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defaultThemeVersion="124226"/>
  <mc:AlternateContent xmlns:mc="http://schemas.openxmlformats.org/markup-compatibility/2006">
    <mc:Choice Requires="x15">
      <x15ac:absPath xmlns:x15ac="http://schemas.microsoft.com/office/spreadsheetml/2010/11/ac" url="https://edays.sharepoint.com/sites/e-days/Shared Documents/Project Templates/1 - Elite/3. Cornerstone/1. BLANK - DCF &amp; SSQ/"/>
    </mc:Choice>
  </mc:AlternateContent>
  <xr:revisionPtr revIDLastSave="253" documentId="8_{901EDFA7-2DF3-45F8-A138-536226C1C78B}" xr6:coauthVersionLast="47" xr6:coauthVersionMax="47" xr10:uidLastSave="{9FC6CBB4-85AC-476B-A0C1-336D45DD4613}"/>
  <bookViews>
    <workbookView xWindow="-110" yWindow="-110" windowWidth="19420" windowHeight="10420" tabRatio="851" firstSheet="1" activeTab="1" xr2:uid="{00000000-000D-0000-FFFF-FFFF00000000}"/>
  </bookViews>
  <sheets>
    <sheet name="Lists" sheetId="11" state="hidden" r:id="rId1"/>
    <sheet name="Instructions" sheetId="16" r:id="rId2"/>
    <sheet name="Rota Pattern Data" sheetId="19" r:id="rId3"/>
    <sheet name="User Data" sheetId="20" r:id="rId4"/>
    <sheet name="Absence Types" sheetId="17" r:id="rId5"/>
    <sheet name="Absence Types - Advanced" sheetId="21" r:id="rId6"/>
    <sheet name="Absence Data" sheetId="15" r:id="rId7"/>
    <sheet name="Carry Over Data" sheetId="13" r:id="rId8"/>
    <sheet name="Public Holiday Data" sheetId="18" r:id="rId9"/>
  </sheets>
  <externalReferences>
    <externalReference r:id="rId10"/>
  </externalReferences>
  <definedNames>
    <definedName name="AbType" localSheetId="5">OFFSET([1]Lists!$AA$2,0,0,COUNT([1]Lists!$Y$2:$Y$1000),1)</definedName>
    <definedName name="AbType">OFFSET(Lists!$AA$2,0,0,COUNT(Lists!$Y$2:$Y$1000),1)</definedName>
    <definedName name="Atype" localSheetId="5">[1]Lists!$X$2:$X$3</definedName>
    <definedName name="Atype">Lists!$X$2:$X$3</definedName>
    <definedName name="Authorisation" localSheetId="5">[1]Lists!$B$2:$B$4</definedName>
    <definedName name="Authorisation">Lists!$B$2:$B$4</definedName>
    <definedName name="Authorisers" localSheetId="5">OFFSET([1]Lists!$K$2,0,0,COUNT([1]Lists!$I$2:$I$1000),1)</definedName>
    <definedName name="Authorisers">OFFSET(Lists!$K$2,0,0,COUNT(Lists!$I$2:$I$1000),1)</definedName>
    <definedName name="CoType" localSheetId="5">[1]Lists!$P$2:$P$3</definedName>
    <definedName name="CoType">Lists!$P$2:$P$3</definedName>
    <definedName name="DayRota">Lists!$R$2:$R$1000</definedName>
    <definedName name="Days">Lists!$AC$2:$AC$4</definedName>
    <definedName name="Hours">Lists!$AD$2:$AD$97</definedName>
    <definedName name="HrsRotas" localSheetId="5">OFFSET([1]Lists!$V$2,0,0,COUNT([1]Lists!$T$2:$T$1000),1)</definedName>
    <definedName name="HrsRotas">OFFSET(Lists!$V$2,0,0,COUNT(Lists!$T$2:$T$1000),1)</definedName>
    <definedName name="Roles" localSheetId="5">[1]Lists!$A$2:$A$4</definedName>
    <definedName name="Roles">Lists!$A$2:$A$4</definedName>
    <definedName name="Rotas" localSheetId="5">OFFSET([1]Lists!$S$2,0,0,COUNT([1]Lists!$Q$2:$Q$1000),1)</definedName>
    <definedName name="Rotas">OFFSET(Lists!$S$2,0,0,COUNT(Lists!$Q$2:$Q$1000),1)</definedName>
    <definedName name="TimesOfDay" localSheetId="5">[1]Lists!#REF!</definedName>
    <definedName name="TimesOfDay">Lists!#REF!</definedName>
    <definedName name="TimesOfDayStart" localSheetId="5">[1]Lists!$AB$2:$AB$100</definedName>
    <definedName name="TimesOfDayStart">Lists!$AB$2:$AB$100</definedName>
    <definedName name="Users" localSheetId="5">OFFSET([1]Lists!$O$2,0,0,COUNT([1]Lists!$M$2:$M$1000),1)</definedName>
    <definedName name="Users">OFFSET(Lists!$O$2,0,0,COUNT(Lists!$M$2:$M$1000),1)</definedName>
    <definedName name="WorkingPeriod" localSheetId="5">[1]Lists!$C$2:$C$3</definedName>
    <definedName name="WorkingPeriod">Lists!$C$2:$C$3</definedName>
    <definedName name="YN" localSheetId="5">[1]Lists!$W$2:$W$3</definedName>
    <definedName name="YN">Lists!$W$2:$W$3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8" i="15" l="1"/>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I93" i="15"/>
  <c r="I94" i="15"/>
  <c r="I95" i="15"/>
  <c r="I96" i="15"/>
  <c r="I97" i="15"/>
  <c r="I98" i="15"/>
  <c r="I99" i="15"/>
  <c r="I100" i="15"/>
  <c r="I101" i="15"/>
  <c r="I102" i="15"/>
  <c r="I103" i="15"/>
  <c r="I104" i="15"/>
  <c r="I105" i="15"/>
  <c r="I106" i="15"/>
  <c r="I107" i="15"/>
  <c r="I108" i="15"/>
  <c r="I109" i="15"/>
  <c r="I110" i="15"/>
  <c r="I111" i="15"/>
  <c r="I112" i="15"/>
  <c r="I113" i="15"/>
  <c r="I114" i="15"/>
  <c r="I115" i="15"/>
  <c r="I116" i="15"/>
  <c r="I117" i="15"/>
  <c r="I118" i="15"/>
  <c r="I119" i="15"/>
  <c r="I120" i="15"/>
  <c r="I121" i="15"/>
  <c r="I122" i="15"/>
  <c r="I123" i="15"/>
  <c r="I124" i="15"/>
  <c r="I125" i="15"/>
  <c r="I126" i="15"/>
  <c r="I127" i="15"/>
  <c r="I128" i="15"/>
  <c r="I129" i="15"/>
  <c r="I130" i="15"/>
  <c r="I131" i="15"/>
  <c r="I132" i="15"/>
  <c r="I133" i="15"/>
  <c r="I134" i="15"/>
  <c r="I135" i="15"/>
  <c r="I136" i="15"/>
  <c r="I137" i="15"/>
  <c r="I138" i="15"/>
  <c r="I139" i="15"/>
  <c r="I140" i="15"/>
  <c r="I141" i="15"/>
  <c r="I142" i="15"/>
  <c r="I143" i="15"/>
  <c r="I144" i="15"/>
  <c r="I145" i="15"/>
  <c r="I146" i="15"/>
  <c r="I147" i="15"/>
  <c r="I148" i="15"/>
  <c r="I149" i="15"/>
  <c r="I150" i="15"/>
  <c r="I151" i="15"/>
  <c r="I152" i="15"/>
  <c r="I153" i="15"/>
  <c r="I154" i="15"/>
  <c r="I155" i="15"/>
  <c r="I156" i="15"/>
  <c r="I157" i="15"/>
  <c r="I158" i="15"/>
  <c r="I159" i="15"/>
  <c r="I160" i="15"/>
  <c r="I161" i="15"/>
  <c r="I162" i="15"/>
  <c r="I163" i="15"/>
  <c r="I164" i="15"/>
  <c r="I165" i="15"/>
  <c r="I166" i="15"/>
  <c r="I167" i="15"/>
  <c r="I168" i="15"/>
  <c r="I169" i="15"/>
  <c r="I170" i="15"/>
  <c r="I171" i="15"/>
  <c r="I172" i="15"/>
  <c r="I173" i="15"/>
  <c r="I174" i="15"/>
  <c r="I175" i="15"/>
  <c r="I176" i="15"/>
  <c r="I177" i="15"/>
  <c r="I178" i="15"/>
  <c r="I179" i="15"/>
  <c r="I180" i="15"/>
  <c r="I181" i="15"/>
  <c r="I182" i="15"/>
  <c r="I183" i="15"/>
  <c r="I184" i="15"/>
  <c r="I185" i="15"/>
  <c r="I186" i="15"/>
  <c r="I187" i="15"/>
  <c r="I188" i="15"/>
  <c r="I189" i="15"/>
  <c r="I190" i="15"/>
  <c r="I191" i="15"/>
  <c r="I192" i="15"/>
  <c r="I193" i="15"/>
  <c r="I194" i="15"/>
  <c r="I195" i="15"/>
  <c r="I196" i="15"/>
  <c r="I197" i="15"/>
  <c r="I198" i="15"/>
  <c r="I199" i="15"/>
  <c r="I200" i="15"/>
  <c r="I201" i="15"/>
  <c r="I202" i="15"/>
  <c r="I203" i="15"/>
  <c r="I204" i="15"/>
  <c r="I205" i="15"/>
  <c r="I206" i="15"/>
  <c r="I207" i="15"/>
  <c r="I208" i="15"/>
  <c r="I209" i="15"/>
  <c r="I210" i="15"/>
  <c r="I211" i="15"/>
  <c r="I212" i="15"/>
  <c r="I213" i="15"/>
  <c r="I214" i="15"/>
  <c r="I215" i="15"/>
  <c r="I216" i="15"/>
  <c r="I217" i="15"/>
  <c r="I218" i="15"/>
  <c r="I219" i="15"/>
  <c r="I220" i="15"/>
  <c r="I221" i="15"/>
  <c r="I222" i="15"/>
  <c r="I223" i="15"/>
  <c r="I224" i="15"/>
  <c r="I225" i="15"/>
  <c r="I226" i="15"/>
  <c r="I227" i="15"/>
  <c r="I228" i="15"/>
  <c r="I229" i="15"/>
  <c r="I230" i="15"/>
  <c r="I231" i="15"/>
  <c r="I232" i="15"/>
  <c r="I233" i="15"/>
  <c r="I234" i="15"/>
  <c r="I235" i="15"/>
  <c r="I236" i="15"/>
  <c r="I237" i="15"/>
  <c r="I238" i="15"/>
  <c r="I239" i="15"/>
  <c r="I240" i="15"/>
  <c r="I241" i="15"/>
  <c r="I242" i="15"/>
  <c r="I243" i="15"/>
  <c r="I244" i="15"/>
  <c r="I245" i="15"/>
  <c r="I246" i="15"/>
  <c r="I247" i="15"/>
  <c r="I248" i="15"/>
  <c r="I249" i="15"/>
  <c r="I250" i="15"/>
  <c r="I251" i="15"/>
  <c r="I252" i="15"/>
  <c r="I253" i="15"/>
  <c r="I254" i="15"/>
  <c r="I255" i="15"/>
  <c r="I256" i="15"/>
  <c r="I257" i="15"/>
  <c r="I258" i="15"/>
  <c r="I259" i="15"/>
  <c r="I260" i="15"/>
  <c r="I261" i="15"/>
  <c r="I262" i="15"/>
  <c r="I263" i="15"/>
  <c r="I264" i="15"/>
  <c r="I265" i="15"/>
  <c r="I266" i="15"/>
  <c r="I267" i="15"/>
  <c r="I268" i="15"/>
  <c r="I269" i="15"/>
  <c r="I270" i="15"/>
  <c r="I271" i="15"/>
  <c r="I272" i="15"/>
  <c r="I273" i="15"/>
  <c r="I274" i="15"/>
  <c r="I275" i="15"/>
  <c r="I276" i="15"/>
  <c r="I277" i="15"/>
  <c r="I278" i="15"/>
  <c r="I279" i="15"/>
  <c r="I280" i="15"/>
  <c r="I281" i="15"/>
  <c r="I282" i="15"/>
  <c r="I283" i="15"/>
  <c r="I284" i="15"/>
  <c r="I285" i="15"/>
  <c r="I286" i="15"/>
  <c r="I287" i="15"/>
  <c r="I288" i="15"/>
  <c r="I289" i="15"/>
  <c r="I290" i="15"/>
  <c r="I291" i="15"/>
  <c r="I292" i="15"/>
  <c r="I293" i="15"/>
  <c r="I294" i="15"/>
  <c r="I295" i="15"/>
  <c r="I296" i="15"/>
  <c r="I297" i="15"/>
  <c r="I298" i="15"/>
  <c r="I299" i="15"/>
  <c r="I300" i="15"/>
  <c r="I301" i="15"/>
  <c r="I302" i="15"/>
  <c r="I303" i="15"/>
  <c r="I304" i="15"/>
  <c r="I305" i="15"/>
  <c r="I306" i="15"/>
  <c r="I307" i="15"/>
  <c r="I308" i="15"/>
  <c r="I309" i="15"/>
  <c r="I310" i="15"/>
  <c r="I311" i="15"/>
  <c r="I312" i="15"/>
  <c r="I313" i="15"/>
  <c r="I314" i="15"/>
  <c r="I315" i="15"/>
  <c r="I316" i="15"/>
  <c r="I317" i="15"/>
  <c r="I318" i="15"/>
  <c r="I319" i="15"/>
  <c r="I320" i="15"/>
  <c r="I321" i="15"/>
  <c r="I322" i="15"/>
  <c r="I323" i="15"/>
  <c r="I324" i="15"/>
  <c r="I325" i="15"/>
  <c r="I326" i="15"/>
  <c r="I327" i="15"/>
  <c r="I328" i="15"/>
  <c r="I329" i="15"/>
  <c r="I330" i="15"/>
  <c r="I331" i="15"/>
  <c r="I332" i="15"/>
  <c r="I333" i="15"/>
  <c r="I334" i="15"/>
  <c r="I335" i="15"/>
  <c r="I336" i="15"/>
  <c r="I337" i="15"/>
  <c r="I338" i="15"/>
  <c r="I339" i="15"/>
  <c r="I340" i="15"/>
  <c r="I341" i="15"/>
  <c r="I342" i="15"/>
  <c r="I343" i="15"/>
  <c r="I344" i="15"/>
  <c r="I345" i="15"/>
  <c r="I346" i="15"/>
  <c r="I347" i="15"/>
  <c r="I348" i="15"/>
  <c r="I349" i="15"/>
  <c r="I350" i="15"/>
  <c r="I351" i="15"/>
  <c r="I352" i="15"/>
  <c r="I353" i="15"/>
  <c r="I354" i="15"/>
  <c r="I355" i="15"/>
  <c r="I356" i="15"/>
  <c r="I357" i="15"/>
  <c r="I358" i="15"/>
  <c r="I359" i="15"/>
  <c r="I360" i="15"/>
  <c r="I361" i="15"/>
  <c r="I362" i="15"/>
  <c r="I363" i="15"/>
  <c r="I364" i="15"/>
  <c r="I365" i="15"/>
  <c r="I366" i="15"/>
  <c r="I367" i="15"/>
  <c r="I368" i="15"/>
  <c r="I369" i="15"/>
  <c r="I370" i="15"/>
  <c r="I371" i="15"/>
  <c r="I372" i="15"/>
  <c r="I373" i="15"/>
  <c r="I374" i="15"/>
  <c r="I375" i="15"/>
  <c r="I376" i="15"/>
  <c r="I377" i="15"/>
  <c r="I378" i="15"/>
  <c r="I379" i="15"/>
  <c r="I380" i="15"/>
  <c r="I381" i="15"/>
  <c r="I382" i="15"/>
  <c r="I383" i="15"/>
  <c r="I384" i="15"/>
  <c r="I385" i="15"/>
  <c r="I386" i="15"/>
  <c r="I387" i="15"/>
  <c r="I388" i="15"/>
  <c r="I389" i="15"/>
  <c r="I390" i="15"/>
  <c r="I391" i="15"/>
  <c r="I392" i="15"/>
  <c r="I393" i="15"/>
  <c r="I394" i="15"/>
  <c r="I395" i="15"/>
  <c r="I396" i="15"/>
  <c r="I397" i="15"/>
  <c r="I398" i="15"/>
  <c r="I399" i="15"/>
  <c r="I400" i="15"/>
  <c r="I401" i="15"/>
  <c r="I402" i="15"/>
  <c r="I403" i="15"/>
  <c r="I404" i="15"/>
  <c r="I405" i="15"/>
  <c r="I406" i="15"/>
  <c r="I407" i="15"/>
  <c r="I408" i="15"/>
  <c r="I409" i="15"/>
  <c r="I410" i="15"/>
  <c r="I411" i="15"/>
  <c r="I412" i="15"/>
  <c r="I413" i="15"/>
  <c r="I414" i="15"/>
  <c r="I415" i="15"/>
  <c r="I416" i="15"/>
  <c r="I417" i="15"/>
  <c r="I418" i="15"/>
  <c r="I419" i="15"/>
  <c r="I420" i="15"/>
  <c r="I421" i="15"/>
  <c r="I422" i="15"/>
  <c r="I423" i="15"/>
  <c r="I424" i="15"/>
  <c r="I425" i="15"/>
  <c r="I426" i="15"/>
  <c r="I427" i="15"/>
  <c r="I428" i="15"/>
  <c r="I429" i="15"/>
  <c r="I430" i="15"/>
  <c r="I431" i="15"/>
  <c r="I432" i="15"/>
  <c r="I433" i="15"/>
  <c r="I434" i="15"/>
  <c r="I435" i="15"/>
  <c r="I436" i="15"/>
  <c r="I437" i="15"/>
  <c r="I438" i="15"/>
  <c r="I439" i="15"/>
  <c r="I440" i="15"/>
  <c r="I441" i="15"/>
  <c r="I442" i="15"/>
  <c r="I443" i="15"/>
  <c r="I444" i="15"/>
  <c r="I445" i="15"/>
  <c r="I446" i="15"/>
  <c r="I447" i="15"/>
  <c r="I448" i="15"/>
  <c r="I449" i="15"/>
  <c r="I450" i="15"/>
  <c r="I451" i="15"/>
  <c r="I452" i="15"/>
  <c r="I453" i="15"/>
  <c r="I454" i="15"/>
  <c r="I455" i="15"/>
  <c r="I456" i="15"/>
  <c r="I457" i="15"/>
  <c r="I458" i="15"/>
  <c r="I459" i="15"/>
  <c r="I460" i="15"/>
  <c r="I461" i="15"/>
  <c r="I462" i="15"/>
  <c r="I463" i="15"/>
  <c r="I464" i="15"/>
  <c r="I465" i="15"/>
  <c r="I466" i="15"/>
  <c r="I467" i="15"/>
  <c r="I468" i="15"/>
  <c r="I469" i="15"/>
  <c r="I470" i="15"/>
  <c r="I471" i="15"/>
  <c r="I472" i="15"/>
  <c r="I473" i="15"/>
  <c r="I474" i="15"/>
  <c r="I475" i="15"/>
  <c r="I476" i="15"/>
  <c r="I477" i="15"/>
  <c r="I478" i="15"/>
  <c r="I479" i="15"/>
  <c r="I480" i="15"/>
  <c r="I481" i="15"/>
  <c r="I482" i="15"/>
  <c r="I483" i="15"/>
  <c r="I484" i="15"/>
  <c r="I485" i="15"/>
  <c r="I486" i="15"/>
  <c r="I487" i="15"/>
  <c r="I488" i="15"/>
  <c r="I489" i="15"/>
  <c r="I490" i="15"/>
  <c r="I491" i="15"/>
  <c r="I492" i="15"/>
  <c r="I493" i="15"/>
  <c r="I494" i="15"/>
  <c r="I495" i="15"/>
  <c r="I496" i="15"/>
  <c r="I497" i="15"/>
  <c r="I498" i="15"/>
  <c r="I499" i="15"/>
  <c r="I500" i="15"/>
  <c r="I501" i="15"/>
  <c r="I502" i="15"/>
  <c r="I503" i="15"/>
  <c r="I504" i="15"/>
  <c r="I505" i="15"/>
  <c r="I506" i="15"/>
  <c r="I507" i="15"/>
  <c r="I508" i="15"/>
  <c r="I509" i="15"/>
  <c r="I510" i="15"/>
  <c r="I511" i="15"/>
  <c r="I512" i="15"/>
  <c r="I513" i="15"/>
  <c r="I514" i="15"/>
  <c r="I515" i="15"/>
  <c r="I516" i="15"/>
  <c r="I517" i="15"/>
  <c r="I518" i="15"/>
  <c r="I519" i="15"/>
  <c r="I520" i="15"/>
  <c r="I521" i="15"/>
  <c r="I522" i="15"/>
  <c r="I523" i="15"/>
  <c r="I524" i="15"/>
  <c r="I525" i="15"/>
  <c r="I526" i="15"/>
  <c r="I527" i="15"/>
  <c r="I528" i="15"/>
  <c r="I529" i="15"/>
  <c r="I530" i="15"/>
  <c r="I531" i="15"/>
  <c r="I532" i="15"/>
  <c r="I533" i="15"/>
  <c r="I534" i="15"/>
  <c r="I535" i="15"/>
  <c r="I536" i="15"/>
  <c r="I537" i="15"/>
  <c r="I538" i="15"/>
  <c r="I539" i="15"/>
  <c r="I540" i="15"/>
  <c r="I541" i="15"/>
  <c r="I542" i="15"/>
  <c r="I543" i="15"/>
  <c r="I544" i="15"/>
  <c r="I545" i="15"/>
  <c r="I546" i="15"/>
  <c r="I547" i="15"/>
  <c r="I548" i="15"/>
  <c r="I549" i="15"/>
  <c r="I550" i="15"/>
  <c r="I551" i="15"/>
  <c r="I552" i="15"/>
  <c r="I553" i="15"/>
  <c r="I554" i="15"/>
  <c r="I555" i="15"/>
  <c r="I556" i="15"/>
  <c r="I557" i="15"/>
  <c r="I558" i="15"/>
  <c r="I559" i="15"/>
  <c r="I560" i="15"/>
  <c r="I561" i="15"/>
  <c r="I562" i="15"/>
  <c r="I563" i="15"/>
  <c r="I564" i="15"/>
  <c r="I565" i="15"/>
  <c r="I566" i="15"/>
  <c r="I567" i="15"/>
  <c r="I568" i="15"/>
  <c r="I569" i="15"/>
  <c r="I570" i="15"/>
  <c r="I571" i="15"/>
  <c r="I572" i="15"/>
  <c r="I573" i="15"/>
  <c r="I574" i="15"/>
  <c r="I575" i="15"/>
  <c r="I576" i="15"/>
  <c r="I577" i="15"/>
  <c r="I578" i="15"/>
  <c r="I579" i="15"/>
  <c r="I580" i="15"/>
  <c r="I581" i="15"/>
  <c r="I582" i="15"/>
  <c r="I583" i="15"/>
  <c r="I584" i="15"/>
  <c r="I585" i="15"/>
  <c r="I586" i="15"/>
  <c r="I587" i="15"/>
  <c r="I588" i="15"/>
  <c r="I589" i="15"/>
  <c r="I590" i="15"/>
  <c r="I591" i="15"/>
  <c r="I592" i="15"/>
  <c r="I593" i="15"/>
  <c r="I594" i="15"/>
  <c r="I595" i="15"/>
  <c r="I596" i="15"/>
  <c r="I597" i="15"/>
  <c r="I598" i="15"/>
  <c r="I599" i="15"/>
  <c r="I600" i="15"/>
  <c r="I601" i="15"/>
  <c r="I602" i="15"/>
  <c r="I603" i="15"/>
  <c r="I604" i="15"/>
  <c r="I605" i="15"/>
  <c r="I606" i="15"/>
  <c r="I607" i="15"/>
  <c r="I608" i="15"/>
  <c r="I609" i="15"/>
  <c r="I610" i="15"/>
  <c r="I611" i="15"/>
  <c r="I612" i="15"/>
  <c r="I613" i="15"/>
  <c r="I614" i="15"/>
  <c r="I615" i="15"/>
  <c r="I616" i="15"/>
  <c r="I617" i="15"/>
  <c r="I618" i="15"/>
  <c r="I619" i="15"/>
  <c r="I620" i="15"/>
  <c r="I621" i="15"/>
  <c r="I622" i="15"/>
  <c r="I623" i="15"/>
  <c r="I624" i="15"/>
  <c r="I625" i="15"/>
  <c r="I626" i="15"/>
  <c r="I627" i="15"/>
  <c r="I628" i="15"/>
  <c r="I629" i="15"/>
  <c r="I630" i="15"/>
  <c r="I631" i="15"/>
  <c r="I632" i="15"/>
  <c r="I633" i="15"/>
  <c r="I634" i="15"/>
  <c r="I635" i="15"/>
  <c r="I636" i="15"/>
  <c r="I637" i="15"/>
  <c r="I638" i="15"/>
  <c r="I639" i="15"/>
  <c r="I640" i="15"/>
  <c r="I641" i="15"/>
  <c r="I642" i="15"/>
  <c r="I643" i="15"/>
  <c r="I644" i="15"/>
  <c r="I645" i="15"/>
  <c r="I646" i="15"/>
  <c r="I647" i="15"/>
  <c r="I648" i="15"/>
  <c r="I649" i="15"/>
  <c r="I650" i="15"/>
  <c r="I651" i="15"/>
  <c r="I652" i="15"/>
  <c r="I653" i="15"/>
  <c r="I654" i="15"/>
  <c r="I655" i="15"/>
  <c r="I656" i="15"/>
  <c r="I657" i="15"/>
  <c r="I658" i="15"/>
  <c r="I659" i="15"/>
  <c r="I660" i="15"/>
  <c r="I661" i="15"/>
  <c r="I662" i="15"/>
  <c r="I663" i="15"/>
  <c r="I664" i="15"/>
  <c r="I665" i="15"/>
  <c r="I666" i="15"/>
  <c r="I667" i="15"/>
  <c r="I668" i="15"/>
  <c r="I669" i="15"/>
  <c r="I670" i="15"/>
  <c r="I671" i="15"/>
  <c r="I672" i="15"/>
  <c r="I673" i="15"/>
  <c r="I674" i="15"/>
  <c r="I675" i="15"/>
  <c r="I676" i="15"/>
  <c r="I677" i="15"/>
  <c r="I678" i="15"/>
  <c r="I679" i="15"/>
  <c r="I680" i="15"/>
  <c r="I681" i="15"/>
  <c r="I682" i="15"/>
  <c r="I683" i="15"/>
  <c r="I684" i="15"/>
  <c r="I685" i="15"/>
  <c r="I686" i="15"/>
  <c r="I687" i="15"/>
  <c r="I688" i="15"/>
  <c r="I689" i="15"/>
  <c r="I690" i="15"/>
  <c r="I691" i="15"/>
  <c r="I692" i="15"/>
  <c r="I693" i="15"/>
  <c r="I694" i="15"/>
  <c r="I695" i="15"/>
  <c r="I696" i="15"/>
  <c r="I697" i="15"/>
  <c r="I698" i="15"/>
  <c r="I699" i="15"/>
  <c r="I700" i="15"/>
  <c r="I701" i="15"/>
  <c r="I702" i="15"/>
  <c r="I703" i="15"/>
  <c r="I704" i="15"/>
  <c r="I705" i="15"/>
  <c r="I706" i="15"/>
  <c r="I707" i="15"/>
  <c r="I708" i="15"/>
  <c r="I709" i="15"/>
  <c r="I710" i="15"/>
  <c r="I711" i="15"/>
  <c r="I712" i="15"/>
  <c r="I713" i="15"/>
  <c r="I714" i="15"/>
  <c r="I715" i="15"/>
  <c r="I716" i="15"/>
  <c r="I717" i="15"/>
  <c r="I718" i="15"/>
  <c r="I719" i="15"/>
  <c r="I720" i="15"/>
  <c r="I721" i="15"/>
  <c r="I722" i="15"/>
  <c r="I723" i="15"/>
  <c r="I724" i="15"/>
  <c r="I725" i="15"/>
  <c r="I726" i="15"/>
  <c r="I727" i="15"/>
  <c r="I728" i="15"/>
  <c r="I729" i="15"/>
  <c r="I730" i="15"/>
  <c r="I731" i="15"/>
  <c r="I732" i="15"/>
  <c r="I733" i="15"/>
  <c r="I734" i="15"/>
  <c r="I735" i="15"/>
  <c r="I736" i="15"/>
  <c r="I737" i="15"/>
  <c r="I738" i="15"/>
  <c r="I739" i="15"/>
  <c r="I740" i="15"/>
  <c r="I741" i="15"/>
  <c r="I742" i="15"/>
  <c r="I743" i="15"/>
  <c r="I744" i="15"/>
  <c r="I745" i="15"/>
  <c r="I746" i="15"/>
  <c r="I747" i="15"/>
  <c r="I748" i="15"/>
  <c r="I749" i="15"/>
  <c r="I750" i="15"/>
  <c r="I751" i="15"/>
  <c r="I752" i="15"/>
  <c r="I753" i="15"/>
  <c r="I754" i="15"/>
  <c r="I755" i="15"/>
  <c r="I756" i="15"/>
  <c r="I757" i="15"/>
  <c r="I758" i="15"/>
  <c r="I759" i="15"/>
  <c r="I760" i="15"/>
  <c r="I761" i="15"/>
  <c r="I762" i="15"/>
  <c r="I763" i="15"/>
  <c r="I764" i="15"/>
  <c r="I765" i="15"/>
  <c r="I766" i="15"/>
  <c r="I767" i="15"/>
  <c r="I768" i="15"/>
  <c r="I769" i="15"/>
  <c r="I770" i="15"/>
  <c r="I771" i="15"/>
  <c r="I772" i="15"/>
  <c r="I773" i="15"/>
  <c r="I774" i="15"/>
  <c r="I775" i="15"/>
  <c r="I776" i="15"/>
  <c r="I777" i="15"/>
  <c r="I778" i="15"/>
  <c r="I779" i="15"/>
  <c r="I780" i="15"/>
  <c r="I781" i="15"/>
  <c r="I782" i="15"/>
  <c r="I783" i="15"/>
  <c r="I784" i="15"/>
  <c r="I785" i="15"/>
  <c r="I786" i="15"/>
  <c r="I787" i="15"/>
  <c r="I788" i="15"/>
  <c r="I789" i="15"/>
  <c r="I790" i="15"/>
  <c r="I791" i="15"/>
  <c r="I792" i="15"/>
  <c r="I793" i="15"/>
  <c r="I794" i="15"/>
  <c r="I795" i="15"/>
  <c r="I796" i="15"/>
  <c r="I797" i="15"/>
  <c r="I798" i="15"/>
  <c r="I799" i="15"/>
  <c r="I800" i="15"/>
  <c r="I801" i="15"/>
  <c r="I802" i="15"/>
  <c r="I803" i="15"/>
  <c r="I804" i="15"/>
  <c r="I805" i="15"/>
  <c r="I806" i="15"/>
  <c r="I807" i="15"/>
  <c r="I808" i="15"/>
  <c r="I809" i="15"/>
  <c r="I810" i="15"/>
  <c r="I811" i="15"/>
  <c r="I812" i="15"/>
  <c r="I813" i="15"/>
  <c r="I814" i="15"/>
  <c r="I815" i="15"/>
  <c r="I816" i="15"/>
  <c r="I817" i="15"/>
  <c r="I818" i="15"/>
  <c r="I819" i="15"/>
  <c r="I820" i="15"/>
  <c r="I821" i="15"/>
  <c r="I822" i="15"/>
  <c r="I823" i="15"/>
  <c r="I824" i="15"/>
  <c r="I825" i="15"/>
  <c r="I826" i="15"/>
  <c r="I827" i="15"/>
  <c r="I828" i="15"/>
  <c r="I829" i="15"/>
  <c r="I830" i="15"/>
  <c r="I831" i="15"/>
  <c r="I832" i="15"/>
  <c r="I833" i="15"/>
  <c r="I834" i="15"/>
  <c r="I835" i="15"/>
  <c r="I836" i="15"/>
  <c r="I837" i="15"/>
  <c r="I838" i="15"/>
  <c r="I839" i="15"/>
  <c r="I840" i="15"/>
  <c r="I841" i="15"/>
  <c r="I842" i="15"/>
  <c r="I843" i="15"/>
  <c r="I844" i="15"/>
  <c r="I845" i="15"/>
  <c r="I846" i="15"/>
  <c r="I847" i="15"/>
  <c r="I848" i="15"/>
  <c r="I849" i="15"/>
  <c r="I850" i="15"/>
  <c r="I851" i="15"/>
  <c r="I852" i="15"/>
  <c r="I853" i="15"/>
  <c r="I854" i="15"/>
  <c r="I855" i="15"/>
  <c r="I856" i="15"/>
  <c r="I857" i="15"/>
  <c r="I858" i="15"/>
  <c r="I859" i="15"/>
  <c r="I860" i="15"/>
  <c r="I861" i="15"/>
  <c r="I862" i="15"/>
  <c r="I863" i="15"/>
  <c r="I864" i="15"/>
  <c r="I865" i="15"/>
  <c r="I866" i="15"/>
  <c r="I867" i="15"/>
  <c r="I868" i="15"/>
  <c r="I869" i="15"/>
  <c r="I870" i="15"/>
  <c r="I871" i="15"/>
  <c r="I872" i="15"/>
  <c r="I873" i="15"/>
  <c r="I874" i="15"/>
  <c r="I875" i="15"/>
  <c r="I876" i="15"/>
  <c r="I877" i="15"/>
  <c r="I878" i="15"/>
  <c r="I879" i="15"/>
  <c r="I880" i="15"/>
  <c r="I881" i="15"/>
  <c r="I882" i="15"/>
  <c r="I883" i="15"/>
  <c r="I884" i="15"/>
  <c r="I885" i="15"/>
  <c r="I886" i="15"/>
  <c r="I887" i="15"/>
  <c r="I888" i="15"/>
  <c r="I889" i="15"/>
  <c r="I890" i="15"/>
  <c r="I891" i="15"/>
  <c r="I892" i="15"/>
  <c r="I893" i="15"/>
  <c r="I894" i="15"/>
  <c r="I895" i="15"/>
  <c r="I896" i="15"/>
  <c r="I897" i="15"/>
  <c r="I898" i="15"/>
  <c r="I899" i="15"/>
  <c r="I900" i="15"/>
  <c r="I901" i="15"/>
  <c r="I902" i="15"/>
  <c r="I903" i="15"/>
  <c r="I904" i="15"/>
  <c r="I905" i="15"/>
  <c r="I906" i="15"/>
  <c r="I907" i="15"/>
  <c r="I908" i="15"/>
  <c r="I909" i="15"/>
  <c r="I910" i="15"/>
  <c r="I911" i="15"/>
  <c r="I912" i="15"/>
  <c r="I913" i="15"/>
  <c r="I914" i="15"/>
  <c r="I915" i="15"/>
  <c r="I916" i="15"/>
  <c r="I917" i="15"/>
  <c r="I918" i="15"/>
  <c r="I919" i="15"/>
  <c r="I920" i="15"/>
  <c r="I921" i="15"/>
  <c r="I922" i="15"/>
  <c r="I923" i="15"/>
  <c r="I924" i="15"/>
  <c r="I925" i="15"/>
  <c r="I926" i="15"/>
  <c r="I927" i="15"/>
  <c r="I928" i="15"/>
  <c r="I929" i="15"/>
  <c r="I930" i="15"/>
  <c r="I931" i="15"/>
  <c r="I932" i="15"/>
  <c r="I933" i="15"/>
  <c r="I934" i="15"/>
  <c r="I935" i="15"/>
  <c r="I936" i="15"/>
  <c r="I937" i="15"/>
  <c r="I938" i="15"/>
  <c r="I939" i="15"/>
  <c r="I940" i="15"/>
  <c r="I941" i="15"/>
  <c r="I942" i="15"/>
  <c r="I943" i="15"/>
  <c r="I944" i="15"/>
  <c r="I945" i="15"/>
  <c r="I946" i="15"/>
  <c r="I947" i="15"/>
  <c r="I948" i="15"/>
  <c r="I949" i="15"/>
  <c r="I950" i="15"/>
  <c r="I951" i="15"/>
  <c r="I952" i="15"/>
  <c r="I953" i="15"/>
  <c r="I954" i="15"/>
  <c r="I955" i="15"/>
  <c r="I956" i="15"/>
  <c r="I957" i="15"/>
  <c r="I958" i="15"/>
  <c r="I959" i="15"/>
  <c r="I960" i="15"/>
  <c r="I961" i="15"/>
  <c r="I962" i="15"/>
  <c r="I963" i="15"/>
  <c r="I964" i="15"/>
  <c r="I965" i="15"/>
  <c r="I966" i="15"/>
  <c r="I967" i="15"/>
  <c r="I968" i="15"/>
  <c r="I969" i="15"/>
  <c r="I970" i="15"/>
  <c r="I971" i="15"/>
  <c r="I972" i="15"/>
  <c r="I973" i="15"/>
  <c r="I974" i="15"/>
  <c r="I975" i="15"/>
  <c r="I976" i="15"/>
  <c r="I977" i="15"/>
  <c r="I978" i="15"/>
  <c r="I979" i="15"/>
  <c r="I980" i="15"/>
  <c r="I981" i="15"/>
  <c r="I982" i="15"/>
  <c r="I983" i="15"/>
  <c r="I984" i="15"/>
  <c r="I985" i="15"/>
  <c r="I986" i="15"/>
  <c r="I987" i="15"/>
  <c r="I988" i="15"/>
  <c r="I989" i="15"/>
  <c r="I990" i="15"/>
  <c r="I991" i="15"/>
  <c r="I992" i="15"/>
  <c r="I993" i="15"/>
  <c r="I994" i="15"/>
  <c r="I995" i="15"/>
  <c r="I996" i="15"/>
  <c r="I997" i="15"/>
  <c r="I998" i="15"/>
  <c r="I999" i="15"/>
  <c r="I1000" i="15"/>
  <c r="I1001" i="15"/>
  <c r="I1002" i="15"/>
  <c r="I1003" i="15"/>
  <c r="I1004" i="15"/>
  <c r="I1005" i="15"/>
  <c r="I1006" i="15"/>
  <c r="I1007" i="15"/>
  <c r="I1008" i="15"/>
  <c r="I1009" i="15"/>
  <c r="I1010" i="15"/>
  <c r="I1011" i="15"/>
  <c r="I1012" i="15"/>
  <c r="I1013" i="15"/>
  <c r="I1014" i="15"/>
  <c r="I1015" i="15"/>
  <c r="I1016" i="15"/>
  <c r="I1017" i="15"/>
  <c r="I1018" i="15"/>
  <c r="I1019" i="15"/>
  <c r="I1020" i="15"/>
  <c r="I1021" i="15"/>
  <c r="I1022" i="15"/>
  <c r="I1023" i="15"/>
  <c r="I1024" i="15"/>
  <c r="I1025" i="15"/>
  <c r="I1026" i="15"/>
  <c r="I1027" i="15"/>
  <c r="I1028" i="15"/>
  <c r="I1029" i="15"/>
  <c r="I1030" i="15"/>
  <c r="I1031" i="15"/>
  <c r="I1032" i="15"/>
  <c r="I1033" i="15"/>
  <c r="I1034" i="15"/>
  <c r="I1035" i="15"/>
  <c r="I1036" i="15"/>
  <c r="I1037" i="15"/>
  <c r="I1038" i="15"/>
  <c r="I1039" i="15"/>
  <c r="I1040" i="15"/>
  <c r="I1041" i="15"/>
  <c r="I1042" i="15"/>
  <c r="I1043" i="15"/>
  <c r="I1044" i="15"/>
  <c r="I1045" i="15"/>
  <c r="I1046" i="15"/>
  <c r="I1047" i="15"/>
  <c r="I1048" i="15"/>
  <c r="I1049" i="15"/>
  <c r="I1050" i="15"/>
  <c r="I1051" i="15"/>
  <c r="I1052" i="15"/>
  <c r="I1053" i="15"/>
  <c r="I1054" i="15"/>
  <c r="I1055" i="15"/>
  <c r="I1056" i="15"/>
  <c r="I1057" i="15"/>
  <c r="I1058" i="15"/>
  <c r="I1059" i="15"/>
  <c r="I1060" i="15"/>
  <c r="I1061" i="15"/>
  <c r="I1062" i="15"/>
  <c r="I1063" i="15"/>
  <c r="I1064" i="15"/>
  <c r="I1065" i="15"/>
  <c r="I1066" i="15"/>
  <c r="I1067" i="15"/>
  <c r="I1068" i="15"/>
  <c r="I1069" i="15"/>
  <c r="I1070" i="15"/>
  <c r="I1071" i="15"/>
  <c r="I1072" i="15"/>
  <c r="I1073" i="15"/>
  <c r="I1074" i="15"/>
  <c r="I1075" i="15"/>
  <c r="I1076" i="15"/>
  <c r="I1077" i="15"/>
  <c r="I1078" i="15"/>
  <c r="I1079" i="15"/>
  <c r="I1080" i="15"/>
  <c r="I1081" i="15"/>
  <c r="I1082" i="15"/>
  <c r="I1083" i="15"/>
  <c r="I1084" i="15"/>
  <c r="I1085" i="15"/>
  <c r="I1086" i="15"/>
  <c r="I1087" i="15"/>
  <c r="I1088" i="15"/>
  <c r="I1089" i="15"/>
  <c r="I1090" i="15"/>
  <c r="I1091" i="15"/>
  <c r="I1092" i="15"/>
  <c r="I1093" i="15"/>
  <c r="I1094" i="15"/>
  <c r="I1095" i="15"/>
  <c r="I1096" i="15"/>
  <c r="I1097" i="15"/>
  <c r="I1098" i="15"/>
  <c r="I1099" i="15"/>
  <c r="I1100" i="15"/>
  <c r="I1101" i="15"/>
  <c r="I1102" i="15"/>
  <c r="I1103" i="15"/>
  <c r="I1104" i="15"/>
  <c r="I1105" i="15"/>
  <c r="I1106" i="15"/>
  <c r="I1107" i="15"/>
  <c r="I1108" i="15"/>
  <c r="I1109" i="15"/>
  <c r="I1110" i="15"/>
  <c r="I1111" i="15"/>
  <c r="I1112" i="15"/>
  <c r="I1113" i="15"/>
  <c r="I1114" i="15"/>
  <c r="I1115" i="15"/>
  <c r="I1116" i="15"/>
  <c r="I1117" i="15"/>
  <c r="I1118" i="15"/>
  <c r="I1119" i="15"/>
  <c r="I1120" i="15"/>
  <c r="I1121" i="15"/>
  <c r="I1122" i="15"/>
  <c r="I1123" i="15"/>
  <c r="I1124" i="15"/>
  <c r="I1125" i="15"/>
  <c r="I1126" i="15"/>
  <c r="I1127" i="15"/>
  <c r="I1128" i="15"/>
  <c r="I1129" i="15"/>
  <c r="I1130" i="15"/>
  <c r="I1131" i="15"/>
  <c r="I1132" i="15"/>
  <c r="I1133" i="15"/>
  <c r="I1134" i="15"/>
  <c r="I1135" i="15"/>
  <c r="I1136" i="15"/>
  <c r="I1137" i="15"/>
  <c r="I1138" i="15"/>
  <c r="I1139" i="15"/>
  <c r="I1140" i="15"/>
  <c r="I1141" i="15"/>
  <c r="I1142" i="15"/>
  <c r="I1143" i="15"/>
  <c r="I1144" i="15"/>
  <c r="I1145" i="15"/>
  <c r="I1146" i="15"/>
  <c r="I1147" i="15"/>
  <c r="I1148" i="15"/>
  <c r="I1149" i="15"/>
  <c r="I1150" i="15"/>
  <c r="I1151" i="15"/>
  <c r="I1152" i="15"/>
  <c r="I1153" i="15"/>
  <c r="I1154" i="15"/>
  <c r="I1155" i="15"/>
  <c r="I1156" i="15"/>
  <c r="I1157" i="15"/>
  <c r="I1158" i="15"/>
  <c r="I1159" i="15"/>
  <c r="I1160" i="15"/>
  <c r="I1161" i="15"/>
  <c r="I1162" i="15"/>
  <c r="I1163" i="15"/>
  <c r="I1164" i="15"/>
  <c r="I1165" i="15"/>
  <c r="I1166" i="15"/>
  <c r="I1167" i="15"/>
  <c r="I1168" i="15"/>
  <c r="I1169" i="15"/>
  <c r="I1170" i="15"/>
  <c r="I1171" i="15"/>
  <c r="I1172" i="15"/>
  <c r="I1173" i="15"/>
  <c r="I1174" i="15"/>
  <c r="I1175" i="15"/>
  <c r="I1176" i="15"/>
  <c r="I1177" i="15"/>
  <c r="I1178" i="15"/>
  <c r="I1179" i="15"/>
  <c r="I1180" i="15"/>
  <c r="I1181" i="15"/>
  <c r="I1182" i="15"/>
  <c r="I1183" i="15"/>
  <c r="I1184" i="15"/>
  <c r="I1185" i="15"/>
  <c r="I1186" i="15"/>
  <c r="I1187" i="15"/>
  <c r="I1188" i="15"/>
  <c r="I1189" i="15"/>
  <c r="I1190" i="15"/>
  <c r="I1191" i="15"/>
  <c r="I1192" i="15"/>
  <c r="I1193" i="15"/>
  <c r="I1194" i="15"/>
  <c r="I1195" i="15"/>
  <c r="I1196" i="15"/>
  <c r="I1197" i="15"/>
  <c r="I1198" i="15"/>
  <c r="I1199" i="15"/>
  <c r="I1200" i="15"/>
  <c r="I1201" i="15"/>
  <c r="I1202" i="15"/>
  <c r="I1203" i="15"/>
  <c r="I1204" i="15"/>
  <c r="I1205" i="15"/>
  <c r="I1206" i="15"/>
  <c r="I1207" i="15"/>
  <c r="I1208" i="15"/>
  <c r="I1209" i="15"/>
  <c r="I1210" i="15"/>
  <c r="I1211" i="15"/>
  <c r="I1212" i="15"/>
  <c r="I1213" i="15"/>
  <c r="I1214" i="15"/>
  <c r="I1215" i="15"/>
  <c r="I1216" i="15"/>
  <c r="I1217" i="15"/>
  <c r="I1218" i="15"/>
  <c r="I1219" i="15"/>
  <c r="I1220" i="15"/>
  <c r="I1221" i="15"/>
  <c r="I1222" i="15"/>
  <c r="I1223" i="15"/>
  <c r="I1224" i="15"/>
  <c r="I1225" i="15"/>
  <c r="I1226" i="15"/>
  <c r="I1227" i="15"/>
  <c r="I1228" i="15"/>
  <c r="I1229" i="15"/>
  <c r="I1230" i="15"/>
  <c r="I1231" i="15"/>
  <c r="I1232" i="15"/>
  <c r="I1233" i="15"/>
  <c r="I1234" i="15"/>
  <c r="I1235" i="15"/>
  <c r="I1236" i="15"/>
  <c r="I1237" i="15"/>
  <c r="I1238" i="15"/>
  <c r="I1239" i="15"/>
  <c r="I1240" i="15"/>
  <c r="I1241" i="15"/>
  <c r="I1242" i="15"/>
  <c r="I1243" i="15"/>
  <c r="I1244" i="15"/>
  <c r="I1245" i="15"/>
  <c r="I1246" i="15"/>
  <c r="I1247" i="15"/>
  <c r="I1248" i="15"/>
  <c r="I1249" i="15"/>
  <c r="I1250" i="15"/>
  <c r="I1251" i="15"/>
  <c r="I1252" i="15"/>
  <c r="I1253" i="15"/>
  <c r="I1254" i="15"/>
  <c r="I1255" i="15"/>
  <c r="I1256" i="15"/>
  <c r="I1257" i="15"/>
  <c r="I1258" i="15"/>
  <c r="I1259" i="15"/>
  <c r="I1260" i="15"/>
  <c r="I1261" i="15"/>
  <c r="I1262" i="15"/>
  <c r="I1263" i="15"/>
  <c r="I1264" i="15"/>
  <c r="I1265" i="15"/>
  <c r="I1266" i="15"/>
  <c r="I1267" i="15"/>
  <c r="I1268" i="15"/>
  <c r="I1269" i="15"/>
  <c r="I1270" i="15"/>
  <c r="I1271" i="15"/>
  <c r="I1272" i="15"/>
  <c r="I1273" i="15"/>
  <c r="I1274" i="15"/>
  <c r="I1275" i="15"/>
  <c r="I1276" i="15"/>
  <c r="I1277" i="15"/>
  <c r="I1278" i="15"/>
  <c r="I1279" i="15"/>
  <c r="I1280" i="15"/>
  <c r="I1281" i="15"/>
  <c r="I1282" i="15"/>
  <c r="I1283" i="15"/>
  <c r="I1284" i="15"/>
  <c r="I1285" i="15"/>
  <c r="I1286" i="15"/>
  <c r="I1287" i="15"/>
  <c r="I1288" i="15"/>
  <c r="I1289" i="15"/>
  <c r="I1290" i="15"/>
  <c r="I1291" i="15"/>
  <c r="I1292" i="15"/>
  <c r="I1293" i="15"/>
  <c r="I1294" i="15"/>
  <c r="I1295" i="15"/>
  <c r="I1296" i="15"/>
  <c r="I1297" i="15"/>
  <c r="I1298" i="15"/>
  <c r="I1299" i="15"/>
  <c r="I1300" i="15"/>
  <c r="I1301" i="15"/>
  <c r="I1302" i="15"/>
  <c r="I1303" i="15"/>
  <c r="I1304" i="15"/>
  <c r="I1305" i="15"/>
  <c r="I1306" i="15"/>
  <c r="I1307" i="15"/>
  <c r="I1308" i="15"/>
  <c r="I1309" i="15"/>
  <c r="I1310" i="15"/>
  <c r="I1311" i="15"/>
  <c r="I1312" i="15"/>
  <c r="I1313" i="15"/>
  <c r="I1314" i="15"/>
  <c r="I1315" i="15"/>
  <c r="I1316" i="15"/>
  <c r="I1317" i="15"/>
  <c r="I1318" i="15"/>
  <c r="I1319" i="15"/>
  <c r="I1320" i="15"/>
  <c r="I1321" i="15"/>
  <c r="I1322" i="15"/>
  <c r="I1323" i="15"/>
  <c r="I1324" i="15"/>
  <c r="I1325" i="15"/>
  <c r="I1326" i="15"/>
  <c r="I1327" i="15"/>
  <c r="I1328" i="15"/>
  <c r="I1329" i="15"/>
  <c r="I1330" i="15"/>
  <c r="I1331" i="15"/>
  <c r="I1332" i="15"/>
  <c r="I1333" i="15"/>
  <c r="I1334" i="15"/>
  <c r="I1335" i="15"/>
  <c r="I1336" i="15"/>
  <c r="I1337" i="15"/>
  <c r="I1338" i="15"/>
  <c r="I1339" i="15"/>
  <c r="I1340" i="15"/>
  <c r="I1341" i="15"/>
  <c r="I1342" i="15"/>
  <c r="I1343" i="15"/>
  <c r="I1344" i="15"/>
  <c r="I1345" i="15"/>
  <c r="I1346" i="15"/>
  <c r="I1347" i="15"/>
  <c r="I1348" i="15"/>
  <c r="I1349" i="15"/>
  <c r="I1350" i="15"/>
  <c r="I1351" i="15"/>
  <c r="I1352" i="15"/>
  <c r="I1353" i="15"/>
  <c r="I1354" i="15"/>
  <c r="I1355" i="15"/>
  <c r="I1356" i="15"/>
  <c r="I1357" i="15"/>
  <c r="I1358" i="15"/>
  <c r="I1359" i="15"/>
  <c r="I1360" i="15"/>
  <c r="I1361" i="15"/>
  <c r="I1362" i="15"/>
  <c r="I1363" i="15"/>
  <c r="I1364" i="15"/>
  <c r="I1365" i="15"/>
  <c r="I1366" i="15"/>
  <c r="I1367" i="15"/>
  <c r="I1368" i="15"/>
  <c r="I1369" i="15"/>
  <c r="I1370" i="15"/>
  <c r="I1371" i="15"/>
  <c r="I1372" i="15"/>
  <c r="I1373" i="15"/>
  <c r="I1374" i="15"/>
  <c r="I1375" i="15"/>
  <c r="I1376" i="15"/>
  <c r="I1377" i="15"/>
  <c r="I1378" i="15"/>
  <c r="I1379" i="15"/>
  <c r="I1380" i="15"/>
  <c r="I1381" i="15"/>
  <c r="I1382" i="15"/>
  <c r="I1383" i="15"/>
  <c r="I1384" i="15"/>
  <c r="I1385" i="15"/>
  <c r="I1386" i="15"/>
  <c r="I1387" i="15"/>
  <c r="I1388" i="15"/>
  <c r="I1389" i="15"/>
  <c r="I1390" i="15"/>
  <c r="I1391" i="15"/>
  <c r="I1392" i="15"/>
  <c r="I1393" i="15"/>
  <c r="I1394" i="15"/>
  <c r="I1395" i="15"/>
  <c r="I1396" i="15"/>
  <c r="I1397" i="15"/>
  <c r="I1398" i="15"/>
  <c r="I1399" i="15"/>
  <c r="I1400" i="15"/>
  <c r="I1401" i="15"/>
  <c r="I1402" i="15"/>
  <c r="I1403" i="15"/>
  <c r="I1404" i="15"/>
  <c r="I1405" i="15"/>
  <c r="I1406" i="15"/>
  <c r="I1407" i="15"/>
  <c r="I1408" i="15"/>
  <c r="I1409" i="15"/>
  <c r="I1410" i="15"/>
  <c r="I1411" i="15"/>
  <c r="I1412" i="15"/>
  <c r="I1413" i="15"/>
  <c r="I1414" i="15"/>
  <c r="I1415" i="15"/>
  <c r="I1416" i="15"/>
  <c r="I1417" i="15"/>
  <c r="I1418" i="15"/>
  <c r="I1419" i="15"/>
  <c r="I1420" i="15"/>
  <c r="I1421" i="15"/>
  <c r="I1422" i="15"/>
  <c r="I1423" i="15"/>
  <c r="I1424" i="15"/>
  <c r="I1425" i="15"/>
  <c r="I1426" i="15"/>
  <c r="I1427" i="15"/>
  <c r="I1428" i="15"/>
  <c r="I1429" i="15"/>
  <c r="I1430" i="15"/>
  <c r="I1431" i="15"/>
  <c r="I1432" i="15"/>
  <c r="I1433" i="15"/>
  <c r="I1434" i="15"/>
  <c r="I1435" i="15"/>
  <c r="I1436" i="15"/>
  <c r="I1437" i="15"/>
  <c r="I1438" i="15"/>
  <c r="I1439" i="15"/>
  <c r="I1440" i="15"/>
  <c r="I1441" i="15"/>
  <c r="I1442" i="15"/>
  <c r="I1443" i="15"/>
  <c r="I1444" i="15"/>
  <c r="I1445" i="15"/>
  <c r="I1446" i="15"/>
  <c r="I1447" i="15"/>
  <c r="I1448" i="15"/>
  <c r="I1449" i="15"/>
  <c r="I1450" i="15"/>
  <c r="I1451" i="15"/>
  <c r="I1452" i="15"/>
  <c r="I1453" i="15"/>
  <c r="I1454" i="15"/>
  <c r="I1455" i="15"/>
  <c r="I1456" i="15"/>
  <c r="I1457" i="15"/>
  <c r="I1458" i="15"/>
  <c r="I1459" i="15"/>
  <c r="I1460" i="15"/>
  <c r="I1461" i="15"/>
  <c r="I1462" i="15"/>
  <c r="I1463" i="15"/>
  <c r="I1464" i="15"/>
  <c r="I1465" i="15"/>
  <c r="I1466" i="15"/>
  <c r="I1467" i="15"/>
  <c r="I1468" i="15"/>
  <c r="I1469" i="15"/>
  <c r="I1470" i="15"/>
  <c r="I1471" i="15"/>
  <c r="I1472" i="15"/>
  <c r="I1473" i="15"/>
  <c r="I1474" i="15"/>
  <c r="I1475" i="15"/>
  <c r="I1476" i="15"/>
  <c r="I1477" i="15"/>
  <c r="I1478" i="15"/>
  <c r="I1479" i="15"/>
  <c r="I1480" i="15"/>
  <c r="I1481" i="15"/>
  <c r="I1482" i="15"/>
  <c r="I1483" i="15"/>
  <c r="I1484" i="15"/>
  <c r="I1485" i="15"/>
  <c r="I1486" i="15"/>
  <c r="I1487" i="15"/>
  <c r="I1488" i="15"/>
  <c r="I1489" i="15"/>
  <c r="I1490" i="15"/>
  <c r="I1491" i="15"/>
  <c r="I1492" i="15"/>
  <c r="I1493" i="15"/>
  <c r="I1494" i="15"/>
  <c r="I1495" i="15"/>
  <c r="I1496" i="15"/>
  <c r="I1497" i="15"/>
  <c r="I1498" i="15"/>
  <c r="I1499" i="15"/>
  <c r="I1500" i="15"/>
  <c r="I1501" i="15"/>
  <c r="I1502" i="15"/>
  <c r="I1503" i="15"/>
  <c r="I1504" i="15"/>
  <c r="I1505" i="15"/>
  <c r="I1506" i="15"/>
  <c r="I1507" i="15"/>
  <c r="I1508" i="15"/>
  <c r="I1509" i="15"/>
  <c r="I1510" i="15"/>
  <c r="I1511" i="15"/>
  <c r="I1512" i="15"/>
  <c r="I1513" i="15"/>
  <c r="I1514" i="15"/>
  <c r="I1515" i="15"/>
  <c r="I1516" i="15"/>
  <c r="I1517" i="15"/>
  <c r="I1518" i="15"/>
  <c r="I1519" i="15"/>
  <c r="I1520" i="15"/>
  <c r="I1521" i="15"/>
  <c r="I1522" i="15"/>
  <c r="I1523" i="15"/>
  <c r="I1524" i="15"/>
  <c r="I1525" i="15"/>
  <c r="I1526" i="15"/>
  <c r="I1527" i="15"/>
  <c r="I1528" i="15"/>
  <c r="I1529" i="15"/>
  <c r="I1530" i="15"/>
  <c r="I1531" i="15"/>
  <c r="I1532" i="15"/>
  <c r="I1533" i="15"/>
  <c r="I1534" i="15"/>
  <c r="I1535" i="15"/>
  <c r="I1536" i="15"/>
  <c r="I1537" i="15"/>
  <c r="I1538" i="15"/>
  <c r="I1539" i="15"/>
  <c r="I1540" i="15"/>
  <c r="I1541" i="15"/>
  <c r="I1542" i="15"/>
  <c r="I1543" i="15"/>
  <c r="I1544" i="15"/>
  <c r="I1545" i="15"/>
  <c r="I1546" i="15"/>
  <c r="I1547" i="15"/>
  <c r="I1548" i="15"/>
  <c r="I1549" i="15"/>
  <c r="I1550" i="15"/>
  <c r="I1551" i="15"/>
  <c r="I1552" i="15"/>
  <c r="I1553" i="15"/>
  <c r="I1554" i="15"/>
  <c r="I1555" i="15"/>
  <c r="I1556" i="15"/>
  <c r="I1557" i="15"/>
  <c r="I1558" i="15"/>
  <c r="I1559" i="15"/>
  <c r="I1560" i="15"/>
  <c r="I1561" i="15"/>
  <c r="I1562" i="15"/>
  <c r="I1563" i="15"/>
  <c r="I1564" i="15"/>
  <c r="I1565" i="15"/>
  <c r="I1566" i="15"/>
  <c r="I1567" i="15"/>
  <c r="I1568" i="15"/>
  <c r="I1569" i="15"/>
  <c r="I1570" i="15"/>
  <c r="I1571" i="15"/>
  <c r="I1572" i="15"/>
  <c r="I1573" i="15"/>
  <c r="I1574" i="15"/>
  <c r="I1575" i="15"/>
  <c r="I1576" i="15"/>
  <c r="I1577" i="15"/>
  <c r="I1578" i="15"/>
  <c r="I1579" i="15"/>
  <c r="I1580" i="15"/>
  <c r="I1581" i="15"/>
  <c r="I1582" i="15"/>
  <c r="I1583" i="15"/>
  <c r="I1584" i="15"/>
  <c r="I1585" i="15"/>
  <c r="I1586" i="15"/>
  <c r="I1587" i="15"/>
  <c r="I1588" i="15"/>
  <c r="I1589" i="15"/>
  <c r="I1590" i="15"/>
  <c r="I1591" i="15"/>
  <c r="I1592" i="15"/>
  <c r="I1593" i="15"/>
  <c r="I1594" i="15"/>
  <c r="I1595" i="15"/>
  <c r="I1596" i="15"/>
  <c r="I1597" i="15"/>
  <c r="I1598" i="15"/>
  <c r="I1599" i="15"/>
  <c r="I1600" i="15"/>
  <c r="I1601" i="15"/>
  <c r="I1602" i="15"/>
  <c r="I1603" i="15"/>
  <c r="I1604" i="15"/>
  <c r="I1605" i="15"/>
  <c r="I1606" i="15"/>
  <c r="I1607" i="15"/>
  <c r="I1608" i="15"/>
  <c r="I1609" i="15"/>
  <c r="I1610" i="15"/>
  <c r="I1611" i="15"/>
  <c r="I1612" i="15"/>
  <c r="I1613" i="15"/>
  <c r="I1614" i="15"/>
  <c r="I1615" i="15"/>
  <c r="I1616" i="15"/>
  <c r="I1617" i="15"/>
  <c r="I1618" i="15"/>
  <c r="I1619" i="15"/>
  <c r="I1620" i="15"/>
  <c r="I1621" i="15"/>
  <c r="I1622" i="15"/>
  <c r="I1623" i="15"/>
  <c r="I1624" i="15"/>
  <c r="I1625" i="15"/>
  <c r="I1626" i="15"/>
  <c r="I1627" i="15"/>
  <c r="I1628" i="15"/>
  <c r="I1629" i="15"/>
  <c r="I1630" i="15"/>
  <c r="I1631" i="15"/>
  <c r="I1632" i="15"/>
  <c r="I1633" i="15"/>
  <c r="I1634" i="15"/>
  <c r="I1635" i="15"/>
  <c r="I1636" i="15"/>
  <c r="I1637" i="15"/>
  <c r="I1638" i="15"/>
  <c r="I1639" i="15"/>
  <c r="I1640" i="15"/>
  <c r="I1641" i="15"/>
  <c r="I1642" i="15"/>
  <c r="I1643" i="15"/>
  <c r="I1644" i="15"/>
  <c r="I1645" i="15"/>
  <c r="I1646" i="15"/>
  <c r="I1647" i="15"/>
  <c r="I1648" i="15"/>
  <c r="I1649" i="15"/>
  <c r="I1650" i="15"/>
  <c r="I1651" i="15"/>
  <c r="I1652" i="15"/>
  <c r="I1653" i="15"/>
  <c r="I1654" i="15"/>
  <c r="I1655" i="15"/>
  <c r="I1656" i="15"/>
  <c r="I1657" i="15"/>
  <c r="I1658" i="15"/>
  <c r="I1659" i="15"/>
  <c r="I1660" i="15"/>
  <c r="I1661" i="15"/>
  <c r="I1662" i="15"/>
  <c r="I1663" i="15"/>
  <c r="I1664" i="15"/>
  <c r="I1665" i="15"/>
  <c r="I1666" i="15"/>
  <c r="I1667" i="15"/>
  <c r="I1668" i="15"/>
  <c r="I1669" i="15"/>
  <c r="I1670" i="15"/>
  <c r="I1671" i="15"/>
  <c r="I1672" i="15"/>
  <c r="I1673" i="15"/>
  <c r="I1674" i="15"/>
  <c r="I1675" i="15"/>
  <c r="I1676" i="15"/>
  <c r="I1677" i="15"/>
  <c r="I1678" i="15"/>
  <c r="I1679" i="15"/>
  <c r="I1680" i="15"/>
  <c r="I1681" i="15"/>
  <c r="I1682" i="15"/>
  <c r="I1683" i="15"/>
  <c r="I1684" i="15"/>
  <c r="I1685" i="15"/>
  <c r="I1686" i="15"/>
  <c r="I1687" i="15"/>
  <c r="I1688" i="15"/>
  <c r="I1689" i="15"/>
  <c r="I1690" i="15"/>
  <c r="I1691" i="15"/>
  <c r="I1692" i="15"/>
  <c r="I1693" i="15"/>
  <c r="I1694" i="15"/>
  <c r="I1695" i="15"/>
  <c r="I1696" i="15"/>
  <c r="I1697" i="15"/>
  <c r="I1698" i="15"/>
  <c r="I1699" i="15"/>
  <c r="I1700" i="15"/>
  <c r="I1701" i="15"/>
  <c r="I1702" i="15"/>
  <c r="I1703" i="15"/>
  <c r="I1704" i="15"/>
  <c r="I1705" i="15"/>
  <c r="I1706" i="15"/>
  <c r="I1707" i="15"/>
  <c r="I1708" i="15"/>
  <c r="I1709" i="15"/>
  <c r="I1710" i="15"/>
  <c r="I1711" i="15"/>
  <c r="I1712" i="15"/>
  <c r="I1713" i="15"/>
  <c r="I1714" i="15"/>
  <c r="I1715" i="15"/>
  <c r="I1716" i="15"/>
  <c r="I1717" i="15"/>
  <c r="I1718" i="15"/>
  <c r="I1719" i="15"/>
  <c r="I1720" i="15"/>
  <c r="I1721" i="15"/>
  <c r="I1722" i="15"/>
  <c r="I1723" i="15"/>
  <c r="I1724" i="15"/>
  <c r="I1725" i="15"/>
  <c r="I1726" i="15"/>
  <c r="I1727" i="15"/>
  <c r="I1728" i="15"/>
  <c r="I1729" i="15"/>
  <c r="I1730" i="15"/>
  <c r="I1731" i="15"/>
  <c r="I1732" i="15"/>
  <c r="I1733" i="15"/>
  <c r="I1734" i="15"/>
  <c r="I1735" i="15"/>
  <c r="I1736" i="15"/>
  <c r="I1737" i="15"/>
  <c r="I1738" i="15"/>
  <c r="I1739" i="15"/>
  <c r="I1740" i="15"/>
  <c r="I1741" i="15"/>
  <c r="I1742" i="15"/>
  <c r="I1743" i="15"/>
  <c r="I1744" i="15"/>
  <c r="I1745" i="15"/>
  <c r="I1746" i="15"/>
  <c r="I1747" i="15"/>
  <c r="I1748" i="15"/>
  <c r="I1749" i="15"/>
  <c r="I1750" i="15"/>
  <c r="I1751" i="15"/>
  <c r="I1752" i="15"/>
  <c r="I1753" i="15"/>
  <c r="I1754" i="15"/>
  <c r="I1755" i="15"/>
  <c r="I1756" i="15"/>
  <c r="I1757" i="15"/>
  <c r="I1758" i="15"/>
  <c r="I1759" i="15"/>
  <c r="I1760" i="15"/>
  <c r="I1761" i="15"/>
  <c r="I1762" i="15"/>
  <c r="I1763" i="15"/>
  <c r="I1764" i="15"/>
  <c r="I1765" i="15"/>
  <c r="I1766" i="15"/>
  <c r="I1767" i="15"/>
  <c r="I1768" i="15"/>
  <c r="I1769" i="15"/>
  <c r="I1770" i="15"/>
  <c r="I1771" i="15"/>
  <c r="I1772" i="15"/>
  <c r="I1773" i="15"/>
  <c r="I1774" i="15"/>
  <c r="I1775" i="15"/>
  <c r="I1776" i="15"/>
  <c r="I1777" i="15"/>
  <c r="I1778" i="15"/>
  <c r="I1779" i="15"/>
  <c r="I1780" i="15"/>
  <c r="I1781" i="15"/>
  <c r="I1782" i="15"/>
  <c r="I1783" i="15"/>
  <c r="I1784" i="15"/>
  <c r="I1785" i="15"/>
  <c r="I1786" i="15"/>
  <c r="I1787" i="15"/>
  <c r="I1788" i="15"/>
  <c r="I1789" i="15"/>
  <c r="I1790" i="15"/>
  <c r="I1791" i="15"/>
  <c r="I1792" i="15"/>
  <c r="I1793" i="15"/>
  <c r="I1794" i="15"/>
  <c r="I1795" i="15"/>
  <c r="I1796" i="15"/>
  <c r="I1797" i="15"/>
  <c r="I1798" i="15"/>
  <c r="I1799" i="15"/>
  <c r="I1800" i="15"/>
  <c r="I1801" i="15"/>
  <c r="I1802" i="15"/>
  <c r="I1803" i="15"/>
  <c r="I1804" i="15"/>
  <c r="I1805" i="15"/>
  <c r="I1806" i="15"/>
  <c r="I1807" i="15"/>
  <c r="I1808" i="15"/>
  <c r="I1809" i="15"/>
  <c r="I1810" i="15"/>
  <c r="I1811" i="15"/>
  <c r="I1812" i="15"/>
  <c r="I1813" i="15"/>
  <c r="I1814" i="15"/>
  <c r="I1815" i="15"/>
  <c r="I1816" i="15"/>
  <c r="I1817" i="15"/>
  <c r="I1818" i="15"/>
  <c r="I1819" i="15"/>
  <c r="I1820" i="15"/>
  <c r="I1821" i="15"/>
  <c r="I1822" i="15"/>
  <c r="I1823" i="15"/>
  <c r="I1824" i="15"/>
  <c r="I1825" i="15"/>
  <c r="I1826" i="15"/>
  <c r="I1827" i="15"/>
  <c r="I1828" i="15"/>
  <c r="I1829" i="15"/>
  <c r="I1830" i="15"/>
  <c r="I1831" i="15"/>
  <c r="I1832" i="15"/>
  <c r="I1833" i="15"/>
  <c r="I1834" i="15"/>
  <c r="I1835" i="15"/>
  <c r="I1836" i="15"/>
  <c r="I1837" i="15"/>
  <c r="I1838" i="15"/>
  <c r="I1839" i="15"/>
  <c r="I1840" i="15"/>
  <c r="I1841" i="15"/>
  <c r="I1842" i="15"/>
  <c r="I1843" i="15"/>
  <c r="I1844" i="15"/>
  <c r="I1845" i="15"/>
  <c r="I1846" i="15"/>
  <c r="I1847" i="15"/>
  <c r="I1848" i="15"/>
  <c r="I1849" i="15"/>
  <c r="I1850" i="15"/>
  <c r="I1851" i="15"/>
  <c r="I1852" i="15"/>
  <c r="I1853" i="15"/>
  <c r="I1854" i="15"/>
  <c r="I1855" i="15"/>
  <c r="I1856" i="15"/>
  <c r="I1857" i="15"/>
  <c r="I1858" i="15"/>
  <c r="I1859" i="15"/>
  <c r="I1860" i="15"/>
  <c r="I1861" i="15"/>
  <c r="I1862" i="15"/>
  <c r="I1863" i="15"/>
  <c r="I1864" i="15"/>
  <c r="I1865" i="15"/>
  <c r="I1866" i="15"/>
  <c r="I1867" i="15"/>
  <c r="I1868" i="15"/>
  <c r="I1869" i="15"/>
  <c r="I1870" i="15"/>
  <c r="I1871" i="15"/>
  <c r="I1872" i="15"/>
  <c r="I1873" i="15"/>
  <c r="I1874" i="15"/>
  <c r="I1875" i="15"/>
  <c r="I1876" i="15"/>
  <c r="I1877" i="15"/>
  <c r="I1878" i="15"/>
  <c r="I1879" i="15"/>
  <c r="I1880" i="15"/>
  <c r="I1881" i="15"/>
  <c r="I1882" i="15"/>
  <c r="I1883" i="15"/>
  <c r="I1884" i="15"/>
  <c r="I1885" i="15"/>
  <c r="I1886" i="15"/>
  <c r="I1887" i="15"/>
  <c r="I1888" i="15"/>
  <c r="I1889" i="15"/>
  <c r="I1890" i="15"/>
  <c r="I1891" i="15"/>
  <c r="I1892" i="15"/>
  <c r="I1893" i="15"/>
  <c r="I1894" i="15"/>
  <c r="I1895" i="15"/>
  <c r="I1896" i="15"/>
  <c r="I1897" i="15"/>
  <c r="I1898" i="15"/>
  <c r="I1899" i="15"/>
  <c r="I1900" i="15"/>
  <c r="I1901" i="15"/>
  <c r="I1902" i="15"/>
  <c r="I1903" i="15"/>
  <c r="I1904" i="15"/>
  <c r="I1905" i="15"/>
  <c r="I1906" i="15"/>
  <c r="I1907" i="15"/>
  <c r="I1908" i="15"/>
  <c r="I1909" i="15"/>
  <c r="I1910" i="15"/>
  <c r="I1911" i="15"/>
  <c r="I1912" i="15"/>
  <c r="I1913" i="15"/>
  <c r="I1914" i="15"/>
  <c r="I1915" i="15"/>
  <c r="I1916" i="15"/>
  <c r="I1917" i="15"/>
  <c r="I1918" i="15"/>
  <c r="I1919" i="15"/>
  <c r="I1920" i="15"/>
  <c r="I1921" i="15"/>
  <c r="I1922" i="15"/>
  <c r="I1923" i="15"/>
  <c r="I1924" i="15"/>
  <c r="I1925" i="15"/>
  <c r="I1926" i="15"/>
  <c r="I1927" i="15"/>
  <c r="I1928" i="15"/>
  <c r="I1929" i="15"/>
  <c r="I1930" i="15"/>
  <c r="I1931" i="15"/>
  <c r="I1932" i="15"/>
  <c r="I1933" i="15"/>
  <c r="I1934" i="15"/>
  <c r="I1935" i="15"/>
  <c r="I1936" i="15"/>
  <c r="I1937" i="15"/>
  <c r="I1938" i="15"/>
  <c r="I1939" i="15"/>
  <c r="I1940" i="15"/>
  <c r="I1941" i="15"/>
  <c r="I1942" i="15"/>
  <c r="I1943" i="15"/>
  <c r="I1944" i="15"/>
  <c r="I1945" i="15"/>
  <c r="I1946" i="15"/>
  <c r="I1947" i="15"/>
  <c r="I1948" i="15"/>
  <c r="I1949" i="15"/>
  <c r="I1950" i="15"/>
  <c r="I1951" i="15"/>
  <c r="I1952" i="15"/>
  <c r="I1953" i="15"/>
  <c r="I1954" i="15"/>
  <c r="I1955" i="15"/>
  <c r="I1956" i="15"/>
  <c r="I1957" i="15"/>
  <c r="I1958" i="15"/>
  <c r="I1959" i="15"/>
  <c r="I1960" i="15"/>
  <c r="I1961" i="15"/>
  <c r="I1962" i="15"/>
  <c r="I1963" i="15"/>
  <c r="I1964" i="15"/>
  <c r="I1965" i="15"/>
  <c r="I1966" i="15"/>
  <c r="I1967" i="15"/>
  <c r="I1968" i="15"/>
  <c r="I1969" i="15"/>
  <c r="I1970" i="15"/>
  <c r="I1971" i="15"/>
  <c r="I1972" i="15"/>
  <c r="I1973" i="15"/>
  <c r="I1974" i="15"/>
  <c r="I1975" i="15"/>
  <c r="I1976" i="15"/>
  <c r="I1977" i="15"/>
  <c r="I1978" i="15"/>
  <c r="I1979" i="15"/>
  <c r="I1980" i="15"/>
  <c r="I1981" i="15"/>
  <c r="I1982" i="15"/>
  <c r="I1983" i="15"/>
  <c r="I1984" i="15"/>
  <c r="I1985" i="15"/>
  <c r="I1986" i="15"/>
  <c r="I1987" i="15"/>
  <c r="I1988" i="15"/>
  <c r="I1989" i="15"/>
  <c r="I1990" i="15"/>
  <c r="I1991" i="15"/>
  <c r="I1992" i="15"/>
  <c r="I1993" i="15"/>
  <c r="I1994" i="15"/>
  <c r="I1995" i="15"/>
  <c r="I1996" i="15"/>
  <c r="I1997" i="15"/>
  <c r="I1998" i="15"/>
  <c r="I1999" i="15"/>
  <c r="I2000" i="15"/>
  <c r="I2001" i="15"/>
  <c r="I2002" i="15"/>
  <c r="I2003" i="15"/>
  <c r="I2004" i="15"/>
  <c r="I2005" i="15"/>
  <c r="I2006" i="15"/>
  <c r="I2007" i="15"/>
  <c r="I2008" i="15"/>
  <c r="I2009" i="15"/>
  <c r="I2010" i="15"/>
  <c r="I2011" i="15"/>
  <c r="I2012" i="15"/>
  <c r="I2013" i="15"/>
  <c r="I2014" i="15"/>
  <c r="I2015" i="15"/>
  <c r="I2016" i="15"/>
  <c r="I2017" i="15"/>
  <c r="I2018" i="15"/>
  <c r="I2019" i="15"/>
  <c r="I2020" i="15"/>
  <c r="I2021" i="15"/>
  <c r="I2022" i="15"/>
  <c r="I2023" i="15"/>
  <c r="I2024" i="15"/>
  <c r="I2025" i="15"/>
  <c r="I2026" i="15"/>
  <c r="I2027" i="15"/>
  <c r="I2028" i="15"/>
  <c r="I2029" i="15"/>
  <c r="I2030" i="15"/>
  <c r="I2031" i="15"/>
  <c r="I2032" i="15"/>
  <c r="I2033" i="15"/>
  <c r="I2034" i="15"/>
  <c r="I2035" i="15"/>
  <c r="I2036" i="15"/>
  <c r="I2037" i="15"/>
  <c r="I2038" i="15"/>
  <c r="I2039" i="15"/>
  <c r="I2040" i="15"/>
  <c r="I2041" i="15"/>
  <c r="I2042" i="15"/>
  <c r="I2043" i="15"/>
  <c r="I2044" i="15"/>
  <c r="I2045" i="15"/>
  <c r="I2046" i="15"/>
  <c r="I2047" i="15"/>
  <c r="I2048" i="15"/>
  <c r="I2049" i="15"/>
  <c r="I2050" i="15"/>
  <c r="I2051" i="15"/>
  <c r="I2052" i="15"/>
  <c r="I2053" i="15"/>
  <c r="I2054" i="15"/>
  <c r="I2055" i="15"/>
  <c r="I2056" i="15"/>
  <c r="I2057" i="15"/>
  <c r="I2058" i="15"/>
  <c r="I2059" i="15"/>
  <c r="I2060" i="15"/>
  <c r="I2061" i="15"/>
  <c r="I2062" i="15"/>
  <c r="I2063" i="15"/>
  <c r="I2064" i="15"/>
  <c r="I2065" i="15"/>
  <c r="I2066" i="15"/>
  <c r="I2067" i="15"/>
  <c r="I2068" i="15"/>
  <c r="I2069" i="15"/>
  <c r="I2070" i="15"/>
  <c r="I2071" i="15"/>
  <c r="I2072" i="15"/>
  <c r="I2073" i="15"/>
  <c r="I2074" i="15"/>
  <c r="I2075" i="15"/>
  <c r="I2076" i="15"/>
  <c r="I2077" i="15"/>
  <c r="I2078" i="15"/>
  <c r="I2079" i="15"/>
  <c r="I2080" i="15"/>
  <c r="I2081" i="15"/>
  <c r="I2082" i="15"/>
  <c r="I2083" i="15"/>
  <c r="I2084" i="15"/>
  <c r="I2085" i="15"/>
  <c r="I2086" i="15"/>
  <c r="I2087" i="15"/>
  <c r="I2088" i="15"/>
  <c r="I2089" i="15"/>
  <c r="I2090" i="15"/>
  <c r="I2091" i="15"/>
  <c r="I2092" i="15"/>
  <c r="I2093" i="15"/>
  <c r="I2094" i="15"/>
  <c r="I2095" i="15"/>
  <c r="I2096" i="15"/>
  <c r="I2097" i="15"/>
  <c r="I2098" i="15"/>
  <c r="I2099" i="15"/>
  <c r="I2100" i="15"/>
  <c r="I2101" i="15"/>
  <c r="I2102" i="15"/>
  <c r="I2103" i="15"/>
  <c r="I2104" i="15"/>
  <c r="I2105" i="15"/>
  <c r="I2106" i="15"/>
  <c r="I2107" i="15"/>
  <c r="I2108" i="15"/>
  <c r="I2109" i="15"/>
  <c r="I2110" i="15"/>
  <c r="I2111" i="15"/>
  <c r="I2112" i="15"/>
  <c r="I2113" i="15"/>
  <c r="I2114" i="15"/>
  <c r="I2115" i="15"/>
  <c r="I2116" i="15"/>
  <c r="I2117" i="15"/>
  <c r="I2118" i="15"/>
  <c r="I2119" i="15"/>
  <c r="I2120" i="15"/>
  <c r="I2121" i="15"/>
  <c r="I2122" i="15"/>
  <c r="I2123" i="15"/>
  <c r="I2124" i="15"/>
  <c r="I2125" i="15"/>
  <c r="I2126" i="15"/>
  <c r="I2127" i="15"/>
  <c r="I2128" i="15"/>
  <c r="I2129" i="15"/>
  <c r="I2130" i="15"/>
  <c r="I2131" i="15"/>
  <c r="I2132" i="15"/>
  <c r="I2133" i="15"/>
  <c r="I2134" i="15"/>
  <c r="I2135" i="15"/>
  <c r="I2136" i="15"/>
  <c r="I2137" i="15"/>
  <c r="I2138" i="15"/>
  <c r="I2139" i="15"/>
  <c r="I2140" i="15"/>
  <c r="I2141" i="15"/>
  <c r="I2142" i="15"/>
  <c r="I2143" i="15"/>
  <c r="I2144" i="15"/>
  <c r="I2145" i="15"/>
  <c r="I2146" i="15"/>
  <c r="I2147" i="15"/>
  <c r="I2148" i="15"/>
  <c r="I2149" i="15"/>
  <c r="I2150" i="15"/>
  <c r="I2151" i="15"/>
  <c r="I2152" i="15"/>
  <c r="I2153" i="15"/>
  <c r="I2154" i="15"/>
  <c r="I2155" i="15"/>
  <c r="I2156" i="15"/>
  <c r="I2157" i="15"/>
  <c r="I2158" i="15"/>
  <c r="I2159" i="15"/>
  <c r="I2160" i="15"/>
  <c r="I2161" i="15"/>
  <c r="I2162" i="15"/>
  <c r="I2163" i="15"/>
  <c r="I2164" i="15"/>
  <c r="I2165" i="15"/>
  <c r="I2166" i="15"/>
  <c r="I2167" i="15"/>
  <c r="I2168" i="15"/>
  <c r="I2169" i="15"/>
  <c r="I2170" i="15"/>
  <c r="I2171" i="15"/>
  <c r="I2172" i="15"/>
  <c r="I2173" i="15"/>
  <c r="I2174" i="15"/>
  <c r="I2175" i="15"/>
  <c r="I2176" i="15"/>
  <c r="I2177" i="15"/>
  <c r="I2178" i="15"/>
  <c r="I2179" i="15"/>
  <c r="I2180" i="15"/>
  <c r="I2181" i="15"/>
  <c r="I2182" i="15"/>
  <c r="I2183" i="15"/>
  <c r="I2184" i="15"/>
  <c r="I2185" i="15"/>
  <c r="I2186" i="15"/>
  <c r="I2187" i="15"/>
  <c r="I2188" i="15"/>
  <c r="I2189" i="15"/>
  <c r="I2190" i="15"/>
  <c r="I2191" i="15"/>
  <c r="I2192" i="15"/>
  <c r="I2193" i="15"/>
  <c r="I2194" i="15"/>
  <c r="I2195" i="15"/>
  <c r="I2196" i="15"/>
  <c r="I2197" i="15"/>
  <c r="I2198" i="15"/>
  <c r="I2199" i="15"/>
  <c r="I2200" i="15"/>
  <c r="I2201" i="15"/>
  <c r="I2202" i="15"/>
  <c r="I2203" i="15"/>
  <c r="I2204" i="15"/>
  <c r="I2205" i="15"/>
  <c r="I2206" i="15"/>
  <c r="I2207" i="15"/>
  <c r="I2208" i="15"/>
  <c r="I2209" i="15"/>
  <c r="I2210" i="15"/>
  <c r="I2211" i="15"/>
  <c r="I2212" i="15"/>
  <c r="I2213" i="15"/>
  <c r="I2214" i="15"/>
  <c r="I2215" i="15"/>
  <c r="I2216" i="15"/>
  <c r="I2217" i="15"/>
  <c r="I2218" i="15"/>
  <c r="I2219" i="15"/>
  <c r="I2220" i="15"/>
  <c r="I2221" i="15"/>
  <c r="I2222" i="15"/>
  <c r="I2223" i="15"/>
  <c r="I2224" i="15"/>
  <c r="I2225" i="15"/>
  <c r="I2226" i="15"/>
  <c r="I2227" i="15"/>
  <c r="I2228" i="15"/>
  <c r="I2229" i="15"/>
  <c r="I2230" i="15"/>
  <c r="I2231" i="15"/>
  <c r="I2232" i="15"/>
  <c r="I2233" i="15"/>
  <c r="I2234" i="15"/>
  <c r="I2235" i="15"/>
  <c r="I2236" i="15"/>
  <c r="I2237" i="15"/>
  <c r="I2238" i="15"/>
  <c r="I2239" i="15"/>
  <c r="I2240" i="15"/>
  <c r="I2241" i="15"/>
  <c r="I2242" i="15"/>
  <c r="I2243" i="15"/>
  <c r="I2244" i="15"/>
  <c r="I2245" i="15"/>
  <c r="I2246" i="15"/>
  <c r="I2247" i="15"/>
  <c r="I2248" i="15"/>
  <c r="I2249" i="15"/>
  <c r="I2250" i="15"/>
  <c r="I2251" i="15"/>
  <c r="I2252" i="15"/>
  <c r="I2253" i="15"/>
  <c r="I2254" i="15"/>
  <c r="I2255" i="15"/>
  <c r="I2256" i="15"/>
  <c r="I2257" i="15"/>
  <c r="I2258" i="15"/>
  <c r="I2259" i="15"/>
  <c r="I2260" i="15"/>
  <c r="I2261" i="15"/>
  <c r="I2262" i="15"/>
  <c r="I2263" i="15"/>
  <c r="I2264" i="15"/>
  <c r="I2265" i="15"/>
  <c r="I2266" i="15"/>
  <c r="I2267" i="15"/>
  <c r="I2268" i="15"/>
  <c r="I2269" i="15"/>
  <c r="I2270" i="15"/>
  <c r="I2271" i="15"/>
  <c r="I2272" i="15"/>
  <c r="I2273" i="15"/>
  <c r="I2274" i="15"/>
  <c r="I2275" i="15"/>
  <c r="I2276" i="15"/>
  <c r="I2277" i="15"/>
  <c r="I2278" i="15"/>
  <c r="I2279" i="15"/>
  <c r="I2280" i="15"/>
  <c r="I2281" i="15"/>
  <c r="I2282" i="15"/>
  <c r="I2283" i="15"/>
  <c r="I2284" i="15"/>
  <c r="I2285" i="15"/>
  <c r="I2286" i="15"/>
  <c r="I2287" i="15"/>
  <c r="I2288" i="15"/>
  <c r="I2289" i="15"/>
  <c r="I2290" i="15"/>
  <c r="I2291" i="15"/>
  <c r="I2292" i="15"/>
  <c r="I2293" i="15"/>
  <c r="I2294" i="15"/>
  <c r="I2295" i="15"/>
  <c r="I2296" i="15"/>
  <c r="I2297" i="15"/>
  <c r="I2298" i="15"/>
  <c r="I2299" i="15"/>
  <c r="I2300" i="15"/>
  <c r="I2301" i="15"/>
  <c r="I2302" i="15"/>
  <c r="I2303" i="15"/>
  <c r="I2304" i="15"/>
  <c r="I2305" i="15"/>
  <c r="I2306" i="15"/>
  <c r="I2307" i="15"/>
  <c r="I2308" i="15"/>
  <c r="I2309" i="15"/>
  <c r="I2310" i="15"/>
  <c r="I2311" i="15"/>
  <c r="I2312" i="15"/>
  <c r="I2313" i="15"/>
  <c r="I2314" i="15"/>
  <c r="I2315" i="15"/>
  <c r="I2316" i="15"/>
  <c r="I2317" i="15"/>
  <c r="I2318" i="15"/>
  <c r="I2319" i="15"/>
  <c r="I2320" i="15"/>
  <c r="I2321" i="15"/>
  <c r="I2322" i="15"/>
  <c r="I2323" i="15"/>
  <c r="I2324" i="15"/>
  <c r="I2325" i="15"/>
  <c r="I2326" i="15"/>
  <c r="I2327" i="15"/>
  <c r="I2328" i="15"/>
  <c r="I2329" i="15"/>
  <c r="I2330" i="15"/>
  <c r="I2331" i="15"/>
  <c r="I2332" i="15"/>
  <c r="I2333" i="15"/>
  <c r="I2334" i="15"/>
  <c r="I2335" i="15"/>
  <c r="I2336" i="15"/>
  <c r="I2337" i="15"/>
  <c r="I2338" i="15"/>
  <c r="I2339" i="15"/>
  <c r="I2340" i="15"/>
  <c r="I2341" i="15"/>
  <c r="I2342" i="15"/>
  <c r="I2343" i="15"/>
  <c r="I2344" i="15"/>
  <c r="I2345" i="15"/>
  <c r="I2346" i="15"/>
  <c r="I2347" i="15"/>
  <c r="I2348" i="15"/>
  <c r="I2349" i="15"/>
  <c r="I2350" i="15"/>
  <c r="I2351" i="15"/>
  <c r="I2352" i="15"/>
  <c r="I2353" i="15"/>
  <c r="I2354" i="15"/>
  <c r="I2355" i="15"/>
  <c r="I2356" i="15"/>
  <c r="I2357" i="15"/>
  <c r="I2358" i="15"/>
  <c r="I2359" i="15"/>
  <c r="I2360" i="15"/>
  <c r="I2361" i="15"/>
  <c r="I2362" i="15"/>
  <c r="I2363" i="15"/>
  <c r="I2364" i="15"/>
  <c r="I2365" i="15"/>
  <c r="I2366" i="15"/>
  <c r="I2367" i="15"/>
  <c r="I2368" i="15"/>
  <c r="I2369" i="15"/>
  <c r="I2370" i="15"/>
  <c r="I2371" i="15"/>
  <c r="I2372" i="15"/>
  <c r="I2373" i="15"/>
  <c r="I2374" i="15"/>
  <c r="I2375" i="15"/>
  <c r="I2376" i="15"/>
  <c r="I2377" i="15"/>
  <c r="I2378" i="15"/>
  <c r="I2379" i="15"/>
  <c r="I2380" i="15"/>
  <c r="I2381" i="15"/>
  <c r="I2382" i="15"/>
  <c r="I2383" i="15"/>
  <c r="I2384" i="15"/>
  <c r="I2385" i="15"/>
  <c r="I2386" i="15"/>
  <c r="I2387" i="15"/>
  <c r="I2388" i="15"/>
  <c r="I2389" i="15"/>
  <c r="I2390" i="15"/>
  <c r="I2391" i="15"/>
  <c r="I2392" i="15"/>
  <c r="I2393" i="15"/>
  <c r="I2394" i="15"/>
  <c r="I2395" i="15"/>
  <c r="I2396" i="15"/>
  <c r="I2397" i="15"/>
  <c r="I2398" i="15"/>
  <c r="I2399" i="15"/>
  <c r="I2400" i="15"/>
  <c r="I2401" i="15"/>
  <c r="I2402" i="15"/>
  <c r="I2403" i="15"/>
  <c r="I2404" i="15"/>
  <c r="I2405" i="15"/>
  <c r="I2406" i="15"/>
  <c r="I2407" i="15"/>
  <c r="I2408" i="15"/>
  <c r="I2409" i="15"/>
  <c r="I2410" i="15"/>
  <c r="I2411" i="15"/>
  <c r="I2412" i="15"/>
  <c r="I2413" i="15"/>
  <c r="I2414" i="15"/>
  <c r="I2415" i="15"/>
  <c r="I2416" i="15"/>
  <c r="I2417" i="15"/>
  <c r="I2418" i="15"/>
  <c r="I2419" i="15"/>
  <c r="I2420" i="15"/>
  <c r="I2421" i="15"/>
  <c r="I2422" i="15"/>
  <c r="I2423" i="15"/>
  <c r="I2424" i="15"/>
  <c r="I2425" i="15"/>
  <c r="I2426" i="15"/>
  <c r="I2427" i="15"/>
  <c r="I2428" i="15"/>
  <c r="I2429" i="15"/>
  <c r="I2430" i="15"/>
  <c r="I2431" i="15"/>
  <c r="I2432" i="15"/>
  <c r="I2433" i="15"/>
  <c r="I2434" i="15"/>
  <c r="I2435" i="15"/>
  <c r="I2436" i="15"/>
  <c r="I2437" i="15"/>
  <c r="I2438" i="15"/>
  <c r="I2439" i="15"/>
  <c r="I2440" i="15"/>
  <c r="I2441" i="15"/>
  <c r="I2442" i="15"/>
  <c r="I2443" i="15"/>
  <c r="I2444" i="15"/>
  <c r="I2445" i="15"/>
  <c r="I2446" i="15"/>
  <c r="I2447" i="15"/>
  <c r="I2448" i="15"/>
  <c r="I2449" i="15"/>
  <c r="I2450" i="15"/>
  <c r="I2451" i="15"/>
  <c r="I2452" i="15"/>
  <c r="I2453" i="15"/>
  <c r="I2454" i="15"/>
  <c r="I2455" i="15"/>
  <c r="I2456" i="15"/>
  <c r="I2457" i="15"/>
  <c r="I2458" i="15"/>
  <c r="I2459" i="15"/>
  <c r="I2460" i="15"/>
  <c r="I2461" i="15"/>
  <c r="I2462" i="15"/>
  <c r="I2463" i="15"/>
  <c r="I2464" i="15"/>
  <c r="I2465" i="15"/>
  <c r="I2466" i="15"/>
  <c r="I2467" i="15"/>
  <c r="I2468" i="15"/>
  <c r="I2469" i="15"/>
  <c r="I2470" i="15"/>
  <c r="I2471" i="15"/>
  <c r="I2472" i="15"/>
  <c r="I2473" i="15"/>
  <c r="I2474" i="15"/>
  <c r="I2475" i="15"/>
  <c r="I2476" i="15"/>
  <c r="I2477" i="15"/>
  <c r="I2478" i="15"/>
  <c r="I2479" i="15"/>
  <c r="I2480" i="15"/>
  <c r="I2481" i="15"/>
  <c r="I2482" i="15"/>
  <c r="I2483" i="15"/>
  <c r="I2484" i="15"/>
  <c r="I2485" i="15"/>
  <c r="I2486" i="15"/>
  <c r="I2487" i="15"/>
  <c r="I2488" i="15"/>
  <c r="I2489" i="15"/>
  <c r="I2490" i="15"/>
  <c r="I2491" i="15"/>
  <c r="I2492" i="15"/>
  <c r="I2493" i="15"/>
  <c r="I2494" i="15"/>
  <c r="I2495" i="15"/>
  <c r="I2496" i="15"/>
  <c r="I2497" i="15"/>
  <c r="I2498" i="15"/>
  <c r="I2499" i="15"/>
  <c r="I2500" i="15"/>
  <c r="I2501" i="15"/>
  <c r="I2502" i="15"/>
  <c r="I2503" i="15"/>
  <c r="I2504" i="15"/>
  <c r="I2505" i="15"/>
  <c r="I2506" i="15"/>
  <c r="I2507" i="15"/>
  <c r="I2508" i="15"/>
  <c r="I2509" i="15"/>
  <c r="I2510" i="15"/>
  <c r="I2511" i="15"/>
  <c r="I2512" i="15"/>
  <c r="I2513" i="15"/>
  <c r="I2514" i="15"/>
  <c r="I2515" i="15"/>
  <c r="I2516" i="15"/>
  <c r="I2517" i="15"/>
  <c r="I2518" i="15"/>
  <c r="I2519" i="15"/>
  <c r="I2520" i="15"/>
  <c r="I2521" i="15"/>
  <c r="I2522" i="15"/>
  <c r="I2523" i="15"/>
  <c r="I2524" i="15"/>
  <c r="I2525" i="15"/>
  <c r="I2526" i="15"/>
  <c r="I2527" i="15"/>
  <c r="I2528" i="15"/>
  <c r="I2529" i="15"/>
  <c r="I2530" i="15"/>
  <c r="I2531" i="15"/>
  <c r="I2532" i="15"/>
  <c r="I2533" i="15"/>
  <c r="I2534" i="15"/>
  <c r="I2535" i="15"/>
  <c r="I2536" i="15"/>
  <c r="I2537" i="15"/>
  <c r="I2538" i="15"/>
  <c r="I2539" i="15"/>
  <c r="I2540" i="15"/>
  <c r="I2541" i="15"/>
  <c r="I2542" i="15"/>
  <c r="I2543" i="15"/>
  <c r="I2544" i="15"/>
  <c r="I2545" i="15"/>
  <c r="I2546" i="15"/>
  <c r="I2547" i="15"/>
  <c r="I2548" i="15"/>
  <c r="I2549" i="15"/>
  <c r="I2550" i="15"/>
  <c r="I2551" i="15"/>
  <c r="I2552" i="15"/>
  <c r="I2553" i="15"/>
  <c r="I2554" i="15"/>
  <c r="I2555" i="15"/>
  <c r="I2556" i="15"/>
  <c r="I2557" i="15"/>
  <c r="I2558" i="15"/>
  <c r="I2559" i="15"/>
  <c r="I2560" i="15"/>
  <c r="I2561" i="15"/>
  <c r="I2562" i="15"/>
  <c r="I2563" i="15"/>
  <c r="I2564" i="15"/>
  <c r="I2565" i="15"/>
  <c r="I2566" i="15"/>
  <c r="I2567" i="15"/>
  <c r="I2568" i="15"/>
  <c r="I2569" i="15"/>
  <c r="I2570" i="15"/>
  <c r="I2571" i="15"/>
  <c r="I2572" i="15"/>
  <c r="I2573" i="15"/>
  <c r="I2574" i="15"/>
  <c r="I2575" i="15"/>
  <c r="I2576" i="15"/>
  <c r="I2577" i="15"/>
  <c r="I2578" i="15"/>
  <c r="I2579" i="15"/>
  <c r="I2580" i="15"/>
  <c r="I2581" i="15"/>
  <c r="I2582" i="15"/>
  <c r="I2583" i="15"/>
  <c r="I2584" i="15"/>
  <c r="I2585" i="15"/>
  <c r="I2586" i="15"/>
  <c r="I2587" i="15"/>
  <c r="I2588" i="15"/>
  <c r="I2589" i="15"/>
  <c r="I2590" i="15"/>
  <c r="I2591" i="15"/>
  <c r="I2592" i="15"/>
  <c r="I2593" i="15"/>
  <c r="I2594" i="15"/>
  <c r="I2595" i="15"/>
  <c r="I2596" i="15"/>
  <c r="I2597" i="15"/>
  <c r="I2598" i="15"/>
  <c r="I2599" i="15"/>
  <c r="I2600" i="15"/>
  <c r="I2601" i="15"/>
  <c r="I2602" i="15"/>
  <c r="I2603" i="15"/>
  <c r="I2604" i="15"/>
  <c r="I2605" i="15"/>
  <c r="I2606" i="15"/>
  <c r="I2607" i="15"/>
  <c r="I2608" i="15"/>
  <c r="I2609" i="15"/>
  <c r="I2610" i="15"/>
  <c r="I2611" i="15"/>
  <c r="I2612" i="15"/>
  <c r="I2613" i="15"/>
  <c r="I2614" i="15"/>
  <c r="I2615" i="15"/>
  <c r="I2616" i="15"/>
  <c r="I2617" i="15"/>
  <c r="I2618" i="15"/>
  <c r="I2619" i="15"/>
  <c r="I2620" i="15"/>
  <c r="I2621" i="15"/>
  <c r="I2622" i="15"/>
  <c r="I2623" i="15"/>
  <c r="I2624" i="15"/>
  <c r="I2625" i="15"/>
  <c r="I2626" i="15"/>
  <c r="I2627" i="15"/>
  <c r="I2628" i="15"/>
  <c r="I2629" i="15"/>
  <c r="I2630" i="15"/>
  <c r="I2631" i="15"/>
  <c r="I2632" i="15"/>
  <c r="I2633" i="15"/>
  <c r="I2634" i="15"/>
  <c r="I2635" i="15"/>
  <c r="I2636" i="15"/>
  <c r="I2637" i="15"/>
  <c r="I2638" i="15"/>
  <c r="I2639" i="15"/>
  <c r="I2640" i="15"/>
  <c r="I2641" i="15"/>
  <c r="I2642" i="15"/>
  <c r="I2643" i="15"/>
  <c r="I2644" i="15"/>
  <c r="I2645" i="15"/>
  <c r="I2646" i="15"/>
  <c r="I2647" i="15"/>
  <c r="I2648" i="15"/>
  <c r="I2649" i="15"/>
  <c r="I2650" i="15"/>
  <c r="I2651" i="15"/>
  <c r="I2652" i="15"/>
  <c r="I2653" i="15"/>
  <c r="I2654" i="15"/>
  <c r="I2655" i="15"/>
  <c r="I2656" i="15"/>
  <c r="I2657" i="15"/>
  <c r="I2658" i="15"/>
  <c r="I2659" i="15"/>
  <c r="I2660" i="15"/>
  <c r="I2661" i="15"/>
  <c r="I2662" i="15"/>
  <c r="I2663" i="15"/>
  <c r="I2664" i="15"/>
  <c r="I2665" i="15"/>
  <c r="I2666" i="15"/>
  <c r="I2667" i="15"/>
  <c r="I2668" i="15"/>
  <c r="I2669" i="15"/>
  <c r="I2670" i="15"/>
  <c r="I2671" i="15"/>
  <c r="I2672" i="15"/>
  <c r="I2673" i="15"/>
  <c r="I2674" i="15"/>
  <c r="I2675" i="15"/>
  <c r="I2676" i="15"/>
  <c r="I2677" i="15"/>
  <c r="I2678" i="15"/>
  <c r="I2679" i="15"/>
  <c r="I2680" i="15"/>
  <c r="I2681" i="15"/>
  <c r="I2682" i="15"/>
  <c r="I2683" i="15"/>
  <c r="I2684" i="15"/>
  <c r="I2685" i="15"/>
  <c r="I2686" i="15"/>
  <c r="I2687" i="15"/>
  <c r="I2688" i="15"/>
  <c r="I2689" i="15"/>
  <c r="I2690" i="15"/>
  <c r="I2691" i="15"/>
  <c r="I2692" i="15"/>
  <c r="I2693" i="15"/>
  <c r="I2694" i="15"/>
  <c r="I2695" i="15"/>
  <c r="I2696" i="15"/>
  <c r="I2697" i="15"/>
  <c r="I2698" i="15"/>
  <c r="I2699" i="15"/>
  <c r="I2700" i="15"/>
  <c r="I2701" i="15"/>
  <c r="I2702" i="15"/>
  <c r="I2703" i="15"/>
  <c r="I2704" i="15"/>
  <c r="I2705" i="15"/>
  <c r="I2706" i="15"/>
  <c r="I2707" i="15"/>
  <c r="I2708" i="15"/>
  <c r="I2709" i="15"/>
  <c r="I2710" i="15"/>
  <c r="I2711" i="15"/>
  <c r="I2712" i="15"/>
  <c r="I2713" i="15"/>
  <c r="I2714" i="15"/>
  <c r="I2715" i="15"/>
  <c r="I2716" i="15"/>
  <c r="I2717" i="15"/>
  <c r="I2718" i="15"/>
  <c r="I2719" i="15"/>
  <c r="I2720" i="15"/>
  <c r="I2721" i="15"/>
  <c r="I2722" i="15"/>
  <c r="I2723" i="15"/>
  <c r="I2724" i="15"/>
  <c r="I2725" i="15"/>
  <c r="I2726" i="15"/>
  <c r="I2727" i="15"/>
  <c r="I2728" i="15"/>
  <c r="I2729" i="15"/>
  <c r="I2730" i="15"/>
  <c r="I2731" i="15"/>
  <c r="I2732" i="15"/>
  <c r="I2733" i="15"/>
  <c r="I2734" i="15"/>
  <c r="I2735" i="15"/>
  <c r="I2736" i="15"/>
  <c r="I2737" i="15"/>
  <c r="I2738" i="15"/>
  <c r="I2739" i="15"/>
  <c r="I2740" i="15"/>
  <c r="I2741" i="15"/>
  <c r="I2742" i="15"/>
  <c r="I2743" i="15"/>
  <c r="I2744" i="15"/>
  <c r="I2745" i="15"/>
  <c r="I2746" i="15"/>
  <c r="I2747" i="15"/>
  <c r="I2748" i="15"/>
  <c r="I2749" i="15"/>
  <c r="I2750" i="15"/>
  <c r="I2751" i="15"/>
  <c r="I2752" i="15"/>
  <c r="I2753" i="15"/>
  <c r="I2754" i="15"/>
  <c r="I2755" i="15"/>
  <c r="I2756" i="15"/>
  <c r="I2757" i="15"/>
  <c r="I2758" i="15"/>
  <c r="I2759" i="15"/>
  <c r="I2760" i="15"/>
  <c r="I2761" i="15"/>
  <c r="I2762" i="15"/>
  <c r="I2763" i="15"/>
  <c r="I2764" i="15"/>
  <c r="I2765" i="15"/>
  <c r="I2766" i="15"/>
  <c r="I2767" i="15"/>
  <c r="I2768" i="15"/>
  <c r="I2769" i="15"/>
  <c r="I2770" i="15"/>
  <c r="I2771" i="15"/>
  <c r="I2772" i="15"/>
  <c r="I2773" i="15"/>
  <c r="I2774" i="15"/>
  <c r="I2775" i="15"/>
  <c r="I2776" i="15"/>
  <c r="I2777" i="15"/>
  <c r="I2778" i="15"/>
  <c r="I2779" i="15"/>
  <c r="I2780" i="15"/>
  <c r="I2781" i="15"/>
  <c r="I2782" i="15"/>
  <c r="I2783" i="15"/>
  <c r="I2784" i="15"/>
  <c r="I2785" i="15"/>
  <c r="I2786" i="15"/>
  <c r="I2787" i="15"/>
  <c r="I2788" i="15"/>
  <c r="I2789" i="15"/>
  <c r="I2790" i="15"/>
  <c r="I2791" i="15"/>
  <c r="I2792" i="15"/>
  <c r="I2793" i="15"/>
  <c r="I2794" i="15"/>
  <c r="I2795" i="15"/>
  <c r="I2796" i="15"/>
  <c r="I2797" i="15"/>
  <c r="I2798" i="15"/>
  <c r="I2799" i="15"/>
  <c r="I2800" i="15"/>
  <c r="I2801" i="15"/>
  <c r="I2802" i="15"/>
  <c r="I2803" i="15"/>
  <c r="I2804" i="15"/>
  <c r="I2805" i="15"/>
  <c r="I2806" i="15"/>
  <c r="I2807" i="15"/>
  <c r="I2808" i="15"/>
  <c r="I2809" i="15"/>
  <c r="I2810" i="15"/>
  <c r="I2811" i="15"/>
  <c r="I2812" i="15"/>
  <c r="I2813" i="15"/>
  <c r="I2814" i="15"/>
  <c r="I2815" i="15"/>
  <c r="I2816" i="15"/>
  <c r="I2817" i="15"/>
  <c r="I2818" i="15"/>
  <c r="I2819" i="15"/>
  <c r="I2820" i="15"/>
  <c r="I2821" i="15"/>
  <c r="I2822" i="15"/>
  <c r="I2823" i="15"/>
  <c r="I2824" i="15"/>
  <c r="I2825" i="15"/>
  <c r="I2826" i="15"/>
  <c r="I2827" i="15"/>
  <c r="I2828" i="15"/>
  <c r="I2829" i="15"/>
  <c r="I2830" i="15"/>
  <c r="I2831" i="15"/>
  <c r="I2832" i="15"/>
  <c r="I2833" i="15"/>
  <c r="I2834" i="15"/>
  <c r="I2835" i="15"/>
  <c r="I2836" i="15"/>
  <c r="I2837" i="15"/>
  <c r="I2838" i="15"/>
  <c r="I2839" i="15"/>
  <c r="I2840" i="15"/>
  <c r="I2841" i="15"/>
  <c r="I2842" i="15"/>
  <c r="I2843" i="15"/>
  <c r="I2844" i="15"/>
  <c r="I2845" i="15"/>
  <c r="I2846" i="15"/>
  <c r="I2847" i="15"/>
  <c r="I2848" i="15"/>
  <c r="I2849" i="15"/>
  <c r="I2850" i="15"/>
  <c r="I2851" i="15"/>
  <c r="I2852" i="15"/>
  <c r="I2853" i="15"/>
  <c r="I2854" i="15"/>
  <c r="I2855" i="15"/>
  <c r="I2856" i="15"/>
  <c r="I2857" i="15"/>
  <c r="I2858" i="15"/>
  <c r="I2859" i="15"/>
  <c r="I2860" i="15"/>
  <c r="I2861" i="15"/>
  <c r="I2862" i="15"/>
  <c r="I2863" i="15"/>
  <c r="I2864" i="15"/>
  <c r="I2865" i="15"/>
  <c r="I2866" i="15"/>
  <c r="I2867" i="15"/>
  <c r="I2868" i="15"/>
  <c r="I2869" i="15"/>
  <c r="I2870" i="15"/>
  <c r="I2871" i="15"/>
  <c r="I2872" i="15"/>
  <c r="I2873" i="15"/>
  <c r="I2874" i="15"/>
  <c r="I2875" i="15"/>
  <c r="I2876" i="15"/>
  <c r="I2877" i="15"/>
  <c r="I2878" i="15"/>
  <c r="I2879" i="15"/>
  <c r="I2880" i="15"/>
  <c r="I2881" i="15"/>
  <c r="I2882" i="15"/>
  <c r="I2883" i="15"/>
  <c r="I2884" i="15"/>
  <c r="I2885" i="15"/>
  <c r="I2886" i="15"/>
  <c r="I2887" i="15"/>
  <c r="I2888" i="15"/>
  <c r="I2889" i="15"/>
  <c r="I2890" i="15"/>
  <c r="I2891" i="15"/>
  <c r="I2892" i="15"/>
  <c r="I2893" i="15"/>
  <c r="I2894" i="15"/>
  <c r="I2895" i="15"/>
  <c r="I2896" i="15"/>
  <c r="I2897" i="15"/>
  <c r="I2898" i="15"/>
  <c r="I2899" i="15"/>
  <c r="I2900" i="15"/>
  <c r="I2901" i="15"/>
  <c r="I2902" i="15"/>
  <c r="I2903" i="15"/>
  <c r="I2904" i="15"/>
  <c r="I2905" i="15"/>
  <c r="I2906" i="15"/>
  <c r="I2907" i="15"/>
  <c r="I2908" i="15"/>
  <c r="I2909" i="15"/>
  <c r="I2910" i="15"/>
  <c r="I2911" i="15"/>
  <c r="I2912" i="15"/>
  <c r="I2913" i="15"/>
  <c r="I2914" i="15"/>
  <c r="I2915" i="15"/>
  <c r="I2916" i="15"/>
  <c r="I2917" i="15"/>
  <c r="I2918" i="15"/>
  <c r="I2919" i="15"/>
  <c r="I2920" i="15"/>
  <c r="I2921" i="15"/>
  <c r="I2922" i="15"/>
  <c r="I2923" i="15"/>
  <c r="I2924" i="15"/>
  <c r="I2925" i="15"/>
  <c r="I2926" i="15"/>
  <c r="I2927" i="15"/>
  <c r="I2928" i="15"/>
  <c r="I2929" i="15"/>
  <c r="I2930" i="15"/>
  <c r="I2931" i="15"/>
  <c r="I2932" i="15"/>
  <c r="I2933" i="15"/>
  <c r="I2934" i="15"/>
  <c r="I2935" i="15"/>
  <c r="I2936" i="15"/>
  <c r="I2937" i="15"/>
  <c r="I2938" i="15"/>
  <c r="I2939" i="15"/>
  <c r="I2940" i="15"/>
  <c r="I2941" i="15"/>
  <c r="I2942" i="15"/>
  <c r="I2943" i="15"/>
  <c r="I2944" i="15"/>
  <c r="I2945" i="15"/>
  <c r="I2946" i="15"/>
  <c r="I2947" i="15"/>
  <c r="I2948" i="15"/>
  <c r="I2949" i="15"/>
  <c r="I2950" i="15"/>
  <c r="I2951" i="15"/>
  <c r="I2952" i="15"/>
  <c r="I2953" i="15"/>
  <c r="I2954" i="15"/>
  <c r="I2955" i="15"/>
  <c r="I2956" i="15"/>
  <c r="I2957" i="15"/>
  <c r="I2958" i="15"/>
  <c r="I2959" i="15"/>
  <c r="I2960" i="15"/>
  <c r="I2961" i="15"/>
  <c r="I2962" i="15"/>
  <c r="I2963" i="15"/>
  <c r="I2964" i="15"/>
  <c r="I2965" i="15"/>
  <c r="I2966" i="15"/>
  <c r="I2967" i="15"/>
  <c r="I2968" i="15"/>
  <c r="I2969" i="15"/>
  <c r="I2970" i="15"/>
  <c r="I2971" i="15"/>
  <c r="I2972" i="15"/>
  <c r="I2973" i="15"/>
  <c r="I2974" i="15"/>
  <c r="I2975" i="15"/>
  <c r="I2976" i="15"/>
  <c r="I2977" i="15"/>
  <c r="I2978" i="15"/>
  <c r="I2979" i="15"/>
  <c r="I2980" i="15"/>
  <c r="I2981" i="15"/>
  <c r="I2982" i="15"/>
  <c r="I2983" i="15"/>
  <c r="I2984" i="15"/>
  <c r="I2985" i="15"/>
  <c r="I2986" i="15"/>
  <c r="I2987" i="15"/>
  <c r="I2988" i="15"/>
  <c r="I2989" i="15"/>
  <c r="I2990" i="15"/>
  <c r="I2991" i="15"/>
  <c r="I2992" i="15"/>
  <c r="I2993" i="15"/>
  <c r="I2994" i="15"/>
  <c r="I2995" i="15"/>
  <c r="I2996" i="15"/>
  <c r="I2997" i="15"/>
  <c r="I2998" i="15"/>
  <c r="I2999" i="15"/>
  <c r="I3000" i="15"/>
  <c r="I3001" i="15"/>
  <c r="I3002" i="15"/>
  <c r="I3003" i="15"/>
  <c r="I3004" i="15"/>
  <c r="I3005" i="15"/>
  <c r="I3006" i="15"/>
  <c r="I3007" i="15"/>
  <c r="I3008" i="15"/>
  <c r="I3009" i="15"/>
  <c r="I3010" i="15"/>
  <c r="I3011" i="15"/>
  <c r="I3012" i="15"/>
  <c r="I3013" i="15"/>
  <c r="I3014" i="15"/>
  <c r="I3015" i="15"/>
  <c r="I3016" i="15"/>
  <c r="I3017" i="15"/>
  <c r="I3018" i="15"/>
  <c r="I3019" i="15"/>
  <c r="I3020" i="15"/>
  <c r="I3021" i="15"/>
  <c r="I3022" i="15"/>
  <c r="I3023" i="15"/>
  <c r="I3024" i="15"/>
  <c r="I3025" i="15"/>
  <c r="I3026" i="15"/>
  <c r="I3027" i="15"/>
  <c r="I3028" i="15"/>
  <c r="I3029" i="15"/>
  <c r="I3030" i="15"/>
  <c r="I3031" i="15"/>
  <c r="I3032" i="15"/>
  <c r="I3033" i="15"/>
  <c r="I3034" i="15"/>
  <c r="I3035" i="15"/>
  <c r="I3036" i="15"/>
  <c r="I3037" i="15"/>
  <c r="I3038" i="15"/>
  <c r="I3039" i="15"/>
  <c r="I3040" i="15"/>
  <c r="I3041" i="15"/>
  <c r="I3042" i="15"/>
  <c r="I3043" i="15"/>
  <c r="I3044" i="15"/>
  <c r="I3045" i="15"/>
  <c r="I3046" i="15"/>
  <c r="I3047" i="15"/>
  <c r="I3048" i="15"/>
  <c r="I3049" i="15"/>
  <c r="I3050" i="15"/>
  <c r="I3051" i="15"/>
  <c r="I3052" i="15"/>
  <c r="I3053" i="15"/>
  <c r="I3054" i="15"/>
  <c r="I3055" i="15"/>
  <c r="I3056" i="15"/>
  <c r="I3057" i="15"/>
  <c r="I3058" i="15"/>
  <c r="I3059" i="15"/>
  <c r="I3060" i="15"/>
  <c r="I3061" i="15"/>
  <c r="I3062" i="15"/>
  <c r="I3063" i="15"/>
  <c r="I3064" i="15"/>
  <c r="I3065" i="15"/>
  <c r="I3066" i="15"/>
  <c r="I3067" i="15"/>
  <c r="I3068" i="15"/>
  <c r="I3069" i="15"/>
  <c r="I3070" i="15"/>
  <c r="I3071" i="15"/>
  <c r="I3072" i="15"/>
  <c r="I3073" i="15"/>
  <c r="I3074" i="15"/>
  <c r="I3075" i="15"/>
  <c r="I3076" i="15"/>
  <c r="I3077" i="15"/>
  <c r="I3078" i="15"/>
  <c r="I3079" i="15"/>
  <c r="I3080" i="15"/>
  <c r="I3081" i="15"/>
  <c r="I3082" i="15"/>
  <c r="I3083" i="15"/>
  <c r="I3084" i="15"/>
  <c r="I3085" i="15"/>
  <c r="I3086" i="15"/>
  <c r="I3087" i="15"/>
  <c r="I3088" i="15"/>
  <c r="I3089" i="15"/>
  <c r="I3090" i="15"/>
  <c r="I3091" i="15"/>
  <c r="I3092" i="15"/>
  <c r="I3093" i="15"/>
  <c r="I3094" i="15"/>
  <c r="I3095" i="15"/>
  <c r="I3096" i="15"/>
  <c r="I3097" i="15"/>
  <c r="I3098" i="15"/>
  <c r="I3099" i="15"/>
  <c r="I3100" i="15"/>
  <c r="I3101" i="15"/>
  <c r="I3102" i="15"/>
  <c r="I3103" i="15"/>
  <c r="I3104" i="15"/>
  <c r="I3105" i="15"/>
  <c r="I3106" i="15"/>
  <c r="I3107" i="15"/>
  <c r="I3108" i="15"/>
  <c r="I3109" i="15"/>
  <c r="I3110" i="15"/>
  <c r="I3111" i="15"/>
  <c r="I3112" i="15"/>
  <c r="I3113" i="15"/>
  <c r="I3114" i="15"/>
  <c r="I3115" i="15"/>
  <c r="I3116" i="15"/>
  <c r="I3117" i="15"/>
  <c r="I3118" i="15"/>
  <c r="I3119" i="15"/>
  <c r="I3120" i="15"/>
  <c r="I3121" i="15"/>
  <c r="I3122" i="15"/>
  <c r="I3123" i="15"/>
  <c r="I3124" i="15"/>
  <c r="I3125" i="15"/>
  <c r="I3126" i="15"/>
  <c r="I3127" i="15"/>
  <c r="I3128" i="15"/>
  <c r="I3129" i="15"/>
  <c r="I3130" i="15"/>
  <c r="I3131" i="15"/>
  <c r="I3132" i="15"/>
  <c r="I3133" i="15"/>
  <c r="I3134" i="15"/>
  <c r="I3135" i="15"/>
  <c r="I3136" i="15"/>
  <c r="I3137" i="15"/>
  <c r="I3138" i="15"/>
  <c r="I3139" i="15"/>
  <c r="I3140" i="15"/>
  <c r="I3141" i="15"/>
  <c r="I3142" i="15"/>
  <c r="I3143" i="15"/>
  <c r="I3144" i="15"/>
  <c r="I3145" i="15"/>
  <c r="I3146" i="15"/>
  <c r="I3147" i="15"/>
  <c r="I3148" i="15"/>
  <c r="I3149" i="15"/>
  <c r="I3150" i="15"/>
  <c r="I3151" i="15"/>
  <c r="I3152" i="15"/>
  <c r="I3153" i="15"/>
  <c r="I3154" i="15"/>
  <c r="I3155" i="15"/>
  <c r="I3156" i="15"/>
  <c r="I3157" i="15"/>
  <c r="I3158" i="15"/>
  <c r="I3159" i="15"/>
  <c r="I3160" i="15"/>
  <c r="I3161" i="15"/>
  <c r="I3162" i="15"/>
  <c r="I3163" i="15"/>
  <c r="I3164" i="15"/>
  <c r="I3165" i="15"/>
  <c r="I3166" i="15"/>
  <c r="I3167" i="15"/>
  <c r="I3168" i="15"/>
  <c r="I3169" i="15"/>
  <c r="I3170" i="15"/>
  <c r="I3171" i="15"/>
  <c r="I3172" i="15"/>
  <c r="I3173" i="15"/>
  <c r="I3174" i="15"/>
  <c r="I3175" i="15"/>
  <c r="I3176" i="15"/>
  <c r="I3177" i="15"/>
  <c r="I3178" i="15"/>
  <c r="I3179" i="15"/>
  <c r="I3180" i="15"/>
  <c r="I3181" i="15"/>
  <c r="I3182" i="15"/>
  <c r="I3183" i="15"/>
  <c r="I3184" i="15"/>
  <c r="I3185" i="15"/>
  <c r="I3186" i="15"/>
  <c r="I3187" i="15"/>
  <c r="I3188" i="15"/>
  <c r="I3189" i="15"/>
  <c r="I3190" i="15"/>
  <c r="I3191" i="15"/>
  <c r="I3192" i="15"/>
  <c r="I3193" i="15"/>
  <c r="I3194" i="15"/>
  <c r="I3195" i="15"/>
  <c r="I3196" i="15"/>
  <c r="I3197" i="15"/>
  <c r="I3198" i="15"/>
  <c r="I3199" i="15"/>
  <c r="I3200" i="15"/>
  <c r="I3201" i="15"/>
  <c r="I3202" i="15"/>
  <c r="I3203" i="15"/>
  <c r="I3204" i="15"/>
  <c r="I3205" i="15"/>
  <c r="I3206" i="15"/>
  <c r="I3207" i="15"/>
  <c r="I3208" i="15"/>
  <c r="I3209" i="15"/>
  <c r="I3210" i="15"/>
  <c r="I3211" i="15"/>
  <c r="I3212" i="15"/>
  <c r="I3213" i="15"/>
  <c r="I3214" i="15"/>
  <c r="I3215" i="15"/>
  <c r="I3216" i="15"/>
  <c r="I3217" i="15"/>
  <c r="I3218" i="15"/>
  <c r="I3219" i="15"/>
  <c r="I3220" i="15"/>
  <c r="I3221" i="15"/>
  <c r="I3222" i="15"/>
  <c r="I3223" i="15"/>
  <c r="I3224" i="15"/>
  <c r="I3225" i="15"/>
  <c r="I3226" i="15"/>
  <c r="I3227" i="15"/>
  <c r="I3228" i="15"/>
  <c r="I3229" i="15"/>
  <c r="I3230" i="15"/>
  <c r="I3231" i="15"/>
  <c r="I3232" i="15"/>
  <c r="I3233" i="15"/>
  <c r="I3234" i="15"/>
  <c r="I3235" i="15"/>
  <c r="I3236" i="15"/>
  <c r="I3237" i="15"/>
  <c r="I3238" i="15"/>
  <c r="I3239" i="15"/>
  <c r="I3240" i="15"/>
  <c r="I3241" i="15"/>
  <c r="I3242" i="15"/>
  <c r="I3243" i="15"/>
  <c r="I3244" i="15"/>
  <c r="I3245" i="15"/>
  <c r="I3246" i="15"/>
  <c r="I3247" i="15"/>
  <c r="I3248" i="15"/>
  <c r="I3249" i="15"/>
  <c r="I3250" i="15"/>
  <c r="I3251" i="15"/>
  <c r="I3252" i="15"/>
  <c r="I3253" i="15"/>
  <c r="I3254" i="15"/>
  <c r="I3255" i="15"/>
  <c r="I3256" i="15"/>
  <c r="I3257" i="15"/>
  <c r="I3258" i="15"/>
  <c r="I3259" i="15"/>
  <c r="I3260" i="15"/>
  <c r="I3261" i="15"/>
  <c r="I3262" i="15"/>
  <c r="I3263" i="15"/>
  <c r="I3264" i="15"/>
  <c r="I3265" i="15"/>
  <c r="I3266" i="15"/>
  <c r="I3267" i="15"/>
  <c r="I3268" i="15"/>
  <c r="I3269" i="15"/>
  <c r="I3270" i="15"/>
  <c r="I3271" i="15"/>
  <c r="I3272" i="15"/>
  <c r="I3273" i="15"/>
  <c r="I3274" i="15"/>
  <c r="I3275" i="15"/>
  <c r="I3276" i="15"/>
  <c r="I3277" i="15"/>
  <c r="I3278" i="15"/>
  <c r="I3279" i="15"/>
  <c r="I3280" i="15"/>
  <c r="I3281" i="15"/>
  <c r="I3282" i="15"/>
  <c r="I3283" i="15"/>
  <c r="I3284" i="15"/>
  <c r="I3285" i="15"/>
  <c r="I3286" i="15"/>
  <c r="I3287" i="15"/>
  <c r="I3288" i="15"/>
  <c r="I3289" i="15"/>
  <c r="I3290" i="15"/>
  <c r="I3291" i="15"/>
  <c r="I3292" i="15"/>
  <c r="I3293" i="15"/>
  <c r="I3294" i="15"/>
  <c r="I3295" i="15"/>
  <c r="I3296" i="15"/>
  <c r="I3297" i="15"/>
  <c r="I3298" i="15"/>
  <c r="I3299" i="15"/>
  <c r="I3300" i="15"/>
  <c r="I3301" i="15"/>
  <c r="I3302" i="15"/>
  <c r="I3303" i="15"/>
  <c r="I3304" i="15"/>
  <c r="I3305" i="15"/>
  <c r="I3306" i="15"/>
  <c r="I3307" i="15"/>
  <c r="I3308" i="15"/>
  <c r="I3309" i="15"/>
  <c r="I3310" i="15"/>
  <c r="I3311" i="15"/>
  <c r="I3312" i="15"/>
  <c r="I3313" i="15"/>
  <c r="I3314" i="15"/>
  <c r="I3315" i="15"/>
  <c r="I3316" i="15"/>
  <c r="I3317" i="15"/>
  <c r="I3318" i="15"/>
  <c r="I3319" i="15"/>
  <c r="I3320" i="15"/>
  <c r="I3321" i="15"/>
  <c r="I3322" i="15"/>
  <c r="I3323" i="15"/>
  <c r="I3324" i="15"/>
  <c r="I3325" i="15"/>
  <c r="I3326" i="15"/>
  <c r="I3327" i="15"/>
  <c r="I3328" i="15"/>
  <c r="I3329" i="15"/>
  <c r="I3330" i="15"/>
  <c r="I3331" i="15"/>
  <c r="I3332" i="15"/>
  <c r="I3333" i="15"/>
  <c r="I3334" i="15"/>
  <c r="I3335" i="15"/>
  <c r="I3336" i="15"/>
  <c r="I3337" i="15"/>
  <c r="I3338" i="15"/>
  <c r="I3339" i="15"/>
  <c r="I3340" i="15"/>
  <c r="I3341" i="15"/>
  <c r="I3342" i="15"/>
  <c r="I3343" i="15"/>
  <c r="I3344" i="15"/>
  <c r="I3345" i="15"/>
  <c r="I3346" i="15"/>
  <c r="I3347" i="15"/>
  <c r="I3348" i="15"/>
  <c r="I3349" i="15"/>
  <c r="I3350" i="15"/>
  <c r="I3351" i="15"/>
  <c r="I3352" i="15"/>
  <c r="I3353" i="15"/>
  <c r="I3354" i="15"/>
  <c r="I3355" i="15"/>
  <c r="I3356" i="15"/>
  <c r="I3357" i="15"/>
  <c r="I3358" i="15"/>
  <c r="I3359" i="15"/>
  <c r="I3360" i="15"/>
  <c r="I3361" i="15"/>
  <c r="I3362" i="15"/>
  <c r="I3363" i="15"/>
  <c r="I3364" i="15"/>
  <c r="I3365" i="15"/>
  <c r="I3366" i="15"/>
  <c r="I3367" i="15"/>
  <c r="I3368" i="15"/>
  <c r="I3369" i="15"/>
  <c r="I3370" i="15"/>
  <c r="I3371" i="15"/>
  <c r="I3372" i="15"/>
  <c r="I3373" i="15"/>
  <c r="I3374" i="15"/>
  <c r="I3375" i="15"/>
  <c r="I3376" i="15"/>
  <c r="I3377" i="15"/>
  <c r="I3378" i="15"/>
  <c r="I3379" i="15"/>
  <c r="I3380" i="15"/>
  <c r="I3381" i="15"/>
  <c r="I3382" i="15"/>
  <c r="I3383" i="15"/>
  <c r="I3384" i="15"/>
  <c r="I3385" i="15"/>
  <c r="I3386" i="15"/>
  <c r="I3387" i="15"/>
  <c r="I3388" i="15"/>
  <c r="I3389" i="15"/>
  <c r="I3390" i="15"/>
  <c r="I3391" i="15"/>
  <c r="I3392" i="15"/>
  <c r="I3393" i="15"/>
  <c r="I3394" i="15"/>
  <c r="I3395" i="15"/>
  <c r="I3396" i="15"/>
  <c r="I3397" i="15"/>
  <c r="I3398" i="15"/>
  <c r="I3399" i="15"/>
  <c r="I3400" i="15"/>
  <c r="I3401" i="15"/>
  <c r="I3402" i="15"/>
  <c r="I3403" i="15"/>
  <c r="I3404" i="15"/>
  <c r="I3405" i="15"/>
  <c r="I3406" i="15"/>
  <c r="I3407" i="15"/>
  <c r="I3408" i="15"/>
  <c r="I3409" i="15"/>
  <c r="I3410" i="15"/>
  <c r="I3411" i="15"/>
  <c r="I3412" i="15"/>
  <c r="I3413" i="15"/>
  <c r="I3414" i="15"/>
  <c r="I3415" i="15"/>
  <c r="I3416" i="15"/>
  <c r="I3417" i="15"/>
  <c r="I3418" i="15"/>
  <c r="I3419" i="15"/>
  <c r="I3420" i="15"/>
  <c r="I3421" i="15"/>
  <c r="I3422" i="15"/>
  <c r="I3423" i="15"/>
  <c r="I3424" i="15"/>
  <c r="I3425" i="15"/>
  <c r="I3426" i="15"/>
  <c r="I3427" i="15"/>
  <c r="I3428" i="15"/>
  <c r="I3429" i="15"/>
  <c r="I3430" i="15"/>
  <c r="I3431" i="15"/>
  <c r="I3432" i="15"/>
  <c r="I3433" i="15"/>
  <c r="I3434" i="15"/>
  <c r="I3435" i="15"/>
  <c r="I3436" i="15"/>
  <c r="I3437" i="15"/>
  <c r="I3438" i="15"/>
  <c r="I3439" i="15"/>
  <c r="I3440" i="15"/>
  <c r="I3441" i="15"/>
  <c r="I3442" i="15"/>
  <c r="I3443" i="15"/>
  <c r="I3444" i="15"/>
  <c r="I3445" i="15"/>
  <c r="I3446" i="15"/>
  <c r="I3447" i="15"/>
  <c r="I3448" i="15"/>
  <c r="I3449" i="15"/>
  <c r="I3450" i="15"/>
  <c r="I3451" i="15"/>
  <c r="I3452" i="15"/>
  <c r="I3453" i="15"/>
  <c r="I3454" i="15"/>
  <c r="I3455" i="15"/>
  <c r="I3456" i="15"/>
  <c r="I3457" i="15"/>
  <c r="I3458" i="15"/>
  <c r="I3459" i="15"/>
  <c r="I3460" i="15"/>
  <c r="I3461" i="15"/>
  <c r="I3462" i="15"/>
  <c r="I3463" i="15"/>
  <c r="I3464" i="15"/>
  <c r="I3465" i="15"/>
  <c r="I3466" i="15"/>
  <c r="I3467" i="15"/>
  <c r="I3468" i="15"/>
  <c r="I3469" i="15"/>
  <c r="I3470" i="15"/>
  <c r="I3471" i="15"/>
  <c r="I3472" i="15"/>
  <c r="I3473" i="15"/>
  <c r="I3474" i="15"/>
  <c r="I3475" i="15"/>
  <c r="I3476" i="15"/>
  <c r="I3477" i="15"/>
  <c r="I3478" i="15"/>
  <c r="I3479" i="15"/>
  <c r="I3480" i="15"/>
  <c r="I3481" i="15"/>
  <c r="I3482" i="15"/>
  <c r="I3483" i="15"/>
  <c r="I3484" i="15"/>
  <c r="I3485" i="15"/>
  <c r="I3486" i="15"/>
  <c r="I3487" i="15"/>
  <c r="I3488" i="15"/>
  <c r="I3489" i="15"/>
  <c r="I3490" i="15"/>
  <c r="I3491" i="15"/>
  <c r="I3492" i="15"/>
  <c r="I3493" i="15"/>
  <c r="I3494" i="15"/>
  <c r="I3495" i="15"/>
  <c r="I3496" i="15"/>
  <c r="I3497" i="15"/>
  <c r="I3498" i="15"/>
  <c r="I3499" i="15"/>
  <c r="I3500" i="15"/>
  <c r="I3501" i="15"/>
  <c r="I3502" i="15"/>
  <c r="I3503" i="15"/>
  <c r="I3504" i="15"/>
  <c r="I3505" i="15"/>
  <c r="I3506" i="15"/>
  <c r="I3507" i="15"/>
  <c r="I3508" i="15"/>
  <c r="I3509" i="15"/>
  <c r="I3510" i="15"/>
  <c r="I3511" i="15"/>
  <c r="I3512" i="15"/>
  <c r="I3513" i="15"/>
  <c r="I3514" i="15"/>
  <c r="I3515" i="15"/>
  <c r="I3516" i="15"/>
  <c r="I3517" i="15"/>
  <c r="I3518" i="15"/>
  <c r="I3519" i="15"/>
  <c r="I3520" i="15"/>
  <c r="I3521" i="15"/>
  <c r="I3522" i="15"/>
  <c r="I3523" i="15"/>
  <c r="I3524" i="15"/>
  <c r="I3525" i="15"/>
  <c r="I3526" i="15"/>
  <c r="I3527" i="15"/>
  <c r="I3528" i="15"/>
  <c r="I3529" i="15"/>
  <c r="I3530" i="15"/>
  <c r="I3531" i="15"/>
  <c r="I3532" i="15"/>
  <c r="I3533" i="15"/>
  <c r="I3534" i="15"/>
  <c r="I3535" i="15"/>
  <c r="I3536" i="15"/>
  <c r="I3537" i="15"/>
  <c r="I3538" i="15"/>
  <c r="I3539" i="15"/>
  <c r="I3540" i="15"/>
  <c r="I3541" i="15"/>
  <c r="I3542" i="15"/>
  <c r="I3543" i="15"/>
  <c r="I3544" i="15"/>
  <c r="I3545" i="15"/>
  <c r="I3546" i="15"/>
  <c r="I3547" i="15"/>
  <c r="I3548" i="15"/>
  <c r="I3549" i="15"/>
  <c r="I3550" i="15"/>
  <c r="I3551" i="15"/>
  <c r="I3552" i="15"/>
  <c r="I3553" i="15"/>
  <c r="I3554" i="15"/>
  <c r="I3555" i="15"/>
  <c r="I3556" i="15"/>
  <c r="I3557" i="15"/>
  <c r="I3558" i="15"/>
  <c r="I3559" i="15"/>
  <c r="I3560" i="15"/>
  <c r="I3561" i="15"/>
  <c r="I3562" i="15"/>
  <c r="I3563" i="15"/>
  <c r="I3564" i="15"/>
  <c r="I3565" i="15"/>
  <c r="I3566" i="15"/>
  <c r="I3567" i="15"/>
  <c r="I3568" i="15"/>
  <c r="I3569" i="15"/>
  <c r="I3570" i="15"/>
  <c r="I3571" i="15"/>
  <c r="I3572" i="15"/>
  <c r="I3573" i="15"/>
  <c r="I3574" i="15"/>
  <c r="I3575" i="15"/>
  <c r="I3576" i="15"/>
  <c r="I3577" i="15"/>
  <c r="I3578" i="15"/>
  <c r="I3579" i="15"/>
  <c r="I3580" i="15"/>
  <c r="I3581" i="15"/>
  <c r="I3582" i="15"/>
  <c r="I3583" i="15"/>
  <c r="I3584" i="15"/>
  <c r="I3585" i="15"/>
  <c r="I3586" i="15"/>
  <c r="I3587" i="15"/>
  <c r="I3588" i="15"/>
  <c r="I3589" i="15"/>
  <c r="I3590" i="15"/>
  <c r="I3591" i="15"/>
  <c r="I3592" i="15"/>
  <c r="I3593" i="15"/>
  <c r="I3594" i="15"/>
  <c r="I3595" i="15"/>
  <c r="I3596" i="15"/>
  <c r="I3597" i="15"/>
  <c r="I3598" i="15"/>
  <c r="I3599" i="15"/>
  <c r="I3600" i="15"/>
  <c r="I3601" i="15"/>
  <c r="I3602" i="15"/>
  <c r="I3603" i="15"/>
  <c r="I3604" i="15"/>
  <c r="I3605" i="15"/>
  <c r="I3606" i="15"/>
  <c r="I3607" i="15"/>
  <c r="I3608" i="15"/>
  <c r="I3609" i="15"/>
  <c r="I3610" i="15"/>
  <c r="I3611" i="15"/>
  <c r="I3612" i="15"/>
  <c r="I3613" i="15"/>
  <c r="I3614" i="15"/>
  <c r="I3615" i="15"/>
  <c r="I3616" i="15"/>
  <c r="I3617" i="15"/>
  <c r="I3618" i="15"/>
  <c r="I3619" i="15"/>
  <c r="I3620" i="15"/>
  <c r="I3621" i="15"/>
  <c r="I3622" i="15"/>
  <c r="I3623" i="15"/>
  <c r="I3624" i="15"/>
  <c r="I3625" i="15"/>
  <c r="I3626" i="15"/>
  <c r="I3627" i="15"/>
  <c r="I3628" i="15"/>
  <c r="I3629" i="15"/>
  <c r="I3630" i="15"/>
  <c r="I3631" i="15"/>
  <c r="I3632" i="15"/>
  <c r="I3633" i="15"/>
  <c r="I3634" i="15"/>
  <c r="I3635" i="15"/>
  <c r="I3636" i="15"/>
  <c r="I3637" i="15"/>
  <c r="I3638" i="15"/>
  <c r="I3639" i="15"/>
  <c r="I3640" i="15"/>
  <c r="I3641" i="15"/>
  <c r="I3642" i="15"/>
  <c r="I3643" i="15"/>
  <c r="I3644" i="15"/>
  <c r="I3645" i="15"/>
  <c r="I3646" i="15"/>
  <c r="I3647" i="15"/>
  <c r="I3648" i="15"/>
  <c r="I3649" i="15"/>
  <c r="I3650" i="15"/>
  <c r="I3651" i="15"/>
  <c r="I3652" i="15"/>
  <c r="I3653" i="15"/>
  <c r="I3654" i="15"/>
  <c r="I3655" i="15"/>
  <c r="I3656" i="15"/>
  <c r="I3657" i="15"/>
  <c r="I3658" i="15"/>
  <c r="I3659" i="15"/>
  <c r="I3660" i="15"/>
  <c r="I3661" i="15"/>
  <c r="I3662" i="15"/>
  <c r="I3663" i="15"/>
  <c r="I3664" i="15"/>
  <c r="I3665" i="15"/>
  <c r="I3666" i="15"/>
  <c r="I3667" i="15"/>
  <c r="I3668" i="15"/>
  <c r="I3669" i="15"/>
  <c r="I3670" i="15"/>
  <c r="I3671" i="15"/>
  <c r="I3672" i="15"/>
  <c r="I3673" i="15"/>
  <c r="I3674" i="15"/>
  <c r="I3675" i="15"/>
  <c r="I3676" i="15"/>
  <c r="I3677" i="15"/>
  <c r="I3678" i="15"/>
  <c r="I3679" i="15"/>
  <c r="I3680" i="15"/>
  <c r="I3681" i="15"/>
  <c r="I3682" i="15"/>
  <c r="I3683" i="15"/>
  <c r="I3684" i="15"/>
  <c r="I3685" i="15"/>
  <c r="I3686" i="15"/>
  <c r="I3687" i="15"/>
  <c r="I3688" i="15"/>
  <c r="I3689" i="15"/>
  <c r="I3690" i="15"/>
  <c r="I3691" i="15"/>
  <c r="I3692" i="15"/>
  <c r="I3693" i="15"/>
  <c r="I3694" i="15"/>
  <c r="I3695" i="15"/>
  <c r="I3696" i="15"/>
  <c r="I3697" i="15"/>
  <c r="I3698" i="15"/>
  <c r="I3699" i="15"/>
  <c r="I3700" i="15"/>
  <c r="I3701" i="15"/>
  <c r="I3702" i="15"/>
  <c r="I3703" i="15"/>
  <c r="I3704" i="15"/>
  <c r="I3705" i="15"/>
  <c r="I3706" i="15"/>
  <c r="I3707" i="15"/>
  <c r="I3708" i="15"/>
  <c r="I3709" i="15"/>
  <c r="I3710" i="15"/>
  <c r="I3711" i="15"/>
  <c r="I3712" i="15"/>
  <c r="I3713" i="15"/>
  <c r="I3714" i="15"/>
  <c r="I3715" i="15"/>
  <c r="I3716" i="15"/>
  <c r="I3717" i="15"/>
  <c r="I3718" i="15"/>
  <c r="I3719" i="15"/>
  <c r="I3720" i="15"/>
  <c r="I3721" i="15"/>
  <c r="I3722" i="15"/>
  <c r="I3723" i="15"/>
  <c r="I3724" i="15"/>
  <c r="I3725" i="15"/>
  <c r="I3726" i="15"/>
  <c r="I3727" i="15"/>
  <c r="I3728" i="15"/>
  <c r="I3729" i="15"/>
  <c r="I3730" i="15"/>
  <c r="I3731" i="15"/>
  <c r="I3732" i="15"/>
  <c r="I3733" i="15"/>
  <c r="I3734" i="15"/>
  <c r="I3735" i="15"/>
  <c r="I3736" i="15"/>
  <c r="I3737" i="15"/>
  <c r="I3738" i="15"/>
  <c r="I3739" i="15"/>
  <c r="I3740" i="15"/>
  <c r="I3741" i="15"/>
  <c r="I3742" i="15"/>
  <c r="I3743" i="15"/>
  <c r="I3744" i="15"/>
  <c r="I3745" i="15"/>
  <c r="I3746" i="15"/>
  <c r="I3747" i="15"/>
  <c r="I3748" i="15"/>
  <c r="I3749" i="15"/>
  <c r="I3750" i="15"/>
  <c r="I3751" i="15"/>
  <c r="I3752" i="15"/>
  <c r="I3753" i="15"/>
  <c r="I3754" i="15"/>
  <c r="I3755" i="15"/>
  <c r="I3756" i="15"/>
  <c r="I3757" i="15"/>
  <c r="I3758" i="15"/>
  <c r="I3759" i="15"/>
  <c r="I3760" i="15"/>
  <c r="I3761" i="15"/>
  <c r="I3762" i="15"/>
  <c r="I3763" i="15"/>
  <c r="I3764" i="15"/>
  <c r="I3765" i="15"/>
  <c r="I3766" i="15"/>
  <c r="I3767" i="15"/>
  <c r="I3768" i="15"/>
  <c r="I3769" i="15"/>
  <c r="I3770" i="15"/>
  <c r="I3771" i="15"/>
  <c r="I3772" i="15"/>
  <c r="I3773" i="15"/>
  <c r="I3774" i="15"/>
  <c r="I3775" i="15"/>
  <c r="I3776" i="15"/>
  <c r="I3777" i="15"/>
  <c r="I3778" i="15"/>
  <c r="I3779" i="15"/>
  <c r="I3780" i="15"/>
  <c r="I3781" i="15"/>
  <c r="I3782" i="15"/>
  <c r="I3783" i="15"/>
  <c r="I3784" i="15"/>
  <c r="I3785" i="15"/>
  <c r="I3786" i="15"/>
  <c r="I3787" i="15"/>
  <c r="I3788" i="15"/>
  <c r="I3789" i="15"/>
  <c r="I3790" i="15"/>
  <c r="I3791" i="15"/>
  <c r="I3792" i="15"/>
  <c r="I3793" i="15"/>
  <c r="I3794" i="15"/>
  <c r="I3795" i="15"/>
  <c r="I3796" i="15"/>
  <c r="I3797" i="15"/>
  <c r="I3798" i="15"/>
  <c r="I3799" i="15"/>
  <c r="I3800" i="15"/>
  <c r="I3801" i="15"/>
  <c r="I3802" i="15"/>
  <c r="I3803" i="15"/>
  <c r="I3804" i="15"/>
  <c r="I3805" i="15"/>
  <c r="I3806" i="15"/>
  <c r="I3807" i="15"/>
  <c r="I3808" i="15"/>
  <c r="I3809" i="15"/>
  <c r="I3810" i="15"/>
  <c r="I3811" i="15"/>
  <c r="I3812" i="15"/>
  <c r="I3813" i="15"/>
  <c r="I3814" i="15"/>
  <c r="I3815" i="15"/>
  <c r="I3816" i="15"/>
  <c r="I3817" i="15"/>
  <c r="I3818" i="15"/>
  <c r="I3819" i="15"/>
  <c r="I3820" i="15"/>
  <c r="I3821" i="15"/>
  <c r="I3822" i="15"/>
  <c r="I3823" i="15"/>
  <c r="I3824" i="15"/>
  <c r="I3825" i="15"/>
  <c r="I3826" i="15"/>
  <c r="I3827" i="15"/>
  <c r="I3828" i="15"/>
  <c r="I3829" i="15"/>
  <c r="I3830" i="15"/>
  <c r="I3831" i="15"/>
  <c r="I3832" i="15"/>
  <c r="I3833" i="15"/>
  <c r="I3834" i="15"/>
  <c r="I3835" i="15"/>
  <c r="I3836" i="15"/>
  <c r="I3837" i="15"/>
  <c r="I3838" i="15"/>
  <c r="I3839" i="15"/>
  <c r="I3840" i="15"/>
  <c r="I3841" i="15"/>
  <c r="I3842" i="15"/>
  <c r="I3843" i="15"/>
  <c r="I3844" i="15"/>
  <c r="I3845" i="15"/>
  <c r="I3846" i="15"/>
  <c r="I3847" i="15"/>
  <c r="I3848" i="15"/>
  <c r="I3849" i="15"/>
  <c r="I3850" i="15"/>
  <c r="I3851" i="15"/>
  <c r="I3852" i="15"/>
  <c r="I3853" i="15"/>
  <c r="I3854" i="15"/>
  <c r="I3855" i="15"/>
  <c r="I3856" i="15"/>
  <c r="I3857" i="15"/>
  <c r="I3858" i="15"/>
  <c r="I3859" i="15"/>
  <c r="I3860" i="15"/>
  <c r="I3861" i="15"/>
  <c r="I3862" i="15"/>
  <c r="I3863" i="15"/>
  <c r="I3864" i="15"/>
  <c r="I3865" i="15"/>
  <c r="I3866" i="15"/>
  <c r="I3867" i="15"/>
  <c r="I3868" i="15"/>
  <c r="I3869" i="15"/>
  <c r="I3870" i="15"/>
  <c r="I3871" i="15"/>
  <c r="I3872" i="15"/>
  <c r="I3873" i="15"/>
  <c r="I3874" i="15"/>
  <c r="I3875" i="15"/>
  <c r="I3876" i="15"/>
  <c r="I3877" i="15"/>
  <c r="I3878" i="15"/>
  <c r="I3879" i="15"/>
  <c r="I3880" i="15"/>
  <c r="I3881" i="15"/>
  <c r="I3882" i="15"/>
  <c r="I3883" i="15"/>
  <c r="I3884" i="15"/>
  <c r="I3885" i="15"/>
  <c r="I3886" i="15"/>
  <c r="I3887" i="15"/>
  <c r="I3888" i="15"/>
  <c r="I3889" i="15"/>
  <c r="I3890" i="15"/>
  <c r="I3891" i="15"/>
  <c r="I3892" i="15"/>
  <c r="I3893" i="15"/>
  <c r="I3894" i="15"/>
  <c r="I3895" i="15"/>
  <c r="I3896" i="15"/>
  <c r="I3897" i="15"/>
  <c r="I3898" i="15"/>
  <c r="I3899" i="15"/>
  <c r="I3900" i="15"/>
  <c r="I3901" i="15"/>
  <c r="I3902" i="15"/>
  <c r="I3903" i="15"/>
  <c r="I3904" i="15"/>
  <c r="I3905" i="15"/>
  <c r="I3906" i="15"/>
  <c r="I3907" i="15"/>
  <c r="I3908" i="15"/>
  <c r="I3909" i="15"/>
  <c r="I3910" i="15"/>
  <c r="I3911" i="15"/>
  <c r="I3912" i="15"/>
  <c r="I3913" i="15"/>
  <c r="I3914" i="15"/>
  <c r="I3915" i="15"/>
  <c r="I3916" i="15"/>
  <c r="I3917" i="15"/>
  <c r="I3918" i="15"/>
  <c r="I3919" i="15"/>
  <c r="I3920" i="15"/>
  <c r="I3921" i="15"/>
  <c r="I3922" i="15"/>
  <c r="I3923" i="15"/>
  <c r="I3924" i="15"/>
  <c r="I3925" i="15"/>
  <c r="I3926" i="15"/>
  <c r="I3927" i="15"/>
  <c r="I3928" i="15"/>
  <c r="I3929" i="15"/>
  <c r="I3930" i="15"/>
  <c r="I3931" i="15"/>
  <c r="I3932" i="15"/>
  <c r="I3933" i="15"/>
  <c r="I3934" i="15"/>
  <c r="I3935" i="15"/>
  <c r="I3936" i="15"/>
  <c r="I3937" i="15"/>
  <c r="I3938" i="15"/>
  <c r="I3939" i="15"/>
  <c r="I3940" i="15"/>
  <c r="I3941" i="15"/>
  <c r="I3942" i="15"/>
  <c r="I3943" i="15"/>
  <c r="I3944" i="15"/>
  <c r="I3945" i="15"/>
  <c r="I3946" i="15"/>
  <c r="I3947" i="15"/>
  <c r="I3948" i="15"/>
  <c r="I3949" i="15"/>
  <c r="I3950" i="15"/>
  <c r="I3951" i="15"/>
  <c r="I3952" i="15"/>
  <c r="I3953" i="15"/>
  <c r="I3954" i="15"/>
  <c r="I3955" i="15"/>
  <c r="I3956" i="15"/>
  <c r="I3957" i="15"/>
  <c r="I3958" i="15"/>
  <c r="I3959" i="15"/>
  <c r="I3960" i="15"/>
  <c r="I3961" i="15"/>
  <c r="I3962" i="15"/>
  <c r="I3963" i="15"/>
  <c r="I3964" i="15"/>
  <c r="I3965" i="15"/>
  <c r="I3966" i="15"/>
  <c r="I3967" i="15"/>
  <c r="I3968" i="15"/>
  <c r="I3969" i="15"/>
  <c r="I3970" i="15"/>
  <c r="I3971" i="15"/>
  <c r="I3972" i="15"/>
  <c r="I3973" i="15"/>
  <c r="I3974" i="15"/>
  <c r="I3975" i="15"/>
  <c r="I3976" i="15"/>
  <c r="I3977" i="15"/>
  <c r="I3978" i="15"/>
  <c r="I3979" i="15"/>
  <c r="I3980" i="15"/>
  <c r="I3981" i="15"/>
  <c r="I3982" i="15"/>
  <c r="I3983" i="15"/>
  <c r="I3984" i="15"/>
  <c r="I3985" i="15"/>
  <c r="I3986" i="15"/>
  <c r="I3987" i="15"/>
  <c r="I3988" i="15"/>
  <c r="I3989" i="15"/>
  <c r="I3990" i="15"/>
  <c r="I3991" i="15"/>
  <c r="I3992" i="15"/>
  <c r="I3993" i="15"/>
  <c r="I3994" i="15"/>
  <c r="I3995" i="15"/>
  <c r="I3996" i="15"/>
  <c r="I3997" i="15"/>
  <c r="I3998" i="15"/>
  <c r="I3999" i="15"/>
  <c r="I4000" i="15"/>
  <c r="I4001" i="15"/>
  <c r="I4002" i="15"/>
  <c r="I4003" i="15"/>
  <c r="I4004" i="15"/>
  <c r="I4005" i="15"/>
  <c r="I4006" i="15"/>
  <c r="I4007" i="15"/>
  <c r="I4008" i="15"/>
  <c r="I4009" i="15"/>
  <c r="I4010" i="15"/>
  <c r="I4011" i="15"/>
  <c r="I4012" i="15"/>
  <c r="I4013" i="15"/>
  <c r="I4014" i="15"/>
  <c r="I4015" i="15"/>
  <c r="I4016" i="15"/>
  <c r="I4017" i="15"/>
  <c r="I4018" i="15"/>
  <c r="I4019" i="15"/>
  <c r="I4020" i="15"/>
  <c r="I4021" i="15"/>
  <c r="I4022" i="15"/>
  <c r="I4023" i="15"/>
  <c r="I4024" i="15"/>
  <c r="I4025" i="15"/>
  <c r="I4026" i="15"/>
  <c r="I4027" i="15"/>
  <c r="I4028" i="15"/>
  <c r="I4029" i="15"/>
  <c r="I4030" i="15"/>
  <c r="I4031" i="15"/>
  <c r="I4032" i="15"/>
  <c r="I4033" i="15"/>
  <c r="I4034" i="15"/>
  <c r="I4035" i="15"/>
  <c r="I4036" i="15"/>
  <c r="I4037" i="15"/>
  <c r="I4038" i="15"/>
  <c r="I4039" i="15"/>
  <c r="I4040" i="15"/>
  <c r="I4041" i="15"/>
  <c r="I4042" i="15"/>
  <c r="I4043" i="15"/>
  <c r="I4044" i="15"/>
  <c r="I4045" i="15"/>
  <c r="I4046" i="15"/>
  <c r="I4047" i="15"/>
  <c r="I4048" i="15"/>
  <c r="I4049" i="15"/>
  <c r="I4050" i="15"/>
  <c r="I4051" i="15"/>
  <c r="I4052" i="15"/>
  <c r="I4053" i="15"/>
  <c r="I4054" i="15"/>
  <c r="I4055" i="15"/>
  <c r="I4056" i="15"/>
  <c r="I4057" i="15"/>
  <c r="I4058" i="15"/>
  <c r="I4059" i="15"/>
  <c r="I4060" i="15"/>
  <c r="I4061" i="15"/>
  <c r="I4062" i="15"/>
  <c r="I4063" i="15"/>
  <c r="I4064" i="15"/>
  <c r="I4065" i="15"/>
  <c r="I4066" i="15"/>
  <c r="I4067" i="15"/>
  <c r="I4068" i="15"/>
  <c r="I4069" i="15"/>
  <c r="I4070" i="15"/>
  <c r="I4071" i="15"/>
  <c r="I4072" i="15"/>
  <c r="I4073" i="15"/>
  <c r="I4074" i="15"/>
  <c r="I4075" i="15"/>
  <c r="I4076" i="15"/>
  <c r="I4077" i="15"/>
  <c r="I4078" i="15"/>
  <c r="I4079" i="15"/>
  <c r="I4080" i="15"/>
  <c r="I4081" i="15"/>
  <c r="I4082" i="15"/>
  <c r="I4083" i="15"/>
  <c r="I4084" i="15"/>
  <c r="I4085" i="15"/>
  <c r="I4086" i="15"/>
  <c r="I4087" i="15"/>
  <c r="I4088" i="15"/>
  <c r="I4089" i="15"/>
  <c r="I4090" i="15"/>
  <c r="I4091" i="15"/>
  <c r="I4092" i="15"/>
  <c r="I4093" i="15"/>
  <c r="I4094" i="15"/>
  <c r="I4095" i="15"/>
  <c r="I4096" i="15"/>
  <c r="I4097" i="15"/>
  <c r="I4098" i="15"/>
  <c r="I4099" i="15"/>
  <c r="I4100" i="15"/>
  <c r="I4101" i="15"/>
  <c r="I4102" i="15"/>
  <c r="I4103" i="15"/>
  <c r="I4104" i="15"/>
  <c r="I4105" i="15"/>
  <c r="I4106" i="15"/>
  <c r="I4107" i="15"/>
  <c r="I4108" i="15"/>
  <c r="I4109" i="15"/>
  <c r="I4110" i="15"/>
  <c r="I4111" i="15"/>
  <c r="I4112" i="15"/>
  <c r="I4113" i="15"/>
  <c r="I4114" i="15"/>
  <c r="I4115" i="15"/>
  <c r="I4116" i="15"/>
  <c r="I4117" i="15"/>
  <c r="I4118" i="15"/>
  <c r="I4119" i="15"/>
  <c r="I4120" i="15"/>
  <c r="I4121" i="15"/>
  <c r="I4122" i="15"/>
  <c r="I4123" i="15"/>
  <c r="I4124" i="15"/>
  <c r="I4125" i="15"/>
  <c r="I4126" i="15"/>
  <c r="I4127" i="15"/>
  <c r="I4128" i="15"/>
  <c r="I4129" i="15"/>
  <c r="I4130" i="15"/>
  <c r="I4131" i="15"/>
  <c r="I4132" i="15"/>
  <c r="I4133" i="15"/>
  <c r="I4134" i="15"/>
  <c r="I4135" i="15"/>
  <c r="I4136" i="15"/>
  <c r="I4137" i="15"/>
  <c r="I4138" i="15"/>
  <c r="I4139" i="15"/>
  <c r="I4140" i="15"/>
  <c r="I4141" i="15"/>
  <c r="I4142" i="15"/>
  <c r="I4143" i="15"/>
  <c r="I4144" i="15"/>
  <c r="I4145" i="15"/>
  <c r="I4146" i="15"/>
  <c r="I4147" i="15"/>
  <c r="I4148" i="15"/>
  <c r="I4149" i="15"/>
  <c r="I4150" i="15"/>
  <c r="I4151" i="15"/>
  <c r="I4152" i="15"/>
  <c r="I4153" i="15"/>
  <c r="I4154" i="15"/>
  <c r="I4155" i="15"/>
  <c r="I4156" i="15"/>
  <c r="I4157" i="15"/>
  <c r="I4158" i="15"/>
  <c r="I4159" i="15"/>
  <c r="I4160" i="15"/>
  <c r="I4161" i="15"/>
  <c r="I4162" i="15"/>
  <c r="I4163" i="15"/>
  <c r="I4164" i="15"/>
  <c r="I4165" i="15"/>
  <c r="I4166" i="15"/>
  <c r="I4167" i="15"/>
  <c r="I4168" i="15"/>
  <c r="I4169" i="15"/>
  <c r="I4170" i="15"/>
  <c r="I4171" i="15"/>
  <c r="I4172" i="15"/>
  <c r="I4173" i="15"/>
  <c r="I4174" i="15"/>
  <c r="I4175" i="15"/>
  <c r="I4176" i="15"/>
  <c r="I4177" i="15"/>
  <c r="I4178" i="15"/>
  <c r="I4179" i="15"/>
  <c r="I4180" i="15"/>
  <c r="I4181" i="15"/>
  <c r="I4182" i="15"/>
  <c r="I4183" i="15"/>
  <c r="I4184" i="15"/>
  <c r="I4185" i="15"/>
  <c r="I4186" i="15"/>
  <c r="I4187" i="15"/>
  <c r="I4188" i="15"/>
  <c r="I4189" i="15"/>
  <c r="I4190" i="15"/>
  <c r="I4191" i="15"/>
  <c r="I4192" i="15"/>
  <c r="I4193" i="15"/>
  <c r="I4194" i="15"/>
  <c r="I4195" i="15"/>
  <c r="I4196" i="15"/>
  <c r="I4197" i="15"/>
  <c r="I4198" i="15"/>
  <c r="I4199" i="15"/>
  <c r="I4200" i="15"/>
  <c r="I4201" i="15"/>
  <c r="I4202" i="15"/>
  <c r="I4203" i="15"/>
  <c r="I4204" i="15"/>
  <c r="I4205" i="15"/>
  <c r="I4206" i="15"/>
  <c r="I4207" i="15"/>
  <c r="I4208" i="15"/>
  <c r="I4209" i="15"/>
  <c r="I4210" i="15"/>
  <c r="I4211" i="15"/>
  <c r="I4212" i="15"/>
  <c r="I4213" i="15"/>
  <c r="I4214" i="15"/>
  <c r="I4215" i="15"/>
  <c r="I4216" i="15"/>
  <c r="I4217" i="15"/>
  <c r="I4218" i="15"/>
  <c r="I4219" i="15"/>
  <c r="I4220" i="15"/>
  <c r="I4221" i="15"/>
  <c r="I4222" i="15"/>
  <c r="I4223" i="15"/>
  <c r="I4224" i="15"/>
  <c r="I4225" i="15"/>
  <c r="I4226" i="15"/>
  <c r="I4227" i="15"/>
  <c r="I4228" i="15"/>
  <c r="I4229" i="15"/>
  <c r="I4230" i="15"/>
  <c r="I4231" i="15"/>
  <c r="I4232" i="15"/>
  <c r="I4233" i="15"/>
  <c r="I4234" i="15"/>
  <c r="I4235" i="15"/>
  <c r="I4236" i="15"/>
  <c r="I4237" i="15"/>
  <c r="I4238" i="15"/>
  <c r="I4239" i="15"/>
  <c r="I4240" i="15"/>
  <c r="I4241" i="15"/>
  <c r="I4242" i="15"/>
  <c r="I4243" i="15"/>
  <c r="I4244" i="15"/>
  <c r="I4245" i="15"/>
  <c r="I4246" i="15"/>
  <c r="I4247" i="15"/>
  <c r="I4248" i="15"/>
  <c r="I4249" i="15"/>
  <c r="I4250" i="15"/>
  <c r="I4251" i="15"/>
  <c r="I4252" i="15"/>
  <c r="I4253" i="15"/>
  <c r="I4254" i="15"/>
  <c r="I4255" i="15"/>
  <c r="I4256" i="15"/>
  <c r="I4257" i="15"/>
  <c r="I4258" i="15"/>
  <c r="I4259" i="15"/>
  <c r="I4260" i="15"/>
  <c r="I4261" i="15"/>
  <c r="I4262" i="15"/>
  <c r="I4263" i="15"/>
  <c r="I4264" i="15"/>
  <c r="I4265" i="15"/>
  <c r="I4266" i="15"/>
  <c r="I4267" i="15"/>
  <c r="I4268" i="15"/>
  <c r="I4269" i="15"/>
  <c r="I4270" i="15"/>
  <c r="I4271" i="15"/>
  <c r="I4272" i="15"/>
  <c r="I4273" i="15"/>
  <c r="I4274" i="15"/>
  <c r="I4275" i="15"/>
  <c r="I4276" i="15"/>
  <c r="I4277" i="15"/>
  <c r="I4278" i="15"/>
  <c r="I4279" i="15"/>
  <c r="I4280" i="15"/>
  <c r="I4281" i="15"/>
  <c r="I4282" i="15"/>
  <c r="I4283" i="15"/>
  <c r="I4284" i="15"/>
  <c r="I4285" i="15"/>
  <c r="I4286" i="15"/>
  <c r="I4287" i="15"/>
  <c r="I4288" i="15"/>
  <c r="I4289" i="15"/>
  <c r="I4290" i="15"/>
  <c r="I4291" i="15"/>
  <c r="I4292" i="15"/>
  <c r="I4293" i="15"/>
  <c r="I4294" i="15"/>
  <c r="I4295" i="15"/>
  <c r="I4296" i="15"/>
  <c r="I4297" i="15"/>
  <c r="I4298" i="15"/>
  <c r="I4299" i="15"/>
  <c r="I4300" i="15"/>
  <c r="I4301" i="15"/>
  <c r="I4302" i="15"/>
  <c r="I4303" i="15"/>
  <c r="I4304" i="15"/>
  <c r="I4305" i="15"/>
  <c r="I4306" i="15"/>
  <c r="I4307" i="15"/>
  <c r="I4308" i="15"/>
  <c r="I4309" i="15"/>
  <c r="I4310" i="15"/>
  <c r="I4311" i="15"/>
  <c r="I4312" i="15"/>
  <c r="I4313" i="15"/>
  <c r="I4314" i="15"/>
  <c r="I4315" i="15"/>
  <c r="I4316" i="15"/>
  <c r="I4317" i="15"/>
  <c r="I4318" i="15"/>
  <c r="I4319" i="15"/>
  <c r="I4320" i="15"/>
  <c r="I4321" i="15"/>
  <c r="I4322" i="15"/>
  <c r="I4323" i="15"/>
  <c r="I4324" i="15"/>
  <c r="I4325" i="15"/>
  <c r="I4326" i="15"/>
  <c r="I4327" i="15"/>
  <c r="I4328" i="15"/>
  <c r="I4329" i="15"/>
  <c r="I4330" i="15"/>
  <c r="I4331" i="15"/>
  <c r="I4332" i="15"/>
  <c r="I4333" i="15"/>
  <c r="I4334" i="15"/>
  <c r="I4335" i="15"/>
  <c r="I4336" i="15"/>
  <c r="I4337" i="15"/>
  <c r="I4338" i="15"/>
  <c r="I4339" i="15"/>
  <c r="I4340" i="15"/>
  <c r="I4341" i="15"/>
  <c r="I4342" i="15"/>
  <c r="I4343" i="15"/>
  <c r="I4344" i="15"/>
  <c r="I4345" i="15"/>
  <c r="I4346" i="15"/>
  <c r="I4347" i="15"/>
  <c r="I4348" i="15"/>
  <c r="I4349" i="15"/>
  <c r="I4350" i="15"/>
  <c r="I4351" i="15"/>
  <c r="I4352" i="15"/>
  <c r="I4353" i="15"/>
  <c r="I4354" i="15"/>
  <c r="I4355" i="15"/>
  <c r="I4356" i="15"/>
  <c r="I4357" i="15"/>
  <c r="I4358" i="15"/>
  <c r="I4359" i="15"/>
  <c r="I4360" i="15"/>
  <c r="I4361" i="15"/>
  <c r="I4362" i="15"/>
  <c r="I4363" i="15"/>
  <c r="I4364" i="15"/>
  <c r="I4365" i="15"/>
  <c r="I4366" i="15"/>
  <c r="I4367" i="15"/>
  <c r="I4368" i="15"/>
  <c r="I4369" i="15"/>
  <c r="I4370" i="15"/>
  <c r="I4371" i="15"/>
  <c r="I4372" i="15"/>
  <c r="I4373" i="15"/>
  <c r="I4374" i="15"/>
  <c r="I4375" i="15"/>
  <c r="I4376" i="15"/>
  <c r="I4377" i="15"/>
  <c r="I4378" i="15"/>
  <c r="I4379" i="15"/>
  <c r="I4380" i="15"/>
  <c r="I4381" i="15"/>
  <c r="I4382" i="15"/>
  <c r="I4383" i="15"/>
  <c r="I4384" i="15"/>
  <c r="I4385" i="15"/>
  <c r="I4386" i="15"/>
  <c r="I4387" i="15"/>
  <c r="I4388" i="15"/>
  <c r="I4389" i="15"/>
  <c r="I4390" i="15"/>
  <c r="I4391" i="15"/>
  <c r="I4392" i="15"/>
  <c r="I4393" i="15"/>
  <c r="I4394" i="15"/>
  <c r="I4395" i="15"/>
  <c r="I4396" i="15"/>
  <c r="I4397" i="15"/>
  <c r="I4398" i="15"/>
  <c r="I4399" i="15"/>
  <c r="I4400" i="15"/>
  <c r="I4401" i="15"/>
  <c r="I4402" i="15"/>
  <c r="I4403" i="15"/>
  <c r="I4404" i="15"/>
  <c r="I4405" i="15"/>
  <c r="I4406" i="15"/>
  <c r="I4407" i="15"/>
  <c r="I4408" i="15"/>
  <c r="I4409" i="15"/>
  <c r="I4410" i="15"/>
  <c r="I4411" i="15"/>
  <c r="I4412" i="15"/>
  <c r="I4413" i="15"/>
  <c r="I4414" i="15"/>
  <c r="I4415" i="15"/>
  <c r="I4416" i="15"/>
  <c r="I4417" i="15"/>
  <c r="I4418" i="15"/>
  <c r="I4419" i="15"/>
  <c r="I4420" i="15"/>
  <c r="I4421" i="15"/>
  <c r="I4422" i="15"/>
  <c r="I4423" i="15"/>
  <c r="I4424" i="15"/>
  <c r="I4425" i="15"/>
  <c r="I4426" i="15"/>
  <c r="I4427" i="15"/>
  <c r="I4428" i="15"/>
  <c r="I4429" i="15"/>
  <c r="I4430" i="15"/>
  <c r="I4431" i="15"/>
  <c r="I4432" i="15"/>
  <c r="I4433" i="15"/>
  <c r="I4434" i="15"/>
  <c r="I4435" i="15"/>
  <c r="I4436" i="15"/>
  <c r="I4437" i="15"/>
  <c r="I4438" i="15"/>
  <c r="I4439" i="15"/>
  <c r="I4440" i="15"/>
  <c r="I4441" i="15"/>
  <c r="I4442" i="15"/>
  <c r="I4443" i="15"/>
  <c r="I4444" i="15"/>
  <c r="I4445" i="15"/>
  <c r="I4446" i="15"/>
  <c r="I4447" i="15"/>
  <c r="I4448" i="15"/>
  <c r="I4449" i="15"/>
  <c r="I4450" i="15"/>
  <c r="I4451" i="15"/>
  <c r="I4452" i="15"/>
  <c r="I4453" i="15"/>
  <c r="I4454" i="15"/>
  <c r="I4455" i="15"/>
  <c r="I4456" i="15"/>
  <c r="I4457" i="15"/>
  <c r="I4458" i="15"/>
  <c r="I4459" i="15"/>
  <c r="I4460" i="15"/>
  <c r="I4461" i="15"/>
  <c r="I4462" i="15"/>
  <c r="I4463" i="15"/>
  <c r="I4464" i="15"/>
  <c r="I4465" i="15"/>
  <c r="I4466" i="15"/>
  <c r="I4467" i="15"/>
  <c r="I4468" i="15"/>
  <c r="I4469" i="15"/>
  <c r="I4470" i="15"/>
  <c r="I4471" i="15"/>
  <c r="I4472" i="15"/>
  <c r="I4473" i="15"/>
  <c r="I4474" i="15"/>
  <c r="I4475" i="15"/>
  <c r="I4476" i="15"/>
  <c r="I4477" i="15"/>
  <c r="I4478" i="15"/>
  <c r="I4479" i="15"/>
  <c r="I4480" i="15"/>
  <c r="I4481" i="15"/>
  <c r="I4482" i="15"/>
  <c r="I4483" i="15"/>
  <c r="I4484" i="15"/>
  <c r="I4485" i="15"/>
  <c r="I4486" i="15"/>
  <c r="I4487" i="15"/>
  <c r="I4488" i="15"/>
  <c r="I4489" i="15"/>
  <c r="I4490" i="15"/>
  <c r="I4491" i="15"/>
  <c r="I4492" i="15"/>
  <c r="I4493" i="15"/>
  <c r="I4494" i="15"/>
  <c r="I4495" i="15"/>
  <c r="I4496" i="15"/>
  <c r="I4497" i="15"/>
  <c r="I4498" i="15"/>
  <c r="I4499" i="15"/>
  <c r="I4500" i="15"/>
  <c r="I4501" i="15"/>
  <c r="I4502" i="15"/>
  <c r="I4503" i="15"/>
  <c r="I4504" i="15"/>
  <c r="I4505" i="15"/>
  <c r="I4506" i="15"/>
  <c r="I4507" i="15"/>
  <c r="I4508" i="15"/>
  <c r="I4509" i="15"/>
  <c r="I4510" i="15"/>
  <c r="I4511" i="15"/>
  <c r="I4512" i="15"/>
  <c r="I4513" i="15"/>
  <c r="I4514" i="15"/>
  <c r="I4515" i="15"/>
  <c r="I4516" i="15"/>
  <c r="I4517" i="15"/>
  <c r="I4518" i="15"/>
  <c r="I4519" i="15"/>
  <c r="I4520" i="15"/>
  <c r="I4521" i="15"/>
  <c r="I4522" i="15"/>
  <c r="I4523" i="15"/>
  <c r="I4524" i="15"/>
  <c r="I4525" i="15"/>
  <c r="I4526" i="15"/>
  <c r="I4527" i="15"/>
  <c r="I4528" i="15"/>
  <c r="I4529" i="15"/>
  <c r="I4530" i="15"/>
  <c r="I4531" i="15"/>
  <c r="I4532" i="15"/>
  <c r="I4533" i="15"/>
  <c r="I4534" i="15"/>
  <c r="I4535" i="15"/>
  <c r="I4536" i="15"/>
  <c r="I4537" i="15"/>
  <c r="I4538" i="15"/>
  <c r="I4539" i="15"/>
  <c r="I4540" i="15"/>
  <c r="I4541" i="15"/>
  <c r="I4542" i="15"/>
  <c r="I4543" i="15"/>
  <c r="I4544" i="15"/>
  <c r="I4545" i="15"/>
  <c r="I4546" i="15"/>
  <c r="I4547" i="15"/>
  <c r="I4548" i="15"/>
  <c r="I4549" i="15"/>
  <c r="I4550" i="15"/>
  <c r="I4551" i="15"/>
  <c r="I4552" i="15"/>
  <c r="I4553" i="15"/>
  <c r="I4554" i="15"/>
  <c r="I4555" i="15"/>
  <c r="I4556" i="15"/>
  <c r="I4557" i="15"/>
  <c r="I4558" i="15"/>
  <c r="I4559" i="15"/>
  <c r="I4560" i="15"/>
  <c r="I4561" i="15"/>
  <c r="I4562" i="15"/>
  <c r="I4563" i="15"/>
  <c r="I4564" i="15"/>
  <c r="I4565" i="15"/>
  <c r="I4566" i="15"/>
  <c r="I4567" i="15"/>
  <c r="I4568" i="15"/>
  <c r="I4569" i="15"/>
  <c r="I4570" i="15"/>
  <c r="I4571" i="15"/>
  <c r="I4572" i="15"/>
  <c r="I4573" i="15"/>
  <c r="I4574" i="15"/>
  <c r="I4575" i="15"/>
  <c r="I4576" i="15"/>
  <c r="I4577" i="15"/>
  <c r="I4578" i="15"/>
  <c r="I4579" i="15"/>
  <c r="I4580" i="15"/>
  <c r="I4581" i="15"/>
  <c r="I4582" i="15"/>
  <c r="I4583" i="15"/>
  <c r="I4584" i="15"/>
  <c r="I4585" i="15"/>
  <c r="I4586" i="15"/>
  <c r="I4587" i="15"/>
  <c r="I4588" i="15"/>
  <c r="I4589" i="15"/>
  <c r="I4590" i="15"/>
  <c r="I4591" i="15"/>
  <c r="I4592" i="15"/>
  <c r="I4593" i="15"/>
  <c r="I4594" i="15"/>
  <c r="I4595" i="15"/>
  <c r="I4596" i="15"/>
  <c r="I4597" i="15"/>
  <c r="I4598" i="15"/>
  <c r="I4599" i="15"/>
  <c r="I4600" i="15"/>
  <c r="I4601" i="15"/>
  <c r="I4602" i="15"/>
  <c r="I4603" i="15"/>
  <c r="I4604" i="15"/>
  <c r="I4605" i="15"/>
  <c r="I4606" i="15"/>
  <c r="I4607" i="15"/>
  <c r="I4608" i="15"/>
  <c r="I4609" i="15"/>
  <c r="I4610" i="15"/>
  <c r="I4611" i="15"/>
  <c r="I4612" i="15"/>
  <c r="I4613" i="15"/>
  <c r="I4614" i="15"/>
  <c r="I4615" i="15"/>
  <c r="I4616" i="15"/>
  <c r="I4617" i="15"/>
  <c r="I4618" i="15"/>
  <c r="I4619" i="15"/>
  <c r="I4620" i="15"/>
  <c r="I4621" i="15"/>
  <c r="I4622" i="15"/>
  <c r="I4623" i="15"/>
  <c r="I4624" i="15"/>
  <c r="I4625" i="15"/>
  <c r="I4626" i="15"/>
  <c r="I4627" i="15"/>
  <c r="I4628" i="15"/>
  <c r="I4629" i="15"/>
  <c r="I4630" i="15"/>
  <c r="I4631" i="15"/>
  <c r="I4632" i="15"/>
  <c r="I4633" i="15"/>
  <c r="I4634" i="15"/>
  <c r="I4635" i="15"/>
  <c r="I4636" i="15"/>
  <c r="I4637" i="15"/>
  <c r="I4638" i="15"/>
  <c r="I4639" i="15"/>
  <c r="I4640" i="15"/>
  <c r="I4641" i="15"/>
  <c r="I4642" i="15"/>
  <c r="I4643" i="15"/>
  <c r="I4644" i="15"/>
  <c r="I4645" i="15"/>
  <c r="I4646" i="15"/>
  <c r="I4647" i="15"/>
  <c r="I4648" i="15"/>
  <c r="I4649" i="15"/>
  <c r="I4650" i="15"/>
  <c r="I4651" i="15"/>
  <c r="I4652" i="15"/>
  <c r="I4653" i="15"/>
  <c r="I4654" i="15"/>
  <c r="I4655" i="15"/>
  <c r="I4656" i="15"/>
  <c r="I4657" i="15"/>
  <c r="I4658" i="15"/>
  <c r="I4659" i="15"/>
  <c r="I4660" i="15"/>
  <c r="I4661" i="15"/>
  <c r="I4662" i="15"/>
  <c r="I4663" i="15"/>
  <c r="I4664" i="15"/>
  <c r="I4665" i="15"/>
  <c r="I4666" i="15"/>
  <c r="I4667" i="15"/>
  <c r="I4668" i="15"/>
  <c r="I4669" i="15"/>
  <c r="I4670" i="15"/>
  <c r="I4671" i="15"/>
  <c r="I4672" i="15"/>
  <c r="I4673" i="15"/>
  <c r="I4674" i="15"/>
  <c r="I4675" i="15"/>
  <c r="I4676" i="15"/>
  <c r="I4677" i="15"/>
  <c r="I4678" i="15"/>
  <c r="I4679" i="15"/>
  <c r="I4680" i="15"/>
  <c r="I4681" i="15"/>
  <c r="I4682" i="15"/>
  <c r="I4683" i="15"/>
  <c r="I4684" i="15"/>
  <c r="I4685" i="15"/>
  <c r="I4686" i="15"/>
  <c r="I4687" i="15"/>
  <c r="I4688" i="15"/>
  <c r="I4689" i="15"/>
  <c r="I4690" i="15"/>
  <c r="I4691" i="15"/>
  <c r="I4692" i="15"/>
  <c r="I4693" i="15"/>
  <c r="I4694" i="15"/>
  <c r="I4695" i="15"/>
  <c r="I4696" i="15"/>
  <c r="I4697" i="15"/>
  <c r="I4698" i="15"/>
  <c r="I4699" i="15"/>
  <c r="I4700" i="15"/>
  <c r="I4701" i="15"/>
  <c r="I4702" i="15"/>
  <c r="I4703" i="15"/>
  <c r="I4704" i="15"/>
  <c r="I4705" i="15"/>
  <c r="I4706" i="15"/>
  <c r="I4707" i="15"/>
  <c r="I4708" i="15"/>
  <c r="I4709" i="15"/>
  <c r="I4710" i="15"/>
  <c r="I4711" i="15"/>
  <c r="I4712" i="15"/>
  <c r="I4713" i="15"/>
  <c r="I4714" i="15"/>
  <c r="I4715" i="15"/>
  <c r="I4716" i="15"/>
  <c r="I4717" i="15"/>
  <c r="I4718" i="15"/>
  <c r="I4719" i="15"/>
  <c r="I4720" i="15"/>
  <c r="I4721" i="15"/>
  <c r="I4722" i="15"/>
  <c r="I4723" i="15"/>
  <c r="I4724" i="15"/>
  <c r="I4725" i="15"/>
  <c r="I4726" i="15"/>
  <c r="I4727" i="15"/>
  <c r="I4728" i="15"/>
  <c r="I4729" i="15"/>
  <c r="I4730" i="15"/>
  <c r="I4731" i="15"/>
  <c r="I4732" i="15"/>
  <c r="I4733" i="15"/>
  <c r="I4734" i="15"/>
  <c r="I4735" i="15"/>
  <c r="I4736" i="15"/>
  <c r="I4737" i="15"/>
  <c r="I4738" i="15"/>
  <c r="I4739" i="15"/>
  <c r="I4740" i="15"/>
  <c r="I4741" i="15"/>
  <c r="I4742" i="15"/>
  <c r="I4743" i="15"/>
  <c r="I4744" i="15"/>
  <c r="I4745" i="15"/>
  <c r="I4746" i="15"/>
  <c r="I4747" i="15"/>
  <c r="I4748" i="15"/>
  <c r="I4749" i="15"/>
  <c r="I4750" i="15"/>
  <c r="I4751" i="15"/>
  <c r="I4752" i="15"/>
  <c r="I4753" i="15"/>
  <c r="I4754" i="15"/>
  <c r="I4755" i="15"/>
  <c r="I4756" i="15"/>
  <c r="I4757" i="15"/>
  <c r="I4758" i="15"/>
  <c r="I4759" i="15"/>
  <c r="I4760" i="15"/>
  <c r="I4761" i="15"/>
  <c r="I4762" i="15"/>
  <c r="I4763" i="15"/>
  <c r="I4764" i="15"/>
  <c r="I4765" i="15"/>
  <c r="I4766" i="15"/>
  <c r="I4767" i="15"/>
  <c r="I4768" i="15"/>
  <c r="I4769" i="15"/>
  <c r="I4770" i="15"/>
  <c r="I4771" i="15"/>
  <c r="I4772" i="15"/>
  <c r="I4773" i="15"/>
  <c r="I4774" i="15"/>
  <c r="I4775" i="15"/>
  <c r="I4776" i="15"/>
  <c r="I4777" i="15"/>
  <c r="I4778" i="15"/>
  <c r="I4779" i="15"/>
  <c r="I4780" i="15"/>
  <c r="I4781" i="15"/>
  <c r="I4782" i="15"/>
  <c r="I4783" i="15"/>
  <c r="I4784" i="15"/>
  <c r="I4785" i="15"/>
  <c r="I4786" i="15"/>
  <c r="I4787" i="15"/>
  <c r="I4788" i="15"/>
  <c r="I4789" i="15"/>
  <c r="I4790" i="15"/>
  <c r="I4791" i="15"/>
  <c r="I4792" i="15"/>
  <c r="I4793" i="15"/>
  <c r="I4794" i="15"/>
  <c r="I4795" i="15"/>
  <c r="I4796" i="15"/>
  <c r="I4797" i="15"/>
  <c r="I4798" i="15"/>
  <c r="I4799" i="15"/>
  <c r="I4800" i="15"/>
  <c r="I4801" i="15"/>
  <c r="I4802" i="15"/>
  <c r="I4803" i="15"/>
  <c r="I4804" i="15"/>
  <c r="I4805" i="15"/>
  <c r="I4806" i="15"/>
  <c r="I4807" i="15"/>
  <c r="I4808" i="15"/>
  <c r="I4809" i="15"/>
  <c r="I4810" i="15"/>
  <c r="I4811" i="15"/>
  <c r="I4812" i="15"/>
  <c r="I4813" i="15"/>
  <c r="I4814" i="15"/>
  <c r="I4815" i="15"/>
  <c r="I4816" i="15"/>
  <c r="I4817" i="15"/>
  <c r="I4818" i="15"/>
  <c r="I4819" i="15"/>
  <c r="I4820" i="15"/>
  <c r="I4821" i="15"/>
  <c r="I4822" i="15"/>
  <c r="I4823" i="15"/>
  <c r="I4824" i="15"/>
  <c r="I4825" i="15"/>
  <c r="I4826" i="15"/>
  <c r="I4827" i="15"/>
  <c r="I4828" i="15"/>
  <c r="I4829" i="15"/>
  <c r="I4830" i="15"/>
  <c r="I4831" i="15"/>
  <c r="I4832" i="15"/>
  <c r="I4833" i="15"/>
  <c r="I4834" i="15"/>
  <c r="I4835" i="15"/>
  <c r="I4836" i="15"/>
  <c r="I4837" i="15"/>
  <c r="I4838" i="15"/>
  <c r="I4839" i="15"/>
  <c r="I4840" i="15"/>
  <c r="I4841" i="15"/>
  <c r="I4842" i="15"/>
  <c r="I4843" i="15"/>
  <c r="I4844" i="15"/>
  <c r="I4845" i="15"/>
  <c r="I4846" i="15"/>
  <c r="I4847" i="15"/>
  <c r="I4848" i="15"/>
  <c r="I4849" i="15"/>
  <c r="I4850" i="15"/>
  <c r="I4851" i="15"/>
  <c r="I4852" i="15"/>
  <c r="I4853" i="15"/>
  <c r="I4854" i="15"/>
  <c r="I4855" i="15"/>
  <c r="I4856" i="15"/>
  <c r="I4857" i="15"/>
  <c r="I4858" i="15"/>
  <c r="I4859" i="15"/>
  <c r="I4860" i="15"/>
  <c r="I4861" i="15"/>
  <c r="I4862" i="15"/>
  <c r="I4863" i="15"/>
  <c r="I4864" i="15"/>
  <c r="I4865" i="15"/>
  <c r="I4866" i="15"/>
  <c r="I4867" i="15"/>
  <c r="I4868" i="15"/>
  <c r="I4869" i="15"/>
  <c r="I4870" i="15"/>
  <c r="I4871" i="15"/>
  <c r="I4872" i="15"/>
  <c r="I4873" i="15"/>
  <c r="I4874" i="15"/>
  <c r="I4875" i="15"/>
  <c r="I4876" i="15"/>
  <c r="I4877" i="15"/>
  <c r="I4878" i="15"/>
  <c r="I4879" i="15"/>
  <c r="I4880" i="15"/>
  <c r="I4881" i="15"/>
  <c r="I4882" i="15"/>
  <c r="I4883" i="15"/>
  <c r="I4884" i="15"/>
  <c r="I4885" i="15"/>
  <c r="I4886" i="15"/>
  <c r="I4887" i="15"/>
  <c r="I4888" i="15"/>
  <c r="I4889" i="15"/>
  <c r="I4890" i="15"/>
  <c r="I4891" i="15"/>
  <c r="I4892" i="15"/>
  <c r="I4893" i="15"/>
  <c r="I4894" i="15"/>
  <c r="I4895" i="15"/>
  <c r="I4896" i="15"/>
  <c r="I4897" i="15"/>
  <c r="I4898" i="15"/>
  <c r="I4899" i="15"/>
  <c r="I4900" i="15"/>
  <c r="I4901" i="15"/>
  <c r="I4902" i="15"/>
  <c r="I4903" i="15"/>
  <c r="I4904" i="15"/>
  <c r="I4905" i="15"/>
  <c r="I4906" i="15"/>
  <c r="I4907" i="15"/>
  <c r="I4908" i="15"/>
  <c r="I4909" i="15"/>
  <c r="I4910" i="15"/>
  <c r="I4911" i="15"/>
  <c r="I4912" i="15"/>
  <c r="I4913" i="15"/>
  <c r="I4914" i="15"/>
  <c r="I4915" i="15"/>
  <c r="I4916" i="15"/>
  <c r="I4917" i="15"/>
  <c r="I4918" i="15"/>
  <c r="I4919" i="15"/>
  <c r="I4920" i="15"/>
  <c r="I4921" i="15"/>
  <c r="I4922" i="15"/>
  <c r="I4923" i="15"/>
  <c r="I4924" i="15"/>
  <c r="I4925" i="15"/>
  <c r="I4926" i="15"/>
  <c r="I4927" i="15"/>
  <c r="I4928" i="15"/>
  <c r="I4929" i="15"/>
  <c r="I4930" i="15"/>
  <c r="I4931" i="15"/>
  <c r="I4932" i="15"/>
  <c r="I4933" i="15"/>
  <c r="I4934" i="15"/>
  <c r="I4935" i="15"/>
  <c r="I4936" i="15"/>
  <c r="I4937" i="15"/>
  <c r="I4938" i="15"/>
  <c r="I4939" i="15"/>
  <c r="I4940" i="15"/>
  <c r="I4941" i="15"/>
  <c r="I4942" i="15"/>
  <c r="I4943" i="15"/>
  <c r="I4944" i="15"/>
  <c r="I4945" i="15"/>
  <c r="I4946" i="15"/>
  <c r="I4947" i="15"/>
  <c r="I4948" i="15"/>
  <c r="I4949" i="15"/>
  <c r="I4950" i="15"/>
  <c r="I4951" i="15"/>
  <c r="I4952" i="15"/>
  <c r="I4953" i="15"/>
  <c r="I4954" i="15"/>
  <c r="I4955" i="15"/>
  <c r="I4956" i="15"/>
  <c r="I4957" i="15"/>
  <c r="I4958" i="15"/>
  <c r="I4959" i="15"/>
  <c r="I4960" i="15"/>
  <c r="I4961" i="15"/>
  <c r="I4962" i="15"/>
  <c r="I4963" i="15"/>
  <c r="I4964" i="15"/>
  <c r="I4965" i="15"/>
  <c r="I4966" i="15"/>
  <c r="I4967" i="15"/>
  <c r="I4968" i="15"/>
  <c r="I4969" i="15"/>
  <c r="I4970" i="15"/>
  <c r="I4971" i="15"/>
  <c r="I4972" i="15"/>
  <c r="I4973" i="15"/>
  <c r="I4974" i="15"/>
  <c r="I4975" i="15"/>
  <c r="I4976" i="15"/>
  <c r="I4977" i="15"/>
  <c r="I4978" i="15"/>
  <c r="I4979" i="15"/>
  <c r="I4980" i="15"/>
  <c r="I4981" i="15"/>
  <c r="I4982" i="15"/>
  <c r="I4983" i="15"/>
  <c r="I4984" i="15"/>
  <c r="I4985" i="15"/>
  <c r="I4986" i="15"/>
  <c r="I4987" i="15"/>
  <c r="I4988" i="15"/>
  <c r="I4989" i="15"/>
  <c r="I4990" i="15"/>
  <c r="I4991" i="15"/>
  <c r="I4992" i="15"/>
  <c r="I4993" i="15"/>
  <c r="I4994" i="15"/>
  <c r="I4995" i="15"/>
  <c r="I4996" i="15"/>
  <c r="I4997" i="15"/>
  <c r="I4998" i="15"/>
  <c r="I4999" i="15"/>
  <c r="I5000" i="15"/>
  <c r="I5001" i="15"/>
  <c r="I7" i="15"/>
  <c r="AU992" i="19"/>
  <c r="AV992" i="19" s="1"/>
  <c r="AO992" i="19"/>
  <c r="AG992" i="19"/>
  <c r="AE992" i="19"/>
  <c r="AM992" i="19" s="1"/>
  <c r="AC992" i="19"/>
  <c r="AB992" i="19"/>
  <c r="AA992" i="19"/>
  <c r="Z992" i="19"/>
  <c r="Y992" i="19"/>
  <c r="X992" i="19"/>
  <c r="AJ992" i="19" s="1"/>
  <c r="AR992" i="19" s="1"/>
  <c r="W992" i="19"/>
  <c r="U992" i="19"/>
  <c r="AI992" i="19" s="1"/>
  <c r="AQ992" i="19" s="1"/>
  <c r="T992" i="19"/>
  <c r="R992" i="19"/>
  <c r="AH992" i="19" s="1"/>
  <c r="AP992" i="19" s="1"/>
  <c r="Q992" i="19"/>
  <c r="O992" i="19"/>
  <c r="N992" i="19"/>
  <c r="L992" i="19"/>
  <c r="AF992" i="19" s="1"/>
  <c r="AN992" i="19" s="1"/>
  <c r="K992" i="19"/>
  <c r="I992" i="19"/>
  <c r="H992" i="19"/>
  <c r="F992" i="19"/>
  <c r="AD992" i="19" s="1"/>
  <c r="E992" i="19"/>
  <c r="AU991" i="19"/>
  <c r="AV991" i="19" s="1"/>
  <c r="AM991" i="19"/>
  <c r="AI991" i="19"/>
  <c r="AQ991" i="19" s="1"/>
  <c r="AH991" i="19"/>
  <c r="AP991" i="19" s="1"/>
  <c r="AE991" i="19"/>
  <c r="AD991" i="19"/>
  <c r="AL991" i="19" s="1"/>
  <c r="AC991" i="19"/>
  <c r="AB991" i="19"/>
  <c r="AA991" i="19"/>
  <c r="Z991" i="19"/>
  <c r="Y991" i="19"/>
  <c r="X991" i="19"/>
  <c r="AJ991" i="19" s="1"/>
  <c r="AR991" i="19" s="1"/>
  <c r="W991" i="19"/>
  <c r="U991" i="19"/>
  <c r="T991" i="19"/>
  <c r="R991" i="19"/>
  <c r="Q991" i="19"/>
  <c r="O991" i="19"/>
  <c r="AG991" i="19" s="1"/>
  <c r="AO991" i="19" s="1"/>
  <c r="N991" i="19"/>
  <c r="L991" i="19"/>
  <c r="AF991" i="19" s="1"/>
  <c r="AN991" i="19" s="1"/>
  <c r="K991" i="19"/>
  <c r="I991" i="19"/>
  <c r="H991" i="19"/>
  <c r="F991" i="19"/>
  <c r="E991" i="19"/>
  <c r="AV990" i="19"/>
  <c r="AU990" i="19"/>
  <c r="AI990" i="19"/>
  <c r="AQ990" i="19" s="1"/>
  <c r="AG990" i="19"/>
  <c r="AO990" i="19" s="1"/>
  <c r="AE990" i="19"/>
  <c r="AM990" i="19" s="1"/>
  <c r="AC990" i="19"/>
  <c r="AB990" i="19"/>
  <c r="AA990" i="19"/>
  <c r="Z990" i="19"/>
  <c r="Y990" i="19"/>
  <c r="X990" i="19"/>
  <c r="AJ990" i="19" s="1"/>
  <c r="AR990" i="19" s="1"/>
  <c r="W990" i="19"/>
  <c r="U990" i="19"/>
  <c r="T990" i="19"/>
  <c r="R990" i="19"/>
  <c r="AH990" i="19" s="1"/>
  <c r="AP990" i="19" s="1"/>
  <c r="Q990" i="19"/>
  <c r="O990" i="19"/>
  <c r="N990" i="19"/>
  <c r="L990" i="19"/>
  <c r="AF990" i="19" s="1"/>
  <c r="AN990" i="19" s="1"/>
  <c r="K990" i="19"/>
  <c r="I990" i="19"/>
  <c r="H990" i="19"/>
  <c r="F990" i="19"/>
  <c r="AD990" i="19" s="1"/>
  <c r="AL990" i="19" s="1"/>
  <c r="AS990" i="19" s="1"/>
  <c r="E990" i="19"/>
  <c r="AU989" i="19"/>
  <c r="AV989" i="19" s="1"/>
  <c r="AQ989" i="19"/>
  <c r="AI989" i="19"/>
  <c r="AH989" i="19"/>
  <c r="AP989" i="19" s="1"/>
  <c r="AG989" i="19"/>
  <c r="AO989" i="19" s="1"/>
  <c r="AE989" i="19"/>
  <c r="AM989" i="19" s="1"/>
  <c r="AD989" i="19"/>
  <c r="AL989" i="19" s="1"/>
  <c r="AC989" i="19"/>
  <c r="AB989" i="19"/>
  <c r="AA989" i="19"/>
  <c r="Z989" i="19"/>
  <c r="Y989" i="19"/>
  <c r="X989" i="19"/>
  <c r="AJ989" i="19" s="1"/>
  <c r="AR989" i="19" s="1"/>
  <c r="W989" i="19"/>
  <c r="U989" i="19"/>
  <c r="T989" i="19"/>
  <c r="R989" i="19"/>
  <c r="Q989" i="19"/>
  <c r="O989" i="19"/>
  <c r="N989" i="19"/>
  <c r="L989" i="19"/>
  <c r="AF989" i="19" s="1"/>
  <c r="AN989" i="19" s="1"/>
  <c r="K989" i="19"/>
  <c r="I989" i="19"/>
  <c r="H989" i="19"/>
  <c r="F989" i="19"/>
  <c r="E989" i="19"/>
  <c r="AU988" i="19"/>
  <c r="AV988" i="19" s="1"/>
  <c r="AI988" i="19"/>
  <c r="AQ988" i="19" s="1"/>
  <c r="AG988" i="19"/>
  <c r="AO988" i="19" s="1"/>
  <c r="AE988" i="19"/>
  <c r="AM988" i="19" s="1"/>
  <c r="AC988" i="19"/>
  <c r="AB988" i="19"/>
  <c r="AA988" i="19"/>
  <c r="Z988" i="19"/>
  <c r="Y988" i="19"/>
  <c r="X988" i="19"/>
  <c r="AJ988" i="19" s="1"/>
  <c r="AR988" i="19" s="1"/>
  <c r="W988" i="19"/>
  <c r="U988" i="19"/>
  <c r="T988" i="19"/>
  <c r="R988" i="19"/>
  <c r="AH988" i="19" s="1"/>
  <c r="AP988" i="19" s="1"/>
  <c r="Q988" i="19"/>
  <c r="O988" i="19"/>
  <c r="N988" i="19"/>
  <c r="L988" i="19"/>
  <c r="AF988" i="19" s="1"/>
  <c r="AN988" i="19" s="1"/>
  <c r="K988" i="19"/>
  <c r="I988" i="19"/>
  <c r="H988" i="19"/>
  <c r="F988" i="19"/>
  <c r="AD988" i="19" s="1"/>
  <c r="E988" i="19"/>
  <c r="AU987" i="19"/>
  <c r="AV987" i="19" s="1"/>
  <c r="AI987" i="19"/>
  <c r="AQ987" i="19" s="1"/>
  <c r="AH987" i="19"/>
  <c r="AP987" i="19" s="1"/>
  <c r="AG987" i="19"/>
  <c r="AO987" i="19" s="1"/>
  <c r="AE987" i="19"/>
  <c r="AM987" i="19" s="1"/>
  <c r="AD987" i="19"/>
  <c r="AL987" i="19" s="1"/>
  <c r="AC987" i="19"/>
  <c r="AB987" i="19"/>
  <c r="AA987" i="19"/>
  <c r="Z987" i="19"/>
  <c r="Y987" i="19"/>
  <c r="X987" i="19"/>
  <c r="AJ987" i="19" s="1"/>
  <c r="AR987" i="19" s="1"/>
  <c r="W987" i="19"/>
  <c r="U987" i="19"/>
  <c r="T987" i="19"/>
  <c r="R987" i="19"/>
  <c r="Q987" i="19"/>
  <c r="O987" i="19"/>
  <c r="N987" i="19"/>
  <c r="L987" i="19"/>
  <c r="AF987" i="19" s="1"/>
  <c r="AN987" i="19" s="1"/>
  <c r="K987" i="19"/>
  <c r="I987" i="19"/>
  <c r="H987" i="19"/>
  <c r="F987" i="19"/>
  <c r="E987" i="19"/>
  <c r="AU986" i="19"/>
  <c r="AV986" i="19" s="1"/>
  <c r="AS986" i="19"/>
  <c r="AT986" i="19" s="1"/>
  <c r="AK986" i="19"/>
  <c r="AI986" i="19"/>
  <c r="AQ986" i="19" s="1"/>
  <c r="AG986" i="19"/>
  <c r="AO986" i="19" s="1"/>
  <c r="AE986" i="19"/>
  <c r="AM986" i="19" s="1"/>
  <c r="AC986" i="19"/>
  <c r="AB986" i="19"/>
  <c r="AA986" i="19"/>
  <c r="Z986" i="19"/>
  <c r="Y986" i="19"/>
  <c r="X986" i="19"/>
  <c r="AJ986" i="19" s="1"/>
  <c r="AR986" i="19" s="1"/>
  <c r="W986" i="19"/>
  <c r="U986" i="19"/>
  <c r="T986" i="19"/>
  <c r="R986" i="19"/>
  <c r="AH986" i="19" s="1"/>
  <c r="AP986" i="19" s="1"/>
  <c r="Q986" i="19"/>
  <c r="O986" i="19"/>
  <c r="N986" i="19"/>
  <c r="L986" i="19"/>
  <c r="AF986" i="19" s="1"/>
  <c r="AN986" i="19" s="1"/>
  <c r="K986" i="19"/>
  <c r="I986" i="19"/>
  <c r="H986" i="19"/>
  <c r="F986" i="19"/>
  <c r="AD986" i="19" s="1"/>
  <c r="AL986" i="19" s="1"/>
  <c r="E986" i="19"/>
  <c r="AU985" i="19"/>
  <c r="AV985" i="19" s="1"/>
  <c r="AQ985" i="19"/>
  <c r="AM985" i="19"/>
  <c r="AI985" i="19"/>
  <c r="AH985" i="19"/>
  <c r="AP985" i="19" s="1"/>
  <c r="AG985" i="19"/>
  <c r="AO985" i="19" s="1"/>
  <c r="AE985" i="19"/>
  <c r="AD985" i="19"/>
  <c r="AL985" i="19" s="1"/>
  <c r="AS985" i="19" s="1"/>
  <c r="AC985" i="19"/>
  <c r="AB985" i="19"/>
  <c r="AA985" i="19"/>
  <c r="Z985" i="19"/>
  <c r="Y985" i="19"/>
  <c r="X985" i="19"/>
  <c r="AJ985" i="19" s="1"/>
  <c r="AR985" i="19" s="1"/>
  <c r="W985" i="19"/>
  <c r="U985" i="19"/>
  <c r="T985" i="19"/>
  <c r="R985" i="19"/>
  <c r="Q985" i="19"/>
  <c r="O985" i="19"/>
  <c r="N985" i="19"/>
  <c r="L985" i="19"/>
  <c r="AF985" i="19" s="1"/>
  <c r="AN985" i="19" s="1"/>
  <c r="K985" i="19"/>
  <c r="I985" i="19"/>
  <c r="H985" i="19"/>
  <c r="F985" i="19"/>
  <c r="E985" i="19"/>
  <c r="AU984" i="19"/>
  <c r="AV984" i="19" s="1"/>
  <c r="AI984" i="19"/>
  <c r="AQ984" i="19" s="1"/>
  <c r="AG984" i="19"/>
  <c r="AO984" i="19" s="1"/>
  <c r="AE984" i="19"/>
  <c r="AM984" i="19" s="1"/>
  <c r="AC984" i="19"/>
  <c r="AB984" i="19"/>
  <c r="AA984" i="19"/>
  <c r="Z984" i="19"/>
  <c r="Y984" i="19"/>
  <c r="X984" i="19"/>
  <c r="AJ984" i="19" s="1"/>
  <c r="AR984" i="19" s="1"/>
  <c r="W984" i="19"/>
  <c r="U984" i="19"/>
  <c r="T984" i="19"/>
  <c r="R984" i="19"/>
  <c r="AH984" i="19" s="1"/>
  <c r="AP984" i="19" s="1"/>
  <c r="Q984" i="19"/>
  <c r="O984" i="19"/>
  <c r="N984" i="19"/>
  <c r="L984" i="19"/>
  <c r="AF984" i="19" s="1"/>
  <c r="AN984" i="19" s="1"/>
  <c r="K984" i="19"/>
  <c r="I984" i="19"/>
  <c r="H984" i="19"/>
  <c r="F984" i="19"/>
  <c r="AD984" i="19" s="1"/>
  <c r="AL984" i="19" s="1"/>
  <c r="E984" i="19"/>
  <c r="AU983" i="19"/>
  <c r="AV983" i="19" s="1"/>
  <c r="AM983" i="19"/>
  <c r="AI983" i="19"/>
  <c r="AQ983" i="19" s="1"/>
  <c r="AH983" i="19"/>
  <c r="AP983" i="19" s="1"/>
  <c r="AG983" i="19"/>
  <c r="AO983" i="19" s="1"/>
  <c r="AE983" i="19"/>
  <c r="AD983" i="19"/>
  <c r="AL983" i="19" s="1"/>
  <c r="AC983" i="19"/>
  <c r="AB983" i="19"/>
  <c r="AA983" i="19"/>
  <c r="Z983" i="19"/>
  <c r="Y983" i="19"/>
  <c r="X983" i="19"/>
  <c r="AJ983" i="19" s="1"/>
  <c r="AR983" i="19" s="1"/>
  <c r="W983" i="19"/>
  <c r="U983" i="19"/>
  <c r="T983" i="19"/>
  <c r="R983" i="19"/>
  <c r="Q983" i="19"/>
  <c r="O983" i="19"/>
  <c r="N983" i="19"/>
  <c r="L983" i="19"/>
  <c r="AF983" i="19" s="1"/>
  <c r="AN983" i="19" s="1"/>
  <c r="K983" i="19"/>
  <c r="I983" i="19"/>
  <c r="H983" i="19"/>
  <c r="F983" i="19"/>
  <c r="E983" i="19"/>
  <c r="AU982" i="19"/>
  <c r="AV982" i="19" s="1"/>
  <c r="AQ982" i="19"/>
  <c r="AJ982" i="19"/>
  <c r="AR982" i="19" s="1"/>
  <c r="AI982" i="19"/>
  <c r="AG982" i="19"/>
  <c r="AO982" i="19" s="1"/>
  <c r="AE982" i="19"/>
  <c r="AM982" i="19" s="1"/>
  <c r="AC982" i="19"/>
  <c r="AB982" i="19"/>
  <c r="AA982" i="19"/>
  <c r="Z982" i="19"/>
  <c r="Y982" i="19"/>
  <c r="X982" i="19"/>
  <c r="W982" i="19"/>
  <c r="U982" i="19"/>
  <c r="T982" i="19"/>
  <c r="R982" i="19"/>
  <c r="AH982" i="19" s="1"/>
  <c r="AP982" i="19" s="1"/>
  <c r="Q982" i="19"/>
  <c r="O982" i="19"/>
  <c r="N982" i="19"/>
  <c r="L982" i="19"/>
  <c r="AF982" i="19" s="1"/>
  <c r="AN982" i="19" s="1"/>
  <c r="K982" i="19"/>
  <c r="I982" i="19"/>
  <c r="H982" i="19"/>
  <c r="F982" i="19"/>
  <c r="AD982" i="19" s="1"/>
  <c r="AL982" i="19" s="1"/>
  <c r="E982" i="19"/>
  <c r="AU981" i="19"/>
  <c r="AV981" i="19" s="1"/>
  <c r="AM981" i="19"/>
  <c r="AI981" i="19"/>
  <c r="AQ981" i="19" s="1"/>
  <c r="AH981" i="19"/>
  <c r="AP981" i="19" s="1"/>
  <c r="AG981" i="19"/>
  <c r="AO981" i="19" s="1"/>
  <c r="AE981" i="19"/>
  <c r="AD981" i="19"/>
  <c r="AL981" i="19" s="1"/>
  <c r="AC981" i="19"/>
  <c r="AB981" i="19"/>
  <c r="AA981" i="19"/>
  <c r="Z981" i="19"/>
  <c r="Y981" i="19"/>
  <c r="X981" i="19"/>
  <c r="AJ981" i="19" s="1"/>
  <c r="AR981" i="19" s="1"/>
  <c r="W981" i="19"/>
  <c r="U981" i="19"/>
  <c r="T981" i="19"/>
  <c r="R981" i="19"/>
  <c r="Q981" i="19"/>
  <c r="O981" i="19"/>
  <c r="N981" i="19"/>
  <c r="L981" i="19"/>
  <c r="AF981" i="19" s="1"/>
  <c r="AN981" i="19" s="1"/>
  <c r="K981" i="19"/>
  <c r="I981" i="19"/>
  <c r="H981" i="19"/>
  <c r="F981" i="19"/>
  <c r="E981" i="19"/>
  <c r="AU980" i="19"/>
  <c r="AV980" i="19" s="1"/>
  <c r="AQ980" i="19"/>
  <c r="AI980" i="19"/>
  <c r="AG980" i="19"/>
  <c r="AO980" i="19" s="1"/>
  <c r="AE980" i="19"/>
  <c r="AM980" i="19" s="1"/>
  <c r="AS980" i="19" s="1"/>
  <c r="AC980" i="19"/>
  <c r="AB980" i="19"/>
  <c r="AA980" i="19"/>
  <c r="Z980" i="19"/>
  <c r="Y980" i="19"/>
  <c r="X980" i="19"/>
  <c r="AJ980" i="19" s="1"/>
  <c r="AR980" i="19" s="1"/>
  <c r="W980" i="19"/>
  <c r="U980" i="19"/>
  <c r="T980" i="19"/>
  <c r="R980" i="19"/>
  <c r="AH980" i="19" s="1"/>
  <c r="AP980" i="19" s="1"/>
  <c r="Q980" i="19"/>
  <c r="O980" i="19"/>
  <c r="N980" i="19"/>
  <c r="L980" i="19"/>
  <c r="AF980" i="19" s="1"/>
  <c r="AN980" i="19" s="1"/>
  <c r="K980" i="19"/>
  <c r="I980" i="19"/>
  <c r="H980" i="19"/>
  <c r="F980" i="19"/>
  <c r="AD980" i="19" s="1"/>
  <c r="AL980" i="19" s="1"/>
  <c r="E980" i="19"/>
  <c r="AU979" i="19"/>
  <c r="AV979" i="19" s="1"/>
  <c r="AO979" i="19"/>
  <c r="AM979" i="19"/>
  <c r="AK979" i="19"/>
  <c r="AI979" i="19"/>
  <c r="AQ979" i="19" s="1"/>
  <c r="AH979" i="19"/>
  <c r="AP979" i="19" s="1"/>
  <c r="AG979" i="19"/>
  <c r="AE979" i="19"/>
  <c r="AD979" i="19"/>
  <c r="AL979" i="19" s="1"/>
  <c r="AC979" i="19"/>
  <c r="AB979" i="19"/>
  <c r="AA979" i="19"/>
  <c r="Z979" i="19"/>
  <c r="Y979" i="19"/>
  <c r="X979" i="19"/>
  <c r="AJ979" i="19" s="1"/>
  <c r="AR979" i="19" s="1"/>
  <c r="W979" i="19"/>
  <c r="U979" i="19"/>
  <c r="T979" i="19"/>
  <c r="R979" i="19"/>
  <c r="Q979" i="19"/>
  <c r="O979" i="19"/>
  <c r="N979" i="19"/>
  <c r="L979" i="19"/>
  <c r="AF979" i="19" s="1"/>
  <c r="AN979" i="19" s="1"/>
  <c r="K979" i="19"/>
  <c r="I979" i="19"/>
  <c r="H979" i="19"/>
  <c r="F979" i="19"/>
  <c r="E979" i="19"/>
  <c r="AU978" i="19"/>
  <c r="AV978" i="19" s="1"/>
  <c r="AK978" i="19"/>
  <c r="AI978" i="19"/>
  <c r="AQ978" i="19" s="1"/>
  <c r="AG978" i="19"/>
  <c r="AO978" i="19" s="1"/>
  <c r="AE978" i="19"/>
  <c r="AM978" i="19" s="1"/>
  <c r="AC978" i="19"/>
  <c r="AB978" i="19"/>
  <c r="AA978" i="19"/>
  <c r="Z978" i="19"/>
  <c r="Y978" i="19"/>
  <c r="X978" i="19"/>
  <c r="AJ978" i="19" s="1"/>
  <c r="AR978" i="19" s="1"/>
  <c r="W978" i="19"/>
  <c r="U978" i="19"/>
  <c r="T978" i="19"/>
  <c r="R978" i="19"/>
  <c r="AH978" i="19" s="1"/>
  <c r="AP978" i="19" s="1"/>
  <c r="Q978" i="19"/>
  <c r="O978" i="19"/>
  <c r="N978" i="19"/>
  <c r="L978" i="19"/>
  <c r="AF978" i="19" s="1"/>
  <c r="AN978" i="19" s="1"/>
  <c r="K978" i="19"/>
  <c r="I978" i="19"/>
  <c r="H978" i="19"/>
  <c r="F978" i="19"/>
  <c r="AD978" i="19" s="1"/>
  <c r="AL978" i="19" s="1"/>
  <c r="E978" i="19"/>
  <c r="AU977" i="19"/>
  <c r="AV977" i="19" s="1"/>
  <c r="AQ977" i="19"/>
  <c r="AO977" i="19"/>
  <c r="AI977" i="19"/>
  <c r="AH977" i="19"/>
  <c r="AP977" i="19" s="1"/>
  <c r="AG977" i="19"/>
  <c r="AE977" i="19"/>
  <c r="AD977" i="19"/>
  <c r="AL977" i="19" s="1"/>
  <c r="AC977" i="19"/>
  <c r="AB977" i="19"/>
  <c r="AA977" i="19"/>
  <c r="Z977" i="19"/>
  <c r="Y977" i="19"/>
  <c r="X977" i="19"/>
  <c r="AJ977" i="19" s="1"/>
  <c r="AR977" i="19" s="1"/>
  <c r="W977" i="19"/>
  <c r="U977" i="19"/>
  <c r="T977" i="19"/>
  <c r="R977" i="19"/>
  <c r="Q977" i="19"/>
  <c r="O977" i="19"/>
  <c r="N977" i="19"/>
  <c r="L977" i="19"/>
  <c r="AF977" i="19" s="1"/>
  <c r="AN977" i="19" s="1"/>
  <c r="K977" i="19"/>
  <c r="I977" i="19"/>
  <c r="H977" i="19"/>
  <c r="F977" i="19"/>
  <c r="E977" i="19"/>
  <c r="AU976" i="19"/>
  <c r="AV976" i="19" s="1"/>
  <c r="AO976" i="19"/>
  <c r="AM976" i="19"/>
  <c r="AK976" i="19"/>
  <c r="AI976" i="19"/>
  <c r="AQ976" i="19" s="1"/>
  <c r="AG976" i="19"/>
  <c r="AE976" i="19"/>
  <c r="AC976" i="19"/>
  <c r="AB976" i="19"/>
  <c r="AA976" i="19"/>
  <c r="Z976" i="19"/>
  <c r="Y976" i="19"/>
  <c r="X976" i="19"/>
  <c r="AJ976" i="19" s="1"/>
  <c r="AR976" i="19" s="1"/>
  <c r="W976" i="19"/>
  <c r="U976" i="19"/>
  <c r="T976" i="19"/>
  <c r="R976" i="19"/>
  <c r="AH976" i="19" s="1"/>
  <c r="AP976" i="19" s="1"/>
  <c r="Q976" i="19"/>
  <c r="O976" i="19"/>
  <c r="N976" i="19"/>
  <c r="L976" i="19"/>
  <c r="AF976" i="19" s="1"/>
  <c r="AN976" i="19" s="1"/>
  <c r="K976" i="19"/>
  <c r="I976" i="19"/>
  <c r="H976" i="19"/>
  <c r="F976" i="19"/>
  <c r="AD976" i="19" s="1"/>
  <c r="AL976" i="19" s="1"/>
  <c r="E976" i="19"/>
  <c r="AU975" i="19"/>
  <c r="AV975" i="19" s="1"/>
  <c r="AQ975" i="19"/>
  <c r="AI975" i="19"/>
  <c r="AH975" i="19"/>
  <c r="AP975" i="19" s="1"/>
  <c r="AG975" i="19"/>
  <c r="AO975" i="19" s="1"/>
  <c r="AE975" i="19"/>
  <c r="AM975" i="19" s="1"/>
  <c r="AD975" i="19"/>
  <c r="AL975" i="19" s="1"/>
  <c r="AC975" i="19"/>
  <c r="AB975" i="19"/>
  <c r="AA975" i="19"/>
  <c r="Z975" i="19"/>
  <c r="Y975" i="19"/>
  <c r="X975" i="19"/>
  <c r="AJ975" i="19" s="1"/>
  <c r="AR975" i="19" s="1"/>
  <c r="W975" i="19"/>
  <c r="U975" i="19"/>
  <c r="T975" i="19"/>
  <c r="R975" i="19"/>
  <c r="Q975" i="19"/>
  <c r="O975" i="19"/>
  <c r="N975" i="19"/>
  <c r="L975" i="19"/>
  <c r="AF975" i="19" s="1"/>
  <c r="AN975" i="19" s="1"/>
  <c r="K975" i="19"/>
  <c r="I975" i="19"/>
  <c r="H975" i="19"/>
  <c r="F975" i="19"/>
  <c r="E975" i="19"/>
  <c r="AU974" i="19"/>
  <c r="AV974" i="19" s="1"/>
  <c r="AS974" i="19"/>
  <c r="AQ974" i="19"/>
  <c r="AO974" i="19"/>
  <c r="AJ974" i="19"/>
  <c r="AR974" i="19" s="1"/>
  <c r="AI974" i="19"/>
  <c r="AG974" i="19"/>
  <c r="AE974" i="19"/>
  <c r="AM974" i="19" s="1"/>
  <c r="AC974" i="19"/>
  <c r="AB974" i="19"/>
  <c r="AA974" i="19"/>
  <c r="Z974" i="19"/>
  <c r="Y974" i="19"/>
  <c r="X974" i="19"/>
  <c r="W974" i="19"/>
  <c r="U974" i="19"/>
  <c r="T974" i="19"/>
  <c r="R974" i="19"/>
  <c r="AH974" i="19" s="1"/>
  <c r="AP974" i="19" s="1"/>
  <c r="Q974" i="19"/>
  <c r="O974" i="19"/>
  <c r="N974" i="19"/>
  <c r="L974" i="19"/>
  <c r="AF974" i="19" s="1"/>
  <c r="AN974" i="19" s="1"/>
  <c r="K974" i="19"/>
  <c r="I974" i="19"/>
  <c r="H974" i="19"/>
  <c r="F974" i="19"/>
  <c r="AD974" i="19" s="1"/>
  <c r="AL974" i="19" s="1"/>
  <c r="E974" i="19"/>
  <c r="AU973" i="19"/>
  <c r="AV973" i="19" s="1"/>
  <c r="AM973" i="19"/>
  <c r="AK973" i="19"/>
  <c r="AI973" i="19"/>
  <c r="AQ973" i="19" s="1"/>
  <c r="AH973" i="19"/>
  <c r="AP973" i="19" s="1"/>
  <c r="AG973" i="19"/>
  <c r="AO973" i="19" s="1"/>
  <c r="AE973" i="19"/>
  <c r="AD973" i="19"/>
  <c r="AL973" i="19" s="1"/>
  <c r="AC973" i="19"/>
  <c r="AB973" i="19"/>
  <c r="AA973" i="19"/>
  <c r="Z973" i="19"/>
  <c r="Y973" i="19"/>
  <c r="X973" i="19"/>
  <c r="AJ973" i="19" s="1"/>
  <c r="AR973" i="19" s="1"/>
  <c r="W973" i="19"/>
  <c r="U973" i="19"/>
  <c r="T973" i="19"/>
  <c r="R973" i="19"/>
  <c r="Q973" i="19"/>
  <c r="O973" i="19"/>
  <c r="N973" i="19"/>
  <c r="L973" i="19"/>
  <c r="AF973" i="19" s="1"/>
  <c r="AN973" i="19" s="1"/>
  <c r="K973" i="19"/>
  <c r="I973" i="19"/>
  <c r="H973" i="19"/>
  <c r="F973" i="19"/>
  <c r="E973" i="19"/>
  <c r="AU972" i="19"/>
  <c r="AV972" i="19" s="1"/>
  <c r="AI972" i="19"/>
  <c r="AQ972" i="19" s="1"/>
  <c r="AG972" i="19"/>
  <c r="AO972" i="19" s="1"/>
  <c r="AE972" i="19"/>
  <c r="AM972" i="19" s="1"/>
  <c r="AC972" i="19"/>
  <c r="AB972" i="19"/>
  <c r="AA972" i="19"/>
  <c r="Z972" i="19"/>
  <c r="Y972" i="19"/>
  <c r="X972" i="19"/>
  <c r="AJ972" i="19" s="1"/>
  <c r="AR972" i="19" s="1"/>
  <c r="W972" i="19"/>
  <c r="U972" i="19"/>
  <c r="T972" i="19"/>
  <c r="R972" i="19"/>
  <c r="AH972" i="19" s="1"/>
  <c r="AP972" i="19" s="1"/>
  <c r="Q972" i="19"/>
  <c r="O972" i="19"/>
  <c r="N972" i="19"/>
  <c r="L972" i="19"/>
  <c r="AF972" i="19" s="1"/>
  <c r="AN972" i="19" s="1"/>
  <c r="K972" i="19"/>
  <c r="I972" i="19"/>
  <c r="H972" i="19"/>
  <c r="F972" i="19"/>
  <c r="AD972" i="19" s="1"/>
  <c r="AL972" i="19" s="1"/>
  <c r="E972" i="19"/>
  <c r="AU971" i="19"/>
  <c r="AV971" i="19" s="1"/>
  <c r="AQ971" i="19"/>
  <c r="AO971" i="19"/>
  <c r="AM971" i="19"/>
  <c r="AK971" i="19"/>
  <c r="AI971" i="19"/>
  <c r="AH971" i="19"/>
  <c r="AP971" i="19" s="1"/>
  <c r="AG971" i="19"/>
  <c r="AE971" i="19"/>
  <c r="AD971" i="19"/>
  <c r="AL971" i="19" s="1"/>
  <c r="AS971" i="19" s="1"/>
  <c r="AT971" i="19" s="1"/>
  <c r="AC971" i="19"/>
  <c r="AB971" i="19"/>
  <c r="AA971" i="19"/>
  <c r="Z971" i="19"/>
  <c r="Y971" i="19"/>
  <c r="X971" i="19"/>
  <c r="AJ971" i="19" s="1"/>
  <c r="AR971" i="19" s="1"/>
  <c r="W971" i="19"/>
  <c r="U971" i="19"/>
  <c r="T971" i="19"/>
  <c r="R971" i="19"/>
  <c r="Q971" i="19"/>
  <c r="O971" i="19"/>
  <c r="N971" i="19"/>
  <c r="L971" i="19"/>
  <c r="AF971" i="19" s="1"/>
  <c r="AN971" i="19" s="1"/>
  <c r="K971" i="19"/>
  <c r="I971" i="19"/>
  <c r="H971" i="19"/>
  <c r="F971" i="19"/>
  <c r="E971" i="19"/>
  <c r="AU970" i="19"/>
  <c r="AV970" i="19" s="1"/>
  <c r="AM970" i="19"/>
  <c r="AS970" i="19" s="1"/>
  <c r="AT970" i="19" s="1"/>
  <c r="AK970" i="19"/>
  <c r="AJ970" i="19"/>
  <c r="AR970" i="19" s="1"/>
  <c r="AI970" i="19"/>
  <c r="AQ970" i="19" s="1"/>
  <c r="AG970" i="19"/>
  <c r="AO970" i="19" s="1"/>
  <c r="AE970" i="19"/>
  <c r="AC970" i="19"/>
  <c r="AB970" i="19"/>
  <c r="AA970" i="19"/>
  <c r="Z970" i="19"/>
  <c r="Y970" i="19"/>
  <c r="X970" i="19"/>
  <c r="W970" i="19"/>
  <c r="U970" i="19"/>
  <c r="T970" i="19"/>
  <c r="R970" i="19"/>
  <c r="AH970" i="19" s="1"/>
  <c r="AP970" i="19" s="1"/>
  <c r="Q970" i="19"/>
  <c r="O970" i="19"/>
  <c r="N970" i="19"/>
  <c r="L970" i="19"/>
  <c r="AF970" i="19" s="1"/>
  <c r="AN970" i="19" s="1"/>
  <c r="K970" i="19"/>
  <c r="I970" i="19"/>
  <c r="H970" i="19"/>
  <c r="F970" i="19"/>
  <c r="AD970" i="19" s="1"/>
  <c r="AL970" i="19" s="1"/>
  <c r="E970" i="19"/>
  <c r="AU969" i="19"/>
  <c r="AV969" i="19" s="1"/>
  <c r="AQ969" i="19"/>
  <c r="AI969" i="19"/>
  <c r="AH969" i="19"/>
  <c r="AP969" i="19" s="1"/>
  <c r="AG969" i="19"/>
  <c r="AO969" i="19" s="1"/>
  <c r="AE969" i="19"/>
  <c r="AM969" i="19" s="1"/>
  <c r="AD969" i="19"/>
  <c r="AL969" i="19" s="1"/>
  <c r="AC969" i="19"/>
  <c r="AB969" i="19"/>
  <c r="AA969" i="19"/>
  <c r="Z969" i="19"/>
  <c r="Y969" i="19"/>
  <c r="X969" i="19"/>
  <c r="AJ969" i="19" s="1"/>
  <c r="AR969" i="19" s="1"/>
  <c r="W969" i="19"/>
  <c r="U969" i="19"/>
  <c r="T969" i="19"/>
  <c r="R969" i="19"/>
  <c r="Q969" i="19"/>
  <c r="O969" i="19"/>
  <c r="N969" i="19"/>
  <c r="L969" i="19"/>
  <c r="AF969" i="19" s="1"/>
  <c r="AN969" i="19" s="1"/>
  <c r="K969" i="19"/>
  <c r="I969" i="19"/>
  <c r="H969" i="19"/>
  <c r="F969" i="19"/>
  <c r="E969" i="19"/>
  <c r="AU968" i="19"/>
  <c r="AV968" i="19" s="1"/>
  <c r="AQ968" i="19"/>
  <c r="AO968" i="19"/>
  <c r="AM968" i="19"/>
  <c r="AI968" i="19"/>
  <c r="AG968" i="19"/>
  <c r="AE968" i="19"/>
  <c r="AC968" i="19"/>
  <c r="AB968" i="19"/>
  <c r="AA968" i="19"/>
  <c r="Z968" i="19"/>
  <c r="Y968" i="19"/>
  <c r="X968" i="19"/>
  <c r="AJ968" i="19" s="1"/>
  <c r="AR968" i="19" s="1"/>
  <c r="W968" i="19"/>
  <c r="U968" i="19"/>
  <c r="T968" i="19"/>
  <c r="R968" i="19"/>
  <c r="AH968" i="19" s="1"/>
  <c r="AP968" i="19" s="1"/>
  <c r="Q968" i="19"/>
  <c r="O968" i="19"/>
  <c r="N968" i="19"/>
  <c r="L968" i="19"/>
  <c r="AF968" i="19" s="1"/>
  <c r="AN968" i="19" s="1"/>
  <c r="K968" i="19"/>
  <c r="I968" i="19"/>
  <c r="H968" i="19"/>
  <c r="F968" i="19"/>
  <c r="AD968" i="19" s="1"/>
  <c r="E968" i="19"/>
  <c r="AU967" i="19"/>
  <c r="AV967" i="19" s="1"/>
  <c r="AI967" i="19"/>
  <c r="AQ967" i="19" s="1"/>
  <c r="AH967" i="19"/>
  <c r="AP967" i="19" s="1"/>
  <c r="AG967" i="19"/>
  <c r="AO967" i="19" s="1"/>
  <c r="AE967" i="19"/>
  <c r="AM967" i="19" s="1"/>
  <c r="AD967" i="19"/>
  <c r="AL967" i="19" s="1"/>
  <c r="AC967" i="19"/>
  <c r="AB967" i="19"/>
  <c r="AA967" i="19"/>
  <c r="Z967" i="19"/>
  <c r="Y967" i="19"/>
  <c r="X967" i="19"/>
  <c r="AJ967" i="19" s="1"/>
  <c r="AR967" i="19" s="1"/>
  <c r="W967" i="19"/>
  <c r="U967" i="19"/>
  <c r="T967" i="19"/>
  <c r="R967" i="19"/>
  <c r="Q967" i="19"/>
  <c r="O967" i="19"/>
  <c r="N967" i="19"/>
  <c r="L967" i="19"/>
  <c r="AF967" i="19" s="1"/>
  <c r="AN967" i="19" s="1"/>
  <c r="K967" i="19"/>
  <c r="I967" i="19"/>
  <c r="H967" i="19"/>
  <c r="F967" i="19"/>
  <c r="E967" i="19"/>
  <c r="AU966" i="19"/>
  <c r="AV966" i="19" s="1"/>
  <c r="AJ966" i="19"/>
  <c r="AR966" i="19" s="1"/>
  <c r="AI966" i="19"/>
  <c r="AQ966" i="19" s="1"/>
  <c r="AG966" i="19"/>
  <c r="AO966" i="19" s="1"/>
  <c r="AE966" i="19"/>
  <c r="AM966" i="19" s="1"/>
  <c r="AC966" i="19"/>
  <c r="AB966" i="19"/>
  <c r="AA966" i="19"/>
  <c r="Z966" i="19"/>
  <c r="Y966" i="19"/>
  <c r="X966" i="19"/>
  <c r="W966" i="19"/>
  <c r="U966" i="19"/>
  <c r="T966" i="19"/>
  <c r="R966" i="19"/>
  <c r="AH966" i="19" s="1"/>
  <c r="AP966" i="19" s="1"/>
  <c r="Q966" i="19"/>
  <c r="O966" i="19"/>
  <c r="N966" i="19"/>
  <c r="L966" i="19"/>
  <c r="AF966" i="19" s="1"/>
  <c r="AN966" i="19" s="1"/>
  <c r="K966" i="19"/>
  <c r="I966" i="19"/>
  <c r="H966" i="19"/>
  <c r="F966" i="19"/>
  <c r="AD966" i="19" s="1"/>
  <c r="AL966" i="19" s="1"/>
  <c r="E966" i="19"/>
  <c r="AU965" i="19"/>
  <c r="AV965" i="19" s="1"/>
  <c r="AQ965" i="19"/>
  <c r="AP965" i="19"/>
  <c r="AJ965" i="19"/>
  <c r="AR965" i="19" s="1"/>
  <c r="AI965" i="19"/>
  <c r="AH965" i="19"/>
  <c r="AG965" i="19"/>
  <c r="AO965" i="19" s="1"/>
  <c r="AE965" i="19"/>
  <c r="AK965" i="19" s="1"/>
  <c r="AD965" i="19"/>
  <c r="AL965" i="19" s="1"/>
  <c r="AC965" i="19"/>
  <c r="AB965" i="19"/>
  <c r="AA965" i="19"/>
  <c r="Z965" i="19"/>
  <c r="Y965" i="19"/>
  <c r="X965" i="19"/>
  <c r="W965" i="19"/>
  <c r="U965" i="19"/>
  <c r="T965" i="19"/>
  <c r="R965" i="19"/>
  <c r="Q965" i="19"/>
  <c r="O965" i="19"/>
  <c r="N965" i="19"/>
  <c r="L965" i="19"/>
  <c r="AF965" i="19" s="1"/>
  <c r="AN965" i="19" s="1"/>
  <c r="K965" i="19"/>
  <c r="I965" i="19"/>
  <c r="H965" i="19"/>
  <c r="F965" i="19"/>
  <c r="E965" i="19"/>
  <c r="AV964" i="19"/>
  <c r="AU964" i="19"/>
  <c r="AI964" i="19"/>
  <c r="AQ964" i="19" s="1"/>
  <c r="AG964" i="19"/>
  <c r="AO964" i="19" s="1"/>
  <c r="AE964" i="19"/>
  <c r="AM964" i="19" s="1"/>
  <c r="AC964" i="19"/>
  <c r="AB964" i="19"/>
  <c r="AA964" i="19"/>
  <c r="Z964" i="19"/>
  <c r="Y964" i="19"/>
  <c r="X964" i="19"/>
  <c r="AJ964" i="19" s="1"/>
  <c r="AR964" i="19" s="1"/>
  <c r="W964" i="19"/>
  <c r="U964" i="19"/>
  <c r="T964" i="19"/>
  <c r="R964" i="19"/>
  <c r="AH964" i="19" s="1"/>
  <c r="AP964" i="19" s="1"/>
  <c r="Q964" i="19"/>
  <c r="O964" i="19"/>
  <c r="N964" i="19"/>
  <c r="L964" i="19"/>
  <c r="AF964" i="19" s="1"/>
  <c r="AN964" i="19" s="1"/>
  <c r="K964" i="19"/>
  <c r="I964" i="19"/>
  <c r="H964" i="19"/>
  <c r="F964" i="19"/>
  <c r="AD964" i="19" s="1"/>
  <c r="AL964" i="19" s="1"/>
  <c r="E964" i="19"/>
  <c r="AU963" i="19"/>
  <c r="AV963" i="19" s="1"/>
  <c r="AL963" i="19"/>
  <c r="AI963" i="19"/>
  <c r="AQ963" i="19" s="1"/>
  <c r="AH963" i="19"/>
  <c r="AP963" i="19" s="1"/>
  <c r="AS963" i="19" s="1"/>
  <c r="AE963" i="19"/>
  <c r="AM963" i="19" s="1"/>
  <c r="AD963" i="19"/>
  <c r="AC963" i="19"/>
  <c r="AB963" i="19"/>
  <c r="AA963" i="19"/>
  <c r="Z963" i="19"/>
  <c r="Y963" i="19"/>
  <c r="X963" i="19"/>
  <c r="AJ963" i="19" s="1"/>
  <c r="AR963" i="19" s="1"/>
  <c r="W963" i="19"/>
  <c r="U963" i="19"/>
  <c r="T963" i="19"/>
  <c r="R963" i="19"/>
  <c r="Q963" i="19"/>
  <c r="O963" i="19"/>
  <c r="AG963" i="19" s="1"/>
  <c r="AO963" i="19" s="1"/>
  <c r="N963" i="19"/>
  <c r="L963" i="19"/>
  <c r="AF963" i="19" s="1"/>
  <c r="AN963" i="19" s="1"/>
  <c r="K963" i="19"/>
  <c r="I963" i="19"/>
  <c r="H963" i="19"/>
  <c r="F963" i="19"/>
  <c r="E963" i="19"/>
  <c r="AU962" i="19"/>
  <c r="AV962" i="19" s="1"/>
  <c r="AR962" i="19"/>
  <c r="AJ962" i="19"/>
  <c r="AI962" i="19"/>
  <c r="AQ962" i="19" s="1"/>
  <c r="AG962" i="19"/>
  <c r="AO962" i="19" s="1"/>
  <c r="AE962" i="19"/>
  <c r="AM962" i="19" s="1"/>
  <c r="AC962" i="19"/>
  <c r="AB962" i="19"/>
  <c r="AA962" i="19"/>
  <c r="Z962" i="19"/>
  <c r="Y962" i="19"/>
  <c r="X962" i="19"/>
  <c r="W962" i="19"/>
  <c r="U962" i="19"/>
  <c r="T962" i="19"/>
  <c r="R962" i="19"/>
  <c r="AH962" i="19" s="1"/>
  <c r="AP962" i="19" s="1"/>
  <c r="Q962" i="19"/>
  <c r="O962" i="19"/>
  <c r="N962" i="19"/>
  <c r="L962" i="19"/>
  <c r="AF962" i="19" s="1"/>
  <c r="AN962" i="19" s="1"/>
  <c r="K962" i="19"/>
  <c r="I962" i="19"/>
  <c r="H962" i="19"/>
  <c r="F962" i="19"/>
  <c r="AD962" i="19" s="1"/>
  <c r="AL962" i="19" s="1"/>
  <c r="E962" i="19"/>
  <c r="AU961" i="19"/>
  <c r="AV961" i="19" s="1"/>
  <c r="AP961" i="19"/>
  <c r="AL961" i="19"/>
  <c r="AJ961" i="19"/>
  <c r="AR961" i="19" s="1"/>
  <c r="AI961" i="19"/>
  <c r="AH961" i="19"/>
  <c r="AE961" i="19"/>
  <c r="AM961" i="19" s="1"/>
  <c r="AD961" i="19"/>
  <c r="AC961" i="19"/>
  <c r="AB961" i="19"/>
  <c r="AA961" i="19"/>
  <c r="Z961" i="19"/>
  <c r="Y961" i="19"/>
  <c r="X961" i="19"/>
  <c r="W961" i="19"/>
  <c r="U961" i="19"/>
  <c r="T961" i="19"/>
  <c r="R961" i="19"/>
  <c r="Q961" i="19"/>
  <c r="O961" i="19"/>
  <c r="AG961" i="19" s="1"/>
  <c r="AO961" i="19" s="1"/>
  <c r="N961" i="19"/>
  <c r="L961" i="19"/>
  <c r="AF961" i="19" s="1"/>
  <c r="AN961" i="19" s="1"/>
  <c r="K961" i="19"/>
  <c r="I961" i="19"/>
  <c r="H961" i="19"/>
  <c r="F961" i="19"/>
  <c r="E961" i="19"/>
  <c r="AV960" i="19"/>
  <c r="AU960" i="19"/>
  <c r="AO960" i="19"/>
  <c r="AN960" i="19"/>
  <c r="AK960" i="19"/>
  <c r="AI960" i="19"/>
  <c r="AQ960" i="19" s="1"/>
  <c r="AG960" i="19"/>
  <c r="AE960" i="19"/>
  <c r="AM960" i="19" s="1"/>
  <c r="AC960" i="19"/>
  <c r="AB960" i="19"/>
  <c r="AA960" i="19"/>
  <c r="Z960" i="19"/>
  <c r="Y960" i="19"/>
  <c r="X960" i="19"/>
  <c r="AJ960" i="19" s="1"/>
  <c r="AR960" i="19" s="1"/>
  <c r="W960" i="19"/>
  <c r="U960" i="19"/>
  <c r="T960" i="19"/>
  <c r="R960" i="19"/>
  <c r="AH960" i="19" s="1"/>
  <c r="AP960" i="19" s="1"/>
  <c r="Q960" i="19"/>
  <c r="O960" i="19"/>
  <c r="N960" i="19"/>
  <c r="L960" i="19"/>
  <c r="AF960" i="19" s="1"/>
  <c r="K960" i="19"/>
  <c r="I960" i="19"/>
  <c r="H960" i="19"/>
  <c r="F960" i="19"/>
  <c r="AD960" i="19" s="1"/>
  <c r="AL960" i="19" s="1"/>
  <c r="AS960" i="19" s="1"/>
  <c r="AT960" i="19" s="1"/>
  <c r="E960" i="19"/>
  <c r="AU959" i="19"/>
  <c r="AV959" i="19" s="1"/>
  <c r="AN959" i="19"/>
  <c r="AH959" i="19"/>
  <c r="AP959" i="19" s="1"/>
  <c r="AG959" i="19"/>
  <c r="AO959" i="19" s="1"/>
  <c r="AE959" i="19"/>
  <c r="AM959" i="19" s="1"/>
  <c r="AC959" i="19"/>
  <c r="AB959" i="19"/>
  <c r="AA959" i="19"/>
  <c r="Z959" i="19"/>
  <c r="Y959" i="19"/>
  <c r="X959" i="19"/>
  <c r="AJ959" i="19" s="1"/>
  <c r="AR959" i="19" s="1"/>
  <c r="W959" i="19"/>
  <c r="U959" i="19"/>
  <c r="AI959" i="19" s="1"/>
  <c r="AQ959" i="19" s="1"/>
  <c r="T959" i="19"/>
  <c r="R959" i="19"/>
  <c r="Q959" i="19"/>
  <c r="O959" i="19"/>
  <c r="N959" i="19"/>
  <c r="L959" i="19"/>
  <c r="AF959" i="19" s="1"/>
  <c r="K959" i="19"/>
  <c r="I959" i="19"/>
  <c r="H959" i="19"/>
  <c r="F959" i="19"/>
  <c r="AD959" i="19" s="1"/>
  <c r="E959" i="19"/>
  <c r="AU958" i="19"/>
  <c r="AV958" i="19" s="1"/>
  <c r="AM958" i="19"/>
  <c r="AH958" i="19"/>
  <c r="AP958" i="19" s="1"/>
  <c r="AE958" i="19"/>
  <c r="AD958" i="19"/>
  <c r="AL958" i="19" s="1"/>
  <c r="AC958" i="19"/>
  <c r="AB958" i="19"/>
  <c r="AA958" i="19"/>
  <c r="Z958" i="19"/>
  <c r="Y958" i="19"/>
  <c r="X958" i="19"/>
  <c r="AJ958" i="19" s="1"/>
  <c r="AR958" i="19" s="1"/>
  <c r="W958" i="19"/>
  <c r="U958" i="19"/>
  <c r="AI958" i="19" s="1"/>
  <c r="AQ958" i="19" s="1"/>
  <c r="T958" i="19"/>
  <c r="R958" i="19"/>
  <c r="Q958" i="19"/>
  <c r="O958" i="19"/>
  <c r="AG958" i="19" s="1"/>
  <c r="AO958" i="19" s="1"/>
  <c r="N958" i="19"/>
  <c r="L958" i="19"/>
  <c r="AF958" i="19" s="1"/>
  <c r="AN958" i="19" s="1"/>
  <c r="K958" i="19"/>
  <c r="I958" i="19"/>
  <c r="H958" i="19"/>
  <c r="F958" i="19"/>
  <c r="E958" i="19"/>
  <c r="AV957" i="19"/>
  <c r="AU957" i="19"/>
  <c r="AJ957" i="19"/>
  <c r="AR957" i="19" s="1"/>
  <c r="AI957" i="19"/>
  <c r="AQ957" i="19" s="1"/>
  <c r="AG957" i="19"/>
  <c r="AO957" i="19" s="1"/>
  <c r="AD957" i="19"/>
  <c r="AL957" i="19" s="1"/>
  <c r="AC957" i="19"/>
  <c r="AB957" i="19"/>
  <c r="AA957" i="19"/>
  <c r="Z957" i="19"/>
  <c r="Y957" i="19"/>
  <c r="X957" i="19"/>
  <c r="W957" i="19"/>
  <c r="U957" i="19"/>
  <c r="T957" i="19"/>
  <c r="R957" i="19"/>
  <c r="AH957" i="19" s="1"/>
  <c r="AP957" i="19" s="1"/>
  <c r="Q957" i="19"/>
  <c r="O957" i="19"/>
  <c r="N957" i="19"/>
  <c r="L957" i="19"/>
  <c r="AF957" i="19" s="1"/>
  <c r="AN957" i="19" s="1"/>
  <c r="K957" i="19"/>
  <c r="I957" i="19"/>
  <c r="AE957" i="19" s="1"/>
  <c r="AM957" i="19" s="1"/>
  <c r="H957" i="19"/>
  <c r="F957" i="19"/>
  <c r="E957" i="19"/>
  <c r="AU956" i="19"/>
  <c r="AV956" i="19" s="1"/>
  <c r="AR956" i="19"/>
  <c r="AQ956" i="19"/>
  <c r="AJ956" i="19"/>
  <c r="AI956" i="19"/>
  <c r="AG956" i="19"/>
  <c r="AO956" i="19" s="1"/>
  <c r="AE956" i="19"/>
  <c r="AM956" i="19" s="1"/>
  <c r="AC956" i="19"/>
  <c r="AB956" i="19"/>
  <c r="AA956" i="19"/>
  <c r="Z956" i="19"/>
  <c r="Y956" i="19"/>
  <c r="X956" i="19"/>
  <c r="W956" i="19"/>
  <c r="U956" i="19"/>
  <c r="T956" i="19"/>
  <c r="R956" i="19"/>
  <c r="AH956" i="19" s="1"/>
  <c r="AP956" i="19" s="1"/>
  <c r="Q956" i="19"/>
  <c r="O956" i="19"/>
  <c r="N956" i="19"/>
  <c r="L956" i="19"/>
  <c r="AF956" i="19" s="1"/>
  <c r="AN956" i="19" s="1"/>
  <c r="K956" i="19"/>
  <c r="I956" i="19"/>
  <c r="H956" i="19"/>
  <c r="F956" i="19"/>
  <c r="AD956" i="19" s="1"/>
  <c r="E956" i="19"/>
  <c r="AU955" i="19"/>
  <c r="AV955" i="19" s="1"/>
  <c r="AP955" i="19"/>
  <c r="AH955" i="19"/>
  <c r="AG955" i="19"/>
  <c r="AO955" i="19" s="1"/>
  <c r="AE955" i="19"/>
  <c r="AM955" i="19" s="1"/>
  <c r="AC955" i="19"/>
  <c r="AB955" i="19"/>
  <c r="AA955" i="19"/>
  <c r="Z955" i="19"/>
  <c r="Y955" i="19"/>
  <c r="X955" i="19"/>
  <c r="AJ955" i="19" s="1"/>
  <c r="AR955" i="19" s="1"/>
  <c r="W955" i="19"/>
  <c r="U955" i="19"/>
  <c r="AI955" i="19" s="1"/>
  <c r="AQ955" i="19" s="1"/>
  <c r="T955" i="19"/>
  <c r="R955" i="19"/>
  <c r="Q955" i="19"/>
  <c r="O955" i="19"/>
  <c r="N955" i="19"/>
  <c r="L955" i="19"/>
  <c r="AF955" i="19" s="1"/>
  <c r="AN955" i="19" s="1"/>
  <c r="K955" i="19"/>
  <c r="I955" i="19"/>
  <c r="H955" i="19"/>
  <c r="F955" i="19"/>
  <c r="AD955" i="19" s="1"/>
  <c r="E955" i="19"/>
  <c r="AU954" i="19"/>
  <c r="AV954" i="19" s="1"/>
  <c r="AM954" i="19"/>
  <c r="AK954" i="19"/>
  <c r="AI954" i="19"/>
  <c r="AQ954" i="19" s="1"/>
  <c r="AH954" i="19"/>
  <c r="AP954" i="19" s="1"/>
  <c r="AE954" i="19"/>
  <c r="AD954" i="19"/>
  <c r="AL954" i="19" s="1"/>
  <c r="AS954" i="19" s="1"/>
  <c r="AT954" i="19" s="1"/>
  <c r="AC954" i="19"/>
  <c r="AB954" i="19"/>
  <c r="AA954" i="19"/>
  <c r="Z954" i="19"/>
  <c r="Y954" i="19"/>
  <c r="X954" i="19"/>
  <c r="AJ954" i="19" s="1"/>
  <c r="AR954" i="19" s="1"/>
  <c r="W954" i="19"/>
  <c r="U954" i="19"/>
  <c r="T954" i="19"/>
  <c r="R954" i="19"/>
  <c r="Q954" i="19"/>
  <c r="O954" i="19"/>
  <c r="AG954" i="19" s="1"/>
  <c r="AO954" i="19" s="1"/>
  <c r="N954" i="19"/>
  <c r="L954" i="19"/>
  <c r="AF954" i="19" s="1"/>
  <c r="AN954" i="19" s="1"/>
  <c r="K954" i="19"/>
  <c r="I954" i="19"/>
  <c r="H954" i="19"/>
  <c r="F954" i="19"/>
  <c r="E954" i="19"/>
  <c r="AV953" i="19"/>
  <c r="AU953" i="19"/>
  <c r="AQ953" i="19"/>
  <c r="AL953" i="19"/>
  <c r="AK953" i="19"/>
  <c r="AJ953" i="19"/>
  <c r="AR953" i="19" s="1"/>
  <c r="AS953" i="19" s="1"/>
  <c r="AT953" i="19" s="1"/>
  <c r="AI953" i="19"/>
  <c r="AG953" i="19"/>
  <c r="AO953" i="19" s="1"/>
  <c r="AD953" i="19"/>
  <c r="AC953" i="19"/>
  <c r="AB953" i="19"/>
  <c r="AA953" i="19"/>
  <c r="Z953" i="19"/>
  <c r="Y953" i="19"/>
  <c r="X953" i="19"/>
  <c r="W953" i="19"/>
  <c r="U953" i="19"/>
  <c r="T953" i="19"/>
  <c r="R953" i="19"/>
  <c r="AH953" i="19" s="1"/>
  <c r="AP953" i="19" s="1"/>
  <c r="Q953" i="19"/>
  <c r="O953" i="19"/>
  <c r="N953" i="19"/>
  <c r="L953" i="19"/>
  <c r="AF953" i="19" s="1"/>
  <c r="AN953" i="19" s="1"/>
  <c r="K953" i="19"/>
  <c r="I953" i="19"/>
  <c r="AE953" i="19" s="1"/>
  <c r="AM953" i="19" s="1"/>
  <c r="H953" i="19"/>
  <c r="F953" i="19"/>
  <c r="E953" i="19"/>
  <c r="AU952" i="19"/>
  <c r="AV952" i="19" s="1"/>
  <c r="AR952" i="19"/>
  <c r="AO952" i="19"/>
  <c r="AJ952" i="19"/>
  <c r="AI952" i="19"/>
  <c r="AQ952" i="19" s="1"/>
  <c r="AG952" i="19"/>
  <c r="AE952" i="19"/>
  <c r="AM952" i="19" s="1"/>
  <c r="AC952" i="19"/>
  <c r="AB952" i="19"/>
  <c r="AA952" i="19"/>
  <c r="Z952" i="19"/>
  <c r="Y952" i="19"/>
  <c r="X952" i="19"/>
  <c r="W952" i="19"/>
  <c r="U952" i="19"/>
  <c r="T952" i="19"/>
  <c r="R952" i="19"/>
  <c r="AH952" i="19" s="1"/>
  <c r="AP952" i="19" s="1"/>
  <c r="Q952" i="19"/>
  <c r="O952" i="19"/>
  <c r="N952" i="19"/>
  <c r="L952" i="19"/>
  <c r="AF952" i="19" s="1"/>
  <c r="AN952" i="19" s="1"/>
  <c r="K952" i="19"/>
  <c r="I952" i="19"/>
  <c r="H952" i="19"/>
  <c r="F952" i="19"/>
  <c r="AD952" i="19" s="1"/>
  <c r="E952" i="19"/>
  <c r="AU951" i="19"/>
  <c r="AV951" i="19" s="1"/>
  <c r="AM951" i="19"/>
  <c r="AI951" i="19"/>
  <c r="AQ951" i="19" s="1"/>
  <c r="AH951" i="19"/>
  <c r="AP951" i="19" s="1"/>
  <c r="AG951" i="19"/>
  <c r="AO951" i="19" s="1"/>
  <c r="AE951" i="19"/>
  <c r="AC951" i="19"/>
  <c r="AB951" i="19"/>
  <c r="AA951" i="19"/>
  <c r="Z951" i="19"/>
  <c r="Y951" i="19"/>
  <c r="X951" i="19"/>
  <c r="AJ951" i="19" s="1"/>
  <c r="AR951" i="19" s="1"/>
  <c r="W951" i="19"/>
  <c r="U951" i="19"/>
  <c r="T951" i="19"/>
  <c r="R951" i="19"/>
  <c r="Q951" i="19"/>
  <c r="O951" i="19"/>
  <c r="N951" i="19"/>
  <c r="L951" i="19"/>
  <c r="AF951" i="19" s="1"/>
  <c r="AN951" i="19" s="1"/>
  <c r="K951" i="19"/>
  <c r="I951" i="19"/>
  <c r="H951" i="19"/>
  <c r="F951" i="19"/>
  <c r="AD951" i="19" s="1"/>
  <c r="E951" i="19"/>
  <c r="AV950" i="19"/>
  <c r="AU950" i="19"/>
  <c r="AM950" i="19"/>
  <c r="AI950" i="19"/>
  <c r="AQ950" i="19" s="1"/>
  <c r="AH950" i="19"/>
  <c r="AP950" i="19" s="1"/>
  <c r="AE950" i="19"/>
  <c r="AD950" i="19"/>
  <c r="AL950" i="19" s="1"/>
  <c r="AC950" i="19"/>
  <c r="AB950" i="19"/>
  <c r="AA950" i="19"/>
  <c r="Z950" i="19"/>
  <c r="Y950" i="19"/>
  <c r="X950" i="19"/>
  <c r="AJ950" i="19" s="1"/>
  <c r="AR950" i="19" s="1"/>
  <c r="W950" i="19"/>
  <c r="U950" i="19"/>
  <c r="T950" i="19"/>
  <c r="R950" i="19"/>
  <c r="Q950" i="19"/>
  <c r="O950" i="19"/>
  <c r="AG950" i="19" s="1"/>
  <c r="AO950" i="19" s="1"/>
  <c r="N950" i="19"/>
  <c r="L950" i="19"/>
  <c r="AF950" i="19" s="1"/>
  <c r="K950" i="19"/>
  <c r="I950" i="19"/>
  <c r="H950" i="19"/>
  <c r="F950" i="19"/>
  <c r="E950" i="19"/>
  <c r="AV949" i="19"/>
  <c r="AU949" i="19"/>
  <c r="AQ949" i="19"/>
  <c r="AL949" i="19"/>
  <c r="AJ949" i="19"/>
  <c r="AR949" i="19" s="1"/>
  <c r="AG949" i="19"/>
  <c r="AO949" i="19" s="1"/>
  <c r="AD949" i="19"/>
  <c r="AC949" i="19"/>
  <c r="AB949" i="19"/>
  <c r="AA949" i="19"/>
  <c r="Z949" i="19"/>
  <c r="Y949" i="19"/>
  <c r="X949" i="19"/>
  <c r="W949" i="19"/>
  <c r="U949" i="19"/>
  <c r="AI949" i="19" s="1"/>
  <c r="T949" i="19"/>
  <c r="R949" i="19"/>
  <c r="AH949" i="19" s="1"/>
  <c r="AP949" i="19" s="1"/>
  <c r="Q949" i="19"/>
  <c r="O949" i="19"/>
  <c r="N949" i="19"/>
  <c r="L949" i="19"/>
  <c r="AF949" i="19" s="1"/>
  <c r="AN949" i="19" s="1"/>
  <c r="K949" i="19"/>
  <c r="I949" i="19"/>
  <c r="AE949" i="19" s="1"/>
  <c r="AM949" i="19" s="1"/>
  <c r="H949" i="19"/>
  <c r="F949" i="19"/>
  <c r="E949" i="19"/>
  <c r="AU948" i="19"/>
  <c r="AV948" i="19" s="1"/>
  <c r="AR948" i="19"/>
  <c r="AJ948" i="19"/>
  <c r="AI948" i="19"/>
  <c r="AQ948" i="19" s="1"/>
  <c r="AG948" i="19"/>
  <c r="AO948" i="19" s="1"/>
  <c r="AE948" i="19"/>
  <c r="AM948" i="19" s="1"/>
  <c r="AC948" i="19"/>
  <c r="AB948" i="19"/>
  <c r="AA948" i="19"/>
  <c r="Z948" i="19"/>
  <c r="Y948" i="19"/>
  <c r="X948" i="19"/>
  <c r="W948" i="19"/>
  <c r="U948" i="19"/>
  <c r="T948" i="19"/>
  <c r="R948" i="19"/>
  <c r="AH948" i="19" s="1"/>
  <c r="AP948" i="19" s="1"/>
  <c r="Q948" i="19"/>
  <c r="O948" i="19"/>
  <c r="N948" i="19"/>
  <c r="L948" i="19"/>
  <c r="AF948" i="19" s="1"/>
  <c r="AN948" i="19" s="1"/>
  <c r="K948" i="19"/>
  <c r="I948" i="19"/>
  <c r="H948" i="19"/>
  <c r="F948" i="19"/>
  <c r="AD948" i="19" s="1"/>
  <c r="E948" i="19"/>
  <c r="AU947" i="19"/>
  <c r="AV947" i="19" s="1"/>
  <c r="AM947" i="19"/>
  <c r="AK947" i="19"/>
  <c r="AI947" i="19"/>
  <c r="AQ947" i="19" s="1"/>
  <c r="AH947" i="19"/>
  <c r="AP947" i="19" s="1"/>
  <c r="AE947" i="19"/>
  <c r="AC947" i="19"/>
  <c r="AB947" i="19"/>
  <c r="AA947" i="19"/>
  <c r="Z947" i="19"/>
  <c r="Y947" i="19"/>
  <c r="X947" i="19"/>
  <c r="AJ947" i="19" s="1"/>
  <c r="AR947" i="19" s="1"/>
  <c r="W947" i="19"/>
  <c r="U947" i="19"/>
  <c r="T947" i="19"/>
  <c r="R947" i="19"/>
  <c r="Q947" i="19"/>
  <c r="O947" i="19"/>
  <c r="AG947" i="19" s="1"/>
  <c r="AO947" i="19" s="1"/>
  <c r="N947" i="19"/>
  <c r="L947" i="19"/>
  <c r="AF947" i="19" s="1"/>
  <c r="AN947" i="19" s="1"/>
  <c r="K947" i="19"/>
  <c r="I947" i="19"/>
  <c r="H947" i="19"/>
  <c r="F947" i="19"/>
  <c r="AD947" i="19" s="1"/>
  <c r="AL947" i="19" s="1"/>
  <c r="E947" i="19"/>
  <c r="AV946" i="19"/>
  <c r="AU946" i="19"/>
  <c r="AI946" i="19"/>
  <c r="AQ946" i="19" s="1"/>
  <c r="AH946" i="19"/>
  <c r="AP946" i="19" s="1"/>
  <c r="AE946" i="19"/>
  <c r="AM946" i="19" s="1"/>
  <c r="AD946" i="19"/>
  <c r="AL946" i="19" s="1"/>
  <c r="AC946" i="19"/>
  <c r="AB946" i="19"/>
  <c r="AA946" i="19"/>
  <c r="Z946" i="19"/>
  <c r="Y946" i="19"/>
  <c r="X946" i="19"/>
  <c r="AJ946" i="19" s="1"/>
  <c r="AR946" i="19" s="1"/>
  <c r="W946" i="19"/>
  <c r="U946" i="19"/>
  <c r="T946" i="19"/>
  <c r="R946" i="19"/>
  <c r="Q946" i="19"/>
  <c r="O946" i="19"/>
  <c r="AG946" i="19" s="1"/>
  <c r="AO946" i="19" s="1"/>
  <c r="N946" i="19"/>
  <c r="L946" i="19"/>
  <c r="AF946" i="19" s="1"/>
  <c r="AN946" i="19" s="1"/>
  <c r="K946" i="19"/>
  <c r="I946" i="19"/>
  <c r="H946" i="19"/>
  <c r="F946" i="19"/>
  <c r="E946" i="19"/>
  <c r="AV945" i="19"/>
  <c r="AU945" i="19"/>
  <c r="AO945" i="19"/>
  <c r="AJ945" i="19"/>
  <c r="AR945" i="19" s="1"/>
  <c r="AI945" i="19"/>
  <c r="AQ945" i="19" s="1"/>
  <c r="AG945" i="19"/>
  <c r="AD945" i="19"/>
  <c r="AL945" i="19" s="1"/>
  <c r="AC945" i="19"/>
  <c r="AB945" i="19"/>
  <c r="AA945" i="19"/>
  <c r="Z945" i="19"/>
  <c r="Y945" i="19"/>
  <c r="X945" i="19"/>
  <c r="W945" i="19"/>
  <c r="U945" i="19"/>
  <c r="T945" i="19"/>
  <c r="R945" i="19"/>
  <c r="AH945" i="19" s="1"/>
  <c r="AP945" i="19" s="1"/>
  <c r="Q945" i="19"/>
  <c r="O945" i="19"/>
  <c r="N945" i="19"/>
  <c r="L945" i="19"/>
  <c r="AF945" i="19" s="1"/>
  <c r="AN945" i="19" s="1"/>
  <c r="K945" i="19"/>
  <c r="I945" i="19"/>
  <c r="AE945" i="19" s="1"/>
  <c r="AM945" i="19" s="1"/>
  <c r="H945" i="19"/>
  <c r="F945" i="19"/>
  <c r="E945" i="19"/>
  <c r="AU944" i="19"/>
  <c r="AV944" i="19" s="1"/>
  <c r="AR944" i="19"/>
  <c r="AQ944" i="19"/>
  <c r="AM944" i="19"/>
  <c r="AJ944" i="19"/>
  <c r="AI944" i="19"/>
  <c r="AG944" i="19"/>
  <c r="AO944" i="19" s="1"/>
  <c r="AE944" i="19"/>
  <c r="AC944" i="19"/>
  <c r="AB944" i="19"/>
  <c r="AA944" i="19"/>
  <c r="Z944" i="19"/>
  <c r="Y944" i="19"/>
  <c r="X944" i="19"/>
  <c r="W944" i="19"/>
  <c r="U944" i="19"/>
  <c r="T944" i="19"/>
  <c r="R944" i="19"/>
  <c r="AH944" i="19" s="1"/>
  <c r="AP944" i="19" s="1"/>
  <c r="Q944" i="19"/>
  <c r="O944" i="19"/>
  <c r="N944" i="19"/>
  <c r="L944" i="19"/>
  <c r="AF944" i="19" s="1"/>
  <c r="AN944" i="19" s="1"/>
  <c r="K944" i="19"/>
  <c r="I944" i="19"/>
  <c r="H944" i="19"/>
  <c r="F944" i="19"/>
  <c r="AD944" i="19" s="1"/>
  <c r="E944" i="19"/>
  <c r="AU943" i="19"/>
  <c r="AV943" i="19" s="1"/>
  <c r="AP943" i="19"/>
  <c r="AM943" i="19"/>
  <c r="AK943" i="19"/>
  <c r="AI943" i="19"/>
  <c r="AQ943" i="19" s="1"/>
  <c r="AH943" i="19"/>
  <c r="AE943" i="19"/>
  <c r="AC943" i="19"/>
  <c r="AB943" i="19"/>
  <c r="AA943" i="19"/>
  <c r="Z943" i="19"/>
  <c r="Y943" i="19"/>
  <c r="X943" i="19"/>
  <c r="AJ943" i="19" s="1"/>
  <c r="AR943" i="19" s="1"/>
  <c r="W943" i="19"/>
  <c r="U943" i="19"/>
  <c r="T943" i="19"/>
  <c r="R943" i="19"/>
  <c r="Q943" i="19"/>
  <c r="O943" i="19"/>
  <c r="AG943" i="19" s="1"/>
  <c r="AO943" i="19" s="1"/>
  <c r="N943" i="19"/>
  <c r="L943" i="19"/>
  <c r="AF943" i="19" s="1"/>
  <c r="AN943" i="19" s="1"/>
  <c r="K943" i="19"/>
  <c r="I943" i="19"/>
  <c r="H943" i="19"/>
  <c r="F943" i="19"/>
  <c r="AD943" i="19" s="1"/>
  <c r="AL943" i="19" s="1"/>
  <c r="AS943" i="19" s="1"/>
  <c r="AT943" i="19" s="1"/>
  <c r="E943" i="19"/>
  <c r="AU942" i="19"/>
  <c r="AV942" i="19" s="1"/>
  <c r="AQ942" i="19"/>
  <c r="AM942" i="19"/>
  <c r="AI942" i="19"/>
  <c r="AH942" i="19"/>
  <c r="AP942" i="19" s="1"/>
  <c r="AE942" i="19"/>
  <c r="AD942" i="19"/>
  <c r="AL942" i="19" s="1"/>
  <c r="AC942" i="19"/>
  <c r="AB942" i="19"/>
  <c r="AA942" i="19"/>
  <c r="Z942" i="19"/>
  <c r="Y942" i="19"/>
  <c r="X942" i="19"/>
  <c r="AJ942" i="19" s="1"/>
  <c r="AR942" i="19" s="1"/>
  <c r="W942" i="19"/>
  <c r="U942" i="19"/>
  <c r="T942" i="19"/>
  <c r="R942" i="19"/>
  <c r="Q942" i="19"/>
  <c r="O942" i="19"/>
  <c r="AG942" i="19" s="1"/>
  <c r="AO942" i="19" s="1"/>
  <c r="N942" i="19"/>
  <c r="L942" i="19"/>
  <c r="AF942" i="19" s="1"/>
  <c r="K942" i="19"/>
  <c r="I942" i="19"/>
  <c r="H942" i="19"/>
  <c r="F942" i="19"/>
  <c r="E942" i="19"/>
  <c r="AV941" i="19"/>
  <c r="AU941" i="19"/>
  <c r="AL941" i="19"/>
  <c r="AJ941" i="19"/>
  <c r="AR941" i="19" s="1"/>
  <c r="AI941" i="19"/>
  <c r="AQ941" i="19" s="1"/>
  <c r="AG941" i="19"/>
  <c r="AO941" i="19" s="1"/>
  <c r="AD941" i="19"/>
  <c r="AC941" i="19"/>
  <c r="AB941" i="19"/>
  <c r="AA941" i="19"/>
  <c r="Z941" i="19"/>
  <c r="Y941" i="19"/>
  <c r="X941" i="19"/>
  <c r="W941" i="19"/>
  <c r="U941" i="19"/>
  <c r="T941" i="19"/>
  <c r="R941" i="19"/>
  <c r="AH941" i="19" s="1"/>
  <c r="AP941" i="19" s="1"/>
  <c r="Q941" i="19"/>
  <c r="O941" i="19"/>
  <c r="N941" i="19"/>
  <c r="L941" i="19"/>
  <c r="AF941" i="19" s="1"/>
  <c r="K941" i="19"/>
  <c r="I941" i="19"/>
  <c r="AE941" i="19" s="1"/>
  <c r="AM941" i="19" s="1"/>
  <c r="H941" i="19"/>
  <c r="F941" i="19"/>
  <c r="E941" i="19"/>
  <c r="AU940" i="19"/>
  <c r="AV940" i="19" s="1"/>
  <c r="AQ940" i="19"/>
  <c r="AO940" i="19"/>
  <c r="AJ940" i="19"/>
  <c r="AR940" i="19" s="1"/>
  <c r="AI940" i="19"/>
  <c r="AG940" i="19"/>
  <c r="AE940" i="19"/>
  <c r="AM940" i="19" s="1"/>
  <c r="AC940" i="19"/>
  <c r="AB940" i="19"/>
  <c r="AA940" i="19"/>
  <c r="Z940" i="19"/>
  <c r="Y940" i="19"/>
  <c r="X940" i="19"/>
  <c r="W940" i="19"/>
  <c r="U940" i="19"/>
  <c r="T940" i="19"/>
  <c r="R940" i="19"/>
  <c r="AH940" i="19" s="1"/>
  <c r="AP940" i="19" s="1"/>
  <c r="Q940" i="19"/>
  <c r="O940" i="19"/>
  <c r="N940" i="19"/>
  <c r="L940" i="19"/>
  <c r="AF940" i="19" s="1"/>
  <c r="AN940" i="19" s="1"/>
  <c r="K940" i="19"/>
  <c r="I940" i="19"/>
  <c r="H940" i="19"/>
  <c r="F940" i="19"/>
  <c r="AD940" i="19" s="1"/>
  <c r="E940" i="19"/>
  <c r="AU939" i="19"/>
  <c r="AV939" i="19" s="1"/>
  <c r="AO939" i="19"/>
  <c r="AI939" i="19"/>
  <c r="AQ939" i="19" s="1"/>
  <c r="AH939" i="19"/>
  <c r="AP939" i="19" s="1"/>
  <c r="AG939" i="19"/>
  <c r="AE939" i="19"/>
  <c r="AM939" i="19" s="1"/>
  <c r="AS939" i="19" s="1"/>
  <c r="AC939" i="19"/>
  <c r="AB939" i="19"/>
  <c r="AA939" i="19"/>
  <c r="Z939" i="19"/>
  <c r="Y939" i="19"/>
  <c r="X939" i="19"/>
  <c r="AJ939" i="19" s="1"/>
  <c r="AR939" i="19" s="1"/>
  <c r="W939" i="19"/>
  <c r="U939" i="19"/>
  <c r="T939" i="19"/>
  <c r="R939" i="19"/>
  <c r="Q939" i="19"/>
  <c r="O939" i="19"/>
  <c r="N939" i="19"/>
  <c r="L939" i="19"/>
  <c r="AF939" i="19" s="1"/>
  <c r="AN939" i="19" s="1"/>
  <c r="K939" i="19"/>
  <c r="I939" i="19"/>
  <c r="H939" i="19"/>
  <c r="F939" i="19"/>
  <c r="AD939" i="19" s="1"/>
  <c r="AL939" i="19" s="1"/>
  <c r="E939" i="19"/>
  <c r="AU938" i="19"/>
  <c r="AV938" i="19" s="1"/>
  <c r="AI938" i="19"/>
  <c r="AQ938" i="19" s="1"/>
  <c r="AH938" i="19"/>
  <c r="AP938" i="19" s="1"/>
  <c r="AE938" i="19"/>
  <c r="AD938" i="19"/>
  <c r="AL938" i="19" s="1"/>
  <c r="AC938" i="19"/>
  <c r="AB938" i="19"/>
  <c r="AA938" i="19"/>
  <c r="Z938" i="19"/>
  <c r="Y938" i="19"/>
  <c r="X938" i="19"/>
  <c r="AJ938" i="19" s="1"/>
  <c r="AR938" i="19" s="1"/>
  <c r="W938" i="19"/>
  <c r="U938" i="19"/>
  <c r="T938" i="19"/>
  <c r="R938" i="19"/>
  <c r="Q938" i="19"/>
  <c r="O938" i="19"/>
  <c r="AG938" i="19" s="1"/>
  <c r="AO938" i="19" s="1"/>
  <c r="N938" i="19"/>
  <c r="L938" i="19"/>
  <c r="AF938" i="19" s="1"/>
  <c r="AN938" i="19" s="1"/>
  <c r="K938" i="19"/>
  <c r="I938" i="19"/>
  <c r="H938" i="19"/>
  <c r="F938" i="19"/>
  <c r="E938" i="19"/>
  <c r="AV937" i="19"/>
  <c r="AU937" i="19"/>
  <c r="AO937" i="19"/>
  <c r="AG937" i="19"/>
  <c r="AD937" i="19"/>
  <c r="AC937" i="19"/>
  <c r="AB937" i="19"/>
  <c r="AA937" i="19"/>
  <c r="Z937" i="19"/>
  <c r="Y937" i="19"/>
  <c r="X937" i="19"/>
  <c r="AJ937" i="19" s="1"/>
  <c r="AR937" i="19" s="1"/>
  <c r="W937" i="19"/>
  <c r="U937" i="19"/>
  <c r="AI937" i="19" s="1"/>
  <c r="AQ937" i="19" s="1"/>
  <c r="T937" i="19"/>
  <c r="R937" i="19"/>
  <c r="AH937" i="19" s="1"/>
  <c r="AP937" i="19" s="1"/>
  <c r="Q937" i="19"/>
  <c r="O937" i="19"/>
  <c r="N937" i="19"/>
  <c r="L937" i="19"/>
  <c r="AF937" i="19" s="1"/>
  <c r="AN937" i="19" s="1"/>
  <c r="K937" i="19"/>
  <c r="I937" i="19"/>
  <c r="AE937" i="19" s="1"/>
  <c r="AM937" i="19" s="1"/>
  <c r="H937" i="19"/>
  <c r="F937" i="19"/>
  <c r="E937" i="19"/>
  <c r="AU936" i="19"/>
  <c r="AV936" i="19" s="1"/>
  <c r="AQ936" i="19"/>
  <c r="AM936" i="19"/>
  <c r="AJ936" i="19"/>
  <c r="AR936" i="19" s="1"/>
  <c r="AI936" i="19"/>
  <c r="AG936" i="19"/>
  <c r="AO936" i="19" s="1"/>
  <c r="AE936" i="19"/>
  <c r="AC936" i="19"/>
  <c r="AB936" i="19"/>
  <c r="AA936" i="19"/>
  <c r="Z936" i="19"/>
  <c r="Y936" i="19"/>
  <c r="X936" i="19"/>
  <c r="W936" i="19"/>
  <c r="U936" i="19"/>
  <c r="T936" i="19"/>
  <c r="R936" i="19"/>
  <c r="AH936" i="19" s="1"/>
  <c r="AP936" i="19" s="1"/>
  <c r="Q936" i="19"/>
  <c r="O936" i="19"/>
  <c r="N936" i="19"/>
  <c r="L936" i="19"/>
  <c r="AF936" i="19" s="1"/>
  <c r="AN936" i="19" s="1"/>
  <c r="K936" i="19"/>
  <c r="I936" i="19"/>
  <c r="H936" i="19"/>
  <c r="F936" i="19"/>
  <c r="AD936" i="19" s="1"/>
  <c r="E936" i="19"/>
  <c r="AU935" i="19"/>
  <c r="AV935" i="19" s="1"/>
  <c r="AP935" i="19"/>
  <c r="AI935" i="19"/>
  <c r="AQ935" i="19" s="1"/>
  <c r="AH935" i="19"/>
  <c r="AG935" i="19"/>
  <c r="AO935" i="19" s="1"/>
  <c r="AE935" i="19"/>
  <c r="AM935" i="19" s="1"/>
  <c r="AS935" i="19" s="1"/>
  <c r="AC935" i="19"/>
  <c r="AB935" i="19"/>
  <c r="AA935" i="19"/>
  <c r="Z935" i="19"/>
  <c r="Y935" i="19"/>
  <c r="X935" i="19"/>
  <c r="AJ935" i="19" s="1"/>
  <c r="AR935" i="19" s="1"/>
  <c r="W935" i="19"/>
  <c r="U935" i="19"/>
  <c r="T935" i="19"/>
  <c r="R935" i="19"/>
  <c r="Q935" i="19"/>
  <c r="O935" i="19"/>
  <c r="N935" i="19"/>
  <c r="L935" i="19"/>
  <c r="AF935" i="19" s="1"/>
  <c r="AN935" i="19" s="1"/>
  <c r="K935" i="19"/>
  <c r="I935" i="19"/>
  <c r="H935" i="19"/>
  <c r="F935" i="19"/>
  <c r="AD935" i="19" s="1"/>
  <c r="AL935" i="19" s="1"/>
  <c r="E935" i="19"/>
  <c r="AV934" i="19"/>
  <c r="AU934" i="19"/>
  <c r="AQ934" i="19"/>
  <c r="AN934" i="19"/>
  <c r="AM934" i="19"/>
  <c r="AI934" i="19"/>
  <c r="AH934" i="19"/>
  <c r="AP934" i="19" s="1"/>
  <c r="AE934" i="19"/>
  <c r="AD934" i="19"/>
  <c r="AL934" i="19" s="1"/>
  <c r="AC934" i="19"/>
  <c r="AB934" i="19"/>
  <c r="AA934" i="19"/>
  <c r="Z934" i="19"/>
  <c r="Y934" i="19"/>
  <c r="X934" i="19"/>
  <c r="AJ934" i="19" s="1"/>
  <c r="AR934" i="19" s="1"/>
  <c r="W934" i="19"/>
  <c r="U934" i="19"/>
  <c r="T934" i="19"/>
  <c r="R934" i="19"/>
  <c r="Q934" i="19"/>
  <c r="O934" i="19"/>
  <c r="AG934" i="19" s="1"/>
  <c r="AO934" i="19" s="1"/>
  <c r="N934" i="19"/>
  <c r="L934" i="19"/>
  <c r="AF934" i="19" s="1"/>
  <c r="AK934" i="19" s="1"/>
  <c r="K934" i="19"/>
  <c r="I934" i="19"/>
  <c r="H934" i="19"/>
  <c r="F934" i="19"/>
  <c r="E934" i="19"/>
  <c r="AV933" i="19"/>
  <c r="AU933" i="19"/>
  <c r="AQ933" i="19"/>
  <c r="AO933" i="19"/>
  <c r="AG933" i="19"/>
  <c r="AD933" i="19"/>
  <c r="AL933" i="19" s="1"/>
  <c r="AC933" i="19"/>
  <c r="AB933" i="19"/>
  <c r="AA933" i="19"/>
  <c r="Z933" i="19"/>
  <c r="Y933" i="19"/>
  <c r="X933" i="19"/>
  <c r="AJ933" i="19" s="1"/>
  <c r="AR933" i="19" s="1"/>
  <c r="W933" i="19"/>
  <c r="U933" i="19"/>
  <c r="AI933" i="19" s="1"/>
  <c r="T933" i="19"/>
  <c r="R933" i="19"/>
  <c r="AH933" i="19" s="1"/>
  <c r="Q933" i="19"/>
  <c r="O933" i="19"/>
  <c r="N933" i="19"/>
  <c r="L933" i="19"/>
  <c r="AF933" i="19" s="1"/>
  <c r="AN933" i="19" s="1"/>
  <c r="K933" i="19"/>
  <c r="I933" i="19"/>
  <c r="AE933" i="19" s="1"/>
  <c r="AM933" i="19" s="1"/>
  <c r="H933" i="19"/>
  <c r="F933" i="19"/>
  <c r="E933" i="19"/>
  <c r="AU932" i="19"/>
  <c r="AV932" i="19" s="1"/>
  <c r="AR932" i="19"/>
  <c r="AM932" i="19"/>
  <c r="AJ932" i="19"/>
  <c r="AI932" i="19"/>
  <c r="AQ932" i="19" s="1"/>
  <c r="AG932" i="19"/>
  <c r="AO932" i="19" s="1"/>
  <c r="AE932" i="19"/>
  <c r="AC932" i="19"/>
  <c r="AB932" i="19"/>
  <c r="AA932" i="19"/>
  <c r="Z932" i="19"/>
  <c r="Y932" i="19"/>
  <c r="X932" i="19"/>
  <c r="W932" i="19"/>
  <c r="U932" i="19"/>
  <c r="T932" i="19"/>
  <c r="R932" i="19"/>
  <c r="AH932" i="19" s="1"/>
  <c r="AP932" i="19" s="1"/>
  <c r="Q932" i="19"/>
  <c r="O932" i="19"/>
  <c r="N932" i="19"/>
  <c r="L932" i="19"/>
  <c r="AF932" i="19" s="1"/>
  <c r="AN932" i="19" s="1"/>
  <c r="K932" i="19"/>
  <c r="I932" i="19"/>
  <c r="H932" i="19"/>
  <c r="F932" i="19"/>
  <c r="AD932" i="19" s="1"/>
  <c r="E932" i="19"/>
  <c r="AU931" i="19"/>
  <c r="AV931" i="19" s="1"/>
  <c r="AP931" i="19"/>
  <c r="AM931" i="19"/>
  <c r="AI931" i="19"/>
  <c r="AQ931" i="19" s="1"/>
  <c r="AH931" i="19"/>
  <c r="AE931" i="19"/>
  <c r="AC931" i="19"/>
  <c r="AB931" i="19"/>
  <c r="AA931" i="19"/>
  <c r="Z931" i="19"/>
  <c r="Y931" i="19"/>
  <c r="X931" i="19"/>
  <c r="AJ931" i="19" s="1"/>
  <c r="AR931" i="19" s="1"/>
  <c r="W931" i="19"/>
  <c r="U931" i="19"/>
  <c r="T931" i="19"/>
  <c r="R931" i="19"/>
  <c r="Q931" i="19"/>
  <c r="O931" i="19"/>
  <c r="AG931" i="19" s="1"/>
  <c r="AO931" i="19" s="1"/>
  <c r="N931" i="19"/>
  <c r="L931" i="19"/>
  <c r="AF931" i="19" s="1"/>
  <c r="AN931" i="19" s="1"/>
  <c r="K931" i="19"/>
  <c r="I931" i="19"/>
  <c r="H931" i="19"/>
  <c r="F931" i="19"/>
  <c r="AD931" i="19" s="1"/>
  <c r="E931" i="19"/>
  <c r="AV930" i="19"/>
  <c r="AU930" i="19"/>
  <c r="AQ930" i="19"/>
  <c r="AM930" i="19"/>
  <c r="AS930" i="19" s="1"/>
  <c r="AT930" i="19" s="1"/>
  <c r="AK930" i="19"/>
  <c r="AI930" i="19"/>
  <c r="AH930" i="19"/>
  <c r="AP930" i="19" s="1"/>
  <c r="AE930" i="19"/>
  <c r="AD930" i="19"/>
  <c r="AL930" i="19" s="1"/>
  <c r="AC930" i="19"/>
  <c r="AB930" i="19"/>
  <c r="AA930" i="19"/>
  <c r="Z930" i="19"/>
  <c r="Y930" i="19"/>
  <c r="X930" i="19"/>
  <c r="AJ930" i="19" s="1"/>
  <c r="AR930" i="19" s="1"/>
  <c r="W930" i="19"/>
  <c r="U930" i="19"/>
  <c r="T930" i="19"/>
  <c r="R930" i="19"/>
  <c r="Q930" i="19"/>
  <c r="O930" i="19"/>
  <c r="AG930" i="19" s="1"/>
  <c r="AO930" i="19" s="1"/>
  <c r="N930" i="19"/>
  <c r="L930" i="19"/>
  <c r="AF930" i="19" s="1"/>
  <c r="AN930" i="19" s="1"/>
  <c r="K930" i="19"/>
  <c r="I930" i="19"/>
  <c r="H930" i="19"/>
  <c r="F930" i="19"/>
  <c r="E930" i="19"/>
  <c r="AV929" i="19"/>
  <c r="AU929" i="19"/>
  <c r="AQ929" i="19"/>
  <c r="AI929" i="19"/>
  <c r="AG929" i="19"/>
  <c r="AO929" i="19" s="1"/>
  <c r="AC929" i="19"/>
  <c r="AB929" i="19"/>
  <c r="AA929" i="19"/>
  <c r="Z929" i="19"/>
  <c r="Y929" i="19"/>
  <c r="X929" i="19"/>
  <c r="AJ929" i="19" s="1"/>
  <c r="AR929" i="19" s="1"/>
  <c r="W929" i="19"/>
  <c r="U929" i="19"/>
  <c r="T929" i="19"/>
  <c r="R929" i="19"/>
  <c r="AH929" i="19" s="1"/>
  <c r="AP929" i="19" s="1"/>
  <c r="Q929" i="19"/>
  <c r="O929" i="19"/>
  <c r="N929" i="19"/>
  <c r="L929" i="19"/>
  <c r="AF929" i="19" s="1"/>
  <c r="AN929" i="19" s="1"/>
  <c r="K929" i="19"/>
  <c r="I929" i="19"/>
  <c r="AE929" i="19" s="1"/>
  <c r="AM929" i="19" s="1"/>
  <c r="H929" i="19"/>
  <c r="F929" i="19"/>
  <c r="AD929" i="19" s="1"/>
  <c r="AL929" i="19" s="1"/>
  <c r="AS929" i="19" s="1"/>
  <c r="E929" i="19"/>
  <c r="AU928" i="19"/>
  <c r="AV928" i="19" s="1"/>
  <c r="AJ928" i="19"/>
  <c r="AR928" i="19" s="1"/>
  <c r="AI928" i="19"/>
  <c r="AQ928" i="19" s="1"/>
  <c r="AH928" i="19"/>
  <c r="AP928" i="19" s="1"/>
  <c r="AD928" i="19"/>
  <c r="AL928" i="19" s="1"/>
  <c r="AC928" i="19"/>
  <c r="AB928" i="19"/>
  <c r="AA928" i="19"/>
  <c r="Z928" i="19"/>
  <c r="Y928" i="19"/>
  <c r="X928" i="19"/>
  <c r="W928" i="19"/>
  <c r="U928" i="19"/>
  <c r="T928" i="19"/>
  <c r="R928" i="19"/>
  <c r="Q928" i="19"/>
  <c r="O928" i="19"/>
  <c r="AG928" i="19" s="1"/>
  <c r="AO928" i="19" s="1"/>
  <c r="N928" i="19"/>
  <c r="L928" i="19"/>
  <c r="AF928" i="19" s="1"/>
  <c r="AN928" i="19" s="1"/>
  <c r="K928" i="19"/>
  <c r="I928" i="19"/>
  <c r="AE928" i="19" s="1"/>
  <c r="AM928" i="19" s="1"/>
  <c r="H928" i="19"/>
  <c r="F928" i="19"/>
  <c r="E928" i="19"/>
  <c r="AV927" i="19"/>
  <c r="AU927" i="19"/>
  <c r="AM927" i="19"/>
  <c r="AK927" i="19"/>
  <c r="AI927" i="19"/>
  <c r="AQ927" i="19" s="1"/>
  <c r="AG927" i="19"/>
  <c r="AO927" i="19" s="1"/>
  <c r="AE927" i="19"/>
  <c r="AC927" i="19"/>
  <c r="AB927" i="19"/>
  <c r="AA927" i="19"/>
  <c r="Z927" i="19"/>
  <c r="Y927" i="19"/>
  <c r="X927" i="19"/>
  <c r="AJ927" i="19" s="1"/>
  <c r="AR927" i="19" s="1"/>
  <c r="W927" i="19"/>
  <c r="U927" i="19"/>
  <c r="T927" i="19"/>
  <c r="R927" i="19"/>
  <c r="AH927" i="19" s="1"/>
  <c r="AP927" i="19" s="1"/>
  <c r="Q927" i="19"/>
  <c r="O927" i="19"/>
  <c r="N927" i="19"/>
  <c r="L927" i="19"/>
  <c r="AF927" i="19" s="1"/>
  <c r="AN927" i="19" s="1"/>
  <c r="K927" i="19"/>
  <c r="I927" i="19"/>
  <c r="H927" i="19"/>
  <c r="F927" i="19"/>
  <c r="AD927" i="19" s="1"/>
  <c r="AL927" i="19" s="1"/>
  <c r="E927" i="19"/>
  <c r="AV926" i="19"/>
  <c r="AU926" i="19"/>
  <c r="AP926" i="19"/>
  <c r="AN926" i="19"/>
  <c r="AH926" i="19"/>
  <c r="AE926" i="19"/>
  <c r="AM926" i="19" s="1"/>
  <c r="AD926" i="19"/>
  <c r="AC926" i="19"/>
  <c r="AB926" i="19"/>
  <c r="AA926" i="19"/>
  <c r="Z926" i="19"/>
  <c r="Y926" i="19"/>
  <c r="X926" i="19"/>
  <c r="AJ926" i="19" s="1"/>
  <c r="AR926" i="19" s="1"/>
  <c r="W926" i="19"/>
  <c r="U926" i="19"/>
  <c r="AI926" i="19" s="1"/>
  <c r="AQ926" i="19" s="1"/>
  <c r="T926" i="19"/>
  <c r="R926" i="19"/>
  <c r="Q926" i="19"/>
  <c r="O926" i="19"/>
  <c r="AG926" i="19" s="1"/>
  <c r="AO926" i="19" s="1"/>
  <c r="N926" i="19"/>
  <c r="L926" i="19"/>
  <c r="AF926" i="19" s="1"/>
  <c r="K926" i="19"/>
  <c r="I926" i="19"/>
  <c r="H926" i="19"/>
  <c r="F926" i="19"/>
  <c r="E926" i="19"/>
  <c r="AV925" i="19"/>
  <c r="AU925" i="19"/>
  <c r="AI925" i="19"/>
  <c r="AQ925" i="19" s="1"/>
  <c r="AG925" i="19"/>
  <c r="AO925" i="19" s="1"/>
  <c r="AC925" i="19"/>
  <c r="AB925" i="19"/>
  <c r="AA925" i="19"/>
  <c r="Z925" i="19"/>
  <c r="Y925" i="19"/>
  <c r="X925" i="19"/>
  <c r="AJ925" i="19" s="1"/>
  <c r="AR925" i="19" s="1"/>
  <c r="W925" i="19"/>
  <c r="U925" i="19"/>
  <c r="T925" i="19"/>
  <c r="R925" i="19"/>
  <c r="AH925" i="19" s="1"/>
  <c r="AP925" i="19" s="1"/>
  <c r="Q925" i="19"/>
  <c r="O925" i="19"/>
  <c r="N925" i="19"/>
  <c r="L925" i="19"/>
  <c r="AF925" i="19" s="1"/>
  <c r="AN925" i="19" s="1"/>
  <c r="K925" i="19"/>
  <c r="I925" i="19"/>
  <c r="AE925" i="19" s="1"/>
  <c r="AM925" i="19" s="1"/>
  <c r="H925" i="19"/>
  <c r="F925" i="19"/>
  <c r="AD925" i="19" s="1"/>
  <c r="E925" i="19"/>
  <c r="AU924" i="19"/>
  <c r="AV924" i="19" s="1"/>
  <c r="AR924" i="19"/>
  <c r="AP924" i="19"/>
  <c r="AJ924" i="19"/>
  <c r="AI924" i="19"/>
  <c r="AQ924" i="19" s="1"/>
  <c r="AH924" i="19"/>
  <c r="AD924" i="19"/>
  <c r="AL924" i="19" s="1"/>
  <c r="AC924" i="19"/>
  <c r="AB924" i="19"/>
  <c r="AA924" i="19"/>
  <c r="Z924" i="19"/>
  <c r="Y924" i="19"/>
  <c r="X924" i="19"/>
  <c r="W924" i="19"/>
  <c r="U924" i="19"/>
  <c r="T924" i="19"/>
  <c r="R924" i="19"/>
  <c r="Q924" i="19"/>
  <c r="O924" i="19"/>
  <c r="AG924" i="19" s="1"/>
  <c r="AO924" i="19" s="1"/>
  <c r="N924" i="19"/>
  <c r="L924" i="19"/>
  <c r="AF924" i="19" s="1"/>
  <c r="AN924" i="19" s="1"/>
  <c r="K924" i="19"/>
  <c r="I924" i="19"/>
  <c r="AE924" i="19" s="1"/>
  <c r="AM924" i="19" s="1"/>
  <c r="H924" i="19"/>
  <c r="F924" i="19"/>
  <c r="E924" i="19"/>
  <c r="AV923" i="19"/>
  <c r="AU923" i="19"/>
  <c r="AQ923" i="19"/>
  <c r="AN923" i="19"/>
  <c r="AM923" i="19"/>
  <c r="AJ923" i="19"/>
  <c r="AR923" i="19" s="1"/>
  <c r="AI923" i="19"/>
  <c r="AH923" i="19"/>
  <c r="AP923" i="19" s="1"/>
  <c r="AG923" i="19"/>
  <c r="AO923" i="19" s="1"/>
  <c r="AE923" i="19"/>
  <c r="AC923" i="19"/>
  <c r="AB923" i="19"/>
  <c r="AA923" i="19"/>
  <c r="Z923" i="19"/>
  <c r="Y923" i="19"/>
  <c r="X923" i="19"/>
  <c r="W923" i="19"/>
  <c r="U923" i="19"/>
  <c r="T923" i="19"/>
  <c r="R923" i="19"/>
  <c r="Q923" i="19"/>
  <c r="O923" i="19"/>
  <c r="N923" i="19"/>
  <c r="L923" i="19"/>
  <c r="AF923" i="19" s="1"/>
  <c r="K923" i="19"/>
  <c r="I923" i="19"/>
  <c r="H923" i="19"/>
  <c r="F923" i="19"/>
  <c r="AD923" i="19" s="1"/>
  <c r="AL923" i="19" s="1"/>
  <c r="E923" i="19"/>
  <c r="AU922" i="19"/>
  <c r="AV922" i="19" s="1"/>
  <c r="AP922" i="19"/>
  <c r="AL922" i="19"/>
  <c r="AH922" i="19"/>
  <c r="AE922" i="19"/>
  <c r="AM922" i="19" s="1"/>
  <c r="AD922" i="19"/>
  <c r="AC922" i="19"/>
  <c r="AB922" i="19"/>
  <c r="AA922" i="19"/>
  <c r="Z922" i="19"/>
  <c r="Y922" i="19"/>
  <c r="X922" i="19"/>
  <c r="AJ922" i="19" s="1"/>
  <c r="AR922" i="19" s="1"/>
  <c r="W922" i="19"/>
  <c r="U922" i="19"/>
  <c r="AI922" i="19" s="1"/>
  <c r="AQ922" i="19" s="1"/>
  <c r="T922" i="19"/>
  <c r="R922" i="19"/>
  <c r="Q922" i="19"/>
  <c r="O922" i="19"/>
  <c r="AG922" i="19" s="1"/>
  <c r="AO922" i="19" s="1"/>
  <c r="N922" i="19"/>
  <c r="L922" i="19"/>
  <c r="AF922" i="19" s="1"/>
  <c r="AN922" i="19" s="1"/>
  <c r="K922" i="19"/>
  <c r="I922" i="19"/>
  <c r="H922" i="19"/>
  <c r="F922" i="19"/>
  <c r="E922" i="19"/>
  <c r="AV921" i="19"/>
  <c r="AU921" i="19"/>
  <c r="AM921" i="19"/>
  <c r="AL921" i="19"/>
  <c r="AJ921" i="19"/>
  <c r="AR921" i="19" s="1"/>
  <c r="AG921" i="19"/>
  <c r="AO921" i="19" s="1"/>
  <c r="AD921" i="19"/>
  <c r="AC921" i="19"/>
  <c r="AB921" i="19"/>
  <c r="AA921" i="19"/>
  <c r="Z921" i="19"/>
  <c r="Y921" i="19"/>
  <c r="X921" i="19"/>
  <c r="W921" i="19"/>
  <c r="U921" i="19"/>
  <c r="AI921" i="19" s="1"/>
  <c r="AQ921" i="19" s="1"/>
  <c r="T921" i="19"/>
  <c r="R921" i="19"/>
  <c r="AH921" i="19" s="1"/>
  <c r="AP921" i="19" s="1"/>
  <c r="Q921" i="19"/>
  <c r="O921" i="19"/>
  <c r="N921" i="19"/>
  <c r="L921" i="19"/>
  <c r="AF921" i="19" s="1"/>
  <c r="AN921" i="19" s="1"/>
  <c r="K921" i="19"/>
  <c r="I921" i="19"/>
  <c r="AE921" i="19" s="1"/>
  <c r="H921" i="19"/>
  <c r="F921" i="19"/>
  <c r="E921" i="19"/>
  <c r="AU920" i="19"/>
  <c r="AV920" i="19" s="1"/>
  <c r="AQ920" i="19"/>
  <c r="AP920" i="19"/>
  <c r="AJ920" i="19"/>
  <c r="AR920" i="19" s="1"/>
  <c r="AH920" i="19"/>
  <c r="AG920" i="19"/>
  <c r="AO920" i="19" s="1"/>
  <c r="AC920" i="19"/>
  <c r="AB920" i="19"/>
  <c r="AA920" i="19"/>
  <c r="Z920" i="19"/>
  <c r="Y920" i="19"/>
  <c r="X920" i="19"/>
  <c r="W920" i="19"/>
  <c r="U920" i="19"/>
  <c r="AI920" i="19" s="1"/>
  <c r="T920" i="19"/>
  <c r="R920" i="19"/>
  <c r="Q920" i="19"/>
  <c r="O920" i="19"/>
  <c r="N920" i="19"/>
  <c r="L920" i="19"/>
  <c r="AF920" i="19" s="1"/>
  <c r="AN920" i="19" s="1"/>
  <c r="K920" i="19"/>
  <c r="I920" i="19"/>
  <c r="AE920" i="19" s="1"/>
  <c r="AM920" i="19" s="1"/>
  <c r="H920" i="19"/>
  <c r="F920" i="19"/>
  <c r="AD920" i="19" s="1"/>
  <c r="E920" i="19"/>
  <c r="AU919" i="19"/>
  <c r="AV919" i="19" s="1"/>
  <c r="AQ919" i="19"/>
  <c r="AJ919" i="19"/>
  <c r="AR919" i="19" s="1"/>
  <c r="AI919" i="19"/>
  <c r="AF919" i="19"/>
  <c r="AN919" i="19" s="1"/>
  <c r="AE919" i="19"/>
  <c r="AM919" i="19" s="1"/>
  <c r="AC919" i="19"/>
  <c r="AB919" i="19"/>
  <c r="AA919" i="19"/>
  <c r="Z919" i="19"/>
  <c r="Y919" i="19"/>
  <c r="X919" i="19"/>
  <c r="W919" i="19"/>
  <c r="U919" i="19"/>
  <c r="T919" i="19"/>
  <c r="R919" i="19"/>
  <c r="AH919" i="19" s="1"/>
  <c r="AP919" i="19" s="1"/>
  <c r="Q919" i="19"/>
  <c r="O919" i="19"/>
  <c r="AG919" i="19" s="1"/>
  <c r="AO919" i="19" s="1"/>
  <c r="N919" i="19"/>
  <c r="L919" i="19"/>
  <c r="K919" i="19"/>
  <c r="I919" i="19"/>
  <c r="H919" i="19"/>
  <c r="F919" i="19"/>
  <c r="AD919" i="19" s="1"/>
  <c r="E919" i="19"/>
  <c r="AU918" i="19"/>
  <c r="AV918" i="19" s="1"/>
  <c r="AL918" i="19"/>
  <c r="AI918" i="19"/>
  <c r="AQ918" i="19" s="1"/>
  <c r="AH918" i="19"/>
  <c r="AP918" i="19" s="1"/>
  <c r="AE918" i="19"/>
  <c r="AM918" i="19" s="1"/>
  <c r="AD918" i="19"/>
  <c r="AC918" i="19"/>
  <c r="AB918" i="19"/>
  <c r="AA918" i="19"/>
  <c r="Z918" i="19"/>
  <c r="Y918" i="19"/>
  <c r="X918" i="19"/>
  <c r="AJ918" i="19" s="1"/>
  <c r="AR918" i="19" s="1"/>
  <c r="W918" i="19"/>
  <c r="U918" i="19"/>
  <c r="T918" i="19"/>
  <c r="R918" i="19"/>
  <c r="Q918" i="19"/>
  <c r="O918" i="19"/>
  <c r="AG918" i="19" s="1"/>
  <c r="AO918" i="19" s="1"/>
  <c r="N918" i="19"/>
  <c r="L918" i="19"/>
  <c r="AF918" i="19" s="1"/>
  <c r="AN918" i="19" s="1"/>
  <c r="K918" i="19"/>
  <c r="I918" i="19"/>
  <c r="H918" i="19"/>
  <c r="F918" i="19"/>
  <c r="E918" i="19"/>
  <c r="AV917" i="19"/>
  <c r="AU917" i="19"/>
  <c r="AL917" i="19"/>
  <c r="AG917" i="19"/>
  <c r="AO917" i="19" s="1"/>
  <c r="AD917" i="19"/>
  <c r="AC917" i="19"/>
  <c r="AB917" i="19"/>
  <c r="AA917" i="19"/>
  <c r="Z917" i="19"/>
  <c r="Y917" i="19"/>
  <c r="X917" i="19"/>
  <c r="AJ917" i="19" s="1"/>
  <c r="AR917" i="19" s="1"/>
  <c r="W917" i="19"/>
  <c r="U917" i="19"/>
  <c r="AI917" i="19" s="1"/>
  <c r="AQ917" i="19" s="1"/>
  <c r="T917" i="19"/>
  <c r="R917" i="19"/>
  <c r="AH917" i="19" s="1"/>
  <c r="AP917" i="19" s="1"/>
  <c r="AS917" i="19" s="1"/>
  <c r="Q917" i="19"/>
  <c r="O917" i="19"/>
  <c r="N917" i="19"/>
  <c r="L917" i="19"/>
  <c r="AF917" i="19" s="1"/>
  <c r="AN917" i="19" s="1"/>
  <c r="K917" i="19"/>
  <c r="I917" i="19"/>
  <c r="AE917" i="19" s="1"/>
  <c r="AM917" i="19" s="1"/>
  <c r="H917" i="19"/>
  <c r="F917" i="19"/>
  <c r="E917" i="19"/>
  <c r="AU916" i="19"/>
  <c r="AV916" i="19" s="1"/>
  <c r="AQ916" i="19"/>
  <c r="AJ916" i="19"/>
  <c r="AR916" i="19" s="1"/>
  <c r="AI916" i="19"/>
  <c r="AG916" i="19"/>
  <c r="AO916" i="19" s="1"/>
  <c r="AE916" i="19"/>
  <c r="AM916" i="19" s="1"/>
  <c r="AC916" i="19"/>
  <c r="AB916" i="19"/>
  <c r="AA916" i="19"/>
  <c r="Z916" i="19"/>
  <c r="Y916" i="19"/>
  <c r="X916" i="19"/>
  <c r="W916" i="19"/>
  <c r="U916" i="19"/>
  <c r="T916" i="19"/>
  <c r="R916" i="19"/>
  <c r="AH916" i="19" s="1"/>
  <c r="AP916" i="19" s="1"/>
  <c r="Q916" i="19"/>
  <c r="O916" i="19"/>
  <c r="N916" i="19"/>
  <c r="L916" i="19"/>
  <c r="AF916" i="19" s="1"/>
  <c r="AN916" i="19" s="1"/>
  <c r="K916" i="19"/>
  <c r="I916" i="19"/>
  <c r="H916" i="19"/>
  <c r="F916" i="19"/>
  <c r="AD916" i="19" s="1"/>
  <c r="E916" i="19"/>
  <c r="AU915" i="19"/>
  <c r="AV915" i="19" s="1"/>
  <c r="AI915" i="19"/>
  <c r="AQ915" i="19" s="1"/>
  <c r="AH915" i="19"/>
  <c r="AP915" i="19" s="1"/>
  <c r="AE915" i="19"/>
  <c r="AM915" i="19" s="1"/>
  <c r="AC915" i="19"/>
  <c r="AB915" i="19"/>
  <c r="AA915" i="19"/>
  <c r="Z915" i="19"/>
  <c r="Y915" i="19"/>
  <c r="X915" i="19"/>
  <c r="AJ915" i="19" s="1"/>
  <c r="AR915" i="19" s="1"/>
  <c r="W915" i="19"/>
  <c r="U915" i="19"/>
  <c r="T915" i="19"/>
  <c r="R915" i="19"/>
  <c r="Q915" i="19"/>
  <c r="O915" i="19"/>
  <c r="AG915" i="19" s="1"/>
  <c r="AO915" i="19" s="1"/>
  <c r="N915" i="19"/>
  <c r="L915" i="19"/>
  <c r="AF915" i="19" s="1"/>
  <c r="AN915" i="19" s="1"/>
  <c r="K915" i="19"/>
  <c r="I915" i="19"/>
  <c r="H915" i="19"/>
  <c r="F915" i="19"/>
  <c r="AD915" i="19" s="1"/>
  <c r="AL915" i="19" s="1"/>
  <c r="E915" i="19"/>
  <c r="AU914" i="19"/>
  <c r="AV914" i="19" s="1"/>
  <c r="AQ914" i="19"/>
  <c r="AI914" i="19"/>
  <c r="AH914" i="19"/>
  <c r="AP914" i="19" s="1"/>
  <c r="AE914" i="19"/>
  <c r="AD914" i="19"/>
  <c r="AL914" i="19" s="1"/>
  <c r="AC914" i="19"/>
  <c r="AB914" i="19"/>
  <c r="AA914" i="19"/>
  <c r="Z914" i="19"/>
  <c r="Y914" i="19"/>
  <c r="X914" i="19"/>
  <c r="AJ914" i="19" s="1"/>
  <c r="AR914" i="19" s="1"/>
  <c r="W914" i="19"/>
  <c r="U914" i="19"/>
  <c r="T914" i="19"/>
  <c r="R914" i="19"/>
  <c r="Q914" i="19"/>
  <c r="O914" i="19"/>
  <c r="AG914" i="19" s="1"/>
  <c r="AO914" i="19" s="1"/>
  <c r="N914" i="19"/>
  <c r="L914" i="19"/>
  <c r="AF914" i="19" s="1"/>
  <c r="AN914" i="19" s="1"/>
  <c r="K914" i="19"/>
  <c r="I914" i="19"/>
  <c r="H914" i="19"/>
  <c r="F914" i="19"/>
  <c r="E914" i="19"/>
  <c r="AV913" i="19"/>
  <c r="AU913" i="19"/>
  <c r="AO913" i="19"/>
  <c r="AL913" i="19"/>
  <c r="AS913" i="19" s="1"/>
  <c r="AT913" i="19" s="1"/>
  <c r="AG913" i="19"/>
  <c r="AD913" i="19"/>
  <c r="AK913" i="19" s="1"/>
  <c r="AC913" i="19"/>
  <c r="AB913" i="19"/>
  <c r="AA913" i="19"/>
  <c r="Z913" i="19"/>
  <c r="Y913" i="19"/>
  <c r="X913" i="19"/>
  <c r="AJ913" i="19" s="1"/>
  <c r="AR913" i="19" s="1"/>
  <c r="W913" i="19"/>
  <c r="U913" i="19"/>
  <c r="AI913" i="19" s="1"/>
  <c r="AQ913" i="19" s="1"/>
  <c r="T913" i="19"/>
  <c r="R913" i="19"/>
  <c r="AH913" i="19" s="1"/>
  <c r="AP913" i="19" s="1"/>
  <c r="Q913" i="19"/>
  <c r="O913" i="19"/>
  <c r="N913" i="19"/>
  <c r="L913" i="19"/>
  <c r="AF913" i="19" s="1"/>
  <c r="AN913" i="19" s="1"/>
  <c r="K913" i="19"/>
  <c r="I913" i="19"/>
  <c r="AE913" i="19" s="1"/>
  <c r="AM913" i="19" s="1"/>
  <c r="H913" i="19"/>
  <c r="F913" i="19"/>
  <c r="E913" i="19"/>
  <c r="AU912" i="19"/>
  <c r="AV912" i="19" s="1"/>
  <c r="AR912" i="19"/>
  <c r="AJ912" i="19"/>
  <c r="AI912" i="19"/>
  <c r="AQ912" i="19" s="1"/>
  <c r="AG912" i="19"/>
  <c r="AO912" i="19" s="1"/>
  <c r="AE912" i="19"/>
  <c r="AM912" i="19" s="1"/>
  <c r="AC912" i="19"/>
  <c r="AB912" i="19"/>
  <c r="AA912" i="19"/>
  <c r="Z912" i="19"/>
  <c r="Y912" i="19"/>
  <c r="X912" i="19"/>
  <c r="W912" i="19"/>
  <c r="U912" i="19"/>
  <c r="T912" i="19"/>
  <c r="R912" i="19"/>
  <c r="AH912" i="19" s="1"/>
  <c r="AP912" i="19" s="1"/>
  <c r="Q912" i="19"/>
  <c r="O912" i="19"/>
  <c r="N912" i="19"/>
  <c r="L912" i="19"/>
  <c r="AF912" i="19" s="1"/>
  <c r="AN912" i="19" s="1"/>
  <c r="K912" i="19"/>
  <c r="I912" i="19"/>
  <c r="H912" i="19"/>
  <c r="F912" i="19"/>
  <c r="AD912" i="19" s="1"/>
  <c r="E912" i="19"/>
  <c r="AU911" i="19"/>
  <c r="AV911" i="19" s="1"/>
  <c r="AP911" i="19"/>
  <c r="AM911" i="19"/>
  <c r="AI911" i="19"/>
  <c r="AQ911" i="19" s="1"/>
  <c r="AH911" i="19"/>
  <c r="AE911" i="19"/>
  <c r="AC911" i="19"/>
  <c r="AB911" i="19"/>
  <c r="AA911" i="19"/>
  <c r="Z911" i="19"/>
  <c r="Y911" i="19"/>
  <c r="X911" i="19"/>
  <c r="AJ911" i="19" s="1"/>
  <c r="AR911" i="19" s="1"/>
  <c r="W911" i="19"/>
  <c r="U911" i="19"/>
  <c r="T911" i="19"/>
  <c r="R911" i="19"/>
  <c r="Q911" i="19"/>
  <c r="O911" i="19"/>
  <c r="AG911" i="19" s="1"/>
  <c r="AO911" i="19" s="1"/>
  <c r="N911" i="19"/>
  <c r="L911" i="19"/>
  <c r="AF911" i="19" s="1"/>
  <c r="AN911" i="19" s="1"/>
  <c r="K911" i="19"/>
  <c r="I911" i="19"/>
  <c r="H911" i="19"/>
  <c r="F911" i="19"/>
  <c r="AD911" i="19" s="1"/>
  <c r="AL911" i="19" s="1"/>
  <c r="E911" i="19"/>
  <c r="AV910" i="19"/>
  <c r="AU910" i="19"/>
  <c r="AM910" i="19"/>
  <c r="AI910" i="19"/>
  <c r="AQ910" i="19" s="1"/>
  <c r="AH910" i="19"/>
  <c r="AP910" i="19" s="1"/>
  <c r="AE910" i="19"/>
  <c r="AD910" i="19"/>
  <c r="AL910" i="19" s="1"/>
  <c r="AC910" i="19"/>
  <c r="AB910" i="19"/>
  <c r="AA910" i="19"/>
  <c r="Z910" i="19"/>
  <c r="Y910" i="19"/>
  <c r="X910" i="19"/>
  <c r="AJ910" i="19" s="1"/>
  <c r="AR910" i="19" s="1"/>
  <c r="W910" i="19"/>
  <c r="U910" i="19"/>
  <c r="T910" i="19"/>
  <c r="R910" i="19"/>
  <c r="Q910" i="19"/>
  <c r="O910" i="19"/>
  <c r="AG910" i="19" s="1"/>
  <c r="AO910" i="19" s="1"/>
  <c r="N910" i="19"/>
  <c r="L910" i="19"/>
  <c r="AF910" i="19" s="1"/>
  <c r="AN910" i="19" s="1"/>
  <c r="K910" i="19"/>
  <c r="I910" i="19"/>
  <c r="H910" i="19"/>
  <c r="F910" i="19"/>
  <c r="E910" i="19"/>
  <c r="AV909" i="19"/>
  <c r="AU909" i="19"/>
  <c r="AL909" i="19"/>
  <c r="AS909" i="19" s="1"/>
  <c r="AT909" i="19" s="1"/>
  <c r="AK909" i="19"/>
  <c r="AI909" i="19"/>
  <c r="AQ909" i="19" s="1"/>
  <c r="AG909" i="19"/>
  <c r="AO909" i="19" s="1"/>
  <c r="AD909" i="19"/>
  <c r="AC909" i="19"/>
  <c r="AB909" i="19"/>
  <c r="AA909" i="19"/>
  <c r="Z909" i="19"/>
  <c r="Y909" i="19"/>
  <c r="X909" i="19"/>
  <c r="AJ909" i="19" s="1"/>
  <c r="AR909" i="19" s="1"/>
  <c r="W909" i="19"/>
  <c r="U909" i="19"/>
  <c r="T909" i="19"/>
  <c r="R909" i="19"/>
  <c r="AH909" i="19" s="1"/>
  <c r="AP909" i="19" s="1"/>
  <c r="Q909" i="19"/>
  <c r="O909" i="19"/>
  <c r="N909" i="19"/>
  <c r="L909" i="19"/>
  <c r="AF909" i="19" s="1"/>
  <c r="AN909" i="19" s="1"/>
  <c r="K909" i="19"/>
  <c r="I909" i="19"/>
  <c r="AE909" i="19" s="1"/>
  <c r="AM909" i="19" s="1"/>
  <c r="H909" i="19"/>
  <c r="F909" i="19"/>
  <c r="E909" i="19"/>
  <c r="AU908" i="19"/>
  <c r="AV908" i="19" s="1"/>
  <c r="AR908" i="19"/>
  <c r="AQ908" i="19"/>
  <c r="AO908" i="19"/>
  <c r="AJ908" i="19"/>
  <c r="AI908" i="19"/>
  <c r="AG908" i="19"/>
  <c r="AE908" i="19"/>
  <c r="AM908" i="19" s="1"/>
  <c r="AC908" i="19"/>
  <c r="AB908" i="19"/>
  <c r="AA908" i="19"/>
  <c r="Z908" i="19"/>
  <c r="Y908" i="19"/>
  <c r="X908" i="19"/>
  <c r="W908" i="19"/>
  <c r="U908" i="19"/>
  <c r="T908" i="19"/>
  <c r="R908" i="19"/>
  <c r="AH908" i="19" s="1"/>
  <c r="AP908" i="19" s="1"/>
  <c r="Q908" i="19"/>
  <c r="O908" i="19"/>
  <c r="N908" i="19"/>
  <c r="L908" i="19"/>
  <c r="AF908" i="19" s="1"/>
  <c r="AN908" i="19" s="1"/>
  <c r="K908" i="19"/>
  <c r="I908" i="19"/>
  <c r="H908" i="19"/>
  <c r="F908" i="19"/>
  <c r="AD908" i="19" s="1"/>
  <c r="E908" i="19"/>
  <c r="AU907" i="19"/>
  <c r="AV907" i="19" s="1"/>
  <c r="AM907" i="19"/>
  <c r="AI907" i="19"/>
  <c r="AQ907" i="19" s="1"/>
  <c r="AH907" i="19"/>
  <c r="AP907" i="19" s="1"/>
  <c r="AE907" i="19"/>
  <c r="AC907" i="19"/>
  <c r="AB907" i="19"/>
  <c r="AA907" i="19"/>
  <c r="Z907" i="19"/>
  <c r="Y907" i="19"/>
  <c r="X907" i="19"/>
  <c r="AJ907" i="19" s="1"/>
  <c r="AR907" i="19" s="1"/>
  <c r="W907" i="19"/>
  <c r="U907" i="19"/>
  <c r="T907" i="19"/>
  <c r="R907" i="19"/>
  <c r="Q907" i="19"/>
  <c r="O907" i="19"/>
  <c r="AG907" i="19" s="1"/>
  <c r="AO907" i="19" s="1"/>
  <c r="N907" i="19"/>
  <c r="L907" i="19"/>
  <c r="AF907" i="19" s="1"/>
  <c r="K907" i="19"/>
  <c r="I907" i="19"/>
  <c r="H907" i="19"/>
  <c r="F907" i="19"/>
  <c r="AD907" i="19" s="1"/>
  <c r="AL907" i="19" s="1"/>
  <c r="E907" i="19"/>
  <c r="AU906" i="19"/>
  <c r="AV906" i="19" s="1"/>
  <c r="AI906" i="19"/>
  <c r="AQ906" i="19" s="1"/>
  <c r="AH906" i="19"/>
  <c r="AP906" i="19" s="1"/>
  <c r="AE906" i="19"/>
  <c r="AD906" i="19"/>
  <c r="AL906" i="19" s="1"/>
  <c r="AC906" i="19"/>
  <c r="AB906" i="19"/>
  <c r="AA906" i="19"/>
  <c r="Z906" i="19"/>
  <c r="Y906" i="19"/>
  <c r="X906" i="19"/>
  <c r="AJ906" i="19" s="1"/>
  <c r="AR906" i="19" s="1"/>
  <c r="W906" i="19"/>
  <c r="U906" i="19"/>
  <c r="T906" i="19"/>
  <c r="R906" i="19"/>
  <c r="Q906" i="19"/>
  <c r="O906" i="19"/>
  <c r="AG906" i="19" s="1"/>
  <c r="AO906" i="19" s="1"/>
  <c r="N906" i="19"/>
  <c r="L906" i="19"/>
  <c r="AF906" i="19" s="1"/>
  <c r="AN906" i="19" s="1"/>
  <c r="K906" i="19"/>
  <c r="I906" i="19"/>
  <c r="H906" i="19"/>
  <c r="F906" i="19"/>
  <c r="E906" i="19"/>
  <c r="AV905" i="19"/>
  <c r="AU905" i="19"/>
  <c r="AG905" i="19"/>
  <c r="AO905" i="19" s="1"/>
  <c r="AD905" i="19"/>
  <c r="AC905" i="19"/>
  <c r="AB905" i="19"/>
  <c r="AA905" i="19"/>
  <c r="Z905" i="19"/>
  <c r="Y905" i="19"/>
  <c r="X905" i="19"/>
  <c r="AJ905" i="19" s="1"/>
  <c r="AR905" i="19" s="1"/>
  <c r="W905" i="19"/>
  <c r="U905" i="19"/>
  <c r="AI905" i="19" s="1"/>
  <c r="AQ905" i="19" s="1"/>
  <c r="T905" i="19"/>
  <c r="R905" i="19"/>
  <c r="AH905" i="19" s="1"/>
  <c r="AP905" i="19" s="1"/>
  <c r="Q905" i="19"/>
  <c r="O905" i="19"/>
  <c r="N905" i="19"/>
  <c r="L905" i="19"/>
  <c r="AF905" i="19" s="1"/>
  <c r="AN905" i="19" s="1"/>
  <c r="K905" i="19"/>
  <c r="I905" i="19"/>
  <c r="AE905" i="19" s="1"/>
  <c r="AM905" i="19" s="1"/>
  <c r="H905" i="19"/>
  <c r="F905" i="19"/>
  <c r="E905" i="19"/>
  <c r="AU904" i="19"/>
  <c r="AV904" i="19" s="1"/>
  <c r="AQ904" i="19"/>
  <c r="AO904" i="19"/>
  <c r="AM904" i="19"/>
  <c r="AJ904" i="19"/>
  <c r="AR904" i="19" s="1"/>
  <c r="AI904" i="19"/>
  <c r="AG904" i="19"/>
  <c r="AE904" i="19"/>
  <c r="AC904" i="19"/>
  <c r="AB904" i="19"/>
  <c r="AA904" i="19"/>
  <c r="Z904" i="19"/>
  <c r="Y904" i="19"/>
  <c r="X904" i="19"/>
  <c r="W904" i="19"/>
  <c r="U904" i="19"/>
  <c r="T904" i="19"/>
  <c r="R904" i="19"/>
  <c r="AH904" i="19" s="1"/>
  <c r="AP904" i="19" s="1"/>
  <c r="Q904" i="19"/>
  <c r="O904" i="19"/>
  <c r="N904" i="19"/>
  <c r="L904" i="19"/>
  <c r="AF904" i="19" s="1"/>
  <c r="AN904" i="19" s="1"/>
  <c r="K904" i="19"/>
  <c r="I904" i="19"/>
  <c r="H904" i="19"/>
  <c r="F904" i="19"/>
  <c r="AD904" i="19" s="1"/>
  <c r="E904" i="19"/>
  <c r="AU903" i="19"/>
  <c r="AV903" i="19" s="1"/>
  <c r="AI903" i="19"/>
  <c r="AQ903" i="19" s="1"/>
  <c r="AH903" i="19"/>
  <c r="AP903" i="19" s="1"/>
  <c r="AG903" i="19"/>
  <c r="AO903" i="19" s="1"/>
  <c r="AE903" i="19"/>
  <c r="AM903" i="19" s="1"/>
  <c r="AC903" i="19"/>
  <c r="AB903" i="19"/>
  <c r="AA903" i="19"/>
  <c r="Z903" i="19"/>
  <c r="Y903" i="19"/>
  <c r="X903" i="19"/>
  <c r="AJ903" i="19" s="1"/>
  <c r="AR903" i="19" s="1"/>
  <c r="W903" i="19"/>
  <c r="U903" i="19"/>
  <c r="T903" i="19"/>
  <c r="R903" i="19"/>
  <c r="Q903" i="19"/>
  <c r="O903" i="19"/>
  <c r="N903" i="19"/>
  <c r="L903" i="19"/>
  <c r="AF903" i="19" s="1"/>
  <c r="AN903" i="19" s="1"/>
  <c r="K903" i="19"/>
  <c r="I903" i="19"/>
  <c r="H903" i="19"/>
  <c r="F903" i="19"/>
  <c r="AD903" i="19" s="1"/>
  <c r="AL903" i="19" s="1"/>
  <c r="E903" i="19"/>
  <c r="AU902" i="19"/>
  <c r="AV902" i="19" s="1"/>
  <c r="AQ902" i="19"/>
  <c r="AI902" i="19"/>
  <c r="AH902" i="19"/>
  <c r="AP902" i="19" s="1"/>
  <c r="AE902" i="19"/>
  <c r="AD902" i="19"/>
  <c r="AL902" i="19" s="1"/>
  <c r="AC902" i="19"/>
  <c r="AB902" i="19"/>
  <c r="AA902" i="19"/>
  <c r="Z902" i="19"/>
  <c r="Y902" i="19"/>
  <c r="X902" i="19"/>
  <c r="AJ902" i="19" s="1"/>
  <c r="AR902" i="19" s="1"/>
  <c r="W902" i="19"/>
  <c r="U902" i="19"/>
  <c r="T902" i="19"/>
  <c r="R902" i="19"/>
  <c r="Q902" i="19"/>
  <c r="O902" i="19"/>
  <c r="AG902" i="19" s="1"/>
  <c r="AO902" i="19" s="1"/>
  <c r="N902" i="19"/>
  <c r="L902" i="19"/>
  <c r="AF902" i="19" s="1"/>
  <c r="AN902" i="19" s="1"/>
  <c r="K902" i="19"/>
  <c r="I902" i="19"/>
  <c r="H902" i="19"/>
  <c r="F902" i="19"/>
  <c r="E902" i="19"/>
  <c r="AV901" i="19"/>
  <c r="AU901" i="19"/>
  <c r="AO901" i="19"/>
  <c r="AG901" i="19"/>
  <c r="AD901" i="19"/>
  <c r="AL901" i="19" s="1"/>
  <c r="AC901" i="19"/>
  <c r="AB901" i="19"/>
  <c r="AA901" i="19"/>
  <c r="Z901" i="19"/>
  <c r="Y901" i="19"/>
  <c r="X901" i="19"/>
  <c r="AJ901" i="19" s="1"/>
  <c r="AR901" i="19" s="1"/>
  <c r="W901" i="19"/>
  <c r="U901" i="19"/>
  <c r="AI901" i="19" s="1"/>
  <c r="AQ901" i="19" s="1"/>
  <c r="T901" i="19"/>
  <c r="R901" i="19"/>
  <c r="AH901" i="19" s="1"/>
  <c r="AP901" i="19" s="1"/>
  <c r="Q901" i="19"/>
  <c r="O901" i="19"/>
  <c r="N901" i="19"/>
  <c r="L901" i="19"/>
  <c r="AF901" i="19" s="1"/>
  <c r="AN901" i="19" s="1"/>
  <c r="K901" i="19"/>
  <c r="I901" i="19"/>
  <c r="AE901" i="19" s="1"/>
  <c r="AM901" i="19" s="1"/>
  <c r="H901" i="19"/>
  <c r="F901" i="19"/>
  <c r="E901" i="19"/>
  <c r="AU900" i="19"/>
  <c r="AV900" i="19" s="1"/>
  <c r="AM900" i="19"/>
  <c r="AJ900" i="19"/>
  <c r="AR900" i="19" s="1"/>
  <c r="AI900" i="19"/>
  <c r="AQ900" i="19" s="1"/>
  <c r="AG900" i="19"/>
  <c r="AO900" i="19" s="1"/>
  <c r="AE900" i="19"/>
  <c r="AC900" i="19"/>
  <c r="AB900" i="19"/>
  <c r="AA900" i="19"/>
  <c r="Z900" i="19"/>
  <c r="Y900" i="19"/>
  <c r="X900" i="19"/>
  <c r="W900" i="19"/>
  <c r="U900" i="19"/>
  <c r="T900" i="19"/>
  <c r="R900" i="19"/>
  <c r="AH900" i="19" s="1"/>
  <c r="AP900" i="19" s="1"/>
  <c r="Q900" i="19"/>
  <c r="O900" i="19"/>
  <c r="N900" i="19"/>
  <c r="L900" i="19"/>
  <c r="AF900" i="19" s="1"/>
  <c r="AN900" i="19" s="1"/>
  <c r="K900" i="19"/>
  <c r="I900" i="19"/>
  <c r="H900" i="19"/>
  <c r="F900" i="19"/>
  <c r="AD900" i="19" s="1"/>
  <c r="E900" i="19"/>
  <c r="AU899" i="19"/>
  <c r="AV899" i="19" s="1"/>
  <c r="AP899" i="19"/>
  <c r="AO899" i="19"/>
  <c r="AI899" i="19"/>
  <c r="AQ899" i="19" s="1"/>
  <c r="AH899" i="19"/>
  <c r="AG899" i="19"/>
  <c r="AE899" i="19"/>
  <c r="AM899" i="19" s="1"/>
  <c r="AC899" i="19"/>
  <c r="AB899" i="19"/>
  <c r="AA899" i="19"/>
  <c r="Z899" i="19"/>
  <c r="Y899" i="19"/>
  <c r="X899" i="19"/>
  <c r="AJ899" i="19" s="1"/>
  <c r="AR899" i="19" s="1"/>
  <c r="W899" i="19"/>
  <c r="U899" i="19"/>
  <c r="T899" i="19"/>
  <c r="R899" i="19"/>
  <c r="Q899" i="19"/>
  <c r="O899" i="19"/>
  <c r="N899" i="19"/>
  <c r="L899" i="19"/>
  <c r="AF899" i="19" s="1"/>
  <c r="AN899" i="19" s="1"/>
  <c r="K899" i="19"/>
  <c r="I899" i="19"/>
  <c r="H899" i="19"/>
  <c r="F899" i="19"/>
  <c r="AD899" i="19" s="1"/>
  <c r="E899" i="19"/>
  <c r="AV898" i="19"/>
  <c r="AU898" i="19"/>
  <c r="AQ898" i="19"/>
  <c r="AN898" i="19"/>
  <c r="AM898" i="19"/>
  <c r="AI898" i="19"/>
  <c r="AH898" i="19"/>
  <c r="AP898" i="19" s="1"/>
  <c r="AE898" i="19"/>
  <c r="AD898" i="19"/>
  <c r="AL898" i="19" s="1"/>
  <c r="AS898" i="19" s="1"/>
  <c r="AC898" i="19"/>
  <c r="AB898" i="19"/>
  <c r="AA898" i="19"/>
  <c r="Z898" i="19"/>
  <c r="Y898" i="19"/>
  <c r="X898" i="19"/>
  <c r="AJ898" i="19" s="1"/>
  <c r="AR898" i="19" s="1"/>
  <c r="W898" i="19"/>
  <c r="U898" i="19"/>
  <c r="T898" i="19"/>
  <c r="R898" i="19"/>
  <c r="Q898" i="19"/>
  <c r="O898" i="19"/>
  <c r="AG898" i="19" s="1"/>
  <c r="AO898" i="19" s="1"/>
  <c r="N898" i="19"/>
  <c r="L898" i="19"/>
  <c r="AF898" i="19" s="1"/>
  <c r="AK898" i="19" s="1"/>
  <c r="K898" i="19"/>
  <c r="I898" i="19"/>
  <c r="H898" i="19"/>
  <c r="F898" i="19"/>
  <c r="E898" i="19"/>
  <c r="AV897" i="19"/>
  <c r="AU897" i="19"/>
  <c r="AQ897" i="19"/>
  <c r="AO897" i="19"/>
  <c r="AL897" i="19"/>
  <c r="AS897" i="19" s="1"/>
  <c r="AT897" i="19" s="1"/>
  <c r="AK897" i="19"/>
  <c r="AI897" i="19"/>
  <c r="AG897" i="19"/>
  <c r="AD897" i="19"/>
  <c r="AC897" i="19"/>
  <c r="AB897" i="19"/>
  <c r="AA897" i="19"/>
  <c r="Z897" i="19"/>
  <c r="Y897" i="19"/>
  <c r="X897" i="19"/>
  <c r="AJ897" i="19" s="1"/>
  <c r="AR897" i="19" s="1"/>
  <c r="W897" i="19"/>
  <c r="U897" i="19"/>
  <c r="T897" i="19"/>
  <c r="R897" i="19"/>
  <c r="AH897" i="19" s="1"/>
  <c r="AP897" i="19" s="1"/>
  <c r="Q897" i="19"/>
  <c r="O897" i="19"/>
  <c r="N897" i="19"/>
  <c r="L897" i="19"/>
  <c r="AF897" i="19" s="1"/>
  <c r="AN897" i="19" s="1"/>
  <c r="K897" i="19"/>
  <c r="I897" i="19"/>
  <c r="AE897" i="19" s="1"/>
  <c r="AM897" i="19" s="1"/>
  <c r="H897" i="19"/>
  <c r="F897" i="19"/>
  <c r="E897" i="19"/>
  <c r="AU896" i="19"/>
  <c r="AV896" i="19" s="1"/>
  <c r="AR896" i="19"/>
  <c r="AJ896" i="19"/>
  <c r="AI896" i="19"/>
  <c r="AQ896" i="19" s="1"/>
  <c r="AG896" i="19"/>
  <c r="AO896" i="19" s="1"/>
  <c r="AE896" i="19"/>
  <c r="AM896" i="19" s="1"/>
  <c r="AC896" i="19"/>
  <c r="AB896" i="19"/>
  <c r="AA896" i="19"/>
  <c r="Z896" i="19"/>
  <c r="Y896" i="19"/>
  <c r="X896" i="19"/>
  <c r="W896" i="19"/>
  <c r="U896" i="19"/>
  <c r="T896" i="19"/>
  <c r="R896" i="19"/>
  <c r="AH896" i="19" s="1"/>
  <c r="AP896" i="19" s="1"/>
  <c r="Q896" i="19"/>
  <c r="O896" i="19"/>
  <c r="N896" i="19"/>
  <c r="L896" i="19"/>
  <c r="AF896" i="19" s="1"/>
  <c r="AN896" i="19" s="1"/>
  <c r="K896" i="19"/>
  <c r="I896" i="19"/>
  <c r="H896" i="19"/>
  <c r="F896" i="19"/>
  <c r="AD896" i="19" s="1"/>
  <c r="E896" i="19"/>
  <c r="AU895" i="19"/>
  <c r="AV895" i="19" s="1"/>
  <c r="AR895" i="19"/>
  <c r="AO895" i="19"/>
  <c r="AJ895" i="19"/>
  <c r="AI895" i="19"/>
  <c r="AQ895" i="19" s="1"/>
  <c r="AG895" i="19"/>
  <c r="AE895" i="19"/>
  <c r="AM895" i="19" s="1"/>
  <c r="AC895" i="19"/>
  <c r="AB895" i="19"/>
  <c r="AA895" i="19"/>
  <c r="Z895" i="19"/>
  <c r="Y895" i="19"/>
  <c r="X895" i="19"/>
  <c r="W895" i="19"/>
  <c r="U895" i="19"/>
  <c r="T895" i="19"/>
  <c r="R895" i="19"/>
  <c r="AH895" i="19" s="1"/>
  <c r="AP895" i="19" s="1"/>
  <c r="Q895" i="19"/>
  <c r="O895" i="19"/>
  <c r="N895" i="19"/>
  <c r="L895" i="19"/>
  <c r="AF895" i="19" s="1"/>
  <c r="AN895" i="19" s="1"/>
  <c r="K895" i="19"/>
  <c r="I895" i="19"/>
  <c r="H895" i="19"/>
  <c r="F895" i="19"/>
  <c r="AD895" i="19" s="1"/>
  <c r="E895" i="19"/>
  <c r="AV894" i="19"/>
  <c r="AU894" i="19"/>
  <c r="AQ894" i="19"/>
  <c r="AP894" i="19"/>
  <c r="AH894" i="19"/>
  <c r="AD894" i="19"/>
  <c r="AC894" i="19"/>
  <c r="AB894" i="19"/>
  <c r="AA894" i="19"/>
  <c r="Z894" i="19"/>
  <c r="Y894" i="19"/>
  <c r="X894" i="19"/>
  <c r="AJ894" i="19" s="1"/>
  <c r="AR894" i="19" s="1"/>
  <c r="W894" i="19"/>
  <c r="U894" i="19"/>
  <c r="AI894" i="19" s="1"/>
  <c r="T894" i="19"/>
  <c r="R894" i="19"/>
  <c r="Q894" i="19"/>
  <c r="O894" i="19"/>
  <c r="AG894" i="19" s="1"/>
  <c r="AO894" i="19" s="1"/>
  <c r="N894" i="19"/>
  <c r="L894" i="19"/>
  <c r="AF894" i="19" s="1"/>
  <c r="AN894" i="19" s="1"/>
  <c r="K894" i="19"/>
  <c r="I894" i="19"/>
  <c r="AE894" i="19" s="1"/>
  <c r="AM894" i="19" s="1"/>
  <c r="H894" i="19"/>
  <c r="F894" i="19"/>
  <c r="E894" i="19"/>
  <c r="AV893" i="19"/>
  <c r="AU893" i="19"/>
  <c r="AI893" i="19"/>
  <c r="AQ893" i="19" s="1"/>
  <c r="AG893" i="19"/>
  <c r="AO893" i="19" s="1"/>
  <c r="AD893" i="19"/>
  <c r="AL893" i="19" s="1"/>
  <c r="AC893" i="19"/>
  <c r="AB893" i="19"/>
  <c r="AA893" i="19"/>
  <c r="Z893" i="19"/>
  <c r="Y893" i="19"/>
  <c r="X893" i="19"/>
  <c r="AJ893" i="19" s="1"/>
  <c r="AR893" i="19" s="1"/>
  <c r="W893" i="19"/>
  <c r="U893" i="19"/>
  <c r="T893" i="19"/>
  <c r="R893" i="19"/>
  <c r="AH893" i="19" s="1"/>
  <c r="AP893" i="19" s="1"/>
  <c r="Q893" i="19"/>
  <c r="O893" i="19"/>
  <c r="N893" i="19"/>
  <c r="L893" i="19"/>
  <c r="AF893" i="19" s="1"/>
  <c r="K893" i="19"/>
  <c r="I893" i="19"/>
  <c r="AE893" i="19" s="1"/>
  <c r="AM893" i="19" s="1"/>
  <c r="H893" i="19"/>
  <c r="F893" i="19"/>
  <c r="E893" i="19"/>
  <c r="AU892" i="19"/>
  <c r="AV892" i="19" s="1"/>
  <c r="AJ892" i="19"/>
  <c r="AR892" i="19" s="1"/>
  <c r="AI892" i="19"/>
  <c r="AQ892" i="19" s="1"/>
  <c r="AH892" i="19"/>
  <c r="AP892" i="19" s="1"/>
  <c r="AE892" i="19"/>
  <c r="AM892" i="19" s="1"/>
  <c r="AC892" i="19"/>
  <c r="AB892" i="19"/>
  <c r="AA892" i="19"/>
  <c r="Z892" i="19"/>
  <c r="Y892" i="19"/>
  <c r="X892" i="19"/>
  <c r="W892" i="19"/>
  <c r="U892" i="19"/>
  <c r="T892" i="19"/>
  <c r="R892" i="19"/>
  <c r="Q892" i="19"/>
  <c r="O892" i="19"/>
  <c r="AG892" i="19" s="1"/>
  <c r="AO892" i="19" s="1"/>
  <c r="N892" i="19"/>
  <c r="L892" i="19"/>
  <c r="AF892" i="19" s="1"/>
  <c r="AN892" i="19" s="1"/>
  <c r="K892" i="19"/>
  <c r="I892" i="19"/>
  <c r="H892" i="19"/>
  <c r="F892" i="19"/>
  <c r="AD892" i="19" s="1"/>
  <c r="E892" i="19"/>
  <c r="AU891" i="19"/>
  <c r="AV891" i="19" s="1"/>
  <c r="AM891" i="19"/>
  <c r="AJ891" i="19"/>
  <c r="AR891" i="19" s="1"/>
  <c r="AI891" i="19"/>
  <c r="AQ891" i="19" s="1"/>
  <c r="AE891" i="19"/>
  <c r="AC891" i="19"/>
  <c r="AB891" i="19"/>
  <c r="AA891" i="19"/>
  <c r="Z891" i="19"/>
  <c r="Y891" i="19"/>
  <c r="X891" i="19"/>
  <c r="W891" i="19"/>
  <c r="U891" i="19"/>
  <c r="T891" i="19"/>
  <c r="R891" i="19"/>
  <c r="AH891" i="19" s="1"/>
  <c r="AP891" i="19" s="1"/>
  <c r="Q891" i="19"/>
  <c r="O891" i="19"/>
  <c r="AG891" i="19" s="1"/>
  <c r="AO891" i="19" s="1"/>
  <c r="N891" i="19"/>
  <c r="L891" i="19"/>
  <c r="AF891" i="19" s="1"/>
  <c r="AN891" i="19" s="1"/>
  <c r="K891" i="19"/>
  <c r="I891" i="19"/>
  <c r="H891" i="19"/>
  <c r="F891" i="19"/>
  <c r="AD891" i="19" s="1"/>
  <c r="AL891" i="19" s="1"/>
  <c r="AS891" i="19" s="1"/>
  <c r="E891" i="19"/>
  <c r="AV890" i="19"/>
  <c r="AU890" i="19"/>
  <c r="AP890" i="19"/>
  <c r="AH890" i="19"/>
  <c r="AG890" i="19"/>
  <c r="AO890" i="19" s="1"/>
  <c r="AE890" i="19"/>
  <c r="AM890" i="19" s="1"/>
  <c r="AD890" i="19"/>
  <c r="AL890" i="19" s="1"/>
  <c r="AC890" i="19"/>
  <c r="AB890" i="19"/>
  <c r="AA890" i="19"/>
  <c r="Z890" i="19"/>
  <c r="Y890" i="19"/>
  <c r="X890" i="19"/>
  <c r="AJ890" i="19" s="1"/>
  <c r="AR890" i="19" s="1"/>
  <c r="W890" i="19"/>
  <c r="U890" i="19"/>
  <c r="AI890" i="19" s="1"/>
  <c r="AQ890" i="19" s="1"/>
  <c r="T890" i="19"/>
  <c r="R890" i="19"/>
  <c r="Q890" i="19"/>
  <c r="O890" i="19"/>
  <c r="N890" i="19"/>
  <c r="L890" i="19"/>
  <c r="AF890" i="19" s="1"/>
  <c r="AN890" i="19" s="1"/>
  <c r="K890" i="19"/>
  <c r="I890" i="19"/>
  <c r="H890" i="19"/>
  <c r="F890" i="19"/>
  <c r="E890" i="19"/>
  <c r="AU889" i="19"/>
  <c r="AV889" i="19" s="1"/>
  <c r="AS889" i="19"/>
  <c r="AJ889" i="19"/>
  <c r="AR889" i="19" s="1"/>
  <c r="AG889" i="19"/>
  <c r="AO889" i="19" s="1"/>
  <c r="AC889" i="19"/>
  <c r="AB889" i="19"/>
  <c r="AA889" i="19"/>
  <c r="Z889" i="19"/>
  <c r="Y889" i="19"/>
  <c r="X889" i="19"/>
  <c r="W889" i="19"/>
  <c r="U889" i="19"/>
  <c r="AI889" i="19" s="1"/>
  <c r="AQ889" i="19" s="1"/>
  <c r="T889" i="19"/>
  <c r="R889" i="19"/>
  <c r="AH889" i="19" s="1"/>
  <c r="AP889" i="19" s="1"/>
  <c r="Q889" i="19"/>
  <c r="O889" i="19"/>
  <c r="N889" i="19"/>
  <c r="L889" i="19"/>
  <c r="AF889" i="19" s="1"/>
  <c r="AN889" i="19" s="1"/>
  <c r="K889" i="19"/>
  <c r="I889" i="19"/>
  <c r="AE889" i="19" s="1"/>
  <c r="AM889" i="19" s="1"/>
  <c r="H889" i="19"/>
  <c r="F889" i="19"/>
  <c r="AD889" i="19" s="1"/>
  <c r="AL889" i="19" s="1"/>
  <c r="E889" i="19"/>
  <c r="AU888" i="19"/>
  <c r="AV888" i="19" s="1"/>
  <c r="AP888" i="19"/>
  <c r="AO888" i="19"/>
  <c r="AJ888" i="19"/>
  <c r="AR888" i="19" s="1"/>
  <c r="AH888" i="19"/>
  <c r="AG888" i="19"/>
  <c r="AD888" i="19"/>
  <c r="AC888" i="19"/>
  <c r="AB888" i="19"/>
  <c r="AA888" i="19"/>
  <c r="Z888" i="19"/>
  <c r="Y888" i="19"/>
  <c r="X888" i="19"/>
  <c r="W888" i="19"/>
  <c r="U888" i="19"/>
  <c r="AI888" i="19" s="1"/>
  <c r="AQ888" i="19" s="1"/>
  <c r="T888" i="19"/>
  <c r="R888" i="19"/>
  <c r="Q888" i="19"/>
  <c r="O888" i="19"/>
  <c r="N888" i="19"/>
  <c r="L888" i="19"/>
  <c r="AF888" i="19" s="1"/>
  <c r="AN888" i="19" s="1"/>
  <c r="K888" i="19"/>
  <c r="I888" i="19"/>
  <c r="AE888" i="19" s="1"/>
  <c r="AM888" i="19" s="1"/>
  <c r="H888" i="19"/>
  <c r="F888" i="19"/>
  <c r="E888" i="19"/>
  <c r="AU887" i="19"/>
  <c r="AV887" i="19" s="1"/>
  <c r="AR887" i="19"/>
  <c r="AL887" i="19"/>
  <c r="AS887" i="19" s="1"/>
  <c r="AT887" i="19" s="1"/>
  <c r="AJ887" i="19"/>
  <c r="AD887" i="19"/>
  <c r="AK887" i="19" s="1"/>
  <c r="AC887" i="19"/>
  <c r="AB887" i="19"/>
  <c r="AA887" i="19"/>
  <c r="Z887" i="19"/>
  <c r="Y887" i="19"/>
  <c r="X887" i="19"/>
  <c r="W887" i="19"/>
  <c r="U887" i="19"/>
  <c r="AI887" i="19" s="1"/>
  <c r="AQ887" i="19" s="1"/>
  <c r="T887" i="19"/>
  <c r="R887" i="19"/>
  <c r="AH887" i="19" s="1"/>
  <c r="AP887" i="19" s="1"/>
  <c r="Q887" i="19"/>
  <c r="O887" i="19"/>
  <c r="AG887" i="19" s="1"/>
  <c r="AO887" i="19" s="1"/>
  <c r="N887" i="19"/>
  <c r="L887" i="19"/>
  <c r="AF887" i="19" s="1"/>
  <c r="AN887" i="19" s="1"/>
  <c r="K887" i="19"/>
  <c r="I887" i="19"/>
  <c r="AE887" i="19" s="1"/>
  <c r="AM887" i="19" s="1"/>
  <c r="H887" i="19"/>
  <c r="F887" i="19"/>
  <c r="E887" i="19"/>
  <c r="AV886" i="19"/>
  <c r="AU886" i="19"/>
  <c r="AR886" i="19"/>
  <c r="AQ886" i="19"/>
  <c r="AJ886" i="19"/>
  <c r="AI886" i="19"/>
  <c r="AC886" i="19"/>
  <c r="AB886" i="19"/>
  <c r="AA886" i="19"/>
  <c r="Z886" i="19"/>
  <c r="Y886" i="19"/>
  <c r="X886" i="19"/>
  <c r="W886" i="19"/>
  <c r="U886" i="19"/>
  <c r="T886" i="19"/>
  <c r="R886" i="19"/>
  <c r="AH886" i="19" s="1"/>
  <c r="AP886" i="19" s="1"/>
  <c r="Q886" i="19"/>
  <c r="O886" i="19"/>
  <c r="AG886" i="19" s="1"/>
  <c r="AO886" i="19" s="1"/>
  <c r="N886" i="19"/>
  <c r="L886" i="19"/>
  <c r="AF886" i="19" s="1"/>
  <c r="AN886" i="19" s="1"/>
  <c r="K886" i="19"/>
  <c r="I886" i="19"/>
  <c r="AE886" i="19" s="1"/>
  <c r="AM886" i="19" s="1"/>
  <c r="H886" i="19"/>
  <c r="F886" i="19"/>
  <c r="AD886" i="19" s="1"/>
  <c r="E886" i="19"/>
  <c r="AV885" i="19"/>
  <c r="AU885" i="19"/>
  <c r="AI885" i="19"/>
  <c r="AQ885" i="19" s="1"/>
  <c r="AH885" i="19"/>
  <c r="AP885" i="19" s="1"/>
  <c r="AE885" i="19"/>
  <c r="AM885" i="19" s="1"/>
  <c r="AD885" i="19"/>
  <c r="AL885" i="19" s="1"/>
  <c r="AC885" i="19"/>
  <c r="AB885" i="19"/>
  <c r="AA885" i="19"/>
  <c r="Z885" i="19"/>
  <c r="Y885" i="19"/>
  <c r="X885" i="19"/>
  <c r="AJ885" i="19" s="1"/>
  <c r="AR885" i="19" s="1"/>
  <c r="W885" i="19"/>
  <c r="U885" i="19"/>
  <c r="T885" i="19"/>
  <c r="R885" i="19"/>
  <c r="Q885" i="19"/>
  <c r="O885" i="19"/>
  <c r="AG885" i="19" s="1"/>
  <c r="AO885" i="19" s="1"/>
  <c r="N885" i="19"/>
  <c r="L885" i="19"/>
  <c r="AF885" i="19" s="1"/>
  <c r="AN885" i="19" s="1"/>
  <c r="K885" i="19"/>
  <c r="I885" i="19"/>
  <c r="H885" i="19"/>
  <c r="F885" i="19"/>
  <c r="E885" i="19"/>
  <c r="AV884" i="19"/>
  <c r="AU884" i="19"/>
  <c r="AG884" i="19"/>
  <c r="AO884" i="19" s="1"/>
  <c r="AE884" i="19"/>
  <c r="AM884" i="19" s="1"/>
  <c r="AD884" i="19"/>
  <c r="AL884" i="19" s="1"/>
  <c r="AS884" i="19" s="1"/>
  <c r="AC884" i="19"/>
  <c r="AB884" i="19"/>
  <c r="AA884" i="19"/>
  <c r="Z884" i="19"/>
  <c r="Y884" i="19"/>
  <c r="X884" i="19"/>
  <c r="AJ884" i="19" s="1"/>
  <c r="AR884" i="19" s="1"/>
  <c r="W884" i="19"/>
  <c r="U884" i="19"/>
  <c r="AI884" i="19" s="1"/>
  <c r="AQ884" i="19" s="1"/>
  <c r="T884" i="19"/>
  <c r="R884" i="19"/>
  <c r="AH884" i="19" s="1"/>
  <c r="AP884" i="19" s="1"/>
  <c r="Q884" i="19"/>
  <c r="O884" i="19"/>
  <c r="N884" i="19"/>
  <c r="L884" i="19"/>
  <c r="AF884" i="19" s="1"/>
  <c r="AN884" i="19" s="1"/>
  <c r="K884" i="19"/>
  <c r="I884" i="19"/>
  <c r="H884" i="19"/>
  <c r="F884" i="19"/>
  <c r="E884" i="19"/>
  <c r="AU883" i="19"/>
  <c r="AV883" i="19" s="1"/>
  <c r="AR883" i="19"/>
  <c r="AJ883" i="19"/>
  <c r="AC883" i="19"/>
  <c r="AB883" i="19"/>
  <c r="AA883" i="19"/>
  <c r="Z883" i="19"/>
  <c r="Y883" i="19"/>
  <c r="X883" i="19"/>
  <c r="W883" i="19"/>
  <c r="U883" i="19"/>
  <c r="AI883" i="19" s="1"/>
  <c r="AQ883" i="19" s="1"/>
  <c r="T883" i="19"/>
  <c r="R883" i="19"/>
  <c r="AH883" i="19" s="1"/>
  <c r="AP883" i="19" s="1"/>
  <c r="Q883" i="19"/>
  <c r="O883" i="19"/>
  <c r="AG883" i="19" s="1"/>
  <c r="AO883" i="19" s="1"/>
  <c r="N883" i="19"/>
  <c r="L883" i="19"/>
  <c r="AF883" i="19" s="1"/>
  <c r="AN883" i="19" s="1"/>
  <c r="K883" i="19"/>
  <c r="I883" i="19"/>
  <c r="AE883" i="19" s="1"/>
  <c r="AM883" i="19" s="1"/>
  <c r="H883" i="19"/>
  <c r="F883" i="19"/>
  <c r="AD883" i="19" s="1"/>
  <c r="E883" i="19"/>
  <c r="AV882" i="19"/>
  <c r="AU882" i="19"/>
  <c r="AJ882" i="19"/>
  <c r="AR882" i="19" s="1"/>
  <c r="AI882" i="19"/>
  <c r="AQ882" i="19" s="1"/>
  <c r="AC882" i="19"/>
  <c r="AB882" i="19"/>
  <c r="AA882" i="19"/>
  <c r="Z882" i="19"/>
  <c r="Y882" i="19"/>
  <c r="X882" i="19"/>
  <c r="W882" i="19"/>
  <c r="U882" i="19"/>
  <c r="T882" i="19"/>
  <c r="R882" i="19"/>
  <c r="AH882" i="19" s="1"/>
  <c r="AP882" i="19" s="1"/>
  <c r="Q882" i="19"/>
  <c r="O882" i="19"/>
  <c r="AG882" i="19" s="1"/>
  <c r="AO882" i="19" s="1"/>
  <c r="N882" i="19"/>
  <c r="L882" i="19"/>
  <c r="AF882" i="19" s="1"/>
  <c r="AN882" i="19" s="1"/>
  <c r="K882" i="19"/>
  <c r="I882" i="19"/>
  <c r="AE882" i="19" s="1"/>
  <c r="AM882" i="19" s="1"/>
  <c r="H882" i="19"/>
  <c r="F882" i="19"/>
  <c r="AD882" i="19" s="1"/>
  <c r="AL882" i="19" s="1"/>
  <c r="E882" i="19"/>
  <c r="AV881" i="19"/>
  <c r="AU881" i="19"/>
  <c r="AQ881" i="19"/>
  <c r="AP881" i="19"/>
  <c r="AI881" i="19"/>
  <c r="AH881" i="19"/>
  <c r="AG881" i="19"/>
  <c r="AO881" i="19" s="1"/>
  <c r="AE881" i="19"/>
  <c r="AM881" i="19" s="1"/>
  <c r="AD881" i="19"/>
  <c r="AL881" i="19" s="1"/>
  <c r="AC881" i="19"/>
  <c r="AB881" i="19"/>
  <c r="AA881" i="19"/>
  <c r="Z881" i="19"/>
  <c r="Y881" i="19"/>
  <c r="X881" i="19"/>
  <c r="AJ881" i="19" s="1"/>
  <c r="AR881" i="19" s="1"/>
  <c r="W881" i="19"/>
  <c r="U881" i="19"/>
  <c r="T881" i="19"/>
  <c r="R881" i="19"/>
  <c r="Q881" i="19"/>
  <c r="O881" i="19"/>
  <c r="N881" i="19"/>
  <c r="L881" i="19"/>
  <c r="AF881" i="19" s="1"/>
  <c r="AN881" i="19" s="1"/>
  <c r="K881" i="19"/>
  <c r="I881" i="19"/>
  <c r="H881" i="19"/>
  <c r="F881" i="19"/>
  <c r="E881" i="19"/>
  <c r="AU880" i="19"/>
  <c r="AV880" i="19" s="1"/>
  <c r="AO880" i="19"/>
  <c r="AL880" i="19"/>
  <c r="AG880" i="19"/>
  <c r="AD880" i="19"/>
  <c r="AC880" i="19"/>
  <c r="AB880" i="19"/>
  <c r="AA880" i="19"/>
  <c r="Z880" i="19"/>
  <c r="Y880" i="19"/>
  <c r="X880" i="19"/>
  <c r="AJ880" i="19" s="1"/>
  <c r="AR880" i="19" s="1"/>
  <c r="W880" i="19"/>
  <c r="U880" i="19"/>
  <c r="AI880" i="19" s="1"/>
  <c r="AQ880" i="19" s="1"/>
  <c r="T880" i="19"/>
  <c r="R880" i="19"/>
  <c r="AH880" i="19" s="1"/>
  <c r="AP880" i="19" s="1"/>
  <c r="Q880" i="19"/>
  <c r="O880" i="19"/>
  <c r="N880" i="19"/>
  <c r="L880" i="19"/>
  <c r="AF880" i="19" s="1"/>
  <c r="AN880" i="19" s="1"/>
  <c r="K880" i="19"/>
  <c r="I880" i="19"/>
  <c r="AE880" i="19" s="1"/>
  <c r="AM880" i="19" s="1"/>
  <c r="H880" i="19"/>
  <c r="F880" i="19"/>
  <c r="E880" i="19"/>
  <c r="AU879" i="19"/>
  <c r="AV879" i="19" s="1"/>
  <c r="AR879" i="19"/>
  <c r="AL879" i="19"/>
  <c r="AJ879" i="19"/>
  <c r="AD879" i="19"/>
  <c r="AC879" i="19"/>
  <c r="AB879" i="19"/>
  <c r="AA879" i="19"/>
  <c r="Z879" i="19"/>
  <c r="Y879" i="19"/>
  <c r="X879" i="19"/>
  <c r="W879" i="19"/>
  <c r="U879" i="19"/>
  <c r="AI879" i="19" s="1"/>
  <c r="AQ879" i="19" s="1"/>
  <c r="T879" i="19"/>
  <c r="R879" i="19"/>
  <c r="AH879" i="19" s="1"/>
  <c r="AP879" i="19" s="1"/>
  <c r="Q879" i="19"/>
  <c r="O879" i="19"/>
  <c r="AG879" i="19" s="1"/>
  <c r="AO879" i="19" s="1"/>
  <c r="N879" i="19"/>
  <c r="L879" i="19"/>
  <c r="AF879" i="19" s="1"/>
  <c r="AN879" i="19" s="1"/>
  <c r="K879" i="19"/>
  <c r="I879" i="19"/>
  <c r="AE879" i="19" s="1"/>
  <c r="AM879" i="19" s="1"/>
  <c r="H879" i="19"/>
  <c r="F879" i="19"/>
  <c r="E879" i="19"/>
  <c r="AV878" i="19"/>
  <c r="AU878" i="19"/>
  <c r="AR878" i="19"/>
  <c r="AJ878" i="19"/>
  <c r="AI878" i="19"/>
  <c r="AQ878" i="19" s="1"/>
  <c r="AH878" i="19"/>
  <c r="AP878" i="19" s="1"/>
  <c r="AC878" i="19"/>
  <c r="AB878" i="19"/>
  <c r="AA878" i="19"/>
  <c r="Z878" i="19"/>
  <c r="Y878" i="19"/>
  <c r="X878" i="19"/>
  <c r="W878" i="19"/>
  <c r="U878" i="19"/>
  <c r="T878" i="19"/>
  <c r="R878" i="19"/>
  <c r="Q878" i="19"/>
  <c r="O878" i="19"/>
  <c r="AG878" i="19" s="1"/>
  <c r="AO878" i="19" s="1"/>
  <c r="N878" i="19"/>
  <c r="L878" i="19"/>
  <c r="AF878" i="19" s="1"/>
  <c r="AN878" i="19" s="1"/>
  <c r="K878" i="19"/>
  <c r="I878" i="19"/>
  <c r="AE878" i="19" s="1"/>
  <c r="AM878" i="19" s="1"/>
  <c r="H878" i="19"/>
  <c r="F878" i="19"/>
  <c r="AD878" i="19" s="1"/>
  <c r="AL878" i="19" s="1"/>
  <c r="E878" i="19"/>
  <c r="AV877" i="19"/>
  <c r="AU877" i="19"/>
  <c r="AP877" i="19"/>
  <c r="AI877" i="19"/>
  <c r="AQ877" i="19" s="1"/>
  <c r="AH877" i="19"/>
  <c r="AF877" i="19"/>
  <c r="AN877" i="19" s="1"/>
  <c r="AE877" i="19"/>
  <c r="AM877" i="19" s="1"/>
  <c r="AC877" i="19"/>
  <c r="AB877" i="19"/>
  <c r="AA877" i="19"/>
  <c r="Z877" i="19"/>
  <c r="Y877" i="19"/>
  <c r="X877" i="19"/>
  <c r="AJ877" i="19" s="1"/>
  <c r="AR877" i="19" s="1"/>
  <c r="W877" i="19"/>
  <c r="U877" i="19"/>
  <c r="T877" i="19"/>
  <c r="R877" i="19"/>
  <c r="Q877" i="19"/>
  <c r="O877" i="19"/>
  <c r="AG877" i="19" s="1"/>
  <c r="AO877" i="19" s="1"/>
  <c r="N877" i="19"/>
  <c r="L877" i="19"/>
  <c r="K877" i="19"/>
  <c r="I877" i="19"/>
  <c r="H877" i="19"/>
  <c r="F877" i="19"/>
  <c r="AD877" i="19" s="1"/>
  <c r="E877" i="19"/>
  <c r="AU876" i="19"/>
  <c r="AV876" i="19" s="1"/>
  <c r="AO876" i="19"/>
  <c r="AM876" i="19"/>
  <c r="AL876" i="19"/>
  <c r="AG876" i="19"/>
  <c r="AE876" i="19"/>
  <c r="AD876" i="19"/>
  <c r="AC876" i="19"/>
  <c r="AB876" i="19"/>
  <c r="AA876" i="19"/>
  <c r="Z876" i="19"/>
  <c r="Y876" i="19"/>
  <c r="X876" i="19"/>
  <c r="AJ876" i="19" s="1"/>
  <c r="AR876" i="19" s="1"/>
  <c r="W876" i="19"/>
  <c r="U876" i="19"/>
  <c r="AI876" i="19" s="1"/>
  <c r="AQ876" i="19" s="1"/>
  <c r="T876" i="19"/>
  <c r="R876" i="19"/>
  <c r="AH876" i="19" s="1"/>
  <c r="AP876" i="19" s="1"/>
  <c r="Q876" i="19"/>
  <c r="O876" i="19"/>
  <c r="N876" i="19"/>
  <c r="L876" i="19"/>
  <c r="AF876" i="19" s="1"/>
  <c r="AN876" i="19" s="1"/>
  <c r="K876" i="19"/>
  <c r="I876" i="19"/>
  <c r="H876" i="19"/>
  <c r="F876" i="19"/>
  <c r="E876" i="19"/>
  <c r="AU875" i="19"/>
  <c r="AV875" i="19" s="1"/>
  <c r="AJ875" i="19"/>
  <c r="AR875" i="19" s="1"/>
  <c r="AD875" i="19"/>
  <c r="AL875" i="19" s="1"/>
  <c r="AC875" i="19"/>
  <c r="AB875" i="19"/>
  <c r="AA875" i="19"/>
  <c r="Z875" i="19"/>
  <c r="Y875" i="19"/>
  <c r="X875" i="19"/>
  <c r="W875" i="19"/>
  <c r="U875" i="19"/>
  <c r="AI875" i="19" s="1"/>
  <c r="AQ875" i="19" s="1"/>
  <c r="T875" i="19"/>
  <c r="R875" i="19"/>
  <c r="AH875" i="19" s="1"/>
  <c r="AP875" i="19" s="1"/>
  <c r="Q875" i="19"/>
  <c r="O875" i="19"/>
  <c r="AG875" i="19" s="1"/>
  <c r="AO875" i="19" s="1"/>
  <c r="N875" i="19"/>
  <c r="L875" i="19"/>
  <c r="AF875" i="19" s="1"/>
  <c r="AN875" i="19" s="1"/>
  <c r="K875" i="19"/>
  <c r="I875" i="19"/>
  <c r="AE875" i="19" s="1"/>
  <c r="H875" i="19"/>
  <c r="F875" i="19"/>
  <c r="E875" i="19"/>
  <c r="AU874" i="19"/>
  <c r="AV874" i="19" s="1"/>
  <c r="AJ874" i="19"/>
  <c r="AR874" i="19" s="1"/>
  <c r="AI874" i="19"/>
  <c r="AQ874" i="19" s="1"/>
  <c r="AH874" i="19"/>
  <c r="AP874" i="19" s="1"/>
  <c r="AC874" i="19"/>
  <c r="AB874" i="19"/>
  <c r="AA874" i="19"/>
  <c r="Z874" i="19"/>
  <c r="Y874" i="19"/>
  <c r="X874" i="19"/>
  <c r="W874" i="19"/>
  <c r="U874" i="19"/>
  <c r="T874" i="19"/>
  <c r="R874" i="19"/>
  <c r="Q874" i="19"/>
  <c r="O874" i="19"/>
  <c r="AG874" i="19" s="1"/>
  <c r="AO874" i="19" s="1"/>
  <c r="AS874" i="19" s="1"/>
  <c r="N874" i="19"/>
  <c r="L874" i="19"/>
  <c r="AF874" i="19" s="1"/>
  <c r="AN874" i="19" s="1"/>
  <c r="K874" i="19"/>
  <c r="I874" i="19"/>
  <c r="AE874" i="19" s="1"/>
  <c r="AM874" i="19" s="1"/>
  <c r="H874" i="19"/>
  <c r="F874" i="19"/>
  <c r="AD874" i="19" s="1"/>
  <c r="AL874" i="19" s="1"/>
  <c r="E874" i="19"/>
  <c r="AU873" i="19"/>
  <c r="AV873" i="19" s="1"/>
  <c r="AQ873" i="19"/>
  <c r="AP873" i="19"/>
  <c r="AI873" i="19"/>
  <c r="AH873" i="19"/>
  <c r="AG873" i="19"/>
  <c r="AO873" i="19" s="1"/>
  <c r="AF873" i="19"/>
  <c r="AN873" i="19" s="1"/>
  <c r="AE873" i="19"/>
  <c r="AM873" i="19" s="1"/>
  <c r="AC873" i="19"/>
  <c r="AB873" i="19"/>
  <c r="AA873" i="19"/>
  <c r="Z873" i="19"/>
  <c r="Y873" i="19"/>
  <c r="X873" i="19"/>
  <c r="AJ873" i="19" s="1"/>
  <c r="AR873" i="19" s="1"/>
  <c r="W873" i="19"/>
  <c r="U873" i="19"/>
  <c r="T873" i="19"/>
  <c r="R873" i="19"/>
  <c r="Q873" i="19"/>
  <c r="O873" i="19"/>
  <c r="N873" i="19"/>
  <c r="L873" i="19"/>
  <c r="K873" i="19"/>
  <c r="I873" i="19"/>
  <c r="H873" i="19"/>
  <c r="F873" i="19"/>
  <c r="AD873" i="19" s="1"/>
  <c r="E873" i="19"/>
  <c r="AU872" i="19"/>
  <c r="AV872" i="19" s="1"/>
  <c r="AO872" i="19"/>
  <c r="AL872" i="19"/>
  <c r="AH872" i="19"/>
  <c r="AP872" i="19" s="1"/>
  <c r="AG872" i="19"/>
  <c r="AE872" i="19"/>
  <c r="AM872" i="19" s="1"/>
  <c r="AS872" i="19" s="1"/>
  <c r="AD872" i="19"/>
  <c r="AC872" i="19"/>
  <c r="AB872" i="19"/>
  <c r="AA872" i="19"/>
  <c r="Z872" i="19"/>
  <c r="Y872" i="19"/>
  <c r="X872" i="19"/>
  <c r="AJ872" i="19" s="1"/>
  <c r="AR872" i="19" s="1"/>
  <c r="W872" i="19"/>
  <c r="U872" i="19"/>
  <c r="AI872" i="19" s="1"/>
  <c r="AQ872" i="19" s="1"/>
  <c r="T872" i="19"/>
  <c r="R872" i="19"/>
  <c r="Q872" i="19"/>
  <c r="O872" i="19"/>
  <c r="N872" i="19"/>
  <c r="L872" i="19"/>
  <c r="AF872" i="19" s="1"/>
  <c r="AN872" i="19" s="1"/>
  <c r="K872" i="19"/>
  <c r="I872" i="19"/>
  <c r="H872" i="19"/>
  <c r="F872" i="19"/>
  <c r="E872" i="19"/>
  <c r="AU871" i="19"/>
  <c r="AV871" i="19" s="1"/>
  <c r="AR871" i="19"/>
  <c r="AJ871" i="19"/>
  <c r="AI871" i="19"/>
  <c r="AQ871" i="19" s="1"/>
  <c r="AG871" i="19"/>
  <c r="AO871" i="19" s="1"/>
  <c r="AE871" i="19"/>
  <c r="AM871" i="19" s="1"/>
  <c r="AC871" i="19"/>
  <c r="AB871" i="19"/>
  <c r="AA871" i="19"/>
  <c r="Z871" i="19"/>
  <c r="Y871" i="19"/>
  <c r="X871" i="19"/>
  <c r="W871" i="19"/>
  <c r="U871" i="19"/>
  <c r="T871" i="19"/>
  <c r="R871" i="19"/>
  <c r="AH871" i="19" s="1"/>
  <c r="AP871" i="19" s="1"/>
  <c r="Q871" i="19"/>
  <c r="O871" i="19"/>
  <c r="N871" i="19"/>
  <c r="L871" i="19"/>
  <c r="AF871" i="19" s="1"/>
  <c r="AN871" i="19" s="1"/>
  <c r="K871" i="19"/>
  <c r="I871" i="19"/>
  <c r="H871" i="19"/>
  <c r="F871" i="19"/>
  <c r="AD871" i="19" s="1"/>
  <c r="E871" i="19"/>
  <c r="AU870" i="19"/>
  <c r="AV870" i="19" s="1"/>
  <c r="AR870" i="19"/>
  <c r="AQ870" i="19"/>
  <c r="AJ870" i="19"/>
  <c r="AI870" i="19"/>
  <c r="AH870" i="19"/>
  <c r="AP870" i="19" s="1"/>
  <c r="AG870" i="19"/>
  <c r="AO870" i="19" s="1"/>
  <c r="AC870" i="19"/>
  <c r="AB870" i="19"/>
  <c r="AA870" i="19"/>
  <c r="Z870" i="19"/>
  <c r="Y870" i="19"/>
  <c r="X870" i="19"/>
  <c r="W870" i="19"/>
  <c r="U870" i="19"/>
  <c r="T870" i="19"/>
  <c r="R870" i="19"/>
  <c r="Q870" i="19"/>
  <c r="O870" i="19"/>
  <c r="N870" i="19"/>
  <c r="L870" i="19"/>
  <c r="AF870" i="19" s="1"/>
  <c r="AN870" i="19" s="1"/>
  <c r="K870" i="19"/>
  <c r="I870" i="19"/>
  <c r="AE870" i="19" s="1"/>
  <c r="AM870" i="19" s="1"/>
  <c r="H870" i="19"/>
  <c r="F870" i="19"/>
  <c r="AD870" i="19" s="1"/>
  <c r="AL870" i="19" s="1"/>
  <c r="E870" i="19"/>
  <c r="AV869" i="19"/>
  <c r="AU869" i="19"/>
  <c r="AN869" i="19"/>
  <c r="AI869" i="19"/>
  <c r="AQ869" i="19" s="1"/>
  <c r="AH869" i="19"/>
  <c r="AP869" i="19" s="1"/>
  <c r="AF869" i="19"/>
  <c r="AE869" i="19"/>
  <c r="AM869" i="19" s="1"/>
  <c r="AC869" i="19"/>
  <c r="AB869" i="19"/>
  <c r="AA869" i="19"/>
  <c r="Z869" i="19"/>
  <c r="Y869" i="19"/>
  <c r="X869" i="19"/>
  <c r="AJ869" i="19" s="1"/>
  <c r="AR869" i="19" s="1"/>
  <c r="W869" i="19"/>
  <c r="U869" i="19"/>
  <c r="T869" i="19"/>
  <c r="R869" i="19"/>
  <c r="Q869" i="19"/>
  <c r="O869" i="19"/>
  <c r="AG869" i="19" s="1"/>
  <c r="AO869" i="19" s="1"/>
  <c r="N869" i="19"/>
  <c r="L869" i="19"/>
  <c r="K869" i="19"/>
  <c r="I869" i="19"/>
  <c r="H869" i="19"/>
  <c r="F869" i="19"/>
  <c r="AD869" i="19" s="1"/>
  <c r="E869" i="19"/>
  <c r="AU868" i="19"/>
  <c r="AV868" i="19" s="1"/>
  <c r="AO868" i="19"/>
  <c r="AM868" i="19"/>
  <c r="AH868" i="19"/>
  <c r="AP868" i="19" s="1"/>
  <c r="AG868" i="19"/>
  <c r="AD868" i="19"/>
  <c r="AL868" i="19" s="1"/>
  <c r="AC868" i="19"/>
  <c r="AB868" i="19"/>
  <c r="AA868" i="19"/>
  <c r="Z868" i="19"/>
  <c r="Y868" i="19"/>
  <c r="X868" i="19"/>
  <c r="AJ868" i="19" s="1"/>
  <c r="AR868" i="19" s="1"/>
  <c r="W868" i="19"/>
  <c r="U868" i="19"/>
  <c r="AI868" i="19" s="1"/>
  <c r="AQ868" i="19" s="1"/>
  <c r="T868" i="19"/>
  <c r="R868" i="19"/>
  <c r="Q868" i="19"/>
  <c r="O868" i="19"/>
  <c r="N868" i="19"/>
  <c r="L868" i="19"/>
  <c r="AF868" i="19" s="1"/>
  <c r="AN868" i="19" s="1"/>
  <c r="K868" i="19"/>
  <c r="I868" i="19"/>
  <c r="AE868" i="19" s="1"/>
  <c r="H868" i="19"/>
  <c r="F868" i="19"/>
  <c r="E868" i="19"/>
  <c r="AU867" i="19"/>
  <c r="AV867" i="19" s="1"/>
  <c r="AM867" i="19"/>
  <c r="AJ867" i="19"/>
  <c r="AR867" i="19" s="1"/>
  <c r="AG867" i="19"/>
  <c r="AO867" i="19" s="1"/>
  <c r="AD867" i="19"/>
  <c r="AL867" i="19" s="1"/>
  <c r="AC867" i="19"/>
  <c r="AB867" i="19"/>
  <c r="AA867" i="19"/>
  <c r="Z867" i="19"/>
  <c r="Y867" i="19"/>
  <c r="X867" i="19"/>
  <c r="W867" i="19"/>
  <c r="U867" i="19"/>
  <c r="AI867" i="19" s="1"/>
  <c r="AQ867" i="19" s="1"/>
  <c r="T867" i="19"/>
  <c r="R867" i="19"/>
  <c r="AH867" i="19" s="1"/>
  <c r="AP867" i="19" s="1"/>
  <c r="Q867" i="19"/>
  <c r="O867" i="19"/>
  <c r="N867" i="19"/>
  <c r="L867" i="19"/>
  <c r="AF867" i="19" s="1"/>
  <c r="AN867" i="19" s="1"/>
  <c r="K867" i="19"/>
  <c r="I867" i="19"/>
  <c r="AE867" i="19" s="1"/>
  <c r="H867" i="19"/>
  <c r="F867" i="19"/>
  <c r="E867" i="19"/>
  <c r="AU866" i="19"/>
  <c r="AV866" i="19" s="1"/>
  <c r="AO866" i="19"/>
  <c r="AJ866" i="19"/>
  <c r="AR866" i="19" s="1"/>
  <c r="AG866" i="19"/>
  <c r="AD866" i="19"/>
  <c r="AC866" i="19"/>
  <c r="AB866" i="19"/>
  <c r="AA866" i="19"/>
  <c r="Z866" i="19"/>
  <c r="Y866" i="19"/>
  <c r="X866" i="19"/>
  <c r="W866" i="19"/>
  <c r="U866" i="19"/>
  <c r="AI866" i="19" s="1"/>
  <c r="AQ866" i="19" s="1"/>
  <c r="T866" i="19"/>
  <c r="R866" i="19"/>
  <c r="AH866" i="19" s="1"/>
  <c r="AP866" i="19" s="1"/>
  <c r="Q866" i="19"/>
  <c r="O866" i="19"/>
  <c r="N866" i="19"/>
  <c r="L866" i="19"/>
  <c r="AF866" i="19" s="1"/>
  <c r="AN866" i="19" s="1"/>
  <c r="K866" i="19"/>
  <c r="I866" i="19"/>
  <c r="AE866" i="19" s="1"/>
  <c r="AM866" i="19" s="1"/>
  <c r="H866" i="19"/>
  <c r="F866" i="19"/>
  <c r="E866" i="19"/>
  <c r="AU865" i="19"/>
  <c r="AV865" i="19" s="1"/>
  <c r="AQ865" i="19"/>
  <c r="AN865" i="19"/>
  <c r="AI865" i="19"/>
  <c r="AH865" i="19"/>
  <c r="AP865" i="19" s="1"/>
  <c r="AF865" i="19"/>
  <c r="AE865" i="19"/>
  <c r="AM865" i="19" s="1"/>
  <c r="AC865" i="19"/>
  <c r="AB865" i="19"/>
  <c r="AA865" i="19"/>
  <c r="Z865" i="19"/>
  <c r="Y865" i="19"/>
  <c r="X865" i="19"/>
  <c r="AJ865" i="19" s="1"/>
  <c r="AR865" i="19" s="1"/>
  <c r="W865" i="19"/>
  <c r="U865" i="19"/>
  <c r="T865" i="19"/>
  <c r="R865" i="19"/>
  <c r="Q865" i="19"/>
  <c r="O865" i="19"/>
  <c r="AG865" i="19" s="1"/>
  <c r="AO865" i="19" s="1"/>
  <c r="N865" i="19"/>
  <c r="L865" i="19"/>
  <c r="K865" i="19"/>
  <c r="I865" i="19"/>
  <c r="H865" i="19"/>
  <c r="F865" i="19"/>
  <c r="AD865" i="19" s="1"/>
  <c r="AL865" i="19" s="1"/>
  <c r="E865" i="19"/>
  <c r="AU864" i="19"/>
  <c r="AV864" i="19" s="1"/>
  <c r="AE864" i="19"/>
  <c r="AM864" i="19" s="1"/>
  <c r="AC864" i="19"/>
  <c r="AB864" i="19"/>
  <c r="AA864" i="19"/>
  <c r="Z864" i="19"/>
  <c r="Y864" i="19"/>
  <c r="X864" i="19"/>
  <c r="AJ864" i="19" s="1"/>
  <c r="AR864" i="19" s="1"/>
  <c r="W864" i="19"/>
  <c r="U864" i="19"/>
  <c r="AI864" i="19" s="1"/>
  <c r="AQ864" i="19" s="1"/>
  <c r="T864" i="19"/>
  <c r="R864" i="19"/>
  <c r="AH864" i="19" s="1"/>
  <c r="AP864" i="19" s="1"/>
  <c r="Q864" i="19"/>
  <c r="O864" i="19"/>
  <c r="AG864" i="19" s="1"/>
  <c r="AO864" i="19" s="1"/>
  <c r="N864" i="19"/>
  <c r="L864" i="19"/>
  <c r="AF864" i="19" s="1"/>
  <c r="AN864" i="19" s="1"/>
  <c r="K864" i="19"/>
  <c r="I864" i="19"/>
  <c r="H864" i="19"/>
  <c r="F864" i="19"/>
  <c r="AD864" i="19" s="1"/>
  <c r="E864" i="19"/>
  <c r="AU863" i="19"/>
  <c r="AV863" i="19" s="1"/>
  <c r="AH863" i="19"/>
  <c r="AP863" i="19" s="1"/>
  <c r="AD863" i="19"/>
  <c r="AL863" i="19" s="1"/>
  <c r="AS863" i="19" s="1"/>
  <c r="AC863" i="19"/>
  <c r="AB863" i="19"/>
  <c r="AA863" i="19"/>
  <c r="Z863" i="19"/>
  <c r="Y863" i="19"/>
  <c r="X863" i="19"/>
  <c r="AJ863" i="19" s="1"/>
  <c r="AR863" i="19" s="1"/>
  <c r="W863" i="19"/>
  <c r="U863" i="19"/>
  <c r="AI863" i="19" s="1"/>
  <c r="AQ863" i="19" s="1"/>
  <c r="T863" i="19"/>
  <c r="R863" i="19"/>
  <c r="Q863" i="19"/>
  <c r="O863" i="19"/>
  <c r="AG863" i="19" s="1"/>
  <c r="AO863" i="19" s="1"/>
  <c r="N863" i="19"/>
  <c r="L863" i="19"/>
  <c r="AF863" i="19" s="1"/>
  <c r="AN863" i="19" s="1"/>
  <c r="K863" i="19"/>
  <c r="I863" i="19"/>
  <c r="AE863" i="19" s="1"/>
  <c r="AM863" i="19" s="1"/>
  <c r="H863" i="19"/>
  <c r="F863" i="19"/>
  <c r="E863" i="19"/>
  <c r="AV862" i="19"/>
  <c r="AU862" i="19"/>
  <c r="AR862" i="19"/>
  <c r="AQ862" i="19"/>
  <c r="AN862" i="19"/>
  <c r="AJ862" i="19"/>
  <c r="AI862" i="19"/>
  <c r="AG862" i="19"/>
  <c r="AO862" i="19" s="1"/>
  <c r="AF862" i="19"/>
  <c r="AC862" i="19"/>
  <c r="AB862" i="19"/>
  <c r="AA862" i="19"/>
  <c r="Z862" i="19"/>
  <c r="Y862" i="19"/>
  <c r="X862" i="19"/>
  <c r="W862" i="19"/>
  <c r="U862" i="19"/>
  <c r="T862" i="19"/>
  <c r="R862" i="19"/>
  <c r="AH862" i="19" s="1"/>
  <c r="AP862" i="19" s="1"/>
  <c r="Q862" i="19"/>
  <c r="O862" i="19"/>
  <c r="N862" i="19"/>
  <c r="L862" i="19"/>
  <c r="K862" i="19"/>
  <c r="I862" i="19"/>
  <c r="AE862" i="19" s="1"/>
  <c r="AM862" i="19" s="1"/>
  <c r="H862" i="19"/>
  <c r="F862" i="19"/>
  <c r="AD862" i="19" s="1"/>
  <c r="E862" i="19"/>
  <c r="AU861" i="19"/>
  <c r="AV861" i="19" s="1"/>
  <c r="AJ861" i="19"/>
  <c r="AR861" i="19" s="1"/>
  <c r="AH861" i="19"/>
  <c r="AP861" i="19" s="1"/>
  <c r="AG861" i="19"/>
  <c r="AO861" i="19" s="1"/>
  <c r="AD861" i="19"/>
  <c r="AC861" i="19"/>
  <c r="AB861" i="19"/>
  <c r="AA861" i="19"/>
  <c r="Z861" i="19"/>
  <c r="Y861" i="19"/>
  <c r="X861" i="19"/>
  <c r="W861" i="19"/>
  <c r="U861" i="19"/>
  <c r="AI861" i="19" s="1"/>
  <c r="AQ861" i="19" s="1"/>
  <c r="T861" i="19"/>
  <c r="R861" i="19"/>
  <c r="Q861" i="19"/>
  <c r="O861" i="19"/>
  <c r="N861" i="19"/>
  <c r="L861" i="19"/>
  <c r="AF861" i="19" s="1"/>
  <c r="AN861" i="19" s="1"/>
  <c r="K861" i="19"/>
  <c r="I861" i="19"/>
  <c r="AE861" i="19" s="1"/>
  <c r="AM861" i="19" s="1"/>
  <c r="H861" i="19"/>
  <c r="F861" i="19"/>
  <c r="E861" i="19"/>
  <c r="AV860" i="19"/>
  <c r="AU860" i="19"/>
  <c r="AR860" i="19"/>
  <c r="AN860" i="19"/>
  <c r="AM860" i="19"/>
  <c r="AJ860" i="19"/>
  <c r="AG860" i="19"/>
  <c r="AO860" i="19" s="1"/>
  <c r="AF860" i="19"/>
  <c r="AE860" i="19"/>
  <c r="AC860" i="19"/>
  <c r="AB860" i="19"/>
  <c r="AA860" i="19"/>
  <c r="Z860" i="19"/>
  <c r="Y860" i="19"/>
  <c r="X860" i="19"/>
  <c r="W860" i="19"/>
  <c r="U860" i="19"/>
  <c r="AI860" i="19" s="1"/>
  <c r="AQ860" i="19" s="1"/>
  <c r="T860" i="19"/>
  <c r="R860" i="19"/>
  <c r="AH860" i="19" s="1"/>
  <c r="AP860" i="19" s="1"/>
  <c r="Q860" i="19"/>
  <c r="O860" i="19"/>
  <c r="N860" i="19"/>
  <c r="L860" i="19"/>
  <c r="K860" i="19"/>
  <c r="I860" i="19"/>
  <c r="H860" i="19"/>
  <c r="F860" i="19"/>
  <c r="AD860" i="19" s="1"/>
  <c r="E860" i="19"/>
  <c r="AU859" i="19"/>
  <c r="AV859" i="19" s="1"/>
  <c r="AP859" i="19"/>
  <c r="AH859" i="19"/>
  <c r="AD859" i="19"/>
  <c r="AC859" i="19"/>
  <c r="AB859" i="19"/>
  <c r="AA859" i="19"/>
  <c r="Z859" i="19"/>
  <c r="Y859" i="19"/>
  <c r="X859" i="19"/>
  <c r="AJ859" i="19" s="1"/>
  <c r="AR859" i="19" s="1"/>
  <c r="W859" i="19"/>
  <c r="U859" i="19"/>
  <c r="AI859" i="19" s="1"/>
  <c r="AQ859" i="19" s="1"/>
  <c r="T859" i="19"/>
  <c r="R859" i="19"/>
  <c r="Q859" i="19"/>
  <c r="O859" i="19"/>
  <c r="AG859" i="19" s="1"/>
  <c r="AO859" i="19" s="1"/>
  <c r="N859" i="19"/>
  <c r="L859" i="19"/>
  <c r="AF859" i="19" s="1"/>
  <c r="AN859" i="19" s="1"/>
  <c r="K859" i="19"/>
  <c r="I859" i="19"/>
  <c r="AE859" i="19" s="1"/>
  <c r="AM859" i="19" s="1"/>
  <c r="H859" i="19"/>
  <c r="F859" i="19"/>
  <c r="E859" i="19"/>
  <c r="AV858" i="19"/>
  <c r="AU858" i="19"/>
  <c r="AQ858" i="19"/>
  <c r="AN858" i="19"/>
  <c r="AJ858" i="19"/>
  <c r="AR858" i="19" s="1"/>
  <c r="AI858" i="19"/>
  <c r="AG858" i="19"/>
  <c r="AO858" i="19" s="1"/>
  <c r="AF858" i="19"/>
  <c r="AC858" i="19"/>
  <c r="AB858" i="19"/>
  <c r="AA858" i="19"/>
  <c r="Z858" i="19"/>
  <c r="Y858" i="19"/>
  <c r="X858" i="19"/>
  <c r="W858" i="19"/>
  <c r="U858" i="19"/>
  <c r="T858" i="19"/>
  <c r="R858" i="19"/>
  <c r="AH858" i="19" s="1"/>
  <c r="AP858" i="19" s="1"/>
  <c r="Q858" i="19"/>
  <c r="O858" i="19"/>
  <c r="N858" i="19"/>
  <c r="L858" i="19"/>
  <c r="K858" i="19"/>
  <c r="I858" i="19"/>
  <c r="AE858" i="19" s="1"/>
  <c r="AM858" i="19" s="1"/>
  <c r="H858" i="19"/>
  <c r="F858" i="19"/>
  <c r="AD858" i="19" s="1"/>
  <c r="E858" i="19"/>
  <c r="AU857" i="19"/>
  <c r="AV857" i="19" s="1"/>
  <c r="AL857" i="19"/>
  <c r="AJ857" i="19"/>
  <c r="AR857" i="19" s="1"/>
  <c r="AH857" i="19"/>
  <c r="AP857" i="19" s="1"/>
  <c r="AG857" i="19"/>
  <c r="AO857" i="19" s="1"/>
  <c r="AE857" i="19"/>
  <c r="AM857" i="19" s="1"/>
  <c r="AD857" i="19"/>
  <c r="AC857" i="19"/>
  <c r="AB857" i="19"/>
  <c r="AA857" i="19"/>
  <c r="Z857" i="19"/>
  <c r="Y857" i="19"/>
  <c r="X857" i="19"/>
  <c r="W857" i="19"/>
  <c r="U857" i="19"/>
  <c r="AI857" i="19" s="1"/>
  <c r="AQ857" i="19" s="1"/>
  <c r="T857" i="19"/>
  <c r="R857" i="19"/>
  <c r="Q857" i="19"/>
  <c r="O857" i="19"/>
  <c r="N857" i="19"/>
  <c r="L857" i="19"/>
  <c r="AF857" i="19" s="1"/>
  <c r="AN857" i="19" s="1"/>
  <c r="K857" i="19"/>
  <c r="I857" i="19"/>
  <c r="H857" i="19"/>
  <c r="F857" i="19"/>
  <c r="E857" i="19"/>
  <c r="AU856" i="19"/>
  <c r="AV856" i="19" s="1"/>
  <c r="AS856" i="19"/>
  <c r="AR856" i="19"/>
  <c r="AJ856" i="19"/>
  <c r="AI856" i="19"/>
  <c r="AQ856" i="19" s="1"/>
  <c r="AG856" i="19"/>
  <c r="AO856" i="19" s="1"/>
  <c r="AF856" i="19"/>
  <c r="AN856" i="19" s="1"/>
  <c r="AE856" i="19"/>
  <c r="AM856" i="19" s="1"/>
  <c r="AC856" i="19"/>
  <c r="AB856" i="19"/>
  <c r="AA856" i="19"/>
  <c r="Z856" i="19"/>
  <c r="Y856" i="19"/>
  <c r="X856" i="19"/>
  <c r="W856" i="19"/>
  <c r="U856" i="19"/>
  <c r="T856" i="19"/>
  <c r="R856" i="19"/>
  <c r="AH856" i="19" s="1"/>
  <c r="AP856" i="19" s="1"/>
  <c r="Q856" i="19"/>
  <c r="O856" i="19"/>
  <c r="N856" i="19"/>
  <c r="L856" i="19"/>
  <c r="K856" i="19"/>
  <c r="I856" i="19"/>
  <c r="H856" i="19"/>
  <c r="F856" i="19"/>
  <c r="AD856" i="19" s="1"/>
  <c r="AL856" i="19" s="1"/>
  <c r="E856" i="19"/>
  <c r="AU855" i="19"/>
  <c r="AV855" i="19" s="1"/>
  <c r="AQ855" i="19"/>
  <c r="AP855" i="19"/>
  <c r="AL855" i="19"/>
  <c r="AI855" i="19"/>
  <c r="AH855" i="19"/>
  <c r="AD855" i="19"/>
  <c r="AK855" i="19" s="1"/>
  <c r="AC855" i="19"/>
  <c r="AB855" i="19"/>
  <c r="AA855" i="19"/>
  <c r="Z855" i="19"/>
  <c r="Y855" i="19"/>
  <c r="X855" i="19"/>
  <c r="AJ855" i="19" s="1"/>
  <c r="AR855" i="19" s="1"/>
  <c r="W855" i="19"/>
  <c r="U855" i="19"/>
  <c r="T855" i="19"/>
  <c r="R855" i="19"/>
  <c r="Q855" i="19"/>
  <c r="O855" i="19"/>
  <c r="AG855" i="19" s="1"/>
  <c r="AO855" i="19" s="1"/>
  <c r="N855" i="19"/>
  <c r="L855" i="19"/>
  <c r="AF855" i="19" s="1"/>
  <c r="AN855" i="19" s="1"/>
  <c r="K855" i="19"/>
  <c r="I855" i="19"/>
  <c r="AE855" i="19" s="1"/>
  <c r="AM855" i="19" s="1"/>
  <c r="H855" i="19"/>
  <c r="F855" i="19"/>
  <c r="E855" i="19"/>
  <c r="AV854" i="19"/>
  <c r="AU854" i="19"/>
  <c r="AJ854" i="19"/>
  <c r="AR854" i="19" s="1"/>
  <c r="AI854" i="19"/>
  <c r="AQ854" i="19" s="1"/>
  <c r="AG854" i="19"/>
  <c r="AO854" i="19" s="1"/>
  <c r="AE854" i="19"/>
  <c r="AM854" i="19" s="1"/>
  <c r="AC854" i="19"/>
  <c r="AB854" i="19"/>
  <c r="AA854" i="19"/>
  <c r="Z854" i="19"/>
  <c r="Y854" i="19"/>
  <c r="X854" i="19"/>
  <c r="W854" i="19"/>
  <c r="U854" i="19"/>
  <c r="T854" i="19"/>
  <c r="R854" i="19"/>
  <c r="AH854" i="19" s="1"/>
  <c r="AP854" i="19" s="1"/>
  <c r="Q854" i="19"/>
  <c r="O854" i="19"/>
  <c r="N854" i="19"/>
  <c r="L854" i="19"/>
  <c r="AF854" i="19" s="1"/>
  <c r="AN854" i="19" s="1"/>
  <c r="K854" i="19"/>
  <c r="I854" i="19"/>
  <c r="H854" i="19"/>
  <c r="F854" i="19"/>
  <c r="AD854" i="19" s="1"/>
  <c r="E854" i="19"/>
  <c r="AU853" i="19"/>
  <c r="AV853" i="19" s="1"/>
  <c r="AL853" i="19"/>
  <c r="AJ853" i="19"/>
  <c r="AR853" i="19" s="1"/>
  <c r="AH853" i="19"/>
  <c r="AP853" i="19" s="1"/>
  <c r="AG853" i="19"/>
  <c r="AO853" i="19" s="1"/>
  <c r="AE853" i="19"/>
  <c r="AM853" i="19" s="1"/>
  <c r="AD853" i="19"/>
  <c r="AC853" i="19"/>
  <c r="AB853" i="19"/>
  <c r="AA853" i="19"/>
  <c r="Z853" i="19"/>
  <c r="Y853" i="19"/>
  <c r="X853" i="19"/>
  <c r="W853" i="19"/>
  <c r="U853" i="19"/>
  <c r="AI853" i="19" s="1"/>
  <c r="AQ853" i="19" s="1"/>
  <c r="T853" i="19"/>
  <c r="R853" i="19"/>
  <c r="Q853" i="19"/>
  <c r="O853" i="19"/>
  <c r="N853" i="19"/>
  <c r="L853" i="19"/>
  <c r="AF853" i="19" s="1"/>
  <c r="AN853" i="19" s="1"/>
  <c r="K853" i="19"/>
  <c r="I853" i="19"/>
  <c r="H853" i="19"/>
  <c r="F853" i="19"/>
  <c r="E853" i="19"/>
  <c r="AU852" i="19"/>
  <c r="AV852" i="19" s="1"/>
  <c r="AS852" i="19"/>
  <c r="AR852" i="19"/>
  <c r="AJ852" i="19"/>
  <c r="AI852" i="19"/>
  <c r="AQ852" i="19" s="1"/>
  <c r="AG852" i="19"/>
  <c r="AO852" i="19" s="1"/>
  <c r="AF852" i="19"/>
  <c r="AN852" i="19" s="1"/>
  <c r="AE852" i="19"/>
  <c r="AM852" i="19" s="1"/>
  <c r="AC852" i="19"/>
  <c r="AB852" i="19"/>
  <c r="AA852" i="19"/>
  <c r="Z852" i="19"/>
  <c r="Y852" i="19"/>
  <c r="X852" i="19"/>
  <c r="W852" i="19"/>
  <c r="U852" i="19"/>
  <c r="T852" i="19"/>
  <c r="R852" i="19"/>
  <c r="AH852" i="19" s="1"/>
  <c r="AP852" i="19" s="1"/>
  <c r="Q852" i="19"/>
  <c r="O852" i="19"/>
  <c r="N852" i="19"/>
  <c r="L852" i="19"/>
  <c r="K852" i="19"/>
  <c r="I852" i="19"/>
  <c r="H852" i="19"/>
  <c r="F852" i="19"/>
  <c r="AD852" i="19" s="1"/>
  <c r="AL852" i="19" s="1"/>
  <c r="E852" i="19"/>
  <c r="AU851" i="19"/>
  <c r="AV851" i="19" s="1"/>
  <c r="AQ851" i="19"/>
  <c r="AP851" i="19"/>
  <c r="AL851" i="19"/>
  <c r="AI851" i="19"/>
  <c r="AH851" i="19"/>
  <c r="AD851" i="19"/>
  <c r="AK851" i="19" s="1"/>
  <c r="AC851" i="19"/>
  <c r="AB851" i="19"/>
  <c r="AA851" i="19"/>
  <c r="Z851" i="19"/>
  <c r="Y851" i="19"/>
  <c r="X851" i="19"/>
  <c r="AJ851" i="19" s="1"/>
  <c r="AR851" i="19" s="1"/>
  <c r="W851" i="19"/>
  <c r="U851" i="19"/>
  <c r="T851" i="19"/>
  <c r="R851" i="19"/>
  <c r="Q851" i="19"/>
  <c r="O851" i="19"/>
  <c r="AG851" i="19" s="1"/>
  <c r="AO851" i="19" s="1"/>
  <c r="N851" i="19"/>
  <c r="L851" i="19"/>
  <c r="AF851" i="19" s="1"/>
  <c r="AN851" i="19" s="1"/>
  <c r="K851" i="19"/>
  <c r="I851" i="19"/>
  <c r="AE851" i="19" s="1"/>
  <c r="AM851" i="19" s="1"/>
  <c r="H851" i="19"/>
  <c r="F851" i="19"/>
  <c r="E851" i="19"/>
  <c r="AV850" i="19"/>
  <c r="AU850" i="19"/>
  <c r="AJ850" i="19"/>
  <c r="AR850" i="19" s="1"/>
  <c r="AI850" i="19"/>
  <c r="AQ850" i="19" s="1"/>
  <c r="AG850" i="19"/>
  <c r="AO850" i="19" s="1"/>
  <c r="AE850" i="19"/>
  <c r="AM850" i="19" s="1"/>
  <c r="AC850" i="19"/>
  <c r="AB850" i="19"/>
  <c r="AA850" i="19"/>
  <c r="Z850" i="19"/>
  <c r="Y850" i="19"/>
  <c r="X850" i="19"/>
  <c r="W850" i="19"/>
  <c r="U850" i="19"/>
  <c r="T850" i="19"/>
  <c r="R850" i="19"/>
  <c r="AH850" i="19" s="1"/>
  <c r="AP850" i="19" s="1"/>
  <c r="Q850" i="19"/>
  <c r="O850" i="19"/>
  <c r="N850" i="19"/>
  <c r="L850" i="19"/>
  <c r="AF850" i="19" s="1"/>
  <c r="AN850" i="19" s="1"/>
  <c r="K850" i="19"/>
  <c r="I850" i="19"/>
  <c r="H850" i="19"/>
  <c r="F850" i="19"/>
  <c r="AD850" i="19" s="1"/>
  <c r="E850" i="19"/>
  <c r="AU849" i="19"/>
  <c r="AV849" i="19" s="1"/>
  <c r="AL849" i="19"/>
  <c r="AJ849" i="19"/>
  <c r="AR849" i="19" s="1"/>
  <c r="AH849" i="19"/>
  <c r="AP849" i="19" s="1"/>
  <c r="AG849" i="19"/>
  <c r="AO849" i="19" s="1"/>
  <c r="AE849" i="19"/>
  <c r="AM849" i="19" s="1"/>
  <c r="AD849" i="19"/>
  <c r="AC849" i="19"/>
  <c r="AB849" i="19"/>
  <c r="AA849" i="19"/>
  <c r="Z849" i="19"/>
  <c r="Y849" i="19"/>
  <c r="X849" i="19"/>
  <c r="W849" i="19"/>
  <c r="U849" i="19"/>
  <c r="AI849" i="19" s="1"/>
  <c r="AQ849" i="19" s="1"/>
  <c r="T849" i="19"/>
  <c r="R849" i="19"/>
  <c r="Q849" i="19"/>
  <c r="O849" i="19"/>
  <c r="N849" i="19"/>
  <c r="L849" i="19"/>
  <c r="AF849" i="19" s="1"/>
  <c r="AN849" i="19" s="1"/>
  <c r="K849" i="19"/>
  <c r="I849" i="19"/>
  <c r="H849" i="19"/>
  <c r="F849" i="19"/>
  <c r="E849" i="19"/>
  <c r="AU848" i="19"/>
  <c r="AV848" i="19" s="1"/>
  <c r="AR848" i="19"/>
  <c r="AJ848" i="19"/>
  <c r="AI848" i="19"/>
  <c r="AQ848" i="19" s="1"/>
  <c r="AG848" i="19"/>
  <c r="AO848" i="19" s="1"/>
  <c r="AF848" i="19"/>
  <c r="AN848" i="19" s="1"/>
  <c r="AE848" i="19"/>
  <c r="AC848" i="19"/>
  <c r="AB848" i="19"/>
  <c r="AA848" i="19"/>
  <c r="Z848" i="19"/>
  <c r="Y848" i="19"/>
  <c r="X848" i="19"/>
  <c r="W848" i="19"/>
  <c r="U848" i="19"/>
  <c r="T848" i="19"/>
  <c r="R848" i="19"/>
  <c r="AH848" i="19" s="1"/>
  <c r="AP848" i="19" s="1"/>
  <c r="Q848" i="19"/>
  <c r="O848" i="19"/>
  <c r="N848" i="19"/>
  <c r="L848" i="19"/>
  <c r="K848" i="19"/>
  <c r="I848" i="19"/>
  <c r="H848" i="19"/>
  <c r="F848" i="19"/>
  <c r="AD848" i="19" s="1"/>
  <c r="AL848" i="19" s="1"/>
  <c r="E848" i="19"/>
  <c r="AU847" i="19"/>
  <c r="AV847" i="19" s="1"/>
  <c r="AQ847" i="19"/>
  <c r="AP847" i="19"/>
  <c r="AL847" i="19"/>
  <c r="AI847" i="19"/>
  <c r="AH847" i="19"/>
  <c r="AD847" i="19"/>
  <c r="AK847" i="19" s="1"/>
  <c r="AC847" i="19"/>
  <c r="AB847" i="19"/>
  <c r="AA847" i="19"/>
  <c r="Z847" i="19"/>
  <c r="Y847" i="19"/>
  <c r="X847" i="19"/>
  <c r="AJ847" i="19" s="1"/>
  <c r="AR847" i="19" s="1"/>
  <c r="W847" i="19"/>
  <c r="U847" i="19"/>
  <c r="T847" i="19"/>
  <c r="R847" i="19"/>
  <c r="Q847" i="19"/>
  <c r="O847" i="19"/>
  <c r="AG847" i="19" s="1"/>
  <c r="AO847" i="19" s="1"/>
  <c r="N847" i="19"/>
  <c r="L847" i="19"/>
  <c r="AF847" i="19" s="1"/>
  <c r="AN847" i="19" s="1"/>
  <c r="K847" i="19"/>
  <c r="I847" i="19"/>
  <c r="AE847" i="19" s="1"/>
  <c r="AM847" i="19" s="1"/>
  <c r="H847" i="19"/>
  <c r="F847" i="19"/>
  <c r="E847" i="19"/>
  <c r="AV846" i="19"/>
  <c r="AU846" i="19"/>
  <c r="AJ846" i="19"/>
  <c r="AR846" i="19" s="1"/>
  <c r="AI846" i="19"/>
  <c r="AQ846" i="19" s="1"/>
  <c r="AG846" i="19"/>
  <c r="AO846" i="19" s="1"/>
  <c r="AE846" i="19"/>
  <c r="AM846" i="19" s="1"/>
  <c r="AC846" i="19"/>
  <c r="AB846" i="19"/>
  <c r="AA846" i="19"/>
  <c r="Z846" i="19"/>
  <c r="Y846" i="19"/>
  <c r="X846" i="19"/>
  <c r="W846" i="19"/>
  <c r="U846" i="19"/>
  <c r="T846" i="19"/>
  <c r="R846" i="19"/>
  <c r="AH846" i="19" s="1"/>
  <c r="AP846" i="19" s="1"/>
  <c r="Q846" i="19"/>
  <c r="O846" i="19"/>
  <c r="N846" i="19"/>
  <c r="L846" i="19"/>
  <c r="AF846" i="19" s="1"/>
  <c r="AN846" i="19" s="1"/>
  <c r="K846" i="19"/>
  <c r="I846" i="19"/>
  <c r="H846" i="19"/>
  <c r="F846" i="19"/>
  <c r="AD846" i="19" s="1"/>
  <c r="E846" i="19"/>
  <c r="AU845" i="19"/>
  <c r="AV845" i="19" s="1"/>
  <c r="AI845" i="19"/>
  <c r="AQ845" i="19" s="1"/>
  <c r="AH845" i="19"/>
  <c r="AP845" i="19" s="1"/>
  <c r="AD845" i="19"/>
  <c r="AL845" i="19" s="1"/>
  <c r="AC845" i="19"/>
  <c r="AB845" i="19"/>
  <c r="AA845" i="19"/>
  <c r="Z845" i="19"/>
  <c r="Y845" i="19"/>
  <c r="X845" i="19"/>
  <c r="AJ845" i="19" s="1"/>
  <c r="AR845" i="19" s="1"/>
  <c r="W845" i="19"/>
  <c r="U845" i="19"/>
  <c r="T845" i="19"/>
  <c r="R845" i="19"/>
  <c r="Q845" i="19"/>
  <c r="O845" i="19"/>
  <c r="AG845" i="19" s="1"/>
  <c r="AO845" i="19" s="1"/>
  <c r="N845" i="19"/>
  <c r="L845" i="19"/>
  <c r="AF845" i="19" s="1"/>
  <c r="AN845" i="19" s="1"/>
  <c r="K845" i="19"/>
  <c r="I845" i="19"/>
  <c r="AE845" i="19" s="1"/>
  <c r="AM845" i="19" s="1"/>
  <c r="H845" i="19"/>
  <c r="F845" i="19"/>
  <c r="E845" i="19"/>
  <c r="AU844" i="19"/>
  <c r="AV844" i="19" s="1"/>
  <c r="AQ844" i="19"/>
  <c r="AO844" i="19"/>
  <c r="AJ844" i="19"/>
  <c r="AR844" i="19" s="1"/>
  <c r="AI844" i="19"/>
  <c r="AG844" i="19"/>
  <c r="AF844" i="19"/>
  <c r="AN844" i="19" s="1"/>
  <c r="AE844" i="19"/>
  <c r="AM844" i="19" s="1"/>
  <c r="AC844" i="19"/>
  <c r="AB844" i="19"/>
  <c r="AA844" i="19"/>
  <c r="Z844" i="19"/>
  <c r="Y844" i="19"/>
  <c r="X844" i="19"/>
  <c r="W844" i="19"/>
  <c r="U844" i="19"/>
  <c r="T844" i="19"/>
  <c r="R844" i="19"/>
  <c r="AH844" i="19" s="1"/>
  <c r="AP844" i="19" s="1"/>
  <c r="Q844" i="19"/>
  <c r="O844" i="19"/>
  <c r="N844" i="19"/>
  <c r="L844" i="19"/>
  <c r="K844" i="19"/>
  <c r="I844" i="19"/>
  <c r="H844" i="19"/>
  <c r="F844" i="19"/>
  <c r="AD844" i="19" s="1"/>
  <c r="AL844" i="19" s="1"/>
  <c r="E844" i="19"/>
  <c r="AU843" i="19"/>
  <c r="AV843" i="19" s="1"/>
  <c r="AQ843" i="19"/>
  <c r="AP843" i="19"/>
  <c r="AL843" i="19"/>
  <c r="AK843" i="19"/>
  <c r="AI843" i="19"/>
  <c r="AH843" i="19"/>
  <c r="AG843" i="19"/>
  <c r="AO843" i="19" s="1"/>
  <c r="AE843" i="19"/>
  <c r="AM843" i="19" s="1"/>
  <c r="AD843" i="19"/>
  <c r="AC843" i="19"/>
  <c r="AB843" i="19"/>
  <c r="AA843" i="19"/>
  <c r="Z843" i="19"/>
  <c r="Y843" i="19"/>
  <c r="X843" i="19"/>
  <c r="AJ843" i="19" s="1"/>
  <c r="AR843" i="19" s="1"/>
  <c r="W843" i="19"/>
  <c r="U843" i="19"/>
  <c r="T843" i="19"/>
  <c r="R843" i="19"/>
  <c r="Q843" i="19"/>
  <c r="O843" i="19"/>
  <c r="N843" i="19"/>
  <c r="L843" i="19"/>
  <c r="AF843" i="19" s="1"/>
  <c r="AN843" i="19" s="1"/>
  <c r="K843" i="19"/>
  <c r="I843" i="19"/>
  <c r="H843" i="19"/>
  <c r="F843" i="19"/>
  <c r="E843" i="19"/>
  <c r="AV842" i="19"/>
  <c r="AU842" i="19"/>
  <c r="AM842" i="19"/>
  <c r="AI842" i="19"/>
  <c r="AQ842" i="19" s="1"/>
  <c r="AG842" i="19"/>
  <c r="AO842" i="19" s="1"/>
  <c r="AE842" i="19"/>
  <c r="AC842" i="19"/>
  <c r="AB842" i="19"/>
  <c r="AA842" i="19"/>
  <c r="Z842" i="19"/>
  <c r="Y842" i="19"/>
  <c r="X842" i="19"/>
  <c r="AJ842" i="19" s="1"/>
  <c r="AR842" i="19" s="1"/>
  <c r="W842" i="19"/>
  <c r="U842" i="19"/>
  <c r="T842" i="19"/>
  <c r="R842" i="19"/>
  <c r="AH842" i="19" s="1"/>
  <c r="AP842" i="19" s="1"/>
  <c r="Q842" i="19"/>
  <c r="O842" i="19"/>
  <c r="N842" i="19"/>
  <c r="L842" i="19"/>
  <c r="AF842" i="19" s="1"/>
  <c r="AN842" i="19" s="1"/>
  <c r="K842" i="19"/>
  <c r="I842" i="19"/>
  <c r="H842" i="19"/>
  <c r="F842" i="19"/>
  <c r="AD842" i="19" s="1"/>
  <c r="E842" i="19"/>
  <c r="AU841" i="19"/>
  <c r="AV841" i="19" s="1"/>
  <c r="AO841" i="19"/>
  <c r="AM841" i="19"/>
  <c r="AH841" i="19"/>
  <c r="AP841" i="19" s="1"/>
  <c r="AD841" i="19"/>
  <c r="AC841" i="19"/>
  <c r="AB841" i="19"/>
  <c r="AA841" i="19"/>
  <c r="Z841" i="19"/>
  <c r="Y841" i="19"/>
  <c r="X841" i="19"/>
  <c r="AJ841" i="19" s="1"/>
  <c r="AR841" i="19" s="1"/>
  <c r="W841" i="19"/>
  <c r="U841" i="19"/>
  <c r="AI841" i="19" s="1"/>
  <c r="AQ841" i="19" s="1"/>
  <c r="T841" i="19"/>
  <c r="R841" i="19"/>
  <c r="Q841" i="19"/>
  <c r="O841" i="19"/>
  <c r="AG841" i="19" s="1"/>
  <c r="N841" i="19"/>
  <c r="L841" i="19"/>
  <c r="AF841" i="19" s="1"/>
  <c r="AN841" i="19" s="1"/>
  <c r="K841" i="19"/>
  <c r="I841" i="19"/>
  <c r="AE841" i="19" s="1"/>
  <c r="H841" i="19"/>
  <c r="F841" i="19"/>
  <c r="E841" i="19"/>
  <c r="AU840" i="19"/>
  <c r="AV840" i="19" s="1"/>
  <c r="AQ840" i="19"/>
  <c r="AJ840" i="19"/>
  <c r="AR840" i="19" s="1"/>
  <c r="AI840" i="19"/>
  <c r="AF840" i="19"/>
  <c r="AN840" i="19" s="1"/>
  <c r="AE840" i="19"/>
  <c r="AC840" i="19"/>
  <c r="AB840" i="19"/>
  <c r="AA840" i="19"/>
  <c r="Z840" i="19"/>
  <c r="Y840" i="19"/>
  <c r="X840" i="19"/>
  <c r="W840" i="19"/>
  <c r="U840" i="19"/>
  <c r="T840" i="19"/>
  <c r="R840" i="19"/>
  <c r="AH840" i="19" s="1"/>
  <c r="AP840" i="19" s="1"/>
  <c r="Q840" i="19"/>
  <c r="O840" i="19"/>
  <c r="AG840" i="19" s="1"/>
  <c r="AO840" i="19" s="1"/>
  <c r="N840" i="19"/>
  <c r="L840" i="19"/>
  <c r="K840" i="19"/>
  <c r="I840" i="19"/>
  <c r="H840" i="19"/>
  <c r="F840" i="19"/>
  <c r="AD840" i="19" s="1"/>
  <c r="AL840" i="19" s="1"/>
  <c r="E840" i="19"/>
  <c r="AV839" i="19"/>
  <c r="AU839" i="19"/>
  <c r="AR839" i="19"/>
  <c r="AJ839" i="19"/>
  <c r="AG839" i="19"/>
  <c r="AO839" i="19" s="1"/>
  <c r="AC839" i="19"/>
  <c r="AB839" i="19"/>
  <c r="AA839" i="19"/>
  <c r="Z839" i="19"/>
  <c r="Y839" i="19"/>
  <c r="X839" i="19"/>
  <c r="W839" i="19"/>
  <c r="U839" i="19"/>
  <c r="AI839" i="19" s="1"/>
  <c r="AQ839" i="19" s="1"/>
  <c r="T839" i="19"/>
  <c r="R839" i="19"/>
  <c r="AH839" i="19" s="1"/>
  <c r="AP839" i="19" s="1"/>
  <c r="Q839" i="19"/>
  <c r="O839" i="19"/>
  <c r="N839" i="19"/>
  <c r="L839" i="19"/>
  <c r="AF839" i="19" s="1"/>
  <c r="AN839" i="19" s="1"/>
  <c r="K839" i="19"/>
  <c r="I839" i="19"/>
  <c r="AE839" i="19" s="1"/>
  <c r="AM839" i="19" s="1"/>
  <c r="H839" i="19"/>
  <c r="F839" i="19"/>
  <c r="AD839" i="19" s="1"/>
  <c r="AL839" i="19" s="1"/>
  <c r="AS839" i="19" s="1"/>
  <c r="E839" i="19"/>
  <c r="AU838" i="19"/>
  <c r="AV838" i="19" s="1"/>
  <c r="AQ838" i="19"/>
  <c r="AP838" i="19"/>
  <c r="AJ838" i="19"/>
  <c r="AR838" i="19" s="1"/>
  <c r="AI838" i="19"/>
  <c r="AH838" i="19"/>
  <c r="AD838" i="19"/>
  <c r="AL838" i="19" s="1"/>
  <c r="AC838" i="19"/>
  <c r="AB838" i="19"/>
  <c r="AA838" i="19"/>
  <c r="Z838" i="19"/>
  <c r="Y838" i="19"/>
  <c r="X838" i="19"/>
  <c r="W838" i="19"/>
  <c r="U838" i="19"/>
  <c r="T838" i="19"/>
  <c r="R838" i="19"/>
  <c r="Q838" i="19"/>
  <c r="O838" i="19"/>
  <c r="AG838" i="19" s="1"/>
  <c r="AO838" i="19" s="1"/>
  <c r="N838" i="19"/>
  <c r="L838" i="19"/>
  <c r="AF838" i="19" s="1"/>
  <c r="AN838" i="19" s="1"/>
  <c r="K838" i="19"/>
  <c r="I838" i="19"/>
  <c r="AE838" i="19" s="1"/>
  <c r="AM838" i="19" s="1"/>
  <c r="H838" i="19"/>
  <c r="F838" i="19"/>
  <c r="E838" i="19"/>
  <c r="AV837" i="19"/>
  <c r="AU837" i="19"/>
  <c r="AO837" i="19"/>
  <c r="AN837" i="19"/>
  <c r="AI837" i="19"/>
  <c r="AQ837" i="19" s="1"/>
  <c r="AG837" i="19"/>
  <c r="AF837" i="19"/>
  <c r="AE837" i="19"/>
  <c r="AM837" i="19" s="1"/>
  <c r="AC837" i="19"/>
  <c r="AB837" i="19"/>
  <c r="AA837" i="19"/>
  <c r="Z837" i="19"/>
  <c r="Y837" i="19"/>
  <c r="X837" i="19"/>
  <c r="AJ837" i="19" s="1"/>
  <c r="AR837" i="19" s="1"/>
  <c r="W837" i="19"/>
  <c r="U837" i="19"/>
  <c r="T837" i="19"/>
  <c r="R837" i="19"/>
  <c r="AH837" i="19" s="1"/>
  <c r="AP837" i="19" s="1"/>
  <c r="Q837" i="19"/>
  <c r="O837" i="19"/>
  <c r="N837" i="19"/>
  <c r="L837" i="19"/>
  <c r="K837" i="19"/>
  <c r="I837" i="19"/>
  <c r="H837" i="19"/>
  <c r="F837" i="19"/>
  <c r="AD837" i="19" s="1"/>
  <c r="E837" i="19"/>
  <c r="AU836" i="19"/>
  <c r="AV836" i="19" s="1"/>
  <c r="AL836" i="19"/>
  <c r="AH836" i="19"/>
  <c r="AP836" i="19" s="1"/>
  <c r="AE836" i="19"/>
  <c r="AM836" i="19" s="1"/>
  <c r="AD836" i="19"/>
  <c r="AC836" i="19"/>
  <c r="AB836" i="19"/>
  <c r="AA836" i="19"/>
  <c r="Z836" i="19"/>
  <c r="Y836" i="19"/>
  <c r="X836" i="19"/>
  <c r="AJ836" i="19" s="1"/>
  <c r="AR836" i="19" s="1"/>
  <c r="W836" i="19"/>
  <c r="U836" i="19"/>
  <c r="AI836" i="19" s="1"/>
  <c r="AQ836" i="19" s="1"/>
  <c r="T836" i="19"/>
  <c r="R836" i="19"/>
  <c r="Q836" i="19"/>
  <c r="O836" i="19"/>
  <c r="AG836" i="19" s="1"/>
  <c r="AO836" i="19" s="1"/>
  <c r="N836" i="19"/>
  <c r="L836" i="19"/>
  <c r="AF836" i="19" s="1"/>
  <c r="AN836" i="19" s="1"/>
  <c r="K836" i="19"/>
  <c r="I836" i="19"/>
  <c r="H836" i="19"/>
  <c r="F836" i="19"/>
  <c r="E836" i="19"/>
  <c r="AV835" i="19"/>
  <c r="AU835" i="19"/>
  <c r="AR835" i="19"/>
  <c r="AS835" i="19" s="1"/>
  <c r="AJ835" i="19"/>
  <c r="AG835" i="19"/>
  <c r="AO835" i="19" s="1"/>
  <c r="AC835" i="19"/>
  <c r="AB835" i="19"/>
  <c r="AA835" i="19"/>
  <c r="Z835" i="19"/>
  <c r="Y835" i="19"/>
  <c r="X835" i="19"/>
  <c r="W835" i="19"/>
  <c r="U835" i="19"/>
  <c r="AI835" i="19" s="1"/>
  <c r="AQ835" i="19" s="1"/>
  <c r="T835" i="19"/>
  <c r="R835" i="19"/>
  <c r="AH835" i="19" s="1"/>
  <c r="AP835" i="19" s="1"/>
  <c r="Q835" i="19"/>
  <c r="O835" i="19"/>
  <c r="N835" i="19"/>
  <c r="L835" i="19"/>
  <c r="AF835" i="19" s="1"/>
  <c r="AN835" i="19" s="1"/>
  <c r="K835" i="19"/>
  <c r="I835" i="19"/>
  <c r="AE835" i="19" s="1"/>
  <c r="AM835" i="19" s="1"/>
  <c r="H835" i="19"/>
  <c r="F835" i="19"/>
  <c r="AD835" i="19" s="1"/>
  <c r="AL835" i="19" s="1"/>
  <c r="E835" i="19"/>
  <c r="AU834" i="19"/>
  <c r="AV834" i="19" s="1"/>
  <c r="AQ834" i="19"/>
  <c r="AJ834" i="19"/>
  <c r="AR834" i="19" s="1"/>
  <c r="AI834" i="19"/>
  <c r="AH834" i="19"/>
  <c r="AP834" i="19" s="1"/>
  <c r="AD834" i="19"/>
  <c r="AL834" i="19" s="1"/>
  <c r="AC834" i="19"/>
  <c r="AB834" i="19"/>
  <c r="AA834" i="19"/>
  <c r="Z834" i="19"/>
  <c r="Y834" i="19"/>
  <c r="X834" i="19"/>
  <c r="W834" i="19"/>
  <c r="U834" i="19"/>
  <c r="T834" i="19"/>
  <c r="R834" i="19"/>
  <c r="Q834" i="19"/>
  <c r="O834" i="19"/>
  <c r="AG834" i="19" s="1"/>
  <c r="AO834" i="19" s="1"/>
  <c r="N834" i="19"/>
  <c r="L834" i="19"/>
  <c r="AF834" i="19" s="1"/>
  <c r="AN834" i="19" s="1"/>
  <c r="K834" i="19"/>
  <c r="I834" i="19"/>
  <c r="AE834" i="19" s="1"/>
  <c r="AM834" i="19" s="1"/>
  <c r="H834" i="19"/>
  <c r="F834" i="19"/>
  <c r="E834" i="19"/>
  <c r="AV833" i="19"/>
  <c r="AU833" i="19"/>
  <c r="AI833" i="19"/>
  <c r="AQ833" i="19" s="1"/>
  <c r="AG833" i="19"/>
  <c r="AO833" i="19" s="1"/>
  <c r="AE833" i="19"/>
  <c r="AM833" i="19" s="1"/>
  <c r="AC833" i="19"/>
  <c r="AB833" i="19"/>
  <c r="AA833" i="19"/>
  <c r="Z833" i="19"/>
  <c r="Y833" i="19"/>
  <c r="X833" i="19"/>
  <c r="AJ833" i="19" s="1"/>
  <c r="AR833" i="19" s="1"/>
  <c r="W833" i="19"/>
  <c r="U833" i="19"/>
  <c r="T833" i="19"/>
  <c r="R833" i="19"/>
  <c r="AH833" i="19" s="1"/>
  <c r="AP833" i="19" s="1"/>
  <c r="Q833" i="19"/>
  <c r="O833" i="19"/>
  <c r="N833" i="19"/>
  <c r="L833" i="19"/>
  <c r="AF833" i="19" s="1"/>
  <c r="AN833" i="19" s="1"/>
  <c r="K833" i="19"/>
  <c r="I833" i="19"/>
  <c r="H833" i="19"/>
  <c r="F833" i="19"/>
  <c r="AD833" i="19" s="1"/>
  <c r="E833" i="19"/>
  <c r="AU832" i="19"/>
  <c r="AV832" i="19" s="1"/>
  <c r="AP832" i="19"/>
  <c r="AH832" i="19"/>
  <c r="AE832" i="19"/>
  <c r="AM832" i="19" s="1"/>
  <c r="AD832" i="19"/>
  <c r="AL832" i="19" s="1"/>
  <c r="AS832" i="19" s="1"/>
  <c r="AC832" i="19"/>
  <c r="AB832" i="19"/>
  <c r="AA832" i="19"/>
  <c r="Z832" i="19"/>
  <c r="Y832" i="19"/>
  <c r="X832" i="19"/>
  <c r="AJ832" i="19" s="1"/>
  <c r="AR832" i="19" s="1"/>
  <c r="W832" i="19"/>
  <c r="U832" i="19"/>
  <c r="AI832" i="19" s="1"/>
  <c r="AQ832" i="19" s="1"/>
  <c r="T832" i="19"/>
  <c r="R832" i="19"/>
  <c r="Q832" i="19"/>
  <c r="O832" i="19"/>
  <c r="AG832" i="19" s="1"/>
  <c r="AO832" i="19" s="1"/>
  <c r="N832" i="19"/>
  <c r="L832" i="19"/>
  <c r="AF832" i="19" s="1"/>
  <c r="AN832" i="19" s="1"/>
  <c r="K832" i="19"/>
  <c r="I832" i="19"/>
  <c r="H832" i="19"/>
  <c r="F832" i="19"/>
  <c r="E832" i="19"/>
  <c r="AV831" i="19"/>
  <c r="AU831" i="19"/>
  <c r="AO831" i="19"/>
  <c r="AG831" i="19"/>
  <c r="AC831" i="19"/>
  <c r="AB831" i="19"/>
  <c r="AA831" i="19"/>
  <c r="Z831" i="19"/>
  <c r="Y831" i="19"/>
  <c r="X831" i="19"/>
  <c r="AJ831" i="19" s="1"/>
  <c r="AR831" i="19" s="1"/>
  <c r="W831" i="19"/>
  <c r="U831" i="19"/>
  <c r="AI831" i="19" s="1"/>
  <c r="AQ831" i="19" s="1"/>
  <c r="T831" i="19"/>
  <c r="R831" i="19"/>
  <c r="AH831" i="19" s="1"/>
  <c r="AP831" i="19" s="1"/>
  <c r="Q831" i="19"/>
  <c r="O831" i="19"/>
  <c r="N831" i="19"/>
  <c r="L831" i="19"/>
  <c r="AF831" i="19" s="1"/>
  <c r="AN831" i="19" s="1"/>
  <c r="K831" i="19"/>
  <c r="I831" i="19"/>
  <c r="AE831" i="19" s="1"/>
  <c r="AM831" i="19" s="1"/>
  <c r="H831" i="19"/>
  <c r="F831" i="19"/>
  <c r="AD831" i="19" s="1"/>
  <c r="AL831" i="19" s="1"/>
  <c r="E831" i="19"/>
  <c r="AU830" i="19"/>
  <c r="AV830" i="19" s="1"/>
  <c r="AJ830" i="19"/>
  <c r="AR830" i="19" s="1"/>
  <c r="AH830" i="19"/>
  <c r="AP830" i="19" s="1"/>
  <c r="AD830" i="19"/>
  <c r="AL830" i="19" s="1"/>
  <c r="AC830" i="19"/>
  <c r="AB830" i="19"/>
  <c r="AA830" i="19"/>
  <c r="Z830" i="19"/>
  <c r="Y830" i="19"/>
  <c r="X830" i="19"/>
  <c r="W830" i="19"/>
  <c r="U830" i="19"/>
  <c r="AI830" i="19" s="1"/>
  <c r="AQ830" i="19" s="1"/>
  <c r="T830" i="19"/>
  <c r="R830" i="19"/>
  <c r="Q830" i="19"/>
  <c r="O830" i="19"/>
  <c r="AG830" i="19" s="1"/>
  <c r="AO830" i="19" s="1"/>
  <c r="N830" i="19"/>
  <c r="L830" i="19"/>
  <c r="AF830" i="19" s="1"/>
  <c r="AN830" i="19" s="1"/>
  <c r="K830" i="19"/>
  <c r="I830" i="19"/>
  <c r="AE830" i="19" s="1"/>
  <c r="AM830" i="19" s="1"/>
  <c r="H830" i="19"/>
  <c r="F830" i="19"/>
  <c r="E830" i="19"/>
  <c r="AV829" i="19"/>
  <c r="AU829" i="19"/>
  <c r="AR829" i="19"/>
  <c r="AO829" i="19"/>
  <c r="AJ829" i="19"/>
  <c r="AI829" i="19"/>
  <c r="AQ829" i="19" s="1"/>
  <c r="AG829" i="19"/>
  <c r="AE829" i="19"/>
  <c r="AM829" i="19" s="1"/>
  <c r="AC829" i="19"/>
  <c r="AB829" i="19"/>
  <c r="AA829" i="19"/>
  <c r="Z829" i="19"/>
  <c r="Y829" i="19"/>
  <c r="X829" i="19"/>
  <c r="W829" i="19"/>
  <c r="U829" i="19"/>
  <c r="T829" i="19"/>
  <c r="R829" i="19"/>
  <c r="AH829" i="19" s="1"/>
  <c r="AP829" i="19" s="1"/>
  <c r="Q829" i="19"/>
  <c r="O829" i="19"/>
  <c r="N829" i="19"/>
  <c r="L829" i="19"/>
  <c r="AF829" i="19" s="1"/>
  <c r="AN829" i="19" s="1"/>
  <c r="K829" i="19"/>
  <c r="I829" i="19"/>
  <c r="H829" i="19"/>
  <c r="F829" i="19"/>
  <c r="AD829" i="19" s="1"/>
  <c r="AL829" i="19" s="1"/>
  <c r="AS829" i="19" s="1"/>
  <c r="E829" i="19"/>
  <c r="AU828" i="19"/>
  <c r="AV828" i="19" s="1"/>
  <c r="AP828" i="19"/>
  <c r="AH828" i="19"/>
  <c r="AD828" i="19"/>
  <c r="AL828" i="19" s="1"/>
  <c r="AC828" i="19"/>
  <c r="AB828" i="19"/>
  <c r="AA828" i="19"/>
  <c r="Z828" i="19"/>
  <c r="Y828" i="19"/>
  <c r="X828" i="19"/>
  <c r="AJ828" i="19" s="1"/>
  <c r="AR828" i="19" s="1"/>
  <c r="W828" i="19"/>
  <c r="U828" i="19"/>
  <c r="AI828" i="19" s="1"/>
  <c r="AQ828" i="19" s="1"/>
  <c r="T828" i="19"/>
  <c r="R828" i="19"/>
  <c r="Q828" i="19"/>
  <c r="O828" i="19"/>
  <c r="AG828" i="19" s="1"/>
  <c r="AO828" i="19" s="1"/>
  <c r="N828" i="19"/>
  <c r="L828" i="19"/>
  <c r="AF828" i="19" s="1"/>
  <c r="AN828" i="19" s="1"/>
  <c r="K828" i="19"/>
  <c r="I828" i="19"/>
  <c r="AE828" i="19" s="1"/>
  <c r="AM828" i="19" s="1"/>
  <c r="H828" i="19"/>
  <c r="F828" i="19"/>
  <c r="E828" i="19"/>
  <c r="AV827" i="19"/>
  <c r="AU827" i="19"/>
  <c r="AO827" i="19"/>
  <c r="AI827" i="19"/>
  <c r="AQ827" i="19" s="1"/>
  <c r="AG827" i="19"/>
  <c r="AC827" i="19"/>
  <c r="AB827" i="19"/>
  <c r="AA827" i="19"/>
  <c r="Z827" i="19"/>
  <c r="Y827" i="19"/>
  <c r="X827" i="19"/>
  <c r="AJ827" i="19" s="1"/>
  <c r="AR827" i="19" s="1"/>
  <c r="W827" i="19"/>
  <c r="U827" i="19"/>
  <c r="T827" i="19"/>
  <c r="R827" i="19"/>
  <c r="AH827" i="19" s="1"/>
  <c r="AP827" i="19" s="1"/>
  <c r="Q827" i="19"/>
  <c r="O827" i="19"/>
  <c r="N827" i="19"/>
  <c r="L827" i="19"/>
  <c r="AF827" i="19" s="1"/>
  <c r="AN827" i="19" s="1"/>
  <c r="K827" i="19"/>
  <c r="I827" i="19"/>
  <c r="AE827" i="19" s="1"/>
  <c r="AM827" i="19" s="1"/>
  <c r="H827" i="19"/>
  <c r="F827" i="19"/>
  <c r="AD827" i="19" s="1"/>
  <c r="AL827" i="19" s="1"/>
  <c r="E827" i="19"/>
  <c r="AU826" i="19"/>
  <c r="AV826" i="19" s="1"/>
  <c r="AQ826" i="19"/>
  <c r="AM826" i="19"/>
  <c r="AJ826" i="19"/>
  <c r="AR826" i="19" s="1"/>
  <c r="AI826" i="19"/>
  <c r="AG826" i="19"/>
  <c r="AO826" i="19" s="1"/>
  <c r="AE826" i="19"/>
  <c r="AC826" i="19"/>
  <c r="AB826" i="19"/>
  <c r="AA826" i="19"/>
  <c r="Z826" i="19"/>
  <c r="Y826" i="19"/>
  <c r="X826" i="19"/>
  <c r="W826" i="19"/>
  <c r="U826" i="19"/>
  <c r="T826" i="19"/>
  <c r="R826" i="19"/>
  <c r="AH826" i="19" s="1"/>
  <c r="AP826" i="19" s="1"/>
  <c r="Q826" i="19"/>
  <c r="O826" i="19"/>
  <c r="N826" i="19"/>
  <c r="L826" i="19"/>
  <c r="AF826" i="19" s="1"/>
  <c r="AN826" i="19" s="1"/>
  <c r="K826" i="19"/>
  <c r="I826" i="19"/>
  <c r="H826" i="19"/>
  <c r="F826" i="19"/>
  <c r="AD826" i="19" s="1"/>
  <c r="E826" i="19"/>
  <c r="AU825" i="19"/>
  <c r="AV825" i="19" s="1"/>
  <c r="AN825" i="19"/>
  <c r="AJ825" i="19"/>
  <c r="AR825" i="19" s="1"/>
  <c r="AI825" i="19"/>
  <c r="AQ825" i="19" s="1"/>
  <c r="AH825" i="19"/>
  <c r="AP825" i="19" s="1"/>
  <c r="AF825" i="19"/>
  <c r="AE825" i="19"/>
  <c r="AM825" i="19" s="1"/>
  <c r="AC825" i="19"/>
  <c r="AB825" i="19"/>
  <c r="AA825" i="19"/>
  <c r="Z825" i="19"/>
  <c r="Y825" i="19"/>
  <c r="X825" i="19"/>
  <c r="W825" i="19"/>
  <c r="U825" i="19"/>
  <c r="T825" i="19"/>
  <c r="R825" i="19"/>
  <c r="Q825" i="19"/>
  <c r="O825" i="19"/>
  <c r="AG825" i="19" s="1"/>
  <c r="AO825" i="19" s="1"/>
  <c r="N825" i="19"/>
  <c r="L825" i="19"/>
  <c r="K825" i="19"/>
  <c r="I825" i="19"/>
  <c r="H825" i="19"/>
  <c r="F825" i="19"/>
  <c r="AD825" i="19" s="1"/>
  <c r="AL825" i="19" s="1"/>
  <c r="E825" i="19"/>
  <c r="AV824" i="19"/>
  <c r="AU824" i="19"/>
  <c r="AM824" i="19"/>
  <c r="AL824" i="19"/>
  <c r="AS824" i="19" s="1"/>
  <c r="AT824" i="19" s="1"/>
  <c r="AH824" i="19"/>
  <c r="AP824" i="19" s="1"/>
  <c r="AE824" i="19"/>
  <c r="AK824" i="19" s="1"/>
  <c r="AD824" i="19"/>
  <c r="AC824" i="19"/>
  <c r="AB824" i="19"/>
  <c r="AA824" i="19"/>
  <c r="Z824" i="19"/>
  <c r="Y824" i="19"/>
  <c r="X824" i="19"/>
  <c r="AJ824" i="19" s="1"/>
  <c r="AR824" i="19" s="1"/>
  <c r="W824" i="19"/>
  <c r="U824" i="19"/>
  <c r="AI824" i="19" s="1"/>
  <c r="AQ824" i="19" s="1"/>
  <c r="T824" i="19"/>
  <c r="R824" i="19"/>
  <c r="Q824" i="19"/>
  <c r="O824" i="19"/>
  <c r="AG824" i="19" s="1"/>
  <c r="AO824" i="19" s="1"/>
  <c r="N824" i="19"/>
  <c r="L824" i="19"/>
  <c r="AF824" i="19" s="1"/>
  <c r="AN824" i="19" s="1"/>
  <c r="K824" i="19"/>
  <c r="I824" i="19"/>
  <c r="H824" i="19"/>
  <c r="F824" i="19"/>
  <c r="E824" i="19"/>
  <c r="AU823" i="19"/>
  <c r="AV823" i="19" s="1"/>
  <c r="AQ823" i="19"/>
  <c r="AO823" i="19"/>
  <c r="AI823" i="19"/>
  <c r="AG823" i="19"/>
  <c r="AE823" i="19"/>
  <c r="AM823" i="19" s="1"/>
  <c r="AC823" i="19"/>
  <c r="AB823" i="19"/>
  <c r="AA823" i="19"/>
  <c r="Z823" i="19"/>
  <c r="Y823" i="19"/>
  <c r="X823" i="19"/>
  <c r="AJ823" i="19" s="1"/>
  <c r="AR823" i="19" s="1"/>
  <c r="W823" i="19"/>
  <c r="U823" i="19"/>
  <c r="T823" i="19"/>
  <c r="R823" i="19"/>
  <c r="AH823" i="19" s="1"/>
  <c r="AP823" i="19" s="1"/>
  <c r="Q823" i="19"/>
  <c r="O823" i="19"/>
  <c r="N823" i="19"/>
  <c r="L823" i="19"/>
  <c r="AF823" i="19" s="1"/>
  <c r="AN823" i="19" s="1"/>
  <c r="K823" i="19"/>
  <c r="I823" i="19"/>
  <c r="H823" i="19"/>
  <c r="F823" i="19"/>
  <c r="AD823" i="19" s="1"/>
  <c r="E823" i="19"/>
  <c r="AU822" i="19"/>
  <c r="AV822" i="19" s="1"/>
  <c r="AO822" i="19"/>
  <c r="AJ822" i="19"/>
  <c r="AR822" i="19" s="1"/>
  <c r="AG822" i="19"/>
  <c r="AE822" i="19"/>
  <c r="AM822" i="19" s="1"/>
  <c r="AC822" i="19"/>
  <c r="AB822" i="19"/>
  <c r="AA822" i="19"/>
  <c r="Z822" i="19"/>
  <c r="Y822" i="19"/>
  <c r="X822" i="19"/>
  <c r="W822" i="19"/>
  <c r="U822" i="19"/>
  <c r="AI822" i="19" s="1"/>
  <c r="AQ822" i="19" s="1"/>
  <c r="T822" i="19"/>
  <c r="R822" i="19"/>
  <c r="AH822" i="19" s="1"/>
  <c r="AP822" i="19" s="1"/>
  <c r="Q822" i="19"/>
  <c r="O822" i="19"/>
  <c r="N822" i="19"/>
  <c r="L822" i="19"/>
  <c r="AF822" i="19" s="1"/>
  <c r="AN822" i="19" s="1"/>
  <c r="K822" i="19"/>
  <c r="I822" i="19"/>
  <c r="H822" i="19"/>
  <c r="F822" i="19"/>
  <c r="AD822" i="19" s="1"/>
  <c r="E822" i="19"/>
  <c r="AV821" i="19"/>
  <c r="AU821" i="19"/>
  <c r="AR821" i="19"/>
  <c r="AN821" i="19"/>
  <c r="AJ821" i="19"/>
  <c r="AI821" i="19"/>
  <c r="AQ821" i="19" s="1"/>
  <c r="AH821" i="19"/>
  <c r="AP821" i="19" s="1"/>
  <c r="AF821" i="19"/>
  <c r="AE821" i="19"/>
  <c r="AM821" i="19" s="1"/>
  <c r="AS821" i="19" s="1"/>
  <c r="AC821" i="19"/>
  <c r="AB821" i="19"/>
  <c r="AA821" i="19"/>
  <c r="Z821" i="19"/>
  <c r="Y821" i="19"/>
  <c r="X821" i="19"/>
  <c r="W821" i="19"/>
  <c r="U821" i="19"/>
  <c r="T821" i="19"/>
  <c r="R821" i="19"/>
  <c r="Q821" i="19"/>
  <c r="O821" i="19"/>
  <c r="AG821" i="19" s="1"/>
  <c r="AO821" i="19" s="1"/>
  <c r="N821" i="19"/>
  <c r="L821" i="19"/>
  <c r="K821" i="19"/>
  <c r="I821" i="19"/>
  <c r="H821" i="19"/>
  <c r="F821" i="19"/>
  <c r="AD821" i="19" s="1"/>
  <c r="AL821" i="19" s="1"/>
  <c r="E821" i="19"/>
  <c r="AV820" i="19"/>
  <c r="AU820" i="19"/>
  <c r="AH820" i="19"/>
  <c r="AP820" i="19" s="1"/>
  <c r="AD820" i="19"/>
  <c r="AL820" i="19" s="1"/>
  <c r="AC820" i="19"/>
  <c r="AB820" i="19"/>
  <c r="AA820" i="19"/>
  <c r="Z820" i="19"/>
  <c r="Y820" i="19"/>
  <c r="X820" i="19"/>
  <c r="AJ820" i="19" s="1"/>
  <c r="AR820" i="19" s="1"/>
  <c r="W820" i="19"/>
  <c r="U820" i="19"/>
  <c r="AI820" i="19" s="1"/>
  <c r="AQ820" i="19" s="1"/>
  <c r="T820" i="19"/>
  <c r="R820" i="19"/>
  <c r="Q820" i="19"/>
  <c r="O820" i="19"/>
  <c r="AG820" i="19" s="1"/>
  <c r="AO820" i="19" s="1"/>
  <c r="N820" i="19"/>
  <c r="L820" i="19"/>
  <c r="AF820" i="19" s="1"/>
  <c r="AN820" i="19" s="1"/>
  <c r="K820" i="19"/>
  <c r="I820" i="19"/>
  <c r="AE820" i="19" s="1"/>
  <c r="AM820" i="19" s="1"/>
  <c r="H820" i="19"/>
  <c r="F820" i="19"/>
  <c r="E820" i="19"/>
  <c r="AV819" i="19"/>
  <c r="AU819" i="19"/>
  <c r="AR819" i="19"/>
  <c r="AJ819" i="19"/>
  <c r="AI819" i="19"/>
  <c r="AQ819" i="19" s="1"/>
  <c r="AG819" i="19"/>
  <c r="AO819" i="19" s="1"/>
  <c r="AD819" i="19"/>
  <c r="AL819" i="19" s="1"/>
  <c r="AC819" i="19"/>
  <c r="AB819" i="19"/>
  <c r="AA819" i="19"/>
  <c r="Z819" i="19"/>
  <c r="Y819" i="19"/>
  <c r="X819" i="19"/>
  <c r="W819" i="19"/>
  <c r="U819" i="19"/>
  <c r="T819" i="19"/>
  <c r="R819" i="19"/>
  <c r="AH819" i="19" s="1"/>
  <c r="AP819" i="19" s="1"/>
  <c r="Q819" i="19"/>
  <c r="O819" i="19"/>
  <c r="N819" i="19"/>
  <c r="L819" i="19"/>
  <c r="AF819" i="19" s="1"/>
  <c r="AN819" i="19" s="1"/>
  <c r="K819" i="19"/>
  <c r="I819" i="19"/>
  <c r="AE819" i="19" s="1"/>
  <c r="AM819" i="19" s="1"/>
  <c r="H819" i="19"/>
  <c r="F819" i="19"/>
  <c r="E819" i="19"/>
  <c r="AU818" i="19"/>
  <c r="AV818" i="19" s="1"/>
  <c r="AR818" i="19"/>
  <c r="AL818" i="19"/>
  <c r="AJ818" i="19"/>
  <c r="AH818" i="19"/>
  <c r="AP818" i="19" s="1"/>
  <c r="AD818" i="19"/>
  <c r="AC818" i="19"/>
  <c r="AB818" i="19"/>
  <c r="AA818" i="19"/>
  <c r="Z818" i="19"/>
  <c r="Y818" i="19"/>
  <c r="X818" i="19"/>
  <c r="W818" i="19"/>
  <c r="U818" i="19"/>
  <c r="AI818" i="19" s="1"/>
  <c r="AQ818" i="19" s="1"/>
  <c r="T818" i="19"/>
  <c r="R818" i="19"/>
  <c r="Q818" i="19"/>
  <c r="O818" i="19"/>
  <c r="AG818" i="19" s="1"/>
  <c r="AO818" i="19" s="1"/>
  <c r="N818" i="19"/>
  <c r="L818" i="19"/>
  <c r="AF818" i="19" s="1"/>
  <c r="AN818" i="19" s="1"/>
  <c r="K818" i="19"/>
  <c r="I818" i="19"/>
  <c r="AE818" i="19" s="1"/>
  <c r="AM818" i="19" s="1"/>
  <c r="H818" i="19"/>
  <c r="F818" i="19"/>
  <c r="E818" i="19"/>
  <c r="AU817" i="19"/>
  <c r="AV817" i="19" s="1"/>
  <c r="AQ817" i="19"/>
  <c r="AP817" i="19"/>
  <c r="AM817" i="19"/>
  <c r="AK817" i="19"/>
  <c r="AI817" i="19"/>
  <c r="AG817" i="19"/>
  <c r="AO817" i="19" s="1"/>
  <c r="AE817" i="19"/>
  <c r="AC817" i="19"/>
  <c r="AB817" i="19"/>
  <c r="AA817" i="19"/>
  <c r="Z817" i="19"/>
  <c r="Y817" i="19"/>
  <c r="X817" i="19"/>
  <c r="AJ817" i="19" s="1"/>
  <c r="AR817" i="19" s="1"/>
  <c r="W817" i="19"/>
  <c r="U817" i="19"/>
  <c r="T817" i="19"/>
  <c r="R817" i="19"/>
  <c r="AH817" i="19" s="1"/>
  <c r="Q817" i="19"/>
  <c r="O817" i="19"/>
  <c r="N817" i="19"/>
  <c r="L817" i="19"/>
  <c r="AF817" i="19" s="1"/>
  <c r="AN817" i="19" s="1"/>
  <c r="K817" i="19"/>
  <c r="I817" i="19"/>
  <c r="H817" i="19"/>
  <c r="F817" i="19"/>
  <c r="AD817" i="19" s="1"/>
  <c r="AL817" i="19" s="1"/>
  <c r="E817" i="19"/>
  <c r="AU816" i="19"/>
  <c r="AV816" i="19" s="1"/>
  <c r="AO816" i="19"/>
  <c r="AI816" i="19"/>
  <c r="AQ816" i="19" s="1"/>
  <c r="AG816" i="19"/>
  <c r="AE816" i="19"/>
  <c r="AM816" i="19" s="1"/>
  <c r="AC816" i="19"/>
  <c r="AB816" i="19"/>
  <c r="AA816" i="19"/>
  <c r="Z816" i="19"/>
  <c r="Y816" i="19"/>
  <c r="X816" i="19"/>
  <c r="AJ816" i="19" s="1"/>
  <c r="AR816" i="19" s="1"/>
  <c r="W816" i="19"/>
  <c r="U816" i="19"/>
  <c r="T816" i="19"/>
  <c r="R816" i="19"/>
  <c r="AH816" i="19" s="1"/>
  <c r="AP816" i="19" s="1"/>
  <c r="Q816" i="19"/>
  <c r="O816" i="19"/>
  <c r="N816" i="19"/>
  <c r="L816" i="19"/>
  <c r="AF816" i="19" s="1"/>
  <c r="AN816" i="19" s="1"/>
  <c r="K816" i="19"/>
  <c r="I816" i="19"/>
  <c r="H816" i="19"/>
  <c r="F816" i="19"/>
  <c r="AD816" i="19" s="1"/>
  <c r="AL816" i="19" s="1"/>
  <c r="E816" i="19"/>
  <c r="AU815" i="19"/>
  <c r="AV815" i="19" s="1"/>
  <c r="AL815" i="19"/>
  <c r="AH815" i="19"/>
  <c r="AP815" i="19" s="1"/>
  <c r="AD815" i="19"/>
  <c r="AC815" i="19"/>
  <c r="AB815" i="19"/>
  <c r="AA815" i="19"/>
  <c r="Z815" i="19"/>
  <c r="Y815" i="19"/>
  <c r="X815" i="19"/>
  <c r="AJ815" i="19" s="1"/>
  <c r="AR815" i="19" s="1"/>
  <c r="W815" i="19"/>
  <c r="U815" i="19"/>
  <c r="AI815" i="19" s="1"/>
  <c r="AQ815" i="19" s="1"/>
  <c r="T815" i="19"/>
  <c r="R815" i="19"/>
  <c r="Q815" i="19"/>
  <c r="O815" i="19"/>
  <c r="AG815" i="19" s="1"/>
  <c r="AO815" i="19" s="1"/>
  <c r="N815" i="19"/>
  <c r="L815" i="19"/>
  <c r="AF815" i="19" s="1"/>
  <c r="AN815" i="19" s="1"/>
  <c r="K815" i="19"/>
  <c r="I815" i="19"/>
  <c r="AE815" i="19" s="1"/>
  <c r="AM815" i="19" s="1"/>
  <c r="H815" i="19"/>
  <c r="F815" i="19"/>
  <c r="E815" i="19"/>
  <c r="AV814" i="19"/>
  <c r="AU814" i="19"/>
  <c r="AI814" i="19"/>
  <c r="AQ814" i="19" s="1"/>
  <c r="AG814" i="19"/>
  <c r="AO814" i="19" s="1"/>
  <c r="AE814" i="19"/>
  <c r="AM814" i="19" s="1"/>
  <c r="AC814" i="19"/>
  <c r="AB814" i="19"/>
  <c r="AA814" i="19"/>
  <c r="Z814" i="19"/>
  <c r="Y814" i="19"/>
  <c r="X814" i="19"/>
  <c r="AJ814" i="19" s="1"/>
  <c r="AR814" i="19" s="1"/>
  <c r="W814" i="19"/>
  <c r="U814" i="19"/>
  <c r="T814" i="19"/>
  <c r="R814" i="19"/>
  <c r="AH814" i="19" s="1"/>
  <c r="AP814" i="19" s="1"/>
  <c r="Q814" i="19"/>
  <c r="O814" i="19"/>
  <c r="N814" i="19"/>
  <c r="L814" i="19"/>
  <c r="AF814" i="19" s="1"/>
  <c r="AN814" i="19" s="1"/>
  <c r="K814" i="19"/>
  <c r="I814" i="19"/>
  <c r="H814" i="19"/>
  <c r="F814" i="19"/>
  <c r="AD814" i="19" s="1"/>
  <c r="E814" i="19"/>
  <c r="AU813" i="19"/>
  <c r="AV813" i="19" s="1"/>
  <c r="AH813" i="19"/>
  <c r="AP813" i="19" s="1"/>
  <c r="AD813" i="19"/>
  <c r="AL813" i="19" s="1"/>
  <c r="AC813" i="19"/>
  <c r="AB813" i="19"/>
  <c r="AA813" i="19"/>
  <c r="Z813" i="19"/>
  <c r="Y813" i="19"/>
  <c r="X813" i="19"/>
  <c r="AJ813" i="19" s="1"/>
  <c r="AR813" i="19" s="1"/>
  <c r="W813" i="19"/>
  <c r="U813" i="19"/>
  <c r="AI813" i="19" s="1"/>
  <c r="AQ813" i="19" s="1"/>
  <c r="T813" i="19"/>
  <c r="R813" i="19"/>
  <c r="Q813" i="19"/>
  <c r="O813" i="19"/>
  <c r="AG813" i="19" s="1"/>
  <c r="AO813" i="19" s="1"/>
  <c r="N813" i="19"/>
  <c r="L813" i="19"/>
  <c r="AF813" i="19" s="1"/>
  <c r="AN813" i="19" s="1"/>
  <c r="K813" i="19"/>
  <c r="I813" i="19"/>
  <c r="AE813" i="19" s="1"/>
  <c r="AM813" i="19" s="1"/>
  <c r="H813" i="19"/>
  <c r="F813" i="19"/>
  <c r="E813" i="19"/>
  <c r="AV812" i="19"/>
  <c r="AU812" i="19"/>
  <c r="AO812" i="19"/>
  <c r="AI812" i="19"/>
  <c r="AQ812" i="19" s="1"/>
  <c r="AG812" i="19"/>
  <c r="AF812" i="19"/>
  <c r="AN812" i="19" s="1"/>
  <c r="AE812" i="19"/>
  <c r="AM812" i="19" s="1"/>
  <c r="AC812" i="19"/>
  <c r="AB812" i="19"/>
  <c r="AA812" i="19"/>
  <c r="Z812" i="19"/>
  <c r="Y812" i="19"/>
  <c r="X812" i="19"/>
  <c r="AJ812" i="19" s="1"/>
  <c r="AR812" i="19" s="1"/>
  <c r="AS812" i="19" s="1"/>
  <c r="W812" i="19"/>
  <c r="U812" i="19"/>
  <c r="T812" i="19"/>
  <c r="R812" i="19"/>
  <c r="AH812" i="19" s="1"/>
  <c r="AP812" i="19" s="1"/>
  <c r="Q812" i="19"/>
  <c r="O812" i="19"/>
  <c r="N812" i="19"/>
  <c r="L812" i="19"/>
  <c r="K812" i="19"/>
  <c r="I812" i="19"/>
  <c r="H812" i="19"/>
  <c r="F812" i="19"/>
  <c r="AD812" i="19" s="1"/>
  <c r="AL812" i="19" s="1"/>
  <c r="E812" i="19"/>
  <c r="AU811" i="19"/>
  <c r="AV811" i="19" s="1"/>
  <c r="AP811" i="19"/>
  <c r="AL811" i="19"/>
  <c r="AI811" i="19"/>
  <c r="AQ811" i="19" s="1"/>
  <c r="AH811" i="19"/>
  <c r="AD811" i="19"/>
  <c r="AC811" i="19"/>
  <c r="AB811" i="19"/>
  <c r="AA811" i="19"/>
  <c r="Z811" i="19"/>
  <c r="Y811" i="19"/>
  <c r="X811" i="19"/>
  <c r="AJ811" i="19" s="1"/>
  <c r="AR811" i="19" s="1"/>
  <c r="W811" i="19"/>
  <c r="U811" i="19"/>
  <c r="T811" i="19"/>
  <c r="R811" i="19"/>
  <c r="Q811" i="19"/>
  <c r="O811" i="19"/>
  <c r="AG811" i="19" s="1"/>
  <c r="AO811" i="19" s="1"/>
  <c r="N811" i="19"/>
  <c r="L811" i="19"/>
  <c r="AF811" i="19" s="1"/>
  <c r="AN811" i="19" s="1"/>
  <c r="K811" i="19"/>
  <c r="I811" i="19"/>
  <c r="AE811" i="19" s="1"/>
  <c r="AM811" i="19" s="1"/>
  <c r="H811" i="19"/>
  <c r="F811" i="19"/>
  <c r="E811" i="19"/>
  <c r="AV810" i="19"/>
  <c r="AU810" i="19"/>
  <c r="AK810" i="19"/>
  <c r="AI810" i="19"/>
  <c r="AQ810" i="19" s="1"/>
  <c r="AG810" i="19"/>
  <c r="AO810" i="19" s="1"/>
  <c r="AE810" i="19"/>
  <c r="AM810" i="19" s="1"/>
  <c r="AC810" i="19"/>
  <c r="AB810" i="19"/>
  <c r="AA810" i="19"/>
  <c r="Z810" i="19"/>
  <c r="Y810" i="19"/>
  <c r="X810" i="19"/>
  <c r="AJ810" i="19" s="1"/>
  <c r="AR810" i="19" s="1"/>
  <c r="W810" i="19"/>
  <c r="U810" i="19"/>
  <c r="T810" i="19"/>
  <c r="R810" i="19"/>
  <c r="AH810" i="19" s="1"/>
  <c r="AP810" i="19" s="1"/>
  <c r="Q810" i="19"/>
  <c r="O810" i="19"/>
  <c r="N810" i="19"/>
  <c r="L810" i="19"/>
  <c r="AF810" i="19" s="1"/>
  <c r="AN810" i="19" s="1"/>
  <c r="K810" i="19"/>
  <c r="I810" i="19"/>
  <c r="H810" i="19"/>
  <c r="F810" i="19"/>
  <c r="AD810" i="19" s="1"/>
  <c r="AL810" i="19" s="1"/>
  <c r="AS810" i="19" s="1"/>
  <c r="AT810" i="19" s="1"/>
  <c r="E810" i="19"/>
  <c r="AU809" i="19"/>
  <c r="AV809" i="19" s="1"/>
  <c r="AL809" i="19"/>
  <c r="AI809" i="19"/>
  <c r="AQ809" i="19" s="1"/>
  <c r="AH809" i="19"/>
  <c r="AP809" i="19" s="1"/>
  <c r="AD809" i="19"/>
  <c r="AC809" i="19"/>
  <c r="AB809" i="19"/>
  <c r="AA809" i="19"/>
  <c r="Z809" i="19"/>
  <c r="Y809" i="19"/>
  <c r="X809" i="19"/>
  <c r="AJ809" i="19" s="1"/>
  <c r="AR809" i="19" s="1"/>
  <c r="W809" i="19"/>
  <c r="U809" i="19"/>
  <c r="T809" i="19"/>
  <c r="R809" i="19"/>
  <c r="Q809" i="19"/>
  <c r="O809" i="19"/>
  <c r="AG809" i="19" s="1"/>
  <c r="AO809" i="19" s="1"/>
  <c r="N809" i="19"/>
  <c r="L809" i="19"/>
  <c r="AF809" i="19" s="1"/>
  <c r="AN809" i="19" s="1"/>
  <c r="K809" i="19"/>
  <c r="I809" i="19"/>
  <c r="AE809" i="19" s="1"/>
  <c r="AM809" i="19" s="1"/>
  <c r="H809" i="19"/>
  <c r="F809" i="19"/>
  <c r="E809" i="19"/>
  <c r="AV808" i="19"/>
  <c r="AU808" i="19"/>
  <c r="AQ808" i="19"/>
  <c r="AO808" i="19"/>
  <c r="AN808" i="19"/>
  <c r="AK808" i="19"/>
  <c r="AJ808" i="19"/>
  <c r="AR808" i="19" s="1"/>
  <c r="AI808" i="19"/>
  <c r="AG808" i="19"/>
  <c r="AF808" i="19"/>
  <c r="AE808" i="19"/>
  <c r="AM808" i="19" s="1"/>
  <c r="AC808" i="19"/>
  <c r="AB808" i="19"/>
  <c r="AA808" i="19"/>
  <c r="Z808" i="19"/>
  <c r="Y808" i="19"/>
  <c r="X808" i="19"/>
  <c r="W808" i="19"/>
  <c r="U808" i="19"/>
  <c r="T808" i="19"/>
  <c r="R808" i="19"/>
  <c r="AH808" i="19" s="1"/>
  <c r="AP808" i="19" s="1"/>
  <c r="Q808" i="19"/>
  <c r="O808" i="19"/>
  <c r="N808" i="19"/>
  <c r="L808" i="19"/>
  <c r="K808" i="19"/>
  <c r="I808" i="19"/>
  <c r="H808" i="19"/>
  <c r="F808" i="19"/>
  <c r="AD808" i="19" s="1"/>
  <c r="AL808" i="19" s="1"/>
  <c r="AS808" i="19" s="1"/>
  <c r="AT808" i="19" s="1"/>
  <c r="E808" i="19"/>
  <c r="AU807" i="19"/>
  <c r="AV807" i="19" s="1"/>
  <c r="AP807" i="19"/>
  <c r="AO807" i="19"/>
  <c r="AH807" i="19"/>
  <c r="AG807" i="19"/>
  <c r="AD807" i="19"/>
  <c r="AC807" i="19"/>
  <c r="AB807" i="19"/>
  <c r="AA807" i="19"/>
  <c r="Z807" i="19"/>
  <c r="Y807" i="19"/>
  <c r="X807" i="19"/>
  <c r="AJ807" i="19" s="1"/>
  <c r="AR807" i="19" s="1"/>
  <c r="W807" i="19"/>
  <c r="U807" i="19"/>
  <c r="AI807" i="19" s="1"/>
  <c r="AQ807" i="19" s="1"/>
  <c r="T807" i="19"/>
  <c r="R807" i="19"/>
  <c r="Q807" i="19"/>
  <c r="O807" i="19"/>
  <c r="N807" i="19"/>
  <c r="L807" i="19"/>
  <c r="AF807" i="19" s="1"/>
  <c r="AN807" i="19" s="1"/>
  <c r="K807" i="19"/>
  <c r="I807" i="19"/>
  <c r="AE807" i="19" s="1"/>
  <c r="AM807" i="19" s="1"/>
  <c r="H807" i="19"/>
  <c r="F807" i="19"/>
  <c r="E807" i="19"/>
  <c r="AU806" i="19"/>
  <c r="AV806" i="19" s="1"/>
  <c r="AQ806" i="19"/>
  <c r="AM806" i="19"/>
  <c r="AI806" i="19"/>
  <c r="AG806" i="19"/>
  <c r="AO806" i="19" s="1"/>
  <c r="AF806" i="19"/>
  <c r="AN806" i="19" s="1"/>
  <c r="AE806" i="19"/>
  <c r="AC806" i="19"/>
  <c r="AB806" i="19"/>
  <c r="AA806" i="19"/>
  <c r="Z806" i="19"/>
  <c r="Y806" i="19"/>
  <c r="X806" i="19"/>
  <c r="AJ806" i="19" s="1"/>
  <c r="AR806" i="19" s="1"/>
  <c r="W806" i="19"/>
  <c r="U806" i="19"/>
  <c r="T806" i="19"/>
  <c r="R806" i="19"/>
  <c r="AH806" i="19" s="1"/>
  <c r="AP806" i="19" s="1"/>
  <c r="Q806" i="19"/>
  <c r="O806" i="19"/>
  <c r="N806" i="19"/>
  <c r="L806" i="19"/>
  <c r="K806" i="19"/>
  <c r="I806" i="19"/>
  <c r="H806" i="19"/>
  <c r="F806" i="19"/>
  <c r="AD806" i="19" s="1"/>
  <c r="AL806" i="19" s="1"/>
  <c r="E806" i="19"/>
  <c r="AU805" i="19"/>
  <c r="AV805" i="19" s="1"/>
  <c r="AH805" i="19"/>
  <c r="AP805" i="19" s="1"/>
  <c r="AG805" i="19"/>
  <c r="AO805" i="19" s="1"/>
  <c r="AD805" i="19"/>
  <c r="AL805" i="19" s="1"/>
  <c r="AC805" i="19"/>
  <c r="AB805" i="19"/>
  <c r="AA805" i="19"/>
  <c r="Z805" i="19"/>
  <c r="Y805" i="19"/>
  <c r="X805" i="19"/>
  <c r="AJ805" i="19" s="1"/>
  <c r="AR805" i="19" s="1"/>
  <c r="W805" i="19"/>
  <c r="U805" i="19"/>
  <c r="AI805" i="19" s="1"/>
  <c r="AQ805" i="19" s="1"/>
  <c r="T805" i="19"/>
  <c r="R805" i="19"/>
  <c r="Q805" i="19"/>
  <c r="O805" i="19"/>
  <c r="N805" i="19"/>
  <c r="L805" i="19"/>
  <c r="AF805" i="19" s="1"/>
  <c r="AN805" i="19" s="1"/>
  <c r="K805" i="19"/>
  <c r="I805" i="19"/>
  <c r="AE805" i="19" s="1"/>
  <c r="AM805" i="19" s="1"/>
  <c r="H805" i="19"/>
  <c r="F805" i="19"/>
  <c r="E805" i="19"/>
  <c r="AV804" i="19"/>
  <c r="AU804" i="19"/>
  <c r="AO804" i="19"/>
  <c r="AJ804" i="19"/>
  <c r="AR804" i="19" s="1"/>
  <c r="AI804" i="19"/>
  <c r="AQ804" i="19" s="1"/>
  <c r="AG804" i="19"/>
  <c r="AF804" i="19"/>
  <c r="AN804" i="19" s="1"/>
  <c r="AS804" i="19" s="1"/>
  <c r="AE804" i="19"/>
  <c r="AM804" i="19" s="1"/>
  <c r="AC804" i="19"/>
  <c r="AB804" i="19"/>
  <c r="AA804" i="19"/>
  <c r="Z804" i="19"/>
  <c r="Y804" i="19"/>
  <c r="X804" i="19"/>
  <c r="W804" i="19"/>
  <c r="U804" i="19"/>
  <c r="T804" i="19"/>
  <c r="R804" i="19"/>
  <c r="AH804" i="19" s="1"/>
  <c r="AP804" i="19" s="1"/>
  <c r="Q804" i="19"/>
  <c r="O804" i="19"/>
  <c r="N804" i="19"/>
  <c r="L804" i="19"/>
  <c r="K804" i="19"/>
  <c r="I804" i="19"/>
  <c r="H804" i="19"/>
  <c r="F804" i="19"/>
  <c r="AD804" i="19" s="1"/>
  <c r="AL804" i="19" s="1"/>
  <c r="E804" i="19"/>
  <c r="AU803" i="19"/>
  <c r="AV803" i="19" s="1"/>
  <c r="AP803" i="19"/>
  <c r="AL803" i="19"/>
  <c r="AI803" i="19"/>
  <c r="AQ803" i="19" s="1"/>
  <c r="AH803" i="19"/>
  <c r="AE803" i="19"/>
  <c r="AM803" i="19" s="1"/>
  <c r="AD803" i="19"/>
  <c r="AC803" i="19"/>
  <c r="AB803" i="19"/>
  <c r="AA803" i="19"/>
  <c r="Z803" i="19"/>
  <c r="Y803" i="19"/>
  <c r="X803" i="19"/>
  <c r="AJ803" i="19" s="1"/>
  <c r="AR803" i="19" s="1"/>
  <c r="W803" i="19"/>
  <c r="U803" i="19"/>
  <c r="T803" i="19"/>
  <c r="R803" i="19"/>
  <c r="Q803" i="19"/>
  <c r="O803" i="19"/>
  <c r="AG803" i="19" s="1"/>
  <c r="AO803" i="19" s="1"/>
  <c r="N803" i="19"/>
  <c r="L803" i="19"/>
  <c r="AF803" i="19" s="1"/>
  <c r="AN803" i="19" s="1"/>
  <c r="K803" i="19"/>
  <c r="I803" i="19"/>
  <c r="H803" i="19"/>
  <c r="F803" i="19"/>
  <c r="E803" i="19"/>
  <c r="AV802" i="19"/>
  <c r="AU802" i="19"/>
  <c r="AM802" i="19"/>
  <c r="AI802" i="19"/>
  <c r="AQ802" i="19" s="1"/>
  <c r="AG802" i="19"/>
  <c r="AO802" i="19" s="1"/>
  <c r="AE802" i="19"/>
  <c r="AC802" i="19"/>
  <c r="AB802" i="19"/>
  <c r="AA802" i="19"/>
  <c r="Z802" i="19"/>
  <c r="Y802" i="19"/>
  <c r="X802" i="19"/>
  <c r="AJ802" i="19" s="1"/>
  <c r="AR802" i="19" s="1"/>
  <c r="W802" i="19"/>
  <c r="U802" i="19"/>
  <c r="T802" i="19"/>
  <c r="R802" i="19"/>
  <c r="AH802" i="19" s="1"/>
  <c r="AP802" i="19" s="1"/>
  <c r="Q802" i="19"/>
  <c r="O802" i="19"/>
  <c r="N802" i="19"/>
  <c r="L802" i="19"/>
  <c r="AF802" i="19" s="1"/>
  <c r="AN802" i="19" s="1"/>
  <c r="AS802" i="19" s="1"/>
  <c r="K802" i="19"/>
  <c r="I802" i="19"/>
  <c r="H802" i="19"/>
  <c r="F802" i="19"/>
  <c r="AD802" i="19" s="1"/>
  <c r="AL802" i="19" s="1"/>
  <c r="E802" i="19"/>
  <c r="AU801" i="19"/>
  <c r="AV801" i="19" s="1"/>
  <c r="AL801" i="19"/>
  <c r="AI801" i="19"/>
  <c r="AQ801" i="19" s="1"/>
  <c r="AH801" i="19"/>
  <c r="AP801" i="19" s="1"/>
  <c r="AD801" i="19"/>
  <c r="AC801" i="19"/>
  <c r="AB801" i="19"/>
  <c r="AA801" i="19"/>
  <c r="Z801" i="19"/>
  <c r="Y801" i="19"/>
  <c r="X801" i="19"/>
  <c r="AJ801" i="19" s="1"/>
  <c r="AR801" i="19" s="1"/>
  <c r="W801" i="19"/>
  <c r="U801" i="19"/>
  <c r="T801" i="19"/>
  <c r="R801" i="19"/>
  <c r="Q801" i="19"/>
  <c r="O801" i="19"/>
  <c r="AG801" i="19" s="1"/>
  <c r="AO801" i="19" s="1"/>
  <c r="N801" i="19"/>
  <c r="L801" i="19"/>
  <c r="AF801" i="19" s="1"/>
  <c r="AN801" i="19" s="1"/>
  <c r="K801" i="19"/>
  <c r="I801" i="19"/>
  <c r="AE801" i="19" s="1"/>
  <c r="AM801" i="19" s="1"/>
  <c r="H801" i="19"/>
  <c r="F801" i="19"/>
  <c r="E801" i="19"/>
  <c r="AV800" i="19"/>
  <c r="AU800" i="19"/>
  <c r="AQ800" i="19"/>
  <c r="AO800" i="19"/>
  <c r="AN800" i="19"/>
  <c r="AK800" i="19"/>
  <c r="AJ800" i="19"/>
  <c r="AR800" i="19" s="1"/>
  <c r="AI800" i="19"/>
  <c r="AG800" i="19"/>
  <c r="AF800" i="19"/>
  <c r="AE800" i="19"/>
  <c r="AM800" i="19" s="1"/>
  <c r="AC800" i="19"/>
  <c r="AB800" i="19"/>
  <c r="AA800" i="19"/>
  <c r="Z800" i="19"/>
  <c r="Y800" i="19"/>
  <c r="X800" i="19"/>
  <c r="W800" i="19"/>
  <c r="U800" i="19"/>
  <c r="T800" i="19"/>
  <c r="R800" i="19"/>
  <c r="AH800" i="19" s="1"/>
  <c r="AP800" i="19" s="1"/>
  <c r="Q800" i="19"/>
  <c r="O800" i="19"/>
  <c r="N800" i="19"/>
  <c r="L800" i="19"/>
  <c r="K800" i="19"/>
  <c r="I800" i="19"/>
  <c r="H800" i="19"/>
  <c r="F800" i="19"/>
  <c r="AD800" i="19" s="1"/>
  <c r="AL800" i="19" s="1"/>
  <c r="E800" i="19"/>
  <c r="AU799" i="19"/>
  <c r="AV799" i="19" s="1"/>
  <c r="AP799" i="19"/>
  <c r="AO799" i="19"/>
  <c r="AH799" i="19"/>
  <c r="AG799" i="19"/>
  <c r="AD799" i="19"/>
  <c r="AC799" i="19"/>
  <c r="AB799" i="19"/>
  <c r="AA799" i="19"/>
  <c r="Z799" i="19"/>
  <c r="Y799" i="19"/>
  <c r="X799" i="19"/>
  <c r="AJ799" i="19" s="1"/>
  <c r="AR799" i="19" s="1"/>
  <c r="W799" i="19"/>
  <c r="U799" i="19"/>
  <c r="AI799" i="19" s="1"/>
  <c r="AQ799" i="19" s="1"/>
  <c r="T799" i="19"/>
  <c r="R799" i="19"/>
  <c r="Q799" i="19"/>
  <c r="O799" i="19"/>
  <c r="N799" i="19"/>
  <c r="L799" i="19"/>
  <c r="AF799" i="19" s="1"/>
  <c r="AN799" i="19" s="1"/>
  <c r="K799" i="19"/>
  <c r="I799" i="19"/>
  <c r="AE799" i="19" s="1"/>
  <c r="AM799" i="19" s="1"/>
  <c r="H799" i="19"/>
  <c r="F799" i="19"/>
  <c r="E799" i="19"/>
  <c r="AU798" i="19"/>
  <c r="AV798" i="19" s="1"/>
  <c r="AQ798" i="19"/>
  <c r="AM798" i="19"/>
  <c r="AI798" i="19"/>
  <c r="AG798" i="19"/>
  <c r="AO798" i="19" s="1"/>
  <c r="AF798" i="19"/>
  <c r="AN798" i="19" s="1"/>
  <c r="AE798" i="19"/>
  <c r="AC798" i="19"/>
  <c r="AB798" i="19"/>
  <c r="AA798" i="19"/>
  <c r="Z798" i="19"/>
  <c r="Y798" i="19"/>
  <c r="X798" i="19"/>
  <c r="AJ798" i="19" s="1"/>
  <c r="AR798" i="19" s="1"/>
  <c r="W798" i="19"/>
  <c r="U798" i="19"/>
  <c r="T798" i="19"/>
  <c r="R798" i="19"/>
  <c r="AH798" i="19" s="1"/>
  <c r="AP798" i="19" s="1"/>
  <c r="Q798" i="19"/>
  <c r="O798" i="19"/>
  <c r="N798" i="19"/>
  <c r="L798" i="19"/>
  <c r="K798" i="19"/>
  <c r="I798" i="19"/>
  <c r="H798" i="19"/>
  <c r="F798" i="19"/>
  <c r="AD798" i="19" s="1"/>
  <c r="AL798" i="19" s="1"/>
  <c r="E798" i="19"/>
  <c r="AU797" i="19"/>
  <c r="AV797" i="19" s="1"/>
  <c r="AQ797" i="19"/>
  <c r="AH797" i="19"/>
  <c r="AP797" i="19" s="1"/>
  <c r="AG797" i="19"/>
  <c r="AO797" i="19" s="1"/>
  <c r="AD797" i="19"/>
  <c r="AL797" i="19" s="1"/>
  <c r="AC797" i="19"/>
  <c r="AB797" i="19"/>
  <c r="AA797" i="19"/>
  <c r="Z797" i="19"/>
  <c r="Y797" i="19"/>
  <c r="X797" i="19"/>
  <c r="AJ797" i="19" s="1"/>
  <c r="AR797" i="19" s="1"/>
  <c r="W797" i="19"/>
  <c r="U797" i="19"/>
  <c r="AI797" i="19" s="1"/>
  <c r="T797" i="19"/>
  <c r="R797" i="19"/>
  <c r="Q797" i="19"/>
  <c r="O797" i="19"/>
  <c r="N797" i="19"/>
  <c r="L797" i="19"/>
  <c r="AF797" i="19" s="1"/>
  <c r="AN797" i="19" s="1"/>
  <c r="K797" i="19"/>
  <c r="I797" i="19"/>
  <c r="AE797" i="19" s="1"/>
  <c r="AM797" i="19" s="1"/>
  <c r="H797" i="19"/>
  <c r="F797" i="19"/>
  <c r="E797" i="19"/>
  <c r="AV796" i="19"/>
  <c r="AU796" i="19"/>
  <c r="AO796" i="19"/>
  <c r="AJ796" i="19"/>
  <c r="AR796" i="19" s="1"/>
  <c r="AI796" i="19"/>
  <c r="AQ796" i="19" s="1"/>
  <c r="AS796" i="19" s="1"/>
  <c r="AG796" i="19"/>
  <c r="AF796" i="19"/>
  <c r="AN796" i="19" s="1"/>
  <c r="AE796" i="19"/>
  <c r="AM796" i="19" s="1"/>
  <c r="AC796" i="19"/>
  <c r="AB796" i="19"/>
  <c r="AA796" i="19"/>
  <c r="Z796" i="19"/>
  <c r="Y796" i="19"/>
  <c r="X796" i="19"/>
  <c r="W796" i="19"/>
  <c r="U796" i="19"/>
  <c r="T796" i="19"/>
  <c r="R796" i="19"/>
  <c r="AH796" i="19" s="1"/>
  <c r="AP796" i="19" s="1"/>
  <c r="Q796" i="19"/>
  <c r="O796" i="19"/>
  <c r="N796" i="19"/>
  <c r="L796" i="19"/>
  <c r="K796" i="19"/>
  <c r="I796" i="19"/>
  <c r="H796" i="19"/>
  <c r="F796" i="19"/>
  <c r="AD796" i="19" s="1"/>
  <c r="AL796" i="19" s="1"/>
  <c r="E796" i="19"/>
  <c r="AU795" i="19"/>
  <c r="AV795" i="19" s="1"/>
  <c r="AP795" i="19"/>
  <c r="AL795" i="19"/>
  <c r="AI795" i="19"/>
  <c r="AQ795" i="19" s="1"/>
  <c r="AH795" i="19"/>
  <c r="AE795" i="19"/>
  <c r="AM795" i="19" s="1"/>
  <c r="AD795" i="19"/>
  <c r="AC795" i="19"/>
  <c r="AB795" i="19"/>
  <c r="AA795" i="19"/>
  <c r="Z795" i="19"/>
  <c r="Y795" i="19"/>
  <c r="X795" i="19"/>
  <c r="AJ795" i="19" s="1"/>
  <c r="AR795" i="19" s="1"/>
  <c r="W795" i="19"/>
  <c r="U795" i="19"/>
  <c r="T795" i="19"/>
  <c r="R795" i="19"/>
  <c r="Q795" i="19"/>
  <c r="O795" i="19"/>
  <c r="AG795" i="19" s="1"/>
  <c r="AO795" i="19" s="1"/>
  <c r="N795" i="19"/>
  <c r="L795" i="19"/>
  <c r="AF795" i="19" s="1"/>
  <c r="AN795" i="19" s="1"/>
  <c r="K795" i="19"/>
  <c r="I795" i="19"/>
  <c r="H795" i="19"/>
  <c r="F795" i="19"/>
  <c r="E795" i="19"/>
  <c r="AV794" i="19"/>
  <c r="AU794" i="19"/>
  <c r="AI794" i="19"/>
  <c r="AQ794" i="19" s="1"/>
  <c r="AS794" i="19" s="1"/>
  <c r="AG794" i="19"/>
  <c r="AO794" i="19" s="1"/>
  <c r="AC794" i="19"/>
  <c r="AB794" i="19"/>
  <c r="AA794" i="19"/>
  <c r="Z794" i="19"/>
  <c r="Y794" i="19"/>
  <c r="X794" i="19"/>
  <c r="AJ794" i="19" s="1"/>
  <c r="AR794" i="19" s="1"/>
  <c r="W794" i="19"/>
  <c r="U794" i="19"/>
  <c r="T794" i="19"/>
  <c r="R794" i="19"/>
  <c r="AH794" i="19" s="1"/>
  <c r="AP794" i="19" s="1"/>
  <c r="Q794" i="19"/>
  <c r="O794" i="19"/>
  <c r="N794" i="19"/>
  <c r="L794" i="19"/>
  <c r="AF794" i="19" s="1"/>
  <c r="AN794" i="19" s="1"/>
  <c r="K794" i="19"/>
  <c r="I794" i="19"/>
  <c r="AE794" i="19" s="1"/>
  <c r="AM794" i="19" s="1"/>
  <c r="H794" i="19"/>
  <c r="F794" i="19"/>
  <c r="AD794" i="19" s="1"/>
  <c r="AL794" i="19" s="1"/>
  <c r="E794" i="19"/>
  <c r="AU793" i="19"/>
  <c r="AV793" i="19" s="1"/>
  <c r="AO793" i="19"/>
  <c r="AJ793" i="19"/>
  <c r="AR793" i="19" s="1"/>
  <c r="AH793" i="19"/>
  <c r="AP793" i="19" s="1"/>
  <c r="AG793" i="19"/>
  <c r="AE793" i="19"/>
  <c r="AM793" i="19" s="1"/>
  <c r="AD793" i="19"/>
  <c r="AL793" i="19" s="1"/>
  <c r="AC793" i="19"/>
  <c r="AB793" i="19"/>
  <c r="AA793" i="19"/>
  <c r="Z793" i="19"/>
  <c r="Y793" i="19"/>
  <c r="X793" i="19"/>
  <c r="W793" i="19"/>
  <c r="U793" i="19"/>
  <c r="AI793" i="19" s="1"/>
  <c r="AQ793" i="19" s="1"/>
  <c r="T793" i="19"/>
  <c r="R793" i="19"/>
  <c r="Q793" i="19"/>
  <c r="O793" i="19"/>
  <c r="N793" i="19"/>
  <c r="L793" i="19"/>
  <c r="AF793" i="19" s="1"/>
  <c r="AN793" i="19" s="1"/>
  <c r="K793" i="19"/>
  <c r="I793" i="19"/>
  <c r="H793" i="19"/>
  <c r="F793" i="19"/>
  <c r="E793" i="19"/>
  <c r="AU792" i="19"/>
  <c r="AV792" i="19" s="1"/>
  <c r="AJ792" i="19"/>
  <c r="AR792" i="19" s="1"/>
  <c r="AI792" i="19"/>
  <c r="AQ792" i="19" s="1"/>
  <c r="AG792" i="19"/>
  <c r="AO792" i="19" s="1"/>
  <c r="AE792" i="19"/>
  <c r="AM792" i="19" s="1"/>
  <c r="AC792" i="19"/>
  <c r="AB792" i="19"/>
  <c r="AA792" i="19"/>
  <c r="Z792" i="19"/>
  <c r="Y792" i="19"/>
  <c r="X792" i="19"/>
  <c r="W792" i="19"/>
  <c r="U792" i="19"/>
  <c r="T792" i="19"/>
  <c r="R792" i="19"/>
  <c r="AH792" i="19" s="1"/>
  <c r="AP792" i="19" s="1"/>
  <c r="Q792" i="19"/>
  <c r="O792" i="19"/>
  <c r="N792" i="19"/>
  <c r="L792" i="19"/>
  <c r="AF792" i="19" s="1"/>
  <c r="AN792" i="19" s="1"/>
  <c r="K792" i="19"/>
  <c r="I792" i="19"/>
  <c r="H792" i="19"/>
  <c r="F792" i="19"/>
  <c r="AD792" i="19" s="1"/>
  <c r="AL792" i="19" s="1"/>
  <c r="AS792" i="19" s="1"/>
  <c r="E792" i="19"/>
  <c r="AU791" i="19"/>
  <c r="AV791" i="19" s="1"/>
  <c r="AS791" i="19"/>
  <c r="AQ791" i="19"/>
  <c r="AI791" i="19"/>
  <c r="AH791" i="19"/>
  <c r="AP791" i="19" s="1"/>
  <c r="AE791" i="19"/>
  <c r="AM791" i="19" s="1"/>
  <c r="AD791" i="19"/>
  <c r="AL791" i="19" s="1"/>
  <c r="AC791" i="19"/>
  <c r="AB791" i="19"/>
  <c r="AA791" i="19"/>
  <c r="Z791" i="19"/>
  <c r="Y791" i="19"/>
  <c r="X791" i="19"/>
  <c r="AJ791" i="19" s="1"/>
  <c r="AR791" i="19" s="1"/>
  <c r="W791" i="19"/>
  <c r="U791" i="19"/>
  <c r="T791" i="19"/>
  <c r="R791" i="19"/>
  <c r="Q791" i="19"/>
  <c r="O791" i="19"/>
  <c r="AG791" i="19" s="1"/>
  <c r="AO791" i="19" s="1"/>
  <c r="N791" i="19"/>
  <c r="L791" i="19"/>
  <c r="AF791" i="19" s="1"/>
  <c r="AN791" i="19" s="1"/>
  <c r="K791" i="19"/>
  <c r="I791" i="19"/>
  <c r="H791" i="19"/>
  <c r="F791" i="19"/>
  <c r="E791" i="19"/>
  <c r="AV790" i="19"/>
  <c r="AU790" i="19"/>
  <c r="AQ790" i="19"/>
  <c r="AI790" i="19"/>
  <c r="AG790" i="19"/>
  <c r="AO790" i="19" s="1"/>
  <c r="AE790" i="19"/>
  <c r="AM790" i="19" s="1"/>
  <c r="AC790" i="19"/>
  <c r="AB790" i="19"/>
  <c r="AA790" i="19"/>
  <c r="Z790" i="19"/>
  <c r="Y790" i="19"/>
  <c r="X790" i="19"/>
  <c r="AJ790" i="19" s="1"/>
  <c r="AR790" i="19" s="1"/>
  <c r="W790" i="19"/>
  <c r="U790" i="19"/>
  <c r="T790" i="19"/>
  <c r="R790" i="19"/>
  <c r="AH790" i="19" s="1"/>
  <c r="AP790" i="19" s="1"/>
  <c r="Q790" i="19"/>
  <c r="O790" i="19"/>
  <c r="N790" i="19"/>
  <c r="L790" i="19"/>
  <c r="AF790" i="19" s="1"/>
  <c r="AN790" i="19" s="1"/>
  <c r="K790" i="19"/>
  <c r="I790" i="19"/>
  <c r="H790" i="19"/>
  <c r="F790" i="19"/>
  <c r="AD790" i="19" s="1"/>
  <c r="E790" i="19"/>
  <c r="AU789" i="19"/>
  <c r="AV789" i="19" s="1"/>
  <c r="AO789" i="19"/>
  <c r="AH789" i="19"/>
  <c r="AP789" i="19" s="1"/>
  <c r="AG789" i="19"/>
  <c r="AD789" i="19"/>
  <c r="AC789" i="19"/>
  <c r="AB789" i="19"/>
  <c r="AA789" i="19"/>
  <c r="Z789" i="19"/>
  <c r="Y789" i="19"/>
  <c r="X789" i="19"/>
  <c r="AJ789" i="19" s="1"/>
  <c r="AR789" i="19" s="1"/>
  <c r="W789" i="19"/>
  <c r="U789" i="19"/>
  <c r="AI789" i="19" s="1"/>
  <c r="AQ789" i="19" s="1"/>
  <c r="T789" i="19"/>
  <c r="R789" i="19"/>
  <c r="Q789" i="19"/>
  <c r="O789" i="19"/>
  <c r="N789" i="19"/>
  <c r="L789" i="19"/>
  <c r="AF789" i="19" s="1"/>
  <c r="AN789" i="19" s="1"/>
  <c r="K789" i="19"/>
  <c r="I789" i="19"/>
  <c r="AE789" i="19" s="1"/>
  <c r="AM789" i="19" s="1"/>
  <c r="H789" i="19"/>
  <c r="F789" i="19"/>
  <c r="E789" i="19"/>
  <c r="AU788" i="19"/>
  <c r="AV788" i="19" s="1"/>
  <c r="AM788" i="19"/>
  <c r="AJ788" i="19"/>
  <c r="AR788" i="19" s="1"/>
  <c r="AI788" i="19"/>
  <c r="AQ788" i="19" s="1"/>
  <c r="AG788" i="19"/>
  <c r="AO788" i="19" s="1"/>
  <c r="AE788" i="19"/>
  <c r="AC788" i="19"/>
  <c r="AB788" i="19"/>
  <c r="AA788" i="19"/>
  <c r="Z788" i="19"/>
  <c r="Y788" i="19"/>
  <c r="X788" i="19"/>
  <c r="W788" i="19"/>
  <c r="U788" i="19"/>
  <c r="T788" i="19"/>
  <c r="R788" i="19"/>
  <c r="AH788" i="19" s="1"/>
  <c r="AP788" i="19" s="1"/>
  <c r="Q788" i="19"/>
  <c r="O788" i="19"/>
  <c r="N788" i="19"/>
  <c r="L788" i="19"/>
  <c r="AF788" i="19" s="1"/>
  <c r="AN788" i="19" s="1"/>
  <c r="K788" i="19"/>
  <c r="I788" i="19"/>
  <c r="H788" i="19"/>
  <c r="F788" i="19"/>
  <c r="AD788" i="19" s="1"/>
  <c r="AL788" i="19" s="1"/>
  <c r="AS788" i="19" s="1"/>
  <c r="E788" i="19"/>
  <c r="AU787" i="19"/>
  <c r="AV787" i="19" s="1"/>
  <c r="AI787" i="19"/>
  <c r="AQ787" i="19" s="1"/>
  <c r="AH787" i="19"/>
  <c r="AP787" i="19" s="1"/>
  <c r="AE787" i="19"/>
  <c r="AM787" i="19" s="1"/>
  <c r="AD787" i="19"/>
  <c r="AL787" i="19" s="1"/>
  <c r="AC787" i="19"/>
  <c r="AB787" i="19"/>
  <c r="AA787" i="19"/>
  <c r="Z787" i="19"/>
  <c r="Y787" i="19"/>
  <c r="X787" i="19"/>
  <c r="AJ787" i="19" s="1"/>
  <c r="AR787" i="19" s="1"/>
  <c r="W787" i="19"/>
  <c r="U787" i="19"/>
  <c r="T787" i="19"/>
  <c r="R787" i="19"/>
  <c r="Q787" i="19"/>
  <c r="O787" i="19"/>
  <c r="AG787" i="19" s="1"/>
  <c r="AO787" i="19" s="1"/>
  <c r="N787" i="19"/>
  <c r="L787" i="19"/>
  <c r="AF787" i="19" s="1"/>
  <c r="AN787" i="19" s="1"/>
  <c r="K787" i="19"/>
  <c r="I787" i="19"/>
  <c r="H787" i="19"/>
  <c r="F787" i="19"/>
  <c r="E787" i="19"/>
  <c r="AV786" i="19"/>
  <c r="AU786" i="19"/>
  <c r="AO786" i="19"/>
  <c r="AK786" i="19"/>
  <c r="AI786" i="19"/>
  <c r="AQ786" i="19" s="1"/>
  <c r="AG786" i="19"/>
  <c r="AF786" i="19"/>
  <c r="AN786" i="19" s="1"/>
  <c r="AE786" i="19"/>
  <c r="AM786" i="19" s="1"/>
  <c r="AC786" i="19"/>
  <c r="AB786" i="19"/>
  <c r="AA786" i="19"/>
  <c r="Z786" i="19"/>
  <c r="Y786" i="19"/>
  <c r="X786" i="19"/>
  <c r="AJ786" i="19" s="1"/>
  <c r="AR786" i="19" s="1"/>
  <c r="W786" i="19"/>
  <c r="U786" i="19"/>
  <c r="T786" i="19"/>
  <c r="R786" i="19"/>
  <c r="AH786" i="19" s="1"/>
  <c r="AP786" i="19" s="1"/>
  <c r="Q786" i="19"/>
  <c r="O786" i="19"/>
  <c r="N786" i="19"/>
  <c r="L786" i="19"/>
  <c r="K786" i="19"/>
  <c r="I786" i="19"/>
  <c r="H786" i="19"/>
  <c r="F786" i="19"/>
  <c r="AD786" i="19" s="1"/>
  <c r="AL786" i="19" s="1"/>
  <c r="E786" i="19"/>
  <c r="AU785" i="19"/>
  <c r="AV785" i="19" s="1"/>
  <c r="AM785" i="19"/>
  <c r="AL785" i="19"/>
  <c r="AI785" i="19"/>
  <c r="AQ785" i="19" s="1"/>
  <c r="AH785" i="19"/>
  <c r="AP785" i="19" s="1"/>
  <c r="AG785" i="19"/>
  <c r="AO785" i="19" s="1"/>
  <c r="AE785" i="19"/>
  <c r="AD785" i="19"/>
  <c r="AC785" i="19"/>
  <c r="AB785" i="19"/>
  <c r="AA785" i="19"/>
  <c r="Z785" i="19"/>
  <c r="Y785" i="19"/>
  <c r="X785" i="19"/>
  <c r="AJ785" i="19" s="1"/>
  <c r="AR785" i="19" s="1"/>
  <c r="W785" i="19"/>
  <c r="U785" i="19"/>
  <c r="T785" i="19"/>
  <c r="R785" i="19"/>
  <c r="Q785" i="19"/>
  <c r="O785" i="19"/>
  <c r="N785" i="19"/>
  <c r="L785" i="19"/>
  <c r="AF785" i="19" s="1"/>
  <c r="AN785" i="19" s="1"/>
  <c r="K785" i="19"/>
  <c r="I785" i="19"/>
  <c r="H785" i="19"/>
  <c r="F785" i="19"/>
  <c r="E785" i="19"/>
  <c r="AU784" i="19"/>
  <c r="AV784" i="19" s="1"/>
  <c r="AO784" i="19"/>
  <c r="AJ784" i="19"/>
  <c r="AR784" i="19" s="1"/>
  <c r="AI784" i="19"/>
  <c r="AQ784" i="19" s="1"/>
  <c r="AG784" i="19"/>
  <c r="AE784" i="19"/>
  <c r="AM784" i="19" s="1"/>
  <c r="AC784" i="19"/>
  <c r="AB784" i="19"/>
  <c r="AA784" i="19"/>
  <c r="Z784" i="19"/>
  <c r="Y784" i="19"/>
  <c r="X784" i="19"/>
  <c r="W784" i="19"/>
  <c r="U784" i="19"/>
  <c r="T784" i="19"/>
  <c r="R784" i="19"/>
  <c r="AH784" i="19" s="1"/>
  <c r="AP784" i="19" s="1"/>
  <c r="Q784" i="19"/>
  <c r="O784" i="19"/>
  <c r="N784" i="19"/>
  <c r="L784" i="19"/>
  <c r="AF784" i="19" s="1"/>
  <c r="AN784" i="19" s="1"/>
  <c r="K784" i="19"/>
  <c r="I784" i="19"/>
  <c r="H784" i="19"/>
  <c r="F784" i="19"/>
  <c r="AD784" i="19" s="1"/>
  <c r="AL784" i="19" s="1"/>
  <c r="E784" i="19"/>
  <c r="AU783" i="19"/>
  <c r="AV783" i="19" s="1"/>
  <c r="AP783" i="19"/>
  <c r="AI783" i="19"/>
  <c r="AQ783" i="19" s="1"/>
  <c r="AH783" i="19"/>
  <c r="AE783" i="19"/>
  <c r="AM783" i="19" s="1"/>
  <c r="AD783" i="19"/>
  <c r="AL783" i="19" s="1"/>
  <c r="AC783" i="19"/>
  <c r="AB783" i="19"/>
  <c r="AA783" i="19"/>
  <c r="Z783" i="19"/>
  <c r="Y783" i="19"/>
  <c r="X783" i="19"/>
  <c r="AJ783" i="19" s="1"/>
  <c r="AR783" i="19" s="1"/>
  <c r="W783" i="19"/>
  <c r="U783" i="19"/>
  <c r="T783" i="19"/>
  <c r="R783" i="19"/>
  <c r="Q783" i="19"/>
  <c r="O783" i="19"/>
  <c r="AG783" i="19" s="1"/>
  <c r="AO783" i="19" s="1"/>
  <c r="N783" i="19"/>
  <c r="L783" i="19"/>
  <c r="AF783" i="19" s="1"/>
  <c r="AN783" i="19" s="1"/>
  <c r="K783" i="19"/>
  <c r="I783" i="19"/>
  <c r="H783" i="19"/>
  <c r="F783" i="19"/>
  <c r="E783" i="19"/>
  <c r="AV782" i="19"/>
  <c r="AU782" i="19"/>
  <c r="AO782" i="19"/>
  <c r="AM782" i="19"/>
  <c r="AI782" i="19"/>
  <c r="AQ782" i="19" s="1"/>
  <c r="AG782" i="19"/>
  <c r="AE782" i="19"/>
  <c r="AC782" i="19"/>
  <c r="AB782" i="19"/>
  <c r="AA782" i="19"/>
  <c r="Z782" i="19"/>
  <c r="Y782" i="19"/>
  <c r="X782" i="19"/>
  <c r="AJ782" i="19" s="1"/>
  <c r="AR782" i="19" s="1"/>
  <c r="W782" i="19"/>
  <c r="U782" i="19"/>
  <c r="T782" i="19"/>
  <c r="R782" i="19"/>
  <c r="AH782" i="19" s="1"/>
  <c r="AP782" i="19" s="1"/>
  <c r="Q782" i="19"/>
  <c r="O782" i="19"/>
  <c r="N782" i="19"/>
  <c r="L782" i="19"/>
  <c r="AF782" i="19" s="1"/>
  <c r="AN782" i="19" s="1"/>
  <c r="K782" i="19"/>
  <c r="I782" i="19"/>
  <c r="H782" i="19"/>
  <c r="F782" i="19"/>
  <c r="AD782" i="19" s="1"/>
  <c r="AL782" i="19" s="1"/>
  <c r="E782" i="19"/>
  <c r="AU781" i="19"/>
  <c r="AV781" i="19" s="1"/>
  <c r="AH781" i="19"/>
  <c r="AP781" i="19" s="1"/>
  <c r="AD781" i="19"/>
  <c r="AL781" i="19" s="1"/>
  <c r="AC781" i="19"/>
  <c r="AB781" i="19"/>
  <c r="AA781" i="19"/>
  <c r="Z781" i="19"/>
  <c r="Y781" i="19"/>
  <c r="X781" i="19"/>
  <c r="AJ781" i="19" s="1"/>
  <c r="AR781" i="19" s="1"/>
  <c r="W781" i="19"/>
  <c r="U781" i="19"/>
  <c r="AI781" i="19" s="1"/>
  <c r="AQ781" i="19" s="1"/>
  <c r="T781" i="19"/>
  <c r="R781" i="19"/>
  <c r="Q781" i="19"/>
  <c r="O781" i="19"/>
  <c r="AG781" i="19" s="1"/>
  <c r="AO781" i="19" s="1"/>
  <c r="N781" i="19"/>
  <c r="L781" i="19"/>
  <c r="AF781" i="19" s="1"/>
  <c r="AN781" i="19" s="1"/>
  <c r="K781" i="19"/>
  <c r="I781" i="19"/>
  <c r="AE781" i="19" s="1"/>
  <c r="AM781" i="19" s="1"/>
  <c r="H781" i="19"/>
  <c r="F781" i="19"/>
  <c r="E781" i="19"/>
  <c r="AV780" i="19"/>
  <c r="AU780" i="19"/>
  <c r="AQ780" i="19"/>
  <c r="AO780" i="19"/>
  <c r="AJ780" i="19"/>
  <c r="AR780" i="19" s="1"/>
  <c r="AI780" i="19"/>
  <c r="AG780" i="19"/>
  <c r="AF780" i="19"/>
  <c r="AN780" i="19" s="1"/>
  <c r="AE780" i="19"/>
  <c r="AM780" i="19" s="1"/>
  <c r="AC780" i="19"/>
  <c r="AB780" i="19"/>
  <c r="AA780" i="19"/>
  <c r="Z780" i="19"/>
  <c r="Y780" i="19"/>
  <c r="X780" i="19"/>
  <c r="W780" i="19"/>
  <c r="U780" i="19"/>
  <c r="T780" i="19"/>
  <c r="R780" i="19"/>
  <c r="AH780" i="19" s="1"/>
  <c r="AP780" i="19" s="1"/>
  <c r="Q780" i="19"/>
  <c r="O780" i="19"/>
  <c r="N780" i="19"/>
  <c r="L780" i="19"/>
  <c r="K780" i="19"/>
  <c r="I780" i="19"/>
  <c r="H780" i="19"/>
  <c r="F780" i="19"/>
  <c r="AD780" i="19" s="1"/>
  <c r="AL780" i="19" s="1"/>
  <c r="AS780" i="19" s="1"/>
  <c r="E780" i="19"/>
  <c r="AU779" i="19"/>
  <c r="AV779" i="19" s="1"/>
  <c r="AP779" i="19"/>
  <c r="AL779" i="19"/>
  <c r="AH779" i="19"/>
  <c r="AG779" i="19"/>
  <c r="AO779" i="19" s="1"/>
  <c r="AD779" i="19"/>
  <c r="AC779" i="19"/>
  <c r="AB779" i="19"/>
  <c r="AA779" i="19"/>
  <c r="Z779" i="19"/>
  <c r="Y779" i="19"/>
  <c r="X779" i="19"/>
  <c r="AJ779" i="19" s="1"/>
  <c r="AR779" i="19" s="1"/>
  <c r="W779" i="19"/>
  <c r="U779" i="19"/>
  <c r="AI779" i="19" s="1"/>
  <c r="AQ779" i="19" s="1"/>
  <c r="T779" i="19"/>
  <c r="R779" i="19"/>
  <c r="Q779" i="19"/>
  <c r="O779" i="19"/>
  <c r="N779" i="19"/>
  <c r="L779" i="19"/>
  <c r="AF779" i="19" s="1"/>
  <c r="AN779" i="19" s="1"/>
  <c r="K779" i="19"/>
  <c r="I779" i="19"/>
  <c r="AE779" i="19" s="1"/>
  <c r="H779" i="19"/>
  <c r="F779" i="19"/>
  <c r="E779" i="19"/>
  <c r="AU778" i="19"/>
  <c r="AV778" i="19" s="1"/>
  <c r="AM778" i="19"/>
  <c r="AI778" i="19"/>
  <c r="AQ778" i="19" s="1"/>
  <c r="AG778" i="19"/>
  <c r="AO778" i="19" s="1"/>
  <c r="AE778" i="19"/>
  <c r="AC778" i="19"/>
  <c r="AB778" i="19"/>
  <c r="AA778" i="19"/>
  <c r="Z778" i="19"/>
  <c r="Y778" i="19"/>
  <c r="X778" i="19"/>
  <c r="AJ778" i="19" s="1"/>
  <c r="AR778" i="19" s="1"/>
  <c r="W778" i="19"/>
  <c r="U778" i="19"/>
  <c r="T778" i="19"/>
  <c r="R778" i="19"/>
  <c r="AH778" i="19" s="1"/>
  <c r="AP778" i="19" s="1"/>
  <c r="Q778" i="19"/>
  <c r="O778" i="19"/>
  <c r="N778" i="19"/>
  <c r="L778" i="19"/>
  <c r="AF778" i="19" s="1"/>
  <c r="AN778" i="19" s="1"/>
  <c r="AS778" i="19" s="1"/>
  <c r="K778" i="19"/>
  <c r="I778" i="19"/>
  <c r="H778" i="19"/>
  <c r="F778" i="19"/>
  <c r="AD778" i="19" s="1"/>
  <c r="AL778" i="19" s="1"/>
  <c r="E778" i="19"/>
  <c r="AU777" i="19"/>
  <c r="AV777" i="19" s="1"/>
  <c r="AI777" i="19"/>
  <c r="AQ777" i="19" s="1"/>
  <c r="AH777" i="19"/>
  <c r="AP777" i="19" s="1"/>
  <c r="AD777" i="19"/>
  <c r="AL777" i="19" s="1"/>
  <c r="AC777" i="19"/>
  <c r="AB777" i="19"/>
  <c r="AA777" i="19"/>
  <c r="Z777" i="19"/>
  <c r="Y777" i="19"/>
  <c r="X777" i="19"/>
  <c r="AJ777" i="19" s="1"/>
  <c r="AR777" i="19" s="1"/>
  <c r="W777" i="19"/>
  <c r="U777" i="19"/>
  <c r="T777" i="19"/>
  <c r="R777" i="19"/>
  <c r="Q777" i="19"/>
  <c r="O777" i="19"/>
  <c r="AG777" i="19" s="1"/>
  <c r="AO777" i="19" s="1"/>
  <c r="N777" i="19"/>
  <c r="L777" i="19"/>
  <c r="AF777" i="19" s="1"/>
  <c r="AN777" i="19" s="1"/>
  <c r="K777" i="19"/>
  <c r="I777" i="19"/>
  <c r="AE777" i="19" s="1"/>
  <c r="AM777" i="19" s="1"/>
  <c r="H777" i="19"/>
  <c r="F777" i="19"/>
  <c r="E777" i="19"/>
  <c r="AV776" i="19"/>
  <c r="AU776" i="19"/>
  <c r="AQ776" i="19"/>
  <c r="AO776" i="19"/>
  <c r="AK776" i="19"/>
  <c r="AJ776" i="19"/>
  <c r="AR776" i="19" s="1"/>
  <c r="AI776" i="19"/>
  <c r="AG776" i="19"/>
  <c r="AF776" i="19"/>
  <c r="AN776" i="19" s="1"/>
  <c r="AE776" i="19"/>
  <c r="AM776" i="19" s="1"/>
  <c r="AC776" i="19"/>
  <c r="AB776" i="19"/>
  <c r="AA776" i="19"/>
  <c r="Z776" i="19"/>
  <c r="Y776" i="19"/>
  <c r="X776" i="19"/>
  <c r="W776" i="19"/>
  <c r="U776" i="19"/>
  <c r="T776" i="19"/>
  <c r="R776" i="19"/>
  <c r="AH776" i="19" s="1"/>
  <c r="AP776" i="19" s="1"/>
  <c r="Q776" i="19"/>
  <c r="O776" i="19"/>
  <c r="N776" i="19"/>
  <c r="L776" i="19"/>
  <c r="K776" i="19"/>
  <c r="I776" i="19"/>
  <c r="H776" i="19"/>
  <c r="F776" i="19"/>
  <c r="AD776" i="19" s="1"/>
  <c r="AL776" i="19" s="1"/>
  <c r="E776" i="19"/>
  <c r="AU775" i="19"/>
  <c r="AV775" i="19" s="1"/>
  <c r="AQ775" i="19"/>
  <c r="AP775" i="19"/>
  <c r="AL775" i="19"/>
  <c r="AI775" i="19"/>
  <c r="AH775" i="19"/>
  <c r="AG775" i="19"/>
  <c r="AO775" i="19" s="1"/>
  <c r="AE775" i="19"/>
  <c r="AM775" i="19" s="1"/>
  <c r="AD775" i="19"/>
  <c r="AC775" i="19"/>
  <c r="AB775" i="19"/>
  <c r="AA775" i="19"/>
  <c r="Z775" i="19"/>
  <c r="Y775" i="19"/>
  <c r="X775" i="19"/>
  <c r="AJ775" i="19" s="1"/>
  <c r="AR775" i="19" s="1"/>
  <c r="W775" i="19"/>
  <c r="U775" i="19"/>
  <c r="T775" i="19"/>
  <c r="R775" i="19"/>
  <c r="Q775" i="19"/>
  <c r="O775" i="19"/>
  <c r="N775" i="19"/>
  <c r="L775" i="19"/>
  <c r="AF775" i="19" s="1"/>
  <c r="AN775" i="19" s="1"/>
  <c r="K775" i="19"/>
  <c r="I775" i="19"/>
  <c r="H775" i="19"/>
  <c r="F775" i="19"/>
  <c r="E775" i="19"/>
  <c r="AV774" i="19"/>
  <c r="AU774" i="19"/>
  <c r="AM774" i="19"/>
  <c r="AI774" i="19"/>
  <c r="AQ774" i="19" s="1"/>
  <c r="AG774" i="19"/>
  <c r="AO774" i="19" s="1"/>
  <c r="AE774" i="19"/>
  <c r="AC774" i="19"/>
  <c r="AB774" i="19"/>
  <c r="AA774" i="19"/>
  <c r="Z774" i="19"/>
  <c r="Y774" i="19"/>
  <c r="X774" i="19"/>
  <c r="AJ774" i="19" s="1"/>
  <c r="AR774" i="19" s="1"/>
  <c r="W774" i="19"/>
  <c r="U774" i="19"/>
  <c r="T774" i="19"/>
  <c r="R774" i="19"/>
  <c r="AH774" i="19" s="1"/>
  <c r="AP774" i="19" s="1"/>
  <c r="Q774" i="19"/>
  <c r="O774" i="19"/>
  <c r="N774" i="19"/>
  <c r="L774" i="19"/>
  <c r="AF774" i="19" s="1"/>
  <c r="AN774" i="19" s="1"/>
  <c r="K774" i="19"/>
  <c r="I774" i="19"/>
  <c r="H774" i="19"/>
  <c r="F774" i="19"/>
  <c r="AD774" i="19" s="1"/>
  <c r="AL774" i="19" s="1"/>
  <c r="E774" i="19"/>
  <c r="AU773" i="19"/>
  <c r="AV773" i="19" s="1"/>
  <c r="AH773" i="19"/>
  <c r="AP773" i="19" s="1"/>
  <c r="AD773" i="19"/>
  <c r="AL773" i="19" s="1"/>
  <c r="AC773" i="19"/>
  <c r="AB773" i="19"/>
  <c r="AA773" i="19"/>
  <c r="Z773" i="19"/>
  <c r="Y773" i="19"/>
  <c r="X773" i="19"/>
  <c r="AJ773" i="19" s="1"/>
  <c r="AR773" i="19" s="1"/>
  <c r="W773" i="19"/>
  <c r="U773" i="19"/>
  <c r="AI773" i="19" s="1"/>
  <c r="AQ773" i="19" s="1"/>
  <c r="T773" i="19"/>
  <c r="R773" i="19"/>
  <c r="Q773" i="19"/>
  <c r="O773" i="19"/>
  <c r="AG773" i="19" s="1"/>
  <c r="AO773" i="19" s="1"/>
  <c r="N773" i="19"/>
  <c r="L773" i="19"/>
  <c r="AF773" i="19" s="1"/>
  <c r="AN773" i="19" s="1"/>
  <c r="K773" i="19"/>
  <c r="I773" i="19"/>
  <c r="AE773" i="19" s="1"/>
  <c r="AM773" i="19" s="1"/>
  <c r="H773" i="19"/>
  <c r="F773" i="19"/>
  <c r="E773" i="19"/>
  <c r="AV772" i="19"/>
  <c r="AU772" i="19"/>
  <c r="AQ772" i="19"/>
  <c r="AO772" i="19"/>
  <c r="AJ772" i="19"/>
  <c r="AR772" i="19" s="1"/>
  <c r="AI772" i="19"/>
  <c r="AG772" i="19"/>
  <c r="AF772" i="19"/>
  <c r="AN772" i="19" s="1"/>
  <c r="AE772" i="19"/>
  <c r="AM772" i="19" s="1"/>
  <c r="AC772" i="19"/>
  <c r="AB772" i="19"/>
  <c r="AA772" i="19"/>
  <c r="Z772" i="19"/>
  <c r="Y772" i="19"/>
  <c r="X772" i="19"/>
  <c r="W772" i="19"/>
  <c r="U772" i="19"/>
  <c r="T772" i="19"/>
  <c r="R772" i="19"/>
  <c r="AH772" i="19" s="1"/>
  <c r="AP772" i="19" s="1"/>
  <c r="Q772" i="19"/>
  <c r="O772" i="19"/>
  <c r="N772" i="19"/>
  <c r="L772" i="19"/>
  <c r="K772" i="19"/>
  <c r="I772" i="19"/>
  <c r="H772" i="19"/>
  <c r="F772" i="19"/>
  <c r="AD772" i="19" s="1"/>
  <c r="AL772" i="19" s="1"/>
  <c r="E772" i="19"/>
  <c r="AU771" i="19"/>
  <c r="AV771" i="19" s="1"/>
  <c r="AG771" i="19"/>
  <c r="AO771" i="19" s="1"/>
  <c r="AC771" i="19"/>
  <c r="AB771" i="19"/>
  <c r="AA771" i="19"/>
  <c r="Z771" i="19"/>
  <c r="Y771" i="19"/>
  <c r="X771" i="19"/>
  <c r="AJ771" i="19" s="1"/>
  <c r="AR771" i="19" s="1"/>
  <c r="W771" i="19"/>
  <c r="U771" i="19"/>
  <c r="AI771" i="19" s="1"/>
  <c r="AQ771" i="19" s="1"/>
  <c r="T771" i="19"/>
  <c r="R771" i="19"/>
  <c r="AH771" i="19" s="1"/>
  <c r="AP771" i="19" s="1"/>
  <c r="Q771" i="19"/>
  <c r="O771" i="19"/>
  <c r="N771" i="19"/>
  <c r="L771" i="19"/>
  <c r="AF771" i="19" s="1"/>
  <c r="AN771" i="19" s="1"/>
  <c r="K771" i="19"/>
  <c r="I771" i="19"/>
  <c r="AE771" i="19" s="1"/>
  <c r="AM771" i="19" s="1"/>
  <c r="H771" i="19"/>
  <c r="F771" i="19"/>
  <c r="AD771" i="19" s="1"/>
  <c r="E771" i="19"/>
  <c r="AV770" i="19"/>
  <c r="AU770" i="19"/>
  <c r="AH770" i="19"/>
  <c r="AP770" i="19" s="1"/>
  <c r="AD770" i="19"/>
  <c r="AL770" i="19" s="1"/>
  <c r="AC770" i="19"/>
  <c r="AB770" i="19"/>
  <c r="AA770" i="19"/>
  <c r="Z770" i="19"/>
  <c r="Y770" i="19"/>
  <c r="X770" i="19"/>
  <c r="AJ770" i="19" s="1"/>
  <c r="AR770" i="19" s="1"/>
  <c r="W770" i="19"/>
  <c r="U770" i="19"/>
  <c r="AI770" i="19" s="1"/>
  <c r="AQ770" i="19" s="1"/>
  <c r="T770" i="19"/>
  <c r="R770" i="19"/>
  <c r="Q770" i="19"/>
  <c r="O770" i="19"/>
  <c r="AG770" i="19" s="1"/>
  <c r="AO770" i="19" s="1"/>
  <c r="N770" i="19"/>
  <c r="L770" i="19"/>
  <c r="AF770" i="19" s="1"/>
  <c r="AN770" i="19" s="1"/>
  <c r="K770" i="19"/>
  <c r="I770" i="19"/>
  <c r="AE770" i="19" s="1"/>
  <c r="AM770" i="19" s="1"/>
  <c r="H770" i="19"/>
  <c r="F770" i="19"/>
  <c r="E770" i="19"/>
  <c r="AV769" i="19"/>
  <c r="AU769" i="19"/>
  <c r="AJ769" i="19"/>
  <c r="AR769" i="19" s="1"/>
  <c r="AI769" i="19"/>
  <c r="AQ769" i="19" s="1"/>
  <c r="AE769" i="19"/>
  <c r="AM769" i="19" s="1"/>
  <c r="AC769" i="19"/>
  <c r="AB769" i="19"/>
  <c r="AA769" i="19"/>
  <c r="Z769" i="19"/>
  <c r="Y769" i="19"/>
  <c r="X769" i="19"/>
  <c r="W769" i="19"/>
  <c r="U769" i="19"/>
  <c r="T769" i="19"/>
  <c r="R769" i="19"/>
  <c r="AH769" i="19" s="1"/>
  <c r="AP769" i="19" s="1"/>
  <c r="Q769" i="19"/>
  <c r="O769" i="19"/>
  <c r="AG769" i="19" s="1"/>
  <c r="AO769" i="19" s="1"/>
  <c r="N769" i="19"/>
  <c r="L769" i="19"/>
  <c r="AF769" i="19" s="1"/>
  <c r="AN769" i="19" s="1"/>
  <c r="K769" i="19"/>
  <c r="I769" i="19"/>
  <c r="H769" i="19"/>
  <c r="F769" i="19"/>
  <c r="AD769" i="19" s="1"/>
  <c r="E769" i="19"/>
  <c r="AV768" i="19"/>
  <c r="AU768" i="19"/>
  <c r="AH768" i="19"/>
  <c r="AP768" i="19" s="1"/>
  <c r="AD768" i="19"/>
  <c r="AL768" i="19" s="1"/>
  <c r="AC768" i="19"/>
  <c r="AB768" i="19"/>
  <c r="AA768" i="19"/>
  <c r="Z768" i="19"/>
  <c r="Y768" i="19"/>
  <c r="X768" i="19"/>
  <c r="AJ768" i="19" s="1"/>
  <c r="AR768" i="19" s="1"/>
  <c r="W768" i="19"/>
  <c r="U768" i="19"/>
  <c r="AI768" i="19" s="1"/>
  <c r="AQ768" i="19" s="1"/>
  <c r="T768" i="19"/>
  <c r="R768" i="19"/>
  <c r="Q768" i="19"/>
  <c r="O768" i="19"/>
  <c r="AG768" i="19" s="1"/>
  <c r="AO768" i="19" s="1"/>
  <c r="N768" i="19"/>
  <c r="L768" i="19"/>
  <c r="AF768" i="19" s="1"/>
  <c r="AN768" i="19" s="1"/>
  <c r="K768" i="19"/>
  <c r="I768" i="19"/>
  <c r="AE768" i="19" s="1"/>
  <c r="AM768" i="19" s="1"/>
  <c r="H768" i="19"/>
  <c r="F768" i="19"/>
  <c r="E768" i="19"/>
  <c r="AV767" i="19"/>
  <c r="AU767" i="19"/>
  <c r="AI767" i="19"/>
  <c r="AQ767" i="19" s="1"/>
  <c r="AE767" i="19"/>
  <c r="AM767" i="19" s="1"/>
  <c r="AC767" i="19"/>
  <c r="AB767" i="19"/>
  <c r="AA767" i="19"/>
  <c r="Z767" i="19"/>
  <c r="Y767" i="19"/>
  <c r="X767" i="19"/>
  <c r="AJ767" i="19" s="1"/>
  <c r="AR767" i="19" s="1"/>
  <c r="W767" i="19"/>
  <c r="U767" i="19"/>
  <c r="T767" i="19"/>
  <c r="R767" i="19"/>
  <c r="AH767" i="19" s="1"/>
  <c r="AP767" i="19" s="1"/>
  <c r="Q767" i="19"/>
  <c r="O767" i="19"/>
  <c r="AG767" i="19" s="1"/>
  <c r="AO767" i="19" s="1"/>
  <c r="N767" i="19"/>
  <c r="L767" i="19"/>
  <c r="AF767" i="19" s="1"/>
  <c r="AN767" i="19" s="1"/>
  <c r="K767" i="19"/>
  <c r="I767" i="19"/>
  <c r="H767" i="19"/>
  <c r="F767" i="19"/>
  <c r="AD767" i="19" s="1"/>
  <c r="E767" i="19"/>
  <c r="AV766" i="19"/>
  <c r="AU766" i="19"/>
  <c r="AH766" i="19"/>
  <c r="AP766" i="19" s="1"/>
  <c r="AD766" i="19"/>
  <c r="AL766" i="19" s="1"/>
  <c r="AC766" i="19"/>
  <c r="AB766" i="19"/>
  <c r="AA766" i="19"/>
  <c r="Z766" i="19"/>
  <c r="Y766" i="19"/>
  <c r="X766" i="19"/>
  <c r="AJ766" i="19" s="1"/>
  <c r="AR766" i="19" s="1"/>
  <c r="W766" i="19"/>
  <c r="U766" i="19"/>
  <c r="AI766" i="19" s="1"/>
  <c r="AQ766" i="19" s="1"/>
  <c r="T766" i="19"/>
  <c r="R766" i="19"/>
  <c r="Q766" i="19"/>
  <c r="O766" i="19"/>
  <c r="AG766" i="19" s="1"/>
  <c r="AO766" i="19" s="1"/>
  <c r="N766" i="19"/>
  <c r="L766" i="19"/>
  <c r="AF766" i="19" s="1"/>
  <c r="AN766" i="19" s="1"/>
  <c r="K766" i="19"/>
  <c r="I766" i="19"/>
  <c r="AE766" i="19" s="1"/>
  <c r="AM766" i="19" s="1"/>
  <c r="H766" i="19"/>
  <c r="F766" i="19"/>
  <c r="E766" i="19"/>
  <c r="AV765" i="19"/>
  <c r="AU765" i="19"/>
  <c r="AJ765" i="19"/>
  <c r="AR765" i="19" s="1"/>
  <c r="AI765" i="19"/>
  <c r="AQ765" i="19" s="1"/>
  <c r="AE765" i="19"/>
  <c r="AM765" i="19" s="1"/>
  <c r="AC765" i="19"/>
  <c r="AB765" i="19"/>
  <c r="AA765" i="19"/>
  <c r="Z765" i="19"/>
  <c r="Y765" i="19"/>
  <c r="X765" i="19"/>
  <c r="W765" i="19"/>
  <c r="U765" i="19"/>
  <c r="T765" i="19"/>
  <c r="R765" i="19"/>
  <c r="AH765" i="19" s="1"/>
  <c r="AP765" i="19" s="1"/>
  <c r="Q765" i="19"/>
  <c r="O765" i="19"/>
  <c r="AG765" i="19" s="1"/>
  <c r="AO765" i="19" s="1"/>
  <c r="N765" i="19"/>
  <c r="L765" i="19"/>
  <c r="AF765" i="19" s="1"/>
  <c r="AN765" i="19" s="1"/>
  <c r="K765" i="19"/>
  <c r="I765" i="19"/>
  <c r="H765" i="19"/>
  <c r="F765" i="19"/>
  <c r="AD765" i="19" s="1"/>
  <c r="E765" i="19"/>
  <c r="AU764" i="19"/>
  <c r="AV764" i="19" s="1"/>
  <c r="AJ764" i="19"/>
  <c r="AR764" i="19" s="1"/>
  <c r="AH764" i="19"/>
  <c r="AP764" i="19" s="1"/>
  <c r="AD764" i="19"/>
  <c r="AL764" i="19" s="1"/>
  <c r="AC764" i="19"/>
  <c r="AB764" i="19"/>
  <c r="AA764" i="19"/>
  <c r="Z764" i="19"/>
  <c r="Y764" i="19"/>
  <c r="X764" i="19"/>
  <c r="W764" i="19"/>
  <c r="U764" i="19"/>
  <c r="AI764" i="19" s="1"/>
  <c r="AQ764" i="19" s="1"/>
  <c r="T764" i="19"/>
  <c r="R764" i="19"/>
  <c r="Q764" i="19"/>
  <c r="O764" i="19"/>
  <c r="AG764" i="19" s="1"/>
  <c r="AO764" i="19" s="1"/>
  <c r="N764" i="19"/>
  <c r="L764" i="19"/>
  <c r="AF764" i="19" s="1"/>
  <c r="AN764" i="19" s="1"/>
  <c r="K764" i="19"/>
  <c r="I764" i="19"/>
  <c r="AE764" i="19" s="1"/>
  <c r="AM764" i="19" s="1"/>
  <c r="H764" i="19"/>
  <c r="F764" i="19"/>
  <c r="E764" i="19"/>
  <c r="AV763" i="19"/>
  <c r="AU763" i="19"/>
  <c r="AI763" i="19"/>
  <c r="AQ763" i="19" s="1"/>
  <c r="AE763" i="19"/>
  <c r="AM763" i="19" s="1"/>
  <c r="AC763" i="19"/>
  <c r="AB763" i="19"/>
  <c r="AA763" i="19"/>
  <c r="Z763" i="19"/>
  <c r="Y763" i="19"/>
  <c r="X763" i="19"/>
  <c r="AJ763" i="19" s="1"/>
  <c r="AR763" i="19" s="1"/>
  <c r="W763" i="19"/>
  <c r="U763" i="19"/>
  <c r="T763" i="19"/>
  <c r="R763" i="19"/>
  <c r="AH763" i="19" s="1"/>
  <c r="AP763" i="19" s="1"/>
  <c r="Q763" i="19"/>
  <c r="O763" i="19"/>
  <c r="AG763" i="19" s="1"/>
  <c r="AO763" i="19" s="1"/>
  <c r="N763" i="19"/>
  <c r="L763" i="19"/>
  <c r="AF763" i="19" s="1"/>
  <c r="AN763" i="19" s="1"/>
  <c r="K763" i="19"/>
  <c r="I763" i="19"/>
  <c r="H763" i="19"/>
  <c r="F763" i="19"/>
  <c r="AD763" i="19" s="1"/>
  <c r="E763" i="19"/>
  <c r="AV762" i="19"/>
  <c r="AU762" i="19"/>
  <c r="AH762" i="19"/>
  <c r="AP762" i="19" s="1"/>
  <c r="AD762" i="19"/>
  <c r="AL762" i="19" s="1"/>
  <c r="AC762" i="19"/>
  <c r="AB762" i="19"/>
  <c r="AA762" i="19"/>
  <c r="Z762" i="19"/>
  <c r="Y762" i="19"/>
  <c r="X762" i="19"/>
  <c r="AJ762" i="19" s="1"/>
  <c r="AR762" i="19" s="1"/>
  <c r="W762" i="19"/>
  <c r="U762" i="19"/>
  <c r="AI762" i="19" s="1"/>
  <c r="AQ762" i="19" s="1"/>
  <c r="T762" i="19"/>
  <c r="R762" i="19"/>
  <c r="Q762" i="19"/>
  <c r="O762" i="19"/>
  <c r="AG762" i="19" s="1"/>
  <c r="AO762" i="19" s="1"/>
  <c r="N762" i="19"/>
  <c r="L762" i="19"/>
  <c r="AF762" i="19" s="1"/>
  <c r="AN762" i="19" s="1"/>
  <c r="K762" i="19"/>
  <c r="I762" i="19"/>
  <c r="AE762" i="19" s="1"/>
  <c r="AM762" i="19" s="1"/>
  <c r="H762" i="19"/>
  <c r="F762" i="19"/>
  <c r="E762" i="19"/>
  <c r="AV761" i="19"/>
  <c r="AU761" i="19"/>
  <c r="AJ761" i="19"/>
  <c r="AR761" i="19" s="1"/>
  <c r="AI761" i="19"/>
  <c r="AQ761" i="19" s="1"/>
  <c r="AG761" i="19"/>
  <c r="AO761" i="19" s="1"/>
  <c r="AE761" i="19"/>
  <c r="AM761" i="19" s="1"/>
  <c r="AC761" i="19"/>
  <c r="AB761" i="19"/>
  <c r="AA761" i="19"/>
  <c r="Z761" i="19"/>
  <c r="Y761" i="19"/>
  <c r="X761" i="19"/>
  <c r="W761" i="19"/>
  <c r="U761" i="19"/>
  <c r="T761" i="19"/>
  <c r="R761" i="19"/>
  <c r="AH761" i="19" s="1"/>
  <c r="AP761" i="19" s="1"/>
  <c r="Q761" i="19"/>
  <c r="O761" i="19"/>
  <c r="N761" i="19"/>
  <c r="L761" i="19"/>
  <c r="AF761" i="19" s="1"/>
  <c r="AN761" i="19" s="1"/>
  <c r="K761" i="19"/>
  <c r="I761" i="19"/>
  <c r="H761" i="19"/>
  <c r="F761" i="19"/>
  <c r="AD761" i="19" s="1"/>
  <c r="E761" i="19"/>
  <c r="AU760" i="19"/>
  <c r="AV760" i="19" s="1"/>
  <c r="AJ760" i="19"/>
  <c r="AR760" i="19" s="1"/>
  <c r="AH760" i="19"/>
  <c r="AP760" i="19" s="1"/>
  <c r="AD760" i="19"/>
  <c r="AL760" i="19" s="1"/>
  <c r="AC760" i="19"/>
  <c r="AB760" i="19"/>
  <c r="AA760" i="19"/>
  <c r="Z760" i="19"/>
  <c r="Y760" i="19"/>
  <c r="X760" i="19"/>
  <c r="W760" i="19"/>
  <c r="U760" i="19"/>
  <c r="AI760" i="19" s="1"/>
  <c r="AQ760" i="19" s="1"/>
  <c r="T760" i="19"/>
  <c r="R760" i="19"/>
  <c r="Q760" i="19"/>
  <c r="O760" i="19"/>
  <c r="AG760" i="19" s="1"/>
  <c r="AO760" i="19" s="1"/>
  <c r="N760" i="19"/>
  <c r="L760" i="19"/>
  <c r="AF760" i="19" s="1"/>
  <c r="AN760" i="19" s="1"/>
  <c r="K760" i="19"/>
  <c r="I760" i="19"/>
  <c r="AE760" i="19" s="1"/>
  <c r="AM760" i="19" s="1"/>
  <c r="H760" i="19"/>
  <c r="F760" i="19"/>
  <c r="E760" i="19"/>
  <c r="AV759" i="19"/>
  <c r="AU759" i="19"/>
  <c r="AI759" i="19"/>
  <c r="AQ759" i="19" s="1"/>
  <c r="AE759" i="19"/>
  <c r="AM759" i="19" s="1"/>
  <c r="AC759" i="19"/>
  <c r="AB759" i="19"/>
  <c r="AA759" i="19"/>
  <c r="Z759" i="19"/>
  <c r="Y759" i="19"/>
  <c r="X759" i="19"/>
  <c r="AJ759" i="19" s="1"/>
  <c r="AR759" i="19" s="1"/>
  <c r="W759" i="19"/>
  <c r="U759" i="19"/>
  <c r="T759" i="19"/>
  <c r="R759" i="19"/>
  <c r="AH759" i="19" s="1"/>
  <c r="AP759" i="19" s="1"/>
  <c r="Q759" i="19"/>
  <c r="O759" i="19"/>
  <c r="AG759" i="19" s="1"/>
  <c r="AO759" i="19" s="1"/>
  <c r="N759" i="19"/>
  <c r="L759" i="19"/>
  <c r="AF759" i="19" s="1"/>
  <c r="AN759" i="19" s="1"/>
  <c r="K759" i="19"/>
  <c r="I759" i="19"/>
  <c r="H759" i="19"/>
  <c r="F759" i="19"/>
  <c r="AD759" i="19" s="1"/>
  <c r="E759" i="19"/>
  <c r="AV758" i="19"/>
  <c r="AU758" i="19"/>
  <c r="AH758" i="19"/>
  <c r="AP758" i="19" s="1"/>
  <c r="AD758" i="19"/>
  <c r="AL758" i="19" s="1"/>
  <c r="AC758" i="19"/>
  <c r="AB758" i="19"/>
  <c r="AA758" i="19"/>
  <c r="Z758" i="19"/>
  <c r="Y758" i="19"/>
  <c r="X758" i="19"/>
  <c r="AJ758" i="19" s="1"/>
  <c r="AR758" i="19" s="1"/>
  <c r="W758" i="19"/>
  <c r="U758" i="19"/>
  <c r="AI758" i="19" s="1"/>
  <c r="AQ758" i="19" s="1"/>
  <c r="T758" i="19"/>
  <c r="R758" i="19"/>
  <c r="Q758" i="19"/>
  <c r="O758" i="19"/>
  <c r="AG758" i="19" s="1"/>
  <c r="AO758" i="19" s="1"/>
  <c r="N758" i="19"/>
  <c r="L758" i="19"/>
  <c r="AF758" i="19" s="1"/>
  <c r="AN758" i="19" s="1"/>
  <c r="K758" i="19"/>
  <c r="I758" i="19"/>
  <c r="AE758" i="19" s="1"/>
  <c r="AM758" i="19" s="1"/>
  <c r="H758" i="19"/>
  <c r="F758" i="19"/>
  <c r="E758" i="19"/>
  <c r="AV757" i="19"/>
  <c r="AU757" i="19"/>
  <c r="AJ757" i="19"/>
  <c r="AR757" i="19" s="1"/>
  <c r="AI757" i="19"/>
  <c r="AQ757" i="19" s="1"/>
  <c r="AG757" i="19"/>
  <c r="AO757" i="19" s="1"/>
  <c r="AE757" i="19"/>
  <c r="AM757" i="19" s="1"/>
  <c r="AC757" i="19"/>
  <c r="AB757" i="19"/>
  <c r="AA757" i="19"/>
  <c r="Z757" i="19"/>
  <c r="Y757" i="19"/>
  <c r="X757" i="19"/>
  <c r="W757" i="19"/>
  <c r="U757" i="19"/>
  <c r="T757" i="19"/>
  <c r="R757" i="19"/>
  <c r="AH757" i="19" s="1"/>
  <c r="AP757" i="19" s="1"/>
  <c r="Q757" i="19"/>
  <c r="O757" i="19"/>
  <c r="N757" i="19"/>
  <c r="L757" i="19"/>
  <c r="AF757" i="19" s="1"/>
  <c r="AN757" i="19" s="1"/>
  <c r="K757" i="19"/>
  <c r="I757" i="19"/>
  <c r="H757" i="19"/>
  <c r="F757" i="19"/>
  <c r="AD757" i="19" s="1"/>
  <c r="E757" i="19"/>
  <c r="AU756" i="19"/>
  <c r="AV756" i="19" s="1"/>
  <c r="AJ756" i="19"/>
  <c r="AR756" i="19" s="1"/>
  <c r="AH756" i="19"/>
  <c r="AP756" i="19" s="1"/>
  <c r="AD756" i="19"/>
  <c r="AL756" i="19" s="1"/>
  <c r="AC756" i="19"/>
  <c r="AB756" i="19"/>
  <c r="AA756" i="19"/>
  <c r="Z756" i="19"/>
  <c r="Y756" i="19"/>
  <c r="X756" i="19"/>
  <c r="W756" i="19"/>
  <c r="U756" i="19"/>
  <c r="AI756" i="19" s="1"/>
  <c r="AQ756" i="19" s="1"/>
  <c r="T756" i="19"/>
  <c r="R756" i="19"/>
  <c r="Q756" i="19"/>
  <c r="O756" i="19"/>
  <c r="AG756" i="19" s="1"/>
  <c r="AO756" i="19" s="1"/>
  <c r="N756" i="19"/>
  <c r="L756" i="19"/>
  <c r="AF756" i="19" s="1"/>
  <c r="AN756" i="19" s="1"/>
  <c r="K756" i="19"/>
  <c r="I756" i="19"/>
  <c r="AE756" i="19" s="1"/>
  <c r="AM756" i="19" s="1"/>
  <c r="H756" i="19"/>
  <c r="F756" i="19"/>
  <c r="E756" i="19"/>
  <c r="AV755" i="19"/>
  <c r="AU755" i="19"/>
  <c r="AI755" i="19"/>
  <c r="AQ755" i="19" s="1"/>
  <c r="AE755" i="19"/>
  <c r="AM755" i="19" s="1"/>
  <c r="AC755" i="19"/>
  <c r="AB755" i="19"/>
  <c r="AA755" i="19"/>
  <c r="Z755" i="19"/>
  <c r="Y755" i="19"/>
  <c r="X755" i="19"/>
  <c r="AJ755" i="19" s="1"/>
  <c r="AR755" i="19" s="1"/>
  <c r="W755" i="19"/>
  <c r="U755" i="19"/>
  <c r="T755" i="19"/>
  <c r="R755" i="19"/>
  <c r="AH755" i="19" s="1"/>
  <c r="AP755" i="19" s="1"/>
  <c r="Q755" i="19"/>
  <c r="O755" i="19"/>
  <c r="AG755" i="19" s="1"/>
  <c r="AO755" i="19" s="1"/>
  <c r="N755" i="19"/>
  <c r="L755" i="19"/>
  <c r="AF755" i="19" s="1"/>
  <c r="AN755" i="19" s="1"/>
  <c r="K755" i="19"/>
  <c r="I755" i="19"/>
  <c r="H755" i="19"/>
  <c r="F755" i="19"/>
  <c r="AD755" i="19" s="1"/>
  <c r="E755" i="19"/>
  <c r="AV754" i="19"/>
  <c r="AU754" i="19"/>
  <c r="AH754" i="19"/>
  <c r="AP754" i="19" s="1"/>
  <c r="AD754" i="19"/>
  <c r="AL754" i="19" s="1"/>
  <c r="AC754" i="19"/>
  <c r="AB754" i="19"/>
  <c r="AA754" i="19"/>
  <c r="Z754" i="19"/>
  <c r="Y754" i="19"/>
  <c r="X754" i="19"/>
  <c r="AJ754" i="19" s="1"/>
  <c r="AR754" i="19" s="1"/>
  <c r="W754" i="19"/>
  <c r="U754" i="19"/>
  <c r="AI754" i="19" s="1"/>
  <c r="AQ754" i="19" s="1"/>
  <c r="T754" i="19"/>
  <c r="R754" i="19"/>
  <c r="Q754" i="19"/>
  <c r="O754" i="19"/>
  <c r="AG754" i="19" s="1"/>
  <c r="AO754" i="19" s="1"/>
  <c r="N754" i="19"/>
  <c r="L754" i="19"/>
  <c r="AF754" i="19" s="1"/>
  <c r="AN754" i="19" s="1"/>
  <c r="K754" i="19"/>
  <c r="I754" i="19"/>
  <c r="AE754" i="19" s="1"/>
  <c r="AM754" i="19" s="1"/>
  <c r="H754" i="19"/>
  <c r="F754" i="19"/>
  <c r="E754" i="19"/>
  <c r="AV753" i="19"/>
  <c r="AU753" i="19"/>
  <c r="AJ753" i="19"/>
  <c r="AR753" i="19" s="1"/>
  <c r="AI753" i="19"/>
  <c r="AQ753" i="19" s="1"/>
  <c r="AG753" i="19"/>
  <c r="AO753" i="19" s="1"/>
  <c r="AE753" i="19"/>
  <c r="AM753" i="19" s="1"/>
  <c r="AC753" i="19"/>
  <c r="AB753" i="19"/>
  <c r="AA753" i="19"/>
  <c r="Z753" i="19"/>
  <c r="Y753" i="19"/>
  <c r="X753" i="19"/>
  <c r="W753" i="19"/>
  <c r="U753" i="19"/>
  <c r="T753" i="19"/>
  <c r="R753" i="19"/>
  <c r="AH753" i="19" s="1"/>
  <c r="AP753" i="19" s="1"/>
  <c r="Q753" i="19"/>
  <c r="O753" i="19"/>
  <c r="N753" i="19"/>
  <c r="L753" i="19"/>
  <c r="AF753" i="19" s="1"/>
  <c r="AN753" i="19" s="1"/>
  <c r="K753" i="19"/>
  <c r="I753" i="19"/>
  <c r="H753" i="19"/>
  <c r="F753" i="19"/>
  <c r="AD753" i="19" s="1"/>
  <c r="E753" i="19"/>
  <c r="AU752" i="19"/>
  <c r="AV752" i="19" s="1"/>
  <c r="AJ752" i="19"/>
  <c r="AR752" i="19" s="1"/>
  <c r="AH752" i="19"/>
  <c r="AP752" i="19" s="1"/>
  <c r="AD752" i="19"/>
  <c r="AL752" i="19" s="1"/>
  <c r="AC752" i="19"/>
  <c r="AB752" i="19"/>
  <c r="AA752" i="19"/>
  <c r="Z752" i="19"/>
  <c r="Y752" i="19"/>
  <c r="X752" i="19"/>
  <c r="W752" i="19"/>
  <c r="U752" i="19"/>
  <c r="AI752" i="19" s="1"/>
  <c r="AQ752" i="19" s="1"/>
  <c r="T752" i="19"/>
  <c r="R752" i="19"/>
  <c r="Q752" i="19"/>
  <c r="O752" i="19"/>
  <c r="AG752" i="19" s="1"/>
  <c r="AO752" i="19" s="1"/>
  <c r="N752" i="19"/>
  <c r="L752" i="19"/>
  <c r="AF752" i="19" s="1"/>
  <c r="AN752" i="19" s="1"/>
  <c r="K752" i="19"/>
  <c r="I752" i="19"/>
  <c r="AE752" i="19" s="1"/>
  <c r="AM752" i="19" s="1"/>
  <c r="H752" i="19"/>
  <c r="F752" i="19"/>
  <c r="E752" i="19"/>
  <c r="AV751" i="19"/>
  <c r="AU751" i="19"/>
  <c r="AI751" i="19"/>
  <c r="AQ751" i="19" s="1"/>
  <c r="AE751" i="19"/>
  <c r="AM751" i="19" s="1"/>
  <c r="AC751" i="19"/>
  <c r="AB751" i="19"/>
  <c r="AA751" i="19"/>
  <c r="Z751" i="19"/>
  <c r="Y751" i="19"/>
  <c r="X751" i="19"/>
  <c r="AJ751" i="19" s="1"/>
  <c r="AR751" i="19" s="1"/>
  <c r="W751" i="19"/>
  <c r="U751" i="19"/>
  <c r="T751" i="19"/>
  <c r="R751" i="19"/>
  <c r="AH751" i="19" s="1"/>
  <c r="AP751" i="19" s="1"/>
  <c r="Q751" i="19"/>
  <c r="O751" i="19"/>
  <c r="AG751" i="19" s="1"/>
  <c r="AO751" i="19" s="1"/>
  <c r="N751" i="19"/>
  <c r="L751" i="19"/>
  <c r="AF751" i="19" s="1"/>
  <c r="AN751" i="19" s="1"/>
  <c r="K751" i="19"/>
  <c r="I751" i="19"/>
  <c r="H751" i="19"/>
  <c r="F751" i="19"/>
  <c r="AD751" i="19" s="1"/>
  <c r="E751" i="19"/>
  <c r="AV750" i="19"/>
  <c r="AU750" i="19"/>
  <c r="AH750" i="19"/>
  <c r="AP750" i="19" s="1"/>
  <c r="AD750" i="19"/>
  <c r="AL750" i="19" s="1"/>
  <c r="AC750" i="19"/>
  <c r="AB750" i="19"/>
  <c r="AA750" i="19"/>
  <c r="Z750" i="19"/>
  <c r="Y750" i="19"/>
  <c r="X750" i="19"/>
  <c r="AJ750" i="19" s="1"/>
  <c r="AR750" i="19" s="1"/>
  <c r="W750" i="19"/>
  <c r="U750" i="19"/>
  <c r="AI750" i="19" s="1"/>
  <c r="AQ750" i="19" s="1"/>
  <c r="T750" i="19"/>
  <c r="R750" i="19"/>
  <c r="Q750" i="19"/>
  <c r="O750" i="19"/>
  <c r="AG750" i="19" s="1"/>
  <c r="AO750" i="19" s="1"/>
  <c r="N750" i="19"/>
  <c r="L750" i="19"/>
  <c r="AF750" i="19" s="1"/>
  <c r="AN750" i="19" s="1"/>
  <c r="K750" i="19"/>
  <c r="I750" i="19"/>
  <c r="AE750" i="19" s="1"/>
  <c r="AM750" i="19" s="1"/>
  <c r="H750" i="19"/>
  <c r="F750" i="19"/>
  <c r="E750" i="19"/>
  <c r="AV749" i="19"/>
  <c r="AU749" i="19"/>
  <c r="AJ749" i="19"/>
  <c r="AR749" i="19" s="1"/>
  <c r="AI749" i="19"/>
  <c r="AQ749" i="19" s="1"/>
  <c r="AG749" i="19"/>
  <c r="AO749" i="19" s="1"/>
  <c r="AE749" i="19"/>
  <c r="AM749" i="19" s="1"/>
  <c r="AC749" i="19"/>
  <c r="AB749" i="19"/>
  <c r="AA749" i="19"/>
  <c r="Z749" i="19"/>
  <c r="Y749" i="19"/>
  <c r="X749" i="19"/>
  <c r="W749" i="19"/>
  <c r="U749" i="19"/>
  <c r="T749" i="19"/>
  <c r="R749" i="19"/>
  <c r="AH749" i="19" s="1"/>
  <c r="AP749" i="19" s="1"/>
  <c r="Q749" i="19"/>
  <c r="O749" i="19"/>
  <c r="N749" i="19"/>
  <c r="L749" i="19"/>
  <c r="AF749" i="19" s="1"/>
  <c r="AN749" i="19" s="1"/>
  <c r="K749" i="19"/>
  <c r="I749" i="19"/>
  <c r="H749" i="19"/>
  <c r="F749" i="19"/>
  <c r="AD749" i="19" s="1"/>
  <c r="E749" i="19"/>
  <c r="AU748" i="19"/>
  <c r="AV748" i="19" s="1"/>
  <c r="AP748" i="19"/>
  <c r="AJ748" i="19"/>
  <c r="AR748" i="19" s="1"/>
  <c r="AH748" i="19"/>
  <c r="AD748" i="19"/>
  <c r="AL748" i="19" s="1"/>
  <c r="AC748" i="19"/>
  <c r="AB748" i="19"/>
  <c r="AA748" i="19"/>
  <c r="Z748" i="19"/>
  <c r="Y748" i="19"/>
  <c r="X748" i="19"/>
  <c r="W748" i="19"/>
  <c r="U748" i="19"/>
  <c r="AI748" i="19" s="1"/>
  <c r="AQ748" i="19" s="1"/>
  <c r="T748" i="19"/>
  <c r="R748" i="19"/>
  <c r="Q748" i="19"/>
  <c r="O748" i="19"/>
  <c r="AG748" i="19" s="1"/>
  <c r="AO748" i="19" s="1"/>
  <c r="N748" i="19"/>
  <c r="L748" i="19"/>
  <c r="AF748" i="19" s="1"/>
  <c r="AN748" i="19" s="1"/>
  <c r="K748" i="19"/>
  <c r="I748" i="19"/>
  <c r="AE748" i="19" s="1"/>
  <c r="AM748" i="19" s="1"/>
  <c r="H748" i="19"/>
  <c r="F748" i="19"/>
  <c r="E748" i="19"/>
  <c r="AV747" i="19"/>
  <c r="AU747" i="19"/>
  <c r="AI747" i="19"/>
  <c r="AQ747" i="19" s="1"/>
  <c r="AE747" i="19"/>
  <c r="AM747" i="19" s="1"/>
  <c r="AC747" i="19"/>
  <c r="AB747" i="19"/>
  <c r="AA747" i="19"/>
  <c r="Z747" i="19"/>
  <c r="Y747" i="19"/>
  <c r="X747" i="19"/>
  <c r="AJ747" i="19" s="1"/>
  <c r="AR747" i="19" s="1"/>
  <c r="W747" i="19"/>
  <c r="U747" i="19"/>
  <c r="T747" i="19"/>
  <c r="R747" i="19"/>
  <c r="AH747" i="19" s="1"/>
  <c r="AP747" i="19" s="1"/>
  <c r="Q747" i="19"/>
  <c r="O747" i="19"/>
  <c r="AG747" i="19" s="1"/>
  <c r="AO747" i="19" s="1"/>
  <c r="N747" i="19"/>
  <c r="L747" i="19"/>
  <c r="AF747" i="19" s="1"/>
  <c r="AN747" i="19" s="1"/>
  <c r="K747" i="19"/>
  <c r="I747" i="19"/>
  <c r="H747" i="19"/>
  <c r="F747" i="19"/>
  <c r="AD747" i="19" s="1"/>
  <c r="E747" i="19"/>
  <c r="AV746" i="19"/>
  <c r="AU746" i="19"/>
  <c r="AH746" i="19"/>
  <c r="AP746" i="19" s="1"/>
  <c r="AD746" i="19"/>
  <c r="AL746" i="19" s="1"/>
  <c r="AS746" i="19" s="1"/>
  <c r="AC746" i="19"/>
  <c r="AB746" i="19"/>
  <c r="AA746" i="19"/>
  <c r="Z746" i="19"/>
  <c r="Y746" i="19"/>
  <c r="X746" i="19"/>
  <c r="AJ746" i="19" s="1"/>
  <c r="AR746" i="19" s="1"/>
  <c r="W746" i="19"/>
  <c r="U746" i="19"/>
  <c r="AI746" i="19" s="1"/>
  <c r="AQ746" i="19" s="1"/>
  <c r="T746" i="19"/>
  <c r="R746" i="19"/>
  <c r="Q746" i="19"/>
  <c r="O746" i="19"/>
  <c r="AG746" i="19" s="1"/>
  <c r="AO746" i="19" s="1"/>
  <c r="N746" i="19"/>
  <c r="L746" i="19"/>
  <c r="AF746" i="19" s="1"/>
  <c r="AN746" i="19" s="1"/>
  <c r="K746" i="19"/>
  <c r="I746" i="19"/>
  <c r="AE746" i="19" s="1"/>
  <c r="AM746" i="19" s="1"/>
  <c r="H746" i="19"/>
  <c r="F746" i="19"/>
  <c r="E746" i="19"/>
  <c r="AV745" i="19"/>
  <c r="AU745" i="19"/>
  <c r="AJ745" i="19"/>
  <c r="AR745" i="19" s="1"/>
  <c r="AI745" i="19"/>
  <c r="AQ745" i="19" s="1"/>
  <c r="AG745" i="19"/>
  <c r="AO745" i="19" s="1"/>
  <c r="AE745" i="19"/>
  <c r="AM745" i="19" s="1"/>
  <c r="AC745" i="19"/>
  <c r="AB745" i="19"/>
  <c r="AA745" i="19"/>
  <c r="Z745" i="19"/>
  <c r="Y745" i="19"/>
  <c r="X745" i="19"/>
  <c r="W745" i="19"/>
  <c r="U745" i="19"/>
  <c r="T745" i="19"/>
  <c r="R745" i="19"/>
  <c r="AH745" i="19" s="1"/>
  <c r="AP745" i="19" s="1"/>
  <c r="Q745" i="19"/>
  <c r="O745" i="19"/>
  <c r="N745" i="19"/>
  <c r="L745" i="19"/>
  <c r="AF745" i="19" s="1"/>
  <c r="AN745" i="19" s="1"/>
  <c r="K745" i="19"/>
  <c r="I745" i="19"/>
  <c r="H745" i="19"/>
  <c r="F745" i="19"/>
  <c r="AD745" i="19" s="1"/>
  <c r="E745" i="19"/>
  <c r="AU744" i="19"/>
  <c r="AV744" i="19" s="1"/>
  <c r="AP744" i="19"/>
  <c r="AJ744" i="19"/>
  <c r="AR744" i="19" s="1"/>
  <c r="AH744" i="19"/>
  <c r="AD744" i="19"/>
  <c r="AL744" i="19" s="1"/>
  <c r="AC744" i="19"/>
  <c r="AB744" i="19"/>
  <c r="AA744" i="19"/>
  <c r="Z744" i="19"/>
  <c r="Y744" i="19"/>
  <c r="X744" i="19"/>
  <c r="W744" i="19"/>
  <c r="U744" i="19"/>
  <c r="AI744" i="19" s="1"/>
  <c r="AQ744" i="19" s="1"/>
  <c r="T744" i="19"/>
  <c r="R744" i="19"/>
  <c r="Q744" i="19"/>
  <c r="O744" i="19"/>
  <c r="AG744" i="19" s="1"/>
  <c r="AO744" i="19" s="1"/>
  <c r="N744" i="19"/>
  <c r="L744" i="19"/>
  <c r="AF744" i="19" s="1"/>
  <c r="AN744" i="19" s="1"/>
  <c r="K744" i="19"/>
  <c r="I744" i="19"/>
  <c r="AE744" i="19" s="1"/>
  <c r="AM744" i="19" s="1"/>
  <c r="H744" i="19"/>
  <c r="F744" i="19"/>
  <c r="E744" i="19"/>
  <c r="AV743" i="19"/>
  <c r="AU743" i="19"/>
  <c r="AI743" i="19"/>
  <c r="AQ743" i="19" s="1"/>
  <c r="AF743" i="19"/>
  <c r="AN743" i="19" s="1"/>
  <c r="AE743" i="19"/>
  <c r="AM743" i="19" s="1"/>
  <c r="AC743" i="19"/>
  <c r="AB743" i="19"/>
  <c r="AA743" i="19"/>
  <c r="Z743" i="19"/>
  <c r="Y743" i="19"/>
  <c r="X743" i="19"/>
  <c r="AJ743" i="19" s="1"/>
  <c r="AR743" i="19" s="1"/>
  <c r="W743" i="19"/>
  <c r="U743" i="19"/>
  <c r="T743" i="19"/>
  <c r="R743" i="19"/>
  <c r="AH743" i="19" s="1"/>
  <c r="AP743" i="19" s="1"/>
  <c r="Q743" i="19"/>
  <c r="O743" i="19"/>
  <c r="AG743" i="19" s="1"/>
  <c r="AO743" i="19" s="1"/>
  <c r="N743" i="19"/>
  <c r="L743" i="19"/>
  <c r="K743" i="19"/>
  <c r="I743" i="19"/>
  <c r="H743" i="19"/>
  <c r="F743" i="19"/>
  <c r="AD743" i="19" s="1"/>
  <c r="E743" i="19"/>
  <c r="AV742" i="19"/>
  <c r="AU742" i="19"/>
  <c r="AH742" i="19"/>
  <c r="AP742" i="19" s="1"/>
  <c r="AD742" i="19"/>
  <c r="AC742" i="19"/>
  <c r="AB742" i="19"/>
  <c r="AA742" i="19"/>
  <c r="Z742" i="19"/>
  <c r="Y742" i="19"/>
  <c r="X742" i="19"/>
  <c r="AJ742" i="19" s="1"/>
  <c r="AR742" i="19" s="1"/>
  <c r="W742" i="19"/>
  <c r="U742" i="19"/>
  <c r="AI742" i="19" s="1"/>
  <c r="AQ742" i="19" s="1"/>
  <c r="T742" i="19"/>
  <c r="R742" i="19"/>
  <c r="Q742" i="19"/>
  <c r="O742" i="19"/>
  <c r="AG742" i="19" s="1"/>
  <c r="AO742" i="19" s="1"/>
  <c r="N742" i="19"/>
  <c r="L742" i="19"/>
  <c r="AF742" i="19" s="1"/>
  <c r="AN742" i="19" s="1"/>
  <c r="K742" i="19"/>
  <c r="I742" i="19"/>
  <c r="AE742" i="19" s="1"/>
  <c r="AM742" i="19" s="1"/>
  <c r="H742" i="19"/>
  <c r="F742" i="19"/>
  <c r="E742" i="19"/>
  <c r="AV741" i="19"/>
  <c r="AU741" i="19"/>
  <c r="AM741" i="19"/>
  <c r="AI741" i="19"/>
  <c r="AQ741" i="19" s="1"/>
  <c r="AG741" i="19"/>
  <c r="AO741" i="19" s="1"/>
  <c r="AF741" i="19"/>
  <c r="AN741" i="19" s="1"/>
  <c r="AE741" i="19"/>
  <c r="AC741" i="19"/>
  <c r="AB741" i="19"/>
  <c r="AA741" i="19"/>
  <c r="Z741" i="19"/>
  <c r="Y741" i="19"/>
  <c r="X741" i="19"/>
  <c r="AJ741" i="19" s="1"/>
  <c r="AR741" i="19" s="1"/>
  <c r="W741" i="19"/>
  <c r="U741" i="19"/>
  <c r="T741" i="19"/>
  <c r="R741" i="19"/>
  <c r="AH741" i="19" s="1"/>
  <c r="AP741" i="19" s="1"/>
  <c r="Q741" i="19"/>
  <c r="O741" i="19"/>
  <c r="N741" i="19"/>
  <c r="L741" i="19"/>
  <c r="K741" i="19"/>
  <c r="I741" i="19"/>
  <c r="H741" i="19"/>
  <c r="F741" i="19"/>
  <c r="AD741" i="19" s="1"/>
  <c r="E741" i="19"/>
  <c r="AU740" i="19"/>
  <c r="AV740" i="19" s="1"/>
  <c r="AJ740" i="19"/>
  <c r="AR740" i="19" s="1"/>
  <c r="AH740" i="19"/>
  <c r="AP740" i="19" s="1"/>
  <c r="AD740" i="19"/>
  <c r="AL740" i="19" s="1"/>
  <c r="AC740" i="19"/>
  <c r="AB740" i="19"/>
  <c r="AA740" i="19"/>
  <c r="Z740" i="19"/>
  <c r="Y740" i="19"/>
  <c r="X740" i="19"/>
  <c r="W740" i="19"/>
  <c r="U740" i="19"/>
  <c r="AI740" i="19" s="1"/>
  <c r="AQ740" i="19" s="1"/>
  <c r="T740" i="19"/>
  <c r="R740" i="19"/>
  <c r="Q740" i="19"/>
  <c r="O740" i="19"/>
  <c r="AG740" i="19" s="1"/>
  <c r="AO740" i="19" s="1"/>
  <c r="N740" i="19"/>
  <c r="L740" i="19"/>
  <c r="AF740" i="19" s="1"/>
  <c r="AN740" i="19" s="1"/>
  <c r="K740" i="19"/>
  <c r="I740" i="19"/>
  <c r="AE740" i="19" s="1"/>
  <c r="AM740" i="19" s="1"/>
  <c r="H740" i="19"/>
  <c r="F740" i="19"/>
  <c r="E740" i="19"/>
  <c r="AV739" i="19"/>
  <c r="AU739" i="19"/>
  <c r="AQ739" i="19"/>
  <c r="AI739" i="19"/>
  <c r="AF739" i="19"/>
  <c r="AN739" i="19" s="1"/>
  <c r="AE739" i="19"/>
  <c r="AM739" i="19" s="1"/>
  <c r="AC739" i="19"/>
  <c r="AB739" i="19"/>
  <c r="AA739" i="19"/>
  <c r="Z739" i="19"/>
  <c r="Y739" i="19"/>
  <c r="X739" i="19"/>
  <c r="AJ739" i="19" s="1"/>
  <c r="AR739" i="19" s="1"/>
  <c r="W739" i="19"/>
  <c r="U739" i="19"/>
  <c r="T739" i="19"/>
  <c r="R739" i="19"/>
  <c r="AH739" i="19" s="1"/>
  <c r="AP739" i="19" s="1"/>
  <c r="Q739" i="19"/>
  <c r="O739" i="19"/>
  <c r="AG739" i="19" s="1"/>
  <c r="AO739" i="19" s="1"/>
  <c r="N739" i="19"/>
  <c r="L739" i="19"/>
  <c r="K739" i="19"/>
  <c r="I739" i="19"/>
  <c r="H739" i="19"/>
  <c r="F739" i="19"/>
  <c r="AD739" i="19" s="1"/>
  <c r="E739" i="19"/>
  <c r="AV738" i="19"/>
  <c r="AU738" i="19"/>
  <c r="AP738" i="19"/>
  <c r="AL738" i="19"/>
  <c r="AH738" i="19"/>
  <c r="AG738" i="19"/>
  <c r="AO738" i="19" s="1"/>
  <c r="AD738" i="19"/>
  <c r="AC738" i="19"/>
  <c r="AB738" i="19"/>
  <c r="AA738" i="19"/>
  <c r="Z738" i="19"/>
  <c r="Y738" i="19"/>
  <c r="X738" i="19"/>
  <c r="AJ738" i="19" s="1"/>
  <c r="AR738" i="19" s="1"/>
  <c r="W738" i="19"/>
  <c r="U738" i="19"/>
  <c r="AI738" i="19" s="1"/>
  <c r="AQ738" i="19" s="1"/>
  <c r="T738" i="19"/>
  <c r="R738" i="19"/>
  <c r="Q738" i="19"/>
  <c r="O738" i="19"/>
  <c r="N738" i="19"/>
  <c r="L738" i="19"/>
  <c r="AF738" i="19" s="1"/>
  <c r="AN738" i="19" s="1"/>
  <c r="K738" i="19"/>
  <c r="I738" i="19"/>
  <c r="AE738" i="19" s="1"/>
  <c r="AM738" i="19" s="1"/>
  <c r="H738" i="19"/>
  <c r="F738" i="19"/>
  <c r="E738" i="19"/>
  <c r="AU737" i="19"/>
  <c r="AV737" i="19" s="1"/>
  <c r="AI737" i="19"/>
  <c r="AQ737" i="19" s="1"/>
  <c r="AG737" i="19"/>
  <c r="AO737" i="19" s="1"/>
  <c r="AE737" i="19"/>
  <c r="AM737" i="19" s="1"/>
  <c r="AC737" i="19"/>
  <c r="AB737" i="19"/>
  <c r="AA737" i="19"/>
  <c r="Z737" i="19"/>
  <c r="Y737" i="19"/>
  <c r="X737" i="19"/>
  <c r="AJ737" i="19" s="1"/>
  <c r="AR737" i="19" s="1"/>
  <c r="W737" i="19"/>
  <c r="U737" i="19"/>
  <c r="T737" i="19"/>
  <c r="R737" i="19"/>
  <c r="AH737" i="19" s="1"/>
  <c r="AP737" i="19" s="1"/>
  <c r="Q737" i="19"/>
  <c r="O737" i="19"/>
  <c r="N737" i="19"/>
  <c r="L737" i="19"/>
  <c r="AF737" i="19" s="1"/>
  <c r="AN737" i="19" s="1"/>
  <c r="K737" i="19"/>
  <c r="I737" i="19"/>
  <c r="H737" i="19"/>
  <c r="F737" i="19"/>
  <c r="AD737" i="19" s="1"/>
  <c r="E737" i="19"/>
  <c r="AU736" i="19"/>
  <c r="AV736" i="19" s="1"/>
  <c r="AL736" i="19"/>
  <c r="AJ736" i="19"/>
  <c r="AR736" i="19" s="1"/>
  <c r="AH736" i="19"/>
  <c r="AP736" i="19" s="1"/>
  <c r="AD736" i="19"/>
  <c r="AK736" i="19" s="1"/>
  <c r="AC736" i="19"/>
  <c r="AB736" i="19"/>
  <c r="AA736" i="19"/>
  <c r="Z736" i="19"/>
  <c r="Y736" i="19"/>
  <c r="X736" i="19"/>
  <c r="W736" i="19"/>
  <c r="U736" i="19"/>
  <c r="AI736" i="19" s="1"/>
  <c r="AQ736" i="19" s="1"/>
  <c r="T736" i="19"/>
  <c r="R736" i="19"/>
  <c r="Q736" i="19"/>
  <c r="O736" i="19"/>
  <c r="AG736" i="19" s="1"/>
  <c r="AO736" i="19" s="1"/>
  <c r="N736" i="19"/>
  <c r="L736" i="19"/>
  <c r="AF736" i="19" s="1"/>
  <c r="AN736" i="19" s="1"/>
  <c r="AS736" i="19" s="1"/>
  <c r="K736" i="19"/>
  <c r="I736" i="19"/>
  <c r="AE736" i="19" s="1"/>
  <c r="AM736" i="19" s="1"/>
  <c r="H736" i="19"/>
  <c r="F736" i="19"/>
  <c r="E736" i="19"/>
  <c r="AV735" i="19"/>
  <c r="AU735" i="19"/>
  <c r="AI735" i="19"/>
  <c r="AQ735" i="19" s="1"/>
  <c r="AE735" i="19"/>
  <c r="AM735" i="19" s="1"/>
  <c r="AC735" i="19"/>
  <c r="AB735" i="19"/>
  <c r="AA735" i="19"/>
  <c r="Z735" i="19"/>
  <c r="Y735" i="19"/>
  <c r="X735" i="19"/>
  <c r="AJ735" i="19" s="1"/>
  <c r="AR735" i="19" s="1"/>
  <c r="W735" i="19"/>
  <c r="U735" i="19"/>
  <c r="T735" i="19"/>
  <c r="R735" i="19"/>
  <c r="AH735" i="19" s="1"/>
  <c r="AP735" i="19" s="1"/>
  <c r="Q735" i="19"/>
  <c r="O735" i="19"/>
  <c r="AG735" i="19" s="1"/>
  <c r="AO735" i="19" s="1"/>
  <c r="N735" i="19"/>
  <c r="L735" i="19"/>
  <c r="AF735" i="19" s="1"/>
  <c r="AN735" i="19" s="1"/>
  <c r="K735" i="19"/>
  <c r="I735" i="19"/>
  <c r="H735" i="19"/>
  <c r="F735" i="19"/>
  <c r="AD735" i="19" s="1"/>
  <c r="E735" i="19"/>
  <c r="AV734" i="19"/>
  <c r="AU734" i="19"/>
  <c r="AH734" i="19"/>
  <c r="AP734" i="19" s="1"/>
  <c r="AD734" i="19"/>
  <c r="AL734" i="19" s="1"/>
  <c r="AC734" i="19"/>
  <c r="AB734" i="19"/>
  <c r="AA734" i="19"/>
  <c r="Z734" i="19"/>
  <c r="Y734" i="19"/>
  <c r="X734" i="19"/>
  <c r="AJ734" i="19" s="1"/>
  <c r="AR734" i="19" s="1"/>
  <c r="W734" i="19"/>
  <c r="U734" i="19"/>
  <c r="AI734" i="19" s="1"/>
  <c r="AQ734" i="19" s="1"/>
  <c r="T734" i="19"/>
  <c r="R734" i="19"/>
  <c r="Q734" i="19"/>
  <c r="O734" i="19"/>
  <c r="AG734" i="19" s="1"/>
  <c r="AO734" i="19" s="1"/>
  <c r="N734" i="19"/>
  <c r="L734" i="19"/>
  <c r="AF734" i="19" s="1"/>
  <c r="AN734" i="19" s="1"/>
  <c r="K734" i="19"/>
  <c r="I734" i="19"/>
  <c r="AE734" i="19" s="1"/>
  <c r="AM734" i="19" s="1"/>
  <c r="H734" i="19"/>
  <c r="F734" i="19"/>
  <c r="E734" i="19"/>
  <c r="AV733" i="19"/>
  <c r="AU733" i="19"/>
  <c r="AR733" i="19"/>
  <c r="AM733" i="19"/>
  <c r="AJ733" i="19"/>
  <c r="AI733" i="19"/>
  <c r="AQ733" i="19" s="1"/>
  <c r="AG733" i="19"/>
  <c r="AO733" i="19" s="1"/>
  <c r="AF733" i="19"/>
  <c r="AN733" i="19" s="1"/>
  <c r="AE733" i="19"/>
  <c r="AC733" i="19"/>
  <c r="AB733" i="19"/>
  <c r="AA733" i="19"/>
  <c r="Z733" i="19"/>
  <c r="Y733" i="19"/>
  <c r="X733" i="19"/>
  <c r="W733" i="19"/>
  <c r="U733" i="19"/>
  <c r="T733" i="19"/>
  <c r="R733" i="19"/>
  <c r="AH733" i="19" s="1"/>
  <c r="AP733" i="19" s="1"/>
  <c r="Q733" i="19"/>
  <c r="O733" i="19"/>
  <c r="N733" i="19"/>
  <c r="L733" i="19"/>
  <c r="K733" i="19"/>
  <c r="I733" i="19"/>
  <c r="H733" i="19"/>
  <c r="F733" i="19"/>
  <c r="AD733" i="19" s="1"/>
  <c r="E733" i="19"/>
  <c r="AU732" i="19"/>
  <c r="AV732" i="19" s="1"/>
  <c r="AP732" i="19"/>
  <c r="AK732" i="19"/>
  <c r="AJ732" i="19"/>
  <c r="AR732" i="19" s="1"/>
  <c r="AH732" i="19"/>
  <c r="AD732" i="19"/>
  <c r="AL732" i="19" s="1"/>
  <c r="AS732" i="19" s="1"/>
  <c r="AC732" i="19"/>
  <c r="AB732" i="19"/>
  <c r="AA732" i="19"/>
  <c r="Z732" i="19"/>
  <c r="Y732" i="19"/>
  <c r="X732" i="19"/>
  <c r="W732" i="19"/>
  <c r="U732" i="19"/>
  <c r="AI732" i="19" s="1"/>
  <c r="AQ732" i="19" s="1"/>
  <c r="T732" i="19"/>
  <c r="R732" i="19"/>
  <c r="Q732" i="19"/>
  <c r="O732" i="19"/>
  <c r="AG732" i="19" s="1"/>
  <c r="AO732" i="19" s="1"/>
  <c r="N732" i="19"/>
  <c r="L732" i="19"/>
  <c r="AF732" i="19" s="1"/>
  <c r="AN732" i="19" s="1"/>
  <c r="K732" i="19"/>
  <c r="I732" i="19"/>
  <c r="AE732" i="19" s="1"/>
  <c r="AM732" i="19" s="1"/>
  <c r="H732" i="19"/>
  <c r="F732" i="19"/>
  <c r="E732" i="19"/>
  <c r="AV731" i="19"/>
  <c r="AU731" i="19"/>
  <c r="AQ731" i="19"/>
  <c r="AJ731" i="19"/>
  <c r="AR731" i="19" s="1"/>
  <c r="AI731" i="19"/>
  <c r="AF731" i="19"/>
  <c r="AN731" i="19" s="1"/>
  <c r="AE731" i="19"/>
  <c r="AM731" i="19" s="1"/>
  <c r="AC731" i="19"/>
  <c r="AB731" i="19"/>
  <c r="AA731" i="19"/>
  <c r="Z731" i="19"/>
  <c r="Y731" i="19"/>
  <c r="X731" i="19"/>
  <c r="W731" i="19"/>
  <c r="U731" i="19"/>
  <c r="T731" i="19"/>
  <c r="R731" i="19"/>
  <c r="AH731" i="19" s="1"/>
  <c r="AP731" i="19" s="1"/>
  <c r="Q731" i="19"/>
  <c r="O731" i="19"/>
  <c r="AG731" i="19" s="1"/>
  <c r="AO731" i="19" s="1"/>
  <c r="N731" i="19"/>
  <c r="L731" i="19"/>
  <c r="K731" i="19"/>
  <c r="I731" i="19"/>
  <c r="H731" i="19"/>
  <c r="F731" i="19"/>
  <c r="AD731" i="19" s="1"/>
  <c r="E731" i="19"/>
  <c r="AV730" i="19"/>
  <c r="AU730" i="19"/>
  <c r="AP730" i="19"/>
  <c r="AL730" i="19"/>
  <c r="AS730" i="19" s="1"/>
  <c r="AH730" i="19"/>
  <c r="AG730" i="19"/>
  <c r="AO730" i="19" s="1"/>
  <c r="AD730" i="19"/>
  <c r="AC730" i="19"/>
  <c r="AB730" i="19"/>
  <c r="AA730" i="19"/>
  <c r="Z730" i="19"/>
  <c r="Y730" i="19"/>
  <c r="X730" i="19"/>
  <c r="AJ730" i="19" s="1"/>
  <c r="AR730" i="19" s="1"/>
  <c r="W730" i="19"/>
  <c r="U730" i="19"/>
  <c r="AI730" i="19" s="1"/>
  <c r="AQ730" i="19" s="1"/>
  <c r="T730" i="19"/>
  <c r="R730" i="19"/>
  <c r="Q730" i="19"/>
  <c r="O730" i="19"/>
  <c r="N730" i="19"/>
  <c r="L730" i="19"/>
  <c r="AF730" i="19" s="1"/>
  <c r="AN730" i="19" s="1"/>
  <c r="K730" i="19"/>
  <c r="I730" i="19"/>
  <c r="AE730" i="19" s="1"/>
  <c r="AM730" i="19" s="1"/>
  <c r="H730" i="19"/>
  <c r="F730" i="19"/>
  <c r="E730" i="19"/>
  <c r="AU729" i="19"/>
  <c r="AV729" i="19" s="1"/>
  <c r="AM729" i="19"/>
  <c r="AI729" i="19"/>
  <c r="AQ729" i="19" s="1"/>
  <c r="AG729" i="19"/>
  <c r="AO729" i="19" s="1"/>
  <c r="AF729" i="19"/>
  <c r="AN729" i="19" s="1"/>
  <c r="AE729" i="19"/>
  <c r="AC729" i="19"/>
  <c r="AB729" i="19"/>
  <c r="AA729" i="19"/>
  <c r="Z729" i="19"/>
  <c r="Y729" i="19"/>
  <c r="X729" i="19"/>
  <c r="AJ729" i="19" s="1"/>
  <c r="AR729" i="19" s="1"/>
  <c r="W729" i="19"/>
  <c r="U729" i="19"/>
  <c r="T729" i="19"/>
  <c r="R729" i="19"/>
  <c r="AH729" i="19" s="1"/>
  <c r="AP729" i="19" s="1"/>
  <c r="Q729" i="19"/>
  <c r="O729" i="19"/>
  <c r="N729" i="19"/>
  <c r="L729" i="19"/>
  <c r="K729" i="19"/>
  <c r="I729" i="19"/>
  <c r="H729" i="19"/>
  <c r="F729" i="19"/>
  <c r="AD729" i="19" s="1"/>
  <c r="E729" i="19"/>
  <c r="AU728" i="19"/>
  <c r="AV728" i="19" s="1"/>
  <c r="AP728" i="19"/>
  <c r="AL728" i="19"/>
  <c r="AJ728" i="19"/>
  <c r="AR728" i="19" s="1"/>
  <c r="AH728" i="19"/>
  <c r="AG728" i="19"/>
  <c r="AO728" i="19" s="1"/>
  <c r="AD728" i="19"/>
  <c r="AC728" i="19"/>
  <c r="AB728" i="19"/>
  <c r="AA728" i="19"/>
  <c r="Z728" i="19"/>
  <c r="Y728" i="19"/>
  <c r="X728" i="19"/>
  <c r="W728" i="19"/>
  <c r="U728" i="19"/>
  <c r="AI728" i="19" s="1"/>
  <c r="AQ728" i="19" s="1"/>
  <c r="T728" i="19"/>
  <c r="R728" i="19"/>
  <c r="Q728" i="19"/>
  <c r="O728" i="19"/>
  <c r="N728" i="19"/>
  <c r="L728" i="19"/>
  <c r="AF728" i="19" s="1"/>
  <c r="AN728" i="19" s="1"/>
  <c r="K728" i="19"/>
  <c r="I728" i="19"/>
  <c r="AE728" i="19" s="1"/>
  <c r="AM728" i="19" s="1"/>
  <c r="H728" i="19"/>
  <c r="F728" i="19"/>
  <c r="E728" i="19"/>
  <c r="AU727" i="19"/>
  <c r="AV727" i="19" s="1"/>
  <c r="AQ727" i="19"/>
  <c r="AM727" i="19"/>
  <c r="AJ727" i="19"/>
  <c r="AR727" i="19" s="1"/>
  <c r="AI727" i="19"/>
  <c r="AF727" i="19"/>
  <c r="AN727" i="19" s="1"/>
  <c r="AE727" i="19"/>
  <c r="AC727" i="19"/>
  <c r="AB727" i="19"/>
  <c r="AA727" i="19"/>
  <c r="Z727" i="19"/>
  <c r="Y727" i="19"/>
  <c r="X727" i="19"/>
  <c r="W727" i="19"/>
  <c r="U727" i="19"/>
  <c r="T727" i="19"/>
  <c r="R727" i="19"/>
  <c r="AH727" i="19" s="1"/>
  <c r="AP727" i="19" s="1"/>
  <c r="Q727" i="19"/>
  <c r="O727" i="19"/>
  <c r="AG727" i="19" s="1"/>
  <c r="AO727" i="19" s="1"/>
  <c r="N727" i="19"/>
  <c r="L727" i="19"/>
  <c r="K727" i="19"/>
  <c r="I727" i="19"/>
  <c r="H727" i="19"/>
  <c r="F727" i="19"/>
  <c r="AD727" i="19" s="1"/>
  <c r="E727" i="19"/>
  <c r="AV726" i="19"/>
  <c r="AU726" i="19"/>
  <c r="AH726" i="19"/>
  <c r="AP726" i="19" s="1"/>
  <c r="AD726" i="19"/>
  <c r="AL726" i="19" s="1"/>
  <c r="AC726" i="19"/>
  <c r="AB726" i="19"/>
  <c r="AA726" i="19"/>
  <c r="Z726" i="19"/>
  <c r="Y726" i="19"/>
  <c r="X726" i="19"/>
  <c r="AJ726" i="19" s="1"/>
  <c r="AR726" i="19" s="1"/>
  <c r="W726" i="19"/>
  <c r="U726" i="19"/>
  <c r="AI726" i="19" s="1"/>
  <c r="AQ726" i="19" s="1"/>
  <c r="T726" i="19"/>
  <c r="R726" i="19"/>
  <c r="Q726" i="19"/>
  <c r="O726" i="19"/>
  <c r="AG726" i="19" s="1"/>
  <c r="AO726" i="19" s="1"/>
  <c r="N726" i="19"/>
  <c r="L726" i="19"/>
  <c r="AF726" i="19" s="1"/>
  <c r="AN726" i="19" s="1"/>
  <c r="K726" i="19"/>
  <c r="I726" i="19"/>
  <c r="AE726" i="19" s="1"/>
  <c r="AM726" i="19" s="1"/>
  <c r="H726" i="19"/>
  <c r="F726" i="19"/>
  <c r="E726" i="19"/>
  <c r="AV725" i="19"/>
  <c r="AU725" i="19"/>
  <c r="AO725" i="19"/>
  <c r="AM725" i="19"/>
  <c r="AI725" i="19"/>
  <c r="AQ725" i="19" s="1"/>
  <c r="AG725" i="19"/>
  <c r="AE725" i="19"/>
  <c r="AC725" i="19"/>
  <c r="AB725" i="19"/>
  <c r="AA725" i="19"/>
  <c r="Z725" i="19"/>
  <c r="Y725" i="19"/>
  <c r="X725" i="19"/>
  <c r="AJ725" i="19" s="1"/>
  <c r="AR725" i="19" s="1"/>
  <c r="W725" i="19"/>
  <c r="U725" i="19"/>
  <c r="T725" i="19"/>
  <c r="R725" i="19"/>
  <c r="AH725" i="19" s="1"/>
  <c r="AP725" i="19" s="1"/>
  <c r="Q725" i="19"/>
  <c r="O725" i="19"/>
  <c r="N725" i="19"/>
  <c r="L725" i="19"/>
  <c r="AF725" i="19" s="1"/>
  <c r="AN725" i="19" s="1"/>
  <c r="K725" i="19"/>
  <c r="I725" i="19"/>
  <c r="H725" i="19"/>
  <c r="F725" i="19"/>
  <c r="AD725" i="19" s="1"/>
  <c r="E725" i="19"/>
  <c r="AU724" i="19"/>
  <c r="AV724" i="19" s="1"/>
  <c r="AK724" i="19"/>
  <c r="AJ724" i="19"/>
  <c r="AR724" i="19" s="1"/>
  <c r="AG724" i="19"/>
  <c r="AO724" i="19" s="1"/>
  <c r="AC724" i="19"/>
  <c r="AB724" i="19"/>
  <c r="AA724" i="19"/>
  <c r="Z724" i="19"/>
  <c r="Y724" i="19"/>
  <c r="X724" i="19"/>
  <c r="W724" i="19"/>
  <c r="U724" i="19"/>
  <c r="AI724" i="19" s="1"/>
  <c r="AQ724" i="19" s="1"/>
  <c r="T724" i="19"/>
  <c r="R724" i="19"/>
  <c r="AH724" i="19" s="1"/>
  <c r="AP724" i="19" s="1"/>
  <c r="Q724" i="19"/>
  <c r="O724" i="19"/>
  <c r="N724" i="19"/>
  <c r="L724" i="19"/>
  <c r="AF724" i="19" s="1"/>
  <c r="AN724" i="19" s="1"/>
  <c r="K724" i="19"/>
  <c r="I724" i="19"/>
  <c r="AE724" i="19" s="1"/>
  <c r="AM724" i="19" s="1"/>
  <c r="H724" i="19"/>
  <c r="F724" i="19"/>
  <c r="AD724" i="19" s="1"/>
  <c r="AL724" i="19" s="1"/>
  <c r="E724" i="19"/>
  <c r="AU723" i="19"/>
  <c r="AV723" i="19" s="1"/>
  <c r="AQ723" i="19"/>
  <c r="AO723" i="19"/>
  <c r="AJ723" i="19"/>
  <c r="AR723" i="19" s="1"/>
  <c r="AI723" i="19"/>
  <c r="AH723" i="19"/>
  <c r="AP723" i="19" s="1"/>
  <c r="AG723" i="19"/>
  <c r="AF723" i="19"/>
  <c r="AN723" i="19" s="1"/>
  <c r="AE723" i="19"/>
  <c r="AM723" i="19" s="1"/>
  <c r="AC723" i="19"/>
  <c r="AB723" i="19"/>
  <c r="AA723" i="19"/>
  <c r="Z723" i="19"/>
  <c r="Y723" i="19"/>
  <c r="X723" i="19"/>
  <c r="W723" i="19"/>
  <c r="U723" i="19"/>
  <c r="T723" i="19"/>
  <c r="R723" i="19"/>
  <c r="Q723" i="19"/>
  <c r="O723" i="19"/>
  <c r="N723" i="19"/>
  <c r="L723" i="19"/>
  <c r="K723" i="19"/>
  <c r="I723" i="19"/>
  <c r="H723" i="19"/>
  <c r="F723" i="19"/>
  <c r="AD723" i="19" s="1"/>
  <c r="AL723" i="19" s="1"/>
  <c r="E723" i="19"/>
  <c r="AU722" i="19"/>
  <c r="AV722" i="19" s="1"/>
  <c r="AL722" i="19"/>
  <c r="AI722" i="19"/>
  <c r="AQ722" i="19" s="1"/>
  <c r="AH722" i="19"/>
  <c r="AP722" i="19" s="1"/>
  <c r="AE722" i="19"/>
  <c r="AM722" i="19" s="1"/>
  <c r="AS722" i="19" s="1"/>
  <c r="AD722" i="19"/>
  <c r="AC722" i="19"/>
  <c r="AB722" i="19"/>
  <c r="AA722" i="19"/>
  <c r="Z722" i="19"/>
  <c r="Y722" i="19"/>
  <c r="X722" i="19"/>
  <c r="AJ722" i="19" s="1"/>
  <c r="AR722" i="19" s="1"/>
  <c r="W722" i="19"/>
  <c r="U722" i="19"/>
  <c r="T722" i="19"/>
  <c r="R722" i="19"/>
  <c r="Q722" i="19"/>
  <c r="O722" i="19"/>
  <c r="AG722" i="19" s="1"/>
  <c r="AO722" i="19" s="1"/>
  <c r="N722" i="19"/>
  <c r="L722" i="19"/>
  <c r="AF722" i="19" s="1"/>
  <c r="AN722" i="19" s="1"/>
  <c r="K722" i="19"/>
  <c r="I722" i="19"/>
  <c r="H722" i="19"/>
  <c r="F722" i="19"/>
  <c r="E722" i="19"/>
  <c r="AV721" i="19"/>
  <c r="AU721" i="19"/>
  <c r="AJ721" i="19"/>
  <c r="AR721" i="19" s="1"/>
  <c r="AG721" i="19"/>
  <c r="AO721" i="19" s="1"/>
  <c r="AE721" i="19"/>
  <c r="AM721" i="19" s="1"/>
  <c r="AC721" i="19"/>
  <c r="AB721" i="19"/>
  <c r="AA721" i="19"/>
  <c r="Z721" i="19"/>
  <c r="Y721" i="19"/>
  <c r="X721" i="19"/>
  <c r="W721" i="19"/>
  <c r="U721" i="19"/>
  <c r="AI721" i="19" s="1"/>
  <c r="AQ721" i="19" s="1"/>
  <c r="T721" i="19"/>
  <c r="R721" i="19"/>
  <c r="AH721" i="19" s="1"/>
  <c r="AP721" i="19" s="1"/>
  <c r="Q721" i="19"/>
  <c r="O721" i="19"/>
  <c r="N721" i="19"/>
  <c r="L721" i="19"/>
  <c r="AF721" i="19" s="1"/>
  <c r="AN721" i="19" s="1"/>
  <c r="K721" i="19"/>
  <c r="I721" i="19"/>
  <c r="H721" i="19"/>
  <c r="F721" i="19"/>
  <c r="AD721" i="19" s="1"/>
  <c r="E721" i="19"/>
  <c r="AU720" i="19"/>
  <c r="AV720" i="19" s="1"/>
  <c r="AR720" i="19"/>
  <c r="AJ720" i="19"/>
  <c r="AI720" i="19"/>
  <c r="AQ720" i="19" s="1"/>
  <c r="AD720" i="19"/>
  <c r="AL720" i="19" s="1"/>
  <c r="AC720" i="19"/>
  <c r="AB720" i="19"/>
  <c r="AA720" i="19"/>
  <c r="Z720" i="19"/>
  <c r="Y720" i="19"/>
  <c r="X720" i="19"/>
  <c r="W720" i="19"/>
  <c r="U720" i="19"/>
  <c r="T720" i="19"/>
  <c r="R720" i="19"/>
  <c r="AH720" i="19" s="1"/>
  <c r="AP720" i="19" s="1"/>
  <c r="Q720" i="19"/>
  <c r="O720" i="19"/>
  <c r="AG720" i="19" s="1"/>
  <c r="AO720" i="19" s="1"/>
  <c r="N720" i="19"/>
  <c r="L720" i="19"/>
  <c r="AF720" i="19" s="1"/>
  <c r="AN720" i="19" s="1"/>
  <c r="K720" i="19"/>
  <c r="I720" i="19"/>
  <c r="AE720" i="19" s="1"/>
  <c r="AM720" i="19" s="1"/>
  <c r="H720" i="19"/>
  <c r="F720" i="19"/>
  <c r="E720" i="19"/>
  <c r="AV719" i="19"/>
  <c r="AU719" i="19"/>
  <c r="AR719" i="19"/>
  <c r="AQ719" i="19"/>
  <c r="AM719" i="19"/>
  <c r="AJ719" i="19"/>
  <c r="AI719" i="19"/>
  <c r="AH719" i="19"/>
  <c r="AP719" i="19" s="1"/>
  <c r="AF719" i="19"/>
  <c r="AN719" i="19" s="1"/>
  <c r="AE719" i="19"/>
  <c r="AC719" i="19"/>
  <c r="AB719" i="19"/>
  <c r="AA719" i="19"/>
  <c r="Z719" i="19"/>
  <c r="Y719" i="19"/>
  <c r="X719" i="19"/>
  <c r="W719" i="19"/>
  <c r="U719" i="19"/>
  <c r="T719" i="19"/>
  <c r="R719" i="19"/>
  <c r="Q719" i="19"/>
  <c r="O719" i="19"/>
  <c r="AG719" i="19" s="1"/>
  <c r="AO719" i="19" s="1"/>
  <c r="N719" i="19"/>
  <c r="L719" i="19"/>
  <c r="K719" i="19"/>
  <c r="I719" i="19"/>
  <c r="H719" i="19"/>
  <c r="F719" i="19"/>
  <c r="AD719" i="19" s="1"/>
  <c r="AL719" i="19" s="1"/>
  <c r="E719" i="19"/>
  <c r="AU718" i="19"/>
  <c r="AV718" i="19" s="1"/>
  <c r="AP718" i="19"/>
  <c r="AL718" i="19"/>
  <c r="AI718" i="19"/>
  <c r="AQ718" i="19" s="1"/>
  <c r="AH718" i="19"/>
  <c r="AG718" i="19"/>
  <c r="AO718" i="19" s="1"/>
  <c r="AD718" i="19"/>
  <c r="AC718" i="19"/>
  <c r="AB718" i="19"/>
  <c r="AA718" i="19"/>
  <c r="Z718" i="19"/>
  <c r="Y718" i="19"/>
  <c r="X718" i="19"/>
  <c r="AJ718" i="19" s="1"/>
  <c r="AR718" i="19" s="1"/>
  <c r="W718" i="19"/>
  <c r="U718" i="19"/>
  <c r="T718" i="19"/>
  <c r="R718" i="19"/>
  <c r="Q718" i="19"/>
  <c r="O718" i="19"/>
  <c r="N718" i="19"/>
  <c r="L718" i="19"/>
  <c r="AF718" i="19" s="1"/>
  <c r="AN718" i="19" s="1"/>
  <c r="K718" i="19"/>
  <c r="I718" i="19"/>
  <c r="AE718" i="19" s="1"/>
  <c r="AM718" i="19" s="1"/>
  <c r="H718" i="19"/>
  <c r="F718" i="19"/>
  <c r="E718" i="19"/>
  <c r="AU717" i="19"/>
  <c r="AV717" i="19" s="1"/>
  <c r="AR717" i="19"/>
  <c r="AQ717" i="19"/>
  <c r="AJ717" i="19"/>
  <c r="AI717" i="19"/>
  <c r="AG717" i="19"/>
  <c r="AO717" i="19" s="1"/>
  <c r="AE717" i="19"/>
  <c r="AM717" i="19" s="1"/>
  <c r="AC717" i="19"/>
  <c r="AB717" i="19"/>
  <c r="AA717" i="19"/>
  <c r="Z717" i="19"/>
  <c r="Y717" i="19"/>
  <c r="X717" i="19"/>
  <c r="W717" i="19"/>
  <c r="U717" i="19"/>
  <c r="T717" i="19"/>
  <c r="R717" i="19"/>
  <c r="AH717" i="19" s="1"/>
  <c r="AP717" i="19" s="1"/>
  <c r="Q717" i="19"/>
  <c r="O717" i="19"/>
  <c r="N717" i="19"/>
  <c r="L717" i="19"/>
  <c r="AF717" i="19" s="1"/>
  <c r="AN717" i="19" s="1"/>
  <c r="K717" i="19"/>
  <c r="I717" i="19"/>
  <c r="H717" i="19"/>
  <c r="F717" i="19"/>
  <c r="AD717" i="19" s="1"/>
  <c r="AK717" i="19" s="1"/>
  <c r="E717" i="19"/>
  <c r="AU716" i="19"/>
  <c r="AV716" i="19" s="1"/>
  <c r="AR716" i="19"/>
  <c r="AP716" i="19"/>
  <c r="AJ716" i="19"/>
  <c r="AI716" i="19"/>
  <c r="AQ716" i="19" s="1"/>
  <c r="AG716" i="19"/>
  <c r="AO716" i="19" s="1"/>
  <c r="AC716" i="19"/>
  <c r="AB716" i="19"/>
  <c r="AA716" i="19"/>
  <c r="Z716" i="19"/>
  <c r="Y716" i="19"/>
  <c r="X716" i="19"/>
  <c r="W716" i="19"/>
  <c r="U716" i="19"/>
  <c r="T716" i="19"/>
  <c r="R716" i="19"/>
  <c r="AH716" i="19" s="1"/>
  <c r="Q716" i="19"/>
  <c r="O716" i="19"/>
  <c r="N716" i="19"/>
  <c r="L716" i="19"/>
  <c r="AF716" i="19" s="1"/>
  <c r="AN716" i="19" s="1"/>
  <c r="K716" i="19"/>
  <c r="I716" i="19"/>
  <c r="AE716" i="19" s="1"/>
  <c r="AM716" i="19" s="1"/>
  <c r="H716" i="19"/>
  <c r="F716" i="19"/>
  <c r="AD716" i="19" s="1"/>
  <c r="E716" i="19"/>
  <c r="AV715" i="19"/>
  <c r="AU715" i="19"/>
  <c r="AM715" i="19"/>
  <c r="AJ715" i="19"/>
  <c r="AR715" i="19" s="1"/>
  <c r="AI715" i="19"/>
  <c r="AQ715" i="19" s="1"/>
  <c r="AH715" i="19"/>
  <c r="AP715" i="19" s="1"/>
  <c r="AF715" i="19"/>
  <c r="AN715" i="19" s="1"/>
  <c r="AE715" i="19"/>
  <c r="AC715" i="19"/>
  <c r="AB715" i="19"/>
  <c r="AA715" i="19"/>
  <c r="Z715" i="19"/>
  <c r="Y715" i="19"/>
  <c r="X715" i="19"/>
  <c r="W715" i="19"/>
  <c r="U715" i="19"/>
  <c r="T715" i="19"/>
  <c r="R715" i="19"/>
  <c r="Q715" i="19"/>
  <c r="O715" i="19"/>
  <c r="AG715" i="19" s="1"/>
  <c r="AO715" i="19" s="1"/>
  <c r="AS715" i="19" s="1"/>
  <c r="N715" i="19"/>
  <c r="L715" i="19"/>
  <c r="K715" i="19"/>
  <c r="I715" i="19"/>
  <c r="H715" i="19"/>
  <c r="F715" i="19"/>
  <c r="AD715" i="19" s="1"/>
  <c r="AL715" i="19" s="1"/>
  <c r="E715" i="19"/>
  <c r="AU714" i="19"/>
  <c r="AV714" i="19" s="1"/>
  <c r="AP714" i="19"/>
  <c r="AL714" i="19"/>
  <c r="AI714" i="19"/>
  <c r="AQ714" i="19" s="1"/>
  <c r="AH714" i="19"/>
  <c r="AG714" i="19"/>
  <c r="AO714" i="19" s="1"/>
  <c r="AE714" i="19"/>
  <c r="AM714" i="19" s="1"/>
  <c r="AD714" i="19"/>
  <c r="AK714" i="19" s="1"/>
  <c r="AC714" i="19"/>
  <c r="AB714" i="19"/>
  <c r="AA714" i="19"/>
  <c r="Z714" i="19"/>
  <c r="Y714" i="19"/>
  <c r="X714" i="19"/>
  <c r="AJ714" i="19" s="1"/>
  <c r="AR714" i="19" s="1"/>
  <c r="W714" i="19"/>
  <c r="U714" i="19"/>
  <c r="T714" i="19"/>
  <c r="R714" i="19"/>
  <c r="Q714" i="19"/>
  <c r="O714" i="19"/>
  <c r="N714" i="19"/>
  <c r="L714" i="19"/>
  <c r="AF714" i="19" s="1"/>
  <c r="AN714" i="19" s="1"/>
  <c r="K714" i="19"/>
  <c r="I714" i="19"/>
  <c r="H714" i="19"/>
  <c r="F714" i="19"/>
  <c r="E714" i="19"/>
  <c r="AU713" i="19"/>
  <c r="AV713" i="19" s="1"/>
  <c r="AQ713" i="19"/>
  <c r="AJ713" i="19"/>
  <c r="AR713" i="19" s="1"/>
  <c r="AI713" i="19"/>
  <c r="AG713" i="19"/>
  <c r="AO713" i="19" s="1"/>
  <c r="AE713" i="19"/>
  <c r="AM713" i="19" s="1"/>
  <c r="AC713" i="19"/>
  <c r="AB713" i="19"/>
  <c r="AA713" i="19"/>
  <c r="Z713" i="19"/>
  <c r="Y713" i="19"/>
  <c r="X713" i="19"/>
  <c r="W713" i="19"/>
  <c r="U713" i="19"/>
  <c r="T713" i="19"/>
  <c r="R713" i="19"/>
  <c r="AH713" i="19" s="1"/>
  <c r="AP713" i="19" s="1"/>
  <c r="Q713" i="19"/>
  <c r="O713" i="19"/>
  <c r="N713" i="19"/>
  <c r="L713" i="19"/>
  <c r="AF713" i="19" s="1"/>
  <c r="AN713" i="19" s="1"/>
  <c r="K713" i="19"/>
  <c r="I713" i="19"/>
  <c r="H713" i="19"/>
  <c r="F713" i="19"/>
  <c r="AD713" i="19" s="1"/>
  <c r="E713" i="19"/>
  <c r="AU712" i="19"/>
  <c r="AV712" i="19" s="1"/>
  <c r="AR712" i="19"/>
  <c r="AM712" i="19"/>
  <c r="AJ712" i="19"/>
  <c r="AD712" i="19"/>
  <c r="AC712" i="19"/>
  <c r="AB712" i="19"/>
  <c r="AA712" i="19"/>
  <c r="Z712" i="19"/>
  <c r="Y712" i="19"/>
  <c r="X712" i="19"/>
  <c r="W712" i="19"/>
  <c r="U712" i="19"/>
  <c r="AI712" i="19" s="1"/>
  <c r="AQ712" i="19" s="1"/>
  <c r="T712" i="19"/>
  <c r="R712" i="19"/>
  <c r="AH712" i="19" s="1"/>
  <c r="AP712" i="19" s="1"/>
  <c r="Q712" i="19"/>
  <c r="O712" i="19"/>
  <c r="AG712" i="19" s="1"/>
  <c r="AO712" i="19" s="1"/>
  <c r="N712" i="19"/>
  <c r="L712" i="19"/>
  <c r="AF712" i="19" s="1"/>
  <c r="AN712" i="19" s="1"/>
  <c r="K712" i="19"/>
  <c r="I712" i="19"/>
  <c r="AE712" i="19" s="1"/>
  <c r="H712" i="19"/>
  <c r="F712" i="19"/>
  <c r="E712" i="19"/>
  <c r="AV711" i="19"/>
  <c r="AU711" i="19"/>
  <c r="AI711" i="19"/>
  <c r="AQ711" i="19" s="1"/>
  <c r="AH711" i="19"/>
  <c r="AP711" i="19" s="1"/>
  <c r="AG711" i="19"/>
  <c r="AO711" i="19" s="1"/>
  <c r="AE711" i="19"/>
  <c r="AM711" i="19" s="1"/>
  <c r="AC711" i="19"/>
  <c r="AB711" i="19"/>
  <c r="AA711" i="19"/>
  <c r="Z711" i="19"/>
  <c r="Y711" i="19"/>
  <c r="X711" i="19"/>
  <c r="AJ711" i="19" s="1"/>
  <c r="AR711" i="19" s="1"/>
  <c r="W711" i="19"/>
  <c r="U711" i="19"/>
  <c r="T711" i="19"/>
  <c r="R711" i="19"/>
  <c r="Q711" i="19"/>
  <c r="O711" i="19"/>
  <c r="N711" i="19"/>
  <c r="L711" i="19"/>
  <c r="AF711" i="19" s="1"/>
  <c r="AN711" i="19" s="1"/>
  <c r="K711" i="19"/>
  <c r="I711" i="19"/>
  <c r="H711" i="19"/>
  <c r="F711" i="19"/>
  <c r="AD711" i="19" s="1"/>
  <c r="E711" i="19"/>
  <c r="AU710" i="19"/>
  <c r="AV710" i="19" s="1"/>
  <c r="AO710" i="19"/>
  <c r="AI710" i="19"/>
  <c r="AQ710" i="19" s="1"/>
  <c r="AH710" i="19"/>
  <c r="AP710" i="19" s="1"/>
  <c r="AG710" i="19"/>
  <c r="AE710" i="19"/>
  <c r="AM710" i="19" s="1"/>
  <c r="AD710" i="19"/>
  <c r="AL710" i="19" s="1"/>
  <c r="AC710" i="19"/>
  <c r="AB710" i="19"/>
  <c r="AA710" i="19"/>
  <c r="Z710" i="19"/>
  <c r="Y710" i="19"/>
  <c r="X710" i="19"/>
  <c r="AJ710" i="19" s="1"/>
  <c r="AR710" i="19" s="1"/>
  <c r="W710" i="19"/>
  <c r="U710" i="19"/>
  <c r="T710" i="19"/>
  <c r="R710" i="19"/>
  <c r="Q710" i="19"/>
  <c r="O710" i="19"/>
  <c r="N710" i="19"/>
  <c r="L710" i="19"/>
  <c r="AF710" i="19" s="1"/>
  <c r="K710" i="19"/>
  <c r="I710" i="19"/>
  <c r="H710" i="19"/>
  <c r="F710" i="19"/>
  <c r="E710" i="19"/>
  <c r="AU709" i="19"/>
  <c r="AV709" i="19" s="1"/>
  <c r="AJ709" i="19"/>
  <c r="AR709" i="19" s="1"/>
  <c r="AI709" i="19"/>
  <c r="AQ709" i="19" s="1"/>
  <c r="AG709" i="19"/>
  <c r="AO709" i="19" s="1"/>
  <c r="AE709" i="19"/>
  <c r="AM709" i="19" s="1"/>
  <c r="AC709" i="19"/>
  <c r="AB709" i="19"/>
  <c r="AA709" i="19"/>
  <c r="Z709" i="19"/>
  <c r="Y709" i="19"/>
  <c r="X709" i="19"/>
  <c r="W709" i="19"/>
  <c r="U709" i="19"/>
  <c r="T709" i="19"/>
  <c r="R709" i="19"/>
  <c r="AH709" i="19" s="1"/>
  <c r="AP709" i="19" s="1"/>
  <c r="Q709" i="19"/>
  <c r="O709" i="19"/>
  <c r="N709" i="19"/>
  <c r="L709" i="19"/>
  <c r="AF709" i="19" s="1"/>
  <c r="AN709" i="19" s="1"/>
  <c r="K709" i="19"/>
  <c r="I709" i="19"/>
  <c r="H709" i="19"/>
  <c r="F709" i="19"/>
  <c r="AD709" i="19" s="1"/>
  <c r="E709" i="19"/>
  <c r="AU708" i="19"/>
  <c r="AV708" i="19" s="1"/>
  <c r="AK708" i="19"/>
  <c r="AJ708" i="19"/>
  <c r="AR708" i="19" s="1"/>
  <c r="AI708" i="19"/>
  <c r="AQ708" i="19" s="1"/>
  <c r="AG708" i="19"/>
  <c r="AO708" i="19" s="1"/>
  <c r="AE708" i="19"/>
  <c r="AM708" i="19" s="1"/>
  <c r="AS708" i="19" s="1"/>
  <c r="AT708" i="19" s="1"/>
  <c r="AC708" i="19"/>
  <c r="AB708" i="19"/>
  <c r="AA708" i="19"/>
  <c r="Z708" i="19"/>
  <c r="Y708" i="19"/>
  <c r="X708" i="19"/>
  <c r="W708" i="19"/>
  <c r="U708" i="19"/>
  <c r="T708" i="19"/>
  <c r="R708" i="19"/>
  <c r="AH708" i="19" s="1"/>
  <c r="AP708" i="19" s="1"/>
  <c r="Q708" i="19"/>
  <c r="O708" i="19"/>
  <c r="N708" i="19"/>
  <c r="L708" i="19"/>
  <c r="AF708" i="19" s="1"/>
  <c r="AN708" i="19" s="1"/>
  <c r="K708" i="19"/>
  <c r="I708" i="19"/>
  <c r="H708" i="19"/>
  <c r="F708" i="19"/>
  <c r="AD708" i="19" s="1"/>
  <c r="AL708" i="19" s="1"/>
  <c r="E708" i="19"/>
  <c r="AU707" i="19"/>
  <c r="AV707" i="19" s="1"/>
  <c r="AM707" i="19"/>
  <c r="AI707" i="19"/>
  <c r="AQ707" i="19" s="1"/>
  <c r="AH707" i="19"/>
  <c r="AP707" i="19" s="1"/>
  <c r="AG707" i="19"/>
  <c r="AO707" i="19" s="1"/>
  <c r="AE707" i="19"/>
  <c r="AC707" i="19"/>
  <c r="AB707" i="19"/>
  <c r="AA707" i="19"/>
  <c r="Z707" i="19"/>
  <c r="Y707" i="19"/>
  <c r="X707" i="19"/>
  <c r="AJ707" i="19" s="1"/>
  <c r="AR707" i="19" s="1"/>
  <c r="W707" i="19"/>
  <c r="U707" i="19"/>
  <c r="T707" i="19"/>
  <c r="R707" i="19"/>
  <c r="Q707" i="19"/>
  <c r="O707" i="19"/>
  <c r="N707" i="19"/>
  <c r="L707" i="19"/>
  <c r="AF707" i="19" s="1"/>
  <c r="AN707" i="19" s="1"/>
  <c r="K707" i="19"/>
  <c r="I707" i="19"/>
  <c r="H707" i="19"/>
  <c r="F707" i="19"/>
  <c r="AD707" i="19" s="1"/>
  <c r="E707" i="19"/>
  <c r="AU706" i="19"/>
  <c r="AV706" i="19" s="1"/>
  <c r="AI706" i="19"/>
  <c r="AQ706" i="19" s="1"/>
  <c r="AH706" i="19"/>
  <c r="AP706" i="19" s="1"/>
  <c r="AG706" i="19"/>
  <c r="AO706" i="19" s="1"/>
  <c r="AE706" i="19"/>
  <c r="AM706" i="19" s="1"/>
  <c r="AD706" i="19"/>
  <c r="AL706" i="19" s="1"/>
  <c r="AC706" i="19"/>
  <c r="AB706" i="19"/>
  <c r="AA706" i="19"/>
  <c r="Z706" i="19"/>
  <c r="Y706" i="19"/>
  <c r="X706" i="19"/>
  <c r="AJ706" i="19" s="1"/>
  <c r="AR706" i="19" s="1"/>
  <c r="W706" i="19"/>
  <c r="U706" i="19"/>
  <c r="T706" i="19"/>
  <c r="R706" i="19"/>
  <c r="Q706" i="19"/>
  <c r="O706" i="19"/>
  <c r="N706" i="19"/>
  <c r="L706" i="19"/>
  <c r="AF706" i="19" s="1"/>
  <c r="AN706" i="19" s="1"/>
  <c r="AS706" i="19" s="1"/>
  <c r="K706" i="19"/>
  <c r="I706" i="19"/>
  <c r="H706" i="19"/>
  <c r="F706" i="19"/>
  <c r="E706" i="19"/>
  <c r="AU705" i="19"/>
  <c r="AV705" i="19" s="1"/>
  <c r="AQ705" i="19"/>
  <c r="AM705" i="19"/>
  <c r="AJ705" i="19"/>
  <c r="AR705" i="19" s="1"/>
  <c r="AI705" i="19"/>
  <c r="AG705" i="19"/>
  <c r="AO705" i="19" s="1"/>
  <c r="AE705" i="19"/>
  <c r="AC705" i="19"/>
  <c r="AB705" i="19"/>
  <c r="AA705" i="19"/>
  <c r="Z705" i="19"/>
  <c r="Y705" i="19"/>
  <c r="X705" i="19"/>
  <c r="W705" i="19"/>
  <c r="U705" i="19"/>
  <c r="T705" i="19"/>
  <c r="R705" i="19"/>
  <c r="AH705" i="19" s="1"/>
  <c r="AP705" i="19" s="1"/>
  <c r="Q705" i="19"/>
  <c r="O705" i="19"/>
  <c r="N705" i="19"/>
  <c r="L705" i="19"/>
  <c r="AF705" i="19" s="1"/>
  <c r="AN705" i="19" s="1"/>
  <c r="K705" i="19"/>
  <c r="I705" i="19"/>
  <c r="H705" i="19"/>
  <c r="F705" i="19"/>
  <c r="AD705" i="19" s="1"/>
  <c r="E705" i="19"/>
  <c r="AU704" i="19"/>
  <c r="AV704" i="19" s="1"/>
  <c r="AO704" i="19"/>
  <c r="AK704" i="19"/>
  <c r="AJ704" i="19"/>
  <c r="AR704" i="19" s="1"/>
  <c r="AI704" i="19"/>
  <c r="AQ704" i="19" s="1"/>
  <c r="AG704" i="19"/>
  <c r="AE704" i="19"/>
  <c r="AM704" i="19" s="1"/>
  <c r="AC704" i="19"/>
  <c r="AB704" i="19"/>
  <c r="AA704" i="19"/>
  <c r="Z704" i="19"/>
  <c r="Y704" i="19"/>
  <c r="X704" i="19"/>
  <c r="W704" i="19"/>
  <c r="U704" i="19"/>
  <c r="T704" i="19"/>
  <c r="R704" i="19"/>
  <c r="AH704" i="19" s="1"/>
  <c r="AP704" i="19" s="1"/>
  <c r="Q704" i="19"/>
  <c r="O704" i="19"/>
  <c r="N704" i="19"/>
  <c r="L704" i="19"/>
  <c r="AF704" i="19" s="1"/>
  <c r="AN704" i="19" s="1"/>
  <c r="K704" i="19"/>
  <c r="I704" i="19"/>
  <c r="H704" i="19"/>
  <c r="F704" i="19"/>
  <c r="AD704" i="19" s="1"/>
  <c r="AL704" i="19" s="1"/>
  <c r="AS704" i="19" s="1"/>
  <c r="AT704" i="19" s="1"/>
  <c r="E704" i="19"/>
  <c r="AU703" i="19"/>
  <c r="AV703" i="19" s="1"/>
  <c r="AQ703" i="19"/>
  <c r="AI703" i="19"/>
  <c r="AH703" i="19"/>
  <c r="AP703" i="19" s="1"/>
  <c r="AG703" i="19"/>
  <c r="AO703" i="19" s="1"/>
  <c r="AE703" i="19"/>
  <c r="AM703" i="19" s="1"/>
  <c r="AC703" i="19"/>
  <c r="AB703" i="19"/>
  <c r="AA703" i="19"/>
  <c r="Z703" i="19"/>
  <c r="Y703" i="19"/>
  <c r="X703" i="19"/>
  <c r="AJ703" i="19" s="1"/>
  <c r="AR703" i="19" s="1"/>
  <c r="W703" i="19"/>
  <c r="U703" i="19"/>
  <c r="T703" i="19"/>
  <c r="R703" i="19"/>
  <c r="Q703" i="19"/>
  <c r="O703" i="19"/>
  <c r="N703" i="19"/>
  <c r="L703" i="19"/>
  <c r="AF703" i="19" s="1"/>
  <c r="AN703" i="19" s="1"/>
  <c r="K703" i="19"/>
  <c r="I703" i="19"/>
  <c r="H703" i="19"/>
  <c r="F703" i="19"/>
  <c r="AD703" i="19" s="1"/>
  <c r="E703" i="19"/>
  <c r="AU702" i="19"/>
  <c r="AV702" i="19" s="1"/>
  <c r="AO702" i="19"/>
  <c r="AK702" i="19"/>
  <c r="AI702" i="19"/>
  <c r="AQ702" i="19" s="1"/>
  <c r="AG702" i="19"/>
  <c r="AE702" i="19"/>
  <c r="AM702" i="19" s="1"/>
  <c r="AD702" i="19"/>
  <c r="AL702" i="19" s="1"/>
  <c r="AS702" i="19" s="1"/>
  <c r="AT702" i="19" s="1"/>
  <c r="AC702" i="19"/>
  <c r="AB702" i="19"/>
  <c r="AA702" i="19"/>
  <c r="Z702" i="19"/>
  <c r="Y702" i="19"/>
  <c r="X702" i="19"/>
  <c r="AJ702" i="19" s="1"/>
  <c r="AR702" i="19" s="1"/>
  <c r="W702" i="19"/>
  <c r="U702" i="19"/>
  <c r="T702" i="19"/>
  <c r="R702" i="19"/>
  <c r="AH702" i="19" s="1"/>
  <c r="AP702" i="19" s="1"/>
  <c r="Q702" i="19"/>
  <c r="O702" i="19"/>
  <c r="N702" i="19"/>
  <c r="L702" i="19"/>
  <c r="AF702" i="19" s="1"/>
  <c r="AN702" i="19" s="1"/>
  <c r="K702" i="19"/>
  <c r="I702" i="19"/>
  <c r="H702" i="19"/>
  <c r="F702" i="19"/>
  <c r="E702" i="19"/>
  <c r="AU701" i="19"/>
  <c r="AV701" i="19" s="1"/>
  <c r="AM701" i="19"/>
  <c r="AJ701" i="19"/>
  <c r="AR701" i="19" s="1"/>
  <c r="AI701" i="19"/>
  <c r="AQ701" i="19" s="1"/>
  <c r="AG701" i="19"/>
  <c r="AO701" i="19" s="1"/>
  <c r="AE701" i="19"/>
  <c r="AC701" i="19"/>
  <c r="AB701" i="19"/>
  <c r="AA701" i="19"/>
  <c r="Z701" i="19"/>
  <c r="Y701" i="19"/>
  <c r="X701" i="19"/>
  <c r="W701" i="19"/>
  <c r="U701" i="19"/>
  <c r="T701" i="19"/>
  <c r="R701" i="19"/>
  <c r="AH701" i="19" s="1"/>
  <c r="AP701" i="19" s="1"/>
  <c r="Q701" i="19"/>
  <c r="O701" i="19"/>
  <c r="N701" i="19"/>
  <c r="L701" i="19"/>
  <c r="AF701" i="19" s="1"/>
  <c r="AN701" i="19" s="1"/>
  <c r="K701" i="19"/>
  <c r="I701" i="19"/>
  <c r="H701" i="19"/>
  <c r="F701" i="19"/>
  <c r="AD701" i="19" s="1"/>
  <c r="E701" i="19"/>
  <c r="AU700" i="19"/>
  <c r="AV700" i="19" s="1"/>
  <c r="AJ700" i="19"/>
  <c r="AR700" i="19" s="1"/>
  <c r="AI700" i="19"/>
  <c r="AQ700" i="19" s="1"/>
  <c r="AG700" i="19"/>
  <c r="AO700" i="19" s="1"/>
  <c r="AE700" i="19"/>
  <c r="AM700" i="19" s="1"/>
  <c r="AC700" i="19"/>
  <c r="AB700" i="19"/>
  <c r="AA700" i="19"/>
  <c r="Z700" i="19"/>
  <c r="Y700" i="19"/>
  <c r="X700" i="19"/>
  <c r="W700" i="19"/>
  <c r="U700" i="19"/>
  <c r="T700" i="19"/>
  <c r="R700" i="19"/>
  <c r="AH700" i="19" s="1"/>
  <c r="AP700" i="19" s="1"/>
  <c r="Q700" i="19"/>
  <c r="O700" i="19"/>
  <c r="N700" i="19"/>
  <c r="L700" i="19"/>
  <c r="AF700" i="19" s="1"/>
  <c r="AN700" i="19" s="1"/>
  <c r="K700" i="19"/>
  <c r="I700" i="19"/>
  <c r="H700" i="19"/>
  <c r="F700" i="19"/>
  <c r="AD700" i="19" s="1"/>
  <c r="AL700" i="19" s="1"/>
  <c r="AS700" i="19" s="1"/>
  <c r="E700" i="19"/>
  <c r="AU699" i="19"/>
  <c r="AV699" i="19" s="1"/>
  <c r="AQ699" i="19"/>
  <c r="AM699" i="19"/>
  <c r="AI699" i="19"/>
  <c r="AH699" i="19"/>
  <c r="AP699" i="19" s="1"/>
  <c r="AG699" i="19"/>
  <c r="AO699" i="19" s="1"/>
  <c r="AE699" i="19"/>
  <c r="AC699" i="19"/>
  <c r="AB699" i="19"/>
  <c r="AA699" i="19"/>
  <c r="Z699" i="19"/>
  <c r="Y699" i="19"/>
  <c r="X699" i="19"/>
  <c r="AJ699" i="19" s="1"/>
  <c r="AR699" i="19" s="1"/>
  <c r="W699" i="19"/>
  <c r="U699" i="19"/>
  <c r="T699" i="19"/>
  <c r="R699" i="19"/>
  <c r="Q699" i="19"/>
  <c r="O699" i="19"/>
  <c r="N699" i="19"/>
  <c r="L699" i="19"/>
  <c r="AF699" i="19" s="1"/>
  <c r="AN699" i="19" s="1"/>
  <c r="K699" i="19"/>
  <c r="I699" i="19"/>
  <c r="H699" i="19"/>
  <c r="F699" i="19"/>
  <c r="AD699" i="19" s="1"/>
  <c r="AL699" i="19" s="1"/>
  <c r="AS699" i="19" s="1"/>
  <c r="E699" i="19"/>
  <c r="AU698" i="19"/>
  <c r="AV698" i="19" s="1"/>
  <c r="AQ698" i="19"/>
  <c r="AO698" i="19"/>
  <c r="AI698" i="19"/>
  <c r="AG698" i="19"/>
  <c r="AE698" i="19"/>
  <c r="AM698" i="19" s="1"/>
  <c r="AD698" i="19"/>
  <c r="AL698" i="19" s="1"/>
  <c r="AS698" i="19" s="1"/>
  <c r="AC698" i="19"/>
  <c r="AB698" i="19"/>
  <c r="AA698" i="19"/>
  <c r="Z698" i="19"/>
  <c r="Y698" i="19"/>
  <c r="X698" i="19"/>
  <c r="AJ698" i="19" s="1"/>
  <c r="AR698" i="19" s="1"/>
  <c r="W698" i="19"/>
  <c r="U698" i="19"/>
  <c r="T698" i="19"/>
  <c r="R698" i="19"/>
  <c r="AH698" i="19" s="1"/>
  <c r="AP698" i="19" s="1"/>
  <c r="Q698" i="19"/>
  <c r="O698" i="19"/>
  <c r="N698" i="19"/>
  <c r="L698" i="19"/>
  <c r="AF698" i="19" s="1"/>
  <c r="AN698" i="19" s="1"/>
  <c r="K698" i="19"/>
  <c r="I698" i="19"/>
  <c r="H698" i="19"/>
  <c r="F698" i="19"/>
  <c r="E698" i="19"/>
  <c r="AU697" i="19"/>
  <c r="AV697" i="19" s="1"/>
  <c r="AM697" i="19"/>
  <c r="AJ697" i="19"/>
  <c r="AR697" i="19" s="1"/>
  <c r="AI697" i="19"/>
  <c r="AQ697" i="19" s="1"/>
  <c r="AG697" i="19"/>
  <c r="AO697" i="19" s="1"/>
  <c r="AE697" i="19"/>
  <c r="AC697" i="19"/>
  <c r="AB697" i="19"/>
  <c r="AA697" i="19"/>
  <c r="Z697" i="19"/>
  <c r="Y697" i="19"/>
  <c r="X697" i="19"/>
  <c r="W697" i="19"/>
  <c r="U697" i="19"/>
  <c r="T697" i="19"/>
  <c r="R697" i="19"/>
  <c r="AH697" i="19" s="1"/>
  <c r="AP697" i="19" s="1"/>
  <c r="Q697" i="19"/>
  <c r="O697" i="19"/>
  <c r="N697" i="19"/>
  <c r="L697" i="19"/>
  <c r="AF697" i="19" s="1"/>
  <c r="AN697" i="19" s="1"/>
  <c r="K697" i="19"/>
  <c r="I697" i="19"/>
  <c r="H697" i="19"/>
  <c r="F697" i="19"/>
  <c r="AD697" i="19" s="1"/>
  <c r="E697" i="19"/>
  <c r="AU696" i="19"/>
  <c r="AV696" i="19" s="1"/>
  <c r="AJ696" i="19"/>
  <c r="AR696" i="19" s="1"/>
  <c r="AI696" i="19"/>
  <c r="AQ696" i="19" s="1"/>
  <c r="AG696" i="19"/>
  <c r="AO696" i="19" s="1"/>
  <c r="AE696" i="19"/>
  <c r="AK696" i="19" s="1"/>
  <c r="AC696" i="19"/>
  <c r="AB696" i="19"/>
  <c r="AA696" i="19"/>
  <c r="Z696" i="19"/>
  <c r="Y696" i="19"/>
  <c r="X696" i="19"/>
  <c r="W696" i="19"/>
  <c r="U696" i="19"/>
  <c r="T696" i="19"/>
  <c r="R696" i="19"/>
  <c r="AH696" i="19" s="1"/>
  <c r="AP696" i="19" s="1"/>
  <c r="Q696" i="19"/>
  <c r="O696" i="19"/>
  <c r="N696" i="19"/>
  <c r="L696" i="19"/>
  <c r="AF696" i="19" s="1"/>
  <c r="AN696" i="19" s="1"/>
  <c r="K696" i="19"/>
  <c r="I696" i="19"/>
  <c r="H696" i="19"/>
  <c r="F696" i="19"/>
  <c r="AD696" i="19" s="1"/>
  <c r="AL696" i="19" s="1"/>
  <c r="E696" i="19"/>
  <c r="AU695" i="19"/>
  <c r="AV695" i="19" s="1"/>
  <c r="AM695" i="19"/>
  <c r="AI695" i="19"/>
  <c r="AQ695" i="19" s="1"/>
  <c r="AH695" i="19"/>
  <c r="AP695" i="19" s="1"/>
  <c r="AG695" i="19"/>
  <c r="AO695" i="19" s="1"/>
  <c r="AE695" i="19"/>
  <c r="AC695" i="19"/>
  <c r="AB695" i="19"/>
  <c r="AA695" i="19"/>
  <c r="Z695" i="19"/>
  <c r="Y695" i="19"/>
  <c r="X695" i="19"/>
  <c r="AJ695" i="19" s="1"/>
  <c r="AR695" i="19" s="1"/>
  <c r="W695" i="19"/>
  <c r="U695" i="19"/>
  <c r="T695" i="19"/>
  <c r="R695" i="19"/>
  <c r="Q695" i="19"/>
  <c r="O695" i="19"/>
  <c r="N695" i="19"/>
  <c r="L695" i="19"/>
  <c r="AF695" i="19" s="1"/>
  <c r="AN695" i="19" s="1"/>
  <c r="K695" i="19"/>
  <c r="I695" i="19"/>
  <c r="H695" i="19"/>
  <c r="F695" i="19"/>
  <c r="AD695" i="19" s="1"/>
  <c r="AL695" i="19" s="1"/>
  <c r="AS695" i="19" s="1"/>
  <c r="E695" i="19"/>
  <c r="AU694" i="19"/>
  <c r="AV694" i="19" s="1"/>
  <c r="AQ694" i="19"/>
  <c r="AI694" i="19"/>
  <c r="AG694" i="19"/>
  <c r="AO694" i="19" s="1"/>
  <c r="AE694" i="19"/>
  <c r="AM694" i="19" s="1"/>
  <c r="AD694" i="19"/>
  <c r="AL694" i="19" s="1"/>
  <c r="AS694" i="19" s="1"/>
  <c r="AC694" i="19"/>
  <c r="AB694" i="19"/>
  <c r="AA694" i="19"/>
  <c r="Z694" i="19"/>
  <c r="Y694" i="19"/>
  <c r="X694" i="19"/>
  <c r="AJ694" i="19" s="1"/>
  <c r="AR694" i="19" s="1"/>
  <c r="W694" i="19"/>
  <c r="U694" i="19"/>
  <c r="T694" i="19"/>
  <c r="R694" i="19"/>
  <c r="AH694" i="19" s="1"/>
  <c r="AP694" i="19" s="1"/>
  <c r="Q694" i="19"/>
  <c r="O694" i="19"/>
  <c r="N694" i="19"/>
  <c r="L694" i="19"/>
  <c r="AF694" i="19" s="1"/>
  <c r="AN694" i="19" s="1"/>
  <c r="K694" i="19"/>
  <c r="I694" i="19"/>
  <c r="H694" i="19"/>
  <c r="F694" i="19"/>
  <c r="E694" i="19"/>
  <c r="AU693" i="19"/>
  <c r="AV693" i="19" s="1"/>
  <c r="AQ693" i="19"/>
  <c r="AO693" i="19"/>
  <c r="AK693" i="19"/>
  <c r="AJ693" i="19"/>
  <c r="AR693" i="19" s="1"/>
  <c r="AI693" i="19"/>
  <c r="AG693" i="19"/>
  <c r="AE693" i="19"/>
  <c r="AM693" i="19" s="1"/>
  <c r="AS693" i="19" s="1"/>
  <c r="AT693" i="19" s="1"/>
  <c r="AC693" i="19"/>
  <c r="AB693" i="19"/>
  <c r="AA693" i="19"/>
  <c r="Z693" i="19"/>
  <c r="Y693" i="19"/>
  <c r="X693" i="19"/>
  <c r="W693" i="19"/>
  <c r="U693" i="19"/>
  <c r="T693" i="19"/>
  <c r="R693" i="19"/>
  <c r="AH693" i="19" s="1"/>
  <c r="AP693" i="19" s="1"/>
  <c r="Q693" i="19"/>
  <c r="O693" i="19"/>
  <c r="N693" i="19"/>
  <c r="L693" i="19"/>
  <c r="AF693" i="19" s="1"/>
  <c r="AN693" i="19" s="1"/>
  <c r="K693" i="19"/>
  <c r="I693" i="19"/>
  <c r="H693" i="19"/>
  <c r="F693" i="19"/>
  <c r="AD693" i="19" s="1"/>
  <c r="AL693" i="19" s="1"/>
  <c r="E693" i="19"/>
  <c r="AU692" i="19"/>
  <c r="AV692" i="19" s="1"/>
  <c r="AK692" i="19"/>
  <c r="AJ692" i="19"/>
  <c r="AR692" i="19" s="1"/>
  <c r="AI692" i="19"/>
  <c r="AQ692" i="19" s="1"/>
  <c r="AG692" i="19"/>
  <c r="AO692" i="19" s="1"/>
  <c r="AE692" i="19"/>
  <c r="AM692" i="19" s="1"/>
  <c r="AC692" i="19"/>
  <c r="AB692" i="19"/>
  <c r="AA692" i="19"/>
  <c r="Z692" i="19"/>
  <c r="Y692" i="19"/>
  <c r="X692" i="19"/>
  <c r="W692" i="19"/>
  <c r="U692" i="19"/>
  <c r="T692" i="19"/>
  <c r="R692" i="19"/>
  <c r="AH692" i="19" s="1"/>
  <c r="AP692" i="19" s="1"/>
  <c r="Q692" i="19"/>
  <c r="O692" i="19"/>
  <c r="N692" i="19"/>
  <c r="L692" i="19"/>
  <c r="AF692" i="19" s="1"/>
  <c r="AN692" i="19" s="1"/>
  <c r="K692" i="19"/>
  <c r="I692" i="19"/>
  <c r="H692" i="19"/>
  <c r="F692" i="19"/>
  <c r="AD692" i="19" s="1"/>
  <c r="AL692" i="19" s="1"/>
  <c r="E692" i="19"/>
  <c r="AU691" i="19"/>
  <c r="AV691" i="19" s="1"/>
  <c r="AQ691" i="19"/>
  <c r="AM691" i="19"/>
  <c r="AI691" i="19"/>
  <c r="AH691" i="19"/>
  <c r="AP691" i="19" s="1"/>
  <c r="AG691" i="19"/>
  <c r="AO691" i="19" s="1"/>
  <c r="AE691" i="19"/>
  <c r="AC691" i="19"/>
  <c r="AB691" i="19"/>
  <c r="AA691" i="19"/>
  <c r="Z691" i="19"/>
  <c r="Y691" i="19"/>
  <c r="X691" i="19"/>
  <c r="AJ691" i="19" s="1"/>
  <c r="AR691" i="19" s="1"/>
  <c r="W691" i="19"/>
  <c r="U691" i="19"/>
  <c r="T691" i="19"/>
  <c r="R691" i="19"/>
  <c r="Q691" i="19"/>
  <c r="O691" i="19"/>
  <c r="N691" i="19"/>
  <c r="L691" i="19"/>
  <c r="AF691" i="19" s="1"/>
  <c r="AN691" i="19" s="1"/>
  <c r="K691" i="19"/>
  <c r="I691" i="19"/>
  <c r="H691" i="19"/>
  <c r="F691" i="19"/>
  <c r="AD691" i="19" s="1"/>
  <c r="AL691" i="19" s="1"/>
  <c r="AS691" i="19" s="1"/>
  <c r="E691" i="19"/>
  <c r="AU690" i="19"/>
  <c r="AV690" i="19" s="1"/>
  <c r="AO690" i="19"/>
  <c r="AM690" i="19"/>
  <c r="AI690" i="19"/>
  <c r="AQ690" i="19" s="1"/>
  <c r="AG690" i="19"/>
  <c r="AE690" i="19"/>
  <c r="AD690" i="19"/>
  <c r="AL690" i="19" s="1"/>
  <c r="AS690" i="19" s="1"/>
  <c r="AC690" i="19"/>
  <c r="AB690" i="19"/>
  <c r="AA690" i="19"/>
  <c r="Z690" i="19"/>
  <c r="Y690" i="19"/>
  <c r="X690" i="19"/>
  <c r="AJ690" i="19" s="1"/>
  <c r="AR690" i="19" s="1"/>
  <c r="W690" i="19"/>
  <c r="U690" i="19"/>
  <c r="T690" i="19"/>
  <c r="R690" i="19"/>
  <c r="AH690" i="19" s="1"/>
  <c r="AP690" i="19" s="1"/>
  <c r="Q690" i="19"/>
  <c r="O690" i="19"/>
  <c r="N690" i="19"/>
  <c r="L690" i="19"/>
  <c r="AF690" i="19" s="1"/>
  <c r="AN690" i="19" s="1"/>
  <c r="K690" i="19"/>
  <c r="I690" i="19"/>
  <c r="H690" i="19"/>
  <c r="F690" i="19"/>
  <c r="E690" i="19"/>
  <c r="AU689" i="19"/>
  <c r="AV689" i="19" s="1"/>
  <c r="AQ689" i="19"/>
  <c r="AJ689" i="19"/>
  <c r="AR689" i="19" s="1"/>
  <c r="AI689" i="19"/>
  <c r="AG689" i="19"/>
  <c r="AO689" i="19" s="1"/>
  <c r="AE689" i="19"/>
  <c r="AM689" i="19" s="1"/>
  <c r="AC689" i="19"/>
  <c r="AB689" i="19"/>
  <c r="AA689" i="19"/>
  <c r="Z689" i="19"/>
  <c r="Y689" i="19"/>
  <c r="X689" i="19"/>
  <c r="W689" i="19"/>
  <c r="U689" i="19"/>
  <c r="T689" i="19"/>
  <c r="R689" i="19"/>
  <c r="AH689" i="19" s="1"/>
  <c r="AP689" i="19" s="1"/>
  <c r="Q689" i="19"/>
  <c r="O689" i="19"/>
  <c r="N689" i="19"/>
  <c r="L689" i="19"/>
  <c r="AF689" i="19" s="1"/>
  <c r="AN689" i="19" s="1"/>
  <c r="K689" i="19"/>
  <c r="I689" i="19"/>
  <c r="H689" i="19"/>
  <c r="F689" i="19"/>
  <c r="AD689" i="19" s="1"/>
  <c r="AL689" i="19" s="1"/>
  <c r="E689" i="19"/>
  <c r="AU688" i="19"/>
  <c r="AV688" i="19" s="1"/>
  <c r="AQ688" i="19"/>
  <c r="AJ688" i="19"/>
  <c r="AR688" i="19" s="1"/>
  <c r="AI688" i="19"/>
  <c r="AG688" i="19"/>
  <c r="AO688" i="19" s="1"/>
  <c r="AE688" i="19"/>
  <c r="AK688" i="19" s="1"/>
  <c r="AC688" i="19"/>
  <c r="AB688" i="19"/>
  <c r="AA688" i="19"/>
  <c r="Z688" i="19"/>
  <c r="Y688" i="19"/>
  <c r="X688" i="19"/>
  <c r="W688" i="19"/>
  <c r="U688" i="19"/>
  <c r="T688" i="19"/>
  <c r="R688" i="19"/>
  <c r="AH688" i="19" s="1"/>
  <c r="AP688" i="19" s="1"/>
  <c r="Q688" i="19"/>
  <c r="O688" i="19"/>
  <c r="N688" i="19"/>
  <c r="L688" i="19"/>
  <c r="AF688" i="19" s="1"/>
  <c r="AN688" i="19" s="1"/>
  <c r="K688" i="19"/>
  <c r="I688" i="19"/>
  <c r="H688" i="19"/>
  <c r="F688" i="19"/>
  <c r="AD688" i="19" s="1"/>
  <c r="AL688" i="19" s="1"/>
  <c r="E688" i="19"/>
  <c r="AU687" i="19"/>
  <c r="AV687" i="19" s="1"/>
  <c r="AM687" i="19"/>
  <c r="AI687" i="19"/>
  <c r="AQ687" i="19" s="1"/>
  <c r="AH687" i="19"/>
  <c r="AP687" i="19" s="1"/>
  <c r="AG687" i="19"/>
  <c r="AO687" i="19" s="1"/>
  <c r="AE687" i="19"/>
  <c r="AC687" i="19"/>
  <c r="AB687" i="19"/>
  <c r="AA687" i="19"/>
  <c r="Z687" i="19"/>
  <c r="Y687" i="19"/>
  <c r="X687" i="19"/>
  <c r="AJ687" i="19" s="1"/>
  <c r="AR687" i="19" s="1"/>
  <c r="W687" i="19"/>
  <c r="U687" i="19"/>
  <c r="T687" i="19"/>
  <c r="R687" i="19"/>
  <c r="Q687" i="19"/>
  <c r="O687" i="19"/>
  <c r="N687" i="19"/>
  <c r="L687" i="19"/>
  <c r="AF687" i="19" s="1"/>
  <c r="AN687" i="19" s="1"/>
  <c r="K687" i="19"/>
  <c r="I687" i="19"/>
  <c r="H687" i="19"/>
  <c r="F687" i="19"/>
  <c r="AD687" i="19" s="1"/>
  <c r="AL687" i="19" s="1"/>
  <c r="E687" i="19"/>
  <c r="AU686" i="19"/>
  <c r="AV686" i="19" s="1"/>
  <c r="AQ686" i="19"/>
  <c r="AI686" i="19"/>
  <c r="AG686" i="19"/>
  <c r="AO686" i="19" s="1"/>
  <c r="AE686" i="19"/>
  <c r="AM686" i="19" s="1"/>
  <c r="AD686" i="19"/>
  <c r="AL686" i="19" s="1"/>
  <c r="AC686" i="19"/>
  <c r="AB686" i="19"/>
  <c r="AA686" i="19"/>
  <c r="Z686" i="19"/>
  <c r="Y686" i="19"/>
  <c r="X686" i="19"/>
  <c r="AJ686" i="19" s="1"/>
  <c r="AR686" i="19" s="1"/>
  <c r="W686" i="19"/>
  <c r="U686" i="19"/>
  <c r="T686" i="19"/>
  <c r="R686" i="19"/>
  <c r="AH686" i="19" s="1"/>
  <c r="AP686" i="19" s="1"/>
  <c r="Q686" i="19"/>
  <c r="O686" i="19"/>
  <c r="N686" i="19"/>
  <c r="L686" i="19"/>
  <c r="AF686" i="19" s="1"/>
  <c r="AN686" i="19" s="1"/>
  <c r="K686" i="19"/>
  <c r="I686" i="19"/>
  <c r="H686" i="19"/>
  <c r="F686" i="19"/>
  <c r="E686" i="19"/>
  <c r="AU685" i="19"/>
  <c r="AV685" i="19" s="1"/>
  <c r="AQ685" i="19"/>
  <c r="AO685" i="19"/>
  <c r="AK685" i="19"/>
  <c r="AJ685" i="19"/>
  <c r="AR685" i="19" s="1"/>
  <c r="AI685" i="19"/>
  <c r="AG685" i="19"/>
  <c r="AE685" i="19"/>
  <c r="AM685" i="19" s="1"/>
  <c r="AS685" i="19" s="1"/>
  <c r="AT685" i="19" s="1"/>
  <c r="AC685" i="19"/>
  <c r="AB685" i="19"/>
  <c r="AA685" i="19"/>
  <c r="Z685" i="19"/>
  <c r="Y685" i="19"/>
  <c r="X685" i="19"/>
  <c r="W685" i="19"/>
  <c r="U685" i="19"/>
  <c r="T685" i="19"/>
  <c r="R685" i="19"/>
  <c r="AH685" i="19" s="1"/>
  <c r="AP685" i="19" s="1"/>
  <c r="Q685" i="19"/>
  <c r="O685" i="19"/>
  <c r="N685" i="19"/>
  <c r="L685" i="19"/>
  <c r="AF685" i="19" s="1"/>
  <c r="AN685" i="19" s="1"/>
  <c r="K685" i="19"/>
  <c r="I685" i="19"/>
  <c r="H685" i="19"/>
  <c r="F685" i="19"/>
  <c r="AD685" i="19" s="1"/>
  <c r="AL685" i="19" s="1"/>
  <c r="E685" i="19"/>
  <c r="AU684" i="19"/>
  <c r="AV684" i="19" s="1"/>
  <c r="AK684" i="19"/>
  <c r="AJ684" i="19"/>
  <c r="AR684" i="19" s="1"/>
  <c r="AI684" i="19"/>
  <c r="AQ684" i="19" s="1"/>
  <c r="AG684" i="19"/>
  <c r="AO684" i="19" s="1"/>
  <c r="AE684" i="19"/>
  <c r="AM684" i="19" s="1"/>
  <c r="AS684" i="19" s="1"/>
  <c r="AT684" i="19" s="1"/>
  <c r="AC684" i="19"/>
  <c r="AB684" i="19"/>
  <c r="AA684" i="19"/>
  <c r="Z684" i="19"/>
  <c r="Y684" i="19"/>
  <c r="X684" i="19"/>
  <c r="W684" i="19"/>
  <c r="U684" i="19"/>
  <c r="T684" i="19"/>
  <c r="R684" i="19"/>
  <c r="AH684" i="19" s="1"/>
  <c r="AP684" i="19" s="1"/>
  <c r="Q684" i="19"/>
  <c r="O684" i="19"/>
  <c r="N684" i="19"/>
  <c r="L684" i="19"/>
  <c r="AF684" i="19" s="1"/>
  <c r="AN684" i="19" s="1"/>
  <c r="K684" i="19"/>
  <c r="I684" i="19"/>
  <c r="H684" i="19"/>
  <c r="F684" i="19"/>
  <c r="AD684" i="19" s="1"/>
  <c r="AL684" i="19" s="1"/>
  <c r="E684" i="19"/>
  <c r="AU683" i="19"/>
  <c r="AV683" i="19" s="1"/>
  <c r="AQ683" i="19"/>
  <c r="AM683" i="19"/>
  <c r="AI683" i="19"/>
  <c r="AH683" i="19"/>
  <c r="AP683" i="19" s="1"/>
  <c r="AG683" i="19"/>
  <c r="AO683" i="19" s="1"/>
  <c r="AE683" i="19"/>
  <c r="AC683" i="19"/>
  <c r="AB683" i="19"/>
  <c r="AA683" i="19"/>
  <c r="Z683" i="19"/>
  <c r="Y683" i="19"/>
  <c r="X683" i="19"/>
  <c r="AJ683" i="19" s="1"/>
  <c r="AR683" i="19" s="1"/>
  <c r="W683" i="19"/>
  <c r="U683" i="19"/>
  <c r="T683" i="19"/>
  <c r="R683" i="19"/>
  <c r="Q683" i="19"/>
  <c r="O683" i="19"/>
  <c r="N683" i="19"/>
  <c r="L683" i="19"/>
  <c r="AF683" i="19" s="1"/>
  <c r="AN683" i="19" s="1"/>
  <c r="K683" i="19"/>
  <c r="I683" i="19"/>
  <c r="H683" i="19"/>
  <c r="F683" i="19"/>
  <c r="AD683" i="19" s="1"/>
  <c r="AL683" i="19" s="1"/>
  <c r="E683" i="19"/>
  <c r="AU682" i="19"/>
  <c r="AV682" i="19" s="1"/>
  <c r="AO682" i="19"/>
  <c r="AM682" i="19"/>
  <c r="AI682" i="19"/>
  <c r="AQ682" i="19" s="1"/>
  <c r="AG682" i="19"/>
  <c r="AE682" i="19"/>
  <c r="AD682" i="19"/>
  <c r="AL682" i="19" s="1"/>
  <c r="AC682" i="19"/>
  <c r="AB682" i="19"/>
  <c r="AA682" i="19"/>
  <c r="Z682" i="19"/>
  <c r="Y682" i="19"/>
  <c r="X682" i="19"/>
  <c r="AJ682" i="19" s="1"/>
  <c r="AR682" i="19" s="1"/>
  <c r="W682" i="19"/>
  <c r="U682" i="19"/>
  <c r="T682" i="19"/>
  <c r="R682" i="19"/>
  <c r="AH682" i="19" s="1"/>
  <c r="AP682" i="19" s="1"/>
  <c r="Q682" i="19"/>
  <c r="O682" i="19"/>
  <c r="N682" i="19"/>
  <c r="L682" i="19"/>
  <c r="AF682" i="19" s="1"/>
  <c r="AN682" i="19" s="1"/>
  <c r="K682" i="19"/>
  <c r="I682" i="19"/>
  <c r="H682" i="19"/>
  <c r="F682" i="19"/>
  <c r="E682" i="19"/>
  <c r="AU681" i="19"/>
  <c r="AV681" i="19" s="1"/>
  <c r="AQ681" i="19"/>
  <c r="AJ681" i="19"/>
  <c r="AR681" i="19" s="1"/>
  <c r="AI681" i="19"/>
  <c r="AG681" i="19"/>
  <c r="AO681" i="19" s="1"/>
  <c r="AE681" i="19"/>
  <c r="AM681" i="19" s="1"/>
  <c r="AS681" i="19" s="1"/>
  <c r="AC681" i="19"/>
  <c r="AB681" i="19"/>
  <c r="AA681" i="19"/>
  <c r="Z681" i="19"/>
  <c r="Y681" i="19"/>
  <c r="X681" i="19"/>
  <c r="W681" i="19"/>
  <c r="U681" i="19"/>
  <c r="T681" i="19"/>
  <c r="R681" i="19"/>
  <c r="AH681" i="19" s="1"/>
  <c r="AP681" i="19" s="1"/>
  <c r="Q681" i="19"/>
  <c r="O681" i="19"/>
  <c r="N681" i="19"/>
  <c r="L681" i="19"/>
  <c r="AF681" i="19" s="1"/>
  <c r="AN681" i="19" s="1"/>
  <c r="K681" i="19"/>
  <c r="I681" i="19"/>
  <c r="H681" i="19"/>
  <c r="F681" i="19"/>
  <c r="AD681" i="19" s="1"/>
  <c r="AL681" i="19" s="1"/>
  <c r="E681" i="19"/>
  <c r="AU680" i="19"/>
  <c r="AV680" i="19" s="1"/>
  <c r="AQ680" i="19"/>
  <c r="AJ680" i="19"/>
  <c r="AR680" i="19" s="1"/>
  <c r="AI680" i="19"/>
  <c r="AG680" i="19"/>
  <c r="AO680" i="19" s="1"/>
  <c r="AE680" i="19"/>
  <c r="AK680" i="19" s="1"/>
  <c r="AC680" i="19"/>
  <c r="AB680" i="19"/>
  <c r="AA680" i="19"/>
  <c r="Z680" i="19"/>
  <c r="Y680" i="19"/>
  <c r="X680" i="19"/>
  <c r="W680" i="19"/>
  <c r="U680" i="19"/>
  <c r="T680" i="19"/>
  <c r="R680" i="19"/>
  <c r="AH680" i="19" s="1"/>
  <c r="AP680" i="19" s="1"/>
  <c r="Q680" i="19"/>
  <c r="O680" i="19"/>
  <c r="N680" i="19"/>
  <c r="L680" i="19"/>
  <c r="AF680" i="19" s="1"/>
  <c r="AN680" i="19" s="1"/>
  <c r="K680" i="19"/>
  <c r="I680" i="19"/>
  <c r="H680" i="19"/>
  <c r="F680" i="19"/>
  <c r="AD680" i="19" s="1"/>
  <c r="AL680" i="19" s="1"/>
  <c r="E680" i="19"/>
  <c r="AU679" i="19"/>
  <c r="AV679" i="19" s="1"/>
  <c r="AM679" i="19"/>
  <c r="AI679" i="19"/>
  <c r="AQ679" i="19" s="1"/>
  <c r="AH679" i="19"/>
  <c r="AP679" i="19" s="1"/>
  <c r="AG679" i="19"/>
  <c r="AO679" i="19" s="1"/>
  <c r="AE679" i="19"/>
  <c r="AC679" i="19"/>
  <c r="AB679" i="19"/>
  <c r="AA679" i="19"/>
  <c r="Z679" i="19"/>
  <c r="Y679" i="19"/>
  <c r="X679" i="19"/>
  <c r="AJ679" i="19" s="1"/>
  <c r="AR679" i="19" s="1"/>
  <c r="W679" i="19"/>
  <c r="U679" i="19"/>
  <c r="T679" i="19"/>
  <c r="R679" i="19"/>
  <c r="Q679" i="19"/>
  <c r="O679" i="19"/>
  <c r="N679" i="19"/>
  <c r="L679" i="19"/>
  <c r="AF679" i="19" s="1"/>
  <c r="AN679" i="19" s="1"/>
  <c r="K679" i="19"/>
  <c r="I679" i="19"/>
  <c r="H679" i="19"/>
  <c r="F679" i="19"/>
  <c r="AD679" i="19" s="1"/>
  <c r="AL679" i="19" s="1"/>
  <c r="AS679" i="19" s="1"/>
  <c r="E679" i="19"/>
  <c r="AU678" i="19"/>
  <c r="AV678" i="19" s="1"/>
  <c r="AI678" i="19"/>
  <c r="AQ678" i="19" s="1"/>
  <c r="AG678" i="19"/>
  <c r="AO678" i="19" s="1"/>
  <c r="AE678" i="19"/>
  <c r="AM678" i="19" s="1"/>
  <c r="AD678" i="19"/>
  <c r="AL678" i="19" s="1"/>
  <c r="AS678" i="19" s="1"/>
  <c r="AC678" i="19"/>
  <c r="AB678" i="19"/>
  <c r="AA678" i="19"/>
  <c r="Z678" i="19"/>
  <c r="Y678" i="19"/>
  <c r="X678" i="19"/>
  <c r="AJ678" i="19" s="1"/>
  <c r="AR678" i="19" s="1"/>
  <c r="W678" i="19"/>
  <c r="U678" i="19"/>
  <c r="T678" i="19"/>
  <c r="R678" i="19"/>
  <c r="AH678" i="19" s="1"/>
  <c r="AP678" i="19" s="1"/>
  <c r="Q678" i="19"/>
  <c r="O678" i="19"/>
  <c r="N678" i="19"/>
  <c r="L678" i="19"/>
  <c r="AF678" i="19" s="1"/>
  <c r="AN678" i="19" s="1"/>
  <c r="K678" i="19"/>
  <c r="I678" i="19"/>
  <c r="H678" i="19"/>
  <c r="F678" i="19"/>
  <c r="E678" i="19"/>
  <c r="AU677" i="19"/>
  <c r="AV677" i="19" s="1"/>
  <c r="AQ677" i="19"/>
  <c r="AO677" i="19"/>
  <c r="AJ677" i="19"/>
  <c r="AR677" i="19" s="1"/>
  <c r="AI677" i="19"/>
  <c r="AG677" i="19"/>
  <c r="AE677" i="19"/>
  <c r="AM677" i="19" s="1"/>
  <c r="AS677" i="19" s="1"/>
  <c r="AC677" i="19"/>
  <c r="AB677" i="19"/>
  <c r="AA677" i="19"/>
  <c r="Z677" i="19"/>
  <c r="Y677" i="19"/>
  <c r="X677" i="19"/>
  <c r="W677" i="19"/>
  <c r="U677" i="19"/>
  <c r="T677" i="19"/>
  <c r="R677" i="19"/>
  <c r="AH677" i="19" s="1"/>
  <c r="AP677" i="19" s="1"/>
  <c r="Q677" i="19"/>
  <c r="O677" i="19"/>
  <c r="N677" i="19"/>
  <c r="L677" i="19"/>
  <c r="AF677" i="19" s="1"/>
  <c r="AN677" i="19" s="1"/>
  <c r="K677" i="19"/>
  <c r="I677" i="19"/>
  <c r="H677" i="19"/>
  <c r="F677" i="19"/>
  <c r="AD677" i="19" s="1"/>
  <c r="AL677" i="19" s="1"/>
  <c r="E677" i="19"/>
  <c r="AU676" i="19"/>
  <c r="AV676" i="19" s="1"/>
  <c r="AK676" i="19"/>
  <c r="AJ676" i="19"/>
  <c r="AR676" i="19" s="1"/>
  <c r="AI676" i="19"/>
  <c r="AQ676" i="19" s="1"/>
  <c r="AG676" i="19"/>
  <c r="AO676" i="19" s="1"/>
  <c r="AE676" i="19"/>
  <c r="AM676" i="19" s="1"/>
  <c r="AC676" i="19"/>
  <c r="AB676" i="19"/>
  <c r="AA676" i="19"/>
  <c r="Z676" i="19"/>
  <c r="Y676" i="19"/>
  <c r="X676" i="19"/>
  <c r="W676" i="19"/>
  <c r="U676" i="19"/>
  <c r="T676" i="19"/>
  <c r="R676" i="19"/>
  <c r="AH676" i="19" s="1"/>
  <c r="AP676" i="19" s="1"/>
  <c r="Q676" i="19"/>
  <c r="O676" i="19"/>
  <c r="N676" i="19"/>
  <c r="L676" i="19"/>
  <c r="AF676" i="19" s="1"/>
  <c r="AN676" i="19" s="1"/>
  <c r="K676" i="19"/>
  <c r="I676" i="19"/>
  <c r="H676" i="19"/>
  <c r="F676" i="19"/>
  <c r="AD676" i="19" s="1"/>
  <c r="AL676" i="19" s="1"/>
  <c r="E676" i="19"/>
  <c r="AU675" i="19"/>
  <c r="AV675" i="19" s="1"/>
  <c r="AQ675" i="19"/>
  <c r="AM675" i="19"/>
  <c r="AI675" i="19"/>
  <c r="AH675" i="19"/>
  <c r="AP675" i="19" s="1"/>
  <c r="AG675" i="19"/>
  <c r="AO675" i="19" s="1"/>
  <c r="AE675" i="19"/>
  <c r="AC675" i="19"/>
  <c r="AB675" i="19"/>
  <c r="AA675" i="19"/>
  <c r="Z675" i="19"/>
  <c r="Y675" i="19"/>
  <c r="X675" i="19"/>
  <c r="AJ675" i="19" s="1"/>
  <c r="AR675" i="19" s="1"/>
  <c r="W675" i="19"/>
  <c r="U675" i="19"/>
  <c r="T675" i="19"/>
  <c r="R675" i="19"/>
  <c r="Q675" i="19"/>
  <c r="O675" i="19"/>
  <c r="N675" i="19"/>
  <c r="L675" i="19"/>
  <c r="AF675" i="19" s="1"/>
  <c r="AN675" i="19" s="1"/>
  <c r="K675" i="19"/>
  <c r="I675" i="19"/>
  <c r="H675" i="19"/>
  <c r="F675" i="19"/>
  <c r="AD675" i="19" s="1"/>
  <c r="AL675" i="19" s="1"/>
  <c r="E675" i="19"/>
  <c r="AV674" i="19"/>
  <c r="AU674" i="19"/>
  <c r="AG674" i="19"/>
  <c r="AO674" i="19" s="1"/>
  <c r="AD674" i="19"/>
  <c r="AL674" i="19" s="1"/>
  <c r="AC674" i="19"/>
  <c r="AB674" i="19"/>
  <c r="AA674" i="19"/>
  <c r="Z674" i="19"/>
  <c r="Y674" i="19"/>
  <c r="X674" i="19"/>
  <c r="AJ674" i="19" s="1"/>
  <c r="AR674" i="19" s="1"/>
  <c r="W674" i="19"/>
  <c r="U674" i="19"/>
  <c r="AI674" i="19" s="1"/>
  <c r="AQ674" i="19" s="1"/>
  <c r="T674" i="19"/>
  <c r="R674" i="19"/>
  <c r="AH674" i="19" s="1"/>
  <c r="AP674" i="19" s="1"/>
  <c r="Q674" i="19"/>
  <c r="O674" i="19"/>
  <c r="N674" i="19"/>
  <c r="L674" i="19"/>
  <c r="AF674" i="19" s="1"/>
  <c r="AN674" i="19" s="1"/>
  <c r="K674" i="19"/>
  <c r="I674" i="19"/>
  <c r="AE674" i="19" s="1"/>
  <c r="AM674" i="19" s="1"/>
  <c r="H674" i="19"/>
  <c r="F674" i="19"/>
  <c r="E674" i="19"/>
  <c r="AU673" i="19"/>
  <c r="AV673" i="19" s="1"/>
  <c r="AO673" i="19"/>
  <c r="AJ673" i="19"/>
  <c r="AR673" i="19" s="1"/>
  <c r="AG673" i="19"/>
  <c r="AD673" i="19"/>
  <c r="AL673" i="19" s="1"/>
  <c r="AC673" i="19"/>
  <c r="AB673" i="19"/>
  <c r="AA673" i="19"/>
  <c r="Z673" i="19"/>
  <c r="Y673" i="19"/>
  <c r="X673" i="19"/>
  <c r="W673" i="19"/>
  <c r="U673" i="19"/>
  <c r="AI673" i="19" s="1"/>
  <c r="AQ673" i="19" s="1"/>
  <c r="T673" i="19"/>
  <c r="R673" i="19"/>
  <c r="AH673" i="19" s="1"/>
  <c r="AP673" i="19" s="1"/>
  <c r="Q673" i="19"/>
  <c r="O673" i="19"/>
  <c r="N673" i="19"/>
  <c r="L673" i="19"/>
  <c r="AF673" i="19" s="1"/>
  <c r="AN673" i="19" s="1"/>
  <c r="K673" i="19"/>
  <c r="I673" i="19"/>
  <c r="AE673" i="19" s="1"/>
  <c r="AM673" i="19" s="1"/>
  <c r="H673" i="19"/>
  <c r="F673" i="19"/>
  <c r="E673" i="19"/>
  <c r="AU672" i="19"/>
  <c r="AV672" i="19" s="1"/>
  <c r="AQ672" i="19"/>
  <c r="AJ672" i="19"/>
  <c r="AR672" i="19" s="1"/>
  <c r="AI672" i="19"/>
  <c r="AE672" i="19"/>
  <c r="AM672" i="19" s="1"/>
  <c r="AC672" i="19"/>
  <c r="AB672" i="19"/>
  <c r="AA672" i="19"/>
  <c r="Z672" i="19"/>
  <c r="Y672" i="19"/>
  <c r="X672" i="19"/>
  <c r="W672" i="19"/>
  <c r="U672" i="19"/>
  <c r="T672" i="19"/>
  <c r="R672" i="19"/>
  <c r="AH672" i="19" s="1"/>
  <c r="AP672" i="19" s="1"/>
  <c r="Q672" i="19"/>
  <c r="O672" i="19"/>
  <c r="AG672" i="19" s="1"/>
  <c r="AO672" i="19" s="1"/>
  <c r="N672" i="19"/>
  <c r="L672" i="19"/>
  <c r="AF672" i="19" s="1"/>
  <c r="AN672" i="19" s="1"/>
  <c r="K672" i="19"/>
  <c r="I672" i="19"/>
  <c r="H672" i="19"/>
  <c r="F672" i="19"/>
  <c r="AD672" i="19" s="1"/>
  <c r="AL672" i="19" s="1"/>
  <c r="E672" i="19"/>
  <c r="AV671" i="19"/>
  <c r="AU671" i="19"/>
  <c r="AQ671" i="19"/>
  <c r="AP671" i="19"/>
  <c r="AM671" i="19"/>
  <c r="AK671" i="19"/>
  <c r="AI671" i="19"/>
  <c r="AH671" i="19"/>
  <c r="AG671" i="19"/>
  <c r="AO671" i="19" s="1"/>
  <c r="AF671" i="19"/>
  <c r="AN671" i="19" s="1"/>
  <c r="AE671" i="19"/>
  <c r="AC671" i="19"/>
  <c r="AB671" i="19"/>
  <c r="AA671" i="19"/>
  <c r="Z671" i="19"/>
  <c r="Y671" i="19"/>
  <c r="X671" i="19"/>
  <c r="AJ671" i="19" s="1"/>
  <c r="AR671" i="19" s="1"/>
  <c r="W671" i="19"/>
  <c r="U671" i="19"/>
  <c r="T671" i="19"/>
  <c r="R671" i="19"/>
  <c r="Q671" i="19"/>
  <c r="O671" i="19"/>
  <c r="N671" i="19"/>
  <c r="L671" i="19"/>
  <c r="K671" i="19"/>
  <c r="I671" i="19"/>
  <c r="H671" i="19"/>
  <c r="F671" i="19"/>
  <c r="AD671" i="19" s="1"/>
  <c r="AL671" i="19" s="1"/>
  <c r="AS671" i="19" s="1"/>
  <c r="AT671" i="19" s="1"/>
  <c r="E671" i="19"/>
  <c r="AU670" i="19"/>
  <c r="AV670" i="19" s="1"/>
  <c r="AI670" i="19"/>
  <c r="AQ670" i="19" s="1"/>
  <c r="AG670" i="19"/>
  <c r="AO670" i="19" s="1"/>
  <c r="AD670" i="19"/>
  <c r="AL670" i="19" s="1"/>
  <c r="AC670" i="19"/>
  <c r="AB670" i="19"/>
  <c r="AA670" i="19"/>
  <c r="Z670" i="19"/>
  <c r="Y670" i="19"/>
  <c r="X670" i="19"/>
  <c r="AJ670" i="19" s="1"/>
  <c r="AR670" i="19" s="1"/>
  <c r="W670" i="19"/>
  <c r="U670" i="19"/>
  <c r="T670" i="19"/>
  <c r="R670" i="19"/>
  <c r="AH670" i="19" s="1"/>
  <c r="AP670" i="19" s="1"/>
  <c r="Q670" i="19"/>
  <c r="O670" i="19"/>
  <c r="N670" i="19"/>
  <c r="L670" i="19"/>
  <c r="AF670" i="19" s="1"/>
  <c r="AN670" i="19" s="1"/>
  <c r="K670" i="19"/>
  <c r="I670" i="19"/>
  <c r="AE670" i="19" s="1"/>
  <c r="AM670" i="19" s="1"/>
  <c r="H670" i="19"/>
  <c r="F670" i="19"/>
  <c r="E670" i="19"/>
  <c r="AU669" i="19"/>
  <c r="AV669" i="19" s="1"/>
  <c r="AO669" i="19"/>
  <c r="AJ669" i="19"/>
  <c r="AR669" i="19" s="1"/>
  <c r="AG669" i="19"/>
  <c r="AD669" i="19"/>
  <c r="AL669" i="19" s="1"/>
  <c r="AC669" i="19"/>
  <c r="AB669" i="19"/>
  <c r="AA669" i="19"/>
  <c r="Z669" i="19"/>
  <c r="Y669" i="19"/>
  <c r="X669" i="19"/>
  <c r="W669" i="19"/>
  <c r="U669" i="19"/>
  <c r="AI669" i="19" s="1"/>
  <c r="AQ669" i="19" s="1"/>
  <c r="T669" i="19"/>
  <c r="R669" i="19"/>
  <c r="AH669" i="19" s="1"/>
  <c r="AP669" i="19" s="1"/>
  <c r="Q669" i="19"/>
  <c r="O669" i="19"/>
  <c r="N669" i="19"/>
  <c r="L669" i="19"/>
  <c r="AF669" i="19" s="1"/>
  <c r="AN669" i="19" s="1"/>
  <c r="K669" i="19"/>
  <c r="I669" i="19"/>
  <c r="AE669" i="19" s="1"/>
  <c r="AM669" i="19" s="1"/>
  <c r="H669" i="19"/>
  <c r="F669" i="19"/>
  <c r="E669" i="19"/>
  <c r="AU668" i="19"/>
  <c r="AV668" i="19" s="1"/>
  <c r="AQ668" i="19"/>
  <c r="AJ668" i="19"/>
  <c r="AR668" i="19" s="1"/>
  <c r="AI668" i="19"/>
  <c r="AE668" i="19"/>
  <c r="AM668" i="19" s="1"/>
  <c r="AC668" i="19"/>
  <c r="AB668" i="19"/>
  <c r="AA668" i="19"/>
  <c r="Z668" i="19"/>
  <c r="Y668" i="19"/>
  <c r="X668" i="19"/>
  <c r="W668" i="19"/>
  <c r="U668" i="19"/>
  <c r="T668" i="19"/>
  <c r="R668" i="19"/>
  <c r="AH668" i="19" s="1"/>
  <c r="AP668" i="19" s="1"/>
  <c r="Q668" i="19"/>
  <c r="O668" i="19"/>
  <c r="AG668" i="19" s="1"/>
  <c r="AO668" i="19" s="1"/>
  <c r="N668" i="19"/>
  <c r="L668" i="19"/>
  <c r="AF668" i="19" s="1"/>
  <c r="AN668" i="19" s="1"/>
  <c r="K668" i="19"/>
  <c r="I668" i="19"/>
  <c r="H668" i="19"/>
  <c r="F668" i="19"/>
  <c r="AD668" i="19" s="1"/>
  <c r="AL668" i="19" s="1"/>
  <c r="E668" i="19"/>
  <c r="AV667" i="19"/>
  <c r="AU667" i="19"/>
  <c r="AQ667" i="19"/>
  <c r="AP667" i="19"/>
  <c r="AM667" i="19"/>
  <c r="AI667" i="19"/>
  <c r="AH667" i="19"/>
  <c r="AG667" i="19"/>
  <c r="AO667" i="19" s="1"/>
  <c r="AF667" i="19"/>
  <c r="AK667" i="19" s="1"/>
  <c r="AE667" i="19"/>
  <c r="AC667" i="19"/>
  <c r="AB667" i="19"/>
  <c r="AA667" i="19"/>
  <c r="Z667" i="19"/>
  <c r="Y667" i="19"/>
  <c r="X667" i="19"/>
  <c r="AJ667" i="19" s="1"/>
  <c r="AR667" i="19" s="1"/>
  <c r="W667" i="19"/>
  <c r="U667" i="19"/>
  <c r="T667" i="19"/>
  <c r="R667" i="19"/>
  <c r="Q667" i="19"/>
  <c r="O667" i="19"/>
  <c r="N667" i="19"/>
  <c r="L667" i="19"/>
  <c r="K667" i="19"/>
  <c r="I667" i="19"/>
  <c r="H667" i="19"/>
  <c r="F667" i="19"/>
  <c r="AD667" i="19" s="1"/>
  <c r="AL667" i="19" s="1"/>
  <c r="E667" i="19"/>
  <c r="AU666" i="19"/>
  <c r="AV666" i="19" s="1"/>
  <c r="AG666" i="19"/>
  <c r="AO666" i="19" s="1"/>
  <c r="AD666" i="19"/>
  <c r="AL666" i="19" s="1"/>
  <c r="AC666" i="19"/>
  <c r="AB666" i="19"/>
  <c r="AA666" i="19"/>
  <c r="Z666" i="19"/>
  <c r="Y666" i="19"/>
  <c r="X666" i="19"/>
  <c r="AJ666" i="19" s="1"/>
  <c r="AR666" i="19" s="1"/>
  <c r="W666" i="19"/>
  <c r="U666" i="19"/>
  <c r="AI666" i="19" s="1"/>
  <c r="AQ666" i="19" s="1"/>
  <c r="T666" i="19"/>
  <c r="R666" i="19"/>
  <c r="AH666" i="19" s="1"/>
  <c r="AP666" i="19" s="1"/>
  <c r="Q666" i="19"/>
  <c r="O666" i="19"/>
  <c r="N666" i="19"/>
  <c r="L666" i="19"/>
  <c r="AF666" i="19" s="1"/>
  <c r="AN666" i="19" s="1"/>
  <c r="K666" i="19"/>
  <c r="I666" i="19"/>
  <c r="AE666" i="19" s="1"/>
  <c r="AM666" i="19" s="1"/>
  <c r="H666" i="19"/>
  <c r="F666" i="19"/>
  <c r="E666" i="19"/>
  <c r="AU665" i="19"/>
  <c r="AV665" i="19" s="1"/>
  <c r="AO665" i="19"/>
  <c r="AJ665" i="19"/>
  <c r="AR665" i="19" s="1"/>
  <c r="AG665" i="19"/>
  <c r="AD665" i="19"/>
  <c r="AL665" i="19" s="1"/>
  <c r="AC665" i="19"/>
  <c r="AB665" i="19"/>
  <c r="AA665" i="19"/>
  <c r="Z665" i="19"/>
  <c r="Y665" i="19"/>
  <c r="X665" i="19"/>
  <c r="W665" i="19"/>
  <c r="U665" i="19"/>
  <c r="AI665" i="19" s="1"/>
  <c r="AQ665" i="19" s="1"/>
  <c r="T665" i="19"/>
  <c r="R665" i="19"/>
  <c r="AH665" i="19" s="1"/>
  <c r="AP665" i="19" s="1"/>
  <c r="Q665" i="19"/>
  <c r="O665" i="19"/>
  <c r="N665" i="19"/>
  <c r="L665" i="19"/>
  <c r="AF665" i="19" s="1"/>
  <c r="AN665" i="19" s="1"/>
  <c r="K665" i="19"/>
  <c r="I665" i="19"/>
  <c r="AE665" i="19" s="1"/>
  <c r="AM665" i="19" s="1"/>
  <c r="H665" i="19"/>
  <c r="F665" i="19"/>
  <c r="E665" i="19"/>
  <c r="AU664" i="19"/>
  <c r="AV664" i="19" s="1"/>
  <c r="AQ664" i="19"/>
  <c r="AJ664" i="19"/>
  <c r="AR664" i="19" s="1"/>
  <c r="AI664" i="19"/>
  <c r="AE664" i="19"/>
  <c r="AM664" i="19" s="1"/>
  <c r="AC664" i="19"/>
  <c r="AB664" i="19"/>
  <c r="AA664" i="19"/>
  <c r="Z664" i="19"/>
  <c r="Y664" i="19"/>
  <c r="X664" i="19"/>
  <c r="W664" i="19"/>
  <c r="U664" i="19"/>
  <c r="T664" i="19"/>
  <c r="R664" i="19"/>
  <c r="AH664" i="19" s="1"/>
  <c r="AP664" i="19" s="1"/>
  <c r="Q664" i="19"/>
  <c r="O664" i="19"/>
  <c r="AG664" i="19" s="1"/>
  <c r="AO664" i="19" s="1"/>
  <c r="N664" i="19"/>
  <c r="L664" i="19"/>
  <c r="AF664" i="19" s="1"/>
  <c r="AN664" i="19" s="1"/>
  <c r="K664" i="19"/>
  <c r="I664" i="19"/>
  <c r="H664" i="19"/>
  <c r="F664" i="19"/>
  <c r="AD664" i="19" s="1"/>
  <c r="AL664" i="19" s="1"/>
  <c r="E664" i="19"/>
  <c r="AV663" i="19"/>
  <c r="AU663" i="19"/>
  <c r="AQ663" i="19"/>
  <c r="AP663" i="19"/>
  <c r="AM663" i="19"/>
  <c r="AK663" i="19"/>
  <c r="AI663" i="19"/>
  <c r="AH663" i="19"/>
  <c r="AG663" i="19"/>
  <c r="AO663" i="19" s="1"/>
  <c r="AF663" i="19"/>
  <c r="AN663" i="19" s="1"/>
  <c r="AE663" i="19"/>
  <c r="AC663" i="19"/>
  <c r="AB663" i="19"/>
  <c r="AA663" i="19"/>
  <c r="Z663" i="19"/>
  <c r="Y663" i="19"/>
  <c r="X663" i="19"/>
  <c r="AJ663" i="19" s="1"/>
  <c r="AR663" i="19" s="1"/>
  <c r="W663" i="19"/>
  <c r="U663" i="19"/>
  <c r="T663" i="19"/>
  <c r="R663" i="19"/>
  <c r="Q663" i="19"/>
  <c r="O663" i="19"/>
  <c r="N663" i="19"/>
  <c r="L663" i="19"/>
  <c r="K663" i="19"/>
  <c r="I663" i="19"/>
  <c r="H663" i="19"/>
  <c r="F663" i="19"/>
  <c r="AD663" i="19" s="1"/>
  <c r="AL663" i="19" s="1"/>
  <c r="AS663" i="19" s="1"/>
  <c r="AT663" i="19" s="1"/>
  <c r="E663" i="19"/>
  <c r="AU662" i="19"/>
  <c r="AV662" i="19" s="1"/>
  <c r="AI662" i="19"/>
  <c r="AQ662" i="19" s="1"/>
  <c r="AG662" i="19"/>
  <c r="AO662" i="19" s="1"/>
  <c r="AD662" i="19"/>
  <c r="AL662" i="19" s="1"/>
  <c r="AC662" i="19"/>
  <c r="AB662" i="19"/>
  <c r="AA662" i="19"/>
  <c r="Z662" i="19"/>
  <c r="Y662" i="19"/>
  <c r="X662" i="19"/>
  <c r="AJ662" i="19" s="1"/>
  <c r="AR662" i="19" s="1"/>
  <c r="W662" i="19"/>
  <c r="U662" i="19"/>
  <c r="T662" i="19"/>
  <c r="R662" i="19"/>
  <c r="AH662" i="19" s="1"/>
  <c r="AP662" i="19" s="1"/>
  <c r="Q662" i="19"/>
  <c r="O662" i="19"/>
  <c r="N662" i="19"/>
  <c r="L662" i="19"/>
  <c r="AF662" i="19" s="1"/>
  <c r="AN662" i="19" s="1"/>
  <c r="K662" i="19"/>
  <c r="I662" i="19"/>
  <c r="AE662" i="19" s="1"/>
  <c r="AM662" i="19" s="1"/>
  <c r="H662" i="19"/>
  <c r="F662" i="19"/>
  <c r="E662" i="19"/>
  <c r="AU661" i="19"/>
  <c r="AV661" i="19" s="1"/>
  <c r="AO661" i="19"/>
  <c r="AJ661" i="19"/>
  <c r="AR661" i="19" s="1"/>
  <c r="AG661" i="19"/>
  <c r="AD661" i="19"/>
  <c r="AL661" i="19" s="1"/>
  <c r="AC661" i="19"/>
  <c r="AB661" i="19"/>
  <c r="AA661" i="19"/>
  <c r="Z661" i="19"/>
  <c r="Y661" i="19"/>
  <c r="X661" i="19"/>
  <c r="W661" i="19"/>
  <c r="U661" i="19"/>
  <c r="AI661" i="19" s="1"/>
  <c r="AQ661" i="19" s="1"/>
  <c r="T661" i="19"/>
  <c r="R661" i="19"/>
  <c r="AH661" i="19" s="1"/>
  <c r="AP661" i="19" s="1"/>
  <c r="Q661" i="19"/>
  <c r="O661" i="19"/>
  <c r="N661" i="19"/>
  <c r="L661" i="19"/>
  <c r="AF661" i="19" s="1"/>
  <c r="AN661" i="19" s="1"/>
  <c r="K661" i="19"/>
  <c r="I661" i="19"/>
  <c r="AE661" i="19" s="1"/>
  <c r="AM661" i="19" s="1"/>
  <c r="H661" i="19"/>
  <c r="F661" i="19"/>
  <c r="E661" i="19"/>
  <c r="AU660" i="19"/>
  <c r="AV660" i="19" s="1"/>
  <c r="AP660" i="19"/>
  <c r="AH660" i="19"/>
  <c r="AG660" i="19"/>
  <c r="AO660" i="19" s="1"/>
  <c r="AD660" i="19"/>
  <c r="AL660" i="19" s="1"/>
  <c r="AC660" i="19"/>
  <c r="AB660" i="19"/>
  <c r="AA660" i="19"/>
  <c r="Z660" i="19"/>
  <c r="Y660" i="19"/>
  <c r="X660" i="19"/>
  <c r="AJ660" i="19" s="1"/>
  <c r="AR660" i="19" s="1"/>
  <c r="W660" i="19"/>
  <c r="U660" i="19"/>
  <c r="AI660" i="19" s="1"/>
  <c r="AQ660" i="19" s="1"/>
  <c r="T660" i="19"/>
  <c r="R660" i="19"/>
  <c r="Q660" i="19"/>
  <c r="O660" i="19"/>
  <c r="N660" i="19"/>
  <c r="L660" i="19"/>
  <c r="AF660" i="19" s="1"/>
  <c r="AN660" i="19" s="1"/>
  <c r="K660" i="19"/>
  <c r="I660" i="19"/>
  <c r="AE660" i="19" s="1"/>
  <c r="H660" i="19"/>
  <c r="F660" i="19"/>
  <c r="E660" i="19"/>
  <c r="AU659" i="19"/>
  <c r="AV659" i="19" s="1"/>
  <c r="AJ659" i="19"/>
  <c r="AR659" i="19" s="1"/>
  <c r="AI659" i="19"/>
  <c r="AQ659" i="19" s="1"/>
  <c r="AG659" i="19"/>
  <c r="AO659" i="19" s="1"/>
  <c r="AE659" i="19"/>
  <c r="AM659" i="19" s="1"/>
  <c r="AC659" i="19"/>
  <c r="AB659" i="19"/>
  <c r="AA659" i="19"/>
  <c r="Z659" i="19"/>
  <c r="Y659" i="19"/>
  <c r="X659" i="19"/>
  <c r="W659" i="19"/>
  <c r="U659" i="19"/>
  <c r="T659" i="19"/>
  <c r="R659" i="19"/>
  <c r="AH659" i="19" s="1"/>
  <c r="AP659" i="19" s="1"/>
  <c r="Q659" i="19"/>
  <c r="O659" i="19"/>
  <c r="N659" i="19"/>
  <c r="L659" i="19"/>
  <c r="AF659" i="19" s="1"/>
  <c r="AN659" i="19" s="1"/>
  <c r="K659" i="19"/>
  <c r="I659" i="19"/>
  <c r="H659" i="19"/>
  <c r="F659" i="19"/>
  <c r="AD659" i="19" s="1"/>
  <c r="E659" i="19"/>
  <c r="AU658" i="19"/>
  <c r="AV658" i="19" s="1"/>
  <c r="AI658" i="19"/>
  <c r="AQ658" i="19" s="1"/>
  <c r="AH658" i="19"/>
  <c r="AP658" i="19" s="1"/>
  <c r="AG658" i="19"/>
  <c r="AO658" i="19" s="1"/>
  <c r="AE658" i="19"/>
  <c r="AM658" i="19" s="1"/>
  <c r="AD658" i="19"/>
  <c r="AL658" i="19" s="1"/>
  <c r="AC658" i="19"/>
  <c r="AB658" i="19"/>
  <c r="AA658" i="19"/>
  <c r="Z658" i="19"/>
  <c r="Y658" i="19"/>
  <c r="X658" i="19"/>
  <c r="AJ658" i="19" s="1"/>
  <c r="AR658" i="19" s="1"/>
  <c r="W658" i="19"/>
  <c r="U658" i="19"/>
  <c r="T658" i="19"/>
  <c r="R658" i="19"/>
  <c r="Q658" i="19"/>
  <c r="O658" i="19"/>
  <c r="N658" i="19"/>
  <c r="L658" i="19"/>
  <c r="AF658" i="19" s="1"/>
  <c r="K658" i="19"/>
  <c r="I658" i="19"/>
  <c r="H658" i="19"/>
  <c r="F658" i="19"/>
  <c r="E658" i="19"/>
  <c r="AU657" i="19"/>
  <c r="AV657" i="19" s="1"/>
  <c r="AI657" i="19"/>
  <c r="AQ657" i="19" s="1"/>
  <c r="AG657" i="19"/>
  <c r="AO657" i="19" s="1"/>
  <c r="AE657" i="19"/>
  <c r="AM657" i="19" s="1"/>
  <c r="AC657" i="19"/>
  <c r="AB657" i="19"/>
  <c r="AA657" i="19"/>
  <c r="Z657" i="19"/>
  <c r="Y657" i="19"/>
  <c r="X657" i="19"/>
  <c r="AJ657" i="19" s="1"/>
  <c r="AR657" i="19" s="1"/>
  <c r="W657" i="19"/>
  <c r="U657" i="19"/>
  <c r="T657" i="19"/>
  <c r="R657" i="19"/>
  <c r="AH657" i="19" s="1"/>
  <c r="AP657" i="19" s="1"/>
  <c r="Q657" i="19"/>
  <c r="O657" i="19"/>
  <c r="N657" i="19"/>
  <c r="L657" i="19"/>
  <c r="AF657" i="19" s="1"/>
  <c r="AN657" i="19" s="1"/>
  <c r="K657" i="19"/>
  <c r="I657" i="19"/>
  <c r="H657" i="19"/>
  <c r="F657" i="19"/>
  <c r="AD657" i="19" s="1"/>
  <c r="E657" i="19"/>
  <c r="AU656" i="19"/>
  <c r="AV656" i="19" s="1"/>
  <c r="AH656" i="19"/>
  <c r="AP656" i="19" s="1"/>
  <c r="AG656" i="19"/>
  <c r="AO656" i="19" s="1"/>
  <c r="AD656" i="19"/>
  <c r="AL656" i="19" s="1"/>
  <c r="AC656" i="19"/>
  <c r="AB656" i="19"/>
  <c r="AA656" i="19"/>
  <c r="Z656" i="19"/>
  <c r="Y656" i="19"/>
  <c r="X656" i="19"/>
  <c r="AJ656" i="19" s="1"/>
  <c r="AR656" i="19" s="1"/>
  <c r="W656" i="19"/>
  <c r="U656" i="19"/>
  <c r="AI656" i="19" s="1"/>
  <c r="AQ656" i="19" s="1"/>
  <c r="T656" i="19"/>
  <c r="R656" i="19"/>
  <c r="Q656" i="19"/>
  <c r="O656" i="19"/>
  <c r="N656" i="19"/>
  <c r="L656" i="19"/>
  <c r="AF656" i="19" s="1"/>
  <c r="AN656" i="19" s="1"/>
  <c r="K656" i="19"/>
  <c r="I656" i="19"/>
  <c r="AE656" i="19" s="1"/>
  <c r="H656" i="19"/>
  <c r="F656" i="19"/>
  <c r="E656" i="19"/>
  <c r="AU655" i="19"/>
  <c r="AV655" i="19" s="1"/>
  <c r="AJ655" i="19"/>
  <c r="AR655" i="19" s="1"/>
  <c r="AI655" i="19"/>
  <c r="AQ655" i="19" s="1"/>
  <c r="AG655" i="19"/>
  <c r="AO655" i="19" s="1"/>
  <c r="AE655" i="19"/>
  <c r="AM655" i="19" s="1"/>
  <c r="AD655" i="19"/>
  <c r="AL655" i="19" s="1"/>
  <c r="AS655" i="19" s="1"/>
  <c r="AC655" i="19"/>
  <c r="AB655" i="19"/>
  <c r="AA655" i="19"/>
  <c r="Z655" i="19"/>
  <c r="Y655" i="19"/>
  <c r="X655" i="19"/>
  <c r="W655" i="19"/>
  <c r="U655" i="19"/>
  <c r="T655" i="19"/>
  <c r="R655" i="19"/>
  <c r="AH655" i="19" s="1"/>
  <c r="AP655" i="19" s="1"/>
  <c r="Q655" i="19"/>
  <c r="O655" i="19"/>
  <c r="N655" i="19"/>
  <c r="L655" i="19"/>
  <c r="AF655" i="19" s="1"/>
  <c r="AN655" i="19" s="1"/>
  <c r="K655" i="19"/>
  <c r="I655" i="19"/>
  <c r="H655" i="19"/>
  <c r="F655" i="19"/>
  <c r="E655" i="19"/>
  <c r="AU654" i="19"/>
  <c r="AV654" i="19" s="1"/>
  <c r="AJ654" i="19"/>
  <c r="AR654" i="19" s="1"/>
  <c r="AI654" i="19"/>
  <c r="AQ654" i="19" s="1"/>
  <c r="AG654" i="19"/>
  <c r="AO654" i="19" s="1"/>
  <c r="AE654" i="19"/>
  <c r="AM654" i="19" s="1"/>
  <c r="AC654" i="19"/>
  <c r="AB654" i="19"/>
  <c r="AA654" i="19"/>
  <c r="Z654" i="19"/>
  <c r="Y654" i="19"/>
  <c r="X654" i="19"/>
  <c r="W654" i="19"/>
  <c r="U654" i="19"/>
  <c r="T654" i="19"/>
  <c r="R654" i="19"/>
  <c r="AH654" i="19" s="1"/>
  <c r="AP654" i="19" s="1"/>
  <c r="Q654" i="19"/>
  <c r="O654" i="19"/>
  <c r="N654" i="19"/>
  <c r="L654" i="19"/>
  <c r="AF654" i="19" s="1"/>
  <c r="AN654" i="19" s="1"/>
  <c r="K654" i="19"/>
  <c r="I654" i="19"/>
  <c r="H654" i="19"/>
  <c r="F654" i="19"/>
  <c r="AD654" i="19" s="1"/>
  <c r="E654" i="19"/>
  <c r="AU653" i="19"/>
  <c r="AV653" i="19" s="1"/>
  <c r="AI653" i="19"/>
  <c r="AQ653" i="19" s="1"/>
  <c r="AE653" i="19"/>
  <c r="AM653" i="19" s="1"/>
  <c r="AC653" i="19"/>
  <c r="AB653" i="19"/>
  <c r="AA653" i="19"/>
  <c r="Z653" i="19"/>
  <c r="Y653" i="19"/>
  <c r="X653" i="19"/>
  <c r="AJ653" i="19" s="1"/>
  <c r="AR653" i="19" s="1"/>
  <c r="W653" i="19"/>
  <c r="U653" i="19"/>
  <c r="T653" i="19"/>
  <c r="R653" i="19"/>
  <c r="AH653" i="19" s="1"/>
  <c r="AP653" i="19" s="1"/>
  <c r="Q653" i="19"/>
  <c r="O653" i="19"/>
  <c r="AG653" i="19" s="1"/>
  <c r="AO653" i="19" s="1"/>
  <c r="N653" i="19"/>
  <c r="L653" i="19"/>
  <c r="AF653" i="19" s="1"/>
  <c r="AN653" i="19" s="1"/>
  <c r="K653" i="19"/>
  <c r="I653" i="19"/>
  <c r="H653" i="19"/>
  <c r="F653" i="19"/>
  <c r="AD653" i="19" s="1"/>
  <c r="E653" i="19"/>
  <c r="AV652" i="19"/>
  <c r="AU652" i="19"/>
  <c r="AI652" i="19"/>
  <c r="AQ652" i="19" s="1"/>
  <c r="AH652" i="19"/>
  <c r="AP652" i="19" s="1"/>
  <c r="AE652" i="19"/>
  <c r="AM652" i="19" s="1"/>
  <c r="AD652" i="19"/>
  <c r="AL652" i="19" s="1"/>
  <c r="AC652" i="19"/>
  <c r="AB652" i="19"/>
  <c r="AA652" i="19"/>
  <c r="Z652" i="19"/>
  <c r="Y652" i="19"/>
  <c r="X652" i="19"/>
  <c r="AJ652" i="19" s="1"/>
  <c r="AR652" i="19" s="1"/>
  <c r="W652" i="19"/>
  <c r="U652" i="19"/>
  <c r="T652" i="19"/>
  <c r="R652" i="19"/>
  <c r="Q652" i="19"/>
  <c r="O652" i="19"/>
  <c r="AG652" i="19" s="1"/>
  <c r="AO652" i="19" s="1"/>
  <c r="N652" i="19"/>
  <c r="L652" i="19"/>
  <c r="AF652" i="19" s="1"/>
  <c r="K652" i="19"/>
  <c r="I652" i="19"/>
  <c r="H652" i="19"/>
  <c r="F652" i="19"/>
  <c r="E652" i="19"/>
  <c r="AV651" i="19"/>
  <c r="AU651" i="19"/>
  <c r="AI651" i="19"/>
  <c r="AQ651" i="19" s="1"/>
  <c r="AG651" i="19"/>
  <c r="AO651" i="19" s="1"/>
  <c r="AE651" i="19"/>
  <c r="AM651" i="19" s="1"/>
  <c r="AD651" i="19"/>
  <c r="AL651" i="19" s="1"/>
  <c r="AC651" i="19"/>
  <c r="AB651" i="19"/>
  <c r="AA651" i="19"/>
  <c r="Z651" i="19"/>
  <c r="Y651" i="19"/>
  <c r="X651" i="19"/>
  <c r="AJ651" i="19" s="1"/>
  <c r="AR651" i="19" s="1"/>
  <c r="W651" i="19"/>
  <c r="U651" i="19"/>
  <c r="T651" i="19"/>
  <c r="R651" i="19"/>
  <c r="AH651" i="19" s="1"/>
  <c r="AP651" i="19" s="1"/>
  <c r="Q651" i="19"/>
  <c r="O651" i="19"/>
  <c r="N651" i="19"/>
  <c r="L651" i="19"/>
  <c r="AF651" i="19" s="1"/>
  <c r="AN651" i="19" s="1"/>
  <c r="K651" i="19"/>
  <c r="I651" i="19"/>
  <c r="H651" i="19"/>
  <c r="F651" i="19"/>
  <c r="E651" i="19"/>
  <c r="AU650" i="19"/>
  <c r="AV650" i="19" s="1"/>
  <c r="AJ650" i="19"/>
  <c r="AR650" i="19" s="1"/>
  <c r="AG650" i="19"/>
  <c r="AO650" i="19" s="1"/>
  <c r="AD650" i="19"/>
  <c r="AL650" i="19" s="1"/>
  <c r="AS650" i="19" s="1"/>
  <c r="AC650" i="19"/>
  <c r="AB650" i="19"/>
  <c r="AA650" i="19"/>
  <c r="Z650" i="19"/>
  <c r="Y650" i="19"/>
  <c r="X650" i="19"/>
  <c r="W650" i="19"/>
  <c r="U650" i="19"/>
  <c r="AI650" i="19" s="1"/>
  <c r="AQ650" i="19" s="1"/>
  <c r="T650" i="19"/>
  <c r="R650" i="19"/>
  <c r="AH650" i="19" s="1"/>
  <c r="AP650" i="19" s="1"/>
  <c r="Q650" i="19"/>
  <c r="O650" i="19"/>
  <c r="N650" i="19"/>
  <c r="L650" i="19"/>
  <c r="AF650" i="19" s="1"/>
  <c r="AN650" i="19" s="1"/>
  <c r="K650" i="19"/>
  <c r="I650" i="19"/>
  <c r="AE650" i="19" s="1"/>
  <c r="AM650" i="19" s="1"/>
  <c r="H650" i="19"/>
  <c r="F650" i="19"/>
  <c r="E650" i="19"/>
  <c r="AU649" i="19"/>
  <c r="AV649" i="19" s="1"/>
  <c r="AR649" i="19"/>
  <c r="AJ649" i="19"/>
  <c r="AI649" i="19"/>
  <c r="AQ649" i="19" s="1"/>
  <c r="AE649" i="19"/>
  <c r="AM649" i="19" s="1"/>
  <c r="AC649" i="19"/>
  <c r="AB649" i="19"/>
  <c r="AA649" i="19"/>
  <c r="Z649" i="19"/>
  <c r="Y649" i="19"/>
  <c r="X649" i="19"/>
  <c r="W649" i="19"/>
  <c r="U649" i="19"/>
  <c r="T649" i="19"/>
  <c r="R649" i="19"/>
  <c r="AH649" i="19" s="1"/>
  <c r="AP649" i="19" s="1"/>
  <c r="Q649" i="19"/>
  <c r="O649" i="19"/>
  <c r="AG649" i="19" s="1"/>
  <c r="AO649" i="19" s="1"/>
  <c r="N649" i="19"/>
  <c r="L649" i="19"/>
  <c r="AF649" i="19" s="1"/>
  <c r="AN649" i="19" s="1"/>
  <c r="K649" i="19"/>
  <c r="I649" i="19"/>
  <c r="H649" i="19"/>
  <c r="F649" i="19"/>
  <c r="AD649" i="19" s="1"/>
  <c r="E649" i="19"/>
  <c r="AU648" i="19"/>
  <c r="AV648" i="19" s="1"/>
  <c r="AI648" i="19"/>
  <c r="AQ648" i="19" s="1"/>
  <c r="AH648" i="19"/>
  <c r="AP648" i="19" s="1"/>
  <c r="AE648" i="19"/>
  <c r="AM648" i="19" s="1"/>
  <c r="AD648" i="19"/>
  <c r="AL648" i="19" s="1"/>
  <c r="AC648" i="19"/>
  <c r="AB648" i="19"/>
  <c r="AA648" i="19"/>
  <c r="Z648" i="19"/>
  <c r="Y648" i="19"/>
  <c r="X648" i="19"/>
  <c r="AJ648" i="19" s="1"/>
  <c r="AR648" i="19" s="1"/>
  <c r="W648" i="19"/>
  <c r="U648" i="19"/>
  <c r="T648" i="19"/>
  <c r="R648" i="19"/>
  <c r="Q648" i="19"/>
  <c r="O648" i="19"/>
  <c r="AG648" i="19" s="1"/>
  <c r="AO648" i="19" s="1"/>
  <c r="N648" i="19"/>
  <c r="L648" i="19"/>
  <c r="AF648" i="19" s="1"/>
  <c r="K648" i="19"/>
  <c r="I648" i="19"/>
  <c r="H648" i="19"/>
  <c r="F648" i="19"/>
  <c r="E648" i="19"/>
  <c r="AV647" i="19"/>
  <c r="AU647" i="19"/>
  <c r="AI647" i="19"/>
  <c r="AQ647" i="19" s="1"/>
  <c r="AG647" i="19"/>
  <c r="AO647" i="19" s="1"/>
  <c r="AE647" i="19"/>
  <c r="AM647" i="19" s="1"/>
  <c r="AD647" i="19"/>
  <c r="AL647" i="19" s="1"/>
  <c r="AC647" i="19"/>
  <c r="AB647" i="19"/>
  <c r="AA647" i="19"/>
  <c r="Z647" i="19"/>
  <c r="Y647" i="19"/>
  <c r="X647" i="19"/>
  <c r="AJ647" i="19" s="1"/>
  <c r="AR647" i="19" s="1"/>
  <c r="W647" i="19"/>
  <c r="U647" i="19"/>
  <c r="T647" i="19"/>
  <c r="R647" i="19"/>
  <c r="AH647" i="19" s="1"/>
  <c r="AP647" i="19" s="1"/>
  <c r="Q647" i="19"/>
  <c r="O647" i="19"/>
  <c r="N647" i="19"/>
  <c r="L647" i="19"/>
  <c r="AF647" i="19" s="1"/>
  <c r="AN647" i="19" s="1"/>
  <c r="K647" i="19"/>
  <c r="I647" i="19"/>
  <c r="H647" i="19"/>
  <c r="F647" i="19"/>
  <c r="E647" i="19"/>
  <c r="AU646" i="19"/>
  <c r="AV646" i="19" s="1"/>
  <c r="AL646" i="19"/>
  <c r="AJ646" i="19"/>
  <c r="AR646" i="19" s="1"/>
  <c r="AG646" i="19"/>
  <c r="AO646" i="19" s="1"/>
  <c r="AD646" i="19"/>
  <c r="AC646" i="19"/>
  <c r="AB646" i="19"/>
  <c r="AA646" i="19"/>
  <c r="Z646" i="19"/>
  <c r="Y646" i="19"/>
  <c r="X646" i="19"/>
  <c r="W646" i="19"/>
  <c r="U646" i="19"/>
  <c r="AI646" i="19" s="1"/>
  <c r="AQ646" i="19" s="1"/>
  <c r="T646" i="19"/>
  <c r="R646" i="19"/>
  <c r="AH646" i="19" s="1"/>
  <c r="AP646" i="19" s="1"/>
  <c r="Q646" i="19"/>
  <c r="O646" i="19"/>
  <c r="N646" i="19"/>
  <c r="L646" i="19"/>
  <c r="AF646" i="19" s="1"/>
  <c r="AN646" i="19" s="1"/>
  <c r="K646" i="19"/>
  <c r="I646" i="19"/>
  <c r="AE646" i="19" s="1"/>
  <c r="AM646" i="19" s="1"/>
  <c r="H646" i="19"/>
  <c r="F646" i="19"/>
  <c r="E646" i="19"/>
  <c r="AU645" i="19"/>
  <c r="AV645" i="19" s="1"/>
  <c r="AR645" i="19"/>
  <c r="AJ645" i="19"/>
  <c r="AI645" i="19"/>
  <c r="AQ645" i="19" s="1"/>
  <c r="AG645" i="19"/>
  <c r="AO645" i="19" s="1"/>
  <c r="AE645" i="19"/>
  <c r="AM645" i="19" s="1"/>
  <c r="AC645" i="19"/>
  <c r="AB645" i="19"/>
  <c r="AA645" i="19"/>
  <c r="Z645" i="19"/>
  <c r="Y645" i="19"/>
  <c r="X645" i="19"/>
  <c r="W645" i="19"/>
  <c r="U645" i="19"/>
  <c r="T645" i="19"/>
  <c r="R645" i="19"/>
  <c r="AH645" i="19" s="1"/>
  <c r="AP645" i="19" s="1"/>
  <c r="Q645" i="19"/>
  <c r="O645" i="19"/>
  <c r="N645" i="19"/>
  <c r="L645" i="19"/>
  <c r="AF645" i="19" s="1"/>
  <c r="AN645" i="19" s="1"/>
  <c r="K645" i="19"/>
  <c r="I645" i="19"/>
  <c r="H645" i="19"/>
  <c r="F645" i="19"/>
  <c r="AD645" i="19" s="1"/>
  <c r="E645" i="19"/>
  <c r="AU644" i="19"/>
  <c r="AV644" i="19" s="1"/>
  <c r="AP644" i="19"/>
  <c r="AI644" i="19"/>
  <c r="AQ644" i="19" s="1"/>
  <c r="AH644" i="19"/>
  <c r="AE644" i="19"/>
  <c r="AM644" i="19" s="1"/>
  <c r="AD644" i="19"/>
  <c r="AL644" i="19" s="1"/>
  <c r="AC644" i="19"/>
  <c r="AB644" i="19"/>
  <c r="AA644" i="19"/>
  <c r="Z644" i="19"/>
  <c r="Y644" i="19"/>
  <c r="X644" i="19"/>
  <c r="AJ644" i="19" s="1"/>
  <c r="AR644" i="19" s="1"/>
  <c r="W644" i="19"/>
  <c r="U644" i="19"/>
  <c r="T644" i="19"/>
  <c r="R644" i="19"/>
  <c r="Q644" i="19"/>
  <c r="O644" i="19"/>
  <c r="AG644" i="19" s="1"/>
  <c r="AO644" i="19" s="1"/>
  <c r="N644" i="19"/>
  <c r="L644" i="19"/>
  <c r="AF644" i="19" s="1"/>
  <c r="K644" i="19"/>
  <c r="I644" i="19"/>
  <c r="H644" i="19"/>
  <c r="F644" i="19"/>
  <c r="E644" i="19"/>
  <c r="AV643" i="19"/>
  <c r="AU643" i="19"/>
  <c r="AI643" i="19"/>
  <c r="AQ643" i="19" s="1"/>
  <c r="AG643" i="19"/>
  <c r="AO643" i="19" s="1"/>
  <c r="AE643" i="19"/>
  <c r="AM643" i="19" s="1"/>
  <c r="AC643" i="19"/>
  <c r="AB643" i="19"/>
  <c r="AA643" i="19"/>
  <c r="Z643" i="19"/>
  <c r="Y643" i="19"/>
  <c r="X643" i="19"/>
  <c r="AJ643" i="19" s="1"/>
  <c r="AR643" i="19" s="1"/>
  <c r="W643" i="19"/>
  <c r="U643" i="19"/>
  <c r="T643" i="19"/>
  <c r="R643" i="19"/>
  <c r="AH643" i="19" s="1"/>
  <c r="AP643" i="19" s="1"/>
  <c r="Q643" i="19"/>
  <c r="O643" i="19"/>
  <c r="N643" i="19"/>
  <c r="L643" i="19"/>
  <c r="AF643" i="19" s="1"/>
  <c r="AN643" i="19" s="1"/>
  <c r="K643" i="19"/>
  <c r="I643" i="19"/>
  <c r="H643" i="19"/>
  <c r="F643" i="19"/>
  <c r="AD643" i="19" s="1"/>
  <c r="E643" i="19"/>
  <c r="AU642" i="19"/>
  <c r="AV642" i="19" s="1"/>
  <c r="AL642" i="19"/>
  <c r="AS642" i="19" s="1"/>
  <c r="AJ642" i="19"/>
  <c r="AR642" i="19" s="1"/>
  <c r="AH642" i="19"/>
  <c r="AP642" i="19" s="1"/>
  <c r="AG642" i="19"/>
  <c r="AO642" i="19" s="1"/>
  <c r="AD642" i="19"/>
  <c r="AC642" i="19"/>
  <c r="AB642" i="19"/>
  <c r="AA642" i="19"/>
  <c r="Z642" i="19"/>
  <c r="Y642" i="19"/>
  <c r="X642" i="19"/>
  <c r="W642" i="19"/>
  <c r="U642" i="19"/>
  <c r="AI642" i="19" s="1"/>
  <c r="AQ642" i="19" s="1"/>
  <c r="T642" i="19"/>
  <c r="R642" i="19"/>
  <c r="Q642" i="19"/>
  <c r="O642" i="19"/>
  <c r="N642" i="19"/>
  <c r="L642" i="19"/>
  <c r="AF642" i="19" s="1"/>
  <c r="AN642" i="19" s="1"/>
  <c r="K642" i="19"/>
  <c r="I642" i="19"/>
  <c r="AE642" i="19" s="1"/>
  <c r="AM642" i="19" s="1"/>
  <c r="H642" i="19"/>
  <c r="F642" i="19"/>
  <c r="E642" i="19"/>
  <c r="AU641" i="19"/>
  <c r="AV641" i="19" s="1"/>
  <c r="AR641" i="19"/>
  <c r="AJ641" i="19"/>
  <c r="AI641" i="19"/>
  <c r="AQ641" i="19" s="1"/>
  <c r="AG641" i="19"/>
  <c r="AO641" i="19" s="1"/>
  <c r="AE641" i="19"/>
  <c r="AM641" i="19" s="1"/>
  <c r="AC641" i="19"/>
  <c r="AB641" i="19"/>
  <c r="AA641" i="19"/>
  <c r="Z641" i="19"/>
  <c r="Y641" i="19"/>
  <c r="X641" i="19"/>
  <c r="W641" i="19"/>
  <c r="U641" i="19"/>
  <c r="T641" i="19"/>
  <c r="R641" i="19"/>
  <c r="AH641" i="19" s="1"/>
  <c r="AP641" i="19" s="1"/>
  <c r="Q641" i="19"/>
  <c r="O641" i="19"/>
  <c r="N641" i="19"/>
  <c r="L641" i="19"/>
  <c r="AF641" i="19" s="1"/>
  <c r="AN641" i="19" s="1"/>
  <c r="K641" i="19"/>
  <c r="I641" i="19"/>
  <c r="H641" i="19"/>
  <c r="F641" i="19"/>
  <c r="AD641" i="19" s="1"/>
  <c r="E641" i="19"/>
  <c r="AU640" i="19"/>
  <c r="AV640" i="19" s="1"/>
  <c r="AI640" i="19"/>
  <c r="AQ640" i="19" s="1"/>
  <c r="AH640" i="19"/>
  <c r="AP640" i="19" s="1"/>
  <c r="AE640" i="19"/>
  <c r="AM640" i="19" s="1"/>
  <c r="AD640" i="19"/>
  <c r="AL640" i="19" s="1"/>
  <c r="AC640" i="19"/>
  <c r="AB640" i="19"/>
  <c r="AA640" i="19"/>
  <c r="Z640" i="19"/>
  <c r="Y640" i="19"/>
  <c r="X640" i="19"/>
  <c r="AJ640" i="19" s="1"/>
  <c r="AR640" i="19" s="1"/>
  <c r="W640" i="19"/>
  <c r="U640" i="19"/>
  <c r="T640" i="19"/>
  <c r="R640" i="19"/>
  <c r="Q640" i="19"/>
  <c r="O640" i="19"/>
  <c r="AG640" i="19" s="1"/>
  <c r="AO640" i="19" s="1"/>
  <c r="N640" i="19"/>
  <c r="L640" i="19"/>
  <c r="AF640" i="19" s="1"/>
  <c r="K640" i="19"/>
  <c r="I640" i="19"/>
  <c r="H640" i="19"/>
  <c r="F640" i="19"/>
  <c r="E640" i="19"/>
  <c r="AV639" i="19"/>
  <c r="AU639" i="19"/>
  <c r="AI639" i="19"/>
  <c r="AQ639" i="19" s="1"/>
  <c r="AG639" i="19"/>
  <c r="AO639" i="19" s="1"/>
  <c r="AE639" i="19"/>
  <c r="AM639" i="19" s="1"/>
  <c r="AC639" i="19"/>
  <c r="AB639" i="19"/>
  <c r="AA639" i="19"/>
  <c r="Z639" i="19"/>
  <c r="Y639" i="19"/>
  <c r="X639" i="19"/>
  <c r="AJ639" i="19" s="1"/>
  <c r="AR639" i="19" s="1"/>
  <c r="W639" i="19"/>
  <c r="U639" i="19"/>
  <c r="T639" i="19"/>
  <c r="R639" i="19"/>
  <c r="AH639" i="19" s="1"/>
  <c r="AP639" i="19" s="1"/>
  <c r="Q639" i="19"/>
  <c r="O639" i="19"/>
  <c r="N639" i="19"/>
  <c r="L639" i="19"/>
  <c r="AF639" i="19" s="1"/>
  <c r="AN639" i="19" s="1"/>
  <c r="K639" i="19"/>
  <c r="I639" i="19"/>
  <c r="H639" i="19"/>
  <c r="F639" i="19"/>
  <c r="AD639" i="19" s="1"/>
  <c r="E639" i="19"/>
  <c r="AU638" i="19"/>
  <c r="AV638" i="19" s="1"/>
  <c r="AJ638" i="19"/>
  <c r="AR638" i="19" s="1"/>
  <c r="AH638" i="19"/>
  <c r="AP638" i="19" s="1"/>
  <c r="AG638" i="19"/>
  <c r="AO638" i="19" s="1"/>
  <c r="AD638" i="19"/>
  <c r="AL638" i="19" s="1"/>
  <c r="AS638" i="19" s="1"/>
  <c r="AC638" i="19"/>
  <c r="AB638" i="19"/>
  <c r="AA638" i="19"/>
  <c r="Z638" i="19"/>
  <c r="Y638" i="19"/>
  <c r="X638" i="19"/>
  <c r="W638" i="19"/>
  <c r="U638" i="19"/>
  <c r="AI638" i="19" s="1"/>
  <c r="AQ638" i="19" s="1"/>
  <c r="T638" i="19"/>
  <c r="R638" i="19"/>
  <c r="Q638" i="19"/>
  <c r="O638" i="19"/>
  <c r="N638" i="19"/>
  <c r="L638" i="19"/>
  <c r="AF638" i="19" s="1"/>
  <c r="AN638" i="19" s="1"/>
  <c r="K638" i="19"/>
  <c r="I638" i="19"/>
  <c r="AE638" i="19" s="1"/>
  <c r="AM638" i="19" s="1"/>
  <c r="H638" i="19"/>
  <c r="F638" i="19"/>
  <c r="E638" i="19"/>
  <c r="AU637" i="19"/>
  <c r="AV637" i="19" s="1"/>
  <c r="AJ637" i="19"/>
  <c r="AR637" i="19" s="1"/>
  <c r="AI637" i="19"/>
  <c r="AQ637" i="19" s="1"/>
  <c r="AG637" i="19"/>
  <c r="AO637" i="19" s="1"/>
  <c r="AE637" i="19"/>
  <c r="AM637" i="19" s="1"/>
  <c r="AC637" i="19"/>
  <c r="AB637" i="19"/>
  <c r="AA637" i="19"/>
  <c r="Z637" i="19"/>
  <c r="Y637" i="19"/>
  <c r="X637" i="19"/>
  <c r="W637" i="19"/>
  <c r="U637" i="19"/>
  <c r="T637" i="19"/>
  <c r="R637" i="19"/>
  <c r="AH637" i="19" s="1"/>
  <c r="AP637" i="19" s="1"/>
  <c r="Q637" i="19"/>
  <c r="O637" i="19"/>
  <c r="N637" i="19"/>
  <c r="L637" i="19"/>
  <c r="AF637" i="19" s="1"/>
  <c r="AN637" i="19" s="1"/>
  <c r="K637" i="19"/>
  <c r="I637" i="19"/>
  <c r="H637" i="19"/>
  <c r="F637" i="19"/>
  <c r="AD637" i="19" s="1"/>
  <c r="E637" i="19"/>
  <c r="AU636" i="19"/>
  <c r="AV636" i="19" s="1"/>
  <c r="AP636" i="19"/>
  <c r="AI636" i="19"/>
  <c r="AQ636" i="19" s="1"/>
  <c r="AH636" i="19"/>
  <c r="AE636" i="19"/>
  <c r="AM636" i="19" s="1"/>
  <c r="AD636" i="19"/>
  <c r="AL636" i="19" s="1"/>
  <c r="AC636" i="19"/>
  <c r="AB636" i="19"/>
  <c r="AA636" i="19"/>
  <c r="Z636" i="19"/>
  <c r="Y636" i="19"/>
  <c r="X636" i="19"/>
  <c r="AJ636" i="19" s="1"/>
  <c r="AR636" i="19" s="1"/>
  <c r="W636" i="19"/>
  <c r="U636" i="19"/>
  <c r="T636" i="19"/>
  <c r="R636" i="19"/>
  <c r="Q636" i="19"/>
  <c r="O636" i="19"/>
  <c r="AG636" i="19" s="1"/>
  <c r="AO636" i="19" s="1"/>
  <c r="N636" i="19"/>
  <c r="L636" i="19"/>
  <c r="AF636" i="19" s="1"/>
  <c r="K636" i="19"/>
  <c r="I636" i="19"/>
  <c r="H636" i="19"/>
  <c r="F636" i="19"/>
  <c r="E636" i="19"/>
  <c r="AV635" i="19"/>
  <c r="AU635" i="19"/>
  <c r="AI635" i="19"/>
  <c r="AQ635" i="19" s="1"/>
  <c r="AG635" i="19"/>
  <c r="AO635" i="19" s="1"/>
  <c r="AF635" i="19"/>
  <c r="AN635" i="19" s="1"/>
  <c r="AE635" i="19"/>
  <c r="AM635" i="19" s="1"/>
  <c r="AC635" i="19"/>
  <c r="AB635" i="19"/>
  <c r="AA635" i="19"/>
  <c r="Z635" i="19"/>
  <c r="Y635" i="19"/>
  <c r="X635" i="19"/>
  <c r="AJ635" i="19" s="1"/>
  <c r="AR635" i="19" s="1"/>
  <c r="W635" i="19"/>
  <c r="U635" i="19"/>
  <c r="T635" i="19"/>
  <c r="R635" i="19"/>
  <c r="AH635" i="19" s="1"/>
  <c r="AP635" i="19" s="1"/>
  <c r="Q635" i="19"/>
  <c r="O635" i="19"/>
  <c r="N635" i="19"/>
  <c r="L635" i="19"/>
  <c r="K635" i="19"/>
  <c r="I635" i="19"/>
  <c r="H635" i="19"/>
  <c r="F635" i="19"/>
  <c r="AD635" i="19" s="1"/>
  <c r="E635" i="19"/>
  <c r="AU634" i="19"/>
  <c r="AV634" i="19" s="1"/>
  <c r="AJ634" i="19"/>
  <c r="AR634" i="19" s="1"/>
  <c r="AH634" i="19"/>
  <c r="AP634" i="19" s="1"/>
  <c r="AG634" i="19"/>
  <c r="AO634" i="19" s="1"/>
  <c r="AD634" i="19"/>
  <c r="AL634" i="19" s="1"/>
  <c r="AS634" i="19" s="1"/>
  <c r="AC634" i="19"/>
  <c r="AB634" i="19"/>
  <c r="AA634" i="19"/>
  <c r="Z634" i="19"/>
  <c r="Y634" i="19"/>
  <c r="X634" i="19"/>
  <c r="W634" i="19"/>
  <c r="U634" i="19"/>
  <c r="AI634" i="19" s="1"/>
  <c r="AQ634" i="19" s="1"/>
  <c r="T634" i="19"/>
  <c r="R634" i="19"/>
  <c r="Q634" i="19"/>
  <c r="O634" i="19"/>
  <c r="N634" i="19"/>
  <c r="L634" i="19"/>
  <c r="AF634" i="19" s="1"/>
  <c r="AN634" i="19" s="1"/>
  <c r="K634" i="19"/>
  <c r="I634" i="19"/>
  <c r="AE634" i="19" s="1"/>
  <c r="AM634" i="19" s="1"/>
  <c r="H634" i="19"/>
  <c r="F634" i="19"/>
  <c r="E634" i="19"/>
  <c r="AU633" i="19"/>
  <c r="AV633" i="19" s="1"/>
  <c r="AR633" i="19"/>
  <c r="AJ633" i="19"/>
  <c r="AI633" i="19"/>
  <c r="AQ633" i="19" s="1"/>
  <c r="AG633" i="19"/>
  <c r="AO633" i="19" s="1"/>
  <c r="AE633" i="19"/>
  <c r="AM633" i="19" s="1"/>
  <c r="AC633" i="19"/>
  <c r="AB633" i="19"/>
  <c r="AA633" i="19"/>
  <c r="Z633" i="19"/>
  <c r="Y633" i="19"/>
  <c r="X633" i="19"/>
  <c r="W633" i="19"/>
  <c r="U633" i="19"/>
  <c r="T633" i="19"/>
  <c r="R633" i="19"/>
  <c r="AH633" i="19" s="1"/>
  <c r="AP633" i="19" s="1"/>
  <c r="Q633" i="19"/>
  <c r="O633" i="19"/>
  <c r="N633" i="19"/>
  <c r="L633" i="19"/>
  <c r="AF633" i="19" s="1"/>
  <c r="AN633" i="19" s="1"/>
  <c r="K633" i="19"/>
  <c r="I633" i="19"/>
  <c r="H633" i="19"/>
  <c r="F633" i="19"/>
  <c r="AD633" i="19" s="1"/>
  <c r="E633" i="19"/>
  <c r="AU632" i="19"/>
  <c r="AV632" i="19" s="1"/>
  <c r="AI632" i="19"/>
  <c r="AQ632" i="19" s="1"/>
  <c r="AH632" i="19"/>
  <c r="AP632" i="19" s="1"/>
  <c r="AE632" i="19"/>
  <c r="AM632" i="19" s="1"/>
  <c r="AD632" i="19"/>
  <c r="AL632" i="19" s="1"/>
  <c r="AC632" i="19"/>
  <c r="AB632" i="19"/>
  <c r="AA632" i="19"/>
  <c r="Z632" i="19"/>
  <c r="Y632" i="19"/>
  <c r="X632" i="19"/>
  <c r="AJ632" i="19" s="1"/>
  <c r="AR632" i="19" s="1"/>
  <c r="W632" i="19"/>
  <c r="U632" i="19"/>
  <c r="T632" i="19"/>
  <c r="R632" i="19"/>
  <c r="Q632" i="19"/>
  <c r="O632" i="19"/>
  <c r="AG632" i="19" s="1"/>
  <c r="AO632" i="19" s="1"/>
  <c r="N632" i="19"/>
  <c r="L632" i="19"/>
  <c r="AF632" i="19" s="1"/>
  <c r="K632" i="19"/>
  <c r="I632" i="19"/>
  <c r="H632" i="19"/>
  <c r="F632" i="19"/>
  <c r="E632" i="19"/>
  <c r="AV631" i="19"/>
  <c r="AU631" i="19"/>
  <c r="AN631" i="19"/>
  <c r="AI631" i="19"/>
  <c r="AQ631" i="19" s="1"/>
  <c r="AG631" i="19"/>
  <c r="AO631" i="19" s="1"/>
  <c r="AF631" i="19"/>
  <c r="AE631" i="19"/>
  <c r="AM631" i="19" s="1"/>
  <c r="AC631" i="19"/>
  <c r="AB631" i="19"/>
  <c r="AA631" i="19"/>
  <c r="Z631" i="19"/>
  <c r="Y631" i="19"/>
  <c r="X631" i="19"/>
  <c r="AJ631" i="19" s="1"/>
  <c r="AR631" i="19" s="1"/>
  <c r="W631" i="19"/>
  <c r="U631" i="19"/>
  <c r="T631" i="19"/>
  <c r="R631" i="19"/>
  <c r="AH631" i="19" s="1"/>
  <c r="AP631" i="19" s="1"/>
  <c r="Q631" i="19"/>
  <c r="O631" i="19"/>
  <c r="N631" i="19"/>
  <c r="L631" i="19"/>
  <c r="K631" i="19"/>
  <c r="I631" i="19"/>
  <c r="H631" i="19"/>
  <c r="F631" i="19"/>
  <c r="AD631" i="19" s="1"/>
  <c r="E631" i="19"/>
  <c r="AU630" i="19"/>
  <c r="AV630" i="19" s="1"/>
  <c r="AO630" i="19"/>
  <c r="AL630" i="19"/>
  <c r="AS630" i="19" s="1"/>
  <c r="AJ630" i="19"/>
  <c r="AR630" i="19" s="1"/>
  <c r="AH630" i="19"/>
  <c r="AP630" i="19" s="1"/>
  <c r="AG630" i="19"/>
  <c r="AD630" i="19"/>
  <c r="AK630" i="19" s="1"/>
  <c r="AC630" i="19"/>
  <c r="AB630" i="19"/>
  <c r="AA630" i="19"/>
  <c r="Z630" i="19"/>
  <c r="Y630" i="19"/>
  <c r="X630" i="19"/>
  <c r="W630" i="19"/>
  <c r="U630" i="19"/>
  <c r="AI630" i="19" s="1"/>
  <c r="AQ630" i="19" s="1"/>
  <c r="T630" i="19"/>
  <c r="R630" i="19"/>
  <c r="Q630" i="19"/>
  <c r="O630" i="19"/>
  <c r="N630" i="19"/>
  <c r="L630" i="19"/>
  <c r="AF630" i="19" s="1"/>
  <c r="AN630" i="19" s="1"/>
  <c r="K630" i="19"/>
  <c r="I630" i="19"/>
  <c r="AE630" i="19" s="1"/>
  <c r="AM630" i="19" s="1"/>
  <c r="H630" i="19"/>
  <c r="F630" i="19"/>
  <c r="E630" i="19"/>
  <c r="AU629" i="19"/>
  <c r="AV629" i="19" s="1"/>
  <c r="AQ629" i="19"/>
  <c r="AJ629" i="19"/>
  <c r="AR629" i="19" s="1"/>
  <c r="AI629" i="19"/>
  <c r="AG629" i="19"/>
  <c r="AO629" i="19" s="1"/>
  <c r="AE629" i="19"/>
  <c r="AM629" i="19" s="1"/>
  <c r="AC629" i="19"/>
  <c r="AB629" i="19"/>
  <c r="AA629" i="19"/>
  <c r="Z629" i="19"/>
  <c r="Y629" i="19"/>
  <c r="X629" i="19"/>
  <c r="W629" i="19"/>
  <c r="U629" i="19"/>
  <c r="T629" i="19"/>
  <c r="R629" i="19"/>
  <c r="AH629" i="19" s="1"/>
  <c r="AP629" i="19" s="1"/>
  <c r="Q629" i="19"/>
  <c r="O629" i="19"/>
  <c r="N629" i="19"/>
  <c r="L629" i="19"/>
  <c r="AF629" i="19" s="1"/>
  <c r="AN629" i="19" s="1"/>
  <c r="K629" i="19"/>
  <c r="I629" i="19"/>
  <c r="H629" i="19"/>
  <c r="F629" i="19"/>
  <c r="AD629" i="19" s="1"/>
  <c r="E629" i="19"/>
  <c r="AU628" i="19"/>
  <c r="AV628" i="19" s="1"/>
  <c r="AO628" i="19"/>
  <c r="AH628" i="19"/>
  <c r="AP628" i="19" s="1"/>
  <c r="AG628" i="19"/>
  <c r="AD628" i="19"/>
  <c r="AK628" i="19" s="1"/>
  <c r="AC628" i="19"/>
  <c r="AB628" i="19"/>
  <c r="AA628" i="19"/>
  <c r="Z628" i="19"/>
  <c r="Y628" i="19"/>
  <c r="X628" i="19"/>
  <c r="AJ628" i="19" s="1"/>
  <c r="AR628" i="19" s="1"/>
  <c r="W628" i="19"/>
  <c r="U628" i="19"/>
  <c r="AI628" i="19" s="1"/>
  <c r="AQ628" i="19" s="1"/>
  <c r="T628" i="19"/>
  <c r="R628" i="19"/>
  <c r="Q628" i="19"/>
  <c r="O628" i="19"/>
  <c r="N628" i="19"/>
  <c r="L628" i="19"/>
  <c r="AF628" i="19" s="1"/>
  <c r="AN628" i="19" s="1"/>
  <c r="K628" i="19"/>
  <c r="I628" i="19"/>
  <c r="AE628" i="19" s="1"/>
  <c r="AM628" i="19" s="1"/>
  <c r="H628" i="19"/>
  <c r="F628" i="19"/>
  <c r="E628" i="19"/>
  <c r="AV627" i="19"/>
  <c r="AU627" i="19"/>
  <c r="AR627" i="19"/>
  <c r="AJ627" i="19"/>
  <c r="AI627" i="19"/>
  <c r="AQ627" i="19" s="1"/>
  <c r="AG627" i="19"/>
  <c r="AO627" i="19" s="1"/>
  <c r="AE627" i="19"/>
  <c r="AM627" i="19" s="1"/>
  <c r="AC627" i="19"/>
  <c r="AB627" i="19"/>
  <c r="AA627" i="19"/>
  <c r="Z627" i="19"/>
  <c r="Y627" i="19"/>
  <c r="X627" i="19"/>
  <c r="W627" i="19"/>
  <c r="U627" i="19"/>
  <c r="T627" i="19"/>
  <c r="R627" i="19"/>
  <c r="AH627" i="19" s="1"/>
  <c r="AP627" i="19" s="1"/>
  <c r="Q627" i="19"/>
  <c r="O627" i="19"/>
  <c r="N627" i="19"/>
  <c r="L627" i="19"/>
  <c r="AF627" i="19" s="1"/>
  <c r="AN627" i="19" s="1"/>
  <c r="K627" i="19"/>
  <c r="I627" i="19"/>
  <c r="H627" i="19"/>
  <c r="F627" i="19"/>
  <c r="AD627" i="19" s="1"/>
  <c r="E627" i="19"/>
  <c r="AU626" i="19"/>
  <c r="AV626" i="19" s="1"/>
  <c r="AO626" i="19"/>
  <c r="AJ626" i="19"/>
  <c r="AR626" i="19" s="1"/>
  <c r="AH626" i="19"/>
  <c r="AP626" i="19" s="1"/>
  <c r="AG626" i="19"/>
  <c r="AK626" i="19" s="1"/>
  <c r="AD626" i="19"/>
  <c r="AL626" i="19" s="1"/>
  <c r="AC626" i="19"/>
  <c r="AB626" i="19"/>
  <c r="AA626" i="19"/>
  <c r="Z626" i="19"/>
  <c r="Y626" i="19"/>
  <c r="X626" i="19"/>
  <c r="W626" i="19"/>
  <c r="U626" i="19"/>
  <c r="AI626" i="19" s="1"/>
  <c r="AQ626" i="19" s="1"/>
  <c r="T626" i="19"/>
  <c r="R626" i="19"/>
  <c r="Q626" i="19"/>
  <c r="O626" i="19"/>
  <c r="N626" i="19"/>
  <c r="L626" i="19"/>
  <c r="AF626" i="19" s="1"/>
  <c r="AN626" i="19" s="1"/>
  <c r="K626" i="19"/>
  <c r="I626" i="19"/>
  <c r="AE626" i="19" s="1"/>
  <c r="AM626" i="19" s="1"/>
  <c r="H626" i="19"/>
  <c r="F626" i="19"/>
  <c r="E626" i="19"/>
  <c r="AU625" i="19"/>
  <c r="AV625" i="19" s="1"/>
  <c r="AQ625" i="19"/>
  <c r="AJ625" i="19"/>
  <c r="AR625" i="19" s="1"/>
  <c r="AI625" i="19"/>
  <c r="AG625" i="19"/>
  <c r="AO625" i="19" s="1"/>
  <c r="AF625" i="19"/>
  <c r="AN625" i="19" s="1"/>
  <c r="AE625" i="19"/>
  <c r="AM625" i="19" s="1"/>
  <c r="AC625" i="19"/>
  <c r="AB625" i="19"/>
  <c r="AA625" i="19"/>
  <c r="Z625" i="19"/>
  <c r="Y625" i="19"/>
  <c r="X625" i="19"/>
  <c r="W625" i="19"/>
  <c r="U625" i="19"/>
  <c r="T625" i="19"/>
  <c r="R625" i="19"/>
  <c r="AH625" i="19" s="1"/>
  <c r="AP625" i="19" s="1"/>
  <c r="Q625" i="19"/>
  <c r="O625" i="19"/>
  <c r="N625" i="19"/>
  <c r="L625" i="19"/>
  <c r="K625" i="19"/>
  <c r="I625" i="19"/>
  <c r="H625" i="19"/>
  <c r="F625" i="19"/>
  <c r="AD625" i="19" s="1"/>
  <c r="E625" i="19"/>
  <c r="AU624" i="19"/>
  <c r="AV624" i="19" s="1"/>
  <c r="AO624" i="19"/>
  <c r="AH624" i="19"/>
  <c r="AP624" i="19" s="1"/>
  <c r="AG624" i="19"/>
  <c r="AD624" i="19"/>
  <c r="AL624" i="19" s="1"/>
  <c r="AC624" i="19"/>
  <c r="AB624" i="19"/>
  <c r="AA624" i="19"/>
  <c r="Z624" i="19"/>
  <c r="Y624" i="19"/>
  <c r="X624" i="19"/>
  <c r="AJ624" i="19" s="1"/>
  <c r="AR624" i="19" s="1"/>
  <c r="W624" i="19"/>
  <c r="U624" i="19"/>
  <c r="AI624" i="19" s="1"/>
  <c r="AQ624" i="19" s="1"/>
  <c r="T624" i="19"/>
  <c r="R624" i="19"/>
  <c r="Q624" i="19"/>
  <c r="O624" i="19"/>
  <c r="N624" i="19"/>
  <c r="L624" i="19"/>
  <c r="AF624" i="19" s="1"/>
  <c r="AN624" i="19" s="1"/>
  <c r="K624" i="19"/>
  <c r="I624" i="19"/>
  <c r="AE624" i="19" s="1"/>
  <c r="H624" i="19"/>
  <c r="F624" i="19"/>
  <c r="E624" i="19"/>
  <c r="AU623" i="19"/>
  <c r="AV623" i="19" s="1"/>
  <c r="AQ623" i="19"/>
  <c r="AM623" i="19"/>
  <c r="AJ623" i="19"/>
  <c r="AR623" i="19" s="1"/>
  <c r="AI623" i="19"/>
  <c r="AG623" i="19"/>
  <c r="AO623" i="19" s="1"/>
  <c r="AF623" i="19"/>
  <c r="AN623" i="19" s="1"/>
  <c r="AE623" i="19"/>
  <c r="AC623" i="19"/>
  <c r="AB623" i="19"/>
  <c r="AA623" i="19"/>
  <c r="Z623" i="19"/>
  <c r="Y623" i="19"/>
  <c r="X623" i="19"/>
  <c r="W623" i="19"/>
  <c r="U623" i="19"/>
  <c r="T623" i="19"/>
  <c r="R623" i="19"/>
  <c r="AH623" i="19" s="1"/>
  <c r="AP623" i="19" s="1"/>
  <c r="Q623" i="19"/>
  <c r="O623" i="19"/>
  <c r="N623" i="19"/>
  <c r="L623" i="19"/>
  <c r="K623" i="19"/>
  <c r="I623" i="19"/>
  <c r="H623" i="19"/>
  <c r="F623" i="19"/>
  <c r="AD623" i="19" s="1"/>
  <c r="AL623" i="19" s="1"/>
  <c r="E623" i="19"/>
  <c r="AU622" i="19"/>
  <c r="AV622" i="19" s="1"/>
  <c r="AQ622" i="19"/>
  <c r="AM622" i="19"/>
  <c r="AS622" i="19" s="1"/>
  <c r="AL622" i="19"/>
  <c r="AI622" i="19"/>
  <c r="AH622" i="19"/>
  <c r="AP622" i="19" s="1"/>
  <c r="AG622" i="19"/>
  <c r="AO622" i="19" s="1"/>
  <c r="AE622" i="19"/>
  <c r="AD622" i="19"/>
  <c r="AC622" i="19"/>
  <c r="AB622" i="19"/>
  <c r="AA622" i="19"/>
  <c r="Z622" i="19"/>
  <c r="Y622" i="19"/>
  <c r="X622" i="19"/>
  <c r="AJ622" i="19" s="1"/>
  <c r="AR622" i="19" s="1"/>
  <c r="W622" i="19"/>
  <c r="U622" i="19"/>
  <c r="T622" i="19"/>
  <c r="R622" i="19"/>
  <c r="Q622" i="19"/>
  <c r="O622" i="19"/>
  <c r="N622" i="19"/>
  <c r="L622" i="19"/>
  <c r="AF622" i="19" s="1"/>
  <c r="AN622" i="19" s="1"/>
  <c r="K622" i="19"/>
  <c r="I622" i="19"/>
  <c r="H622" i="19"/>
  <c r="F622" i="19"/>
  <c r="E622" i="19"/>
  <c r="AV621" i="19"/>
  <c r="AU621" i="19"/>
  <c r="AO621" i="19"/>
  <c r="AJ621" i="19"/>
  <c r="AR621" i="19" s="1"/>
  <c r="AI621" i="19"/>
  <c r="AQ621" i="19" s="1"/>
  <c r="AG621" i="19"/>
  <c r="AE621" i="19"/>
  <c r="AM621" i="19" s="1"/>
  <c r="AC621" i="19"/>
  <c r="AB621" i="19"/>
  <c r="AA621" i="19"/>
  <c r="Z621" i="19"/>
  <c r="Y621" i="19"/>
  <c r="X621" i="19"/>
  <c r="W621" i="19"/>
  <c r="U621" i="19"/>
  <c r="T621" i="19"/>
  <c r="R621" i="19"/>
  <c r="AH621" i="19" s="1"/>
  <c r="AP621" i="19" s="1"/>
  <c r="Q621" i="19"/>
  <c r="O621" i="19"/>
  <c r="N621" i="19"/>
  <c r="L621" i="19"/>
  <c r="AF621" i="19" s="1"/>
  <c r="AN621" i="19" s="1"/>
  <c r="K621" i="19"/>
  <c r="I621" i="19"/>
  <c r="H621" i="19"/>
  <c r="F621" i="19"/>
  <c r="AD621" i="19" s="1"/>
  <c r="AL621" i="19" s="1"/>
  <c r="E621" i="19"/>
  <c r="AU620" i="19"/>
  <c r="AV620" i="19" s="1"/>
  <c r="AP620" i="19"/>
  <c r="AL620" i="19"/>
  <c r="AI620" i="19"/>
  <c r="AQ620" i="19" s="1"/>
  <c r="AH620" i="19"/>
  <c r="AE620" i="19"/>
  <c r="AM620" i="19" s="1"/>
  <c r="AD620" i="19"/>
  <c r="AC620" i="19"/>
  <c r="AB620" i="19"/>
  <c r="AA620" i="19"/>
  <c r="Z620" i="19"/>
  <c r="Y620" i="19"/>
  <c r="X620" i="19"/>
  <c r="AJ620" i="19" s="1"/>
  <c r="AR620" i="19" s="1"/>
  <c r="W620" i="19"/>
  <c r="U620" i="19"/>
  <c r="T620" i="19"/>
  <c r="R620" i="19"/>
  <c r="Q620" i="19"/>
  <c r="O620" i="19"/>
  <c r="AG620" i="19" s="1"/>
  <c r="AO620" i="19" s="1"/>
  <c r="N620" i="19"/>
  <c r="L620" i="19"/>
  <c r="AF620" i="19" s="1"/>
  <c r="AN620" i="19" s="1"/>
  <c r="K620" i="19"/>
  <c r="I620" i="19"/>
  <c r="H620" i="19"/>
  <c r="F620" i="19"/>
  <c r="E620" i="19"/>
  <c r="AV619" i="19"/>
  <c r="AU619" i="19"/>
  <c r="AQ619" i="19"/>
  <c r="AI619" i="19"/>
  <c r="AG619" i="19"/>
  <c r="AO619" i="19" s="1"/>
  <c r="AE619" i="19"/>
  <c r="AM619" i="19" s="1"/>
  <c r="AC619" i="19"/>
  <c r="AB619" i="19"/>
  <c r="AA619" i="19"/>
  <c r="Z619" i="19"/>
  <c r="Y619" i="19"/>
  <c r="X619" i="19"/>
  <c r="AJ619" i="19" s="1"/>
  <c r="AR619" i="19" s="1"/>
  <c r="W619" i="19"/>
  <c r="U619" i="19"/>
  <c r="T619" i="19"/>
  <c r="R619" i="19"/>
  <c r="AH619" i="19" s="1"/>
  <c r="AP619" i="19" s="1"/>
  <c r="Q619" i="19"/>
  <c r="O619" i="19"/>
  <c r="N619" i="19"/>
  <c r="L619" i="19"/>
  <c r="AF619" i="19" s="1"/>
  <c r="K619" i="19"/>
  <c r="I619" i="19"/>
  <c r="H619" i="19"/>
  <c r="F619" i="19"/>
  <c r="AD619" i="19" s="1"/>
  <c r="AL619" i="19" s="1"/>
  <c r="E619" i="19"/>
  <c r="AU618" i="19"/>
  <c r="AV618" i="19" s="1"/>
  <c r="AO618" i="19"/>
  <c r="AL618" i="19"/>
  <c r="AH618" i="19"/>
  <c r="AP618" i="19" s="1"/>
  <c r="AG618" i="19"/>
  <c r="AD618" i="19"/>
  <c r="AC618" i="19"/>
  <c r="AB618" i="19"/>
  <c r="AA618" i="19"/>
  <c r="Z618" i="19"/>
  <c r="Y618" i="19"/>
  <c r="X618" i="19"/>
  <c r="AJ618" i="19" s="1"/>
  <c r="AR618" i="19" s="1"/>
  <c r="W618" i="19"/>
  <c r="U618" i="19"/>
  <c r="AI618" i="19" s="1"/>
  <c r="AQ618" i="19" s="1"/>
  <c r="T618" i="19"/>
  <c r="R618" i="19"/>
  <c r="Q618" i="19"/>
  <c r="O618" i="19"/>
  <c r="N618" i="19"/>
  <c r="L618" i="19"/>
  <c r="AF618" i="19" s="1"/>
  <c r="AN618" i="19" s="1"/>
  <c r="K618" i="19"/>
  <c r="I618" i="19"/>
  <c r="AE618" i="19" s="1"/>
  <c r="AM618" i="19" s="1"/>
  <c r="AS618" i="19" s="1"/>
  <c r="H618" i="19"/>
  <c r="F618" i="19"/>
  <c r="E618" i="19"/>
  <c r="AU617" i="19"/>
  <c r="AV617" i="19" s="1"/>
  <c r="AQ617" i="19"/>
  <c r="AJ617" i="19"/>
  <c r="AR617" i="19" s="1"/>
  <c r="AI617" i="19"/>
  <c r="AG617" i="19"/>
  <c r="AO617" i="19" s="1"/>
  <c r="AE617" i="19"/>
  <c r="AM617" i="19" s="1"/>
  <c r="AC617" i="19"/>
  <c r="AB617" i="19"/>
  <c r="AA617" i="19"/>
  <c r="Z617" i="19"/>
  <c r="Y617" i="19"/>
  <c r="X617" i="19"/>
  <c r="W617" i="19"/>
  <c r="U617" i="19"/>
  <c r="T617" i="19"/>
  <c r="R617" i="19"/>
  <c r="AH617" i="19" s="1"/>
  <c r="AP617" i="19" s="1"/>
  <c r="Q617" i="19"/>
  <c r="O617" i="19"/>
  <c r="N617" i="19"/>
  <c r="L617" i="19"/>
  <c r="AF617" i="19" s="1"/>
  <c r="AN617" i="19" s="1"/>
  <c r="K617" i="19"/>
  <c r="I617" i="19"/>
  <c r="H617" i="19"/>
  <c r="F617" i="19"/>
  <c r="AD617" i="19" s="1"/>
  <c r="AL617" i="19" s="1"/>
  <c r="AS617" i="19" s="1"/>
  <c r="E617" i="19"/>
  <c r="AU616" i="19"/>
  <c r="AV616" i="19" s="1"/>
  <c r="AO616" i="19"/>
  <c r="AH616" i="19"/>
  <c r="AP616" i="19" s="1"/>
  <c r="AG616" i="19"/>
  <c r="AD616" i="19"/>
  <c r="AL616" i="19" s="1"/>
  <c r="AC616" i="19"/>
  <c r="AB616" i="19"/>
  <c r="AA616" i="19"/>
  <c r="Z616" i="19"/>
  <c r="Y616" i="19"/>
  <c r="X616" i="19"/>
  <c r="AJ616" i="19" s="1"/>
  <c r="AR616" i="19" s="1"/>
  <c r="W616" i="19"/>
  <c r="U616" i="19"/>
  <c r="AI616" i="19" s="1"/>
  <c r="AQ616" i="19" s="1"/>
  <c r="T616" i="19"/>
  <c r="R616" i="19"/>
  <c r="Q616" i="19"/>
  <c r="O616" i="19"/>
  <c r="N616" i="19"/>
  <c r="L616" i="19"/>
  <c r="AF616" i="19" s="1"/>
  <c r="AN616" i="19" s="1"/>
  <c r="K616" i="19"/>
  <c r="I616" i="19"/>
  <c r="AE616" i="19" s="1"/>
  <c r="H616" i="19"/>
  <c r="F616" i="19"/>
  <c r="E616" i="19"/>
  <c r="AU615" i="19"/>
  <c r="AV615" i="19" s="1"/>
  <c r="AQ615" i="19"/>
  <c r="AM615" i="19"/>
  <c r="AJ615" i="19"/>
  <c r="AR615" i="19" s="1"/>
  <c r="AI615" i="19"/>
  <c r="AG615" i="19"/>
  <c r="AO615" i="19" s="1"/>
  <c r="AF615" i="19"/>
  <c r="AN615" i="19" s="1"/>
  <c r="AE615" i="19"/>
  <c r="AC615" i="19"/>
  <c r="AB615" i="19"/>
  <c r="AA615" i="19"/>
  <c r="Z615" i="19"/>
  <c r="Y615" i="19"/>
  <c r="X615" i="19"/>
  <c r="W615" i="19"/>
  <c r="U615" i="19"/>
  <c r="T615" i="19"/>
  <c r="R615" i="19"/>
  <c r="AH615" i="19" s="1"/>
  <c r="AP615" i="19" s="1"/>
  <c r="Q615" i="19"/>
  <c r="O615" i="19"/>
  <c r="N615" i="19"/>
  <c r="L615" i="19"/>
  <c r="K615" i="19"/>
  <c r="I615" i="19"/>
  <c r="H615" i="19"/>
  <c r="F615" i="19"/>
  <c r="AD615" i="19" s="1"/>
  <c r="AL615" i="19" s="1"/>
  <c r="E615" i="19"/>
  <c r="AU614" i="19"/>
  <c r="AV614" i="19" s="1"/>
  <c r="AQ614" i="19"/>
  <c r="AM614" i="19"/>
  <c r="AS614" i="19" s="1"/>
  <c r="AL614" i="19"/>
  <c r="AI614" i="19"/>
  <c r="AH614" i="19"/>
  <c r="AP614" i="19" s="1"/>
  <c r="AG614" i="19"/>
  <c r="AO614" i="19" s="1"/>
  <c r="AE614" i="19"/>
  <c r="AD614" i="19"/>
  <c r="AC614" i="19"/>
  <c r="AB614" i="19"/>
  <c r="AA614" i="19"/>
  <c r="Z614" i="19"/>
  <c r="Y614" i="19"/>
  <c r="X614" i="19"/>
  <c r="AJ614" i="19" s="1"/>
  <c r="AR614" i="19" s="1"/>
  <c r="W614" i="19"/>
  <c r="U614" i="19"/>
  <c r="T614" i="19"/>
  <c r="R614" i="19"/>
  <c r="Q614" i="19"/>
  <c r="O614" i="19"/>
  <c r="N614" i="19"/>
  <c r="L614" i="19"/>
  <c r="AF614" i="19" s="1"/>
  <c r="AN614" i="19" s="1"/>
  <c r="K614" i="19"/>
  <c r="I614" i="19"/>
  <c r="H614" i="19"/>
  <c r="F614" i="19"/>
  <c r="E614" i="19"/>
  <c r="AV613" i="19"/>
  <c r="AU613" i="19"/>
  <c r="AO613" i="19"/>
  <c r="AJ613" i="19"/>
  <c r="AR613" i="19" s="1"/>
  <c r="AI613" i="19"/>
  <c r="AQ613" i="19" s="1"/>
  <c r="AG613" i="19"/>
  <c r="AE613" i="19"/>
  <c r="AM613" i="19" s="1"/>
  <c r="AS613" i="19" s="1"/>
  <c r="AC613" i="19"/>
  <c r="AB613" i="19"/>
  <c r="AA613" i="19"/>
  <c r="Z613" i="19"/>
  <c r="Y613" i="19"/>
  <c r="X613" i="19"/>
  <c r="W613" i="19"/>
  <c r="U613" i="19"/>
  <c r="T613" i="19"/>
  <c r="R613" i="19"/>
  <c r="AH613" i="19" s="1"/>
  <c r="AP613" i="19" s="1"/>
  <c r="Q613" i="19"/>
  <c r="O613" i="19"/>
  <c r="N613" i="19"/>
  <c r="L613" i="19"/>
  <c r="AF613" i="19" s="1"/>
  <c r="AN613" i="19" s="1"/>
  <c r="K613" i="19"/>
  <c r="I613" i="19"/>
  <c r="H613" i="19"/>
  <c r="F613" i="19"/>
  <c r="AD613" i="19" s="1"/>
  <c r="AL613" i="19" s="1"/>
  <c r="E613" i="19"/>
  <c r="AU612" i="19"/>
  <c r="AV612" i="19" s="1"/>
  <c r="AP612" i="19"/>
  <c r="AL612" i="19"/>
  <c r="AI612" i="19"/>
  <c r="AQ612" i="19" s="1"/>
  <c r="AH612" i="19"/>
  <c r="AE612" i="19"/>
  <c r="AM612" i="19" s="1"/>
  <c r="AD612" i="19"/>
  <c r="AC612" i="19"/>
  <c r="AB612" i="19"/>
  <c r="AA612" i="19"/>
  <c r="Z612" i="19"/>
  <c r="Y612" i="19"/>
  <c r="X612" i="19"/>
  <c r="AJ612" i="19" s="1"/>
  <c r="AR612" i="19" s="1"/>
  <c r="W612" i="19"/>
  <c r="U612" i="19"/>
  <c r="T612" i="19"/>
  <c r="R612" i="19"/>
  <c r="Q612" i="19"/>
  <c r="O612" i="19"/>
  <c r="AG612" i="19" s="1"/>
  <c r="AO612" i="19" s="1"/>
  <c r="N612" i="19"/>
  <c r="L612" i="19"/>
  <c r="AF612" i="19" s="1"/>
  <c r="AN612" i="19" s="1"/>
  <c r="K612" i="19"/>
  <c r="I612" i="19"/>
  <c r="H612" i="19"/>
  <c r="F612" i="19"/>
  <c r="E612" i="19"/>
  <c r="AV611" i="19"/>
  <c r="AU611" i="19"/>
  <c r="AQ611" i="19"/>
  <c r="AI611" i="19"/>
  <c r="AG611" i="19"/>
  <c r="AO611" i="19" s="1"/>
  <c r="AE611" i="19"/>
  <c r="AM611" i="19" s="1"/>
  <c r="AC611" i="19"/>
  <c r="AB611" i="19"/>
  <c r="AA611" i="19"/>
  <c r="Z611" i="19"/>
  <c r="Y611" i="19"/>
  <c r="X611" i="19"/>
  <c r="AJ611" i="19" s="1"/>
  <c r="AR611" i="19" s="1"/>
  <c r="W611" i="19"/>
  <c r="U611" i="19"/>
  <c r="T611" i="19"/>
  <c r="R611" i="19"/>
  <c r="AH611" i="19" s="1"/>
  <c r="AP611" i="19" s="1"/>
  <c r="Q611" i="19"/>
  <c r="O611" i="19"/>
  <c r="N611" i="19"/>
  <c r="L611" i="19"/>
  <c r="AF611" i="19" s="1"/>
  <c r="K611" i="19"/>
  <c r="I611" i="19"/>
  <c r="H611" i="19"/>
  <c r="F611" i="19"/>
  <c r="AD611" i="19" s="1"/>
  <c r="AL611" i="19" s="1"/>
  <c r="E611" i="19"/>
  <c r="AU610" i="19"/>
  <c r="AV610" i="19" s="1"/>
  <c r="AO610" i="19"/>
  <c r="AL610" i="19"/>
  <c r="AH610" i="19"/>
  <c r="AP610" i="19" s="1"/>
  <c r="AG610" i="19"/>
  <c r="AD610" i="19"/>
  <c r="AC610" i="19"/>
  <c r="AB610" i="19"/>
  <c r="AA610" i="19"/>
  <c r="Z610" i="19"/>
  <c r="Y610" i="19"/>
  <c r="X610" i="19"/>
  <c r="AJ610" i="19" s="1"/>
  <c r="AR610" i="19" s="1"/>
  <c r="W610" i="19"/>
  <c r="U610" i="19"/>
  <c r="AI610" i="19" s="1"/>
  <c r="AQ610" i="19" s="1"/>
  <c r="T610" i="19"/>
  <c r="R610" i="19"/>
  <c r="Q610" i="19"/>
  <c r="O610" i="19"/>
  <c r="N610" i="19"/>
  <c r="L610" i="19"/>
  <c r="AF610" i="19" s="1"/>
  <c r="AN610" i="19" s="1"/>
  <c r="K610" i="19"/>
  <c r="I610" i="19"/>
  <c r="AE610" i="19" s="1"/>
  <c r="AM610" i="19" s="1"/>
  <c r="H610" i="19"/>
  <c r="F610" i="19"/>
  <c r="E610" i="19"/>
  <c r="AU609" i="19"/>
  <c r="AV609" i="19" s="1"/>
  <c r="AJ609" i="19"/>
  <c r="AR609" i="19" s="1"/>
  <c r="AH609" i="19"/>
  <c r="AP609" i="19" s="1"/>
  <c r="AG609" i="19"/>
  <c r="AO609" i="19" s="1"/>
  <c r="AC609" i="19"/>
  <c r="AB609" i="19"/>
  <c r="AA609" i="19"/>
  <c r="Z609" i="19"/>
  <c r="Y609" i="19"/>
  <c r="X609" i="19"/>
  <c r="W609" i="19"/>
  <c r="U609" i="19"/>
  <c r="AI609" i="19" s="1"/>
  <c r="AQ609" i="19" s="1"/>
  <c r="T609" i="19"/>
  <c r="R609" i="19"/>
  <c r="Q609" i="19"/>
  <c r="O609" i="19"/>
  <c r="N609" i="19"/>
  <c r="L609" i="19"/>
  <c r="AF609" i="19" s="1"/>
  <c r="AN609" i="19" s="1"/>
  <c r="K609" i="19"/>
  <c r="I609" i="19"/>
  <c r="AE609" i="19" s="1"/>
  <c r="AM609" i="19" s="1"/>
  <c r="AS609" i="19" s="1"/>
  <c r="H609" i="19"/>
  <c r="F609" i="19"/>
  <c r="AD609" i="19" s="1"/>
  <c r="AL609" i="19" s="1"/>
  <c r="E609" i="19"/>
  <c r="AU608" i="19"/>
  <c r="AV608" i="19" s="1"/>
  <c r="AJ608" i="19"/>
  <c r="AR608" i="19" s="1"/>
  <c r="AG608" i="19"/>
  <c r="AO608" i="19" s="1"/>
  <c r="AE608" i="19"/>
  <c r="AM608" i="19" s="1"/>
  <c r="AC608" i="19"/>
  <c r="AB608" i="19"/>
  <c r="AA608" i="19"/>
  <c r="Z608" i="19"/>
  <c r="Y608" i="19"/>
  <c r="X608" i="19"/>
  <c r="W608" i="19"/>
  <c r="U608" i="19"/>
  <c r="AI608" i="19" s="1"/>
  <c r="AQ608" i="19" s="1"/>
  <c r="T608" i="19"/>
  <c r="R608" i="19"/>
  <c r="AH608" i="19" s="1"/>
  <c r="AP608" i="19" s="1"/>
  <c r="Q608" i="19"/>
  <c r="O608" i="19"/>
  <c r="N608" i="19"/>
  <c r="L608" i="19"/>
  <c r="AF608" i="19" s="1"/>
  <c r="AN608" i="19" s="1"/>
  <c r="K608" i="19"/>
  <c r="I608" i="19"/>
  <c r="H608" i="19"/>
  <c r="F608" i="19"/>
  <c r="AD608" i="19" s="1"/>
  <c r="E608" i="19"/>
  <c r="AU607" i="19"/>
  <c r="AV607" i="19" s="1"/>
  <c r="AJ607" i="19"/>
  <c r="AR607" i="19" s="1"/>
  <c r="AI607" i="19"/>
  <c r="AQ607" i="19" s="1"/>
  <c r="AH607" i="19"/>
  <c r="AP607" i="19" s="1"/>
  <c r="AE607" i="19"/>
  <c r="AM607" i="19" s="1"/>
  <c r="AC607" i="19"/>
  <c r="AB607" i="19"/>
  <c r="AA607" i="19"/>
  <c r="Z607" i="19"/>
  <c r="Y607" i="19"/>
  <c r="X607" i="19"/>
  <c r="W607" i="19"/>
  <c r="U607" i="19"/>
  <c r="T607" i="19"/>
  <c r="R607" i="19"/>
  <c r="Q607" i="19"/>
  <c r="O607" i="19"/>
  <c r="AG607" i="19" s="1"/>
  <c r="AO607" i="19" s="1"/>
  <c r="N607" i="19"/>
  <c r="L607" i="19"/>
  <c r="AF607" i="19" s="1"/>
  <c r="AN607" i="19" s="1"/>
  <c r="K607" i="19"/>
  <c r="I607" i="19"/>
  <c r="H607" i="19"/>
  <c r="F607" i="19"/>
  <c r="AD607" i="19" s="1"/>
  <c r="E607" i="19"/>
  <c r="AV606" i="19"/>
  <c r="AU606" i="19"/>
  <c r="AI606" i="19"/>
  <c r="AQ606" i="19" s="1"/>
  <c r="AH606" i="19"/>
  <c r="AP606" i="19" s="1"/>
  <c r="AE606" i="19"/>
  <c r="AM606" i="19" s="1"/>
  <c r="AC606" i="19"/>
  <c r="AB606" i="19"/>
  <c r="AA606" i="19"/>
  <c r="Z606" i="19"/>
  <c r="Y606" i="19"/>
  <c r="X606" i="19"/>
  <c r="AJ606" i="19" s="1"/>
  <c r="AR606" i="19" s="1"/>
  <c r="W606" i="19"/>
  <c r="U606" i="19"/>
  <c r="T606" i="19"/>
  <c r="R606" i="19"/>
  <c r="Q606" i="19"/>
  <c r="O606" i="19"/>
  <c r="AG606" i="19" s="1"/>
  <c r="AO606" i="19" s="1"/>
  <c r="N606" i="19"/>
  <c r="L606" i="19"/>
  <c r="AF606" i="19" s="1"/>
  <c r="AN606" i="19" s="1"/>
  <c r="K606" i="19"/>
  <c r="I606" i="19"/>
  <c r="H606" i="19"/>
  <c r="F606" i="19"/>
  <c r="AD606" i="19" s="1"/>
  <c r="E606" i="19"/>
  <c r="AU605" i="19"/>
  <c r="AV605" i="19" s="1"/>
  <c r="AI605" i="19"/>
  <c r="AQ605" i="19" s="1"/>
  <c r="AH605" i="19"/>
  <c r="AP605" i="19" s="1"/>
  <c r="AG605" i="19"/>
  <c r="AO605" i="19" s="1"/>
  <c r="AD605" i="19"/>
  <c r="AL605" i="19" s="1"/>
  <c r="AC605" i="19"/>
  <c r="AB605" i="19"/>
  <c r="AA605" i="19"/>
  <c r="Z605" i="19"/>
  <c r="Y605" i="19"/>
  <c r="X605" i="19"/>
  <c r="AJ605" i="19" s="1"/>
  <c r="AR605" i="19" s="1"/>
  <c r="W605" i="19"/>
  <c r="U605" i="19"/>
  <c r="T605" i="19"/>
  <c r="R605" i="19"/>
  <c r="Q605" i="19"/>
  <c r="O605" i="19"/>
  <c r="N605" i="19"/>
  <c r="L605" i="19"/>
  <c r="AF605" i="19" s="1"/>
  <c r="AN605" i="19" s="1"/>
  <c r="K605" i="19"/>
  <c r="I605" i="19"/>
  <c r="AE605" i="19" s="1"/>
  <c r="AM605" i="19" s="1"/>
  <c r="H605" i="19"/>
  <c r="F605" i="19"/>
  <c r="E605" i="19"/>
  <c r="AU604" i="19"/>
  <c r="AV604" i="19" s="1"/>
  <c r="AJ604" i="19"/>
  <c r="AR604" i="19" s="1"/>
  <c r="AG604" i="19"/>
  <c r="AO604" i="19" s="1"/>
  <c r="AE604" i="19"/>
  <c r="AM604" i="19" s="1"/>
  <c r="AC604" i="19"/>
  <c r="AB604" i="19"/>
  <c r="AA604" i="19"/>
  <c r="Z604" i="19"/>
  <c r="Y604" i="19"/>
  <c r="X604" i="19"/>
  <c r="W604" i="19"/>
  <c r="U604" i="19"/>
  <c r="AI604" i="19" s="1"/>
  <c r="AQ604" i="19" s="1"/>
  <c r="T604" i="19"/>
  <c r="R604" i="19"/>
  <c r="AH604" i="19" s="1"/>
  <c r="AP604" i="19" s="1"/>
  <c r="Q604" i="19"/>
  <c r="O604" i="19"/>
  <c r="N604" i="19"/>
  <c r="L604" i="19"/>
  <c r="AF604" i="19" s="1"/>
  <c r="AN604" i="19" s="1"/>
  <c r="K604" i="19"/>
  <c r="I604" i="19"/>
  <c r="H604" i="19"/>
  <c r="F604" i="19"/>
  <c r="AD604" i="19" s="1"/>
  <c r="E604" i="19"/>
  <c r="AU603" i="19"/>
  <c r="AV603" i="19" s="1"/>
  <c r="AJ603" i="19"/>
  <c r="AR603" i="19" s="1"/>
  <c r="AI603" i="19"/>
  <c r="AQ603" i="19" s="1"/>
  <c r="AH603" i="19"/>
  <c r="AP603" i="19" s="1"/>
  <c r="AE603" i="19"/>
  <c r="AM603" i="19" s="1"/>
  <c r="AC603" i="19"/>
  <c r="AB603" i="19"/>
  <c r="AA603" i="19"/>
  <c r="Z603" i="19"/>
  <c r="Y603" i="19"/>
  <c r="X603" i="19"/>
  <c r="W603" i="19"/>
  <c r="U603" i="19"/>
  <c r="T603" i="19"/>
  <c r="R603" i="19"/>
  <c r="Q603" i="19"/>
  <c r="O603" i="19"/>
  <c r="AG603" i="19" s="1"/>
  <c r="AO603" i="19" s="1"/>
  <c r="N603" i="19"/>
  <c r="L603" i="19"/>
  <c r="AF603" i="19" s="1"/>
  <c r="AN603" i="19" s="1"/>
  <c r="K603" i="19"/>
  <c r="I603" i="19"/>
  <c r="H603" i="19"/>
  <c r="F603" i="19"/>
  <c r="AD603" i="19" s="1"/>
  <c r="E603" i="19"/>
  <c r="AV602" i="19"/>
  <c r="AU602" i="19"/>
  <c r="AI602" i="19"/>
  <c r="AQ602" i="19" s="1"/>
  <c r="AH602" i="19"/>
  <c r="AP602" i="19" s="1"/>
  <c r="AG602" i="19"/>
  <c r="AO602" i="19" s="1"/>
  <c r="AE602" i="19"/>
  <c r="AM602" i="19" s="1"/>
  <c r="AC602" i="19"/>
  <c r="AB602" i="19"/>
  <c r="AA602" i="19"/>
  <c r="Z602" i="19"/>
  <c r="Y602" i="19"/>
  <c r="X602" i="19"/>
  <c r="AJ602" i="19" s="1"/>
  <c r="AR602" i="19" s="1"/>
  <c r="W602" i="19"/>
  <c r="U602" i="19"/>
  <c r="T602" i="19"/>
  <c r="R602" i="19"/>
  <c r="Q602" i="19"/>
  <c r="O602" i="19"/>
  <c r="N602" i="19"/>
  <c r="L602" i="19"/>
  <c r="AF602" i="19" s="1"/>
  <c r="AN602" i="19" s="1"/>
  <c r="K602" i="19"/>
  <c r="I602" i="19"/>
  <c r="H602" i="19"/>
  <c r="F602" i="19"/>
  <c r="AD602" i="19" s="1"/>
  <c r="E602" i="19"/>
  <c r="AU601" i="19"/>
  <c r="AV601" i="19" s="1"/>
  <c r="AI601" i="19"/>
  <c r="AQ601" i="19" s="1"/>
  <c r="AH601" i="19"/>
  <c r="AP601" i="19" s="1"/>
  <c r="AG601" i="19"/>
  <c r="AO601" i="19" s="1"/>
  <c r="AD601" i="19"/>
  <c r="AL601" i="19" s="1"/>
  <c r="AC601" i="19"/>
  <c r="AB601" i="19"/>
  <c r="AA601" i="19"/>
  <c r="Z601" i="19"/>
  <c r="Y601" i="19"/>
  <c r="X601" i="19"/>
  <c r="AJ601" i="19" s="1"/>
  <c r="AR601" i="19" s="1"/>
  <c r="W601" i="19"/>
  <c r="U601" i="19"/>
  <c r="T601" i="19"/>
  <c r="R601" i="19"/>
  <c r="Q601" i="19"/>
  <c r="O601" i="19"/>
  <c r="N601" i="19"/>
  <c r="L601" i="19"/>
  <c r="AF601" i="19" s="1"/>
  <c r="AN601" i="19" s="1"/>
  <c r="K601" i="19"/>
  <c r="I601" i="19"/>
  <c r="AE601" i="19" s="1"/>
  <c r="AM601" i="19" s="1"/>
  <c r="H601" i="19"/>
  <c r="F601" i="19"/>
  <c r="E601" i="19"/>
  <c r="AU600" i="19"/>
  <c r="AV600" i="19" s="1"/>
  <c r="AJ600" i="19"/>
  <c r="AR600" i="19" s="1"/>
  <c r="AG600" i="19"/>
  <c r="AO600" i="19" s="1"/>
  <c r="AE600" i="19"/>
  <c r="AM600" i="19" s="1"/>
  <c r="AC600" i="19"/>
  <c r="AB600" i="19"/>
  <c r="AA600" i="19"/>
  <c r="Z600" i="19"/>
  <c r="Y600" i="19"/>
  <c r="X600" i="19"/>
  <c r="W600" i="19"/>
  <c r="U600" i="19"/>
  <c r="AI600" i="19" s="1"/>
  <c r="AQ600" i="19" s="1"/>
  <c r="T600" i="19"/>
  <c r="R600" i="19"/>
  <c r="AH600" i="19" s="1"/>
  <c r="AP600" i="19" s="1"/>
  <c r="Q600" i="19"/>
  <c r="O600" i="19"/>
  <c r="N600" i="19"/>
  <c r="L600" i="19"/>
  <c r="AF600" i="19" s="1"/>
  <c r="AN600" i="19" s="1"/>
  <c r="K600" i="19"/>
  <c r="I600" i="19"/>
  <c r="H600" i="19"/>
  <c r="F600" i="19"/>
  <c r="AD600" i="19" s="1"/>
  <c r="E600" i="19"/>
  <c r="AU599" i="19"/>
  <c r="AV599" i="19" s="1"/>
  <c r="AJ599" i="19"/>
  <c r="AR599" i="19" s="1"/>
  <c r="AI599" i="19"/>
  <c r="AQ599" i="19" s="1"/>
  <c r="AH599" i="19"/>
  <c r="AP599" i="19" s="1"/>
  <c r="AE599" i="19"/>
  <c r="AM599" i="19" s="1"/>
  <c r="AC599" i="19"/>
  <c r="AB599" i="19"/>
  <c r="AA599" i="19"/>
  <c r="Z599" i="19"/>
  <c r="Y599" i="19"/>
  <c r="X599" i="19"/>
  <c r="W599" i="19"/>
  <c r="U599" i="19"/>
  <c r="T599" i="19"/>
  <c r="R599" i="19"/>
  <c r="Q599" i="19"/>
  <c r="O599" i="19"/>
  <c r="AG599" i="19" s="1"/>
  <c r="AO599" i="19" s="1"/>
  <c r="N599" i="19"/>
  <c r="L599" i="19"/>
  <c r="AF599" i="19" s="1"/>
  <c r="AN599" i="19" s="1"/>
  <c r="K599" i="19"/>
  <c r="I599" i="19"/>
  <c r="H599" i="19"/>
  <c r="F599" i="19"/>
  <c r="AD599" i="19" s="1"/>
  <c r="E599" i="19"/>
  <c r="AV598" i="19"/>
  <c r="AU598" i="19"/>
  <c r="AI598" i="19"/>
  <c r="AQ598" i="19" s="1"/>
  <c r="AH598" i="19"/>
  <c r="AP598" i="19" s="1"/>
  <c r="AG598" i="19"/>
  <c r="AO598" i="19" s="1"/>
  <c r="AE598" i="19"/>
  <c r="AM598" i="19" s="1"/>
  <c r="AC598" i="19"/>
  <c r="AB598" i="19"/>
  <c r="AA598" i="19"/>
  <c r="Z598" i="19"/>
  <c r="Y598" i="19"/>
  <c r="X598" i="19"/>
  <c r="AJ598" i="19" s="1"/>
  <c r="AR598" i="19" s="1"/>
  <c r="W598" i="19"/>
  <c r="U598" i="19"/>
  <c r="T598" i="19"/>
  <c r="R598" i="19"/>
  <c r="Q598" i="19"/>
  <c r="O598" i="19"/>
  <c r="N598" i="19"/>
  <c r="L598" i="19"/>
  <c r="AF598" i="19" s="1"/>
  <c r="AN598" i="19" s="1"/>
  <c r="K598" i="19"/>
  <c r="I598" i="19"/>
  <c r="H598" i="19"/>
  <c r="F598" i="19"/>
  <c r="AD598" i="19" s="1"/>
  <c r="AL598" i="19" s="1"/>
  <c r="AS598" i="19" s="1"/>
  <c r="E598" i="19"/>
  <c r="AU597" i="19"/>
  <c r="AV597" i="19" s="1"/>
  <c r="AQ597" i="19"/>
  <c r="AI597" i="19"/>
  <c r="AH597" i="19"/>
  <c r="AP597" i="19" s="1"/>
  <c r="AG597" i="19"/>
  <c r="AO597" i="19" s="1"/>
  <c r="AD597" i="19"/>
  <c r="AL597" i="19" s="1"/>
  <c r="AC597" i="19"/>
  <c r="AB597" i="19"/>
  <c r="AA597" i="19"/>
  <c r="Z597" i="19"/>
  <c r="Y597" i="19"/>
  <c r="X597" i="19"/>
  <c r="AJ597" i="19" s="1"/>
  <c r="AR597" i="19" s="1"/>
  <c r="W597" i="19"/>
  <c r="U597" i="19"/>
  <c r="T597" i="19"/>
  <c r="R597" i="19"/>
  <c r="Q597" i="19"/>
  <c r="O597" i="19"/>
  <c r="N597" i="19"/>
  <c r="L597" i="19"/>
  <c r="AF597" i="19" s="1"/>
  <c r="AN597" i="19" s="1"/>
  <c r="K597" i="19"/>
  <c r="I597" i="19"/>
  <c r="AE597" i="19" s="1"/>
  <c r="AM597" i="19" s="1"/>
  <c r="H597" i="19"/>
  <c r="F597" i="19"/>
  <c r="E597" i="19"/>
  <c r="AU596" i="19"/>
  <c r="AV596" i="19" s="1"/>
  <c r="AJ596" i="19"/>
  <c r="AR596" i="19" s="1"/>
  <c r="AG596" i="19"/>
  <c r="AO596" i="19" s="1"/>
  <c r="AE596" i="19"/>
  <c r="AM596" i="19" s="1"/>
  <c r="AC596" i="19"/>
  <c r="AB596" i="19"/>
  <c r="AA596" i="19"/>
  <c r="Z596" i="19"/>
  <c r="Y596" i="19"/>
  <c r="X596" i="19"/>
  <c r="W596" i="19"/>
  <c r="U596" i="19"/>
  <c r="AI596" i="19" s="1"/>
  <c r="AQ596" i="19" s="1"/>
  <c r="T596" i="19"/>
  <c r="R596" i="19"/>
  <c r="AH596" i="19" s="1"/>
  <c r="AP596" i="19" s="1"/>
  <c r="Q596" i="19"/>
  <c r="O596" i="19"/>
  <c r="N596" i="19"/>
  <c r="L596" i="19"/>
  <c r="AF596" i="19" s="1"/>
  <c r="AN596" i="19" s="1"/>
  <c r="K596" i="19"/>
  <c r="I596" i="19"/>
  <c r="H596" i="19"/>
  <c r="F596" i="19"/>
  <c r="AD596" i="19" s="1"/>
  <c r="E596" i="19"/>
  <c r="AU595" i="19"/>
  <c r="AV595" i="19" s="1"/>
  <c r="AJ595" i="19"/>
  <c r="AR595" i="19" s="1"/>
  <c r="AI595" i="19"/>
  <c r="AQ595" i="19" s="1"/>
  <c r="AH595" i="19"/>
  <c r="AP595" i="19" s="1"/>
  <c r="AE595" i="19"/>
  <c r="AM595" i="19" s="1"/>
  <c r="AC595" i="19"/>
  <c r="AB595" i="19"/>
  <c r="AA595" i="19"/>
  <c r="Z595" i="19"/>
  <c r="Y595" i="19"/>
  <c r="X595" i="19"/>
  <c r="W595" i="19"/>
  <c r="U595" i="19"/>
  <c r="T595" i="19"/>
  <c r="R595" i="19"/>
  <c r="Q595" i="19"/>
  <c r="O595" i="19"/>
  <c r="AG595" i="19" s="1"/>
  <c r="AO595" i="19" s="1"/>
  <c r="N595" i="19"/>
  <c r="L595" i="19"/>
  <c r="AF595" i="19" s="1"/>
  <c r="AN595" i="19" s="1"/>
  <c r="K595" i="19"/>
  <c r="I595" i="19"/>
  <c r="H595" i="19"/>
  <c r="F595" i="19"/>
  <c r="AD595" i="19" s="1"/>
  <c r="E595" i="19"/>
  <c r="AV594" i="19"/>
  <c r="AU594" i="19"/>
  <c r="AI594" i="19"/>
  <c r="AQ594" i="19" s="1"/>
  <c r="AH594" i="19"/>
  <c r="AP594" i="19" s="1"/>
  <c r="AG594" i="19"/>
  <c r="AO594" i="19" s="1"/>
  <c r="AE594" i="19"/>
  <c r="AM594" i="19" s="1"/>
  <c r="AC594" i="19"/>
  <c r="AB594" i="19"/>
  <c r="AA594" i="19"/>
  <c r="Z594" i="19"/>
  <c r="Y594" i="19"/>
  <c r="X594" i="19"/>
  <c r="AJ594" i="19" s="1"/>
  <c r="AR594" i="19" s="1"/>
  <c r="W594" i="19"/>
  <c r="U594" i="19"/>
  <c r="T594" i="19"/>
  <c r="R594" i="19"/>
  <c r="Q594" i="19"/>
  <c r="O594" i="19"/>
  <c r="N594" i="19"/>
  <c r="L594" i="19"/>
  <c r="AF594" i="19" s="1"/>
  <c r="AN594" i="19" s="1"/>
  <c r="AS594" i="19" s="1"/>
  <c r="K594" i="19"/>
  <c r="I594" i="19"/>
  <c r="H594" i="19"/>
  <c r="F594" i="19"/>
  <c r="AD594" i="19" s="1"/>
  <c r="AL594" i="19" s="1"/>
  <c r="E594" i="19"/>
  <c r="AU593" i="19"/>
  <c r="AV593" i="19" s="1"/>
  <c r="AQ593" i="19"/>
  <c r="AI593" i="19"/>
  <c r="AH593" i="19"/>
  <c r="AP593" i="19" s="1"/>
  <c r="AG593" i="19"/>
  <c r="AO593" i="19" s="1"/>
  <c r="AE593" i="19"/>
  <c r="AM593" i="19" s="1"/>
  <c r="AD593" i="19"/>
  <c r="AL593" i="19" s="1"/>
  <c r="AC593" i="19"/>
  <c r="AB593" i="19"/>
  <c r="AA593" i="19"/>
  <c r="Z593" i="19"/>
  <c r="Y593" i="19"/>
  <c r="X593" i="19"/>
  <c r="AJ593" i="19" s="1"/>
  <c r="AR593" i="19" s="1"/>
  <c r="W593" i="19"/>
  <c r="U593" i="19"/>
  <c r="T593" i="19"/>
  <c r="R593" i="19"/>
  <c r="Q593" i="19"/>
  <c r="O593" i="19"/>
  <c r="N593" i="19"/>
  <c r="L593" i="19"/>
  <c r="AF593" i="19" s="1"/>
  <c r="AN593" i="19" s="1"/>
  <c r="K593" i="19"/>
  <c r="I593" i="19"/>
  <c r="H593" i="19"/>
  <c r="F593" i="19"/>
  <c r="E593" i="19"/>
  <c r="AU592" i="19"/>
  <c r="AV592" i="19" s="1"/>
  <c r="AO592" i="19"/>
  <c r="AJ592" i="19"/>
  <c r="AR592" i="19" s="1"/>
  <c r="AG592" i="19"/>
  <c r="AE592" i="19"/>
  <c r="AM592" i="19" s="1"/>
  <c r="AC592" i="19"/>
  <c r="AB592" i="19"/>
  <c r="AA592" i="19"/>
  <c r="Z592" i="19"/>
  <c r="Y592" i="19"/>
  <c r="X592" i="19"/>
  <c r="W592" i="19"/>
  <c r="U592" i="19"/>
  <c r="AI592" i="19" s="1"/>
  <c r="AQ592" i="19" s="1"/>
  <c r="T592" i="19"/>
  <c r="R592" i="19"/>
  <c r="AH592" i="19" s="1"/>
  <c r="AP592" i="19" s="1"/>
  <c r="Q592" i="19"/>
  <c r="O592" i="19"/>
  <c r="N592" i="19"/>
  <c r="L592" i="19"/>
  <c r="AF592" i="19" s="1"/>
  <c r="AN592" i="19" s="1"/>
  <c r="K592" i="19"/>
  <c r="I592" i="19"/>
  <c r="H592" i="19"/>
  <c r="F592" i="19"/>
  <c r="AD592" i="19" s="1"/>
  <c r="E592" i="19"/>
  <c r="AU591" i="19"/>
  <c r="AV591" i="19" s="1"/>
  <c r="AM591" i="19"/>
  <c r="AJ591" i="19"/>
  <c r="AR591" i="19" s="1"/>
  <c r="AI591" i="19"/>
  <c r="AQ591" i="19" s="1"/>
  <c r="AH591" i="19"/>
  <c r="AP591" i="19" s="1"/>
  <c r="AE591" i="19"/>
  <c r="AC591" i="19"/>
  <c r="AB591" i="19"/>
  <c r="AA591" i="19"/>
  <c r="Z591" i="19"/>
  <c r="Y591" i="19"/>
  <c r="X591" i="19"/>
  <c r="W591" i="19"/>
  <c r="U591" i="19"/>
  <c r="T591" i="19"/>
  <c r="R591" i="19"/>
  <c r="Q591" i="19"/>
  <c r="O591" i="19"/>
  <c r="AG591" i="19" s="1"/>
  <c r="AO591" i="19" s="1"/>
  <c r="N591" i="19"/>
  <c r="L591" i="19"/>
  <c r="AF591" i="19" s="1"/>
  <c r="AN591" i="19" s="1"/>
  <c r="K591" i="19"/>
  <c r="I591" i="19"/>
  <c r="H591" i="19"/>
  <c r="F591" i="19"/>
  <c r="AD591" i="19" s="1"/>
  <c r="E591" i="19"/>
  <c r="AV590" i="19"/>
  <c r="AU590" i="19"/>
  <c r="AI590" i="19"/>
  <c r="AQ590" i="19" s="1"/>
  <c r="AH590" i="19"/>
  <c r="AP590" i="19" s="1"/>
  <c r="AG590" i="19"/>
  <c r="AO590" i="19" s="1"/>
  <c r="AE590" i="19"/>
  <c r="AM590" i="19" s="1"/>
  <c r="AC590" i="19"/>
  <c r="AB590" i="19"/>
  <c r="AA590" i="19"/>
  <c r="Z590" i="19"/>
  <c r="Y590" i="19"/>
  <c r="X590" i="19"/>
  <c r="AJ590" i="19" s="1"/>
  <c r="AR590" i="19" s="1"/>
  <c r="W590" i="19"/>
  <c r="U590" i="19"/>
  <c r="T590" i="19"/>
  <c r="R590" i="19"/>
  <c r="Q590" i="19"/>
  <c r="O590" i="19"/>
  <c r="N590" i="19"/>
  <c r="L590" i="19"/>
  <c r="AF590" i="19" s="1"/>
  <c r="AN590" i="19" s="1"/>
  <c r="K590" i="19"/>
  <c r="I590" i="19"/>
  <c r="H590" i="19"/>
  <c r="F590" i="19"/>
  <c r="AD590" i="19" s="1"/>
  <c r="AL590" i="19" s="1"/>
  <c r="AS590" i="19" s="1"/>
  <c r="E590" i="19"/>
  <c r="AU589" i="19"/>
  <c r="AV589" i="19" s="1"/>
  <c r="AQ589" i="19"/>
  <c r="AI589" i="19"/>
  <c r="AH589" i="19"/>
  <c r="AP589" i="19" s="1"/>
  <c r="AG589" i="19"/>
  <c r="AO589" i="19" s="1"/>
  <c r="AE589" i="19"/>
  <c r="AM589" i="19" s="1"/>
  <c r="AD589" i="19"/>
  <c r="AL589" i="19" s="1"/>
  <c r="AC589" i="19"/>
  <c r="AB589" i="19"/>
  <c r="AA589" i="19"/>
  <c r="Z589" i="19"/>
  <c r="Y589" i="19"/>
  <c r="X589" i="19"/>
  <c r="AJ589" i="19" s="1"/>
  <c r="AR589" i="19" s="1"/>
  <c r="W589" i="19"/>
  <c r="U589" i="19"/>
  <c r="T589" i="19"/>
  <c r="R589" i="19"/>
  <c r="Q589" i="19"/>
  <c r="O589" i="19"/>
  <c r="N589" i="19"/>
  <c r="L589" i="19"/>
  <c r="AF589" i="19" s="1"/>
  <c r="AN589" i="19" s="1"/>
  <c r="K589" i="19"/>
  <c r="I589" i="19"/>
  <c r="H589" i="19"/>
  <c r="F589" i="19"/>
  <c r="E589" i="19"/>
  <c r="AU588" i="19"/>
  <c r="AV588" i="19" s="1"/>
  <c r="AO588" i="19"/>
  <c r="AJ588" i="19"/>
  <c r="AR588" i="19" s="1"/>
  <c r="AG588" i="19"/>
  <c r="AE588" i="19"/>
  <c r="AM588" i="19" s="1"/>
  <c r="AC588" i="19"/>
  <c r="AB588" i="19"/>
  <c r="AA588" i="19"/>
  <c r="Z588" i="19"/>
  <c r="Y588" i="19"/>
  <c r="X588" i="19"/>
  <c r="W588" i="19"/>
  <c r="U588" i="19"/>
  <c r="AI588" i="19" s="1"/>
  <c r="AQ588" i="19" s="1"/>
  <c r="T588" i="19"/>
  <c r="R588" i="19"/>
  <c r="AH588" i="19" s="1"/>
  <c r="AP588" i="19" s="1"/>
  <c r="Q588" i="19"/>
  <c r="O588" i="19"/>
  <c r="N588" i="19"/>
  <c r="L588" i="19"/>
  <c r="AF588" i="19" s="1"/>
  <c r="AN588" i="19" s="1"/>
  <c r="K588" i="19"/>
  <c r="I588" i="19"/>
  <c r="H588" i="19"/>
  <c r="F588" i="19"/>
  <c r="AD588" i="19" s="1"/>
  <c r="E588" i="19"/>
  <c r="AU587" i="19"/>
  <c r="AV587" i="19" s="1"/>
  <c r="AM587" i="19"/>
  <c r="AJ587" i="19"/>
  <c r="AR587" i="19" s="1"/>
  <c r="AI587" i="19"/>
  <c r="AQ587" i="19" s="1"/>
  <c r="AH587" i="19"/>
  <c r="AP587" i="19" s="1"/>
  <c r="AE587" i="19"/>
  <c r="AC587" i="19"/>
  <c r="AB587" i="19"/>
  <c r="AA587" i="19"/>
  <c r="Z587" i="19"/>
  <c r="Y587" i="19"/>
  <c r="X587" i="19"/>
  <c r="W587" i="19"/>
  <c r="U587" i="19"/>
  <c r="T587" i="19"/>
  <c r="R587" i="19"/>
  <c r="Q587" i="19"/>
  <c r="O587" i="19"/>
  <c r="AG587" i="19" s="1"/>
  <c r="AO587" i="19" s="1"/>
  <c r="N587" i="19"/>
  <c r="L587" i="19"/>
  <c r="AF587" i="19" s="1"/>
  <c r="AN587" i="19" s="1"/>
  <c r="K587" i="19"/>
  <c r="I587" i="19"/>
  <c r="H587" i="19"/>
  <c r="F587" i="19"/>
  <c r="AD587" i="19" s="1"/>
  <c r="E587" i="19"/>
  <c r="AV586" i="19"/>
  <c r="AU586" i="19"/>
  <c r="AS586" i="19"/>
  <c r="AI586" i="19"/>
  <c r="AQ586" i="19" s="1"/>
  <c r="AH586" i="19"/>
  <c r="AP586" i="19" s="1"/>
  <c r="AG586" i="19"/>
  <c r="AO586" i="19" s="1"/>
  <c r="AE586" i="19"/>
  <c r="AM586" i="19" s="1"/>
  <c r="AC586" i="19"/>
  <c r="AB586" i="19"/>
  <c r="AA586" i="19"/>
  <c r="Z586" i="19"/>
  <c r="Y586" i="19"/>
  <c r="X586" i="19"/>
  <c r="AJ586" i="19" s="1"/>
  <c r="AR586" i="19" s="1"/>
  <c r="W586" i="19"/>
  <c r="U586" i="19"/>
  <c r="T586" i="19"/>
  <c r="R586" i="19"/>
  <c r="Q586" i="19"/>
  <c r="O586" i="19"/>
  <c r="N586" i="19"/>
  <c r="L586" i="19"/>
  <c r="AF586" i="19" s="1"/>
  <c r="AN586" i="19" s="1"/>
  <c r="K586" i="19"/>
  <c r="I586" i="19"/>
  <c r="H586" i="19"/>
  <c r="F586" i="19"/>
  <c r="AD586" i="19" s="1"/>
  <c r="AL586" i="19" s="1"/>
  <c r="E586" i="19"/>
  <c r="AU585" i="19"/>
  <c r="AV585" i="19" s="1"/>
  <c r="AI585" i="19"/>
  <c r="AQ585" i="19" s="1"/>
  <c r="AH585" i="19"/>
  <c r="AP585" i="19" s="1"/>
  <c r="AG585" i="19"/>
  <c r="AO585" i="19" s="1"/>
  <c r="AE585" i="19"/>
  <c r="AM585" i="19" s="1"/>
  <c r="AD585" i="19"/>
  <c r="AL585" i="19" s="1"/>
  <c r="AC585" i="19"/>
  <c r="AB585" i="19"/>
  <c r="AA585" i="19"/>
  <c r="Z585" i="19"/>
  <c r="Y585" i="19"/>
  <c r="X585" i="19"/>
  <c r="AJ585" i="19" s="1"/>
  <c r="AR585" i="19" s="1"/>
  <c r="W585" i="19"/>
  <c r="U585" i="19"/>
  <c r="T585" i="19"/>
  <c r="R585" i="19"/>
  <c r="Q585" i="19"/>
  <c r="O585" i="19"/>
  <c r="N585" i="19"/>
  <c r="L585" i="19"/>
  <c r="AF585" i="19" s="1"/>
  <c r="AN585" i="19" s="1"/>
  <c r="K585" i="19"/>
  <c r="I585" i="19"/>
  <c r="H585" i="19"/>
  <c r="F585" i="19"/>
  <c r="E585" i="19"/>
  <c r="AU584" i="19"/>
  <c r="AV584" i="19" s="1"/>
  <c r="AJ584" i="19"/>
  <c r="AR584" i="19" s="1"/>
  <c r="AG584" i="19"/>
  <c r="AO584" i="19" s="1"/>
  <c r="AE584" i="19"/>
  <c r="AM584" i="19" s="1"/>
  <c r="AC584" i="19"/>
  <c r="AB584" i="19"/>
  <c r="AA584" i="19"/>
  <c r="Z584" i="19"/>
  <c r="Y584" i="19"/>
  <c r="X584" i="19"/>
  <c r="W584" i="19"/>
  <c r="U584" i="19"/>
  <c r="AI584" i="19" s="1"/>
  <c r="AQ584" i="19" s="1"/>
  <c r="T584" i="19"/>
  <c r="R584" i="19"/>
  <c r="AH584" i="19" s="1"/>
  <c r="AP584" i="19" s="1"/>
  <c r="Q584" i="19"/>
  <c r="O584" i="19"/>
  <c r="N584" i="19"/>
  <c r="L584" i="19"/>
  <c r="AF584" i="19" s="1"/>
  <c r="AN584" i="19" s="1"/>
  <c r="K584" i="19"/>
  <c r="I584" i="19"/>
  <c r="H584" i="19"/>
  <c r="F584" i="19"/>
  <c r="AD584" i="19" s="1"/>
  <c r="E584" i="19"/>
  <c r="AU583" i="19"/>
  <c r="AV583" i="19" s="1"/>
  <c r="AJ583" i="19"/>
  <c r="AR583" i="19" s="1"/>
  <c r="AI583" i="19"/>
  <c r="AQ583" i="19" s="1"/>
  <c r="AH583" i="19"/>
  <c r="AP583" i="19" s="1"/>
  <c r="AE583" i="19"/>
  <c r="AM583" i="19" s="1"/>
  <c r="AC583" i="19"/>
  <c r="AB583" i="19"/>
  <c r="AA583" i="19"/>
  <c r="Z583" i="19"/>
  <c r="Y583" i="19"/>
  <c r="X583" i="19"/>
  <c r="W583" i="19"/>
  <c r="U583" i="19"/>
  <c r="T583" i="19"/>
  <c r="R583" i="19"/>
  <c r="Q583" i="19"/>
  <c r="O583" i="19"/>
  <c r="AG583" i="19" s="1"/>
  <c r="AO583" i="19" s="1"/>
  <c r="N583" i="19"/>
  <c r="L583" i="19"/>
  <c r="AF583" i="19" s="1"/>
  <c r="AN583" i="19" s="1"/>
  <c r="K583" i="19"/>
  <c r="I583" i="19"/>
  <c r="H583" i="19"/>
  <c r="F583" i="19"/>
  <c r="AD583" i="19" s="1"/>
  <c r="E583" i="19"/>
  <c r="AV582" i="19"/>
  <c r="AU582" i="19"/>
  <c r="AS582" i="19"/>
  <c r="AT582" i="19" s="1"/>
  <c r="AK582" i="19"/>
  <c r="AI582" i="19"/>
  <c r="AQ582" i="19" s="1"/>
  <c r="AH582" i="19"/>
  <c r="AP582" i="19" s="1"/>
  <c r="AG582" i="19"/>
  <c r="AO582" i="19" s="1"/>
  <c r="AE582" i="19"/>
  <c r="AM582" i="19" s="1"/>
  <c r="AC582" i="19"/>
  <c r="AB582" i="19"/>
  <c r="AA582" i="19"/>
  <c r="Z582" i="19"/>
  <c r="Y582" i="19"/>
  <c r="X582" i="19"/>
  <c r="AJ582" i="19" s="1"/>
  <c r="AR582" i="19" s="1"/>
  <c r="W582" i="19"/>
  <c r="U582" i="19"/>
  <c r="T582" i="19"/>
  <c r="R582" i="19"/>
  <c r="Q582" i="19"/>
  <c r="O582" i="19"/>
  <c r="N582" i="19"/>
  <c r="L582" i="19"/>
  <c r="AF582" i="19" s="1"/>
  <c r="AN582" i="19" s="1"/>
  <c r="K582" i="19"/>
  <c r="I582" i="19"/>
  <c r="H582" i="19"/>
  <c r="F582" i="19"/>
  <c r="AD582" i="19" s="1"/>
  <c r="AL582" i="19" s="1"/>
  <c r="E582" i="19"/>
  <c r="AU581" i="19"/>
  <c r="AV581" i="19" s="1"/>
  <c r="AQ581" i="19"/>
  <c r="AI581" i="19"/>
  <c r="AH581" i="19"/>
  <c r="AP581" i="19" s="1"/>
  <c r="AG581" i="19"/>
  <c r="AO581" i="19" s="1"/>
  <c r="AE581" i="19"/>
  <c r="AM581" i="19" s="1"/>
  <c r="AD581" i="19"/>
  <c r="AL581" i="19" s="1"/>
  <c r="AC581" i="19"/>
  <c r="AB581" i="19"/>
  <c r="AA581" i="19"/>
  <c r="Z581" i="19"/>
  <c r="Y581" i="19"/>
  <c r="X581" i="19"/>
  <c r="AJ581" i="19" s="1"/>
  <c r="AR581" i="19" s="1"/>
  <c r="W581" i="19"/>
  <c r="U581" i="19"/>
  <c r="T581" i="19"/>
  <c r="R581" i="19"/>
  <c r="Q581" i="19"/>
  <c r="O581" i="19"/>
  <c r="N581" i="19"/>
  <c r="L581" i="19"/>
  <c r="AF581" i="19" s="1"/>
  <c r="AN581" i="19" s="1"/>
  <c r="K581" i="19"/>
  <c r="I581" i="19"/>
  <c r="H581" i="19"/>
  <c r="F581" i="19"/>
  <c r="E581" i="19"/>
  <c r="AU580" i="19"/>
  <c r="AV580" i="19" s="1"/>
  <c r="AJ580" i="19"/>
  <c r="AR580" i="19" s="1"/>
  <c r="AG580" i="19"/>
  <c r="AO580" i="19" s="1"/>
  <c r="AE580" i="19"/>
  <c r="AM580" i="19" s="1"/>
  <c r="AC580" i="19"/>
  <c r="AB580" i="19"/>
  <c r="AA580" i="19"/>
  <c r="Z580" i="19"/>
  <c r="Y580" i="19"/>
  <c r="X580" i="19"/>
  <c r="W580" i="19"/>
  <c r="U580" i="19"/>
  <c r="AI580" i="19" s="1"/>
  <c r="AQ580" i="19" s="1"/>
  <c r="T580" i="19"/>
  <c r="R580" i="19"/>
  <c r="AH580" i="19" s="1"/>
  <c r="AP580" i="19" s="1"/>
  <c r="Q580" i="19"/>
  <c r="O580" i="19"/>
  <c r="N580" i="19"/>
  <c r="L580" i="19"/>
  <c r="AF580" i="19" s="1"/>
  <c r="AN580" i="19" s="1"/>
  <c r="K580" i="19"/>
  <c r="I580" i="19"/>
  <c r="H580" i="19"/>
  <c r="F580" i="19"/>
  <c r="AD580" i="19" s="1"/>
  <c r="E580" i="19"/>
  <c r="AU579" i="19"/>
  <c r="AV579" i="19" s="1"/>
  <c r="AJ579" i="19"/>
  <c r="AR579" i="19" s="1"/>
  <c r="AI579" i="19"/>
  <c r="AQ579" i="19" s="1"/>
  <c r="AH579" i="19"/>
  <c r="AP579" i="19" s="1"/>
  <c r="AE579" i="19"/>
  <c r="AM579" i="19" s="1"/>
  <c r="AC579" i="19"/>
  <c r="AB579" i="19"/>
  <c r="AA579" i="19"/>
  <c r="Z579" i="19"/>
  <c r="Y579" i="19"/>
  <c r="X579" i="19"/>
  <c r="W579" i="19"/>
  <c r="U579" i="19"/>
  <c r="T579" i="19"/>
  <c r="R579" i="19"/>
  <c r="Q579" i="19"/>
  <c r="O579" i="19"/>
  <c r="AG579" i="19" s="1"/>
  <c r="AO579" i="19" s="1"/>
  <c r="N579" i="19"/>
  <c r="L579" i="19"/>
  <c r="AF579" i="19" s="1"/>
  <c r="AN579" i="19" s="1"/>
  <c r="K579" i="19"/>
  <c r="I579" i="19"/>
  <c r="H579" i="19"/>
  <c r="F579" i="19"/>
  <c r="AD579" i="19" s="1"/>
  <c r="E579" i="19"/>
  <c r="AV578" i="19"/>
  <c r="AU578" i="19"/>
  <c r="AK578" i="19"/>
  <c r="AI578" i="19"/>
  <c r="AQ578" i="19" s="1"/>
  <c r="AH578" i="19"/>
  <c r="AP578" i="19" s="1"/>
  <c r="AG578" i="19"/>
  <c r="AO578" i="19" s="1"/>
  <c r="AE578" i="19"/>
  <c r="AM578" i="19" s="1"/>
  <c r="AC578" i="19"/>
  <c r="AB578" i="19"/>
  <c r="AA578" i="19"/>
  <c r="Z578" i="19"/>
  <c r="Y578" i="19"/>
  <c r="X578" i="19"/>
  <c r="AJ578" i="19" s="1"/>
  <c r="AR578" i="19" s="1"/>
  <c r="W578" i="19"/>
  <c r="U578" i="19"/>
  <c r="T578" i="19"/>
  <c r="R578" i="19"/>
  <c r="Q578" i="19"/>
  <c r="O578" i="19"/>
  <c r="N578" i="19"/>
  <c r="L578" i="19"/>
  <c r="AF578" i="19" s="1"/>
  <c r="AN578" i="19" s="1"/>
  <c r="K578" i="19"/>
  <c r="I578" i="19"/>
  <c r="H578" i="19"/>
  <c r="F578" i="19"/>
  <c r="AD578" i="19" s="1"/>
  <c r="AL578" i="19" s="1"/>
  <c r="E578" i="19"/>
  <c r="AU577" i="19"/>
  <c r="AV577" i="19" s="1"/>
  <c r="AQ577" i="19"/>
  <c r="AM577" i="19"/>
  <c r="AI577" i="19"/>
  <c r="AH577" i="19"/>
  <c r="AP577" i="19" s="1"/>
  <c r="AG577" i="19"/>
  <c r="AO577" i="19" s="1"/>
  <c r="AE577" i="19"/>
  <c r="AD577" i="19"/>
  <c r="AL577" i="19" s="1"/>
  <c r="AC577" i="19"/>
  <c r="AB577" i="19"/>
  <c r="AA577" i="19"/>
  <c r="Z577" i="19"/>
  <c r="Y577" i="19"/>
  <c r="X577" i="19"/>
  <c r="AJ577" i="19" s="1"/>
  <c r="AR577" i="19" s="1"/>
  <c r="W577" i="19"/>
  <c r="U577" i="19"/>
  <c r="T577" i="19"/>
  <c r="R577" i="19"/>
  <c r="Q577" i="19"/>
  <c r="O577" i="19"/>
  <c r="N577" i="19"/>
  <c r="L577" i="19"/>
  <c r="AF577" i="19" s="1"/>
  <c r="AN577" i="19" s="1"/>
  <c r="K577" i="19"/>
  <c r="I577" i="19"/>
  <c r="H577" i="19"/>
  <c r="F577" i="19"/>
  <c r="E577" i="19"/>
  <c r="AU576" i="19"/>
  <c r="AV576" i="19" s="1"/>
  <c r="AJ576" i="19"/>
  <c r="AR576" i="19" s="1"/>
  <c r="AG576" i="19"/>
  <c r="AO576" i="19" s="1"/>
  <c r="AE576" i="19"/>
  <c r="AM576" i="19" s="1"/>
  <c r="AC576" i="19"/>
  <c r="AB576" i="19"/>
  <c r="AA576" i="19"/>
  <c r="Z576" i="19"/>
  <c r="Y576" i="19"/>
  <c r="X576" i="19"/>
  <c r="W576" i="19"/>
  <c r="U576" i="19"/>
  <c r="AI576" i="19" s="1"/>
  <c r="AQ576" i="19" s="1"/>
  <c r="T576" i="19"/>
  <c r="R576" i="19"/>
  <c r="AH576" i="19" s="1"/>
  <c r="AP576" i="19" s="1"/>
  <c r="Q576" i="19"/>
  <c r="O576" i="19"/>
  <c r="N576" i="19"/>
  <c r="L576" i="19"/>
  <c r="AF576" i="19" s="1"/>
  <c r="AN576" i="19" s="1"/>
  <c r="K576" i="19"/>
  <c r="I576" i="19"/>
  <c r="H576" i="19"/>
  <c r="F576" i="19"/>
  <c r="AD576" i="19" s="1"/>
  <c r="AL576" i="19" s="1"/>
  <c r="E576" i="19"/>
  <c r="AU575" i="19"/>
  <c r="AV575" i="19" s="1"/>
  <c r="AQ575" i="19"/>
  <c r="AJ575" i="19"/>
  <c r="AR575" i="19" s="1"/>
  <c r="AI575" i="19"/>
  <c r="AH575" i="19"/>
  <c r="AP575" i="19" s="1"/>
  <c r="AE575" i="19"/>
  <c r="AM575" i="19" s="1"/>
  <c r="AC575" i="19"/>
  <c r="AB575" i="19"/>
  <c r="AA575" i="19"/>
  <c r="Z575" i="19"/>
  <c r="Y575" i="19"/>
  <c r="X575" i="19"/>
  <c r="W575" i="19"/>
  <c r="U575" i="19"/>
  <c r="T575" i="19"/>
  <c r="R575" i="19"/>
  <c r="Q575" i="19"/>
  <c r="O575" i="19"/>
  <c r="AG575" i="19" s="1"/>
  <c r="AO575" i="19" s="1"/>
  <c r="N575" i="19"/>
  <c r="L575" i="19"/>
  <c r="AF575" i="19" s="1"/>
  <c r="AN575" i="19" s="1"/>
  <c r="K575" i="19"/>
  <c r="I575" i="19"/>
  <c r="H575" i="19"/>
  <c r="F575" i="19"/>
  <c r="AD575" i="19" s="1"/>
  <c r="E575" i="19"/>
  <c r="AV574" i="19"/>
  <c r="AU574" i="19"/>
  <c r="AQ574" i="19"/>
  <c r="AO574" i="19"/>
  <c r="AI574" i="19"/>
  <c r="AH574" i="19"/>
  <c r="AP574" i="19" s="1"/>
  <c r="AG574" i="19"/>
  <c r="AE574" i="19"/>
  <c r="AM574" i="19" s="1"/>
  <c r="AC574" i="19"/>
  <c r="AB574" i="19"/>
  <c r="AA574" i="19"/>
  <c r="Z574" i="19"/>
  <c r="Y574" i="19"/>
  <c r="X574" i="19"/>
  <c r="AJ574" i="19" s="1"/>
  <c r="AR574" i="19" s="1"/>
  <c r="W574" i="19"/>
  <c r="U574" i="19"/>
  <c r="T574" i="19"/>
  <c r="R574" i="19"/>
  <c r="Q574" i="19"/>
  <c r="O574" i="19"/>
  <c r="N574" i="19"/>
  <c r="L574" i="19"/>
  <c r="AF574" i="19" s="1"/>
  <c r="AN574" i="19" s="1"/>
  <c r="K574" i="19"/>
  <c r="I574" i="19"/>
  <c r="H574" i="19"/>
  <c r="F574" i="19"/>
  <c r="AD574" i="19" s="1"/>
  <c r="AL574" i="19" s="1"/>
  <c r="AS574" i="19" s="1"/>
  <c r="E574" i="19"/>
  <c r="AU573" i="19"/>
  <c r="AV573" i="19" s="1"/>
  <c r="AI573" i="19"/>
  <c r="AQ573" i="19" s="1"/>
  <c r="AH573" i="19"/>
  <c r="AP573" i="19" s="1"/>
  <c r="AG573" i="19"/>
  <c r="AO573" i="19" s="1"/>
  <c r="AE573" i="19"/>
  <c r="AM573" i="19" s="1"/>
  <c r="AD573" i="19"/>
  <c r="AL573" i="19" s="1"/>
  <c r="AC573" i="19"/>
  <c r="AB573" i="19"/>
  <c r="AA573" i="19"/>
  <c r="Z573" i="19"/>
  <c r="Y573" i="19"/>
  <c r="X573" i="19"/>
  <c r="AJ573" i="19" s="1"/>
  <c r="AR573" i="19" s="1"/>
  <c r="W573" i="19"/>
  <c r="U573" i="19"/>
  <c r="T573" i="19"/>
  <c r="R573" i="19"/>
  <c r="Q573" i="19"/>
  <c r="O573" i="19"/>
  <c r="N573" i="19"/>
  <c r="L573" i="19"/>
  <c r="AF573" i="19" s="1"/>
  <c r="AN573" i="19" s="1"/>
  <c r="K573" i="19"/>
  <c r="I573" i="19"/>
  <c r="H573" i="19"/>
  <c r="F573" i="19"/>
  <c r="E573" i="19"/>
  <c r="AU572" i="19"/>
  <c r="AV572" i="19" s="1"/>
  <c r="AO572" i="19"/>
  <c r="AM572" i="19"/>
  <c r="AJ572" i="19"/>
  <c r="AR572" i="19" s="1"/>
  <c r="AG572" i="19"/>
  <c r="AE572" i="19"/>
  <c r="AC572" i="19"/>
  <c r="AB572" i="19"/>
  <c r="AA572" i="19"/>
  <c r="Z572" i="19"/>
  <c r="Y572" i="19"/>
  <c r="X572" i="19"/>
  <c r="W572" i="19"/>
  <c r="U572" i="19"/>
  <c r="AI572" i="19" s="1"/>
  <c r="AQ572" i="19" s="1"/>
  <c r="T572" i="19"/>
  <c r="R572" i="19"/>
  <c r="AH572" i="19" s="1"/>
  <c r="AP572" i="19" s="1"/>
  <c r="Q572" i="19"/>
  <c r="O572" i="19"/>
  <c r="N572" i="19"/>
  <c r="L572" i="19"/>
  <c r="AF572" i="19" s="1"/>
  <c r="AN572" i="19" s="1"/>
  <c r="K572" i="19"/>
  <c r="I572" i="19"/>
  <c r="H572" i="19"/>
  <c r="F572" i="19"/>
  <c r="AD572" i="19" s="1"/>
  <c r="AL572" i="19" s="1"/>
  <c r="AS572" i="19" s="1"/>
  <c r="E572" i="19"/>
  <c r="AU571" i="19"/>
  <c r="AV571" i="19" s="1"/>
  <c r="AM571" i="19"/>
  <c r="AJ571" i="19"/>
  <c r="AR571" i="19" s="1"/>
  <c r="AI571" i="19"/>
  <c r="AQ571" i="19" s="1"/>
  <c r="AH571" i="19"/>
  <c r="AP571" i="19" s="1"/>
  <c r="AE571" i="19"/>
  <c r="AC571" i="19"/>
  <c r="AB571" i="19"/>
  <c r="AA571" i="19"/>
  <c r="Z571" i="19"/>
  <c r="Y571" i="19"/>
  <c r="X571" i="19"/>
  <c r="W571" i="19"/>
  <c r="U571" i="19"/>
  <c r="T571" i="19"/>
  <c r="R571" i="19"/>
  <c r="Q571" i="19"/>
  <c r="O571" i="19"/>
  <c r="AG571" i="19" s="1"/>
  <c r="AO571" i="19" s="1"/>
  <c r="N571" i="19"/>
  <c r="L571" i="19"/>
  <c r="AF571" i="19" s="1"/>
  <c r="AN571" i="19" s="1"/>
  <c r="K571" i="19"/>
  <c r="I571" i="19"/>
  <c r="H571" i="19"/>
  <c r="F571" i="19"/>
  <c r="AD571" i="19" s="1"/>
  <c r="AL571" i="19" s="1"/>
  <c r="E571" i="19"/>
  <c r="AV570" i="19"/>
  <c r="AU570" i="19"/>
  <c r="AQ570" i="19"/>
  <c r="AO570" i="19"/>
  <c r="AI570" i="19"/>
  <c r="AH570" i="19"/>
  <c r="AP570" i="19" s="1"/>
  <c r="AG570" i="19"/>
  <c r="AE570" i="19"/>
  <c r="AM570" i="19" s="1"/>
  <c r="AC570" i="19"/>
  <c r="AB570" i="19"/>
  <c r="AA570" i="19"/>
  <c r="Z570" i="19"/>
  <c r="Y570" i="19"/>
  <c r="X570" i="19"/>
  <c r="AJ570" i="19" s="1"/>
  <c r="AR570" i="19" s="1"/>
  <c r="W570" i="19"/>
  <c r="U570" i="19"/>
  <c r="T570" i="19"/>
  <c r="R570" i="19"/>
  <c r="Q570" i="19"/>
  <c r="O570" i="19"/>
  <c r="N570" i="19"/>
  <c r="L570" i="19"/>
  <c r="AF570" i="19" s="1"/>
  <c r="AN570" i="19" s="1"/>
  <c r="K570" i="19"/>
  <c r="I570" i="19"/>
  <c r="H570" i="19"/>
  <c r="F570" i="19"/>
  <c r="AD570" i="19" s="1"/>
  <c r="AL570" i="19" s="1"/>
  <c r="AS570" i="19" s="1"/>
  <c r="E570" i="19"/>
  <c r="AU569" i="19"/>
  <c r="AV569" i="19" s="1"/>
  <c r="AI569" i="19"/>
  <c r="AQ569" i="19" s="1"/>
  <c r="AH569" i="19"/>
  <c r="AP569" i="19" s="1"/>
  <c r="AG569" i="19"/>
  <c r="AO569" i="19" s="1"/>
  <c r="AE569" i="19"/>
  <c r="AM569" i="19" s="1"/>
  <c r="AD569" i="19"/>
  <c r="AL569" i="19" s="1"/>
  <c r="AC569" i="19"/>
  <c r="AB569" i="19"/>
  <c r="AA569" i="19"/>
  <c r="Z569" i="19"/>
  <c r="Y569" i="19"/>
  <c r="X569" i="19"/>
  <c r="AJ569" i="19" s="1"/>
  <c r="AR569" i="19" s="1"/>
  <c r="W569" i="19"/>
  <c r="U569" i="19"/>
  <c r="T569" i="19"/>
  <c r="R569" i="19"/>
  <c r="Q569" i="19"/>
  <c r="O569" i="19"/>
  <c r="N569" i="19"/>
  <c r="L569" i="19"/>
  <c r="AF569" i="19" s="1"/>
  <c r="AN569" i="19" s="1"/>
  <c r="K569" i="19"/>
  <c r="I569" i="19"/>
  <c r="H569" i="19"/>
  <c r="F569" i="19"/>
  <c r="E569" i="19"/>
  <c r="AU568" i="19"/>
  <c r="AV568" i="19" s="1"/>
  <c r="AO568" i="19"/>
  <c r="AM568" i="19"/>
  <c r="AJ568" i="19"/>
  <c r="AR568" i="19" s="1"/>
  <c r="AG568" i="19"/>
  <c r="AE568" i="19"/>
  <c r="AC568" i="19"/>
  <c r="AB568" i="19"/>
  <c r="AA568" i="19"/>
  <c r="Z568" i="19"/>
  <c r="Y568" i="19"/>
  <c r="X568" i="19"/>
  <c r="W568" i="19"/>
  <c r="U568" i="19"/>
  <c r="AI568" i="19" s="1"/>
  <c r="AQ568" i="19" s="1"/>
  <c r="T568" i="19"/>
  <c r="R568" i="19"/>
  <c r="AH568" i="19" s="1"/>
  <c r="AP568" i="19" s="1"/>
  <c r="Q568" i="19"/>
  <c r="O568" i="19"/>
  <c r="N568" i="19"/>
  <c r="L568" i="19"/>
  <c r="AF568" i="19" s="1"/>
  <c r="AN568" i="19" s="1"/>
  <c r="K568" i="19"/>
  <c r="I568" i="19"/>
  <c r="H568" i="19"/>
  <c r="F568" i="19"/>
  <c r="AD568" i="19" s="1"/>
  <c r="AL568" i="19" s="1"/>
  <c r="AS568" i="19" s="1"/>
  <c r="E568" i="19"/>
  <c r="AU567" i="19"/>
  <c r="AV567" i="19" s="1"/>
  <c r="AM567" i="19"/>
  <c r="AJ567" i="19"/>
  <c r="AR567" i="19" s="1"/>
  <c r="AI567" i="19"/>
  <c r="AQ567" i="19" s="1"/>
  <c r="AH567" i="19"/>
  <c r="AP567" i="19" s="1"/>
  <c r="AE567" i="19"/>
  <c r="AK567" i="19" s="1"/>
  <c r="AC567" i="19"/>
  <c r="AB567" i="19"/>
  <c r="AA567" i="19"/>
  <c r="Z567" i="19"/>
  <c r="Y567" i="19"/>
  <c r="X567" i="19"/>
  <c r="W567" i="19"/>
  <c r="U567" i="19"/>
  <c r="T567" i="19"/>
  <c r="R567" i="19"/>
  <c r="Q567" i="19"/>
  <c r="O567" i="19"/>
  <c r="AG567" i="19" s="1"/>
  <c r="AO567" i="19" s="1"/>
  <c r="N567" i="19"/>
  <c r="L567" i="19"/>
  <c r="AF567" i="19" s="1"/>
  <c r="AN567" i="19" s="1"/>
  <c r="K567" i="19"/>
  <c r="I567" i="19"/>
  <c r="H567" i="19"/>
  <c r="F567" i="19"/>
  <c r="AD567" i="19" s="1"/>
  <c r="AL567" i="19" s="1"/>
  <c r="AS567" i="19" s="1"/>
  <c r="E567" i="19"/>
  <c r="AV566" i="19"/>
  <c r="AU566" i="19"/>
  <c r="AQ566" i="19"/>
  <c r="AO566" i="19"/>
  <c r="AI566" i="19"/>
  <c r="AH566" i="19"/>
  <c r="AP566" i="19" s="1"/>
  <c r="AG566" i="19"/>
  <c r="AE566" i="19"/>
  <c r="AM566" i="19" s="1"/>
  <c r="AC566" i="19"/>
  <c r="AB566" i="19"/>
  <c r="AA566" i="19"/>
  <c r="Z566" i="19"/>
  <c r="Y566" i="19"/>
  <c r="X566" i="19"/>
  <c r="AJ566" i="19" s="1"/>
  <c r="AR566" i="19" s="1"/>
  <c r="W566" i="19"/>
  <c r="U566" i="19"/>
  <c r="T566" i="19"/>
  <c r="R566" i="19"/>
  <c r="Q566" i="19"/>
  <c r="O566" i="19"/>
  <c r="N566" i="19"/>
  <c r="L566" i="19"/>
  <c r="AF566" i="19" s="1"/>
  <c r="AN566" i="19" s="1"/>
  <c r="K566" i="19"/>
  <c r="I566" i="19"/>
  <c r="H566" i="19"/>
  <c r="F566" i="19"/>
  <c r="AD566" i="19" s="1"/>
  <c r="AL566" i="19" s="1"/>
  <c r="AS566" i="19" s="1"/>
  <c r="E566" i="19"/>
  <c r="AU565" i="19"/>
  <c r="AV565" i="19" s="1"/>
  <c r="AI565" i="19"/>
  <c r="AQ565" i="19" s="1"/>
  <c r="AH565" i="19"/>
  <c r="AP565" i="19" s="1"/>
  <c r="AG565" i="19"/>
  <c r="AO565" i="19" s="1"/>
  <c r="AE565" i="19"/>
  <c r="AM565" i="19" s="1"/>
  <c r="AD565" i="19"/>
  <c r="AL565" i="19" s="1"/>
  <c r="AC565" i="19"/>
  <c r="AB565" i="19"/>
  <c r="AA565" i="19"/>
  <c r="Z565" i="19"/>
  <c r="Y565" i="19"/>
  <c r="X565" i="19"/>
  <c r="AJ565" i="19" s="1"/>
  <c r="AR565" i="19" s="1"/>
  <c r="W565" i="19"/>
  <c r="U565" i="19"/>
  <c r="T565" i="19"/>
  <c r="R565" i="19"/>
  <c r="Q565" i="19"/>
  <c r="O565" i="19"/>
  <c r="N565" i="19"/>
  <c r="L565" i="19"/>
  <c r="AF565" i="19" s="1"/>
  <c r="AN565" i="19" s="1"/>
  <c r="K565" i="19"/>
  <c r="I565" i="19"/>
  <c r="H565" i="19"/>
  <c r="F565" i="19"/>
  <c r="E565" i="19"/>
  <c r="AU564" i="19"/>
  <c r="AV564" i="19" s="1"/>
  <c r="AO564" i="19"/>
  <c r="AM564" i="19"/>
  <c r="AJ564" i="19"/>
  <c r="AR564" i="19" s="1"/>
  <c r="AG564" i="19"/>
  <c r="AE564" i="19"/>
  <c r="AC564" i="19"/>
  <c r="AB564" i="19"/>
  <c r="AA564" i="19"/>
  <c r="Z564" i="19"/>
  <c r="Y564" i="19"/>
  <c r="X564" i="19"/>
  <c r="W564" i="19"/>
  <c r="U564" i="19"/>
  <c r="AI564" i="19" s="1"/>
  <c r="AQ564" i="19" s="1"/>
  <c r="T564" i="19"/>
  <c r="R564" i="19"/>
  <c r="AH564" i="19" s="1"/>
  <c r="AP564" i="19" s="1"/>
  <c r="Q564" i="19"/>
  <c r="O564" i="19"/>
  <c r="N564" i="19"/>
  <c r="L564" i="19"/>
  <c r="AF564" i="19" s="1"/>
  <c r="AN564" i="19" s="1"/>
  <c r="K564" i="19"/>
  <c r="I564" i="19"/>
  <c r="H564" i="19"/>
  <c r="F564" i="19"/>
  <c r="AD564" i="19" s="1"/>
  <c r="E564" i="19"/>
  <c r="AU563" i="19"/>
  <c r="AV563" i="19" s="1"/>
  <c r="AM563" i="19"/>
  <c r="AJ563" i="19"/>
  <c r="AR563" i="19" s="1"/>
  <c r="AI563" i="19"/>
  <c r="AQ563" i="19" s="1"/>
  <c r="AH563" i="19"/>
  <c r="AP563" i="19" s="1"/>
  <c r="AE563" i="19"/>
  <c r="AK563" i="19" s="1"/>
  <c r="AC563" i="19"/>
  <c r="AB563" i="19"/>
  <c r="AA563" i="19"/>
  <c r="Z563" i="19"/>
  <c r="Y563" i="19"/>
  <c r="X563" i="19"/>
  <c r="W563" i="19"/>
  <c r="U563" i="19"/>
  <c r="T563" i="19"/>
  <c r="R563" i="19"/>
  <c r="Q563" i="19"/>
  <c r="O563" i="19"/>
  <c r="AG563" i="19" s="1"/>
  <c r="AO563" i="19" s="1"/>
  <c r="N563" i="19"/>
  <c r="L563" i="19"/>
  <c r="AF563" i="19" s="1"/>
  <c r="AN563" i="19" s="1"/>
  <c r="K563" i="19"/>
  <c r="I563" i="19"/>
  <c r="H563" i="19"/>
  <c r="F563" i="19"/>
  <c r="AD563" i="19" s="1"/>
  <c r="AL563" i="19" s="1"/>
  <c r="AS563" i="19" s="1"/>
  <c r="E563" i="19"/>
  <c r="AV562" i="19"/>
  <c r="AU562" i="19"/>
  <c r="AS562" i="19"/>
  <c r="AQ562" i="19"/>
  <c r="AO562" i="19"/>
  <c r="AI562" i="19"/>
  <c r="AH562" i="19"/>
  <c r="AP562" i="19" s="1"/>
  <c r="AG562" i="19"/>
  <c r="AE562" i="19"/>
  <c r="AM562" i="19" s="1"/>
  <c r="AC562" i="19"/>
  <c r="AB562" i="19"/>
  <c r="AA562" i="19"/>
  <c r="Z562" i="19"/>
  <c r="Y562" i="19"/>
  <c r="X562" i="19"/>
  <c r="AJ562" i="19" s="1"/>
  <c r="AR562" i="19" s="1"/>
  <c r="W562" i="19"/>
  <c r="U562" i="19"/>
  <c r="T562" i="19"/>
  <c r="R562" i="19"/>
  <c r="Q562" i="19"/>
  <c r="O562" i="19"/>
  <c r="N562" i="19"/>
  <c r="L562" i="19"/>
  <c r="AF562" i="19" s="1"/>
  <c r="AN562" i="19" s="1"/>
  <c r="K562" i="19"/>
  <c r="I562" i="19"/>
  <c r="H562" i="19"/>
  <c r="F562" i="19"/>
  <c r="AD562" i="19" s="1"/>
  <c r="AL562" i="19" s="1"/>
  <c r="E562" i="19"/>
  <c r="AU561" i="19"/>
  <c r="AV561" i="19" s="1"/>
  <c r="AI561" i="19"/>
  <c r="AQ561" i="19" s="1"/>
  <c r="AH561" i="19"/>
  <c r="AP561" i="19" s="1"/>
  <c r="AG561" i="19"/>
  <c r="AO561" i="19" s="1"/>
  <c r="AE561" i="19"/>
  <c r="AM561" i="19" s="1"/>
  <c r="AD561" i="19"/>
  <c r="AL561" i="19" s="1"/>
  <c r="AC561" i="19"/>
  <c r="AB561" i="19"/>
  <c r="AA561" i="19"/>
  <c r="Z561" i="19"/>
  <c r="Y561" i="19"/>
  <c r="X561" i="19"/>
  <c r="AJ561" i="19" s="1"/>
  <c r="AR561" i="19" s="1"/>
  <c r="W561" i="19"/>
  <c r="U561" i="19"/>
  <c r="T561" i="19"/>
  <c r="R561" i="19"/>
  <c r="Q561" i="19"/>
  <c r="O561" i="19"/>
  <c r="N561" i="19"/>
  <c r="L561" i="19"/>
  <c r="AF561" i="19" s="1"/>
  <c r="AN561" i="19" s="1"/>
  <c r="K561" i="19"/>
  <c r="I561" i="19"/>
  <c r="H561" i="19"/>
  <c r="F561" i="19"/>
  <c r="E561" i="19"/>
  <c r="AU560" i="19"/>
  <c r="AV560" i="19" s="1"/>
  <c r="AO560" i="19"/>
  <c r="AM560" i="19"/>
  <c r="AJ560" i="19"/>
  <c r="AR560" i="19" s="1"/>
  <c r="AG560" i="19"/>
  <c r="AE560" i="19"/>
  <c r="AC560" i="19"/>
  <c r="AB560" i="19"/>
  <c r="AA560" i="19"/>
  <c r="Z560" i="19"/>
  <c r="Y560" i="19"/>
  <c r="X560" i="19"/>
  <c r="W560" i="19"/>
  <c r="U560" i="19"/>
  <c r="AI560" i="19" s="1"/>
  <c r="AQ560" i="19" s="1"/>
  <c r="T560" i="19"/>
  <c r="R560" i="19"/>
  <c r="AH560" i="19" s="1"/>
  <c r="AP560" i="19" s="1"/>
  <c r="Q560" i="19"/>
  <c r="O560" i="19"/>
  <c r="N560" i="19"/>
  <c r="L560" i="19"/>
  <c r="AF560" i="19" s="1"/>
  <c r="AN560" i="19" s="1"/>
  <c r="K560" i="19"/>
  <c r="I560" i="19"/>
  <c r="H560" i="19"/>
  <c r="F560" i="19"/>
  <c r="AD560" i="19" s="1"/>
  <c r="E560" i="19"/>
  <c r="AU559" i="19"/>
  <c r="AV559" i="19" s="1"/>
  <c r="AM559" i="19"/>
  <c r="AJ559" i="19"/>
  <c r="AR559" i="19" s="1"/>
  <c r="AI559" i="19"/>
  <c r="AQ559" i="19" s="1"/>
  <c r="AH559" i="19"/>
  <c r="AP559" i="19" s="1"/>
  <c r="AE559" i="19"/>
  <c r="AK559" i="19" s="1"/>
  <c r="AC559" i="19"/>
  <c r="AB559" i="19"/>
  <c r="AA559" i="19"/>
  <c r="Z559" i="19"/>
  <c r="Y559" i="19"/>
  <c r="X559" i="19"/>
  <c r="W559" i="19"/>
  <c r="U559" i="19"/>
  <c r="T559" i="19"/>
  <c r="R559" i="19"/>
  <c r="Q559" i="19"/>
  <c r="O559" i="19"/>
  <c r="AG559" i="19" s="1"/>
  <c r="AO559" i="19" s="1"/>
  <c r="N559" i="19"/>
  <c r="L559" i="19"/>
  <c r="AF559" i="19" s="1"/>
  <c r="AN559" i="19" s="1"/>
  <c r="K559" i="19"/>
  <c r="I559" i="19"/>
  <c r="H559" i="19"/>
  <c r="F559" i="19"/>
  <c r="AD559" i="19" s="1"/>
  <c r="AL559" i="19" s="1"/>
  <c r="AS559" i="19" s="1"/>
  <c r="E559" i="19"/>
  <c r="AV558" i="19"/>
  <c r="AU558" i="19"/>
  <c r="AQ558" i="19"/>
  <c r="AI558" i="19"/>
  <c r="AH558" i="19"/>
  <c r="AP558" i="19" s="1"/>
  <c r="AG558" i="19"/>
  <c r="AO558" i="19" s="1"/>
  <c r="AF558" i="19"/>
  <c r="AE558" i="19"/>
  <c r="AM558" i="19" s="1"/>
  <c r="AC558" i="19"/>
  <c r="AB558" i="19"/>
  <c r="AA558" i="19"/>
  <c r="Z558" i="19"/>
  <c r="Y558" i="19"/>
  <c r="X558" i="19"/>
  <c r="AJ558" i="19" s="1"/>
  <c r="AR558" i="19" s="1"/>
  <c r="W558" i="19"/>
  <c r="U558" i="19"/>
  <c r="T558" i="19"/>
  <c r="R558" i="19"/>
  <c r="Q558" i="19"/>
  <c r="O558" i="19"/>
  <c r="N558" i="19"/>
  <c r="L558" i="19"/>
  <c r="K558" i="19"/>
  <c r="I558" i="19"/>
  <c r="H558" i="19"/>
  <c r="F558" i="19"/>
  <c r="AD558" i="19" s="1"/>
  <c r="AL558" i="19" s="1"/>
  <c r="E558" i="19"/>
  <c r="AU557" i="19"/>
  <c r="AV557" i="19" s="1"/>
  <c r="AO557" i="19"/>
  <c r="AH557" i="19"/>
  <c r="AP557" i="19" s="1"/>
  <c r="AG557" i="19"/>
  <c r="AD557" i="19"/>
  <c r="AC557" i="19"/>
  <c r="AB557" i="19"/>
  <c r="AA557" i="19"/>
  <c r="Z557" i="19"/>
  <c r="Y557" i="19"/>
  <c r="X557" i="19"/>
  <c r="AJ557" i="19" s="1"/>
  <c r="AR557" i="19" s="1"/>
  <c r="W557" i="19"/>
  <c r="U557" i="19"/>
  <c r="AI557" i="19" s="1"/>
  <c r="AQ557" i="19" s="1"/>
  <c r="T557" i="19"/>
  <c r="R557" i="19"/>
  <c r="Q557" i="19"/>
  <c r="O557" i="19"/>
  <c r="N557" i="19"/>
  <c r="L557" i="19"/>
  <c r="AF557" i="19" s="1"/>
  <c r="AN557" i="19" s="1"/>
  <c r="K557" i="19"/>
  <c r="I557" i="19"/>
  <c r="AE557" i="19" s="1"/>
  <c r="AM557" i="19" s="1"/>
  <c r="H557" i="19"/>
  <c r="F557" i="19"/>
  <c r="E557" i="19"/>
  <c r="AU556" i="19"/>
  <c r="AV556" i="19" s="1"/>
  <c r="AR556" i="19"/>
  <c r="AM556" i="19"/>
  <c r="AK556" i="19"/>
  <c r="AJ556" i="19"/>
  <c r="AG556" i="19"/>
  <c r="AO556" i="19" s="1"/>
  <c r="AE556" i="19"/>
  <c r="AC556" i="19"/>
  <c r="AB556" i="19"/>
  <c r="AA556" i="19"/>
  <c r="Z556" i="19"/>
  <c r="Y556" i="19"/>
  <c r="X556" i="19"/>
  <c r="W556" i="19"/>
  <c r="U556" i="19"/>
  <c r="AI556" i="19" s="1"/>
  <c r="AQ556" i="19" s="1"/>
  <c r="T556" i="19"/>
  <c r="R556" i="19"/>
  <c r="AH556" i="19" s="1"/>
  <c r="AP556" i="19" s="1"/>
  <c r="Q556" i="19"/>
  <c r="O556" i="19"/>
  <c r="N556" i="19"/>
  <c r="L556" i="19"/>
  <c r="AF556" i="19" s="1"/>
  <c r="AN556" i="19" s="1"/>
  <c r="K556" i="19"/>
  <c r="I556" i="19"/>
  <c r="H556" i="19"/>
  <c r="F556" i="19"/>
  <c r="AD556" i="19" s="1"/>
  <c r="AL556" i="19" s="1"/>
  <c r="AS556" i="19" s="1"/>
  <c r="E556" i="19"/>
  <c r="AU555" i="19"/>
  <c r="AV555" i="19" s="1"/>
  <c r="AS555" i="19"/>
  <c r="AQ555" i="19"/>
  <c r="AJ555" i="19"/>
  <c r="AR555" i="19" s="1"/>
  <c r="AI555" i="19"/>
  <c r="AH555" i="19"/>
  <c r="AP555" i="19" s="1"/>
  <c r="AE555" i="19"/>
  <c r="AM555" i="19" s="1"/>
  <c r="AC555" i="19"/>
  <c r="AB555" i="19"/>
  <c r="AA555" i="19"/>
  <c r="Z555" i="19"/>
  <c r="Y555" i="19"/>
  <c r="X555" i="19"/>
  <c r="W555" i="19"/>
  <c r="U555" i="19"/>
  <c r="T555" i="19"/>
  <c r="R555" i="19"/>
  <c r="Q555" i="19"/>
  <c r="O555" i="19"/>
  <c r="AG555" i="19" s="1"/>
  <c r="AO555" i="19" s="1"/>
  <c r="N555" i="19"/>
  <c r="L555" i="19"/>
  <c r="AF555" i="19" s="1"/>
  <c r="AN555" i="19" s="1"/>
  <c r="K555" i="19"/>
  <c r="I555" i="19"/>
  <c r="H555" i="19"/>
  <c r="F555" i="19"/>
  <c r="AD555" i="19" s="1"/>
  <c r="AL555" i="19" s="1"/>
  <c r="E555" i="19"/>
  <c r="AU554" i="19"/>
  <c r="AV554" i="19" s="1"/>
  <c r="AQ554" i="19"/>
  <c r="AP554" i="19"/>
  <c r="AI554" i="19"/>
  <c r="AH554" i="19"/>
  <c r="AG554" i="19"/>
  <c r="AO554" i="19" s="1"/>
  <c r="AF554" i="19"/>
  <c r="AN554" i="19" s="1"/>
  <c r="AE554" i="19"/>
  <c r="AM554" i="19" s="1"/>
  <c r="AC554" i="19"/>
  <c r="AB554" i="19"/>
  <c r="AA554" i="19"/>
  <c r="Z554" i="19"/>
  <c r="Y554" i="19"/>
  <c r="X554" i="19"/>
  <c r="AJ554" i="19" s="1"/>
  <c r="AR554" i="19" s="1"/>
  <c r="W554" i="19"/>
  <c r="U554" i="19"/>
  <c r="T554" i="19"/>
  <c r="R554" i="19"/>
  <c r="Q554" i="19"/>
  <c r="O554" i="19"/>
  <c r="N554" i="19"/>
  <c r="L554" i="19"/>
  <c r="K554" i="19"/>
  <c r="I554" i="19"/>
  <c r="H554" i="19"/>
  <c r="F554" i="19"/>
  <c r="AD554" i="19" s="1"/>
  <c r="AL554" i="19" s="1"/>
  <c r="E554" i="19"/>
  <c r="AV553" i="19"/>
  <c r="AU553" i="19"/>
  <c r="AS553" i="19"/>
  <c r="AL553" i="19"/>
  <c r="AI553" i="19"/>
  <c r="AQ553" i="19" s="1"/>
  <c r="AH553" i="19"/>
  <c r="AP553" i="19" s="1"/>
  <c r="AG553" i="19"/>
  <c r="AO553" i="19" s="1"/>
  <c r="AD553" i="19"/>
  <c r="AC553" i="19"/>
  <c r="AB553" i="19"/>
  <c r="AA553" i="19"/>
  <c r="Z553" i="19"/>
  <c r="Y553" i="19"/>
  <c r="X553" i="19"/>
  <c r="AJ553" i="19" s="1"/>
  <c r="AR553" i="19" s="1"/>
  <c r="W553" i="19"/>
  <c r="U553" i="19"/>
  <c r="T553" i="19"/>
  <c r="R553" i="19"/>
  <c r="Q553" i="19"/>
  <c r="O553" i="19"/>
  <c r="N553" i="19"/>
  <c r="L553" i="19"/>
  <c r="AF553" i="19" s="1"/>
  <c r="AN553" i="19" s="1"/>
  <c r="K553" i="19"/>
  <c r="I553" i="19"/>
  <c r="AE553" i="19" s="1"/>
  <c r="AM553" i="19" s="1"/>
  <c r="H553" i="19"/>
  <c r="F553" i="19"/>
  <c r="E553" i="19"/>
  <c r="AU552" i="19"/>
  <c r="AV552" i="19" s="1"/>
  <c r="AO552" i="19"/>
  <c r="AJ552" i="19"/>
  <c r="AR552" i="19" s="1"/>
  <c r="AG552" i="19"/>
  <c r="AC552" i="19"/>
  <c r="AB552" i="19"/>
  <c r="AA552" i="19"/>
  <c r="Z552" i="19"/>
  <c r="Y552" i="19"/>
  <c r="X552" i="19"/>
  <c r="W552" i="19"/>
  <c r="U552" i="19"/>
  <c r="AI552" i="19" s="1"/>
  <c r="AQ552" i="19" s="1"/>
  <c r="T552" i="19"/>
  <c r="R552" i="19"/>
  <c r="AH552" i="19" s="1"/>
  <c r="AP552" i="19" s="1"/>
  <c r="Q552" i="19"/>
  <c r="O552" i="19"/>
  <c r="N552" i="19"/>
  <c r="L552" i="19"/>
  <c r="AF552" i="19" s="1"/>
  <c r="AN552" i="19" s="1"/>
  <c r="K552" i="19"/>
  <c r="I552" i="19"/>
  <c r="AE552" i="19" s="1"/>
  <c r="AM552" i="19" s="1"/>
  <c r="H552" i="19"/>
  <c r="F552" i="19"/>
  <c r="AD552" i="19" s="1"/>
  <c r="AL552" i="19" s="1"/>
  <c r="AS552" i="19" s="1"/>
  <c r="E552" i="19"/>
  <c r="AU551" i="19"/>
  <c r="AV551" i="19" s="1"/>
  <c r="AM551" i="19"/>
  <c r="AJ551" i="19"/>
  <c r="AR551" i="19" s="1"/>
  <c r="AI551" i="19"/>
  <c r="AQ551" i="19" s="1"/>
  <c r="AE551" i="19"/>
  <c r="AC551" i="19"/>
  <c r="AB551" i="19"/>
  <c r="AA551" i="19"/>
  <c r="Z551" i="19"/>
  <c r="Y551" i="19"/>
  <c r="X551" i="19"/>
  <c r="W551" i="19"/>
  <c r="U551" i="19"/>
  <c r="T551" i="19"/>
  <c r="R551" i="19"/>
  <c r="AH551" i="19" s="1"/>
  <c r="AP551" i="19" s="1"/>
  <c r="Q551" i="19"/>
  <c r="O551" i="19"/>
  <c r="AG551" i="19" s="1"/>
  <c r="N551" i="19"/>
  <c r="L551" i="19"/>
  <c r="AF551" i="19" s="1"/>
  <c r="AN551" i="19" s="1"/>
  <c r="K551" i="19"/>
  <c r="I551" i="19"/>
  <c r="H551" i="19"/>
  <c r="F551" i="19"/>
  <c r="AD551" i="19" s="1"/>
  <c r="AL551" i="19" s="1"/>
  <c r="E551" i="19"/>
  <c r="AV550" i="19"/>
  <c r="AU550" i="19"/>
  <c r="AP550" i="19"/>
  <c r="AN550" i="19"/>
  <c r="AM550" i="19"/>
  <c r="AI550" i="19"/>
  <c r="AQ550" i="19" s="1"/>
  <c r="AH550" i="19"/>
  <c r="AF550" i="19"/>
  <c r="AE550" i="19"/>
  <c r="AC550" i="19"/>
  <c r="AB550" i="19"/>
  <c r="AA550" i="19"/>
  <c r="Z550" i="19"/>
  <c r="Y550" i="19"/>
  <c r="X550" i="19"/>
  <c r="AJ550" i="19" s="1"/>
  <c r="AR550" i="19" s="1"/>
  <c r="W550" i="19"/>
  <c r="U550" i="19"/>
  <c r="T550" i="19"/>
  <c r="R550" i="19"/>
  <c r="Q550" i="19"/>
  <c r="O550" i="19"/>
  <c r="AG550" i="19" s="1"/>
  <c r="AO550" i="19" s="1"/>
  <c r="N550" i="19"/>
  <c r="L550" i="19"/>
  <c r="K550" i="19"/>
  <c r="I550" i="19"/>
  <c r="H550" i="19"/>
  <c r="F550" i="19"/>
  <c r="AD550" i="19" s="1"/>
  <c r="E550" i="19"/>
  <c r="AV549" i="19"/>
  <c r="AU549" i="19"/>
  <c r="AO549" i="19"/>
  <c r="AN549" i="19"/>
  <c r="AH549" i="19"/>
  <c r="AP549" i="19" s="1"/>
  <c r="AG549" i="19"/>
  <c r="AE549" i="19"/>
  <c r="AM549" i="19" s="1"/>
  <c r="AD549" i="19"/>
  <c r="AL549" i="19" s="1"/>
  <c r="AC549" i="19"/>
  <c r="AB549" i="19"/>
  <c r="AA549" i="19"/>
  <c r="Z549" i="19"/>
  <c r="Y549" i="19"/>
  <c r="X549" i="19"/>
  <c r="AJ549" i="19" s="1"/>
  <c r="AR549" i="19" s="1"/>
  <c r="W549" i="19"/>
  <c r="U549" i="19"/>
  <c r="AI549" i="19" s="1"/>
  <c r="AQ549" i="19" s="1"/>
  <c r="T549" i="19"/>
  <c r="R549" i="19"/>
  <c r="Q549" i="19"/>
  <c r="O549" i="19"/>
  <c r="N549" i="19"/>
  <c r="L549" i="19"/>
  <c r="AF549" i="19" s="1"/>
  <c r="K549" i="19"/>
  <c r="I549" i="19"/>
  <c r="H549" i="19"/>
  <c r="F549" i="19"/>
  <c r="E549" i="19"/>
  <c r="AU548" i="19"/>
  <c r="AV548" i="19" s="1"/>
  <c r="AR548" i="19"/>
  <c r="AJ548" i="19"/>
  <c r="AI548" i="19"/>
  <c r="AQ548" i="19" s="1"/>
  <c r="AG548" i="19"/>
  <c r="AO548" i="19" s="1"/>
  <c r="AE548" i="19"/>
  <c r="AM548" i="19" s="1"/>
  <c r="AD548" i="19"/>
  <c r="AL548" i="19" s="1"/>
  <c r="AC548" i="19"/>
  <c r="AB548" i="19"/>
  <c r="AA548" i="19"/>
  <c r="Z548" i="19"/>
  <c r="Y548" i="19"/>
  <c r="X548" i="19"/>
  <c r="W548" i="19"/>
  <c r="U548" i="19"/>
  <c r="T548" i="19"/>
  <c r="R548" i="19"/>
  <c r="AH548" i="19" s="1"/>
  <c r="AP548" i="19" s="1"/>
  <c r="Q548" i="19"/>
  <c r="O548" i="19"/>
  <c r="N548" i="19"/>
  <c r="L548" i="19"/>
  <c r="AF548" i="19" s="1"/>
  <c r="K548" i="19"/>
  <c r="I548" i="19"/>
  <c r="H548" i="19"/>
  <c r="F548" i="19"/>
  <c r="E548" i="19"/>
  <c r="AU547" i="19"/>
  <c r="AV547" i="19" s="1"/>
  <c r="AR547" i="19"/>
  <c r="AJ547" i="19"/>
  <c r="AI547" i="19"/>
  <c r="AQ547" i="19" s="1"/>
  <c r="AH547" i="19"/>
  <c r="AP547" i="19" s="1"/>
  <c r="AE547" i="19"/>
  <c r="AM547" i="19" s="1"/>
  <c r="AC547" i="19"/>
  <c r="AB547" i="19"/>
  <c r="AA547" i="19"/>
  <c r="Z547" i="19"/>
  <c r="Y547" i="19"/>
  <c r="X547" i="19"/>
  <c r="W547" i="19"/>
  <c r="U547" i="19"/>
  <c r="T547" i="19"/>
  <c r="R547" i="19"/>
  <c r="Q547" i="19"/>
  <c r="O547" i="19"/>
  <c r="AG547" i="19" s="1"/>
  <c r="AO547" i="19" s="1"/>
  <c r="N547" i="19"/>
  <c r="L547" i="19"/>
  <c r="AF547" i="19" s="1"/>
  <c r="AN547" i="19" s="1"/>
  <c r="K547" i="19"/>
  <c r="I547" i="19"/>
  <c r="H547" i="19"/>
  <c r="F547" i="19"/>
  <c r="AD547" i="19" s="1"/>
  <c r="E547" i="19"/>
  <c r="AU546" i="19"/>
  <c r="AV546" i="19" s="1"/>
  <c r="AM546" i="19"/>
  <c r="AJ546" i="19"/>
  <c r="AR546" i="19" s="1"/>
  <c r="AI546" i="19"/>
  <c r="AQ546" i="19" s="1"/>
  <c r="AF546" i="19"/>
  <c r="AN546" i="19" s="1"/>
  <c r="AE546" i="19"/>
  <c r="AC546" i="19"/>
  <c r="AB546" i="19"/>
  <c r="AA546" i="19"/>
  <c r="Z546" i="19"/>
  <c r="Y546" i="19"/>
  <c r="X546" i="19"/>
  <c r="W546" i="19"/>
  <c r="U546" i="19"/>
  <c r="T546" i="19"/>
  <c r="R546" i="19"/>
  <c r="AH546" i="19" s="1"/>
  <c r="AP546" i="19" s="1"/>
  <c r="Q546" i="19"/>
  <c r="O546" i="19"/>
  <c r="AG546" i="19" s="1"/>
  <c r="AO546" i="19" s="1"/>
  <c r="N546" i="19"/>
  <c r="L546" i="19"/>
  <c r="K546" i="19"/>
  <c r="I546" i="19"/>
  <c r="H546" i="19"/>
  <c r="F546" i="19"/>
  <c r="AD546" i="19" s="1"/>
  <c r="AL546" i="19" s="1"/>
  <c r="E546" i="19"/>
  <c r="AV545" i="19"/>
  <c r="AU545" i="19"/>
  <c r="AP545" i="19"/>
  <c r="AO545" i="19"/>
  <c r="AI545" i="19"/>
  <c r="AQ545" i="19" s="1"/>
  <c r="AH545" i="19"/>
  <c r="AG545" i="19"/>
  <c r="AE545" i="19"/>
  <c r="AM545" i="19" s="1"/>
  <c r="AD545" i="19"/>
  <c r="AL545" i="19" s="1"/>
  <c r="AC545" i="19"/>
  <c r="AB545" i="19"/>
  <c r="AA545" i="19"/>
  <c r="Z545" i="19"/>
  <c r="Y545" i="19"/>
  <c r="X545" i="19"/>
  <c r="AJ545" i="19" s="1"/>
  <c r="AR545" i="19" s="1"/>
  <c r="W545" i="19"/>
  <c r="U545" i="19"/>
  <c r="T545" i="19"/>
  <c r="R545" i="19"/>
  <c r="Q545" i="19"/>
  <c r="O545" i="19"/>
  <c r="N545" i="19"/>
  <c r="L545" i="19"/>
  <c r="AF545" i="19" s="1"/>
  <c r="AN545" i="19" s="1"/>
  <c r="K545" i="19"/>
  <c r="I545" i="19"/>
  <c r="H545" i="19"/>
  <c r="F545" i="19"/>
  <c r="E545" i="19"/>
  <c r="AU544" i="19"/>
  <c r="AV544" i="19" s="1"/>
  <c r="AO544" i="19"/>
  <c r="AJ544" i="19"/>
  <c r="AR544" i="19" s="1"/>
  <c r="AI544" i="19"/>
  <c r="AQ544" i="19" s="1"/>
  <c r="AG544" i="19"/>
  <c r="AE544" i="19"/>
  <c r="AM544" i="19" s="1"/>
  <c r="AC544" i="19"/>
  <c r="AB544" i="19"/>
  <c r="AA544" i="19"/>
  <c r="Z544" i="19"/>
  <c r="Y544" i="19"/>
  <c r="X544" i="19"/>
  <c r="W544" i="19"/>
  <c r="U544" i="19"/>
  <c r="T544" i="19"/>
  <c r="R544" i="19"/>
  <c r="AH544" i="19" s="1"/>
  <c r="AP544" i="19" s="1"/>
  <c r="Q544" i="19"/>
  <c r="O544" i="19"/>
  <c r="N544" i="19"/>
  <c r="L544" i="19"/>
  <c r="AF544" i="19" s="1"/>
  <c r="AN544" i="19" s="1"/>
  <c r="K544" i="19"/>
  <c r="I544" i="19"/>
  <c r="H544" i="19"/>
  <c r="F544" i="19"/>
  <c r="AD544" i="19" s="1"/>
  <c r="AL544" i="19" s="1"/>
  <c r="E544" i="19"/>
  <c r="AU543" i="19"/>
  <c r="AV543" i="19" s="1"/>
  <c r="AR543" i="19"/>
  <c r="AP543" i="19"/>
  <c r="AO543" i="19"/>
  <c r="AJ543" i="19"/>
  <c r="AI543" i="19"/>
  <c r="AQ543" i="19" s="1"/>
  <c r="AH543" i="19"/>
  <c r="AG543" i="19"/>
  <c r="AE543" i="19"/>
  <c r="AM543" i="19" s="1"/>
  <c r="AD543" i="19"/>
  <c r="AL543" i="19" s="1"/>
  <c r="AS543" i="19" s="1"/>
  <c r="AC543" i="19"/>
  <c r="AB543" i="19"/>
  <c r="AA543" i="19"/>
  <c r="Z543" i="19"/>
  <c r="Y543" i="19"/>
  <c r="X543" i="19"/>
  <c r="W543" i="19"/>
  <c r="U543" i="19"/>
  <c r="T543" i="19"/>
  <c r="R543" i="19"/>
  <c r="Q543" i="19"/>
  <c r="O543" i="19"/>
  <c r="N543" i="19"/>
  <c r="L543" i="19"/>
  <c r="AF543" i="19" s="1"/>
  <c r="AN543" i="19" s="1"/>
  <c r="K543" i="19"/>
  <c r="I543" i="19"/>
  <c r="H543" i="19"/>
  <c r="F543" i="19"/>
  <c r="E543" i="19"/>
  <c r="AV542" i="19"/>
  <c r="AU542" i="19"/>
  <c r="AR542" i="19"/>
  <c r="AM542" i="19"/>
  <c r="AJ542" i="19"/>
  <c r="AI542" i="19"/>
  <c r="AQ542" i="19" s="1"/>
  <c r="AH542" i="19"/>
  <c r="AP542" i="19" s="1"/>
  <c r="AE542" i="19"/>
  <c r="AC542" i="19"/>
  <c r="AB542" i="19"/>
  <c r="AA542" i="19"/>
  <c r="Z542" i="19"/>
  <c r="Y542" i="19"/>
  <c r="X542" i="19"/>
  <c r="W542" i="19"/>
  <c r="U542" i="19"/>
  <c r="T542" i="19"/>
  <c r="R542" i="19"/>
  <c r="Q542" i="19"/>
  <c r="O542" i="19"/>
  <c r="AG542" i="19" s="1"/>
  <c r="AO542" i="19" s="1"/>
  <c r="N542" i="19"/>
  <c r="L542" i="19"/>
  <c r="AF542" i="19" s="1"/>
  <c r="AN542" i="19" s="1"/>
  <c r="AS542" i="19" s="1"/>
  <c r="K542" i="19"/>
  <c r="I542" i="19"/>
  <c r="H542" i="19"/>
  <c r="F542" i="19"/>
  <c r="AD542" i="19" s="1"/>
  <c r="AL542" i="19" s="1"/>
  <c r="E542" i="19"/>
  <c r="AV541" i="19"/>
  <c r="AU541" i="19"/>
  <c r="AP541" i="19"/>
  <c r="AH541" i="19"/>
  <c r="AG541" i="19"/>
  <c r="AO541" i="19" s="1"/>
  <c r="AD541" i="19"/>
  <c r="AC541" i="19"/>
  <c r="AB541" i="19"/>
  <c r="AA541" i="19"/>
  <c r="Z541" i="19"/>
  <c r="Y541" i="19"/>
  <c r="X541" i="19"/>
  <c r="AJ541" i="19" s="1"/>
  <c r="AR541" i="19" s="1"/>
  <c r="W541" i="19"/>
  <c r="U541" i="19"/>
  <c r="AI541" i="19" s="1"/>
  <c r="AQ541" i="19" s="1"/>
  <c r="T541" i="19"/>
  <c r="R541" i="19"/>
  <c r="Q541" i="19"/>
  <c r="O541" i="19"/>
  <c r="N541" i="19"/>
  <c r="L541" i="19"/>
  <c r="AF541" i="19" s="1"/>
  <c r="AN541" i="19" s="1"/>
  <c r="K541" i="19"/>
  <c r="I541" i="19"/>
  <c r="AE541" i="19" s="1"/>
  <c r="AM541" i="19" s="1"/>
  <c r="H541" i="19"/>
  <c r="F541" i="19"/>
  <c r="E541" i="19"/>
  <c r="AU540" i="19"/>
  <c r="AV540" i="19" s="1"/>
  <c r="AR540" i="19"/>
  <c r="AL540" i="19"/>
  <c r="AJ540" i="19"/>
  <c r="AI540" i="19"/>
  <c r="AQ540" i="19" s="1"/>
  <c r="AG540" i="19"/>
  <c r="AO540" i="19" s="1"/>
  <c r="AD540" i="19"/>
  <c r="AC540" i="19"/>
  <c r="AB540" i="19"/>
  <c r="AA540" i="19"/>
  <c r="Z540" i="19"/>
  <c r="Y540" i="19"/>
  <c r="X540" i="19"/>
  <c r="W540" i="19"/>
  <c r="U540" i="19"/>
  <c r="T540" i="19"/>
  <c r="R540" i="19"/>
  <c r="AH540" i="19" s="1"/>
  <c r="AP540" i="19" s="1"/>
  <c r="Q540" i="19"/>
  <c r="O540" i="19"/>
  <c r="N540" i="19"/>
  <c r="L540" i="19"/>
  <c r="AF540" i="19" s="1"/>
  <c r="AN540" i="19" s="1"/>
  <c r="K540" i="19"/>
  <c r="I540" i="19"/>
  <c r="AE540" i="19" s="1"/>
  <c r="AM540" i="19" s="1"/>
  <c r="H540" i="19"/>
  <c r="F540" i="19"/>
  <c r="E540" i="19"/>
  <c r="AU539" i="19"/>
  <c r="AV539" i="19" s="1"/>
  <c r="AL539" i="19"/>
  <c r="AJ539" i="19"/>
  <c r="AR539" i="19" s="1"/>
  <c r="AG539" i="19"/>
  <c r="AO539" i="19" s="1"/>
  <c r="AD539" i="19"/>
  <c r="AC539" i="19"/>
  <c r="AB539" i="19"/>
  <c r="AA539" i="19"/>
  <c r="Z539" i="19"/>
  <c r="Y539" i="19"/>
  <c r="X539" i="19"/>
  <c r="W539" i="19"/>
  <c r="U539" i="19"/>
  <c r="AI539" i="19" s="1"/>
  <c r="AQ539" i="19" s="1"/>
  <c r="T539" i="19"/>
  <c r="R539" i="19"/>
  <c r="AH539" i="19" s="1"/>
  <c r="AP539" i="19" s="1"/>
  <c r="Q539" i="19"/>
  <c r="O539" i="19"/>
  <c r="N539" i="19"/>
  <c r="L539" i="19"/>
  <c r="AF539" i="19" s="1"/>
  <c r="AN539" i="19" s="1"/>
  <c r="K539" i="19"/>
  <c r="I539" i="19"/>
  <c r="AE539" i="19" s="1"/>
  <c r="AM539" i="19" s="1"/>
  <c r="H539" i="19"/>
  <c r="F539" i="19"/>
  <c r="E539" i="19"/>
  <c r="AU538" i="19"/>
  <c r="AV538" i="19" s="1"/>
  <c r="AQ538" i="19"/>
  <c r="AP538" i="19"/>
  <c r="AI538" i="19"/>
  <c r="AH538" i="19"/>
  <c r="AG538" i="19"/>
  <c r="AO538" i="19" s="1"/>
  <c r="AE538" i="19"/>
  <c r="AM538" i="19" s="1"/>
  <c r="AS538" i="19" s="1"/>
  <c r="AC538" i="19"/>
  <c r="AB538" i="19"/>
  <c r="AA538" i="19"/>
  <c r="Z538" i="19"/>
  <c r="Y538" i="19"/>
  <c r="X538" i="19"/>
  <c r="AJ538" i="19" s="1"/>
  <c r="AR538" i="19" s="1"/>
  <c r="W538" i="19"/>
  <c r="U538" i="19"/>
  <c r="T538" i="19"/>
  <c r="R538" i="19"/>
  <c r="Q538" i="19"/>
  <c r="O538" i="19"/>
  <c r="N538" i="19"/>
  <c r="L538" i="19"/>
  <c r="AF538" i="19" s="1"/>
  <c r="AN538" i="19" s="1"/>
  <c r="K538" i="19"/>
  <c r="I538" i="19"/>
  <c r="H538" i="19"/>
  <c r="F538" i="19"/>
  <c r="AD538" i="19" s="1"/>
  <c r="AL538" i="19" s="1"/>
  <c r="E538" i="19"/>
  <c r="AU537" i="19"/>
  <c r="AV537" i="19" s="1"/>
  <c r="AL537" i="19"/>
  <c r="AI537" i="19"/>
  <c r="AQ537" i="19" s="1"/>
  <c r="AH537" i="19"/>
  <c r="AP537" i="19" s="1"/>
  <c r="AE537" i="19"/>
  <c r="AM537" i="19" s="1"/>
  <c r="AD537" i="19"/>
  <c r="AC537" i="19"/>
  <c r="AB537" i="19"/>
  <c r="AA537" i="19"/>
  <c r="Z537" i="19"/>
  <c r="Y537" i="19"/>
  <c r="X537" i="19"/>
  <c r="AJ537" i="19" s="1"/>
  <c r="AR537" i="19" s="1"/>
  <c r="W537" i="19"/>
  <c r="U537" i="19"/>
  <c r="T537" i="19"/>
  <c r="R537" i="19"/>
  <c r="Q537" i="19"/>
  <c r="O537" i="19"/>
  <c r="AG537" i="19" s="1"/>
  <c r="AO537" i="19" s="1"/>
  <c r="N537" i="19"/>
  <c r="L537" i="19"/>
  <c r="AF537" i="19" s="1"/>
  <c r="AN537" i="19" s="1"/>
  <c r="K537" i="19"/>
  <c r="I537" i="19"/>
  <c r="H537" i="19"/>
  <c r="F537" i="19"/>
  <c r="E537" i="19"/>
  <c r="AV536" i="19"/>
  <c r="AU536" i="19"/>
  <c r="AO536" i="19"/>
  <c r="AG536" i="19"/>
  <c r="AE536" i="19"/>
  <c r="AM536" i="19" s="1"/>
  <c r="AC536" i="19"/>
  <c r="AB536" i="19"/>
  <c r="AA536" i="19"/>
  <c r="Z536" i="19"/>
  <c r="Y536" i="19"/>
  <c r="X536" i="19"/>
  <c r="AJ536" i="19" s="1"/>
  <c r="AR536" i="19" s="1"/>
  <c r="W536" i="19"/>
  <c r="U536" i="19"/>
  <c r="AI536" i="19" s="1"/>
  <c r="AQ536" i="19" s="1"/>
  <c r="T536" i="19"/>
  <c r="R536" i="19"/>
  <c r="AH536" i="19" s="1"/>
  <c r="AP536" i="19" s="1"/>
  <c r="Q536" i="19"/>
  <c r="O536" i="19"/>
  <c r="N536" i="19"/>
  <c r="L536" i="19"/>
  <c r="AF536" i="19" s="1"/>
  <c r="AN536" i="19" s="1"/>
  <c r="K536" i="19"/>
  <c r="I536" i="19"/>
  <c r="H536" i="19"/>
  <c r="F536" i="19"/>
  <c r="AD536" i="19" s="1"/>
  <c r="E536" i="19"/>
  <c r="AU535" i="19"/>
  <c r="AV535" i="19" s="1"/>
  <c r="AJ535" i="19"/>
  <c r="AR535" i="19" s="1"/>
  <c r="AC535" i="19"/>
  <c r="AB535" i="19"/>
  <c r="AA535" i="19"/>
  <c r="Z535" i="19"/>
  <c r="Y535" i="19"/>
  <c r="X535" i="19"/>
  <c r="W535" i="19"/>
  <c r="U535" i="19"/>
  <c r="AI535" i="19" s="1"/>
  <c r="AQ535" i="19" s="1"/>
  <c r="T535" i="19"/>
  <c r="R535" i="19"/>
  <c r="AH535" i="19" s="1"/>
  <c r="AP535" i="19" s="1"/>
  <c r="Q535" i="19"/>
  <c r="O535" i="19"/>
  <c r="AG535" i="19" s="1"/>
  <c r="AO535" i="19" s="1"/>
  <c r="N535" i="19"/>
  <c r="L535" i="19"/>
  <c r="AF535" i="19" s="1"/>
  <c r="AN535" i="19" s="1"/>
  <c r="K535" i="19"/>
  <c r="I535" i="19"/>
  <c r="AE535" i="19" s="1"/>
  <c r="AM535" i="19" s="1"/>
  <c r="H535" i="19"/>
  <c r="F535" i="19"/>
  <c r="AD535" i="19" s="1"/>
  <c r="E535" i="19"/>
  <c r="AV534" i="19"/>
  <c r="AU534" i="19"/>
  <c r="AQ534" i="19"/>
  <c r="AN534" i="19"/>
  <c r="AI534" i="19"/>
  <c r="AH534" i="19"/>
  <c r="AP534" i="19" s="1"/>
  <c r="AF534" i="19"/>
  <c r="AE534" i="19"/>
  <c r="AM534" i="19" s="1"/>
  <c r="AC534" i="19"/>
  <c r="AB534" i="19"/>
  <c r="AA534" i="19"/>
  <c r="Z534" i="19"/>
  <c r="Y534" i="19"/>
  <c r="X534" i="19"/>
  <c r="AJ534" i="19" s="1"/>
  <c r="AR534" i="19" s="1"/>
  <c r="W534" i="19"/>
  <c r="U534" i="19"/>
  <c r="T534" i="19"/>
  <c r="R534" i="19"/>
  <c r="Q534" i="19"/>
  <c r="O534" i="19"/>
  <c r="AG534" i="19" s="1"/>
  <c r="AO534" i="19" s="1"/>
  <c r="N534" i="19"/>
  <c r="L534" i="19"/>
  <c r="K534" i="19"/>
  <c r="I534" i="19"/>
  <c r="H534" i="19"/>
  <c r="F534" i="19"/>
  <c r="AD534" i="19" s="1"/>
  <c r="AL534" i="19" s="1"/>
  <c r="AS534" i="19" s="1"/>
  <c r="E534" i="19"/>
  <c r="AU533" i="19"/>
  <c r="AV533" i="19" s="1"/>
  <c r="AQ533" i="19"/>
  <c r="AL533" i="19"/>
  <c r="AI533" i="19"/>
  <c r="AH533" i="19"/>
  <c r="AP533" i="19" s="1"/>
  <c r="AD533" i="19"/>
  <c r="AC533" i="19"/>
  <c r="AB533" i="19"/>
  <c r="AA533" i="19"/>
  <c r="Z533" i="19"/>
  <c r="Y533" i="19"/>
  <c r="X533" i="19"/>
  <c r="AJ533" i="19" s="1"/>
  <c r="AR533" i="19" s="1"/>
  <c r="W533" i="19"/>
  <c r="U533" i="19"/>
  <c r="T533" i="19"/>
  <c r="R533" i="19"/>
  <c r="Q533" i="19"/>
  <c r="O533" i="19"/>
  <c r="AG533" i="19" s="1"/>
  <c r="AO533" i="19" s="1"/>
  <c r="N533" i="19"/>
  <c r="L533" i="19"/>
  <c r="AF533" i="19" s="1"/>
  <c r="AN533" i="19" s="1"/>
  <c r="K533" i="19"/>
  <c r="I533" i="19"/>
  <c r="AE533" i="19" s="1"/>
  <c r="AM533" i="19" s="1"/>
  <c r="H533" i="19"/>
  <c r="F533" i="19"/>
  <c r="E533" i="19"/>
  <c r="AV532" i="19"/>
  <c r="AU532" i="19"/>
  <c r="AR532" i="19"/>
  <c r="AJ532" i="19"/>
  <c r="AG532" i="19"/>
  <c r="AO532" i="19" s="1"/>
  <c r="AD532" i="19"/>
  <c r="AC532" i="19"/>
  <c r="AB532" i="19"/>
  <c r="AA532" i="19"/>
  <c r="Z532" i="19"/>
  <c r="Y532" i="19"/>
  <c r="X532" i="19"/>
  <c r="W532" i="19"/>
  <c r="U532" i="19"/>
  <c r="AI532" i="19" s="1"/>
  <c r="AQ532" i="19" s="1"/>
  <c r="T532" i="19"/>
  <c r="R532" i="19"/>
  <c r="AH532" i="19" s="1"/>
  <c r="AP532" i="19" s="1"/>
  <c r="Q532" i="19"/>
  <c r="O532" i="19"/>
  <c r="N532" i="19"/>
  <c r="L532" i="19"/>
  <c r="AF532" i="19" s="1"/>
  <c r="AN532" i="19" s="1"/>
  <c r="K532" i="19"/>
  <c r="I532" i="19"/>
  <c r="AE532" i="19" s="1"/>
  <c r="AM532" i="19" s="1"/>
  <c r="H532" i="19"/>
  <c r="F532" i="19"/>
  <c r="E532" i="19"/>
  <c r="AU531" i="19"/>
  <c r="AV531" i="19" s="1"/>
  <c r="AR531" i="19"/>
  <c r="AQ531" i="19"/>
  <c r="AJ531" i="19"/>
  <c r="AI531" i="19"/>
  <c r="AH531" i="19"/>
  <c r="AP531" i="19" s="1"/>
  <c r="AE531" i="19"/>
  <c r="AM531" i="19" s="1"/>
  <c r="AC531" i="19"/>
  <c r="AB531" i="19"/>
  <c r="AA531" i="19"/>
  <c r="Z531" i="19"/>
  <c r="Y531" i="19"/>
  <c r="X531" i="19"/>
  <c r="W531" i="19"/>
  <c r="U531" i="19"/>
  <c r="T531" i="19"/>
  <c r="R531" i="19"/>
  <c r="Q531" i="19"/>
  <c r="O531" i="19"/>
  <c r="AG531" i="19" s="1"/>
  <c r="AO531" i="19" s="1"/>
  <c r="N531" i="19"/>
  <c r="L531" i="19"/>
  <c r="AF531" i="19" s="1"/>
  <c r="AN531" i="19" s="1"/>
  <c r="K531" i="19"/>
  <c r="I531" i="19"/>
  <c r="H531" i="19"/>
  <c r="F531" i="19"/>
  <c r="AD531" i="19" s="1"/>
  <c r="E531" i="19"/>
  <c r="AU530" i="19"/>
  <c r="AV530" i="19" s="1"/>
  <c r="AM530" i="19"/>
  <c r="AH530" i="19"/>
  <c r="AP530" i="19" s="1"/>
  <c r="AE530" i="19"/>
  <c r="AD530" i="19"/>
  <c r="AL530" i="19" s="1"/>
  <c r="AC530" i="19"/>
  <c r="AB530" i="19"/>
  <c r="AA530" i="19"/>
  <c r="Z530" i="19"/>
  <c r="Y530" i="19"/>
  <c r="X530" i="19"/>
  <c r="AJ530" i="19" s="1"/>
  <c r="AR530" i="19" s="1"/>
  <c r="W530" i="19"/>
  <c r="U530" i="19"/>
  <c r="AI530" i="19" s="1"/>
  <c r="AQ530" i="19" s="1"/>
  <c r="T530" i="19"/>
  <c r="R530" i="19"/>
  <c r="Q530" i="19"/>
  <c r="O530" i="19"/>
  <c r="AG530" i="19" s="1"/>
  <c r="AO530" i="19" s="1"/>
  <c r="N530" i="19"/>
  <c r="L530" i="19"/>
  <c r="AF530" i="19" s="1"/>
  <c r="AN530" i="19" s="1"/>
  <c r="K530" i="19"/>
  <c r="I530" i="19"/>
  <c r="H530" i="19"/>
  <c r="F530" i="19"/>
  <c r="E530" i="19"/>
  <c r="AV529" i="19"/>
  <c r="AU529" i="19"/>
  <c r="AS529" i="19"/>
  <c r="AG529" i="19"/>
  <c r="AO529" i="19" s="1"/>
  <c r="AD529" i="19"/>
  <c r="AL529" i="19" s="1"/>
  <c r="AC529" i="19"/>
  <c r="AB529" i="19"/>
  <c r="AA529" i="19"/>
  <c r="Z529" i="19"/>
  <c r="Y529" i="19"/>
  <c r="X529" i="19"/>
  <c r="AJ529" i="19" s="1"/>
  <c r="AR529" i="19" s="1"/>
  <c r="W529" i="19"/>
  <c r="U529" i="19"/>
  <c r="AI529" i="19" s="1"/>
  <c r="AQ529" i="19" s="1"/>
  <c r="T529" i="19"/>
  <c r="R529" i="19"/>
  <c r="AH529" i="19" s="1"/>
  <c r="AP529" i="19" s="1"/>
  <c r="Q529" i="19"/>
  <c r="O529" i="19"/>
  <c r="N529" i="19"/>
  <c r="L529" i="19"/>
  <c r="AF529" i="19" s="1"/>
  <c r="AN529" i="19" s="1"/>
  <c r="K529" i="19"/>
  <c r="I529" i="19"/>
  <c r="AE529" i="19" s="1"/>
  <c r="AM529" i="19" s="1"/>
  <c r="H529" i="19"/>
  <c r="F529" i="19"/>
  <c r="E529" i="19"/>
  <c r="AU528" i="19"/>
  <c r="AV528" i="19" s="1"/>
  <c r="AQ528" i="19"/>
  <c r="AJ528" i="19"/>
  <c r="AR528" i="19" s="1"/>
  <c r="AI528" i="19"/>
  <c r="AC528" i="19"/>
  <c r="AB528" i="19"/>
  <c r="AA528" i="19"/>
  <c r="Z528" i="19"/>
  <c r="Y528" i="19"/>
  <c r="X528" i="19"/>
  <c r="W528" i="19"/>
  <c r="U528" i="19"/>
  <c r="T528" i="19"/>
  <c r="R528" i="19"/>
  <c r="AH528" i="19" s="1"/>
  <c r="AP528" i="19" s="1"/>
  <c r="Q528" i="19"/>
  <c r="O528" i="19"/>
  <c r="AG528" i="19" s="1"/>
  <c r="AO528" i="19" s="1"/>
  <c r="N528" i="19"/>
  <c r="L528" i="19"/>
  <c r="AF528" i="19" s="1"/>
  <c r="AN528" i="19" s="1"/>
  <c r="K528" i="19"/>
  <c r="I528" i="19"/>
  <c r="AE528" i="19" s="1"/>
  <c r="AM528" i="19" s="1"/>
  <c r="H528" i="19"/>
  <c r="F528" i="19"/>
  <c r="AD528" i="19" s="1"/>
  <c r="E528" i="19"/>
  <c r="AV527" i="19"/>
  <c r="AU527" i="19"/>
  <c r="AO527" i="19"/>
  <c r="AJ527" i="19"/>
  <c r="AR527" i="19" s="1"/>
  <c r="AI527" i="19"/>
  <c r="AQ527" i="19" s="1"/>
  <c r="AH527" i="19"/>
  <c r="AP527" i="19" s="1"/>
  <c r="AG527" i="19"/>
  <c r="AE527" i="19"/>
  <c r="AM527" i="19" s="1"/>
  <c r="AC527" i="19"/>
  <c r="AB527" i="19"/>
  <c r="AA527" i="19"/>
  <c r="Z527" i="19"/>
  <c r="Y527" i="19"/>
  <c r="X527" i="19"/>
  <c r="W527" i="19"/>
  <c r="U527" i="19"/>
  <c r="T527" i="19"/>
  <c r="R527" i="19"/>
  <c r="Q527" i="19"/>
  <c r="O527" i="19"/>
  <c r="N527" i="19"/>
  <c r="L527" i="19"/>
  <c r="AF527" i="19" s="1"/>
  <c r="AN527" i="19" s="1"/>
  <c r="K527" i="19"/>
  <c r="I527" i="19"/>
  <c r="H527" i="19"/>
  <c r="F527" i="19"/>
  <c r="AD527" i="19" s="1"/>
  <c r="E527" i="19"/>
  <c r="AU526" i="19"/>
  <c r="AV526" i="19" s="1"/>
  <c r="AM526" i="19"/>
  <c r="AI526" i="19"/>
  <c r="AQ526" i="19" s="1"/>
  <c r="AH526" i="19"/>
  <c r="AP526" i="19" s="1"/>
  <c r="AE526" i="19"/>
  <c r="AD526" i="19"/>
  <c r="AL526" i="19" s="1"/>
  <c r="AC526" i="19"/>
  <c r="AB526" i="19"/>
  <c r="AA526" i="19"/>
  <c r="Z526" i="19"/>
  <c r="Y526" i="19"/>
  <c r="X526" i="19"/>
  <c r="AJ526" i="19" s="1"/>
  <c r="AR526" i="19" s="1"/>
  <c r="W526" i="19"/>
  <c r="U526" i="19"/>
  <c r="T526" i="19"/>
  <c r="R526" i="19"/>
  <c r="Q526" i="19"/>
  <c r="O526" i="19"/>
  <c r="AG526" i="19" s="1"/>
  <c r="AO526" i="19" s="1"/>
  <c r="N526" i="19"/>
  <c r="L526" i="19"/>
  <c r="AF526" i="19" s="1"/>
  <c r="AN526" i="19" s="1"/>
  <c r="K526" i="19"/>
  <c r="I526" i="19"/>
  <c r="H526" i="19"/>
  <c r="F526" i="19"/>
  <c r="E526" i="19"/>
  <c r="AV525" i="19"/>
  <c r="AU525" i="19"/>
  <c r="AG525" i="19"/>
  <c r="AO525" i="19" s="1"/>
  <c r="AD525" i="19"/>
  <c r="AL525" i="19" s="1"/>
  <c r="AS525" i="19" s="1"/>
  <c r="AC525" i="19"/>
  <c r="AB525" i="19"/>
  <c r="AA525" i="19"/>
  <c r="Z525" i="19"/>
  <c r="Y525" i="19"/>
  <c r="X525" i="19"/>
  <c r="AJ525" i="19" s="1"/>
  <c r="AR525" i="19" s="1"/>
  <c r="W525" i="19"/>
  <c r="U525" i="19"/>
  <c r="AI525" i="19" s="1"/>
  <c r="AQ525" i="19" s="1"/>
  <c r="T525" i="19"/>
  <c r="R525" i="19"/>
  <c r="AH525" i="19" s="1"/>
  <c r="AP525" i="19" s="1"/>
  <c r="Q525" i="19"/>
  <c r="O525" i="19"/>
  <c r="N525" i="19"/>
  <c r="L525" i="19"/>
  <c r="AF525" i="19" s="1"/>
  <c r="AN525" i="19" s="1"/>
  <c r="K525" i="19"/>
  <c r="I525" i="19"/>
  <c r="AE525" i="19" s="1"/>
  <c r="AM525" i="19" s="1"/>
  <c r="H525" i="19"/>
  <c r="F525" i="19"/>
  <c r="E525" i="19"/>
  <c r="AU524" i="19"/>
  <c r="AV524" i="19" s="1"/>
  <c r="AQ524" i="19"/>
  <c r="AJ524" i="19"/>
  <c r="AR524" i="19" s="1"/>
  <c r="AI524" i="19"/>
  <c r="AC524" i="19"/>
  <c r="AB524" i="19"/>
  <c r="AA524" i="19"/>
  <c r="Z524" i="19"/>
  <c r="Y524" i="19"/>
  <c r="X524" i="19"/>
  <c r="W524" i="19"/>
  <c r="U524" i="19"/>
  <c r="T524" i="19"/>
  <c r="R524" i="19"/>
  <c r="AH524" i="19" s="1"/>
  <c r="AP524" i="19" s="1"/>
  <c r="Q524" i="19"/>
  <c r="O524" i="19"/>
  <c r="AG524" i="19" s="1"/>
  <c r="AO524" i="19" s="1"/>
  <c r="N524" i="19"/>
  <c r="L524" i="19"/>
  <c r="AF524" i="19" s="1"/>
  <c r="AN524" i="19" s="1"/>
  <c r="K524" i="19"/>
  <c r="I524" i="19"/>
  <c r="AE524" i="19" s="1"/>
  <c r="AM524" i="19" s="1"/>
  <c r="H524" i="19"/>
  <c r="F524" i="19"/>
  <c r="AD524" i="19" s="1"/>
  <c r="E524" i="19"/>
  <c r="AV523" i="19"/>
  <c r="AU523" i="19"/>
  <c r="AJ523" i="19"/>
  <c r="AR523" i="19" s="1"/>
  <c r="AI523" i="19"/>
  <c r="AQ523" i="19" s="1"/>
  <c r="AH523" i="19"/>
  <c r="AP523" i="19" s="1"/>
  <c r="AG523" i="19"/>
  <c r="AO523" i="19" s="1"/>
  <c r="AE523" i="19"/>
  <c r="AM523" i="19" s="1"/>
  <c r="AC523" i="19"/>
  <c r="AB523" i="19"/>
  <c r="AA523" i="19"/>
  <c r="Z523" i="19"/>
  <c r="Y523" i="19"/>
  <c r="X523" i="19"/>
  <c r="W523" i="19"/>
  <c r="U523" i="19"/>
  <c r="T523" i="19"/>
  <c r="R523" i="19"/>
  <c r="Q523" i="19"/>
  <c r="O523" i="19"/>
  <c r="N523" i="19"/>
  <c r="L523" i="19"/>
  <c r="AF523" i="19" s="1"/>
  <c r="AN523" i="19" s="1"/>
  <c r="K523" i="19"/>
  <c r="I523" i="19"/>
  <c r="H523" i="19"/>
  <c r="F523" i="19"/>
  <c r="AD523" i="19" s="1"/>
  <c r="E523" i="19"/>
  <c r="AU522" i="19"/>
  <c r="AV522" i="19" s="1"/>
  <c r="AH522" i="19"/>
  <c r="AP522" i="19" s="1"/>
  <c r="AE522" i="19"/>
  <c r="AM522" i="19" s="1"/>
  <c r="AD522" i="19"/>
  <c r="AL522" i="19" s="1"/>
  <c r="AC522" i="19"/>
  <c r="AB522" i="19"/>
  <c r="AA522" i="19"/>
  <c r="Z522" i="19"/>
  <c r="Y522" i="19"/>
  <c r="X522" i="19"/>
  <c r="AJ522" i="19" s="1"/>
  <c r="AR522" i="19" s="1"/>
  <c r="W522" i="19"/>
  <c r="U522" i="19"/>
  <c r="AI522" i="19" s="1"/>
  <c r="AQ522" i="19" s="1"/>
  <c r="T522" i="19"/>
  <c r="R522" i="19"/>
  <c r="Q522" i="19"/>
  <c r="O522" i="19"/>
  <c r="AG522" i="19" s="1"/>
  <c r="AO522" i="19" s="1"/>
  <c r="N522" i="19"/>
  <c r="L522" i="19"/>
  <c r="AF522" i="19" s="1"/>
  <c r="AN522" i="19" s="1"/>
  <c r="K522" i="19"/>
  <c r="I522" i="19"/>
  <c r="H522" i="19"/>
  <c r="F522" i="19"/>
  <c r="E522" i="19"/>
  <c r="AV521" i="19"/>
  <c r="AU521" i="19"/>
  <c r="AG521" i="19"/>
  <c r="AO521" i="19" s="1"/>
  <c r="AD521" i="19"/>
  <c r="AL521" i="19" s="1"/>
  <c r="AC521" i="19"/>
  <c r="AB521" i="19"/>
  <c r="AA521" i="19"/>
  <c r="Z521" i="19"/>
  <c r="Y521" i="19"/>
  <c r="X521" i="19"/>
  <c r="AJ521" i="19" s="1"/>
  <c r="AR521" i="19" s="1"/>
  <c r="W521" i="19"/>
  <c r="U521" i="19"/>
  <c r="AI521" i="19" s="1"/>
  <c r="AQ521" i="19" s="1"/>
  <c r="T521" i="19"/>
  <c r="R521" i="19"/>
  <c r="AH521" i="19" s="1"/>
  <c r="AP521" i="19" s="1"/>
  <c r="Q521" i="19"/>
  <c r="O521" i="19"/>
  <c r="N521" i="19"/>
  <c r="L521" i="19"/>
  <c r="AF521" i="19" s="1"/>
  <c r="AN521" i="19" s="1"/>
  <c r="K521" i="19"/>
  <c r="I521" i="19"/>
  <c r="AE521" i="19" s="1"/>
  <c r="AM521" i="19" s="1"/>
  <c r="H521" i="19"/>
  <c r="F521" i="19"/>
  <c r="E521" i="19"/>
  <c r="AU520" i="19"/>
  <c r="AV520" i="19" s="1"/>
  <c r="AM520" i="19"/>
  <c r="AJ520" i="19"/>
  <c r="AR520" i="19" s="1"/>
  <c r="AI520" i="19"/>
  <c r="AQ520" i="19" s="1"/>
  <c r="AE520" i="19"/>
  <c r="AC520" i="19"/>
  <c r="AB520" i="19"/>
  <c r="AA520" i="19"/>
  <c r="Z520" i="19"/>
  <c r="Y520" i="19"/>
  <c r="X520" i="19"/>
  <c r="W520" i="19"/>
  <c r="U520" i="19"/>
  <c r="T520" i="19"/>
  <c r="R520" i="19"/>
  <c r="AH520" i="19" s="1"/>
  <c r="AP520" i="19" s="1"/>
  <c r="Q520" i="19"/>
  <c r="O520" i="19"/>
  <c r="AG520" i="19" s="1"/>
  <c r="AO520" i="19" s="1"/>
  <c r="N520" i="19"/>
  <c r="L520" i="19"/>
  <c r="AF520" i="19" s="1"/>
  <c r="AN520" i="19" s="1"/>
  <c r="K520" i="19"/>
  <c r="I520" i="19"/>
  <c r="H520" i="19"/>
  <c r="F520" i="19"/>
  <c r="AD520" i="19" s="1"/>
  <c r="E520" i="19"/>
  <c r="AV519" i="19"/>
  <c r="AU519" i="19"/>
  <c r="AO519" i="19"/>
  <c r="AJ519" i="19"/>
  <c r="AR519" i="19" s="1"/>
  <c r="AI519" i="19"/>
  <c r="AQ519" i="19" s="1"/>
  <c r="AH519" i="19"/>
  <c r="AP519" i="19" s="1"/>
  <c r="AG519" i="19"/>
  <c r="AE519" i="19"/>
  <c r="AM519" i="19" s="1"/>
  <c r="AC519" i="19"/>
  <c r="AB519" i="19"/>
  <c r="AA519" i="19"/>
  <c r="Z519" i="19"/>
  <c r="Y519" i="19"/>
  <c r="X519" i="19"/>
  <c r="W519" i="19"/>
  <c r="U519" i="19"/>
  <c r="T519" i="19"/>
  <c r="R519" i="19"/>
  <c r="Q519" i="19"/>
  <c r="O519" i="19"/>
  <c r="N519" i="19"/>
  <c r="L519" i="19"/>
  <c r="AF519" i="19" s="1"/>
  <c r="AN519" i="19" s="1"/>
  <c r="K519" i="19"/>
  <c r="I519" i="19"/>
  <c r="H519" i="19"/>
  <c r="F519" i="19"/>
  <c r="AD519" i="19" s="1"/>
  <c r="E519" i="19"/>
  <c r="AU518" i="19"/>
  <c r="AV518" i="19" s="1"/>
  <c r="AI518" i="19"/>
  <c r="AQ518" i="19" s="1"/>
  <c r="AH518" i="19"/>
  <c r="AP518" i="19" s="1"/>
  <c r="AE518" i="19"/>
  <c r="AM518" i="19" s="1"/>
  <c r="AD518" i="19"/>
  <c r="AL518" i="19" s="1"/>
  <c r="AS518" i="19" s="1"/>
  <c r="AC518" i="19"/>
  <c r="AB518" i="19"/>
  <c r="AA518" i="19"/>
  <c r="Z518" i="19"/>
  <c r="Y518" i="19"/>
  <c r="X518" i="19"/>
  <c r="AJ518" i="19" s="1"/>
  <c r="AR518" i="19" s="1"/>
  <c r="W518" i="19"/>
  <c r="U518" i="19"/>
  <c r="T518" i="19"/>
  <c r="R518" i="19"/>
  <c r="Q518" i="19"/>
  <c r="O518" i="19"/>
  <c r="AG518" i="19" s="1"/>
  <c r="AO518" i="19" s="1"/>
  <c r="N518" i="19"/>
  <c r="L518" i="19"/>
  <c r="AF518" i="19" s="1"/>
  <c r="AN518" i="19" s="1"/>
  <c r="K518" i="19"/>
  <c r="I518" i="19"/>
  <c r="H518" i="19"/>
  <c r="F518" i="19"/>
  <c r="E518" i="19"/>
  <c r="AV517" i="19"/>
  <c r="AU517" i="19"/>
  <c r="AO517" i="19"/>
  <c r="AG517" i="19"/>
  <c r="AD517" i="19"/>
  <c r="AL517" i="19" s="1"/>
  <c r="AC517" i="19"/>
  <c r="AB517" i="19"/>
  <c r="AA517" i="19"/>
  <c r="Z517" i="19"/>
  <c r="Y517" i="19"/>
  <c r="X517" i="19"/>
  <c r="AJ517" i="19" s="1"/>
  <c r="AR517" i="19" s="1"/>
  <c r="W517" i="19"/>
  <c r="U517" i="19"/>
  <c r="AI517" i="19" s="1"/>
  <c r="AQ517" i="19" s="1"/>
  <c r="T517" i="19"/>
  <c r="R517" i="19"/>
  <c r="AH517" i="19" s="1"/>
  <c r="AP517" i="19" s="1"/>
  <c r="Q517" i="19"/>
  <c r="O517" i="19"/>
  <c r="N517" i="19"/>
  <c r="L517" i="19"/>
  <c r="AF517" i="19" s="1"/>
  <c r="AN517" i="19" s="1"/>
  <c r="AS517" i="19" s="1"/>
  <c r="K517" i="19"/>
  <c r="I517" i="19"/>
  <c r="AE517" i="19" s="1"/>
  <c r="AM517" i="19" s="1"/>
  <c r="H517" i="19"/>
  <c r="F517" i="19"/>
  <c r="E517" i="19"/>
  <c r="AU516" i="19"/>
  <c r="AV516" i="19" s="1"/>
  <c r="AM516" i="19"/>
  <c r="AJ516" i="19"/>
  <c r="AR516" i="19" s="1"/>
  <c r="AI516" i="19"/>
  <c r="AQ516" i="19" s="1"/>
  <c r="AE516" i="19"/>
  <c r="AC516" i="19"/>
  <c r="AB516" i="19"/>
  <c r="AA516" i="19"/>
  <c r="Z516" i="19"/>
  <c r="Y516" i="19"/>
  <c r="X516" i="19"/>
  <c r="W516" i="19"/>
  <c r="U516" i="19"/>
  <c r="T516" i="19"/>
  <c r="R516" i="19"/>
  <c r="AH516" i="19" s="1"/>
  <c r="AP516" i="19" s="1"/>
  <c r="Q516" i="19"/>
  <c r="O516" i="19"/>
  <c r="AG516" i="19" s="1"/>
  <c r="AO516" i="19" s="1"/>
  <c r="N516" i="19"/>
  <c r="L516" i="19"/>
  <c r="AF516" i="19" s="1"/>
  <c r="AN516" i="19" s="1"/>
  <c r="K516" i="19"/>
  <c r="I516" i="19"/>
  <c r="H516" i="19"/>
  <c r="F516" i="19"/>
  <c r="AD516" i="19" s="1"/>
  <c r="E516" i="19"/>
  <c r="AV515" i="19"/>
  <c r="AU515" i="19"/>
  <c r="AO515" i="19"/>
  <c r="AJ515" i="19"/>
  <c r="AR515" i="19" s="1"/>
  <c r="AI515" i="19"/>
  <c r="AQ515" i="19" s="1"/>
  <c r="AH515" i="19"/>
  <c r="AP515" i="19" s="1"/>
  <c r="AG515" i="19"/>
  <c r="AE515" i="19"/>
  <c r="AM515" i="19" s="1"/>
  <c r="AC515" i="19"/>
  <c r="AB515" i="19"/>
  <c r="AA515" i="19"/>
  <c r="Z515" i="19"/>
  <c r="Y515" i="19"/>
  <c r="X515" i="19"/>
  <c r="W515" i="19"/>
  <c r="U515" i="19"/>
  <c r="T515" i="19"/>
  <c r="R515" i="19"/>
  <c r="Q515" i="19"/>
  <c r="O515" i="19"/>
  <c r="N515" i="19"/>
  <c r="L515" i="19"/>
  <c r="AF515" i="19" s="1"/>
  <c r="AN515" i="19" s="1"/>
  <c r="K515" i="19"/>
  <c r="I515" i="19"/>
  <c r="H515" i="19"/>
  <c r="F515" i="19"/>
  <c r="AD515" i="19" s="1"/>
  <c r="AL515" i="19" s="1"/>
  <c r="E515" i="19"/>
  <c r="AU514" i="19"/>
  <c r="AV514" i="19" s="1"/>
  <c r="AQ514" i="19"/>
  <c r="AM514" i="19"/>
  <c r="AI514" i="19"/>
  <c r="AH514" i="19"/>
  <c r="AP514" i="19" s="1"/>
  <c r="AE514" i="19"/>
  <c r="AD514" i="19"/>
  <c r="AL514" i="19" s="1"/>
  <c r="AC514" i="19"/>
  <c r="AB514" i="19"/>
  <c r="AA514" i="19"/>
  <c r="Z514" i="19"/>
  <c r="Y514" i="19"/>
  <c r="X514" i="19"/>
  <c r="AJ514" i="19" s="1"/>
  <c r="AR514" i="19" s="1"/>
  <c r="W514" i="19"/>
  <c r="U514" i="19"/>
  <c r="T514" i="19"/>
  <c r="R514" i="19"/>
  <c r="Q514" i="19"/>
  <c r="O514" i="19"/>
  <c r="AG514" i="19" s="1"/>
  <c r="AO514" i="19" s="1"/>
  <c r="N514" i="19"/>
  <c r="L514" i="19"/>
  <c r="AF514" i="19" s="1"/>
  <c r="AN514" i="19" s="1"/>
  <c r="K514" i="19"/>
  <c r="I514" i="19"/>
  <c r="H514" i="19"/>
  <c r="F514" i="19"/>
  <c r="E514" i="19"/>
  <c r="AV513" i="19"/>
  <c r="AU513" i="19"/>
  <c r="AS513" i="19"/>
  <c r="AG513" i="19"/>
  <c r="AO513" i="19" s="1"/>
  <c r="AD513" i="19"/>
  <c r="AL513" i="19" s="1"/>
  <c r="AC513" i="19"/>
  <c r="AB513" i="19"/>
  <c r="AA513" i="19"/>
  <c r="Z513" i="19"/>
  <c r="Y513" i="19"/>
  <c r="X513" i="19"/>
  <c r="AJ513" i="19" s="1"/>
  <c r="AR513" i="19" s="1"/>
  <c r="W513" i="19"/>
  <c r="U513" i="19"/>
  <c r="AI513" i="19" s="1"/>
  <c r="AQ513" i="19" s="1"/>
  <c r="T513" i="19"/>
  <c r="R513" i="19"/>
  <c r="AH513" i="19" s="1"/>
  <c r="AP513" i="19" s="1"/>
  <c r="Q513" i="19"/>
  <c r="O513" i="19"/>
  <c r="N513" i="19"/>
  <c r="L513" i="19"/>
  <c r="AF513" i="19" s="1"/>
  <c r="AN513" i="19" s="1"/>
  <c r="K513" i="19"/>
  <c r="I513" i="19"/>
  <c r="AE513" i="19" s="1"/>
  <c r="AM513" i="19" s="1"/>
  <c r="H513" i="19"/>
  <c r="F513" i="19"/>
  <c r="E513" i="19"/>
  <c r="AU512" i="19"/>
  <c r="AV512" i="19" s="1"/>
  <c r="AJ512" i="19"/>
  <c r="AR512" i="19" s="1"/>
  <c r="AI512" i="19"/>
  <c r="AQ512" i="19" s="1"/>
  <c r="AE512" i="19"/>
  <c r="AM512" i="19" s="1"/>
  <c r="AC512" i="19"/>
  <c r="AB512" i="19"/>
  <c r="AA512" i="19"/>
  <c r="Z512" i="19"/>
  <c r="Y512" i="19"/>
  <c r="X512" i="19"/>
  <c r="W512" i="19"/>
  <c r="U512" i="19"/>
  <c r="T512" i="19"/>
  <c r="R512" i="19"/>
  <c r="AH512" i="19" s="1"/>
  <c r="AP512" i="19" s="1"/>
  <c r="Q512" i="19"/>
  <c r="O512" i="19"/>
  <c r="AG512" i="19" s="1"/>
  <c r="AO512" i="19" s="1"/>
  <c r="N512" i="19"/>
  <c r="L512" i="19"/>
  <c r="AF512" i="19" s="1"/>
  <c r="AN512" i="19" s="1"/>
  <c r="K512" i="19"/>
  <c r="I512" i="19"/>
  <c r="H512" i="19"/>
  <c r="F512" i="19"/>
  <c r="AD512" i="19" s="1"/>
  <c r="E512" i="19"/>
  <c r="AV511" i="19"/>
  <c r="AU511" i="19"/>
  <c r="AO511" i="19"/>
  <c r="AJ511" i="19"/>
  <c r="AR511" i="19" s="1"/>
  <c r="AI511" i="19"/>
  <c r="AQ511" i="19" s="1"/>
  <c r="AH511" i="19"/>
  <c r="AP511" i="19" s="1"/>
  <c r="AG511" i="19"/>
  <c r="AE511" i="19"/>
  <c r="AM511" i="19" s="1"/>
  <c r="AC511" i="19"/>
  <c r="AB511" i="19"/>
  <c r="AA511" i="19"/>
  <c r="Z511" i="19"/>
  <c r="Y511" i="19"/>
  <c r="X511" i="19"/>
  <c r="W511" i="19"/>
  <c r="U511" i="19"/>
  <c r="T511" i="19"/>
  <c r="R511" i="19"/>
  <c r="Q511" i="19"/>
  <c r="O511" i="19"/>
  <c r="N511" i="19"/>
  <c r="L511" i="19"/>
  <c r="AF511" i="19" s="1"/>
  <c r="K511" i="19"/>
  <c r="I511" i="19"/>
  <c r="H511" i="19"/>
  <c r="F511" i="19"/>
  <c r="AD511" i="19" s="1"/>
  <c r="AL511" i="19" s="1"/>
  <c r="E511" i="19"/>
  <c r="AU510" i="19"/>
  <c r="AV510" i="19" s="1"/>
  <c r="AQ510" i="19"/>
  <c r="AM510" i="19"/>
  <c r="AI510" i="19"/>
  <c r="AH510" i="19"/>
  <c r="AP510" i="19" s="1"/>
  <c r="AE510" i="19"/>
  <c r="AD510" i="19"/>
  <c r="AL510" i="19" s="1"/>
  <c r="AC510" i="19"/>
  <c r="AB510" i="19"/>
  <c r="AA510" i="19"/>
  <c r="Z510" i="19"/>
  <c r="Y510" i="19"/>
  <c r="X510" i="19"/>
  <c r="AJ510" i="19" s="1"/>
  <c r="AR510" i="19" s="1"/>
  <c r="W510" i="19"/>
  <c r="U510" i="19"/>
  <c r="T510" i="19"/>
  <c r="R510" i="19"/>
  <c r="Q510" i="19"/>
  <c r="O510" i="19"/>
  <c r="AG510" i="19" s="1"/>
  <c r="AO510" i="19" s="1"/>
  <c r="N510" i="19"/>
  <c r="L510" i="19"/>
  <c r="AF510" i="19" s="1"/>
  <c r="AN510" i="19" s="1"/>
  <c r="K510" i="19"/>
  <c r="I510" i="19"/>
  <c r="H510" i="19"/>
  <c r="F510" i="19"/>
  <c r="E510" i="19"/>
  <c r="AV509" i="19"/>
  <c r="AU509" i="19"/>
  <c r="AG509" i="19"/>
  <c r="AO509" i="19" s="1"/>
  <c r="AD509" i="19"/>
  <c r="AL509" i="19" s="1"/>
  <c r="AC509" i="19"/>
  <c r="AB509" i="19"/>
  <c r="AA509" i="19"/>
  <c r="Z509" i="19"/>
  <c r="Y509" i="19"/>
  <c r="X509" i="19"/>
  <c r="AJ509" i="19" s="1"/>
  <c r="AR509" i="19" s="1"/>
  <c r="W509" i="19"/>
  <c r="U509" i="19"/>
  <c r="AI509" i="19" s="1"/>
  <c r="AQ509" i="19" s="1"/>
  <c r="T509" i="19"/>
  <c r="R509" i="19"/>
  <c r="AH509" i="19" s="1"/>
  <c r="AP509" i="19" s="1"/>
  <c r="Q509" i="19"/>
  <c r="O509" i="19"/>
  <c r="N509" i="19"/>
  <c r="L509" i="19"/>
  <c r="AF509" i="19" s="1"/>
  <c r="AN509" i="19" s="1"/>
  <c r="K509" i="19"/>
  <c r="I509" i="19"/>
  <c r="AE509" i="19" s="1"/>
  <c r="H509" i="19"/>
  <c r="F509" i="19"/>
  <c r="E509" i="19"/>
  <c r="AU508" i="19"/>
  <c r="AV508" i="19" s="1"/>
  <c r="AJ508" i="19"/>
  <c r="AR508" i="19" s="1"/>
  <c r="AI508" i="19"/>
  <c r="AQ508" i="19" s="1"/>
  <c r="AE508" i="19"/>
  <c r="AM508" i="19" s="1"/>
  <c r="AC508" i="19"/>
  <c r="AB508" i="19"/>
  <c r="AA508" i="19"/>
  <c r="Z508" i="19"/>
  <c r="Y508" i="19"/>
  <c r="X508" i="19"/>
  <c r="W508" i="19"/>
  <c r="U508" i="19"/>
  <c r="T508" i="19"/>
  <c r="R508" i="19"/>
  <c r="AH508" i="19" s="1"/>
  <c r="AP508" i="19" s="1"/>
  <c r="Q508" i="19"/>
  <c r="O508" i="19"/>
  <c r="AG508" i="19" s="1"/>
  <c r="AO508" i="19" s="1"/>
  <c r="N508" i="19"/>
  <c r="L508" i="19"/>
  <c r="AF508" i="19" s="1"/>
  <c r="AN508" i="19" s="1"/>
  <c r="K508" i="19"/>
  <c r="I508" i="19"/>
  <c r="H508" i="19"/>
  <c r="F508" i="19"/>
  <c r="AD508" i="19" s="1"/>
  <c r="E508" i="19"/>
  <c r="AV507" i="19"/>
  <c r="AU507" i="19"/>
  <c r="AO507" i="19"/>
  <c r="AJ507" i="19"/>
  <c r="AR507" i="19" s="1"/>
  <c r="AI507" i="19"/>
  <c r="AQ507" i="19" s="1"/>
  <c r="AH507" i="19"/>
  <c r="AP507" i="19" s="1"/>
  <c r="AG507" i="19"/>
  <c r="AE507" i="19"/>
  <c r="AM507" i="19" s="1"/>
  <c r="AC507" i="19"/>
  <c r="AB507" i="19"/>
  <c r="AA507" i="19"/>
  <c r="Z507" i="19"/>
  <c r="Y507" i="19"/>
  <c r="X507" i="19"/>
  <c r="W507" i="19"/>
  <c r="U507" i="19"/>
  <c r="T507" i="19"/>
  <c r="R507" i="19"/>
  <c r="Q507" i="19"/>
  <c r="O507" i="19"/>
  <c r="N507" i="19"/>
  <c r="L507" i="19"/>
  <c r="AF507" i="19" s="1"/>
  <c r="AN507" i="19" s="1"/>
  <c r="K507" i="19"/>
  <c r="I507" i="19"/>
  <c r="H507" i="19"/>
  <c r="F507" i="19"/>
  <c r="AD507" i="19" s="1"/>
  <c r="E507" i="19"/>
  <c r="AU506" i="19"/>
  <c r="AV506" i="19" s="1"/>
  <c r="AI506" i="19"/>
  <c r="AQ506" i="19" s="1"/>
  <c r="AH506" i="19"/>
  <c r="AP506" i="19" s="1"/>
  <c r="AE506" i="19"/>
  <c r="AM506" i="19" s="1"/>
  <c r="AD506" i="19"/>
  <c r="AL506" i="19" s="1"/>
  <c r="AC506" i="19"/>
  <c r="AB506" i="19"/>
  <c r="AA506" i="19"/>
  <c r="Z506" i="19"/>
  <c r="Y506" i="19"/>
  <c r="X506" i="19"/>
  <c r="AJ506" i="19" s="1"/>
  <c r="AR506" i="19" s="1"/>
  <c r="W506" i="19"/>
  <c r="U506" i="19"/>
  <c r="T506" i="19"/>
  <c r="R506" i="19"/>
  <c r="Q506" i="19"/>
  <c r="O506" i="19"/>
  <c r="AG506" i="19" s="1"/>
  <c r="AO506" i="19" s="1"/>
  <c r="N506" i="19"/>
  <c r="L506" i="19"/>
  <c r="AF506" i="19" s="1"/>
  <c r="AN506" i="19" s="1"/>
  <c r="K506" i="19"/>
  <c r="I506" i="19"/>
  <c r="H506" i="19"/>
  <c r="F506" i="19"/>
  <c r="E506" i="19"/>
  <c r="AV505" i="19"/>
  <c r="AU505" i="19"/>
  <c r="AO505" i="19"/>
  <c r="AG505" i="19"/>
  <c r="AD505" i="19"/>
  <c r="AL505" i="19" s="1"/>
  <c r="AC505" i="19"/>
  <c r="AB505" i="19"/>
  <c r="AA505" i="19"/>
  <c r="Z505" i="19"/>
  <c r="Y505" i="19"/>
  <c r="X505" i="19"/>
  <c r="AJ505" i="19" s="1"/>
  <c r="AR505" i="19" s="1"/>
  <c r="W505" i="19"/>
  <c r="U505" i="19"/>
  <c r="AI505" i="19" s="1"/>
  <c r="AQ505" i="19" s="1"/>
  <c r="T505" i="19"/>
  <c r="R505" i="19"/>
  <c r="AH505" i="19" s="1"/>
  <c r="AP505" i="19" s="1"/>
  <c r="Q505" i="19"/>
  <c r="O505" i="19"/>
  <c r="N505" i="19"/>
  <c r="L505" i="19"/>
  <c r="AF505" i="19" s="1"/>
  <c r="AN505" i="19" s="1"/>
  <c r="K505" i="19"/>
  <c r="I505" i="19"/>
  <c r="AE505" i="19" s="1"/>
  <c r="AM505" i="19" s="1"/>
  <c r="H505" i="19"/>
  <c r="F505" i="19"/>
  <c r="E505" i="19"/>
  <c r="AU504" i="19"/>
  <c r="AV504" i="19" s="1"/>
  <c r="AM504" i="19"/>
  <c r="AJ504" i="19"/>
  <c r="AR504" i="19" s="1"/>
  <c r="AI504" i="19"/>
  <c r="AQ504" i="19" s="1"/>
  <c r="AE504" i="19"/>
  <c r="AC504" i="19"/>
  <c r="AB504" i="19"/>
  <c r="AA504" i="19"/>
  <c r="Z504" i="19"/>
  <c r="Y504" i="19"/>
  <c r="X504" i="19"/>
  <c r="W504" i="19"/>
  <c r="U504" i="19"/>
  <c r="T504" i="19"/>
  <c r="R504" i="19"/>
  <c r="AH504" i="19" s="1"/>
  <c r="AP504" i="19" s="1"/>
  <c r="Q504" i="19"/>
  <c r="O504" i="19"/>
  <c r="AG504" i="19" s="1"/>
  <c r="AO504" i="19" s="1"/>
  <c r="N504" i="19"/>
  <c r="L504" i="19"/>
  <c r="AF504" i="19" s="1"/>
  <c r="AN504" i="19" s="1"/>
  <c r="K504" i="19"/>
  <c r="I504" i="19"/>
  <c r="H504" i="19"/>
  <c r="F504" i="19"/>
  <c r="AD504" i="19" s="1"/>
  <c r="E504" i="19"/>
  <c r="AU503" i="19"/>
  <c r="AV503" i="19" s="1"/>
  <c r="AS503" i="19"/>
  <c r="AT503" i="19" s="1"/>
  <c r="AO503" i="19"/>
  <c r="AK503" i="19"/>
  <c r="AJ503" i="19"/>
  <c r="AR503" i="19" s="1"/>
  <c r="AI503" i="19"/>
  <c r="AQ503" i="19" s="1"/>
  <c r="AH503" i="19"/>
  <c r="AP503" i="19" s="1"/>
  <c r="AG503" i="19"/>
  <c r="AE503" i="19"/>
  <c r="AM503" i="19" s="1"/>
  <c r="AC503" i="19"/>
  <c r="AB503" i="19"/>
  <c r="AA503" i="19"/>
  <c r="Z503" i="19"/>
  <c r="Y503" i="19"/>
  <c r="X503" i="19"/>
  <c r="W503" i="19"/>
  <c r="U503" i="19"/>
  <c r="T503" i="19"/>
  <c r="R503" i="19"/>
  <c r="Q503" i="19"/>
  <c r="O503" i="19"/>
  <c r="N503" i="19"/>
  <c r="L503" i="19"/>
  <c r="AF503" i="19" s="1"/>
  <c r="AN503" i="19" s="1"/>
  <c r="K503" i="19"/>
  <c r="I503" i="19"/>
  <c r="H503" i="19"/>
  <c r="F503" i="19"/>
  <c r="AD503" i="19" s="1"/>
  <c r="AL503" i="19" s="1"/>
  <c r="E503" i="19"/>
  <c r="AU502" i="19"/>
  <c r="AV502" i="19" s="1"/>
  <c r="AQ502" i="19"/>
  <c r="AI502" i="19"/>
  <c r="AH502" i="19"/>
  <c r="AP502" i="19" s="1"/>
  <c r="AE502" i="19"/>
  <c r="AD502" i="19"/>
  <c r="AL502" i="19" s="1"/>
  <c r="AC502" i="19"/>
  <c r="AB502" i="19"/>
  <c r="AA502" i="19"/>
  <c r="Z502" i="19"/>
  <c r="Y502" i="19"/>
  <c r="X502" i="19"/>
  <c r="AJ502" i="19" s="1"/>
  <c r="AR502" i="19" s="1"/>
  <c r="W502" i="19"/>
  <c r="U502" i="19"/>
  <c r="T502" i="19"/>
  <c r="R502" i="19"/>
  <c r="Q502" i="19"/>
  <c r="O502" i="19"/>
  <c r="AG502" i="19" s="1"/>
  <c r="AO502" i="19" s="1"/>
  <c r="N502" i="19"/>
  <c r="L502" i="19"/>
  <c r="AF502" i="19" s="1"/>
  <c r="AN502" i="19" s="1"/>
  <c r="K502" i="19"/>
  <c r="I502" i="19"/>
  <c r="H502" i="19"/>
  <c r="F502" i="19"/>
  <c r="E502" i="19"/>
  <c r="AV501" i="19"/>
  <c r="AU501" i="19"/>
  <c r="AO501" i="19"/>
  <c r="AG501" i="19"/>
  <c r="AD501" i="19"/>
  <c r="AL501" i="19" s="1"/>
  <c r="AC501" i="19"/>
  <c r="AB501" i="19"/>
  <c r="AA501" i="19"/>
  <c r="Z501" i="19"/>
  <c r="Y501" i="19"/>
  <c r="X501" i="19"/>
  <c r="AJ501" i="19" s="1"/>
  <c r="AR501" i="19" s="1"/>
  <c r="W501" i="19"/>
  <c r="U501" i="19"/>
  <c r="AI501" i="19" s="1"/>
  <c r="AQ501" i="19" s="1"/>
  <c r="T501" i="19"/>
  <c r="R501" i="19"/>
  <c r="AH501" i="19" s="1"/>
  <c r="AP501" i="19" s="1"/>
  <c r="Q501" i="19"/>
  <c r="O501" i="19"/>
  <c r="N501" i="19"/>
  <c r="L501" i="19"/>
  <c r="AF501" i="19" s="1"/>
  <c r="AN501" i="19" s="1"/>
  <c r="K501" i="19"/>
  <c r="I501" i="19"/>
  <c r="AE501" i="19" s="1"/>
  <c r="AM501" i="19" s="1"/>
  <c r="H501" i="19"/>
  <c r="F501" i="19"/>
  <c r="E501" i="19"/>
  <c r="AU500" i="19"/>
  <c r="AV500" i="19" s="1"/>
  <c r="AQ500" i="19"/>
  <c r="AJ500" i="19"/>
  <c r="AR500" i="19" s="1"/>
  <c r="AI500" i="19"/>
  <c r="AG500" i="19"/>
  <c r="AO500" i="19" s="1"/>
  <c r="AE500" i="19"/>
  <c r="AM500" i="19" s="1"/>
  <c r="AC500" i="19"/>
  <c r="AB500" i="19"/>
  <c r="AA500" i="19"/>
  <c r="Z500" i="19"/>
  <c r="Y500" i="19"/>
  <c r="X500" i="19"/>
  <c r="W500" i="19"/>
  <c r="U500" i="19"/>
  <c r="T500" i="19"/>
  <c r="R500" i="19"/>
  <c r="AH500" i="19" s="1"/>
  <c r="AP500" i="19" s="1"/>
  <c r="Q500" i="19"/>
  <c r="O500" i="19"/>
  <c r="N500" i="19"/>
  <c r="L500" i="19"/>
  <c r="AF500" i="19" s="1"/>
  <c r="AN500" i="19" s="1"/>
  <c r="K500" i="19"/>
  <c r="I500" i="19"/>
  <c r="H500" i="19"/>
  <c r="F500" i="19"/>
  <c r="AD500" i="19" s="1"/>
  <c r="E500" i="19"/>
  <c r="AU499" i="19"/>
  <c r="AV499" i="19" s="1"/>
  <c r="AJ499" i="19"/>
  <c r="AR499" i="19" s="1"/>
  <c r="AI499" i="19"/>
  <c r="AQ499" i="19" s="1"/>
  <c r="AH499" i="19"/>
  <c r="AP499" i="19" s="1"/>
  <c r="AE499" i="19"/>
  <c r="AM499" i="19" s="1"/>
  <c r="AC499" i="19"/>
  <c r="AB499" i="19"/>
  <c r="AA499" i="19"/>
  <c r="Z499" i="19"/>
  <c r="Y499" i="19"/>
  <c r="X499" i="19"/>
  <c r="W499" i="19"/>
  <c r="U499" i="19"/>
  <c r="T499" i="19"/>
  <c r="R499" i="19"/>
  <c r="Q499" i="19"/>
  <c r="O499" i="19"/>
  <c r="AG499" i="19" s="1"/>
  <c r="AO499" i="19" s="1"/>
  <c r="N499" i="19"/>
  <c r="L499" i="19"/>
  <c r="AF499" i="19" s="1"/>
  <c r="K499" i="19"/>
  <c r="I499" i="19"/>
  <c r="H499" i="19"/>
  <c r="F499" i="19"/>
  <c r="AD499" i="19" s="1"/>
  <c r="AL499" i="19" s="1"/>
  <c r="E499" i="19"/>
  <c r="AV498" i="19"/>
  <c r="AU498" i="19"/>
  <c r="AQ498" i="19"/>
  <c r="AI498" i="19"/>
  <c r="AH498" i="19"/>
  <c r="AP498" i="19" s="1"/>
  <c r="AE498" i="19"/>
  <c r="AD498" i="19"/>
  <c r="AL498" i="19" s="1"/>
  <c r="AC498" i="19"/>
  <c r="AB498" i="19"/>
  <c r="AA498" i="19"/>
  <c r="Z498" i="19"/>
  <c r="Y498" i="19"/>
  <c r="X498" i="19"/>
  <c r="AJ498" i="19" s="1"/>
  <c r="AR498" i="19" s="1"/>
  <c r="W498" i="19"/>
  <c r="U498" i="19"/>
  <c r="T498" i="19"/>
  <c r="R498" i="19"/>
  <c r="Q498" i="19"/>
  <c r="O498" i="19"/>
  <c r="AG498" i="19" s="1"/>
  <c r="AO498" i="19" s="1"/>
  <c r="N498" i="19"/>
  <c r="L498" i="19"/>
  <c r="AF498" i="19" s="1"/>
  <c r="AN498" i="19" s="1"/>
  <c r="K498" i="19"/>
  <c r="I498" i="19"/>
  <c r="H498" i="19"/>
  <c r="F498" i="19"/>
  <c r="E498" i="19"/>
  <c r="AV497" i="19"/>
  <c r="AU497" i="19"/>
  <c r="AL497" i="19"/>
  <c r="AS497" i="19" s="1"/>
  <c r="AT497" i="19" s="1"/>
  <c r="AG497" i="19"/>
  <c r="AO497" i="19" s="1"/>
  <c r="AD497" i="19"/>
  <c r="AK497" i="19" s="1"/>
  <c r="AC497" i="19"/>
  <c r="AB497" i="19"/>
  <c r="AA497" i="19"/>
  <c r="Z497" i="19"/>
  <c r="Y497" i="19"/>
  <c r="X497" i="19"/>
  <c r="AJ497" i="19" s="1"/>
  <c r="AR497" i="19" s="1"/>
  <c r="W497" i="19"/>
  <c r="U497" i="19"/>
  <c r="AI497" i="19" s="1"/>
  <c r="AQ497" i="19" s="1"/>
  <c r="T497" i="19"/>
  <c r="R497" i="19"/>
  <c r="AH497" i="19" s="1"/>
  <c r="AP497" i="19" s="1"/>
  <c r="Q497" i="19"/>
  <c r="O497" i="19"/>
  <c r="N497" i="19"/>
  <c r="L497" i="19"/>
  <c r="AF497" i="19" s="1"/>
  <c r="AN497" i="19" s="1"/>
  <c r="K497" i="19"/>
  <c r="I497" i="19"/>
  <c r="AE497" i="19" s="1"/>
  <c r="AM497" i="19" s="1"/>
  <c r="H497" i="19"/>
  <c r="F497" i="19"/>
  <c r="E497" i="19"/>
  <c r="AU496" i="19"/>
  <c r="AV496" i="19" s="1"/>
  <c r="AR496" i="19"/>
  <c r="AJ496" i="19"/>
  <c r="AI496" i="19"/>
  <c r="AQ496" i="19" s="1"/>
  <c r="AE496" i="19"/>
  <c r="AM496" i="19" s="1"/>
  <c r="AC496" i="19"/>
  <c r="AB496" i="19"/>
  <c r="AA496" i="19"/>
  <c r="Z496" i="19"/>
  <c r="Y496" i="19"/>
  <c r="X496" i="19"/>
  <c r="W496" i="19"/>
  <c r="U496" i="19"/>
  <c r="T496" i="19"/>
  <c r="R496" i="19"/>
  <c r="AH496" i="19" s="1"/>
  <c r="AP496" i="19" s="1"/>
  <c r="Q496" i="19"/>
  <c r="O496" i="19"/>
  <c r="AG496" i="19" s="1"/>
  <c r="AO496" i="19" s="1"/>
  <c r="N496" i="19"/>
  <c r="L496" i="19"/>
  <c r="AF496" i="19" s="1"/>
  <c r="AN496" i="19" s="1"/>
  <c r="K496" i="19"/>
  <c r="I496" i="19"/>
  <c r="H496" i="19"/>
  <c r="F496" i="19"/>
  <c r="AD496" i="19" s="1"/>
  <c r="E496" i="19"/>
  <c r="AV495" i="19"/>
  <c r="AU495" i="19"/>
  <c r="AI495" i="19"/>
  <c r="AQ495" i="19" s="1"/>
  <c r="AF495" i="19"/>
  <c r="AN495" i="19" s="1"/>
  <c r="AE495" i="19"/>
  <c r="AM495" i="19" s="1"/>
  <c r="AC495" i="19"/>
  <c r="AB495" i="19"/>
  <c r="AA495" i="19"/>
  <c r="Z495" i="19"/>
  <c r="Y495" i="19"/>
  <c r="X495" i="19"/>
  <c r="AJ495" i="19" s="1"/>
  <c r="AR495" i="19" s="1"/>
  <c r="W495" i="19"/>
  <c r="U495" i="19"/>
  <c r="T495" i="19"/>
  <c r="R495" i="19"/>
  <c r="AH495" i="19" s="1"/>
  <c r="AP495" i="19" s="1"/>
  <c r="Q495" i="19"/>
  <c r="O495" i="19"/>
  <c r="AG495" i="19" s="1"/>
  <c r="AO495" i="19" s="1"/>
  <c r="N495" i="19"/>
  <c r="L495" i="19"/>
  <c r="K495" i="19"/>
  <c r="I495" i="19"/>
  <c r="H495" i="19"/>
  <c r="F495" i="19"/>
  <c r="AD495" i="19" s="1"/>
  <c r="AL495" i="19" s="1"/>
  <c r="E495" i="19"/>
  <c r="AV494" i="19"/>
  <c r="AU494" i="19"/>
  <c r="AP494" i="19"/>
  <c r="AM494" i="19"/>
  <c r="AH494" i="19"/>
  <c r="AD494" i="19"/>
  <c r="AC494" i="19"/>
  <c r="AB494" i="19"/>
  <c r="AA494" i="19"/>
  <c r="Z494" i="19"/>
  <c r="Y494" i="19"/>
  <c r="X494" i="19"/>
  <c r="AJ494" i="19" s="1"/>
  <c r="AR494" i="19" s="1"/>
  <c r="W494" i="19"/>
  <c r="U494" i="19"/>
  <c r="AI494" i="19" s="1"/>
  <c r="AQ494" i="19" s="1"/>
  <c r="T494" i="19"/>
  <c r="R494" i="19"/>
  <c r="Q494" i="19"/>
  <c r="O494" i="19"/>
  <c r="AG494" i="19" s="1"/>
  <c r="AO494" i="19" s="1"/>
  <c r="N494" i="19"/>
  <c r="L494" i="19"/>
  <c r="AF494" i="19" s="1"/>
  <c r="AN494" i="19" s="1"/>
  <c r="K494" i="19"/>
  <c r="I494" i="19"/>
  <c r="AE494" i="19" s="1"/>
  <c r="H494" i="19"/>
  <c r="F494" i="19"/>
  <c r="E494" i="19"/>
  <c r="AV493" i="19"/>
  <c r="AU493" i="19"/>
  <c r="AR493" i="19"/>
  <c r="AO493" i="19"/>
  <c r="AN493" i="19"/>
  <c r="AJ493" i="19"/>
  <c r="AG493" i="19"/>
  <c r="AF493" i="19"/>
  <c r="AC493" i="19"/>
  <c r="AB493" i="19"/>
  <c r="AA493" i="19"/>
  <c r="Z493" i="19"/>
  <c r="Y493" i="19"/>
  <c r="X493" i="19"/>
  <c r="W493" i="19"/>
  <c r="U493" i="19"/>
  <c r="AI493" i="19" s="1"/>
  <c r="AQ493" i="19" s="1"/>
  <c r="T493" i="19"/>
  <c r="R493" i="19"/>
  <c r="AH493" i="19" s="1"/>
  <c r="AP493" i="19" s="1"/>
  <c r="Q493" i="19"/>
  <c r="O493" i="19"/>
  <c r="N493" i="19"/>
  <c r="L493" i="19"/>
  <c r="K493" i="19"/>
  <c r="I493" i="19"/>
  <c r="AE493" i="19" s="1"/>
  <c r="AM493" i="19" s="1"/>
  <c r="H493" i="19"/>
  <c r="F493" i="19"/>
  <c r="AD493" i="19" s="1"/>
  <c r="E493" i="19"/>
  <c r="AU492" i="19"/>
  <c r="AV492" i="19" s="1"/>
  <c r="AP492" i="19"/>
  <c r="AJ492" i="19"/>
  <c r="AR492" i="19" s="1"/>
  <c r="AH492" i="19"/>
  <c r="AG492" i="19"/>
  <c r="AO492" i="19" s="1"/>
  <c r="AE492" i="19"/>
  <c r="AM492" i="19" s="1"/>
  <c r="AD492" i="19"/>
  <c r="AL492" i="19" s="1"/>
  <c r="AC492" i="19"/>
  <c r="AB492" i="19"/>
  <c r="AA492" i="19"/>
  <c r="Z492" i="19"/>
  <c r="Y492" i="19"/>
  <c r="X492" i="19"/>
  <c r="W492" i="19"/>
  <c r="U492" i="19"/>
  <c r="AI492" i="19" s="1"/>
  <c r="AQ492" i="19" s="1"/>
  <c r="T492" i="19"/>
  <c r="R492" i="19"/>
  <c r="Q492" i="19"/>
  <c r="O492" i="19"/>
  <c r="N492" i="19"/>
  <c r="L492" i="19"/>
  <c r="AF492" i="19" s="1"/>
  <c r="AN492" i="19" s="1"/>
  <c r="K492" i="19"/>
  <c r="I492" i="19"/>
  <c r="H492" i="19"/>
  <c r="F492" i="19"/>
  <c r="E492" i="19"/>
  <c r="AV491" i="19"/>
  <c r="AU491" i="19"/>
  <c r="AO491" i="19"/>
  <c r="AM491" i="19"/>
  <c r="AI491" i="19"/>
  <c r="AQ491" i="19" s="1"/>
  <c r="AH491" i="19"/>
  <c r="AP491" i="19" s="1"/>
  <c r="AF491" i="19"/>
  <c r="AN491" i="19" s="1"/>
  <c r="AE491" i="19"/>
  <c r="AC491" i="19"/>
  <c r="AB491" i="19"/>
  <c r="AA491" i="19"/>
  <c r="Z491" i="19"/>
  <c r="Y491" i="19"/>
  <c r="X491" i="19"/>
  <c r="AJ491" i="19" s="1"/>
  <c r="AR491" i="19" s="1"/>
  <c r="W491" i="19"/>
  <c r="U491" i="19"/>
  <c r="T491" i="19"/>
  <c r="R491" i="19"/>
  <c r="Q491" i="19"/>
  <c r="O491" i="19"/>
  <c r="AG491" i="19" s="1"/>
  <c r="N491" i="19"/>
  <c r="L491" i="19"/>
  <c r="K491" i="19"/>
  <c r="I491" i="19"/>
  <c r="H491" i="19"/>
  <c r="F491" i="19"/>
  <c r="AD491" i="19" s="1"/>
  <c r="AL491" i="19" s="1"/>
  <c r="E491" i="19"/>
  <c r="AU490" i="19"/>
  <c r="AV490" i="19" s="1"/>
  <c r="AL490" i="19"/>
  <c r="AH490" i="19"/>
  <c r="AP490" i="19" s="1"/>
  <c r="AE490" i="19"/>
  <c r="AM490" i="19" s="1"/>
  <c r="AD490" i="19"/>
  <c r="AC490" i="19"/>
  <c r="AB490" i="19"/>
  <c r="AA490" i="19"/>
  <c r="Z490" i="19"/>
  <c r="Y490" i="19"/>
  <c r="X490" i="19"/>
  <c r="AJ490" i="19" s="1"/>
  <c r="AR490" i="19" s="1"/>
  <c r="W490" i="19"/>
  <c r="U490" i="19"/>
  <c r="AI490" i="19" s="1"/>
  <c r="AQ490" i="19" s="1"/>
  <c r="T490" i="19"/>
  <c r="R490" i="19"/>
  <c r="Q490" i="19"/>
  <c r="O490" i="19"/>
  <c r="AG490" i="19" s="1"/>
  <c r="AO490" i="19" s="1"/>
  <c r="N490" i="19"/>
  <c r="L490" i="19"/>
  <c r="AF490" i="19" s="1"/>
  <c r="AN490" i="19" s="1"/>
  <c r="AS490" i="19" s="1"/>
  <c r="K490" i="19"/>
  <c r="I490" i="19"/>
  <c r="H490" i="19"/>
  <c r="F490" i="19"/>
  <c r="E490" i="19"/>
  <c r="AV489" i="19"/>
  <c r="AU489" i="19"/>
  <c r="AO489" i="19"/>
  <c r="AG489" i="19"/>
  <c r="AD489" i="19"/>
  <c r="AL489" i="19" s="1"/>
  <c r="AC489" i="19"/>
  <c r="AB489" i="19"/>
  <c r="AA489" i="19"/>
  <c r="Z489" i="19"/>
  <c r="Y489" i="19"/>
  <c r="X489" i="19"/>
  <c r="AJ489" i="19" s="1"/>
  <c r="AR489" i="19" s="1"/>
  <c r="W489" i="19"/>
  <c r="U489" i="19"/>
  <c r="AI489" i="19" s="1"/>
  <c r="AQ489" i="19" s="1"/>
  <c r="T489" i="19"/>
  <c r="R489" i="19"/>
  <c r="AH489" i="19" s="1"/>
  <c r="AP489" i="19" s="1"/>
  <c r="Q489" i="19"/>
  <c r="O489" i="19"/>
  <c r="N489" i="19"/>
  <c r="L489" i="19"/>
  <c r="AF489" i="19" s="1"/>
  <c r="AN489" i="19" s="1"/>
  <c r="K489" i="19"/>
  <c r="I489" i="19"/>
  <c r="AE489" i="19" s="1"/>
  <c r="AM489" i="19" s="1"/>
  <c r="H489" i="19"/>
  <c r="F489" i="19"/>
  <c r="E489" i="19"/>
  <c r="AU488" i="19"/>
  <c r="AV488" i="19" s="1"/>
  <c r="AR488" i="19"/>
  <c r="AO488" i="19"/>
  <c r="AL488" i="19"/>
  <c r="AS488" i="19" s="1"/>
  <c r="AJ488" i="19"/>
  <c r="AD488" i="19"/>
  <c r="AC488" i="19"/>
  <c r="AB488" i="19"/>
  <c r="AA488" i="19"/>
  <c r="Z488" i="19"/>
  <c r="Y488" i="19"/>
  <c r="X488" i="19"/>
  <c r="W488" i="19"/>
  <c r="U488" i="19"/>
  <c r="AI488" i="19" s="1"/>
  <c r="AQ488" i="19" s="1"/>
  <c r="T488" i="19"/>
  <c r="R488" i="19"/>
  <c r="AH488" i="19" s="1"/>
  <c r="AP488" i="19" s="1"/>
  <c r="Q488" i="19"/>
  <c r="O488" i="19"/>
  <c r="AG488" i="19" s="1"/>
  <c r="N488" i="19"/>
  <c r="L488" i="19"/>
  <c r="AF488" i="19" s="1"/>
  <c r="AN488" i="19" s="1"/>
  <c r="K488" i="19"/>
  <c r="I488" i="19"/>
  <c r="AE488" i="19" s="1"/>
  <c r="AM488" i="19" s="1"/>
  <c r="H488" i="19"/>
  <c r="F488" i="19"/>
  <c r="E488" i="19"/>
  <c r="AV487" i="19"/>
  <c r="AU487" i="19"/>
  <c r="AP487" i="19"/>
  <c r="AN487" i="19"/>
  <c r="AI487" i="19"/>
  <c r="AQ487" i="19" s="1"/>
  <c r="AH487" i="19"/>
  <c r="AG487" i="19"/>
  <c r="AO487" i="19" s="1"/>
  <c r="AE487" i="19"/>
  <c r="AM487" i="19" s="1"/>
  <c r="AC487" i="19"/>
  <c r="AB487" i="19"/>
  <c r="AA487" i="19"/>
  <c r="Z487" i="19"/>
  <c r="Y487" i="19"/>
  <c r="X487" i="19"/>
  <c r="AJ487" i="19" s="1"/>
  <c r="AR487" i="19" s="1"/>
  <c r="W487" i="19"/>
  <c r="U487" i="19"/>
  <c r="T487" i="19"/>
  <c r="R487" i="19"/>
  <c r="Q487" i="19"/>
  <c r="O487" i="19"/>
  <c r="N487" i="19"/>
  <c r="L487" i="19"/>
  <c r="AF487" i="19" s="1"/>
  <c r="K487" i="19"/>
  <c r="I487" i="19"/>
  <c r="H487" i="19"/>
  <c r="F487" i="19"/>
  <c r="AD487" i="19" s="1"/>
  <c r="AL487" i="19" s="1"/>
  <c r="E487" i="19"/>
  <c r="AU486" i="19"/>
  <c r="AV486" i="19" s="1"/>
  <c r="AQ486" i="19"/>
  <c r="AI486" i="19"/>
  <c r="AH486" i="19"/>
  <c r="AP486" i="19" s="1"/>
  <c r="AD486" i="19"/>
  <c r="AL486" i="19" s="1"/>
  <c r="AC486" i="19"/>
  <c r="AB486" i="19"/>
  <c r="AA486" i="19"/>
  <c r="Z486" i="19"/>
  <c r="Y486" i="19"/>
  <c r="X486" i="19"/>
  <c r="AJ486" i="19" s="1"/>
  <c r="AR486" i="19" s="1"/>
  <c r="W486" i="19"/>
  <c r="U486" i="19"/>
  <c r="T486" i="19"/>
  <c r="R486" i="19"/>
  <c r="Q486" i="19"/>
  <c r="O486" i="19"/>
  <c r="AG486" i="19" s="1"/>
  <c r="AO486" i="19" s="1"/>
  <c r="N486" i="19"/>
  <c r="L486" i="19"/>
  <c r="AF486" i="19" s="1"/>
  <c r="AN486" i="19" s="1"/>
  <c r="K486" i="19"/>
  <c r="I486" i="19"/>
  <c r="AE486" i="19" s="1"/>
  <c r="H486" i="19"/>
  <c r="F486" i="19"/>
  <c r="E486" i="19"/>
  <c r="AV485" i="19"/>
  <c r="AU485" i="19"/>
  <c r="AJ485" i="19"/>
  <c r="AR485" i="19" s="1"/>
  <c r="AG485" i="19"/>
  <c r="AO485" i="19" s="1"/>
  <c r="AC485" i="19"/>
  <c r="AB485" i="19"/>
  <c r="AA485" i="19"/>
  <c r="Z485" i="19"/>
  <c r="Y485" i="19"/>
  <c r="X485" i="19"/>
  <c r="W485" i="19"/>
  <c r="U485" i="19"/>
  <c r="AI485" i="19" s="1"/>
  <c r="AQ485" i="19" s="1"/>
  <c r="T485" i="19"/>
  <c r="R485" i="19"/>
  <c r="AH485" i="19" s="1"/>
  <c r="AP485" i="19" s="1"/>
  <c r="Q485" i="19"/>
  <c r="O485" i="19"/>
  <c r="N485" i="19"/>
  <c r="L485" i="19"/>
  <c r="AF485" i="19" s="1"/>
  <c r="AN485" i="19" s="1"/>
  <c r="K485" i="19"/>
  <c r="I485" i="19"/>
  <c r="AE485" i="19" s="1"/>
  <c r="AM485" i="19" s="1"/>
  <c r="H485" i="19"/>
  <c r="F485" i="19"/>
  <c r="AD485" i="19" s="1"/>
  <c r="AL485" i="19" s="1"/>
  <c r="AS485" i="19" s="1"/>
  <c r="E485" i="19"/>
  <c r="AU484" i="19"/>
  <c r="AV484" i="19" s="1"/>
  <c r="AO484" i="19"/>
  <c r="AJ484" i="19"/>
  <c r="AR484" i="19" s="1"/>
  <c r="AH484" i="19"/>
  <c r="AP484" i="19" s="1"/>
  <c r="AG484" i="19"/>
  <c r="AD484" i="19"/>
  <c r="AC484" i="19"/>
  <c r="AB484" i="19"/>
  <c r="AA484" i="19"/>
  <c r="Z484" i="19"/>
  <c r="Y484" i="19"/>
  <c r="X484" i="19"/>
  <c r="W484" i="19"/>
  <c r="U484" i="19"/>
  <c r="AI484" i="19" s="1"/>
  <c r="AQ484" i="19" s="1"/>
  <c r="T484" i="19"/>
  <c r="R484" i="19"/>
  <c r="Q484" i="19"/>
  <c r="O484" i="19"/>
  <c r="N484" i="19"/>
  <c r="L484" i="19"/>
  <c r="AF484" i="19" s="1"/>
  <c r="AN484" i="19" s="1"/>
  <c r="K484" i="19"/>
  <c r="I484" i="19"/>
  <c r="AE484" i="19" s="1"/>
  <c r="AM484" i="19" s="1"/>
  <c r="H484" i="19"/>
  <c r="F484" i="19"/>
  <c r="E484" i="19"/>
  <c r="AU483" i="19"/>
  <c r="AV483" i="19" s="1"/>
  <c r="AP483" i="19"/>
  <c r="AO483" i="19"/>
  <c r="AM483" i="19"/>
  <c r="AI483" i="19"/>
  <c r="AQ483" i="19" s="1"/>
  <c r="AH483" i="19"/>
  <c r="AG483" i="19"/>
  <c r="AF483" i="19"/>
  <c r="AN483" i="19" s="1"/>
  <c r="AE483" i="19"/>
  <c r="AC483" i="19"/>
  <c r="AB483" i="19"/>
  <c r="AA483" i="19"/>
  <c r="Z483" i="19"/>
  <c r="Y483" i="19"/>
  <c r="X483" i="19"/>
  <c r="AJ483" i="19" s="1"/>
  <c r="AR483" i="19" s="1"/>
  <c r="W483" i="19"/>
  <c r="U483" i="19"/>
  <c r="T483" i="19"/>
  <c r="R483" i="19"/>
  <c r="Q483" i="19"/>
  <c r="O483" i="19"/>
  <c r="N483" i="19"/>
  <c r="L483" i="19"/>
  <c r="K483" i="19"/>
  <c r="I483" i="19"/>
  <c r="H483" i="19"/>
  <c r="F483" i="19"/>
  <c r="AD483" i="19" s="1"/>
  <c r="AL483" i="19" s="1"/>
  <c r="E483" i="19"/>
  <c r="AV482" i="19"/>
  <c r="AU482" i="19"/>
  <c r="AL482" i="19"/>
  <c r="AI482" i="19"/>
  <c r="AQ482" i="19" s="1"/>
  <c r="AH482" i="19"/>
  <c r="AP482" i="19" s="1"/>
  <c r="AE482" i="19"/>
  <c r="AD482" i="19"/>
  <c r="AC482" i="19"/>
  <c r="AB482" i="19"/>
  <c r="AA482" i="19"/>
  <c r="Z482" i="19"/>
  <c r="Y482" i="19"/>
  <c r="X482" i="19"/>
  <c r="AJ482" i="19" s="1"/>
  <c r="AR482" i="19" s="1"/>
  <c r="W482" i="19"/>
  <c r="U482" i="19"/>
  <c r="T482" i="19"/>
  <c r="R482" i="19"/>
  <c r="Q482" i="19"/>
  <c r="O482" i="19"/>
  <c r="AG482" i="19" s="1"/>
  <c r="AO482" i="19" s="1"/>
  <c r="N482" i="19"/>
  <c r="L482" i="19"/>
  <c r="AF482" i="19" s="1"/>
  <c r="AN482" i="19" s="1"/>
  <c r="K482" i="19"/>
  <c r="I482" i="19"/>
  <c r="H482" i="19"/>
  <c r="F482" i="19"/>
  <c r="E482" i="19"/>
  <c r="AV481" i="19"/>
  <c r="AU481" i="19"/>
  <c r="AO481" i="19"/>
  <c r="AJ481" i="19"/>
  <c r="AR481" i="19" s="1"/>
  <c r="AI481" i="19"/>
  <c r="AQ481" i="19" s="1"/>
  <c r="AG481" i="19"/>
  <c r="AF481" i="19"/>
  <c r="AN481" i="19" s="1"/>
  <c r="AC481" i="19"/>
  <c r="AB481" i="19"/>
  <c r="AA481" i="19"/>
  <c r="Z481" i="19"/>
  <c r="Y481" i="19"/>
  <c r="X481" i="19"/>
  <c r="W481" i="19"/>
  <c r="U481" i="19"/>
  <c r="T481" i="19"/>
  <c r="R481" i="19"/>
  <c r="AH481" i="19" s="1"/>
  <c r="AP481" i="19" s="1"/>
  <c r="Q481" i="19"/>
  <c r="O481" i="19"/>
  <c r="N481" i="19"/>
  <c r="L481" i="19"/>
  <c r="K481" i="19"/>
  <c r="I481" i="19"/>
  <c r="AE481" i="19" s="1"/>
  <c r="AM481" i="19" s="1"/>
  <c r="H481" i="19"/>
  <c r="F481" i="19"/>
  <c r="AD481" i="19" s="1"/>
  <c r="AL481" i="19" s="1"/>
  <c r="AS481" i="19" s="1"/>
  <c r="E481" i="19"/>
  <c r="AU480" i="19"/>
  <c r="AV480" i="19" s="1"/>
  <c r="AM480" i="19"/>
  <c r="AJ480" i="19"/>
  <c r="AR480" i="19" s="1"/>
  <c r="AI480" i="19"/>
  <c r="AQ480" i="19" s="1"/>
  <c r="AE480" i="19"/>
  <c r="AC480" i="19"/>
  <c r="AB480" i="19"/>
  <c r="AA480" i="19"/>
  <c r="Z480" i="19"/>
  <c r="Y480" i="19"/>
  <c r="X480" i="19"/>
  <c r="W480" i="19"/>
  <c r="U480" i="19"/>
  <c r="T480" i="19"/>
  <c r="R480" i="19"/>
  <c r="AH480" i="19" s="1"/>
  <c r="AP480" i="19" s="1"/>
  <c r="Q480" i="19"/>
  <c r="O480" i="19"/>
  <c r="AG480" i="19" s="1"/>
  <c r="AO480" i="19" s="1"/>
  <c r="N480" i="19"/>
  <c r="L480" i="19"/>
  <c r="AF480" i="19" s="1"/>
  <c r="AN480" i="19" s="1"/>
  <c r="K480" i="19"/>
  <c r="I480" i="19"/>
  <c r="H480" i="19"/>
  <c r="F480" i="19"/>
  <c r="AD480" i="19" s="1"/>
  <c r="AK480" i="19" s="1"/>
  <c r="E480" i="19"/>
  <c r="AV479" i="19"/>
  <c r="AU479" i="19"/>
  <c r="AN479" i="19"/>
  <c r="AI479" i="19"/>
  <c r="AQ479" i="19" s="1"/>
  <c r="AF479" i="19"/>
  <c r="AE479" i="19"/>
  <c r="AM479" i="19" s="1"/>
  <c r="AC479" i="19"/>
  <c r="AB479" i="19"/>
  <c r="AA479" i="19"/>
  <c r="Z479" i="19"/>
  <c r="Y479" i="19"/>
  <c r="X479" i="19"/>
  <c r="AJ479" i="19" s="1"/>
  <c r="AR479" i="19" s="1"/>
  <c r="W479" i="19"/>
  <c r="U479" i="19"/>
  <c r="T479" i="19"/>
  <c r="R479" i="19"/>
  <c r="AH479" i="19" s="1"/>
  <c r="AP479" i="19" s="1"/>
  <c r="Q479" i="19"/>
  <c r="O479" i="19"/>
  <c r="AG479" i="19" s="1"/>
  <c r="AO479" i="19" s="1"/>
  <c r="N479" i="19"/>
  <c r="L479" i="19"/>
  <c r="K479" i="19"/>
  <c r="I479" i="19"/>
  <c r="H479" i="19"/>
  <c r="F479" i="19"/>
  <c r="AD479" i="19" s="1"/>
  <c r="AL479" i="19" s="1"/>
  <c r="E479" i="19"/>
  <c r="AV478" i="19"/>
  <c r="AU478" i="19"/>
  <c r="AQ478" i="19"/>
  <c r="AH478" i="19"/>
  <c r="AP478" i="19" s="1"/>
  <c r="AD478" i="19"/>
  <c r="AC478" i="19"/>
  <c r="AB478" i="19"/>
  <c r="AA478" i="19"/>
  <c r="Z478" i="19"/>
  <c r="Y478" i="19"/>
  <c r="X478" i="19"/>
  <c r="AJ478" i="19" s="1"/>
  <c r="AR478" i="19" s="1"/>
  <c r="W478" i="19"/>
  <c r="U478" i="19"/>
  <c r="AI478" i="19" s="1"/>
  <c r="T478" i="19"/>
  <c r="R478" i="19"/>
  <c r="Q478" i="19"/>
  <c r="O478" i="19"/>
  <c r="AG478" i="19" s="1"/>
  <c r="AO478" i="19" s="1"/>
  <c r="N478" i="19"/>
  <c r="L478" i="19"/>
  <c r="AF478" i="19" s="1"/>
  <c r="AN478" i="19" s="1"/>
  <c r="K478" i="19"/>
  <c r="I478" i="19"/>
  <c r="AE478" i="19" s="1"/>
  <c r="AM478" i="19" s="1"/>
  <c r="H478" i="19"/>
  <c r="F478" i="19"/>
  <c r="E478" i="19"/>
  <c r="AV477" i="19"/>
  <c r="AU477" i="19"/>
  <c r="AG477" i="19"/>
  <c r="AO477" i="19" s="1"/>
  <c r="AD477" i="19"/>
  <c r="AL477" i="19" s="1"/>
  <c r="AC477" i="19"/>
  <c r="AB477" i="19"/>
  <c r="AA477" i="19"/>
  <c r="Z477" i="19"/>
  <c r="Y477" i="19"/>
  <c r="X477" i="19"/>
  <c r="AJ477" i="19" s="1"/>
  <c r="AR477" i="19" s="1"/>
  <c r="W477" i="19"/>
  <c r="U477" i="19"/>
  <c r="AI477" i="19" s="1"/>
  <c r="AQ477" i="19" s="1"/>
  <c r="T477" i="19"/>
  <c r="R477" i="19"/>
  <c r="AH477" i="19" s="1"/>
  <c r="AP477" i="19" s="1"/>
  <c r="Q477" i="19"/>
  <c r="O477" i="19"/>
  <c r="N477" i="19"/>
  <c r="L477" i="19"/>
  <c r="AF477" i="19" s="1"/>
  <c r="K477" i="19"/>
  <c r="I477" i="19"/>
  <c r="AE477" i="19" s="1"/>
  <c r="AM477" i="19" s="1"/>
  <c r="H477" i="19"/>
  <c r="F477" i="19"/>
  <c r="E477" i="19"/>
  <c r="AU476" i="19"/>
  <c r="AV476" i="19" s="1"/>
  <c r="AJ476" i="19"/>
  <c r="AR476" i="19" s="1"/>
  <c r="AH476" i="19"/>
  <c r="AP476" i="19" s="1"/>
  <c r="AE476" i="19"/>
  <c r="AM476" i="19" s="1"/>
  <c r="AC476" i="19"/>
  <c r="AB476" i="19"/>
  <c r="AA476" i="19"/>
  <c r="Z476" i="19"/>
  <c r="Y476" i="19"/>
  <c r="X476" i="19"/>
  <c r="W476" i="19"/>
  <c r="U476" i="19"/>
  <c r="AI476" i="19" s="1"/>
  <c r="AQ476" i="19" s="1"/>
  <c r="T476" i="19"/>
  <c r="R476" i="19"/>
  <c r="Q476" i="19"/>
  <c r="O476" i="19"/>
  <c r="AG476" i="19" s="1"/>
  <c r="AO476" i="19" s="1"/>
  <c r="N476" i="19"/>
  <c r="L476" i="19"/>
  <c r="AF476" i="19" s="1"/>
  <c r="AN476" i="19" s="1"/>
  <c r="K476" i="19"/>
  <c r="I476" i="19"/>
  <c r="H476" i="19"/>
  <c r="F476" i="19"/>
  <c r="AD476" i="19" s="1"/>
  <c r="E476" i="19"/>
  <c r="AU475" i="19"/>
  <c r="AV475" i="19" s="1"/>
  <c r="AN475" i="19"/>
  <c r="AM475" i="19"/>
  <c r="AJ475" i="19"/>
  <c r="AR475" i="19" s="1"/>
  <c r="AI475" i="19"/>
  <c r="AQ475" i="19" s="1"/>
  <c r="AH475" i="19"/>
  <c r="AP475" i="19" s="1"/>
  <c r="AG475" i="19"/>
  <c r="AO475" i="19" s="1"/>
  <c r="AE475" i="19"/>
  <c r="AC475" i="19"/>
  <c r="AB475" i="19"/>
  <c r="AA475" i="19"/>
  <c r="Z475" i="19"/>
  <c r="Y475" i="19"/>
  <c r="X475" i="19"/>
  <c r="W475" i="19"/>
  <c r="U475" i="19"/>
  <c r="T475" i="19"/>
  <c r="R475" i="19"/>
  <c r="Q475" i="19"/>
  <c r="O475" i="19"/>
  <c r="N475" i="19"/>
  <c r="L475" i="19"/>
  <c r="AF475" i="19" s="1"/>
  <c r="K475" i="19"/>
  <c r="I475" i="19"/>
  <c r="H475" i="19"/>
  <c r="F475" i="19"/>
  <c r="AD475" i="19" s="1"/>
  <c r="AL475" i="19" s="1"/>
  <c r="E475" i="19"/>
  <c r="AU474" i="19"/>
  <c r="AV474" i="19" s="1"/>
  <c r="AP474" i="19"/>
  <c r="AM474" i="19"/>
  <c r="AH474" i="19"/>
  <c r="AE474" i="19"/>
  <c r="AD474" i="19"/>
  <c r="AL474" i="19" s="1"/>
  <c r="AC474" i="19"/>
  <c r="AB474" i="19"/>
  <c r="AA474" i="19"/>
  <c r="Z474" i="19"/>
  <c r="Y474" i="19"/>
  <c r="X474" i="19"/>
  <c r="AJ474" i="19" s="1"/>
  <c r="AR474" i="19" s="1"/>
  <c r="W474" i="19"/>
  <c r="U474" i="19"/>
  <c r="AI474" i="19" s="1"/>
  <c r="AQ474" i="19" s="1"/>
  <c r="T474" i="19"/>
  <c r="R474" i="19"/>
  <c r="Q474" i="19"/>
  <c r="O474" i="19"/>
  <c r="AG474" i="19" s="1"/>
  <c r="AO474" i="19" s="1"/>
  <c r="N474" i="19"/>
  <c r="L474" i="19"/>
  <c r="AF474" i="19" s="1"/>
  <c r="AN474" i="19" s="1"/>
  <c r="K474" i="19"/>
  <c r="I474" i="19"/>
  <c r="H474" i="19"/>
  <c r="F474" i="19"/>
  <c r="E474" i="19"/>
  <c r="AV473" i="19"/>
  <c r="AU473" i="19"/>
  <c r="AQ473" i="19"/>
  <c r="AJ473" i="19"/>
  <c r="AR473" i="19" s="1"/>
  <c r="AI473" i="19"/>
  <c r="AG473" i="19"/>
  <c r="AO473" i="19" s="1"/>
  <c r="AF473" i="19"/>
  <c r="AN473" i="19" s="1"/>
  <c r="AC473" i="19"/>
  <c r="AB473" i="19"/>
  <c r="AA473" i="19"/>
  <c r="Z473" i="19"/>
  <c r="Y473" i="19"/>
  <c r="X473" i="19"/>
  <c r="W473" i="19"/>
  <c r="U473" i="19"/>
  <c r="T473" i="19"/>
  <c r="R473" i="19"/>
  <c r="AH473" i="19" s="1"/>
  <c r="AP473" i="19" s="1"/>
  <c r="Q473" i="19"/>
  <c r="O473" i="19"/>
  <c r="N473" i="19"/>
  <c r="L473" i="19"/>
  <c r="K473" i="19"/>
  <c r="I473" i="19"/>
  <c r="AE473" i="19" s="1"/>
  <c r="AM473" i="19" s="1"/>
  <c r="H473" i="19"/>
  <c r="F473" i="19"/>
  <c r="AD473" i="19" s="1"/>
  <c r="E473" i="19"/>
  <c r="AU472" i="19"/>
  <c r="AV472" i="19" s="1"/>
  <c r="AJ472" i="19"/>
  <c r="AR472" i="19" s="1"/>
  <c r="AI472" i="19"/>
  <c r="AQ472" i="19" s="1"/>
  <c r="AH472" i="19"/>
  <c r="AP472" i="19" s="1"/>
  <c r="AG472" i="19"/>
  <c r="AO472" i="19" s="1"/>
  <c r="AD472" i="19"/>
  <c r="AL472" i="19" s="1"/>
  <c r="AC472" i="19"/>
  <c r="AB472" i="19"/>
  <c r="AA472" i="19"/>
  <c r="Z472" i="19"/>
  <c r="Y472" i="19"/>
  <c r="X472" i="19"/>
  <c r="W472" i="19"/>
  <c r="U472" i="19"/>
  <c r="T472" i="19"/>
  <c r="R472" i="19"/>
  <c r="Q472" i="19"/>
  <c r="O472" i="19"/>
  <c r="N472" i="19"/>
  <c r="L472" i="19"/>
  <c r="AF472" i="19" s="1"/>
  <c r="AN472" i="19" s="1"/>
  <c r="K472" i="19"/>
  <c r="I472" i="19"/>
  <c r="AE472" i="19" s="1"/>
  <c r="AM472" i="19" s="1"/>
  <c r="H472" i="19"/>
  <c r="F472" i="19"/>
  <c r="E472" i="19"/>
  <c r="AV471" i="19"/>
  <c r="AU471" i="19"/>
  <c r="AM471" i="19"/>
  <c r="AS471" i="19" s="1"/>
  <c r="AI471" i="19"/>
  <c r="AQ471" i="19" s="1"/>
  <c r="AE471" i="19"/>
  <c r="AC471" i="19"/>
  <c r="AB471" i="19"/>
  <c r="AA471" i="19"/>
  <c r="Z471" i="19"/>
  <c r="Y471" i="19"/>
  <c r="X471" i="19"/>
  <c r="AJ471" i="19" s="1"/>
  <c r="AR471" i="19" s="1"/>
  <c r="W471" i="19"/>
  <c r="U471" i="19"/>
  <c r="T471" i="19"/>
  <c r="R471" i="19"/>
  <c r="AH471" i="19" s="1"/>
  <c r="AP471" i="19" s="1"/>
  <c r="Q471" i="19"/>
  <c r="O471" i="19"/>
  <c r="AG471" i="19" s="1"/>
  <c r="AO471" i="19" s="1"/>
  <c r="N471" i="19"/>
  <c r="L471" i="19"/>
  <c r="AF471" i="19" s="1"/>
  <c r="AN471" i="19" s="1"/>
  <c r="K471" i="19"/>
  <c r="I471" i="19"/>
  <c r="H471" i="19"/>
  <c r="F471" i="19"/>
  <c r="AD471" i="19" s="1"/>
  <c r="AL471" i="19" s="1"/>
  <c r="E471" i="19"/>
  <c r="AV470" i="19"/>
  <c r="AU470" i="19"/>
  <c r="AP470" i="19"/>
  <c r="AN470" i="19"/>
  <c r="AH470" i="19"/>
  <c r="AD470" i="19"/>
  <c r="AC470" i="19"/>
  <c r="AB470" i="19"/>
  <c r="AA470" i="19"/>
  <c r="Z470" i="19"/>
  <c r="Y470" i="19"/>
  <c r="X470" i="19"/>
  <c r="AJ470" i="19" s="1"/>
  <c r="AR470" i="19" s="1"/>
  <c r="W470" i="19"/>
  <c r="U470" i="19"/>
  <c r="AI470" i="19" s="1"/>
  <c r="AQ470" i="19" s="1"/>
  <c r="T470" i="19"/>
  <c r="R470" i="19"/>
  <c r="Q470" i="19"/>
  <c r="O470" i="19"/>
  <c r="AG470" i="19" s="1"/>
  <c r="AO470" i="19" s="1"/>
  <c r="N470" i="19"/>
  <c r="L470" i="19"/>
  <c r="AF470" i="19" s="1"/>
  <c r="K470" i="19"/>
  <c r="I470" i="19"/>
  <c r="AE470" i="19" s="1"/>
  <c r="AM470" i="19" s="1"/>
  <c r="H470" i="19"/>
  <c r="F470" i="19"/>
  <c r="E470" i="19"/>
  <c r="AV469" i="19"/>
  <c r="AU469" i="19"/>
  <c r="AO469" i="19"/>
  <c r="AG469" i="19"/>
  <c r="AD469" i="19"/>
  <c r="AC469" i="19"/>
  <c r="AB469" i="19"/>
  <c r="AA469" i="19"/>
  <c r="Z469" i="19"/>
  <c r="Y469" i="19"/>
  <c r="X469" i="19"/>
  <c r="AJ469" i="19" s="1"/>
  <c r="AR469" i="19" s="1"/>
  <c r="W469" i="19"/>
  <c r="U469" i="19"/>
  <c r="AI469" i="19" s="1"/>
  <c r="AQ469" i="19" s="1"/>
  <c r="T469" i="19"/>
  <c r="R469" i="19"/>
  <c r="AH469" i="19" s="1"/>
  <c r="AP469" i="19" s="1"/>
  <c r="Q469" i="19"/>
  <c r="O469" i="19"/>
  <c r="N469" i="19"/>
  <c r="L469" i="19"/>
  <c r="AF469" i="19" s="1"/>
  <c r="AN469" i="19" s="1"/>
  <c r="K469" i="19"/>
  <c r="I469" i="19"/>
  <c r="AE469" i="19" s="1"/>
  <c r="AM469" i="19" s="1"/>
  <c r="H469" i="19"/>
  <c r="F469" i="19"/>
  <c r="E469" i="19"/>
  <c r="AU468" i="19"/>
  <c r="AV468" i="19" s="1"/>
  <c r="AR468" i="19"/>
  <c r="AP468" i="19"/>
  <c r="AJ468" i="19"/>
  <c r="AI468" i="19"/>
  <c r="AQ468" i="19" s="1"/>
  <c r="AH468" i="19"/>
  <c r="AE468" i="19"/>
  <c r="AM468" i="19" s="1"/>
  <c r="AC468" i="19"/>
  <c r="AB468" i="19"/>
  <c r="AA468" i="19"/>
  <c r="Z468" i="19"/>
  <c r="Y468" i="19"/>
  <c r="X468" i="19"/>
  <c r="W468" i="19"/>
  <c r="U468" i="19"/>
  <c r="T468" i="19"/>
  <c r="R468" i="19"/>
  <c r="Q468" i="19"/>
  <c r="O468" i="19"/>
  <c r="AG468" i="19" s="1"/>
  <c r="AO468" i="19" s="1"/>
  <c r="N468" i="19"/>
  <c r="L468" i="19"/>
  <c r="AF468" i="19" s="1"/>
  <c r="AN468" i="19" s="1"/>
  <c r="K468" i="19"/>
  <c r="I468" i="19"/>
  <c r="H468" i="19"/>
  <c r="F468" i="19"/>
  <c r="AD468" i="19" s="1"/>
  <c r="E468" i="19"/>
  <c r="AV467" i="19"/>
  <c r="AU467" i="19"/>
  <c r="AR467" i="19"/>
  <c r="AJ467" i="19"/>
  <c r="AI467" i="19"/>
  <c r="AQ467" i="19" s="1"/>
  <c r="AH467" i="19"/>
  <c r="AP467" i="19" s="1"/>
  <c r="AF467" i="19"/>
  <c r="AN467" i="19" s="1"/>
  <c r="AE467" i="19"/>
  <c r="AM467" i="19" s="1"/>
  <c r="AC467" i="19"/>
  <c r="AB467" i="19"/>
  <c r="AA467" i="19"/>
  <c r="Z467" i="19"/>
  <c r="Y467" i="19"/>
  <c r="X467" i="19"/>
  <c r="W467" i="19"/>
  <c r="U467" i="19"/>
  <c r="T467" i="19"/>
  <c r="R467" i="19"/>
  <c r="Q467" i="19"/>
  <c r="O467" i="19"/>
  <c r="AG467" i="19" s="1"/>
  <c r="AO467" i="19" s="1"/>
  <c r="N467" i="19"/>
  <c r="L467" i="19"/>
  <c r="K467" i="19"/>
  <c r="I467" i="19"/>
  <c r="H467" i="19"/>
  <c r="F467" i="19"/>
  <c r="AD467" i="19" s="1"/>
  <c r="AL467" i="19" s="1"/>
  <c r="E467" i="19"/>
  <c r="AU466" i="19"/>
  <c r="AV466" i="19" s="1"/>
  <c r="AL466" i="19"/>
  <c r="AI466" i="19"/>
  <c r="AQ466" i="19" s="1"/>
  <c r="AH466" i="19"/>
  <c r="AP466" i="19" s="1"/>
  <c r="AE466" i="19"/>
  <c r="AM466" i="19" s="1"/>
  <c r="AD466" i="19"/>
  <c r="AC466" i="19"/>
  <c r="AB466" i="19"/>
  <c r="AA466" i="19"/>
  <c r="Z466" i="19"/>
  <c r="Y466" i="19"/>
  <c r="X466" i="19"/>
  <c r="AJ466" i="19" s="1"/>
  <c r="AR466" i="19" s="1"/>
  <c r="W466" i="19"/>
  <c r="U466" i="19"/>
  <c r="T466" i="19"/>
  <c r="R466" i="19"/>
  <c r="Q466" i="19"/>
  <c r="O466" i="19"/>
  <c r="AG466" i="19" s="1"/>
  <c r="AO466" i="19" s="1"/>
  <c r="N466" i="19"/>
  <c r="L466" i="19"/>
  <c r="AF466" i="19" s="1"/>
  <c r="AN466" i="19" s="1"/>
  <c r="K466" i="19"/>
  <c r="I466" i="19"/>
  <c r="H466" i="19"/>
  <c r="F466" i="19"/>
  <c r="E466" i="19"/>
  <c r="AV465" i="19"/>
  <c r="AU465" i="19"/>
  <c r="AJ465" i="19"/>
  <c r="AR465" i="19" s="1"/>
  <c r="AG465" i="19"/>
  <c r="AO465" i="19" s="1"/>
  <c r="AE465" i="19"/>
  <c r="AM465" i="19" s="1"/>
  <c r="AC465" i="19"/>
  <c r="AB465" i="19"/>
  <c r="AA465" i="19"/>
  <c r="Z465" i="19"/>
  <c r="Y465" i="19"/>
  <c r="X465" i="19"/>
  <c r="W465" i="19"/>
  <c r="U465" i="19"/>
  <c r="AI465" i="19" s="1"/>
  <c r="AQ465" i="19" s="1"/>
  <c r="T465" i="19"/>
  <c r="R465" i="19"/>
  <c r="AH465" i="19" s="1"/>
  <c r="AP465" i="19" s="1"/>
  <c r="Q465" i="19"/>
  <c r="O465" i="19"/>
  <c r="N465" i="19"/>
  <c r="L465" i="19"/>
  <c r="AF465" i="19" s="1"/>
  <c r="AN465" i="19" s="1"/>
  <c r="K465" i="19"/>
  <c r="I465" i="19"/>
  <c r="H465" i="19"/>
  <c r="F465" i="19"/>
  <c r="AD465" i="19" s="1"/>
  <c r="AL465" i="19" s="1"/>
  <c r="AS465" i="19" s="1"/>
  <c r="E465" i="19"/>
  <c r="AU464" i="19"/>
  <c r="AV464" i="19" s="1"/>
  <c r="AR464" i="19"/>
  <c r="AM464" i="19"/>
  <c r="AJ464" i="19"/>
  <c r="AE464" i="19"/>
  <c r="AC464" i="19"/>
  <c r="AB464" i="19"/>
  <c r="AA464" i="19"/>
  <c r="Z464" i="19"/>
  <c r="Y464" i="19"/>
  <c r="X464" i="19"/>
  <c r="W464" i="19"/>
  <c r="U464" i="19"/>
  <c r="AI464" i="19" s="1"/>
  <c r="AQ464" i="19" s="1"/>
  <c r="T464" i="19"/>
  <c r="R464" i="19"/>
  <c r="AH464" i="19" s="1"/>
  <c r="AP464" i="19" s="1"/>
  <c r="Q464" i="19"/>
  <c r="O464" i="19"/>
  <c r="AG464" i="19" s="1"/>
  <c r="AO464" i="19" s="1"/>
  <c r="N464" i="19"/>
  <c r="L464" i="19"/>
  <c r="AF464" i="19" s="1"/>
  <c r="AN464" i="19" s="1"/>
  <c r="K464" i="19"/>
  <c r="I464" i="19"/>
  <c r="H464" i="19"/>
  <c r="F464" i="19"/>
  <c r="AD464" i="19" s="1"/>
  <c r="E464" i="19"/>
  <c r="AV463" i="19"/>
  <c r="AU463" i="19"/>
  <c r="AR463" i="19"/>
  <c r="AM463" i="19"/>
  <c r="AI463" i="19"/>
  <c r="AQ463" i="19" s="1"/>
  <c r="AH463" i="19"/>
  <c r="AP463" i="19" s="1"/>
  <c r="AF463" i="19"/>
  <c r="AN463" i="19" s="1"/>
  <c r="AE463" i="19"/>
  <c r="AC463" i="19"/>
  <c r="AB463" i="19"/>
  <c r="AA463" i="19"/>
  <c r="Z463" i="19"/>
  <c r="Y463" i="19"/>
  <c r="X463" i="19"/>
  <c r="AJ463" i="19" s="1"/>
  <c r="W463" i="19"/>
  <c r="U463" i="19"/>
  <c r="T463" i="19"/>
  <c r="R463" i="19"/>
  <c r="Q463" i="19"/>
  <c r="O463" i="19"/>
  <c r="AG463" i="19" s="1"/>
  <c r="AO463" i="19" s="1"/>
  <c r="N463" i="19"/>
  <c r="L463" i="19"/>
  <c r="K463" i="19"/>
  <c r="I463" i="19"/>
  <c r="H463" i="19"/>
  <c r="F463" i="19"/>
  <c r="AD463" i="19" s="1"/>
  <c r="AL463" i="19" s="1"/>
  <c r="E463" i="19"/>
  <c r="AU462" i="19"/>
  <c r="AV462" i="19" s="1"/>
  <c r="AP462" i="19"/>
  <c r="AH462" i="19"/>
  <c r="AG462" i="19"/>
  <c r="AO462" i="19" s="1"/>
  <c r="AD462" i="19"/>
  <c r="AC462" i="19"/>
  <c r="AB462" i="19"/>
  <c r="AA462" i="19"/>
  <c r="Z462" i="19"/>
  <c r="Y462" i="19"/>
  <c r="X462" i="19"/>
  <c r="AJ462" i="19" s="1"/>
  <c r="AR462" i="19" s="1"/>
  <c r="W462" i="19"/>
  <c r="U462" i="19"/>
  <c r="AI462" i="19" s="1"/>
  <c r="AQ462" i="19" s="1"/>
  <c r="T462" i="19"/>
  <c r="R462" i="19"/>
  <c r="Q462" i="19"/>
  <c r="O462" i="19"/>
  <c r="N462" i="19"/>
  <c r="L462" i="19"/>
  <c r="AF462" i="19" s="1"/>
  <c r="AN462" i="19" s="1"/>
  <c r="K462" i="19"/>
  <c r="I462" i="19"/>
  <c r="AE462" i="19" s="1"/>
  <c r="AM462" i="19" s="1"/>
  <c r="H462" i="19"/>
  <c r="F462" i="19"/>
  <c r="E462" i="19"/>
  <c r="AU461" i="19"/>
  <c r="AV461" i="19" s="1"/>
  <c r="AI461" i="19"/>
  <c r="AQ461" i="19" s="1"/>
  <c r="AG461" i="19"/>
  <c r="AO461" i="19" s="1"/>
  <c r="AE461" i="19"/>
  <c r="AM461" i="19" s="1"/>
  <c r="AC461" i="19"/>
  <c r="AB461" i="19"/>
  <c r="AA461" i="19"/>
  <c r="Z461" i="19"/>
  <c r="Y461" i="19"/>
  <c r="X461" i="19"/>
  <c r="AJ461" i="19" s="1"/>
  <c r="AR461" i="19" s="1"/>
  <c r="W461" i="19"/>
  <c r="U461" i="19"/>
  <c r="T461" i="19"/>
  <c r="R461" i="19"/>
  <c r="AH461" i="19" s="1"/>
  <c r="AP461" i="19" s="1"/>
  <c r="Q461" i="19"/>
  <c r="O461" i="19"/>
  <c r="N461" i="19"/>
  <c r="L461" i="19"/>
  <c r="AF461" i="19" s="1"/>
  <c r="AN461" i="19" s="1"/>
  <c r="K461" i="19"/>
  <c r="I461" i="19"/>
  <c r="H461" i="19"/>
  <c r="F461" i="19"/>
  <c r="AD461" i="19" s="1"/>
  <c r="E461" i="19"/>
  <c r="AU460" i="19"/>
  <c r="AV460" i="19" s="1"/>
  <c r="AM460" i="19"/>
  <c r="AI460" i="19"/>
  <c r="AQ460" i="19" s="1"/>
  <c r="AH460" i="19"/>
  <c r="AP460" i="19" s="1"/>
  <c r="AE460" i="19"/>
  <c r="AD460" i="19"/>
  <c r="AL460" i="19" s="1"/>
  <c r="AC460" i="19"/>
  <c r="AB460" i="19"/>
  <c r="AA460" i="19"/>
  <c r="Z460" i="19"/>
  <c r="Y460" i="19"/>
  <c r="X460" i="19"/>
  <c r="AJ460" i="19" s="1"/>
  <c r="AR460" i="19" s="1"/>
  <c r="W460" i="19"/>
  <c r="U460" i="19"/>
  <c r="T460" i="19"/>
  <c r="R460" i="19"/>
  <c r="Q460" i="19"/>
  <c r="O460" i="19"/>
  <c r="AG460" i="19" s="1"/>
  <c r="AO460" i="19" s="1"/>
  <c r="N460" i="19"/>
  <c r="L460" i="19"/>
  <c r="AF460" i="19" s="1"/>
  <c r="K460" i="19"/>
  <c r="I460" i="19"/>
  <c r="H460" i="19"/>
  <c r="F460" i="19"/>
  <c r="E460" i="19"/>
  <c r="AV459" i="19"/>
  <c r="AU459" i="19"/>
  <c r="AG459" i="19"/>
  <c r="AO459" i="19" s="1"/>
  <c r="AD459" i="19"/>
  <c r="AL459" i="19" s="1"/>
  <c r="AC459" i="19"/>
  <c r="AB459" i="19"/>
  <c r="AA459" i="19"/>
  <c r="Z459" i="19"/>
  <c r="Y459" i="19"/>
  <c r="X459" i="19"/>
  <c r="AJ459" i="19" s="1"/>
  <c r="AR459" i="19" s="1"/>
  <c r="W459" i="19"/>
  <c r="U459" i="19"/>
  <c r="AI459" i="19" s="1"/>
  <c r="T459" i="19"/>
  <c r="R459" i="19"/>
  <c r="AH459" i="19" s="1"/>
  <c r="AP459" i="19" s="1"/>
  <c r="Q459" i="19"/>
  <c r="O459" i="19"/>
  <c r="N459" i="19"/>
  <c r="L459" i="19"/>
  <c r="AF459" i="19" s="1"/>
  <c r="AN459" i="19" s="1"/>
  <c r="K459" i="19"/>
  <c r="I459" i="19"/>
  <c r="AE459" i="19" s="1"/>
  <c r="AM459" i="19" s="1"/>
  <c r="H459" i="19"/>
  <c r="F459" i="19"/>
  <c r="E459" i="19"/>
  <c r="AU458" i="19"/>
  <c r="AV458" i="19" s="1"/>
  <c r="AR458" i="19"/>
  <c r="AQ458" i="19"/>
  <c r="AM458" i="19"/>
  <c r="AJ458" i="19"/>
  <c r="AI458" i="19"/>
  <c r="AG458" i="19"/>
  <c r="AO458" i="19" s="1"/>
  <c r="AE458" i="19"/>
  <c r="AC458" i="19"/>
  <c r="AB458" i="19"/>
  <c r="AA458" i="19"/>
  <c r="Z458" i="19"/>
  <c r="Y458" i="19"/>
  <c r="X458" i="19"/>
  <c r="W458" i="19"/>
  <c r="U458" i="19"/>
  <c r="T458" i="19"/>
  <c r="R458" i="19"/>
  <c r="AH458" i="19" s="1"/>
  <c r="AP458" i="19" s="1"/>
  <c r="Q458" i="19"/>
  <c r="O458" i="19"/>
  <c r="N458" i="19"/>
  <c r="L458" i="19"/>
  <c r="AF458" i="19" s="1"/>
  <c r="AN458" i="19" s="1"/>
  <c r="K458" i="19"/>
  <c r="I458" i="19"/>
  <c r="H458" i="19"/>
  <c r="F458" i="19"/>
  <c r="AD458" i="19" s="1"/>
  <c r="E458" i="19"/>
  <c r="AU457" i="19"/>
  <c r="AV457" i="19" s="1"/>
  <c r="AM457" i="19"/>
  <c r="AJ457" i="19"/>
  <c r="AR457" i="19" s="1"/>
  <c r="AI457" i="19"/>
  <c r="AQ457" i="19" s="1"/>
  <c r="AH457" i="19"/>
  <c r="AP457" i="19" s="1"/>
  <c r="AE457" i="19"/>
  <c r="AC457" i="19"/>
  <c r="AB457" i="19"/>
  <c r="AA457" i="19"/>
  <c r="Z457" i="19"/>
  <c r="Y457" i="19"/>
  <c r="X457" i="19"/>
  <c r="W457" i="19"/>
  <c r="U457" i="19"/>
  <c r="T457" i="19"/>
  <c r="R457" i="19"/>
  <c r="Q457" i="19"/>
  <c r="O457" i="19"/>
  <c r="AG457" i="19" s="1"/>
  <c r="N457" i="19"/>
  <c r="L457" i="19"/>
  <c r="AF457" i="19" s="1"/>
  <c r="AN457" i="19" s="1"/>
  <c r="K457" i="19"/>
  <c r="I457" i="19"/>
  <c r="H457" i="19"/>
  <c r="F457" i="19"/>
  <c r="AD457" i="19" s="1"/>
  <c r="AL457" i="19" s="1"/>
  <c r="E457" i="19"/>
  <c r="AU456" i="19"/>
  <c r="AV456" i="19" s="1"/>
  <c r="AM456" i="19"/>
  <c r="AI456" i="19"/>
  <c r="AQ456" i="19" s="1"/>
  <c r="AH456" i="19"/>
  <c r="AP456" i="19" s="1"/>
  <c r="AE456" i="19"/>
  <c r="AD456" i="19"/>
  <c r="AL456" i="19" s="1"/>
  <c r="AC456" i="19"/>
  <c r="AB456" i="19"/>
  <c r="AA456" i="19"/>
  <c r="Z456" i="19"/>
  <c r="Y456" i="19"/>
  <c r="X456" i="19"/>
  <c r="AJ456" i="19" s="1"/>
  <c r="AR456" i="19" s="1"/>
  <c r="W456" i="19"/>
  <c r="U456" i="19"/>
  <c r="T456" i="19"/>
  <c r="R456" i="19"/>
  <c r="Q456" i="19"/>
  <c r="O456" i="19"/>
  <c r="AG456" i="19" s="1"/>
  <c r="AO456" i="19" s="1"/>
  <c r="N456" i="19"/>
  <c r="L456" i="19"/>
  <c r="AF456" i="19" s="1"/>
  <c r="AN456" i="19" s="1"/>
  <c r="K456" i="19"/>
  <c r="I456" i="19"/>
  <c r="H456" i="19"/>
  <c r="F456" i="19"/>
  <c r="E456" i="19"/>
  <c r="AV455" i="19"/>
  <c r="AU455" i="19"/>
  <c r="AL455" i="19"/>
  <c r="AS455" i="19" s="1"/>
  <c r="AG455" i="19"/>
  <c r="AO455" i="19" s="1"/>
  <c r="AD455" i="19"/>
  <c r="AC455" i="19"/>
  <c r="AB455" i="19"/>
  <c r="AA455" i="19"/>
  <c r="Z455" i="19"/>
  <c r="Y455" i="19"/>
  <c r="X455" i="19"/>
  <c r="AJ455" i="19" s="1"/>
  <c r="AR455" i="19" s="1"/>
  <c r="W455" i="19"/>
  <c r="U455" i="19"/>
  <c r="AI455" i="19" s="1"/>
  <c r="AQ455" i="19" s="1"/>
  <c r="T455" i="19"/>
  <c r="R455" i="19"/>
  <c r="AH455" i="19" s="1"/>
  <c r="AP455" i="19" s="1"/>
  <c r="Q455" i="19"/>
  <c r="O455" i="19"/>
  <c r="N455" i="19"/>
  <c r="L455" i="19"/>
  <c r="AF455" i="19" s="1"/>
  <c r="AN455" i="19" s="1"/>
  <c r="K455" i="19"/>
  <c r="I455" i="19"/>
  <c r="AE455" i="19" s="1"/>
  <c r="AM455" i="19" s="1"/>
  <c r="H455" i="19"/>
  <c r="F455" i="19"/>
  <c r="E455" i="19"/>
  <c r="AU454" i="19"/>
  <c r="AV454" i="19" s="1"/>
  <c r="AQ454" i="19"/>
  <c r="AO454" i="19"/>
  <c r="AJ454" i="19"/>
  <c r="AR454" i="19" s="1"/>
  <c r="AI454" i="19"/>
  <c r="AG454" i="19"/>
  <c r="AE454" i="19"/>
  <c r="AM454" i="19" s="1"/>
  <c r="AC454" i="19"/>
  <c r="AB454" i="19"/>
  <c r="AA454" i="19"/>
  <c r="Z454" i="19"/>
  <c r="Y454" i="19"/>
  <c r="X454" i="19"/>
  <c r="W454" i="19"/>
  <c r="U454" i="19"/>
  <c r="T454" i="19"/>
  <c r="R454" i="19"/>
  <c r="AH454" i="19" s="1"/>
  <c r="AP454" i="19" s="1"/>
  <c r="Q454" i="19"/>
  <c r="O454" i="19"/>
  <c r="N454" i="19"/>
  <c r="L454" i="19"/>
  <c r="AF454" i="19" s="1"/>
  <c r="AN454" i="19" s="1"/>
  <c r="K454" i="19"/>
  <c r="I454" i="19"/>
  <c r="H454" i="19"/>
  <c r="F454" i="19"/>
  <c r="AD454" i="19" s="1"/>
  <c r="E454" i="19"/>
  <c r="AU453" i="19"/>
  <c r="AV453" i="19" s="1"/>
  <c r="AM453" i="19"/>
  <c r="AJ453" i="19"/>
  <c r="AR453" i="19" s="1"/>
  <c r="AI453" i="19"/>
  <c r="AQ453" i="19" s="1"/>
  <c r="AH453" i="19"/>
  <c r="AP453" i="19" s="1"/>
  <c r="AG453" i="19"/>
  <c r="AO453" i="19" s="1"/>
  <c r="AE453" i="19"/>
  <c r="AC453" i="19"/>
  <c r="AB453" i="19"/>
  <c r="AA453" i="19"/>
  <c r="Z453" i="19"/>
  <c r="Y453" i="19"/>
  <c r="X453" i="19"/>
  <c r="W453" i="19"/>
  <c r="U453" i="19"/>
  <c r="T453" i="19"/>
  <c r="R453" i="19"/>
  <c r="Q453" i="19"/>
  <c r="O453" i="19"/>
  <c r="N453" i="19"/>
  <c r="L453" i="19"/>
  <c r="AF453" i="19" s="1"/>
  <c r="AN453" i="19" s="1"/>
  <c r="K453" i="19"/>
  <c r="I453" i="19"/>
  <c r="H453" i="19"/>
  <c r="F453" i="19"/>
  <c r="AD453" i="19" s="1"/>
  <c r="AL453" i="19" s="1"/>
  <c r="AS453" i="19" s="1"/>
  <c r="E453" i="19"/>
  <c r="AV452" i="19"/>
  <c r="AU452" i="19"/>
  <c r="AQ452" i="19"/>
  <c r="AI452" i="19"/>
  <c r="AH452" i="19"/>
  <c r="AP452" i="19" s="1"/>
  <c r="AE452" i="19"/>
  <c r="AM452" i="19" s="1"/>
  <c r="AD452" i="19"/>
  <c r="AL452" i="19" s="1"/>
  <c r="AC452" i="19"/>
  <c r="AB452" i="19"/>
  <c r="AA452" i="19"/>
  <c r="Z452" i="19"/>
  <c r="Y452" i="19"/>
  <c r="X452" i="19"/>
  <c r="AJ452" i="19" s="1"/>
  <c r="AR452" i="19" s="1"/>
  <c r="W452" i="19"/>
  <c r="U452" i="19"/>
  <c r="T452" i="19"/>
  <c r="R452" i="19"/>
  <c r="Q452" i="19"/>
  <c r="O452" i="19"/>
  <c r="AG452" i="19" s="1"/>
  <c r="AO452" i="19" s="1"/>
  <c r="N452" i="19"/>
  <c r="L452" i="19"/>
  <c r="AF452" i="19" s="1"/>
  <c r="K452" i="19"/>
  <c r="I452" i="19"/>
  <c r="H452" i="19"/>
  <c r="F452" i="19"/>
  <c r="E452" i="19"/>
  <c r="AV451" i="19"/>
  <c r="AU451" i="19"/>
  <c r="AQ451" i="19"/>
  <c r="AK451" i="19"/>
  <c r="AI451" i="19"/>
  <c r="AG451" i="19"/>
  <c r="AO451" i="19" s="1"/>
  <c r="AD451" i="19"/>
  <c r="AL451" i="19" s="1"/>
  <c r="AS451" i="19" s="1"/>
  <c r="AT451" i="19" s="1"/>
  <c r="AC451" i="19"/>
  <c r="AB451" i="19"/>
  <c r="AA451" i="19"/>
  <c r="Z451" i="19"/>
  <c r="Y451" i="19"/>
  <c r="X451" i="19"/>
  <c r="AJ451" i="19" s="1"/>
  <c r="AR451" i="19" s="1"/>
  <c r="W451" i="19"/>
  <c r="U451" i="19"/>
  <c r="T451" i="19"/>
  <c r="R451" i="19"/>
  <c r="AH451" i="19" s="1"/>
  <c r="AP451" i="19" s="1"/>
  <c r="Q451" i="19"/>
  <c r="O451" i="19"/>
  <c r="N451" i="19"/>
  <c r="L451" i="19"/>
  <c r="AF451" i="19" s="1"/>
  <c r="AN451" i="19" s="1"/>
  <c r="K451" i="19"/>
  <c r="I451" i="19"/>
  <c r="AE451" i="19" s="1"/>
  <c r="AM451" i="19" s="1"/>
  <c r="H451" i="19"/>
  <c r="F451" i="19"/>
  <c r="E451" i="19"/>
  <c r="AU450" i="19"/>
  <c r="AV450" i="19" s="1"/>
  <c r="AR450" i="19"/>
  <c r="AO450" i="19"/>
  <c r="AM450" i="19"/>
  <c r="AJ450" i="19"/>
  <c r="AI450" i="19"/>
  <c r="AQ450" i="19" s="1"/>
  <c r="AG450" i="19"/>
  <c r="AE450" i="19"/>
  <c r="AC450" i="19"/>
  <c r="AB450" i="19"/>
  <c r="AA450" i="19"/>
  <c r="Z450" i="19"/>
  <c r="Y450" i="19"/>
  <c r="X450" i="19"/>
  <c r="W450" i="19"/>
  <c r="U450" i="19"/>
  <c r="T450" i="19"/>
  <c r="R450" i="19"/>
  <c r="AH450" i="19" s="1"/>
  <c r="AP450" i="19" s="1"/>
  <c r="Q450" i="19"/>
  <c r="O450" i="19"/>
  <c r="N450" i="19"/>
  <c r="L450" i="19"/>
  <c r="AF450" i="19" s="1"/>
  <c r="AN450" i="19" s="1"/>
  <c r="K450" i="19"/>
  <c r="I450" i="19"/>
  <c r="H450" i="19"/>
  <c r="F450" i="19"/>
  <c r="AD450" i="19" s="1"/>
  <c r="E450" i="19"/>
  <c r="AU449" i="19"/>
  <c r="AV449" i="19" s="1"/>
  <c r="AP449" i="19"/>
  <c r="AI449" i="19"/>
  <c r="AQ449" i="19" s="1"/>
  <c r="AH449" i="19"/>
  <c r="AE449" i="19"/>
  <c r="AM449" i="19" s="1"/>
  <c r="AC449" i="19"/>
  <c r="AB449" i="19"/>
  <c r="AA449" i="19"/>
  <c r="Z449" i="19"/>
  <c r="Y449" i="19"/>
  <c r="X449" i="19"/>
  <c r="AJ449" i="19" s="1"/>
  <c r="AR449" i="19" s="1"/>
  <c r="W449" i="19"/>
  <c r="U449" i="19"/>
  <c r="T449" i="19"/>
  <c r="R449" i="19"/>
  <c r="Q449" i="19"/>
  <c r="O449" i="19"/>
  <c r="AG449" i="19" s="1"/>
  <c r="N449" i="19"/>
  <c r="L449" i="19"/>
  <c r="AF449" i="19" s="1"/>
  <c r="AN449" i="19" s="1"/>
  <c r="K449" i="19"/>
  <c r="I449" i="19"/>
  <c r="H449" i="19"/>
  <c r="F449" i="19"/>
  <c r="AD449" i="19" s="1"/>
  <c r="AL449" i="19" s="1"/>
  <c r="E449" i="19"/>
  <c r="AV448" i="19"/>
  <c r="AU448" i="19"/>
  <c r="AQ448" i="19"/>
  <c r="AM448" i="19"/>
  <c r="AI448" i="19"/>
  <c r="AH448" i="19"/>
  <c r="AP448" i="19" s="1"/>
  <c r="AG448" i="19"/>
  <c r="AO448" i="19" s="1"/>
  <c r="AE448" i="19"/>
  <c r="AK448" i="19" s="1"/>
  <c r="AD448" i="19"/>
  <c r="AL448" i="19" s="1"/>
  <c r="AS448" i="19" s="1"/>
  <c r="AC448" i="19"/>
  <c r="AB448" i="19"/>
  <c r="AA448" i="19"/>
  <c r="Z448" i="19"/>
  <c r="Y448" i="19"/>
  <c r="X448" i="19"/>
  <c r="AJ448" i="19" s="1"/>
  <c r="AR448" i="19" s="1"/>
  <c r="W448" i="19"/>
  <c r="U448" i="19"/>
  <c r="T448" i="19"/>
  <c r="R448" i="19"/>
  <c r="Q448" i="19"/>
  <c r="O448" i="19"/>
  <c r="N448" i="19"/>
  <c r="L448" i="19"/>
  <c r="AF448" i="19" s="1"/>
  <c r="AN448" i="19" s="1"/>
  <c r="K448" i="19"/>
  <c r="I448" i="19"/>
  <c r="H448" i="19"/>
  <c r="F448" i="19"/>
  <c r="E448" i="19"/>
  <c r="AU447" i="19"/>
  <c r="AV447" i="19" s="1"/>
  <c r="AL447" i="19"/>
  <c r="AG447" i="19"/>
  <c r="AO447" i="19" s="1"/>
  <c r="AD447" i="19"/>
  <c r="AC447" i="19"/>
  <c r="AB447" i="19"/>
  <c r="AA447" i="19"/>
  <c r="Z447" i="19"/>
  <c r="Y447" i="19"/>
  <c r="X447" i="19"/>
  <c r="AJ447" i="19" s="1"/>
  <c r="AR447" i="19" s="1"/>
  <c r="W447" i="19"/>
  <c r="U447" i="19"/>
  <c r="AI447" i="19" s="1"/>
  <c r="AQ447" i="19" s="1"/>
  <c r="T447" i="19"/>
  <c r="R447" i="19"/>
  <c r="AH447" i="19" s="1"/>
  <c r="AP447" i="19" s="1"/>
  <c r="Q447" i="19"/>
  <c r="O447" i="19"/>
  <c r="N447" i="19"/>
  <c r="L447" i="19"/>
  <c r="AF447" i="19" s="1"/>
  <c r="AN447" i="19" s="1"/>
  <c r="K447" i="19"/>
  <c r="I447" i="19"/>
  <c r="AE447" i="19" s="1"/>
  <c r="AM447" i="19" s="1"/>
  <c r="H447" i="19"/>
  <c r="F447" i="19"/>
  <c r="E447" i="19"/>
  <c r="AU446" i="19"/>
  <c r="AV446" i="19" s="1"/>
  <c r="AO446" i="19"/>
  <c r="AJ446" i="19"/>
  <c r="AR446" i="19" s="1"/>
  <c r="AI446" i="19"/>
  <c r="AQ446" i="19" s="1"/>
  <c r="AG446" i="19"/>
  <c r="AE446" i="19"/>
  <c r="AM446" i="19" s="1"/>
  <c r="AC446" i="19"/>
  <c r="AB446" i="19"/>
  <c r="AA446" i="19"/>
  <c r="Z446" i="19"/>
  <c r="Y446" i="19"/>
  <c r="X446" i="19"/>
  <c r="W446" i="19"/>
  <c r="U446" i="19"/>
  <c r="T446" i="19"/>
  <c r="R446" i="19"/>
  <c r="AH446" i="19" s="1"/>
  <c r="AP446" i="19" s="1"/>
  <c r="Q446" i="19"/>
  <c r="O446" i="19"/>
  <c r="N446" i="19"/>
  <c r="L446" i="19"/>
  <c r="AF446" i="19" s="1"/>
  <c r="AN446" i="19" s="1"/>
  <c r="K446" i="19"/>
  <c r="I446" i="19"/>
  <c r="H446" i="19"/>
  <c r="F446" i="19"/>
  <c r="AD446" i="19" s="1"/>
  <c r="E446" i="19"/>
  <c r="AU445" i="19"/>
  <c r="AV445" i="19" s="1"/>
  <c r="AO445" i="19"/>
  <c r="AI445" i="19"/>
  <c r="AQ445" i="19" s="1"/>
  <c r="AH445" i="19"/>
  <c r="AP445" i="19" s="1"/>
  <c r="AG445" i="19"/>
  <c r="AE445" i="19"/>
  <c r="AM445" i="19" s="1"/>
  <c r="AC445" i="19"/>
  <c r="AB445" i="19"/>
  <c r="AA445" i="19"/>
  <c r="Z445" i="19"/>
  <c r="Y445" i="19"/>
  <c r="X445" i="19"/>
  <c r="AJ445" i="19" s="1"/>
  <c r="AR445" i="19" s="1"/>
  <c r="W445" i="19"/>
  <c r="U445" i="19"/>
  <c r="T445" i="19"/>
  <c r="R445" i="19"/>
  <c r="Q445" i="19"/>
  <c r="O445" i="19"/>
  <c r="N445" i="19"/>
  <c r="L445" i="19"/>
  <c r="AF445" i="19" s="1"/>
  <c r="AN445" i="19" s="1"/>
  <c r="K445" i="19"/>
  <c r="I445" i="19"/>
  <c r="H445" i="19"/>
  <c r="F445" i="19"/>
  <c r="AD445" i="19" s="1"/>
  <c r="AL445" i="19" s="1"/>
  <c r="E445" i="19"/>
  <c r="AU444" i="19"/>
  <c r="AV444" i="19" s="1"/>
  <c r="AI444" i="19"/>
  <c r="AQ444" i="19" s="1"/>
  <c r="AH444" i="19"/>
  <c r="AP444" i="19" s="1"/>
  <c r="AG444" i="19"/>
  <c r="AO444" i="19" s="1"/>
  <c r="AE444" i="19"/>
  <c r="AM444" i="19" s="1"/>
  <c r="AD444" i="19"/>
  <c r="AL444" i="19" s="1"/>
  <c r="AC444" i="19"/>
  <c r="AB444" i="19"/>
  <c r="AA444" i="19"/>
  <c r="Z444" i="19"/>
  <c r="Y444" i="19"/>
  <c r="X444" i="19"/>
  <c r="AJ444" i="19" s="1"/>
  <c r="AR444" i="19" s="1"/>
  <c r="W444" i="19"/>
  <c r="U444" i="19"/>
  <c r="T444" i="19"/>
  <c r="R444" i="19"/>
  <c r="Q444" i="19"/>
  <c r="O444" i="19"/>
  <c r="N444" i="19"/>
  <c r="L444" i="19"/>
  <c r="AF444" i="19" s="1"/>
  <c r="K444" i="19"/>
  <c r="I444" i="19"/>
  <c r="H444" i="19"/>
  <c r="F444" i="19"/>
  <c r="E444" i="19"/>
  <c r="AU443" i="19"/>
  <c r="AV443" i="19" s="1"/>
  <c r="AO443" i="19"/>
  <c r="AJ443" i="19"/>
  <c r="AR443" i="19" s="1"/>
  <c r="AG443" i="19"/>
  <c r="AD443" i="19"/>
  <c r="AL443" i="19" s="1"/>
  <c r="AC443" i="19"/>
  <c r="AB443" i="19"/>
  <c r="AA443" i="19"/>
  <c r="Z443" i="19"/>
  <c r="Y443" i="19"/>
  <c r="X443" i="19"/>
  <c r="W443" i="19"/>
  <c r="U443" i="19"/>
  <c r="AI443" i="19" s="1"/>
  <c r="AQ443" i="19" s="1"/>
  <c r="T443" i="19"/>
  <c r="R443" i="19"/>
  <c r="AH443" i="19" s="1"/>
  <c r="AP443" i="19" s="1"/>
  <c r="Q443" i="19"/>
  <c r="O443" i="19"/>
  <c r="N443" i="19"/>
  <c r="L443" i="19"/>
  <c r="AF443" i="19" s="1"/>
  <c r="AN443" i="19" s="1"/>
  <c r="K443" i="19"/>
  <c r="I443" i="19"/>
  <c r="AE443" i="19" s="1"/>
  <c r="AM443" i="19" s="1"/>
  <c r="H443" i="19"/>
  <c r="F443" i="19"/>
  <c r="E443" i="19"/>
  <c r="AU442" i="19"/>
  <c r="AV442" i="19" s="1"/>
  <c r="AR442" i="19"/>
  <c r="AM442" i="19"/>
  <c r="AJ442" i="19"/>
  <c r="AI442" i="19"/>
  <c r="AQ442" i="19" s="1"/>
  <c r="AG442" i="19"/>
  <c r="AO442" i="19" s="1"/>
  <c r="AE442" i="19"/>
  <c r="AC442" i="19"/>
  <c r="AB442" i="19"/>
  <c r="AA442" i="19"/>
  <c r="Z442" i="19"/>
  <c r="Y442" i="19"/>
  <c r="X442" i="19"/>
  <c r="W442" i="19"/>
  <c r="U442" i="19"/>
  <c r="T442" i="19"/>
  <c r="R442" i="19"/>
  <c r="AH442" i="19" s="1"/>
  <c r="AP442" i="19" s="1"/>
  <c r="Q442" i="19"/>
  <c r="O442" i="19"/>
  <c r="N442" i="19"/>
  <c r="L442" i="19"/>
  <c r="AF442" i="19" s="1"/>
  <c r="AN442" i="19" s="1"/>
  <c r="K442" i="19"/>
  <c r="I442" i="19"/>
  <c r="H442" i="19"/>
  <c r="F442" i="19"/>
  <c r="AD442" i="19" s="1"/>
  <c r="E442" i="19"/>
  <c r="AU441" i="19"/>
  <c r="AV441" i="19" s="1"/>
  <c r="AP441" i="19"/>
  <c r="AM441" i="19"/>
  <c r="AS441" i="19" s="1"/>
  <c r="AI441" i="19"/>
  <c r="AQ441" i="19" s="1"/>
  <c r="AH441" i="19"/>
  <c r="AG441" i="19"/>
  <c r="AO441" i="19" s="1"/>
  <c r="AE441" i="19"/>
  <c r="AC441" i="19"/>
  <c r="AB441" i="19"/>
  <c r="AA441" i="19"/>
  <c r="Z441" i="19"/>
  <c r="Y441" i="19"/>
  <c r="X441" i="19"/>
  <c r="AJ441" i="19" s="1"/>
  <c r="AR441" i="19" s="1"/>
  <c r="W441" i="19"/>
  <c r="U441" i="19"/>
  <c r="T441" i="19"/>
  <c r="R441" i="19"/>
  <c r="Q441" i="19"/>
  <c r="O441" i="19"/>
  <c r="N441" i="19"/>
  <c r="L441" i="19"/>
  <c r="AF441" i="19" s="1"/>
  <c r="AN441" i="19" s="1"/>
  <c r="K441" i="19"/>
  <c r="I441" i="19"/>
  <c r="H441" i="19"/>
  <c r="F441" i="19"/>
  <c r="AD441" i="19" s="1"/>
  <c r="AL441" i="19" s="1"/>
  <c r="E441" i="19"/>
  <c r="AV440" i="19"/>
  <c r="AU440" i="19"/>
  <c r="AQ440" i="19"/>
  <c r="AI440" i="19"/>
  <c r="AH440" i="19"/>
  <c r="AP440" i="19" s="1"/>
  <c r="AG440" i="19"/>
  <c r="AO440" i="19" s="1"/>
  <c r="AE440" i="19"/>
  <c r="AM440" i="19" s="1"/>
  <c r="AD440" i="19"/>
  <c r="AL440" i="19" s="1"/>
  <c r="AC440" i="19"/>
  <c r="AB440" i="19"/>
  <c r="AA440" i="19"/>
  <c r="Z440" i="19"/>
  <c r="Y440" i="19"/>
  <c r="X440" i="19"/>
  <c r="AJ440" i="19" s="1"/>
  <c r="AR440" i="19" s="1"/>
  <c r="W440" i="19"/>
  <c r="U440" i="19"/>
  <c r="T440" i="19"/>
  <c r="R440" i="19"/>
  <c r="Q440" i="19"/>
  <c r="O440" i="19"/>
  <c r="N440" i="19"/>
  <c r="L440" i="19"/>
  <c r="AF440" i="19" s="1"/>
  <c r="AN440" i="19" s="1"/>
  <c r="K440" i="19"/>
  <c r="I440" i="19"/>
  <c r="H440" i="19"/>
  <c r="F440" i="19"/>
  <c r="E440" i="19"/>
  <c r="AU439" i="19"/>
  <c r="AV439" i="19" s="1"/>
  <c r="AQ439" i="19"/>
  <c r="AL439" i="19"/>
  <c r="AS439" i="19" s="1"/>
  <c r="AI439" i="19"/>
  <c r="AG439" i="19"/>
  <c r="AO439" i="19" s="1"/>
  <c r="AD439" i="19"/>
  <c r="AC439" i="19"/>
  <c r="AB439" i="19"/>
  <c r="AA439" i="19"/>
  <c r="Z439" i="19"/>
  <c r="Y439" i="19"/>
  <c r="X439" i="19"/>
  <c r="AJ439" i="19" s="1"/>
  <c r="AR439" i="19" s="1"/>
  <c r="W439" i="19"/>
  <c r="U439" i="19"/>
  <c r="T439" i="19"/>
  <c r="R439" i="19"/>
  <c r="AH439" i="19" s="1"/>
  <c r="AP439" i="19" s="1"/>
  <c r="Q439" i="19"/>
  <c r="O439" i="19"/>
  <c r="N439" i="19"/>
  <c r="L439" i="19"/>
  <c r="AF439" i="19" s="1"/>
  <c r="AN439" i="19" s="1"/>
  <c r="K439" i="19"/>
  <c r="I439" i="19"/>
  <c r="AE439" i="19" s="1"/>
  <c r="AM439" i="19" s="1"/>
  <c r="H439" i="19"/>
  <c r="F439" i="19"/>
  <c r="E439" i="19"/>
  <c r="AU438" i="19"/>
  <c r="AV438" i="19" s="1"/>
  <c r="AR438" i="19"/>
  <c r="AO438" i="19"/>
  <c r="AJ438" i="19"/>
  <c r="AI438" i="19"/>
  <c r="AQ438" i="19" s="1"/>
  <c r="AG438" i="19"/>
  <c r="AE438" i="19"/>
  <c r="AM438" i="19" s="1"/>
  <c r="AC438" i="19"/>
  <c r="AB438" i="19"/>
  <c r="AA438" i="19"/>
  <c r="Z438" i="19"/>
  <c r="Y438" i="19"/>
  <c r="X438" i="19"/>
  <c r="W438" i="19"/>
  <c r="U438" i="19"/>
  <c r="T438" i="19"/>
  <c r="R438" i="19"/>
  <c r="AH438" i="19" s="1"/>
  <c r="AP438" i="19" s="1"/>
  <c r="Q438" i="19"/>
  <c r="O438" i="19"/>
  <c r="N438" i="19"/>
  <c r="L438" i="19"/>
  <c r="AF438" i="19" s="1"/>
  <c r="AN438" i="19" s="1"/>
  <c r="K438" i="19"/>
  <c r="I438" i="19"/>
  <c r="H438" i="19"/>
  <c r="F438" i="19"/>
  <c r="AD438" i="19" s="1"/>
  <c r="E438" i="19"/>
  <c r="AU437" i="19"/>
  <c r="AV437" i="19" s="1"/>
  <c r="AP437" i="19"/>
  <c r="AM437" i="19"/>
  <c r="AI437" i="19"/>
  <c r="AQ437" i="19" s="1"/>
  <c r="AH437" i="19"/>
  <c r="AE437" i="19"/>
  <c r="AC437" i="19"/>
  <c r="AB437" i="19"/>
  <c r="AA437" i="19"/>
  <c r="Z437" i="19"/>
  <c r="Y437" i="19"/>
  <c r="X437" i="19"/>
  <c r="AJ437" i="19" s="1"/>
  <c r="AR437" i="19" s="1"/>
  <c r="W437" i="19"/>
  <c r="U437" i="19"/>
  <c r="T437" i="19"/>
  <c r="R437" i="19"/>
  <c r="Q437" i="19"/>
  <c r="O437" i="19"/>
  <c r="AG437" i="19" s="1"/>
  <c r="AO437" i="19" s="1"/>
  <c r="N437" i="19"/>
  <c r="L437" i="19"/>
  <c r="AF437" i="19" s="1"/>
  <c r="AN437" i="19" s="1"/>
  <c r="K437" i="19"/>
  <c r="I437" i="19"/>
  <c r="H437" i="19"/>
  <c r="F437" i="19"/>
  <c r="AD437" i="19" s="1"/>
  <c r="AL437" i="19" s="1"/>
  <c r="AS437" i="19" s="1"/>
  <c r="E437" i="19"/>
  <c r="AU436" i="19"/>
  <c r="AV436" i="19" s="1"/>
  <c r="AM436" i="19"/>
  <c r="AI436" i="19"/>
  <c r="AQ436" i="19" s="1"/>
  <c r="AH436" i="19"/>
  <c r="AP436" i="19" s="1"/>
  <c r="AG436" i="19"/>
  <c r="AO436" i="19" s="1"/>
  <c r="AE436" i="19"/>
  <c r="AD436" i="19"/>
  <c r="AL436" i="19" s="1"/>
  <c r="AC436" i="19"/>
  <c r="AB436" i="19"/>
  <c r="AA436" i="19"/>
  <c r="Z436" i="19"/>
  <c r="Y436" i="19"/>
  <c r="X436" i="19"/>
  <c r="AJ436" i="19" s="1"/>
  <c r="AR436" i="19" s="1"/>
  <c r="W436" i="19"/>
  <c r="U436" i="19"/>
  <c r="T436" i="19"/>
  <c r="R436" i="19"/>
  <c r="Q436" i="19"/>
  <c r="O436" i="19"/>
  <c r="N436" i="19"/>
  <c r="L436" i="19"/>
  <c r="AF436" i="19" s="1"/>
  <c r="K436" i="19"/>
  <c r="I436" i="19"/>
  <c r="H436" i="19"/>
  <c r="F436" i="19"/>
  <c r="E436" i="19"/>
  <c r="AU435" i="19"/>
  <c r="AV435" i="19" s="1"/>
  <c r="AL435" i="19"/>
  <c r="AS435" i="19" s="1"/>
  <c r="AG435" i="19"/>
  <c r="AO435" i="19" s="1"/>
  <c r="AD435" i="19"/>
  <c r="AC435" i="19"/>
  <c r="AB435" i="19"/>
  <c r="AA435" i="19"/>
  <c r="Z435" i="19"/>
  <c r="Y435" i="19"/>
  <c r="X435" i="19"/>
  <c r="AJ435" i="19" s="1"/>
  <c r="AR435" i="19" s="1"/>
  <c r="W435" i="19"/>
  <c r="U435" i="19"/>
  <c r="AI435" i="19" s="1"/>
  <c r="AQ435" i="19" s="1"/>
  <c r="T435" i="19"/>
  <c r="R435" i="19"/>
  <c r="AH435" i="19" s="1"/>
  <c r="AP435" i="19" s="1"/>
  <c r="Q435" i="19"/>
  <c r="O435" i="19"/>
  <c r="N435" i="19"/>
  <c r="L435" i="19"/>
  <c r="AF435" i="19" s="1"/>
  <c r="AN435" i="19" s="1"/>
  <c r="K435" i="19"/>
  <c r="I435" i="19"/>
  <c r="AE435" i="19" s="1"/>
  <c r="AM435" i="19" s="1"/>
  <c r="H435" i="19"/>
  <c r="F435" i="19"/>
  <c r="E435" i="19"/>
  <c r="AU434" i="19"/>
  <c r="AV434" i="19" s="1"/>
  <c r="AQ434" i="19"/>
  <c r="AJ434" i="19"/>
  <c r="AR434" i="19" s="1"/>
  <c r="AI434" i="19"/>
  <c r="AG434" i="19"/>
  <c r="AO434" i="19" s="1"/>
  <c r="AE434" i="19"/>
  <c r="AM434" i="19" s="1"/>
  <c r="AC434" i="19"/>
  <c r="AB434" i="19"/>
  <c r="AA434" i="19"/>
  <c r="Z434" i="19"/>
  <c r="Y434" i="19"/>
  <c r="X434" i="19"/>
  <c r="W434" i="19"/>
  <c r="U434" i="19"/>
  <c r="T434" i="19"/>
  <c r="R434" i="19"/>
  <c r="AH434" i="19" s="1"/>
  <c r="AP434" i="19" s="1"/>
  <c r="Q434" i="19"/>
  <c r="O434" i="19"/>
  <c r="N434" i="19"/>
  <c r="L434" i="19"/>
  <c r="AF434" i="19" s="1"/>
  <c r="AN434" i="19" s="1"/>
  <c r="K434" i="19"/>
  <c r="I434" i="19"/>
  <c r="H434" i="19"/>
  <c r="F434" i="19"/>
  <c r="AD434" i="19" s="1"/>
  <c r="E434" i="19"/>
  <c r="AU433" i="19"/>
  <c r="AV433" i="19" s="1"/>
  <c r="AM433" i="19"/>
  <c r="AI433" i="19"/>
  <c r="AQ433" i="19" s="1"/>
  <c r="AH433" i="19"/>
  <c r="AP433" i="19" s="1"/>
  <c r="AG433" i="19"/>
  <c r="AO433" i="19" s="1"/>
  <c r="AE433" i="19"/>
  <c r="AK433" i="19" s="1"/>
  <c r="AC433" i="19"/>
  <c r="AB433" i="19"/>
  <c r="AA433" i="19"/>
  <c r="Z433" i="19"/>
  <c r="Y433" i="19"/>
  <c r="X433" i="19"/>
  <c r="AJ433" i="19" s="1"/>
  <c r="AR433" i="19" s="1"/>
  <c r="W433" i="19"/>
  <c r="U433" i="19"/>
  <c r="T433" i="19"/>
  <c r="R433" i="19"/>
  <c r="Q433" i="19"/>
  <c r="O433" i="19"/>
  <c r="N433" i="19"/>
  <c r="L433" i="19"/>
  <c r="AF433" i="19" s="1"/>
  <c r="AN433" i="19" s="1"/>
  <c r="K433" i="19"/>
  <c r="I433" i="19"/>
  <c r="H433" i="19"/>
  <c r="F433" i="19"/>
  <c r="AD433" i="19" s="1"/>
  <c r="AL433" i="19" s="1"/>
  <c r="E433" i="19"/>
  <c r="AU432" i="19"/>
  <c r="AV432" i="19" s="1"/>
  <c r="AI432" i="19"/>
  <c r="AQ432" i="19" s="1"/>
  <c r="AH432" i="19"/>
  <c r="AP432" i="19" s="1"/>
  <c r="AG432" i="19"/>
  <c r="AO432" i="19" s="1"/>
  <c r="AE432" i="19"/>
  <c r="AM432" i="19" s="1"/>
  <c r="AD432" i="19"/>
  <c r="AL432" i="19" s="1"/>
  <c r="AC432" i="19"/>
  <c r="AB432" i="19"/>
  <c r="AA432" i="19"/>
  <c r="Z432" i="19"/>
  <c r="Y432" i="19"/>
  <c r="X432" i="19"/>
  <c r="AJ432" i="19" s="1"/>
  <c r="AR432" i="19" s="1"/>
  <c r="W432" i="19"/>
  <c r="U432" i="19"/>
  <c r="T432" i="19"/>
  <c r="R432" i="19"/>
  <c r="Q432" i="19"/>
  <c r="O432" i="19"/>
  <c r="N432" i="19"/>
  <c r="L432" i="19"/>
  <c r="AF432" i="19" s="1"/>
  <c r="AN432" i="19" s="1"/>
  <c r="K432" i="19"/>
  <c r="I432" i="19"/>
  <c r="H432" i="19"/>
  <c r="F432" i="19"/>
  <c r="E432" i="19"/>
  <c r="AU431" i="19"/>
  <c r="AV431" i="19" s="1"/>
  <c r="AO431" i="19"/>
  <c r="AI431" i="19"/>
  <c r="AQ431" i="19" s="1"/>
  <c r="AG431" i="19"/>
  <c r="AD431" i="19"/>
  <c r="AL431" i="19" s="1"/>
  <c r="AC431" i="19"/>
  <c r="AB431" i="19"/>
  <c r="AA431" i="19"/>
  <c r="Z431" i="19"/>
  <c r="Y431" i="19"/>
  <c r="X431" i="19"/>
  <c r="AJ431" i="19" s="1"/>
  <c r="AR431" i="19" s="1"/>
  <c r="W431" i="19"/>
  <c r="U431" i="19"/>
  <c r="T431" i="19"/>
  <c r="R431" i="19"/>
  <c r="AH431" i="19" s="1"/>
  <c r="AP431" i="19" s="1"/>
  <c r="Q431" i="19"/>
  <c r="O431" i="19"/>
  <c r="N431" i="19"/>
  <c r="L431" i="19"/>
  <c r="AF431" i="19" s="1"/>
  <c r="AN431" i="19" s="1"/>
  <c r="K431" i="19"/>
  <c r="I431" i="19"/>
  <c r="AE431" i="19" s="1"/>
  <c r="AM431" i="19" s="1"/>
  <c r="H431" i="19"/>
  <c r="F431" i="19"/>
  <c r="E431" i="19"/>
  <c r="AU430" i="19"/>
  <c r="AV430" i="19" s="1"/>
  <c r="AQ430" i="19"/>
  <c r="AM430" i="19"/>
  <c r="AJ430" i="19"/>
  <c r="AR430" i="19" s="1"/>
  <c r="AI430" i="19"/>
  <c r="AG430" i="19"/>
  <c r="AO430" i="19" s="1"/>
  <c r="AE430" i="19"/>
  <c r="AC430" i="19"/>
  <c r="AB430" i="19"/>
  <c r="AA430" i="19"/>
  <c r="Z430" i="19"/>
  <c r="Y430" i="19"/>
  <c r="X430" i="19"/>
  <c r="W430" i="19"/>
  <c r="U430" i="19"/>
  <c r="T430" i="19"/>
  <c r="R430" i="19"/>
  <c r="AH430" i="19" s="1"/>
  <c r="AP430" i="19" s="1"/>
  <c r="Q430" i="19"/>
  <c r="O430" i="19"/>
  <c r="N430" i="19"/>
  <c r="L430" i="19"/>
  <c r="AF430" i="19" s="1"/>
  <c r="AN430" i="19" s="1"/>
  <c r="K430" i="19"/>
  <c r="I430" i="19"/>
  <c r="H430" i="19"/>
  <c r="F430" i="19"/>
  <c r="AD430" i="19" s="1"/>
  <c r="E430" i="19"/>
  <c r="AU429" i="19"/>
  <c r="AV429" i="19" s="1"/>
  <c r="AP429" i="19"/>
  <c r="AO429" i="19"/>
  <c r="AI429" i="19"/>
  <c r="AQ429" i="19" s="1"/>
  <c r="AH429" i="19"/>
  <c r="AG429" i="19"/>
  <c r="AE429" i="19"/>
  <c r="AM429" i="19" s="1"/>
  <c r="AC429" i="19"/>
  <c r="AB429" i="19"/>
  <c r="AA429" i="19"/>
  <c r="Z429" i="19"/>
  <c r="Y429" i="19"/>
  <c r="X429" i="19"/>
  <c r="AJ429" i="19" s="1"/>
  <c r="AR429" i="19" s="1"/>
  <c r="W429" i="19"/>
  <c r="U429" i="19"/>
  <c r="T429" i="19"/>
  <c r="R429" i="19"/>
  <c r="Q429" i="19"/>
  <c r="O429" i="19"/>
  <c r="N429" i="19"/>
  <c r="L429" i="19"/>
  <c r="AF429" i="19" s="1"/>
  <c r="AN429" i="19" s="1"/>
  <c r="K429" i="19"/>
  <c r="I429" i="19"/>
  <c r="H429" i="19"/>
  <c r="F429" i="19"/>
  <c r="AD429" i="19" s="1"/>
  <c r="AL429" i="19" s="1"/>
  <c r="AS429" i="19" s="1"/>
  <c r="E429" i="19"/>
  <c r="AU428" i="19"/>
  <c r="AV428" i="19" s="1"/>
  <c r="AQ428" i="19"/>
  <c r="AM428" i="19"/>
  <c r="AS428" i="19" s="1"/>
  <c r="AI428" i="19"/>
  <c r="AH428" i="19"/>
  <c r="AP428" i="19" s="1"/>
  <c r="AG428" i="19"/>
  <c r="AO428" i="19" s="1"/>
  <c r="AE428" i="19"/>
  <c r="AK428" i="19" s="1"/>
  <c r="AD428" i="19"/>
  <c r="AL428" i="19" s="1"/>
  <c r="AC428" i="19"/>
  <c r="AB428" i="19"/>
  <c r="AA428" i="19"/>
  <c r="Z428" i="19"/>
  <c r="Y428" i="19"/>
  <c r="X428" i="19"/>
  <c r="AJ428" i="19" s="1"/>
  <c r="AR428" i="19" s="1"/>
  <c r="W428" i="19"/>
  <c r="U428" i="19"/>
  <c r="T428" i="19"/>
  <c r="R428" i="19"/>
  <c r="Q428" i="19"/>
  <c r="O428" i="19"/>
  <c r="N428" i="19"/>
  <c r="L428" i="19"/>
  <c r="AF428" i="19" s="1"/>
  <c r="AN428" i="19" s="1"/>
  <c r="K428" i="19"/>
  <c r="I428" i="19"/>
  <c r="H428" i="19"/>
  <c r="F428" i="19"/>
  <c r="E428" i="19"/>
  <c r="AU427" i="19"/>
  <c r="AV427" i="19" s="1"/>
  <c r="AG427" i="19"/>
  <c r="AO427" i="19" s="1"/>
  <c r="AD427" i="19"/>
  <c r="AL427" i="19" s="1"/>
  <c r="AC427" i="19"/>
  <c r="AB427" i="19"/>
  <c r="AA427" i="19"/>
  <c r="Z427" i="19"/>
  <c r="Y427" i="19"/>
  <c r="X427" i="19"/>
  <c r="AJ427" i="19" s="1"/>
  <c r="AR427" i="19" s="1"/>
  <c r="W427" i="19"/>
  <c r="U427" i="19"/>
  <c r="AI427" i="19" s="1"/>
  <c r="AQ427" i="19" s="1"/>
  <c r="T427" i="19"/>
  <c r="R427" i="19"/>
  <c r="AH427" i="19" s="1"/>
  <c r="AP427" i="19" s="1"/>
  <c r="Q427" i="19"/>
  <c r="O427" i="19"/>
  <c r="N427" i="19"/>
  <c r="L427" i="19"/>
  <c r="AF427" i="19" s="1"/>
  <c r="AN427" i="19" s="1"/>
  <c r="K427" i="19"/>
  <c r="I427" i="19"/>
  <c r="AE427" i="19" s="1"/>
  <c r="AM427" i="19" s="1"/>
  <c r="H427" i="19"/>
  <c r="F427" i="19"/>
  <c r="E427" i="19"/>
  <c r="AU426" i="19"/>
  <c r="AV426" i="19" s="1"/>
  <c r="AR426" i="19"/>
  <c r="AO426" i="19"/>
  <c r="AM426" i="19"/>
  <c r="AJ426" i="19"/>
  <c r="AI426" i="19"/>
  <c r="AQ426" i="19" s="1"/>
  <c r="AG426" i="19"/>
  <c r="AE426" i="19"/>
  <c r="AC426" i="19"/>
  <c r="AB426" i="19"/>
  <c r="AA426" i="19"/>
  <c r="Z426" i="19"/>
  <c r="Y426" i="19"/>
  <c r="X426" i="19"/>
  <c r="W426" i="19"/>
  <c r="U426" i="19"/>
  <c r="T426" i="19"/>
  <c r="R426" i="19"/>
  <c r="AH426" i="19" s="1"/>
  <c r="AP426" i="19" s="1"/>
  <c r="Q426" i="19"/>
  <c r="O426" i="19"/>
  <c r="N426" i="19"/>
  <c r="L426" i="19"/>
  <c r="AF426" i="19" s="1"/>
  <c r="AN426" i="19" s="1"/>
  <c r="K426" i="19"/>
  <c r="I426" i="19"/>
  <c r="H426" i="19"/>
  <c r="F426" i="19"/>
  <c r="AD426" i="19" s="1"/>
  <c r="E426" i="19"/>
  <c r="AU425" i="19"/>
  <c r="AV425" i="19" s="1"/>
  <c r="AM425" i="19"/>
  <c r="AI425" i="19"/>
  <c r="AQ425" i="19" s="1"/>
  <c r="AH425" i="19"/>
  <c r="AP425" i="19" s="1"/>
  <c r="AG425" i="19"/>
  <c r="AO425" i="19" s="1"/>
  <c r="AE425" i="19"/>
  <c r="AC425" i="19"/>
  <c r="AB425" i="19"/>
  <c r="AA425" i="19"/>
  <c r="Z425" i="19"/>
  <c r="Y425" i="19"/>
  <c r="X425" i="19"/>
  <c r="AJ425" i="19" s="1"/>
  <c r="AR425" i="19" s="1"/>
  <c r="W425" i="19"/>
  <c r="U425" i="19"/>
  <c r="T425" i="19"/>
  <c r="R425" i="19"/>
  <c r="Q425" i="19"/>
  <c r="O425" i="19"/>
  <c r="N425" i="19"/>
  <c r="L425" i="19"/>
  <c r="AF425" i="19" s="1"/>
  <c r="AN425" i="19" s="1"/>
  <c r="K425" i="19"/>
  <c r="I425" i="19"/>
  <c r="H425" i="19"/>
  <c r="F425" i="19"/>
  <c r="AD425" i="19" s="1"/>
  <c r="AL425" i="19" s="1"/>
  <c r="E425" i="19"/>
  <c r="AV424" i="19"/>
  <c r="AU424" i="19"/>
  <c r="AQ424" i="19"/>
  <c r="AI424" i="19"/>
  <c r="AH424" i="19"/>
  <c r="AP424" i="19" s="1"/>
  <c r="AG424" i="19"/>
  <c r="AO424" i="19" s="1"/>
  <c r="AE424" i="19"/>
  <c r="AM424" i="19" s="1"/>
  <c r="AD424" i="19"/>
  <c r="AL424" i="19" s="1"/>
  <c r="AC424" i="19"/>
  <c r="AB424" i="19"/>
  <c r="AA424" i="19"/>
  <c r="Z424" i="19"/>
  <c r="Y424" i="19"/>
  <c r="X424" i="19"/>
  <c r="AJ424" i="19" s="1"/>
  <c r="AR424" i="19" s="1"/>
  <c r="W424" i="19"/>
  <c r="U424" i="19"/>
  <c r="T424" i="19"/>
  <c r="R424" i="19"/>
  <c r="Q424" i="19"/>
  <c r="O424" i="19"/>
  <c r="N424" i="19"/>
  <c r="L424" i="19"/>
  <c r="AF424" i="19" s="1"/>
  <c r="AN424" i="19" s="1"/>
  <c r="K424" i="19"/>
  <c r="I424" i="19"/>
  <c r="H424" i="19"/>
  <c r="F424" i="19"/>
  <c r="E424" i="19"/>
  <c r="AU423" i="19"/>
  <c r="AV423" i="19" s="1"/>
  <c r="AQ423" i="19"/>
  <c r="AL423" i="19"/>
  <c r="AI423" i="19"/>
  <c r="AG423" i="19"/>
  <c r="AO423" i="19" s="1"/>
  <c r="AD423" i="19"/>
  <c r="AC423" i="19"/>
  <c r="AB423" i="19"/>
  <c r="AA423" i="19"/>
  <c r="Z423" i="19"/>
  <c r="Y423" i="19"/>
  <c r="X423" i="19"/>
  <c r="AJ423" i="19" s="1"/>
  <c r="AR423" i="19" s="1"/>
  <c r="W423" i="19"/>
  <c r="U423" i="19"/>
  <c r="T423" i="19"/>
  <c r="R423" i="19"/>
  <c r="AH423" i="19" s="1"/>
  <c r="AP423" i="19" s="1"/>
  <c r="Q423" i="19"/>
  <c r="O423" i="19"/>
  <c r="N423" i="19"/>
  <c r="L423" i="19"/>
  <c r="AF423" i="19" s="1"/>
  <c r="AN423" i="19" s="1"/>
  <c r="AS423" i="19" s="1"/>
  <c r="K423" i="19"/>
  <c r="I423" i="19"/>
  <c r="AE423" i="19" s="1"/>
  <c r="AM423" i="19" s="1"/>
  <c r="H423" i="19"/>
  <c r="F423" i="19"/>
  <c r="E423" i="19"/>
  <c r="AU422" i="19"/>
  <c r="AV422" i="19" s="1"/>
  <c r="AO422" i="19"/>
  <c r="AJ422" i="19"/>
  <c r="AR422" i="19" s="1"/>
  <c r="AI422" i="19"/>
  <c r="AQ422" i="19" s="1"/>
  <c r="AG422" i="19"/>
  <c r="AE422" i="19"/>
  <c r="AM422" i="19" s="1"/>
  <c r="AC422" i="19"/>
  <c r="AB422" i="19"/>
  <c r="AA422" i="19"/>
  <c r="Z422" i="19"/>
  <c r="Y422" i="19"/>
  <c r="X422" i="19"/>
  <c r="W422" i="19"/>
  <c r="U422" i="19"/>
  <c r="T422" i="19"/>
  <c r="R422" i="19"/>
  <c r="AH422" i="19" s="1"/>
  <c r="AP422" i="19" s="1"/>
  <c r="Q422" i="19"/>
  <c r="O422" i="19"/>
  <c r="N422" i="19"/>
  <c r="L422" i="19"/>
  <c r="AF422" i="19" s="1"/>
  <c r="AN422" i="19" s="1"/>
  <c r="K422" i="19"/>
  <c r="I422" i="19"/>
  <c r="H422" i="19"/>
  <c r="F422" i="19"/>
  <c r="AD422" i="19" s="1"/>
  <c r="E422" i="19"/>
  <c r="AU421" i="19"/>
  <c r="AV421" i="19" s="1"/>
  <c r="AQ421" i="19"/>
  <c r="AP421" i="19"/>
  <c r="AI421" i="19"/>
  <c r="AH421" i="19"/>
  <c r="AE421" i="19"/>
  <c r="AM421" i="19" s="1"/>
  <c r="AC421" i="19"/>
  <c r="AB421" i="19"/>
  <c r="AA421" i="19"/>
  <c r="Z421" i="19"/>
  <c r="Y421" i="19"/>
  <c r="X421" i="19"/>
  <c r="AJ421" i="19" s="1"/>
  <c r="AR421" i="19" s="1"/>
  <c r="W421" i="19"/>
  <c r="U421" i="19"/>
  <c r="T421" i="19"/>
  <c r="R421" i="19"/>
  <c r="Q421" i="19"/>
  <c r="O421" i="19"/>
  <c r="AG421" i="19" s="1"/>
  <c r="AO421" i="19" s="1"/>
  <c r="N421" i="19"/>
  <c r="L421" i="19"/>
  <c r="AF421" i="19" s="1"/>
  <c r="AN421" i="19" s="1"/>
  <c r="K421" i="19"/>
  <c r="I421" i="19"/>
  <c r="H421" i="19"/>
  <c r="F421" i="19"/>
  <c r="AD421" i="19" s="1"/>
  <c r="AL421" i="19" s="1"/>
  <c r="E421" i="19"/>
  <c r="AV420" i="19"/>
  <c r="AU420" i="19"/>
  <c r="AO420" i="19"/>
  <c r="AI420" i="19"/>
  <c r="AQ420" i="19" s="1"/>
  <c r="AH420" i="19"/>
  <c r="AP420" i="19" s="1"/>
  <c r="AG420" i="19"/>
  <c r="AE420" i="19"/>
  <c r="AM420" i="19" s="1"/>
  <c r="AD420" i="19"/>
  <c r="AL420" i="19" s="1"/>
  <c r="AC420" i="19"/>
  <c r="AB420" i="19"/>
  <c r="AA420" i="19"/>
  <c r="Z420" i="19"/>
  <c r="Y420" i="19"/>
  <c r="X420" i="19"/>
  <c r="AJ420" i="19" s="1"/>
  <c r="AR420" i="19" s="1"/>
  <c r="W420" i="19"/>
  <c r="U420" i="19"/>
  <c r="T420" i="19"/>
  <c r="R420" i="19"/>
  <c r="Q420" i="19"/>
  <c r="O420" i="19"/>
  <c r="N420" i="19"/>
  <c r="L420" i="19"/>
  <c r="AF420" i="19" s="1"/>
  <c r="AN420" i="19" s="1"/>
  <c r="K420" i="19"/>
  <c r="I420" i="19"/>
  <c r="H420" i="19"/>
  <c r="F420" i="19"/>
  <c r="E420" i="19"/>
  <c r="AU419" i="19"/>
  <c r="AV419" i="19" s="1"/>
  <c r="AO419" i="19"/>
  <c r="AG419" i="19"/>
  <c r="AD419" i="19"/>
  <c r="AL419" i="19" s="1"/>
  <c r="AC419" i="19"/>
  <c r="AB419" i="19"/>
  <c r="AA419" i="19"/>
  <c r="Z419" i="19"/>
  <c r="Y419" i="19"/>
  <c r="X419" i="19"/>
  <c r="AJ419" i="19" s="1"/>
  <c r="AR419" i="19" s="1"/>
  <c r="W419" i="19"/>
  <c r="U419" i="19"/>
  <c r="AI419" i="19" s="1"/>
  <c r="AQ419" i="19" s="1"/>
  <c r="T419" i="19"/>
  <c r="R419" i="19"/>
  <c r="AH419" i="19" s="1"/>
  <c r="AP419" i="19" s="1"/>
  <c r="Q419" i="19"/>
  <c r="O419" i="19"/>
  <c r="N419" i="19"/>
  <c r="L419" i="19"/>
  <c r="AF419" i="19" s="1"/>
  <c r="AN419" i="19" s="1"/>
  <c r="K419" i="19"/>
  <c r="I419" i="19"/>
  <c r="AE419" i="19" s="1"/>
  <c r="AM419" i="19" s="1"/>
  <c r="H419" i="19"/>
  <c r="F419" i="19"/>
  <c r="E419" i="19"/>
  <c r="AU418" i="19"/>
  <c r="AV418" i="19" s="1"/>
  <c r="AO418" i="19"/>
  <c r="AM418" i="19"/>
  <c r="AJ418" i="19"/>
  <c r="AR418" i="19" s="1"/>
  <c r="AI418" i="19"/>
  <c r="AQ418" i="19" s="1"/>
  <c r="AG418" i="19"/>
  <c r="AE418" i="19"/>
  <c r="AC418" i="19"/>
  <c r="AB418" i="19"/>
  <c r="AA418" i="19"/>
  <c r="Z418" i="19"/>
  <c r="Y418" i="19"/>
  <c r="X418" i="19"/>
  <c r="W418" i="19"/>
  <c r="U418" i="19"/>
  <c r="T418" i="19"/>
  <c r="R418" i="19"/>
  <c r="AH418" i="19" s="1"/>
  <c r="AP418" i="19" s="1"/>
  <c r="Q418" i="19"/>
  <c r="O418" i="19"/>
  <c r="N418" i="19"/>
  <c r="L418" i="19"/>
  <c r="AF418" i="19" s="1"/>
  <c r="AN418" i="19" s="1"/>
  <c r="K418" i="19"/>
  <c r="I418" i="19"/>
  <c r="H418" i="19"/>
  <c r="F418" i="19"/>
  <c r="AD418" i="19" s="1"/>
  <c r="AL418" i="19" s="1"/>
  <c r="E418" i="19"/>
  <c r="AV417" i="19"/>
  <c r="AU417" i="19"/>
  <c r="AQ417" i="19"/>
  <c r="AO417" i="19"/>
  <c r="AI417" i="19"/>
  <c r="AH417" i="19"/>
  <c r="AP417" i="19" s="1"/>
  <c r="AG417" i="19"/>
  <c r="AE417" i="19"/>
  <c r="AM417" i="19" s="1"/>
  <c r="AS417" i="19" s="1"/>
  <c r="AC417" i="19"/>
  <c r="AB417" i="19"/>
  <c r="AA417" i="19"/>
  <c r="Z417" i="19"/>
  <c r="Y417" i="19"/>
  <c r="X417" i="19"/>
  <c r="AJ417" i="19" s="1"/>
  <c r="AR417" i="19" s="1"/>
  <c r="W417" i="19"/>
  <c r="U417" i="19"/>
  <c r="T417" i="19"/>
  <c r="R417" i="19"/>
  <c r="Q417" i="19"/>
  <c r="O417" i="19"/>
  <c r="N417" i="19"/>
  <c r="L417" i="19"/>
  <c r="AF417" i="19" s="1"/>
  <c r="AN417" i="19" s="1"/>
  <c r="K417" i="19"/>
  <c r="I417" i="19"/>
  <c r="H417" i="19"/>
  <c r="F417" i="19"/>
  <c r="AD417" i="19" s="1"/>
  <c r="AL417" i="19" s="1"/>
  <c r="E417" i="19"/>
  <c r="AU416" i="19"/>
  <c r="AV416" i="19" s="1"/>
  <c r="AO416" i="19"/>
  <c r="AH416" i="19"/>
  <c r="AP416" i="19" s="1"/>
  <c r="AG416" i="19"/>
  <c r="AD416" i="19"/>
  <c r="AL416" i="19" s="1"/>
  <c r="AC416" i="19"/>
  <c r="AB416" i="19"/>
  <c r="AA416" i="19"/>
  <c r="Z416" i="19"/>
  <c r="Y416" i="19"/>
  <c r="X416" i="19"/>
  <c r="AJ416" i="19" s="1"/>
  <c r="AR416" i="19" s="1"/>
  <c r="W416" i="19"/>
  <c r="U416" i="19"/>
  <c r="AI416" i="19" s="1"/>
  <c r="AQ416" i="19" s="1"/>
  <c r="T416" i="19"/>
  <c r="R416" i="19"/>
  <c r="Q416" i="19"/>
  <c r="O416" i="19"/>
  <c r="N416" i="19"/>
  <c r="L416" i="19"/>
  <c r="AF416" i="19" s="1"/>
  <c r="AN416" i="19" s="1"/>
  <c r="K416" i="19"/>
  <c r="I416" i="19"/>
  <c r="AE416" i="19" s="1"/>
  <c r="H416" i="19"/>
  <c r="F416" i="19"/>
  <c r="E416" i="19"/>
  <c r="AU415" i="19"/>
  <c r="AV415" i="19" s="1"/>
  <c r="AM415" i="19"/>
  <c r="AJ415" i="19"/>
  <c r="AR415" i="19" s="1"/>
  <c r="AI415" i="19"/>
  <c r="AQ415" i="19" s="1"/>
  <c r="AG415" i="19"/>
  <c r="AO415" i="19" s="1"/>
  <c r="AE415" i="19"/>
  <c r="AC415" i="19"/>
  <c r="AB415" i="19"/>
  <c r="AA415" i="19"/>
  <c r="Z415" i="19"/>
  <c r="Y415" i="19"/>
  <c r="X415" i="19"/>
  <c r="W415" i="19"/>
  <c r="U415" i="19"/>
  <c r="T415" i="19"/>
  <c r="R415" i="19"/>
  <c r="AH415" i="19" s="1"/>
  <c r="AP415" i="19" s="1"/>
  <c r="Q415" i="19"/>
  <c r="O415" i="19"/>
  <c r="N415" i="19"/>
  <c r="L415" i="19"/>
  <c r="AF415" i="19" s="1"/>
  <c r="AN415" i="19" s="1"/>
  <c r="K415" i="19"/>
  <c r="I415" i="19"/>
  <c r="H415" i="19"/>
  <c r="F415" i="19"/>
  <c r="AD415" i="19" s="1"/>
  <c r="E415" i="19"/>
  <c r="AU414" i="19"/>
  <c r="AV414" i="19" s="1"/>
  <c r="AM414" i="19"/>
  <c r="AJ414" i="19"/>
  <c r="AR414" i="19" s="1"/>
  <c r="AI414" i="19"/>
  <c r="AQ414" i="19" s="1"/>
  <c r="AE414" i="19"/>
  <c r="AC414" i="19"/>
  <c r="AB414" i="19"/>
  <c r="AA414" i="19"/>
  <c r="Z414" i="19"/>
  <c r="Y414" i="19"/>
  <c r="X414" i="19"/>
  <c r="W414" i="19"/>
  <c r="U414" i="19"/>
  <c r="T414" i="19"/>
  <c r="R414" i="19"/>
  <c r="AH414" i="19" s="1"/>
  <c r="AP414" i="19" s="1"/>
  <c r="Q414" i="19"/>
  <c r="O414" i="19"/>
  <c r="AG414" i="19" s="1"/>
  <c r="AO414" i="19" s="1"/>
  <c r="N414" i="19"/>
  <c r="L414" i="19"/>
  <c r="AF414" i="19" s="1"/>
  <c r="AN414" i="19" s="1"/>
  <c r="K414" i="19"/>
  <c r="I414" i="19"/>
  <c r="H414" i="19"/>
  <c r="F414" i="19"/>
  <c r="AD414" i="19" s="1"/>
  <c r="AL414" i="19" s="1"/>
  <c r="E414" i="19"/>
  <c r="AU413" i="19"/>
  <c r="AV413" i="19" s="1"/>
  <c r="AI413" i="19"/>
  <c r="AQ413" i="19" s="1"/>
  <c r="AH413" i="19"/>
  <c r="AP413" i="19" s="1"/>
  <c r="AE413" i="19"/>
  <c r="AM413" i="19" s="1"/>
  <c r="AS413" i="19" s="1"/>
  <c r="AC413" i="19"/>
  <c r="AB413" i="19"/>
  <c r="AA413" i="19"/>
  <c r="Z413" i="19"/>
  <c r="Y413" i="19"/>
  <c r="X413" i="19"/>
  <c r="AJ413" i="19" s="1"/>
  <c r="AR413" i="19" s="1"/>
  <c r="W413" i="19"/>
  <c r="U413" i="19"/>
  <c r="T413" i="19"/>
  <c r="R413" i="19"/>
  <c r="Q413" i="19"/>
  <c r="O413" i="19"/>
  <c r="AG413" i="19" s="1"/>
  <c r="AO413" i="19" s="1"/>
  <c r="N413" i="19"/>
  <c r="L413" i="19"/>
  <c r="AF413" i="19" s="1"/>
  <c r="AN413" i="19" s="1"/>
  <c r="K413" i="19"/>
  <c r="I413" i="19"/>
  <c r="H413" i="19"/>
  <c r="F413" i="19"/>
  <c r="AD413" i="19" s="1"/>
  <c r="AL413" i="19" s="1"/>
  <c r="E413" i="19"/>
  <c r="AV412" i="19"/>
  <c r="AU412" i="19"/>
  <c r="AL412" i="19"/>
  <c r="AH412" i="19"/>
  <c r="AP412" i="19" s="1"/>
  <c r="AG412" i="19"/>
  <c r="AO412" i="19" s="1"/>
  <c r="AD412" i="19"/>
  <c r="AC412" i="19"/>
  <c r="AB412" i="19"/>
  <c r="AA412" i="19"/>
  <c r="Z412" i="19"/>
  <c r="Y412" i="19"/>
  <c r="X412" i="19"/>
  <c r="AJ412" i="19" s="1"/>
  <c r="AR412" i="19" s="1"/>
  <c r="W412" i="19"/>
  <c r="U412" i="19"/>
  <c r="AI412" i="19" s="1"/>
  <c r="AQ412" i="19" s="1"/>
  <c r="T412" i="19"/>
  <c r="R412" i="19"/>
  <c r="Q412" i="19"/>
  <c r="O412" i="19"/>
  <c r="N412" i="19"/>
  <c r="L412" i="19"/>
  <c r="AF412" i="19" s="1"/>
  <c r="AN412" i="19" s="1"/>
  <c r="K412" i="19"/>
  <c r="I412" i="19"/>
  <c r="AE412" i="19" s="1"/>
  <c r="AM412" i="19" s="1"/>
  <c r="H412" i="19"/>
  <c r="F412" i="19"/>
  <c r="E412" i="19"/>
  <c r="AU411" i="19"/>
  <c r="AV411" i="19" s="1"/>
  <c r="AO411" i="19"/>
  <c r="AJ411" i="19"/>
  <c r="AR411" i="19" s="1"/>
  <c r="AG411" i="19"/>
  <c r="AD411" i="19"/>
  <c r="AL411" i="19" s="1"/>
  <c r="AC411" i="19"/>
  <c r="AB411" i="19"/>
  <c r="AA411" i="19"/>
  <c r="Z411" i="19"/>
  <c r="Y411" i="19"/>
  <c r="X411" i="19"/>
  <c r="W411" i="19"/>
  <c r="U411" i="19"/>
  <c r="AI411" i="19" s="1"/>
  <c r="AQ411" i="19" s="1"/>
  <c r="T411" i="19"/>
  <c r="R411" i="19"/>
  <c r="AH411" i="19" s="1"/>
  <c r="AP411" i="19" s="1"/>
  <c r="Q411" i="19"/>
  <c r="O411" i="19"/>
  <c r="N411" i="19"/>
  <c r="L411" i="19"/>
  <c r="AF411" i="19" s="1"/>
  <c r="AN411" i="19" s="1"/>
  <c r="K411" i="19"/>
  <c r="I411" i="19"/>
  <c r="AE411" i="19" s="1"/>
  <c r="AM411" i="19" s="1"/>
  <c r="H411" i="19"/>
  <c r="F411" i="19"/>
  <c r="E411" i="19"/>
  <c r="AU410" i="19"/>
  <c r="AV410" i="19" s="1"/>
  <c r="AJ410" i="19"/>
  <c r="AR410" i="19" s="1"/>
  <c r="AC410" i="19"/>
  <c r="AB410" i="19"/>
  <c r="AA410" i="19"/>
  <c r="Z410" i="19"/>
  <c r="Y410" i="19"/>
  <c r="X410" i="19"/>
  <c r="W410" i="19"/>
  <c r="U410" i="19"/>
  <c r="AI410" i="19" s="1"/>
  <c r="AQ410" i="19" s="1"/>
  <c r="T410" i="19"/>
  <c r="R410" i="19"/>
  <c r="AH410" i="19" s="1"/>
  <c r="AP410" i="19" s="1"/>
  <c r="Q410" i="19"/>
  <c r="O410" i="19"/>
  <c r="AG410" i="19" s="1"/>
  <c r="AO410" i="19" s="1"/>
  <c r="N410" i="19"/>
  <c r="L410" i="19"/>
  <c r="AF410" i="19" s="1"/>
  <c r="AN410" i="19" s="1"/>
  <c r="K410" i="19"/>
  <c r="I410" i="19"/>
  <c r="AE410" i="19" s="1"/>
  <c r="AM410" i="19" s="1"/>
  <c r="H410" i="19"/>
  <c r="F410" i="19"/>
  <c r="AD410" i="19" s="1"/>
  <c r="AL410" i="19" s="1"/>
  <c r="AS410" i="19" s="1"/>
  <c r="E410" i="19"/>
  <c r="AV409" i="19"/>
  <c r="AU409" i="19"/>
  <c r="AQ409" i="19"/>
  <c r="AM409" i="19"/>
  <c r="AI409" i="19"/>
  <c r="AH409" i="19"/>
  <c r="AP409" i="19" s="1"/>
  <c r="AF409" i="19"/>
  <c r="AN409" i="19" s="1"/>
  <c r="AE409" i="19"/>
  <c r="AC409" i="19"/>
  <c r="AB409" i="19"/>
  <c r="AA409" i="19"/>
  <c r="Z409" i="19"/>
  <c r="Y409" i="19"/>
  <c r="X409" i="19"/>
  <c r="AJ409" i="19" s="1"/>
  <c r="AR409" i="19" s="1"/>
  <c r="W409" i="19"/>
  <c r="U409" i="19"/>
  <c r="T409" i="19"/>
  <c r="R409" i="19"/>
  <c r="Q409" i="19"/>
  <c r="O409" i="19"/>
  <c r="AG409" i="19" s="1"/>
  <c r="AO409" i="19" s="1"/>
  <c r="N409" i="19"/>
  <c r="L409" i="19"/>
  <c r="K409" i="19"/>
  <c r="I409" i="19"/>
  <c r="H409" i="19"/>
  <c r="F409" i="19"/>
  <c r="AD409" i="19" s="1"/>
  <c r="AL409" i="19" s="1"/>
  <c r="E409" i="19"/>
  <c r="AU408" i="19"/>
  <c r="AV408" i="19" s="1"/>
  <c r="AP408" i="19"/>
  <c r="AL408" i="19"/>
  <c r="AH408" i="19"/>
  <c r="AG408" i="19"/>
  <c r="AO408" i="19" s="1"/>
  <c r="AD408" i="19"/>
  <c r="AC408" i="19"/>
  <c r="AB408" i="19"/>
  <c r="AA408" i="19"/>
  <c r="Z408" i="19"/>
  <c r="Y408" i="19"/>
  <c r="X408" i="19"/>
  <c r="AJ408" i="19" s="1"/>
  <c r="AR408" i="19" s="1"/>
  <c r="W408" i="19"/>
  <c r="U408" i="19"/>
  <c r="AI408" i="19" s="1"/>
  <c r="AQ408" i="19" s="1"/>
  <c r="T408" i="19"/>
  <c r="R408" i="19"/>
  <c r="Q408" i="19"/>
  <c r="O408" i="19"/>
  <c r="N408" i="19"/>
  <c r="L408" i="19"/>
  <c r="AF408" i="19" s="1"/>
  <c r="AN408" i="19" s="1"/>
  <c r="K408" i="19"/>
  <c r="I408" i="19"/>
  <c r="AE408" i="19" s="1"/>
  <c r="AM408" i="19" s="1"/>
  <c r="H408" i="19"/>
  <c r="F408" i="19"/>
  <c r="E408" i="19"/>
  <c r="AU407" i="19"/>
  <c r="AV407" i="19" s="1"/>
  <c r="AQ407" i="19"/>
  <c r="AI407" i="19"/>
  <c r="AG407" i="19"/>
  <c r="AO407" i="19" s="1"/>
  <c r="AE407" i="19"/>
  <c r="AM407" i="19" s="1"/>
  <c r="AC407" i="19"/>
  <c r="AB407" i="19"/>
  <c r="AA407" i="19"/>
  <c r="Z407" i="19"/>
  <c r="Y407" i="19"/>
  <c r="X407" i="19"/>
  <c r="AJ407" i="19" s="1"/>
  <c r="AR407" i="19" s="1"/>
  <c r="W407" i="19"/>
  <c r="U407" i="19"/>
  <c r="T407" i="19"/>
  <c r="R407" i="19"/>
  <c r="AH407" i="19" s="1"/>
  <c r="AP407" i="19" s="1"/>
  <c r="Q407" i="19"/>
  <c r="O407" i="19"/>
  <c r="N407" i="19"/>
  <c r="L407" i="19"/>
  <c r="AF407" i="19" s="1"/>
  <c r="AN407" i="19" s="1"/>
  <c r="K407" i="19"/>
  <c r="I407" i="19"/>
  <c r="H407" i="19"/>
  <c r="F407" i="19"/>
  <c r="AD407" i="19" s="1"/>
  <c r="E407" i="19"/>
  <c r="AU406" i="19"/>
  <c r="AV406" i="19" s="1"/>
  <c r="AR406" i="19"/>
  <c r="AJ406" i="19"/>
  <c r="AI406" i="19"/>
  <c r="AQ406" i="19" s="1"/>
  <c r="AG406" i="19"/>
  <c r="AO406" i="19" s="1"/>
  <c r="AE406" i="19"/>
  <c r="AM406" i="19" s="1"/>
  <c r="AC406" i="19"/>
  <c r="AB406" i="19"/>
  <c r="AA406" i="19"/>
  <c r="Z406" i="19"/>
  <c r="Y406" i="19"/>
  <c r="X406" i="19"/>
  <c r="W406" i="19"/>
  <c r="U406" i="19"/>
  <c r="T406" i="19"/>
  <c r="R406" i="19"/>
  <c r="AH406" i="19" s="1"/>
  <c r="AP406" i="19" s="1"/>
  <c r="Q406" i="19"/>
  <c r="O406" i="19"/>
  <c r="N406" i="19"/>
  <c r="L406" i="19"/>
  <c r="AF406" i="19" s="1"/>
  <c r="AN406" i="19" s="1"/>
  <c r="K406" i="19"/>
  <c r="I406" i="19"/>
  <c r="H406" i="19"/>
  <c r="F406" i="19"/>
  <c r="AD406" i="19" s="1"/>
  <c r="E406" i="19"/>
  <c r="AV405" i="19"/>
  <c r="AU405" i="19"/>
  <c r="AO405" i="19"/>
  <c r="AM405" i="19"/>
  <c r="AJ405" i="19"/>
  <c r="AR405" i="19" s="1"/>
  <c r="AI405" i="19"/>
  <c r="AQ405" i="19" s="1"/>
  <c r="AG405" i="19"/>
  <c r="AF405" i="19"/>
  <c r="AN405" i="19" s="1"/>
  <c r="AE405" i="19"/>
  <c r="AC405" i="19"/>
  <c r="AB405" i="19"/>
  <c r="AA405" i="19"/>
  <c r="Z405" i="19"/>
  <c r="Y405" i="19"/>
  <c r="X405" i="19"/>
  <c r="W405" i="19"/>
  <c r="U405" i="19"/>
  <c r="T405" i="19"/>
  <c r="R405" i="19"/>
  <c r="AH405" i="19" s="1"/>
  <c r="AP405" i="19" s="1"/>
  <c r="Q405" i="19"/>
  <c r="O405" i="19"/>
  <c r="N405" i="19"/>
  <c r="L405" i="19"/>
  <c r="K405" i="19"/>
  <c r="I405" i="19"/>
  <c r="H405" i="19"/>
  <c r="F405" i="19"/>
  <c r="AD405" i="19" s="1"/>
  <c r="AL405" i="19" s="1"/>
  <c r="E405" i="19"/>
  <c r="AV404" i="19"/>
  <c r="AU404" i="19"/>
  <c r="AG404" i="19"/>
  <c r="AO404" i="19" s="1"/>
  <c r="AD404" i="19"/>
  <c r="AL404" i="19" s="1"/>
  <c r="AC404" i="19"/>
  <c r="AB404" i="19"/>
  <c r="AA404" i="19"/>
  <c r="Z404" i="19"/>
  <c r="Y404" i="19"/>
  <c r="X404" i="19"/>
  <c r="AJ404" i="19" s="1"/>
  <c r="AR404" i="19" s="1"/>
  <c r="W404" i="19"/>
  <c r="U404" i="19"/>
  <c r="AI404" i="19" s="1"/>
  <c r="AQ404" i="19" s="1"/>
  <c r="T404" i="19"/>
  <c r="R404" i="19"/>
  <c r="AH404" i="19" s="1"/>
  <c r="AP404" i="19" s="1"/>
  <c r="Q404" i="19"/>
  <c r="O404" i="19"/>
  <c r="N404" i="19"/>
  <c r="L404" i="19"/>
  <c r="AF404" i="19" s="1"/>
  <c r="AN404" i="19" s="1"/>
  <c r="K404" i="19"/>
  <c r="I404" i="19"/>
  <c r="AE404" i="19" s="1"/>
  <c r="H404" i="19"/>
  <c r="F404" i="19"/>
  <c r="E404" i="19"/>
  <c r="AU403" i="19"/>
  <c r="AV403" i="19" s="1"/>
  <c r="AJ403" i="19"/>
  <c r="AR403" i="19" s="1"/>
  <c r="AI403" i="19"/>
  <c r="AQ403" i="19" s="1"/>
  <c r="AG403" i="19"/>
  <c r="AO403" i="19" s="1"/>
  <c r="AE403" i="19"/>
  <c r="AM403" i="19" s="1"/>
  <c r="AC403" i="19"/>
  <c r="AB403" i="19"/>
  <c r="AA403" i="19"/>
  <c r="Z403" i="19"/>
  <c r="Y403" i="19"/>
  <c r="X403" i="19"/>
  <c r="W403" i="19"/>
  <c r="U403" i="19"/>
  <c r="T403" i="19"/>
  <c r="R403" i="19"/>
  <c r="AH403" i="19" s="1"/>
  <c r="AP403" i="19" s="1"/>
  <c r="Q403" i="19"/>
  <c r="O403" i="19"/>
  <c r="N403" i="19"/>
  <c r="L403" i="19"/>
  <c r="AF403" i="19" s="1"/>
  <c r="AN403" i="19" s="1"/>
  <c r="K403" i="19"/>
  <c r="I403" i="19"/>
  <c r="H403" i="19"/>
  <c r="F403" i="19"/>
  <c r="AD403" i="19" s="1"/>
  <c r="E403" i="19"/>
  <c r="AU402" i="19"/>
  <c r="AV402" i="19" s="1"/>
  <c r="AJ402" i="19"/>
  <c r="AR402" i="19" s="1"/>
  <c r="AH402" i="19"/>
  <c r="AP402" i="19" s="1"/>
  <c r="AG402" i="19"/>
  <c r="AO402" i="19" s="1"/>
  <c r="AE402" i="19"/>
  <c r="AM402" i="19" s="1"/>
  <c r="AC402" i="19"/>
  <c r="AB402" i="19"/>
  <c r="AA402" i="19"/>
  <c r="Z402" i="19"/>
  <c r="Y402" i="19"/>
  <c r="X402" i="19"/>
  <c r="W402" i="19"/>
  <c r="U402" i="19"/>
  <c r="AI402" i="19" s="1"/>
  <c r="AQ402" i="19" s="1"/>
  <c r="T402" i="19"/>
  <c r="R402" i="19"/>
  <c r="Q402" i="19"/>
  <c r="O402" i="19"/>
  <c r="N402" i="19"/>
  <c r="L402" i="19"/>
  <c r="AF402" i="19" s="1"/>
  <c r="AN402" i="19" s="1"/>
  <c r="K402" i="19"/>
  <c r="I402" i="19"/>
  <c r="H402" i="19"/>
  <c r="F402" i="19"/>
  <c r="AD402" i="19" s="1"/>
  <c r="E402" i="19"/>
  <c r="AU401" i="19"/>
  <c r="AV401" i="19" s="1"/>
  <c r="AI401" i="19"/>
  <c r="AQ401" i="19" s="1"/>
  <c r="AH401" i="19"/>
  <c r="AP401" i="19" s="1"/>
  <c r="AE401" i="19"/>
  <c r="AD401" i="19"/>
  <c r="AL401" i="19" s="1"/>
  <c r="AC401" i="19"/>
  <c r="AB401" i="19"/>
  <c r="AA401" i="19"/>
  <c r="Z401" i="19"/>
  <c r="Y401" i="19"/>
  <c r="X401" i="19"/>
  <c r="AJ401" i="19" s="1"/>
  <c r="AR401" i="19" s="1"/>
  <c r="W401" i="19"/>
  <c r="U401" i="19"/>
  <c r="T401" i="19"/>
  <c r="R401" i="19"/>
  <c r="Q401" i="19"/>
  <c r="O401" i="19"/>
  <c r="AG401" i="19" s="1"/>
  <c r="AO401" i="19" s="1"/>
  <c r="N401" i="19"/>
  <c r="L401" i="19"/>
  <c r="AF401" i="19" s="1"/>
  <c r="AN401" i="19" s="1"/>
  <c r="K401" i="19"/>
  <c r="I401" i="19"/>
  <c r="H401" i="19"/>
  <c r="F401" i="19"/>
  <c r="E401" i="19"/>
  <c r="AV400" i="19"/>
  <c r="AU400" i="19"/>
  <c r="AG400" i="19"/>
  <c r="AO400" i="19" s="1"/>
  <c r="AD400" i="19"/>
  <c r="AL400" i="19" s="1"/>
  <c r="AC400" i="19"/>
  <c r="AB400" i="19"/>
  <c r="AA400" i="19"/>
  <c r="Z400" i="19"/>
  <c r="Y400" i="19"/>
  <c r="X400" i="19"/>
  <c r="AJ400" i="19" s="1"/>
  <c r="AR400" i="19" s="1"/>
  <c r="W400" i="19"/>
  <c r="U400" i="19"/>
  <c r="AI400" i="19" s="1"/>
  <c r="AQ400" i="19" s="1"/>
  <c r="T400" i="19"/>
  <c r="R400" i="19"/>
  <c r="AH400" i="19" s="1"/>
  <c r="AP400" i="19" s="1"/>
  <c r="Q400" i="19"/>
  <c r="O400" i="19"/>
  <c r="N400" i="19"/>
  <c r="L400" i="19"/>
  <c r="AF400" i="19" s="1"/>
  <c r="AN400" i="19" s="1"/>
  <c r="K400" i="19"/>
  <c r="I400" i="19"/>
  <c r="AE400" i="19" s="1"/>
  <c r="H400" i="19"/>
  <c r="F400" i="19"/>
  <c r="E400" i="19"/>
  <c r="AU399" i="19"/>
  <c r="AV399" i="19" s="1"/>
  <c r="AJ399" i="19"/>
  <c r="AR399" i="19" s="1"/>
  <c r="AI399" i="19"/>
  <c r="AQ399" i="19" s="1"/>
  <c r="AG399" i="19"/>
  <c r="AO399" i="19" s="1"/>
  <c r="AE399" i="19"/>
  <c r="AM399" i="19" s="1"/>
  <c r="AC399" i="19"/>
  <c r="AB399" i="19"/>
  <c r="AA399" i="19"/>
  <c r="Z399" i="19"/>
  <c r="Y399" i="19"/>
  <c r="X399" i="19"/>
  <c r="W399" i="19"/>
  <c r="U399" i="19"/>
  <c r="T399" i="19"/>
  <c r="R399" i="19"/>
  <c r="AH399" i="19" s="1"/>
  <c r="AP399" i="19" s="1"/>
  <c r="Q399" i="19"/>
  <c r="O399" i="19"/>
  <c r="N399" i="19"/>
  <c r="L399" i="19"/>
  <c r="AF399" i="19" s="1"/>
  <c r="AN399" i="19" s="1"/>
  <c r="K399" i="19"/>
  <c r="I399" i="19"/>
  <c r="H399" i="19"/>
  <c r="F399" i="19"/>
  <c r="AD399" i="19" s="1"/>
  <c r="E399" i="19"/>
  <c r="AU398" i="19"/>
  <c r="AV398" i="19" s="1"/>
  <c r="AJ398" i="19"/>
  <c r="AR398" i="19" s="1"/>
  <c r="AH398" i="19"/>
  <c r="AP398" i="19" s="1"/>
  <c r="AG398" i="19"/>
  <c r="AO398" i="19" s="1"/>
  <c r="AE398" i="19"/>
  <c r="AM398" i="19" s="1"/>
  <c r="AC398" i="19"/>
  <c r="AB398" i="19"/>
  <c r="AA398" i="19"/>
  <c r="Z398" i="19"/>
  <c r="Y398" i="19"/>
  <c r="X398" i="19"/>
  <c r="W398" i="19"/>
  <c r="U398" i="19"/>
  <c r="AI398" i="19" s="1"/>
  <c r="AQ398" i="19" s="1"/>
  <c r="T398" i="19"/>
  <c r="R398" i="19"/>
  <c r="Q398" i="19"/>
  <c r="O398" i="19"/>
  <c r="N398" i="19"/>
  <c r="L398" i="19"/>
  <c r="AF398" i="19" s="1"/>
  <c r="AN398" i="19" s="1"/>
  <c r="K398" i="19"/>
  <c r="I398" i="19"/>
  <c r="H398" i="19"/>
  <c r="F398" i="19"/>
  <c r="AD398" i="19" s="1"/>
  <c r="E398" i="19"/>
  <c r="AU397" i="19"/>
  <c r="AV397" i="19" s="1"/>
  <c r="AI397" i="19"/>
  <c r="AQ397" i="19" s="1"/>
  <c r="AH397" i="19"/>
  <c r="AP397" i="19" s="1"/>
  <c r="AE397" i="19"/>
  <c r="AK397" i="19" s="1"/>
  <c r="AD397" i="19"/>
  <c r="AL397" i="19" s="1"/>
  <c r="AC397" i="19"/>
  <c r="AB397" i="19"/>
  <c r="AA397" i="19"/>
  <c r="Z397" i="19"/>
  <c r="Y397" i="19"/>
  <c r="X397" i="19"/>
  <c r="AJ397" i="19" s="1"/>
  <c r="AR397" i="19" s="1"/>
  <c r="W397" i="19"/>
  <c r="U397" i="19"/>
  <c r="T397" i="19"/>
  <c r="R397" i="19"/>
  <c r="Q397" i="19"/>
  <c r="O397" i="19"/>
  <c r="AG397" i="19" s="1"/>
  <c r="AO397" i="19" s="1"/>
  <c r="N397" i="19"/>
  <c r="L397" i="19"/>
  <c r="AF397" i="19" s="1"/>
  <c r="AN397" i="19" s="1"/>
  <c r="K397" i="19"/>
  <c r="I397" i="19"/>
  <c r="H397" i="19"/>
  <c r="F397" i="19"/>
  <c r="E397" i="19"/>
  <c r="AV396" i="19"/>
  <c r="AU396" i="19"/>
  <c r="AG396" i="19"/>
  <c r="AO396" i="19" s="1"/>
  <c r="AD396" i="19"/>
  <c r="AL396" i="19" s="1"/>
  <c r="AC396" i="19"/>
  <c r="AB396" i="19"/>
  <c r="AA396" i="19"/>
  <c r="Z396" i="19"/>
  <c r="Y396" i="19"/>
  <c r="X396" i="19"/>
  <c r="AJ396" i="19" s="1"/>
  <c r="AR396" i="19" s="1"/>
  <c r="W396" i="19"/>
  <c r="U396" i="19"/>
  <c r="AI396" i="19" s="1"/>
  <c r="AQ396" i="19" s="1"/>
  <c r="T396" i="19"/>
  <c r="R396" i="19"/>
  <c r="AH396" i="19" s="1"/>
  <c r="AP396" i="19" s="1"/>
  <c r="Q396" i="19"/>
  <c r="O396" i="19"/>
  <c r="N396" i="19"/>
  <c r="L396" i="19"/>
  <c r="AF396" i="19" s="1"/>
  <c r="AN396" i="19" s="1"/>
  <c r="K396" i="19"/>
  <c r="I396" i="19"/>
  <c r="AE396" i="19" s="1"/>
  <c r="H396" i="19"/>
  <c r="F396" i="19"/>
  <c r="E396" i="19"/>
  <c r="AU395" i="19"/>
  <c r="AV395" i="19" s="1"/>
  <c r="AJ395" i="19"/>
  <c r="AR395" i="19" s="1"/>
  <c r="AI395" i="19"/>
  <c r="AQ395" i="19" s="1"/>
  <c r="AG395" i="19"/>
  <c r="AO395" i="19" s="1"/>
  <c r="AE395" i="19"/>
  <c r="AM395" i="19" s="1"/>
  <c r="AC395" i="19"/>
  <c r="AB395" i="19"/>
  <c r="AA395" i="19"/>
  <c r="Z395" i="19"/>
  <c r="Y395" i="19"/>
  <c r="X395" i="19"/>
  <c r="W395" i="19"/>
  <c r="U395" i="19"/>
  <c r="T395" i="19"/>
  <c r="R395" i="19"/>
  <c r="AH395" i="19" s="1"/>
  <c r="AP395" i="19" s="1"/>
  <c r="Q395" i="19"/>
  <c r="O395" i="19"/>
  <c r="N395" i="19"/>
  <c r="L395" i="19"/>
  <c r="AF395" i="19" s="1"/>
  <c r="AN395" i="19" s="1"/>
  <c r="K395" i="19"/>
  <c r="I395" i="19"/>
  <c r="H395" i="19"/>
  <c r="F395" i="19"/>
  <c r="AD395" i="19" s="1"/>
  <c r="E395" i="19"/>
  <c r="AU394" i="19"/>
  <c r="AV394" i="19" s="1"/>
  <c r="AJ394" i="19"/>
  <c r="AR394" i="19" s="1"/>
  <c r="AH394" i="19"/>
  <c r="AP394" i="19" s="1"/>
  <c r="AG394" i="19"/>
  <c r="AO394" i="19" s="1"/>
  <c r="AE394" i="19"/>
  <c r="AM394" i="19" s="1"/>
  <c r="AC394" i="19"/>
  <c r="AB394" i="19"/>
  <c r="AA394" i="19"/>
  <c r="Z394" i="19"/>
  <c r="Y394" i="19"/>
  <c r="X394" i="19"/>
  <c r="W394" i="19"/>
  <c r="U394" i="19"/>
  <c r="AI394" i="19" s="1"/>
  <c r="AQ394" i="19" s="1"/>
  <c r="T394" i="19"/>
  <c r="R394" i="19"/>
  <c r="Q394" i="19"/>
  <c r="O394" i="19"/>
  <c r="N394" i="19"/>
  <c r="L394" i="19"/>
  <c r="AF394" i="19" s="1"/>
  <c r="AN394" i="19" s="1"/>
  <c r="K394" i="19"/>
  <c r="I394" i="19"/>
  <c r="H394" i="19"/>
  <c r="F394" i="19"/>
  <c r="AD394" i="19" s="1"/>
  <c r="E394" i="19"/>
  <c r="AU393" i="19"/>
  <c r="AV393" i="19" s="1"/>
  <c r="AI393" i="19"/>
  <c r="AQ393" i="19" s="1"/>
  <c r="AH393" i="19"/>
  <c r="AP393" i="19" s="1"/>
  <c r="AE393" i="19"/>
  <c r="AD393" i="19"/>
  <c r="AL393" i="19" s="1"/>
  <c r="AC393" i="19"/>
  <c r="AB393" i="19"/>
  <c r="AA393" i="19"/>
  <c r="Z393" i="19"/>
  <c r="Y393" i="19"/>
  <c r="X393" i="19"/>
  <c r="AJ393" i="19" s="1"/>
  <c r="AR393" i="19" s="1"/>
  <c r="W393" i="19"/>
  <c r="U393" i="19"/>
  <c r="T393" i="19"/>
  <c r="R393" i="19"/>
  <c r="Q393" i="19"/>
  <c r="O393" i="19"/>
  <c r="AG393" i="19" s="1"/>
  <c r="AO393" i="19" s="1"/>
  <c r="N393" i="19"/>
  <c r="L393" i="19"/>
  <c r="AF393" i="19" s="1"/>
  <c r="AN393" i="19" s="1"/>
  <c r="K393" i="19"/>
  <c r="I393" i="19"/>
  <c r="H393" i="19"/>
  <c r="F393" i="19"/>
  <c r="E393" i="19"/>
  <c r="AV392" i="19"/>
  <c r="AU392" i="19"/>
  <c r="AG392" i="19"/>
  <c r="AO392" i="19" s="1"/>
  <c r="AD392" i="19"/>
  <c r="AL392" i="19" s="1"/>
  <c r="AC392" i="19"/>
  <c r="AB392" i="19"/>
  <c r="AA392" i="19"/>
  <c r="Z392" i="19"/>
  <c r="Y392" i="19"/>
  <c r="X392" i="19"/>
  <c r="AJ392" i="19" s="1"/>
  <c r="AR392" i="19" s="1"/>
  <c r="W392" i="19"/>
  <c r="U392" i="19"/>
  <c r="AI392" i="19" s="1"/>
  <c r="AQ392" i="19" s="1"/>
  <c r="T392" i="19"/>
  <c r="R392" i="19"/>
  <c r="AH392" i="19" s="1"/>
  <c r="AP392" i="19" s="1"/>
  <c r="Q392" i="19"/>
  <c r="O392" i="19"/>
  <c r="N392" i="19"/>
  <c r="L392" i="19"/>
  <c r="AF392" i="19" s="1"/>
  <c r="AN392" i="19" s="1"/>
  <c r="K392" i="19"/>
  <c r="I392" i="19"/>
  <c r="AE392" i="19" s="1"/>
  <c r="H392" i="19"/>
  <c r="F392" i="19"/>
  <c r="E392" i="19"/>
  <c r="AU391" i="19"/>
  <c r="AV391" i="19" s="1"/>
  <c r="AJ391" i="19"/>
  <c r="AR391" i="19" s="1"/>
  <c r="AI391" i="19"/>
  <c r="AQ391" i="19" s="1"/>
  <c r="AG391" i="19"/>
  <c r="AO391" i="19" s="1"/>
  <c r="AE391" i="19"/>
  <c r="AM391" i="19" s="1"/>
  <c r="AC391" i="19"/>
  <c r="AB391" i="19"/>
  <c r="AA391" i="19"/>
  <c r="Z391" i="19"/>
  <c r="Y391" i="19"/>
  <c r="X391" i="19"/>
  <c r="W391" i="19"/>
  <c r="U391" i="19"/>
  <c r="T391" i="19"/>
  <c r="R391" i="19"/>
  <c r="AH391" i="19" s="1"/>
  <c r="AP391" i="19" s="1"/>
  <c r="Q391" i="19"/>
  <c r="O391" i="19"/>
  <c r="N391" i="19"/>
  <c r="L391" i="19"/>
  <c r="AF391" i="19" s="1"/>
  <c r="AN391" i="19" s="1"/>
  <c r="K391" i="19"/>
  <c r="I391" i="19"/>
  <c r="H391" i="19"/>
  <c r="F391" i="19"/>
  <c r="AD391" i="19" s="1"/>
  <c r="E391" i="19"/>
  <c r="AU390" i="19"/>
  <c r="AV390" i="19" s="1"/>
  <c r="AJ390" i="19"/>
  <c r="AR390" i="19" s="1"/>
  <c r="AI390" i="19"/>
  <c r="AQ390" i="19" s="1"/>
  <c r="AH390" i="19"/>
  <c r="AP390" i="19" s="1"/>
  <c r="AG390" i="19"/>
  <c r="AO390" i="19" s="1"/>
  <c r="AE390" i="19"/>
  <c r="AM390" i="19" s="1"/>
  <c r="AC390" i="19"/>
  <c r="AB390" i="19"/>
  <c r="AA390" i="19"/>
  <c r="Z390" i="19"/>
  <c r="Y390" i="19"/>
  <c r="X390" i="19"/>
  <c r="W390" i="19"/>
  <c r="U390" i="19"/>
  <c r="T390" i="19"/>
  <c r="R390" i="19"/>
  <c r="Q390" i="19"/>
  <c r="O390" i="19"/>
  <c r="N390" i="19"/>
  <c r="L390" i="19"/>
  <c r="AF390" i="19" s="1"/>
  <c r="AN390" i="19" s="1"/>
  <c r="K390" i="19"/>
  <c r="I390" i="19"/>
  <c r="H390" i="19"/>
  <c r="F390" i="19"/>
  <c r="AD390" i="19" s="1"/>
  <c r="E390" i="19"/>
  <c r="AU389" i="19"/>
  <c r="AV389" i="19" s="1"/>
  <c r="AI389" i="19"/>
  <c r="AQ389" i="19" s="1"/>
  <c r="AH389" i="19"/>
  <c r="AP389" i="19" s="1"/>
  <c r="AE389" i="19"/>
  <c r="AD389" i="19"/>
  <c r="AL389" i="19" s="1"/>
  <c r="AC389" i="19"/>
  <c r="AB389" i="19"/>
  <c r="AA389" i="19"/>
  <c r="Z389" i="19"/>
  <c r="Y389" i="19"/>
  <c r="X389" i="19"/>
  <c r="AJ389" i="19" s="1"/>
  <c r="AR389" i="19" s="1"/>
  <c r="W389" i="19"/>
  <c r="U389" i="19"/>
  <c r="T389" i="19"/>
  <c r="R389" i="19"/>
  <c r="Q389" i="19"/>
  <c r="O389" i="19"/>
  <c r="AG389" i="19" s="1"/>
  <c r="AO389" i="19" s="1"/>
  <c r="N389" i="19"/>
  <c r="L389" i="19"/>
  <c r="AF389" i="19" s="1"/>
  <c r="AN389" i="19" s="1"/>
  <c r="K389" i="19"/>
  <c r="I389" i="19"/>
  <c r="H389" i="19"/>
  <c r="F389" i="19"/>
  <c r="E389" i="19"/>
  <c r="AV388" i="19"/>
  <c r="AU388" i="19"/>
  <c r="AI388" i="19"/>
  <c r="AQ388" i="19" s="1"/>
  <c r="AG388" i="19"/>
  <c r="AO388" i="19" s="1"/>
  <c r="AD388" i="19"/>
  <c r="AL388" i="19" s="1"/>
  <c r="AC388" i="19"/>
  <c r="AB388" i="19"/>
  <c r="AA388" i="19"/>
  <c r="Z388" i="19"/>
  <c r="Y388" i="19"/>
  <c r="X388" i="19"/>
  <c r="AJ388" i="19" s="1"/>
  <c r="AR388" i="19" s="1"/>
  <c r="W388" i="19"/>
  <c r="U388" i="19"/>
  <c r="T388" i="19"/>
  <c r="R388" i="19"/>
  <c r="AH388" i="19" s="1"/>
  <c r="AP388" i="19" s="1"/>
  <c r="Q388" i="19"/>
  <c r="O388" i="19"/>
  <c r="N388" i="19"/>
  <c r="L388" i="19"/>
  <c r="AF388" i="19" s="1"/>
  <c r="AN388" i="19" s="1"/>
  <c r="K388" i="19"/>
  <c r="I388" i="19"/>
  <c r="AE388" i="19" s="1"/>
  <c r="H388" i="19"/>
  <c r="F388" i="19"/>
  <c r="E388" i="19"/>
  <c r="AU387" i="19"/>
  <c r="AV387" i="19" s="1"/>
  <c r="AJ387" i="19"/>
  <c r="AR387" i="19" s="1"/>
  <c r="AI387" i="19"/>
  <c r="AQ387" i="19" s="1"/>
  <c r="AG387" i="19"/>
  <c r="AO387" i="19" s="1"/>
  <c r="AE387" i="19"/>
  <c r="AM387" i="19" s="1"/>
  <c r="AC387" i="19"/>
  <c r="AB387" i="19"/>
  <c r="AA387" i="19"/>
  <c r="Z387" i="19"/>
  <c r="Y387" i="19"/>
  <c r="X387" i="19"/>
  <c r="W387" i="19"/>
  <c r="U387" i="19"/>
  <c r="T387" i="19"/>
  <c r="R387" i="19"/>
  <c r="AH387" i="19" s="1"/>
  <c r="AP387" i="19" s="1"/>
  <c r="Q387" i="19"/>
  <c r="O387" i="19"/>
  <c r="N387" i="19"/>
  <c r="L387" i="19"/>
  <c r="AF387" i="19" s="1"/>
  <c r="AN387" i="19" s="1"/>
  <c r="K387" i="19"/>
  <c r="I387" i="19"/>
  <c r="H387" i="19"/>
  <c r="F387" i="19"/>
  <c r="AD387" i="19" s="1"/>
  <c r="E387" i="19"/>
  <c r="AU386" i="19"/>
  <c r="AV386" i="19" s="1"/>
  <c r="AJ386" i="19"/>
  <c r="AR386" i="19" s="1"/>
  <c r="AH386" i="19"/>
  <c r="AP386" i="19" s="1"/>
  <c r="AG386" i="19"/>
  <c r="AO386" i="19" s="1"/>
  <c r="AE386" i="19"/>
  <c r="AM386" i="19" s="1"/>
  <c r="AC386" i="19"/>
  <c r="AB386" i="19"/>
  <c r="AA386" i="19"/>
  <c r="Z386" i="19"/>
  <c r="Y386" i="19"/>
  <c r="X386" i="19"/>
  <c r="W386" i="19"/>
  <c r="U386" i="19"/>
  <c r="AI386" i="19" s="1"/>
  <c r="AQ386" i="19" s="1"/>
  <c r="T386" i="19"/>
  <c r="R386" i="19"/>
  <c r="Q386" i="19"/>
  <c r="O386" i="19"/>
  <c r="N386" i="19"/>
  <c r="L386" i="19"/>
  <c r="AF386" i="19" s="1"/>
  <c r="AN386" i="19" s="1"/>
  <c r="K386" i="19"/>
  <c r="I386" i="19"/>
  <c r="H386" i="19"/>
  <c r="F386" i="19"/>
  <c r="AD386" i="19" s="1"/>
  <c r="E386" i="19"/>
  <c r="AU385" i="19"/>
  <c r="AV385" i="19" s="1"/>
  <c r="AM385" i="19"/>
  <c r="AI385" i="19"/>
  <c r="AQ385" i="19" s="1"/>
  <c r="AH385" i="19"/>
  <c r="AP385" i="19" s="1"/>
  <c r="AE385" i="19"/>
  <c r="AC385" i="19"/>
  <c r="AB385" i="19"/>
  <c r="AA385" i="19"/>
  <c r="Z385" i="19"/>
  <c r="Y385" i="19"/>
  <c r="X385" i="19"/>
  <c r="AJ385" i="19" s="1"/>
  <c r="AR385" i="19" s="1"/>
  <c r="W385" i="19"/>
  <c r="U385" i="19"/>
  <c r="T385" i="19"/>
  <c r="R385" i="19"/>
  <c r="Q385" i="19"/>
  <c r="O385" i="19"/>
  <c r="AG385" i="19" s="1"/>
  <c r="AO385" i="19" s="1"/>
  <c r="N385" i="19"/>
  <c r="L385" i="19"/>
  <c r="AF385" i="19" s="1"/>
  <c r="AN385" i="19" s="1"/>
  <c r="K385" i="19"/>
  <c r="I385" i="19"/>
  <c r="H385" i="19"/>
  <c r="F385" i="19"/>
  <c r="AD385" i="19" s="1"/>
  <c r="E385" i="19"/>
  <c r="AV384" i="19"/>
  <c r="AU384" i="19"/>
  <c r="AI384" i="19"/>
  <c r="AQ384" i="19" s="1"/>
  <c r="AG384" i="19"/>
  <c r="AO384" i="19" s="1"/>
  <c r="AD384" i="19"/>
  <c r="AL384" i="19" s="1"/>
  <c r="AS384" i="19" s="1"/>
  <c r="AC384" i="19"/>
  <c r="AB384" i="19"/>
  <c r="AA384" i="19"/>
  <c r="Z384" i="19"/>
  <c r="Y384" i="19"/>
  <c r="X384" i="19"/>
  <c r="AJ384" i="19" s="1"/>
  <c r="AR384" i="19" s="1"/>
  <c r="W384" i="19"/>
  <c r="U384" i="19"/>
  <c r="T384" i="19"/>
  <c r="R384" i="19"/>
  <c r="AH384" i="19" s="1"/>
  <c r="AP384" i="19" s="1"/>
  <c r="Q384" i="19"/>
  <c r="O384" i="19"/>
  <c r="N384" i="19"/>
  <c r="L384" i="19"/>
  <c r="AF384" i="19" s="1"/>
  <c r="AN384" i="19" s="1"/>
  <c r="K384" i="19"/>
  <c r="I384" i="19"/>
  <c r="AE384" i="19" s="1"/>
  <c r="AM384" i="19" s="1"/>
  <c r="H384" i="19"/>
  <c r="F384" i="19"/>
  <c r="E384" i="19"/>
  <c r="AU383" i="19"/>
  <c r="AV383" i="19" s="1"/>
  <c r="AQ383" i="19"/>
  <c r="AJ383" i="19"/>
  <c r="AR383" i="19" s="1"/>
  <c r="AI383" i="19"/>
  <c r="AG383" i="19"/>
  <c r="AO383" i="19" s="1"/>
  <c r="AE383" i="19"/>
  <c r="AM383" i="19" s="1"/>
  <c r="AC383" i="19"/>
  <c r="AB383" i="19"/>
  <c r="AA383" i="19"/>
  <c r="Z383" i="19"/>
  <c r="Y383" i="19"/>
  <c r="X383" i="19"/>
  <c r="W383" i="19"/>
  <c r="U383" i="19"/>
  <c r="T383" i="19"/>
  <c r="R383" i="19"/>
  <c r="AH383" i="19" s="1"/>
  <c r="AP383" i="19" s="1"/>
  <c r="Q383" i="19"/>
  <c r="O383" i="19"/>
  <c r="N383" i="19"/>
  <c r="L383" i="19"/>
  <c r="AF383" i="19" s="1"/>
  <c r="AN383" i="19" s="1"/>
  <c r="K383" i="19"/>
  <c r="I383" i="19"/>
  <c r="H383" i="19"/>
  <c r="F383" i="19"/>
  <c r="AD383" i="19" s="1"/>
  <c r="E383" i="19"/>
  <c r="AU382" i="19"/>
  <c r="AV382" i="19" s="1"/>
  <c r="AJ382" i="19"/>
  <c r="AR382" i="19" s="1"/>
  <c r="AI382" i="19"/>
  <c r="AQ382" i="19" s="1"/>
  <c r="AH382" i="19"/>
  <c r="AP382" i="19" s="1"/>
  <c r="AG382" i="19"/>
  <c r="AO382" i="19" s="1"/>
  <c r="AE382" i="19"/>
  <c r="AM382" i="19" s="1"/>
  <c r="AC382" i="19"/>
  <c r="AB382" i="19"/>
  <c r="AA382" i="19"/>
  <c r="Z382" i="19"/>
  <c r="Y382" i="19"/>
  <c r="X382" i="19"/>
  <c r="W382" i="19"/>
  <c r="U382" i="19"/>
  <c r="T382" i="19"/>
  <c r="R382" i="19"/>
  <c r="Q382" i="19"/>
  <c r="O382" i="19"/>
  <c r="N382" i="19"/>
  <c r="L382" i="19"/>
  <c r="AF382" i="19" s="1"/>
  <c r="AN382" i="19" s="1"/>
  <c r="K382" i="19"/>
  <c r="I382" i="19"/>
  <c r="H382" i="19"/>
  <c r="F382" i="19"/>
  <c r="AD382" i="19" s="1"/>
  <c r="E382" i="19"/>
  <c r="AU381" i="19"/>
  <c r="AV381" i="19" s="1"/>
  <c r="AM381" i="19"/>
  <c r="AI381" i="19"/>
  <c r="AQ381" i="19" s="1"/>
  <c r="AH381" i="19"/>
  <c r="AP381" i="19" s="1"/>
  <c r="AE381" i="19"/>
  <c r="AC381" i="19"/>
  <c r="AB381" i="19"/>
  <c r="AA381" i="19"/>
  <c r="Z381" i="19"/>
  <c r="Y381" i="19"/>
  <c r="X381" i="19"/>
  <c r="AJ381" i="19" s="1"/>
  <c r="AR381" i="19" s="1"/>
  <c r="W381" i="19"/>
  <c r="U381" i="19"/>
  <c r="T381" i="19"/>
  <c r="R381" i="19"/>
  <c r="Q381" i="19"/>
  <c r="O381" i="19"/>
  <c r="AG381" i="19" s="1"/>
  <c r="AO381" i="19" s="1"/>
  <c r="N381" i="19"/>
  <c r="L381" i="19"/>
  <c r="AF381" i="19" s="1"/>
  <c r="AN381" i="19" s="1"/>
  <c r="K381" i="19"/>
  <c r="I381" i="19"/>
  <c r="H381" i="19"/>
  <c r="F381" i="19"/>
  <c r="AD381" i="19" s="1"/>
  <c r="E381" i="19"/>
  <c r="AU380" i="19"/>
  <c r="AV380" i="19" s="1"/>
  <c r="AS380" i="19"/>
  <c r="AI380" i="19"/>
  <c r="AQ380" i="19" s="1"/>
  <c r="AG380" i="19"/>
  <c r="AO380" i="19" s="1"/>
  <c r="AD380" i="19"/>
  <c r="AL380" i="19" s="1"/>
  <c r="AC380" i="19"/>
  <c r="AB380" i="19"/>
  <c r="AA380" i="19"/>
  <c r="Z380" i="19"/>
  <c r="Y380" i="19"/>
  <c r="X380" i="19"/>
  <c r="AJ380" i="19" s="1"/>
  <c r="AR380" i="19" s="1"/>
  <c r="W380" i="19"/>
  <c r="U380" i="19"/>
  <c r="T380" i="19"/>
  <c r="R380" i="19"/>
  <c r="AH380" i="19" s="1"/>
  <c r="AP380" i="19" s="1"/>
  <c r="Q380" i="19"/>
  <c r="O380" i="19"/>
  <c r="N380" i="19"/>
  <c r="L380" i="19"/>
  <c r="AF380" i="19" s="1"/>
  <c r="AN380" i="19" s="1"/>
  <c r="K380" i="19"/>
  <c r="I380" i="19"/>
  <c r="AE380" i="19" s="1"/>
  <c r="AM380" i="19" s="1"/>
  <c r="H380" i="19"/>
  <c r="F380" i="19"/>
  <c r="E380" i="19"/>
  <c r="AU379" i="19"/>
  <c r="AV379" i="19" s="1"/>
  <c r="AJ379" i="19"/>
  <c r="AR379" i="19" s="1"/>
  <c r="AI379" i="19"/>
  <c r="AQ379" i="19" s="1"/>
  <c r="AG379" i="19"/>
  <c r="AO379" i="19" s="1"/>
  <c r="AE379" i="19"/>
  <c r="AM379" i="19" s="1"/>
  <c r="AC379" i="19"/>
  <c r="AB379" i="19"/>
  <c r="AA379" i="19"/>
  <c r="Z379" i="19"/>
  <c r="Y379" i="19"/>
  <c r="X379" i="19"/>
  <c r="W379" i="19"/>
  <c r="U379" i="19"/>
  <c r="T379" i="19"/>
  <c r="R379" i="19"/>
  <c r="AH379" i="19" s="1"/>
  <c r="AP379" i="19" s="1"/>
  <c r="Q379" i="19"/>
  <c r="O379" i="19"/>
  <c r="N379" i="19"/>
  <c r="L379" i="19"/>
  <c r="AF379" i="19" s="1"/>
  <c r="AN379" i="19" s="1"/>
  <c r="K379" i="19"/>
  <c r="I379" i="19"/>
  <c r="H379" i="19"/>
  <c r="F379" i="19"/>
  <c r="AD379" i="19" s="1"/>
  <c r="E379" i="19"/>
  <c r="AU378" i="19"/>
  <c r="AV378" i="19" s="1"/>
  <c r="AO378" i="19"/>
  <c r="AJ378" i="19"/>
  <c r="AR378" i="19" s="1"/>
  <c r="AI378" i="19"/>
  <c r="AQ378" i="19" s="1"/>
  <c r="AH378" i="19"/>
  <c r="AP378" i="19" s="1"/>
  <c r="AG378" i="19"/>
  <c r="AE378" i="19"/>
  <c r="AM378" i="19" s="1"/>
  <c r="AC378" i="19"/>
  <c r="AB378" i="19"/>
  <c r="AA378" i="19"/>
  <c r="Z378" i="19"/>
  <c r="Y378" i="19"/>
  <c r="X378" i="19"/>
  <c r="W378" i="19"/>
  <c r="U378" i="19"/>
  <c r="T378" i="19"/>
  <c r="R378" i="19"/>
  <c r="Q378" i="19"/>
  <c r="O378" i="19"/>
  <c r="N378" i="19"/>
  <c r="L378" i="19"/>
  <c r="AF378" i="19" s="1"/>
  <c r="AN378" i="19" s="1"/>
  <c r="K378" i="19"/>
  <c r="I378" i="19"/>
  <c r="H378" i="19"/>
  <c r="F378" i="19"/>
  <c r="AD378" i="19" s="1"/>
  <c r="E378" i="19"/>
  <c r="AU377" i="19"/>
  <c r="AV377" i="19" s="1"/>
  <c r="AI377" i="19"/>
  <c r="AQ377" i="19" s="1"/>
  <c r="AH377" i="19"/>
  <c r="AP377" i="19" s="1"/>
  <c r="AG377" i="19"/>
  <c r="AO377" i="19" s="1"/>
  <c r="AE377" i="19"/>
  <c r="AM377" i="19" s="1"/>
  <c r="AC377" i="19"/>
  <c r="AB377" i="19"/>
  <c r="AA377" i="19"/>
  <c r="Z377" i="19"/>
  <c r="Y377" i="19"/>
  <c r="X377" i="19"/>
  <c r="AJ377" i="19" s="1"/>
  <c r="AR377" i="19" s="1"/>
  <c r="W377" i="19"/>
  <c r="U377" i="19"/>
  <c r="T377" i="19"/>
  <c r="R377" i="19"/>
  <c r="Q377" i="19"/>
  <c r="O377" i="19"/>
  <c r="N377" i="19"/>
  <c r="L377" i="19"/>
  <c r="AF377" i="19" s="1"/>
  <c r="AN377" i="19" s="1"/>
  <c r="K377" i="19"/>
  <c r="I377" i="19"/>
  <c r="H377" i="19"/>
  <c r="F377" i="19"/>
  <c r="AD377" i="19" s="1"/>
  <c r="E377" i="19"/>
  <c r="AU376" i="19"/>
  <c r="AV376" i="19" s="1"/>
  <c r="AI376" i="19"/>
  <c r="AQ376" i="19" s="1"/>
  <c r="AH376" i="19"/>
  <c r="AP376" i="19" s="1"/>
  <c r="AG376" i="19"/>
  <c r="AO376" i="19" s="1"/>
  <c r="AD376" i="19"/>
  <c r="AL376" i="19" s="1"/>
  <c r="AC376" i="19"/>
  <c r="AB376" i="19"/>
  <c r="AA376" i="19"/>
  <c r="Z376" i="19"/>
  <c r="Y376" i="19"/>
  <c r="X376" i="19"/>
  <c r="AJ376" i="19" s="1"/>
  <c r="AR376" i="19" s="1"/>
  <c r="W376" i="19"/>
  <c r="U376" i="19"/>
  <c r="T376" i="19"/>
  <c r="R376" i="19"/>
  <c r="Q376" i="19"/>
  <c r="O376" i="19"/>
  <c r="N376" i="19"/>
  <c r="L376" i="19"/>
  <c r="AF376" i="19" s="1"/>
  <c r="AN376" i="19" s="1"/>
  <c r="AS376" i="19" s="1"/>
  <c r="K376" i="19"/>
  <c r="I376" i="19"/>
  <c r="AE376" i="19" s="1"/>
  <c r="AM376" i="19" s="1"/>
  <c r="H376" i="19"/>
  <c r="F376" i="19"/>
  <c r="E376" i="19"/>
  <c r="AU375" i="19"/>
  <c r="AV375" i="19" s="1"/>
  <c r="AJ375" i="19"/>
  <c r="AR375" i="19" s="1"/>
  <c r="AI375" i="19"/>
  <c r="AQ375" i="19" s="1"/>
  <c r="AG375" i="19"/>
  <c r="AO375" i="19" s="1"/>
  <c r="AE375" i="19"/>
  <c r="AM375" i="19" s="1"/>
  <c r="AC375" i="19"/>
  <c r="AB375" i="19"/>
  <c r="AA375" i="19"/>
  <c r="Z375" i="19"/>
  <c r="Y375" i="19"/>
  <c r="X375" i="19"/>
  <c r="W375" i="19"/>
  <c r="U375" i="19"/>
  <c r="T375" i="19"/>
  <c r="R375" i="19"/>
  <c r="AH375" i="19" s="1"/>
  <c r="AP375" i="19" s="1"/>
  <c r="Q375" i="19"/>
  <c r="O375" i="19"/>
  <c r="N375" i="19"/>
  <c r="L375" i="19"/>
  <c r="AF375" i="19" s="1"/>
  <c r="AN375" i="19" s="1"/>
  <c r="K375" i="19"/>
  <c r="I375" i="19"/>
  <c r="H375" i="19"/>
  <c r="F375" i="19"/>
  <c r="AD375" i="19" s="1"/>
  <c r="E375" i="19"/>
  <c r="AU374" i="19"/>
  <c r="AV374" i="19" s="1"/>
  <c r="AO374" i="19"/>
  <c r="AJ374" i="19"/>
  <c r="AR374" i="19" s="1"/>
  <c r="AI374" i="19"/>
  <c r="AQ374" i="19" s="1"/>
  <c r="AH374" i="19"/>
  <c r="AP374" i="19" s="1"/>
  <c r="AG374" i="19"/>
  <c r="AE374" i="19"/>
  <c r="AM374" i="19" s="1"/>
  <c r="AC374" i="19"/>
  <c r="AB374" i="19"/>
  <c r="AA374" i="19"/>
  <c r="Z374" i="19"/>
  <c r="Y374" i="19"/>
  <c r="X374" i="19"/>
  <c r="W374" i="19"/>
  <c r="U374" i="19"/>
  <c r="T374" i="19"/>
  <c r="R374" i="19"/>
  <c r="Q374" i="19"/>
  <c r="O374" i="19"/>
  <c r="N374" i="19"/>
  <c r="L374" i="19"/>
  <c r="AF374" i="19" s="1"/>
  <c r="AN374" i="19" s="1"/>
  <c r="K374" i="19"/>
  <c r="I374" i="19"/>
  <c r="H374" i="19"/>
  <c r="F374" i="19"/>
  <c r="AD374" i="19" s="1"/>
  <c r="E374" i="19"/>
  <c r="AU373" i="19"/>
  <c r="AV373" i="19" s="1"/>
  <c r="AM373" i="19"/>
  <c r="AI373" i="19"/>
  <c r="AQ373" i="19" s="1"/>
  <c r="AH373" i="19"/>
  <c r="AP373" i="19" s="1"/>
  <c r="AG373" i="19"/>
  <c r="AO373" i="19" s="1"/>
  <c r="AE373" i="19"/>
  <c r="AC373" i="19"/>
  <c r="AB373" i="19"/>
  <c r="AA373" i="19"/>
  <c r="Z373" i="19"/>
  <c r="Y373" i="19"/>
  <c r="X373" i="19"/>
  <c r="AJ373" i="19" s="1"/>
  <c r="AR373" i="19" s="1"/>
  <c r="W373" i="19"/>
  <c r="U373" i="19"/>
  <c r="T373" i="19"/>
  <c r="R373" i="19"/>
  <c r="Q373" i="19"/>
  <c r="O373" i="19"/>
  <c r="N373" i="19"/>
  <c r="L373" i="19"/>
  <c r="AF373" i="19" s="1"/>
  <c r="AN373" i="19" s="1"/>
  <c r="K373" i="19"/>
  <c r="I373" i="19"/>
  <c r="H373" i="19"/>
  <c r="F373" i="19"/>
  <c r="AD373" i="19" s="1"/>
  <c r="E373" i="19"/>
  <c r="AU372" i="19"/>
  <c r="AV372" i="19" s="1"/>
  <c r="AK372" i="19"/>
  <c r="AI372" i="19"/>
  <c r="AQ372" i="19" s="1"/>
  <c r="AG372" i="19"/>
  <c r="AO372" i="19" s="1"/>
  <c r="AD372" i="19"/>
  <c r="AL372" i="19" s="1"/>
  <c r="AC372" i="19"/>
  <c r="AB372" i="19"/>
  <c r="AA372" i="19"/>
  <c r="Z372" i="19"/>
  <c r="Y372" i="19"/>
  <c r="X372" i="19"/>
  <c r="AJ372" i="19" s="1"/>
  <c r="AR372" i="19" s="1"/>
  <c r="W372" i="19"/>
  <c r="U372" i="19"/>
  <c r="T372" i="19"/>
  <c r="R372" i="19"/>
  <c r="AH372" i="19" s="1"/>
  <c r="AP372" i="19" s="1"/>
  <c r="Q372" i="19"/>
  <c r="O372" i="19"/>
  <c r="N372" i="19"/>
  <c r="L372" i="19"/>
  <c r="AF372" i="19" s="1"/>
  <c r="AN372" i="19" s="1"/>
  <c r="AS372" i="19" s="1"/>
  <c r="AT372" i="19" s="1"/>
  <c r="K372" i="19"/>
  <c r="I372" i="19"/>
  <c r="AE372" i="19" s="1"/>
  <c r="AM372" i="19" s="1"/>
  <c r="H372" i="19"/>
  <c r="F372" i="19"/>
  <c r="E372" i="19"/>
  <c r="AU371" i="19"/>
  <c r="AV371" i="19" s="1"/>
  <c r="AQ371" i="19"/>
  <c r="AJ371" i="19"/>
  <c r="AR371" i="19" s="1"/>
  <c r="AI371" i="19"/>
  <c r="AG371" i="19"/>
  <c r="AO371" i="19" s="1"/>
  <c r="AE371" i="19"/>
  <c r="AM371" i="19" s="1"/>
  <c r="AC371" i="19"/>
  <c r="AB371" i="19"/>
  <c r="AA371" i="19"/>
  <c r="Z371" i="19"/>
  <c r="Y371" i="19"/>
  <c r="X371" i="19"/>
  <c r="W371" i="19"/>
  <c r="U371" i="19"/>
  <c r="T371" i="19"/>
  <c r="R371" i="19"/>
  <c r="AH371" i="19" s="1"/>
  <c r="AP371" i="19" s="1"/>
  <c r="Q371" i="19"/>
  <c r="O371" i="19"/>
  <c r="N371" i="19"/>
  <c r="L371" i="19"/>
  <c r="AF371" i="19" s="1"/>
  <c r="AN371" i="19" s="1"/>
  <c r="K371" i="19"/>
  <c r="I371" i="19"/>
  <c r="H371" i="19"/>
  <c r="F371" i="19"/>
  <c r="AD371" i="19" s="1"/>
  <c r="E371" i="19"/>
  <c r="AU370" i="19"/>
  <c r="AV370" i="19" s="1"/>
  <c r="AO370" i="19"/>
  <c r="AJ370" i="19"/>
  <c r="AR370" i="19" s="1"/>
  <c r="AI370" i="19"/>
  <c r="AQ370" i="19" s="1"/>
  <c r="AH370" i="19"/>
  <c r="AP370" i="19" s="1"/>
  <c r="AG370" i="19"/>
  <c r="AE370" i="19"/>
  <c r="AM370" i="19" s="1"/>
  <c r="AC370" i="19"/>
  <c r="AB370" i="19"/>
  <c r="AA370" i="19"/>
  <c r="Z370" i="19"/>
  <c r="Y370" i="19"/>
  <c r="X370" i="19"/>
  <c r="W370" i="19"/>
  <c r="U370" i="19"/>
  <c r="T370" i="19"/>
  <c r="R370" i="19"/>
  <c r="Q370" i="19"/>
  <c r="O370" i="19"/>
  <c r="N370" i="19"/>
  <c r="L370" i="19"/>
  <c r="AF370" i="19" s="1"/>
  <c r="AN370" i="19" s="1"/>
  <c r="K370" i="19"/>
  <c r="I370" i="19"/>
  <c r="H370" i="19"/>
  <c r="F370" i="19"/>
  <c r="AD370" i="19" s="1"/>
  <c r="E370" i="19"/>
  <c r="AU369" i="19"/>
  <c r="AV369" i="19" s="1"/>
  <c r="AI369" i="19"/>
  <c r="AQ369" i="19" s="1"/>
  <c r="AH369" i="19"/>
  <c r="AP369" i="19" s="1"/>
  <c r="AG369" i="19"/>
  <c r="AO369" i="19" s="1"/>
  <c r="AE369" i="19"/>
  <c r="AM369" i="19" s="1"/>
  <c r="AC369" i="19"/>
  <c r="AB369" i="19"/>
  <c r="AA369" i="19"/>
  <c r="Z369" i="19"/>
  <c r="Y369" i="19"/>
  <c r="X369" i="19"/>
  <c r="AJ369" i="19" s="1"/>
  <c r="AR369" i="19" s="1"/>
  <c r="W369" i="19"/>
  <c r="U369" i="19"/>
  <c r="T369" i="19"/>
  <c r="R369" i="19"/>
  <c r="Q369" i="19"/>
  <c r="O369" i="19"/>
  <c r="N369" i="19"/>
  <c r="L369" i="19"/>
  <c r="AF369" i="19" s="1"/>
  <c r="AN369" i="19" s="1"/>
  <c r="K369" i="19"/>
  <c r="I369" i="19"/>
  <c r="H369" i="19"/>
  <c r="F369" i="19"/>
  <c r="AD369" i="19" s="1"/>
  <c r="E369" i="19"/>
  <c r="AU368" i="19"/>
  <c r="AV368" i="19" s="1"/>
  <c r="AS368" i="19"/>
  <c r="AI368" i="19"/>
  <c r="AQ368" i="19" s="1"/>
  <c r="AG368" i="19"/>
  <c r="AO368" i="19" s="1"/>
  <c r="AE368" i="19"/>
  <c r="AM368" i="19" s="1"/>
  <c r="AD368" i="19"/>
  <c r="AL368" i="19" s="1"/>
  <c r="AC368" i="19"/>
  <c r="AB368" i="19"/>
  <c r="AA368" i="19"/>
  <c r="Z368" i="19"/>
  <c r="Y368" i="19"/>
  <c r="X368" i="19"/>
  <c r="AJ368" i="19" s="1"/>
  <c r="AR368" i="19" s="1"/>
  <c r="W368" i="19"/>
  <c r="U368" i="19"/>
  <c r="T368" i="19"/>
  <c r="R368" i="19"/>
  <c r="AH368" i="19" s="1"/>
  <c r="AP368" i="19" s="1"/>
  <c r="Q368" i="19"/>
  <c r="O368" i="19"/>
  <c r="N368" i="19"/>
  <c r="L368" i="19"/>
  <c r="AF368" i="19" s="1"/>
  <c r="AN368" i="19" s="1"/>
  <c r="K368" i="19"/>
  <c r="I368" i="19"/>
  <c r="H368" i="19"/>
  <c r="F368" i="19"/>
  <c r="E368" i="19"/>
  <c r="AU367" i="19"/>
  <c r="AV367" i="19" s="1"/>
  <c r="AJ367" i="19"/>
  <c r="AR367" i="19" s="1"/>
  <c r="AI367" i="19"/>
  <c r="AQ367" i="19" s="1"/>
  <c r="AG367" i="19"/>
  <c r="AO367" i="19" s="1"/>
  <c r="AE367" i="19"/>
  <c r="AM367" i="19" s="1"/>
  <c r="AC367" i="19"/>
  <c r="AB367" i="19"/>
  <c r="AA367" i="19"/>
  <c r="Z367" i="19"/>
  <c r="Y367" i="19"/>
  <c r="X367" i="19"/>
  <c r="W367" i="19"/>
  <c r="U367" i="19"/>
  <c r="T367" i="19"/>
  <c r="R367" i="19"/>
  <c r="AH367" i="19" s="1"/>
  <c r="AP367" i="19" s="1"/>
  <c r="Q367" i="19"/>
  <c r="O367" i="19"/>
  <c r="N367" i="19"/>
  <c r="L367" i="19"/>
  <c r="AF367" i="19" s="1"/>
  <c r="AN367" i="19" s="1"/>
  <c r="K367" i="19"/>
  <c r="I367" i="19"/>
  <c r="H367" i="19"/>
  <c r="F367" i="19"/>
  <c r="AD367" i="19" s="1"/>
  <c r="E367" i="19"/>
  <c r="AU366" i="19"/>
  <c r="AV366" i="19" s="1"/>
  <c r="AO366" i="19"/>
  <c r="AJ366" i="19"/>
  <c r="AR366" i="19" s="1"/>
  <c r="AI366" i="19"/>
  <c r="AQ366" i="19" s="1"/>
  <c r="AH366" i="19"/>
  <c r="AP366" i="19" s="1"/>
  <c r="AG366" i="19"/>
  <c r="AE366" i="19"/>
  <c r="AM366" i="19" s="1"/>
  <c r="AC366" i="19"/>
  <c r="AB366" i="19"/>
  <c r="AA366" i="19"/>
  <c r="Z366" i="19"/>
  <c r="Y366" i="19"/>
  <c r="X366" i="19"/>
  <c r="W366" i="19"/>
  <c r="U366" i="19"/>
  <c r="T366" i="19"/>
  <c r="R366" i="19"/>
  <c r="Q366" i="19"/>
  <c r="O366" i="19"/>
  <c r="N366" i="19"/>
  <c r="L366" i="19"/>
  <c r="AF366" i="19" s="1"/>
  <c r="AN366" i="19" s="1"/>
  <c r="K366" i="19"/>
  <c r="I366" i="19"/>
  <c r="H366" i="19"/>
  <c r="F366" i="19"/>
  <c r="AD366" i="19" s="1"/>
  <c r="E366" i="19"/>
  <c r="AU365" i="19"/>
  <c r="AV365" i="19" s="1"/>
  <c r="AM365" i="19"/>
  <c r="AI365" i="19"/>
  <c r="AQ365" i="19" s="1"/>
  <c r="AH365" i="19"/>
  <c r="AP365" i="19" s="1"/>
  <c r="AG365" i="19"/>
  <c r="AO365" i="19" s="1"/>
  <c r="AE365" i="19"/>
  <c r="AC365" i="19"/>
  <c r="AB365" i="19"/>
  <c r="AA365" i="19"/>
  <c r="Z365" i="19"/>
  <c r="Y365" i="19"/>
  <c r="X365" i="19"/>
  <c r="AJ365" i="19" s="1"/>
  <c r="AR365" i="19" s="1"/>
  <c r="W365" i="19"/>
  <c r="U365" i="19"/>
  <c r="T365" i="19"/>
  <c r="R365" i="19"/>
  <c r="Q365" i="19"/>
  <c r="O365" i="19"/>
  <c r="N365" i="19"/>
  <c r="L365" i="19"/>
  <c r="AF365" i="19" s="1"/>
  <c r="AN365" i="19" s="1"/>
  <c r="K365" i="19"/>
  <c r="I365" i="19"/>
  <c r="H365" i="19"/>
  <c r="F365" i="19"/>
  <c r="AD365" i="19" s="1"/>
  <c r="E365" i="19"/>
  <c r="AU364" i="19"/>
  <c r="AV364" i="19" s="1"/>
  <c r="AK364" i="19"/>
  <c r="AI364" i="19"/>
  <c r="AQ364" i="19" s="1"/>
  <c r="AG364" i="19"/>
  <c r="AO364" i="19" s="1"/>
  <c r="AE364" i="19"/>
  <c r="AM364" i="19" s="1"/>
  <c r="AD364" i="19"/>
  <c r="AL364" i="19" s="1"/>
  <c r="AS364" i="19" s="1"/>
  <c r="AT364" i="19" s="1"/>
  <c r="AC364" i="19"/>
  <c r="AB364" i="19"/>
  <c r="AA364" i="19"/>
  <c r="Z364" i="19"/>
  <c r="Y364" i="19"/>
  <c r="X364" i="19"/>
  <c r="AJ364" i="19" s="1"/>
  <c r="AR364" i="19" s="1"/>
  <c r="W364" i="19"/>
  <c r="U364" i="19"/>
  <c r="T364" i="19"/>
  <c r="R364" i="19"/>
  <c r="AH364" i="19" s="1"/>
  <c r="AP364" i="19" s="1"/>
  <c r="Q364" i="19"/>
  <c r="O364" i="19"/>
  <c r="N364" i="19"/>
  <c r="L364" i="19"/>
  <c r="AF364" i="19" s="1"/>
  <c r="AN364" i="19" s="1"/>
  <c r="K364" i="19"/>
  <c r="I364" i="19"/>
  <c r="H364" i="19"/>
  <c r="F364" i="19"/>
  <c r="E364" i="19"/>
  <c r="AU363" i="19"/>
  <c r="AV363" i="19" s="1"/>
  <c r="AM363" i="19"/>
  <c r="AJ363" i="19"/>
  <c r="AR363" i="19" s="1"/>
  <c r="AI363" i="19"/>
  <c r="AQ363" i="19" s="1"/>
  <c r="AG363" i="19"/>
  <c r="AO363" i="19" s="1"/>
  <c r="AE363" i="19"/>
  <c r="AC363" i="19"/>
  <c r="AB363" i="19"/>
  <c r="AA363" i="19"/>
  <c r="Z363" i="19"/>
  <c r="Y363" i="19"/>
  <c r="X363" i="19"/>
  <c r="W363" i="19"/>
  <c r="U363" i="19"/>
  <c r="T363" i="19"/>
  <c r="R363" i="19"/>
  <c r="AH363" i="19" s="1"/>
  <c r="AP363" i="19" s="1"/>
  <c r="Q363" i="19"/>
  <c r="O363" i="19"/>
  <c r="N363" i="19"/>
  <c r="L363" i="19"/>
  <c r="AF363" i="19" s="1"/>
  <c r="AN363" i="19" s="1"/>
  <c r="K363" i="19"/>
  <c r="I363" i="19"/>
  <c r="H363" i="19"/>
  <c r="F363" i="19"/>
  <c r="AD363" i="19" s="1"/>
  <c r="E363" i="19"/>
  <c r="AU362" i="19"/>
  <c r="AV362" i="19" s="1"/>
  <c r="AO362" i="19"/>
  <c r="AJ362" i="19"/>
  <c r="AR362" i="19" s="1"/>
  <c r="AI362" i="19"/>
  <c r="AQ362" i="19" s="1"/>
  <c r="AH362" i="19"/>
  <c r="AP362" i="19" s="1"/>
  <c r="AG362" i="19"/>
  <c r="AE362" i="19"/>
  <c r="AM362" i="19" s="1"/>
  <c r="AC362" i="19"/>
  <c r="AB362" i="19"/>
  <c r="AA362" i="19"/>
  <c r="Z362" i="19"/>
  <c r="Y362" i="19"/>
  <c r="X362" i="19"/>
  <c r="W362" i="19"/>
  <c r="U362" i="19"/>
  <c r="T362" i="19"/>
  <c r="R362" i="19"/>
  <c r="Q362" i="19"/>
  <c r="O362" i="19"/>
  <c r="N362" i="19"/>
  <c r="L362" i="19"/>
  <c r="AF362" i="19" s="1"/>
  <c r="AN362" i="19" s="1"/>
  <c r="K362" i="19"/>
  <c r="I362" i="19"/>
  <c r="H362" i="19"/>
  <c r="F362" i="19"/>
  <c r="AD362" i="19" s="1"/>
  <c r="AL362" i="19" s="1"/>
  <c r="AS362" i="19" s="1"/>
  <c r="E362" i="19"/>
  <c r="AU361" i="19"/>
  <c r="AV361" i="19" s="1"/>
  <c r="AM361" i="19"/>
  <c r="AI361" i="19"/>
  <c r="AQ361" i="19" s="1"/>
  <c r="AH361" i="19"/>
  <c r="AP361" i="19" s="1"/>
  <c r="AG361" i="19"/>
  <c r="AO361" i="19" s="1"/>
  <c r="AE361" i="19"/>
  <c r="AC361" i="19"/>
  <c r="AB361" i="19"/>
  <c r="AA361" i="19"/>
  <c r="Z361" i="19"/>
  <c r="Y361" i="19"/>
  <c r="X361" i="19"/>
  <c r="AJ361" i="19" s="1"/>
  <c r="AR361" i="19" s="1"/>
  <c r="W361" i="19"/>
  <c r="U361" i="19"/>
  <c r="T361" i="19"/>
  <c r="R361" i="19"/>
  <c r="Q361" i="19"/>
  <c r="O361" i="19"/>
  <c r="N361" i="19"/>
  <c r="L361" i="19"/>
  <c r="AF361" i="19" s="1"/>
  <c r="AN361" i="19" s="1"/>
  <c r="K361" i="19"/>
  <c r="I361" i="19"/>
  <c r="H361" i="19"/>
  <c r="F361" i="19"/>
  <c r="AD361" i="19" s="1"/>
  <c r="E361" i="19"/>
  <c r="AU360" i="19"/>
  <c r="AV360" i="19" s="1"/>
  <c r="AI360" i="19"/>
  <c r="AQ360" i="19" s="1"/>
  <c r="AG360" i="19"/>
  <c r="AO360" i="19" s="1"/>
  <c r="AE360" i="19"/>
  <c r="AM360" i="19" s="1"/>
  <c r="AD360" i="19"/>
  <c r="AL360" i="19" s="1"/>
  <c r="AC360" i="19"/>
  <c r="AB360" i="19"/>
  <c r="AA360" i="19"/>
  <c r="Z360" i="19"/>
  <c r="Y360" i="19"/>
  <c r="X360" i="19"/>
  <c r="AJ360" i="19" s="1"/>
  <c r="AR360" i="19" s="1"/>
  <c r="W360" i="19"/>
  <c r="U360" i="19"/>
  <c r="T360" i="19"/>
  <c r="R360" i="19"/>
  <c r="AH360" i="19" s="1"/>
  <c r="AP360" i="19" s="1"/>
  <c r="Q360" i="19"/>
  <c r="O360" i="19"/>
  <c r="N360" i="19"/>
  <c r="L360" i="19"/>
  <c r="AF360" i="19" s="1"/>
  <c r="AN360" i="19" s="1"/>
  <c r="AS360" i="19" s="1"/>
  <c r="K360" i="19"/>
  <c r="I360" i="19"/>
  <c r="H360" i="19"/>
  <c r="F360" i="19"/>
  <c r="E360" i="19"/>
  <c r="AU359" i="19"/>
  <c r="AV359" i="19" s="1"/>
  <c r="AQ359" i="19"/>
  <c r="AM359" i="19"/>
  <c r="AJ359" i="19"/>
  <c r="AR359" i="19" s="1"/>
  <c r="AI359" i="19"/>
  <c r="AG359" i="19"/>
  <c r="AO359" i="19" s="1"/>
  <c r="AE359" i="19"/>
  <c r="AC359" i="19"/>
  <c r="AB359" i="19"/>
  <c r="AA359" i="19"/>
  <c r="Z359" i="19"/>
  <c r="Y359" i="19"/>
  <c r="X359" i="19"/>
  <c r="W359" i="19"/>
  <c r="U359" i="19"/>
  <c r="T359" i="19"/>
  <c r="R359" i="19"/>
  <c r="AH359" i="19" s="1"/>
  <c r="AP359" i="19" s="1"/>
  <c r="Q359" i="19"/>
  <c r="O359" i="19"/>
  <c r="N359" i="19"/>
  <c r="L359" i="19"/>
  <c r="AF359" i="19" s="1"/>
  <c r="AN359" i="19" s="1"/>
  <c r="K359" i="19"/>
  <c r="I359" i="19"/>
  <c r="H359" i="19"/>
  <c r="F359" i="19"/>
  <c r="AD359" i="19" s="1"/>
  <c r="E359" i="19"/>
  <c r="AU358" i="19"/>
  <c r="AV358" i="19" s="1"/>
  <c r="AK358" i="19"/>
  <c r="AJ358" i="19"/>
  <c r="AR358" i="19" s="1"/>
  <c r="AI358" i="19"/>
  <c r="AQ358" i="19" s="1"/>
  <c r="AH358" i="19"/>
  <c r="AP358" i="19" s="1"/>
  <c r="AG358" i="19"/>
  <c r="AO358" i="19" s="1"/>
  <c r="AE358" i="19"/>
  <c r="AM358" i="19" s="1"/>
  <c r="AC358" i="19"/>
  <c r="AB358" i="19"/>
  <c r="AA358" i="19"/>
  <c r="Z358" i="19"/>
  <c r="Y358" i="19"/>
  <c r="X358" i="19"/>
  <c r="W358" i="19"/>
  <c r="U358" i="19"/>
  <c r="T358" i="19"/>
  <c r="R358" i="19"/>
  <c r="Q358" i="19"/>
  <c r="O358" i="19"/>
  <c r="N358" i="19"/>
  <c r="L358" i="19"/>
  <c r="AF358" i="19" s="1"/>
  <c r="AN358" i="19" s="1"/>
  <c r="K358" i="19"/>
  <c r="I358" i="19"/>
  <c r="H358" i="19"/>
  <c r="F358" i="19"/>
  <c r="AD358" i="19" s="1"/>
  <c r="AL358" i="19" s="1"/>
  <c r="AS358" i="19" s="1"/>
  <c r="AT358" i="19" s="1"/>
  <c r="E358" i="19"/>
  <c r="AU357" i="19"/>
  <c r="AV357" i="19" s="1"/>
  <c r="AM357" i="19"/>
  <c r="AI357" i="19"/>
  <c r="AQ357" i="19" s="1"/>
  <c r="AH357" i="19"/>
  <c r="AP357" i="19" s="1"/>
  <c r="AG357" i="19"/>
  <c r="AO357" i="19" s="1"/>
  <c r="AE357" i="19"/>
  <c r="AC357" i="19"/>
  <c r="AB357" i="19"/>
  <c r="AA357" i="19"/>
  <c r="Z357" i="19"/>
  <c r="Y357" i="19"/>
  <c r="X357" i="19"/>
  <c r="AJ357" i="19" s="1"/>
  <c r="AR357" i="19" s="1"/>
  <c r="W357" i="19"/>
  <c r="U357" i="19"/>
  <c r="T357" i="19"/>
  <c r="R357" i="19"/>
  <c r="Q357" i="19"/>
  <c r="O357" i="19"/>
  <c r="N357" i="19"/>
  <c r="L357" i="19"/>
  <c r="AF357" i="19" s="1"/>
  <c r="AN357" i="19" s="1"/>
  <c r="K357" i="19"/>
  <c r="I357" i="19"/>
  <c r="H357" i="19"/>
  <c r="F357" i="19"/>
  <c r="AD357" i="19" s="1"/>
  <c r="E357" i="19"/>
  <c r="AU356" i="19"/>
  <c r="AV356" i="19" s="1"/>
  <c r="AI356" i="19"/>
  <c r="AQ356" i="19" s="1"/>
  <c r="AG356" i="19"/>
  <c r="AO356" i="19" s="1"/>
  <c r="AE356" i="19"/>
  <c r="AM356" i="19" s="1"/>
  <c r="AD356" i="19"/>
  <c r="AL356" i="19" s="1"/>
  <c r="AC356" i="19"/>
  <c r="AB356" i="19"/>
  <c r="AA356" i="19"/>
  <c r="Z356" i="19"/>
  <c r="Y356" i="19"/>
  <c r="X356" i="19"/>
  <c r="AJ356" i="19" s="1"/>
  <c r="AR356" i="19" s="1"/>
  <c r="W356" i="19"/>
  <c r="U356" i="19"/>
  <c r="T356" i="19"/>
  <c r="R356" i="19"/>
  <c r="AH356" i="19" s="1"/>
  <c r="AP356" i="19" s="1"/>
  <c r="Q356" i="19"/>
  <c r="O356" i="19"/>
  <c r="N356" i="19"/>
  <c r="L356" i="19"/>
  <c r="AF356" i="19" s="1"/>
  <c r="AN356" i="19" s="1"/>
  <c r="AS356" i="19" s="1"/>
  <c r="K356" i="19"/>
  <c r="I356" i="19"/>
  <c r="H356" i="19"/>
  <c r="F356" i="19"/>
  <c r="E356" i="19"/>
  <c r="AU355" i="19"/>
  <c r="AV355" i="19" s="1"/>
  <c r="AM355" i="19"/>
  <c r="AJ355" i="19"/>
  <c r="AR355" i="19" s="1"/>
  <c r="AI355" i="19"/>
  <c r="AQ355" i="19" s="1"/>
  <c r="AG355" i="19"/>
  <c r="AO355" i="19" s="1"/>
  <c r="AE355" i="19"/>
  <c r="AC355" i="19"/>
  <c r="AB355" i="19"/>
  <c r="AA355" i="19"/>
  <c r="Z355" i="19"/>
  <c r="Y355" i="19"/>
  <c r="X355" i="19"/>
  <c r="W355" i="19"/>
  <c r="U355" i="19"/>
  <c r="T355" i="19"/>
  <c r="R355" i="19"/>
  <c r="AH355" i="19" s="1"/>
  <c r="AP355" i="19" s="1"/>
  <c r="Q355" i="19"/>
  <c r="O355" i="19"/>
  <c r="N355" i="19"/>
  <c r="L355" i="19"/>
  <c r="AF355" i="19" s="1"/>
  <c r="AN355" i="19" s="1"/>
  <c r="K355" i="19"/>
  <c r="I355" i="19"/>
  <c r="H355" i="19"/>
  <c r="F355" i="19"/>
  <c r="AD355" i="19" s="1"/>
  <c r="E355" i="19"/>
  <c r="AU354" i="19"/>
  <c r="AV354" i="19" s="1"/>
  <c r="AO354" i="19"/>
  <c r="AI354" i="19"/>
  <c r="AQ354" i="19" s="1"/>
  <c r="AH354" i="19"/>
  <c r="AP354" i="19" s="1"/>
  <c r="AG354" i="19"/>
  <c r="AE354" i="19"/>
  <c r="AM354" i="19" s="1"/>
  <c r="AC354" i="19"/>
  <c r="AB354" i="19"/>
  <c r="AA354" i="19"/>
  <c r="Z354" i="19"/>
  <c r="Y354" i="19"/>
  <c r="X354" i="19"/>
  <c r="AJ354" i="19" s="1"/>
  <c r="AR354" i="19" s="1"/>
  <c r="W354" i="19"/>
  <c r="U354" i="19"/>
  <c r="T354" i="19"/>
  <c r="R354" i="19"/>
  <c r="Q354" i="19"/>
  <c r="O354" i="19"/>
  <c r="N354" i="19"/>
  <c r="L354" i="19"/>
  <c r="AF354" i="19" s="1"/>
  <c r="AN354" i="19" s="1"/>
  <c r="K354" i="19"/>
  <c r="I354" i="19"/>
  <c r="H354" i="19"/>
  <c r="F354" i="19"/>
  <c r="AD354" i="19" s="1"/>
  <c r="AL354" i="19" s="1"/>
  <c r="AS354" i="19" s="1"/>
  <c r="E354" i="19"/>
  <c r="AU353" i="19"/>
  <c r="AV353" i="19" s="1"/>
  <c r="AQ353" i="19"/>
  <c r="AI353" i="19"/>
  <c r="AG353" i="19"/>
  <c r="AO353" i="19" s="1"/>
  <c r="AE353" i="19"/>
  <c r="AM353" i="19" s="1"/>
  <c r="AC353" i="19"/>
  <c r="AB353" i="19"/>
  <c r="AA353" i="19"/>
  <c r="Z353" i="19"/>
  <c r="Y353" i="19"/>
  <c r="X353" i="19"/>
  <c r="AJ353" i="19" s="1"/>
  <c r="AR353" i="19" s="1"/>
  <c r="W353" i="19"/>
  <c r="U353" i="19"/>
  <c r="T353" i="19"/>
  <c r="R353" i="19"/>
  <c r="AH353" i="19" s="1"/>
  <c r="AP353" i="19" s="1"/>
  <c r="Q353" i="19"/>
  <c r="O353" i="19"/>
  <c r="N353" i="19"/>
  <c r="L353" i="19"/>
  <c r="AF353" i="19" s="1"/>
  <c r="AN353" i="19" s="1"/>
  <c r="K353" i="19"/>
  <c r="I353" i="19"/>
  <c r="H353" i="19"/>
  <c r="F353" i="19"/>
  <c r="AD353" i="19" s="1"/>
  <c r="E353" i="19"/>
  <c r="AU352" i="19"/>
  <c r="AV352" i="19" s="1"/>
  <c r="AI352" i="19"/>
  <c r="AQ352" i="19" s="1"/>
  <c r="AG352" i="19"/>
  <c r="AO352" i="19" s="1"/>
  <c r="AS352" i="19" s="1"/>
  <c r="AE352" i="19"/>
  <c r="AM352" i="19" s="1"/>
  <c r="AD352" i="19"/>
  <c r="AL352" i="19" s="1"/>
  <c r="AC352" i="19"/>
  <c r="AB352" i="19"/>
  <c r="AA352" i="19"/>
  <c r="Z352" i="19"/>
  <c r="Y352" i="19"/>
  <c r="X352" i="19"/>
  <c r="AJ352" i="19" s="1"/>
  <c r="AR352" i="19" s="1"/>
  <c r="W352" i="19"/>
  <c r="U352" i="19"/>
  <c r="T352" i="19"/>
  <c r="R352" i="19"/>
  <c r="AH352" i="19" s="1"/>
  <c r="AP352" i="19" s="1"/>
  <c r="Q352" i="19"/>
  <c r="O352" i="19"/>
  <c r="N352" i="19"/>
  <c r="L352" i="19"/>
  <c r="AF352" i="19" s="1"/>
  <c r="AN352" i="19" s="1"/>
  <c r="K352" i="19"/>
  <c r="I352" i="19"/>
  <c r="H352" i="19"/>
  <c r="F352" i="19"/>
  <c r="E352" i="19"/>
  <c r="AU351" i="19"/>
  <c r="AV351" i="19" s="1"/>
  <c r="AQ351" i="19"/>
  <c r="AJ351" i="19"/>
  <c r="AR351" i="19" s="1"/>
  <c r="AI351" i="19"/>
  <c r="AG351" i="19"/>
  <c r="AO351" i="19" s="1"/>
  <c r="AE351" i="19"/>
  <c r="AM351" i="19" s="1"/>
  <c r="AC351" i="19"/>
  <c r="AB351" i="19"/>
  <c r="AA351" i="19"/>
  <c r="Z351" i="19"/>
  <c r="Y351" i="19"/>
  <c r="X351" i="19"/>
  <c r="W351" i="19"/>
  <c r="U351" i="19"/>
  <c r="T351" i="19"/>
  <c r="R351" i="19"/>
  <c r="AH351" i="19" s="1"/>
  <c r="AP351" i="19" s="1"/>
  <c r="Q351" i="19"/>
  <c r="O351" i="19"/>
  <c r="N351" i="19"/>
  <c r="L351" i="19"/>
  <c r="AF351" i="19" s="1"/>
  <c r="AN351" i="19" s="1"/>
  <c r="K351" i="19"/>
  <c r="I351" i="19"/>
  <c r="H351" i="19"/>
  <c r="F351" i="19"/>
  <c r="AD351" i="19" s="1"/>
  <c r="E351" i="19"/>
  <c r="AU350" i="19"/>
  <c r="AV350" i="19" s="1"/>
  <c r="AO350" i="19"/>
  <c r="AK350" i="19"/>
  <c r="AI350" i="19"/>
  <c r="AQ350" i="19" s="1"/>
  <c r="AH350" i="19"/>
  <c r="AP350" i="19" s="1"/>
  <c r="AG350" i="19"/>
  <c r="AE350" i="19"/>
  <c r="AM350" i="19" s="1"/>
  <c r="AC350" i="19"/>
  <c r="AB350" i="19"/>
  <c r="AA350" i="19"/>
  <c r="Z350" i="19"/>
  <c r="Y350" i="19"/>
  <c r="X350" i="19"/>
  <c r="AJ350" i="19" s="1"/>
  <c r="AR350" i="19" s="1"/>
  <c r="W350" i="19"/>
  <c r="U350" i="19"/>
  <c r="T350" i="19"/>
  <c r="R350" i="19"/>
  <c r="Q350" i="19"/>
  <c r="O350" i="19"/>
  <c r="N350" i="19"/>
  <c r="L350" i="19"/>
  <c r="AF350" i="19" s="1"/>
  <c r="AN350" i="19" s="1"/>
  <c r="K350" i="19"/>
  <c r="I350" i="19"/>
  <c r="H350" i="19"/>
  <c r="F350" i="19"/>
  <c r="AD350" i="19" s="1"/>
  <c r="AL350" i="19" s="1"/>
  <c r="AS350" i="19" s="1"/>
  <c r="AT350" i="19" s="1"/>
  <c r="E350" i="19"/>
  <c r="AU349" i="19"/>
  <c r="AV349" i="19" s="1"/>
  <c r="AQ349" i="19"/>
  <c r="AI349" i="19"/>
  <c r="AG349" i="19"/>
  <c r="AO349" i="19" s="1"/>
  <c r="AE349" i="19"/>
  <c r="AM349" i="19" s="1"/>
  <c r="AC349" i="19"/>
  <c r="AB349" i="19"/>
  <c r="AA349" i="19"/>
  <c r="Z349" i="19"/>
  <c r="Y349" i="19"/>
  <c r="X349" i="19"/>
  <c r="AJ349" i="19" s="1"/>
  <c r="AR349" i="19" s="1"/>
  <c r="W349" i="19"/>
  <c r="U349" i="19"/>
  <c r="T349" i="19"/>
  <c r="R349" i="19"/>
  <c r="AH349" i="19" s="1"/>
  <c r="AP349" i="19" s="1"/>
  <c r="Q349" i="19"/>
  <c r="O349" i="19"/>
  <c r="N349" i="19"/>
  <c r="L349" i="19"/>
  <c r="AF349" i="19" s="1"/>
  <c r="AN349" i="19" s="1"/>
  <c r="K349" i="19"/>
  <c r="I349" i="19"/>
  <c r="H349" i="19"/>
  <c r="F349" i="19"/>
  <c r="AD349" i="19" s="1"/>
  <c r="E349" i="19"/>
  <c r="AU348" i="19"/>
  <c r="AV348" i="19" s="1"/>
  <c r="AK348" i="19"/>
  <c r="AI348" i="19"/>
  <c r="AQ348" i="19" s="1"/>
  <c r="AG348" i="19"/>
  <c r="AO348" i="19" s="1"/>
  <c r="AE348" i="19"/>
  <c r="AM348" i="19" s="1"/>
  <c r="AD348" i="19"/>
  <c r="AL348" i="19" s="1"/>
  <c r="AC348" i="19"/>
  <c r="AB348" i="19"/>
  <c r="AA348" i="19"/>
  <c r="Z348" i="19"/>
  <c r="Y348" i="19"/>
  <c r="X348" i="19"/>
  <c r="AJ348" i="19" s="1"/>
  <c r="AR348" i="19" s="1"/>
  <c r="W348" i="19"/>
  <c r="U348" i="19"/>
  <c r="T348" i="19"/>
  <c r="R348" i="19"/>
  <c r="AH348" i="19" s="1"/>
  <c r="AP348" i="19" s="1"/>
  <c r="Q348" i="19"/>
  <c r="O348" i="19"/>
  <c r="N348" i="19"/>
  <c r="L348" i="19"/>
  <c r="AF348" i="19" s="1"/>
  <c r="AN348" i="19" s="1"/>
  <c r="K348" i="19"/>
  <c r="I348" i="19"/>
  <c r="H348" i="19"/>
  <c r="F348" i="19"/>
  <c r="E348" i="19"/>
  <c r="AU347" i="19"/>
  <c r="AV347" i="19" s="1"/>
  <c r="AM347" i="19"/>
  <c r="AJ347" i="19"/>
  <c r="AR347" i="19" s="1"/>
  <c r="AI347" i="19"/>
  <c r="AQ347" i="19" s="1"/>
  <c r="AG347" i="19"/>
  <c r="AO347" i="19" s="1"/>
  <c r="AE347" i="19"/>
  <c r="AC347" i="19"/>
  <c r="AB347" i="19"/>
  <c r="AA347" i="19"/>
  <c r="Z347" i="19"/>
  <c r="Y347" i="19"/>
  <c r="X347" i="19"/>
  <c r="W347" i="19"/>
  <c r="U347" i="19"/>
  <c r="T347" i="19"/>
  <c r="R347" i="19"/>
  <c r="AH347" i="19" s="1"/>
  <c r="AP347" i="19" s="1"/>
  <c r="Q347" i="19"/>
  <c r="O347" i="19"/>
  <c r="N347" i="19"/>
  <c r="L347" i="19"/>
  <c r="AF347" i="19" s="1"/>
  <c r="AN347" i="19" s="1"/>
  <c r="K347" i="19"/>
  <c r="I347" i="19"/>
  <c r="H347" i="19"/>
  <c r="F347" i="19"/>
  <c r="AD347" i="19" s="1"/>
  <c r="E347" i="19"/>
  <c r="AU346" i="19"/>
  <c r="AV346" i="19" s="1"/>
  <c r="AI346" i="19"/>
  <c r="AQ346" i="19" s="1"/>
  <c r="AH346" i="19"/>
  <c r="AP346" i="19" s="1"/>
  <c r="AG346" i="19"/>
  <c r="AO346" i="19" s="1"/>
  <c r="AE346" i="19"/>
  <c r="AM346" i="19" s="1"/>
  <c r="AC346" i="19"/>
  <c r="AB346" i="19"/>
  <c r="AA346" i="19"/>
  <c r="Z346" i="19"/>
  <c r="Y346" i="19"/>
  <c r="X346" i="19"/>
  <c r="AJ346" i="19" s="1"/>
  <c r="AR346" i="19" s="1"/>
  <c r="W346" i="19"/>
  <c r="U346" i="19"/>
  <c r="T346" i="19"/>
  <c r="R346" i="19"/>
  <c r="Q346" i="19"/>
  <c r="O346" i="19"/>
  <c r="N346" i="19"/>
  <c r="L346" i="19"/>
  <c r="AF346" i="19" s="1"/>
  <c r="AN346" i="19" s="1"/>
  <c r="K346" i="19"/>
  <c r="I346" i="19"/>
  <c r="H346" i="19"/>
  <c r="F346" i="19"/>
  <c r="AD346" i="19" s="1"/>
  <c r="AL346" i="19" s="1"/>
  <c r="AS346" i="19" s="1"/>
  <c r="E346" i="19"/>
  <c r="AU345" i="19"/>
  <c r="AV345" i="19" s="1"/>
  <c r="AI345" i="19"/>
  <c r="AQ345" i="19" s="1"/>
  <c r="AG345" i="19"/>
  <c r="AO345" i="19" s="1"/>
  <c r="AE345" i="19"/>
  <c r="AM345" i="19" s="1"/>
  <c r="AC345" i="19"/>
  <c r="AB345" i="19"/>
  <c r="AA345" i="19"/>
  <c r="Z345" i="19"/>
  <c r="Y345" i="19"/>
  <c r="X345" i="19"/>
  <c r="AJ345" i="19" s="1"/>
  <c r="AR345" i="19" s="1"/>
  <c r="W345" i="19"/>
  <c r="U345" i="19"/>
  <c r="T345" i="19"/>
  <c r="R345" i="19"/>
  <c r="AH345" i="19" s="1"/>
  <c r="AP345" i="19" s="1"/>
  <c r="Q345" i="19"/>
  <c r="O345" i="19"/>
  <c r="N345" i="19"/>
  <c r="L345" i="19"/>
  <c r="AF345" i="19" s="1"/>
  <c r="AN345" i="19" s="1"/>
  <c r="K345" i="19"/>
  <c r="I345" i="19"/>
  <c r="H345" i="19"/>
  <c r="F345" i="19"/>
  <c r="AD345" i="19" s="1"/>
  <c r="E345" i="19"/>
  <c r="AU344" i="19"/>
  <c r="AV344" i="19" s="1"/>
  <c r="AO344" i="19"/>
  <c r="AI344" i="19"/>
  <c r="AQ344" i="19" s="1"/>
  <c r="AH344" i="19"/>
  <c r="AP344" i="19" s="1"/>
  <c r="AG344" i="19"/>
  <c r="AE344" i="19"/>
  <c r="AM344" i="19" s="1"/>
  <c r="AD344" i="19"/>
  <c r="AL344" i="19" s="1"/>
  <c r="AS344" i="19" s="1"/>
  <c r="AC344" i="19"/>
  <c r="AB344" i="19"/>
  <c r="AA344" i="19"/>
  <c r="Z344" i="19"/>
  <c r="Y344" i="19"/>
  <c r="X344" i="19"/>
  <c r="AJ344" i="19" s="1"/>
  <c r="AR344" i="19" s="1"/>
  <c r="W344" i="19"/>
  <c r="U344" i="19"/>
  <c r="T344" i="19"/>
  <c r="R344" i="19"/>
  <c r="Q344" i="19"/>
  <c r="O344" i="19"/>
  <c r="N344" i="19"/>
  <c r="L344" i="19"/>
  <c r="AF344" i="19" s="1"/>
  <c r="AN344" i="19" s="1"/>
  <c r="K344" i="19"/>
  <c r="I344" i="19"/>
  <c r="H344" i="19"/>
  <c r="F344" i="19"/>
  <c r="E344" i="19"/>
  <c r="AU343" i="19"/>
  <c r="AV343" i="19" s="1"/>
  <c r="AQ343" i="19"/>
  <c r="AJ343" i="19"/>
  <c r="AR343" i="19" s="1"/>
  <c r="AI343" i="19"/>
  <c r="AG343" i="19"/>
  <c r="AO343" i="19" s="1"/>
  <c r="AE343" i="19"/>
  <c r="AM343" i="19" s="1"/>
  <c r="AC343" i="19"/>
  <c r="AB343" i="19"/>
  <c r="AA343" i="19"/>
  <c r="Z343" i="19"/>
  <c r="Y343" i="19"/>
  <c r="X343" i="19"/>
  <c r="W343" i="19"/>
  <c r="U343" i="19"/>
  <c r="T343" i="19"/>
  <c r="R343" i="19"/>
  <c r="AH343" i="19" s="1"/>
  <c r="AP343" i="19" s="1"/>
  <c r="Q343" i="19"/>
  <c r="O343" i="19"/>
  <c r="N343" i="19"/>
  <c r="L343" i="19"/>
  <c r="AF343" i="19" s="1"/>
  <c r="AN343" i="19" s="1"/>
  <c r="K343" i="19"/>
  <c r="I343" i="19"/>
  <c r="H343" i="19"/>
  <c r="F343" i="19"/>
  <c r="AD343" i="19" s="1"/>
  <c r="E343" i="19"/>
  <c r="AU342" i="19"/>
  <c r="AV342" i="19" s="1"/>
  <c r="AI342" i="19"/>
  <c r="AQ342" i="19" s="1"/>
  <c r="AH342" i="19"/>
  <c r="AP342" i="19" s="1"/>
  <c r="AG342" i="19"/>
  <c r="AO342" i="19" s="1"/>
  <c r="AE342" i="19"/>
  <c r="AM342" i="19" s="1"/>
  <c r="AD342" i="19"/>
  <c r="AL342" i="19" s="1"/>
  <c r="AC342" i="19"/>
  <c r="AB342" i="19"/>
  <c r="AA342" i="19"/>
  <c r="Z342" i="19"/>
  <c r="Y342" i="19"/>
  <c r="X342" i="19"/>
  <c r="AJ342" i="19" s="1"/>
  <c r="AR342" i="19" s="1"/>
  <c r="W342" i="19"/>
  <c r="U342" i="19"/>
  <c r="T342" i="19"/>
  <c r="R342" i="19"/>
  <c r="Q342" i="19"/>
  <c r="O342" i="19"/>
  <c r="N342" i="19"/>
  <c r="L342" i="19"/>
  <c r="AF342" i="19" s="1"/>
  <c r="AN342" i="19" s="1"/>
  <c r="K342" i="19"/>
  <c r="I342" i="19"/>
  <c r="H342" i="19"/>
  <c r="F342" i="19"/>
  <c r="E342" i="19"/>
  <c r="AU341" i="19"/>
  <c r="AV341" i="19" s="1"/>
  <c r="AI341" i="19"/>
  <c r="AQ341" i="19" s="1"/>
  <c r="AG341" i="19"/>
  <c r="AO341" i="19" s="1"/>
  <c r="AE341" i="19"/>
  <c r="AM341" i="19" s="1"/>
  <c r="AC341" i="19"/>
  <c r="AB341" i="19"/>
  <c r="AA341" i="19"/>
  <c r="Z341" i="19"/>
  <c r="Y341" i="19"/>
  <c r="X341" i="19"/>
  <c r="AJ341" i="19" s="1"/>
  <c r="AR341" i="19" s="1"/>
  <c r="W341" i="19"/>
  <c r="U341" i="19"/>
  <c r="T341" i="19"/>
  <c r="R341" i="19"/>
  <c r="AH341" i="19" s="1"/>
  <c r="AP341" i="19" s="1"/>
  <c r="Q341" i="19"/>
  <c r="O341" i="19"/>
  <c r="N341" i="19"/>
  <c r="L341" i="19"/>
  <c r="AF341" i="19" s="1"/>
  <c r="AN341" i="19" s="1"/>
  <c r="K341" i="19"/>
  <c r="I341" i="19"/>
  <c r="H341" i="19"/>
  <c r="F341" i="19"/>
  <c r="AD341" i="19" s="1"/>
  <c r="E341" i="19"/>
  <c r="AU340" i="19"/>
  <c r="AV340" i="19" s="1"/>
  <c r="AO340" i="19"/>
  <c r="AK340" i="19"/>
  <c r="AI340" i="19"/>
  <c r="AQ340" i="19" s="1"/>
  <c r="AH340" i="19"/>
  <c r="AP340" i="19" s="1"/>
  <c r="AG340" i="19"/>
  <c r="AE340" i="19"/>
  <c r="AM340" i="19" s="1"/>
  <c r="AS340" i="19" s="1"/>
  <c r="AT340" i="19" s="1"/>
  <c r="AD340" i="19"/>
  <c r="AL340" i="19" s="1"/>
  <c r="AC340" i="19"/>
  <c r="AB340" i="19"/>
  <c r="AA340" i="19"/>
  <c r="Z340" i="19"/>
  <c r="Y340" i="19"/>
  <c r="X340" i="19"/>
  <c r="AJ340" i="19" s="1"/>
  <c r="AR340" i="19" s="1"/>
  <c r="W340" i="19"/>
  <c r="U340" i="19"/>
  <c r="T340" i="19"/>
  <c r="R340" i="19"/>
  <c r="Q340" i="19"/>
  <c r="O340" i="19"/>
  <c r="N340" i="19"/>
  <c r="L340" i="19"/>
  <c r="AF340" i="19" s="1"/>
  <c r="AN340" i="19" s="1"/>
  <c r="K340" i="19"/>
  <c r="I340" i="19"/>
  <c r="H340" i="19"/>
  <c r="F340" i="19"/>
  <c r="E340" i="19"/>
  <c r="AU339" i="19"/>
  <c r="AV339" i="19" s="1"/>
  <c r="AJ339" i="19"/>
  <c r="AR339" i="19" s="1"/>
  <c r="AI339" i="19"/>
  <c r="AQ339" i="19" s="1"/>
  <c r="AG339" i="19"/>
  <c r="AO339" i="19" s="1"/>
  <c r="AE339" i="19"/>
  <c r="AM339" i="19" s="1"/>
  <c r="AC339" i="19"/>
  <c r="AB339" i="19"/>
  <c r="AA339" i="19"/>
  <c r="Z339" i="19"/>
  <c r="Y339" i="19"/>
  <c r="X339" i="19"/>
  <c r="W339" i="19"/>
  <c r="U339" i="19"/>
  <c r="T339" i="19"/>
  <c r="R339" i="19"/>
  <c r="AH339" i="19" s="1"/>
  <c r="AP339" i="19" s="1"/>
  <c r="Q339" i="19"/>
  <c r="O339" i="19"/>
  <c r="N339" i="19"/>
  <c r="L339" i="19"/>
  <c r="AF339" i="19" s="1"/>
  <c r="AN339" i="19" s="1"/>
  <c r="K339" i="19"/>
  <c r="I339" i="19"/>
  <c r="H339" i="19"/>
  <c r="F339" i="19"/>
  <c r="AD339" i="19" s="1"/>
  <c r="E339" i="19"/>
  <c r="AU338" i="19"/>
  <c r="AV338" i="19" s="1"/>
  <c r="AI338" i="19"/>
  <c r="AQ338" i="19" s="1"/>
  <c r="AH338" i="19"/>
  <c r="AP338" i="19" s="1"/>
  <c r="AG338" i="19"/>
  <c r="AO338" i="19" s="1"/>
  <c r="AS338" i="19" s="1"/>
  <c r="AE338" i="19"/>
  <c r="AM338" i="19" s="1"/>
  <c r="AD338" i="19"/>
  <c r="AL338" i="19" s="1"/>
  <c r="AC338" i="19"/>
  <c r="AB338" i="19"/>
  <c r="AA338" i="19"/>
  <c r="Z338" i="19"/>
  <c r="Y338" i="19"/>
  <c r="X338" i="19"/>
  <c r="AJ338" i="19" s="1"/>
  <c r="AR338" i="19" s="1"/>
  <c r="W338" i="19"/>
  <c r="U338" i="19"/>
  <c r="T338" i="19"/>
  <c r="R338" i="19"/>
  <c r="Q338" i="19"/>
  <c r="O338" i="19"/>
  <c r="N338" i="19"/>
  <c r="L338" i="19"/>
  <c r="AF338" i="19" s="1"/>
  <c r="AN338" i="19" s="1"/>
  <c r="K338" i="19"/>
  <c r="I338" i="19"/>
  <c r="H338" i="19"/>
  <c r="F338" i="19"/>
  <c r="E338" i="19"/>
  <c r="AU337" i="19"/>
  <c r="AV337" i="19" s="1"/>
  <c r="AQ337" i="19"/>
  <c r="AI337" i="19"/>
  <c r="AG337" i="19"/>
  <c r="AO337" i="19" s="1"/>
  <c r="AE337" i="19"/>
  <c r="AM337" i="19" s="1"/>
  <c r="AC337" i="19"/>
  <c r="AB337" i="19"/>
  <c r="AA337" i="19"/>
  <c r="Z337" i="19"/>
  <c r="Y337" i="19"/>
  <c r="X337" i="19"/>
  <c r="AJ337" i="19" s="1"/>
  <c r="AR337" i="19" s="1"/>
  <c r="W337" i="19"/>
  <c r="U337" i="19"/>
  <c r="T337" i="19"/>
  <c r="R337" i="19"/>
  <c r="AH337" i="19" s="1"/>
  <c r="AP337" i="19" s="1"/>
  <c r="Q337" i="19"/>
  <c r="O337" i="19"/>
  <c r="N337" i="19"/>
  <c r="L337" i="19"/>
  <c r="AF337" i="19" s="1"/>
  <c r="AN337" i="19" s="1"/>
  <c r="K337" i="19"/>
  <c r="I337" i="19"/>
  <c r="H337" i="19"/>
  <c r="F337" i="19"/>
  <c r="AD337" i="19" s="1"/>
  <c r="E337" i="19"/>
  <c r="AU336" i="19"/>
  <c r="AV336" i="19" s="1"/>
  <c r="AI336" i="19"/>
  <c r="AQ336" i="19" s="1"/>
  <c r="AH336" i="19"/>
  <c r="AP336" i="19" s="1"/>
  <c r="AG336" i="19"/>
  <c r="AO336" i="19" s="1"/>
  <c r="AE336" i="19"/>
  <c r="AM336" i="19" s="1"/>
  <c r="AD336" i="19"/>
  <c r="AL336" i="19" s="1"/>
  <c r="AC336" i="19"/>
  <c r="AB336" i="19"/>
  <c r="AA336" i="19"/>
  <c r="Z336" i="19"/>
  <c r="Y336" i="19"/>
  <c r="X336" i="19"/>
  <c r="AJ336" i="19" s="1"/>
  <c r="AR336" i="19" s="1"/>
  <c r="W336" i="19"/>
  <c r="U336" i="19"/>
  <c r="T336" i="19"/>
  <c r="R336" i="19"/>
  <c r="Q336" i="19"/>
  <c r="O336" i="19"/>
  <c r="N336" i="19"/>
  <c r="L336" i="19"/>
  <c r="AF336" i="19" s="1"/>
  <c r="AN336" i="19" s="1"/>
  <c r="K336" i="19"/>
  <c r="I336" i="19"/>
  <c r="H336" i="19"/>
  <c r="F336" i="19"/>
  <c r="E336" i="19"/>
  <c r="AU335" i="19"/>
  <c r="AV335" i="19" s="1"/>
  <c r="AM335" i="19"/>
  <c r="AJ335" i="19"/>
  <c r="AR335" i="19" s="1"/>
  <c r="AI335" i="19"/>
  <c r="AQ335" i="19" s="1"/>
  <c r="AG335" i="19"/>
  <c r="AO335" i="19" s="1"/>
  <c r="AE335" i="19"/>
  <c r="AC335" i="19"/>
  <c r="AB335" i="19"/>
  <c r="AA335" i="19"/>
  <c r="Z335" i="19"/>
  <c r="Y335" i="19"/>
  <c r="X335" i="19"/>
  <c r="W335" i="19"/>
  <c r="U335" i="19"/>
  <c r="T335" i="19"/>
  <c r="R335" i="19"/>
  <c r="AH335" i="19" s="1"/>
  <c r="AP335" i="19" s="1"/>
  <c r="Q335" i="19"/>
  <c r="O335" i="19"/>
  <c r="N335" i="19"/>
  <c r="L335" i="19"/>
  <c r="AF335" i="19" s="1"/>
  <c r="AN335" i="19" s="1"/>
  <c r="K335" i="19"/>
  <c r="I335" i="19"/>
  <c r="H335" i="19"/>
  <c r="F335" i="19"/>
  <c r="AD335" i="19" s="1"/>
  <c r="E335" i="19"/>
  <c r="AU334" i="19"/>
  <c r="AV334" i="19" s="1"/>
  <c r="AI334" i="19"/>
  <c r="AQ334" i="19" s="1"/>
  <c r="AH334" i="19"/>
  <c r="AP334" i="19" s="1"/>
  <c r="AG334" i="19"/>
  <c r="AO334" i="19" s="1"/>
  <c r="AE334" i="19"/>
  <c r="AM334" i="19" s="1"/>
  <c r="AD334" i="19"/>
  <c r="AL334" i="19" s="1"/>
  <c r="AC334" i="19"/>
  <c r="AB334" i="19"/>
  <c r="AA334" i="19"/>
  <c r="Z334" i="19"/>
  <c r="Y334" i="19"/>
  <c r="X334" i="19"/>
  <c r="AJ334" i="19" s="1"/>
  <c r="AR334" i="19" s="1"/>
  <c r="W334" i="19"/>
  <c r="U334" i="19"/>
  <c r="T334" i="19"/>
  <c r="R334" i="19"/>
  <c r="Q334" i="19"/>
  <c r="O334" i="19"/>
  <c r="N334" i="19"/>
  <c r="L334" i="19"/>
  <c r="AF334" i="19" s="1"/>
  <c r="AN334" i="19" s="1"/>
  <c r="K334" i="19"/>
  <c r="I334" i="19"/>
  <c r="H334" i="19"/>
  <c r="F334" i="19"/>
  <c r="E334" i="19"/>
  <c r="AU333" i="19"/>
  <c r="AV333" i="19" s="1"/>
  <c r="AM333" i="19"/>
  <c r="AI333" i="19"/>
  <c r="AQ333" i="19" s="1"/>
  <c r="AG333" i="19"/>
  <c r="AO333" i="19" s="1"/>
  <c r="AE333" i="19"/>
  <c r="AC333" i="19"/>
  <c r="AB333" i="19"/>
  <c r="AA333" i="19"/>
  <c r="Z333" i="19"/>
  <c r="Y333" i="19"/>
  <c r="X333" i="19"/>
  <c r="AJ333" i="19" s="1"/>
  <c r="AR333" i="19" s="1"/>
  <c r="W333" i="19"/>
  <c r="U333" i="19"/>
  <c r="T333" i="19"/>
  <c r="R333" i="19"/>
  <c r="AH333" i="19" s="1"/>
  <c r="AP333" i="19" s="1"/>
  <c r="Q333" i="19"/>
  <c r="O333" i="19"/>
  <c r="N333" i="19"/>
  <c r="L333" i="19"/>
  <c r="AF333" i="19" s="1"/>
  <c r="AN333" i="19" s="1"/>
  <c r="K333" i="19"/>
  <c r="I333" i="19"/>
  <c r="H333" i="19"/>
  <c r="F333" i="19"/>
  <c r="AD333" i="19" s="1"/>
  <c r="E333" i="19"/>
  <c r="AU332" i="19"/>
  <c r="AV332" i="19" s="1"/>
  <c r="AI332" i="19"/>
  <c r="AQ332" i="19" s="1"/>
  <c r="AH332" i="19"/>
  <c r="AP332" i="19" s="1"/>
  <c r="AG332" i="19"/>
  <c r="AO332" i="19" s="1"/>
  <c r="AS332" i="19" s="1"/>
  <c r="AE332" i="19"/>
  <c r="AM332" i="19" s="1"/>
  <c r="AD332" i="19"/>
  <c r="AL332" i="19" s="1"/>
  <c r="AC332" i="19"/>
  <c r="AB332" i="19"/>
  <c r="AA332" i="19"/>
  <c r="Z332" i="19"/>
  <c r="Y332" i="19"/>
  <c r="X332" i="19"/>
  <c r="AJ332" i="19" s="1"/>
  <c r="AR332" i="19" s="1"/>
  <c r="W332" i="19"/>
  <c r="U332" i="19"/>
  <c r="T332" i="19"/>
  <c r="R332" i="19"/>
  <c r="Q332" i="19"/>
  <c r="O332" i="19"/>
  <c r="N332" i="19"/>
  <c r="L332" i="19"/>
  <c r="AF332" i="19" s="1"/>
  <c r="AN332" i="19" s="1"/>
  <c r="K332" i="19"/>
  <c r="I332" i="19"/>
  <c r="H332" i="19"/>
  <c r="F332" i="19"/>
  <c r="E332" i="19"/>
  <c r="AU331" i="19"/>
  <c r="AV331" i="19" s="1"/>
  <c r="AQ331" i="19"/>
  <c r="AM331" i="19"/>
  <c r="AJ331" i="19"/>
  <c r="AR331" i="19" s="1"/>
  <c r="AI331" i="19"/>
  <c r="AG331" i="19"/>
  <c r="AO331" i="19" s="1"/>
  <c r="AE331" i="19"/>
  <c r="AC331" i="19"/>
  <c r="AB331" i="19"/>
  <c r="AA331" i="19"/>
  <c r="Z331" i="19"/>
  <c r="Y331" i="19"/>
  <c r="X331" i="19"/>
  <c r="W331" i="19"/>
  <c r="U331" i="19"/>
  <c r="T331" i="19"/>
  <c r="R331" i="19"/>
  <c r="AH331" i="19" s="1"/>
  <c r="AP331" i="19" s="1"/>
  <c r="Q331" i="19"/>
  <c r="O331" i="19"/>
  <c r="N331" i="19"/>
  <c r="L331" i="19"/>
  <c r="AF331" i="19" s="1"/>
  <c r="AN331" i="19" s="1"/>
  <c r="K331" i="19"/>
  <c r="I331" i="19"/>
  <c r="H331" i="19"/>
  <c r="F331" i="19"/>
  <c r="AD331" i="19" s="1"/>
  <c r="E331" i="19"/>
  <c r="AU330" i="19"/>
  <c r="AV330" i="19" s="1"/>
  <c r="AK330" i="19"/>
  <c r="AI330" i="19"/>
  <c r="AQ330" i="19" s="1"/>
  <c r="AH330" i="19"/>
  <c r="AP330" i="19" s="1"/>
  <c r="AG330" i="19"/>
  <c r="AO330" i="19" s="1"/>
  <c r="AE330" i="19"/>
  <c r="AM330" i="19" s="1"/>
  <c r="AD330" i="19"/>
  <c r="AL330" i="19" s="1"/>
  <c r="AC330" i="19"/>
  <c r="AB330" i="19"/>
  <c r="AA330" i="19"/>
  <c r="Z330" i="19"/>
  <c r="Y330" i="19"/>
  <c r="X330" i="19"/>
  <c r="AJ330" i="19" s="1"/>
  <c r="AR330" i="19" s="1"/>
  <c r="W330" i="19"/>
  <c r="U330" i="19"/>
  <c r="T330" i="19"/>
  <c r="R330" i="19"/>
  <c r="Q330" i="19"/>
  <c r="O330" i="19"/>
  <c r="N330" i="19"/>
  <c r="L330" i="19"/>
  <c r="AF330" i="19" s="1"/>
  <c r="AN330" i="19" s="1"/>
  <c r="K330" i="19"/>
  <c r="I330" i="19"/>
  <c r="H330" i="19"/>
  <c r="F330" i="19"/>
  <c r="E330" i="19"/>
  <c r="AU329" i="19"/>
  <c r="AV329" i="19" s="1"/>
  <c r="AM329" i="19"/>
  <c r="AI329" i="19"/>
  <c r="AQ329" i="19" s="1"/>
  <c r="AG329" i="19"/>
  <c r="AO329" i="19" s="1"/>
  <c r="AE329" i="19"/>
  <c r="AC329" i="19"/>
  <c r="AB329" i="19"/>
  <c r="AA329" i="19"/>
  <c r="Z329" i="19"/>
  <c r="Y329" i="19"/>
  <c r="X329" i="19"/>
  <c r="AJ329" i="19" s="1"/>
  <c r="AR329" i="19" s="1"/>
  <c r="W329" i="19"/>
  <c r="U329" i="19"/>
  <c r="T329" i="19"/>
  <c r="R329" i="19"/>
  <c r="AH329" i="19" s="1"/>
  <c r="AP329" i="19" s="1"/>
  <c r="Q329" i="19"/>
  <c r="O329" i="19"/>
  <c r="N329" i="19"/>
  <c r="L329" i="19"/>
  <c r="AF329" i="19" s="1"/>
  <c r="AN329" i="19" s="1"/>
  <c r="K329" i="19"/>
  <c r="I329" i="19"/>
  <c r="H329" i="19"/>
  <c r="F329" i="19"/>
  <c r="AD329" i="19" s="1"/>
  <c r="E329" i="19"/>
  <c r="AU328" i="19"/>
  <c r="AV328" i="19" s="1"/>
  <c r="AI328" i="19"/>
  <c r="AQ328" i="19" s="1"/>
  <c r="AH328" i="19"/>
  <c r="AP328" i="19" s="1"/>
  <c r="AG328" i="19"/>
  <c r="AO328" i="19" s="1"/>
  <c r="AE328" i="19"/>
  <c r="AM328" i="19" s="1"/>
  <c r="AD328" i="19"/>
  <c r="AL328" i="19" s="1"/>
  <c r="AC328" i="19"/>
  <c r="AB328" i="19"/>
  <c r="AA328" i="19"/>
  <c r="Z328" i="19"/>
  <c r="Y328" i="19"/>
  <c r="X328" i="19"/>
  <c r="AJ328" i="19" s="1"/>
  <c r="AR328" i="19" s="1"/>
  <c r="W328" i="19"/>
  <c r="U328" i="19"/>
  <c r="T328" i="19"/>
  <c r="R328" i="19"/>
  <c r="Q328" i="19"/>
  <c r="O328" i="19"/>
  <c r="N328" i="19"/>
  <c r="L328" i="19"/>
  <c r="AF328" i="19" s="1"/>
  <c r="AN328" i="19" s="1"/>
  <c r="K328" i="19"/>
  <c r="I328" i="19"/>
  <c r="H328" i="19"/>
  <c r="F328" i="19"/>
  <c r="E328" i="19"/>
  <c r="AU327" i="19"/>
  <c r="AV327" i="19" s="1"/>
  <c r="AO327" i="19"/>
  <c r="AJ327" i="19"/>
  <c r="AR327" i="19" s="1"/>
  <c r="AI327" i="19"/>
  <c r="AQ327" i="19" s="1"/>
  <c r="AG327" i="19"/>
  <c r="AE327" i="19"/>
  <c r="AM327" i="19" s="1"/>
  <c r="AC327" i="19"/>
  <c r="AB327" i="19"/>
  <c r="AA327" i="19"/>
  <c r="Z327" i="19"/>
  <c r="Y327" i="19"/>
  <c r="X327" i="19"/>
  <c r="W327" i="19"/>
  <c r="U327" i="19"/>
  <c r="T327" i="19"/>
  <c r="R327" i="19"/>
  <c r="AH327" i="19" s="1"/>
  <c r="AP327" i="19" s="1"/>
  <c r="Q327" i="19"/>
  <c r="O327" i="19"/>
  <c r="N327" i="19"/>
  <c r="L327" i="19"/>
  <c r="AF327" i="19" s="1"/>
  <c r="AN327" i="19" s="1"/>
  <c r="K327" i="19"/>
  <c r="I327" i="19"/>
  <c r="H327" i="19"/>
  <c r="F327" i="19"/>
  <c r="AD327" i="19" s="1"/>
  <c r="E327" i="19"/>
  <c r="AU326" i="19"/>
  <c r="AV326" i="19" s="1"/>
  <c r="AM326" i="19"/>
  <c r="AI326" i="19"/>
  <c r="AQ326" i="19" s="1"/>
  <c r="AH326" i="19"/>
  <c r="AP326" i="19" s="1"/>
  <c r="AG326" i="19"/>
  <c r="AO326" i="19" s="1"/>
  <c r="AE326" i="19"/>
  <c r="AD326" i="19"/>
  <c r="AL326" i="19" s="1"/>
  <c r="AS326" i="19" s="1"/>
  <c r="AC326" i="19"/>
  <c r="AB326" i="19"/>
  <c r="AA326" i="19"/>
  <c r="Z326" i="19"/>
  <c r="Y326" i="19"/>
  <c r="X326" i="19"/>
  <c r="AJ326" i="19" s="1"/>
  <c r="AR326" i="19" s="1"/>
  <c r="W326" i="19"/>
  <c r="U326" i="19"/>
  <c r="T326" i="19"/>
  <c r="R326" i="19"/>
  <c r="Q326" i="19"/>
  <c r="O326" i="19"/>
  <c r="N326" i="19"/>
  <c r="L326" i="19"/>
  <c r="AF326" i="19" s="1"/>
  <c r="AN326" i="19" s="1"/>
  <c r="K326" i="19"/>
  <c r="I326" i="19"/>
  <c r="H326" i="19"/>
  <c r="F326" i="19"/>
  <c r="E326" i="19"/>
  <c r="AU325" i="19"/>
  <c r="AV325" i="19" s="1"/>
  <c r="AQ325" i="19"/>
  <c r="AI325" i="19"/>
  <c r="AG325" i="19"/>
  <c r="AO325" i="19" s="1"/>
  <c r="AE325" i="19"/>
  <c r="AM325" i="19" s="1"/>
  <c r="AC325" i="19"/>
  <c r="AB325" i="19"/>
  <c r="AA325" i="19"/>
  <c r="Z325" i="19"/>
  <c r="Y325" i="19"/>
  <c r="X325" i="19"/>
  <c r="AJ325" i="19" s="1"/>
  <c r="AR325" i="19" s="1"/>
  <c r="W325" i="19"/>
  <c r="U325" i="19"/>
  <c r="T325" i="19"/>
  <c r="R325" i="19"/>
  <c r="AH325" i="19" s="1"/>
  <c r="AP325" i="19" s="1"/>
  <c r="Q325" i="19"/>
  <c r="O325" i="19"/>
  <c r="N325" i="19"/>
  <c r="L325" i="19"/>
  <c r="AF325" i="19" s="1"/>
  <c r="AN325" i="19" s="1"/>
  <c r="K325" i="19"/>
  <c r="I325" i="19"/>
  <c r="H325" i="19"/>
  <c r="F325" i="19"/>
  <c r="AD325" i="19" s="1"/>
  <c r="AL325" i="19" s="1"/>
  <c r="E325" i="19"/>
  <c r="AU324" i="19"/>
  <c r="AV324" i="19" s="1"/>
  <c r="AQ324" i="19"/>
  <c r="AI324" i="19"/>
  <c r="AH324" i="19"/>
  <c r="AP324" i="19" s="1"/>
  <c r="AG324" i="19"/>
  <c r="AO324" i="19" s="1"/>
  <c r="AE324" i="19"/>
  <c r="AM324" i="19" s="1"/>
  <c r="AD324" i="19"/>
  <c r="AL324" i="19" s="1"/>
  <c r="AC324" i="19"/>
  <c r="AB324" i="19"/>
  <c r="AA324" i="19"/>
  <c r="Z324" i="19"/>
  <c r="Y324" i="19"/>
  <c r="X324" i="19"/>
  <c r="AJ324" i="19" s="1"/>
  <c r="AR324" i="19" s="1"/>
  <c r="W324" i="19"/>
  <c r="U324" i="19"/>
  <c r="T324" i="19"/>
  <c r="R324" i="19"/>
  <c r="Q324" i="19"/>
  <c r="O324" i="19"/>
  <c r="N324" i="19"/>
  <c r="L324" i="19"/>
  <c r="AF324" i="19" s="1"/>
  <c r="AN324" i="19" s="1"/>
  <c r="K324" i="19"/>
  <c r="I324" i="19"/>
  <c r="H324" i="19"/>
  <c r="F324" i="19"/>
  <c r="E324" i="19"/>
  <c r="AU323" i="19"/>
  <c r="AV323" i="19" s="1"/>
  <c r="AO323" i="19"/>
  <c r="AJ323" i="19"/>
  <c r="AR323" i="19" s="1"/>
  <c r="AI323" i="19"/>
  <c r="AQ323" i="19" s="1"/>
  <c r="AG323" i="19"/>
  <c r="AE323" i="19"/>
  <c r="AM323" i="19" s="1"/>
  <c r="AC323" i="19"/>
  <c r="AB323" i="19"/>
  <c r="AA323" i="19"/>
  <c r="Z323" i="19"/>
  <c r="Y323" i="19"/>
  <c r="X323" i="19"/>
  <c r="W323" i="19"/>
  <c r="U323" i="19"/>
  <c r="T323" i="19"/>
  <c r="R323" i="19"/>
  <c r="AH323" i="19" s="1"/>
  <c r="AP323" i="19" s="1"/>
  <c r="Q323" i="19"/>
  <c r="O323" i="19"/>
  <c r="N323" i="19"/>
  <c r="L323" i="19"/>
  <c r="AF323" i="19" s="1"/>
  <c r="AN323" i="19" s="1"/>
  <c r="K323" i="19"/>
  <c r="I323" i="19"/>
  <c r="H323" i="19"/>
  <c r="F323" i="19"/>
  <c r="AD323" i="19" s="1"/>
  <c r="E323" i="19"/>
  <c r="AU322" i="19"/>
  <c r="AV322" i="19" s="1"/>
  <c r="AM322" i="19"/>
  <c r="AI322" i="19"/>
  <c r="AQ322" i="19" s="1"/>
  <c r="AH322" i="19"/>
  <c r="AP322" i="19" s="1"/>
  <c r="AG322" i="19"/>
  <c r="AO322" i="19" s="1"/>
  <c r="AE322" i="19"/>
  <c r="AD322" i="19"/>
  <c r="AL322" i="19" s="1"/>
  <c r="AC322" i="19"/>
  <c r="AB322" i="19"/>
  <c r="AA322" i="19"/>
  <c r="Z322" i="19"/>
  <c r="Y322" i="19"/>
  <c r="X322" i="19"/>
  <c r="AJ322" i="19" s="1"/>
  <c r="AR322" i="19" s="1"/>
  <c r="W322" i="19"/>
  <c r="U322" i="19"/>
  <c r="T322" i="19"/>
  <c r="R322" i="19"/>
  <c r="Q322" i="19"/>
  <c r="O322" i="19"/>
  <c r="N322" i="19"/>
  <c r="L322" i="19"/>
  <c r="AF322" i="19" s="1"/>
  <c r="AN322" i="19" s="1"/>
  <c r="K322" i="19"/>
  <c r="I322" i="19"/>
  <c r="H322" i="19"/>
  <c r="F322" i="19"/>
  <c r="E322" i="19"/>
  <c r="AU321" i="19"/>
  <c r="AV321" i="19" s="1"/>
  <c r="AQ321" i="19"/>
  <c r="AI321" i="19"/>
  <c r="AG321" i="19"/>
  <c r="AO321" i="19" s="1"/>
  <c r="AE321" i="19"/>
  <c r="AM321" i="19" s="1"/>
  <c r="AC321" i="19"/>
  <c r="AB321" i="19"/>
  <c r="AA321" i="19"/>
  <c r="Z321" i="19"/>
  <c r="Y321" i="19"/>
  <c r="X321" i="19"/>
  <c r="AJ321" i="19" s="1"/>
  <c r="AR321" i="19" s="1"/>
  <c r="W321" i="19"/>
  <c r="U321" i="19"/>
  <c r="T321" i="19"/>
  <c r="R321" i="19"/>
  <c r="AH321" i="19" s="1"/>
  <c r="AP321" i="19" s="1"/>
  <c r="Q321" i="19"/>
  <c r="O321" i="19"/>
  <c r="N321" i="19"/>
  <c r="L321" i="19"/>
  <c r="AF321" i="19" s="1"/>
  <c r="AN321" i="19" s="1"/>
  <c r="K321" i="19"/>
  <c r="I321" i="19"/>
  <c r="H321" i="19"/>
  <c r="F321" i="19"/>
  <c r="AD321" i="19" s="1"/>
  <c r="AL321" i="19" s="1"/>
  <c r="E321" i="19"/>
  <c r="AU320" i="19"/>
  <c r="AV320" i="19" s="1"/>
  <c r="AQ320" i="19"/>
  <c r="AI320" i="19"/>
  <c r="AH320" i="19"/>
  <c r="AP320" i="19" s="1"/>
  <c r="AG320" i="19"/>
  <c r="AO320" i="19" s="1"/>
  <c r="AE320" i="19"/>
  <c r="AM320" i="19" s="1"/>
  <c r="AD320" i="19"/>
  <c r="AL320" i="19" s="1"/>
  <c r="AC320" i="19"/>
  <c r="AB320" i="19"/>
  <c r="AA320" i="19"/>
  <c r="Z320" i="19"/>
  <c r="Y320" i="19"/>
  <c r="X320" i="19"/>
  <c r="AJ320" i="19" s="1"/>
  <c r="AR320" i="19" s="1"/>
  <c r="W320" i="19"/>
  <c r="U320" i="19"/>
  <c r="T320" i="19"/>
  <c r="R320" i="19"/>
  <c r="Q320" i="19"/>
  <c r="O320" i="19"/>
  <c r="N320" i="19"/>
  <c r="L320" i="19"/>
  <c r="AF320" i="19" s="1"/>
  <c r="AN320" i="19" s="1"/>
  <c r="K320" i="19"/>
  <c r="I320" i="19"/>
  <c r="H320" i="19"/>
  <c r="F320" i="19"/>
  <c r="E320" i="19"/>
  <c r="AU319" i="19"/>
  <c r="AV319" i="19" s="1"/>
  <c r="AQ319" i="19"/>
  <c r="AO319" i="19"/>
  <c r="AM319" i="19"/>
  <c r="AJ319" i="19"/>
  <c r="AR319" i="19" s="1"/>
  <c r="AI319" i="19"/>
  <c r="AG319" i="19"/>
  <c r="AE319" i="19"/>
  <c r="AC319" i="19"/>
  <c r="AB319" i="19"/>
  <c r="AA319" i="19"/>
  <c r="Z319" i="19"/>
  <c r="Y319" i="19"/>
  <c r="X319" i="19"/>
  <c r="W319" i="19"/>
  <c r="U319" i="19"/>
  <c r="T319" i="19"/>
  <c r="R319" i="19"/>
  <c r="AH319" i="19" s="1"/>
  <c r="AP319" i="19" s="1"/>
  <c r="Q319" i="19"/>
  <c r="O319" i="19"/>
  <c r="N319" i="19"/>
  <c r="L319" i="19"/>
  <c r="AF319" i="19" s="1"/>
  <c r="AN319" i="19" s="1"/>
  <c r="K319" i="19"/>
  <c r="I319" i="19"/>
  <c r="H319" i="19"/>
  <c r="F319" i="19"/>
  <c r="AD319" i="19" s="1"/>
  <c r="AL319" i="19" s="1"/>
  <c r="AS319" i="19" s="1"/>
  <c r="E319" i="19"/>
  <c r="AU318" i="19"/>
  <c r="AV318" i="19" s="1"/>
  <c r="AQ318" i="19"/>
  <c r="AK318" i="19"/>
  <c r="AI318" i="19"/>
  <c r="AH318" i="19"/>
  <c r="AP318" i="19" s="1"/>
  <c r="AG318" i="19"/>
  <c r="AO318" i="19" s="1"/>
  <c r="AE318" i="19"/>
  <c r="AM318" i="19" s="1"/>
  <c r="AD318" i="19"/>
  <c r="AL318" i="19" s="1"/>
  <c r="AC318" i="19"/>
  <c r="AB318" i="19"/>
  <c r="AA318" i="19"/>
  <c r="Z318" i="19"/>
  <c r="Y318" i="19"/>
  <c r="X318" i="19"/>
  <c r="AJ318" i="19" s="1"/>
  <c r="AR318" i="19" s="1"/>
  <c r="W318" i="19"/>
  <c r="U318" i="19"/>
  <c r="T318" i="19"/>
  <c r="R318" i="19"/>
  <c r="Q318" i="19"/>
  <c r="O318" i="19"/>
  <c r="N318" i="19"/>
  <c r="L318" i="19"/>
  <c r="AF318" i="19" s="1"/>
  <c r="AN318" i="19" s="1"/>
  <c r="K318" i="19"/>
  <c r="I318" i="19"/>
  <c r="H318" i="19"/>
  <c r="F318" i="19"/>
  <c r="E318" i="19"/>
  <c r="AU317" i="19"/>
  <c r="AV317" i="19" s="1"/>
  <c r="AQ317" i="19"/>
  <c r="AM317" i="19"/>
  <c r="AI317" i="19"/>
  <c r="AG317" i="19"/>
  <c r="AO317" i="19" s="1"/>
  <c r="AE317" i="19"/>
  <c r="AC317" i="19"/>
  <c r="AB317" i="19"/>
  <c r="AA317" i="19"/>
  <c r="Z317" i="19"/>
  <c r="Y317" i="19"/>
  <c r="X317" i="19"/>
  <c r="AJ317" i="19" s="1"/>
  <c r="AR317" i="19" s="1"/>
  <c r="W317" i="19"/>
  <c r="U317" i="19"/>
  <c r="T317" i="19"/>
  <c r="R317" i="19"/>
  <c r="AH317" i="19" s="1"/>
  <c r="AP317" i="19" s="1"/>
  <c r="Q317" i="19"/>
  <c r="O317" i="19"/>
  <c r="N317" i="19"/>
  <c r="L317" i="19"/>
  <c r="AF317" i="19" s="1"/>
  <c r="AN317" i="19" s="1"/>
  <c r="K317" i="19"/>
  <c r="I317" i="19"/>
  <c r="H317" i="19"/>
  <c r="F317" i="19"/>
  <c r="AD317" i="19" s="1"/>
  <c r="AL317" i="19" s="1"/>
  <c r="AS317" i="19" s="1"/>
  <c r="E317" i="19"/>
  <c r="AU316" i="19"/>
  <c r="AV316" i="19" s="1"/>
  <c r="AO316" i="19"/>
  <c r="AM316" i="19"/>
  <c r="AI316" i="19"/>
  <c r="AQ316" i="19" s="1"/>
  <c r="AH316" i="19"/>
  <c r="AP316" i="19" s="1"/>
  <c r="AG316" i="19"/>
  <c r="AE316" i="19"/>
  <c r="AD316" i="19"/>
  <c r="AL316" i="19" s="1"/>
  <c r="AC316" i="19"/>
  <c r="AB316" i="19"/>
  <c r="AA316" i="19"/>
  <c r="Z316" i="19"/>
  <c r="Y316" i="19"/>
  <c r="X316" i="19"/>
  <c r="AJ316" i="19" s="1"/>
  <c r="AR316" i="19" s="1"/>
  <c r="W316" i="19"/>
  <c r="U316" i="19"/>
  <c r="T316" i="19"/>
  <c r="R316" i="19"/>
  <c r="Q316" i="19"/>
  <c r="O316" i="19"/>
  <c r="N316" i="19"/>
  <c r="L316" i="19"/>
  <c r="AF316" i="19" s="1"/>
  <c r="AN316" i="19" s="1"/>
  <c r="K316" i="19"/>
  <c r="I316" i="19"/>
  <c r="H316" i="19"/>
  <c r="F316" i="19"/>
  <c r="E316" i="19"/>
  <c r="AU315" i="19"/>
  <c r="AV315" i="19" s="1"/>
  <c r="AQ315" i="19"/>
  <c r="AK315" i="19"/>
  <c r="AJ315" i="19"/>
  <c r="AR315" i="19" s="1"/>
  <c r="AI315" i="19"/>
  <c r="AG315" i="19"/>
  <c r="AO315" i="19" s="1"/>
  <c r="AE315" i="19"/>
  <c r="AM315" i="19" s="1"/>
  <c r="AS315" i="19" s="1"/>
  <c r="AT315" i="19" s="1"/>
  <c r="AC315" i="19"/>
  <c r="AB315" i="19"/>
  <c r="AA315" i="19"/>
  <c r="Z315" i="19"/>
  <c r="Y315" i="19"/>
  <c r="X315" i="19"/>
  <c r="W315" i="19"/>
  <c r="U315" i="19"/>
  <c r="T315" i="19"/>
  <c r="R315" i="19"/>
  <c r="AH315" i="19" s="1"/>
  <c r="AP315" i="19" s="1"/>
  <c r="Q315" i="19"/>
  <c r="O315" i="19"/>
  <c r="N315" i="19"/>
  <c r="L315" i="19"/>
  <c r="AF315" i="19" s="1"/>
  <c r="AN315" i="19" s="1"/>
  <c r="K315" i="19"/>
  <c r="I315" i="19"/>
  <c r="H315" i="19"/>
  <c r="F315" i="19"/>
  <c r="AD315" i="19" s="1"/>
  <c r="AL315" i="19" s="1"/>
  <c r="E315" i="19"/>
  <c r="AU314" i="19"/>
  <c r="AV314" i="19" s="1"/>
  <c r="AQ314" i="19"/>
  <c r="AM314" i="19"/>
  <c r="AI314" i="19"/>
  <c r="AH314" i="19"/>
  <c r="AP314" i="19" s="1"/>
  <c r="AG314" i="19"/>
  <c r="AO314" i="19" s="1"/>
  <c r="AE314" i="19"/>
  <c r="AD314" i="19"/>
  <c r="AL314" i="19" s="1"/>
  <c r="AS314" i="19" s="1"/>
  <c r="AC314" i="19"/>
  <c r="AB314" i="19"/>
  <c r="AA314" i="19"/>
  <c r="Z314" i="19"/>
  <c r="Y314" i="19"/>
  <c r="X314" i="19"/>
  <c r="AJ314" i="19" s="1"/>
  <c r="AR314" i="19" s="1"/>
  <c r="W314" i="19"/>
  <c r="U314" i="19"/>
  <c r="T314" i="19"/>
  <c r="R314" i="19"/>
  <c r="Q314" i="19"/>
  <c r="O314" i="19"/>
  <c r="N314" i="19"/>
  <c r="L314" i="19"/>
  <c r="AF314" i="19" s="1"/>
  <c r="AN314" i="19" s="1"/>
  <c r="K314" i="19"/>
  <c r="I314" i="19"/>
  <c r="H314" i="19"/>
  <c r="F314" i="19"/>
  <c r="E314" i="19"/>
  <c r="AU313" i="19"/>
  <c r="AV313" i="19" s="1"/>
  <c r="AQ313" i="19"/>
  <c r="AM313" i="19"/>
  <c r="AI313" i="19"/>
  <c r="AG313" i="19"/>
  <c r="AO313" i="19" s="1"/>
  <c r="AE313" i="19"/>
  <c r="AC313" i="19"/>
  <c r="AB313" i="19"/>
  <c r="AA313" i="19"/>
  <c r="Z313" i="19"/>
  <c r="Y313" i="19"/>
  <c r="X313" i="19"/>
  <c r="AJ313" i="19" s="1"/>
  <c r="AR313" i="19" s="1"/>
  <c r="W313" i="19"/>
  <c r="U313" i="19"/>
  <c r="T313" i="19"/>
  <c r="R313" i="19"/>
  <c r="AH313" i="19" s="1"/>
  <c r="AP313" i="19" s="1"/>
  <c r="Q313" i="19"/>
  <c r="O313" i="19"/>
  <c r="N313" i="19"/>
  <c r="L313" i="19"/>
  <c r="AF313" i="19" s="1"/>
  <c r="AN313" i="19" s="1"/>
  <c r="K313" i="19"/>
  <c r="I313" i="19"/>
  <c r="H313" i="19"/>
  <c r="F313" i="19"/>
  <c r="AD313" i="19" s="1"/>
  <c r="AL313" i="19" s="1"/>
  <c r="E313" i="19"/>
  <c r="AU312" i="19"/>
  <c r="AV312" i="19" s="1"/>
  <c r="AO312" i="19"/>
  <c r="AI312" i="19"/>
  <c r="AQ312" i="19" s="1"/>
  <c r="AH312" i="19"/>
  <c r="AP312" i="19" s="1"/>
  <c r="AG312" i="19"/>
  <c r="AE312" i="19"/>
  <c r="AM312" i="19" s="1"/>
  <c r="AD312" i="19"/>
  <c r="AL312" i="19" s="1"/>
  <c r="AC312" i="19"/>
  <c r="AB312" i="19"/>
  <c r="AA312" i="19"/>
  <c r="Z312" i="19"/>
  <c r="Y312" i="19"/>
  <c r="X312" i="19"/>
  <c r="AJ312" i="19" s="1"/>
  <c r="AR312" i="19" s="1"/>
  <c r="W312" i="19"/>
  <c r="U312" i="19"/>
  <c r="T312" i="19"/>
  <c r="R312" i="19"/>
  <c r="Q312" i="19"/>
  <c r="O312" i="19"/>
  <c r="N312" i="19"/>
  <c r="L312" i="19"/>
  <c r="AF312" i="19" s="1"/>
  <c r="AN312" i="19" s="1"/>
  <c r="K312" i="19"/>
  <c r="I312" i="19"/>
  <c r="H312" i="19"/>
  <c r="F312" i="19"/>
  <c r="E312" i="19"/>
  <c r="AU311" i="19"/>
  <c r="AV311" i="19" s="1"/>
  <c r="AQ311" i="19"/>
  <c r="AM311" i="19"/>
  <c r="AJ311" i="19"/>
  <c r="AR311" i="19" s="1"/>
  <c r="AI311" i="19"/>
  <c r="AG311" i="19"/>
  <c r="AO311" i="19" s="1"/>
  <c r="AE311" i="19"/>
  <c r="AC311" i="19"/>
  <c r="AB311" i="19"/>
  <c r="AA311" i="19"/>
  <c r="Z311" i="19"/>
  <c r="Y311" i="19"/>
  <c r="X311" i="19"/>
  <c r="W311" i="19"/>
  <c r="U311" i="19"/>
  <c r="T311" i="19"/>
  <c r="R311" i="19"/>
  <c r="AH311" i="19" s="1"/>
  <c r="AP311" i="19" s="1"/>
  <c r="Q311" i="19"/>
  <c r="O311" i="19"/>
  <c r="N311" i="19"/>
  <c r="L311" i="19"/>
  <c r="AF311" i="19" s="1"/>
  <c r="AN311" i="19" s="1"/>
  <c r="K311" i="19"/>
  <c r="I311" i="19"/>
  <c r="H311" i="19"/>
  <c r="F311" i="19"/>
  <c r="AD311" i="19" s="1"/>
  <c r="AL311" i="19" s="1"/>
  <c r="AS311" i="19" s="1"/>
  <c r="E311" i="19"/>
  <c r="AU310" i="19"/>
  <c r="AV310" i="19" s="1"/>
  <c r="AO310" i="19"/>
  <c r="AM310" i="19"/>
  <c r="AI310" i="19"/>
  <c r="AQ310" i="19" s="1"/>
  <c r="AH310" i="19"/>
  <c r="AP310" i="19" s="1"/>
  <c r="AG310" i="19"/>
  <c r="AE310" i="19"/>
  <c r="AD310" i="19"/>
  <c r="AL310" i="19" s="1"/>
  <c r="AS310" i="19" s="1"/>
  <c r="AC310" i="19"/>
  <c r="AB310" i="19"/>
  <c r="AA310" i="19"/>
  <c r="Z310" i="19"/>
  <c r="Y310" i="19"/>
  <c r="X310" i="19"/>
  <c r="AJ310" i="19" s="1"/>
  <c r="AR310" i="19" s="1"/>
  <c r="W310" i="19"/>
  <c r="U310" i="19"/>
  <c r="T310" i="19"/>
  <c r="R310" i="19"/>
  <c r="Q310" i="19"/>
  <c r="O310" i="19"/>
  <c r="N310" i="19"/>
  <c r="L310" i="19"/>
  <c r="AF310" i="19" s="1"/>
  <c r="AN310" i="19" s="1"/>
  <c r="K310" i="19"/>
  <c r="I310" i="19"/>
  <c r="H310" i="19"/>
  <c r="F310" i="19"/>
  <c r="E310" i="19"/>
  <c r="AU309" i="19"/>
  <c r="AV309" i="19" s="1"/>
  <c r="AQ309" i="19"/>
  <c r="AK309" i="19"/>
  <c r="AI309" i="19"/>
  <c r="AG309" i="19"/>
  <c r="AO309" i="19" s="1"/>
  <c r="AE309" i="19"/>
  <c r="AM309" i="19" s="1"/>
  <c r="AC309" i="19"/>
  <c r="AB309" i="19"/>
  <c r="AA309" i="19"/>
  <c r="Z309" i="19"/>
  <c r="Y309" i="19"/>
  <c r="X309" i="19"/>
  <c r="AJ309" i="19" s="1"/>
  <c r="AR309" i="19" s="1"/>
  <c r="W309" i="19"/>
  <c r="U309" i="19"/>
  <c r="T309" i="19"/>
  <c r="R309" i="19"/>
  <c r="AH309" i="19" s="1"/>
  <c r="AP309" i="19" s="1"/>
  <c r="Q309" i="19"/>
  <c r="O309" i="19"/>
  <c r="N309" i="19"/>
  <c r="L309" i="19"/>
  <c r="AF309" i="19" s="1"/>
  <c r="AN309" i="19" s="1"/>
  <c r="K309" i="19"/>
  <c r="I309" i="19"/>
  <c r="H309" i="19"/>
  <c r="F309" i="19"/>
  <c r="AD309" i="19" s="1"/>
  <c r="AL309" i="19" s="1"/>
  <c r="E309" i="19"/>
  <c r="AU308" i="19"/>
  <c r="AV308" i="19" s="1"/>
  <c r="AO308" i="19"/>
  <c r="AI308" i="19"/>
  <c r="AQ308" i="19" s="1"/>
  <c r="AH308" i="19"/>
  <c r="AP308" i="19" s="1"/>
  <c r="AG308" i="19"/>
  <c r="AE308" i="19"/>
  <c r="AM308" i="19" s="1"/>
  <c r="AS308" i="19" s="1"/>
  <c r="AD308" i="19"/>
  <c r="AL308" i="19" s="1"/>
  <c r="AC308" i="19"/>
  <c r="AB308" i="19"/>
  <c r="AA308" i="19"/>
  <c r="Z308" i="19"/>
  <c r="Y308" i="19"/>
  <c r="X308" i="19"/>
  <c r="AJ308" i="19" s="1"/>
  <c r="AR308" i="19" s="1"/>
  <c r="W308" i="19"/>
  <c r="U308" i="19"/>
  <c r="T308" i="19"/>
  <c r="R308" i="19"/>
  <c r="Q308" i="19"/>
  <c r="O308" i="19"/>
  <c r="N308" i="19"/>
  <c r="L308" i="19"/>
  <c r="AF308" i="19" s="1"/>
  <c r="AN308" i="19" s="1"/>
  <c r="K308" i="19"/>
  <c r="I308" i="19"/>
  <c r="H308" i="19"/>
  <c r="F308" i="19"/>
  <c r="E308" i="19"/>
  <c r="AU307" i="19"/>
  <c r="AV307" i="19" s="1"/>
  <c r="AO307" i="19"/>
  <c r="AM307" i="19"/>
  <c r="AJ307" i="19"/>
  <c r="AR307" i="19" s="1"/>
  <c r="AI307" i="19"/>
  <c r="AQ307" i="19" s="1"/>
  <c r="AG307" i="19"/>
  <c r="AE307" i="19"/>
  <c r="AC307" i="19"/>
  <c r="AB307" i="19"/>
  <c r="AA307" i="19"/>
  <c r="Z307" i="19"/>
  <c r="Y307" i="19"/>
  <c r="X307" i="19"/>
  <c r="W307" i="19"/>
  <c r="U307" i="19"/>
  <c r="T307" i="19"/>
  <c r="R307" i="19"/>
  <c r="AH307" i="19" s="1"/>
  <c r="AP307" i="19" s="1"/>
  <c r="Q307" i="19"/>
  <c r="O307" i="19"/>
  <c r="N307" i="19"/>
  <c r="L307" i="19"/>
  <c r="AF307" i="19" s="1"/>
  <c r="AN307" i="19" s="1"/>
  <c r="K307" i="19"/>
  <c r="I307" i="19"/>
  <c r="H307" i="19"/>
  <c r="F307" i="19"/>
  <c r="AD307" i="19" s="1"/>
  <c r="AL307" i="19" s="1"/>
  <c r="AS307" i="19" s="1"/>
  <c r="E307" i="19"/>
  <c r="AU306" i="19"/>
  <c r="AV306" i="19" s="1"/>
  <c r="AO306" i="19"/>
  <c r="AI306" i="19"/>
  <c r="AQ306" i="19" s="1"/>
  <c r="AH306" i="19"/>
  <c r="AP306" i="19" s="1"/>
  <c r="AG306" i="19"/>
  <c r="AE306" i="19"/>
  <c r="AM306" i="19" s="1"/>
  <c r="AD306" i="19"/>
  <c r="AL306" i="19" s="1"/>
  <c r="AS306" i="19" s="1"/>
  <c r="AC306" i="19"/>
  <c r="AB306" i="19"/>
  <c r="AA306" i="19"/>
  <c r="Z306" i="19"/>
  <c r="Y306" i="19"/>
  <c r="X306" i="19"/>
  <c r="AJ306" i="19" s="1"/>
  <c r="AR306" i="19" s="1"/>
  <c r="W306" i="19"/>
  <c r="U306" i="19"/>
  <c r="T306" i="19"/>
  <c r="R306" i="19"/>
  <c r="Q306" i="19"/>
  <c r="O306" i="19"/>
  <c r="N306" i="19"/>
  <c r="L306" i="19"/>
  <c r="AF306" i="19" s="1"/>
  <c r="AN306" i="19" s="1"/>
  <c r="K306" i="19"/>
  <c r="I306" i="19"/>
  <c r="H306" i="19"/>
  <c r="F306" i="19"/>
  <c r="E306" i="19"/>
  <c r="AU305" i="19"/>
  <c r="AV305" i="19" s="1"/>
  <c r="AQ305" i="19"/>
  <c r="AO305" i="19"/>
  <c r="AI305" i="19"/>
  <c r="AG305" i="19"/>
  <c r="AE305" i="19"/>
  <c r="AM305" i="19" s="1"/>
  <c r="AC305" i="19"/>
  <c r="AB305" i="19"/>
  <c r="AA305" i="19"/>
  <c r="Z305" i="19"/>
  <c r="Y305" i="19"/>
  <c r="X305" i="19"/>
  <c r="AJ305" i="19" s="1"/>
  <c r="AR305" i="19" s="1"/>
  <c r="W305" i="19"/>
  <c r="U305" i="19"/>
  <c r="T305" i="19"/>
  <c r="R305" i="19"/>
  <c r="AH305" i="19" s="1"/>
  <c r="AP305" i="19" s="1"/>
  <c r="Q305" i="19"/>
  <c r="O305" i="19"/>
  <c r="N305" i="19"/>
  <c r="L305" i="19"/>
  <c r="AF305" i="19" s="1"/>
  <c r="AN305" i="19" s="1"/>
  <c r="K305" i="19"/>
  <c r="I305" i="19"/>
  <c r="H305" i="19"/>
  <c r="F305" i="19"/>
  <c r="AD305" i="19" s="1"/>
  <c r="AL305" i="19" s="1"/>
  <c r="AS305" i="19" s="1"/>
  <c r="E305" i="19"/>
  <c r="AU304" i="19"/>
  <c r="AV304" i="19" s="1"/>
  <c r="AM304" i="19"/>
  <c r="AS304" i="19" s="1"/>
  <c r="AT304" i="19" s="1"/>
  <c r="AI304" i="19"/>
  <c r="AQ304" i="19" s="1"/>
  <c r="AH304" i="19"/>
  <c r="AP304" i="19" s="1"/>
  <c r="AG304" i="19"/>
  <c r="AO304" i="19" s="1"/>
  <c r="AE304" i="19"/>
  <c r="AK304" i="19" s="1"/>
  <c r="AD304" i="19"/>
  <c r="AL304" i="19" s="1"/>
  <c r="AC304" i="19"/>
  <c r="AB304" i="19"/>
  <c r="AA304" i="19"/>
  <c r="Z304" i="19"/>
  <c r="Y304" i="19"/>
  <c r="X304" i="19"/>
  <c r="AJ304" i="19" s="1"/>
  <c r="AR304" i="19" s="1"/>
  <c r="W304" i="19"/>
  <c r="U304" i="19"/>
  <c r="T304" i="19"/>
  <c r="R304" i="19"/>
  <c r="Q304" i="19"/>
  <c r="O304" i="19"/>
  <c r="N304" i="19"/>
  <c r="L304" i="19"/>
  <c r="AF304" i="19" s="1"/>
  <c r="AN304" i="19" s="1"/>
  <c r="K304" i="19"/>
  <c r="I304" i="19"/>
  <c r="H304" i="19"/>
  <c r="F304" i="19"/>
  <c r="E304" i="19"/>
  <c r="AU303" i="19"/>
  <c r="AV303" i="19" s="1"/>
  <c r="AQ303" i="19"/>
  <c r="AO303" i="19"/>
  <c r="AJ303" i="19"/>
  <c r="AR303" i="19" s="1"/>
  <c r="AI303" i="19"/>
  <c r="AG303" i="19"/>
  <c r="AE303" i="19"/>
  <c r="AM303" i="19" s="1"/>
  <c r="AC303" i="19"/>
  <c r="AB303" i="19"/>
  <c r="AA303" i="19"/>
  <c r="Z303" i="19"/>
  <c r="Y303" i="19"/>
  <c r="X303" i="19"/>
  <c r="W303" i="19"/>
  <c r="U303" i="19"/>
  <c r="T303" i="19"/>
  <c r="R303" i="19"/>
  <c r="AH303" i="19" s="1"/>
  <c r="AP303" i="19" s="1"/>
  <c r="Q303" i="19"/>
  <c r="O303" i="19"/>
  <c r="N303" i="19"/>
  <c r="L303" i="19"/>
  <c r="AF303" i="19" s="1"/>
  <c r="AN303" i="19" s="1"/>
  <c r="K303" i="19"/>
  <c r="I303" i="19"/>
  <c r="H303" i="19"/>
  <c r="F303" i="19"/>
  <c r="AD303" i="19" s="1"/>
  <c r="AL303" i="19" s="1"/>
  <c r="E303" i="19"/>
  <c r="AU302" i="19"/>
  <c r="AV302" i="19" s="1"/>
  <c r="AO302" i="19"/>
  <c r="AI302" i="19"/>
  <c r="AQ302" i="19" s="1"/>
  <c r="AH302" i="19"/>
  <c r="AP302" i="19" s="1"/>
  <c r="AG302" i="19"/>
  <c r="AE302" i="19"/>
  <c r="AM302" i="19" s="1"/>
  <c r="AS302" i="19" s="1"/>
  <c r="AD302" i="19"/>
  <c r="AL302" i="19" s="1"/>
  <c r="AC302" i="19"/>
  <c r="AB302" i="19"/>
  <c r="AA302" i="19"/>
  <c r="Z302" i="19"/>
  <c r="Y302" i="19"/>
  <c r="X302" i="19"/>
  <c r="AJ302" i="19" s="1"/>
  <c r="AR302" i="19" s="1"/>
  <c r="W302" i="19"/>
  <c r="U302" i="19"/>
  <c r="T302" i="19"/>
  <c r="R302" i="19"/>
  <c r="Q302" i="19"/>
  <c r="O302" i="19"/>
  <c r="N302" i="19"/>
  <c r="L302" i="19"/>
  <c r="AF302" i="19" s="1"/>
  <c r="AN302" i="19" s="1"/>
  <c r="K302" i="19"/>
  <c r="I302" i="19"/>
  <c r="H302" i="19"/>
  <c r="F302" i="19"/>
  <c r="E302" i="19"/>
  <c r="AU301" i="19"/>
  <c r="AV301" i="19" s="1"/>
  <c r="AO301" i="19"/>
  <c r="AI301" i="19"/>
  <c r="AQ301" i="19" s="1"/>
  <c r="AG301" i="19"/>
  <c r="AE301" i="19"/>
  <c r="AM301" i="19" s="1"/>
  <c r="AC301" i="19"/>
  <c r="AB301" i="19"/>
  <c r="AA301" i="19"/>
  <c r="Z301" i="19"/>
  <c r="Y301" i="19"/>
  <c r="X301" i="19"/>
  <c r="AJ301" i="19" s="1"/>
  <c r="AR301" i="19" s="1"/>
  <c r="W301" i="19"/>
  <c r="U301" i="19"/>
  <c r="T301" i="19"/>
  <c r="R301" i="19"/>
  <c r="AH301" i="19" s="1"/>
  <c r="AP301" i="19" s="1"/>
  <c r="Q301" i="19"/>
  <c r="O301" i="19"/>
  <c r="N301" i="19"/>
  <c r="L301" i="19"/>
  <c r="AF301" i="19" s="1"/>
  <c r="AN301" i="19" s="1"/>
  <c r="K301" i="19"/>
  <c r="I301" i="19"/>
  <c r="H301" i="19"/>
  <c r="F301" i="19"/>
  <c r="AD301" i="19" s="1"/>
  <c r="AL301" i="19" s="1"/>
  <c r="AS301" i="19" s="1"/>
  <c r="E301" i="19"/>
  <c r="AU300" i="19"/>
  <c r="AV300" i="19" s="1"/>
  <c r="AQ300" i="19"/>
  <c r="AO300" i="19"/>
  <c r="AM300" i="19"/>
  <c r="AI300" i="19"/>
  <c r="AH300" i="19"/>
  <c r="AP300" i="19" s="1"/>
  <c r="AG300" i="19"/>
  <c r="AE300" i="19"/>
  <c r="AK300" i="19" s="1"/>
  <c r="AD300" i="19"/>
  <c r="AL300" i="19" s="1"/>
  <c r="AS300" i="19" s="1"/>
  <c r="AT300" i="19" s="1"/>
  <c r="AC300" i="19"/>
  <c r="AB300" i="19"/>
  <c r="AA300" i="19"/>
  <c r="Z300" i="19"/>
  <c r="Y300" i="19"/>
  <c r="X300" i="19"/>
  <c r="AJ300" i="19" s="1"/>
  <c r="AR300" i="19" s="1"/>
  <c r="W300" i="19"/>
  <c r="U300" i="19"/>
  <c r="T300" i="19"/>
  <c r="R300" i="19"/>
  <c r="Q300" i="19"/>
  <c r="O300" i="19"/>
  <c r="N300" i="19"/>
  <c r="L300" i="19"/>
  <c r="AF300" i="19" s="1"/>
  <c r="AN300" i="19" s="1"/>
  <c r="K300" i="19"/>
  <c r="I300" i="19"/>
  <c r="H300" i="19"/>
  <c r="F300" i="19"/>
  <c r="E300" i="19"/>
  <c r="AU299" i="19"/>
  <c r="AV299" i="19" s="1"/>
  <c r="AQ299" i="19"/>
  <c r="AO299" i="19"/>
  <c r="AJ299" i="19"/>
  <c r="AR299" i="19" s="1"/>
  <c r="AI299" i="19"/>
  <c r="AG299" i="19"/>
  <c r="AE299" i="19"/>
  <c r="AM299" i="19" s="1"/>
  <c r="AS299" i="19" s="1"/>
  <c r="AC299" i="19"/>
  <c r="AB299" i="19"/>
  <c r="AA299" i="19"/>
  <c r="Z299" i="19"/>
  <c r="Y299" i="19"/>
  <c r="X299" i="19"/>
  <c r="W299" i="19"/>
  <c r="U299" i="19"/>
  <c r="T299" i="19"/>
  <c r="R299" i="19"/>
  <c r="AH299" i="19" s="1"/>
  <c r="AP299" i="19" s="1"/>
  <c r="Q299" i="19"/>
  <c r="O299" i="19"/>
  <c r="N299" i="19"/>
  <c r="L299" i="19"/>
  <c r="AF299" i="19" s="1"/>
  <c r="AN299" i="19" s="1"/>
  <c r="K299" i="19"/>
  <c r="I299" i="19"/>
  <c r="H299" i="19"/>
  <c r="F299" i="19"/>
  <c r="AD299" i="19" s="1"/>
  <c r="AL299" i="19" s="1"/>
  <c r="E299" i="19"/>
  <c r="AU298" i="19"/>
  <c r="AV298" i="19" s="1"/>
  <c r="AO298" i="19"/>
  <c r="AM298" i="19"/>
  <c r="AI298" i="19"/>
  <c r="AQ298" i="19" s="1"/>
  <c r="AH298" i="19"/>
  <c r="AP298" i="19" s="1"/>
  <c r="AG298" i="19"/>
  <c r="AE298" i="19"/>
  <c r="AD298" i="19"/>
  <c r="AL298" i="19" s="1"/>
  <c r="AC298" i="19"/>
  <c r="AB298" i="19"/>
  <c r="AA298" i="19"/>
  <c r="Z298" i="19"/>
  <c r="Y298" i="19"/>
  <c r="X298" i="19"/>
  <c r="AJ298" i="19" s="1"/>
  <c r="AR298" i="19" s="1"/>
  <c r="W298" i="19"/>
  <c r="U298" i="19"/>
  <c r="T298" i="19"/>
  <c r="R298" i="19"/>
  <c r="Q298" i="19"/>
  <c r="O298" i="19"/>
  <c r="N298" i="19"/>
  <c r="L298" i="19"/>
  <c r="AF298" i="19" s="1"/>
  <c r="AN298" i="19" s="1"/>
  <c r="AS298" i="19" s="1"/>
  <c r="K298" i="19"/>
  <c r="I298" i="19"/>
  <c r="H298" i="19"/>
  <c r="F298" i="19"/>
  <c r="E298" i="19"/>
  <c r="AU297" i="19"/>
  <c r="AV297" i="19" s="1"/>
  <c r="AM297" i="19"/>
  <c r="AI297" i="19"/>
  <c r="AQ297" i="19" s="1"/>
  <c r="AG297" i="19"/>
  <c r="AO297" i="19" s="1"/>
  <c r="AE297" i="19"/>
  <c r="AC297" i="19"/>
  <c r="AB297" i="19"/>
  <c r="AA297" i="19"/>
  <c r="Z297" i="19"/>
  <c r="Y297" i="19"/>
  <c r="X297" i="19"/>
  <c r="AJ297" i="19" s="1"/>
  <c r="AR297" i="19" s="1"/>
  <c r="W297" i="19"/>
  <c r="U297" i="19"/>
  <c r="T297" i="19"/>
  <c r="R297" i="19"/>
  <c r="AH297" i="19" s="1"/>
  <c r="AP297" i="19" s="1"/>
  <c r="Q297" i="19"/>
  <c r="O297" i="19"/>
  <c r="N297" i="19"/>
  <c r="L297" i="19"/>
  <c r="AF297" i="19" s="1"/>
  <c r="AN297" i="19" s="1"/>
  <c r="K297" i="19"/>
  <c r="I297" i="19"/>
  <c r="H297" i="19"/>
  <c r="F297" i="19"/>
  <c r="AD297" i="19" s="1"/>
  <c r="AL297" i="19" s="1"/>
  <c r="E297" i="19"/>
  <c r="AU296" i="19"/>
  <c r="AV296" i="19" s="1"/>
  <c r="AQ296" i="19"/>
  <c r="AL296" i="19"/>
  <c r="AI296" i="19"/>
  <c r="AH296" i="19"/>
  <c r="AP296" i="19" s="1"/>
  <c r="AG296" i="19"/>
  <c r="AO296" i="19" s="1"/>
  <c r="AE296" i="19"/>
  <c r="AK296" i="19" s="1"/>
  <c r="AD296" i="19"/>
  <c r="AC296" i="19"/>
  <c r="AB296" i="19"/>
  <c r="AA296" i="19"/>
  <c r="Z296" i="19"/>
  <c r="Y296" i="19"/>
  <c r="X296" i="19"/>
  <c r="AJ296" i="19" s="1"/>
  <c r="AR296" i="19" s="1"/>
  <c r="W296" i="19"/>
  <c r="U296" i="19"/>
  <c r="T296" i="19"/>
  <c r="R296" i="19"/>
  <c r="Q296" i="19"/>
  <c r="O296" i="19"/>
  <c r="N296" i="19"/>
  <c r="L296" i="19"/>
  <c r="AF296" i="19" s="1"/>
  <c r="AN296" i="19" s="1"/>
  <c r="K296" i="19"/>
  <c r="I296" i="19"/>
  <c r="H296" i="19"/>
  <c r="F296" i="19"/>
  <c r="E296" i="19"/>
  <c r="AU295" i="19"/>
  <c r="AV295" i="19" s="1"/>
  <c r="AR295" i="19"/>
  <c r="AQ295" i="19"/>
  <c r="AK295" i="19"/>
  <c r="AJ295" i="19"/>
  <c r="AI295" i="19"/>
  <c r="AG295" i="19"/>
  <c r="AO295" i="19" s="1"/>
  <c r="AE295" i="19"/>
  <c r="AM295" i="19" s="1"/>
  <c r="AS295" i="19" s="1"/>
  <c r="AT295" i="19" s="1"/>
  <c r="AC295" i="19"/>
  <c r="AB295" i="19"/>
  <c r="AA295" i="19"/>
  <c r="Z295" i="19"/>
  <c r="Y295" i="19"/>
  <c r="X295" i="19"/>
  <c r="W295" i="19"/>
  <c r="U295" i="19"/>
  <c r="T295" i="19"/>
  <c r="R295" i="19"/>
  <c r="AH295" i="19" s="1"/>
  <c r="AP295" i="19" s="1"/>
  <c r="Q295" i="19"/>
  <c r="O295" i="19"/>
  <c r="N295" i="19"/>
  <c r="L295" i="19"/>
  <c r="AF295" i="19" s="1"/>
  <c r="AN295" i="19" s="1"/>
  <c r="K295" i="19"/>
  <c r="I295" i="19"/>
  <c r="H295" i="19"/>
  <c r="F295" i="19"/>
  <c r="AD295" i="19" s="1"/>
  <c r="AL295" i="19" s="1"/>
  <c r="E295" i="19"/>
  <c r="AU294" i="19"/>
  <c r="AV294" i="19" s="1"/>
  <c r="AQ294" i="19"/>
  <c r="AO294" i="19"/>
  <c r="AM294" i="19"/>
  <c r="AI294" i="19"/>
  <c r="AH294" i="19"/>
  <c r="AP294" i="19" s="1"/>
  <c r="AG294" i="19"/>
  <c r="AE294" i="19"/>
  <c r="AK294" i="19" s="1"/>
  <c r="AD294" i="19"/>
  <c r="AL294" i="19" s="1"/>
  <c r="AS294" i="19" s="1"/>
  <c r="AC294" i="19"/>
  <c r="AB294" i="19"/>
  <c r="AA294" i="19"/>
  <c r="Z294" i="19"/>
  <c r="Y294" i="19"/>
  <c r="X294" i="19"/>
  <c r="AJ294" i="19" s="1"/>
  <c r="AR294" i="19" s="1"/>
  <c r="W294" i="19"/>
  <c r="U294" i="19"/>
  <c r="T294" i="19"/>
  <c r="R294" i="19"/>
  <c r="Q294" i="19"/>
  <c r="O294" i="19"/>
  <c r="N294" i="19"/>
  <c r="L294" i="19"/>
  <c r="AF294" i="19" s="1"/>
  <c r="AN294" i="19" s="1"/>
  <c r="K294" i="19"/>
  <c r="I294" i="19"/>
  <c r="H294" i="19"/>
  <c r="F294" i="19"/>
  <c r="E294" i="19"/>
  <c r="AU293" i="19"/>
  <c r="AV293" i="19" s="1"/>
  <c r="AQ293" i="19"/>
  <c r="AM293" i="19"/>
  <c r="AI293" i="19"/>
  <c r="AG293" i="19"/>
  <c r="AO293" i="19" s="1"/>
  <c r="AE293" i="19"/>
  <c r="AC293" i="19"/>
  <c r="AB293" i="19"/>
  <c r="AA293" i="19"/>
  <c r="Z293" i="19"/>
  <c r="Y293" i="19"/>
  <c r="X293" i="19"/>
  <c r="AJ293" i="19" s="1"/>
  <c r="AR293" i="19" s="1"/>
  <c r="W293" i="19"/>
  <c r="U293" i="19"/>
  <c r="T293" i="19"/>
  <c r="R293" i="19"/>
  <c r="AH293" i="19" s="1"/>
  <c r="AP293" i="19" s="1"/>
  <c r="Q293" i="19"/>
  <c r="O293" i="19"/>
  <c r="N293" i="19"/>
  <c r="L293" i="19"/>
  <c r="AF293" i="19" s="1"/>
  <c r="AN293" i="19" s="1"/>
  <c r="K293" i="19"/>
  <c r="I293" i="19"/>
  <c r="H293" i="19"/>
  <c r="F293" i="19"/>
  <c r="AD293" i="19" s="1"/>
  <c r="AL293" i="19" s="1"/>
  <c r="E293" i="19"/>
  <c r="AU292" i="19"/>
  <c r="AV292" i="19" s="1"/>
  <c r="AH292" i="19"/>
  <c r="AP292" i="19" s="1"/>
  <c r="AG292" i="19"/>
  <c r="AO292" i="19" s="1"/>
  <c r="AC292" i="19"/>
  <c r="AB292" i="19"/>
  <c r="AA292" i="19"/>
  <c r="Z292" i="19"/>
  <c r="Y292" i="19"/>
  <c r="X292" i="19"/>
  <c r="AJ292" i="19" s="1"/>
  <c r="AR292" i="19" s="1"/>
  <c r="W292" i="19"/>
  <c r="U292" i="19"/>
  <c r="AI292" i="19" s="1"/>
  <c r="AQ292" i="19" s="1"/>
  <c r="T292" i="19"/>
  <c r="R292" i="19"/>
  <c r="Q292" i="19"/>
  <c r="O292" i="19"/>
  <c r="N292" i="19"/>
  <c r="L292" i="19"/>
  <c r="AF292" i="19" s="1"/>
  <c r="AN292" i="19" s="1"/>
  <c r="K292" i="19"/>
  <c r="I292" i="19"/>
  <c r="AE292" i="19" s="1"/>
  <c r="AM292" i="19" s="1"/>
  <c r="F292" i="19"/>
  <c r="AD292" i="19" s="1"/>
  <c r="E292" i="19"/>
  <c r="AV291" i="19"/>
  <c r="AU291" i="19"/>
  <c r="AR291" i="19"/>
  <c r="AJ291" i="19"/>
  <c r="AF291" i="19"/>
  <c r="AN291" i="19" s="1"/>
  <c r="AC291" i="19"/>
  <c r="AB291" i="19"/>
  <c r="AA291" i="19"/>
  <c r="Z291" i="19"/>
  <c r="Y291" i="19"/>
  <c r="X291" i="19"/>
  <c r="W291" i="19"/>
  <c r="U291" i="19"/>
  <c r="AI291" i="19" s="1"/>
  <c r="AQ291" i="19" s="1"/>
  <c r="T291" i="19"/>
  <c r="R291" i="19"/>
  <c r="AH291" i="19" s="1"/>
  <c r="AP291" i="19" s="1"/>
  <c r="Q291" i="19"/>
  <c r="O291" i="19"/>
  <c r="AG291" i="19" s="1"/>
  <c r="AO291" i="19" s="1"/>
  <c r="N291" i="19"/>
  <c r="L291" i="19"/>
  <c r="K291" i="19"/>
  <c r="I291" i="19"/>
  <c r="AE291" i="19" s="1"/>
  <c r="AM291" i="19" s="1"/>
  <c r="H291" i="19"/>
  <c r="F291" i="19"/>
  <c r="AD291" i="19" s="1"/>
  <c r="E291" i="19"/>
  <c r="AV290" i="19"/>
  <c r="AU290" i="19"/>
  <c r="AH290" i="19"/>
  <c r="AP290" i="19" s="1"/>
  <c r="AD290" i="19"/>
  <c r="AL290" i="19" s="1"/>
  <c r="AC290" i="19"/>
  <c r="AB290" i="19"/>
  <c r="AA290" i="19"/>
  <c r="Z290" i="19"/>
  <c r="Y290" i="19"/>
  <c r="X290" i="19"/>
  <c r="AJ290" i="19" s="1"/>
  <c r="AR290" i="19" s="1"/>
  <c r="W290" i="19"/>
  <c r="U290" i="19"/>
  <c r="AI290" i="19" s="1"/>
  <c r="AQ290" i="19" s="1"/>
  <c r="T290" i="19"/>
  <c r="R290" i="19"/>
  <c r="Q290" i="19"/>
  <c r="O290" i="19"/>
  <c r="AG290" i="19" s="1"/>
  <c r="AO290" i="19" s="1"/>
  <c r="N290" i="19"/>
  <c r="L290" i="19"/>
  <c r="AF290" i="19" s="1"/>
  <c r="AN290" i="19" s="1"/>
  <c r="K290" i="19"/>
  <c r="I290" i="19"/>
  <c r="AE290" i="19" s="1"/>
  <c r="AM290" i="19" s="1"/>
  <c r="H290" i="19"/>
  <c r="F290" i="19"/>
  <c r="E290" i="19"/>
  <c r="AV289" i="19"/>
  <c r="AU289" i="19"/>
  <c r="AR289" i="19"/>
  <c r="AJ289" i="19"/>
  <c r="AH289" i="19"/>
  <c r="AP289" i="19" s="1"/>
  <c r="AD289" i="19"/>
  <c r="AL289" i="19" s="1"/>
  <c r="AC289" i="19"/>
  <c r="AB289" i="19"/>
  <c r="AA289" i="19"/>
  <c r="Z289" i="19"/>
  <c r="Y289" i="19"/>
  <c r="X289" i="19"/>
  <c r="W289" i="19"/>
  <c r="U289" i="19"/>
  <c r="AI289" i="19" s="1"/>
  <c r="AQ289" i="19" s="1"/>
  <c r="T289" i="19"/>
  <c r="R289" i="19"/>
  <c r="Q289" i="19"/>
  <c r="O289" i="19"/>
  <c r="AG289" i="19" s="1"/>
  <c r="AO289" i="19" s="1"/>
  <c r="N289" i="19"/>
  <c r="L289" i="19"/>
  <c r="AF289" i="19" s="1"/>
  <c r="AN289" i="19" s="1"/>
  <c r="K289" i="19"/>
  <c r="I289" i="19"/>
  <c r="AE289" i="19" s="1"/>
  <c r="AM289" i="19" s="1"/>
  <c r="H289" i="19"/>
  <c r="F289" i="19"/>
  <c r="E289" i="19"/>
  <c r="AV288" i="19"/>
  <c r="AU288" i="19"/>
  <c r="AJ288" i="19"/>
  <c r="AR288" i="19" s="1"/>
  <c r="AI288" i="19"/>
  <c r="AQ288" i="19" s="1"/>
  <c r="AG288" i="19"/>
  <c r="AO288" i="19" s="1"/>
  <c r="AE288" i="19"/>
  <c r="AM288" i="19" s="1"/>
  <c r="AC288" i="19"/>
  <c r="AB288" i="19"/>
  <c r="AA288" i="19"/>
  <c r="Z288" i="19"/>
  <c r="Y288" i="19"/>
  <c r="X288" i="19"/>
  <c r="W288" i="19"/>
  <c r="U288" i="19"/>
  <c r="T288" i="19"/>
  <c r="R288" i="19"/>
  <c r="AH288" i="19" s="1"/>
  <c r="AP288" i="19" s="1"/>
  <c r="Q288" i="19"/>
  <c r="O288" i="19"/>
  <c r="N288" i="19"/>
  <c r="L288" i="19"/>
  <c r="AF288" i="19" s="1"/>
  <c r="AN288" i="19" s="1"/>
  <c r="K288" i="19"/>
  <c r="I288" i="19"/>
  <c r="H288" i="19"/>
  <c r="F288" i="19"/>
  <c r="AD288" i="19" s="1"/>
  <c r="E288" i="19"/>
  <c r="AU287" i="19"/>
  <c r="AV287" i="19" s="1"/>
  <c r="AH287" i="19"/>
  <c r="AP287" i="19" s="1"/>
  <c r="AD287" i="19"/>
  <c r="AL287" i="19" s="1"/>
  <c r="AC287" i="19"/>
  <c r="AB287" i="19"/>
  <c r="AA287" i="19"/>
  <c r="Z287" i="19"/>
  <c r="Y287" i="19"/>
  <c r="X287" i="19"/>
  <c r="AJ287" i="19" s="1"/>
  <c r="AR287" i="19" s="1"/>
  <c r="W287" i="19"/>
  <c r="U287" i="19"/>
  <c r="AI287" i="19" s="1"/>
  <c r="AQ287" i="19" s="1"/>
  <c r="T287" i="19"/>
  <c r="R287" i="19"/>
  <c r="Q287" i="19"/>
  <c r="O287" i="19"/>
  <c r="AG287" i="19" s="1"/>
  <c r="AO287" i="19" s="1"/>
  <c r="N287" i="19"/>
  <c r="L287" i="19"/>
  <c r="AF287" i="19" s="1"/>
  <c r="AN287" i="19" s="1"/>
  <c r="K287" i="19"/>
  <c r="I287" i="19"/>
  <c r="AE287" i="19" s="1"/>
  <c r="AM287" i="19" s="1"/>
  <c r="H287" i="19"/>
  <c r="F287" i="19"/>
  <c r="E287" i="19"/>
  <c r="AV286" i="19"/>
  <c r="AU286" i="19"/>
  <c r="AI286" i="19"/>
  <c r="AQ286" i="19" s="1"/>
  <c r="AG286" i="19"/>
  <c r="AO286" i="19" s="1"/>
  <c r="AC286" i="19"/>
  <c r="AB286" i="19"/>
  <c r="AA286" i="19"/>
  <c r="Z286" i="19"/>
  <c r="Y286" i="19"/>
  <c r="X286" i="19"/>
  <c r="AJ286" i="19" s="1"/>
  <c r="AR286" i="19" s="1"/>
  <c r="W286" i="19"/>
  <c r="U286" i="19"/>
  <c r="T286" i="19"/>
  <c r="R286" i="19"/>
  <c r="AH286" i="19" s="1"/>
  <c r="AP286" i="19" s="1"/>
  <c r="Q286" i="19"/>
  <c r="O286" i="19"/>
  <c r="N286" i="19"/>
  <c r="L286" i="19"/>
  <c r="AF286" i="19" s="1"/>
  <c r="AN286" i="19" s="1"/>
  <c r="K286" i="19"/>
  <c r="I286" i="19"/>
  <c r="AE286" i="19" s="1"/>
  <c r="AM286" i="19" s="1"/>
  <c r="H286" i="19"/>
  <c r="F286" i="19"/>
  <c r="AD286" i="19" s="1"/>
  <c r="E286" i="19"/>
  <c r="AU285" i="19"/>
  <c r="AV285" i="19" s="1"/>
  <c r="AJ285" i="19"/>
  <c r="AR285" i="19" s="1"/>
  <c r="AH285" i="19"/>
  <c r="AP285" i="19" s="1"/>
  <c r="AD285" i="19"/>
  <c r="AC285" i="19"/>
  <c r="AB285" i="19"/>
  <c r="AA285" i="19"/>
  <c r="Z285" i="19"/>
  <c r="Y285" i="19"/>
  <c r="X285" i="19"/>
  <c r="W285" i="19"/>
  <c r="U285" i="19"/>
  <c r="AI285" i="19" s="1"/>
  <c r="AQ285" i="19" s="1"/>
  <c r="T285" i="19"/>
  <c r="R285" i="19"/>
  <c r="Q285" i="19"/>
  <c r="O285" i="19"/>
  <c r="AG285" i="19" s="1"/>
  <c r="AO285" i="19" s="1"/>
  <c r="N285" i="19"/>
  <c r="L285" i="19"/>
  <c r="AF285" i="19" s="1"/>
  <c r="AN285" i="19" s="1"/>
  <c r="K285" i="19"/>
  <c r="I285" i="19"/>
  <c r="AE285" i="19" s="1"/>
  <c r="AM285" i="19" s="1"/>
  <c r="H285" i="19"/>
  <c r="F285" i="19"/>
  <c r="E285" i="19"/>
  <c r="AV284" i="19"/>
  <c r="AU284" i="19"/>
  <c r="AJ284" i="19"/>
  <c r="AR284" i="19" s="1"/>
  <c r="AI284" i="19"/>
  <c r="AQ284" i="19" s="1"/>
  <c r="AG284" i="19"/>
  <c r="AO284" i="19" s="1"/>
  <c r="AE284" i="19"/>
  <c r="AM284" i="19" s="1"/>
  <c r="AC284" i="19"/>
  <c r="AB284" i="19"/>
  <c r="AA284" i="19"/>
  <c r="Z284" i="19"/>
  <c r="Y284" i="19"/>
  <c r="X284" i="19"/>
  <c r="W284" i="19"/>
  <c r="U284" i="19"/>
  <c r="T284" i="19"/>
  <c r="R284" i="19"/>
  <c r="AH284" i="19" s="1"/>
  <c r="AP284" i="19" s="1"/>
  <c r="Q284" i="19"/>
  <c r="O284" i="19"/>
  <c r="N284" i="19"/>
  <c r="L284" i="19"/>
  <c r="AF284" i="19" s="1"/>
  <c r="AN284" i="19" s="1"/>
  <c r="K284" i="19"/>
  <c r="I284" i="19"/>
  <c r="H284" i="19"/>
  <c r="F284" i="19"/>
  <c r="AD284" i="19" s="1"/>
  <c r="E284" i="19"/>
  <c r="AU283" i="19"/>
  <c r="AV283" i="19" s="1"/>
  <c r="AH283" i="19"/>
  <c r="AP283" i="19" s="1"/>
  <c r="AD283" i="19"/>
  <c r="AL283" i="19" s="1"/>
  <c r="AC283" i="19"/>
  <c r="AB283" i="19"/>
  <c r="AA283" i="19"/>
  <c r="Z283" i="19"/>
  <c r="Y283" i="19"/>
  <c r="X283" i="19"/>
  <c r="AJ283" i="19" s="1"/>
  <c r="AR283" i="19" s="1"/>
  <c r="W283" i="19"/>
  <c r="U283" i="19"/>
  <c r="AI283" i="19" s="1"/>
  <c r="AQ283" i="19" s="1"/>
  <c r="T283" i="19"/>
  <c r="R283" i="19"/>
  <c r="Q283" i="19"/>
  <c r="O283" i="19"/>
  <c r="AG283" i="19" s="1"/>
  <c r="AO283" i="19" s="1"/>
  <c r="N283" i="19"/>
  <c r="L283" i="19"/>
  <c r="AF283" i="19" s="1"/>
  <c r="AN283" i="19" s="1"/>
  <c r="K283" i="19"/>
  <c r="I283" i="19"/>
  <c r="AE283" i="19" s="1"/>
  <c r="AM283" i="19" s="1"/>
  <c r="H283" i="19"/>
  <c r="F283" i="19"/>
  <c r="E283" i="19"/>
  <c r="AV282" i="19"/>
  <c r="AU282" i="19"/>
  <c r="AI282" i="19"/>
  <c r="AQ282" i="19" s="1"/>
  <c r="AG282" i="19"/>
  <c r="AO282" i="19" s="1"/>
  <c r="AE282" i="19"/>
  <c r="AM282" i="19" s="1"/>
  <c r="AC282" i="19"/>
  <c r="AB282" i="19"/>
  <c r="AA282" i="19"/>
  <c r="Z282" i="19"/>
  <c r="Y282" i="19"/>
  <c r="X282" i="19"/>
  <c r="AJ282" i="19" s="1"/>
  <c r="AR282" i="19" s="1"/>
  <c r="W282" i="19"/>
  <c r="U282" i="19"/>
  <c r="T282" i="19"/>
  <c r="R282" i="19"/>
  <c r="AH282" i="19" s="1"/>
  <c r="AP282" i="19" s="1"/>
  <c r="Q282" i="19"/>
  <c r="O282" i="19"/>
  <c r="N282" i="19"/>
  <c r="L282" i="19"/>
  <c r="AF282" i="19" s="1"/>
  <c r="AN282" i="19" s="1"/>
  <c r="K282" i="19"/>
  <c r="I282" i="19"/>
  <c r="H282" i="19"/>
  <c r="F282" i="19"/>
  <c r="AD282" i="19" s="1"/>
  <c r="E282" i="19"/>
  <c r="AU281" i="19"/>
  <c r="AV281" i="19" s="1"/>
  <c r="AJ281" i="19"/>
  <c r="AR281" i="19" s="1"/>
  <c r="AH281" i="19"/>
  <c r="AP281" i="19" s="1"/>
  <c r="AD281" i="19"/>
  <c r="AC281" i="19"/>
  <c r="AB281" i="19"/>
  <c r="AA281" i="19"/>
  <c r="Z281" i="19"/>
  <c r="Y281" i="19"/>
  <c r="X281" i="19"/>
  <c r="W281" i="19"/>
  <c r="U281" i="19"/>
  <c r="AI281" i="19" s="1"/>
  <c r="AQ281" i="19" s="1"/>
  <c r="T281" i="19"/>
  <c r="R281" i="19"/>
  <c r="Q281" i="19"/>
  <c r="O281" i="19"/>
  <c r="AG281" i="19" s="1"/>
  <c r="AO281" i="19" s="1"/>
  <c r="N281" i="19"/>
  <c r="L281" i="19"/>
  <c r="AF281" i="19" s="1"/>
  <c r="AN281" i="19" s="1"/>
  <c r="K281" i="19"/>
  <c r="I281" i="19"/>
  <c r="AE281" i="19" s="1"/>
  <c r="AM281" i="19" s="1"/>
  <c r="H281" i="19"/>
  <c r="F281" i="19"/>
  <c r="E281" i="19"/>
  <c r="AV280" i="19"/>
  <c r="AU280" i="19"/>
  <c r="AR280" i="19"/>
  <c r="AJ280" i="19"/>
  <c r="AI280" i="19"/>
  <c r="AQ280" i="19" s="1"/>
  <c r="AG280" i="19"/>
  <c r="AO280" i="19" s="1"/>
  <c r="AE280" i="19"/>
  <c r="AM280" i="19" s="1"/>
  <c r="AC280" i="19"/>
  <c r="AB280" i="19"/>
  <c r="AA280" i="19"/>
  <c r="Z280" i="19"/>
  <c r="Y280" i="19"/>
  <c r="X280" i="19"/>
  <c r="W280" i="19"/>
  <c r="U280" i="19"/>
  <c r="T280" i="19"/>
  <c r="R280" i="19"/>
  <c r="AH280" i="19" s="1"/>
  <c r="AP280" i="19" s="1"/>
  <c r="Q280" i="19"/>
  <c r="O280" i="19"/>
  <c r="N280" i="19"/>
  <c r="L280" i="19"/>
  <c r="AF280" i="19" s="1"/>
  <c r="AN280" i="19" s="1"/>
  <c r="K280" i="19"/>
  <c r="I280" i="19"/>
  <c r="H280" i="19"/>
  <c r="F280" i="19"/>
  <c r="AD280" i="19" s="1"/>
  <c r="E280" i="19"/>
  <c r="AU279" i="19"/>
  <c r="AV279" i="19" s="1"/>
  <c r="AH279" i="19"/>
  <c r="AP279" i="19" s="1"/>
  <c r="AD279" i="19"/>
  <c r="AL279" i="19" s="1"/>
  <c r="AC279" i="19"/>
  <c r="AB279" i="19"/>
  <c r="AA279" i="19"/>
  <c r="Z279" i="19"/>
  <c r="Y279" i="19"/>
  <c r="X279" i="19"/>
  <c r="AJ279" i="19" s="1"/>
  <c r="AR279" i="19" s="1"/>
  <c r="W279" i="19"/>
  <c r="U279" i="19"/>
  <c r="AI279" i="19" s="1"/>
  <c r="AQ279" i="19" s="1"/>
  <c r="T279" i="19"/>
  <c r="R279" i="19"/>
  <c r="Q279" i="19"/>
  <c r="O279" i="19"/>
  <c r="AG279" i="19" s="1"/>
  <c r="AO279" i="19" s="1"/>
  <c r="N279" i="19"/>
  <c r="L279" i="19"/>
  <c r="AF279" i="19" s="1"/>
  <c r="AN279" i="19" s="1"/>
  <c r="K279" i="19"/>
  <c r="I279" i="19"/>
  <c r="AE279" i="19" s="1"/>
  <c r="AM279" i="19" s="1"/>
  <c r="H279" i="19"/>
  <c r="F279" i="19"/>
  <c r="E279" i="19"/>
  <c r="AV278" i="19"/>
  <c r="AU278" i="19"/>
  <c r="AI278" i="19"/>
  <c r="AQ278" i="19" s="1"/>
  <c r="AG278" i="19"/>
  <c r="AO278" i="19" s="1"/>
  <c r="AE278" i="19"/>
  <c r="AM278" i="19" s="1"/>
  <c r="AC278" i="19"/>
  <c r="AB278" i="19"/>
  <c r="AA278" i="19"/>
  <c r="Z278" i="19"/>
  <c r="Y278" i="19"/>
  <c r="X278" i="19"/>
  <c r="AJ278" i="19" s="1"/>
  <c r="AR278" i="19" s="1"/>
  <c r="W278" i="19"/>
  <c r="U278" i="19"/>
  <c r="T278" i="19"/>
  <c r="R278" i="19"/>
  <c r="AH278" i="19" s="1"/>
  <c r="AP278" i="19" s="1"/>
  <c r="Q278" i="19"/>
  <c r="O278" i="19"/>
  <c r="N278" i="19"/>
  <c r="L278" i="19"/>
  <c r="AF278" i="19" s="1"/>
  <c r="AN278" i="19" s="1"/>
  <c r="K278" i="19"/>
  <c r="I278" i="19"/>
  <c r="H278" i="19"/>
  <c r="F278" i="19"/>
  <c r="AD278" i="19" s="1"/>
  <c r="E278" i="19"/>
  <c r="AU277" i="19"/>
  <c r="AV277" i="19" s="1"/>
  <c r="AL277" i="19"/>
  <c r="AJ277" i="19"/>
  <c r="AR277" i="19" s="1"/>
  <c r="AH277" i="19"/>
  <c r="AP277" i="19" s="1"/>
  <c r="AD277" i="19"/>
  <c r="AC277" i="19"/>
  <c r="AB277" i="19"/>
  <c r="AA277" i="19"/>
  <c r="Z277" i="19"/>
  <c r="Y277" i="19"/>
  <c r="X277" i="19"/>
  <c r="W277" i="19"/>
  <c r="U277" i="19"/>
  <c r="AI277" i="19" s="1"/>
  <c r="AQ277" i="19" s="1"/>
  <c r="T277" i="19"/>
  <c r="R277" i="19"/>
  <c r="Q277" i="19"/>
  <c r="O277" i="19"/>
  <c r="AG277" i="19" s="1"/>
  <c r="AO277" i="19" s="1"/>
  <c r="N277" i="19"/>
  <c r="L277" i="19"/>
  <c r="AF277" i="19" s="1"/>
  <c r="AN277" i="19" s="1"/>
  <c r="K277" i="19"/>
  <c r="I277" i="19"/>
  <c r="AE277" i="19" s="1"/>
  <c r="AM277" i="19" s="1"/>
  <c r="H277" i="19"/>
  <c r="F277" i="19"/>
  <c r="E277" i="19"/>
  <c r="AV276" i="19"/>
  <c r="AU276" i="19"/>
  <c r="AJ276" i="19"/>
  <c r="AR276" i="19" s="1"/>
  <c r="AI276" i="19"/>
  <c r="AQ276" i="19" s="1"/>
  <c r="AG276" i="19"/>
  <c r="AO276" i="19" s="1"/>
  <c r="AE276" i="19"/>
  <c r="AM276" i="19" s="1"/>
  <c r="AC276" i="19"/>
  <c r="AB276" i="19"/>
  <c r="AA276" i="19"/>
  <c r="Z276" i="19"/>
  <c r="Y276" i="19"/>
  <c r="X276" i="19"/>
  <c r="W276" i="19"/>
  <c r="U276" i="19"/>
  <c r="T276" i="19"/>
  <c r="R276" i="19"/>
  <c r="AH276" i="19" s="1"/>
  <c r="AP276" i="19" s="1"/>
  <c r="Q276" i="19"/>
  <c r="O276" i="19"/>
  <c r="N276" i="19"/>
  <c r="L276" i="19"/>
  <c r="AF276" i="19" s="1"/>
  <c r="AN276" i="19" s="1"/>
  <c r="K276" i="19"/>
  <c r="I276" i="19"/>
  <c r="H276" i="19"/>
  <c r="F276" i="19"/>
  <c r="AD276" i="19" s="1"/>
  <c r="E276" i="19"/>
  <c r="AU275" i="19"/>
  <c r="AV275" i="19" s="1"/>
  <c r="AP275" i="19"/>
  <c r="AH275" i="19"/>
  <c r="AD275" i="19"/>
  <c r="AL275" i="19" s="1"/>
  <c r="AC275" i="19"/>
  <c r="AB275" i="19"/>
  <c r="AA275" i="19"/>
  <c r="Z275" i="19"/>
  <c r="Y275" i="19"/>
  <c r="X275" i="19"/>
  <c r="AJ275" i="19" s="1"/>
  <c r="AR275" i="19" s="1"/>
  <c r="W275" i="19"/>
  <c r="U275" i="19"/>
  <c r="AI275" i="19" s="1"/>
  <c r="AQ275" i="19" s="1"/>
  <c r="T275" i="19"/>
  <c r="R275" i="19"/>
  <c r="Q275" i="19"/>
  <c r="O275" i="19"/>
  <c r="AG275" i="19" s="1"/>
  <c r="AO275" i="19" s="1"/>
  <c r="N275" i="19"/>
  <c r="L275" i="19"/>
  <c r="AF275" i="19" s="1"/>
  <c r="AN275" i="19" s="1"/>
  <c r="K275" i="19"/>
  <c r="I275" i="19"/>
  <c r="AE275" i="19" s="1"/>
  <c r="AM275" i="19" s="1"/>
  <c r="H275" i="19"/>
  <c r="F275" i="19"/>
  <c r="E275" i="19"/>
  <c r="AV274" i="19"/>
  <c r="AU274" i="19"/>
  <c r="AI274" i="19"/>
  <c r="AQ274" i="19" s="1"/>
  <c r="AG274" i="19"/>
  <c r="AO274" i="19" s="1"/>
  <c r="AE274" i="19"/>
  <c r="AM274" i="19" s="1"/>
  <c r="AC274" i="19"/>
  <c r="AB274" i="19"/>
  <c r="AA274" i="19"/>
  <c r="Z274" i="19"/>
  <c r="Y274" i="19"/>
  <c r="X274" i="19"/>
  <c r="AJ274" i="19" s="1"/>
  <c r="AR274" i="19" s="1"/>
  <c r="W274" i="19"/>
  <c r="U274" i="19"/>
  <c r="T274" i="19"/>
  <c r="R274" i="19"/>
  <c r="AH274" i="19" s="1"/>
  <c r="AP274" i="19" s="1"/>
  <c r="Q274" i="19"/>
  <c r="O274" i="19"/>
  <c r="N274" i="19"/>
  <c r="L274" i="19"/>
  <c r="AF274" i="19" s="1"/>
  <c r="AN274" i="19" s="1"/>
  <c r="K274" i="19"/>
  <c r="I274" i="19"/>
  <c r="H274" i="19"/>
  <c r="F274" i="19"/>
  <c r="AD274" i="19" s="1"/>
  <c r="E274" i="19"/>
  <c r="AU273" i="19"/>
  <c r="AV273" i="19" s="1"/>
  <c r="AJ273" i="19"/>
  <c r="AR273" i="19" s="1"/>
  <c r="AH273" i="19"/>
  <c r="AP273" i="19" s="1"/>
  <c r="AD273" i="19"/>
  <c r="AC273" i="19"/>
  <c r="AB273" i="19"/>
  <c r="AA273" i="19"/>
  <c r="Z273" i="19"/>
  <c r="Y273" i="19"/>
  <c r="X273" i="19"/>
  <c r="W273" i="19"/>
  <c r="U273" i="19"/>
  <c r="AI273" i="19" s="1"/>
  <c r="AQ273" i="19" s="1"/>
  <c r="T273" i="19"/>
  <c r="R273" i="19"/>
  <c r="Q273" i="19"/>
  <c r="O273" i="19"/>
  <c r="AG273" i="19" s="1"/>
  <c r="AO273" i="19" s="1"/>
  <c r="N273" i="19"/>
  <c r="L273" i="19"/>
  <c r="AF273" i="19" s="1"/>
  <c r="AN273" i="19" s="1"/>
  <c r="K273" i="19"/>
  <c r="I273" i="19"/>
  <c r="AE273" i="19" s="1"/>
  <c r="AM273" i="19" s="1"/>
  <c r="H273" i="19"/>
  <c r="F273" i="19"/>
  <c r="E273" i="19"/>
  <c r="AV272" i="19"/>
  <c r="AU272" i="19"/>
  <c r="AR272" i="19"/>
  <c r="AJ272" i="19"/>
  <c r="AI272" i="19"/>
  <c r="AQ272" i="19" s="1"/>
  <c r="AG272" i="19"/>
  <c r="AO272" i="19" s="1"/>
  <c r="AE272" i="19"/>
  <c r="AM272" i="19" s="1"/>
  <c r="AC272" i="19"/>
  <c r="AB272" i="19"/>
  <c r="AA272" i="19"/>
  <c r="Z272" i="19"/>
  <c r="Y272" i="19"/>
  <c r="X272" i="19"/>
  <c r="W272" i="19"/>
  <c r="U272" i="19"/>
  <c r="T272" i="19"/>
  <c r="R272" i="19"/>
  <c r="AH272" i="19" s="1"/>
  <c r="AP272" i="19" s="1"/>
  <c r="Q272" i="19"/>
  <c r="O272" i="19"/>
  <c r="N272" i="19"/>
  <c r="L272" i="19"/>
  <c r="AF272" i="19" s="1"/>
  <c r="AN272" i="19" s="1"/>
  <c r="K272" i="19"/>
  <c r="I272" i="19"/>
  <c r="H272" i="19"/>
  <c r="F272" i="19"/>
  <c r="AD272" i="19" s="1"/>
  <c r="E272" i="19"/>
  <c r="AU271" i="19"/>
  <c r="AV271" i="19" s="1"/>
  <c r="AH271" i="19"/>
  <c r="AP271" i="19" s="1"/>
  <c r="AD271" i="19"/>
  <c r="AL271" i="19" s="1"/>
  <c r="AC271" i="19"/>
  <c r="AB271" i="19"/>
  <c r="AA271" i="19"/>
  <c r="Z271" i="19"/>
  <c r="Y271" i="19"/>
  <c r="X271" i="19"/>
  <c r="AJ271" i="19" s="1"/>
  <c r="AR271" i="19" s="1"/>
  <c r="W271" i="19"/>
  <c r="U271" i="19"/>
  <c r="AI271" i="19" s="1"/>
  <c r="AQ271" i="19" s="1"/>
  <c r="T271" i="19"/>
  <c r="R271" i="19"/>
  <c r="Q271" i="19"/>
  <c r="O271" i="19"/>
  <c r="AG271" i="19" s="1"/>
  <c r="AO271" i="19" s="1"/>
  <c r="N271" i="19"/>
  <c r="L271" i="19"/>
  <c r="AF271" i="19" s="1"/>
  <c r="AN271" i="19" s="1"/>
  <c r="K271" i="19"/>
  <c r="I271" i="19"/>
  <c r="AE271" i="19" s="1"/>
  <c r="AM271" i="19" s="1"/>
  <c r="H271" i="19"/>
  <c r="F271" i="19"/>
  <c r="E271" i="19"/>
  <c r="AV270" i="19"/>
  <c r="AU270" i="19"/>
  <c r="AI270" i="19"/>
  <c r="AQ270" i="19" s="1"/>
  <c r="AG270" i="19"/>
  <c r="AO270" i="19" s="1"/>
  <c r="AE270" i="19"/>
  <c r="AM270" i="19" s="1"/>
  <c r="AC270" i="19"/>
  <c r="AB270" i="19"/>
  <c r="AA270" i="19"/>
  <c r="Z270" i="19"/>
  <c r="Y270" i="19"/>
  <c r="X270" i="19"/>
  <c r="AJ270" i="19" s="1"/>
  <c r="AR270" i="19" s="1"/>
  <c r="W270" i="19"/>
  <c r="U270" i="19"/>
  <c r="T270" i="19"/>
  <c r="R270" i="19"/>
  <c r="AH270" i="19" s="1"/>
  <c r="AP270" i="19" s="1"/>
  <c r="Q270" i="19"/>
  <c r="O270" i="19"/>
  <c r="N270" i="19"/>
  <c r="L270" i="19"/>
  <c r="AF270" i="19" s="1"/>
  <c r="AN270" i="19" s="1"/>
  <c r="K270" i="19"/>
  <c r="I270" i="19"/>
  <c r="H270" i="19"/>
  <c r="F270" i="19"/>
  <c r="AD270" i="19" s="1"/>
  <c r="E270" i="19"/>
  <c r="AU269" i="19"/>
  <c r="AV269" i="19" s="1"/>
  <c r="AL269" i="19"/>
  <c r="AJ269" i="19"/>
  <c r="AR269" i="19" s="1"/>
  <c r="AH269" i="19"/>
  <c r="AP269" i="19" s="1"/>
  <c r="AD269" i="19"/>
  <c r="AC269" i="19"/>
  <c r="AB269" i="19"/>
  <c r="AA269" i="19"/>
  <c r="Z269" i="19"/>
  <c r="Y269" i="19"/>
  <c r="X269" i="19"/>
  <c r="W269" i="19"/>
  <c r="U269" i="19"/>
  <c r="AI269" i="19" s="1"/>
  <c r="AQ269" i="19" s="1"/>
  <c r="T269" i="19"/>
  <c r="R269" i="19"/>
  <c r="Q269" i="19"/>
  <c r="O269" i="19"/>
  <c r="AG269" i="19" s="1"/>
  <c r="AO269" i="19" s="1"/>
  <c r="N269" i="19"/>
  <c r="L269" i="19"/>
  <c r="AF269" i="19" s="1"/>
  <c r="AN269" i="19" s="1"/>
  <c r="K269" i="19"/>
  <c r="I269" i="19"/>
  <c r="AE269" i="19" s="1"/>
  <c r="AM269" i="19" s="1"/>
  <c r="H269" i="19"/>
  <c r="F269" i="19"/>
  <c r="E269" i="19"/>
  <c r="AV268" i="19"/>
  <c r="AU268" i="19"/>
  <c r="AJ268" i="19"/>
  <c r="AR268" i="19" s="1"/>
  <c r="AI268" i="19"/>
  <c r="AQ268" i="19" s="1"/>
  <c r="AG268" i="19"/>
  <c r="AO268" i="19" s="1"/>
  <c r="AE268" i="19"/>
  <c r="AM268" i="19" s="1"/>
  <c r="AC268" i="19"/>
  <c r="AB268" i="19"/>
  <c r="AA268" i="19"/>
  <c r="Z268" i="19"/>
  <c r="Y268" i="19"/>
  <c r="X268" i="19"/>
  <c r="W268" i="19"/>
  <c r="U268" i="19"/>
  <c r="T268" i="19"/>
  <c r="R268" i="19"/>
  <c r="AH268" i="19" s="1"/>
  <c r="AP268" i="19" s="1"/>
  <c r="Q268" i="19"/>
  <c r="O268" i="19"/>
  <c r="N268" i="19"/>
  <c r="L268" i="19"/>
  <c r="AF268" i="19" s="1"/>
  <c r="AN268" i="19" s="1"/>
  <c r="K268" i="19"/>
  <c r="I268" i="19"/>
  <c r="H268" i="19"/>
  <c r="F268" i="19"/>
  <c r="AD268" i="19" s="1"/>
  <c r="E268" i="19"/>
  <c r="AU267" i="19"/>
  <c r="AV267" i="19" s="1"/>
  <c r="AP267" i="19"/>
  <c r="AH267" i="19"/>
  <c r="AD267" i="19"/>
  <c r="AL267" i="19" s="1"/>
  <c r="AC267" i="19"/>
  <c r="AB267" i="19"/>
  <c r="AA267" i="19"/>
  <c r="Z267" i="19"/>
  <c r="Y267" i="19"/>
  <c r="X267" i="19"/>
  <c r="AJ267" i="19" s="1"/>
  <c r="AR267" i="19" s="1"/>
  <c r="W267" i="19"/>
  <c r="U267" i="19"/>
  <c r="AI267" i="19" s="1"/>
  <c r="AQ267" i="19" s="1"/>
  <c r="T267" i="19"/>
  <c r="R267" i="19"/>
  <c r="Q267" i="19"/>
  <c r="O267" i="19"/>
  <c r="AG267" i="19" s="1"/>
  <c r="AO267" i="19" s="1"/>
  <c r="N267" i="19"/>
  <c r="L267" i="19"/>
  <c r="AF267" i="19" s="1"/>
  <c r="AN267" i="19" s="1"/>
  <c r="K267" i="19"/>
  <c r="I267" i="19"/>
  <c r="AE267" i="19" s="1"/>
  <c r="AM267" i="19" s="1"/>
  <c r="H267" i="19"/>
  <c r="F267" i="19"/>
  <c r="E267" i="19"/>
  <c r="AV266" i="19"/>
  <c r="AU266" i="19"/>
  <c r="AI266" i="19"/>
  <c r="AQ266" i="19" s="1"/>
  <c r="AG266" i="19"/>
  <c r="AO266" i="19" s="1"/>
  <c r="AE266" i="19"/>
  <c r="AM266" i="19" s="1"/>
  <c r="AC266" i="19"/>
  <c r="AB266" i="19"/>
  <c r="AA266" i="19"/>
  <c r="Z266" i="19"/>
  <c r="Y266" i="19"/>
  <c r="X266" i="19"/>
  <c r="AJ266" i="19" s="1"/>
  <c r="AR266" i="19" s="1"/>
  <c r="W266" i="19"/>
  <c r="U266" i="19"/>
  <c r="T266" i="19"/>
  <c r="R266" i="19"/>
  <c r="AH266" i="19" s="1"/>
  <c r="AP266" i="19" s="1"/>
  <c r="Q266" i="19"/>
  <c r="O266" i="19"/>
  <c r="N266" i="19"/>
  <c r="L266" i="19"/>
  <c r="AF266" i="19" s="1"/>
  <c r="AN266" i="19" s="1"/>
  <c r="K266" i="19"/>
  <c r="I266" i="19"/>
  <c r="H266" i="19"/>
  <c r="F266" i="19"/>
  <c r="AD266" i="19" s="1"/>
  <c r="E266" i="19"/>
  <c r="AU265" i="19"/>
  <c r="AV265" i="19" s="1"/>
  <c r="AJ265" i="19"/>
  <c r="AR265" i="19" s="1"/>
  <c r="AH265" i="19"/>
  <c r="AP265" i="19" s="1"/>
  <c r="AD265" i="19"/>
  <c r="AC265" i="19"/>
  <c r="AB265" i="19"/>
  <c r="AA265" i="19"/>
  <c r="Z265" i="19"/>
  <c r="Y265" i="19"/>
  <c r="X265" i="19"/>
  <c r="W265" i="19"/>
  <c r="U265" i="19"/>
  <c r="AI265" i="19" s="1"/>
  <c r="AQ265" i="19" s="1"/>
  <c r="T265" i="19"/>
  <c r="R265" i="19"/>
  <c r="Q265" i="19"/>
  <c r="O265" i="19"/>
  <c r="AG265" i="19" s="1"/>
  <c r="AO265" i="19" s="1"/>
  <c r="N265" i="19"/>
  <c r="L265" i="19"/>
  <c r="AF265" i="19" s="1"/>
  <c r="AN265" i="19" s="1"/>
  <c r="K265" i="19"/>
  <c r="I265" i="19"/>
  <c r="AE265" i="19" s="1"/>
  <c r="AM265" i="19" s="1"/>
  <c r="H265" i="19"/>
  <c r="F265" i="19"/>
  <c r="E265" i="19"/>
  <c r="AV264" i="19"/>
  <c r="AU264" i="19"/>
  <c r="AR264" i="19"/>
  <c r="AJ264" i="19"/>
  <c r="AI264" i="19"/>
  <c r="AQ264" i="19" s="1"/>
  <c r="AG264" i="19"/>
  <c r="AO264" i="19" s="1"/>
  <c r="AE264" i="19"/>
  <c r="AM264" i="19" s="1"/>
  <c r="AC264" i="19"/>
  <c r="AB264" i="19"/>
  <c r="AA264" i="19"/>
  <c r="Z264" i="19"/>
  <c r="Y264" i="19"/>
  <c r="X264" i="19"/>
  <c r="W264" i="19"/>
  <c r="U264" i="19"/>
  <c r="T264" i="19"/>
  <c r="R264" i="19"/>
  <c r="AH264" i="19" s="1"/>
  <c r="AP264" i="19" s="1"/>
  <c r="Q264" i="19"/>
  <c r="O264" i="19"/>
  <c r="N264" i="19"/>
  <c r="L264" i="19"/>
  <c r="AF264" i="19" s="1"/>
  <c r="AN264" i="19" s="1"/>
  <c r="K264" i="19"/>
  <c r="I264" i="19"/>
  <c r="H264" i="19"/>
  <c r="F264" i="19"/>
  <c r="AD264" i="19" s="1"/>
  <c r="E264" i="19"/>
  <c r="AU263" i="19"/>
  <c r="AV263" i="19" s="1"/>
  <c r="AH263" i="19"/>
  <c r="AP263" i="19" s="1"/>
  <c r="AD263" i="19"/>
  <c r="AL263" i="19" s="1"/>
  <c r="AC263" i="19"/>
  <c r="AB263" i="19"/>
  <c r="AA263" i="19"/>
  <c r="Z263" i="19"/>
  <c r="Y263" i="19"/>
  <c r="X263" i="19"/>
  <c r="AJ263" i="19" s="1"/>
  <c r="AR263" i="19" s="1"/>
  <c r="W263" i="19"/>
  <c r="U263" i="19"/>
  <c r="AI263" i="19" s="1"/>
  <c r="AQ263" i="19" s="1"/>
  <c r="T263" i="19"/>
  <c r="R263" i="19"/>
  <c r="Q263" i="19"/>
  <c r="O263" i="19"/>
  <c r="AG263" i="19" s="1"/>
  <c r="AO263" i="19" s="1"/>
  <c r="N263" i="19"/>
  <c r="L263" i="19"/>
  <c r="AF263" i="19" s="1"/>
  <c r="AN263" i="19" s="1"/>
  <c r="K263" i="19"/>
  <c r="I263" i="19"/>
  <c r="AE263" i="19" s="1"/>
  <c r="AM263" i="19" s="1"/>
  <c r="H263" i="19"/>
  <c r="F263" i="19"/>
  <c r="E263" i="19"/>
  <c r="AV262" i="19"/>
  <c r="AU262" i="19"/>
  <c r="AI262" i="19"/>
  <c r="AQ262" i="19" s="1"/>
  <c r="AG262" i="19"/>
  <c r="AO262" i="19" s="1"/>
  <c r="AE262" i="19"/>
  <c r="AM262" i="19" s="1"/>
  <c r="AC262" i="19"/>
  <c r="AB262" i="19"/>
  <c r="AA262" i="19"/>
  <c r="Z262" i="19"/>
  <c r="Y262" i="19"/>
  <c r="X262" i="19"/>
  <c r="AJ262" i="19" s="1"/>
  <c r="AR262" i="19" s="1"/>
  <c r="W262" i="19"/>
  <c r="U262" i="19"/>
  <c r="T262" i="19"/>
  <c r="R262" i="19"/>
  <c r="AH262" i="19" s="1"/>
  <c r="AP262" i="19" s="1"/>
  <c r="Q262" i="19"/>
  <c r="O262" i="19"/>
  <c r="N262" i="19"/>
  <c r="L262" i="19"/>
  <c r="AF262" i="19" s="1"/>
  <c r="AN262" i="19" s="1"/>
  <c r="K262" i="19"/>
  <c r="I262" i="19"/>
  <c r="H262" i="19"/>
  <c r="F262" i="19"/>
  <c r="AD262" i="19" s="1"/>
  <c r="E262" i="19"/>
  <c r="AU261" i="19"/>
  <c r="AV261" i="19" s="1"/>
  <c r="AL261" i="19"/>
  <c r="AJ261" i="19"/>
  <c r="AR261" i="19" s="1"/>
  <c r="AH261" i="19"/>
  <c r="AP261" i="19" s="1"/>
  <c r="AD261" i="19"/>
  <c r="AC261" i="19"/>
  <c r="AB261" i="19"/>
  <c r="AA261" i="19"/>
  <c r="Z261" i="19"/>
  <c r="Y261" i="19"/>
  <c r="X261" i="19"/>
  <c r="W261" i="19"/>
  <c r="U261" i="19"/>
  <c r="AI261" i="19" s="1"/>
  <c r="AQ261" i="19" s="1"/>
  <c r="T261" i="19"/>
  <c r="R261" i="19"/>
  <c r="Q261" i="19"/>
  <c r="O261" i="19"/>
  <c r="AG261" i="19" s="1"/>
  <c r="AO261" i="19" s="1"/>
  <c r="N261" i="19"/>
  <c r="L261" i="19"/>
  <c r="AF261" i="19" s="1"/>
  <c r="AN261" i="19" s="1"/>
  <c r="K261" i="19"/>
  <c r="I261" i="19"/>
  <c r="AE261" i="19" s="1"/>
  <c r="AM261" i="19" s="1"/>
  <c r="H261" i="19"/>
  <c r="F261" i="19"/>
  <c r="E261" i="19"/>
  <c r="AV260" i="19"/>
  <c r="AU260" i="19"/>
  <c r="AJ260" i="19"/>
  <c r="AR260" i="19" s="1"/>
  <c r="AI260" i="19"/>
  <c r="AQ260" i="19" s="1"/>
  <c r="AG260" i="19"/>
  <c r="AO260" i="19" s="1"/>
  <c r="AE260" i="19"/>
  <c r="AM260" i="19" s="1"/>
  <c r="AC260" i="19"/>
  <c r="AB260" i="19"/>
  <c r="AA260" i="19"/>
  <c r="Z260" i="19"/>
  <c r="Y260" i="19"/>
  <c r="X260" i="19"/>
  <c r="W260" i="19"/>
  <c r="U260" i="19"/>
  <c r="T260" i="19"/>
  <c r="R260" i="19"/>
  <c r="AH260" i="19" s="1"/>
  <c r="AP260" i="19" s="1"/>
  <c r="Q260" i="19"/>
  <c r="O260" i="19"/>
  <c r="N260" i="19"/>
  <c r="L260" i="19"/>
  <c r="AF260" i="19" s="1"/>
  <c r="AN260" i="19" s="1"/>
  <c r="K260" i="19"/>
  <c r="I260" i="19"/>
  <c r="H260" i="19"/>
  <c r="F260" i="19"/>
  <c r="AD260" i="19" s="1"/>
  <c r="E260" i="19"/>
  <c r="AU259" i="19"/>
  <c r="AV259" i="19" s="1"/>
  <c r="AP259" i="19"/>
  <c r="AH259" i="19"/>
  <c r="AD259" i="19"/>
  <c r="AL259" i="19" s="1"/>
  <c r="AC259" i="19"/>
  <c r="AB259" i="19"/>
  <c r="AA259" i="19"/>
  <c r="Z259" i="19"/>
  <c r="Y259" i="19"/>
  <c r="X259" i="19"/>
  <c r="AJ259" i="19" s="1"/>
  <c r="AR259" i="19" s="1"/>
  <c r="W259" i="19"/>
  <c r="U259" i="19"/>
  <c r="AI259" i="19" s="1"/>
  <c r="AQ259" i="19" s="1"/>
  <c r="T259" i="19"/>
  <c r="R259" i="19"/>
  <c r="Q259" i="19"/>
  <c r="O259" i="19"/>
  <c r="AG259" i="19" s="1"/>
  <c r="AO259" i="19" s="1"/>
  <c r="N259" i="19"/>
  <c r="L259" i="19"/>
  <c r="AF259" i="19" s="1"/>
  <c r="AN259" i="19" s="1"/>
  <c r="K259" i="19"/>
  <c r="I259" i="19"/>
  <c r="AE259" i="19" s="1"/>
  <c r="AM259" i="19" s="1"/>
  <c r="H259" i="19"/>
  <c r="F259" i="19"/>
  <c r="E259" i="19"/>
  <c r="AV258" i="19"/>
  <c r="AU258" i="19"/>
  <c r="AI258" i="19"/>
  <c r="AQ258" i="19" s="1"/>
  <c r="AG258" i="19"/>
  <c r="AO258" i="19" s="1"/>
  <c r="AE258" i="19"/>
  <c r="AM258" i="19" s="1"/>
  <c r="AC258" i="19"/>
  <c r="AB258" i="19"/>
  <c r="AA258" i="19"/>
  <c r="Z258" i="19"/>
  <c r="Y258" i="19"/>
  <c r="X258" i="19"/>
  <c r="AJ258" i="19" s="1"/>
  <c r="AR258" i="19" s="1"/>
  <c r="W258" i="19"/>
  <c r="U258" i="19"/>
  <c r="T258" i="19"/>
  <c r="R258" i="19"/>
  <c r="AH258" i="19" s="1"/>
  <c r="AP258" i="19" s="1"/>
  <c r="Q258" i="19"/>
  <c r="O258" i="19"/>
  <c r="N258" i="19"/>
  <c r="L258" i="19"/>
  <c r="AF258" i="19" s="1"/>
  <c r="AN258" i="19" s="1"/>
  <c r="K258" i="19"/>
  <c r="I258" i="19"/>
  <c r="H258" i="19"/>
  <c r="F258" i="19"/>
  <c r="AD258" i="19" s="1"/>
  <c r="E258" i="19"/>
  <c r="AU257" i="19"/>
  <c r="AV257" i="19" s="1"/>
  <c r="AJ257" i="19"/>
  <c r="AR257" i="19" s="1"/>
  <c r="AH257" i="19"/>
  <c r="AP257" i="19" s="1"/>
  <c r="AD257" i="19"/>
  <c r="AC257" i="19"/>
  <c r="AB257" i="19"/>
  <c r="AA257" i="19"/>
  <c r="Z257" i="19"/>
  <c r="Y257" i="19"/>
  <c r="X257" i="19"/>
  <c r="W257" i="19"/>
  <c r="U257" i="19"/>
  <c r="AI257" i="19" s="1"/>
  <c r="AQ257" i="19" s="1"/>
  <c r="T257" i="19"/>
  <c r="R257" i="19"/>
  <c r="Q257" i="19"/>
  <c r="O257" i="19"/>
  <c r="AG257" i="19" s="1"/>
  <c r="AO257" i="19" s="1"/>
  <c r="N257" i="19"/>
  <c r="L257" i="19"/>
  <c r="AF257" i="19" s="1"/>
  <c r="AN257" i="19" s="1"/>
  <c r="K257" i="19"/>
  <c r="I257" i="19"/>
  <c r="AE257" i="19" s="1"/>
  <c r="AM257" i="19" s="1"/>
  <c r="H257" i="19"/>
  <c r="F257" i="19"/>
  <c r="E257" i="19"/>
  <c r="AV256" i="19"/>
  <c r="AU256" i="19"/>
  <c r="AR256" i="19"/>
  <c r="AJ256" i="19"/>
  <c r="AI256" i="19"/>
  <c r="AQ256" i="19" s="1"/>
  <c r="AG256" i="19"/>
  <c r="AO256" i="19" s="1"/>
  <c r="AE256" i="19"/>
  <c r="AM256" i="19" s="1"/>
  <c r="AC256" i="19"/>
  <c r="AB256" i="19"/>
  <c r="AA256" i="19"/>
  <c r="Z256" i="19"/>
  <c r="Y256" i="19"/>
  <c r="X256" i="19"/>
  <c r="W256" i="19"/>
  <c r="U256" i="19"/>
  <c r="T256" i="19"/>
  <c r="R256" i="19"/>
  <c r="AH256" i="19" s="1"/>
  <c r="AP256" i="19" s="1"/>
  <c r="Q256" i="19"/>
  <c r="O256" i="19"/>
  <c r="N256" i="19"/>
  <c r="L256" i="19"/>
  <c r="AF256" i="19" s="1"/>
  <c r="AN256" i="19" s="1"/>
  <c r="K256" i="19"/>
  <c r="I256" i="19"/>
  <c r="H256" i="19"/>
  <c r="F256" i="19"/>
  <c r="AD256" i="19" s="1"/>
  <c r="E256" i="19"/>
  <c r="AU255" i="19"/>
  <c r="AV255" i="19" s="1"/>
  <c r="AH255" i="19"/>
  <c r="AP255" i="19" s="1"/>
  <c r="AD255" i="19"/>
  <c r="AL255" i="19" s="1"/>
  <c r="AC255" i="19"/>
  <c r="AB255" i="19"/>
  <c r="AA255" i="19"/>
  <c r="Z255" i="19"/>
  <c r="Y255" i="19"/>
  <c r="X255" i="19"/>
  <c r="AJ255" i="19" s="1"/>
  <c r="AR255" i="19" s="1"/>
  <c r="W255" i="19"/>
  <c r="U255" i="19"/>
  <c r="AI255" i="19" s="1"/>
  <c r="AQ255" i="19" s="1"/>
  <c r="T255" i="19"/>
  <c r="R255" i="19"/>
  <c r="Q255" i="19"/>
  <c r="O255" i="19"/>
  <c r="AG255" i="19" s="1"/>
  <c r="AO255" i="19" s="1"/>
  <c r="N255" i="19"/>
  <c r="L255" i="19"/>
  <c r="AF255" i="19" s="1"/>
  <c r="AN255" i="19" s="1"/>
  <c r="K255" i="19"/>
  <c r="I255" i="19"/>
  <c r="AE255" i="19" s="1"/>
  <c r="AM255" i="19" s="1"/>
  <c r="H255" i="19"/>
  <c r="F255" i="19"/>
  <c r="E255" i="19"/>
  <c r="AV254" i="19"/>
  <c r="AU254" i="19"/>
  <c r="AI254" i="19"/>
  <c r="AQ254" i="19" s="1"/>
  <c r="AG254" i="19"/>
  <c r="AO254" i="19" s="1"/>
  <c r="AE254" i="19"/>
  <c r="AM254" i="19" s="1"/>
  <c r="AC254" i="19"/>
  <c r="AB254" i="19"/>
  <c r="AA254" i="19"/>
  <c r="Z254" i="19"/>
  <c r="Y254" i="19"/>
  <c r="X254" i="19"/>
  <c r="AJ254" i="19" s="1"/>
  <c r="AR254" i="19" s="1"/>
  <c r="W254" i="19"/>
  <c r="U254" i="19"/>
  <c r="T254" i="19"/>
  <c r="R254" i="19"/>
  <c r="AH254" i="19" s="1"/>
  <c r="AP254" i="19" s="1"/>
  <c r="Q254" i="19"/>
  <c r="O254" i="19"/>
  <c r="N254" i="19"/>
  <c r="L254" i="19"/>
  <c r="AF254" i="19" s="1"/>
  <c r="AN254" i="19" s="1"/>
  <c r="K254" i="19"/>
  <c r="I254" i="19"/>
  <c r="H254" i="19"/>
  <c r="F254" i="19"/>
  <c r="AD254" i="19" s="1"/>
  <c r="E254" i="19"/>
  <c r="AU253" i="19"/>
  <c r="AV253" i="19" s="1"/>
  <c r="AL253" i="19"/>
  <c r="AJ253" i="19"/>
  <c r="AR253" i="19" s="1"/>
  <c r="AH253" i="19"/>
  <c r="AP253" i="19" s="1"/>
  <c r="AD253" i="19"/>
  <c r="AC253" i="19"/>
  <c r="AB253" i="19"/>
  <c r="AA253" i="19"/>
  <c r="Z253" i="19"/>
  <c r="Y253" i="19"/>
  <c r="X253" i="19"/>
  <c r="W253" i="19"/>
  <c r="U253" i="19"/>
  <c r="AI253" i="19" s="1"/>
  <c r="AQ253" i="19" s="1"/>
  <c r="T253" i="19"/>
  <c r="R253" i="19"/>
  <c r="Q253" i="19"/>
  <c r="O253" i="19"/>
  <c r="AG253" i="19" s="1"/>
  <c r="AO253" i="19" s="1"/>
  <c r="N253" i="19"/>
  <c r="L253" i="19"/>
  <c r="AF253" i="19" s="1"/>
  <c r="AN253" i="19" s="1"/>
  <c r="K253" i="19"/>
  <c r="I253" i="19"/>
  <c r="AE253" i="19" s="1"/>
  <c r="AM253" i="19" s="1"/>
  <c r="H253" i="19"/>
  <c r="F253" i="19"/>
  <c r="E253" i="19"/>
  <c r="AV252" i="19"/>
  <c r="AU252" i="19"/>
  <c r="AJ252" i="19"/>
  <c r="AR252" i="19" s="1"/>
  <c r="AI252" i="19"/>
  <c r="AQ252" i="19" s="1"/>
  <c r="AG252" i="19"/>
  <c r="AO252" i="19" s="1"/>
  <c r="AE252" i="19"/>
  <c r="AM252" i="19" s="1"/>
  <c r="AC252" i="19"/>
  <c r="AB252" i="19"/>
  <c r="AA252" i="19"/>
  <c r="Z252" i="19"/>
  <c r="Y252" i="19"/>
  <c r="X252" i="19"/>
  <c r="W252" i="19"/>
  <c r="U252" i="19"/>
  <c r="T252" i="19"/>
  <c r="R252" i="19"/>
  <c r="AH252" i="19" s="1"/>
  <c r="AP252" i="19" s="1"/>
  <c r="Q252" i="19"/>
  <c r="O252" i="19"/>
  <c r="N252" i="19"/>
  <c r="L252" i="19"/>
  <c r="AF252" i="19" s="1"/>
  <c r="AN252" i="19" s="1"/>
  <c r="K252" i="19"/>
  <c r="I252" i="19"/>
  <c r="H252" i="19"/>
  <c r="F252" i="19"/>
  <c r="AD252" i="19" s="1"/>
  <c r="E252" i="19"/>
  <c r="AU251" i="19"/>
  <c r="AV251" i="19" s="1"/>
  <c r="AP251" i="19"/>
  <c r="AH251" i="19"/>
  <c r="AD251" i="19"/>
  <c r="AL251" i="19" s="1"/>
  <c r="AC251" i="19"/>
  <c r="AB251" i="19"/>
  <c r="AA251" i="19"/>
  <c r="Z251" i="19"/>
  <c r="Y251" i="19"/>
  <c r="X251" i="19"/>
  <c r="AJ251" i="19" s="1"/>
  <c r="AR251" i="19" s="1"/>
  <c r="W251" i="19"/>
  <c r="U251" i="19"/>
  <c r="AI251" i="19" s="1"/>
  <c r="AQ251" i="19" s="1"/>
  <c r="T251" i="19"/>
  <c r="R251" i="19"/>
  <c r="Q251" i="19"/>
  <c r="O251" i="19"/>
  <c r="AG251" i="19" s="1"/>
  <c r="AO251" i="19" s="1"/>
  <c r="N251" i="19"/>
  <c r="L251" i="19"/>
  <c r="AF251" i="19" s="1"/>
  <c r="AN251" i="19" s="1"/>
  <c r="K251" i="19"/>
  <c r="I251" i="19"/>
  <c r="AE251" i="19" s="1"/>
  <c r="AM251" i="19" s="1"/>
  <c r="H251" i="19"/>
  <c r="F251" i="19"/>
  <c r="E251" i="19"/>
  <c r="AV250" i="19"/>
  <c r="AU250" i="19"/>
  <c r="AI250" i="19"/>
  <c r="AQ250" i="19" s="1"/>
  <c r="AG250" i="19"/>
  <c r="AO250" i="19" s="1"/>
  <c r="AE250" i="19"/>
  <c r="AM250" i="19" s="1"/>
  <c r="AC250" i="19"/>
  <c r="AB250" i="19"/>
  <c r="AA250" i="19"/>
  <c r="Z250" i="19"/>
  <c r="Y250" i="19"/>
  <c r="X250" i="19"/>
  <c r="AJ250" i="19" s="1"/>
  <c r="AR250" i="19" s="1"/>
  <c r="W250" i="19"/>
  <c r="U250" i="19"/>
  <c r="T250" i="19"/>
  <c r="R250" i="19"/>
  <c r="AH250" i="19" s="1"/>
  <c r="AP250" i="19" s="1"/>
  <c r="Q250" i="19"/>
  <c r="O250" i="19"/>
  <c r="N250" i="19"/>
  <c r="L250" i="19"/>
  <c r="AF250" i="19" s="1"/>
  <c r="AN250" i="19" s="1"/>
  <c r="K250" i="19"/>
  <c r="I250" i="19"/>
  <c r="H250" i="19"/>
  <c r="F250" i="19"/>
  <c r="AD250" i="19" s="1"/>
  <c r="E250" i="19"/>
  <c r="AU249" i="19"/>
  <c r="AV249" i="19" s="1"/>
  <c r="AJ249" i="19"/>
  <c r="AR249" i="19" s="1"/>
  <c r="AH249" i="19"/>
  <c r="AP249" i="19" s="1"/>
  <c r="AD249" i="19"/>
  <c r="AC249" i="19"/>
  <c r="AB249" i="19"/>
  <c r="AA249" i="19"/>
  <c r="Z249" i="19"/>
  <c r="Y249" i="19"/>
  <c r="X249" i="19"/>
  <c r="W249" i="19"/>
  <c r="U249" i="19"/>
  <c r="AI249" i="19" s="1"/>
  <c r="AQ249" i="19" s="1"/>
  <c r="T249" i="19"/>
  <c r="R249" i="19"/>
  <c r="Q249" i="19"/>
  <c r="O249" i="19"/>
  <c r="AG249" i="19" s="1"/>
  <c r="AO249" i="19" s="1"/>
  <c r="N249" i="19"/>
  <c r="L249" i="19"/>
  <c r="AF249" i="19" s="1"/>
  <c r="AN249" i="19" s="1"/>
  <c r="K249" i="19"/>
  <c r="I249" i="19"/>
  <c r="AE249" i="19" s="1"/>
  <c r="AM249" i="19" s="1"/>
  <c r="H249" i="19"/>
  <c r="F249" i="19"/>
  <c r="E249" i="19"/>
  <c r="AV248" i="19"/>
  <c r="AU248" i="19"/>
  <c r="AR248" i="19"/>
  <c r="AJ248" i="19"/>
  <c r="AI248" i="19"/>
  <c r="AQ248" i="19" s="1"/>
  <c r="AG248" i="19"/>
  <c r="AO248" i="19" s="1"/>
  <c r="AE248" i="19"/>
  <c r="AM248" i="19" s="1"/>
  <c r="AC248" i="19"/>
  <c r="AB248" i="19"/>
  <c r="AA248" i="19"/>
  <c r="Z248" i="19"/>
  <c r="Y248" i="19"/>
  <c r="X248" i="19"/>
  <c r="W248" i="19"/>
  <c r="U248" i="19"/>
  <c r="T248" i="19"/>
  <c r="R248" i="19"/>
  <c r="AH248" i="19" s="1"/>
  <c r="AP248" i="19" s="1"/>
  <c r="Q248" i="19"/>
  <c r="O248" i="19"/>
  <c r="N248" i="19"/>
  <c r="L248" i="19"/>
  <c r="AF248" i="19" s="1"/>
  <c r="AN248" i="19" s="1"/>
  <c r="K248" i="19"/>
  <c r="I248" i="19"/>
  <c r="H248" i="19"/>
  <c r="F248" i="19"/>
  <c r="AD248" i="19" s="1"/>
  <c r="E248" i="19"/>
  <c r="AU247" i="19"/>
  <c r="AV247" i="19" s="1"/>
  <c r="AH247" i="19"/>
  <c r="AP247" i="19" s="1"/>
  <c r="AD247" i="19"/>
  <c r="AL247" i="19" s="1"/>
  <c r="AC247" i="19"/>
  <c r="AB247" i="19"/>
  <c r="AA247" i="19"/>
  <c r="Z247" i="19"/>
  <c r="Y247" i="19"/>
  <c r="X247" i="19"/>
  <c r="AJ247" i="19" s="1"/>
  <c r="AR247" i="19" s="1"/>
  <c r="W247" i="19"/>
  <c r="U247" i="19"/>
  <c r="AI247" i="19" s="1"/>
  <c r="AQ247" i="19" s="1"/>
  <c r="T247" i="19"/>
  <c r="R247" i="19"/>
  <c r="Q247" i="19"/>
  <c r="O247" i="19"/>
  <c r="AG247" i="19" s="1"/>
  <c r="AO247" i="19" s="1"/>
  <c r="N247" i="19"/>
  <c r="L247" i="19"/>
  <c r="AF247" i="19" s="1"/>
  <c r="AN247" i="19" s="1"/>
  <c r="K247" i="19"/>
  <c r="I247" i="19"/>
  <c r="AE247" i="19" s="1"/>
  <c r="AM247" i="19" s="1"/>
  <c r="H247" i="19"/>
  <c r="F247" i="19"/>
  <c r="E247" i="19"/>
  <c r="AV246" i="19"/>
  <c r="AU246" i="19"/>
  <c r="AI246" i="19"/>
  <c r="AQ246" i="19" s="1"/>
  <c r="AG246" i="19"/>
  <c r="AO246" i="19" s="1"/>
  <c r="AE246" i="19"/>
  <c r="AM246" i="19" s="1"/>
  <c r="AC246" i="19"/>
  <c r="AB246" i="19"/>
  <c r="AA246" i="19"/>
  <c r="Z246" i="19"/>
  <c r="Y246" i="19"/>
  <c r="X246" i="19"/>
  <c r="AJ246" i="19" s="1"/>
  <c r="AR246" i="19" s="1"/>
  <c r="W246" i="19"/>
  <c r="U246" i="19"/>
  <c r="T246" i="19"/>
  <c r="R246" i="19"/>
  <c r="AH246" i="19" s="1"/>
  <c r="AP246" i="19" s="1"/>
  <c r="Q246" i="19"/>
  <c r="O246" i="19"/>
  <c r="N246" i="19"/>
  <c r="L246" i="19"/>
  <c r="AF246" i="19" s="1"/>
  <c r="AN246" i="19" s="1"/>
  <c r="K246" i="19"/>
  <c r="I246" i="19"/>
  <c r="H246" i="19"/>
  <c r="F246" i="19"/>
  <c r="AD246" i="19" s="1"/>
  <c r="E246" i="19"/>
  <c r="AU245" i="19"/>
  <c r="AV245" i="19" s="1"/>
  <c r="AL245" i="19"/>
  <c r="AJ245" i="19"/>
  <c r="AR245" i="19" s="1"/>
  <c r="AH245" i="19"/>
  <c r="AP245" i="19" s="1"/>
  <c r="AD245" i="19"/>
  <c r="AC245" i="19"/>
  <c r="AB245" i="19"/>
  <c r="AA245" i="19"/>
  <c r="Z245" i="19"/>
  <c r="Y245" i="19"/>
  <c r="X245" i="19"/>
  <c r="W245" i="19"/>
  <c r="U245" i="19"/>
  <c r="AI245" i="19" s="1"/>
  <c r="AQ245" i="19" s="1"/>
  <c r="T245" i="19"/>
  <c r="R245" i="19"/>
  <c r="Q245" i="19"/>
  <c r="O245" i="19"/>
  <c r="AG245" i="19" s="1"/>
  <c r="AO245" i="19" s="1"/>
  <c r="N245" i="19"/>
  <c r="L245" i="19"/>
  <c r="AF245" i="19" s="1"/>
  <c r="AN245" i="19" s="1"/>
  <c r="K245" i="19"/>
  <c r="I245" i="19"/>
  <c r="AE245" i="19" s="1"/>
  <c r="AM245" i="19" s="1"/>
  <c r="H245" i="19"/>
  <c r="F245" i="19"/>
  <c r="E245" i="19"/>
  <c r="AV244" i="19"/>
  <c r="AU244" i="19"/>
  <c r="AJ244" i="19"/>
  <c r="AR244" i="19" s="1"/>
  <c r="AI244" i="19"/>
  <c r="AQ244" i="19" s="1"/>
  <c r="AG244" i="19"/>
  <c r="AO244" i="19" s="1"/>
  <c r="AE244" i="19"/>
  <c r="AM244" i="19" s="1"/>
  <c r="AC244" i="19"/>
  <c r="AB244" i="19"/>
  <c r="AA244" i="19"/>
  <c r="Z244" i="19"/>
  <c r="Y244" i="19"/>
  <c r="X244" i="19"/>
  <c r="W244" i="19"/>
  <c r="U244" i="19"/>
  <c r="T244" i="19"/>
  <c r="R244" i="19"/>
  <c r="AH244" i="19" s="1"/>
  <c r="AP244" i="19" s="1"/>
  <c r="Q244" i="19"/>
  <c r="O244" i="19"/>
  <c r="N244" i="19"/>
  <c r="L244" i="19"/>
  <c r="AF244" i="19" s="1"/>
  <c r="AN244" i="19" s="1"/>
  <c r="K244" i="19"/>
  <c r="I244" i="19"/>
  <c r="H244" i="19"/>
  <c r="F244" i="19"/>
  <c r="AD244" i="19" s="1"/>
  <c r="E244" i="19"/>
  <c r="AU243" i="19"/>
  <c r="AV243" i="19" s="1"/>
  <c r="AP243" i="19"/>
  <c r="AH243" i="19"/>
  <c r="AD243" i="19"/>
  <c r="AL243" i="19" s="1"/>
  <c r="AC243" i="19"/>
  <c r="AB243" i="19"/>
  <c r="AA243" i="19"/>
  <c r="Z243" i="19"/>
  <c r="Y243" i="19"/>
  <c r="X243" i="19"/>
  <c r="AJ243" i="19" s="1"/>
  <c r="AR243" i="19" s="1"/>
  <c r="W243" i="19"/>
  <c r="U243" i="19"/>
  <c r="AI243" i="19" s="1"/>
  <c r="AQ243" i="19" s="1"/>
  <c r="T243" i="19"/>
  <c r="R243" i="19"/>
  <c r="Q243" i="19"/>
  <c r="O243" i="19"/>
  <c r="AG243" i="19" s="1"/>
  <c r="AO243" i="19" s="1"/>
  <c r="N243" i="19"/>
  <c r="L243" i="19"/>
  <c r="AF243" i="19" s="1"/>
  <c r="AN243" i="19" s="1"/>
  <c r="K243" i="19"/>
  <c r="I243" i="19"/>
  <c r="AE243" i="19" s="1"/>
  <c r="AM243" i="19" s="1"/>
  <c r="H243" i="19"/>
  <c r="F243" i="19"/>
  <c r="E243" i="19"/>
  <c r="AV242" i="19"/>
  <c r="AU242" i="19"/>
  <c r="AI242" i="19"/>
  <c r="AQ242" i="19" s="1"/>
  <c r="AG242" i="19"/>
  <c r="AO242" i="19" s="1"/>
  <c r="AE242" i="19"/>
  <c r="AM242" i="19" s="1"/>
  <c r="AC242" i="19"/>
  <c r="AB242" i="19"/>
  <c r="AA242" i="19"/>
  <c r="Z242" i="19"/>
  <c r="Y242" i="19"/>
  <c r="X242" i="19"/>
  <c r="AJ242" i="19" s="1"/>
  <c r="AR242" i="19" s="1"/>
  <c r="W242" i="19"/>
  <c r="U242" i="19"/>
  <c r="T242" i="19"/>
  <c r="R242" i="19"/>
  <c r="AH242" i="19" s="1"/>
  <c r="AP242" i="19" s="1"/>
  <c r="Q242" i="19"/>
  <c r="O242" i="19"/>
  <c r="N242" i="19"/>
  <c r="L242" i="19"/>
  <c r="AF242" i="19" s="1"/>
  <c r="AN242" i="19" s="1"/>
  <c r="K242" i="19"/>
  <c r="I242" i="19"/>
  <c r="H242" i="19"/>
  <c r="F242" i="19"/>
  <c r="AD242" i="19" s="1"/>
  <c r="E242" i="19"/>
  <c r="AU241" i="19"/>
  <c r="AV241" i="19" s="1"/>
  <c r="AJ241" i="19"/>
  <c r="AR241" i="19" s="1"/>
  <c r="AH241" i="19"/>
  <c r="AP241" i="19" s="1"/>
  <c r="AD241" i="19"/>
  <c r="AC241" i="19"/>
  <c r="AB241" i="19"/>
  <c r="AA241" i="19"/>
  <c r="Z241" i="19"/>
  <c r="Y241" i="19"/>
  <c r="X241" i="19"/>
  <c r="W241" i="19"/>
  <c r="U241" i="19"/>
  <c r="AI241" i="19" s="1"/>
  <c r="AQ241" i="19" s="1"/>
  <c r="T241" i="19"/>
  <c r="R241" i="19"/>
  <c r="Q241" i="19"/>
  <c r="O241" i="19"/>
  <c r="AG241" i="19" s="1"/>
  <c r="AO241" i="19" s="1"/>
  <c r="N241" i="19"/>
  <c r="L241" i="19"/>
  <c r="AF241" i="19" s="1"/>
  <c r="AN241" i="19" s="1"/>
  <c r="K241" i="19"/>
  <c r="I241" i="19"/>
  <c r="AE241" i="19" s="1"/>
  <c r="AM241" i="19" s="1"/>
  <c r="H241" i="19"/>
  <c r="F241" i="19"/>
  <c r="E241" i="19"/>
  <c r="AV240" i="19"/>
  <c r="AU240" i="19"/>
  <c r="AR240" i="19"/>
  <c r="AJ240" i="19"/>
  <c r="AI240" i="19"/>
  <c r="AQ240" i="19" s="1"/>
  <c r="AG240" i="19"/>
  <c r="AO240" i="19" s="1"/>
  <c r="AE240" i="19"/>
  <c r="AM240" i="19" s="1"/>
  <c r="AC240" i="19"/>
  <c r="AB240" i="19"/>
  <c r="AA240" i="19"/>
  <c r="Z240" i="19"/>
  <c r="Y240" i="19"/>
  <c r="X240" i="19"/>
  <c r="W240" i="19"/>
  <c r="U240" i="19"/>
  <c r="T240" i="19"/>
  <c r="R240" i="19"/>
  <c r="AH240" i="19" s="1"/>
  <c r="AP240" i="19" s="1"/>
  <c r="Q240" i="19"/>
  <c r="O240" i="19"/>
  <c r="N240" i="19"/>
  <c r="L240" i="19"/>
  <c r="AF240" i="19" s="1"/>
  <c r="AN240" i="19" s="1"/>
  <c r="K240" i="19"/>
  <c r="I240" i="19"/>
  <c r="H240" i="19"/>
  <c r="F240" i="19"/>
  <c r="AD240" i="19" s="1"/>
  <c r="E240" i="19"/>
  <c r="AU239" i="19"/>
  <c r="AV239" i="19" s="1"/>
  <c r="AH239" i="19"/>
  <c r="AP239" i="19" s="1"/>
  <c r="AD239" i="19"/>
  <c r="AL239" i="19" s="1"/>
  <c r="AC239" i="19"/>
  <c r="AB239" i="19"/>
  <c r="AA239" i="19"/>
  <c r="Z239" i="19"/>
  <c r="Y239" i="19"/>
  <c r="X239" i="19"/>
  <c r="AJ239" i="19" s="1"/>
  <c r="AR239" i="19" s="1"/>
  <c r="W239" i="19"/>
  <c r="U239" i="19"/>
  <c r="AI239" i="19" s="1"/>
  <c r="AQ239" i="19" s="1"/>
  <c r="T239" i="19"/>
  <c r="R239" i="19"/>
  <c r="Q239" i="19"/>
  <c r="O239" i="19"/>
  <c r="AG239" i="19" s="1"/>
  <c r="AO239" i="19" s="1"/>
  <c r="N239" i="19"/>
  <c r="L239" i="19"/>
  <c r="AF239" i="19" s="1"/>
  <c r="AN239" i="19" s="1"/>
  <c r="K239" i="19"/>
  <c r="I239" i="19"/>
  <c r="AE239" i="19" s="1"/>
  <c r="AM239" i="19" s="1"/>
  <c r="H239" i="19"/>
  <c r="F239" i="19"/>
  <c r="E239" i="19"/>
  <c r="AV238" i="19"/>
  <c r="AU238" i="19"/>
  <c r="AI238" i="19"/>
  <c r="AQ238" i="19" s="1"/>
  <c r="AG238" i="19"/>
  <c r="AO238" i="19" s="1"/>
  <c r="AE238" i="19"/>
  <c r="AM238" i="19" s="1"/>
  <c r="AC238" i="19"/>
  <c r="AB238" i="19"/>
  <c r="AA238" i="19"/>
  <c r="Z238" i="19"/>
  <c r="Y238" i="19"/>
  <c r="X238" i="19"/>
  <c r="AJ238" i="19" s="1"/>
  <c r="AR238" i="19" s="1"/>
  <c r="W238" i="19"/>
  <c r="U238" i="19"/>
  <c r="T238" i="19"/>
  <c r="R238" i="19"/>
  <c r="AH238" i="19" s="1"/>
  <c r="AP238" i="19" s="1"/>
  <c r="Q238" i="19"/>
  <c r="O238" i="19"/>
  <c r="N238" i="19"/>
  <c r="L238" i="19"/>
  <c r="AF238" i="19" s="1"/>
  <c r="AN238" i="19" s="1"/>
  <c r="K238" i="19"/>
  <c r="I238" i="19"/>
  <c r="H238" i="19"/>
  <c r="F238" i="19"/>
  <c r="AD238" i="19" s="1"/>
  <c r="E238" i="19"/>
  <c r="AU237" i="19"/>
  <c r="AV237" i="19" s="1"/>
  <c r="AL237" i="19"/>
  <c r="AJ237" i="19"/>
  <c r="AR237" i="19" s="1"/>
  <c r="AH237" i="19"/>
  <c r="AP237" i="19" s="1"/>
  <c r="AD237" i="19"/>
  <c r="AC237" i="19"/>
  <c r="AB237" i="19"/>
  <c r="AA237" i="19"/>
  <c r="Z237" i="19"/>
  <c r="Y237" i="19"/>
  <c r="X237" i="19"/>
  <c r="W237" i="19"/>
  <c r="U237" i="19"/>
  <c r="AI237" i="19" s="1"/>
  <c r="AQ237" i="19" s="1"/>
  <c r="T237" i="19"/>
  <c r="R237" i="19"/>
  <c r="Q237" i="19"/>
  <c r="O237" i="19"/>
  <c r="AG237" i="19" s="1"/>
  <c r="AO237" i="19" s="1"/>
  <c r="N237" i="19"/>
  <c r="L237" i="19"/>
  <c r="AF237" i="19" s="1"/>
  <c r="AN237" i="19" s="1"/>
  <c r="K237" i="19"/>
  <c r="I237" i="19"/>
  <c r="AE237" i="19" s="1"/>
  <c r="AM237" i="19" s="1"/>
  <c r="H237" i="19"/>
  <c r="F237" i="19"/>
  <c r="E237" i="19"/>
  <c r="AV236" i="19"/>
  <c r="AU236" i="19"/>
  <c r="AJ236" i="19"/>
  <c r="AR236" i="19" s="1"/>
  <c r="AI236" i="19"/>
  <c r="AQ236" i="19" s="1"/>
  <c r="AG236" i="19"/>
  <c r="AO236" i="19" s="1"/>
  <c r="AE236" i="19"/>
  <c r="AM236" i="19" s="1"/>
  <c r="AC236" i="19"/>
  <c r="AB236" i="19"/>
  <c r="AA236" i="19"/>
  <c r="Z236" i="19"/>
  <c r="Y236" i="19"/>
  <c r="X236" i="19"/>
  <c r="W236" i="19"/>
  <c r="U236" i="19"/>
  <c r="T236" i="19"/>
  <c r="R236" i="19"/>
  <c r="AH236" i="19" s="1"/>
  <c r="AP236" i="19" s="1"/>
  <c r="Q236" i="19"/>
  <c r="O236" i="19"/>
  <c r="N236" i="19"/>
  <c r="L236" i="19"/>
  <c r="AF236" i="19" s="1"/>
  <c r="AN236" i="19" s="1"/>
  <c r="K236" i="19"/>
  <c r="I236" i="19"/>
  <c r="H236" i="19"/>
  <c r="F236" i="19"/>
  <c r="AD236" i="19" s="1"/>
  <c r="E236" i="19"/>
  <c r="AU235" i="19"/>
  <c r="AV235" i="19" s="1"/>
  <c r="AP235" i="19"/>
  <c r="AH235" i="19"/>
  <c r="AD235" i="19"/>
  <c r="AL235" i="19" s="1"/>
  <c r="AC235" i="19"/>
  <c r="AB235" i="19"/>
  <c r="AA235" i="19"/>
  <c r="Z235" i="19"/>
  <c r="Y235" i="19"/>
  <c r="X235" i="19"/>
  <c r="AJ235" i="19" s="1"/>
  <c r="AR235" i="19" s="1"/>
  <c r="W235" i="19"/>
  <c r="U235" i="19"/>
  <c r="AI235" i="19" s="1"/>
  <c r="AQ235" i="19" s="1"/>
  <c r="T235" i="19"/>
  <c r="R235" i="19"/>
  <c r="Q235" i="19"/>
  <c r="O235" i="19"/>
  <c r="AG235" i="19" s="1"/>
  <c r="AO235" i="19" s="1"/>
  <c r="N235" i="19"/>
  <c r="L235" i="19"/>
  <c r="AF235" i="19" s="1"/>
  <c r="AN235" i="19" s="1"/>
  <c r="K235" i="19"/>
  <c r="I235" i="19"/>
  <c r="AE235" i="19" s="1"/>
  <c r="AM235" i="19" s="1"/>
  <c r="H235" i="19"/>
  <c r="F235" i="19"/>
  <c r="E235" i="19"/>
  <c r="AV234" i="19"/>
  <c r="AU234" i="19"/>
  <c r="AI234" i="19"/>
  <c r="AQ234" i="19" s="1"/>
  <c r="AG234" i="19"/>
  <c r="AO234" i="19" s="1"/>
  <c r="AE234" i="19"/>
  <c r="AM234" i="19" s="1"/>
  <c r="AC234" i="19"/>
  <c r="AB234" i="19"/>
  <c r="AA234" i="19"/>
  <c r="Z234" i="19"/>
  <c r="Y234" i="19"/>
  <c r="X234" i="19"/>
  <c r="AJ234" i="19" s="1"/>
  <c r="AR234" i="19" s="1"/>
  <c r="W234" i="19"/>
  <c r="U234" i="19"/>
  <c r="T234" i="19"/>
  <c r="R234" i="19"/>
  <c r="AH234" i="19" s="1"/>
  <c r="AP234" i="19" s="1"/>
  <c r="Q234" i="19"/>
  <c r="O234" i="19"/>
  <c r="N234" i="19"/>
  <c r="L234" i="19"/>
  <c r="AF234" i="19" s="1"/>
  <c r="AN234" i="19" s="1"/>
  <c r="K234" i="19"/>
  <c r="I234" i="19"/>
  <c r="H234" i="19"/>
  <c r="F234" i="19"/>
  <c r="AD234" i="19" s="1"/>
  <c r="E234" i="19"/>
  <c r="AU233" i="19"/>
  <c r="AV233" i="19" s="1"/>
  <c r="AJ233" i="19"/>
  <c r="AR233" i="19" s="1"/>
  <c r="AH233" i="19"/>
  <c r="AP233" i="19" s="1"/>
  <c r="AD233" i="19"/>
  <c r="AC233" i="19"/>
  <c r="AB233" i="19"/>
  <c r="AA233" i="19"/>
  <c r="Z233" i="19"/>
  <c r="Y233" i="19"/>
  <c r="X233" i="19"/>
  <c r="W233" i="19"/>
  <c r="U233" i="19"/>
  <c r="AI233" i="19" s="1"/>
  <c r="AQ233" i="19" s="1"/>
  <c r="T233" i="19"/>
  <c r="R233" i="19"/>
  <c r="Q233" i="19"/>
  <c r="O233" i="19"/>
  <c r="AG233" i="19" s="1"/>
  <c r="AO233" i="19" s="1"/>
  <c r="N233" i="19"/>
  <c r="L233" i="19"/>
  <c r="AF233" i="19" s="1"/>
  <c r="AN233" i="19" s="1"/>
  <c r="K233" i="19"/>
  <c r="I233" i="19"/>
  <c r="AE233" i="19" s="1"/>
  <c r="AM233" i="19" s="1"/>
  <c r="H233" i="19"/>
  <c r="F233" i="19"/>
  <c r="E233" i="19"/>
  <c r="AV232" i="19"/>
  <c r="AU232" i="19"/>
  <c r="AR232" i="19"/>
  <c r="AJ232" i="19"/>
  <c r="AI232" i="19"/>
  <c r="AQ232" i="19" s="1"/>
  <c r="AG232" i="19"/>
  <c r="AO232" i="19" s="1"/>
  <c r="AE232" i="19"/>
  <c r="AM232" i="19" s="1"/>
  <c r="AC232" i="19"/>
  <c r="AB232" i="19"/>
  <c r="AA232" i="19"/>
  <c r="Z232" i="19"/>
  <c r="Y232" i="19"/>
  <c r="X232" i="19"/>
  <c r="W232" i="19"/>
  <c r="U232" i="19"/>
  <c r="T232" i="19"/>
  <c r="R232" i="19"/>
  <c r="AH232" i="19" s="1"/>
  <c r="AP232" i="19" s="1"/>
  <c r="Q232" i="19"/>
  <c r="O232" i="19"/>
  <c r="N232" i="19"/>
  <c r="L232" i="19"/>
  <c r="AF232" i="19" s="1"/>
  <c r="AN232" i="19" s="1"/>
  <c r="K232" i="19"/>
  <c r="I232" i="19"/>
  <c r="H232" i="19"/>
  <c r="F232" i="19"/>
  <c r="AD232" i="19" s="1"/>
  <c r="E232" i="19"/>
  <c r="AU231" i="19"/>
  <c r="AV231" i="19" s="1"/>
  <c r="AP231" i="19"/>
  <c r="AH231" i="19"/>
  <c r="AD231" i="19"/>
  <c r="AC231" i="19"/>
  <c r="AB231" i="19"/>
  <c r="AA231" i="19"/>
  <c r="Z231" i="19"/>
  <c r="Y231" i="19"/>
  <c r="X231" i="19"/>
  <c r="AJ231" i="19" s="1"/>
  <c r="AR231" i="19" s="1"/>
  <c r="W231" i="19"/>
  <c r="U231" i="19"/>
  <c r="AI231" i="19" s="1"/>
  <c r="AQ231" i="19" s="1"/>
  <c r="T231" i="19"/>
  <c r="R231" i="19"/>
  <c r="Q231" i="19"/>
  <c r="O231" i="19"/>
  <c r="AG231" i="19" s="1"/>
  <c r="AO231" i="19" s="1"/>
  <c r="N231" i="19"/>
  <c r="L231" i="19"/>
  <c r="AF231" i="19" s="1"/>
  <c r="AN231" i="19" s="1"/>
  <c r="K231" i="19"/>
  <c r="I231" i="19"/>
  <c r="AE231" i="19" s="1"/>
  <c r="AM231" i="19" s="1"/>
  <c r="H231" i="19"/>
  <c r="F231" i="19"/>
  <c r="E231" i="19"/>
  <c r="AV230" i="19"/>
  <c r="AU230" i="19"/>
  <c r="AJ230" i="19"/>
  <c r="AR230" i="19" s="1"/>
  <c r="AI230" i="19"/>
  <c r="AQ230" i="19" s="1"/>
  <c r="AG230" i="19"/>
  <c r="AO230" i="19" s="1"/>
  <c r="AE230" i="19"/>
  <c r="AM230" i="19" s="1"/>
  <c r="AC230" i="19"/>
  <c r="AB230" i="19"/>
  <c r="AA230" i="19"/>
  <c r="Z230" i="19"/>
  <c r="Y230" i="19"/>
  <c r="X230" i="19"/>
  <c r="W230" i="19"/>
  <c r="U230" i="19"/>
  <c r="T230" i="19"/>
  <c r="R230" i="19"/>
  <c r="AH230" i="19" s="1"/>
  <c r="AP230" i="19" s="1"/>
  <c r="Q230" i="19"/>
  <c r="O230" i="19"/>
  <c r="N230" i="19"/>
  <c r="L230" i="19"/>
  <c r="AF230" i="19" s="1"/>
  <c r="AN230" i="19" s="1"/>
  <c r="K230" i="19"/>
  <c r="I230" i="19"/>
  <c r="H230" i="19"/>
  <c r="F230" i="19"/>
  <c r="AD230" i="19" s="1"/>
  <c r="E230" i="19"/>
  <c r="AU229" i="19"/>
  <c r="AV229" i="19" s="1"/>
  <c r="AJ229" i="19"/>
  <c r="AR229" i="19" s="1"/>
  <c r="AH229" i="19"/>
  <c r="AP229" i="19" s="1"/>
  <c r="AD229" i="19"/>
  <c r="AC229" i="19"/>
  <c r="AB229" i="19"/>
  <c r="AA229" i="19"/>
  <c r="Z229" i="19"/>
  <c r="Y229" i="19"/>
  <c r="X229" i="19"/>
  <c r="W229" i="19"/>
  <c r="U229" i="19"/>
  <c r="AI229" i="19" s="1"/>
  <c r="AQ229" i="19" s="1"/>
  <c r="T229" i="19"/>
  <c r="R229" i="19"/>
  <c r="Q229" i="19"/>
  <c r="O229" i="19"/>
  <c r="AG229" i="19" s="1"/>
  <c r="AO229" i="19" s="1"/>
  <c r="N229" i="19"/>
  <c r="L229" i="19"/>
  <c r="AF229" i="19" s="1"/>
  <c r="AN229" i="19" s="1"/>
  <c r="K229" i="19"/>
  <c r="I229" i="19"/>
  <c r="AE229" i="19" s="1"/>
  <c r="AM229" i="19" s="1"/>
  <c r="H229" i="19"/>
  <c r="F229" i="19"/>
  <c r="E229" i="19"/>
  <c r="AV228" i="19"/>
  <c r="AU228" i="19"/>
  <c r="AN228" i="19"/>
  <c r="AI228" i="19"/>
  <c r="AQ228" i="19" s="1"/>
  <c r="AG228" i="19"/>
  <c r="AO228" i="19" s="1"/>
  <c r="AE228" i="19"/>
  <c r="AM228" i="19" s="1"/>
  <c r="AC228" i="19"/>
  <c r="AB228" i="19"/>
  <c r="AA228" i="19"/>
  <c r="Z228" i="19"/>
  <c r="Y228" i="19"/>
  <c r="X228" i="19"/>
  <c r="AJ228" i="19" s="1"/>
  <c r="AR228" i="19" s="1"/>
  <c r="W228" i="19"/>
  <c r="U228" i="19"/>
  <c r="T228" i="19"/>
  <c r="R228" i="19"/>
  <c r="AH228" i="19" s="1"/>
  <c r="AP228" i="19" s="1"/>
  <c r="Q228" i="19"/>
  <c r="O228" i="19"/>
  <c r="N228" i="19"/>
  <c r="L228" i="19"/>
  <c r="AF228" i="19" s="1"/>
  <c r="K228" i="19"/>
  <c r="I228" i="19"/>
  <c r="H228" i="19"/>
  <c r="F228" i="19"/>
  <c r="AD228" i="19" s="1"/>
  <c r="E228" i="19"/>
  <c r="AU227" i="19"/>
  <c r="AV227" i="19" s="1"/>
  <c r="AP227" i="19"/>
  <c r="AH227" i="19"/>
  <c r="AD227" i="19"/>
  <c r="AC227" i="19"/>
  <c r="AB227" i="19"/>
  <c r="AA227" i="19"/>
  <c r="Z227" i="19"/>
  <c r="Y227" i="19"/>
  <c r="X227" i="19"/>
  <c r="AJ227" i="19" s="1"/>
  <c r="AR227" i="19" s="1"/>
  <c r="W227" i="19"/>
  <c r="U227" i="19"/>
  <c r="AI227" i="19" s="1"/>
  <c r="AQ227" i="19" s="1"/>
  <c r="T227" i="19"/>
  <c r="R227" i="19"/>
  <c r="Q227" i="19"/>
  <c r="O227" i="19"/>
  <c r="AG227" i="19" s="1"/>
  <c r="AO227" i="19" s="1"/>
  <c r="N227" i="19"/>
  <c r="L227" i="19"/>
  <c r="AF227" i="19" s="1"/>
  <c r="AN227" i="19" s="1"/>
  <c r="K227" i="19"/>
  <c r="I227" i="19"/>
  <c r="AE227" i="19" s="1"/>
  <c r="AM227" i="19" s="1"/>
  <c r="H227" i="19"/>
  <c r="F227" i="19"/>
  <c r="E227" i="19"/>
  <c r="AV226" i="19"/>
  <c r="AU226" i="19"/>
  <c r="AI226" i="19"/>
  <c r="AQ226" i="19" s="1"/>
  <c r="AG226" i="19"/>
  <c r="AO226" i="19" s="1"/>
  <c r="AE226" i="19"/>
  <c r="AM226" i="19" s="1"/>
  <c r="AC226" i="19"/>
  <c r="AB226" i="19"/>
  <c r="AA226" i="19"/>
  <c r="Z226" i="19"/>
  <c r="Y226" i="19"/>
  <c r="X226" i="19"/>
  <c r="AJ226" i="19" s="1"/>
  <c r="AR226" i="19" s="1"/>
  <c r="W226" i="19"/>
  <c r="U226" i="19"/>
  <c r="T226" i="19"/>
  <c r="R226" i="19"/>
  <c r="AH226" i="19" s="1"/>
  <c r="AP226" i="19" s="1"/>
  <c r="Q226" i="19"/>
  <c r="O226" i="19"/>
  <c r="N226" i="19"/>
  <c r="L226" i="19"/>
  <c r="AF226" i="19" s="1"/>
  <c r="AN226" i="19" s="1"/>
  <c r="K226" i="19"/>
  <c r="I226" i="19"/>
  <c r="H226" i="19"/>
  <c r="F226" i="19"/>
  <c r="AD226" i="19" s="1"/>
  <c r="E226" i="19"/>
  <c r="AU225" i="19"/>
  <c r="AV225" i="19" s="1"/>
  <c r="AP225" i="19"/>
  <c r="AL225" i="19"/>
  <c r="AJ225" i="19"/>
  <c r="AR225" i="19" s="1"/>
  <c r="AH225" i="19"/>
  <c r="AD225" i="19"/>
  <c r="AC225" i="19"/>
  <c r="AB225" i="19"/>
  <c r="AA225" i="19"/>
  <c r="Z225" i="19"/>
  <c r="Y225" i="19"/>
  <c r="X225" i="19"/>
  <c r="W225" i="19"/>
  <c r="U225" i="19"/>
  <c r="AI225" i="19" s="1"/>
  <c r="AQ225" i="19" s="1"/>
  <c r="T225" i="19"/>
  <c r="R225" i="19"/>
  <c r="Q225" i="19"/>
  <c r="O225" i="19"/>
  <c r="AG225" i="19" s="1"/>
  <c r="AO225" i="19" s="1"/>
  <c r="N225" i="19"/>
  <c r="L225" i="19"/>
  <c r="AF225" i="19" s="1"/>
  <c r="AN225" i="19" s="1"/>
  <c r="K225" i="19"/>
  <c r="I225" i="19"/>
  <c r="AE225" i="19" s="1"/>
  <c r="AM225" i="19" s="1"/>
  <c r="H225" i="19"/>
  <c r="F225" i="19"/>
  <c r="E225" i="19"/>
  <c r="AV224" i="19"/>
  <c r="AU224" i="19"/>
  <c r="AN224" i="19"/>
  <c r="AI224" i="19"/>
  <c r="AQ224" i="19" s="1"/>
  <c r="AG224" i="19"/>
  <c r="AO224" i="19" s="1"/>
  <c r="AE224" i="19"/>
  <c r="AM224" i="19" s="1"/>
  <c r="AC224" i="19"/>
  <c r="AB224" i="19"/>
  <c r="AA224" i="19"/>
  <c r="Z224" i="19"/>
  <c r="Y224" i="19"/>
  <c r="X224" i="19"/>
  <c r="AJ224" i="19" s="1"/>
  <c r="AR224" i="19" s="1"/>
  <c r="W224" i="19"/>
  <c r="U224" i="19"/>
  <c r="T224" i="19"/>
  <c r="R224" i="19"/>
  <c r="AH224" i="19" s="1"/>
  <c r="AP224" i="19" s="1"/>
  <c r="Q224" i="19"/>
  <c r="O224" i="19"/>
  <c r="N224" i="19"/>
  <c r="L224" i="19"/>
  <c r="AF224" i="19" s="1"/>
  <c r="K224" i="19"/>
  <c r="I224" i="19"/>
  <c r="H224" i="19"/>
  <c r="F224" i="19"/>
  <c r="AD224" i="19" s="1"/>
  <c r="E224" i="19"/>
  <c r="AU223" i="19"/>
  <c r="AV223" i="19" s="1"/>
  <c r="AH223" i="19"/>
  <c r="AP223" i="19" s="1"/>
  <c r="AD223" i="19"/>
  <c r="AC223" i="19"/>
  <c r="AB223" i="19"/>
  <c r="AA223" i="19"/>
  <c r="Z223" i="19"/>
  <c r="Y223" i="19"/>
  <c r="X223" i="19"/>
  <c r="AJ223" i="19" s="1"/>
  <c r="AR223" i="19" s="1"/>
  <c r="W223" i="19"/>
  <c r="U223" i="19"/>
  <c r="AI223" i="19" s="1"/>
  <c r="AQ223" i="19" s="1"/>
  <c r="T223" i="19"/>
  <c r="R223" i="19"/>
  <c r="Q223" i="19"/>
  <c r="O223" i="19"/>
  <c r="AG223" i="19" s="1"/>
  <c r="AO223" i="19" s="1"/>
  <c r="N223" i="19"/>
  <c r="L223" i="19"/>
  <c r="AF223" i="19" s="1"/>
  <c r="AN223" i="19" s="1"/>
  <c r="K223" i="19"/>
  <c r="I223" i="19"/>
  <c r="AE223" i="19" s="1"/>
  <c r="AM223" i="19" s="1"/>
  <c r="H223" i="19"/>
  <c r="F223" i="19"/>
  <c r="E223" i="19"/>
  <c r="AV222" i="19"/>
  <c r="AU222" i="19"/>
  <c r="AN222" i="19"/>
  <c r="AI222" i="19"/>
  <c r="AQ222" i="19" s="1"/>
  <c r="AG222" i="19"/>
  <c r="AO222" i="19" s="1"/>
  <c r="AE222" i="19"/>
  <c r="AM222" i="19" s="1"/>
  <c r="AC222" i="19"/>
  <c r="AB222" i="19"/>
  <c r="AA222" i="19"/>
  <c r="Z222" i="19"/>
  <c r="Y222" i="19"/>
  <c r="X222" i="19"/>
  <c r="AJ222" i="19" s="1"/>
  <c r="AR222" i="19" s="1"/>
  <c r="W222" i="19"/>
  <c r="U222" i="19"/>
  <c r="T222" i="19"/>
  <c r="R222" i="19"/>
  <c r="AH222" i="19" s="1"/>
  <c r="AP222" i="19" s="1"/>
  <c r="Q222" i="19"/>
  <c r="O222" i="19"/>
  <c r="N222" i="19"/>
  <c r="L222" i="19"/>
  <c r="AF222" i="19" s="1"/>
  <c r="K222" i="19"/>
  <c r="I222" i="19"/>
  <c r="H222" i="19"/>
  <c r="F222" i="19"/>
  <c r="AD222" i="19" s="1"/>
  <c r="E222" i="19"/>
  <c r="AU221" i="19"/>
  <c r="AV221" i="19" s="1"/>
  <c r="AP221" i="19"/>
  <c r="AL221" i="19"/>
  <c r="AJ221" i="19"/>
  <c r="AR221" i="19" s="1"/>
  <c r="AH221" i="19"/>
  <c r="AD221" i="19"/>
  <c r="AC221" i="19"/>
  <c r="AB221" i="19"/>
  <c r="AA221" i="19"/>
  <c r="Z221" i="19"/>
  <c r="Y221" i="19"/>
  <c r="X221" i="19"/>
  <c r="W221" i="19"/>
  <c r="U221" i="19"/>
  <c r="AI221" i="19" s="1"/>
  <c r="AQ221" i="19" s="1"/>
  <c r="T221" i="19"/>
  <c r="R221" i="19"/>
  <c r="Q221" i="19"/>
  <c r="O221" i="19"/>
  <c r="AG221" i="19" s="1"/>
  <c r="AO221" i="19" s="1"/>
  <c r="N221" i="19"/>
  <c r="L221" i="19"/>
  <c r="AF221" i="19" s="1"/>
  <c r="AN221" i="19" s="1"/>
  <c r="K221" i="19"/>
  <c r="I221" i="19"/>
  <c r="AE221" i="19" s="1"/>
  <c r="AM221" i="19" s="1"/>
  <c r="H221" i="19"/>
  <c r="F221" i="19"/>
  <c r="E221" i="19"/>
  <c r="AV220" i="19"/>
  <c r="AU220" i="19"/>
  <c r="AI220" i="19"/>
  <c r="AQ220" i="19" s="1"/>
  <c r="AG220" i="19"/>
  <c r="AO220" i="19" s="1"/>
  <c r="AE220" i="19"/>
  <c r="AM220" i="19" s="1"/>
  <c r="AC220" i="19"/>
  <c r="AB220" i="19"/>
  <c r="AA220" i="19"/>
  <c r="Z220" i="19"/>
  <c r="Y220" i="19"/>
  <c r="X220" i="19"/>
  <c r="AJ220" i="19" s="1"/>
  <c r="AR220" i="19" s="1"/>
  <c r="W220" i="19"/>
  <c r="U220" i="19"/>
  <c r="T220" i="19"/>
  <c r="R220" i="19"/>
  <c r="AH220" i="19" s="1"/>
  <c r="AP220" i="19" s="1"/>
  <c r="Q220" i="19"/>
  <c r="O220" i="19"/>
  <c r="N220" i="19"/>
  <c r="L220" i="19"/>
  <c r="AF220" i="19" s="1"/>
  <c r="AN220" i="19" s="1"/>
  <c r="K220" i="19"/>
  <c r="I220" i="19"/>
  <c r="H220" i="19"/>
  <c r="F220" i="19"/>
  <c r="AD220" i="19" s="1"/>
  <c r="E220" i="19"/>
  <c r="AU219" i="19"/>
  <c r="AV219" i="19" s="1"/>
  <c r="AH219" i="19"/>
  <c r="AP219" i="19" s="1"/>
  <c r="AD219" i="19"/>
  <c r="AL219" i="19" s="1"/>
  <c r="AC219" i="19"/>
  <c r="AB219" i="19"/>
  <c r="AA219" i="19"/>
  <c r="Z219" i="19"/>
  <c r="Y219" i="19"/>
  <c r="X219" i="19"/>
  <c r="AJ219" i="19" s="1"/>
  <c r="AR219" i="19" s="1"/>
  <c r="W219" i="19"/>
  <c r="U219" i="19"/>
  <c r="AI219" i="19" s="1"/>
  <c r="AQ219" i="19" s="1"/>
  <c r="T219" i="19"/>
  <c r="R219" i="19"/>
  <c r="Q219" i="19"/>
  <c r="O219" i="19"/>
  <c r="AG219" i="19" s="1"/>
  <c r="AO219" i="19" s="1"/>
  <c r="N219" i="19"/>
  <c r="L219" i="19"/>
  <c r="AF219" i="19" s="1"/>
  <c r="AN219" i="19" s="1"/>
  <c r="K219" i="19"/>
  <c r="I219" i="19"/>
  <c r="AE219" i="19" s="1"/>
  <c r="AM219" i="19" s="1"/>
  <c r="H219" i="19"/>
  <c r="F219" i="19"/>
  <c r="E219" i="19"/>
  <c r="AV218" i="19"/>
  <c r="AU218" i="19"/>
  <c r="AN218" i="19"/>
  <c r="AI218" i="19"/>
  <c r="AQ218" i="19" s="1"/>
  <c r="AG218" i="19"/>
  <c r="AO218" i="19" s="1"/>
  <c r="AE218" i="19"/>
  <c r="AM218" i="19" s="1"/>
  <c r="AC218" i="19"/>
  <c r="AB218" i="19"/>
  <c r="AA218" i="19"/>
  <c r="Z218" i="19"/>
  <c r="Y218" i="19"/>
  <c r="X218" i="19"/>
  <c r="AJ218" i="19" s="1"/>
  <c r="AR218" i="19" s="1"/>
  <c r="W218" i="19"/>
  <c r="U218" i="19"/>
  <c r="T218" i="19"/>
  <c r="R218" i="19"/>
  <c r="AH218" i="19" s="1"/>
  <c r="AP218" i="19" s="1"/>
  <c r="Q218" i="19"/>
  <c r="O218" i="19"/>
  <c r="N218" i="19"/>
  <c r="L218" i="19"/>
  <c r="AF218" i="19" s="1"/>
  <c r="K218" i="19"/>
  <c r="I218" i="19"/>
  <c r="H218" i="19"/>
  <c r="F218" i="19"/>
  <c r="AD218" i="19" s="1"/>
  <c r="E218" i="19"/>
  <c r="AU217" i="19"/>
  <c r="AV217" i="19" s="1"/>
  <c r="AL217" i="19"/>
  <c r="AJ217" i="19"/>
  <c r="AR217" i="19" s="1"/>
  <c r="AH217" i="19"/>
  <c r="AP217" i="19" s="1"/>
  <c r="AD217" i="19"/>
  <c r="AC217" i="19"/>
  <c r="AB217" i="19"/>
  <c r="AA217" i="19"/>
  <c r="Z217" i="19"/>
  <c r="Y217" i="19"/>
  <c r="X217" i="19"/>
  <c r="W217" i="19"/>
  <c r="U217" i="19"/>
  <c r="AI217" i="19" s="1"/>
  <c r="AQ217" i="19" s="1"/>
  <c r="T217" i="19"/>
  <c r="R217" i="19"/>
  <c r="Q217" i="19"/>
  <c r="O217" i="19"/>
  <c r="AG217" i="19" s="1"/>
  <c r="AO217" i="19" s="1"/>
  <c r="N217" i="19"/>
  <c r="L217" i="19"/>
  <c r="AF217" i="19" s="1"/>
  <c r="AN217" i="19" s="1"/>
  <c r="K217" i="19"/>
  <c r="I217" i="19"/>
  <c r="AE217" i="19" s="1"/>
  <c r="AM217" i="19" s="1"/>
  <c r="H217" i="19"/>
  <c r="F217" i="19"/>
  <c r="E217" i="19"/>
  <c r="AV216" i="19"/>
  <c r="AU216" i="19"/>
  <c r="AR216" i="19"/>
  <c r="AN216" i="19"/>
  <c r="AI216" i="19"/>
  <c r="AQ216" i="19" s="1"/>
  <c r="AG216" i="19"/>
  <c r="AO216" i="19" s="1"/>
  <c r="AF216" i="19"/>
  <c r="AE216" i="19"/>
  <c r="AM216" i="19" s="1"/>
  <c r="AC216" i="19"/>
  <c r="AB216" i="19"/>
  <c r="AA216" i="19"/>
  <c r="Z216" i="19"/>
  <c r="Y216" i="19"/>
  <c r="X216" i="19"/>
  <c r="AJ216" i="19" s="1"/>
  <c r="W216" i="19"/>
  <c r="U216" i="19"/>
  <c r="T216" i="19"/>
  <c r="R216" i="19"/>
  <c r="AH216" i="19" s="1"/>
  <c r="AP216" i="19" s="1"/>
  <c r="Q216" i="19"/>
  <c r="O216" i="19"/>
  <c r="N216" i="19"/>
  <c r="L216" i="19"/>
  <c r="K216" i="19"/>
  <c r="I216" i="19"/>
  <c r="H216" i="19"/>
  <c r="F216" i="19"/>
  <c r="AD216" i="19" s="1"/>
  <c r="E216" i="19"/>
  <c r="AU215" i="19"/>
  <c r="AV215" i="19" s="1"/>
  <c r="AL215" i="19"/>
  <c r="AH215" i="19"/>
  <c r="AP215" i="19" s="1"/>
  <c r="AD215" i="19"/>
  <c r="AC215" i="19"/>
  <c r="AB215" i="19"/>
  <c r="AA215" i="19"/>
  <c r="Z215" i="19"/>
  <c r="Y215" i="19"/>
  <c r="X215" i="19"/>
  <c r="AJ215" i="19" s="1"/>
  <c r="AR215" i="19" s="1"/>
  <c r="W215" i="19"/>
  <c r="U215" i="19"/>
  <c r="AI215" i="19" s="1"/>
  <c r="AQ215" i="19" s="1"/>
  <c r="T215" i="19"/>
  <c r="R215" i="19"/>
  <c r="Q215" i="19"/>
  <c r="O215" i="19"/>
  <c r="AG215" i="19" s="1"/>
  <c r="AO215" i="19" s="1"/>
  <c r="N215" i="19"/>
  <c r="L215" i="19"/>
  <c r="AF215" i="19" s="1"/>
  <c r="AN215" i="19" s="1"/>
  <c r="K215" i="19"/>
  <c r="I215" i="19"/>
  <c r="AE215" i="19" s="1"/>
  <c r="AM215" i="19" s="1"/>
  <c r="H215" i="19"/>
  <c r="F215" i="19"/>
  <c r="E215" i="19"/>
  <c r="AV214" i="19"/>
  <c r="AU214" i="19"/>
  <c r="AI214" i="19"/>
  <c r="AQ214" i="19" s="1"/>
  <c r="AG214" i="19"/>
  <c r="AO214" i="19" s="1"/>
  <c r="AE214" i="19"/>
  <c r="AM214" i="19" s="1"/>
  <c r="AC214" i="19"/>
  <c r="AB214" i="19"/>
  <c r="AA214" i="19"/>
  <c r="Z214" i="19"/>
  <c r="Y214" i="19"/>
  <c r="X214" i="19"/>
  <c r="AJ214" i="19" s="1"/>
  <c r="AR214" i="19" s="1"/>
  <c r="W214" i="19"/>
  <c r="U214" i="19"/>
  <c r="T214" i="19"/>
  <c r="R214" i="19"/>
  <c r="AH214" i="19" s="1"/>
  <c r="AP214" i="19" s="1"/>
  <c r="Q214" i="19"/>
  <c r="O214" i="19"/>
  <c r="N214" i="19"/>
  <c r="L214" i="19"/>
  <c r="AF214" i="19" s="1"/>
  <c r="AN214" i="19" s="1"/>
  <c r="K214" i="19"/>
  <c r="I214" i="19"/>
  <c r="H214" i="19"/>
  <c r="F214" i="19"/>
  <c r="AD214" i="19" s="1"/>
  <c r="E214" i="19"/>
  <c r="AU213" i="19"/>
  <c r="AV213" i="19" s="1"/>
  <c r="AP213" i="19"/>
  <c r="AJ213" i="19"/>
  <c r="AR213" i="19" s="1"/>
  <c r="AH213" i="19"/>
  <c r="AD213" i="19"/>
  <c r="AL213" i="19" s="1"/>
  <c r="AS213" i="19" s="1"/>
  <c r="AC213" i="19"/>
  <c r="AB213" i="19"/>
  <c r="AA213" i="19"/>
  <c r="Z213" i="19"/>
  <c r="Y213" i="19"/>
  <c r="X213" i="19"/>
  <c r="W213" i="19"/>
  <c r="U213" i="19"/>
  <c r="AI213" i="19" s="1"/>
  <c r="AQ213" i="19" s="1"/>
  <c r="T213" i="19"/>
  <c r="R213" i="19"/>
  <c r="Q213" i="19"/>
  <c r="O213" i="19"/>
  <c r="AG213" i="19" s="1"/>
  <c r="AO213" i="19" s="1"/>
  <c r="N213" i="19"/>
  <c r="L213" i="19"/>
  <c r="AF213" i="19" s="1"/>
  <c r="AN213" i="19" s="1"/>
  <c r="K213" i="19"/>
  <c r="I213" i="19"/>
  <c r="AE213" i="19" s="1"/>
  <c r="AM213" i="19" s="1"/>
  <c r="H213" i="19"/>
  <c r="F213" i="19"/>
  <c r="E213" i="19"/>
  <c r="AV212" i="19"/>
  <c r="AU212" i="19"/>
  <c r="AR212" i="19"/>
  <c r="AJ212" i="19"/>
  <c r="AI212" i="19"/>
  <c r="AQ212" i="19" s="1"/>
  <c r="AG212" i="19"/>
  <c r="AO212" i="19" s="1"/>
  <c r="AF212" i="19"/>
  <c r="AN212" i="19" s="1"/>
  <c r="AE212" i="19"/>
  <c r="AM212" i="19" s="1"/>
  <c r="AC212" i="19"/>
  <c r="AB212" i="19"/>
  <c r="AA212" i="19"/>
  <c r="Z212" i="19"/>
  <c r="Y212" i="19"/>
  <c r="X212" i="19"/>
  <c r="W212" i="19"/>
  <c r="U212" i="19"/>
  <c r="T212" i="19"/>
  <c r="R212" i="19"/>
  <c r="AH212" i="19" s="1"/>
  <c r="AP212" i="19" s="1"/>
  <c r="Q212" i="19"/>
  <c r="O212" i="19"/>
  <c r="N212" i="19"/>
  <c r="L212" i="19"/>
  <c r="K212" i="19"/>
  <c r="I212" i="19"/>
  <c r="H212" i="19"/>
  <c r="F212" i="19"/>
  <c r="AD212" i="19" s="1"/>
  <c r="E212" i="19"/>
  <c r="AU211" i="19"/>
  <c r="AV211" i="19" s="1"/>
  <c r="AP211" i="19"/>
  <c r="AI211" i="19"/>
  <c r="AQ211" i="19" s="1"/>
  <c r="AH211" i="19"/>
  <c r="AD211" i="19"/>
  <c r="AL211" i="19" s="1"/>
  <c r="AS211" i="19" s="1"/>
  <c r="AC211" i="19"/>
  <c r="AB211" i="19"/>
  <c r="AA211" i="19"/>
  <c r="Z211" i="19"/>
  <c r="Y211" i="19"/>
  <c r="X211" i="19"/>
  <c r="AJ211" i="19" s="1"/>
  <c r="AR211" i="19" s="1"/>
  <c r="W211" i="19"/>
  <c r="U211" i="19"/>
  <c r="T211" i="19"/>
  <c r="R211" i="19"/>
  <c r="Q211" i="19"/>
  <c r="O211" i="19"/>
  <c r="AG211" i="19" s="1"/>
  <c r="AO211" i="19" s="1"/>
  <c r="N211" i="19"/>
  <c r="L211" i="19"/>
  <c r="AF211" i="19" s="1"/>
  <c r="AN211" i="19" s="1"/>
  <c r="K211" i="19"/>
  <c r="I211" i="19"/>
  <c r="AE211" i="19" s="1"/>
  <c r="AM211" i="19" s="1"/>
  <c r="H211" i="19"/>
  <c r="F211" i="19"/>
  <c r="E211" i="19"/>
  <c r="AV210" i="19"/>
  <c r="AU210" i="19"/>
  <c r="AN210" i="19"/>
  <c r="AM210" i="19"/>
  <c r="AI210" i="19"/>
  <c r="AQ210" i="19" s="1"/>
  <c r="AG210" i="19"/>
  <c r="AO210" i="19" s="1"/>
  <c r="AF210" i="19"/>
  <c r="AE210" i="19"/>
  <c r="AC210" i="19"/>
  <c r="AB210" i="19"/>
  <c r="AA210" i="19"/>
  <c r="Z210" i="19"/>
  <c r="Y210" i="19"/>
  <c r="X210" i="19"/>
  <c r="AJ210" i="19" s="1"/>
  <c r="AR210" i="19" s="1"/>
  <c r="W210" i="19"/>
  <c r="U210" i="19"/>
  <c r="T210" i="19"/>
  <c r="R210" i="19"/>
  <c r="AH210" i="19" s="1"/>
  <c r="AP210" i="19" s="1"/>
  <c r="Q210" i="19"/>
  <c r="O210" i="19"/>
  <c r="N210" i="19"/>
  <c r="L210" i="19"/>
  <c r="K210" i="19"/>
  <c r="I210" i="19"/>
  <c r="H210" i="19"/>
  <c r="F210" i="19"/>
  <c r="AD210" i="19" s="1"/>
  <c r="E210" i="19"/>
  <c r="AU209" i="19"/>
  <c r="AV209" i="19" s="1"/>
  <c r="AO209" i="19"/>
  <c r="AL209" i="19"/>
  <c r="AJ209" i="19"/>
  <c r="AR209" i="19" s="1"/>
  <c r="AH209" i="19"/>
  <c r="AG209" i="19"/>
  <c r="AE209" i="19"/>
  <c r="AM209" i="19" s="1"/>
  <c r="AD209" i="19"/>
  <c r="AC209" i="19"/>
  <c r="AB209" i="19"/>
  <c r="AA209" i="19"/>
  <c r="Z209" i="19"/>
  <c r="Y209" i="19"/>
  <c r="X209" i="19"/>
  <c r="W209" i="19"/>
  <c r="U209" i="19"/>
  <c r="AI209" i="19" s="1"/>
  <c r="AQ209" i="19" s="1"/>
  <c r="T209" i="19"/>
  <c r="R209" i="19"/>
  <c r="Q209" i="19"/>
  <c r="O209" i="19"/>
  <c r="N209" i="19"/>
  <c r="L209" i="19"/>
  <c r="AF209" i="19" s="1"/>
  <c r="AN209" i="19" s="1"/>
  <c r="K209" i="19"/>
  <c r="I209" i="19"/>
  <c r="H209" i="19"/>
  <c r="F209" i="19"/>
  <c r="E209" i="19"/>
  <c r="AU208" i="19"/>
  <c r="AV208" i="19" s="1"/>
  <c r="AM208" i="19"/>
  <c r="AI208" i="19"/>
  <c r="AQ208" i="19" s="1"/>
  <c r="AG208" i="19"/>
  <c r="AO208" i="19" s="1"/>
  <c r="AF208" i="19"/>
  <c r="AN208" i="19" s="1"/>
  <c r="AE208" i="19"/>
  <c r="AC208" i="19"/>
  <c r="AB208" i="19"/>
  <c r="AA208" i="19"/>
  <c r="Z208" i="19"/>
  <c r="Y208" i="19"/>
  <c r="X208" i="19"/>
  <c r="AJ208" i="19" s="1"/>
  <c r="AR208" i="19" s="1"/>
  <c r="W208" i="19"/>
  <c r="U208" i="19"/>
  <c r="T208" i="19"/>
  <c r="R208" i="19"/>
  <c r="AH208" i="19" s="1"/>
  <c r="AP208" i="19" s="1"/>
  <c r="Q208" i="19"/>
  <c r="O208" i="19"/>
  <c r="N208" i="19"/>
  <c r="L208" i="19"/>
  <c r="K208" i="19"/>
  <c r="I208" i="19"/>
  <c r="H208" i="19"/>
  <c r="F208" i="19"/>
  <c r="AD208" i="19" s="1"/>
  <c r="E208" i="19"/>
  <c r="AU207" i="19"/>
  <c r="AV207" i="19" s="1"/>
  <c r="AL207" i="19"/>
  <c r="AH207" i="19"/>
  <c r="AP207" i="19" s="1"/>
  <c r="AD207" i="19"/>
  <c r="AC207" i="19"/>
  <c r="AB207" i="19"/>
  <c r="AA207" i="19"/>
  <c r="Z207" i="19"/>
  <c r="Y207" i="19"/>
  <c r="X207" i="19"/>
  <c r="AJ207" i="19" s="1"/>
  <c r="AR207" i="19" s="1"/>
  <c r="W207" i="19"/>
  <c r="U207" i="19"/>
  <c r="AI207" i="19" s="1"/>
  <c r="AQ207" i="19" s="1"/>
  <c r="T207" i="19"/>
  <c r="R207" i="19"/>
  <c r="Q207" i="19"/>
  <c r="O207" i="19"/>
  <c r="AG207" i="19" s="1"/>
  <c r="AO207" i="19" s="1"/>
  <c r="N207" i="19"/>
  <c r="L207" i="19"/>
  <c r="AF207" i="19" s="1"/>
  <c r="K207" i="19"/>
  <c r="I207" i="19"/>
  <c r="AE207" i="19" s="1"/>
  <c r="AM207" i="19" s="1"/>
  <c r="H207" i="19"/>
  <c r="F207" i="19"/>
  <c r="E207" i="19"/>
  <c r="AV206" i="19"/>
  <c r="AU206" i="19"/>
  <c r="AO206" i="19"/>
  <c r="AJ206" i="19"/>
  <c r="AR206" i="19" s="1"/>
  <c r="AI206" i="19"/>
  <c r="AQ206" i="19" s="1"/>
  <c r="AG206" i="19"/>
  <c r="AF206" i="19"/>
  <c r="AN206" i="19" s="1"/>
  <c r="AE206" i="19"/>
  <c r="AM206" i="19" s="1"/>
  <c r="AC206" i="19"/>
  <c r="AB206" i="19"/>
  <c r="AA206" i="19"/>
  <c r="Z206" i="19"/>
  <c r="Y206" i="19"/>
  <c r="X206" i="19"/>
  <c r="W206" i="19"/>
  <c r="U206" i="19"/>
  <c r="T206" i="19"/>
  <c r="R206" i="19"/>
  <c r="AH206" i="19" s="1"/>
  <c r="AP206" i="19" s="1"/>
  <c r="Q206" i="19"/>
  <c r="O206" i="19"/>
  <c r="N206" i="19"/>
  <c r="L206" i="19"/>
  <c r="K206" i="19"/>
  <c r="I206" i="19"/>
  <c r="H206" i="19"/>
  <c r="F206" i="19"/>
  <c r="AD206" i="19" s="1"/>
  <c r="E206" i="19"/>
  <c r="AU205" i="19"/>
  <c r="AV205" i="19" s="1"/>
  <c r="AP205" i="19"/>
  <c r="AL205" i="19"/>
  <c r="AJ205" i="19"/>
  <c r="AR205" i="19" s="1"/>
  <c r="AH205" i="19"/>
  <c r="AE205" i="19"/>
  <c r="AM205" i="19" s="1"/>
  <c r="AD205" i="19"/>
  <c r="AC205" i="19"/>
  <c r="AB205" i="19"/>
  <c r="AA205" i="19"/>
  <c r="Z205" i="19"/>
  <c r="Y205" i="19"/>
  <c r="X205" i="19"/>
  <c r="W205" i="19"/>
  <c r="U205" i="19"/>
  <c r="AI205" i="19" s="1"/>
  <c r="AQ205" i="19" s="1"/>
  <c r="T205" i="19"/>
  <c r="R205" i="19"/>
  <c r="Q205" i="19"/>
  <c r="O205" i="19"/>
  <c r="AG205" i="19" s="1"/>
  <c r="AO205" i="19" s="1"/>
  <c r="N205" i="19"/>
  <c r="L205" i="19"/>
  <c r="AF205" i="19" s="1"/>
  <c r="AN205" i="19" s="1"/>
  <c r="K205" i="19"/>
  <c r="I205" i="19"/>
  <c r="H205" i="19"/>
  <c r="F205" i="19"/>
  <c r="E205" i="19"/>
  <c r="AV204" i="19"/>
  <c r="AU204" i="19"/>
  <c r="AR204" i="19"/>
  <c r="AQ204" i="19"/>
  <c r="AI204" i="19"/>
  <c r="AG204" i="19"/>
  <c r="AO204" i="19" s="1"/>
  <c r="AE204" i="19"/>
  <c r="AM204" i="19" s="1"/>
  <c r="AC204" i="19"/>
  <c r="AB204" i="19"/>
  <c r="AA204" i="19"/>
  <c r="Z204" i="19"/>
  <c r="Y204" i="19"/>
  <c r="X204" i="19"/>
  <c r="AJ204" i="19" s="1"/>
  <c r="W204" i="19"/>
  <c r="U204" i="19"/>
  <c r="T204" i="19"/>
  <c r="R204" i="19"/>
  <c r="AH204" i="19" s="1"/>
  <c r="AP204" i="19" s="1"/>
  <c r="Q204" i="19"/>
  <c r="O204" i="19"/>
  <c r="N204" i="19"/>
  <c r="L204" i="19"/>
  <c r="AF204" i="19" s="1"/>
  <c r="AN204" i="19" s="1"/>
  <c r="K204" i="19"/>
  <c r="I204" i="19"/>
  <c r="H204" i="19"/>
  <c r="F204" i="19"/>
  <c r="AD204" i="19" s="1"/>
  <c r="AL204" i="19" s="1"/>
  <c r="E204" i="19"/>
  <c r="AU203" i="19"/>
  <c r="AV203" i="19" s="1"/>
  <c r="AO203" i="19"/>
  <c r="AL203" i="19"/>
  <c r="AH203" i="19"/>
  <c r="AG203" i="19"/>
  <c r="AE203" i="19"/>
  <c r="AM203" i="19" s="1"/>
  <c r="AD203" i="19"/>
  <c r="AC203" i="19"/>
  <c r="AB203" i="19"/>
  <c r="AA203" i="19"/>
  <c r="Z203" i="19"/>
  <c r="Y203" i="19"/>
  <c r="X203" i="19"/>
  <c r="AJ203" i="19" s="1"/>
  <c r="AR203" i="19" s="1"/>
  <c r="W203" i="19"/>
  <c r="U203" i="19"/>
  <c r="AI203" i="19" s="1"/>
  <c r="AQ203" i="19" s="1"/>
  <c r="T203" i="19"/>
  <c r="R203" i="19"/>
  <c r="Q203" i="19"/>
  <c r="O203" i="19"/>
  <c r="N203" i="19"/>
  <c r="L203" i="19"/>
  <c r="AF203" i="19" s="1"/>
  <c r="AN203" i="19" s="1"/>
  <c r="K203" i="19"/>
  <c r="I203" i="19"/>
  <c r="H203" i="19"/>
  <c r="F203" i="19"/>
  <c r="E203" i="19"/>
  <c r="AU202" i="19"/>
  <c r="AV202" i="19" s="1"/>
  <c r="AQ202" i="19"/>
  <c r="AM202" i="19"/>
  <c r="AJ202" i="19"/>
  <c r="AR202" i="19" s="1"/>
  <c r="AI202" i="19"/>
  <c r="AG202" i="19"/>
  <c r="AO202" i="19" s="1"/>
  <c r="AE202" i="19"/>
  <c r="AC202" i="19"/>
  <c r="AB202" i="19"/>
  <c r="AA202" i="19"/>
  <c r="Z202" i="19"/>
  <c r="Y202" i="19"/>
  <c r="X202" i="19"/>
  <c r="W202" i="19"/>
  <c r="U202" i="19"/>
  <c r="T202" i="19"/>
  <c r="R202" i="19"/>
  <c r="AH202" i="19" s="1"/>
  <c r="AP202" i="19" s="1"/>
  <c r="Q202" i="19"/>
  <c r="O202" i="19"/>
  <c r="N202" i="19"/>
  <c r="L202" i="19"/>
  <c r="AF202" i="19" s="1"/>
  <c r="AN202" i="19" s="1"/>
  <c r="K202" i="19"/>
  <c r="I202" i="19"/>
  <c r="H202" i="19"/>
  <c r="F202" i="19"/>
  <c r="AD202" i="19" s="1"/>
  <c r="AL202" i="19" s="1"/>
  <c r="E202" i="19"/>
  <c r="AU201" i="19"/>
  <c r="AV201" i="19" s="1"/>
  <c r="AO201" i="19"/>
  <c r="AJ201" i="19"/>
  <c r="AR201" i="19" s="1"/>
  <c r="AH201" i="19"/>
  <c r="AP201" i="19" s="1"/>
  <c r="AE201" i="19"/>
  <c r="AM201" i="19" s="1"/>
  <c r="AD201" i="19"/>
  <c r="AL201" i="19" s="1"/>
  <c r="AC201" i="19"/>
  <c r="AB201" i="19"/>
  <c r="AA201" i="19"/>
  <c r="Z201" i="19"/>
  <c r="Y201" i="19"/>
  <c r="X201" i="19"/>
  <c r="W201" i="19"/>
  <c r="U201" i="19"/>
  <c r="AI201" i="19" s="1"/>
  <c r="AQ201" i="19" s="1"/>
  <c r="T201" i="19"/>
  <c r="R201" i="19"/>
  <c r="Q201" i="19"/>
  <c r="O201" i="19"/>
  <c r="AG201" i="19" s="1"/>
  <c r="N201" i="19"/>
  <c r="L201" i="19"/>
  <c r="AF201" i="19" s="1"/>
  <c r="AN201" i="19" s="1"/>
  <c r="K201" i="19"/>
  <c r="I201" i="19"/>
  <c r="H201" i="19"/>
  <c r="F201" i="19"/>
  <c r="E201" i="19"/>
  <c r="AV200" i="19"/>
  <c r="AU200" i="19"/>
  <c r="AQ200" i="19"/>
  <c r="AN200" i="19"/>
  <c r="AM200" i="19"/>
  <c r="AI200" i="19"/>
  <c r="AG200" i="19"/>
  <c r="AO200" i="19" s="1"/>
  <c r="AE200" i="19"/>
  <c r="AC200" i="19"/>
  <c r="AB200" i="19"/>
  <c r="AA200" i="19"/>
  <c r="Z200" i="19"/>
  <c r="Y200" i="19"/>
  <c r="X200" i="19"/>
  <c r="AJ200" i="19" s="1"/>
  <c r="AR200" i="19" s="1"/>
  <c r="W200" i="19"/>
  <c r="U200" i="19"/>
  <c r="T200" i="19"/>
  <c r="R200" i="19"/>
  <c r="AH200" i="19" s="1"/>
  <c r="AP200" i="19" s="1"/>
  <c r="Q200" i="19"/>
  <c r="O200" i="19"/>
  <c r="N200" i="19"/>
  <c r="L200" i="19"/>
  <c r="AF200" i="19" s="1"/>
  <c r="K200" i="19"/>
  <c r="I200" i="19"/>
  <c r="H200" i="19"/>
  <c r="F200" i="19"/>
  <c r="AD200" i="19" s="1"/>
  <c r="AL200" i="19" s="1"/>
  <c r="E200" i="19"/>
  <c r="AU199" i="19"/>
  <c r="AV199" i="19" s="1"/>
  <c r="AO199" i="19"/>
  <c r="AH199" i="19"/>
  <c r="AP199" i="19" s="1"/>
  <c r="AG199" i="19"/>
  <c r="AD199" i="19"/>
  <c r="AC199" i="19"/>
  <c r="AB199" i="19"/>
  <c r="AA199" i="19"/>
  <c r="Z199" i="19"/>
  <c r="Y199" i="19"/>
  <c r="X199" i="19"/>
  <c r="AJ199" i="19" s="1"/>
  <c r="AR199" i="19" s="1"/>
  <c r="W199" i="19"/>
  <c r="U199" i="19"/>
  <c r="AI199" i="19" s="1"/>
  <c r="AQ199" i="19" s="1"/>
  <c r="T199" i="19"/>
  <c r="R199" i="19"/>
  <c r="Q199" i="19"/>
  <c r="O199" i="19"/>
  <c r="N199" i="19"/>
  <c r="L199" i="19"/>
  <c r="AF199" i="19" s="1"/>
  <c r="AN199" i="19" s="1"/>
  <c r="K199" i="19"/>
  <c r="I199" i="19"/>
  <c r="AE199" i="19" s="1"/>
  <c r="AM199" i="19" s="1"/>
  <c r="H199" i="19"/>
  <c r="F199" i="19"/>
  <c r="E199" i="19"/>
  <c r="AU198" i="19"/>
  <c r="AV198" i="19" s="1"/>
  <c r="AQ198" i="19"/>
  <c r="AO198" i="19"/>
  <c r="AM198" i="19"/>
  <c r="AJ198" i="19"/>
  <c r="AR198" i="19" s="1"/>
  <c r="AI198" i="19"/>
  <c r="AG198" i="19"/>
  <c r="AF198" i="19"/>
  <c r="AN198" i="19" s="1"/>
  <c r="AE198" i="19"/>
  <c r="AC198" i="19"/>
  <c r="AB198" i="19"/>
  <c r="AA198" i="19"/>
  <c r="Z198" i="19"/>
  <c r="Y198" i="19"/>
  <c r="X198" i="19"/>
  <c r="W198" i="19"/>
  <c r="U198" i="19"/>
  <c r="T198" i="19"/>
  <c r="R198" i="19"/>
  <c r="AH198" i="19" s="1"/>
  <c r="AP198" i="19" s="1"/>
  <c r="Q198" i="19"/>
  <c r="O198" i="19"/>
  <c r="N198" i="19"/>
  <c r="L198" i="19"/>
  <c r="K198" i="19"/>
  <c r="I198" i="19"/>
  <c r="H198" i="19"/>
  <c r="F198" i="19"/>
  <c r="AD198" i="19" s="1"/>
  <c r="AL198" i="19" s="1"/>
  <c r="AS198" i="19" s="1"/>
  <c r="E198" i="19"/>
  <c r="AU197" i="19"/>
  <c r="AV197" i="19" s="1"/>
  <c r="AO197" i="19"/>
  <c r="AJ197" i="19"/>
  <c r="AR197" i="19" s="1"/>
  <c r="AH197" i="19"/>
  <c r="AP197" i="19" s="1"/>
  <c r="AG197" i="19"/>
  <c r="AD197" i="19"/>
  <c r="AL197" i="19" s="1"/>
  <c r="AC197" i="19"/>
  <c r="AB197" i="19"/>
  <c r="AA197" i="19"/>
  <c r="Z197" i="19"/>
  <c r="Y197" i="19"/>
  <c r="X197" i="19"/>
  <c r="W197" i="19"/>
  <c r="U197" i="19"/>
  <c r="AI197" i="19" s="1"/>
  <c r="AQ197" i="19" s="1"/>
  <c r="T197" i="19"/>
  <c r="R197" i="19"/>
  <c r="Q197" i="19"/>
  <c r="O197" i="19"/>
  <c r="N197" i="19"/>
  <c r="L197" i="19"/>
  <c r="AF197" i="19" s="1"/>
  <c r="AN197" i="19" s="1"/>
  <c r="K197" i="19"/>
  <c r="I197" i="19"/>
  <c r="AE197" i="19" s="1"/>
  <c r="AM197" i="19" s="1"/>
  <c r="H197" i="19"/>
  <c r="F197" i="19"/>
  <c r="E197" i="19"/>
  <c r="AU196" i="19"/>
  <c r="AV196" i="19" s="1"/>
  <c r="AQ196" i="19"/>
  <c r="AN196" i="19"/>
  <c r="AM196" i="19"/>
  <c r="AJ196" i="19"/>
  <c r="AR196" i="19" s="1"/>
  <c r="AI196" i="19"/>
  <c r="AG196" i="19"/>
  <c r="AO196" i="19" s="1"/>
  <c r="AF196" i="19"/>
  <c r="AE196" i="19"/>
  <c r="AC196" i="19"/>
  <c r="AB196" i="19"/>
  <c r="AA196" i="19"/>
  <c r="Z196" i="19"/>
  <c r="Y196" i="19"/>
  <c r="X196" i="19"/>
  <c r="W196" i="19"/>
  <c r="U196" i="19"/>
  <c r="T196" i="19"/>
  <c r="R196" i="19"/>
  <c r="AH196" i="19" s="1"/>
  <c r="AP196" i="19" s="1"/>
  <c r="Q196" i="19"/>
  <c r="O196" i="19"/>
  <c r="N196" i="19"/>
  <c r="L196" i="19"/>
  <c r="K196" i="19"/>
  <c r="I196" i="19"/>
  <c r="H196" i="19"/>
  <c r="F196" i="19"/>
  <c r="AD196" i="19" s="1"/>
  <c r="AL196" i="19" s="1"/>
  <c r="E196" i="19"/>
  <c r="AU195" i="19"/>
  <c r="AV195" i="19" s="1"/>
  <c r="AO195" i="19"/>
  <c r="AH195" i="19"/>
  <c r="AP195" i="19" s="1"/>
  <c r="AG195" i="19"/>
  <c r="AD195" i="19"/>
  <c r="AL195" i="19" s="1"/>
  <c r="AC195" i="19"/>
  <c r="AB195" i="19"/>
  <c r="AA195" i="19"/>
  <c r="Z195" i="19"/>
  <c r="Y195" i="19"/>
  <c r="X195" i="19"/>
  <c r="AJ195" i="19" s="1"/>
  <c r="AR195" i="19" s="1"/>
  <c r="W195" i="19"/>
  <c r="U195" i="19"/>
  <c r="AI195" i="19" s="1"/>
  <c r="AQ195" i="19" s="1"/>
  <c r="T195" i="19"/>
  <c r="R195" i="19"/>
  <c r="Q195" i="19"/>
  <c r="O195" i="19"/>
  <c r="N195" i="19"/>
  <c r="L195" i="19"/>
  <c r="AF195" i="19" s="1"/>
  <c r="AN195" i="19" s="1"/>
  <c r="K195" i="19"/>
  <c r="I195" i="19"/>
  <c r="AE195" i="19" s="1"/>
  <c r="AM195" i="19" s="1"/>
  <c r="H195" i="19"/>
  <c r="F195" i="19"/>
  <c r="E195" i="19"/>
  <c r="AU194" i="19"/>
  <c r="AV194" i="19" s="1"/>
  <c r="AQ194" i="19"/>
  <c r="AO194" i="19"/>
  <c r="AM194" i="19"/>
  <c r="AJ194" i="19"/>
  <c r="AR194" i="19" s="1"/>
  <c r="AI194" i="19"/>
  <c r="AG194" i="19"/>
  <c r="AF194" i="19"/>
  <c r="AN194" i="19" s="1"/>
  <c r="AE194" i="19"/>
  <c r="AC194" i="19"/>
  <c r="AB194" i="19"/>
  <c r="AA194" i="19"/>
  <c r="Z194" i="19"/>
  <c r="Y194" i="19"/>
  <c r="X194" i="19"/>
  <c r="W194" i="19"/>
  <c r="U194" i="19"/>
  <c r="T194" i="19"/>
  <c r="R194" i="19"/>
  <c r="AH194" i="19" s="1"/>
  <c r="AP194" i="19" s="1"/>
  <c r="Q194" i="19"/>
  <c r="O194" i="19"/>
  <c r="N194" i="19"/>
  <c r="L194" i="19"/>
  <c r="K194" i="19"/>
  <c r="I194" i="19"/>
  <c r="H194" i="19"/>
  <c r="F194" i="19"/>
  <c r="AD194" i="19" s="1"/>
  <c r="E194" i="19"/>
  <c r="AU193" i="19"/>
  <c r="AV193" i="19" s="1"/>
  <c r="AJ193" i="19"/>
  <c r="AR193" i="19" s="1"/>
  <c r="AH193" i="19"/>
  <c r="AP193" i="19" s="1"/>
  <c r="AG193" i="19"/>
  <c r="AO193" i="19" s="1"/>
  <c r="AD193" i="19"/>
  <c r="AC193" i="19"/>
  <c r="AB193" i="19"/>
  <c r="AA193" i="19"/>
  <c r="Z193" i="19"/>
  <c r="Y193" i="19"/>
  <c r="X193" i="19"/>
  <c r="W193" i="19"/>
  <c r="U193" i="19"/>
  <c r="AI193" i="19" s="1"/>
  <c r="AQ193" i="19" s="1"/>
  <c r="T193" i="19"/>
  <c r="R193" i="19"/>
  <c r="Q193" i="19"/>
  <c r="O193" i="19"/>
  <c r="N193" i="19"/>
  <c r="L193" i="19"/>
  <c r="AF193" i="19" s="1"/>
  <c r="AN193" i="19" s="1"/>
  <c r="K193" i="19"/>
  <c r="I193" i="19"/>
  <c r="AE193" i="19" s="1"/>
  <c r="AM193" i="19" s="1"/>
  <c r="H193" i="19"/>
  <c r="F193" i="19"/>
  <c r="E193" i="19"/>
  <c r="AU192" i="19"/>
  <c r="AV192" i="19" s="1"/>
  <c r="AQ192" i="19"/>
  <c r="AO192" i="19"/>
  <c r="AM192" i="19"/>
  <c r="AJ192" i="19"/>
  <c r="AR192" i="19" s="1"/>
  <c r="AI192" i="19"/>
  <c r="AG192" i="19"/>
  <c r="AF192" i="19"/>
  <c r="AN192" i="19" s="1"/>
  <c r="AE192" i="19"/>
  <c r="AC192" i="19"/>
  <c r="AB192" i="19"/>
  <c r="AA192" i="19"/>
  <c r="Z192" i="19"/>
  <c r="Y192" i="19"/>
  <c r="X192" i="19"/>
  <c r="W192" i="19"/>
  <c r="U192" i="19"/>
  <c r="T192" i="19"/>
  <c r="R192" i="19"/>
  <c r="AH192" i="19" s="1"/>
  <c r="AP192" i="19" s="1"/>
  <c r="Q192" i="19"/>
  <c r="O192" i="19"/>
  <c r="N192" i="19"/>
  <c r="L192" i="19"/>
  <c r="K192" i="19"/>
  <c r="I192" i="19"/>
  <c r="H192" i="19"/>
  <c r="F192" i="19"/>
  <c r="AD192" i="19" s="1"/>
  <c r="AL192" i="19" s="1"/>
  <c r="E192" i="19"/>
  <c r="AU191" i="19"/>
  <c r="AV191" i="19" s="1"/>
  <c r="AQ191" i="19"/>
  <c r="AP191" i="19"/>
  <c r="AI191" i="19"/>
  <c r="AH191" i="19"/>
  <c r="AG191" i="19"/>
  <c r="AO191" i="19" s="1"/>
  <c r="AD191" i="19"/>
  <c r="AL191" i="19" s="1"/>
  <c r="AC191" i="19"/>
  <c r="AB191" i="19"/>
  <c r="AA191" i="19"/>
  <c r="Z191" i="19"/>
  <c r="Y191" i="19"/>
  <c r="X191" i="19"/>
  <c r="AJ191" i="19" s="1"/>
  <c r="AR191" i="19" s="1"/>
  <c r="W191" i="19"/>
  <c r="U191" i="19"/>
  <c r="T191" i="19"/>
  <c r="R191" i="19"/>
  <c r="Q191" i="19"/>
  <c r="O191" i="19"/>
  <c r="N191" i="19"/>
  <c r="L191" i="19"/>
  <c r="AF191" i="19" s="1"/>
  <c r="AN191" i="19" s="1"/>
  <c r="K191" i="19"/>
  <c r="I191" i="19"/>
  <c r="AE191" i="19" s="1"/>
  <c r="AM191" i="19" s="1"/>
  <c r="H191" i="19"/>
  <c r="F191" i="19"/>
  <c r="E191" i="19"/>
  <c r="AV190" i="19"/>
  <c r="AU190" i="19"/>
  <c r="AO190" i="19"/>
  <c r="AM190" i="19"/>
  <c r="AI190" i="19"/>
  <c r="AQ190" i="19" s="1"/>
  <c r="AG190" i="19"/>
  <c r="AF190" i="19"/>
  <c r="AN190" i="19" s="1"/>
  <c r="AE190" i="19"/>
  <c r="AC190" i="19"/>
  <c r="AB190" i="19"/>
  <c r="AA190" i="19"/>
  <c r="Z190" i="19"/>
  <c r="Y190" i="19"/>
  <c r="X190" i="19"/>
  <c r="AJ190" i="19" s="1"/>
  <c r="AR190" i="19" s="1"/>
  <c r="W190" i="19"/>
  <c r="U190" i="19"/>
  <c r="T190" i="19"/>
  <c r="R190" i="19"/>
  <c r="AH190" i="19" s="1"/>
  <c r="AP190" i="19" s="1"/>
  <c r="Q190" i="19"/>
  <c r="O190" i="19"/>
  <c r="N190" i="19"/>
  <c r="L190" i="19"/>
  <c r="K190" i="19"/>
  <c r="I190" i="19"/>
  <c r="H190" i="19"/>
  <c r="F190" i="19"/>
  <c r="AD190" i="19" s="1"/>
  <c r="E190" i="19"/>
  <c r="AU189" i="19"/>
  <c r="AV189" i="19" s="1"/>
  <c r="AP189" i="19"/>
  <c r="AJ189" i="19"/>
  <c r="AR189" i="19" s="1"/>
  <c r="AH189" i="19"/>
  <c r="AG189" i="19"/>
  <c r="AO189" i="19" s="1"/>
  <c r="AD189" i="19"/>
  <c r="AC189" i="19"/>
  <c r="AB189" i="19"/>
  <c r="AA189" i="19"/>
  <c r="Z189" i="19"/>
  <c r="Y189" i="19"/>
  <c r="X189" i="19"/>
  <c r="W189" i="19"/>
  <c r="U189" i="19"/>
  <c r="AI189" i="19" s="1"/>
  <c r="AQ189" i="19" s="1"/>
  <c r="T189" i="19"/>
  <c r="R189" i="19"/>
  <c r="Q189" i="19"/>
  <c r="O189" i="19"/>
  <c r="N189" i="19"/>
  <c r="L189" i="19"/>
  <c r="AF189" i="19" s="1"/>
  <c r="AN189" i="19" s="1"/>
  <c r="K189" i="19"/>
  <c r="I189" i="19"/>
  <c r="AE189" i="19" s="1"/>
  <c r="AM189" i="19" s="1"/>
  <c r="H189" i="19"/>
  <c r="F189" i="19"/>
  <c r="E189" i="19"/>
  <c r="AU188" i="19"/>
  <c r="AV188" i="19" s="1"/>
  <c r="AQ188" i="19"/>
  <c r="AO188" i="19"/>
  <c r="AM188" i="19"/>
  <c r="AJ188" i="19"/>
  <c r="AR188" i="19" s="1"/>
  <c r="AI188" i="19"/>
  <c r="AG188" i="19"/>
  <c r="AF188" i="19"/>
  <c r="AN188" i="19" s="1"/>
  <c r="AE188" i="19"/>
  <c r="AC188" i="19"/>
  <c r="AB188" i="19"/>
  <c r="AA188" i="19"/>
  <c r="Z188" i="19"/>
  <c r="Y188" i="19"/>
  <c r="X188" i="19"/>
  <c r="W188" i="19"/>
  <c r="U188" i="19"/>
  <c r="T188" i="19"/>
  <c r="R188" i="19"/>
  <c r="AH188" i="19" s="1"/>
  <c r="AP188" i="19" s="1"/>
  <c r="Q188" i="19"/>
  <c r="O188" i="19"/>
  <c r="N188" i="19"/>
  <c r="L188" i="19"/>
  <c r="K188" i="19"/>
  <c r="I188" i="19"/>
  <c r="H188" i="19"/>
  <c r="F188" i="19"/>
  <c r="AD188" i="19" s="1"/>
  <c r="E188" i="19"/>
  <c r="AU187" i="19"/>
  <c r="AV187" i="19" s="1"/>
  <c r="AQ187" i="19"/>
  <c r="AP187" i="19"/>
  <c r="AM187" i="19"/>
  <c r="AL187" i="19"/>
  <c r="AI187" i="19"/>
  <c r="AH187" i="19"/>
  <c r="AG187" i="19"/>
  <c r="AO187" i="19" s="1"/>
  <c r="AE187" i="19"/>
  <c r="AD187" i="19"/>
  <c r="AC187" i="19"/>
  <c r="AB187" i="19"/>
  <c r="AA187" i="19"/>
  <c r="Z187" i="19"/>
  <c r="Y187" i="19"/>
  <c r="X187" i="19"/>
  <c r="AJ187" i="19" s="1"/>
  <c r="AR187" i="19" s="1"/>
  <c r="W187" i="19"/>
  <c r="U187" i="19"/>
  <c r="T187" i="19"/>
  <c r="R187" i="19"/>
  <c r="Q187" i="19"/>
  <c r="O187" i="19"/>
  <c r="N187" i="19"/>
  <c r="L187" i="19"/>
  <c r="AF187" i="19" s="1"/>
  <c r="AN187" i="19" s="1"/>
  <c r="K187" i="19"/>
  <c r="I187" i="19"/>
  <c r="H187" i="19"/>
  <c r="F187" i="19"/>
  <c r="E187" i="19"/>
  <c r="AV186" i="19"/>
  <c r="AU186" i="19"/>
  <c r="AO186" i="19"/>
  <c r="AI186" i="19"/>
  <c r="AQ186" i="19" s="1"/>
  <c r="AG186" i="19"/>
  <c r="AE186" i="19"/>
  <c r="AC186" i="19"/>
  <c r="AB186" i="19"/>
  <c r="AA186" i="19"/>
  <c r="Z186" i="19"/>
  <c r="Y186" i="19"/>
  <c r="X186" i="19"/>
  <c r="AJ186" i="19" s="1"/>
  <c r="AR186" i="19" s="1"/>
  <c r="W186" i="19"/>
  <c r="U186" i="19"/>
  <c r="T186" i="19"/>
  <c r="R186" i="19"/>
  <c r="AH186" i="19" s="1"/>
  <c r="AP186" i="19" s="1"/>
  <c r="Q186" i="19"/>
  <c r="O186" i="19"/>
  <c r="N186" i="19"/>
  <c r="L186" i="19"/>
  <c r="AF186" i="19" s="1"/>
  <c r="AN186" i="19" s="1"/>
  <c r="K186" i="19"/>
  <c r="I186" i="19"/>
  <c r="H186" i="19"/>
  <c r="F186" i="19"/>
  <c r="AD186" i="19" s="1"/>
  <c r="AL186" i="19" s="1"/>
  <c r="E186" i="19"/>
  <c r="AU185" i="19"/>
  <c r="AV185" i="19" s="1"/>
  <c r="AP185" i="19"/>
  <c r="AL185" i="19"/>
  <c r="AS185" i="19" s="1"/>
  <c r="AJ185" i="19"/>
  <c r="AR185" i="19" s="1"/>
  <c r="AI185" i="19"/>
  <c r="AQ185" i="19" s="1"/>
  <c r="AH185" i="19"/>
  <c r="AG185" i="19"/>
  <c r="AO185" i="19" s="1"/>
  <c r="AD185" i="19"/>
  <c r="AC185" i="19"/>
  <c r="AB185" i="19"/>
  <c r="AA185" i="19"/>
  <c r="Z185" i="19"/>
  <c r="Y185" i="19"/>
  <c r="X185" i="19"/>
  <c r="W185" i="19"/>
  <c r="U185" i="19"/>
  <c r="T185" i="19"/>
  <c r="R185" i="19"/>
  <c r="Q185" i="19"/>
  <c r="O185" i="19"/>
  <c r="N185" i="19"/>
  <c r="L185" i="19"/>
  <c r="AF185" i="19" s="1"/>
  <c r="AN185" i="19" s="1"/>
  <c r="K185" i="19"/>
  <c r="I185" i="19"/>
  <c r="AE185" i="19" s="1"/>
  <c r="AM185" i="19" s="1"/>
  <c r="H185" i="19"/>
  <c r="F185" i="19"/>
  <c r="E185" i="19"/>
  <c r="AV184" i="19"/>
  <c r="AU184" i="19"/>
  <c r="AO184" i="19"/>
  <c r="AM184" i="19"/>
  <c r="AI184" i="19"/>
  <c r="AQ184" i="19" s="1"/>
  <c r="AG184" i="19"/>
  <c r="AF184" i="19"/>
  <c r="AN184" i="19" s="1"/>
  <c r="AE184" i="19"/>
  <c r="AC184" i="19"/>
  <c r="AB184" i="19"/>
  <c r="AA184" i="19"/>
  <c r="Z184" i="19"/>
  <c r="Y184" i="19"/>
  <c r="X184" i="19"/>
  <c r="AJ184" i="19" s="1"/>
  <c r="AR184" i="19" s="1"/>
  <c r="W184" i="19"/>
  <c r="U184" i="19"/>
  <c r="T184" i="19"/>
  <c r="R184" i="19"/>
  <c r="AH184" i="19" s="1"/>
  <c r="AP184" i="19" s="1"/>
  <c r="Q184" i="19"/>
  <c r="O184" i="19"/>
  <c r="N184" i="19"/>
  <c r="L184" i="19"/>
  <c r="K184" i="19"/>
  <c r="I184" i="19"/>
  <c r="H184" i="19"/>
  <c r="F184" i="19"/>
  <c r="AD184" i="19" s="1"/>
  <c r="E184" i="19"/>
  <c r="AU183" i="19"/>
  <c r="AV183" i="19" s="1"/>
  <c r="AP183" i="19"/>
  <c r="AM183" i="19"/>
  <c r="AL183" i="19"/>
  <c r="AI183" i="19"/>
  <c r="AQ183" i="19" s="1"/>
  <c r="AH183" i="19"/>
  <c r="AE183" i="19"/>
  <c r="AK183" i="19" s="1"/>
  <c r="AD183" i="19"/>
  <c r="AC183" i="19"/>
  <c r="AB183" i="19"/>
  <c r="AA183" i="19"/>
  <c r="Z183" i="19"/>
  <c r="Y183" i="19"/>
  <c r="X183" i="19"/>
  <c r="AJ183" i="19" s="1"/>
  <c r="AR183" i="19" s="1"/>
  <c r="W183" i="19"/>
  <c r="U183" i="19"/>
  <c r="T183" i="19"/>
  <c r="R183" i="19"/>
  <c r="Q183" i="19"/>
  <c r="O183" i="19"/>
  <c r="AG183" i="19" s="1"/>
  <c r="AO183" i="19" s="1"/>
  <c r="N183" i="19"/>
  <c r="L183" i="19"/>
  <c r="AF183" i="19" s="1"/>
  <c r="AN183" i="19" s="1"/>
  <c r="K183" i="19"/>
  <c r="I183" i="19"/>
  <c r="H183" i="19"/>
  <c r="F183" i="19"/>
  <c r="E183" i="19"/>
  <c r="AV182" i="19"/>
  <c r="AU182" i="19"/>
  <c r="AO182" i="19"/>
  <c r="AK182" i="19"/>
  <c r="AI182" i="19"/>
  <c r="AQ182" i="19" s="1"/>
  <c r="AG182" i="19"/>
  <c r="AE182" i="19"/>
  <c r="AM182" i="19" s="1"/>
  <c r="AC182" i="19"/>
  <c r="AB182" i="19"/>
  <c r="AA182" i="19"/>
  <c r="Z182" i="19"/>
  <c r="Y182" i="19"/>
  <c r="X182" i="19"/>
  <c r="AJ182" i="19" s="1"/>
  <c r="AR182" i="19" s="1"/>
  <c r="W182" i="19"/>
  <c r="U182" i="19"/>
  <c r="T182" i="19"/>
  <c r="R182" i="19"/>
  <c r="AH182" i="19" s="1"/>
  <c r="AP182" i="19" s="1"/>
  <c r="Q182" i="19"/>
  <c r="O182" i="19"/>
  <c r="N182" i="19"/>
  <c r="L182" i="19"/>
  <c r="AF182" i="19" s="1"/>
  <c r="AN182" i="19" s="1"/>
  <c r="K182" i="19"/>
  <c r="I182" i="19"/>
  <c r="H182" i="19"/>
  <c r="F182" i="19"/>
  <c r="AD182" i="19" s="1"/>
  <c r="AL182" i="19" s="1"/>
  <c r="E182" i="19"/>
  <c r="AU181" i="19"/>
  <c r="AV181" i="19" s="1"/>
  <c r="AP181" i="19"/>
  <c r="AL181" i="19"/>
  <c r="AJ181" i="19"/>
  <c r="AR181" i="19" s="1"/>
  <c r="AI181" i="19"/>
  <c r="AQ181" i="19" s="1"/>
  <c r="AH181" i="19"/>
  <c r="AG181" i="19"/>
  <c r="AO181" i="19" s="1"/>
  <c r="AE181" i="19"/>
  <c r="AD181" i="19"/>
  <c r="AC181" i="19"/>
  <c r="AB181" i="19"/>
  <c r="AA181" i="19"/>
  <c r="Z181" i="19"/>
  <c r="Y181" i="19"/>
  <c r="X181" i="19"/>
  <c r="W181" i="19"/>
  <c r="U181" i="19"/>
  <c r="T181" i="19"/>
  <c r="R181" i="19"/>
  <c r="Q181" i="19"/>
  <c r="O181" i="19"/>
  <c r="N181" i="19"/>
  <c r="L181" i="19"/>
  <c r="AF181" i="19" s="1"/>
  <c r="AN181" i="19" s="1"/>
  <c r="K181" i="19"/>
  <c r="I181" i="19"/>
  <c r="H181" i="19"/>
  <c r="F181" i="19"/>
  <c r="E181" i="19"/>
  <c r="AV180" i="19"/>
  <c r="AU180" i="19"/>
  <c r="AO180" i="19"/>
  <c r="AI180" i="19"/>
  <c r="AQ180" i="19" s="1"/>
  <c r="AG180" i="19"/>
  <c r="AE180" i="19"/>
  <c r="AC180" i="19"/>
  <c r="AB180" i="19"/>
  <c r="AA180" i="19"/>
  <c r="Z180" i="19"/>
  <c r="Y180" i="19"/>
  <c r="X180" i="19"/>
  <c r="AJ180" i="19" s="1"/>
  <c r="AR180" i="19" s="1"/>
  <c r="W180" i="19"/>
  <c r="U180" i="19"/>
  <c r="T180" i="19"/>
  <c r="R180" i="19"/>
  <c r="AH180" i="19" s="1"/>
  <c r="AP180" i="19" s="1"/>
  <c r="Q180" i="19"/>
  <c r="O180" i="19"/>
  <c r="N180" i="19"/>
  <c r="L180" i="19"/>
  <c r="AF180" i="19" s="1"/>
  <c r="AN180" i="19" s="1"/>
  <c r="K180" i="19"/>
  <c r="I180" i="19"/>
  <c r="H180" i="19"/>
  <c r="F180" i="19"/>
  <c r="AD180" i="19" s="1"/>
  <c r="AL180" i="19" s="1"/>
  <c r="E180" i="19"/>
  <c r="AU179" i="19"/>
  <c r="AV179" i="19" s="1"/>
  <c r="AP179" i="19"/>
  <c r="AL179" i="19"/>
  <c r="AI179" i="19"/>
  <c r="AQ179" i="19" s="1"/>
  <c r="AH179" i="19"/>
  <c r="AE179" i="19"/>
  <c r="AM179" i="19" s="1"/>
  <c r="AD179" i="19"/>
  <c r="AK179" i="19" s="1"/>
  <c r="AC179" i="19"/>
  <c r="AB179" i="19"/>
  <c r="AA179" i="19"/>
  <c r="Z179" i="19"/>
  <c r="Y179" i="19"/>
  <c r="X179" i="19"/>
  <c r="AJ179" i="19" s="1"/>
  <c r="AR179" i="19" s="1"/>
  <c r="W179" i="19"/>
  <c r="U179" i="19"/>
  <c r="T179" i="19"/>
  <c r="R179" i="19"/>
  <c r="Q179" i="19"/>
  <c r="O179" i="19"/>
  <c r="AG179" i="19" s="1"/>
  <c r="AO179" i="19" s="1"/>
  <c r="N179" i="19"/>
  <c r="L179" i="19"/>
  <c r="AF179" i="19" s="1"/>
  <c r="AN179" i="19" s="1"/>
  <c r="K179" i="19"/>
  <c r="I179" i="19"/>
  <c r="H179" i="19"/>
  <c r="F179" i="19"/>
  <c r="E179" i="19"/>
  <c r="AV178" i="19"/>
  <c r="AU178" i="19"/>
  <c r="AI178" i="19"/>
  <c r="AQ178" i="19" s="1"/>
  <c r="AG178" i="19"/>
  <c r="AO178" i="19" s="1"/>
  <c r="AE178" i="19"/>
  <c r="AM178" i="19" s="1"/>
  <c r="AC178" i="19"/>
  <c r="AB178" i="19"/>
  <c r="AA178" i="19"/>
  <c r="Z178" i="19"/>
  <c r="Y178" i="19"/>
  <c r="X178" i="19"/>
  <c r="AJ178" i="19" s="1"/>
  <c r="AR178" i="19" s="1"/>
  <c r="W178" i="19"/>
  <c r="U178" i="19"/>
  <c r="T178" i="19"/>
  <c r="R178" i="19"/>
  <c r="AH178" i="19" s="1"/>
  <c r="AP178" i="19" s="1"/>
  <c r="Q178" i="19"/>
  <c r="O178" i="19"/>
  <c r="N178" i="19"/>
  <c r="L178" i="19"/>
  <c r="AF178" i="19" s="1"/>
  <c r="AN178" i="19" s="1"/>
  <c r="K178" i="19"/>
  <c r="I178" i="19"/>
  <c r="H178" i="19"/>
  <c r="F178" i="19"/>
  <c r="AD178" i="19" s="1"/>
  <c r="AL178" i="19" s="1"/>
  <c r="E178" i="19"/>
  <c r="AU177" i="19"/>
  <c r="AV177" i="19" s="1"/>
  <c r="AP177" i="19"/>
  <c r="AL177" i="19"/>
  <c r="AS177" i="19" s="1"/>
  <c r="AJ177" i="19"/>
  <c r="AR177" i="19" s="1"/>
  <c r="AI177" i="19"/>
  <c r="AQ177" i="19" s="1"/>
  <c r="AH177" i="19"/>
  <c r="AE177" i="19"/>
  <c r="AM177" i="19" s="1"/>
  <c r="AD177" i="19"/>
  <c r="AC177" i="19"/>
  <c r="AB177" i="19"/>
  <c r="AA177" i="19"/>
  <c r="Z177" i="19"/>
  <c r="Y177" i="19"/>
  <c r="X177" i="19"/>
  <c r="W177" i="19"/>
  <c r="U177" i="19"/>
  <c r="T177" i="19"/>
  <c r="R177" i="19"/>
  <c r="Q177" i="19"/>
  <c r="O177" i="19"/>
  <c r="AG177" i="19" s="1"/>
  <c r="AO177" i="19" s="1"/>
  <c r="N177" i="19"/>
  <c r="L177" i="19"/>
  <c r="AF177" i="19" s="1"/>
  <c r="AN177" i="19" s="1"/>
  <c r="K177" i="19"/>
  <c r="I177" i="19"/>
  <c r="H177" i="19"/>
  <c r="F177" i="19"/>
  <c r="E177" i="19"/>
  <c r="AV176" i="19"/>
  <c r="AU176" i="19"/>
  <c r="AO176" i="19"/>
  <c r="AI176" i="19"/>
  <c r="AQ176" i="19" s="1"/>
  <c r="AG176" i="19"/>
  <c r="AE176" i="19"/>
  <c r="AM176" i="19" s="1"/>
  <c r="AS176" i="19" s="1"/>
  <c r="AC176" i="19"/>
  <c r="AB176" i="19"/>
  <c r="AA176" i="19"/>
  <c r="Z176" i="19"/>
  <c r="Y176" i="19"/>
  <c r="X176" i="19"/>
  <c r="AJ176" i="19" s="1"/>
  <c r="AR176" i="19" s="1"/>
  <c r="W176" i="19"/>
  <c r="U176" i="19"/>
  <c r="T176" i="19"/>
  <c r="R176" i="19"/>
  <c r="AH176" i="19" s="1"/>
  <c r="AP176" i="19" s="1"/>
  <c r="Q176" i="19"/>
  <c r="O176" i="19"/>
  <c r="N176" i="19"/>
  <c r="L176" i="19"/>
  <c r="AF176" i="19" s="1"/>
  <c r="AN176" i="19" s="1"/>
  <c r="K176" i="19"/>
  <c r="I176" i="19"/>
  <c r="H176" i="19"/>
  <c r="F176" i="19"/>
  <c r="AD176" i="19" s="1"/>
  <c r="AL176" i="19" s="1"/>
  <c r="E176" i="19"/>
  <c r="AU175" i="19"/>
  <c r="AV175" i="19" s="1"/>
  <c r="AP175" i="19"/>
  <c r="AL175" i="19"/>
  <c r="AH175" i="19"/>
  <c r="AE175" i="19"/>
  <c r="AM175" i="19" s="1"/>
  <c r="AD175" i="19"/>
  <c r="AC175" i="19"/>
  <c r="AB175" i="19"/>
  <c r="AA175" i="19"/>
  <c r="Z175" i="19"/>
  <c r="Y175" i="19"/>
  <c r="X175" i="19"/>
  <c r="AJ175" i="19" s="1"/>
  <c r="AR175" i="19" s="1"/>
  <c r="W175" i="19"/>
  <c r="U175" i="19"/>
  <c r="AI175" i="19" s="1"/>
  <c r="AQ175" i="19" s="1"/>
  <c r="T175" i="19"/>
  <c r="R175" i="19"/>
  <c r="Q175" i="19"/>
  <c r="O175" i="19"/>
  <c r="AG175" i="19" s="1"/>
  <c r="AO175" i="19" s="1"/>
  <c r="N175" i="19"/>
  <c r="L175" i="19"/>
  <c r="AF175" i="19" s="1"/>
  <c r="AN175" i="19" s="1"/>
  <c r="K175" i="19"/>
  <c r="I175" i="19"/>
  <c r="H175" i="19"/>
  <c r="F175" i="19"/>
  <c r="E175" i="19"/>
  <c r="AU174" i="19"/>
  <c r="AV174" i="19" s="1"/>
  <c r="AQ174" i="19"/>
  <c r="AN174" i="19"/>
  <c r="AI174" i="19"/>
  <c r="AG174" i="19"/>
  <c r="AO174" i="19" s="1"/>
  <c r="AE174" i="19"/>
  <c r="AM174" i="19" s="1"/>
  <c r="AC174" i="19"/>
  <c r="AB174" i="19"/>
  <c r="AA174" i="19"/>
  <c r="Z174" i="19"/>
  <c r="Y174" i="19"/>
  <c r="X174" i="19"/>
  <c r="AJ174" i="19" s="1"/>
  <c r="AR174" i="19" s="1"/>
  <c r="W174" i="19"/>
  <c r="U174" i="19"/>
  <c r="T174" i="19"/>
  <c r="R174" i="19"/>
  <c r="AH174" i="19" s="1"/>
  <c r="AP174" i="19" s="1"/>
  <c r="Q174" i="19"/>
  <c r="O174" i="19"/>
  <c r="N174" i="19"/>
  <c r="L174" i="19"/>
  <c r="AF174" i="19" s="1"/>
  <c r="AK174" i="19" s="1"/>
  <c r="K174" i="19"/>
  <c r="I174" i="19"/>
  <c r="H174" i="19"/>
  <c r="F174" i="19"/>
  <c r="AD174" i="19" s="1"/>
  <c r="AL174" i="19" s="1"/>
  <c r="E174" i="19"/>
  <c r="AU173" i="19"/>
  <c r="AV173" i="19" s="1"/>
  <c r="AO173" i="19"/>
  <c r="AH173" i="19"/>
  <c r="AP173" i="19" s="1"/>
  <c r="AG173" i="19"/>
  <c r="AD173" i="19"/>
  <c r="AC173" i="19"/>
  <c r="AB173" i="19"/>
  <c r="AA173" i="19"/>
  <c r="Z173" i="19"/>
  <c r="Y173" i="19"/>
  <c r="X173" i="19"/>
  <c r="AJ173" i="19" s="1"/>
  <c r="AR173" i="19" s="1"/>
  <c r="W173" i="19"/>
  <c r="U173" i="19"/>
  <c r="AI173" i="19" s="1"/>
  <c r="AQ173" i="19" s="1"/>
  <c r="T173" i="19"/>
  <c r="R173" i="19"/>
  <c r="Q173" i="19"/>
  <c r="O173" i="19"/>
  <c r="N173" i="19"/>
  <c r="L173" i="19"/>
  <c r="AF173" i="19" s="1"/>
  <c r="AN173" i="19" s="1"/>
  <c r="K173" i="19"/>
  <c r="I173" i="19"/>
  <c r="AE173" i="19" s="1"/>
  <c r="AM173" i="19" s="1"/>
  <c r="H173" i="19"/>
  <c r="F173" i="19"/>
  <c r="E173" i="19"/>
  <c r="AU172" i="19"/>
  <c r="AV172" i="19" s="1"/>
  <c r="AQ172" i="19"/>
  <c r="AM172" i="19"/>
  <c r="AJ172" i="19"/>
  <c r="AR172" i="19" s="1"/>
  <c r="AI172" i="19"/>
  <c r="AG172" i="19"/>
  <c r="AO172" i="19" s="1"/>
  <c r="AF172" i="19"/>
  <c r="AN172" i="19" s="1"/>
  <c r="AE172" i="19"/>
  <c r="AC172" i="19"/>
  <c r="AB172" i="19"/>
  <c r="AA172" i="19"/>
  <c r="Z172" i="19"/>
  <c r="Y172" i="19"/>
  <c r="X172" i="19"/>
  <c r="W172" i="19"/>
  <c r="U172" i="19"/>
  <c r="T172" i="19"/>
  <c r="R172" i="19"/>
  <c r="AH172" i="19" s="1"/>
  <c r="AP172" i="19" s="1"/>
  <c r="Q172" i="19"/>
  <c r="O172" i="19"/>
  <c r="N172" i="19"/>
  <c r="L172" i="19"/>
  <c r="K172" i="19"/>
  <c r="I172" i="19"/>
  <c r="H172" i="19"/>
  <c r="F172" i="19"/>
  <c r="AD172" i="19" s="1"/>
  <c r="AL172" i="19" s="1"/>
  <c r="E172" i="19"/>
  <c r="AU171" i="19"/>
  <c r="AV171" i="19" s="1"/>
  <c r="AQ171" i="19"/>
  <c r="AJ171" i="19"/>
  <c r="AR171" i="19" s="1"/>
  <c r="AC171" i="19"/>
  <c r="AB171" i="19"/>
  <c r="AA171" i="19"/>
  <c r="Z171" i="19"/>
  <c r="Y171" i="19"/>
  <c r="X171" i="19"/>
  <c r="W171" i="19"/>
  <c r="U171" i="19"/>
  <c r="AI171" i="19" s="1"/>
  <c r="T171" i="19"/>
  <c r="R171" i="19"/>
  <c r="AH171" i="19" s="1"/>
  <c r="Q171" i="19"/>
  <c r="O171" i="19"/>
  <c r="AG171" i="19" s="1"/>
  <c r="AO171" i="19" s="1"/>
  <c r="N171" i="19"/>
  <c r="L171" i="19"/>
  <c r="AF171" i="19" s="1"/>
  <c r="AN171" i="19" s="1"/>
  <c r="K171" i="19"/>
  <c r="I171" i="19"/>
  <c r="AE171" i="19" s="1"/>
  <c r="AM171" i="19" s="1"/>
  <c r="H171" i="19"/>
  <c r="F171" i="19"/>
  <c r="AD171" i="19" s="1"/>
  <c r="AL171" i="19" s="1"/>
  <c r="E171" i="19"/>
  <c r="AU170" i="19"/>
  <c r="AV170" i="19" s="1"/>
  <c r="AP170" i="19"/>
  <c r="AJ170" i="19"/>
  <c r="AR170" i="19" s="1"/>
  <c r="AH170" i="19"/>
  <c r="AE170" i="19"/>
  <c r="AM170" i="19" s="1"/>
  <c r="AC170" i="19"/>
  <c r="AB170" i="19"/>
  <c r="AA170" i="19"/>
  <c r="Z170" i="19"/>
  <c r="Y170" i="19"/>
  <c r="X170" i="19"/>
  <c r="W170" i="19"/>
  <c r="U170" i="19"/>
  <c r="AI170" i="19" s="1"/>
  <c r="AQ170" i="19" s="1"/>
  <c r="T170" i="19"/>
  <c r="R170" i="19"/>
  <c r="Q170" i="19"/>
  <c r="O170" i="19"/>
  <c r="AG170" i="19" s="1"/>
  <c r="AO170" i="19" s="1"/>
  <c r="N170" i="19"/>
  <c r="L170" i="19"/>
  <c r="AF170" i="19" s="1"/>
  <c r="AN170" i="19" s="1"/>
  <c r="K170" i="19"/>
  <c r="I170" i="19"/>
  <c r="H170" i="19"/>
  <c r="F170" i="19"/>
  <c r="AD170" i="19" s="1"/>
  <c r="E170" i="19"/>
  <c r="AV169" i="19"/>
  <c r="AU169" i="19"/>
  <c r="AI169" i="19"/>
  <c r="AQ169" i="19" s="1"/>
  <c r="AH169" i="19"/>
  <c r="AP169" i="19" s="1"/>
  <c r="AE169" i="19"/>
  <c r="AM169" i="19" s="1"/>
  <c r="AD169" i="19"/>
  <c r="AL169" i="19" s="1"/>
  <c r="AC169" i="19"/>
  <c r="AB169" i="19"/>
  <c r="AA169" i="19"/>
  <c r="Z169" i="19"/>
  <c r="Y169" i="19"/>
  <c r="X169" i="19"/>
  <c r="AJ169" i="19" s="1"/>
  <c r="AR169" i="19" s="1"/>
  <c r="W169" i="19"/>
  <c r="U169" i="19"/>
  <c r="T169" i="19"/>
  <c r="R169" i="19"/>
  <c r="Q169" i="19"/>
  <c r="O169" i="19"/>
  <c r="AG169" i="19" s="1"/>
  <c r="AO169" i="19" s="1"/>
  <c r="N169" i="19"/>
  <c r="L169" i="19"/>
  <c r="AF169" i="19" s="1"/>
  <c r="K169" i="19"/>
  <c r="I169" i="19"/>
  <c r="H169" i="19"/>
  <c r="F169" i="19"/>
  <c r="E169" i="19"/>
  <c r="AV168" i="19"/>
  <c r="AU168" i="19"/>
  <c r="AG168" i="19"/>
  <c r="AO168" i="19" s="1"/>
  <c r="AD168" i="19"/>
  <c r="AC168" i="19"/>
  <c r="AB168" i="19"/>
  <c r="AA168" i="19"/>
  <c r="Z168" i="19"/>
  <c r="Y168" i="19"/>
  <c r="X168" i="19"/>
  <c r="AJ168" i="19" s="1"/>
  <c r="AR168" i="19" s="1"/>
  <c r="W168" i="19"/>
  <c r="U168" i="19"/>
  <c r="AI168" i="19" s="1"/>
  <c r="AQ168" i="19" s="1"/>
  <c r="T168" i="19"/>
  <c r="R168" i="19"/>
  <c r="AH168" i="19" s="1"/>
  <c r="AP168" i="19" s="1"/>
  <c r="Q168" i="19"/>
  <c r="O168" i="19"/>
  <c r="N168" i="19"/>
  <c r="L168" i="19"/>
  <c r="AF168" i="19" s="1"/>
  <c r="AN168" i="19" s="1"/>
  <c r="K168" i="19"/>
  <c r="I168" i="19"/>
  <c r="AE168" i="19" s="1"/>
  <c r="AM168" i="19" s="1"/>
  <c r="H168" i="19"/>
  <c r="F168" i="19"/>
  <c r="E168" i="19"/>
  <c r="AU167" i="19"/>
  <c r="AV167" i="19" s="1"/>
  <c r="AR167" i="19"/>
  <c r="AJ167" i="19"/>
  <c r="AG167" i="19"/>
  <c r="AO167" i="19" s="1"/>
  <c r="AC167" i="19"/>
  <c r="AB167" i="19"/>
  <c r="AA167" i="19"/>
  <c r="Z167" i="19"/>
  <c r="Y167" i="19"/>
  <c r="X167" i="19"/>
  <c r="W167" i="19"/>
  <c r="U167" i="19"/>
  <c r="AI167" i="19" s="1"/>
  <c r="AQ167" i="19" s="1"/>
  <c r="T167" i="19"/>
  <c r="R167" i="19"/>
  <c r="AH167" i="19" s="1"/>
  <c r="AP167" i="19" s="1"/>
  <c r="Q167" i="19"/>
  <c r="O167" i="19"/>
  <c r="N167" i="19"/>
  <c r="L167" i="19"/>
  <c r="AF167" i="19" s="1"/>
  <c r="AN167" i="19" s="1"/>
  <c r="K167" i="19"/>
  <c r="I167" i="19"/>
  <c r="AE167" i="19" s="1"/>
  <c r="AM167" i="19" s="1"/>
  <c r="H167" i="19"/>
  <c r="F167" i="19"/>
  <c r="AD167" i="19" s="1"/>
  <c r="E167" i="19"/>
  <c r="AU166" i="19"/>
  <c r="AV166" i="19" s="1"/>
  <c r="AJ166" i="19"/>
  <c r="AR166" i="19" s="1"/>
  <c r="AH166" i="19"/>
  <c r="AP166" i="19" s="1"/>
  <c r="AE166" i="19"/>
  <c r="AM166" i="19" s="1"/>
  <c r="AC166" i="19"/>
  <c r="AB166" i="19"/>
  <c r="AA166" i="19"/>
  <c r="Z166" i="19"/>
  <c r="Y166" i="19"/>
  <c r="X166" i="19"/>
  <c r="W166" i="19"/>
  <c r="U166" i="19"/>
  <c r="AI166" i="19" s="1"/>
  <c r="AQ166" i="19" s="1"/>
  <c r="T166" i="19"/>
  <c r="R166" i="19"/>
  <c r="Q166" i="19"/>
  <c r="O166" i="19"/>
  <c r="AG166" i="19" s="1"/>
  <c r="AO166" i="19" s="1"/>
  <c r="N166" i="19"/>
  <c r="L166" i="19"/>
  <c r="AF166" i="19" s="1"/>
  <c r="AN166" i="19" s="1"/>
  <c r="K166" i="19"/>
  <c r="I166" i="19"/>
  <c r="H166" i="19"/>
  <c r="F166" i="19"/>
  <c r="AD166" i="19" s="1"/>
  <c r="E166" i="19"/>
  <c r="AV165" i="19"/>
  <c r="AU165" i="19"/>
  <c r="AN165" i="19"/>
  <c r="AI165" i="19"/>
  <c r="AQ165" i="19" s="1"/>
  <c r="AH165" i="19"/>
  <c r="AP165" i="19" s="1"/>
  <c r="AF165" i="19"/>
  <c r="AK165" i="19" s="1"/>
  <c r="AE165" i="19"/>
  <c r="AM165" i="19" s="1"/>
  <c r="AC165" i="19"/>
  <c r="AB165" i="19"/>
  <c r="AA165" i="19"/>
  <c r="Z165" i="19"/>
  <c r="Y165" i="19"/>
  <c r="X165" i="19"/>
  <c r="AJ165" i="19" s="1"/>
  <c r="AR165" i="19" s="1"/>
  <c r="W165" i="19"/>
  <c r="U165" i="19"/>
  <c r="T165" i="19"/>
  <c r="R165" i="19"/>
  <c r="Q165" i="19"/>
  <c r="O165" i="19"/>
  <c r="AG165" i="19" s="1"/>
  <c r="AO165" i="19" s="1"/>
  <c r="N165" i="19"/>
  <c r="L165" i="19"/>
  <c r="K165" i="19"/>
  <c r="I165" i="19"/>
  <c r="H165" i="19"/>
  <c r="F165" i="19"/>
  <c r="AD165" i="19" s="1"/>
  <c r="AL165" i="19" s="1"/>
  <c r="AS165" i="19" s="1"/>
  <c r="E165" i="19"/>
  <c r="AV164" i="19"/>
  <c r="AU164" i="19"/>
  <c r="AL164" i="19"/>
  <c r="AH164" i="19"/>
  <c r="AP164" i="19" s="1"/>
  <c r="AG164" i="19"/>
  <c r="AO164" i="19" s="1"/>
  <c r="AD164" i="19"/>
  <c r="AC164" i="19"/>
  <c r="AB164" i="19"/>
  <c r="AA164" i="19"/>
  <c r="Z164" i="19"/>
  <c r="Y164" i="19"/>
  <c r="X164" i="19"/>
  <c r="AJ164" i="19" s="1"/>
  <c r="AR164" i="19" s="1"/>
  <c r="W164" i="19"/>
  <c r="U164" i="19"/>
  <c r="AI164" i="19" s="1"/>
  <c r="AQ164" i="19" s="1"/>
  <c r="T164" i="19"/>
  <c r="R164" i="19"/>
  <c r="Q164" i="19"/>
  <c r="O164" i="19"/>
  <c r="N164" i="19"/>
  <c r="L164" i="19"/>
  <c r="AF164" i="19" s="1"/>
  <c r="AN164" i="19" s="1"/>
  <c r="K164" i="19"/>
  <c r="I164" i="19"/>
  <c r="AE164" i="19" s="1"/>
  <c r="AM164" i="19" s="1"/>
  <c r="H164" i="19"/>
  <c r="F164" i="19"/>
  <c r="E164" i="19"/>
  <c r="AU163" i="19"/>
  <c r="AV163" i="19" s="1"/>
  <c r="AJ163" i="19"/>
  <c r="AR163" i="19" s="1"/>
  <c r="AG163" i="19"/>
  <c r="AO163" i="19" s="1"/>
  <c r="AC163" i="19"/>
  <c r="AB163" i="19"/>
  <c r="AA163" i="19"/>
  <c r="Z163" i="19"/>
  <c r="Y163" i="19"/>
  <c r="X163" i="19"/>
  <c r="W163" i="19"/>
  <c r="U163" i="19"/>
  <c r="AI163" i="19" s="1"/>
  <c r="AQ163" i="19" s="1"/>
  <c r="T163" i="19"/>
  <c r="R163" i="19"/>
  <c r="AH163" i="19" s="1"/>
  <c r="AP163" i="19" s="1"/>
  <c r="Q163" i="19"/>
  <c r="O163" i="19"/>
  <c r="N163" i="19"/>
  <c r="L163" i="19"/>
  <c r="AF163" i="19" s="1"/>
  <c r="AN163" i="19" s="1"/>
  <c r="K163" i="19"/>
  <c r="I163" i="19"/>
  <c r="AE163" i="19" s="1"/>
  <c r="AM163" i="19" s="1"/>
  <c r="H163" i="19"/>
  <c r="F163" i="19"/>
  <c r="AD163" i="19" s="1"/>
  <c r="E163" i="19"/>
  <c r="AU162" i="19"/>
  <c r="AV162" i="19" s="1"/>
  <c r="AJ162" i="19"/>
  <c r="AR162" i="19" s="1"/>
  <c r="AH162" i="19"/>
  <c r="AP162" i="19" s="1"/>
  <c r="AE162" i="19"/>
  <c r="AM162" i="19" s="1"/>
  <c r="AC162" i="19"/>
  <c r="AB162" i="19"/>
  <c r="AA162" i="19"/>
  <c r="Z162" i="19"/>
  <c r="Y162" i="19"/>
  <c r="X162" i="19"/>
  <c r="W162" i="19"/>
  <c r="U162" i="19"/>
  <c r="AI162" i="19" s="1"/>
  <c r="AQ162" i="19" s="1"/>
  <c r="T162" i="19"/>
  <c r="R162" i="19"/>
  <c r="Q162" i="19"/>
  <c r="O162" i="19"/>
  <c r="AG162" i="19" s="1"/>
  <c r="AO162" i="19" s="1"/>
  <c r="N162" i="19"/>
  <c r="L162" i="19"/>
  <c r="AF162" i="19" s="1"/>
  <c r="AN162" i="19" s="1"/>
  <c r="K162" i="19"/>
  <c r="I162" i="19"/>
  <c r="H162" i="19"/>
  <c r="F162" i="19"/>
  <c r="AD162" i="19" s="1"/>
  <c r="E162" i="19"/>
  <c r="AV161" i="19"/>
  <c r="AU161" i="19"/>
  <c r="AI161" i="19"/>
  <c r="AQ161" i="19" s="1"/>
  <c r="AH161" i="19"/>
  <c r="AP161" i="19" s="1"/>
  <c r="AE161" i="19"/>
  <c r="AM161" i="19" s="1"/>
  <c r="AC161" i="19"/>
  <c r="AB161" i="19"/>
  <c r="AA161" i="19"/>
  <c r="Z161" i="19"/>
  <c r="Y161" i="19"/>
  <c r="X161" i="19"/>
  <c r="AJ161" i="19" s="1"/>
  <c r="AR161" i="19" s="1"/>
  <c r="W161" i="19"/>
  <c r="U161" i="19"/>
  <c r="T161" i="19"/>
  <c r="R161" i="19"/>
  <c r="Q161" i="19"/>
  <c r="O161" i="19"/>
  <c r="AG161" i="19" s="1"/>
  <c r="AO161" i="19" s="1"/>
  <c r="N161" i="19"/>
  <c r="L161" i="19"/>
  <c r="AF161" i="19" s="1"/>
  <c r="AN161" i="19" s="1"/>
  <c r="AS161" i="19" s="1"/>
  <c r="K161" i="19"/>
  <c r="I161" i="19"/>
  <c r="H161" i="19"/>
  <c r="F161" i="19"/>
  <c r="AD161" i="19" s="1"/>
  <c r="AL161" i="19" s="1"/>
  <c r="E161" i="19"/>
  <c r="AV160" i="19"/>
  <c r="AU160" i="19"/>
  <c r="AL160" i="19"/>
  <c r="AH160" i="19"/>
  <c r="AP160" i="19" s="1"/>
  <c r="AG160" i="19"/>
  <c r="AO160" i="19" s="1"/>
  <c r="AD160" i="19"/>
  <c r="AC160" i="19"/>
  <c r="AB160" i="19"/>
  <c r="AA160" i="19"/>
  <c r="Z160" i="19"/>
  <c r="Y160" i="19"/>
  <c r="X160" i="19"/>
  <c r="AJ160" i="19" s="1"/>
  <c r="AR160" i="19" s="1"/>
  <c r="W160" i="19"/>
  <c r="U160" i="19"/>
  <c r="AI160" i="19" s="1"/>
  <c r="AQ160" i="19" s="1"/>
  <c r="T160" i="19"/>
  <c r="R160" i="19"/>
  <c r="Q160" i="19"/>
  <c r="O160" i="19"/>
  <c r="N160" i="19"/>
  <c r="L160" i="19"/>
  <c r="AF160" i="19" s="1"/>
  <c r="AN160" i="19" s="1"/>
  <c r="K160" i="19"/>
  <c r="I160" i="19"/>
  <c r="AE160" i="19" s="1"/>
  <c r="AM160" i="19" s="1"/>
  <c r="H160" i="19"/>
  <c r="F160" i="19"/>
  <c r="E160" i="19"/>
  <c r="AU159" i="19"/>
  <c r="AV159" i="19" s="1"/>
  <c r="AO159" i="19"/>
  <c r="AJ159" i="19"/>
  <c r="AR159" i="19" s="1"/>
  <c r="AG159" i="19"/>
  <c r="AC159" i="19"/>
  <c r="AB159" i="19"/>
  <c r="AA159" i="19"/>
  <c r="Z159" i="19"/>
  <c r="Y159" i="19"/>
  <c r="X159" i="19"/>
  <c r="W159" i="19"/>
  <c r="U159" i="19"/>
  <c r="AI159" i="19" s="1"/>
  <c r="AQ159" i="19" s="1"/>
  <c r="T159" i="19"/>
  <c r="R159" i="19"/>
  <c r="AH159" i="19" s="1"/>
  <c r="AP159" i="19" s="1"/>
  <c r="Q159" i="19"/>
  <c r="O159" i="19"/>
  <c r="N159" i="19"/>
  <c r="L159" i="19"/>
  <c r="AF159" i="19" s="1"/>
  <c r="AN159" i="19" s="1"/>
  <c r="K159" i="19"/>
  <c r="I159" i="19"/>
  <c r="AE159" i="19" s="1"/>
  <c r="AM159" i="19" s="1"/>
  <c r="H159" i="19"/>
  <c r="F159" i="19"/>
  <c r="AD159" i="19" s="1"/>
  <c r="E159" i="19"/>
  <c r="AU158" i="19"/>
  <c r="AV158" i="19" s="1"/>
  <c r="AM158" i="19"/>
  <c r="AJ158" i="19"/>
  <c r="AR158" i="19" s="1"/>
  <c r="AH158" i="19"/>
  <c r="AP158" i="19" s="1"/>
  <c r="AE158" i="19"/>
  <c r="AC158" i="19"/>
  <c r="AB158" i="19"/>
  <c r="AA158" i="19"/>
  <c r="Z158" i="19"/>
  <c r="Y158" i="19"/>
  <c r="X158" i="19"/>
  <c r="W158" i="19"/>
  <c r="U158" i="19"/>
  <c r="AI158" i="19" s="1"/>
  <c r="AQ158" i="19" s="1"/>
  <c r="T158" i="19"/>
  <c r="R158" i="19"/>
  <c r="Q158" i="19"/>
  <c r="O158" i="19"/>
  <c r="AG158" i="19" s="1"/>
  <c r="AO158" i="19" s="1"/>
  <c r="N158" i="19"/>
  <c r="L158" i="19"/>
  <c r="AF158" i="19" s="1"/>
  <c r="AN158" i="19" s="1"/>
  <c r="K158" i="19"/>
  <c r="I158" i="19"/>
  <c r="H158" i="19"/>
  <c r="F158" i="19"/>
  <c r="AD158" i="19" s="1"/>
  <c r="E158" i="19"/>
  <c r="AV157" i="19"/>
  <c r="AU157" i="19"/>
  <c r="AI157" i="19"/>
  <c r="AQ157" i="19" s="1"/>
  <c r="AH157" i="19"/>
  <c r="AP157" i="19" s="1"/>
  <c r="AE157" i="19"/>
  <c r="AM157" i="19" s="1"/>
  <c r="AC157" i="19"/>
  <c r="AB157" i="19"/>
  <c r="AA157" i="19"/>
  <c r="Z157" i="19"/>
  <c r="Y157" i="19"/>
  <c r="X157" i="19"/>
  <c r="AJ157" i="19" s="1"/>
  <c r="AR157" i="19" s="1"/>
  <c r="W157" i="19"/>
  <c r="U157" i="19"/>
  <c r="T157" i="19"/>
  <c r="R157" i="19"/>
  <c r="Q157" i="19"/>
  <c r="O157" i="19"/>
  <c r="AG157" i="19" s="1"/>
  <c r="AO157" i="19" s="1"/>
  <c r="N157" i="19"/>
  <c r="L157" i="19"/>
  <c r="AF157" i="19" s="1"/>
  <c r="AN157" i="19" s="1"/>
  <c r="K157" i="19"/>
  <c r="I157" i="19"/>
  <c r="H157" i="19"/>
  <c r="F157" i="19"/>
  <c r="AD157" i="19" s="1"/>
  <c r="AL157" i="19" s="1"/>
  <c r="E157" i="19"/>
  <c r="AV156" i="19"/>
  <c r="AU156" i="19"/>
  <c r="AI156" i="19"/>
  <c r="AQ156" i="19" s="1"/>
  <c r="AH156" i="19"/>
  <c r="AP156" i="19" s="1"/>
  <c r="AG156" i="19"/>
  <c r="AO156" i="19" s="1"/>
  <c r="AD156" i="19"/>
  <c r="AL156" i="19" s="1"/>
  <c r="AS156" i="19" s="1"/>
  <c r="AC156" i="19"/>
  <c r="AB156" i="19"/>
  <c r="AA156" i="19"/>
  <c r="Z156" i="19"/>
  <c r="Y156" i="19"/>
  <c r="X156" i="19"/>
  <c r="AJ156" i="19" s="1"/>
  <c r="AR156" i="19" s="1"/>
  <c r="W156" i="19"/>
  <c r="U156" i="19"/>
  <c r="T156" i="19"/>
  <c r="R156" i="19"/>
  <c r="Q156" i="19"/>
  <c r="O156" i="19"/>
  <c r="N156" i="19"/>
  <c r="L156" i="19"/>
  <c r="AF156" i="19" s="1"/>
  <c r="AN156" i="19" s="1"/>
  <c r="K156" i="19"/>
  <c r="I156" i="19"/>
  <c r="AE156" i="19" s="1"/>
  <c r="AM156" i="19" s="1"/>
  <c r="H156" i="19"/>
  <c r="F156" i="19"/>
  <c r="E156" i="19"/>
  <c r="AU155" i="19"/>
  <c r="AV155" i="19" s="1"/>
  <c r="AR155" i="19"/>
  <c r="AO155" i="19"/>
  <c r="AJ155" i="19"/>
  <c r="AG155" i="19"/>
  <c r="AC155" i="19"/>
  <c r="AB155" i="19"/>
  <c r="AA155" i="19"/>
  <c r="Z155" i="19"/>
  <c r="Y155" i="19"/>
  <c r="X155" i="19"/>
  <c r="W155" i="19"/>
  <c r="U155" i="19"/>
  <c r="AI155" i="19" s="1"/>
  <c r="AQ155" i="19" s="1"/>
  <c r="T155" i="19"/>
  <c r="R155" i="19"/>
  <c r="AH155" i="19" s="1"/>
  <c r="AP155" i="19" s="1"/>
  <c r="Q155" i="19"/>
  <c r="O155" i="19"/>
  <c r="N155" i="19"/>
  <c r="L155" i="19"/>
  <c r="AF155" i="19" s="1"/>
  <c r="AN155" i="19" s="1"/>
  <c r="K155" i="19"/>
  <c r="I155" i="19"/>
  <c r="AE155" i="19" s="1"/>
  <c r="AM155" i="19" s="1"/>
  <c r="H155" i="19"/>
  <c r="F155" i="19"/>
  <c r="AD155" i="19" s="1"/>
  <c r="E155" i="19"/>
  <c r="AU154" i="19"/>
  <c r="AV154" i="19" s="1"/>
  <c r="AP154" i="19"/>
  <c r="AM154" i="19"/>
  <c r="AJ154" i="19"/>
  <c r="AR154" i="19" s="1"/>
  <c r="AI154" i="19"/>
  <c r="AQ154" i="19" s="1"/>
  <c r="AH154" i="19"/>
  <c r="AE154" i="19"/>
  <c r="AC154" i="19"/>
  <c r="AB154" i="19"/>
  <c r="AA154" i="19"/>
  <c r="Z154" i="19"/>
  <c r="Y154" i="19"/>
  <c r="X154" i="19"/>
  <c r="W154" i="19"/>
  <c r="U154" i="19"/>
  <c r="T154" i="19"/>
  <c r="R154" i="19"/>
  <c r="Q154" i="19"/>
  <c r="O154" i="19"/>
  <c r="AG154" i="19" s="1"/>
  <c r="AO154" i="19" s="1"/>
  <c r="N154" i="19"/>
  <c r="L154" i="19"/>
  <c r="AF154" i="19" s="1"/>
  <c r="AN154" i="19" s="1"/>
  <c r="K154" i="19"/>
  <c r="I154" i="19"/>
  <c r="H154" i="19"/>
  <c r="F154" i="19"/>
  <c r="AD154" i="19" s="1"/>
  <c r="E154" i="19"/>
  <c r="AV153" i="19"/>
  <c r="AU153" i="19"/>
  <c r="AI153" i="19"/>
  <c r="AQ153" i="19" s="1"/>
  <c r="AH153" i="19"/>
  <c r="AP153" i="19" s="1"/>
  <c r="AE153" i="19"/>
  <c r="AM153" i="19" s="1"/>
  <c r="AC153" i="19"/>
  <c r="AB153" i="19"/>
  <c r="AA153" i="19"/>
  <c r="Z153" i="19"/>
  <c r="Y153" i="19"/>
  <c r="X153" i="19"/>
  <c r="AJ153" i="19" s="1"/>
  <c r="AR153" i="19" s="1"/>
  <c r="W153" i="19"/>
  <c r="U153" i="19"/>
  <c r="T153" i="19"/>
  <c r="R153" i="19"/>
  <c r="Q153" i="19"/>
  <c r="O153" i="19"/>
  <c r="AG153" i="19" s="1"/>
  <c r="AO153" i="19" s="1"/>
  <c r="N153" i="19"/>
  <c r="L153" i="19"/>
  <c r="AF153" i="19" s="1"/>
  <c r="AN153" i="19" s="1"/>
  <c r="K153" i="19"/>
  <c r="I153" i="19"/>
  <c r="H153" i="19"/>
  <c r="F153" i="19"/>
  <c r="AD153" i="19" s="1"/>
  <c r="AL153" i="19" s="1"/>
  <c r="E153" i="19"/>
  <c r="AV152" i="19"/>
  <c r="AU152" i="19"/>
  <c r="AH152" i="19"/>
  <c r="AP152" i="19" s="1"/>
  <c r="AG152" i="19"/>
  <c r="AO152" i="19" s="1"/>
  <c r="AD152" i="19"/>
  <c r="AL152" i="19" s="1"/>
  <c r="AC152" i="19"/>
  <c r="AB152" i="19"/>
  <c r="AA152" i="19"/>
  <c r="Z152" i="19"/>
  <c r="Y152" i="19"/>
  <c r="X152" i="19"/>
  <c r="AJ152" i="19" s="1"/>
  <c r="AR152" i="19" s="1"/>
  <c r="W152" i="19"/>
  <c r="U152" i="19"/>
  <c r="AI152" i="19" s="1"/>
  <c r="AQ152" i="19" s="1"/>
  <c r="T152" i="19"/>
  <c r="R152" i="19"/>
  <c r="Q152" i="19"/>
  <c r="O152" i="19"/>
  <c r="N152" i="19"/>
  <c r="L152" i="19"/>
  <c r="AF152" i="19" s="1"/>
  <c r="AN152" i="19" s="1"/>
  <c r="K152" i="19"/>
  <c r="I152" i="19"/>
  <c r="AE152" i="19" s="1"/>
  <c r="AM152" i="19" s="1"/>
  <c r="H152" i="19"/>
  <c r="F152" i="19"/>
  <c r="E152" i="19"/>
  <c r="AU151" i="19"/>
  <c r="AV151" i="19" s="1"/>
  <c r="AJ151" i="19"/>
  <c r="AR151" i="19" s="1"/>
  <c r="AG151" i="19"/>
  <c r="AO151" i="19" s="1"/>
  <c r="AC151" i="19"/>
  <c r="AB151" i="19"/>
  <c r="AA151" i="19"/>
  <c r="Z151" i="19"/>
  <c r="Y151" i="19"/>
  <c r="X151" i="19"/>
  <c r="W151" i="19"/>
  <c r="U151" i="19"/>
  <c r="AI151" i="19" s="1"/>
  <c r="AQ151" i="19" s="1"/>
  <c r="T151" i="19"/>
  <c r="R151" i="19"/>
  <c r="AH151" i="19" s="1"/>
  <c r="AP151" i="19" s="1"/>
  <c r="Q151" i="19"/>
  <c r="O151" i="19"/>
  <c r="N151" i="19"/>
  <c r="L151" i="19"/>
  <c r="AF151" i="19" s="1"/>
  <c r="AN151" i="19" s="1"/>
  <c r="K151" i="19"/>
  <c r="I151" i="19"/>
  <c r="AE151" i="19" s="1"/>
  <c r="AM151" i="19" s="1"/>
  <c r="H151" i="19"/>
  <c r="F151" i="19"/>
  <c r="AD151" i="19" s="1"/>
  <c r="E151" i="19"/>
  <c r="AU150" i="19"/>
  <c r="AV150" i="19" s="1"/>
  <c r="AR150" i="19"/>
  <c r="AJ150" i="19"/>
  <c r="AI150" i="19"/>
  <c r="AQ150" i="19" s="1"/>
  <c r="AE150" i="19"/>
  <c r="AM150" i="19" s="1"/>
  <c r="AC150" i="19"/>
  <c r="AB150" i="19"/>
  <c r="AA150" i="19"/>
  <c r="Z150" i="19"/>
  <c r="Y150" i="19"/>
  <c r="X150" i="19"/>
  <c r="W150" i="19"/>
  <c r="U150" i="19"/>
  <c r="T150" i="19"/>
  <c r="R150" i="19"/>
  <c r="AH150" i="19" s="1"/>
  <c r="AP150" i="19" s="1"/>
  <c r="Q150" i="19"/>
  <c r="O150" i="19"/>
  <c r="AG150" i="19" s="1"/>
  <c r="AO150" i="19" s="1"/>
  <c r="N150" i="19"/>
  <c r="L150" i="19"/>
  <c r="AF150" i="19" s="1"/>
  <c r="AN150" i="19" s="1"/>
  <c r="K150" i="19"/>
  <c r="I150" i="19"/>
  <c r="H150" i="19"/>
  <c r="F150" i="19"/>
  <c r="AD150" i="19" s="1"/>
  <c r="E150" i="19"/>
  <c r="AV149" i="19"/>
  <c r="AU149" i="19"/>
  <c r="AI149" i="19"/>
  <c r="AQ149" i="19" s="1"/>
  <c r="AH149" i="19"/>
  <c r="AP149" i="19" s="1"/>
  <c r="AE149" i="19"/>
  <c r="AM149" i="19" s="1"/>
  <c r="AC149" i="19"/>
  <c r="AB149" i="19"/>
  <c r="AA149" i="19"/>
  <c r="Z149" i="19"/>
  <c r="Y149" i="19"/>
  <c r="X149" i="19"/>
  <c r="AJ149" i="19" s="1"/>
  <c r="AR149" i="19" s="1"/>
  <c r="W149" i="19"/>
  <c r="U149" i="19"/>
  <c r="T149" i="19"/>
  <c r="R149" i="19"/>
  <c r="Q149" i="19"/>
  <c r="O149" i="19"/>
  <c r="AG149" i="19" s="1"/>
  <c r="AO149" i="19" s="1"/>
  <c r="N149" i="19"/>
  <c r="L149" i="19"/>
  <c r="AF149" i="19" s="1"/>
  <c r="AN149" i="19" s="1"/>
  <c r="AS149" i="19" s="1"/>
  <c r="K149" i="19"/>
  <c r="I149" i="19"/>
  <c r="H149" i="19"/>
  <c r="F149" i="19"/>
  <c r="AD149" i="19" s="1"/>
  <c r="AL149" i="19" s="1"/>
  <c r="E149" i="19"/>
  <c r="AV148" i="19"/>
  <c r="AU148" i="19"/>
  <c r="AL148" i="19"/>
  <c r="AH148" i="19"/>
  <c r="AP148" i="19" s="1"/>
  <c r="AG148" i="19"/>
  <c r="AO148" i="19" s="1"/>
  <c r="AF148" i="19"/>
  <c r="AN148" i="19" s="1"/>
  <c r="AD148" i="19"/>
  <c r="AC148" i="19"/>
  <c r="AB148" i="19"/>
  <c r="AA148" i="19"/>
  <c r="Z148" i="19"/>
  <c r="Y148" i="19"/>
  <c r="X148" i="19"/>
  <c r="AJ148" i="19" s="1"/>
  <c r="AR148" i="19" s="1"/>
  <c r="W148" i="19"/>
  <c r="U148" i="19"/>
  <c r="AI148" i="19" s="1"/>
  <c r="AQ148" i="19" s="1"/>
  <c r="T148" i="19"/>
  <c r="R148" i="19"/>
  <c r="Q148" i="19"/>
  <c r="O148" i="19"/>
  <c r="N148" i="19"/>
  <c r="L148" i="19"/>
  <c r="K148" i="19"/>
  <c r="I148" i="19"/>
  <c r="AE148" i="19" s="1"/>
  <c r="AM148" i="19" s="1"/>
  <c r="H148" i="19"/>
  <c r="F148" i="19"/>
  <c r="E148" i="19"/>
  <c r="AU147" i="19"/>
  <c r="AV147" i="19" s="1"/>
  <c r="AO147" i="19"/>
  <c r="AJ147" i="19"/>
  <c r="AR147" i="19" s="1"/>
  <c r="AG147" i="19"/>
  <c r="AD147" i="19"/>
  <c r="AC147" i="19"/>
  <c r="AB147" i="19"/>
  <c r="AA147" i="19"/>
  <c r="Z147" i="19"/>
  <c r="Y147" i="19"/>
  <c r="X147" i="19"/>
  <c r="W147" i="19"/>
  <c r="U147" i="19"/>
  <c r="AI147" i="19" s="1"/>
  <c r="AQ147" i="19" s="1"/>
  <c r="T147" i="19"/>
  <c r="R147" i="19"/>
  <c r="AH147" i="19" s="1"/>
  <c r="AP147" i="19" s="1"/>
  <c r="Q147" i="19"/>
  <c r="O147" i="19"/>
  <c r="N147" i="19"/>
  <c r="L147" i="19"/>
  <c r="AF147" i="19" s="1"/>
  <c r="AN147" i="19" s="1"/>
  <c r="K147" i="19"/>
  <c r="I147" i="19"/>
  <c r="AE147" i="19" s="1"/>
  <c r="AM147" i="19" s="1"/>
  <c r="H147" i="19"/>
  <c r="F147" i="19"/>
  <c r="E147" i="19"/>
  <c r="AU146" i="19"/>
  <c r="AV146" i="19" s="1"/>
  <c r="AM146" i="19"/>
  <c r="AJ146" i="19"/>
  <c r="AR146" i="19" s="1"/>
  <c r="AI146" i="19"/>
  <c r="AQ146" i="19" s="1"/>
  <c r="AE146" i="19"/>
  <c r="AC146" i="19"/>
  <c r="AB146" i="19"/>
  <c r="AA146" i="19"/>
  <c r="Z146" i="19"/>
  <c r="Y146" i="19"/>
  <c r="X146" i="19"/>
  <c r="W146" i="19"/>
  <c r="U146" i="19"/>
  <c r="T146" i="19"/>
  <c r="R146" i="19"/>
  <c r="AH146" i="19" s="1"/>
  <c r="AP146" i="19" s="1"/>
  <c r="Q146" i="19"/>
  <c r="O146" i="19"/>
  <c r="AG146" i="19" s="1"/>
  <c r="AO146" i="19" s="1"/>
  <c r="N146" i="19"/>
  <c r="L146" i="19"/>
  <c r="AF146" i="19" s="1"/>
  <c r="AN146" i="19" s="1"/>
  <c r="K146" i="19"/>
  <c r="I146" i="19"/>
  <c r="H146" i="19"/>
  <c r="F146" i="19"/>
  <c r="AD146" i="19" s="1"/>
  <c r="E146" i="19"/>
  <c r="AV145" i="19"/>
  <c r="AU145" i="19"/>
  <c r="AP145" i="19"/>
  <c r="AI145" i="19"/>
  <c r="AQ145" i="19" s="1"/>
  <c r="AH145" i="19"/>
  <c r="AF145" i="19"/>
  <c r="AN145" i="19" s="1"/>
  <c r="AE145" i="19"/>
  <c r="AM145" i="19" s="1"/>
  <c r="AC145" i="19"/>
  <c r="AB145" i="19"/>
  <c r="AA145" i="19"/>
  <c r="Z145" i="19"/>
  <c r="Y145" i="19"/>
  <c r="X145" i="19"/>
  <c r="AJ145" i="19" s="1"/>
  <c r="AR145" i="19" s="1"/>
  <c r="W145" i="19"/>
  <c r="U145" i="19"/>
  <c r="T145" i="19"/>
  <c r="R145" i="19"/>
  <c r="Q145" i="19"/>
  <c r="O145" i="19"/>
  <c r="AG145" i="19" s="1"/>
  <c r="AO145" i="19" s="1"/>
  <c r="N145" i="19"/>
  <c r="L145" i="19"/>
  <c r="K145" i="19"/>
  <c r="I145" i="19"/>
  <c r="H145" i="19"/>
  <c r="F145" i="19"/>
  <c r="AD145" i="19" s="1"/>
  <c r="AL145" i="19" s="1"/>
  <c r="E145" i="19"/>
  <c r="AV144" i="19"/>
  <c r="AU144" i="19"/>
  <c r="AQ144" i="19"/>
  <c r="AL144" i="19"/>
  <c r="AI144" i="19"/>
  <c r="AH144" i="19"/>
  <c r="AP144" i="19" s="1"/>
  <c r="AG144" i="19"/>
  <c r="AO144" i="19" s="1"/>
  <c r="AD144" i="19"/>
  <c r="AC144" i="19"/>
  <c r="AB144" i="19"/>
  <c r="AA144" i="19"/>
  <c r="Z144" i="19"/>
  <c r="Y144" i="19"/>
  <c r="X144" i="19"/>
  <c r="AJ144" i="19" s="1"/>
  <c r="AR144" i="19" s="1"/>
  <c r="W144" i="19"/>
  <c r="U144" i="19"/>
  <c r="T144" i="19"/>
  <c r="R144" i="19"/>
  <c r="Q144" i="19"/>
  <c r="O144" i="19"/>
  <c r="N144" i="19"/>
  <c r="L144" i="19"/>
  <c r="AF144" i="19" s="1"/>
  <c r="AN144" i="19" s="1"/>
  <c r="K144" i="19"/>
  <c r="I144" i="19"/>
  <c r="AE144" i="19" s="1"/>
  <c r="AM144" i="19" s="1"/>
  <c r="H144" i="19"/>
  <c r="F144" i="19"/>
  <c r="E144" i="19"/>
  <c r="AU143" i="19"/>
  <c r="AV143" i="19" s="1"/>
  <c r="AR143" i="19"/>
  <c r="AJ143" i="19"/>
  <c r="AG143" i="19"/>
  <c r="AO143" i="19" s="1"/>
  <c r="AD143" i="19"/>
  <c r="AC143" i="19"/>
  <c r="AB143" i="19"/>
  <c r="AA143" i="19"/>
  <c r="Z143" i="19"/>
  <c r="Y143" i="19"/>
  <c r="X143" i="19"/>
  <c r="W143" i="19"/>
  <c r="U143" i="19"/>
  <c r="AI143" i="19" s="1"/>
  <c r="AQ143" i="19" s="1"/>
  <c r="T143" i="19"/>
  <c r="R143" i="19"/>
  <c r="AH143" i="19" s="1"/>
  <c r="AP143" i="19" s="1"/>
  <c r="Q143" i="19"/>
  <c r="O143" i="19"/>
  <c r="N143" i="19"/>
  <c r="L143" i="19"/>
  <c r="AF143" i="19" s="1"/>
  <c r="AN143" i="19" s="1"/>
  <c r="K143" i="19"/>
  <c r="I143" i="19"/>
  <c r="AE143" i="19" s="1"/>
  <c r="AM143" i="19" s="1"/>
  <c r="H143" i="19"/>
  <c r="F143" i="19"/>
  <c r="E143" i="19"/>
  <c r="AU142" i="19"/>
  <c r="AV142" i="19" s="1"/>
  <c r="AJ142" i="19"/>
  <c r="AR142" i="19" s="1"/>
  <c r="AI142" i="19"/>
  <c r="AQ142" i="19" s="1"/>
  <c r="AE142" i="19"/>
  <c r="AM142" i="19" s="1"/>
  <c r="AC142" i="19"/>
  <c r="AB142" i="19"/>
  <c r="AA142" i="19"/>
  <c r="Z142" i="19"/>
  <c r="Y142" i="19"/>
  <c r="X142" i="19"/>
  <c r="W142" i="19"/>
  <c r="U142" i="19"/>
  <c r="T142" i="19"/>
  <c r="R142" i="19"/>
  <c r="AH142" i="19" s="1"/>
  <c r="AP142" i="19" s="1"/>
  <c r="Q142" i="19"/>
  <c r="O142" i="19"/>
  <c r="AG142" i="19" s="1"/>
  <c r="AO142" i="19" s="1"/>
  <c r="N142" i="19"/>
  <c r="L142" i="19"/>
  <c r="AF142" i="19" s="1"/>
  <c r="AN142" i="19" s="1"/>
  <c r="K142" i="19"/>
  <c r="I142" i="19"/>
  <c r="H142" i="19"/>
  <c r="F142" i="19"/>
  <c r="AD142" i="19" s="1"/>
  <c r="E142" i="19"/>
  <c r="AV141" i="19"/>
  <c r="AU141" i="19"/>
  <c r="AN141" i="19"/>
  <c r="AI141" i="19"/>
  <c r="AQ141" i="19" s="1"/>
  <c r="AH141" i="19"/>
  <c r="AP141" i="19" s="1"/>
  <c r="AF141" i="19"/>
  <c r="AK141" i="19" s="1"/>
  <c r="AE141" i="19"/>
  <c r="AM141" i="19" s="1"/>
  <c r="AS141" i="19" s="1"/>
  <c r="AT141" i="19" s="1"/>
  <c r="AC141" i="19"/>
  <c r="AB141" i="19"/>
  <c r="AA141" i="19"/>
  <c r="Z141" i="19"/>
  <c r="Y141" i="19"/>
  <c r="X141" i="19"/>
  <c r="AJ141" i="19" s="1"/>
  <c r="AR141" i="19" s="1"/>
  <c r="W141" i="19"/>
  <c r="U141" i="19"/>
  <c r="T141" i="19"/>
  <c r="R141" i="19"/>
  <c r="Q141" i="19"/>
  <c r="O141" i="19"/>
  <c r="AG141" i="19" s="1"/>
  <c r="AO141" i="19" s="1"/>
  <c r="N141" i="19"/>
  <c r="L141" i="19"/>
  <c r="K141" i="19"/>
  <c r="I141" i="19"/>
  <c r="H141" i="19"/>
  <c r="F141" i="19"/>
  <c r="AD141" i="19" s="1"/>
  <c r="AL141" i="19" s="1"/>
  <c r="E141" i="19"/>
  <c r="AV140" i="19"/>
  <c r="AU140" i="19"/>
  <c r="AH140" i="19"/>
  <c r="AP140" i="19" s="1"/>
  <c r="AG140" i="19"/>
  <c r="AO140" i="19" s="1"/>
  <c r="AD140" i="19"/>
  <c r="AL140" i="19" s="1"/>
  <c r="AC140" i="19"/>
  <c r="AB140" i="19"/>
  <c r="AA140" i="19"/>
  <c r="Z140" i="19"/>
  <c r="Y140" i="19"/>
  <c r="X140" i="19"/>
  <c r="AJ140" i="19" s="1"/>
  <c r="AR140" i="19" s="1"/>
  <c r="W140" i="19"/>
  <c r="U140" i="19"/>
  <c r="AI140" i="19" s="1"/>
  <c r="AQ140" i="19" s="1"/>
  <c r="T140" i="19"/>
  <c r="R140" i="19"/>
  <c r="Q140" i="19"/>
  <c r="O140" i="19"/>
  <c r="N140" i="19"/>
  <c r="L140" i="19"/>
  <c r="AF140" i="19" s="1"/>
  <c r="AN140" i="19" s="1"/>
  <c r="K140" i="19"/>
  <c r="I140" i="19"/>
  <c r="AE140" i="19" s="1"/>
  <c r="AM140" i="19" s="1"/>
  <c r="H140" i="19"/>
  <c r="F140" i="19"/>
  <c r="E140" i="19"/>
  <c r="AU139" i="19"/>
  <c r="AV139" i="19" s="1"/>
  <c r="AJ139" i="19"/>
  <c r="AR139" i="19" s="1"/>
  <c r="AG139" i="19"/>
  <c r="AO139" i="19" s="1"/>
  <c r="AC139" i="19"/>
  <c r="AB139" i="19"/>
  <c r="AA139" i="19"/>
  <c r="Z139" i="19"/>
  <c r="Y139" i="19"/>
  <c r="X139" i="19"/>
  <c r="W139" i="19"/>
  <c r="U139" i="19"/>
  <c r="AI139" i="19" s="1"/>
  <c r="AQ139" i="19" s="1"/>
  <c r="T139" i="19"/>
  <c r="R139" i="19"/>
  <c r="AH139" i="19" s="1"/>
  <c r="AP139" i="19" s="1"/>
  <c r="Q139" i="19"/>
  <c r="O139" i="19"/>
  <c r="N139" i="19"/>
  <c r="L139" i="19"/>
  <c r="AF139" i="19" s="1"/>
  <c r="AN139" i="19" s="1"/>
  <c r="K139" i="19"/>
  <c r="I139" i="19"/>
  <c r="AE139" i="19" s="1"/>
  <c r="AM139" i="19" s="1"/>
  <c r="H139" i="19"/>
  <c r="F139" i="19"/>
  <c r="AD139" i="19" s="1"/>
  <c r="E139" i="19"/>
  <c r="AU138" i="19"/>
  <c r="AV138" i="19" s="1"/>
  <c r="AR138" i="19"/>
  <c r="AJ138" i="19"/>
  <c r="AI138" i="19"/>
  <c r="AQ138" i="19" s="1"/>
  <c r="AH138" i="19"/>
  <c r="AP138" i="19" s="1"/>
  <c r="AE138" i="19"/>
  <c r="AM138" i="19" s="1"/>
  <c r="AC138" i="19"/>
  <c r="AB138" i="19"/>
  <c r="AA138" i="19"/>
  <c r="Z138" i="19"/>
  <c r="Y138" i="19"/>
  <c r="X138" i="19"/>
  <c r="W138" i="19"/>
  <c r="U138" i="19"/>
  <c r="T138" i="19"/>
  <c r="R138" i="19"/>
  <c r="Q138" i="19"/>
  <c r="O138" i="19"/>
  <c r="AG138" i="19" s="1"/>
  <c r="AO138" i="19" s="1"/>
  <c r="N138" i="19"/>
  <c r="L138" i="19"/>
  <c r="AF138" i="19" s="1"/>
  <c r="AN138" i="19" s="1"/>
  <c r="K138" i="19"/>
  <c r="I138" i="19"/>
  <c r="H138" i="19"/>
  <c r="F138" i="19"/>
  <c r="AD138" i="19" s="1"/>
  <c r="E138" i="19"/>
  <c r="AV137" i="19"/>
  <c r="AU137" i="19"/>
  <c r="AP137" i="19"/>
  <c r="AI137" i="19"/>
  <c r="AQ137" i="19" s="1"/>
  <c r="AH137" i="19"/>
  <c r="AE137" i="19"/>
  <c r="AM137" i="19" s="1"/>
  <c r="AC137" i="19"/>
  <c r="AB137" i="19"/>
  <c r="AA137" i="19"/>
  <c r="Z137" i="19"/>
  <c r="Y137" i="19"/>
  <c r="X137" i="19"/>
  <c r="AJ137" i="19" s="1"/>
  <c r="AR137" i="19" s="1"/>
  <c r="W137" i="19"/>
  <c r="U137" i="19"/>
  <c r="T137" i="19"/>
  <c r="R137" i="19"/>
  <c r="Q137" i="19"/>
  <c r="O137" i="19"/>
  <c r="AG137" i="19" s="1"/>
  <c r="AO137" i="19" s="1"/>
  <c r="N137" i="19"/>
  <c r="L137" i="19"/>
  <c r="AF137" i="19" s="1"/>
  <c r="AN137" i="19" s="1"/>
  <c r="K137" i="19"/>
  <c r="I137" i="19"/>
  <c r="H137" i="19"/>
  <c r="F137" i="19"/>
  <c r="AD137" i="19" s="1"/>
  <c r="AL137" i="19" s="1"/>
  <c r="E137" i="19"/>
  <c r="AV136" i="19"/>
  <c r="AU136" i="19"/>
  <c r="AL136" i="19"/>
  <c r="AH136" i="19"/>
  <c r="AP136" i="19" s="1"/>
  <c r="AG136" i="19"/>
  <c r="AO136" i="19" s="1"/>
  <c r="AD136" i="19"/>
  <c r="AC136" i="19"/>
  <c r="AB136" i="19"/>
  <c r="AA136" i="19"/>
  <c r="Z136" i="19"/>
  <c r="Y136" i="19"/>
  <c r="X136" i="19"/>
  <c r="AJ136" i="19" s="1"/>
  <c r="AR136" i="19" s="1"/>
  <c r="W136" i="19"/>
  <c r="U136" i="19"/>
  <c r="AI136" i="19" s="1"/>
  <c r="AQ136" i="19" s="1"/>
  <c r="T136" i="19"/>
  <c r="R136" i="19"/>
  <c r="Q136" i="19"/>
  <c r="O136" i="19"/>
  <c r="N136" i="19"/>
  <c r="L136" i="19"/>
  <c r="AF136" i="19" s="1"/>
  <c r="K136" i="19"/>
  <c r="I136" i="19"/>
  <c r="AE136" i="19" s="1"/>
  <c r="AM136" i="19" s="1"/>
  <c r="H136" i="19"/>
  <c r="F136" i="19"/>
  <c r="E136" i="19"/>
  <c r="AU135" i="19"/>
  <c r="AV135" i="19" s="1"/>
  <c r="AO135" i="19"/>
  <c r="AJ135" i="19"/>
  <c r="AR135" i="19" s="1"/>
  <c r="AI135" i="19"/>
  <c r="AQ135" i="19" s="1"/>
  <c r="AG135" i="19"/>
  <c r="AC135" i="19"/>
  <c r="AB135" i="19"/>
  <c r="AA135" i="19"/>
  <c r="Z135" i="19"/>
  <c r="Y135" i="19"/>
  <c r="X135" i="19"/>
  <c r="W135" i="19"/>
  <c r="U135" i="19"/>
  <c r="T135" i="19"/>
  <c r="R135" i="19"/>
  <c r="AH135" i="19" s="1"/>
  <c r="AP135" i="19" s="1"/>
  <c r="Q135" i="19"/>
  <c r="O135" i="19"/>
  <c r="N135" i="19"/>
  <c r="L135" i="19"/>
  <c r="AF135" i="19" s="1"/>
  <c r="AN135" i="19" s="1"/>
  <c r="K135" i="19"/>
  <c r="I135" i="19"/>
  <c r="AE135" i="19" s="1"/>
  <c r="AM135" i="19" s="1"/>
  <c r="H135" i="19"/>
  <c r="F135" i="19"/>
  <c r="AD135" i="19" s="1"/>
  <c r="E135" i="19"/>
  <c r="AU134" i="19"/>
  <c r="AV134" i="19" s="1"/>
  <c r="AR134" i="19"/>
  <c r="AP134" i="19"/>
  <c r="AJ134" i="19"/>
  <c r="AI134" i="19"/>
  <c r="AQ134" i="19" s="1"/>
  <c r="AH134" i="19"/>
  <c r="AE134" i="19"/>
  <c r="AM134" i="19" s="1"/>
  <c r="AC134" i="19"/>
  <c r="AB134" i="19"/>
  <c r="AA134" i="19"/>
  <c r="Z134" i="19"/>
  <c r="Y134" i="19"/>
  <c r="X134" i="19"/>
  <c r="W134" i="19"/>
  <c r="U134" i="19"/>
  <c r="T134" i="19"/>
  <c r="R134" i="19"/>
  <c r="Q134" i="19"/>
  <c r="O134" i="19"/>
  <c r="AG134" i="19" s="1"/>
  <c r="AO134" i="19" s="1"/>
  <c r="N134" i="19"/>
  <c r="L134" i="19"/>
  <c r="AF134" i="19" s="1"/>
  <c r="AN134" i="19" s="1"/>
  <c r="K134" i="19"/>
  <c r="I134" i="19"/>
  <c r="H134" i="19"/>
  <c r="F134" i="19"/>
  <c r="AD134" i="19" s="1"/>
  <c r="E134" i="19"/>
  <c r="AV133" i="19"/>
  <c r="AU133" i="19"/>
  <c r="AM133" i="19"/>
  <c r="AI133" i="19"/>
  <c r="AQ133" i="19" s="1"/>
  <c r="AH133" i="19"/>
  <c r="AP133" i="19" s="1"/>
  <c r="AE133" i="19"/>
  <c r="AC133" i="19"/>
  <c r="AB133" i="19"/>
  <c r="AA133" i="19"/>
  <c r="Z133" i="19"/>
  <c r="Y133" i="19"/>
  <c r="X133" i="19"/>
  <c r="AJ133" i="19" s="1"/>
  <c r="AR133" i="19" s="1"/>
  <c r="W133" i="19"/>
  <c r="U133" i="19"/>
  <c r="T133" i="19"/>
  <c r="R133" i="19"/>
  <c r="Q133" i="19"/>
  <c r="O133" i="19"/>
  <c r="AG133" i="19" s="1"/>
  <c r="AO133" i="19" s="1"/>
  <c r="N133" i="19"/>
  <c r="L133" i="19"/>
  <c r="AF133" i="19" s="1"/>
  <c r="AN133" i="19" s="1"/>
  <c r="K133" i="19"/>
  <c r="I133" i="19"/>
  <c r="H133" i="19"/>
  <c r="F133" i="19"/>
  <c r="AD133" i="19" s="1"/>
  <c r="AL133" i="19" s="1"/>
  <c r="AS133" i="19" s="1"/>
  <c r="E133" i="19"/>
  <c r="AV132" i="19"/>
  <c r="AU132" i="19"/>
  <c r="AL132" i="19"/>
  <c r="AI132" i="19"/>
  <c r="AQ132" i="19" s="1"/>
  <c r="AH132" i="19"/>
  <c r="AP132" i="19" s="1"/>
  <c r="AG132" i="19"/>
  <c r="AO132" i="19" s="1"/>
  <c r="AD132" i="19"/>
  <c r="AC132" i="19"/>
  <c r="AB132" i="19"/>
  <c r="AA132" i="19"/>
  <c r="Z132" i="19"/>
  <c r="Y132" i="19"/>
  <c r="X132" i="19"/>
  <c r="AJ132" i="19" s="1"/>
  <c r="AR132" i="19" s="1"/>
  <c r="W132" i="19"/>
  <c r="U132" i="19"/>
  <c r="T132" i="19"/>
  <c r="R132" i="19"/>
  <c r="Q132" i="19"/>
  <c r="O132" i="19"/>
  <c r="N132" i="19"/>
  <c r="L132" i="19"/>
  <c r="AF132" i="19" s="1"/>
  <c r="K132" i="19"/>
  <c r="I132" i="19"/>
  <c r="AE132" i="19" s="1"/>
  <c r="AM132" i="19" s="1"/>
  <c r="H132" i="19"/>
  <c r="F132" i="19"/>
  <c r="E132" i="19"/>
  <c r="AU131" i="19"/>
  <c r="AV131" i="19" s="1"/>
  <c r="AR131" i="19"/>
  <c r="AM131" i="19"/>
  <c r="AJ131" i="19"/>
  <c r="AI131" i="19"/>
  <c r="AQ131" i="19" s="1"/>
  <c r="AG131" i="19"/>
  <c r="AO131" i="19" s="1"/>
  <c r="AE131" i="19"/>
  <c r="AC131" i="19"/>
  <c r="AB131" i="19"/>
  <c r="AA131" i="19"/>
  <c r="Z131" i="19"/>
  <c r="Y131" i="19"/>
  <c r="X131" i="19"/>
  <c r="W131" i="19"/>
  <c r="U131" i="19"/>
  <c r="T131" i="19"/>
  <c r="R131" i="19"/>
  <c r="AH131" i="19" s="1"/>
  <c r="AP131" i="19" s="1"/>
  <c r="Q131" i="19"/>
  <c r="O131" i="19"/>
  <c r="N131" i="19"/>
  <c r="L131" i="19"/>
  <c r="AF131" i="19" s="1"/>
  <c r="AN131" i="19" s="1"/>
  <c r="K131" i="19"/>
  <c r="I131" i="19"/>
  <c r="H131" i="19"/>
  <c r="F131" i="19"/>
  <c r="AD131" i="19" s="1"/>
  <c r="E131" i="19"/>
  <c r="AU130" i="19"/>
  <c r="AV130" i="19" s="1"/>
  <c r="AR130" i="19"/>
  <c r="AP130" i="19"/>
  <c r="AK130" i="19"/>
  <c r="AJ130" i="19"/>
  <c r="AI130" i="19"/>
  <c r="AQ130" i="19" s="1"/>
  <c r="AH130" i="19"/>
  <c r="AG130" i="19"/>
  <c r="AO130" i="19" s="1"/>
  <c r="AE130" i="19"/>
  <c r="AM130" i="19" s="1"/>
  <c r="AC130" i="19"/>
  <c r="AB130" i="19"/>
  <c r="AA130" i="19"/>
  <c r="Z130" i="19"/>
  <c r="Y130" i="19"/>
  <c r="X130" i="19"/>
  <c r="W130" i="19"/>
  <c r="U130" i="19"/>
  <c r="T130" i="19"/>
  <c r="R130" i="19"/>
  <c r="Q130" i="19"/>
  <c r="O130" i="19"/>
  <c r="N130" i="19"/>
  <c r="L130" i="19"/>
  <c r="AF130" i="19" s="1"/>
  <c r="AN130" i="19" s="1"/>
  <c r="K130" i="19"/>
  <c r="I130" i="19"/>
  <c r="H130" i="19"/>
  <c r="F130" i="19"/>
  <c r="AD130" i="19" s="1"/>
  <c r="AL130" i="19" s="1"/>
  <c r="E130" i="19"/>
  <c r="AV129" i="19"/>
  <c r="AU129" i="19"/>
  <c r="AQ129" i="19"/>
  <c r="AP129" i="19"/>
  <c r="AI129" i="19"/>
  <c r="AH129" i="19"/>
  <c r="AF129" i="19"/>
  <c r="AN129" i="19" s="1"/>
  <c r="AE129" i="19"/>
  <c r="AM129" i="19" s="1"/>
  <c r="AC129" i="19"/>
  <c r="AB129" i="19"/>
  <c r="AA129" i="19"/>
  <c r="Z129" i="19"/>
  <c r="Y129" i="19"/>
  <c r="X129" i="19"/>
  <c r="AJ129" i="19" s="1"/>
  <c r="AR129" i="19" s="1"/>
  <c r="W129" i="19"/>
  <c r="U129" i="19"/>
  <c r="T129" i="19"/>
  <c r="R129" i="19"/>
  <c r="Q129" i="19"/>
  <c r="O129" i="19"/>
  <c r="AG129" i="19" s="1"/>
  <c r="AO129" i="19" s="1"/>
  <c r="N129" i="19"/>
  <c r="L129" i="19"/>
  <c r="K129" i="19"/>
  <c r="I129" i="19"/>
  <c r="H129" i="19"/>
  <c r="F129" i="19"/>
  <c r="AD129" i="19" s="1"/>
  <c r="AL129" i="19" s="1"/>
  <c r="E129" i="19"/>
  <c r="AV128" i="19"/>
  <c r="AU128" i="19"/>
  <c r="AO128" i="19"/>
  <c r="AH128" i="19"/>
  <c r="AP128" i="19" s="1"/>
  <c r="AG128" i="19"/>
  <c r="AF128" i="19"/>
  <c r="AN128" i="19" s="1"/>
  <c r="AD128" i="19"/>
  <c r="AL128" i="19" s="1"/>
  <c r="AC128" i="19"/>
  <c r="AB128" i="19"/>
  <c r="AA128" i="19"/>
  <c r="Z128" i="19"/>
  <c r="Y128" i="19"/>
  <c r="X128" i="19"/>
  <c r="AJ128" i="19" s="1"/>
  <c r="AR128" i="19" s="1"/>
  <c r="W128" i="19"/>
  <c r="U128" i="19"/>
  <c r="AI128" i="19" s="1"/>
  <c r="T128" i="19"/>
  <c r="R128" i="19"/>
  <c r="Q128" i="19"/>
  <c r="O128" i="19"/>
  <c r="N128" i="19"/>
  <c r="L128" i="19"/>
  <c r="K128" i="19"/>
  <c r="I128" i="19"/>
  <c r="AE128" i="19" s="1"/>
  <c r="AM128" i="19" s="1"/>
  <c r="H128" i="19"/>
  <c r="F128" i="19"/>
  <c r="E128" i="19"/>
  <c r="AU127" i="19"/>
  <c r="AV127" i="19" s="1"/>
  <c r="AO127" i="19"/>
  <c r="AJ127" i="19"/>
  <c r="AR127" i="19" s="1"/>
  <c r="AG127" i="19"/>
  <c r="AD127" i="19"/>
  <c r="AL127" i="19" s="1"/>
  <c r="AC127" i="19"/>
  <c r="AB127" i="19"/>
  <c r="AA127" i="19"/>
  <c r="Z127" i="19"/>
  <c r="Y127" i="19"/>
  <c r="X127" i="19"/>
  <c r="W127" i="19"/>
  <c r="U127" i="19"/>
  <c r="AI127" i="19" s="1"/>
  <c r="AQ127" i="19" s="1"/>
  <c r="T127" i="19"/>
  <c r="R127" i="19"/>
  <c r="AH127" i="19" s="1"/>
  <c r="AP127" i="19" s="1"/>
  <c r="Q127" i="19"/>
  <c r="O127" i="19"/>
  <c r="N127" i="19"/>
  <c r="L127" i="19"/>
  <c r="AF127" i="19" s="1"/>
  <c r="AN127" i="19" s="1"/>
  <c r="K127" i="19"/>
  <c r="I127" i="19"/>
  <c r="AE127" i="19" s="1"/>
  <c r="AM127" i="19" s="1"/>
  <c r="H127" i="19"/>
  <c r="F127" i="19"/>
  <c r="E127" i="19"/>
  <c r="AU126" i="19"/>
  <c r="AV126" i="19" s="1"/>
  <c r="AR126" i="19"/>
  <c r="AO126" i="19"/>
  <c r="AM126" i="19"/>
  <c r="AJ126" i="19"/>
  <c r="AI126" i="19"/>
  <c r="AQ126" i="19" s="1"/>
  <c r="AH126" i="19"/>
  <c r="AP126" i="19" s="1"/>
  <c r="AG126" i="19"/>
  <c r="AE126" i="19"/>
  <c r="AC126" i="19"/>
  <c r="AB126" i="19"/>
  <c r="AA126" i="19"/>
  <c r="Z126" i="19"/>
  <c r="Y126" i="19"/>
  <c r="X126" i="19"/>
  <c r="W126" i="19"/>
  <c r="U126" i="19"/>
  <c r="T126" i="19"/>
  <c r="R126" i="19"/>
  <c r="Q126" i="19"/>
  <c r="O126" i="19"/>
  <c r="N126" i="19"/>
  <c r="L126" i="19"/>
  <c r="AF126" i="19" s="1"/>
  <c r="AN126" i="19" s="1"/>
  <c r="K126" i="19"/>
  <c r="I126" i="19"/>
  <c r="H126" i="19"/>
  <c r="F126" i="19"/>
  <c r="AD126" i="19" s="1"/>
  <c r="AL126" i="19" s="1"/>
  <c r="AS126" i="19" s="1"/>
  <c r="E126" i="19"/>
  <c r="AU125" i="19"/>
  <c r="AV125" i="19" s="1"/>
  <c r="AQ125" i="19"/>
  <c r="AM125" i="19"/>
  <c r="AI125" i="19"/>
  <c r="AH125" i="19"/>
  <c r="AP125" i="19" s="1"/>
  <c r="AG125" i="19"/>
  <c r="AO125" i="19" s="1"/>
  <c r="AE125" i="19"/>
  <c r="AC125" i="19"/>
  <c r="AB125" i="19"/>
  <c r="AA125" i="19"/>
  <c r="Z125" i="19"/>
  <c r="Y125" i="19"/>
  <c r="X125" i="19"/>
  <c r="AJ125" i="19" s="1"/>
  <c r="AR125" i="19" s="1"/>
  <c r="W125" i="19"/>
  <c r="U125" i="19"/>
  <c r="T125" i="19"/>
  <c r="R125" i="19"/>
  <c r="Q125" i="19"/>
  <c r="O125" i="19"/>
  <c r="N125" i="19"/>
  <c r="L125" i="19"/>
  <c r="AF125" i="19" s="1"/>
  <c r="AN125" i="19" s="1"/>
  <c r="AS125" i="19" s="1"/>
  <c r="K125" i="19"/>
  <c r="I125" i="19"/>
  <c r="H125" i="19"/>
  <c r="F125" i="19"/>
  <c r="AD125" i="19" s="1"/>
  <c r="AL125" i="19" s="1"/>
  <c r="E125" i="19"/>
  <c r="AU124" i="19"/>
  <c r="AV124" i="19" s="1"/>
  <c r="AO124" i="19"/>
  <c r="AI124" i="19"/>
  <c r="AQ124" i="19" s="1"/>
  <c r="AH124" i="19"/>
  <c r="AP124" i="19" s="1"/>
  <c r="AG124" i="19"/>
  <c r="AE124" i="19"/>
  <c r="AM124" i="19" s="1"/>
  <c r="AD124" i="19"/>
  <c r="AL124" i="19" s="1"/>
  <c r="AC124" i="19"/>
  <c r="AB124" i="19"/>
  <c r="AA124" i="19"/>
  <c r="Z124" i="19"/>
  <c r="Y124" i="19"/>
  <c r="X124" i="19"/>
  <c r="AJ124" i="19" s="1"/>
  <c r="AR124" i="19" s="1"/>
  <c r="W124" i="19"/>
  <c r="U124" i="19"/>
  <c r="T124" i="19"/>
  <c r="R124" i="19"/>
  <c r="Q124" i="19"/>
  <c r="O124" i="19"/>
  <c r="N124" i="19"/>
  <c r="L124" i="19"/>
  <c r="AF124" i="19" s="1"/>
  <c r="K124" i="19"/>
  <c r="I124" i="19"/>
  <c r="H124" i="19"/>
  <c r="F124" i="19"/>
  <c r="E124" i="19"/>
  <c r="AU123" i="19"/>
  <c r="AV123" i="19" s="1"/>
  <c r="AR123" i="19"/>
  <c r="AM123" i="19"/>
  <c r="AJ123" i="19"/>
  <c r="AI123" i="19"/>
  <c r="AQ123" i="19" s="1"/>
  <c r="AG123" i="19"/>
  <c r="AO123" i="19" s="1"/>
  <c r="AE123" i="19"/>
  <c r="AC123" i="19"/>
  <c r="AB123" i="19"/>
  <c r="AA123" i="19"/>
  <c r="Z123" i="19"/>
  <c r="Y123" i="19"/>
  <c r="X123" i="19"/>
  <c r="W123" i="19"/>
  <c r="U123" i="19"/>
  <c r="T123" i="19"/>
  <c r="R123" i="19"/>
  <c r="AH123" i="19" s="1"/>
  <c r="AP123" i="19" s="1"/>
  <c r="Q123" i="19"/>
  <c r="O123" i="19"/>
  <c r="N123" i="19"/>
  <c r="L123" i="19"/>
  <c r="AF123" i="19" s="1"/>
  <c r="AN123" i="19" s="1"/>
  <c r="K123" i="19"/>
  <c r="I123" i="19"/>
  <c r="H123" i="19"/>
  <c r="F123" i="19"/>
  <c r="AD123" i="19" s="1"/>
  <c r="E123" i="19"/>
  <c r="AU122" i="19"/>
  <c r="AV122" i="19" s="1"/>
  <c r="AR122" i="19"/>
  <c r="AM122" i="19"/>
  <c r="AJ122" i="19"/>
  <c r="AI122" i="19"/>
  <c r="AQ122" i="19" s="1"/>
  <c r="AE122" i="19"/>
  <c r="AC122" i="19"/>
  <c r="AB122" i="19"/>
  <c r="AA122" i="19"/>
  <c r="Z122" i="19"/>
  <c r="Y122" i="19"/>
  <c r="X122" i="19"/>
  <c r="W122" i="19"/>
  <c r="U122" i="19"/>
  <c r="T122" i="19"/>
  <c r="R122" i="19"/>
  <c r="AH122" i="19" s="1"/>
  <c r="AP122" i="19" s="1"/>
  <c r="Q122" i="19"/>
  <c r="O122" i="19"/>
  <c r="AG122" i="19" s="1"/>
  <c r="AO122" i="19" s="1"/>
  <c r="AS122" i="19" s="1"/>
  <c r="N122" i="19"/>
  <c r="L122" i="19"/>
  <c r="AF122" i="19" s="1"/>
  <c r="AN122" i="19" s="1"/>
  <c r="K122" i="19"/>
  <c r="I122" i="19"/>
  <c r="H122" i="19"/>
  <c r="F122" i="19"/>
  <c r="AD122" i="19" s="1"/>
  <c r="AL122" i="19" s="1"/>
  <c r="E122" i="19"/>
  <c r="AU121" i="19"/>
  <c r="AV121" i="19" s="1"/>
  <c r="AI121" i="19"/>
  <c r="AQ121" i="19" s="1"/>
  <c r="AH121" i="19"/>
  <c r="AP121" i="19" s="1"/>
  <c r="AE121" i="19"/>
  <c r="AM121" i="19" s="1"/>
  <c r="AC121" i="19"/>
  <c r="AB121" i="19"/>
  <c r="AA121" i="19"/>
  <c r="Z121" i="19"/>
  <c r="Y121" i="19"/>
  <c r="X121" i="19"/>
  <c r="AJ121" i="19" s="1"/>
  <c r="AR121" i="19" s="1"/>
  <c r="W121" i="19"/>
  <c r="U121" i="19"/>
  <c r="T121" i="19"/>
  <c r="R121" i="19"/>
  <c r="Q121" i="19"/>
  <c r="O121" i="19"/>
  <c r="AG121" i="19" s="1"/>
  <c r="AO121" i="19" s="1"/>
  <c r="N121" i="19"/>
  <c r="L121" i="19"/>
  <c r="AF121" i="19" s="1"/>
  <c r="AN121" i="19" s="1"/>
  <c r="K121" i="19"/>
  <c r="I121" i="19"/>
  <c r="H121" i="19"/>
  <c r="F121" i="19"/>
  <c r="AD121" i="19" s="1"/>
  <c r="AL121" i="19" s="1"/>
  <c r="E121" i="19"/>
  <c r="AV120" i="19"/>
  <c r="AU120" i="19"/>
  <c r="AL120" i="19"/>
  <c r="AH120" i="19"/>
  <c r="AP120" i="19" s="1"/>
  <c r="AG120" i="19"/>
  <c r="AO120" i="19" s="1"/>
  <c r="AD120" i="19"/>
  <c r="AC120" i="19"/>
  <c r="AB120" i="19"/>
  <c r="AA120" i="19"/>
  <c r="Z120" i="19"/>
  <c r="Y120" i="19"/>
  <c r="X120" i="19"/>
  <c r="AJ120" i="19" s="1"/>
  <c r="AR120" i="19" s="1"/>
  <c r="W120" i="19"/>
  <c r="U120" i="19"/>
  <c r="AI120" i="19" s="1"/>
  <c r="AQ120" i="19" s="1"/>
  <c r="T120" i="19"/>
  <c r="R120" i="19"/>
  <c r="Q120" i="19"/>
  <c r="O120" i="19"/>
  <c r="N120" i="19"/>
  <c r="L120" i="19"/>
  <c r="AF120" i="19" s="1"/>
  <c r="AN120" i="19" s="1"/>
  <c r="K120" i="19"/>
  <c r="I120" i="19"/>
  <c r="AE120" i="19" s="1"/>
  <c r="H120" i="19"/>
  <c r="F120" i="19"/>
  <c r="E120" i="19"/>
  <c r="AU119" i="19"/>
  <c r="AV119" i="19" s="1"/>
  <c r="AO119" i="19"/>
  <c r="AJ119" i="19"/>
  <c r="AR119" i="19" s="1"/>
  <c r="AG119" i="19"/>
  <c r="AD119" i="19"/>
  <c r="AL119" i="19" s="1"/>
  <c r="AC119" i="19"/>
  <c r="AB119" i="19"/>
  <c r="AA119" i="19"/>
  <c r="Z119" i="19"/>
  <c r="Y119" i="19"/>
  <c r="X119" i="19"/>
  <c r="W119" i="19"/>
  <c r="U119" i="19"/>
  <c r="AI119" i="19" s="1"/>
  <c r="AQ119" i="19" s="1"/>
  <c r="T119" i="19"/>
  <c r="R119" i="19"/>
  <c r="AH119" i="19" s="1"/>
  <c r="AP119" i="19" s="1"/>
  <c r="Q119" i="19"/>
  <c r="O119" i="19"/>
  <c r="N119" i="19"/>
  <c r="L119" i="19"/>
  <c r="AF119" i="19" s="1"/>
  <c r="AN119" i="19" s="1"/>
  <c r="K119" i="19"/>
  <c r="I119" i="19"/>
  <c r="AE119" i="19" s="1"/>
  <c r="AM119" i="19" s="1"/>
  <c r="H119" i="19"/>
  <c r="F119" i="19"/>
  <c r="E119" i="19"/>
  <c r="AU118" i="19"/>
  <c r="AV118" i="19" s="1"/>
  <c r="AJ118" i="19"/>
  <c r="AR118" i="19" s="1"/>
  <c r="AI118" i="19"/>
  <c r="AQ118" i="19" s="1"/>
  <c r="AE118" i="19"/>
  <c r="AM118" i="19" s="1"/>
  <c r="AC118" i="19"/>
  <c r="AB118" i="19"/>
  <c r="AA118" i="19"/>
  <c r="Z118" i="19"/>
  <c r="Y118" i="19"/>
  <c r="X118" i="19"/>
  <c r="W118" i="19"/>
  <c r="U118" i="19"/>
  <c r="T118" i="19"/>
  <c r="R118" i="19"/>
  <c r="AH118" i="19" s="1"/>
  <c r="AP118" i="19" s="1"/>
  <c r="Q118" i="19"/>
  <c r="O118" i="19"/>
  <c r="AG118" i="19" s="1"/>
  <c r="AO118" i="19" s="1"/>
  <c r="N118" i="19"/>
  <c r="L118" i="19"/>
  <c r="AF118" i="19" s="1"/>
  <c r="AN118" i="19" s="1"/>
  <c r="K118" i="19"/>
  <c r="I118" i="19"/>
  <c r="H118" i="19"/>
  <c r="F118" i="19"/>
  <c r="AD118" i="19" s="1"/>
  <c r="AL118" i="19" s="1"/>
  <c r="E118" i="19"/>
  <c r="AV117" i="19"/>
  <c r="AU117" i="19"/>
  <c r="AP117" i="19"/>
  <c r="AI117" i="19"/>
  <c r="AQ117" i="19" s="1"/>
  <c r="AH117" i="19"/>
  <c r="AF117" i="19"/>
  <c r="AN117" i="19" s="1"/>
  <c r="AE117" i="19"/>
  <c r="AM117" i="19" s="1"/>
  <c r="AC117" i="19"/>
  <c r="AB117" i="19"/>
  <c r="AA117" i="19"/>
  <c r="Z117" i="19"/>
  <c r="Y117" i="19"/>
  <c r="X117" i="19"/>
  <c r="AJ117" i="19" s="1"/>
  <c r="AR117" i="19" s="1"/>
  <c r="W117" i="19"/>
  <c r="U117" i="19"/>
  <c r="T117" i="19"/>
  <c r="R117" i="19"/>
  <c r="Q117" i="19"/>
  <c r="O117" i="19"/>
  <c r="AG117" i="19" s="1"/>
  <c r="N117" i="19"/>
  <c r="L117" i="19"/>
  <c r="K117" i="19"/>
  <c r="I117" i="19"/>
  <c r="H117" i="19"/>
  <c r="F117" i="19"/>
  <c r="AD117" i="19" s="1"/>
  <c r="AL117" i="19" s="1"/>
  <c r="E117" i="19"/>
  <c r="AV116" i="19"/>
  <c r="AU116" i="19"/>
  <c r="AH116" i="19"/>
  <c r="AP116" i="19" s="1"/>
  <c r="AG116" i="19"/>
  <c r="AO116" i="19" s="1"/>
  <c r="AD116" i="19"/>
  <c r="AL116" i="19" s="1"/>
  <c r="AC116" i="19"/>
  <c r="AB116" i="19"/>
  <c r="AA116" i="19"/>
  <c r="Z116" i="19"/>
  <c r="Y116" i="19"/>
  <c r="X116" i="19"/>
  <c r="AJ116" i="19" s="1"/>
  <c r="AR116" i="19" s="1"/>
  <c r="W116" i="19"/>
  <c r="U116" i="19"/>
  <c r="AI116" i="19" s="1"/>
  <c r="AQ116" i="19" s="1"/>
  <c r="T116" i="19"/>
  <c r="R116" i="19"/>
  <c r="Q116" i="19"/>
  <c r="O116" i="19"/>
  <c r="N116" i="19"/>
  <c r="L116" i="19"/>
  <c r="AF116" i="19" s="1"/>
  <c r="AN116" i="19" s="1"/>
  <c r="K116" i="19"/>
  <c r="I116" i="19"/>
  <c r="AE116" i="19" s="1"/>
  <c r="AM116" i="19" s="1"/>
  <c r="H116" i="19"/>
  <c r="F116" i="19"/>
  <c r="E116" i="19"/>
  <c r="AU115" i="19"/>
  <c r="AV115" i="19" s="1"/>
  <c r="AO115" i="19"/>
  <c r="AJ115" i="19"/>
  <c r="AR115" i="19" s="1"/>
  <c r="AG115" i="19"/>
  <c r="AE115" i="19"/>
  <c r="AM115" i="19" s="1"/>
  <c r="AD115" i="19"/>
  <c r="AL115" i="19" s="1"/>
  <c r="AC115" i="19"/>
  <c r="AB115" i="19"/>
  <c r="AA115" i="19"/>
  <c r="Z115" i="19"/>
  <c r="Y115" i="19"/>
  <c r="X115" i="19"/>
  <c r="W115" i="19"/>
  <c r="U115" i="19"/>
  <c r="AI115" i="19" s="1"/>
  <c r="AQ115" i="19" s="1"/>
  <c r="T115" i="19"/>
  <c r="R115" i="19"/>
  <c r="AH115" i="19" s="1"/>
  <c r="AP115" i="19" s="1"/>
  <c r="Q115" i="19"/>
  <c r="O115" i="19"/>
  <c r="N115" i="19"/>
  <c r="L115" i="19"/>
  <c r="AF115" i="19" s="1"/>
  <c r="AN115" i="19" s="1"/>
  <c r="K115" i="19"/>
  <c r="I115" i="19"/>
  <c r="H115" i="19"/>
  <c r="F115" i="19"/>
  <c r="E115" i="19"/>
  <c r="AU114" i="19"/>
  <c r="AV114" i="19" s="1"/>
  <c r="AR114" i="19"/>
  <c r="AJ114" i="19"/>
  <c r="AI114" i="19"/>
  <c r="AQ114" i="19" s="1"/>
  <c r="AH114" i="19"/>
  <c r="AP114" i="19" s="1"/>
  <c r="AD114" i="19"/>
  <c r="AL114" i="19" s="1"/>
  <c r="AC114" i="19"/>
  <c r="AB114" i="19"/>
  <c r="AA114" i="19"/>
  <c r="Z114" i="19"/>
  <c r="Y114" i="19"/>
  <c r="X114" i="19"/>
  <c r="W114" i="19"/>
  <c r="U114" i="19"/>
  <c r="T114" i="19"/>
  <c r="R114" i="19"/>
  <c r="Q114" i="19"/>
  <c r="O114" i="19"/>
  <c r="AG114" i="19" s="1"/>
  <c r="AO114" i="19" s="1"/>
  <c r="N114" i="19"/>
  <c r="L114" i="19"/>
  <c r="AF114" i="19" s="1"/>
  <c r="AN114" i="19" s="1"/>
  <c r="K114" i="19"/>
  <c r="I114" i="19"/>
  <c r="AE114" i="19" s="1"/>
  <c r="AM114" i="19" s="1"/>
  <c r="H114" i="19"/>
  <c r="F114" i="19"/>
  <c r="E114" i="19"/>
  <c r="AV113" i="19"/>
  <c r="AU113" i="19"/>
  <c r="AQ113" i="19"/>
  <c r="AM113" i="19"/>
  <c r="AI113" i="19"/>
  <c r="AH113" i="19"/>
  <c r="AP113" i="19" s="1"/>
  <c r="AG113" i="19"/>
  <c r="AO113" i="19" s="1"/>
  <c r="AE113" i="19"/>
  <c r="AC113" i="19"/>
  <c r="AB113" i="19"/>
  <c r="AA113" i="19"/>
  <c r="Z113" i="19"/>
  <c r="Y113" i="19"/>
  <c r="X113" i="19"/>
  <c r="AJ113" i="19" s="1"/>
  <c r="AR113" i="19" s="1"/>
  <c r="W113" i="19"/>
  <c r="U113" i="19"/>
  <c r="T113" i="19"/>
  <c r="R113" i="19"/>
  <c r="Q113" i="19"/>
  <c r="O113" i="19"/>
  <c r="N113" i="19"/>
  <c r="L113" i="19"/>
  <c r="AF113" i="19" s="1"/>
  <c r="AN113" i="19" s="1"/>
  <c r="K113" i="19"/>
  <c r="I113" i="19"/>
  <c r="H113" i="19"/>
  <c r="F113" i="19"/>
  <c r="AD113" i="19" s="1"/>
  <c r="AL113" i="19" s="1"/>
  <c r="E113" i="19"/>
  <c r="AU112" i="19"/>
  <c r="AV112" i="19" s="1"/>
  <c r="AP112" i="19"/>
  <c r="AL112" i="19"/>
  <c r="AH112" i="19"/>
  <c r="AG112" i="19"/>
  <c r="AO112" i="19" s="1"/>
  <c r="AD112" i="19"/>
  <c r="AC112" i="19"/>
  <c r="AB112" i="19"/>
  <c r="AA112" i="19"/>
  <c r="Z112" i="19"/>
  <c r="Y112" i="19"/>
  <c r="X112" i="19"/>
  <c r="AJ112" i="19" s="1"/>
  <c r="AR112" i="19" s="1"/>
  <c r="W112" i="19"/>
  <c r="U112" i="19"/>
  <c r="AI112" i="19" s="1"/>
  <c r="AQ112" i="19" s="1"/>
  <c r="T112" i="19"/>
  <c r="R112" i="19"/>
  <c r="Q112" i="19"/>
  <c r="O112" i="19"/>
  <c r="N112" i="19"/>
  <c r="L112" i="19"/>
  <c r="AF112" i="19" s="1"/>
  <c r="AN112" i="19" s="1"/>
  <c r="K112" i="19"/>
  <c r="I112" i="19"/>
  <c r="AE112" i="19" s="1"/>
  <c r="H112" i="19"/>
  <c r="F112" i="19"/>
  <c r="E112" i="19"/>
  <c r="AU111" i="19"/>
  <c r="AV111" i="19" s="1"/>
  <c r="AQ111" i="19"/>
  <c r="AI111" i="19"/>
  <c r="AG111" i="19"/>
  <c r="AO111" i="19" s="1"/>
  <c r="AE111" i="19"/>
  <c r="AM111" i="19" s="1"/>
  <c r="AC111" i="19"/>
  <c r="AB111" i="19"/>
  <c r="AA111" i="19"/>
  <c r="Z111" i="19"/>
  <c r="Y111" i="19"/>
  <c r="X111" i="19"/>
  <c r="AJ111" i="19" s="1"/>
  <c r="AR111" i="19" s="1"/>
  <c r="W111" i="19"/>
  <c r="U111" i="19"/>
  <c r="T111" i="19"/>
  <c r="R111" i="19"/>
  <c r="AH111" i="19" s="1"/>
  <c r="AP111" i="19" s="1"/>
  <c r="Q111" i="19"/>
  <c r="O111" i="19"/>
  <c r="N111" i="19"/>
  <c r="L111" i="19"/>
  <c r="AF111" i="19" s="1"/>
  <c r="AN111" i="19" s="1"/>
  <c r="K111" i="19"/>
  <c r="I111" i="19"/>
  <c r="H111" i="19"/>
  <c r="F111" i="19"/>
  <c r="AD111" i="19" s="1"/>
  <c r="E111" i="19"/>
  <c r="AU110" i="19"/>
  <c r="AV110" i="19" s="1"/>
  <c r="AJ110" i="19"/>
  <c r="AR110" i="19" s="1"/>
  <c r="AI110" i="19"/>
  <c r="AQ110" i="19" s="1"/>
  <c r="AG110" i="19"/>
  <c r="AO110" i="19" s="1"/>
  <c r="AE110" i="19"/>
  <c r="AM110" i="19" s="1"/>
  <c r="AC110" i="19"/>
  <c r="AB110" i="19"/>
  <c r="AA110" i="19"/>
  <c r="Z110" i="19"/>
  <c r="Y110" i="19"/>
  <c r="X110" i="19"/>
  <c r="W110" i="19"/>
  <c r="U110" i="19"/>
  <c r="T110" i="19"/>
  <c r="R110" i="19"/>
  <c r="AH110" i="19" s="1"/>
  <c r="AP110" i="19" s="1"/>
  <c r="Q110" i="19"/>
  <c r="O110" i="19"/>
  <c r="N110" i="19"/>
  <c r="L110" i="19"/>
  <c r="AF110" i="19" s="1"/>
  <c r="AN110" i="19" s="1"/>
  <c r="K110" i="19"/>
  <c r="I110" i="19"/>
  <c r="H110" i="19"/>
  <c r="F110" i="19"/>
  <c r="AD110" i="19" s="1"/>
  <c r="E110" i="19"/>
  <c r="AV109" i="19"/>
  <c r="AU109" i="19"/>
  <c r="AJ109" i="19"/>
  <c r="AR109" i="19" s="1"/>
  <c r="AI109" i="19"/>
  <c r="AQ109" i="19" s="1"/>
  <c r="AG109" i="19"/>
  <c r="AO109" i="19" s="1"/>
  <c r="AE109" i="19"/>
  <c r="AM109" i="19" s="1"/>
  <c r="AC109" i="19"/>
  <c r="AB109" i="19"/>
  <c r="AA109" i="19"/>
  <c r="Z109" i="19"/>
  <c r="Y109" i="19"/>
  <c r="X109" i="19"/>
  <c r="W109" i="19"/>
  <c r="U109" i="19"/>
  <c r="T109" i="19"/>
  <c r="R109" i="19"/>
  <c r="AH109" i="19" s="1"/>
  <c r="AP109" i="19" s="1"/>
  <c r="Q109" i="19"/>
  <c r="O109" i="19"/>
  <c r="N109" i="19"/>
  <c r="L109" i="19"/>
  <c r="AF109" i="19" s="1"/>
  <c r="AN109" i="19" s="1"/>
  <c r="K109" i="19"/>
  <c r="I109" i="19"/>
  <c r="H109" i="19"/>
  <c r="F109" i="19"/>
  <c r="AD109" i="19" s="1"/>
  <c r="E109" i="19"/>
  <c r="AU108" i="19"/>
  <c r="AV108" i="19" s="1"/>
  <c r="AI108" i="19"/>
  <c r="AQ108" i="19" s="1"/>
  <c r="AH108" i="19"/>
  <c r="AP108" i="19" s="1"/>
  <c r="AE108" i="19"/>
  <c r="AM108" i="19" s="1"/>
  <c r="AD108" i="19"/>
  <c r="AL108" i="19" s="1"/>
  <c r="AC108" i="19"/>
  <c r="AB108" i="19"/>
  <c r="AA108" i="19"/>
  <c r="Z108" i="19"/>
  <c r="Y108" i="19"/>
  <c r="X108" i="19"/>
  <c r="AJ108" i="19" s="1"/>
  <c r="AR108" i="19" s="1"/>
  <c r="W108" i="19"/>
  <c r="U108" i="19"/>
  <c r="T108" i="19"/>
  <c r="R108" i="19"/>
  <c r="Q108" i="19"/>
  <c r="O108" i="19"/>
  <c r="AG108" i="19" s="1"/>
  <c r="AO108" i="19" s="1"/>
  <c r="N108" i="19"/>
  <c r="L108" i="19"/>
  <c r="AF108" i="19" s="1"/>
  <c r="AN108" i="19" s="1"/>
  <c r="K108" i="19"/>
  <c r="I108" i="19"/>
  <c r="H108" i="19"/>
  <c r="F108" i="19"/>
  <c r="E108" i="19"/>
  <c r="AV107" i="19"/>
  <c r="AU107" i="19"/>
  <c r="AG107" i="19"/>
  <c r="AO107" i="19" s="1"/>
  <c r="AC107" i="19"/>
  <c r="AB107" i="19"/>
  <c r="AA107" i="19"/>
  <c r="Z107" i="19"/>
  <c r="Y107" i="19"/>
  <c r="X107" i="19"/>
  <c r="AJ107" i="19" s="1"/>
  <c r="AR107" i="19" s="1"/>
  <c r="W107" i="19"/>
  <c r="U107" i="19"/>
  <c r="AI107" i="19" s="1"/>
  <c r="AQ107" i="19" s="1"/>
  <c r="T107" i="19"/>
  <c r="R107" i="19"/>
  <c r="AH107" i="19" s="1"/>
  <c r="AP107" i="19" s="1"/>
  <c r="Q107" i="19"/>
  <c r="O107" i="19"/>
  <c r="N107" i="19"/>
  <c r="L107" i="19"/>
  <c r="AF107" i="19" s="1"/>
  <c r="AN107" i="19" s="1"/>
  <c r="K107" i="19"/>
  <c r="I107" i="19"/>
  <c r="AE107" i="19" s="1"/>
  <c r="AM107" i="19" s="1"/>
  <c r="H107" i="19"/>
  <c r="F107" i="19"/>
  <c r="AD107" i="19" s="1"/>
  <c r="E107" i="19"/>
  <c r="AU106" i="19"/>
  <c r="AV106" i="19" s="1"/>
  <c r="AJ106" i="19"/>
  <c r="AR106" i="19" s="1"/>
  <c r="AI106" i="19"/>
  <c r="AQ106" i="19" s="1"/>
  <c r="AH106" i="19"/>
  <c r="AP106" i="19" s="1"/>
  <c r="AE106" i="19"/>
  <c r="AM106" i="19" s="1"/>
  <c r="AD106" i="19"/>
  <c r="AL106" i="19" s="1"/>
  <c r="AC106" i="19"/>
  <c r="AB106" i="19"/>
  <c r="AA106" i="19"/>
  <c r="Z106" i="19"/>
  <c r="Y106" i="19"/>
  <c r="X106" i="19"/>
  <c r="W106" i="19"/>
  <c r="U106" i="19"/>
  <c r="T106" i="19"/>
  <c r="R106" i="19"/>
  <c r="Q106" i="19"/>
  <c r="O106" i="19"/>
  <c r="AG106" i="19" s="1"/>
  <c r="AO106" i="19" s="1"/>
  <c r="N106" i="19"/>
  <c r="L106" i="19"/>
  <c r="AF106" i="19" s="1"/>
  <c r="AN106" i="19" s="1"/>
  <c r="K106" i="19"/>
  <c r="I106" i="19"/>
  <c r="H106" i="19"/>
  <c r="F106" i="19"/>
  <c r="E106" i="19"/>
  <c r="AV105" i="19"/>
  <c r="AU105" i="19"/>
  <c r="AJ105" i="19"/>
  <c r="AR105" i="19" s="1"/>
  <c r="AI105" i="19"/>
  <c r="AQ105" i="19" s="1"/>
  <c r="AG105" i="19"/>
  <c r="AO105" i="19" s="1"/>
  <c r="AE105" i="19"/>
  <c r="AM105" i="19" s="1"/>
  <c r="AC105" i="19"/>
  <c r="AB105" i="19"/>
  <c r="AA105" i="19"/>
  <c r="Z105" i="19"/>
  <c r="Y105" i="19"/>
  <c r="X105" i="19"/>
  <c r="W105" i="19"/>
  <c r="U105" i="19"/>
  <c r="T105" i="19"/>
  <c r="R105" i="19"/>
  <c r="AH105" i="19" s="1"/>
  <c r="AP105" i="19" s="1"/>
  <c r="Q105" i="19"/>
  <c r="O105" i="19"/>
  <c r="N105" i="19"/>
  <c r="L105" i="19"/>
  <c r="AF105" i="19" s="1"/>
  <c r="AN105" i="19" s="1"/>
  <c r="K105" i="19"/>
  <c r="I105" i="19"/>
  <c r="H105" i="19"/>
  <c r="F105" i="19"/>
  <c r="AD105" i="19" s="1"/>
  <c r="E105" i="19"/>
  <c r="AU104" i="19"/>
  <c r="AV104" i="19" s="1"/>
  <c r="AI104" i="19"/>
  <c r="AQ104" i="19" s="1"/>
  <c r="AH104" i="19"/>
  <c r="AP104" i="19" s="1"/>
  <c r="AE104" i="19"/>
  <c r="AM104" i="19" s="1"/>
  <c r="AD104" i="19"/>
  <c r="AL104" i="19" s="1"/>
  <c r="AC104" i="19"/>
  <c r="AB104" i="19"/>
  <c r="AA104" i="19"/>
  <c r="Z104" i="19"/>
  <c r="Y104" i="19"/>
  <c r="X104" i="19"/>
  <c r="AJ104" i="19" s="1"/>
  <c r="AR104" i="19" s="1"/>
  <c r="W104" i="19"/>
  <c r="U104" i="19"/>
  <c r="T104" i="19"/>
  <c r="R104" i="19"/>
  <c r="Q104" i="19"/>
  <c r="O104" i="19"/>
  <c r="AG104" i="19" s="1"/>
  <c r="AO104" i="19" s="1"/>
  <c r="N104" i="19"/>
  <c r="L104" i="19"/>
  <c r="AF104" i="19" s="1"/>
  <c r="AN104" i="19" s="1"/>
  <c r="K104" i="19"/>
  <c r="I104" i="19"/>
  <c r="H104" i="19"/>
  <c r="F104" i="19"/>
  <c r="E104" i="19"/>
  <c r="AV103" i="19"/>
  <c r="AU103" i="19"/>
  <c r="AO103" i="19"/>
  <c r="AG103" i="19"/>
  <c r="AC103" i="19"/>
  <c r="AB103" i="19"/>
  <c r="AA103" i="19"/>
  <c r="Z103" i="19"/>
  <c r="Y103" i="19"/>
  <c r="X103" i="19"/>
  <c r="AJ103" i="19" s="1"/>
  <c r="AR103" i="19" s="1"/>
  <c r="W103" i="19"/>
  <c r="U103" i="19"/>
  <c r="AI103" i="19" s="1"/>
  <c r="AQ103" i="19" s="1"/>
  <c r="T103" i="19"/>
  <c r="R103" i="19"/>
  <c r="AH103" i="19" s="1"/>
  <c r="AP103" i="19" s="1"/>
  <c r="Q103" i="19"/>
  <c r="O103" i="19"/>
  <c r="N103" i="19"/>
  <c r="L103" i="19"/>
  <c r="AF103" i="19" s="1"/>
  <c r="AN103" i="19" s="1"/>
  <c r="K103" i="19"/>
  <c r="I103" i="19"/>
  <c r="AE103" i="19" s="1"/>
  <c r="AM103" i="19" s="1"/>
  <c r="H103" i="19"/>
  <c r="F103" i="19"/>
  <c r="AD103" i="19" s="1"/>
  <c r="E103" i="19"/>
  <c r="AU102" i="19"/>
  <c r="AV102" i="19" s="1"/>
  <c r="AJ102" i="19"/>
  <c r="AR102" i="19" s="1"/>
  <c r="AI102" i="19"/>
  <c r="AQ102" i="19" s="1"/>
  <c r="AH102" i="19"/>
  <c r="AP102" i="19" s="1"/>
  <c r="AE102" i="19"/>
  <c r="AM102" i="19" s="1"/>
  <c r="AD102" i="19"/>
  <c r="AL102" i="19" s="1"/>
  <c r="AC102" i="19"/>
  <c r="AB102" i="19"/>
  <c r="AA102" i="19"/>
  <c r="Z102" i="19"/>
  <c r="Y102" i="19"/>
  <c r="X102" i="19"/>
  <c r="W102" i="19"/>
  <c r="U102" i="19"/>
  <c r="T102" i="19"/>
  <c r="R102" i="19"/>
  <c r="Q102" i="19"/>
  <c r="O102" i="19"/>
  <c r="AG102" i="19" s="1"/>
  <c r="AO102" i="19" s="1"/>
  <c r="N102" i="19"/>
  <c r="L102" i="19"/>
  <c r="AF102" i="19" s="1"/>
  <c r="AN102" i="19" s="1"/>
  <c r="K102" i="19"/>
  <c r="I102" i="19"/>
  <c r="H102" i="19"/>
  <c r="F102" i="19"/>
  <c r="E102" i="19"/>
  <c r="AV101" i="19"/>
  <c r="AU101" i="19"/>
  <c r="AJ101" i="19"/>
  <c r="AR101" i="19" s="1"/>
  <c r="AI101" i="19"/>
  <c r="AQ101" i="19" s="1"/>
  <c r="AG101" i="19"/>
  <c r="AO101" i="19" s="1"/>
  <c r="AE101" i="19"/>
  <c r="AM101" i="19" s="1"/>
  <c r="AC101" i="19"/>
  <c r="AB101" i="19"/>
  <c r="AA101" i="19"/>
  <c r="Z101" i="19"/>
  <c r="Y101" i="19"/>
  <c r="X101" i="19"/>
  <c r="W101" i="19"/>
  <c r="U101" i="19"/>
  <c r="T101" i="19"/>
  <c r="R101" i="19"/>
  <c r="AH101" i="19" s="1"/>
  <c r="AP101" i="19" s="1"/>
  <c r="Q101" i="19"/>
  <c r="O101" i="19"/>
  <c r="N101" i="19"/>
  <c r="L101" i="19"/>
  <c r="AF101" i="19" s="1"/>
  <c r="AN101" i="19" s="1"/>
  <c r="K101" i="19"/>
  <c r="I101" i="19"/>
  <c r="H101" i="19"/>
  <c r="F101" i="19"/>
  <c r="AD101" i="19" s="1"/>
  <c r="E101" i="19"/>
  <c r="AU100" i="19"/>
  <c r="AV100" i="19" s="1"/>
  <c r="AI100" i="19"/>
  <c r="AQ100" i="19" s="1"/>
  <c r="AH100" i="19"/>
  <c r="AP100" i="19" s="1"/>
  <c r="AE100" i="19"/>
  <c r="AM100" i="19" s="1"/>
  <c r="AD100" i="19"/>
  <c r="AL100" i="19" s="1"/>
  <c r="AC100" i="19"/>
  <c r="AB100" i="19"/>
  <c r="AA100" i="19"/>
  <c r="Z100" i="19"/>
  <c r="Y100" i="19"/>
  <c r="X100" i="19"/>
  <c r="AJ100" i="19" s="1"/>
  <c r="AR100" i="19" s="1"/>
  <c r="W100" i="19"/>
  <c r="U100" i="19"/>
  <c r="T100" i="19"/>
  <c r="R100" i="19"/>
  <c r="Q100" i="19"/>
  <c r="O100" i="19"/>
  <c r="AG100" i="19" s="1"/>
  <c r="AO100" i="19" s="1"/>
  <c r="N100" i="19"/>
  <c r="L100" i="19"/>
  <c r="AF100" i="19" s="1"/>
  <c r="AN100" i="19" s="1"/>
  <c r="K100" i="19"/>
  <c r="I100" i="19"/>
  <c r="H100" i="19"/>
  <c r="F100" i="19"/>
  <c r="E100" i="19"/>
  <c r="AV99" i="19"/>
  <c r="AU99" i="19"/>
  <c r="AG99" i="19"/>
  <c r="AO99" i="19" s="1"/>
  <c r="AC99" i="19"/>
  <c r="AB99" i="19"/>
  <c r="AA99" i="19"/>
  <c r="Z99" i="19"/>
  <c r="Y99" i="19"/>
  <c r="X99" i="19"/>
  <c r="AJ99" i="19" s="1"/>
  <c r="AR99" i="19" s="1"/>
  <c r="W99" i="19"/>
  <c r="U99" i="19"/>
  <c r="AI99" i="19" s="1"/>
  <c r="AQ99" i="19" s="1"/>
  <c r="T99" i="19"/>
  <c r="R99" i="19"/>
  <c r="AH99" i="19" s="1"/>
  <c r="AP99" i="19" s="1"/>
  <c r="Q99" i="19"/>
  <c r="O99" i="19"/>
  <c r="N99" i="19"/>
  <c r="L99" i="19"/>
  <c r="AF99" i="19" s="1"/>
  <c r="AN99" i="19" s="1"/>
  <c r="K99" i="19"/>
  <c r="I99" i="19"/>
  <c r="AE99" i="19" s="1"/>
  <c r="AM99" i="19" s="1"/>
  <c r="H99" i="19"/>
  <c r="F99" i="19"/>
  <c r="AD99" i="19" s="1"/>
  <c r="E99" i="19"/>
  <c r="AU98" i="19"/>
  <c r="AV98" i="19" s="1"/>
  <c r="AJ98" i="19"/>
  <c r="AR98" i="19" s="1"/>
  <c r="AI98" i="19"/>
  <c r="AQ98" i="19" s="1"/>
  <c r="AH98" i="19"/>
  <c r="AP98" i="19" s="1"/>
  <c r="AE98" i="19"/>
  <c r="AM98" i="19" s="1"/>
  <c r="AD98" i="19"/>
  <c r="AL98" i="19" s="1"/>
  <c r="AC98" i="19"/>
  <c r="AB98" i="19"/>
  <c r="AA98" i="19"/>
  <c r="Z98" i="19"/>
  <c r="Y98" i="19"/>
  <c r="X98" i="19"/>
  <c r="W98" i="19"/>
  <c r="U98" i="19"/>
  <c r="T98" i="19"/>
  <c r="R98" i="19"/>
  <c r="Q98" i="19"/>
  <c r="O98" i="19"/>
  <c r="AG98" i="19" s="1"/>
  <c r="AO98" i="19" s="1"/>
  <c r="N98" i="19"/>
  <c r="L98" i="19"/>
  <c r="AF98" i="19" s="1"/>
  <c r="AN98" i="19" s="1"/>
  <c r="K98" i="19"/>
  <c r="I98" i="19"/>
  <c r="H98" i="19"/>
  <c r="F98" i="19"/>
  <c r="E98" i="19"/>
  <c r="AV97" i="19"/>
  <c r="AU97" i="19"/>
  <c r="AJ97" i="19"/>
  <c r="AR97" i="19" s="1"/>
  <c r="AI97" i="19"/>
  <c r="AQ97" i="19" s="1"/>
  <c r="AG97" i="19"/>
  <c r="AO97" i="19" s="1"/>
  <c r="AE97" i="19"/>
  <c r="AM97" i="19" s="1"/>
  <c r="AC97" i="19"/>
  <c r="AB97" i="19"/>
  <c r="AA97" i="19"/>
  <c r="Z97" i="19"/>
  <c r="Y97" i="19"/>
  <c r="X97" i="19"/>
  <c r="W97" i="19"/>
  <c r="U97" i="19"/>
  <c r="T97" i="19"/>
  <c r="R97" i="19"/>
  <c r="AH97" i="19" s="1"/>
  <c r="AP97" i="19" s="1"/>
  <c r="Q97" i="19"/>
  <c r="O97" i="19"/>
  <c r="N97" i="19"/>
  <c r="L97" i="19"/>
  <c r="AF97" i="19" s="1"/>
  <c r="AN97" i="19" s="1"/>
  <c r="K97" i="19"/>
  <c r="I97" i="19"/>
  <c r="H97" i="19"/>
  <c r="F97" i="19"/>
  <c r="AD97" i="19" s="1"/>
  <c r="E97" i="19"/>
  <c r="AU96" i="19"/>
  <c r="AV96" i="19" s="1"/>
  <c r="AI96" i="19"/>
  <c r="AQ96" i="19" s="1"/>
  <c r="AH96" i="19"/>
  <c r="AP96" i="19" s="1"/>
  <c r="AE96" i="19"/>
  <c r="AM96" i="19" s="1"/>
  <c r="AD96" i="19"/>
  <c r="AL96" i="19" s="1"/>
  <c r="AC96" i="19"/>
  <c r="AB96" i="19"/>
  <c r="AA96" i="19"/>
  <c r="Z96" i="19"/>
  <c r="Y96" i="19"/>
  <c r="X96" i="19"/>
  <c r="AJ96" i="19" s="1"/>
  <c r="AR96" i="19" s="1"/>
  <c r="W96" i="19"/>
  <c r="U96" i="19"/>
  <c r="T96" i="19"/>
  <c r="R96" i="19"/>
  <c r="Q96" i="19"/>
  <c r="O96" i="19"/>
  <c r="AG96" i="19" s="1"/>
  <c r="AO96" i="19" s="1"/>
  <c r="N96" i="19"/>
  <c r="L96" i="19"/>
  <c r="AF96" i="19" s="1"/>
  <c r="AN96" i="19" s="1"/>
  <c r="K96" i="19"/>
  <c r="I96" i="19"/>
  <c r="H96" i="19"/>
  <c r="F96" i="19"/>
  <c r="E96" i="19"/>
  <c r="AV95" i="19"/>
  <c r="AU95" i="19"/>
  <c r="AG95" i="19"/>
  <c r="AO95" i="19" s="1"/>
  <c r="AC95" i="19"/>
  <c r="AB95" i="19"/>
  <c r="AA95" i="19"/>
  <c r="Z95" i="19"/>
  <c r="Y95" i="19"/>
  <c r="X95" i="19"/>
  <c r="AJ95" i="19" s="1"/>
  <c r="AR95" i="19" s="1"/>
  <c r="W95" i="19"/>
  <c r="U95" i="19"/>
  <c r="AI95" i="19" s="1"/>
  <c r="AQ95" i="19" s="1"/>
  <c r="T95" i="19"/>
  <c r="R95" i="19"/>
  <c r="AH95" i="19" s="1"/>
  <c r="AP95" i="19" s="1"/>
  <c r="Q95" i="19"/>
  <c r="O95" i="19"/>
  <c r="N95" i="19"/>
  <c r="L95" i="19"/>
  <c r="AF95" i="19" s="1"/>
  <c r="AN95" i="19" s="1"/>
  <c r="K95" i="19"/>
  <c r="I95" i="19"/>
  <c r="AE95" i="19" s="1"/>
  <c r="AM95" i="19" s="1"/>
  <c r="H95" i="19"/>
  <c r="F95" i="19"/>
  <c r="AD95" i="19" s="1"/>
  <c r="E95" i="19"/>
  <c r="AU94" i="19"/>
  <c r="AV94" i="19" s="1"/>
  <c r="AJ94" i="19"/>
  <c r="AR94" i="19" s="1"/>
  <c r="AH94" i="19"/>
  <c r="AP94" i="19" s="1"/>
  <c r="AE94" i="19"/>
  <c r="AM94" i="19" s="1"/>
  <c r="AD94" i="19"/>
  <c r="AL94" i="19" s="1"/>
  <c r="AC94" i="19"/>
  <c r="AB94" i="19"/>
  <c r="AA94" i="19"/>
  <c r="Z94" i="19"/>
  <c r="Y94" i="19"/>
  <c r="X94" i="19"/>
  <c r="W94" i="19"/>
  <c r="U94" i="19"/>
  <c r="AI94" i="19" s="1"/>
  <c r="AQ94" i="19" s="1"/>
  <c r="T94" i="19"/>
  <c r="R94" i="19"/>
  <c r="Q94" i="19"/>
  <c r="O94" i="19"/>
  <c r="AG94" i="19" s="1"/>
  <c r="AO94" i="19" s="1"/>
  <c r="N94" i="19"/>
  <c r="L94" i="19"/>
  <c r="AF94" i="19" s="1"/>
  <c r="AN94" i="19" s="1"/>
  <c r="K94" i="19"/>
  <c r="I94" i="19"/>
  <c r="H94" i="19"/>
  <c r="F94" i="19"/>
  <c r="E94" i="19"/>
  <c r="AV93" i="19"/>
  <c r="AU93" i="19"/>
  <c r="AJ93" i="19"/>
  <c r="AR93" i="19" s="1"/>
  <c r="AI93" i="19"/>
  <c r="AQ93" i="19" s="1"/>
  <c r="AG93" i="19"/>
  <c r="AO93" i="19" s="1"/>
  <c r="AE93" i="19"/>
  <c r="AM93" i="19" s="1"/>
  <c r="AC93" i="19"/>
  <c r="AB93" i="19"/>
  <c r="AA93" i="19"/>
  <c r="Z93" i="19"/>
  <c r="Y93" i="19"/>
  <c r="X93" i="19"/>
  <c r="W93" i="19"/>
  <c r="U93" i="19"/>
  <c r="T93" i="19"/>
  <c r="R93" i="19"/>
  <c r="AH93" i="19" s="1"/>
  <c r="AP93" i="19" s="1"/>
  <c r="Q93" i="19"/>
  <c r="O93" i="19"/>
  <c r="N93" i="19"/>
  <c r="L93" i="19"/>
  <c r="AF93" i="19" s="1"/>
  <c r="AN93" i="19" s="1"/>
  <c r="K93" i="19"/>
  <c r="I93" i="19"/>
  <c r="H93" i="19"/>
  <c r="F93" i="19"/>
  <c r="AD93" i="19" s="1"/>
  <c r="E93" i="19"/>
  <c r="AU92" i="19"/>
  <c r="AV92" i="19" s="1"/>
  <c r="AI92" i="19"/>
  <c r="AQ92" i="19" s="1"/>
  <c r="AH92" i="19"/>
  <c r="AP92" i="19" s="1"/>
  <c r="AE92" i="19"/>
  <c r="AM92" i="19" s="1"/>
  <c r="AD92" i="19"/>
  <c r="AL92" i="19" s="1"/>
  <c r="AC92" i="19"/>
  <c r="AB92" i="19"/>
  <c r="AA92" i="19"/>
  <c r="Z92" i="19"/>
  <c r="Y92" i="19"/>
  <c r="X92" i="19"/>
  <c r="AJ92" i="19" s="1"/>
  <c r="AR92" i="19" s="1"/>
  <c r="W92" i="19"/>
  <c r="U92" i="19"/>
  <c r="T92" i="19"/>
  <c r="R92" i="19"/>
  <c r="Q92" i="19"/>
  <c r="O92" i="19"/>
  <c r="AG92" i="19" s="1"/>
  <c r="AO92" i="19" s="1"/>
  <c r="N92" i="19"/>
  <c r="L92" i="19"/>
  <c r="AF92" i="19" s="1"/>
  <c r="AN92" i="19" s="1"/>
  <c r="K92" i="19"/>
  <c r="I92" i="19"/>
  <c r="H92" i="19"/>
  <c r="F92" i="19"/>
  <c r="E92" i="19"/>
  <c r="AV91" i="19"/>
  <c r="AU91" i="19"/>
  <c r="AI91" i="19"/>
  <c r="AQ91" i="19" s="1"/>
  <c r="AG91" i="19"/>
  <c r="AO91" i="19" s="1"/>
  <c r="AE91" i="19"/>
  <c r="AM91" i="19" s="1"/>
  <c r="AC91" i="19"/>
  <c r="AB91" i="19"/>
  <c r="AA91" i="19"/>
  <c r="Z91" i="19"/>
  <c r="Y91" i="19"/>
  <c r="X91" i="19"/>
  <c r="AJ91" i="19" s="1"/>
  <c r="AR91" i="19" s="1"/>
  <c r="W91" i="19"/>
  <c r="U91" i="19"/>
  <c r="T91" i="19"/>
  <c r="R91" i="19"/>
  <c r="AH91" i="19" s="1"/>
  <c r="AP91" i="19" s="1"/>
  <c r="Q91" i="19"/>
  <c r="O91" i="19"/>
  <c r="N91" i="19"/>
  <c r="L91" i="19"/>
  <c r="AF91" i="19" s="1"/>
  <c r="AN91" i="19" s="1"/>
  <c r="K91" i="19"/>
  <c r="I91" i="19"/>
  <c r="H91" i="19"/>
  <c r="F91" i="19"/>
  <c r="AD91" i="19" s="1"/>
  <c r="AV90" i="19"/>
  <c r="AU90" i="19"/>
  <c r="AH90" i="19"/>
  <c r="AP90" i="19" s="1"/>
  <c r="AD90" i="19"/>
  <c r="AC90" i="19"/>
  <c r="AB90" i="19"/>
  <c r="AA90" i="19"/>
  <c r="Z90" i="19"/>
  <c r="Y90" i="19"/>
  <c r="X90" i="19"/>
  <c r="AJ90" i="19" s="1"/>
  <c r="AR90" i="19" s="1"/>
  <c r="W90" i="19"/>
  <c r="U90" i="19"/>
  <c r="AI90" i="19" s="1"/>
  <c r="AQ90" i="19" s="1"/>
  <c r="T90" i="19"/>
  <c r="R90" i="19"/>
  <c r="Q90" i="19"/>
  <c r="O90" i="19"/>
  <c r="AG90" i="19" s="1"/>
  <c r="AO90" i="19" s="1"/>
  <c r="N90" i="19"/>
  <c r="L90" i="19"/>
  <c r="AF90" i="19" s="1"/>
  <c r="AN90" i="19" s="1"/>
  <c r="K90" i="19"/>
  <c r="I90" i="19"/>
  <c r="AE90" i="19" s="1"/>
  <c r="AM90" i="19" s="1"/>
  <c r="H90" i="19"/>
  <c r="F90" i="19"/>
  <c r="E90" i="19"/>
  <c r="AV89" i="19"/>
  <c r="AU89" i="19"/>
  <c r="AJ89" i="19"/>
  <c r="AR89" i="19" s="1"/>
  <c r="AI89" i="19"/>
  <c r="AQ89" i="19" s="1"/>
  <c r="AE89" i="19"/>
  <c r="AM89" i="19" s="1"/>
  <c r="AC89" i="19"/>
  <c r="AB89" i="19"/>
  <c r="AA89" i="19"/>
  <c r="Z89" i="19"/>
  <c r="Y89" i="19"/>
  <c r="X89" i="19"/>
  <c r="W89" i="19"/>
  <c r="U89" i="19"/>
  <c r="T89" i="19"/>
  <c r="R89" i="19"/>
  <c r="AH89" i="19" s="1"/>
  <c r="AP89" i="19" s="1"/>
  <c r="Q89" i="19"/>
  <c r="O89" i="19"/>
  <c r="AG89" i="19" s="1"/>
  <c r="AO89" i="19" s="1"/>
  <c r="N89" i="19"/>
  <c r="L89" i="19"/>
  <c r="AF89" i="19" s="1"/>
  <c r="AN89" i="19" s="1"/>
  <c r="K89" i="19"/>
  <c r="I89" i="19"/>
  <c r="H89" i="19"/>
  <c r="F89" i="19"/>
  <c r="AD89" i="19" s="1"/>
  <c r="E89" i="19"/>
  <c r="AV88" i="19"/>
  <c r="AU88" i="19"/>
  <c r="AH88" i="19"/>
  <c r="AP88" i="19" s="1"/>
  <c r="AD88" i="19"/>
  <c r="AL88" i="19" s="1"/>
  <c r="AC88" i="19"/>
  <c r="AB88" i="19"/>
  <c r="AA88" i="19"/>
  <c r="Z88" i="19"/>
  <c r="Y88" i="19"/>
  <c r="X88" i="19"/>
  <c r="AJ88" i="19" s="1"/>
  <c r="AR88" i="19" s="1"/>
  <c r="W88" i="19"/>
  <c r="U88" i="19"/>
  <c r="AI88" i="19" s="1"/>
  <c r="AQ88" i="19" s="1"/>
  <c r="T88" i="19"/>
  <c r="R88" i="19"/>
  <c r="Q88" i="19"/>
  <c r="O88" i="19"/>
  <c r="AG88" i="19" s="1"/>
  <c r="AO88" i="19" s="1"/>
  <c r="N88" i="19"/>
  <c r="L88" i="19"/>
  <c r="AF88" i="19" s="1"/>
  <c r="AN88" i="19" s="1"/>
  <c r="K88" i="19"/>
  <c r="I88" i="19"/>
  <c r="AE88" i="19" s="1"/>
  <c r="AM88" i="19" s="1"/>
  <c r="H88" i="19"/>
  <c r="F88" i="19"/>
  <c r="E88" i="19"/>
  <c r="AV87" i="19"/>
  <c r="AU87" i="19"/>
  <c r="AI87" i="19"/>
  <c r="AQ87" i="19" s="1"/>
  <c r="AE87" i="19"/>
  <c r="AM87" i="19" s="1"/>
  <c r="AC87" i="19"/>
  <c r="AB87" i="19"/>
  <c r="AA87" i="19"/>
  <c r="Z87" i="19"/>
  <c r="Y87" i="19"/>
  <c r="X87" i="19"/>
  <c r="AJ87" i="19" s="1"/>
  <c r="AR87" i="19" s="1"/>
  <c r="W87" i="19"/>
  <c r="U87" i="19"/>
  <c r="T87" i="19"/>
  <c r="R87" i="19"/>
  <c r="AH87" i="19" s="1"/>
  <c r="AP87" i="19" s="1"/>
  <c r="Q87" i="19"/>
  <c r="O87" i="19"/>
  <c r="AG87" i="19" s="1"/>
  <c r="AO87" i="19" s="1"/>
  <c r="N87" i="19"/>
  <c r="L87" i="19"/>
  <c r="AF87" i="19" s="1"/>
  <c r="AN87" i="19" s="1"/>
  <c r="K87" i="19"/>
  <c r="I87" i="19"/>
  <c r="H87" i="19"/>
  <c r="F87" i="19"/>
  <c r="AD87" i="19" s="1"/>
  <c r="E87" i="19"/>
  <c r="AV86" i="19"/>
  <c r="AU86" i="19"/>
  <c r="AH86" i="19"/>
  <c r="AP86" i="19" s="1"/>
  <c r="AD86" i="19"/>
  <c r="AC86" i="19"/>
  <c r="AB86" i="19"/>
  <c r="AA86" i="19"/>
  <c r="Z86" i="19"/>
  <c r="Y86" i="19"/>
  <c r="X86" i="19"/>
  <c r="AJ86" i="19" s="1"/>
  <c r="AR86" i="19" s="1"/>
  <c r="W86" i="19"/>
  <c r="U86" i="19"/>
  <c r="AI86" i="19" s="1"/>
  <c r="AQ86" i="19" s="1"/>
  <c r="T86" i="19"/>
  <c r="R86" i="19"/>
  <c r="Q86" i="19"/>
  <c r="O86" i="19"/>
  <c r="AG86" i="19" s="1"/>
  <c r="AO86" i="19" s="1"/>
  <c r="N86" i="19"/>
  <c r="L86" i="19"/>
  <c r="AF86" i="19" s="1"/>
  <c r="AN86" i="19" s="1"/>
  <c r="K86" i="19"/>
  <c r="I86" i="19"/>
  <c r="AE86" i="19" s="1"/>
  <c r="AM86" i="19" s="1"/>
  <c r="H86" i="19"/>
  <c r="F86" i="19"/>
  <c r="E86" i="19"/>
  <c r="AV85" i="19"/>
  <c r="AU85" i="19"/>
  <c r="AJ85" i="19"/>
  <c r="AR85" i="19" s="1"/>
  <c r="AI85" i="19"/>
  <c r="AQ85" i="19" s="1"/>
  <c r="AE85" i="19"/>
  <c r="AM85" i="19" s="1"/>
  <c r="AC85" i="19"/>
  <c r="AB85" i="19"/>
  <c r="AA85" i="19"/>
  <c r="Z85" i="19"/>
  <c r="Y85" i="19"/>
  <c r="X85" i="19"/>
  <c r="W85" i="19"/>
  <c r="U85" i="19"/>
  <c r="T85" i="19"/>
  <c r="R85" i="19"/>
  <c r="AH85" i="19" s="1"/>
  <c r="AP85" i="19" s="1"/>
  <c r="Q85" i="19"/>
  <c r="O85" i="19"/>
  <c r="AG85" i="19" s="1"/>
  <c r="AO85" i="19" s="1"/>
  <c r="N85" i="19"/>
  <c r="L85" i="19"/>
  <c r="AF85" i="19" s="1"/>
  <c r="AN85" i="19" s="1"/>
  <c r="K85" i="19"/>
  <c r="I85" i="19"/>
  <c r="H85" i="19"/>
  <c r="F85" i="19"/>
  <c r="AD85" i="19" s="1"/>
  <c r="E85" i="19"/>
  <c r="AU84" i="19"/>
  <c r="AV84" i="19" s="1"/>
  <c r="AH84" i="19"/>
  <c r="AP84" i="19" s="1"/>
  <c r="AD84" i="19"/>
  <c r="AL84" i="19" s="1"/>
  <c r="AC84" i="19"/>
  <c r="AB84" i="19"/>
  <c r="AA84" i="19"/>
  <c r="Z84" i="19"/>
  <c r="Y84" i="19"/>
  <c r="X84" i="19"/>
  <c r="AJ84" i="19" s="1"/>
  <c r="AR84" i="19" s="1"/>
  <c r="W84" i="19"/>
  <c r="U84" i="19"/>
  <c r="AI84" i="19" s="1"/>
  <c r="AQ84" i="19" s="1"/>
  <c r="T84" i="19"/>
  <c r="R84" i="19"/>
  <c r="Q84" i="19"/>
  <c r="O84" i="19"/>
  <c r="AG84" i="19" s="1"/>
  <c r="AO84" i="19" s="1"/>
  <c r="N84" i="19"/>
  <c r="L84" i="19"/>
  <c r="AF84" i="19" s="1"/>
  <c r="AN84" i="19" s="1"/>
  <c r="K84" i="19"/>
  <c r="I84" i="19"/>
  <c r="AE84" i="19" s="1"/>
  <c r="AM84" i="19" s="1"/>
  <c r="H84" i="19"/>
  <c r="F84" i="19"/>
  <c r="E84" i="19"/>
  <c r="AV83" i="19"/>
  <c r="AU83" i="19"/>
  <c r="AI83" i="19"/>
  <c r="AQ83" i="19" s="1"/>
  <c r="AE83" i="19"/>
  <c r="AM83" i="19" s="1"/>
  <c r="AC83" i="19"/>
  <c r="AB83" i="19"/>
  <c r="AA83" i="19"/>
  <c r="Z83" i="19"/>
  <c r="Y83" i="19"/>
  <c r="X83" i="19"/>
  <c r="AJ83" i="19" s="1"/>
  <c r="AR83" i="19" s="1"/>
  <c r="W83" i="19"/>
  <c r="U83" i="19"/>
  <c r="T83" i="19"/>
  <c r="R83" i="19"/>
  <c r="AH83" i="19" s="1"/>
  <c r="AP83" i="19" s="1"/>
  <c r="Q83" i="19"/>
  <c r="O83" i="19"/>
  <c r="AG83" i="19" s="1"/>
  <c r="AO83" i="19" s="1"/>
  <c r="N83" i="19"/>
  <c r="L83" i="19"/>
  <c r="AF83" i="19" s="1"/>
  <c r="AN83" i="19" s="1"/>
  <c r="K83" i="19"/>
  <c r="I83" i="19"/>
  <c r="H83" i="19"/>
  <c r="F83" i="19"/>
  <c r="AD83" i="19" s="1"/>
  <c r="E83" i="19"/>
  <c r="AV82" i="19"/>
  <c r="AU82" i="19"/>
  <c r="AH82" i="19"/>
  <c r="AP82" i="19" s="1"/>
  <c r="AD82" i="19"/>
  <c r="AC82" i="19"/>
  <c r="AB82" i="19"/>
  <c r="AA82" i="19"/>
  <c r="Z82" i="19"/>
  <c r="Y82" i="19"/>
  <c r="X82" i="19"/>
  <c r="AJ82" i="19" s="1"/>
  <c r="AR82" i="19" s="1"/>
  <c r="W82" i="19"/>
  <c r="U82" i="19"/>
  <c r="AI82" i="19" s="1"/>
  <c r="AQ82" i="19" s="1"/>
  <c r="T82" i="19"/>
  <c r="R82" i="19"/>
  <c r="Q82" i="19"/>
  <c r="O82" i="19"/>
  <c r="AG82" i="19" s="1"/>
  <c r="AO82" i="19" s="1"/>
  <c r="N82" i="19"/>
  <c r="L82" i="19"/>
  <c r="AF82" i="19" s="1"/>
  <c r="AN82" i="19" s="1"/>
  <c r="K82" i="19"/>
  <c r="I82" i="19"/>
  <c r="AE82" i="19" s="1"/>
  <c r="AM82" i="19" s="1"/>
  <c r="H82" i="19"/>
  <c r="F82" i="19"/>
  <c r="E82" i="19"/>
  <c r="AV81" i="19"/>
  <c r="AU81" i="19"/>
  <c r="AJ81" i="19"/>
  <c r="AR81" i="19" s="1"/>
  <c r="AI81" i="19"/>
  <c r="AQ81" i="19" s="1"/>
  <c r="AG81" i="19"/>
  <c r="AO81" i="19" s="1"/>
  <c r="AE81" i="19"/>
  <c r="AM81" i="19" s="1"/>
  <c r="AC81" i="19"/>
  <c r="AB81" i="19"/>
  <c r="AA81" i="19"/>
  <c r="Z81" i="19"/>
  <c r="Y81" i="19"/>
  <c r="X81" i="19"/>
  <c r="W81" i="19"/>
  <c r="U81" i="19"/>
  <c r="T81" i="19"/>
  <c r="R81" i="19"/>
  <c r="AH81" i="19" s="1"/>
  <c r="AP81" i="19" s="1"/>
  <c r="Q81" i="19"/>
  <c r="O81" i="19"/>
  <c r="N81" i="19"/>
  <c r="L81" i="19"/>
  <c r="AF81" i="19" s="1"/>
  <c r="AN81" i="19" s="1"/>
  <c r="K81" i="19"/>
  <c r="I81" i="19"/>
  <c r="H81" i="19"/>
  <c r="F81" i="19"/>
  <c r="AD81" i="19" s="1"/>
  <c r="E81" i="19"/>
  <c r="AU80" i="19"/>
  <c r="AV80" i="19" s="1"/>
  <c r="AH80" i="19"/>
  <c r="AP80" i="19" s="1"/>
  <c r="AD80" i="19"/>
  <c r="AL80" i="19" s="1"/>
  <c r="AC80" i="19"/>
  <c r="AB80" i="19"/>
  <c r="AA80" i="19"/>
  <c r="Z80" i="19"/>
  <c r="Y80" i="19"/>
  <c r="X80" i="19"/>
  <c r="AJ80" i="19" s="1"/>
  <c r="AR80" i="19" s="1"/>
  <c r="W80" i="19"/>
  <c r="U80" i="19"/>
  <c r="AI80" i="19" s="1"/>
  <c r="AQ80" i="19" s="1"/>
  <c r="T80" i="19"/>
  <c r="R80" i="19"/>
  <c r="Q80" i="19"/>
  <c r="O80" i="19"/>
  <c r="AG80" i="19" s="1"/>
  <c r="AO80" i="19" s="1"/>
  <c r="N80" i="19"/>
  <c r="L80" i="19"/>
  <c r="AF80" i="19" s="1"/>
  <c r="AN80" i="19" s="1"/>
  <c r="K80" i="19"/>
  <c r="I80" i="19"/>
  <c r="AE80" i="19" s="1"/>
  <c r="AM80" i="19" s="1"/>
  <c r="H80" i="19"/>
  <c r="F80" i="19"/>
  <c r="E80" i="19"/>
  <c r="AV79" i="19"/>
  <c r="AU79" i="19"/>
  <c r="AI79" i="19"/>
  <c r="AQ79" i="19" s="1"/>
  <c r="AE79" i="19"/>
  <c r="AM79" i="19" s="1"/>
  <c r="AC79" i="19"/>
  <c r="AB79" i="19"/>
  <c r="AA79" i="19"/>
  <c r="Z79" i="19"/>
  <c r="Y79" i="19"/>
  <c r="X79" i="19"/>
  <c r="AJ79" i="19" s="1"/>
  <c r="AR79" i="19" s="1"/>
  <c r="W79" i="19"/>
  <c r="U79" i="19"/>
  <c r="T79" i="19"/>
  <c r="R79" i="19"/>
  <c r="AH79" i="19" s="1"/>
  <c r="AP79" i="19" s="1"/>
  <c r="Q79" i="19"/>
  <c r="O79" i="19"/>
  <c r="AG79" i="19" s="1"/>
  <c r="AO79" i="19" s="1"/>
  <c r="N79" i="19"/>
  <c r="L79" i="19"/>
  <c r="AF79" i="19" s="1"/>
  <c r="AN79" i="19" s="1"/>
  <c r="K79" i="19"/>
  <c r="I79" i="19"/>
  <c r="H79" i="19"/>
  <c r="F79" i="19"/>
  <c r="AD79" i="19" s="1"/>
  <c r="E79" i="19"/>
  <c r="AV78" i="19"/>
  <c r="AU78" i="19"/>
  <c r="AH78" i="19"/>
  <c r="AP78" i="19" s="1"/>
  <c r="AD78" i="19"/>
  <c r="AC78" i="19"/>
  <c r="AB78" i="19"/>
  <c r="AA78" i="19"/>
  <c r="Z78" i="19"/>
  <c r="Y78" i="19"/>
  <c r="X78" i="19"/>
  <c r="AJ78" i="19" s="1"/>
  <c r="AR78" i="19" s="1"/>
  <c r="W78" i="19"/>
  <c r="U78" i="19"/>
  <c r="AI78" i="19" s="1"/>
  <c r="AQ78" i="19" s="1"/>
  <c r="T78" i="19"/>
  <c r="R78" i="19"/>
  <c r="Q78" i="19"/>
  <c r="O78" i="19"/>
  <c r="AG78" i="19" s="1"/>
  <c r="AO78" i="19" s="1"/>
  <c r="N78" i="19"/>
  <c r="L78" i="19"/>
  <c r="AF78" i="19" s="1"/>
  <c r="AN78" i="19" s="1"/>
  <c r="K78" i="19"/>
  <c r="I78" i="19"/>
  <c r="AE78" i="19" s="1"/>
  <c r="AM78" i="19" s="1"/>
  <c r="H78" i="19"/>
  <c r="F78" i="19"/>
  <c r="E78" i="19"/>
  <c r="AV77" i="19"/>
  <c r="AU77" i="19"/>
  <c r="AJ77" i="19"/>
  <c r="AR77" i="19" s="1"/>
  <c r="AI77" i="19"/>
  <c r="AQ77" i="19" s="1"/>
  <c r="AG77" i="19"/>
  <c r="AO77" i="19" s="1"/>
  <c r="AE77" i="19"/>
  <c r="AM77" i="19" s="1"/>
  <c r="AC77" i="19"/>
  <c r="AB77" i="19"/>
  <c r="AA77" i="19"/>
  <c r="Z77" i="19"/>
  <c r="Y77" i="19"/>
  <c r="X77" i="19"/>
  <c r="W77" i="19"/>
  <c r="U77" i="19"/>
  <c r="T77" i="19"/>
  <c r="R77" i="19"/>
  <c r="AH77" i="19" s="1"/>
  <c r="AP77" i="19" s="1"/>
  <c r="Q77" i="19"/>
  <c r="O77" i="19"/>
  <c r="N77" i="19"/>
  <c r="L77" i="19"/>
  <c r="AF77" i="19" s="1"/>
  <c r="AN77" i="19" s="1"/>
  <c r="K77" i="19"/>
  <c r="I77" i="19"/>
  <c r="H77" i="19"/>
  <c r="F77" i="19"/>
  <c r="AD77" i="19" s="1"/>
  <c r="E77" i="19"/>
  <c r="AU76" i="19"/>
  <c r="AV76" i="19" s="1"/>
  <c r="AJ76" i="19"/>
  <c r="AR76" i="19" s="1"/>
  <c r="AH76" i="19"/>
  <c r="AP76" i="19" s="1"/>
  <c r="AD76" i="19"/>
  <c r="AL76" i="19" s="1"/>
  <c r="AC76" i="19"/>
  <c r="AB76" i="19"/>
  <c r="AA76" i="19"/>
  <c r="Z76" i="19"/>
  <c r="Y76" i="19"/>
  <c r="X76" i="19"/>
  <c r="W76" i="19"/>
  <c r="U76" i="19"/>
  <c r="AI76" i="19" s="1"/>
  <c r="AQ76" i="19" s="1"/>
  <c r="T76" i="19"/>
  <c r="R76" i="19"/>
  <c r="Q76" i="19"/>
  <c r="O76" i="19"/>
  <c r="AG76" i="19" s="1"/>
  <c r="AO76" i="19" s="1"/>
  <c r="N76" i="19"/>
  <c r="L76" i="19"/>
  <c r="AF76" i="19" s="1"/>
  <c r="AN76" i="19" s="1"/>
  <c r="K76" i="19"/>
  <c r="I76" i="19"/>
  <c r="AE76" i="19" s="1"/>
  <c r="AM76" i="19" s="1"/>
  <c r="H76" i="19"/>
  <c r="F76" i="19"/>
  <c r="E76" i="19"/>
  <c r="AV75" i="19"/>
  <c r="AU75" i="19"/>
  <c r="AI75" i="19"/>
  <c r="AQ75" i="19" s="1"/>
  <c r="AE75" i="19"/>
  <c r="AM75" i="19" s="1"/>
  <c r="AC75" i="19"/>
  <c r="AB75" i="19"/>
  <c r="AA75" i="19"/>
  <c r="Z75" i="19"/>
  <c r="Y75" i="19"/>
  <c r="X75" i="19"/>
  <c r="AJ75" i="19" s="1"/>
  <c r="AR75" i="19" s="1"/>
  <c r="W75" i="19"/>
  <c r="U75" i="19"/>
  <c r="T75" i="19"/>
  <c r="R75" i="19"/>
  <c r="AH75" i="19" s="1"/>
  <c r="AP75" i="19" s="1"/>
  <c r="Q75" i="19"/>
  <c r="O75" i="19"/>
  <c r="AG75" i="19" s="1"/>
  <c r="AO75" i="19" s="1"/>
  <c r="N75" i="19"/>
  <c r="L75" i="19"/>
  <c r="AF75" i="19" s="1"/>
  <c r="AN75" i="19" s="1"/>
  <c r="K75" i="19"/>
  <c r="I75" i="19"/>
  <c r="H75" i="19"/>
  <c r="F75" i="19"/>
  <c r="AD75" i="19" s="1"/>
  <c r="E75" i="19"/>
  <c r="AV74" i="19"/>
  <c r="AU74" i="19"/>
  <c r="AH74" i="19"/>
  <c r="AP74" i="19" s="1"/>
  <c r="AD74" i="19"/>
  <c r="AC74" i="19"/>
  <c r="AB74" i="19"/>
  <c r="AA74" i="19"/>
  <c r="Z74" i="19"/>
  <c r="Y74" i="19"/>
  <c r="X74" i="19"/>
  <c r="AJ74" i="19" s="1"/>
  <c r="AR74" i="19" s="1"/>
  <c r="W74" i="19"/>
  <c r="U74" i="19"/>
  <c r="AI74" i="19" s="1"/>
  <c r="AQ74" i="19" s="1"/>
  <c r="T74" i="19"/>
  <c r="R74" i="19"/>
  <c r="Q74" i="19"/>
  <c r="O74" i="19"/>
  <c r="AG74" i="19" s="1"/>
  <c r="AO74" i="19" s="1"/>
  <c r="N74" i="19"/>
  <c r="L74" i="19"/>
  <c r="AF74" i="19" s="1"/>
  <c r="AN74" i="19" s="1"/>
  <c r="K74" i="19"/>
  <c r="I74" i="19"/>
  <c r="AE74" i="19" s="1"/>
  <c r="AM74" i="19" s="1"/>
  <c r="H74" i="19"/>
  <c r="F74" i="19"/>
  <c r="E74" i="19"/>
  <c r="AV73" i="19"/>
  <c r="AU73" i="19"/>
  <c r="AJ73" i="19"/>
  <c r="AR73" i="19" s="1"/>
  <c r="AI73" i="19"/>
  <c r="AQ73" i="19" s="1"/>
  <c r="AG73" i="19"/>
  <c r="AO73" i="19" s="1"/>
  <c r="AE73" i="19"/>
  <c r="AM73" i="19" s="1"/>
  <c r="AC73" i="19"/>
  <c r="AB73" i="19"/>
  <c r="AA73" i="19"/>
  <c r="Z73" i="19"/>
  <c r="Y73" i="19"/>
  <c r="X73" i="19"/>
  <c r="W73" i="19"/>
  <c r="U73" i="19"/>
  <c r="T73" i="19"/>
  <c r="R73" i="19"/>
  <c r="AH73" i="19" s="1"/>
  <c r="AP73" i="19" s="1"/>
  <c r="Q73" i="19"/>
  <c r="O73" i="19"/>
  <c r="N73" i="19"/>
  <c r="L73" i="19"/>
  <c r="AF73" i="19" s="1"/>
  <c r="AN73" i="19" s="1"/>
  <c r="K73" i="19"/>
  <c r="I73" i="19"/>
  <c r="H73" i="19"/>
  <c r="F73" i="19"/>
  <c r="AD73" i="19" s="1"/>
  <c r="E73" i="19"/>
  <c r="AU72" i="19"/>
  <c r="AV72" i="19" s="1"/>
  <c r="AJ72" i="19"/>
  <c r="AR72" i="19" s="1"/>
  <c r="AH72" i="19"/>
  <c r="AP72" i="19" s="1"/>
  <c r="AD72" i="19"/>
  <c r="AL72" i="19" s="1"/>
  <c r="AC72" i="19"/>
  <c r="AB72" i="19"/>
  <c r="AA72" i="19"/>
  <c r="Z72" i="19"/>
  <c r="Y72" i="19"/>
  <c r="X72" i="19"/>
  <c r="W72" i="19"/>
  <c r="U72" i="19"/>
  <c r="AI72" i="19" s="1"/>
  <c r="AQ72" i="19" s="1"/>
  <c r="T72" i="19"/>
  <c r="R72" i="19"/>
  <c r="Q72" i="19"/>
  <c r="O72" i="19"/>
  <c r="AG72" i="19" s="1"/>
  <c r="AO72" i="19" s="1"/>
  <c r="N72" i="19"/>
  <c r="L72" i="19"/>
  <c r="AF72" i="19" s="1"/>
  <c r="AN72" i="19" s="1"/>
  <c r="K72" i="19"/>
  <c r="I72" i="19"/>
  <c r="AE72" i="19" s="1"/>
  <c r="AM72" i="19" s="1"/>
  <c r="H72" i="19"/>
  <c r="F72" i="19"/>
  <c r="E72" i="19"/>
  <c r="AV71" i="19"/>
  <c r="AU71" i="19"/>
  <c r="AI71" i="19"/>
  <c r="AQ71" i="19" s="1"/>
  <c r="AE71" i="19"/>
  <c r="AM71" i="19" s="1"/>
  <c r="AC71" i="19"/>
  <c r="AB71" i="19"/>
  <c r="AA71" i="19"/>
  <c r="Z71" i="19"/>
  <c r="Y71" i="19"/>
  <c r="X71" i="19"/>
  <c r="AJ71" i="19" s="1"/>
  <c r="AR71" i="19" s="1"/>
  <c r="W71" i="19"/>
  <c r="U71" i="19"/>
  <c r="T71" i="19"/>
  <c r="R71" i="19"/>
  <c r="AH71" i="19" s="1"/>
  <c r="AP71" i="19" s="1"/>
  <c r="Q71" i="19"/>
  <c r="O71" i="19"/>
  <c r="AG71" i="19" s="1"/>
  <c r="AO71" i="19" s="1"/>
  <c r="N71" i="19"/>
  <c r="L71" i="19"/>
  <c r="AF71" i="19" s="1"/>
  <c r="AN71" i="19" s="1"/>
  <c r="K71" i="19"/>
  <c r="I71" i="19"/>
  <c r="H71" i="19"/>
  <c r="F71" i="19"/>
  <c r="AD71" i="19" s="1"/>
  <c r="E71" i="19"/>
  <c r="AV70" i="19"/>
  <c r="AU70" i="19"/>
  <c r="AH70" i="19"/>
  <c r="AP70" i="19" s="1"/>
  <c r="AD70" i="19"/>
  <c r="AC70" i="19"/>
  <c r="AB70" i="19"/>
  <c r="AA70" i="19"/>
  <c r="Z70" i="19"/>
  <c r="Y70" i="19"/>
  <c r="X70" i="19"/>
  <c r="AJ70" i="19" s="1"/>
  <c r="AR70" i="19" s="1"/>
  <c r="W70" i="19"/>
  <c r="U70" i="19"/>
  <c r="AI70" i="19" s="1"/>
  <c r="AQ70" i="19" s="1"/>
  <c r="T70" i="19"/>
  <c r="R70" i="19"/>
  <c r="Q70" i="19"/>
  <c r="O70" i="19"/>
  <c r="AG70" i="19" s="1"/>
  <c r="AO70" i="19" s="1"/>
  <c r="N70" i="19"/>
  <c r="L70" i="19"/>
  <c r="AF70" i="19" s="1"/>
  <c r="AN70" i="19" s="1"/>
  <c r="K70" i="19"/>
  <c r="I70" i="19"/>
  <c r="AE70" i="19" s="1"/>
  <c r="AM70" i="19" s="1"/>
  <c r="H70" i="19"/>
  <c r="F70" i="19"/>
  <c r="E70" i="19"/>
  <c r="AV69" i="19"/>
  <c r="AU69" i="19"/>
  <c r="AJ69" i="19"/>
  <c r="AR69" i="19" s="1"/>
  <c r="AI69" i="19"/>
  <c r="AQ69" i="19" s="1"/>
  <c r="AG69" i="19"/>
  <c r="AO69" i="19" s="1"/>
  <c r="AE69" i="19"/>
  <c r="AM69" i="19" s="1"/>
  <c r="AC69" i="19"/>
  <c r="AB69" i="19"/>
  <c r="AA69" i="19"/>
  <c r="Z69" i="19"/>
  <c r="Y69" i="19"/>
  <c r="X69" i="19"/>
  <c r="W69" i="19"/>
  <c r="U69" i="19"/>
  <c r="T69" i="19"/>
  <c r="R69" i="19"/>
  <c r="AH69" i="19" s="1"/>
  <c r="AP69" i="19" s="1"/>
  <c r="Q69" i="19"/>
  <c r="O69" i="19"/>
  <c r="N69" i="19"/>
  <c r="L69" i="19"/>
  <c r="AF69" i="19" s="1"/>
  <c r="AN69" i="19" s="1"/>
  <c r="K69" i="19"/>
  <c r="I69" i="19"/>
  <c r="H69" i="19"/>
  <c r="F69" i="19"/>
  <c r="AD69" i="19" s="1"/>
  <c r="E69" i="19"/>
  <c r="AU68" i="19"/>
  <c r="AV68" i="19" s="1"/>
  <c r="AJ68" i="19"/>
  <c r="AR68" i="19" s="1"/>
  <c r="AH68" i="19"/>
  <c r="AP68" i="19" s="1"/>
  <c r="AD68" i="19"/>
  <c r="AL68" i="19" s="1"/>
  <c r="AC68" i="19"/>
  <c r="AB68" i="19"/>
  <c r="AA68" i="19"/>
  <c r="Z68" i="19"/>
  <c r="Y68" i="19"/>
  <c r="X68" i="19"/>
  <c r="W68" i="19"/>
  <c r="U68" i="19"/>
  <c r="AI68" i="19" s="1"/>
  <c r="AQ68" i="19" s="1"/>
  <c r="T68" i="19"/>
  <c r="R68" i="19"/>
  <c r="Q68" i="19"/>
  <c r="O68" i="19"/>
  <c r="AG68" i="19" s="1"/>
  <c r="AO68" i="19" s="1"/>
  <c r="N68" i="19"/>
  <c r="L68" i="19"/>
  <c r="AF68" i="19" s="1"/>
  <c r="AN68" i="19" s="1"/>
  <c r="K68" i="19"/>
  <c r="I68" i="19"/>
  <c r="AE68" i="19" s="1"/>
  <c r="AM68" i="19" s="1"/>
  <c r="H68" i="19"/>
  <c r="F68" i="19"/>
  <c r="E68" i="19"/>
  <c r="AV67" i="19"/>
  <c r="AU67" i="19"/>
  <c r="AI67" i="19"/>
  <c r="AQ67" i="19" s="1"/>
  <c r="AE67" i="19"/>
  <c r="AM67" i="19" s="1"/>
  <c r="AC67" i="19"/>
  <c r="AB67" i="19"/>
  <c r="AA67" i="19"/>
  <c r="Z67" i="19"/>
  <c r="Y67" i="19"/>
  <c r="X67" i="19"/>
  <c r="AJ67" i="19" s="1"/>
  <c r="AR67" i="19" s="1"/>
  <c r="W67" i="19"/>
  <c r="U67" i="19"/>
  <c r="T67" i="19"/>
  <c r="R67" i="19"/>
  <c r="AH67" i="19" s="1"/>
  <c r="AP67" i="19" s="1"/>
  <c r="Q67" i="19"/>
  <c r="O67" i="19"/>
  <c r="AG67" i="19" s="1"/>
  <c r="AO67" i="19" s="1"/>
  <c r="N67" i="19"/>
  <c r="L67" i="19"/>
  <c r="AF67" i="19" s="1"/>
  <c r="AN67" i="19" s="1"/>
  <c r="K67" i="19"/>
  <c r="I67" i="19"/>
  <c r="H67" i="19"/>
  <c r="F67" i="19"/>
  <c r="AD67" i="19" s="1"/>
  <c r="E67" i="19"/>
  <c r="AV66" i="19"/>
  <c r="AU66" i="19"/>
  <c r="AH66" i="19"/>
  <c r="AP66" i="19" s="1"/>
  <c r="AD66" i="19"/>
  <c r="AC66" i="19"/>
  <c r="AB66" i="19"/>
  <c r="AA66" i="19"/>
  <c r="Z66" i="19"/>
  <c r="Y66" i="19"/>
  <c r="X66" i="19"/>
  <c r="AJ66" i="19" s="1"/>
  <c r="AR66" i="19" s="1"/>
  <c r="W66" i="19"/>
  <c r="U66" i="19"/>
  <c r="AI66" i="19" s="1"/>
  <c r="AQ66" i="19" s="1"/>
  <c r="T66" i="19"/>
  <c r="R66" i="19"/>
  <c r="Q66" i="19"/>
  <c r="O66" i="19"/>
  <c r="AG66" i="19" s="1"/>
  <c r="AO66" i="19" s="1"/>
  <c r="N66" i="19"/>
  <c r="L66" i="19"/>
  <c r="AF66" i="19" s="1"/>
  <c r="AN66" i="19" s="1"/>
  <c r="K66" i="19"/>
  <c r="I66" i="19"/>
  <c r="AE66" i="19" s="1"/>
  <c r="AM66" i="19" s="1"/>
  <c r="H66" i="19"/>
  <c r="F66" i="19"/>
  <c r="E66" i="19"/>
  <c r="AV65" i="19"/>
  <c r="AU65" i="19"/>
  <c r="AJ65" i="19"/>
  <c r="AR65" i="19" s="1"/>
  <c r="AI65" i="19"/>
  <c r="AQ65" i="19" s="1"/>
  <c r="AG65" i="19"/>
  <c r="AO65" i="19" s="1"/>
  <c r="AE65" i="19"/>
  <c r="AM65" i="19" s="1"/>
  <c r="AC65" i="19"/>
  <c r="AB65" i="19"/>
  <c r="AA65" i="19"/>
  <c r="Z65" i="19"/>
  <c r="Y65" i="19"/>
  <c r="X65" i="19"/>
  <c r="W65" i="19"/>
  <c r="U65" i="19"/>
  <c r="T65" i="19"/>
  <c r="R65" i="19"/>
  <c r="AH65" i="19" s="1"/>
  <c r="AP65" i="19" s="1"/>
  <c r="Q65" i="19"/>
  <c r="O65" i="19"/>
  <c r="N65" i="19"/>
  <c r="L65" i="19"/>
  <c r="AF65" i="19" s="1"/>
  <c r="AN65" i="19" s="1"/>
  <c r="K65" i="19"/>
  <c r="I65" i="19"/>
  <c r="H65" i="19"/>
  <c r="F65" i="19"/>
  <c r="AD65" i="19" s="1"/>
  <c r="E65" i="19"/>
  <c r="AU64" i="19"/>
  <c r="AV64" i="19" s="1"/>
  <c r="AJ64" i="19"/>
  <c r="AR64" i="19" s="1"/>
  <c r="AH64" i="19"/>
  <c r="AP64" i="19" s="1"/>
  <c r="AD64" i="19"/>
  <c r="AL64" i="19" s="1"/>
  <c r="AC64" i="19"/>
  <c r="AB64" i="19"/>
  <c r="AA64" i="19"/>
  <c r="Z64" i="19"/>
  <c r="Y64" i="19"/>
  <c r="X64" i="19"/>
  <c r="W64" i="19"/>
  <c r="U64" i="19"/>
  <c r="AI64" i="19" s="1"/>
  <c r="AQ64" i="19" s="1"/>
  <c r="T64" i="19"/>
  <c r="R64" i="19"/>
  <c r="Q64" i="19"/>
  <c r="O64" i="19"/>
  <c r="AG64" i="19" s="1"/>
  <c r="AO64" i="19" s="1"/>
  <c r="N64" i="19"/>
  <c r="L64" i="19"/>
  <c r="AF64" i="19" s="1"/>
  <c r="AN64" i="19" s="1"/>
  <c r="K64" i="19"/>
  <c r="I64" i="19"/>
  <c r="AE64" i="19" s="1"/>
  <c r="AM64" i="19" s="1"/>
  <c r="H64" i="19"/>
  <c r="F64" i="19"/>
  <c r="E64" i="19"/>
  <c r="AV63" i="19"/>
  <c r="AU63" i="19"/>
  <c r="AI63" i="19"/>
  <c r="AQ63" i="19" s="1"/>
  <c r="AE63" i="19"/>
  <c r="AM63" i="19" s="1"/>
  <c r="AC63" i="19"/>
  <c r="AB63" i="19"/>
  <c r="AA63" i="19"/>
  <c r="Z63" i="19"/>
  <c r="Y63" i="19"/>
  <c r="X63" i="19"/>
  <c r="AJ63" i="19" s="1"/>
  <c r="AR63" i="19" s="1"/>
  <c r="W63" i="19"/>
  <c r="U63" i="19"/>
  <c r="T63" i="19"/>
  <c r="R63" i="19"/>
  <c r="AH63" i="19" s="1"/>
  <c r="AP63" i="19" s="1"/>
  <c r="Q63" i="19"/>
  <c r="O63" i="19"/>
  <c r="AG63" i="19" s="1"/>
  <c r="AO63" i="19" s="1"/>
  <c r="N63" i="19"/>
  <c r="L63" i="19"/>
  <c r="AF63" i="19" s="1"/>
  <c r="AN63" i="19" s="1"/>
  <c r="K63" i="19"/>
  <c r="I63" i="19"/>
  <c r="H63" i="19"/>
  <c r="F63" i="19"/>
  <c r="AD63" i="19" s="1"/>
  <c r="E63" i="19"/>
  <c r="AV62" i="19"/>
  <c r="AU62" i="19"/>
  <c r="AH62" i="19"/>
  <c r="AP62" i="19" s="1"/>
  <c r="AD62" i="19"/>
  <c r="AC62" i="19"/>
  <c r="AB62" i="19"/>
  <c r="AA62" i="19"/>
  <c r="Z62" i="19"/>
  <c r="Y62" i="19"/>
  <c r="X62" i="19"/>
  <c r="AJ62" i="19" s="1"/>
  <c r="AR62" i="19" s="1"/>
  <c r="W62" i="19"/>
  <c r="U62" i="19"/>
  <c r="AI62" i="19" s="1"/>
  <c r="AQ62" i="19" s="1"/>
  <c r="T62" i="19"/>
  <c r="R62" i="19"/>
  <c r="Q62" i="19"/>
  <c r="O62" i="19"/>
  <c r="AG62" i="19" s="1"/>
  <c r="AO62" i="19" s="1"/>
  <c r="N62" i="19"/>
  <c r="L62" i="19"/>
  <c r="AF62" i="19" s="1"/>
  <c r="AN62" i="19" s="1"/>
  <c r="K62" i="19"/>
  <c r="I62" i="19"/>
  <c r="AE62" i="19" s="1"/>
  <c r="AM62" i="19" s="1"/>
  <c r="H62" i="19"/>
  <c r="F62" i="19"/>
  <c r="E62" i="19"/>
  <c r="AV61" i="19"/>
  <c r="AU61" i="19"/>
  <c r="AJ61" i="19"/>
  <c r="AR61" i="19" s="1"/>
  <c r="AI61" i="19"/>
  <c r="AQ61" i="19" s="1"/>
  <c r="AG61" i="19"/>
  <c r="AO61" i="19" s="1"/>
  <c r="AE61" i="19"/>
  <c r="AM61" i="19" s="1"/>
  <c r="AC61" i="19"/>
  <c r="AB61" i="19"/>
  <c r="AA61" i="19"/>
  <c r="Z61" i="19"/>
  <c r="Y61" i="19"/>
  <c r="X61" i="19"/>
  <c r="W61" i="19"/>
  <c r="U61" i="19"/>
  <c r="T61" i="19"/>
  <c r="R61" i="19"/>
  <c r="AH61" i="19" s="1"/>
  <c r="AP61" i="19" s="1"/>
  <c r="Q61" i="19"/>
  <c r="O61" i="19"/>
  <c r="N61" i="19"/>
  <c r="L61" i="19"/>
  <c r="AF61" i="19" s="1"/>
  <c r="AN61" i="19" s="1"/>
  <c r="K61" i="19"/>
  <c r="I61" i="19"/>
  <c r="H61" i="19"/>
  <c r="F61" i="19"/>
  <c r="AD61" i="19" s="1"/>
  <c r="E61" i="19"/>
  <c r="AU60" i="19"/>
  <c r="AV60" i="19" s="1"/>
  <c r="AJ60" i="19"/>
  <c r="AR60" i="19" s="1"/>
  <c r="AH60" i="19"/>
  <c r="AP60" i="19" s="1"/>
  <c r="AD60" i="19"/>
  <c r="AL60" i="19" s="1"/>
  <c r="AC60" i="19"/>
  <c r="AB60" i="19"/>
  <c r="AA60" i="19"/>
  <c r="Z60" i="19"/>
  <c r="Y60" i="19"/>
  <c r="X60" i="19"/>
  <c r="W60" i="19"/>
  <c r="U60" i="19"/>
  <c r="AI60" i="19" s="1"/>
  <c r="AQ60" i="19" s="1"/>
  <c r="T60" i="19"/>
  <c r="R60" i="19"/>
  <c r="Q60" i="19"/>
  <c r="O60" i="19"/>
  <c r="AG60" i="19" s="1"/>
  <c r="AO60" i="19" s="1"/>
  <c r="N60" i="19"/>
  <c r="L60" i="19"/>
  <c r="AF60" i="19" s="1"/>
  <c r="AN60" i="19" s="1"/>
  <c r="K60" i="19"/>
  <c r="I60" i="19"/>
  <c r="AE60" i="19" s="1"/>
  <c r="AM60" i="19" s="1"/>
  <c r="H60" i="19"/>
  <c r="F60" i="19"/>
  <c r="E60" i="19"/>
  <c r="AV59" i="19"/>
  <c r="AU59" i="19"/>
  <c r="AI59" i="19"/>
  <c r="AQ59" i="19" s="1"/>
  <c r="AE59" i="19"/>
  <c r="AM59" i="19" s="1"/>
  <c r="AC59" i="19"/>
  <c r="AB59" i="19"/>
  <c r="AA59" i="19"/>
  <c r="Z59" i="19"/>
  <c r="Y59" i="19"/>
  <c r="X59" i="19"/>
  <c r="AJ59" i="19" s="1"/>
  <c r="AR59" i="19" s="1"/>
  <c r="W59" i="19"/>
  <c r="U59" i="19"/>
  <c r="T59" i="19"/>
  <c r="R59" i="19"/>
  <c r="AH59" i="19" s="1"/>
  <c r="AP59" i="19" s="1"/>
  <c r="Q59" i="19"/>
  <c r="O59" i="19"/>
  <c r="AG59" i="19" s="1"/>
  <c r="AO59" i="19" s="1"/>
  <c r="N59" i="19"/>
  <c r="L59" i="19"/>
  <c r="AF59" i="19" s="1"/>
  <c r="AN59" i="19" s="1"/>
  <c r="K59" i="19"/>
  <c r="I59" i="19"/>
  <c r="H59" i="19"/>
  <c r="F59" i="19"/>
  <c r="AD59" i="19" s="1"/>
  <c r="E59" i="19"/>
  <c r="AV58" i="19"/>
  <c r="AU58" i="19"/>
  <c r="AH58" i="19"/>
  <c r="AP58" i="19" s="1"/>
  <c r="AD58" i="19"/>
  <c r="AC58" i="19"/>
  <c r="AB58" i="19"/>
  <c r="AA58" i="19"/>
  <c r="Z58" i="19"/>
  <c r="Y58" i="19"/>
  <c r="X58" i="19"/>
  <c r="AJ58" i="19" s="1"/>
  <c r="AR58" i="19" s="1"/>
  <c r="W58" i="19"/>
  <c r="U58" i="19"/>
  <c r="AI58" i="19" s="1"/>
  <c r="AQ58" i="19" s="1"/>
  <c r="T58" i="19"/>
  <c r="R58" i="19"/>
  <c r="Q58" i="19"/>
  <c r="O58" i="19"/>
  <c r="AG58" i="19" s="1"/>
  <c r="AO58" i="19" s="1"/>
  <c r="N58" i="19"/>
  <c r="L58" i="19"/>
  <c r="AF58" i="19" s="1"/>
  <c r="AN58" i="19" s="1"/>
  <c r="K58" i="19"/>
  <c r="I58" i="19"/>
  <c r="AE58" i="19" s="1"/>
  <c r="AM58" i="19" s="1"/>
  <c r="H58" i="19"/>
  <c r="F58" i="19"/>
  <c r="E58" i="19"/>
  <c r="AV57" i="19"/>
  <c r="AU57" i="19"/>
  <c r="AJ57" i="19"/>
  <c r="AR57" i="19" s="1"/>
  <c r="AI57" i="19"/>
  <c r="AQ57" i="19" s="1"/>
  <c r="AG57" i="19"/>
  <c r="AO57" i="19" s="1"/>
  <c r="AE57" i="19"/>
  <c r="AM57" i="19" s="1"/>
  <c r="AC57" i="19"/>
  <c r="AB57" i="19"/>
  <c r="AA57" i="19"/>
  <c r="Z57" i="19"/>
  <c r="Y57" i="19"/>
  <c r="X57" i="19"/>
  <c r="W57" i="19"/>
  <c r="U57" i="19"/>
  <c r="T57" i="19"/>
  <c r="R57" i="19"/>
  <c r="AH57" i="19" s="1"/>
  <c r="AP57" i="19" s="1"/>
  <c r="Q57" i="19"/>
  <c r="O57" i="19"/>
  <c r="N57" i="19"/>
  <c r="L57" i="19"/>
  <c r="AF57" i="19" s="1"/>
  <c r="AN57" i="19" s="1"/>
  <c r="K57" i="19"/>
  <c r="I57" i="19"/>
  <c r="H57" i="19"/>
  <c r="F57" i="19"/>
  <c r="AD57" i="19" s="1"/>
  <c r="E57" i="19"/>
  <c r="AU56" i="19"/>
  <c r="AV56" i="19" s="1"/>
  <c r="AJ56" i="19"/>
  <c r="AR56" i="19" s="1"/>
  <c r="AH56" i="19"/>
  <c r="AP56" i="19" s="1"/>
  <c r="AD56" i="19"/>
  <c r="AL56" i="19" s="1"/>
  <c r="AC56" i="19"/>
  <c r="AB56" i="19"/>
  <c r="AA56" i="19"/>
  <c r="Z56" i="19"/>
  <c r="Y56" i="19"/>
  <c r="X56" i="19"/>
  <c r="W56" i="19"/>
  <c r="U56" i="19"/>
  <c r="AI56" i="19" s="1"/>
  <c r="AQ56" i="19" s="1"/>
  <c r="T56" i="19"/>
  <c r="R56" i="19"/>
  <c r="Q56" i="19"/>
  <c r="O56" i="19"/>
  <c r="AG56" i="19" s="1"/>
  <c r="AO56" i="19" s="1"/>
  <c r="N56" i="19"/>
  <c r="L56" i="19"/>
  <c r="AF56" i="19" s="1"/>
  <c r="AN56" i="19" s="1"/>
  <c r="K56" i="19"/>
  <c r="I56" i="19"/>
  <c r="AE56" i="19" s="1"/>
  <c r="AM56" i="19" s="1"/>
  <c r="H56" i="19"/>
  <c r="F56" i="19"/>
  <c r="E56" i="19"/>
  <c r="AV55" i="19"/>
  <c r="AU55" i="19"/>
  <c r="AI55" i="19"/>
  <c r="AQ55" i="19" s="1"/>
  <c r="AE55" i="19"/>
  <c r="AM55" i="19" s="1"/>
  <c r="AC55" i="19"/>
  <c r="AB55" i="19"/>
  <c r="AA55" i="19"/>
  <c r="Z55" i="19"/>
  <c r="Y55" i="19"/>
  <c r="X55" i="19"/>
  <c r="AJ55" i="19" s="1"/>
  <c r="AR55" i="19" s="1"/>
  <c r="W55" i="19"/>
  <c r="U55" i="19"/>
  <c r="T55" i="19"/>
  <c r="R55" i="19"/>
  <c r="AH55" i="19" s="1"/>
  <c r="AP55" i="19" s="1"/>
  <c r="Q55" i="19"/>
  <c r="O55" i="19"/>
  <c r="AG55" i="19" s="1"/>
  <c r="AO55" i="19" s="1"/>
  <c r="N55" i="19"/>
  <c r="L55" i="19"/>
  <c r="AF55" i="19" s="1"/>
  <c r="AN55" i="19" s="1"/>
  <c r="K55" i="19"/>
  <c r="I55" i="19"/>
  <c r="H55" i="19"/>
  <c r="F55" i="19"/>
  <c r="AD55" i="19" s="1"/>
  <c r="E55" i="19"/>
  <c r="AV54" i="19"/>
  <c r="AU54" i="19"/>
  <c r="AH54" i="19"/>
  <c r="AP54" i="19" s="1"/>
  <c r="AD54" i="19"/>
  <c r="AC54" i="19"/>
  <c r="AB54" i="19"/>
  <c r="AA54" i="19"/>
  <c r="Z54" i="19"/>
  <c r="Y54" i="19"/>
  <c r="X54" i="19"/>
  <c r="AJ54" i="19" s="1"/>
  <c r="AR54" i="19" s="1"/>
  <c r="W54" i="19"/>
  <c r="U54" i="19"/>
  <c r="AI54" i="19" s="1"/>
  <c r="AQ54" i="19" s="1"/>
  <c r="T54" i="19"/>
  <c r="R54" i="19"/>
  <c r="Q54" i="19"/>
  <c r="O54" i="19"/>
  <c r="AG54" i="19" s="1"/>
  <c r="AO54" i="19" s="1"/>
  <c r="N54" i="19"/>
  <c r="L54" i="19"/>
  <c r="AF54" i="19" s="1"/>
  <c r="AN54" i="19" s="1"/>
  <c r="K54" i="19"/>
  <c r="I54" i="19"/>
  <c r="AE54" i="19" s="1"/>
  <c r="AM54" i="19" s="1"/>
  <c r="H54" i="19"/>
  <c r="F54" i="19"/>
  <c r="E54" i="19"/>
  <c r="AV53" i="19"/>
  <c r="AU53" i="19"/>
  <c r="AJ53" i="19"/>
  <c r="AR53" i="19" s="1"/>
  <c r="AI53" i="19"/>
  <c r="AQ53" i="19" s="1"/>
  <c r="AG53" i="19"/>
  <c r="AO53" i="19" s="1"/>
  <c r="AE53" i="19"/>
  <c r="AM53" i="19" s="1"/>
  <c r="AC53" i="19"/>
  <c r="AB53" i="19"/>
  <c r="AA53" i="19"/>
  <c r="Z53" i="19"/>
  <c r="Y53" i="19"/>
  <c r="X53" i="19"/>
  <c r="W53" i="19"/>
  <c r="U53" i="19"/>
  <c r="T53" i="19"/>
  <c r="R53" i="19"/>
  <c r="AH53" i="19" s="1"/>
  <c r="AP53" i="19" s="1"/>
  <c r="Q53" i="19"/>
  <c r="O53" i="19"/>
  <c r="N53" i="19"/>
  <c r="L53" i="19"/>
  <c r="AF53" i="19" s="1"/>
  <c r="AN53" i="19" s="1"/>
  <c r="K53" i="19"/>
  <c r="I53" i="19"/>
  <c r="H53" i="19"/>
  <c r="F53" i="19"/>
  <c r="AD53" i="19" s="1"/>
  <c r="E53" i="19"/>
  <c r="AU52" i="19"/>
  <c r="AV52" i="19" s="1"/>
  <c r="AJ52" i="19"/>
  <c r="AR52" i="19" s="1"/>
  <c r="AH52" i="19"/>
  <c r="AP52" i="19" s="1"/>
  <c r="AD52" i="19"/>
  <c r="AL52" i="19" s="1"/>
  <c r="AC52" i="19"/>
  <c r="AB52" i="19"/>
  <c r="AA52" i="19"/>
  <c r="Z52" i="19"/>
  <c r="Y52" i="19"/>
  <c r="X52" i="19"/>
  <c r="W52" i="19"/>
  <c r="U52" i="19"/>
  <c r="AI52" i="19" s="1"/>
  <c r="AQ52" i="19" s="1"/>
  <c r="T52" i="19"/>
  <c r="R52" i="19"/>
  <c r="Q52" i="19"/>
  <c r="O52" i="19"/>
  <c r="AG52" i="19" s="1"/>
  <c r="AO52" i="19" s="1"/>
  <c r="N52" i="19"/>
  <c r="L52" i="19"/>
  <c r="AF52" i="19" s="1"/>
  <c r="AN52" i="19" s="1"/>
  <c r="K52" i="19"/>
  <c r="I52" i="19"/>
  <c r="AE52" i="19" s="1"/>
  <c r="AM52" i="19" s="1"/>
  <c r="H52" i="19"/>
  <c r="F52" i="19"/>
  <c r="E52" i="19"/>
  <c r="AV51" i="19"/>
  <c r="AU51" i="19"/>
  <c r="AI51" i="19"/>
  <c r="AQ51" i="19" s="1"/>
  <c r="AE51" i="19"/>
  <c r="AM51" i="19" s="1"/>
  <c r="AC51" i="19"/>
  <c r="AB51" i="19"/>
  <c r="AA51" i="19"/>
  <c r="Z51" i="19"/>
  <c r="Y51" i="19"/>
  <c r="X51" i="19"/>
  <c r="AJ51" i="19" s="1"/>
  <c r="AR51" i="19" s="1"/>
  <c r="W51" i="19"/>
  <c r="U51" i="19"/>
  <c r="T51" i="19"/>
  <c r="R51" i="19"/>
  <c r="AH51" i="19" s="1"/>
  <c r="AP51" i="19" s="1"/>
  <c r="Q51" i="19"/>
  <c r="O51" i="19"/>
  <c r="AG51" i="19" s="1"/>
  <c r="AO51" i="19" s="1"/>
  <c r="N51" i="19"/>
  <c r="L51" i="19"/>
  <c r="AF51" i="19" s="1"/>
  <c r="AN51" i="19" s="1"/>
  <c r="K51" i="19"/>
  <c r="I51" i="19"/>
  <c r="H51" i="19"/>
  <c r="F51" i="19"/>
  <c r="AD51" i="19" s="1"/>
  <c r="E51" i="19"/>
  <c r="AV50" i="19"/>
  <c r="AU50" i="19"/>
  <c r="AH50" i="19"/>
  <c r="AP50" i="19" s="1"/>
  <c r="AD50" i="19"/>
  <c r="AC50" i="19"/>
  <c r="AB50" i="19"/>
  <c r="AA50" i="19"/>
  <c r="Z50" i="19"/>
  <c r="Y50" i="19"/>
  <c r="X50" i="19"/>
  <c r="AJ50" i="19" s="1"/>
  <c r="AR50" i="19" s="1"/>
  <c r="W50" i="19"/>
  <c r="U50" i="19"/>
  <c r="AI50" i="19" s="1"/>
  <c r="AQ50" i="19" s="1"/>
  <c r="T50" i="19"/>
  <c r="R50" i="19"/>
  <c r="Q50" i="19"/>
  <c r="O50" i="19"/>
  <c r="AG50" i="19" s="1"/>
  <c r="AO50" i="19" s="1"/>
  <c r="N50" i="19"/>
  <c r="L50" i="19"/>
  <c r="AF50" i="19" s="1"/>
  <c r="AN50" i="19" s="1"/>
  <c r="K50" i="19"/>
  <c r="I50" i="19"/>
  <c r="AE50" i="19" s="1"/>
  <c r="AM50" i="19" s="1"/>
  <c r="H50" i="19"/>
  <c r="F50" i="19"/>
  <c r="E50" i="19"/>
  <c r="AV49" i="19"/>
  <c r="AU49" i="19"/>
  <c r="AJ49" i="19"/>
  <c r="AR49" i="19" s="1"/>
  <c r="AI49" i="19"/>
  <c r="AQ49" i="19" s="1"/>
  <c r="AG49" i="19"/>
  <c r="AO49" i="19" s="1"/>
  <c r="AE49" i="19"/>
  <c r="AM49" i="19" s="1"/>
  <c r="AC49" i="19"/>
  <c r="AB49" i="19"/>
  <c r="AA49" i="19"/>
  <c r="Z49" i="19"/>
  <c r="Y49" i="19"/>
  <c r="X49" i="19"/>
  <c r="W49" i="19"/>
  <c r="U49" i="19"/>
  <c r="T49" i="19"/>
  <c r="R49" i="19"/>
  <c r="AH49" i="19" s="1"/>
  <c r="AP49" i="19" s="1"/>
  <c r="Q49" i="19"/>
  <c r="O49" i="19"/>
  <c r="N49" i="19"/>
  <c r="L49" i="19"/>
  <c r="AF49" i="19" s="1"/>
  <c r="AN49" i="19" s="1"/>
  <c r="K49" i="19"/>
  <c r="I49" i="19"/>
  <c r="H49" i="19"/>
  <c r="F49" i="19"/>
  <c r="AD49" i="19" s="1"/>
  <c r="E49" i="19"/>
  <c r="AU48" i="19"/>
  <c r="AV48" i="19" s="1"/>
  <c r="AJ48" i="19"/>
  <c r="AR48" i="19" s="1"/>
  <c r="AH48" i="19"/>
  <c r="AP48" i="19" s="1"/>
  <c r="AD48" i="19"/>
  <c r="AL48" i="19" s="1"/>
  <c r="AC48" i="19"/>
  <c r="AB48" i="19"/>
  <c r="AA48" i="19"/>
  <c r="Z48" i="19"/>
  <c r="Y48" i="19"/>
  <c r="X48" i="19"/>
  <c r="W48" i="19"/>
  <c r="U48" i="19"/>
  <c r="AI48" i="19" s="1"/>
  <c r="AQ48" i="19" s="1"/>
  <c r="T48" i="19"/>
  <c r="R48" i="19"/>
  <c r="Q48" i="19"/>
  <c r="O48" i="19"/>
  <c r="AG48" i="19" s="1"/>
  <c r="AO48" i="19" s="1"/>
  <c r="N48" i="19"/>
  <c r="L48" i="19"/>
  <c r="AF48" i="19" s="1"/>
  <c r="AN48" i="19" s="1"/>
  <c r="K48" i="19"/>
  <c r="I48" i="19"/>
  <c r="AE48" i="19" s="1"/>
  <c r="AM48" i="19" s="1"/>
  <c r="H48" i="19"/>
  <c r="F48" i="19"/>
  <c r="E48" i="19"/>
  <c r="AV47" i="19"/>
  <c r="AU47" i="19"/>
  <c r="AI47" i="19"/>
  <c r="AQ47" i="19" s="1"/>
  <c r="AE47" i="19"/>
  <c r="AM47" i="19" s="1"/>
  <c r="AC47" i="19"/>
  <c r="AB47" i="19"/>
  <c r="AA47" i="19"/>
  <c r="Z47" i="19"/>
  <c r="Y47" i="19"/>
  <c r="X47" i="19"/>
  <c r="AJ47" i="19" s="1"/>
  <c r="AR47" i="19" s="1"/>
  <c r="W47" i="19"/>
  <c r="U47" i="19"/>
  <c r="T47" i="19"/>
  <c r="R47" i="19"/>
  <c r="AH47" i="19" s="1"/>
  <c r="AP47" i="19" s="1"/>
  <c r="Q47" i="19"/>
  <c r="O47" i="19"/>
  <c r="AG47" i="19" s="1"/>
  <c r="AO47" i="19" s="1"/>
  <c r="N47" i="19"/>
  <c r="L47" i="19"/>
  <c r="AF47" i="19" s="1"/>
  <c r="AN47" i="19" s="1"/>
  <c r="K47" i="19"/>
  <c r="I47" i="19"/>
  <c r="H47" i="19"/>
  <c r="F47" i="19"/>
  <c r="AD47" i="19" s="1"/>
  <c r="E47" i="19"/>
  <c r="AV46" i="19"/>
  <c r="AU46" i="19"/>
  <c r="AH46" i="19"/>
  <c r="AP46" i="19" s="1"/>
  <c r="AD46" i="19"/>
  <c r="AC46" i="19"/>
  <c r="AB46" i="19"/>
  <c r="AA46" i="19"/>
  <c r="Z46" i="19"/>
  <c r="Y46" i="19"/>
  <c r="X46" i="19"/>
  <c r="AJ46" i="19" s="1"/>
  <c r="AR46" i="19" s="1"/>
  <c r="W46" i="19"/>
  <c r="U46" i="19"/>
  <c r="AI46" i="19" s="1"/>
  <c r="AQ46" i="19" s="1"/>
  <c r="T46" i="19"/>
  <c r="R46" i="19"/>
  <c r="Q46" i="19"/>
  <c r="O46" i="19"/>
  <c r="AG46" i="19" s="1"/>
  <c r="AO46" i="19" s="1"/>
  <c r="N46" i="19"/>
  <c r="L46" i="19"/>
  <c r="AF46" i="19" s="1"/>
  <c r="AN46" i="19" s="1"/>
  <c r="K46" i="19"/>
  <c r="I46" i="19"/>
  <c r="AE46" i="19" s="1"/>
  <c r="AM46" i="19" s="1"/>
  <c r="H46" i="19"/>
  <c r="F46" i="19"/>
  <c r="E46" i="19"/>
  <c r="AV45" i="19"/>
  <c r="AU45" i="19"/>
  <c r="AR45" i="19"/>
  <c r="AJ45" i="19"/>
  <c r="AI45" i="19"/>
  <c r="AQ45" i="19" s="1"/>
  <c r="AG45" i="19"/>
  <c r="AO45" i="19" s="1"/>
  <c r="AE45" i="19"/>
  <c r="AM45" i="19" s="1"/>
  <c r="AC45" i="19"/>
  <c r="AB45" i="19"/>
  <c r="AA45" i="19"/>
  <c r="Z45" i="19"/>
  <c r="Y45" i="19"/>
  <c r="X45" i="19"/>
  <c r="W45" i="19"/>
  <c r="U45" i="19"/>
  <c r="T45" i="19"/>
  <c r="R45" i="19"/>
  <c r="AH45" i="19" s="1"/>
  <c r="AP45" i="19" s="1"/>
  <c r="Q45" i="19"/>
  <c r="O45" i="19"/>
  <c r="N45" i="19"/>
  <c r="L45" i="19"/>
  <c r="AF45" i="19" s="1"/>
  <c r="AN45" i="19" s="1"/>
  <c r="K45" i="19"/>
  <c r="I45" i="19"/>
  <c r="H45" i="19"/>
  <c r="F45" i="19"/>
  <c r="AD45" i="19" s="1"/>
  <c r="E45" i="19"/>
  <c r="AU44" i="19"/>
  <c r="AV44" i="19" s="1"/>
  <c r="AP44" i="19"/>
  <c r="AJ44" i="19"/>
  <c r="AR44" i="19" s="1"/>
  <c r="AH44" i="19"/>
  <c r="AD44" i="19"/>
  <c r="AL44" i="19" s="1"/>
  <c r="AC44" i="19"/>
  <c r="AB44" i="19"/>
  <c r="AA44" i="19"/>
  <c r="Z44" i="19"/>
  <c r="Y44" i="19"/>
  <c r="X44" i="19"/>
  <c r="W44" i="19"/>
  <c r="U44" i="19"/>
  <c r="AI44" i="19" s="1"/>
  <c r="AQ44" i="19" s="1"/>
  <c r="T44" i="19"/>
  <c r="R44" i="19"/>
  <c r="Q44" i="19"/>
  <c r="O44" i="19"/>
  <c r="AG44" i="19" s="1"/>
  <c r="AO44" i="19" s="1"/>
  <c r="N44" i="19"/>
  <c r="L44" i="19"/>
  <c r="AF44" i="19" s="1"/>
  <c r="AN44" i="19" s="1"/>
  <c r="K44" i="19"/>
  <c r="I44" i="19"/>
  <c r="AE44" i="19" s="1"/>
  <c r="AM44" i="19" s="1"/>
  <c r="H44" i="19"/>
  <c r="F44" i="19"/>
  <c r="E44" i="19"/>
  <c r="AV43" i="19"/>
  <c r="AU43" i="19"/>
  <c r="AI43" i="19"/>
  <c r="AQ43" i="19" s="1"/>
  <c r="AE43" i="19"/>
  <c r="AM43" i="19" s="1"/>
  <c r="AC43" i="19"/>
  <c r="AB43" i="19"/>
  <c r="AA43" i="19"/>
  <c r="Z43" i="19"/>
  <c r="Y43" i="19"/>
  <c r="X43" i="19"/>
  <c r="AJ43" i="19" s="1"/>
  <c r="AR43" i="19" s="1"/>
  <c r="W43" i="19"/>
  <c r="U43" i="19"/>
  <c r="T43" i="19"/>
  <c r="R43" i="19"/>
  <c r="AH43" i="19" s="1"/>
  <c r="AP43" i="19" s="1"/>
  <c r="Q43" i="19"/>
  <c r="O43" i="19"/>
  <c r="AG43" i="19" s="1"/>
  <c r="AO43" i="19" s="1"/>
  <c r="N43" i="19"/>
  <c r="L43" i="19"/>
  <c r="AF43" i="19" s="1"/>
  <c r="AN43" i="19" s="1"/>
  <c r="K43" i="19"/>
  <c r="I43" i="19"/>
  <c r="H43" i="19"/>
  <c r="F43" i="19"/>
  <c r="AD43" i="19" s="1"/>
  <c r="E43" i="19"/>
  <c r="AV42" i="19"/>
  <c r="AU42" i="19"/>
  <c r="AH42" i="19"/>
  <c r="AP42" i="19" s="1"/>
  <c r="AD42" i="19"/>
  <c r="AC42" i="19"/>
  <c r="AB42" i="19"/>
  <c r="AA42" i="19"/>
  <c r="Z42" i="19"/>
  <c r="Y42" i="19"/>
  <c r="X42" i="19"/>
  <c r="AJ42" i="19" s="1"/>
  <c r="AR42" i="19" s="1"/>
  <c r="W42" i="19"/>
  <c r="U42" i="19"/>
  <c r="AI42" i="19" s="1"/>
  <c r="AQ42" i="19" s="1"/>
  <c r="T42" i="19"/>
  <c r="R42" i="19"/>
  <c r="Q42" i="19"/>
  <c r="O42" i="19"/>
  <c r="AG42" i="19" s="1"/>
  <c r="AO42" i="19" s="1"/>
  <c r="N42" i="19"/>
  <c r="L42" i="19"/>
  <c r="AF42" i="19" s="1"/>
  <c r="AN42" i="19" s="1"/>
  <c r="K42" i="19"/>
  <c r="I42" i="19"/>
  <c r="AE42" i="19" s="1"/>
  <c r="AM42" i="19" s="1"/>
  <c r="H42" i="19"/>
  <c r="F42" i="19"/>
  <c r="E42" i="19"/>
  <c r="AV41" i="19"/>
  <c r="AU41" i="19"/>
  <c r="AJ41" i="19"/>
  <c r="AR41" i="19" s="1"/>
  <c r="AI41" i="19"/>
  <c r="AQ41" i="19" s="1"/>
  <c r="AG41" i="19"/>
  <c r="AO41" i="19" s="1"/>
  <c r="AE41" i="19"/>
  <c r="AM41" i="19" s="1"/>
  <c r="AC41" i="19"/>
  <c r="AB41" i="19"/>
  <c r="AA41" i="19"/>
  <c r="Z41" i="19"/>
  <c r="Y41" i="19"/>
  <c r="X41" i="19"/>
  <c r="W41" i="19"/>
  <c r="U41" i="19"/>
  <c r="T41" i="19"/>
  <c r="R41" i="19"/>
  <c r="AH41" i="19" s="1"/>
  <c r="AP41" i="19" s="1"/>
  <c r="Q41" i="19"/>
  <c r="O41" i="19"/>
  <c r="N41" i="19"/>
  <c r="L41" i="19"/>
  <c r="AF41" i="19" s="1"/>
  <c r="AN41" i="19" s="1"/>
  <c r="K41" i="19"/>
  <c r="I41" i="19"/>
  <c r="H41" i="19"/>
  <c r="F41" i="19"/>
  <c r="AD41" i="19" s="1"/>
  <c r="E41" i="19"/>
  <c r="AU40" i="19"/>
  <c r="AV40" i="19" s="1"/>
  <c r="AJ40" i="19"/>
  <c r="AR40" i="19" s="1"/>
  <c r="AH40" i="19"/>
  <c r="AP40" i="19" s="1"/>
  <c r="AD40" i="19"/>
  <c r="AL40" i="19" s="1"/>
  <c r="AC40" i="19"/>
  <c r="AB40" i="19"/>
  <c r="AA40" i="19"/>
  <c r="Z40" i="19"/>
  <c r="Y40" i="19"/>
  <c r="X40" i="19"/>
  <c r="W40" i="19"/>
  <c r="U40" i="19"/>
  <c r="AI40" i="19" s="1"/>
  <c r="AQ40" i="19" s="1"/>
  <c r="T40" i="19"/>
  <c r="R40" i="19"/>
  <c r="Q40" i="19"/>
  <c r="O40" i="19"/>
  <c r="AG40" i="19" s="1"/>
  <c r="AO40" i="19" s="1"/>
  <c r="N40" i="19"/>
  <c r="L40" i="19"/>
  <c r="AF40" i="19" s="1"/>
  <c r="AN40" i="19" s="1"/>
  <c r="K40" i="19"/>
  <c r="I40" i="19"/>
  <c r="AE40" i="19" s="1"/>
  <c r="AM40" i="19" s="1"/>
  <c r="H40" i="19"/>
  <c r="F40" i="19"/>
  <c r="E40" i="19"/>
  <c r="AV39" i="19"/>
  <c r="AU39" i="19"/>
  <c r="AI39" i="19"/>
  <c r="AQ39" i="19" s="1"/>
  <c r="AG39" i="19"/>
  <c r="AO39" i="19" s="1"/>
  <c r="AE39" i="19"/>
  <c r="AM39" i="19" s="1"/>
  <c r="AC39" i="19"/>
  <c r="AB39" i="19"/>
  <c r="AA39" i="19"/>
  <c r="Z39" i="19"/>
  <c r="Y39" i="19"/>
  <c r="X39" i="19"/>
  <c r="AJ39" i="19" s="1"/>
  <c r="AR39" i="19" s="1"/>
  <c r="W39" i="19"/>
  <c r="U39" i="19"/>
  <c r="T39" i="19"/>
  <c r="R39" i="19"/>
  <c r="AH39" i="19" s="1"/>
  <c r="AP39" i="19" s="1"/>
  <c r="Q39" i="19"/>
  <c r="O39" i="19"/>
  <c r="N39" i="19"/>
  <c r="L39" i="19"/>
  <c r="AF39" i="19" s="1"/>
  <c r="AN39" i="19" s="1"/>
  <c r="K39" i="19"/>
  <c r="I39" i="19"/>
  <c r="H39" i="19"/>
  <c r="F39" i="19"/>
  <c r="AD39" i="19" s="1"/>
  <c r="E39" i="19"/>
  <c r="AU38" i="19"/>
  <c r="AV38" i="19" s="1"/>
  <c r="AH38" i="19"/>
  <c r="AP38" i="19" s="1"/>
  <c r="AD38" i="19"/>
  <c r="AC38" i="19"/>
  <c r="AB38" i="19"/>
  <c r="AA38" i="19"/>
  <c r="Z38" i="19"/>
  <c r="Y38" i="19"/>
  <c r="X38" i="19"/>
  <c r="AJ38" i="19" s="1"/>
  <c r="AR38" i="19" s="1"/>
  <c r="W38" i="19"/>
  <c r="U38" i="19"/>
  <c r="AI38" i="19" s="1"/>
  <c r="AQ38" i="19" s="1"/>
  <c r="T38" i="19"/>
  <c r="R38" i="19"/>
  <c r="Q38" i="19"/>
  <c r="O38" i="19"/>
  <c r="AG38" i="19" s="1"/>
  <c r="AO38" i="19" s="1"/>
  <c r="N38" i="19"/>
  <c r="L38" i="19"/>
  <c r="AF38" i="19" s="1"/>
  <c r="AN38" i="19" s="1"/>
  <c r="K38" i="19"/>
  <c r="I38" i="19"/>
  <c r="AE38" i="19" s="1"/>
  <c r="AM38" i="19" s="1"/>
  <c r="H38" i="19"/>
  <c r="F38" i="19"/>
  <c r="E38" i="19"/>
  <c r="AV37" i="19"/>
  <c r="AU37" i="19"/>
  <c r="AJ37" i="19"/>
  <c r="AR37" i="19" s="1"/>
  <c r="AI37" i="19"/>
  <c r="AQ37" i="19" s="1"/>
  <c r="AG37" i="19"/>
  <c r="AO37" i="19" s="1"/>
  <c r="AE37" i="19"/>
  <c r="AM37" i="19" s="1"/>
  <c r="AC37" i="19"/>
  <c r="AB37" i="19"/>
  <c r="AA37" i="19"/>
  <c r="Z37" i="19"/>
  <c r="Y37" i="19"/>
  <c r="X37" i="19"/>
  <c r="W37" i="19"/>
  <c r="U37" i="19"/>
  <c r="T37" i="19"/>
  <c r="R37" i="19"/>
  <c r="AH37" i="19" s="1"/>
  <c r="AP37" i="19" s="1"/>
  <c r="Q37" i="19"/>
  <c r="O37" i="19"/>
  <c r="N37" i="19"/>
  <c r="L37" i="19"/>
  <c r="AF37" i="19" s="1"/>
  <c r="AN37" i="19" s="1"/>
  <c r="K37" i="19"/>
  <c r="I37" i="19"/>
  <c r="H37" i="19"/>
  <c r="F37" i="19"/>
  <c r="AD37" i="19" s="1"/>
  <c r="E37" i="19"/>
  <c r="AU36" i="19"/>
  <c r="AV36" i="19" s="1"/>
  <c r="AJ36" i="19"/>
  <c r="AR36" i="19" s="1"/>
  <c r="AH36" i="19"/>
  <c r="AP36" i="19" s="1"/>
  <c r="AD36" i="19"/>
  <c r="AL36" i="19" s="1"/>
  <c r="AC36" i="19"/>
  <c r="AB36" i="19"/>
  <c r="AA36" i="19"/>
  <c r="Z36" i="19"/>
  <c r="Y36" i="19"/>
  <c r="X36" i="19"/>
  <c r="W36" i="19"/>
  <c r="U36" i="19"/>
  <c r="AI36" i="19" s="1"/>
  <c r="AQ36" i="19" s="1"/>
  <c r="T36" i="19"/>
  <c r="R36" i="19"/>
  <c r="Q36" i="19"/>
  <c r="O36" i="19"/>
  <c r="AG36" i="19" s="1"/>
  <c r="AO36" i="19" s="1"/>
  <c r="N36" i="19"/>
  <c r="L36" i="19"/>
  <c r="AF36" i="19" s="1"/>
  <c r="AN36" i="19" s="1"/>
  <c r="K36" i="19"/>
  <c r="I36" i="19"/>
  <c r="AE36" i="19" s="1"/>
  <c r="AM36" i="19" s="1"/>
  <c r="H36" i="19"/>
  <c r="F36" i="19"/>
  <c r="E36" i="19"/>
  <c r="AV35" i="19"/>
  <c r="AU35" i="19"/>
  <c r="AI35" i="19"/>
  <c r="AQ35" i="19" s="1"/>
  <c r="AG35" i="19"/>
  <c r="AO35" i="19" s="1"/>
  <c r="AE35" i="19"/>
  <c r="AM35" i="19" s="1"/>
  <c r="AC35" i="19"/>
  <c r="AB35" i="19"/>
  <c r="AA35" i="19"/>
  <c r="Z35" i="19"/>
  <c r="Y35" i="19"/>
  <c r="X35" i="19"/>
  <c r="AJ35" i="19" s="1"/>
  <c r="AR35" i="19" s="1"/>
  <c r="W35" i="19"/>
  <c r="U35" i="19"/>
  <c r="T35" i="19"/>
  <c r="R35" i="19"/>
  <c r="AH35" i="19" s="1"/>
  <c r="AP35" i="19" s="1"/>
  <c r="Q35" i="19"/>
  <c r="O35" i="19"/>
  <c r="N35" i="19"/>
  <c r="L35" i="19"/>
  <c r="AF35" i="19" s="1"/>
  <c r="AN35" i="19" s="1"/>
  <c r="K35" i="19"/>
  <c r="I35" i="19"/>
  <c r="H35" i="19"/>
  <c r="F35" i="19"/>
  <c r="AD35" i="19" s="1"/>
  <c r="E35" i="19"/>
  <c r="AU34" i="19"/>
  <c r="AV34" i="19" s="1"/>
  <c r="AH34" i="19"/>
  <c r="AP34" i="19" s="1"/>
  <c r="AD34" i="19"/>
  <c r="AC34" i="19"/>
  <c r="AB34" i="19"/>
  <c r="AA34" i="19"/>
  <c r="Z34" i="19"/>
  <c r="Y34" i="19"/>
  <c r="X34" i="19"/>
  <c r="AJ34" i="19" s="1"/>
  <c r="AR34" i="19" s="1"/>
  <c r="W34" i="19"/>
  <c r="U34" i="19"/>
  <c r="AI34" i="19" s="1"/>
  <c r="AQ34" i="19" s="1"/>
  <c r="T34" i="19"/>
  <c r="R34" i="19"/>
  <c r="Q34" i="19"/>
  <c r="O34" i="19"/>
  <c r="AG34" i="19" s="1"/>
  <c r="AO34" i="19" s="1"/>
  <c r="N34" i="19"/>
  <c r="L34" i="19"/>
  <c r="AF34" i="19" s="1"/>
  <c r="AN34" i="19" s="1"/>
  <c r="K34" i="19"/>
  <c r="I34" i="19"/>
  <c r="AE34" i="19" s="1"/>
  <c r="AM34" i="19" s="1"/>
  <c r="H34" i="19"/>
  <c r="F34" i="19"/>
  <c r="E34" i="19"/>
  <c r="AV33" i="19"/>
  <c r="AU33" i="19"/>
  <c r="AJ33" i="19"/>
  <c r="AR33" i="19" s="1"/>
  <c r="AI33" i="19"/>
  <c r="AQ33" i="19" s="1"/>
  <c r="AG33" i="19"/>
  <c r="AO33" i="19" s="1"/>
  <c r="AE33" i="19"/>
  <c r="AM33" i="19" s="1"/>
  <c r="AC33" i="19"/>
  <c r="AB33" i="19"/>
  <c r="AA33" i="19"/>
  <c r="Z33" i="19"/>
  <c r="Y33" i="19"/>
  <c r="X33" i="19"/>
  <c r="W33" i="19"/>
  <c r="U33" i="19"/>
  <c r="T33" i="19"/>
  <c r="R33" i="19"/>
  <c r="AH33" i="19" s="1"/>
  <c r="AP33" i="19" s="1"/>
  <c r="Q33" i="19"/>
  <c r="O33" i="19"/>
  <c r="N33" i="19"/>
  <c r="L33" i="19"/>
  <c r="AF33" i="19" s="1"/>
  <c r="AN33" i="19" s="1"/>
  <c r="K33" i="19"/>
  <c r="I33" i="19"/>
  <c r="H33" i="19"/>
  <c r="F33" i="19"/>
  <c r="AD33" i="19" s="1"/>
  <c r="E33" i="19"/>
  <c r="AU32" i="19"/>
  <c r="AV32" i="19" s="1"/>
  <c r="AJ32" i="19"/>
  <c r="AR32" i="19" s="1"/>
  <c r="AH32" i="19"/>
  <c r="AP32" i="19" s="1"/>
  <c r="AD32" i="19"/>
  <c r="AL32" i="19" s="1"/>
  <c r="AC32" i="19"/>
  <c r="AB32" i="19"/>
  <c r="AA32" i="19"/>
  <c r="Z32" i="19"/>
  <c r="Y32" i="19"/>
  <c r="X32" i="19"/>
  <c r="W32" i="19"/>
  <c r="U32" i="19"/>
  <c r="AI32" i="19" s="1"/>
  <c r="AQ32" i="19" s="1"/>
  <c r="T32" i="19"/>
  <c r="R32" i="19"/>
  <c r="Q32" i="19"/>
  <c r="O32" i="19"/>
  <c r="AG32" i="19" s="1"/>
  <c r="AO32" i="19" s="1"/>
  <c r="N32" i="19"/>
  <c r="L32" i="19"/>
  <c r="AF32" i="19" s="1"/>
  <c r="AN32" i="19" s="1"/>
  <c r="K32" i="19"/>
  <c r="I32" i="19"/>
  <c r="AE32" i="19" s="1"/>
  <c r="AM32" i="19" s="1"/>
  <c r="H32" i="19"/>
  <c r="F32" i="19"/>
  <c r="E32" i="19"/>
  <c r="AV31" i="19"/>
  <c r="AU31" i="19"/>
  <c r="AJ31" i="19"/>
  <c r="AR31" i="19" s="1"/>
  <c r="AI31" i="19"/>
  <c r="AQ31" i="19" s="1"/>
  <c r="AH31" i="19"/>
  <c r="AP31" i="19" s="1"/>
  <c r="AG31" i="19"/>
  <c r="AO31" i="19" s="1"/>
  <c r="AF31" i="19"/>
  <c r="AN31" i="19" s="1"/>
  <c r="AE31" i="19"/>
  <c r="AM31" i="19" s="1"/>
  <c r="AD31" i="19"/>
  <c r="AL31" i="19" s="1"/>
  <c r="AC31" i="19"/>
  <c r="AB31" i="19"/>
  <c r="AA31" i="19"/>
  <c r="Z31" i="19"/>
  <c r="Y31" i="19"/>
  <c r="AV30" i="19"/>
  <c r="AU30" i="19"/>
  <c r="AJ30" i="19"/>
  <c r="AR30" i="19" s="1"/>
  <c r="AI30" i="19"/>
  <c r="AQ30" i="19" s="1"/>
  <c r="AH30" i="19"/>
  <c r="AP30" i="19" s="1"/>
  <c r="AG30" i="19"/>
  <c r="AO30" i="19" s="1"/>
  <c r="AF30" i="19"/>
  <c r="AN30" i="19" s="1"/>
  <c r="AE30" i="19"/>
  <c r="AM30" i="19" s="1"/>
  <c r="AD30" i="19"/>
  <c r="AL30" i="19" s="1"/>
  <c r="AC30" i="19"/>
  <c r="AB30" i="19"/>
  <c r="AA30" i="19"/>
  <c r="Z30" i="19"/>
  <c r="Y30" i="19"/>
  <c r="AV29" i="19"/>
  <c r="AU29" i="19"/>
  <c r="AJ29" i="19"/>
  <c r="AR29" i="19" s="1"/>
  <c r="AI29" i="19"/>
  <c r="AQ29" i="19" s="1"/>
  <c r="AH29" i="19"/>
  <c r="AP29" i="19" s="1"/>
  <c r="AG29" i="19"/>
  <c r="AO29" i="19" s="1"/>
  <c r="AF29" i="19"/>
  <c r="AN29" i="19" s="1"/>
  <c r="AE29" i="19"/>
  <c r="AM29" i="19" s="1"/>
  <c r="AD29" i="19"/>
  <c r="AL29" i="19" s="1"/>
  <c r="AC29" i="19"/>
  <c r="AB29" i="19"/>
  <c r="AA29" i="19"/>
  <c r="Z29" i="19"/>
  <c r="Y29" i="19"/>
  <c r="AV28" i="19"/>
  <c r="AU28" i="19"/>
  <c r="AJ28" i="19"/>
  <c r="AR28" i="19" s="1"/>
  <c r="AI28" i="19"/>
  <c r="AQ28" i="19" s="1"/>
  <c r="AH28" i="19"/>
  <c r="AP28" i="19" s="1"/>
  <c r="AG28" i="19"/>
  <c r="AO28" i="19" s="1"/>
  <c r="AF28" i="19"/>
  <c r="AN28" i="19" s="1"/>
  <c r="AE28" i="19"/>
  <c r="AM28" i="19" s="1"/>
  <c r="AD28" i="19"/>
  <c r="AL28" i="19" s="1"/>
  <c r="AC28" i="19"/>
  <c r="AB28" i="19"/>
  <c r="AA28" i="19"/>
  <c r="Z28" i="19"/>
  <c r="Y28" i="19"/>
  <c r="AV27" i="19"/>
  <c r="AU27" i="19"/>
  <c r="AJ27" i="19"/>
  <c r="AR27" i="19" s="1"/>
  <c r="AI27" i="19"/>
  <c r="AQ27" i="19" s="1"/>
  <c r="AH27" i="19"/>
  <c r="AP27" i="19" s="1"/>
  <c r="AG27" i="19"/>
  <c r="AO27" i="19" s="1"/>
  <c r="AF27" i="19"/>
  <c r="AN27" i="19" s="1"/>
  <c r="AE27" i="19"/>
  <c r="AM27" i="19" s="1"/>
  <c r="AD27" i="19"/>
  <c r="AL27" i="19" s="1"/>
  <c r="AC27" i="19"/>
  <c r="AB27" i="19"/>
  <c r="AA27" i="19"/>
  <c r="Z27" i="19"/>
  <c r="Y27" i="19"/>
  <c r="AV26" i="19"/>
  <c r="AU26" i="19"/>
  <c r="AJ26" i="19"/>
  <c r="AR26" i="19" s="1"/>
  <c r="AI26" i="19"/>
  <c r="AQ26" i="19" s="1"/>
  <c r="AH26" i="19"/>
  <c r="AP26" i="19" s="1"/>
  <c r="AG26" i="19"/>
  <c r="AO26" i="19" s="1"/>
  <c r="AF26" i="19"/>
  <c r="AN26" i="19" s="1"/>
  <c r="AE26" i="19"/>
  <c r="AM26" i="19" s="1"/>
  <c r="AD26" i="19"/>
  <c r="AL26" i="19" s="1"/>
  <c r="AC26" i="19"/>
  <c r="AB26" i="19"/>
  <c r="AA26" i="19"/>
  <c r="Z26" i="19"/>
  <c r="Y26" i="19"/>
  <c r="AV25" i="19"/>
  <c r="AU25" i="19"/>
  <c r="AJ25" i="19"/>
  <c r="AR25" i="19" s="1"/>
  <c r="AI25" i="19"/>
  <c r="AQ25" i="19" s="1"/>
  <c r="AH25" i="19"/>
  <c r="AP25" i="19" s="1"/>
  <c r="AG25" i="19"/>
  <c r="AO25" i="19" s="1"/>
  <c r="AF25" i="19"/>
  <c r="AN25" i="19" s="1"/>
  <c r="AE25" i="19"/>
  <c r="AM25" i="19" s="1"/>
  <c r="AD25" i="19"/>
  <c r="AL25" i="19" s="1"/>
  <c r="AS25" i="19" s="1"/>
  <c r="AC25" i="19"/>
  <c r="AB25" i="19"/>
  <c r="AA25" i="19"/>
  <c r="Z25" i="19"/>
  <c r="Y25" i="19"/>
  <c r="AV24" i="19"/>
  <c r="AU24" i="19"/>
  <c r="AJ24" i="19"/>
  <c r="AR24" i="19" s="1"/>
  <c r="AI24" i="19"/>
  <c r="AQ24" i="19" s="1"/>
  <c r="AH24" i="19"/>
  <c r="AP24" i="19" s="1"/>
  <c r="AG24" i="19"/>
  <c r="AO24" i="19" s="1"/>
  <c r="AF24" i="19"/>
  <c r="AN24" i="19" s="1"/>
  <c r="AE24" i="19"/>
  <c r="AM24" i="19" s="1"/>
  <c r="AD24" i="19"/>
  <c r="AL24" i="19" s="1"/>
  <c r="AC24" i="19"/>
  <c r="AB24" i="19"/>
  <c r="AA24" i="19"/>
  <c r="Z24" i="19"/>
  <c r="Y24" i="19"/>
  <c r="AV23" i="19"/>
  <c r="AU23" i="19"/>
  <c r="AJ23" i="19"/>
  <c r="AR23" i="19" s="1"/>
  <c r="AI23" i="19"/>
  <c r="AQ23" i="19" s="1"/>
  <c r="AH23" i="19"/>
  <c r="AP23" i="19" s="1"/>
  <c r="AG23" i="19"/>
  <c r="AO23" i="19" s="1"/>
  <c r="AF23" i="19"/>
  <c r="AN23" i="19" s="1"/>
  <c r="AE23" i="19"/>
  <c r="AM23" i="19" s="1"/>
  <c r="AD23" i="19"/>
  <c r="AL23" i="19" s="1"/>
  <c r="AC23" i="19"/>
  <c r="AB23" i="19"/>
  <c r="AA23" i="19"/>
  <c r="Z23" i="19"/>
  <c r="Y23" i="19"/>
  <c r="AV22" i="19"/>
  <c r="AU22" i="19"/>
  <c r="AJ22" i="19"/>
  <c r="AR22" i="19" s="1"/>
  <c r="AI22" i="19"/>
  <c r="AQ22" i="19" s="1"/>
  <c r="AH22" i="19"/>
  <c r="AP22" i="19" s="1"/>
  <c r="AG22" i="19"/>
  <c r="AO22" i="19" s="1"/>
  <c r="AF22" i="19"/>
  <c r="AN22" i="19" s="1"/>
  <c r="AE22" i="19"/>
  <c r="AM22" i="19" s="1"/>
  <c r="AD22" i="19"/>
  <c r="AL22" i="19" s="1"/>
  <c r="AC22" i="19"/>
  <c r="AB22" i="19"/>
  <c r="AA22" i="19"/>
  <c r="Z22" i="19"/>
  <c r="Y22" i="19"/>
  <c r="AV21" i="19"/>
  <c r="AU21" i="19"/>
  <c r="AJ21" i="19"/>
  <c r="AR21" i="19" s="1"/>
  <c r="AI21" i="19"/>
  <c r="AQ21" i="19" s="1"/>
  <c r="AH21" i="19"/>
  <c r="AP21" i="19" s="1"/>
  <c r="AG21" i="19"/>
  <c r="AO21" i="19" s="1"/>
  <c r="AF21" i="19"/>
  <c r="AN21" i="19" s="1"/>
  <c r="AE21" i="19"/>
  <c r="AM21" i="19" s="1"/>
  <c r="AD21" i="19"/>
  <c r="AL21" i="19" s="1"/>
  <c r="AS21" i="19" s="1"/>
  <c r="AC21" i="19"/>
  <c r="AB21" i="19"/>
  <c r="AA21" i="19"/>
  <c r="Z21" i="19"/>
  <c r="Y21" i="19"/>
  <c r="AV20" i="19"/>
  <c r="AU20" i="19"/>
  <c r="AJ20" i="19"/>
  <c r="AR20" i="19" s="1"/>
  <c r="AI20" i="19"/>
  <c r="AQ20" i="19" s="1"/>
  <c r="AH20" i="19"/>
  <c r="AP20" i="19" s="1"/>
  <c r="AG20" i="19"/>
  <c r="AO20" i="19" s="1"/>
  <c r="AF20" i="19"/>
  <c r="AN20" i="19" s="1"/>
  <c r="AE20" i="19"/>
  <c r="AM20" i="19" s="1"/>
  <c r="AD20" i="19"/>
  <c r="AL20" i="19" s="1"/>
  <c r="AC20" i="19"/>
  <c r="AB20" i="19"/>
  <c r="AA20" i="19"/>
  <c r="Z20" i="19"/>
  <c r="Y20" i="19"/>
  <c r="AV19" i="19"/>
  <c r="AU19" i="19"/>
  <c r="AJ19" i="19"/>
  <c r="AR19" i="19" s="1"/>
  <c r="AI19" i="19"/>
  <c r="AQ19" i="19" s="1"/>
  <c r="AH19" i="19"/>
  <c r="AP19" i="19" s="1"/>
  <c r="AG19" i="19"/>
  <c r="AO19" i="19" s="1"/>
  <c r="AF19" i="19"/>
  <c r="AN19" i="19" s="1"/>
  <c r="AE19" i="19"/>
  <c r="AM19" i="19" s="1"/>
  <c r="AD19" i="19"/>
  <c r="AL19" i="19" s="1"/>
  <c r="AC19" i="19"/>
  <c r="AB19" i="19"/>
  <c r="AA19" i="19"/>
  <c r="Z19" i="19"/>
  <c r="Y19" i="19"/>
  <c r="AV18" i="19"/>
  <c r="AU18" i="19"/>
  <c r="AJ18" i="19"/>
  <c r="AR18" i="19" s="1"/>
  <c r="AI18" i="19"/>
  <c r="AQ18" i="19" s="1"/>
  <c r="AH18" i="19"/>
  <c r="AP18" i="19" s="1"/>
  <c r="AG18" i="19"/>
  <c r="AO18" i="19" s="1"/>
  <c r="AF18" i="19"/>
  <c r="AN18" i="19" s="1"/>
  <c r="AE18" i="19"/>
  <c r="AM18" i="19" s="1"/>
  <c r="AD18" i="19"/>
  <c r="AL18" i="19" s="1"/>
  <c r="AC18" i="19"/>
  <c r="AB18" i="19"/>
  <c r="AA18" i="19"/>
  <c r="Z18" i="19"/>
  <c r="Y18" i="19"/>
  <c r="AV17" i="19"/>
  <c r="AU17" i="19"/>
  <c r="AJ17" i="19"/>
  <c r="AR17" i="19" s="1"/>
  <c r="AI17" i="19"/>
  <c r="AQ17" i="19" s="1"/>
  <c r="AH17" i="19"/>
  <c r="AP17" i="19" s="1"/>
  <c r="AG17" i="19"/>
  <c r="AO17" i="19" s="1"/>
  <c r="AF17" i="19"/>
  <c r="AN17" i="19" s="1"/>
  <c r="AE17" i="19"/>
  <c r="AM17" i="19" s="1"/>
  <c r="AD17" i="19"/>
  <c r="AL17" i="19" s="1"/>
  <c r="AS17" i="19" s="1"/>
  <c r="AC17" i="19"/>
  <c r="AB17" i="19"/>
  <c r="AA17" i="19"/>
  <c r="Z17" i="19"/>
  <c r="Y17" i="19"/>
  <c r="AV16" i="19"/>
  <c r="AU16" i="19"/>
  <c r="AJ16" i="19"/>
  <c r="AR16" i="19" s="1"/>
  <c r="AI16" i="19"/>
  <c r="AQ16" i="19" s="1"/>
  <c r="AH16" i="19"/>
  <c r="AP16" i="19" s="1"/>
  <c r="AG16" i="19"/>
  <c r="AO16" i="19" s="1"/>
  <c r="AF16" i="19"/>
  <c r="AN16" i="19" s="1"/>
  <c r="AE16" i="19"/>
  <c r="AM16" i="19" s="1"/>
  <c r="AD16" i="19"/>
  <c r="AL16" i="19" s="1"/>
  <c r="AC16" i="19"/>
  <c r="AB16" i="19"/>
  <c r="AA16" i="19"/>
  <c r="Z16" i="19"/>
  <c r="Y16" i="19"/>
  <c r="AV15" i="19"/>
  <c r="AU15" i="19"/>
  <c r="AJ15" i="19"/>
  <c r="AR15" i="19" s="1"/>
  <c r="AI15" i="19"/>
  <c r="AQ15" i="19" s="1"/>
  <c r="AH15" i="19"/>
  <c r="AP15" i="19" s="1"/>
  <c r="AG15" i="19"/>
  <c r="AO15" i="19" s="1"/>
  <c r="AF15" i="19"/>
  <c r="AN15" i="19" s="1"/>
  <c r="AE15" i="19"/>
  <c r="AM15" i="19" s="1"/>
  <c r="AD15" i="19"/>
  <c r="AL15" i="19" s="1"/>
  <c r="AC15" i="19"/>
  <c r="AB15" i="19"/>
  <c r="AA15" i="19"/>
  <c r="Z15" i="19"/>
  <c r="Y15" i="19"/>
  <c r="AV14" i="19"/>
  <c r="AU14" i="19"/>
  <c r="AJ14" i="19"/>
  <c r="AR14" i="19" s="1"/>
  <c r="AI14" i="19"/>
  <c r="AQ14" i="19" s="1"/>
  <c r="AH14" i="19"/>
  <c r="AP14" i="19" s="1"/>
  <c r="AG14" i="19"/>
  <c r="AO14" i="19" s="1"/>
  <c r="AF14" i="19"/>
  <c r="AN14" i="19" s="1"/>
  <c r="AE14" i="19"/>
  <c r="AM14" i="19" s="1"/>
  <c r="AD14" i="19"/>
  <c r="AL14" i="19" s="1"/>
  <c r="AC14" i="19"/>
  <c r="AB14" i="19"/>
  <c r="AA14" i="19"/>
  <c r="Z14" i="19"/>
  <c r="Y14" i="19"/>
  <c r="AV13" i="19"/>
  <c r="AU13" i="19"/>
  <c r="AJ13" i="19"/>
  <c r="AR13" i="19" s="1"/>
  <c r="AI13" i="19"/>
  <c r="AQ13" i="19" s="1"/>
  <c r="AH13" i="19"/>
  <c r="AP13" i="19" s="1"/>
  <c r="AG13" i="19"/>
  <c r="AO13" i="19" s="1"/>
  <c r="AF13" i="19"/>
  <c r="AN13" i="19" s="1"/>
  <c r="AE13" i="19"/>
  <c r="AM13" i="19" s="1"/>
  <c r="AD13" i="19"/>
  <c r="AL13" i="19" s="1"/>
  <c r="AS13" i="19" s="1"/>
  <c r="AC13" i="19"/>
  <c r="AB13" i="19"/>
  <c r="AA13" i="19"/>
  <c r="Z13" i="19"/>
  <c r="Y13" i="19"/>
  <c r="AV12" i="19"/>
  <c r="AU12" i="19"/>
  <c r="AJ12" i="19"/>
  <c r="AR12" i="19" s="1"/>
  <c r="AI12" i="19"/>
  <c r="AQ12" i="19" s="1"/>
  <c r="AH12" i="19"/>
  <c r="AP12" i="19" s="1"/>
  <c r="AG12" i="19"/>
  <c r="AO12" i="19" s="1"/>
  <c r="AF12" i="19"/>
  <c r="AN12" i="19" s="1"/>
  <c r="AE12" i="19"/>
  <c r="AM12" i="19" s="1"/>
  <c r="AD12" i="19"/>
  <c r="AL12" i="19" s="1"/>
  <c r="AC12" i="19"/>
  <c r="AB12" i="19"/>
  <c r="AA12" i="19"/>
  <c r="Z12" i="19"/>
  <c r="Y12" i="19"/>
  <c r="AV11" i="19"/>
  <c r="AU11" i="19"/>
  <c r="AJ11" i="19"/>
  <c r="AR11" i="19" s="1"/>
  <c r="AI11" i="19"/>
  <c r="AQ11" i="19" s="1"/>
  <c r="AH11" i="19"/>
  <c r="AP11" i="19" s="1"/>
  <c r="AG11" i="19"/>
  <c r="AO11" i="19" s="1"/>
  <c r="AF11" i="19"/>
  <c r="AN11" i="19" s="1"/>
  <c r="AE11" i="19"/>
  <c r="AM11" i="19" s="1"/>
  <c r="AD11" i="19"/>
  <c r="AL11" i="19" s="1"/>
  <c r="AC11" i="19"/>
  <c r="AB11" i="19"/>
  <c r="AA11" i="19"/>
  <c r="Z11" i="19"/>
  <c r="Y11" i="19"/>
  <c r="AU9" i="19"/>
  <c r="AJ9" i="19"/>
  <c r="AR9" i="19" s="1"/>
  <c r="AI9" i="19"/>
  <c r="AQ9" i="19" s="1"/>
  <c r="AH9" i="19"/>
  <c r="AP9" i="19" s="1"/>
  <c r="AG9" i="19"/>
  <c r="AO9" i="19" s="1"/>
  <c r="AF9" i="19"/>
  <c r="AN9" i="19" s="1"/>
  <c r="AE9" i="19"/>
  <c r="AM9" i="19" s="1"/>
  <c r="AD9" i="19"/>
  <c r="AL9" i="19" s="1"/>
  <c r="AC9" i="19"/>
  <c r="AB9" i="19"/>
  <c r="AA9" i="19"/>
  <c r="Z9" i="19"/>
  <c r="Y9" i="19"/>
  <c r="AV8" i="19"/>
  <c r="AU8" i="19"/>
  <c r="AJ8" i="19"/>
  <c r="AR8" i="19" s="1"/>
  <c r="AI8" i="19"/>
  <c r="AQ8" i="19" s="1"/>
  <c r="AH8" i="19"/>
  <c r="AP8" i="19" s="1"/>
  <c r="AG8" i="19"/>
  <c r="AO8" i="19" s="1"/>
  <c r="AF8" i="19"/>
  <c r="AN8" i="19" s="1"/>
  <c r="AE8" i="19"/>
  <c r="AM8" i="19" s="1"/>
  <c r="AD8" i="19"/>
  <c r="AL8" i="19" s="1"/>
  <c r="AC8" i="19"/>
  <c r="AB8" i="19"/>
  <c r="AA8" i="19"/>
  <c r="Z8" i="19"/>
  <c r="Y8" i="19"/>
  <c r="X4" i="19"/>
  <c r="U4" i="19"/>
  <c r="G1" i="19"/>
  <c r="AT17" i="19" l="1"/>
  <c r="AS29" i="19"/>
  <c r="AS32" i="19"/>
  <c r="AK34" i="19"/>
  <c r="AL45" i="19"/>
  <c r="AS45" i="19" s="1"/>
  <c r="AT45" i="19" s="1"/>
  <c r="AK45" i="19"/>
  <c r="AS52" i="19"/>
  <c r="AK54" i="19"/>
  <c r="AS68" i="19"/>
  <c r="AK70" i="19"/>
  <c r="AL89" i="19"/>
  <c r="AS89" i="19" s="1"/>
  <c r="AT89" i="19" s="1"/>
  <c r="AK89" i="19"/>
  <c r="AS92" i="19"/>
  <c r="AS98" i="19"/>
  <c r="AS102" i="19"/>
  <c r="AT102" i="19" s="1"/>
  <c r="AS104" i="19"/>
  <c r="AL107" i="19"/>
  <c r="AS107" i="19" s="1"/>
  <c r="AK107" i="19"/>
  <c r="AS108" i="19"/>
  <c r="AS113" i="19"/>
  <c r="AS119" i="19"/>
  <c r="AT119" i="19" s="1"/>
  <c r="AM120" i="19"/>
  <c r="AK120" i="19"/>
  <c r="AS130" i="19"/>
  <c r="AT130" i="19" s="1"/>
  <c r="AK132" i="19"/>
  <c r="AN132" i="19"/>
  <c r="AS145" i="19"/>
  <c r="AS153" i="19"/>
  <c r="AS8" i="19"/>
  <c r="AT8" i="19" s="1"/>
  <c r="AL41" i="19"/>
  <c r="AS41" i="19" s="1"/>
  <c r="AK41" i="19"/>
  <c r="AL43" i="19"/>
  <c r="AS43" i="19" s="1"/>
  <c r="AK43" i="19"/>
  <c r="AL47" i="19"/>
  <c r="AS47" i="19" s="1"/>
  <c r="AK47" i="19"/>
  <c r="AL61" i="19"/>
  <c r="AS61" i="19" s="1"/>
  <c r="AK61" i="19"/>
  <c r="AL63" i="19"/>
  <c r="AS63" i="19" s="1"/>
  <c r="AK63" i="19"/>
  <c r="AL77" i="19"/>
  <c r="AS77" i="19" s="1"/>
  <c r="AK77" i="19"/>
  <c r="AL79" i="19"/>
  <c r="AS79" i="19" s="1"/>
  <c r="AK79" i="19"/>
  <c r="AK82" i="19"/>
  <c r="AS94" i="19"/>
  <c r="AT94" i="19" s="1"/>
  <c r="AS106" i="19"/>
  <c r="AM112" i="19"/>
  <c r="AK112" i="19"/>
  <c r="AS118" i="19"/>
  <c r="AS121" i="19"/>
  <c r="AK135" i="19"/>
  <c r="AL135" i="19"/>
  <c r="AS135" i="19" s="1"/>
  <c r="AT165" i="19"/>
  <c r="AP171" i="19"/>
  <c r="AK171" i="19"/>
  <c r="AS12" i="19"/>
  <c r="AS16" i="19"/>
  <c r="AS20" i="19"/>
  <c r="AS24" i="19"/>
  <c r="AS28" i="19"/>
  <c r="AL39" i="19"/>
  <c r="AS39" i="19" s="1"/>
  <c r="AT39" i="19" s="1"/>
  <c r="AK39" i="19"/>
  <c r="AS44" i="19"/>
  <c r="AS48" i="19"/>
  <c r="AK50" i="19"/>
  <c r="AS64" i="19"/>
  <c r="AK66" i="19"/>
  <c r="AS80" i="19"/>
  <c r="AL87" i="19"/>
  <c r="AS87" i="19" s="1"/>
  <c r="AT87" i="19" s="1"/>
  <c r="AK87" i="19"/>
  <c r="AK90" i="19"/>
  <c r="AK131" i="19"/>
  <c r="AL131" i="19"/>
  <c r="AS131" i="19" s="1"/>
  <c r="AT131" i="19" s="1"/>
  <c r="AS132" i="19"/>
  <c r="AT132" i="19" s="1"/>
  <c r="AS137" i="19"/>
  <c r="AK151" i="19"/>
  <c r="AL151" i="19"/>
  <c r="AS151" i="19" s="1"/>
  <c r="AT151" i="19" s="1"/>
  <c r="AS152" i="19"/>
  <c r="AS169" i="19"/>
  <c r="AL37" i="19"/>
  <c r="AS37" i="19" s="1"/>
  <c r="AK37" i="19"/>
  <c r="AL57" i="19"/>
  <c r="AS57" i="19" s="1"/>
  <c r="AK57" i="19"/>
  <c r="AL59" i="19"/>
  <c r="AS59" i="19" s="1"/>
  <c r="AK59" i="19"/>
  <c r="AL73" i="19"/>
  <c r="AS73" i="19" s="1"/>
  <c r="AK73" i="19"/>
  <c r="AL75" i="19"/>
  <c r="AS75" i="19" s="1"/>
  <c r="AK75" i="19"/>
  <c r="AL85" i="19"/>
  <c r="AS85" i="19" s="1"/>
  <c r="AK85" i="19"/>
  <c r="AS88" i="19"/>
  <c r="AK117" i="19"/>
  <c r="AO117" i="19"/>
  <c r="AS120" i="19"/>
  <c r="AT120" i="19" s="1"/>
  <c r="AS127" i="19"/>
  <c r="AK128" i="19"/>
  <c r="AQ128" i="19"/>
  <c r="AS128" i="19" s="1"/>
  <c r="AT128" i="19" s="1"/>
  <c r="AS157" i="19"/>
  <c r="AT157" i="19" s="1"/>
  <c r="AS11" i="19"/>
  <c r="AS15" i="19"/>
  <c r="AT15" i="19" s="1"/>
  <c r="AS19" i="19"/>
  <c r="AS23" i="19"/>
  <c r="AS27" i="19"/>
  <c r="AS31" i="19"/>
  <c r="AL35" i="19"/>
  <c r="AS35" i="19" s="1"/>
  <c r="AK35" i="19"/>
  <c r="AS40" i="19"/>
  <c r="AT40" i="19" s="1"/>
  <c r="AK42" i="19"/>
  <c r="AK46" i="19"/>
  <c r="AS60" i="19"/>
  <c r="AK62" i="19"/>
  <c r="AS76" i="19"/>
  <c r="AK78" i="19"/>
  <c r="AS112" i="19"/>
  <c r="AT112" i="19" s="1"/>
  <c r="AK139" i="19"/>
  <c r="AL139" i="19"/>
  <c r="AS139" i="19" s="1"/>
  <c r="AS140" i="19"/>
  <c r="AT140" i="19" s="1"/>
  <c r="AK169" i="19"/>
  <c r="AN169" i="19"/>
  <c r="AT177" i="19"/>
  <c r="AL33" i="19"/>
  <c r="AS33" i="19" s="1"/>
  <c r="AK33" i="19"/>
  <c r="AL53" i="19"/>
  <c r="AS53" i="19" s="1"/>
  <c r="AK53" i="19"/>
  <c r="AL55" i="19"/>
  <c r="AS55" i="19" s="1"/>
  <c r="AK55" i="19"/>
  <c r="AL69" i="19"/>
  <c r="AS69" i="19" s="1"/>
  <c r="AK69" i="19"/>
  <c r="AL71" i="19"/>
  <c r="AS71" i="19" s="1"/>
  <c r="AK71" i="19"/>
  <c r="AK86" i="19"/>
  <c r="AL97" i="19"/>
  <c r="AS97" i="19" s="1"/>
  <c r="AT97" i="19" s="1"/>
  <c r="AK97" i="19"/>
  <c r="AK101" i="19"/>
  <c r="AL101" i="19"/>
  <c r="AS101" i="19" s="1"/>
  <c r="AS114" i="19"/>
  <c r="AT114" i="19" s="1"/>
  <c r="AK124" i="19"/>
  <c r="AN124" i="19"/>
  <c r="AS124" i="19" s="1"/>
  <c r="AT124" i="19" s="1"/>
  <c r="AS129" i="19"/>
  <c r="AK136" i="19"/>
  <c r="AN136" i="19"/>
  <c r="AS14" i="19"/>
  <c r="AS18" i="19"/>
  <c r="AS22" i="19"/>
  <c r="AS26" i="19"/>
  <c r="AS30" i="19"/>
  <c r="AS36" i="19"/>
  <c r="AK38" i="19"/>
  <c r="AS56" i="19"/>
  <c r="AT56" i="19" s="1"/>
  <c r="AK58" i="19"/>
  <c r="AS72" i="19"/>
  <c r="AT72" i="19" s="1"/>
  <c r="AK74" i="19"/>
  <c r="AL81" i="19"/>
  <c r="AS81" i="19" s="1"/>
  <c r="AT81" i="19" s="1"/>
  <c r="AK81" i="19"/>
  <c r="AL83" i="19"/>
  <c r="AS83" i="19" s="1"/>
  <c r="AT83" i="19" s="1"/>
  <c r="AK83" i="19"/>
  <c r="AL91" i="19"/>
  <c r="AS91" i="19" s="1"/>
  <c r="AT91" i="19" s="1"/>
  <c r="AK91" i="19"/>
  <c r="AK93" i="19"/>
  <c r="AL93" i="19"/>
  <c r="AS93" i="19" s="1"/>
  <c r="AK105" i="19"/>
  <c r="AL105" i="19"/>
  <c r="AS105" i="19" s="1"/>
  <c r="AK109" i="19"/>
  <c r="AL109" i="19"/>
  <c r="AS109" i="19" s="1"/>
  <c r="AS115" i="19"/>
  <c r="AS136" i="19"/>
  <c r="AT136" i="19" s="1"/>
  <c r="AT185" i="19"/>
  <c r="AS9" i="19"/>
  <c r="AL49" i="19"/>
  <c r="AS49" i="19" s="1"/>
  <c r="AT49" i="19" s="1"/>
  <c r="AK49" i="19"/>
  <c r="AL51" i="19"/>
  <c r="AS51" i="19" s="1"/>
  <c r="AT51" i="19" s="1"/>
  <c r="AK51" i="19"/>
  <c r="AL65" i="19"/>
  <c r="AS65" i="19" s="1"/>
  <c r="AT65" i="19" s="1"/>
  <c r="AK65" i="19"/>
  <c r="AL67" i="19"/>
  <c r="AS67" i="19" s="1"/>
  <c r="AT67" i="19" s="1"/>
  <c r="AK67" i="19"/>
  <c r="AS84" i="19"/>
  <c r="AL95" i="19"/>
  <c r="AS95" i="19" s="1"/>
  <c r="AK95" i="19"/>
  <c r="AS96" i="19"/>
  <c r="AL99" i="19"/>
  <c r="AS99" i="19" s="1"/>
  <c r="AT99" i="19" s="1"/>
  <c r="AK99" i="19"/>
  <c r="AS100" i="19"/>
  <c r="AL103" i="19"/>
  <c r="AS103" i="19" s="1"/>
  <c r="AK103" i="19"/>
  <c r="AL110" i="19"/>
  <c r="AS110" i="19" s="1"/>
  <c r="AK110" i="19"/>
  <c r="AK111" i="19"/>
  <c r="AL111" i="19"/>
  <c r="AS111" i="19" s="1"/>
  <c r="AT111" i="19" s="1"/>
  <c r="AS116" i="19"/>
  <c r="AS117" i="19"/>
  <c r="AL123" i="19"/>
  <c r="AS123" i="19" s="1"/>
  <c r="AK123" i="19"/>
  <c r="AL70" i="19"/>
  <c r="AS70" i="19" s="1"/>
  <c r="AT70" i="19" s="1"/>
  <c r="AS328" i="19"/>
  <c r="AL34" i="19"/>
  <c r="AS34" i="19" s="1"/>
  <c r="AT34" i="19" s="1"/>
  <c r="AL42" i="19"/>
  <c r="AS42" i="19" s="1"/>
  <c r="AT42" i="19" s="1"/>
  <c r="AL58" i="19"/>
  <c r="AS58" i="19" s="1"/>
  <c r="AT58" i="19" s="1"/>
  <c r="AL150" i="19"/>
  <c r="AS150" i="19" s="1"/>
  <c r="AT150" i="19" s="1"/>
  <c r="AK150" i="19"/>
  <c r="AL282" i="19"/>
  <c r="AS282" i="19" s="1"/>
  <c r="AT282" i="19" s="1"/>
  <c r="AK282" i="19"/>
  <c r="AK118" i="19"/>
  <c r="AK119" i="19"/>
  <c r="AK149" i="19"/>
  <c r="AT149" i="19" s="1"/>
  <c r="AL154" i="19"/>
  <c r="AS154" i="19" s="1"/>
  <c r="AK154" i="19"/>
  <c r="AK178" i="19"/>
  <c r="AS182" i="19"/>
  <c r="AT182" i="19" s="1"/>
  <c r="AS191" i="19"/>
  <c r="AK195" i="19"/>
  <c r="AS200" i="19"/>
  <c r="AS219" i="19"/>
  <c r="AL50" i="19"/>
  <c r="AS50" i="19" s="1"/>
  <c r="AL193" i="19"/>
  <c r="AS193" i="19" s="1"/>
  <c r="AT193" i="19" s="1"/>
  <c r="AK193" i="19"/>
  <c r="AK92" i="19"/>
  <c r="AK96" i="19"/>
  <c r="AK100" i="19"/>
  <c r="AK104" i="19"/>
  <c r="AK108" i="19"/>
  <c r="AK114" i="19"/>
  <c r="AK125" i="19"/>
  <c r="AT125" i="19" s="1"/>
  <c r="AK126" i="19"/>
  <c r="AT126" i="19" s="1"/>
  <c r="AK153" i="19"/>
  <c r="AS160" i="19"/>
  <c r="AS175" i="19"/>
  <c r="AK187" i="19"/>
  <c r="AL189" i="19"/>
  <c r="AS189" i="19" s="1"/>
  <c r="AT189" i="19" s="1"/>
  <c r="AK189" i="19"/>
  <c r="AS192" i="19"/>
  <c r="AT192" i="19" s="1"/>
  <c r="AL199" i="19"/>
  <c r="AS199" i="19" s="1"/>
  <c r="AK199" i="19"/>
  <c r="AK204" i="19"/>
  <c r="AK205" i="19"/>
  <c r="AN207" i="19"/>
  <c r="AS207" i="19" s="1"/>
  <c r="AT207" i="19" s="1"/>
  <c r="AK207" i="19"/>
  <c r="AK231" i="19"/>
  <c r="AL231" i="19"/>
  <c r="AS231" i="19" s="1"/>
  <c r="AL38" i="19"/>
  <c r="AS38" i="19" s="1"/>
  <c r="AT38" i="19" s="1"/>
  <c r="AL54" i="19"/>
  <c r="AS54" i="19" s="1"/>
  <c r="AT54" i="19" s="1"/>
  <c r="AK145" i="19"/>
  <c r="AK168" i="19"/>
  <c r="AL194" i="19"/>
  <c r="AS194" i="19" s="1"/>
  <c r="AT194" i="19" s="1"/>
  <c r="AK194" i="19"/>
  <c r="AT211" i="19"/>
  <c r="AK32" i="19"/>
  <c r="AK36" i="19"/>
  <c r="AK40" i="19"/>
  <c r="AK44" i="19"/>
  <c r="AK48" i="19"/>
  <c r="AK52" i="19"/>
  <c r="AK56" i="19"/>
  <c r="AK60" i="19"/>
  <c r="AK64" i="19"/>
  <c r="AK68" i="19"/>
  <c r="AK72" i="19"/>
  <c r="AK76" i="19"/>
  <c r="AK80" i="19"/>
  <c r="AK84" i="19"/>
  <c r="AK88" i="19"/>
  <c r="AK143" i="19"/>
  <c r="AS144" i="19"/>
  <c r="AL155" i="19"/>
  <c r="AS155" i="19" s="1"/>
  <c r="AT155" i="19" s="1"/>
  <c r="AK155" i="19"/>
  <c r="AL158" i="19"/>
  <c r="AS158" i="19" s="1"/>
  <c r="AT158" i="19" s="1"/>
  <c r="AK158" i="19"/>
  <c r="AS164" i="19"/>
  <c r="AT164" i="19" s="1"/>
  <c r="AL168" i="19"/>
  <c r="AS168" i="19" s="1"/>
  <c r="AS174" i="19"/>
  <c r="AT174" i="19" s="1"/>
  <c r="AK176" i="19"/>
  <c r="AM180" i="19"/>
  <c r="AS180" i="19" s="1"/>
  <c r="AT180" i="19" s="1"/>
  <c r="AK180" i="19"/>
  <c r="AS181" i="19"/>
  <c r="AK185" i="19"/>
  <c r="AL190" i="19"/>
  <c r="AS190" i="19" s="1"/>
  <c r="AT190" i="19" s="1"/>
  <c r="AK190" i="19"/>
  <c r="AS197" i="19"/>
  <c r="AT197" i="19" s="1"/>
  <c r="AK201" i="19"/>
  <c r="AL210" i="19"/>
  <c r="AS210" i="19" s="1"/>
  <c r="AT210" i="19" s="1"/>
  <c r="AK210" i="19"/>
  <c r="AK211" i="19"/>
  <c r="AL216" i="19"/>
  <c r="AS216" i="19" s="1"/>
  <c r="AK216" i="19"/>
  <c r="AK233" i="19"/>
  <c r="AL46" i="19"/>
  <c r="AS46" i="19" s="1"/>
  <c r="AT46" i="19" s="1"/>
  <c r="AL66" i="19"/>
  <c r="AS66" i="19" s="1"/>
  <c r="AT66" i="19" s="1"/>
  <c r="AL82" i="19"/>
  <c r="AS82" i="19" s="1"/>
  <c r="AT82" i="19" s="1"/>
  <c r="AL90" i="19"/>
  <c r="AS90" i="19" s="1"/>
  <c r="AK115" i="19"/>
  <c r="AK127" i="19"/>
  <c r="AK147" i="19"/>
  <c r="AS148" i="19"/>
  <c r="AL159" i="19"/>
  <c r="AS159" i="19" s="1"/>
  <c r="AT159" i="19" s="1"/>
  <c r="AK159" i="19"/>
  <c r="AL162" i="19"/>
  <c r="AS162" i="19" s="1"/>
  <c r="AT162" i="19" s="1"/>
  <c r="AK162" i="19"/>
  <c r="AL173" i="19"/>
  <c r="AS173" i="19" s="1"/>
  <c r="AT173" i="19" s="1"/>
  <c r="AK173" i="19"/>
  <c r="AS179" i="19"/>
  <c r="AT179" i="19" s="1"/>
  <c r="AL188" i="19"/>
  <c r="AS188" i="19" s="1"/>
  <c r="AK188" i="19"/>
  <c r="AP209" i="19"/>
  <c r="AK209" i="19"/>
  <c r="AK129" i="19"/>
  <c r="AT176" i="19"/>
  <c r="AS296" i="19"/>
  <c r="AT296" i="19" s="1"/>
  <c r="AK8" i="19"/>
  <c r="AK9" i="19"/>
  <c r="AK11" i="19"/>
  <c r="AK12" i="19"/>
  <c r="AK13" i="19"/>
  <c r="AT13" i="19" s="1"/>
  <c r="AK14" i="19"/>
  <c r="AK15" i="19"/>
  <c r="AK16" i="19"/>
  <c r="AK17" i="19"/>
  <c r="AK18" i="19"/>
  <c r="AK19" i="19"/>
  <c r="AK20" i="19"/>
  <c r="AK21" i="19"/>
  <c r="AT21" i="19" s="1"/>
  <c r="AK22" i="19"/>
  <c r="AK23" i="19"/>
  <c r="AK24" i="19"/>
  <c r="AK25" i="19"/>
  <c r="AT25" i="19" s="1"/>
  <c r="AK26" i="19"/>
  <c r="AK27" i="19"/>
  <c r="AK28" i="19"/>
  <c r="AK29" i="19"/>
  <c r="AK30" i="19"/>
  <c r="AK31" i="19"/>
  <c r="AK121" i="19"/>
  <c r="AL138" i="19"/>
  <c r="AS138" i="19" s="1"/>
  <c r="AK138" i="19"/>
  <c r="AK140" i="19"/>
  <c r="AK156" i="19"/>
  <c r="AT156" i="19" s="1"/>
  <c r="AK157" i="19"/>
  <c r="AL163" i="19"/>
  <c r="AS163" i="19" s="1"/>
  <c r="AT163" i="19" s="1"/>
  <c r="AK163" i="19"/>
  <c r="AL166" i="19"/>
  <c r="AS166" i="19" s="1"/>
  <c r="AT166" i="19" s="1"/>
  <c r="AK166" i="19"/>
  <c r="AL184" i="19"/>
  <c r="AS184" i="19" s="1"/>
  <c r="AT184" i="19" s="1"/>
  <c r="AK184" i="19"/>
  <c r="AK191" i="19"/>
  <c r="AS196" i="19"/>
  <c r="AK200" i="19"/>
  <c r="AS204" i="19"/>
  <c r="AT204" i="19" s="1"/>
  <c r="AL62" i="19"/>
  <c r="AS62" i="19" s="1"/>
  <c r="AT62" i="19" s="1"/>
  <c r="AL78" i="19"/>
  <c r="AS78" i="19" s="1"/>
  <c r="AT78" i="19" s="1"/>
  <c r="AL86" i="19"/>
  <c r="AS86" i="19" s="1"/>
  <c r="AT86" i="19" s="1"/>
  <c r="AK94" i="19"/>
  <c r="AK98" i="19"/>
  <c r="AK102" i="19"/>
  <c r="AK106" i="19"/>
  <c r="AK116" i="19"/>
  <c r="AK122" i="19"/>
  <c r="AT122" i="19" s="1"/>
  <c r="AK133" i="19"/>
  <c r="AT133" i="19" s="1"/>
  <c r="AL134" i="19"/>
  <c r="AS134" i="19" s="1"/>
  <c r="AT134" i="19" s="1"/>
  <c r="AK134" i="19"/>
  <c r="AK137" i="19"/>
  <c r="AL142" i="19"/>
  <c r="AS142" i="19" s="1"/>
  <c r="AK142" i="19"/>
  <c r="AL143" i="19"/>
  <c r="AS143" i="19" s="1"/>
  <c r="AK144" i="19"/>
  <c r="AK160" i="19"/>
  <c r="AK161" i="19"/>
  <c r="AT161" i="19" s="1"/>
  <c r="AL167" i="19"/>
  <c r="AS167" i="19" s="1"/>
  <c r="AK167" i="19"/>
  <c r="AL170" i="19"/>
  <c r="AS170" i="19" s="1"/>
  <c r="AK170" i="19"/>
  <c r="AS178" i="19"/>
  <c r="AT178" i="19" s="1"/>
  <c r="AK181" i="19"/>
  <c r="AS187" i="19"/>
  <c r="AS195" i="19"/>
  <c r="AT195" i="19" s="1"/>
  <c r="AS205" i="19"/>
  <c r="AL208" i="19"/>
  <c r="AS208" i="19" s="1"/>
  <c r="AT208" i="19" s="1"/>
  <c r="AK208" i="19"/>
  <c r="AS209" i="19"/>
  <c r="AT209" i="19" s="1"/>
  <c r="AL74" i="19"/>
  <c r="AS74" i="19" s="1"/>
  <c r="AT74" i="19" s="1"/>
  <c r="AK152" i="19"/>
  <c r="AK113" i="19"/>
  <c r="AL146" i="19"/>
  <c r="AS146" i="19" s="1"/>
  <c r="AK146" i="19"/>
  <c r="AL147" i="19"/>
  <c r="AS147" i="19" s="1"/>
  <c r="AK148" i="19"/>
  <c r="AK164" i="19"/>
  <c r="AS171" i="19"/>
  <c r="AT171" i="19" s="1"/>
  <c r="AS172" i="19"/>
  <c r="AK175" i="19"/>
  <c r="AS183" i="19"/>
  <c r="AT183" i="19" s="1"/>
  <c r="AM186" i="19"/>
  <c r="AS186" i="19" s="1"/>
  <c r="AT186" i="19" s="1"/>
  <c r="AK186" i="19"/>
  <c r="AK197" i="19"/>
  <c r="AS201" i="19"/>
  <c r="AT201" i="19" s="1"/>
  <c r="AS202" i="19"/>
  <c r="AT202" i="19" s="1"/>
  <c r="AP203" i="19"/>
  <c r="AS203" i="19" s="1"/>
  <c r="AT203" i="19" s="1"/>
  <c r="AK203" i="19"/>
  <c r="AL212" i="19"/>
  <c r="AS212" i="19" s="1"/>
  <c r="AK212" i="19"/>
  <c r="AM181" i="19"/>
  <c r="AK196" i="19"/>
  <c r="AK202" i="19"/>
  <c r="AK217" i="19"/>
  <c r="AL218" i="19"/>
  <c r="AS218" i="19" s="1"/>
  <c r="AK218" i="19"/>
  <c r="AL224" i="19"/>
  <c r="AS224" i="19" s="1"/>
  <c r="AK224" i="19"/>
  <c r="AK285" i="19"/>
  <c r="AS293" i="19"/>
  <c r="AS324" i="19"/>
  <c r="AS325" i="19"/>
  <c r="AK177" i="19"/>
  <c r="AK223" i="19"/>
  <c r="AS225" i="19"/>
  <c r="AK229" i="19"/>
  <c r="AL230" i="19"/>
  <c r="AS230" i="19" s="1"/>
  <c r="AK230" i="19"/>
  <c r="AL234" i="19"/>
  <c r="AS234" i="19" s="1"/>
  <c r="AK234" i="19"/>
  <c r="AS237" i="19"/>
  <c r="AS239" i="19"/>
  <c r="AL242" i="19"/>
  <c r="AS242" i="19" s="1"/>
  <c r="AK242" i="19"/>
  <c r="AS245" i="19"/>
  <c r="AT245" i="19" s="1"/>
  <c r="AS247" i="19"/>
  <c r="AL250" i="19"/>
  <c r="AS250" i="19" s="1"/>
  <c r="AK250" i="19"/>
  <c r="AS253" i="19"/>
  <c r="AS255" i="19"/>
  <c r="AL258" i="19"/>
  <c r="AS258" i="19" s="1"/>
  <c r="AK258" i="19"/>
  <c r="AS261" i="19"/>
  <c r="AS263" i="19"/>
  <c r="AL266" i="19"/>
  <c r="AS266" i="19" s="1"/>
  <c r="AK266" i="19"/>
  <c r="AS269" i="19"/>
  <c r="AS271" i="19"/>
  <c r="AL274" i="19"/>
  <c r="AS274" i="19" s="1"/>
  <c r="AK274" i="19"/>
  <c r="AS277" i="19"/>
  <c r="AT277" i="19" s="1"/>
  <c r="AS279" i="19"/>
  <c r="AS283" i="19"/>
  <c r="AS312" i="19"/>
  <c r="AT312" i="19" s="1"/>
  <c r="AS313" i="19"/>
  <c r="AS342" i="19"/>
  <c r="AL236" i="19"/>
  <c r="AS236" i="19" s="1"/>
  <c r="AT236" i="19" s="1"/>
  <c r="AK236" i="19"/>
  <c r="AK241" i="19"/>
  <c r="AL244" i="19"/>
  <c r="AS244" i="19" s="1"/>
  <c r="AK244" i="19"/>
  <c r="AK249" i="19"/>
  <c r="AL252" i="19"/>
  <c r="AS252" i="19" s="1"/>
  <c r="AT252" i="19" s="1"/>
  <c r="AK252" i="19"/>
  <c r="AK257" i="19"/>
  <c r="AL260" i="19"/>
  <c r="AS260" i="19" s="1"/>
  <c r="AK260" i="19"/>
  <c r="AK265" i="19"/>
  <c r="AL268" i="19"/>
  <c r="AS268" i="19" s="1"/>
  <c r="AT268" i="19" s="1"/>
  <c r="AK268" i="19"/>
  <c r="AK273" i="19"/>
  <c r="AL276" i="19"/>
  <c r="AS276" i="19" s="1"/>
  <c r="AK276" i="19"/>
  <c r="AK281" i="19"/>
  <c r="AL288" i="19"/>
  <c r="AS288" i="19" s="1"/>
  <c r="AT288" i="19" s="1"/>
  <c r="AK288" i="19"/>
  <c r="AT305" i="19"/>
  <c r="AT317" i="19"/>
  <c r="AK172" i="19"/>
  <c r="AK192" i="19"/>
  <c r="AK198" i="19"/>
  <c r="AT198" i="19" s="1"/>
  <c r="AK215" i="19"/>
  <c r="AS217" i="19"/>
  <c r="AT217" i="19" s="1"/>
  <c r="AK221" i="19"/>
  <c r="AL222" i="19"/>
  <c r="AS222" i="19" s="1"/>
  <c r="AT222" i="19" s="1"/>
  <c r="AK222" i="19"/>
  <c r="AL223" i="19"/>
  <c r="AS223" i="19" s="1"/>
  <c r="AT223" i="19" s="1"/>
  <c r="AL228" i="19"/>
  <c r="AS228" i="19" s="1"/>
  <c r="AK228" i="19"/>
  <c r="AK291" i="19"/>
  <c r="AL291" i="19"/>
  <c r="AS291" i="19" s="1"/>
  <c r="AT291" i="19" s="1"/>
  <c r="AL292" i="19"/>
  <c r="AS292" i="19" s="1"/>
  <c r="AK292" i="19"/>
  <c r="AT294" i="19"/>
  <c r="AS297" i="19"/>
  <c r="AS309" i="19"/>
  <c r="AT309" i="19" s="1"/>
  <c r="AS320" i="19"/>
  <c r="AT320" i="19" s="1"/>
  <c r="AS321" i="19"/>
  <c r="AS334" i="19"/>
  <c r="AT334" i="19" s="1"/>
  <c r="AT352" i="19"/>
  <c r="AL206" i="19"/>
  <c r="AS206" i="19" s="1"/>
  <c r="AT206" i="19" s="1"/>
  <c r="AK206" i="19"/>
  <c r="AK227" i="19"/>
  <c r="AL229" i="19"/>
  <c r="AS229" i="19" s="1"/>
  <c r="AT301" i="19"/>
  <c r="AT314" i="19"/>
  <c r="AK213" i="19"/>
  <c r="AT213" i="19" s="1"/>
  <c r="AL214" i="19"/>
  <c r="AS214" i="19" s="1"/>
  <c r="AK214" i="19"/>
  <c r="AS215" i="19"/>
  <c r="AT215" i="19" s="1"/>
  <c r="AL220" i="19"/>
  <c r="AS220" i="19" s="1"/>
  <c r="AT220" i="19" s="1"/>
  <c r="AK220" i="19"/>
  <c r="AL233" i="19"/>
  <c r="AS233" i="19" s="1"/>
  <c r="AT233" i="19" s="1"/>
  <c r="AS235" i="19"/>
  <c r="AL238" i="19"/>
  <c r="AS238" i="19" s="1"/>
  <c r="AT238" i="19" s="1"/>
  <c r="AK238" i="19"/>
  <c r="AL241" i="19"/>
  <c r="AS241" i="19" s="1"/>
  <c r="AT241" i="19" s="1"/>
  <c r="AS243" i="19"/>
  <c r="AL246" i="19"/>
  <c r="AS246" i="19" s="1"/>
  <c r="AT246" i="19" s="1"/>
  <c r="AK246" i="19"/>
  <c r="AL249" i="19"/>
  <c r="AS249" i="19" s="1"/>
  <c r="AT249" i="19" s="1"/>
  <c r="AS251" i="19"/>
  <c r="AL254" i="19"/>
  <c r="AS254" i="19" s="1"/>
  <c r="AT254" i="19" s="1"/>
  <c r="AK254" i="19"/>
  <c r="AL257" i="19"/>
  <c r="AS257" i="19" s="1"/>
  <c r="AT257" i="19" s="1"/>
  <c r="AS259" i="19"/>
  <c r="AL262" i="19"/>
  <c r="AS262" i="19" s="1"/>
  <c r="AT262" i="19" s="1"/>
  <c r="AK262" i="19"/>
  <c r="AL265" i="19"/>
  <c r="AS265" i="19" s="1"/>
  <c r="AT265" i="19" s="1"/>
  <c r="AS267" i="19"/>
  <c r="AL270" i="19"/>
  <c r="AS270" i="19" s="1"/>
  <c r="AT270" i="19" s="1"/>
  <c r="AK270" i="19"/>
  <c r="AL273" i="19"/>
  <c r="AS273" i="19" s="1"/>
  <c r="AT273" i="19" s="1"/>
  <c r="AS275" i="19"/>
  <c r="AL278" i="19"/>
  <c r="AS278" i="19" s="1"/>
  <c r="AT278" i="19" s="1"/>
  <c r="AK278" i="19"/>
  <c r="AL284" i="19"/>
  <c r="AS284" i="19" s="1"/>
  <c r="AT284" i="19" s="1"/>
  <c r="AK284" i="19"/>
  <c r="AL286" i="19"/>
  <c r="AS286" i="19" s="1"/>
  <c r="AT286" i="19" s="1"/>
  <c r="AK286" i="19"/>
  <c r="AS289" i="19"/>
  <c r="AS322" i="19"/>
  <c r="AT322" i="19" s="1"/>
  <c r="AS336" i="19"/>
  <c r="AT336" i="19" s="1"/>
  <c r="AS348" i="19"/>
  <c r="AT348" i="19" s="1"/>
  <c r="AK219" i="19"/>
  <c r="AS221" i="19"/>
  <c r="AT221" i="19" s="1"/>
  <c r="AK225" i="19"/>
  <c r="AL226" i="19"/>
  <c r="AS226" i="19" s="1"/>
  <c r="AK226" i="19"/>
  <c r="AL227" i="19"/>
  <c r="AS227" i="19" s="1"/>
  <c r="AL232" i="19"/>
  <c r="AS232" i="19" s="1"/>
  <c r="AT232" i="19" s="1"/>
  <c r="AK232" i="19"/>
  <c r="AK237" i="19"/>
  <c r="AL240" i="19"/>
  <c r="AS240" i="19" s="1"/>
  <c r="AK240" i="19"/>
  <c r="AK245" i="19"/>
  <c r="AL248" i="19"/>
  <c r="AS248" i="19" s="1"/>
  <c r="AT248" i="19" s="1"/>
  <c r="AK248" i="19"/>
  <c r="AK253" i="19"/>
  <c r="AL256" i="19"/>
  <c r="AS256" i="19" s="1"/>
  <c r="AK256" i="19"/>
  <c r="AK261" i="19"/>
  <c r="AL264" i="19"/>
  <c r="AS264" i="19" s="1"/>
  <c r="AT264" i="19" s="1"/>
  <c r="AK264" i="19"/>
  <c r="AK269" i="19"/>
  <c r="AL272" i="19"/>
  <c r="AS272" i="19" s="1"/>
  <c r="AK272" i="19"/>
  <c r="AK277" i="19"/>
  <c r="AL280" i="19"/>
  <c r="AS280" i="19" s="1"/>
  <c r="AT280" i="19" s="1"/>
  <c r="AK280" i="19"/>
  <c r="AS287" i="19"/>
  <c r="AS290" i="19"/>
  <c r="AS303" i="19"/>
  <c r="AS316" i="19"/>
  <c r="AS318" i="19"/>
  <c r="AT318" i="19" s="1"/>
  <c r="AS330" i="19"/>
  <c r="AT330" i="19" s="1"/>
  <c r="AL281" i="19"/>
  <c r="AS281" i="19" s="1"/>
  <c r="AT281" i="19" s="1"/>
  <c r="AL285" i="19"/>
  <c r="AS285" i="19" s="1"/>
  <c r="AT285" i="19" s="1"/>
  <c r="AL329" i="19"/>
  <c r="AS329" i="19" s="1"/>
  <c r="AK329" i="19"/>
  <c r="AL335" i="19"/>
  <c r="AS335" i="19" s="1"/>
  <c r="AK335" i="19"/>
  <c r="AL347" i="19"/>
  <c r="AS347" i="19" s="1"/>
  <c r="AK347" i="19"/>
  <c r="AL363" i="19"/>
  <c r="AS363" i="19" s="1"/>
  <c r="AK363" i="19"/>
  <c r="AL367" i="19"/>
  <c r="AS367" i="19" s="1"/>
  <c r="AK367" i="19"/>
  <c r="AL373" i="19"/>
  <c r="AS373" i="19" s="1"/>
  <c r="AT373" i="19" s="1"/>
  <c r="AK373" i="19"/>
  <c r="AL385" i="19"/>
  <c r="AS385" i="19" s="1"/>
  <c r="AK385" i="19"/>
  <c r="AL386" i="19"/>
  <c r="AS386" i="19" s="1"/>
  <c r="AK386" i="19"/>
  <c r="AL402" i="19"/>
  <c r="AS402" i="19" s="1"/>
  <c r="AK402" i="19"/>
  <c r="AL403" i="19"/>
  <c r="AS403" i="19" s="1"/>
  <c r="AK403" i="19"/>
  <c r="AT413" i="19"/>
  <c r="AM416" i="19"/>
  <c r="AK416" i="19"/>
  <c r="AS416" i="19"/>
  <c r="AT417" i="19"/>
  <c r="AK447" i="19"/>
  <c r="AM296" i="19"/>
  <c r="AK303" i="19"/>
  <c r="AK306" i="19"/>
  <c r="AT306" i="19" s="1"/>
  <c r="AK312" i="19"/>
  <c r="AL323" i="19"/>
  <c r="AS323" i="19" s="1"/>
  <c r="AK323" i="19"/>
  <c r="AL327" i="19"/>
  <c r="AS327" i="19" s="1"/>
  <c r="AK327" i="19"/>
  <c r="AK336" i="19"/>
  <c r="AL341" i="19"/>
  <c r="AS341" i="19" s="1"/>
  <c r="AT341" i="19" s="1"/>
  <c r="AK341" i="19"/>
  <c r="AK342" i="19"/>
  <c r="AL351" i="19"/>
  <c r="AS351" i="19" s="1"/>
  <c r="AK351" i="19"/>
  <c r="AK352" i="19"/>
  <c r="AL374" i="19"/>
  <c r="AS374" i="19" s="1"/>
  <c r="AT374" i="19" s="1"/>
  <c r="AK374" i="19"/>
  <c r="AL379" i="19"/>
  <c r="AS379" i="19" s="1"/>
  <c r="AT379" i="19" s="1"/>
  <c r="AK379" i="19"/>
  <c r="AL387" i="19"/>
  <c r="AS387" i="19" s="1"/>
  <c r="AT387" i="19" s="1"/>
  <c r="AK387" i="19"/>
  <c r="AL398" i="19"/>
  <c r="AS398" i="19" s="1"/>
  <c r="AT398" i="19" s="1"/>
  <c r="AK398" i="19"/>
  <c r="AL399" i="19"/>
  <c r="AS399" i="19" s="1"/>
  <c r="AT399" i="19" s="1"/>
  <c r="AK399" i="19"/>
  <c r="AS408" i="19"/>
  <c r="AT408" i="19" s="1"/>
  <c r="AS418" i="19"/>
  <c r="AS425" i="19"/>
  <c r="AT425" i="19" s="1"/>
  <c r="AS427" i="19"/>
  <c r="AK435" i="19"/>
  <c r="AL493" i="19"/>
  <c r="AS493" i="19" s="1"/>
  <c r="AK493" i="19"/>
  <c r="AK290" i="19"/>
  <c r="AK293" i="19"/>
  <c r="AK317" i="19"/>
  <c r="AL355" i="19"/>
  <c r="AS355" i="19" s="1"/>
  <c r="AT355" i="19" s="1"/>
  <c r="AK355" i="19"/>
  <c r="AK356" i="19"/>
  <c r="AT356" i="19" s="1"/>
  <c r="AL361" i="19"/>
  <c r="AS361" i="19" s="1"/>
  <c r="AK361" i="19"/>
  <c r="AK376" i="19"/>
  <c r="AT376" i="19" s="1"/>
  <c r="AL390" i="19"/>
  <c r="AS390" i="19" s="1"/>
  <c r="AT390" i="19" s="1"/>
  <c r="AK390" i="19"/>
  <c r="AL394" i="19"/>
  <c r="AS394" i="19" s="1"/>
  <c r="AT394" i="19" s="1"/>
  <c r="AK394" i="19"/>
  <c r="AL395" i="19"/>
  <c r="AS395" i="19" s="1"/>
  <c r="AT395" i="19" s="1"/>
  <c r="AK395" i="19"/>
  <c r="AS401" i="19"/>
  <c r="AT401" i="19" s="1"/>
  <c r="AM404" i="19"/>
  <c r="AS404" i="19" s="1"/>
  <c r="AT404" i="19" s="1"/>
  <c r="AK404" i="19"/>
  <c r="AS405" i="19"/>
  <c r="AS412" i="19"/>
  <c r="AK436" i="19"/>
  <c r="AN436" i="19"/>
  <c r="AS447" i="19"/>
  <c r="AT447" i="19" s="1"/>
  <c r="AN452" i="19"/>
  <c r="AS452" i="19" s="1"/>
  <c r="AT452" i="19" s="1"/>
  <c r="AK452" i="19"/>
  <c r="AS456" i="19"/>
  <c r="AS460" i="19"/>
  <c r="AK235" i="19"/>
  <c r="AK239" i="19"/>
  <c r="AK243" i="19"/>
  <c r="AK247" i="19"/>
  <c r="AK251" i="19"/>
  <c r="AK255" i="19"/>
  <c r="AK259" i="19"/>
  <c r="AK263" i="19"/>
  <c r="AK267" i="19"/>
  <c r="AK271" i="19"/>
  <c r="AK275" i="19"/>
  <c r="AK279" i="19"/>
  <c r="AK283" i="19"/>
  <c r="AK287" i="19"/>
  <c r="AK305" i="19"/>
  <c r="AK311" i="19"/>
  <c r="AT311" i="19" s="1"/>
  <c r="AK314" i="19"/>
  <c r="AK320" i="19"/>
  <c r="AK322" i="19"/>
  <c r="AK324" i="19"/>
  <c r="AK326" i="19"/>
  <c r="AT326" i="19" s="1"/>
  <c r="AK328" i="19"/>
  <c r="AL333" i="19"/>
  <c r="AS333" i="19" s="1"/>
  <c r="AK333" i="19"/>
  <c r="AK334" i="19"/>
  <c r="AL339" i="19"/>
  <c r="AS339" i="19" s="1"/>
  <c r="AT339" i="19" s="1"/>
  <c r="AK339" i="19"/>
  <c r="AK346" i="19"/>
  <c r="AT346" i="19" s="1"/>
  <c r="AK362" i="19"/>
  <c r="AT362" i="19" s="1"/>
  <c r="AL369" i="19"/>
  <c r="AS369" i="19" s="1"/>
  <c r="AT369" i="19" s="1"/>
  <c r="AK369" i="19"/>
  <c r="AL375" i="19"/>
  <c r="AS375" i="19" s="1"/>
  <c r="AT375" i="19" s="1"/>
  <c r="AK375" i="19"/>
  <c r="AL381" i="19"/>
  <c r="AS381" i="19" s="1"/>
  <c r="AT381" i="19" s="1"/>
  <c r="AK381" i="19"/>
  <c r="AL382" i="19"/>
  <c r="AS382" i="19" s="1"/>
  <c r="AT382" i="19" s="1"/>
  <c r="AK382" i="19"/>
  <c r="AK384" i="19"/>
  <c r="AT384" i="19" s="1"/>
  <c r="AL391" i="19"/>
  <c r="AS391" i="19" s="1"/>
  <c r="AK391" i="19"/>
  <c r="AM400" i="19"/>
  <c r="AK400" i="19"/>
  <c r="AS400" i="19"/>
  <c r="AT400" i="19" s="1"/>
  <c r="AK401" i="19"/>
  <c r="AL406" i="19"/>
  <c r="AS406" i="19" s="1"/>
  <c r="AT406" i="19" s="1"/>
  <c r="AK406" i="19"/>
  <c r="AS414" i="19"/>
  <c r="AS424" i="19"/>
  <c r="AT424" i="19" s="1"/>
  <c r="AS433" i="19"/>
  <c r="AT433" i="19" s="1"/>
  <c r="AT435" i="19"/>
  <c r="AS449" i="19"/>
  <c r="AK457" i="19"/>
  <c r="AO457" i="19"/>
  <c r="AK459" i="19"/>
  <c r="AQ459" i="19"/>
  <c r="AS459" i="19"/>
  <c r="AL464" i="19"/>
  <c r="AS464" i="19" s="1"/>
  <c r="AK464" i="19"/>
  <c r="AT517" i="19"/>
  <c r="AK299" i="19"/>
  <c r="AT299" i="19" s="1"/>
  <c r="AK302" i="19"/>
  <c r="AT302" i="19" s="1"/>
  <c r="AK308" i="19"/>
  <c r="AT308" i="19" s="1"/>
  <c r="AL345" i="19"/>
  <c r="AS345" i="19" s="1"/>
  <c r="AT345" i="19" s="1"/>
  <c r="AK345" i="19"/>
  <c r="AL370" i="19"/>
  <c r="AS370" i="19" s="1"/>
  <c r="AT370" i="19" s="1"/>
  <c r="AK370" i="19"/>
  <c r="AM388" i="19"/>
  <c r="AK388" i="19"/>
  <c r="AS388" i="19"/>
  <c r="AT388" i="19" s="1"/>
  <c r="AS393" i="19"/>
  <c r="AT393" i="19" s="1"/>
  <c r="AM396" i="19"/>
  <c r="AK396" i="19"/>
  <c r="AS396" i="19"/>
  <c r="AL407" i="19"/>
  <c r="AS407" i="19" s="1"/>
  <c r="AT407" i="19" s="1"/>
  <c r="AK407" i="19"/>
  <c r="AS420" i="19"/>
  <c r="AT420" i="19" s="1"/>
  <c r="AT428" i="19"/>
  <c r="AS445" i="19"/>
  <c r="AT445" i="19" s="1"/>
  <c r="AN460" i="19"/>
  <c r="AK460" i="19"/>
  <c r="AK313" i="19"/>
  <c r="AK319" i="19"/>
  <c r="AT319" i="19" s="1"/>
  <c r="AL331" i="19"/>
  <c r="AS331" i="19" s="1"/>
  <c r="AK331" i="19"/>
  <c r="AL349" i="19"/>
  <c r="AS349" i="19" s="1"/>
  <c r="AK349" i="19"/>
  <c r="AK354" i="19"/>
  <c r="AT354" i="19" s="1"/>
  <c r="AL359" i="19"/>
  <c r="AS359" i="19" s="1"/>
  <c r="AT359" i="19" s="1"/>
  <c r="AK359" i="19"/>
  <c r="AK360" i="19"/>
  <c r="AT360" i="19" s="1"/>
  <c r="AL365" i="19"/>
  <c r="AS365" i="19" s="1"/>
  <c r="AK365" i="19"/>
  <c r="AL383" i="19"/>
  <c r="AS383" i="19" s="1"/>
  <c r="AK383" i="19"/>
  <c r="AK389" i="19"/>
  <c r="AM392" i="19"/>
  <c r="AS392" i="19" s="1"/>
  <c r="AT392" i="19" s="1"/>
  <c r="AK392" i="19"/>
  <c r="AK393" i="19"/>
  <c r="AS409" i="19"/>
  <c r="AL415" i="19"/>
  <c r="AS415" i="19" s="1"/>
  <c r="AK415" i="19"/>
  <c r="AS419" i="19"/>
  <c r="AS436" i="19"/>
  <c r="AT436" i="19" s="1"/>
  <c r="AS443" i="19"/>
  <c r="AT443" i="19" s="1"/>
  <c r="AS457" i="19"/>
  <c r="AK289" i="19"/>
  <c r="AK297" i="19"/>
  <c r="AK298" i="19"/>
  <c r="AT298" i="19" s="1"/>
  <c r="AK301" i="19"/>
  <c r="AK307" i="19"/>
  <c r="AT307" i="19" s="1"/>
  <c r="AK310" i="19"/>
  <c r="AT310" i="19" s="1"/>
  <c r="AK316" i="19"/>
  <c r="AK321" i="19"/>
  <c r="AK325" i="19"/>
  <c r="AK332" i="19"/>
  <c r="AT332" i="19" s="1"/>
  <c r="AL337" i="19"/>
  <c r="AS337" i="19" s="1"/>
  <c r="AT337" i="19" s="1"/>
  <c r="AK337" i="19"/>
  <c r="AK338" i="19"/>
  <c r="AT338" i="19" s="1"/>
  <c r="AL343" i="19"/>
  <c r="AS343" i="19" s="1"/>
  <c r="AK343" i="19"/>
  <c r="AL353" i="19"/>
  <c r="AS353" i="19" s="1"/>
  <c r="AK353" i="19"/>
  <c r="AL366" i="19"/>
  <c r="AS366" i="19" s="1"/>
  <c r="AK366" i="19"/>
  <c r="AL371" i="19"/>
  <c r="AS371" i="19" s="1"/>
  <c r="AK371" i="19"/>
  <c r="AL377" i="19"/>
  <c r="AS377" i="19" s="1"/>
  <c r="AK377" i="19"/>
  <c r="AK408" i="19"/>
  <c r="AS431" i="19"/>
  <c r="AT431" i="19" s="1"/>
  <c r="AS432" i="19"/>
  <c r="AS440" i="19"/>
  <c r="AK455" i="19"/>
  <c r="AT455" i="19" s="1"/>
  <c r="AK344" i="19"/>
  <c r="AT344" i="19" s="1"/>
  <c r="AL357" i="19"/>
  <c r="AS357" i="19" s="1"/>
  <c r="AK357" i="19"/>
  <c r="AK368" i="19"/>
  <c r="AT368" i="19" s="1"/>
  <c r="AL378" i="19"/>
  <c r="AS378" i="19" s="1"/>
  <c r="AT378" i="19" s="1"/>
  <c r="AK378" i="19"/>
  <c r="AK380" i="19"/>
  <c r="AT380" i="19" s="1"/>
  <c r="AS411" i="19"/>
  <c r="AK412" i="19"/>
  <c r="AS421" i="19"/>
  <c r="AN444" i="19"/>
  <c r="AS444" i="19" s="1"/>
  <c r="AT444" i="19" s="1"/>
  <c r="AK444" i="19"/>
  <c r="AT448" i="19"/>
  <c r="AO449" i="19"/>
  <c r="AK449" i="19"/>
  <c r="AK456" i="19"/>
  <c r="AM389" i="19"/>
  <c r="AS389" i="19" s="1"/>
  <c r="AT389" i="19" s="1"/>
  <c r="AM393" i="19"/>
  <c r="AM397" i="19"/>
  <c r="AS397" i="19" s="1"/>
  <c r="AT397" i="19" s="1"/>
  <c r="AM401" i="19"/>
  <c r="AL430" i="19"/>
  <c r="AS430" i="19" s="1"/>
  <c r="AT430" i="19" s="1"/>
  <c r="AK430" i="19"/>
  <c r="AK462" i="19"/>
  <c r="AK468" i="19"/>
  <c r="AL468" i="19"/>
  <c r="AS468" i="19" s="1"/>
  <c r="AT468" i="19" s="1"/>
  <c r="AK470" i="19"/>
  <c r="AK476" i="19"/>
  <c r="AL476" i="19"/>
  <c r="AS476" i="19" s="1"/>
  <c r="AT488" i="19"/>
  <c r="AK517" i="19"/>
  <c r="AT518" i="19"/>
  <c r="AT594" i="19"/>
  <c r="AK413" i="19"/>
  <c r="AK429" i="19"/>
  <c r="AT429" i="19" s="1"/>
  <c r="AK431" i="19"/>
  <c r="AK432" i="19"/>
  <c r="AL446" i="19"/>
  <c r="AS446" i="19" s="1"/>
  <c r="AK446" i="19"/>
  <c r="AK465" i="19"/>
  <c r="AT465" i="19" s="1"/>
  <c r="AK479" i="19"/>
  <c r="AM486" i="19"/>
  <c r="AK486" i="19"/>
  <c r="AS486" i="19"/>
  <c r="AS487" i="19"/>
  <c r="AK489" i="19"/>
  <c r="AN511" i="19"/>
  <c r="AS511" i="19" s="1"/>
  <c r="AT511" i="19" s="1"/>
  <c r="AK511" i="19"/>
  <c r="AS515" i="19"/>
  <c r="AS554" i="19"/>
  <c r="AT554" i="19" s="1"/>
  <c r="AL564" i="19"/>
  <c r="AS564" i="19" s="1"/>
  <c r="AT564" i="19" s="1"/>
  <c r="AK564" i="19"/>
  <c r="AK414" i="19"/>
  <c r="AL426" i="19"/>
  <c r="AS426" i="19" s="1"/>
  <c r="AK426" i="19"/>
  <c r="AL442" i="19"/>
  <c r="AS442" i="19" s="1"/>
  <c r="AK442" i="19"/>
  <c r="AK445" i="19"/>
  <c r="AK466" i="19"/>
  <c r="AK495" i="19"/>
  <c r="AL507" i="19"/>
  <c r="AS507" i="19" s="1"/>
  <c r="AK507" i="19"/>
  <c r="AL524" i="19"/>
  <c r="AS524" i="19" s="1"/>
  <c r="AK524" i="19"/>
  <c r="AL560" i="19"/>
  <c r="AS560" i="19" s="1"/>
  <c r="AT560" i="19" s="1"/>
  <c r="AK560" i="19"/>
  <c r="AK409" i="19"/>
  <c r="AK425" i="19"/>
  <c r="AK427" i="19"/>
  <c r="AK441" i="19"/>
  <c r="AT441" i="19" s="1"/>
  <c r="AS463" i="19"/>
  <c r="AK467" i="19"/>
  <c r="AL470" i="19"/>
  <c r="AS470" i="19" s="1"/>
  <c r="AT470" i="19" s="1"/>
  <c r="AL480" i="19"/>
  <c r="AS480" i="19" s="1"/>
  <c r="AT480" i="19" s="1"/>
  <c r="AK498" i="19"/>
  <c r="AM498" i="19"/>
  <c r="AS505" i="19"/>
  <c r="AT505" i="19" s="1"/>
  <c r="AS521" i="19"/>
  <c r="AL547" i="19"/>
  <c r="AS547" i="19" s="1"/>
  <c r="AT547" i="19" s="1"/>
  <c r="AK547" i="19"/>
  <c r="AO551" i="19"/>
  <c r="AS551" i="19" s="1"/>
  <c r="AT551" i="19" s="1"/>
  <c r="AK551" i="19"/>
  <c r="AT553" i="19"/>
  <c r="AK419" i="19"/>
  <c r="AK421" i="19"/>
  <c r="AL422" i="19"/>
  <c r="AS422" i="19" s="1"/>
  <c r="AK422" i="19"/>
  <c r="AL438" i="19"/>
  <c r="AS438" i="19" s="1"/>
  <c r="AK438" i="19"/>
  <c r="AK443" i="19"/>
  <c r="AL461" i="19"/>
  <c r="AS461" i="19" s="1"/>
  <c r="AT461" i="19" s="1"/>
  <c r="AK461" i="19"/>
  <c r="AL462" i="19"/>
  <c r="AS462" i="19" s="1"/>
  <c r="AS467" i="19"/>
  <c r="AT467" i="19" s="1"/>
  <c r="AS474" i="19"/>
  <c r="AT474" i="19" s="1"/>
  <c r="AN477" i="19"/>
  <c r="AS477" i="19" s="1"/>
  <c r="AT477" i="19" s="1"/>
  <c r="AK477" i="19"/>
  <c r="AL478" i="19"/>
  <c r="AS478" i="19" s="1"/>
  <c r="AK478" i="19"/>
  <c r="AS479" i="19"/>
  <c r="AK490" i="19"/>
  <c r="AT490" i="19" s="1"/>
  <c r="AS491" i="19"/>
  <c r="AS506" i="19"/>
  <c r="AK405" i="19"/>
  <c r="AK410" i="19"/>
  <c r="AT410" i="19" s="1"/>
  <c r="AK411" i="19"/>
  <c r="AK420" i="19"/>
  <c r="AK423" i="19"/>
  <c r="AT423" i="19" s="1"/>
  <c r="AK424" i="19"/>
  <c r="AK437" i="19"/>
  <c r="AT437" i="19" s="1"/>
  <c r="AK439" i="19"/>
  <c r="AT439" i="19" s="1"/>
  <c r="AK440" i="19"/>
  <c r="AL458" i="19"/>
  <c r="AS458" i="19" s="1"/>
  <c r="AK458" i="19"/>
  <c r="AL469" i="19"/>
  <c r="AS469" i="19" s="1"/>
  <c r="AK469" i="19"/>
  <c r="AK471" i="19"/>
  <c r="AT471" i="19" s="1"/>
  <c r="AS472" i="19"/>
  <c r="AT472" i="19" s="1"/>
  <c r="AK474" i="19"/>
  <c r="AS475" i="19"/>
  <c r="AT475" i="19" s="1"/>
  <c r="AS495" i="19"/>
  <c r="AS501" i="19"/>
  <c r="AK505" i="19"/>
  <c r="AK521" i="19"/>
  <c r="AS530" i="19"/>
  <c r="AK417" i="19"/>
  <c r="AK418" i="19"/>
  <c r="AL434" i="19"/>
  <c r="AS434" i="19" s="1"/>
  <c r="AK434" i="19"/>
  <c r="AL454" i="19"/>
  <c r="AS454" i="19" s="1"/>
  <c r="AK454" i="19"/>
  <c r="AL473" i="19"/>
  <c r="AS473" i="19" s="1"/>
  <c r="AK473" i="19"/>
  <c r="AK481" i="19"/>
  <c r="AT481" i="19" s="1"/>
  <c r="AK485" i="19"/>
  <c r="AT485" i="19" s="1"/>
  <c r="AK488" i="19"/>
  <c r="AK494" i="19"/>
  <c r="AL494" i="19"/>
  <c r="AS494" i="19" s="1"/>
  <c r="AN499" i="19"/>
  <c r="AS499" i="19" s="1"/>
  <c r="AT499" i="19" s="1"/>
  <c r="AK499" i="19"/>
  <c r="AM509" i="19"/>
  <c r="AK509" i="19"/>
  <c r="AS509" i="19"/>
  <c r="AT509" i="19" s="1"/>
  <c r="AL519" i="19"/>
  <c r="AS519" i="19" s="1"/>
  <c r="AK519" i="19"/>
  <c r="AL450" i="19"/>
  <c r="AS450" i="19" s="1"/>
  <c r="AK450" i="19"/>
  <c r="AK453" i="19"/>
  <c r="AT453" i="19" s="1"/>
  <c r="AS466" i="19"/>
  <c r="AT466" i="19" s="1"/>
  <c r="AM482" i="19"/>
  <c r="AS482" i="19" s="1"/>
  <c r="AK482" i="19"/>
  <c r="AS483" i="19"/>
  <c r="AS489" i="19"/>
  <c r="AT489" i="19" s="1"/>
  <c r="AS492" i="19"/>
  <c r="AL496" i="19"/>
  <c r="AS496" i="19" s="1"/>
  <c r="AT496" i="19" s="1"/>
  <c r="AK496" i="19"/>
  <c r="AK501" i="19"/>
  <c r="AK502" i="19"/>
  <c r="AM502" i="19"/>
  <c r="AS502" i="19" s="1"/>
  <c r="AT502" i="19" s="1"/>
  <c r="AT529" i="19"/>
  <c r="AL532" i="19"/>
  <c r="AS532" i="19" s="1"/>
  <c r="AK532" i="19"/>
  <c r="AK484" i="19"/>
  <c r="AL516" i="19"/>
  <c r="AS516" i="19" s="1"/>
  <c r="AT516" i="19" s="1"/>
  <c r="AK516" i="19"/>
  <c r="AL527" i="19"/>
  <c r="AS527" i="19" s="1"/>
  <c r="AT527" i="19" s="1"/>
  <c r="AK527" i="19"/>
  <c r="AT534" i="19"/>
  <c r="AK537" i="19"/>
  <c r="AS545" i="19"/>
  <c r="AT556" i="19"/>
  <c r="AS510" i="19"/>
  <c r="AT510" i="19" s="1"/>
  <c r="AS526" i="19"/>
  <c r="AS533" i="19"/>
  <c r="AT533" i="19" s="1"/>
  <c r="AK533" i="19"/>
  <c r="AL536" i="19"/>
  <c r="AS536" i="19" s="1"/>
  <c r="AT536" i="19" s="1"/>
  <c r="AK536" i="19"/>
  <c r="AS537" i="19"/>
  <c r="AT537" i="19" s="1"/>
  <c r="AK539" i="19"/>
  <c r="AS540" i="19"/>
  <c r="AT540" i="19" s="1"/>
  <c r="AK540" i="19"/>
  <c r="AK544" i="19"/>
  <c r="AK546" i="19"/>
  <c r="AK463" i="19"/>
  <c r="AK491" i="19"/>
  <c r="AL504" i="19"/>
  <c r="AS504" i="19" s="1"/>
  <c r="AT504" i="19" s="1"/>
  <c r="AK504" i="19"/>
  <c r="AK515" i="19"/>
  <c r="AL520" i="19"/>
  <c r="AS520" i="19" s="1"/>
  <c r="AK520" i="19"/>
  <c r="AK525" i="19"/>
  <c r="AT525" i="19" s="1"/>
  <c r="AN548" i="19"/>
  <c r="AS548" i="19" s="1"/>
  <c r="AT548" i="19" s="1"/>
  <c r="AK548" i="19"/>
  <c r="AS549" i="19"/>
  <c r="AT549" i="19" s="1"/>
  <c r="AK553" i="19"/>
  <c r="AT562" i="19"/>
  <c r="AS576" i="19"/>
  <c r="AT576" i="19" s="1"/>
  <c r="AK472" i="19"/>
  <c r="AK487" i="19"/>
  <c r="AK513" i="19"/>
  <c r="AT513" i="19" s="1"/>
  <c r="AS514" i="19"/>
  <c r="AT514" i="19" s="1"/>
  <c r="AL528" i="19"/>
  <c r="AS528" i="19" s="1"/>
  <c r="AK528" i="19"/>
  <c r="AL531" i="19"/>
  <c r="AS531" i="19" s="1"/>
  <c r="AK531" i="19"/>
  <c r="AL535" i="19"/>
  <c r="AS535" i="19" s="1"/>
  <c r="AK535" i="19"/>
  <c r="AL541" i="19"/>
  <c r="AS541" i="19" s="1"/>
  <c r="AK541" i="19"/>
  <c r="AS544" i="19"/>
  <c r="AS546" i="19"/>
  <c r="AT546" i="19" s="1"/>
  <c r="AL550" i="19"/>
  <c r="AS550" i="19" s="1"/>
  <c r="AK550" i="19"/>
  <c r="AS571" i="19"/>
  <c r="AK483" i="19"/>
  <c r="AL508" i="19"/>
  <c r="AS508" i="19" s="1"/>
  <c r="AK508" i="19"/>
  <c r="AL523" i="19"/>
  <c r="AS523" i="19" s="1"/>
  <c r="AK523" i="19"/>
  <c r="AS539" i="19"/>
  <c r="AK552" i="19"/>
  <c r="AT552" i="19" s="1"/>
  <c r="AS578" i="19"/>
  <c r="AT578" i="19" s="1"/>
  <c r="AN558" i="19"/>
  <c r="AS558" i="19" s="1"/>
  <c r="AT558" i="19" s="1"/>
  <c r="AK558" i="19"/>
  <c r="AT567" i="19"/>
  <c r="AK475" i="19"/>
  <c r="AL484" i="19"/>
  <c r="AS484" i="19" s="1"/>
  <c r="AT484" i="19" s="1"/>
  <c r="AK492" i="19"/>
  <c r="AS498" i="19"/>
  <c r="AL500" i="19"/>
  <c r="AS500" i="19" s="1"/>
  <c r="AK500" i="19"/>
  <c r="AL512" i="19"/>
  <c r="AS512" i="19" s="1"/>
  <c r="AT512" i="19" s="1"/>
  <c r="AK512" i="19"/>
  <c r="AS522" i="19"/>
  <c r="AK529" i="19"/>
  <c r="AT559" i="19"/>
  <c r="AT563" i="19"/>
  <c r="AT568" i="19"/>
  <c r="AL580" i="19"/>
  <c r="AS580" i="19" s="1"/>
  <c r="AT580" i="19" s="1"/>
  <c r="AK580" i="19"/>
  <c r="AS585" i="19"/>
  <c r="AL596" i="19"/>
  <c r="AS596" i="19" s="1"/>
  <c r="AK596" i="19"/>
  <c r="AN611" i="19"/>
  <c r="AK611" i="19"/>
  <c r="AK624" i="19"/>
  <c r="AM624" i="19"/>
  <c r="AS624" i="19"/>
  <c r="AT624" i="19" s="1"/>
  <c r="AK557" i="19"/>
  <c r="AL591" i="19"/>
  <c r="AS591" i="19" s="1"/>
  <c r="AT591" i="19" s="1"/>
  <c r="AK591" i="19"/>
  <c r="AT613" i="19"/>
  <c r="AS620" i="19"/>
  <c r="AK542" i="19"/>
  <c r="AT542" i="19" s="1"/>
  <c r="AK571" i="19"/>
  <c r="AS577" i="19"/>
  <c r="AS581" i="19"/>
  <c r="AT581" i="19" s="1"/>
  <c r="AL592" i="19"/>
  <c r="AS592" i="19" s="1"/>
  <c r="AK592" i="19"/>
  <c r="AK594" i="19"/>
  <c r="AS597" i="19"/>
  <c r="AT597" i="19" s="1"/>
  <c r="AK616" i="19"/>
  <c r="AM616" i="19"/>
  <c r="AS616" i="19" s="1"/>
  <c r="AT616" i="19" s="1"/>
  <c r="AS626" i="19"/>
  <c r="AT626" i="19" s="1"/>
  <c r="AT630" i="19"/>
  <c r="AK576" i="19"/>
  <c r="AL587" i="19"/>
  <c r="AS587" i="19" s="1"/>
  <c r="AT587" i="19" s="1"/>
  <c r="AK587" i="19"/>
  <c r="AS612" i="19"/>
  <c r="AT612" i="19" s="1"/>
  <c r="AK618" i="19"/>
  <c r="AT618" i="19" s="1"/>
  <c r="AS623" i="19"/>
  <c r="AT634" i="19"/>
  <c r="AK538" i="19"/>
  <c r="AT538" i="19" s="1"/>
  <c r="AK545" i="19"/>
  <c r="AK554" i="19"/>
  <c r="AK555" i="19"/>
  <c r="AT555" i="19" s="1"/>
  <c r="AL575" i="19"/>
  <c r="AS575" i="19" s="1"/>
  <c r="AK575" i="19"/>
  <c r="AL588" i="19"/>
  <c r="AS588" i="19" s="1"/>
  <c r="AK588" i="19"/>
  <c r="AK590" i="19"/>
  <c r="AT590" i="19" s="1"/>
  <c r="AS593" i="19"/>
  <c r="AT593" i="19" s="1"/>
  <c r="AL599" i="19"/>
  <c r="AS599" i="19" s="1"/>
  <c r="AK599" i="19"/>
  <c r="AS611" i="19"/>
  <c r="AK543" i="19"/>
  <c r="AT543" i="19" s="1"/>
  <c r="AK549" i="19"/>
  <c r="AS561" i="19"/>
  <c r="AK562" i="19"/>
  <c r="AS565" i="19"/>
  <c r="AT565" i="19" s="1"/>
  <c r="AK566" i="19"/>
  <c r="AT566" i="19" s="1"/>
  <c r="AK568" i="19"/>
  <c r="AS569" i="19"/>
  <c r="AK570" i="19"/>
  <c r="AT570" i="19" s="1"/>
  <c r="AK572" i="19"/>
  <c r="AT572" i="19" s="1"/>
  <c r="AS573" i="19"/>
  <c r="AT573" i="19" s="1"/>
  <c r="AK574" i="19"/>
  <c r="AT574" i="19" s="1"/>
  <c r="AL583" i="19"/>
  <c r="AS583" i="19" s="1"/>
  <c r="AT583" i="19" s="1"/>
  <c r="AK583" i="19"/>
  <c r="AL600" i="19"/>
  <c r="AS600" i="19" s="1"/>
  <c r="AT600" i="19" s="1"/>
  <c r="AK600" i="19"/>
  <c r="AL602" i="19"/>
  <c r="AS602" i="19" s="1"/>
  <c r="AT602" i="19" s="1"/>
  <c r="AK602" i="19"/>
  <c r="AL606" i="19"/>
  <c r="AS606" i="19" s="1"/>
  <c r="AT606" i="19" s="1"/>
  <c r="AK606" i="19"/>
  <c r="AL607" i="19"/>
  <c r="AS607" i="19" s="1"/>
  <c r="AT607" i="19" s="1"/>
  <c r="AK607" i="19"/>
  <c r="AL608" i="19"/>
  <c r="AS608" i="19" s="1"/>
  <c r="AT608" i="19" s="1"/>
  <c r="AK608" i="19"/>
  <c r="AS610" i="19"/>
  <c r="AT610" i="19" s="1"/>
  <c r="AK610" i="19"/>
  <c r="AS615" i="19"/>
  <c r="AK506" i="19"/>
  <c r="AK510" i="19"/>
  <c r="AK514" i="19"/>
  <c r="AK518" i="19"/>
  <c r="AK522" i="19"/>
  <c r="AK526" i="19"/>
  <c r="AK530" i="19"/>
  <c r="AK534" i="19"/>
  <c r="AL557" i="19"/>
  <c r="AS557" i="19" s="1"/>
  <c r="AT557" i="19" s="1"/>
  <c r="AL584" i="19"/>
  <c r="AS584" i="19" s="1"/>
  <c r="AK584" i="19"/>
  <c r="AK586" i="19"/>
  <c r="AS589" i="19"/>
  <c r="AT589" i="19" s="1"/>
  <c r="AL603" i="19"/>
  <c r="AS603" i="19" s="1"/>
  <c r="AK603" i="19"/>
  <c r="AL604" i="19"/>
  <c r="AS604" i="19" s="1"/>
  <c r="AK604" i="19"/>
  <c r="AN619" i="19"/>
  <c r="AS619" i="19" s="1"/>
  <c r="AT619" i="19" s="1"/>
  <c r="AK619" i="19"/>
  <c r="AL579" i="19"/>
  <c r="AS579" i="19" s="1"/>
  <c r="AT579" i="19" s="1"/>
  <c r="AK579" i="19"/>
  <c r="AT586" i="19"/>
  <c r="AL595" i="19"/>
  <c r="AS595" i="19" s="1"/>
  <c r="AK595" i="19"/>
  <c r="AK598" i="19"/>
  <c r="AT598" i="19" s="1"/>
  <c r="AS601" i="19"/>
  <c r="AS605" i="19"/>
  <c r="AS621" i="19"/>
  <c r="AT621" i="19" s="1"/>
  <c r="AK561" i="19"/>
  <c r="AK565" i="19"/>
  <c r="AK569" i="19"/>
  <c r="AK573" i="19"/>
  <c r="AK577" i="19"/>
  <c r="AK581" i="19"/>
  <c r="AK585" i="19"/>
  <c r="AK589" i="19"/>
  <c r="AK593" i="19"/>
  <c r="AK597" i="19"/>
  <c r="AK601" i="19"/>
  <c r="AK605" i="19"/>
  <c r="AL625" i="19"/>
  <c r="AS625" i="19" s="1"/>
  <c r="AT625" i="19" s="1"/>
  <c r="AK625" i="19"/>
  <c r="AL628" i="19"/>
  <c r="AS628" i="19" s="1"/>
  <c r="AT628" i="19" s="1"/>
  <c r="AK644" i="19"/>
  <c r="AN644" i="19"/>
  <c r="AK646" i="19"/>
  <c r="AT677" i="19"/>
  <c r="AS689" i="19"/>
  <c r="AL637" i="19"/>
  <c r="AS637" i="19" s="1"/>
  <c r="AK637" i="19"/>
  <c r="AS647" i="19"/>
  <c r="AS652" i="19"/>
  <c r="AL653" i="19"/>
  <c r="AS653" i="19" s="1"/>
  <c r="AK653" i="19"/>
  <c r="AK660" i="19"/>
  <c r="AM660" i="19"/>
  <c r="AS660" i="19"/>
  <c r="AT660" i="19" s="1"/>
  <c r="AS661" i="19"/>
  <c r="AS662" i="19"/>
  <c r="AS669" i="19"/>
  <c r="AS670" i="19"/>
  <c r="AS696" i="19"/>
  <c r="AT696" i="19" s="1"/>
  <c r="AK612" i="19"/>
  <c r="AK620" i="19"/>
  <c r="AK640" i="19"/>
  <c r="AN640" i="19"/>
  <c r="AS640" i="19" s="1"/>
  <c r="AT640" i="19" s="1"/>
  <c r="AK642" i="19"/>
  <c r="AT642" i="19" s="1"/>
  <c r="AL643" i="19"/>
  <c r="AS643" i="19" s="1"/>
  <c r="AK643" i="19"/>
  <c r="AK656" i="19"/>
  <c r="AM656" i="19"/>
  <c r="AS656" i="19" s="1"/>
  <c r="AT656" i="19" s="1"/>
  <c r="AN658" i="19"/>
  <c r="AS658" i="19" s="1"/>
  <c r="AT658" i="19" s="1"/>
  <c r="AK658" i="19"/>
  <c r="AS667" i="19"/>
  <c r="AT667" i="19" s="1"/>
  <c r="AT706" i="19"/>
  <c r="AK613" i="19"/>
  <c r="AK621" i="19"/>
  <c r="AL633" i="19"/>
  <c r="AS633" i="19" s="1"/>
  <c r="AK633" i="19"/>
  <c r="AS646" i="19"/>
  <c r="AL649" i="19"/>
  <c r="AS649" i="19" s="1"/>
  <c r="AT649" i="19" s="1"/>
  <c r="AK649" i="19"/>
  <c r="AK652" i="19"/>
  <c r="AN652" i="19"/>
  <c r="AS675" i="19"/>
  <c r="AK614" i="19"/>
  <c r="AT614" i="19" s="1"/>
  <c r="AK622" i="19"/>
  <c r="AT622" i="19" s="1"/>
  <c r="AL627" i="19"/>
  <c r="AS627" i="19" s="1"/>
  <c r="AK627" i="19"/>
  <c r="AK636" i="19"/>
  <c r="AN636" i="19"/>
  <c r="AS636" i="19" s="1"/>
  <c r="AT636" i="19" s="1"/>
  <c r="AK638" i="19"/>
  <c r="AT638" i="19" s="1"/>
  <c r="AL639" i="19"/>
  <c r="AS639" i="19" s="1"/>
  <c r="AK639" i="19"/>
  <c r="AS664" i="19"/>
  <c r="AT664" i="19" s="1"/>
  <c r="AS672" i="19"/>
  <c r="AT681" i="19"/>
  <c r="AS687" i="19"/>
  <c r="AT698" i="19"/>
  <c r="AK615" i="19"/>
  <c r="AK623" i="19"/>
  <c r="AL645" i="19"/>
  <c r="AS645" i="19" s="1"/>
  <c r="AT645" i="19" s="1"/>
  <c r="AK645" i="19"/>
  <c r="AK650" i="19"/>
  <c r="AT650" i="19" s="1"/>
  <c r="AS682" i="19"/>
  <c r="AS683" i="19"/>
  <c r="AT683" i="19" s="1"/>
  <c r="AS686" i="19"/>
  <c r="AS692" i="19"/>
  <c r="AT692" i="19" s="1"/>
  <c r="AK632" i="19"/>
  <c r="AN632" i="19"/>
  <c r="AS632" i="19" s="1"/>
  <c r="AT632" i="19" s="1"/>
  <c r="AK634" i="19"/>
  <c r="AL635" i="19"/>
  <c r="AS635" i="19" s="1"/>
  <c r="AT635" i="19" s="1"/>
  <c r="AK635" i="19"/>
  <c r="AS644" i="19"/>
  <c r="AT644" i="19" s="1"/>
  <c r="AK648" i="19"/>
  <c r="AN648" i="19"/>
  <c r="AS648" i="19" s="1"/>
  <c r="AT648" i="19" s="1"/>
  <c r="AS651" i="19"/>
  <c r="AS665" i="19"/>
  <c r="AS666" i="19"/>
  <c r="AS673" i="19"/>
  <c r="AT673" i="19" s="1"/>
  <c r="AS674" i="19"/>
  <c r="AK609" i="19"/>
  <c r="AT609" i="19" s="1"/>
  <c r="AK617" i="19"/>
  <c r="AT617" i="19" s="1"/>
  <c r="AL629" i="19"/>
  <c r="AS629" i="19" s="1"/>
  <c r="AT629" i="19" s="1"/>
  <c r="AK629" i="19"/>
  <c r="AL631" i="19"/>
  <c r="AS631" i="19" s="1"/>
  <c r="AT631" i="19" s="1"/>
  <c r="AK631" i="19"/>
  <c r="AL641" i="19"/>
  <c r="AS641" i="19" s="1"/>
  <c r="AT641" i="19" s="1"/>
  <c r="AK641" i="19"/>
  <c r="AL654" i="19"/>
  <c r="AS654" i="19" s="1"/>
  <c r="AT654" i="19" s="1"/>
  <c r="AK654" i="19"/>
  <c r="AL657" i="19"/>
  <c r="AS657" i="19" s="1"/>
  <c r="AT657" i="19" s="1"/>
  <c r="AK657" i="19"/>
  <c r="AL659" i="19"/>
  <c r="AS659" i="19" s="1"/>
  <c r="AT659" i="19" s="1"/>
  <c r="AK659" i="19"/>
  <c r="AS668" i="19"/>
  <c r="AT668" i="19" s="1"/>
  <c r="AS676" i="19"/>
  <c r="AT676" i="19" s="1"/>
  <c r="AK661" i="19"/>
  <c r="AK668" i="19"/>
  <c r="AK669" i="19"/>
  <c r="AK677" i="19"/>
  <c r="AM680" i="19"/>
  <c r="AS680" i="19" s="1"/>
  <c r="AT680" i="19" s="1"/>
  <c r="AM688" i="19"/>
  <c r="AS688" i="19" s="1"/>
  <c r="AT688" i="19" s="1"/>
  <c r="AM696" i="19"/>
  <c r="AL703" i="19"/>
  <c r="AS703" i="19" s="1"/>
  <c r="AK703" i="19"/>
  <c r="AS718" i="19"/>
  <c r="AS724" i="19"/>
  <c r="AT724" i="19" s="1"/>
  <c r="AK647" i="19"/>
  <c r="AK651" i="19"/>
  <c r="AK655" i="19"/>
  <c r="AT655" i="19" s="1"/>
  <c r="AK662" i="19"/>
  <c r="AN667" i="19"/>
  <c r="AK670" i="19"/>
  <c r="AK682" i="19"/>
  <c r="AK690" i="19"/>
  <c r="AT690" i="19" s="1"/>
  <c r="AS714" i="19"/>
  <c r="AT714" i="19" s="1"/>
  <c r="AL721" i="19"/>
  <c r="AS721" i="19" s="1"/>
  <c r="AT721" i="19" s="1"/>
  <c r="AK721" i="19"/>
  <c r="AK679" i="19"/>
  <c r="AT679" i="19" s="1"/>
  <c r="AK687" i="19"/>
  <c r="AK695" i="19"/>
  <c r="AT695" i="19" s="1"/>
  <c r="AK699" i="19"/>
  <c r="AT699" i="19" s="1"/>
  <c r="AS710" i="19"/>
  <c r="AL711" i="19"/>
  <c r="AS711" i="19" s="1"/>
  <c r="AK711" i="19"/>
  <c r="AS728" i="19"/>
  <c r="AS734" i="19"/>
  <c r="AT734" i="19" s="1"/>
  <c r="AT736" i="19"/>
  <c r="AS740" i="19"/>
  <c r="AT740" i="19" s="1"/>
  <c r="AL701" i="19"/>
  <c r="AS701" i="19" s="1"/>
  <c r="AK701" i="19"/>
  <c r="AL707" i="19"/>
  <c r="AS707" i="19" s="1"/>
  <c r="AK707" i="19"/>
  <c r="AS720" i="19"/>
  <c r="AT746" i="19"/>
  <c r="AK664" i="19"/>
  <c r="AK665" i="19"/>
  <c r="AK672" i="19"/>
  <c r="AK673" i="19"/>
  <c r="AK681" i="19"/>
  <c r="AK689" i="19"/>
  <c r="AN710" i="19"/>
  <c r="AK710" i="19"/>
  <c r="AL713" i="19"/>
  <c r="AS713" i="19" s="1"/>
  <c r="AK713" i="19"/>
  <c r="AK718" i="19"/>
  <c r="AS719" i="19"/>
  <c r="AT719" i="19" s="1"/>
  <c r="AS726" i="19"/>
  <c r="AT730" i="19"/>
  <c r="AK666" i="19"/>
  <c r="AK674" i="19"/>
  <c r="AK678" i="19"/>
  <c r="AT678" i="19" s="1"/>
  <c r="AK686" i="19"/>
  <c r="AK694" i="19"/>
  <c r="AT694" i="19" s="1"/>
  <c r="AL697" i="19"/>
  <c r="AS697" i="19" s="1"/>
  <c r="AT697" i="19" s="1"/>
  <c r="AK697" i="19"/>
  <c r="AL705" i="19"/>
  <c r="AS705" i="19" s="1"/>
  <c r="AT705" i="19" s="1"/>
  <c r="AK705" i="19"/>
  <c r="AL717" i="19"/>
  <c r="AS717" i="19" s="1"/>
  <c r="AT717" i="19" s="1"/>
  <c r="AT732" i="19"/>
  <c r="AK675" i="19"/>
  <c r="AK683" i="19"/>
  <c r="AK691" i="19"/>
  <c r="AT691" i="19" s="1"/>
  <c r="AK698" i="19"/>
  <c r="AK700" i="19"/>
  <c r="AT700" i="19" s="1"/>
  <c r="AK706" i="19"/>
  <c r="AL712" i="19"/>
  <c r="AS712" i="19" s="1"/>
  <c r="AT712" i="19" s="1"/>
  <c r="AK712" i="19"/>
  <c r="AL716" i="19"/>
  <c r="AS716" i="19" s="1"/>
  <c r="AT716" i="19" s="1"/>
  <c r="AK716" i="19"/>
  <c r="AS723" i="19"/>
  <c r="AT723" i="19" s="1"/>
  <c r="AK726" i="19"/>
  <c r="AL709" i="19"/>
  <c r="AS709" i="19" s="1"/>
  <c r="AT709" i="19" s="1"/>
  <c r="AK709" i="19"/>
  <c r="AL735" i="19"/>
  <c r="AS735" i="19" s="1"/>
  <c r="AT735" i="19" s="1"/>
  <c r="AK735" i="19"/>
  <c r="AL737" i="19"/>
  <c r="AS737" i="19" s="1"/>
  <c r="AT737" i="19" s="1"/>
  <c r="AK737" i="19"/>
  <c r="AK742" i="19"/>
  <c r="AS752" i="19"/>
  <c r="AS754" i="19"/>
  <c r="AT754" i="19" s="1"/>
  <c r="AK715" i="19"/>
  <c r="AT715" i="19" s="1"/>
  <c r="AK722" i="19"/>
  <c r="AT722" i="19" s="1"/>
  <c r="AL739" i="19"/>
  <c r="AS739" i="19" s="1"/>
  <c r="AK739" i="19"/>
  <c r="AL741" i="19"/>
  <c r="AS741" i="19" s="1"/>
  <c r="AK741" i="19"/>
  <c r="AS748" i="19"/>
  <c r="AL761" i="19"/>
  <c r="AS761" i="19" s="1"/>
  <c r="AT761" i="19" s="1"/>
  <c r="AK761" i="19"/>
  <c r="AL763" i="19"/>
  <c r="AS763" i="19" s="1"/>
  <c r="AT763" i="19" s="1"/>
  <c r="AK763" i="19"/>
  <c r="AS766" i="19"/>
  <c r="AS776" i="19"/>
  <c r="AT776" i="19" s="1"/>
  <c r="AS784" i="19"/>
  <c r="AT804" i="19"/>
  <c r="AK720" i="19"/>
  <c r="AL727" i="19"/>
  <c r="AS727" i="19" s="1"/>
  <c r="AT727" i="19" s="1"/>
  <c r="AK727" i="19"/>
  <c r="AS738" i="19"/>
  <c r="AK740" i="19"/>
  <c r="AL743" i="19"/>
  <c r="AS743" i="19" s="1"/>
  <c r="AT743" i="19" s="1"/>
  <c r="AK743" i="19"/>
  <c r="AS750" i="19"/>
  <c r="AS764" i="19"/>
  <c r="AS772" i="19"/>
  <c r="AT772" i="19" s="1"/>
  <c r="AS775" i="19"/>
  <c r="AS781" i="19"/>
  <c r="AS783" i="19"/>
  <c r="AS787" i="19"/>
  <c r="AT787" i="19" s="1"/>
  <c r="AL725" i="19"/>
  <c r="AS725" i="19" s="1"/>
  <c r="AK725" i="19"/>
  <c r="AL742" i="19"/>
  <c r="AS742" i="19" s="1"/>
  <c r="AL745" i="19"/>
  <c r="AS745" i="19" s="1"/>
  <c r="AT745" i="19" s="1"/>
  <c r="AK745" i="19"/>
  <c r="AL757" i="19"/>
  <c r="AS757" i="19" s="1"/>
  <c r="AT757" i="19" s="1"/>
  <c r="AK757" i="19"/>
  <c r="AL759" i="19"/>
  <c r="AS759" i="19" s="1"/>
  <c r="AT759" i="19" s="1"/>
  <c r="AK759" i="19"/>
  <c r="AL771" i="19"/>
  <c r="AS771" i="19" s="1"/>
  <c r="AT771" i="19" s="1"/>
  <c r="AK771" i="19"/>
  <c r="AS760" i="19"/>
  <c r="AT760" i="19" s="1"/>
  <c r="AS762" i="19"/>
  <c r="AL769" i="19"/>
  <c r="AS769" i="19" s="1"/>
  <c r="AT769" i="19" s="1"/>
  <c r="AK769" i="19"/>
  <c r="AK723" i="19"/>
  <c r="AK728" i="19"/>
  <c r="AL729" i="19"/>
  <c r="AS729" i="19" s="1"/>
  <c r="AK729" i="19"/>
  <c r="AK730" i="19"/>
  <c r="AS744" i="19"/>
  <c r="AT744" i="19" s="1"/>
  <c r="AL753" i="19"/>
  <c r="AS753" i="19" s="1"/>
  <c r="AK753" i="19"/>
  <c r="AL755" i="19"/>
  <c r="AS755" i="19" s="1"/>
  <c r="AK755" i="19"/>
  <c r="AM779" i="19"/>
  <c r="AS779" i="19" s="1"/>
  <c r="AT779" i="19" s="1"/>
  <c r="AK779" i="19"/>
  <c r="AK734" i="19"/>
  <c r="AL747" i="19"/>
  <c r="AS747" i="19" s="1"/>
  <c r="AT747" i="19" s="1"/>
  <c r="AK747" i="19"/>
  <c r="AS756" i="19"/>
  <c r="AT756" i="19" s="1"/>
  <c r="AS758" i="19"/>
  <c r="AL767" i="19"/>
  <c r="AS767" i="19" s="1"/>
  <c r="AT767" i="19" s="1"/>
  <c r="AK767" i="19"/>
  <c r="AS770" i="19"/>
  <c r="AT770" i="19" s="1"/>
  <c r="AS773" i="19"/>
  <c r="AS774" i="19"/>
  <c r="AT774" i="19" s="1"/>
  <c r="AS777" i="19"/>
  <c r="AS782" i="19"/>
  <c r="AT782" i="19" s="1"/>
  <c r="AK719" i="19"/>
  <c r="AL731" i="19"/>
  <c r="AS731" i="19" s="1"/>
  <c r="AT731" i="19" s="1"/>
  <c r="AK731" i="19"/>
  <c r="AL733" i="19"/>
  <c r="AS733" i="19" s="1"/>
  <c r="AT733" i="19" s="1"/>
  <c r="AK733" i="19"/>
  <c r="AK738" i="19"/>
  <c r="AK746" i="19"/>
  <c r="AL749" i="19"/>
  <c r="AS749" i="19" s="1"/>
  <c r="AT749" i="19" s="1"/>
  <c r="AK749" i="19"/>
  <c r="AL751" i="19"/>
  <c r="AS751" i="19" s="1"/>
  <c r="AT751" i="19" s="1"/>
  <c r="AK751" i="19"/>
  <c r="AL765" i="19"/>
  <c r="AS765" i="19" s="1"/>
  <c r="AT765" i="19" s="1"/>
  <c r="AK765" i="19"/>
  <c r="AS768" i="19"/>
  <c r="AS786" i="19"/>
  <c r="AT786" i="19" s="1"/>
  <c r="AK750" i="19"/>
  <c r="AK754" i="19"/>
  <c r="AK758" i="19"/>
  <c r="AK762" i="19"/>
  <c r="AK766" i="19"/>
  <c r="AK770" i="19"/>
  <c r="AK775" i="19"/>
  <c r="AS785" i="19"/>
  <c r="AK788" i="19"/>
  <c r="AT788" i="19" s="1"/>
  <c r="AL799" i="19"/>
  <c r="AS799" i="19" s="1"/>
  <c r="AK799" i="19"/>
  <c r="AS805" i="19"/>
  <c r="AK789" i="19"/>
  <c r="AS793" i="19"/>
  <c r="AK809" i="19"/>
  <c r="AK777" i="19"/>
  <c r="AK784" i="19"/>
  <c r="AK792" i="19"/>
  <c r="AT792" i="19" s="1"/>
  <c r="AS795" i="19"/>
  <c r="AT795" i="19" s="1"/>
  <c r="AS801" i="19"/>
  <c r="AK802" i="19"/>
  <c r="AT802" i="19" s="1"/>
  <c r="AL807" i="19"/>
  <c r="AS807" i="19" s="1"/>
  <c r="AK807" i="19"/>
  <c r="AK778" i="19"/>
  <c r="AT778" i="19" s="1"/>
  <c r="AK785" i="19"/>
  <c r="AK787" i="19"/>
  <c r="AK744" i="19"/>
  <c r="AK748" i="19"/>
  <c r="AK752" i="19"/>
  <c r="AK756" i="19"/>
  <c r="AK760" i="19"/>
  <c r="AK764" i="19"/>
  <c r="AK768" i="19"/>
  <c r="AS798" i="19"/>
  <c r="AS809" i="19"/>
  <c r="AK772" i="19"/>
  <c r="AK780" i="19"/>
  <c r="AT780" i="19" s="1"/>
  <c r="AK783" i="19"/>
  <c r="AL790" i="19"/>
  <c r="AS790" i="19" s="1"/>
  <c r="AT790" i="19" s="1"/>
  <c r="AK790" i="19"/>
  <c r="AS803" i="19"/>
  <c r="AK773" i="19"/>
  <c r="AK781" i="19"/>
  <c r="AK782" i="19"/>
  <c r="AL789" i="19"/>
  <c r="AS789" i="19" s="1"/>
  <c r="AT789" i="19" s="1"/>
  <c r="AK794" i="19"/>
  <c r="AT794" i="19" s="1"/>
  <c r="AS797" i="19"/>
  <c r="AS806" i="19"/>
  <c r="AS813" i="19"/>
  <c r="AT813" i="19" s="1"/>
  <c r="AK774" i="19"/>
  <c r="AK791" i="19"/>
  <c r="AT791" i="19" s="1"/>
  <c r="AS800" i="19"/>
  <c r="AT800" i="19" s="1"/>
  <c r="AK801" i="19"/>
  <c r="AK815" i="19"/>
  <c r="AS819" i="19"/>
  <c r="AS825" i="19"/>
  <c r="AK826" i="19"/>
  <c r="AL826" i="19"/>
  <c r="AS826" i="19" s="1"/>
  <c r="AT839" i="19"/>
  <c r="AK795" i="19"/>
  <c r="AK803" i="19"/>
  <c r="AL814" i="19"/>
  <c r="AS814" i="19" s="1"/>
  <c r="AK814" i="19"/>
  <c r="AS815" i="19"/>
  <c r="AT815" i="19" s="1"/>
  <c r="AS817" i="19"/>
  <c r="AT817" i="19" s="1"/>
  <c r="AS818" i="19"/>
  <c r="AS820" i="19"/>
  <c r="AT820" i="19" s="1"/>
  <c r="AS827" i="19"/>
  <c r="AK796" i="19"/>
  <c r="AT796" i="19" s="1"/>
  <c r="AK804" i="19"/>
  <c r="AK811" i="19"/>
  <c r="AL822" i="19"/>
  <c r="AS822" i="19" s="1"/>
  <c r="AK822" i="19"/>
  <c r="AK823" i="19"/>
  <c r="AL823" i="19"/>
  <c r="AS823" i="19" s="1"/>
  <c r="AT823" i="19" s="1"/>
  <c r="AS831" i="19"/>
  <c r="AK797" i="19"/>
  <c r="AK805" i="19"/>
  <c r="AS828" i="19"/>
  <c r="AK793" i="19"/>
  <c r="AK798" i="19"/>
  <c r="AK806" i="19"/>
  <c r="AK812" i="19"/>
  <c r="AT812" i="19" s="1"/>
  <c r="AK816" i="19"/>
  <c r="AS830" i="19"/>
  <c r="AS811" i="19"/>
  <c r="AT811" i="19" s="1"/>
  <c r="AK813" i="19"/>
  <c r="AS816" i="19"/>
  <c r="AK818" i="19"/>
  <c r="AT835" i="19"/>
  <c r="AK819" i="19"/>
  <c r="AK821" i="19"/>
  <c r="AT821" i="19" s="1"/>
  <c r="AK829" i="19"/>
  <c r="AT829" i="19" s="1"/>
  <c r="AK844" i="19"/>
  <c r="AS845" i="19"/>
  <c r="AK835" i="19"/>
  <c r="AK836" i="19"/>
  <c r="AL837" i="19"/>
  <c r="AS837" i="19" s="1"/>
  <c r="AK837" i="19"/>
  <c r="AS844" i="19"/>
  <c r="AT844" i="19" s="1"/>
  <c r="AK830" i="19"/>
  <c r="AK839" i="19"/>
  <c r="AM840" i="19"/>
  <c r="AS840" i="19" s="1"/>
  <c r="AT840" i="19" s="1"/>
  <c r="AK840" i="19"/>
  <c r="AL842" i="19"/>
  <c r="AS842" i="19" s="1"/>
  <c r="AT842" i="19" s="1"/>
  <c r="AK842" i="19"/>
  <c r="AT852" i="19"/>
  <c r="AK831" i="19"/>
  <c r="AS847" i="19"/>
  <c r="AT847" i="19" s="1"/>
  <c r="AM848" i="19"/>
  <c r="AS848" i="19" s="1"/>
  <c r="AT848" i="19" s="1"/>
  <c r="AK848" i="19"/>
  <c r="AT863" i="19"/>
  <c r="AK820" i="19"/>
  <c r="AK825" i="19"/>
  <c r="AK827" i="19"/>
  <c r="AS836" i="19"/>
  <c r="AT836" i="19" s="1"/>
  <c r="AL841" i="19"/>
  <c r="AS841" i="19" s="1"/>
  <c r="AK841" i="19"/>
  <c r="AS843" i="19"/>
  <c r="AT843" i="19" s="1"/>
  <c r="AS851" i="19"/>
  <c r="AT851" i="19" s="1"/>
  <c r="AS855" i="19"/>
  <c r="AT855" i="19" s="1"/>
  <c r="AL859" i="19"/>
  <c r="AS859" i="19" s="1"/>
  <c r="AT859" i="19" s="1"/>
  <c r="AK859" i="19"/>
  <c r="AK832" i="19"/>
  <c r="AT832" i="19" s="1"/>
  <c r="AS834" i="19"/>
  <c r="AK828" i="19"/>
  <c r="AL833" i="19"/>
  <c r="AS833" i="19" s="1"/>
  <c r="AK833" i="19"/>
  <c r="AS838" i="19"/>
  <c r="AK861" i="19"/>
  <c r="AL864" i="19"/>
  <c r="AS864" i="19" s="1"/>
  <c r="AK864" i="19"/>
  <c r="AK872" i="19"/>
  <c r="AL869" i="19"/>
  <c r="AS869" i="19" s="1"/>
  <c r="AT869" i="19" s="1"/>
  <c r="AK869" i="19"/>
  <c r="AT872" i="19"/>
  <c r="AS901" i="19"/>
  <c r="AK845" i="19"/>
  <c r="AL860" i="19"/>
  <c r="AS860" i="19" s="1"/>
  <c r="AK860" i="19"/>
  <c r="AL862" i="19"/>
  <c r="AS862" i="19" s="1"/>
  <c r="AK862" i="19"/>
  <c r="AK863" i="19"/>
  <c r="AL866" i="19"/>
  <c r="AS866" i="19" s="1"/>
  <c r="AT866" i="19" s="1"/>
  <c r="AK866" i="19"/>
  <c r="AS867" i="19"/>
  <c r="AT867" i="19" s="1"/>
  <c r="AS868" i="19"/>
  <c r="AT889" i="19"/>
  <c r="AT898" i="19"/>
  <c r="AS903" i="19"/>
  <c r="AK834" i="19"/>
  <c r="AK838" i="19"/>
  <c r="AL846" i="19"/>
  <c r="AS846" i="19" s="1"/>
  <c r="AT846" i="19" s="1"/>
  <c r="AK846" i="19"/>
  <c r="AL850" i="19"/>
  <c r="AS850" i="19" s="1"/>
  <c r="AT850" i="19" s="1"/>
  <c r="AK850" i="19"/>
  <c r="AL854" i="19"/>
  <c r="AS854" i="19" s="1"/>
  <c r="AT854" i="19" s="1"/>
  <c r="AK854" i="19"/>
  <c r="AL858" i="19"/>
  <c r="AS858" i="19" s="1"/>
  <c r="AT858" i="19" s="1"/>
  <c r="AK858" i="19"/>
  <c r="AL877" i="19"/>
  <c r="AS877" i="19" s="1"/>
  <c r="AT877" i="19" s="1"/>
  <c r="AK877" i="19"/>
  <c r="AK879" i="19"/>
  <c r="AS881" i="19"/>
  <c r="AL886" i="19"/>
  <c r="AS886" i="19" s="1"/>
  <c r="AT886" i="19" s="1"/>
  <c r="AK886" i="19"/>
  <c r="AS849" i="19"/>
  <c r="AS853" i="19"/>
  <c r="AS857" i="19"/>
  <c r="AL861" i="19"/>
  <c r="AS861" i="19" s="1"/>
  <c r="AS879" i="19"/>
  <c r="AT879" i="19" s="1"/>
  <c r="AL883" i="19"/>
  <c r="AS883" i="19" s="1"/>
  <c r="AK883" i="19"/>
  <c r="AK852" i="19"/>
  <c r="AK856" i="19"/>
  <c r="AT856" i="19" s="1"/>
  <c r="AS870" i="19"/>
  <c r="AL871" i="19"/>
  <c r="AS871" i="19" s="1"/>
  <c r="AK871" i="19"/>
  <c r="AM875" i="19"/>
  <c r="AS875" i="19" s="1"/>
  <c r="AT875" i="19" s="1"/>
  <c r="AK875" i="19"/>
  <c r="AS882" i="19"/>
  <c r="AT882" i="19" s="1"/>
  <c r="AS865" i="19"/>
  <c r="AT865" i="19" s="1"/>
  <c r="AS876" i="19"/>
  <c r="AS878" i="19"/>
  <c r="AT878" i="19" s="1"/>
  <c r="AL888" i="19"/>
  <c r="AS888" i="19" s="1"/>
  <c r="AK888" i="19"/>
  <c r="AK910" i="19"/>
  <c r="AK849" i="19"/>
  <c r="AK853" i="19"/>
  <c r="AK857" i="19"/>
  <c r="AN907" i="19"/>
  <c r="AK907" i="19"/>
  <c r="AN942" i="19"/>
  <c r="AS942" i="19" s="1"/>
  <c r="AT942" i="19" s="1"/>
  <c r="AK942" i="19"/>
  <c r="AT891" i="19"/>
  <c r="AN893" i="19"/>
  <c r="AS893" i="19" s="1"/>
  <c r="AT893" i="19" s="1"/>
  <c r="AK893" i="19"/>
  <c r="AS910" i="19"/>
  <c r="AT910" i="19" s="1"/>
  <c r="AP933" i="19"/>
  <c r="AK933" i="19"/>
  <c r="AK880" i="19"/>
  <c r="AK882" i="19"/>
  <c r="AL905" i="19"/>
  <c r="AS905" i="19" s="1"/>
  <c r="AT905" i="19" s="1"/>
  <c r="AK905" i="19"/>
  <c r="AS907" i="19"/>
  <c r="AT907" i="19" s="1"/>
  <c r="AK911" i="19"/>
  <c r="AK915" i="19"/>
  <c r="AL919" i="19"/>
  <c r="AS919" i="19" s="1"/>
  <c r="AK919" i="19"/>
  <c r="AS921" i="19"/>
  <c r="AT929" i="19"/>
  <c r="AS977" i="19"/>
  <c r="AK865" i="19"/>
  <c r="AK874" i="19"/>
  <c r="AT874" i="19" s="1"/>
  <c r="AK878" i="19"/>
  <c r="AK892" i="19"/>
  <c r="AL892" i="19"/>
  <c r="AS892" i="19" s="1"/>
  <c r="AL894" i="19"/>
  <c r="AS894" i="19" s="1"/>
  <c r="AT894" i="19" s="1"/>
  <c r="AK894" i="19"/>
  <c r="AL899" i="19"/>
  <c r="AS899" i="19" s="1"/>
  <c r="AT899" i="19" s="1"/>
  <c r="AK899" i="19"/>
  <c r="AS918" i="19"/>
  <c r="AT918" i="19" s="1"/>
  <c r="AL952" i="19"/>
  <c r="AS952" i="19" s="1"/>
  <c r="AK952" i="19"/>
  <c r="AL956" i="19"/>
  <c r="AS956" i="19" s="1"/>
  <c r="AK956" i="19"/>
  <c r="AK958" i="19"/>
  <c r="AS964" i="19"/>
  <c r="AK876" i="19"/>
  <c r="AS885" i="19"/>
  <c r="AM902" i="19"/>
  <c r="AS902" i="19" s="1"/>
  <c r="AK902" i="19"/>
  <c r="AM906" i="19"/>
  <c r="AS906" i="19" s="1"/>
  <c r="AK906" i="19"/>
  <c r="AS928" i="19"/>
  <c r="AK950" i="19"/>
  <c r="AN950" i="19"/>
  <c r="AS950" i="19" s="1"/>
  <c r="AK870" i="19"/>
  <c r="AL895" i="19"/>
  <c r="AS895" i="19" s="1"/>
  <c r="AK895" i="19"/>
  <c r="AL908" i="19"/>
  <c r="AS908" i="19" s="1"/>
  <c r="AK908" i="19"/>
  <c r="AS911" i="19"/>
  <c r="AT911" i="19" s="1"/>
  <c r="AS914" i="19"/>
  <c r="AT914" i="19" s="1"/>
  <c r="AL916" i="19"/>
  <c r="AS916" i="19" s="1"/>
  <c r="AK916" i="19"/>
  <c r="AK867" i="19"/>
  <c r="AK868" i="19"/>
  <c r="AL873" i="19"/>
  <c r="AS873" i="19" s="1"/>
  <c r="AT873" i="19" s="1"/>
  <c r="AK873" i="19"/>
  <c r="AS880" i="19"/>
  <c r="AT880" i="19" s="1"/>
  <c r="AK889" i="19"/>
  <c r="AS890" i="19"/>
  <c r="AT890" i="19" s="1"/>
  <c r="AK891" i="19"/>
  <c r="AK914" i="19"/>
  <c r="AM914" i="19"/>
  <c r="AK884" i="19"/>
  <c r="AT884" i="19" s="1"/>
  <c r="AS915" i="19"/>
  <c r="AS923" i="19"/>
  <c r="AT923" i="19" s="1"/>
  <c r="AS924" i="19"/>
  <c r="AL925" i="19"/>
  <c r="AS925" i="19" s="1"/>
  <c r="AT925" i="19" s="1"/>
  <c r="AK925" i="19"/>
  <c r="AM938" i="19"/>
  <c r="AS938" i="19" s="1"/>
  <c r="AT938" i="19" s="1"/>
  <c r="AK938" i="19"/>
  <c r="AL940" i="19"/>
  <c r="AS940" i="19" s="1"/>
  <c r="AT940" i="19" s="1"/>
  <c r="AK940" i="19"/>
  <c r="AS945" i="19"/>
  <c r="AS949" i="19"/>
  <c r="AT949" i="19" s="1"/>
  <c r="AS969" i="19"/>
  <c r="AS972" i="19"/>
  <c r="AT974" i="19"/>
  <c r="AL904" i="19"/>
  <c r="AS904" i="19" s="1"/>
  <c r="AK904" i="19"/>
  <c r="AL944" i="19"/>
  <c r="AS944" i="19" s="1"/>
  <c r="AK944" i="19"/>
  <c r="AS946" i="19"/>
  <c r="AK903" i="19"/>
  <c r="AL920" i="19"/>
  <c r="AS920" i="19" s="1"/>
  <c r="AK920" i="19"/>
  <c r="AK929" i="19"/>
  <c r="AS933" i="19"/>
  <c r="AT933" i="19" s="1"/>
  <c r="AK881" i="19"/>
  <c r="AK885" i="19"/>
  <c r="AK890" i="19"/>
  <c r="AL900" i="19"/>
  <c r="AS900" i="19" s="1"/>
  <c r="AT900" i="19" s="1"/>
  <c r="AK900" i="19"/>
  <c r="AS922" i="19"/>
  <c r="AT922" i="19" s="1"/>
  <c r="AL926" i="19"/>
  <c r="AS926" i="19" s="1"/>
  <c r="AK926" i="19"/>
  <c r="AS927" i="19"/>
  <c r="AT927" i="19" s="1"/>
  <c r="AS934" i="19"/>
  <c r="AT934" i="19" s="1"/>
  <c r="AL937" i="19"/>
  <c r="AS937" i="19" s="1"/>
  <c r="AK937" i="19"/>
  <c r="AK949" i="19"/>
  <c r="AK901" i="19"/>
  <c r="AK917" i="19"/>
  <c r="AT917" i="19" s="1"/>
  <c r="AL931" i="19"/>
  <c r="AS931" i="19" s="1"/>
  <c r="AT931" i="19" s="1"/>
  <c r="AK931" i="19"/>
  <c r="AN941" i="19"/>
  <c r="AS941" i="19" s="1"/>
  <c r="AT941" i="19" s="1"/>
  <c r="AK941" i="19"/>
  <c r="AS957" i="19"/>
  <c r="AQ961" i="19"/>
  <c r="AS961" i="19" s="1"/>
  <c r="AT961" i="19" s="1"/>
  <c r="AK961" i="19"/>
  <c r="AL896" i="19"/>
  <c r="AS896" i="19" s="1"/>
  <c r="AK896" i="19"/>
  <c r="AL912" i="19"/>
  <c r="AS912" i="19" s="1"/>
  <c r="AK912" i="19"/>
  <c r="AK918" i="19"/>
  <c r="AK921" i="19"/>
  <c r="AS958" i="19"/>
  <c r="AT958" i="19" s="1"/>
  <c r="AK924" i="19"/>
  <c r="AK939" i="19"/>
  <c r="AT939" i="19" s="1"/>
  <c r="AK945" i="19"/>
  <c r="AK946" i="19"/>
  <c r="AS947" i="19"/>
  <c r="AT947" i="19" s="1"/>
  <c r="AK957" i="19"/>
  <c r="AS966" i="19"/>
  <c r="AS967" i="19"/>
  <c r="AT967" i="19" s="1"/>
  <c r="AL968" i="19"/>
  <c r="AS968" i="19" s="1"/>
  <c r="AK968" i="19"/>
  <c r="AM977" i="19"/>
  <c r="AK977" i="19"/>
  <c r="AK922" i="19"/>
  <c r="AL936" i="19"/>
  <c r="AS936" i="19" s="1"/>
  <c r="AT936" i="19" s="1"/>
  <c r="AK936" i="19"/>
  <c r="AS962" i="19"/>
  <c r="AM965" i="19"/>
  <c r="AS976" i="19"/>
  <c r="AT976" i="19" s="1"/>
  <c r="AS978" i="19"/>
  <c r="AT978" i="19" s="1"/>
  <c r="AS979" i="19"/>
  <c r="AT979" i="19" s="1"/>
  <c r="AS982" i="19"/>
  <c r="AK928" i="19"/>
  <c r="AK935" i="19"/>
  <c r="AT935" i="19" s="1"/>
  <c r="AL932" i="19"/>
  <c r="AS932" i="19" s="1"/>
  <c r="AT932" i="19" s="1"/>
  <c r="AK932" i="19"/>
  <c r="AL951" i="19"/>
  <c r="AS951" i="19" s="1"/>
  <c r="AT951" i="19" s="1"/>
  <c r="AK951" i="19"/>
  <c r="AS965" i="19"/>
  <c r="AT965" i="19" s="1"/>
  <c r="AL948" i="19"/>
  <c r="AS948" i="19" s="1"/>
  <c r="AT948" i="19" s="1"/>
  <c r="AK948" i="19"/>
  <c r="AK963" i="19"/>
  <c r="AT963" i="19" s="1"/>
  <c r="AS975" i="19"/>
  <c r="AS984" i="19"/>
  <c r="AK923" i="19"/>
  <c r="AL955" i="19"/>
  <c r="AS955" i="19" s="1"/>
  <c r="AT955" i="19" s="1"/>
  <c r="AK955" i="19"/>
  <c r="AL959" i="19"/>
  <c r="AS959" i="19" s="1"/>
  <c r="AT959" i="19" s="1"/>
  <c r="AK959" i="19"/>
  <c r="AK962" i="19"/>
  <c r="AK967" i="19"/>
  <c r="AS973" i="19"/>
  <c r="AT973" i="19" s="1"/>
  <c r="AK972" i="19"/>
  <c r="AK984" i="19"/>
  <c r="AK985" i="19"/>
  <c r="AT985" i="19" s="1"/>
  <c r="AL992" i="19"/>
  <c r="AS992" i="19" s="1"/>
  <c r="AT992" i="19" s="1"/>
  <c r="AK992" i="19"/>
  <c r="AK964" i="19"/>
  <c r="AK966" i="19"/>
  <c r="AK969" i="19"/>
  <c r="AK975" i="19"/>
  <c r="AK980" i="19"/>
  <c r="AT980" i="19" s="1"/>
  <c r="AS991" i="19"/>
  <c r="AS981" i="19"/>
  <c r="AK982" i="19"/>
  <c r="AS983" i="19"/>
  <c r="AT983" i="19" s="1"/>
  <c r="AK990" i="19"/>
  <c r="AT990" i="19" s="1"/>
  <c r="AK991" i="19"/>
  <c r="AK974" i="19"/>
  <c r="AK981" i="19"/>
  <c r="AK983" i="19"/>
  <c r="AS987" i="19"/>
  <c r="AT987" i="19" s="1"/>
  <c r="AL988" i="19"/>
  <c r="AS988" i="19" s="1"/>
  <c r="AK988" i="19"/>
  <c r="AK987" i="19"/>
  <c r="AS989" i="19"/>
  <c r="AT989" i="19" s="1"/>
  <c r="AK989" i="19"/>
  <c r="AT962" i="19" l="1"/>
  <c r="AT870" i="19"/>
  <c r="AT857" i="19"/>
  <c r="AT670" i="19"/>
  <c r="AT689" i="19"/>
  <c r="AT289" i="19"/>
  <c r="AT18" i="19"/>
  <c r="AT92" i="19"/>
  <c r="AT988" i="19"/>
  <c r="AT966" i="19"/>
  <c r="AT920" i="19"/>
  <c r="AT972" i="19"/>
  <c r="AT908" i="19"/>
  <c r="AT906" i="19"/>
  <c r="AT956" i="19"/>
  <c r="AT892" i="19"/>
  <c r="AT921" i="19"/>
  <c r="AT853" i="19"/>
  <c r="AT901" i="19"/>
  <c r="AT838" i="19"/>
  <c r="AT837" i="19"/>
  <c r="AT831" i="19"/>
  <c r="AT827" i="19"/>
  <c r="AT801" i="19"/>
  <c r="AT785" i="19"/>
  <c r="AT758" i="19"/>
  <c r="AT755" i="19"/>
  <c r="AT742" i="19"/>
  <c r="AT764" i="19"/>
  <c r="AT713" i="19"/>
  <c r="AT703" i="19"/>
  <c r="AT686" i="19"/>
  <c r="AT639" i="19"/>
  <c r="AT633" i="19"/>
  <c r="AT669" i="19"/>
  <c r="AT653" i="19"/>
  <c r="AT605" i="19"/>
  <c r="AT569" i="19"/>
  <c r="AT611" i="19"/>
  <c r="AT575" i="19"/>
  <c r="AT592" i="19"/>
  <c r="AT500" i="19"/>
  <c r="AT508" i="19"/>
  <c r="AT541" i="19"/>
  <c r="AT482" i="19"/>
  <c r="AT506" i="19"/>
  <c r="AT438" i="19"/>
  <c r="AT446" i="19"/>
  <c r="AT371" i="19"/>
  <c r="AT419" i="19"/>
  <c r="AT464" i="19"/>
  <c r="AT361" i="19"/>
  <c r="AT493" i="19"/>
  <c r="AT403" i="19"/>
  <c r="AT347" i="19"/>
  <c r="AT256" i="19"/>
  <c r="AT214" i="19"/>
  <c r="AT228" i="19"/>
  <c r="AT244" i="19"/>
  <c r="AT283" i="19"/>
  <c r="AT266" i="19"/>
  <c r="AT250" i="19"/>
  <c r="AT234" i="19"/>
  <c r="AT325" i="19"/>
  <c r="AT218" i="19"/>
  <c r="AT172" i="19"/>
  <c r="AT187" i="19"/>
  <c r="AT138" i="19"/>
  <c r="AT188" i="19"/>
  <c r="AT148" i="19"/>
  <c r="AT168" i="19"/>
  <c r="AT50" i="19"/>
  <c r="AT154" i="19"/>
  <c r="AT96" i="19"/>
  <c r="AT14" i="19"/>
  <c r="AT101" i="19"/>
  <c r="AT69" i="19"/>
  <c r="AT35" i="19"/>
  <c r="AT88" i="19"/>
  <c r="AT59" i="19"/>
  <c r="AT80" i="19"/>
  <c r="AT28" i="19"/>
  <c r="AT135" i="19"/>
  <c r="AT61" i="19"/>
  <c r="AT153" i="19"/>
  <c r="AT113" i="19"/>
  <c r="AT981" i="19"/>
  <c r="AT957" i="19"/>
  <c r="AT969" i="19"/>
  <c r="AT849" i="19"/>
  <c r="AT809" i="19"/>
  <c r="AT793" i="19"/>
  <c r="AT750" i="19"/>
  <c r="AT675" i="19"/>
  <c r="AT662" i="19"/>
  <c r="AT652" i="19"/>
  <c r="AT601" i="19"/>
  <c r="AT498" i="19"/>
  <c r="AT487" i="19"/>
  <c r="AT440" i="19"/>
  <c r="AT459" i="19"/>
  <c r="AT297" i="19"/>
  <c r="AT279" i="19"/>
  <c r="AT263" i="19"/>
  <c r="AT247" i="19"/>
  <c r="AT324" i="19"/>
  <c r="AT219" i="19"/>
  <c r="AT115" i="19"/>
  <c r="AT76" i="19"/>
  <c r="AT31" i="19"/>
  <c r="AT137" i="19"/>
  <c r="AT24" i="19"/>
  <c r="AT145" i="19"/>
  <c r="AT108" i="19"/>
  <c r="AT32" i="19"/>
  <c r="AT991" i="19"/>
  <c r="AT982" i="19"/>
  <c r="AT937" i="19"/>
  <c r="AT946" i="19"/>
  <c r="AT895" i="19"/>
  <c r="AT902" i="19"/>
  <c r="AT952" i="19"/>
  <c r="AT919" i="19"/>
  <c r="AT903" i="19"/>
  <c r="AT833" i="19"/>
  <c r="AT818" i="19"/>
  <c r="AT826" i="19"/>
  <c r="AT798" i="19"/>
  <c r="AT777" i="19"/>
  <c r="AT753" i="19"/>
  <c r="AT725" i="19"/>
  <c r="AT748" i="19"/>
  <c r="AT720" i="19"/>
  <c r="AT728" i="19"/>
  <c r="AT674" i="19"/>
  <c r="AT682" i="19"/>
  <c r="AT687" i="19"/>
  <c r="AT661" i="19"/>
  <c r="AT647" i="19"/>
  <c r="AT584" i="19"/>
  <c r="AT599" i="19"/>
  <c r="AT577" i="19"/>
  <c r="AT596" i="19"/>
  <c r="AT571" i="19"/>
  <c r="AT535" i="19"/>
  <c r="AT545" i="19"/>
  <c r="AT473" i="19"/>
  <c r="AT530" i="19"/>
  <c r="AT491" i="19"/>
  <c r="AT422" i="19"/>
  <c r="AT486" i="19"/>
  <c r="AT476" i="19"/>
  <c r="AT432" i="19"/>
  <c r="AT366" i="19"/>
  <c r="AT415" i="19"/>
  <c r="AT383" i="19"/>
  <c r="AT349" i="19"/>
  <c r="AT412" i="19"/>
  <c r="AT327" i="19"/>
  <c r="AT416" i="19"/>
  <c r="AT402" i="19"/>
  <c r="AT335" i="19"/>
  <c r="AT316" i="19"/>
  <c r="AT272" i="19"/>
  <c r="AT227" i="19"/>
  <c r="AT267" i="19"/>
  <c r="AT251" i="19"/>
  <c r="AT235" i="19"/>
  <c r="AT260" i="19"/>
  <c r="AT261" i="19"/>
  <c r="AT230" i="19"/>
  <c r="AT143" i="19"/>
  <c r="AT216" i="19"/>
  <c r="AT200" i="19"/>
  <c r="AT110" i="19"/>
  <c r="AT95" i="19"/>
  <c r="AT109" i="19"/>
  <c r="AT55" i="19"/>
  <c r="AT27" i="19"/>
  <c r="AT85" i="19"/>
  <c r="AT57" i="19"/>
  <c r="AT64" i="19"/>
  <c r="AT20" i="19"/>
  <c r="AT121" i="19"/>
  <c r="AT79" i="19"/>
  <c r="AT47" i="19"/>
  <c r="AT29" i="19"/>
  <c r="AT885" i="19"/>
  <c r="AT845" i="19"/>
  <c r="AT816" i="19"/>
  <c r="AT803" i="19"/>
  <c r="AT768" i="19"/>
  <c r="AT784" i="19"/>
  <c r="AT585" i="19"/>
  <c r="AT522" i="19"/>
  <c r="AT462" i="19"/>
  <c r="AT521" i="19"/>
  <c r="AT463" i="19"/>
  <c r="AT409" i="19"/>
  <c r="AT414" i="19"/>
  <c r="AT460" i="19"/>
  <c r="AT405" i="19"/>
  <c r="AT303" i="19"/>
  <c r="AT293" i="19"/>
  <c r="AT181" i="19"/>
  <c r="AT175" i="19"/>
  <c r="AT84" i="19"/>
  <c r="AT36" i="19"/>
  <c r="AT129" i="19"/>
  <c r="AT60" i="19"/>
  <c r="AT23" i="19"/>
  <c r="AT127" i="19"/>
  <c r="AT16" i="19"/>
  <c r="AT118" i="19"/>
  <c r="AT107" i="19"/>
  <c r="AT68" i="19"/>
  <c r="AT912" i="19"/>
  <c r="AT944" i="19"/>
  <c r="AT945" i="19"/>
  <c r="AT924" i="19"/>
  <c r="AT916" i="19"/>
  <c r="AT950" i="19"/>
  <c r="AT888" i="19"/>
  <c r="AT883" i="19"/>
  <c r="AT881" i="19"/>
  <c r="AT862" i="19"/>
  <c r="AT834" i="19"/>
  <c r="AT841" i="19"/>
  <c r="AT822" i="19"/>
  <c r="AT825" i="19"/>
  <c r="AT806" i="19"/>
  <c r="AT805" i="19"/>
  <c r="AT773" i="19"/>
  <c r="AT783" i="19"/>
  <c r="AT741" i="19"/>
  <c r="AT752" i="19"/>
  <c r="AT726" i="19"/>
  <c r="AT707" i="19"/>
  <c r="AT711" i="19"/>
  <c r="AT666" i="19"/>
  <c r="AT672" i="19"/>
  <c r="AT643" i="19"/>
  <c r="AT637" i="19"/>
  <c r="AT595" i="19"/>
  <c r="AT604" i="19"/>
  <c r="AT539" i="19"/>
  <c r="AT550" i="19"/>
  <c r="AT531" i="19"/>
  <c r="AT520" i="19"/>
  <c r="AT526" i="19"/>
  <c r="AT532" i="19"/>
  <c r="AT492" i="19"/>
  <c r="AT450" i="19"/>
  <c r="AT494" i="19"/>
  <c r="AT454" i="19"/>
  <c r="AT469" i="19"/>
  <c r="AT479" i="19"/>
  <c r="AT524" i="19"/>
  <c r="AT442" i="19"/>
  <c r="AT421" i="19"/>
  <c r="AT357" i="19"/>
  <c r="AT353" i="19"/>
  <c r="AT457" i="19"/>
  <c r="AT365" i="19"/>
  <c r="AT331" i="19"/>
  <c r="AT391" i="19"/>
  <c r="AT333" i="19"/>
  <c r="AT456" i="19"/>
  <c r="AT427" i="19"/>
  <c r="AT351" i="19"/>
  <c r="AT323" i="19"/>
  <c r="AT386" i="19"/>
  <c r="AT367" i="19"/>
  <c r="AT329" i="19"/>
  <c r="AT290" i="19"/>
  <c r="AT226" i="19"/>
  <c r="AT292" i="19"/>
  <c r="AT276" i="19"/>
  <c r="AT274" i="19"/>
  <c r="AT258" i="19"/>
  <c r="AT242" i="19"/>
  <c r="AT225" i="19"/>
  <c r="AT147" i="19"/>
  <c r="AT170" i="19"/>
  <c r="AT142" i="19"/>
  <c r="AT196" i="19"/>
  <c r="AT90" i="19"/>
  <c r="AT160" i="19"/>
  <c r="AT191" i="19"/>
  <c r="AT123" i="19"/>
  <c r="AT103" i="19"/>
  <c r="AT9" i="19"/>
  <c r="AV9" i="19" s="1"/>
  <c r="AT105" i="19"/>
  <c r="AT30" i="19"/>
  <c r="AT53" i="19"/>
  <c r="AT139" i="19"/>
  <c r="AT19" i="19"/>
  <c r="AT75" i="19"/>
  <c r="AT37" i="19"/>
  <c r="AT48" i="19"/>
  <c r="AT12" i="19"/>
  <c r="AT77" i="19"/>
  <c r="AT43" i="19"/>
  <c r="AT104" i="19"/>
  <c r="AT984" i="19"/>
  <c r="AT964" i="19"/>
  <c r="AT977" i="19"/>
  <c r="AT828" i="19"/>
  <c r="AT819" i="19"/>
  <c r="AT797" i="19"/>
  <c r="AT781" i="19"/>
  <c r="AT738" i="19"/>
  <c r="AT766" i="19"/>
  <c r="AT710" i="19"/>
  <c r="AT665" i="19"/>
  <c r="AT615" i="19"/>
  <c r="AT561" i="19"/>
  <c r="AT620" i="19"/>
  <c r="AT501" i="19"/>
  <c r="AT515" i="19"/>
  <c r="AT287" i="19"/>
  <c r="AT342" i="19"/>
  <c r="AT271" i="19"/>
  <c r="AT255" i="19"/>
  <c r="AT239" i="19"/>
  <c r="AT328" i="19"/>
  <c r="AT117" i="19"/>
  <c r="AT100" i="19"/>
  <c r="AT26" i="19"/>
  <c r="AT169" i="19"/>
  <c r="AT44" i="19"/>
  <c r="AT52" i="19"/>
  <c r="AT975" i="19"/>
  <c r="AT968" i="19"/>
  <c r="AT896" i="19"/>
  <c r="AT926" i="19"/>
  <c r="AT904" i="19"/>
  <c r="AT915" i="19"/>
  <c r="AT928" i="19"/>
  <c r="AT876" i="19"/>
  <c r="AT871" i="19"/>
  <c r="AT861" i="19"/>
  <c r="AT868" i="19"/>
  <c r="AT860" i="19"/>
  <c r="AT864" i="19"/>
  <c r="AT830" i="19"/>
  <c r="AT814" i="19"/>
  <c r="AT807" i="19"/>
  <c r="AT799" i="19"/>
  <c r="AT729" i="19"/>
  <c r="AT762" i="19"/>
  <c r="AT775" i="19"/>
  <c r="AT739" i="19"/>
  <c r="AT701" i="19"/>
  <c r="AT718" i="19"/>
  <c r="AT651" i="19"/>
  <c r="AT627" i="19"/>
  <c r="AT646" i="19"/>
  <c r="AT603" i="19"/>
  <c r="AT588" i="19"/>
  <c r="AT623" i="19"/>
  <c r="AT523" i="19"/>
  <c r="AT544" i="19"/>
  <c r="AT528" i="19"/>
  <c r="AT483" i="19"/>
  <c r="AT519" i="19"/>
  <c r="AT434" i="19"/>
  <c r="AT495" i="19"/>
  <c r="AT458" i="19"/>
  <c r="AT478" i="19"/>
  <c r="AT507" i="19"/>
  <c r="AT426" i="19"/>
  <c r="AT411" i="19"/>
  <c r="AT377" i="19"/>
  <c r="AT343" i="19"/>
  <c r="AT396" i="19"/>
  <c r="AT449" i="19"/>
  <c r="AT418" i="19"/>
  <c r="AT385" i="19"/>
  <c r="AT363" i="19"/>
  <c r="AT240" i="19"/>
  <c r="AT275" i="19"/>
  <c r="AT259" i="19"/>
  <c r="AT243" i="19"/>
  <c r="AT229" i="19"/>
  <c r="AT321" i="19"/>
  <c r="AT313" i="19"/>
  <c r="AT269" i="19"/>
  <c r="AT253" i="19"/>
  <c r="AT237" i="19"/>
  <c r="AT224" i="19"/>
  <c r="AT212" i="19"/>
  <c r="AT146" i="19"/>
  <c r="AT205" i="19"/>
  <c r="AT167" i="19"/>
  <c r="AT144" i="19"/>
  <c r="AT231" i="19"/>
  <c r="AT199" i="19"/>
  <c r="AT116" i="19"/>
  <c r="AT93" i="19"/>
  <c r="AT22" i="19"/>
  <c r="AT71" i="19"/>
  <c r="AT33" i="19"/>
  <c r="AT11" i="19"/>
  <c r="AT73" i="19"/>
  <c r="AT152" i="19"/>
  <c r="AT106" i="19"/>
  <c r="AT63" i="19"/>
  <c r="AT41" i="19"/>
  <c r="AT98" i="19"/>
  <c r="E8" i="13" l="1"/>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16" i="13"/>
  <c r="E317" i="13"/>
  <c r="E318" i="13"/>
  <c r="E319" i="13"/>
  <c r="E320" i="13"/>
  <c r="E321" i="13"/>
  <c r="E322" i="13"/>
  <c r="E323" i="13"/>
  <c r="E324" i="13"/>
  <c r="E325" i="13"/>
  <c r="E326" i="13"/>
  <c r="E327" i="13"/>
  <c r="E328" i="13"/>
  <c r="E329" i="13"/>
  <c r="E330" i="13"/>
  <c r="E331" i="13"/>
  <c r="E332" i="13"/>
  <c r="E333" i="13"/>
  <c r="E334" i="13"/>
  <c r="E335" i="13"/>
  <c r="E336" i="13"/>
  <c r="E337" i="13"/>
  <c r="E338" i="13"/>
  <c r="E339" i="13"/>
  <c r="E340" i="13"/>
  <c r="E341" i="13"/>
  <c r="E342" i="13"/>
  <c r="E343" i="13"/>
  <c r="E344" i="13"/>
  <c r="E345" i="13"/>
  <c r="E346" i="13"/>
  <c r="E347" i="13"/>
  <c r="E348" i="13"/>
  <c r="E349" i="13"/>
  <c r="E350" i="13"/>
  <c r="E351" i="13"/>
  <c r="E352" i="13"/>
  <c r="E353" i="13"/>
  <c r="E354" i="13"/>
  <c r="E355" i="13"/>
  <c r="E356" i="13"/>
  <c r="E357" i="13"/>
  <c r="E358" i="13"/>
  <c r="E359" i="13"/>
  <c r="E360" i="13"/>
  <c r="E361" i="13"/>
  <c r="E362" i="13"/>
  <c r="E363" i="13"/>
  <c r="E364" i="13"/>
  <c r="E365" i="13"/>
  <c r="E366" i="13"/>
  <c r="E367" i="13"/>
  <c r="E368" i="13"/>
  <c r="E369" i="13"/>
  <c r="E370" i="13"/>
  <c r="E371" i="13"/>
  <c r="E372" i="13"/>
  <c r="E373" i="13"/>
  <c r="E374" i="13"/>
  <c r="E375" i="13"/>
  <c r="E376" i="13"/>
  <c r="E377" i="13"/>
  <c r="E378" i="13"/>
  <c r="E379" i="13"/>
  <c r="E380" i="13"/>
  <c r="E381" i="13"/>
  <c r="E382" i="13"/>
  <c r="E383" i="13"/>
  <c r="E384" i="13"/>
  <c r="E385" i="13"/>
  <c r="E386" i="13"/>
  <c r="E387" i="13"/>
  <c r="E388" i="13"/>
  <c r="E389" i="13"/>
  <c r="E390" i="13"/>
  <c r="E391" i="13"/>
  <c r="E392" i="13"/>
  <c r="E393" i="13"/>
  <c r="E394" i="13"/>
  <c r="E395" i="13"/>
  <c r="E396" i="13"/>
  <c r="E397" i="13"/>
  <c r="E398" i="13"/>
  <c r="E399" i="13"/>
  <c r="E400" i="13"/>
  <c r="E401" i="13"/>
  <c r="E402" i="13"/>
  <c r="E403" i="13"/>
  <c r="E404" i="13"/>
  <c r="E405" i="13"/>
  <c r="E406" i="13"/>
  <c r="E407" i="13"/>
  <c r="E408" i="13"/>
  <c r="E409" i="13"/>
  <c r="E410" i="13"/>
  <c r="E411" i="13"/>
  <c r="E412" i="13"/>
  <c r="E413" i="13"/>
  <c r="E414" i="13"/>
  <c r="E415" i="13"/>
  <c r="E416" i="13"/>
  <c r="E417" i="13"/>
  <c r="E418" i="13"/>
  <c r="E419" i="13"/>
  <c r="E420" i="13"/>
  <c r="E421" i="13"/>
  <c r="E422" i="13"/>
  <c r="E423" i="13"/>
  <c r="E424" i="13"/>
  <c r="E425" i="13"/>
  <c r="E426" i="13"/>
  <c r="E427" i="13"/>
  <c r="E428" i="13"/>
  <c r="E429" i="13"/>
  <c r="E430" i="13"/>
  <c r="E431" i="13"/>
  <c r="E432" i="13"/>
  <c r="E433" i="13"/>
  <c r="E434" i="13"/>
  <c r="E435" i="13"/>
  <c r="E436" i="13"/>
  <c r="E437" i="13"/>
  <c r="E438" i="13"/>
  <c r="E439" i="13"/>
  <c r="E440" i="13"/>
  <c r="E441" i="13"/>
  <c r="E442" i="13"/>
  <c r="E443" i="13"/>
  <c r="E444" i="13"/>
  <c r="E445" i="13"/>
  <c r="E446" i="13"/>
  <c r="E447" i="13"/>
  <c r="E448" i="13"/>
  <c r="E449" i="13"/>
  <c r="E450" i="13"/>
  <c r="E451" i="13"/>
  <c r="E452" i="13"/>
  <c r="E453" i="13"/>
  <c r="E454" i="13"/>
  <c r="E455" i="13"/>
  <c r="E456" i="13"/>
  <c r="E457" i="13"/>
  <c r="E458" i="13"/>
  <c r="E459" i="13"/>
  <c r="E460" i="13"/>
  <c r="E461" i="13"/>
  <c r="E462" i="13"/>
  <c r="E463" i="13"/>
  <c r="E464" i="13"/>
  <c r="E465" i="13"/>
  <c r="E466" i="13"/>
  <c r="E467" i="13"/>
  <c r="E468" i="13"/>
  <c r="E469" i="13"/>
  <c r="E470" i="13"/>
  <c r="E471" i="13"/>
  <c r="E472" i="13"/>
  <c r="E473" i="13"/>
  <c r="E474" i="13"/>
  <c r="E475" i="13"/>
  <c r="E476" i="13"/>
  <c r="E477" i="13"/>
  <c r="E478" i="13"/>
  <c r="E479" i="13"/>
  <c r="E480" i="13"/>
  <c r="E481" i="13"/>
  <c r="E482" i="13"/>
  <c r="E483" i="13"/>
  <c r="E484" i="13"/>
  <c r="E485" i="13"/>
  <c r="E486" i="13"/>
  <c r="E487" i="13"/>
  <c r="E488" i="13"/>
  <c r="E489" i="13"/>
  <c r="E490" i="13"/>
  <c r="E491" i="13"/>
  <c r="E492" i="13"/>
  <c r="E493" i="13"/>
  <c r="E494" i="13"/>
  <c r="E495" i="13"/>
  <c r="E496" i="13"/>
  <c r="E497" i="13"/>
  <c r="E498" i="13"/>
  <c r="E499" i="13"/>
  <c r="E500" i="13"/>
  <c r="E501" i="13"/>
  <c r="E502" i="13"/>
  <c r="E503" i="13"/>
  <c r="E504" i="13"/>
  <c r="E505" i="13"/>
  <c r="E506" i="13"/>
  <c r="E507" i="13"/>
  <c r="E508" i="13"/>
  <c r="E509" i="13"/>
  <c r="E510" i="13"/>
  <c r="E511" i="13"/>
  <c r="E512" i="13"/>
  <c r="E513" i="13"/>
  <c r="E514" i="13"/>
  <c r="E515" i="13"/>
  <c r="E516" i="13"/>
  <c r="E517" i="13"/>
  <c r="E518" i="13"/>
  <c r="E519" i="13"/>
  <c r="E520" i="13"/>
  <c r="E521" i="13"/>
  <c r="E522" i="13"/>
  <c r="E523" i="13"/>
  <c r="E524" i="13"/>
  <c r="E525" i="13"/>
  <c r="E526" i="13"/>
  <c r="E527" i="13"/>
  <c r="E528" i="13"/>
  <c r="E529" i="13"/>
  <c r="E530" i="13"/>
  <c r="E531" i="13"/>
  <c r="E532" i="13"/>
  <c r="E533" i="13"/>
  <c r="E534" i="13"/>
  <c r="E535" i="13"/>
  <c r="E536" i="13"/>
  <c r="E537" i="13"/>
  <c r="E538" i="13"/>
  <c r="E539" i="13"/>
  <c r="E540" i="13"/>
  <c r="E541" i="13"/>
  <c r="E542" i="13"/>
  <c r="E543" i="13"/>
  <c r="E544" i="13"/>
  <c r="E545" i="13"/>
  <c r="E546" i="13"/>
  <c r="E547" i="13"/>
  <c r="E548" i="13"/>
  <c r="E549" i="13"/>
  <c r="E550" i="13"/>
  <c r="E551" i="13"/>
  <c r="E552" i="13"/>
  <c r="E553" i="13"/>
  <c r="E554" i="13"/>
  <c r="E555" i="13"/>
  <c r="E556" i="13"/>
  <c r="E557" i="13"/>
  <c r="E558" i="13"/>
  <c r="E559" i="13"/>
  <c r="E560" i="13"/>
  <c r="E561" i="13"/>
  <c r="E562" i="13"/>
  <c r="E563" i="13"/>
  <c r="E564" i="13"/>
  <c r="E565" i="13"/>
  <c r="E566" i="13"/>
  <c r="E567" i="13"/>
  <c r="E568" i="13"/>
  <c r="E569" i="13"/>
  <c r="E570" i="13"/>
  <c r="E571" i="13"/>
  <c r="E572" i="13"/>
  <c r="E573" i="13"/>
  <c r="E574" i="13"/>
  <c r="E575" i="13"/>
  <c r="E576" i="13"/>
  <c r="E577" i="13"/>
  <c r="E578" i="13"/>
  <c r="E579" i="13"/>
  <c r="E580" i="13"/>
  <c r="E581" i="13"/>
  <c r="E582" i="13"/>
  <c r="E583" i="13"/>
  <c r="E584" i="13"/>
  <c r="E585" i="13"/>
  <c r="E586" i="13"/>
  <c r="E587" i="13"/>
  <c r="E588" i="13"/>
  <c r="E589" i="13"/>
  <c r="E590" i="13"/>
  <c r="E591" i="13"/>
  <c r="E592" i="13"/>
  <c r="E593" i="13"/>
  <c r="E594" i="13"/>
  <c r="E595" i="13"/>
  <c r="E596" i="13"/>
  <c r="E597" i="13"/>
  <c r="E598" i="13"/>
  <c r="E599" i="13"/>
  <c r="E600" i="13"/>
  <c r="E601" i="13"/>
  <c r="E602" i="13"/>
  <c r="E603" i="13"/>
  <c r="E604" i="13"/>
  <c r="E605" i="13"/>
  <c r="E606" i="13"/>
  <c r="E607" i="13"/>
  <c r="E608" i="13"/>
  <c r="E609" i="13"/>
  <c r="E610" i="13"/>
  <c r="E611" i="13"/>
  <c r="E612" i="13"/>
  <c r="E613" i="13"/>
  <c r="E614" i="13"/>
  <c r="E615" i="13"/>
  <c r="E616" i="13"/>
  <c r="E617" i="13"/>
  <c r="E618" i="13"/>
  <c r="E619" i="13"/>
  <c r="E620" i="13"/>
  <c r="E621" i="13"/>
  <c r="E622" i="13"/>
  <c r="E623" i="13"/>
  <c r="E624" i="13"/>
  <c r="E625" i="13"/>
  <c r="E626" i="13"/>
  <c r="E627" i="13"/>
  <c r="E628" i="13"/>
  <c r="E629" i="13"/>
  <c r="E630" i="13"/>
  <c r="E631" i="13"/>
  <c r="E632" i="13"/>
  <c r="E633" i="13"/>
  <c r="E634" i="13"/>
  <c r="E635" i="13"/>
  <c r="E636" i="13"/>
  <c r="E637" i="13"/>
  <c r="E638" i="13"/>
  <c r="E639" i="13"/>
  <c r="E640" i="13"/>
  <c r="E641" i="13"/>
  <c r="E642" i="13"/>
  <c r="E643" i="13"/>
  <c r="E644" i="13"/>
  <c r="E645" i="13"/>
  <c r="E646" i="13"/>
  <c r="E647" i="13"/>
  <c r="E648" i="13"/>
  <c r="E649" i="13"/>
  <c r="E650" i="13"/>
  <c r="E651" i="13"/>
  <c r="E652" i="13"/>
  <c r="E653" i="13"/>
  <c r="E654" i="13"/>
  <c r="E655" i="13"/>
  <c r="E656" i="13"/>
  <c r="E657" i="13"/>
  <c r="E658" i="13"/>
  <c r="E659" i="13"/>
  <c r="E660" i="13"/>
  <c r="E661" i="13"/>
  <c r="E662" i="13"/>
  <c r="E663" i="13"/>
  <c r="E664" i="13"/>
  <c r="E665" i="13"/>
  <c r="E666" i="13"/>
  <c r="E667" i="13"/>
  <c r="E668" i="13"/>
  <c r="E669" i="13"/>
  <c r="E670" i="13"/>
  <c r="E671" i="13"/>
  <c r="E672" i="13"/>
  <c r="E673" i="13"/>
  <c r="E674" i="13"/>
  <c r="E675" i="13"/>
  <c r="E676" i="13"/>
  <c r="E677" i="13"/>
  <c r="E678" i="13"/>
  <c r="E679" i="13"/>
  <c r="E680" i="13"/>
  <c r="E681" i="13"/>
  <c r="E682" i="13"/>
  <c r="E683" i="13"/>
  <c r="E684" i="13"/>
  <c r="E685" i="13"/>
  <c r="E686" i="13"/>
  <c r="E687" i="13"/>
  <c r="E688" i="13"/>
  <c r="E689" i="13"/>
  <c r="E690" i="13"/>
  <c r="E691" i="13"/>
  <c r="E692" i="13"/>
  <c r="E693" i="13"/>
  <c r="E694" i="13"/>
  <c r="E695" i="13"/>
  <c r="E696" i="13"/>
  <c r="E697" i="13"/>
  <c r="E698" i="13"/>
  <c r="E699" i="13"/>
  <c r="E700" i="13"/>
  <c r="E701" i="13"/>
  <c r="E702" i="13"/>
  <c r="E703" i="13"/>
  <c r="E704" i="13"/>
  <c r="E705" i="13"/>
  <c r="E706" i="13"/>
  <c r="E707" i="13"/>
  <c r="E708" i="13"/>
  <c r="E709" i="13"/>
  <c r="E710" i="13"/>
  <c r="E711" i="13"/>
  <c r="E712" i="13"/>
  <c r="E713" i="13"/>
  <c r="E714" i="13"/>
  <c r="E715" i="13"/>
  <c r="E716" i="13"/>
  <c r="E717" i="13"/>
  <c r="E718" i="13"/>
  <c r="E719" i="13"/>
  <c r="E720" i="13"/>
  <c r="E721" i="13"/>
  <c r="E722" i="13"/>
  <c r="E723" i="13"/>
  <c r="E724" i="13"/>
  <c r="E725" i="13"/>
  <c r="E726" i="13"/>
  <c r="E727" i="13"/>
  <c r="E728" i="13"/>
  <c r="E729" i="13"/>
  <c r="E730" i="13"/>
  <c r="E731" i="13"/>
  <c r="E732" i="13"/>
  <c r="E733" i="13"/>
  <c r="E734" i="13"/>
  <c r="E735" i="13"/>
  <c r="E736" i="13"/>
  <c r="E737" i="13"/>
  <c r="E738" i="13"/>
  <c r="E739" i="13"/>
  <c r="E740" i="13"/>
  <c r="E741" i="13"/>
  <c r="E742" i="13"/>
  <c r="E743" i="13"/>
  <c r="E744" i="13"/>
  <c r="E745" i="13"/>
  <c r="E746" i="13"/>
  <c r="E747" i="13"/>
  <c r="E748" i="13"/>
  <c r="E749" i="13"/>
  <c r="E750" i="13"/>
  <c r="E751" i="13"/>
  <c r="E752" i="13"/>
  <c r="E753" i="13"/>
  <c r="E754" i="13"/>
  <c r="E755" i="13"/>
  <c r="E756" i="13"/>
  <c r="E757" i="13"/>
  <c r="E758" i="13"/>
  <c r="E759" i="13"/>
  <c r="E760" i="13"/>
  <c r="E761" i="13"/>
  <c r="E762" i="13"/>
  <c r="E763" i="13"/>
  <c r="E764" i="13"/>
  <c r="E765" i="13"/>
  <c r="E766" i="13"/>
  <c r="E767" i="13"/>
  <c r="E768" i="13"/>
  <c r="E769" i="13"/>
  <c r="E770" i="13"/>
  <c r="E771" i="13"/>
  <c r="E772" i="13"/>
  <c r="E773" i="13"/>
  <c r="E774" i="13"/>
  <c r="E775" i="13"/>
  <c r="E776" i="13"/>
  <c r="E777" i="13"/>
  <c r="E778" i="13"/>
  <c r="E779" i="13"/>
  <c r="E780" i="13"/>
  <c r="E781" i="13"/>
  <c r="E782" i="13"/>
  <c r="E783" i="13"/>
  <c r="E784" i="13"/>
  <c r="E785" i="13"/>
  <c r="E786" i="13"/>
  <c r="E787" i="13"/>
  <c r="E788" i="13"/>
  <c r="E789" i="13"/>
  <c r="E790" i="13"/>
  <c r="E791" i="13"/>
  <c r="E792" i="13"/>
  <c r="E793" i="13"/>
  <c r="E794" i="13"/>
  <c r="E795" i="13"/>
  <c r="E796" i="13"/>
  <c r="E797" i="13"/>
  <c r="E798" i="13"/>
  <c r="E799" i="13"/>
  <c r="E800" i="13"/>
  <c r="E801" i="13"/>
  <c r="E802" i="13"/>
  <c r="E803" i="13"/>
  <c r="E804" i="13"/>
  <c r="E805" i="13"/>
  <c r="E806" i="13"/>
  <c r="E807" i="13"/>
  <c r="E808" i="13"/>
  <c r="E809" i="13"/>
  <c r="E810" i="13"/>
  <c r="E811" i="13"/>
  <c r="E812" i="13"/>
  <c r="E813" i="13"/>
  <c r="E814" i="13"/>
  <c r="E815" i="13"/>
  <c r="E816" i="13"/>
  <c r="E817" i="13"/>
  <c r="E818" i="13"/>
  <c r="E819" i="13"/>
  <c r="E820" i="13"/>
  <c r="E821" i="13"/>
  <c r="E822" i="13"/>
  <c r="E823" i="13"/>
  <c r="E824" i="13"/>
  <c r="E825" i="13"/>
  <c r="E826" i="13"/>
  <c r="E827" i="13"/>
  <c r="E828" i="13"/>
  <c r="E829" i="13"/>
  <c r="E830" i="13"/>
  <c r="E831" i="13"/>
  <c r="E832" i="13"/>
  <c r="E833" i="13"/>
  <c r="E834" i="13"/>
  <c r="E835" i="13"/>
  <c r="E836" i="13"/>
  <c r="E837" i="13"/>
  <c r="E838" i="13"/>
  <c r="E839" i="13"/>
  <c r="E840" i="13"/>
  <c r="E841" i="13"/>
  <c r="E842" i="13"/>
  <c r="E843" i="13"/>
  <c r="E844" i="13"/>
  <c r="E845" i="13"/>
  <c r="E846" i="13"/>
  <c r="E847" i="13"/>
  <c r="E848" i="13"/>
  <c r="E849" i="13"/>
  <c r="E850" i="13"/>
  <c r="E851" i="13"/>
  <c r="E852" i="13"/>
  <c r="E853" i="13"/>
  <c r="E854" i="13"/>
  <c r="E855" i="13"/>
  <c r="E856" i="13"/>
  <c r="E857" i="13"/>
  <c r="E858" i="13"/>
  <c r="E859" i="13"/>
  <c r="E860" i="13"/>
  <c r="E861" i="13"/>
  <c r="E862" i="13"/>
  <c r="E863" i="13"/>
  <c r="E864" i="13"/>
  <c r="E865" i="13"/>
  <c r="E866" i="13"/>
  <c r="E867" i="13"/>
  <c r="E868" i="13"/>
  <c r="E869" i="13"/>
  <c r="E870" i="13"/>
  <c r="E871" i="13"/>
  <c r="E872" i="13"/>
  <c r="E873" i="13"/>
  <c r="E874" i="13"/>
  <c r="E875" i="13"/>
  <c r="E876" i="13"/>
  <c r="E877" i="13"/>
  <c r="E878" i="13"/>
  <c r="E879" i="13"/>
  <c r="E880" i="13"/>
  <c r="E881" i="13"/>
  <c r="E882" i="13"/>
  <c r="E883" i="13"/>
  <c r="E884" i="13"/>
  <c r="E885" i="13"/>
  <c r="E886" i="13"/>
  <c r="E887" i="13"/>
  <c r="E888" i="13"/>
  <c r="E889" i="13"/>
  <c r="E890" i="13"/>
  <c r="E891" i="13"/>
  <c r="E892" i="13"/>
  <c r="E893" i="13"/>
  <c r="E894" i="13"/>
  <c r="E895" i="13"/>
  <c r="E896" i="13"/>
  <c r="E897" i="13"/>
  <c r="E898" i="13"/>
  <c r="E899" i="13"/>
  <c r="E900" i="13"/>
  <c r="E901" i="13"/>
  <c r="E902" i="13"/>
  <c r="E903" i="13"/>
  <c r="E904" i="13"/>
  <c r="E905" i="13"/>
  <c r="E906" i="13"/>
  <c r="E907" i="13"/>
  <c r="E908" i="13"/>
  <c r="E909" i="13"/>
  <c r="E910" i="13"/>
  <c r="E911" i="13"/>
  <c r="E912" i="13"/>
  <c r="E913" i="13"/>
  <c r="E914" i="13"/>
  <c r="E915" i="13"/>
  <c r="E916" i="13"/>
  <c r="E917" i="13"/>
  <c r="E918" i="13"/>
  <c r="E919" i="13"/>
  <c r="E920" i="13"/>
  <c r="E921" i="13"/>
  <c r="E922" i="13"/>
  <c r="E923" i="13"/>
  <c r="E924" i="13"/>
  <c r="E925" i="13"/>
  <c r="E926" i="13"/>
  <c r="E927" i="13"/>
  <c r="E928" i="13"/>
  <c r="E929" i="13"/>
  <c r="E930" i="13"/>
  <c r="E931" i="13"/>
  <c r="E932" i="13"/>
  <c r="E933" i="13"/>
  <c r="E934" i="13"/>
  <c r="E935" i="13"/>
  <c r="E936" i="13"/>
  <c r="E937" i="13"/>
  <c r="E938" i="13"/>
  <c r="E939" i="13"/>
  <c r="E940" i="13"/>
  <c r="E941" i="13"/>
  <c r="E942" i="13"/>
  <c r="E943" i="13"/>
  <c r="E944" i="13"/>
  <c r="E945" i="13"/>
  <c r="E946" i="13"/>
  <c r="E947" i="13"/>
  <c r="E948" i="13"/>
  <c r="E949" i="13"/>
  <c r="E950" i="13"/>
  <c r="E951" i="13"/>
  <c r="E952" i="13"/>
  <c r="E953" i="13"/>
  <c r="E954" i="13"/>
  <c r="E955" i="13"/>
  <c r="E956" i="13"/>
  <c r="E957" i="13"/>
  <c r="E958" i="13"/>
  <c r="E959" i="13"/>
  <c r="E960" i="13"/>
  <c r="E961" i="13"/>
  <c r="E962" i="13"/>
  <c r="E963" i="13"/>
  <c r="E964" i="13"/>
  <c r="E965" i="13"/>
  <c r="E966" i="13"/>
  <c r="E967" i="13"/>
  <c r="E968" i="13"/>
  <c r="E969" i="13"/>
  <c r="E970" i="13"/>
  <c r="E971" i="13"/>
  <c r="E972" i="13"/>
  <c r="E973" i="13"/>
  <c r="E974" i="13"/>
  <c r="E975" i="13"/>
  <c r="E976" i="13"/>
  <c r="E977" i="13"/>
  <c r="E978" i="13"/>
  <c r="E979" i="13"/>
  <c r="E980" i="13"/>
  <c r="E981" i="13"/>
  <c r="E982" i="13"/>
  <c r="E983" i="13"/>
  <c r="E984" i="13"/>
  <c r="E985" i="13"/>
  <c r="E986" i="13"/>
  <c r="E987" i="13"/>
  <c r="E988" i="13"/>
  <c r="E989" i="13"/>
  <c r="E990" i="13"/>
  <c r="E991" i="13"/>
  <c r="E992" i="13"/>
  <c r="E993" i="13"/>
  <c r="E994" i="13"/>
  <c r="E995" i="13"/>
  <c r="E996" i="13"/>
  <c r="E997" i="13"/>
  <c r="E998" i="13"/>
  <c r="E999" i="13"/>
  <c r="E1000" i="13"/>
  <c r="E1001" i="13"/>
  <c r="E1002" i="13"/>
  <c r="E1003" i="13"/>
  <c r="E1004" i="13"/>
  <c r="E1005" i="13"/>
  <c r="E1006" i="13"/>
  <c r="E1007" i="13"/>
  <c r="E1008" i="13"/>
  <c r="E1009" i="13"/>
  <c r="E1010" i="13"/>
  <c r="E1011" i="13"/>
  <c r="E1012" i="13"/>
  <c r="E1013" i="13"/>
  <c r="E1014" i="13"/>
  <c r="E1015" i="13"/>
  <c r="E1016" i="13"/>
  <c r="E1017" i="13"/>
  <c r="E1018" i="13"/>
  <c r="E1019" i="13"/>
  <c r="E1020" i="13"/>
  <c r="E1021" i="13"/>
  <c r="E1022" i="13"/>
  <c r="E1023" i="13"/>
  <c r="E1024" i="13"/>
  <c r="E1025" i="13"/>
  <c r="E1026" i="13"/>
  <c r="E1027" i="13"/>
  <c r="E1028" i="13"/>
  <c r="E1029" i="13"/>
  <c r="E1030" i="13"/>
  <c r="E1031" i="13"/>
  <c r="E1032" i="13"/>
  <c r="E1033" i="13"/>
  <c r="E1034" i="13"/>
  <c r="E1035" i="13"/>
  <c r="E1036" i="13"/>
  <c r="E1037" i="13"/>
  <c r="E1038" i="13"/>
  <c r="E1039" i="13"/>
  <c r="E1040" i="13"/>
  <c r="E1041" i="13"/>
  <c r="E1042" i="13"/>
  <c r="E1043" i="13"/>
  <c r="E1044" i="13"/>
  <c r="E1045" i="13"/>
  <c r="E1046" i="13"/>
  <c r="E1047" i="13"/>
  <c r="E1048" i="13"/>
  <c r="E1049" i="13"/>
  <c r="E1050" i="13"/>
  <c r="E1051" i="13"/>
  <c r="E1052" i="13"/>
  <c r="E1053" i="13"/>
  <c r="E1054" i="13"/>
  <c r="E1055" i="13"/>
  <c r="E1056" i="13"/>
  <c r="E1057" i="13"/>
  <c r="E1058" i="13"/>
  <c r="E1059" i="13"/>
  <c r="E1060" i="13"/>
  <c r="E1061" i="13"/>
  <c r="E1062" i="13"/>
  <c r="E1063" i="13"/>
  <c r="E1064" i="13"/>
  <c r="E1065" i="13"/>
  <c r="E1066" i="13"/>
  <c r="E1067" i="13"/>
  <c r="E1068" i="13"/>
  <c r="E1069" i="13"/>
  <c r="E1070" i="13"/>
  <c r="E1071" i="13"/>
  <c r="E1072" i="13"/>
  <c r="E1073" i="13"/>
  <c r="E1074" i="13"/>
  <c r="E1075" i="13"/>
  <c r="E1076" i="13"/>
  <c r="E1077" i="13"/>
  <c r="E1078" i="13"/>
  <c r="E1079" i="13"/>
  <c r="E1080" i="13"/>
  <c r="E1081" i="13"/>
  <c r="E1082" i="13"/>
  <c r="E1083" i="13"/>
  <c r="E1084" i="13"/>
  <c r="E1085" i="13"/>
  <c r="E1086" i="13"/>
  <c r="E1087" i="13"/>
  <c r="E1088" i="13"/>
  <c r="E1089" i="13"/>
  <c r="E1090" i="13"/>
  <c r="E1091" i="13"/>
  <c r="E1092" i="13"/>
  <c r="E1093" i="13"/>
  <c r="E1094" i="13"/>
  <c r="E1095" i="13"/>
  <c r="E1096" i="13"/>
  <c r="E1097" i="13"/>
  <c r="E1098" i="13"/>
  <c r="E1099" i="13"/>
  <c r="E1100" i="13"/>
  <c r="E1101" i="13"/>
  <c r="E1102" i="13"/>
  <c r="E1103" i="13"/>
  <c r="E1104" i="13"/>
  <c r="E1105" i="13"/>
  <c r="E1106" i="13"/>
  <c r="E1107" i="13"/>
  <c r="E1108" i="13"/>
  <c r="E1109" i="13"/>
  <c r="E1110" i="13"/>
  <c r="E1111" i="13"/>
  <c r="E1112" i="13"/>
  <c r="E1113" i="13"/>
  <c r="E1114" i="13"/>
  <c r="E1115" i="13"/>
  <c r="E1116" i="13"/>
  <c r="E1117" i="13"/>
  <c r="E1118" i="13"/>
  <c r="E1119" i="13"/>
  <c r="E1120" i="13"/>
  <c r="E1121" i="13"/>
  <c r="E1122" i="13"/>
  <c r="E1123" i="13"/>
  <c r="E1124" i="13"/>
  <c r="E1125" i="13"/>
  <c r="E1126" i="13"/>
  <c r="E1127" i="13"/>
  <c r="E1128" i="13"/>
  <c r="E1129" i="13"/>
  <c r="E1130" i="13"/>
  <c r="E1131" i="13"/>
  <c r="E1132" i="13"/>
  <c r="E1133" i="13"/>
  <c r="E1134" i="13"/>
  <c r="E1135" i="13"/>
  <c r="E1136" i="13"/>
  <c r="E1137" i="13"/>
  <c r="E1138" i="13"/>
  <c r="E1139" i="13"/>
  <c r="E1140" i="13"/>
  <c r="E1141" i="13"/>
  <c r="E1142" i="13"/>
  <c r="E1143" i="13"/>
  <c r="E1144" i="13"/>
  <c r="E1145" i="13"/>
  <c r="E1146" i="13"/>
  <c r="E1147" i="13"/>
  <c r="E1148" i="13"/>
  <c r="E1149" i="13"/>
  <c r="E1150" i="13"/>
  <c r="E1151" i="13"/>
  <c r="E1152" i="13"/>
  <c r="E1153" i="13"/>
  <c r="E1154" i="13"/>
  <c r="E1155" i="13"/>
  <c r="E1156" i="13"/>
  <c r="E1157" i="13"/>
  <c r="E1158" i="13"/>
  <c r="E1159" i="13"/>
  <c r="E1160" i="13"/>
  <c r="E1161" i="13"/>
  <c r="E1162" i="13"/>
  <c r="E1163" i="13"/>
  <c r="E1164" i="13"/>
  <c r="E1165" i="13"/>
  <c r="E1166" i="13"/>
  <c r="E1167" i="13"/>
  <c r="E1168" i="13"/>
  <c r="E1169" i="13"/>
  <c r="E1170" i="13"/>
  <c r="E1171" i="13"/>
  <c r="E1172" i="13"/>
  <c r="E1173" i="13"/>
  <c r="E1174" i="13"/>
  <c r="E1175" i="13"/>
  <c r="E1176" i="13"/>
  <c r="E1177" i="13"/>
  <c r="E1178" i="13"/>
  <c r="E1179" i="13"/>
  <c r="E1180" i="13"/>
  <c r="E1181" i="13"/>
  <c r="E1182" i="13"/>
  <c r="E1183" i="13"/>
  <c r="E1184" i="13"/>
  <c r="E1185" i="13"/>
  <c r="E1186" i="13"/>
  <c r="E1187" i="13"/>
  <c r="E1188" i="13"/>
  <c r="E1189" i="13"/>
  <c r="E1190" i="13"/>
  <c r="E1191" i="13"/>
  <c r="E1192" i="13"/>
  <c r="E1193" i="13"/>
  <c r="E1194" i="13"/>
  <c r="E1195" i="13"/>
  <c r="E1196" i="13"/>
  <c r="E1197" i="13"/>
  <c r="E1198" i="13"/>
  <c r="E1199" i="13"/>
  <c r="E1200" i="13"/>
  <c r="E1201" i="13"/>
  <c r="E1202" i="13"/>
  <c r="E1203" i="13"/>
  <c r="E1204" i="13"/>
  <c r="E1205" i="13"/>
  <c r="E1206" i="13"/>
  <c r="E1207" i="13"/>
  <c r="E1208" i="13"/>
  <c r="E1209" i="13"/>
  <c r="E1210" i="13"/>
  <c r="E1211" i="13"/>
  <c r="E1212" i="13"/>
  <c r="E1213" i="13"/>
  <c r="E1214" i="13"/>
  <c r="E1215" i="13"/>
  <c r="E1216" i="13"/>
  <c r="E1217" i="13"/>
  <c r="E1218" i="13"/>
  <c r="E1219" i="13"/>
  <c r="E1220" i="13"/>
  <c r="E1221" i="13"/>
  <c r="E1222" i="13"/>
  <c r="E1223" i="13"/>
  <c r="E1224" i="13"/>
  <c r="E1225" i="13"/>
  <c r="E1226" i="13"/>
  <c r="E1227" i="13"/>
  <c r="E1228" i="13"/>
  <c r="E1229" i="13"/>
  <c r="E1230" i="13"/>
  <c r="E1231" i="13"/>
  <c r="E1232" i="13"/>
  <c r="E1233" i="13"/>
  <c r="E1234" i="13"/>
  <c r="E1235" i="13"/>
  <c r="E1236" i="13"/>
  <c r="E1237" i="13"/>
  <c r="E1238" i="13"/>
  <c r="E1239" i="13"/>
  <c r="E1240" i="13"/>
  <c r="E1241" i="13"/>
  <c r="E1242" i="13"/>
  <c r="E1243" i="13"/>
  <c r="E1244" i="13"/>
  <c r="E1245" i="13"/>
  <c r="E1246" i="13"/>
  <c r="E1247" i="13"/>
  <c r="E1248" i="13"/>
  <c r="E1249" i="13"/>
  <c r="E1250" i="13"/>
  <c r="E1251" i="13"/>
  <c r="E1252" i="13"/>
  <c r="E1253" i="13"/>
  <c r="E1254" i="13"/>
  <c r="E1255" i="13"/>
  <c r="E1256" i="13"/>
  <c r="E1257" i="13"/>
  <c r="E1258" i="13"/>
  <c r="E1259" i="13"/>
  <c r="E1260" i="13"/>
  <c r="E1261" i="13"/>
  <c r="E1262" i="13"/>
  <c r="E1263" i="13"/>
  <c r="E1264" i="13"/>
  <c r="E1265" i="13"/>
  <c r="E1266" i="13"/>
  <c r="E1267" i="13"/>
  <c r="E1268" i="13"/>
  <c r="E1269" i="13"/>
  <c r="E1270" i="13"/>
  <c r="E1271" i="13"/>
  <c r="E1272" i="13"/>
  <c r="E1273" i="13"/>
  <c r="E1274" i="13"/>
  <c r="E1275" i="13"/>
  <c r="E1276" i="13"/>
  <c r="E1277" i="13"/>
  <c r="E1278" i="13"/>
  <c r="E1279" i="13"/>
  <c r="E1280" i="13"/>
  <c r="E1281" i="13"/>
  <c r="E1282" i="13"/>
  <c r="E1283" i="13"/>
  <c r="E1284" i="13"/>
  <c r="E1285" i="13"/>
  <c r="E1286" i="13"/>
  <c r="E1287" i="13"/>
  <c r="E1288" i="13"/>
  <c r="E1289" i="13"/>
  <c r="E1290" i="13"/>
  <c r="E1291" i="13"/>
  <c r="E1292" i="13"/>
  <c r="E1293" i="13"/>
  <c r="E1294" i="13"/>
  <c r="E1295" i="13"/>
  <c r="E1296" i="13"/>
  <c r="E1297" i="13"/>
  <c r="E1298" i="13"/>
  <c r="E1299" i="13"/>
  <c r="E1300" i="13"/>
  <c r="E1301" i="13"/>
  <c r="E1302" i="13"/>
  <c r="E1303" i="13"/>
  <c r="E1304" i="13"/>
  <c r="E1305" i="13"/>
  <c r="E1306" i="13"/>
  <c r="E1307" i="13"/>
  <c r="E1308" i="13"/>
  <c r="E1309" i="13"/>
  <c r="E1310" i="13"/>
  <c r="E1311" i="13"/>
  <c r="E1312" i="13"/>
  <c r="E1313" i="13"/>
  <c r="E1314" i="13"/>
  <c r="E1315" i="13"/>
  <c r="E1316" i="13"/>
  <c r="E1317" i="13"/>
  <c r="E1318" i="13"/>
  <c r="E1319" i="13"/>
  <c r="E1320" i="13"/>
  <c r="E1321" i="13"/>
  <c r="E1322" i="13"/>
  <c r="E1323" i="13"/>
  <c r="E1324" i="13"/>
  <c r="E1325" i="13"/>
  <c r="E1326" i="13"/>
  <c r="E1327" i="13"/>
  <c r="E1328" i="13"/>
  <c r="E1329" i="13"/>
  <c r="E1330" i="13"/>
  <c r="E1331" i="13"/>
  <c r="E1332" i="13"/>
  <c r="E1333" i="13"/>
  <c r="E1334" i="13"/>
  <c r="E1335" i="13"/>
  <c r="E1336" i="13"/>
  <c r="E1337" i="13"/>
  <c r="E1338" i="13"/>
  <c r="E1339" i="13"/>
  <c r="E1340" i="13"/>
  <c r="E1341" i="13"/>
  <c r="E1342" i="13"/>
  <c r="E1343" i="13"/>
  <c r="E1344" i="13"/>
  <c r="E1345" i="13"/>
  <c r="E1346" i="13"/>
  <c r="E1347" i="13"/>
  <c r="E1348" i="13"/>
  <c r="E1349" i="13"/>
  <c r="E1350" i="13"/>
  <c r="E1351" i="13"/>
  <c r="E1352" i="13"/>
  <c r="E1353" i="13"/>
  <c r="E1354" i="13"/>
  <c r="E1355" i="13"/>
  <c r="E1356" i="13"/>
  <c r="E1357" i="13"/>
  <c r="E1358" i="13"/>
  <c r="E1359" i="13"/>
  <c r="E1360" i="13"/>
  <c r="E1361" i="13"/>
  <c r="E1362" i="13"/>
  <c r="E1363" i="13"/>
  <c r="E1364" i="13"/>
  <c r="E1365" i="13"/>
  <c r="E1366" i="13"/>
  <c r="E1367" i="13"/>
  <c r="E1368" i="13"/>
  <c r="E1369" i="13"/>
  <c r="E1370" i="13"/>
  <c r="E1371" i="13"/>
  <c r="E1372" i="13"/>
  <c r="E1373" i="13"/>
  <c r="E1374" i="13"/>
  <c r="E1375" i="13"/>
  <c r="E1376" i="13"/>
  <c r="E1377" i="13"/>
  <c r="E1378" i="13"/>
  <c r="E1379" i="13"/>
  <c r="E1380" i="13"/>
  <c r="E1381" i="13"/>
  <c r="E1382" i="13"/>
  <c r="E1383" i="13"/>
  <c r="E1384" i="13"/>
  <c r="E1385" i="13"/>
  <c r="E1386" i="13"/>
  <c r="E1387" i="13"/>
  <c r="E1388" i="13"/>
  <c r="E1389" i="13"/>
  <c r="E1390" i="13"/>
  <c r="E1391" i="13"/>
  <c r="E1392" i="13"/>
  <c r="E1393" i="13"/>
  <c r="E1394" i="13"/>
  <c r="E1395" i="13"/>
  <c r="E1396" i="13"/>
  <c r="E1397" i="13"/>
  <c r="E1398" i="13"/>
  <c r="E1399" i="13"/>
  <c r="E1400" i="13"/>
  <c r="E1401" i="13"/>
  <c r="E1402" i="13"/>
  <c r="E1403" i="13"/>
  <c r="E1404" i="13"/>
  <c r="E1405" i="13"/>
  <c r="E1406" i="13"/>
  <c r="E1407" i="13"/>
  <c r="E1408" i="13"/>
  <c r="E1409" i="13"/>
  <c r="E1410" i="13"/>
  <c r="E1411" i="13"/>
  <c r="E1412" i="13"/>
  <c r="E1413" i="13"/>
  <c r="E1414" i="13"/>
  <c r="E1415" i="13"/>
  <c r="E1416" i="13"/>
  <c r="E1417" i="13"/>
  <c r="E1418" i="13"/>
  <c r="E1419" i="13"/>
  <c r="E1420" i="13"/>
  <c r="E1421" i="13"/>
  <c r="E1422" i="13"/>
  <c r="E1423" i="13"/>
  <c r="E1424" i="13"/>
  <c r="E1425" i="13"/>
  <c r="E1426" i="13"/>
  <c r="E1427" i="13"/>
  <c r="E1428" i="13"/>
  <c r="E1429" i="13"/>
  <c r="E1430" i="13"/>
  <c r="E1431" i="13"/>
  <c r="E1432" i="13"/>
  <c r="E1433" i="13"/>
  <c r="E1434" i="13"/>
  <c r="E1435" i="13"/>
  <c r="E1436" i="13"/>
  <c r="E1437" i="13"/>
  <c r="E1438" i="13"/>
  <c r="E1439" i="13"/>
  <c r="E1440" i="13"/>
  <c r="E1441" i="13"/>
  <c r="E1442" i="13"/>
  <c r="E1443" i="13"/>
  <c r="E1444" i="13"/>
  <c r="E1445" i="13"/>
  <c r="E1446" i="13"/>
  <c r="E1447" i="13"/>
  <c r="E1448" i="13"/>
  <c r="E1449" i="13"/>
  <c r="E1450" i="13"/>
  <c r="E1451" i="13"/>
  <c r="E1452" i="13"/>
  <c r="E1453" i="13"/>
  <c r="E1454" i="13"/>
  <c r="E1455" i="13"/>
  <c r="E1456" i="13"/>
  <c r="E1457" i="13"/>
  <c r="E1458" i="13"/>
  <c r="E1459" i="13"/>
  <c r="E1460" i="13"/>
  <c r="E1461" i="13"/>
  <c r="E1462" i="13"/>
  <c r="E1463" i="13"/>
  <c r="E1464" i="13"/>
  <c r="E1465" i="13"/>
  <c r="E1466" i="13"/>
  <c r="E1467" i="13"/>
  <c r="E1468" i="13"/>
  <c r="E1469" i="13"/>
  <c r="E1470" i="13"/>
  <c r="E1471" i="13"/>
  <c r="E1472" i="13"/>
  <c r="E1473" i="13"/>
  <c r="E1474" i="13"/>
  <c r="E1475" i="13"/>
  <c r="E1476" i="13"/>
  <c r="E1477" i="13"/>
  <c r="E1478" i="13"/>
  <c r="E1479" i="13"/>
  <c r="E1480" i="13"/>
  <c r="E1481" i="13"/>
  <c r="E1482" i="13"/>
  <c r="E1483" i="13"/>
  <c r="E1484" i="13"/>
  <c r="E1485" i="13"/>
  <c r="E1486" i="13"/>
  <c r="E1487" i="13"/>
  <c r="E1488" i="13"/>
  <c r="E1489" i="13"/>
  <c r="E1490" i="13"/>
  <c r="E1491" i="13"/>
  <c r="E1492" i="13"/>
  <c r="E1493" i="13"/>
  <c r="E1494" i="13"/>
  <c r="E1495" i="13"/>
  <c r="E1496" i="13"/>
  <c r="E1497" i="13"/>
  <c r="E1498" i="13"/>
  <c r="E1499" i="13"/>
  <c r="E1500" i="13"/>
  <c r="E1501" i="13"/>
  <c r="E1502" i="13"/>
  <c r="E1503" i="13"/>
  <c r="E1504" i="13"/>
  <c r="E1505" i="13"/>
  <c r="E1506" i="13"/>
  <c r="E1507" i="13"/>
  <c r="E1508" i="13"/>
  <c r="E1509" i="13"/>
  <c r="E1510" i="13"/>
  <c r="E1511" i="13"/>
  <c r="E1512" i="13"/>
  <c r="E1513" i="13"/>
  <c r="E1514" i="13"/>
  <c r="E1515" i="13"/>
  <c r="E1516" i="13"/>
  <c r="E1517" i="13"/>
  <c r="E1518" i="13"/>
  <c r="E1519" i="13"/>
  <c r="E1520" i="13"/>
  <c r="E1521" i="13"/>
  <c r="E1522" i="13"/>
  <c r="E1523" i="13"/>
  <c r="E1524" i="13"/>
  <c r="E1525" i="13"/>
  <c r="E1526" i="13"/>
  <c r="E1527" i="13"/>
  <c r="E1528" i="13"/>
  <c r="E1529" i="13"/>
  <c r="E1530" i="13"/>
  <c r="E1531" i="13"/>
  <c r="E1532" i="13"/>
  <c r="E1533" i="13"/>
  <c r="E1534" i="13"/>
  <c r="E1535" i="13"/>
  <c r="E1536" i="13"/>
  <c r="E1537" i="13"/>
  <c r="E1538" i="13"/>
  <c r="E1539" i="13"/>
  <c r="E1540" i="13"/>
  <c r="E1541" i="13"/>
  <c r="E1542" i="13"/>
  <c r="E1543" i="13"/>
  <c r="E1544" i="13"/>
  <c r="E1545" i="13"/>
  <c r="E1546" i="13"/>
  <c r="E1547" i="13"/>
  <c r="E1548" i="13"/>
  <c r="E1549" i="13"/>
  <c r="E1550" i="13"/>
  <c r="E1551" i="13"/>
  <c r="E1552" i="13"/>
  <c r="E1553" i="13"/>
  <c r="E1554" i="13"/>
  <c r="E1555" i="13"/>
  <c r="E1556" i="13"/>
  <c r="E1557" i="13"/>
  <c r="E1558" i="13"/>
  <c r="E1559" i="13"/>
  <c r="E1560" i="13"/>
  <c r="E1561" i="13"/>
  <c r="E1562" i="13"/>
  <c r="E1563" i="13"/>
  <c r="E1564" i="13"/>
  <c r="E1565" i="13"/>
  <c r="E1566" i="13"/>
  <c r="E1567" i="13"/>
  <c r="E1568" i="13"/>
  <c r="E1569" i="13"/>
  <c r="E1570" i="13"/>
  <c r="E1571" i="13"/>
  <c r="E1572" i="13"/>
  <c r="E1573" i="13"/>
  <c r="E1574" i="13"/>
  <c r="E1575" i="13"/>
  <c r="E1576" i="13"/>
  <c r="E1577" i="13"/>
  <c r="E1578" i="13"/>
  <c r="E1579" i="13"/>
  <c r="E1580" i="13"/>
  <c r="E1581" i="13"/>
  <c r="E1582" i="13"/>
  <c r="E1583" i="13"/>
  <c r="E1584" i="13"/>
  <c r="E1585" i="13"/>
  <c r="E1586" i="13"/>
  <c r="E1587" i="13"/>
  <c r="E1588" i="13"/>
  <c r="E1589" i="13"/>
  <c r="E1590" i="13"/>
  <c r="E1591" i="13"/>
  <c r="E1592" i="13"/>
  <c r="E1593" i="13"/>
  <c r="E1594" i="13"/>
  <c r="E1595" i="13"/>
  <c r="E1596" i="13"/>
  <c r="E1597" i="13"/>
  <c r="E1598" i="13"/>
  <c r="E1599" i="13"/>
  <c r="E1600" i="13"/>
  <c r="E1601" i="13"/>
  <c r="E1602" i="13"/>
  <c r="E1603" i="13"/>
  <c r="E1604" i="13"/>
  <c r="E1605" i="13"/>
  <c r="E1606" i="13"/>
  <c r="E1607" i="13"/>
  <c r="E1608" i="13"/>
  <c r="E1609" i="13"/>
  <c r="E1610" i="13"/>
  <c r="E1611" i="13"/>
  <c r="E1612" i="13"/>
  <c r="E1613" i="13"/>
  <c r="E1614" i="13"/>
  <c r="E1615" i="13"/>
  <c r="E1616" i="13"/>
  <c r="E1617" i="13"/>
  <c r="E1618" i="13"/>
  <c r="E1619" i="13"/>
  <c r="E1620" i="13"/>
  <c r="E1621" i="13"/>
  <c r="E1622" i="13"/>
  <c r="E1623" i="13"/>
  <c r="E1624" i="13"/>
  <c r="E1625" i="13"/>
  <c r="E1626" i="13"/>
  <c r="E1627" i="13"/>
  <c r="E1628" i="13"/>
  <c r="E1629" i="13"/>
  <c r="E1630" i="13"/>
  <c r="E1631" i="13"/>
  <c r="E1632" i="13"/>
  <c r="E1633" i="13"/>
  <c r="E1634" i="13"/>
  <c r="E1635" i="13"/>
  <c r="E1636" i="13"/>
  <c r="E1637" i="13"/>
  <c r="E1638" i="13"/>
  <c r="E1639" i="13"/>
  <c r="E1640" i="13"/>
  <c r="E1641" i="13"/>
  <c r="E1642" i="13"/>
  <c r="E1643" i="13"/>
  <c r="E1644" i="13"/>
  <c r="E1645" i="13"/>
  <c r="E1646" i="13"/>
  <c r="E1647" i="13"/>
  <c r="E1648" i="13"/>
  <c r="E1649" i="13"/>
  <c r="E1650" i="13"/>
  <c r="E1651" i="13"/>
  <c r="E1652" i="13"/>
  <c r="E1653" i="13"/>
  <c r="E1654" i="13"/>
  <c r="E1655" i="13"/>
  <c r="E1656" i="13"/>
  <c r="E1657" i="13"/>
  <c r="E1658" i="13"/>
  <c r="E1659" i="13"/>
  <c r="E1660" i="13"/>
  <c r="E1661" i="13"/>
  <c r="E1662" i="13"/>
  <c r="E1663" i="13"/>
  <c r="E1664" i="13"/>
  <c r="E1665" i="13"/>
  <c r="E1666" i="13"/>
  <c r="E1667" i="13"/>
  <c r="E1668" i="13"/>
  <c r="E1669" i="13"/>
  <c r="E1670" i="13"/>
  <c r="E1671" i="13"/>
  <c r="E1672" i="13"/>
  <c r="E1673" i="13"/>
  <c r="E1674" i="13"/>
  <c r="E1675" i="13"/>
  <c r="E1676" i="13"/>
  <c r="E1677" i="13"/>
  <c r="E1678" i="13"/>
  <c r="E1679" i="13"/>
  <c r="E1680" i="13"/>
  <c r="E1681" i="13"/>
  <c r="E1682" i="13"/>
  <c r="E1683" i="13"/>
  <c r="E1684" i="13"/>
  <c r="E1685" i="13"/>
  <c r="E1686" i="13"/>
  <c r="E1687" i="13"/>
  <c r="E1688" i="13"/>
  <c r="E1689" i="13"/>
  <c r="E1690" i="13"/>
  <c r="E1691" i="13"/>
  <c r="E1692" i="13"/>
  <c r="E1693" i="13"/>
  <c r="E1694" i="13"/>
  <c r="E1695" i="13"/>
  <c r="E1696" i="13"/>
  <c r="E1697" i="13"/>
  <c r="E1698" i="13"/>
  <c r="E1699" i="13"/>
  <c r="E1700" i="13"/>
  <c r="E1701" i="13"/>
  <c r="E1702" i="13"/>
  <c r="E1703" i="13"/>
  <c r="E1704" i="13"/>
  <c r="E1705" i="13"/>
  <c r="E1706" i="13"/>
  <c r="E1707" i="13"/>
  <c r="E1708" i="13"/>
  <c r="E1709" i="13"/>
  <c r="E1710" i="13"/>
  <c r="E1711" i="13"/>
  <c r="E1712" i="13"/>
  <c r="E1713" i="13"/>
  <c r="E1714" i="13"/>
  <c r="E1715" i="13"/>
  <c r="E1716" i="13"/>
  <c r="E1717" i="13"/>
  <c r="E1718" i="13"/>
  <c r="E1719" i="13"/>
  <c r="E1720" i="13"/>
  <c r="E1721" i="13"/>
  <c r="E1722" i="13"/>
  <c r="E1723" i="13"/>
  <c r="E1724" i="13"/>
  <c r="E1725" i="13"/>
  <c r="E1726" i="13"/>
  <c r="E1727" i="13"/>
  <c r="E1728" i="13"/>
  <c r="E1729" i="13"/>
  <c r="E1730" i="13"/>
  <c r="E1731" i="13"/>
  <c r="E1732" i="13"/>
  <c r="E1733" i="13"/>
  <c r="E1734" i="13"/>
  <c r="E1735" i="13"/>
  <c r="E1736" i="13"/>
  <c r="E1737" i="13"/>
  <c r="E1738" i="13"/>
  <c r="E1739" i="13"/>
  <c r="E1740" i="13"/>
  <c r="E1741" i="13"/>
  <c r="E1742" i="13"/>
  <c r="E1743" i="13"/>
  <c r="E1744" i="13"/>
  <c r="E1745" i="13"/>
  <c r="E1746" i="13"/>
  <c r="E1747" i="13"/>
  <c r="E1748" i="13"/>
  <c r="E1749" i="13"/>
  <c r="E1750" i="13"/>
  <c r="E1751" i="13"/>
  <c r="E1752" i="13"/>
  <c r="E1753" i="13"/>
  <c r="E1754" i="13"/>
  <c r="E1755" i="13"/>
  <c r="E1756" i="13"/>
  <c r="E1757" i="13"/>
  <c r="E1758" i="13"/>
  <c r="E1759" i="13"/>
  <c r="E1760" i="13"/>
  <c r="E1761" i="13"/>
  <c r="E1762" i="13"/>
  <c r="E1763" i="13"/>
  <c r="E1764" i="13"/>
  <c r="E1765" i="13"/>
  <c r="E1766" i="13"/>
  <c r="E1767" i="13"/>
  <c r="E1768" i="13"/>
  <c r="E1769" i="13"/>
  <c r="E1770" i="13"/>
  <c r="E1771" i="13"/>
  <c r="E1772" i="13"/>
  <c r="E1773" i="13"/>
  <c r="E1774" i="13"/>
  <c r="E1775" i="13"/>
  <c r="E1776" i="13"/>
  <c r="E1777" i="13"/>
  <c r="E1778" i="13"/>
  <c r="E1779" i="13"/>
  <c r="E1780" i="13"/>
  <c r="E1781" i="13"/>
  <c r="E1782" i="13"/>
  <c r="E1783" i="13"/>
  <c r="E1784" i="13"/>
  <c r="E1785" i="13"/>
  <c r="E1786" i="13"/>
  <c r="E1787" i="13"/>
  <c r="E1788" i="13"/>
  <c r="E1789" i="13"/>
  <c r="E1790" i="13"/>
  <c r="E1791" i="13"/>
  <c r="E1792" i="13"/>
  <c r="E1793" i="13"/>
  <c r="E1794" i="13"/>
  <c r="E1795" i="13"/>
  <c r="E1796" i="13"/>
  <c r="E1797" i="13"/>
  <c r="E1798" i="13"/>
  <c r="E1799" i="13"/>
  <c r="E1800" i="13"/>
  <c r="E1801" i="13"/>
  <c r="E1802" i="13"/>
  <c r="E1803" i="13"/>
  <c r="E1804" i="13"/>
  <c r="E1805" i="13"/>
  <c r="E1806" i="13"/>
  <c r="E1807" i="13"/>
  <c r="E1808" i="13"/>
  <c r="E1809" i="13"/>
  <c r="E1810" i="13"/>
  <c r="E1811" i="13"/>
  <c r="E1812" i="13"/>
  <c r="E1813" i="13"/>
  <c r="E1814" i="13"/>
  <c r="E1815" i="13"/>
  <c r="E1816" i="13"/>
  <c r="E1817" i="13"/>
  <c r="E1818" i="13"/>
  <c r="E1819" i="13"/>
  <c r="E1820" i="13"/>
  <c r="E1821" i="13"/>
  <c r="E1822" i="13"/>
  <c r="E1823" i="13"/>
  <c r="E1824" i="13"/>
  <c r="E1825" i="13"/>
  <c r="E1826" i="13"/>
  <c r="E1827" i="13"/>
  <c r="E1828" i="13"/>
  <c r="E1829" i="13"/>
  <c r="E1830" i="13"/>
  <c r="E1831" i="13"/>
  <c r="E1832" i="13"/>
  <c r="E1833" i="13"/>
  <c r="E1834" i="13"/>
  <c r="E1835" i="13"/>
  <c r="E1836" i="13"/>
  <c r="E1837" i="13"/>
  <c r="E1838" i="13"/>
  <c r="E1839" i="13"/>
  <c r="E1840" i="13"/>
  <c r="E1841" i="13"/>
  <c r="E1842" i="13"/>
  <c r="E1843" i="13"/>
  <c r="E1844" i="13"/>
  <c r="E1845" i="13"/>
  <c r="E1846" i="13"/>
  <c r="E1847" i="13"/>
  <c r="E1848" i="13"/>
  <c r="E1849" i="13"/>
  <c r="E1850" i="13"/>
  <c r="E1851" i="13"/>
  <c r="E1852" i="13"/>
  <c r="E1853" i="13"/>
  <c r="E1854" i="13"/>
  <c r="E1855" i="13"/>
  <c r="E1856" i="13"/>
  <c r="E1857" i="13"/>
  <c r="E1858" i="13"/>
  <c r="E1859" i="13"/>
  <c r="E1860" i="13"/>
  <c r="E1861" i="13"/>
  <c r="E1862" i="13"/>
  <c r="E1863" i="13"/>
  <c r="E1864" i="13"/>
  <c r="E1865" i="13"/>
  <c r="E1866" i="13"/>
  <c r="E1867" i="13"/>
  <c r="E1868" i="13"/>
  <c r="E1869" i="13"/>
  <c r="E1870" i="13"/>
  <c r="E1871" i="13"/>
  <c r="E1872" i="13"/>
  <c r="E1873" i="13"/>
  <c r="E1874" i="13"/>
  <c r="E1875" i="13"/>
  <c r="E1876" i="13"/>
  <c r="E1877" i="13"/>
  <c r="E1878" i="13"/>
  <c r="E1879" i="13"/>
  <c r="E1880" i="13"/>
  <c r="E1881" i="13"/>
  <c r="E1882" i="13"/>
  <c r="E1883" i="13"/>
  <c r="E1884" i="13"/>
  <c r="E1885" i="13"/>
  <c r="E1886" i="13"/>
  <c r="E1887" i="13"/>
  <c r="E1888" i="13"/>
  <c r="E1889" i="13"/>
  <c r="E1890" i="13"/>
  <c r="E1891" i="13"/>
  <c r="E1892" i="13"/>
  <c r="E1893" i="13"/>
  <c r="E1894" i="13"/>
  <c r="E1895" i="13"/>
  <c r="E1896" i="13"/>
  <c r="E1897" i="13"/>
  <c r="E1898" i="13"/>
  <c r="E1899" i="13"/>
  <c r="E1900" i="13"/>
  <c r="E1901" i="13"/>
  <c r="E1902" i="13"/>
  <c r="E1903" i="13"/>
  <c r="E1904" i="13"/>
  <c r="E1905" i="13"/>
  <c r="E1906" i="13"/>
  <c r="E1907" i="13"/>
  <c r="E1908" i="13"/>
  <c r="E1909" i="13"/>
  <c r="E1910" i="13"/>
  <c r="E1911" i="13"/>
  <c r="E1912" i="13"/>
  <c r="E1913" i="13"/>
  <c r="E1914" i="13"/>
  <c r="E1915" i="13"/>
  <c r="E1916" i="13"/>
  <c r="E1917" i="13"/>
  <c r="E1918" i="13"/>
  <c r="E1919" i="13"/>
  <c r="E1920" i="13"/>
  <c r="E1921" i="13"/>
  <c r="E1922" i="13"/>
  <c r="E1923" i="13"/>
  <c r="E1924" i="13"/>
  <c r="E1925" i="13"/>
  <c r="E1926" i="13"/>
  <c r="E1927" i="13"/>
  <c r="E1928" i="13"/>
  <c r="E1929" i="13"/>
  <c r="E1930" i="13"/>
  <c r="E1931" i="13"/>
  <c r="E1932" i="13"/>
  <c r="E1933" i="13"/>
  <c r="E1934" i="13"/>
  <c r="E1935" i="13"/>
  <c r="E1936" i="13"/>
  <c r="E1937" i="13"/>
  <c r="E1938" i="13"/>
  <c r="E1939" i="13"/>
  <c r="E1940" i="13"/>
  <c r="E1941" i="13"/>
  <c r="E1942" i="13"/>
  <c r="E1943" i="13"/>
  <c r="E1944" i="13"/>
  <c r="E1945" i="13"/>
  <c r="E1946" i="13"/>
  <c r="E1947" i="13"/>
  <c r="E1948" i="13"/>
  <c r="E1949" i="13"/>
  <c r="E1950" i="13"/>
  <c r="E1951" i="13"/>
  <c r="E1952" i="13"/>
  <c r="E1953" i="13"/>
  <c r="E1954" i="13"/>
  <c r="E1955" i="13"/>
  <c r="E1956" i="13"/>
  <c r="E1957" i="13"/>
  <c r="E1958" i="13"/>
  <c r="E1959" i="13"/>
  <c r="E1960" i="13"/>
  <c r="E1961" i="13"/>
  <c r="E1962" i="13"/>
  <c r="E1963" i="13"/>
  <c r="E1964" i="13"/>
  <c r="E1965" i="13"/>
  <c r="E1966" i="13"/>
  <c r="E1967" i="13"/>
  <c r="E1968" i="13"/>
  <c r="E1969" i="13"/>
  <c r="E1970" i="13"/>
  <c r="E1971" i="13"/>
  <c r="E1972" i="13"/>
  <c r="E1973" i="13"/>
  <c r="E1974" i="13"/>
  <c r="E1975" i="13"/>
  <c r="E1976" i="13"/>
  <c r="E1977" i="13"/>
  <c r="E1978" i="13"/>
  <c r="E1979" i="13"/>
  <c r="E1980" i="13"/>
  <c r="E1981" i="13"/>
  <c r="E1982" i="13"/>
  <c r="E1983" i="13"/>
  <c r="E1984" i="13"/>
  <c r="E1985" i="13"/>
  <c r="E1986" i="13"/>
  <c r="E1987" i="13"/>
  <c r="E1988" i="13"/>
  <c r="E1989" i="13"/>
  <c r="E1990" i="13"/>
  <c r="E1991" i="13"/>
  <c r="E1992" i="13"/>
  <c r="E1993" i="13"/>
  <c r="E1994" i="13"/>
  <c r="E1995" i="13"/>
  <c r="E1996" i="13"/>
  <c r="E1997" i="13"/>
  <c r="E1998" i="13"/>
  <c r="E1999" i="13"/>
  <c r="E2000" i="13"/>
  <c r="E2001" i="13"/>
  <c r="E2002" i="13"/>
  <c r="E2003" i="13"/>
  <c r="E2004" i="13"/>
  <c r="E2005" i="13"/>
  <c r="E2006" i="13"/>
  <c r="E2007" i="13"/>
  <c r="E2008" i="13"/>
  <c r="E2009" i="13"/>
  <c r="E2010" i="13"/>
  <c r="E2011" i="13"/>
  <c r="E2012" i="13"/>
  <c r="E2013" i="13"/>
  <c r="E2014" i="13"/>
  <c r="E2015" i="13"/>
  <c r="E2016" i="13"/>
  <c r="E2017" i="13"/>
  <c r="E2018" i="13"/>
  <c r="E2019" i="13"/>
  <c r="E2020" i="13"/>
  <c r="E2021" i="13"/>
  <c r="E2022" i="13"/>
  <c r="E2023" i="13"/>
  <c r="E2024" i="13"/>
  <c r="E2025" i="13"/>
  <c r="E2026" i="13"/>
  <c r="E2027" i="13"/>
  <c r="E2028" i="13"/>
  <c r="E2029" i="13"/>
  <c r="E2030" i="13"/>
  <c r="E2031" i="13"/>
  <c r="E2032" i="13"/>
  <c r="E2033" i="13"/>
  <c r="E2034" i="13"/>
  <c r="E2035" i="13"/>
  <c r="E2036" i="13"/>
  <c r="E2037" i="13"/>
  <c r="E2038" i="13"/>
  <c r="E2039" i="13"/>
  <c r="E2040" i="13"/>
  <c r="E2041" i="13"/>
  <c r="E2042" i="13"/>
  <c r="E2043" i="13"/>
  <c r="E2044" i="13"/>
  <c r="E2045" i="13"/>
  <c r="E2046" i="13"/>
  <c r="E2047" i="13"/>
  <c r="E2048" i="13"/>
  <c r="E2049" i="13"/>
  <c r="E2050" i="13"/>
  <c r="E2051" i="13"/>
  <c r="E2052" i="13"/>
  <c r="E2053" i="13"/>
  <c r="E2054" i="13"/>
  <c r="E2055" i="13"/>
  <c r="E2056" i="13"/>
  <c r="E2057" i="13"/>
  <c r="E2058" i="13"/>
  <c r="E2059" i="13"/>
  <c r="E2060" i="13"/>
  <c r="E2061" i="13"/>
  <c r="E2062" i="13"/>
  <c r="E2063" i="13"/>
  <c r="E2064" i="13"/>
  <c r="E2065" i="13"/>
  <c r="E2066" i="13"/>
  <c r="E2067" i="13"/>
  <c r="E2068" i="13"/>
  <c r="E2069" i="13"/>
  <c r="E2070" i="13"/>
  <c r="E2071" i="13"/>
  <c r="E2072" i="13"/>
  <c r="E2073" i="13"/>
  <c r="E2074" i="13"/>
  <c r="E2075" i="13"/>
  <c r="E2076" i="13"/>
  <c r="E2077" i="13"/>
  <c r="E2078" i="13"/>
  <c r="E2079" i="13"/>
  <c r="E2080" i="13"/>
  <c r="E2081" i="13"/>
  <c r="E2082" i="13"/>
  <c r="E2083" i="13"/>
  <c r="E2084" i="13"/>
  <c r="E2085" i="13"/>
  <c r="E2086" i="13"/>
  <c r="E2087" i="13"/>
  <c r="E2088" i="13"/>
  <c r="E2089" i="13"/>
  <c r="E2090" i="13"/>
  <c r="E2091" i="13"/>
  <c r="E2092" i="13"/>
  <c r="E2093" i="13"/>
  <c r="E2094" i="13"/>
  <c r="E2095" i="13"/>
  <c r="E2096" i="13"/>
  <c r="E2097" i="13"/>
  <c r="E2098" i="13"/>
  <c r="E2099" i="13"/>
  <c r="E2100" i="13"/>
  <c r="E2101" i="13"/>
  <c r="E2102" i="13"/>
  <c r="E2103" i="13"/>
  <c r="E2104" i="13"/>
  <c r="E2105" i="13"/>
  <c r="E2106" i="13"/>
  <c r="E2107" i="13"/>
  <c r="E2108" i="13"/>
  <c r="E2109" i="13"/>
  <c r="E2110" i="13"/>
  <c r="E2111" i="13"/>
  <c r="E2112" i="13"/>
  <c r="E2113" i="13"/>
  <c r="E2114" i="13"/>
  <c r="E2115" i="13"/>
  <c r="E2116" i="13"/>
  <c r="E2117" i="13"/>
  <c r="E2118" i="13"/>
  <c r="E2119" i="13"/>
  <c r="E2120" i="13"/>
  <c r="E2121" i="13"/>
  <c r="E2122" i="13"/>
  <c r="E2123" i="13"/>
  <c r="E2124" i="13"/>
  <c r="E2125" i="13"/>
  <c r="E2126" i="13"/>
  <c r="E2127" i="13"/>
  <c r="E2128" i="13"/>
  <c r="E2129" i="13"/>
  <c r="E2130" i="13"/>
  <c r="E2131" i="13"/>
  <c r="E2132" i="13"/>
  <c r="E2133" i="13"/>
  <c r="E2134" i="13"/>
  <c r="E2135" i="13"/>
  <c r="E2136" i="13"/>
  <c r="E2137" i="13"/>
  <c r="E2138" i="13"/>
  <c r="E2139" i="13"/>
  <c r="E2140" i="13"/>
  <c r="E2141" i="13"/>
  <c r="E2142" i="13"/>
  <c r="E2143" i="13"/>
  <c r="E2144" i="13"/>
  <c r="E2145" i="13"/>
  <c r="E2146" i="13"/>
  <c r="E2147" i="13"/>
  <c r="E2148" i="13"/>
  <c r="E2149" i="13"/>
  <c r="E2150" i="13"/>
  <c r="E2151" i="13"/>
  <c r="E2152" i="13"/>
  <c r="E2153" i="13"/>
  <c r="E2154" i="13"/>
  <c r="E2155" i="13"/>
  <c r="E2156" i="13"/>
  <c r="E2157" i="13"/>
  <c r="E2158" i="13"/>
  <c r="E2159" i="13"/>
  <c r="E2160" i="13"/>
  <c r="E2161" i="13"/>
  <c r="E2162" i="13"/>
  <c r="E2163" i="13"/>
  <c r="E2164" i="13"/>
  <c r="E2165" i="13"/>
  <c r="E2166" i="13"/>
  <c r="E2167" i="13"/>
  <c r="E2168" i="13"/>
  <c r="E2169" i="13"/>
  <c r="E2170" i="13"/>
  <c r="E2171" i="13"/>
  <c r="E2172" i="13"/>
  <c r="E2173" i="13"/>
  <c r="E2174" i="13"/>
  <c r="E2175" i="13"/>
  <c r="E2176" i="13"/>
  <c r="E2177" i="13"/>
  <c r="E2178" i="13"/>
  <c r="E2179" i="13"/>
  <c r="E2180" i="13"/>
  <c r="E2181" i="13"/>
  <c r="E2182" i="13"/>
  <c r="E2183" i="13"/>
  <c r="E2184" i="13"/>
  <c r="E2185" i="13"/>
  <c r="E2186" i="13"/>
  <c r="E2187" i="13"/>
  <c r="E2188" i="13"/>
  <c r="E2189" i="13"/>
  <c r="E2190" i="13"/>
  <c r="E2191" i="13"/>
  <c r="E2192" i="13"/>
  <c r="E2193" i="13"/>
  <c r="E2194" i="13"/>
  <c r="E2195" i="13"/>
  <c r="E2196" i="13"/>
  <c r="E2197" i="13"/>
  <c r="E2198" i="13"/>
  <c r="E2199" i="13"/>
  <c r="E2200" i="13"/>
  <c r="E2201" i="13"/>
  <c r="E2202" i="13"/>
  <c r="E2203" i="13"/>
  <c r="E2204" i="13"/>
  <c r="E2205" i="13"/>
  <c r="E2206" i="13"/>
  <c r="E2207" i="13"/>
  <c r="E2208" i="13"/>
  <c r="E2209" i="13"/>
  <c r="E2210" i="13"/>
  <c r="E2211" i="13"/>
  <c r="E2212" i="13"/>
  <c r="E2213" i="13"/>
  <c r="E2214" i="13"/>
  <c r="E2215" i="13"/>
  <c r="E2216" i="13"/>
  <c r="E2217" i="13"/>
  <c r="E2218" i="13"/>
  <c r="E2219" i="13"/>
  <c r="E2220" i="13"/>
  <c r="E2221" i="13"/>
  <c r="E2222" i="13"/>
  <c r="E2223" i="13"/>
  <c r="E2224" i="13"/>
  <c r="E2225" i="13"/>
  <c r="E2226" i="13"/>
  <c r="E2227" i="13"/>
  <c r="E2228" i="13"/>
  <c r="E2229" i="13"/>
  <c r="E2230" i="13"/>
  <c r="E2231" i="13"/>
  <c r="E2232" i="13"/>
  <c r="E2233" i="13"/>
  <c r="E2234" i="13"/>
  <c r="E2235" i="13"/>
  <c r="E2236" i="13"/>
  <c r="E2237" i="13"/>
  <c r="E2238" i="13"/>
  <c r="E2239" i="13"/>
  <c r="E2240" i="13"/>
  <c r="E2241" i="13"/>
  <c r="E2242" i="13"/>
  <c r="E2243" i="13"/>
  <c r="E2244" i="13"/>
  <c r="E2245" i="13"/>
  <c r="E2246" i="13"/>
  <c r="E2247" i="13"/>
  <c r="E2248" i="13"/>
  <c r="E2249" i="13"/>
  <c r="E2250" i="13"/>
  <c r="E2251" i="13"/>
  <c r="E2252" i="13"/>
  <c r="E2253" i="13"/>
  <c r="E2254" i="13"/>
  <c r="E2255" i="13"/>
  <c r="E2256" i="13"/>
  <c r="E2257" i="13"/>
  <c r="E2258" i="13"/>
  <c r="E2259" i="13"/>
  <c r="E2260" i="13"/>
  <c r="E2261" i="13"/>
  <c r="E2262" i="13"/>
  <c r="E2263" i="13"/>
  <c r="E2264" i="13"/>
  <c r="E2265" i="13"/>
  <c r="E2266" i="13"/>
  <c r="E2267" i="13"/>
  <c r="E2268" i="13"/>
  <c r="E2269" i="13"/>
  <c r="E2270" i="13"/>
  <c r="E2271" i="13"/>
  <c r="E2272" i="13"/>
  <c r="E2273" i="13"/>
  <c r="E2274" i="13"/>
  <c r="E2275" i="13"/>
  <c r="E2276" i="13"/>
  <c r="E2277" i="13"/>
  <c r="E2278" i="13"/>
  <c r="E2279" i="13"/>
  <c r="E2280" i="13"/>
  <c r="E2281" i="13"/>
  <c r="E2282" i="13"/>
  <c r="E2283" i="13"/>
  <c r="E2284" i="13"/>
  <c r="E2285" i="13"/>
  <c r="E2286" i="13"/>
  <c r="E2287" i="13"/>
  <c r="E2288" i="13"/>
  <c r="E2289" i="13"/>
  <c r="E2290" i="13"/>
  <c r="E2291" i="13"/>
  <c r="E2292" i="13"/>
  <c r="E2293" i="13"/>
  <c r="E2294" i="13"/>
  <c r="E2295" i="13"/>
  <c r="E2296" i="13"/>
  <c r="E2297" i="13"/>
  <c r="E2298" i="13"/>
  <c r="E2299" i="13"/>
  <c r="E2300" i="13"/>
  <c r="E2301" i="13"/>
  <c r="E2302" i="13"/>
  <c r="E2303" i="13"/>
  <c r="E2304" i="13"/>
  <c r="E2305" i="13"/>
  <c r="E2306" i="13"/>
  <c r="E2307" i="13"/>
  <c r="E2308" i="13"/>
  <c r="E2309" i="13"/>
  <c r="E2310" i="13"/>
  <c r="E2311" i="13"/>
  <c r="E2312" i="13"/>
  <c r="E2313" i="13"/>
  <c r="E2314" i="13"/>
  <c r="E2315" i="13"/>
  <c r="E2316" i="13"/>
  <c r="E2317" i="13"/>
  <c r="E2318" i="13"/>
  <c r="E2319" i="13"/>
  <c r="E2320" i="13"/>
  <c r="E2321" i="13"/>
  <c r="E2322" i="13"/>
  <c r="E2323" i="13"/>
  <c r="E2324" i="13"/>
  <c r="E2325" i="13"/>
  <c r="E2326" i="13"/>
  <c r="E2327" i="13"/>
  <c r="E2328" i="13"/>
  <c r="E2329" i="13"/>
  <c r="E2330" i="13"/>
  <c r="E2331" i="13"/>
  <c r="E2332" i="13"/>
  <c r="E2333" i="13"/>
  <c r="E2334" i="13"/>
  <c r="E2335" i="13"/>
  <c r="E2336" i="13"/>
  <c r="E2337" i="13"/>
  <c r="E2338" i="13"/>
  <c r="E2339" i="13"/>
  <c r="E2340" i="13"/>
  <c r="E2341" i="13"/>
  <c r="E2342" i="13"/>
  <c r="E2343" i="13"/>
  <c r="E2344" i="13"/>
  <c r="E2345" i="13"/>
  <c r="E2346" i="13"/>
  <c r="E2347" i="13"/>
  <c r="E2348" i="13"/>
  <c r="E2349" i="13"/>
  <c r="E2350" i="13"/>
  <c r="E2351" i="13"/>
  <c r="E2352" i="13"/>
  <c r="E2353" i="13"/>
  <c r="E2354" i="13"/>
  <c r="E2355" i="13"/>
  <c r="E2356" i="13"/>
  <c r="E2357" i="13"/>
  <c r="E2358" i="13"/>
  <c r="E2359" i="13"/>
  <c r="E2360" i="13"/>
  <c r="E2361" i="13"/>
  <c r="E2362" i="13"/>
  <c r="E2363" i="13"/>
  <c r="E2364" i="13"/>
  <c r="E2365" i="13"/>
  <c r="E2366" i="13"/>
  <c r="E2367" i="13"/>
  <c r="E2368" i="13"/>
  <c r="E2369" i="13"/>
  <c r="E2370" i="13"/>
  <c r="E2371" i="13"/>
  <c r="E2372" i="13"/>
  <c r="E2373" i="13"/>
  <c r="E2374" i="13"/>
  <c r="E2375" i="13"/>
  <c r="E2376" i="13"/>
  <c r="E2377" i="13"/>
  <c r="E2378" i="13"/>
  <c r="E2379" i="13"/>
  <c r="E2380" i="13"/>
  <c r="E2381" i="13"/>
  <c r="E2382" i="13"/>
  <c r="E2383" i="13"/>
  <c r="E2384" i="13"/>
  <c r="E2385" i="13"/>
  <c r="E2386" i="13"/>
  <c r="E2387" i="13"/>
  <c r="E2388" i="13"/>
  <c r="E2389" i="13"/>
  <c r="E2390" i="13"/>
  <c r="E2391" i="13"/>
  <c r="E2392" i="13"/>
  <c r="E2393" i="13"/>
  <c r="E2394" i="13"/>
  <c r="E2395" i="13"/>
  <c r="E2396" i="13"/>
  <c r="E2397" i="13"/>
  <c r="E2398" i="13"/>
  <c r="E2399" i="13"/>
  <c r="E2400" i="13"/>
  <c r="E2401" i="13"/>
  <c r="E2402" i="13"/>
  <c r="E2403" i="13"/>
  <c r="E2404" i="13"/>
  <c r="E2405" i="13"/>
  <c r="E2406" i="13"/>
  <c r="E2407" i="13"/>
  <c r="E2408" i="13"/>
  <c r="E2409" i="13"/>
  <c r="E2410" i="13"/>
  <c r="E2411" i="13"/>
  <c r="E2412" i="13"/>
  <c r="E2413" i="13"/>
  <c r="E2414" i="13"/>
  <c r="E2415" i="13"/>
  <c r="E2416" i="13"/>
  <c r="E2417" i="13"/>
  <c r="E2418" i="13"/>
  <c r="E2419" i="13"/>
  <c r="E2420" i="13"/>
  <c r="E2421" i="13"/>
  <c r="E2422" i="13"/>
  <c r="E2423" i="13"/>
  <c r="E2424" i="13"/>
  <c r="E2425" i="13"/>
  <c r="E2426" i="13"/>
  <c r="E2427" i="13"/>
  <c r="E2428" i="13"/>
  <c r="E2429" i="13"/>
  <c r="E2430" i="13"/>
  <c r="E2431" i="13"/>
  <c r="E2432" i="13"/>
  <c r="E2433" i="13"/>
  <c r="E2434" i="13"/>
  <c r="E2435" i="13"/>
  <c r="E2436" i="13"/>
  <c r="E2437" i="13"/>
  <c r="E2438" i="13"/>
  <c r="E2439" i="13"/>
  <c r="E2440" i="13"/>
  <c r="E2441" i="13"/>
  <c r="E2442" i="13"/>
  <c r="E2443" i="13"/>
  <c r="E2444" i="13"/>
  <c r="E2445" i="13"/>
  <c r="E2446" i="13"/>
  <c r="E2447" i="13"/>
  <c r="E2448" i="13"/>
  <c r="E2449" i="13"/>
  <c r="E2450" i="13"/>
  <c r="E2451" i="13"/>
  <c r="E2452" i="13"/>
  <c r="E2453" i="13"/>
  <c r="E2454" i="13"/>
  <c r="E2455" i="13"/>
  <c r="E2456" i="13"/>
  <c r="E2457" i="13"/>
  <c r="E2458" i="13"/>
  <c r="E2459" i="13"/>
  <c r="E2460" i="13"/>
  <c r="E2461" i="13"/>
  <c r="E2462" i="13"/>
  <c r="E2463" i="13"/>
  <c r="E2464" i="13"/>
  <c r="E2465" i="13"/>
  <c r="E2466" i="13"/>
  <c r="E2467" i="13"/>
  <c r="E2468" i="13"/>
  <c r="E2469" i="13"/>
  <c r="E2470" i="13"/>
  <c r="E2471" i="13"/>
  <c r="E2472" i="13"/>
  <c r="E2473" i="13"/>
  <c r="E2474" i="13"/>
  <c r="E2475" i="13"/>
  <c r="E2476" i="13"/>
  <c r="E2477" i="13"/>
  <c r="E2478" i="13"/>
  <c r="E2479" i="13"/>
  <c r="E2480" i="13"/>
  <c r="E2481" i="13"/>
  <c r="E2482" i="13"/>
  <c r="E2483" i="13"/>
  <c r="E2484" i="13"/>
  <c r="E2485" i="13"/>
  <c r="E2486" i="13"/>
  <c r="E2487" i="13"/>
  <c r="E2488" i="13"/>
  <c r="E2489" i="13"/>
  <c r="E2490" i="13"/>
  <c r="E2491" i="13"/>
  <c r="E2492" i="13"/>
  <c r="E2493" i="13"/>
  <c r="E2494" i="13"/>
  <c r="E2495" i="13"/>
  <c r="E2496" i="13"/>
  <c r="E2497" i="13"/>
  <c r="E2498" i="13"/>
  <c r="E2499" i="13"/>
  <c r="E2500" i="13"/>
  <c r="E2501" i="13"/>
  <c r="E2502" i="13"/>
  <c r="E2503" i="13"/>
  <c r="E2504" i="13"/>
  <c r="E2505" i="13"/>
  <c r="E2506" i="13"/>
  <c r="E2507" i="13"/>
  <c r="E2508" i="13"/>
  <c r="E2509" i="13"/>
  <c r="E2510" i="13"/>
  <c r="E2511" i="13"/>
  <c r="E2512" i="13"/>
  <c r="E2513" i="13"/>
  <c r="E2514" i="13"/>
  <c r="E2515" i="13"/>
  <c r="E2516" i="13"/>
  <c r="E2517" i="13"/>
  <c r="E2518" i="13"/>
  <c r="E2519" i="13"/>
  <c r="E2520" i="13"/>
  <c r="E2521" i="13"/>
  <c r="E2522" i="13"/>
  <c r="E2523" i="13"/>
  <c r="E2524" i="13"/>
  <c r="E2525" i="13"/>
  <c r="E2526" i="13"/>
  <c r="E2527" i="13"/>
  <c r="E2528" i="13"/>
  <c r="E2529" i="13"/>
  <c r="E2530" i="13"/>
  <c r="E2531" i="13"/>
  <c r="E2532" i="13"/>
  <c r="E2533" i="13"/>
  <c r="E2534" i="13"/>
  <c r="E2535" i="13"/>
  <c r="E2536" i="13"/>
  <c r="E2537" i="13"/>
  <c r="E2538" i="13"/>
  <c r="E2539" i="13"/>
  <c r="E2540" i="13"/>
  <c r="E2541" i="13"/>
  <c r="E2542" i="13"/>
  <c r="E2543" i="13"/>
  <c r="E2544" i="13"/>
  <c r="E2545" i="13"/>
  <c r="E2546" i="13"/>
  <c r="E2547" i="13"/>
  <c r="E2548" i="13"/>
  <c r="E2549" i="13"/>
  <c r="E2550" i="13"/>
  <c r="E2551" i="13"/>
  <c r="E2552" i="13"/>
  <c r="E2553" i="13"/>
  <c r="E2554" i="13"/>
  <c r="E2555" i="13"/>
  <c r="E2556" i="13"/>
  <c r="E2557" i="13"/>
  <c r="E2558" i="13"/>
  <c r="E2559" i="13"/>
  <c r="E2560" i="13"/>
  <c r="E2561" i="13"/>
  <c r="E2562" i="13"/>
  <c r="E2563" i="13"/>
  <c r="E2564" i="13"/>
  <c r="E2565" i="13"/>
  <c r="E2566" i="13"/>
  <c r="E2567" i="13"/>
  <c r="E2568" i="13"/>
  <c r="E2569" i="13"/>
  <c r="E2570" i="13"/>
  <c r="E2571" i="13"/>
  <c r="E2572" i="13"/>
  <c r="E2573" i="13"/>
  <c r="E2574" i="13"/>
  <c r="E2575" i="13"/>
  <c r="E2576" i="13"/>
  <c r="E2577" i="13"/>
  <c r="E2578" i="13"/>
  <c r="E2579" i="13"/>
  <c r="E2580" i="13"/>
  <c r="E2581" i="13"/>
  <c r="E2582" i="13"/>
  <c r="E2583" i="13"/>
  <c r="E2584" i="13"/>
  <c r="E2585" i="13"/>
  <c r="E2586" i="13"/>
  <c r="E2587" i="13"/>
  <c r="E2588" i="13"/>
  <c r="E2589" i="13"/>
  <c r="E2590" i="13"/>
  <c r="E2591" i="13"/>
  <c r="E2592" i="13"/>
  <c r="E2593" i="13"/>
  <c r="E2594" i="13"/>
  <c r="E2595" i="13"/>
  <c r="E2596" i="13"/>
  <c r="E2597" i="13"/>
  <c r="E2598" i="13"/>
  <c r="E2599" i="13"/>
  <c r="E2600" i="13"/>
  <c r="E2601" i="13"/>
  <c r="E2602" i="13"/>
  <c r="E2603" i="13"/>
  <c r="E2604" i="13"/>
  <c r="E2605" i="13"/>
  <c r="E2606" i="13"/>
  <c r="E2607" i="13"/>
  <c r="E2608" i="13"/>
  <c r="E2609" i="13"/>
  <c r="E2610" i="13"/>
  <c r="E2611" i="13"/>
  <c r="E2612" i="13"/>
  <c r="E2613" i="13"/>
  <c r="E2614" i="13"/>
  <c r="E2615" i="13"/>
  <c r="E2616" i="13"/>
  <c r="E2617" i="13"/>
  <c r="E2618" i="13"/>
  <c r="E2619" i="13"/>
  <c r="E2620" i="13"/>
  <c r="E2621" i="13"/>
  <c r="E2622" i="13"/>
  <c r="E2623" i="13"/>
  <c r="E2624" i="13"/>
  <c r="E2625" i="13"/>
  <c r="E2626" i="13"/>
  <c r="E2627" i="13"/>
  <c r="E2628" i="13"/>
  <c r="E2629" i="13"/>
  <c r="E2630" i="13"/>
  <c r="E2631" i="13"/>
  <c r="E2632" i="13"/>
  <c r="E2633" i="13"/>
  <c r="E2634" i="13"/>
  <c r="E2635" i="13"/>
  <c r="E2636" i="13"/>
  <c r="E2637" i="13"/>
  <c r="E2638" i="13"/>
  <c r="E2639" i="13"/>
  <c r="E2640" i="13"/>
  <c r="E2641" i="13"/>
  <c r="E2642" i="13"/>
  <c r="E2643" i="13"/>
  <c r="E2644" i="13"/>
  <c r="E2645" i="13"/>
  <c r="E2646" i="13"/>
  <c r="E2647" i="13"/>
  <c r="E2648" i="13"/>
  <c r="E2649" i="13"/>
  <c r="E2650" i="13"/>
  <c r="E2651" i="13"/>
  <c r="E2652" i="13"/>
  <c r="E2653" i="13"/>
  <c r="E2654" i="13"/>
  <c r="E2655" i="13"/>
  <c r="E2656" i="13"/>
  <c r="E2657" i="13"/>
  <c r="E2658" i="13"/>
  <c r="E2659" i="13"/>
  <c r="E2660" i="13"/>
  <c r="E2661" i="13"/>
  <c r="E2662" i="13"/>
  <c r="E2663" i="13"/>
  <c r="E2664" i="13"/>
  <c r="E2665" i="13"/>
  <c r="E2666" i="13"/>
  <c r="E2667" i="13"/>
  <c r="E2668" i="13"/>
  <c r="E2669" i="13"/>
  <c r="E2670" i="13"/>
  <c r="E2671" i="13"/>
  <c r="E2672" i="13"/>
  <c r="E2673" i="13"/>
  <c r="E2674" i="13"/>
  <c r="E2675" i="13"/>
  <c r="E2676" i="13"/>
  <c r="E2677" i="13"/>
  <c r="E2678" i="13"/>
  <c r="E2679" i="13"/>
  <c r="E2680" i="13"/>
  <c r="E2681" i="13"/>
  <c r="E2682" i="13"/>
  <c r="E2683" i="13"/>
  <c r="E2684" i="13"/>
  <c r="E2685" i="13"/>
  <c r="E2686" i="13"/>
  <c r="E2687" i="13"/>
  <c r="E2688" i="13"/>
  <c r="E2689" i="13"/>
  <c r="E2690" i="13"/>
  <c r="E2691" i="13"/>
  <c r="E2692" i="13"/>
  <c r="E2693" i="13"/>
  <c r="E2694" i="13"/>
  <c r="E2695" i="13"/>
  <c r="E2696" i="13"/>
  <c r="E2697" i="13"/>
  <c r="E2698" i="13"/>
  <c r="E2699" i="13"/>
  <c r="E2700" i="13"/>
  <c r="E2701" i="13"/>
  <c r="E2702" i="13"/>
  <c r="E2703" i="13"/>
  <c r="E2704" i="13"/>
  <c r="E2705" i="13"/>
  <c r="E2706" i="13"/>
  <c r="E2707" i="13"/>
  <c r="E2708" i="13"/>
  <c r="E2709" i="13"/>
  <c r="E2710" i="13"/>
  <c r="E2711" i="13"/>
  <c r="E2712" i="13"/>
  <c r="E2713" i="13"/>
  <c r="E2714" i="13"/>
  <c r="E2715" i="13"/>
  <c r="E2716" i="13"/>
  <c r="E2717" i="13"/>
  <c r="E2718" i="13"/>
  <c r="E2719" i="13"/>
  <c r="E2720" i="13"/>
  <c r="E2721" i="13"/>
  <c r="E2722" i="13"/>
  <c r="E2723" i="13"/>
  <c r="E2724" i="13"/>
  <c r="E2725" i="13"/>
  <c r="E2726" i="13"/>
  <c r="E2727" i="13"/>
  <c r="E2728" i="13"/>
  <c r="E2729" i="13"/>
  <c r="E2730" i="13"/>
  <c r="E2731" i="13"/>
  <c r="E2732" i="13"/>
  <c r="E2733" i="13"/>
  <c r="E2734" i="13"/>
  <c r="E2735" i="13"/>
  <c r="E2736" i="13"/>
  <c r="E2737" i="13"/>
  <c r="E2738" i="13"/>
  <c r="E2739" i="13"/>
  <c r="E2740" i="13"/>
  <c r="E2741" i="13"/>
  <c r="E2742" i="13"/>
  <c r="E2743" i="13"/>
  <c r="E2744" i="13"/>
  <c r="E2745" i="13"/>
  <c r="E2746" i="13"/>
  <c r="E2747" i="13"/>
  <c r="E2748" i="13"/>
  <c r="E2749" i="13"/>
  <c r="E2750" i="13"/>
  <c r="E2751" i="13"/>
  <c r="E2752" i="13"/>
  <c r="E2753" i="13"/>
  <c r="E2754" i="13"/>
  <c r="E2755" i="13"/>
  <c r="E2756" i="13"/>
  <c r="E2757" i="13"/>
  <c r="E2758" i="13"/>
  <c r="E2759" i="13"/>
  <c r="E2760" i="13"/>
  <c r="E2761" i="13"/>
  <c r="E2762" i="13"/>
  <c r="E2763" i="13"/>
  <c r="E2764" i="13"/>
  <c r="E2765" i="13"/>
  <c r="E2766" i="13"/>
  <c r="E2767" i="13"/>
  <c r="E2768" i="13"/>
  <c r="E2769" i="13"/>
  <c r="E2770" i="13"/>
  <c r="E2771" i="13"/>
  <c r="E2772" i="13"/>
  <c r="E2773" i="13"/>
  <c r="E2774" i="13"/>
  <c r="E2775" i="13"/>
  <c r="E2776" i="13"/>
  <c r="E2777" i="13"/>
  <c r="E2778" i="13"/>
  <c r="E2779" i="13"/>
  <c r="E2780" i="13"/>
  <c r="E2781" i="13"/>
  <c r="E2782" i="13"/>
  <c r="E2783" i="13"/>
  <c r="E2784" i="13"/>
  <c r="E2785" i="13"/>
  <c r="E2786" i="13"/>
  <c r="E2787" i="13"/>
  <c r="E2788" i="13"/>
  <c r="E2789" i="13"/>
  <c r="E2790" i="13"/>
  <c r="E2791" i="13"/>
  <c r="E2792" i="13"/>
  <c r="E2793" i="13"/>
  <c r="E2794" i="13"/>
  <c r="E2795" i="13"/>
  <c r="E2796" i="13"/>
  <c r="E2797" i="13"/>
  <c r="E2798" i="13"/>
  <c r="E2799" i="13"/>
  <c r="E2800" i="13"/>
  <c r="E2801" i="13"/>
  <c r="E2802" i="13"/>
  <c r="E2803" i="13"/>
  <c r="E2804" i="13"/>
  <c r="E2805" i="13"/>
  <c r="E2806" i="13"/>
  <c r="E2807" i="13"/>
  <c r="E2808" i="13"/>
  <c r="E2809" i="13"/>
  <c r="E2810" i="13"/>
  <c r="E2811" i="13"/>
  <c r="E2812" i="13"/>
  <c r="E2813" i="13"/>
  <c r="E2814" i="13"/>
  <c r="E2815" i="13"/>
  <c r="E2816" i="13"/>
  <c r="E2817" i="13"/>
  <c r="E2818" i="13"/>
  <c r="E2819" i="13"/>
  <c r="E2820" i="13"/>
  <c r="E2821" i="13"/>
  <c r="E2822" i="13"/>
  <c r="E2823" i="13"/>
  <c r="E2824" i="13"/>
  <c r="E2825" i="13"/>
  <c r="E2826" i="13"/>
  <c r="E2827" i="13"/>
  <c r="E2828" i="13"/>
  <c r="E2829" i="13"/>
  <c r="E2830" i="13"/>
  <c r="E2831" i="13"/>
  <c r="E2832" i="13"/>
  <c r="E2833" i="13"/>
  <c r="E2834" i="13"/>
  <c r="E2835" i="13"/>
  <c r="E2836" i="13"/>
  <c r="E2837" i="13"/>
  <c r="E2838" i="13"/>
  <c r="E2839" i="13"/>
  <c r="E2840" i="13"/>
  <c r="E2841" i="13"/>
  <c r="E2842" i="13"/>
  <c r="E2843" i="13"/>
  <c r="E2844" i="13"/>
  <c r="E2845" i="13"/>
  <c r="E2846" i="13"/>
  <c r="E2847" i="13"/>
  <c r="E2848" i="13"/>
  <c r="E2849" i="13"/>
  <c r="E2850" i="13"/>
  <c r="E2851" i="13"/>
  <c r="E2852" i="13"/>
  <c r="E2853" i="13"/>
  <c r="E2854" i="13"/>
  <c r="E2855" i="13"/>
  <c r="E2856" i="13"/>
  <c r="E2857" i="13"/>
  <c r="E2858" i="13"/>
  <c r="E2859" i="13"/>
  <c r="E2860" i="13"/>
  <c r="E2861" i="13"/>
  <c r="E2862" i="13"/>
  <c r="E2863" i="13"/>
  <c r="E2864" i="13"/>
  <c r="E2865" i="13"/>
  <c r="E2866" i="13"/>
  <c r="E2867" i="13"/>
  <c r="E2868" i="13"/>
  <c r="E2869" i="13"/>
  <c r="E2870" i="13"/>
  <c r="E2871" i="13"/>
  <c r="E2872" i="13"/>
  <c r="E2873" i="13"/>
  <c r="E2874" i="13"/>
  <c r="E2875" i="13"/>
  <c r="E2876" i="13"/>
  <c r="E2877" i="13"/>
  <c r="E2878" i="13"/>
  <c r="E2879" i="13"/>
  <c r="E2880" i="13"/>
  <c r="E2881" i="13"/>
  <c r="E2882" i="13"/>
  <c r="E2883" i="13"/>
  <c r="E2884" i="13"/>
  <c r="E2885" i="13"/>
  <c r="E2886" i="13"/>
  <c r="E2887" i="13"/>
  <c r="E2888" i="13"/>
  <c r="E2889" i="13"/>
  <c r="E2890" i="13"/>
  <c r="E2891" i="13"/>
  <c r="E2892" i="13"/>
  <c r="E2893" i="13"/>
  <c r="E2894" i="13"/>
  <c r="E2895" i="13"/>
  <c r="E2896" i="13"/>
  <c r="E2897" i="13"/>
  <c r="E2898" i="13"/>
  <c r="E2899" i="13"/>
  <c r="E2900" i="13"/>
  <c r="E2901" i="13"/>
  <c r="E2902" i="13"/>
  <c r="E2903" i="13"/>
  <c r="E2904" i="13"/>
  <c r="E2905" i="13"/>
  <c r="E2906" i="13"/>
  <c r="E2907" i="13"/>
  <c r="E2908" i="13"/>
  <c r="E2909" i="13"/>
  <c r="E2910" i="13"/>
  <c r="E2911" i="13"/>
  <c r="E2912" i="13"/>
  <c r="E2913" i="13"/>
  <c r="E2914" i="13"/>
  <c r="E2915" i="13"/>
  <c r="E2916" i="13"/>
  <c r="E2917" i="13"/>
  <c r="E2918" i="13"/>
  <c r="E2919" i="13"/>
  <c r="E2920" i="13"/>
  <c r="E2921" i="13"/>
  <c r="E2922" i="13"/>
  <c r="E2923" i="13"/>
  <c r="E2924" i="13"/>
  <c r="E2925" i="13"/>
  <c r="E2926" i="13"/>
  <c r="E2927" i="13"/>
  <c r="E2928" i="13"/>
  <c r="E2929" i="13"/>
  <c r="E2930" i="13"/>
  <c r="E2931" i="13"/>
  <c r="E2932" i="13"/>
  <c r="E2933" i="13"/>
  <c r="E2934" i="13"/>
  <c r="E2935" i="13"/>
  <c r="E2936" i="13"/>
  <c r="E2937" i="13"/>
  <c r="E2938" i="13"/>
  <c r="E2939" i="13"/>
  <c r="E2940" i="13"/>
  <c r="E2941" i="13"/>
  <c r="E2942" i="13"/>
  <c r="E2943" i="13"/>
  <c r="E2944" i="13"/>
  <c r="E2945" i="13"/>
  <c r="E2946" i="13"/>
  <c r="E2947" i="13"/>
  <c r="E2948" i="13"/>
  <c r="E2949" i="13"/>
  <c r="E2950" i="13"/>
  <c r="E2951" i="13"/>
  <c r="E2952" i="13"/>
  <c r="E2953" i="13"/>
  <c r="E2954" i="13"/>
  <c r="E2955" i="13"/>
  <c r="E2956" i="13"/>
  <c r="E2957" i="13"/>
  <c r="E2958" i="13"/>
  <c r="E2959" i="13"/>
  <c r="E2960" i="13"/>
  <c r="E2961" i="13"/>
  <c r="E2962" i="13"/>
  <c r="E2963" i="13"/>
  <c r="E2964" i="13"/>
  <c r="E2965" i="13"/>
  <c r="E2966" i="13"/>
  <c r="E2967" i="13"/>
  <c r="E2968" i="13"/>
  <c r="E2969" i="13"/>
  <c r="E2970" i="13"/>
  <c r="E2971" i="13"/>
  <c r="E2972" i="13"/>
  <c r="E2973" i="13"/>
  <c r="E2974" i="13"/>
  <c r="E2975" i="13"/>
  <c r="E2976" i="13"/>
  <c r="E2977" i="13"/>
  <c r="E2978" i="13"/>
  <c r="E2979" i="13"/>
  <c r="E2980" i="13"/>
  <c r="E2981" i="13"/>
  <c r="E2982" i="13"/>
  <c r="E2983" i="13"/>
  <c r="E2984" i="13"/>
  <c r="E2985" i="13"/>
  <c r="E2986" i="13"/>
  <c r="E2987" i="13"/>
  <c r="E2988" i="13"/>
  <c r="E2989" i="13"/>
  <c r="E2990" i="13"/>
  <c r="E2991" i="13"/>
  <c r="E2992" i="13"/>
  <c r="E2993" i="13"/>
  <c r="E2994" i="13"/>
  <c r="E2995" i="13"/>
  <c r="E2996" i="13"/>
  <c r="E2997" i="13"/>
  <c r="E2998" i="13"/>
  <c r="E2999" i="13"/>
  <c r="E3000" i="13"/>
  <c r="E3001" i="13"/>
  <c r="E3002" i="13"/>
  <c r="E3003" i="13"/>
  <c r="E3004" i="13"/>
  <c r="E3005" i="13"/>
  <c r="E3006" i="13"/>
  <c r="E3007" i="13"/>
  <c r="E3008" i="13"/>
  <c r="E3009" i="13"/>
  <c r="E3010" i="13"/>
  <c r="E3011" i="13"/>
  <c r="E3012" i="13"/>
  <c r="E3013" i="13"/>
  <c r="E3014" i="13"/>
  <c r="E3015" i="13"/>
  <c r="E3016" i="13"/>
  <c r="E3017" i="13"/>
  <c r="E3018" i="13"/>
  <c r="E3019" i="13"/>
  <c r="E3020" i="13"/>
  <c r="E3021" i="13"/>
  <c r="E3022" i="13"/>
  <c r="E3023" i="13"/>
  <c r="E3024" i="13"/>
  <c r="E3025" i="13"/>
  <c r="E3026" i="13"/>
  <c r="E3027" i="13"/>
  <c r="E3028" i="13"/>
  <c r="E3029" i="13"/>
  <c r="E3030" i="13"/>
  <c r="E3031" i="13"/>
  <c r="E3032" i="13"/>
  <c r="E3033" i="13"/>
  <c r="E3034" i="13"/>
  <c r="E3035" i="13"/>
  <c r="E3036" i="13"/>
  <c r="E3037" i="13"/>
  <c r="E3038" i="13"/>
  <c r="E3039" i="13"/>
  <c r="E3040" i="13"/>
  <c r="E3041" i="13"/>
  <c r="E3042" i="13"/>
  <c r="E3043" i="13"/>
  <c r="E3044" i="13"/>
  <c r="E3045" i="13"/>
  <c r="E3046" i="13"/>
  <c r="E3047" i="13"/>
  <c r="E3048" i="13"/>
  <c r="E3049" i="13"/>
  <c r="E3050" i="13"/>
  <c r="E3051" i="13"/>
  <c r="E3052" i="13"/>
  <c r="E3053" i="13"/>
  <c r="E3054" i="13"/>
  <c r="E3055" i="13"/>
  <c r="E3056" i="13"/>
  <c r="E3057" i="13"/>
  <c r="E3058" i="13"/>
  <c r="E3059" i="13"/>
  <c r="E3060" i="13"/>
  <c r="E3061" i="13"/>
  <c r="E3062" i="13"/>
  <c r="E3063" i="13"/>
  <c r="E3064" i="13"/>
  <c r="E3065" i="13"/>
  <c r="E3066" i="13"/>
  <c r="E3067" i="13"/>
  <c r="E3068" i="13"/>
  <c r="E3069" i="13"/>
  <c r="E3070" i="13"/>
  <c r="E3071" i="13"/>
  <c r="E3072" i="13"/>
  <c r="E3073" i="13"/>
  <c r="E3074" i="13"/>
  <c r="E3075" i="13"/>
  <c r="E3076" i="13"/>
  <c r="E3077" i="13"/>
  <c r="E3078" i="13"/>
  <c r="E3079" i="13"/>
  <c r="E3080" i="13"/>
  <c r="E3081" i="13"/>
  <c r="E3082" i="13"/>
  <c r="E3083" i="13"/>
  <c r="E3084" i="13"/>
  <c r="E3085" i="13"/>
  <c r="E3086" i="13"/>
  <c r="E3087" i="13"/>
  <c r="E3088" i="13"/>
  <c r="E3089" i="13"/>
  <c r="E3090" i="13"/>
  <c r="E3091" i="13"/>
  <c r="E3092" i="13"/>
  <c r="E3093" i="13"/>
  <c r="E3094" i="13"/>
  <c r="E3095" i="13"/>
  <c r="E3096" i="13"/>
  <c r="E3097" i="13"/>
  <c r="E3098" i="13"/>
  <c r="E3099" i="13"/>
  <c r="E3100" i="13"/>
  <c r="E3101" i="13"/>
  <c r="E3102" i="13"/>
  <c r="E3103" i="13"/>
  <c r="E3104" i="13"/>
  <c r="E3105" i="13"/>
  <c r="E3106" i="13"/>
  <c r="E3107" i="13"/>
  <c r="E3108" i="13"/>
  <c r="E3109" i="13"/>
  <c r="E3110" i="13"/>
  <c r="E3111" i="13"/>
  <c r="E3112" i="13"/>
  <c r="E3113" i="13"/>
  <c r="E3114" i="13"/>
  <c r="E3115" i="13"/>
  <c r="E3116" i="13"/>
  <c r="E3117" i="13"/>
  <c r="E3118" i="13"/>
  <c r="E3119" i="13"/>
  <c r="E3120" i="13"/>
  <c r="E3121" i="13"/>
  <c r="E3122" i="13"/>
  <c r="E3123" i="13"/>
  <c r="E3124" i="13"/>
  <c r="E3125" i="13"/>
  <c r="E3126" i="13"/>
  <c r="E3127" i="13"/>
  <c r="E3128" i="13"/>
  <c r="E3129" i="13"/>
  <c r="E3130" i="13"/>
  <c r="E3131" i="13"/>
  <c r="E3132" i="13"/>
  <c r="E3133" i="13"/>
  <c r="E3134" i="13"/>
  <c r="E3135" i="13"/>
  <c r="E3136" i="13"/>
  <c r="E3137" i="13"/>
  <c r="E3138" i="13"/>
  <c r="E3139" i="13"/>
  <c r="E3140" i="13"/>
  <c r="E3141" i="13"/>
  <c r="E3142" i="13"/>
  <c r="E3143" i="13"/>
  <c r="E3144" i="13"/>
  <c r="E3145" i="13"/>
  <c r="E3146" i="13"/>
  <c r="E3147" i="13"/>
  <c r="E3148" i="13"/>
  <c r="E3149" i="13"/>
  <c r="E3150" i="13"/>
  <c r="E3151" i="13"/>
  <c r="E3152" i="13"/>
  <c r="E3153" i="13"/>
  <c r="E3154" i="13"/>
  <c r="E3155" i="13"/>
  <c r="E3156" i="13"/>
  <c r="E3157" i="13"/>
  <c r="E3158" i="13"/>
  <c r="E3159" i="13"/>
  <c r="E3160" i="13"/>
  <c r="E3161" i="13"/>
  <c r="E3162" i="13"/>
  <c r="E3163" i="13"/>
  <c r="E3164" i="13"/>
  <c r="E3165" i="13"/>
  <c r="E3166" i="13"/>
  <c r="E3167" i="13"/>
  <c r="E3168" i="13"/>
  <c r="E3169" i="13"/>
  <c r="E3170" i="13"/>
  <c r="E3171" i="13"/>
  <c r="E3172" i="13"/>
  <c r="E3173" i="13"/>
  <c r="E3174" i="13"/>
  <c r="E3175" i="13"/>
  <c r="E3176" i="13"/>
  <c r="E3177" i="13"/>
  <c r="E3178" i="13"/>
  <c r="E3179" i="13"/>
  <c r="E3180" i="13"/>
  <c r="E3181" i="13"/>
  <c r="E3182" i="13"/>
  <c r="E3183" i="13"/>
  <c r="E3184" i="13"/>
  <c r="E3185" i="13"/>
  <c r="E3186" i="13"/>
  <c r="E3187" i="13"/>
  <c r="E3188" i="13"/>
  <c r="E3189" i="13"/>
  <c r="E3190" i="13"/>
  <c r="E3191" i="13"/>
  <c r="E3192" i="13"/>
  <c r="E3193" i="13"/>
  <c r="E3194" i="13"/>
  <c r="E3195" i="13"/>
  <c r="E3196" i="13"/>
  <c r="E3197" i="13"/>
  <c r="E3198" i="13"/>
  <c r="E3199" i="13"/>
  <c r="E3200" i="13"/>
  <c r="E3201" i="13"/>
  <c r="E3202" i="13"/>
  <c r="E3203" i="13"/>
  <c r="E3204" i="13"/>
  <c r="E3205" i="13"/>
  <c r="E3206" i="13"/>
  <c r="E3207" i="13"/>
  <c r="E3208" i="13"/>
  <c r="E3209" i="13"/>
  <c r="E3210" i="13"/>
  <c r="E3211" i="13"/>
  <c r="E3212" i="13"/>
  <c r="E3213" i="13"/>
  <c r="E3214" i="13"/>
  <c r="E3215" i="13"/>
  <c r="E3216" i="13"/>
  <c r="E3217" i="13"/>
  <c r="E3218" i="13"/>
  <c r="E3219" i="13"/>
  <c r="E3220" i="13"/>
  <c r="E3221" i="13"/>
  <c r="E3222" i="13"/>
  <c r="E3223" i="13"/>
  <c r="E3224" i="13"/>
  <c r="E3225" i="13"/>
  <c r="E3226" i="13"/>
  <c r="E3227" i="13"/>
  <c r="E3228" i="13"/>
  <c r="E3229" i="13"/>
  <c r="E3230" i="13"/>
  <c r="E3231" i="13"/>
  <c r="E3232" i="13"/>
  <c r="E3233" i="13"/>
  <c r="E3234" i="13"/>
  <c r="E3235" i="13"/>
  <c r="E3236" i="13"/>
  <c r="E3237" i="13"/>
  <c r="E3238" i="13"/>
  <c r="E3239" i="13"/>
  <c r="E3240" i="13"/>
  <c r="E3241" i="13"/>
  <c r="E3242" i="13"/>
  <c r="E3243" i="13"/>
  <c r="E3244" i="13"/>
  <c r="E3245" i="13"/>
  <c r="E3246" i="13"/>
  <c r="E3247" i="13"/>
  <c r="E3248" i="13"/>
  <c r="E3249" i="13"/>
  <c r="E3250" i="13"/>
  <c r="E3251" i="13"/>
  <c r="E3252" i="13"/>
  <c r="E3253" i="13"/>
  <c r="E3254" i="13"/>
  <c r="E3255" i="13"/>
  <c r="E3256" i="13"/>
  <c r="E3257" i="13"/>
  <c r="E3258" i="13"/>
  <c r="E3259" i="13"/>
  <c r="E3260" i="13"/>
  <c r="E3261" i="13"/>
  <c r="E3262" i="13"/>
  <c r="E3263" i="13"/>
  <c r="E3264" i="13"/>
  <c r="E3265" i="13"/>
  <c r="E3266" i="13"/>
  <c r="E3267" i="13"/>
  <c r="E3268" i="13"/>
  <c r="E3269" i="13"/>
  <c r="E3270" i="13"/>
  <c r="E3271" i="13"/>
  <c r="E3272" i="13"/>
  <c r="E3273" i="13"/>
  <c r="E3274" i="13"/>
  <c r="E3275" i="13"/>
  <c r="E3276" i="13"/>
  <c r="E3277" i="13"/>
  <c r="E3278" i="13"/>
  <c r="E3279" i="13"/>
  <c r="E3280" i="13"/>
  <c r="E3281" i="13"/>
  <c r="E3282" i="13"/>
  <c r="E3283" i="13"/>
  <c r="E3284" i="13"/>
  <c r="E3285" i="13"/>
  <c r="E3286" i="13"/>
  <c r="E3287" i="13"/>
  <c r="E3288" i="13"/>
  <c r="E3289" i="13"/>
  <c r="E3290" i="13"/>
  <c r="E3291" i="13"/>
  <c r="E3292" i="13"/>
  <c r="E3293" i="13"/>
  <c r="E3294" i="13"/>
  <c r="E3295" i="13"/>
  <c r="E3296" i="13"/>
  <c r="E3297" i="13"/>
  <c r="E3298" i="13"/>
  <c r="E3299" i="13"/>
  <c r="E3300" i="13"/>
  <c r="E3301" i="13"/>
  <c r="E3302" i="13"/>
  <c r="E3303" i="13"/>
  <c r="E3304" i="13"/>
  <c r="E3305" i="13"/>
  <c r="E3306" i="13"/>
  <c r="E3307" i="13"/>
  <c r="E3308" i="13"/>
  <c r="E3309" i="13"/>
  <c r="E3310" i="13"/>
  <c r="E3311" i="13"/>
  <c r="E3312" i="13"/>
  <c r="E3313" i="13"/>
  <c r="E3314" i="13"/>
  <c r="E3315" i="13"/>
  <c r="E3316" i="13"/>
  <c r="E3317" i="13"/>
  <c r="E3318" i="13"/>
  <c r="E3319" i="13"/>
  <c r="E3320" i="13"/>
  <c r="E3321" i="13"/>
  <c r="E3322" i="13"/>
  <c r="E3323" i="13"/>
  <c r="E3324" i="13"/>
  <c r="E3325" i="13"/>
  <c r="E3326" i="13"/>
  <c r="E3327" i="13"/>
  <c r="E3328" i="13"/>
  <c r="E3329" i="13"/>
  <c r="E3330" i="13"/>
  <c r="E3331" i="13"/>
  <c r="E3332" i="13"/>
  <c r="E3333" i="13"/>
  <c r="E3334" i="13"/>
  <c r="E3335" i="13"/>
  <c r="E3336" i="13"/>
  <c r="E3337" i="13"/>
  <c r="E3338" i="13"/>
  <c r="E3339" i="13"/>
  <c r="E3340" i="13"/>
  <c r="E3341" i="13"/>
  <c r="E3342" i="13"/>
  <c r="E3343" i="13"/>
  <c r="E3344" i="13"/>
  <c r="E3345" i="13"/>
  <c r="E3346" i="13"/>
  <c r="E3347" i="13"/>
  <c r="E3348" i="13"/>
  <c r="E3349" i="13"/>
  <c r="E3350" i="13"/>
  <c r="E3351" i="13"/>
  <c r="E3352" i="13"/>
  <c r="E3353" i="13"/>
  <c r="E3354" i="13"/>
  <c r="E3355" i="13"/>
  <c r="E3356" i="13"/>
  <c r="E3357" i="13"/>
  <c r="E3358" i="13"/>
  <c r="E3359" i="13"/>
  <c r="E3360" i="13"/>
  <c r="E3361" i="13"/>
  <c r="E3362" i="13"/>
  <c r="E3363" i="13"/>
  <c r="E3364" i="13"/>
  <c r="E3365" i="13"/>
  <c r="E3366" i="13"/>
  <c r="E3367" i="13"/>
  <c r="E3368" i="13"/>
  <c r="E3369" i="13"/>
  <c r="E3370" i="13"/>
  <c r="E3371" i="13"/>
  <c r="E3372" i="13"/>
  <c r="E3373" i="13"/>
  <c r="E3374" i="13"/>
  <c r="E3375" i="13"/>
  <c r="E3376" i="13"/>
  <c r="E3377" i="13"/>
  <c r="E3378" i="13"/>
  <c r="E3379" i="13"/>
  <c r="E3380" i="13"/>
  <c r="E3381" i="13"/>
  <c r="E3382" i="13"/>
  <c r="E3383" i="13"/>
  <c r="E3384" i="13"/>
  <c r="E3385" i="13"/>
  <c r="E3386" i="13"/>
  <c r="E3387" i="13"/>
  <c r="E3388" i="13"/>
  <c r="E3389" i="13"/>
  <c r="E3390" i="13"/>
  <c r="E3391" i="13"/>
  <c r="E3392" i="13"/>
  <c r="E3393" i="13"/>
  <c r="E3394" i="13"/>
  <c r="E3395" i="13"/>
  <c r="E3396" i="13"/>
  <c r="E3397" i="13"/>
  <c r="E3398" i="13"/>
  <c r="E3399" i="13"/>
  <c r="E3400" i="13"/>
  <c r="E3401" i="13"/>
  <c r="E3402" i="13"/>
  <c r="E3403" i="13"/>
  <c r="E3404" i="13"/>
  <c r="E3405" i="13"/>
  <c r="E3406" i="13"/>
  <c r="E3407" i="13"/>
  <c r="E3408" i="13"/>
  <c r="E3409" i="13"/>
  <c r="E3410" i="13"/>
  <c r="E3411" i="13"/>
  <c r="E3412" i="13"/>
  <c r="E3413" i="13"/>
  <c r="E3414" i="13"/>
  <c r="E3415" i="13"/>
  <c r="E3416" i="13"/>
  <c r="E3417" i="13"/>
  <c r="E3418" i="13"/>
  <c r="E3419" i="13"/>
  <c r="E3420" i="13"/>
  <c r="E3421" i="13"/>
  <c r="E3422" i="13"/>
  <c r="E3423" i="13"/>
  <c r="E3424" i="13"/>
  <c r="E3425" i="13"/>
  <c r="E3426" i="13"/>
  <c r="E3427" i="13"/>
  <c r="E3428" i="13"/>
  <c r="E3429" i="13"/>
  <c r="E3430" i="13"/>
  <c r="E3431" i="13"/>
  <c r="E3432" i="13"/>
  <c r="E3433" i="13"/>
  <c r="E3434" i="13"/>
  <c r="E3435" i="13"/>
  <c r="E3436" i="13"/>
  <c r="E3437" i="13"/>
  <c r="E3438" i="13"/>
  <c r="E3439" i="13"/>
  <c r="E3440" i="13"/>
  <c r="E3441" i="13"/>
  <c r="E3442" i="13"/>
  <c r="E3443" i="13"/>
  <c r="E3444" i="13"/>
  <c r="E3445" i="13"/>
  <c r="E3446" i="13"/>
  <c r="E3447" i="13"/>
  <c r="E3448" i="13"/>
  <c r="E3449" i="13"/>
  <c r="E3450" i="13"/>
  <c r="E3451" i="13"/>
  <c r="E3452" i="13"/>
  <c r="E3453" i="13"/>
  <c r="E3454" i="13"/>
  <c r="E3455" i="13"/>
  <c r="E3456" i="13"/>
  <c r="E3457" i="13"/>
  <c r="E3458" i="13"/>
  <c r="E3459" i="13"/>
  <c r="E3460" i="13"/>
  <c r="E3461" i="13"/>
  <c r="E3462" i="13"/>
  <c r="E3463" i="13"/>
  <c r="E3464" i="13"/>
  <c r="E3465" i="13"/>
  <c r="E3466" i="13"/>
  <c r="E3467" i="13"/>
  <c r="E3468" i="13"/>
  <c r="E3469" i="13"/>
  <c r="E3470" i="13"/>
  <c r="E3471" i="13"/>
  <c r="E3472" i="13"/>
  <c r="E3473" i="13"/>
  <c r="E3474" i="13"/>
  <c r="E3475" i="13"/>
  <c r="E3476" i="13"/>
  <c r="E3477" i="13"/>
  <c r="E3478" i="13"/>
  <c r="E3479" i="13"/>
  <c r="E3480" i="13"/>
  <c r="E3481" i="13"/>
  <c r="E3482" i="13"/>
  <c r="E3483" i="13"/>
  <c r="E3484" i="13"/>
  <c r="E3485" i="13"/>
  <c r="E3486" i="13"/>
  <c r="E3487" i="13"/>
  <c r="E3488" i="13"/>
  <c r="E3489" i="13"/>
  <c r="E3490" i="13"/>
  <c r="E3491" i="13"/>
  <c r="E3492" i="13"/>
  <c r="E3493" i="13"/>
  <c r="E3494" i="13"/>
  <c r="E3495" i="13"/>
  <c r="E3496" i="13"/>
  <c r="E3497" i="13"/>
  <c r="E3498" i="13"/>
  <c r="E3499" i="13"/>
  <c r="E3500" i="13"/>
  <c r="E3501" i="13"/>
  <c r="E3502" i="13"/>
  <c r="E3503" i="13"/>
  <c r="E3504" i="13"/>
  <c r="E3505" i="13"/>
  <c r="E3506" i="13"/>
  <c r="E3507" i="13"/>
  <c r="E3508" i="13"/>
  <c r="E3509" i="13"/>
  <c r="E3510" i="13"/>
  <c r="E3511" i="13"/>
  <c r="E3512" i="13"/>
  <c r="E3513" i="13"/>
  <c r="E3514" i="13"/>
  <c r="E3515" i="13"/>
  <c r="E3516" i="13"/>
  <c r="E3517" i="13"/>
  <c r="E3518" i="13"/>
  <c r="E3519" i="13"/>
  <c r="E3520" i="13"/>
  <c r="E3521" i="13"/>
  <c r="E3522" i="13"/>
  <c r="E3523" i="13"/>
  <c r="E3524" i="13"/>
  <c r="E3525" i="13"/>
  <c r="E3526" i="13"/>
  <c r="E3527" i="13"/>
  <c r="E3528" i="13"/>
  <c r="E3529" i="13"/>
  <c r="E3530" i="13"/>
  <c r="E3531" i="13"/>
  <c r="E3532" i="13"/>
  <c r="E3533" i="13"/>
  <c r="E3534" i="13"/>
  <c r="E3535" i="13"/>
  <c r="E3536" i="13"/>
  <c r="E3537" i="13"/>
  <c r="E3538" i="13"/>
  <c r="E3539" i="13"/>
  <c r="E3540" i="13"/>
  <c r="E3541" i="13"/>
  <c r="E3542" i="13"/>
  <c r="E3543" i="13"/>
  <c r="E3544" i="13"/>
  <c r="E3545" i="13"/>
  <c r="E3546" i="13"/>
  <c r="E3547" i="13"/>
  <c r="E3548" i="13"/>
  <c r="E3549" i="13"/>
  <c r="E3550" i="13"/>
  <c r="E3551" i="13"/>
  <c r="E3552" i="13"/>
  <c r="E3553" i="13"/>
  <c r="E3554" i="13"/>
  <c r="E3555" i="13"/>
  <c r="E3556" i="13"/>
  <c r="E3557" i="13"/>
  <c r="E3558" i="13"/>
  <c r="E3559" i="13"/>
  <c r="E3560" i="13"/>
  <c r="E3561" i="13"/>
  <c r="E3562" i="13"/>
  <c r="E3563" i="13"/>
  <c r="E3564" i="13"/>
  <c r="E3565" i="13"/>
  <c r="E3566" i="13"/>
  <c r="E3567" i="13"/>
  <c r="E3568" i="13"/>
  <c r="E3569" i="13"/>
  <c r="E3570" i="13"/>
  <c r="E3571" i="13"/>
  <c r="E3572" i="13"/>
  <c r="E3573" i="13"/>
  <c r="E3574" i="13"/>
  <c r="E3575" i="13"/>
  <c r="E3576" i="13"/>
  <c r="E3577" i="13"/>
  <c r="E3578" i="13"/>
  <c r="E3579" i="13"/>
  <c r="E3580" i="13"/>
  <c r="E3581" i="13"/>
  <c r="E3582" i="13"/>
  <c r="E3583" i="13"/>
  <c r="E3584" i="13"/>
  <c r="E3585" i="13"/>
  <c r="E3586" i="13"/>
  <c r="E3587" i="13"/>
  <c r="E3588" i="13"/>
  <c r="E3589" i="13"/>
  <c r="E3590" i="13"/>
  <c r="E3591" i="13"/>
  <c r="E3592" i="13"/>
  <c r="E3593" i="13"/>
  <c r="E3594" i="13"/>
  <c r="E3595" i="13"/>
  <c r="E3596" i="13"/>
  <c r="E3597" i="13"/>
  <c r="E3598" i="13"/>
  <c r="E3599" i="13"/>
  <c r="E3600" i="13"/>
  <c r="E3601" i="13"/>
  <c r="E3602" i="13"/>
  <c r="E3603" i="13"/>
  <c r="E3604" i="13"/>
  <c r="E3605" i="13"/>
  <c r="E3606" i="13"/>
  <c r="E3607" i="13"/>
  <c r="E3608" i="13"/>
  <c r="E3609" i="13"/>
  <c r="E3610" i="13"/>
  <c r="E3611" i="13"/>
  <c r="E3612" i="13"/>
  <c r="E3613" i="13"/>
  <c r="E3614" i="13"/>
  <c r="E3615" i="13"/>
  <c r="E3616" i="13"/>
  <c r="E3617" i="13"/>
  <c r="E3618" i="13"/>
  <c r="E3619" i="13"/>
  <c r="E3620" i="13"/>
  <c r="E3621" i="13"/>
  <c r="E3622" i="13"/>
  <c r="E3623" i="13"/>
  <c r="E3624" i="13"/>
  <c r="E3625" i="13"/>
  <c r="E3626" i="13"/>
  <c r="E3627" i="13"/>
  <c r="E3628" i="13"/>
  <c r="E3629" i="13"/>
  <c r="E3630" i="13"/>
  <c r="E3631" i="13"/>
  <c r="E3632" i="13"/>
  <c r="E3633" i="13"/>
  <c r="E3634" i="13"/>
  <c r="E3635" i="13"/>
  <c r="E3636" i="13"/>
  <c r="E3637" i="13"/>
  <c r="E3638" i="13"/>
  <c r="E3639" i="13"/>
  <c r="E3640" i="13"/>
  <c r="E3641" i="13"/>
  <c r="E3642" i="13"/>
  <c r="E3643" i="13"/>
  <c r="E3644" i="13"/>
  <c r="E3645" i="13"/>
  <c r="E3646" i="13"/>
  <c r="E3647" i="13"/>
  <c r="E3648" i="13"/>
  <c r="E3649" i="13"/>
  <c r="E3650" i="13"/>
  <c r="E3651" i="13"/>
  <c r="E3652" i="13"/>
  <c r="E3653" i="13"/>
  <c r="E3654" i="13"/>
  <c r="E3655" i="13"/>
  <c r="E3656" i="13"/>
  <c r="E3657" i="13"/>
  <c r="E3658" i="13"/>
  <c r="E3659" i="13"/>
  <c r="E3660" i="13"/>
  <c r="E3661" i="13"/>
  <c r="E3662" i="13"/>
  <c r="E3663" i="13"/>
  <c r="E3664" i="13"/>
  <c r="E3665" i="13"/>
  <c r="E3666" i="13"/>
  <c r="E3667" i="13"/>
  <c r="E3668" i="13"/>
  <c r="E3669" i="13"/>
  <c r="E3670" i="13"/>
  <c r="E3671" i="13"/>
  <c r="E3672" i="13"/>
  <c r="E3673" i="13"/>
  <c r="E3674" i="13"/>
  <c r="E3675" i="13"/>
  <c r="E3676" i="13"/>
  <c r="E3677" i="13"/>
  <c r="E3678" i="13"/>
  <c r="E3679" i="13"/>
  <c r="E3680" i="13"/>
  <c r="E3681" i="13"/>
  <c r="E3682" i="13"/>
  <c r="E3683" i="13"/>
  <c r="E3684" i="13"/>
  <c r="E3685" i="13"/>
  <c r="E3686" i="13"/>
  <c r="E3687" i="13"/>
  <c r="E3688" i="13"/>
  <c r="E3689" i="13"/>
  <c r="E3690" i="13"/>
  <c r="E3691" i="13"/>
  <c r="E3692" i="13"/>
  <c r="E3693" i="13"/>
  <c r="E3694" i="13"/>
  <c r="E3695" i="13"/>
  <c r="E3696" i="13"/>
  <c r="E3697" i="13"/>
  <c r="E3698" i="13"/>
  <c r="E3699" i="13"/>
  <c r="E3700" i="13"/>
  <c r="E3701" i="13"/>
  <c r="E3702" i="13"/>
  <c r="E3703" i="13"/>
  <c r="E3704" i="13"/>
  <c r="E3705" i="13"/>
  <c r="E3706" i="13"/>
  <c r="E3707" i="13"/>
  <c r="E3708" i="13"/>
  <c r="E3709" i="13"/>
  <c r="E3710" i="13"/>
  <c r="E3711" i="13"/>
  <c r="E3712" i="13"/>
  <c r="E3713" i="13"/>
  <c r="E3714" i="13"/>
  <c r="E3715" i="13"/>
  <c r="E3716" i="13"/>
  <c r="E3717" i="13"/>
  <c r="E3718" i="13"/>
  <c r="E3719" i="13"/>
  <c r="E3720" i="13"/>
  <c r="E3721" i="13"/>
  <c r="E3722" i="13"/>
  <c r="E3723" i="13"/>
  <c r="E3724" i="13"/>
  <c r="E3725" i="13"/>
  <c r="E3726" i="13"/>
  <c r="E3727" i="13"/>
  <c r="E3728" i="13"/>
  <c r="E3729" i="13"/>
  <c r="E3730" i="13"/>
  <c r="E3731" i="13"/>
  <c r="E3732" i="13"/>
  <c r="E3733" i="13"/>
  <c r="E3734" i="13"/>
  <c r="E3735" i="13"/>
  <c r="E3736" i="13"/>
  <c r="E3737" i="13"/>
  <c r="E3738" i="13"/>
  <c r="E3739" i="13"/>
  <c r="E3740" i="13"/>
  <c r="E3741" i="13"/>
  <c r="E3742" i="13"/>
  <c r="E3743" i="13"/>
  <c r="E3744" i="13"/>
  <c r="E3745" i="13"/>
  <c r="E3746" i="13"/>
  <c r="E3747" i="13"/>
  <c r="E3748" i="13"/>
  <c r="E3749" i="13"/>
  <c r="E3750" i="13"/>
  <c r="E3751" i="13"/>
  <c r="E3752" i="13"/>
  <c r="E3753" i="13"/>
  <c r="E3754" i="13"/>
  <c r="E3755" i="13"/>
  <c r="E3756" i="13"/>
  <c r="E3757" i="13"/>
  <c r="E3758" i="13"/>
  <c r="E3759" i="13"/>
  <c r="E3760" i="13"/>
  <c r="E3761" i="13"/>
  <c r="E3762" i="13"/>
  <c r="E3763" i="13"/>
  <c r="E3764" i="13"/>
  <c r="E3765" i="13"/>
  <c r="E3766" i="13"/>
  <c r="E3767" i="13"/>
  <c r="E3768" i="13"/>
  <c r="E3769" i="13"/>
  <c r="E3770" i="13"/>
  <c r="E3771" i="13"/>
  <c r="E3772" i="13"/>
  <c r="E3773" i="13"/>
  <c r="E3774" i="13"/>
  <c r="E3775" i="13"/>
  <c r="E3776" i="13"/>
  <c r="E3777" i="13"/>
  <c r="E3778" i="13"/>
  <c r="E3779" i="13"/>
  <c r="E3780" i="13"/>
  <c r="E3781" i="13"/>
  <c r="E3782" i="13"/>
  <c r="E3783" i="13"/>
  <c r="E3784" i="13"/>
  <c r="E3785" i="13"/>
  <c r="E3786" i="13"/>
  <c r="E3787" i="13"/>
  <c r="E3788" i="13"/>
  <c r="E3789" i="13"/>
  <c r="E3790" i="13"/>
  <c r="E3791" i="13"/>
  <c r="E3792" i="13"/>
  <c r="E3793" i="13"/>
  <c r="E3794" i="13"/>
  <c r="E3795" i="13"/>
  <c r="E3796" i="13"/>
  <c r="E3797" i="13"/>
  <c r="E3798" i="13"/>
  <c r="E3799" i="13"/>
  <c r="E3800" i="13"/>
  <c r="E3801" i="13"/>
  <c r="E3802" i="13"/>
  <c r="E3803" i="13"/>
  <c r="E3804" i="13"/>
  <c r="E3805" i="13"/>
  <c r="E3806" i="13"/>
  <c r="E3807" i="13"/>
  <c r="E3808" i="13"/>
  <c r="E3809" i="13"/>
  <c r="E3810" i="13"/>
  <c r="E3811" i="13"/>
  <c r="E3812" i="13"/>
  <c r="E3813" i="13"/>
  <c r="E3814" i="13"/>
  <c r="E3815" i="13"/>
  <c r="E3816" i="13"/>
  <c r="E3817" i="13"/>
  <c r="E3818" i="13"/>
  <c r="E3819" i="13"/>
  <c r="E3820" i="13"/>
  <c r="E3821" i="13"/>
  <c r="E3822" i="13"/>
  <c r="E3823" i="13"/>
  <c r="E3824" i="13"/>
  <c r="E3825" i="13"/>
  <c r="E3826" i="13"/>
  <c r="E3827" i="13"/>
  <c r="E3828" i="13"/>
  <c r="E3829" i="13"/>
  <c r="E3830" i="13"/>
  <c r="E3831" i="13"/>
  <c r="E3832" i="13"/>
  <c r="E3833" i="13"/>
  <c r="E3834" i="13"/>
  <c r="E3835" i="13"/>
  <c r="E3836" i="13"/>
  <c r="E3837" i="13"/>
  <c r="E3838" i="13"/>
  <c r="E3839" i="13"/>
  <c r="E3840" i="13"/>
  <c r="E3841" i="13"/>
  <c r="E3842" i="13"/>
  <c r="E3843" i="13"/>
  <c r="E3844" i="13"/>
  <c r="E3845" i="13"/>
  <c r="E3846" i="13"/>
  <c r="E3847" i="13"/>
  <c r="E3848" i="13"/>
  <c r="E3849" i="13"/>
  <c r="E3850" i="13"/>
  <c r="E3851" i="13"/>
  <c r="E3852" i="13"/>
  <c r="E3853" i="13"/>
  <c r="E3854" i="13"/>
  <c r="E3855" i="13"/>
  <c r="E3856" i="13"/>
  <c r="E3857" i="13"/>
  <c r="E3858" i="13"/>
  <c r="E3859" i="13"/>
  <c r="E3860" i="13"/>
  <c r="E3861" i="13"/>
  <c r="E3862" i="13"/>
  <c r="E3863" i="13"/>
  <c r="E3864" i="13"/>
  <c r="E3865" i="13"/>
  <c r="E3866" i="13"/>
  <c r="E3867" i="13"/>
  <c r="E3868" i="13"/>
  <c r="E3869" i="13"/>
  <c r="E3870" i="13"/>
  <c r="E3871" i="13"/>
  <c r="E3872" i="13"/>
  <c r="E3873" i="13"/>
  <c r="E3874" i="13"/>
  <c r="E3875" i="13"/>
  <c r="E3876" i="13"/>
  <c r="E3877" i="13"/>
  <c r="E3878" i="13"/>
  <c r="E3879" i="13"/>
  <c r="E3880" i="13"/>
  <c r="E3881" i="13"/>
  <c r="E3882" i="13"/>
  <c r="E3883" i="13"/>
  <c r="E3884" i="13"/>
  <c r="E3885" i="13"/>
  <c r="E3886" i="13"/>
  <c r="E3887" i="13"/>
  <c r="E3888" i="13"/>
  <c r="E3889" i="13"/>
  <c r="E3890" i="13"/>
  <c r="E3891" i="13"/>
  <c r="E3892" i="13"/>
  <c r="E3893" i="13"/>
  <c r="E3894" i="13"/>
  <c r="E3895" i="13"/>
  <c r="E3896" i="13"/>
  <c r="E3897" i="13"/>
  <c r="E3898" i="13"/>
  <c r="E3899" i="13"/>
  <c r="E3900" i="13"/>
  <c r="E3901" i="13"/>
  <c r="E3902" i="13"/>
  <c r="E3903" i="13"/>
  <c r="E3904" i="13"/>
  <c r="E3905" i="13"/>
  <c r="E3906" i="13"/>
  <c r="E3907" i="13"/>
  <c r="E3908" i="13"/>
  <c r="E3909" i="13"/>
  <c r="E3910" i="13"/>
  <c r="E3911" i="13"/>
  <c r="E3912" i="13"/>
  <c r="E3913" i="13"/>
  <c r="E3914" i="13"/>
  <c r="E3915" i="13"/>
  <c r="E3916" i="13"/>
  <c r="E3917" i="13"/>
  <c r="E3918" i="13"/>
  <c r="E3919" i="13"/>
  <c r="E3920" i="13"/>
  <c r="E3921" i="13"/>
  <c r="E3922" i="13"/>
  <c r="E3923" i="13"/>
  <c r="E3924" i="13"/>
  <c r="E3925" i="13"/>
  <c r="E3926" i="13"/>
  <c r="E3927" i="13"/>
  <c r="E3928" i="13"/>
  <c r="E3929" i="13"/>
  <c r="E3930" i="13"/>
  <c r="E3931" i="13"/>
  <c r="E3932" i="13"/>
  <c r="E3933" i="13"/>
  <c r="E3934" i="13"/>
  <c r="E3935" i="13"/>
  <c r="E3936" i="13"/>
  <c r="E3937" i="13"/>
  <c r="E3938" i="13"/>
  <c r="E3939" i="13"/>
  <c r="E3940" i="13"/>
  <c r="E3941" i="13"/>
  <c r="E3942" i="13"/>
  <c r="E3943" i="13"/>
  <c r="E3944" i="13"/>
  <c r="E3945" i="13"/>
  <c r="E3946" i="13"/>
  <c r="E3947" i="13"/>
  <c r="E3948" i="13"/>
  <c r="E3949" i="13"/>
  <c r="E3950" i="13"/>
  <c r="E3951" i="13"/>
  <c r="E3952" i="13"/>
  <c r="E3953" i="13"/>
  <c r="E3954" i="13"/>
  <c r="E3955" i="13"/>
  <c r="E3956" i="13"/>
  <c r="E3957" i="13"/>
  <c r="E3958" i="13"/>
  <c r="E3959" i="13"/>
  <c r="E3960" i="13"/>
  <c r="E3961" i="13"/>
  <c r="E3962" i="13"/>
  <c r="E3963" i="13"/>
  <c r="E3964" i="13"/>
  <c r="E3965" i="13"/>
  <c r="E3966" i="13"/>
  <c r="E3967" i="13"/>
  <c r="E3968" i="13"/>
  <c r="E3969" i="13"/>
  <c r="E3970" i="13"/>
  <c r="E3971" i="13"/>
  <c r="E3972" i="13"/>
  <c r="E3973" i="13"/>
  <c r="E3974" i="13"/>
  <c r="E3975" i="13"/>
  <c r="E3976" i="13"/>
  <c r="E3977" i="13"/>
  <c r="E3978" i="13"/>
  <c r="E3979" i="13"/>
  <c r="E3980" i="13"/>
  <c r="E3981" i="13"/>
  <c r="E3982" i="13"/>
  <c r="E3983" i="13"/>
  <c r="E3984" i="13"/>
  <c r="E3985" i="13"/>
  <c r="E3986" i="13"/>
  <c r="E3987" i="13"/>
  <c r="E3988" i="13"/>
  <c r="E3989" i="13"/>
  <c r="E3990" i="13"/>
  <c r="E3991" i="13"/>
  <c r="E3992" i="13"/>
  <c r="E3993" i="13"/>
  <c r="E3994" i="13"/>
  <c r="E3995" i="13"/>
  <c r="E3996" i="13"/>
  <c r="E3997" i="13"/>
  <c r="E3998" i="13"/>
  <c r="E3999" i="13"/>
  <c r="E4000" i="13"/>
  <c r="E4001" i="13"/>
  <c r="E4002" i="13"/>
  <c r="E4003" i="13"/>
  <c r="E4004" i="13"/>
  <c r="E4005" i="13"/>
  <c r="E4006" i="13"/>
  <c r="E4007" i="13"/>
  <c r="E4008" i="13"/>
  <c r="E4009" i="13"/>
  <c r="E4010" i="13"/>
  <c r="E4011" i="13"/>
  <c r="E4012" i="13"/>
  <c r="E4013" i="13"/>
  <c r="E4014" i="13"/>
  <c r="E4015" i="13"/>
  <c r="E4016" i="13"/>
  <c r="E4017" i="13"/>
  <c r="E4018" i="13"/>
  <c r="E4019" i="13"/>
  <c r="E4020" i="13"/>
  <c r="E4021" i="13"/>
  <c r="E4022" i="13"/>
  <c r="E4023" i="13"/>
  <c r="E4024" i="13"/>
  <c r="E4025" i="13"/>
  <c r="E4026" i="13"/>
  <c r="E4027" i="13"/>
  <c r="E4028" i="13"/>
  <c r="E4029" i="13"/>
  <c r="E4030" i="13"/>
  <c r="E4031" i="13"/>
  <c r="E4032" i="13"/>
  <c r="E4033" i="13"/>
  <c r="E4034" i="13"/>
  <c r="E4035" i="13"/>
  <c r="E4036" i="13"/>
  <c r="E4037" i="13"/>
  <c r="E4038" i="13"/>
  <c r="E4039" i="13"/>
  <c r="E4040" i="13"/>
  <c r="E4041" i="13"/>
  <c r="E4042" i="13"/>
  <c r="E4043" i="13"/>
  <c r="E4044" i="13"/>
  <c r="E4045" i="13"/>
  <c r="E4046" i="13"/>
  <c r="E4047" i="13"/>
  <c r="E4048" i="13"/>
  <c r="E4049" i="13"/>
  <c r="E4050" i="13"/>
  <c r="E4051" i="13"/>
  <c r="E4052" i="13"/>
  <c r="E4053" i="13"/>
  <c r="E4054" i="13"/>
  <c r="E4055" i="13"/>
  <c r="E4056" i="13"/>
  <c r="E4057" i="13"/>
  <c r="E4058" i="13"/>
  <c r="E4059" i="13"/>
  <c r="E4060" i="13"/>
  <c r="E4061" i="13"/>
  <c r="E4062" i="13"/>
  <c r="E4063" i="13"/>
  <c r="E4064" i="13"/>
  <c r="E4065" i="13"/>
  <c r="E4066" i="13"/>
  <c r="E4067" i="13"/>
  <c r="E4068" i="13"/>
  <c r="E4069" i="13"/>
  <c r="E4070" i="13"/>
  <c r="E4071" i="13"/>
  <c r="E4072" i="13"/>
  <c r="E4073" i="13"/>
  <c r="E4074" i="13"/>
  <c r="E4075" i="13"/>
  <c r="E4076" i="13"/>
  <c r="E4077" i="13"/>
  <c r="E4078" i="13"/>
  <c r="E4079" i="13"/>
  <c r="E4080" i="13"/>
  <c r="E4081" i="13"/>
  <c r="E4082" i="13"/>
  <c r="E4083" i="13"/>
  <c r="E4084" i="13"/>
  <c r="E4085" i="13"/>
  <c r="E4086" i="13"/>
  <c r="E4087" i="13"/>
  <c r="E4088" i="13"/>
  <c r="E4089" i="13"/>
  <c r="E4090" i="13"/>
  <c r="E4091" i="13"/>
  <c r="E4092" i="13"/>
  <c r="E4093" i="13"/>
  <c r="E4094" i="13"/>
  <c r="E4095" i="13"/>
  <c r="E4096" i="13"/>
  <c r="E4097" i="13"/>
  <c r="E4098" i="13"/>
  <c r="E4099" i="13"/>
  <c r="E4100" i="13"/>
  <c r="E4101" i="13"/>
  <c r="E4102" i="13"/>
  <c r="E4103" i="13"/>
  <c r="E4104" i="13"/>
  <c r="E4105" i="13"/>
  <c r="E4106" i="13"/>
  <c r="E4107" i="13"/>
  <c r="E4108" i="13"/>
  <c r="E4109" i="13"/>
  <c r="E4110" i="13"/>
  <c r="E4111" i="13"/>
  <c r="E4112" i="13"/>
  <c r="E4113" i="13"/>
  <c r="E4114" i="13"/>
  <c r="E4115" i="13"/>
  <c r="E4116" i="13"/>
  <c r="E4117" i="13"/>
  <c r="E4118" i="13"/>
  <c r="E4119" i="13"/>
  <c r="E4120" i="13"/>
  <c r="E4121" i="13"/>
  <c r="E4122" i="13"/>
  <c r="E4123" i="13"/>
  <c r="E4124" i="13"/>
  <c r="E4125" i="13"/>
  <c r="E4126" i="13"/>
  <c r="E4127" i="13"/>
  <c r="E4128" i="13"/>
  <c r="E4129" i="13"/>
  <c r="E4130" i="13"/>
  <c r="E4131" i="13"/>
  <c r="E4132" i="13"/>
  <c r="E4133" i="13"/>
  <c r="E4134" i="13"/>
  <c r="E4135" i="13"/>
  <c r="E4136" i="13"/>
  <c r="E4137" i="13"/>
  <c r="E4138" i="13"/>
  <c r="E4139" i="13"/>
  <c r="E4140" i="13"/>
  <c r="E4141" i="13"/>
  <c r="E4142" i="13"/>
  <c r="E4143" i="13"/>
  <c r="E4144" i="13"/>
  <c r="E4145" i="13"/>
  <c r="E4146" i="13"/>
  <c r="E4147" i="13"/>
  <c r="E4148" i="13"/>
  <c r="E4149" i="13"/>
  <c r="E4150" i="13"/>
  <c r="E4151" i="13"/>
  <c r="E4152" i="13"/>
  <c r="E4153" i="13"/>
  <c r="E4154" i="13"/>
  <c r="E4155" i="13"/>
  <c r="E4156" i="13"/>
  <c r="E4157" i="13"/>
  <c r="E4158" i="13"/>
  <c r="E4159" i="13"/>
  <c r="E4160" i="13"/>
  <c r="E4161" i="13"/>
  <c r="E4162" i="13"/>
  <c r="E4163" i="13"/>
  <c r="E4164" i="13"/>
  <c r="E4165" i="13"/>
  <c r="E4166" i="13"/>
  <c r="E4167" i="13"/>
  <c r="E4168" i="13"/>
  <c r="E4169" i="13"/>
  <c r="E4170" i="13"/>
  <c r="E4171" i="13"/>
  <c r="E4172" i="13"/>
  <c r="E4173" i="13"/>
  <c r="E4174" i="13"/>
  <c r="E4175" i="13"/>
  <c r="E4176" i="13"/>
  <c r="E4177" i="13"/>
  <c r="E4178" i="13"/>
  <c r="E4179" i="13"/>
  <c r="E4180" i="13"/>
  <c r="E4181" i="13"/>
  <c r="E4182" i="13"/>
  <c r="E4183" i="13"/>
  <c r="E4184" i="13"/>
  <c r="E4185" i="13"/>
  <c r="E4186" i="13"/>
  <c r="E4187" i="13"/>
  <c r="E4188" i="13"/>
  <c r="E4189" i="13"/>
  <c r="E4190" i="13"/>
  <c r="E4191" i="13"/>
  <c r="E4192" i="13"/>
  <c r="E4193" i="13"/>
  <c r="E4194" i="13"/>
  <c r="E4195" i="13"/>
  <c r="E4196" i="13"/>
  <c r="E4197" i="13"/>
  <c r="E4198" i="13"/>
  <c r="E4199" i="13"/>
  <c r="E4200" i="13"/>
  <c r="E4201" i="13"/>
  <c r="E4202" i="13"/>
  <c r="E4203" i="13"/>
  <c r="E4204" i="13"/>
  <c r="E4205" i="13"/>
  <c r="E4206" i="13"/>
  <c r="E4207" i="13"/>
  <c r="E4208" i="13"/>
  <c r="E4209" i="13"/>
  <c r="E4210" i="13"/>
  <c r="E4211" i="13"/>
  <c r="E4212" i="13"/>
  <c r="E4213" i="13"/>
  <c r="E4214" i="13"/>
  <c r="E4215" i="13"/>
  <c r="E4216" i="13"/>
  <c r="E4217" i="13"/>
  <c r="E4218" i="13"/>
  <c r="E4219" i="13"/>
  <c r="E4220" i="13"/>
  <c r="E4221" i="13"/>
  <c r="E4222" i="13"/>
  <c r="E4223" i="13"/>
  <c r="E4224" i="13"/>
  <c r="E4225" i="13"/>
  <c r="E4226" i="13"/>
  <c r="E4227" i="13"/>
  <c r="E4228" i="13"/>
  <c r="E4229" i="13"/>
  <c r="E4230" i="13"/>
  <c r="E4231" i="13"/>
  <c r="E4232" i="13"/>
  <c r="E4233" i="13"/>
  <c r="E4234" i="13"/>
  <c r="E4235" i="13"/>
  <c r="E4236" i="13"/>
  <c r="E4237" i="13"/>
  <c r="E4238" i="13"/>
  <c r="E4239" i="13"/>
  <c r="E4240" i="13"/>
  <c r="E4241" i="13"/>
  <c r="E4242" i="13"/>
  <c r="E4243" i="13"/>
  <c r="E4244" i="13"/>
  <c r="E4245" i="13"/>
  <c r="E4246" i="13"/>
  <c r="E4247" i="13"/>
  <c r="E4248" i="13"/>
  <c r="E4249" i="13"/>
  <c r="E4250" i="13"/>
  <c r="E4251" i="13"/>
  <c r="E4252" i="13"/>
  <c r="E4253" i="13"/>
  <c r="E4254" i="13"/>
  <c r="E4255" i="13"/>
  <c r="E4256" i="13"/>
  <c r="E4257" i="13"/>
  <c r="E4258" i="13"/>
  <c r="E4259" i="13"/>
  <c r="E4260" i="13"/>
  <c r="E4261" i="13"/>
  <c r="E4262" i="13"/>
  <c r="E4263" i="13"/>
  <c r="E4264" i="13"/>
  <c r="E4265" i="13"/>
  <c r="E4266" i="13"/>
  <c r="E4267" i="13"/>
  <c r="E4268" i="13"/>
  <c r="E4269" i="13"/>
  <c r="E4270" i="13"/>
  <c r="E4271" i="13"/>
  <c r="E4272" i="13"/>
  <c r="E4273" i="13"/>
  <c r="E4274" i="13"/>
  <c r="E4275" i="13"/>
  <c r="E4276" i="13"/>
  <c r="E4277" i="13"/>
  <c r="E4278" i="13"/>
  <c r="E4279" i="13"/>
  <c r="E4280" i="13"/>
  <c r="E4281" i="13"/>
  <c r="E4282" i="13"/>
  <c r="E4283" i="13"/>
  <c r="E4284" i="13"/>
  <c r="E4285" i="13"/>
  <c r="E4286" i="13"/>
  <c r="E4287" i="13"/>
  <c r="E4288" i="13"/>
  <c r="E4289" i="13"/>
  <c r="E4290" i="13"/>
  <c r="E4291" i="13"/>
  <c r="E4292" i="13"/>
  <c r="E4293" i="13"/>
  <c r="E4294" i="13"/>
  <c r="E4295" i="13"/>
  <c r="E4296" i="13"/>
  <c r="E4297" i="13"/>
  <c r="E4298" i="13"/>
  <c r="E4299" i="13"/>
  <c r="E4300" i="13"/>
  <c r="E4301" i="13"/>
  <c r="E4302" i="13"/>
  <c r="E4303" i="13"/>
  <c r="E4304" i="13"/>
  <c r="E4305" i="13"/>
  <c r="E4306" i="13"/>
  <c r="E4307" i="13"/>
  <c r="E4308" i="13"/>
  <c r="E4309" i="13"/>
  <c r="E4310" i="13"/>
  <c r="E4311" i="13"/>
  <c r="E4312" i="13"/>
  <c r="E4313" i="13"/>
  <c r="E4314" i="13"/>
  <c r="E4315" i="13"/>
  <c r="E4316" i="13"/>
  <c r="E4317" i="13"/>
  <c r="E4318" i="13"/>
  <c r="E4319" i="13"/>
  <c r="E4320" i="13"/>
  <c r="E4321" i="13"/>
  <c r="E4322" i="13"/>
  <c r="E4323" i="13"/>
  <c r="E4324" i="13"/>
  <c r="E4325" i="13"/>
  <c r="E4326" i="13"/>
  <c r="E4327" i="13"/>
  <c r="E4328" i="13"/>
  <c r="E4329" i="13"/>
  <c r="E4330" i="13"/>
  <c r="E4331" i="13"/>
  <c r="E4332" i="13"/>
  <c r="E4333" i="13"/>
  <c r="E4334" i="13"/>
  <c r="E4335" i="13"/>
  <c r="E4336" i="13"/>
  <c r="E4337" i="13"/>
  <c r="E4338" i="13"/>
  <c r="E4339" i="13"/>
  <c r="E4340" i="13"/>
  <c r="E4341" i="13"/>
  <c r="E4342" i="13"/>
  <c r="E4343" i="13"/>
  <c r="E4344" i="13"/>
  <c r="E4345" i="13"/>
  <c r="E4346" i="13"/>
  <c r="E4347" i="13"/>
  <c r="E4348" i="13"/>
  <c r="E4349" i="13"/>
  <c r="E4350" i="13"/>
  <c r="E4351" i="13"/>
  <c r="E4352" i="13"/>
  <c r="E4353" i="13"/>
  <c r="E4354" i="13"/>
  <c r="E4355" i="13"/>
  <c r="E4356" i="13"/>
  <c r="E4357" i="13"/>
  <c r="E4358" i="13"/>
  <c r="E4359" i="13"/>
  <c r="E4360" i="13"/>
  <c r="E4361" i="13"/>
  <c r="E4362" i="13"/>
  <c r="E4363" i="13"/>
  <c r="E4364" i="13"/>
  <c r="E4365" i="13"/>
  <c r="E4366" i="13"/>
  <c r="E4367" i="13"/>
  <c r="E4368" i="13"/>
  <c r="E4369" i="13"/>
  <c r="E4370" i="13"/>
  <c r="E4371" i="13"/>
  <c r="E4372" i="13"/>
  <c r="E4373" i="13"/>
  <c r="E4374" i="13"/>
  <c r="E4375" i="13"/>
  <c r="E4376" i="13"/>
  <c r="E4377" i="13"/>
  <c r="E4378" i="13"/>
  <c r="E4379" i="13"/>
  <c r="E4380" i="13"/>
  <c r="E4381" i="13"/>
  <c r="E4382" i="13"/>
  <c r="E4383" i="13"/>
  <c r="E4384" i="13"/>
  <c r="E4385" i="13"/>
  <c r="E4386" i="13"/>
  <c r="E4387" i="13"/>
  <c r="E4388" i="13"/>
  <c r="E4389" i="13"/>
  <c r="E4390" i="13"/>
  <c r="E4391" i="13"/>
  <c r="E4392" i="13"/>
  <c r="E4393" i="13"/>
  <c r="E4394" i="13"/>
  <c r="E4395" i="13"/>
  <c r="E4396" i="13"/>
  <c r="E4397" i="13"/>
  <c r="E4398" i="13"/>
  <c r="E4399" i="13"/>
  <c r="E4400" i="13"/>
  <c r="E4401" i="13"/>
  <c r="E4402" i="13"/>
  <c r="E4403" i="13"/>
  <c r="E4404" i="13"/>
  <c r="E4405" i="13"/>
  <c r="E4406" i="13"/>
  <c r="E4407" i="13"/>
  <c r="E4408" i="13"/>
  <c r="E4409" i="13"/>
  <c r="E4410" i="13"/>
  <c r="E4411" i="13"/>
  <c r="E4412" i="13"/>
  <c r="E4413" i="13"/>
  <c r="E4414" i="13"/>
  <c r="E4415" i="13"/>
  <c r="E4416" i="13"/>
  <c r="E4417" i="13"/>
  <c r="E4418" i="13"/>
  <c r="E4419" i="13"/>
  <c r="E4420" i="13"/>
  <c r="E4421" i="13"/>
  <c r="E4422" i="13"/>
  <c r="E4423" i="13"/>
  <c r="E4424" i="13"/>
  <c r="E4425" i="13"/>
  <c r="E4426" i="13"/>
  <c r="E4427" i="13"/>
  <c r="E4428" i="13"/>
  <c r="E4429" i="13"/>
  <c r="E4430" i="13"/>
  <c r="E4431" i="13"/>
  <c r="E4432" i="13"/>
  <c r="E4433" i="13"/>
  <c r="E4434" i="13"/>
  <c r="E4435" i="13"/>
  <c r="E4436" i="13"/>
  <c r="E4437" i="13"/>
  <c r="E4438" i="13"/>
  <c r="E4439" i="13"/>
  <c r="E4440" i="13"/>
  <c r="E4441" i="13"/>
  <c r="E4442" i="13"/>
  <c r="E4443" i="13"/>
  <c r="E4444" i="13"/>
  <c r="E4445" i="13"/>
  <c r="E4446" i="13"/>
  <c r="E4447" i="13"/>
  <c r="E4448" i="13"/>
  <c r="E4449" i="13"/>
  <c r="E4450" i="13"/>
  <c r="E4451" i="13"/>
  <c r="E4452" i="13"/>
  <c r="E4453" i="13"/>
  <c r="E4454" i="13"/>
  <c r="E4455" i="13"/>
  <c r="E4456" i="13"/>
  <c r="E4457" i="13"/>
  <c r="E4458" i="13"/>
  <c r="E4459" i="13"/>
  <c r="E4460" i="13"/>
  <c r="E4461" i="13"/>
  <c r="E4462" i="13"/>
  <c r="E4463" i="13"/>
  <c r="E4464" i="13"/>
  <c r="E4465" i="13"/>
  <c r="E4466" i="13"/>
  <c r="E4467" i="13"/>
  <c r="E4468" i="13"/>
  <c r="E4469" i="13"/>
  <c r="E4470" i="13"/>
  <c r="E4471" i="13"/>
  <c r="E4472" i="13"/>
  <c r="E4473" i="13"/>
  <c r="E4474" i="13"/>
  <c r="E4475" i="13"/>
  <c r="E4476" i="13"/>
  <c r="E4477" i="13"/>
  <c r="E4478" i="13"/>
  <c r="E4479" i="13"/>
  <c r="E4480" i="13"/>
  <c r="E4481" i="13"/>
  <c r="E4482" i="13"/>
  <c r="E4483" i="13"/>
  <c r="E4484" i="13"/>
  <c r="E4485" i="13"/>
  <c r="E4486" i="13"/>
  <c r="E4487" i="13"/>
  <c r="E4488" i="13"/>
  <c r="E4489" i="13"/>
  <c r="E4490" i="13"/>
  <c r="E4491" i="13"/>
  <c r="E4492" i="13"/>
  <c r="E4493" i="13"/>
  <c r="E4494" i="13"/>
  <c r="E4495" i="13"/>
  <c r="E4496" i="13"/>
  <c r="E4497" i="13"/>
  <c r="E4498" i="13"/>
  <c r="E4499" i="13"/>
  <c r="E4500" i="13"/>
  <c r="E4501" i="13"/>
  <c r="E4502" i="13"/>
  <c r="E4503" i="13"/>
  <c r="E4504" i="13"/>
  <c r="E4505" i="13"/>
  <c r="E4506" i="13"/>
  <c r="E4507" i="13"/>
  <c r="E4508" i="13"/>
  <c r="E4509" i="13"/>
  <c r="E4510" i="13"/>
  <c r="E4511" i="13"/>
  <c r="E4512" i="13"/>
  <c r="E4513" i="13"/>
  <c r="E4514" i="13"/>
  <c r="E4515" i="13"/>
  <c r="E4516" i="13"/>
  <c r="E4517" i="13"/>
  <c r="E4518" i="13"/>
  <c r="E4519" i="13"/>
  <c r="E4520" i="13"/>
  <c r="E4521" i="13"/>
  <c r="E4522" i="13"/>
  <c r="E4523" i="13"/>
  <c r="E4524" i="13"/>
  <c r="E4525" i="13"/>
  <c r="E4526" i="13"/>
  <c r="E4527" i="13"/>
  <c r="E4528" i="13"/>
  <c r="E4529" i="13"/>
  <c r="E4530" i="13"/>
  <c r="E4531" i="13"/>
  <c r="E4532" i="13"/>
  <c r="E4533" i="13"/>
  <c r="E4534" i="13"/>
  <c r="E4535" i="13"/>
  <c r="E4536" i="13"/>
  <c r="E4537" i="13"/>
  <c r="E4538" i="13"/>
  <c r="E4539" i="13"/>
  <c r="E4540" i="13"/>
  <c r="E4541" i="13"/>
  <c r="E4542" i="13"/>
  <c r="E4543" i="13"/>
  <c r="E4544" i="13"/>
  <c r="E4545" i="13"/>
  <c r="E4546" i="13"/>
  <c r="E4547" i="13"/>
  <c r="E4548" i="13"/>
  <c r="E4549" i="13"/>
  <c r="E4550" i="13"/>
  <c r="E4551" i="13"/>
  <c r="E4552" i="13"/>
  <c r="E4553" i="13"/>
  <c r="E4554" i="13"/>
  <c r="E4555" i="13"/>
  <c r="E4556" i="13"/>
  <c r="E4557" i="13"/>
  <c r="E4558" i="13"/>
  <c r="E4559" i="13"/>
  <c r="E4560" i="13"/>
  <c r="E4561" i="13"/>
  <c r="E4562" i="13"/>
  <c r="E4563" i="13"/>
  <c r="E4564" i="13"/>
  <c r="E4565" i="13"/>
  <c r="E4566" i="13"/>
  <c r="E4567" i="13"/>
  <c r="E4568" i="13"/>
  <c r="E4569" i="13"/>
  <c r="E4570" i="13"/>
  <c r="E4571" i="13"/>
  <c r="E4572" i="13"/>
  <c r="E4573" i="13"/>
  <c r="E4574" i="13"/>
  <c r="E4575" i="13"/>
  <c r="E4576" i="13"/>
  <c r="E4577" i="13"/>
  <c r="E4578" i="13"/>
  <c r="E4579" i="13"/>
  <c r="E4580" i="13"/>
  <c r="E4581" i="13"/>
  <c r="E4582" i="13"/>
  <c r="E4583" i="13"/>
  <c r="E4584" i="13"/>
  <c r="E4585" i="13"/>
  <c r="E4586" i="13"/>
  <c r="E4587" i="13"/>
  <c r="E4588" i="13"/>
  <c r="E4589" i="13"/>
  <c r="E4590" i="13"/>
  <c r="E4591" i="13"/>
  <c r="E4592" i="13"/>
  <c r="E4593" i="13"/>
  <c r="E4594" i="13"/>
  <c r="E4595" i="13"/>
  <c r="E4596" i="13"/>
  <c r="E4597" i="13"/>
  <c r="E4598" i="13"/>
  <c r="E4599" i="13"/>
  <c r="E4600" i="13"/>
  <c r="E4601" i="13"/>
  <c r="E4602" i="13"/>
  <c r="E4603" i="13"/>
  <c r="E4604" i="13"/>
  <c r="E4605" i="13"/>
  <c r="E4606" i="13"/>
  <c r="E4607" i="13"/>
  <c r="E4608" i="13"/>
  <c r="E4609" i="13"/>
  <c r="E4610" i="13"/>
  <c r="E4611" i="13"/>
  <c r="E4612" i="13"/>
  <c r="E4613" i="13"/>
  <c r="E4614" i="13"/>
  <c r="E4615" i="13"/>
  <c r="E4616" i="13"/>
  <c r="E4617" i="13"/>
  <c r="E4618" i="13"/>
  <c r="E4619" i="13"/>
  <c r="E4620" i="13"/>
  <c r="E4621" i="13"/>
  <c r="E4622" i="13"/>
  <c r="E4623" i="13"/>
  <c r="E4624" i="13"/>
  <c r="E4625" i="13"/>
  <c r="E4626" i="13"/>
  <c r="E4627" i="13"/>
  <c r="E4628" i="13"/>
  <c r="E4629" i="13"/>
  <c r="E4630" i="13"/>
  <c r="E4631" i="13"/>
  <c r="E4632" i="13"/>
  <c r="E4633" i="13"/>
  <c r="E4634" i="13"/>
  <c r="E4635" i="13"/>
  <c r="E4636" i="13"/>
  <c r="E4637" i="13"/>
  <c r="E4638" i="13"/>
  <c r="E4639" i="13"/>
  <c r="E4640" i="13"/>
  <c r="E4641" i="13"/>
  <c r="E4642" i="13"/>
  <c r="E4643" i="13"/>
  <c r="E4644" i="13"/>
  <c r="E4645" i="13"/>
  <c r="E4646" i="13"/>
  <c r="E4647" i="13"/>
  <c r="E4648" i="13"/>
  <c r="E4649" i="13"/>
  <c r="E4650" i="13"/>
  <c r="E4651" i="13"/>
  <c r="E4652" i="13"/>
  <c r="E4653" i="13"/>
  <c r="E4654" i="13"/>
  <c r="E4655" i="13"/>
  <c r="E4656" i="13"/>
  <c r="E4657" i="13"/>
  <c r="E4658" i="13"/>
  <c r="E4659" i="13"/>
  <c r="E4660" i="13"/>
  <c r="E4661" i="13"/>
  <c r="E4662" i="13"/>
  <c r="E4663" i="13"/>
  <c r="E4664" i="13"/>
  <c r="E4665" i="13"/>
  <c r="E4666" i="13"/>
  <c r="E4667" i="13"/>
  <c r="E4668" i="13"/>
  <c r="E4669" i="13"/>
  <c r="E4670" i="13"/>
  <c r="E4671" i="13"/>
  <c r="E4672" i="13"/>
  <c r="E4673" i="13"/>
  <c r="E4674" i="13"/>
  <c r="E4675" i="13"/>
  <c r="E4676" i="13"/>
  <c r="E4677" i="13"/>
  <c r="E4678" i="13"/>
  <c r="E4679" i="13"/>
  <c r="E4680" i="13"/>
  <c r="E4681" i="13"/>
  <c r="E4682" i="13"/>
  <c r="E4683" i="13"/>
  <c r="E4684" i="13"/>
  <c r="E4685" i="13"/>
  <c r="E4686" i="13"/>
  <c r="E4687" i="13"/>
  <c r="E4688" i="13"/>
  <c r="E4689" i="13"/>
  <c r="E4690" i="13"/>
  <c r="E4691" i="13"/>
  <c r="E4692" i="13"/>
  <c r="E4693" i="13"/>
  <c r="E4694" i="13"/>
  <c r="E4695" i="13"/>
  <c r="E4696" i="13"/>
  <c r="E4697" i="13"/>
  <c r="E4698" i="13"/>
  <c r="E4699" i="13"/>
  <c r="E4700" i="13"/>
  <c r="E4701" i="13"/>
  <c r="E4702" i="13"/>
  <c r="E4703" i="13"/>
  <c r="E4704" i="13"/>
  <c r="E4705" i="13"/>
  <c r="E4706" i="13"/>
  <c r="E4707" i="13"/>
  <c r="E4708" i="13"/>
  <c r="E4709" i="13"/>
  <c r="E4710" i="13"/>
  <c r="E4711" i="13"/>
  <c r="E4712" i="13"/>
  <c r="E4713" i="13"/>
  <c r="E4714" i="13"/>
  <c r="E4715" i="13"/>
  <c r="E4716" i="13"/>
  <c r="E4717" i="13"/>
  <c r="E4718" i="13"/>
  <c r="E4719" i="13"/>
  <c r="E4720" i="13"/>
  <c r="E4721" i="13"/>
  <c r="E4722" i="13"/>
  <c r="E4723" i="13"/>
  <c r="E4724" i="13"/>
  <c r="E4725" i="13"/>
  <c r="E4726" i="13"/>
  <c r="E4727" i="13"/>
  <c r="E4728" i="13"/>
  <c r="E4729" i="13"/>
  <c r="E4730" i="13"/>
  <c r="E4731" i="13"/>
  <c r="E4732" i="13"/>
  <c r="E4733" i="13"/>
  <c r="E4734" i="13"/>
  <c r="E4735" i="13"/>
  <c r="E4736" i="13"/>
  <c r="E4737" i="13"/>
  <c r="E4738" i="13"/>
  <c r="E4739" i="13"/>
  <c r="E4740" i="13"/>
  <c r="E4741" i="13"/>
  <c r="E4742" i="13"/>
  <c r="E4743" i="13"/>
  <c r="E4744" i="13"/>
  <c r="E4745" i="13"/>
  <c r="E4746" i="13"/>
  <c r="E4747" i="13"/>
  <c r="E4748" i="13"/>
  <c r="E4749" i="13"/>
  <c r="E4750" i="13"/>
  <c r="E4751" i="13"/>
  <c r="E4752" i="13"/>
  <c r="E4753" i="13"/>
  <c r="E4754" i="13"/>
  <c r="E4755" i="13"/>
  <c r="E4756" i="13"/>
  <c r="E4757" i="13"/>
  <c r="E4758" i="13"/>
  <c r="E4759" i="13"/>
  <c r="E4760" i="13"/>
  <c r="E4761" i="13"/>
  <c r="E4762" i="13"/>
  <c r="E4763" i="13"/>
  <c r="E4764" i="13"/>
  <c r="E4765" i="13"/>
  <c r="E4766" i="13"/>
  <c r="E4767" i="13"/>
  <c r="E4768" i="13"/>
  <c r="E4769" i="13"/>
  <c r="E4770" i="13"/>
  <c r="E4771" i="13"/>
  <c r="E4772" i="13"/>
  <c r="E4773" i="13"/>
  <c r="E4774" i="13"/>
  <c r="E4775" i="13"/>
  <c r="E4776" i="13"/>
  <c r="E4777" i="13"/>
  <c r="E4778" i="13"/>
  <c r="E4779" i="13"/>
  <c r="E4780" i="13"/>
  <c r="E4781" i="13"/>
  <c r="E4782" i="13"/>
  <c r="E4783" i="13"/>
  <c r="E4784" i="13"/>
  <c r="E4785" i="13"/>
  <c r="E4786" i="13"/>
  <c r="E4787" i="13"/>
  <c r="E4788" i="13"/>
  <c r="E4789" i="13"/>
  <c r="E4790" i="13"/>
  <c r="E4791" i="13"/>
  <c r="E4792" i="13"/>
  <c r="E4793" i="13"/>
  <c r="E4794" i="13"/>
  <c r="E4795" i="13"/>
  <c r="E4796" i="13"/>
  <c r="E4797" i="13"/>
  <c r="E4798" i="13"/>
  <c r="E4799" i="13"/>
  <c r="E4800" i="13"/>
  <c r="E4801" i="13"/>
  <c r="E4802" i="13"/>
  <c r="E4803" i="13"/>
  <c r="E4804" i="13"/>
  <c r="E4805" i="13"/>
  <c r="E4806" i="13"/>
  <c r="E4807" i="13"/>
  <c r="E4808" i="13"/>
  <c r="E4809" i="13"/>
  <c r="E4810" i="13"/>
  <c r="E4811" i="13"/>
  <c r="E4812" i="13"/>
  <c r="E4813" i="13"/>
  <c r="E4814" i="13"/>
  <c r="E4815" i="13"/>
  <c r="E4816" i="13"/>
  <c r="E4817" i="13"/>
  <c r="E4818" i="13"/>
  <c r="E4819" i="13"/>
  <c r="E4820" i="13"/>
  <c r="E4821" i="13"/>
  <c r="E4822" i="13"/>
  <c r="E4823" i="13"/>
  <c r="E4824" i="13"/>
  <c r="E4825" i="13"/>
  <c r="E4826" i="13"/>
  <c r="E4827" i="13"/>
  <c r="E4828" i="13"/>
  <c r="E4829" i="13"/>
  <c r="E4830" i="13"/>
  <c r="E4831" i="13"/>
  <c r="E4832" i="13"/>
  <c r="E4833" i="13"/>
  <c r="E4834" i="13"/>
  <c r="E4835" i="13"/>
  <c r="E4836" i="13"/>
  <c r="E4837" i="13"/>
  <c r="E4838" i="13"/>
  <c r="E4839" i="13"/>
  <c r="E4840" i="13"/>
  <c r="E4841" i="13"/>
  <c r="E4842" i="13"/>
  <c r="E4843" i="13"/>
  <c r="E4844" i="13"/>
  <c r="E4845" i="13"/>
  <c r="E4846" i="13"/>
  <c r="E4847" i="13"/>
  <c r="E4848" i="13"/>
  <c r="E4849" i="13"/>
  <c r="E4850" i="13"/>
  <c r="E4851" i="13"/>
  <c r="E4852" i="13"/>
  <c r="E4853" i="13"/>
  <c r="E4854" i="13"/>
  <c r="E4855" i="13"/>
  <c r="E4856" i="13"/>
  <c r="E4857" i="13"/>
  <c r="E4858" i="13"/>
  <c r="E4859" i="13"/>
  <c r="E4860" i="13"/>
  <c r="E4861" i="13"/>
  <c r="E4862" i="13"/>
  <c r="E4863" i="13"/>
  <c r="E4864" i="13"/>
  <c r="E4865" i="13"/>
  <c r="E4866" i="13"/>
  <c r="E4867" i="13"/>
  <c r="E4868" i="13"/>
  <c r="E4869" i="13"/>
  <c r="E4870" i="13"/>
  <c r="E4871" i="13"/>
  <c r="E4872" i="13"/>
  <c r="E4873" i="13"/>
  <c r="E4874" i="13"/>
  <c r="E4875" i="13"/>
  <c r="E4876" i="13"/>
  <c r="E4877" i="13"/>
  <c r="E4878" i="13"/>
  <c r="E4879" i="13"/>
  <c r="E4880" i="13"/>
  <c r="E4881" i="13"/>
  <c r="E4882" i="13"/>
  <c r="E4883" i="13"/>
  <c r="E4884" i="13"/>
  <c r="E4885" i="13"/>
  <c r="E4886" i="13"/>
  <c r="E4887" i="13"/>
  <c r="E4888" i="13"/>
  <c r="E4889" i="13"/>
  <c r="E4890" i="13"/>
  <c r="E4891" i="13"/>
  <c r="E4892" i="13"/>
  <c r="E4893" i="13"/>
  <c r="E4894" i="13"/>
  <c r="E4895" i="13"/>
  <c r="E4896" i="13"/>
  <c r="E4897" i="13"/>
  <c r="E4898" i="13"/>
  <c r="E4899" i="13"/>
  <c r="E4900" i="13"/>
  <c r="E4901" i="13"/>
  <c r="E4902" i="13"/>
  <c r="E4903" i="13"/>
  <c r="E4904" i="13"/>
  <c r="E4905" i="13"/>
  <c r="E4906" i="13"/>
  <c r="E4907" i="13"/>
  <c r="E4908" i="13"/>
  <c r="E4909" i="13"/>
  <c r="E4910" i="13"/>
  <c r="E4911" i="13"/>
  <c r="E4912" i="13"/>
  <c r="E4913" i="13"/>
  <c r="E4914" i="13"/>
  <c r="E4915" i="13"/>
  <c r="E4916" i="13"/>
  <c r="E4917" i="13"/>
  <c r="E4918" i="13"/>
  <c r="E4919" i="13"/>
  <c r="E4920" i="13"/>
  <c r="E4921" i="13"/>
  <c r="E4922" i="13"/>
  <c r="E4923" i="13"/>
  <c r="E4924" i="13"/>
  <c r="E4925" i="13"/>
  <c r="E4926" i="13"/>
  <c r="E4927" i="13"/>
  <c r="E4928" i="13"/>
  <c r="E4929" i="13"/>
  <c r="E4930" i="13"/>
  <c r="E4931" i="13"/>
  <c r="E4932" i="13"/>
  <c r="E4933" i="13"/>
  <c r="E4934" i="13"/>
  <c r="E4935" i="13"/>
  <c r="E4936" i="13"/>
  <c r="E4937" i="13"/>
  <c r="E4938" i="13"/>
  <c r="E4939" i="13"/>
  <c r="E4940" i="13"/>
  <c r="E4941" i="13"/>
  <c r="E4942" i="13"/>
  <c r="E4943" i="13"/>
  <c r="E4944" i="13"/>
  <c r="E4945" i="13"/>
  <c r="E4946" i="13"/>
  <c r="E4947" i="13"/>
  <c r="E4948" i="13"/>
  <c r="E4949" i="13"/>
  <c r="E4950" i="13"/>
  <c r="E4951" i="13"/>
  <c r="E4952" i="13"/>
  <c r="E4953" i="13"/>
  <c r="E4954" i="13"/>
  <c r="E4955" i="13"/>
  <c r="E4956" i="13"/>
  <c r="E4957" i="13"/>
  <c r="E4958" i="13"/>
  <c r="E4959" i="13"/>
  <c r="E4960" i="13"/>
  <c r="E4961" i="13"/>
  <c r="E4962" i="13"/>
  <c r="E4963" i="13"/>
  <c r="E4964" i="13"/>
  <c r="E4965" i="13"/>
  <c r="E4966" i="13"/>
  <c r="E4967" i="13"/>
  <c r="E4968" i="13"/>
  <c r="E4969" i="13"/>
  <c r="E4970" i="13"/>
  <c r="E4971" i="13"/>
  <c r="E4972" i="13"/>
  <c r="E4973" i="13"/>
  <c r="E4974" i="13"/>
  <c r="E4975" i="13"/>
  <c r="E4976" i="13"/>
  <c r="E4977" i="13"/>
  <c r="E4978" i="13"/>
  <c r="E4979" i="13"/>
  <c r="E4980" i="13"/>
  <c r="E4981" i="13"/>
  <c r="E4982" i="13"/>
  <c r="E4983" i="13"/>
  <c r="E4984" i="13"/>
  <c r="E4985" i="13"/>
  <c r="E4986" i="13"/>
  <c r="E4987" i="13"/>
  <c r="E4988" i="13"/>
  <c r="E4989" i="13"/>
  <c r="E4990" i="13"/>
  <c r="E4991" i="13"/>
  <c r="E4992" i="13"/>
  <c r="E4993" i="13"/>
  <c r="E4994" i="13"/>
  <c r="E4995" i="13"/>
  <c r="E4996" i="13"/>
  <c r="E4997" i="13"/>
  <c r="E4998" i="13"/>
  <c r="E4999" i="13"/>
  <c r="E5000" i="13"/>
  <c r="E5001" i="13"/>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G1005" i="20"/>
  <c r="G1006" i="20"/>
  <c r="G1007" i="20"/>
  <c r="G1008" i="20"/>
  <c r="G1009" i="20"/>
  <c r="G1010" i="20"/>
  <c r="G1011" i="20"/>
  <c r="G1012" i="20"/>
  <c r="G1013" i="20"/>
  <c r="G1014" i="20"/>
  <c r="G1015" i="20"/>
  <c r="G1016" i="20"/>
  <c r="G1017" i="20"/>
  <c r="G1018" i="20"/>
  <c r="G1019" i="20"/>
  <c r="G1020" i="20"/>
  <c r="G1021" i="20"/>
  <c r="G1022" i="20"/>
  <c r="G1023" i="20"/>
  <c r="G1024" i="20"/>
  <c r="G1025" i="20"/>
  <c r="G1026" i="20"/>
  <c r="G1027" i="20"/>
  <c r="G1028" i="20"/>
  <c r="G1029" i="20"/>
  <c r="G1030" i="20"/>
  <c r="G1031" i="20"/>
  <c r="G1032" i="20"/>
  <c r="G1033" i="20"/>
  <c r="G1034" i="20"/>
  <c r="G1035" i="20"/>
  <c r="G1036" i="20"/>
  <c r="G1037" i="20"/>
  <c r="G1038" i="20"/>
  <c r="G1039" i="20"/>
  <c r="G1040" i="20"/>
  <c r="G1041" i="20"/>
  <c r="G1042" i="20"/>
  <c r="G1043" i="20"/>
  <c r="G1044" i="20"/>
  <c r="G1045" i="20"/>
  <c r="G1046" i="20"/>
  <c r="G1047" i="20"/>
  <c r="G1048" i="20"/>
  <c r="G1049" i="20"/>
  <c r="G1050" i="20"/>
  <c r="G1051" i="20"/>
  <c r="G1052" i="20"/>
  <c r="G1053" i="20"/>
  <c r="G1054" i="20"/>
  <c r="G1055" i="20"/>
  <c r="G1056" i="20"/>
  <c r="G1057" i="20"/>
  <c r="G1058" i="20"/>
  <c r="G1059" i="20"/>
  <c r="G1060" i="20"/>
  <c r="G1061" i="20"/>
  <c r="G1062" i="20"/>
  <c r="G1063" i="20"/>
  <c r="G1064" i="20"/>
  <c r="G1065" i="20"/>
  <c r="G1066" i="20"/>
  <c r="G1067" i="20"/>
  <c r="G1068" i="20"/>
  <c r="G1069" i="20"/>
  <c r="G1070" i="20"/>
  <c r="G1071" i="20"/>
  <c r="G1072" i="20"/>
  <c r="G1073" i="20"/>
  <c r="G1074" i="20"/>
  <c r="G1075" i="20"/>
  <c r="G1076" i="20"/>
  <c r="G1077" i="20"/>
  <c r="G1078" i="20"/>
  <c r="G1079" i="20"/>
  <c r="G1080" i="20"/>
  <c r="G1081" i="20"/>
  <c r="G1082" i="20"/>
  <c r="G1083" i="20"/>
  <c r="G1084" i="20"/>
  <c r="G1085" i="20"/>
  <c r="G1086" i="20"/>
  <c r="G1087" i="20"/>
  <c r="G1088" i="20"/>
  <c r="G1089" i="20"/>
  <c r="G1090" i="20"/>
  <c r="G1091" i="20"/>
  <c r="G1092" i="20"/>
  <c r="G1093" i="20"/>
  <c r="G1094" i="20"/>
  <c r="G1095" i="20"/>
  <c r="G1096" i="20"/>
  <c r="G1097" i="20"/>
  <c r="G1098" i="20"/>
  <c r="G1099" i="20"/>
  <c r="G1100" i="20"/>
  <c r="G1101" i="20"/>
  <c r="G1102" i="20"/>
  <c r="G1103" i="20"/>
  <c r="G1104" i="20"/>
  <c r="G1105" i="20"/>
  <c r="G1106" i="20"/>
  <c r="G1107" i="20"/>
  <c r="G1108" i="20"/>
  <c r="G1109" i="20"/>
  <c r="G1110" i="20"/>
  <c r="G1111" i="20"/>
  <c r="G1112" i="20"/>
  <c r="G1113" i="20"/>
  <c r="G1114" i="20"/>
  <c r="G1115" i="20"/>
  <c r="G1116" i="20"/>
  <c r="G1117" i="20"/>
  <c r="G1118" i="20"/>
  <c r="G1119" i="20"/>
  <c r="G1120" i="20"/>
  <c r="G1121" i="20"/>
  <c r="G1122" i="20"/>
  <c r="G1123" i="20"/>
  <c r="G1124" i="20"/>
  <c r="G1125" i="20"/>
  <c r="G1126" i="20"/>
  <c r="G1127" i="20"/>
  <c r="G1128" i="20"/>
  <c r="G1129" i="20"/>
  <c r="G1130" i="20"/>
  <c r="G1131" i="20"/>
  <c r="G1132" i="20"/>
  <c r="G1133" i="20"/>
  <c r="G1134" i="20"/>
  <c r="G1135" i="20"/>
  <c r="G1136" i="20"/>
  <c r="G1137" i="20"/>
  <c r="G1138" i="20"/>
  <c r="G1139" i="20"/>
  <c r="G1140" i="20"/>
  <c r="G1141" i="20"/>
  <c r="G1142" i="20"/>
  <c r="G1143" i="20"/>
  <c r="G1144" i="20"/>
  <c r="G1145" i="20"/>
  <c r="G1146" i="20"/>
  <c r="G1147" i="20"/>
  <c r="G1148" i="20"/>
  <c r="G1149" i="20"/>
  <c r="G1150" i="20"/>
  <c r="G1151" i="20"/>
  <c r="G1152" i="20"/>
  <c r="G1153" i="20"/>
  <c r="G1154" i="20"/>
  <c r="G1155" i="20"/>
  <c r="G1156" i="20"/>
  <c r="G1157" i="20"/>
  <c r="G1158" i="20"/>
  <c r="G1159" i="20"/>
  <c r="G1160" i="20"/>
  <c r="G1161" i="20"/>
  <c r="G1162" i="20"/>
  <c r="G1163" i="20"/>
  <c r="G1164" i="20"/>
  <c r="G1165" i="20"/>
  <c r="G1166" i="20"/>
  <c r="G1167" i="20"/>
  <c r="G1168" i="20"/>
  <c r="G1169" i="20"/>
  <c r="G1170" i="20"/>
  <c r="G1171" i="20"/>
  <c r="G1172" i="20"/>
  <c r="G1173" i="20"/>
  <c r="G1174" i="20"/>
  <c r="G1175" i="20"/>
  <c r="G1176" i="20"/>
  <c r="G1177" i="20"/>
  <c r="G1178" i="20"/>
  <c r="G1179" i="20"/>
  <c r="G1180" i="20"/>
  <c r="G1181" i="20"/>
  <c r="G1182" i="20"/>
  <c r="G1183" i="20"/>
  <c r="G1184" i="20"/>
  <c r="G1185" i="20"/>
  <c r="G1186" i="20"/>
  <c r="G1187" i="20"/>
  <c r="G1188" i="20"/>
  <c r="G1189" i="20"/>
  <c r="G1190" i="20"/>
  <c r="G1191" i="20"/>
  <c r="G1192" i="20"/>
  <c r="G1193" i="20"/>
  <c r="G1194" i="20"/>
  <c r="G1195" i="20"/>
  <c r="G1196" i="20"/>
  <c r="G1197" i="20"/>
  <c r="G1198" i="20"/>
  <c r="G1199" i="20"/>
  <c r="G1200" i="20"/>
  <c r="G1201" i="20"/>
  <c r="G1202" i="20"/>
  <c r="G1203" i="20"/>
  <c r="G1204" i="20"/>
  <c r="G1205" i="20"/>
  <c r="G1206" i="20"/>
  <c r="G1207" i="20"/>
  <c r="G1208" i="20"/>
  <c r="G1209" i="20"/>
  <c r="G1210" i="20"/>
  <c r="G1211" i="20"/>
  <c r="G1212" i="20"/>
  <c r="G1213" i="20"/>
  <c r="G1214" i="20"/>
  <c r="G1215" i="20"/>
  <c r="G1216" i="20"/>
  <c r="G1217" i="20"/>
  <c r="G1218" i="20"/>
  <c r="G1219" i="20"/>
  <c r="G1220" i="20"/>
  <c r="G1221" i="20"/>
  <c r="G1222" i="20"/>
  <c r="G1223" i="20"/>
  <c r="G1224" i="20"/>
  <c r="G1225" i="20"/>
  <c r="G1226" i="20"/>
  <c r="G1227" i="20"/>
  <c r="G1228" i="20"/>
  <c r="G1229" i="20"/>
  <c r="G1230" i="20"/>
  <c r="G1231" i="20"/>
  <c r="G1232" i="20"/>
  <c r="G1233" i="20"/>
  <c r="G1234" i="20"/>
  <c r="G1235" i="20"/>
  <c r="G1236" i="20"/>
  <c r="G1237" i="20"/>
  <c r="G1238" i="20"/>
  <c r="G1239" i="20"/>
  <c r="G1240" i="20"/>
  <c r="G1241" i="20"/>
  <c r="G1242" i="20"/>
  <c r="G1243" i="20"/>
  <c r="G1244" i="20"/>
  <c r="G1245" i="20"/>
  <c r="G1246" i="20"/>
  <c r="G1247" i="20"/>
  <c r="G1248" i="20"/>
  <c r="G1249" i="20"/>
  <c r="G1250" i="20"/>
  <c r="G1251" i="20"/>
  <c r="G1252" i="20"/>
  <c r="G1253" i="20"/>
  <c r="G1254" i="20"/>
  <c r="G1255" i="20"/>
  <c r="G1256" i="20"/>
  <c r="G1257" i="20"/>
  <c r="G1258" i="20"/>
  <c r="G1259" i="20"/>
  <c r="G1260" i="20"/>
  <c r="G1261" i="20"/>
  <c r="G1262" i="20"/>
  <c r="G1263" i="20"/>
  <c r="G1264" i="20"/>
  <c r="G1265" i="20"/>
  <c r="G1266" i="20"/>
  <c r="G1267" i="20"/>
  <c r="G1268" i="20"/>
  <c r="G1269" i="20"/>
  <c r="G1270" i="20"/>
  <c r="G1271" i="20"/>
  <c r="G1272" i="20"/>
  <c r="G1273" i="20"/>
  <c r="G1274" i="20"/>
  <c r="G1275" i="20"/>
  <c r="G1276" i="20"/>
  <c r="G1277" i="20"/>
  <c r="G1278" i="20"/>
  <c r="G1279" i="20"/>
  <c r="G1280" i="20"/>
  <c r="G1281" i="20"/>
  <c r="G1282" i="20"/>
  <c r="G1283" i="20"/>
  <c r="G1284" i="20"/>
  <c r="G1285" i="20"/>
  <c r="G1286" i="20"/>
  <c r="G1287" i="20"/>
  <c r="G1288" i="20"/>
  <c r="G1289" i="20"/>
  <c r="G1290" i="20"/>
  <c r="G1291" i="20"/>
  <c r="G1292" i="20"/>
  <c r="G1293" i="20"/>
  <c r="G1294" i="20"/>
  <c r="G1295" i="20"/>
  <c r="G1296" i="20"/>
  <c r="G1297" i="20"/>
  <c r="G1298" i="20"/>
  <c r="G1299" i="20"/>
  <c r="G1300" i="20"/>
  <c r="G1301" i="20"/>
  <c r="G1302" i="20"/>
  <c r="G1303" i="20"/>
  <c r="G1304" i="20"/>
  <c r="G1305" i="20"/>
  <c r="G1306" i="20"/>
  <c r="G1307" i="20"/>
  <c r="G1308" i="20"/>
  <c r="G1309" i="20"/>
  <c r="G1310" i="20"/>
  <c r="G1311" i="20"/>
  <c r="G1312" i="20"/>
  <c r="G1313" i="20"/>
  <c r="G1314" i="20"/>
  <c r="G1315" i="20"/>
  <c r="G1316" i="20"/>
  <c r="G1317" i="20"/>
  <c r="G1318" i="20"/>
  <c r="G1319" i="20"/>
  <c r="G1320" i="20"/>
  <c r="G1321" i="20"/>
  <c r="G1322" i="20"/>
  <c r="G1323" i="20"/>
  <c r="G1324" i="20"/>
  <c r="G1325" i="20"/>
  <c r="G1326" i="20"/>
  <c r="G1327" i="20"/>
  <c r="G1328" i="20"/>
  <c r="G1329" i="20"/>
  <c r="G1330" i="20"/>
  <c r="G1331" i="20"/>
  <c r="G1332" i="20"/>
  <c r="G1333" i="20"/>
  <c r="G1334" i="20"/>
  <c r="G1335" i="20"/>
  <c r="G1336" i="20"/>
  <c r="G1337" i="20"/>
  <c r="G1338" i="20"/>
  <c r="G1339" i="20"/>
  <c r="G1340" i="20"/>
  <c r="G1341" i="20"/>
  <c r="G1342" i="20"/>
  <c r="G1343" i="20"/>
  <c r="G1344" i="20"/>
  <c r="G1345" i="20"/>
  <c r="G1346" i="20"/>
  <c r="G1347" i="20"/>
  <c r="G1348" i="20"/>
  <c r="G1349" i="20"/>
  <c r="G1350" i="20"/>
  <c r="G1351" i="20"/>
  <c r="G1352" i="20"/>
  <c r="G1353" i="20"/>
  <c r="G1354" i="20"/>
  <c r="G1355" i="20"/>
  <c r="G1356" i="20"/>
  <c r="G1357" i="20"/>
  <c r="G1358" i="20"/>
  <c r="G1359" i="20"/>
  <c r="G1360" i="20"/>
  <c r="G1361" i="20"/>
  <c r="G1362" i="20"/>
  <c r="G1363" i="20"/>
  <c r="G1364" i="20"/>
  <c r="G1365" i="20"/>
  <c r="G1366" i="20"/>
  <c r="G1367" i="20"/>
  <c r="G1368" i="20"/>
  <c r="G1369" i="20"/>
  <c r="G1370" i="20"/>
  <c r="G1371" i="20"/>
  <c r="G1372" i="20"/>
  <c r="G1373" i="20"/>
  <c r="G1374" i="20"/>
  <c r="G1375" i="20"/>
  <c r="G1376" i="20"/>
  <c r="G1377" i="20"/>
  <c r="G1378" i="20"/>
  <c r="G1379" i="20"/>
  <c r="G1380" i="20"/>
  <c r="G1381" i="20"/>
  <c r="G1382" i="20"/>
  <c r="G1383" i="20"/>
  <c r="G1384" i="20"/>
  <c r="G1385" i="20"/>
  <c r="G1386" i="20"/>
  <c r="G1387" i="20"/>
  <c r="G1388" i="20"/>
  <c r="G1389" i="20"/>
  <c r="G1390" i="20"/>
  <c r="G1391" i="20"/>
  <c r="G1392" i="20"/>
  <c r="G1393" i="20"/>
  <c r="G1394" i="20"/>
  <c r="G1395" i="20"/>
  <c r="G1396" i="20"/>
  <c r="G1397" i="20"/>
  <c r="G1398" i="20"/>
  <c r="G1399" i="20"/>
  <c r="G1400" i="20"/>
  <c r="G1401" i="20"/>
  <c r="G1402" i="20"/>
  <c r="G1403" i="20"/>
  <c r="G1404" i="20"/>
  <c r="G1405" i="20"/>
  <c r="G1406" i="20"/>
  <c r="G1407" i="20"/>
  <c r="G1408" i="20"/>
  <c r="G1409" i="20"/>
  <c r="G1410" i="20"/>
  <c r="G1411" i="20"/>
  <c r="G1412" i="20"/>
  <c r="G1413" i="20"/>
  <c r="G1414" i="20"/>
  <c r="G1415" i="20"/>
  <c r="G1416" i="20"/>
  <c r="G1417" i="20"/>
  <c r="G1418" i="20"/>
  <c r="G1419" i="20"/>
  <c r="G1420" i="20"/>
  <c r="G1421" i="20"/>
  <c r="G1422" i="20"/>
  <c r="G1423" i="20"/>
  <c r="G1424" i="20"/>
  <c r="G1425" i="20"/>
  <c r="G1426" i="20"/>
  <c r="G1427" i="20"/>
  <c r="G1428" i="20"/>
  <c r="G1429" i="20"/>
  <c r="G1430" i="20"/>
  <c r="G1431" i="20"/>
  <c r="G1432" i="20"/>
  <c r="G1433" i="20"/>
  <c r="G1434" i="20"/>
  <c r="G1435" i="20"/>
  <c r="G1436" i="20"/>
  <c r="G1437" i="20"/>
  <c r="G1438" i="20"/>
  <c r="G1439" i="20"/>
  <c r="G1440" i="20"/>
  <c r="G1441" i="20"/>
  <c r="G1442" i="20"/>
  <c r="G1443" i="20"/>
  <c r="G1444" i="20"/>
  <c r="G1445" i="20"/>
  <c r="G1446" i="20"/>
  <c r="G1447" i="20"/>
  <c r="G1448" i="20"/>
  <c r="G1449" i="20"/>
  <c r="G1450" i="20"/>
  <c r="G1451" i="20"/>
  <c r="G1452" i="20"/>
  <c r="G1453" i="20"/>
  <c r="G1454" i="20"/>
  <c r="G1455" i="20"/>
  <c r="G1456" i="20"/>
  <c r="G1457" i="20"/>
  <c r="G1458" i="20"/>
  <c r="G1459" i="20"/>
  <c r="G1460" i="20"/>
  <c r="G1461" i="20"/>
  <c r="G1462" i="20"/>
  <c r="G1463" i="20"/>
  <c r="G1464" i="20"/>
  <c r="G1465" i="20"/>
  <c r="G1466" i="20"/>
  <c r="G1467" i="20"/>
  <c r="G1468" i="20"/>
  <c r="G1469" i="20"/>
  <c r="G1470" i="20"/>
  <c r="G1471" i="20"/>
  <c r="G1472" i="20"/>
  <c r="G1473" i="20"/>
  <c r="G1474" i="20"/>
  <c r="G1475" i="20"/>
  <c r="G1476" i="20"/>
  <c r="G1477" i="20"/>
  <c r="G1478" i="20"/>
  <c r="G1479" i="20"/>
  <c r="G1480" i="20"/>
  <c r="G1481" i="20"/>
  <c r="G1482" i="20"/>
  <c r="G1483" i="20"/>
  <c r="G1484" i="20"/>
  <c r="G1485" i="20"/>
  <c r="G1486" i="20"/>
  <c r="G1487" i="20"/>
  <c r="G1488" i="20"/>
  <c r="G1489" i="20"/>
  <c r="G1490" i="20"/>
  <c r="G1491" i="20"/>
  <c r="G1492" i="20"/>
  <c r="G1493" i="20"/>
  <c r="G1494" i="20"/>
  <c r="G1495" i="20"/>
  <c r="G1496" i="20"/>
  <c r="G1497" i="20"/>
  <c r="G1498" i="20"/>
  <c r="G1499" i="20"/>
  <c r="G1500" i="20"/>
  <c r="G1501" i="20"/>
  <c r="G1502" i="20"/>
  <c r="G1503" i="20"/>
  <c r="G1504" i="20"/>
  <c r="G1505" i="20"/>
  <c r="G1506" i="20"/>
  <c r="G1507" i="20"/>
  <c r="G1508" i="20"/>
  <c r="G1509" i="20"/>
  <c r="G1510" i="20"/>
  <c r="G1511" i="20"/>
  <c r="G1512" i="20"/>
  <c r="G1513" i="20"/>
  <c r="G1514" i="20"/>
  <c r="G1515" i="20"/>
  <c r="G1516" i="20"/>
  <c r="G1517" i="20"/>
  <c r="G1518" i="20"/>
  <c r="G1519" i="20"/>
  <c r="G1520" i="20"/>
  <c r="G1521" i="20"/>
  <c r="G1522" i="20"/>
  <c r="G1523" i="20"/>
  <c r="G1524" i="20"/>
  <c r="G1525" i="20"/>
  <c r="G1526" i="20"/>
  <c r="G1527" i="20"/>
  <c r="G1528" i="20"/>
  <c r="G1529" i="20"/>
  <c r="G1530" i="20"/>
  <c r="G1531" i="20"/>
  <c r="G1532" i="20"/>
  <c r="G1533" i="20"/>
  <c r="G1534" i="20"/>
  <c r="G1535" i="20"/>
  <c r="G1536" i="20"/>
  <c r="G1537" i="20"/>
  <c r="G1538" i="20"/>
  <c r="G1539" i="20"/>
  <c r="G1540" i="20"/>
  <c r="G1541" i="20"/>
  <c r="G1542" i="20"/>
  <c r="G1543" i="20"/>
  <c r="G1544" i="20"/>
  <c r="G1545" i="20"/>
  <c r="G1546" i="20"/>
  <c r="G1547" i="20"/>
  <c r="G1548" i="20"/>
  <c r="G1549" i="20"/>
  <c r="G1550" i="20"/>
  <c r="G1551" i="20"/>
  <c r="G1552" i="20"/>
  <c r="G1553" i="20"/>
  <c r="G1554" i="20"/>
  <c r="G1555" i="20"/>
  <c r="G1556" i="20"/>
  <c r="G1557" i="20"/>
  <c r="G1558" i="20"/>
  <c r="G1559" i="20"/>
  <c r="G1560" i="20"/>
  <c r="G1561" i="20"/>
  <c r="G1562" i="20"/>
  <c r="G1563" i="20"/>
  <c r="G1564" i="20"/>
  <c r="G1565" i="20"/>
  <c r="G1566" i="20"/>
  <c r="G1567" i="20"/>
  <c r="G1568" i="20"/>
  <c r="G1569" i="20"/>
  <c r="G1570" i="20"/>
  <c r="G1571" i="20"/>
  <c r="G1572" i="20"/>
  <c r="G1573" i="20"/>
  <c r="G1574" i="20"/>
  <c r="G1575" i="20"/>
  <c r="G1576" i="20"/>
  <c r="G1577" i="20"/>
  <c r="G1578" i="20"/>
  <c r="G1579" i="20"/>
  <c r="G1580" i="20"/>
  <c r="G1581" i="20"/>
  <c r="G1582" i="20"/>
  <c r="G1583" i="20"/>
  <c r="G1584" i="20"/>
  <c r="G1585" i="20"/>
  <c r="G1586" i="20"/>
  <c r="G1587" i="20"/>
  <c r="G1588" i="20"/>
  <c r="G1589" i="20"/>
  <c r="G1590" i="20"/>
  <c r="G1591" i="20"/>
  <c r="G1592" i="20"/>
  <c r="G1593" i="20"/>
  <c r="G1594" i="20"/>
  <c r="G1595" i="20"/>
  <c r="G1596" i="20"/>
  <c r="G1597" i="20"/>
  <c r="G1598" i="20"/>
  <c r="G1599" i="20"/>
  <c r="G1600" i="20"/>
  <c r="G1601" i="20"/>
  <c r="G1602" i="20"/>
  <c r="G1603" i="20"/>
  <c r="G1604" i="20"/>
  <c r="G1605" i="20"/>
  <c r="G1606" i="20"/>
  <c r="G1607" i="20"/>
  <c r="G1608" i="20"/>
  <c r="G1609" i="20"/>
  <c r="G1610" i="20"/>
  <c r="G1611" i="20"/>
  <c r="G1612" i="20"/>
  <c r="G1613" i="20"/>
  <c r="G1614" i="20"/>
  <c r="G1615" i="20"/>
  <c r="G1616" i="20"/>
  <c r="G1617" i="20"/>
  <c r="G1618" i="20"/>
  <c r="G1619" i="20"/>
  <c r="G1620" i="20"/>
  <c r="G1621" i="20"/>
  <c r="G1622" i="20"/>
  <c r="G1623" i="20"/>
  <c r="G1624" i="20"/>
  <c r="G1625" i="20"/>
  <c r="G1626" i="20"/>
  <c r="G1627" i="20"/>
  <c r="G1628" i="20"/>
  <c r="G1629" i="20"/>
  <c r="G1630" i="20"/>
  <c r="G1631" i="20"/>
  <c r="G1632" i="20"/>
  <c r="G1633" i="20"/>
  <c r="G1634" i="20"/>
  <c r="G1635" i="20"/>
  <c r="G1636" i="20"/>
  <c r="G1637" i="20"/>
  <c r="G1638" i="20"/>
  <c r="G1639" i="20"/>
  <c r="G1640" i="20"/>
  <c r="G1641" i="20"/>
  <c r="G1642" i="20"/>
  <c r="G1643" i="20"/>
  <c r="G1644" i="20"/>
  <c r="G1645" i="20"/>
  <c r="G1646" i="20"/>
  <c r="G1647" i="20"/>
  <c r="G1648" i="20"/>
  <c r="G1649" i="20"/>
  <c r="G1650" i="20"/>
  <c r="G1651" i="20"/>
  <c r="G1652" i="20"/>
  <c r="G1653" i="20"/>
  <c r="G1654" i="20"/>
  <c r="G1655" i="20"/>
  <c r="G1656" i="20"/>
  <c r="G1657" i="20"/>
  <c r="G1658" i="20"/>
  <c r="G1659" i="20"/>
  <c r="G1660" i="20"/>
  <c r="G1661" i="20"/>
  <c r="G1662" i="20"/>
  <c r="G1663" i="20"/>
  <c r="G1664" i="20"/>
  <c r="G1665" i="20"/>
  <c r="G1666" i="20"/>
  <c r="G1667" i="20"/>
  <c r="G1668" i="20"/>
  <c r="G1669" i="20"/>
  <c r="G1670" i="20"/>
  <c r="G1671" i="20"/>
  <c r="G1672" i="20"/>
  <c r="G1673" i="20"/>
  <c r="G1674" i="20"/>
  <c r="G1675" i="20"/>
  <c r="G1676" i="20"/>
  <c r="G1677" i="20"/>
  <c r="G1678" i="20"/>
  <c r="G1679" i="20"/>
  <c r="G1680" i="20"/>
  <c r="G1681" i="20"/>
  <c r="G1682" i="20"/>
  <c r="G1683" i="20"/>
  <c r="G1684" i="20"/>
  <c r="G1685" i="20"/>
  <c r="G1686" i="20"/>
  <c r="G1687" i="20"/>
  <c r="G1688" i="20"/>
  <c r="G1689" i="20"/>
  <c r="G1690" i="20"/>
  <c r="G1691" i="20"/>
  <c r="G1692" i="20"/>
  <c r="G1693" i="20"/>
  <c r="G1694" i="20"/>
  <c r="G1695" i="20"/>
  <c r="G1696" i="20"/>
  <c r="G1697" i="20"/>
  <c r="G1698" i="20"/>
  <c r="G1699" i="20"/>
  <c r="G1700" i="20"/>
  <c r="G1701" i="20"/>
  <c r="G1702" i="20"/>
  <c r="G1703" i="20"/>
  <c r="G1704" i="20"/>
  <c r="G1705" i="20"/>
  <c r="G1706" i="20"/>
  <c r="G1707" i="20"/>
  <c r="G1708" i="20"/>
  <c r="G1709" i="20"/>
  <c r="G1710" i="20"/>
  <c r="G1711" i="20"/>
  <c r="G1712" i="20"/>
  <c r="G1713" i="20"/>
  <c r="G1714" i="20"/>
  <c r="G1715" i="20"/>
  <c r="G1716" i="20"/>
  <c r="G1717" i="20"/>
  <c r="G1718" i="20"/>
  <c r="G1719" i="20"/>
  <c r="G1720" i="20"/>
  <c r="G1721" i="20"/>
  <c r="G1722" i="20"/>
  <c r="G1723" i="20"/>
  <c r="G1724" i="20"/>
  <c r="G1725" i="20"/>
  <c r="G1726" i="20"/>
  <c r="G1727" i="20"/>
  <c r="G1728" i="20"/>
  <c r="G1729" i="20"/>
  <c r="G1730" i="20"/>
  <c r="G1731" i="20"/>
  <c r="G1732" i="20"/>
  <c r="G1733" i="20"/>
  <c r="G1734" i="20"/>
  <c r="G1735" i="20"/>
  <c r="G1736" i="20"/>
  <c r="G1737" i="20"/>
  <c r="G1738" i="20"/>
  <c r="G1739" i="20"/>
  <c r="G1740" i="20"/>
  <c r="G1741" i="20"/>
  <c r="G1742" i="20"/>
  <c r="G1743" i="20"/>
  <c r="G1744" i="20"/>
  <c r="G1745" i="20"/>
  <c r="G1746" i="20"/>
  <c r="G1747" i="20"/>
  <c r="G1748" i="20"/>
  <c r="G1749" i="20"/>
  <c r="G1750" i="20"/>
  <c r="G1751" i="20"/>
  <c r="G1752" i="20"/>
  <c r="G1753" i="20"/>
  <c r="G1754" i="20"/>
  <c r="G1755" i="20"/>
  <c r="G1756" i="20"/>
  <c r="G1757" i="20"/>
  <c r="G1758" i="20"/>
  <c r="G1759" i="20"/>
  <c r="G1760" i="20"/>
  <c r="G1761" i="20"/>
  <c r="G1762" i="20"/>
  <c r="G1763" i="20"/>
  <c r="G1764" i="20"/>
  <c r="G1765" i="20"/>
  <c r="G1766" i="20"/>
  <c r="G1767" i="20"/>
  <c r="G1768" i="20"/>
  <c r="G1769" i="20"/>
  <c r="G1770" i="20"/>
  <c r="G1771" i="20"/>
  <c r="G1772" i="20"/>
  <c r="G1773" i="20"/>
  <c r="G1774" i="20"/>
  <c r="G1775" i="20"/>
  <c r="G1776" i="20"/>
  <c r="G1777" i="20"/>
  <c r="G1778" i="20"/>
  <c r="G1779" i="20"/>
  <c r="G1780" i="20"/>
  <c r="G1781" i="20"/>
  <c r="G1782" i="20"/>
  <c r="G1783" i="20"/>
  <c r="G1784" i="20"/>
  <c r="G1785" i="20"/>
  <c r="G1786" i="20"/>
  <c r="G1787" i="20"/>
  <c r="G1788" i="20"/>
  <c r="G1789" i="20"/>
  <c r="G1790" i="20"/>
  <c r="G1791" i="20"/>
  <c r="G1792" i="20"/>
  <c r="G1793" i="20"/>
  <c r="G1794" i="20"/>
  <c r="G1795" i="20"/>
  <c r="G1796" i="20"/>
  <c r="G1797" i="20"/>
  <c r="G1798" i="20"/>
  <c r="G1799" i="20"/>
  <c r="G1800" i="20"/>
  <c r="G1801" i="20"/>
  <c r="G1802" i="20"/>
  <c r="G1803" i="20"/>
  <c r="G1804" i="20"/>
  <c r="G1805" i="20"/>
  <c r="G1806" i="20"/>
  <c r="G1807" i="20"/>
  <c r="G1808" i="20"/>
  <c r="G1809" i="20"/>
  <c r="G1810" i="20"/>
  <c r="G1811" i="20"/>
  <c r="G1812" i="20"/>
  <c r="G1813" i="20"/>
  <c r="G1814" i="20"/>
  <c r="G1815" i="20"/>
  <c r="G1816" i="20"/>
  <c r="G1817" i="20"/>
  <c r="G1818" i="20"/>
  <c r="G1819" i="20"/>
  <c r="G1820" i="20"/>
  <c r="G1821" i="20"/>
  <c r="G1822" i="20"/>
  <c r="G1823" i="20"/>
  <c r="G1824" i="20"/>
  <c r="G1825" i="20"/>
  <c r="G1826" i="20"/>
  <c r="G1827" i="20"/>
  <c r="G1828" i="20"/>
  <c r="G1829" i="20"/>
  <c r="G1830" i="20"/>
  <c r="G1831" i="20"/>
  <c r="G1832" i="20"/>
  <c r="G1833" i="20"/>
  <c r="G1834" i="20"/>
  <c r="G1835" i="20"/>
  <c r="G1836" i="20"/>
  <c r="G1837" i="20"/>
  <c r="G1838" i="20"/>
  <c r="G1839" i="20"/>
  <c r="G1840" i="20"/>
  <c r="G1841" i="20"/>
  <c r="G1842" i="20"/>
  <c r="G1843" i="20"/>
  <c r="G1844" i="20"/>
  <c r="G1845" i="20"/>
  <c r="G1846" i="20"/>
  <c r="G1847" i="20"/>
  <c r="G1848" i="20"/>
  <c r="G1849" i="20"/>
  <c r="G1850" i="20"/>
  <c r="G1851" i="20"/>
  <c r="G1852" i="20"/>
  <c r="G1853" i="20"/>
  <c r="G1854" i="20"/>
  <c r="G1855" i="20"/>
  <c r="G1856" i="20"/>
  <c r="G1857" i="20"/>
  <c r="G1858" i="20"/>
  <c r="G1859" i="20"/>
  <c r="G1860" i="20"/>
  <c r="G1861" i="20"/>
  <c r="G1862" i="20"/>
  <c r="G1863" i="20"/>
  <c r="G1864" i="20"/>
  <c r="G1865" i="20"/>
  <c r="G1866" i="20"/>
  <c r="G1867" i="20"/>
  <c r="G1868" i="20"/>
  <c r="G1869" i="20"/>
  <c r="G1870" i="20"/>
  <c r="G1871" i="20"/>
  <c r="G1872" i="20"/>
  <c r="G1873" i="20"/>
  <c r="G1874" i="20"/>
  <c r="G1875" i="20"/>
  <c r="G1876" i="20"/>
  <c r="G1877" i="20"/>
  <c r="G1878" i="20"/>
  <c r="G1879" i="20"/>
  <c r="G1880" i="20"/>
  <c r="G1881" i="20"/>
  <c r="G1882" i="20"/>
  <c r="G1883" i="20"/>
  <c r="G1884" i="20"/>
  <c r="G1885" i="20"/>
  <c r="G1886" i="20"/>
  <c r="G1887" i="20"/>
  <c r="G1888" i="20"/>
  <c r="G1889" i="20"/>
  <c r="G1890" i="20"/>
  <c r="G1891" i="20"/>
  <c r="G1892" i="20"/>
  <c r="G1893" i="20"/>
  <c r="G1894" i="20"/>
  <c r="G1895" i="20"/>
  <c r="G1896" i="20"/>
  <c r="G1897" i="20"/>
  <c r="G1898" i="20"/>
  <c r="G1899" i="20"/>
  <c r="G1900" i="20"/>
  <c r="G1901" i="20"/>
  <c r="G1902" i="20"/>
  <c r="G1903" i="20"/>
  <c r="G1904" i="20"/>
  <c r="G1905" i="20"/>
  <c r="G1906" i="20"/>
  <c r="G1907" i="20"/>
  <c r="G1908" i="20"/>
  <c r="G1909" i="20"/>
  <c r="G1910" i="20"/>
  <c r="G1911" i="20"/>
  <c r="G1912" i="20"/>
  <c r="G1913" i="20"/>
  <c r="G1914" i="20"/>
  <c r="G1915" i="20"/>
  <c r="G1916" i="20"/>
  <c r="G1917" i="20"/>
  <c r="G1918" i="20"/>
  <c r="G1919" i="20"/>
  <c r="G1920" i="20"/>
  <c r="G1921" i="20"/>
  <c r="G1922" i="20"/>
  <c r="G1923" i="20"/>
  <c r="G1924" i="20"/>
  <c r="G1925" i="20"/>
  <c r="G1926" i="20"/>
  <c r="G1927" i="20"/>
  <c r="G1928" i="20"/>
  <c r="G1929" i="20"/>
  <c r="G1930" i="20"/>
  <c r="G1931" i="20"/>
  <c r="G1932" i="20"/>
  <c r="G1933" i="20"/>
  <c r="G1934" i="20"/>
  <c r="G1935" i="20"/>
  <c r="G1936" i="20"/>
  <c r="G1937" i="20"/>
  <c r="G1938" i="20"/>
  <c r="G1939" i="20"/>
  <c r="G1940" i="20"/>
  <c r="G1941" i="20"/>
  <c r="G1942" i="20"/>
  <c r="G1943" i="20"/>
  <c r="G1944" i="20"/>
  <c r="G1945" i="20"/>
  <c r="G1946" i="20"/>
  <c r="G1947" i="20"/>
  <c r="G1948" i="20"/>
  <c r="G1949" i="20"/>
  <c r="G1950" i="20"/>
  <c r="G1951" i="20"/>
  <c r="G1952" i="20"/>
  <c r="G1953" i="20"/>
  <c r="G1954" i="20"/>
  <c r="G1955" i="20"/>
  <c r="G1956" i="20"/>
  <c r="G1957" i="20"/>
  <c r="G1958" i="20"/>
  <c r="G1959" i="20"/>
  <c r="G1960" i="20"/>
  <c r="G1961" i="20"/>
  <c r="G1962" i="20"/>
  <c r="G1963" i="20"/>
  <c r="G1964" i="20"/>
  <c r="G1965" i="20"/>
  <c r="G1966" i="20"/>
  <c r="G1967" i="20"/>
  <c r="G1968" i="20"/>
  <c r="G1969" i="20"/>
  <c r="G1970" i="20"/>
  <c r="G1971" i="20"/>
  <c r="G1972" i="20"/>
  <c r="G1973" i="20"/>
  <c r="G1974" i="20"/>
  <c r="G1975" i="20"/>
  <c r="G1976" i="20"/>
  <c r="G1977" i="20"/>
  <c r="G1978" i="20"/>
  <c r="G1979" i="20"/>
  <c r="G1980" i="20"/>
  <c r="G1981" i="20"/>
  <c r="G1982" i="20"/>
  <c r="G1983" i="20"/>
  <c r="G1984" i="20"/>
  <c r="G1985" i="20"/>
  <c r="G1986" i="20"/>
  <c r="G1987" i="20"/>
  <c r="G1988" i="20"/>
  <c r="G1989" i="20"/>
  <c r="G1990" i="20"/>
  <c r="G1991" i="20"/>
  <c r="G1992" i="20"/>
  <c r="G1993" i="20"/>
  <c r="G1994" i="20"/>
  <c r="G1995" i="20"/>
  <c r="G1996" i="20"/>
  <c r="G1997" i="20"/>
  <c r="G1998" i="20"/>
  <c r="G1999" i="20"/>
  <c r="G2000" i="20"/>
  <c r="G2001" i="20"/>
  <c r="G2002" i="20"/>
  <c r="G2003" i="20"/>
  <c r="G2004" i="20"/>
  <c r="G2005" i="20"/>
  <c r="G2006" i="20"/>
  <c r="G2007" i="20"/>
  <c r="G2008" i="20"/>
  <c r="G2009" i="20"/>
  <c r="G2010" i="20"/>
  <c r="G2011" i="20"/>
  <c r="G2012" i="20"/>
  <c r="G2013" i="20"/>
  <c r="G2014" i="20"/>
  <c r="G2015" i="20"/>
  <c r="G2016" i="20"/>
  <c r="G2017" i="20"/>
  <c r="G2018" i="20"/>
  <c r="G2019" i="20"/>
  <c r="G2020" i="20"/>
  <c r="G2021" i="20"/>
  <c r="G2022" i="20"/>
  <c r="G2023" i="20"/>
  <c r="G2024" i="20"/>
  <c r="G2025" i="20"/>
  <c r="G2026" i="20"/>
  <c r="G2027" i="20"/>
  <c r="G2028" i="20"/>
  <c r="G2029" i="20"/>
  <c r="G2030" i="20"/>
  <c r="G2031" i="20"/>
  <c r="G2032" i="20"/>
  <c r="G2033" i="20"/>
  <c r="G2034" i="20"/>
  <c r="G2035" i="20"/>
  <c r="G2036" i="20"/>
  <c r="G2037" i="20"/>
  <c r="G2038" i="20"/>
  <c r="G2039" i="20"/>
  <c r="G2040" i="20"/>
  <c r="G2041" i="20"/>
  <c r="G2042" i="20"/>
  <c r="G2043" i="20"/>
  <c r="G2044" i="20"/>
  <c r="G2045" i="20"/>
  <c r="G2046" i="20"/>
  <c r="G2047" i="20"/>
  <c r="G2048" i="20"/>
  <c r="G2049" i="20"/>
  <c r="G2050" i="20"/>
  <c r="G2051" i="20"/>
  <c r="G2052" i="20"/>
  <c r="G2053" i="20"/>
  <c r="G2054" i="20"/>
  <c r="G2055" i="20"/>
  <c r="G2056" i="20"/>
  <c r="G2057" i="20"/>
  <c r="G2058" i="20"/>
  <c r="G2059" i="20"/>
  <c r="G2060" i="20"/>
  <c r="G2061" i="20"/>
  <c r="G2062" i="20"/>
  <c r="G2063" i="20"/>
  <c r="G2064" i="20"/>
  <c r="G2065" i="20"/>
  <c r="G2066" i="20"/>
  <c r="G2067" i="20"/>
  <c r="G2068" i="20"/>
  <c r="G2069" i="20"/>
  <c r="G2070" i="20"/>
  <c r="G2071" i="20"/>
  <c r="G2072" i="20"/>
  <c r="G2073" i="20"/>
  <c r="G2074" i="20"/>
  <c r="G2075" i="20"/>
  <c r="G2076" i="20"/>
  <c r="G2077" i="20"/>
  <c r="G2078" i="20"/>
  <c r="G2079" i="20"/>
  <c r="G2080" i="20"/>
  <c r="G2081" i="20"/>
  <c r="G2082" i="20"/>
  <c r="G2083" i="20"/>
  <c r="G2084" i="20"/>
  <c r="G2085" i="20"/>
  <c r="G2086" i="20"/>
  <c r="G2087" i="20"/>
  <c r="G2088" i="20"/>
  <c r="G2089" i="20"/>
  <c r="G2090" i="20"/>
  <c r="G2091" i="20"/>
  <c r="G2092" i="20"/>
  <c r="G2093" i="20"/>
  <c r="G2094" i="20"/>
  <c r="G2095" i="20"/>
  <c r="G2096" i="20"/>
  <c r="G2097" i="20"/>
  <c r="G2098" i="20"/>
  <c r="G2099" i="20"/>
  <c r="G2100" i="20"/>
  <c r="G2101" i="20"/>
  <c r="G2102" i="20"/>
  <c r="G2103" i="20"/>
  <c r="G2104" i="20"/>
  <c r="G2105" i="20"/>
  <c r="G2106" i="20"/>
  <c r="G2107" i="20"/>
  <c r="G2108" i="20"/>
  <c r="G2109" i="20"/>
  <c r="G2110" i="20"/>
  <c r="G2111" i="20"/>
  <c r="G2112" i="20"/>
  <c r="G2113" i="20"/>
  <c r="G2114" i="20"/>
  <c r="G2115" i="20"/>
  <c r="G2116" i="20"/>
  <c r="G2117" i="20"/>
  <c r="G2118" i="20"/>
  <c r="G2119" i="20"/>
  <c r="G2120" i="20"/>
  <c r="G2121" i="20"/>
  <c r="G2122" i="20"/>
  <c r="G2123" i="20"/>
  <c r="G2124" i="20"/>
  <c r="G2125" i="20"/>
  <c r="G2126" i="20"/>
  <c r="G2127" i="20"/>
  <c r="G2128" i="20"/>
  <c r="G2129" i="20"/>
  <c r="G2130" i="20"/>
  <c r="G2131" i="20"/>
  <c r="G2132" i="20"/>
  <c r="G2133" i="20"/>
  <c r="G2134" i="20"/>
  <c r="G2135" i="20"/>
  <c r="G2136" i="20"/>
  <c r="G2137" i="20"/>
  <c r="G2138" i="20"/>
  <c r="G2139" i="20"/>
  <c r="G2140" i="20"/>
  <c r="G2141" i="20"/>
  <c r="G2142" i="20"/>
  <c r="G2143" i="20"/>
  <c r="G2144" i="20"/>
  <c r="G2145" i="20"/>
  <c r="G2146" i="20"/>
  <c r="G2147" i="20"/>
  <c r="G2148" i="20"/>
  <c r="G2149" i="20"/>
  <c r="G2150" i="20"/>
  <c r="G2151" i="20"/>
  <c r="G2152" i="20"/>
  <c r="G2153" i="20"/>
  <c r="G2154" i="20"/>
  <c r="G2155" i="20"/>
  <c r="G2156" i="20"/>
  <c r="G2157" i="20"/>
  <c r="G2158" i="20"/>
  <c r="G2159" i="20"/>
  <c r="G2160" i="20"/>
  <c r="G2161" i="20"/>
  <c r="G2162" i="20"/>
  <c r="G2163" i="20"/>
  <c r="G2164" i="20"/>
  <c r="G2165" i="20"/>
  <c r="G2166" i="20"/>
  <c r="G2167" i="20"/>
  <c r="G2168" i="20"/>
  <c r="G2169" i="20"/>
  <c r="G2170" i="20"/>
  <c r="G2171" i="20"/>
  <c r="G2172" i="20"/>
  <c r="G2173" i="20"/>
  <c r="G2174" i="20"/>
  <c r="G2175" i="20"/>
  <c r="G2176" i="20"/>
  <c r="G2177" i="20"/>
  <c r="G2178" i="20"/>
  <c r="G2179" i="20"/>
  <c r="G2180" i="20"/>
  <c r="G2181" i="20"/>
  <c r="G2182" i="20"/>
  <c r="G2183" i="20"/>
  <c r="G2184" i="20"/>
  <c r="G2185" i="20"/>
  <c r="G2186" i="20"/>
  <c r="G2187" i="20"/>
  <c r="G2188" i="20"/>
  <c r="G2189" i="20"/>
  <c r="G2190" i="20"/>
  <c r="G2191" i="20"/>
  <c r="G2192" i="20"/>
  <c r="G2193" i="20"/>
  <c r="G2194" i="20"/>
  <c r="G2195" i="20"/>
  <c r="G2196" i="20"/>
  <c r="G2197" i="20"/>
  <c r="G2198" i="20"/>
  <c r="G2199" i="20"/>
  <c r="G2200" i="20"/>
  <c r="G2201" i="20"/>
  <c r="G2202" i="20"/>
  <c r="G2203" i="20"/>
  <c r="G2204" i="20"/>
  <c r="G2205" i="20"/>
  <c r="G2206" i="20"/>
  <c r="G2207" i="20"/>
  <c r="G2208" i="20"/>
  <c r="G2209" i="20"/>
  <c r="G2210" i="20"/>
  <c r="G2211" i="20"/>
  <c r="G2212" i="20"/>
  <c r="G2213" i="20"/>
  <c r="G2214" i="20"/>
  <c r="G2215" i="20"/>
  <c r="G2216" i="20"/>
  <c r="G2217" i="20"/>
  <c r="G2218" i="20"/>
  <c r="G2219" i="20"/>
  <c r="G2220" i="20"/>
  <c r="G2221" i="20"/>
  <c r="G2222" i="20"/>
  <c r="G2223" i="20"/>
  <c r="G2224" i="20"/>
  <c r="G2225" i="20"/>
  <c r="G2226" i="20"/>
  <c r="G2227" i="20"/>
  <c r="G2228" i="20"/>
  <c r="G2229" i="20"/>
  <c r="G2230" i="20"/>
  <c r="G2231" i="20"/>
  <c r="G2232" i="20"/>
  <c r="G2233" i="20"/>
  <c r="G2234" i="20"/>
  <c r="G2235" i="20"/>
  <c r="G2236" i="20"/>
  <c r="G2237" i="20"/>
  <c r="G2238" i="20"/>
  <c r="G2239" i="20"/>
  <c r="G2240" i="20"/>
  <c r="G2241" i="20"/>
  <c r="G2242" i="20"/>
  <c r="G2243" i="20"/>
  <c r="G2244" i="20"/>
  <c r="G2245" i="20"/>
  <c r="G2246" i="20"/>
  <c r="G2247" i="20"/>
  <c r="G2248" i="20"/>
  <c r="G2249" i="20"/>
  <c r="G2250" i="20"/>
  <c r="G2251" i="20"/>
  <c r="G2252" i="20"/>
  <c r="G2253" i="20"/>
  <c r="G2254" i="20"/>
  <c r="G2255" i="20"/>
  <c r="G2256" i="20"/>
  <c r="G2257" i="20"/>
  <c r="G2258" i="20"/>
  <c r="G2259" i="20"/>
  <c r="G2260" i="20"/>
  <c r="G2261" i="20"/>
  <c r="G2262" i="20"/>
  <c r="G2263" i="20"/>
  <c r="G2264" i="20"/>
  <c r="G2265" i="20"/>
  <c r="G2266" i="20"/>
  <c r="G2267" i="20"/>
  <c r="G2268" i="20"/>
  <c r="G2269" i="20"/>
  <c r="G2270" i="20"/>
  <c r="G2271" i="20"/>
  <c r="G2272" i="20"/>
  <c r="G2273" i="20"/>
  <c r="G2274" i="20"/>
  <c r="G2275" i="20"/>
  <c r="G2276" i="20"/>
  <c r="G2277" i="20"/>
  <c r="G2278" i="20"/>
  <c r="G2279" i="20"/>
  <c r="G2280" i="20"/>
  <c r="G2281" i="20"/>
  <c r="G2282" i="20"/>
  <c r="G2283" i="20"/>
  <c r="G2284" i="20"/>
  <c r="G2285" i="20"/>
  <c r="G2286" i="20"/>
  <c r="G2287" i="20"/>
  <c r="G2288" i="20"/>
  <c r="G2289" i="20"/>
  <c r="G2290" i="20"/>
  <c r="G2291" i="20"/>
  <c r="G2292" i="20"/>
  <c r="G2293" i="20"/>
  <c r="G2294" i="20"/>
  <c r="G2295" i="20"/>
  <c r="G2296" i="20"/>
  <c r="G2297" i="20"/>
  <c r="G2298" i="20"/>
  <c r="G2299" i="20"/>
  <c r="G2300" i="20"/>
  <c r="G2301" i="20"/>
  <c r="G2302" i="20"/>
  <c r="G2303" i="20"/>
  <c r="G2304" i="20"/>
  <c r="G2305" i="20"/>
  <c r="G2306" i="20"/>
  <c r="G2307" i="20"/>
  <c r="G2308" i="20"/>
  <c r="G2309" i="20"/>
  <c r="G2310" i="20"/>
  <c r="G2311" i="20"/>
  <c r="G2312" i="20"/>
  <c r="G2313" i="20"/>
  <c r="G2314" i="20"/>
  <c r="G2315" i="20"/>
  <c r="G2316" i="20"/>
  <c r="G2317" i="20"/>
  <c r="G2318" i="20"/>
  <c r="G2319" i="20"/>
  <c r="G2320" i="20"/>
  <c r="G2321" i="20"/>
  <c r="G2322" i="20"/>
  <c r="G2323" i="20"/>
  <c r="G2324" i="20"/>
  <c r="G2325" i="20"/>
  <c r="G2326" i="20"/>
  <c r="G2327" i="20"/>
  <c r="G2328" i="20"/>
  <c r="G2329" i="20"/>
  <c r="G2330" i="20"/>
  <c r="G2331" i="20"/>
  <c r="G2332" i="20"/>
  <c r="G2333" i="20"/>
  <c r="G2334" i="20"/>
  <c r="G2335" i="20"/>
  <c r="G2336" i="20"/>
  <c r="G2337" i="20"/>
  <c r="G2338" i="20"/>
  <c r="G2339" i="20"/>
  <c r="G2340" i="20"/>
  <c r="G2341" i="20"/>
  <c r="G2342" i="20"/>
  <c r="G2343" i="20"/>
  <c r="G2344" i="20"/>
  <c r="G2345" i="20"/>
  <c r="G2346" i="20"/>
  <c r="G2347" i="20"/>
  <c r="G2348" i="20"/>
  <c r="G2349" i="20"/>
  <c r="G2350" i="20"/>
  <c r="G2351" i="20"/>
  <c r="G2352" i="20"/>
  <c r="G2353" i="20"/>
  <c r="G2354" i="20"/>
  <c r="G2355" i="20"/>
  <c r="G2356" i="20"/>
  <c r="G2357" i="20"/>
  <c r="G2358" i="20"/>
  <c r="G2359" i="20"/>
  <c r="G2360" i="20"/>
  <c r="G2361" i="20"/>
  <c r="G2362" i="20"/>
  <c r="G2363" i="20"/>
  <c r="G2364" i="20"/>
  <c r="G2365" i="20"/>
  <c r="G2366" i="20"/>
  <c r="G2367" i="20"/>
  <c r="G2368" i="20"/>
  <c r="G2369" i="20"/>
  <c r="G2370" i="20"/>
  <c r="G2371" i="20"/>
  <c r="G2372" i="20"/>
  <c r="G2373" i="20"/>
  <c r="G2374" i="20"/>
  <c r="G2375" i="20"/>
  <c r="G2376" i="20"/>
  <c r="G2377" i="20"/>
  <c r="G2378" i="20"/>
  <c r="G2379" i="20"/>
  <c r="G2380" i="20"/>
  <c r="G2381" i="20"/>
  <c r="G2382" i="20"/>
  <c r="G2383" i="20"/>
  <c r="G2384" i="20"/>
  <c r="G2385" i="20"/>
  <c r="G2386" i="20"/>
  <c r="G2387" i="20"/>
  <c r="G2388" i="20"/>
  <c r="G2389" i="20"/>
  <c r="G2390" i="20"/>
  <c r="G2391" i="20"/>
  <c r="G2392" i="20"/>
  <c r="G2393" i="20"/>
  <c r="G2394" i="20"/>
  <c r="G2395" i="20"/>
  <c r="G2396" i="20"/>
  <c r="G2397" i="20"/>
  <c r="G2398" i="20"/>
  <c r="G2399" i="20"/>
  <c r="G2400" i="20"/>
  <c r="G2401" i="20"/>
  <c r="G2402" i="20"/>
  <c r="G2403" i="20"/>
  <c r="G2404" i="20"/>
  <c r="G2405" i="20"/>
  <c r="G2406" i="20"/>
  <c r="G2407" i="20"/>
  <c r="G2408" i="20"/>
  <c r="G2409" i="20"/>
  <c r="G2410" i="20"/>
  <c r="G2411" i="20"/>
  <c r="G2412" i="20"/>
  <c r="G2413" i="20"/>
  <c r="G2414" i="20"/>
  <c r="G2415" i="20"/>
  <c r="G2416" i="20"/>
  <c r="G2417" i="20"/>
  <c r="G2418" i="20"/>
  <c r="G2419" i="20"/>
  <c r="G2420" i="20"/>
  <c r="G2421" i="20"/>
  <c r="G2422" i="20"/>
  <c r="G2423" i="20"/>
  <c r="G2424" i="20"/>
  <c r="G2425" i="20"/>
  <c r="G2426" i="20"/>
  <c r="G2427" i="20"/>
  <c r="G2428" i="20"/>
  <c r="G2429" i="20"/>
  <c r="G2430" i="20"/>
  <c r="G2431" i="20"/>
  <c r="G2432" i="20"/>
  <c r="G2433" i="20"/>
  <c r="G2434" i="20"/>
  <c r="G2435" i="20"/>
  <c r="G2436" i="20"/>
  <c r="G2437" i="20"/>
  <c r="G2438" i="20"/>
  <c r="G2439" i="20"/>
  <c r="G2440" i="20"/>
  <c r="G2441" i="20"/>
  <c r="G2442" i="20"/>
  <c r="G2443" i="20"/>
  <c r="G2444" i="20"/>
  <c r="G2445" i="20"/>
  <c r="G2446" i="20"/>
  <c r="G2447" i="20"/>
  <c r="G2448" i="20"/>
  <c r="G2449" i="20"/>
  <c r="G2450" i="20"/>
  <c r="G2451" i="20"/>
  <c r="G2452" i="20"/>
  <c r="G2453" i="20"/>
  <c r="G2454" i="20"/>
  <c r="G2455" i="20"/>
  <c r="G2456" i="20"/>
  <c r="G2457" i="20"/>
  <c r="G2458" i="20"/>
  <c r="G2459" i="20"/>
  <c r="G2460" i="20"/>
  <c r="G2461" i="20"/>
  <c r="G2462" i="20"/>
  <c r="G2463" i="20"/>
  <c r="G2464" i="20"/>
  <c r="G2465" i="20"/>
  <c r="G2466" i="20"/>
  <c r="G2467" i="20"/>
  <c r="G2468" i="20"/>
  <c r="G2469" i="20"/>
  <c r="G2470" i="20"/>
  <c r="G2471" i="20"/>
  <c r="G2472" i="20"/>
  <c r="G2473" i="20"/>
  <c r="G2474" i="20"/>
  <c r="G2475" i="20"/>
  <c r="G2476" i="20"/>
  <c r="G2477" i="20"/>
  <c r="G2478" i="20"/>
  <c r="G2479" i="20"/>
  <c r="G2480" i="20"/>
  <c r="G2481" i="20"/>
  <c r="G2482" i="20"/>
  <c r="G2483" i="20"/>
  <c r="G2484" i="20"/>
  <c r="G2485" i="20"/>
  <c r="G2486" i="20"/>
  <c r="G2487" i="20"/>
  <c r="G2488" i="20"/>
  <c r="G2489" i="20"/>
  <c r="G2490" i="20"/>
  <c r="G2491" i="20"/>
  <c r="G2492" i="20"/>
  <c r="G2493" i="20"/>
  <c r="G2494" i="20"/>
  <c r="G2495" i="20"/>
  <c r="G2496" i="20"/>
  <c r="G2497" i="20"/>
  <c r="G2498" i="20"/>
  <c r="G2499" i="20"/>
  <c r="G2500" i="20"/>
  <c r="G2501" i="20"/>
  <c r="G2502" i="20"/>
  <c r="G2503" i="20"/>
  <c r="G2504" i="20"/>
  <c r="G2505" i="20"/>
  <c r="G2506" i="20"/>
  <c r="G2507" i="20"/>
  <c r="G2508" i="20"/>
  <c r="G2509" i="20"/>
  <c r="G2510" i="20"/>
  <c r="G2511" i="20"/>
  <c r="G2512" i="20"/>
  <c r="G2513" i="20"/>
  <c r="G2514" i="20"/>
  <c r="G2515" i="20"/>
  <c r="G2516" i="20"/>
  <c r="G2517" i="20"/>
  <c r="G2518" i="20"/>
  <c r="G2519" i="20"/>
  <c r="G2520" i="20"/>
  <c r="G2521" i="20"/>
  <c r="G2522" i="20"/>
  <c r="G2523" i="20"/>
  <c r="G2524" i="20"/>
  <c r="G2525" i="20"/>
  <c r="G2526" i="20"/>
  <c r="G2527" i="20"/>
  <c r="G2528" i="20"/>
  <c r="G2529" i="20"/>
  <c r="G2530" i="20"/>
  <c r="G2531" i="20"/>
  <c r="G2532" i="20"/>
  <c r="G2533" i="20"/>
  <c r="G2534" i="20"/>
  <c r="G2535" i="20"/>
  <c r="G2536" i="20"/>
  <c r="G2537" i="20"/>
  <c r="G2538" i="20"/>
  <c r="G2539" i="20"/>
  <c r="G2540" i="20"/>
  <c r="G2541" i="20"/>
  <c r="G2542" i="20"/>
  <c r="G2543" i="20"/>
  <c r="G2544" i="20"/>
  <c r="G2545" i="20"/>
  <c r="G2546" i="20"/>
  <c r="G2547" i="20"/>
  <c r="G2548" i="20"/>
  <c r="G2549" i="20"/>
  <c r="G2550" i="20"/>
  <c r="G2551" i="20"/>
  <c r="G2552" i="20"/>
  <c r="G2553" i="20"/>
  <c r="G2554" i="20"/>
  <c r="G2555" i="20"/>
  <c r="G2556" i="20"/>
  <c r="G2557" i="20"/>
  <c r="G2558" i="20"/>
  <c r="G2559" i="20"/>
  <c r="G2560" i="20"/>
  <c r="G2561" i="20"/>
  <c r="G2562" i="20"/>
  <c r="G2563" i="20"/>
  <c r="G2564" i="20"/>
  <c r="G2565" i="20"/>
  <c r="G2566" i="20"/>
  <c r="G2567" i="20"/>
  <c r="G2568" i="20"/>
  <c r="G2569" i="20"/>
  <c r="G2570" i="20"/>
  <c r="G2571" i="20"/>
  <c r="G2572" i="20"/>
  <c r="G2573" i="20"/>
  <c r="G2574" i="20"/>
  <c r="G2575" i="20"/>
  <c r="G2576" i="20"/>
  <c r="G2577" i="20"/>
  <c r="G2578" i="20"/>
  <c r="G2579" i="20"/>
  <c r="G2580" i="20"/>
  <c r="G2581" i="20"/>
  <c r="G2582" i="20"/>
  <c r="G2583" i="20"/>
  <c r="G2584" i="20"/>
  <c r="G2585" i="20"/>
  <c r="G2586" i="20"/>
  <c r="G2587" i="20"/>
  <c r="G2588" i="20"/>
  <c r="G2589" i="20"/>
  <c r="G2590" i="20"/>
  <c r="G2591" i="20"/>
  <c r="G2592" i="20"/>
  <c r="G2593" i="20"/>
  <c r="G2594" i="20"/>
  <c r="G2595" i="20"/>
  <c r="G2596" i="20"/>
  <c r="G2597" i="20"/>
  <c r="G2598" i="20"/>
  <c r="G2599" i="20"/>
  <c r="G2600" i="20"/>
  <c r="G2601" i="20"/>
  <c r="G2602" i="20"/>
  <c r="G2603" i="20"/>
  <c r="G2604" i="20"/>
  <c r="G2605" i="20"/>
  <c r="G2606" i="20"/>
  <c r="G2607" i="20"/>
  <c r="G2608" i="20"/>
  <c r="G2609" i="20"/>
  <c r="G2610" i="20"/>
  <c r="G2611" i="20"/>
  <c r="G2612" i="20"/>
  <c r="G2613" i="20"/>
  <c r="G2614" i="20"/>
  <c r="G2615" i="20"/>
  <c r="G2616" i="20"/>
  <c r="G2617" i="20"/>
  <c r="G2618" i="20"/>
  <c r="G2619" i="20"/>
  <c r="G2620" i="20"/>
  <c r="G2621" i="20"/>
  <c r="G2622" i="20"/>
  <c r="G2623" i="20"/>
  <c r="G2624" i="20"/>
  <c r="G2625" i="20"/>
  <c r="G2626" i="20"/>
  <c r="G2627" i="20"/>
  <c r="G2628" i="20"/>
  <c r="G2629" i="20"/>
  <c r="G2630" i="20"/>
  <c r="G2631" i="20"/>
  <c r="G2632" i="20"/>
  <c r="G2633" i="20"/>
  <c r="G2634" i="20"/>
  <c r="G2635" i="20"/>
  <c r="G2636" i="20"/>
  <c r="G2637" i="20"/>
  <c r="G2638" i="20"/>
  <c r="G2639" i="20"/>
  <c r="G2640" i="20"/>
  <c r="G2641" i="20"/>
  <c r="G2642" i="20"/>
  <c r="G2643" i="20"/>
  <c r="G2644" i="20"/>
  <c r="G2645" i="20"/>
  <c r="G2646" i="20"/>
  <c r="G2647" i="20"/>
  <c r="G2648" i="20"/>
  <c r="G2649" i="20"/>
  <c r="G2650" i="20"/>
  <c r="G2651" i="20"/>
  <c r="G2652" i="20"/>
  <c r="G2653" i="20"/>
  <c r="G2654" i="20"/>
  <c r="G2655" i="20"/>
  <c r="G2656" i="20"/>
  <c r="G2657" i="20"/>
  <c r="G2658" i="20"/>
  <c r="G2659" i="20"/>
  <c r="G2660" i="20"/>
  <c r="G2661" i="20"/>
  <c r="G2662" i="20"/>
  <c r="G2663" i="20"/>
  <c r="G2664" i="20"/>
  <c r="G2665" i="20"/>
  <c r="G2666" i="20"/>
  <c r="G2667" i="20"/>
  <c r="G2668" i="20"/>
  <c r="G2669" i="20"/>
  <c r="G2670" i="20"/>
  <c r="G2671" i="20"/>
  <c r="G2672" i="20"/>
  <c r="G2673" i="20"/>
  <c r="G2674" i="20"/>
  <c r="G2675" i="20"/>
  <c r="G2676" i="20"/>
  <c r="G2677" i="20"/>
  <c r="G2678" i="20"/>
  <c r="G2679" i="20"/>
  <c r="G2680" i="20"/>
  <c r="G2681" i="20"/>
  <c r="G2682" i="20"/>
  <c r="G2683" i="20"/>
  <c r="G2684" i="20"/>
  <c r="G2685" i="20"/>
  <c r="G2686" i="20"/>
  <c r="G2687" i="20"/>
  <c r="G2688" i="20"/>
  <c r="G2689" i="20"/>
  <c r="G2690" i="20"/>
  <c r="G2691" i="20"/>
  <c r="G2692" i="20"/>
  <c r="G2693" i="20"/>
  <c r="G2694" i="20"/>
  <c r="G2695" i="20"/>
  <c r="G2696" i="20"/>
  <c r="G2697" i="20"/>
  <c r="G2698" i="20"/>
  <c r="G2699" i="20"/>
  <c r="G2700" i="20"/>
  <c r="G2701" i="20"/>
  <c r="G2702" i="20"/>
  <c r="G2703" i="20"/>
  <c r="G2704" i="20"/>
  <c r="G2705" i="20"/>
  <c r="G2706" i="20"/>
  <c r="G2707" i="20"/>
  <c r="G2708" i="20"/>
  <c r="G2709" i="20"/>
  <c r="G2710" i="20"/>
  <c r="G2711" i="20"/>
  <c r="G2712" i="20"/>
  <c r="G2713" i="20"/>
  <c r="G2714" i="20"/>
  <c r="G2715" i="20"/>
  <c r="G2716" i="20"/>
  <c r="G2717" i="20"/>
  <c r="G2718" i="20"/>
  <c r="G2719" i="20"/>
  <c r="G2720" i="20"/>
  <c r="G2721" i="20"/>
  <c r="G2722" i="20"/>
  <c r="G2723" i="20"/>
  <c r="G2724" i="20"/>
  <c r="G2725" i="20"/>
  <c r="G2726" i="20"/>
  <c r="G2727" i="20"/>
  <c r="G2728" i="20"/>
  <c r="G2729" i="20"/>
  <c r="G2730" i="20"/>
  <c r="G2731" i="20"/>
  <c r="G2732" i="20"/>
  <c r="G2733" i="20"/>
  <c r="G2734" i="20"/>
  <c r="G2735" i="20"/>
  <c r="G2736" i="20"/>
  <c r="G2737" i="20"/>
  <c r="G2738" i="20"/>
  <c r="G2739" i="20"/>
  <c r="G2740" i="20"/>
  <c r="G2741" i="20"/>
  <c r="G2742" i="20"/>
  <c r="G2743" i="20"/>
  <c r="G2744" i="20"/>
  <c r="G2745" i="20"/>
  <c r="G2746" i="20"/>
  <c r="G2747" i="20"/>
  <c r="G2748" i="20"/>
  <c r="G2749" i="20"/>
  <c r="G2750" i="20"/>
  <c r="G2751" i="20"/>
  <c r="G2752" i="20"/>
  <c r="G2753" i="20"/>
  <c r="G2754" i="20"/>
  <c r="G2755" i="20"/>
  <c r="G2756" i="20"/>
  <c r="G2757" i="20"/>
  <c r="G2758" i="20"/>
  <c r="G2759" i="20"/>
  <c r="G2760" i="20"/>
  <c r="G2761" i="20"/>
  <c r="G2762" i="20"/>
  <c r="G2763" i="20"/>
  <c r="G2764" i="20"/>
  <c r="G2765" i="20"/>
  <c r="G2766" i="20"/>
  <c r="G2767" i="20"/>
  <c r="G2768" i="20"/>
  <c r="G2769" i="20"/>
  <c r="G2770" i="20"/>
  <c r="G2771" i="20"/>
  <c r="G2772" i="20"/>
  <c r="G2773" i="20"/>
  <c r="G2774" i="20"/>
  <c r="G2775" i="20"/>
  <c r="G2776" i="20"/>
  <c r="G2777" i="20"/>
  <c r="G2778" i="20"/>
  <c r="G2779" i="20"/>
  <c r="G2780" i="20"/>
  <c r="G2781" i="20"/>
  <c r="G2782" i="20"/>
  <c r="G2783" i="20"/>
  <c r="G2784" i="20"/>
  <c r="G2785" i="20"/>
  <c r="G2786" i="20"/>
  <c r="G2787" i="20"/>
  <c r="G2788" i="20"/>
  <c r="G2789" i="20"/>
  <c r="G2790" i="20"/>
  <c r="G2791" i="20"/>
  <c r="G2792" i="20"/>
  <c r="G2793" i="20"/>
  <c r="G2794" i="20"/>
  <c r="G2795" i="20"/>
  <c r="G2796" i="20"/>
  <c r="G2797" i="20"/>
  <c r="G2798" i="20"/>
  <c r="G2799" i="20"/>
  <c r="G2800" i="20"/>
  <c r="G2801" i="20"/>
  <c r="G2802" i="20"/>
  <c r="G2803" i="20"/>
  <c r="G2804" i="20"/>
  <c r="G2805" i="20"/>
  <c r="G2806" i="20"/>
  <c r="G2807" i="20"/>
  <c r="G2808" i="20"/>
  <c r="G2809" i="20"/>
  <c r="G2810" i="20"/>
  <c r="G2811" i="20"/>
  <c r="G2812" i="20"/>
  <c r="G2813" i="20"/>
  <c r="G2814" i="20"/>
  <c r="G2815" i="20"/>
  <c r="G2816" i="20"/>
  <c r="G2817" i="20"/>
  <c r="G2818" i="20"/>
  <c r="G2819" i="20"/>
  <c r="G2820" i="20"/>
  <c r="G2821" i="20"/>
  <c r="G2822" i="20"/>
  <c r="G2823" i="20"/>
  <c r="G2824" i="20"/>
  <c r="G2825" i="20"/>
  <c r="G2826" i="20"/>
  <c r="G2827" i="20"/>
  <c r="G2828" i="20"/>
  <c r="G2829" i="20"/>
  <c r="G2830" i="20"/>
  <c r="G2831" i="20"/>
  <c r="G2832" i="20"/>
  <c r="G2833" i="20"/>
  <c r="G2834" i="20"/>
  <c r="G2835" i="20"/>
  <c r="G2836" i="20"/>
  <c r="G2837" i="20"/>
  <c r="G2838" i="20"/>
  <c r="G2839" i="20"/>
  <c r="G2840" i="20"/>
  <c r="G2841" i="20"/>
  <c r="G2842" i="20"/>
  <c r="G2843" i="20"/>
  <c r="G2844" i="20"/>
  <c r="G2845" i="20"/>
  <c r="G2846" i="20"/>
  <c r="G2847" i="20"/>
  <c r="G2848" i="20"/>
  <c r="G2849" i="20"/>
  <c r="G2850" i="20"/>
  <c r="G2851" i="20"/>
  <c r="G2852" i="20"/>
  <c r="G2853" i="20"/>
  <c r="G2854" i="20"/>
  <c r="G2855" i="20"/>
  <c r="G2856" i="20"/>
  <c r="G2857" i="20"/>
  <c r="G2858" i="20"/>
  <c r="G2859" i="20"/>
  <c r="G2860" i="20"/>
  <c r="G2861" i="20"/>
  <c r="G2862" i="20"/>
  <c r="G2863" i="20"/>
  <c r="G2864" i="20"/>
  <c r="G2865" i="20"/>
  <c r="G2866" i="20"/>
  <c r="G2867" i="20"/>
  <c r="G2868" i="20"/>
  <c r="G2869" i="20"/>
  <c r="G2870" i="20"/>
  <c r="G2871" i="20"/>
  <c r="G2872" i="20"/>
  <c r="G2873" i="20"/>
  <c r="G2874" i="20"/>
  <c r="G2875" i="20"/>
  <c r="G2876" i="20"/>
  <c r="G2877" i="20"/>
  <c r="G2878" i="20"/>
  <c r="G2879" i="20"/>
  <c r="G2880" i="20"/>
  <c r="G2881" i="20"/>
  <c r="G2882" i="20"/>
  <c r="G2883" i="20"/>
  <c r="G2884" i="20"/>
  <c r="G2885" i="20"/>
  <c r="G2886" i="20"/>
  <c r="G2887" i="20"/>
  <c r="G2888" i="20"/>
  <c r="G2889" i="20"/>
  <c r="G2890" i="20"/>
  <c r="G2891" i="20"/>
  <c r="G2892" i="20"/>
  <c r="G2893" i="20"/>
  <c r="G2894" i="20"/>
  <c r="G2895" i="20"/>
  <c r="G2896" i="20"/>
  <c r="G2897" i="20"/>
  <c r="G2898" i="20"/>
  <c r="G2899" i="20"/>
  <c r="G2900" i="20"/>
  <c r="G2901" i="20"/>
  <c r="G2902" i="20"/>
  <c r="G2903" i="20"/>
  <c r="G2904" i="20"/>
  <c r="G2905" i="20"/>
  <c r="G2906" i="20"/>
  <c r="G2907" i="20"/>
  <c r="G2908" i="20"/>
  <c r="G2909" i="20"/>
  <c r="G2910" i="20"/>
  <c r="G2911" i="20"/>
  <c r="G2912" i="20"/>
  <c r="G2913" i="20"/>
  <c r="G2914" i="20"/>
  <c r="G2915" i="20"/>
  <c r="G2916" i="20"/>
  <c r="G2917" i="20"/>
  <c r="G2918" i="20"/>
  <c r="G2919" i="20"/>
  <c r="G2920" i="20"/>
  <c r="G2921" i="20"/>
  <c r="G2922" i="20"/>
  <c r="G2923" i="20"/>
  <c r="G2924" i="20"/>
  <c r="G2925" i="20"/>
  <c r="G2926" i="20"/>
  <c r="G2927" i="20"/>
  <c r="G2928" i="20"/>
  <c r="G2929" i="20"/>
  <c r="G2930" i="20"/>
  <c r="G2931" i="20"/>
  <c r="G2932" i="20"/>
  <c r="G2933" i="20"/>
  <c r="G2934" i="20"/>
  <c r="G2935" i="20"/>
  <c r="G2936" i="20"/>
  <c r="G2937" i="20"/>
  <c r="G2938" i="20"/>
  <c r="G2939" i="20"/>
  <c r="G2940" i="20"/>
  <c r="G2941" i="20"/>
  <c r="G2942" i="20"/>
  <c r="G2943" i="20"/>
  <c r="G2944" i="20"/>
  <c r="G2945" i="20"/>
  <c r="G2946" i="20"/>
  <c r="G2947" i="20"/>
  <c r="G2948" i="20"/>
  <c r="G2949" i="20"/>
  <c r="G2950" i="20"/>
  <c r="G2951" i="20"/>
  <c r="G2952" i="20"/>
  <c r="G2953" i="20"/>
  <c r="G2954" i="20"/>
  <c r="G2955" i="20"/>
  <c r="G2956" i="20"/>
  <c r="G2957" i="20"/>
  <c r="G2958" i="20"/>
  <c r="G2959" i="20"/>
  <c r="G2960" i="20"/>
  <c r="G2961" i="20"/>
  <c r="G2962" i="20"/>
  <c r="G2963" i="20"/>
  <c r="G2964" i="20"/>
  <c r="G2965" i="20"/>
  <c r="G2966" i="20"/>
  <c r="G2967" i="20"/>
  <c r="G2968" i="20"/>
  <c r="G2969" i="20"/>
  <c r="G2970" i="20"/>
  <c r="G2971" i="20"/>
  <c r="G2972" i="20"/>
  <c r="G2973" i="20"/>
  <c r="G2974" i="20"/>
  <c r="G2975" i="20"/>
  <c r="G2976" i="20"/>
  <c r="G2977" i="20"/>
  <c r="G2978" i="20"/>
  <c r="G2979" i="20"/>
  <c r="G2980" i="20"/>
  <c r="G2981" i="20"/>
  <c r="G2982" i="20"/>
  <c r="G2983" i="20"/>
  <c r="G2984" i="20"/>
  <c r="G2985" i="20"/>
  <c r="G2986" i="20"/>
  <c r="G2987" i="20"/>
  <c r="G2988" i="20"/>
  <c r="G2989" i="20"/>
  <c r="G2990" i="20"/>
  <c r="G2991" i="20"/>
  <c r="G2992" i="20"/>
  <c r="G2993" i="20"/>
  <c r="G2994" i="20"/>
  <c r="G2995" i="20"/>
  <c r="G2996" i="20"/>
  <c r="G2997" i="20"/>
  <c r="G2998" i="20"/>
  <c r="G2999" i="20"/>
  <c r="G3000" i="20"/>
  <c r="G3001" i="20"/>
  <c r="G3002" i="20"/>
  <c r="G3003" i="20"/>
  <c r="G3004" i="20"/>
  <c r="G3005" i="20"/>
  <c r="G3006" i="20"/>
  <c r="G3007" i="20"/>
  <c r="G3008" i="20"/>
  <c r="G3009" i="20"/>
  <c r="G3010" i="20"/>
  <c r="G3011" i="20"/>
  <c r="G3012" i="20"/>
  <c r="G3013" i="20"/>
  <c r="G3014" i="20"/>
  <c r="G3015" i="20"/>
  <c r="G3016" i="20"/>
  <c r="G3017" i="20"/>
  <c r="G3018" i="20"/>
  <c r="G3019" i="20"/>
  <c r="G3020" i="20"/>
  <c r="G3021" i="20"/>
  <c r="G3022" i="20"/>
  <c r="G3023" i="20"/>
  <c r="G3024" i="20"/>
  <c r="G3025" i="20"/>
  <c r="G3026" i="20"/>
  <c r="G3027" i="20"/>
  <c r="G3028" i="20"/>
  <c r="G3029" i="20"/>
  <c r="G3030" i="20"/>
  <c r="G3031" i="20"/>
  <c r="G3032" i="20"/>
  <c r="G3033" i="20"/>
  <c r="G3034" i="20"/>
  <c r="G3035" i="20"/>
  <c r="G3036" i="20"/>
  <c r="G3037" i="20"/>
  <c r="G3038" i="20"/>
  <c r="G3039" i="20"/>
  <c r="G3040" i="20"/>
  <c r="G3041" i="20"/>
  <c r="G3042" i="20"/>
  <c r="G3043" i="20"/>
  <c r="G3044" i="20"/>
  <c r="G3045" i="20"/>
  <c r="G3046" i="20"/>
  <c r="G3047" i="20"/>
  <c r="G3048" i="20"/>
  <c r="G3049" i="20"/>
  <c r="G3050" i="20"/>
  <c r="G3051" i="20"/>
  <c r="G3052" i="20"/>
  <c r="G3053" i="20"/>
  <c r="G3054" i="20"/>
  <c r="G3055" i="20"/>
  <c r="G3056" i="20"/>
  <c r="G3057" i="20"/>
  <c r="G3058" i="20"/>
  <c r="G3059" i="20"/>
  <c r="G3060" i="20"/>
  <c r="G3061" i="20"/>
  <c r="G3062" i="20"/>
  <c r="G3063" i="20"/>
  <c r="G3064" i="20"/>
  <c r="G3065" i="20"/>
  <c r="G3066" i="20"/>
  <c r="G3067" i="20"/>
  <c r="G3068" i="20"/>
  <c r="G3069" i="20"/>
  <c r="G3070" i="20"/>
  <c r="G3071" i="20"/>
  <c r="G3072" i="20"/>
  <c r="G3073" i="20"/>
  <c r="G3074" i="20"/>
  <c r="G3075" i="20"/>
  <c r="G3076" i="20"/>
  <c r="G3077" i="20"/>
  <c r="G3078" i="20"/>
  <c r="G3079" i="20"/>
  <c r="G3080" i="20"/>
  <c r="G3081" i="20"/>
  <c r="G3082" i="20"/>
  <c r="G3083" i="20"/>
  <c r="G3084" i="20"/>
  <c r="G3085" i="20"/>
  <c r="G3086" i="20"/>
  <c r="G3087" i="20"/>
  <c r="G3088" i="20"/>
  <c r="G3089" i="20"/>
  <c r="G3090" i="20"/>
  <c r="G3091" i="20"/>
  <c r="G3092" i="20"/>
  <c r="G3093" i="20"/>
  <c r="G3094" i="20"/>
  <c r="G3095" i="20"/>
  <c r="G3096" i="20"/>
  <c r="G3097" i="20"/>
  <c r="G3098" i="20"/>
  <c r="G3099" i="20"/>
  <c r="G3100" i="20"/>
  <c r="G3101" i="20"/>
  <c r="G3102" i="20"/>
  <c r="G3103" i="20"/>
  <c r="G3104" i="20"/>
  <c r="G3105" i="20"/>
  <c r="G3106" i="20"/>
  <c r="G3107" i="20"/>
  <c r="G3108" i="20"/>
  <c r="G3109" i="20"/>
  <c r="G3110" i="20"/>
  <c r="G3111" i="20"/>
  <c r="G3112" i="20"/>
  <c r="G3113" i="20"/>
  <c r="G3114" i="20"/>
  <c r="G3115" i="20"/>
  <c r="G3116" i="20"/>
  <c r="G3117" i="20"/>
  <c r="G3118" i="20"/>
  <c r="G3119" i="20"/>
  <c r="G3120" i="20"/>
  <c r="G3121" i="20"/>
  <c r="G3122" i="20"/>
  <c r="G3123" i="20"/>
  <c r="G3124" i="20"/>
  <c r="G3125" i="20"/>
  <c r="G3126" i="20"/>
  <c r="G3127" i="20"/>
  <c r="G3128" i="20"/>
  <c r="G3129" i="20"/>
  <c r="G3130" i="20"/>
  <c r="G3131" i="20"/>
  <c r="G3132" i="20"/>
  <c r="G3133" i="20"/>
  <c r="G3134" i="20"/>
  <c r="G3135" i="20"/>
  <c r="G3136" i="20"/>
  <c r="G3137" i="20"/>
  <c r="G3138" i="20"/>
  <c r="G3139" i="20"/>
  <c r="G3140" i="20"/>
  <c r="G3141" i="20"/>
  <c r="G3142" i="20"/>
  <c r="G3143" i="20"/>
  <c r="G3144" i="20"/>
  <c r="G3145" i="20"/>
  <c r="G3146" i="20"/>
  <c r="G3147" i="20"/>
  <c r="G3148" i="20"/>
  <c r="G3149" i="20"/>
  <c r="G3150" i="20"/>
  <c r="G3151" i="20"/>
  <c r="G3152" i="20"/>
  <c r="G3153" i="20"/>
  <c r="G3154" i="20"/>
  <c r="G3155" i="20"/>
  <c r="G3156" i="20"/>
  <c r="G3157" i="20"/>
  <c r="G3158" i="20"/>
  <c r="G3159" i="20"/>
  <c r="G3160" i="20"/>
  <c r="G3161" i="20"/>
  <c r="G3162" i="20"/>
  <c r="G3163" i="20"/>
  <c r="G3164" i="20"/>
  <c r="G3165" i="20"/>
  <c r="G3166" i="20"/>
  <c r="G3167" i="20"/>
  <c r="G3168" i="20"/>
  <c r="G3169" i="20"/>
  <c r="G3170" i="20"/>
  <c r="G3171" i="20"/>
  <c r="G3172" i="20"/>
  <c r="G3173" i="20"/>
  <c r="G3174" i="20"/>
  <c r="G3175" i="20"/>
  <c r="G3176" i="20"/>
  <c r="G3177" i="20"/>
  <c r="G3178" i="20"/>
  <c r="G3179" i="20"/>
  <c r="G3180" i="20"/>
  <c r="G3181" i="20"/>
  <c r="G3182" i="20"/>
  <c r="G3183" i="20"/>
  <c r="G3184" i="20"/>
  <c r="G3185" i="20"/>
  <c r="G3186" i="20"/>
  <c r="G3187" i="20"/>
  <c r="G3188" i="20"/>
  <c r="G3189" i="20"/>
  <c r="G3190" i="20"/>
  <c r="G3191" i="20"/>
  <c r="G3192" i="20"/>
  <c r="G3193" i="20"/>
  <c r="G3194" i="20"/>
  <c r="G3195" i="20"/>
  <c r="G3196" i="20"/>
  <c r="G3197" i="20"/>
  <c r="G3198" i="20"/>
  <c r="G3199" i="20"/>
  <c r="G3200" i="20"/>
  <c r="G3201" i="20"/>
  <c r="G3202" i="20"/>
  <c r="G3203" i="20"/>
  <c r="G3204" i="20"/>
  <c r="G3205" i="20"/>
  <c r="G3206" i="20"/>
  <c r="G3207" i="20"/>
  <c r="G3208" i="20"/>
  <c r="G3209" i="20"/>
  <c r="G3210" i="20"/>
  <c r="G3211" i="20"/>
  <c r="G3212" i="20"/>
  <c r="G3213" i="20"/>
  <c r="G3214" i="20"/>
  <c r="G3215" i="20"/>
  <c r="G3216" i="20"/>
  <c r="G3217" i="20"/>
  <c r="G3218" i="20"/>
  <c r="G3219" i="20"/>
  <c r="G3220" i="20"/>
  <c r="G3221" i="20"/>
  <c r="G3222" i="20"/>
  <c r="G3223" i="20"/>
  <c r="G3224" i="20"/>
  <c r="G3225" i="20"/>
  <c r="G3226" i="20"/>
  <c r="G3227" i="20"/>
  <c r="G3228" i="20"/>
  <c r="G3229" i="20"/>
  <c r="G3230" i="20"/>
  <c r="G3231" i="20"/>
  <c r="G3232" i="20"/>
  <c r="G3233" i="20"/>
  <c r="G3234" i="20"/>
  <c r="G3235" i="20"/>
  <c r="G3236" i="20"/>
  <c r="G3237" i="20"/>
  <c r="G3238" i="20"/>
  <c r="G3239" i="20"/>
  <c r="G3240" i="20"/>
  <c r="G3241" i="20"/>
  <c r="G3242" i="20"/>
  <c r="G3243" i="20"/>
  <c r="G3244" i="20"/>
  <c r="G3245" i="20"/>
  <c r="G3246" i="20"/>
  <c r="G3247" i="20"/>
  <c r="G3248" i="20"/>
  <c r="G3249" i="20"/>
  <c r="G3250" i="20"/>
  <c r="G3251" i="20"/>
  <c r="G3252" i="20"/>
  <c r="G3253" i="20"/>
  <c r="G3254" i="20"/>
  <c r="G3255" i="20"/>
  <c r="G3256" i="20"/>
  <c r="G3257" i="20"/>
  <c r="G3258" i="20"/>
  <c r="G3259" i="20"/>
  <c r="G3260" i="20"/>
  <c r="G3261" i="20"/>
  <c r="G3262" i="20"/>
  <c r="G3263" i="20"/>
  <c r="G3264" i="20"/>
  <c r="G3265" i="20"/>
  <c r="G3266" i="20"/>
  <c r="G3267" i="20"/>
  <c r="G3268" i="20"/>
  <c r="G3269" i="20"/>
  <c r="G3270" i="20"/>
  <c r="G3271" i="20"/>
  <c r="G3272" i="20"/>
  <c r="G3273" i="20"/>
  <c r="G3274" i="20"/>
  <c r="G3275" i="20"/>
  <c r="G3276" i="20"/>
  <c r="G3277" i="20"/>
  <c r="G3278" i="20"/>
  <c r="G3279" i="20"/>
  <c r="G3280" i="20"/>
  <c r="G3281" i="20"/>
  <c r="G3282" i="20"/>
  <c r="G3283" i="20"/>
  <c r="G3284" i="20"/>
  <c r="G3285" i="20"/>
  <c r="G3286" i="20"/>
  <c r="G3287" i="20"/>
  <c r="G3288" i="20"/>
  <c r="G3289" i="20"/>
  <c r="G3290" i="20"/>
  <c r="G3291" i="20"/>
  <c r="G3292" i="20"/>
  <c r="G3293" i="20"/>
  <c r="G3294" i="20"/>
  <c r="G3295" i="20"/>
  <c r="G3296" i="20"/>
  <c r="G3297" i="20"/>
  <c r="G3298" i="20"/>
  <c r="G3299" i="20"/>
  <c r="G3300" i="20"/>
  <c r="G3301" i="20"/>
  <c r="G3302" i="20"/>
  <c r="G3303" i="20"/>
  <c r="G3304" i="20"/>
  <c r="G3305" i="20"/>
  <c r="G3306" i="20"/>
  <c r="G3307" i="20"/>
  <c r="G3308" i="20"/>
  <c r="G3309" i="20"/>
  <c r="G3310" i="20"/>
  <c r="G3311" i="20"/>
  <c r="G3312" i="20"/>
  <c r="G3313" i="20"/>
  <c r="G3314" i="20"/>
  <c r="G3315" i="20"/>
  <c r="G3316" i="20"/>
  <c r="G3317" i="20"/>
  <c r="G3318" i="20"/>
  <c r="G3319" i="20"/>
  <c r="G3320" i="20"/>
  <c r="G3321" i="20"/>
  <c r="G3322" i="20"/>
  <c r="G3323" i="20"/>
  <c r="G3324" i="20"/>
  <c r="G3325" i="20"/>
  <c r="G3326" i="20"/>
  <c r="G3327" i="20"/>
  <c r="G3328" i="20"/>
  <c r="G3329" i="20"/>
  <c r="G3330" i="20"/>
  <c r="G3331" i="20"/>
  <c r="G3332" i="20"/>
  <c r="G3333" i="20"/>
  <c r="G3334" i="20"/>
  <c r="G3335" i="20"/>
  <c r="G3336" i="20"/>
  <c r="G3337" i="20"/>
  <c r="G3338" i="20"/>
  <c r="G3339" i="20"/>
  <c r="G3340" i="20"/>
  <c r="G3341" i="20"/>
  <c r="G3342" i="20"/>
  <c r="G3343" i="20"/>
  <c r="G3344" i="20"/>
  <c r="G3345" i="20"/>
  <c r="G3346" i="20"/>
  <c r="G3347" i="20"/>
  <c r="G3348" i="20"/>
  <c r="G3349" i="20"/>
  <c r="G3350" i="20"/>
  <c r="G3351" i="20"/>
  <c r="G3352" i="20"/>
  <c r="G3353" i="20"/>
  <c r="G3354" i="20"/>
  <c r="G3355" i="20"/>
  <c r="G3356" i="20"/>
  <c r="G3357" i="20"/>
  <c r="G3358" i="20"/>
  <c r="G3359" i="20"/>
  <c r="G3360" i="20"/>
  <c r="G3361" i="20"/>
  <c r="G3362" i="20"/>
  <c r="G3363" i="20"/>
  <c r="G3364" i="20"/>
  <c r="G3365" i="20"/>
  <c r="G3366" i="20"/>
  <c r="G3367" i="20"/>
  <c r="G3368" i="20"/>
  <c r="G3369" i="20"/>
  <c r="G3370" i="20"/>
  <c r="G3371" i="20"/>
  <c r="G3372" i="20"/>
  <c r="G3373" i="20"/>
  <c r="G3374" i="20"/>
  <c r="G3375" i="20"/>
  <c r="G3376" i="20"/>
  <c r="G3377" i="20"/>
  <c r="G3378" i="20"/>
  <c r="G3379" i="20"/>
  <c r="G3380" i="20"/>
  <c r="G3381" i="20"/>
  <c r="G3382" i="20"/>
  <c r="G3383" i="20"/>
  <c r="G3384" i="20"/>
  <c r="G3385" i="20"/>
  <c r="G3386" i="20"/>
  <c r="G3387" i="20"/>
  <c r="G3388" i="20"/>
  <c r="G3389" i="20"/>
  <c r="G3390" i="20"/>
  <c r="G3391" i="20"/>
  <c r="G3392" i="20"/>
  <c r="G3393" i="20"/>
  <c r="G3394" i="20"/>
  <c r="G3395" i="20"/>
  <c r="G3396" i="20"/>
  <c r="G3397" i="20"/>
  <c r="G3398" i="20"/>
  <c r="G3399" i="20"/>
  <c r="G3400" i="20"/>
  <c r="G3401" i="20"/>
  <c r="G3402" i="20"/>
  <c r="G3403" i="20"/>
  <c r="G3404" i="20"/>
  <c r="G3405" i="20"/>
  <c r="G3406" i="20"/>
  <c r="G3407" i="20"/>
  <c r="G3408" i="20"/>
  <c r="G3409" i="20"/>
  <c r="G3410" i="20"/>
  <c r="G3411" i="20"/>
  <c r="G3412" i="20"/>
  <c r="G3413" i="20"/>
  <c r="G3414" i="20"/>
  <c r="G3415" i="20"/>
  <c r="G3416" i="20"/>
  <c r="G3417" i="20"/>
  <c r="G3418" i="20"/>
  <c r="G3419" i="20"/>
  <c r="G3420" i="20"/>
  <c r="G3421" i="20"/>
  <c r="G3422" i="20"/>
  <c r="G3423" i="20"/>
  <c r="G3424" i="20"/>
  <c r="G3425" i="20"/>
  <c r="G3426" i="20"/>
  <c r="G3427" i="20"/>
  <c r="G3428" i="20"/>
  <c r="G3429" i="20"/>
  <c r="G3430" i="20"/>
  <c r="G3431" i="20"/>
  <c r="G3432" i="20"/>
  <c r="G3433" i="20"/>
  <c r="G3434" i="20"/>
  <c r="G3435" i="20"/>
  <c r="G3436" i="20"/>
  <c r="G3437" i="20"/>
  <c r="G3438" i="20"/>
  <c r="G3439" i="20"/>
  <c r="G3440" i="20"/>
  <c r="G3441" i="20"/>
  <c r="G3442" i="20"/>
  <c r="G3443" i="20"/>
  <c r="G3444" i="20"/>
  <c r="G3445" i="20"/>
  <c r="G3446" i="20"/>
  <c r="G3447" i="20"/>
  <c r="G3448" i="20"/>
  <c r="G3449" i="20"/>
  <c r="G3450" i="20"/>
  <c r="G3451" i="20"/>
  <c r="G3452" i="20"/>
  <c r="G3453" i="20"/>
  <c r="G3454" i="20"/>
  <c r="G3455" i="20"/>
  <c r="G3456" i="20"/>
  <c r="G3457" i="20"/>
  <c r="G3458" i="20"/>
  <c r="G3459" i="20"/>
  <c r="G3460" i="20"/>
  <c r="G3461" i="20"/>
  <c r="G3462" i="20"/>
  <c r="G3463" i="20"/>
  <c r="G3464" i="20"/>
  <c r="G3465" i="20"/>
  <c r="G3466" i="20"/>
  <c r="G3467" i="20"/>
  <c r="G3468" i="20"/>
  <c r="G3469" i="20"/>
  <c r="G3470" i="20"/>
  <c r="G3471" i="20"/>
  <c r="G3472" i="20"/>
  <c r="G3473" i="20"/>
  <c r="G3474" i="20"/>
  <c r="G3475" i="20"/>
  <c r="G3476" i="20"/>
  <c r="G3477" i="20"/>
  <c r="G3478" i="20"/>
  <c r="G3479" i="20"/>
  <c r="G3480" i="20"/>
  <c r="G3481" i="20"/>
  <c r="G3482" i="20"/>
  <c r="G3483" i="20"/>
  <c r="G3484" i="20"/>
  <c r="G3485" i="20"/>
  <c r="G3486" i="20"/>
  <c r="G3487" i="20"/>
  <c r="G3488" i="20"/>
  <c r="G3489" i="20"/>
  <c r="G3490" i="20"/>
  <c r="G3491" i="20"/>
  <c r="G3492" i="20"/>
  <c r="G3493" i="20"/>
  <c r="G3494" i="20"/>
  <c r="G3495" i="20"/>
  <c r="G3496" i="20"/>
  <c r="G3497" i="20"/>
  <c r="G3498" i="20"/>
  <c r="G3499" i="20"/>
  <c r="G3500" i="20"/>
  <c r="G3501" i="20"/>
  <c r="G3502" i="20"/>
  <c r="G3503" i="20"/>
  <c r="G3504" i="20"/>
  <c r="G3505" i="20"/>
  <c r="G3506" i="20"/>
  <c r="G3507" i="20"/>
  <c r="G3508" i="20"/>
  <c r="G3509" i="20"/>
  <c r="G3510" i="20"/>
  <c r="G3511" i="20"/>
  <c r="G3512" i="20"/>
  <c r="G3513" i="20"/>
  <c r="G3514" i="20"/>
  <c r="G3515" i="20"/>
  <c r="G3516" i="20"/>
  <c r="G3517" i="20"/>
  <c r="G3518" i="20"/>
  <c r="G3519" i="20"/>
  <c r="G3520" i="20"/>
  <c r="G3521" i="20"/>
  <c r="G3522" i="20"/>
  <c r="G3523" i="20"/>
  <c r="G3524" i="20"/>
  <c r="G3525" i="20"/>
  <c r="G3526" i="20"/>
  <c r="G3527" i="20"/>
  <c r="G3528" i="20"/>
  <c r="G3529" i="20"/>
  <c r="G3530" i="20"/>
  <c r="G3531" i="20"/>
  <c r="G3532" i="20"/>
  <c r="G3533" i="20"/>
  <c r="G3534" i="20"/>
  <c r="G3535" i="20"/>
  <c r="G3536" i="20"/>
  <c r="G3537" i="20"/>
  <c r="G3538" i="20"/>
  <c r="G3539" i="20"/>
  <c r="G3540" i="20"/>
  <c r="G3541" i="20"/>
  <c r="G3542" i="20"/>
  <c r="G3543" i="20"/>
  <c r="G3544" i="20"/>
  <c r="G3545" i="20"/>
  <c r="G3546" i="20"/>
  <c r="G3547" i="20"/>
  <c r="G3548" i="20"/>
  <c r="G3549" i="20"/>
  <c r="G3550" i="20"/>
  <c r="G3551" i="20"/>
  <c r="G3552" i="20"/>
  <c r="G3553" i="20"/>
  <c r="G3554" i="20"/>
  <c r="G3555" i="20"/>
  <c r="G3556" i="20"/>
  <c r="G3557" i="20"/>
  <c r="G3558" i="20"/>
  <c r="G3559" i="20"/>
  <c r="G3560" i="20"/>
  <c r="G3561" i="20"/>
  <c r="G3562" i="20"/>
  <c r="G3563" i="20"/>
  <c r="G3564" i="20"/>
  <c r="G3565" i="20"/>
  <c r="G3566" i="20"/>
  <c r="G3567" i="20"/>
  <c r="G3568" i="20"/>
  <c r="G3569" i="20"/>
  <c r="G3570" i="20"/>
  <c r="G3571" i="20"/>
  <c r="G3572" i="20"/>
  <c r="G3573" i="20"/>
  <c r="G3574" i="20"/>
  <c r="G3575" i="20"/>
  <c r="G3576" i="20"/>
  <c r="G3577" i="20"/>
  <c r="G3578" i="20"/>
  <c r="G3579" i="20"/>
  <c r="G3580" i="20"/>
  <c r="G3581" i="20"/>
  <c r="G3582" i="20"/>
  <c r="G3583" i="20"/>
  <c r="G3584" i="20"/>
  <c r="G3585" i="20"/>
  <c r="G3586" i="20"/>
  <c r="G3587" i="20"/>
  <c r="G3588" i="20"/>
  <c r="G3589" i="20"/>
  <c r="G3590" i="20"/>
  <c r="G3591" i="20"/>
  <c r="G3592" i="20"/>
  <c r="G3593" i="20"/>
  <c r="G3594" i="20"/>
  <c r="G3595" i="20"/>
  <c r="G3596" i="20"/>
  <c r="G3597" i="20"/>
  <c r="G3598" i="20"/>
  <c r="G3599" i="20"/>
  <c r="G3600" i="20"/>
  <c r="G3601" i="20"/>
  <c r="G3602" i="20"/>
  <c r="G3603" i="20"/>
  <c r="G3604" i="20"/>
  <c r="G3605" i="20"/>
  <c r="G3606" i="20"/>
  <c r="G3607" i="20"/>
  <c r="G3608" i="20"/>
  <c r="G3609" i="20"/>
  <c r="G3610" i="20"/>
  <c r="G3611" i="20"/>
  <c r="G3612" i="20"/>
  <c r="G3613" i="20"/>
  <c r="G3614" i="20"/>
  <c r="G3615" i="20"/>
  <c r="G3616" i="20"/>
  <c r="G3617" i="20"/>
  <c r="G3618" i="20"/>
  <c r="G3619" i="20"/>
  <c r="G3620" i="20"/>
  <c r="G3621" i="20"/>
  <c r="G3622" i="20"/>
  <c r="G3623" i="20"/>
  <c r="G3624" i="20"/>
  <c r="G3625" i="20"/>
  <c r="G3626" i="20"/>
  <c r="G3627" i="20"/>
  <c r="G3628" i="20"/>
  <c r="G3629" i="20"/>
  <c r="G3630" i="20"/>
  <c r="G3631" i="20"/>
  <c r="G3632" i="20"/>
  <c r="G3633" i="20"/>
  <c r="G3634" i="20"/>
  <c r="G3635" i="20"/>
  <c r="G3636" i="20"/>
  <c r="G3637" i="20"/>
  <c r="G3638" i="20"/>
  <c r="G3639" i="20"/>
  <c r="G3640" i="20"/>
  <c r="G3641" i="20"/>
  <c r="G3642" i="20"/>
  <c r="G3643" i="20"/>
  <c r="G3644" i="20"/>
  <c r="G3645" i="20"/>
  <c r="G3646" i="20"/>
  <c r="G3647" i="20"/>
  <c r="G3648" i="20"/>
  <c r="G3649" i="20"/>
  <c r="G3650" i="20"/>
  <c r="G3651" i="20"/>
  <c r="G3652" i="20"/>
  <c r="G3653" i="20"/>
  <c r="G3654" i="20"/>
  <c r="G3655" i="20"/>
  <c r="G3656" i="20"/>
  <c r="G3657" i="20"/>
  <c r="G3658" i="20"/>
  <c r="G3659" i="20"/>
  <c r="G3660" i="20"/>
  <c r="G3661" i="20"/>
  <c r="G3662" i="20"/>
  <c r="G3663" i="20"/>
  <c r="G3664" i="20"/>
  <c r="G3665" i="20"/>
  <c r="G3666" i="20"/>
  <c r="G3667" i="20"/>
  <c r="G3668" i="20"/>
  <c r="G3669" i="20"/>
  <c r="G3670" i="20"/>
  <c r="G3671" i="20"/>
  <c r="G3672" i="20"/>
  <c r="G3673" i="20"/>
  <c r="G3674" i="20"/>
  <c r="G3675" i="20"/>
  <c r="G3676" i="20"/>
  <c r="G3677" i="20"/>
  <c r="G3678" i="20"/>
  <c r="G3679" i="20"/>
  <c r="G3680" i="20"/>
  <c r="G3681" i="20"/>
  <c r="G3682" i="20"/>
  <c r="G3683" i="20"/>
  <c r="G3684" i="20"/>
  <c r="G3685" i="20"/>
  <c r="G3686" i="20"/>
  <c r="G3687" i="20"/>
  <c r="G3688" i="20"/>
  <c r="G3689" i="20"/>
  <c r="G3690" i="20"/>
  <c r="G3691" i="20"/>
  <c r="G3692" i="20"/>
  <c r="G3693" i="20"/>
  <c r="G3694" i="20"/>
  <c r="G3695" i="20"/>
  <c r="G3696" i="20"/>
  <c r="G3697" i="20"/>
  <c r="G3698" i="20"/>
  <c r="G3699" i="20"/>
  <c r="G3700" i="20"/>
  <c r="G3701" i="20"/>
  <c r="G3702" i="20"/>
  <c r="G3703" i="20"/>
  <c r="G3704" i="20"/>
  <c r="G3705" i="20"/>
  <c r="G3706" i="20"/>
  <c r="G3707" i="20"/>
  <c r="G3708" i="20"/>
  <c r="G3709" i="20"/>
  <c r="G3710" i="20"/>
  <c r="G3711" i="20"/>
  <c r="G3712" i="20"/>
  <c r="G3713" i="20"/>
  <c r="G3714" i="20"/>
  <c r="G3715" i="20"/>
  <c r="G3716" i="20"/>
  <c r="G3717" i="20"/>
  <c r="G3718" i="20"/>
  <c r="G3719" i="20"/>
  <c r="G3720" i="20"/>
  <c r="G3721" i="20"/>
  <c r="G3722" i="20"/>
  <c r="G3723" i="20"/>
  <c r="G3724" i="20"/>
  <c r="G3725" i="20"/>
  <c r="G3726" i="20"/>
  <c r="G3727" i="20"/>
  <c r="G3728" i="20"/>
  <c r="G3729" i="20"/>
  <c r="G3730" i="20"/>
  <c r="G3731" i="20"/>
  <c r="G3732" i="20"/>
  <c r="G3733" i="20"/>
  <c r="G3734" i="20"/>
  <c r="G3735" i="20"/>
  <c r="G3736" i="20"/>
  <c r="G3737" i="20"/>
  <c r="G3738" i="20"/>
  <c r="G3739" i="20"/>
  <c r="G3740" i="20"/>
  <c r="G3741" i="20"/>
  <c r="G3742" i="20"/>
  <c r="G3743" i="20"/>
  <c r="G3744" i="20"/>
  <c r="G3745" i="20"/>
  <c r="G3746" i="20"/>
  <c r="G3747" i="20"/>
  <c r="G3748" i="20"/>
  <c r="G3749" i="20"/>
  <c r="G3750" i="20"/>
  <c r="G3751" i="20"/>
  <c r="G3752" i="20"/>
  <c r="G3753" i="20"/>
  <c r="G3754" i="20"/>
  <c r="G3755" i="20"/>
  <c r="G3756" i="20"/>
  <c r="G3757" i="20"/>
  <c r="G3758" i="20"/>
  <c r="G3759" i="20"/>
  <c r="G3760" i="20"/>
  <c r="G3761" i="20"/>
  <c r="G3762" i="20"/>
  <c r="G3763" i="20"/>
  <c r="G3764" i="20"/>
  <c r="G3765" i="20"/>
  <c r="G3766" i="20"/>
  <c r="G3767" i="20"/>
  <c r="G3768" i="20"/>
  <c r="G3769" i="20"/>
  <c r="G3770" i="20"/>
  <c r="G3771" i="20"/>
  <c r="G3772" i="20"/>
  <c r="G3773" i="20"/>
  <c r="G3774" i="20"/>
  <c r="G3775" i="20"/>
  <c r="G3776" i="20"/>
  <c r="G3777" i="20"/>
  <c r="G3778" i="20"/>
  <c r="G3779" i="20"/>
  <c r="G3780" i="20"/>
  <c r="G3781" i="20"/>
  <c r="G3782" i="20"/>
  <c r="G3783" i="20"/>
  <c r="G3784" i="20"/>
  <c r="G3785" i="20"/>
  <c r="G3786" i="20"/>
  <c r="G3787" i="20"/>
  <c r="G3788" i="20"/>
  <c r="G3789" i="20"/>
  <c r="G3790" i="20"/>
  <c r="G3791" i="20"/>
  <c r="G3792" i="20"/>
  <c r="G3793" i="20"/>
  <c r="G3794" i="20"/>
  <c r="G3795" i="20"/>
  <c r="G3796" i="20"/>
  <c r="G3797" i="20"/>
  <c r="G3798" i="20"/>
  <c r="G3799" i="20"/>
  <c r="G3800" i="20"/>
  <c r="G3801" i="20"/>
  <c r="G3802" i="20"/>
  <c r="G3803" i="20"/>
  <c r="G3804" i="20"/>
  <c r="G3805" i="20"/>
  <c r="G3806" i="20"/>
  <c r="G3807" i="20"/>
  <c r="G3808" i="20"/>
  <c r="G3809" i="20"/>
  <c r="G3810" i="20"/>
  <c r="G3811" i="20"/>
  <c r="G3812" i="20"/>
  <c r="G3813" i="20"/>
  <c r="G3814" i="20"/>
  <c r="G3815" i="20"/>
  <c r="G3816" i="20"/>
  <c r="G3817" i="20"/>
  <c r="G3818" i="20"/>
  <c r="G3819" i="20"/>
  <c r="G3820" i="20"/>
  <c r="G3821" i="20"/>
  <c r="G3822" i="20"/>
  <c r="G3823" i="20"/>
  <c r="G3824" i="20"/>
  <c r="G3825" i="20"/>
  <c r="G3826" i="20"/>
  <c r="G3827" i="20"/>
  <c r="G3828" i="20"/>
  <c r="G3829" i="20"/>
  <c r="G3830" i="20"/>
  <c r="G3831" i="20"/>
  <c r="G3832" i="20"/>
  <c r="G3833" i="20"/>
  <c r="G3834" i="20"/>
  <c r="G3835" i="20"/>
  <c r="G3836" i="20"/>
  <c r="G3837" i="20"/>
  <c r="G3838" i="20"/>
  <c r="G3839" i="20"/>
  <c r="G3840" i="20"/>
  <c r="G3841" i="20"/>
  <c r="G3842" i="20"/>
  <c r="G3843" i="20"/>
  <c r="G3844" i="20"/>
  <c r="G3845" i="20"/>
  <c r="G3846" i="20"/>
  <c r="G3847" i="20"/>
  <c r="G3848" i="20"/>
  <c r="G3849" i="20"/>
  <c r="G3850" i="20"/>
  <c r="G3851" i="20"/>
  <c r="G3852" i="20"/>
  <c r="G3853" i="20"/>
  <c r="G3854" i="20"/>
  <c r="G3855" i="20"/>
  <c r="G3856" i="20"/>
  <c r="G3857" i="20"/>
  <c r="G3858" i="20"/>
  <c r="G3859" i="20"/>
  <c r="G3860" i="20"/>
  <c r="G3861" i="20"/>
  <c r="G3862" i="20"/>
  <c r="G3863" i="20"/>
  <c r="G3864" i="20"/>
  <c r="G3865" i="20"/>
  <c r="G3866" i="20"/>
  <c r="G3867" i="20"/>
  <c r="G3868" i="20"/>
  <c r="G3869" i="20"/>
  <c r="G3870" i="20"/>
  <c r="G3871" i="20"/>
  <c r="G3872" i="20"/>
  <c r="G3873" i="20"/>
  <c r="G3874" i="20"/>
  <c r="G3875" i="20"/>
  <c r="G3876" i="20"/>
  <c r="G3877" i="20"/>
  <c r="G3878" i="20"/>
  <c r="G3879" i="20"/>
  <c r="G3880" i="20"/>
  <c r="G3881" i="20"/>
  <c r="G3882" i="20"/>
  <c r="G3883" i="20"/>
  <c r="G3884" i="20"/>
  <c r="G3885" i="20"/>
  <c r="G3886" i="20"/>
  <c r="G3887" i="20"/>
  <c r="G3888" i="20"/>
  <c r="G3889" i="20"/>
  <c r="G3890" i="20"/>
  <c r="G3891" i="20"/>
  <c r="G3892" i="20"/>
  <c r="G3893" i="20"/>
  <c r="G3894" i="20"/>
  <c r="G3895" i="20"/>
  <c r="G3896" i="20"/>
  <c r="G3897" i="20"/>
  <c r="G3898" i="20"/>
  <c r="G3899" i="20"/>
  <c r="G3900" i="20"/>
  <c r="G3901" i="20"/>
  <c r="G3902" i="20"/>
  <c r="G3903" i="20"/>
  <c r="G3904" i="20"/>
  <c r="G3905" i="20"/>
  <c r="G3906" i="20"/>
  <c r="G3907" i="20"/>
  <c r="G3908" i="20"/>
  <c r="G3909" i="20"/>
  <c r="G3910" i="20"/>
  <c r="G3911" i="20"/>
  <c r="G3912" i="20"/>
  <c r="G3913" i="20"/>
  <c r="G3914" i="20"/>
  <c r="G3915" i="20"/>
  <c r="G3916" i="20"/>
  <c r="G3917" i="20"/>
  <c r="G3918" i="20"/>
  <c r="G3919" i="20"/>
  <c r="G3920" i="20"/>
  <c r="G3921" i="20"/>
  <c r="G3922" i="20"/>
  <c r="G3923" i="20"/>
  <c r="G3924" i="20"/>
  <c r="G3925" i="20"/>
  <c r="G3926" i="20"/>
  <c r="G3927" i="20"/>
  <c r="G3928" i="20"/>
  <c r="G3929" i="20"/>
  <c r="G3930" i="20"/>
  <c r="G3931" i="20"/>
  <c r="G3932" i="20"/>
  <c r="G3933" i="20"/>
  <c r="G3934" i="20"/>
  <c r="G3935" i="20"/>
  <c r="G3936" i="20"/>
  <c r="G3937" i="20"/>
  <c r="G3938" i="20"/>
  <c r="G3939" i="20"/>
  <c r="G3940" i="20"/>
  <c r="G3941" i="20"/>
  <c r="G3942" i="20"/>
  <c r="G3943" i="20"/>
  <c r="G3944" i="20"/>
  <c r="G3945" i="20"/>
  <c r="G3946" i="20"/>
  <c r="G3947" i="20"/>
  <c r="G3948" i="20"/>
  <c r="G3949" i="20"/>
  <c r="G3950" i="20"/>
  <c r="G3951" i="20"/>
  <c r="G3952" i="20"/>
  <c r="G3953" i="20"/>
  <c r="G3954" i="20"/>
  <c r="G3955" i="20"/>
  <c r="G3956" i="20"/>
  <c r="G3957" i="20"/>
  <c r="G3958" i="20"/>
  <c r="G3959" i="20"/>
  <c r="G3960" i="20"/>
  <c r="G3961" i="20"/>
  <c r="G3962" i="20"/>
  <c r="G3963" i="20"/>
  <c r="G3964" i="20"/>
  <c r="G3965" i="20"/>
  <c r="G3966" i="20"/>
  <c r="G3967" i="20"/>
  <c r="G3968" i="20"/>
  <c r="G3969" i="20"/>
  <c r="G3970" i="20"/>
  <c r="G3971" i="20"/>
  <c r="G3972" i="20"/>
  <c r="G3973" i="20"/>
  <c r="G3974" i="20"/>
  <c r="G3975" i="20"/>
  <c r="G3976" i="20"/>
  <c r="G3977" i="20"/>
  <c r="G3978" i="20"/>
  <c r="G3979" i="20"/>
  <c r="G3980" i="20"/>
  <c r="G3981" i="20"/>
  <c r="G3982" i="20"/>
  <c r="G3983" i="20"/>
  <c r="G3984" i="20"/>
  <c r="G3985" i="20"/>
  <c r="G3986" i="20"/>
  <c r="G3987" i="20"/>
  <c r="G3988" i="20"/>
  <c r="G3989" i="20"/>
  <c r="G3990" i="20"/>
  <c r="G3991" i="20"/>
  <c r="G3992" i="20"/>
  <c r="G3993" i="20"/>
  <c r="G3994" i="20"/>
  <c r="G3995" i="20"/>
  <c r="G3996" i="20"/>
  <c r="G3997" i="20"/>
  <c r="G3998" i="20"/>
  <c r="G3999" i="20"/>
  <c r="G4000" i="20"/>
  <c r="G4001" i="20"/>
  <c r="G4002" i="20"/>
  <c r="G4003" i="20"/>
  <c r="G4004" i="20"/>
  <c r="G4005" i="20"/>
  <c r="G4006" i="20"/>
  <c r="G4007" i="20"/>
  <c r="G4008" i="20"/>
  <c r="G4009" i="20"/>
  <c r="G4010" i="20"/>
  <c r="G4011" i="20"/>
  <c r="G4012" i="20"/>
  <c r="G4013" i="20"/>
  <c r="G4014" i="20"/>
  <c r="G4015" i="20"/>
  <c r="G4016" i="20"/>
  <c r="G4017" i="20"/>
  <c r="G4018" i="20"/>
  <c r="G4019" i="20"/>
  <c r="G4020" i="20"/>
  <c r="G4021" i="20"/>
  <c r="G4022" i="20"/>
  <c r="G4023" i="20"/>
  <c r="G4024" i="20"/>
  <c r="G4025" i="20"/>
  <c r="G4026" i="20"/>
  <c r="G4027" i="20"/>
  <c r="G4028" i="20"/>
  <c r="G4029" i="20"/>
  <c r="G4030" i="20"/>
  <c r="G4031" i="20"/>
  <c r="G4032" i="20"/>
  <c r="G4033" i="20"/>
  <c r="G4034" i="20"/>
  <c r="G4035" i="20"/>
  <c r="G4036" i="20"/>
  <c r="G4037" i="20"/>
  <c r="G4038" i="20"/>
  <c r="G4039" i="20"/>
  <c r="G4040" i="20"/>
  <c r="G4041" i="20"/>
  <c r="G4042" i="20"/>
  <c r="G4043" i="20"/>
  <c r="G4044" i="20"/>
  <c r="G4045" i="20"/>
  <c r="G4046" i="20"/>
  <c r="G4047" i="20"/>
  <c r="G4048" i="20"/>
  <c r="G4049" i="20"/>
  <c r="G4050" i="20"/>
  <c r="G4051" i="20"/>
  <c r="G4052" i="20"/>
  <c r="G4053" i="20"/>
  <c r="G4054" i="20"/>
  <c r="G4055" i="20"/>
  <c r="G4056" i="20"/>
  <c r="G4057" i="20"/>
  <c r="G4058" i="20"/>
  <c r="G4059" i="20"/>
  <c r="G4060" i="20"/>
  <c r="G4061" i="20"/>
  <c r="G4062" i="20"/>
  <c r="G4063" i="20"/>
  <c r="G4064" i="20"/>
  <c r="G4065" i="20"/>
  <c r="G4066" i="20"/>
  <c r="G4067" i="20"/>
  <c r="G4068" i="20"/>
  <c r="G4069" i="20"/>
  <c r="G4070" i="20"/>
  <c r="G4071" i="20"/>
  <c r="G4072" i="20"/>
  <c r="G4073" i="20"/>
  <c r="G4074" i="20"/>
  <c r="G4075" i="20"/>
  <c r="G4076" i="20"/>
  <c r="G4077" i="20"/>
  <c r="G4078" i="20"/>
  <c r="G4079" i="20"/>
  <c r="G4080" i="20"/>
  <c r="G4081" i="20"/>
  <c r="G4082" i="20"/>
  <c r="G4083" i="20"/>
  <c r="G4084" i="20"/>
  <c r="G4085" i="20"/>
  <c r="G4086" i="20"/>
  <c r="G4087" i="20"/>
  <c r="G4088" i="20"/>
  <c r="G4089" i="20"/>
  <c r="G4090" i="20"/>
  <c r="G4091" i="20"/>
  <c r="G4092" i="20"/>
  <c r="G4093" i="20"/>
  <c r="G4094" i="20"/>
  <c r="G4095" i="20"/>
  <c r="G4096" i="20"/>
  <c r="G4097" i="20"/>
  <c r="G4098" i="20"/>
  <c r="G4099" i="20"/>
  <c r="G4100" i="20"/>
  <c r="G4101" i="20"/>
  <c r="G4102" i="20"/>
  <c r="G4103" i="20"/>
  <c r="G4104" i="20"/>
  <c r="G4105" i="20"/>
  <c r="G4106" i="20"/>
  <c r="G4107" i="20"/>
  <c r="G4108" i="20"/>
  <c r="G4109" i="20"/>
  <c r="G4110" i="20"/>
  <c r="G4111" i="20"/>
  <c r="G4112" i="20"/>
  <c r="G4113" i="20"/>
  <c r="G4114" i="20"/>
  <c r="G4115" i="20"/>
  <c r="G4116" i="20"/>
  <c r="G4117" i="20"/>
  <c r="G4118" i="20"/>
  <c r="G4119" i="20"/>
  <c r="G4120" i="20"/>
  <c r="G4121" i="20"/>
  <c r="G4122" i="20"/>
  <c r="G4123" i="20"/>
  <c r="G4124" i="20"/>
  <c r="G4125" i="20"/>
  <c r="G4126" i="20"/>
  <c r="G4127" i="20"/>
  <c r="G4128" i="20"/>
  <c r="G4129" i="20"/>
  <c r="G4130" i="20"/>
  <c r="G4131" i="20"/>
  <c r="G4132" i="20"/>
  <c r="G4133" i="20"/>
  <c r="G4134" i="20"/>
  <c r="G4135" i="20"/>
  <c r="G4136" i="20"/>
  <c r="G4137" i="20"/>
  <c r="G4138" i="20"/>
  <c r="G4139" i="20"/>
  <c r="G4140" i="20"/>
  <c r="G4141" i="20"/>
  <c r="G4142" i="20"/>
  <c r="G4143" i="20"/>
  <c r="G4144" i="20"/>
  <c r="G4145" i="20"/>
  <c r="G4146" i="20"/>
  <c r="G4147" i="20"/>
  <c r="G4148" i="20"/>
  <c r="G4149" i="20"/>
  <c r="G4150" i="20"/>
  <c r="G4151" i="20"/>
  <c r="G4152" i="20"/>
  <c r="G4153" i="20"/>
  <c r="G4154" i="20"/>
  <c r="G4155" i="20"/>
  <c r="G4156" i="20"/>
  <c r="G4157" i="20"/>
  <c r="G4158" i="20"/>
  <c r="G4159" i="20"/>
  <c r="G4160" i="20"/>
  <c r="G4161" i="20"/>
  <c r="G4162" i="20"/>
  <c r="G4163" i="20"/>
  <c r="G4164" i="20"/>
  <c r="G4165" i="20"/>
  <c r="G4166" i="20"/>
  <c r="G4167" i="20"/>
  <c r="G4168" i="20"/>
  <c r="G4169" i="20"/>
  <c r="G4170" i="20"/>
  <c r="G4171" i="20"/>
  <c r="G4172" i="20"/>
  <c r="G4173" i="20"/>
  <c r="G4174" i="20"/>
  <c r="G4175" i="20"/>
  <c r="G4176" i="20"/>
  <c r="G4177" i="20"/>
  <c r="G4178" i="20"/>
  <c r="G4179" i="20"/>
  <c r="G4180" i="20"/>
  <c r="G4181" i="20"/>
  <c r="G4182" i="20"/>
  <c r="G4183" i="20"/>
  <c r="G4184" i="20"/>
  <c r="G4185" i="20"/>
  <c r="G4186" i="20"/>
  <c r="G4187" i="20"/>
  <c r="G4188" i="20"/>
  <c r="G4189" i="20"/>
  <c r="G4190" i="20"/>
  <c r="G4191" i="20"/>
  <c r="G4192" i="20"/>
  <c r="G4193" i="20"/>
  <c r="G4194" i="20"/>
  <c r="G4195" i="20"/>
  <c r="G4196" i="20"/>
  <c r="G4197" i="20"/>
  <c r="G4198" i="20"/>
  <c r="G4199" i="20"/>
  <c r="G4200" i="20"/>
  <c r="G4201" i="20"/>
  <c r="G4202" i="20"/>
  <c r="G4203" i="20"/>
  <c r="G4204" i="20"/>
  <c r="G4205" i="20"/>
  <c r="G4206" i="20"/>
  <c r="G4207" i="20"/>
  <c r="G4208" i="20"/>
  <c r="G4209" i="20"/>
  <c r="G4210" i="20"/>
  <c r="G4211" i="20"/>
  <c r="G4212" i="20"/>
  <c r="G4213" i="20"/>
  <c r="G4214" i="20"/>
  <c r="G4215" i="20"/>
  <c r="G4216" i="20"/>
  <c r="G4217" i="20"/>
  <c r="G4218" i="20"/>
  <c r="G4219" i="20"/>
  <c r="G4220" i="20"/>
  <c r="G4221" i="20"/>
  <c r="G4222" i="20"/>
  <c r="G4223" i="20"/>
  <c r="G4224" i="20"/>
  <c r="G4225" i="20"/>
  <c r="G4226" i="20"/>
  <c r="G4227" i="20"/>
  <c r="G4228" i="20"/>
  <c r="G4229" i="20"/>
  <c r="G4230" i="20"/>
  <c r="G4231" i="20"/>
  <c r="G4232" i="20"/>
  <c r="G4233" i="20"/>
  <c r="G4234" i="20"/>
  <c r="G4235" i="20"/>
  <c r="G4236" i="20"/>
  <c r="G4237" i="20"/>
  <c r="G4238" i="20"/>
  <c r="G4239" i="20"/>
  <c r="G4240" i="20"/>
  <c r="G4241" i="20"/>
  <c r="G4242" i="20"/>
  <c r="G4243" i="20"/>
  <c r="G4244" i="20"/>
  <c r="G4245" i="20"/>
  <c r="G4246" i="20"/>
  <c r="G4247" i="20"/>
  <c r="G4248" i="20"/>
  <c r="G4249" i="20"/>
  <c r="G4250" i="20"/>
  <c r="G4251" i="20"/>
  <c r="G4252" i="20"/>
  <c r="G4253" i="20"/>
  <c r="G4254" i="20"/>
  <c r="G4255" i="20"/>
  <c r="G4256" i="20"/>
  <c r="G4257" i="20"/>
  <c r="G4258" i="20"/>
  <c r="G4259" i="20"/>
  <c r="G4260" i="20"/>
  <c r="G4261" i="20"/>
  <c r="G4262" i="20"/>
  <c r="G4263" i="20"/>
  <c r="G4264" i="20"/>
  <c r="G4265" i="20"/>
  <c r="G4266" i="20"/>
  <c r="G4267" i="20"/>
  <c r="G4268" i="20"/>
  <c r="G4269" i="20"/>
  <c r="G4270" i="20"/>
  <c r="G4271" i="20"/>
  <c r="G4272" i="20"/>
  <c r="G4273" i="20"/>
  <c r="G4274" i="20"/>
  <c r="G4275" i="20"/>
  <c r="G4276" i="20"/>
  <c r="G4277" i="20"/>
  <c r="G4278" i="20"/>
  <c r="G4279" i="20"/>
  <c r="G4280" i="20"/>
  <c r="G4281" i="20"/>
  <c r="G4282" i="20"/>
  <c r="G4283" i="20"/>
  <c r="G4284" i="20"/>
  <c r="G4285" i="20"/>
  <c r="G4286" i="20"/>
  <c r="G4287" i="20"/>
  <c r="G4288" i="20"/>
  <c r="G4289" i="20"/>
  <c r="G4290" i="20"/>
  <c r="G4291" i="20"/>
  <c r="G4292" i="20"/>
  <c r="G4293" i="20"/>
  <c r="G4294" i="20"/>
  <c r="G4295" i="20"/>
  <c r="G4296" i="20"/>
  <c r="G4297" i="20"/>
  <c r="G4298" i="20"/>
  <c r="G4299" i="20"/>
  <c r="G4300" i="20"/>
  <c r="G4301" i="20"/>
  <c r="G4302" i="20"/>
  <c r="G4303" i="20"/>
  <c r="G4304" i="20"/>
  <c r="G4305" i="20"/>
  <c r="G4306" i="20"/>
  <c r="G4307" i="20"/>
  <c r="G4308" i="20"/>
  <c r="G4309" i="20"/>
  <c r="G4310" i="20"/>
  <c r="G4311" i="20"/>
  <c r="G4312" i="20"/>
  <c r="G4313" i="20"/>
  <c r="G4314" i="20"/>
  <c r="G4315" i="20"/>
  <c r="G4316" i="20"/>
  <c r="G4317" i="20"/>
  <c r="G4318" i="20"/>
  <c r="G4319" i="20"/>
  <c r="G4320" i="20"/>
  <c r="G4321" i="20"/>
  <c r="G4322" i="20"/>
  <c r="G4323" i="20"/>
  <c r="G4324" i="20"/>
  <c r="G4325" i="20"/>
  <c r="G4326" i="20"/>
  <c r="G4327" i="20"/>
  <c r="G4328" i="20"/>
  <c r="G4329" i="20"/>
  <c r="G4330" i="20"/>
  <c r="G4331" i="20"/>
  <c r="G4332" i="20"/>
  <c r="G4333" i="20"/>
  <c r="G4334" i="20"/>
  <c r="G4335" i="20"/>
  <c r="G4336" i="20"/>
  <c r="G4337" i="20"/>
  <c r="G4338" i="20"/>
  <c r="G4339" i="20"/>
  <c r="G4340" i="20"/>
  <c r="G4341" i="20"/>
  <c r="G4342" i="20"/>
  <c r="G4343" i="20"/>
  <c r="G4344" i="20"/>
  <c r="G4345" i="20"/>
  <c r="G4346" i="20"/>
  <c r="G4347" i="20"/>
  <c r="G4348" i="20"/>
  <c r="G4349" i="20"/>
  <c r="G4350" i="20"/>
  <c r="G4351" i="20"/>
  <c r="G4352" i="20"/>
  <c r="G4353" i="20"/>
  <c r="G4354" i="20"/>
  <c r="G4355" i="20"/>
  <c r="G4356" i="20"/>
  <c r="G4357" i="20"/>
  <c r="G4358" i="20"/>
  <c r="G4359" i="20"/>
  <c r="G4360" i="20"/>
  <c r="G4361" i="20"/>
  <c r="G4362" i="20"/>
  <c r="G4363" i="20"/>
  <c r="G4364" i="20"/>
  <c r="G4365" i="20"/>
  <c r="G4366" i="20"/>
  <c r="G4367" i="20"/>
  <c r="G4368" i="20"/>
  <c r="G4369" i="20"/>
  <c r="G4370" i="20"/>
  <c r="G4371" i="20"/>
  <c r="G4372" i="20"/>
  <c r="G4373" i="20"/>
  <c r="G4374" i="20"/>
  <c r="G4375" i="20"/>
  <c r="G4376" i="20"/>
  <c r="G4377" i="20"/>
  <c r="G4378" i="20"/>
  <c r="G4379" i="20"/>
  <c r="G4380" i="20"/>
  <c r="G4381" i="20"/>
  <c r="G4382" i="20"/>
  <c r="G4383" i="20"/>
  <c r="G4384" i="20"/>
  <c r="G4385" i="20"/>
  <c r="G4386" i="20"/>
  <c r="G4387" i="20"/>
  <c r="G4388" i="20"/>
  <c r="G4389" i="20"/>
  <c r="G4390" i="20"/>
  <c r="G4391" i="20"/>
  <c r="G4392" i="20"/>
  <c r="G4393" i="20"/>
  <c r="G4394" i="20"/>
  <c r="G4395" i="20"/>
  <c r="G4396" i="20"/>
  <c r="G4397" i="20"/>
  <c r="G4398" i="20"/>
  <c r="G4399" i="20"/>
  <c r="G4400" i="20"/>
  <c r="G4401" i="20"/>
  <c r="G4402" i="20"/>
  <c r="G4403" i="20"/>
  <c r="G4404" i="20"/>
  <c r="G4405" i="20"/>
  <c r="G4406" i="20"/>
  <c r="G4407" i="20"/>
  <c r="G4408" i="20"/>
  <c r="G4409" i="20"/>
  <c r="G4410" i="20"/>
  <c r="G4411" i="20"/>
  <c r="G4412" i="20"/>
  <c r="G4413" i="20"/>
  <c r="G4414" i="20"/>
  <c r="G4415" i="20"/>
  <c r="G4416" i="20"/>
  <c r="G4417" i="20"/>
  <c r="G4418" i="20"/>
  <c r="G4419" i="20"/>
  <c r="G4420" i="20"/>
  <c r="G4421" i="20"/>
  <c r="G4422" i="20"/>
  <c r="G4423" i="20"/>
  <c r="G4424" i="20"/>
  <c r="G4425" i="20"/>
  <c r="G4426" i="20"/>
  <c r="G4427" i="20"/>
  <c r="G4428" i="20"/>
  <c r="G4429" i="20"/>
  <c r="G4430" i="20"/>
  <c r="G4431" i="20"/>
  <c r="G4432" i="20"/>
  <c r="G4433" i="20"/>
  <c r="G4434" i="20"/>
  <c r="G4435" i="20"/>
  <c r="G4436" i="20"/>
  <c r="G4437" i="20"/>
  <c r="G4438" i="20"/>
  <c r="G4439" i="20"/>
  <c r="G4440" i="20"/>
  <c r="G4441" i="20"/>
  <c r="G4442" i="20"/>
  <c r="G4443" i="20"/>
  <c r="G4444" i="20"/>
  <c r="G4445" i="20"/>
  <c r="G4446" i="20"/>
  <c r="G4447" i="20"/>
  <c r="G4448" i="20"/>
  <c r="G4449" i="20"/>
  <c r="G4450" i="20"/>
  <c r="G4451" i="20"/>
  <c r="G4452" i="20"/>
  <c r="G4453" i="20"/>
  <c r="G4454" i="20"/>
  <c r="G4455" i="20"/>
  <c r="G4456" i="20"/>
  <c r="G4457" i="20"/>
  <c r="G4458" i="20"/>
  <c r="G4459" i="20"/>
  <c r="G4460" i="20"/>
  <c r="G4461" i="20"/>
  <c r="G4462" i="20"/>
  <c r="G4463" i="20"/>
  <c r="G4464" i="20"/>
  <c r="G4465" i="20"/>
  <c r="G4466" i="20"/>
  <c r="G4467" i="20"/>
  <c r="G4468" i="20"/>
  <c r="G4469" i="20"/>
  <c r="G4470" i="20"/>
  <c r="G4471" i="20"/>
  <c r="G4472" i="20"/>
  <c r="G4473" i="20"/>
  <c r="G4474" i="20"/>
  <c r="G4475" i="20"/>
  <c r="G4476" i="20"/>
  <c r="G4477" i="20"/>
  <c r="G4478" i="20"/>
  <c r="G4479" i="20"/>
  <c r="G4480" i="20"/>
  <c r="G4481" i="20"/>
  <c r="G4482" i="20"/>
  <c r="G4483" i="20"/>
  <c r="G4484" i="20"/>
  <c r="G4485" i="20"/>
  <c r="G4486" i="20"/>
  <c r="G4487" i="20"/>
  <c r="G4488" i="20"/>
  <c r="G4489" i="20"/>
  <c r="G4490" i="20"/>
  <c r="G4491" i="20"/>
  <c r="G4492" i="20"/>
  <c r="G4493" i="20"/>
  <c r="G4494" i="20"/>
  <c r="G4495" i="20"/>
  <c r="G4496" i="20"/>
  <c r="G4497" i="20"/>
  <c r="G4498" i="20"/>
  <c r="G4499" i="20"/>
  <c r="G4500" i="20"/>
  <c r="G4501" i="20"/>
  <c r="G4502" i="20"/>
  <c r="G4503" i="20"/>
  <c r="G4504" i="20"/>
  <c r="G4505" i="20"/>
  <c r="G4506" i="20"/>
  <c r="G4507" i="20"/>
  <c r="G4508" i="20"/>
  <c r="G4509" i="20"/>
  <c r="G4510" i="20"/>
  <c r="G4511" i="20"/>
  <c r="G4512" i="20"/>
  <c r="G4513" i="20"/>
  <c r="G4514" i="20"/>
  <c r="G4515" i="20"/>
  <c r="G4516" i="20"/>
  <c r="G4517" i="20"/>
  <c r="G4518" i="20"/>
  <c r="G4519" i="20"/>
  <c r="G4520" i="20"/>
  <c r="G4521" i="20"/>
  <c r="G4522" i="20"/>
  <c r="G4523" i="20"/>
  <c r="G4524" i="20"/>
  <c r="G4525" i="20"/>
  <c r="G4526" i="20"/>
  <c r="G4527" i="20"/>
  <c r="G4528" i="20"/>
  <c r="G4529" i="20"/>
  <c r="G4530" i="20"/>
  <c r="G4531" i="20"/>
  <c r="G4532" i="20"/>
  <c r="G4533" i="20"/>
  <c r="G4534" i="20"/>
  <c r="G4535" i="20"/>
  <c r="G4536" i="20"/>
  <c r="G4537" i="20"/>
  <c r="G4538" i="20"/>
  <c r="G4539" i="20"/>
  <c r="G4540" i="20"/>
  <c r="G4541" i="20"/>
  <c r="G4542" i="20"/>
  <c r="G4543" i="20"/>
  <c r="G4544" i="20"/>
  <c r="G4545" i="20"/>
  <c r="G4546" i="20"/>
  <c r="G4547" i="20"/>
  <c r="G4548" i="20"/>
  <c r="G4549" i="20"/>
  <c r="G4550" i="20"/>
  <c r="G4551" i="20"/>
  <c r="G4552" i="20"/>
  <c r="G4553" i="20"/>
  <c r="G4554" i="20"/>
  <c r="G4555" i="20"/>
  <c r="G4556" i="20"/>
  <c r="G4557" i="20"/>
  <c r="G4558" i="20"/>
  <c r="G4559" i="20"/>
  <c r="G4560" i="20"/>
  <c r="G4561" i="20"/>
  <c r="G4562" i="20"/>
  <c r="G4563" i="20"/>
  <c r="G4564" i="20"/>
  <c r="G4565" i="20"/>
  <c r="G4566" i="20"/>
  <c r="G4567" i="20"/>
  <c r="G4568" i="20"/>
  <c r="G4569" i="20"/>
  <c r="G4570" i="20"/>
  <c r="G4571" i="20"/>
  <c r="G4572" i="20"/>
  <c r="G4573" i="20"/>
  <c r="G4574" i="20"/>
  <c r="G4575" i="20"/>
  <c r="G4576" i="20"/>
  <c r="G4577" i="20"/>
  <c r="G4578" i="20"/>
  <c r="G4579" i="20"/>
  <c r="G4580" i="20"/>
  <c r="G4581" i="20"/>
  <c r="G4582" i="20"/>
  <c r="G4583" i="20"/>
  <c r="G4584" i="20"/>
  <c r="G4585" i="20"/>
  <c r="G4586" i="20"/>
  <c r="G4587" i="20"/>
  <c r="G4588" i="20"/>
  <c r="G4589" i="20"/>
  <c r="G4590" i="20"/>
  <c r="G4591" i="20"/>
  <c r="G4592" i="20"/>
  <c r="G4593" i="20"/>
  <c r="G4594" i="20"/>
  <c r="G4595" i="20"/>
  <c r="G4596" i="20"/>
  <c r="G4597" i="20"/>
  <c r="G4598" i="20"/>
  <c r="G4599" i="20"/>
  <c r="G4600" i="20"/>
  <c r="G4601" i="20"/>
  <c r="G4602" i="20"/>
  <c r="G4603" i="20"/>
  <c r="G4604" i="20"/>
  <c r="G4605" i="20"/>
  <c r="G4606" i="20"/>
  <c r="G4607" i="20"/>
  <c r="G4608" i="20"/>
  <c r="G4609" i="20"/>
  <c r="G4610" i="20"/>
  <c r="G4611" i="20"/>
  <c r="G4612" i="20"/>
  <c r="G4613" i="20"/>
  <c r="G4614" i="20"/>
  <c r="G4615" i="20"/>
  <c r="G4616" i="20"/>
  <c r="G4617" i="20"/>
  <c r="G4618" i="20"/>
  <c r="G4619" i="20"/>
  <c r="G4620" i="20"/>
  <c r="G4621" i="20"/>
  <c r="G4622" i="20"/>
  <c r="G4623" i="20"/>
  <c r="G4624" i="20"/>
  <c r="G4625" i="20"/>
  <c r="G4626" i="20"/>
  <c r="G4627" i="20"/>
  <c r="G4628" i="20"/>
  <c r="G4629" i="20"/>
  <c r="G4630" i="20"/>
  <c r="G4631" i="20"/>
  <c r="G4632" i="20"/>
  <c r="G4633" i="20"/>
  <c r="G4634" i="20"/>
  <c r="G4635" i="20"/>
  <c r="G4636" i="20"/>
  <c r="G4637" i="20"/>
  <c r="G4638" i="20"/>
  <c r="G4639" i="20"/>
  <c r="G4640" i="20"/>
  <c r="G4641" i="20"/>
  <c r="G4642" i="20"/>
  <c r="G4643" i="20"/>
  <c r="G4644" i="20"/>
  <c r="G4645" i="20"/>
  <c r="G4646" i="20"/>
  <c r="G4647" i="20"/>
  <c r="G4648" i="20"/>
  <c r="G4649" i="20"/>
  <c r="G4650" i="20"/>
  <c r="G4651" i="20"/>
  <c r="G4652" i="20"/>
  <c r="G4653" i="20"/>
  <c r="G4654" i="20"/>
  <c r="G4655" i="20"/>
  <c r="G4656" i="20"/>
  <c r="G4657" i="20"/>
  <c r="G4658" i="20"/>
  <c r="G4659" i="20"/>
  <c r="G4660" i="20"/>
  <c r="G4661" i="20"/>
  <c r="G4662" i="20"/>
  <c r="G4663" i="20"/>
  <c r="G4664" i="20"/>
  <c r="G4665" i="20"/>
  <c r="G4666" i="20"/>
  <c r="G4667" i="20"/>
  <c r="G4668" i="20"/>
  <c r="G4669" i="20"/>
  <c r="G4670" i="20"/>
  <c r="G4671" i="20"/>
  <c r="G4672" i="20"/>
  <c r="G4673" i="20"/>
  <c r="G4674" i="20"/>
  <c r="G4675" i="20"/>
  <c r="G4676" i="20"/>
  <c r="G4677" i="20"/>
  <c r="G4678" i="20"/>
  <c r="G4679" i="20"/>
  <c r="G4680" i="20"/>
  <c r="G4681" i="20"/>
  <c r="G4682" i="20"/>
  <c r="G4683" i="20"/>
  <c r="G4684" i="20"/>
  <c r="G4685" i="20"/>
  <c r="G4686" i="20"/>
  <c r="G4687" i="20"/>
  <c r="G4688" i="20"/>
  <c r="G4689" i="20"/>
  <c r="G4690" i="20"/>
  <c r="G4691" i="20"/>
  <c r="G4692" i="20"/>
  <c r="G4693" i="20"/>
  <c r="G4694" i="20"/>
  <c r="G4695" i="20"/>
  <c r="G4696" i="20"/>
  <c r="G4697" i="20"/>
  <c r="G4698" i="20"/>
  <c r="G4699" i="20"/>
  <c r="G4700" i="20"/>
  <c r="G4701" i="20"/>
  <c r="G4702" i="20"/>
  <c r="G4703" i="20"/>
  <c r="G4704" i="20"/>
  <c r="G4705" i="20"/>
  <c r="G4706" i="20"/>
  <c r="G4707" i="20"/>
  <c r="G4708" i="20"/>
  <c r="G4709" i="20"/>
  <c r="G4710" i="20"/>
  <c r="G4711" i="20"/>
  <c r="G4712" i="20"/>
  <c r="G4713" i="20"/>
  <c r="G4714" i="20"/>
  <c r="G4715" i="20"/>
  <c r="G4716" i="20"/>
  <c r="G4717" i="20"/>
  <c r="G4718" i="20"/>
  <c r="G4719" i="20"/>
  <c r="G4720" i="20"/>
  <c r="G4721" i="20"/>
  <c r="G4722" i="20"/>
  <c r="G4723" i="20"/>
  <c r="G4724" i="20"/>
  <c r="G4725" i="20"/>
  <c r="G4726" i="20"/>
  <c r="G4727" i="20"/>
  <c r="G4728" i="20"/>
  <c r="G4729" i="20"/>
  <c r="G4730" i="20"/>
  <c r="G4731" i="20"/>
  <c r="G4732" i="20"/>
  <c r="G4733" i="20"/>
  <c r="G4734" i="20"/>
  <c r="G4735" i="20"/>
  <c r="G4736" i="20"/>
  <c r="G4737" i="20"/>
  <c r="G4738" i="20"/>
  <c r="G4739" i="20"/>
  <c r="G4740" i="20"/>
  <c r="G4741" i="20"/>
  <c r="G4742" i="20"/>
  <c r="G4743" i="20"/>
  <c r="G4744" i="20"/>
  <c r="G4745" i="20"/>
  <c r="G4746" i="20"/>
  <c r="G4747" i="20"/>
  <c r="G4748" i="20"/>
  <c r="G4749" i="20"/>
  <c r="G4750" i="20"/>
  <c r="G4751" i="20"/>
  <c r="G4752" i="20"/>
  <c r="G4753" i="20"/>
  <c r="G4754" i="20"/>
  <c r="G4755" i="20"/>
  <c r="G4756" i="20"/>
  <c r="G4757" i="20"/>
  <c r="G4758" i="20"/>
  <c r="G4759" i="20"/>
  <c r="G4760" i="20"/>
  <c r="G4761" i="20"/>
  <c r="G4762" i="20"/>
  <c r="G4763" i="20"/>
  <c r="G4764" i="20"/>
  <c r="G4765" i="20"/>
  <c r="G4766" i="20"/>
  <c r="G4767" i="20"/>
  <c r="G4768" i="20"/>
  <c r="G4769" i="20"/>
  <c r="G4770" i="20"/>
  <c r="G4771" i="20"/>
  <c r="G4772" i="20"/>
  <c r="G4773" i="20"/>
  <c r="G4774" i="20"/>
  <c r="G4775" i="20"/>
  <c r="G4776" i="20"/>
  <c r="G4777" i="20"/>
  <c r="G4778" i="20"/>
  <c r="G4779" i="20"/>
  <c r="G4780" i="20"/>
  <c r="G4781" i="20"/>
  <c r="G4782" i="20"/>
  <c r="G4783" i="20"/>
  <c r="G4784" i="20"/>
  <c r="G4785" i="20"/>
  <c r="G4786" i="20"/>
  <c r="G4787" i="20"/>
  <c r="G4788" i="20"/>
  <c r="G4789" i="20"/>
  <c r="G4790" i="20"/>
  <c r="G4791" i="20"/>
  <c r="G4792" i="20"/>
  <c r="G4793" i="20"/>
  <c r="G4794" i="20"/>
  <c r="G4795" i="20"/>
  <c r="G4796" i="20"/>
  <c r="G4797" i="20"/>
  <c r="G4798" i="20"/>
  <c r="G4799" i="20"/>
  <c r="G4800" i="20"/>
  <c r="G4801" i="20"/>
  <c r="G4802" i="20"/>
  <c r="G4803" i="20"/>
  <c r="G4804" i="20"/>
  <c r="G4805" i="20"/>
  <c r="G4806" i="20"/>
  <c r="G4807" i="20"/>
  <c r="G4808" i="20"/>
  <c r="G4809" i="20"/>
  <c r="G4810" i="20"/>
  <c r="G4811" i="20"/>
  <c r="G4812" i="20"/>
  <c r="G4813" i="20"/>
  <c r="G4814" i="20"/>
  <c r="G4815" i="20"/>
  <c r="G4816" i="20"/>
  <c r="G4817" i="20"/>
  <c r="G4818" i="20"/>
  <c r="G4819" i="20"/>
  <c r="G4820" i="20"/>
  <c r="G4821" i="20"/>
  <c r="G4822" i="20"/>
  <c r="G4823" i="20"/>
  <c r="G4824" i="20"/>
  <c r="G4825" i="20"/>
  <c r="G4826" i="20"/>
  <c r="G4827" i="20"/>
  <c r="G4828" i="20"/>
  <c r="G4829" i="20"/>
  <c r="G4830" i="20"/>
  <c r="G4831" i="20"/>
  <c r="G4832" i="20"/>
  <c r="G4833" i="20"/>
  <c r="G4834" i="20"/>
  <c r="G4835" i="20"/>
  <c r="G4836" i="20"/>
  <c r="G4837" i="20"/>
  <c r="G4838" i="20"/>
  <c r="G4839" i="20"/>
  <c r="G4840" i="20"/>
  <c r="G4841" i="20"/>
  <c r="G4842" i="20"/>
  <c r="G4843" i="20"/>
  <c r="G4844" i="20"/>
  <c r="G4845" i="20"/>
  <c r="G4846" i="20"/>
  <c r="G4847" i="20"/>
  <c r="G4848" i="20"/>
  <c r="G4849" i="20"/>
  <c r="G4850" i="20"/>
  <c r="G4851" i="20"/>
  <c r="G4852" i="20"/>
  <c r="G4853" i="20"/>
  <c r="G4854" i="20"/>
  <c r="G4855" i="20"/>
  <c r="G4856" i="20"/>
  <c r="G4857" i="20"/>
  <c r="G4858" i="20"/>
  <c r="G4859" i="20"/>
  <c r="G4860" i="20"/>
  <c r="G4861" i="20"/>
  <c r="G4862" i="20"/>
  <c r="G4863" i="20"/>
  <c r="G4864" i="20"/>
  <c r="G4865" i="20"/>
  <c r="G4866" i="20"/>
  <c r="G4867" i="20"/>
  <c r="G4868" i="20"/>
  <c r="G4869" i="20"/>
  <c r="G4870" i="20"/>
  <c r="G4871" i="20"/>
  <c r="G4872" i="20"/>
  <c r="G4873" i="20"/>
  <c r="G4874" i="20"/>
  <c r="G4875" i="20"/>
  <c r="G4876" i="20"/>
  <c r="G4877" i="20"/>
  <c r="G4878" i="20"/>
  <c r="G4879" i="20"/>
  <c r="G4880" i="20"/>
  <c r="G4881" i="20"/>
  <c r="G4882" i="20"/>
  <c r="G4883" i="20"/>
  <c r="G4884" i="20"/>
  <c r="G4885" i="20"/>
  <c r="G4886" i="20"/>
  <c r="G4887" i="20"/>
  <c r="G4888" i="20"/>
  <c r="G4889" i="20"/>
  <c r="G4890" i="20"/>
  <c r="G4891" i="20"/>
  <c r="G4892" i="20"/>
  <c r="G4893" i="20"/>
  <c r="G4894" i="20"/>
  <c r="G4895" i="20"/>
  <c r="G4896" i="20"/>
  <c r="G4897" i="20"/>
  <c r="G4898" i="20"/>
  <c r="G4899" i="20"/>
  <c r="G4900" i="20"/>
  <c r="G4901" i="20"/>
  <c r="G4902" i="20"/>
  <c r="G4903" i="20"/>
  <c r="G4904" i="20"/>
  <c r="G4905" i="20"/>
  <c r="G4906" i="20"/>
  <c r="G4907" i="20"/>
  <c r="G4908" i="20"/>
  <c r="G4909" i="20"/>
  <c r="G4910" i="20"/>
  <c r="G4911" i="20"/>
  <c r="G4912" i="20"/>
  <c r="G4913" i="20"/>
  <c r="G4914" i="20"/>
  <c r="G4915" i="20"/>
  <c r="G4916" i="20"/>
  <c r="G4917" i="20"/>
  <c r="G4918" i="20"/>
  <c r="G4919" i="20"/>
  <c r="G4920" i="20"/>
  <c r="G4921" i="20"/>
  <c r="G4922" i="20"/>
  <c r="G4923" i="20"/>
  <c r="G4924" i="20"/>
  <c r="G4925" i="20"/>
  <c r="G4926" i="20"/>
  <c r="G4927" i="20"/>
  <c r="G4928" i="20"/>
  <c r="G4929" i="20"/>
  <c r="G4930" i="20"/>
  <c r="G4931" i="20"/>
  <c r="G4932" i="20"/>
  <c r="G4933" i="20"/>
  <c r="G4934" i="20"/>
  <c r="G4935" i="20"/>
  <c r="G4936" i="20"/>
  <c r="G4937" i="20"/>
  <c r="G4938" i="20"/>
  <c r="G4939" i="20"/>
  <c r="G4940" i="20"/>
  <c r="G4941" i="20"/>
  <c r="G4942" i="20"/>
  <c r="G4943" i="20"/>
  <c r="G4944" i="20"/>
  <c r="G4945" i="20"/>
  <c r="G4946" i="20"/>
  <c r="G4947" i="20"/>
  <c r="G4948" i="20"/>
  <c r="G4949" i="20"/>
  <c r="G4950" i="20"/>
  <c r="G4951" i="20"/>
  <c r="G4952" i="20"/>
  <c r="G4953" i="20"/>
  <c r="G4954" i="20"/>
  <c r="G4955" i="20"/>
  <c r="G4956" i="20"/>
  <c r="G4957" i="20"/>
  <c r="G4958" i="20"/>
  <c r="G4959" i="20"/>
  <c r="G4960" i="20"/>
  <c r="G4961" i="20"/>
  <c r="G4962" i="20"/>
  <c r="G4963" i="20"/>
  <c r="G4964" i="20"/>
  <c r="G4965" i="20"/>
  <c r="G4966" i="20"/>
  <c r="G4967" i="20"/>
  <c r="G4968" i="20"/>
  <c r="G4969" i="20"/>
  <c r="G4970" i="20"/>
  <c r="G4971" i="20"/>
  <c r="G4972" i="20"/>
  <c r="G4973" i="20"/>
  <c r="G4974" i="20"/>
  <c r="G4975" i="20"/>
  <c r="G4976" i="20"/>
  <c r="G4977" i="20"/>
  <c r="G4978" i="20"/>
  <c r="G4979" i="20"/>
  <c r="G4980" i="20"/>
  <c r="G4981" i="20"/>
  <c r="G4982" i="20"/>
  <c r="G4983" i="20"/>
  <c r="G4984" i="20"/>
  <c r="G4985" i="20"/>
  <c r="G4986" i="20"/>
  <c r="G4987" i="20"/>
  <c r="G4988" i="20"/>
  <c r="G4989" i="20"/>
  <c r="G4990" i="20"/>
  <c r="G4991" i="20"/>
  <c r="G4992" i="20"/>
  <c r="G4993" i="20"/>
  <c r="G4994" i="20"/>
  <c r="G4995" i="20"/>
  <c r="G4996" i="20"/>
  <c r="G4997" i="20"/>
  <c r="G4998" i="20"/>
  <c r="G4999" i="20"/>
  <c r="G5000" i="20"/>
  <c r="G5001" i="20"/>
  <c r="G5002" i="20"/>
  <c r="G5003" i="20"/>
  <c r="G5004" i="20"/>
  <c r="G5005" i="20"/>
  <c r="G5006" i="20"/>
  <c r="G5007" i="20"/>
  <c r="G5008" i="20"/>
  <c r="G5009" i="20"/>
  <c r="G5010" i="20"/>
  <c r="G5011" i="20"/>
  <c r="G5012" i="20"/>
  <c r="G5013" i="20"/>
  <c r="G5014" i="20"/>
  <c r="G5015" i="20"/>
  <c r="G5016" i="20"/>
  <c r="G5017" i="20"/>
  <c r="G5018" i="20"/>
  <c r="G5019" i="20"/>
  <c r="G5020" i="20"/>
  <c r="G5021" i="20"/>
  <c r="G5022" i="20"/>
  <c r="G5023" i="20"/>
  <c r="G5024" i="20"/>
  <c r="G5025" i="20"/>
  <c r="G5026" i="20"/>
  <c r="G5027" i="20"/>
  <c r="G5028" i="20"/>
  <c r="G5029" i="20"/>
  <c r="G5030" i="20"/>
  <c r="G5031" i="20"/>
  <c r="G5032" i="20"/>
  <c r="G5033" i="20"/>
  <c r="G5034" i="20"/>
  <c r="G5035" i="20"/>
  <c r="G5036" i="20"/>
  <c r="G5037" i="20"/>
  <c r="G5038" i="20"/>
  <c r="G5039" i="20"/>
  <c r="G5040" i="20"/>
  <c r="G5041" i="20"/>
  <c r="G5042" i="20"/>
  <c r="G5043" i="20"/>
  <c r="G5044" i="20"/>
  <c r="G5045" i="20"/>
  <c r="G5046" i="20"/>
  <c r="G5047" i="20"/>
  <c r="G5048" i="20"/>
  <c r="G5049" i="20"/>
  <c r="G5050" i="20"/>
  <c r="G5051" i="20"/>
  <c r="G5052" i="20"/>
  <c r="G5053" i="20"/>
  <c r="G5054" i="20"/>
  <c r="G5055" i="20"/>
  <c r="G5056" i="20"/>
  <c r="G5057" i="20"/>
  <c r="G5058" i="20"/>
  <c r="G5059" i="20"/>
  <c r="G5060" i="20"/>
  <c r="G5061" i="20"/>
  <c r="G5062" i="20"/>
  <c r="G5063" i="20"/>
  <c r="G5064" i="20"/>
  <c r="G5065" i="20"/>
  <c r="G5066" i="20"/>
  <c r="G5067" i="20"/>
  <c r="G5068" i="20"/>
  <c r="G5069" i="20"/>
  <c r="G5070" i="20"/>
  <c r="G5071" i="20"/>
  <c r="G5072" i="20"/>
  <c r="G5073" i="20"/>
  <c r="G5074" i="20"/>
  <c r="G5075" i="20"/>
  <c r="G5076" i="20"/>
  <c r="G5077" i="20"/>
  <c r="G5078" i="20"/>
  <c r="G5079" i="20"/>
  <c r="G5080" i="20"/>
  <c r="G5081" i="20"/>
  <c r="G5082" i="20"/>
  <c r="G5083" i="20"/>
  <c r="G5084" i="20"/>
  <c r="G5085" i="20"/>
  <c r="G5086" i="20"/>
  <c r="G5087" i="20"/>
  <c r="G5088" i="20"/>
  <c r="G5089" i="20"/>
  <c r="G5090" i="20"/>
  <c r="G5091" i="20"/>
  <c r="G5092" i="20"/>
  <c r="G5093" i="20"/>
  <c r="G5094" i="20"/>
  <c r="G5095" i="20"/>
  <c r="G5096" i="20"/>
  <c r="G5097" i="20"/>
  <c r="G5098" i="20"/>
  <c r="G5099" i="20"/>
  <c r="G5100" i="20"/>
  <c r="G5101" i="20"/>
  <c r="G5102" i="20"/>
  <c r="G5103" i="20"/>
  <c r="G5104" i="20"/>
  <c r="G5105" i="20"/>
  <c r="G5106" i="20"/>
  <c r="G5107" i="20"/>
  <c r="G5108" i="20"/>
  <c r="G5109" i="20"/>
  <c r="G5110" i="20"/>
  <c r="G5111" i="20"/>
  <c r="G5112" i="20"/>
  <c r="G5113" i="20"/>
  <c r="G5114" i="20"/>
  <c r="G5115" i="20"/>
  <c r="G5116" i="20"/>
  <c r="G5117" i="20"/>
  <c r="G5118" i="20"/>
  <c r="G5119" i="20"/>
  <c r="G5120" i="20"/>
  <c r="G5121" i="20"/>
  <c r="G5122" i="20"/>
  <c r="G5123" i="20"/>
  <c r="G5124" i="20"/>
  <c r="G5125" i="20"/>
  <c r="G5126" i="20"/>
  <c r="G5127" i="20"/>
  <c r="G5128" i="20"/>
  <c r="G5129" i="20"/>
  <c r="G5130" i="20"/>
  <c r="G5131" i="20"/>
  <c r="G5132" i="20"/>
  <c r="G5133" i="20"/>
  <c r="G5134" i="20"/>
  <c r="G5135" i="20"/>
  <c r="G5136" i="20"/>
  <c r="G5137" i="20"/>
  <c r="G5138" i="20"/>
  <c r="G5139" i="20"/>
  <c r="G5140" i="20"/>
  <c r="G5141" i="20"/>
  <c r="G5142" i="20"/>
  <c r="G5143" i="20"/>
  <c r="G5144" i="20"/>
  <c r="G5145" i="20"/>
  <c r="G5146" i="20"/>
  <c r="G5147" i="20"/>
  <c r="G5148" i="20"/>
  <c r="G5149" i="20"/>
  <c r="G5150" i="20"/>
  <c r="G5151" i="20"/>
  <c r="G5152" i="20"/>
  <c r="G5153" i="20"/>
  <c r="G5154" i="20"/>
  <c r="G5155" i="20"/>
  <c r="G5156" i="20"/>
  <c r="G5157" i="20"/>
  <c r="G5158" i="20"/>
  <c r="G5159" i="20"/>
  <c r="G5160" i="20"/>
  <c r="G5161" i="20"/>
  <c r="G5162" i="20"/>
  <c r="G5163" i="20"/>
  <c r="G5164" i="20"/>
  <c r="G5165" i="20"/>
  <c r="G5166" i="20"/>
  <c r="G5167" i="20"/>
  <c r="G5168" i="20"/>
  <c r="G5169" i="20"/>
  <c r="G5170" i="20"/>
  <c r="G5171" i="20"/>
  <c r="G5172" i="20"/>
  <c r="G5173" i="20"/>
  <c r="G5174" i="20"/>
  <c r="G5175" i="20"/>
  <c r="G5176" i="20"/>
  <c r="G5177" i="20"/>
  <c r="G5178" i="20"/>
  <c r="G5179" i="20"/>
  <c r="G5180" i="20"/>
  <c r="G5181" i="20"/>
  <c r="G5182" i="20"/>
  <c r="G5183" i="20"/>
  <c r="G5184" i="20"/>
  <c r="G5185" i="20"/>
  <c r="G5186" i="20"/>
  <c r="G5187" i="20"/>
  <c r="G5188" i="20"/>
  <c r="G5189" i="20"/>
  <c r="G5190" i="20"/>
  <c r="G5191" i="20"/>
  <c r="G5192" i="20"/>
  <c r="G5193" i="20"/>
  <c r="G5194" i="20"/>
  <c r="G5195" i="20"/>
  <c r="G5196" i="20"/>
  <c r="G5197" i="20"/>
  <c r="G5198" i="20"/>
  <c r="G5199" i="20"/>
  <c r="G5200" i="20"/>
  <c r="G5201" i="20"/>
  <c r="G5202" i="20"/>
  <c r="G5203" i="20"/>
  <c r="G5204" i="20"/>
  <c r="G5205" i="20"/>
  <c r="G5206" i="20"/>
  <c r="G5207" i="20"/>
  <c r="G5208" i="20"/>
  <c r="G5209" i="20"/>
  <c r="G5210" i="20"/>
  <c r="G5211" i="20"/>
  <c r="G5212" i="20"/>
  <c r="G5213" i="20"/>
  <c r="G5214" i="20"/>
  <c r="G5215" i="20"/>
  <c r="G5216" i="20"/>
  <c r="G5217" i="20"/>
  <c r="G5218" i="20"/>
  <c r="G5219" i="20"/>
  <c r="G5220" i="20"/>
  <c r="G5221" i="20"/>
  <c r="G5222" i="20"/>
  <c r="G5223" i="20"/>
  <c r="G5224" i="20"/>
  <c r="G5225" i="20"/>
  <c r="G5226" i="20"/>
  <c r="G5227" i="20"/>
  <c r="G5228" i="20"/>
  <c r="G5229" i="20"/>
  <c r="G5230" i="20"/>
  <c r="G5231" i="20"/>
  <c r="G5232" i="20"/>
  <c r="G5233" i="20"/>
  <c r="G5234" i="20"/>
  <c r="G5235" i="20"/>
  <c r="G5236" i="20"/>
  <c r="G5237" i="20"/>
  <c r="G5238" i="20"/>
  <c r="G5239" i="20"/>
  <c r="G5240" i="20"/>
  <c r="G5241" i="20"/>
  <c r="G5242" i="20"/>
  <c r="G5243" i="20"/>
  <c r="G5244" i="20"/>
  <c r="G5245" i="20"/>
  <c r="G5246" i="20"/>
  <c r="G5247" i="20"/>
  <c r="G5248" i="20"/>
  <c r="G5249" i="20"/>
  <c r="G5250" i="20"/>
  <c r="G5251" i="20"/>
  <c r="G5252" i="20"/>
  <c r="G5253" i="20"/>
  <c r="G5254" i="20"/>
  <c r="G5255" i="20"/>
  <c r="G5256" i="20"/>
  <c r="G5257" i="20"/>
  <c r="G5258" i="20"/>
  <c r="G5259" i="20"/>
  <c r="G5260" i="20"/>
  <c r="G5261" i="20"/>
  <c r="G5262" i="20"/>
  <c r="G5263" i="20"/>
  <c r="G5264" i="20"/>
  <c r="G5265" i="20"/>
  <c r="G5266" i="20"/>
  <c r="G5267" i="20"/>
  <c r="G5268" i="20"/>
  <c r="G5269" i="20"/>
  <c r="G5270" i="20"/>
  <c r="G5271" i="20"/>
  <c r="G5272" i="20"/>
  <c r="G5273" i="20"/>
  <c r="G5274" i="20"/>
  <c r="G5275" i="20"/>
  <c r="G5276" i="20"/>
  <c r="G5277" i="20"/>
  <c r="G5278" i="20"/>
  <c r="G5279" i="20"/>
  <c r="G5280" i="20"/>
  <c r="G5281" i="20"/>
  <c r="G5282" i="20"/>
  <c r="G5283" i="20"/>
  <c r="G5284" i="20"/>
  <c r="G5285" i="20"/>
  <c r="G5286" i="20"/>
  <c r="G5287" i="20"/>
  <c r="G5288" i="20"/>
  <c r="G5289" i="20"/>
  <c r="G5290" i="20"/>
  <c r="G5291" i="20"/>
  <c r="G5292" i="20"/>
  <c r="G5293" i="20"/>
  <c r="G5294" i="20"/>
  <c r="G5295" i="20"/>
  <c r="G5296" i="20"/>
  <c r="G5297" i="20"/>
  <c r="G5298" i="20"/>
  <c r="G5299" i="20"/>
  <c r="G5300" i="20"/>
  <c r="G5301" i="20"/>
  <c r="G5302" i="20"/>
  <c r="G5303" i="20"/>
  <c r="G5304" i="20"/>
  <c r="G5305" i="20"/>
  <c r="G5306" i="20"/>
  <c r="G5307" i="20"/>
  <c r="G5308" i="20"/>
  <c r="G5309" i="20"/>
  <c r="G5310" i="20"/>
  <c r="G5311" i="20"/>
  <c r="G5312" i="20"/>
  <c r="G5313" i="20"/>
  <c r="G5314" i="20"/>
  <c r="G5315" i="20"/>
  <c r="G5316" i="20"/>
  <c r="G5317" i="20"/>
  <c r="G5318" i="20"/>
  <c r="G5319" i="20"/>
  <c r="G5320" i="20"/>
  <c r="G5321" i="20"/>
  <c r="G5322" i="20"/>
  <c r="G5323" i="20"/>
  <c r="G5324" i="20"/>
  <c r="G5325" i="20"/>
  <c r="G5326" i="20"/>
  <c r="G5327" i="20"/>
  <c r="G5328" i="20"/>
  <c r="G5329" i="20"/>
  <c r="G5330" i="20"/>
  <c r="G5331" i="20"/>
  <c r="G5332" i="20"/>
  <c r="G5333" i="20"/>
  <c r="G5334" i="20"/>
  <c r="G5335" i="20"/>
  <c r="G5336" i="20"/>
  <c r="G5337" i="20"/>
  <c r="G5338" i="20"/>
  <c r="G5339" i="20"/>
  <c r="G5340" i="20"/>
  <c r="G5341" i="20"/>
  <c r="G5342" i="20"/>
  <c r="G5343" i="20"/>
  <c r="G5344" i="20"/>
  <c r="G5345" i="20"/>
  <c r="G5346" i="20"/>
  <c r="G5347" i="20"/>
  <c r="G5348" i="20"/>
  <c r="G5349" i="20"/>
  <c r="G5350" i="20"/>
  <c r="G5351" i="20"/>
  <c r="G5352" i="20"/>
  <c r="G5353" i="20"/>
  <c r="G5354" i="20"/>
  <c r="G5355" i="20"/>
  <c r="G5356" i="20"/>
  <c r="G5357" i="20"/>
  <c r="G5358" i="20"/>
  <c r="G5359" i="20"/>
  <c r="G5360" i="20"/>
  <c r="G5361" i="20"/>
  <c r="G5362" i="20"/>
  <c r="G5363" i="20"/>
  <c r="G5364" i="20"/>
  <c r="G5365" i="20"/>
  <c r="G5366" i="20"/>
  <c r="G5367" i="20"/>
  <c r="G5368" i="20"/>
  <c r="G5369" i="20"/>
  <c r="G5370" i="20"/>
  <c r="G5371" i="20"/>
  <c r="G5372" i="20"/>
  <c r="G5373" i="20"/>
  <c r="G5374" i="20"/>
  <c r="G5375" i="20"/>
  <c r="G5376" i="20"/>
  <c r="G5377" i="20"/>
  <c r="G5378" i="20"/>
  <c r="G5379" i="20"/>
  <c r="G5380" i="20"/>
  <c r="G5381" i="20"/>
  <c r="G5382" i="20"/>
  <c r="G5383" i="20"/>
  <c r="G5384" i="20"/>
  <c r="G5385" i="20"/>
  <c r="G5386" i="20"/>
  <c r="G5387" i="20"/>
  <c r="G5388" i="20"/>
  <c r="G5389" i="20"/>
  <c r="G5390" i="20"/>
  <c r="G5391" i="20"/>
  <c r="G5392" i="20"/>
  <c r="G5393" i="20"/>
  <c r="G5394" i="20"/>
  <c r="G5395" i="20"/>
  <c r="G5396" i="20"/>
  <c r="G5397" i="20"/>
  <c r="G5398" i="20"/>
  <c r="G5399" i="20"/>
  <c r="G5400" i="20"/>
  <c r="G5401" i="20"/>
  <c r="G5402" i="20"/>
  <c r="G5403" i="20"/>
  <c r="G5404" i="20"/>
  <c r="G5405" i="20"/>
  <c r="G5406" i="20"/>
  <c r="G5407" i="20"/>
  <c r="G5408" i="20"/>
  <c r="G5409" i="20"/>
  <c r="G5410" i="20"/>
  <c r="G5411" i="20"/>
  <c r="G5412" i="20"/>
  <c r="G5413" i="20"/>
  <c r="G5414" i="20"/>
  <c r="G5415" i="20"/>
  <c r="G5416" i="20"/>
  <c r="G5417" i="20"/>
  <c r="G5418" i="20"/>
  <c r="G5419" i="20"/>
  <c r="G5420" i="20"/>
  <c r="G5421" i="20"/>
  <c r="G5422" i="20"/>
  <c r="G5423" i="20"/>
  <c r="G5424" i="20"/>
  <c r="G5425" i="20"/>
  <c r="G5426" i="20"/>
  <c r="G5427" i="20"/>
  <c r="G5428" i="20"/>
  <c r="G5429" i="20"/>
  <c r="G5430" i="20"/>
  <c r="G5431" i="20"/>
  <c r="G5432" i="20"/>
  <c r="G5433" i="20"/>
  <c r="G5434" i="20"/>
  <c r="G5435" i="20"/>
  <c r="G5436" i="20"/>
  <c r="G5437" i="20"/>
  <c r="G5438" i="20"/>
  <c r="G5439" i="20"/>
  <c r="G5440" i="20"/>
  <c r="G5441" i="20"/>
  <c r="G5442" i="20"/>
  <c r="G5443" i="20"/>
  <c r="G5444" i="20"/>
  <c r="G5445" i="20"/>
  <c r="G5446" i="20"/>
  <c r="G5447" i="20"/>
  <c r="G5448" i="20"/>
  <c r="G5449" i="20"/>
  <c r="G5450" i="20"/>
  <c r="G5451" i="20"/>
  <c r="G5452" i="20"/>
  <c r="G5453" i="20"/>
  <c r="G5454" i="20"/>
  <c r="G5455" i="20"/>
  <c r="G5456" i="20"/>
  <c r="G5457" i="20"/>
  <c r="G5458" i="20"/>
  <c r="G5459" i="20"/>
  <c r="G5460" i="20"/>
  <c r="G5461" i="20"/>
  <c r="G5462" i="20"/>
  <c r="G5463" i="20"/>
  <c r="G5464" i="20"/>
  <c r="G5465" i="20"/>
  <c r="G5466" i="20"/>
  <c r="G5467" i="20"/>
  <c r="G5468" i="20"/>
  <c r="G5469" i="20"/>
  <c r="G5470" i="20"/>
  <c r="G5471" i="20"/>
  <c r="G5472" i="20"/>
  <c r="G5473" i="20"/>
  <c r="G5474" i="20"/>
  <c r="G5475" i="20"/>
  <c r="G5476" i="20"/>
  <c r="G5477" i="20"/>
  <c r="G5478" i="20"/>
  <c r="G5479" i="20"/>
  <c r="G5480" i="20"/>
  <c r="G5481" i="20"/>
  <c r="G5482" i="20"/>
  <c r="G5483" i="20"/>
  <c r="G5484" i="20"/>
  <c r="G5485" i="20"/>
  <c r="G5486" i="20"/>
  <c r="G5487" i="20"/>
  <c r="G5488" i="20"/>
  <c r="G5489" i="20"/>
  <c r="G5490" i="20"/>
  <c r="G5491" i="20"/>
  <c r="G5492" i="20"/>
  <c r="G5493" i="20"/>
  <c r="G5494" i="20"/>
  <c r="G5495" i="20"/>
  <c r="G5496" i="20"/>
  <c r="G5497" i="20"/>
  <c r="G5498" i="20"/>
  <c r="G5499" i="20"/>
  <c r="G5500" i="20"/>
  <c r="G5501" i="20"/>
  <c r="G5502" i="20"/>
  <c r="G5503" i="20"/>
  <c r="G5504" i="20"/>
  <c r="G5505" i="20"/>
  <c r="G5506" i="20"/>
  <c r="G5507" i="20"/>
  <c r="G5508" i="20"/>
  <c r="G5509" i="20"/>
  <c r="G5510" i="20"/>
  <c r="G5511" i="20"/>
  <c r="G5512" i="20"/>
  <c r="G5513" i="20"/>
  <c r="G5514" i="20"/>
  <c r="G5515" i="20"/>
  <c r="G5516" i="20"/>
  <c r="G5517" i="20"/>
  <c r="G5518" i="20"/>
  <c r="G5519" i="20"/>
  <c r="G5520" i="20"/>
  <c r="G5521" i="20"/>
  <c r="G5522" i="20"/>
  <c r="G5523" i="20"/>
  <c r="G5524" i="20"/>
  <c r="G5525" i="20"/>
  <c r="G5526" i="20"/>
  <c r="G5527" i="20"/>
  <c r="G5528" i="20"/>
  <c r="G5529" i="20"/>
  <c r="G5530" i="20"/>
  <c r="G5531" i="20"/>
  <c r="G5532" i="20"/>
  <c r="G5533" i="20"/>
  <c r="G5534" i="20"/>
  <c r="G5535" i="20"/>
  <c r="G5536" i="20"/>
  <c r="G5537" i="20"/>
  <c r="G5538" i="20"/>
  <c r="G5539" i="20"/>
  <c r="G5540" i="20"/>
  <c r="G5541" i="20"/>
  <c r="G5542" i="20"/>
  <c r="G5543" i="20"/>
  <c r="G5544" i="20"/>
  <c r="G5545" i="20"/>
  <c r="G5546" i="20"/>
  <c r="G5547" i="20"/>
  <c r="G5548" i="20"/>
  <c r="G5549" i="20"/>
  <c r="G5550" i="20"/>
  <c r="G5551" i="20"/>
  <c r="G5552" i="20"/>
  <c r="G5553" i="20"/>
  <c r="G5554" i="20"/>
  <c r="G5555" i="20"/>
  <c r="G5556" i="20"/>
  <c r="G5557" i="20"/>
  <c r="G5558" i="20"/>
  <c r="G5559" i="20"/>
  <c r="G5560" i="20"/>
  <c r="G5561" i="20"/>
  <c r="G5562" i="20"/>
  <c r="G5563" i="20"/>
  <c r="G5564" i="20"/>
  <c r="G5565" i="20"/>
  <c r="G5566" i="20"/>
  <c r="G5567" i="20"/>
  <c r="G5568" i="20"/>
  <c r="G5569" i="20"/>
  <c r="G5570" i="20"/>
  <c r="G5571" i="20"/>
  <c r="G5572" i="20"/>
  <c r="G5573" i="20"/>
  <c r="G5574" i="20"/>
  <c r="G5575" i="20"/>
  <c r="G5576" i="20"/>
  <c r="G5577" i="20"/>
  <c r="G5578" i="20"/>
  <c r="G5579" i="20"/>
  <c r="G5580" i="20"/>
  <c r="G5581" i="20"/>
  <c r="G5582" i="20"/>
  <c r="G5583" i="20"/>
  <c r="G5584" i="20"/>
  <c r="G5585" i="20"/>
  <c r="G5586" i="20"/>
  <c r="G5587" i="20"/>
  <c r="G5588" i="20"/>
  <c r="G5589" i="20"/>
  <c r="G5590" i="20"/>
  <c r="G5591" i="20"/>
  <c r="G5592" i="20"/>
  <c r="G5593" i="20"/>
  <c r="G5594" i="20"/>
  <c r="G5595" i="20"/>
  <c r="G5596" i="20"/>
  <c r="G5597" i="20"/>
  <c r="G5598" i="20"/>
  <c r="G5599" i="20"/>
  <c r="G5600" i="20"/>
  <c r="G5601" i="20"/>
  <c r="G5602" i="20"/>
  <c r="G5603" i="20"/>
  <c r="G5604" i="20"/>
  <c r="G5605" i="20"/>
  <c r="G5606" i="20"/>
  <c r="G5607" i="20"/>
  <c r="G5608" i="20"/>
  <c r="G5609" i="20"/>
  <c r="G5610" i="20"/>
  <c r="G5611" i="20"/>
  <c r="G5612" i="20"/>
  <c r="G5613" i="20"/>
  <c r="G5614" i="20"/>
  <c r="G5615" i="20"/>
  <c r="G5616" i="20"/>
  <c r="G5617" i="20"/>
  <c r="G5618" i="20"/>
  <c r="G5619" i="20"/>
  <c r="G5620" i="20"/>
  <c r="G5621" i="20"/>
  <c r="G5622" i="20"/>
  <c r="G5623" i="20"/>
  <c r="G5624" i="20"/>
  <c r="G5625" i="20"/>
  <c r="G5626" i="20"/>
  <c r="G5627" i="20"/>
  <c r="G5628" i="20"/>
  <c r="G5629" i="20"/>
  <c r="G5630" i="20"/>
  <c r="G5631" i="20"/>
  <c r="G5632" i="20"/>
  <c r="G5633" i="20"/>
  <c r="G5634" i="20"/>
  <c r="G5635" i="20"/>
  <c r="G5636" i="20"/>
  <c r="G5637" i="20"/>
  <c r="G5638" i="20"/>
  <c r="G5639" i="20"/>
  <c r="G5640" i="20"/>
  <c r="G5641" i="20"/>
  <c r="G5642" i="20"/>
  <c r="G5643" i="20"/>
  <c r="G5644" i="20"/>
  <c r="G5645" i="20"/>
  <c r="G5646" i="20"/>
  <c r="G5647" i="20"/>
  <c r="G5648" i="20"/>
  <c r="G5649" i="20"/>
  <c r="G5650" i="20"/>
  <c r="G5651" i="20"/>
  <c r="G5652" i="20"/>
  <c r="G5653" i="20"/>
  <c r="G5654" i="20"/>
  <c r="G5655" i="20"/>
  <c r="G5656" i="20"/>
  <c r="G5657" i="20"/>
  <c r="G5658" i="20"/>
  <c r="G5659" i="20"/>
  <c r="G5660" i="20"/>
  <c r="G5661" i="20"/>
  <c r="G5662" i="20"/>
  <c r="G5663" i="20"/>
  <c r="G5664" i="20"/>
  <c r="G5665" i="20"/>
  <c r="G5666" i="20"/>
  <c r="G5667" i="20"/>
  <c r="G5668" i="20"/>
  <c r="G5669" i="20"/>
  <c r="G5670" i="20"/>
  <c r="G5671" i="20"/>
  <c r="G5672" i="20"/>
  <c r="G5673" i="20"/>
  <c r="G5674" i="20"/>
  <c r="G5675" i="20"/>
  <c r="G5676" i="20"/>
  <c r="G5677" i="20"/>
  <c r="G5678" i="20"/>
  <c r="G5679" i="20"/>
  <c r="G5680" i="20"/>
  <c r="G5681" i="20"/>
  <c r="G5682" i="20"/>
  <c r="G5683" i="20"/>
  <c r="G5684" i="20"/>
  <c r="G5685" i="20"/>
  <c r="G5686" i="20"/>
  <c r="G5687" i="20"/>
  <c r="G5688" i="20"/>
  <c r="G5689" i="20"/>
  <c r="G5690" i="20"/>
  <c r="G5691" i="20"/>
  <c r="G5692" i="20"/>
  <c r="G5693" i="20"/>
  <c r="G5694" i="20"/>
  <c r="G5695" i="20"/>
  <c r="G5696" i="20"/>
  <c r="G5697" i="20"/>
  <c r="G5698" i="20"/>
  <c r="G5699" i="20"/>
  <c r="G5700" i="20"/>
  <c r="G5701" i="20"/>
  <c r="G5702" i="20"/>
  <c r="G5703" i="20"/>
  <c r="G5704" i="20"/>
  <c r="G5705" i="20"/>
  <c r="G5706" i="20"/>
  <c r="G5707" i="20"/>
  <c r="G5708" i="20"/>
  <c r="G5709" i="20"/>
  <c r="G5710" i="20"/>
  <c r="G5711" i="20"/>
  <c r="G5712" i="20"/>
  <c r="G5713" i="20"/>
  <c r="G5714" i="20"/>
  <c r="G5715" i="20"/>
  <c r="G5716" i="20"/>
  <c r="G5717" i="20"/>
  <c r="G5718" i="20"/>
  <c r="G5719" i="20"/>
  <c r="G5720" i="20"/>
  <c r="G5721" i="20"/>
  <c r="G5722" i="20"/>
  <c r="G5723" i="20"/>
  <c r="G5724" i="20"/>
  <c r="G5725" i="20"/>
  <c r="G5726" i="20"/>
  <c r="G5727" i="20"/>
  <c r="G5728" i="20"/>
  <c r="G5729" i="20"/>
  <c r="G5730" i="20"/>
  <c r="G5731" i="20"/>
  <c r="G5732" i="20"/>
  <c r="G5733" i="20"/>
  <c r="G5734" i="20"/>
  <c r="G5735" i="20"/>
  <c r="G5736" i="20"/>
  <c r="G5737" i="20"/>
  <c r="G5738" i="20"/>
  <c r="G5739" i="20"/>
  <c r="G5740" i="20"/>
  <c r="G5741" i="20"/>
  <c r="G5742" i="20"/>
  <c r="G5743" i="20"/>
  <c r="G5744" i="20"/>
  <c r="G5745" i="20"/>
  <c r="G5746" i="20"/>
  <c r="G5747" i="20"/>
  <c r="G5748" i="20"/>
  <c r="G5749" i="20"/>
  <c r="G5750" i="20"/>
  <c r="G5751" i="20"/>
  <c r="G5752" i="20"/>
  <c r="G5753" i="20"/>
  <c r="G5754" i="20"/>
  <c r="G5755" i="20"/>
  <c r="G5756" i="20"/>
  <c r="G5757" i="20"/>
  <c r="G5758" i="20"/>
  <c r="G5759" i="20"/>
  <c r="G5760" i="20"/>
  <c r="G5761" i="20"/>
  <c r="G5762" i="20"/>
  <c r="G5763" i="20"/>
  <c r="G5764" i="20"/>
  <c r="G5765" i="20"/>
  <c r="G5766" i="20"/>
  <c r="G5767" i="20"/>
  <c r="G5768" i="20"/>
  <c r="G5769" i="20"/>
  <c r="G5770" i="20"/>
  <c r="G5771" i="20"/>
  <c r="G5772" i="20"/>
  <c r="G5773" i="20"/>
  <c r="G5774" i="20"/>
  <c r="G5775" i="20"/>
  <c r="G5776" i="20"/>
  <c r="G5777" i="20"/>
  <c r="G5778" i="20"/>
  <c r="G5779" i="20"/>
  <c r="G5780" i="20"/>
  <c r="G5781" i="20"/>
  <c r="G5782" i="20"/>
  <c r="G5783" i="20"/>
  <c r="G5784" i="20"/>
  <c r="G5785" i="20"/>
  <c r="G5786" i="20"/>
  <c r="G5787" i="20"/>
  <c r="G5788" i="20"/>
  <c r="G5789" i="20"/>
  <c r="G5790" i="20"/>
  <c r="G5791" i="20"/>
  <c r="G5792" i="20"/>
  <c r="G5793" i="20"/>
  <c r="G5794" i="20"/>
  <c r="G5795" i="20"/>
  <c r="G5796" i="20"/>
  <c r="G5797" i="20"/>
  <c r="G5798" i="20"/>
  <c r="G5799" i="20"/>
  <c r="G5800" i="20"/>
  <c r="G5801" i="20"/>
  <c r="G5802" i="20"/>
  <c r="G5803" i="20"/>
  <c r="G5804" i="20"/>
  <c r="G5805" i="20"/>
  <c r="G5806" i="20"/>
  <c r="G5807" i="20"/>
  <c r="G5808" i="20"/>
  <c r="G5809" i="20"/>
  <c r="G5810" i="20"/>
  <c r="G5811" i="20"/>
  <c r="G5812" i="20"/>
  <c r="G5813" i="20"/>
  <c r="G5814" i="20"/>
  <c r="G5815" i="20"/>
  <c r="G5816" i="20"/>
  <c r="G5817" i="20"/>
  <c r="G5818" i="20"/>
  <c r="G5819" i="20"/>
  <c r="G5820" i="20"/>
  <c r="G5821" i="20"/>
  <c r="G5822" i="20"/>
  <c r="G5823" i="20"/>
  <c r="G5824" i="20"/>
  <c r="G5825" i="20"/>
  <c r="G5826" i="20"/>
  <c r="G5827" i="20"/>
  <c r="G5828" i="20"/>
  <c r="G5829" i="20"/>
  <c r="G5830" i="20"/>
  <c r="G5831" i="20"/>
  <c r="G5832" i="20"/>
  <c r="G5833" i="20"/>
  <c r="G5834" i="20"/>
  <c r="G5835" i="20"/>
  <c r="G5836" i="20"/>
  <c r="G5837" i="20"/>
  <c r="G5838" i="20"/>
  <c r="G5839" i="20"/>
  <c r="G5840" i="20"/>
  <c r="G5841" i="20"/>
  <c r="G5842" i="20"/>
  <c r="G5843" i="20"/>
  <c r="G5844" i="20"/>
  <c r="G5845" i="20"/>
  <c r="G5846" i="20"/>
  <c r="G5847" i="20"/>
  <c r="G5848" i="20"/>
  <c r="G5849" i="20"/>
  <c r="G5850" i="20"/>
  <c r="G5851" i="20"/>
  <c r="G5852" i="20"/>
  <c r="G5853" i="20"/>
  <c r="G5854" i="20"/>
  <c r="G5855" i="20"/>
  <c r="G5856" i="20"/>
  <c r="G5857" i="20"/>
  <c r="G5858" i="20"/>
  <c r="G5859" i="20"/>
  <c r="G5860" i="20"/>
  <c r="G5861" i="20"/>
  <c r="G5862" i="20"/>
  <c r="G5863" i="20"/>
  <c r="G5864" i="20"/>
  <c r="G5865" i="20"/>
  <c r="G5866" i="20"/>
  <c r="G5867" i="20"/>
  <c r="G5868" i="20"/>
  <c r="G5869" i="20"/>
  <c r="G5870" i="20"/>
  <c r="G5871" i="20"/>
  <c r="G5872" i="20"/>
  <c r="G5873" i="20"/>
  <c r="G5874" i="20"/>
  <c r="G5875" i="20"/>
  <c r="G5876" i="20"/>
  <c r="G5877" i="20"/>
  <c r="G5878" i="20"/>
  <c r="G5879" i="20"/>
  <c r="G5880" i="20"/>
  <c r="G5881" i="20"/>
  <c r="G5882" i="20"/>
  <c r="G5883" i="20"/>
  <c r="G5884" i="20"/>
  <c r="G5885" i="20"/>
  <c r="G5886" i="20"/>
  <c r="G5887" i="20"/>
  <c r="G5888" i="20"/>
  <c r="G5889" i="20"/>
  <c r="G5890" i="20"/>
  <c r="G5891" i="20"/>
  <c r="G5892" i="20"/>
  <c r="G5893" i="20"/>
  <c r="G5894" i="20"/>
  <c r="G5895" i="20"/>
  <c r="G5896" i="20"/>
  <c r="G5897" i="20"/>
  <c r="G5898" i="20"/>
  <c r="G5899" i="20"/>
  <c r="G5900" i="20"/>
  <c r="G5901" i="20"/>
  <c r="G5902" i="20"/>
  <c r="G5903" i="20"/>
  <c r="G5904" i="20"/>
  <c r="G5905" i="20"/>
  <c r="G5906" i="20"/>
  <c r="G5907" i="20"/>
  <c r="G5908" i="20"/>
  <c r="G5909" i="20"/>
  <c r="G5910" i="20"/>
  <c r="G5911" i="20"/>
  <c r="G5912" i="20"/>
  <c r="G5913" i="20"/>
  <c r="G5914" i="20"/>
  <c r="G5915" i="20"/>
  <c r="G5916" i="20"/>
  <c r="G5917" i="20"/>
  <c r="G5918" i="20"/>
  <c r="G5919" i="20"/>
  <c r="G5920" i="20"/>
  <c r="G5921" i="20"/>
  <c r="G5922" i="20"/>
  <c r="G5923" i="20"/>
  <c r="G5924" i="20"/>
  <c r="G5925" i="20"/>
  <c r="G5926" i="20"/>
  <c r="G5927" i="20"/>
  <c r="G5928" i="20"/>
  <c r="G5929" i="20"/>
  <c r="G5930" i="20"/>
  <c r="G5931" i="20"/>
  <c r="G5932" i="20"/>
  <c r="G5933" i="20"/>
  <c r="G5934" i="20"/>
  <c r="G5935" i="20"/>
  <c r="G5936" i="20"/>
  <c r="G5937" i="20"/>
  <c r="G5938" i="20"/>
  <c r="G5939" i="20"/>
  <c r="G5940" i="20"/>
  <c r="G5941" i="20"/>
  <c r="G5942" i="20"/>
  <c r="G5943" i="20"/>
  <c r="G5944" i="20"/>
  <c r="G5945" i="20"/>
  <c r="G5946" i="20"/>
  <c r="G5947" i="20"/>
  <c r="G5948" i="20"/>
  <c r="G5949" i="20"/>
  <c r="G5950" i="20"/>
  <c r="G5951" i="20"/>
  <c r="G5952" i="20"/>
  <c r="G5953" i="20"/>
  <c r="G5954" i="20"/>
  <c r="G5955" i="20"/>
  <c r="G5956" i="20"/>
  <c r="G5957" i="20"/>
  <c r="G5958" i="20"/>
  <c r="G5959" i="20"/>
  <c r="G5960" i="20"/>
  <c r="G5961" i="20"/>
  <c r="G5962" i="20"/>
  <c r="G5963" i="20"/>
  <c r="G5964" i="20"/>
  <c r="G5965" i="20"/>
  <c r="G5966" i="20"/>
  <c r="G5967" i="20"/>
  <c r="G5968" i="20"/>
  <c r="G5969" i="20"/>
  <c r="G5970" i="20"/>
  <c r="G5971" i="20"/>
  <c r="G5972" i="20"/>
  <c r="G5973" i="20"/>
  <c r="G5974" i="20"/>
  <c r="G5975" i="20"/>
  <c r="G5976" i="20"/>
  <c r="G5977" i="20"/>
  <c r="G5978" i="20"/>
  <c r="G5979" i="20"/>
  <c r="G5980" i="20"/>
  <c r="G5981" i="20"/>
  <c r="G5982" i="20"/>
  <c r="G5983" i="20"/>
  <c r="G5984" i="20"/>
  <c r="G5985" i="20"/>
  <c r="G5986" i="20"/>
  <c r="G5987" i="20"/>
  <c r="G5988" i="20"/>
  <c r="G5989" i="20"/>
  <c r="G5990" i="20"/>
  <c r="G5991" i="20"/>
  <c r="G5992" i="20"/>
  <c r="G5993" i="20"/>
  <c r="G5994" i="20"/>
  <c r="G5995" i="20"/>
  <c r="G5996" i="20"/>
  <c r="G5997" i="20"/>
  <c r="G5998" i="20"/>
  <c r="G5999" i="20"/>
  <c r="G8" i="20"/>
  <c r="G9" i="20"/>
  <c r="G10" i="20"/>
  <c r="G11" i="20"/>
  <c r="G12" i="20"/>
  <c r="G13" i="20"/>
  <c r="G14" i="20"/>
  <c r="G15" i="20"/>
  <c r="G16" i="20"/>
  <c r="G17" i="20"/>
  <c r="G18" i="20"/>
  <c r="G19" i="20"/>
  <c r="G20" i="20"/>
  <c r="G21" i="20"/>
  <c r="G22" i="20"/>
  <c r="G23" i="20"/>
  <c r="G24" i="20"/>
  <c r="G25" i="20"/>
  <c r="G26" i="20"/>
  <c r="E7" i="13"/>
  <c r="G7" i="20"/>
  <c r="N3" i="11" l="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N746" i="11"/>
  <c r="N747" i="11"/>
  <c r="N748" i="11"/>
  <c r="N749" i="11"/>
  <c r="N750" i="11"/>
  <c r="N751" i="11"/>
  <c r="N752" i="11"/>
  <c r="N753" i="11"/>
  <c r="N754" i="11"/>
  <c r="N755" i="11"/>
  <c r="N756" i="11"/>
  <c r="N757" i="11"/>
  <c r="N758" i="11"/>
  <c r="N759" i="11"/>
  <c r="N760" i="11"/>
  <c r="N761" i="11"/>
  <c r="N762" i="11"/>
  <c r="N763" i="11"/>
  <c r="N764" i="11"/>
  <c r="N765" i="11"/>
  <c r="N766" i="11"/>
  <c r="N767" i="11"/>
  <c r="N768" i="11"/>
  <c r="N769" i="11"/>
  <c r="N770" i="11"/>
  <c r="N771" i="11"/>
  <c r="N772" i="11"/>
  <c r="N773" i="11"/>
  <c r="N774" i="11"/>
  <c r="N775" i="11"/>
  <c r="N776" i="11"/>
  <c r="N777" i="11"/>
  <c r="N778" i="11"/>
  <c r="N779" i="11"/>
  <c r="N780" i="11"/>
  <c r="N781" i="11"/>
  <c r="N782" i="11"/>
  <c r="N783" i="11"/>
  <c r="N784" i="11"/>
  <c r="N785" i="11"/>
  <c r="N786" i="11"/>
  <c r="N787" i="11"/>
  <c r="N788" i="11"/>
  <c r="N789" i="11"/>
  <c r="N790" i="11"/>
  <c r="N791" i="11"/>
  <c r="N792" i="11"/>
  <c r="N793" i="11"/>
  <c r="N794" i="11"/>
  <c r="N795" i="11"/>
  <c r="N796" i="11"/>
  <c r="N797" i="11"/>
  <c r="N798" i="11"/>
  <c r="N799" i="11"/>
  <c r="N800" i="11"/>
  <c r="N801" i="11"/>
  <c r="N802" i="11"/>
  <c r="N803" i="11"/>
  <c r="N804" i="11"/>
  <c r="N805" i="11"/>
  <c r="N806" i="11"/>
  <c r="N807" i="11"/>
  <c r="N808" i="11"/>
  <c r="N809" i="11"/>
  <c r="N810" i="11"/>
  <c r="N811" i="11"/>
  <c r="N812" i="11"/>
  <c r="N813" i="11"/>
  <c r="N814" i="11"/>
  <c r="N815" i="11"/>
  <c r="N816" i="11"/>
  <c r="N817" i="11"/>
  <c r="N818" i="11"/>
  <c r="N819" i="11"/>
  <c r="N820" i="11"/>
  <c r="N821" i="11"/>
  <c r="N822" i="11"/>
  <c r="N823" i="11"/>
  <c r="N824" i="11"/>
  <c r="N825" i="11"/>
  <c r="N826" i="11"/>
  <c r="N827" i="11"/>
  <c r="N828" i="11"/>
  <c r="N829" i="11"/>
  <c r="N830" i="11"/>
  <c r="N831" i="11"/>
  <c r="N832" i="11"/>
  <c r="N833" i="11"/>
  <c r="N834" i="11"/>
  <c r="N835" i="11"/>
  <c r="N836" i="11"/>
  <c r="N837" i="11"/>
  <c r="N838" i="11"/>
  <c r="N839" i="11"/>
  <c r="N840" i="11"/>
  <c r="N841" i="11"/>
  <c r="N842" i="11"/>
  <c r="N843" i="11"/>
  <c r="N844" i="11"/>
  <c r="N845" i="11"/>
  <c r="N846" i="11"/>
  <c r="N847" i="11"/>
  <c r="N848" i="11"/>
  <c r="N849" i="11"/>
  <c r="N850" i="11"/>
  <c r="N851" i="11"/>
  <c r="N852" i="11"/>
  <c r="N853" i="11"/>
  <c r="N854" i="11"/>
  <c r="N855" i="11"/>
  <c r="N856" i="11"/>
  <c r="N857" i="11"/>
  <c r="N858" i="11"/>
  <c r="N859" i="11"/>
  <c r="N860" i="11"/>
  <c r="N861" i="11"/>
  <c r="N862" i="11"/>
  <c r="N863" i="11"/>
  <c r="N864" i="11"/>
  <c r="N865" i="11"/>
  <c r="N866" i="11"/>
  <c r="N867" i="11"/>
  <c r="N868" i="11"/>
  <c r="N869" i="11"/>
  <c r="N870" i="11"/>
  <c r="N871" i="11"/>
  <c r="N872" i="11"/>
  <c r="N873" i="11"/>
  <c r="N874" i="11"/>
  <c r="N875" i="11"/>
  <c r="N876" i="11"/>
  <c r="N877" i="11"/>
  <c r="N878" i="11"/>
  <c r="N879" i="11"/>
  <c r="N880" i="11"/>
  <c r="N881" i="11"/>
  <c r="N882" i="11"/>
  <c r="N883" i="11"/>
  <c r="N884" i="11"/>
  <c r="N885" i="11"/>
  <c r="N886" i="11"/>
  <c r="N887" i="11"/>
  <c r="N888" i="11"/>
  <c r="N889" i="11"/>
  <c r="N890" i="11"/>
  <c r="N891" i="11"/>
  <c r="N892" i="11"/>
  <c r="N893" i="11"/>
  <c r="N894" i="11"/>
  <c r="N895" i="11"/>
  <c r="N896" i="11"/>
  <c r="N897" i="11"/>
  <c r="N898" i="11"/>
  <c r="N899" i="11"/>
  <c r="N900" i="11"/>
  <c r="N901" i="11"/>
  <c r="N902" i="11"/>
  <c r="N903" i="11"/>
  <c r="N904" i="11"/>
  <c r="N905" i="11"/>
  <c r="N906" i="11"/>
  <c r="N907" i="11"/>
  <c r="N908" i="11"/>
  <c r="N909" i="11"/>
  <c r="N910" i="11"/>
  <c r="N911" i="11"/>
  <c r="N912" i="11"/>
  <c r="N913" i="11"/>
  <c r="N914" i="11"/>
  <c r="N915" i="11"/>
  <c r="N916" i="11"/>
  <c r="N917" i="11"/>
  <c r="N918" i="11"/>
  <c r="N919" i="11"/>
  <c r="N920" i="11"/>
  <c r="N921" i="11"/>
  <c r="N922" i="11"/>
  <c r="N923" i="11"/>
  <c r="N924" i="11"/>
  <c r="N925" i="11"/>
  <c r="N926" i="11"/>
  <c r="N927" i="11"/>
  <c r="N928" i="11"/>
  <c r="N929" i="11"/>
  <c r="N930" i="11"/>
  <c r="N931" i="11"/>
  <c r="N932" i="11"/>
  <c r="N933" i="11"/>
  <c r="N934" i="11"/>
  <c r="N935" i="11"/>
  <c r="N936" i="11"/>
  <c r="N937" i="11"/>
  <c r="N938" i="11"/>
  <c r="N939" i="11"/>
  <c r="N940" i="11"/>
  <c r="N941" i="11"/>
  <c r="N942" i="11"/>
  <c r="N943" i="11"/>
  <c r="N944" i="11"/>
  <c r="N945" i="11"/>
  <c r="N946" i="11"/>
  <c r="N947" i="11"/>
  <c r="N948" i="11"/>
  <c r="N949" i="11"/>
  <c r="N950" i="11"/>
  <c r="N951" i="11"/>
  <c r="N952" i="11"/>
  <c r="N953" i="11"/>
  <c r="N954" i="11"/>
  <c r="N955" i="11"/>
  <c r="N956" i="11"/>
  <c r="N957" i="11"/>
  <c r="N958" i="11"/>
  <c r="N959" i="11"/>
  <c r="N960" i="11"/>
  <c r="N961" i="11"/>
  <c r="N962" i="11"/>
  <c r="N963" i="11"/>
  <c r="N964" i="11"/>
  <c r="N965" i="11"/>
  <c r="N966" i="11"/>
  <c r="N967" i="11"/>
  <c r="N968" i="11"/>
  <c r="N969" i="11"/>
  <c r="N970" i="11"/>
  <c r="N971" i="11"/>
  <c r="N972" i="11"/>
  <c r="N973" i="11"/>
  <c r="N974" i="11"/>
  <c r="N975" i="11"/>
  <c r="N976" i="11"/>
  <c r="N977" i="11"/>
  <c r="N978" i="11"/>
  <c r="N979" i="11"/>
  <c r="N980" i="11"/>
  <c r="N981" i="11"/>
  <c r="N982" i="11"/>
  <c r="N983" i="11"/>
  <c r="N984" i="11"/>
  <c r="N985" i="11"/>
  <c r="N986" i="11"/>
  <c r="N987" i="11"/>
  <c r="N988" i="11"/>
  <c r="N989" i="11"/>
  <c r="N990" i="11"/>
  <c r="N991" i="11"/>
  <c r="N992" i="11"/>
  <c r="N993" i="11"/>
  <c r="N994" i="11"/>
  <c r="N995" i="11"/>
  <c r="N996" i="11"/>
  <c r="N997" i="11"/>
  <c r="N998" i="11"/>
  <c r="N999" i="11"/>
  <c r="N1000" i="11"/>
  <c r="N1001" i="11"/>
  <c r="N1002" i="11"/>
  <c r="N1003" i="11"/>
  <c r="N1004" i="11"/>
  <c r="N1005" i="11"/>
  <c r="N1006" i="11"/>
  <c r="N1007" i="11"/>
  <c r="N1008" i="11"/>
  <c r="N1009" i="11"/>
  <c r="N1010" i="11"/>
  <c r="N1011" i="11"/>
  <c r="N1012" i="11"/>
  <c r="N1013" i="11"/>
  <c r="N1014" i="11"/>
  <c r="N1015" i="11"/>
  <c r="N1016" i="11"/>
  <c r="N1017" i="11"/>
  <c r="N1018" i="11"/>
  <c r="N1019" i="11"/>
  <c r="N1020" i="11"/>
  <c r="N1021" i="11"/>
  <c r="N1022" i="11"/>
  <c r="N1023" i="11"/>
  <c r="N1024" i="11"/>
  <c r="N1025" i="11"/>
  <c r="N1026" i="11"/>
  <c r="N1027" i="11"/>
  <c r="N1028" i="11"/>
  <c r="N1029" i="11"/>
  <c r="N1030" i="11"/>
  <c r="N1031" i="11"/>
  <c r="N1032" i="11"/>
  <c r="N1033" i="11"/>
  <c r="N1034" i="11"/>
  <c r="N1035" i="11"/>
  <c r="N1036" i="11"/>
  <c r="N1037" i="11"/>
  <c r="N1038" i="11"/>
  <c r="N1039" i="11"/>
  <c r="N1040" i="11"/>
  <c r="N1041" i="11"/>
  <c r="N1042" i="11"/>
  <c r="N1043" i="11"/>
  <c r="N1044" i="11"/>
  <c r="N1045" i="11"/>
  <c r="N1046" i="11"/>
  <c r="N1047" i="11"/>
  <c r="N1048" i="11"/>
  <c r="N1049" i="11"/>
  <c r="N1050" i="11"/>
  <c r="N1051" i="11"/>
  <c r="N1052" i="11"/>
  <c r="N1053" i="11"/>
  <c r="N1054" i="11"/>
  <c r="N1055" i="11"/>
  <c r="N1056" i="11"/>
  <c r="N1057" i="11"/>
  <c r="N1058" i="11"/>
  <c r="N1059" i="11"/>
  <c r="N1060" i="11"/>
  <c r="N1061" i="11"/>
  <c r="N1062" i="11"/>
  <c r="N1063" i="11"/>
  <c r="N1064" i="11"/>
  <c r="N1065" i="11"/>
  <c r="N1066" i="11"/>
  <c r="N1067" i="11"/>
  <c r="N1068" i="11"/>
  <c r="N1069" i="11"/>
  <c r="N1070" i="11"/>
  <c r="N1071" i="11"/>
  <c r="N1072" i="11"/>
  <c r="N1073" i="11"/>
  <c r="N1074" i="11"/>
  <c r="N1075" i="11"/>
  <c r="N1076" i="11"/>
  <c r="N1077" i="11"/>
  <c r="N1078" i="11"/>
  <c r="N1079" i="11"/>
  <c r="N1080" i="11"/>
  <c r="N1081" i="11"/>
  <c r="N1082" i="11"/>
  <c r="N1083" i="11"/>
  <c r="N1084" i="11"/>
  <c r="N1085" i="11"/>
  <c r="N1086" i="11"/>
  <c r="N1087" i="11"/>
  <c r="N1088" i="11"/>
  <c r="N1089" i="11"/>
  <c r="N1090" i="11"/>
  <c r="N1091" i="11"/>
  <c r="N1092" i="11"/>
  <c r="N1093" i="11"/>
  <c r="N1094" i="11"/>
  <c r="N1095" i="11"/>
  <c r="N1096" i="11"/>
  <c r="N1097" i="11"/>
  <c r="N1098" i="11"/>
  <c r="N1099" i="11"/>
  <c r="N1100" i="11"/>
  <c r="N1101" i="11"/>
  <c r="N1102" i="11"/>
  <c r="N1103" i="11"/>
  <c r="N1104" i="11"/>
  <c r="N1105" i="11"/>
  <c r="N1106" i="11"/>
  <c r="N1107" i="11"/>
  <c r="N1108" i="11"/>
  <c r="N1109" i="11"/>
  <c r="N1110" i="11"/>
  <c r="N1111" i="11"/>
  <c r="N1112" i="11"/>
  <c r="N1113" i="11"/>
  <c r="N1114" i="11"/>
  <c r="N1115" i="11"/>
  <c r="N1116" i="11"/>
  <c r="N1117" i="11"/>
  <c r="N1118" i="11"/>
  <c r="N1119" i="11"/>
  <c r="N1120" i="11"/>
  <c r="N1121" i="11"/>
  <c r="N1122" i="11"/>
  <c r="N1123" i="11"/>
  <c r="N1124" i="11"/>
  <c r="N1125" i="11"/>
  <c r="N1126" i="11"/>
  <c r="N1127" i="11"/>
  <c r="N1128" i="11"/>
  <c r="N1129" i="11"/>
  <c r="N1130" i="11"/>
  <c r="N1131" i="11"/>
  <c r="N1132" i="11"/>
  <c r="N1133" i="11"/>
  <c r="N1134" i="11"/>
  <c r="N1135" i="11"/>
  <c r="N1136" i="11"/>
  <c r="N1137" i="11"/>
  <c r="N1138" i="11"/>
  <c r="N1139" i="11"/>
  <c r="N1140" i="11"/>
  <c r="N1141" i="11"/>
  <c r="N1142" i="11"/>
  <c r="N1143" i="11"/>
  <c r="N1144" i="11"/>
  <c r="N1145" i="11"/>
  <c r="N1146" i="11"/>
  <c r="N1147" i="11"/>
  <c r="N1148" i="11"/>
  <c r="N1149" i="11"/>
  <c r="N1150" i="11"/>
  <c r="N1151" i="11"/>
  <c r="N1152" i="11"/>
  <c r="N1153" i="11"/>
  <c r="N1154" i="11"/>
  <c r="N1155" i="11"/>
  <c r="N1156" i="11"/>
  <c r="N1157" i="11"/>
  <c r="N1158" i="11"/>
  <c r="N1159" i="11"/>
  <c r="N1160" i="11"/>
  <c r="N1161" i="11"/>
  <c r="N1162" i="11"/>
  <c r="N1163" i="11"/>
  <c r="N1164" i="11"/>
  <c r="N1165" i="11"/>
  <c r="N1166" i="11"/>
  <c r="N1167" i="11"/>
  <c r="N1168" i="11"/>
  <c r="N1169" i="11"/>
  <c r="N1170" i="11"/>
  <c r="N1171" i="11"/>
  <c r="N1172" i="11"/>
  <c r="N1173" i="11"/>
  <c r="N1174" i="11"/>
  <c r="N1175" i="11"/>
  <c r="N1176" i="11"/>
  <c r="N1177" i="11"/>
  <c r="N1178" i="11"/>
  <c r="N1179" i="11"/>
  <c r="N1180" i="11"/>
  <c r="N1181" i="11"/>
  <c r="N1182" i="11"/>
  <c r="N1183" i="11"/>
  <c r="N1184" i="11"/>
  <c r="N1185" i="11"/>
  <c r="N1186" i="11"/>
  <c r="N1187" i="11"/>
  <c r="N1188" i="11"/>
  <c r="N1189" i="11"/>
  <c r="N1190" i="11"/>
  <c r="N1191" i="11"/>
  <c r="N1192" i="11"/>
  <c r="N1193" i="11"/>
  <c r="N1194" i="11"/>
  <c r="N1195" i="11"/>
  <c r="N1196" i="11"/>
  <c r="N1197" i="11"/>
  <c r="N1198" i="11"/>
  <c r="N1199" i="11"/>
  <c r="N1200" i="11"/>
  <c r="N1201" i="11"/>
  <c r="N1202" i="11"/>
  <c r="N1203" i="11"/>
  <c r="N1204" i="11"/>
  <c r="N1205" i="11"/>
  <c r="N1206" i="11"/>
  <c r="N1207" i="11"/>
  <c r="N1208" i="11"/>
  <c r="N1209" i="11"/>
  <c r="N1210" i="11"/>
  <c r="N1211" i="11"/>
  <c r="N1212" i="11"/>
  <c r="N1213" i="11"/>
  <c r="N1214" i="11"/>
  <c r="N1215" i="11"/>
  <c r="N1216" i="11"/>
  <c r="N1217" i="11"/>
  <c r="N1218" i="11"/>
  <c r="N1219" i="11"/>
  <c r="N1220" i="11"/>
  <c r="N1221" i="11"/>
  <c r="N1222" i="11"/>
  <c r="N1223" i="11"/>
  <c r="N1224" i="11"/>
  <c r="N1225" i="11"/>
  <c r="N1226" i="11"/>
  <c r="N1227" i="11"/>
  <c r="N1228" i="11"/>
  <c r="N1229" i="11"/>
  <c r="N1230" i="11"/>
  <c r="N1231" i="11"/>
  <c r="N1232" i="11"/>
  <c r="N1233" i="11"/>
  <c r="N1234" i="11"/>
  <c r="N1235" i="11"/>
  <c r="N1236" i="11"/>
  <c r="N1237" i="11"/>
  <c r="N1238" i="11"/>
  <c r="N1239" i="11"/>
  <c r="N1240" i="11"/>
  <c r="N1241" i="11"/>
  <c r="N1242" i="11"/>
  <c r="N1243" i="11"/>
  <c r="N1244" i="11"/>
  <c r="N1245" i="11"/>
  <c r="N1246" i="11"/>
  <c r="N1247" i="11"/>
  <c r="N1248" i="11"/>
  <c r="N1249" i="11"/>
  <c r="N1250" i="11"/>
  <c r="N1251" i="11"/>
  <c r="N1252" i="11"/>
  <c r="N1253" i="11"/>
  <c r="N1254" i="11"/>
  <c r="N1255" i="11"/>
  <c r="N1256" i="11"/>
  <c r="N1257" i="11"/>
  <c r="N1258" i="11"/>
  <c r="N1259" i="11"/>
  <c r="N1260" i="11"/>
  <c r="N1261" i="11"/>
  <c r="N1262" i="11"/>
  <c r="N1263" i="11"/>
  <c r="N1264" i="11"/>
  <c r="N1265" i="11"/>
  <c r="N1266" i="11"/>
  <c r="N1267" i="11"/>
  <c r="N1268" i="11"/>
  <c r="N1269" i="11"/>
  <c r="N1270" i="11"/>
  <c r="N1271" i="11"/>
  <c r="N1272" i="11"/>
  <c r="N1273" i="11"/>
  <c r="N1274" i="11"/>
  <c r="N1275" i="11"/>
  <c r="N1276" i="11"/>
  <c r="N1277" i="11"/>
  <c r="N1278" i="11"/>
  <c r="N1279" i="11"/>
  <c r="N1280" i="11"/>
  <c r="N1281" i="11"/>
  <c r="N1282" i="11"/>
  <c r="N1283" i="11"/>
  <c r="N1284" i="11"/>
  <c r="N1285" i="11"/>
  <c r="N1286" i="11"/>
  <c r="N1287" i="11"/>
  <c r="N1288" i="11"/>
  <c r="N1289" i="11"/>
  <c r="N1290" i="11"/>
  <c r="N1291" i="11"/>
  <c r="N1292" i="11"/>
  <c r="N1293" i="11"/>
  <c r="N1294" i="11"/>
  <c r="N1295" i="11"/>
  <c r="N1296" i="11"/>
  <c r="N1297" i="11"/>
  <c r="N1298" i="11"/>
  <c r="N1299" i="11"/>
  <c r="N1300" i="11"/>
  <c r="N1301" i="11"/>
  <c r="N1302" i="11"/>
  <c r="N1303" i="11"/>
  <c r="N1304" i="11"/>
  <c r="N1305" i="11"/>
  <c r="N1306" i="11"/>
  <c r="N1307" i="11"/>
  <c r="N1308" i="11"/>
  <c r="N1309" i="11"/>
  <c r="N1310" i="11"/>
  <c r="N1311" i="11"/>
  <c r="N1312" i="11"/>
  <c r="N1313" i="11"/>
  <c r="N1314" i="11"/>
  <c r="N1315" i="11"/>
  <c r="N1316" i="11"/>
  <c r="N1317" i="11"/>
  <c r="N1318" i="11"/>
  <c r="N1319" i="11"/>
  <c r="N1320" i="11"/>
  <c r="N1321" i="11"/>
  <c r="N1322" i="11"/>
  <c r="N1323" i="11"/>
  <c r="N1324" i="11"/>
  <c r="N1325" i="11"/>
  <c r="N1326" i="11"/>
  <c r="N1327" i="11"/>
  <c r="N1328" i="11"/>
  <c r="N1329" i="11"/>
  <c r="N1330" i="11"/>
  <c r="N1331" i="11"/>
  <c r="N1332" i="11"/>
  <c r="N1333" i="11"/>
  <c r="N1334" i="11"/>
  <c r="N1335" i="11"/>
  <c r="N1336" i="11"/>
  <c r="N1337" i="11"/>
  <c r="N1338" i="11"/>
  <c r="N1339" i="11"/>
  <c r="N1340" i="11"/>
  <c r="N1341" i="11"/>
  <c r="N1342" i="11"/>
  <c r="N1343" i="11"/>
  <c r="N1344" i="11"/>
  <c r="N1345" i="11"/>
  <c r="N1346" i="11"/>
  <c r="N1347" i="11"/>
  <c r="N1348" i="11"/>
  <c r="N1349" i="11"/>
  <c r="N1350" i="11"/>
  <c r="N1351" i="11"/>
  <c r="N1352" i="11"/>
  <c r="N1353" i="11"/>
  <c r="N1354" i="11"/>
  <c r="N1355" i="11"/>
  <c r="N1356" i="11"/>
  <c r="N1357" i="11"/>
  <c r="N1358" i="11"/>
  <c r="N1359" i="11"/>
  <c r="N1360" i="11"/>
  <c r="N1361" i="11"/>
  <c r="N1362" i="11"/>
  <c r="N1363" i="11"/>
  <c r="N1364" i="11"/>
  <c r="N1365" i="11"/>
  <c r="N1366" i="11"/>
  <c r="N1367" i="11"/>
  <c r="N1368" i="11"/>
  <c r="N1369" i="11"/>
  <c r="N1370" i="11"/>
  <c r="N1371" i="11"/>
  <c r="N1372" i="11"/>
  <c r="N1373" i="11"/>
  <c r="N1374" i="11"/>
  <c r="N1375" i="11"/>
  <c r="N1376" i="11"/>
  <c r="N1377" i="11"/>
  <c r="N1378" i="11"/>
  <c r="N1379" i="11"/>
  <c r="N1380" i="11"/>
  <c r="N1381" i="11"/>
  <c r="N1382" i="11"/>
  <c r="N1383" i="11"/>
  <c r="N1384" i="11"/>
  <c r="N1385" i="11"/>
  <c r="N1386" i="11"/>
  <c r="N1387" i="11"/>
  <c r="N1388" i="11"/>
  <c r="N1389" i="11"/>
  <c r="N1390" i="11"/>
  <c r="N1391" i="11"/>
  <c r="N1392" i="11"/>
  <c r="N1393" i="11"/>
  <c r="N1394" i="11"/>
  <c r="N1395" i="11"/>
  <c r="N1396" i="11"/>
  <c r="N1397" i="11"/>
  <c r="N1398" i="11"/>
  <c r="N1399" i="11"/>
  <c r="N1400" i="11"/>
  <c r="N1401" i="11"/>
  <c r="N1402" i="11"/>
  <c r="N1403" i="11"/>
  <c r="N1404" i="11"/>
  <c r="N1405" i="11"/>
  <c r="N1406" i="11"/>
  <c r="N1407" i="11"/>
  <c r="N1408" i="11"/>
  <c r="N1409" i="11"/>
  <c r="N1410" i="11"/>
  <c r="N1411" i="11"/>
  <c r="N1412" i="11"/>
  <c r="N1413" i="11"/>
  <c r="N1414" i="11"/>
  <c r="N1415" i="11"/>
  <c r="N1416" i="11"/>
  <c r="N1417" i="11"/>
  <c r="N1418" i="11"/>
  <c r="N1419" i="11"/>
  <c r="N1420" i="11"/>
  <c r="N1421" i="11"/>
  <c r="N1422" i="11"/>
  <c r="N1423" i="11"/>
  <c r="N1424" i="11"/>
  <c r="N1425" i="11"/>
  <c r="N1426" i="11"/>
  <c r="N1427" i="11"/>
  <c r="N1428" i="11"/>
  <c r="N1429" i="11"/>
  <c r="N1430" i="11"/>
  <c r="N1431" i="11"/>
  <c r="N1432" i="11"/>
  <c r="N1433" i="11"/>
  <c r="N1434" i="11"/>
  <c r="N1435" i="11"/>
  <c r="N1436" i="11"/>
  <c r="N1437" i="11"/>
  <c r="N1438" i="11"/>
  <c r="N1439" i="11"/>
  <c r="N1440" i="11"/>
  <c r="N1441" i="11"/>
  <c r="N1442" i="11"/>
  <c r="N1443" i="11"/>
  <c r="N1444" i="11"/>
  <c r="N1445" i="11"/>
  <c r="N1446" i="11"/>
  <c r="N1447" i="11"/>
  <c r="N1448" i="11"/>
  <c r="N1449" i="11"/>
  <c r="N1450" i="11"/>
  <c r="N1451" i="11"/>
  <c r="N1452" i="11"/>
  <c r="N1453" i="11"/>
  <c r="N1454" i="11"/>
  <c r="N1455" i="11"/>
  <c r="N1456" i="11"/>
  <c r="N1457" i="11"/>
  <c r="N1458" i="11"/>
  <c r="N1459" i="11"/>
  <c r="N1460" i="11"/>
  <c r="N1461" i="11"/>
  <c r="N1462" i="11"/>
  <c r="N1463" i="11"/>
  <c r="N1464" i="11"/>
  <c r="N1465" i="11"/>
  <c r="N1466" i="11"/>
  <c r="N1467" i="11"/>
  <c r="N1468" i="11"/>
  <c r="N1469" i="11"/>
  <c r="N1470" i="11"/>
  <c r="N1471" i="11"/>
  <c r="N1472" i="11"/>
  <c r="N1473" i="11"/>
  <c r="N1474" i="11"/>
  <c r="N1475" i="11"/>
  <c r="N1476" i="11"/>
  <c r="N1477" i="11"/>
  <c r="N1478" i="11"/>
  <c r="N1479" i="11"/>
  <c r="N1480" i="11"/>
  <c r="N1481" i="11"/>
  <c r="N1482" i="11"/>
  <c r="N1483" i="11"/>
  <c r="N1484" i="11"/>
  <c r="N1485" i="11"/>
  <c r="N1486" i="11"/>
  <c r="N1487" i="11"/>
  <c r="N1488" i="11"/>
  <c r="N1489" i="11"/>
  <c r="N1490" i="11"/>
  <c r="N1491" i="11"/>
  <c r="N1492" i="11"/>
  <c r="N1493" i="11"/>
  <c r="N1494" i="11"/>
  <c r="N1495" i="11"/>
  <c r="N1496" i="11"/>
  <c r="N1497" i="11"/>
  <c r="N1498" i="11"/>
  <c r="N1499" i="11"/>
  <c r="N1500" i="11"/>
  <c r="N1501" i="11"/>
  <c r="N1502" i="11"/>
  <c r="N1503" i="11"/>
  <c r="N1504" i="11"/>
  <c r="N1505" i="11"/>
  <c r="N1506" i="11"/>
  <c r="N1507" i="11"/>
  <c r="N1508" i="11"/>
  <c r="N1509" i="11"/>
  <c r="N1510" i="11"/>
  <c r="N1511" i="11"/>
  <c r="N1512" i="11"/>
  <c r="N1513" i="11"/>
  <c r="N1514" i="11"/>
  <c r="N1515" i="11"/>
  <c r="N1516" i="11"/>
  <c r="N1517" i="11"/>
  <c r="N1518" i="11"/>
  <c r="N1519" i="11"/>
  <c r="N1520" i="11"/>
  <c r="N1521" i="11"/>
  <c r="N1522" i="11"/>
  <c r="N1523" i="11"/>
  <c r="N1524" i="11"/>
  <c r="N1525" i="11"/>
  <c r="N1526" i="11"/>
  <c r="N1527" i="11"/>
  <c r="N1528" i="11"/>
  <c r="N1529" i="11"/>
  <c r="N1530" i="11"/>
  <c r="N1531" i="11"/>
  <c r="N1532" i="11"/>
  <c r="N1533" i="11"/>
  <c r="N1534" i="11"/>
  <c r="N1535" i="11"/>
  <c r="N1536" i="11"/>
  <c r="N1537" i="11"/>
  <c r="N1538" i="11"/>
  <c r="N1539" i="11"/>
  <c r="N1540" i="11"/>
  <c r="N1541" i="11"/>
  <c r="N1542" i="11"/>
  <c r="N1543" i="11"/>
  <c r="N1544" i="11"/>
  <c r="N1545" i="11"/>
  <c r="N1546" i="11"/>
  <c r="N1547" i="11"/>
  <c r="N1548" i="11"/>
  <c r="N1549" i="11"/>
  <c r="N1550" i="11"/>
  <c r="N1551" i="11"/>
  <c r="N1552" i="11"/>
  <c r="N1553" i="11"/>
  <c r="N1554" i="11"/>
  <c r="N1555" i="11"/>
  <c r="N1556" i="11"/>
  <c r="N1557" i="11"/>
  <c r="N1558" i="11"/>
  <c r="N1559" i="11"/>
  <c r="N1560" i="11"/>
  <c r="N1561" i="11"/>
  <c r="N1562" i="11"/>
  <c r="N1563" i="11"/>
  <c r="N1564" i="11"/>
  <c r="N1565" i="11"/>
  <c r="N1566" i="11"/>
  <c r="N1567" i="11"/>
  <c r="N1568" i="11"/>
  <c r="N1569" i="11"/>
  <c r="N1570" i="11"/>
  <c r="N1571" i="11"/>
  <c r="N1572" i="11"/>
  <c r="N1573" i="11"/>
  <c r="N1574" i="11"/>
  <c r="N1575" i="11"/>
  <c r="N1576" i="11"/>
  <c r="N1577" i="11"/>
  <c r="N1578" i="11"/>
  <c r="N1579" i="11"/>
  <c r="N1580" i="11"/>
  <c r="N1581" i="11"/>
  <c r="N1582" i="11"/>
  <c r="N1583" i="11"/>
  <c r="N1584" i="11"/>
  <c r="N1585" i="11"/>
  <c r="N1586" i="11"/>
  <c r="N1587" i="11"/>
  <c r="N1588" i="11"/>
  <c r="N1589" i="11"/>
  <c r="N1590" i="11"/>
  <c r="N1591" i="11"/>
  <c r="N1592" i="11"/>
  <c r="N1593" i="11"/>
  <c r="N1594" i="11"/>
  <c r="N1595" i="11"/>
  <c r="N1596" i="11"/>
  <c r="N1597" i="11"/>
  <c r="N1598" i="11"/>
  <c r="N1599" i="11"/>
  <c r="N1600" i="11"/>
  <c r="N1601" i="11"/>
  <c r="N1602" i="11"/>
  <c r="N1603" i="11"/>
  <c r="N1604" i="11"/>
  <c r="N1605" i="11"/>
  <c r="N1606" i="11"/>
  <c r="N1607" i="11"/>
  <c r="N1608" i="11"/>
  <c r="N1609" i="11"/>
  <c r="N1610" i="11"/>
  <c r="N1611" i="11"/>
  <c r="N1612" i="11"/>
  <c r="N1613" i="11"/>
  <c r="N1614" i="11"/>
  <c r="N1615" i="11"/>
  <c r="N1616" i="11"/>
  <c r="N1617" i="11"/>
  <c r="N1618" i="11"/>
  <c r="N1619" i="11"/>
  <c r="N1620" i="11"/>
  <c r="N1621" i="11"/>
  <c r="N1622" i="11"/>
  <c r="N1623" i="11"/>
  <c r="N1624" i="11"/>
  <c r="N1625" i="11"/>
  <c r="N1626" i="11"/>
  <c r="N1627" i="11"/>
  <c r="N1628" i="11"/>
  <c r="N1629" i="11"/>
  <c r="N1630" i="11"/>
  <c r="N1631" i="11"/>
  <c r="N1632" i="11"/>
  <c r="N1633" i="11"/>
  <c r="N1634" i="11"/>
  <c r="N1635" i="11"/>
  <c r="N1636" i="11"/>
  <c r="N1637" i="11"/>
  <c r="N1638" i="11"/>
  <c r="N1639" i="11"/>
  <c r="N1640" i="11"/>
  <c r="N1641" i="11"/>
  <c r="N1642" i="11"/>
  <c r="N1643" i="11"/>
  <c r="N1644" i="11"/>
  <c r="N1645" i="11"/>
  <c r="N1646" i="11"/>
  <c r="N1647" i="11"/>
  <c r="N1648" i="11"/>
  <c r="N1649" i="11"/>
  <c r="N1650" i="11"/>
  <c r="N1651" i="11"/>
  <c r="N1652" i="11"/>
  <c r="N1653" i="11"/>
  <c r="N1654" i="11"/>
  <c r="N1655" i="11"/>
  <c r="N1656" i="11"/>
  <c r="N1657" i="11"/>
  <c r="N1658" i="11"/>
  <c r="N1659" i="11"/>
  <c r="N1660" i="11"/>
  <c r="N1661" i="11"/>
  <c r="N1662" i="11"/>
  <c r="N1663" i="11"/>
  <c r="N1664" i="11"/>
  <c r="N1665" i="11"/>
  <c r="N1666" i="11"/>
  <c r="N1667" i="11"/>
  <c r="N1668" i="11"/>
  <c r="N1669" i="11"/>
  <c r="N1670" i="11"/>
  <c r="N1671" i="11"/>
  <c r="N1672" i="11"/>
  <c r="N1673" i="11"/>
  <c r="N1674" i="11"/>
  <c r="N1675" i="11"/>
  <c r="N1676" i="11"/>
  <c r="N1677" i="11"/>
  <c r="N1678" i="11"/>
  <c r="N1679" i="11"/>
  <c r="N1680" i="11"/>
  <c r="N1681" i="11"/>
  <c r="N1682" i="11"/>
  <c r="N1683" i="11"/>
  <c r="N1684" i="11"/>
  <c r="N1685" i="11"/>
  <c r="N1686" i="11"/>
  <c r="N1687" i="11"/>
  <c r="N1688" i="11"/>
  <c r="N1689" i="11"/>
  <c r="N1690" i="11"/>
  <c r="N1691" i="11"/>
  <c r="N1692" i="11"/>
  <c r="N1693" i="11"/>
  <c r="N1694" i="11"/>
  <c r="N1695" i="11"/>
  <c r="N1696" i="11"/>
  <c r="N1697" i="11"/>
  <c r="N1698" i="11"/>
  <c r="N1699" i="11"/>
  <c r="N1700" i="11"/>
  <c r="N1701" i="11"/>
  <c r="N1702" i="11"/>
  <c r="N1703" i="11"/>
  <c r="N1704" i="11"/>
  <c r="N1705" i="11"/>
  <c r="N1706" i="11"/>
  <c r="N1707" i="11"/>
  <c r="N1708" i="11"/>
  <c r="N1709" i="11"/>
  <c r="N1710" i="11"/>
  <c r="N1711" i="11"/>
  <c r="N1712" i="11"/>
  <c r="N1713" i="11"/>
  <c r="N1714" i="11"/>
  <c r="N1715" i="11"/>
  <c r="N1716" i="11"/>
  <c r="N1717" i="11"/>
  <c r="N1718" i="11"/>
  <c r="N1719" i="11"/>
  <c r="N1720" i="11"/>
  <c r="N1721" i="11"/>
  <c r="N1722" i="11"/>
  <c r="N1723" i="11"/>
  <c r="N1724" i="11"/>
  <c r="N1725" i="11"/>
  <c r="N1726" i="11"/>
  <c r="N1727" i="11"/>
  <c r="N1728" i="11"/>
  <c r="N1729" i="11"/>
  <c r="N1730" i="11"/>
  <c r="N1731" i="11"/>
  <c r="N1732" i="11"/>
  <c r="N1733" i="11"/>
  <c r="N1734" i="11"/>
  <c r="N1735" i="11"/>
  <c r="N1736" i="11"/>
  <c r="N1737" i="11"/>
  <c r="N1738" i="11"/>
  <c r="N1739" i="11"/>
  <c r="N1740" i="11"/>
  <c r="N1741" i="11"/>
  <c r="N1742" i="11"/>
  <c r="N1743" i="11"/>
  <c r="N1744" i="11"/>
  <c r="N1745" i="11"/>
  <c r="N1746" i="11"/>
  <c r="N1747" i="11"/>
  <c r="N1748" i="11"/>
  <c r="N1749" i="11"/>
  <c r="N1750" i="11"/>
  <c r="N1751" i="11"/>
  <c r="N1752" i="11"/>
  <c r="N1753" i="11"/>
  <c r="N1754" i="11"/>
  <c r="N1755" i="11"/>
  <c r="N1756" i="11"/>
  <c r="N1757" i="11"/>
  <c r="N1758" i="11"/>
  <c r="N1759" i="11"/>
  <c r="N1760" i="11"/>
  <c r="N1761" i="11"/>
  <c r="N1762" i="11"/>
  <c r="N1763" i="11"/>
  <c r="N1764" i="11"/>
  <c r="N1765" i="11"/>
  <c r="N1766" i="11"/>
  <c r="N1767" i="11"/>
  <c r="N1768" i="11"/>
  <c r="N1769" i="11"/>
  <c r="N1770" i="11"/>
  <c r="N1771" i="11"/>
  <c r="N1772" i="11"/>
  <c r="N1773" i="11"/>
  <c r="N1774" i="11"/>
  <c r="N1775" i="11"/>
  <c r="N1776" i="11"/>
  <c r="N1777" i="11"/>
  <c r="N1778" i="11"/>
  <c r="N1779" i="11"/>
  <c r="N1780" i="11"/>
  <c r="N1781" i="11"/>
  <c r="N1782" i="11"/>
  <c r="N1783" i="11"/>
  <c r="N1784" i="11"/>
  <c r="N1785" i="11"/>
  <c r="N1786" i="11"/>
  <c r="N1787" i="11"/>
  <c r="N1788" i="11"/>
  <c r="N1789" i="11"/>
  <c r="N1790" i="11"/>
  <c r="N1791" i="11"/>
  <c r="N1792" i="11"/>
  <c r="N1793" i="11"/>
  <c r="N1794" i="11"/>
  <c r="N1795" i="11"/>
  <c r="N1796" i="11"/>
  <c r="N1797" i="11"/>
  <c r="N1798" i="11"/>
  <c r="N1799" i="11"/>
  <c r="N1800" i="11"/>
  <c r="N1801" i="11"/>
  <c r="N1802" i="11"/>
  <c r="N1803" i="11"/>
  <c r="N1804" i="11"/>
  <c r="N1805" i="11"/>
  <c r="N1806" i="11"/>
  <c r="N1807" i="11"/>
  <c r="N1808" i="11"/>
  <c r="N1809" i="11"/>
  <c r="N1810" i="11"/>
  <c r="N1811" i="11"/>
  <c r="N1812" i="11"/>
  <c r="N1813" i="11"/>
  <c r="N1814" i="11"/>
  <c r="N1815" i="11"/>
  <c r="N1816" i="11"/>
  <c r="N1817" i="11"/>
  <c r="N1818" i="11"/>
  <c r="N1819" i="11"/>
  <c r="N1820" i="11"/>
  <c r="N1821" i="11"/>
  <c r="N1822" i="11"/>
  <c r="N1823" i="11"/>
  <c r="N1824" i="11"/>
  <c r="N1825" i="11"/>
  <c r="N1826" i="11"/>
  <c r="N1827" i="11"/>
  <c r="N1828" i="11"/>
  <c r="N1829" i="11"/>
  <c r="N1830" i="11"/>
  <c r="N1831" i="11"/>
  <c r="N1832" i="11"/>
  <c r="N1833" i="11"/>
  <c r="N1834" i="11"/>
  <c r="N1835" i="11"/>
  <c r="N1836" i="11"/>
  <c r="N1837" i="11"/>
  <c r="N1838" i="11"/>
  <c r="N1839" i="11"/>
  <c r="N1840" i="11"/>
  <c r="N1841" i="11"/>
  <c r="N1842" i="11"/>
  <c r="N1843" i="11"/>
  <c r="N1844" i="11"/>
  <c r="N1845" i="11"/>
  <c r="N1846" i="11"/>
  <c r="N1847" i="11"/>
  <c r="N1848" i="11"/>
  <c r="N1849" i="11"/>
  <c r="N1850" i="11"/>
  <c r="N1851" i="11"/>
  <c r="N1852" i="11"/>
  <c r="N1853" i="11"/>
  <c r="N1854" i="11"/>
  <c r="N1855" i="11"/>
  <c r="N1856" i="11"/>
  <c r="N1857" i="11"/>
  <c r="N1858" i="11"/>
  <c r="N1859" i="11"/>
  <c r="N1860" i="11"/>
  <c r="N1861" i="11"/>
  <c r="N1862" i="11"/>
  <c r="N1863" i="11"/>
  <c r="N1864" i="11"/>
  <c r="N1865" i="11"/>
  <c r="N1866" i="11"/>
  <c r="N1867" i="11"/>
  <c r="N1868" i="11"/>
  <c r="N1869" i="11"/>
  <c r="N1870" i="11"/>
  <c r="N1871" i="11"/>
  <c r="N1872" i="11"/>
  <c r="N1873" i="11"/>
  <c r="N1874" i="11"/>
  <c r="N1875" i="11"/>
  <c r="N1876" i="11"/>
  <c r="N1877" i="11"/>
  <c r="N1878" i="11"/>
  <c r="N1879" i="11"/>
  <c r="N1880" i="11"/>
  <c r="N1881" i="11"/>
  <c r="N1882" i="11"/>
  <c r="N1883" i="11"/>
  <c r="N1884" i="11"/>
  <c r="N1885" i="11"/>
  <c r="N1886" i="11"/>
  <c r="N1887" i="11"/>
  <c r="N1888" i="11"/>
  <c r="N1889" i="11"/>
  <c r="N1890" i="11"/>
  <c r="N1891" i="11"/>
  <c r="N1892" i="11"/>
  <c r="N1893" i="11"/>
  <c r="N1894" i="11"/>
  <c r="N1895" i="11"/>
  <c r="N1896" i="11"/>
  <c r="N1897" i="11"/>
  <c r="N1898" i="11"/>
  <c r="N1899" i="11"/>
  <c r="N1900" i="11"/>
  <c r="N1901" i="11"/>
  <c r="N1902" i="11"/>
  <c r="N1903" i="11"/>
  <c r="N1904" i="11"/>
  <c r="N1905" i="11"/>
  <c r="N1906" i="11"/>
  <c r="N1907" i="11"/>
  <c r="N1908" i="11"/>
  <c r="N1909" i="11"/>
  <c r="N1910" i="11"/>
  <c r="N1911" i="11"/>
  <c r="N1912" i="11"/>
  <c r="N1913" i="11"/>
  <c r="N1914" i="11"/>
  <c r="N1915" i="11"/>
  <c r="N1916" i="11"/>
  <c r="N1917" i="11"/>
  <c r="N1918" i="11"/>
  <c r="N1919" i="11"/>
  <c r="N1920" i="11"/>
  <c r="N1921" i="11"/>
  <c r="N1922" i="11"/>
  <c r="N1923" i="11"/>
  <c r="N1924" i="11"/>
  <c r="N1925" i="11"/>
  <c r="N1926" i="11"/>
  <c r="N1927" i="11"/>
  <c r="N1928" i="11"/>
  <c r="N1929" i="11"/>
  <c r="N1930" i="11"/>
  <c r="N1931" i="11"/>
  <c r="N1932" i="11"/>
  <c r="N1933" i="11"/>
  <c r="N1934" i="11"/>
  <c r="N1935" i="11"/>
  <c r="N1936" i="11"/>
  <c r="N1937" i="11"/>
  <c r="N1938" i="11"/>
  <c r="N1939" i="11"/>
  <c r="N1940" i="11"/>
  <c r="N1941" i="11"/>
  <c r="N1942" i="11"/>
  <c r="N1943" i="11"/>
  <c r="N1944" i="11"/>
  <c r="N1945" i="11"/>
  <c r="N1946" i="11"/>
  <c r="N1947" i="11"/>
  <c r="N1948" i="11"/>
  <c r="N1949" i="11"/>
  <c r="N1950" i="11"/>
  <c r="N1951" i="11"/>
  <c r="N1952" i="11"/>
  <c r="N1953" i="11"/>
  <c r="N1954" i="11"/>
  <c r="N1955" i="11"/>
  <c r="N1956" i="11"/>
  <c r="N1957" i="11"/>
  <c r="N1958" i="11"/>
  <c r="N1959" i="11"/>
  <c r="N1960" i="11"/>
  <c r="N1961" i="11"/>
  <c r="N1962" i="11"/>
  <c r="N1963" i="11"/>
  <c r="N1964" i="11"/>
  <c r="N1965" i="11"/>
  <c r="N1966" i="11"/>
  <c r="N1967" i="11"/>
  <c r="N1968" i="11"/>
  <c r="N1969" i="11"/>
  <c r="N1970" i="11"/>
  <c r="N1971" i="11"/>
  <c r="N1972" i="11"/>
  <c r="N1973" i="11"/>
  <c r="N1974" i="11"/>
  <c r="N1975" i="11"/>
  <c r="N1976" i="11"/>
  <c r="N1977" i="11"/>
  <c r="N1978" i="11"/>
  <c r="N1979" i="11"/>
  <c r="N1980" i="11"/>
  <c r="N1981" i="11"/>
  <c r="N1982" i="11"/>
  <c r="N1983" i="11"/>
  <c r="N1984" i="11"/>
  <c r="N1985" i="11"/>
  <c r="N1986" i="11"/>
  <c r="N1987" i="11"/>
  <c r="N1988" i="11"/>
  <c r="N1989" i="11"/>
  <c r="N1990" i="11"/>
  <c r="N1991" i="11"/>
  <c r="N1992" i="11"/>
  <c r="N1993" i="11"/>
  <c r="N1994" i="11"/>
  <c r="N1995" i="11"/>
  <c r="N1996" i="11"/>
  <c r="N2" i="11"/>
  <c r="AF3" i="11" l="1"/>
  <c r="AF4" i="11"/>
  <c r="AF5" i="11"/>
  <c r="AF6" i="11"/>
  <c r="AF7" i="11"/>
  <c r="AF8" i="11"/>
  <c r="AF9" i="11"/>
  <c r="AF10" i="11"/>
  <c r="AF11" i="11"/>
  <c r="AF12" i="11"/>
  <c r="AF13" i="11"/>
  <c r="AF14" i="11"/>
  <c r="AF15" i="11"/>
  <c r="AF16" i="11"/>
  <c r="AF17" i="11"/>
  <c r="AF18" i="11"/>
  <c r="AF19" i="11"/>
  <c r="AF20" i="11"/>
  <c r="AF21" i="11"/>
  <c r="AF22" i="11"/>
  <c r="AF23" i="11"/>
  <c r="AF24" i="11"/>
  <c r="AF25" i="11"/>
  <c r="AF26" i="11"/>
  <c r="AF27" i="11"/>
  <c r="AF28" i="11"/>
  <c r="AF29" i="11"/>
  <c r="AF30" i="11"/>
  <c r="AF31" i="11"/>
  <c r="AF32" i="11"/>
  <c r="AF33" i="11"/>
  <c r="AF34" i="11"/>
  <c r="AF35" i="11"/>
  <c r="AF36" i="11"/>
  <c r="AF37" i="11"/>
  <c r="AF38" i="11"/>
  <c r="AF39" i="11"/>
  <c r="AF40" i="11"/>
  <c r="AF41" i="11"/>
  <c r="AF42" i="11"/>
  <c r="AF43" i="11"/>
  <c r="AF44" i="11"/>
  <c r="AF45" i="11"/>
  <c r="AF46" i="11"/>
  <c r="AF47" i="11"/>
  <c r="AF48"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4" i="11"/>
  <c r="AF115" i="11"/>
  <c r="AF116" i="11"/>
  <c r="AF117" i="11"/>
  <c r="AF118" i="11"/>
  <c r="AF119" i="11"/>
  <c r="AF120" i="11"/>
  <c r="AF121" i="11"/>
  <c r="AF122" i="11"/>
  <c r="AF123" i="11"/>
  <c r="AF124" i="11"/>
  <c r="AF125" i="11"/>
  <c r="AF126" i="11"/>
  <c r="AF127" i="11"/>
  <c r="AF128" i="11"/>
  <c r="AF129" i="11"/>
  <c r="AF130" i="11"/>
  <c r="AF131" i="11"/>
  <c r="AF132" i="11"/>
  <c r="AF133" i="11"/>
  <c r="AF134" i="11"/>
  <c r="AF135" i="11"/>
  <c r="AF136" i="11"/>
  <c r="AF137" i="11"/>
  <c r="AF138" i="11"/>
  <c r="AF139" i="11"/>
  <c r="AF140" i="11"/>
  <c r="AF141" i="11"/>
  <c r="AF142" i="11"/>
  <c r="AF143" i="11"/>
  <c r="AF144" i="11"/>
  <c r="AF145" i="11"/>
  <c r="AF146" i="11"/>
  <c r="AF147" i="11"/>
  <c r="AF148" i="11"/>
  <c r="AF149" i="11"/>
  <c r="AF150" i="11"/>
  <c r="AF151" i="11"/>
  <c r="AF152" i="11"/>
  <c r="AF153" i="11"/>
  <c r="AF154" i="11"/>
  <c r="AF155" i="11"/>
  <c r="AF156" i="11"/>
  <c r="AF157" i="11"/>
  <c r="AF158" i="11"/>
  <c r="AF159" i="11"/>
  <c r="AF160" i="11"/>
  <c r="AF161" i="11"/>
  <c r="AF162" i="11"/>
  <c r="AF163" i="11"/>
  <c r="AF164" i="11"/>
  <c r="AF165" i="11"/>
  <c r="AF166" i="11"/>
  <c r="AF167" i="11"/>
  <c r="AF168" i="11"/>
  <c r="AF169" i="11"/>
  <c r="AF170" i="11"/>
  <c r="AF171" i="11"/>
  <c r="AF172" i="11"/>
  <c r="AF173" i="11"/>
  <c r="AF174" i="11"/>
  <c r="AF175" i="11"/>
  <c r="AF176" i="11"/>
  <c r="AF177" i="11"/>
  <c r="AF178" i="11"/>
  <c r="AF179" i="11"/>
  <c r="AF180" i="11"/>
  <c r="AF181" i="11"/>
  <c r="AF182" i="11"/>
  <c r="AF183" i="11"/>
  <c r="AF184" i="11"/>
  <c r="AF185" i="11"/>
  <c r="AF186" i="11"/>
  <c r="AF187" i="11"/>
  <c r="AF188" i="11"/>
  <c r="AF189" i="11"/>
  <c r="AF190" i="11"/>
  <c r="AF191" i="11"/>
  <c r="AF192" i="11"/>
  <c r="AF193" i="11"/>
  <c r="AF194" i="11"/>
  <c r="AF195" i="11"/>
  <c r="AF196" i="11"/>
  <c r="AF197" i="11"/>
  <c r="AF198" i="11"/>
  <c r="AF199" i="11"/>
  <c r="AF200" i="11"/>
  <c r="AF201" i="11"/>
  <c r="AF202" i="11"/>
  <c r="AF203" i="11"/>
  <c r="AF204" i="11"/>
  <c r="AF205" i="11"/>
  <c r="AF206" i="11"/>
  <c r="AF207" i="11"/>
  <c r="AF208" i="11"/>
  <c r="AF209" i="11"/>
  <c r="AF210" i="11"/>
  <c r="AF211" i="11"/>
  <c r="AF212" i="11"/>
  <c r="AF213" i="11"/>
  <c r="AF214" i="11"/>
  <c r="AF215" i="11"/>
  <c r="AF216" i="11"/>
  <c r="AF217" i="11"/>
  <c r="AF218" i="11"/>
  <c r="AF219" i="11"/>
  <c r="AF220" i="11"/>
  <c r="AF221" i="11"/>
  <c r="AF222" i="11"/>
  <c r="AF223" i="11"/>
  <c r="AF224" i="11"/>
  <c r="AF225" i="11"/>
  <c r="AF226" i="11"/>
  <c r="AF227" i="11"/>
  <c r="AF228" i="11"/>
  <c r="AF229" i="11"/>
  <c r="AF230" i="11"/>
  <c r="AF231" i="11"/>
  <c r="AF232" i="11"/>
  <c r="AF233" i="11"/>
  <c r="AF234" i="11"/>
  <c r="AF235" i="11"/>
  <c r="AF236" i="11"/>
  <c r="AF237" i="11"/>
  <c r="AF238" i="11"/>
  <c r="AF239" i="11"/>
  <c r="AF240" i="11"/>
  <c r="AF241" i="11"/>
  <c r="AF242" i="11"/>
  <c r="AF243" i="11"/>
  <c r="AF244" i="11"/>
  <c r="AF245" i="11"/>
  <c r="AF246" i="11"/>
  <c r="AF247" i="11"/>
  <c r="AF248" i="11"/>
  <c r="AF249" i="11"/>
  <c r="AF250" i="11"/>
  <c r="AF251" i="11"/>
  <c r="AF252" i="11"/>
  <c r="AF253" i="11"/>
  <c r="AF254" i="11"/>
  <c r="AF255" i="11"/>
  <c r="AF256" i="11"/>
  <c r="AF257" i="11"/>
  <c r="AF258" i="11"/>
  <c r="AF259" i="11"/>
  <c r="AF260" i="11"/>
  <c r="AF261" i="11"/>
  <c r="AF262" i="11"/>
  <c r="AF263" i="11"/>
  <c r="AF264" i="11"/>
  <c r="AF265" i="11"/>
  <c r="AF266" i="11"/>
  <c r="AF267" i="11"/>
  <c r="AF268" i="11"/>
  <c r="AF269" i="11"/>
  <c r="AF270" i="11"/>
  <c r="AF271" i="11"/>
  <c r="AF272" i="11"/>
  <c r="AF273" i="11"/>
  <c r="AF274" i="11"/>
  <c r="AF275" i="11"/>
  <c r="AF276" i="11"/>
  <c r="AF277" i="11"/>
  <c r="AF278" i="11"/>
  <c r="AF279" i="11"/>
  <c r="AF280" i="11"/>
  <c r="AF281" i="11"/>
  <c r="AF282" i="11"/>
  <c r="AF283" i="11"/>
  <c r="AF284" i="11"/>
  <c r="AF285" i="11"/>
  <c r="AF286" i="11"/>
  <c r="AF287" i="11"/>
  <c r="AF288" i="11"/>
  <c r="AF289" i="11"/>
  <c r="AF290" i="11"/>
  <c r="AF291" i="11"/>
  <c r="AF292" i="11"/>
  <c r="AF293" i="11"/>
  <c r="AF294" i="11"/>
  <c r="AF295" i="11"/>
  <c r="AF296" i="11"/>
  <c r="AF297" i="11"/>
  <c r="AF298" i="11"/>
  <c r="AF299" i="11"/>
  <c r="AF300" i="11"/>
  <c r="AF301" i="11"/>
  <c r="AF302" i="11"/>
  <c r="AF303" i="11"/>
  <c r="AF304" i="11"/>
  <c r="AF305" i="11"/>
  <c r="AF306" i="11"/>
  <c r="AF307" i="11"/>
  <c r="AF308" i="11"/>
  <c r="AF309" i="11"/>
  <c r="AF310" i="11"/>
  <c r="AF311" i="11"/>
  <c r="AF312" i="11"/>
  <c r="AF313" i="11"/>
  <c r="AF314" i="11"/>
  <c r="AF315" i="11"/>
  <c r="AF316" i="11"/>
  <c r="AF317" i="11"/>
  <c r="AF318" i="11"/>
  <c r="AF319" i="11"/>
  <c r="AF320" i="11"/>
  <c r="AF321" i="11"/>
  <c r="AF322" i="11"/>
  <c r="AF323" i="11"/>
  <c r="AF324" i="11"/>
  <c r="AF325" i="11"/>
  <c r="AF326" i="11"/>
  <c r="AF327" i="11"/>
  <c r="AF328" i="11"/>
  <c r="AF329" i="11"/>
  <c r="AF330" i="11"/>
  <c r="AF331" i="11"/>
  <c r="AF332" i="11"/>
  <c r="AF333" i="11"/>
  <c r="AF334" i="11"/>
  <c r="AF335" i="11"/>
  <c r="AF336" i="11"/>
  <c r="AF337" i="11"/>
  <c r="AF338" i="11"/>
  <c r="AF339" i="11"/>
  <c r="AF340" i="11"/>
  <c r="AF341" i="11"/>
  <c r="AF342" i="11"/>
  <c r="AF343" i="11"/>
  <c r="AF344" i="11"/>
  <c r="AF345" i="11"/>
  <c r="AF346" i="11"/>
  <c r="AF347" i="11"/>
  <c r="AF348" i="11"/>
  <c r="AF349" i="11"/>
  <c r="AF350" i="11"/>
  <c r="AF351" i="11"/>
  <c r="AF352" i="11"/>
  <c r="AF353" i="11"/>
  <c r="AF354" i="11"/>
  <c r="AF355" i="11"/>
  <c r="AF356" i="11"/>
  <c r="AF357" i="11"/>
  <c r="AF358" i="11"/>
  <c r="AF359" i="11"/>
  <c r="AF360" i="11"/>
  <c r="AF361" i="11"/>
  <c r="AF362" i="11"/>
  <c r="AF363" i="11"/>
  <c r="AF364" i="11"/>
  <c r="AF365" i="11"/>
  <c r="AF366" i="11"/>
  <c r="AF367" i="11"/>
  <c r="AF368" i="11"/>
  <c r="AF369" i="11"/>
  <c r="AF370" i="11"/>
  <c r="AF371" i="11"/>
  <c r="AF372" i="11"/>
  <c r="AF373" i="11"/>
  <c r="AF374" i="11"/>
  <c r="AF375" i="11"/>
  <c r="AF376" i="11"/>
  <c r="AF377" i="11"/>
  <c r="AF378" i="11"/>
  <c r="AF379" i="11"/>
  <c r="AF380" i="11"/>
  <c r="AF381" i="11"/>
  <c r="AF382" i="11"/>
  <c r="AF383" i="11"/>
  <c r="AF384" i="11"/>
  <c r="AF385" i="11"/>
  <c r="AF386" i="11"/>
  <c r="AF387" i="11"/>
  <c r="AF388" i="11"/>
  <c r="AF389" i="11"/>
  <c r="AF390" i="11"/>
  <c r="AF391" i="11"/>
  <c r="AF392" i="11"/>
  <c r="AF393" i="11"/>
  <c r="AF394" i="11"/>
  <c r="AF395" i="11"/>
  <c r="AF396" i="11"/>
  <c r="AF397" i="11"/>
  <c r="AF398" i="11"/>
  <c r="AF399" i="11"/>
  <c r="AF400" i="11"/>
  <c r="AF401" i="11"/>
  <c r="AF402" i="11"/>
  <c r="AF403" i="11"/>
  <c r="AF404" i="11"/>
  <c r="AF405" i="11"/>
  <c r="AF406" i="11"/>
  <c r="AF407" i="11"/>
  <c r="AF408" i="11"/>
  <c r="AF409" i="11"/>
  <c r="AF410" i="11"/>
  <c r="AF411" i="11"/>
  <c r="AF412" i="11"/>
  <c r="AF413" i="11"/>
  <c r="AF414" i="11"/>
  <c r="AF415" i="11"/>
  <c r="AF416" i="11"/>
  <c r="AF417" i="11"/>
  <c r="AF418" i="11"/>
  <c r="AF419" i="11"/>
  <c r="AF420" i="11"/>
  <c r="AF421" i="11"/>
  <c r="AF422" i="11"/>
  <c r="AF423" i="11"/>
  <c r="AF424" i="11"/>
  <c r="AF425" i="11"/>
  <c r="AF426" i="11"/>
  <c r="AF427" i="11"/>
  <c r="AF428" i="11"/>
  <c r="AF429" i="11"/>
  <c r="AF430" i="11"/>
  <c r="AF431" i="11"/>
  <c r="AF432" i="11"/>
  <c r="AF433" i="11"/>
  <c r="AF434" i="11"/>
  <c r="AF435" i="11"/>
  <c r="AF436" i="11"/>
  <c r="AF437" i="11"/>
  <c r="AF438" i="11"/>
  <c r="AF439" i="11"/>
  <c r="AF440" i="11"/>
  <c r="AF441" i="11"/>
  <c r="AF442" i="11"/>
  <c r="AF443" i="11"/>
  <c r="AF444" i="11"/>
  <c r="AF445" i="11"/>
  <c r="AF446" i="11"/>
  <c r="AF447" i="11"/>
  <c r="AF448" i="11"/>
  <c r="AF449" i="11"/>
  <c r="AF450" i="11"/>
  <c r="AF451" i="11"/>
  <c r="AF452" i="11"/>
  <c r="AF453" i="11"/>
  <c r="AF454" i="11"/>
  <c r="AF455" i="11"/>
  <c r="AF456" i="11"/>
  <c r="AF457" i="11"/>
  <c r="AF458" i="11"/>
  <c r="AF459" i="11"/>
  <c r="AF460" i="11"/>
  <c r="AF461" i="11"/>
  <c r="AF462" i="11"/>
  <c r="AF463" i="11"/>
  <c r="AF464" i="11"/>
  <c r="AF465" i="11"/>
  <c r="AF466" i="11"/>
  <c r="AF467" i="11"/>
  <c r="AF468" i="11"/>
  <c r="AF469" i="11"/>
  <c r="AF470" i="11"/>
  <c r="AF471" i="11"/>
  <c r="AF472" i="11"/>
  <c r="AF473" i="11"/>
  <c r="AF474" i="11"/>
  <c r="AF475" i="11"/>
  <c r="AF476" i="11"/>
  <c r="AF477" i="11"/>
  <c r="AF478" i="11"/>
  <c r="AF479" i="11"/>
  <c r="AF480" i="11"/>
  <c r="AF481" i="11"/>
  <c r="AF482" i="11"/>
  <c r="AF483" i="11"/>
  <c r="AF484" i="11"/>
  <c r="AF485" i="11"/>
  <c r="AF486" i="11"/>
  <c r="AF487" i="11"/>
  <c r="AF488" i="11"/>
  <c r="AF489" i="11"/>
  <c r="AF490" i="11"/>
  <c r="AF491" i="11"/>
  <c r="AF492" i="11"/>
  <c r="AF493" i="11"/>
  <c r="AF494" i="11"/>
  <c r="AF495" i="11"/>
  <c r="AF496" i="11"/>
  <c r="AF497" i="11"/>
  <c r="AF498" i="11"/>
  <c r="AF499" i="11"/>
  <c r="AF500" i="11"/>
  <c r="AF501" i="11"/>
  <c r="AF502" i="11"/>
  <c r="AF503" i="11"/>
  <c r="AF504" i="11"/>
  <c r="AF505" i="11"/>
  <c r="AF506" i="11"/>
  <c r="AF507" i="11"/>
  <c r="AF508" i="11"/>
  <c r="AF509" i="11"/>
  <c r="AF510" i="11"/>
  <c r="AF511" i="11"/>
  <c r="AF512" i="11"/>
  <c r="AF513" i="11"/>
  <c r="AF514" i="11"/>
  <c r="AF515" i="11"/>
  <c r="AF516" i="11"/>
  <c r="AF517" i="11"/>
  <c r="AF518" i="11"/>
  <c r="AF519" i="11"/>
  <c r="AF520" i="11"/>
  <c r="AF521" i="11"/>
  <c r="AF522" i="11"/>
  <c r="AF523" i="11"/>
  <c r="AF524" i="11"/>
  <c r="AF525" i="11"/>
  <c r="AF526" i="11"/>
  <c r="AF527" i="11"/>
  <c r="AF528" i="11"/>
  <c r="AF529" i="11"/>
  <c r="AF530" i="11"/>
  <c r="AF531" i="11"/>
  <c r="AF532" i="11"/>
  <c r="AF533" i="11"/>
  <c r="AF534" i="11"/>
  <c r="AF535" i="11"/>
  <c r="AF536" i="11"/>
  <c r="AF537" i="11"/>
  <c r="AF538" i="11"/>
  <c r="AF539" i="11"/>
  <c r="AF540" i="11"/>
  <c r="AF541" i="11"/>
  <c r="AF542" i="11"/>
  <c r="AF543" i="11"/>
  <c r="AF544" i="11"/>
  <c r="AF545" i="11"/>
  <c r="AF546" i="11"/>
  <c r="AF547" i="11"/>
  <c r="AF548" i="11"/>
  <c r="AF549" i="11"/>
  <c r="AF550" i="11"/>
  <c r="AF551" i="11"/>
  <c r="AF552" i="11"/>
  <c r="AF553" i="11"/>
  <c r="AF554" i="11"/>
  <c r="AF555" i="11"/>
  <c r="AF556" i="11"/>
  <c r="AF557" i="11"/>
  <c r="AF558" i="11"/>
  <c r="AF559" i="11"/>
  <c r="AF560" i="11"/>
  <c r="AF561" i="11"/>
  <c r="AF562" i="11"/>
  <c r="AF563" i="11"/>
  <c r="AF564" i="11"/>
  <c r="AF565" i="11"/>
  <c r="AF566" i="11"/>
  <c r="AF567" i="11"/>
  <c r="AF568" i="11"/>
  <c r="AF569" i="11"/>
  <c r="AF570" i="11"/>
  <c r="AF571" i="11"/>
  <c r="AF572" i="11"/>
  <c r="AF573" i="11"/>
  <c r="AF574" i="11"/>
  <c r="AF575" i="11"/>
  <c r="AF576" i="11"/>
  <c r="AF577" i="11"/>
  <c r="AF578" i="11"/>
  <c r="AF579" i="11"/>
  <c r="AF580" i="11"/>
  <c r="AF581" i="11"/>
  <c r="AF582" i="11"/>
  <c r="AF583" i="11"/>
  <c r="AF584" i="11"/>
  <c r="AF585" i="11"/>
  <c r="AF586" i="11"/>
  <c r="AF587" i="11"/>
  <c r="AF588" i="11"/>
  <c r="AF589" i="11"/>
  <c r="AF590" i="11"/>
  <c r="AF591" i="11"/>
  <c r="AF592" i="11"/>
  <c r="AF593" i="11"/>
  <c r="AF594" i="11"/>
  <c r="AF595" i="11"/>
  <c r="AF596" i="11"/>
  <c r="AF597" i="11"/>
  <c r="AF598" i="11"/>
  <c r="AF599" i="11"/>
  <c r="AF600" i="11"/>
  <c r="AF601" i="11"/>
  <c r="AF602" i="11"/>
  <c r="AF603" i="11"/>
  <c r="AF604" i="11"/>
  <c r="AF605" i="11"/>
  <c r="AF606" i="11"/>
  <c r="AF607" i="11"/>
  <c r="AF608" i="11"/>
  <c r="AF609" i="11"/>
  <c r="AF610" i="11"/>
  <c r="AF611" i="11"/>
  <c r="AF612" i="11"/>
  <c r="AF613" i="11"/>
  <c r="AF614" i="11"/>
  <c r="AF615" i="11"/>
  <c r="AF616" i="11"/>
  <c r="AF617" i="11"/>
  <c r="AF618" i="11"/>
  <c r="AF619" i="11"/>
  <c r="AF620" i="11"/>
  <c r="AF621" i="11"/>
  <c r="AF622" i="11"/>
  <c r="AF623" i="11"/>
  <c r="AF624" i="11"/>
  <c r="AF625" i="11"/>
  <c r="AF626" i="11"/>
  <c r="AF627" i="11"/>
  <c r="AF628" i="11"/>
  <c r="AF629" i="11"/>
  <c r="AF630" i="11"/>
  <c r="AF631" i="11"/>
  <c r="AF632" i="11"/>
  <c r="AF633" i="11"/>
  <c r="AF634" i="11"/>
  <c r="AF635" i="11"/>
  <c r="AF636" i="11"/>
  <c r="AF637" i="11"/>
  <c r="AF638" i="11"/>
  <c r="AF639" i="11"/>
  <c r="AF640" i="11"/>
  <c r="AF641" i="11"/>
  <c r="AF642" i="11"/>
  <c r="AF643" i="11"/>
  <c r="AF644" i="11"/>
  <c r="AF645" i="11"/>
  <c r="AF646" i="11"/>
  <c r="AF647" i="11"/>
  <c r="AF648" i="11"/>
  <c r="AF649" i="11"/>
  <c r="AF650" i="11"/>
  <c r="AF651" i="11"/>
  <c r="AF652" i="11"/>
  <c r="AF653" i="11"/>
  <c r="AF654" i="11"/>
  <c r="AF655" i="11"/>
  <c r="AF656" i="11"/>
  <c r="AF657" i="11"/>
  <c r="AF658" i="11"/>
  <c r="AF659" i="11"/>
  <c r="AF660" i="11"/>
  <c r="AF661" i="11"/>
  <c r="AF662" i="11"/>
  <c r="AF663" i="11"/>
  <c r="AF664" i="11"/>
  <c r="AF665" i="11"/>
  <c r="AF666" i="11"/>
  <c r="AF667" i="11"/>
  <c r="AF668" i="11"/>
  <c r="AF669" i="11"/>
  <c r="AF670" i="11"/>
  <c r="AF671" i="11"/>
  <c r="AF672" i="11"/>
  <c r="AF673" i="11"/>
  <c r="AF674" i="11"/>
  <c r="AF675" i="11"/>
  <c r="AF676" i="11"/>
  <c r="AF677" i="11"/>
  <c r="AF678" i="11"/>
  <c r="AF679" i="11"/>
  <c r="AF680" i="11"/>
  <c r="AF681" i="11"/>
  <c r="AF682" i="11"/>
  <c r="AF683" i="11"/>
  <c r="AF684" i="11"/>
  <c r="AF685" i="11"/>
  <c r="AF686" i="11"/>
  <c r="AF687" i="11"/>
  <c r="AF688" i="11"/>
  <c r="AF689" i="11"/>
  <c r="AF690" i="11"/>
  <c r="AF691" i="11"/>
  <c r="AF692" i="11"/>
  <c r="AF693" i="11"/>
  <c r="AF694" i="11"/>
  <c r="AF695" i="11"/>
  <c r="AF696" i="11"/>
  <c r="AF697" i="11"/>
  <c r="AF698" i="11"/>
  <c r="AF699" i="11"/>
  <c r="AF700" i="11"/>
  <c r="AF701" i="11"/>
  <c r="AF702" i="11"/>
  <c r="AF703" i="11"/>
  <c r="AF704" i="11"/>
  <c r="AF705" i="11"/>
  <c r="AF706" i="11"/>
  <c r="AF707" i="11"/>
  <c r="AF708" i="11"/>
  <c r="AF709" i="11"/>
  <c r="AF710" i="11"/>
  <c r="AF711" i="11"/>
  <c r="AF712" i="11"/>
  <c r="AF713" i="11"/>
  <c r="AF714" i="11"/>
  <c r="AF715" i="11"/>
  <c r="AF716" i="11"/>
  <c r="AF717" i="11"/>
  <c r="AF718" i="11"/>
  <c r="AF719" i="11"/>
  <c r="AF720" i="11"/>
  <c r="AF721" i="11"/>
  <c r="AF722" i="11"/>
  <c r="AF723" i="11"/>
  <c r="AF724" i="11"/>
  <c r="AF725" i="11"/>
  <c r="AF726" i="11"/>
  <c r="AF727" i="11"/>
  <c r="AF728" i="11"/>
  <c r="AF729" i="11"/>
  <c r="AF730" i="11"/>
  <c r="AF731" i="11"/>
  <c r="AF732" i="11"/>
  <c r="AF733" i="11"/>
  <c r="AF734" i="11"/>
  <c r="AF735" i="11"/>
  <c r="AF736" i="11"/>
  <c r="AF737" i="11"/>
  <c r="AF738" i="11"/>
  <c r="AF739" i="11"/>
  <c r="AF740" i="11"/>
  <c r="AF741" i="11"/>
  <c r="AF742" i="11"/>
  <c r="AF743" i="11"/>
  <c r="AF744" i="11"/>
  <c r="AF745" i="11"/>
  <c r="AF746" i="11"/>
  <c r="AF747" i="11"/>
  <c r="AF748" i="11"/>
  <c r="AF749" i="11"/>
  <c r="AF750" i="11"/>
  <c r="AF751" i="11"/>
  <c r="AF752" i="11"/>
  <c r="AF753" i="11"/>
  <c r="AF754" i="11"/>
  <c r="AF755" i="11"/>
  <c r="AF756" i="11"/>
  <c r="AF757" i="11"/>
  <c r="AF758" i="11"/>
  <c r="AF759" i="11"/>
  <c r="AF760" i="11"/>
  <c r="AF761" i="11"/>
  <c r="AF762" i="11"/>
  <c r="AF763" i="11"/>
  <c r="AF764" i="11"/>
  <c r="AF765" i="11"/>
  <c r="AF766" i="11"/>
  <c r="AF767" i="11"/>
  <c r="AF768" i="11"/>
  <c r="AF769" i="11"/>
  <c r="AF770" i="11"/>
  <c r="AF771" i="11"/>
  <c r="AF772" i="11"/>
  <c r="AF773" i="11"/>
  <c r="AF774" i="11"/>
  <c r="AF775" i="11"/>
  <c r="AF776" i="11"/>
  <c r="AF777" i="11"/>
  <c r="AF778" i="11"/>
  <c r="AF779" i="11"/>
  <c r="AF780" i="11"/>
  <c r="AF781" i="11"/>
  <c r="AF782" i="11"/>
  <c r="AF783" i="11"/>
  <c r="AF784" i="11"/>
  <c r="AF785" i="11"/>
  <c r="AF786" i="11"/>
  <c r="AF787" i="11"/>
  <c r="AF788" i="11"/>
  <c r="AF789" i="11"/>
  <c r="AF790" i="11"/>
  <c r="AF791" i="11"/>
  <c r="AF792" i="11"/>
  <c r="AF793" i="11"/>
  <c r="AF794" i="11"/>
  <c r="AF795" i="11"/>
  <c r="AF796" i="11"/>
  <c r="AF797" i="11"/>
  <c r="AF798" i="11"/>
  <c r="AF799" i="11"/>
  <c r="AF800" i="11"/>
  <c r="AF801" i="11"/>
  <c r="AF802" i="11"/>
  <c r="AF803" i="11"/>
  <c r="AF804" i="11"/>
  <c r="AF805" i="11"/>
  <c r="AF806" i="11"/>
  <c r="AF807" i="11"/>
  <c r="AF808" i="11"/>
  <c r="AF809" i="11"/>
  <c r="AF810" i="11"/>
  <c r="AF811" i="11"/>
  <c r="AF812" i="11"/>
  <c r="AF813" i="11"/>
  <c r="AF814" i="11"/>
  <c r="AF815" i="11"/>
  <c r="AF816" i="11"/>
  <c r="AF817" i="11"/>
  <c r="AF818" i="11"/>
  <c r="AF819" i="11"/>
  <c r="AF820" i="11"/>
  <c r="AF821" i="11"/>
  <c r="AF822" i="11"/>
  <c r="AF823" i="11"/>
  <c r="AF824" i="11"/>
  <c r="AF825" i="11"/>
  <c r="AF826" i="11"/>
  <c r="AF827" i="11"/>
  <c r="AF828" i="11"/>
  <c r="AF829" i="11"/>
  <c r="AF830" i="11"/>
  <c r="AF831" i="11"/>
  <c r="AF832" i="11"/>
  <c r="AF833" i="11"/>
  <c r="AF834" i="11"/>
  <c r="AF835" i="11"/>
  <c r="AF836" i="11"/>
  <c r="AF837" i="11"/>
  <c r="AF838" i="11"/>
  <c r="AF839" i="11"/>
  <c r="AF840" i="11"/>
  <c r="AF841" i="11"/>
  <c r="AF842" i="11"/>
  <c r="AF843" i="11"/>
  <c r="AF844" i="11"/>
  <c r="AF845" i="11"/>
  <c r="AF846" i="11"/>
  <c r="AF847" i="11"/>
  <c r="AF848" i="11"/>
  <c r="AF849" i="11"/>
  <c r="AF850" i="11"/>
  <c r="AF851" i="11"/>
  <c r="AF852" i="11"/>
  <c r="AF853" i="11"/>
  <c r="AF854" i="11"/>
  <c r="AF855" i="11"/>
  <c r="AF856" i="11"/>
  <c r="AF857" i="11"/>
  <c r="AF858" i="11"/>
  <c r="AF859" i="11"/>
  <c r="AF860" i="11"/>
  <c r="AF861" i="11"/>
  <c r="AF862" i="11"/>
  <c r="AF863" i="11"/>
  <c r="AF864" i="11"/>
  <c r="AF865" i="11"/>
  <c r="AF866" i="11"/>
  <c r="AF867" i="11"/>
  <c r="AF868" i="11"/>
  <c r="AF869" i="11"/>
  <c r="AF870" i="11"/>
  <c r="AF871" i="11"/>
  <c r="AF872" i="11"/>
  <c r="AF873" i="11"/>
  <c r="AF874" i="11"/>
  <c r="AF875" i="11"/>
  <c r="AF876" i="11"/>
  <c r="AF877" i="11"/>
  <c r="AF878" i="11"/>
  <c r="AF879" i="11"/>
  <c r="AF880" i="11"/>
  <c r="AF881" i="11"/>
  <c r="AF882" i="11"/>
  <c r="AF883" i="11"/>
  <c r="AF884" i="11"/>
  <c r="AF885" i="11"/>
  <c r="AF886" i="11"/>
  <c r="AF887" i="11"/>
  <c r="AF888" i="11"/>
  <c r="AF889" i="11"/>
  <c r="AF890" i="11"/>
  <c r="AF891" i="11"/>
  <c r="AF892" i="11"/>
  <c r="AF893" i="11"/>
  <c r="AF894" i="11"/>
  <c r="AF895" i="11"/>
  <c r="AF896" i="11"/>
  <c r="AF897" i="11"/>
  <c r="AF898" i="11"/>
  <c r="AF899" i="11"/>
  <c r="AF900" i="11"/>
  <c r="AF901" i="11"/>
  <c r="AF902" i="11"/>
  <c r="AF903" i="11"/>
  <c r="AF904" i="11"/>
  <c r="AF905" i="11"/>
  <c r="AF906" i="11"/>
  <c r="AF907" i="11"/>
  <c r="AF908" i="11"/>
  <c r="AF909" i="11"/>
  <c r="AF910" i="11"/>
  <c r="AF911" i="11"/>
  <c r="AF912" i="11"/>
  <c r="AF913" i="11"/>
  <c r="AF914" i="11"/>
  <c r="AF915" i="11"/>
  <c r="AF916" i="11"/>
  <c r="AF917" i="11"/>
  <c r="AF918" i="11"/>
  <c r="AF919" i="11"/>
  <c r="AF920" i="11"/>
  <c r="AF921" i="11"/>
  <c r="AF922" i="11"/>
  <c r="AF923" i="11"/>
  <c r="AF924" i="11"/>
  <c r="AF925" i="11"/>
  <c r="AF926" i="11"/>
  <c r="AF927" i="11"/>
  <c r="AF928" i="11"/>
  <c r="AF929" i="11"/>
  <c r="AF930" i="11"/>
  <c r="AF931" i="11"/>
  <c r="AF932" i="11"/>
  <c r="AF933" i="11"/>
  <c r="AF934" i="11"/>
  <c r="AF935" i="11"/>
  <c r="AF936" i="11"/>
  <c r="AF937" i="11"/>
  <c r="AF938" i="11"/>
  <c r="AF939" i="11"/>
  <c r="AF940" i="11"/>
  <c r="AF941" i="11"/>
  <c r="AF942" i="11"/>
  <c r="AF943" i="11"/>
  <c r="AF944" i="11"/>
  <c r="AF945" i="11"/>
  <c r="AF946" i="11"/>
  <c r="AF947" i="11"/>
  <c r="AF948" i="11"/>
  <c r="AF949" i="11"/>
  <c r="AF950" i="11"/>
  <c r="AF951" i="11"/>
  <c r="AF952" i="11"/>
  <c r="AF953" i="11"/>
  <c r="AF954" i="11"/>
  <c r="AF955" i="11"/>
  <c r="AF956" i="11"/>
  <c r="AF957" i="11"/>
  <c r="AF958" i="11"/>
  <c r="AF959" i="11"/>
  <c r="AF960" i="11"/>
  <c r="AF961" i="11"/>
  <c r="AF962" i="11"/>
  <c r="AF963" i="11"/>
  <c r="AF964" i="11"/>
  <c r="AF965" i="11"/>
  <c r="AF966" i="11"/>
  <c r="AF967" i="11"/>
  <c r="AF968" i="11"/>
  <c r="AF969" i="11"/>
  <c r="AF970" i="11"/>
  <c r="AF971" i="11"/>
  <c r="AF972" i="11"/>
  <c r="AF973" i="11"/>
  <c r="AF974" i="11"/>
  <c r="AF975" i="11"/>
  <c r="AF976" i="11"/>
  <c r="AF977" i="11"/>
  <c r="AF978" i="11"/>
  <c r="AF979" i="11"/>
  <c r="AF980" i="11"/>
  <c r="AF981" i="11"/>
  <c r="AF982" i="11"/>
  <c r="AF983" i="11"/>
  <c r="AF984" i="11"/>
  <c r="AF985" i="11"/>
  <c r="AF986" i="11"/>
  <c r="AF987" i="11"/>
  <c r="AF988" i="11"/>
  <c r="AF989" i="11"/>
  <c r="AF990" i="11"/>
  <c r="AF991" i="11"/>
  <c r="AF992" i="11"/>
  <c r="AF993" i="11"/>
  <c r="AF994" i="11"/>
  <c r="AF995" i="11"/>
  <c r="AF996" i="11"/>
  <c r="AF997" i="11"/>
  <c r="AF998" i="11"/>
  <c r="AF999" i="11"/>
  <c r="AF1000" i="11"/>
  <c r="AF1001" i="11"/>
  <c r="AF1002" i="11"/>
  <c r="AF1003" i="11"/>
  <c r="AF1004" i="11"/>
  <c r="AF1005" i="11"/>
  <c r="AF1006" i="11"/>
  <c r="AF1007" i="11"/>
  <c r="AF1008" i="11"/>
  <c r="AF1009" i="11"/>
  <c r="AF1010" i="11"/>
  <c r="AF1011" i="11"/>
  <c r="AF1012" i="11"/>
  <c r="AF1013" i="11"/>
  <c r="AF1014" i="11"/>
  <c r="AF1015" i="11"/>
  <c r="AF1016" i="11"/>
  <c r="AF1017" i="11"/>
  <c r="AF1018" i="11"/>
  <c r="AF1019" i="11"/>
  <c r="AF1020" i="11"/>
  <c r="AF1021" i="11"/>
  <c r="AF1022" i="11"/>
  <c r="AF1023" i="11"/>
  <c r="AF1024" i="11"/>
  <c r="AF1025" i="11"/>
  <c r="AF1026" i="11"/>
  <c r="AF1027" i="11"/>
  <c r="AF1028" i="11"/>
  <c r="AF1029" i="11"/>
  <c r="AF1030" i="11"/>
  <c r="AF1031" i="11"/>
  <c r="AF1032" i="11"/>
  <c r="AF1033" i="11"/>
  <c r="AF1034" i="11"/>
  <c r="AF1035" i="11"/>
  <c r="AF1036" i="11"/>
  <c r="AF1037" i="11"/>
  <c r="AF1038" i="11"/>
  <c r="AF1039" i="11"/>
  <c r="AF1040" i="11"/>
  <c r="AF1041" i="11"/>
  <c r="AF1042" i="11"/>
  <c r="AF1043" i="11"/>
  <c r="AF1044" i="11"/>
  <c r="AF1045" i="11"/>
  <c r="AF1046" i="11"/>
  <c r="AF1047" i="11"/>
  <c r="AF1048" i="11"/>
  <c r="AF1049" i="11"/>
  <c r="AF1050" i="11"/>
  <c r="AF1051" i="11"/>
  <c r="AF1052" i="11"/>
  <c r="AF1053" i="11"/>
  <c r="AF1054" i="11"/>
  <c r="AF1055" i="11"/>
  <c r="AF1056" i="11"/>
  <c r="AF1057" i="11"/>
  <c r="AF1058" i="11"/>
  <c r="AF1059" i="11"/>
  <c r="AF1060" i="11"/>
  <c r="AF1061" i="11"/>
  <c r="AF1062" i="11"/>
  <c r="AF1063" i="11"/>
  <c r="AF1064" i="11"/>
  <c r="AF1065" i="11"/>
  <c r="AF1066" i="11"/>
  <c r="AF1067" i="11"/>
  <c r="AF1068" i="11"/>
  <c r="AF1069" i="11"/>
  <c r="AF1070" i="11"/>
  <c r="AF1071" i="11"/>
  <c r="AF1072" i="11"/>
  <c r="AF1073" i="11"/>
  <c r="AF1074" i="11"/>
  <c r="AF1075" i="11"/>
  <c r="AF1076" i="11"/>
  <c r="AF1077" i="11"/>
  <c r="AF1078" i="11"/>
  <c r="AF1079" i="11"/>
  <c r="AF1080" i="11"/>
  <c r="AF1081" i="11"/>
  <c r="AF1082" i="11"/>
  <c r="AF1083" i="11"/>
  <c r="AF1084" i="11"/>
  <c r="AF1085" i="11"/>
  <c r="AF1086" i="11"/>
  <c r="AF1087" i="11"/>
  <c r="AF1088" i="11"/>
  <c r="AF1089" i="11"/>
  <c r="AF1090" i="11"/>
  <c r="AF1091" i="11"/>
  <c r="AF1092" i="11"/>
  <c r="AF1093" i="11"/>
  <c r="AF1094" i="11"/>
  <c r="AF1095" i="11"/>
  <c r="AF1096" i="11"/>
  <c r="AF1097" i="11"/>
  <c r="AF1098" i="11"/>
  <c r="AF1099" i="11"/>
  <c r="AF1100" i="11"/>
  <c r="AF1101" i="11"/>
  <c r="AF1102" i="11"/>
  <c r="AF1103" i="11"/>
  <c r="AF1104" i="11"/>
  <c r="AF1105" i="11"/>
  <c r="AF1106" i="11"/>
  <c r="AF1107" i="11"/>
  <c r="AF1108" i="11"/>
  <c r="AF1109" i="11"/>
  <c r="AF1110" i="11"/>
  <c r="AF1111" i="11"/>
  <c r="AF1112" i="11"/>
  <c r="AF1113" i="11"/>
  <c r="AF1114" i="11"/>
  <c r="AF1115" i="11"/>
  <c r="AF1116" i="11"/>
  <c r="AF1117" i="11"/>
  <c r="AF1118" i="11"/>
  <c r="AF1119" i="11"/>
  <c r="AF1120" i="11"/>
  <c r="AF1121" i="11"/>
  <c r="AF1122" i="11"/>
  <c r="AF1123" i="11"/>
  <c r="AF1124" i="11"/>
  <c r="AF1125" i="11"/>
  <c r="AF1126" i="11"/>
  <c r="AF1127" i="11"/>
  <c r="AF1128" i="11"/>
  <c r="AF1129" i="11"/>
  <c r="AF1130" i="11"/>
  <c r="AF1131" i="11"/>
  <c r="AF1132" i="11"/>
  <c r="AF1133" i="11"/>
  <c r="AF1134" i="11"/>
  <c r="AF1135" i="11"/>
  <c r="AF1136" i="11"/>
  <c r="AF1137" i="11"/>
  <c r="AF1138" i="11"/>
  <c r="AF1139" i="11"/>
  <c r="AF1140" i="11"/>
  <c r="AF1141" i="11"/>
  <c r="AF1142" i="11"/>
  <c r="AF1143" i="11"/>
  <c r="AF1144" i="11"/>
  <c r="AF1145" i="11"/>
  <c r="AF1146" i="11"/>
  <c r="AF1147" i="11"/>
  <c r="AF1148" i="11"/>
  <c r="AF1149" i="11"/>
  <c r="AF1150" i="11"/>
  <c r="AF1151" i="11"/>
  <c r="AF1152" i="11"/>
  <c r="AF1153" i="11"/>
  <c r="AF1154" i="11"/>
  <c r="AF1155" i="11"/>
  <c r="AF1156" i="11"/>
  <c r="AF1157" i="11"/>
  <c r="AF1158" i="11"/>
  <c r="AF1159" i="11"/>
  <c r="AF1160" i="11"/>
  <c r="AF1161" i="11"/>
  <c r="AF1162" i="11"/>
  <c r="AF1163" i="11"/>
  <c r="AF1164" i="11"/>
  <c r="AF1165" i="11"/>
  <c r="AF1166" i="11"/>
  <c r="AF1167" i="11"/>
  <c r="AF1168" i="11"/>
  <c r="AF1169" i="11"/>
  <c r="AF1170" i="11"/>
  <c r="AF1171" i="11"/>
  <c r="AF1172" i="11"/>
  <c r="AF1173" i="11"/>
  <c r="AF1174" i="11"/>
  <c r="AF1175" i="11"/>
  <c r="AF1176" i="11"/>
  <c r="AF1177" i="11"/>
  <c r="AF1178" i="11"/>
  <c r="AF1179" i="11"/>
  <c r="AF1180" i="11"/>
  <c r="AF1181" i="11"/>
  <c r="AF1182" i="11"/>
  <c r="AF1183" i="11"/>
  <c r="AF1184" i="11"/>
  <c r="AF1185" i="11"/>
  <c r="AF1186" i="11"/>
  <c r="AF1187" i="11"/>
  <c r="AF1188" i="11"/>
  <c r="AF1189" i="11"/>
  <c r="AF1190" i="11"/>
  <c r="AF1191" i="11"/>
  <c r="AF1192" i="11"/>
  <c r="AF1193" i="11"/>
  <c r="AF1194" i="11"/>
  <c r="AF1195" i="11"/>
  <c r="AF1196" i="11"/>
  <c r="AF1197" i="11"/>
  <c r="AF1198" i="11"/>
  <c r="AF1199" i="11"/>
  <c r="AF1200" i="11"/>
  <c r="AF1201" i="11"/>
  <c r="AF1202" i="11"/>
  <c r="AF1203" i="11"/>
  <c r="AF1204" i="11"/>
  <c r="AF1205" i="11"/>
  <c r="AF1206" i="11"/>
  <c r="AF1207" i="11"/>
  <c r="AF1208" i="11"/>
  <c r="AF1209" i="11"/>
  <c r="AF1210" i="11"/>
  <c r="AF1211" i="11"/>
  <c r="AF1212" i="11"/>
  <c r="AF1213" i="11"/>
  <c r="AF1214" i="11"/>
  <c r="AF1215" i="11"/>
  <c r="AF1216" i="11"/>
  <c r="AF1217" i="11"/>
  <c r="AF1218" i="11"/>
  <c r="AF1219" i="11"/>
  <c r="AF1220" i="11"/>
  <c r="AF1221" i="11"/>
  <c r="AF1222" i="11"/>
  <c r="AF1223" i="11"/>
  <c r="AF1224" i="11"/>
  <c r="AF1225" i="11"/>
  <c r="AF1226" i="11"/>
  <c r="AF1227" i="11"/>
  <c r="AF1228" i="11"/>
  <c r="AF1229" i="11"/>
  <c r="AF1230" i="11"/>
  <c r="AF1231" i="11"/>
  <c r="AF1232" i="11"/>
  <c r="AF1233" i="11"/>
  <c r="AF1234" i="11"/>
  <c r="AF1235" i="11"/>
  <c r="AF1236" i="11"/>
  <c r="AF1237" i="11"/>
  <c r="AF1238" i="11"/>
  <c r="AF1239" i="11"/>
  <c r="AF1240" i="11"/>
  <c r="AF1241" i="11"/>
  <c r="AF1242" i="11"/>
  <c r="AF1243" i="11"/>
  <c r="AF1244" i="11"/>
  <c r="AF1245" i="11"/>
  <c r="AF1246" i="11"/>
  <c r="AF1247" i="11"/>
  <c r="AF1248" i="11"/>
  <c r="AF1249" i="11"/>
  <c r="AF1250" i="11"/>
  <c r="AF1251" i="11"/>
  <c r="AF1252" i="11"/>
  <c r="AF1253" i="11"/>
  <c r="AF1254" i="11"/>
  <c r="AF1255" i="11"/>
  <c r="AF1256" i="11"/>
  <c r="AF1257" i="11"/>
  <c r="AF1258" i="11"/>
  <c r="AF1259" i="11"/>
  <c r="AF1260" i="11"/>
  <c r="AF1261" i="11"/>
  <c r="AF1262" i="11"/>
  <c r="AF1263" i="11"/>
  <c r="AF1264" i="11"/>
  <c r="AF1265" i="11"/>
  <c r="AF1266" i="11"/>
  <c r="AF1267" i="11"/>
  <c r="AF1268" i="11"/>
  <c r="AF1269" i="11"/>
  <c r="AF1270" i="11"/>
  <c r="AF1271" i="11"/>
  <c r="AF1272" i="11"/>
  <c r="AF1273" i="11"/>
  <c r="AF1274" i="11"/>
  <c r="AF1275" i="11"/>
  <c r="AF1276" i="11"/>
  <c r="AF1277" i="11"/>
  <c r="AF1278" i="11"/>
  <c r="AF1279" i="11"/>
  <c r="AF1280" i="11"/>
  <c r="AF1281" i="11"/>
  <c r="AF1282" i="11"/>
  <c r="AF1283" i="11"/>
  <c r="AF1284" i="11"/>
  <c r="AF1285" i="11"/>
  <c r="AF1286" i="11"/>
  <c r="AF1287" i="11"/>
  <c r="AF1288" i="11"/>
  <c r="AF1289" i="11"/>
  <c r="AF1290" i="11"/>
  <c r="AF1291" i="11"/>
  <c r="AF1292" i="11"/>
  <c r="AF1293" i="11"/>
  <c r="AF1294" i="11"/>
  <c r="AF1295" i="11"/>
  <c r="AF1296" i="11"/>
  <c r="AF1297" i="11"/>
  <c r="AF1298" i="11"/>
  <c r="AF1299" i="11"/>
  <c r="AF1300" i="11"/>
  <c r="AF1301" i="11"/>
  <c r="AF1302" i="11"/>
  <c r="AF1303" i="11"/>
  <c r="AF1304" i="11"/>
  <c r="AF1305" i="11"/>
  <c r="AF1306" i="11"/>
  <c r="AF1307" i="11"/>
  <c r="AF1308" i="11"/>
  <c r="AF1309" i="11"/>
  <c r="AF1310" i="11"/>
  <c r="AF1311" i="11"/>
  <c r="AF1312" i="11"/>
  <c r="AF1313" i="11"/>
  <c r="AF1314" i="11"/>
  <c r="AF1315" i="11"/>
  <c r="AF1316" i="11"/>
  <c r="AF1317" i="11"/>
  <c r="AF1318" i="11"/>
  <c r="AF1319" i="11"/>
  <c r="AF1320" i="11"/>
  <c r="AF1321" i="11"/>
  <c r="AF1322" i="11"/>
  <c r="AF1323" i="11"/>
  <c r="AF1324" i="11"/>
  <c r="AF1325" i="11"/>
  <c r="AF1326" i="11"/>
  <c r="AF1327" i="11"/>
  <c r="AF1328" i="11"/>
  <c r="AF1329" i="11"/>
  <c r="AF1330" i="11"/>
  <c r="AF1331" i="11"/>
  <c r="AF1332" i="11"/>
  <c r="AF1333" i="11"/>
  <c r="AF1334" i="11"/>
  <c r="AF1335" i="11"/>
  <c r="AF1336" i="11"/>
  <c r="AF1337" i="11"/>
  <c r="AF1338" i="11"/>
  <c r="AF1339" i="11"/>
  <c r="AF1340" i="11"/>
  <c r="AF1341" i="11"/>
  <c r="AF1342" i="11"/>
  <c r="AF1343" i="11"/>
  <c r="AF1344" i="11"/>
  <c r="AF1345" i="11"/>
  <c r="AF1346" i="11"/>
  <c r="AF1347" i="11"/>
  <c r="AF1348" i="11"/>
  <c r="AF1349" i="11"/>
  <c r="AF1350" i="11"/>
  <c r="AF1351" i="11"/>
  <c r="AF1352" i="11"/>
  <c r="AF1353" i="11"/>
  <c r="AF1354" i="11"/>
  <c r="AF1355" i="11"/>
  <c r="AF1356" i="11"/>
  <c r="AF1357" i="11"/>
  <c r="AF1358" i="11"/>
  <c r="AF1359" i="11"/>
  <c r="AF1360" i="11"/>
  <c r="AF1361" i="11"/>
  <c r="AF1362" i="11"/>
  <c r="AF1363" i="11"/>
  <c r="AF1364" i="11"/>
  <c r="AF1365" i="11"/>
  <c r="AF1366" i="11"/>
  <c r="AF1367" i="11"/>
  <c r="AF1368" i="11"/>
  <c r="AF1369" i="11"/>
  <c r="AF1370" i="11"/>
  <c r="AF1371" i="11"/>
  <c r="AF1372" i="11"/>
  <c r="AF1373" i="11"/>
  <c r="AF1374" i="11"/>
  <c r="AF1375" i="11"/>
  <c r="AF1376" i="11"/>
  <c r="AF1377" i="11"/>
  <c r="AF1378" i="11"/>
  <c r="AF1379" i="11"/>
  <c r="AF1380" i="11"/>
  <c r="AF1381" i="11"/>
  <c r="AF1382" i="11"/>
  <c r="AF1383" i="11"/>
  <c r="AF1384" i="11"/>
  <c r="AF1385" i="11"/>
  <c r="AF1386" i="11"/>
  <c r="AF1387" i="11"/>
  <c r="AF1388" i="11"/>
  <c r="AF1389" i="11"/>
  <c r="AF1390" i="11"/>
  <c r="AF1391" i="11"/>
  <c r="AF1392" i="11"/>
  <c r="AF1393" i="11"/>
  <c r="AF1394" i="11"/>
  <c r="AF1395" i="11"/>
  <c r="AF1396" i="11"/>
  <c r="AF1397" i="11"/>
  <c r="AF1398" i="11"/>
  <c r="AF1399" i="11"/>
  <c r="AF1400" i="11"/>
  <c r="AF1401" i="11"/>
  <c r="AF1402" i="11"/>
  <c r="AF1403" i="11"/>
  <c r="AF1404" i="11"/>
  <c r="AF1405" i="11"/>
  <c r="AF1406" i="11"/>
  <c r="AF1407" i="11"/>
  <c r="AF1408" i="11"/>
  <c r="AF1409" i="11"/>
  <c r="AF1410" i="11"/>
  <c r="AF1411" i="11"/>
  <c r="AF1412" i="11"/>
  <c r="AF1413" i="11"/>
  <c r="AF1414" i="11"/>
  <c r="AF1415" i="11"/>
  <c r="AF1416" i="11"/>
  <c r="AF1417" i="11"/>
  <c r="AF1418" i="11"/>
  <c r="AF1419" i="11"/>
  <c r="AF1420" i="11"/>
  <c r="AF1421" i="11"/>
  <c r="AF1422" i="11"/>
  <c r="AF1423" i="11"/>
  <c r="AF1424" i="11"/>
  <c r="AF1425" i="11"/>
  <c r="AF1426" i="11"/>
  <c r="AF1427" i="11"/>
  <c r="AF1428" i="11"/>
  <c r="AF1429" i="11"/>
  <c r="AF1430" i="11"/>
  <c r="AF1431" i="11"/>
  <c r="AF1432" i="11"/>
  <c r="AF1433" i="11"/>
  <c r="AF1434" i="11"/>
  <c r="AF1435" i="11"/>
  <c r="AF1436" i="11"/>
  <c r="AF1437" i="11"/>
  <c r="AF1438" i="11"/>
  <c r="AF1439" i="11"/>
  <c r="AF1440" i="11"/>
  <c r="AF1441" i="11"/>
  <c r="AF1442" i="11"/>
  <c r="AF1443" i="11"/>
  <c r="AF1444" i="11"/>
  <c r="AF1445" i="11"/>
  <c r="AF1446" i="11"/>
  <c r="AF1447" i="11"/>
  <c r="AF1448" i="11"/>
  <c r="AF1449" i="11"/>
  <c r="AF1450" i="11"/>
  <c r="AF1451" i="11"/>
  <c r="AF1452" i="11"/>
  <c r="AF1453" i="11"/>
  <c r="AF1454" i="11"/>
  <c r="AF1455" i="11"/>
  <c r="AF1456" i="11"/>
  <c r="AF1457" i="11"/>
  <c r="AF1458" i="11"/>
  <c r="AF1459" i="11"/>
  <c r="AF1460" i="11"/>
  <c r="AF1461" i="11"/>
  <c r="AF1462" i="11"/>
  <c r="AF1463" i="11"/>
  <c r="AF1464" i="11"/>
  <c r="AF1465" i="11"/>
  <c r="AF1466" i="11"/>
  <c r="AF1467" i="11"/>
  <c r="AF1468" i="11"/>
  <c r="AF1469" i="11"/>
  <c r="AF1470" i="11"/>
  <c r="AF1471" i="11"/>
  <c r="AF1472" i="11"/>
  <c r="AF1473" i="11"/>
  <c r="AF1474" i="11"/>
  <c r="AF1475" i="11"/>
  <c r="AF1476" i="11"/>
  <c r="AF1477" i="11"/>
  <c r="AF1478" i="11"/>
  <c r="AF1479" i="11"/>
  <c r="AF1480" i="11"/>
  <c r="AF1481" i="11"/>
  <c r="AF1482" i="11"/>
  <c r="AF1483" i="11"/>
  <c r="AF1484" i="11"/>
  <c r="AF1485" i="11"/>
  <c r="AF1486" i="11"/>
  <c r="AF1487" i="11"/>
  <c r="AF1488" i="11"/>
  <c r="AF1489" i="11"/>
  <c r="AF1490" i="11"/>
  <c r="AF1491" i="11"/>
  <c r="AF1492" i="11"/>
  <c r="AF1493" i="11"/>
  <c r="AF1494" i="11"/>
  <c r="AF1495" i="11"/>
  <c r="AF1496" i="11"/>
  <c r="AF1497" i="11"/>
  <c r="AF1498" i="11"/>
  <c r="AF1499" i="11"/>
  <c r="AF1500" i="11"/>
  <c r="AF1501" i="11"/>
  <c r="AF1502" i="11"/>
  <c r="AF1503" i="11"/>
  <c r="AF1504" i="11"/>
  <c r="AF1505" i="11"/>
  <c r="AF1506" i="11"/>
  <c r="AF1507" i="11"/>
  <c r="AF1508" i="11"/>
  <c r="AF1509" i="11"/>
  <c r="AF1510" i="11"/>
  <c r="AF1511" i="11"/>
  <c r="AF1512" i="11"/>
  <c r="AF1513" i="11"/>
  <c r="AF1514" i="11"/>
  <c r="AF1515" i="11"/>
  <c r="AF1516" i="11"/>
  <c r="AF1517" i="11"/>
  <c r="AF1518" i="11"/>
  <c r="AF1519" i="11"/>
  <c r="AF1520" i="11"/>
  <c r="AF1521" i="11"/>
  <c r="AF1522" i="11"/>
  <c r="AF1523" i="11"/>
  <c r="AF1524" i="11"/>
  <c r="AF1525" i="11"/>
  <c r="AF1526" i="11"/>
  <c r="AF1527" i="11"/>
  <c r="AF1528" i="11"/>
  <c r="AF1529" i="11"/>
  <c r="AF1530" i="11"/>
  <c r="AF1531" i="11"/>
  <c r="AF1532" i="11"/>
  <c r="AF1533" i="11"/>
  <c r="AF1534" i="11"/>
  <c r="AF1535" i="11"/>
  <c r="AF1536" i="11"/>
  <c r="AF1537" i="11"/>
  <c r="AF1538" i="11"/>
  <c r="AF1539" i="11"/>
  <c r="AF1540" i="11"/>
  <c r="AF1541" i="11"/>
  <c r="AF1542" i="11"/>
  <c r="AF1543" i="11"/>
  <c r="AF1544" i="11"/>
  <c r="AF1545" i="11"/>
  <c r="AF1546" i="11"/>
  <c r="AF1547" i="11"/>
  <c r="AF1548" i="11"/>
  <c r="AF1549" i="11"/>
  <c r="AF1550" i="11"/>
  <c r="AF1551" i="11"/>
  <c r="AF1552" i="11"/>
  <c r="AF1553" i="11"/>
  <c r="AF1554" i="11"/>
  <c r="AF1555" i="11"/>
  <c r="AF1556" i="11"/>
  <c r="AF1557" i="11"/>
  <c r="AF1558" i="11"/>
  <c r="AF1559" i="11"/>
  <c r="AF1560" i="11"/>
  <c r="AF1561" i="11"/>
  <c r="AF1562" i="11"/>
  <c r="AF1563" i="11"/>
  <c r="AF1564" i="11"/>
  <c r="AF1565" i="11"/>
  <c r="AF1566" i="11"/>
  <c r="AF1567" i="11"/>
  <c r="AF1568" i="11"/>
  <c r="AF1569" i="11"/>
  <c r="AF1570" i="11"/>
  <c r="AF1571" i="11"/>
  <c r="AF1572" i="11"/>
  <c r="AF1573" i="11"/>
  <c r="AF1574" i="11"/>
  <c r="AF1575" i="11"/>
  <c r="AF1576" i="11"/>
  <c r="AF1577" i="11"/>
  <c r="AF1578" i="11"/>
  <c r="AF1579" i="11"/>
  <c r="AF1580" i="11"/>
  <c r="AF1581" i="11"/>
  <c r="AF1582" i="11"/>
  <c r="AF1583" i="11"/>
  <c r="AF1584" i="11"/>
  <c r="AF1585" i="11"/>
  <c r="AF1586" i="11"/>
  <c r="AF1587" i="11"/>
  <c r="AF1588" i="11"/>
  <c r="AF1589" i="11"/>
  <c r="AF1590" i="11"/>
  <c r="AF1591" i="11"/>
  <c r="AF1592" i="11"/>
  <c r="AF1593" i="11"/>
  <c r="AF1594" i="11"/>
  <c r="AF1595" i="11"/>
  <c r="AF1596" i="11"/>
  <c r="AF1597" i="11"/>
  <c r="AF1598" i="11"/>
  <c r="AF1599" i="11"/>
  <c r="AF1600" i="11"/>
  <c r="AF1601" i="11"/>
  <c r="AF1602" i="11"/>
  <c r="AF1603" i="11"/>
  <c r="AF1604" i="11"/>
  <c r="AF1605" i="11"/>
  <c r="AF1606" i="11"/>
  <c r="AF1607" i="11"/>
  <c r="AF1608" i="11"/>
  <c r="AF1609" i="11"/>
  <c r="AF1610" i="11"/>
  <c r="AF1611" i="11"/>
  <c r="AF1612" i="11"/>
  <c r="AF1613" i="11"/>
  <c r="AF1614" i="11"/>
  <c r="AF1615" i="11"/>
  <c r="AF1616" i="11"/>
  <c r="AF1617" i="11"/>
  <c r="AF1618" i="11"/>
  <c r="AF1619" i="11"/>
  <c r="AF1620" i="11"/>
  <c r="AF1621" i="11"/>
  <c r="AF1622" i="11"/>
  <c r="AF1623" i="11"/>
  <c r="AF1624" i="11"/>
  <c r="AF1625" i="11"/>
  <c r="AF1626" i="11"/>
  <c r="AF1627" i="11"/>
  <c r="AF1628" i="11"/>
  <c r="AF1629" i="11"/>
  <c r="AF1630" i="11"/>
  <c r="AF1631" i="11"/>
  <c r="AF1632" i="11"/>
  <c r="AF1633" i="11"/>
  <c r="AF1634" i="11"/>
  <c r="AF1635" i="11"/>
  <c r="AF1636" i="11"/>
  <c r="AF1637" i="11"/>
  <c r="AF1638" i="11"/>
  <c r="AF1639" i="11"/>
  <c r="AF1640" i="11"/>
  <c r="AF1641" i="11"/>
  <c r="AF1642" i="11"/>
  <c r="AF1643" i="11"/>
  <c r="AF1644" i="11"/>
  <c r="AF1645" i="11"/>
  <c r="AF1646" i="11"/>
  <c r="AF1647" i="11"/>
  <c r="AF1648" i="11"/>
  <c r="AF1649" i="11"/>
  <c r="AF1650" i="11"/>
  <c r="AF1651" i="11"/>
  <c r="AF1652" i="11"/>
  <c r="AF1653" i="11"/>
  <c r="AF1654" i="11"/>
  <c r="AF1655" i="11"/>
  <c r="AF1656" i="11"/>
  <c r="AF1657" i="11"/>
  <c r="AF1658" i="11"/>
  <c r="AF1659" i="11"/>
  <c r="AF1660" i="11"/>
  <c r="AF1661" i="11"/>
  <c r="AF1662" i="11"/>
  <c r="AF1663" i="11"/>
  <c r="AF1664" i="11"/>
  <c r="AF1665" i="11"/>
  <c r="AF1666" i="11"/>
  <c r="AF1667" i="11"/>
  <c r="AF1668" i="11"/>
  <c r="AF1669" i="11"/>
  <c r="AF1670" i="11"/>
  <c r="AF1671" i="11"/>
  <c r="AF1672" i="11"/>
  <c r="AF1673" i="11"/>
  <c r="AF1674" i="11"/>
  <c r="AF1675" i="11"/>
  <c r="AF1676" i="11"/>
  <c r="AF1677" i="11"/>
  <c r="AF1678" i="11"/>
  <c r="AF1679" i="11"/>
  <c r="AF1680" i="11"/>
  <c r="AF1681" i="11"/>
  <c r="AF1682" i="11"/>
  <c r="AF1683" i="11"/>
  <c r="AF1684" i="11"/>
  <c r="AF1685" i="11"/>
  <c r="AF1686" i="11"/>
  <c r="AF1687" i="11"/>
  <c r="AF1688" i="11"/>
  <c r="AF1689" i="11"/>
  <c r="AF1690" i="11"/>
  <c r="AF1691" i="11"/>
  <c r="AF1692" i="11"/>
  <c r="AF1693" i="11"/>
  <c r="AF1694" i="11"/>
  <c r="AF1695" i="11"/>
  <c r="AF1696" i="11"/>
  <c r="AF1697" i="11"/>
  <c r="AF1698" i="11"/>
  <c r="AF1699" i="11"/>
  <c r="AF1700" i="11"/>
  <c r="AF1701" i="11"/>
  <c r="AF1702" i="11"/>
  <c r="AF1703" i="11"/>
  <c r="AF1704" i="11"/>
  <c r="AF1705" i="11"/>
  <c r="AF1706" i="11"/>
  <c r="AF1707" i="11"/>
  <c r="AF1708" i="11"/>
  <c r="AF1709" i="11"/>
  <c r="AF1710" i="11"/>
  <c r="AF1711" i="11"/>
  <c r="AF1712" i="11"/>
  <c r="AF1713" i="11"/>
  <c r="AF1714" i="11"/>
  <c r="AF1715" i="11"/>
  <c r="AF1716" i="11"/>
  <c r="AF1717" i="11"/>
  <c r="AF1718" i="11"/>
  <c r="AF1719" i="11"/>
  <c r="AF1720" i="11"/>
  <c r="AF1721" i="11"/>
  <c r="AF1722" i="11"/>
  <c r="AF1723" i="11"/>
  <c r="AF1724" i="11"/>
  <c r="AF1725" i="11"/>
  <c r="AF1726" i="11"/>
  <c r="AF1727" i="11"/>
  <c r="AF1728" i="11"/>
  <c r="AF1729" i="11"/>
  <c r="AF1730" i="11"/>
  <c r="AF1731" i="11"/>
  <c r="AF1732" i="11"/>
  <c r="AF1733" i="11"/>
  <c r="AF1734" i="11"/>
  <c r="AF1735" i="11"/>
  <c r="AF1736" i="11"/>
  <c r="AF1737" i="11"/>
  <c r="AF1738" i="11"/>
  <c r="AF1739" i="11"/>
  <c r="AF1740" i="11"/>
  <c r="AF1741" i="11"/>
  <c r="AF1742" i="11"/>
  <c r="AF1743" i="11"/>
  <c r="AF1744" i="11"/>
  <c r="AF1745" i="11"/>
  <c r="AF1746" i="11"/>
  <c r="AF1747" i="11"/>
  <c r="AF1748" i="11"/>
  <c r="AF1749" i="11"/>
  <c r="AF1750" i="11"/>
  <c r="AF1751" i="11"/>
  <c r="AF1752" i="11"/>
  <c r="AF1753" i="11"/>
  <c r="AF1754" i="11"/>
  <c r="AF1755" i="11"/>
  <c r="AF1756" i="11"/>
  <c r="AF1757" i="11"/>
  <c r="AF1758" i="11"/>
  <c r="AF1759" i="11"/>
  <c r="AF1760" i="11"/>
  <c r="AF1761" i="11"/>
  <c r="AF1762" i="11"/>
  <c r="AF1763" i="11"/>
  <c r="AF1764" i="11"/>
  <c r="AF1765" i="11"/>
  <c r="AF1766" i="11"/>
  <c r="AF1767" i="11"/>
  <c r="AF1768" i="11"/>
  <c r="AF1769" i="11"/>
  <c r="AF1770" i="11"/>
  <c r="AF1771" i="11"/>
  <c r="AF1772" i="11"/>
  <c r="AF1773" i="11"/>
  <c r="AF1774" i="11"/>
  <c r="AF1775" i="11"/>
  <c r="AF1776" i="11"/>
  <c r="AF1777" i="11"/>
  <c r="AF1778" i="11"/>
  <c r="AF1779" i="11"/>
  <c r="AF1780" i="11"/>
  <c r="AF1781" i="11"/>
  <c r="AF1782" i="11"/>
  <c r="AF1783" i="11"/>
  <c r="AF1784" i="11"/>
  <c r="AF1785" i="11"/>
  <c r="AF1786" i="11"/>
  <c r="AF1787" i="11"/>
  <c r="AF1788" i="11"/>
  <c r="AF1789" i="11"/>
  <c r="AF1790" i="11"/>
  <c r="AF1791" i="11"/>
  <c r="AF1792" i="11"/>
  <c r="AF1793" i="11"/>
  <c r="AF1794" i="11"/>
  <c r="AF1795" i="11"/>
  <c r="AF1796" i="11"/>
  <c r="AF1797" i="11"/>
  <c r="AF1798" i="11"/>
  <c r="AF1799" i="11"/>
  <c r="AF1800" i="11"/>
  <c r="AF1801" i="11"/>
  <c r="AF1802" i="11"/>
  <c r="AF1803" i="11"/>
  <c r="AF1804" i="11"/>
  <c r="AF1805" i="11"/>
  <c r="AF1806" i="11"/>
  <c r="AF1807" i="11"/>
  <c r="AF1808" i="11"/>
  <c r="AF1809" i="11"/>
  <c r="AF1810" i="11"/>
  <c r="AF1811" i="11"/>
  <c r="AF1812" i="11"/>
  <c r="AF1813" i="11"/>
  <c r="AF1814" i="11"/>
  <c r="AF1815" i="11"/>
  <c r="AF1816" i="11"/>
  <c r="AF1817" i="11"/>
  <c r="AF1818" i="11"/>
  <c r="AF1819" i="11"/>
  <c r="AF1820" i="11"/>
  <c r="AF1821" i="11"/>
  <c r="AF1822" i="11"/>
  <c r="AF1823" i="11"/>
  <c r="AF1824" i="11"/>
  <c r="AF1825" i="11"/>
  <c r="AF1826" i="11"/>
  <c r="AF1827" i="11"/>
  <c r="AF1828" i="11"/>
  <c r="AF1829" i="11"/>
  <c r="AF1830" i="11"/>
  <c r="AF1831" i="11"/>
  <c r="AF1832" i="11"/>
  <c r="AF1833" i="11"/>
  <c r="AF1834" i="11"/>
  <c r="AF1835" i="11"/>
  <c r="AF1836" i="11"/>
  <c r="AF1837" i="11"/>
  <c r="AF1838" i="11"/>
  <c r="AF1839" i="11"/>
  <c r="AF1840" i="11"/>
  <c r="AF1841" i="11"/>
  <c r="AF1842" i="11"/>
  <c r="AF1843" i="11"/>
  <c r="AF1844" i="11"/>
  <c r="AF1845" i="11"/>
  <c r="AF1846" i="11"/>
  <c r="AF1847" i="11"/>
  <c r="AF1848" i="11"/>
  <c r="AF1849" i="11"/>
  <c r="AF1850" i="11"/>
  <c r="AF1851" i="11"/>
  <c r="AF1852" i="11"/>
  <c r="AF1853" i="11"/>
  <c r="AF1854" i="11"/>
  <c r="AF1855" i="11"/>
  <c r="AF1856" i="11"/>
  <c r="AF1857" i="11"/>
  <c r="AF1858" i="11"/>
  <c r="AF1859" i="11"/>
  <c r="AF1860" i="11"/>
  <c r="AF1861" i="11"/>
  <c r="AF1862" i="11"/>
  <c r="AF1863" i="11"/>
  <c r="AF1864" i="11"/>
  <c r="AF1865" i="11"/>
  <c r="AF1866" i="11"/>
  <c r="AF1867" i="11"/>
  <c r="AF1868" i="11"/>
  <c r="AF1869" i="11"/>
  <c r="AF1870" i="11"/>
  <c r="AF1871" i="11"/>
  <c r="AF1872" i="11"/>
  <c r="AF1873" i="11"/>
  <c r="AF1874" i="11"/>
  <c r="AF1875" i="11"/>
  <c r="AF1876" i="11"/>
  <c r="AF1877" i="11"/>
  <c r="AF1878" i="11"/>
  <c r="AF1879" i="11"/>
  <c r="AF1880" i="11"/>
  <c r="AF1881" i="11"/>
  <c r="AF1882" i="11"/>
  <c r="AF1883" i="11"/>
  <c r="AF1884" i="11"/>
  <c r="AF1885" i="11"/>
  <c r="AF1886" i="11"/>
  <c r="AF1887" i="11"/>
  <c r="AF1888" i="11"/>
  <c r="AF1889" i="11"/>
  <c r="AF1890" i="11"/>
  <c r="AF1891" i="11"/>
  <c r="AF1892" i="11"/>
  <c r="AF1893" i="11"/>
  <c r="AF1894" i="11"/>
  <c r="AF1895" i="11"/>
  <c r="AF1896" i="11"/>
  <c r="AF1897" i="11"/>
  <c r="AF1898" i="11"/>
  <c r="AF1899" i="11"/>
  <c r="AF1900" i="11"/>
  <c r="AF1901" i="11"/>
  <c r="AF1902" i="11"/>
  <c r="AF1903" i="11"/>
  <c r="AF1904" i="11"/>
  <c r="AF1905" i="11"/>
  <c r="AF1906" i="11"/>
  <c r="AF1907" i="11"/>
  <c r="AF1908" i="11"/>
  <c r="AF1909" i="11"/>
  <c r="AF1910" i="11"/>
  <c r="AF1911" i="11"/>
  <c r="AF1912" i="11"/>
  <c r="AF1913" i="11"/>
  <c r="AF1914" i="11"/>
  <c r="AF1915" i="11"/>
  <c r="AF1916" i="11"/>
  <c r="AF1917" i="11"/>
  <c r="AF1918" i="11"/>
  <c r="AF1919" i="11"/>
  <c r="AF1920" i="11"/>
  <c r="AF1921" i="11"/>
  <c r="AF1922" i="11"/>
  <c r="AF1923" i="11"/>
  <c r="AF1924" i="11"/>
  <c r="AF1925" i="11"/>
  <c r="AF1926" i="11"/>
  <c r="AF1927" i="11"/>
  <c r="AF1928" i="11"/>
  <c r="AF1929" i="11"/>
  <c r="AF1930" i="11"/>
  <c r="AF1931" i="11"/>
  <c r="AF1932" i="11"/>
  <c r="AF1933" i="11"/>
  <c r="AF1934" i="11"/>
  <c r="AF1935" i="11"/>
  <c r="AF1936" i="11"/>
  <c r="AF1937" i="11"/>
  <c r="AF1938" i="11"/>
  <c r="AF1939" i="11"/>
  <c r="AF1940" i="11"/>
  <c r="AF1941" i="11"/>
  <c r="AF1942" i="11"/>
  <c r="AF1943" i="11"/>
  <c r="AF1944" i="11"/>
  <c r="AF1945" i="11"/>
  <c r="AF1946" i="11"/>
  <c r="AF1947" i="11"/>
  <c r="AF1948" i="11"/>
  <c r="AF1949" i="11"/>
  <c r="AF1950" i="11"/>
  <c r="AF1951" i="11"/>
  <c r="AF1952" i="11"/>
  <c r="AF1953" i="11"/>
  <c r="AF1954" i="11"/>
  <c r="AF1955" i="11"/>
  <c r="AF1956" i="11"/>
  <c r="AF1957" i="11"/>
  <c r="AF1958" i="11"/>
  <c r="AF1959" i="11"/>
  <c r="AF1960" i="11"/>
  <c r="AF1961" i="11"/>
  <c r="AF1962" i="11"/>
  <c r="AF1963" i="11"/>
  <c r="AF1964" i="11"/>
  <c r="AF1965" i="11"/>
  <c r="AF1966" i="11"/>
  <c r="AF1967" i="11"/>
  <c r="AF1968" i="11"/>
  <c r="AF1969" i="11"/>
  <c r="AF1970" i="11"/>
  <c r="AF1971" i="11"/>
  <c r="AF1972" i="11"/>
  <c r="AF1973" i="11"/>
  <c r="AF1974" i="11"/>
  <c r="AF1975" i="11"/>
  <c r="AF1976" i="11"/>
  <c r="AF1977" i="11"/>
  <c r="AF1978" i="11"/>
  <c r="AF1979" i="11"/>
  <c r="AF1980" i="11"/>
  <c r="AF1981" i="11"/>
  <c r="AF1982" i="11"/>
  <c r="AF1983" i="11"/>
  <c r="AF1984" i="11"/>
  <c r="AF1985" i="11"/>
  <c r="AF1986" i="11"/>
  <c r="AF1987" i="11"/>
  <c r="AF1988" i="11"/>
  <c r="AF1989" i="11"/>
  <c r="AF1990" i="11"/>
  <c r="AF1991" i="11"/>
  <c r="AF1992" i="11"/>
  <c r="AF1993" i="11"/>
  <c r="AF1994" i="11"/>
  <c r="AF1995" i="11"/>
  <c r="AF1996" i="11"/>
  <c r="AF2" i="11"/>
  <c r="J3" i="11" l="1"/>
  <c r="J4" i="11"/>
  <c r="J5" i="11"/>
  <c r="J6" i="1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23" i="11"/>
  <c r="J324" i="11"/>
  <c r="J325" i="11"/>
  <c r="J326" i="11"/>
  <c r="J327" i="11"/>
  <c r="J328" i="11"/>
  <c r="J329" i="11"/>
  <c r="J330" i="11"/>
  <c r="J331" i="11"/>
  <c r="J332" i="11"/>
  <c r="J333" i="11"/>
  <c r="J334" i="11"/>
  <c r="J335" i="11"/>
  <c r="J336"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68" i="11"/>
  <c r="J369" i="11"/>
  <c r="J370" i="11"/>
  <c r="J371" i="11"/>
  <c r="J372" i="11"/>
  <c r="J373" i="11"/>
  <c r="J374" i="11"/>
  <c r="J375" i="11"/>
  <c r="J376" i="11"/>
  <c r="J377" i="11"/>
  <c r="J378" i="11"/>
  <c r="J379" i="11"/>
  <c r="J380" i="11"/>
  <c r="J381"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13" i="11"/>
  <c r="J414" i="11"/>
  <c r="J415" i="11"/>
  <c r="J416" i="11"/>
  <c r="J417" i="11"/>
  <c r="J418" i="11"/>
  <c r="J419" i="11"/>
  <c r="J420" i="11"/>
  <c r="J421" i="11"/>
  <c r="J422" i="11"/>
  <c r="J423" i="11"/>
  <c r="J424" i="11"/>
  <c r="J425" i="11"/>
  <c r="J426"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J458" i="11"/>
  <c r="J459" i="11"/>
  <c r="J460" i="11"/>
  <c r="J461" i="11"/>
  <c r="J462" i="11"/>
  <c r="J463" i="11"/>
  <c r="J464" i="11"/>
  <c r="J465" i="11"/>
  <c r="J466" i="11"/>
  <c r="J467" i="11"/>
  <c r="J468" i="11"/>
  <c r="J469" i="11"/>
  <c r="J470" i="11"/>
  <c r="J471" i="11"/>
  <c r="J472" i="11"/>
  <c r="J473" i="11"/>
  <c r="J474" i="11"/>
  <c r="J475" i="11"/>
  <c r="J476" i="11"/>
  <c r="J477" i="11"/>
  <c r="J478" i="11"/>
  <c r="J479" i="11"/>
  <c r="J480" i="11"/>
  <c r="J481" i="11"/>
  <c r="J482" i="11"/>
  <c r="J483" i="11"/>
  <c r="J484" i="11"/>
  <c r="J485" i="11"/>
  <c r="J486" i="11"/>
  <c r="J487" i="11"/>
  <c r="J488" i="11"/>
  <c r="J489" i="11"/>
  <c r="J490" i="11"/>
  <c r="J491" i="11"/>
  <c r="J492" i="11"/>
  <c r="J493" i="11"/>
  <c r="J494" i="11"/>
  <c r="J495" i="11"/>
  <c r="J496" i="11"/>
  <c r="J497" i="11"/>
  <c r="J498" i="11"/>
  <c r="J499" i="11"/>
  <c r="J500" i="11"/>
  <c r="J501" i="11"/>
  <c r="J502" i="11"/>
  <c r="J503" i="11"/>
  <c r="J504" i="11"/>
  <c r="J505" i="11"/>
  <c r="J506" i="11"/>
  <c r="J507" i="11"/>
  <c r="J508" i="11"/>
  <c r="J509" i="11"/>
  <c r="J510" i="11"/>
  <c r="J511" i="11"/>
  <c r="J512" i="11"/>
  <c r="J513" i="11"/>
  <c r="J514" i="11"/>
  <c r="J515" i="11"/>
  <c r="J516" i="11"/>
  <c r="J517" i="11"/>
  <c r="J518" i="11"/>
  <c r="J519" i="11"/>
  <c r="J520" i="11"/>
  <c r="J521" i="11"/>
  <c r="J522" i="11"/>
  <c r="J523" i="11"/>
  <c r="J524" i="11"/>
  <c r="J525" i="11"/>
  <c r="J526" i="11"/>
  <c r="J527" i="11"/>
  <c r="J528" i="11"/>
  <c r="J529" i="11"/>
  <c r="J530" i="11"/>
  <c r="J531" i="11"/>
  <c r="J532" i="11"/>
  <c r="J533" i="11"/>
  <c r="J534" i="11"/>
  <c r="J535" i="11"/>
  <c r="J536" i="11"/>
  <c r="J537" i="11"/>
  <c r="J538" i="11"/>
  <c r="J539" i="11"/>
  <c r="J540" i="11"/>
  <c r="J541" i="11"/>
  <c r="J542" i="11"/>
  <c r="J543" i="11"/>
  <c r="J544" i="11"/>
  <c r="J545" i="11"/>
  <c r="J546" i="11"/>
  <c r="J547" i="11"/>
  <c r="J548" i="11"/>
  <c r="J549" i="11"/>
  <c r="J550" i="11"/>
  <c r="J551" i="11"/>
  <c r="J552" i="11"/>
  <c r="J553" i="11"/>
  <c r="J554" i="11"/>
  <c r="J555" i="11"/>
  <c r="J556" i="11"/>
  <c r="J557" i="11"/>
  <c r="J558" i="11"/>
  <c r="J559" i="11"/>
  <c r="J560" i="11"/>
  <c r="J561" i="11"/>
  <c r="J562" i="11"/>
  <c r="J563" i="11"/>
  <c r="J564" i="11"/>
  <c r="J565" i="11"/>
  <c r="J566" i="11"/>
  <c r="J567" i="11"/>
  <c r="J568" i="11"/>
  <c r="J569" i="11"/>
  <c r="J570" i="11"/>
  <c r="J571" i="11"/>
  <c r="J572" i="11"/>
  <c r="J573" i="11"/>
  <c r="J574" i="11"/>
  <c r="J575" i="11"/>
  <c r="J576" i="11"/>
  <c r="J577" i="11"/>
  <c r="J578" i="11"/>
  <c r="J579" i="11"/>
  <c r="J580" i="11"/>
  <c r="J581" i="11"/>
  <c r="J582" i="11"/>
  <c r="J583" i="11"/>
  <c r="J584" i="11"/>
  <c r="J585" i="11"/>
  <c r="J586" i="11"/>
  <c r="J587" i="11"/>
  <c r="J588" i="11"/>
  <c r="J589" i="11"/>
  <c r="J590" i="11"/>
  <c r="J591" i="11"/>
  <c r="J592" i="11"/>
  <c r="J593" i="11"/>
  <c r="J594" i="11"/>
  <c r="J595" i="11"/>
  <c r="J596" i="11"/>
  <c r="J597" i="11"/>
  <c r="J598" i="11"/>
  <c r="J599" i="11"/>
  <c r="J600" i="11"/>
  <c r="J601" i="11"/>
  <c r="J602" i="11"/>
  <c r="J603" i="11"/>
  <c r="J604" i="11"/>
  <c r="J605" i="11"/>
  <c r="J606" i="11"/>
  <c r="J607" i="11"/>
  <c r="J608" i="11"/>
  <c r="J609" i="11"/>
  <c r="J610" i="11"/>
  <c r="J611" i="11"/>
  <c r="J612" i="11"/>
  <c r="J613" i="11"/>
  <c r="J614" i="11"/>
  <c r="J615" i="11"/>
  <c r="J616" i="11"/>
  <c r="J617" i="11"/>
  <c r="J618" i="11"/>
  <c r="J619" i="11"/>
  <c r="J620" i="11"/>
  <c r="J621" i="11"/>
  <c r="J622" i="11"/>
  <c r="J623" i="11"/>
  <c r="J624" i="11"/>
  <c r="J625" i="11"/>
  <c r="J626" i="11"/>
  <c r="J627" i="11"/>
  <c r="J628" i="11"/>
  <c r="J629" i="11"/>
  <c r="J630" i="11"/>
  <c r="J631" i="11"/>
  <c r="J632" i="11"/>
  <c r="J633" i="11"/>
  <c r="J634" i="11"/>
  <c r="J635" i="11"/>
  <c r="J636" i="11"/>
  <c r="J637" i="11"/>
  <c r="J638" i="11"/>
  <c r="J639" i="11"/>
  <c r="J640" i="11"/>
  <c r="J641" i="11"/>
  <c r="J642" i="11"/>
  <c r="J643" i="11"/>
  <c r="J644" i="11"/>
  <c r="J645" i="11"/>
  <c r="J646" i="11"/>
  <c r="J647" i="11"/>
  <c r="J648" i="11"/>
  <c r="J649" i="11"/>
  <c r="J650" i="11"/>
  <c r="J651" i="11"/>
  <c r="J652" i="11"/>
  <c r="J653" i="11"/>
  <c r="J654" i="11"/>
  <c r="J655" i="11"/>
  <c r="J656" i="11"/>
  <c r="J657" i="11"/>
  <c r="J658" i="11"/>
  <c r="J659" i="11"/>
  <c r="J660" i="11"/>
  <c r="J661" i="11"/>
  <c r="J662" i="11"/>
  <c r="J663" i="11"/>
  <c r="J664" i="11"/>
  <c r="J665" i="11"/>
  <c r="J666" i="11"/>
  <c r="J667" i="11"/>
  <c r="J668" i="11"/>
  <c r="J669" i="11"/>
  <c r="J670" i="11"/>
  <c r="J671" i="11"/>
  <c r="J672" i="11"/>
  <c r="J673" i="11"/>
  <c r="J674" i="11"/>
  <c r="J675" i="11"/>
  <c r="J676" i="11"/>
  <c r="J677" i="11"/>
  <c r="J678" i="11"/>
  <c r="J679" i="11"/>
  <c r="J680" i="11"/>
  <c r="J681" i="11"/>
  <c r="J682" i="11"/>
  <c r="J683" i="11"/>
  <c r="J684" i="11"/>
  <c r="J685" i="11"/>
  <c r="J686" i="11"/>
  <c r="J687" i="11"/>
  <c r="J688" i="11"/>
  <c r="J689" i="11"/>
  <c r="J690" i="11"/>
  <c r="J691" i="11"/>
  <c r="J692" i="11"/>
  <c r="J693" i="11"/>
  <c r="J694" i="11"/>
  <c r="J695" i="11"/>
  <c r="J696" i="11"/>
  <c r="J697" i="11"/>
  <c r="J698" i="11"/>
  <c r="J699" i="11"/>
  <c r="J700" i="11"/>
  <c r="J701" i="11"/>
  <c r="J702" i="11"/>
  <c r="J703" i="11"/>
  <c r="J704" i="11"/>
  <c r="J705" i="11"/>
  <c r="J706" i="11"/>
  <c r="J707" i="11"/>
  <c r="J708" i="11"/>
  <c r="J709" i="11"/>
  <c r="J710" i="11"/>
  <c r="J711" i="11"/>
  <c r="J712" i="11"/>
  <c r="J713" i="11"/>
  <c r="J714" i="11"/>
  <c r="J715" i="11"/>
  <c r="J716" i="11"/>
  <c r="J717" i="11"/>
  <c r="J718" i="11"/>
  <c r="J719" i="11"/>
  <c r="J720" i="11"/>
  <c r="J721" i="11"/>
  <c r="J722" i="11"/>
  <c r="J723" i="11"/>
  <c r="J724" i="11"/>
  <c r="J725" i="11"/>
  <c r="J726" i="11"/>
  <c r="J727" i="11"/>
  <c r="J728" i="11"/>
  <c r="J729" i="11"/>
  <c r="J730" i="11"/>
  <c r="J731" i="11"/>
  <c r="J732" i="11"/>
  <c r="J733" i="11"/>
  <c r="J734" i="11"/>
  <c r="J735" i="11"/>
  <c r="J736" i="11"/>
  <c r="J737" i="11"/>
  <c r="J738" i="11"/>
  <c r="J739" i="11"/>
  <c r="J740" i="11"/>
  <c r="J741" i="11"/>
  <c r="J742" i="11"/>
  <c r="J743" i="11"/>
  <c r="J744" i="11"/>
  <c r="J745" i="11"/>
  <c r="J746" i="11"/>
  <c r="J747" i="11"/>
  <c r="J748" i="11"/>
  <c r="J749" i="11"/>
  <c r="J750" i="11"/>
  <c r="J751" i="11"/>
  <c r="J752" i="11"/>
  <c r="J753" i="11"/>
  <c r="J754" i="11"/>
  <c r="J755" i="11"/>
  <c r="J756" i="11"/>
  <c r="J757" i="11"/>
  <c r="J758" i="11"/>
  <c r="J759" i="11"/>
  <c r="J760" i="11"/>
  <c r="J761" i="11"/>
  <c r="J762" i="11"/>
  <c r="J763" i="11"/>
  <c r="J764" i="11"/>
  <c r="J765" i="11"/>
  <c r="J766" i="11"/>
  <c r="J767" i="11"/>
  <c r="J768" i="11"/>
  <c r="J769" i="11"/>
  <c r="J770" i="11"/>
  <c r="J771" i="11"/>
  <c r="J772" i="11"/>
  <c r="J773" i="11"/>
  <c r="J774" i="11"/>
  <c r="J775" i="11"/>
  <c r="J776" i="11"/>
  <c r="J777" i="11"/>
  <c r="J778" i="11"/>
  <c r="J779" i="11"/>
  <c r="J780" i="11"/>
  <c r="J781" i="11"/>
  <c r="J782" i="11"/>
  <c r="J783" i="11"/>
  <c r="J784" i="11"/>
  <c r="J785" i="11"/>
  <c r="J786" i="11"/>
  <c r="J787" i="11"/>
  <c r="J788" i="11"/>
  <c r="J789" i="11"/>
  <c r="J790" i="11"/>
  <c r="J791" i="11"/>
  <c r="J792" i="11"/>
  <c r="J793" i="11"/>
  <c r="J794" i="11"/>
  <c r="J795" i="11"/>
  <c r="J796" i="11"/>
  <c r="J797" i="11"/>
  <c r="J798" i="11"/>
  <c r="J799" i="11"/>
  <c r="J800" i="11"/>
  <c r="J801" i="11"/>
  <c r="J802" i="11"/>
  <c r="J803" i="11"/>
  <c r="J804" i="11"/>
  <c r="J805" i="11"/>
  <c r="J806" i="11"/>
  <c r="J807" i="11"/>
  <c r="J808" i="11"/>
  <c r="J809" i="11"/>
  <c r="J810" i="11"/>
  <c r="J811" i="11"/>
  <c r="J812" i="11"/>
  <c r="J813" i="11"/>
  <c r="J814" i="11"/>
  <c r="J815" i="11"/>
  <c r="J816" i="11"/>
  <c r="J817" i="11"/>
  <c r="J818" i="11"/>
  <c r="J819" i="11"/>
  <c r="J820" i="11"/>
  <c r="J821" i="11"/>
  <c r="J822" i="11"/>
  <c r="J823" i="11"/>
  <c r="J824" i="11"/>
  <c r="J825" i="11"/>
  <c r="J826" i="11"/>
  <c r="J827" i="11"/>
  <c r="J828" i="11"/>
  <c r="J829" i="11"/>
  <c r="J830" i="11"/>
  <c r="J831" i="11"/>
  <c r="J832" i="11"/>
  <c r="J833" i="11"/>
  <c r="J834" i="11"/>
  <c r="J835" i="11"/>
  <c r="J836" i="11"/>
  <c r="J837" i="11"/>
  <c r="J838" i="11"/>
  <c r="J839" i="11"/>
  <c r="J840" i="11"/>
  <c r="J841" i="11"/>
  <c r="J842" i="11"/>
  <c r="J843" i="11"/>
  <c r="J844" i="11"/>
  <c r="J845" i="11"/>
  <c r="J846" i="11"/>
  <c r="J847" i="11"/>
  <c r="J848" i="11"/>
  <c r="J849" i="11"/>
  <c r="J850" i="11"/>
  <c r="J851" i="11"/>
  <c r="J852" i="11"/>
  <c r="J853" i="11"/>
  <c r="J854" i="11"/>
  <c r="J855" i="11"/>
  <c r="J856" i="11"/>
  <c r="J857" i="11"/>
  <c r="J858" i="11"/>
  <c r="J859" i="11"/>
  <c r="J860" i="11"/>
  <c r="J861" i="11"/>
  <c r="J862" i="11"/>
  <c r="J863" i="11"/>
  <c r="J864" i="11"/>
  <c r="J865" i="11"/>
  <c r="J866" i="11"/>
  <c r="J867" i="11"/>
  <c r="J868" i="11"/>
  <c r="J869" i="11"/>
  <c r="J870" i="11"/>
  <c r="J871" i="11"/>
  <c r="J872" i="11"/>
  <c r="J873" i="11"/>
  <c r="J874" i="11"/>
  <c r="J875" i="11"/>
  <c r="J876" i="11"/>
  <c r="J877" i="11"/>
  <c r="J878" i="11"/>
  <c r="J879" i="11"/>
  <c r="J880" i="11"/>
  <c r="J881" i="11"/>
  <c r="J882" i="11"/>
  <c r="J883" i="11"/>
  <c r="J884" i="11"/>
  <c r="J885" i="11"/>
  <c r="J886" i="11"/>
  <c r="J887" i="11"/>
  <c r="J888" i="11"/>
  <c r="J889" i="11"/>
  <c r="J890" i="11"/>
  <c r="J891" i="11"/>
  <c r="J892" i="11"/>
  <c r="J893" i="11"/>
  <c r="J894" i="11"/>
  <c r="J895" i="11"/>
  <c r="J896" i="11"/>
  <c r="J897" i="11"/>
  <c r="J898" i="11"/>
  <c r="J899" i="11"/>
  <c r="J900" i="11"/>
  <c r="J901" i="11"/>
  <c r="J902" i="11"/>
  <c r="J903" i="11"/>
  <c r="J904" i="11"/>
  <c r="J905" i="11"/>
  <c r="J906" i="11"/>
  <c r="J907" i="11"/>
  <c r="J908" i="11"/>
  <c r="J909" i="11"/>
  <c r="J910" i="11"/>
  <c r="J911" i="11"/>
  <c r="J912" i="11"/>
  <c r="J913" i="11"/>
  <c r="J914" i="11"/>
  <c r="J915" i="11"/>
  <c r="J916" i="11"/>
  <c r="J917" i="11"/>
  <c r="J918" i="11"/>
  <c r="J919" i="11"/>
  <c r="J920" i="11"/>
  <c r="J921" i="11"/>
  <c r="J922" i="11"/>
  <c r="J923" i="11"/>
  <c r="J924" i="11"/>
  <c r="J925" i="11"/>
  <c r="J926" i="11"/>
  <c r="J927" i="11"/>
  <c r="J928" i="11"/>
  <c r="J929" i="11"/>
  <c r="J930" i="11"/>
  <c r="J931" i="11"/>
  <c r="J932" i="11"/>
  <c r="J933" i="11"/>
  <c r="J934" i="11"/>
  <c r="J935" i="11"/>
  <c r="J936" i="11"/>
  <c r="J937" i="11"/>
  <c r="J938" i="11"/>
  <c r="J939" i="11"/>
  <c r="J940" i="11"/>
  <c r="J941" i="11"/>
  <c r="J942" i="11"/>
  <c r="J943" i="11"/>
  <c r="J944" i="11"/>
  <c r="J945" i="11"/>
  <c r="J946" i="11"/>
  <c r="J947" i="11"/>
  <c r="J948" i="11"/>
  <c r="J949" i="11"/>
  <c r="J950" i="11"/>
  <c r="J951" i="11"/>
  <c r="J952" i="11"/>
  <c r="J953" i="11"/>
  <c r="J954" i="11"/>
  <c r="J955" i="11"/>
  <c r="J956" i="11"/>
  <c r="J957" i="11"/>
  <c r="J958" i="11"/>
  <c r="J959" i="11"/>
  <c r="J960" i="11"/>
  <c r="J961" i="11"/>
  <c r="J962" i="11"/>
  <c r="J963" i="11"/>
  <c r="J964" i="11"/>
  <c r="J965" i="11"/>
  <c r="J966" i="11"/>
  <c r="J967" i="11"/>
  <c r="J968" i="11"/>
  <c r="J969" i="11"/>
  <c r="J970" i="11"/>
  <c r="J971" i="11"/>
  <c r="J972" i="11"/>
  <c r="J973" i="11"/>
  <c r="J974" i="11"/>
  <c r="J975" i="11"/>
  <c r="J976" i="11"/>
  <c r="J977" i="11"/>
  <c r="J978" i="11"/>
  <c r="J979" i="11"/>
  <c r="J980" i="11"/>
  <c r="J981" i="11"/>
  <c r="J982" i="11"/>
  <c r="J983" i="11"/>
  <c r="J984" i="11"/>
  <c r="J985" i="11"/>
  <c r="J986" i="11"/>
  <c r="J987" i="11"/>
  <c r="J988" i="11"/>
  <c r="J989" i="11"/>
  <c r="J990" i="11"/>
  <c r="J991" i="11"/>
  <c r="J992" i="11"/>
  <c r="J993" i="11"/>
  <c r="J994" i="11"/>
  <c r="J995" i="11"/>
  <c r="J996" i="11"/>
  <c r="J997" i="11"/>
  <c r="J998" i="11"/>
  <c r="J999" i="11"/>
  <c r="J1000" i="11"/>
  <c r="J1001" i="11"/>
  <c r="J1002" i="11"/>
  <c r="J1003" i="11"/>
  <c r="J1004" i="11"/>
  <c r="J1005" i="11"/>
  <c r="J1006" i="11"/>
  <c r="J1007" i="11"/>
  <c r="J1008" i="11"/>
  <c r="J1009" i="11"/>
  <c r="J1010" i="11"/>
  <c r="J1011" i="11"/>
  <c r="J1012" i="11"/>
  <c r="J1013" i="11"/>
  <c r="J1014" i="11"/>
  <c r="J1015" i="11"/>
  <c r="J1016" i="11"/>
  <c r="J1017" i="11"/>
  <c r="J1018" i="11"/>
  <c r="J1019" i="11"/>
  <c r="J1020" i="11"/>
  <c r="J1021" i="11"/>
  <c r="J1022" i="11"/>
  <c r="J1023" i="11"/>
  <c r="J1024" i="11"/>
  <c r="J1025" i="11"/>
  <c r="J1026" i="11"/>
  <c r="J1027" i="11"/>
  <c r="J1028" i="11"/>
  <c r="J1029" i="11"/>
  <c r="J1030" i="11"/>
  <c r="J1031" i="11"/>
  <c r="J1032" i="11"/>
  <c r="J1033" i="11"/>
  <c r="J1034" i="11"/>
  <c r="J1035" i="11"/>
  <c r="J1036" i="11"/>
  <c r="J1037" i="11"/>
  <c r="J1038" i="11"/>
  <c r="J1039" i="11"/>
  <c r="J1040" i="11"/>
  <c r="J1041" i="11"/>
  <c r="J1042" i="11"/>
  <c r="J1043" i="11"/>
  <c r="J1044" i="11"/>
  <c r="J1045" i="11"/>
  <c r="J1046" i="11"/>
  <c r="J1047" i="11"/>
  <c r="J1048" i="11"/>
  <c r="J1049" i="11"/>
  <c r="J1050" i="11"/>
  <c r="J1051" i="11"/>
  <c r="J1052" i="11"/>
  <c r="J1053" i="11"/>
  <c r="J1054" i="11"/>
  <c r="J1055" i="11"/>
  <c r="J1056" i="11"/>
  <c r="J1057" i="11"/>
  <c r="J1058" i="11"/>
  <c r="J1059" i="11"/>
  <c r="J1060" i="11"/>
  <c r="J1061" i="11"/>
  <c r="J1062" i="11"/>
  <c r="J1063" i="11"/>
  <c r="J1064" i="11"/>
  <c r="J1065" i="11"/>
  <c r="J1066" i="11"/>
  <c r="J1067" i="11"/>
  <c r="J1068" i="11"/>
  <c r="J1069" i="11"/>
  <c r="J1070" i="11"/>
  <c r="J1071" i="11"/>
  <c r="J1072" i="11"/>
  <c r="J1073" i="11"/>
  <c r="J1074" i="11"/>
  <c r="J1075" i="11"/>
  <c r="J1076" i="11"/>
  <c r="J1077" i="11"/>
  <c r="J1078" i="11"/>
  <c r="J1079" i="11"/>
  <c r="J1080" i="11"/>
  <c r="J1081" i="11"/>
  <c r="J1082" i="11"/>
  <c r="J1083" i="11"/>
  <c r="J1084" i="11"/>
  <c r="J1085" i="11"/>
  <c r="J1086" i="11"/>
  <c r="J1087" i="11"/>
  <c r="J1088" i="11"/>
  <c r="J1089" i="11"/>
  <c r="J1090" i="11"/>
  <c r="J1091" i="11"/>
  <c r="J1092" i="11"/>
  <c r="J1093" i="11"/>
  <c r="J1094" i="11"/>
  <c r="J1095" i="11"/>
  <c r="J1096" i="11"/>
  <c r="J1097" i="11"/>
  <c r="J1098" i="11"/>
  <c r="J1099" i="11"/>
  <c r="J1100" i="11"/>
  <c r="J1101" i="11"/>
  <c r="J1102" i="11"/>
  <c r="J1103" i="11"/>
  <c r="J1104" i="11"/>
  <c r="J1105" i="11"/>
  <c r="J1106" i="11"/>
  <c r="J1107" i="11"/>
  <c r="J1108" i="11"/>
  <c r="J1109" i="11"/>
  <c r="J1110" i="11"/>
  <c r="J1111" i="11"/>
  <c r="J1112" i="11"/>
  <c r="J1113" i="11"/>
  <c r="J1114" i="11"/>
  <c r="J1115" i="11"/>
  <c r="J1116" i="11"/>
  <c r="J1117" i="11"/>
  <c r="J1118" i="11"/>
  <c r="J1119" i="11"/>
  <c r="J1120" i="11"/>
  <c r="J1121" i="11"/>
  <c r="J1122" i="11"/>
  <c r="J1123" i="11"/>
  <c r="J1124" i="11"/>
  <c r="J1125" i="11"/>
  <c r="J1126" i="11"/>
  <c r="J1127" i="11"/>
  <c r="J1128" i="11"/>
  <c r="J1129" i="11"/>
  <c r="J1130" i="11"/>
  <c r="J1131" i="11"/>
  <c r="J1132" i="11"/>
  <c r="J1133" i="11"/>
  <c r="J1134" i="11"/>
  <c r="J1135" i="11"/>
  <c r="J1136" i="11"/>
  <c r="J1137" i="11"/>
  <c r="J1138" i="11"/>
  <c r="J1139" i="11"/>
  <c r="J1140" i="11"/>
  <c r="J1141" i="11"/>
  <c r="J1142" i="11"/>
  <c r="J1143" i="11"/>
  <c r="J1144" i="11"/>
  <c r="J1145" i="11"/>
  <c r="J1146" i="11"/>
  <c r="J1147" i="11"/>
  <c r="J1148" i="11"/>
  <c r="J1149" i="11"/>
  <c r="J1150" i="11"/>
  <c r="J1151" i="11"/>
  <c r="J1152" i="11"/>
  <c r="J1153" i="11"/>
  <c r="J1154" i="11"/>
  <c r="J1155" i="11"/>
  <c r="J1156" i="11"/>
  <c r="J1157" i="11"/>
  <c r="J1158" i="11"/>
  <c r="J1159" i="11"/>
  <c r="J1160" i="11"/>
  <c r="J1161" i="11"/>
  <c r="J1162" i="11"/>
  <c r="J1163" i="11"/>
  <c r="J1164" i="11"/>
  <c r="J1165" i="11"/>
  <c r="J1166" i="11"/>
  <c r="J1167" i="11"/>
  <c r="J1168" i="11"/>
  <c r="J1169" i="11"/>
  <c r="J1170" i="11"/>
  <c r="J1171" i="11"/>
  <c r="J1172" i="11"/>
  <c r="J1173" i="11"/>
  <c r="J1174" i="11"/>
  <c r="J1175" i="11"/>
  <c r="J1176" i="11"/>
  <c r="J1177" i="11"/>
  <c r="J1178" i="11"/>
  <c r="J1179" i="11"/>
  <c r="J1180" i="11"/>
  <c r="J1181" i="11"/>
  <c r="J1182" i="11"/>
  <c r="J1183" i="11"/>
  <c r="J1184" i="11"/>
  <c r="J1185" i="11"/>
  <c r="J1186" i="11"/>
  <c r="J1187" i="11"/>
  <c r="J1188" i="11"/>
  <c r="J1189" i="11"/>
  <c r="J1190" i="11"/>
  <c r="J1191" i="11"/>
  <c r="J1192" i="11"/>
  <c r="J1193" i="11"/>
  <c r="J1194" i="11"/>
  <c r="J1195" i="11"/>
  <c r="J1196" i="11"/>
  <c r="J1197" i="11"/>
  <c r="J1198" i="11"/>
  <c r="J1199" i="11"/>
  <c r="J1200" i="11"/>
  <c r="J1201" i="11"/>
  <c r="J1202" i="11"/>
  <c r="J1203" i="11"/>
  <c r="J1204" i="11"/>
  <c r="J1205" i="11"/>
  <c r="J1206" i="11"/>
  <c r="J1207" i="11"/>
  <c r="J1208" i="11"/>
  <c r="J1209" i="11"/>
  <c r="J1210" i="11"/>
  <c r="J1211" i="11"/>
  <c r="J1212" i="11"/>
  <c r="J1213" i="11"/>
  <c r="J1214" i="11"/>
  <c r="J1215" i="11"/>
  <c r="J1216" i="11"/>
  <c r="J1217" i="11"/>
  <c r="J1218" i="11"/>
  <c r="J1219" i="11"/>
  <c r="J1220" i="11"/>
  <c r="J1221" i="11"/>
  <c r="J1222" i="11"/>
  <c r="J1223" i="11"/>
  <c r="J1224" i="11"/>
  <c r="J1225" i="11"/>
  <c r="J1226" i="11"/>
  <c r="J1227" i="11"/>
  <c r="J1228" i="11"/>
  <c r="J1229" i="11"/>
  <c r="J1230" i="11"/>
  <c r="J1231" i="11"/>
  <c r="J1232" i="11"/>
  <c r="J1233" i="11"/>
  <c r="J1234" i="11"/>
  <c r="J1235" i="11"/>
  <c r="J1236" i="11"/>
  <c r="J1237" i="11"/>
  <c r="J1238" i="11"/>
  <c r="J1239" i="11"/>
  <c r="J1240" i="11"/>
  <c r="J1241" i="11"/>
  <c r="J1242" i="11"/>
  <c r="J1243" i="11"/>
  <c r="J1244" i="11"/>
  <c r="J1245" i="11"/>
  <c r="J1246" i="11"/>
  <c r="J1247" i="11"/>
  <c r="J1248" i="11"/>
  <c r="J1249" i="11"/>
  <c r="J1250" i="11"/>
  <c r="J1251" i="11"/>
  <c r="J1252" i="11"/>
  <c r="J1253" i="11"/>
  <c r="J1254" i="11"/>
  <c r="J1255" i="11"/>
  <c r="J1256" i="11"/>
  <c r="J1257" i="11"/>
  <c r="J1258" i="11"/>
  <c r="J1259" i="11"/>
  <c r="J1260" i="11"/>
  <c r="J1261" i="11"/>
  <c r="J1262" i="11"/>
  <c r="J1263" i="11"/>
  <c r="J1264" i="11"/>
  <c r="J1265" i="11"/>
  <c r="J1266" i="11"/>
  <c r="J1267" i="11"/>
  <c r="J1268" i="11"/>
  <c r="J1269" i="11"/>
  <c r="J1270" i="11"/>
  <c r="J1271" i="11"/>
  <c r="J1272" i="11"/>
  <c r="J1273" i="11"/>
  <c r="J1274" i="11"/>
  <c r="J1275" i="11"/>
  <c r="J1276" i="11"/>
  <c r="J1277" i="11"/>
  <c r="J1278" i="11"/>
  <c r="J1279" i="11"/>
  <c r="J1280" i="11"/>
  <c r="J1281" i="11"/>
  <c r="J1282" i="11"/>
  <c r="J1283" i="11"/>
  <c r="J1284" i="11"/>
  <c r="J1285" i="11"/>
  <c r="J1286" i="11"/>
  <c r="J1287" i="11"/>
  <c r="J1288" i="11"/>
  <c r="J1289" i="11"/>
  <c r="J1290" i="11"/>
  <c r="J1291" i="11"/>
  <c r="J1292" i="11"/>
  <c r="J1293" i="11"/>
  <c r="J1294" i="11"/>
  <c r="J1295" i="11"/>
  <c r="J1296" i="11"/>
  <c r="J1297" i="11"/>
  <c r="J1298" i="11"/>
  <c r="J1299" i="11"/>
  <c r="J1300" i="11"/>
  <c r="J1301" i="11"/>
  <c r="J1302" i="11"/>
  <c r="J1303" i="11"/>
  <c r="J1304" i="11"/>
  <c r="J1305" i="11"/>
  <c r="J1306" i="11"/>
  <c r="J1307" i="11"/>
  <c r="J1308" i="11"/>
  <c r="J1309" i="11"/>
  <c r="J1310" i="11"/>
  <c r="J1311" i="11"/>
  <c r="J1312" i="11"/>
  <c r="J1313" i="11"/>
  <c r="J1314" i="11"/>
  <c r="J1315" i="11"/>
  <c r="J1316" i="11"/>
  <c r="J1317" i="11"/>
  <c r="J1318" i="11"/>
  <c r="J1319" i="11"/>
  <c r="J1320" i="11"/>
  <c r="J1321" i="11"/>
  <c r="J1322" i="11"/>
  <c r="J1323" i="11"/>
  <c r="J1324" i="11"/>
  <c r="J1325" i="11"/>
  <c r="J1326" i="11"/>
  <c r="J1327" i="11"/>
  <c r="J1328" i="11"/>
  <c r="J1329" i="11"/>
  <c r="J1330" i="11"/>
  <c r="J1331" i="11"/>
  <c r="J1332" i="11"/>
  <c r="J1333" i="11"/>
  <c r="J1334" i="11"/>
  <c r="J1335" i="11"/>
  <c r="J1336" i="11"/>
  <c r="J1337" i="11"/>
  <c r="J1338" i="11"/>
  <c r="J1339" i="11"/>
  <c r="J1340" i="11"/>
  <c r="J1341" i="11"/>
  <c r="J1342" i="11"/>
  <c r="J1343" i="11"/>
  <c r="J1344" i="11"/>
  <c r="J1345" i="11"/>
  <c r="J1346" i="11"/>
  <c r="J1347" i="11"/>
  <c r="J1348" i="11"/>
  <c r="J1349" i="11"/>
  <c r="J1350" i="11"/>
  <c r="J1351" i="11"/>
  <c r="J1352" i="11"/>
  <c r="J1353" i="11"/>
  <c r="J1354" i="11"/>
  <c r="J1355" i="11"/>
  <c r="J1356" i="11"/>
  <c r="J1357" i="11"/>
  <c r="J1358" i="11"/>
  <c r="J1359" i="11"/>
  <c r="J1360" i="11"/>
  <c r="J1361" i="11"/>
  <c r="J1362" i="11"/>
  <c r="J1363" i="11"/>
  <c r="J1364" i="11"/>
  <c r="J1365" i="11"/>
  <c r="J1366" i="11"/>
  <c r="J1367" i="11"/>
  <c r="J1368" i="11"/>
  <c r="J1369" i="11"/>
  <c r="J1370" i="11"/>
  <c r="J1371" i="11"/>
  <c r="J1372" i="11"/>
  <c r="J1373" i="11"/>
  <c r="J1374" i="11"/>
  <c r="J1375" i="11"/>
  <c r="J1376" i="11"/>
  <c r="J1377" i="11"/>
  <c r="J1378" i="11"/>
  <c r="J1379" i="11"/>
  <c r="J1380" i="11"/>
  <c r="J1381" i="11"/>
  <c r="J1382" i="11"/>
  <c r="J1383" i="11"/>
  <c r="J1384" i="11"/>
  <c r="J1385" i="11"/>
  <c r="J1386" i="11"/>
  <c r="J1387" i="11"/>
  <c r="J1388" i="11"/>
  <c r="J1389" i="11"/>
  <c r="J1390" i="11"/>
  <c r="J1391" i="11"/>
  <c r="J1392" i="11"/>
  <c r="J1393" i="11"/>
  <c r="J1394" i="11"/>
  <c r="J1395" i="11"/>
  <c r="J1396" i="11"/>
  <c r="J1397" i="11"/>
  <c r="J1398" i="11"/>
  <c r="J1399" i="11"/>
  <c r="J1400" i="11"/>
  <c r="J1401" i="11"/>
  <c r="J1402" i="11"/>
  <c r="J1403" i="11"/>
  <c r="J1404" i="11"/>
  <c r="J1405" i="11"/>
  <c r="J1406" i="11"/>
  <c r="J1407" i="11"/>
  <c r="J1408" i="11"/>
  <c r="J1409" i="11"/>
  <c r="J1410" i="11"/>
  <c r="J1411" i="11"/>
  <c r="J1412" i="11"/>
  <c r="J1413" i="11"/>
  <c r="J1414" i="11"/>
  <c r="J1415" i="11"/>
  <c r="J1416" i="11"/>
  <c r="J1417" i="11"/>
  <c r="J1418" i="11"/>
  <c r="J1419" i="11"/>
  <c r="J1420" i="11"/>
  <c r="J1421" i="11"/>
  <c r="J1422" i="11"/>
  <c r="J1423" i="11"/>
  <c r="J1424" i="11"/>
  <c r="J1425" i="11"/>
  <c r="J1426" i="11"/>
  <c r="J1427" i="11"/>
  <c r="J1428" i="11"/>
  <c r="J1429" i="11"/>
  <c r="J1430" i="11"/>
  <c r="J1431" i="11"/>
  <c r="J1432" i="11"/>
  <c r="J1433" i="11"/>
  <c r="J1434" i="11"/>
  <c r="J1435" i="11"/>
  <c r="J1436" i="11"/>
  <c r="J1437" i="11"/>
  <c r="J1438" i="11"/>
  <c r="J1439" i="11"/>
  <c r="J1440" i="11"/>
  <c r="J1441" i="11"/>
  <c r="J1442" i="11"/>
  <c r="J1443" i="11"/>
  <c r="J1444" i="11"/>
  <c r="J1445" i="11"/>
  <c r="J1446" i="11"/>
  <c r="J1447" i="11"/>
  <c r="J1448" i="11"/>
  <c r="J1449" i="11"/>
  <c r="J1450" i="11"/>
  <c r="J1451" i="11"/>
  <c r="J1452" i="11"/>
  <c r="J1453" i="11"/>
  <c r="J1454" i="11"/>
  <c r="J1455" i="11"/>
  <c r="J1456" i="11"/>
  <c r="J1457" i="11"/>
  <c r="J1458" i="11"/>
  <c r="J1459" i="11"/>
  <c r="J1460" i="11"/>
  <c r="J1461" i="11"/>
  <c r="J1462" i="11"/>
  <c r="J1463" i="11"/>
  <c r="J1464" i="11"/>
  <c r="J1465" i="11"/>
  <c r="J1466" i="11"/>
  <c r="J1467" i="11"/>
  <c r="J1468" i="11"/>
  <c r="J1469" i="11"/>
  <c r="J1470" i="11"/>
  <c r="J1471" i="11"/>
  <c r="J1472" i="11"/>
  <c r="J1473" i="11"/>
  <c r="J1474" i="11"/>
  <c r="J1475" i="11"/>
  <c r="J1476" i="11"/>
  <c r="J1477" i="11"/>
  <c r="J1478" i="11"/>
  <c r="J1479" i="11"/>
  <c r="J1480" i="11"/>
  <c r="J1481" i="11"/>
  <c r="J1482" i="11"/>
  <c r="J1483" i="11"/>
  <c r="J1484" i="11"/>
  <c r="J1485" i="11"/>
  <c r="J1486" i="11"/>
  <c r="J1487" i="11"/>
  <c r="J1488" i="11"/>
  <c r="J1489" i="11"/>
  <c r="J1490" i="11"/>
  <c r="J1491" i="11"/>
  <c r="J1492" i="11"/>
  <c r="J1493" i="11"/>
  <c r="J1494" i="11"/>
  <c r="J1495" i="11"/>
  <c r="J1496" i="11"/>
  <c r="J1497" i="11"/>
  <c r="J1498" i="11"/>
  <c r="J1499" i="11"/>
  <c r="J1500" i="11"/>
  <c r="J1501" i="11"/>
  <c r="J1502" i="11"/>
  <c r="J1503" i="11"/>
  <c r="J1504" i="11"/>
  <c r="J1505" i="11"/>
  <c r="J1506" i="11"/>
  <c r="J1507" i="11"/>
  <c r="J1508" i="11"/>
  <c r="J1509" i="11"/>
  <c r="J1510" i="11"/>
  <c r="J1511" i="11"/>
  <c r="J1512" i="11"/>
  <c r="J1513" i="11"/>
  <c r="J1514" i="11"/>
  <c r="J1515" i="11"/>
  <c r="J1516" i="11"/>
  <c r="J1517" i="11"/>
  <c r="J1518" i="11"/>
  <c r="J1519" i="11"/>
  <c r="J1520" i="11"/>
  <c r="J1521" i="11"/>
  <c r="J1522" i="11"/>
  <c r="J1523" i="11"/>
  <c r="J1524" i="11"/>
  <c r="J1525" i="11"/>
  <c r="J1526" i="11"/>
  <c r="J1527" i="11"/>
  <c r="J1528" i="11"/>
  <c r="J1529" i="11"/>
  <c r="J1530" i="11"/>
  <c r="J1531" i="11"/>
  <c r="J1532" i="11"/>
  <c r="J1533" i="11"/>
  <c r="J1534" i="11"/>
  <c r="J1535" i="11"/>
  <c r="J1536" i="11"/>
  <c r="J1537" i="11"/>
  <c r="J1538" i="11"/>
  <c r="J1539" i="11"/>
  <c r="J1540" i="11"/>
  <c r="J1541" i="11"/>
  <c r="J1542" i="11"/>
  <c r="J1543" i="11"/>
  <c r="J1544" i="11"/>
  <c r="J1545" i="11"/>
  <c r="J1546" i="11"/>
  <c r="J1547" i="11"/>
  <c r="J1548" i="11"/>
  <c r="J1549" i="11"/>
  <c r="J1550" i="11"/>
  <c r="J1551" i="11"/>
  <c r="J1552" i="11"/>
  <c r="J1553" i="11"/>
  <c r="J1554" i="11"/>
  <c r="J1555" i="11"/>
  <c r="J1556" i="11"/>
  <c r="J1557" i="11"/>
  <c r="J1558" i="11"/>
  <c r="J1559" i="11"/>
  <c r="J1560" i="11"/>
  <c r="J1561" i="11"/>
  <c r="J1562" i="11"/>
  <c r="J1563" i="11"/>
  <c r="J1564" i="11"/>
  <c r="J1565" i="11"/>
  <c r="J1566" i="11"/>
  <c r="J1567" i="11"/>
  <c r="J1568" i="11"/>
  <c r="J1569" i="11"/>
  <c r="J1570" i="11"/>
  <c r="J1571" i="11"/>
  <c r="J1572" i="11"/>
  <c r="J1573" i="11"/>
  <c r="J1574" i="11"/>
  <c r="J1575" i="11"/>
  <c r="J1576" i="11"/>
  <c r="J1577" i="11"/>
  <c r="J1578" i="11"/>
  <c r="J1579" i="11"/>
  <c r="J1580" i="11"/>
  <c r="J1581" i="11"/>
  <c r="J1582" i="11"/>
  <c r="J1583" i="11"/>
  <c r="J1584" i="11"/>
  <c r="J1585" i="11"/>
  <c r="J1586" i="11"/>
  <c r="J1587" i="11"/>
  <c r="J1588" i="11"/>
  <c r="J1589" i="11"/>
  <c r="J1590" i="11"/>
  <c r="J1591" i="11"/>
  <c r="J1592" i="11"/>
  <c r="J1593" i="11"/>
  <c r="J1594" i="11"/>
  <c r="J1595" i="11"/>
  <c r="J1596" i="11"/>
  <c r="J1597" i="11"/>
  <c r="J1598" i="11"/>
  <c r="J1599" i="11"/>
  <c r="J1600" i="11"/>
  <c r="J1601" i="11"/>
  <c r="J1602" i="11"/>
  <c r="J1603" i="11"/>
  <c r="J1604" i="11"/>
  <c r="J1605" i="11"/>
  <c r="J1606" i="11"/>
  <c r="J1607" i="11"/>
  <c r="J1608" i="11"/>
  <c r="J1609" i="11"/>
  <c r="J1610" i="11"/>
  <c r="J1611" i="11"/>
  <c r="J1612" i="11"/>
  <c r="J1613" i="11"/>
  <c r="J1614" i="11"/>
  <c r="J1615" i="11"/>
  <c r="J1616" i="11"/>
  <c r="J1617" i="11"/>
  <c r="J1618" i="11"/>
  <c r="J1619" i="11"/>
  <c r="J1620" i="11"/>
  <c r="J1621" i="11"/>
  <c r="J1622" i="11"/>
  <c r="J1623" i="11"/>
  <c r="J1624" i="11"/>
  <c r="J1625" i="11"/>
  <c r="J1626" i="11"/>
  <c r="J1627" i="11"/>
  <c r="J1628" i="11"/>
  <c r="J1629" i="11"/>
  <c r="J1630" i="11"/>
  <c r="J1631" i="11"/>
  <c r="J1632" i="11"/>
  <c r="J1633" i="11"/>
  <c r="J1634" i="11"/>
  <c r="J1635" i="11"/>
  <c r="J1636" i="11"/>
  <c r="J1637" i="11"/>
  <c r="J1638" i="11"/>
  <c r="J1639" i="11"/>
  <c r="J1640" i="11"/>
  <c r="J1641" i="11"/>
  <c r="J1642" i="11"/>
  <c r="J1643" i="11"/>
  <c r="J1644" i="11"/>
  <c r="J1645" i="11"/>
  <c r="J1646" i="11"/>
  <c r="J1647" i="11"/>
  <c r="J1648" i="11"/>
  <c r="J1649" i="11"/>
  <c r="J1650" i="11"/>
  <c r="J1651" i="11"/>
  <c r="J1652" i="11"/>
  <c r="J1653" i="11"/>
  <c r="J1654" i="11"/>
  <c r="J1655" i="11"/>
  <c r="J1656" i="11"/>
  <c r="J1657" i="11"/>
  <c r="J1658" i="11"/>
  <c r="J1659" i="11"/>
  <c r="J1660" i="11"/>
  <c r="J1661" i="11"/>
  <c r="J1662" i="11"/>
  <c r="J1663" i="11"/>
  <c r="J1664" i="11"/>
  <c r="J1665" i="11"/>
  <c r="J1666" i="11"/>
  <c r="J1667" i="11"/>
  <c r="J1668" i="11"/>
  <c r="J1669" i="11"/>
  <c r="J1670" i="11"/>
  <c r="J1671" i="11"/>
  <c r="J1672" i="11"/>
  <c r="J1673" i="11"/>
  <c r="J1674" i="11"/>
  <c r="J1675" i="11"/>
  <c r="J1676" i="11"/>
  <c r="J1677" i="11"/>
  <c r="J1678" i="11"/>
  <c r="J1679" i="11"/>
  <c r="J1680" i="11"/>
  <c r="J1681" i="11"/>
  <c r="J1682" i="11"/>
  <c r="J1683" i="11"/>
  <c r="J1684" i="11"/>
  <c r="J1685" i="11"/>
  <c r="J1686" i="11"/>
  <c r="J1687" i="11"/>
  <c r="J1688" i="11"/>
  <c r="J1689" i="11"/>
  <c r="J1690" i="11"/>
  <c r="J1691" i="11"/>
  <c r="J1692" i="11"/>
  <c r="J1693" i="11"/>
  <c r="J1694" i="11"/>
  <c r="J1695" i="11"/>
  <c r="J1696" i="11"/>
  <c r="J1697" i="11"/>
  <c r="J1698" i="11"/>
  <c r="J1699" i="11"/>
  <c r="J1700" i="11"/>
  <c r="J1701" i="11"/>
  <c r="J1702" i="11"/>
  <c r="J1703" i="11"/>
  <c r="J1704" i="11"/>
  <c r="J1705" i="11"/>
  <c r="J1706" i="11"/>
  <c r="J1707" i="11"/>
  <c r="J1708" i="11"/>
  <c r="J1709" i="11"/>
  <c r="J1710" i="11"/>
  <c r="J1711" i="11"/>
  <c r="J1712" i="11"/>
  <c r="J1713" i="11"/>
  <c r="J1714" i="11"/>
  <c r="J1715" i="11"/>
  <c r="J1716" i="11"/>
  <c r="J1717" i="11"/>
  <c r="J1718" i="11"/>
  <c r="J1719" i="11"/>
  <c r="J1720" i="11"/>
  <c r="J1721" i="11"/>
  <c r="J1722" i="11"/>
  <c r="J1723" i="11"/>
  <c r="J1724" i="11"/>
  <c r="J1725" i="11"/>
  <c r="J1726" i="11"/>
  <c r="J1727" i="11"/>
  <c r="J1728" i="11"/>
  <c r="J1729" i="11"/>
  <c r="J1730" i="11"/>
  <c r="J1731" i="11"/>
  <c r="J1732" i="11"/>
  <c r="J1733" i="11"/>
  <c r="J1734" i="11"/>
  <c r="J1735" i="11"/>
  <c r="J1736" i="11"/>
  <c r="J1737" i="11"/>
  <c r="J1738" i="11"/>
  <c r="J1739" i="11"/>
  <c r="J1740" i="11"/>
  <c r="J1741" i="11"/>
  <c r="J1742" i="11"/>
  <c r="J1743" i="11"/>
  <c r="J1744" i="11"/>
  <c r="J1745" i="11"/>
  <c r="J1746" i="11"/>
  <c r="J1747" i="11"/>
  <c r="J1748" i="11"/>
  <c r="J1749" i="11"/>
  <c r="J1750" i="11"/>
  <c r="J1751" i="11"/>
  <c r="J1752" i="11"/>
  <c r="J1753" i="11"/>
  <c r="J1754" i="11"/>
  <c r="J1755" i="11"/>
  <c r="J1756" i="11"/>
  <c r="J1757" i="11"/>
  <c r="J1758" i="11"/>
  <c r="J1759" i="11"/>
  <c r="J1760" i="11"/>
  <c r="J1761" i="11"/>
  <c r="J1762" i="11"/>
  <c r="J1763" i="11"/>
  <c r="J1764" i="11"/>
  <c r="J1765" i="11"/>
  <c r="J1766" i="11"/>
  <c r="J1767" i="11"/>
  <c r="J1768" i="11"/>
  <c r="J1769" i="11"/>
  <c r="J1770" i="11"/>
  <c r="J1771" i="11"/>
  <c r="J1772" i="11"/>
  <c r="J1773" i="11"/>
  <c r="J1774" i="11"/>
  <c r="J1775" i="11"/>
  <c r="J1776" i="11"/>
  <c r="J1777" i="11"/>
  <c r="J1778" i="11"/>
  <c r="J1779" i="11"/>
  <c r="J1780" i="11"/>
  <c r="J1781" i="11"/>
  <c r="J1782" i="11"/>
  <c r="J1783" i="11"/>
  <c r="J1784" i="11"/>
  <c r="J1785" i="11"/>
  <c r="J1786" i="11"/>
  <c r="J1787" i="11"/>
  <c r="J1788" i="11"/>
  <c r="J1789" i="11"/>
  <c r="J1790" i="11"/>
  <c r="J1791" i="11"/>
  <c r="J1792" i="11"/>
  <c r="J1793" i="11"/>
  <c r="J1794" i="11"/>
  <c r="J1795" i="11"/>
  <c r="J1796" i="11"/>
  <c r="J1797" i="11"/>
  <c r="J1798" i="11"/>
  <c r="J1799" i="11"/>
  <c r="J1800" i="11"/>
  <c r="J1801" i="11"/>
  <c r="J1802" i="11"/>
  <c r="J1803" i="11"/>
  <c r="J1804" i="11"/>
  <c r="J1805" i="11"/>
  <c r="J1806" i="11"/>
  <c r="J1807" i="11"/>
  <c r="J1808" i="11"/>
  <c r="J1809" i="11"/>
  <c r="J1810" i="11"/>
  <c r="J1811" i="11"/>
  <c r="J1812" i="11"/>
  <c r="J1813" i="11"/>
  <c r="J1814" i="11"/>
  <c r="J1815" i="11"/>
  <c r="J1816" i="11"/>
  <c r="J1817" i="11"/>
  <c r="J1818" i="11"/>
  <c r="J1819" i="11"/>
  <c r="J1820" i="11"/>
  <c r="J1821" i="11"/>
  <c r="J1822" i="11"/>
  <c r="J1823" i="11"/>
  <c r="J1824" i="11"/>
  <c r="J1825" i="11"/>
  <c r="J1826" i="11"/>
  <c r="J1827" i="11"/>
  <c r="J1828" i="11"/>
  <c r="J1829" i="11"/>
  <c r="J1830" i="11"/>
  <c r="J1831" i="11"/>
  <c r="J1832" i="11"/>
  <c r="J1833" i="11"/>
  <c r="J1834" i="11"/>
  <c r="J1835" i="11"/>
  <c r="J1836" i="11"/>
  <c r="J1837" i="11"/>
  <c r="J1838" i="11"/>
  <c r="J1839" i="11"/>
  <c r="J1840" i="11"/>
  <c r="J1841" i="11"/>
  <c r="J1842" i="11"/>
  <c r="J1843" i="11"/>
  <c r="J1844" i="11"/>
  <c r="J1845" i="11"/>
  <c r="J1846" i="11"/>
  <c r="J1847" i="11"/>
  <c r="J1848" i="11"/>
  <c r="J1849" i="11"/>
  <c r="J1850" i="11"/>
  <c r="J1851" i="11"/>
  <c r="J1852" i="11"/>
  <c r="J1853" i="11"/>
  <c r="J1854" i="11"/>
  <c r="J1855" i="11"/>
  <c r="J1856" i="11"/>
  <c r="J1857" i="11"/>
  <c r="J1858" i="11"/>
  <c r="J1859" i="11"/>
  <c r="J1860" i="11"/>
  <c r="J1861" i="11"/>
  <c r="J1862" i="11"/>
  <c r="J1863" i="11"/>
  <c r="J1864" i="11"/>
  <c r="J1865" i="11"/>
  <c r="J1866" i="11"/>
  <c r="J1867" i="11"/>
  <c r="J1868" i="11"/>
  <c r="J1869" i="11"/>
  <c r="J1870" i="11"/>
  <c r="J1871" i="11"/>
  <c r="J1872" i="11"/>
  <c r="J1873" i="11"/>
  <c r="J1874" i="11"/>
  <c r="J1875" i="11"/>
  <c r="J1876" i="11"/>
  <c r="J1877" i="11"/>
  <c r="J1878" i="11"/>
  <c r="J1879" i="11"/>
  <c r="J1880" i="11"/>
  <c r="J1881" i="11"/>
  <c r="J1882" i="11"/>
  <c r="J1883" i="11"/>
  <c r="J1884" i="11"/>
  <c r="J1885" i="11"/>
  <c r="J1886" i="11"/>
  <c r="J1887" i="11"/>
  <c r="J1888" i="11"/>
  <c r="J1889" i="11"/>
  <c r="J1890" i="11"/>
  <c r="J1891" i="11"/>
  <c r="J1892" i="11"/>
  <c r="J1893" i="11"/>
  <c r="J1894" i="11"/>
  <c r="J1895" i="11"/>
  <c r="J1896" i="11"/>
  <c r="J1897" i="11"/>
  <c r="J1898" i="11"/>
  <c r="J1899" i="11"/>
  <c r="J1900" i="11"/>
  <c r="J1901" i="11"/>
  <c r="J1902" i="11"/>
  <c r="J1903" i="11"/>
  <c r="J1904" i="11"/>
  <c r="J1905" i="11"/>
  <c r="J1906" i="11"/>
  <c r="J1907" i="11"/>
  <c r="J1908" i="11"/>
  <c r="J1909" i="11"/>
  <c r="J1910" i="11"/>
  <c r="J1911" i="11"/>
  <c r="J1912" i="11"/>
  <c r="J1913" i="11"/>
  <c r="J1914" i="11"/>
  <c r="J1915" i="11"/>
  <c r="J1916" i="11"/>
  <c r="J1917" i="11"/>
  <c r="J1918" i="11"/>
  <c r="J1919" i="11"/>
  <c r="J1920" i="11"/>
  <c r="J1921" i="11"/>
  <c r="J1922" i="11"/>
  <c r="J1923" i="11"/>
  <c r="J1924" i="11"/>
  <c r="J1925" i="11"/>
  <c r="J1926" i="11"/>
  <c r="J1927" i="11"/>
  <c r="J1928" i="11"/>
  <c r="J1929" i="11"/>
  <c r="J1930" i="11"/>
  <c r="J1931" i="11"/>
  <c r="J1932" i="11"/>
  <c r="J1933" i="11"/>
  <c r="J1934" i="11"/>
  <c r="J1935" i="11"/>
  <c r="J1936" i="11"/>
  <c r="J1937" i="11"/>
  <c r="J1938" i="11"/>
  <c r="J1939" i="11"/>
  <c r="J1940" i="11"/>
  <c r="J1941" i="11"/>
  <c r="J1942" i="11"/>
  <c r="J1943" i="11"/>
  <c r="J1944" i="11"/>
  <c r="J1945" i="11"/>
  <c r="J1946" i="11"/>
  <c r="J1947" i="11"/>
  <c r="J1948" i="11"/>
  <c r="J1949" i="11"/>
  <c r="J1950" i="11"/>
  <c r="J1951" i="11"/>
  <c r="J1952" i="11"/>
  <c r="J1953" i="11"/>
  <c r="J1954" i="11"/>
  <c r="J1955" i="11"/>
  <c r="J1956" i="11"/>
  <c r="J1957" i="11"/>
  <c r="J1958" i="11"/>
  <c r="J1959" i="11"/>
  <c r="J1960" i="11"/>
  <c r="J1961" i="11"/>
  <c r="J1962" i="11"/>
  <c r="J1963" i="11"/>
  <c r="J1964" i="11"/>
  <c r="J1965" i="11"/>
  <c r="J1966" i="11"/>
  <c r="J1967" i="11"/>
  <c r="J1968" i="11"/>
  <c r="J1969" i="11"/>
  <c r="J1970" i="11"/>
  <c r="J1971" i="11"/>
  <c r="J1972" i="11"/>
  <c r="J1973" i="11"/>
  <c r="J1974" i="11"/>
  <c r="J1975" i="11"/>
  <c r="J1976" i="11"/>
  <c r="J1977" i="11"/>
  <c r="J1978" i="11"/>
  <c r="J1979" i="11"/>
  <c r="J1980" i="11"/>
  <c r="J1981" i="11"/>
  <c r="J1982" i="11"/>
  <c r="J1983" i="11"/>
  <c r="J1984" i="11"/>
  <c r="J1985" i="11"/>
  <c r="J1986" i="11"/>
  <c r="J1987" i="11"/>
  <c r="J1988" i="11"/>
  <c r="J1989" i="11"/>
  <c r="J1990" i="11"/>
  <c r="J1991" i="11"/>
  <c r="J1992" i="11"/>
  <c r="J1993" i="11"/>
  <c r="J1994" i="11"/>
  <c r="J1995" i="11"/>
  <c r="J1996" i="11"/>
  <c r="J2" i="11"/>
  <c r="E3" i="13" l="1"/>
  <c r="U3" i="11"/>
  <c r="U4" i="11"/>
  <c r="U5" i="11"/>
  <c r="U6"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U137" i="11"/>
  <c r="U138" i="11"/>
  <c r="U139" i="11"/>
  <c r="U140" i="11"/>
  <c r="U141" i="11"/>
  <c r="U142" i="11"/>
  <c r="U143" i="11"/>
  <c r="U144" i="11"/>
  <c r="U145" i="11"/>
  <c r="U146" i="11"/>
  <c r="U147" i="11"/>
  <c r="U148" i="11"/>
  <c r="U149" i="11"/>
  <c r="U150" i="11"/>
  <c r="U151" i="11"/>
  <c r="U152" i="11"/>
  <c r="U153" i="11"/>
  <c r="U154" i="11"/>
  <c r="U155" i="11"/>
  <c r="U156" i="11"/>
  <c r="U157" i="11"/>
  <c r="U158" i="11"/>
  <c r="U159" i="11"/>
  <c r="U160" i="11"/>
  <c r="U161" i="11"/>
  <c r="U162" i="11"/>
  <c r="U163" i="11"/>
  <c r="U164" i="11"/>
  <c r="U165" i="11"/>
  <c r="U166" i="11"/>
  <c r="U167" i="11"/>
  <c r="U168" i="11"/>
  <c r="U169" i="11"/>
  <c r="U170" i="11"/>
  <c r="U171" i="11"/>
  <c r="U172" i="11"/>
  <c r="U173" i="11"/>
  <c r="U174" i="11"/>
  <c r="U175" i="11"/>
  <c r="U176" i="11"/>
  <c r="U177" i="11"/>
  <c r="U178" i="11"/>
  <c r="U179" i="11"/>
  <c r="U180" i="11"/>
  <c r="U181" i="11"/>
  <c r="U182" i="11"/>
  <c r="U183" i="11"/>
  <c r="U184" i="11"/>
  <c r="U185" i="11"/>
  <c r="U186" i="11"/>
  <c r="U187" i="11"/>
  <c r="U188" i="11"/>
  <c r="U189" i="11"/>
  <c r="U190" i="11"/>
  <c r="U191" i="11"/>
  <c r="U192" i="11"/>
  <c r="U193" i="11"/>
  <c r="U194" i="11"/>
  <c r="U195" i="11"/>
  <c r="U196" i="11"/>
  <c r="U197" i="11"/>
  <c r="U198" i="11"/>
  <c r="U199" i="11"/>
  <c r="U200" i="11"/>
  <c r="U201" i="11"/>
  <c r="U202" i="11"/>
  <c r="U203" i="11"/>
  <c r="U204" i="11"/>
  <c r="U205" i="11"/>
  <c r="U206" i="11"/>
  <c r="U207" i="11"/>
  <c r="U208" i="11"/>
  <c r="U209" i="11"/>
  <c r="U210" i="11"/>
  <c r="U211" i="11"/>
  <c r="U212" i="11"/>
  <c r="U213" i="11"/>
  <c r="U214" i="11"/>
  <c r="U215" i="11"/>
  <c r="U216" i="11"/>
  <c r="U217" i="11"/>
  <c r="U218" i="11"/>
  <c r="U219" i="11"/>
  <c r="U220" i="11"/>
  <c r="U221" i="11"/>
  <c r="U222" i="11"/>
  <c r="U223" i="11"/>
  <c r="U224" i="11"/>
  <c r="U225" i="11"/>
  <c r="U226" i="11"/>
  <c r="U227" i="11"/>
  <c r="U228" i="11"/>
  <c r="U229" i="11"/>
  <c r="U230" i="11"/>
  <c r="U231" i="11"/>
  <c r="U232" i="11"/>
  <c r="U233" i="11"/>
  <c r="U234" i="11"/>
  <c r="U235" i="11"/>
  <c r="U236" i="11"/>
  <c r="U237" i="11"/>
  <c r="U238" i="11"/>
  <c r="U239" i="11"/>
  <c r="U240" i="11"/>
  <c r="U241" i="11"/>
  <c r="U242" i="11"/>
  <c r="U243" i="11"/>
  <c r="U244" i="11"/>
  <c r="U245" i="11"/>
  <c r="U246" i="11"/>
  <c r="U247" i="11"/>
  <c r="U248" i="11"/>
  <c r="U249" i="11"/>
  <c r="U250" i="11"/>
  <c r="U251" i="11"/>
  <c r="U252" i="11"/>
  <c r="U253" i="11"/>
  <c r="U254" i="11"/>
  <c r="U255" i="11"/>
  <c r="U256" i="11"/>
  <c r="U257" i="11"/>
  <c r="U258" i="11"/>
  <c r="U259" i="11"/>
  <c r="U260" i="11"/>
  <c r="U261" i="11"/>
  <c r="U262" i="11"/>
  <c r="U263" i="11"/>
  <c r="U264" i="11"/>
  <c r="U265" i="11"/>
  <c r="U266" i="11"/>
  <c r="U267" i="11"/>
  <c r="U268" i="11"/>
  <c r="U269" i="11"/>
  <c r="U270" i="11"/>
  <c r="U271" i="11"/>
  <c r="U272" i="11"/>
  <c r="U273" i="11"/>
  <c r="U274" i="11"/>
  <c r="U275" i="11"/>
  <c r="U276" i="11"/>
  <c r="U277" i="11"/>
  <c r="U278" i="11"/>
  <c r="U279" i="11"/>
  <c r="U280" i="11"/>
  <c r="U281" i="11"/>
  <c r="U282" i="11"/>
  <c r="U283" i="11"/>
  <c r="U284" i="11"/>
  <c r="U285" i="11"/>
  <c r="U286" i="11"/>
  <c r="U287" i="11"/>
  <c r="U288" i="11"/>
  <c r="U289" i="11"/>
  <c r="U290" i="11"/>
  <c r="U291" i="11"/>
  <c r="U292" i="11"/>
  <c r="U293" i="11"/>
  <c r="U294" i="11"/>
  <c r="U295" i="11"/>
  <c r="U296" i="11"/>
  <c r="U297" i="11"/>
  <c r="U298" i="11"/>
  <c r="U299" i="11"/>
  <c r="U300" i="11"/>
  <c r="U301" i="11"/>
  <c r="U302" i="11"/>
  <c r="U303" i="11"/>
  <c r="U304" i="11"/>
  <c r="U305" i="11"/>
  <c r="U306" i="11"/>
  <c r="U307" i="11"/>
  <c r="U308" i="11"/>
  <c r="U309" i="11"/>
  <c r="U310" i="11"/>
  <c r="U311" i="11"/>
  <c r="U312" i="11"/>
  <c r="U313" i="11"/>
  <c r="U314" i="11"/>
  <c r="U315" i="11"/>
  <c r="U316" i="11"/>
  <c r="U317" i="11"/>
  <c r="U318" i="11"/>
  <c r="U319" i="11"/>
  <c r="U320" i="11"/>
  <c r="U321" i="11"/>
  <c r="U322" i="11"/>
  <c r="U323" i="11"/>
  <c r="U324" i="11"/>
  <c r="U325" i="11"/>
  <c r="U326" i="11"/>
  <c r="U327" i="11"/>
  <c r="U328" i="11"/>
  <c r="U329" i="11"/>
  <c r="U330" i="11"/>
  <c r="U331" i="11"/>
  <c r="U332" i="11"/>
  <c r="U333" i="11"/>
  <c r="U334" i="11"/>
  <c r="U335" i="11"/>
  <c r="U336" i="11"/>
  <c r="U337" i="11"/>
  <c r="U338" i="11"/>
  <c r="U339" i="11"/>
  <c r="U340" i="11"/>
  <c r="U341" i="11"/>
  <c r="U342" i="11"/>
  <c r="U343" i="11"/>
  <c r="U344" i="11"/>
  <c r="U345" i="11"/>
  <c r="U346" i="11"/>
  <c r="U347" i="11"/>
  <c r="U348" i="11"/>
  <c r="U349" i="11"/>
  <c r="U350" i="11"/>
  <c r="U351" i="11"/>
  <c r="U352" i="11"/>
  <c r="U353" i="11"/>
  <c r="U354" i="11"/>
  <c r="U355" i="11"/>
  <c r="U356" i="11"/>
  <c r="U357" i="11"/>
  <c r="U358" i="11"/>
  <c r="U359" i="11"/>
  <c r="U360" i="11"/>
  <c r="U361" i="11"/>
  <c r="U362" i="11"/>
  <c r="U363" i="11"/>
  <c r="U364" i="11"/>
  <c r="U365" i="11"/>
  <c r="U366" i="11"/>
  <c r="U367" i="11"/>
  <c r="U368" i="11"/>
  <c r="U369" i="11"/>
  <c r="U370" i="11"/>
  <c r="U371" i="11"/>
  <c r="U372" i="11"/>
  <c r="U373" i="11"/>
  <c r="U374" i="11"/>
  <c r="U375" i="11"/>
  <c r="U376" i="11"/>
  <c r="U377" i="11"/>
  <c r="U378" i="11"/>
  <c r="U379" i="11"/>
  <c r="U380" i="11"/>
  <c r="U381" i="11"/>
  <c r="U382" i="11"/>
  <c r="U383" i="11"/>
  <c r="U384" i="11"/>
  <c r="U385" i="11"/>
  <c r="U386" i="11"/>
  <c r="U387" i="11"/>
  <c r="U388" i="11"/>
  <c r="U389" i="11"/>
  <c r="U390" i="11"/>
  <c r="U391" i="11"/>
  <c r="U392" i="11"/>
  <c r="U393" i="11"/>
  <c r="U394" i="11"/>
  <c r="U395" i="11"/>
  <c r="U396" i="11"/>
  <c r="U397" i="11"/>
  <c r="U398" i="11"/>
  <c r="U399" i="11"/>
  <c r="U400" i="11"/>
  <c r="U401" i="11"/>
  <c r="U402" i="11"/>
  <c r="U403" i="11"/>
  <c r="U404" i="11"/>
  <c r="U405" i="11"/>
  <c r="U406" i="11"/>
  <c r="U407" i="11"/>
  <c r="U408" i="11"/>
  <c r="U409" i="11"/>
  <c r="U410" i="11"/>
  <c r="U411" i="11"/>
  <c r="U412" i="11"/>
  <c r="U413" i="11"/>
  <c r="U414" i="11"/>
  <c r="U415" i="11"/>
  <c r="U416" i="11"/>
  <c r="U417" i="11"/>
  <c r="U418" i="11"/>
  <c r="U419" i="11"/>
  <c r="U420" i="11"/>
  <c r="U421" i="11"/>
  <c r="U422" i="11"/>
  <c r="U423" i="11"/>
  <c r="U424" i="11"/>
  <c r="U425" i="11"/>
  <c r="U426" i="11"/>
  <c r="U427" i="11"/>
  <c r="U428" i="11"/>
  <c r="U429" i="11"/>
  <c r="U430" i="11"/>
  <c r="U431" i="11"/>
  <c r="U432" i="11"/>
  <c r="U433" i="11"/>
  <c r="U434" i="11"/>
  <c r="U435" i="11"/>
  <c r="U436" i="11"/>
  <c r="U437" i="11"/>
  <c r="U438" i="11"/>
  <c r="U439" i="11"/>
  <c r="U440" i="11"/>
  <c r="U441" i="11"/>
  <c r="U442" i="11"/>
  <c r="U443" i="11"/>
  <c r="U444" i="11"/>
  <c r="U445" i="11"/>
  <c r="U446" i="11"/>
  <c r="U447" i="11"/>
  <c r="U448" i="11"/>
  <c r="U449" i="11"/>
  <c r="U450" i="11"/>
  <c r="U451" i="11"/>
  <c r="U452" i="11"/>
  <c r="U453" i="11"/>
  <c r="U454" i="11"/>
  <c r="U455" i="11"/>
  <c r="U456" i="11"/>
  <c r="U457" i="11"/>
  <c r="U458" i="11"/>
  <c r="U459" i="11"/>
  <c r="U460" i="11"/>
  <c r="U461" i="11"/>
  <c r="U462" i="11"/>
  <c r="U463" i="11"/>
  <c r="U464" i="11"/>
  <c r="U465" i="11"/>
  <c r="U466" i="11"/>
  <c r="U467" i="11"/>
  <c r="U468" i="11"/>
  <c r="U469" i="11"/>
  <c r="U470" i="11"/>
  <c r="U471" i="11"/>
  <c r="U472" i="11"/>
  <c r="U473" i="11"/>
  <c r="U474" i="11"/>
  <c r="U475" i="11"/>
  <c r="U476" i="11"/>
  <c r="U477" i="11"/>
  <c r="U478" i="11"/>
  <c r="U479" i="11"/>
  <c r="U480" i="11"/>
  <c r="U481" i="11"/>
  <c r="U482" i="11"/>
  <c r="U483" i="11"/>
  <c r="U484" i="11"/>
  <c r="U485" i="11"/>
  <c r="U486" i="11"/>
  <c r="U487" i="11"/>
  <c r="U488" i="11"/>
  <c r="U489" i="11"/>
  <c r="U490" i="11"/>
  <c r="U491" i="11"/>
  <c r="U492" i="11"/>
  <c r="U493" i="11"/>
  <c r="U494" i="11"/>
  <c r="U495" i="11"/>
  <c r="U496" i="11"/>
  <c r="U497" i="11"/>
  <c r="U498" i="11"/>
  <c r="U499" i="11"/>
  <c r="U500" i="11"/>
  <c r="U501" i="11"/>
  <c r="U502" i="11"/>
  <c r="U503" i="11"/>
  <c r="U504" i="11"/>
  <c r="U505" i="11"/>
  <c r="U506" i="11"/>
  <c r="U507" i="11"/>
  <c r="U508" i="11"/>
  <c r="U509" i="11"/>
  <c r="U510" i="11"/>
  <c r="U511" i="11"/>
  <c r="U512" i="11"/>
  <c r="U513" i="11"/>
  <c r="U514" i="11"/>
  <c r="U515" i="11"/>
  <c r="U516" i="11"/>
  <c r="U517" i="11"/>
  <c r="U518" i="11"/>
  <c r="U519" i="11"/>
  <c r="U520" i="11"/>
  <c r="U521" i="11"/>
  <c r="U522" i="11"/>
  <c r="U523" i="11"/>
  <c r="U524" i="11"/>
  <c r="U525" i="11"/>
  <c r="U526" i="11"/>
  <c r="U527" i="11"/>
  <c r="U528" i="11"/>
  <c r="U529" i="11"/>
  <c r="U530" i="11"/>
  <c r="U531" i="11"/>
  <c r="U532" i="11"/>
  <c r="U533" i="11"/>
  <c r="U534" i="11"/>
  <c r="U535" i="11"/>
  <c r="U536" i="11"/>
  <c r="U537" i="11"/>
  <c r="U538" i="11"/>
  <c r="U539" i="11"/>
  <c r="U540" i="11"/>
  <c r="U541" i="11"/>
  <c r="U542" i="11"/>
  <c r="U543" i="11"/>
  <c r="U544" i="11"/>
  <c r="U545" i="11"/>
  <c r="U546" i="11"/>
  <c r="U547" i="11"/>
  <c r="U548" i="11"/>
  <c r="U549" i="11"/>
  <c r="U550" i="11"/>
  <c r="U551" i="11"/>
  <c r="U552" i="11"/>
  <c r="U553" i="11"/>
  <c r="U554" i="11"/>
  <c r="U555" i="11"/>
  <c r="U556" i="11"/>
  <c r="U557" i="11"/>
  <c r="U558" i="11"/>
  <c r="U559" i="11"/>
  <c r="U560" i="11"/>
  <c r="U561" i="11"/>
  <c r="U562" i="11"/>
  <c r="U563" i="11"/>
  <c r="U564" i="11"/>
  <c r="U565" i="11"/>
  <c r="U566" i="11"/>
  <c r="U567" i="11"/>
  <c r="U568" i="11"/>
  <c r="U569" i="11"/>
  <c r="U570" i="11"/>
  <c r="U571" i="11"/>
  <c r="U572" i="11"/>
  <c r="U573" i="11"/>
  <c r="U574" i="11"/>
  <c r="U575" i="11"/>
  <c r="U576" i="11"/>
  <c r="U577" i="11"/>
  <c r="U578" i="11"/>
  <c r="U579" i="11"/>
  <c r="U580" i="11"/>
  <c r="U581" i="11"/>
  <c r="U582" i="11"/>
  <c r="U583" i="11"/>
  <c r="U584" i="11"/>
  <c r="U585" i="11"/>
  <c r="U586" i="11"/>
  <c r="U587" i="11"/>
  <c r="U588" i="11"/>
  <c r="U589" i="11"/>
  <c r="U590" i="11"/>
  <c r="U591" i="11"/>
  <c r="U592" i="11"/>
  <c r="U593" i="11"/>
  <c r="U594" i="11"/>
  <c r="U595" i="11"/>
  <c r="U596" i="11"/>
  <c r="U597" i="11"/>
  <c r="U598" i="11"/>
  <c r="U599" i="11"/>
  <c r="U600" i="11"/>
  <c r="U601" i="11"/>
  <c r="U602" i="11"/>
  <c r="U603" i="11"/>
  <c r="U604" i="11"/>
  <c r="U605" i="11"/>
  <c r="U606" i="11"/>
  <c r="U607" i="11"/>
  <c r="U608" i="11"/>
  <c r="U609" i="11"/>
  <c r="U610" i="11"/>
  <c r="U611" i="11"/>
  <c r="U612" i="11"/>
  <c r="U613" i="11"/>
  <c r="U614" i="11"/>
  <c r="U615" i="11"/>
  <c r="U616" i="11"/>
  <c r="U617" i="11"/>
  <c r="U618" i="11"/>
  <c r="U619" i="11"/>
  <c r="U620" i="11"/>
  <c r="U621" i="11"/>
  <c r="U622" i="11"/>
  <c r="U623" i="11"/>
  <c r="U624" i="11"/>
  <c r="U625" i="11"/>
  <c r="U626" i="11"/>
  <c r="U627" i="11"/>
  <c r="U628" i="11"/>
  <c r="U629" i="11"/>
  <c r="U630" i="11"/>
  <c r="U631" i="11"/>
  <c r="U632" i="11"/>
  <c r="U633" i="11"/>
  <c r="U634" i="11"/>
  <c r="U635" i="11"/>
  <c r="U636" i="11"/>
  <c r="U637" i="11"/>
  <c r="U638" i="11"/>
  <c r="U639" i="11"/>
  <c r="U640" i="11"/>
  <c r="U641" i="11"/>
  <c r="U642" i="11"/>
  <c r="U643" i="11"/>
  <c r="U644" i="11"/>
  <c r="U645" i="11"/>
  <c r="U646" i="11"/>
  <c r="U647" i="11"/>
  <c r="U648" i="11"/>
  <c r="U649" i="11"/>
  <c r="U650" i="11"/>
  <c r="U651" i="11"/>
  <c r="U652" i="11"/>
  <c r="U653" i="11"/>
  <c r="U654" i="11"/>
  <c r="U655" i="11"/>
  <c r="U656" i="11"/>
  <c r="U657" i="11"/>
  <c r="U658" i="11"/>
  <c r="U659" i="11"/>
  <c r="U660" i="11"/>
  <c r="U661" i="11"/>
  <c r="U662" i="11"/>
  <c r="U663" i="11"/>
  <c r="U664" i="11"/>
  <c r="U665" i="11"/>
  <c r="U666" i="11"/>
  <c r="U667" i="11"/>
  <c r="U668" i="11"/>
  <c r="U669" i="11"/>
  <c r="U670" i="11"/>
  <c r="U671" i="11"/>
  <c r="U672" i="11"/>
  <c r="U673" i="11"/>
  <c r="U674" i="11"/>
  <c r="U675" i="11"/>
  <c r="U676" i="11"/>
  <c r="U677" i="11"/>
  <c r="U678" i="11"/>
  <c r="U679" i="11"/>
  <c r="U680" i="11"/>
  <c r="U681" i="11"/>
  <c r="U682" i="11"/>
  <c r="U683" i="11"/>
  <c r="U684" i="11"/>
  <c r="U685" i="11"/>
  <c r="U686" i="11"/>
  <c r="U687" i="11"/>
  <c r="U688" i="11"/>
  <c r="U689" i="11"/>
  <c r="U690" i="11"/>
  <c r="U691" i="11"/>
  <c r="U692" i="11"/>
  <c r="U693" i="11"/>
  <c r="U694" i="11"/>
  <c r="U695" i="11"/>
  <c r="U696" i="11"/>
  <c r="U697" i="11"/>
  <c r="U698" i="11"/>
  <c r="U699" i="11"/>
  <c r="U700" i="11"/>
  <c r="U701" i="11"/>
  <c r="U702" i="11"/>
  <c r="U703" i="11"/>
  <c r="U704" i="11"/>
  <c r="U705" i="11"/>
  <c r="U706" i="11"/>
  <c r="U707" i="11"/>
  <c r="U708" i="11"/>
  <c r="U709" i="11"/>
  <c r="U710" i="11"/>
  <c r="U711" i="11"/>
  <c r="U712" i="11"/>
  <c r="U713" i="11"/>
  <c r="U714" i="11"/>
  <c r="U715" i="11"/>
  <c r="U716" i="11"/>
  <c r="U717" i="11"/>
  <c r="U718" i="11"/>
  <c r="U719" i="11"/>
  <c r="U720" i="11"/>
  <c r="U721" i="11"/>
  <c r="U722" i="11"/>
  <c r="U723" i="11"/>
  <c r="U724" i="11"/>
  <c r="U725" i="11"/>
  <c r="U726" i="11"/>
  <c r="U727" i="11"/>
  <c r="U728" i="11"/>
  <c r="U729" i="11"/>
  <c r="U730" i="11"/>
  <c r="U731" i="11"/>
  <c r="U732" i="11"/>
  <c r="U733" i="11"/>
  <c r="U734" i="11"/>
  <c r="U735" i="11"/>
  <c r="U736" i="11"/>
  <c r="U737" i="11"/>
  <c r="U738" i="11"/>
  <c r="U739" i="11"/>
  <c r="U740" i="11"/>
  <c r="U741" i="11"/>
  <c r="U742" i="11"/>
  <c r="U743" i="11"/>
  <c r="U744" i="11"/>
  <c r="U745" i="11"/>
  <c r="U746" i="11"/>
  <c r="U747" i="11"/>
  <c r="U748" i="11"/>
  <c r="U749" i="11"/>
  <c r="U750" i="11"/>
  <c r="U751" i="11"/>
  <c r="U752" i="11"/>
  <c r="U753" i="11"/>
  <c r="U754" i="11"/>
  <c r="U755" i="11"/>
  <c r="U756" i="11"/>
  <c r="U757" i="11"/>
  <c r="U758" i="11"/>
  <c r="U759" i="11"/>
  <c r="U760" i="11"/>
  <c r="U761" i="11"/>
  <c r="U762" i="11"/>
  <c r="U763" i="11"/>
  <c r="U764" i="11"/>
  <c r="U765" i="11"/>
  <c r="U766" i="11"/>
  <c r="U767" i="11"/>
  <c r="U768" i="11"/>
  <c r="U769" i="11"/>
  <c r="U770" i="11"/>
  <c r="U771" i="11"/>
  <c r="U772" i="11"/>
  <c r="U773" i="11"/>
  <c r="U774" i="11"/>
  <c r="U775" i="11"/>
  <c r="U776" i="11"/>
  <c r="U777" i="11"/>
  <c r="U778" i="11"/>
  <c r="U779" i="11"/>
  <c r="U780" i="11"/>
  <c r="U781" i="11"/>
  <c r="U782" i="11"/>
  <c r="U783" i="11"/>
  <c r="U784" i="11"/>
  <c r="U785" i="11"/>
  <c r="U786" i="11"/>
  <c r="U787" i="11"/>
  <c r="U788" i="11"/>
  <c r="U789" i="11"/>
  <c r="U790" i="11"/>
  <c r="U791" i="11"/>
  <c r="U792" i="11"/>
  <c r="U793" i="11"/>
  <c r="U794" i="11"/>
  <c r="U795" i="11"/>
  <c r="U796" i="11"/>
  <c r="U797" i="11"/>
  <c r="U798" i="11"/>
  <c r="U799" i="11"/>
  <c r="U800" i="11"/>
  <c r="U801" i="11"/>
  <c r="U802" i="11"/>
  <c r="U803" i="11"/>
  <c r="U804" i="11"/>
  <c r="U805" i="11"/>
  <c r="U806" i="11"/>
  <c r="U807" i="11"/>
  <c r="U808" i="11"/>
  <c r="U809" i="11"/>
  <c r="U810" i="11"/>
  <c r="U811" i="11"/>
  <c r="U812" i="11"/>
  <c r="U813" i="11"/>
  <c r="U814" i="11"/>
  <c r="U815" i="11"/>
  <c r="U816" i="11"/>
  <c r="U817" i="11"/>
  <c r="U818" i="11"/>
  <c r="U819" i="11"/>
  <c r="U820" i="11"/>
  <c r="U821" i="11"/>
  <c r="U822" i="11"/>
  <c r="U823" i="11"/>
  <c r="U824" i="11"/>
  <c r="U825" i="11"/>
  <c r="U826" i="11"/>
  <c r="U827" i="11"/>
  <c r="U828" i="11"/>
  <c r="U829" i="11"/>
  <c r="U830" i="11"/>
  <c r="U831" i="11"/>
  <c r="U832" i="11"/>
  <c r="U833" i="11"/>
  <c r="U834" i="11"/>
  <c r="U835" i="11"/>
  <c r="U836" i="11"/>
  <c r="U837" i="11"/>
  <c r="U838" i="11"/>
  <c r="U839" i="11"/>
  <c r="U840" i="11"/>
  <c r="U841" i="11"/>
  <c r="U842" i="11"/>
  <c r="U843" i="11"/>
  <c r="U844" i="11"/>
  <c r="U845" i="11"/>
  <c r="U846" i="11"/>
  <c r="U847" i="11"/>
  <c r="U848" i="11"/>
  <c r="U849" i="11"/>
  <c r="U850" i="11"/>
  <c r="U851" i="11"/>
  <c r="U852" i="11"/>
  <c r="U853" i="11"/>
  <c r="U854" i="11"/>
  <c r="U855" i="11"/>
  <c r="U856" i="11"/>
  <c r="U857" i="11"/>
  <c r="U858" i="11"/>
  <c r="U859" i="11"/>
  <c r="U860" i="11"/>
  <c r="U861" i="11"/>
  <c r="U862" i="11"/>
  <c r="U863" i="11"/>
  <c r="U864" i="11"/>
  <c r="U865" i="11"/>
  <c r="U866" i="11"/>
  <c r="U867" i="11"/>
  <c r="U868" i="11"/>
  <c r="U869" i="11"/>
  <c r="U870" i="11"/>
  <c r="U871" i="11"/>
  <c r="U872" i="11"/>
  <c r="U873" i="11"/>
  <c r="U874" i="11"/>
  <c r="U875" i="11"/>
  <c r="U876" i="11"/>
  <c r="U877" i="11"/>
  <c r="U878" i="11"/>
  <c r="U879" i="11"/>
  <c r="U880" i="11"/>
  <c r="U881" i="11"/>
  <c r="U882" i="11"/>
  <c r="U883" i="11"/>
  <c r="U884" i="11"/>
  <c r="U885" i="11"/>
  <c r="U886" i="11"/>
  <c r="U887" i="11"/>
  <c r="U888" i="11"/>
  <c r="U889" i="11"/>
  <c r="U890" i="11"/>
  <c r="U891" i="11"/>
  <c r="U892" i="11"/>
  <c r="U893" i="11"/>
  <c r="U894" i="11"/>
  <c r="U895" i="11"/>
  <c r="U896" i="11"/>
  <c r="U897" i="11"/>
  <c r="U898" i="11"/>
  <c r="U899" i="11"/>
  <c r="U900" i="11"/>
  <c r="U901" i="11"/>
  <c r="U902" i="11"/>
  <c r="U903" i="11"/>
  <c r="U904" i="11"/>
  <c r="U905" i="11"/>
  <c r="U906" i="11"/>
  <c r="U907" i="11"/>
  <c r="U908" i="11"/>
  <c r="U909" i="11"/>
  <c r="U910" i="11"/>
  <c r="U911" i="11"/>
  <c r="U912" i="11"/>
  <c r="U913" i="11"/>
  <c r="U914" i="11"/>
  <c r="U915" i="11"/>
  <c r="U916" i="11"/>
  <c r="U917" i="11"/>
  <c r="U918" i="11"/>
  <c r="U919" i="11"/>
  <c r="U920" i="11"/>
  <c r="U921" i="11"/>
  <c r="U922" i="11"/>
  <c r="U923" i="11"/>
  <c r="U924" i="11"/>
  <c r="U925" i="11"/>
  <c r="U926" i="11"/>
  <c r="U927" i="11"/>
  <c r="U928" i="11"/>
  <c r="U929" i="11"/>
  <c r="U930" i="11"/>
  <c r="U931" i="11"/>
  <c r="U932" i="11"/>
  <c r="U933" i="11"/>
  <c r="U934" i="11"/>
  <c r="U935" i="11"/>
  <c r="U936" i="11"/>
  <c r="U937" i="11"/>
  <c r="U938" i="11"/>
  <c r="U939" i="11"/>
  <c r="U940" i="11"/>
  <c r="U941" i="11"/>
  <c r="U942" i="11"/>
  <c r="U943" i="11"/>
  <c r="U944" i="11"/>
  <c r="U945" i="11"/>
  <c r="U946" i="11"/>
  <c r="U947" i="11"/>
  <c r="U948" i="11"/>
  <c r="U949" i="11"/>
  <c r="U950" i="11"/>
  <c r="U951" i="11"/>
  <c r="U952" i="11"/>
  <c r="U953" i="11"/>
  <c r="U954" i="11"/>
  <c r="U955" i="11"/>
  <c r="U956" i="11"/>
  <c r="U957" i="11"/>
  <c r="U958" i="11"/>
  <c r="U959" i="11"/>
  <c r="U960" i="11"/>
  <c r="U961" i="11"/>
  <c r="U962" i="11"/>
  <c r="U963" i="11"/>
  <c r="U964" i="11"/>
  <c r="U965" i="11"/>
  <c r="U966" i="11"/>
  <c r="U967" i="11"/>
  <c r="U968" i="11"/>
  <c r="U969" i="11"/>
  <c r="U970" i="11"/>
  <c r="U971" i="11"/>
  <c r="U972" i="11"/>
  <c r="U973" i="11"/>
  <c r="U974" i="11"/>
  <c r="U975" i="11"/>
  <c r="U976" i="11"/>
  <c r="U977" i="11"/>
  <c r="U978" i="11"/>
  <c r="U979" i="11"/>
  <c r="U980" i="11"/>
  <c r="U981" i="11"/>
  <c r="U982" i="11"/>
  <c r="U983" i="11"/>
  <c r="U984" i="11"/>
  <c r="U985" i="11"/>
  <c r="U986" i="11"/>
  <c r="U987" i="11"/>
  <c r="U988" i="11"/>
  <c r="U989" i="11"/>
  <c r="U990" i="11"/>
  <c r="U991" i="11"/>
  <c r="U992" i="11"/>
  <c r="U993" i="11"/>
  <c r="U994" i="11"/>
  <c r="U995" i="11"/>
  <c r="U996" i="11"/>
  <c r="U997" i="11"/>
  <c r="U998" i="11"/>
  <c r="U999" i="11"/>
  <c r="U1000" i="11"/>
  <c r="U2" i="11"/>
  <c r="T2" i="11" s="1"/>
  <c r="R3" i="11"/>
  <c r="R4" i="11"/>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R190" i="11"/>
  <c r="R191" i="11"/>
  <c r="R192" i="11"/>
  <c r="R193" i="11"/>
  <c r="R194" i="11"/>
  <c r="R195" i="11"/>
  <c r="R196" i="11"/>
  <c r="R197" i="11"/>
  <c r="R198" i="11"/>
  <c r="R199" i="11"/>
  <c r="R200" i="11"/>
  <c r="R201" i="11"/>
  <c r="R202" i="11"/>
  <c r="R203" i="11"/>
  <c r="R204" i="11"/>
  <c r="R205" i="11"/>
  <c r="R206" i="11"/>
  <c r="R207" i="11"/>
  <c r="R208" i="11"/>
  <c r="R209" i="11"/>
  <c r="R210" i="11"/>
  <c r="R211" i="11"/>
  <c r="R212" i="11"/>
  <c r="R213" i="11"/>
  <c r="R214" i="11"/>
  <c r="R215" i="11"/>
  <c r="R216" i="11"/>
  <c r="R217" i="11"/>
  <c r="R218" i="11"/>
  <c r="R219" i="11"/>
  <c r="R220" i="11"/>
  <c r="R221" i="11"/>
  <c r="R222" i="11"/>
  <c r="R223" i="11"/>
  <c r="R224" i="11"/>
  <c r="R225" i="11"/>
  <c r="R226" i="11"/>
  <c r="R227" i="11"/>
  <c r="R228" i="11"/>
  <c r="R229" i="11"/>
  <c r="R230" i="11"/>
  <c r="R231" i="11"/>
  <c r="R232" i="11"/>
  <c r="R233" i="11"/>
  <c r="R234" i="11"/>
  <c r="R235" i="11"/>
  <c r="R236" i="11"/>
  <c r="R237" i="11"/>
  <c r="R238" i="11"/>
  <c r="R239" i="11"/>
  <c r="R240" i="11"/>
  <c r="R241" i="11"/>
  <c r="R242" i="11"/>
  <c r="R243" i="11"/>
  <c r="R244" i="11"/>
  <c r="R245" i="11"/>
  <c r="R246" i="11"/>
  <c r="R247" i="11"/>
  <c r="R248" i="11"/>
  <c r="R249" i="11"/>
  <c r="R250" i="11"/>
  <c r="R251" i="11"/>
  <c r="R252" i="11"/>
  <c r="R253" i="11"/>
  <c r="R254" i="11"/>
  <c r="R255" i="11"/>
  <c r="R256" i="11"/>
  <c r="R257" i="11"/>
  <c r="R258" i="11"/>
  <c r="R259" i="11"/>
  <c r="R260" i="11"/>
  <c r="R261" i="11"/>
  <c r="R262" i="11"/>
  <c r="R263" i="11"/>
  <c r="R264" i="11"/>
  <c r="R265" i="11"/>
  <c r="R266" i="11"/>
  <c r="R267" i="11"/>
  <c r="R268" i="11"/>
  <c r="R269" i="11"/>
  <c r="R270" i="11"/>
  <c r="R271" i="11"/>
  <c r="R272" i="11"/>
  <c r="R273" i="11"/>
  <c r="R274" i="11"/>
  <c r="R275" i="11"/>
  <c r="R276" i="11"/>
  <c r="R277" i="11"/>
  <c r="R278" i="11"/>
  <c r="R279" i="11"/>
  <c r="R280" i="11"/>
  <c r="R281" i="11"/>
  <c r="R282" i="11"/>
  <c r="R283" i="11"/>
  <c r="R284" i="11"/>
  <c r="R285" i="11"/>
  <c r="R286" i="11"/>
  <c r="R287" i="11"/>
  <c r="R288" i="11"/>
  <c r="R289" i="11"/>
  <c r="R290" i="11"/>
  <c r="R291" i="11"/>
  <c r="R292" i="11"/>
  <c r="R293" i="11"/>
  <c r="R294" i="11"/>
  <c r="R295" i="11"/>
  <c r="R296" i="11"/>
  <c r="R297" i="11"/>
  <c r="R298" i="11"/>
  <c r="R299" i="11"/>
  <c r="R300" i="11"/>
  <c r="R301" i="11"/>
  <c r="R302" i="11"/>
  <c r="R303" i="11"/>
  <c r="R304" i="11"/>
  <c r="R305" i="11"/>
  <c r="R306" i="11"/>
  <c r="R307" i="11"/>
  <c r="R308" i="11"/>
  <c r="R309" i="11"/>
  <c r="R310" i="11"/>
  <c r="R311" i="11"/>
  <c r="R312" i="11"/>
  <c r="R313" i="11"/>
  <c r="R314" i="11"/>
  <c r="R315" i="11"/>
  <c r="R316" i="11"/>
  <c r="R317" i="11"/>
  <c r="R318" i="11"/>
  <c r="R319" i="11"/>
  <c r="R320" i="11"/>
  <c r="R321" i="11"/>
  <c r="R322" i="11"/>
  <c r="R323" i="11"/>
  <c r="R324" i="11"/>
  <c r="R325" i="11"/>
  <c r="R326" i="11"/>
  <c r="R327" i="11"/>
  <c r="R328" i="11"/>
  <c r="R329" i="11"/>
  <c r="R330" i="11"/>
  <c r="R331" i="11"/>
  <c r="R332" i="11"/>
  <c r="R333" i="11"/>
  <c r="R334" i="11"/>
  <c r="R335" i="11"/>
  <c r="R336" i="11"/>
  <c r="R337" i="11"/>
  <c r="R338" i="11"/>
  <c r="R339" i="11"/>
  <c r="R340" i="11"/>
  <c r="R341" i="11"/>
  <c r="R342" i="11"/>
  <c r="R343" i="11"/>
  <c r="R344" i="11"/>
  <c r="R345" i="11"/>
  <c r="R346" i="11"/>
  <c r="R347" i="11"/>
  <c r="R348" i="11"/>
  <c r="R349" i="11"/>
  <c r="R350" i="11"/>
  <c r="R351" i="11"/>
  <c r="R352" i="11"/>
  <c r="R353" i="11"/>
  <c r="R354" i="11"/>
  <c r="R355" i="11"/>
  <c r="R356" i="11"/>
  <c r="R357" i="11"/>
  <c r="R358" i="11"/>
  <c r="R359" i="11"/>
  <c r="R360" i="11"/>
  <c r="R361" i="11"/>
  <c r="R362" i="11"/>
  <c r="R363" i="11"/>
  <c r="R364" i="11"/>
  <c r="R365" i="11"/>
  <c r="R366" i="11"/>
  <c r="R367" i="11"/>
  <c r="R368" i="11"/>
  <c r="R369" i="11"/>
  <c r="R370" i="11"/>
  <c r="R371" i="11"/>
  <c r="R372" i="11"/>
  <c r="R373" i="11"/>
  <c r="R374" i="11"/>
  <c r="R375" i="11"/>
  <c r="R376" i="11"/>
  <c r="R377" i="11"/>
  <c r="R378" i="11"/>
  <c r="R379" i="11"/>
  <c r="R380" i="11"/>
  <c r="R381" i="11"/>
  <c r="R382" i="11"/>
  <c r="R383" i="11"/>
  <c r="R384" i="11"/>
  <c r="R385" i="11"/>
  <c r="R386" i="11"/>
  <c r="R387" i="11"/>
  <c r="R388" i="11"/>
  <c r="R389" i="11"/>
  <c r="R390" i="11"/>
  <c r="R391" i="11"/>
  <c r="R392" i="11"/>
  <c r="R393" i="11"/>
  <c r="R394" i="11"/>
  <c r="R395" i="11"/>
  <c r="R396" i="11"/>
  <c r="R397" i="11"/>
  <c r="R398" i="11"/>
  <c r="R399" i="11"/>
  <c r="R400" i="11"/>
  <c r="R401" i="11"/>
  <c r="R402" i="11"/>
  <c r="R403" i="11"/>
  <c r="R404" i="11"/>
  <c r="R405" i="11"/>
  <c r="R406" i="11"/>
  <c r="R407" i="11"/>
  <c r="R408" i="11"/>
  <c r="R409" i="11"/>
  <c r="R410" i="11"/>
  <c r="R411" i="11"/>
  <c r="R412" i="11"/>
  <c r="R413" i="11"/>
  <c r="R414" i="11"/>
  <c r="R415" i="11"/>
  <c r="R416" i="11"/>
  <c r="R417" i="11"/>
  <c r="R418" i="11"/>
  <c r="R419" i="11"/>
  <c r="R420" i="11"/>
  <c r="R421" i="11"/>
  <c r="R422" i="11"/>
  <c r="R423" i="11"/>
  <c r="R424" i="11"/>
  <c r="R425" i="11"/>
  <c r="R426" i="11"/>
  <c r="R427" i="11"/>
  <c r="R428" i="11"/>
  <c r="R429" i="11"/>
  <c r="R430" i="11"/>
  <c r="R431" i="11"/>
  <c r="R432" i="11"/>
  <c r="R433" i="11"/>
  <c r="R434" i="11"/>
  <c r="R435" i="11"/>
  <c r="R436" i="11"/>
  <c r="R437" i="11"/>
  <c r="R438" i="11"/>
  <c r="R439" i="11"/>
  <c r="R440" i="11"/>
  <c r="R441" i="11"/>
  <c r="R442" i="11"/>
  <c r="R443" i="11"/>
  <c r="R444" i="11"/>
  <c r="R445" i="11"/>
  <c r="R446" i="11"/>
  <c r="R447" i="11"/>
  <c r="R448" i="11"/>
  <c r="R449" i="11"/>
  <c r="R450" i="11"/>
  <c r="R451" i="11"/>
  <c r="R452" i="11"/>
  <c r="R453" i="11"/>
  <c r="R454" i="11"/>
  <c r="R455" i="11"/>
  <c r="R456" i="11"/>
  <c r="R457" i="11"/>
  <c r="R458" i="11"/>
  <c r="R459" i="11"/>
  <c r="R460" i="11"/>
  <c r="R461" i="11"/>
  <c r="R462" i="11"/>
  <c r="R463" i="11"/>
  <c r="R464" i="11"/>
  <c r="R465" i="11"/>
  <c r="R466" i="11"/>
  <c r="R467" i="11"/>
  <c r="R468" i="11"/>
  <c r="R469" i="11"/>
  <c r="R470" i="11"/>
  <c r="R471" i="11"/>
  <c r="R472" i="11"/>
  <c r="R473" i="11"/>
  <c r="R474" i="11"/>
  <c r="R475" i="11"/>
  <c r="R476" i="11"/>
  <c r="R477" i="11"/>
  <c r="R478" i="11"/>
  <c r="R479" i="11"/>
  <c r="R480" i="11"/>
  <c r="R481" i="11"/>
  <c r="R482" i="11"/>
  <c r="R483" i="11"/>
  <c r="R484" i="11"/>
  <c r="R485" i="11"/>
  <c r="R486" i="11"/>
  <c r="R487" i="11"/>
  <c r="R488" i="11"/>
  <c r="R489" i="11"/>
  <c r="R490" i="11"/>
  <c r="R491" i="11"/>
  <c r="R492" i="11"/>
  <c r="R493" i="11"/>
  <c r="R494" i="11"/>
  <c r="R495" i="11"/>
  <c r="R496" i="11"/>
  <c r="R497" i="11"/>
  <c r="R498" i="11"/>
  <c r="R499" i="11"/>
  <c r="R500" i="11"/>
  <c r="R501" i="11"/>
  <c r="R502" i="11"/>
  <c r="R503" i="11"/>
  <c r="R504" i="11"/>
  <c r="R505" i="11"/>
  <c r="R506" i="11"/>
  <c r="R507" i="11"/>
  <c r="R508" i="11"/>
  <c r="R509" i="11"/>
  <c r="R510" i="11"/>
  <c r="R511" i="11"/>
  <c r="R512" i="11"/>
  <c r="R513" i="11"/>
  <c r="R514" i="11"/>
  <c r="R515" i="11"/>
  <c r="R516" i="11"/>
  <c r="R517" i="11"/>
  <c r="R518" i="11"/>
  <c r="R519" i="11"/>
  <c r="R520" i="11"/>
  <c r="R521" i="11"/>
  <c r="R522" i="11"/>
  <c r="R523" i="11"/>
  <c r="R524" i="11"/>
  <c r="R525" i="11"/>
  <c r="R526" i="11"/>
  <c r="R527" i="11"/>
  <c r="R528" i="11"/>
  <c r="R529" i="11"/>
  <c r="R530" i="11"/>
  <c r="R531" i="11"/>
  <c r="R532" i="11"/>
  <c r="R533" i="11"/>
  <c r="R534" i="11"/>
  <c r="R535" i="11"/>
  <c r="R536" i="11"/>
  <c r="R537" i="11"/>
  <c r="R538" i="11"/>
  <c r="R539" i="11"/>
  <c r="R540" i="11"/>
  <c r="R541" i="11"/>
  <c r="R542" i="11"/>
  <c r="R543" i="11"/>
  <c r="R544" i="11"/>
  <c r="R545" i="11"/>
  <c r="R546" i="11"/>
  <c r="R547" i="11"/>
  <c r="R548" i="11"/>
  <c r="R549" i="11"/>
  <c r="R550" i="11"/>
  <c r="R551" i="11"/>
  <c r="R552" i="11"/>
  <c r="R553" i="11"/>
  <c r="R554" i="11"/>
  <c r="R555" i="11"/>
  <c r="R556" i="11"/>
  <c r="R557" i="11"/>
  <c r="R558" i="11"/>
  <c r="R559" i="11"/>
  <c r="R560" i="11"/>
  <c r="R561" i="11"/>
  <c r="R562" i="11"/>
  <c r="R563" i="11"/>
  <c r="R564" i="11"/>
  <c r="R565" i="11"/>
  <c r="R566" i="11"/>
  <c r="R567" i="11"/>
  <c r="R568" i="11"/>
  <c r="R569" i="11"/>
  <c r="R570" i="11"/>
  <c r="R571" i="11"/>
  <c r="R572" i="11"/>
  <c r="R573" i="11"/>
  <c r="R574" i="11"/>
  <c r="R575" i="11"/>
  <c r="R576" i="11"/>
  <c r="R577" i="11"/>
  <c r="R578" i="11"/>
  <c r="R579" i="11"/>
  <c r="R580" i="11"/>
  <c r="R581" i="11"/>
  <c r="R582" i="11"/>
  <c r="R583" i="11"/>
  <c r="R584" i="11"/>
  <c r="R585" i="11"/>
  <c r="R586" i="11"/>
  <c r="R587" i="11"/>
  <c r="R588" i="11"/>
  <c r="R589" i="11"/>
  <c r="R590" i="11"/>
  <c r="R591" i="11"/>
  <c r="R592" i="11"/>
  <c r="R593" i="11"/>
  <c r="R594" i="11"/>
  <c r="R595" i="11"/>
  <c r="R596" i="11"/>
  <c r="R597" i="11"/>
  <c r="R598" i="11"/>
  <c r="R599" i="11"/>
  <c r="R600" i="11"/>
  <c r="R601" i="11"/>
  <c r="R602" i="11"/>
  <c r="R603" i="11"/>
  <c r="R604" i="11"/>
  <c r="R605" i="11"/>
  <c r="R606" i="11"/>
  <c r="R607" i="11"/>
  <c r="R608" i="11"/>
  <c r="R609" i="11"/>
  <c r="R610" i="11"/>
  <c r="R611" i="11"/>
  <c r="R612" i="11"/>
  <c r="R613" i="11"/>
  <c r="R614" i="11"/>
  <c r="R615" i="11"/>
  <c r="R616" i="11"/>
  <c r="R617" i="11"/>
  <c r="R618" i="11"/>
  <c r="R619" i="11"/>
  <c r="R620" i="11"/>
  <c r="R621" i="11"/>
  <c r="R622" i="11"/>
  <c r="R623" i="11"/>
  <c r="R624" i="11"/>
  <c r="R625" i="11"/>
  <c r="R626" i="11"/>
  <c r="R627" i="11"/>
  <c r="R628" i="11"/>
  <c r="R629" i="11"/>
  <c r="R630" i="11"/>
  <c r="R631" i="11"/>
  <c r="R632" i="11"/>
  <c r="R633" i="11"/>
  <c r="R634" i="11"/>
  <c r="R635" i="11"/>
  <c r="R636" i="11"/>
  <c r="R637" i="11"/>
  <c r="R638" i="11"/>
  <c r="R639" i="11"/>
  <c r="R640" i="11"/>
  <c r="R641" i="11"/>
  <c r="R642" i="11"/>
  <c r="R643" i="11"/>
  <c r="R644" i="11"/>
  <c r="R645" i="11"/>
  <c r="R646" i="11"/>
  <c r="R647" i="11"/>
  <c r="R648" i="11"/>
  <c r="R649" i="11"/>
  <c r="R650" i="11"/>
  <c r="R651" i="11"/>
  <c r="R652" i="11"/>
  <c r="R653" i="11"/>
  <c r="R654" i="11"/>
  <c r="R655" i="11"/>
  <c r="R656" i="11"/>
  <c r="R657" i="11"/>
  <c r="R658" i="11"/>
  <c r="R659" i="11"/>
  <c r="R660" i="11"/>
  <c r="R661" i="11"/>
  <c r="R662" i="11"/>
  <c r="R663" i="11"/>
  <c r="R664" i="11"/>
  <c r="R665" i="11"/>
  <c r="R666" i="11"/>
  <c r="R667" i="11"/>
  <c r="R668" i="11"/>
  <c r="R669" i="11"/>
  <c r="R670" i="11"/>
  <c r="R671" i="11"/>
  <c r="R672" i="11"/>
  <c r="R673" i="11"/>
  <c r="R674" i="11"/>
  <c r="R675" i="11"/>
  <c r="R676" i="11"/>
  <c r="R677" i="11"/>
  <c r="R678" i="11"/>
  <c r="R679" i="11"/>
  <c r="R680" i="11"/>
  <c r="R681" i="11"/>
  <c r="R682" i="11"/>
  <c r="R683" i="11"/>
  <c r="R684" i="11"/>
  <c r="R685" i="11"/>
  <c r="R686" i="11"/>
  <c r="R687" i="11"/>
  <c r="R688" i="11"/>
  <c r="R689" i="11"/>
  <c r="R690" i="11"/>
  <c r="R691" i="11"/>
  <c r="R692" i="11"/>
  <c r="R693" i="11"/>
  <c r="R694" i="11"/>
  <c r="R695" i="11"/>
  <c r="R696" i="11"/>
  <c r="R697" i="11"/>
  <c r="R698" i="11"/>
  <c r="R699" i="11"/>
  <c r="R700" i="11"/>
  <c r="R701" i="11"/>
  <c r="R702" i="11"/>
  <c r="R703" i="11"/>
  <c r="R704" i="11"/>
  <c r="R705" i="11"/>
  <c r="R706" i="11"/>
  <c r="R707" i="11"/>
  <c r="R708" i="11"/>
  <c r="R709" i="11"/>
  <c r="R710" i="11"/>
  <c r="R711" i="11"/>
  <c r="R712" i="11"/>
  <c r="R713" i="11"/>
  <c r="R714" i="11"/>
  <c r="R715" i="11"/>
  <c r="R716" i="11"/>
  <c r="R717" i="11"/>
  <c r="R718" i="11"/>
  <c r="R719" i="11"/>
  <c r="R720" i="11"/>
  <c r="R721" i="11"/>
  <c r="R722" i="11"/>
  <c r="R723" i="11"/>
  <c r="R724" i="11"/>
  <c r="R725" i="11"/>
  <c r="R726" i="11"/>
  <c r="R727" i="11"/>
  <c r="R728" i="11"/>
  <c r="R729" i="11"/>
  <c r="R730" i="11"/>
  <c r="R731" i="11"/>
  <c r="R732" i="11"/>
  <c r="R733" i="11"/>
  <c r="R734" i="11"/>
  <c r="R735" i="11"/>
  <c r="R736" i="11"/>
  <c r="R737" i="11"/>
  <c r="R738" i="11"/>
  <c r="R739" i="11"/>
  <c r="R740" i="11"/>
  <c r="R741" i="11"/>
  <c r="R742" i="11"/>
  <c r="R743" i="11"/>
  <c r="R744" i="11"/>
  <c r="R745" i="11"/>
  <c r="R746" i="11"/>
  <c r="R747" i="11"/>
  <c r="R748" i="11"/>
  <c r="R749" i="11"/>
  <c r="R750" i="11"/>
  <c r="R751" i="11"/>
  <c r="R752" i="11"/>
  <c r="R753" i="11"/>
  <c r="R754" i="11"/>
  <c r="R755" i="11"/>
  <c r="R756" i="11"/>
  <c r="R757" i="11"/>
  <c r="R758" i="11"/>
  <c r="R759" i="11"/>
  <c r="R760" i="11"/>
  <c r="R761" i="11"/>
  <c r="R762" i="11"/>
  <c r="R763" i="11"/>
  <c r="R764" i="11"/>
  <c r="R765" i="11"/>
  <c r="R766" i="11"/>
  <c r="R767" i="11"/>
  <c r="R768" i="11"/>
  <c r="R769" i="11"/>
  <c r="R770" i="11"/>
  <c r="R771" i="11"/>
  <c r="R772" i="11"/>
  <c r="R773" i="11"/>
  <c r="R774" i="11"/>
  <c r="R775" i="11"/>
  <c r="R776" i="11"/>
  <c r="R777" i="11"/>
  <c r="R778" i="11"/>
  <c r="R779" i="11"/>
  <c r="R780" i="11"/>
  <c r="R781" i="11"/>
  <c r="R782" i="11"/>
  <c r="R783" i="11"/>
  <c r="R784" i="11"/>
  <c r="R785" i="11"/>
  <c r="R786" i="11"/>
  <c r="R787" i="11"/>
  <c r="R788" i="11"/>
  <c r="R789" i="11"/>
  <c r="R790" i="11"/>
  <c r="R791" i="11"/>
  <c r="R792" i="11"/>
  <c r="R793" i="11"/>
  <c r="R794" i="11"/>
  <c r="R795" i="11"/>
  <c r="R796" i="11"/>
  <c r="R797" i="11"/>
  <c r="R798" i="11"/>
  <c r="R799" i="11"/>
  <c r="R800" i="11"/>
  <c r="R801" i="11"/>
  <c r="R802" i="11"/>
  <c r="R803" i="11"/>
  <c r="R804" i="11"/>
  <c r="R805" i="11"/>
  <c r="R806" i="11"/>
  <c r="R807" i="11"/>
  <c r="R808" i="11"/>
  <c r="R809" i="11"/>
  <c r="R810" i="11"/>
  <c r="R811" i="11"/>
  <c r="R812" i="11"/>
  <c r="R813" i="11"/>
  <c r="R814" i="11"/>
  <c r="R815" i="11"/>
  <c r="R816" i="11"/>
  <c r="R817" i="11"/>
  <c r="R818" i="11"/>
  <c r="R819" i="11"/>
  <c r="R820" i="11"/>
  <c r="R821" i="11"/>
  <c r="R822" i="11"/>
  <c r="R823" i="11"/>
  <c r="R824" i="11"/>
  <c r="R825" i="11"/>
  <c r="R826" i="11"/>
  <c r="R827" i="11"/>
  <c r="R828" i="11"/>
  <c r="R829" i="11"/>
  <c r="R830" i="11"/>
  <c r="R831" i="11"/>
  <c r="R832" i="11"/>
  <c r="R833" i="11"/>
  <c r="R834" i="11"/>
  <c r="R835" i="11"/>
  <c r="R836" i="11"/>
  <c r="R837" i="11"/>
  <c r="R838" i="11"/>
  <c r="R839" i="11"/>
  <c r="R840" i="11"/>
  <c r="R841" i="11"/>
  <c r="R842" i="11"/>
  <c r="R843" i="11"/>
  <c r="R844" i="11"/>
  <c r="R845" i="11"/>
  <c r="R846" i="11"/>
  <c r="R847" i="11"/>
  <c r="R848" i="11"/>
  <c r="R849" i="11"/>
  <c r="R850" i="11"/>
  <c r="R851" i="11"/>
  <c r="R852" i="11"/>
  <c r="R853" i="11"/>
  <c r="R854" i="11"/>
  <c r="R855" i="11"/>
  <c r="R856" i="11"/>
  <c r="R857" i="11"/>
  <c r="R858" i="11"/>
  <c r="R859" i="11"/>
  <c r="R860" i="11"/>
  <c r="R861" i="11"/>
  <c r="R862" i="11"/>
  <c r="R863" i="11"/>
  <c r="R864" i="11"/>
  <c r="R865" i="11"/>
  <c r="R866" i="11"/>
  <c r="R867" i="11"/>
  <c r="R868" i="11"/>
  <c r="R869" i="11"/>
  <c r="R870" i="11"/>
  <c r="R871" i="11"/>
  <c r="R872" i="11"/>
  <c r="R873" i="11"/>
  <c r="R874" i="11"/>
  <c r="R875" i="11"/>
  <c r="R876" i="11"/>
  <c r="R877" i="11"/>
  <c r="R878" i="11"/>
  <c r="R879" i="11"/>
  <c r="R880" i="11"/>
  <c r="R881" i="11"/>
  <c r="R882" i="11"/>
  <c r="R883" i="11"/>
  <c r="R884" i="11"/>
  <c r="R885" i="11"/>
  <c r="R886" i="11"/>
  <c r="R887" i="11"/>
  <c r="R888" i="11"/>
  <c r="R889" i="11"/>
  <c r="R890" i="11"/>
  <c r="R891" i="11"/>
  <c r="R892" i="11"/>
  <c r="R893" i="11"/>
  <c r="R894" i="11"/>
  <c r="R895" i="11"/>
  <c r="R896" i="11"/>
  <c r="R897" i="11"/>
  <c r="R898" i="11"/>
  <c r="R899" i="11"/>
  <c r="R900" i="11"/>
  <c r="R901" i="11"/>
  <c r="R902" i="11"/>
  <c r="R903" i="11"/>
  <c r="R904" i="11"/>
  <c r="R905" i="11"/>
  <c r="R906" i="11"/>
  <c r="R907" i="11"/>
  <c r="R908" i="11"/>
  <c r="R909" i="11"/>
  <c r="R910" i="11"/>
  <c r="R911" i="11"/>
  <c r="R912" i="11"/>
  <c r="R913" i="11"/>
  <c r="R914" i="11"/>
  <c r="R915" i="11"/>
  <c r="R916" i="11"/>
  <c r="R917" i="11"/>
  <c r="R918" i="11"/>
  <c r="R919" i="11"/>
  <c r="R920" i="11"/>
  <c r="R921" i="11"/>
  <c r="R922" i="11"/>
  <c r="R923" i="11"/>
  <c r="R924" i="11"/>
  <c r="R925" i="11"/>
  <c r="R926" i="11"/>
  <c r="R927" i="11"/>
  <c r="R928" i="11"/>
  <c r="R929" i="11"/>
  <c r="R930" i="11"/>
  <c r="R931" i="11"/>
  <c r="R932" i="11"/>
  <c r="R933" i="11"/>
  <c r="R934" i="11"/>
  <c r="R935" i="11"/>
  <c r="R936" i="11"/>
  <c r="R937" i="11"/>
  <c r="R938" i="11"/>
  <c r="R939" i="11"/>
  <c r="R940" i="11"/>
  <c r="R941" i="11"/>
  <c r="R942" i="11"/>
  <c r="R943" i="11"/>
  <c r="R944" i="11"/>
  <c r="R945" i="11"/>
  <c r="R946" i="11"/>
  <c r="R947" i="11"/>
  <c r="R948" i="11"/>
  <c r="R949" i="11"/>
  <c r="R950" i="11"/>
  <c r="R951" i="11"/>
  <c r="R952" i="11"/>
  <c r="R953" i="11"/>
  <c r="R954" i="11"/>
  <c r="R955" i="11"/>
  <c r="R956" i="11"/>
  <c r="R957" i="11"/>
  <c r="R958" i="11"/>
  <c r="R959" i="11"/>
  <c r="R960" i="11"/>
  <c r="R961" i="11"/>
  <c r="R962" i="11"/>
  <c r="R963" i="11"/>
  <c r="R964" i="11"/>
  <c r="R965" i="11"/>
  <c r="R966" i="11"/>
  <c r="R967" i="11"/>
  <c r="R968" i="11"/>
  <c r="R969" i="11"/>
  <c r="R970" i="11"/>
  <c r="R971" i="11"/>
  <c r="R972" i="11"/>
  <c r="R973" i="11"/>
  <c r="R974" i="11"/>
  <c r="R975" i="11"/>
  <c r="R976" i="11"/>
  <c r="R977" i="11"/>
  <c r="R978" i="11"/>
  <c r="R979" i="11"/>
  <c r="R980" i="11"/>
  <c r="R981" i="11"/>
  <c r="R982" i="11"/>
  <c r="R983" i="11"/>
  <c r="R984" i="11"/>
  <c r="R985" i="11"/>
  <c r="R986" i="11"/>
  <c r="R987" i="11"/>
  <c r="R988" i="11"/>
  <c r="R989" i="11"/>
  <c r="R990" i="11"/>
  <c r="R991" i="11"/>
  <c r="R992" i="11"/>
  <c r="R993" i="11"/>
  <c r="R994" i="11"/>
  <c r="R995" i="11"/>
  <c r="R996" i="11"/>
  <c r="R997" i="11"/>
  <c r="R998" i="11"/>
  <c r="R999" i="11"/>
  <c r="R1000" i="11"/>
  <c r="T3" i="11" l="1"/>
  <c r="R2" i="11"/>
  <c r="T4" i="11" l="1"/>
  <c r="T5" i="11" l="1"/>
  <c r="Q1" i="15"/>
  <c r="T6" i="11" l="1"/>
  <c r="T7" i="11" l="1"/>
  <c r="T8" i="11" s="1"/>
  <c r="T9" i="11" l="1"/>
  <c r="Z16" i="11"/>
  <c r="Y16" i="11" s="1"/>
  <c r="T10" i="11" l="1"/>
  <c r="T11" i="11"/>
  <c r="W15" i="17"/>
  <c r="X15" i="17"/>
  <c r="Y15" i="17"/>
  <c r="Z15" i="17"/>
  <c r="AA15" i="17"/>
  <c r="AB15" i="17"/>
  <c r="AC15" i="17"/>
  <c r="AD15" i="17"/>
  <c r="AE15" i="17"/>
  <c r="W16" i="17"/>
  <c r="X16" i="17"/>
  <c r="Y16" i="17"/>
  <c r="Z16" i="17"/>
  <c r="AA16" i="17"/>
  <c r="AB16" i="17"/>
  <c r="AC16" i="17"/>
  <c r="AD16" i="17"/>
  <c r="AE16" i="17"/>
  <c r="W17" i="17"/>
  <c r="X17" i="17"/>
  <c r="Y17" i="17"/>
  <c r="Z17" i="17"/>
  <c r="AA17" i="17"/>
  <c r="AB17" i="17"/>
  <c r="AC17" i="17"/>
  <c r="AD17" i="17"/>
  <c r="AE17" i="17"/>
  <c r="T12" i="11" l="1"/>
  <c r="AF17" i="17"/>
  <c r="AG17" i="17" s="1"/>
  <c r="Z12" i="11" s="1"/>
  <c r="AF15" i="17"/>
  <c r="AG15" i="17" s="1"/>
  <c r="Z10" i="11" s="1"/>
  <c r="AF16" i="17"/>
  <c r="AG16" i="17" s="1"/>
  <c r="Z11" i="11" s="1"/>
  <c r="T13" i="11" l="1"/>
  <c r="Z502" i="17"/>
  <c r="W502" i="17"/>
  <c r="X502" i="17"/>
  <c r="Y502" i="17"/>
  <c r="AA502" i="17"/>
  <c r="AB502" i="17"/>
  <c r="AC502" i="17"/>
  <c r="AD502" i="17"/>
  <c r="AE502" i="17"/>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36" i="11"/>
  <c r="M137" i="11"/>
  <c r="M138"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77" i="11"/>
  <c r="M178" i="11"/>
  <c r="M179" i="11"/>
  <c r="M180" i="11"/>
  <c r="M181"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220" i="11"/>
  <c r="M221" i="11"/>
  <c r="M222" i="11"/>
  <c r="M223" i="11"/>
  <c r="M224"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63" i="11"/>
  <c r="M264" i="11"/>
  <c r="M265" i="11"/>
  <c r="M266" i="11"/>
  <c r="M267"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M298" i="11"/>
  <c r="M299" i="11"/>
  <c r="M300" i="11"/>
  <c r="M301" i="11"/>
  <c r="M302" i="11"/>
  <c r="M303" i="11"/>
  <c r="M304" i="11"/>
  <c r="M305" i="11"/>
  <c r="M306" i="11"/>
  <c r="M307" i="11"/>
  <c r="M308" i="11"/>
  <c r="M309" i="11"/>
  <c r="M310" i="11"/>
  <c r="M311" i="11"/>
  <c r="M312" i="11"/>
  <c r="M313" i="11"/>
  <c r="M314" i="11"/>
  <c r="M315" i="11"/>
  <c r="M316" i="11"/>
  <c r="M317" i="11"/>
  <c r="M318" i="11"/>
  <c r="M319" i="11"/>
  <c r="M320" i="11"/>
  <c r="M321" i="11"/>
  <c r="M322" i="11"/>
  <c r="M323" i="11"/>
  <c r="M324" i="11"/>
  <c r="M325" i="11"/>
  <c r="M326" i="11"/>
  <c r="M327" i="11"/>
  <c r="M328" i="11"/>
  <c r="M329" i="11"/>
  <c r="M330" i="11"/>
  <c r="M331" i="11"/>
  <c r="M332" i="11"/>
  <c r="M333" i="11"/>
  <c r="M334" i="11"/>
  <c r="M335" i="11"/>
  <c r="M336" i="11"/>
  <c r="M337" i="11"/>
  <c r="M338" i="11"/>
  <c r="M339" i="11"/>
  <c r="M340" i="11"/>
  <c r="M341" i="11"/>
  <c r="M342" i="11"/>
  <c r="M343" i="11"/>
  <c r="M344" i="11"/>
  <c r="M345" i="11"/>
  <c r="M346" i="11"/>
  <c r="M347" i="11"/>
  <c r="M348" i="11"/>
  <c r="M349" i="11"/>
  <c r="M350" i="11"/>
  <c r="M351" i="11"/>
  <c r="M352" i="11"/>
  <c r="M353" i="11"/>
  <c r="M354" i="11"/>
  <c r="M355" i="11"/>
  <c r="M356" i="11"/>
  <c r="M357" i="11"/>
  <c r="M358" i="11"/>
  <c r="M359" i="11"/>
  <c r="M360" i="11"/>
  <c r="M361" i="11"/>
  <c r="M362" i="11"/>
  <c r="M363" i="11"/>
  <c r="M364" i="11"/>
  <c r="M365" i="11"/>
  <c r="M366" i="11"/>
  <c r="M367" i="11"/>
  <c r="M368" i="11"/>
  <c r="M369" i="11"/>
  <c r="M370" i="11"/>
  <c r="M371" i="11"/>
  <c r="M372" i="11"/>
  <c r="M373" i="11"/>
  <c r="M374" i="11"/>
  <c r="M375" i="11"/>
  <c r="M376" i="11"/>
  <c r="M377" i="11"/>
  <c r="M378" i="11"/>
  <c r="M379" i="11"/>
  <c r="M380" i="11"/>
  <c r="M381" i="11"/>
  <c r="M382" i="11"/>
  <c r="M383" i="11"/>
  <c r="M384" i="11"/>
  <c r="M385" i="11"/>
  <c r="M386" i="11"/>
  <c r="M387" i="11"/>
  <c r="M388" i="11"/>
  <c r="M389" i="11"/>
  <c r="M390" i="11"/>
  <c r="M391" i="11"/>
  <c r="M392" i="11"/>
  <c r="M393" i="11"/>
  <c r="M394" i="11"/>
  <c r="M395" i="11"/>
  <c r="M396" i="11"/>
  <c r="M397" i="11"/>
  <c r="M398" i="11"/>
  <c r="M399" i="11"/>
  <c r="M400" i="11"/>
  <c r="M401" i="11"/>
  <c r="M402" i="11"/>
  <c r="M403" i="11"/>
  <c r="M404" i="11"/>
  <c r="M405" i="11"/>
  <c r="M406" i="11"/>
  <c r="M407" i="11"/>
  <c r="M408" i="11"/>
  <c r="M409" i="11"/>
  <c r="M410" i="11"/>
  <c r="M411" i="11"/>
  <c r="M412" i="11"/>
  <c r="M413" i="11"/>
  <c r="M414" i="11"/>
  <c r="M415" i="11"/>
  <c r="M416" i="11"/>
  <c r="M417" i="11"/>
  <c r="M418" i="11"/>
  <c r="M419" i="11"/>
  <c r="M420" i="11"/>
  <c r="M421" i="11"/>
  <c r="M422" i="11"/>
  <c r="M423" i="11"/>
  <c r="M424" i="11"/>
  <c r="M425" i="11"/>
  <c r="M426" i="11"/>
  <c r="M427" i="11"/>
  <c r="M428" i="11"/>
  <c r="M429" i="11"/>
  <c r="M430" i="11"/>
  <c r="M431" i="11"/>
  <c r="M432" i="11"/>
  <c r="M433" i="11"/>
  <c r="M434" i="11"/>
  <c r="M435" i="11"/>
  <c r="M436" i="11"/>
  <c r="M437" i="11"/>
  <c r="M438" i="11"/>
  <c r="M439" i="11"/>
  <c r="M440" i="11"/>
  <c r="M441" i="11"/>
  <c r="M442" i="11"/>
  <c r="M443" i="11"/>
  <c r="M444" i="11"/>
  <c r="M445" i="11"/>
  <c r="M446" i="11"/>
  <c r="M447" i="11"/>
  <c r="M448" i="11"/>
  <c r="M449" i="11"/>
  <c r="M450" i="11"/>
  <c r="M451" i="11"/>
  <c r="M452" i="11"/>
  <c r="M453" i="11"/>
  <c r="M454" i="11"/>
  <c r="M455" i="11"/>
  <c r="M456" i="11"/>
  <c r="M457" i="11"/>
  <c r="M458" i="11"/>
  <c r="M459" i="11"/>
  <c r="M460" i="11"/>
  <c r="M461" i="11"/>
  <c r="M462" i="11"/>
  <c r="M463" i="11"/>
  <c r="M464" i="11"/>
  <c r="M465" i="11"/>
  <c r="M466" i="11"/>
  <c r="M467" i="11"/>
  <c r="M468" i="11"/>
  <c r="M469" i="11"/>
  <c r="M470" i="11"/>
  <c r="M471" i="11"/>
  <c r="M472" i="11"/>
  <c r="M473" i="11"/>
  <c r="M474" i="11"/>
  <c r="M475" i="11"/>
  <c r="M476" i="11"/>
  <c r="M477" i="11"/>
  <c r="M478" i="11"/>
  <c r="M479" i="11"/>
  <c r="M480" i="11"/>
  <c r="M481" i="11"/>
  <c r="M482" i="11"/>
  <c r="M483" i="11"/>
  <c r="M484" i="11"/>
  <c r="M485" i="11"/>
  <c r="M486" i="11"/>
  <c r="M487" i="11"/>
  <c r="M488" i="11"/>
  <c r="M489" i="11"/>
  <c r="M490" i="11"/>
  <c r="M491" i="11"/>
  <c r="M492" i="11"/>
  <c r="M493" i="11"/>
  <c r="M494" i="11"/>
  <c r="M495" i="11"/>
  <c r="M496" i="11"/>
  <c r="M497" i="11"/>
  <c r="M498" i="11"/>
  <c r="M499" i="11"/>
  <c r="M500" i="11"/>
  <c r="M501" i="11"/>
  <c r="M502" i="11"/>
  <c r="M503" i="11"/>
  <c r="M504" i="11"/>
  <c r="M505" i="11"/>
  <c r="M506" i="11"/>
  <c r="M507" i="11"/>
  <c r="M508" i="11"/>
  <c r="M509" i="11"/>
  <c r="M510" i="11"/>
  <c r="M511" i="11"/>
  <c r="M512" i="11"/>
  <c r="M513" i="11"/>
  <c r="M514" i="11"/>
  <c r="M515" i="11"/>
  <c r="M516" i="11"/>
  <c r="M517" i="11"/>
  <c r="M518" i="11"/>
  <c r="M519" i="11"/>
  <c r="M520" i="11"/>
  <c r="M521" i="11"/>
  <c r="M522" i="11"/>
  <c r="M523" i="11"/>
  <c r="M524" i="11"/>
  <c r="M525" i="11"/>
  <c r="M526" i="11"/>
  <c r="M527" i="11"/>
  <c r="M528" i="11"/>
  <c r="M529" i="11"/>
  <c r="M530" i="11"/>
  <c r="M531" i="11"/>
  <c r="M532" i="11"/>
  <c r="M533" i="11"/>
  <c r="M534" i="11"/>
  <c r="M535" i="11"/>
  <c r="M536" i="11"/>
  <c r="M537" i="11"/>
  <c r="M538" i="11"/>
  <c r="M539" i="11"/>
  <c r="M540" i="11"/>
  <c r="M541" i="11"/>
  <c r="M542" i="11"/>
  <c r="M543" i="11"/>
  <c r="M544" i="11"/>
  <c r="M545" i="11"/>
  <c r="M546" i="11"/>
  <c r="M547" i="11"/>
  <c r="M548" i="11"/>
  <c r="M549" i="11"/>
  <c r="M550" i="11"/>
  <c r="M551" i="11"/>
  <c r="M552" i="11"/>
  <c r="M553" i="11"/>
  <c r="M554" i="11"/>
  <c r="M555" i="11"/>
  <c r="M556" i="11"/>
  <c r="M557" i="11"/>
  <c r="M558" i="11"/>
  <c r="M559" i="11"/>
  <c r="M560" i="11"/>
  <c r="M561" i="11"/>
  <c r="M562" i="11"/>
  <c r="M563" i="11"/>
  <c r="M564" i="11"/>
  <c r="M565" i="11"/>
  <c r="M566" i="11"/>
  <c r="M567" i="11"/>
  <c r="M568" i="11"/>
  <c r="M569" i="11"/>
  <c r="M570" i="11"/>
  <c r="M571" i="11"/>
  <c r="M572" i="11"/>
  <c r="M573" i="11"/>
  <c r="M574" i="11"/>
  <c r="M575" i="11"/>
  <c r="M576" i="11"/>
  <c r="M577" i="11"/>
  <c r="M578" i="11"/>
  <c r="M579" i="11"/>
  <c r="M580" i="11"/>
  <c r="M581" i="11"/>
  <c r="M582" i="11"/>
  <c r="M583" i="11"/>
  <c r="M584" i="11"/>
  <c r="M585" i="11"/>
  <c r="M586" i="11"/>
  <c r="M587" i="11"/>
  <c r="M588" i="11"/>
  <c r="M589" i="11"/>
  <c r="M590" i="11"/>
  <c r="M591" i="11"/>
  <c r="M592" i="11"/>
  <c r="M593" i="11"/>
  <c r="M594" i="11"/>
  <c r="M595" i="11"/>
  <c r="M596" i="11"/>
  <c r="M597" i="11"/>
  <c r="M598" i="11"/>
  <c r="M599" i="11"/>
  <c r="M600" i="11"/>
  <c r="M601" i="11"/>
  <c r="M602" i="11"/>
  <c r="M603" i="11"/>
  <c r="M604" i="11"/>
  <c r="M605" i="11"/>
  <c r="M606" i="11"/>
  <c r="M607" i="11"/>
  <c r="M608" i="11"/>
  <c r="M609" i="11"/>
  <c r="M610" i="11"/>
  <c r="M611" i="11"/>
  <c r="M612" i="11"/>
  <c r="M613" i="11"/>
  <c r="M614" i="11"/>
  <c r="M615" i="11"/>
  <c r="M616" i="11"/>
  <c r="M617" i="11"/>
  <c r="M618" i="11"/>
  <c r="M619" i="11"/>
  <c r="M620" i="11"/>
  <c r="M621" i="11"/>
  <c r="M622" i="11"/>
  <c r="M623" i="11"/>
  <c r="M624" i="11"/>
  <c r="M625" i="11"/>
  <c r="M626" i="11"/>
  <c r="M627" i="11"/>
  <c r="M628" i="11"/>
  <c r="M629" i="11"/>
  <c r="M630" i="11"/>
  <c r="M631" i="11"/>
  <c r="M632" i="11"/>
  <c r="M633" i="11"/>
  <c r="M634" i="11"/>
  <c r="M635" i="11"/>
  <c r="M636" i="11"/>
  <c r="M637" i="11"/>
  <c r="M638" i="11"/>
  <c r="M639" i="11"/>
  <c r="M640" i="11"/>
  <c r="M641" i="11"/>
  <c r="M642" i="11"/>
  <c r="M643" i="11"/>
  <c r="M644" i="11"/>
  <c r="M645" i="11"/>
  <c r="M646" i="11"/>
  <c r="M647" i="11"/>
  <c r="M648" i="11"/>
  <c r="M649" i="11"/>
  <c r="M650" i="11"/>
  <c r="M651" i="11"/>
  <c r="M652" i="11"/>
  <c r="M653" i="11"/>
  <c r="M654" i="11"/>
  <c r="M655" i="11"/>
  <c r="M656" i="11"/>
  <c r="M657" i="11"/>
  <c r="M658" i="11"/>
  <c r="M659" i="11"/>
  <c r="M660" i="11"/>
  <c r="M661" i="11"/>
  <c r="M662" i="11"/>
  <c r="M663" i="11"/>
  <c r="M664" i="11"/>
  <c r="M665" i="11"/>
  <c r="M666" i="11"/>
  <c r="M667" i="11"/>
  <c r="M668" i="11"/>
  <c r="M669" i="11"/>
  <c r="M670" i="11"/>
  <c r="M671" i="11"/>
  <c r="M672" i="11"/>
  <c r="M673" i="11"/>
  <c r="M674" i="11"/>
  <c r="M675" i="11"/>
  <c r="M676" i="11"/>
  <c r="M677" i="11"/>
  <c r="M678" i="11"/>
  <c r="M679" i="11"/>
  <c r="M680" i="11"/>
  <c r="M681" i="11"/>
  <c r="M682" i="11"/>
  <c r="M683" i="11"/>
  <c r="M684" i="11"/>
  <c r="M685" i="11"/>
  <c r="M686" i="11"/>
  <c r="M687" i="11"/>
  <c r="M688" i="11"/>
  <c r="M689" i="11"/>
  <c r="M690" i="11"/>
  <c r="M691" i="11"/>
  <c r="M692" i="11"/>
  <c r="M693" i="11"/>
  <c r="M694" i="11"/>
  <c r="M695" i="11"/>
  <c r="M696" i="11"/>
  <c r="M697" i="11"/>
  <c r="M698" i="11"/>
  <c r="M699" i="11"/>
  <c r="M700" i="11"/>
  <c r="M701" i="11"/>
  <c r="M702" i="11"/>
  <c r="M703" i="11"/>
  <c r="M704" i="11"/>
  <c r="M705" i="11"/>
  <c r="M706" i="11"/>
  <c r="M707" i="11"/>
  <c r="M708" i="11"/>
  <c r="M709" i="11"/>
  <c r="M710" i="11"/>
  <c r="M711" i="11"/>
  <c r="M712" i="11"/>
  <c r="M713" i="11"/>
  <c r="M714" i="11"/>
  <c r="M715" i="11"/>
  <c r="M716" i="11"/>
  <c r="M717" i="11"/>
  <c r="M718" i="11"/>
  <c r="M719" i="11"/>
  <c r="M720" i="11"/>
  <c r="M721" i="11"/>
  <c r="M722" i="11"/>
  <c r="M723" i="11"/>
  <c r="M724" i="11"/>
  <c r="M725" i="11"/>
  <c r="M726" i="11"/>
  <c r="M727" i="11"/>
  <c r="M728" i="11"/>
  <c r="M729" i="11"/>
  <c r="M730" i="11"/>
  <c r="M731" i="11"/>
  <c r="M732" i="11"/>
  <c r="M733" i="11"/>
  <c r="M734" i="11"/>
  <c r="M735" i="11"/>
  <c r="M736" i="11"/>
  <c r="M737" i="11"/>
  <c r="M738" i="11"/>
  <c r="M739" i="11"/>
  <c r="M740" i="11"/>
  <c r="M741" i="11"/>
  <c r="M742" i="11"/>
  <c r="M743" i="11"/>
  <c r="M744" i="11"/>
  <c r="M745" i="11"/>
  <c r="M746" i="11"/>
  <c r="M747" i="11"/>
  <c r="M748" i="11"/>
  <c r="M749" i="11"/>
  <c r="M750" i="11"/>
  <c r="M751" i="11"/>
  <c r="M752" i="11"/>
  <c r="M753" i="11"/>
  <c r="M754" i="11"/>
  <c r="M755" i="11"/>
  <c r="M756" i="11"/>
  <c r="M757" i="11"/>
  <c r="M758" i="11"/>
  <c r="M759" i="11"/>
  <c r="M760" i="11"/>
  <c r="M761" i="11"/>
  <c r="M762" i="11"/>
  <c r="M763" i="11"/>
  <c r="M764" i="11"/>
  <c r="M765" i="11"/>
  <c r="M766" i="11"/>
  <c r="M767" i="11"/>
  <c r="M768" i="11"/>
  <c r="M769" i="11"/>
  <c r="M770" i="11"/>
  <c r="M771" i="11"/>
  <c r="M772" i="11"/>
  <c r="M773" i="11"/>
  <c r="M774" i="11"/>
  <c r="M775" i="11"/>
  <c r="M776" i="11"/>
  <c r="M777" i="11"/>
  <c r="M778" i="11"/>
  <c r="M779" i="11"/>
  <c r="M780" i="11"/>
  <c r="M781" i="11"/>
  <c r="M782" i="11"/>
  <c r="M783" i="11"/>
  <c r="M784" i="11"/>
  <c r="M785" i="11"/>
  <c r="M786" i="11"/>
  <c r="M787" i="11"/>
  <c r="M788" i="11"/>
  <c r="M789" i="11"/>
  <c r="M790" i="11"/>
  <c r="M791" i="11"/>
  <c r="M792" i="11"/>
  <c r="M793" i="11"/>
  <c r="M794" i="11"/>
  <c r="M795" i="11"/>
  <c r="M796" i="11"/>
  <c r="M797" i="11"/>
  <c r="M798" i="11"/>
  <c r="M799" i="11"/>
  <c r="M800" i="11"/>
  <c r="M801" i="11"/>
  <c r="M802" i="11"/>
  <c r="M803" i="11"/>
  <c r="M804" i="11"/>
  <c r="M805" i="11"/>
  <c r="M806" i="11"/>
  <c r="M807" i="11"/>
  <c r="M808" i="11"/>
  <c r="M809" i="11"/>
  <c r="M810" i="11"/>
  <c r="M811" i="11"/>
  <c r="M812" i="11"/>
  <c r="M813" i="11"/>
  <c r="M814" i="11"/>
  <c r="M815" i="11"/>
  <c r="M816" i="11"/>
  <c r="M817" i="11"/>
  <c r="M818" i="11"/>
  <c r="M819" i="11"/>
  <c r="M820" i="11"/>
  <c r="M821" i="11"/>
  <c r="M822" i="11"/>
  <c r="M823" i="11"/>
  <c r="M824" i="11"/>
  <c r="M825" i="11"/>
  <c r="M826" i="11"/>
  <c r="M827" i="11"/>
  <c r="M828" i="11"/>
  <c r="M829" i="11"/>
  <c r="M830" i="11"/>
  <c r="M831" i="11"/>
  <c r="M832" i="11"/>
  <c r="M833" i="11"/>
  <c r="M834" i="11"/>
  <c r="M835" i="11"/>
  <c r="M836" i="11"/>
  <c r="M837" i="11"/>
  <c r="M838" i="11"/>
  <c r="M839" i="11"/>
  <c r="M840" i="11"/>
  <c r="M841" i="11"/>
  <c r="M842" i="11"/>
  <c r="M843" i="11"/>
  <c r="M844" i="11"/>
  <c r="M845" i="11"/>
  <c r="M846" i="11"/>
  <c r="M847" i="11"/>
  <c r="M848" i="11"/>
  <c r="M849" i="11"/>
  <c r="M850" i="11"/>
  <c r="M851" i="11"/>
  <c r="M852" i="11"/>
  <c r="M853" i="11"/>
  <c r="M854" i="11"/>
  <c r="M855" i="11"/>
  <c r="M856" i="11"/>
  <c r="M857" i="11"/>
  <c r="M858" i="11"/>
  <c r="M859" i="11"/>
  <c r="M860" i="11"/>
  <c r="M861" i="11"/>
  <c r="M862" i="11"/>
  <c r="M863" i="11"/>
  <c r="M864" i="11"/>
  <c r="M865" i="11"/>
  <c r="M866" i="11"/>
  <c r="M867" i="11"/>
  <c r="M868" i="11"/>
  <c r="M869" i="11"/>
  <c r="M870" i="11"/>
  <c r="M871" i="11"/>
  <c r="M872" i="11"/>
  <c r="M873" i="11"/>
  <c r="M874" i="11"/>
  <c r="M875" i="11"/>
  <c r="M876" i="11"/>
  <c r="M877" i="11"/>
  <c r="M878" i="11"/>
  <c r="M879" i="11"/>
  <c r="M880" i="11"/>
  <c r="M881" i="11"/>
  <c r="M882" i="11"/>
  <c r="M883" i="11"/>
  <c r="M884" i="11"/>
  <c r="M885" i="11"/>
  <c r="M886" i="11"/>
  <c r="M887" i="11"/>
  <c r="M888" i="11"/>
  <c r="M889" i="11"/>
  <c r="M890" i="11"/>
  <c r="M891" i="11"/>
  <c r="M892" i="11"/>
  <c r="M893" i="11"/>
  <c r="M894" i="11"/>
  <c r="M895" i="11"/>
  <c r="M896" i="11"/>
  <c r="M897" i="11"/>
  <c r="M898" i="11"/>
  <c r="M899" i="11"/>
  <c r="M900" i="11"/>
  <c r="M901" i="11"/>
  <c r="M902" i="11"/>
  <c r="M903" i="11"/>
  <c r="M904" i="11"/>
  <c r="M905" i="11"/>
  <c r="M906" i="11"/>
  <c r="M907" i="11"/>
  <c r="M908" i="11"/>
  <c r="M909" i="11"/>
  <c r="M910" i="11"/>
  <c r="M911" i="11"/>
  <c r="M912" i="11"/>
  <c r="M913" i="11"/>
  <c r="M914" i="11"/>
  <c r="M915" i="11"/>
  <c r="M916" i="11"/>
  <c r="M917" i="11"/>
  <c r="M918" i="11"/>
  <c r="M919" i="11"/>
  <c r="M920" i="11"/>
  <c r="M921" i="11"/>
  <c r="M922" i="11"/>
  <c r="M923" i="11"/>
  <c r="M924" i="11"/>
  <c r="M925" i="11"/>
  <c r="M926" i="11"/>
  <c r="M927" i="11"/>
  <c r="M928" i="11"/>
  <c r="M929" i="11"/>
  <c r="M930" i="11"/>
  <c r="M931" i="11"/>
  <c r="M932" i="11"/>
  <c r="M933" i="11"/>
  <c r="M934" i="11"/>
  <c r="M935" i="11"/>
  <c r="M936" i="11"/>
  <c r="M937" i="11"/>
  <c r="M938" i="11"/>
  <c r="M939" i="11"/>
  <c r="M940" i="11"/>
  <c r="M941" i="11"/>
  <c r="M942" i="11"/>
  <c r="M943" i="11"/>
  <c r="M944" i="11"/>
  <c r="M945" i="11"/>
  <c r="M946" i="11"/>
  <c r="M947" i="11"/>
  <c r="M948" i="11"/>
  <c r="M949" i="11"/>
  <c r="M950" i="11"/>
  <c r="M951" i="11"/>
  <c r="M952" i="11"/>
  <c r="M953" i="11"/>
  <c r="M954" i="11"/>
  <c r="M955" i="11"/>
  <c r="M956" i="11"/>
  <c r="M957" i="11"/>
  <c r="M958" i="11"/>
  <c r="M959" i="11"/>
  <c r="M960" i="11"/>
  <c r="M961" i="11"/>
  <c r="M962" i="11"/>
  <c r="M963" i="11"/>
  <c r="M964" i="11"/>
  <c r="M965" i="11"/>
  <c r="M966" i="11"/>
  <c r="M967" i="11"/>
  <c r="M968" i="11"/>
  <c r="M969" i="11"/>
  <c r="M970" i="11"/>
  <c r="M971" i="11"/>
  <c r="M972" i="11"/>
  <c r="M973" i="11"/>
  <c r="M974" i="11"/>
  <c r="M975" i="11"/>
  <c r="M976" i="11"/>
  <c r="M977" i="11"/>
  <c r="M978" i="11"/>
  <c r="M979" i="11"/>
  <c r="M980" i="11"/>
  <c r="M981" i="11"/>
  <c r="M982" i="11"/>
  <c r="M983" i="11"/>
  <c r="M984" i="11"/>
  <c r="M985" i="11"/>
  <c r="M986" i="11"/>
  <c r="M987" i="11"/>
  <c r="M988" i="11"/>
  <c r="M989" i="11"/>
  <c r="M990" i="11"/>
  <c r="M991" i="11"/>
  <c r="M992" i="11"/>
  <c r="M993" i="11"/>
  <c r="M994" i="11"/>
  <c r="M995" i="11"/>
  <c r="M996" i="11"/>
  <c r="M997" i="11"/>
  <c r="M998" i="11"/>
  <c r="M999" i="11"/>
  <c r="M1000" i="11"/>
  <c r="M1001" i="11"/>
  <c r="M1002" i="11"/>
  <c r="M1003" i="11"/>
  <c r="M1004" i="11"/>
  <c r="M1005" i="11"/>
  <c r="M1006" i="11"/>
  <c r="M1007" i="11"/>
  <c r="M1008" i="11"/>
  <c r="M1009" i="11"/>
  <c r="M1010" i="11"/>
  <c r="M1011" i="11"/>
  <c r="M1012" i="11"/>
  <c r="M1013" i="11"/>
  <c r="M1014" i="11"/>
  <c r="M1015" i="11"/>
  <c r="M1016" i="11"/>
  <c r="M1017" i="11"/>
  <c r="M1018" i="11"/>
  <c r="M1019" i="11"/>
  <c r="M1020" i="11"/>
  <c r="M1021" i="11"/>
  <c r="M1022" i="11"/>
  <c r="M1023" i="11"/>
  <c r="M1024" i="11"/>
  <c r="M1025" i="11"/>
  <c r="M1026" i="11"/>
  <c r="M1027" i="11"/>
  <c r="M1028" i="11"/>
  <c r="M1029" i="11"/>
  <c r="M1030" i="11"/>
  <c r="M1031" i="11"/>
  <c r="M1032" i="11"/>
  <c r="M1033" i="11"/>
  <c r="M1034" i="11"/>
  <c r="M1035" i="11"/>
  <c r="M1036" i="11"/>
  <c r="M1037" i="11"/>
  <c r="M1038" i="11"/>
  <c r="M1039" i="11"/>
  <c r="M1040" i="11"/>
  <c r="M1041" i="11"/>
  <c r="M1042" i="11"/>
  <c r="M1043" i="11"/>
  <c r="M1044" i="11"/>
  <c r="M1045" i="11"/>
  <c r="M1046" i="11"/>
  <c r="M1047" i="11"/>
  <c r="M1048" i="11"/>
  <c r="M1049" i="11"/>
  <c r="M1050" i="11"/>
  <c r="M1051" i="11"/>
  <c r="M1052" i="11"/>
  <c r="M1053" i="11"/>
  <c r="M1054" i="11"/>
  <c r="M1055" i="11"/>
  <c r="M1056" i="11"/>
  <c r="M1057" i="11"/>
  <c r="M1058" i="11"/>
  <c r="M1059" i="11"/>
  <c r="M1060" i="11"/>
  <c r="M1061" i="11"/>
  <c r="M1062" i="11"/>
  <c r="M1063" i="11"/>
  <c r="M1064" i="11"/>
  <c r="M1065" i="11"/>
  <c r="M1066" i="11"/>
  <c r="M1067" i="11"/>
  <c r="M1068" i="11"/>
  <c r="M1069" i="11"/>
  <c r="M1070" i="11"/>
  <c r="M1071" i="11"/>
  <c r="M1072" i="11"/>
  <c r="M1073" i="11"/>
  <c r="M1074" i="11"/>
  <c r="M1075" i="11"/>
  <c r="M1076" i="11"/>
  <c r="M1077" i="11"/>
  <c r="M1078" i="11"/>
  <c r="M1079" i="11"/>
  <c r="M1080" i="11"/>
  <c r="M1081" i="11"/>
  <c r="M1082" i="11"/>
  <c r="M1083" i="11"/>
  <c r="M1084" i="11"/>
  <c r="M1085" i="11"/>
  <c r="M1086" i="11"/>
  <c r="M1087" i="11"/>
  <c r="M1088" i="11"/>
  <c r="M1089" i="11"/>
  <c r="M1090" i="11"/>
  <c r="M1091" i="11"/>
  <c r="M1092" i="11"/>
  <c r="M1093" i="11"/>
  <c r="M1094" i="11"/>
  <c r="M1095" i="11"/>
  <c r="M1096" i="11"/>
  <c r="M1097" i="11"/>
  <c r="M1098" i="11"/>
  <c r="M1099" i="11"/>
  <c r="M1100" i="11"/>
  <c r="M1101" i="11"/>
  <c r="M1102" i="11"/>
  <c r="M1103" i="11"/>
  <c r="M1104" i="11"/>
  <c r="M1105" i="11"/>
  <c r="M1106" i="11"/>
  <c r="M1107" i="11"/>
  <c r="M1108" i="11"/>
  <c r="M1109" i="11"/>
  <c r="M1110" i="11"/>
  <c r="M1111" i="11"/>
  <c r="M1112" i="11"/>
  <c r="M1113" i="11"/>
  <c r="M1114" i="11"/>
  <c r="M1115" i="11"/>
  <c r="M1116" i="11"/>
  <c r="M1117" i="11"/>
  <c r="M1118" i="11"/>
  <c r="M1119" i="11"/>
  <c r="M1120" i="11"/>
  <c r="M1121" i="11"/>
  <c r="M1122" i="11"/>
  <c r="M1123" i="11"/>
  <c r="M1124" i="11"/>
  <c r="M1125" i="11"/>
  <c r="M1126" i="11"/>
  <c r="M1127" i="11"/>
  <c r="M1128" i="11"/>
  <c r="M1129" i="11"/>
  <c r="M1130" i="11"/>
  <c r="M1131" i="11"/>
  <c r="M1132" i="11"/>
  <c r="M1133" i="11"/>
  <c r="M1134" i="11"/>
  <c r="M1135" i="11"/>
  <c r="M1136" i="11"/>
  <c r="M1137" i="11"/>
  <c r="M1138" i="11"/>
  <c r="M1139" i="11"/>
  <c r="M1140" i="11"/>
  <c r="M1141" i="11"/>
  <c r="M1142" i="11"/>
  <c r="M1143" i="11"/>
  <c r="M1144" i="11"/>
  <c r="M1145" i="11"/>
  <c r="M1146" i="11"/>
  <c r="M1147" i="11"/>
  <c r="M1148" i="11"/>
  <c r="M1149" i="11"/>
  <c r="M1150" i="11"/>
  <c r="M1151" i="11"/>
  <c r="M1152" i="11"/>
  <c r="M1153" i="11"/>
  <c r="M1154" i="11"/>
  <c r="M1155" i="11"/>
  <c r="M1156" i="11"/>
  <c r="M1157" i="11"/>
  <c r="M1158" i="11"/>
  <c r="M1159" i="11"/>
  <c r="M1160" i="11"/>
  <c r="M1161" i="11"/>
  <c r="M1162" i="11"/>
  <c r="M1163" i="11"/>
  <c r="M1164" i="11"/>
  <c r="M1165" i="11"/>
  <c r="M1166" i="11"/>
  <c r="M1167" i="11"/>
  <c r="M1168" i="11"/>
  <c r="M1169" i="11"/>
  <c r="M1170" i="11"/>
  <c r="M1171" i="11"/>
  <c r="M1172" i="11"/>
  <c r="M1173" i="11"/>
  <c r="M1174" i="11"/>
  <c r="M1175" i="11"/>
  <c r="M1176" i="11"/>
  <c r="M1177" i="11"/>
  <c r="M1178" i="11"/>
  <c r="M1179" i="11"/>
  <c r="M1180" i="11"/>
  <c r="M1181" i="11"/>
  <c r="M1182" i="11"/>
  <c r="M1183" i="11"/>
  <c r="M1184" i="11"/>
  <c r="M1185" i="11"/>
  <c r="M1186" i="11"/>
  <c r="M1187" i="11"/>
  <c r="M1188" i="11"/>
  <c r="M1189" i="11"/>
  <c r="M1190" i="11"/>
  <c r="M1191" i="11"/>
  <c r="M1192" i="11"/>
  <c r="M1193" i="11"/>
  <c r="M1194" i="11"/>
  <c r="M1195" i="11"/>
  <c r="M1196" i="11"/>
  <c r="M1197" i="11"/>
  <c r="M1198" i="11"/>
  <c r="M1199" i="11"/>
  <c r="M1200" i="11"/>
  <c r="M1201" i="11"/>
  <c r="M1202" i="11"/>
  <c r="M1203" i="11"/>
  <c r="M1204" i="11"/>
  <c r="M1205" i="11"/>
  <c r="M1206" i="11"/>
  <c r="M1207" i="11"/>
  <c r="M1208" i="11"/>
  <c r="M1209" i="11"/>
  <c r="M1210" i="11"/>
  <c r="M1211" i="11"/>
  <c r="M1212" i="11"/>
  <c r="M1213" i="11"/>
  <c r="M1214" i="11"/>
  <c r="M1215" i="11"/>
  <c r="M1216" i="11"/>
  <c r="M1217" i="11"/>
  <c r="M1218" i="11"/>
  <c r="M1219" i="11"/>
  <c r="M1220" i="11"/>
  <c r="M1221" i="11"/>
  <c r="M1222" i="11"/>
  <c r="M1223" i="11"/>
  <c r="M1224" i="11"/>
  <c r="M1225" i="11"/>
  <c r="M1226" i="11"/>
  <c r="M1227" i="11"/>
  <c r="M1228" i="11"/>
  <c r="M1229" i="11"/>
  <c r="M1230" i="11"/>
  <c r="M1231" i="11"/>
  <c r="M1232" i="11"/>
  <c r="M1233" i="11"/>
  <c r="M1234" i="11"/>
  <c r="M1235" i="11"/>
  <c r="M1236" i="11"/>
  <c r="M1237" i="11"/>
  <c r="M1238" i="11"/>
  <c r="M1239" i="11"/>
  <c r="M1240" i="11"/>
  <c r="M1241" i="11"/>
  <c r="M1242" i="11"/>
  <c r="M1243" i="11"/>
  <c r="M1244" i="11"/>
  <c r="M1245" i="11"/>
  <c r="M1246" i="11"/>
  <c r="M1247" i="11"/>
  <c r="M1248" i="11"/>
  <c r="M1249" i="11"/>
  <c r="M1250" i="11"/>
  <c r="M1251" i="11"/>
  <c r="M1252" i="11"/>
  <c r="M1253" i="11"/>
  <c r="M1254" i="11"/>
  <c r="M1255" i="11"/>
  <c r="M1256" i="11"/>
  <c r="M1257" i="11"/>
  <c r="M1258" i="11"/>
  <c r="M1259" i="11"/>
  <c r="M1260" i="11"/>
  <c r="M1261" i="11"/>
  <c r="M1262" i="11"/>
  <c r="M1263" i="11"/>
  <c r="M1264" i="11"/>
  <c r="M1265" i="11"/>
  <c r="M1266" i="11"/>
  <c r="M1267" i="11"/>
  <c r="M1268" i="11"/>
  <c r="M1269" i="11"/>
  <c r="M1270" i="11"/>
  <c r="M1271" i="11"/>
  <c r="M1272" i="11"/>
  <c r="M1273" i="11"/>
  <c r="M1274" i="11"/>
  <c r="M1275" i="11"/>
  <c r="M1276" i="11"/>
  <c r="M1277" i="11"/>
  <c r="M1278" i="11"/>
  <c r="M1279" i="11"/>
  <c r="M1280" i="11"/>
  <c r="M1281" i="11"/>
  <c r="M1282" i="11"/>
  <c r="M1283" i="11"/>
  <c r="M1284" i="11"/>
  <c r="M1285" i="11"/>
  <c r="M1286" i="11"/>
  <c r="M1287" i="11"/>
  <c r="M1288" i="11"/>
  <c r="M1289" i="11"/>
  <c r="M1290" i="11"/>
  <c r="M1291" i="11"/>
  <c r="M1292" i="11"/>
  <c r="M1293" i="11"/>
  <c r="M1294" i="11"/>
  <c r="M1295" i="11"/>
  <c r="M1296" i="11"/>
  <c r="M1297" i="11"/>
  <c r="M1298" i="11"/>
  <c r="M1299" i="11"/>
  <c r="M1300" i="11"/>
  <c r="M1301" i="11"/>
  <c r="M1302" i="11"/>
  <c r="M1303" i="11"/>
  <c r="M1304" i="11"/>
  <c r="M1305" i="11"/>
  <c r="M1306" i="11"/>
  <c r="M1307" i="11"/>
  <c r="M1308" i="11"/>
  <c r="M1309" i="11"/>
  <c r="M1310" i="11"/>
  <c r="M1311" i="11"/>
  <c r="M1312" i="11"/>
  <c r="M1313" i="11"/>
  <c r="M1314" i="11"/>
  <c r="M1315" i="11"/>
  <c r="M1316" i="11"/>
  <c r="M1317" i="11"/>
  <c r="M1318" i="11"/>
  <c r="M1319" i="11"/>
  <c r="M1320" i="11"/>
  <c r="M1321" i="11"/>
  <c r="M1322" i="11"/>
  <c r="M1323" i="11"/>
  <c r="M1324" i="11"/>
  <c r="M1325" i="11"/>
  <c r="M1326" i="11"/>
  <c r="M1327" i="11"/>
  <c r="M1328" i="11"/>
  <c r="M1329" i="11"/>
  <c r="M1330" i="11"/>
  <c r="M1331" i="11"/>
  <c r="M1332" i="11"/>
  <c r="M1333" i="11"/>
  <c r="M1334" i="11"/>
  <c r="M1335" i="11"/>
  <c r="M1336" i="11"/>
  <c r="M1337" i="11"/>
  <c r="M1338" i="11"/>
  <c r="M1339" i="11"/>
  <c r="M1340" i="11"/>
  <c r="M1341" i="11"/>
  <c r="M1342" i="11"/>
  <c r="M1343" i="11"/>
  <c r="M1344" i="11"/>
  <c r="M1345" i="11"/>
  <c r="M1346" i="11"/>
  <c r="M1347" i="11"/>
  <c r="M1348" i="11"/>
  <c r="M1349" i="11"/>
  <c r="M1350" i="11"/>
  <c r="M1351" i="11"/>
  <c r="M1352" i="11"/>
  <c r="M1353" i="11"/>
  <c r="M1354" i="11"/>
  <c r="M1355" i="11"/>
  <c r="M1356" i="11"/>
  <c r="M1357" i="11"/>
  <c r="M1358" i="11"/>
  <c r="M1359" i="11"/>
  <c r="M1360" i="11"/>
  <c r="M1361" i="11"/>
  <c r="M1362" i="11"/>
  <c r="M1363" i="11"/>
  <c r="M1364" i="11"/>
  <c r="M1365" i="11"/>
  <c r="M1366" i="11"/>
  <c r="M1367" i="11"/>
  <c r="M1368" i="11"/>
  <c r="M1369" i="11"/>
  <c r="M1370" i="11"/>
  <c r="M1371" i="11"/>
  <c r="M1372" i="11"/>
  <c r="M1373" i="11"/>
  <c r="M1374" i="11"/>
  <c r="M1375" i="11"/>
  <c r="M1376" i="11"/>
  <c r="M1377" i="11"/>
  <c r="M1378" i="11"/>
  <c r="M1379" i="11"/>
  <c r="M1380" i="11"/>
  <c r="M1381" i="11"/>
  <c r="M1382" i="11"/>
  <c r="M1383" i="11"/>
  <c r="M1384" i="11"/>
  <c r="M1385" i="11"/>
  <c r="M1386" i="11"/>
  <c r="M1387" i="11"/>
  <c r="M1388" i="11"/>
  <c r="M1389" i="11"/>
  <c r="M1390" i="11"/>
  <c r="M1391" i="11"/>
  <c r="M1392" i="11"/>
  <c r="M1393" i="11"/>
  <c r="M1394" i="11"/>
  <c r="M1395" i="11"/>
  <c r="M1396" i="11"/>
  <c r="M1397" i="11"/>
  <c r="M1398" i="11"/>
  <c r="M1399" i="11"/>
  <c r="M1400" i="11"/>
  <c r="M1401" i="11"/>
  <c r="M1402" i="11"/>
  <c r="M1403" i="11"/>
  <c r="M1404" i="11"/>
  <c r="M1405" i="11"/>
  <c r="M1406" i="11"/>
  <c r="M1407" i="11"/>
  <c r="M1408" i="11"/>
  <c r="M1409" i="11"/>
  <c r="M1410" i="11"/>
  <c r="M1411" i="11"/>
  <c r="M1412" i="11"/>
  <c r="M1413" i="11"/>
  <c r="M1414" i="11"/>
  <c r="M1415" i="11"/>
  <c r="M1416" i="11"/>
  <c r="M1417" i="11"/>
  <c r="M1418" i="11"/>
  <c r="M1419" i="11"/>
  <c r="M1420" i="11"/>
  <c r="M1421" i="11"/>
  <c r="M1422" i="11"/>
  <c r="M1423" i="11"/>
  <c r="M1424" i="11"/>
  <c r="M1425" i="11"/>
  <c r="M1426" i="11"/>
  <c r="M1427" i="11"/>
  <c r="M1428" i="11"/>
  <c r="M1429" i="11"/>
  <c r="M1430" i="11"/>
  <c r="M1431" i="11"/>
  <c r="M1432" i="11"/>
  <c r="M1433" i="11"/>
  <c r="M1434" i="11"/>
  <c r="M1435" i="11"/>
  <c r="M1436" i="11"/>
  <c r="M1437" i="11"/>
  <c r="M1438" i="11"/>
  <c r="M1439" i="11"/>
  <c r="M1440" i="11"/>
  <c r="M1441" i="11"/>
  <c r="M1442" i="11"/>
  <c r="M1443" i="11"/>
  <c r="M1444" i="11"/>
  <c r="M1445" i="11"/>
  <c r="M1446" i="11"/>
  <c r="M1447" i="11"/>
  <c r="M1448" i="11"/>
  <c r="M1449" i="11"/>
  <c r="M1450" i="11"/>
  <c r="M1451" i="11"/>
  <c r="M1452" i="11"/>
  <c r="M1453" i="11"/>
  <c r="M1454" i="11"/>
  <c r="M1455" i="11"/>
  <c r="M1456" i="11"/>
  <c r="M1457" i="11"/>
  <c r="M1458" i="11"/>
  <c r="M1459" i="11"/>
  <c r="M1460" i="11"/>
  <c r="M1461" i="11"/>
  <c r="M1462" i="11"/>
  <c r="M1463" i="11"/>
  <c r="M1464" i="11"/>
  <c r="M1465" i="11"/>
  <c r="M1466" i="11"/>
  <c r="M1467" i="11"/>
  <c r="M1468" i="11"/>
  <c r="M1469" i="11"/>
  <c r="M1470" i="11"/>
  <c r="M1471" i="11"/>
  <c r="M1472" i="11"/>
  <c r="M1473" i="11"/>
  <c r="M1474" i="11"/>
  <c r="M1475" i="11"/>
  <c r="M1476" i="11"/>
  <c r="M1477" i="11"/>
  <c r="M1478" i="11"/>
  <c r="M1479" i="11"/>
  <c r="M1480" i="11"/>
  <c r="M1481" i="11"/>
  <c r="M1482" i="11"/>
  <c r="M1483" i="11"/>
  <c r="M1484" i="11"/>
  <c r="M1485" i="11"/>
  <c r="M1486" i="11"/>
  <c r="M1487" i="11"/>
  <c r="M1488" i="11"/>
  <c r="M1489" i="11"/>
  <c r="M1490" i="11"/>
  <c r="M1491" i="11"/>
  <c r="M1492" i="11"/>
  <c r="M1493" i="11"/>
  <c r="M1494" i="11"/>
  <c r="M1495" i="11"/>
  <c r="M1496" i="11"/>
  <c r="M1497" i="11"/>
  <c r="M1498" i="11"/>
  <c r="M1499" i="11"/>
  <c r="M1500" i="11"/>
  <c r="M1501" i="11"/>
  <c r="M1502" i="11"/>
  <c r="M1503" i="11"/>
  <c r="M1504" i="11"/>
  <c r="M1505" i="11"/>
  <c r="M1506" i="11"/>
  <c r="M1507" i="11"/>
  <c r="M1508" i="11"/>
  <c r="M1509" i="11"/>
  <c r="M1510" i="11"/>
  <c r="M1511" i="11"/>
  <c r="M1512" i="11"/>
  <c r="M1513" i="11"/>
  <c r="M1514" i="11"/>
  <c r="M1515" i="11"/>
  <c r="M1516" i="11"/>
  <c r="M1517" i="11"/>
  <c r="M1518" i="11"/>
  <c r="M1519" i="11"/>
  <c r="M1520" i="11"/>
  <c r="M1521" i="11"/>
  <c r="M1522" i="11"/>
  <c r="M1523" i="11"/>
  <c r="M1524" i="11"/>
  <c r="M1525" i="11"/>
  <c r="M1526" i="11"/>
  <c r="M1527" i="11"/>
  <c r="M1528" i="11"/>
  <c r="M1529" i="11"/>
  <c r="M1530" i="11"/>
  <c r="M1531" i="11"/>
  <c r="M1532" i="11"/>
  <c r="M1533" i="11"/>
  <c r="M1534" i="11"/>
  <c r="M1535" i="11"/>
  <c r="M1536" i="11"/>
  <c r="M1537" i="11"/>
  <c r="M1538" i="11"/>
  <c r="M1539" i="11"/>
  <c r="M1540" i="11"/>
  <c r="M1541" i="11"/>
  <c r="M1542" i="11"/>
  <c r="M1543" i="11"/>
  <c r="M1544" i="11"/>
  <c r="M1545" i="11"/>
  <c r="M1546" i="11"/>
  <c r="M1547" i="11"/>
  <c r="M1548" i="11"/>
  <c r="M1549" i="11"/>
  <c r="M1550" i="11"/>
  <c r="M1551" i="11"/>
  <c r="M1552" i="11"/>
  <c r="M1553" i="11"/>
  <c r="M1554" i="11"/>
  <c r="M1555" i="11"/>
  <c r="M1556" i="11"/>
  <c r="M1557" i="11"/>
  <c r="M1558" i="11"/>
  <c r="M1559" i="11"/>
  <c r="M1560" i="11"/>
  <c r="M1561" i="11"/>
  <c r="M1562" i="11"/>
  <c r="M1563" i="11"/>
  <c r="M1564" i="11"/>
  <c r="M1565" i="11"/>
  <c r="M1566" i="11"/>
  <c r="M1567" i="11"/>
  <c r="M1568" i="11"/>
  <c r="M1569" i="11"/>
  <c r="M1570" i="11"/>
  <c r="M1571" i="11"/>
  <c r="M1572" i="11"/>
  <c r="M1573" i="11"/>
  <c r="M1574" i="11"/>
  <c r="M1575" i="11"/>
  <c r="M1576" i="11"/>
  <c r="M1577" i="11"/>
  <c r="M1578" i="11"/>
  <c r="M1579" i="11"/>
  <c r="M1580" i="11"/>
  <c r="M1581" i="11"/>
  <c r="M1582" i="11"/>
  <c r="M1583" i="11"/>
  <c r="M1584" i="11"/>
  <c r="M1585" i="11"/>
  <c r="M1586" i="11"/>
  <c r="M1587" i="11"/>
  <c r="M1588" i="11"/>
  <c r="M1589" i="11"/>
  <c r="M1590" i="11"/>
  <c r="M1591" i="11"/>
  <c r="M1592" i="11"/>
  <c r="M1593" i="11"/>
  <c r="M1594" i="11"/>
  <c r="M1595" i="11"/>
  <c r="M1596" i="11"/>
  <c r="M1597" i="11"/>
  <c r="M1598" i="11"/>
  <c r="M1599" i="11"/>
  <c r="M1600" i="11"/>
  <c r="M1601" i="11"/>
  <c r="M1602" i="11"/>
  <c r="M1603" i="11"/>
  <c r="M1604" i="11"/>
  <c r="M1605" i="11"/>
  <c r="M1606" i="11"/>
  <c r="M1607" i="11"/>
  <c r="M1608" i="11"/>
  <c r="M1609" i="11"/>
  <c r="M1610" i="11"/>
  <c r="M1611" i="11"/>
  <c r="M1612" i="11"/>
  <c r="M1613" i="11"/>
  <c r="M1614" i="11"/>
  <c r="M1615" i="11"/>
  <c r="M1616" i="11"/>
  <c r="M1617" i="11"/>
  <c r="M1618" i="11"/>
  <c r="M1619" i="11"/>
  <c r="M1620" i="11"/>
  <c r="M1621" i="11"/>
  <c r="M1622" i="11"/>
  <c r="M1623" i="11"/>
  <c r="M1624" i="11"/>
  <c r="M1625" i="11"/>
  <c r="M1626" i="11"/>
  <c r="M1627" i="11"/>
  <c r="M1628" i="11"/>
  <c r="M1629" i="11"/>
  <c r="M1630" i="11"/>
  <c r="M1631" i="11"/>
  <c r="M1632" i="11"/>
  <c r="M1633" i="11"/>
  <c r="M1634" i="11"/>
  <c r="M1635" i="11"/>
  <c r="M1636" i="11"/>
  <c r="M1637" i="11"/>
  <c r="M1638" i="11"/>
  <c r="M1639" i="11"/>
  <c r="M1640" i="11"/>
  <c r="M1641" i="11"/>
  <c r="M1642" i="11"/>
  <c r="M1643" i="11"/>
  <c r="M1644" i="11"/>
  <c r="M1645" i="11"/>
  <c r="M1646" i="11"/>
  <c r="M1647" i="11"/>
  <c r="M1648" i="11"/>
  <c r="M1649" i="11"/>
  <c r="M1650" i="11"/>
  <c r="M1651" i="11"/>
  <c r="M1652" i="11"/>
  <c r="M1653" i="11"/>
  <c r="M1654" i="11"/>
  <c r="M1655" i="11"/>
  <c r="M1656" i="11"/>
  <c r="M1657" i="11"/>
  <c r="M1658" i="11"/>
  <c r="M1659" i="11"/>
  <c r="M1660" i="11"/>
  <c r="M1661" i="11"/>
  <c r="M1662" i="11"/>
  <c r="M1663" i="11"/>
  <c r="M1664" i="11"/>
  <c r="M1665" i="11"/>
  <c r="M1666" i="11"/>
  <c r="M1667" i="11"/>
  <c r="M1668" i="11"/>
  <c r="M1669" i="11"/>
  <c r="M1670" i="11"/>
  <c r="M1671" i="11"/>
  <c r="M1672" i="11"/>
  <c r="M1673" i="11"/>
  <c r="M1674" i="11"/>
  <c r="M1675" i="11"/>
  <c r="M1676" i="11"/>
  <c r="M1677" i="11"/>
  <c r="M1678" i="11"/>
  <c r="M1679" i="11"/>
  <c r="M1680" i="11"/>
  <c r="M1681" i="11"/>
  <c r="M1682" i="11"/>
  <c r="M1683" i="11"/>
  <c r="M1684" i="11"/>
  <c r="M1685" i="11"/>
  <c r="M1686" i="11"/>
  <c r="M1687" i="11"/>
  <c r="M1688" i="11"/>
  <c r="M1689" i="11"/>
  <c r="M1690" i="11"/>
  <c r="M1691" i="11"/>
  <c r="M1692" i="11"/>
  <c r="M1693" i="11"/>
  <c r="M1694" i="11"/>
  <c r="M1695" i="11"/>
  <c r="M1696" i="11"/>
  <c r="M1697" i="11"/>
  <c r="M1698" i="11"/>
  <c r="M1699" i="11"/>
  <c r="M1700" i="11"/>
  <c r="M1701" i="11"/>
  <c r="M1702" i="11"/>
  <c r="M1703" i="11"/>
  <c r="M1704" i="11"/>
  <c r="M1705" i="11"/>
  <c r="M1706" i="11"/>
  <c r="M1707" i="11"/>
  <c r="M1708" i="11"/>
  <c r="M1709" i="11"/>
  <c r="M1710" i="11"/>
  <c r="M1711" i="11"/>
  <c r="M1712" i="11"/>
  <c r="M1713" i="11"/>
  <c r="M1714" i="11"/>
  <c r="M1715" i="11"/>
  <c r="M1716" i="11"/>
  <c r="M1717" i="11"/>
  <c r="M1718" i="11"/>
  <c r="M1719" i="11"/>
  <c r="M1720" i="11"/>
  <c r="M1721" i="11"/>
  <c r="M1722" i="11"/>
  <c r="M1723" i="11"/>
  <c r="M1724" i="11"/>
  <c r="M1725" i="11"/>
  <c r="M1726" i="11"/>
  <c r="M1727" i="11"/>
  <c r="M1728" i="11"/>
  <c r="M1729" i="11"/>
  <c r="M1730" i="11"/>
  <c r="M1731" i="11"/>
  <c r="M1732" i="11"/>
  <c r="M1733" i="11"/>
  <c r="M1734" i="11"/>
  <c r="M1735" i="11"/>
  <c r="M1736" i="11"/>
  <c r="M1737" i="11"/>
  <c r="M1738" i="11"/>
  <c r="M1739" i="11"/>
  <c r="M1740" i="11"/>
  <c r="M1741" i="11"/>
  <c r="M1742" i="11"/>
  <c r="M1743" i="11"/>
  <c r="M1744" i="11"/>
  <c r="M1745" i="11"/>
  <c r="M1746" i="11"/>
  <c r="M1747" i="11"/>
  <c r="M1748" i="11"/>
  <c r="M1749" i="11"/>
  <c r="M1750" i="11"/>
  <c r="M1751" i="11"/>
  <c r="M1752" i="11"/>
  <c r="M1753" i="11"/>
  <c r="M1754" i="11"/>
  <c r="M1755" i="11"/>
  <c r="M1756" i="11"/>
  <c r="M1757" i="11"/>
  <c r="M1758" i="11"/>
  <c r="M1759" i="11"/>
  <c r="M1760" i="11"/>
  <c r="M1761" i="11"/>
  <c r="M1762" i="11"/>
  <c r="M1763" i="11"/>
  <c r="M1764" i="11"/>
  <c r="M1765" i="11"/>
  <c r="M1766" i="11"/>
  <c r="M1767" i="11"/>
  <c r="M1768" i="11"/>
  <c r="M1769" i="11"/>
  <c r="M1770" i="11"/>
  <c r="M1771" i="11"/>
  <c r="M1772" i="11"/>
  <c r="M1773" i="11"/>
  <c r="M1774" i="11"/>
  <c r="M1775" i="11"/>
  <c r="M1776" i="11"/>
  <c r="M1777" i="11"/>
  <c r="M1778" i="11"/>
  <c r="M1779" i="11"/>
  <c r="M1780" i="11"/>
  <c r="M1781" i="11"/>
  <c r="M1782" i="11"/>
  <c r="M1783" i="11"/>
  <c r="M1784" i="11"/>
  <c r="M1785" i="11"/>
  <c r="M1786" i="11"/>
  <c r="M1787" i="11"/>
  <c r="M1788" i="11"/>
  <c r="M1789" i="11"/>
  <c r="M1790" i="11"/>
  <c r="M1791" i="11"/>
  <c r="M1792" i="11"/>
  <c r="M1793" i="11"/>
  <c r="M1794" i="11"/>
  <c r="M1795" i="11"/>
  <c r="M1796" i="11"/>
  <c r="M1797" i="11"/>
  <c r="M1798" i="11"/>
  <c r="M1799" i="11"/>
  <c r="M1800" i="11"/>
  <c r="M1801" i="11"/>
  <c r="M1802" i="11"/>
  <c r="M1803" i="11"/>
  <c r="M1804" i="11"/>
  <c r="M1805" i="11"/>
  <c r="M1806" i="11"/>
  <c r="M1807" i="11"/>
  <c r="M1808" i="11"/>
  <c r="M1809" i="11"/>
  <c r="M1810" i="11"/>
  <c r="M1811" i="11"/>
  <c r="M1812" i="11"/>
  <c r="M1813" i="11"/>
  <c r="M1814" i="11"/>
  <c r="M1815" i="11"/>
  <c r="M1816" i="11"/>
  <c r="M1817" i="11"/>
  <c r="M1818" i="11"/>
  <c r="M1819" i="11"/>
  <c r="M1820" i="11"/>
  <c r="M1821" i="11"/>
  <c r="M1822" i="11"/>
  <c r="M1823" i="11"/>
  <c r="M1824" i="11"/>
  <c r="M1825" i="11"/>
  <c r="M1826" i="11"/>
  <c r="M1827" i="11"/>
  <c r="M1828" i="11"/>
  <c r="M1829" i="11"/>
  <c r="M1830" i="11"/>
  <c r="M1831" i="11"/>
  <c r="M1832" i="11"/>
  <c r="M1833" i="11"/>
  <c r="M1834" i="11"/>
  <c r="M1835" i="11"/>
  <c r="M1836" i="11"/>
  <c r="M1837" i="11"/>
  <c r="M1838" i="11"/>
  <c r="M1839" i="11"/>
  <c r="M1840" i="11"/>
  <c r="M1841" i="11"/>
  <c r="M1842" i="11"/>
  <c r="M1843" i="11"/>
  <c r="M1844" i="11"/>
  <c r="M1845" i="11"/>
  <c r="M1846" i="11"/>
  <c r="M1847" i="11"/>
  <c r="M1848" i="11"/>
  <c r="M1849" i="11"/>
  <c r="M1850" i="11"/>
  <c r="M1851" i="11"/>
  <c r="M1852" i="11"/>
  <c r="M1853" i="11"/>
  <c r="M1854" i="11"/>
  <c r="M1855" i="11"/>
  <c r="M1856" i="11"/>
  <c r="M1857" i="11"/>
  <c r="M1858" i="11"/>
  <c r="M1859" i="11"/>
  <c r="M1860" i="11"/>
  <c r="M1861" i="11"/>
  <c r="M1862" i="11"/>
  <c r="M1863" i="11"/>
  <c r="M1864" i="11"/>
  <c r="M1865" i="11"/>
  <c r="M1866" i="11"/>
  <c r="M1867" i="11"/>
  <c r="M1868" i="11"/>
  <c r="M1869" i="11"/>
  <c r="M1870" i="11"/>
  <c r="M1871" i="11"/>
  <c r="M1872" i="11"/>
  <c r="M1873" i="11"/>
  <c r="M1874" i="11"/>
  <c r="M1875" i="11"/>
  <c r="M1876" i="11"/>
  <c r="M1877" i="11"/>
  <c r="M1878" i="11"/>
  <c r="M1879" i="11"/>
  <c r="M1880" i="11"/>
  <c r="M1881" i="11"/>
  <c r="M1882" i="11"/>
  <c r="M1883" i="11"/>
  <c r="M1884" i="11"/>
  <c r="M1885" i="11"/>
  <c r="M1886" i="11"/>
  <c r="M1887" i="11"/>
  <c r="M1888" i="11"/>
  <c r="M1889" i="11"/>
  <c r="M1890" i="11"/>
  <c r="M1891" i="11"/>
  <c r="M1892" i="11"/>
  <c r="M1893" i="11"/>
  <c r="M1894" i="11"/>
  <c r="M1895" i="11"/>
  <c r="M1896" i="11"/>
  <c r="M1897" i="11"/>
  <c r="M1898" i="11"/>
  <c r="M1899" i="11"/>
  <c r="M1900" i="11"/>
  <c r="M1901" i="11"/>
  <c r="M1902" i="11"/>
  <c r="M1903" i="11"/>
  <c r="M1904" i="11"/>
  <c r="M1905" i="11"/>
  <c r="M1906" i="11"/>
  <c r="M1907" i="11"/>
  <c r="M1908" i="11"/>
  <c r="M1909" i="11"/>
  <c r="M1910" i="11"/>
  <c r="M1911" i="11"/>
  <c r="M1912" i="11"/>
  <c r="M1913" i="11"/>
  <c r="M1914" i="11"/>
  <c r="M1915" i="11"/>
  <c r="M1916" i="11"/>
  <c r="M1917" i="11"/>
  <c r="M1918" i="11"/>
  <c r="M1919" i="11"/>
  <c r="M1920" i="11"/>
  <c r="M1921" i="11"/>
  <c r="M1922" i="11"/>
  <c r="M1923" i="11"/>
  <c r="M1924" i="11"/>
  <c r="M1925" i="11"/>
  <c r="M1926" i="11"/>
  <c r="M1927" i="11"/>
  <c r="M1928" i="11"/>
  <c r="M1929" i="11"/>
  <c r="M1930" i="11"/>
  <c r="M1931" i="11"/>
  <c r="M1932" i="11"/>
  <c r="M1933" i="11"/>
  <c r="M1934" i="11"/>
  <c r="M1935" i="11"/>
  <c r="M1936" i="11"/>
  <c r="M1937" i="11"/>
  <c r="M1938" i="11"/>
  <c r="M1939" i="11"/>
  <c r="M1940" i="11"/>
  <c r="M1941" i="11"/>
  <c r="M1942" i="11"/>
  <c r="M1943" i="11"/>
  <c r="M1944" i="11"/>
  <c r="M1945" i="11"/>
  <c r="M1946" i="11"/>
  <c r="M1947" i="11"/>
  <c r="M1948" i="11"/>
  <c r="M1949" i="11"/>
  <c r="M1950" i="11"/>
  <c r="M1951" i="11"/>
  <c r="M1952" i="11"/>
  <c r="M1953" i="11"/>
  <c r="M1954" i="11"/>
  <c r="M1955" i="11"/>
  <c r="M1956" i="11"/>
  <c r="M1957" i="11"/>
  <c r="M1958" i="11"/>
  <c r="M1959" i="11"/>
  <c r="M1960" i="11"/>
  <c r="M1961" i="11"/>
  <c r="M1962" i="11"/>
  <c r="M1963" i="11"/>
  <c r="M1964" i="11"/>
  <c r="M1965" i="11"/>
  <c r="M1966" i="11"/>
  <c r="M1967" i="11"/>
  <c r="M1968" i="11"/>
  <c r="M1969" i="11"/>
  <c r="M1970" i="11"/>
  <c r="M1971" i="11"/>
  <c r="M1972" i="11"/>
  <c r="M1973" i="11"/>
  <c r="M1974" i="11"/>
  <c r="M1975" i="11"/>
  <c r="M1976" i="11"/>
  <c r="M1977" i="11"/>
  <c r="M1978" i="11"/>
  <c r="M1979" i="11"/>
  <c r="M1980" i="11"/>
  <c r="M1981" i="11"/>
  <c r="M1982" i="11"/>
  <c r="M1983" i="11"/>
  <c r="M1984" i="11"/>
  <c r="M1985" i="11"/>
  <c r="M1986" i="11"/>
  <c r="M1987" i="11"/>
  <c r="M1988" i="11"/>
  <c r="M1989" i="11"/>
  <c r="M1990" i="11"/>
  <c r="M1991" i="11"/>
  <c r="M1992" i="11"/>
  <c r="M1993" i="11"/>
  <c r="M1994" i="11"/>
  <c r="M1995" i="11"/>
  <c r="M1996" i="11"/>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188" i="15"/>
  <c r="J189" i="15"/>
  <c r="J190" i="15"/>
  <c r="J191" i="15"/>
  <c r="J192" i="15"/>
  <c r="J193" i="15"/>
  <c r="J194" i="15"/>
  <c r="J195" i="15"/>
  <c r="J196" i="15"/>
  <c r="J197" i="15"/>
  <c r="J198" i="15"/>
  <c r="J199" i="15"/>
  <c r="J200" i="15"/>
  <c r="J201"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33" i="15"/>
  <c r="J234" i="15"/>
  <c r="J235" i="15"/>
  <c r="J236" i="15"/>
  <c r="J237" i="15"/>
  <c r="J238" i="15"/>
  <c r="J239" i="15"/>
  <c r="J240" i="15"/>
  <c r="J241" i="15"/>
  <c r="J242" i="15"/>
  <c r="J243" i="15"/>
  <c r="J244" i="15"/>
  <c r="J245" i="15"/>
  <c r="J246"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78" i="15"/>
  <c r="J279" i="15"/>
  <c r="J280" i="15"/>
  <c r="J281" i="15"/>
  <c r="J282" i="15"/>
  <c r="J283" i="15"/>
  <c r="J284" i="15"/>
  <c r="J285" i="15"/>
  <c r="J286" i="15"/>
  <c r="J287" i="15"/>
  <c r="J288" i="15"/>
  <c r="J289" i="15"/>
  <c r="J290" i="15"/>
  <c r="J291"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23" i="15"/>
  <c r="J324" i="15"/>
  <c r="J325" i="15"/>
  <c r="J326" i="15"/>
  <c r="J327" i="15"/>
  <c r="J328" i="15"/>
  <c r="J329" i="15"/>
  <c r="J330" i="15"/>
  <c r="J331" i="15"/>
  <c r="J332" i="15"/>
  <c r="J333" i="15"/>
  <c r="J334" i="15"/>
  <c r="J335" i="15"/>
  <c r="J336"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68" i="15"/>
  <c r="J369" i="15"/>
  <c r="J370" i="15"/>
  <c r="J371" i="15"/>
  <c r="J372" i="15"/>
  <c r="J373" i="15"/>
  <c r="J374" i="15"/>
  <c r="J375" i="15"/>
  <c r="J376" i="15"/>
  <c r="J377" i="15"/>
  <c r="J378" i="15"/>
  <c r="J379" i="15"/>
  <c r="J380" i="15"/>
  <c r="J381"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410" i="15"/>
  <c r="J411" i="15"/>
  <c r="J412" i="15"/>
  <c r="J413" i="15"/>
  <c r="J414" i="15"/>
  <c r="J415" i="15"/>
  <c r="J416" i="15"/>
  <c r="J417" i="15"/>
  <c r="J418" i="15"/>
  <c r="J419" i="15"/>
  <c r="J420" i="15"/>
  <c r="J421" i="15"/>
  <c r="J422" i="15"/>
  <c r="J423" i="15"/>
  <c r="J424" i="15"/>
  <c r="J425" i="15"/>
  <c r="J426" i="15"/>
  <c r="J427" i="15"/>
  <c r="J428" i="15"/>
  <c r="J429" i="15"/>
  <c r="J430" i="15"/>
  <c r="J431" i="15"/>
  <c r="J432" i="15"/>
  <c r="J433" i="15"/>
  <c r="J434" i="15"/>
  <c r="J435" i="15"/>
  <c r="J436" i="15"/>
  <c r="J437" i="15"/>
  <c r="J438" i="15"/>
  <c r="J439" i="15"/>
  <c r="J440" i="15"/>
  <c r="J441" i="15"/>
  <c r="J442" i="15"/>
  <c r="J443" i="15"/>
  <c r="J444" i="15"/>
  <c r="J445" i="15"/>
  <c r="J446" i="15"/>
  <c r="J447" i="15"/>
  <c r="J448" i="15"/>
  <c r="J449" i="15"/>
  <c r="J450" i="15"/>
  <c r="J451" i="15"/>
  <c r="J452" i="15"/>
  <c r="J453" i="15"/>
  <c r="J454" i="15"/>
  <c r="J455" i="15"/>
  <c r="J456" i="15"/>
  <c r="J457" i="15"/>
  <c r="J458" i="15"/>
  <c r="J459" i="15"/>
  <c r="J460" i="15"/>
  <c r="J461" i="15"/>
  <c r="J462" i="15"/>
  <c r="J463" i="15"/>
  <c r="J464" i="15"/>
  <c r="J465" i="15"/>
  <c r="J466" i="15"/>
  <c r="J467" i="15"/>
  <c r="J468" i="15"/>
  <c r="J469" i="15"/>
  <c r="J470" i="15"/>
  <c r="J471" i="15"/>
  <c r="J472" i="15"/>
  <c r="J473" i="15"/>
  <c r="J474" i="15"/>
  <c r="J475" i="15"/>
  <c r="J476" i="15"/>
  <c r="J477" i="15"/>
  <c r="J478" i="15"/>
  <c r="J479" i="15"/>
  <c r="J480" i="15"/>
  <c r="J481" i="15"/>
  <c r="J482" i="15"/>
  <c r="J483" i="15"/>
  <c r="J484" i="15"/>
  <c r="J485" i="15"/>
  <c r="J486" i="15"/>
  <c r="J487" i="15"/>
  <c r="J488" i="15"/>
  <c r="J489" i="15"/>
  <c r="J490" i="15"/>
  <c r="J491" i="15"/>
  <c r="J492" i="15"/>
  <c r="J493" i="15"/>
  <c r="J494" i="15"/>
  <c r="J495" i="15"/>
  <c r="J496" i="15"/>
  <c r="J497" i="15"/>
  <c r="J498" i="15"/>
  <c r="J499" i="15"/>
  <c r="J500" i="15"/>
  <c r="J501" i="15"/>
  <c r="J502" i="15"/>
  <c r="J503" i="15"/>
  <c r="J504" i="15"/>
  <c r="J505" i="15"/>
  <c r="J506" i="15"/>
  <c r="J507" i="15"/>
  <c r="J508" i="15"/>
  <c r="J509" i="15"/>
  <c r="J510" i="15"/>
  <c r="J511" i="15"/>
  <c r="J512" i="15"/>
  <c r="J513" i="15"/>
  <c r="J514" i="15"/>
  <c r="J515" i="15"/>
  <c r="J516" i="15"/>
  <c r="J517" i="15"/>
  <c r="J518" i="15"/>
  <c r="J519" i="15"/>
  <c r="J520" i="15"/>
  <c r="J521" i="15"/>
  <c r="J522" i="15"/>
  <c r="J523" i="15"/>
  <c r="J524" i="15"/>
  <c r="J525" i="15"/>
  <c r="J526" i="15"/>
  <c r="J527" i="15"/>
  <c r="J528" i="15"/>
  <c r="J529" i="15"/>
  <c r="J530" i="15"/>
  <c r="J531" i="15"/>
  <c r="J532" i="15"/>
  <c r="J533" i="15"/>
  <c r="J534" i="15"/>
  <c r="J535" i="15"/>
  <c r="J536" i="15"/>
  <c r="J537" i="15"/>
  <c r="J538" i="15"/>
  <c r="J539" i="15"/>
  <c r="J540" i="15"/>
  <c r="J541" i="15"/>
  <c r="J542" i="15"/>
  <c r="J543" i="15"/>
  <c r="J544" i="15"/>
  <c r="J545" i="15"/>
  <c r="J546" i="15"/>
  <c r="J547" i="15"/>
  <c r="J548" i="15"/>
  <c r="J549" i="15"/>
  <c r="J550" i="15"/>
  <c r="J551" i="15"/>
  <c r="J552" i="15"/>
  <c r="J553" i="15"/>
  <c r="J554" i="15"/>
  <c r="J555" i="15"/>
  <c r="J556" i="15"/>
  <c r="J557" i="15"/>
  <c r="J558" i="15"/>
  <c r="J559" i="15"/>
  <c r="J560" i="15"/>
  <c r="J561" i="15"/>
  <c r="J562" i="15"/>
  <c r="J563" i="15"/>
  <c r="J564" i="15"/>
  <c r="J565" i="15"/>
  <c r="J566" i="15"/>
  <c r="J567" i="15"/>
  <c r="J568" i="15"/>
  <c r="J569" i="15"/>
  <c r="J570" i="15"/>
  <c r="J571" i="15"/>
  <c r="J572" i="15"/>
  <c r="J573" i="15"/>
  <c r="J574" i="15"/>
  <c r="J575" i="15"/>
  <c r="J576" i="15"/>
  <c r="J577" i="15"/>
  <c r="J578" i="15"/>
  <c r="J579" i="15"/>
  <c r="J580" i="15"/>
  <c r="J581" i="15"/>
  <c r="J582" i="15"/>
  <c r="J583" i="15"/>
  <c r="J584" i="15"/>
  <c r="J585" i="15"/>
  <c r="J586" i="15"/>
  <c r="J587" i="15"/>
  <c r="J588" i="15"/>
  <c r="J589" i="15"/>
  <c r="J590" i="15"/>
  <c r="J591" i="15"/>
  <c r="J592" i="15"/>
  <c r="J593" i="15"/>
  <c r="J594" i="15"/>
  <c r="J595" i="15"/>
  <c r="J596" i="15"/>
  <c r="J597" i="15"/>
  <c r="J598" i="15"/>
  <c r="J599" i="15"/>
  <c r="J600" i="15"/>
  <c r="J601" i="15"/>
  <c r="J602" i="15"/>
  <c r="J603" i="15"/>
  <c r="J604" i="15"/>
  <c r="J605" i="15"/>
  <c r="J606" i="15"/>
  <c r="J607" i="15"/>
  <c r="J608" i="15"/>
  <c r="J609" i="15"/>
  <c r="J610" i="15"/>
  <c r="J611" i="15"/>
  <c r="J612" i="15"/>
  <c r="J613" i="15"/>
  <c r="J614" i="15"/>
  <c r="J615" i="15"/>
  <c r="J616" i="15"/>
  <c r="J617" i="15"/>
  <c r="J618" i="15"/>
  <c r="J619" i="15"/>
  <c r="J620" i="15"/>
  <c r="J621" i="15"/>
  <c r="J622" i="15"/>
  <c r="J623" i="15"/>
  <c r="J624" i="15"/>
  <c r="J625" i="15"/>
  <c r="J626" i="15"/>
  <c r="J627" i="15"/>
  <c r="J628" i="15"/>
  <c r="J629" i="15"/>
  <c r="J630" i="15"/>
  <c r="J631" i="15"/>
  <c r="J632" i="15"/>
  <c r="J633" i="15"/>
  <c r="J634" i="15"/>
  <c r="J635" i="15"/>
  <c r="J636" i="15"/>
  <c r="J637" i="15"/>
  <c r="J638" i="15"/>
  <c r="J639" i="15"/>
  <c r="J640" i="15"/>
  <c r="J641" i="15"/>
  <c r="J642" i="15"/>
  <c r="J643" i="15"/>
  <c r="J644" i="15"/>
  <c r="J645" i="15"/>
  <c r="J646" i="15"/>
  <c r="J647" i="15"/>
  <c r="J648" i="15"/>
  <c r="J649" i="15"/>
  <c r="J650" i="15"/>
  <c r="J651" i="15"/>
  <c r="J652" i="15"/>
  <c r="J653" i="15"/>
  <c r="J654" i="15"/>
  <c r="J655" i="15"/>
  <c r="J656" i="15"/>
  <c r="J657" i="15"/>
  <c r="J658" i="15"/>
  <c r="J659" i="15"/>
  <c r="J660" i="15"/>
  <c r="J661" i="15"/>
  <c r="J662" i="15"/>
  <c r="J663" i="15"/>
  <c r="J664" i="15"/>
  <c r="J665" i="15"/>
  <c r="J666" i="15"/>
  <c r="J667" i="15"/>
  <c r="J668" i="15"/>
  <c r="J669" i="15"/>
  <c r="J670" i="15"/>
  <c r="J671" i="15"/>
  <c r="J672" i="15"/>
  <c r="J673" i="15"/>
  <c r="J674" i="15"/>
  <c r="J675" i="15"/>
  <c r="J676" i="15"/>
  <c r="J677" i="15"/>
  <c r="J678" i="15"/>
  <c r="J679" i="15"/>
  <c r="J680" i="15"/>
  <c r="J681" i="15"/>
  <c r="J682" i="15"/>
  <c r="J683" i="15"/>
  <c r="J684" i="15"/>
  <c r="J685" i="15"/>
  <c r="J686" i="15"/>
  <c r="J687" i="15"/>
  <c r="J688" i="15"/>
  <c r="J689" i="15"/>
  <c r="J690" i="15"/>
  <c r="J691" i="15"/>
  <c r="J692" i="15"/>
  <c r="J693" i="15"/>
  <c r="J694" i="15"/>
  <c r="J695" i="15"/>
  <c r="J696" i="15"/>
  <c r="J697" i="15"/>
  <c r="J698" i="15"/>
  <c r="J699" i="15"/>
  <c r="J700" i="15"/>
  <c r="J701" i="15"/>
  <c r="J702" i="15"/>
  <c r="J703" i="15"/>
  <c r="J704" i="15"/>
  <c r="J705" i="15"/>
  <c r="J706" i="15"/>
  <c r="J707" i="15"/>
  <c r="J708" i="15"/>
  <c r="J709" i="15"/>
  <c r="J710" i="15"/>
  <c r="J711" i="15"/>
  <c r="J712" i="15"/>
  <c r="J713" i="15"/>
  <c r="J714" i="15"/>
  <c r="J715" i="15"/>
  <c r="J716" i="15"/>
  <c r="J717" i="15"/>
  <c r="J718" i="15"/>
  <c r="J719" i="15"/>
  <c r="J720" i="15"/>
  <c r="J721" i="15"/>
  <c r="J722" i="15"/>
  <c r="J723" i="15"/>
  <c r="J724" i="15"/>
  <c r="J725" i="15"/>
  <c r="J726" i="15"/>
  <c r="J727" i="15"/>
  <c r="J728" i="15"/>
  <c r="J729" i="15"/>
  <c r="J730" i="15"/>
  <c r="J731" i="15"/>
  <c r="J732" i="15"/>
  <c r="J733" i="15"/>
  <c r="J734" i="15"/>
  <c r="J735" i="15"/>
  <c r="J736" i="15"/>
  <c r="J737" i="15"/>
  <c r="J738" i="15"/>
  <c r="J739" i="15"/>
  <c r="J740" i="15"/>
  <c r="J741" i="15"/>
  <c r="J742" i="15"/>
  <c r="J743" i="15"/>
  <c r="J744" i="15"/>
  <c r="J745" i="15"/>
  <c r="J746" i="15"/>
  <c r="J747" i="15"/>
  <c r="J748" i="15"/>
  <c r="J749" i="15"/>
  <c r="J750" i="15"/>
  <c r="J751" i="15"/>
  <c r="J752" i="15"/>
  <c r="J753" i="15"/>
  <c r="J754" i="15"/>
  <c r="J755" i="15"/>
  <c r="J756" i="15"/>
  <c r="J757" i="15"/>
  <c r="J758" i="15"/>
  <c r="J759" i="15"/>
  <c r="J760" i="15"/>
  <c r="J761" i="15"/>
  <c r="J762" i="15"/>
  <c r="J763" i="15"/>
  <c r="J764" i="15"/>
  <c r="J765" i="15"/>
  <c r="J766" i="15"/>
  <c r="J767" i="15"/>
  <c r="J768" i="15"/>
  <c r="J769" i="15"/>
  <c r="J770" i="15"/>
  <c r="J771" i="15"/>
  <c r="J772" i="15"/>
  <c r="J773" i="15"/>
  <c r="J774" i="15"/>
  <c r="J775" i="15"/>
  <c r="J776" i="15"/>
  <c r="J777" i="15"/>
  <c r="J778" i="15"/>
  <c r="J779" i="15"/>
  <c r="J780" i="15"/>
  <c r="J781" i="15"/>
  <c r="J782" i="15"/>
  <c r="J783" i="15"/>
  <c r="J784" i="15"/>
  <c r="J785" i="15"/>
  <c r="J786" i="15"/>
  <c r="J787" i="15"/>
  <c r="J788" i="15"/>
  <c r="J789" i="15"/>
  <c r="J790" i="15"/>
  <c r="J791" i="15"/>
  <c r="J792" i="15"/>
  <c r="J793" i="15"/>
  <c r="J794" i="15"/>
  <c r="J795" i="15"/>
  <c r="J796" i="15"/>
  <c r="J797" i="15"/>
  <c r="J798" i="15"/>
  <c r="J799" i="15"/>
  <c r="J800" i="15"/>
  <c r="J801" i="15"/>
  <c r="J802" i="15"/>
  <c r="J803" i="15"/>
  <c r="J804" i="15"/>
  <c r="J805" i="15"/>
  <c r="J806" i="15"/>
  <c r="J807" i="15"/>
  <c r="J808" i="15"/>
  <c r="J809" i="15"/>
  <c r="J810" i="15"/>
  <c r="J811" i="15"/>
  <c r="J812" i="15"/>
  <c r="J813" i="15"/>
  <c r="J814" i="15"/>
  <c r="J815" i="15"/>
  <c r="J816" i="15"/>
  <c r="J817" i="15"/>
  <c r="J818" i="15"/>
  <c r="J819" i="15"/>
  <c r="J820" i="15"/>
  <c r="J821" i="15"/>
  <c r="J822" i="15"/>
  <c r="J823" i="15"/>
  <c r="J824" i="15"/>
  <c r="J825" i="15"/>
  <c r="J826" i="15"/>
  <c r="J827" i="15"/>
  <c r="J828" i="15"/>
  <c r="J829" i="15"/>
  <c r="J830" i="15"/>
  <c r="J831" i="15"/>
  <c r="J832" i="15"/>
  <c r="J833" i="15"/>
  <c r="J834" i="15"/>
  <c r="J835" i="15"/>
  <c r="J836" i="15"/>
  <c r="J837" i="15"/>
  <c r="J838" i="15"/>
  <c r="J839" i="15"/>
  <c r="J840" i="15"/>
  <c r="J841" i="15"/>
  <c r="J842" i="15"/>
  <c r="J843" i="15"/>
  <c r="J844" i="15"/>
  <c r="J845" i="15"/>
  <c r="J846" i="15"/>
  <c r="J847" i="15"/>
  <c r="J848" i="15"/>
  <c r="J849" i="15"/>
  <c r="J850" i="15"/>
  <c r="J851" i="15"/>
  <c r="J852" i="15"/>
  <c r="J853" i="15"/>
  <c r="J854" i="15"/>
  <c r="J855" i="15"/>
  <c r="J856" i="15"/>
  <c r="J857" i="15"/>
  <c r="J858" i="15"/>
  <c r="J859" i="15"/>
  <c r="J860" i="15"/>
  <c r="J861" i="15"/>
  <c r="J862" i="15"/>
  <c r="J863" i="15"/>
  <c r="J864" i="15"/>
  <c r="J865" i="15"/>
  <c r="J866" i="15"/>
  <c r="J867" i="15"/>
  <c r="J868" i="15"/>
  <c r="J869" i="15"/>
  <c r="J870" i="15"/>
  <c r="J871" i="15"/>
  <c r="J872" i="15"/>
  <c r="J873" i="15"/>
  <c r="J874" i="15"/>
  <c r="J875" i="15"/>
  <c r="J876" i="15"/>
  <c r="J877" i="15"/>
  <c r="J878" i="15"/>
  <c r="J879" i="15"/>
  <c r="J880" i="15"/>
  <c r="J881" i="15"/>
  <c r="J882" i="15"/>
  <c r="J883" i="15"/>
  <c r="J884" i="15"/>
  <c r="J885" i="15"/>
  <c r="J886" i="15"/>
  <c r="J887" i="15"/>
  <c r="J888" i="15"/>
  <c r="J889" i="15"/>
  <c r="J890" i="15"/>
  <c r="J891" i="15"/>
  <c r="J892" i="15"/>
  <c r="J893" i="15"/>
  <c r="J894" i="15"/>
  <c r="J895" i="15"/>
  <c r="J896" i="15"/>
  <c r="J897" i="15"/>
  <c r="J898" i="15"/>
  <c r="J899" i="15"/>
  <c r="J900" i="15"/>
  <c r="J901" i="15"/>
  <c r="J902" i="15"/>
  <c r="J903" i="15"/>
  <c r="J904" i="15"/>
  <c r="J905" i="15"/>
  <c r="J906" i="15"/>
  <c r="J907" i="15"/>
  <c r="J908" i="15"/>
  <c r="J909" i="15"/>
  <c r="J910" i="15"/>
  <c r="J911" i="15"/>
  <c r="J912" i="15"/>
  <c r="J913" i="15"/>
  <c r="J914" i="15"/>
  <c r="J915" i="15"/>
  <c r="J916" i="15"/>
  <c r="J917" i="15"/>
  <c r="J918" i="15"/>
  <c r="J919" i="15"/>
  <c r="J920" i="15"/>
  <c r="J921" i="15"/>
  <c r="J922" i="15"/>
  <c r="J923" i="15"/>
  <c r="J924" i="15"/>
  <c r="J925" i="15"/>
  <c r="J926" i="15"/>
  <c r="J927" i="15"/>
  <c r="J928" i="15"/>
  <c r="J929" i="15"/>
  <c r="J930" i="15"/>
  <c r="J931" i="15"/>
  <c r="J932" i="15"/>
  <c r="J933" i="15"/>
  <c r="J934" i="15"/>
  <c r="J935" i="15"/>
  <c r="J936" i="15"/>
  <c r="J937" i="15"/>
  <c r="J938" i="15"/>
  <c r="J939" i="15"/>
  <c r="J940" i="15"/>
  <c r="J941" i="15"/>
  <c r="J942" i="15"/>
  <c r="J943" i="15"/>
  <c r="J944" i="15"/>
  <c r="J945" i="15"/>
  <c r="J946" i="15"/>
  <c r="J947" i="15"/>
  <c r="J948" i="15"/>
  <c r="J949" i="15"/>
  <c r="J950" i="15"/>
  <c r="J951" i="15"/>
  <c r="J952" i="15"/>
  <c r="J953" i="15"/>
  <c r="J954" i="15"/>
  <c r="J955" i="15"/>
  <c r="J956" i="15"/>
  <c r="J957" i="15"/>
  <c r="J958" i="15"/>
  <c r="J959" i="15"/>
  <c r="J960" i="15"/>
  <c r="J961" i="15"/>
  <c r="J962" i="15"/>
  <c r="J963" i="15"/>
  <c r="J964" i="15"/>
  <c r="J965" i="15"/>
  <c r="J966" i="15"/>
  <c r="J967" i="15"/>
  <c r="J968" i="15"/>
  <c r="J969" i="15"/>
  <c r="J970" i="15"/>
  <c r="J971" i="15"/>
  <c r="J972" i="15"/>
  <c r="J973" i="15"/>
  <c r="J974" i="15"/>
  <c r="J975" i="15"/>
  <c r="J976" i="15"/>
  <c r="J977" i="15"/>
  <c r="J978" i="15"/>
  <c r="J979" i="15"/>
  <c r="J980" i="15"/>
  <c r="J981" i="15"/>
  <c r="J982" i="15"/>
  <c r="J983" i="15"/>
  <c r="J984" i="15"/>
  <c r="J985" i="15"/>
  <c r="J986" i="15"/>
  <c r="J987" i="15"/>
  <c r="J988" i="15"/>
  <c r="J989" i="15"/>
  <c r="J990" i="15"/>
  <c r="J991" i="15"/>
  <c r="J992" i="15"/>
  <c r="J993" i="15"/>
  <c r="J994" i="15"/>
  <c r="J995" i="15"/>
  <c r="J996" i="15"/>
  <c r="J997" i="15"/>
  <c r="J998" i="15"/>
  <c r="J999" i="15"/>
  <c r="J1000" i="15"/>
  <c r="J1001" i="15"/>
  <c r="J1002" i="15"/>
  <c r="J1003" i="15"/>
  <c r="J1004" i="15"/>
  <c r="J1005" i="15"/>
  <c r="J1006" i="15"/>
  <c r="J1007" i="15"/>
  <c r="J1008" i="15"/>
  <c r="J1009" i="15"/>
  <c r="J1010" i="15"/>
  <c r="J1011" i="15"/>
  <c r="J1012" i="15"/>
  <c r="J1013" i="15"/>
  <c r="J1014" i="15"/>
  <c r="J1015" i="15"/>
  <c r="J1016" i="15"/>
  <c r="J1017" i="15"/>
  <c r="J1018" i="15"/>
  <c r="J1019" i="15"/>
  <c r="J1020" i="15"/>
  <c r="J1021" i="15"/>
  <c r="J1022" i="15"/>
  <c r="J1023" i="15"/>
  <c r="J1024" i="15"/>
  <c r="J1025" i="15"/>
  <c r="J1026" i="15"/>
  <c r="J1027" i="15"/>
  <c r="J1028" i="15"/>
  <c r="J1029" i="15"/>
  <c r="J1030" i="15"/>
  <c r="J1031" i="15"/>
  <c r="J1032" i="15"/>
  <c r="J1033" i="15"/>
  <c r="J1034" i="15"/>
  <c r="J1035" i="15"/>
  <c r="J1036" i="15"/>
  <c r="J1037" i="15"/>
  <c r="J1038" i="15"/>
  <c r="J1039" i="15"/>
  <c r="J1040" i="15"/>
  <c r="J1041" i="15"/>
  <c r="J1042" i="15"/>
  <c r="J1043" i="15"/>
  <c r="J1044" i="15"/>
  <c r="J1045" i="15"/>
  <c r="J1046" i="15"/>
  <c r="J1047" i="15"/>
  <c r="J1048" i="15"/>
  <c r="J1049" i="15"/>
  <c r="J1050" i="15"/>
  <c r="J1051" i="15"/>
  <c r="J1052" i="15"/>
  <c r="J1053" i="15"/>
  <c r="J1054" i="15"/>
  <c r="J1055" i="15"/>
  <c r="J1056" i="15"/>
  <c r="J1057" i="15"/>
  <c r="J1058" i="15"/>
  <c r="J1059" i="15"/>
  <c r="J1060" i="15"/>
  <c r="J1061" i="15"/>
  <c r="J1062" i="15"/>
  <c r="J1063" i="15"/>
  <c r="J1064" i="15"/>
  <c r="J1065" i="15"/>
  <c r="J1066" i="15"/>
  <c r="J1067" i="15"/>
  <c r="J1068" i="15"/>
  <c r="J1069" i="15"/>
  <c r="J1070" i="15"/>
  <c r="J1071" i="15"/>
  <c r="J1072" i="15"/>
  <c r="J1073" i="15"/>
  <c r="J1074" i="15"/>
  <c r="J1075" i="15"/>
  <c r="J1076" i="15"/>
  <c r="J1077" i="15"/>
  <c r="J1078" i="15"/>
  <c r="J1079" i="15"/>
  <c r="J1080" i="15"/>
  <c r="J1081" i="15"/>
  <c r="J1082" i="15"/>
  <c r="J1083" i="15"/>
  <c r="J1084" i="15"/>
  <c r="J1085" i="15"/>
  <c r="J1086" i="15"/>
  <c r="J1087" i="15"/>
  <c r="J1088" i="15"/>
  <c r="J1089" i="15"/>
  <c r="J1090" i="15"/>
  <c r="J1091" i="15"/>
  <c r="J1092" i="15"/>
  <c r="J1093" i="15"/>
  <c r="J1094" i="15"/>
  <c r="J1095" i="15"/>
  <c r="J1096" i="15"/>
  <c r="J1097" i="15"/>
  <c r="J1098" i="15"/>
  <c r="J1099" i="15"/>
  <c r="J1100" i="15"/>
  <c r="J1101" i="15"/>
  <c r="J1102" i="15"/>
  <c r="J1103" i="15"/>
  <c r="J1104" i="15"/>
  <c r="J1105" i="15"/>
  <c r="J1106" i="15"/>
  <c r="J1107" i="15"/>
  <c r="J1108" i="15"/>
  <c r="J1109" i="15"/>
  <c r="J1110" i="15"/>
  <c r="J1111" i="15"/>
  <c r="J1112" i="15"/>
  <c r="J1113" i="15"/>
  <c r="J1114" i="15"/>
  <c r="J1115" i="15"/>
  <c r="J1116" i="15"/>
  <c r="J1117" i="15"/>
  <c r="J1118" i="15"/>
  <c r="J1119" i="15"/>
  <c r="J1120" i="15"/>
  <c r="J1121" i="15"/>
  <c r="J1122" i="15"/>
  <c r="J1123" i="15"/>
  <c r="J1124" i="15"/>
  <c r="J1125" i="15"/>
  <c r="J1126" i="15"/>
  <c r="J1127" i="15"/>
  <c r="J1128" i="15"/>
  <c r="J1129" i="15"/>
  <c r="J1130" i="15"/>
  <c r="J1131" i="15"/>
  <c r="J1132" i="15"/>
  <c r="J1133" i="15"/>
  <c r="J1134" i="15"/>
  <c r="J1135" i="15"/>
  <c r="J1136" i="15"/>
  <c r="J1137" i="15"/>
  <c r="J1138" i="15"/>
  <c r="J1139" i="15"/>
  <c r="J1140" i="15"/>
  <c r="J1141" i="15"/>
  <c r="J1142" i="15"/>
  <c r="J1143" i="15"/>
  <c r="J1144" i="15"/>
  <c r="J1145" i="15"/>
  <c r="J1146" i="15"/>
  <c r="J1147" i="15"/>
  <c r="J1148" i="15"/>
  <c r="J1149" i="15"/>
  <c r="J1150" i="15"/>
  <c r="J1151" i="15"/>
  <c r="J1152" i="15"/>
  <c r="J1153" i="15"/>
  <c r="J1154" i="15"/>
  <c r="J1155" i="15"/>
  <c r="J1156" i="15"/>
  <c r="J1157" i="15"/>
  <c r="J1158" i="15"/>
  <c r="J1159" i="15"/>
  <c r="J1160" i="15"/>
  <c r="J1161" i="15"/>
  <c r="J1162" i="15"/>
  <c r="J1163" i="15"/>
  <c r="J1164" i="15"/>
  <c r="J1165" i="15"/>
  <c r="J1166" i="15"/>
  <c r="J1167" i="15"/>
  <c r="J1168" i="15"/>
  <c r="J1169" i="15"/>
  <c r="J1170" i="15"/>
  <c r="J1171" i="15"/>
  <c r="J1172" i="15"/>
  <c r="J1173" i="15"/>
  <c r="J1174" i="15"/>
  <c r="J1175" i="15"/>
  <c r="J1176" i="15"/>
  <c r="J1177" i="15"/>
  <c r="J1178" i="15"/>
  <c r="J1179" i="15"/>
  <c r="J1180" i="15"/>
  <c r="J1181" i="15"/>
  <c r="J1182" i="15"/>
  <c r="J1183" i="15"/>
  <c r="J1184" i="15"/>
  <c r="J1185" i="15"/>
  <c r="J1186" i="15"/>
  <c r="J1187" i="15"/>
  <c r="J1188" i="15"/>
  <c r="J1189" i="15"/>
  <c r="J1190" i="15"/>
  <c r="J1191" i="15"/>
  <c r="J1192" i="15"/>
  <c r="J1193" i="15"/>
  <c r="J1194" i="15"/>
  <c r="J1195" i="15"/>
  <c r="J1196" i="15"/>
  <c r="J1197" i="15"/>
  <c r="J1198" i="15"/>
  <c r="J1199" i="15"/>
  <c r="J1200" i="15"/>
  <c r="J1201" i="15"/>
  <c r="J1202" i="15"/>
  <c r="J1203" i="15"/>
  <c r="J1204" i="15"/>
  <c r="J1205" i="15"/>
  <c r="J1206" i="15"/>
  <c r="J1207" i="15"/>
  <c r="J1208" i="15"/>
  <c r="J1209" i="15"/>
  <c r="J1210" i="15"/>
  <c r="J1211" i="15"/>
  <c r="J1212" i="15"/>
  <c r="J1213" i="15"/>
  <c r="J1214" i="15"/>
  <c r="J1215" i="15"/>
  <c r="J1216" i="15"/>
  <c r="J1217" i="15"/>
  <c r="J1218" i="15"/>
  <c r="J1219" i="15"/>
  <c r="J1220" i="15"/>
  <c r="J1221" i="15"/>
  <c r="J1222" i="15"/>
  <c r="J1223" i="15"/>
  <c r="J1224" i="15"/>
  <c r="J1225" i="15"/>
  <c r="J1226" i="15"/>
  <c r="J1227" i="15"/>
  <c r="J1228" i="15"/>
  <c r="J1229" i="15"/>
  <c r="J1230" i="15"/>
  <c r="J1231" i="15"/>
  <c r="J1232" i="15"/>
  <c r="J1233" i="15"/>
  <c r="J1234" i="15"/>
  <c r="J1235" i="15"/>
  <c r="J1236" i="15"/>
  <c r="J1237" i="15"/>
  <c r="J1238" i="15"/>
  <c r="J1239" i="15"/>
  <c r="J1240" i="15"/>
  <c r="J1241" i="15"/>
  <c r="J1242" i="15"/>
  <c r="J1243" i="15"/>
  <c r="J1244" i="15"/>
  <c r="J1245" i="15"/>
  <c r="J1246" i="15"/>
  <c r="J1247" i="15"/>
  <c r="J1248" i="15"/>
  <c r="J1249" i="15"/>
  <c r="J1250" i="15"/>
  <c r="J1251" i="15"/>
  <c r="J1252" i="15"/>
  <c r="J1253" i="15"/>
  <c r="J1254" i="15"/>
  <c r="J1255" i="15"/>
  <c r="J1256" i="15"/>
  <c r="J1257" i="15"/>
  <c r="J1258" i="15"/>
  <c r="J1259" i="15"/>
  <c r="J1260" i="15"/>
  <c r="J1261" i="15"/>
  <c r="J1262" i="15"/>
  <c r="J1263" i="15"/>
  <c r="J1264" i="15"/>
  <c r="J1265" i="15"/>
  <c r="J1266" i="15"/>
  <c r="J1267" i="15"/>
  <c r="J1268" i="15"/>
  <c r="J1269" i="15"/>
  <c r="J1270" i="15"/>
  <c r="J1271" i="15"/>
  <c r="J1272" i="15"/>
  <c r="J1273" i="15"/>
  <c r="J1274" i="15"/>
  <c r="J1275" i="15"/>
  <c r="J1276" i="15"/>
  <c r="J1277" i="15"/>
  <c r="J1278" i="15"/>
  <c r="J1279" i="15"/>
  <c r="J1280" i="15"/>
  <c r="J1281" i="15"/>
  <c r="J1282" i="15"/>
  <c r="J1283" i="15"/>
  <c r="J1284" i="15"/>
  <c r="J1285" i="15"/>
  <c r="J1286" i="15"/>
  <c r="J1287" i="15"/>
  <c r="J1288" i="15"/>
  <c r="J1289" i="15"/>
  <c r="J1290" i="15"/>
  <c r="J1291" i="15"/>
  <c r="J1292" i="15"/>
  <c r="J1293" i="15"/>
  <c r="J1294" i="15"/>
  <c r="J1295" i="15"/>
  <c r="J1296" i="15"/>
  <c r="J1297" i="15"/>
  <c r="J1298" i="15"/>
  <c r="J1299" i="15"/>
  <c r="J1300" i="15"/>
  <c r="J1301" i="15"/>
  <c r="J1302" i="15"/>
  <c r="J1303" i="15"/>
  <c r="J1304" i="15"/>
  <c r="J1305" i="15"/>
  <c r="J1306" i="15"/>
  <c r="J1307" i="15"/>
  <c r="J1308" i="15"/>
  <c r="J1309" i="15"/>
  <c r="J1310" i="15"/>
  <c r="J1311" i="15"/>
  <c r="J1312" i="15"/>
  <c r="J1313" i="15"/>
  <c r="J1314" i="15"/>
  <c r="J1315" i="15"/>
  <c r="J1316" i="15"/>
  <c r="J1317" i="15"/>
  <c r="J1318" i="15"/>
  <c r="J1319" i="15"/>
  <c r="J1320" i="15"/>
  <c r="J1321" i="15"/>
  <c r="J1322" i="15"/>
  <c r="J1323" i="15"/>
  <c r="J1324" i="15"/>
  <c r="J1325" i="15"/>
  <c r="J1326" i="15"/>
  <c r="J1327" i="15"/>
  <c r="J1328" i="15"/>
  <c r="J1329" i="15"/>
  <c r="J1330" i="15"/>
  <c r="J1331" i="15"/>
  <c r="J1332" i="15"/>
  <c r="J1333" i="15"/>
  <c r="J1334" i="15"/>
  <c r="J1335" i="15"/>
  <c r="J1336" i="15"/>
  <c r="J1337" i="15"/>
  <c r="J1338" i="15"/>
  <c r="J1339" i="15"/>
  <c r="J1340" i="15"/>
  <c r="J1341" i="15"/>
  <c r="J1342" i="15"/>
  <c r="J1343" i="15"/>
  <c r="J1344" i="15"/>
  <c r="J1345" i="15"/>
  <c r="J1346" i="15"/>
  <c r="J1347" i="15"/>
  <c r="J1348" i="15"/>
  <c r="J1349" i="15"/>
  <c r="J1350" i="15"/>
  <c r="J1351" i="15"/>
  <c r="J1352" i="15"/>
  <c r="J1353" i="15"/>
  <c r="J1354" i="15"/>
  <c r="J1355" i="15"/>
  <c r="J1356" i="15"/>
  <c r="J1357" i="15"/>
  <c r="J1358" i="15"/>
  <c r="J1359" i="15"/>
  <c r="J1360" i="15"/>
  <c r="J1361" i="15"/>
  <c r="J1362" i="15"/>
  <c r="J1363" i="15"/>
  <c r="J1364" i="15"/>
  <c r="J1365" i="15"/>
  <c r="J1366" i="15"/>
  <c r="J1367" i="15"/>
  <c r="J1368" i="15"/>
  <c r="J1369" i="15"/>
  <c r="J1370" i="15"/>
  <c r="J1371" i="15"/>
  <c r="J1372" i="15"/>
  <c r="J1373" i="15"/>
  <c r="J1374" i="15"/>
  <c r="J1375" i="15"/>
  <c r="J1376" i="15"/>
  <c r="J1377" i="15"/>
  <c r="J1378" i="15"/>
  <c r="J1379" i="15"/>
  <c r="J1380" i="15"/>
  <c r="J1381" i="15"/>
  <c r="J1382" i="15"/>
  <c r="J1383" i="15"/>
  <c r="J1384" i="15"/>
  <c r="J1385" i="15"/>
  <c r="J1386" i="15"/>
  <c r="J1387" i="15"/>
  <c r="J1388" i="15"/>
  <c r="J1389" i="15"/>
  <c r="J1390" i="15"/>
  <c r="J1391" i="15"/>
  <c r="J1392" i="15"/>
  <c r="J1393" i="15"/>
  <c r="J1394" i="15"/>
  <c r="J1395" i="15"/>
  <c r="J1396" i="15"/>
  <c r="J1397" i="15"/>
  <c r="J1398" i="15"/>
  <c r="J1399" i="15"/>
  <c r="J1400" i="15"/>
  <c r="J1401" i="15"/>
  <c r="J1402" i="15"/>
  <c r="J1403" i="15"/>
  <c r="J1404" i="15"/>
  <c r="J1405" i="15"/>
  <c r="J1406" i="15"/>
  <c r="J1407" i="15"/>
  <c r="J1408" i="15"/>
  <c r="J1409" i="15"/>
  <c r="J1410" i="15"/>
  <c r="J1411" i="15"/>
  <c r="J1412" i="15"/>
  <c r="J1413" i="15"/>
  <c r="J1414" i="15"/>
  <c r="J1415" i="15"/>
  <c r="J1416" i="15"/>
  <c r="J1417" i="15"/>
  <c r="J1418" i="15"/>
  <c r="J1419" i="15"/>
  <c r="J1420" i="15"/>
  <c r="J1421" i="15"/>
  <c r="J1422" i="15"/>
  <c r="J1423" i="15"/>
  <c r="J1424" i="15"/>
  <c r="J1425" i="15"/>
  <c r="J1426" i="15"/>
  <c r="J1427" i="15"/>
  <c r="J1428" i="15"/>
  <c r="J1429" i="15"/>
  <c r="J1430" i="15"/>
  <c r="J1431" i="15"/>
  <c r="J1432" i="15"/>
  <c r="J1433" i="15"/>
  <c r="J1434" i="15"/>
  <c r="J1435" i="15"/>
  <c r="J1436" i="15"/>
  <c r="J1437" i="15"/>
  <c r="J1438" i="15"/>
  <c r="J1439" i="15"/>
  <c r="J1440" i="15"/>
  <c r="J1441" i="15"/>
  <c r="J1442" i="15"/>
  <c r="J1443" i="15"/>
  <c r="J1444" i="15"/>
  <c r="J1445" i="15"/>
  <c r="J1446" i="15"/>
  <c r="J1447" i="15"/>
  <c r="J1448" i="15"/>
  <c r="J1449" i="15"/>
  <c r="J1450" i="15"/>
  <c r="J1451" i="15"/>
  <c r="J1452" i="15"/>
  <c r="J1453" i="15"/>
  <c r="J1454" i="15"/>
  <c r="J1455" i="15"/>
  <c r="J1456" i="15"/>
  <c r="J1457" i="15"/>
  <c r="J1458" i="15"/>
  <c r="J1459" i="15"/>
  <c r="J1460" i="15"/>
  <c r="J1461" i="15"/>
  <c r="J1462" i="15"/>
  <c r="J1463" i="15"/>
  <c r="J1464" i="15"/>
  <c r="J1465" i="15"/>
  <c r="J1466" i="15"/>
  <c r="J1467" i="15"/>
  <c r="J1468" i="15"/>
  <c r="J1469" i="15"/>
  <c r="J1470" i="15"/>
  <c r="J1471" i="15"/>
  <c r="J1472" i="15"/>
  <c r="J1473" i="15"/>
  <c r="J1474" i="15"/>
  <c r="J1475" i="15"/>
  <c r="J1476" i="15"/>
  <c r="J1477" i="15"/>
  <c r="J1478" i="15"/>
  <c r="J1479" i="15"/>
  <c r="J1480" i="15"/>
  <c r="J1481" i="15"/>
  <c r="J1482" i="15"/>
  <c r="J1483" i="15"/>
  <c r="J1484" i="15"/>
  <c r="J1485" i="15"/>
  <c r="J1486" i="15"/>
  <c r="J1487" i="15"/>
  <c r="J1488" i="15"/>
  <c r="J1489" i="15"/>
  <c r="J1490" i="15"/>
  <c r="J1491" i="15"/>
  <c r="J1492" i="15"/>
  <c r="J1493" i="15"/>
  <c r="J1494" i="15"/>
  <c r="J1495" i="15"/>
  <c r="J1496" i="15"/>
  <c r="J1497" i="15"/>
  <c r="J1498" i="15"/>
  <c r="J1499" i="15"/>
  <c r="J1500" i="15"/>
  <c r="J1501" i="15"/>
  <c r="J1502" i="15"/>
  <c r="J1503" i="15"/>
  <c r="J1504" i="15"/>
  <c r="J1505" i="15"/>
  <c r="J1506" i="15"/>
  <c r="J1507" i="15"/>
  <c r="J1508" i="15"/>
  <c r="J1509" i="15"/>
  <c r="J1510" i="15"/>
  <c r="J1511" i="15"/>
  <c r="J1512" i="15"/>
  <c r="J1513" i="15"/>
  <c r="J1514" i="15"/>
  <c r="J1515" i="15"/>
  <c r="J1516" i="15"/>
  <c r="J1517" i="15"/>
  <c r="J1518" i="15"/>
  <c r="J1519" i="15"/>
  <c r="J1520" i="15"/>
  <c r="J1521" i="15"/>
  <c r="J1522" i="15"/>
  <c r="J1523" i="15"/>
  <c r="J1524" i="15"/>
  <c r="J1525" i="15"/>
  <c r="J1526" i="15"/>
  <c r="J1527" i="15"/>
  <c r="J1528" i="15"/>
  <c r="J1529" i="15"/>
  <c r="J1530" i="15"/>
  <c r="J1531" i="15"/>
  <c r="J1532" i="15"/>
  <c r="J1533" i="15"/>
  <c r="J1534" i="15"/>
  <c r="J1535" i="15"/>
  <c r="J1536" i="15"/>
  <c r="J1537" i="15"/>
  <c r="J1538" i="15"/>
  <c r="J1539" i="15"/>
  <c r="J1540" i="15"/>
  <c r="J1541" i="15"/>
  <c r="J1542" i="15"/>
  <c r="J1543" i="15"/>
  <c r="J1544" i="15"/>
  <c r="J1545" i="15"/>
  <c r="J1546" i="15"/>
  <c r="J1547" i="15"/>
  <c r="J1548" i="15"/>
  <c r="J1549" i="15"/>
  <c r="J1550" i="15"/>
  <c r="J1551" i="15"/>
  <c r="J1552" i="15"/>
  <c r="J1553" i="15"/>
  <c r="J1554" i="15"/>
  <c r="J1555" i="15"/>
  <c r="J1556" i="15"/>
  <c r="J1557" i="15"/>
  <c r="J1558" i="15"/>
  <c r="J1559" i="15"/>
  <c r="J1560" i="15"/>
  <c r="J1561" i="15"/>
  <c r="J1562" i="15"/>
  <c r="J1563" i="15"/>
  <c r="J1564" i="15"/>
  <c r="J1565" i="15"/>
  <c r="J1566" i="15"/>
  <c r="J1567" i="15"/>
  <c r="J1568" i="15"/>
  <c r="J1569" i="15"/>
  <c r="J1570" i="15"/>
  <c r="J1571" i="15"/>
  <c r="J1572" i="15"/>
  <c r="J1573" i="15"/>
  <c r="J1574" i="15"/>
  <c r="J1575" i="15"/>
  <c r="J1576" i="15"/>
  <c r="J1577" i="15"/>
  <c r="J1578" i="15"/>
  <c r="J1579" i="15"/>
  <c r="J1580" i="15"/>
  <c r="J1581" i="15"/>
  <c r="J1582" i="15"/>
  <c r="J1583" i="15"/>
  <c r="J1584" i="15"/>
  <c r="J1585" i="15"/>
  <c r="J1586" i="15"/>
  <c r="J1587" i="15"/>
  <c r="J1588" i="15"/>
  <c r="J1589" i="15"/>
  <c r="J1590" i="15"/>
  <c r="J1591" i="15"/>
  <c r="J1592" i="15"/>
  <c r="J1593" i="15"/>
  <c r="J1594" i="15"/>
  <c r="J1595" i="15"/>
  <c r="J1596" i="15"/>
  <c r="J1597" i="15"/>
  <c r="J1598" i="15"/>
  <c r="J1599" i="15"/>
  <c r="J1600" i="15"/>
  <c r="J1601" i="15"/>
  <c r="J1602" i="15"/>
  <c r="J1603" i="15"/>
  <c r="J1604" i="15"/>
  <c r="J1605" i="15"/>
  <c r="J1606" i="15"/>
  <c r="J1607" i="15"/>
  <c r="J1608" i="15"/>
  <c r="J1609" i="15"/>
  <c r="J1610" i="15"/>
  <c r="J1611" i="15"/>
  <c r="J1612" i="15"/>
  <c r="J1613" i="15"/>
  <c r="J1614" i="15"/>
  <c r="J1615" i="15"/>
  <c r="J1616" i="15"/>
  <c r="J1617" i="15"/>
  <c r="J1618" i="15"/>
  <c r="J1619" i="15"/>
  <c r="J1620" i="15"/>
  <c r="J1621" i="15"/>
  <c r="J1622" i="15"/>
  <c r="J1623" i="15"/>
  <c r="J1624" i="15"/>
  <c r="J1625" i="15"/>
  <c r="J1626" i="15"/>
  <c r="J1627" i="15"/>
  <c r="J1628" i="15"/>
  <c r="J1629" i="15"/>
  <c r="J1630" i="15"/>
  <c r="J1631" i="15"/>
  <c r="J1632" i="15"/>
  <c r="J1633" i="15"/>
  <c r="J1634" i="15"/>
  <c r="J1635" i="15"/>
  <c r="J1636" i="15"/>
  <c r="J1637" i="15"/>
  <c r="J1638" i="15"/>
  <c r="J1639" i="15"/>
  <c r="J1640" i="15"/>
  <c r="J1641" i="15"/>
  <c r="J1642" i="15"/>
  <c r="J1643" i="15"/>
  <c r="J1644" i="15"/>
  <c r="J1645" i="15"/>
  <c r="J1646" i="15"/>
  <c r="J1647" i="15"/>
  <c r="J1648" i="15"/>
  <c r="J1649" i="15"/>
  <c r="J1650" i="15"/>
  <c r="J1651" i="15"/>
  <c r="J1652" i="15"/>
  <c r="J1653" i="15"/>
  <c r="J1654" i="15"/>
  <c r="J1655" i="15"/>
  <c r="J1656" i="15"/>
  <c r="J1657" i="15"/>
  <c r="J1658" i="15"/>
  <c r="J1659" i="15"/>
  <c r="J1660" i="15"/>
  <c r="J1661" i="15"/>
  <c r="J1662" i="15"/>
  <c r="J1663" i="15"/>
  <c r="J1664" i="15"/>
  <c r="J1665" i="15"/>
  <c r="J1666" i="15"/>
  <c r="J1667" i="15"/>
  <c r="J1668" i="15"/>
  <c r="J1669" i="15"/>
  <c r="J1670" i="15"/>
  <c r="J1671" i="15"/>
  <c r="J1672" i="15"/>
  <c r="J1673" i="15"/>
  <c r="J1674" i="15"/>
  <c r="J1675" i="15"/>
  <c r="J1676" i="15"/>
  <c r="J1677" i="15"/>
  <c r="J1678" i="15"/>
  <c r="J1679" i="15"/>
  <c r="J1680" i="15"/>
  <c r="J1681" i="15"/>
  <c r="J1682" i="15"/>
  <c r="J1683" i="15"/>
  <c r="J1684" i="15"/>
  <c r="J1685" i="15"/>
  <c r="J1686" i="15"/>
  <c r="J1687" i="15"/>
  <c r="J1688" i="15"/>
  <c r="J1689" i="15"/>
  <c r="J1690" i="15"/>
  <c r="J1691" i="15"/>
  <c r="J1692" i="15"/>
  <c r="J1693" i="15"/>
  <c r="J1694" i="15"/>
  <c r="J1695" i="15"/>
  <c r="J1696" i="15"/>
  <c r="J1697" i="15"/>
  <c r="J1698" i="15"/>
  <c r="J1699" i="15"/>
  <c r="J1700" i="15"/>
  <c r="J1701" i="15"/>
  <c r="J1702" i="15"/>
  <c r="J1703" i="15"/>
  <c r="J1704" i="15"/>
  <c r="J1705" i="15"/>
  <c r="J1706" i="15"/>
  <c r="J1707" i="15"/>
  <c r="J1708" i="15"/>
  <c r="J1709" i="15"/>
  <c r="J1710" i="15"/>
  <c r="J1711" i="15"/>
  <c r="J1712" i="15"/>
  <c r="J1713" i="15"/>
  <c r="J1714" i="15"/>
  <c r="J1715" i="15"/>
  <c r="J1716" i="15"/>
  <c r="J1717" i="15"/>
  <c r="J1718" i="15"/>
  <c r="J1719" i="15"/>
  <c r="J1720" i="15"/>
  <c r="J1721" i="15"/>
  <c r="J1722" i="15"/>
  <c r="J1723" i="15"/>
  <c r="J1724" i="15"/>
  <c r="J1725" i="15"/>
  <c r="J1726" i="15"/>
  <c r="J1727" i="15"/>
  <c r="J1728" i="15"/>
  <c r="J1729" i="15"/>
  <c r="J1730" i="15"/>
  <c r="J1731" i="15"/>
  <c r="J1732" i="15"/>
  <c r="J1733" i="15"/>
  <c r="J1734" i="15"/>
  <c r="J1735" i="15"/>
  <c r="J1736" i="15"/>
  <c r="J1737" i="15"/>
  <c r="J1738" i="15"/>
  <c r="J1739" i="15"/>
  <c r="J1740" i="15"/>
  <c r="J1741" i="15"/>
  <c r="J1742" i="15"/>
  <c r="J1743" i="15"/>
  <c r="J1744" i="15"/>
  <c r="J1745" i="15"/>
  <c r="J1746" i="15"/>
  <c r="J1747" i="15"/>
  <c r="J1748" i="15"/>
  <c r="J1749" i="15"/>
  <c r="J1750" i="15"/>
  <c r="J1751" i="15"/>
  <c r="J1752" i="15"/>
  <c r="J1753" i="15"/>
  <c r="J1754" i="15"/>
  <c r="J1755" i="15"/>
  <c r="J1756" i="15"/>
  <c r="J1757" i="15"/>
  <c r="J1758" i="15"/>
  <c r="J1759" i="15"/>
  <c r="J1760" i="15"/>
  <c r="J1761" i="15"/>
  <c r="J1762" i="15"/>
  <c r="J1763" i="15"/>
  <c r="J1764" i="15"/>
  <c r="J1765" i="15"/>
  <c r="J1766" i="15"/>
  <c r="J1767" i="15"/>
  <c r="J1768" i="15"/>
  <c r="J1769" i="15"/>
  <c r="J1770" i="15"/>
  <c r="J1771" i="15"/>
  <c r="J1772" i="15"/>
  <c r="J1773" i="15"/>
  <c r="J1774" i="15"/>
  <c r="J1775" i="15"/>
  <c r="J1776" i="15"/>
  <c r="J1777" i="15"/>
  <c r="J1778" i="15"/>
  <c r="J1779" i="15"/>
  <c r="J1780" i="15"/>
  <c r="J1781" i="15"/>
  <c r="J1782" i="15"/>
  <c r="J1783" i="15"/>
  <c r="J1784" i="15"/>
  <c r="J1785" i="15"/>
  <c r="J1786" i="15"/>
  <c r="J1787" i="15"/>
  <c r="J1788" i="15"/>
  <c r="J1789" i="15"/>
  <c r="J1790" i="15"/>
  <c r="J1791" i="15"/>
  <c r="J1792" i="15"/>
  <c r="J1793" i="15"/>
  <c r="J1794" i="15"/>
  <c r="J1795" i="15"/>
  <c r="J1796" i="15"/>
  <c r="J1797" i="15"/>
  <c r="J1798" i="15"/>
  <c r="J1799" i="15"/>
  <c r="J1800" i="15"/>
  <c r="J1801" i="15"/>
  <c r="J1802" i="15"/>
  <c r="J1803" i="15"/>
  <c r="J1804" i="15"/>
  <c r="J1805" i="15"/>
  <c r="J1806" i="15"/>
  <c r="J1807" i="15"/>
  <c r="J1808" i="15"/>
  <c r="J1809" i="15"/>
  <c r="J1810" i="15"/>
  <c r="J1811" i="15"/>
  <c r="J1812" i="15"/>
  <c r="J1813" i="15"/>
  <c r="J1814" i="15"/>
  <c r="J1815" i="15"/>
  <c r="J1816" i="15"/>
  <c r="J1817" i="15"/>
  <c r="J1818" i="15"/>
  <c r="J1819" i="15"/>
  <c r="J1820" i="15"/>
  <c r="J1821" i="15"/>
  <c r="J1822" i="15"/>
  <c r="J1823" i="15"/>
  <c r="J1824" i="15"/>
  <c r="J1825" i="15"/>
  <c r="J1826" i="15"/>
  <c r="J1827" i="15"/>
  <c r="J1828" i="15"/>
  <c r="J1829" i="15"/>
  <c r="J1830" i="15"/>
  <c r="J1831" i="15"/>
  <c r="J1832" i="15"/>
  <c r="J1833" i="15"/>
  <c r="J1834" i="15"/>
  <c r="J1835" i="15"/>
  <c r="J1836" i="15"/>
  <c r="J1837" i="15"/>
  <c r="J1838" i="15"/>
  <c r="J1839" i="15"/>
  <c r="J1840" i="15"/>
  <c r="J1841" i="15"/>
  <c r="J1842" i="15"/>
  <c r="J1843" i="15"/>
  <c r="J1844" i="15"/>
  <c r="J1845" i="15"/>
  <c r="J1846" i="15"/>
  <c r="J1847" i="15"/>
  <c r="J1848" i="15"/>
  <c r="J1849" i="15"/>
  <c r="J1850" i="15"/>
  <c r="J1851" i="15"/>
  <c r="J1852" i="15"/>
  <c r="J1853" i="15"/>
  <c r="J1854" i="15"/>
  <c r="J1855" i="15"/>
  <c r="J1856" i="15"/>
  <c r="J1857" i="15"/>
  <c r="J1858" i="15"/>
  <c r="J1859" i="15"/>
  <c r="J1860" i="15"/>
  <c r="J1861" i="15"/>
  <c r="J1862" i="15"/>
  <c r="J1863" i="15"/>
  <c r="J1864" i="15"/>
  <c r="J1865" i="15"/>
  <c r="J1866" i="15"/>
  <c r="J1867" i="15"/>
  <c r="J1868" i="15"/>
  <c r="J1869" i="15"/>
  <c r="J1870" i="15"/>
  <c r="J1871" i="15"/>
  <c r="J1872" i="15"/>
  <c r="J1873" i="15"/>
  <c r="J1874" i="15"/>
  <c r="J1875" i="15"/>
  <c r="J1876" i="15"/>
  <c r="J1877" i="15"/>
  <c r="J1878" i="15"/>
  <c r="J1879" i="15"/>
  <c r="J1880" i="15"/>
  <c r="J1881" i="15"/>
  <c r="J1882" i="15"/>
  <c r="J1883" i="15"/>
  <c r="J1884" i="15"/>
  <c r="J1885" i="15"/>
  <c r="J1886" i="15"/>
  <c r="J1887" i="15"/>
  <c r="J1888" i="15"/>
  <c r="J1889" i="15"/>
  <c r="J1890" i="15"/>
  <c r="J1891" i="15"/>
  <c r="J1892" i="15"/>
  <c r="J1893" i="15"/>
  <c r="J1894" i="15"/>
  <c r="J1895" i="15"/>
  <c r="J1896" i="15"/>
  <c r="J1897" i="15"/>
  <c r="J1898" i="15"/>
  <c r="J1899" i="15"/>
  <c r="J1900" i="15"/>
  <c r="J1901" i="15"/>
  <c r="J1902" i="15"/>
  <c r="J1903" i="15"/>
  <c r="J1904" i="15"/>
  <c r="J1905" i="15"/>
  <c r="J1906" i="15"/>
  <c r="J1907" i="15"/>
  <c r="J1908" i="15"/>
  <c r="J1909" i="15"/>
  <c r="J1910" i="15"/>
  <c r="J1911" i="15"/>
  <c r="J1912" i="15"/>
  <c r="J1913" i="15"/>
  <c r="J1914" i="15"/>
  <c r="J1915" i="15"/>
  <c r="J1916" i="15"/>
  <c r="J1917" i="15"/>
  <c r="J1918" i="15"/>
  <c r="J1919" i="15"/>
  <c r="J1920" i="15"/>
  <c r="J1921" i="15"/>
  <c r="J1922" i="15"/>
  <c r="J1923" i="15"/>
  <c r="J1924" i="15"/>
  <c r="J1925" i="15"/>
  <c r="J1926" i="15"/>
  <c r="J1927" i="15"/>
  <c r="J1928" i="15"/>
  <c r="J1929" i="15"/>
  <c r="J1930" i="15"/>
  <c r="J1931" i="15"/>
  <c r="J1932" i="15"/>
  <c r="J1933" i="15"/>
  <c r="J1934" i="15"/>
  <c r="J1935" i="15"/>
  <c r="J1936" i="15"/>
  <c r="J1937" i="15"/>
  <c r="J1938" i="15"/>
  <c r="J1939" i="15"/>
  <c r="J1940" i="15"/>
  <c r="J1941" i="15"/>
  <c r="J1942" i="15"/>
  <c r="J1943" i="15"/>
  <c r="J1944" i="15"/>
  <c r="J1945" i="15"/>
  <c r="J1946" i="15"/>
  <c r="J1947" i="15"/>
  <c r="J1948" i="15"/>
  <c r="J1949" i="15"/>
  <c r="J1950" i="15"/>
  <c r="J1951" i="15"/>
  <c r="J1952" i="15"/>
  <c r="J1953" i="15"/>
  <c r="J1954" i="15"/>
  <c r="J1955" i="15"/>
  <c r="J1956" i="15"/>
  <c r="J1957" i="15"/>
  <c r="J1958" i="15"/>
  <c r="J1959" i="15"/>
  <c r="J1960" i="15"/>
  <c r="J1961" i="15"/>
  <c r="J1962" i="15"/>
  <c r="J1963" i="15"/>
  <c r="J1964" i="15"/>
  <c r="J1965" i="15"/>
  <c r="J1966" i="15"/>
  <c r="J1967" i="15"/>
  <c r="J1968" i="15"/>
  <c r="J1969" i="15"/>
  <c r="J1970" i="15"/>
  <c r="J1971" i="15"/>
  <c r="J1972" i="15"/>
  <c r="J1973" i="15"/>
  <c r="J1974" i="15"/>
  <c r="J1975" i="15"/>
  <c r="J1976" i="15"/>
  <c r="J1977" i="15"/>
  <c r="J1978" i="15"/>
  <c r="J1979" i="15"/>
  <c r="J1980" i="15"/>
  <c r="J1981" i="15"/>
  <c r="J1982" i="15"/>
  <c r="J1983" i="15"/>
  <c r="J1984" i="15"/>
  <c r="J1985" i="15"/>
  <c r="J1986" i="15"/>
  <c r="J1987" i="15"/>
  <c r="J1988" i="15"/>
  <c r="J1989" i="15"/>
  <c r="J1990" i="15"/>
  <c r="J1991" i="15"/>
  <c r="J1992" i="15"/>
  <c r="J1993" i="15"/>
  <c r="J1994" i="15"/>
  <c r="J1995" i="15"/>
  <c r="J1996" i="15"/>
  <c r="J1997" i="15"/>
  <c r="J1998" i="15"/>
  <c r="J1999" i="15"/>
  <c r="J2000" i="15"/>
  <c r="J2001" i="15"/>
  <c r="J2002" i="15"/>
  <c r="J2003" i="15"/>
  <c r="J2004" i="15"/>
  <c r="J2005" i="15"/>
  <c r="J2006" i="15"/>
  <c r="J2007" i="15"/>
  <c r="J2008" i="15"/>
  <c r="J2009" i="15"/>
  <c r="J2010" i="15"/>
  <c r="J2011" i="15"/>
  <c r="J2012" i="15"/>
  <c r="J2013" i="15"/>
  <c r="J2014" i="15"/>
  <c r="J2015" i="15"/>
  <c r="J2016" i="15"/>
  <c r="J2017" i="15"/>
  <c r="J2018" i="15"/>
  <c r="J2019" i="15"/>
  <c r="J2020" i="15"/>
  <c r="J2021" i="15"/>
  <c r="J2022" i="15"/>
  <c r="J2023" i="15"/>
  <c r="J2024" i="15"/>
  <c r="J2025" i="15"/>
  <c r="J2026" i="15"/>
  <c r="J2027" i="15"/>
  <c r="J2028" i="15"/>
  <c r="J2029" i="15"/>
  <c r="J2030" i="15"/>
  <c r="J2031" i="15"/>
  <c r="J2032" i="15"/>
  <c r="J2033" i="15"/>
  <c r="J2034" i="15"/>
  <c r="J2035" i="15"/>
  <c r="J2036" i="15"/>
  <c r="J2037" i="15"/>
  <c r="J2038" i="15"/>
  <c r="J2039" i="15"/>
  <c r="J2040" i="15"/>
  <c r="J2041" i="15"/>
  <c r="J2042" i="15"/>
  <c r="J2043" i="15"/>
  <c r="J2044" i="15"/>
  <c r="J2045" i="15"/>
  <c r="J2046" i="15"/>
  <c r="J2047" i="15"/>
  <c r="J2048" i="15"/>
  <c r="J2049" i="15"/>
  <c r="J2050" i="15"/>
  <c r="J2051" i="15"/>
  <c r="J2052" i="15"/>
  <c r="J2053" i="15"/>
  <c r="J2054" i="15"/>
  <c r="J2055" i="15"/>
  <c r="J2056" i="15"/>
  <c r="J2057" i="15"/>
  <c r="J2058" i="15"/>
  <c r="J2059" i="15"/>
  <c r="J2060" i="15"/>
  <c r="J2061" i="15"/>
  <c r="J2062" i="15"/>
  <c r="J2063" i="15"/>
  <c r="J2064" i="15"/>
  <c r="J2065" i="15"/>
  <c r="J2066" i="15"/>
  <c r="J2067" i="15"/>
  <c r="J2068" i="15"/>
  <c r="J2069" i="15"/>
  <c r="J2070" i="15"/>
  <c r="J2071" i="15"/>
  <c r="J2072" i="15"/>
  <c r="J2073" i="15"/>
  <c r="J2074" i="15"/>
  <c r="J2075" i="15"/>
  <c r="J2076" i="15"/>
  <c r="J2077" i="15"/>
  <c r="J2078" i="15"/>
  <c r="J2079" i="15"/>
  <c r="J2080" i="15"/>
  <c r="J2081" i="15"/>
  <c r="J2082" i="15"/>
  <c r="J2083" i="15"/>
  <c r="J2084" i="15"/>
  <c r="J2085" i="15"/>
  <c r="J2086" i="15"/>
  <c r="J2087" i="15"/>
  <c r="J2088" i="15"/>
  <c r="J2089" i="15"/>
  <c r="J2090" i="15"/>
  <c r="J2091" i="15"/>
  <c r="J2092" i="15"/>
  <c r="J2093" i="15"/>
  <c r="J2094" i="15"/>
  <c r="J2095" i="15"/>
  <c r="J2096" i="15"/>
  <c r="J2097" i="15"/>
  <c r="J2098" i="15"/>
  <c r="J2099" i="15"/>
  <c r="J2100" i="15"/>
  <c r="J2101" i="15"/>
  <c r="J2102" i="15"/>
  <c r="J2103" i="15"/>
  <c r="J2104" i="15"/>
  <c r="J2105" i="15"/>
  <c r="J2106" i="15"/>
  <c r="J2107" i="15"/>
  <c r="J2108" i="15"/>
  <c r="J2109" i="15"/>
  <c r="J2110" i="15"/>
  <c r="J2111" i="15"/>
  <c r="J2112" i="15"/>
  <c r="J2113" i="15"/>
  <c r="J2114" i="15"/>
  <c r="J2115" i="15"/>
  <c r="J2116" i="15"/>
  <c r="J2117" i="15"/>
  <c r="J2118" i="15"/>
  <c r="J2119" i="15"/>
  <c r="J2120" i="15"/>
  <c r="J2121" i="15"/>
  <c r="J2122" i="15"/>
  <c r="J2123" i="15"/>
  <c r="J2124" i="15"/>
  <c r="J2125" i="15"/>
  <c r="J2126" i="15"/>
  <c r="J2127" i="15"/>
  <c r="J2128" i="15"/>
  <c r="J2129" i="15"/>
  <c r="J2130" i="15"/>
  <c r="J2131" i="15"/>
  <c r="J2132" i="15"/>
  <c r="J2133" i="15"/>
  <c r="J2134" i="15"/>
  <c r="J2135" i="15"/>
  <c r="J2136" i="15"/>
  <c r="J2137" i="15"/>
  <c r="J2138" i="15"/>
  <c r="J2139" i="15"/>
  <c r="J2140" i="15"/>
  <c r="J2141" i="15"/>
  <c r="J2142" i="15"/>
  <c r="J2143" i="15"/>
  <c r="J2144" i="15"/>
  <c r="J2145" i="15"/>
  <c r="J2146" i="15"/>
  <c r="J2147" i="15"/>
  <c r="J2148" i="15"/>
  <c r="J2149" i="15"/>
  <c r="J2150" i="15"/>
  <c r="J2151" i="15"/>
  <c r="J2152" i="15"/>
  <c r="J2153" i="15"/>
  <c r="J2154" i="15"/>
  <c r="J2155" i="15"/>
  <c r="J2156" i="15"/>
  <c r="J2157" i="15"/>
  <c r="J2158" i="15"/>
  <c r="J2159" i="15"/>
  <c r="J2160" i="15"/>
  <c r="J2161" i="15"/>
  <c r="J2162" i="15"/>
  <c r="J2163" i="15"/>
  <c r="J2164" i="15"/>
  <c r="J2165" i="15"/>
  <c r="J2166" i="15"/>
  <c r="J2167" i="15"/>
  <c r="J2168" i="15"/>
  <c r="J2169" i="15"/>
  <c r="J2170" i="15"/>
  <c r="J2171" i="15"/>
  <c r="J2172" i="15"/>
  <c r="J2173" i="15"/>
  <c r="J2174" i="15"/>
  <c r="J2175" i="15"/>
  <c r="J2176" i="15"/>
  <c r="J2177" i="15"/>
  <c r="J2178" i="15"/>
  <c r="J2179" i="15"/>
  <c r="J2180" i="15"/>
  <c r="J2181" i="15"/>
  <c r="J2182" i="15"/>
  <c r="J2183" i="15"/>
  <c r="J2184" i="15"/>
  <c r="J2185" i="15"/>
  <c r="J2186" i="15"/>
  <c r="J2187" i="15"/>
  <c r="J2188" i="15"/>
  <c r="J2189" i="15"/>
  <c r="J2190" i="15"/>
  <c r="J2191" i="15"/>
  <c r="J2192" i="15"/>
  <c r="J2193" i="15"/>
  <c r="J2194" i="15"/>
  <c r="J2195" i="15"/>
  <c r="J2196" i="15"/>
  <c r="J2197" i="15"/>
  <c r="J2198" i="15"/>
  <c r="J2199" i="15"/>
  <c r="J2200" i="15"/>
  <c r="J2201" i="15"/>
  <c r="J2202" i="15"/>
  <c r="J2203" i="15"/>
  <c r="J2204" i="15"/>
  <c r="J2205" i="15"/>
  <c r="J2206" i="15"/>
  <c r="J2207" i="15"/>
  <c r="J2208" i="15"/>
  <c r="J2209" i="15"/>
  <c r="J2210" i="15"/>
  <c r="J2211" i="15"/>
  <c r="J2212" i="15"/>
  <c r="J2213" i="15"/>
  <c r="J2214" i="15"/>
  <c r="J2215" i="15"/>
  <c r="J2216" i="15"/>
  <c r="J2217" i="15"/>
  <c r="J2218" i="15"/>
  <c r="J2219" i="15"/>
  <c r="J2220" i="15"/>
  <c r="J2221" i="15"/>
  <c r="J2222" i="15"/>
  <c r="J2223" i="15"/>
  <c r="J2224" i="15"/>
  <c r="J2225" i="15"/>
  <c r="J2226" i="15"/>
  <c r="J2227" i="15"/>
  <c r="J2228" i="15"/>
  <c r="J2229" i="15"/>
  <c r="J2230" i="15"/>
  <c r="J2231" i="15"/>
  <c r="J2232" i="15"/>
  <c r="J2233" i="15"/>
  <c r="J2234" i="15"/>
  <c r="J2235" i="15"/>
  <c r="J2236" i="15"/>
  <c r="J2237" i="15"/>
  <c r="J2238" i="15"/>
  <c r="J2239" i="15"/>
  <c r="J2240" i="15"/>
  <c r="J2241" i="15"/>
  <c r="J2242" i="15"/>
  <c r="J2243" i="15"/>
  <c r="J2244" i="15"/>
  <c r="J2245" i="15"/>
  <c r="J2246" i="15"/>
  <c r="J2247" i="15"/>
  <c r="J2248" i="15"/>
  <c r="J2249" i="15"/>
  <c r="J2250" i="15"/>
  <c r="J2251" i="15"/>
  <c r="J2252" i="15"/>
  <c r="J2253" i="15"/>
  <c r="J2254" i="15"/>
  <c r="J2255" i="15"/>
  <c r="J2256" i="15"/>
  <c r="J2257" i="15"/>
  <c r="J2258" i="15"/>
  <c r="J2259" i="15"/>
  <c r="J2260" i="15"/>
  <c r="J2261" i="15"/>
  <c r="J2262" i="15"/>
  <c r="J2263" i="15"/>
  <c r="J2264" i="15"/>
  <c r="J2265" i="15"/>
  <c r="J2266" i="15"/>
  <c r="J2267" i="15"/>
  <c r="J2268" i="15"/>
  <c r="J2269" i="15"/>
  <c r="J2270" i="15"/>
  <c r="J2271" i="15"/>
  <c r="J2272" i="15"/>
  <c r="J2273" i="15"/>
  <c r="J2274" i="15"/>
  <c r="J2275" i="15"/>
  <c r="J2276" i="15"/>
  <c r="J2277" i="15"/>
  <c r="J2278" i="15"/>
  <c r="J2279" i="15"/>
  <c r="J2280" i="15"/>
  <c r="J2281" i="15"/>
  <c r="J2282" i="15"/>
  <c r="J2283" i="15"/>
  <c r="J2284" i="15"/>
  <c r="J2285" i="15"/>
  <c r="J2286" i="15"/>
  <c r="J2287" i="15"/>
  <c r="J2288" i="15"/>
  <c r="J2289" i="15"/>
  <c r="J2290" i="15"/>
  <c r="J2291" i="15"/>
  <c r="J2292" i="15"/>
  <c r="J2293" i="15"/>
  <c r="J2294" i="15"/>
  <c r="J2295" i="15"/>
  <c r="J2296" i="15"/>
  <c r="J2297" i="15"/>
  <c r="J2298" i="15"/>
  <c r="J2299" i="15"/>
  <c r="J2300" i="15"/>
  <c r="J2301" i="15"/>
  <c r="J2302" i="15"/>
  <c r="J2303" i="15"/>
  <c r="J2304" i="15"/>
  <c r="J2305" i="15"/>
  <c r="J2306" i="15"/>
  <c r="J2307" i="15"/>
  <c r="J2308" i="15"/>
  <c r="J2309" i="15"/>
  <c r="J2310" i="15"/>
  <c r="J2311" i="15"/>
  <c r="J2312" i="15"/>
  <c r="J2313" i="15"/>
  <c r="J2314" i="15"/>
  <c r="J2315" i="15"/>
  <c r="J2316" i="15"/>
  <c r="J2317" i="15"/>
  <c r="J2318" i="15"/>
  <c r="J2319" i="15"/>
  <c r="J2320" i="15"/>
  <c r="J2321" i="15"/>
  <c r="J2322" i="15"/>
  <c r="J2323" i="15"/>
  <c r="J2324" i="15"/>
  <c r="J2325" i="15"/>
  <c r="J2326" i="15"/>
  <c r="J2327" i="15"/>
  <c r="J2328" i="15"/>
  <c r="J2329" i="15"/>
  <c r="J2330" i="15"/>
  <c r="J2331" i="15"/>
  <c r="J2332" i="15"/>
  <c r="J2333" i="15"/>
  <c r="J2334" i="15"/>
  <c r="J2335" i="15"/>
  <c r="J2336" i="15"/>
  <c r="J2337" i="15"/>
  <c r="J2338" i="15"/>
  <c r="J2339" i="15"/>
  <c r="J2340" i="15"/>
  <c r="J2341" i="15"/>
  <c r="J2342" i="15"/>
  <c r="J2343" i="15"/>
  <c r="J2344" i="15"/>
  <c r="J2345" i="15"/>
  <c r="J2346" i="15"/>
  <c r="J2347" i="15"/>
  <c r="J2348" i="15"/>
  <c r="J2349" i="15"/>
  <c r="J2350" i="15"/>
  <c r="J2351" i="15"/>
  <c r="J2352" i="15"/>
  <c r="J2353" i="15"/>
  <c r="J2354" i="15"/>
  <c r="J2355" i="15"/>
  <c r="J2356" i="15"/>
  <c r="J2357" i="15"/>
  <c r="J2358" i="15"/>
  <c r="J2359" i="15"/>
  <c r="J2360" i="15"/>
  <c r="J2361" i="15"/>
  <c r="J2362" i="15"/>
  <c r="J2363" i="15"/>
  <c r="J2364" i="15"/>
  <c r="J2365" i="15"/>
  <c r="J2366" i="15"/>
  <c r="J2367" i="15"/>
  <c r="J2368" i="15"/>
  <c r="J2369" i="15"/>
  <c r="J2370" i="15"/>
  <c r="J2371" i="15"/>
  <c r="J2372" i="15"/>
  <c r="J2373" i="15"/>
  <c r="J2374" i="15"/>
  <c r="J2375" i="15"/>
  <c r="J2376" i="15"/>
  <c r="J2377" i="15"/>
  <c r="J2378" i="15"/>
  <c r="J2379" i="15"/>
  <c r="J2380" i="15"/>
  <c r="J2381" i="15"/>
  <c r="J2382" i="15"/>
  <c r="J2383" i="15"/>
  <c r="J2384" i="15"/>
  <c r="J2385" i="15"/>
  <c r="J2386" i="15"/>
  <c r="J2387" i="15"/>
  <c r="J2388" i="15"/>
  <c r="J2389" i="15"/>
  <c r="J2390" i="15"/>
  <c r="J2391" i="15"/>
  <c r="J2392" i="15"/>
  <c r="J2393" i="15"/>
  <c r="J2394" i="15"/>
  <c r="J2395" i="15"/>
  <c r="J2396" i="15"/>
  <c r="J2397" i="15"/>
  <c r="J2398" i="15"/>
  <c r="J2399" i="15"/>
  <c r="J2400" i="15"/>
  <c r="J2401" i="15"/>
  <c r="J2402" i="15"/>
  <c r="J2403" i="15"/>
  <c r="J2404" i="15"/>
  <c r="J2405" i="15"/>
  <c r="J2406" i="15"/>
  <c r="J2407" i="15"/>
  <c r="J2408" i="15"/>
  <c r="J2409" i="15"/>
  <c r="J2410" i="15"/>
  <c r="J2411" i="15"/>
  <c r="J2412" i="15"/>
  <c r="J2413" i="15"/>
  <c r="J2414" i="15"/>
  <c r="J2415" i="15"/>
  <c r="J2416" i="15"/>
  <c r="J2417" i="15"/>
  <c r="J2418" i="15"/>
  <c r="J2419" i="15"/>
  <c r="J2420" i="15"/>
  <c r="J2421" i="15"/>
  <c r="J2422" i="15"/>
  <c r="J2423" i="15"/>
  <c r="J2424" i="15"/>
  <c r="J2425" i="15"/>
  <c r="J2426" i="15"/>
  <c r="J2427" i="15"/>
  <c r="J2428" i="15"/>
  <c r="J2429" i="15"/>
  <c r="J2430" i="15"/>
  <c r="J2431" i="15"/>
  <c r="J2432" i="15"/>
  <c r="J2433" i="15"/>
  <c r="J2434" i="15"/>
  <c r="J2435" i="15"/>
  <c r="J2436" i="15"/>
  <c r="J2437" i="15"/>
  <c r="J2438" i="15"/>
  <c r="J2439" i="15"/>
  <c r="J2440" i="15"/>
  <c r="J2441" i="15"/>
  <c r="J2442" i="15"/>
  <c r="J2443" i="15"/>
  <c r="J2444" i="15"/>
  <c r="J2445" i="15"/>
  <c r="J2446" i="15"/>
  <c r="J2447" i="15"/>
  <c r="J2448" i="15"/>
  <c r="J2449" i="15"/>
  <c r="J2450" i="15"/>
  <c r="J2451" i="15"/>
  <c r="J2452" i="15"/>
  <c r="J2453" i="15"/>
  <c r="J2454" i="15"/>
  <c r="J2455" i="15"/>
  <c r="J2456" i="15"/>
  <c r="J2457" i="15"/>
  <c r="J2458" i="15"/>
  <c r="J2459" i="15"/>
  <c r="J2460" i="15"/>
  <c r="J2461" i="15"/>
  <c r="J2462" i="15"/>
  <c r="J2463" i="15"/>
  <c r="J2464" i="15"/>
  <c r="J2465" i="15"/>
  <c r="J2466" i="15"/>
  <c r="J2467" i="15"/>
  <c r="J2468" i="15"/>
  <c r="J2469" i="15"/>
  <c r="J2470" i="15"/>
  <c r="J2471" i="15"/>
  <c r="J2472" i="15"/>
  <c r="J2473" i="15"/>
  <c r="J2474" i="15"/>
  <c r="J2475" i="15"/>
  <c r="J2476" i="15"/>
  <c r="J2477" i="15"/>
  <c r="J2478" i="15"/>
  <c r="J2479" i="15"/>
  <c r="J2480" i="15"/>
  <c r="J2481" i="15"/>
  <c r="J2482" i="15"/>
  <c r="J2483" i="15"/>
  <c r="J2484" i="15"/>
  <c r="J2485" i="15"/>
  <c r="J2486" i="15"/>
  <c r="J2487" i="15"/>
  <c r="J2488" i="15"/>
  <c r="J2489" i="15"/>
  <c r="J2490" i="15"/>
  <c r="J2491" i="15"/>
  <c r="J2492" i="15"/>
  <c r="J2493" i="15"/>
  <c r="J2494" i="15"/>
  <c r="J2495" i="15"/>
  <c r="J2496" i="15"/>
  <c r="J2497" i="15"/>
  <c r="J2498" i="15"/>
  <c r="J2499" i="15"/>
  <c r="J2500" i="15"/>
  <c r="J2501" i="15"/>
  <c r="J2502" i="15"/>
  <c r="J2503" i="15"/>
  <c r="J2504" i="15"/>
  <c r="J2505" i="15"/>
  <c r="J2506" i="15"/>
  <c r="J2507" i="15"/>
  <c r="J2508" i="15"/>
  <c r="J2509" i="15"/>
  <c r="J2510" i="15"/>
  <c r="J2511" i="15"/>
  <c r="J2512" i="15"/>
  <c r="J2513" i="15"/>
  <c r="J2514" i="15"/>
  <c r="J2515" i="15"/>
  <c r="J2516" i="15"/>
  <c r="J2517" i="15"/>
  <c r="J2518" i="15"/>
  <c r="J2519" i="15"/>
  <c r="J2520" i="15"/>
  <c r="J2521" i="15"/>
  <c r="J2522" i="15"/>
  <c r="J2523" i="15"/>
  <c r="J2524" i="15"/>
  <c r="J2525" i="15"/>
  <c r="J2526" i="15"/>
  <c r="J2527" i="15"/>
  <c r="J2528" i="15"/>
  <c r="J2529" i="15"/>
  <c r="J2530" i="15"/>
  <c r="J2531" i="15"/>
  <c r="J2532" i="15"/>
  <c r="J2533" i="15"/>
  <c r="J2534" i="15"/>
  <c r="J2535" i="15"/>
  <c r="J2536" i="15"/>
  <c r="J2537" i="15"/>
  <c r="J2538" i="15"/>
  <c r="J2539" i="15"/>
  <c r="J2540" i="15"/>
  <c r="J2541" i="15"/>
  <c r="J2542" i="15"/>
  <c r="J2543" i="15"/>
  <c r="J2544" i="15"/>
  <c r="J2545" i="15"/>
  <c r="J2546" i="15"/>
  <c r="J2547" i="15"/>
  <c r="J2548" i="15"/>
  <c r="J2549" i="15"/>
  <c r="J2550" i="15"/>
  <c r="J2551" i="15"/>
  <c r="J2552" i="15"/>
  <c r="J2553" i="15"/>
  <c r="J2554" i="15"/>
  <c r="J2555" i="15"/>
  <c r="J2556" i="15"/>
  <c r="J2557" i="15"/>
  <c r="J2558" i="15"/>
  <c r="J2559" i="15"/>
  <c r="J2560" i="15"/>
  <c r="J2561" i="15"/>
  <c r="J2562" i="15"/>
  <c r="J2563" i="15"/>
  <c r="J2564" i="15"/>
  <c r="J2565" i="15"/>
  <c r="J2566" i="15"/>
  <c r="J2567" i="15"/>
  <c r="J2568" i="15"/>
  <c r="J2569" i="15"/>
  <c r="J2570" i="15"/>
  <c r="J2571" i="15"/>
  <c r="J2572" i="15"/>
  <c r="J2573" i="15"/>
  <c r="J2574" i="15"/>
  <c r="J2575" i="15"/>
  <c r="J2576" i="15"/>
  <c r="J2577" i="15"/>
  <c r="J2578" i="15"/>
  <c r="J2579" i="15"/>
  <c r="J2580" i="15"/>
  <c r="J2581" i="15"/>
  <c r="J2582" i="15"/>
  <c r="J2583" i="15"/>
  <c r="J2584" i="15"/>
  <c r="J2585" i="15"/>
  <c r="J2586" i="15"/>
  <c r="J2587" i="15"/>
  <c r="J2588" i="15"/>
  <c r="J2589" i="15"/>
  <c r="J2590" i="15"/>
  <c r="J2591" i="15"/>
  <c r="J2592" i="15"/>
  <c r="J2593" i="15"/>
  <c r="J2594" i="15"/>
  <c r="J2595" i="15"/>
  <c r="J2596" i="15"/>
  <c r="J2597" i="15"/>
  <c r="J2598" i="15"/>
  <c r="J2599" i="15"/>
  <c r="J2600" i="15"/>
  <c r="J2601" i="15"/>
  <c r="J2602" i="15"/>
  <c r="J2603" i="15"/>
  <c r="J2604" i="15"/>
  <c r="J2605" i="15"/>
  <c r="J2606" i="15"/>
  <c r="J2607" i="15"/>
  <c r="J2608" i="15"/>
  <c r="J2609" i="15"/>
  <c r="J2610" i="15"/>
  <c r="J2611" i="15"/>
  <c r="J2612" i="15"/>
  <c r="J2613" i="15"/>
  <c r="J2614" i="15"/>
  <c r="J2615" i="15"/>
  <c r="J2616" i="15"/>
  <c r="J2617" i="15"/>
  <c r="J2618" i="15"/>
  <c r="J2619" i="15"/>
  <c r="J2620" i="15"/>
  <c r="J2621" i="15"/>
  <c r="J2622" i="15"/>
  <c r="J2623" i="15"/>
  <c r="J2624" i="15"/>
  <c r="J2625" i="15"/>
  <c r="J2626" i="15"/>
  <c r="J2627" i="15"/>
  <c r="J2628" i="15"/>
  <c r="J2629" i="15"/>
  <c r="J2630" i="15"/>
  <c r="J2631" i="15"/>
  <c r="J2632" i="15"/>
  <c r="J2633" i="15"/>
  <c r="J2634" i="15"/>
  <c r="J2635" i="15"/>
  <c r="J2636" i="15"/>
  <c r="J2637" i="15"/>
  <c r="J2638" i="15"/>
  <c r="J2639" i="15"/>
  <c r="J2640" i="15"/>
  <c r="J2641" i="15"/>
  <c r="J2642" i="15"/>
  <c r="J2643" i="15"/>
  <c r="J2644" i="15"/>
  <c r="J2645" i="15"/>
  <c r="J2646" i="15"/>
  <c r="J2647" i="15"/>
  <c r="J2648" i="15"/>
  <c r="J2649" i="15"/>
  <c r="J2650" i="15"/>
  <c r="J2651" i="15"/>
  <c r="J2652" i="15"/>
  <c r="J2653" i="15"/>
  <c r="J2654" i="15"/>
  <c r="J2655" i="15"/>
  <c r="J2656" i="15"/>
  <c r="J2657" i="15"/>
  <c r="J2658" i="15"/>
  <c r="J2659" i="15"/>
  <c r="J2660" i="15"/>
  <c r="J2661" i="15"/>
  <c r="J2662" i="15"/>
  <c r="J2663" i="15"/>
  <c r="J2664" i="15"/>
  <c r="J2665" i="15"/>
  <c r="J2666" i="15"/>
  <c r="J2667" i="15"/>
  <c r="J2668" i="15"/>
  <c r="J2669" i="15"/>
  <c r="J2670" i="15"/>
  <c r="J2671" i="15"/>
  <c r="J2672" i="15"/>
  <c r="J2673" i="15"/>
  <c r="J2674" i="15"/>
  <c r="J2675" i="15"/>
  <c r="J2676" i="15"/>
  <c r="J2677" i="15"/>
  <c r="J2678" i="15"/>
  <c r="J2679" i="15"/>
  <c r="J2680" i="15"/>
  <c r="J2681" i="15"/>
  <c r="J2682" i="15"/>
  <c r="J2683" i="15"/>
  <c r="J2684" i="15"/>
  <c r="J2685" i="15"/>
  <c r="J2686" i="15"/>
  <c r="J2687" i="15"/>
  <c r="J2688" i="15"/>
  <c r="J2689" i="15"/>
  <c r="J2690" i="15"/>
  <c r="J2691" i="15"/>
  <c r="J2692" i="15"/>
  <c r="J2693" i="15"/>
  <c r="J2694" i="15"/>
  <c r="J2695" i="15"/>
  <c r="J2696" i="15"/>
  <c r="J2697" i="15"/>
  <c r="J2698" i="15"/>
  <c r="J2699" i="15"/>
  <c r="J2700" i="15"/>
  <c r="J2701" i="15"/>
  <c r="J2702" i="15"/>
  <c r="J2703" i="15"/>
  <c r="J2704" i="15"/>
  <c r="J2705" i="15"/>
  <c r="J2706" i="15"/>
  <c r="J2707" i="15"/>
  <c r="J2708" i="15"/>
  <c r="J2709" i="15"/>
  <c r="J2710" i="15"/>
  <c r="J2711" i="15"/>
  <c r="J2712" i="15"/>
  <c r="J2713" i="15"/>
  <c r="J2714" i="15"/>
  <c r="J2715" i="15"/>
  <c r="J2716" i="15"/>
  <c r="J2717" i="15"/>
  <c r="J2718" i="15"/>
  <c r="J2719" i="15"/>
  <c r="J2720" i="15"/>
  <c r="J2721" i="15"/>
  <c r="J2722" i="15"/>
  <c r="J2723" i="15"/>
  <c r="J2724" i="15"/>
  <c r="J2725" i="15"/>
  <c r="J2726" i="15"/>
  <c r="J2727" i="15"/>
  <c r="J2728" i="15"/>
  <c r="J2729" i="15"/>
  <c r="J2730" i="15"/>
  <c r="J2731" i="15"/>
  <c r="J2732" i="15"/>
  <c r="J2733" i="15"/>
  <c r="J2734" i="15"/>
  <c r="J2735" i="15"/>
  <c r="J2736" i="15"/>
  <c r="J2737" i="15"/>
  <c r="J2738" i="15"/>
  <c r="J2739" i="15"/>
  <c r="J2740" i="15"/>
  <c r="J2741" i="15"/>
  <c r="J2742" i="15"/>
  <c r="J2743" i="15"/>
  <c r="J2744" i="15"/>
  <c r="J2745" i="15"/>
  <c r="J2746" i="15"/>
  <c r="J2747" i="15"/>
  <c r="J2748" i="15"/>
  <c r="J2749" i="15"/>
  <c r="J2750" i="15"/>
  <c r="J2751" i="15"/>
  <c r="J2752" i="15"/>
  <c r="J2753" i="15"/>
  <c r="J2754" i="15"/>
  <c r="J2755" i="15"/>
  <c r="J2756" i="15"/>
  <c r="J2757" i="15"/>
  <c r="J2758" i="15"/>
  <c r="J2759" i="15"/>
  <c r="J2760" i="15"/>
  <c r="J2761" i="15"/>
  <c r="J2762" i="15"/>
  <c r="J2763" i="15"/>
  <c r="J2764" i="15"/>
  <c r="J2765" i="15"/>
  <c r="J2766" i="15"/>
  <c r="J2767" i="15"/>
  <c r="J2768" i="15"/>
  <c r="J2769" i="15"/>
  <c r="J2770" i="15"/>
  <c r="J2771" i="15"/>
  <c r="J2772" i="15"/>
  <c r="J2773" i="15"/>
  <c r="J2774" i="15"/>
  <c r="J2775" i="15"/>
  <c r="J2776" i="15"/>
  <c r="J2777" i="15"/>
  <c r="J2778" i="15"/>
  <c r="J2779" i="15"/>
  <c r="J2780" i="15"/>
  <c r="J2781" i="15"/>
  <c r="J2782" i="15"/>
  <c r="J2783" i="15"/>
  <c r="J2784" i="15"/>
  <c r="J2785" i="15"/>
  <c r="J2786" i="15"/>
  <c r="J2787" i="15"/>
  <c r="J2788" i="15"/>
  <c r="J2789" i="15"/>
  <c r="J2790" i="15"/>
  <c r="J2791" i="15"/>
  <c r="J2792" i="15"/>
  <c r="J2793" i="15"/>
  <c r="J2794" i="15"/>
  <c r="J2795" i="15"/>
  <c r="J2796" i="15"/>
  <c r="J2797" i="15"/>
  <c r="J2798" i="15"/>
  <c r="J2799" i="15"/>
  <c r="J2800" i="15"/>
  <c r="J2801" i="15"/>
  <c r="J2802" i="15"/>
  <c r="J2803" i="15"/>
  <c r="J2804" i="15"/>
  <c r="J2805" i="15"/>
  <c r="J2806" i="15"/>
  <c r="J2807" i="15"/>
  <c r="J2808" i="15"/>
  <c r="J2809" i="15"/>
  <c r="J2810" i="15"/>
  <c r="J2811" i="15"/>
  <c r="J2812" i="15"/>
  <c r="J2813" i="15"/>
  <c r="J2814" i="15"/>
  <c r="J2815" i="15"/>
  <c r="J2816" i="15"/>
  <c r="J2817" i="15"/>
  <c r="J2818" i="15"/>
  <c r="J2819" i="15"/>
  <c r="J2820" i="15"/>
  <c r="J2821" i="15"/>
  <c r="J2822" i="15"/>
  <c r="J2823" i="15"/>
  <c r="J2824" i="15"/>
  <c r="J2825" i="15"/>
  <c r="J2826" i="15"/>
  <c r="J2827" i="15"/>
  <c r="J2828" i="15"/>
  <c r="J2829" i="15"/>
  <c r="J2830" i="15"/>
  <c r="J2831" i="15"/>
  <c r="J2832" i="15"/>
  <c r="J2833" i="15"/>
  <c r="J2834" i="15"/>
  <c r="J2835" i="15"/>
  <c r="J2836" i="15"/>
  <c r="J2837" i="15"/>
  <c r="J2838" i="15"/>
  <c r="J2839" i="15"/>
  <c r="J2840" i="15"/>
  <c r="J2841" i="15"/>
  <c r="J2842" i="15"/>
  <c r="J2843" i="15"/>
  <c r="J2844" i="15"/>
  <c r="J2845" i="15"/>
  <c r="J2846" i="15"/>
  <c r="J2847" i="15"/>
  <c r="J2848" i="15"/>
  <c r="J2849" i="15"/>
  <c r="J2850" i="15"/>
  <c r="J2851" i="15"/>
  <c r="J2852" i="15"/>
  <c r="J2853" i="15"/>
  <c r="J2854" i="15"/>
  <c r="J2855" i="15"/>
  <c r="J2856" i="15"/>
  <c r="J2857" i="15"/>
  <c r="J2858" i="15"/>
  <c r="J2859" i="15"/>
  <c r="J2860" i="15"/>
  <c r="J2861" i="15"/>
  <c r="J2862" i="15"/>
  <c r="J2863" i="15"/>
  <c r="J2864" i="15"/>
  <c r="J2865" i="15"/>
  <c r="J2866" i="15"/>
  <c r="J2867" i="15"/>
  <c r="J2868" i="15"/>
  <c r="J2869" i="15"/>
  <c r="J2870" i="15"/>
  <c r="J2871" i="15"/>
  <c r="J2872" i="15"/>
  <c r="J2873" i="15"/>
  <c r="J2874" i="15"/>
  <c r="J2875" i="15"/>
  <c r="J2876" i="15"/>
  <c r="J2877" i="15"/>
  <c r="J2878" i="15"/>
  <c r="J2879" i="15"/>
  <c r="J2880" i="15"/>
  <c r="J2881" i="15"/>
  <c r="J2882" i="15"/>
  <c r="J2883" i="15"/>
  <c r="J2884" i="15"/>
  <c r="J2885" i="15"/>
  <c r="J2886" i="15"/>
  <c r="J2887" i="15"/>
  <c r="J2888" i="15"/>
  <c r="J2889" i="15"/>
  <c r="J2890" i="15"/>
  <c r="J2891" i="15"/>
  <c r="J2892" i="15"/>
  <c r="J2893" i="15"/>
  <c r="J2894" i="15"/>
  <c r="J2895" i="15"/>
  <c r="J2896" i="15"/>
  <c r="J2897" i="15"/>
  <c r="J2898" i="15"/>
  <c r="J2899" i="15"/>
  <c r="J2900" i="15"/>
  <c r="J2901" i="15"/>
  <c r="J2902" i="15"/>
  <c r="J2903" i="15"/>
  <c r="J2904" i="15"/>
  <c r="J2905" i="15"/>
  <c r="J2906" i="15"/>
  <c r="J2907" i="15"/>
  <c r="J2908" i="15"/>
  <c r="J2909" i="15"/>
  <c r="J2910" i="15"/>
  <c r="J2911" i="15"/>
  <c r="J2912" i="15"/>
  <c r="J2913" i="15"/>
  <c r="J2914" i="15"/>
  <c r="J2915" i="15"/>
  <c r="J2916" i="15"/>
  <c r="J2917" i="15"/>
  <c r="J2918" i="15"/>
  <c r="J2919" i="15"/>
  <c r="J2920" i="15"/>
  <c r="J2921" i="15"/>
  <c r="J2922" i="15"/>
  <c r="J2923" i="15"/>
  <c r="J2924" i="15"/>
  <c r="J2925" i="15"/>
  <c r="J2926" i="15"/>
  <c r="J2927" i="15"/>
  <c r="J2928" i="15"/>
  <c r="J2929" i="15"/>
  <c r="J2930" i="15"/>
  <c r="J2931" i="15"/>
  <c r="J2932" i="15"/>
  <c r="J2933" i="15"/>
  <c r="J2934" i="15"/>
  <c r="J2935" i="15"/>
  <c r="J2936" i="15"/>
  <c r="J2937" i="15"/>
  <c r="J2938" i="15"/>
  <c r="J2939" i="15"/>
  <c r="J2940" i="15"/>
  <c r="J2941" i="15"/>
  <c r="J2942" i="15"/>
  <c r="J2943" i="15"/>
  <c r="J2944" i="15"/>
  <c r="J2945" i="15"/>
  <c r="J2946" i="15"/>
  <c r="J2947" i="15"/>
  <c r="J2948" i="15"/>
  <c r="J2949" i="15"/>
  <c r="J2950" i="15"/>
  <c r="J2951" i="15"/>
  <c r="J2952" i="15"/>
  <c r="J2953" i="15"/>
  <c r="J2954" i="15"/>
  <c r="J2955" i="15"/>
  <c r="J2956" i="15"/>
  <c r="J2957" i="15"/>
  <c r="J2958" i="15"/>
  <c r="J2959" i="15"/>
  <c r="J2960" i="15"/>
  <c r="J2961" i="15"/>
  <c r="J2962" i="15"/>
  <c r="J2963" i="15"/>
  <c r="J2964" i="15"/>
  <c r="J2965" i="15"/>
  <c r="J2966" i="15"/>
  <c r="J2967" i="15"/>
  <c r="J2968" i="15"/>
  <c r="J2969" i="15"/>
  <c r="J2970" i="15"/>
  <c r="J2971" i="15"/>
  <c r="J2972" i="15"/>
  <c r="J2973" i="15"/>
  <c r="J2974" i="15"/>
  <c r="J2975" i="15"/>
  <c r="J2976" i="15"/>
  <c r="J2977" i="15"/>
  <c r="J2978" i="15"/>
  <c r="J2979" i="15"/>
  <c r="J2980" i="15"/>
  <c r="J2981" i="15"/>
  <c r="J2982" i="15"/>
  <c r="J2983" i="15"/>
  <c r="J2984" i="15"/>
  <c r="J2985" i="15"/>
  <c r="J2986" i="15"/>
  <c r="J2987" i="15"/>
  <c r="J2988" i="15"/>
  <c r="J2989" i="15"/>
  <c r="J2990" i="15"/>
  <c r="J2991" i="15"/>
  <c r="J2992" i="15"/>
  <c r="J2993" i="15"/>
  <c r="J2994" i="15"/>
  <c r="J2995" i="15"/>
  <c r="J2996" i="15"/>
  <c r="J2997" i="15"/>
  <c r="J2998" i="15"/>
  <c r="J2999" i="15"/>
  <c r="J3000" i="15"/>
  <c r="J3001" i="15"/>
  <c r="J3002" i="15"/>
  <c r="J3003" i="15"/>
  <c r="J3004" i="15"/>
  <c r="J3005" i="15"/>
  <c r="J3006" i="15"/>
  <c r="J3007" i="15"/>
  <c r="J3008" i="15"/>
  <c r="J3009" i="15"/>
  <c r="J3010" i="15"/>
  <c r="J3011" i="15"/>
  <c r="J3012" i="15"/>
  <c r="J3013" i="15"/>
  <c r="J3014" i="15"/>
  <c r="J3015" i="15"/>
  <c r="J3016" i="15"/>
  <c r="J3017" i="15"/>
  <c r="J3018" i="15"/>
  <c r="J3019" i="15"/>
  <c r="J3020" i="15"/>
  <c r="J3021" i="15"/>
  <c r="J3022" i="15"/>
  <c r="J3023" i="15"/>
  <c r="J3024" i="15"/>
  <c r="J3025" i="15"/>
  <c r="J3026" i="15"/>
  <c r="J3027" i="15"/>
  <c r="J3028" i="15"/>
  <c r="J3029" i="15"/>
  <c r="J3030" i="15"/>
  <c r="J3031" i="15"/>
  <c r="J3032" i="15"/>
  <c r="J3033" i="15"/>
  <c r="J3034" i="15"/>
  <c r="J3035" i="15"/>
  <c r="J3036" i="15"/>
  <c r="J3037" i="15"/>
  <c r="J3038" i="15"/>
  <c r="J3039" i="15"/>
  <c r="J3040" i="15"/>
  <c r="J3041" i="15"/>
  <c r="J3042" i="15"/>
  <c r="J3043" i="15"/>
  <c r="J3044" i="15"/>
  <c r="J3045" i="15"/>
  <c r="J3046" i="15"/>
  <c r="J3047" i="15"/>
  <c r="J3048" i="15"/>
  <c r="J3049" i="15"/>
  <c r="J3050" i="15"/>
  <c r="J3051" i="15"/>
  <c r="J3052" i="15"/>
  <c r="J3053" i="15"/>
  <c r="J3054" i="15"/>
  <c r="J3055" i="15"/>
  <c r="J3056" i="15"/>
  <c r="J3057" i="15"/>
  <c r="J3058" i="15"/>
  <c r="J3059" i="15"/>
  <c r="J3060" i="15"/>
  <c r="J3061" i="15"/>
  <c r="J3062" i="15"/>
  <c r="J3063" i="15"/>
  <c r="J3064" i="15"/>
  <c r="J3065" i="15"/>
  <c r="J3066" i="15"/>
  <c r="J3067" i="15"/>
  <c r="J3068" i="15"/>
  <c r="J3069" i="15"/>
  <c r="J3070" i="15"/>
  <c r="J3071" i="15"/>
  <c r="J3072" i="15"/>
  <c r="J3073" i="15"/>
  <c r="J3074" i="15"/>
  <c r="J3075" i="15"/>
  <c r="J3076" i="15"/>
  <c r="J3077" i="15"/>
  <c r="J3078" i="15"/>
  <c r="J3079" i="15"/>
  <c r="J3080" i="15"/>
  <c r="J3081" i="15"/>
  <c r="J3082" i="15"/>
  <c r="J3083" i="15"/>
  <c r="J3084" i="15"/>
  <c r="J3085" i="15"/>
  <c r="J3086" i="15"/>
  <c r="J3087" i="15"/>
  <c r="J3088" i="15"/>
  <c r="J3089" i="15"/>
  <c r="J3090" i="15"/>
  <c r="J3091" i="15"/>
  <c r="J3092" i="15"/>
  <c r="J3093" i="15"/>
  <c r="J3094" i="15"/>
  <c r="J3095" i="15"/>
  <c r="J3096" i="15"/>
  <c r="J3097" i="15"/>
  <c r="J3098" i="15"/>
  <c r="J3099" i="15"/>
  <c r="J3100" i="15"/>
  <c r="J3101" i="15"/>
  <c r="J3102" i="15"/>
  <c r="J3103" i="15"/>
  <c r="J3104" i="15"/>
  <c r="J3105" i="15"/>
  <c r="J3106" i="15"/>
  <c r="J3107" i="15"/>
  <c r="J3108" i="15"/>
  <c r="J3109" i="15"/>
  <c r="J3110" i="15"/>
  <c r="J3111" i="15"/>
  <c r="J3112" i="15"/>
  <c r="J3113" i="15"/>
  <c r="J3114" i="15"/>
  <c r="J3115" i="15"/>
  <c r="J3116" i="15"/>
  <c r="J3117" i="15"/>
  <c r="J3118" i="15"/>
  <c r="J3119" i="15"/>
  <c r="J3120" i="15"/>
  <c r="J3121" i="15"/>
  <c r="J3122" i="15"/>
  <c r="J3123" i="15"/>
  <c r="J3124" i="15"/>
  <c r="J3125" i="15"/>
  <c r="J3126" i="15"/>
  <c r="J3127" i="15"/>
  <c r="J3128" i="15"/>
  <c r="J3129" i="15"/>
  <c r="J3130" i="15"/>
  <c r="J3131" i="15"/>
  <c r="J3132" i="15"/>
  <c r="J3133" i="15"/>
  <c r="J3134" i="15"/>
  <c r="J3135" i="15"/>
  <c r="J3136" i="15"/>
  <c r="J3137" i="15"/>
  <c r="J3138" i="15"/>
  <c r="J3139" i="15"/>
  <c r="J3140" i="15"/>
  <c r="J3141" i="15"/>
  <c r="J3142" i="15"/>
  <c r="J3143" i="15"/>
  <c r="J3144" i="15"/>
  <c r="J3145" i="15"/>
  <c r="J3146" i="15"/>
  <c r="J3147" i="15"/>
  <c r="J3148" i="15"/>
  <c r="J3149" i="15"/>
  <c r="J3150" i="15"/>
  <c r="J3151" i="15"/>
  <c r="J3152" i="15"/>
  <c r="J3153" i="15"/>
  <c r="J3154" i="15"/>
  <c r="J3155" i="15"/>
  <c r="J3156" i="15"/>
  <c r="J3157" i="15"/>
  <c r="J3158" i="15"/>
  <c r="J3159" i="15"/>
  <c r="J3160" i="15"/>
  <c r="J3161" i="15"/>
  <c r="J3162" i="15"/>
  <c r="J3163" i="15"/>
  <c r="J3164" i="15"/>
  <c r="J3165" i="15"/>
  <c r="J3166" i="15"/>
  <c r="J3167" i="15"/>
  <c r="J3168" i="15"/>
  <c r="J3169" i="15"/>
  <c r="J3170" i="15"/>
  <c r="J3171" i="15"/>
  <c r="J3172" i="15"/>
  <c r="J3173" i="15"/>
  <c r="J3174" i="15"/>
  <c r="J3175" i="15"/>
  <c r="J3176" i="15"/>
  <c r="J3177" i="15"/>
  <c r="J3178" i="15"/>
  <c r="J3179" i="15"/>
  <c r="J3180" i="15"/>
  <c r="J3181" i="15"/>
  <c r="J3182" i="15"/>
  <c r="J3183" i="15"/>
  <c r="J3184" i="15"/>
  <c r="J3185" i="15"/>
  <c r="J3186" i="15"/>
  <c r="J3187" i="15"/>
  <c r="J3188" i="15"/>
  <c r="J3189" i="15"/>
  <c r="J3190" i="15"/>
  <c r="J3191" i="15"/>
  <c r="J3192" i="15"/>
  <c r="J3193" i="15"/>
  <c r="J3194" i="15"/>
  <c r="J3195" i="15"/>
  <c r="J3196" i="15"/>
  <c r="J3197" i="15"/>
  <c r="J3198" i="15"/>
  <c r="J3199" i="15"/>
  <c r="J3200" i="15"/>
  <c r="J3201" i="15"/>
  <c r="J3202" i="15"/>
  <c r="J3203" i="15"/>
  <c r="J3204" i="15"/>
  <c r="J3205" i="15"/>
  <c r="J3206" i="15"/>
  <c r="J3207" i="15"/>
  <c r="J3208" i="15"/>
  <c r="J3209" i="15"/>
  <c r="J3210" i="15"/>
  <c r="J3211" i="15"/>
  <c r="J3212" i="15"/>
  <c r="J3213" i="15"/>
  <c r="J3214" i="15"/>
  <c r="J3215" i="15"/>
  <c r="J3216" i="15"/>
  <c r="J3217" i="15"/>
  <c r="J3218" i="15"/>
  <c r="J3219" i="15"/>
  <c r="J3220" i="15"/>
  <c r="J3221" i="15"/>
  <c r="J3222" i="15"/>
  <c r="J3223" i="15"/>
  <c r="J3224" i="15"/>
  <c r="J3225" i="15"/>
  <c r="J3226" i="15"/>
  <c r="J3227" i="15"/>
  <c r="J3228" i="15"/>
  <c r="J3229" i="15"/>
  <c r="J3230" i="15"/>
  <c r="J3231" i="15"/>
  <c r="J3232" i="15"/>
  <c r="J3233" i="15"/>
  <c r="J3234" i="15"/>
  <c r="J3235" i="15"/>
  <c r="J3236" i="15"/>
  <c r="J3237" i="15"/>
  <c r="J3238" i="15"/>
  <c r="J3239" i="15"/>
  <c r="J3240" i="15"/>
  <c r="J3241" i="15"/>
  <c r="J3242" i="15"/>
  <c r="J3243" i="15"/>
  <c r="J3244" i="15"/>
  <c r="J3245" i="15"/>
  <c r="J3246" i="15"/>
  <c r="J3247" i="15"/>
  <c r="J3248" i="15"/>
  <c r="J3249" i="15"/>
  <c r="J3250" i="15"/>
  <c r="J3251" i="15"/>
  <c r="J3252" i="15"/>
  <c r="J3253" i="15"/>
  <c r="J3254" i="15"/>
  <c r="J3255" i="15"/>
  <c r="J3256" i="15"/>
  <c r="J3257" i="15"/>
  <c r="J3258" i="15"/>
  <c r="J3259" i="15"/>
  <c r="J3260" i="15"/>
  <c r="J3261" i="15"/>
  <c r="J3262" i="15"/>
  <c r="J3263" i="15"/>
  <c r="J3264" i="15"/>
  <c r="J3265" i="15"/>
  <c r="J3266" i="15"/>
  <c r="J3267" i="15"/>
  <c r="J3268" i="15"/>
  <c r="J3269" i="15"/>
  <c r="J3270" i="15"/>
  <c r="J3271" i="15"/>
  <c r="J3272" i="15"/>
  <c r="J3273" i="15"/>
  <c r="J3274" i="15"/>
  <c r="J3275" i="15"/>
  <c r="J3276" i="15"/>
  <c r="J3277" i="15"/>
  <c r="J3278" i="15"/>
  <c r="J3279" i="15"/>
  <c r="J3280" i="15"/>
  <c r="J3281" i="15"/>
  <c r="J3282" i="15"/>
  <c r="J3283" i="15"/>
  <c r="J3284" i="15"/>
  <c r="J3285" i="15"/>
  <c r="J3286" i="15"/>
  <c r="J3287" i="15"/>
  <c r="J3288" i="15"/>
  <c r="J3289" i="15"/>
  <c r="J3290" i="15"/>
  <c r="J3291" i="15"/>
  <c r="J3292" i="15"/>
  <c r="J3293" i="15"/>
  <c r="J3294" i="15"/>
  <c r="J3295" i="15"/>
  <c r="J3296" i="15"/>
  <c r="J3297" i="15"/>
  <c r="J3298" i="15"/>
  <c r="J3299" i="15"/>
  <c r="J3300" i="15"/>
  <c r="J3301" i="15"/>
  <c r="J3302" i="15"/>
  <c r="J3303" i="15"/>
  <c r="J3304" i="15"/>
  <c r="J3305" i="15"/>
  <c r="J3306" i="15"/>
  <c r="J3307" i="15"/>
  <c r="J3308" i="15"/>
  <c r="J3309" i="15"/>
  <c r="J3310" i="15"/>
  <c r="J3311" i="15"/>
  <c r="J3312" i="15"/>
  <c r="J3313" i="15"/>
  <c r="J3314" i="15"/>
  <c r="J3315" i="15"/>
  <c r="J3316" i="15"/>
  <c r="J3317" i="15"/>
  <c r="J3318" i="15"/>
  <c r="J3319" i="15"/>
  <c r="J3320" i="15"/>
  <c r="J3321" i="15"/>
  <c r="J3322" i="15"/>
  <c r="J3323" i="15"/>
  <c r="J3324" i="15"/>
  <c r="J3325" i="15"/>
  <c r="J3326" i="15"/>
  <c r="J3327" i="15"/>
  <c r="J3328" i="15"/>
  <c r="J3329" i="15"/>
  <c r="J3330" i="15"/>
  <c r="J3331" i="15"/>
  <c r="J3332" i="15"/>
  <c r="J3333" i="15"/>
  <c r="J3334" i="15"/>
  <c r="J3335" i="15"/>
  <c r="J3336" i="15"/>
  <c r="J3337" i="15"/>
  <c r="J3338" i="15"/>
  <c r="J3339" i="15"/>
  <c r="J3340" i="15"/>
  <c r="J3341" i="15"/>
  <c r="J3342" i="15"/>
  <c r="J3343" i="15"/>
  <c r="J3344" i="15"/>
  <c r="J3345" i="15"/>
  <c r="J3346" i="15"/>
  <c r="J3347" i="15"/>
  <c r="J3348" i="15"/>
  <c r="J3349" i="15"/>
  <c r="J3350" i="15"/>
  <c r="J3351" i="15"/>
  <c r="J3352" i="15"/>
  <c r="J3353" i="15"/>
  <c r="J3354" i="15"/>
  <c r="J3355" i="15"/>
  <c r="J3356" i="15"/>
  <c r="J3357" i="15"/>
  <c r="J3358" i="15"/>
  <c r="J3359" i="15"/>
  <c r="J3360" i="15"/>
  <c r="J3361" i="15"/>
  <c r="J3362" i="15"/>
  <c r="J3363" i="15"/>
  <c r="J3364" i="15"/>
  <c r="J3365" i="15"/>
  <c r="J3366" i="15"/>
  <c r="J3367" i="15"/>
  <c r="J3368" i="15"/>
  <c r="J3369" i="15"/>
  <c r="J3370" i="15"/>
  <c r="J3371" i="15"/>
  <c r="J3372" i="15"/>
  <c r="J3373" i="15"/>
  <c r="J3374" i="15"/>
  <c r="J3375" i="15"/>
  <c r="J3376" i="15"/>
  <c r="J3377" i="15"/>
  <c r="J3378" i="15"/>
  <c r="J3379" i="15"/>
  <c r="J3380" i="15"/>
  <c r="J3381" i="15"/>
  <c r="J3382" i="15"/>
  <c r="J3383" i="15"/>
  <c r="J3384" i="15"/>
  <c r="J3385" i="15"/>
  <c r="J3386" i="15"/>
  <c r="J3387" i="15"/>
  <c r="J3388" i="15"/>
  <c r="J3389" i="15"/>
  <c r="J3390" i="15"/>
  <c r="J3391" i="15"/>
  <c r="J3392" i="15"/>
  <c r="J3393" i="15"/>
  <c r="J3394" i="15"/>
  <c r="J3395" i="15"/>
  <c r="J3396" i="15"/>
  <c r="J3397" i="15"/>
  <c r="J3398" i="15"/>
  <c r="J3399" i="15"/>
  <c r="J3400" i="15"/>
  <c r="J3401" i="15"/>
  <c r="J3402" i="15"/>
  <c r="J3403" i="15"/>
  <c r="J3404" i="15"/>
  <c r="J3405" i="15"/>
  <c r="J3406" i="15"/>
  <c r="J3407" i="15"/>
  <c r="J3408" i="15"/>
  <c r="J3409" i="15"/>
  <c r="J3410" i="15"/>
  <c r="J3411" i="15"/>
  <c r="J3412" i="15"/>
  <c r="J3413" i="15"/>
  <c r="J3414" i="15"/>
  <c r="J3415" i="15"/>
  <c r="J3416" i="15"/>
  <c r="J3417" i="15"/>
  <c r="J3418" i="15"/>
  <c r="J3419" i="15"/>
  <c r="J3420" i="15"/>
  <c r="J3421" i="15"/>
  <c r="J3422" i="15"/>
  <c r="J3423" i="15"/>
  <c r="J3424" i="15"/>
  <c r="J3425" i="15"/>
  <c r="J3426" i="15"/>
  <c r="J3427" i="15"/>
  <c r="J3428" i="15"/>
  <c r="J3429" i="15"/>
  <c r="J3430" i="15"/>
  <c r="J3431" i="15"/>
  <c r="J3432" i="15"/>
  <c r="J3433" i="15"/>
  <c r="J3434" i="15"/>
  <c r="J3435" i="15"/>
  <c r="J3436" i="15"/>
  <c r="J3437" i="15"/>
  <c r="J3438" i="15"/>
  <c r="J3439" i="15"/>
  <c r="J3440" i="15"/>
  <c r="J3441" i="15"/>
  <c r="J3442" i="15"/>
  <c r="J3443" i="15"/>
  <c r="J3444" i="15"/>
  <c r="J3445" i="15"/>
  <c r="J3446" i="15"/>
  <c r="J3447" i="15"/>
  <c r="J3448" i="15"/>
  <c r="J3449" i="15"/>
  <c r="J3450" i="15"/>
  <c r="J3451" i="15"/>
  <c r="J3452" i="15"/>
  <c r="J3453" i="15"/>
  <c r="J3454" i="15"/>
  <c r="J3455" i="15"/>
  <c r="J3456" i="15"/>
  <c r="J3457" i="15"/>
  <c r="J3458" i="15"/>
  <c r="J3459" i="15"/>
  <c r="J3460" i="15"/>
  <c r="J3461" i="15"/>
  <c r="J3462" i="15"/>
  <c r="J3463" i="15"/>
  <c r="J3464" i="15"/>
  <c r="J3465" i="15"/>
  <c r="J3466" i="15"/>
  <c r="J3467" i="15"/>
  <c r="J3468" i="15"/>
  <c r="J3469" i="15"/>
  <c r="J3470" i="15"/>
  <c r="J3471" i="15"/>
  <c r="J3472" i="15"/>
  <c r="J3473" i="15"/>
  <c r="J3474" i="15"/>
  <c r="J3475" i="15"/>
  <c r="J3476" i="15"/>
  <c r="J3477" i="15"/>
  <c r="J3478" i="15"/>
  <c r="J3479" i="15"/>
  <c r="J3480" i="15"/>
  <c r="J3481" i="15"/>
  <c r="J3482" i="15"/>
  <c r="J3483" i="15"/>
  <c r="J3484" i="15"/>
  <c r="J3485" i="15"/>
  <c r="J3486" i="15"/>
  <c r="J3487" i="15"/>
  <c r="J3488" i="15"/>
  <c r="J3489" i="15"/>
  <c r="J3490" i="15"/>
  <c r="J3491" i="15"/>
  <c r="J3492" i="15"/>
  <c r="J3493" i="15"/>
  <c r="J3494" i="15"/>
  <c r="J3495" i="15"/>
  <c r="J3496" i="15"/>
  <c r="J3497" i="15"/>
  <c r="J3498" i="15"/>
  <c r="J3499" i="15"/>
  <c r="J3500" i="15"/>
  <c r="J3501" i="15"/>
  <c r="J3502" i="15"/>
  <c r="J3503" i="15"/>
  <c r="J3504" i="15"/>
  <c r="J3505" i="15"/>
  <c r="J3506" i="15"/>
  <c r="J3507" i="15"/>
  <c r="J3508" i="15"/>
  <c r="J3509" i="15"/>
  <c r="J3510" i="15"/>
  <c r="J3511" i="15"/>
  <c r="J3512" i="15"/>
  <c r="J3513" i="15"/>
  <c r="J3514" i="15"/>
  <c r="J3515" i="15"/>
  <c r="J3516" i="15"/>
  <c r="J3517" i="15"/>
  <c r="J3518" i="15"/>
  <c r="J3519" i="15"/>
  <c r="J3520" i="15"/>
  <c r="J3521" i="15"/>
  <c r="J3522" i="15"/>
  <c r="J3523" i="15"/>
  <c r="J3524" i="15"/>
  <c r="J3525" i="15"/>
  <c r="J3526" i="15"/>
  <c r="J3527" i="15"/>
  <c r="J3528" i="15"/>
  <c r="J3529" i="15"/>
  <c r="J3530" i="15"/>
  <c r="J3531" i="15"/>
  <c r="J3532" i="15"/>
  <c r="J3533" i="15"/>
  <c r="J3534" i="15"/>
  <c r="J3535" i="15"/>
  <c r="J3536" i="15"/>
  <c r="J3537" i="15"/>
  <c r="J3538" i="15"/>
  <c r="J3539" i="15"/>
  <c r="J3540" i="15"/>
  <c r="J3541" i="15"/>
  <c r="J3542" i="15"/>
  <c r="J3543" i="15"/>
  <c r="J3544" i="15"/>
  <c r="J3545" i="15"/>
  <c r="J3546" i="15"/>
  <c r="J3547" i="15"/>
  <c r="J3548" i="15"/>
  <c r="J3549" i="15"/>
  <c r="J3550" i="15"/>
  <c r="J3551" i="15"/>
  <c r="J3552" i="15"/>
  <c r="J3553" i="15"/>
  <c r="J3554" i="15"/>
  <c r="J3555" i="15"/>
  <c r="J3556" i="15"/>
  <c r="J3557" i="15"/>
  <c r="J3558" i="15"/>
  <c r="J3559" i="15"/>
  <c r="J3560" i="15"/>
  <c r="J3561" i="15"/>
  <c r="J3562" i="15"/>
  <c r="J3563" i="15"/>
  <c r="J3564" i="15"/>
  <c r="J3565" i="15"/>
  <c r="J3566" i="15"/>
  <c r="J3567" i="15"/>
  <c r="J3568" i="15"/>
  <c r="J3569" i="15"/>
  <c r="J3570" i="15"/>
  <c r="J3571" i="15"/>
  <c r="J3572" i="15"/>
  <c r="J3573" i="15"/>
  <c r="J3574" i="15"/>
  <c r="J3575" i="15"/>
  <c r="J3576" i="15"/>
  <c r="J3577" i="15"/>
  <c r="J3578" i="15"/>
  <c r="J3579" i="15"/>
  <c r="J3580" i="15"/>
  <c r="J3581" i="15"/>
  <c r="J3582" i="15"/>
  <c r="J3583" i="15"/>
  <c r="J3584" i="15"/>
  <c r="J3585" i="15"/>
  <c r="J3586" i="15"/>
  <c r="J3587" i="15"/>
  <c r="J3588" i="15"/>
  <c r="J3589" i="15"/>
  <c r="J3590" i="15"/>
  <c r="J3591" i="15"/>
  <c r="J3592" i="15"/>
  <c r="J3593" i="15"/>
  <c r="J3594" i="15"/>
  <c r="J3595" i="15"/>
  <c r="J3596" i="15"/>
  <c r="J3597" i="15"/>
  <c r="J3598" i="15"/>
  <c r="J3599" i="15"/>
  <c r="J3600" i="15"/>
  <c r="J3601" i="15"/>
  <c r="J3602" i="15"/>
  <c r="J3603" i="15"/>
  <c r="J3604" i="15"/>
  <c r="J3605" i="15"/>
  <c r="J3606" i="15"/>
  <c r="J3607" i="15"/>
  <c r="J3608" i="15"/>
  <c r="J3609" i="15"/>
  <c r="J3610" i="15"/>
  <c r="J3611" i="15"/>
  <c r="J3612" i="15"/>
  <c r="J3613" i="15"/>
  <c r="J3614" i="15"/>
  <c r="J3615" i="15"/>
  <c r="J3616" i="15"/>
  <c r="J3617" i="15"/>
  <c r="J3618" i="15"/>
  <c r="J3619" i="15"/>
  <c r="J3620" i="15"/>
  <c r="J3621" i="15"/>
  <c r="J3622" i="15"/>
  <c r="J3623" i="15"/>
  <c r="J3624" i="15"/>
  <c r="J3625" i="15"/>
  <c r="J3626" i="15"/>
  <c r="J3627" i="15"/>
  <c r="J3628" i="15"/>
  <c r="J3629" i="15"/>
  <c r="J3630" i="15"/>
  <c r="J3631" i="15"/>
  <c r="J3632" i="15"/>
  <c r="J3633" i="15"/>
  <c r="J3634" i="15"/>
  <c r="J3635" i="15"/>
  <c r="J3636" i="15"/>
  <c r="J3637" i="15"/>
  <c r="J3638" i="15"/>
  <c r="J3639" i="15"/>
  <c r="J3640" i="15"/>
  <c r="J3641" i="15"/>
  <c r="J3642" i="15"/>
  <c r="J3643" i="15"/>
  <c r="J3644" i="15"/>
  <c r="J3645" i="15"/>
  <c r="J3646" i="15"/>
  <c r="J3647" i="15"/>
  <c r="J3648" i="15"/>
  <c r="J3649" i="15"/>
  <c r="J3650" i="15"/>
  <c r="J3651" i="15"/>
  <c r="J3652" i="15"/>
  <c r="J3653" i="15"/>
  <c r="J3654" i="15"/>
  <c r="J3655" i="15"/>
  <c r="J3656" i="15"/>
  <c r="J3657" i="15"/>
  <c r="J3658" i="15"/>
  <c r="J3659" i="15"/>
  <c r="J3660" i="15"/>
  <c r="J3661" i="15"/>
  <c r="J3662" i="15"/>
  <c r="J3663" i="15"/>
  <c r="J3664" i="15"/>
  <c r="J3665" i="15"/>
  <c r="J3666" i="15"/>
  <c r="J3667" i="15"/>
  <c r="J3668" i="15"/>
  <c r="J3669" i="15"/>
  <c r="J3670" i="15"/>
  <c r="J3671" i="15"/>
  <c r="J3672" i="15"/>
  <c r="J3673" i="15"/>
  <c r="J3674" i="15"/>
  <c r="J3675" i="15"/>
  <c r="J3676" i="15"/>
  <c r="J3677" i="15"/>
  <c r="J3678" i="15"/>
  <c r="J3679" i="15"/>
  <c r="J3680" i="15"/>
  <c r="J3681" i="15"/>
  <c r="J3682" i="15"/>
  <c r="J3683" i="15"/>
  <c r="J3684" i="15"/>
  <c r="J3685" i="15"/>
  <c r="J3686" i="15"/>
  <c r="J3687" i="15"/>
  <c r="J3688" i="15"/>
  <c r="J3689" i="15"/>
  <c r="J3690" i="15"/>
  <c r="J3691" i="15"/>
  <c r="J3692" i="15"/>
  <c r="J3693" i="15"/>
  <c r="J3694" i="15"/>
  <c r="J3695" i="15"/>
  <c r="J3696" i="15"/>
  <c r="J3697" i="15"/>
  <c r="J3698" i="15"/>
  <c r="J3699" i="15"/>
  <c r="J3700" i="15"/>
  <c r="J3701" i="15"/>
  <c r="J3702" i="15"/>
  <c r="J3703" i="15"/>
  <c r="J3704" i="15"/>
  <c r="J3705" i="15"/>
  <c r="J3706" i="15"/>
  <c r="J3707" i="15"/>
  <c r="J3708" i="15"/>
  <c r="J3709" i="15"/>
  <c r="J3710" i="15"/>
  <c r="J3711" i="15"/>
  <c r="J3712" i="15"/>
  <c r="J3713" i="15"/>
  <c r="J3714" i="15"/>
  <c r="J3715" i="15"/>
  <c r="J3716" i="15"/>
  <c r="J3717" i="15"/>
  <c r="J3718" i="15"/>
  <c r="J3719" i="15"/>
  <c r="J3720" i="15"/>
  <c r="J3721" i="15"/>
  <c r="J3722" i="15"/>
  <c r="J3723" i="15"/>
  <c r="J3724" i="15"/>
  <c r="J3725" i="15"/>
  <c r="J3726" i="15"/>
  <c r="J3727" i="15"/>
  <c r="J3728" i="15"/>
  <c r="J3729" i="15"/>
  <c r="J3730" i="15"/>
  <c r="J3731" i="15"/>
  <c r="J3732" i="15"/>
  <c r="J3733" i="15"/>
  <c r="J3734" i="15"/>
  <c r="J3735" i="15"/>
  <c r="J3736" i="15"/>
  <c r="J3737" i="15"/>
  <c r="J3738" i="15"/>
  <c r="J3739" i="15"/>
  <c r="J3740" i="15"/>
  <c r="J3741" i="15"/>
  <c r="J3742" i="15"/>
  <c r="J3743" i="15"/>
  <c r="J3744" i="15"/>
  <c r="J3745" i="15"/>
  <c r="J3746" i="15"/>
  <c r="J3747" i="15"/>
  <c r="J3748" i="15"/>
  <c r="J3749" i="15"/>
  <c r="J3750" i="15"/>
  <c r="J3751" i="15"/>
  <c r="J3752" i="15"/>
  <c r="J3753" i="15"/>
  <c r="J3754" i="15"/>
  <c r="J3755" i="15"/>
  <c r="J3756" i="15"/>
  <c r="J3757" i="15"/>
  <c r="J3758" i="15"/>
  <c r="J3759" i="15"/>
  <c r="J3760" i="15"/>
  <c r="J3761" i="15"/>
  <c r="J3762" i="15"/>
  <c r="J3763" i="15"/>
  <c r="J3764" i="15"/>
  <c r="J3765" i="15"/>
  <c r="J3766" i="15"/>
  <c r="J3767" i="15"/>
  <c r="J3768" i="15"/>
  <c r="J3769" i="15"/>
  <c r="J3770" i="15"/>
  <c r="J3771" i="15"/>
  <c r="J3772" i="15"/>
  <c r="J3773" i="15"/>
  <c r="J3774" i="15"/>
  <c r="J3775" i="15"/>
  <c r="J3776" i="15"/>
  <c r="J3777" i="15"/>
  <c r="J3778" i="15"/>
  <c r="J3779" i="15"/>
  <c r="J3780" i="15"/>
  <c r="J3781" i="15"/>
  <c r="J3782" i="15"/>
  <c r="J3783" i="15"/>
  <c r="J3784" i="15"/>
  <c r="J3785" i="15"/>
  <c r="J3786" i="15"/>
  <c r="J3787" i="15"/>
  <c r="J3788" i="15"/>
  <c r="J3789" i="15"/>
  <c r="J3790" i="15"/>
  <c r="J3791" i="15"/>
  <c r="J3792" i="15"/>
  <c r="J3793" i="15"/>
  <c r="J3794" i="15"/>
  <c r="J3795" i="15"/>
  <c r="J3796" i="15"/>
  <c r="J3797" i="15"/>
  <c r="J3798" i="15"/>
  <c r="J3799" i="15"/>
  <c r="J3800" i="15"/>
  <c r="J3801" i="15"/>
  <c r="J3802" i="15"/>
  <c r="J3803" i="15"/>
  <c r="J3804" i="15"/>
  <c r="J3805" i="15"/>
  <c r="J3806" i="15"/>
  <c r="J3807" i="15"/>
  <c r="J3808" i="15"/>
  <c r="J3809" i="15"/>
  <c r="J3810" i="15"/>
  <c r="J3811" i="15"/>
  <c r="J3812" i="15"/>
  <c r="J3813" i="15"/>
  <c r="J3814" i="15"/>
  <c r="J3815" i="15"/>
  <c r="J3816" i="15"/>
  <c r="J3817" i="15"/>
  <c r="J3818" i="15"/>
  <c r="J3819" i="15"/>
  <c r="J3820" i="15"/>
  <c r="J3821" i="15"/>
  <c r="J3822" i="15"/>
  <c r="J3823" i="15"/>
  <c r="J3824" i="15"/>
  <c r="J3825" i="15"/>
  <c r="J3826" i="15"/>
  <c r="J3827" i="15"/>
  <c r="J3828" i="15"/>
  <c r="J3829" i="15"/>
  <c r="J3830" i="15"/>
  <c r="J3831" i="15"/>
  <c r="J3832" i="15"/>
  <c r="J3833" i="15"/>
  <c r="J3834" i="15"/>
  <c r="J3835" i="15"/>
  <c r="J3836" i="15"/>
  <c r="J3837" i="15"/>
  <c r="J3838" i="15"/>
  <c r="J3839" i="15"/>
  <c r="J3840" i="15"/>
  <c r="J3841" i="15"/>
  <c r="J3842" i="15"/>
  <c r="J3843" i="15"/>
  <c r="J3844" i="15"/>
  <c r="J3845" i="15"/>
  <c r="J3846" i="15"/>
  <c r="J3847" i="15"/>
  <c r="J3848" i="15"/>
  <c r="J3849" i="15"/>
  <c r="J3850" i="15"/>
  <c r="J3851" i="15"/>
  <c r="J3852" i="15"/>
  <c r="J3853" i="15"/>
  <c r="J3854" i="15"/>
  <c r="J3855" i="15"/>
  <c r="J3856" i="15"/>
  <c r="J3857" i="15"/>
  <c r="J3858" i="15"/>
  <c r="J3859" i="15"/>
  <c r="J3860" i="15"/>
  <c r="J3861" i="15"/>
  <c r="J3862" i="15"/>
  <c r="J3863" i="15"/>
  <c r="J3864" i="15"/>
  <c r="J3865" i="15"/>
  <c r="J3866" i="15"/>
  <c r="J3867" i="15"/>
  <c r="J3868" i="15"/>
  <c r="J3869" i="15"/>
  <c r="J3870" i="15"/>
  <c r="J3871" i="15"/>
  <c r="J3872" i="15"/>
  <c r="J3873" i="15"/>
  <c r="J3874" i="15"/>
  <c r="J3875" i="15"/>
  <c r="J3876" i="15"/>
  <c r="J3877" i="15"/>
  <c r="J3878" i="15"/>
  <c r="J3879" i="15"/>
  <c r="J3880" i="15"/>
  <c r="J3881" i="15"/>
  <c r="J3882" i="15"/>
  <c r="J3883" i="15"/>
  <c r="J3884" i="15"/>
  <c r="J3885" i="15"/>
  <c r="J3886" i="15"/>
  <c r="J3887" i="15"/>
  <c r="J3888" i="15"/>
  <c r="J3889" i="15"/>
  <c r="J3890" i="15"/>
  <c r="J3891" i="15"/>
  <c r="J3892" i="15"/>
  <c r="J3893" i="15"/>
  <c r="J3894" i="15"/>
  <c r="J3895" i="15"/>
  <c r="J3896" i="15"/>
  <c r="J3897" i="15"/>
  <c r="J3898" i="15"/>
  <c r="J3899" i="15"/>
  <c r="J3900" i="15"/>
  <c r="J3901" i="15"/>
  <c r="J3902" i="15"/>
  <c r="J3903" i="15"/>
  <c r="J3904" i="15"/>
  <c r="J3905" i="15"/>
  <c r="J3906" i="15"/>
  <c r="J3907" i="15"/>
  <c r="J3908" i="15"/>
  <c r="J3909" i="15"/>
  <c r="J3910" i="15"/>
  <c r="J3911" i="15"/>
  <c r="J3912" i="15"/>
  <c r="J3913" i="15"/>
  <c r="J3914" i="15"/>
  <c r="J3915" i="15"/>
  <c r="J3916" i="15"/>
  <c r="J3917" i="15"/>
  <c r="J3918" i="15"/>
  <c r="J3919" i="15"/>
  <c r="J3920" i="15"/>
  <c r="J3921" i="15"/>
  <c r="J3922" i="15"/>
  <c r="J3923" i="15"/>
  <c r="J3924" i="15"/>
  <c r="J3925" i="15"/>
  <c r="J3926" i="15"/>
  <c r="J3927" i="15"/>
  <c r="J3928" i="15"/>
  <c r="J3929" i="15"/>
  <c r="J3930" i="15"/>
  <c r="J3931" i="15"/>
  <c r="J3932" i="15"/>
  <c r="J3933" i="15"/>
  <c r="J3934" i="15"/>
  <c r="J3935" i="15"/>
  <c r="J3936" i="15"/>
  <c r="J3937" i="15"/>
  <c r="J3938" i="15"/>
  <c r="J3939" i="15"/>
  <c r="J3940" i="15"/>
  <c r="J3941" i="15"/>
  <c r="J3942" i="15"/>
  <c r="J3943" i="15"/>
  <c r="J3944" i="15"/>
  <c r="J3945" i="15"/>
  <c r="J3946" i="15"/>
  <c r="J3947" i="15"/>
  <c r="J3948" i="15"/>
  <c r="J3949" i="15"/>
  <c r="J3950" i="15"/>
  <c r="J3951" i="15"/>
  <c r="J3952" i="15"/>
  <c r="J3953" i="15"/>
  <c r="J3954" i="15"/>
  <c r="J3955" i="15"/>
  <c r="J3956" i="15"/>
  <c r="J3957" i="15"/>
  <c r="J3958" i="15"/>
  <c r="J3959" i="15"/>
  <c r="J3960" i="15"/>
  <c r="J3961" i="15"/>
  <c r="J3962" i="15"/>
  <c r="J3963" i="15"/>
  <c r="J3964" i="15"/>
  <c r="J3965" i="15"/>
  <c r="J3966" i="15"/>
  <c r="J3967" i="15"/>
  <c r="J3968" i="15"/>
  <c r="J3969" i="15"/>
  <c r="J3970" i="15"/>
  <c r="J3971" i="15"/>
  <c r="J3972" i="15"/>
  <c r="J3973" i="15"/>
  <c r="J3974" i="15"/>
  <c r="J3975" i="15"/>
  <c r="J3976" i="15"/>
  <c r="J3977" i="15"/>
  <c r="J3978" i="15"/>
  <c r="J3979" i="15"/>
  <c r="J3980" i="15"/>
  <c r="J3981" i="15"/>
  <c r="J3982" i="15"/>
  <c r="J3983" i="15"/>
  <c r="J3984" i="15"/>
  <c r="J3985" i="15"/>
  <c r="J3986" i="15"/>
  <c r="J3987" i="15"/>
  <c r="J3988" i="15"/>
  <c r="J3989" i="15"/>
  <c r="J3990" i="15"/>
  <c r="J3991" i="15"/>
  <c r="J3992" i="15"/>
  <c r="J3993" i="15"/>
  <c r="J3994" i="15"/>
  <c r="J3995" i="15"/>
  <c r="J3996" i="15"/>
  <c r="J3997" i="15"/>
  <c r="J3998" i="15"/>
  <c r="J3999" i="15"/>
  <c r="J4000" i="15"/>
  <c r="J4001" i="15"/>
  <c r="J4002" i="15"/>
  <c r="J4003" i="15"/>
  <c r="J4004" i="15"/>
  <c r="J4005" i="15"/>
  <c r="J4006" i="15"/>
  <c r="J4007" i="15"/>
  <c r="J4008" i="15"/>
  <c r="J4009" i="15"/>
  <c r="J4010" i="15"/>
  <c r="J4011" i="15"/>
  <c r="J4012" i="15"/>
  <c r="J4013" i="15"/>
  <c r="J4014" i="15"/>
  <c r="J4015" i="15"/>
  <c r="J4016" i="15"/>
  <c r="J4017" i="15"/>
  <c r="J4018" i="15"/>
  <c r="J4019" i="15"/>
  <c r="J4020" i="15"/>
  <c r="J4021" i="15"/>
  <c r="J4022" i="15"/>
  <c r="J4023" i="15"/>
  <c r="J4024" i="15"/>
  <c r="J4025" i="15"/>
  <c r="J4026" i="15"/>
  <c r="J4027" i="15"/>
  <c r="J4028" i="15"/>
  <c r="J4029" i="15"/>
  <c r="J4030" i="15"/>
  <c r="J4031" i="15"/>
  <c r="J4032" i="15"/>
  <c r="J4033" i="15"/>
  <c r="J4034" i="15"/>
  <c r="J4035" i="15"/>
  <c r="J4036" i="15"/>
  <c r="J4037" i="15"/>
  <c r="J4038" i="15"/>
  <c r="J4039" i="15"/>
  <c r="J4040" i="15"/>
  <c r="J4041" i="15"/>
  <c r="J4042" i="15"/>
  <c r="J4043" i="15"/>
  <c r="J4044" i="15"/>
  <c r="J4045" i="15"/>
  <c r="J4046" i="15"/>
  <c r="J4047" i="15"/>
  <c r="J4048" i="15"/>
  <c r="J4049" i="15"/>
  <c r="J4050" i="15"/>
  <c r="J4051" i="15"/>
  <c r="J4052" i="15"/>
  <c r="J4053" i="15"/>
  <c r="J4054" i="15"/>
  <c r="J4055" i="15"/>
  <c r="J4056" i="15"/>
  <c r="J4057" i="15"/>
  <c r="J4058" i="15"/>
  <c r="J4059" i="15"/>
  <c r="J4060" i="15"/>
  <c r="J4061" i="15"/>
  <c r="J4062" i="15"/>
  <c r="J4063" i="15"/>
  <c r="J4064" i="15"/>
  <c r="J4065" i="15"/>
  <c r="J4066" i="15"/>
  <c r="J4067" i="15"/>
  <c r="J4068" i="15"/>
  <c r="J4069" i="15"/>
  <c r="J4070" i="15"/>
  <c r="J4071" i="15"/>
  <c r="J4072" i="15"/>
  <c r="J4073" i="15"/>
  <c r="J4074" i="15"/>
  <c r="J4075" i="15"/>
  <c r="J4076" i="15"/>
  <c r="J4077" i="15"/>
  <c r="J4078" i="15"/>
  <c r="J4079" i="15"/>
  <c r="J4080" i="15"/>
  <c r="J4081" i="15"/>
  <c r="J4082" i="15"/>
  <c r="J4083" i="15"/>
  <c r="J4084" i="15"/>
  <c r="J4085" i="15"/>
  <c r="J4086" i="15"/>
  <c r="J4087" i="15"/>
  <c r="J4088" i="15"/>
  <c r="J4089" i="15"/>
  <c r="J4090" i="15"/>
  <c r="J4091" i="15"/>
  <c r="J4092" i="15"/>
  <c r="J4093" i="15"/>
  <c r="J4094" i="15"/>
  <c r="J4095" i="15"/>
  <c r="J4096" i="15"/>
  <c r="J4097" i="15"/>
  <c r="J4098" i="15"/>
  <c r="J4099" i="15"/>
  <c r="J4100" i="15"/>
  <c r="J4101" i="15"/>
  <c r="J4102" i="15"/>
  <c r="J4103" i="15"/>
  <c r="J4104" i="15"/>
  <c r="J4105" i="15"/>
  <c r="J4106" i="15"/>
  <c r="J4107" i="15"/>
  <c r="J4108" i="15"/>
  <c r="J4109" i="15"/>
  <c r="J4110" i="15"/>
  <c r="J4111" i="15"/>
  <c r="J4112" i="15"/>
  <c r="J4113" i="15"/>
  <c r="J4114" i="15"/>
  <c r="J4115" i="15"/>
  <c r="J4116" i="15"/>
  <c r="J4117" i="15"/>
  <c r="J4118" i="15"/>
  <c r="J4119" i="15"/>
  <c r="J4120" i="15"/>
  <c r="J4121" i="15"/>
  <c r="J4122" i="15"/>
  <c r="J4123" i="15"/>
  <c r="J4124" i="15"/>
  <c r="J4125" i="15"/>
  <c r="J4126" i="15"/>
  <c r="J4127" i="15"/>
  <c r="J4128" i="15"/>
  <c r="J4129" i="15"/>
  <c r="J4130" i="15"/>
  <c r="J4131" i="15"/>
  <c r="J4132" i="15"/>
  <c r="J4133" i="15"/>
  <c r="J4134" i="15"/>
  <c r="J4135" i="15"/>
  <c r="J4136" i="15"/>
  <c r="J4137" i="15"/>
  <c r="J4138" i="15"/>
  <c r="J4139" i="15"/>
  <c r="J4140" i="15"/>
  <c r="J4141" i="15"/>
  <c r="J4142" i="15"/>
  <c r="J4143" i="15"/>
  <c r="J4144" i="15"/>
  <c r="J4145" i="15"/>
  <c r="J4146" i="15"/>
  <c r="J4147" i="15"/>
  <c r="J4148" i="15"/>
  <c r="J4149" i="15"/>
  <c r="J4150" i="15"/>
  <c r="J4151" i="15"/>
  <c r="J4152" i="15"/>
  <c r="J4153" i="15"/>
  <c r="J4154" i="15"/>
  <c r="J4155" i="15"/>
  <c r="J4156" i="15"/>
  <c r="J4157" i="15"/>
  <c r="J4158" i="15"/>
  <c r="J4159" i="15"/>
  <c r="J4160" i="15"/>
  <c r="J4161" i="15"/>
  <c r="J4162" i="15"/>
  <c r="J4163" i="15"/>
  <c r="J4164" i="15"/>
  <c r="J4165" i="15"/>
  <c r="J4166" i="15"/>
  <c r="J4167" i="15"/>
  <c r="J4168" i="15"/>
  <c r="J4169" i="15"/>
  <c r="J4170" i="15"/>
  <c r="J4171" i="15"/>
  <c r="J4172" i="15"/>
  <c r="J4173" i="15"/>
  <c r="J4174" i="15"/>
  <c r="J4175" i="15"/>
  <c r="J4176" i="15"/>
  <c r="J4177" i="15"/>
  <c r="J4178" i="15"/>
  <c r="J4179" i="15"/>
  <c r="J4180" i="15"/>
  <c r="J4181" i="15"/>
  <c r="J4182" i="15"/>
  <c r="J4183" i="15"/>
  <c r="J4184" i="15"/>
  <c r="J4185" i="15"/>
  <c r="J4186" i="15"/>
  <c r="J4187" i="15"/>
  <c r="J4188" i="15"/>
  <c r="J4189" i="15"/>
  <c r="J4190" i="15"/>
  <c r="J4191" i="15"/>
  <c r="J4192" i="15"/>
  <c r="J4193" i="15"/>
  <c r="J4194" i="15"/>
  <c r="J4195" i="15"/>
  <c r="J4196" i="15"/>
  <c r="J4197" i="15"/>
  <c r="J4198" i="15"/>
  <c r="J4199" i="15"/>
  <c r="J4200" i="15"/>
  <c r="J4201" i="15"/>
  <c r="J4202" i="15"/>
  <c r="J4203" i="15"/>
  <c r="J4204" i="15"/>
  <c r="J4205" i="15"/>
  <c r="J4206" i="15"/>
  <c r="J4207" i="15"/>
  <c r="J4208" i="15"/>
  <c r="J4209" i="15"/>
  <c r="J4210" i="15"/>
  <c r="J4211" i="15"/>
  <c r="J4212" i="15"/>
  <c r="J4213" i="15"/>
  <c r="J4214" i="15"/>
  <c r="J4215" i="15"/>
  <c r="J4216" i="15"/>
  <c r="J4217" i="15"/>
  <c r="J4218" i="15"/>
  <c r="J4219" i="15"/>
  <c r="J4220" i="15"/>
  <c r="J4221" i="15"/>
  <c r="J4222" i="15"/>
  <c r="J4223" i="15"/>
  <c r="J4224" i="15"/>
  <c r="J4225" i="15"/>
  <c r="J4226" i="15"/>
  <c r="J4227" i="15"/>
  <c r="J4228" i="15"/>
  <c r="J4229" i="15"/>
  <c r="J4230" i="15"/>
  <c r="J4231" i="15"/>
  <c r="J4232" i="15"/>
  <c r="J4233" i="15"/>
  <c r="J4234" i="15"/>
  <c r="J4235" i="15"/>
  <c r="J4236" i="15"/>
  <c r="J4237" i="15"/>
  <c r="J4238" i="15"/>
  <c r="J4239" i="15"/>
  <c r="J4240" i="15"/>
  <c r="J4241" i="15"/>
  <c r="J4242" i="15"/>
  <c r="J4243" i="15"/>
  <c r="J4244" i="15"/>
  <c r="J4245" i="15"/>
  <c r="J4246" i="15"/>
  <c r="J4247" i="15"/>
  <c r="J4248" i="15"/>
  <c r="J4249" i="15"/>
  <c r="J4250" i="15"/>
  <c r="J4251" i="15"/>
  <c r="J4252" i="15"/>
  <c r="J4253" i="15"/>
  <c r="J4254" i="15"/>
  <c r="J4255" i="15"/>
  <c r="J4256" i="15"/>
  <c r="J4257" i="15"/>
  <c r="J4258" i="15"/>
  <c r="J4259" i="15"/>
  <c r="J4260" i="15"/>
  <c r="J4261" i="15"/>
  <c r="J4262" i="15"/>
  <c r="J4263" i="15"/>
  <c r="J4264" i="15"/>
  <c r="J4265" i="15"/>
  <c r="J4266" i="15"/>
  <c r="J4267" i="15"/>
  <c r="J4268" i="15"/>
  <c r="J4269" i="15"/>
  <c r="J4270" i="15"/>
  <c r="J4271" i="15"/>
  <c r="J4272" i="15"/>
  <c r="J4273" i="15"/>
  <c r="J4274" i="15"/>
  <c r="J4275" i="15"/>
  <c r="J4276" i="15"/>
  <c r="J4277" i="15"/>
  <c r="J4278" i="15"/>
  <c r="J4279" i="15"/>
  <c r="J4280" i="15"/>
  <c r="J4281" i="15"/>
  <c r="J4282" i="15"/>
  <c r="J4283" i="15"/>
  <c r="J4284" i="15"/>
  <c r="J4285" i="15"/>
  <c r="J4286" i="15"/>
  <c r="J4287" i="15"/>
  <c r="J4288" i="15"/>
  <c r="J4289" i="15"/>
  <c r="J4290" i="15"/>
  <c r="J4291" i="15"/>
  <c r="J4292" i="15"/>
  <c r="J4293" i="15"/>
  <c r="J4294" i="15"/>
  <c r="J4295" i="15"/>
  <c r="J4296" i="15"/>
  <c r="J4297" i="15"/>
  <c r="J4298" i="15"/>
  <c r="J4299" i="15"/>
  <c r="J4300" i="15"/>
  <c r="J4301" i="15"/>
  <c r="J4302" i="15"/>
  <c r="J4303" i="15"/>
  <c r="J4304" i="15"/>
  <c r="J4305" i="15"/>
  <c r="J4306" i="15"/>
  <c r="J4307" i="15"/>
  <c r="J4308" i="15"/>
  <c r="J4309" i="15"/>
  <c r="J4310" i="15"/>
  <c r="J4311" i="15"/>
  <c r="J4312" i="15"/>
  <c r="J4313" i="15"/>
  <c r="J4314" i="15"/>
  <c r="J4315" i="15"/>
  <c r="J4316" i="15"/>
  <c r="J4317" i="15"/>
  <c r="J4318" i="15"/>
  <c r="J4319" i="15"/>
  <c r="J4320" i="15"/>
  <c r="J4321" i="15"/>
  <c r="J4322" i="15"/>
  <c r="J4323" i="15"/>
  <c r="J4324" i="15"/>
  <c r="J4325" i="15"/>
  <c r="J4326" i="15"/>
  <c r="J4327" i="15"/>
  <c r="J4328" i="15"/>
  <c r="J4329" i="15"/>
  <c r="J4330" i="15"/>
  <c r="J4331" i="15"/>
  <c r="J4332" i="15"/>
  <c r="J4333" i="15"/>
  <c r="J4334" i="15"/>
  <c r="J4335" i="15"/>
  <c r="J4336" i="15"/>
  <c r="J4337" i="15"/>
  <c r="J4338" i="15"/>
  <c r="J4339" i="15"/>
  <c r="J4340" i="15"/>
  <c r="J4341" i="15"/>
  <c r="J4342" i="15"/>
  <c r="J4343" i="15"/>
  <c r="J4344" i="15"/>
  <c r="J4345" i="15"/>
  <c r="J4346" i="15"/>
  <c r="J4347" i="15"/>
  <c r="J4348" i="15"/>
  <c r="J4349" i="15"/>
  <c r="J4350" i="15"/>
  <c r="J4351" i="15"/>
  <c r="J4352" i="15"/>
  <c r="J4353" i="15"/>
  <c r="J4354" i="15"/>
  <c r="J4355" i="15"/>
  <c r="J4356" i="15"/>
  <c r="J4357" i="15"/>
  <c r="J4358" i="15"/>
  <c r="J4359" i="15"/>
  <c r="J4360" i="15"/>
  <c r="J4361" i="15"/>
  <c r="J4362" i="15"/>
  <c r="J4363" i="15"/>
  <c r="J4364" i="15"/>
  <c r="J4365" i="15"/>
  <c r="J4366" i="15"/>
  <c r="J4367" i="15"/>
  <c r="J4368" i="15"/>
  <c r="J4369" i="15"/>
  <c r="J4370" i="15"/>
  <c r="J4371" i="15"/>
  <c r="J4372" i="15"/>
  <c r="J4373" i="15"/>
  <c r="J4374" i="15"/>
  <c r="J4375" i="15"/>
  <c r="J4376" i="15"/>
  <c r="J4377" i="15"/>
  <c r="J4378" i="15"/>
  <c r="J4379" i="15"/>
  <c r="J4380" i="15"/>
  <c r="J4381" i="15"/>
  <c r="J4382" i="15"/>
  <c r="J4383" i="15"/>
  <c r="J4384" i="15"/>
  <c r="J4385" i="15"/>
  <c r="J4386" i="15"/>
  <c r="J4387" i="15"/>
  <c r="J4388" i="15"/>
  <c r="J4389" i="15"/>
  <c r="J4390" i="15"/>
  <c r="J4391" i="15"/>
  <c r="J4392" i="15"/>
  <c r="J4393" i="15"/>
  <c r="J4394" i="15"/>
  <c r="J4395" i="15"/>
  <c r="J4396" i="15"/>
  <c r="J4397" i="15"/>
  <c r="J4398" i="15"/>
  <c r="J4399" i="15"/>
  <c r="J4400" i="15"/>
  <c r="J4401" i="15"/>
  <c r="J4402" i="15"/>
  <c r="J4403" i="15"/>
  <c r="J4404" i="15"/>
  <c r="J4405" i="15"/>
  <c r="J4406" i="15"/>
  <c r="J4407" i="15"/>
  <c r="J4408" i="15"/>
  <c r="J4409" i="15"/>
  <c r="J4410" i="15"/>
  <c r="J4411" i="15"/>
  <c r="J4412" i="15"/>
  <c r="J4413" i="15"/>
  <c r="J4414" i="15"/>
  <c r="J4415" i="15"/>
  <c r="J4416" i="15"/>
  <c r="J4417" i="15"/>
  <c r="J4418" i="15"/>
  <c r="J4419" i="15"/>
  <c r="J4420" i="15"/>
  <c r="J4421" i="15"/>
  <c r="J4422" i="15"/>
  <c r="J4423" i="15"/>
  <c r="J4424" i="15"/>
  <c r="J4425" i="15"/>
  <c r="J4426" i="15"/>
  <c r="J4427" i="15"/>
  <c r="J4428" i="15"/>
  <c r="J4429" i="15"/>
  <c r="J4430" i="15"/>
  <c r="J4431" i="15"/>
  <c r="J4432" i="15"/>
  <c r="J4433" i="15"/>
  <c r="J4434" i="15"/>
  <c r="J4435" i="15"/>
  <c r="J4436" i="15"/>
  <c r="J4437" i="15"/>
  <c r="J4438" i="15"/>
  <c r="J4439" i="15"/>
  <c r="J4440" i="15"/>
  <c r="J4441" i="15"/>
  <c r="J4442" i="15"/>
  <c r="J4443" i="15"/>
  <c r="J4444" i="15"/>
  <c r="J4445" i="15"/>
  <c r="J4446" i="15"/>
  <c r="J4447" i="15"/>
  <c r="J4448" i="15"/>
  <c r="J4449" i="15"/>
  <c r="J4450" i="15"/>
  <c r="J4451" i="15"/>
  <c r="J4452" i="15"/>
  <c r="J4453" i="15"/>
  <c r="J4454" i="15"/>
  <c r="J4455" i="15"/>
  <c r="J4456" i="15"/>
  <c r="J4457" i="15"/>
  <c r="J4458" i="15"/>
  <c r="J4459" i="15"/>
  <c r="J4460" i="15"/>
  <c r="J4461" i="15"/>
  <c r="J4462" i="15"/>
  <c r="J4463" i="15"/>
  <c r="J4464" i="15"/>
  <c r="J4465" i="15"/>
  <c r="J4466" i="15"/>
  <c r="J4467" i="15"/>
  <c r="J4468" i="15"/>
  <c r="J4469" i="15"/>
  <c r="J4470" i="15"/>
  <c r="J4471" i="15"/>
  <c r="J4472" i="15"/>
  <c r="J4473" i="15"/>
  <c r="J4474" i="15"/>
  <c r="J4475" i="15"/>
  <c r="J4476" i="15"/>
  <c r="J4477" i="15"/>
  <c r="J4478" i="15"/>
  <c r="J4479" i="15"/>
  <c r="J4480" i="15"/>
  <c r="J4481" i="15"/>
  <c r="J4482" i="15"/>
  <c r="J4483" i="15"/>
  <c r="J4484" i="15"/>
  <c r="J4485" i="15"/>
  <c r="J4486" i="15"/>
  <c r="J4487" i="15"/>
  <c r="J4488" i="15"/>
  <c r="J4489" i="15"/>
  <c r="J4490" i="15"/>
  <c r="J4491" i="15"/>
  <c r="J4492" i="15"/>
  <c r="J4493" i="15"/>
  <c r="J4494" i="15"/>
  <c r="J4495" i="15"/>
  <c r="J4496" i="15"/>
  <c r="J4497" i="15"/>
  <c r="J4498" i="15"/>
  <c r="J4499" i="15"/>
  <c r="J4500" i="15"/>
  <c r="J4501" i="15"/>
  <c r="J4502" i="15"/>
  <c r="J4503" i="15"/>
  <c r="J4504" i="15"/>
  <c r="J4505" i="15"/>
  <c r="J4506" i="15"/>
  <c r="J4507" i="15"/>
  <c r="J4508" i="15"/>
  <c r="J4509" i="15"/>
  <c r="J4510" i="15"/>
  <c r="J4511" i="15"/>
  <c r="J4512" i="15"/>
  <c r="J4513" i="15"/>
  <c r="J4514" i="15"/>
  <c r="J4515" i="15"/>
  <c r="J4516" i="15"/>
  <c r="J4517" i="15"/>
  <c r="J4518" i="15"/>
  <c r="J4519" i="15"/>
  <c r="J4520" i="15"/>
  <c r="J4521" i="15"/>
  <c r="J4522" i="15"/>
  <c r="J4523" i="15"/>
  <c r="J4524" i="15"/>
  <c r="J4525" i="15"/>
  <c r="J4526" i="15"/>
  <c r="J4527" i="15"/>
  <c r="J4528" i="15"/>
  <c r="J4529" i="15"/>
  <c r="J4530" i="15"/>
  <c r="J4531" i="15"/>
  <c r="J4532" i="15"/>
  <c r="J4533" i="15"/>
  <c r="J4534" i="15"/>
  <c r="J4535" i="15"/>
  <c r="J4536" i="15"/>
  <c r="J4537" i="15"/>
  <c r="J4538" i="15"/>
  <c r="J4539" i="15"/>
  <c r="J4540" i="15"/>
  <c r="J4541" i="15"/>
  <c r="J4542" i="15"/>
  <c r="J4543" i="15"/>
  <c r="J4544" i="15"/>
  <c r="J4545" i="15"/>
  <c r="J4546" i="15"/>
  <c r="J4547" i="15"/>
  <c r="J4548" i="15"/>
  <c r="J4549" i="15"/>
  <c r="J4550" i="15"/>
  <c r="J4551" i="15"/>
  <c r="J4552" i="15"/>
  <c r="J4553" i="15"/>
  <c r="J4554" i="15"/>
  <c r="J4555" i="15"/>
  <c r="J4556" i="15"/>
  <c r="J4557" i="15"/>
  <c r="J4558" i="15"/>
  <c r="J4559" i="15"/>
  <c r="J4560" i="15"/>
  <c r="J4561" i="15"/>
  <c r="J4562" i="15"/>
  <c r="J4563" i="15"/>
  <c r="J4564" i="15"/>
  <c r="J4565" i="15"/>
  <c r="J4566" i="15"/>
  <c r="J4567" i="15"/>
  <c r="J4568" i="15"/>
  <c r="J4569" i="15"/>
  <c r="J4570" i="15"/>
  <c r="J4571" i="15"/>
  <c r="J4572" i="15"/>
  <c r="J4573" i="15"/>
  <c r="J4574" i="15"/>
  <c r="J4575" i="15"/>
  <c r="J4576" i="15"/>
  <c r="J4577" i="15"/>
  <c r="J4578" i="15"/>
  <c r="J4579" i="15"/>
  <c r="J4580" i="15"/>
  <c r="J4581" i="15"/>
  <c r="J4582" i="15"/>
  <c r="J4583" i="15"/>
  <c r="J4584" i="15"/>
  <c r="J4585" i="15"/>
  <c r="J4586" i="15"/>
  <c r="J4587" i="15"/>
  <c r="J4588" i="15"/>
  <c r="J4589" i="15"/>
  <c r="J4590" i="15"/>
  <c r="J4591" i="15"/>
  <c r="J4592" i="15"/>
  <c r="J4593" i="15"/>
  <c r="J4594" i="15"/>
  <c r="J4595" i="15"/>
  <c r="J4596" i="15"/>
  <c r="J4597" i="15"/>
  <c r="J4598" i="15"/>
  <c r="J4599" i="15"/>
  <c r="J4600" i="15"/>
  <c r="J4601" i="15"/>
  <c r="J4602" i="15"/>
  <c r="J4603" i="15"/>
  <c r="J4604" i="15"/>
  <c r="J4605" i="15"/>
  <c r="J4606" i="15"/>
  <c r="J4607" i="15"/>
  <c r="J4608" i="15"/>
  <c r="J4609" i="15"/>
  <c r="J4610" i="15"/>
  <c r="J4611" i="15"/>
  <c r="J4612" i="15"/>
  <c r="J4613" i="15"/>
  <c r="J4614" i="15"/>
  <c r="J4615" i="15"/>
  <c r="J4616" i="15"/>
  <c r="J4617" i="15"/>
  <c r="J4618" i="15"/>
  <c r="J4619" i="15"/>
  <c r="J4620" i="15"/>
  <c r="J4621" i="15"/>
  <c r="J4622" i="15"/>
  <c r="J4623" i="15"/>
  <c r="J4624" i="15"/>
  <c r="J4625" i="15"/>
  <c r="J4626" i="15"/>
  <c r="J4627" i="15"/>
  <c r="J4628" i="15"/>
  <c r="J4629" i="15"/>
  <c r="J4630" i="15"/>
  <c r="J4631" i="15"/>
  <c r="J4632" i="15"/>
  <c r="J4633" i="15"/>
  <c r="J4634" i="15"/>
  <c r="J4635" i="15"/>
  <c r="J4636" i="15"/>
  <c r="J4637" i="15"/>
  <c r="J4638" i="15"/>
  <c r="J4639" i="15"/>
  <c r="J4640" i="15"/>
  <c r="J4641" i="15"/>
  <c r="J4642" i="15"/>
  <c r="J4643" i="15"/>
  <c r="J4644" i="15"/>
  <c r="J4645" i="15"/>
  <c r="J4646" i="15"/>
  <c r="J4647" i="15"/>
  <c r="J4648" i="15"/>
  <c r="J4649" i="15"/>
  <c r="J4650" i="15"/>
  <c r="J4651" i="15"/>
  <c r="J4652" i="15"/>
  <c r="J4653" i="15"/>
  <c r="J4654" i="15"/>
  <c r="J4655" i="15"/>
  <c r="J4656" i="15"/>
  <c r="J4657" i="15"/>
  <c r="J4658" i="15"/>
  <c r="J4659" i="15"/>
  <c r="J4660" i="15"/>
  <c r="J4661" i="15"/>
  <c r="J4662" i="15"/>
  <c r="J4663" i="15"/>
  <c r="J4664" i="15"/>
  <c r="J4665" i="15"/>
  <c r="J4666" i="15"/>
  <c r="J4667" i="15"/>
  <c r="J4668" i="15"/>
  <c r="J4669" i="15"/>
  <c r="J4670" i="15"/>
  <c r="J4671" i="15"/>
  <c r="J4672" i="15"/>
  <c r="J4673" i="15"/>
  <c r="J4674" i="15"/>
  <c r="J4675" i="15"/>
  <c r="J4676" i="15"/>
  <c r="J4677" i="15"/>
  <c r="J4678" i="15"/>
  <c r="J4679" i="15"/>
  <c r="J4680" i="15"/>
  <c r="J4681" i="15"/>
  <c r="J4682" i="15"/>
  <c r="J4683" i="15"/>
  <c r="J4684" i="15"/>
  <c r="J4685" i="15"/>
  <c r="J4686" i="15"/>
  <c r="J4687" i="15"/>
  <c r="J4688" i="15"/>
  <c r="J4689" i="15"/>
  <c r="J4690" i="15"/>
  <c r="J4691" i="15"/>
  <c r="J4692" i="15"/>
  <c r="J4693" i="15"/>
  <c r="J4694" i="15"/>
  <c r="J4695" i="15"/>
  <c r="J4696" i="15"/>
  <c r="J4697" i="15"/>
  <c r="J4698" i="15"/>
  <c r="J4699" i="15"/>
  <c r="J4700" i="15"/>
  <c r="J4701" i="15"/>
  <c r="J4702" i="15"/>
  <c r="J4703" i="15"/>
  <c r="J4704" i="15"/>
  <c r="J4705" i="15"/>
  <c r="J4706" i="15"/>
  <c r="J4707" i="15"/>
  <c r="J4708" i="15"/>
  <c r="J4709" i="15"/>
  <c r="J4710" i="15"/>
  <c r="J4711" i="15"/>
  <c r="J4712" i="15"/>
  <c r="J4713" i="15"/>
  <c r="J4714" i="15"/>
  <c r="J4715" i="15"/>
  <c r="J4716" i="15"/>
  <c r="J4717" i="15"/>
  <c r="J4718" i="15"/>
  <c r="J4719" i="15"/>
  <c r="J4720" i="15"/>
  <c r="J4721" i="15"/>
  <c r="J4722" i="15"/>
  <c r="J4723" i="15"/>
  <c r="J4724" i="15"/>
  <c r="J4725" i="15"/>
  <c r="J4726" i="15"/>
  <c r="J4727" i="15"/>
  <c r="J4728" i="15"/>
  <c r="J4729" i="15"/>
  <c r="J4730" i="15"/>
  <c r="J4731" i="15"/>
  <c r="J4732" i="15"/>
  <c r="J4733" i="15"/>
  <c r="J4734" i="15"/>
  <c r="J4735" i="15"/>
  <c r="J4736" i="15"/>
  <c r="J4737" i="15"/>
  <c r="J4738" i="15"/>
  <c r="J4739" i="15"/>
  <c r="J4740" i="15"/>
  <c r="J4741" i="15"/>
  <c r="J4742" i="15"/>
  <c r="J4743" i="15"/>
  <c r="J4744" i="15"/>
  <c r="J4745" i="15"/>
  <c r="J4746" i="15"/>
  <c r="J4747" i="15"/>
  <c r="J4748" i="15"/>
  <c r="J4749" i="15"/>
  <c r="J4750" i="15"/>
  <c r="J4751" i="15"/>
  <c r="J4752" i="15"/>
  <c r="J4753" i="15"/>
  <c r="J4754" i="15"/>
  <c r="J4755" i="15"/>
  <c r="J4756" i="15"/>
  <c r="J4757" i="15"/>
  <c r="J4758" i="15"/>
  <c r="J4759" i="15"/>
  <c r="J4760" i="15"/>
  <c r="J4761" i="15"/>
  <c r="J4762" i="15"/>
  <c r="J4763" i="15"/>
  <c r="J4764" i="15"/>
  <c r="J4765" i="15"/>
  <c r="J4766" i="15"/>
  <c r="J4767" i="15"/>
  <c r="J4768" i="15"/>
  <c r="J4769" i="15"/>
  <c r="J4770" i="15"/>
  <c r="J4771" i="15"/>
  <c r="J4772" i="15"/>
  <c r="J4773" i="15"/>
  <c r="J4774" i="15"/>
  <c r="J4775" i="15"/>
  <c r="J4776" i="15"/>
  <c r="J4777" i="15"/>
  <c r="J4778" i="15"/>
  <c r="J4779" i="15"/>
  <c r="J4780" i="15"/>
  <c r="J4781" i="15"/>
  <c r="J4782" i="15"/>
  <c r="J4783" i="15"/>
  <c r="J4784" i="15"/>
  <c r="J4785" i="15"/>
  <c r="J4786" i="15"/>
  <c r="J4787" i="15"/>
  <c r="J4788" i="15"/>
  <c r="J4789" i="15"/>
  <c r="J4790" i="15"/>
  <c r="J4791" i="15"/>
  <c r="J4792" i="15"/>
  <c r="J4793" i="15"/>
  <c r="J4794" i="15"/>
  <c r="J4795" i="15"/>
  <c r="J4796" i="15"/>
  <c r="J4797" i="15"/>
  <c r="J4798" i="15"/>
  <c r="J4799" i="15"/>
  <c r="J4800" i="15"/>
  <c r="J4801" i="15"/>
  <c r="J4802" i="15"/>
  <c r="J4803" i="15"/>
  <c r="J4804" i="15"/>
  <c r="J4805" i="15"/>
  <c r="J4806" i="15"/>
  <c r="J4807" i="15"/>
  <c r="J4808" i="15"/>
  <c r="J4809" i="15"/>
  <c r="J4810" i="15"/>
  <c r="J4811" i="15"/>
  <c r="J4812" i="15"/>
  <c r="J4813" i="15"/>
  <c r="J4814" i="15"/>
  <c r="J4815" i="15"/>
  <c r="J4816" i="15"/>
  <c r="J4817" i="15"/>
  <c r="J4818" i="15"/>
  <c r="J4819" i="15"/>
  <c r="J4820" i="15"/>
  <c r="J4821" i="15"/>
  <c r="J4822" i="15"/>
  <c r="J4823" i="15"/>
  <c r="J4824" i="15"/>
  <c r="J4825" i="15"/>
  <c r="J4826" i="15"/>
  <c r="J4827" i="15"/>
  <c r="J4828" i="15"/>
  <c r="J4829" i="15"/>
  <c r="J4830" i="15"/>
  <c r="J4831" i="15"/>
  <c r="J4832" i="15"/>
  <c r="J4833" i="15"/>
  <c r="J4834" i="15"/>
  <c r="J4835" i="15"/>
  <c r="J4836" i="15"/>
  <c r="J4837" i="15"/>
  <c r="J4838" i="15"/>
  <c r="J4839" i="15"/>
  <c r="J4840" i="15"/>
  <c r="J4841" i="15"/>
  <c r="J4842" i="15"/>
  <c r="J4843" i="15"/>
  <c r="J4844" i="15"/>
  <c r="J4845" i="15"/>
  <c r="J4846" i="15"/>
  <c r="J4847" i="15"/>
  <c r="J4848" i="15"/>
  <c r="J4849" i="15"/>
  <c r="J4850" i="15"/>
  <c r="J4851" i="15"/>
  <c r="J4852" i="15"/>
  <c r="J4853" i="15"/>
  <c r="J4854" i="15"/>
  <c r="J4855" i="15"/>
  <c r="J4856" i="15"/>
  <c r="J4857" i="15"/>
  <c r="J4858" i="15"/>
  <c r="J4859" i="15"/>
  <c r="J4860" i="15"/>
  <c r="J4861" i="15"/>
  <c r="J4862" i="15"/>
  <c r="J4863" i="15"/>
  <c r="J4864" i="15"/>
  <c r="J4865" i="15"/>
  <c r="J4866" i="15"/>
  <c r="J4867" i="15"/>
  <c r="J4868" i="15"/>
  <c r="J4869" i="15"/>
  <c r="J4870" i="15"/>
  <c r="J4871" i="15"/>
  <c r="J4872" i="15"/>
  <c r="J4873" i="15"/>
  <c r="J4874" i="15"/>
  <c r="J4875" i="15"/>
  <c r="J4876" i="15"/>
  <c r="J4877" i="15"/>
  <c r="J4878" i="15"/>
  <c r="J4879" i="15"/>
  <c r="J4880" i="15"/>
  <c r="J4881" i="15"/>
  <c r="J4882" i="15"/>
  <c r="J4883" i="15"/>
  <c r="J4884" i="15"/>
  <c r="J4885" i="15"/>
  <c r="J4886" i="15"/>
  <c r="J4887" i="15"/>
  <c r="J4888" i="15"/>
  <c r="J4889" i="15"/>
  <c r="J4890" i="15"/>
  <c r="J4891" i="15"/>
  <c r="J4892" i="15"/>
  <c r="J4893" i="15"/>
  <c r="J4894" i="15"/>
  <c r="J4895" i="15"/>
  <c r="J4896" i="15"/>
  <c r="J4897" i="15"/>
  <c r="J4898" i="15"/>
  <c r="J4899" i="15"/>
  <c r="J4900" i="15"/>
  <c r="J4901" i="15"/>
  <c r="J4902" i="15"/>
  <c r="J4903" i="15"/>
  <c r="J4904" i="15"/>
  <c r="J4905" i="15"/>
  <c r="J4906" i="15"/>
  <c r="J4907" i="15"/>
  <c r="J4908" i="15"/>
  <c r="J4909" i="15"/>
  <c r="J4910" i="15"/>
  <c r="J4911" i="15"/>
  <c r="J4912" i="15"/>
  <c r="J4913" i="15"/>
  <c r="J4914" i="15"/>
  <c r="J4915" i="15"/>
  <c r="J4916" i="15"/>
  <c r="J4917" i="15"/>
  <c r="J4918" i="15"/>
  <c r="J4919" i="15"/>
  <c r="J4920" i="15"/>
  <c r="J4921" i="15"/>
  <c r="J4922" i="15"/>
  <c r="J4923" i="15"/>
  <c r="J4924" i="15"/>
  <c r="J4925" i="15"/>
  <c r="J4926" i="15"/>
  <c r="J4927" i="15"/>
  <c r="J4928" i="15"/>
  <c r="J4929" i="15"/>
  <c r="J4930" i="15"/>
  <c r="J4931" i="15"/>
  <c r="J4932" i="15"/>
  <c r="J4933" i="15"/>
  <c r="J4934" i="15"/>
  <c r="J4935" i="15"/>
  <c r="J4936" i="15"/>
  <c r="J4937" i="15"/>
  <c r="J4938" i="15"/>
  <c r="J4939" i="15"/>
  <c r="J4940" i="15"/>
  <c r="J4941" i="15"/>
  <c r="J4942" i="15"/>
  <c r="J4943" i="15"/>
  <c r="J4944" i="15"/>
  <c r="J4945" i="15"/>
  <c r="J4946" i="15"/>
  <c r="J4947" i="15"/>
  <c r="J4948" i="15"/>
  <c r="J4949" i="15"/>
  <c r="J4950" i="15"/>
  <c r="J4951" i="15"/>
  <c r="J4952" i="15"/>
  <c r="J4953" i="15"/>
  <c r="J4954" i="15"/>
  <c r="J4955" i="15"/>
  <c r="J4956" i="15"/>
  <c r="J4957" i="15"/>
  <c r="J4958" i="15"/>
  <c r="J4959" i="15"/>
  <c r="J4960" i="15"/>
  <c r="J4961" i="15"/>
  <c r="J4962" i="15"/>
  <c r="J4963" i="15"/>
  <c r="J4964" i="15"/>
  <c r="J4965" i="15"/>
  <c r="J4966" i="15"/>
  <c r="J4967" i="15"/>
  <c r="J4968" i="15"/>
  <c r="J4969" i="15"/>
  <c r="J4970" i="15"/>
  <c r="J4971" i="15"/>
  <c r="J4972" i="15"/>
  <c r="J4973" i="15"/>
  <c r="J4974" i="15"/>
  <c r="J4975" i="15"/>
  <c r="J4976" i="15"/>
  <c r="J4977" i="15"/>
  <c r="J4978" i="15"/>
  <c r="J4979" i="15"/>
  <c r="J4980" i="15"/>
  <c r="K4981" i="15"/>
  <c r="L4981" i="15" s="1"/>
  <c r="M4981" i="15"/>
  <c r="K4982" i="15"/>
  <c r="J4982" i="15"/>
  <c r="K4983" i="15"/>
  <c r="J4983" i="15"/>
  <c r="K4984" i="15"/>
  <c r="J4984" i="15"/>
  <c r="K4985" i="15"/>
  <c r="J4985" i="15"/>
  <c r="K4986" i="15"/>
  <c r="J4986" i="15"/>
  <c r="M4987" i="15"/>
  <c r="J4987" i="15"/>
  <c r="K4988" i="15"/>
  <c r="J4988" i="15"/>
  <c r="K4989" i="15"/>
  <c r="J4989" i="15"/>
  <c r="K4990" i="15"/>
  <c r="J4990" i="15"/>
  <c r="M4991" i="15"/>
  <c r="J4991" i="15"/>
  <c r="K4992" i="15"/>
  <c r="J4992" i="15"/>
  <c r="K4993" i="15"/>
  <c r="J4993" i="15"/>
  <c r="K4994" i="15"/>
  <c r="J4994" i="15"/>
  <c r="K4995" i="15"/>
  <c r="J4995" i="15"/>
  <c r="K4996" i="15"/>
  <c r="J4996" i="15"/>
  <c r="K4997" i="15"/>
  <c r="J4997" i="15"/>
  <c r="K4998" i="15"/>
  <c r="J4998" i="15"/>
  <c r="K4999" i="15"/>
  <c r="J4999" i="15"/>
  <c r="K5000" i="15"/>
  <c r="J5000" i="15"/>
  <c r="K5001" i="15"/>
  <c r="J5001" i="15"/>
  <c r="I2" i="11"/>
  <c r="I6" i="11"/>
  <c r="I9" i="11"/>
  <c r="I10" i="11"/>
  <c r="I12" i="11"/>
  <c r="I13" i="11"/>
  <c r="I14" i="11"/>
  <c r="I16" i="11"/>
  <c r="I18" i="11"/>
  <c r="I19" i="11"/>
  <c r="I22" i="11"/>
  <c r="I23" i="11"/>
  <c r="I24" i="11"/>
  <c r="I25" i="11"/>
  <c r="I27" i="11"/>
  <c r="I28" i="11"/>
  <c r="I30" i="11"/>
  <c r="I31" i="11"/>
  <c r="I33"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63" i="11"/>
  <c r="I264" i="11"/>
  <c r="I265" i="11"/>
  <c r="I266" i="11"/>
  <c r="I267"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306" i="11"/>
  <c r="I307" i="11"/>
  <c r="I308" i="11"/>
  <c r="I309" i="11"/>
  <c r="I310" i="11"/>
  <c r="I311" i="11"/>
  <c r="I312" i="11"/>
  <c r="I313" i="11"/>
  <c r="I314" i="11"/>
  <c r="I315" i="11"/>
  <c r="I316" i="11"/>
  <c r="I317" i="11"/>
  <c r="I318" i="11"/>
  <c r="I319" i="11"/>
  <c r="I320" i="11"/>
  <c r="I321" i="11"/>
  <c r="I322" i="11"/>
  <c r="I323" i="11"/>
  <c r="I324" i="11"/>
  <c r="I325" i="11"/>
  <c r="I326" i="11"/>
  <c r="I327" i="11"/>
  <c r="I328" i="11"/>
  <c r="I329" i="11"/>
  <c r="I330" i="11"/>
  <c r="I331" i="11"/>
  <c r="I332" i="11"/>
  <c r="I333" i="11"/>
  <c r="I334" i="11"/>
  <c r="I335" i="11"/>
  <c r="I336" i="11"/>
  <c r="I337" i="11"/>
  <c r="I338" i="11"/>
  <c r="I339" i="11"/>
  <c r="I340" i="11"/>
  <c r="I341" i="11"/>
  <c r="I342" i="11"/>
  <c r="I343" i="11"/>
  <c r="I344" i="11"/>
  <c r="I345" i="11"/>
  <c r="I346" i="11"/>
  <c r="I347" i="11"/>
  <c r="I348" i="11"/>
  <c r="I349" i="11"/>
  <c r="I350" i="11"/>
  <c r="I351" i="11"/>
  <c r="I352" i="11"/>
  <c r="I353" i="11"/>
  <c r="I354" i="11"/>
  <c r="I355" i="11"/>
  <c r="I356" i="11"/>
  <c r="I357" i="11"/>
  <c r="I358" i="11"/>
  <c r="I359" i="11"/>
  <c r="I360" i="11"/>
  <c r="I361" i="11"/>
  <c r="I362" i="11"/>
  <c r="I363" i="11"/>
  <c r="I364" i="11"/>
  <c r="I365" i="11"/>
  <c r="I366" i="11"/>
  <c r="I367" i="11"/>
  <c r="I368" i="11"/>
  <c r="I369" i="11"/>
  <c r="I370" i="11"/>
  <c r="I371" i="11"/>
  <c r="I372" i="11"/>
  <c r="I373" i="11"/>
  <c r="I374" i="11"/>
  <c r="I375" i="11"/>
  <c r="I376" i="11"/>
  <c r="I377" i="11"/>
  <c r="I378" i="11"/>
  <c r="I379" i="11"/>
  <c r="I380" i="11"/>
  <c r="I381" i="11"/>
  <c r="I382" i="11"/>
  <c r="I383" i="11"/>
  <c r="I384" i="11"/>
  <c r="I385" i="11"/>
  <c r="I386" i="11"/>
  <c r="I387" i="11"/>
  <c r="I388" i="11"/>
  <c r="I389" i="11"/>
  <c r="I390" i="11"/>
  <c r="I391" i="11"/>
  <c r="I392" i="11"/>
  <c r="I393" i="11"/>
  <c r="I394" i="11"/>
  <c r="I395" i="11"/>
  <c r="I396" i="11"/>
  <c r="I397" i="11"/>
  <c r="I398" i="11"/>
  <c r="I399" i="11"/>
  <c r="I400" i="11"/>
  <c r="I401" i="11"/>
  <c r="I402" i="11"/>
  <c r="I403" i="11"/>
  <c r="I404" i="11"/>
  <c r="I405" i="11"/>
  <c r="I406" i="11"/>
  <c r="I407" i="11"/>
  <c r="I408" i="11"/>
  <c r="I409" i="11"/>
  <c r="I410" i="11"/>
  <c r="I411" i="11"/>
  <c r="I412" i="11"/>
  <c r="I413" i="11"/>
  <c r="I414" i="11"/>
  <c r="I415" i="11"/>
  <c r="I416" i="11"/>
  <c r="I417" i="11"/>
  <c r="I418" i="11"/>
  <c r="I419" i="11"/>
  <c r="I420" i="11"/>
  <c r="I421" i="11"/>
  <c r="I422" i="11"/>
  <c r="I423" i="11"/>
  <c r="I424" i="11"/>
  <c r="I425" i="11"/>
  <c r="I426" i="11"/>
  <c r="I427" i="11"/>
  <c r="I428" i="11"/>
  <c r="I429" i="11"/>
  <c r="I430" i="11"/>
  <c r="I431" i="11"/>
  <c r="I432" i="11"/>
  <c r="I433" i="11"/>
  <c r="I434" i="11"/>
  <c r="I435" i="11"/>
  <c r="I436" i="11"/>
  <c r="I437" i="11"/>
  <c r="I438" i="11"/>
  <c r="I439" i="11"/>
  <c r="I440" i="11"/>
  <c r="I441" i="11"/>
  <c r="I442" i="11"/>
  <c r="I443" i="11"/>
  <c r="I444" i="11"/>
  <c r="I445" i="11"/>
  <c r="I446" i="11"/>
  <c r="I447" i="11"/>
  <c r="I448" i="11"/>
  <c r="I449" i="11"/>
  <c r="I450" i="11"/>
  <c r="I451" i="11"/>
  <c r="I452" i="11"/>
  <c r="I453" i="11"/>
  <c r="I454" i="11"/>
  <c r="I455" i="11"/>
  <c r="I456" i="11"/>
  <c r="I457" i="11"/>
  <c r="I458" i="11"/>
  <c r="I459" i="11"/>
  <c r="I460" i="11"/>
  <c r="I461" i="11"/>
  <c r="I462" i="11"/>
  <c r="I463" i="11"/>
  <c r="I464" i="11"/>
  <c r="I465" i="11"/>
  <c r="I466" i="11"/>
  <c r="I467" i="11"/>
  <c r="I468" i="11"/>
  <c r="I469" i="11"/>
  <c r="I470" i="11"/>
  <c r="I471" i="11"/>
  <c r="I472" i="11"/>
  <c r="I473" i="11"/>
  <c r="I474" i="11"/>
  <c r="I475" i="11"/>
  <c r="I476" i="11"/>
  <c r="I477" i="11"/>
  <c r="I478" i="11"/>
  <c r="I479" i="11"/>
  <c r="I480" i="11"/>
  <c r="I481" i="11"/>
  <c r="I482" i="11"/>
  <c r="I483" i="11"/>
  <c r="I484" i="11"/>
  <c r="I485" i="11"/>
  <c r="I486" i="11"/>
  <c r="I487" i="11"/>
  <c r="I488" i="11"/>
  <c r="I489" i="11"/>
  <c r="I490" i="11"/>
  <c r="I491" i="11"/>
  <c r="I492" i="11"/>
  <c r="I493" i="11"/>
  <c r="I494" i="11"/>
  <c r="I495" i="11"/>
  <c r="I496" i="11"/>
  <c r="I497" i="11"/>
  <c r="I498" i="11"/>
  <c r="I499" i="11"/>
  <c r="I500" i="11"/>
  <c r="I501" i="11"/>
  <c r="I502" i="11"/>
  <c r="I503" i="11"/>
  <c r="I504" i="11"/>
  <c r="I505" i="11"/>
  <c r="I506" i="11"/>
  <c r="I507" i="11"/>
  <c r="I508" i="11"/>
  <c r="I509" i="11"/>
  <c r="I510" i="11"/>
  <c r="I511" i="11"/>
  <c r="I512" i="11"/>
  <c r="I513" i="11"/>
  <c r="I514" i="11"/>
  <c r="I515" i="11"/>
  <c r="I516" i="11"/>
  <c r="I517" i="11"/>
  <c r="I518" i="11"/>
  <c r="I519" i="11"/>
  <c r="I520" i="11"/>
  <c r="I521" i="11"/>
  <c r="I522" i="11"/>
  <c r="I523" i="11"/>
  <c r="I524" i="11"/>
  <c r="I525" i="11"/>
  <c r="I526" i="11"/>
  <c r="I527" i="11"/>
  <c r="I528" i="11"/>
  <c r="I529" i="11"/>
  <c r="I530" i="11"/>
  <c r="I531" i="11"/>
  <c r="I532" i="11"/>
  <c r="I533" i="11"/>
  <c r="I534" i="11"/>
  <c r="I535" i="11"/>
  <c r="I536" i="11"/>
  <c r="I537" i="11"/>
  <c r="I538" i="11"/>
  <c r="I539" i="11"/>
  <c r="I540" i="11"/>
  <c r="I541" i="11"/>
  <c r="I542" i="11"/>
  <c r="I543" i="11"/>
  <c r="I544" i="11"/>
  <c r="I545" i="11"/>
  <c r="I546" i="11"/>
  <c r="I547" i="11"/>
  <c r="I548" i="11"/>
  <c r="I549" i="11"/>
  <c r="I550" i="11"/>
  <c r="I551" i="11"/>
  <c r="I552" i="11"/>
  <c r="I553" i="11"/>
  <c r="I554" i="11"/>
  <c r="I555" i="11"/>
  <c r="I556" i="11"/>
  <c r="I557" i="11"/>
  <c r="I558" i="11"/>
  <c r="I559" i="11"/>
  <c r="I560" i="11"/>
  <c r="I561" i="11"/>
  <c r="I562" i="11"/>
  <c r="I563" i="11"/>
  <c r="I564" i="11"/>
  <c r="I565" i="11"/>
  <c r="I566" i="11"/>
  <c r="I567" i="11"/>
  <c r="I568" i="11"/>
  <c r="I569" i="11"/>
  <c r="I570" i="11"/>
  <c r="I571" i="11"/>
  <c r="I572" i="11"/>
  <c r="I573" i="11"/>
  <c r="I574" i="11"/>
  <c r="I575" i="11"/>
  <c r="I576" i="11"/>
  <c r="I577" i="11"/>
  <c r="I578" i="11"/>
  <c r="I579" i="11"/>
  <c r="I580" i="11"/>
  <c r="I581" i="11"/>
  <c r="I582" i="11"/>
  <c r="I583" i="11"/>
  <c r="I584" i="11"/>
  <c r="I585" i="11"/>
  <c r="I586" i="11"/>
  <c r="I587" i="11"/>
  <c r="I588" i="11"/>
  <c r="I589" i="11"/>
  <c r="I590" i="11"/>
  <c r="I591" i="11"/>
  <c r="I592" i="11"/>
  <c r="I593" i="11"/>
  <c r="I594" i="11"/>
  <c r="I595" i="11"/>
  <c r="I596" i="11"/>
  <c r="I597" i="11"/>
  <c r="I598" i="11"/>
  <c r="I599" i="11"/>
  <c r="I600" i="11"/>
  <c r="I601" i="11"/>
  <c r="I602" i="11"/>
  <c r="I603" i="11"/>
  <c r="I604" i="11"/>
  <c r="I605" i="11"/>
  <c r="I606" i="11"/>
  <c r="I607" i="11"/>
  <c r="I608" i="11"/>
  <c r="I609" i="11"/>
  <c r="I610" i="11"/>
  <c r="I611" i="11"/>
  <c r="I612" i="11"/>
  <c r="I613" i="11"/>
  <c r="I614" i="11"/>
  <c r="I615" i="11"/>
  <c r="I616" i="11"/>
  <c r="I617" i="11"/>
  <c r="I618" i="11"/>
  <c r="I619" i="11"/>
  <c r="I620" i="11"/>
  <c r="I621" i="11"/>
  <c r="I622" i="11"/>
  <c r="I623" i="11"/>
  <c r="I624" i="11"/>
  <c r="I625" i="11"/>
  <c r="I626" i="11"/>
  <c r="I627" i="11"/>
  <c r="I628" i="11"/>
  <c r="I629" i="11"/>
  <c r="I630" i="11"/>
  <c r="I631" i="11"/>
  <c r="I632" i="11"/>
  <c r="I633" i="11"/>
  <c r="I634" i="11"/>
  <c r="I635" i="11"/>
  <c r="I636" i="11"/>
  <c r="I637" i="11"/>
  <c r="I638" i="11"/>
  <c r="I639" i="11"/>
  <c r="I640" i="11"/>
  <c r="I641" i="11"/>
  <c r="I642" i="11"/>
  <c r="I643" i="11"/>
  <c r="I644" i="11"/>
  <c r="I645" i="11"/>
  <c r="I646" i="11"/>
  <c r="I647" i="11"/>
  <c r="I648" i="11"/>
  <c r="I649" i="11"/>
  <c r="I650" i="11"/>
  <c r="I651" i="11"/>
  <c r="I652" i="11"/>
  <c r="I653" i="11"/>
  <c r="I654" i="11"/>
  <c r="I655" i="11"/>
  <c r="I656" i="11"/>
  <c r="I657" i="11"/>
  <c r="I658" i="11"/>
  <c r="I659" i="11"/>
  <c r="I660" i="11"/>
  <c r="I661" i="11"/>
  <c r="I662" i="11"/>
  <c r="I663" i="11"/>
  <c r="I664" i="11"/>
  <c r="I665" i="11"/>
  <c r="I666" i="11"/>
  <c r="I667" i="11"/>
  <c r="I668" i="11"/>
  <c r="I669" i="11"/>
  <c r="I670" i="11"/>
  <c r="I671" i="11"/>
  <c r="I672" i="11"/>
  <c r="I673" i="11"/>
  <c r="I674" i="11"/>
  <c r="I675" i="11"/>
  <c r="I676" i="11"/>
  <c r="I677" i="11"/>
  <c r="I678" i="11"/>
  <c r="I679" i="11"/>
  <c r="I680" i="11"/>
  <c r="I681" i="11"/>
  <c r="I682" i="11"/>
  <c r="I683" i="11"/>
  <c r="I684" i="11"/>
  <c r="I685" i="11"/>
  <c r="I686" i="11"/>
  <c r="I687" i="11"/>
  <c r="I688" i="11"/>
  <c r="I689" i="11"/>
  <c r="I690" i="11"/>
  <c r="I691" i="11"/>
  <c r="I692" i="11"/>
  <c r="I693" i="11"/>
  <c r="I694" i="11"/>
  <c r="I695" i="11"/>
  <c r="I696" i="11"/>
  <c r="I697" i="11"/>
  <c r="I698" i="11"/>
  <c r="I699" i="11"/>
  <c r="I700" i="11"/>
  <c r="I701" i="11"/>
  <c r="I702" i="11"/>
  <c r="I703" i="11"/>
  <c r="I704" i="11"/>
  <c r="I705" i="11"/>
  <c r="I706" i="11"/>
  <c r="I707" i="11"/>
  <c r="I708" i="11"/>
  <c r="I709" i="11"/>
  <c r="I710" i="11"/>
  <c r="I711" i="11"/>
  <c r="I712" i="11"/>
  <c r="I713" i="11"/>
  <c r="I714" i="11"/>
  <c r="I715" i="11"/>
  <c r="I716" i="11"/>
  <c r="I717" i="11"/>
  <c r="I718" i="11"/>
  <c r="I719" i="11"/>
  <c r="I720" i="11"/>
  <c r="I721" i="11"/>
  <c r="I722" i="11"/>
  <c r="I723" i="11"/>
  <c r="I724" i="11"/>
  <c r="I725" i="11"/>
  <c r="I726" i="11"/>
  <c r="I727" i="11"/>
  <c r="I728" i="11"/>
  <c r="I729" i="11"/>
  <c r="I730" i="11"/>
  <c r="I731" i="11"/>
  <c r="I732" i="11"/>
  <c r="I733" i="11"/>
  <c r="I734" i="11"/>
  <c r="I735" i="11"/>
  <c r="I736" i="11"/>
  <c r="I737" i="11"/>
  <c r="I738" i="11"/>
  <c r="I739" i="11"/>
  <c r="I740" i="11"/>
  <c r="I741" i="11"/>
  <c r="I742" i="11"/>
  <c r="I743" i="11"/>
  <c r="I744" i="11"/>
  <c r="I745" i="11"/>
  <c r="I746" i="11"/>
  <c r="I747" i="11"/>
  <c r="I748" i="11"/>
  <c r="I749" i="11"/>
  <c r="I750" i="11"/>
  <c r="I751" i="11"/>
  <c r="I752" i="11"/>
  <c r="I753" i="11"/>
  <c r="I754" i="11"/>
  <c r="I755" i="11"/>
  <c r="I756" i="11"/>
  <c r="I757" i="11"/>
  <c r="I758" i="11"/>
  <c r="I759" i="11"/>
  <c r="I760" i="11"/>
  <c r="I761" i="11"/>
  <c r="I762" i="11"/>
  <c r="I763" i="11"/>
  <c r="I764" i="11"/>
  <c r="I765" i="11"/>
  <c r="I766" i="11"/>
  <c r="I767" i="11"/>
  <c r="I768" i="11"/>
  <c r="I769" i="11"/>
  <c r="I770" i="11"/>
  <c r="I771" i="11"/>
  <c r="I772" i="11"/>
  <c r="I773" i="11"/>
  <c r="I774" i="11"/>
  <c r="I775" i="11"/>
  <c r="I776" i="11"/>
  <c r="I777" i="11"/>
  <c r="I778" i="11"/>
  <c r="I779" i="11"/>
  <c r="I780" i="11"/>
  <c r="I781" i="11"/>
  <c r="I782" i="11"/>
  <c r="I783" i="11"/>
  <c r="I784" i="11"/>
  <c r="I785" i="11"/>
  <c r="I786" i="11"/>
  <c r="I787" i="11"/>
  <c r="I788" i="11"/>
  <c r="I789" i="11"/>
  <c r="I790" i="11"/>
  <c r="I791" i="11"/>
  <c r="I792" i="11"/>
  <c r="I793" i="11"/>
  <c r="I794" i="11"/>
  <c r="I795" i="11"/>
  <c r="I796" i="11"/>
  <c r="I797" i="11"/>
  <c r="I798" i="11"/>
  <c r="I799" i="11"/>
  <c r="I800" i="11"/>
  <c r="I801" i="11"/>
  <c r="I802" i="11"/>
  <c r="I803" i="11"/>
  <c r="I804" i="11"/>
  <c r="I805" i="11"/>
  <c r="I806" i="11"/>
  <c r="I807" i="11"/>
  <c r="I808" i="11"/>
  <c r="I809" i="11"/>
  <c r="I810" i="11"/>
  <c r="I811" i="11"/>
  <c r="I812" i="11"/>
  <c r="I813" i="11"/>
  <c r="I814" i="11"/>
  <c r="I815" i="11"/>
  <c r="I816" i="11"/>
  <c r="I817" i="11"/>
  <c r="I818" i="11"/>
  <c r="I819" i="11"/>
  <c r="I820" i="11"/>
  <c r="I821" i="11"/>
  <c r="I822" i="11"/>
  <c r="I823" i="11"/>
  <c r="I824" i="11"/>
  <c r="I825" i="11"/>
  <c r="I826" i="11"/>
  <c r="I827" i="11"/>
  <c r="I828" i="11"/>
  <c r="I829" i="11"/>
  <c r="I830" i="11"/>
  <c r="I831" i="11"/>
  <c r="I832" i="11"/>
  <c r="I833" i="11"/>
  <c r="I834" i="11"/>
  <c r="I835" i="11"/>
  <c r="I836" i="11"/>
  <c r="I837" i="11"/>
  <c r="I838" i="11"/>
  <c r="I839" i="11"/>
  <c r="I840" i="11"/>
  <c r="I841" i="11"/>
  <c r="I842" i="11"/>
  <c r="I843" i="11"/>
  <c r="I844" i="11"/>
  <c r="I845" i="11"/>
  <c r="I846" i="11"/>
  <c r="I847" i="11"/>
  <c r="I848" i="11"/>
  <c r="I849" i="11"/>
  <c r="I850" i="11"/>
  <c r="I851" i="11"/>
  <c r="I852" i="11"/>
  <c r="I853" i="11"/>
  <c r="I854" i="11"/>
  <c r="I855" i="11"/>
  <c r="I856" i="11"/>
  <c r="I857" i="11"/>
  <c r="I858" i="11"/>
  <c r="I859" i="11"/>
  <c r="I860" i="11"/>
  <c r="I861" i="11"/>
  <c r="I862" i="11"/>
  <c r="I863" i="11"/>
  <c r="I864" i="11"/>
  <c r="I865" i="11"/>
  <c r="I866" i="11"/>
  <c r="I867" i="11"/>
  <c r="I868" i="11"/>
  <c r="I869" i="11"/>
  <c r="I870" i="11"/>
  <c r="I871" i="11"/>
  <c r="I872" i="11"/>
  <c r="I873" i="11"/>
  <c r="I874" i="11"/>
  <c r="I875" i="11"/>
  <c r="I876" i="11"/>
  <c r="I877" i="11"/>
  <c r="I878" i="11"/>
  <c r="I879" i="11"/>
  <c r="I880" i="11"/>
  <c r="I881" i="11"/>
  <c r="I882" i="11"/>
  <c r="I883" i="11"/>
  <c r="I884" i="11"/>
  <c r="I885" i="11"/>
  <c r="I886" i="11"/>
  <c r="I887" i="11"/>
  <c r="I888" i="11"/>
  <c r="I889" i="11"/>
  <c r="I890" i="11"/>
  <c r="I891" i="11"/>
  <c r="I892" i="11"/>
  <c r="I893" i="11"/>
  <c r="I894" i="11"/>
  <c r="I895" i="11"/>
  <c r="I896" i="11"/>
  <c r="I897" i="11"/>
  <c r="I898" i="11"/>
  <c r="I899" i="11"/>
  <c r="I900" i="11"/>
  <c r="I901" i="11"/>
  <c r="I902" i="11"/>
  <c r="I903" i="11"/>
  <c r="I904" i="11"/>
  <c r="I905" i="11"/>
  <c r="I906" i="11"/>
  <c r="I907" i="11"/>
  <c r="I908" i="11"/>
  <c r="I909" i="11"/>
  <c r="I910" i="11"/>
  <c r="I911" i="11"/>
  <c r="I912" i="11"/>
  <c r="I913" i="11"/>
  <c r="I914" i="11"/>
  <c r="I915" i="11"/>
  <c r="I916" i="11"/>
  <c r="I917" i="11"/>
  <c r="I918" i="11"/>
  <c r="I919" i="11"/>
  <c r="I920" i="11"/>
  <c r="I921" i="11"/>
  <c r="I922" i="11"/>
  <c r="I923" i="11"/>
  <c r="I924" i="11"/>
  <c r="I925" i="11"/>
  <c r="I926" i="11"/>
  <c r="I927" i="11"/>
  <c r="I928" i="11"/>
  <c r="I929" i="11"/>
  <c r="I930" i="11"/>
  <c r="I931" i="11"/>
  <c r="I932" i="11"/>
  <c r="I933" i="11"/>
  <c r="I934" i="11"/>
  <c r="I935" i="11"/>
  <c r="I936" i="11"/>
  <c r="I937" i="11"/>
  <c r="I938" i="11"/>
  <c r="I939" i="11"/>
  <c r="I940" i="11"/>
  <c r="I941" i="11"/>
  <c r="I942" i="11"/>
  <c r="I943" i="11"/>
  <c r="I944" i="11"/>
  <c r="I945" i="11"/>
  <c r="I946" i="11"/>
  <c r="I947" i="11"/>
  <c r="I948" i="11"/>
  <c r="I949" i="11"/>
  <c r="I950" i="11"/>
  <c r="I951" i="11"/>
  <c r="I952" i="11"/>
  <c r="I953" i="11"/>
  <c r="I954" i="11"/>
  <c r="I955" i="11"/>
  <c r="I956" i="11"/>
  <c r="I957" i="11"/>
  <c r="I958" i="11"/>
  <c r="I959" i="11"/>
  <c r="I960" i="11"/>
  <c r="I961" i="11"/>
  <c r="I962" i="11"/>
  <c r="I963" i="11"/>
  <c r="I964" i="11"/>
  <c r="I965" i="11"/>
  <c r="I966" i="11"/>
  <c r="I967" i="11"/>
  <c r="I968" i="11"/>
  <c r="I969" i="11"/>
  <c r="I970" i="11"/>
  <c r="I971" i="11"/>
  <c r="I972" i="11"/>
  <c r="I973" i="11"/>
  <c r="I974" i="11"/>
  <c r="I975" i="11"/>
  <c r="I976" i="11"/>
  <c r="I977" i="11"/>
  <c r="I978" i="11"/>
  <c r="I979" i="11"/>
  <c r="I980" i="11"/>
  <c r="I981" i="11"/>
  <c r="I982" i="11"/>
  <c r="I983" i="11"/>
  <c r="I984" i="11"/>
  <c r="I985" i="11"/>
  <c r="I986" i="11"/>
  <c r="I987" i="11"/>
  <c r="I988" i="11"/>
  <c r="I989" i="11"/>
  <c r="I990" i="11"/>
  <c r="I991" i="11"/>
  <c r="I992" i="11"/>
  <c r="I993" i="11"/>
  <c r="I994" i="11"/>
  <c r="I995" i="11"/>
  <c r="I996" i="11"/>
  <c r="I997" i="11"/>
  <c r="I998" i="11"/>
  <c r="I999" i="11"/>
  <c r="I1000" i="11"/>
  <c r="I1001" i="11"/>
  <c r="I1002" i="11"/>
  <c r="I1003" i="11"/>
  <c r="I1004" i="11"/>
  <c r="I1005" i="11"/>
  <c r="I1006" i="11"/>
  <c r="I1007" i="11"/>
  <c r="I1008" i="11"/>
  <c r="I1009" i="11"/>
  <c r="I1010" i="11"/>
  <c r="I1011" i="11"/>
  <c r="I1012" i="11"/>
  <c r="I1013" i="11"/>
  <c r="I1014" i="11"/>
  <c r="I1015" i="11"/>
  <c r="I1016" i="11"/>
  <c r="I1017" i="11"/>
  <c r="I1018" i="11"/>
  <c r="I1019" i="11"/>
  <c r="I1020" i="11"/>
  <c r="I1021" i="11"/>
  <c r="I1022" i="11"/>
  <c r="I1023" i="11"/>
  <c r="I1024" i="11"/>
  <c r="I1025" i="11"/>
  <c r="I1026" i="11"/>
  <c r="I1027" i="11"/>
  <c r="I1028" i="11"/>
  <c r="I1029" i="11"/>
  <c r="I1030" i="11"/>
  <c r="I1031" i="11"/>
  <c r="I1032" i="11"/>
  <c r="I1033" i="11"/>
  <c r="I1034" i="11"/>
  <c r="I1035" i="11"/>
  <c r="I1036" i="11"/>
  <c r="I1037" i="11"/>
  <c r="I1038" i="11"/>
  <c r="I1039" i="11"/>
  <c r="I1040" i="11"/>
  <c r="I1041" i="11"/>
  <c r="I1042" i="11"/>
  <c r="I1043" i="11"/>
  <c r="I1044" i="11"/>
  <c r="I1045" i="11"/>
  <c r="I1046" i="11"/>
  <c r="I1047" i="11"/>
  <c r="I1048" i="11"/>
  <c r="I1049" i="11"/>
  <c r="I1050" i="11"/>
  <c r="I1051" i="11"/>
  <c r="I1052" i="11"/>
  <c r="I1053" i="11"/>
  <c r="I1054" i="11"/>
  <c r="I1055" i="11"/>
  <c r="I1056" i="11"/>
  <c r="I1057" i="11"/>
  <c r="I1058" i="11"/>
  <c r="I1059" i="11"/>
  <c r="I1060" i="11"/>
  <c r="I1061" i="11"/>
  <c r="I1062" i="11"/>
  <c r="I1063" i="11"/>
  <c r="I1064" i="11"/>
  <c r="I1065" i="11"/>
  <c r="I1066" i="11"/>
  <c r="I1067" i="11"/>
  <c r="I1068" i="11"/>
  <c r="I1069" i="11"/>
  <c r="I1070" i="11"/>
  <c r="I1071" i="11"/>
  <c r="I1072" i="11"/>
  <c r="I1073" i="11"/>
  <c r="I1074" i="11"/>
  <c r="I1075" i="11"/>
  <c r="I1076" i="11"/>
  <c r="I1077" i="11"/>
  <c r="I1078" i="11"/>
  <c r="I1079" i="11"/>
  <c r="I1080" i="11"/>
  <c r="I1081" i="11"/>
  <c r="I1082" i="11"/>
  <c r="I1083" i="11"/>
  <c r="I1084" i="11"/>
  <c r="I1085" i="11"/>
  <c r="I1086" i="11"/>
  <c r="I1087" i="11"/>
  <c r="I1088" i="11"/>
  <c r="I1089" i="11"/>
  <c r="I1090" i="11"/>
  <c r="I1091" i="11"/>
  <c r="I1092" i="11"/>
  <c r="I1093" i="11"/>
  <c r="I1094" i="11"/>
  <c r="I1095" i="11"/>
  <c r="I1096" i="11"/>
  <c r="I1097" i="11"/>
  <c r="I1098" i="11"/>
  <c r="I1099" i="11"/>
  <c r="I1100" i="11"/>
  <c r="I1101" i="11"/>
  <c r="I1102" i="11"/>
  <c r="I1103" i="11"/>
  <c r="I1104" i="11"/>
  <c r="I1105" i="11"/>
  <c r="I1106" i="11"/>
  <c r="I1107" i="11"/>
  <c r="I1108" i="11"/>
  <c r="I1109" i="11"/>
  <c r="I1110" i="11"/>
  <c r="I1111" i="11"/>
  <c r="I1112" i="11"/>
  <c r="I1113" i="11"/>
  <c r="I1114" i="11"/>
  <c r="I1115" i="11"/>
  <c r="I1116" i="11"/>
  <c r="I1117" i="11"/>
  <c r="I1118" i="11"/>
  <c r="I1119" i="11"/>
  <c r="I1120" i="11"/>
  <c r="I1121" i="11"/>
  <c r="I1122" i="11"/>
  <c r="I1123" i="11"/>
  <c r="I1124" i="11"/>
  <c r="I1125" i="11"/>
  <c r="I1126" i="11"/>
  <c r="I1127" i="11"/>
  <c r="I1128" i="11"/>
  <c r="I1129" i="11"/>
  <c r="I1130" i="11"/>
  <c r="I1131" i="11"/>
  <c r="I1132" i="11"/>
  <c r="I1133" i="11"/>
  <c r="I1134" i="11"/>
  <c r="I1135" i="11"/>
  <c r="I1136" i="11"/>
  <c r="I1137" i="11"/>
  <c r="I1138" i="11"/>
  <c r="I1139" i="11"/>
  <c r="I1140" i="11"/>
  <c r="I1141" i="11"/>
  <c r="I1142" i="11"/>
  <c r="I1143" i="11"/>
  <c r="I1144" i="11"/>
  <c r="I1145" i="11"/>
  <c r="I1146" i="11"/>
  <c r="I1147" i="11"/>
  <c r="I1148" i="11"/>
  <c r="I1149" i="11"/>
  <c r="I1150" i="11"/>
  <c r="I1151" i="11"/>
  <c r="I1152" i="11"/>
  <c r="I1153" i="11"/>
  <c r="I1154" i="11"/>
  <c r="I1155" i="11"/>
  <c r="I1156" i="11"/>
  <c r="I1157" i="11"/>
  <c r="I1158" i="11"/>
  <c r="I1159" i="11"/>
  <c r="I1160" i="11"/>
  <c r="I1161" i="11"/>
  <c r="I1162" i="11"/>
  <c r="I1163" i="11"/>
  <c r="I1164" i="11"/>
  <c r="I1165" i="11"/>
  <c r="I1166" i="11"/>
  <c r="I1167" i="11"/>
  <c r="I1168" i="11"/>
  <c r="I1169" i="11"/>
  <c r="I1170" i="11"/>
  <c r="I1171" i="11"/>
  <c r="I1172" i="11"/>
  <c r="I1173" i="11"/>
  <c r="I1174" i="11"/>
  <c r="I1175" i="11"/>
  <c r="I1176" i="11"/>
  <c r="I1177" i="11"/>
  <c r="I1178" i="11"/>
  <c r="I1179" i="11"/>
  <c r="I1180" i="11"/>
  <c r="I1181" i="11"/>
  <c r="I1182" i="11"/>
  <c r="I1183" i="11"/>
  <c r="I1184" i="11"/>
  <c r="I1185" i="11"/>
  <c r="I1186" i="11"/>
  <c r="I1187" i="11"/>
  <c r="I1188" i="11"/>
  <c r="I1189" i="11"/>
  <c r="I1190" i="11"/>
  <c r="I1191" i="11"/>
  <c r="I1192" i="11"/>
  <c r="I1193" i="11"/>
  <c r="I1194" i="11"/>
  <c r="I1195" i="11"/>
  <c r="I1196" i="11"/>
  <c r="I1197" i="11"/>
  <c r="I1198" i="11"/>
  <c r="I1199" i="11"/>
  <c r="I1200" i="11"/>
  <c r="I1201" i="11"/>
  <c r="I1202" i="11"/>
  <c r="I1203" i="11"/>
  <c r="I1204" i="11"/>
  <c r="I1205" i="11"/>
  <c r="I1206" i="11"/>
  <c r="I1207" i="11"/>
  <c r="I1208" i="11"/>
  <c r="I1209" i="11"/>
  <c r="I1210" i="11"/>
  <c r="I1211" i="11"/>
  <c r="I1212" i="11"/>
  <c r="I1213" i="11"/>
  <c r="I1214" i="11"/>
  <c r="I1215" i="11"/>
  <c r="I1216" i="11"/>
  <c r="I1217" i="11"/>
  <c r="I1218" i="11"/>
  <c r="I1219" i="11"/>
  <c r="I1220" i="11"/>
  <c r="I1221" i="11"/>
  <c r="I1222" i="11"/>
  <c r="I1223" i="11"/>
  <c r="I1224" i="11"/>
  <c r="I1225" i="11"/>
  <c r="I1226" i="11"/>
  <c r="I1227" i="11"/>
  <c r="I1228" i="11"/>
  <c r="I1229" i="11"/>
  <c r="I1230" i="11"/>
  <c r="I1231" i="11"/>
  <c r="I1232" i="11"/>
  <c r="I1233" i="11"/>
  <c r="I1234" i="11"/>
  <c r="I1235" i="11"/>
  <c r="I1236" i="11"/>
  <c r="I1237" i="11"/>
  <c r="I1238" i="11"/>
  <c r="I1239" i="11"/>
  <c r="I1240" i="11"/>
  <c r="I1241" i="11"/>
  <c r="I1242" i="11"/>
  <c r="I1243" i="11"/>
  <c r="I1244" i="11"/>
  <c r="I1245" i="11"/>
  <c r="I1246" i="11"/>
  <c r="I1247" i="11"/>
  <c r="I1248" i="11"/>
  <c r="I1249" i="11"/>
  <c r="I1250" i="11"/>
  <c r="I1251" i="11"/>
  <c r="I1252" i="11"/>
  <c r="I1253" i="11"/>
  <c r="I1254" i="11"/>
  <c r="I1255" i="11"/>
  <c r="I1256" i="11"/>
  <c r="I1257" i="11"/>
  <c r="I1258" i="11"/>
  <c r="I1259" i="11"/>
  <c r="I1260" i="11"/>
  <c r="I1261" i="11"/>
  <c r="I1262" i="11"/>
  <c r="I1263" i="11"/>
  <c r="I1264" i="11"/>
  <c r="I1265" i="11"/>
  <c r="I1266" i="11"/>
  <c r="I1267" i="11"/>
  <c r="I1268" i="11"/>
  <c r="I1269" i="11"/>
  <c r="I1270" i="11"/>
  <c r="I1271" i="11"/>
  <c r="I1272" i="11"/>
  <c r="I1273" i="11"/>
  <c r="I1274" i="11"/>
  <c r="I1275" i="11"/>
  <c r="I1276" i="11"/>
  <c r="I1277" i="11"/>
  <c r="I1278" i="11"/>
  <c r="I1279" i="11"/>
  <c r="I1280" i="11"/>
  <c r="I1281" i="11"/>
  <c r="I1282" i="11"/>
  <c r="I1283" i="11"/>
  <c r="I1284" i="11"/>
  <c r="I1285" i="11"/>
  <c r="I1286" i="11"/>
  <c r="I1287" i="11"/>
  <c r="I1288" i="11"/>
  <c r="I1289" i="11"/>
  <c r="I1290" i="11"/>
  <c r="I1291" i="11"/>
  <c r="I1292" i="11"/>
  <c r="I1293" i="11"/>
  <c r="I1294" i="11"/>
  <c r="I1295" i="11"/>
  <c r="I1296" i="11"/>
  <c r="I1297" i="11"/>
  <c r="I1298" i="11"/>
  <c r="I1299" i="11"/>
  <c r="I1300" i="11"/>
  <c r="I1301" i="11"/>
  <c r="I1302" i="11"/>
  <c r="I1303" i="11"/>
  <c r="I1304" i="11"/>
  <c r="I1305" i="11"/>
  <c r="I1306" i="11"/>
  <c r="I1307" i="11"/>
  <c r="I1308" i="11"/>
  <c r="I1309" i="11"/>
  <c r="I1310" i="11"/>
  <c r="I1311" i="11"/>
  <c r="I1312" i="11"/>
  <c r="I1313" i="11"/>
  <c r="I1314" i="11"/>
  <c r="I1315" i="11"/>
  <c r="I1316" i="11"/>
  <c r="I1317" i="11"/>
  <c r="I1318" i="11"/>
  <c r="I1319" i="11"/>
  <c r="I1320" i="11"/>
  <c r="I1321" i="11"/>
  <c r="I1322" i="11"/>
  <c r="I1323" i="11"/>
  <c r="I1324" i="11"/>
  <c r="I1325" i="11"/>
  <c r="I1326" i="11"/>
  <c r="I1327" i="11"/>
  <c r="I1328" i="11"/>
  <c r="I1329" i="11"/>
  <c r="I1330" i="11"/>
  <c r="I1331" i="11"/>
  <c r="I1332" i="11"/>
  <c r="I1333" i="11"/>
  <c r="I1334" i="11"/>
  <c r="I1335" i="11"/>
  <c r="I1336" i="11"/>
  <c r="I1337" i="11"/>
  <c r="I1338" i="11"/>
  <c r="I1339" i="11"/>
  <c r="I1340" i="11"/>
  <c r="I1341" i="11"/>
  <c r="I1342" i="11"/>
  <c r="I1343" i="11"/>
  <c r="I1344" i="11"/>
  <c r="I1345" i="11"/>
  <c r="I1346" i="11"/>
  <c r="I1347" i="11"/>
  <c r="I1348" i="11"/>
  <c r="I1349" i="11"/>
  <c r="I1350" i="11"/>
  <c r="I1351" i="11"/>
  <c r="I1352" i="11"/>
  <c r="I1353" i="11"/>
  <c r="I1354" i="11"/>
  <c r="I1355" i="11"/>
  <c r="I1356" i="11"/>
  <c r="I1357" i="11"/>
  <c r="I1358" i="11"/>
  <c r="I1359" i="11"/>
  <c r="I1360" i="11"/>
  <c r="I1361" i="11"/>
  <c r="I1362" i="11"/>
  <c r="I1363" i="11"/>
  <c r="I1364" i="11"/>
  <c r="I1365" i="11"/>
  <c r="I1366" i="11"/>
  <c r="I1367" i="11"/>
  <c r="I1368" i="11"/>
  <c r="I1369" i="11"/>
  <c r="I1370" i="11"/>
  <c r="I1371" i="11"/>
  <c r="I1372" i="11"/>
  <c r="I1373" i="11"/>
  <c r="I1374" i="11"/>
  <c r="I1375" i="11"/>
  <c r="I1376" i="11"/>
  <c r="I1377" i="11"/>
  <c r="I1378" i="11"/>
  <c r="I1379" i="11"/>
  <c r="I1380" i="11"/>
  <c r="I1381" i="11"/>
  <c r="I1382" i="11"/>
  <c r="I1383" i="11"/>
  <c r="I1384" i="11"/>
  <c r="I1385" i="11"/>
  <c r="I1386" i="11"/>
  <c r="I1387" i="11"/>
  <c r="I1388" i="11"/>
  <c r="I1389" i="11"/>
  <c r="I1390" i="11"/>
  <c r="I1391" i="11"/>
  <c r="I1392" i="11"/>
  <c r="I1393" i="11"/>
  <c r="I1394" i="11"/>
  <c r="I1395" i="11"/>
  <c r="I1396" i="11"/>
  <c r="I1397" i="11"/>
  <c r="I1398" i="11"/>
  <c r="I1399" i="11"/>
  <c r="I1400" i="11"/>
  <c r="I1401" i="11"/>
  <c r="I1402" i="11"/>
  <c r="I1403" i="11"/>
  <c r="I1404" i="11"/>
  <c r="I1405" i="11"/>
  <c r="I1406" i="11"/>
  <c r="I1407" i="11"/>
  <c r="I1408" i="11"/>
  <c r="I1409" i="11"/>
  <c r="I1410" i="11"/>
  <c r="I1411" i="11"/>
  <c r="I1412" i="11"/>
  <c r="I1413" i="11"/>
  <c r="I1414" i="11"/>
  <c r="I1415" i="11"/>
  <c r="I1416" i="11"/>
  <c r="I1417" i="11"/>
  <c r="I1418" i="11"/>
  <c r="I1419" i="11"/>
  <c r="I1420" i="11"/>
  <c r="I1421" i="11"/>
  <c r="I1422" i="11"/>
  <c r="I1423" i="11"/>
  <c r="I1424" i="11"/>
  <c r="I1425" i="11"/>
  <c r="I1426" i="11"/>
  <c r="I1427" i="11"/>
  <c r="I1428" i="11"/>
  <c r="I1429" i="11"/>
  <c r="I1430" i="11"/>
  <c r="I1431" i="11"/>
  <c r="I1432" i="11"/>
  <c r="I1433" i="11"/>
  <c r="I1434" i="11"/>
  <c r="I1435" i="11"/>
  <c r="I1436" i="11"/>
  <c r="I1437" i="11"/>
  <c r="I1438" i="11"/>
  <c r="I1439" i="11"/>
  <c r="I1440" i="11"/>
  <c r="I1441" i="11"/>
  <c r="I1442" i="11"/>
  <c r="I1443" i="11"/>
  <c r="I1444" i="11"/>
  <c r="I1445" i="11"/>
  <c r="I1446" i="11"/>
  <c r="I1447" i="11"/>
  <c r="I1448" i="11"/>
  <c r="I1449" i="11"/>
  <c r="I1450" i="11"/>
  <c r="I1451" i="11"/>
  <c r="I1452" i="11"/>
  <c r="I1453" i="11"/>
  <c r="I1454" i="11"/>
  <c r="I1455" i="11"/>
  <c r="I1456" i="11"/>
  <c r="I1457" i="11"/>
  <c r="I1458" i="11"/>
  <c r="I1459" i="11"/>
  <c r="I1460" i="11"/>
  <c r="I1461" i="11"/>
  <c r="I1462" i="11"/>
  <c r="I1463" i="11"/>
  <c r="I1464" i="11"/>
  <c r="I1465" i="11"/>
  <c r="I1466" i="11"/>
  <c r="I1467" i="11"/>
  <c r="I1468" i="11"/>
  <c r="I1469" i="11"/>
  <c r="I1470" i="11"/>
  <c r="I1471" i="11"/>
  <c r="I1472" i="11"/>
  <c r="I1473" i="11"/>
  <c r="I1474" i="11"/>
  <c r="I1475" i="11"/>
  <c r="I1476" i="11"/>
  <c r="I1477" i="11"/>
  <c r="I1478" i="11"/>
  <c r="I1479" i="11"/>
  <c r="I1480" i="11"/>
  <c r="I1481" i="11"/>
  <c r="I1482" i="11"/>
  <c r="I1483" i="11"/>
  <c r="I1484" i="11"/>
  <c r="I1485" i="11"/>
  <c r="I1486" i="11"/>
  <c r="I1487" i="11"/>
  <c r="I1488" i="11"/>
  <c r="I1489" i="11"/>
  <c r="I1490" i="11"/>
  <c r="I1491" i="11"/>
  <c r="I1492" i="11"/>
  <c r="I1493" i="11"/>
  <c r="I1494" i="11"/>
  <c r="I1495" i="11"/>
  <c r="I1496" i="11"/>
  <c r="I1497" i="11"/>
  <c r="I1498" i="11"/>
  <c r="I1499" i="11"/>
  <c r="I1500" i="11"/>
  <c r="I1501" i="11"/>
  <c r="I1502" i="11"/>
  <c r="I1503" i="11"/>
  <c r="I1504" i="11"/>
  <c r="I1505" i="11"/>
  <c r="I1506" i="11"/>
  <c r="I1507" i="11"/>
  <c r="I1508" i="11"/>
  <c r="I1509" i="11"/>
  <c r="I1510" i="11"/>
  <c r="I1511" i="11"/>
  <c r="I1512" i="11"/>
  <c r="I1513" i="11"/>
  <c r="I1514" i="11"/>
  <c r="I1515" i="11"/>
  <c r="I1516" i="11"/>
  <c r="I1517" i="11"/>
  <c r="I1518" i="11"/>
  <c r="I1519" i="11"/>
  <c r="I1520" i="11"/>
  <c r="I1521" i="11"/>
  <c r="I1522" i="11"/>
  <c r="I1523" i="11"/>
  <c r="I1524" i="11"/>
  <c r="I1525" i="11"/>
  <c r="I1526" i="11"/>
  <c r="I1527" i="11"/>
  <c r="I1528" i="11"/>
  <c r="I1529" i="11"/>
  <c r="I1530" i="11"/>
  <c r="I1531" i="11"/>
  <c r="I1532" i="11"/>
  <c r="I1533" i="11"/>
  <c r="I1534" i="11"/>
  <c r="I1535" i="11"/>
  <c r="I1536" i="11"/>
  <c r="I1537" i="11"/>
  <c r="I1538" i="11"/>
  <c r="I1539" i="11"/>
  <c r="I1540" i="11"/>
  <c r="I1541" i="11"/>
  <c r="I1542" i="11"/>
  <c r="I1543" i="11"/>
  <c r="I1544" i="11"/>
  <c r="I1545" i="11"/>
  <c r="I1546" i="11"/>
  <c r="I1547" i="11"/>
  <c r="I1548" i="11"/>
  <c r="I1549" i="11"/>
  <c r="I1550" i="11"/>
  <c r="I1551" i="11"/>
  <c r="I1552" i="11"/>
  <c r="I1553" i="11"/>
  <c r="I1554" i="11"/>
  <c r="I1555" i="11"/>
  <c r="I1556" i="11"/>
  <c r="I1557" i="11"/>
  <c r="I1558" i="11"/>
  <c r="I1559" i="11"/>
  <c r="I1560" i="11"/>
  <c r="I1561" i="11"/>
  <c r="I1562" i="11"/>
  <c r="I1563" i="11"/>
  <c r="I1564" i="11"/>
  <c r="I1565" i="11"/>
  <c r="I1566" i="11"/>
  <c r="I1567" i="11"/>
  <c r="I1568" i="11"/>
  <c r="I1569" i="11"/>
  <c r="I1570" i="11"/>
  <c r="I1571" i="11"/>
  <c r="I1572" i="11"/>
  <c r="I1573" i="11"/>
  <c r="I1574" i="11"/>
  <c r="I1575" i="11"/>
  <c r="I1576" i="11"/>
  <c r="I1577" i="11"/>
  <c r="I1578" i="11"/>
  <c r="I1579" i="11"/>
  <c r="I1580" i="11"/>
  <c r="I1581" i="11"/>
  <c r="I1582" i="11"/>
  <c r="I1583" i="11"/>
  <c r="I1584" i="11"/>
  <c r="I1585" i="11"/>
  <c r="I1586" i="11"/>
  <c r="I1587" i="11"/>
  <c r="I1588" i="11"/>
  <c r="I1589" i="11"/>
  <c r="I1590" i="11"/>
  <c r="I1591" i="11"/>
  <c r="I1592" i="11"/>
  <c r="I1593" i="11"/>
  <c r="I1594" i="11"/>
  <c r="I1595" i="11"/>
  <c r="I1596" i="11"/>
  <c r="I1597" i="11"/>
  <c r="I1598" i="11"/>
  <c r="I1599" i="11"/>
  <c r="I1600" i="11"/>
  <c r="I1601" i="11"/>
  <c r="I1602" i="11"/>
  <c r="I1603" i="11"/>
  <c r="I1604" i="11"/>
  <c r="I1605" i="11"/>
  <c r="I1606" i="11"/>
  <c r="I1607" i="11"/>
  <c r="I1608" i="11"/>
  <c r="I1609" i="11"/>
  <c r="I1610" i="11"/>
  <c r="I1611" i="11"/>
  <c r="I1612" i="11"/>
  <c r="I1613" i="11"/>
  <c r="I1614" i="11"/>
  <c r="I1615" i="11"/>
  <c r="I1616" i="11"/>
  <c r="I1617" i="11"/>
  <c r="I1618" i="11"/>
  <c r="I1619" i="11"/>
  <c r="I1620" i="11"/>
  <c r="I1621" i="11"/>
  <c r="I1622" i="11"/>
  <c r="I1623" i="11"/>
  <c r="I1624" i="11"/>
  <c r="I1625" i="11"/>
  <c r="I1626" i="11"/>
  <c r="I1627" i="11"/>
  <c r="I1628" i="11"/>
  <c r="I1629" i="11"/>
  <c r="I1630" i="11"/>
  <c r="I1631" i="11"/>
  <c r="I1632" i="11"/>
  <c r="I1633" i="11"/>
  <c r="I1634" i="11"/>
  <c r="I1635" i="11"/>
  <c r="I1636" i="11"/>
  <c r="I1637" i="11"/>
  <c r="I1638" i="11"/>
  <c r="I1639" i="11"/>
  <c r="I1640" i="11"/>
  <c r="I1641" i="11"/>
  <c r="I1642" i="11"/>
  <c r="I1643" i="11"/>
  <c r="I1644" i="11"/>
  <c r="I1645" i="11"/>
  <c r="I1646" i="11"/>
  <c r="I1647" i="11"/>
  <c r="I1648" i="11"/>
  <c r="I1649" i="11"/>
  <c r="I1650" i="11"/>
  <c r="I1651" i="11"/>
  <c r="I1652" i="11"/>
  <c r="I1653" i="11"/>
  <c r="I1654" i="11"/>
  <c r="I1655" i="11"/>
  <c r="I1656" i="11"/>
  <c r="I1657" i="11"/>
  <c r="I1658" i="11"/>
  <c r="I1659" i="11"/>
  <c r="I1660" i="11"/>
  <c r="I1661" i="11"/>
  <c r="I1662" i="11"/>
  <c r="I1663" i="11"/>
  <c r="I1664" i="11"/>
  <c r="I1665" i="11"/>
  <c r="I1666" i="11"/>
  <c r="I1667" i="11"/>
  <c r="I1668" i="11"/>
  <c r="I1669" i="11"/>
  <c r="I1670" i="11"/>
  <c r="I1671" i="11"/>
  <c r="I1672" i="11"/>
  <c r="I1673" i="11"/>
  <c r="I1674" i="11"/>
  <c r="I1675" i="11"/>
  <c r="I1676" i="11"/>
  <c r="I1677" i="11"/>
  <c r="I1678" i="11"/>
  <c r="I1679" i="11"/>
  <c r="I1680" i="11"/>
  <c r="I1681" i="11"/>
  <c r="I1682" i="11"/>
  <c r="I1683" i="11"/>
  <c r="I1684" i="11"/>
  <c r="I1685" i="11"/>
  <c r="I1686" i="11"/>
  <c r="I1687" i="11"/>
  <c r="I1688" i="11"/>
  <c r="I1689" i="11"/>
  <c r="I1690" i="11"/>
  <c r="I1691" i="11"/>
  <c r="I1692" i="11"/>
  <c r="I1693" i="11"/>
  <c r="I1694" i="11"/>
  <c r="I1695" i="11"/>
  <c r="I1696" i="11"/>
  <c r="I1697" i="11"/>
  <c r="I1698" i="11"/>
  <c r="I1699" i="11"/>
  <c r="I1700" i="11"/>
  <c r="I1701" i="11"/>
  <c r="I1702" i="11"/>
  <c r="I1703" i="11"/>
  <c r="I1704" i="11"/>
  <c r="I1705" i="11"/>
  <c r="I1706" i="11"/>
  <c r="I1707" i="11"/>
  <c r="I1708" i="11"/>
  <c r="I1709" i="11"/>
  <c r="I1710" i="11"/>
  <c r="I1711" i="11"/>
  <c r="I1712" i="11"/>
  <c r="I1713" i="11"/>
  <c r="I1714" i="11"/>
  <c r="I1715" i="11"/>
  <c r="I1716" i="11"/>
  <c r="I1717" i="11"/>
  <c r="I1718" i="11"/>
  <c r="I1719" i="11"/>
  <c r="I1720" i="11"/>
  <c r="I1721" i="11"/>
  <c r="I1722" i="11"/>
  <c r="I1723" i="11"/>
  <c r="I1724" i="11"/>
  <c r="I1725" i="11"/>
  <c r="I1726" i="11"/>
  <c r="I1727" i="11"/>
  <c r="I1728" i="11"/>
  <c r="I1729" i="11"/>
  <c r="I1730" i="11"/>
  <c r="I1731" i="11"/>
  <c r="I1732" i="11"/>
  <c r="I1733" i="11"/>
  <c r="I1734" i="11"/>
  <c r="I1735" i="11"/>
  <c r="I1736" i="11"/>
  <c r="I1737" i="11"/>
  <c r="I1738" i="11"/>
  <c r="I1739" i="11"/>
  <c r="I1740" i="11"/>
  <c r="I1741" i="11"/>
  <c r="I1742" i="11"/>
  <c r="I1743" i="11"/>
  <c r="I1744" i="11"/>
  <c r="I1745" i="11"/>
  <c r="I1746" i="11"/>
  <c r="I1747" i="11"/>
  <c r="I1748" i="11"/>
  <c r="I1749" i="11"/>
  <c r="I1750" i="11"/>
  <c r="I1751" i="11"/>
  <c r="I1752" i="11"/>
  <c r="I1753" i="11"/>
  <c r="I1754" i="11"/>
  <c r="I1755" i="11"/>
  <c r="I1756" i="11"/>
  <c r="I1757" i="11"/>
  <c r="I1758" i="11"/>
  <c r="I1759" i="11"/>
  <c r="I1760" i="11"/>
  <c r="I1761" i="11"/>
  <c r="I1762" i="11"/>
  <c r="I1763" i="11"/>
  <c r="I1764" i="11"/>
  <c r="I1765" i="11"/>
  <c r="I1766" i="11"/>
  <c r="I1767" i="11"/>
  <c r="I1768" i="11"/>
  <c r="I1769" i="11"/>
  <c r="I1770" i="11"/>
  <c r="I1771" i="11"/>
  <c r="I1772" i="11"/>
  <c r="I1773" i="11"/>
  <c r="I1774" i="11"/>
  <c r="I1775" i="11"/>
  <c r="I1776" i="11"/>
  <c r="I1777" i="11"/>
  <c r="I1778" i="11"/>
  <c r="I1779" i="11"/>
  <c r="I1780" i="11"/>
  <c r="I1781" i="11"/>
  <c r="I1782" i="11"/>
  <c r="I1783" i="11"/>
  <c r="I1784" i="11"/>
  <c r="I1785" i="11"/>
  <c r="I1786" i="11"/>
  <c r="I1787" i="11"/>
  <c r="I1788" i="11"/>
  <c r="I1789" i="11"/>
  <c r="I1790" i="11"/>
  <c r="I1791" i="11"/>
  <c r="I1792" i="11"/>
  <c r="I1793" i="11"/>
  <c r="I1794" i="11"/>
  <c r="I1795" i="11"/>
  <c r="I1796" i="11"/>
  <c r="I1797" i="11"/>
  <c r="I1798" i="11"/>
  <c r="I1799" i="11"/>
  <c r="I1800" i="11"/>
  <c r="I1801" i="11"/>
  <c r="I1802" i="11"/>
  <c r="I1803" i="11"/>
  <c r="I1804" i="11"/>
  <c r="I1805" i="11"/>
  <c r="I1806" i="11"/>
  <c r="I1807" i="11"/>
  <c r="I1808" i="11"/>
  <c r="I1809" i="11"/>
  <c r="I1810" i="11"/>
  <c r="I1811" i="11"/>
  <c r="I1812" i="11"/>
  <c r="I1813" i="11"/>
  <c r="I1814" i="11"/>
  <c r="I1815" i="11"/>
  <c r="I1816" i="11"/>
  <c r="I1817" i="11"/>
  <c r="I1818" i="11"/>
  <c r="I1819" i="11"/>
  <c r="I1820" i="11"/>
  <c r="I1821" i="11"/>
  <c r="I1822" i="11"/>
  <c r="I1823" i="11"/>
  <c r="I1824" i="11"/>
  <c r="I1825" i="11"/>
  <c r="I1826" i="11"/>
  <c r="I1827" i="11"/>
  <c r="I1828" i="11"/>
  <c r="I1829" i="11"/>
  <c r="I1830" i="11"/>
  <c r="I1831" i="11"/>
  <c r="I1832" i="11"/>
  <c r="I1833" i="11"/>
  <c r="I1834" i="11"/>
  <c r="I1835" i="11"/>
  <c r="I1836" i="11"/>
  <c r="I1837" i="11"/>
  <c r="I1838" i="11"/>
  <c r="I1839" i="11"/>
  <c r="I1840" i="11"/>
  <c r="I1841" i="11"/>
  <c r="I1842" i="11"/>
  <c r="I1843" i="11"/>
  <c r="I1844" i="11"/>
  <c r="I1845" i="11"/>
  <c r="I1846" i="11"/>
  <c r="I1847" i="11"/>
  <c r="I1848" i="11"/>
  <c r="I1849" i="11"/>
  <c r="I1850" i="11"/>
  <c r="I1851" i="11"/>
  <c r="I1852" i="11"/>
  <c r="I1853" i="11"/>
  <c r="I1854" i="11"/>
  <c r="I1855" i="11"/>
  <c r="I1856" i="11"/>
  <c r="I1857" i="11"/>
  <c r="I1858" i="11"/>
  <c r="I1859" i="11"/>
  <c r="I1860" i="11"/>
  <c r="I1861" i="11"/>
  <c r="I1862" i="11"/>
  <c r="I1863" i="11"/>
  <c r="I1864" i="11"/>
  <c r="I1865" i="11"/>
  <c r="I1866" i="11"/>
  <c r="I1867" i="11"/>
  <c r="I1868" i="11"/>
  <c r="I1869" i="11"/>
  <c r="I1870" i="11"/>
  <c r="I1871" i="11"/>
  <c r="I1872" i="11"/>
  <c r="I1873" i="11"/>
  <c r="I1874" i="11"/>
  <c r="I1875" i="11"/>
  <c r="I1876" i="11"/>
  <c r="I1877" i="11"/>
  <c r="I1878" i="11"/>
  <c r="I1879" i="11"/>
  <c r="I1880" i="11"/>
  <c r="I1881" i="11"/>
  <c r="I1882" i="11"/>
  <c r="I1883" i="11"/>
  <c r="I1884" i="11"/>
  <c r="I1885" i="11"/>
  <c r="I1886" i="11"/>
  <c r="I1887" i="11"/>
  <c r="I1888" i="11"/>
  <c r="I1889" i="11"/>
  <c r="I1890" i="11"/>
  <c r="I1891" i="11"/>
  <c r="I1892" i="11"/>
  <c r="I1893" i="11"/>
  <c r="I1894" i="11"/>
  <c r="I1895" i="11"/>
  <c r="I1896" i="11"/>
  <c r="I1897" i="11"/>
  <c r="I1898" i="11"/>
  <c r="I1899" i="11"/>
  <c r="I1900" i="11"/>
  <c r="I1901" i="11"/>
  <c r="I1902" i="11"/>
  <c r="I1903" i="11"/>
  <c r="I1904" i="11"/>
  <c r="I1905" i="11"/>
  <c r="I1906" i="11"/>
  <c r="I1907" i="11"/>
  <c r="I1908" i="11"/>
  <c r="I1909" i="11"/>
  <c r="I1910" i="11"/>
  <c r="I1911" i="11"/>
  <c r="I1912" i="11"/>
  <c r="I1913" i="11"/>
  <c r="I1914" i="11"/>
  <c r="I1915" i="11"/>
  <c r="I1916" i="11"/>
  <c r="I1917" i="11"/>
  <c r="I1918" i="11"/>
  <c r="I1919" i="11"/>
  <c r="I1920" i="11"/>
  <c r="I1921" i="11"/>
  <c r="I1922" i="11"/>
  <c r="I1923" i="11"/>
  <c r="I1924" i="11"/>
  <c r="I1925" i="11"/>
  <c r="I1926" i="11"/>
  <c r="I1927" i="11"/>
  <c r="I1928" i="11"/>
  <c r="I1929" i="11"/>
  <c r="I1930" i="11"/>
  <c r="I1931" i="11"/>
  <c r="I1932" i="11"/>
  <c r="I1933" i="11"/>
  <c r="I1934" i="11"/>
  <c r="I1935" i="11"/>
  <c r="I1936" i="11"/>
  <c r="I1937" i="11"/>
  <c r="I1938" i="11"/>
  <c r="I1939" i="11"/>
  <c r="I1940" i="11"/>
  <c r="I1941" i="11"/>
  <c r="I1942" i="11"/>
  <c r="I1943" i="11"/>
  <c r="I1944" i="11"/>
  <c r="I1945" i="11"/>
  <c r="I1946" i="11"/>
  <c r="I1947" i="11"/>
  <c r="I1948" i="11"/>
  <c r="I1949" i="11"/>
  <c r="I1950" i="11"/>
  <c r="I1951" i="11"/>
  <c r="I1952" i="11"/>
  <c r="I1953" i="11"/>
  <c r="I1954" i="11"/>
  <c r="I1955" i="11"/>
  <c r="I1956" i="11"/>
  <c r="I1957" i="11"/>
  <c r="I1958" i="11"/>
  <c r="I1959" i="11"/>
  <c r="I1960" i="11"/>
  <c r="I1961" i="11"/>
  <c r="I1962" i="11"/>
  <c r="I1963" i="11"/>
  <c r="I1964" i="11"/>
  <c r="I1965" i="11"/>
  <c r="I1966" i="11"/>
  <c r="I1967" i="11"/>
  <c r="I1968" i="11"/>
  <c r="I1969" i="11"/>
  <c r="I1970" i="11"/>
  <c r="I1971" i="11"/>
  <c r="I1972" i="11"/>
  <c r="I1973" i="11"/>
  <c r="I1974" i="11"/>
  <c r="I1975" i="11"/>
  <c r="I1976" i="11"/>
  <c r="I1977" i="11"/>
  <c r="I1978" i="11"/>
  <c r="I1979" i="11"/>
  <c r="I1980" i="11"/>
  <c r="I1981" i="11"/>
  <c r="I1982" i="11"/>
  <c r="I1983" i="11"/>
  <c r="I1984" i="11"/>
  <c r="I1985" i="11"/>
  <c r="I1986" i="11"/>
  <c r="I1987" i="11"/>
  <c r="I1988" i="11"/>
  <c r="I1989" i="11"/>
  <c r="I1990" i="11"/>
  <c r="I1991" i="11"/>
  <c r="I1992" i="11"/>
  <c r="I1993" i="11"/>
  <c r="I1994" i="11"/>
  <c r="I1995" i="11"/>
  <c r="I1996" i="11"/>
  <c r="W53" i="17"/>
  <c r="X53" i="17"/>
  <c r="Y53" i="17"/>
  <c r="Z53" i="17"/>
  <c r="AA53" i="17"/>
  <c r="AB53" i="17"/>
  <c r="AC53" i="17"/>
  <c r="AD53" i="17"/>
  <c r="AE53" i="17"/>
  <c r="W54" i="17"/>
  <c r="X54" i="17"/>
  <c r="Y54" i="17"/>
  <c r="Z54" i="17"/>
  <c r="AA54" i="17"/>
  <c r="AB54" i="17"/>
  <c r="AC54" i="17"/>
  <c r="AD54" i="17"/>
  <c r="AE54" i="17"/>
  <c r="W55" i="17"/>
  <c r="X55" i="17"/>
  <c r="Y55" i="17"/>
  <c r="Z55" i="17"/>
  <c r="AA55" i="17"/>
  <c r="AB55" i="17"/>
  <c r="AC55" i="17"/>
  <c r="AD55" i="17"/>
  <c r="AE55" i="17"/>
  <c r="W56" i="17"/>
  <c r="X56" i="17"/>
  <c r="Y56" i="17"/>
  <c r="Z56" i="17"/>
  <c r="AA56" i="17"/>
  <c r="AB56" i="17"/>
  <c r="AC56" i="17"/>
  <c r="AD56" i="17"/>
  <c r="AE56" i="17"/>
  <c r="W57" i="17"/>
  <c r="X57" i="17"/>
  <c r="Y57" i="17"/>
  <c r="Z57" i="17"/>
  <c r="AA57" i="17"/>
  <c r="AB57" i="17"/>
  <c r="AC57" i="17"/>
  <c r="AD57" i="17"/>
  <c r="AE57" i="17"/>
  <c r="W58" i="17"/>
  <c r="X58" i="17"/>
  <c r="Y58" i="17"/>
  <c r="Z58" i="17"/>
  <c r="AA58" i="17"/>
  <c r="AB58" i="17"/>
  <c r="AC58" i="17"/>
  <c r="AD58" i="17"/>
  <c r="AE58" i="17"/>
  <c r="W59" i="17"/>
  <c r="X59" i="17"/>
  <c r="Y59" i="17"/>
  <c r="Z59" i="17"/>
  <c r="AA59" i="17"/>
  <c r="AB59" i="17"/>
  <c r="AC59" i="17"/>
  <c r="AD59" i="17"/>
  <c r="AE59" i="17"/>
  <c r="W60" i="17"/>
  <c r="X60" i="17"/>
  <c r="Y60" i="17"/>
  <c r="Z60" i="17"/>
  <c r="AA60" i="17"/>
  <c r="AB60" i="17"/>
  <c r="AC60" i="17"/>
  <c r="AD60" i="17"/>
  <c r="AE60" i="17"/>
  <c r="W61" i="17"/>
  <c r="X61" i="17"/>
  <c r="Y61" i="17"/>
  <c r="Z61" i="17"/>
  <c r="AA61" i="17"/>
  <c r="AB61" i="17"/>
  <c r="AC61" i="17"/>
  <c r="AD61" i="17"/>
  <c r="AE61" i="17"/>
  <c r="W62" i="17"/>
  <c r="X62" i="17"/>
  <c r="Y62" i="17"/>
  <c r="Z62" i="17"/>
  <c r="AA62" i="17"/>
  <c r="AB62" i="17"/>
  <c r="AC62" i="17"/>
  <c r="AD62" i="17"/>
  <c r="AE62" i="17"/>
  <c r="W63" i="17"/>
  <c r="X63" i="17"/>
  <c r="Y63" i="17"/>
  <c r="Z63" i="17"/>
  <c r="AA63" i="17"/>
  <c r="AB63" i="17"/>
  <c r="AC63" i="17"/>
  <c r="AD63" i="17"/>
  <c r="AE63" i="17"/>
  <c r="W64" i="17"/>
  <c r="X64" i="17"/>
  <c r="Y64" i="17"/>
  <c r="Z64" i="17"/>
  <c r="AA64" i="17"/>
  <c r="AB64" i="17"/>
  <c r="AC64" i="17"/>
  <c r="AD64" i="17"/>
  <c r="AE64" i="17"/>
  <c r="W65" i="17"/>
  <c r="X65" i="17"/>
  <c r="Y65" i="17"/>
  <c r="Z65" i="17"/>
  <c r="AA65" i="17"/>
  <c r="AB65" i="17"/>
  <c r="AC65" i="17"/>
  <c r="AD65" i="17"/>
  <c r="AE65" i="17"/>
  <c r="W66" i="17"/>
  <c r="X66" i="17"/>
  <c r="Y66" i="17"/>
  <c r="Z66" i="17"/>
  <c r="AA66" i="17"/>
  <c r="AB66" i="17"/>
  <c r="AC66" i="17"/>
  <c r="AD66" i="17"/>
  <c r="AE66" i="17"/>
  <c r="W67" i="17"/>
  <c r="X67" i="17"/>
  <c r="Y67" i="17"/>
  <c r="Z67" i="17"/>
  <c r="AA67" i="17"/>
  <c r="AB67" i="17"/>
  <c r="AC67" i="17"/>
  <c r="AD67" i="17"/>
  <c r="AE67" i="17"/>
  <c r="W68" i="17"/>
  <c r="X68" i="17"/>
  <c r="Y68" i="17"/>
  <c r="Z68" i="17"/>
  <c r="AA68" i="17"/>
  <c r="AB68" i="17"/>
  <c r="AC68" i="17"/>
  <c r="AD68" i="17"/>
  <c r="AE68" i="17"/>
  <c r="W69" i="17"/>
  <c r="X69" i="17"/>
  <c r="Y69" i="17"/>
  <c r="Z69" i="17"/>
  <c r="AA69" i="17"/>
  <c r="AB69" i="17"/>
  <c r="AC69" i="17"/>
  <c r="AD69" i="17"/>
  <c r="AE69" i="17"/>
  <c r="W70" i="17"/>
  <c r="X70" i="17"/>
  <c r="Y70" i="17"/>
  <c r="Z70" i="17"/>
  <c r="AA70" i="17"/>
  <c r="AB70" i="17"/>
  <c r="AC70" i="17"/>
  <c r="AD70" i="17"/>
  <c r="AE70" i="17"/>
  <c r="W71" i="17"/>
  <c r="X71" i="17"/>
  <c r="Y71" i="17"/>
  <c r="Z71" i="17"/>
  <c r="AA71" i="17"/>
  <c r="AB71" i="17"/>
  <c r="AC71" i="17"/>
  <c r="AD71" i="17"/>
  <c r="AE71" i="17"/>
  <c r="W72" i="17"/>
  <c r="X72" i="17"/>
  <c r="Y72" i="17"/>
  <c r="Z72" i="17"/>
  <c r="AA72" i="17"/>
  <c r="AB72" i="17"/>
  <c r="AC72" i="17"/>
  <c r="AD72" i="17"/>
  <c r="AE72" i="17"/>
  <c r="W73" i="17"/>
  <c r="X73" i="17"/>
  <c r="Y73" i="17"/>
  <c r="Z73" i="17"/>
  <c r="AA73" i="17"/>
  <c r="AB73" i="17"/>
  <c r="AC73" i="17"/>
  <c r="AD73" i="17"/>
  <c r="AE73" i="17"/>
  <c r="W74" i="17"/>
  <c r="X74" i="17"/>
  <c r="Y74" i="17"/>
  <c r="Z74" i="17"/>
  <c r="AA74" i="17"/>
  <c r="AB74" i="17"/>
  <c r="AC74" i="17"/>
  <c r="AD74" i="17"/>
  <c r="AE74" i="17"/>
  <c r="W75" i="17"/>
  <c r="X75" i="17"/>
  <c r="Y75" i="17"/>
  <c r="Z75" i="17"/>
  <c r="AA75" i="17"/>
  <c r="AB75" i="17"/>
  <c r="AC75" i="17"/>
  <c r="AD75" i="17"/>
  <c r="AE75" i="17"/>
  <c r="W76" i="17"/>
  <c r="X76" i="17"/>
  <c r="Y76" i="17"/>
  <c r="Z76" i="17"/>
  <c r="AA76" i="17"/>
  <c r="AB76" i="17"/>
  <c r="AC76" i="17"/>
  <c r="AD76" i="17"/>
  <c r="AE76" i="17"/>
  <c r="W77" i="17"/>
  <c r="X77" i="17"/>
  <c r="Y77" i="17"/>
  <c r="Z77" i="17"/>
  <c r="AA77" i="17"/>
  <c r="AB77" i="17"/>
  <c r="AC77" i="17"/>
  <c r="AD77" i="17"/>
  <c r="AE77" i="17"/>
  <c r="W78" i="17"/>
  <c r="X78" i="17"/>
  <c r="Y78" i="17"/>
  <c r="Z78" i="17"/>
  <c r="AA78" i="17"/>
  <c r="AB78" i="17"/>
  <c r="AC78" i="17"/>
  <c r="AD78" i="17"/>
  <c r="AE78" i="17"/>
  <c r="W79" i="17"/>
  <c r="X79" i="17"/>
  <c r="Y79" i="17"/>
  <c r="Z79" i="17"/>
  <c r="AA79" i="17"/>
  <c r="AB79" i="17"/>
  <c r="AC79" i="17"/>
  <c r="AD79" i="17"/>
  <c r="AE79" i="17"/>
  <c r="W80" i="17"/>
  <c r="X80" i="17"/>
  <c r="Y80" i="17"/>
  <c r="Z80" i="17"/>
  <c r="AA80" i="17"/>
  <c r="AB80" i="17"/>
  <c r="AC80" i="17"/>
  <c r="AD80" i="17"/>
  <c r="AE80" i="17"/>
  <c r="W81" i="17"/>
  <c r="X81" i="17"/>
  <c r="Y81" i="17"/>
  <c r="Z81" i="17"/>
  <c r="AA81" i="17"/>
  <c r="AB81" i="17"/>
  <c r="AC81" i="17"/>
  <c r="AD81" i="17"/>
  <c r="AE81" i="17"/>
  <c r="W82" i="17"/>
  <c r="X82" i="17"/>
  <c r="Y82" i="17"/>
  <c r="Z82" i="17"/>
  <c r="AA82" i="17"/>
  <c r="AB82" i="17"/>
  <c r="AC82" i="17"/>
  <c r="AD82" i="17"/>
  <c r="AE82" i="17"/>
  <c r="W83" i="17"/>
  <c r="X83" i="17"/>
  <c r="Y83" i="17"/>
  <c r="Z83" i="17"/>
  <c r="AA83" i="17"/>
  <c r="AB83" i="17"/>
  <c r="AC83" i="17"/>
  <c r="AD83" i="17"/>
  <c r="AE83" i="17"/>
  <c r="W84" i="17"/>
  <c r="X84" i="17"/>
  <c r="Y84" i="17"/>
  <c r="Z84" i="17"/>
  <c r="AA84" i="17"/>
  <c r="AB84" i="17"/>
  <c r="AC84" i="17"/>
  <c r="AD84" i="17"/>
  <c r="AE84" i="17"/>
  <c r="W85" i="17"/>
  <c r="X85" i="17"/>
  <c r="Y85" i="17"/>
  <c r="Z85" i="17"/>
  <c r="AA85" i="17"/>
  <c r="AB85" i="17"/>
  <c r="AC85" i="17"/>
  <c r="AD85" i="17"/>
  <c r="AE85" i="17"/>
  <c r="W86" i="17"/>
  <c r="X86" i="17"/>
  <c r="Y86" i="17"/>
  <c r="Z86" i="17"/>
  <c r="AA86" i="17"/>
  <c r="AB86" i="17"/>
  <c r="AC86" i="17"/>
  <c r="AD86" i="17"/>
  <c r="AE86" i="17"/>
  <c r="W87" i="17"/>
  <c r="X87" i="17"/>
  <c r="Y87" i="17"/>
  <c r="Z87" i="17"/>
  <c r="AA87" i="17"/>
  <c r="AB87" i="17"/>
  <c r="AC87" i="17"/>
  <c r="AD87" i="17"/>
  <c r="AE87" i="17"/>
  <c r="W88" i="17"/>
  <c r="X88" i="17"/>
  <c r="Y88" i="17"/>
  <c r="Z88" i="17"/>
  <c r="AA88" i="17"/>
  <c r="AB88" i="17"/>
  <c r="AC88" i="17"/>
  <c r="AD88" i="17"/>
  <c r="AE88" i="17"/>
  <c r="W89" i="17"/>
  <c r="X89" i="17"/>
  <c r="Y89" i="17"/>
  <c r="Z89" i="17"/>
  <c r="AA89" i="17"/>
  <c r="AB89" i="17"/>
  <c r="AC89" i="17"/>
  <c r="AD89" i="17"/>
  <c r="AE89" i="17"/>
  <c r="W90" i="17"/>
  <c r="X90" i="17"/>
  <c r="Y90" i="17"/>
  <c r="Z90" i="17"/>
  <c r="AA90" i="17"/>
  <c r="AB90" i="17"/>
  <c r="AC90" i="17"/>
  <c r="AD90" i="17"/>
  <c r="AE90" i="17"/>
  <c r="W91" i="17"/>
  <c r="X91" i="17"/>
  <c r="Y91" i="17"/>
  <c r="Z91" i="17"/>
  <c r="AA91" i="17"/>
  <c r="AB91" i="17"/>
  <c r="AC91" i="17"/>
  <c r="AD91" i="17"/>
  <c r="AE91" i="17"/>
  <c r="W92" i="17"/>
  <c r="X92" i="17"/>
  <c r="Y92" i="17"/>
  <c r="Z92" i="17"/>
  <c r="AA92" i="17"/>
  <c r="AB92" i="17"/>
  <c r="AC92" i="17"/>
  <c r="AD92" i="17"/>
  <c r="AE92" i="17"/>
  <c r="W93" i="17"/>
  <c r="X93" i="17"/>
  <c r="Y93" i="17"/>
  <c r="Z93" i="17"/>
  <c r="AA93" i="17"/>
  <c r="AB93" i="17"/>
  <c r="AC93" i="17"/>
  <c r="AD93" i="17"/>
  <c r="AE93" i="17"/>
  <c r="W94" i="17"/>
  <c r="X94" i="17"/>
  <c r="Y94" i="17"/>
  <c r="Z94" i="17"/>
  <c r="AA94" i="17"/>
  <c r="AB94" i="17"/>
  <c r="AC94" i="17"/>
  <c r="AD94" i="17"/>
  <c r="AE94" i="17"/>
  <c r="W95" i="17"/>
  <c r="X95" i="17"/>
  <c r="Y95" i="17"/>
  <c r="Z95" i="17"/>
  <c r="AA95" i="17"/>
  <c r="AB95" i="17"/>
  <c r="AC95" i="17"/>
  <c r="AD95" i="17"/>
  <c r="AE95" i="17"/>
  <c r="W96" i="17"/>
  <c r="X96" i="17"/>
  <c r="Y96" i="17"/>
  <c r="Z96" i="17"/>
  <c r="AA96" i="17"/>
  <c r="AB96" i="17"/>
  <c r="AC96" i="17"/>
  <c r="AD96" i="17"/>
  <c r="AE96" i="17"/>
  <c r="W97" i="17"/>
  <c r="X97" i="17"/>
  <c r="Y97" i="17"/>
  <c r="Z97" i="17"/>
  <c r="AA97" i="17"/>
  <c r="AB97" i="17"/>
  <c r="AC97" i="17"/>
  <c r="AD97" i="17"/>
  <c r="AE97" i="17"/>
  <c r="W98" i="17"/>
  <c r="X98" i="17"/>
  <c r="Y98" i="17"/>
  <c r="Z98" i="17"/>
  <c r="AA98" i="17"/>
  <c r="AB98" i="17"/>
  <c r="AC98" i="17"/>
  <c r="AD98" i="17"/>
  <c r="AE98" i="17"/>
  <c r="W99" i="17"/>
  <c r="X99" i="17"/>
  <c r="Y99" i="17"/>
  <c r="Z99" i="17"/>
  <c r="AA99" i="17"/>
  <c r="AB99" i="17"/>
  <c r="AC99" i="17"/>
  <c r="AD99" i="17"/>
  <c r="AE99" i="17"/>
  <c r="W100" i="17"/>
  <c r="X100" i="17"/>
  <c r="Y100" i="17"/>
  <c r="Z100" i="17"/>
  <c r="AA100" i="17"/>
  <c r="AB100" i="17"/>
  <c r="AC100" i="17"/>
  <c r="AD100" i="17"/>
  <c r="AE100" i="17"/>
  <c r="W101" i="17"/>
  <c r="X101" i="17"/>
  <c r="Y101" i="17"/>
  <c r="Z101" i="17"/>
  <c r="AA101" i="17"/>
  <c r="AB101" i="17"/>
  <c r="AC101" i="17"/>
  <c r="AD101" i="17"/>
  <c r="AE101" i="17"/>
  <c r="W102" i="17"/>
  <c r="X102" i="17"/>
  <c r="Y102" i="17"/>
  <c r="Z102" i="17"/>
  <c r="AA102" i="17"/>
  <c r="AB102" i="17"/>
  <c r="AC102" i="17"/>
  <c r="AD102" i="17"/>
  <c r="AE102" i="17"/>
  <c r="W103" i="17"/>
  <c r="X103" i="17"/>
  <c r="Y103" i="17"/>
  <c r="Z103" i="17"/>
  <c r="AA103" i="17"/>
  <c r="AB103" i="17"/>
  <c r="AC103" i="17"/>
  <c r="AD103" i="17"/>
  <c r="AE103" i="17"/>
  <c r="W104" i="17"/>
  <c r="X104" i="17"/>
  <c r="Y104" i="17"/>
  <c r="Z104" i="17"/>
  <c r="AA104" i="17"/>
  <c r="AB104" i="17"/>
  <c r="AC104" i="17"/>
  <c r="AD104" i="17"/>
  <c r="AE104" i="17"/>
  <c r="W105" i="17"/>
  <c r="X105" i="17"/>
  <c r="Y105" i="17"/>
  <c r="Z105" i="17"/>
  <c r="AA105" i="17"/>
  <c r="AB105" i="17"/>
  <c r="AC105" i="17"/>
  <c r="AD105" i="17"/>
  <c r="AE105" i="17"/>
  <c r="W106" i="17"/>
  <c r="X106" i="17"/>
  <c r="Y106" i="17"/>
  <c r="Z106" i="17"/>
  <c r="AA106" i="17"/>
  <c r="AB106" i="17"/>
  <c r="AC106" i="17"/>
  <c r="AD106" i="17"/>
  <c r="AE106" i="17"/>
  <c r="W107" i="17"/>
  <c r="X107" i="17"/>
  <c r="Y107" i="17"/>
  <c r="Z107" i="17"/>
  <c r="AA107" i="17"/>
  <c r="AB107" i="17"/>
  <c r="AC107" i="17"/>
  <c r="AD107" i="17"/>
  <c r="AE107" i="17"/>
  <c r="W108" i="17"/>
  <c r="X108" i="17"/>
  <c r="Y108" i="17"/>
  <c r="Z108" i="17"/>
  <c r="AA108" i="17"/>
  <c r="AB108" i="17"/>
  <c r="AC108" i="17"/>
  <c r="AD108" i="17"/>
  <c r="AE108" i="17"/>
  <c r="W109" i="17"/>
  <c r="X109" i="17"/>
  <c r="Y109" i="17"/>
  <c r="Z109" i="17"/>
  <c r="AA109" i="17"/>
  <c r="AB109" i="17"/>
  <c r="AC109" i="17"/>
  <c r="AD109" i="17"/>
  <c r="AE109" i="17"/>
  <c r="W110" i="17"/>
  <c r="X110" i="17"/>
  <c r="Y110" i="17"/>
  <c r="Z110" i="17"/>
  <c r="AA110" i="17"/>
  <c r="AB110" i="17"/>
  <c r="AC110" i="17"/>
  <c r="AD110" i="17"/>
  <c r="AE110" i="17"/>
  <c r="W111" i="17"/>
  <c r="X111" i="17"/>
  <c r="Y111" i="17"/>
  <c r="Z111" i="17"/>
  <c r="AA111" i="17"/>
  <c r="AB111" i="17"/>
  <c r="AC111" i="17"/>
  <c r="AD111" i="17"/>
  <c r="AE111" i="17"/>
  <c r="W112" i="17"/>
  <c r="X112" i="17"/>
  <c r="Y112" i="17"/>
  <c r="Z112" i="17"/>
  <c r="AA112" i="17"/>
  <c r="AB112" i="17"/>
  <c r="AC112" i="17"/>
  <c r="AD112" i="17"/>
  <c r="AE112" i="17"/>
  <c r="W113" i="17"/>
  <c r="X113" i="17"/>
  <c r="Y113" i="17"/>
  <c r="Z113" i="17"/>
  <c r="AA113" i="17"/>
  <c r="AB113" i="17"/>
  <c r="AC113" i="17"/>
  <c r="AD113" i="17"/>
  <c r="AE113" i="17"/>
  <c r="W114" i="17"/>
  <c r="X114" i="17"/>
  <c r="Y114" i="17"/>
  <c r="Z114" i="17"/>
  <c r="AA114" i="17"/>
  <c r="AB114" i="17"/>
  <c r="AC114" i="17"/>
  <c r="AD114" i="17"/>
  <c r="AE114" i="17"/>
  <c r="W115" i="17"/>
  <c r="X115" i="17"/>
  <c r="Y115" i="17"/>
  <c r="Z115" i="17"/>
  <c r="AA115" i="17"/>
  <c r="AB115" i="17"/>
  <c r="AC115" i="17"/>
  <c r="AD115" i="17"/>
  <c r="AE115" i="17"/>
  <c r="W116" i="17"/>
  <c r="X116" i="17"/>
  <c r="Y116" i="17"/>
  <c r="Z116" i="17"/>
  <c r="AA116" i="17"/>
  <c r="AB116" i="17"/>
  <c r="AC116" i="17"/>
  <c r="AD116" i="17"/>
  <c r="AE116" i="17"/>
  <c r="W117" i="17"/>
  <c r="X117" i="17"/>
  <c r="Y117" i="17"/>
  <c r="Z117" i="17"/>
  <c r="AA117" i="17"/>
  <c r="AB117" i="17"/>
  <c r="AC117" i="17"/>
  <c r="AD117" i="17"/>
  <c r="AE117" i="17"/>
  <c r="W118" i="17"/>
  <c r="X118" i="17"/>
  <c r="Y118" i="17"/>
  <c r="Z118" i="17"/>
  <c r="AA118" i="17"/>
  <c r="AB118" i="17"/>
  <c r="AC118" i="17"/>
  <c r="AD118" i="17"/>
  <c r="AE118" i="17"/>
  <c r="W119" i="17"/>
  <c r="X119" i="17"/>
  <c r="Y119" i="17"/>
  <c r="Z119" i="17"/>
  <c r="AA119" i="17"/>
  <c r="AB119" i="17"/>
  <c r="AC119" i="17"/>
  <c r="AD119" i="17"/>
  <c r="AE119" i="17"/>
  <c r="W120" i="17"/>
  <c r="X120" i="17"/>
  <c r="Y120" i="17"/>
  <c r="Z120" i="17"/>
  <c r="AA120" i="17"/>
  <c r="AB120" i="17"/>
  <c r="AC120" i="17"/>
  <c r="AD120" i="17"/>
  <c r="AE120" i="17"/>
  <c r="W121" i="17"/>
  <c r="X121" i="17"/>
  <c r="Y121" i="17"/>
  <c r="Z121" i="17"/>
  <c r="AA121" i="17"/>
  <c r="AB121" i="17"/>
  <c r="AC121" i="17"/>
  <c r="AD121" i="17"/>
  <c r="AE121" i="17"/>
  <c r="W122" i="17"/>
  <c r="X122" i="17"/>
  <c r="Y122" i="17"/>
  <c r="Z122" i="17"/>
  <c r="AA122" i="17"/>
  <c r="AB122" i="17"/>
  <c r="AC122" i="17"/>
  <c r="AD122" i="17"/>
  <c r="AE122" i="17"/>
  <c r="W123" i="17"/>
  <c r="X123" i="17"/>
  <c r="Y123" i="17"/>
  <c r="Z123" i="17"/>
  <c r="AA123" i="17"/>
  <c r="AB123" i="17"/>
  <c r="AC123" i="17"/>
  <c r="AD123" i="17"/>
  <c r="AE123" i="17"/>
  <c r="W124" i="17"/>
  <c r="X124" i="17"/>
  <c r="Y124" i="17"/>
  <c r="Z124" i="17"/>
  <c r="AA124" i="17"/>
  <c r="AB124" i="17"/>
  <c r="AC124" i="17"/>
  <c r="AD124" i="17"/>
  <c r="AE124" i="17"/>
  <c r="W125" i="17"/>
  <c r="X125" i="17"/>
  <c r="Y125" i="17"/>
  <c r="Z125" i="17"/>
  <c r="AA125" i="17"/>
  <c r="AB125" i="17"/>
  <c r="AC125" i="17"/>
  <c r="AD125" i="17"/>
  <c r="AE125" i="17"/>
  <c r="W126" i="17"/>
  <c r="X126" i="17"/>
  <c r="Y126" i="17"/>
  <c r="Z126" i="17"/>
  <c r="AA126" i="17"/>
  <c r="AB126" i="17"/>
  <c r="AC126" i="17"/>
  <c r="AD126" i="17"/>
  <c r="AE126" i="17"/>
  <c r="W127" i="17"/>
  <c r="X127" i="17"/>
  <c r="Y127" i="17"/>
  <c r="Z127" i="17"/>
  <c r="AA127" i="17"/>
  <c r="AB127" i="17"/>
  <c r="AC127" i="17"/>
  <c r="AD127" i="17"/>
  <c r="AE127" i="17"/>
  <c r="W128" i="17"/>
  <c r="X128" i="17"/>
  <c r="Y128" i="17"/>
  <c r="Z128" i="17"/>
  <c r="AA128" i="17"/>
  <c r="AB128" i="17"/>
  <c r="AC128" i="17"/>
  <c r="AD128" i="17"/>
  <c r="AE128" i="17"/>
  <c r="W129" i="17"/>
  <c r="X129" i="17"/>
  <c r="Y129" i="17"/>
  <c r="Z129" i="17"/>
  <c r="AA129" i="17"/>
  <c r="AB129" i="17"/>
  <c r="AC129" i="17"/>
  <c r="AD129" i="17"/>
  <c r="AE129" i="17"/>
  <c r="W130" i="17"/>
  <c r="X130" i="17"/>
  <c r="Y130" i="17"/>
  <c r="Z130" i="17"/>
  <c r="AA130" i="17"/>
  <c r="AB130" i="17"/>
  <c r="AC130" i="17"/>
  <c r="AD130" i="17"/>
  <c r="AE130" i="17"/>
  <c r="W131" i="17"/>
  <c r="X131" i="17"/>
  <c r="Y131" i="17"/>
  <c r="Z131" i="17"/>
  <c r="AA131" i="17"/>
  <c r="AB131" i="17"/>
  <c r="AC131" i="17"/>
  <c r="AD131" i="17"/>
  <c r="AE131" i="17"/>
  <c r="W132" i="17"/>
  <c r="X132" i="17"/>
  <c r="Y132" i="17"/>
  <c r="Z132" i="17"/>
  <c r="AA132" i="17"/>
  <c r="AB132" i="17"/>
  <c r="AC132" i="17"/>
  <c r="AD132" i="17"/>
  <c r="AE132" i="17"/>
  <c r="W133" i="17"/>
  <c r="X133" i="17"/>
  <c r="Y133" i="17"/>
  <c r="Z133" i="17"/>
  <c r="AA133" i="17"/>
  <c r="AB133" i="17"/>
  <c r="AC133" i="17"/>
  <c r="AD133" i="17"/>
  <c r="AE133" i="17"/>
  <c r="W134" i="17"/>
  <c r="X134" i="17"/>
  <c r="Y134" i="17"/>
  <c r="Z134" i="17"/>
  <c r="AA134" i="17"/>
  <c r="AB134" i="17"/>
  <c r="AC134" i="17"/>
  <c r="AD134" i="17"/>
  <c r="AE134" i="17"/>
  <c r="W135" i="17"/>
  <c r="X135" i="17"/>
  <c r="Y135" i="17"/>
  <c r="Z135" i="17"/>
  <c r="AA135" i="17"/>
  <c r="AB135" i="17"/>
  <c r="AC135" i="17"/>
  <c r="AD135" i="17"/>
  <c r="AE135" i="17"/>
  <c r="W136" i="17"/>
  <c r="X136" i="17"/>
  <c r="Y136" i="17"/>
  <c r="Z136" i="17"/>
  <c r="AA136" i="17"/>
  <c r="AB136" i="17"/>
  <c r="AC136" i="17"/>
  <c r="AD136" i="17"/>
  <c r="AE136" i="17"/>
  <c r="W137" i="17"/>
  <c r="X137" i="17"/>
  <c r="Y137" i="17"/>
  <c r="Z137" i="17"/>
  <c r="AA137" i="17"/>
  <c r="AB137" i="17"/>
  <c r="AC137" i="17"/>
  <c r="AD137" i="17"/>
  <c r="AE137" i="17"/>
  <c r="W138" i="17"/>
  <c r="X138" i="17"/>
  <c r="Y138" i="17"/>
  <c r="Z138" i="17"/>
  <c r="AA138" i="17"/>
  <c r="AB138" i="17"/>
  <c r="AC138" i="17"/>
  <c r="AD138" i="17"/>
  <c r="AE138" i="17"/>
  <c r="W139" i="17"/>
  <c r="X139" i="17"/>
  <c r="Y139" i="17"/>
  <c r="Z139" i="17"/>
  <c r="AA139" i="17"/>
  <c r="AB139" i="17"/>
  <c r="AC139" i="17"/>
  <c r="AD139" i="17"/>
  <c r="AE139" i="17"/>
  <c r="W140" i="17"/>
  <c r="X140" i="17"/>
  <c r="Y140" i="17"/>
  <c r="Z140" i="17"/>
  <c r="AA140" i="17"/>
  <c r="AB140" i="17"/>
  <c r="AC140" i="17"/>
  <c r="AD140" i="17"/>
  <c r="AE140" i="17"/>
  <c r="W141" i="17"/>
  <c r="X141" i="17"/>
  <c r="Y141" i="17"/>
  <c r="Z141" i="17"/>
  <c r="AA141" i="17"/>
  <c r="AB141" i="17"/>
  <c r="AC141" i="17"/>
  <c r="AD141" i="17"/>
  <c r="AE141" i="17"/>
  <c r="W142" i="17"/>
  <c r="X142" i="17"/>
  <c r="Y142" i="17"/>
  <c r="Z142" i="17"/>
  <c r="AA142" i="17"/>
  <c r="AB142" i="17"/>
  <c r="AC142" i="17"/>
  <c r="AD142" i="17"/>
  <c r="AE142" i="17"/>
  <c r="W143" i="17"/>
  <c r="X143" i="17"/>
  <c r="Y143" i="17"/>
  <c r="Z143" i="17"/>
  <c r="AA143" i="17"/>
  <c r="AB143" i="17"/>
  <c r="AC143" i="17"/>
  <c r="AD143" i="17"/>
  <c r="AE143" i="17"/>
  <c r="W144" i="17"/>
  <c r="X144" i="17"/>
  <c r="Y144" i="17"/>
  <c r="Z144" i="17"/>
  <c r="AA144" i="17"/>
  <c r="AB144" i="17"/>
  <c r="AC144" i="17"/>
  <c r="AD144" i="17"/>
  <c r="AE144" i="17"/>
  <c r="W145" i="17"/>
  <c r="X145" i="17"/>
  <c r="Y145" i="17"/>
  <c r="Z145" i="17"/>
  <c r="AA145" i="17"/>
  <c r="AB145" i="17"/>
  <c r="AC145" i="17"/>
  <c r="AD145" i="17"/>
  <c r="AE145" i="17"/>
  <c r="W146" i="17"/>
  <c r="X146" i="17"/>
  <c r="Y146" i="17"/>
  <c r="Z146" i="17"/>
  <c r="AA146" i="17"/>
  <c r="AB146" i="17"/>
  <c r="AC146" i="17"/>
  <c r="AD146" i="17"/>
  <c r="AE146" i="17"/>
  <c r="W147" i="17"/>
  <c r="X147" i="17"/>
  <c r="Y147" i="17"/>
  <c r="Z147" i="17"/>
  <c r="AA147" i="17"/>
  <c r="AB147" i="17"/>
  <c r="AC147" i="17"/>
  <c r="AD147" i="17"/>
  <c r="AE147" i="17"/>
  <c r="W148" i="17"/>
  <c r="X148" i="17"/>
  <c r="Y148" i="17"/>
  <c r="Z148" i="17"/>
  <c r="AA148" i="17"/>
  <c r="AB148" i="17"/>
  <c r="AC148" i="17"/>
  <c r="AD148" i="17"/>
  <c r="AE148" i="17"/>
  <c r="W149" i="17"/>
  <c r="X149" i="17"/>
  <c r="Y149" i="17"/>
  <c r="Z149" i="17"/>
  <c r="AA149" i="17"/>
  <c r="AB149" i="17"/>
  <c r="AC149" i="17"/>
  <c r="AD149" i="17"/>
  <c r="AE149" i="17"/>
  <c r="W150" i="17"/>
  <c r="X150" i="17"/>
  <c r="Y150" i="17"/>
  <c r="Z150" i="17"/>
  <c r="AA150" i="17"/>
  <c r="AB150" i="17"/>
  <c r="AC150" i="17"/>
  <c r="AD150" i="17"/>
  <c r="AE150" i="17"/>
  <c r="W151" i="17"/>
  <c r="X151" i="17"/>
  <c r="Y151" i="17"/>
  <c r="Z151" i="17"/>
  <c r="AA151" i="17"/>
  <c r="AB151" i="17"/>
  <c r="AC151" i="17"/>
  <c r="AD151" i="17"/>
  <c r="AE151" i="17"/>
  <c r="W152" i="17"/>
  <c r="X152" i="17"/>
  <c r="Y152" i="17"/>
  <c r="Z152" i="17"/>
  <c r="AA152" i="17"/>
  <c r="AB152" i="17"/>
  <c r="AC152" i="17"/>
  <c r="AD152" i="17"/>
  <c r="AE152" i="17"/>
  <c r="W153" i="17"/>
  <c r="X153" i="17"/>
  <c r="Y153" i="17"/>
  <c r="Z153" i="17"/>
  <c r="AA153" i="17"/>
  <c r="AB153" i="17"/>
  <c r="AC153" i="17"/>
  <c r="AD153" i="17"/>
  <c r="AE153" i="17"/>
  <c r="W154" i="17"/>
  <c r="X154" i="17"/>
  <c r="Y154" i="17"/>
  <c r="Z154" i="17"/>
  <c r="AA154" i="17"/>
  <c r="AB154" i="17"/>
  <c r="AC154" i="17"/>
  <c r="AD154" i="17"/>
  <c r="AE154" i="17"/>
  <c r="W155" i="17"/>
  <c r="X155" i="17"/>
  <c r="Y155" i="17"/>
  <c r="Z155" i="17"/>
  <c r="AA155" i="17"/>
  <c r="AB155" i="17"/>
  <c r="AC155" i="17"/>
  <c r="AD155" i="17"/>
  <c r="AE155" i="17"/>
  <c r="W156" i="17"/>
  <c r="X156" i="17"/>
  <c r="Y156" i="17"/>
  <c r="Z156" i="17"/>
  <c r="AA156" i="17"/>
  <c r="AB156" i="17"/>
  <c r="AC156" i="17"/>
  <c r="AD156" i="17"/>
  <c r="AE156" i="17"/>
  <c r="W157" i="17"/>
  <c r="X157" i="17"/>
  <c r="Y157" i="17"/>
  <c r="Z157" i="17"/>
  <c r="AA157" i="17"/>
  <c r="AB157" i="17"/>
  <c r="AC157" i="17"/>
  <c r="AD157" i="17"/>
  <c r="AE157" i="17"/>
  <c r="W158" i="17"/>
  <c r="X158" i="17"/>
  <c r="Y158" i="17"/>
  <c r="Z158" i="17"/>
  <c r="AA158" i="17"/>
  <c r="AB158" i="17"/>
  <c r="AC158" i="17"/>
  <c r="AD158" i="17"/>
  <c r="AE158" i="17"/>
  <c r="W159" i="17"/>
  <c r="X159" i="17"/>
  <c r="Y159" i="17"/>
  <c r="Z159" i="17"/>
  <c r="AA159" i="17"/>
  <c r="AB159" i="17"/>
  <c r="AC159" i="17"/>
  <c r="AD159" i="17"/>
  <c r="AE159" i="17"/>
  <c r="W160" i="17"/>
  <c r="X160" i="17"/>
  <c r="Y160" i="17"/>
  <c r="Z160" i="17"/>
  <c r="AA160" i="17"/>
  <c r="AB160" i="17"/>
  <c r="AC160" i="17"/>
  <c r="AD160" i="17"/>
  <c r="AE160" i="17"/>
  <c r="W161" i="17"/>
  <c r="X161" i="17"/>
  <c r="Y161" i="17"/>
  <c r="Z161" i="17"/>
  <c r="AA161" i="17"/>
  <c r="AB161" i="17"/>
  <c r="AC161" i="17"/>
  <c r="AD161" i="17"/>
  <c r="AE161" i="17"/>
  <c r="W162" i="17"/>
  <c r="X162" i="17"/>
  <c r="Y162" i="17"/>
  <c r="Z162" i="17"/>
  <c r="AA162" i="17"/>
  <c r="AB162" i="17"/>
  <c r="AC162" i="17"/>
  <c r="AD162" i="17"/>
  <c r="AE162" i="17"/>
  <c r="W163" i="17"/>
  <c r="X163" i="17"/>
  <c r="Y163" i="17"/>
  <c r="Z163" i="17"/>
  <c r="AA163" i="17"/>
  <c r="AB163" i="17"/>
  <c r="AC163" i="17"/>
  <c r="AD163" i="17"/>
  <c r="AE163" i="17"/>
  <c r="W164" i="17"/>
  <c r="X164" i="17"/>
  <c r="Y164" i="17"/>
  <c r="Z164" i="17"/>
  <c r="AA164" i="17"/>
  <c r="AB164" i="17"/>
  <c r="AC164" i="17"/>
  <c r="AD164" i="17"/>
  <c r="AE164" i="17"/>
  <c r="W165" i="17"/>
  <c r="X165" i="17"/>
  <c r="Y165" i="17"/>
  <c r="Z165" i="17"/>
  <c r="AA165" i="17"/>
  <c r="AB165" i="17"/>
  <c r="AC165" i="17"/>
  <c r="AD165" i="17"/>
  <c r="AE165" i="17"/>
  <c r="W166" i="17"/>
  <c r="X166" i="17"/>
  <c r="Y166" i="17"/>
  <c r="Z166" i="17"/>
  <c r="AA166" i="17"/>
  <c r="AB166" i="17"/>
  <c r="AC166" i="17"/>
  <c r="AD166" i="17"/>
  <c r="AE166" i="17"/>
  <c r="W167" i="17"/>
  <c r="X167" i="17"/>
  <c r="Y167" i="17"/>
  <c r="Z167" i="17"/>
  <c r="AA167" i="17"/>
  <c r="AB167" i="17"/>
  <c r="AC167" i="17"/>
  <c r="AD167" i="17"/>
  <c r="AE167" i="17"/>
  <c r="W168" i="17"/>
  <c r="X168" i="17"/>
  <c r="Y168" i="17"/>
  <c r="Z168" i="17"/>
  <c r="AA168" i="17"/>
  <c r="AB168" i="17"/>
  <c r="AC168" i="17"/>
  <c r="AD168" i="17"/>
  <c r="AE168" i="17"/>
  <c r="W169" i="17"/>
  <c r="X169" i="17"/>
  <c r="Y169" i="17"/>
  <c r="Z169" i="17"/>
  <c r="AA169" i="17"/>
  <c r="AB169" i="17"/>
  <c r="AC169" i="17"/>
  <c r="AD169" i="17"/>
  <c r="AE169" i="17"/>
  <c r="W170" i="17"/>
  <c r="X170" i="17"/>
  <c r="Y170" i="17"/>
  <c r="Z170" i="17"/>
  <c r="AA170" i="17"/>
  <c r="AB170" i="17"/>
  <c r="AC170" i="17"/>
  <c r="AD170" i="17"/>
  <c r="AE170" i="17"/>
  <c r="W171" i="17"/>
  <c r="X171" i="17"/>
  <c r="Y171" i="17"/>
  <c r="Z171" i="17"/>
  <c r="AA171" i="17"/>
  <c r="AB171" i="17"/>
  <c r="AC171" i="17"/>
  <c r="AD171" i="17"/>
  <c r="AE171" i="17"/>
  <c r="W172" i="17"/>
  <c r="X172" i="17"/>
  <c r="Y172" i="17"/>
  <c r="Z172" i="17"/>
  <c r="AA172" i="17"/>
  <c r="AB172" i="17"/>
  <c r="AC172" i="17"/>
  <c r="AD172" i="17"/>
  <c r="AE172" i="17"/>
  <c r="W173" i="17"/>
  <c r="X173" i="17"/>
  <c r="Y173" i="17"/>
  <c r="Z173" i="17"/>
  <c r="AA173" i="17"/>
  <c r="AB173" i="17"/>
  <c r="AC173" i="17"/>
  <c r="AD173" i="17"/>
  <c r="AE173" i="17"/>
  <c r="W174" i="17"/>
  <c r="X174" i="17"/>
  <c r="Y174" i="17"/>
  <c r="Z174" i="17"/>
  <c r="AA174" i="17"/>
  <c r="AB174" i="17"/>
  <c r="AC174" i="17"/>
  <c r="AD174" i="17"/>
  <c r="AE174" i="17"/>
  <c r="W175" i="17"/>
  <c r="X175" i="17"/>
  <c r="Y175" i="17"/>
  <c r="Z175" i="17"/>
  <c r="AA175" i="17"/>
  <c r="AB175" i="17"/>
  <c r="AC175" i="17"/>
  <c r="AD175" i="17"/>
  <c r="AE175" i="17"/>
  <c r="W176" i="17"/>
  <c r="X176" i="17"/>
  <c r="Y176" i="17"/>
  <c r="Z176" i="17"/>
  <c r="AA176" i="17"/>
  <c r="AB176" i="17"/>
  <c r="AC176" i="17"/>
  <c r="AD176" i="17"/>
  <c r="AE176" i="17"/>
  <c r="W177" i="17"/>
  <c r="X177" i="17"/>
  <c r="Y177" i="17"/>
  <c r="Z177" i="17"/>
  <c r="AA177" i="17"/>
  <c r="AB177" i="17"/>
  <c r="AC177" i="17"/>
  <c r="AD177" i="17"/>
  <c r="AE177" i="17"/>
  <c r="W178" i="17"/>
  <c r="X178" i="17"/>
  <c r="Y178" i="17"/>
  <c r="Z178" i="17"/>
  <c r="AA178" i="17"/>
  <c r="AB178" i="17"/>
  <c r="AC178" i="17"/>
  <c r="AD178" i="17"/>
  <c r="AE178" i="17"/>
  <c r="W179" i="17"/>
  <c r="X179" i="17"/>
  <c r="Y179" i="17"/>
  <c r="Z179" i="17"/>
  <c r="AA179" i="17"/>
  <c r="AB179" i="17"/>
  <c r="AC179" i="17"/>
  <c r="AD179" i="17"/>
  <c r="AE179" i="17"/>
  <c r="W180" i="17"/>
  <c r="X180" i="17"/>
  <c r="Y180" i="17"/>
  <c r="Z180" i="17"/>
  <c r="AA180" i="17"/>
  <c r="AB180" i="17"/>
  <c r="AC180" i="17"/>
  <c r="AD180" i="17"/>
  <c r="AE180" i="17"/>
  <c r="W181" i="17"/>
  <c r="X181" i="17"/>
  <c r="Y181" i="17"/>
  <c r="Z181" i="17"/>
  <c r="AA181" i="17"/>
  <c r="AB181" i="17"/>
  <c r="AC181" i="17"/>
  <c r="AD181" i="17"/>
  <c r="AE181" i="17"/>
  <c r="W182" i="17"/>
  <c r="X182" i="17"/>
  <c r="Y182" i="17"/>
  <c r="Z182" i="17"/>
  <c r="AA182" i="17"/>
  <c r="AB182" i="17"/>
  <c r="AC182" i="17"/>
  <c r="AD182" i="17"/>
  <c r="AE182" i="17"/>
  <c r="W183" i="17"/>
  <c r="X183" i="17"/>
  <c r="Y183" i="17"/>
  <c r="Z183" i="17"/>
  <c r="AA183" i="17"/>
  <c r="AB183" i="17"/>
  <c r="AC183" i="17"/>
  <c r="AD183" i="17"/>
  <c r="AE183" i="17"/>
  <c r="W184" i="17"/>
  <c r="X184" i="17"/>
  <c r="Y184" i="17"/>
  <c r="Z184" i="17"/>
  <c r="AA184" i="17"/>
  <c r="AB184" i="17"/>
  <c r="AC184" i="17"/>
  <c r="AD184" i="17"/>
  <c r="AE184" i="17"/>
  <c r="W185" i="17"/>
  <c r="X185" i="17"/>
  <c r="Y185" i="17"/>
  <c r="Z185" i="17"/>
  <c r="AA185" i="17"/>
  <c r="AB185" i="17"/>
  <c r="AC185" i="17"/>
  <c r="AD185" i="17"/>
  <c r="AE185" i="17"/>
  <c r="W186" i="17"/>
  <c r="X186" i="17"/>
  <c r="Y186" i="17"/>
  <c r="Z186" i="17"/>
  <c r="AA186" i="17"/>
  <c r="AB186" i="17"/>
  <c r="AC186" i="17"/>
  <c r="AD186" i="17"/>
  <c r="AE186" i="17"/>
  <c r="W187" i="17"/>
  <c r="X187" i="17"/>
  <c r="Y187" i="17"/>
  <c r="Z187" i="17"/>
  <c r="AA187" i="17"/>
  <c r="AB187" i="17"/>
  <c r="AC187" i="17"/>
  <c r="AD187" i="17"/>
  <c r="AE187" i="17"/>
  <c r="W188" i="17"/>
  <c r="X188" i="17"/>
  <c r="Y188" i="17"/>
  <c r="Z188" i="17"/>
  <c r="AA188" i="17"/>
  <c r="AB188" i="17"/>
  <c r="AC188" i="17"/>
  <c r="AD188" i="17"/>
  <c r="AE188" i="17"/>
  <c r="W189" i="17"/>
  <c r="X189" i="17"/>
  <c r="Y189" i="17"/>
  <c r="Z189" i="17"/>
  <c r="AA189" i="17"/>
  <c r="AB189" i="17"/>
  <c r="AC189" i="17"/>
  <c r="AD189" i="17"/>
  <c r="AE189" i="17"/>
  <c r="W190" i="17"/>
  <c r="X190" i="17"/>
  <c r="Y190" i="17"/>
  <c r="Z190" i="17"/>
  <c r="AA190" i="17"/>
  <c r="AB190" i="17"/>
  <c r="AC190" i="17"/>
  <c r="AD190" i="17"/>
  <c r="AE190" i="17"/>
  <c r="W191" i="17"/>
  <c r="X191" i="17"/>
  <c r="Y191" i="17"/>
  <c r="Z191" i="17"/>
  <c r="AA191" i="17"/>
  <c r="AB191" i="17"/>
  <c r="AC191" i="17"/>
  <c r="AD191" i="17"/>
  <c r="AE191" i="17"/>
  <c r="W192" i="17"/>
  <c r="X192" i="17"/>
  <c r="Y192" i="17"/>
  <c r="Z192" i="17"/>
  <c r="AA192" i="17"/>
  <c r="AB192" i="17"/>
  <c r="AC192" i="17"/>
  <c r="AD192" i="17"/>
  <c r="AE192" i="17"/>
  <c r="W193" i="17"/>
  <c r="X193" i="17"/>
  <c r="Y193" i="17"/>
  <c r="Z193" i="17"/>
  <c r="AA193" i="17"/>
  <c r="AB193" i="17"/>
  <c r="AC193" i="17"/>
  <c r="AD193" i="17"/>
  <c r="AE193" i="17"/>
  <c r="W194" i="17"/>
  <c r="X194" i="17"/>
  <c r="Y194" i="17"/>
  <c r="Z194" i="17"/>
  <c r="AA194" i="17"/>
  <c r="AB194" i="17"/>
  <c r="AC194" i="17"/>
  <c r="AD194" i="17"/>
  <c r="AE194" i="17"/>
  <c r="W195" i="17"/>
  <c r="X195" i="17"/>
  <c r="Y195" i="17"/>
  <c r="Z195" i="17"/>
  <c r="AA195" i="17"/>
  <c r="AB195" i="17"/>
  <c r="AC195" i="17"/>
  <c r="AD195" i="17"/>
  <c r="AE195" i="17"/>
  <c r="W196" i="17"/>
  <c r="X196" i="17"/>
  <c r="Y196" i="17"/>
  <c r="Z196" i="17"/>
  <c r="AA196" i="17"/>
  <c r="AB196" i="17"/>
  <c r="AC196" i="17"/>
  <c r="AD196" i="17"/>
  <c r="AE196" i="17"/>
  <c r="W197" i="17"/>
  <c r="X197" i="17"/>
  <c r="Y197" i="17"/>
  <c r="Z197" i="17"/>
  <c r="AA197" i="17"/>
  <c r="AB197" i="17"/>
  <c r="AC197" i="17"/>
  <c r="AD197" i="17"/>
  <c r="AE197" i="17"/>
  <c r="W198" i="17"/>
  <c r="X198" i="17"/>
  <c r="Y198" i="17"/>
  <c r="Z198" i="17"/>
  <c r="AA198" i="17"/>
  <c r="AB198" i="17"/>
  <c r="AC198" i="17"/>
  <c r="AD198" i="17"/>
  <c r="AE198" i="17"/>
  <c r="W199" i="17"/>
  <c r="X199" i="17"/>
  <c r="Y199" i="17"/>
  <c r="Z199" i="17"/>
  <c r="AA199" i="17"/>
  <c r="AB199" i="17"/>
  <c r="AC199" i="17"/>
  <c r="AD199" i="17"/>
  <c r="AE199" i="17"/>
  <c r="W200" i="17"/>
  <c r="X200" i="17"/>
  <c r="Y200" i="17"/>
  <c r="Z200" i="17"/>
  <c r="AA200" i="17"/>
  <c r="AB200" i="17"/>
  <c r="AC200" i="17"/>
  <c r="AD200" i="17"/>
  <c r="AE200" i="17"/>
  <c r="W201" i="17"/>
  <c r="X201" i="17"/>
  <c r="Y201" i="17"/>
  <c r="Z201" i="17"/>
  <c r="AA201" i="17"/>
  <c r="AB201" i="17"/>
  <c r="AC201" i="17"/>
  <c r="AD201" i="17"/>
  <c r="AE201" i="17"/>
  <c r="W202" i="17"/>
  <c r="X202" i="17"/>
  <c r="Y202" i="17"/>
  <c r="Z202" i="17"/>
  <c r="AA202" i="17"/>
  <c r="AB202" i="17"/>
  <c r="AC202" i="17"/>
  <c r="AD202" i="17"/>
  <c r="AE202" i="17"/>
  <c r="W203" i="17"/>
  <c r="X203" i="17"/>
  <c r="Y203" i="17"/>
  <c r="Z203" i="17"/>
  <c r="AA203" i="17"/>
  <c r="AB203" i="17"/>
  <c r="AC203" i="17"/>
  <c r="AD203" i="17"/>
  <c r="AE203" i="17"/>
  <c r="W204" i="17"/>
  <c r="X204" i="17"/>
  <c r="Y204" i="17"/>
  <c r="Z204" i="17"/>
  <c r="AA204" i="17"/>
  <c r="AB204" i="17"/>
  <c r="AC204" i="17"/>
  <c r="AD204" i="17"/>
  <c r="AE204" i="17"/>
  <c r="W205" i="17"/>
  <c r="X205" i="17"/>
  <c r="Y205" i="17"/>
  <c r="Z205" i="17"/>
  <c r="AA205" i="17"/>
  <c r="AB205" i="17"/>
  <c r="AC205" i="17"/>
  <c r="AD205" i="17"/>
  <c r="AE205" i="17"/>
  <c r="W206" i="17"/>
  <c r="X206" i="17"/>
  <c r="Y206" i="17"/>
  <c r="Z206" i="17"/>
  <c r="AA206" i="17"/>
  <c r="AB206" i="17"/>
  <c r="AC206" i="17"/>
  <c r="AD206" i="17"/>
  <c r="AE206" i="17"/>
  <c r="W207" i="17"/>
  <c r="X207" i="17"/>
  <c r="Y207" i="17"/>
  <c r="Z207" i="17"/>
  <c r="AA207" i="17"/>
  <c r="AB207" i="17"/>
  <c r="AC207" i="17"/>
  <c r="AD207" i="17"/>
  <c r="AE207" i="17"/>
  <c r="W208" i="17"/>
  <c r="X208" i="17"/>
  <c r="Y208" i="17"/>
  <c r="Z208" i="17"/>
  <c r="AA208" i="17"/>
  <c r="AB208" i="17"/>
  <c r="AC208" i="17"/>
  <c r="AD208" i="17"/>
  <c r="AE208" i="17"/>
  <c r="W209" i="17"/>
  <c r="X209" i="17"/>
  <c r="Y209" i="17"/>
  <c r="Z209" i="17"/>
  <c r="AA209" i="17"/>
  <c r="AB209" i="17"/>
  <c r="AC209" i="17"/>
  <c r="AD209" i="17"/>
  <c r="AE209" i="17"/>
  <c r="W210" i="17"/>
  <c r="X210" i="17"/>
  <c r="Y210" i="17"/>
  <c r="Z210" i="17"/>
  <c r="AA210" i="17"/>
  <c r="AB210" i="17"/>
  <c r="AC210" i="17"/>
  <c r="AD210" i="17"/>
  <c r="AE210" i="17"/>
  <c r="W211" i="17"/>
  <c r="X211" i="17"/>
  <c r="Y211" i="17"/>
  <c r="Z211" i="17"/>
  <c r="AA211" i="17"/>
  <c r="AB211" i="17"/>
  <c r="AC211" i="17"/>
  <c r="AD211" i="17"/>
  <c r="AE211" i="17"/>
  <c r="W212" i="17"/>
  <c r="X212" i="17"/>
  <c r="Y212" i="17"/>
  <c r="Z212" i="17"/>
  <c r="AA212" i="17"/>
  <c r="AB212" i="17"/>
  <c r="AC212" i="17"/>
  <c r="AD212" i="17"/>
  <c r="AE212" i="17"/>
  <c r="W213" i="17"/>
  <c r="X213" i="17"/>
  <c r="Y213" i="17"/>
  <c r="Z213" i="17"/>
  <c r="AA213" i="17"/>
  <c r="AB213" i="17"/>
  <c r="AC213" i="17"/>
  <c r="AD213" i="17"/>
  <c r="AE213" i="17"/>
  <c r="W214" i="17"/>
  <c r="X214" i="17"/>
  <c r="Y214" i="17"/>
  <c r="Z214" i="17"/>
  <c r="AA214" i="17"/>
  <c r="AB214" i="17"/>
  <c r="AC214" i="17"/>
  <c r="AD214" i="17"/>
  <c r="AE214" i="17"/>
  <c r="W215" i="17"/>
  <c r="X215" i="17"/>
  <c r="Y215" i="17"/>
  <c r="Z215" i="17"/>
  <c r="AA215" i="17"/>
  <c r="AB215" i="17"/>
  <c r="AC215" i="17"/>
  <c r="AD215" i="17"/>
  <c r="AE215" i="17"/>
  <c r="W216" i="17"/>
  <c r="X216" i="17"/>
  <c r="Y216" i="17"/>
  <c r="Z216" i="17"/>
  <c r="AA216" i="17"/>
  <c r="AB216" i="17"/>
  <c r="AC216" i="17"/>
  <c r="AD216" i="17"/>
  <c r="AE216" i="17"/>
  <c r="W217" i="17"/>
  <c r="X217" i="17"/>
  <c r="Y217" i="17"/>
  <c r="Z217" i="17"/>
  <c r="AA217" i="17"/>
  <c r="AB217" i="17"/>
  <c r="AC217" i="17"/>
  <c r="AD217" i="17"/>
  <c r="AE217" i="17"/>
  <c r="W218" i="17"/>
  <c r="X218" i="17"/>
  <c r="Y218" i="17"/>
  <c r="Z218" i="17"/>
  <c r="AA218" i="17"/>
  <c r="AB218" i="17"/>
  <c r="AC218" i="17"/>
  <c r="AD218" i="17"/>
  <c r="AE218" i="17"/>
  <c r="W219" i="17"/>
  <c r="X219" i="17"/>
  <c r="Y219" i="17"/>
  <c r="Z219" i="17"/>
  <c r="AA219" i="17"/>
  <c r="AB219" i="17"/>
  <c r="AC219" i="17"/>
  <c r="AD219" i="17"/>
  <c r="AE219" i="17"/>
  <c r="W220" i="17"/>
  <c r="X220" i="17"/>
  <c r="Y220" i="17"/>
  <c r="Z220" i="17"/>
  <c r="AA220" i="17"/>
  <c r="AB220" i="17"/>
  <c r="AC220" i="17"/>
  <c r="AD220" i="17"/>
  <c r="AE220" i="17"/>
  <c r="W221" i="17"/>
  <c r="X221" i="17"/>
  <c r="Y221" i="17"/>
  <c r="Z221" i="17"/>
  <c r="AA221" i="17"/>
  <c r="AB221" i="17"/>
  <c r="AC221" i="17"/>
  <c r="AD221" i="17"/>
  <c r="AE221" i="17"/>
  <c r="W222" i="17"/>
  <c r="X222" i="17"/>
  <c r="Y222" i="17"/>
  <c r="Z222" i="17"/>
  <c r="AA222" i="17"/>
  <c r="AB222" i="17"/>
  <c r="AC222" i="17"/>
  <c r="AD222" i="17"/>
  <c r="AE222" i="17"/>
  <c r="W223" i="17"/>
  <c r="X223" i="17"/>
  <c r="Y223" i="17"/>
  <c r="Z223" i="17"/>
  <c r="AA223" i="17"/>
  <c r="AB223" i="17"/>
  <c r="AC223" i="17"/>
  <c r="AD223" i="17"/>
  <c r="AE223" i="17"/>
  <c r="W224" i="17"/>
  <c r="X224" i="17"/>
  <c r="Y224" i="17"/>
  <c r="Z224" i="17"/>
  <c r="AA224" i="17"/>
  <c r="AB224" i="17"/>
  <c r="AC224" i="17"/>
  <c r="AD224" i="17"/>
  <c r="AE224" i="17"/>
  <c r="W225" i="17"/>
  <c r="X225" i="17"/>
  <c r="Y225" i="17"/>
  <c r="Z225" i="17"/>
  <c r="AA225" i="17"/>
  <c r="AB225" i="17"/>
  <c r="AC225" i="17"/>
  <c r="AD225" i="17"/>
  <c r="AE225" i="17"/>
  <c r="W226" i="17"/>
  <c r="X226" i="17"/>
  <c r="Y226" i="17"/>
  <c r="Z226" i="17"/>
  <c r="AA226" i="17"/>
  <c r="AB226" i="17"/>
  <c r="AC226" i="17"/>
  <c r="AD226" i="17"/>
  <c r="AE226" i="17"/>
  <c r="W227" i="17"/>
  <c r="X227" i="17"/>
  <c r="Y227" i="17"/>
  <c r="Z227" i="17"/>
  <c r="AA227" i="17"/>
  <c r="AB227" i="17"/>
  <c r="AC227" i="17"/>
  <c r="AD227" i="17"/>
  <c r="AE227" i="17"/>
  <c r="W228" i="17"/>
  <c r="X228" i="17"/>
  <c r="Y228" i="17"/>
  <c r="Z228" i="17"/>
  <c r="AA228" i="17"/>
  <c r="AB228" i="17"/>
  <c r="AC228" i="17"/>
  <c r="AD228" i="17"/>
  <c r="AE228" i="17"/>
  <c r="W229" i="17"/>
  <c r="X229" i="17"/>
  <c r="Y229" i="17"/>
  <c r="Z229" i="17"/>
  <c r="AA229" i="17"/>
  <c r="AB229" i="17"/>
  <c r="AC229" i="17"/>
  <c r="AD229" i="17"/>
  <c r="AE229" i="17"/>
  <c r="W230" i="17"/>
  <c r="X230" i="17"/>
  <c r="Y230" i="17"/>
  <c r="Z230" i="17"/>
  <c r="AA230" i="17"/>
  <c r="AB230" i="17"/>
  <c r="AC230" i="17"/>
  <c r="AD230" i="17"/>
  <c r="AE230" i="17"/>
  <c r="W231" i="17"/>
  <c r="X231" i="17"/>
  <c r="Y231" i="17"/>
  <c r="Z231" i="17"/>
  <c r="AA231" i="17"/>
  <c r="AB231" i="17"/>
  <c r="AC231" i="17"/>
  <c r="AD231" i="17"/>
  <c r="AE231" i="17"/>
  <c r="W232" i="17"/>
  <c r="X232" i="17"/>
  <c r="Y232" i="17"/>
  <c r="Z232" i="17"/>
  <c r="AA232" i="17"/>
  <c r="AB232" i="17"/>
  <c r="AC232" i="17"/>
  <c r="AD232" i="17"/>
  <c r="AE232" i="17"/>
  <c r="W233" i="17"/>
  <c r="X233" i="17"/>
  <c r="Y233" i="17"/>
  <c r="Z233" i="17"/>
  <c r="AA233" i="17"/>
  <c r="AB233" i="17"/>
  <c r="AC233" i="17"/>
  <c r="AD233" i="17"/>
  <c r="AE233" i="17"/>
  <c r="W234" i="17"/>
  <c r="X234" i="17"/>
  <c r="Y234" i="17"/>
  <c r="Z234" i="17"/>
  <c r="AA234" i="17"/>
  <c r="AB234" i="17"/>
  <c r="AC234" i="17"/>
  <c r="AD234" i="17"/>
  <c r="AE234" i="17"/>
  <c r="W235" i="17"/>
  <c r="X235" i="17"/>
  <c r="Y235" i="17"/>
  <c r="Z235" i="17"/>
  <c r="AA235" i="17"/>
  <c r="AB235" i="17"/>
  <c r="AC235" i="17"/>
  <c r="AD235" i="17"/>
  <c r="AE235" i="17"/>
  <c r="W236" i="17"/>
  <c r="X236" i="17"/>
  <c r="Y236" i="17"/>
  <c r="Z236" i="17"/>
  <c r="AA236" i="17"/>
  <c r="AB236" i="17"/>
  <c r="AC236" i="17"/>
  <c r="AD236" i="17"/>
  <c r="AE236" i="17"/>
  <c r="W237" i="17"/>
  <c r="X237" i="17"/>
  <c r="Y237" i="17"/>
  <c r="Z237" i="17"/>
  <c r="AA237" i="17"/>
  <c r="AB237" i="17"/>
  <c r="AC237" i="17"/>
  <c r="AD237" i="17"/>
  <c r="AE237" i="17"/>
  <c r="W238" i="17"/>
  <c r="X238" i="17"/>
  <c r="Y238" i="17"/>
  <c r="Z238" i="17"/>
  <c r="AA238" i="17"/>
  <c r="AB238" i="17"/>
  <c r="AC238" i="17"/>
  <c r="AD238" i="17"/>
  <c r="AE238" i="17"/>
  <c r="W239" i="17"/>
  <c r="X239" i="17"/>
  <c r="Y239" i="17"/>
  <c r="Z239" i="17"/>
  <c r="AA239" i="17"/>
  <c r="AB239" i="17"/>
  <c r="AC239" i="17"/>
  <c r="AD239" i="17"/>
  <c r="AE239" i="17"/>
  <c r="W240" i="17"/>
  <c r="X240" i="17"/>
  <c r="Y240" i="17"/>
  <c r="Z240" i="17"/>
  <c r="AA240" i="17"/>
  <c r="AB240" i="17"/>
  <c r="AC240" i="17"/>
  <c r="AD240" i="17"/>
  <c r="AE240" i="17"/>
  <c r="W241" i="17"/>
  <c r="X241" i="17"/>
  <c r="Y241" i="17"/>
  <c r="Z241" i="17"/>
  <c r="AA241" i="17"/>
  <c r="AB241" i="17"/>
  <c r="AC241" i="17"/>
  <c r="AD241" i="17"/>
  <c r="AE241" i="17"/>
  <c r="W242" i="17"/>
  <c r="X242" i="17"/>
  <c r="Y242" i="17"/>
  <c r="Z242" i="17"/>
  <c r="AA242" i="17"/>
  <c r="AB242" i="17"/>
  <c r="AC242" i="17"/>
  <c r="AD242" i="17"/>
  <c r="AE242" i="17"/>
  <c r="W243" i="17"/>
  <c r="X243" i="17"/>
  <c r="Y243" i="17"/>
  <c r="Z243" i="17"/>
  <c r="AA243" i="17"/>
  <c r="AB243" i="17"/>
  <c r="AC243" i="17"/>
  <c r="AD243" i="17"/>
  <c r="AE243" i="17"/>
  <c r="W244" i="17"/>
  <c r="X244" i="17"/>
  <c r="Y244" i="17"/>
  <c r="Z244" i="17"/>
  <c r="AA244" i="17"/>
  <c r="AB244" i="17"/>
  <c r="AC244" i="17"/>
  <c r="AD244" i="17"/>
  <c r="AE244" i="17"/>
  <c r="W245" i="17"/>
  <c r="X245" i="17"/>
  <c r="Y245" i="17"/>
  <c r="Z245" i="17"/>
  <c r="AA245" i="17"/>
  <c r="AB245" i="17"/>
  <c r="AC245" i="17"/>
  <c r="AD245" i="17"/>
  <c r="AE245" i="17"/>
  <c r="W246" i="17"/>
  <c r="X246" i="17"/>
  <c r="Y246" i="17"/>
  <c r="Z246" i="17"/>
  <c r="AA246" i="17"/>
  <c r="AB246" i="17"/>
  <c r="AC246" i="17"/>
  <c r="AD246" i="17"/>
  <c r="AE246" i="17"/>
  <c r="W247" i="17"/>
  <c r="X247" i="17"/>
  <c r="Y247" i="17"/>
  <c r="Z247" i="17"/>
  <c r="AA247" i="17"/>
  <c r="AB247" i="17"/>
  <c r="AC247" i="17"/>
  <c r="AD247" i="17"/>
  <c r="AE247" i="17"/>
  <c r="W248" i="17"/>
  <c r="X248" i="17"/>
  <c r="Y248" i="17"/>
  <c r="Z248" i="17"/>
  <c r="AA248" i="17"/>
  <c r="AB248" i="17"/>
  <c r="AC248" i="17"/>
  <c r="AD248" i="17"/>
  <c r="AE248" i="17"/>
  <c r="W249" i="17"/>
  <c r="X249" i="17"/>
  <c r="Y249" i="17"/>
  <c r="Z249" i="17"/>
  <c r="AA249" i="17"/>
  <c r="AB249" i="17"/>
  <c r="AC249" i="17"/>
  <c r="AD249" i="17"/>
  <c r="AE249" i="17"/>
  <c r="W250" i="17"/>
  <c r="X250" i="17"/>
  <c r="Y250" i="17"/>
  <c r="Z250" i="17"/>
  <c r="AA250" i="17"/>
  <c r="AB250" i="17"/>
  <c r="AC250" i="17"/>
  <c r="AD250" i="17"/>
  <c r="AE250" i="17"/>
  <c r="W251" i="17"/>
  <c r="X251" i="17"/>
  <c r="Y251" i="17"/>
  <c r="Z251" i="17"/>
  <c r="AA251" i="17"/>
  <c r="AB251" i="17"/>
  <c r="AC251" i="17"/>
  <c r="AD251" i="17"/>
  <c r="AE251" i="17"/>
  <c r="W252" i="17"/>
  <c r="X252" i="17"/>
  <c r="Y252" i="17"/>
  <c r="Z252" i="17"/>
  <c r="AA252" i="17"/>
  <c r="AB252" i="17"/>
  <c r="AC252" i="17"/>
  <c r="AD252" i="17"/>
  <c r="AE252" i="17"/>
  <c r="W253" i="17"/>
  <c r="X253" i="17"/>
  <c r="Y253" i="17"/>
  <c r="Z253" i="17"/>
  <c r="AA253" i="17"/>
  <c r="AB253" i="17"/>
  <c r="AC253" i="17"/>
  <c r="AD253" i="17"/>
  <c r="AE253" i="17"/>
  <c r="W254" i="17"/>
  <c r="X254" i="17"/>
  <c r="Y254" i="17"/>
  <c r="Z254" i="17"/>
  <c r="AA254" i="17"/>
  <c r="AB254" i="17"/>
  <c r="AC254" i="17"/>
  <c r="AD254" i="17"/>
  <c r="AE254" i="17"/>
  <c r="W255" i="17"/>
  <c r="X255" i="17"/>
  <c r="Y255" i="17"/>
  <c r="Z255" i="17"/>
  <c r="AA255" i="17"/>
  <c r="AB255" i="17"/>
  <c r="AC255" i="17"/>
  <c r="AD255" i="17"/>
  <c r="AE255" i="17"/>
  <c r="W256" i="17"/>
  <c r="X256" i="17"/>
  <c r="Y256" i="17"/>
  <c r="Z256" i="17"/>
  <c r="AA256" i="17"/>
  <c r="AB256" i="17"/>
  <c r="AC256" i="17"/>
  <c r="AD256" i="17"/>
  <c r="AE256" i="17"/>
  <c r="W257" i="17"/>
  <c r="X257" i="17"/>
  <c r="Y257" i="17"/>
  <c r="Z257" i="17"/>
  <c r="AA257" i="17"/>
  <c r="AB257" i="17"/>
  <c r="AC257" i="17"/>
  <c r="AD257" i="17"/>
  <c r="AE257" i="17"/>
  <c r="W258" i="17"/>
  <c r="X258" i="17"/>
  <c r="Y258" i="17"/>
  <c r="Z258" i="17"/>
  <c r="AA258" i="17"/>
  <c r="AB258" i="17"/>
  <c r="AC258" i="17"/>
  <c r="AD258" i="17"/>
  <c r="AE258" i="17"/>
  <c r="W259" i="17"/>
  <c r="X259" i="17"/>
  <c r="Y259" i="17"/>
  <c r="Z259" i="17"/>
  <c r="AA259" i="17"/>
  <c r="AB259" i="17"/>
  <c r="AC259" i="17"/>
  <c r="AD259" i="17"/>
  <c r="AE259" i="17"/>
  <c r="W260" i="17"/>
  <c r="X260" i="17"/>
  <c r="Y260" i="17"/>
  <c r="Z260" i="17"/>
  <c r="AA260" i="17"/>
  <c r="AB260" i="17"/>
  <c r="AC260" i="17"/>
  <c r="AD260" i="17"/>
  <c r="AE260" i="17"/>
  <c r="W261" i="17"/>
  <c r="X261" i="17"/>
  <c r="Y261" i="17"/>
  <c r="Z261" i="17"/>
  <c r="AA261" i="17"/>
  <c r="AB261" i="17"/>
  <c r="AC261" i="17"/>
  <c r="AD261" i="17"/>
  <c r="AE261" i="17"/>
  <c r="W262" i="17"/>
  <c r="X262" i="17"/>
  <c r="Y262" i="17"/>
  <c r="Z262" i="17"/>
  <c r="AA262" i="17"/>
  <c r="AB262" i="17"/>
  <c r="AC262" i="17"/>
  <c r="AD262" i="17"/>
  <c r="AE262" i="17"/>
  <c r="W263" i="17"/>
  <c r="X263" i="17"/>
  <c r="Y263" i="17"/>
  <c r="Z263" i="17"/>
  <c r="AA263" i="17"/>
  <c r="AB263" i="17"/>
  <c r="AC263" i="17"/>
  <c r="AD263" i="17"/>
  <c r="AE263" i="17"/>
  <c r="W264" i="17"/>
  <c r="X264" i="17"/>
  <c r="Y264" i="17"/>
  <c r="Z264" i="17"/>
  <c r="AA264" i="17"/>
  <c r="AB264" i="17"/>
  <c r="AC264" i="17"/>
  <c r="AD264" i="17"/>
  <c r="AE264" i="17"/>
  <c r="W265" i="17"/>
  <c r="X265" i="17"/>
  <c r="Y265" i="17"/>
  <c r="Z265" i="17"/>
  <c r="AA265" i="17"/>
  <c r="AB265" i="17"/>
  <c r="AC265" i="17"/>
  <c r="AD265" i="17"/>
  <c r="AE265" i="17"/>
  <c r="W266" i="17"/>
  <c r="X266" i="17"/>
  <c r="Y266" i="17"/>
  <c r="Z266" i="17"/>
  <c r="AA266" i="17"/>
  <c r="AB266" i="17"/>
  <c r="AC266" i="17"/>
  <c r="AD266" i="17"/>
  <c r="AE266" i="17"/>
  <c r="W267" i="17"/>
  <c r="X267" i="17"/>
  <c r="Y267" i="17"/>
  <c r="Z267" i="17"/>
  <c r="AA267" i="17"/>
  <c r="AB267" i="17"/>
  <c r="AC267" i="17"/>
  <c r="AD267" i="17"/>
  <c r="AE267" i="17"/>
  <c r="W268" i="17"/>
  <c r="X268" i="17"/>
  <c r="Y268" i="17"/>
  <c r="Z268" i="17"/>
  <c r="AA268" i="17"/>
  <c r="AB268" i="17"/>
  <c r="AC268" i="17"/>
  <c r="AD268" i="17"/>
  <c r="AE268" i="17"/>
  <c r="W269" i="17"/>
  <c r="X269" i="17"/>
  <c r="Y269" i="17"/>
  <c r="Z269" i="17"/>
  <c r="AA269" i="17"/>
  <c r="AB269" i="17"/>
  <c r="AC269" i="17"/>
  <c r="AD269" i="17"/>
  <c r="AE269" i="17"/>
  <c r="W270" i="17"/>
  <c r="X270" i="17"/>
  <c r="Y270" i="17"/>
  <c r="Z270" i="17"/>
  <c r="AA270" i="17"/>
  <c r="AB270" i="17"/>
  <c r="AC270" i="17"/>
  <c r="AD270" i="17"/>
  <c r="AE270" i="17"/>
  <c r="W271" i="17"/>
  <c r="X271" i="17"/>
  <c r="Y271" i="17"/>
  <c r="Z271" i="17"/>
  <c r="AA271" i="17"/>
  <c r="AB271" i="17"/>
  <c r="AC271" i="17"/>
  <c r="AD271" i="17"/>
  <c r="AE271" i="17"/>
  <c r="W272" i="17"/>
  <c r="X272" i="17"/>
  <c r="Y272" i="17"/>
  <c r="Z272" i="17"/>
  <c r="AA272" i="17"/>
  <c r="AB272" i="17"/>
  <c r="AC272" i="17"/>
  <c r="AD272" i="17"/>
  <c r="AE272" i="17"/>
  <c r="W273" i="17"/>
  <c r="X273" i="17"/>
  <c r="Y273" i="17"/>
  <c r="Z273" i="17"/>
  <c r="AA273" i="17"/>
  <c r="AB273" i="17"/>
  <c r="AC273" i="17"/>
  <c r="AD273" i="17"/>
  <c r="AE273" i="17"/>
  <c r="W274" i="17"/>
  <c r="X274" i="17"/>
  <c r="Y274" i="17"/>
  <c r="Z274" i="17"/>
  <c r="AA274" i="17"/>
  <c r="AB274" i="17"/>
  <c r="AC274" i="17"/>
  <c r="AD274" i="17"/>
  <c r="AE274" i="17"/>
  <c r="W275" i="17"/>
  <c r="X275" i="17"/>
  <c r="Y275" i="17"/>
  <c r="Z275" i="17"/>
  <c r="AA275" i="17"/>
  <c r="AB275" i="17"/>
  <c r="AC275" i="17"/>
  <c r="AD275" i="17"/>
  <c r="AE275" i="17"/>
  <c r="W276" i="17"/>
  <c r="X276" i="17"/>
  <c r="Y276" i="17"/>
  <c r="Z276" i="17"/>
  <c r="AA276" i="17"/>
  <c r="AB276" i="17"/>
  <c r="AC276" i="17"/>
  <c r="AD276" i="17"/>
  <c r="AE276" i="17"/>
  <c r="W277" i="17"/>
  <c r="X277" i="17"/>
  <c r="Y277" i="17"/>
  <c r="Z277" i="17"/>
  <c r="AA277" i="17"/>
  <c r="AB277" i="17"/>
  <c r="AC277" i="17"/>
  <c r="AD277" i="17"/>
  <c r="AE277" i="17"/>
  <c r="W278" i="17"/>
  <c r="X278" i="17"/>
  <c r="Y278" i="17"/>
  <c r="Z278" i="17"/>
  <c r="AA278" i="17"/>
  <c r="AB278" i="17"/>
  <c r="AC278" i="17"/>
  <c r="AD278" i="17"/>
  <c r="AE278" i="17"/>
  <c r="W279" i="17"/>
  <c r="X279" i="17"/>
  <c r="Y279" i="17"/>
  <c r="Z279" i="17"/>
  <c r="AA279" i="17"/>
  <c r="AB279" i="17"/>
  <c r="AC279" i="17"/>
  <c r="AD279" i="17"/>
  <c r="AE279" i="17"/>
  <c r="W280" i="17"/>
  <c r="X280" i="17"/>
  <c r="Y280" i="17"/>
  <c r="Z280" i="17"/>
  <c r="AA280" i="17"/>
  <c r="AB280" i="17"/>
  <c r="AC280" i="17"/>
  <c r="AD280" i="17"/>
  <c r="AE280" i="17"/>
  <c r="W281" i="17"/>
  <c r="X281" i="17"/>
  <c r="Y281" i="17"/>
  <c r="Z281" i="17"/>
  <c r="AA281" i="17"/>
  <c r="AB281" i="17"/>
  <c r="AC281" i="17"/>
  <c r="AD281" i="17"/>
  <c r="AE281" i="17"/>
  <c r="W282" i="17"/>
  <c r="X282" i="17"/>
  <c r="Y282" i="17"/>
  <c r="Z282" i="17"/>
  <c r="AA282" i="17"/>
  <c r="AB282" i="17"/>
  <c r="AC282" i="17"/>
  <c r="AD282" i="17"/>
  <c r="AE282" i="17"/>
  <c r="W283" i="17"/>
  <c r="X283" i="17"/>
  <c r="Y283" i="17"/>
  <c r="Z283" i="17"/>
  <c r="AA283" i="17"/>
  <c r="AB283" i="17"/>
  <c r="AC283" i="17"/>
  <c r="AD283" i="17"/>
  <c r="AE283" i="17"/>
  <c r="W284" i="17"/>
  <c r="X284" i="17"/>
  <c r="Y284" i="17"/>
  <c r="Z284" i="17"/>
  <c r="AA284" i="17"/>
  <c r="AB284" i="17"/>
  <c r="AC284" i="17"/>
  <c r="AD284" i="17"/>
  <c r="AE284" i="17"/>
  <c r="W285" i="17"/>
  <c r="X285" i="17"/>
  <c r="Y285" i="17"/>
  <c r="Z285" i="17"/>
  <c r="AA285" i="17"/>
  <c r="AB285" i="17"/>
  <c r="AC285" i="17"/>
  <c r="AD285" i="17"/>
  <c r="AE285" i="17"/>
  <c r="W286" i="17"/>
  <c r="X286" i="17"/>
  <c r="Y286" i="17"/>
  <c r="Z286" i="17"/>
  <c r="AA286" i="17"/>
  <c r="AB286" i="17"/>
  <c r="AC286" i="17"/>
  <c r="AD286" i="17"/>
  <c r="AE286" i="17"/>
  <c r="W287" i="17"/>
  <c r="X287" i="17"/>
  <c r="Y287" i="17"/>
  <c r="Z287" i="17"/>
  <c r="AA287" i="17"/>
  <c r="AB287" i="17"/>
  <c r="AC287" i="17"/>
  <c r="AD287" i="17"/>
  <c r="AE287" i="17"/>
  <c r="W288" i="17"/>
  <c r="X288" i="17"/>
  <c r="Y288" i="17"/>
  <c r="Z288" i="17"/>
  <c r="AA288" i="17"/>
  <c r="AB288" i="17"/>
  <c r="AC288" i="17"/>
  <c r="AD288" i="17"/>
  <c r="AE288" i="17"/>
  <c r="W289" i="17"/>
  <c r="X289" i="17"/>
  <c r="Y289" i="17"/>
  <c r="Z289" i="17"/>
  <c r="AA289" i="17"/>
  <c r="AB289" i="17"/>
  <c r="AC289" i="17"/>
  <c r="AD289" i="17"/>
  <c r="AE289" i="17"/>
  <c r="W290" i="17"/>
  <c r="X290" i="17"/>
  <c r="Y290" i="17"/>
  <c r="Z290" i="17"/>
  <c r="AA290" i="17"/>
  <c r="AB290" i="17"/>
  <c r="AC290" i="17"/>
  <c r="AD290" i="17"/>
  <c r="AE290" i="17"/>
  <c r="W291" i="17"/>
  <c r="X291" i="17"/>
  <c r="Y291" i="17"/>
  <c r="Z291" i="17"/>
  <c r="AA291" i="17"/>
  <c r="AB291" i="17"/>
  <c r="AC291" i="17"/>
  <c r="AD291" i="17"/>
  <c r="AE291" i="17"/>
  <c r="W292" i="17"/>
  <c r="X292" i="17"/>
  <c r="Y292" i="17"/>
  <c r="Z292" i="17"/>
  <c r="AA292" i="17"/>
  <c r="AB292" i="17"/>
  <c r="AC292" i="17"/>
  <c r="AD292" i="17"/>
  <c r="AE292" i="17"/>
  <c r="W293" i="17"/>
  <c r="X293" i="17"/>
  <c r="Y293" i="17"/>
  <c r="Z293" i="17"/>
  <c r="AA293" i="17"/>
  <c r="AB293" i="17"/>
  <c r="AC293" i="17"/>
  <c r="AD293" i="17"/>
  <c r="AE293" i="17"/>
  <c r="W294" i="17"/>
  <c r="X294" i="17"/>
  <c r="Y294" i="17"/>
  <c r="Z294" i="17"/>
  <c r="AA294" i="17"/>
  <c r="AB294" i="17"/>
  <c r="AC294" i="17"/>
  <c r="AD294" i="17"/>
  <c r="AE294" i="17"/>
  <c r="W295" i="17"/>
  <c r="X295" i="17"/>
  <c r="Y295" i="17"/>
  <c r="Z295" i="17"/>
  <c r="AA295" i="17"/>
  <c r="AB295" i="17"/>
  <c r="AC295" i="17"/>
  <c r="AD295" i="17"/>
  <c r="AE295" i="17"/>
  <c r="W296" i="17"/>
  <c r="X296" i="17"/>
  <c r="Y296" i="17"/>
  <c r="Z296" i="17"/>
  <c r="AA296" i="17"/>
  <c r="AB296" i="17"/>
  <c r="AC296" i="17"/>
  <c r="AD296" i="17"/>
  <c r="AE296" i="17"/>
  <c r="W297" i="17"/>
  <c r="X297" i="17"/>
  <c r="Y297" i="17"/>
  <c r="Z297" i="17"/>
  <c r="AA297" i="17"/>
  <c r="AB297" i="17"/>
  <c r="AC297" i="17"/>
  <c r="AD297" i="17"/>
  <c r="AE297" i="17"/>
  <c r="W298" i="17"/>
  <c r="X298" i="17"/>
  <c r="Y298" i="17"/>
  <c r="Z298" i="17"/>
  <c r="AA298" i="17"/>
  <c r="AB298" i="17"/>
  <c r="AC298" i="17"/>
  <c r="AD298" i="17"/>
  <c r="AE298" i="17"/>
  <c r="W299" i="17"/>
  <c r="X299" i="17"/>
  <c r="Y299" i="17"/>
  <c r="Z299" i="17"/>
  <c r="AA299" i="17"/>
  <c r="AB299" i="17"/>
  <c r="AC299" i="17"/>
  <c r="AD299" i="17"/>
  <c r="AE299" i="17"/>
  <c r="W300" i="17"/>
  <c r="X300" i="17"/>
  <c r="Y300" i="17"/>
  <c r="Z300" i="17"/>
  <c r="AA300" i="17"/>
  <c r="AB300" i="17"/>
  <c r="AC300" i="17"/>
  <c r="AD300" i="17"/>
  <c r="AE300" i="17"/>
  <c r="W301" i="17"/>
  <c r="X301" i="17"/>
  <c r="Y301" i="17"/>
  <c r="Z301" i="17"/>
  <c r="AA301" i="17"/>
  <c r="AB301" i="17"/>
  <c r="AC301" i="17"/>
  <c r="AD301" i="17"/>
  <c r="AE301" i="17"/>
  <c r="W302" i="17"/>
  <c r="X302" i="17"/>
  <c r="Y302" i="17"/>
  <c r="Z302" i="17"/>
  <c r="AA302" i="17"/>
  <c r="AB302" i="17"/>
  <c r="AC302" i="17"/>
  <c r="AD302" i="17"/>
  <c r="AE302" i="17"/>
  <c r="W303" i="17"/>
  <c r="X303" i="17"/>
  <c r="Y303" i="17"/>
  <c r="Z303" i="17"/>
  <c r="AA303" i="17"/>
  <c r="AB303" i="17"/>
  <c r="AC303" i="17"/>
  <c r="AD303" i="17"/>
  <c r="AE303" i="17"/>
  <c r="W304" i="17"/>
  <c r="X304" i="17"/>
  <c r="Y304" i="17"/>
  <c r="Z304" i="17"/>
  <c r="AA304" i="17"/>
  <c r="AB304" i="17"/>
  <c r="AC304" i="17"/>
  <c r="AD304" i="17"/>
  <c r="AE304" i="17"/>
  <c r="W305" i="17"/>
  <c r="X305" i="17"/>
  <c r="Y305" i="17"/>
  <c r="Z305" i="17"/>
  <c r="AA305" i="17"/>
  <c r="AB305" i="17"/>
  <c r="AC305" i="17"/>
  <c r="AD305" i="17"/>
  <c r="AE305" i="17"/>
  <c r="W306" i="17"/>
  <c r="X306" i="17"/>
  <c r="Y306" i="17"/>
  <c r="Z306" i="17"/>
  <c r="AA306" i="17"/>
  <c r="AB306" i="17"/>
  <c r="AC306" i="17"/>
  <c r="AD306" i="17"/>
  <c r="AE306" i="17"/>
  <c r="W307" i="17"/>
  <c r="X307" i="17"/>
  <c r="Y307" i="17"/>
  <c r="Z307" i="17"/>
  <c r="AA307" i="17"/>
  <c r="AB307" i="17"/>
  <c r="AC307" i="17"/>
  <c r="AD307" i="17"/>
  <c r="AE307" i="17"/>
  <c r="W308" i="17"/>
  <c r="X308" i="17"/>
  <c r="Y308" i="17"/>
  <c r="Z308" i="17"/>
  <c r="AA308" i="17"/>
  <c r="AB308" i="17"/>
  <c r="AC308" i="17"/>
  <c r="AD308" i="17"/>
  <c r="AE308" i="17"/>
  <c r="W309" i="17"/>
  <c r="X309" i="17"/>
  <c r="Y309" i="17"/>
  <c r="Z309" i="17"/>
  <c r="AA309" i="17"/>
  <c r="AB309" i="17"/>
  <c r="AC309" i="17"/>
  <c r="AD309" i="17"/>
  <c r="AE309" i="17"/>
  <c r="W310" i="17"/>
  <c r="X310" i="17"/>
  <c r="Y310" i="17"/>
  <c r="Z310" i="17"/>
  <c r="AA310" i="17"/>
  <c r="AB310" i="17"/>
  <c r="AC310" i="17"/>
  <c r="AD310" i="17"/>
  <c r="AE310" i="17"/>
  <c r="W311" i="17"/>
  <c r="X311" i="17"/>
  <c r="Y311" i="17"/>
  <c r="Z311" i="17"/>
  <c r="AA311" i="17"/>
  <c r="AB311" i="17"/>
  <c r="AC311" i="17"/>
  <c r="AD311" i="17"/>
  <c r="AE311" i="17"/>
  <c r="W312" i="17"/>
  <c r="X312" i="17"/>
  <c r="Y312" i="17"/>
  <c r="Z312" i="17"/>
  <c r="AA312" i="17"/>
  <c r="AB312" i="17"/>
  <c r="AC312" i="17"/>
  <c r="AD312" i="17"/>
  <c r="AE312" i="17"/>
  <c r="W313" i="17"/>
  <c r="X313" i="17"/>
  <c r="Y313" i="17"/>
  <c r="Z313" i="17"/>
  <c r="AA313" i="17"/>
  <c r="AB313" i="17"/>
  <c r="AC313" i="17"/>
  <c r="AD313" i="17"/>
  <c r="AE313" i="17"/>
  <c r="W314" i="17"/>
  <c r="X314" i="17"/>
  <c r="Y314" i="17"/>
  <c r="Z314" i="17"/>
  <c r="AA314" i="17"/>
  <c r="AB314" i="17"/>
  <c r="AC314" i="17"/>
  <c r="AD314" i="17"/>
  <c r="AE314" i="17"/>
  <c r="W315" i="17"/>
  <c r="X315" i="17"/>
  <c r="Y315" i="17"/>
  <c r="Z315" i="17"/>
  <c r="AA315" i="17"/>
  <c r="AB315" i="17"/>
  <c r="AC315" i="17"/>
  <c r="AD315" i="17"/>
  <c r="AE315" i="17"/>
  <c r="W316" i="17"/>
  <c r="X316" i="17"/>
  <c r="Y316" i="17"/>
  <c r="Z316" i="17"/>
  <c r="AA316" i="17"/>
  <c r="AB316" i="17"/>
  <c r="AC316" i="17"/>
  <c r="AD316" i="17"/>
  <c r="AE316" i="17"/>
  <c r="W317" i="17"/>
  <c r="X317" i="17"/>
  <c r="Y317" i="17"/>
  <c r="Z317" i="17"/>
  <c r="AA317" i="17"/>
  <c r="AB317" i="17"/>
  <c r="AC317" i="17"/>
  <c r="AD317" i="17"/>
  <c r="AE317" i="17"/>
  <c r="W318" i="17"/>
  <c r="X318" i="17"/>
  <c r="Y318" i="17"/>
  <c r="Z318" i="17"/>
  <c r="AA318" i="17"/>
  <c r="AB318" i="17"/>
  <c r="AC318" i="17"/>
  <c r="AD318" i="17"/>
  <c r="AE318" i="17"/>
  <c r="W319" i="17"/>
  <c r="X319" i="17"/>
  <c r="Y319" i="17"/>
  <c r="Z319" i="17"/>
  <c r="AA319" i="17"/>
  <c r="AB319" i="17"/>
  <c r="AC319" i="17"/>
  <c r="AD319" i="17"/>
  <c r="AE319" i="17"/>
  <c r="W320" i="17"/>
  <c r="X320" i="17"/>
  <c r="Y320" i="17"/>
  <c r="Z320" i="17"/>
  <c r="AA320" i="17"/>
  <c r="AB320" i="17"/>
  <c r="AC320" i="17"/>
  <c r="AD320" i="17"/>
  <c r="AE320" i="17"/>
  <c r="W321" i="17"/>
  <c r="X321" i="17"/>
  <c r="Y321" i="17"/>
  <c r="Z321" i="17"/>
  <c r="AA321" i="17"/>
  <c r="AB321" i="17"/>
  <c r="AC321" i="17"/>
  <c r="AD321" i="17"/>
  <c r="AE321" i="17"/>
  <c r="W322" i="17"/>
  <c r="X322" i="17"/>
  <c r="Y322" i="17"/>
  <c r="Z322" i="17"/>
  <c r="AA322" i="17"/>
  <c r="AB322" i="17"/>
  <c r="AC322" i="17"/>
  <c r="AD322" i="17"/>
  <c r="AE322" i="17"/>
  <c r="W323" i="17"/>
  <c r="X323" i="17"/>
  <c r="Y323" i="17"/>
  <c r="Z323" i="17"/>
  <c r="AA323" i="17"/>
  <c r="AB323" i="17"/>
  <c r="AC323" i="17"/>
  <c r="AD323" i="17"/>
  <c r="AE323" i="17"/>
  <c r="W324" i="17"/>
  <c r="X324" i="17"/>
  <c r="Y324" i="17"/>
  <c r="Z324" i="17"/>
  <c r="AA324" i="17"/>
  <c r="AB324" i="17"/>
  <c r="AC324" i="17"/>
  <c r="AD324" i="17"/>
  <c r="AE324" i="17"/>
  <c r="W325" i="17"/>
  <c r="X325" i="17"/>
  <c r="Y325" i="17"/>
  <c r="Z325" i="17"/>
  <c r="AA325" i="17"/>
  <c r="AB325" i="17"/>
  <c r="AC325" i="17"/>
  <c r="AD325" i="17"/>
  <c r="AE325" i="17"/>
  <c r="W326" i="17"/>
  <c r="X326" i="17"/>
  <c r="Y326" i="17"/>
  <c r="Z326" i="17"/>
  <c r="AA326" i="17"/>
  <c r="AB326" i="17"/>
  <c r="AC326" i="17"/>
  <c r="AD326" i="17"/>
  <c r="AE326" i="17"/>
  <c r="W327" i="17"/>
  <c r="X327" i="17"/>
  <c r="Y327" i="17"/>
  <c r="Z327" i="17"/>
  <c r="AA327" i="17"/>
  <c r="AB327" i="17"/>
  <c r="AC327" i="17"/>
  <c r="AD327" i="17"/>
  <c r="AE327" i="17"/>
  <c r="W328" i="17"/>
  <c r="X328" i="17"/>
  <c r="Y328" i="17"/>
  <c r="Z328" i="17"/>
  <c r="AA328" i="17"/>
  <c r="AB328" i="17"/>
  <c r="AC328" i="17"/>
  <c r="AD328" i="17"/>
  <c r="AE328" i="17"/>
  <c r="W329" i="17"/>
  <c r="X329" i="17"/>
  <c r="Y329" i="17"/>
  <c r="Z329" i="17"/>
  <c r="AA329" i="17"/>
  <c r="AB329" i="17"/>
  <c r="AC329" i="17"/>
  <c r="AD329" i="17"/>
  <c r="AE329" i="17"/>
  <c r="W330" i="17"/>
  <c r="X330" i="17"/>
  <c r="Y330" i="17"/>
  <c r="Z330" i="17"/>
  <c r="AA330" i="17"/>
  <c r="AB330" i="17"/>
  <c r="AC330" i="17"/>
  <c r="AD330" i="17"/>
  <c r="AE330" i="17"/>
  <c r="W331" i="17"/>
  <c r="X331" i="17"/>
  <c r="Y331" i="17"/>
  <c r="Z331" i="17"/>
  <c r="AA331" i="17"/>
  <c r="AB331" i="17"/>
  <c r="AC331" i="17"/>
  <c r="AD331" i="17"/>
  <c r="AE331" i="17"/>
  <c r="W332" i="17"/>
  <c r="X332" i="17"/>
  <c r="Y332" i="17"/>
  <c r="Z332" i="17"/>
  <c r="AA332" i="17"/>
  <c r="AB332" i="17"/>
  <c r="AC332" i="17"/>
  <c r="AD332" i="17"/>
  <c r="AE332" i="17"/>
  <c r="W333" i="17"/>
  <c r="X333" i="17"/>
  <c r="Y333" i="17"/>
  <c r="Z333" i="17"/>
  <c r="AA333" i="17"/>
  <c r="AB333" i="17"/>
  <c r="AC333" i="17"/>
  <c r="AD333" i="17"/>
  <c r="AE333" i="17"/>
  <c r="W334" i="17"/>
  <c r="X334" i="17"/>
  <c r="Y334" i="17"/>
  <c r="Z334" i="17"/>
  <c r="AA334" i="17"/>
  <c r="AB334" i="17"/>
  <c r="AC334" i="17"/>
  <c r="AD334" i="17"/>
  <c r="AE334" i="17"/>
  <c r="W335" i="17"/>
  <c r="X335" i="17"/>
  <c r="Y335" i="17"/>
  <c r="Z335" i="17"/>
  <c r="AA335" i="17"/>
  <c r="AB335" i="17"/>
  <c r="AC335" i="17"/>
  <c r="AD335" i="17"/>
  <c r="AE335" i="17"/>
  <c r="W336" i="17"/>
  <c r="X336" i="17"/>
  <c r="Y336" i="17"/>
  <c r="Z336" i="17"/>
  <c r="AA336" i="17"/>
  <c r="AB336" i="17"/>
  <c r="AC336" i="17"/>
  <c r="AD336" i="17"/>
  <c r="AE336" i="17"/>
  <c r="W337" i="17"/>
  <c r="X337" i="17"/>
  <c r="Y337" i="17"/>
  <c r="Z337" i="17"/>
  <c r="AA337" i="17"/>
  <c r="AB337" i="17"/>
  <c r="AC337" i="17"/>
  <c r="AD337" i="17"/>
  <c r="AE337" i="17"/>
  <c r="W338" i="17"/>
  <c r="X338" i="17"/>
  <c r="Y338" i="17"/>
  <c r="Z338" i="17"/>
  <c r="AA338" i="17"/>
  <c r="AB338" i="17"/>
  <c r="AC338" i="17"/>
  <c r="AD338" i="17"/>
  <c r="AE338" i="17"/>
  <c r="W339" i="17"/>
  <c r="X339" i="17"/>
  <c r="Y339" i="17"/>
  <c r="Z339" i="17"/>
  <c r="AA339" i="17"/>
  <c r="AB339" i="17"/>
  <c r="AC339" i="17"/>
  <c r="AD339" i="17"/>
  <c r="AE339" i="17"/>
  <c r="W340" i="17"/>
  <c r="X340" i="17"/>
  <c r="Y340" i="17"/>
  <c r="Z340" i="17"/>
  <c r="AA340" i="17"/>
  <c r="AB340" i="17"/>
  <c r="AC340" i="17"/>
  <c r="AD340" i="17"/>
  <c r="AE340" i="17"/>
  <c r="W341" i="17"/>
  <c r="X341" i="17"/>
  <c r="Y341" i="17"/>
  <c r="Z341" i="17"/>
  <c r="AA341" i="17"/>
  <c r="AB341" i="17"/>
  <c r="AC341" i="17"/>
  <c r="AD341" i="17"/>
  <c r="AE341" i="17"/>
  <c r="W342" i="17"/>
  <c r="X342" i="17"/>
  <c r="Y342" i="17"/>
  <c r="Z342" i="17"/>
  <c r="AA342" i="17"/>
  <c r="AB342" i="17"/>
  <c r="AC342" i="17"/>
  <c r="AD342" i="17"/>
  <c r="AE342" i="17"/>
  <c r="W343" i="17"/>
  <c r="X343" i="17"/>
  <c r="Y343" i="17"/>
  <c r="Z343" i="17"/>
  <c r="AA343" i="17"/>
  <c r="AB343" i="17"/>
  <c r="AC343" i="17"/>
  <c r="AD343" i="17"/>
  <c r="AE343" i="17"/>
  <c r="W344" i="17"/>
  <c r="X344" i="17"/>
  <c r="Y344" i="17"/>
  <c r="Z344" i="17"/>
  <c r="AA344" i="17"/>
  <c r="AB344" i="17"/>
  <c r="AC344" i="17"/>
  <c r="AD344" i="17"/>
  <c r="AE344" i="17"/>
  <c r="W345" i="17"/>
  <c r="X345" i="17"/>
  <c r="Y345" i="17"/>
  <c r="Z345" i="17"/>
  <c r="AA345" i="17"/>
  <c r="AB345" i="17"/>
  <c r="AC345" i="17"/>
  <c r="AD345" i="17"/>
  <c r="AE345" i="17"/>
  <c r="W346" i="17"/>
  <c r="X346" i="17"/>
  <c r="Y346" i="17"/>
  <c r="Z346" i="17"/>
  <c r="AA346" i="17"/>
  <c r="AB346" i="17"/>
  <c r="AC346" i="17"/>
  <c r="AD346" i="17"/>
  <c r="AE346" i="17"/>
  <c r="W347" i="17"/>
  <c r="X347" i="17"/>
  <c r="Y347" i="17"/>
  <c r="Z347" i="17"/>
  <c r="AA347" i="17"/>
  <c r="AB347" i="17"/>
  <c r="AC347" i="17"/>
  <c r="AD347" i="17"/>
  <c r="AE347" i="17"/>
  <c r="W348" i="17"/>
  <c r="X348" i="17"/>
  <c r="Y348" i="17"/>
  <c r="Z348" i="17"/>
  <c r="AA348" i="17"/>
  <c r="AB348" i="17"/>
  <c r="AC348" i="17"/>
  <c r="AD348" i="17"/>
  <c r="AE348" i="17"/>
  <c r="W349" i="17"/>
  <c r="X349" i="17"/>
  <c r="Y349" i="17"/>
  <c r="Z349" i="17"/>
  <c r="AA349" i="17"/>
  <c r="AB349" i="17"/>
  <c r="AC349" i="17"/>
  <c r="AD349" i="17"/>
  <c r="AE349" i="17"/>
  <c r="W350" i="17"/>
  <c r="X350" i="17"/>
  <c r="Y350" i="17"/>
  <c r="Z350" i="17"/>
  <c r="AA350" i="17"/>
  <c r="AB350" i="17"/>
  <c r="AC350" i="17"/>
  <c r="AD350" i="17"/>
  <c r="AE350" i="17"/>
  <c r="W351" i="17"/>
  <c r="X351" i="17"/>
  <c r="Y351" i="17"/>
  <c r="Z351" i="17"/>
  <c r="AA351" i="17"/>
  <c r="AB351" i="17"/>
  <c r="AC351" i="17"/>
  <c r="AD351" i="17"/>
  <c r="AE351" i="17"/>
  <c r="W352" i="17"/>
  <c r="X352" i="17"/>
  <c r="Y352" i="17"/>
  <c r="Z352" i="17"/>
  <c r="AA352" i="17"/>
  <c r="AB352" i="17"/>
  <c r="AC352" i="17"/>
  <c r="AD352" i="17"/>
  <c r="AE352" i="17"/>
  <c r="W353" i="17"/>
  <c r="X353" i="17"/>
  <c r="Y353" i="17"/>
  <c r="Z353" i="17"/>
  <c r="AA353" i="17"/>
  <c r="AB353" i="17"/>
  <c r="AC353" i="17"/>
  <c r="AD353" i="17"/>
  <c r="AE353" i="17"/>
  <c r="W354" i="17"/>
  <c r="X354" i="17"/>
  <c r="Y354" i="17"/>
  <c r="Z354" i="17"/>
  <c r="AA354" i="17"/>
  <c r="AB354" i="17"/>
  <c r="AC354" i="17"/>
  <c r="AD354" i="17"/>
  <c r="AE354" i="17"/>
  <c r="W355" i="17"/>
  <c r="X355" i="17"/>
  <c r="Y355" i="17"/>
  <c r="Z355" i="17"/>
  <c r="AA355" i="17"/>
  <c r="AB355" i="17"/>
  <c r="AC355" i="17"/>
  <c r="AD355" i="17"/>
  <c r="AE355" i="17"/>
  <c r="W356" i="17"/>
  <c r="X356" i="17"/>
  <c r="Y356" i="17"/>
  <c r="Z356" i="17"/>
  <c r="AA356" i="17"/>
  <c r="AB356" i="17"/>
  <c r="AC356" i="17"/>
  <c r="AD356" i="17"/>
  <c r="AE356" i="17"/>
  <c r="W357" i="17"/>
  <c r="X357" i="17"/>
  <c r="Y357" i="17"/>
  <c r="Z357" i="17"/>
  <c r="AA357" i="17"/>
  <c r="AB357" i="17"/>
  <c r="AC357" i="17"/>
  <c r="AD357" i="17"/>
  <c r="AE357" i="17"/>
  <c r="W358" i="17"/>
  <c r="X358" i="17"/>
  <c r="Y358" i="17"/>
  <c r="Z358" i="17"/>
  <c r="AA358" i="17"/>
  <c r="AB358" i="17"/>
  <c r="AC358" i="17"/>
  <c r="AD358" i="17"/>
  <c r="AE358" i="17"/>
  <c r="W359" i="17"/>
  <c r="X359" i="17"/>
  <c r="Y359" i="17"/>
  <c r="Z359" i="17"/>
  <c r="AA359" i="17"/>
  <c r="AB359" i="17"/>
  <c r="AC359" i="17"/>
  <c r="AD359" i="17"/>
  <c r="AE359" i="17"/>
  <c r="W360" i="17"/>
  <c r="X360" i="17"/>
  <c r="Y360" i="17"/>
  <c r="Z360" i="17"/>
  <c r="AA360" i="17"/>
  <c r="AB360" i="17"/>
  <c r="AC360" i="17"/>
  <c r="AD360" i="17"/>
  <c r="AE360" i="17"/>
  <c r="W361" i="17"/>
  <c r="X361" i="17"/>
  <c r="Y361" i="17"/>
  <c r="Z361" i="17"/>
  <c r="AA361" i="17"/>
  <c r="AB361" i="17"/>
  <c r="AC361" i="17"/>
  <c r="AD361" i="17"/>
  <c r="AE361" i="17"/>
  <c r="W362" i="17"/>
  <c r="X362" i="17"/>
  <c r="Y362" i="17"/>
  <c r="Z362" i="17"/>
  <c r="AA362" i="17"/>
  <c r="AB362" i="17"/>
  <c r="AC362" i="17"/>
  <c r="AD362" i="17"/>
  <c r="AE362" i="17"/>
  <c r="W363" i="17"/>
  <c r="X363" i="17"/>
  <c r="Y363" i="17"/>
  <c r="Z363" i="17"/>
  <c r="AA363" i="17"/>
  <c r="AB363" i="17"/>
  <c r="AC363" i="17"/>
  <c r="AD363" i="17"/>
  <c r="AE363" i="17"/>
  <c r="W364" i="17"/>
  <c r="X364" i="17"/>
  <c r="Y364" i="17"/>
  <c r="Z364" i="17"/>
  <c r="AA364" i="17"/>
  <c r="AB364" i="17"/>
  <c r="AC364" i="17"/>
  <c r="AD364" i="17"/>
  <c r="AE364" i="17"/>
  <c r="W365" i="17"/>
  <c r="X365" i="17"/>
  <c r="Y365" i="17"/>
  <c r="Z365" i="17"/>
  <c r="AA365" i="17"/>
  <c r="AB365" i="17"/>
  <c r="AC365" i="17"/>
  <c r="AD365" i="17"/>
  <c r="AE365" i="17"/>
  <c r="W366" i="17"/>
  <c r="X366" i="17"/>
  <c r="Y366" i="17"/>
  <c r="Z366" i="17"/>
  <c r="AA366" i="17"/>
  <c r="AB366" i="17"/>
  <c r="AC366" i="17"/>
  <c r="AD366" i="17"/>
  <c r="AE366" i="17"/>
  <c r="W367" i="17"/>
  <c r="X367" i="17"/>
  <c r="Y367" i="17"/>
  <c r="Z367" i="17"/>
  <c r="AA367" i="17"/>
  <c r="AB367" i="17"/>
  <c r="AC367" i="17"/>
  <c r="AD367" i="17"/>
  <c r="AE367" i="17"/>
  <c r="W368" i="17"/>
  <c r="X368" i="17"/>
  <c r="Y368" i="17"/>
  <c r="Z368" i="17"/>
  <c r="AA368" i="17"/>
  <c r="AB368" i="17"/>
  <c r="AC368" i="17"/>
  <c r="AD368" i="17"/>
  <c r="AE368" i="17"/>
  <c r="W369" i="17"/>
  <c r="X369" i="17"/>
  <c r="Y369" i="17"/>
  <c r="Z369" i="17"/>
  <c r="AA369" i="17"/>
  <c r="AB369" i="17"/>
  <c r="AC369" i="17"/>
  <c r="AD369" i="17"/>
  <c r="AE369" i="17"/>
  <c r="W370" i="17"/>
  <c r="X370" i="17"/>
  <c r="Y370" i="17"/>
  <c r="Z370" i="17"/>
  <c r="AA370" i="17"/>
  <c r="AB370" i="17"/>
  <c r="AC370" i="17"/>
  <c r="AD370" i="17"/>
  <c r="AE370" i="17"/>
  <c r="W371" i="17"/>
  <c r="X371" i="17"/>
  <c r="Y371" i="17"/>
  <c r="Z371" i="17"/>
  <c r="AA371" i="17"/>
  <c r="AB371" i="17"/>
  <c r="AC371" i="17"/>
  <c r="AD371" i="17"/>
  <c r="AE371" i="17"/>
  <c r="W372" i="17"/>
  <c r="X372" i="17"/>
  <c r="Y372" i="17"/>
  <c r="Z372" i="17"/>
  <c r="AA372" i="17"/>
  <c r="AB372" i="17"/>
  <c r="AC372" i="17"/>
  <c r="AD372" i="17"/>
  <c r="AE372" i="17"/>
  <c r="W373" i="17"/>
  <c r="X373" i="17"/>
  <c r="Y373" i="17"/>
  <c r="Z373" i="17"/>
  <c r="AA373" i="17"/>
  <c r="AB373" i="17"/>
  <c r="AC373" i="17"/>
  <c r="AD373" i="17"/>
  <c r="AE373" i="17"/>
  <c r="W374" i="17"/>
  <c r="X374" i="17"/>
  <c r="Y374" i="17"/>
  <c r="Z374" i="17"/>
  <c r="AA374" i="17"/>
  <c r="AB374" i="17"/>
  <c r="AC374" i="17"/>
  <c r="AD374" i="17"/>
  <c r="AE374" i="17"/>
  <c r="W375" i="17"/>
  <c r="X375" i="17"/>
  <c r="Y375" i="17"/>
  <c r="Z375" i="17"/>
  <c r="AA375" i="17"/>
  <c r="AB375" i="17"/>
  <c r="AC375" i="17"/>
  <c r="AD375" i="17"/>
  <c r="AE375" i="17"/>
  <c r="W376" i="17"/>
  <c r="X376" i="17"/>
  <c r="Y376" i="17"/>
  <c r="Z376" i="17"/>
  <c r="AA376" i="17"/>
  <c r="AB376" i="17"/>
  <c r="AC376" i="17"/>
  <c r="AD376" i="17"/>
  <c r="AE376" i="17"/>
  <c r="W377" i="17"/>
  <c r="X377" i="17"/>
  <c r="Y377" i="17"/>
  <c r="Z377" i="17"/>
  <c r="AA377" i="17"/>
  <c r="AB377" i="17"/>
  <c r="AC377" i="17"/>
  <c r="AD377" i="17"/>
  <c r="AE377" i="17"/>
  <c r="W378" i="17"/>
  <c r="X378" i="17"/>
  <c r="Y378" i="17"/>
  <c r="Z378" i="17"/>
  <c r="AA378" i="17"/>
  <c r="AB378" i="17"/>
  <c r="AC378" i="17"/>
  <c r="AD378" i="17"/>
  <c r="AE378" i="17"/>
  <c r="W379" i="17"/>
  <c r="X379" i="17"/>
  <c r="Y379" i="17"/>
  <c r="Z379" i="17"/>
  <c r="AA379" i="17"/>
  <c r="AB379" i="17"/>
  <c r="AC379" i="17"/>
  <c r="AD379" i="17"/>
  <c r="AE379" i="17"/>
  <c r="W380" i="17"/>
  <c r="X380" i="17"/>
  <c r="Y380" i="17"/>
  <c r="Z380" i="17"/>
  <c r="AA380" i="17"/>
  <c r="AB380" i="17"/>
  <c r="AC380" i="17"/>
  <c r="AD380" i="17"/>
  <c r="AE380" i="17"/>
  <c r="W381" i="17"/>
  <c r="X381" i="17"/>
  <c r="Y381" i="17"/>
  <c r="Z381" i="17"/>
  <c r="AA381" i="17"/>
  <c r="AB381" i="17"/>
  <c r="AC381" i="17"/>
  <c r="AD381" i="17"/>
  <c r="AE381" i="17"/>
  <c r="W382" i="17"/>
  <c r="X382" i="17"/>
  <c r="Y382" i="17"/>
  <c r="Z382" i="17"/>
  <c r="AA382" i="17"/>
  <c r="AB382" i="17"/>
  <c r="AC382" i="17"/>
  <c r="AD382" i="17"/>
  <c r="AE382" i="17"/>
  <c r="W383" i="17"/>
  <c r="X383" i="17"/>
  <c r="Y383" i="17"/>
  <c r="Z383" i="17"/>
  <c r="AA383" i="17"/>
  <c r="AB383" i="17"/>
  <c r="AC383" i="17"/>
  <c r="AD383" i="17"/>
  <c r="AE383" i="17"/>
  <c r="W384" i="17"/>
  <c r="X384" i="17"/>
  <c r="Y384" i="17"/>
  <c r="Z384" i="17"/>
  <c r="AA384" i="17"/>
  <c r="AB384" i="17"/>
  <c r="AC384" i="17"/>
  <c r="AD384" i="17"/>
  <c r="AE384" i="17"/>
  <c r="W385" i="17"/>
  <c r="X385" i="17"/>
  <c r="Y385" i="17"/>
  <c r="Z385" i="17"/>
  <c r="AA385" i="17"/>
  <c r="AB385" i="17"/>
  <c r="AC385" i="17"/>
  <c r="AD385" i="17"/>
  <c r="AE385" i="17"/>
  <c r="W386" i="17"/>
  <c r="X386" i="17"/>
  <c r="Y386" i="17"/>
  <c r="Z386" i="17"/>
  <c r="AA386" i="17"/>
  <c r="AB386" i="17"/>
  <c r="AC386" i="17"/>
  <c r="AD386" i="17"/>
  <c r="AE386" i="17"/>
  <c r="W387" i="17"/>
  <c r="X387" i="17"/>
  <c r="Y387" i="17"/>
  <c r="Z387" i="17"/>
  <c r="AA387" i="17"/>
  <c r="AB387" i="17"/>
  <c r="AC387" i="17"/>
  <c r="AD387" i="17"/>
  <c r="AE387" i="17"/>
  <c r="W388" i="17"/>
  <c r="X388" i="17"/>
  <c r="Y388" i="17"/>
  <c r="Z388" i="17"/>
  <c r="AA388" i="17"/>
  <c r="AB388" i="17"/>
  <c r="AC388" i="17"/>
  <c r="AD388" i="17"/>
  <c r="AE388" i="17"/>
  <c r="W389" i="17"/>
  <c r="X389" i="17"/>
  <c r="Y389" i="17"/>
  <c r="Z389" i="17"/>
  <c r="AA389" i="17"/>
  <c r="AB389" i="17"/>
  <c r="AC389" i="17"/>
  <c r="AD389" i="17"/>
  <c r="AE389" i="17"/>
  <c r="W390" i="17"/>
  <c r="X390" i="17"/>
  <c r="Y390" i="17"/>
  <c r="Z390" i="17"/>
  <c r="AA390" i="17"/>
  <c r="AB390" i="17"/>
  <c r="AC390" i="17"/>
  <c r="AD390" i="17"/>
  <c r="AE390" i="17"/>
  <c r="W391" i="17"/>
  <c r="X391" i="17"/>
  <c r="Y391" i="17"/>
  <c r="Z391" i="17"/>
  <c r="AA391" i="17"/>
  <c r="AB391" i="17"/>
  <c r="AC391" i="17"/>
  <c r="AD391" i="17"/>
  <c r="AE391" i="17"/>
  <c r="W392" i="17"/>
  <c r="X392" i="17"/>
  <c r="Y392" i="17"/>
  <c r="Z392" i="17"/>
  <c r="AA392" i="17"/>
  <c r="AB392" i="17"/>
  <c r="AC392" i="17"/>
  <c r="AD392" i="17"/>
  <c r="AE392" i="17"/>
  <c r="W393" i="17"/>
  <c r="X393" i="17"/>
  <c r="Y393" i="17"/>
  <c r="Z393" i="17"/>
  <c r="AA393" i="17"/>
  <c r="AB393" i="17"/>
  <c r="AC393" i="17"/>
  <c r="AD393" i="17"/>
  <c r="AE393" i="17"/>
  <c r="W394" i="17"/>
  <c r="X394" i="17"/>
  <c r="Y394" i="17"/>
  <c r="Z394" i="17"/>
  <c r="AA394" i="17"/>
  <c r="AB394" i="17"/>
  <c r="AC394" i="17"/>
  <c r="AD394" i="17"/>
  <c r="AE394" i="17"/>
  <c r="W395" i="17"/>
  <c r="X395" i="17"/>
  <c r="Y395" i="17"/>
  <c r="Z395" i="17"/>
  <c r="AA395" i="17"/>
  <c r="AB395" i="17"/>
  <c r="AC395" i="17"/>
  <c r="AD395" i="17"/>
  <c r="AE395" i="17"/>
  <c r="W396" i="17"/>
  <c r="X396" i="17"/>
  <c r="Y396" i="17"/>
  <c r="Z396" i="17"/>
  <c r="AA396" i="17"/>
  <c r="AB396" i="17"/>
  <c r="AC396" i="17"/>
  <c r="AD396" i="17"/>
  <c r="AE396" i="17"/>
  <c r="W397" i="17"/>
  <c r="X397" i="17"/>
  <c r="Y397" i="17"/>
  <c r="Z397" i="17"/>
  <c r="AA397" i="17"/>
  <c r="AB397" i="17"/>
  <c r="AC397" i="17"/>
  <c r="AD397" i="17"/>
  <c r="AE397" i="17"/>
  <c r="W398" i="17"/>
  <c r="X398" i="17"/>
  <c r="Y398" i="17"/>
  <c r="Z398" i="17"/>
  <c r="AA398" i="17"/>
  <c r="AB398" i="17"/>
  <c r="AC398" i="17"/>
  <c r="AD398" i="17"/>
  <c r="AE398" i="17"/>
  <c r="W399" i="17"/>
  <c r="X399" i="17"/>
  <c r="Y399" i="17"/>
  <c r="Z399" i="17"/>
  <c r="AA399" i="17"/>
  <c r="AB399" i="17"/>
  <c r="AC399" i="17"/>
  <c r="AD399" i="17"/>
  <c r="AE399" i="17"/>
  <c r="W400" i="17"/>
  <c r="X400" i="17"/>
  <c r="Y400" i="17"/>
  <c r="Z400" i="17"/>
  <c r="AA400" i="17"/>
  <c r="AB400" i="17"/>
  <c r="AC400" i="17"/>
  <c r="AD400" i="17"/>
  <c r="AE400" i="17"/>
  <c r="W401" i="17"/>
  <c r="X401" i="17"/>
  <c r="Y401" i="17"/>
  <c r="Z401" i="17"/>
  <c r="AA401" i="17"/>
  <c r="AB401" i="17"/>
  <c r="AC401" i="17"/>
  <c r="AD401" i="17"/>
  <c r="AE401" i="17"/>
  <c r="W402" i="17"/>
  <c r="X402" i="17"/>
  <c r="Y402" i="17"/>
  <c r="Z402" i="17"/>
  <c r="AA402" i="17"/>
  <c r="AB402" i="17"/>
  <c r="AC402" i="17"/>
  <c r="AD402" i="17"/>
  <c r="AE402" i="17"/>
  <c r="W403" i="17"/>
  <c r="X403" i="17"/>
  <c r="Y403" i="17"/>
  <c r="Z403" i="17"/>
  <c r="AA403" i="17"/>
  <c r="AB403" i="17"/>
  <c r="AC403" i="17"/>
  <c r="AD403" i="17"/>
  <c r="AE403" i="17"/>
  <c r="W404" i="17"/>
  <c r="X404" i="17"/>
  <c r="Y404" i="17"/>
  <c r="Z404" i="17"/>
  <c r="AA404" i="17"/>
  <c r="AB404" i="17"/>
  <c r="AC404" i="17"/>
  <c r="AD404" i="17"/>
  <c r="AE404" i="17"/>
  <c r="W405" i="17"/>
  <c r="X405" i="17"/>
  <c r="Y405" i="17"/>
  <c r="Z405" i="17"/>
  <c r="AA405" i="17"/>
  <c r="AB405" i="17"/>
  <c r="AC405" i="17"/>
  <c r="AD405" i="17"/>
  <c r="AE405" i="17"/>
  <c r="W406" i="17"/>
  <c r="X406" i="17"/>
  <c r="Y406" i="17"/>
  <c r="Z406" i="17"/>
  <c r="AA406" i="17"/>
  <c r="AB406" i="17"/>
  <c r="AC406" i="17"/>
  <c r="AD406" i="17"/>
  <c r="AE406" i="17"/>
  <c r="W407" i="17"/>
  <c r="X407" i="17"/>
  <c r="Y407" i="17"/>
  <c r="Z407" i="17"/>
  <c r="AA407" i="17"/>
  <c r="AB407" i="17"/>
  <c r="AC407" i="17"/>
  <c r="AD407" i="17"/>
  <c r="AE407" i="17"/>
  <c r="W408" i="17"/>
  <c r="X408" i="17"/>
  <c r="Y408" i="17"/>
  <c r="Z408" i="17"/>
  <c r="AA408" i="17"/>
  <c r="AB408" i="17"/>
  <c r="AC408" i="17"/>
  <c r="AD408" i="17"/>
  <c r="AE408" i="17"/>
  <c r="W409" i="17"/>
  <c r="X409" i="17"/>
  <c r="Y409" i="17"/>
  <c r="Z409" i="17"/>
  <c r="AA409" i="17"/>
  <c r="AB409" i="17"/>
  <c r="AC409" i="17"/>
  <c r="AD409" i="17"/>
  <c r="AE409" i="17"/>
  <c r="W410" i="17"/>
  <c r="X410" i="17"/>
  <c r="Y410" i="17"/>
  <c r="Z410" i="17"/>
  <c r="AA410" i="17"/>
  <c r="AB410" i="17"/>
  <c r="AC410" i="17"/>
  <c r="AD410" i="17"/>
  <c r="AE410" i="17"/>
  <c r="W411" i="17"/>
  <c r="X411" i="17"/>
  <c r="Y411" i="17"/>
  <c r="Z411" i="17"/>
  <c r="AA411" i="17"/>
  <c r="AB411" i="17"/>
  <c r="AC411" i="17"/>
  <c r="AD411" i="17"/>
  <c r="AE411" i="17"/>
  <c r="W412" i="17"/>
  <c r="X412" i="17"/>
  <c r="Y412" i="17"/>
  <c r="Z412" i="17"/>
  <c r="AA412" i="17"/>
  <c r="AB412" i="17"/>
  <c r="AC412" i="17"/>
  <c r="AD412" i="17"/>
  <c r="AE412" i="17"/>
  <c r="W413" i="17"/>
  <c r="X413" i="17"/>
  <c r="Y413" i="17"/>
  <c r="Z413" i="17"/>
  <c r="AA413" i="17"/>
  <c r="AB413" i="17"/>
  <c r="AC413" i="17"/>
  <c r="AD413" i="17"/>
  <c r="AE413" i="17"/>
  <c r="W414" i="17"/>
  <c r="X414" i="17"/>
  <c r="Y414" i="17"/>
  <c r="Z414" i="17"/>
  <c r="AA414" i="17"/>
  <c r="AB414" i="17"/>
  <c r="AC414" i="17"/>
  <c r="AD414" i="17"/>
  <c r="AE414" i="17"/>
  <c r="W415" i="17"/>
  <c r="X415" i="17"/>
  <c r="Y415" i="17"/>
  <c r="Z415" i="17"/>
  <c r="AA415" i="17"/>
  <c r="AB415" i="17"/>
  <c r="AC415" i="17"/>
  <c r="AD415" i="17"/>
  <c r="AE415" i="17"/>
  <c r="W416" i="17"/>
  <c r="X416" i="17"/>
  <c r="Y416" i="17"/>
  <c r="Z416" i="17"/>
  <c r="AA416" i="17"/>
  <c r="AB416" i="17"/>
  <c r="AC416" i="17"/>
  <c r="AD416" i="17"/>
  <c r="AE416" i="17"/>
  <c r="W417" i="17"/>
  <c r="X417" i="17"/>
  <c r="Y417" i="17"/>
  <c r="Z417" i="17"/>
  <c r="AA417" i="17"/>
  <c r="AB417" i="17"/>
  <c r="AC417" i="17"/>
  <c r="AD417" i="17"/>
  <c r="AE417" i="17"/>
  <c r="W418" i="17"/>
  <c r="X418" i="17"/>
  <c r="Y418" i="17"/>
  <c r="Z418" i="17"/>
  <c r="AA418" i="17"/>
  <c r="AB418" i="17"/>
  <c r="AC418" i="17"/>
  <c r="AD418" i="17"/>
  <c r="AE418" i="17"/>
  <c r="W419" i="17"/>
  <c r="X419" i="17"/>
  <c r="Y419" i="17"/>
  <c r="Z419" i="17"/>
  <c r="AA419" i="17"/>
  <c r="AB419" i="17"/>
  <c r="AC419" i="17"/>
  <c r="AD419" i="17"/>
  <c r="AE419" i="17"/>
  <c r="W420" i="17"/>
  <c r="X420" i="17"/>
  <c r="Y420" i="17"/>
  <c r="Z420" i="17"/>
  <c r="AA420" i="17"/>
  <c r="AB420" i="17"/>
  <c r="AC420" i="17"/>
  <c r="AD420" i="17"/>
  <c r="AE420" i="17"/>
  <c r="W421" i="17"/>
  <c r="X421" i="17"/>
  <c r="Y421" i="17"/>
  <c r="Z421" i="17"/>
  <c r="AA421" i="17"/>
  <c r="AB421" i="17"/>
  <c r="AC421" i="17"/>
  <c r="AD421" i="17"/>
  <c r="AE421" i="17"/>
  <c r="W422" i="17"/>
  <c r="X422" i="17"/>
  <c r="Y422" i="17"/>
  <c r="Z422" i="17"/>
  <c r="AA422" i="17"/>
  <c r="AB422" i="17"/>
  <c r="AC422" i="17"/>
  <c r="AD422" i="17"/>
  <c r="AE422" i="17"/>
  <c r="W423" i="17"/>
  <c r="X423" i="17"/>
  <c r="Y423" i="17"/>
  <c r="Z423" i="17"/>
  <c r="AA423" i="17"/>
  <c r="AB423" i="17"/>
  <c r="AC423" i="17"/>
  <c r="AD423" i="17"/>
  <c r="AE423" i="17"/>
  <c r="W424" i="17"/>
  <c r="X424" i="17"/>
  <c r="Y424" i="17"/>
  <c r="Z424" i="17"/>
  <c r="AA424" i="17"/>
  <c r="AB424" i="17"/>
  <c r="AC424" i="17"/>
  <c r="AD424" i="17"/>
  <c r="AE424" i="17"/>
  <c r="W425" i="17"/>
  <c r="X425" i="17"/>
  <c r="Y425" i="17"/>
  <c r="Z425" i="17"/>
  <c r="AA425" i="17"/>
  <c r="AB425" i="17"/>
  <c r="AC425" i="17"/>
  <c r="AD425" i="17"/>
  <c r="AE425" i="17"/>
  <c r="W426" i="17"/>
  <c r="X426" i="17"/>
  <c r="Y426" i="17"/>
  <c r="Z426" i="17"/>
  <c r="AA426" i="17"/>
  <c r="AB426" i="17"/>
  <c r="AC426" i="17"/>
  <c r="AD426" i="17"/>
  <c r="AE426" i="17"/>
  <c r="W427" i="17"/>
  <c r="X427" i="17"/>
  <c r="Y427" i="17"/>
  <c r="Z427" i="17"/>
  <c r="AA427" i="17"/>
  <c r="AB427" i="17"/>
  <c r="AC427" i="17"/>
  <c r="AD427" i="17"/>
  <c r="AE427" i="17"/>
  <c r="W428" i="17"/>
  <c r="X428" i="17"/>
  <c r="Y428" i="17"/>
  <c r="Z428" i="17"/>
  <c r="AA428" i="17"/>
  <c r="AB428" i="17"/>
  <c r="AC428" i="17"/>
  <c r="AD428" i="17"/>
  <c r="AE428" i="17"/>
  <c r="W429" i="17"/>
  <c r="X429" i="17"/>
  <c r="Y429" i="17"/>
  <c r="Z429" i="17"/>
  <c r="AA429" i="17"/>
  <c r="AB429" i="17"/>
  <c r="AC429" i="17"/>
  <c r="AD429" i="17"/>
  <c r="AE429" i="17"/>
  <c r="W430" i="17"/>
  <c r="X430" i="17"/>
  <c r="Y430" i="17"/>
  <c r="Z430" i="17"/>
  <c r="AA430" i="17"/>
  <c r="AB430" i="17"/>
  <c r="AC430" i="17"/>
  <c r="AD430" i="17"/>
  <c r="AE430" i="17"/>
  <c r="W431" i="17"/>
  <c r="X431" i="17"/>
  <c r="Y431" i="17"/>
  <c r="Z431" i="17"/>
  <c r="AA431" i="17"/>
  <c r="AB431" i="17"/>
  <c r="AC431" i="17"/>
  <c r="AD431" i="17"/>
  <c r="AE431" i="17"/>
  <c r="W432" i="17"/>
  <c r="X432" i="17"/>
  <c r="Y432" i="17"/>
  <c r="Z432" i="17"/>
  <c r="AA432" i="17"/>
  <c r="AB432" i="17"/>
  <c r="AC432" i="17"/>
  <c r="AD432" i="17"/>
  <c r="AE432" i="17"/>
  <c r="W433" i="17"/>
  <c r="X433" i="17"/>
  <c r="Y433" i="17"/>
  <c r="Z433" i="17"/>
  <c r="AA433" i="17"/>
  <c r="AB433" i="17"/>
  <c r="AC433" i="17"/>
  <c r="AD433" i="17"/>
  <c r="AE433" i="17"/>
  <c r="W434" i="17"/>
  <c r="X434" i="17"/>
  <c r="Y434" i="17"/>
  <c r="Z434" i="17"/>
  <c r="AA434" i="17"/>
  <c r="AB434" i="17"/>
  <c r="AC434" i="17"/>
  <c r="AD434" i="17"/>
  <c r="AE434" i="17"/>
  <c r="W435" i="17"/>
  <c r="X435" i="17"/>
  <c r="Y435" i="17"/>
  <c r="Z435" i="17"/>
  <c r="AA435" i="17"/>
  <c r="AB435" i="17"/>
  <c r="AC435" i="17"/>
  <c r="AD435" i="17"/>
  <c r="AE435" i="17"/>
  <c r="W436" i="17"/>
  <c r="X436" i="17"/>
  <c r="Y436" i="17"/>
  <c r="Z436" i="17"/>
  <c r="AA436" i="17"/>
  <c r="AB436" i="17"/>
  <c r="AC436" i="17"/>
  <c r="AD436" i="17"/>
  <c r="AE436" i="17"/>
  <c r="W437" i="17"/>
  <c r="X437" i="17"/>
  <c r="Y437" i="17"/>
  <c r="Z437" i="17"/>
  <c r="AA437" i="17"/>
  <c r="AB437" i="17"/>
  <c r="AC437" i="17"/>
  <c r="AD437" i="17"/>
  <c r="AE437" i="17"/>
  <c r="W438" i="17"/>
  <c r="X438" i="17"/>
  <c r="Y438" i="17"/>
  <c r="Z438" i="17"/>
  <c r="AA438" i="17"/>
  <c r="AB438" i="17"/>
  <c r="AC438" i="17"/>
  <c r="AD438" i="17"/>
  <c r="AE438" i="17"/>
  <c r="W439" i="17"/>
  <c r="X439" i="17"/>
  <c r="Y439" i="17"/>
  <c r="Z439" i="17"/>
  <c r="AA439" i="17"/>
  <c r="AB439" i="17"/>
  <c r="AC439" i="17"/>
  <c r="AD439" i="17"/>
  <c r="AE439" i="17"/>
  <c r="W440" i="17"/>
  <c r="X440" i="17"/>
  <c r="Y440" i="17"/>
  <c r="Z440" i="17"/>
  <c r="AA440" i="17"/>
  <c r="AB440" i="17"/>
  <c r="AC440" i="17"/>
  <c r="AD440" i="17"/>
  <c r="AE440" i="17"/>
  <c r="W441" i="17"/>
  <c r="X441" i="17"/>
  <c r="Y441" i="17"/>
  <c r="Z441" i="17"/>
  <c r="AA441" i="17"/>
  <c r="AB441" i="17"/>
  <c r="AC441" i="17"/>
  <c r="AD441" i="17"/>
  <c r="AE441" i="17"/>
  <c r="W442" i="17"/>
  <c r="X442" i="17"/>
  <c r="Y442" i="17"/>
  <c r="Z442" i="17"/>
  <c r="AA442" i="17"/>
  <c r="AB442" i="17"/>
  <c r="AC442" i="17"/>
  <c r="AD442" i="17"/>
  <c r="AE442" i="17"/>
  <c r="W443" i="17"/>
  <c r="X443" i="17"/>
  <c r="Y443" i="17"/>
  <c r="Z443" i="17"/>
  <c r="AA443" i="17"/>
  <c r="AB443" i="17"/>
  <c r="AC443" i="17"/>
  <c r="AD443" i="17"/>
  <c r="AE443" i="17"/>
  <c r="W444" i="17"/>
  <c r="X444" i="17"/>
  <c r="Y444" i="17"/>
  <c r="Z444" i="17"/>
  <c r="AA444" i="17"/>
  <c r="AB444" i="17"/>
  <c r="AC444" i="17"/>
  <c r="AD444" i="17"/>
  <c r="AE444" i="17"/>
  <c r="W445" i="17"/>
  <c r="X445" i="17"/>
  <c r="Y445" i="17"/>
  <c r="Z445" i="17"/>
  <c r="AA445" i="17"/>
  <c r="AB445" i="17"/>
  <c r="AC445" i="17"/>
  <c r="AD445" i="17"/>
  <c r="AE445" i="17"/>
  <c r="W446" i="17"/>
  <c r="X446" i="17"/>
  <c r="Y446" i="17"/>
  <c r="Z446" i="17"/>
  <c r="AA446" i="17"/>
  <c r="AB446" i="17"/>
  <c r="AC446" i="17"/>
  <c r="AD446" i="17"/>
  <c r="AE446" i="17"/>
  <c r="W447" i="17"/>
  <c r="X447" i="17"/>
  <c r="Y447" i="17"/>
  <c r="Z447" i="17"/>
  <c r="AA447" i="17"/>
  <c r="AB447" i="17"/>
  <c r="AC447" i="17"/>
  <c r="AD447" i="17"/>
  <c r="AE447" i="17"/>
  <c r="W448" i="17"/>
  <c r="X448" i="17"/>
  <c r="Y448" i="17"/>
  <c r="Z448" i="17"/>
  <c r="AA448" i="17"/>
  <c r="AB448" i="17"/>
  <c r="AC448" i="17"/>
  <c r="AD448" i="17"/>
  <c r="AE448" i="17"/>
  <c r="W449" i="17"/>
  <c r="X449" i="17"/>
  <c r="Y449" i="17"/>
  <c r="Z449" i="17"/>
  <c r="AA449" i="17"/>
  <c r="AB449" i="17"/>
  <c r="AC449" i="17"/>
  <c r="AD449" i="17"/>
  <c r="AE449" i="17"/>
  <c r="W450" i="17"/>
  <c r="X450" i="17"/>
  <c r="Y450" i="17"/>
  <c r="Z450" i="17"/>
  <c r="AA450" i="17"/>
  <c r="AB450" i="17"/>
  <c r="AC450" i="17"/>
  <c r="AD450" i="17"/>
  <c r="AE450" i="17"/>
  <c r="W451" i="17"/>
  <c r="X451" i="17"/>
  <c r="Y451" i="17"/>
  <c r="Z451" i="17"/>
  <c r="AA451" i="17"/>
  <c r="AB451" i="17"/>
  <c r="AC451" i="17"/>
  <c r="AD451" i="17"/>
  <c r="AE451" i="17"/>
  <c r="W452" i="17"/>
  <c r="X452" i="17"/>
  <c r="Y452" i="17"/>
  <c r="Z452" i="17"/>
  <c r="AA452" i="17"/>
  <c r="AB452" i="17"/>
  <c r="AC452" i="17"/>
  <c r="AD452" i="17"/>
  <c r="AE452" i="17"/>
  <c r="W453" i="17"/>
  <c r="X453" i="17"/>
  <c r="Y453" i="17"/>
  <c r="Z453" i="17"/>
  <c r="AA453" i="17"/>
  <c r="AB453" i="17"/>
  <c r="AC453" i="17"/>
  <c r="AD453" i="17"/>
  <c r="AE453" i="17"/>
  <c r="W454" i="17"/>
  <c r="X454" i="17"/>
  <c r="Y454" i="17"/>
  <c r="Z454" i="17"/>
  <c r="AA454" i="17"/>
  <c r="AB454" i="17"/>
  <c r="AC454" i="17"/>
  <c r="AD454" i="17"/>
  <c r="AE454" i="17"/>
  <c r="W455" i="17"/>
  <c r="X455" i="17"/>
  <c r="Y455" i="17"/>
  <c r="Z455" i="17"/>
  <c r="AA455" i="17"/>
  <c r="AB455" i="17"/>
  <c r="AC455" i="17"/>
  <c r="AD455" i="17"/>
  <c r="AE455" i="17"/>
  <c r="W456" i="17"/>
  <c r="X456" i="17"/>
  <c r="Y456" i="17"/>
  <c r="Z456" i="17"/>
  <c r="AA456" i="17"/>
  <c r="AB456" i="17"/>
  <c r="AC456" i="17"/>
  <c r="AD456" i="17"/>
  <c r="AE456" i="17"/>
  <c r="W457" i="17"/>
  <c r="X457" i="17"/>
  <c r="Y457" i="17"/>
  <c r="Z457" i="17"/>
  <c r="AA457" i="17"/>
  <c r="AB457" i="17"/>
  <c r="AC457" i="17"/>
  <c r="AD457" i="17"/>
  <c r="AE457" i="17"/>
  <c r="W458" i="17"/>
  <c r="X458" i="17"/>
  <c r="Y458" i="17"/>
  <c r="Z458" i="17"/>
  <c r="AA458" i="17"/>
  <c r="AB458" i="17"/>
  <c r="AC458" i="17"/>
  <c r="AD458" i="17"/>
  <c r="AE458" i="17"/>
  <c r="W459" i="17"/>
  <c r="X459" i="17"/>
  <c r="Y459" i="17"/>
  <c r="Z459" i="17"/>
  <c r="AA459" i="17"/>
  <c r="AB459" i="17"/>
  <c r="AC459" i="17"/>
  <c r="AD459" i="17"/>
  <c r="AE459" i="17"/>
  <c r="W460" i="17"/>
  <c r="X460" i="17"/>
  <c r="Y460" i="17"/>
  <c r="Z460" i="17"/>
  <c r="AA460" i="17"/>
  <c r="AB460" i="17"/>
  <c r="AC460" i="17"/>
  <c r="AD460" i="17"/>
  <c r="AE460" i="17"/>
  <c r="W461" i="17"/>
  <c r="X461" i="17"/>
  <c r="Y461" i="17"/>
  <c r="Z461" i="17"/>
  <c r="AA461" i="17"/>
  <c r="AB461" i="17"/>
  <c r="AC461" i="17"/>
  <c r="AD461" i="17"/>
  <c r="AE461" i="17"/>
  <c r="W462" i="17"/>
  <c r="X462" i="17"/>
  <c r="Y462" i="17"/>
  <c r="Z462" i="17"/>
  <c r="AA462" i="17"/>
  <c r="AB462" i="17"/>
  <c r="AC462" i="17"/>
  <c r="AD462" i="17"/>
  <c r="AE462" i="17"/>
  <c r="W463" i="17"/>
  <c r="X463" i="17"/>
  <c r="Y463" i="17"/>
  <c r="Z463" i="17"/>
  <c r="AA463" i="17"/>
  <c r="AB463" i="17"/>
  <c r="AC463" i="17"/>
  <c r="AD463" i="17"/>
  <c r="AE463" i="17"/>
  <c r="W464" i="17"/>
  <c r="X464" i="17"/>
  <c r="Y464" i="17"/>
  <c r="Z464" i="17"/>
  <c r="AA464" i="17"/>
  <c r="AB464" i="17"/>
  <c r="AC464" i="17"/>
  <c r="AD464" i="17"/>
  <c r="AE464" i="17"/>
  <c r="W465" i="17"/>
  <c r="X465" i="17"/>
  <c r="Y465" i="17"/>
  <c r="Z465" i="17"/>
  <c r="AA465" i="17"/>
  <c r="AB465" i="17"/>
  <c r="AC465" i="17"/>
  <c r="AD465" i="17"/>
  <c r="AE465" i="17"/>
  <c r="W466" i="17"/>
  <c r="X466" i="17"/>
  <c r="Y466" i="17"/>
  <c r="Z466" i="17"/>
  <c r="AA466" i="17"/>
  <c r="AB466" i="17"/>
  <c r="AC466" i="17"/>
  <c r="AD466" i="17"/>
  <c r="AE466" i="17"/>
  <c r="W467" i="17"/>
  <c r="X467" i="17"/>
  <c r="Y467" i="17"/>
  <c r="Z467" i="17"/>
  <c r="AA467" i="17"/>
  <c r="AB467" i="17"/>
  <c r="AC467" i="17"/>
  <c r="AD467" i="17"/>
  <c r="AE467" i="17"/>
  <c r="W468" i="17"/>
  <c r="X468" i="17"/>
  <c r="Y468" i="17"/>
  <c r="Z468" i="17"/>
  <c r="AA468" i="17"/>
  <c r="AB468" i="17"/>
  <c r="AC468" i="17"/>
  <c r="AD468" i="17"/>
  <c r="AE468" i="17"/>
  <c r="W469" i="17"/>
  <c r="X469" i="17"/>
  <c r="Y469" i="17"/>
  <c r="Z469" i="17"/>
  <c r="AA469" i="17"/>
  <c r="AB469" i="17"/>
  <c r="AC469" i="17"/>
  <c r="AD469" i="17"/>
  <c r="AE469" i="17"/>
  <c r="W470" i="17"/>
  <c r="X470" i="17"/>
  <c r="Y470" i="17"/>
  <c r="Z470" i="17"/>
  <c r="AA470" i="17"/>
  <c r="AB470" i="17"/>
  <c r="AC470" i="17"/>
  <c r="AD470" i="17"/>
  <c r="AE470" i="17"/>
  <c r="W471" i="17"/>
  <c r="X471" i="17"/>
  <c r="Y471" i="17"/>
  <c r="Z471" i="17"/>
  <c r="AA471" i="17"/>
  <c r="AB471" i="17"/>
  <c r="AC471" i="17"/>
  <c r="AD471" i="17"/>
  <c r="AE471" i="17"/>
  <c r="W472" i="17"/>
  <c r="X472" i="17"/>
  <c r="Y472" i="17"/>
  <c r="Z472" i="17"/>
  <c r="AA472" i="17"/>
  <c r="AB472" i="17"/>
  <c r="AC472" i="17"/>
  <c r="AD472" i="17"/>
  <c r="AE472" i="17"/>
  <c r="W473" i="17"/>
  <c r="X473" i="17"/>
  <c r="Y473" i="17"/>
  <c r="Z473" i="17"/>
  <c r="AA473" i="17"/>
  <c r="AB473" i="17"/>
  <c r="AC473" i="17"/>
  <c r="AD473" i="17"/>
  <c r="AE473" i="17"/>
  <c r="W474" i="17"/>
  <c r="X474" i="17"/>
  <c r="Y474" i="17"/>
  <c r="Z474" i="17"/>
  <c r="AA474" i="17"/>
  <c r="AB474" i="17"/>
  <c r="AC474" i="17"/>
  <c r="AD474" i="17"/>
  <c r="AE474" i="17"/>
  <c r="W475" i="17"/>
  <c r="X475" i="17"/>
  <c r="Y475" i="17"/>
  <c r="Z475" i="17"/>
  <c r="AA475" i="17"/>
  <c r="AB475" i="17"/>
  <c r="AC475" i="17"/>
  <c r="AD475" i="17"/>
  <c r="AE475" i="17"/>
  <c r="W476" i="17"/>
  <c r="X476" i="17"/>
  <c r="Y476" i="17"/>
  <c r="Z476" i="17"/>
  <c r="AA476" i="17"/>
  <c r="AB476" i="17"/>
  <c r="AC476" i="17"/>
  <c r="AD476" i="17"/>
  <c r="AE476" i="17"/>
  <c r="W477" i="17"/>
  <c r="X477" i="17"/>
  <c r="Y477" i="17"/>
  <c r="Z477" i="17"/>
  <c r="AA477" i="17"/>
  <c r="AB477" i="17"/>
  <c r="AC477" i="17"/>
  <c r="AD477" i="17"/>
  <c r="AE477" i="17"/>
  <c r="W478" i="17"/>
  <c r="X478" i="17"/>
  <c r="Y478" i="17"/>
  <c r="Z478" i="17"/>
  <c r="AA478" i="17"/>
  <c r="AB478" i="17"/>
  <c r="AC478" i="17"/>
  <c r="AD478" i="17"/>
  <c r="AE478" i="17"/>
  <c r="W479" i="17"/>
  <c r="X479" i="17"/>
  <c r="Y479" i="17"/>
  <c r="Z479" i="17"/>
  <c r="AA479" i="17"/>
  <c r="AB479" i="17"/>
  <c r="AC479" i="17"/>
  <c r="AD479" i="17"/>
  <c r="AE479" i="17"/>
  <c r="W480" i="17"/>
  <c r="X480" i="17"/>
  <c r="Y480" i="17"/>
  <c r="Z480" i="17"/>
  <c r="AA480" i="17"/>
  <c r="AB480" i="17"/>
  <c r="AC480" i="17"/>
  <c r="AD480" i="17"/>
  <c r="AE480" i="17"/>
  <c r="W481" i="17"/>
  <c r="X481" i="17"/>
  <c r="Y481" i="17"/>
  <c r="Z481" i="17"/>
  <c r="AA481" i="17"/>
  <c r="AB481" i="17"/>
  <c r="AC481" i="17"/>
  <c r="AD481" i="17"/>
  <c r="AE481" i="17"/>
  <c r="W482" i="17"/>
  <c r="X482" i="17"/>
  <c r="Y482" i="17"/>
  <c r="Z482" i="17"/>
  <c r="AA482" i="17"/>
  <c r="AB482" i="17"/>
  <c r="AC482" i="17"/>
  <c r="AD482" i="17"/>
  <c r="AE482" i="17"/>
  <c r="W483" i="17"/>
  <c r="X483" i="17"/>
  <c r="Y483" i="17"/>
  <c r="Z483" i="17"/>
  <c r="AA483" i="17"/>
  <c r="AB483" i="17"/>
  <c r="AC483" i="17"/>
  <c r="AD483" i="17"/>
  <c r="AE483" i="17"/>
  <c r="W484" i="17"/>
  <c r="X484" i="17"/>
  <c r="Y484" i="17"/>
  <c r="Z484" i="17"/>
  <c r="AA484" i="17"/>
  <c r="AB484" i="17"/>
  <c r="AC484" i="17"/>
  <c r="AD484" i="17"/>
  <c r="AE484" i="17"/>
  <c r="W485" i="17"/>
  <c r="X485" i="17"/>
  <c r="Y485" i="17"/>
  <c r="Z485" i="17"/>
  <c r="AA485" i="17"/>
  <c r="AB485" i="17"/>
  <c r="AC485" i="17"/>
  <c r="AD485" i="17"/>
  <c r="AE485" i="17"/>
  <c r="W486" i="17"/>
  <c r="X486" i="17"/>
  <c r="Y486" i="17"/>
  <c r="Z486" i="17"/>
  <c r="AA486" i="17"/>
  <c r="AB486" i="17"/>
  <c r="AC486" i="17"/>
  <c r="AD486" i="17"/>
  <c r="AE486" i="17"/>
  <c r="W487" i="17"/>
  <c r="X487" i="17"/>
  <c r="Y487" i="17"/>
  <c r="Z487" i="17"/>
  <c r="AA487" i="17"/>
  <c r="AB487" i="17"/>
  <c r="AC487" i="17"/>
  <c r="AD487" i="17"/>
  <c r="AE487" i="17"/>
  <c r="W488" i="17"/>
  <c r="X488" i="17"/>
  <c r="Y488" i="17"/>
  <c r="Z488" i="17"/>
  <c r="AA488" i="17"/>
  <c r="AB488" i="17"/>
  <c r="AC488" i="17"/>
  <c r="AD488" i="17"/>
  <c r="AE488" i="17"/>
  <c r="W489" i="17"/>
  <c r="X489" i="17"/>
  <c r="Y489" i="17"/>
  <c r="Z489" i="17"/>
  <c r="AA489" i="17"/>
  <c r="AB489" i="17"/>
  <c r="AC489" i="17"/>
  <c r="AD489" i="17"/>
  <c r="AE489" i="17"/>
  <c r="W490" i="17"/>
  <c r="X490" i="17"/>
  <c r="Y490" i="17"/>
  <c r="Z490" i="17"/>
  <c r="AA490" i="17"/>
  <c r="AB490" i="17"/>
  <c r="AC490" i="17"/>
  <c r="AD490" i="17"/>
  <c r="AE490" i="17"/>
  <c r="W491" i="17"/>
  <c r="X491" i="17"/>
  <c r="Y491" i="17"/>
  <c r="Z491" i="17"/>
  <c r="AA491" i="17"/>
  <c r="AB491" i="17"/>
  <c r="AC491" i="17"/>
  <c r="AD491" i="17"/>
  <c r="AE491" i="17"/>
  <c r="W492" i="17"/>
  <c r="X492" i="17"/>
  <c r="Y492" i="17"/>
  <c r="Z492" i="17"/>
  <c r="AA492" i="17"/>
  <c r="AB492" i="17"/>
  <c r="AC492" i="17"/>
  <c r="AD492" i="17"/>
  <c r="AE492" i="17"/>
  <c r="W493" i="17"/>
  <c r="X493" i="17"/>
  <c r="Y493" i="17"/>
  <c r="Z493" i="17"/>
  <c r="AA493" i="17"/>
  <c r="AB493" i="17"/>
  <c r="AC493" i="17"/>
  <c r="AD493" i="17"/>
  <c r="AE493" i="17"/>
  <c r="W494" i="17"/>
  <c r="X494" i="17"/>
  <c r="Y494" i="17"/>
  <c r="Z494" i="17"/>
  <c r="AA494" i="17"/>
  <c r="AB494" i="17"/>
  <c r="AC494" i="17"/>
  <c r="AD494" i="17"/>
  <c r="AE494" i="17"/>
  <c r="W495" i="17"/>
  <c r="X495" i="17"/>
  <c r="Y495" i="17"/>
  <c r="Z495" i="17"/>
  <c r="AA495" i="17"/>
  <c r="AB495" i="17"/>
  <c r="AC495" i="17"/>
  <c r="AD495" i="17"/>
  <c r="AE495" i="17"/>
  <c r="W496" i="17"/>
  <c r="X496" i="17"/>
  <c r="Y496" i="17"/>
  <c r="Z496" i="17"/>
  <c r="AA496" i="17"/>
  <c r="AB496" i="17"/>
  <c r="AC496" i="17"/>
  <c r="AD496" i="17"/>
  <c r="AE496" i="17"/>
  <c r="W497" i="17"/>
  <c r="X497" i="17"/>
  <c r="Y497" i="17"/>
  <c r="Z497" i="17"/>
  <c r="AA497" i="17"/>
  <c r="AB497" i="17"/>
  <c r="AC497" i="17"/>
  <c r="AD497" i="17"/>
  <c r="AE497" i="17"/>
  <c r="W498" i="17"/>
  <c r="X498" i="17"/>
  <c r="Y498" i="17"/>
  <c r="Z498" i="17"/>
  <c r="AA498" i="17"/>
  <c r="AB498" i="17"/>
  <c r="AC498" i="17"/>
  <c r="AD498" i="17"/>
  <c r="AE498" i="17"/>
  <c r="W499" i="17"/>
  <c r="X499" i="17"/>
  <c r="Y499" i="17"/>
  <c r="Z499" i="17"/>
  <c r="AA499" i="17"/>
  <c r="AB499" i="17"/>
  <c r="AC499" i="17"/>
  <c r="AD499" i="17"/>
  <c r="AE499" i="17"/>
  <c r="W500" i="17"/>
  <c r="X500" i="17"/>
  <c r="Y500" i="17"/>
  <c r="Z500" i="17"/>
  <c r="AA500" i="17"/>
  <c r="AB500" i="17"/>
  <c r="AC500" i="17"/>
  <c r="AD500" i="17"/>
  <c r="AE500" i="17"/>
  <c r="W501" i="17"/>
  <c r="X501" i="17"/>
  <c r="Y501" i="17"/>
  <c r="Z501" i="17"/>
  <c r="AA501" i="17"/>
  <c r="AB501" i="17"/>
  <c r="AC501" i="17"/>
  <c r="AD501" i="17"/>
  <c r="AE501" i="17"/>
  <c r="K4" i="15"/>
  <c r="M5" i="15"/>
  <c r="AC6" i="15"/>
  <c r="J7" i="15"/>
  <c r="J5" i="15"/>
  <c r="J6" i="15"/>
  <c r="J4" i="15"/>
  <c r="AG5" i="15"/>
  <c r="AF5" i="15"/>
  <c r="AH5" i="15"/>
  <c r="AF6" i="15"/>
  <c r="AG6" i="15"/>
  <c r="AH6" i="15"/>
  <c r="AF7" i="15"/>
  <c r="AG7" i="15"/>
  <c r="AH7" i="15"/>
  <c r="AF8" i="15"/>
  <c r="AG8" i="15"/>
  <c r="AD4981" i="15"/>
  <c r="AF4" i="15"/>
  <c r="AG4" i="15"/>
  <c r="AH4" i="15"/>
  <c r="AC4981" i="15"/>
  <c r="W18" i="17"/>
  <c r="X18" i="17"/>
  <c r="Z18" i="17"/>
  <c r="AA18" i="17"/>
  <c r="AB18" i="17"/>
  <c r="AC18" i="17"/>
  <c r="AD18" i="17"/>
  <c r="AE18" i="17"/>
  <c r="Y18" i="17"/>
  <c r="Z10" i="17"/>
  <c r="Z11" i="17"/>
  <c r="Z8" i="17"/>
  <c r="Z9" i="17"/>
  <c r="Z12" i="17"/>
  <c r="Z13" i="17"/>
  <c r="Z14" i="17"/>
  <c r="Z19" i="17"/>
  <c r="Z20" i="17"/>
  <c r="Z21" i="17"/>
  <c r="Z22" i="17"/>
  <c r="Z23" i="17"/>
  <c r="Z24" i="17"/>
  <c r="Z25" i="17"/>
  <c r="Z26" i="17"/>
  <c r="Z27" i="17"/>
  <c r="Z28" i="17"/>
  <c r="Z29" i="17"/>
  <c r="Z30" i="17"/>
  <c r="Z31" i="17"/>
  <c r="Z32" i="17"/>
  <c r="Z33" i="17"/>
  <c r="Z34" i="17"/>
  <c r="Z35" i="17"/>
  <c r="Z36" i="17"/>
  <c r="Z37" i="17"/>
  <c r="Z38" i="17"/>
  <c r="Z39" i="17"/>
  <c r="Z40" i="17"/>
  <c r="Z41" i="17"/>
  <c r="Z42" i="17"/>
  <c r="Z43" i="17"/>
  <c r="Z44" i="17"/>
  <c r="Z45" i="17"/>
  <c r="Z46" i="17"/>
  <c r="Z47" i="17"/>
  <c r="Z48" i="17"/>
  <c r="Z49" i="17"/>
  <c r="Z50" i="17"/>
  <c r="Z51" i="17"/>
  <c r="Z52" i="17"/>
  <c r="Z7" i="17"/>
  <c r="AF502" i="15"/>
  <c r="AG502" i="15"/>
  <c r="AH502" i="15"/>
  <c r="AF503" i="15"/>
  <c r="AG503" i="15"/>
  <c r="AH503" i="15"/>
  <c r="AF504" i="15"/>
  <c r="AG504" i="15"/>
  <c r="AH504" i="15"/>
  <c r="AF505" i="15"/>
  <c r="AG505" i="15"/>
  <c r="AH505" i="15"/>
  <c r="AF506" i="15"/>
  <c r="AG506" i="15"/>
  <c r="AH506" i="15"/>
  <c r="AF507" i="15"/>
  <c r="AG507" i="15"/>
  <c r="AH507" i="15"/>
  <c r="AF508" i="15"/>
  <c r="AG508" i="15"/>
  <c r="AH508" i="15"/>
  <c r="AF509" i="15"/>
  <c r="AG509" i="15"/>
  <c r="AH509" i="15"/>
  <c r="AF510" i="15"/>
  <c r="AG510" i="15"/>
  <c r="AH510" i="15"/>
  <c r="AF511" i="15"/>
  <c r="AG511" i="15"/>
  <c r="AH511" i="15"/>
  <c r="AF512" i="15"/>
  <c r="AG512" i="15"/>
  <c r="AH512" i="15"/>
  <c r="AF513" i="15"/>
  <c r="AG513" i="15"/>
  <c r="AH513" i="15"/>
  <c r="AF514" i="15"/>
  <c r="AG514" i="15"/>
  <c r="AH514" i="15"/>
  <c r="AF515" i="15"/>
  <c r="AG515" i="15"/>
  <c r="AH515" i="15"/>
  <c r="AF516" i="15"/>
  <c r="AG516" i="15"/>
  <c r="AH516" i="15"/>
  <c r="AF517" i="15"/>
  <c r="AG517" i="15"/>
  <c r="AH517" i="15"/>
  <c r="AF518" i="15"/>
  <c r="AG518" i="15"/>
  <c r="AH518" i="15"/>
  <c r="AF519" i="15"/>
  <c r="AG519" i="15"/>
  <c r="AH519" i="15"/>
  <c r="AF520" i="15"/>
  <c r="AG520" i="15"/>
  <c r="AH520" i="15"/>
  <c r="AF521" i="15"/>
  <c r="AG521" i="15"/>
  <c r="AH521" i="15"/>
  <c r="AF522" i="15"/>
  <c r="AG522" i="15"/>
  <c r="AH522" i="15"/>
  <c r="AF523" i="15"/>
  <c r="AG523" i="15"/>
  <c r="AH523" i="15"/>
  <c r="AF524" i="15"/>
  <c r="AG524" i="15"/>
  <c r="AH524" i="15"/>
  <c r="AF525" i="15"/>
  <c r="AG525" i="15"/>
  <c r="AH525" i="15"/>
  <c r="AF526" i="15"/>
  <c r="AG526" i="15"/>
  <c r="AH526" i="15"/>
  <c r="AF527" i="15"/>
  <c r="AG527" i="15"/>
  <c r="AH527" i="15"/>
  <c r="AF528" i="15"/>
  <c r="AG528" i="15"/>
  <c r="AH528" i="15"/>
  <c r="AF529" i="15"/>
  <c r="AG529" i="15"/>
  <c r="AH529" i="15"/>
  <c r="AF530" i="15"/>
  <c r="AG530" i="15"/>
  <c r="AH530" i="15"/>
  <c r="AF531" i="15"/>
  <c r="AG531" i="15"/>
  <c r="AH531" i="15"/>
  <c r="AF532" i="15"/>
  <c r="AG532" i="15"/>
  <c r="AH532" i="15"/>
  <c r="AF533" i="15"/>
  <c r="AG533" i="15"/>
  <c r="AH533" i="15"/>
  <c r="AF534" i="15"/>
  <c r="AG534" i="15"/>
  <c r="AH534" i="15"/>
  <c r="AF535" i="15"/>
  <c r="AG535" i="15"/>
  <c r="AH535" i="15"/>
  <c r="AF536" i="15"/>
  <c r="AG536" i="15"/>
  <c r="AH536" i="15"/>
  <c r="AF537" i="15"/>
  <c r="AG537" i="15"/>
  <c r="AH537" i="15"/>
  <c r="AF538" i="15"/>
  <c r="AG538" i="15"/>
  <c r="AH538" i="15"/>
  <c r="AF539" i="15"/>
  <c r="AG539" i="15"/>
  <c r="AH539" i="15"/>
  <c r="AF540" i="15"/>
  <c r="AG540" i="15"/>
  <c r="AH540" i="15"/>
  <c r="AF541" i="15"/>
  <c r="AG541" i="15"/>
  <c r="AH541" i="15"/>
  <c r="AF542" i="15"/>
  <c r="AG542" i="15"/>
  <c r="AH542" i="15"/>
  <c r="AF543" i="15"/>
  <c r="AG543" i="15"/>
  <c r="AH543" i="15"/>
  <c r="AF544" i="15"/>
  <c r="AG544" i="15"/>
  <c r="AH544" i="15"/>
  <c r="AF545" i="15"/>
  <c r="AG545" i="15"/>
  <c r="AH545" i="15"/>
  <c r="AF546" i="15"/>
  <c r="AG546" i="15"/>
  <c r="AH546" i="15"/>
  <c r="AF547" i="15"/>
  <c r="AG547" i="15"/>
  <c r="AH547" i="15"/>
  <c r="AF548" i="15"/>
  <c r="AG548" i="15"/>
  <c r="AH548" i="15"/>
  <c r="AF549" i="15"/>
  <c r="AG549" i="15"/>
  <c r="AH549" i="15"/>
  <c r="AF550" i="15"/>
  <c r="AG550" i="15"/>
  <c r="AH550" i="15"/>
  <c r="AF551" i="15"/>
  <c r="AG551" i="15"/>
  <c r="AH551" i="15"/>
  <c r="AF552" i="15"/>
  <c r="AG552" i="15"/>
  <c r="AH552" i="15"/>
  <c r="AF553" i="15"/>
  <c r="AG553" i="15"/>
  <c r="AH553" i="15"/>
  <c r="AF554" i="15"/>
  <c r="AG554" i="15"/>
  <c r="AH554" i="15"/>
  <c r="AF555" i="15"/>
  <c r="AG555" i="15"/>
  <c r="AH555" i="15"/>
  <c r="AF556" i="15"/>
  <c r="AG556" i="15"/>
  <c r="AH556" i="15"/>
  <c r="AF557" i="15"/>
  <c r="AG557" i="15"/>
  <c r="AH557" i="15"/>
  <c r="AF558" i="15"/>
  <c r="AG558" i="15"/>
  <c r="AH558" i="15"/>
  <c r="AF559" i="15"/>
  <c r="AG559" i="15"/>
  <c r="AH559" i="15"/>
  <c r="AF560" i="15"/>
  <c r="AG560" i="15"/>
  <c r="AH560" i="15"/>
  <c r="AF561" i="15"/>
  <c r="AG561" i="15"/>
  <c r="AH561" i="15"/>
  <c r="AF562" i="15"/>
  <c r="AG562" i="15"/>
  <c r="AH562" i="15"/>
  <c r="AF563" i="15"/>
  <c r="AG563" i="15"/>
  <c r="AH563" i="15"/>
  <c r="AF564" i="15"/>
  <c r="AG564" i="15"/>
  <c r="AH564" i="15"/>
  <c r="AF565" i="15"/>
  <c r="AG565" i="15"/>
  <c r="AH565" i="15"/>
  <c r="AF566" i="15"/>
  <c r="AG566" i="15"/>
  <c r="AH566" i="15"/>
  <c r="AF567" i="15"/>
  <c r="AG567" i="15"/>
  <c r="AH567" i="15"/>
  <c r="AF568" i="15"/>
  <c r="AG568" i="15"/>
  <c r="AH568" i="15"/>
  <c r="AF569" i="15"/>
  <c r="AG569" i="15"/>
  <c r="AH569" i="15"/>
  <c r="AF570" i="15"/>
  <c r="AG570" i="15"/>
  <c r="AH570" i="15"/>
  <c r="AF571" i="15"/>
  <c r="AG571" i="15"/>
  <c r="AH571" i="15"/>
  <c r="AF572" i="15"/>
  <c r="AG572" i="15"/>
  <c r="AH572" i="15"/>
  <c r="AF573" i="15"/>
  <c r="AG573" i="15"/>
  <c r="AH573" i="15"/>
  <c r="AF574" i="15"/>
  <c r="AG574" i="15"/>
  <c r="AH574" i="15"/>
  <c r="AF575" i="15"/>
  <c r="AG575" i="15"/>
  <c r="AH575" i="15"/>
  <c r="AF576" i="15"/>
  <c r="AG576" i="15"/>
  <c r="AH576" i="15"/>
  <c r="AF577" i="15"/>
  <c r="AG577" i="15"/>
  <c r="AH577" i="15"/>
  <c r="AF578" i="15"/>
  <c r="AG578" i="15"/>
  <c r="AH578" i="15"/>
  <c r="AF579" i="15"/>
  <c r="AG579" i="15"/>
  <c r="AH579" i="15"/>
  <c r="AF580" i="15"/>
  <c r="AG580" i="15"/>
  <c r="AH580" i="15"/>
  <c r="AF581" i="15"/>
  <c r="AG581" i="15"/>
  <c r="AH581" i="15"/>
  <c r="AF582" i="15"/>
  <c r="AG582" i="15"/>
  <c r="AH582" i="15"/>
  <c r="AF583" i="15"/>
  <c r="AG583" i="15"/>
  <c r="AH583" i="15"/>
  <c r="AF584" i="15"/>
  <c r="AG584" i="15"/>
  <c r="AH584" i="15"/>
  <c r="AF585" i="15"/>
  <c r="AG585" i="15"/>
  <c r="AH585" i="15"/>
  <c r="AF586" i="15"/>
  <c r="AG586" i="15"/>
  <c r="AH586" i="15"/>
  <c r="AF587" i="15"/>
  <c r="AG587" i="15"/>
  <c r="AH587" i="15"/>
  <c r="AF588" i="15"/>
  <c r="AG588" i="15"/>
  <c r="AH588" i="15"/>
  <c r="AF589" i="15"/>
  <c r="AG589" i="15"/>
  <c r="AH589" i="15"/>
  <c r="AF590" i="15"/>
  <c r="AG590" i="15"/>
  <c r="AH590" i="15"/>
  <c r="AF591" i="15"/>
  <c r="AG591" i="15"/>
  <c r="AH591" i="15"/>
  <c r="AF592" i="15"/>
  <c r="AG592" i="15"/>
  <c r="AH592" i="15"/>
  <c r="AF593" i="15"/>
  <c r="AG593" i="15"/>
  <c r="AH593" i="15"/>
  <c r="AF594" i="15"/>
  <c r="AG594" i="15"/>
  <c r="AH594" i="15"/>
  <c r="AF595" i="15"/>
  <c r="AG595" i="15"/>
  <c r="AH595" i="15"/>
  <c r="AF596" i="15"/>
  <c r="AG596" i="15"/>
  <c r="AH596" i="15"/>
  <c r="AF597" i="15"/>
  <c r="AG597" i="15"/>
  <c r="AH597" i="15"/>
  <c r="AF598" i="15"/>
  <c r="AG598" i="15"/>
  <c r="AH598" i="15"/>
  <c r="AF599" i="15"/>
  <c r="AG599" i="15"/>
  <c r="AH599" i="15"/>
  <c r="AF600" i="15"/>
  <c r="AG600" i="15"/>
  <c r="AH600" i="15"/>
  <c r="AF601" i="15"/>
  <c r="AG601" i="15"/>
  <c r="AH601" i="15"/>
  <c r="AF602" i="15"/>
  <c r="AG602" i="15"/>
  <c r="AH602" i="15"/>
  <c r="AF603" i="15"/>
  <c r="AG603" i="15"/>
  <c r="AH603" i="15"/>
  <c r="AF604" i="15"/>
  <c r="AG604" i="15"/>
  <c r="AH604" i="15"/>
  <c r="AF605" i="15"/>
  <c r="AG605" i="15"/>
  <c r="AH605" i="15"/>
  <c r="AF606" i="15"/>
  <c r="AG606" i="15"/>
  <c r="AH606" i="15"/>
  <c r="AF607" i="15"/>
  <c r="AG607" i="15"/>
  <c r="AH607" i="15"/>
  <c r="AF608" i="15"/>
  <c r="AG608" i="15"/>
  <c r="AH608" i="15"/>
  <c r="AF609" i="15"/>
  <c r="AG609" i="15"/>
  <c r="AH609" i="15"/>
  <c r="AF610" i="15"/>
  <c r="AG610" i="15"/>
  <c r="AH610" i="15"/>
  <c r="AF611" i="15"/>
  <c r="AG611" i="15"/>
  <c r="AH611" i="15"/>
  <c r="AF612" i="15"/>
  <c r="AG612" i="15"/>
  <c r="AH612" i="15"/>
  <c r="AF613" i="15"/>
  <c r="AG613" i="15"/>
  <c r="AH613" i="15"/>
  <c r="AF614" i="15"/>
  <c r="AG614" i="15"/>
  <c r="AH614" i="15"/>
  <c r="AF615" i="15"/>
  <c r="AG615" i="15"/>
  <c r="AH615" i="15"/>
  <c r="AF616" i="15"/>
  <c r="AG616" i="15"/>
  <c r="AH616" i="15"/>
  <c r="AF617" i="15"/>
  <c r="AG617" i="15"/>
  <c r="AH617" i="15"/>
  <c r="AF618" i="15"/>
  <c r="AG618" i="15"/>
  <c r="AH618" i="15"/>
  <c r="AF619" i="15"/>
  <c r="AG619" i="15"/>
  <c r="AH619" i="15"/>
  <c r="AF620" i="15"/>
  <c r="AG620" i="15"/>
  <c r="AH620" i="15"/>
  <c r="AF621" i="15"/>
  <c r="AG621" i="15"/>
  <c r="AH621" i="15"/>
  <c r="AF622" i="15"/>
  <c r="AG622" i="15"/>
  <c r="AH622" i="15"/>
  <c r="AF623" i="15"/>
  <c r="AG623" i="15"/>
  <c r="AH623" i="15"/>
  <c r="AF624" i="15"/>
  <c r="AG624" i="15"/>
  <c r="AH624" i="15"/>
  <c r="AF625" i="15"/>
  <c r="AG625" i="15"/>
  <c r="AH625" i="15"/>
  <c r="AF626" i="15"/>
  <c r="AG626" i="15"/>
  <c r="AH626" i="15"/>
  <c r="AF627" i="15"/>
  <c r="AG627" i="15"/>
  <c r="AH627" i="15"/>
  <c r="AF628" i="15"/>
  <c r="AG628" i="15"/>
  <c r="AH628" i="15"/>
  <c r="AF629" i="15"/>
  <c r="AG629" i="15"/>
  <c r="AH629" i="15"/>
  <c r="AF630" i="15"/>
  <c r="AG630" i="15"/>
  <c r="AH630" i="15"/>
  <c r="AF631" i="15"/>
  <c r="AG631" i="15"/>
  <c r="AH631" i="15"/>
  <c r="AF632" i="15"/>
  <c r="AG632" i="15"/>
  <c r="AH632" i="15"/>
  <c r="AF633" i="15"/>
  <c r="AG633" i="15"/>
  <c r="AH633" i="15"/>
  <c r="AF634" i="15"/>
  <c r="AG634" i="15"/>
  <c r="AH634" i="15"/>
  <c r="AF635" i="15"/>
  <c r="AG635" i="15"/>
  <c r="AH635" i="15"/>
  <c r="AF636" i="15"/>
  <c r="AG636" i="15"/>
  <c r="AH636" i="15"/>
  <c r="AF637" i="15"/>
  <c r="AG637" i="15"/>
  <c r="AH637" i="15"/>
  <c r="AF638" i="15"/>
  <c r="AG638" i="15"/>
  <c r="AH638" i="15"/>
  <c r="AF639" i="15"/>
  <c r="AG639" i="15"/>
  <c r="AH639" i="15"/>
  <c r="AF640" i="15"/>
  <c r="AG640" i="15"/>
  <c r="AH640" i="15"/>
  <c r="AF641" i="15"/>
  <c r="AG641" i="15"/>
  <c r="AH641" i="15"/>
  <c r="AF642" i="15"/>
  <c r="AG642" i="15"/>
  <c r="AH642" i="15"/>
  <c r="AF643" i="15"/>
  <c r="AG643" i="15"/>
  <c r="AH643" i="15"/>
  <c r="AF644" i="15"/>
  <c r="AG644" i="15"/>
  <c r="AH644" i="15"/>
  <c r="AF645" i="15"/>
  <c r="AG645" i="15"/>
  <c r="AH645" i="15"/>
  <c r="AF646" i="15"/>
  <c r="AG646" i="15"/>
  <c r="AH646" i="15"/>
  <c r="AF647" i="15"/>
  <c r="AG647" i="15"/>
  <c r="AH647" i="15"/>
  <c r="AF648" i="15"/>
  <c r="AG648" i="15"/>
  <c r="AH648" i="15"/>
  <c r="AF649" i="15"/>
  <c r="AG649" i="15"/>
  <c r="AH649" i="15"/>
  <c r="AF650" i="15"/>
  <c r="AG650" i="15"/>
  <c r="AH650" i="15"/>
  <c r="AF651" i="15"/>
  <c r="AG651" i="15"/>
  <c r="AH651" i="15"/>
  <c r="AF652" i="15"/>
  <c r="AG652" i="15"/>
  <c r="AH652" i="15"/>
  <c r="AF653" i="15"/>
  <c r="AG653" i="15"/>
  <c r="AH653" i="15"/>
  <c r="AF654" i="15"/>
  <c r="AG654" i="15"/>
  <c r="AH654" i="15"/>
  <c r="AF655" i="15"/>
  <c r="AG655" i="15"/>
  <c r="AH655" i="15"/>
  <c r="AF656" i="15"/>
  <c r="AG656" i="15"/>
  <c r="AH656" i="15"/>
  <c r="AF657" i="15"/>
  <c r="AG657" i="15"/>
  <c r="AH657" i="15"/>
  <c r="AF658" i="15"/>
  <c r="AG658" i="15"/>
  <c r="AH658" i="15"/>
  <c r="AF659" i="15"/>
  <c r="AG659" i="15"/>
  <c r="AH659" i="15"/>
  <c r="AF660" i="15"/>
  <c r="AG660" i="15"/>
  <c r="AH660" i="15"/>
  <c r="AF661" i="15"/>
  <c r="AG661" i="15"/>
  <c r="AH661" i="15"/>
  <c r="AF662" i="15"/>
  <c r="AG662" i="15"/>
  <c r="AH662" i="15"/>
  <c r="AF663" i="15"/>
  <c r="AG663" i="15"/>
  <c r="AH663" i="15"/>
  <c r="AF664" i="15"/>
  <c r="AG664" i="15"/>
  <c r="AH664" i="15"/>
  <c r="AF665" i="15"/>
  <c r="AG665" i="15"/>
  <c r="AH665" i="15"/>
  <c r="AF666" i="15"/>
  <c r="AG666" i="15"/>
  <c r="AH666" i="15"/>
  <c r="AF667" i="15"/>
  <c r="AG667" i="15"/>
  <c r="AH667" i="15"/>
  <c r="AF668" i="15"/>
  <c r="AG668" i="15"/>
  <c r="AH668" i="15"/>
  <c r="AF669" i="15"/>
  <c r="AG669" i="15"/>
  <c r="AH669" i="15"/>
  <c r="AF670" i="15"/>
  <c r="AG670" i="15"/>
  <c r="AH670" i="15"/>
  <c r="AF671" i="15"/>
  <c r="AG671" i="15"/>
  <c r="AH671" i="15"/>
  <c r="AF672" i="15"/>
  <c r="AG672" i="15"/>
  <c r="AH672" i="15"/>
  <c r="AF673" i="15"/>
  <c r="AG673" i="15"/>
  <c r="AH673" i="15"/>
  <c r="AF674" i="15"/>
  <c r="AG674" i="15"/>
  <c r="AH674" i="15"/>
  <c r="AF675" i="15"/>
  <c r="AG675" i="15"/>
  <c r="AH675" i="15"/>
  <c r="AF676" i="15"/>
  <c r="AG676" i="15"/>
  <c r="AH676" i="15"/>
  <c r="AF677" i="15"/>
  <c r="AG677" i="15"/>
  <c r="AH677" i="15"/>
  <c r="AF678" i="15"/>
  <c r="AG678" i="15"/>
  <c r="AH678" i="15"/>
  <c r="AF679" i="15"/>
  <c r="AG679" i="15"/>
  <c r="AH679" i="15"/>
  <c r="AF680" i="15"/>
  <c r="AG680" i="15"/>
  <c r="AH680" i="15"/>
  <c r="AF681" i="15"/>
  <c r="AG681" i="15"/>
  <c r="AH681" i="15"/>
  <c r="AF682" i="15"/>
  <c r="AG682" i="15"/>
  <c r="AH682" i="15"/>
  <c r="AF683" i="15"/>
  <c r="AG683" i="15"/>
  <c r="AH683" i="15"/>
  <c r="AF684" i="15"/>
  <c r="AG684" i="15"/>
  <c r="AH684" i="15"/>
  <c r="AF685" i="15"/>
  <c r="AG685" i="15"/>
  <c r="AH685" i="15"/>
  <c r="AF686" i="15"/>
  <c r="AG686" i="15"/>
  <c r="AH686" i="15"/>
  <c r="AF687" i="15"/>
  <c r="AG687" i="15"/>
  <c r="AH687" i="15"/>
  <c r="AF688" i="15"/>
  <c r="AG688" i="15"/>
  <c r="AH688" i="15"/>
  <c r="AF689" i="15"/>
  <c r="AG689" i="15"/>
  <c r="AH689" i="15"/>
  <c r="AF690" i="15"/>
  <c r="AG690" i="15"/>
  <c r="AH690" i="15"/>
  <c r="AF691" i="15"/>
  <c r="AG691" i="15"/>
  <c r="AH691" i="15"/>
  <c r="AF692" i="15"/>
  <c r="AG692" i="15"/>
  <c r="AH692" i="15"/>
  <c r="AF693" i="15"/>
  <c r="AG693" i="15"/>
  <c r="AH693" i="15"/>
  <c r="AF694" i="15"/>
  <c r="AG694" i="15"/>
  <c r="AH694" i="15"/>
  <c r="AF695" i="15"/>
  <c r="AG695" i="15"/>
  <c r="AH695" i="15"/>
  <c r="AF696" i="15"/>
  <c r="AG696" i="15"/>
  <c r="AH696" i="15"/>
  <c r="AF697" i="15"/>
  <c r="AG697" i="15"/>
  <c r="AH697" i="15"/>
  <c r="AF698" i="15"/>
  <c r="AG698" i="15"/>
  <c r="AH698" i="15"/>
  <c r="AF699" i="15"/>
  <c r="AG699" i="15"/>
  <c r="AH699" i="15"/>
  <c r="AF700" i="15"/>
  <c r="AG700" i="15"/>
  <c r="AH700" i="15"/>
  <c r="AF701" i="15"/>
  <c r="AG701" i="15"/>
  <c r="AH701" i="15"/>
  <c r="AF702" i="15"/>
  <c r="AG702" i="15"/>
  <c r="AH702" i="15"/>
  <c r="AF703" i="15"/>
  <c r="AG703" i="15"/>
  <c r="AH703" i="15"/>
  <c r="AF704" i="15"/>
  <c r="AG704" i="15"/>
  <c r="AH704" i="15"/>
  <c r="AF705" i="15"/>
  <c r="AG705" i="15"/>
  <c r="AH705" i="15"/>
  <c r="AF706" i="15"/>
  <c r="AG706" i="15"/>
  <c r="AH706" i="15"/>
  <c r="AF707" i="15"/>
  <c r="AG707" i="15"/>
  <c r="AH707" i="15"/>
  <c r="AF708" i="15"/>
  <c r="AG708" i="15"/>
  <c r="AH708" i="15"/>
  <c r="AF709" i="15"/>
  <c r="AG709" i="15"/>
  <c r="AH709" i="15"/>
  <c r="AF710" i="15"/>
  <c r="AG710" i="15"/>
  <c r="AH710" i="15"/>
  <c r="AF711" i="15"/>
  <c r="AG711" i="15"/>
  <c r="AH711" i="15"/>
  <c r="AF712" i="15"/>
  <c r="AG712" i="15"/>
  <c r="AH712" i="15"/>
  <c r="AF713" i="15"/>
  <c r="AG713" i="15"/>
  <c r="AH713" i="15"/>
  <c r="AF714" i="15"/>
  <c r="AG714" i="15"/>
  <c r="AH714" i="15"/>
  <c r="AF715" i="15"/>
  <c r="AG715" i="15"/>
  <c r="AH715" i="15"/>
  <c r="AF716" i="15"/>
  <c r="AG716" i="15"/>
  <c r="AH716" i="15"/>
  <c r="AF717" i="15"/>
  <c r="AG717" i="15"/>
  <c r="AH717" i="15"/>
  <c r="AF718" i="15"/>
  <c r="AG718" i="15"/>
  <c r="AH718" i="15"/>
  <c r="AF719" i="15"/>
  <c r="AG719" i="15"/>
  <c r="AH719" i="15"/>
  <c r="AF720" i="15"/>
  <c r="AG720" i="15"/>
  <c r="AH720" i="15"/>
  <c r="AF721" i="15"/>
  <c r="AG721" i="15"/>
  <c r="AH721" i="15"/>
  <c r="AF722" i="15"/>
  <c r="AG722" i="15"/>
  <c r="AH722" i="15"/>
  <c r="AF723" i="15"/>
  <c r="AG723" i="15"/>
  <c r="AH723" i="15"/>
  <c r="AF724" i="15"/>
  <c r="AG724" i="15"/>
  <c r="AH724" i="15"/>
  <c r="AF725" i="15"/>
  <c r="AG725" i="15"/>
  <c r="AH725" i="15"/>
  <c r="AF726" i="15"/>
  <c r="AG726" i="15"/>
  <c r="AH726" i="15"/>
  <c r="AF727" i="15"/>
  <c r="AG727" i="15"/>
  <c r="AH727" i="15"/>
  <c r="AF728" i="15"/>
  <c r="AG728" i="15"/>
  <c r="AH728" i="15"/>
  <c r="AF729" i="15"/>
  <c r="AG729" i="15"/>
  <c r="AH729" i="15"/>
  <c r="AF730" i="15"/>
  <c r="AG730" i="15"/>
  <c r="AH730" i="15"/>
  <c r="AF731" i="15"/>
  <c r="AG731" i="15"/>
  <c r="AH731" i="15"/>
  <c r="AF732" i="15"/>
  <c r="AG732" i="15"/>
  <c r="AH732" i="15"/>
  <c r="AF733" i="15"/>
  <c r="AG733" i="15"/>
  <c r="AH733" i="15"/>
  <c r="AF734" i="15"/>
  <c r="AG734" i="15"/>
  <c r="AH734" i="15"/>
  <c r="AF735" i="15"/>
  <c r="AG735" i="15"/>
  <c r="AH735" i="15"/>
  <c r="AF736" i="15"/>
  <c r="AG736" i="15"/>
  <c r="AH736" i="15"/>
  <c r="AF737" i="15"/>
  <c r="AG737" i="15"/>
  <c r="AH737" i="15"/>
  <c r="AF738" i="15"/>
  <c r="AG738" i="15"/>
  <c r="AH738" i="15"/>
  <c r="AF739" i="15"/>
  <c r="AG739" i="15"/>
  <c r="AH739" i="15"/>
  <c r="AF740" i="15"/>
  <c r="AG740" i="15"/>
  <c r="AH740" i="15"/>
  <c r="AF741" i="15"/>
  <c r="AG741" i="15"/>
  <c r="AH741" i="15"/>
  <c r="AF742" i="15"/>
  <c r="AG742" i="15"/>
  <c r="AH742" i="15"/>
  <c r="AF743" i="15"/>
  <c r="AG743" i="15"/>
  <c r="AH743" i="15"/>
  <c r="AF744" i="15"/>
  <c r="AG744" i="15"/>
  <c r="AH744" i="15"/>
  <c r="AF745" i="15"/>
  <c r="AG745" i="15"/>
  <c r="AH745" i="15"/>
  <c r="AF746" i="15"/>
  <c r="AG746" i="15"/>
  <c r="AH746" i="15"/>
  <c r="AF747" i="15"/>
  <c r="AG747" i="15"/>
  <c r="AH747" i="15"/>
  <c r="AF748" i="15"/>
  <c r="AG748" i="15"/>
  <c r="AH748" i="15"/>
  <c r="AF749" i="15"/>
  <c r="AG749" i="15"/>
  <c r="AH749" i="15"/>
  <c r="AF750" i="15"/>
  <c r="AG750" i="15"/>
  <c r="AH750" i="15"/>
  <c r="AF751" i="15"/>
  <c r="AG751" i="15"/>
  <c r="AH751" i="15"/>
  <c r="AF752" i="15"/>
  <c r="AG752" i="15"/>
  <c r="AH752" i="15"/>
  <c r="AF753" i="15"/>
  <c r="AG753" i="15"/>
  <c r="AH753" i="15"/>
  <c r="AF754" i="15"/>
  <c r="AG754" i="15"/>
  <c r="AH754" i="15"/>
  <c r="AF755" i="15"/>
  <c r="AG755" i="15"/>
  <c r="AH755" i="15"/>
  <c r="AF756" i="15"/>
  <c r="AG756" i="15"/>
  <c r="AH756" i="15"/>
  <c r="AF757" i="15"/>
  <c r="AG757" i="15"/>
  <c r="AH757" i="15"/>
  <c r="AF758" i="15"/>
  <c r="AG758" i="15"/>
  <c r="AH758" i="15"/>
  <c r="AF759" i="15"/>
  <c r="AG759" i="15"/>
  <c r="AH759" i="15"/>
  <c r="AF760" i="15"/>
  <c r="AG760" i="15"/>
  <c r="AH760" i="15"/>
  <c r="AF761" i="15"/>
  <c r="AG761" i="15"/>
  <c r="AH761" i="15"/>
  <c r="AF762" i="15"/>
  <c r="AG762" i="15"/>
  <c r="AH762" i="15"/>
  <c r="AF763" i="15"/>
  <c r="AG763" i="15"/>
  <c r="AH763" i="15"/>
  <c r="AF764" i="15"/>
  <c r="AG764" i="15"/>
  <c r="AH764" i="15"/>
  <c r="AF765" i="15"/>
  <c r="AG765" i="15"/>
  <c r="AH765" i="15"/>
  <c r="AF766" i="15"/>
  <c r="AG766" i="15"/>
  <c r="AH766" i="15"/>
  <c r="AF767" i="15"/>
  <c r="AG767" i="15"/>
  <c r="AH767" i="15"/>
  <c r="AF768" i="15"/>
  <c r="AG768" i="15"/>
  <c r="AH768" i="15"/>
  <c r="AF769" i="15"/>
  <c r="AG769" i="15"/>
  <c r="AH769" i="15"/>
  <c r="AF770" i="15"/>
  <c r="AG770" i="15"/>
  <c r="AH770" i="15"/>
  <c r="AF771" i="15"/>
  <c r="AG771" i="15"/>
  <c r="AH771" i="15"/>
  <c r="AF772" i="15"/>
  <c r="AG772" i="15"/>
  <c r="AH772" i="15"/>
  <c r="AF773" i="15"/>
  <c r="AG773" i="15"/>
  <c r="AH773" i="15"/>
  <c r="AF774" i="15"/>
  <c r="AG774" i="15"/>
  <c r="AH774" i="15"/>
  <c r="AF775" i="15"/>
  <c r="AG775" i="15"/>
  <c r="AH775" i="15"/>
  <c r="AF776" i="15"/>
  <c r="AG776" i="15"/>
  <c r="AH776" i="15"/>
  <c r="AF777" i="15"/>
  <c r="AG777" i="15"/>
  <c r="AH777" i="15"/>
  <c r="AF778" i="15"/>
  <c r="AG778" i="15"/>
  <c r="AH778" i="15"/>
  <c r="AF779" i="15"/>
  <c r="AG779" i="15"/>
  <c r="AH779" i="15"/>
  <c r="AF780" i="15"/>
  <c r="AG780" i="15"/>
  <c r="AH780" i="15"/>
  <c r="AF781" i="15"/>
  <c r="AG781" i="15"/>
  <c r="AH781" i="15"/>
  <c r="AF782" i="15"/>
  <c r="AG782" i="15"/>
  <c r="AH782" i="15"/>
  <c r="AF783" i="15"/>
  <c r="AG783" i="15"/>
  <c r="AH783" i="15"/>
  <c r="AF784" i="15"/>
  <c r="AG784" i="15"/>
  <c r="AH784" i="15"/>
  <c r="AF785" i="15"/>
  <c r="AG785" i="15"/>
  <c r="AH785" i="15"/>
  <c r="AF786" i="15"/>
  <c r="AG786" i="15"/>
  <c r="AH786" i="15"/>
  <c r="AF787" i="15"/>
  <c r="AG787" i="15"/>
  <c r="AH787" i="15"/>
  <c r="AF788" i="15"/>
  <c r="AG788" i="15"/>
  <c r="AH788" i="15"/>
  <c r="AF789" i="15"/>
  <c r="AG789" i="15"/>
  <c r="AH789" i="15"/>
  <c r="AF790" i="15"/>
  <c r="AG790" i="15"/>
  <c r="AH790" i="15"/>
  <c r="AF791" i="15"/>
  <c r="AG791" i="15"/>
  <c r="AH791" i="15"/>
  <c r="AF792" i="15"/>
  <c r="AG792" i="15"/>
  <c r="AH792" i="15"/>
  <c r="AF793" i="15"/>
  <c r="AG793" i="15"/>
  <c r="AH793" i="15"/>
  <c r="AF794" i="15"/>
  <c r="AG794" i="15"/>
  <c r="AH794" i="15"/>
  <c r="AF795" i="15"/>
  <c r="AG795" i="15"/>
  <c r="AH795" i="15"/>
  <c r="AF796" i="15"/>
  <c r="AG796" i="15"/>
  <c r="AH796" i="15"/>
  <c r="AF797" i="15"/>
  <c r="AG797" i="15"/>
  <c r="AH797" i="15"/>
  <c r="AF798" i="15"/>
  <c r="AG798" i="15"/>
  <c r="AH798" i="15"/>
  <c r="AF799" i="15"/>
  <c r="AG799" i="15"/>
  <c r="AH799" i="15"/>
  <c r="AF800" i="15"/>
  <c r="AG800" i="15"/>
  <c r="AH800" i="15"/>
  <c r="AF801" i="15"/>
  <c r="AG801" i="15"/>
  <c r="AH801" i="15"/>
  <c r="AF802" i="15"/>
  <c r="AG802" i="15"/>
  <c r="AH802" i="15"/>
  <c r="AF803" i="15"/>
  <c r="AG803" i="15"/>
  <c r="AH803" i="15"/>
  <c r="AF804" i="15"/>
  <c r="AG804" i="15"/>
  <c r="AH804" i="15"/>
  <c r="AF805" i="15"/>
  <c r="AG805" i="15"/>
  <c r="AH805" i="15"/>
  <c r="AF806" i="15"/>
  <c r="AG806" i="15"/>
  <c r="AH806" i="15"/>
  <c r="AF807" i="15"/>
  <c r="AG807" i="15"/>
  <c r="AH807" i="15"/>
  <c r="AF808" i="15"/>
  <c r="AG808" i="15"/>
  <c r="AH808" i="15"/>
  <c r="AF809" i="15"/>
  <c r="AG809" i="15"/>
  <c r="AH809" i="15"/>
  <c r="AF810" i="15"/>
  <c r="AG810" i="15"/>
  <c r="AH810" i="15"/>
  <c r="AF811" i="15"/>
  <c r="AG811" i="15"/>
  <c r="AH811" i="15"/>
  <c r="AF812" i="15"/>
  <c r="AG812" i="15"/>
  <c r="AH812" i="15"/>
  <c r="AF813" i="15"/>
  <c r="AG813" i="15"/>
  <c r="AH813" i="15"/>
  <c r="AF814" i="15"/>
  <c r="AG814" i="15"/>
  <c r="AH814" i="15"/>
  <c r="AF815" i="15"/>
  <c r="AG815" i="15"/>
  <c r="AH815" i="15"/>
  <c r="AF816" i="15"/>
  <c r="AG816" i="15"/>
  <c r="AH816" i="15"/>
  <c r="AF817" i="15"/>
  <c r="AG817" i="15"/>
  <c r="AH817" i="15"/>
  <c r="AF818" i="15"/>
  <c r="AG818" i="15"/>
  <c r="AH818" i="15"/>
  <c r="AF819" i="15"/>
  <c r="AG819" i="15"/>
  <c r="AH819" i="15"/>
  <c r="AF820" i="15"/>
  <c r="AG820" i="15"/>
  <c r="AH820" i="15"/>
  <c r="AF821" i="15"/>
  <c r="AG821" i="15"/>
  <c r="AH821" i="15"/>
  <c r="AF822" i="15"/>
  <c r="AG822" i="15"/>
  <c r="AH822" i="15"/>
  <c r="AF823" i="15"/>
  <c r="AG823" i="15"/>
  <c r="AH823" i="15"/>
  <c r="AF824" i="15"/>
  <c r="AG824" i="15"/>
  <c r="AH824" i="15"/>
  <c r="AF825" i="15"/>
  <c r="AG825" i="15"/>
  <c r="AH825" i="15"/>
  <c r="AF826" i="15"/>
  <c r="AG826" i="15"/>
  <c r="AH826" i="15"/>
  <c r="AF827" i="15"/>
  <c r="AG827" i="15"/>
  <c r="AH827" i="15"/>
  <c r="AF828" i="15"/>
  <c r="AG828" i="15"/>
  <c r="AH828" i="15"/>
  <c r="AF829" i="15"/>
  <c r="AG829" i="15"/>
  <c r="AH829" i="15"/>
  <c r="AF830" i="15"/>
  <c r="AG830" i="15"/>
  <c r="AH830" i="15"/>
  <c r="AF831" i="15"/>
  <c r="AG831" i="15"/>
  <c r="AH831" i="15"/>
  <c r="AF832" i="15"/>
  <c r="AG832" i="15"/>
  <c r="AH832" i="15"/>
  <c r="AF833" i="15"/>
  <c r="AG833" i="15"/>
  <c r="AH833" i="15"/>
  <c r="AF834" i="15"/>
  <c r="AG834" i="15"/>
  <c r="AH834" i="15"/>
  <c r="AF835" i="15"/>
  <c r="AG835" i="15"/>
  <c r="AH835" i="15"/>
  <c r="AF836" i="15"/>
  <c r="AG836" i="15"/>
  <c r="AH836" i="15"/>
  <c r="AF837" i="15"/>
  <c r="AG837" i="15"/>
  <c r="AH837" i="15"/>
  <c r="AF838" i="15"/>
  <c r="AG838" i="15"/>
  <c r="AH838" i="15"/>
  <c r="AF839" i="15"/>
  <c r="AG839" i="15"/>
  <c r="AH839" i="15"/>
  <c r="AF840" i="15"/>
  <c r="AG840" i="15"/>
  <c r="AH840" i="15"/>
  <c r="AF841" i="15"/>
  <c r="AG841" i="15"/>
  <c r="AH841" i="15"/>
  <c r="AF842" i="15"/>
  <c r="AG842" i="15"/>
  <c r="AH842" i="15"/>
  <c r="AF843" i="15"/>
  <c r="AG843" i="15"/>
  <c r="AH843" i="15"/>
  <c r="AF844" i="15"/>
  <c r="AG844" i="15"/>
  <c r="AH844" i="15"/>
  <c r="AF845" i="15"/>
  <c r="AG845" i="15"/>
  <c r="AH845" i="15"/>
  <c r="AF846" i="15"/>
  <c r="AG846" i="15"/>
  <c r="AH846" i="15"/>
  <c r="AF847" i="15"/>
  <c r="AG847" i="15"/>
  <c r="AH847" i="15"/>
  <c r="AF848" i="15"/>
  <c r="AG848" i="15"/>
  <c r="AH848" i="15"/>
  <c r="AF849" i="15"/>
  <c r="AG849" i="15"/>
  <c r="AH849" i="15"/>
  <c r="AF850" i="15"/>
  <c r="AG850" i="15"/>
  <c r="AH850" i="15"/>
  <c r="AF851" i="15"/>
  <c r="AG851" i="15"/>
  <c r="AH851" i="15"/>
  <c r="AF852" i="15"/>
  <c r="AG852" i="15"/>
  <c r="AH852" i="15"/>
  <c r="AF853" i="15"/>
  <c r="AG853" i="15"/>
  <c r="AH853" i="15"/>
  <c r="AF854" i="15"/>
  <c r="AG854" i="15"/>
  <c r="AH854" i="15"/>
  <c r="AF855" i="15"/>
  <c r="AG855" i="15"/>
  <c r="AH855" i="15"/>
  <c r="AF856" i="15"/>
  <c r="AG856" i="15"/>
  <c r="AH856" i="15"/>
  <c r="AF857" i="15"/>
  <c r="AG857" i="15"/>
  <c r="AH857" i="15"/>
  <c r="AF858" i="15"/>
  <c r="AG858" i="15"/>
  <c r="AH858" i="15"/>
  <c r="AF859" i="15"/>
  <c r="AG859" i="15"/>
  <c r="AH859" i="15"/>
  <c r="AF860" i="15"/>
  <c r="AG860" i="15"/>
  <c r="AH860" i="15"/>
  <c r="AF861" i="15"/>
  <c r="AG861" i="15"/>
  <c r="AH861" i="15"/>
  <c r="AF862" i="15"/>
  <c r="AG862" i="15"/>
  <c r="AH862" i="15"/>
  <c r="AF863" i="15"/>
  <c r="AG863" i="15"/>
  <c r="AH863" i="15"/>
  <c r="AF864" i="15"/>
  <c r="AG864" i="15"/>
  <c r="AH864" i="15"/>
  <c r="AF865" i="15"/>
  <c r="AG865" i="15"/>
  <c r="AH865" i="15"/>
  <c r="AF866" i="15"/>
  <c r="AG866" i="15"/>
  <c r="AH866" i="15"/>
  <c r="AF867" i="15"/>
  <c r="AG867" i="15"/>
  <c r="AH867" i="15"/>
  <c r="AF868" i="15"/>
  <c r="AG868" i="15"/>
  <c r="AH868" i="15"/>
  <c r="AF869" i="15"/>
  <c r="AG869" i="15"/>
  <c r="AH869" i="15"/>
  <c r="AF870" i="15"/>
  <c r="AG870" i="15"/>
  <c r="AH870" i="15"/>
  <c r="AF871" i="15"/>
  <c r="AG871" i="15"/>
  <c r="AH871" i="15"/>
  <c r="AF872" i="15"/>
  <c r="AG872" i="15"/>
  <c r="AH872" i="15"/>
  <c r="AF873" i="15"/>
  <c r="AG873" i="15"/>
  <c r="AH873" i="15"/>
  <c r="AF874" i="15"/>
  <c r="AG874" i="15"/>
  <c r="AH874" i="15"/>
  <c r="AF875" i="15"/>
  <c r="AG875" i="15"/>
  <c r="AH875" i="15"/>
  <c r="AF876" i="15"/>
  <c r="AG876" i="15"/>
  <c r="AH876" i="15"/>
  <c r="AF877" i="15"/>
  <c r="AG877" i="15"/>
  <c r="AH877" i="15"/>
  <c r="AF878" i="15"/>
  <c r="AG878" i="15"/>
  <c r="AH878" i="15"/>
  <c r="AF879" i="15"/>
  <c r="AG879" i="15"/>
  <c r="AH879" i="15"/>
  <c r="AF880" i="15"/>
  <c r="AG880" i="15"/>
  <c r="AH880" i="15"/>
  <c r="AF881" i="15"/>
  <c r="AG881" i="15"/>
  <c r="AH881" i="15"/>
  <c r="AF882" i="15"/>
  <c r="AG882" i="15"/>
  <c r="AH882" i="15"/>
  <c r="AF883" i="15"/>
  <c r="AG883" i="15"/>
  <c r="AH883" i="15"/>
  <c r="AF884" i="15"/>
  <c r="AG884" i="15"/>
  <c r="AH884" i="15"/>
  <c r="AF885" i="15"/>
  <c r="AG885" i="15"/>
  <c r="AH885" i="15"/>
  <c r="AF886" i="15"/>
  <c r="AG886" i="15"/>
  <c r="AH886" i="15"/>
  <c r="AF887" i="15"/>
  <c r="AG887" i="15"/>
  <c r="AH887" i="15"/>
  <c r="AF888" i="15"/>
  <c r="AG888" i="15"/>
  <c r="AH888" i="15"/>
  <c r="AF889" i="15"/>
  <c r="AG889" i="15"/>
  <c r="AH889" i="15"/>
  <c r="AF890" i="15"/>
  <c r="AG890" i="15"/>
  <c r="AH890" i="15"/>
  <c r="AF891" i="15"/>
  <c r="AG891" i="15"/>
  <c r="AH891" i="15"/>
  <c r="AF892" i="15"/>
  <c r="AG892" i="15"/>
  <c r="AH892" i="15"/>
  <c r="AF893" i="15"/>
  <c r="AG893" i="15"/>
  <c r="AH893" i="15"/>
  <c r="AF894" i="15"/>
  <c r="AG894" i="15"/>
  <c r="AH894" i="15"/>
  <c r="AF895" i="15"/>
  <c r="AG895" i="15"/>
  <c r="AH895" i="15"/>
  <c r="AF896" i="15"/>
  <c r="AG896" i="15"/>
  <c r="AH896" i="15"/>
  <c r="AF897" i="15"/>
  <c r="AG897" i="15"/>
  <c r="AH897" i="15"/>
  <c r="AF898" i="15"/>
  <c r="AG898" i="15"/>
  <c r="AH898" i="15"/>
  <c r="AF899" i="15"/>
  <c r="AG899" i="15"/>
  <c r="AH899" i="15"/>
  <c r="AF900" i="15"/>
  <c r="AG900" i="15"/>
  <c r="AH900" i="15"/>
  <c r="AF901" i="15"/>
  <c r="AG901" i="15"/>
  <c r="AH901" i="15"/>
  <c r="AF902" i="15"/>
  <c r="AG902" i="15"/>
  <c r="AH902" i="15"/>
  <c r="AF903" i="15"/>
  <c r="AG903" i="15"/>
  <c r="AH903" i="15"/>
  <c r="AF904" i="15"/>
  <c r="AG904" i="15"/>
  <c r="AH904" i="15"/>
  <c r="AF905" i="15"/>
  <c r="AG905" i="15"/>
  <c r="AH905" i="15"/>
  <c r="AF906" i="15"/>
  <c r="AG906" i="15"/>
  <c r="AH906" i="15"/>
  <c r="AF907" i="15"/>
  <c r="AG907" i="15"/>
  <c r="AH907" i="15"/>
  <c r="AF908" i="15"/>
  <c r="AG908" i="15"/>
  <c r="AH908" i="15"/>
  <c r="AF909" i="15"/>
  <c r="AG909" i="15"/>
  <c r="AH909" i="15"/>
  <c r="AF910" i="15"/>
  <c r="AG910" i="15"/>
  <c r="AH910" i="15"/>
  <c r="AF911" i="15"/>
  <c r="AG911" i="15"/>
  <c r="AH911" i="15"/>
  <c r="AF912" i="15"/>
  <c r="AG912" i="15"/>
  <c r="AH912" i="15"/>
  <c r="AF913" i="15"/>
  <c r="AG913" i="15"/>
  <c r="AH913" i="15"/>
  <c r="AF914" i="15"/>
  <c r="AG914" i="15"/>
  <c r="AH914" i="15"/>
  <c r="AF915" i="15"/>
  <c r="AG915" i="15"/>
  <c r="AH915" i="15"/>
  <c r="AF916" i="15"/>
  <c r="AG916" i="15"/>
  <c r="AH916" i="15"/>
  <c r="AF917" i="15"/>
  <c r="AG917" i="15"/>
  <c r="AH917" i="15"/>
  <c r="AF918" i="15"/>
  <c r="AG918" i="15"/>
  <c r="AH918" i="15"/>
  <c r="AF919" i="15"/>
  <c r="AG919" i="15"/>
  <c r="AH919" i="15"/>
  <c r="AF920" i="15"/>
  <c r="AG920" i="15"/>
  <c r="AH920" i="15"/>
  <c r="AF921" i="15"/>
  <c r="AG921" i="15"/>
  <c r="AH921" i="15"/>
  <c r="AF922" i="15"/>
  <c r="AG922" i="15"/>
  <c r="AH922" i="15"/>
  <c r="AF923" i="15"/>
  <c r="AG923" i="15"/>
  <c r="AH923" i="15"/>
  <c r="AF924" i="15"/>
  <c r="AG924" i="15"/>
  <c r="AH924" i="15"/>
  <c r="AF925" i="15"/>
  <c r="AG925" i="15"/>
  <c r="AH925" i="15"/>
  <c r="AF926" i="15"/>
  <c r="AG926" i="15"/>
  <c r="AH926" i="15"/>
  <c r="AF927" i="15"/>
  <c r="AG927" i="15"/>
  <c r="AH927" i="15"/>
  <c r="AF928" i="15"/>
  <c r="AG928" i="15"/>
  <c r="AH928" i="15"/>
  <c r="AF929" i="15"/>
  <c r="AG929" i="15"/>
  <c r="AH929" i="15"/>
  <c r="AF930" i="15"/>
  <c r="AG930" i="15"/>
  <c r="AH930" i="15"/>
  <c r="AF931" i="15"/>
  <c r="AG931" i="15"/>
  <c r="AH931" i="15"/>
  <c r="AF932" i="15"/>
  <c r="AG932" i="15"/>
  <c r="AH932" i="15"/>
  <c r="AF933" i="15"/>
  <c r="AG933" i="15"/>
  <c r="AH933" i="15"/>
  <c r="AF934" i="15"/>
  <c r="AG934" i="15"/>
  <c r="AH934" i="15"/>
  <c r="AF935" i="15"/>
  <c r="AG935" i="15"/>
  <c r="AH935" i="15"/>
  <c r="AF936" i="15"/>
  <c r="AG936" i="15"/>
  <c r="AH936" i="15"/>
  <c r="AF937" i="15"/>
  <c r="AG937" i="15"/>
  <c r="AH937" i="15"/>
  <c r="AF938" i="15"/>
  <c r="AG938" i="15"/>
  <c r="AH938" i="15"/>
  <c r="AF939" i="15"/>
  <c r="AG939" i="15"/>
  <c r="AH939" i="15"/>
  <c r="AF940" i="15"/>
  <c r="AG940" i="15"/>
  <c r="AH940" i="15"/>
  <c r="AF941" i="15"/>
  <c r="AG941" i="15"/>
  <c r="AH941" i="15"/>
  <c r="AF942" i="15"/>
  <c r="AG942" i="15"/>
  <c r="AH942" i="15"/>
  <c r="AF943" i="15"/>
  <c r="AG943" i="15"/>
  <c r="AH943" i="15"/>
  <c r="AF944" i="15"/>
  <c r="AG944" i="15"/>
  <c r="AH944" i="15"/>
  <c r="AF945" i="15"/>
  <c r="AG945" i="15"/>
  <c r="AH945" i="15"/>
  <c r="AF946" i="15"/>
  <c r="AG946" i="15"/>
  <c r="AH946" i="15"/>
  <c r="AF947" i="15"/>
  <c r="AG947" i="15"/>
  <c r="AH947" i="15"/>
  <c r="AF948" i="15"/>
  <c r="AG948" i="15"/>
  <c r="AH948" i="15"/>
  <c r="AF949" i="15"/>
  <c r="AG949" i="15"/>
  <c r="AH949" i="15"/>
  <c r="AF950" i="15"/>
  <c r="AG950" i="15"/>
  <c r="AH950" i="15"/>
  <c r="AF951" i="15"/>
  <c r="AG951" i="15"/>
  <c r="AH951" i="15"/>
  <c r="AF952" i="15"/>
  <c r="AG952" i="15"/>
  <c r="AH952" i="15"/>
  <c r="AF953" i="15"/>
  <c r="AG953" i="15"/>
  <c r="AH953" i="15"/>
  <c r="AF954" i="15"/>
  <c r="AG954" i="15"/>
  <c r="AH954" i="15"/>
  <c r="AF955" i="15"/>
  <c r="AG955" i="15"/>
  <c r="AH955" i="15"/>
  <c r="AF956" i="15"/>
  <c r="AG956" i="15"/>
  <c r="AH956" i="15"/>
  <c r="AF957" i="15"/>
  <c r="AG957" i="15"/>
  <c r="AH957" i="15"/>
  <c r="AF958" i="15"/>
  <c r="AG958" i="15"/>
  <c r="AH958" i="15"/>
  <c r="AF959" i="15"/>
  <c r="AG959" i="15"/>
  <c r="AH959" i="15"/>
  <c r="AF960" i="15"/>
  <c r="AG960" i="15"/>
  <c r="AH960" i="15"/>
  <c r="AF961" i="15"/>
  <c r="AG961" i="15"/>
  <c r="AH961" i="15"/>
  <c r="AF962" i="15"/>
  <c r="AG962" i="15"/>
  <c r="AH962" i="15"/>
  <c r="AF963" i="15"/>
  <c r="AG963" i="15"/>
  <c r="AH963" i="15"/>
  <c r="AF964" i="15"/>
  <c r="AG964" i="15"/>
  <c r="AH964" i="15"/>
  <c r="AF965" i="15"/>
  <c r="AG965" i="15"/>
  <c r="AH965" i="15"/>
  <c r="AF966" i="15"/>
  <c r="AG966" i="15"/>
  <c r="AH966" i="15"/>
  <c r="AF967" i="15"/>
  <c r="AG967" i="15"/>
  <c r="AH967" i="15"/>
  <c r="AF968" i="15"/>
  <c r="AG968" i="15"/>
  <c r="AH968" i="15"/>
  <c r="AF969" i="15"/>
  <c r="AG969" i="15"/>
  <c r="AH969" i="15"/>
  <c r="AF970" i="15"/>
  <c r="AG970" i="15"/>
  <c r="AH970" i="15"/>
  <c r="AF971" i="15"/>
  <c r="AG971" i="15"/>
  <c r="AH971" i="15"/>
  <c r="AF972" i="15"/>
  <c r="AG972" i="15"/>
  <c r="AH972" i="15"/>
  <c r="AF973" i="15"/>
  <c r="AG973" i="15"/>
  <c r="AH973" i="15"/>
  <c r="AF974" i="15"/>
  <c r="AG974" i="15"/>
  <c r="AH974" i="15"/>
  <c r="AF975" i="15"/>
  <c r="AG975" i="15"/>
  <c r="AH975" i="15"/>
  <c r="AF976" i="15"/>
  <c r="AG976" i="15"/>
  <c r="AH976" i="15"/>
  <c r="AF977" i="15"/>
  <c r="AG977" i="15"/>
  <c r="AH977" i="15"/>
  <c r="AF978" i="15"/>
  <c r="AG978" i="15"/>
  <c r="AH978" i="15"/>
  <c r="AF979" i="15"/>
  <c r="AG979" i="15"/>
  <c r="AH979" i="15"/>
  <c r="AF980" i="15"/>
  <c r="AG980" i="15"/>
  <c r="AH980" i="15"/>
  <c r="AF981" i="15"/>
  <c r="AG981" i="15"/>
  <c r="AH981" i="15"/>
  <c r="AF982" i="15"/>
  <c r="AG982" i="15"/>
  <c r="AH982" i="15"/>
  <c r="AF983" i="15"/>
  <c r="AG983" i="15"/>
  <c r="AH983" i="15"/>
  <c r="AF984" i="15"/>
  <c r="AG984" i="15"/>
  <c r="AH984" i="15"/>
  <c r="AF985" i="15"/>
  <c r="AG985" i="15"/>
  <c r="AH985" i="15"/>
  <c r="AF986" i="15"/>
  <c r="AG986" i="15"/>
  <c r="AH986" i="15"/>
  <c r="AF987" i="15"/>
  <c r="AG987" i="15"/>
  <c r="AH987" i="15"/>
  <c r="AF988" i="15"/>
  <c r="AG988" i="15"/>
  <c r="AH988" i="15"/>
  <c r="AF989" i="15"/>
  <c r="AG989" i="15"/>
  <c r="AH989" i="15"/>
  <c r="AF990" i="15"/>
  <c r="AG990" i="15"/>
  <c r="AH990" i="15"/>
  <c r="AF991" i="15"/>
  <c r="AG991" i="15"/>
  <c r="AH991" i="15"/>
  <c r="AF992" i="15"/>
  <c r="AG992" i="15"/>
  <c r="AH992" i="15"/>
  <c r="AF993" i="15"/>
  <c r="AG993" i="15"/>
  <c r="AH993" i="15"/>
  <c r="AF994" i="15"/>
  <c r="AG994" i="15"/>
  <c r="AH994" i="15"/>
  <c r="AF995" i="15"/>
  <c r="AG995" i="15"/>
  <c r="AH995" i="15"/>
  <c r="AF996" i="15"/>
  <c r="AG996" i="15"/>
  <c r="AH996" i="15"/>
  <c r="AF997" i="15"/>
  <c r="AG997" i="15"/>
  <c r="AH997" i="15"/>
  <c r="AF998" i="15"/>
  <c r="AG998" i="15"/>
  <c r="AH998" i="15"/>
  <c r="AF999" i="15"/>
  <c r="AG999" i="15"/>
  <c r="AH999" i="15"/>
  <c r="AF1000" i="15"/>
  <c r="AG1000" i="15"/>
  <c r="AH1000" i="15"/>
  <c r="AF1001" i="15"/>
  <c r="AG1001" i="15"/>
  <c r="AH1001" i="15"/>
  <c r="AF1002" i="15"/>
  <c r="AG1002" i="15"/>
  <c r="AH1002" i="15"/>
  <c r="AF1003" i="15"/>
  <c r="AG1003" i="15"/>
  <c r="AH1003" i="15"/>
  <c r="AF1004" i="15"/>
  <c r="AG1004" i="15"/>
  <c r="AH1004" i="15"/>
  <c r="AF1005" i="15"/>
  <c r="AG1005" i="15"/>
  <c r="AH1005" i="15"/>
  <c r="AF1006" i="15"/>
  <c r="AG1006" i="15"/>
  <c r="AH1006" i="15"/>
  <c r="AF1007" i="15"/>
  <c r="AG1007" i="15"/>
  <c r="AH1007" i="15"/>
  <c r="AF1008" i="15"/>
  <c r="AG1008" i="15"/>
  <c r="AH1008" i="15"/>
  <c r="AF1009" i="15"/>
  <c r="AG1009" i="15"/>
  <c r="AH1009" i="15"/>
  <c r="AF1010" i="15"/>
  <c r="AG1010" i="15"/>
  <c r="AH1010" i="15"/>
  <c r="AF1011" i="15"/>
  <c r="AG1011" i="15"/>
  <c r="AH1011" i="15"/>
  <c r="AF1012" i="15"/>
  <c r="AG1012" i="15"/>
  <c r="AH1012" i="15"/>
  <c r="AF1013" i="15"/>
  <c r="AG1013" i="15"/>
  <c r="AH1013" i="15"/>
  <c r="AF1014" i="15"/>
  <c r="AG1014" i="15"/>
  <c r="AH1014" i="15"/>
  <c r="AF1015" i="15"/>
  <c r="AG1015" i="15"/>
  <c r="AH1015" i="15"/>
  <c r="AF1016" i="15"/>
  <c r="AG1016" i="15"/>
  <c r="AH1016" i="15"/>
  <c r="AF1017" i="15"/>
  <c r="AG1017" i="15"/>
  <c r="AH1017" i="15"/>
  <c r="AF1018" i="15"/>
  <c r="AG1018" i="15"/>
  <c r="AH1018" i="15"/>
  <c r="AF1019" i="15"/>
  <c r="AG1019" i="15"/>
  <c r="AH1019" i="15"/>
  <c r="AF1020" i="15"/>
  <c r="AG1020" i="15"/>
  <c r="AH1020" i="15"/>
  <c r="AF1021" i="15"/>
  <c r="AG1021" i="15"/>
  <c r="AH1021" i="15"/>
  <c r="AF1022" i="15"/>
  <c r="AG1022" i="15"/>
  <c r="AH1022" i="15"/>
  <c r="AF1023" i="15"/>
  <c r="AG1023" i="15"/>
  <c r="AH1023" i="15"/>
  <c r="AF1024" i="15"/>
  <c r="AG1024" i="15"/>
  <c r="AH1024" i="15"/>
  <c r="AF1025" i="15"/>
  <c r="AG1025" i="15"/>
  <c r="AH1025" i="15"/>
  <c r="AF1026" i="15"/>
  <c r="AG1026" i="15"/>
  <c r="AH1026" i="15"/>
  <c r="AF1027" i="15"/>
  <c r="AG1027" i="15"/>
  <c r="AH1027" i="15"/>
  <c r="AF1028" i="15"/>
  <c r="AG1028" i="15"/>
  <c r="AH1028" i="15"/>
  <c r="AF1029" i="15"/>
  <c r="AG1029" i="15"/>
  <c r="AH1029" i="15"/>
  <c r="AF1030" i="15"/>
  <c r="AG1030" i="15"/>
  <c r="AH1030" i="15"/>
  <c r="AF1031" i="15"/>
  <c r="AG1031" i="15"/>
  <c r="AH1031" i="15"/>
  <c r="AF1032" i="15"/>
  <c r="AG1032" i="15"/>
  <c r="AH1032" i="15"/>
  <c r="AF1033" i="15"/>
  <c r="AG1033" i="15"/>
  <c r="AH1033" i="15"/>
  <c r="AF1034" i="15"/>
  <c r="AG1034" i="15"/>
  <c r="AH1034" i="15"/>
  <c r="AF1035" i="15"/>
  <c r="AG1035" i="15"/>
  <c r="AH1035" i="15"/>
  <c r="AF1036" i="15"/>
  <c r="AG1036" i="15"/>
  <c r="AH1036" i="15"/>
  <c r="AF1037" i="15"/>
  <c r="AG1037" i="15"/>
  <c r="AH1037" i="15"/>
  <c r="AF1038" i="15"/>
  <c r="AG1038" i="15"/>
  <c r="AH1038" i="15"/>
  <c r="AF1039" i="15"/>
  <c r="AG1039" i="15"/>
  <c r="AH1039" i="15"/>
  <c r="AF1040" i="15"/>
  <c r="AG1040" i="15"/>
  <c r="AH1040" i="15"/>
  <c r="AF1041" i="15"/>
  <c r="AG1041" i="15"/>
  <c r="AH1041" i="15"/>
  <c r="AF1042" i="15"/>
  <c r="AG1042" i="15"/>
  <c r="AH1042" i="15"/>
  <c r="AF1043" i="15"/>
  <c r="AG1043" i="15"/>
  <c r="AH1043" i="15"/>
  <c r="AF1044" i="15"/>
  <c r="AG1044" i="15"/>
  <c r="AH1044" i="15"/>
  <c r="AF1045" i="15"/>
  <c r="AG1045" i="15"/>
  <c r="AH1045" i="15"/>
  <c r="AF1046" i="15"/>
  <c r="AG1046" i="15"/>
  <c r="AH1046" i="15"/>
  <c r="AF1047" i="15"/>
  <c r="AG1047" i="15"/>
  <c r="AH1047" i="15"/>
  <c r="AF1048" i="15"/>
  <c r="AG1048" i="15"/>
  <c r="AH1048" i="15"/>
  <c r="AF1049" i="15"/>
  <c r="AG1049" i="15"/>
  <c r="AH1049" i="15"/>
  <c r="AF1050" i="15"/>
  <c r="AG1050" i="15"/>
  <c r="AH1050" i="15"/>
  <c r="AF1051" i="15"/>
  <c r="AG1051" i="15"/>
  <c r="AH1051" i="15"/>
  <c r="AF1052" i="15"/>
  <c r="AG1052" i="15"/>
  <c r="AH1052" i="15"/>
  <c r="AF1053" i="15"/>
  <c r="AG1053" i="15"/>
  <c r="AH1053" i="15"/>
  <c r="AF1054" i="15"/>
  <c r="AG1054" i="15"/>
  <c r="AH1054" i="15"/>
  <c r="AF1055" i="15"/>
  <c r="AG1055" i="15"/>
  <c r="AH1055" i="15"/>
  <c r="AF1056" i="15"/>
  <c r="AG1056" i="15"/>
  <c r="AH1056" i="15"/>
  <c r="AF1057" i="15"/>
  <c r="AG1057" i="15"/>
  <c r="AH1057" i="15"/>
  <c r="AF1058" i="15"/>
  <c r="AG1058" i="15"/>
  <c r="AH1058" i="15"/>
  <c r="AF1059" i="15"/>
  <c r="AG1059" i="15"/>
  <c r="AH1059" i="15"/>
  <c r="AF1060" i="15"/>
  <c r="AG1060" i="15"/>
  <c r="AH1060" i="15"/>
  <c r="AF1061" i="15"/>
  <c r="AG1061" i="15"/>
  <c r="AH1061" i="15"/>
  <c r="AF1062" i="15"/>
  <c r="AG1062" i="15"/>
  <c r="AH1062" i="15"/>
  <c r="AF1063" i="15"/>
  <c r="AG1063" i="15"/>
  <c r="AH1063" i="15"/>
  <c r="AF1064" i="15"/>
  <c r="AG1064" i="15"/>
  <c r="AH1064" i="15"/>
  <c r="AF1065" i="15"/>
  <c r="AG1065" i="15"/>
  <c r="AH1065" i="15"/>
  <c r="AF1066" i="15"/>
  <c r="AG1066" i="15"/>
  <c r="AH1066" i="15"/>
  <c r="AF1067" i="15"/>
  <c r="AG1067" i="15"/>
  <c r="AH1067" i="15"/>
  <c r="AF1068" i="15"/>
  <c r="AG1068" i="15"/>
  <c r="AH1068" i="15"/>
  <c r="AF1069" i="15"/>
  <c r="AG1069" i="15"/>
  <c r="AH1069" i="15"/>
  <c r="AF1070" i="15"/>
  <c r="AG1070" i="15"/>
  <c r="AH1070" i="15"/>
  <c r="AF1071" i="15"/>
  <c r="AG1071" i="15"/>
  <c r="AH1071" i="15"/>
  <c r="AF1072" i="15"/>
  <c r="AG1072" i="15"/>
  <c r="AH1072" i="15"/>
  <c r="AF1073" i="15"/>
  <c r="AG1073" i="15"/>
  <c r="AH1073" i="15"/>
  <c r="AF1074" i="15"/>
  <c r="AG1074" i="15"/>
  <c r="AH1074" i="15"/>
  <c r="AF1075" i="15"/>
  <c r="AG1075" i="15"/>
  <c r="AH1075" i="15"/>
  <c r="AF1076" i="15"/>
  <c r="AG1076" i="15"/>
  <c r="AH1076" i="15"/>
  <c r="AF1077" i="15"/>
  <c r="AG1077" i="15"/>
  <c r="AH1077" i="15"/>
  <c r="AF1078" i="15"/>
  <c r="AG1078" i="15"/>
  <c r="AH1078" i="15"/>
  <c r="AF1079" i="15"/>
  <c r="AG1079" i="15"/>
  <c r="AH1079" i="15"/>
  <c r="AF1080" i="15"/>
  <c r="AG1080" i="15"/>
  <c r="AH1080" i="15"/>
  <c r="AF1081" i="15"/>
  <c r="AG1081" i="15"/>
  <c r="AH1081" i="15"/>
  <c r="AF1082" i="15"/>
  <c r="AG1082" i="15"/>
  <c r="AH1082" i="15"/>
  <c r="AF1083" i="15"/>
  <c r="AG1083" i="15"/>
  <c r="AH1083" i="15"/>
  <c r="AF1084" i="15"/>
  <c r="AG1084" i="15"/>
  <c r="AH1084" i="15"/>
  <c r="AF1085" i="15"/>
  <c r="AG1085" i="15"/>
  <c r="AH1085" i="15"/>
  <c r="AF1086" i="15"/>
  <c r="AG1086" i="15"/>
  <c r="AH1086" i="15"/>
  <c r="AF1087" i="15"/>
  <c r="AG1087" i="15"/>
  <c r="AH1087" i="15"/>
  <c r="AF1088" i="15"/>
  <c r="AG1088" i="15"/>
  <c r="AH1088" i="15"/>
  <c r="AF1089" i="15"/>
  <c r="AG1089" i="15"/>
  <c r="AH1089" i="15"/>
  <c r="AF1090" i="15"/>
  <c r="AG1090" i="15"/>
  <c r="AH1090" i="15"/>
  <c r="AF1091" i="15"/>
  <c r="AG1091" i="15"/>
  <c r="AH1091" i="15"/>
  <c r="AF1092" i="15"/>
  <c r="AG1092" i="15"/>
  <c r="AH1092" i="15"/>
  <c r="AF1093" i="15"/>
  <c r="AG1093" i="15"/>
  <c r="AH1093" i="15"/>
  <c r="AF1094" i="15"/>
  <c r="AG1094" i="15"/>
  <c r="AH1094" i="15"/>
  <c r="AF1095" i="15"/>
  <c r="AG1095" i="15"/>
  <c r="AH1095" i="15"/>
  <c r="AF1096" i="15"/>
  <c r="AG1096" i="15"/>
  <c r="AH1096" i="15"/>
  <c r="AF1097" i="15"/>
  <c r="AG1097" i="15"/>
  <c r="AH1097" i="15"/>
  <c r="AF1098" i="15"/>
  <c r="AG1098" i="15"/>
  <c r="AH1098" i="15"/>
  <c r="AF1099" i="15"/>
  <c r="AG1099" i="15"/>
  <c r="AH1099" i="15"/>
  <c r="AF1100" i="15"/>
  <c r="AG1100" i="15"/>
  <c r="AH1100" i="15"/>
  <c r="AF1101" i="15"/>
  <c r="AG1101" i="15"/>
  <c r="AH1101" i="15"/>
  <c r="AF1102" i="15"/>
  <c r="AG1102" i="15"/>
  <c r="AH1102" i="15"/>
  <c r="AF1103" i="15"/>
  <c r="AG1103" i="15"/>
  <c r="AH1103" i="15"/>
  <c r="AF1104" i="15"/>
  <c r="AG1104" i="15"/>
  <c r="AH1104" i="15"/>
  <c r="AF1105" i="15"/>
  <c r="AG1105" i="15"/>
  <c r="AH1105" i="15"/>
  <c r="AF1106" i="15"/>
  <c r="AG1106" i="15"/>
  <c r="AH1106" i="15"/>
  <c r="AF1107" i="15"/>
  <c r="AG1107" i="15"/>
  <c r="AH1107" i="15"/>
  <c r="AF1108" i="15"/>
  <c r="AG1108" i="15"/>
  <c r="AH1108" i="15"/>
  <c r="AF1109" i="15"/>
  <c r="AG1109" i="15"/>
  <c r="AH1109" i="15"/>
  <c r="AF1110" i="15"/>
  <c r="AG1110" i="15"/>
  <c r="AH1110" i="15"/>
  <c r="AF1111" i="15"/>
  <c r="AG1111" i="15"/>
  <c r="AH1111" i="15"/>
  <c r="AF1112" i="15"/>
  <c r="AG1112" i="15"/>
  <c r="AH1112" i="15"/>
  <c r="AF1113" i="15"/>
  <c r="AG1113" i="15"/>
  <c r="AH1113" i="15"/>
  <c r="AF1114" i="15"/>
  <c r="AG1114" i="15"/>
  <c r="AH1114" i="15"/>
  <c r="AF1115" i="15"/>
  <c r="AG1115" i="15"/>
  <c r="AH1115" i="15"/>
  <c r="AF1116" i="15"/>
  <c r="AG1116" i="15"/>
  <c r="AH1116" i="15"/>
  <c r="AF1117" i="15"/>
  <c r="AG1117" i="15"/>
  <c r="AH1117" i="15"/>
  <c r="AF1118" i="15"/>
  <c r="AG1118" i="15"/>
  <c r="AH1118" i="15"/>
  <c r="AF1119" i="15"/>
  <c r="AG1119" i="15"/>
  <c r="AH1119" i="15"/>
  <c r="AF1120" i="15"/>
  <c r="AG1120" i="15"/>
  <c r="AH1120" i="15"/>
  <c r="AF1121" i="15"/>
  <c r="AG1121" i="15"/>
  <c r="AH1121" i="15"/>
  <c r="AF1122" i="15"/>
  <c r="AG1122" i="15"/>
  <c r="AH1122" i="15"/>
  <c r="AF1123" i="15"/>
  <c r="AG1123" i="15"/>
  <c r="AH1123" i="15"/>
  <c r="AF1124" i="15"/>
  <c r="AG1124" i="15"/>
  <c r="AH1124" i="15"/>
  <c r="AF1125" i="15"/>
  <c r="AG1125" i="15"/>
  <c r="AH1125" i="15"/>
  <c r="AF1126" i="15"/>
  <c r="AG1126" i="15"/>
  <c r="AH1126" i="15"/>
  <c r="AF1127" i="15"/>
  <c r="AG1127" i="15"/>
  <c r="AH1127" i="15"/>
  <c r="AF1128" i="15"/>
  <c r="AG1128" i="15"/>
  <c r="AH1128" i="15"/>
  <c r="AF1129" i="15"/>
  <c r="AG1129" i="15"/>
  <c r="AH1129" i="15"/>
  <c r="AF1130" i="15"/>
  <c r="AG1130" i="15"/>
  <c r="AH1130" i="15"/>
  <c r="AF1131" i="15"/>
  <c r="AG1131" i="15"/>
  <c r="AH1131" i="15"/>
  <c r="AF1132" i="15"/>
  <c r="AG1132" i="15"/>
  <c r="AH1132" i="15"/>
  <c r="AF1133" i="15"/>
  <c r="AG1133" i="15"/>
  <c r="AH1133" i="15"/>
  <c r="AF1134" i="15"/>
  <c r="AG1134" i="15"/>
  <c r="AH1134" i="15"/>
  <c r="AF1135" i="15"/>
  <c r="AG1135" i="15"/>
  <c r="AH1135" i="15"/>
  <c r="AF1136" i="15"/>
  <c r="AG1136" i="15"/>
  <c r="AH1136" i="15"/>
  <c r="AF1137" i="15"/>
  <c r="AG1137" i="15"/>
  <c r="AH1137" i="15"/>
  <c r="AF1138" i="15"/>
  <c r="AG1138" i="15"/>
  <c r="AH1138" i="15"/>
  <c r="AF1139" i="15"/>
  <c r="AG1139" i="15"/>
  <c r="AH1139" i="15"/>
  <c r="AF1140" i="15"/>
  <c r="AG1140" i="15"/>
  <c r="AH1140" i="15"/>
  <c r="AF1141" i="15"/>
  <c r="AG1141" i="15"/>
  <c r="AH1141" i="15"/>
  <c r="AF1142" i="15"/>
  <c r="AG1142" i="15"/>
  <c r="AH1142" i="15"/>
  <c r="AF1143" i="15"/>
  <c r="AG1143" i="15"/>
  <c r="AH1143" i="15"/>
  <c r="AF1144" i="15"/>
  <c r="AG1144" i="15"/>
  <c r="AH1144" i="15"/>
  <c r="AF1145" i="15"/>
  <c r="AG1145" i="15"/>
  <c r="AH1145" i="15"/>
  <c r="AF1146" i="15"/>
  <c r="AG1146" i="15"/>
  <c r="AH1146" i="15"/>
  <c r="AF1147" i="15"/>
  <c r="AG1147" i="15"/>
  <c r="AH1147" i="15"/>
  <c r="AF1148" i="15"/>
  <c r="AG1148" i="15"/>
  <c r="AH1148" i="15"/>
  <c r="AF1149" i="15"/>
  <c r="AG1149" i="15"/>
  <c r="AH1149" i="15"/>
  <c r="AF1150" i="15"/>
  <c r="AG1150" i="15"/>
  <c r="AH1150" i="15"/>
  <c r="AF1151" i="15"/>
  <c r="AG1151" i="15"/>
  <c r="AH1151" i="15"/>
  <c r="AF1152" i="15"/>
  <c r="AG1152" i="15"/>
  <c r="AH1152" i="15"/>
  <c r="AF1153" i="15"/>
  <c r="AG1153" i="15"/>
  <c r="AH1153" i="15"/>
  <c r="AF1154" i="15"/>
  <c r="AG1154" i="15"/>
  <c r="AH1154" i="15"/>
  <c r="AF1155" i="15"/>
  <c r="AG1155" i="15"/>
  <c r="AH1155" i="15"/>
  <c r="AF1156" i="15"/>
  <c r="AG1156" i="15"/>
  <c r="AH1156" i="15"/>
  <c r="AF1157" i="15"/>
  <c r="AG1157" i="15"/>
  <c r="AH1157" i="15"/>
  <c r="AF1158" i="15"/>
  <c r="AG1158" i="15"/>
  <c r="AH1158" i="15"/>
  <c r="AF1159" i="15"/>
  <c r="AG1159" i="15"/>
  <c r="AH1159" i="15"/>
  <c r="AF1160" i="15"/>
  <c r="AG1160" i="15"/>
  <c r="AH1160" i="15"/>
  <c r="AF1161" i="15"/>
  <c r="AG1161" i="15"/>
  <c r="AH1161" i="15"/>
  <c r="AF1162" i="15"/>
  <c r="AG1162" i="15"/>
  <c r="AH1162" i="15"/>
  <c r="AF1163" i="15"/>
  <c r="AG1163" i="15"/>
  <c r="AH1163" i="15"/>
  <c r="AF1164" i="15"/>
  <c r="AG1164" i="15"/>
  <c r="AH1164" i="15"/>
  <c r="AF1165" i="15"/>
  <c r="AG1165" i="15"/>
  <c r="AH1165" i="15"/>
  <c r="AF1166" i="15"/>
  <c r="AG1166" i="15"/>
  <c r="AH1166" i="15"/>
  <c r="AF1167" i="15"/>
  <c r="AG1167" i="15"/>
  <c r="AH1167" i="15"/>
  <c r="AF1168" i="15"/>
  <c r="AG1168" i="15"/>
  <c r="AH1168" i="15"/>
  <c r="AF1169" i="15"/>
  <c r="AG1169" i="15"/>
  <c r="AH1169" i="15"/>
  <c r="AF1170" i="15"/>
  <c r="AG1170" i="15"/>
  <c r="AH1170" i="15"/>
  <c r="AF1171" i="15"/>
  <c r="AG1171" i="15"/>
  <c r="AH1171" i="15"/>
  <c r="AF1172" i="15"/>
  <c r="AG1172" i="15"/>
  <c r="AH1172" i="15"/>
  <c r="AF1173" i="15"/>
  <c r="AG1173" i="15"/>
  <c r="AH1173" i="15"/>
  <c r="AF1174" i="15"/>
  <c r="AG1174" i="15"/>
  <c r="AH1174" i="15"/>
  <c r="AF1175" i="15"/>
  <c r="AG1175" i="15"/>
  <c r="AH1175" i="15"/>
  <c r="AF1176" i="15"/>
  <c r="AG1176" i="15"/>
  <c r="AH1176" i="15"/>
  <c r="AF1177" i="15"/>
  <c r="AG1177" i="15"/>
  <c r="AH1177" i="15"/>
  <c r="AF1178" i="15"/>
  <c r="AG1178" i="15"/>
  <c r="AH1178" i="15"/>
  <c r="AF1179" i="15"/>
  <c r="AG1179" i="15"/>
  <c r="AH1179" i="15"/>
  <c r="AF1180" i="15"/>
  <c r="AG1180" i="15"/>
  <c r="AH1180" i="15"/>
  <c r="AF1181" i="15"/>
  <c r="AG1181" i="15"/>
  <c r="AH1181" i="15"/>
  <c r="AF1182" i="15"/>
  <c r="AG1182" i="15"/>
  <c r="AH1182" i="15"/>
  <c r="AF1183" i="15"/>
  <c r="AG1183" i="15"/>
  <c r="AH1183" i="15"/>
  <c r="AF1184" i="15"/>
  <c r="AG1184" i="15"/>
  <c r="AH1184" i="15"/>
  <c r="AF1185" i="15"/>
  <c r="AG1185" i="15"/>
  <c r="AH1185" i="15"/>
  <c r="AF1186" i="15"/>
  <c r="AG1186" i="15"/>
  <c r="AH1186" i="15"/>
  <c r="AF1187" i="15"/>
  <c r="AG1187" i="15"/>
  <c r="AH1187" i="15"/>
  <c r="AF1188" i="15"/>
  <c r="AG1188" i="15"/>
  <c r="AH1188" i="15"/>
  <c r="AF1189" i="15"/>
  <c r="AG1189" i="15"/>
  <c r="AH1189" i="15"/>
  <c r="AF1190" i="15"/>
  <c r="AG1190" i="15"/>
  <c r="AH1190" i="15"/>
  <c r="AF1191" i="15"/>
  <c r="AG1191" i="15"/>
  <c r="AH1191" i="15"/>
  <c r="AF1192" i="15"/>
  <c r="AG1192" i="15"/>
  <c r="AH1192" i="15"/>
  <c r="AF1193" i="15"/>
  <c r="AG1193" i="15"/>
  <c r="AH1193" i="15"/>
  <c r="AF1194" i="15"/>
  <c r="AG1194" i="15"/>
  <c r="AH1194" i="15"/>
  <c r="AF1195" i="15"/>
  <c r="AG1195" i="15"/>
  <c r="AH1195" i="15"/>
  <c r="AF1196" i="15"/>
  <c r="AG1196" i="15"/>
  <c r="AH1196" i="15"/>
  <c r="AF1197" i="15"/>
  <c r="AG1197" i="15"/>
  <c r="AH1197" i="15"/>
  <c r="AF1198" i="15"/>
  <c r="AG1198" i="15"/>
  <c r="AH1198" i="15"/>
  <c r="AF1199" i="15"/>
  <c r="AG1199" i="15"/>
  <c r="AH1199" i="15"/>
  <c r="AF1200" i="15"/>
  <c r="AG1200" i="15"/>
  <c r="AH1200" i="15"/>
  <c r="AF1201" i="15"/>
  <c r="AG1201" i="15"/>
  <c r="AH1201" i="15"/>
  <c r="AF1202" i="15"/>
  <c r="AG1202" i="15"/>
  <c r="AH1202" i="15"/>
  <c r="AF1203" i="15"/>
  <c r="AG1203" i="15"/>
  <c r="AH1203" i="15"/>
  <c r="AF1204" i="15"/>
  <c r="AG1204" i="15"/>
  <c r="AH1204" i="15"/>
  <c r="AF1205" i="15"/>
  <c r="AG1205" i="15"/>
  <c r="AH1205" i="15"/>
  <c r="AF1206" i="15"/>
  <c r="AG1206" i="15"/>
  <c r="AH1206" i="15"/>
  <c r="AF1207" i="15"/>
  <c r="AG1207" i="15"/>
  <c r="AH1207" i="15"/>
  <c r="AF1208" i="15"/>
  <c r="AG1208" i="15"/>
  <c r="AH1208" i="15"/>
  <c r="AF1209" i="15"/>
  <c r="AG1209" i="15"/>
  <c r="AH1209" i="15"/>
  <c r="AF1210" i="15"/>
  <c r="AG1210" i="15"/>
  <c r="AH1210" i="15"/>
  <c r="AF1211" i="15"/>
  <c r="AG1211" i="15"/>
  <c r="AH1211" i="15"/>
  <c r="AF1212" i="15"/>
  <c r="AG1212" i="15"/>
  <c r="AH1212" i="15"/>
  <c r="AF1213" i="15"/>
  <c r="AG1213" i="15"/>
  <c r="AH1213" i="15"/>
  <c r="AF1214" i="15"/>
  <c r="AG1214" i="15"/>
  <c r="AH1214" i="15"/>
  <c r="AF1215" i="15"/>
  <c r="AG1215" i="15"/>
  <c r="AH1215" i="15"/>
  <c r="AF1216" i="15"/>
  <c r="AG1216" i="15"/>
  <c r="AH1216" i="15"/>
  <c r="AF1217" i="15"/>
  <c r="AG1217" i="15"/>
  <c r="AH1217" i="15"/>
  <c r="AF1218" i="15"/>
  <c r="AG1218" i="15"/>
  <c r="AH1218" i="15"/>
  <c r="AF1219" i="15"/>
  <c r="AG1219" i="15"/>
  <c r="AH1219" i="15"/>
  <c r="AF1220" i="15"/>
  <c r="AG1220" i="15"/>
  <c r="AH1220" i="15"/>
  <c r="AF1221" i="15"/>
  <c r="AG1221" i="15"/>
  <c r="AH1221" i="15"/>
  <c r="AF1222" i="15"/>
  <c r="AG1222" i="15"/>
  <c r="AH1222" i="15"/>
  <c r="AF1223" i="15"/>
  <c r="AG1223" i="15"/>
  <c r="AH1223" i="15"/>
  <c r="AF1224" i="15"/>
  <c r="AG1224" i="15"/>
  <c r="AH1224" i="15"/>
  <c r="AF1225" i="15"/>
  <c r="AG1225" i="15"/>
  <c r="AH1225" i="15"/>
  <c r="AF1226" i="15"/>
  <c r="AG1226" i="15"/>
  <c r="AH1226" i="15"/>
  <c r="AF1227" i="15"/>
  <c r="AG1227" i="15"/>
  <c r="AH1227" i="15"/>
  <c r="AF1228" i="15"/>
  <c r="AG1228" i="15"/>
  <c r="AH1228" i="15"/>
  <c r="AF1229" i="15"/>
  <c r="AG1229" i="15"/>
  <c r="AH1229" i="15"/>
  <c r="AF1230" i="15"/>
  <c r="AG1230" i="15"/>
  <c r="AH1230" i="15"/>
  <c r="AF1231" i="15"/>
  <c r="AG1231" i="15"/>
  <c r="AH1231" i="15"/>
  <c r="AF1232" i="15"/>
  <c r="AG1232" i="15"/>
  <c r="AH1232" i="15"/>
  <c r="AF1233" i="15"/>
  <c r="AG1233" i="15"/>
  <c r="AH1233" i="15"/>
  <c r="AF1234" i="15"/>
  <c r="AG1234" i="15"/>
  <c r="AH1234" i="15"/>
  <c r="AF1235" i="15"/>
  <c r="AG1235" i="15"/>
  <c r="AH1235" i="15"/>
  <c r="AF1236" i="15"/>
  <c r="AG1236" i="15"/>
  <c r="AH1236" i="15"/>
  <c r="AF1237" i="15"/>
  <c r="AG1237" i="15"/>
  <c r="AH1237" i="15"/>
  <c r="AF1238" i="15"/>
  <c r="AG1238" i="15"/>
  <c r="AH1238" i="15"/>
  <c r="AF1239" i="15"/>
  <c r="AG1239" i="15"/>
  <c r="AH1239" i="15"/>
  <c r="AF1240" i="15"/>
  <c r="AG1240" i="15"/>
  <c r="AH1240" i="15"/>
  <c r="AF1241" i="15"/>
  <c r="AG1241" i="15"/>
  <c r="AH1241" i="15"/>
  <c r="AF1242" i="15"/>
  <c r="AG1242" i="15"/>
  <c r="AH1242" i="15"/>
  <c r="AF1243" i="15"/>
  <c r="AG1243" i="15"/>
  <c r="AH1243" i="15"/>
  <c r="AF1244" i="15"/>
  <c r="AG1244" i="15"/>
  <c r="AH1244" i="15"/>
  <c r="AF1245" i="15"/>
  <c r="AG1245" i="15"/>
  <c r="AH1245" i="15"/>
  <c r="AF1246" i="15"/>
  <c r="AG1246" i="15"/>
  <c r="AH1246" i="15"/>
  <c r="AF1247" i="15"/>
  <c r="AG1247" i="15"/>
  <c r="AH1247" i="15"/>
  <c r="AF1248" i="15"/>
  <c r="AG1248" i="15"/>
  <c r="AH1248" i="15"/>
  <c r="AF1249" i="15"/>
  <c r="AG1249" i="15"/>
  <c r="AH1249" i="15"/>
  <c r="AF1250" i="15"/>
  <c r="AG1250" i="15"/>
  <c r="AH1250" i="15"/>
  <c r="AF1251" i="15"/>
  <c r="AG1251" i="15"/>
  <c r="AH1251" i="15"/>
  <c r="AF1252" i="15"/>
  <c r="AG1252" i="15"/>
  <c r="AH1252" i="15"/>
  <c r="AF1253" i="15"/>
  <c r="AG1253" i="15"/>
  <c r="AH1253" i="15"/>
  <c r="AF1254" i="15"/>
  <c r="AG1254" i="15"/>
  <c r="AH1254" i="15"/>
  <c r="AF1255" i="15"/>
  <c r="AG1255" i="15"/>
  <c r="AH1255" i="15"/>
  <c r="AF1256" i="15"/>
  <c r="AG1256" i="15"/>
  <c r="AH1256" i="15"/>
  <c r="AF1257" i="15"/>
  <c r="AG1257" i="15"/>
  <c r="AH1257" i="15"/>
  <c r="AF1258" i="15"/>
  <c r="AG1258" i="15"/>
  <c r="AH1258" i="15"/>
  <c r="AF1259" i="15"/>
  <c r="AG1259" i="15"/>
  <c r="AH1259" i="15"/>
  <c r="AF1260" i="15"/>
  <c r="AG1260" i="15"/>
  <c r="AH1260" i="15"/>
  <c r="AF1261" i="15"/>
  <c r="AG1261" i="15"/>
  <c r="AH1261" i="15"/>
  <c r="AF1262" i="15"/>
  <c r="AG1262" i="15"/>
  <c r="AH1262" i="15"/>
  <c r="AF1263" i="15"/>
  <c r="AG1263" i="15"/>
  <c r="AH1263" i="15"/>
  <c r="AF1264" i="15"/>
  <c r="AG1264" i="15"/>
  <c r="AH1264" i="15"/>
  <c r="AF1265" i="15"/>
  <c r="AG1265" i="15"/>
  <c r="AH1265" i="15"/>
  <c r="AF1266" i="15"/>
  <c r="AG1266" i="15"/>
  <c r="AH1266" i="15"/>
  <c r="AF1267" i="15"/>
  <c r="AG1267" i="15"/>
  <c r="AH1267" i="15"/>
  <c r="AF1268" i="15"/>
  <c r="AG1268" i="15"/>
  <c r="AH1268" i="15"/>
  <c r="AF1269" i="15"/>
  <c r="AG1269" i="15"/>
  <c r="AH1269" i="15"/>
  <c r="AF1270" i="15"/>
  <c r="AG1270" i="15"/>
  <c r="AH1270" i="15"/>
  <c r="AF1271" i="15"/>
  <c r="AG1271" i="15"/>
  <c r="AH1271" i="15"/>
  <c r="AF1272" i="15"/>
  <c r="AG1272" i="15"/>
  <c r="AH1272" i="15"/>
  <c r="AF1273" i="15"/>
  <c r="AG1273" i="15"/>
  <c r="AH1273" i="15"/>
  <c r="AF1274" i="15"/>
  <c r="AG1274" i="15"/>
  <c r="AH1274" i="15"/>
  <c r="AF1275" i="15"/>
  <c r="AG1275" i="15"/>
  <c r="AH1275" i="15"/>
  <c r="AF1276" i="15"/>
  <c r="AG1276" i="15"/>
  <c r="AH1276" i="15"/>
  <c r="AF1277" i="15"/>
  <c r="AG1277" i="15"/>
  <c r="AH1277" i="15"/>
  <c r="AF1278" i="15"/>
  <c r="AG1278" i="15"/>
  <c r="AH1278" i="15"/>
  <c r="AF1279" i="15"/>
  <c r="AG1279" i="15"/>
  <c r="AH1279" i="15"/>
  <c r="AF1280" i="15"/>
  <c r="AG1280" i="15"/>
  <c r="AH1280" i="15"/>
  <c r="AF1281" i="15"/>
  <c r="AG1281" i="15"/>
  <c r="AH1281" i="15"/>
  <c r="AF1282" i="15"/>
  <c r="AG1282" i="15"/>
  <c r="AH1282" i="15"/>
  <c r="AF1283" i="15"/>
  <c r="AG1283" i="15"/>
  <c r="AH1283" i="15"/>
  <c r="AF1284" i="15"/>
  <c r="AG1284" i="15"/>
  <c r="AH1284" i="15"/>
  <c r="AF1285" i="15"/>
  <c r="AG1285" i="15"/>
  <c r="AH1285" i="15"/>
  <c r="AF1286" i="15"/>
  <c r="AG1286" i="15"/>
  <c r="AH1286" i="15"/>
  <c r="AF1287" i="15"/>
  <c r="AG1287" i="15"/>
  <c r="AH1287" i="15"/>
  <c r="AF1288" i="15"/>
  <c r="AG1288" i="15"/>
  <c r="AH1288" i="15"/>
  <c r="AF1289" i="15"/>
  <c r="AG1289" i="15"/>
  <c r="AH1289" i="15"/>
  <c r="AF1290" i="15"/>
  <c r="AG1290" i="15"/>
  <c r="AH1290" i="15"/>
  <c r="AF1291" i="15"/>
  <c r="AG1291" i="15"/>
  <c r="AH1291" i="15"/>
  <c r="AF1292" i="15"/>
  <c r="AG1292" i="15"/>
  <c r="AH1292" i="15"/>
  <c r="AF1293" i="15"/>
  <c r="AG1293" i="15"/>
  <c r="AH1293" i="15"/>
  <c r="AF1294" i="15"/>
  <c r="AG1294" i="15"/>
  <c r="AH1294" i="15"/>
  <c r="AF1295" i="15"/>
  <c r="AG1295" i="15"/>
  <c r="AH1295" i="15"/>
  <c r="AF1296" i="15"/>
  <c r="AG1296" i="15"/>
  <c r="AH1296" i="15"/>
  <c r="AF1297" i="15"/>
  <c r="AG1297" i="15"/>
  <c r="AH1297" i="15"/>
  <c r="AF1298" i="15"/>
  <c r="AG1298" i="15"/>
  <c r="AH1298" i="15"/>
  <c r="AF1299" i="15"/>
  <c r="AG1299" i="15"/>
  <c r="AH1299" i="15"/>
  <c r="AF1300" i="15"/>
  <c r="AG1300" i="15"/>
  <c r="AH1300" i="15"/>
  <c r="AF1301" i="15"/>
  <c r="AG1301" i="15"/>
  <c r="AH1301" i="15"/>
  <c r="AF1302" i="15"/>
  <c r="AG1302" i="15"/>
  <c r="AH1302" i="15"/>
  <c r="AF1303" i="15"/>
  <c r="AG1303" i="15"/>
  <c r="AH1303" i="15"/>
  <c r="AF1304" i="15"/>
  <c r="AG1304" i="15"/>
  <c r="AH1304" i="15"/>
  <c r="AF1305" i="15"/>
  <c r="AG1305" i="15"/>
  <c r="AH1305" i="15"/>
  <c r="AF1306" i="15"/>
  <c r="AG1306" i="15"/>
  <c r="AH1306" i="15"/>
  <c r="AF1307" i="15"/>
  <c r="AG1307" i="15"/>
  <c r="AH1307" i="15"/>
  <c r="AF1308" i="15"/>
  <c r="AG1308" i="15"/>
  <c r="AH1308" i="15"/>
  <c r="AF1309" i="15"/>
  <c r="AG1309" i="15"/>
  <c r="AH1309" i="15"/>
  <c r="AF1310" i="15"/>
  <c r="AG1310" i="15"/>
  <c r="AH1310" i="15"/>
  <c r="AF1311" i="15"/>
  <c r="AG1311" i="15"/>
  <c r="AH1311" i="15"/>
  <c r="AF1312" i="15"/>
  <c r="AG1312" i="15"/>
  <c r="AH1312" i="15"/>
  <c r="AF1313" i="15"/>
  <c r="AG1313" i="15"/>
  <c r="AH1313" i="15"/>
  <c r="AF1314" i="15"/>
  <c r="AG1314" i="15"/>
  <c r="AH1314" i="15"/>
  <c r="AF1315" i="15"/>
  <c r="AG1315" i="15"/>
  <c r="AH1315" i="15"/>
  <c r="AF1316" i="15"/>
  <c r="AG1316" i="15"/>
  <c r="AH1316" i="15"/>
  <c r="AF1317" i="15"/>
  <c r="AG1317" i="15"/>
  <c r="AH1317" i="15"/>
  <c r="AF1318" i="15"/>
  <c r="AG1318" i="15"/>
  <c r="AH1318" i="15"/>
  <c r="AF1319" i="15"/>
  <c r="AG1319" i="15"/>
  <c r="AH1319" i="15"/>
  <c r="AF1320" i="15"/>
  <c r="AG1320" i="15"/>
  <c r="AH1320" i="15"/>
  <c r="AF1321" i="15"/>
  <c r="AG1321" i="15"/>
  <c r="AH1321" i="15"/>
  <c r="AF1322" i="15"/>
  <c r="AG1322" i="15"/>
  <c r="AH1322" i="15"/>
  <c r="AF1323" i="15"/>
  <c r="AG1323" i="15"/>
  <c r="AH1323" i="15"/>
  <c r="AF1324" i="15"/>
  <c r="AG1324" i="15"/>
  <c r="AH1324" i="15"/>
  <c r="AF1325" i="15"/>
  <c r="AG1325" i="15"/>
  <c r="AH1325" i="15"/>
  <c r="AF1326" i="15"/>
  <c r="AG1326" i="15"/>
  <c r="AH1326" i="15"/>
  <c r="AF1327" i="15"/>
  <c r="AG1327" i="15"/>
  <c r="AH1327" i="15"/>
  <c r="AF1328" i="15"/>
  <c r="AG1328" i="15"/>
  <c r="AH1328" i="15"/>
  <c r="AF1329" i="15"/>
  <c r="AG1329" i="15"/>
  <c r="AH1329" i="15"/>
  <c r="AF1330" i="15"/>
  <c r="AG1330" i="15"/>
  <c r="AH1330" i="15"/>
  <c r="AF1331" i="15"/>
  <c r="AG1331" i="15"/>
  <c r="AH1331" i="15"/>
  <c r="AF1332" i="15"/>
  <c r="AG1332" i="15"/>
  <c r="AH1332" i="15"/>
  <c r="AF1333" i="15"/>
  <c r="AG1333" i="15"/>
  <c r="AH1333" i="15"/>
  <c r="AF1334" i="15"/>
  <c r="AG1334" i="15"/>
  <c r="AH1334" i="15"/>
  <c r="AF1335" i="15"/>
  <c r="AG1335" i="15"/>
  <c r="AH1335" i="15"/>
  <c r="AF1336" i="15"/>
  <c r="AG1336" i="15"/>
  <c r="AH1336" i="15"/>
  <c r="AF1337" i="15"/>
  <c r="AG1337" i="15"/>
  <c r="AH1337" i="15"/>
  <c r="AF1338" i="15"/>
  <c r="AG1338" i="15"/>
  <c r="AH1338" i="15"/>
  <c r="AF1339" i="15"/>
  <c r="AG1339" i="15"/>
  <c r="AH1339" i="15"/>
  <c r="AF1340" i="15"/>
  <c r="AG1340" i="15"/>
  <c r="AH1340" i="15"/>
  <c r="AF1341" i="15"/>
  <c r="AG1341" i="15"/>
  <c r="AH1341" i="15"/>
  <c r="AF1342" i="15"/>
  <c r="AG1342" i="15"/>
  <c r="AH1342" i="15"/>
  <c r="AF1343" i="15"/>
  <c r="AG1343" i="15"/>
  <c r="AH1343" i="15"/>
  <c r="AF1344" i="15"/>
  <c r="AG1344" i="15"/>
  <c r="AH1344" i="15"/>
  <c r="AF1345" i="15"/>
  <c r="AG1345" i="15"/>
  <c r="AH1345" i="15"/>
  <c r="AF1346" i="15"/>
  <c r="AG1346" i="15"/>
  <c r="AH1346" i="15"/>
  <c r="AF1347" i="15"/>
  <c r="AG1347" i="15"/>
  <c r="AH1347" i="15"/>
  <c r="AF1348" i="15"/>
  <c r="AG1348" i="15"/>
  <c r="AH1348" i="15"/>
  <c r="AF1349" i="15"/>
  <c r="AG1349" i="15"/>
  <c r="AH1349" i="15"/>
  <c r="AF1350" i="15"/>
  <c r="AG1350" i="15"/>
  <c r="AH1350" i="15"/>
  <c r="AF1351" i="15"/>
  <c r="AG1351" i="15"/>
  <c r="AH1351" i="15"/>
  <c r="AF1352" i="15"/>
  <c r="AG1352" i="15"/>
  <c r="AH1352" i="15"/>
  <c r="AF1353" i="15"/>
  <c r="AG1353" i="15"/>
  <c r="AH1353" i="15"/>
  <c r="AF1354" i="15"/>
  <c r="AG1354" i="15"/>
  <c r="AH1354" i="15"/>
  <c r="AF1355" i="15"/>
  <c r="AG1355" i="15"/>
  <c r="AH1355" i="15"/>
  <c r="AF1356" i="15"/>
  <c r="AG1356" i="15"/>
  <c r="AH1356" i="15"/>
  <c r="AF1357" i="15"/>
  <c r="AG1357" i="15"/>
  <c r="AH1357" i="15"/>
  <c r="AF1358" i="15"/>
  <c r="AG1358" i="15"/>
  <c r="AH1358" i="15"/>
  <c r="AF1359" i="15"/>
  <c r="AG1359" i="15"/>
  <c r="AH1359" i="15"/>
  <c r="AF1360" i="15"/>
  <c r="AG1360" i="15"/>
  <c r="AH1360" i="15"/>
  <c r="AF1361" i="15"/>
  <c r="AG1361" i="15"/>
  <c r="AH1361" i="15"/>
  <c r="AF1362" i="15"/>
  <c r="AG1362" i="15"/>
  <c r="AH1362" i="15"/>
  <c r="AF1363" i="15"/>
  <c r="AG1363" i="15"/>
  <c r="AH1363" i="15"/>
  <c r="AF1364" i="15"/>
  <c r="AG1364" i="15"/>
  <c r="AH1364" i="15"/>
  <c r="AF1365" i="15"/>
  <c r="AG1365" i="15"/>
  <c r="AH1365" i="15"/>
  <c r="AF1366" i="15"/>
  <c r="AG1366" i="15"/>
  <c r="AH1366" i="15"/>
  <c r="AF1367" i="15"/>
  <c r="AG1367" i="15"/>
  <c r="AH1367" i="15"/>
  <c r="AF1368" i="15"/>
  <c r="AG1368" i="15"/>
  <c r="AH1368" i="15"/>
  <c r="AF1369" i="15"/>
  <c r="AG1369" i="15"/>
  <c r="AH1369" i="15"/>
  <c r="AF1370" i="15"/>
  <c r="AG1370" i="15"/>
  <c r="AH1370" i="15"/>
  <c r="AF1371" i="15"/>
  <c r="AG1371" i="15"/>
  <c r="AH1371" i="15"/>
  <c r="AF1372" i="15"/>
  <c r="AG1372" i="15"/>
  <c r="AH1372" i="15"/>
  <c r="AF1373" i="15"/>
  <c r="AG1373" i="15"/>
  <c r="AH1373" i="15"/>
  <c r="AF1374" i="15"/>
  <c r="AG1374" i="15"/>
  <c r="AH1374" i="15"/>
  <c r="AF1375" i="15"/>
  <c r="AG1375" i="15"/>
  <c r="AH1375" i="15"/>
  <c r="AF1376" i="15"/>
  <c r="AG1376" i="15"/>
  <c r="AH1376" i="15"/>
  <c r="AF1377" i="15"/>
  <c r="AG1377" i="15"/>
  <c r="AH1377" i="15"/>
  <c r="AF1378" i="15"/>
  <c r="AG1378" i="15"/>
  <c r="AH1378" i="15"/>
  <c r="AF1379" i="15"/>
  <c r="AG1379" i="15"/>
  <c r="AH1379" i="15"/>
  <c r="AF1380" i="15"/>
  <c r="AG1380" i="15"/>
  <c r="AH1380" i="15"/>
  <c r="AF1381" i="15"/>
  <c r="AG1381" i="15"/>
  <c r="AH1381" i="15"/>
  <c r="AF1382" i="15"/>
  <c r="AG1382" i="15"/>
  <c r="AH1382" i="15"/>
  <c r="AF1383" i="15"/>
  <c r="AG1383" i="15"/>
  <c r="AH1383" i="15"/>
  <c r="AF1384" i="15"/>
  <c r="AG1384" i="15"/>
  <c r="AH1384" i="15"/>
  <c r="AF1385" i="15"/>
  <c r="AG1385" i="15"/>
  <c r="AH1385" i="15"/>
  <c r="AF1386" i="15"/>
  <c r="AG1386" i="15"/>
  <c r="AH1386" i="15"/>
  <c r="AF1387" i="15"/>
  <c r="AG1387" i="15"/>
  <c r="AH1387" i="15"/>
  <c r="AF1388" i="15"/>
  <c r="AG1388" i="15"/>
  <c r="AH1388" i="15"/>
  <c r="AF1389" i="15"/>
  <c r="AG1389" i="15"/>
  <c r="AH1389" i="15"/>
  <c r="AF1390" i="15"/>
  <c r="AG1390" i="15"/>
  <c r="AH1390" i="15"/>
  <c r="AF1391" i="15"/>
  <c r="AG1391" i="15"/>
  <c r="AH1391" i="15"/>
  <c r="AF1392" i="15"/>
  <c r="AG1392" i="15"/>
  <c r="AH1392" i="15"/>
  <c r="AF1393" i="15"/>
  <c r="AG1393" i="15"/>
  <c r="AH1393" i="15"/>
  <c r="AF1394" i="15"/>
  <c r="AG1394" i="15"/>
  <c r="AH1394" i="15"/>
  <c r="AF1395" i="15"/>
  <c r="AG1395" i="15"/>
  <c r="AH1395" i="15"/>
  <c r="AF1396" i="15"/>
  <c r="AG1396" i="15"/>
  <c r="AH1396" i="15"/>
  <c r="AF1397" i="15"/>
  <c r="AG1397" i="15"/>
  <c r="AH1397" i="15"/>
  <c r="AF1398" i="15"/>
  <c r="AG1398" i="15"/>
  <c r="AH1398" i="15"/>
  <c r="AF1399" i="15"/>
  <c r="AG1399" i="15"/>
  <c r="AH1399" i="15"/>
  <c r="AF1400" i="15"/>
  <c r="AG1400" i="15"/>
  <c r="AH1400" i="15"/>
  <c r="AF1401" i="15"/>
  <c r="AG1401" i="15"/>
  <c r="AH1401" i="15"/>
  <c r="AF1402" i="15"/>
  <c r="AG1402" i="15"/>
  <c r="AH1402" i="15"/>
  <c r="AF1403" i="15"/>
  <c r="AG1403" i="15"/>
  <c r="AH1403" i="15"/>
  <c r="AF1404" i="15"/>
  <c r="AG1404" i="15"/>
  <c r="AH1404" i="15"/>
  <c r="AF1405" i="15"/>
  <c r="AG1405" i="15"/>
  <c r="AH1405" i="15"/>
  <c r="AF1406" i="15"/>
  <c r="AG1406" i="15"/>
  <c r="AH1406" i="15"/>
  <c r="AF1407" i="15"/>
  <c r="AG1407" i="15"/>
  <c r="AH1407" i="15"/>
  <c r="AF1408" i="15"/>
  <c r="AG1408" i="15"/>
  <c r="AH1408" i="15"/>
  <c r="AF1409" i="15"/>
  <c r="AG1409" i="15"/>
  <c r="AH1409" i="15"/>
  <c r="AF1410" i="15"/>
  <c r="AG1410" i="15"/>
  <c r="AH1410" i="15"/>
  <c r="AF1411" i="15"/>
  <c r="AG1411" i="15"/>
  <c r="AH1411" i="15"/>
  <c r="AF1412" i="15"/>
  <c r="AG1412" i="15"/>
  <c r="AH1412" i="15"/>
  <c r="AF1413" i="15"/>
  <c r="AG1413" i="15"/>
  <c r="AH1413" i="15"/>
  <c r="AF1414" i="15"/>
  <c r="AG1414" i="15"/>
  <c r="AH1414" i="15"/>
  <c r="AF1415" i="15"/>
  <c r="AG1415" i="15"/>
  <c r="AH1415" i="15"/>
  <c r="AF1416" i="15"/>
  <c r="AG1416" i="15"/>
  <c r="AH1416" i="15"/>
  <c r="AF1417" i="15"/>
  <c r="AG1417" i="15"/>
  <c r="AH1417" i="15"/>
  <c r="AF1418" i="15"/>
  <c r="AG1418" i="15"/>
  <c r="AH1418" i="15"/>
  <c r="AF1419" i="15"/>
  <c r="AG1419" i="15"/>
  <c r="AH1419" i="15"/>
  <c r="AF1420" i="15"/>
  <c r="AG1420" i="15"/>
  <c r="AH1420" i="15"/>
  <c r="AF1421" i="15"/>
  <c r="AG1421" i="15"/>
  <c r="AH1421" i="15"/>
  <c r="AF1422" i="15"/>
  <c r="AG1422" i="15"/>
  <c r="AH1422" i="15"/>
  <c r="AF1423" i="15"/>
  <c r="AG1423" i="15"/>
  <c r="AH1423" i="15"/>
  <c r="AF1424" i="15"/>
  <c r="AG1424" i="15"/>
  <c r="AH1424" i="15"/>
  <c r="AF1425" i="15"/>
  <c r="AG1425" i="15"/>
  <c r="AH1425" i="15"/>
  <c r="AF1426" i="15"/>
  <c r="AG1426" i="15"/>
  <c r="AH1426" i="15"/>
  <c r="AF1427" i="15"/>
  <c r="AG1427" i="15"/>
  <c r="AH1427" i="15"/>
  <c r="AF1428" i="15"/>
  <c r="AG1428" i="15"/>
  <c r="AH1428" i="15"/>
  <c r="AF1429" i="15"/>
  <c r="AG1429" i="15"/>
  <c r="AH1429" i="15"/>
  <c r="AF1430" i="15"/>
  <c r="AG1430" i="15"/>
  <c r="AH1430" i="15"/>
  <c r="AF1431" i="15"/>
  <c r="AG1431" i="15"/>
  <c r="AH1431" i="15"/>
  <c r="AF1432" i="15"/>
  <c r="AG1432" i="15"/>
  <c r="AH1432" i="15"/>
  <c r="AF1433" i="15"/>
  <c r="AG1433" i="15"/>
  <c r="AH1433" i="15"/>
  <c r="AF1434" i="15"/>
  <c r="AG1434" i="15"/>
  <c r="AH1434" i="15"/>
  <c r="AF1435" i="15"/>
  <c r="AG1435" i="15"/>
  <c r="AH1435" i="15"/>
  <c r="AF1436" i="15"/>
  <c r="AG1436" i="15"/>
  <c r="AH1436" i="15"/>
  <c r="AF1437" i="15"/>
  <c r="AG1437" i="15"/>
  <c r="AH1437" i="15"/>
  <c r="AF1438" i="15"/>
  <c r="AG1438" i="15"/>
  <c r="AH1438" i="15"/>
  <c r="AF1439" i="15"/>
  <c r="AG1439" i="15"/>
  <c r="AH1439" i="15"/>
  <c r="AF1440" i="15"/>
  <c r="AG1440" i="15"/>
  <c r="AH1440" i="15"/>
  <c r="AF1441" i="15"/>
  <c r="AG1441" i="15"/>
  <c r="AH1441" i="15"/>
  <c r="AF1442" i="15"/>
  <c r="AG1442" i="15"/>
  <c r="AH1442" i="15"/>
  <c r="AF1443" i="15"/>
  <c r="AG1443" i="15"/>
  <c r="AH1443" i="15"/>
  <c r="AF1444" i="15"/>
  <c r="AG1444" i="15"/>
  <c r="AH1444" i="15"/>
  <c r="AF1445" i="15"/>
  <c r="AG1445" i="15"/>
  <c r="AH1445" i="15"/>
  <c r="AF1446" i="15"/>
  <c r="AG1446" i="15"/>
  <c r="AH1446" i="15"/>
  <c r="AF1447" i="15"/>
  <c r="AG1447" i="15"/>
  <c r="AH1447" i="15"/>
  <c r="AF1448" i="15"/>
  <c r="AG1448" i="15"/>
  <c r="AH1448" i="15"/>
  <c r="AF1449" i="15"/>
  <c r="AG1449" i="15"/>
  <c r="AH1449" i="15"/>
  <c r="AF1450" i="15"/>
  <c r="AG1450" i="15"/>
  <c r="AH1450" i="15"/>
  <c r="AF1451" i="15"/>
  <c r="AG1451" i="15"/>
  <c r="AH1451" i="15"/>
  <c r="AF1452" i="15"/>
  <c r="AG1452" i="15"/>
  <c r="AH1452" i="15"/>
  <c r="AF1453" i="15"/>
  <c r="AG1453" i="15"/>
  <c r="AH1453" i="15"/>
  <c r="AF1454" i="15"/>
  <c r="AG1454" i="15"/>
  <c r="AH1454" i="15"/>
  <c r="AF1455" i="15"/>
  <c r="AG1455" i="15"/>
  <c r="AH1455" i="15"/>
  <c r="AF1456" i="15"/>
  <c r="AG1456" i="15"/>
  <c r="AH1456" i="15"/>
  <c r="AF1457" i="15"/>
  <c r="AG1457" i="15"/>
  <c r="AH1457" i="15"/>
  <c r="AF1458" i="15"/>
  <c r="AG1458" i="15"/>
  <c r="AH1458" i="15"/>
  <c r="AF1459" i="15"/>
  <c r="AG1459" i="15"/>
  <c r="AH1459" i="15"/>
  <c r="AF1460" i="15"/>
  <c r="AG1460" i="15"/>
  <c r="AH1460" i="15"/>
  <c r="AF1461" i="15"/>
  <c r="AG1461" i="15"/>
  <c r="AH1461" i="15"/>
  <c r="AF1462" i="15"/>
  <c r="AG1462" i="15"/>
  <c r="AH1462" i="15"/>
  <c r="AF1463" i="15"/>
  <c r="AG1463" i="15"/>
  <c r="AH1463" i="15"/>
  <c r="AF1464" i="15"/>
  <c r="AG1464" i="15"/>
  <c r="AH1464" i="15"/>
  <c r="AF1465" i="15"/>
  <c r="AG1465" i="15"/>
  <c r="AH1465" i="15"/>
  <c r="AF1466" i="15"/>
  <c r="AG1466" i="15"/>
  <c r="AH1466" i="15"/>
  <c r="AF1467" i="15"/>
  <c r="AG1467" i="15"/>
  <c r="AH1467" i="15"/>
  <c r="AF1468" i="15"/>
  <c r="AG1468" i="15"/>
  <c r="AH1468" i="15"/>
  <c r="AF1469" i="15"/>
  <c r="AG1469" i="15"/>
  <c r="AH1469" i="15"/>
  <c r="AF1470" i="15"/>
  <c r="AG1470" i="15"/>
  <c r="AH1470" i="15"/>
  <c r="AF1471" i="15"/>
  <c r="AG1471" i="15"/>
  <c r="AH1471" i="15"/>
  <c r="AF1472" i="15"/>
  <c r="AG1472" i="15"/>
  <c r="AH1472" i="15"/>
  <c r="AF1473" i="15"/>
  <c r="AG1473" i="15"/>
  <c r="AH1473" i="15"/>
  <c r="AF1474" i="15"/>
  <c r="AG1474" i="15"/>
  <c r="AH1474" i="15"/>
  <c r="AF1475" i="15"/>
  <c r="AG1475" i="15"/>
  <c r="AH1475" i="15"/>
  <c r="AF1476" i="15"/>
  <c r="AG1476" i="15"/>
  <c r="AH1476" i="15"/>
  <c r="AF1477" i="15"/>
  <c r="AG1477" i="15"/>
  <c r="AH1477" i="15"/>
  <c r="AF1478" i="15"/>
  <c r="AG1478" i="15"/>
  <c r="AH1478" i="15"/>
  <c r="AF1479" i="15"/>
  <c r="AG1479" i="15"/>
  <c r="AH1479" i="15"/>
  <c r="AF1480" i="15"/>
  <c r="AG1480" i="15"/>
  <c r="AH1480" i="15"/>
  <c r="AF1481" i="15"/>
  <c r="AG1481" i="15"/>
  <c r="AH1481" i="15"/>
  <c r="AF1482" i="15"/>
  <c r="AG1482" i="15"/>
  <c r="AH1482" i="15"/>
  <c r="AF1483" i="15"/>
  <c r="AG1483" i="15"/>
  <c r="AH1483" i="15"/>
  <c r="AF1484" i="15"/>
  <c r="AG1484" i="15"/>
  <c r="AH1484" i="15"/>
  <c r="AF1485" i="15"/>
  <c r="AG1485" i="15"/>
  <c r="AH1485" i="15"/>
  <c r="AF1486" i="15"/>
  <c r="AG1486" i="15"/>
  <c r="AH1486" i="15"/>
  <c r="AF1487" i="15"/>
  <c r="AG1487" i="15"/>
  <c r="AH1487" i="15"/>
  <c r="AF1488" i="15"/>
  <c r="AG1488" i="15"/>
  <c r="AH1488" i="15"/>
  <c r="AF1489" i="15"/>
  <c r="AG1489" i="15"/>
  <c r="AH1489" i="15"/>
  <c r="AF1490" i="15"/>
  <c r="AG1490" i="15"/>
  <c r="AH1490" i="15"/>
  <c r="AF1491" i="15"/>
  <c r="AG1491" i="15"/>
  <c r="AH1491" i="15"/>
  <c r="AF1492" i="15"/>
  <c r="AG1492" i="15"/>
  <c r="AH1492" i="15"/>
  <c r="AF1493" i="15"/>
  <c r="AG1493" i="15"/>
  <c r="AH1493" i="15"/>
  <c r="AF1494" i="15"/>
  <c r="AG1494" i="15"/>
  <c r="AH1494" i="15"/>
  <c r="AF1495" i="15"/>
  <c r="AG1495" i="15"/>
  <c r="AH1495" i="15"/>
  <c r="AF1496" i="15"/>
  <c r="AG1496" i="15"/>
  <c r="AH1496" i="15"/>
  <c r="AF1497" i="15"/>
  <c r="AG1497" i="15"/>
  <c r="AH1497" i="15"/>
  <c r="AF1498" i="15"/>
  <c r="AG1498" i="15"/>
  <c r="AH1498" i="15"/>
  <c r="AF1499" i="15"/>
  <c r="AG1499" i="15"/>
  <c r="AH1499" i="15"/>
  <c r="AF1500" i="15"/>
  <c r="AG1500" i="15"/>
  <c r="AH1500" i="15"/>
  <c r="AF1501" i="15"/>
  <c r="AG1501" i="15"/>
  <c r="AH1501" i="15"/>
  <c r="AF1502" i="15"/>
  <c r="AG1502" i="15"/>
  <c r="AH1502" i="15"/>
  <c r="AF1503" i="15"/>
  <c r="AG1503" i="15"/>
  <c r="AH1503" i="15"/>
  <c r="AF1504" i="15"/>
  <c r="AG1504" i="15"/>
  <c r="AH1504" i="15"/>
  <c r="AF1505" i="15"/>
  <c r="AG1505" i="15"/>
  <c r="AH1505" i="15"/>
  <c r="AF1506" i="15"/>
  <c r="AG1506" i="15"/>
  <c r="AH1506" i="15"/>
  <c r="AF1507" i="15"/>
  <c r="AG1507" i="15"/>
  <c r="AH1507" i="15"/>
  <c r="AF1508" i="15"/>
  <c r="AG1508" i="15"/>
  <c r="AH1508" i="15"/>
  <c r="AF1509" i="15"/>
  <c r="AG1509" i="15"/>
  <c r="AH1509" i="15"/>
  <c r="AF1510" i="15"/>
  <c r="AG1510" i="15"/>
  <c r="AH1510" i="15"/>
  <c r="AF1511" i="15"/>
  <c r="AG1511" i="15"/>
  <c r="AH1511" i="15"/>
  <c r="AF1512" i="15"/>
  <c r="AG1512" i="15"/>
  <c r="AH1512" i="15"/>
  <c r="AF1513" i="15"/>
  <c r="AG1513" i="15"/>
  <c r="AH1513" i="15"/>
  <c r="AF1514" i="15"/>
  <c r="AG1514" i="15"/>
  <c r="AH1514" i="15"/>
  <c r="AF1515" i="15"/>
  <c r="AG1515" i="15"/>
  <c r="AH1515" i="15"/>
  <c r="AF1516" i="15"/>
  <c r="AG1516" i="15"/>
  <c r="AH1516" i="15"/>
  <c r="AF1517" i="15"/>
  <c r="AG1517" i="15"/>
  <c r="AH1517" i="15"/>
  <c r="AF1518" i="15"/>
  <c r="AG1518" i="15"/>
  <c r="AH1518" i="15"/>
  <c r="AF1519" i="15"/>
  <c r="AG1519" i="15"/>
  <c r="AH1519" i="15"/>
  <c r="AF1520" i="15"/>
  <c r="AG1520" i="15"/>
  <c r="AH1520" i="15"/>
  <c r="AF1521" i="15"/>
  <c r="AG1521" i="15"/>
  <c r="AH1521" i="15"/>
  <c r="AF1522" i="15"/>
  <c r="AG1522" i="15"/>
  <c r="AH1522" i="15"/>
  <c r="AF1523" i="15"/>
  <c r="AG1523" i="15"/>
  <c r="AH1523" i="15"/>
  <c r="AF1524" i="15"/>
  <c r="AG1524" i="15"/>
  <c r="AH1524" i="15"/>
  <c r="AF1525" i="15"/>
  <c r="AG1525" i="15"/>
  <c r="AH1525" i="15"/>
  <c r="AF1526" i="15"/>
  <c r="AG1526" i="15"/>
  <c r="AH1526" i="15"/>
  <c r="AF1527" i="15"/>
  <c r="AG1527" i="15"/>
  <c r="AH1527" i="15"/>
  <c r="AF1528" i="15"/>
  <c r="AG1528" i="15"/>
  <c r="AH1528" i="15"/>
  <c r="AF1529" i="15"/>
  <c r="AG1529" i="15"/>
  <c r="AH1529" i="15"/>
  <c r="AF1530" i="15"/>
  <c r="AG1530" i="15"/>
  <c r="AH1530" i="15"/>
  <c r="AF1531" i="15"/>
  <c r="AG1531" i="15"/>
  <c r="AH1531" i="15"/>
  <c r="AF1532" i="15"/>
  <c r="AG1532" i="15"/>
  <c r="AH1532" i="15"/>
  <c r="AF1533" i="15"/>
  <c r="AG1533" i="15"/>
  <c r="AH1533" i="15"/>
  <c r="AF1534" i="15"/>
  <c r="AG1534" i="15"/>
  <c r="AH1534" i="15"/>
  <c r="AF1535" i="15"/>
  <c r="AG1535" i="15"/>
  <c r="AH1535" i="15"/>
  <c r="AF1536" i="15"/>
  <c r="AG1536" i="15"/>
  <c r="AH1536" i="15"/>
  <c r="AF1537" i="15"/>
  <c r="AG1537" i="15"/>
  <c r="AH1537" i="15"/>
  <c r="AF1538" i="15"/>
  <c r="AG1538" i="15"/>
  <c r="AH1538" i="15"/>
  <c r="AF1539" i="15"/>
  <c r="AG1539" i="15"/>
  <c r="AH1539" i="15"/>
  <c r="AF1540" i="15"/>
  <c r="AG1540" i="15"/>
  <c r="AH1540" i="15"/>
  <c r="AF1541" i="15"/>
  <c r="AG1541" i="15"/>
  <c r="AH1541" i="15"/>
  <c r="AF1542" i="15"/>
  <c r="AG1542" i="15"/>
  <c r="AH1542" i="15"/>
  <c r="AF1543" i="15"/>
  <c r="AG1543" i="15"/>
  <c r="AH1543" i="15"/>
  <c r="AF1544" i="15"/>
  <c r="AG1544" i="15"/>
  <c r="AH1544" i="15"/>
  <c r="AF1545" i="15"/>
  <c r="AG1545" i="15"/>
  <c r="AH1545" i="15"/>
  <c r="AF1546" i="15"/>
  <c r="AG1546" i="15"/>
  <c r="AH1546" i="15"/>
  <c r="AF1547" i="15"/>
  <c r="AG1547" i="15"/>
  <c r="AH1547" i="15"/>
  <c r="AF1548" i="15"/>
  <c r="AG1548" i="15"/>
  <c r="AH1548" i="15"/>
  <c r="AF1549" i="15"/>
  <c r="AG1549" i="15"/>
  <c r="AH1549" i="15"/>
  <c r="AF1550" i="15"/>
  <c r="AG1550" i="15"/>
  <c r="AH1550" i="15"/>
  <c r="AF1551" i="15"/>
  <c r="AG1551" i="15"/>
  <c r="AH1551" i="15"/>
  <c r="AF1552" i="15"/>
  <c r="AG1552" i="15"/>
  <c r="AH1552" i="15"/>
  <c r="AF1553" i="15"/>
  <c r="AG1553" i="15"/>
  <c r="AH1553" i="15"/>
  <c r="AF1554" i="15"/>
  <c r="AG1554" i="15"/>
  <c r="AH1554" i="15"/>
  <c r="AF1555" i="15"/>
  <c r="AG1555" i="15"/>
  <c r="AH1555" i="15"/>
  <c r="AF1556" i="15"/>
  <c r="AG1556" i="15"/>
  <c r="AH1556" i="15"/>
  <c r="AF1557" i="15"/>
  <c r="AG1557" i="15"/>
  <c r="AH1557" i="15"/>
  <c r="AF1558" i="15"/>
  <c r="AG1558" i="15"/>
  <c r="AH1558" i="15"/>
  <c r="AF1559" i="15"/>
  <c r="AG1559" i="15"/>
  <c r="AH1559" i="15"/>
  <c r="AF1560" i="15"/>
  <c r="AG1560" i="15"/>
  <c r="AH1560" i="15"/>
  <c r="AF1561" i="15"/>
  <c r="AG1561" i="15"/>
  <c r="AH1561" i="15"/>
  <c r="AF1562" i="15"/>
  <c r="AG1562" i="15"/>
  <c r="AH1562" i="15"/>
  <c r="AF1563" i="15"/>
  <c r="AG1563" i="15"/>
  <c r="AH1563" i="15"/>
  <c r="AF1564" i="15"/>
  <c r="AG1564" i="15"/>
  <c r="AH1564" i="15"/>
  <c r="AF1565" i="15"/>
  <c r="AG1565" i="15"/>
  <c r="AH1565" i="15"/>
  <c r="AF1566" i="15"/>
  <c r="AG1566" i="15"/>
  <c r="AH1566" i="15"/>
  <c r="AF1567" i="15"/>
  <c r="AG1567" i="15"/>
  <c r="AH1567" i="15"/>
  <c r="AF1568" i="15"/>
  <c r="AG1568" i="15"/>
  <c r="AH1568" i="15"/>
  <c r="AF1569" i="15"/>
  <c r="AG1569" i="15"/>
  <c r="AH1569" i="15"/>
  <c r="AF1570" i="15"/>
  <c r="AG1570" i="15"/>
  <c r="AH1570" i="15"/>
  <c r="AF1571" i="15"/>
  <c r="AG1571" i="15"/>
  <c r="AH1571" i="15"/>
  <c r="AF1572" i="15"/>
  <c r="AG1572" i="15"/>
  <c r="AH1572" i="15"/>
  <c r="AF1573" i="15"/>
  <c r="AG1573" i="15"/>
  <c r="AH1573" i="15"/>
  <c r="AF1574" i="15"/>
  <c r="AG1574" i="15"/>
  <c r="AH1574" i="15"/>
  <c r="AF1575" i="15"/>
  <c r="AG1575" i="15"/>
  <c r="AH1575" i="15"/>
  <c r="AF1576" i="15"/>
  <c r="AG1576" i="15"/>
  <c r="AH1576" i="15"/>
  <c r="AF1577" i="15"/>
  <c r="AG1577" i="15"/>
  <c r="AH1577" i="15"/>
  <c r="AF1578" i="15"/>
  <c r="AG1578" i="15"/>
  <c r="AH1578" i="15"/>
  <c r="AF1579" i="15"/>
  <c r="AG1579" i="15"/>
  <c r="AH1579" i="15"/>
  <c r="AF1580" i="15"/>
  <c r="AG1580" i="15"/>
  <c r="AH1580" i="15"/>
  <c r="AF1581" i="15"/>
  <c r="AG1581" i="15"/>
  <c r="AH1581" i="15"/>
  <c r="AF1582" i="15"/>
  <c r="AG1582" i="15"/>
  <c r="AH1582" i="15"/>
  <c r="AF1583" i="15"/>
  <c r="AG1583" i="15"/>
  <c r="AH1583" i="15"/>
  <c r="AF1584" i="15"/>
  <c r="AG1584" i="15"/>
  <c r="AH1584" i="15"/>
  <c r="AF1585" i="15"/>
  <c r="AG1585" i="15"/>
  <c r="AH1585" i="15"/>
  <c r="AF1586" i="15"/>
  <c r="AG1586" i="15"/>
  <c r="AH1586" i="15"/>
  <c r="AF1587" i="15"/>
  <c r="AG1587" i="15"/>
  <c r="AH1587" i="15"/>
  <c r="AF1588" i="15"/>
  <c r="AG1588" i="15"/>
  <c r="AH1588" i="15"/>
  <c r="AF1589" i="15"/>
  <c r="AG1589" i="15"/>
  <c r="AH1589" i="15"/>
  <c r="AF1590" i="15"/>
  <c r="AG1590" i="15"/>
  <c r="AH1590" i="15"/>
  <c r="AF1591" i="15"/>
  <c r="AG1591" i="15"/>
  <c r="AH1591" i="15"/>
  <c r="AF1592" i="15"/>
  <c r="AG1592" i="15"/>
  <c r="AH1592" i="15"/>
  <c r="AF1593" i="15"/>
  <c r="AG1593" i="15"/>
  <c r="AH1593" i="15"/>
  <c r="AF1594" i="15"/>
  <c r="AG1594" i="15"/>
  <c r="AH1594" i="15"/>
  <c r="AF1595" i="15"/>
  <c r="AG1595" i="15"/>
  <c r="AH1595" i="15"/>
  <c r="AF1596" i="15"/>
  <c r="AG1596" i="15"/>
  <c r="AH1596" i="15"/>
  <c r="AF1597" i="15"/>
  <c r="AG1597" i="15"/>
  <c r="AH1597" i="15"/>
  <c r="AF1598" i="15"/>
  <c r="AG1598" i="15"/>
  <c r="AH1598" i="15"/>
  <c r="AF1599" i="15"/>
  <c r="AG1599" i="15"/>
  <c r="AH1599" i="15"/>
  <c r="AF1600" i="15"/>
  <c r="AG1600" i="15"/>
  <c r="AH1600" i="15"/>
  <c r="AF1601" i="15"/>
  <c r="AG1601" i="15"/>
  <c r="AH1601" i="15"/>
  <c r="AF1602" i="15"/>
  <c r="AG1602" i="15"/>
  <c r="AH1602" i="15"/>
  <c r="AF1603" i="15"/>
  <c r="AG1603" i="15"/>
  <c r="AH1603" i="15"/>
  <c r="AF1604" i="15"/>
  <c r="AG1604" i="15"/>
  <c r="AH1604" i="15"/>
  <c r="AF1605" i="15"/>
  <c r="AG1605" i="15"/>
  <c r="AH1605" i="15"/>
  <c r="AF1606" i="15"/>
  <c r="AG1606" i="15"/>
  <c r="AH1606" i="15"/>
  <c r="AF1607" i="15"/>
  <c r="AG1607" i="15"/>
  <c r="AH1607" i="15"/>
  <c r="AF1608" i="15"/>
  <c r="AG1608" i="15"/>
  <c r="AH1608" i="15"/>
  <c r="AF1609" i="15"/>
  <c r="AG1609" i="15"/>
  <c r="AH1609" i="15"/>
  <c r="AF1610" i="15"/>
  <c r="AG1610" i="15"/>
  <c r="AH1610" i="15"/>
  <c r="AF1611" i="15"/>
  <c r="AG1611" i="15"/>
  <c r="AH1611" i="15"/>
  <c r="AF1612" i="15"/>
  <c r="AG1612" i="15"/>
  <c r="AH1612" i="15"/>
  <c r="AF1613" i="15"/>
  <c r="AG1613" i="15"/>
  <c r="AH1613" i="15"/>
  <c r="AF1614" i="15"/>
  <c r="AG1614" i="15"/>
  <c r="AH1614" i="15"/>
  <c r="AF1615" i="15"/>
  <c r="AG1615" i="15"/>
  <c r="AH1615" i="15"/>
  <c r="AF1616" i="15"/>
  <c r="AG1616" i="15"/>
  <c r="AH1616" i="15"/>
  <c r="AF1617" i="15"/>
  <c r="AG1617" i="15"/>
  <c r="AH1617" i="15"/>
  <c r="AF1618" i="15"/>
  <c r="AG1618" i="15"/>
  <c r="AH1618" i="15"/>
  <c r="AF1619" i="15"/>
  <c r="AG1619" i="15"/>
  <c r="AH1619" i="15"/>
  <c r="AF1620" i="15"/>
  <c r="AG1620" i="15"/>
  <c r="AH1620" i="15"/>
  <c r="AF1621" i="15"/>
  <c r="AG1621" i="15"/>
  <c r="AH1621" i="15"/>
  <c r="AF1622" i="15"/>
  <c r="AG1622" i="15"/>
  <c r="AH1622" i="15"/>
  <c r="AF1623" i="15"/>
  <c r="AG1623" i="15"/>
  <c r="AH1623" i="15"/>
  <c r="AF1624" i="15"/>
  <c r="AG1624" i="15"/>
  <c r="AH1624" i="15"/>
  <c r="AF1625" i="15"/>
  <c r="AG1625" i="15"/>
  <c r="AH1625" i="15"/>
  <c r="AF1626" i="15"/>
  <c r="AG1626" i="15"/>
  <c r="AH1626" i="15"/>
  <c r="AF1627" i="15"/>
  <c r="AG1627" i="15"/>
  <c r="AH1627" i="15"/>
  <c r="AF1628" i="15"/>
  <c r="AG1628" i="15"/>
  <c r="AH1628" i="15"/>
  <c r="AF1629" i="15"/>
  <c r="AG1629" i="15"/>
  <c r="AH1629" i="15"/>
  <c r="AF1630" i="15"/>
  <c r="AG1630" i="15"/>
  <c r="AH1630" i="15"/>
  <c r="AF1631" i="15"/>
  <c r="AG1631" i="15"/>
  <c r="AH1631" i="15"/>
  <c r="AF1632" i="15"/>
  <c r="AG1632" i="15"/>
  <c r="AH1632" i="15"/>
  <c r="AF1633" i="15"/>
  <c r="AG1633" i="15"/>
  <c r="AH1633" i="15"/>
  <c r="AF1634" i="15"/>
  <c r="AG1634" i="15"/>
  <c r="AH1634" i="15"/>
  <c r="AF1635" i="15"/>
  <c r="AG1635" i="15"/>
  <c r="AH1635" i="15"/>
  <c r="AF1636" i="15"/>
  <c r="AG1636" i="15"/>
  <c r="AH1636" i="15"/>
  <c r="AF1637" i="15"/>
  <c r="AG1637" i="15"/>
  <c r="AH1637" i="15"/>
  <c r="AF1638" i="15"/>
  <c r="AG1638" i="15"/>
  <c r="AH1638" i="15"/>
  <c r="AF1639" i="15"/>
  <c r="AG1639" i="15"/>
  <c r="AH1639" i="15"/>
  <c r="AF1640" i="15"/>
  <c r="AG1640" i="15"/>
  <c r="AH1640" i="15"/>
  <c r="AF1641" i="15"/>
  <c r="AG1641" i="15"/>
  <c r="AH1641" i="15"/>
  <c r="AF1642" i="15"/>
  <c r="AG1642" i="15"/>
  <c r="AH1642" i="15"/>
  <c r="AF1643" i="15"/>
  <c r="AG1643" i="15"/>
  <c r="AH1643" i="15"/>
  <c r="AF1644" i="15"/>
  <c r="AG1644" i="15"/>
  <c r="AH1644" i="15"/>
  <c r="AF1645" i="15"/>
  <c r="AG1645" i="15"/>
  <c r="AH1645" i="15"/>
  <c r="AF1646" i="15"/>
  <c r="AG1646" i="15"/>
  <c r="AH1646" i="15"/>
  <c r="AF1647" i="15"/>
  <c r="AG1647" i="15"/>
  <c r="AH1647" i="15"/>
  <c r="AF1648" i="15"/>
  <c r="AG1648" i="15"/>
  <c r="AH1648" i="15"/>
  <c r="AF1649" i="15"/>
  <c r="AG1649" i="15"/>
  <c r="AH1649" i="15"/>
  <c r="AF1650" i="15"/>
  <c r="AG1650" i="15"/>
  <c r="AH1650" i="15"/>
  <c r="AF1651" i="15"/>
  <c r="AG1651" i="15"/>
  <c r="AH1651" i="15"/>
  <c r="AF1652" i="15"/>
  <c r="AG1652" i="15"/>
  <c r="AH1652" i="15"/>
  <c r="AF1653" i="15"/>
  <c r="AG1653" i="15"/>
  <c r="AH1653" i="15"/>
  <c r="AF1654" i="15"/>
  <c r="AG1654" i="15"/>
  <c r="AH1654" i="15"/>
  <c r="AF1655" i="15"/>
  <c r="AG1655" i="15"/>
  <c r="AH1655" i="15"/>
  <c r="AF1656" i="15"/>
  <c r="AG1656" i="15"/>
  <c r="AH1656" i="15"/>
  <c r="AF1657" i="15"/>
  <c r="AG1657" i="15"/>
  <c r="AH1657" i="15"/>
  <c r="AF1658" i="15"/>
  <c r="AG1658" i="15"/>
  <c r="AH1658" i="15"/>
  <c r="AF1659" i="15"/>
  <c r="AG1659" i="15"/>
  <c r="AH1659" i="15"/>
  <c r="AF1660" i="15"/>
  <c r="AG1660" i="15"/>
  <c r="AH1660" i="15"/>
  <c r="AF1661" i="15"/>
  <c r="AG1661" i="15"/>
  <c r="AH1661" i="15"/>
  <c r="AF1662" i="15"/>
  <c r="AG1662" i="15"/>
  <c r="AH1662" i="15"/>
  <c r="AF1663" i="15"/>
  <c r="AG1663" i="15"/>
  <c r="AH1663" i="15"/>
  <c r="AF1664" i="15"/>
  <c r="AG1664" i="15"/>
  <c r="AH1664" i="15"/>
  <c r="AF1665" i="15"/>
  <c r="AG1665" i="15"/>
  <c r="AH1665" i="15"/>
  <c r="AF1666" i="15"/>
  <c r="AG1666" i="15"/>
  <c r="AH1666" i="15"/>
  <c r="AF1667" i="15"/>
  <c r="AG1667" i="15"/>
  <c r="AH1667" i="15"/>
  <c r="AF1668" i="15"/>
  <c r="AG1668" i="15"/>
  <c r="AH1668" i="15"/>
  <c r="AF1669" i="15"/>
  <c r="AG1669" i="15"/>
  <c r="AH1669" i="15"/>
  <c r="AF1670" i="15"/>
  <c r="AG1670" i="15"/>
  <c r="AH1670" i="15"/>
  <c r="AF1671" i="15"/>
  <c r="AG1671" i="15"/>
  <c r="AH1671" i="15"/>
  <c r="AF1672" i="15"/>
  <c r="AG1672" i="15"/>
  <c r="AH1672" i="15"/>
  <c r="AF1673" i="15"/>
  <c r="AG1673" i="15"/>
  <c r="AH1673" i="15"/>
  <c r="AF1674" i="15"/>
  <c r="AG1674" i="15"/>
  <c r="AH1674" i="15"/>
  <c r="AF1675" i="15"/>
  <c r="AG1675" i="15"/>
  <c r="AH1675" i="15"/>
  <c r="AF1676" i="15"/>
  <c r="AG1676" i="15"/>
  <c r="AH1676" i="15"/>
  <c r="AF1677" i="15"/>
  <c r="AG1677" i="15"/>
  <c r="AH1677" i="15"/>
  <c r="AF1678" i="15"/>
  <c r="AG1678" i="15"/>
  <c r="AH1678" i="15"/>
  <c r="AF1679" i="15"/>
  <c r="AG1679" i="15"/>
  <c r="AH1679" i="15"/>
  <c r="AF1680" i="15"/>
  <c r="AG1680" i="15"/>
  <c r="AH1680" i="15"/>
  <c r="AF1681" i="15"/>
  <c r="AG1681" i="15"/>
  <c r="AH1681" i="15"/>
  <c r="AF1682" i="15"/>
  <c r="AG1682" i="15"/>
  <c r="AH1682" i="15"/>
  <c r="AF1683" i="15"/>
  <c r="AG1683" i="15"/>
  <c r="AH1683" i="15"/>
  <c r="AF1684" i="15"/>
  <c r="AG1684" i="15"/>
  <c r="AH1684" i="15"/>
  <c r="AF1685" i="15"/>
  <c r="AG1685" i="15"/>
  <c r="AH1685" i="15"/>
  <c r="AF1686" i="15"/>
  <c r="AG1686" i="15"/>
  <c r="AH1686" i="15"/>
  <c r="AF1687" i="15"/>
  <c r="AG1687" i="15"/>
  <c r="AH1687" i="15"/>
  <c r="AF1688" i="15"/>
  <c r="AG1688" i="15"/>
  <c r="AH1688" i="15"/>
  <c r="AF1689" i="15"/>
  <c r="AG1689" i="15"/>
  <c r="AH1689" i="15"/>
  <c r="AF1690" i="15"/>
  <c r="AG1690" i="15"/>
  <c r="AH1690" i="15"/>
  <c r="AF1691" i="15"/>
  <c r="AG1691" i="15"/>
  <c r="AH1691" i="15"/>
  <c r="AF1692" i="15"/>
  <c r="AG1692" i="15"/>
  <c r="AH1692" i="15"/>
  <c r="AF1693" i="15"/>
  <c r="AG1693" i="15"/>
  <c r="AH1693" i="15"/>
  <c r="AF1694" i="15"/>
  <c r="AG1694" i="15"/>
  <c r="AH1694" i="15"/>
  <c r="AF1695" i="15"/>
  <c r="AG1695" i="15"/>
  <c r="AH1695" i="15"/>
  <c r="AF1696" i="15"/>
  <c r="AG1696" i="15"/>
  <c r="AH1696" i="15"/>
  <c r="AF1697" i="15"/>
  <c r="AG1697" i="15"/>
  <c r="AH1697" i="15"/>
  <c r="AF1698" i="15"/>
  <c r="AG1698" i="15"/>
  <c r="AH1698" i="15"/>
  <c r="AF1699" i="15"/>
  <c r="AG1699" i="15"/>
  <c r="AH1699" i="15"/>
  <c r="AF1700" i="15"/>
  <c r="AG1700" i="15"/>
  <c r="AH1700" i="15"/>
  <c r="AF1701" i="15"/>
  <c r="AG1701" i="15"/>
  <c r="AH1701" i="15"/>
  <c r="AF1702" i="15"/>
  <c r="AG1702" i="15"/>
  <c r="AH1702" i="15"/>
  <c r="AF1703" i="15"/>
  <c r="AG1703" i="15"/>
  <c r="AH1703" i="15"/>
  <c r="AF1704" i="15"/>
  <c r="AG1704" i="15"/>
  <c r="AH1704" i="15"/>
  <c r="AF1705" i="15"/>
  <c r="AG1705" i="15"/>
  <c r="AH1705" i="15"/>
  <c r="AF1706" i="15"/>
  <c r="AG1706" i="15"/>
  <c r="AH1706" i="15"/>
  <c r="AF1707" i="15"/>
  <c r="AG1707" i="15"/>
  <c r="AH1707" i="15"/>
  <c r="AF1708" i="15"/>
  <c r="AG1708" i="15"/>
  <c r="AH1708" i="15"/>
  <c r="AF1709" i="15"/>
  <c r="AG1709" i="15"/>
  <c r="AH1709" i="15"/>
  <c r="AF1710" i="15"/>
  <c r="AG1710" i="15"/>
  <c r="AH1710" i="15"/>
  <c r="AF1711" i="15"/>
  <c r="AG1711" i="15"/>
  <c r="AH1711" i="15"/>
  <c r="AF1712" i="15"/>
  <c r="AG1712" i="15"/>
  <c r="AH1712" i="15"/>
  <c r="AF1713" i="15"/>
  <c r="AG1713" i="15"/>
  <c r="AH1713" i="15"/>
  <c r="AF1714" i="15"/>
  <c r="AG1714" i="15"/>
  <c r="AH1714" i="15"/>
  <c r="AF1715" i="15"/>
  <c r="AG1715" i="15"/>
  <c r="AH1715" i="15"/>
  <c r="AF1716" i="15"/>
  <c r="AG1716" i="15"/>
  <c r="AH1716" i="15"/>
  <c r="AF1717" i="15"/>
  <c r="AG1717" i="15"/>
  <c r="AH1717" i="15"/>
  <c r="AF1718" i="15"/>
  <c r="AG1718" i="15"/>
  <c r="AH1718" i="15"/>
  <c r="AF1719" i="15"/>
  <c r="AG1719" i="15"/>
  <c r="AH1719" i="15"/>
  <c r="AF1720" i="15"/>
  <c r="AG1720" i="15"/>
  <c r="AH1720" i="15"/>
  <c r="AF1721" i="15"/>
  <c r="AG1721" i="15"/>
  <c r="AH1721" i="15"/>
  <c r="AF1722" i="15"/>
  <c r="AG1722" i="15"/>
  <c r="AH1722" i="15"/>
  <c r="AF1723" i="15"/>
  <c r="AG1723" i="15"/>
  <c r="AH1723" i="15"/>
  <c r="AF1724" i="15"/>
  <c r="AG1724" i="15"/>
  <c r="AH1724" i="15"/>
  <c r="AF1725" i="15"/>
  <c r="AG1725" i="15"/>
  <c r="AH1725" i="15"/>
  <c r="AF1726" i="15"/>
  <c r="AG1726" i="15"/>
  <c r="AH1726" i="15"/>
  <c r="AF1727" i="15"/>
  <c r="AG1727" i="15"/>
  <c r="AH1727" i="15"/>
  <c r="AF1728" i="15"/>
  <c r="AG1728" i="15"/>
  <c r="AH1728" i="15"/>
  <c r="AF1729" i="15"/>
  <c r="AG1729" i="15"/>
  <c r="AH1729" i="15"/>
  <c r="AF1730" i="15"/>
  <c r="AG1730" i="15"/>
  <c r="AH1730" i="15"/>
  <c r="AF1731" i="15"/>
  <c r="AG1731" i="15"/>
  <c r="AH1731" i="15"/>
  <c r="AF1732" i="15"/>
  <c r="AG1732" i="15"/>
  <c r="AH1732" i="15"/>
  <c r="AF1733" i="15"/>
  <c r="AG1733" i="15"/>
  <c r="AH1733" i="15"/>
  <c r="AF1734" i="15"/>
  <c r="AG1734" i="15"/>
  <c r="AH1734" i="15"/>
  <c r="AF1735" i="15"/>
  <c r="AG1735" i="15"/>
  <c r="AH1735" i="15"/>
  <c r="AF1736" i="15"/>
  <c r="AG1736" i="15"/>
  <c r="AH1736" i="15"/>
  <c r="AF1737" i="15"/>
  <c r="AG1737" i="15"/>
  <c r="AH1737" i="15"/>
  <c r="AF1738" i="15"/>
  <c r="AG1738" i="15"/>
  <c r="AH1738" i="15"/>
  <c r="AF1739" i="15"/>
  <c r="AG1739" i="15"/>
  <c r="AH1739" i="15"/>
  <c r="AF1740" i="15"/>
  <c r="AG1740" i="15"/>
  <c r="AH1740" i="15"/>
  <c r="AF1741" i="15"/>
  <c r="AG1741" i="15"/>
  <c r="AH1741" i="15"/>
  <c r="AF1742" i="15"/>
  <c r="AG1742" i="15"/>
  <c r="AH1742" i="15"/>
  <c r="AF1743" i="15"/>
  <c r="AG1743" i="15"/>
  <c r="AH1743" i="15"/>
  <c r="AF1744" i="15"/>
  <c r="AG1744" i="15"/>
  <c r="AH1744" i="15"/>
  <c r="AF1745" i="15"/>
  <c r="AG1745" i="15"/>
  <c r="AH1745" i="15"/>
  <c r="AF1746" i="15"/>
  <c r="AG1746" i="15"/>
  <c r="AH1746" i="15"/>
  <c r="AF1747" i="15"/>
  <c r="AG1747" i="15"/>
  <c r="AH1747" i="15"/>
  <c r="AF1748" i="15"/>
  <c r="AG1748" i="15"/>
  <c r="AH1748" i="15"/>
  <c r="AF1749" i="15"/>
  <c r="AG1749" i="15"/>
  <c r="AH1749" i="15"/>
  <c r="AF1750" i="15"/>
  <c r="AG1750" i="15"/>
  <c r="AH1750" i="15"/>
  <c r="AF1751" i="15"/>
  <c r="AG1751" i="15"/>
  <c r="AH1751" i="15"/>
  <c r="AF1752" i="15"/>
  <c r="AG1752" i="15"/>
  <c r="AH1752" i="15"/>
  <c r="AF1753" i="15"/>
  <c r="AG1753" i="15"/>
  <c r="AH1753" i="15"/>
  <c r="AF1754" i="15"/>
  <c r="AG1754" i="15"/>
  <c r="AH1754" i="15"/>
  <c r="AF1755" i="15"/>
  <c r="AG1755" i="15"/>
  <c r="AH1755" i="15"/>
  <c r="AF1756" i="15"/>
  <c r="AG1756" i="15"/>
  <c r="AH1756" i="15"/>
  <c r="AF1757" i="15"/>
  <c r="AG1757" i="15"/>
  <c r="AH1757" i="15"/>
  <c r="AF1758" i="15"/>
  <c r="AG1758" i="15"/>
  <c r="AH1758" i="15"/>
  <c r="AF1759" i="15"/>
  <c r="AG1759" i="15"/>
  <c r="AH1759" i="15"/>
  <c r="AF1760" i="15"/>
  <c r="AG1760" i="15"/>
  <c r="AH1760" i="15"/>
  <c r="AF1761" i="15"/>
  <c r="AG1761" i="15"/>
  <c r="AH1761" i="15"/>
  <c r="AF1762" i="15"/>
  <c r="AG1762" i="15"/>
  <c r="AH1762" i="15"/>
  <c r="AF1763" i="15"/>
  <c r="AG1763" i="15"/>
  <c r="AH1763" i="15"/>
  <c r="AF1764" i="15"/>
  <c r="AG1764" i="15"/>
  <c r="AH1764" i="15"/>
  <c r="AF1765" i="15"/>
  <c r="AG1765" i="15"/>
  <c r="AH1765" i="15"/>
  <c r="AF1766" i="15"/>
  <c r="AG1766" i="15"/>
  <c r="AH1766" i="15"/>
  <c r="AF1767" i="15"/>
  <c r="AG1767" i="15"/>
  <c r="AH1767" i="15"/>
  <c r="AF1768" i="15"/>
  <c r="AG1768" i="15"/>
  <c r="AH1768" i="15"/>
  <c r="AF1769" i="15"/>
  <c r="AG1769" i="15"/>
  <c r="AH1769" i="15"/>
  <c r="AF1770" i="15"/>
  <c r="AG1770" i="15"/>
  <c r="AH1770" i="15"/>
  <c r="AF1771" i="15"/>
  <c r="AG1771" i="15"/>
  <c r="AH1771" i="15"/>
  <c r="AF1772" i="15"/>
  <c r="AG1772" i="15"/>
  <c r="AH1772" i="15"/>
  <c r="AF1773" i="15"/>
  <c r="AG1773" i="15"/>
  <c r="AH1773" i="15"/>
  <c r="AF1774" i="15"/>
  <c r="AG1774" i="15"/>
  <c r="AH1774" i="15"/>
  <c r="AF1775" i="15"/>
  <c r="AG1775" i="15"/>
  <c r="AH1775" i="15"/>
  <c r="AF1776" i="15"/>
  <c r="AG1776" i="15"/>
  <c r="AH1776" i="15"/>
  <c r="AF1777" i="15"/>
  <c r="AG1777" i="15"/>
  <c r="AH1777" i="15"/>
  <c r="AF1778" i="15"/>
  <c r="AG1778" i="15"/>
  <c r="AH1778" i="15"/>
  <c r="AF1779" i="15"/>
  <c r="AG1779" i="15"/>
  <c r="AH1779" i="15"/>
  <c r="AF1780" i="15"/>
  <c r="AG1780" i="15"/>
  <c r="AH1780" i="15"/>
  <c r="AF1781" i="15"/>
  <c r="AG1781" i="15"/>
  <c r="AH1781" i="15"/>
  <c r="AF1782" i="15"/>
  <c r="AG1782" i="15"/>
  <c r="AH1782" i="15"/>
  <c r="AF1783" i="15"/>
  <c r="AG1783" i="15"/>
  <c r="AH1783" i="15"/>
  <c r="AF1784" i="15"/>
  <c r="AG1784" i="15"/>
  <c r="AH1784" i="15"/>
  <c r="AF1785" i="15"/>
  <c r="AG1785" i="15"/>
  <c r="AH1785" i="15"/>
  <c r="AF1786" i="15"/>
  <c r="AG1786" i="15"/>
  <c r="AH1786" i="15"/>
  <c r="AF1787" i="15"/>
  <c r="AG1787" i="15"/>
  <c r="AH1787" i="15"/>
  <c r="AF1788" i="15"/>
  <c r="AG1788" i="15"/>
  <c r="AH1788" i="15"/>
  <c r="AF1789" i="15"/>
  <c r="AG1789" i="15"/>
  <c r="AH1789" i="15"/>
  <c r="AF1790" i="15"/>
  <c r="AG1790" i="15"/>
  <c r="AH1790" i="15"/>
  <c r="AF1791" i="15"/>
  <c r="AG1791" i="15"/>
  <c r="AH1791" i="15"/>
  <c r="AF1792" i="15"/>
  <c r="AG1792" i="15"/>
  <c r="AH1792" i="15"/>
  <c r="AF1793" i="15"/>
  <c r="AG1793" i="15"/>
  <c r="AH1793" i="15"/>
  <c r="AF1794" i="15"/>
  <c r="AG1794" i="15"/>
  <c r="AH1794" i="15"/>
  <c r="AF1795" i="15"/>
  <c r="AG1795" i="15"/>
  <c r="AH1795" i="15"/>
  <c r="AF1796" i="15"/>
  <c r="AG1796" i="15"/>
  <c r="AH1796" i="15"/>
  <c r="AF1797" i="15"/>
  <c r="AG1797" i="15"/>
  <c r="AH1797" i="15"/>
  <c r="AF1798" i="15"/>
  <c r="AG1798" i="15"/>
  <c r="AH1798" i="15"/>
  <c r="AF1799" i="15"/>
  <c r="AG1799" i="15"/>
  <c r="AH1799" i="15"/>
  <c r="AF1800" i="15"/>
  <c r="AG1800" i="15"/>
  <c r="AH1800" i="15"/>
  <c r="AF1801" i="15"/>
  <c r="AG1801" i="15"/>
  <c r="AH1801" i="15"/>
  <c r="AF1802" i="15"/>
  <c r="AG1802" i="15"/>
  <c r="AH1802" i="15"/>
  <c r="AF1803" i="15"/>
  <c r="AG1803" i="15"/>
  <c r="AH1803" i="15"/>
  <c r="AF1804" i="15"/>
  <c r="AG1804" i="15"/>
  <c r="AH1804" i="15"/>
  <c r="AF1805" i="15"/>
  <c r="AG1805" i="15"/>
  <c r="AH1805" i="15"/>
  <c r="AF1806" i="15"/>
  <c r="AG1806" i="15"/>
  <c r="AH1806" i="15"/>
  <c r="AF1807" i="15"/>
  <c r="AG1807" i="15"/>
  <c r="AH1807" i="15"/>
  <c r="AF1808" i="15"/>
  <c r="AG1808" i="15"/>
  <c r="AH1808" i="15"/>
  <c r="AF1809" i="15"/>
  <c r="AG1809" i="15"/>
  <c r="AH1809" i="15"/>
  <c r="AF1810" i="15"/>
  <c r="AG1810" i="15"/>
  <c r="AH1810" i="15"/>
  <c r="AF1811" i="15"/>
  <c r="AG1811" i="15"/>
  <c r="AH1811" i="15"/>
  <c r="AF1812" i="15"/>
  <c r="AG1812" i="15"/>
  <c r="AH1812" i="15"/>
  <c r="AF1813" i="15"/>
  <c r="AG1813" i="15"/>
  <c r="AH1813" i="15"/>
  <c r="AF1814" i="15"/>
  <c r="AG1814" i="15"/>
  <c r="AH1814" i="15"/>
  <c r="AF1815" i="15"/>
  <c r="AG1815" i="15"/>
  <c r="AH1815" i="15"/>
  <c r="AF1816" i="15"/>
  <c r="AG1816" i="15"/>
  <c r="AH1816" i="15"/>
  <c r="AF1817" i="15"/>
  <c r="AG1817" i="15"/>
  <c r="AH1817" i="15"/>
  <c r="AF1818" i="15"/>
  <c r="AG1818" i="15"/>
  <c r="AH1818" i="15"/>
  <c r="AF1819" i="15"/>
  <c r="AG1819" i="15"/>
  <c r="AH1819" i="15"/>
  <c r="AF1820" i="15"/>
  <c r="AG1820" i="15"/>
  <c r="AH1820" i="15"/>
  <c r="AF1821" i="15"/>
  <c r="AG1821" i="15"/>
  <c r="AH1821" i="15"/>
  <c r="AF1822" i="15"/>
  <c r="AG1822" i="15"/>
  <c r="AH1822" i="15"/>
  <c r="AF1823" i="15"/>
  <c r="AG1823" i="15"/>
  <c r="AH1823" i="15"/>
  <c r="AF1824" i="15"/>
  <c r="AG1824" i="15"/>
  <c r="AH1824" i="15"/>
  <c r="AF1825" i="15"/>
  <c r="AG1825" i="15"/>
  <c r="AH1825" i="15"/>
  <c r="AF1826" i="15"/>
  <c r="AG1826" i="15"/>
  <c r="AH1826" i="15"/>
  <c r="AF1827" i="15"/>
  <c r="AG1827" i="15"/>
  <c r="AH1827" i="15"/>
  <c r="AF1828" i="15"/>
  <c r="AG1828" i="15"/>
  <c r="AH1828" i="15"/>
  <c r="AF1829" i="15"/>
  <c r="AG1829" i="15"/>
  <c r="AH1829" i="15"/>
  <c r="AF1830" i="15"/>
  <c r="AG1830" i="15"/>
  <c r="AH1830" i="15"/>
  <c r="AF1831" i="15"/>
  <c r="AG1831" i="15"/>
  <c r="AH1831" i="15"/>
  <c r="AF1832" i="15"/>
  <c r="AG1832" i="15"/>
  <c r="AH1832" i="15"/>
  <c r="AF1833" i="15"/>
  <c r="AG1833" i="15"/>
  <c r="AH1833" i="15"/>
  <c r="AF1834" i="15"/>
  <c r="AG1834" i="15"/>
  <c r="AH1834" i="15"/>
  <c r="AF1835" i="15"/>
  <c r="AG1835" i="15"/>
  <c r="AH1835" i="15"/>
  <c r="AF1836" i="15"/>
  <c r="AG1836" i="15"/>
  <c r="AH1836" i="15"/>
  <c r="AF1837" i="15"/>
  <c r="AG1837" i="15"/>
  <c r="AH1837" i="15"/>
  <c r="AF1838" i="15"/>
  <c r="AG1838" i="15"/>
  <c r="AH1838" i="15"/>
  <c r="AF1839" i="15"/>
  <c r="AG1839" i="15"/>
  <c r="AH1839" i="15"/>
  <c r="AF1840" i="15"/>
  <c r="AG1840" i="15"/>
  <c r="AH1840" i="15"/>
  <c r="AF1841" i="15"/>
  <c r="AG1841" i="15"/>
  <c r="AH1841" i="15"/>
  <c r="AF1842" i="15"/>
  <c r="AG1842" i="15"/>
  <c r="AH1842" i="15"/>
  <c r="AF1843" i="15"/>
  <c r="AG1843" i="15"/>
  <c r="AH1843" i="15"/>
  <c r="AF1844" i="15"/>
  <c r="AG1844" i="15"/>
  <c r="AH1844" i="15"/>
  <c r="AF1845" i="15"/>
  <c r="AG1845" i="15"/>
  <c r="AH1845" i="15"/>
  <c r="AF1846" i="15"/>
  <c r="AG1846" i="15"/>
  <c r="AH1846" i="15"/>
  <c r="AF1847" i="15"/>
  <c r="AG1847" i="15"/>
  <c r="AH1847" i="15"/>
  <c r="AF1848" i="15"/>
  <c r="AG1848" i="15"/>
  <c r="AH1848" i="15"/>
  <c r="AF1849" i="15"/>
  <c r="AG1849" i="15"/>
  <c r="AH1849" i="15"/>
  <c r="AF1850" i="15"/>
  <c r="AG1850" i="15"/>
  <c r="AH1850" i="15"/>
  <c r="AF1851" i="15"/>
  <c r="AG1851" i="15"/>
  <c r="AH1851" i="15"/>
  <c r="AF1852" i="15"/>
  <c r="AG1852" i="15"/>
  <c r="AH1852" i="15"/>
  <c r="AF1853" i="15"/>
  <c r="AG1853" i="15"/>
  <c r="AH1853" i="15"/>
  <c r="AF1854" i="15"/>
  <c r="AG1854" i="15"/>
  <c r="AH1854" i="15"/>
  <c r="AF1855" i="15"/>
  <c r="AG1855" i="15"/>
  <c r="AH1855" i="15"/>
  <c r="AF1856" i="15"/>
  <c r="AG1856" i="15"/>
  <c r="AH1856" i="15"/>
  <c r="AF1857" i="15"/>
  <c r="AG1857" i="15"/>
  <c r="AH1857" i="15"/>
  <c r="AF1858" i="15"/>
  <c r="AG1858" i="15"/>
  <c r="AH1858" i="15"/>
  <c r="AF1859" i="15"/>
  <c r="AG1859" i="15"/>
  <c r="AH1859" i="15"/>
  <c r="AF1860" i="15"/>
  <c r="AG1860" i="15"/>
  <c r="AH1860" i="15"/>
  <c r="AF1861" i="15"/>
  <c r="AG1861" i="15"/>
  <c r="AH1861" i="15"/>
  <c r="AF1862" i="15"/>
  <c r="AG1862" i="15"/>
  <c r="AH1862" i="15"/>
  <c r="AF1863" i="15"/>
  <c r="AG1863" i="15"/>
  <c r="AH1863" i="15"/>
  <c r="AF1864" i="15"/>
  <c r="AG1864" i="15"/>
  <c r="AH1864" i="15"/>
  <c r="AF1865" i="15"/>
  <c r="AG1865" i="15"/>
  <c r="AH1865" i="15"/>
  <c r="AF1866" i="15"/>
  <c r="AG1866" i="15"/>
  <c r="AH1866" i="15"/>
  <c r="AF1867" i="15"/>
  <c r="AG1867" i="15"/>
  <c r="AH1867" i="15"/>
  <c r="AF1868" i="15"/>
  <c r="AG1868" i="15"/>
  <c r="AH1868" i="15"/>
  <c r="AF1869" i="15"/>
  <c r="AG1869" i="15"/>
  <c r="AH1869" i="15"/>
  <c r="AF1870" i="15"/>
  <c r="AG1870" i="15"/>
  <c r="AH1870" i="15"/>
  <c r="AF1871" i="15"/>
  <c r="AG1871" i="15"/>
  <c r="AH1871" i="15"/>
  <c r="AF1872" i="15"/>
  <c r="AG1872" i="15"/>
  <c r="AH1872" i="15"/>
  <c r="AF1873" i="15"/>
  <c r="AG1873" i="15"/>
  <c r="AH1873" i="15"/>
  <c r="AF1874" i="15"/>
  <c r="AG1874" i="15"/>
  <c r="AH1874" i="15"/>
  <c r="AF1875" i="15"/>
  <c r="AG1875" i="15"/>
  <c r="AH1875" i="15"/>
  <c r="AF1876" i="15"/>
  <c r="AG1876" i="15"/>
  <c r="AH1876" i="15"/>
  <c r="AF1877" i="15"/>
  <c r="AG1877" i="15"/>
  <c r="AH1877" i="15"/>
  <c r="AF1878" i="15"/>
  <c r="AG1878" i="15"/>
  <c r="AH1878" i="15"/>
  <c r="AF1879" i="15"/>
  <c r="AG1879" i="15"/>
  <c r="AH1879" i="15"/>
  <c r="AF1880" i="15"/>
  <c r="AG1880" i="15"/>
  <c r="AH1880" i="15"/>
  <c r="AF1881" i="15"/>
  <c r="AG1881" i="15"/>
  <c r="AH1881" i="15"/>
  <c r="AF1882" i="15"/>
  <c r="AG1882" i="15"/>
  <c r="AH1882" i="15"/>
  <c r="AF1883" i="15"/>
  <c r="AG1883" i="15"/>
  <c r="AH1883" i="15"/>
  <c r="AF1884" i="15"/>
  <c r="AG1884" i="15"/>
  <c r="AH1884" i="15"/>
  <c r="AF1885" i="15"/>
  <c r="AG1885" i="15"/>
  <c r="AH1885" i="15"/>
  <c r="AF1886" i="15"/>
  <c r="AG1886" i="15"/>
  <c r="AH1886" i="15"/>
  <c r="AF1887" i="15"/>
  <c r="AG1887" i="15"/>
  <c r="AH1887" i="15"/>
  <c r="AF1888" i="15"/>
  <c r="AG1888" i="15"/>
  <c r="AH1888" i="15"/>
  <c r="AF1889" i="15"/>
  <c r="AG1889" i="15"/>
  <c r="AH1889" i="15"/>
  <c r="AF1890" i="15"/>
  <c r="AG1890" i="15"/>
  <c r="AH1890" i="15"/>
  <c r="AF1891" i="15"/>
  <c r="AG1891" i="15"/>
  <c r="AH1891" i="15"/>
  <c r="AF1892" i="15"/>
  <c r="AG1892" i="15"/>
  <c r="AH1892" i="15"/>
  <c r="AF1893" i="15"/>
  <c r="AG1893" i="15"/>
  <c r="AH1893" i="15"/>
  <c r="AF1894" i="15"/>
  <c r="AG1894" i="15"/>
  <c r="AH1894" i="15"/>
  <c r="AF1895" i="15"/>
  <c r="AG1895" i="15"/>
  <c r="AH1895" i="15"/>
  <c r="AF1896" i="15"/>
  <c r="AG1896" i="15"/>
  <c r="AH1896" i="15"/>
  <c r="AF1897" i="15"/>
  <c r="AG1897" i="15"/>
  <c r="AH1897" i="15"/>
  <c r="AF1898" i="15"/>
  <c r="AG1898" i="15"/>
  <c r="AH1898" i="15"/>
  <c r="AF1899" i="15"/>
  <c r="AG1899" i="15"/>
  <c r="AH1899" i="15"/>
  <c r="AF1900" i="15"/>
  <c r="AG1900" i="15"/>
  <c r="AH1900" i="15"/>
  <c r="AF1901" i="15"/>
  <c r="AG1901" i="15"/>
  <c r="AH1901" i="15"/>
  <c r="AF1902" i="15"/>
  <c r="AG1902" i="15"/>
  <c r="AH1902" i="15"/>
  <c r="AF1903" i="15"/>
  <c r="AG1903" i="15"/>
  <c r="AH1903" i="15"/>
  <c r="AF1904" i="15"/>
  <c r="AG1904" i="15"/>
  <c r="AH1904" i="15"/>
  <c r="AF1905" i="15"/>
  <c r="AG1905" i="15"/>
  <c r="AH1905" i="15"/>
  <c r="AF1906" i="15"/>
  <c r="AG1906" i="15"/>
  <c r="AH1906" i="15"/>
  <c r="AF1907" i="15"/>
  <c r="AG1907" i="15"/>
  <c r="AH1907" i="15"/>
  <c r="AF1908" i="15"/>
  <c r="AG1908" i="15"/>
  <c r="AH1908" i="15"/>
  <c r="AF1909" i="15"/>
  <c r="AG1909" i="15"/>
  <c r="AH1909" i="15"/>
  <c r="AF1910" i="15"/>
  <c r="AG1910" i="15"/>
  <c r="AH1910" i="15"/>
  <c r="AF1911" i="15"/>
  <c r="AG1911" i="15"/>
  <c r="AH1911" i="15"/>
  <c r="AF1912" i="15"/>
  <c r="AG1912" i="15"/>
  <c r="AH1912" i="15"/>
  <c r="AF1913" i="15"/>
  <c r="AG1913" i="15"/>
  <c r="AH1913" i="15"/>
  <c r="AF1914" i="15"/>
  <c r="AG1914" i="15"/>
  <c r="AH1914" i="15"/>
  <c r="AF1915" i="15"/>
  <c r="AG1915" i="15"/>
  <c r="AH1915" i="15"/>
  <c r="AF1916" i="15"/>
  <c r="AG1916" i="15"/>
  <c r="AH1916" i="15"/>
  <c r="AF1917" i="15"/>
  <c r="AG1917" i="15"/>
  <c r="AH1917" i="15"/>
  <c r="AF1918" i="15"/>
  <c r="AG1918" i="15"/>
  <c r="AH1918" i="15"/>
  <c r="AF1919" i="15"/>
  <c r="AG1919" i="15"/>
  <c r="AH1919" i="15"/>
  <c r="AF1920" i="15"/>
  <c r="AG1920" i="15"/>
  <c r="AH1920" i="15"/>
  <c r="AF1921" i="15"/>
  <c r="AG1921" i="15"/>
  <c r="AH1921" i="15"/>
  <c r="AF1922" i="15"/>
  <c r="AG1922" i="15"/>
  <c r="AH1922" i="15"/>
  <c r="AF1923" i="15"/>
  <c r="AG1923" i="15"/>
  <c r="AH1923" i="15"/>
  <c r="AF1924" i="15"/>
  <c r="AG1924" i="15"/>
  <c r="AH1924" i="15"/>
  <c r="AF1925" i="15"/>
  <c r="AG1925" i="15"/>
  <c r="AH1925" i="15"/>
  <c r="AF1926" i="15"/>
  <c r="AG1926" i="15"/>
  <c r="AH1926" i="15"/>
  <c r="AF1927" i="15"/>
  <c r="AG1927" i="15"/>
  <c r="AH1927" i="15"/>
  <c r="AF1928" i="15"/>
  <c r="AG1928" i="15"/>
  <c r="AH1928" i="15"/>
  <c r="AF1929" i="15"/>
  <c r="AG1929" i="15"/>
  <c r="AH1929" i="15"/>
  <c r="AF1930" i="15"/>
  <c r="AG1930" i="15"/>
  <c r="AH1930" i="15"/>
  <c r="AF1931" i="15"/>
  <c r="AG1931" i="15"/>
  <c r="AH1931" i="15"/>
  <c r="AF1932" i="15"/>
  <c r="AG1932" i="15"/>
  <c r="AH1932" i="15"/>
  <c r="AF1933" i="15"/>
  <c r="AG1933" i="15"/>
  <c r="AH1933" i="15"/>
  <c r="AF1934" i="15"/>
  <c r="AG1934" i="15"/>
  <c r="AH1934" i="15"/>
  <c r="AF1935" i="15"/>
  <c r="AG1935" i="15"/>
  <c r="AH1935" i="15"/>
  <c r="AF1936" i="15"/>
  <c r="AG1936" i="15"/>
  <c r="AH1936" i="15"/>
  <c r="AF1937" i="15"/>
  <c r="AG1937" i="15"/>
  <c r="AH1937" i="15"/>
  <c r="AF1938" i="15"/>
  <c r="AG1938" i="15"/>
  <c r="AH1938" i="15"/>
  <c r="AF1939" i="15"/>
  <c r="AG1939" i="15"/>
  <c r="AH1939" i="15"/>
  <c r="AF1940" i="15"/>
  <c r="AG1940" i="15"/>
  <c r="AH1940" i="15"/>
  <c r="AF1941" i="15"/>
  <c r="AG1941" i="15"/>
  <c r="AH1941" i="15"/>
  <c r="AF1942" i="15"/>
  <c r="AG1942" i="15"/>
  <c r="AH1942" i="15"/>
  <c r="AF1943" i="15"/>
  <c r="AG1943" i="15"/>
  <c r="AH1943" i="15"/>
  <c r="AF1944" i="15"/>
  <c r="AG1944" i="15"/>
  <c r="AH1944" i="15"/>
  <c r="AF1945" i="15"/>
  <c r="AG1945" i="15"/>
  <c r="AH1945" i="15"/>
  <c r="AF1946" i="15"/>
  <c r="AG1946" i="15"/>
  <c r="AH1946" i="15"/>
  <c r="AF1947" i="15"/>
  <c r="AG1947" i="15"/>
  <c r="AH1947" i="15"/>
  <c r="AF1948" i="15"/>
  <c r="AG1948" i="15"/>
  <c r="AH1948" i="15"/>
  <c r="AF1949" i="15"/>
  <c r="AG1949" i="15"/>
  <c r="AH1949" i="15"/>
  <c r="AF1950" i="15"/>
  <c r="AG1950" i="15"/>
  <c r="AH1950" i="15"/>
  <c r="AF1951" i="15"/>
  <c r="AG1951" i="15"/>
  <c r="AH1951" i="15"/>
  <c r="AF1952" i="15"/>
  <c r="AG1952" i="15"/>
  <c r="AH1952" i="15"/>
  <c r="AF1953" i="15"/>
  <c r="AG1953" i="15"/>
  <c r="AH1953" i="15"/>
  <c r="AF1954" i="15"/>
  <c r="AG1954" i="15"/>
  <c r="AH1954" i="15"/>
  <c r="AF1955" i="15"/>
  <c r="AG1955" i="15"/>
  <c r="AH1955" i="15"/>
  <c r="AF1956" i="15"/>
  <c r="AG1956" i="15"/>
  <c r="AH1956" i="15"/>
  <c r="AF1957" i="15"/>
  <c r="AG1957" i="15"/>
  <c r="AH1957" i="15"/>
  <c r="AF1958" i="15"/>
  <c r="AG1958" i="15"/>
  <c r="AH1958" i="15"/>
  <c r="AF1959" i="15"/>
  <c r="AG1959" i="15"/>
  <c r="AH1959" i="15"/>
  <c r="AF1960" i="15"/>
  <c r="AG1960" i="15"/>
  <c r="AH1960" i="15"/>
  <c r="AF1961" i="15"/>
  <c r="AG1961" i="15"/>
  <c r="AH1961" i="15"/>
  <c r="AF1962" i="15"/>
  <c r="AG1962" i="15"/>
  <c r="AH1962" i="15"/>
  <c r="AF1963" i="15"/>
  <c r="AG1963" i="15"/>
  <c r="AH1963" i="15"/>
  <c r="AF1964" i="15"/>
  <c r="AG1964" i="15"/>
  <c r="AH1964" i="15"/>
  <c r="AF1965" i="15"/>
  <c r="AG1965" i="15"/>
  <c r="AH1965" i="15"/>
  <c r="AF1966" i="15"/>
  <c r="AG1966" i="15"/>
  <c r="AH1966" i="15"/>
  <c r="AF1967" i="15"/>
  <c r="AG1967" i="15"/>
  <c r="AH1967" i="15"/>
  <c r="AF1968" i="15"/>
  <c r="AG1968" i="15"/>
  <c r="AH1968" i="15"/>
  <c r="AF1969" i="15"/>
  <c r="AG1969" i="15"/>
  <c r="AH1969" i="15"/>
  <c r="AF1970" i="15"/>
  <c r="AG1970" i="15"/>
  <c r="AH1970" i="15"/>
  <c r="AF1971" i="15"/>
  <c r="AG1971" i="15"/>
  <c r="AH1971" i="15"/>
  <c r="AF1972" i="15"/>
  <c r="AG1972" i="15"/>
  <c r="AH1972" i="15"/>
  <c r="AF1973" i="15"/>
  <c r="AG1973" i="15"/>
  <c r="AH1973" i="15"/>
  <c r="AF1974" i="15"/>
  <c r="AG1974" i="15"/>
  <c r="AH1974" i="15"/>
  <c r="AF1975" i="15"/>
  <c r="AG1975" i="15"/>
  <c r="AH1975" i="15"/>
  <c r="AF1976" i="15"/>
  <c r="AG1976" i="15"/>
  <c r="AH1976" i="15"/>
  <c r="AF1977" i="15"/>
  <c r="AG1977" i="15"/>
  <c r="AH1977" i="15"/>
  <c r="AF1978" i="15"/>
  <c r="AG1978" i="15"/>
  <c r="AH1978" i="15"/>
  <c r="AF1979" i="15"/>
  <c r="AG1979" i="15"/>
  <c r="AH1979" i="15"/>
  <c r="AF1980" i="15"/>
  <c r="AG1980" i="15"/>
  <c r="AH1980" i="15"/>
  <c r="AF1981" i="15"/>
  <c r="AG1981" i="15"/>
  <c r="AH1981" i="15"/>
  <c r="AF1982" i="15"/>
  <c r="AG1982" i="15"/>
  <c r="AH1982" i="15"/>
  <c r="AF1983" i="15"/>
  <c r="AG1983" i="15"/>
  <c r="AH1983" i="15"/>
  <c r="AF1984" i="15"/>
  <c r="AG1984" i="15"/>
  <c r="AH1984" i="15"/>
  <c r="AF1985" i="15"/>
  <c r="AG1985" i="15"/>
  <c r="AH1985" i="15"/>
  <c r="AF1986" i="15"/>
  <c r="AG1986" i="15"/>
  <c r="AH1986" i="15"/>
  <c r="AF1987" i="15"/>
  <c r="AG1987" i="15"/>
  <c r="AH1987" i="15"/>
  <c r="AF1988" i="15"/>
  <c r="AG1988" i="15"/>
  <c r="AH1988" i="15"/>
  <c r="AF1989" i="15"/>
  <c r="AG1989" i="15"/>
  <c r="AH1989" i="15"/>
  <c r="AF1990" i="15"/>
  <c r="AG1990" i="15"/>
  <c r="AH1990" i="15"/>
  <c r="AF1991" i="15"/>
  <c r="AG1991" i="15"/>
  <c r="AH1991" i="15"/>
  <c r="AF1992" i="15"/>
  <c r="AG1992" i="15"/>
  <c r="AH1992" i="15"/>
  <c r="AF1993" i="15"/>
  <c r="AG1993" i="15"/>
  <c r="AH1993" i="15"/>
  <c r="AF1994" i="15"/>
  <c r="AG1994" i="15"/>
  <c r="AH1994" i="15"/>
  <c r="AF1995" i="15"/>
  <c r="AG1995" i="15"/>
  <c r="AH1995" i="15"/>
  <c r="AF1996" i="15"/>
  <c r="AG1996" i="15"/>
  <c r="AH1996" i="15"/>
  <c r="AF1997" i="15"/>
  <c r="AG1997" i="15"/>
  <c r="AH1997" i="15"/>
  <c r="AF1998" i="15"/>
  <c r="AG1998" i="15"/>
  <c r="AH1998" i="15"/>
  <c r="AF1999" i="15"/>
  <c r="AG1999" i="15"/>
  <c r="AH1999" i="15"/>
  <c r="AF2000" i="15"/>
  <c r="AG2000" i="15"/>
  <c r="AH2000" i="15"/>
  <c r="AF2001" i="15"/>
  <c r="AG2001" i="15"/>
  <c r="AH2001" i="15"/>
  <c r="AF2002" i="15"/>
  <c r="AG2002" i="15"/>
  <c r="AH2002" i="15"/>
  <c r="AF2003" i="15"/>
  <c r="AG2003" i="15"/>
  <c r="AH2003" i="15"/>
  <c r="AF2004" i="15"/>
  <c r="AG2004" i="15"/>
  <c r="AH2004" i="15"/>
  <c r="AF2005" i="15"/>
  <c r="AG2005" i="15"/>
  <c r="AH2005" i="15"/>
  <c r="AF2006" i="15"/>
  <c r="AG2006" i="15"/>
  <c r="AH2006" i="15"/>
  <c r="AF2007" i="15"/>
  <c r="AG2007" i="15"/>
  <c r="AH2007" i="15"/>
  <c r="AF2008" i="15"/>
  <c r="AG2008" i="15"/>
  <c r="AH2008" i="15"/>
  <c r="AF2009" i="15"/>
  <c r="AG2009" i="15"/>
  <c r="AH2009" i="15"/>
  <c r="AF2010" i="15"/>
  <c r="AG2010" i="15"/>
  <c r="AH2010" i="15"/>
  <c r="AF2011" i="15"/>
  <c r="AG2011" i="15"/>
  <c r="AH2011" i="15"/>
  <c r="AF2012" i="15"/>
  <c r="AG2012" i="15"/>
  <c r="AH2012" i="15"/>
  <c r="AF2013" i="15"/>
  <c r="AG2013" i="15"/>
  <c r="AH2013" i="15"/>
  <c r="AF2014" i="15"/>
  <c r="AG2014" i="15"/>
  <c r="AH2014" i="15"/>
  <c r="AF2015" i="15"/>
  <c r="AG2015" i="15"/>
  <c r="AH2015" i="15"/>
  <c r="AF2016" i="15"/>
  <c r="AG2016" i="15"/>
  <c r="AH2016" i="15"/>
  <c r="AF2017" i="15"/>
  <c r="AG2017" i="15"/>
  <c r="AH2017" i="15"/>
  <c r="AF2018" i="15"/>
  <c r="AG2018" i="15"/>
  <c r="AH2018" i="15"/>
  <c r="AF2019" i="15"/>
  <c r="AG2019" i="15"/>
  <c r="AH2019" i="15"/>
  <c r="AF2020" i="15"/>
  <c r="AG2020" i="15"/>
  <c r="AH2020" i="15"/>
  <c r="AF2021" i="15"/>
  <c r="AG2021" i="15"/>
  <c r="AH2021" i="15"/>
  <c r="AF2022" i="15"/>
  <c r="AG2022" i="15"/>
  <c r="AH2022" i="15"/>
  <c r="AF2023" i="15"/>
  <c r="AG2023" i="15"/>
  <c r="AH2023" i="15"/>
  <c r="AF2024" i="15"/>
  <c r="AG2024" i="15"/>
  <c r="AH2024" i="15"/>
  <c r="AF2025" i="15"/>
  <c r="AG2025" i="15"/>
  <c r="AH2025" i="15"/>
  <c r="AF2026" i="15"/>
  <c r="AG2026" i="15"/>
  <c r="AH2026" i="15"/>
  <c r="AF2027" i="15"/>
  <c r="AG2027" i="15"/>
  <c r="AH2027" i="15"/>
  <c r="AF2028" i="15"/>
  <c r="AG2028" i="15"/>
  <c r="AH2028" i="15"/>
  <c r="AF2029" i="15"/>
  <c r="AG2029" i="15"/>
  <c r="AH2029" i="15"/>
  <c r="AF2030" i="15"/>
  <c r="AG2030" i="15"/>
  <c r="AH2030" i="15"/>
  <c r="AF2031" i="15"/>
  <c r="AG2031" i="15"/>
  <c r="AH2031" i="15"/>
  <c r="AF2032" i="15"/>
  <c r="AG2032" i="15"/>
  <c r="AH2032" i="15"/>
  <c r="AF2033" i="15"/>
  <c r="AG2033" i="15"/>
  <c r="AH2033" i="15"/>
  <c r="AF2034" i="15"/>
  <c r="AG2034" i="15"/>
  <c r="AH2034" i="15"/>
  <c r="AF2035" i="15"/>
  <c r="AG2035" i="15"/>
  <c r="AH2035" i="15"/>
  <c r="AF2036" i="15"/>
  <c r="AG2036" i="15"/>
  <c r="AH2036" i="15"/>
  <c r="AF2037" i="15"/>
  <c r="AG2037" i="15"/>
  <c r="AH2037" i="15"/>
  <c r="AF2038" i="15"/>
  <c r="AG2038" i="15"/>
  <c r="AH2038" i="15"/>
  <c r="AF2039" i="15"/>
  <c r="AG2039" i="15"/>
  <c r="AH2039" i="15"/>
  <c r="AF2040" i="15"/>
  <c r="AG2040" i="15"/>
  <c r="AH2040" i="15"/>
  <c r="AF2041" i="15"/>
  <c r="AG2041" i="15"/>
  <c r="AH2041" i="15"/>
  <c r="AF2042" i="15"/>
  <c r="AG2042" i="15"/>
  <c r="AH2042" i="15"/>
  <c r="AF2043" i="15"/>
  <c r="AG2043" i="15"/>
  <c r="AH2043" i="15"/>
  <c r="AF2044" i="15"/>
  <c r="AG2044" i="15"/>
  <c r="AH2044" i="15"/>
  <c r="AF2045" i="15"/>
  <c r="AG2045" i="15"/>
  <c r="AH2045" i="15"/>
  <c r="AF2046" i="15"/>
  <c r="AG2046" i="15"/>
  <c r="AH2046" i="15"/>
  <c r="AF2047" i="15"/>
  <c r="AG2047" i="15"/>
  <c r="AH2047" i="15"/>
  <c r="AF2048" i="15"/>
  <c r="AG2048" i="15"/>
  <c r="AH2048" i="15"/>
  <c r="AF2049" i="15"/>
  <c r="AG2049" i="15"/>
  <c r="AH2049" i="15"/>
  <c r="AF2050" i="15"/>
  <c r="AG2050" i="15"/>
  <c r="AH2050" i="15"/>
  <c r="AF2051" i="15"/>
  <c r="AG2051" i="15"/>
  <c r="AH2051" i="15"/>
  <c r="AF2052" i="15"/>
  <c r="AG2052" i="15"/>
  <c r="AH2052" i="15"/>
  <c r="AF2053" i="15"/>
  <c r="AG2053" i="15"/>
  <c r="AH2053" i="15"/>
  <c r="AF2054" i="15"/>
  <c r="AG2054" i="15"/>
  <c r="AH2054" i="15"/>
  <c r="AF2055" i="15"/>
  <c r="AG2055" i="15"/>
  <c r="AH2055" i="15"/>
  <c r="AF2056" i="15"/>
  <c r="AG2056" i="15"/>
  <c r="AH2056" i="15"/>
  <c r="AF2057" i="15"/>
  <c r="AG2057" i="15"/>
  <c r="AH2057" i="15"/>
  <c r="AF2058" i="15"/>
  <c r="AG2058" i="15"/>
  <c r="AH2058" i="15"/>
  <c r="AF2059" i="15"/>
  <c r="AG2059" i="15"/>
  <c r="AH2059" i="15"/>
  <c r="AF2060" i="15"/>
  <c r="AG2060" i="15"/>
  <c r="AH2060" i="15"/>
  <c r="AF2061" i="15"/>
  <c r="AG2061" i="15"/>
  <c r="AH2061" i="15"/>
  <c r="AF2062" i="15"/>
  <c r="AG2062" i="15"/>
  <c r="AH2062" i="15"/>
  <c r="AF2063" i="15"/>
  <c r="AG2063" i="15"/>
  <c r="AH2063" i="15"/>
  <c r="AF2064" i="15"/>
  <c r="AG2064" i="15"/>
  <c r="AH2064" i="15"/>
  <c r="AF2065" i="15"/>
  <c r="AG2065" i="15"/>
  <c r="AH2065" i="15"/>
  <c r="AF2066" i="15"/>
  <c r="AG2066" i="15"/>
  <c r="AH2066" i="15"/>
  <c r="AF2067" i="15"/>
  <c r="AG2067" i="15"/>
  <c r="AH2067" i="15"/>
  <c r="AF2068" i="15"/>
  <c r="AG2068" i="15"/>
  <c r="AH2068" i="15"/>
  <c r="AF2069" i="15"/>
  <c r="AG2069" i="15"/>
  <c r="AH2069" i="15"/>
  <c r="AF2070" i="15"/>
  <c r="AG2070" i="15"/>
  <c r="AH2070" i="15"/>
  <c r="AF2071" i="15"/>
  <c r="AG2071" i="15"/>
  <c r="AH2071" i="15"/>
  <c r="AF2072" i="15"/>
  <c r="AG2072" i="15"/>
  <c r="AH2072" i="15"/>
  <c r="AF2073" i="15"/>
  <c r="AG2073" i="15"/>
  <c r="AH2073" i="15"/>
  <c r="AF2074" i="15"/>
  <c r="AG2074" i="15"/>
  <c r="AH2074" i="15"/>
  <c r="AF2075" i="15"/>
  <c r="AG2075" i="15"/>
  <c r="AH2075" i="15"/>
  <c r="AF2076" i="15"/>
  <c r="AG2076" i="15"/>
  <c r="AH2076" i="15"/>
  <c r="AF2077" i="15"/>
  <c r="AG2077" i="15"/>
  <c r="AH2077" i="15"/>
  <c r="AF2078" i="15"/>
  <c r="AG2078" i="15"/>
  <c r="AH2078" i="15"/>
  <c r="AF2079" i="15"/>
  <c r="AG2079" i="15"/>
  <c r="AH2079" i="15"/>
  <c r="AF2080" i="15"/>
  <c r="AG2080" i="15"/>
  <c r="AH2080" i="15"/>
  <c r="AF2081" i="15"/>
  <c r="AG2081" i="15"/>
  <c r="AH2081" i="15"/>
  <c r="AF2082" i="15"/>
  <c r="AG2082" i="15"/>
  <c r="AH2082" i="15"/>
  <c r="AF2083" i="15"/>
  <c r="AG2083" i="15"/>
  <c r="AH2083" i="15"/>
  <c r="AF2084" i="15"/>
  <c r="AG2084" i="15"/>
  <c r="AH2084" i="15"/>
  <c r="AF2085" i="15"/>
  <c r="AG2085" i="15"/>
  <c r="AH2085" i="15"/>
  <c r="AF2086" i="15"/>
  <c r="AG2086" i="15"/>
  <c r="AH2086" i="15"/>
  <c r="AF2087" i="15"/>
  <c r="AG2087" i="15"/>
  <c r="AH2087" i="15"/>
  <c r="AF2088" i="15"/>
  <c r="AG2088" i="15"/>
  <c r="AH2088" i="15"/>
  <c r="AF2089" i="15"/>
  <c r="AG2089" i="15"/>
  <c r="AH2089" i="15"/>
  <c r="AF2090" i="15"/>
  <c r="AG2090" i="15"/>
  <c r="AH2090" i="15"/>
  <c r="AF2091" i="15"/>
  <c r="AG2091" i="15"/>
  <c r="AH2091" i="15"/>
  <c r="AF2092" i="15"/>
  <c r="AG2092" i="15"/>
  <c r="AH2092" i="15"/>
  <c r="AF2093" i="15"/>
  <c r="AG2093" i="15"/>
  <c r="AH2093" i="15"/>
  <c r="AF2094" i="15"/>
  <c r="AG2094" i="15"/>
  <c r="AH2094" i="15"/>
  <c r="AF2095" i="15"/>
  <c r="AG2095" i="15"/>
  <c r="AH2095" i="15"/>
  <c r="AF2096" i="15"/>
  <c r="AG2096" i="15"/>
  <c r="AH2096" i="15"/>
  <c r="AF2097" i="15"/>
  <c r="AG2097" i="15"/>
  <c r="AH2097" i="15"/>
  <c r="AF2098" i="15"/>
  <c r="AG2098" i="15"/>
  <c r="AH2098" i="15"/>
  <c r="AF2099" i="15"/>
  <c r="AG2099" i="15"/>
  <c r="AH2099" i="15"/>
  <c r="AF2100" i="15"/>
  <c r="AG2100" i="15"/>
  <c r="AH2100" i="15"/>
  <c r="AF2101" i="15"/>
  <c r="AG2101" i="15"/>
  <c r="AH2101" i="15"/>
  <c r="AF2102" i="15"/>
  <c r="AG2102" i="15"/>
  <c r="AH2102" i="15"/>
  <c r="AF2103" i="15"/>
  <c r="AG2103" i="15"/>
  <c r="AH2103" i="15"/>
  <c r="AF2104" i="15"/>
  <c r="AG2104" i="15"/>
  <c r="AH2104" i="15"/>
  <c r="AF2105" i="15"/>
  <c r="AG2105" i="15"/>
  <c r="AH2105" i="15"/>
  <c r="AF2106" i="15"/>
  <c r="AG2106" i="15"/>
  <c r="AH2106" i="15"/>
  <c r="AF2107" i="15"/>
  <c r="AG2107" i="15"/>
  <c r="AH2107" i="15"/>
  <c r="AF2108" i="15"/>
  <c r="AG2108" i="15"/>
  <c r="AH2108" i="15"/>
  <c r="AF2109" i="15"/>
  <c r="AG2109" i="15"/>
  <c r="AH2109" i="15"/>
  <c r="AF2110" i="15"/>
  <c r="AG2110" i="15"/>
  <c r="AH2110" i="15"/>
  <c r="AF2111" i="15"/>
  <c r="AG2111" i="15"/>
  <c r="AH2111" i="15"/>
  <c r="AF2112" i="15"/>
  <c r="AG2112" i="15"/>
  <c r="AH2112" i="15"/>
  <c r="AF2113" i="15"/>
  <c r="AG2113" i="15"/>
  <c r="AH2113" i="15"/>
  <c r="AF2114" i="15"/>
  <c r="AG2114" i="15"/>
  <c r="AH2114" i="15"/>
  <c r="AF2115" i="15"/>
  <c r="AG2115" i="15"/>
  <c r="AH2115" i="15"/>
  <c r="AF2116" i="15"/>
  <c r="AG2116" i="15"/>
  <c r="AH2116" i="15"/>
  <c r="AF2117" i="15"/>
  <c r="AG2117" i="15"/>
  <c r="AH2117" i="15"/>
  <c r="AF2118" i="15"/>
  <c r="AG2118" i="15"/>
  <c r="AH2118" i="15"/>
  <c r="AF2119" i="15"/>
  <c r="AG2119" i="15"/>
  <c r="AH2119" i="15"/>
  <c r="AF2120" i="15"/>
  <c r="AG2120" i="15"/>
  <c r="AH2120" i="15"/>
  <c r="AF2121" i="15"/>
  <c r="AG2121" i="15"/>
  <c r="AH2121" i="15"/>
  <c r="AF2122" i="15"/>
  <c r="AG2122" i="15"/>
  <c r="AH2122" i="15"/>
  <c r="AF2123" i="15"/>
  <c r="AG2123" i="15"/>
  <c r="AH2123" i="15"/>
  <c r="AF2124" i="15"/>
  <c r="AG2124" i="15"/>
  <c r="AH2124" i="15"/>
  <c r="AF2125" i="15"/>
  <c r="AG2125" i="15"/>
  <c r="AH2125" i="15"/>
  <c r="AF2126" i="15"/>
  <c r="AG2126" i="15"/>
  <c r="AH2126" i="15"/>
  <c r="AF2127" i="15"/>
  <c r="AG2127" i="15"/>
  <c r="AH2127" i="15"/>
  <c r="AF2128" i="15"/>
  <c r="AG2128" i="15"/>
  <c r="AH2128" i="15"/>
  <c r="AF2129" i="15"/>
  <c r="AG2129" i="15"/>
  <c r="AH2129" i="15"/>
  <c r="AF2130" i="15"/>
  <c r="AG2130" i="15"/>
  <c r="AH2130" i="15"/>
  <c r="AF2131" i="15"/>
  <c r="AG2131" i="15"/>
  <c r="AH2131" i="15"/>
  <c r="AF2132" i="15"/>
  <c r="AG2132" i="15"/>
  <c r="AH2132" i="15"/>
  <c r="AF2133" i="15"/>
  <c r="AG2133" i="15"/>
  <c r="AH2133" i="15"/>
  <c r="AF2134" i="15"/>
  <c r="AG2134" i="15"/>
  <c r="AH2134" i="15"/>
  <c r="AF2135" i="15"/>
  <c r="AG2135" i="15"/>
  <c r="AH2135" i="15"/>
  <c r="AF2136" i="15"/>
  <c r="AG2136" i="15"/>
  <c r="AH2136" i="15"/>
  <c r="AF2137" i="15"/>
  <c r="AG2137" i="15"/>
  <c r="AH2137" i="15"/>
  <c r="AF2138" i="15"/>
  <c r="AG2138" i="15"/>
  <c r="AH2138" i="15"/>
  <c r="AF2139" i="15"/>
  <c r="AG2139" i="15"/>
  <c r="AH2139" i="15"/>
  <c r="AF2140" i="15"/>
  <c r="AG2140" i="15"/>
  <c r="AH2140" i="15"/>
  <c r="AF2141" i="15"/>
  <c r="AG2141" i="15"/>
  <c r="AH2141" i="15"/>
  <c r="AF2142" i="15"/>
  <c r="AG2142" i="15"/>
  <c r="AH2142" i="15"/>
  <c r="AF2143" i="15"/>
  <c r="AG2143" i="15"/>
  <c r="AH2143" i="15"/>
  <c r="AF2144" i="15"/>
  <c r="AG2144" i="15"/>
  <c r="AH2144" i="15"/>
  <c r="AF2145" i="15"/>
  <c r="AG2145" i="15"/>
  <c r="AH2145" i="15"/>
  <c r="AF2146" i="15"/>
  <c r="AG2146" i="15"/>
  <c r="AH2146" i="15"/>
  <c r="AF2147" i="15"/>
  <c r="AG2147" i="15"/>
  <c r="AH2147" i="15"/>
  <c r="AF2148" i="15"/>
  <c r="AG2148" i="15"/>
  <c r="AH2148" i="15"/>
  <c r="AF2149" i="15"/>
  <c r="AG2149" i="15"/>
  <c r="AH2149" i="15"/>
  <c r="AF2150" i="15"/>
  <c r="AG2150" i="15"/>
  <c r="AH2150" i="15"/>
  <c r="AF2151" i="15"/>
  <c r="AG2151" i="15"/>
  <c r="AH2151" i="15"/>
  <c r="AF2152" i="15"/>
  <c r="AG2152" i="15"/>
  <c r="AH2152" i="15"/>
  <c r="AF2153" i="15"/>
  <c r="AG2153" i="15"/>
  <c r="AH2153" i="15"/>
  <c r="AF2154" i="15"/>
  <c r="AG2154" i="15"/>
  <c r="AH2154" i="15"/>
  <c r="AF2155" i="15"/>
  <c r="AG2155" i="15"/>
  <c r="AH2155" i="15"/>
  <c r="AF2156" i="15"/>
  <c r="AG2156" i="15"/>
  <c r="AH2156" i="15"/>
  <c r="AF2157" i="15"/>
  <c r="AG2157" i="15"/>
  <c r="AH2157" i="15"/>
  <c r="AF2158" i="15"/>
  <c r="AG2158" i="15"/>
  <c r="AH2158" i="15"/>
  <c r="AF2159" i="15"/>
  <c r="AG2159" i="15"/>
  <c r="AH2159" i="15"/>
  <c r="AF2160" i="15"/>
  <c r="AG2160" i="15"/>
  <c r="AH2160" i="15"/>
  <c r="AF2161" i="15"/>
  <c r="AG2161" i="15"/>
  <c r="AH2161" i="15"/>
  <c r="AF2162" i="15"/>
  <c r="AG2162" i="15"/>
  <c r="AH2162" i="15"/>
  <c r="AF2163" i="15"/>
  <c r="AG2163" i="15"/>
  <c r="AH2163" i="15"/>
  <c r="AF2164" i="15"/>
  <c r="AG2164" i="15"/>
  <c r="AH2164" i="15"/>
  <c r="AF2165" i="15"/>
  <c r="AG2165" i="15"/>
  <c r="AH2165" i="15"/>
  <c r="AF2166" i="15"/>
  <c r="AG2166" i="15"/>
  <c r="AH2166" i="15"/>
  <c r="AF2167" i="15"/>
  <c r="AG2167" i="15"/>
  <c r="AH2167" i="15"/>
  <c r="AF2168" i="15"/>
  <c r="AG2168" i="15"/>
  <c r="AH2168" i="15"/>
  <c r="AF2169" i="15"/>
  <c r="AG2169" i="15"/>
  <c r="AH2169" i="15"/>
  <c r="AF2170" i="15"/>
  <c r="AG2170" i="15"/>
  <c r="AH2170" i="15"/>
  <c r="AF2171" i="15"/>
  <c r="AG2171" i="15"/>
  <c r="AH2171" i="15"/>
  <c r="AF2172" i="15"/>
  <c r="AG2172" i="15"/>
  <c r="AH2172" i="15"/>
  <c r="AF2173" i="15"/>
  <c r="AG2173" i="15"/>
  <c r="AH2173" i="15"/>
  <c r="AF2174" i="15"/>
  <c r="AG2174" i="15"/>
  <c r="AH2174" i="15"/>
  <c r="AF2175" i="15"/>
  <c r="AG2175" i="15"/>
  <c r="AH2175" i="15"/>
  <c r="AF2176" i="15"/>
  <c r="AG2176" i="15"/>
  <c r="AH2176" i="15"/>
  <c r="AF2177" i="15"/>
  <c r="AG2177" i="15"/>
  <c r="AH2177" i="15"/>
  <c r="AF2178" i="15"/>
  <c r="AG2178" i="15"/>
  <c r="AH2178" i="15"/>
  <c r="AF2179" i="15"/>
  <c r="AG2179" i="15"/>
  <c r="AH2179" i="15"/>
  <c r="AF2180" i="15"/>
  <c r="AG2180" i="15"/>
  <c r="AH2180" i="15"/>
  <c r="AF2181" i="15"/>
  <c r="AG2181" i="15"/>
  <c r="AH2181" i="15"/>
  <c r="AF2182" i="15"/>
  <c r="AG2182" i="15"/>
  <c r="AH2182" i="15"/>
  <c r="AF2183" i="15"/>
  <c r="AG2183" i="15"/>
  <c r="AH2183" i="15"/>
  <c r="AF2184" i="15"/>
  <c r="AG2184" i="15"/>
  <c r="AH2184" i="15"/>
  <c r="AF2185" i="15"/>
  <c r="AG2185" i="15"/>
  <c r="AH2185" i="15"/>
  <c r="AF2186" i="15"/>
  <c r="AG2186" i="15"/>
  <c r="AH2186" i="15"/>
  <c r="AF2187" i="15"/>
  <c r="AG2187" i="15"/>
  <c r="AH2187" i="15"/>
  <c r="AF2188" i="15"/>
  <c r="AG2188" i="15"/>
  <c r="AH2188" i="15"/>
  <c r="AF2189" i="15"/>
  <c r="AG2189" i="15"/>
  <c r="AH2189" i="15"/>
  <c r="AF2190" i="15"/>
  <c r="AG2190" i="15"/>
  <c r="AH2190" i="15"/>
  <c r="AF2191" i="15"/>
  <c r="AG2191" i="15"/>
  <c r="AH2191" i="15"/>
  <c r="AF2192" i="15"/>
  <c r="AG2192" i="15"/>
  <c r="AH2192" i="15"/>
  <c r="AF2193" i="15"/>
  <c r="AG2193" i="15"/>
  <c r="AH2193" i="15"/>
  <c r="AF2194" i="15"/>
  <c r="AG2194" i="15"/>
  <c r="AH2194" i="15"/>
  <c r="AF2195" i="15"/>
  <c r="AG2195" i="15"/>
  <c r="AH2195" i="15"/>
  <c r="AF2196" i="15"/>
  <c r="AG2196" i="15"/>
  <c r="AH2196" i="15"/>
  <c r="AF2197" i="15"/>
  <c r="AG2197" i="15"/>
  <c r="AH2197" i="15"/>
  <c r="AF2198" i="15"/>
  <c r="AG2198" i="15"/>
  <c r="AH2198" i="15"/>
  <c r="AF2199" i="15"/>
  <c r="AG2199" i="15"/>
  <c r="AH2199" i="15"/>
  <c r="AF2200" i="15"/>
  <c r="AG2200" i="15"/>
  <c r="AH2200" i="15"/>
  <c r="AF2201" i="15"/>
  <c r="AG2201" i="15"/>
  <c r="AH2201" i="15"/>
  <c r="AF2202" i="15"/>
  <c r="AG2202" i="15"/>
  <c r="AH2202" i="15"/>
  <c r="AF2203" i="15"/>
  <c r="AG2203" i="15"/>
  <c r="AH2203" i="15"/>
  <c r="AF2204" i="15"/>
  <c r="AG2204" i="15"/>
  <c r="AH2204" i="15"/>
  <c r="AF2205" i="15"/>
  <c r="AG2205" i="15"/>
  <c r="AH2205" i="15"/>
  <c r="AF2206" i="15"/>
  <c r="AG2206" i="15"/>
  <c r="AH2206" i="15"/>
  <c r="AF2207" i="15"/>
  <c r="AG2207" i="15"/>
  <c r="AH2207" i="15"/>
  <c r="AF2208" i="15"/>
  <c r="AG2208" i="15"/>
  <c r="AH2208" i="15"/>
  <c r="AF2209" i="15"/>
  <c r="AG2209" i="15"/>
  <c r="AH2209" i="15"/>
  <c r="AF2210" i="15"/>
  <c r="AG2210" i="15"/>
  <c r="AH2210" i="15"/>
  <c r="AF2211" i="15"/>
  <c r="AG2211" i="15"/>
  <c r="AH2211" i="15"/>
  <c r="AF2212" i="15"/>
  <c r="AG2212" i="15"/>
  <c r="AH2212" i="15"/>
  <c r="AF2213" i="15"/>
  <c r="AG2213" i="15"/>
  <c r="AH2213" i="15"/>
  <c r="AF2214" i="15"/>
  <c r="AG2214" i="15"/>
  <c r="AH2214" i="15"/>
  <c r="AF2215" i="15"/>
  <c r="AG2215" i="15"/>
  <c r="AH2215" i="15"/>
  <c r="AF2216" i="15"/>
  <c r="AG2216" i="15"/>
  <c r="AH2216" i="15"/>
  <c r="AF2217" i="15"/>
  <c r="AG2217" i="15"/>
  <c r="AH2217" i="15"/>
  <c r="AF2218" i="15"/>
  <c r="AG2218" i="15"/>
  <c r="AH2218" i="15"/>
  <c r="AF2219" i="15"/>
  <c r="AG2219" i="15"/>
  <c r="AH2219" i="15"/>
  <c r="AF2220" i="15"/>
  <c r="AG2220" i="15"/>
  <c r="AH2220" i="15"/>
  <c r="AF2221" i="15"/>
  <c r="AG2221" i="15"/>
  <c r="AH2221" i="15"/>
  <c r="AF2222" i="15"/>
  <c r="AG2222" i="15"/>
  <c r="AH2222" i="15"/>
  <c r="AF2223" i="15"/>
  <c r="AG2223" i="15"/>
  <c r="AH2223" i="15"/>
  <c r="AF2224" i="15"/>
  <c r="AG2224" i="15"/>
  <c r="AH2224" i="15"/>
  <c r="AF2225" i="15"/>
  <c r="AG2225" i="15"/>
  <c r="AH2225" i="15"/>
  <c r="AF2226" i="15"/>
  <c r="AG2226" i="15"/>
  <c r="AH2226" i="15"/>
  <c r="AF2227" i="15"/>
  <c r="AG2227" i="15"/>
  <c r="AH2227" i="15"/>
  <c r="AF2228" i="15"/>
  <c r="AG2228" i="15"/>
  <c r="AH2228" i="15"/>
  <c r="AF2229" i="15"/>
  <c r="AG2229" i="15"/>
  <c r="AH2229" i="15"/>
  <c r="AF2230" i="15"/>
  <c r="AG2230" i="15"/>
  <c r="AH2230" i="15"/>
  <c r="AF2231" i="15"/>
  <c r="AG2231" i="15"/>
  <c r="AH2231" i="15"/>
  <c r="AF2232" i="15"/>
  <c r="AG2232" i="15"/>
  <c r="AH2232" i="15"/>
  <c r="AF2233" i="15"/>
  <c r="AG2233" i="15"/>
  <c r="AH2233" i="15"/>
  <c r="AF2234" i="15"/>
  <c r="AG2234" i="15"/>
  <c r="AH2234" i="15"/>
  <c r="AF2235" i="15"/>
  <c r="AG2235" i="15"/>
  <c r="AH2235" i="15"/>
  <c r="AF2236" i="15"/>
  <c r="AG2236" i="15"/>
  <c r="AH2236" i="15"/>
  <c r="AF2237" i="15"/>
  <c r="AG2237" i="15"/>
  <c r="AH2237" i="15"/>
  <c r="AF2238" i="15"/>
  <c r="AG2238" i="15"/>
  <c r="AH2238" i="15"/>
  <c r="AF2239" i="15"/>
  <c r="AG2239" i="15"/>
  <c r="AH2239" i="15"/>
  <c r="AF2240" i="15"/>
  <c r="AG2240" i="15"/>
  <c r="AH2240" i="15"/>
  <c r="AF2241" i="15"/>
  <c r="AG2241" i="15"/>
  <c r="AH2241" i="15"/>
  <c r="AF2242" i="15"/>
  <c r="AG2242" i="15"/>
  <c r="AH2242" i="15"/>
  <c r="AF2243" i="15"/>
  <c r="AG2243" i="15"/>
  <c r="AH2243" i="15"/>
  <c r="AF2244" i="15"/>
  <c r="AG2244" i="15"/>
  <c r="AH2244" i="15"/>
  <c r="AF2245" i="15"/>
  <c r="AG2245" i="15"/>
  <c r="AH2245" i="15"/>
  <c r="AF2246" i="15"/>
  <c r="AG2246" i="15"/>
  <c r="AH2246" i="15"/>
  <c r="AF2247" i="15"/>
  <c r="AG2247" i="15"/>
  <c r="AH2247" i="15"/>
  <c r="AF2248" i="15"/>
  <c r="AG2248" i="15"/>
  <c r="AH2248" i="15"/>
  <c r="AF2249" i="15"/>
  <c r="AG2249" i="15"/>
  <c r="AH2249" i="15"/>
  <c r="AF2250" i="15"/>
  <c r="AG2250" i="15"/>
  <c r="AH2250" i="15"/>
  <c r="AF2251" i="15"/>
  <c r="AG2251" i="15"/>
  <c r="AH2251" i="15"/>
  <c r="AF2252" i="15"/>
  <c r="AG2252" i="15"/>
  <c r="AH2252" i="15"/>
  <c r="AF2253" i="15"/>
  <c r="AG2253" i="15"/>
  <c r="AH2253" i="15"/>
  <c r="AF2254" i="15"/>
  <c r="AG2254" i="15"/>
  <c r="AH2254" i="15"/>
  <c r="AF2255" i="15"/>
  <c r="AG2255" i="15"/>
  <c r="AH2255" i="15"/>
  <c r="AF2256" i="15"/>
  <c r="AG2256" i="15"/>
  <c r="AH2256" i="15"/>
  <c r="AF2257" i="15"/>
  <c r="AG2257" i="15"/>
  <c r="AH2257" i="15"/>
  <c r="AF2258" i="15"/>
  <c r="AG2258" i="15"/>
  <c r="AH2258" i="15"/>
  <c r="AF2259" i="15"/>
  <c r="AG2259" i="15"/>
  <c r="AH2259" i="15"/>
  <c r="AF2260" i="15"/>
  <c r="AG2260" i="15"/>
  <c r="AH2260" i="15"/>
  <c r="AF2261" i="15"/>
  <c r="AG2261" i="15"/>
  <c r="AH2261" i="15"/>
  <c r="AF2262" i="15"/>
  <c r="AG2262" i="15"/>
  <c r="AH2262" i="15"/>
  <c r="AF2263" i="15"/>
  <c r="AG2263" i="15"/>
  <c r="AH2263" i="15"/>
  <c r="AF2264" i="15"/>
  <c r="AG2264" i="15"/>
  <c r="AH2264" i="15"/>
  <c r="AF2265" i="15"/>
  <c r="AG2265" i="15"/>
  <c r="AH2265" i="15"/>
  <c r="AF2266" i="15"/>
  <c r="AG2266" i="15"/>
  <c r="AH2266" i="15"/>
  <c r="AF2267" i="15"/>
  <c r="AG2267" i="15"/>
  <c r="AH2267" i="15"/>
  <c r="AF2268" i="15"/>
  <c r="AG2268" i="15"/>
  <c r="AH2268" i="15"/>
  <c r="AF2269" i="15"/>
  <c r="AG2269" i="15"/>
  <c r="AH2269" i="15"/>
  <c r="AF2270" i="15"/>
  <c r="AG2270" i="15"/>
  <c r="AH2270" i="15"/>
  <c r="AF2271" i="15"/>
  <c r="AG2271" i="15"/>
  <c r="AH2271" i="15"/>
  <c r="AF2272" i="15"/>
  <c r="AG2272" i="15"/>
  <c r="AH2272" i="15"/>
  <c r="AF2273" i="15"/>
  <c r="AG2273" i="15"/>
  <c r="AH2273" i="15"/>
  <c r="AF2274" i="15"/>
  <c r="AG2274" i="15"/>
  <c r="AH2274" i="15"/>
  <c r="AF2275" i="15"/>
  <c r="AG2275" i="15"/>
  <c r="AH2275" i="15"/>
  <c r="AF2276" i="15"/>
  <c r="AG2276" i="15"/>
  <c r="AH2276" i="15"/>
  <c r="AF2277" i="15"/>
  <c r="AG2277" i="15"/>
  <c r="AH2277" i="15"/>
  <c r="AF2278" i="15"/>
  <c r="AG2278" i="15"/>
  <c r="AH2278" i="15"/>
  <c r="AF2279" i="15"/>
  <c r="AG2279" i="15"/>
  <c r="AH2279" i="15"/>
  <c r="AF2280" i="15"/>
  <c r="AG2280" i="15"/>
  <c r="AH2280" i="15"/>
  <c r="AF2281" i="15"/>
  <c r="AG2281" i="15"/>
  <c r="AH2281" i="15"/>
  <c r="AF2282" i="15"/>
  <c r="AG2282" i="15"/>
  <c r="AH2282" i="15"/>
  <c r="AF2283" i="15"/>
  <c r="AG2283" i="15"/>
  <c r="AH2283" i="15"/>
  <c r="AF2284" i="15"/>
  <c r="AG2284" i="15"/>
  <c r="AH2284" i="15"/>
  <c r="AF2285" i="15"/>
  <c r="AG2285" i="15"/>
  <c r="AH2285" i="15"/>
  <c r="AF2286" i="15"/>
  <c r="AG2286" i="15"/>
  <c r="AH2286" i="15"/>
  <c r="AF2287" i="15"/>
  <c r="AG2287" i="15"/>
  <c r="AH2287" i="15"/>
  <c r="AF2288" i="15"/>
  <c r="AG2288" i="15"/>
  <c r="AH2288" i="15"/>
  <c r="AF2289" i="15"/>
  <c r="AG2289" i="15"/>
  <c r="AH2289" i="15"/>
  <c r="AF2290" i="15"/>
  <c r="AG2290" i="15"/>
  <c r="AH2290" i="15"/>
  <c r="AF2291" i="15"/>
  <c r="AG2291" i="15"/>
  <c r="AH2291" i="15"/>
  <c r="AF2292" i="15"/>
  <c r="AG2292" i="15"/>
  <c r="AH2292" i="15"/>
  <c r="AF2293" i="15"/>
  <c r="AG2293" i="15"/>
  <c r="AH2293" i="15"/>
  <c r="AF2294" i="15"/>
  <c r="AG2294" i="15"/>
  <c r="AH2294" i="15"/>
  <c r="AF2295" i="15"/>
  <c r="AG2295" i="15"/>
  <c r="AH2295" i="15"/>
  <c r="AF2296" i="15"/>
  <c r="AG2296" i="15"/>
  <c r="AH2296" i="15"/>
  <c r="AF2297" i="15"/>
  <c r="AG2297" i="15"/>
  <c r="AH2297" i="15"/>
  <c r="AF2298" i="15"/>
  <c r="AG2298" i="15"/>
  <c r="AH2298" i="15"/>
  <c r="AF2299" i="15"/>
  <c r="AG2299" i="15"/>
  <c r="AH2299" i="15"/>
  <c r="AF2300" i="15"/>
  <c r="AG2300" i="15"/>
  <c r="AH2300" i="15"/>
  <c r="AF2301" i="15"/>
  <c r="AG2301" i="15"/>
  <c r="AH2301" i="15"/>
  <c r="AF2302" i="15"/>
  <c r="AG2302" i="15"/>
  <c r="AH2302" i="15"/>
  <c r="AF2303" i="15"/>
  <c r="AG2303" i="15"/>
  <c r="AH2303" i="15"/>
  <c r="AF2304" i="15"/>
  <c r="AG2304" i="15"/>
  <c r="AH2304" i="15"/>
  <c r="AF2305" i="15"/>
  <c r="AG2305" i="15"/>
  <c r="AH2305" i="15"/>
  <c r="AF2306" i="15"/>
  <c r="AG2306" i="15"/>
  <c r="AH2306" i="15"/>
  <c r="AF2307" i="15"/>
  <c r="AG2307" i="15"/>
  <c r="AH2307" i="15"/>
  <c r="AF2308" i="15"/>
  <c r="AG2308" i="15"/>
  <c r="AH2308" i="15"/>
  <c r="AF2309" i="15"/>
  <c r="AG2309" i="15"/>
  <c r="AH2309" i="15"/>
  <c r="AF2310" i="15"/>
  <c r="AG2310" i="15"/>
  <c r="AH2310" i="15"/>
  <c r="AF2311" i="15"/>
  <c r="AG2311" i="15"/>
  <c r="AH2311" i="15"/>
  <c r="AF2312" i="15"/>
  <c r="AG2312" i="15"/>
  <c r="AH2312" i="15"/>
  <c r="AF2313" i="15"/>
  <c r="AG2313" i="15"/>
  <c r="AH2313" i="15"/>
  <c r="AF2314" i="15"/>
  <c r="AG2314" i="15"/>
  <c r="AH2314" i="15"/>
  <c r="AF2315" i="15"/>
  <c r="AG2315" i="15"/>
  <c r="AH2315" i="15"/>
  <c r="AF2316" i="15"/>
  <c r="AG2316" i="15"/>
  <c r="AH2316" i="15"/>
  <c r="AF2317" i="15"/>
  <c r="AG2317" i="15"/>
  <c r="AH2317" i="15"/>
  <c r="AF2318" i="15"/>
  <c r="AG2318" i="15"/>
  <c r="AH2318" i="15"/>
  <c r="AF2319" i="15"/>
  <c r="AG2319" i="15"/>
  <c r="AH2319" i="15"/>
  <c r="AF2320" i="15"/>
  <c r="AG2320" i="15"/>
  <c r="AH2320" i="15"/>
  <c r="AF2321" i="15"/>
  <c r="AG2321" i="15"/>
  <c r="AH2321" i="15"/>
  <c r="AF2322" i="15"/>
  <c r="AG2322" i="15"/>
  <c r="AH2322" i="15"/>
  <c r="AF2323" i="15"/>
  <c r="AG2323" i="15"/>
  <c r="AH2323" i="15"/>
  <c r="AF2324" i="15"/>
  <c r="AG2324" i="15"/>
  <c r="AH2324" i="15"/>
  <c r="AF2325" i="15"/>
  <c r="AG2325" i="15"/>
  <c r="AH2325" i="15"/>
  <c r="AF2326" i="15"/>
  <c r="AG2326" i="15"/>
  <c r="AH2326" i="15"/>
  <c r="AF2327" i="15"/>
  <c r="AG2327" i="15"/>
  <c r="AH2327" i="15"/>
  <c r="AF2328" i="15"/>
  <c r="AG2328" i="15"/>
  <c r="AH2328" i="15"/>
  <c r="AF2329" i="15"/>
  <c r="AG2329" i="15"/>
  <c r="AH2329" i="15"/>
  <c r="AF2330" i="15"/>
  <c r="AG2330" i="15"/>
  <c r="AH2330" i="15"/>
  <c r="AF2331" i="15"/>
  <c r="AG2331" i="15"/>
  <c r="AH2331" i="15"/>
  <c r="AF2332" i="15"/>
  <c r="AG2332" i="15"/>
  <c r="AH2332" i="15"/>
  <c r="AF2333" i="15"/>
  <c r="AG2333" i="15"/>
  <c r="AH2333" i="15"/>
  <c r="AF2334" i="15"/>
  <c r="AG2334" i="15"/>
  <c r="AH2334" i="15"/>
  <c r="AF2335" i="15"/>
  <c r="AG2335" i="15"/>
  <c r="AH2335" i="15"/>
  <c r="AF2336" i="15"/>
  <c r="AG2336" i="15"/>
  <c r="AH2336" i="15"/>
  <c r="AF2337" i="15"/>
  <c r="AG2337" i="15"/>
  <c r="AH2337" i="15"/>
  <c r="AF2338" i="15"/>
  <c r="AG2338" i="15"/>
  <c r="AH2338" i="15"/>
  <c r="AF2339" i="15"/>
  <c r="AG2339" i="15"/>
  <c r="AH2339" i="15"/>
  <c r="AF2340" i="15"/>
  <c r="AG2340" i="15"/>
  <c r="AH2340" i="15"/>
  <c r="AF2341" i="15"/>
  <c r="AG2341" i="15"/>
  <c r="AH2341" i="15"/>
  <c r="AF2342" i="15"/>
  <c r="AG2342" i="15"/>
  <c r="AH2342" i="15"/>
  <c r="AF2343" i="15"/>
  <c r="AG2343" i="15"/>
  <c r="AH2343" i="15"/>
  <c r="AF2344" i="15"/>
  <c r="AG2344" i="15"/>
  <c r="AH2344" i="15"/>
  <c r="AF2345" i="15"/>
  <c r="AG2345" i="15"/>
  <c r="AH2345" i="15"/>
  <c r="AF2346" i="15"/>
  <c r="AG2346" i="15"/>
  <c r="AH2346" i="15"/>
  <c r="AF2347" i="15"/>
  <c r="AG2347" i="15"/>
  <c r="AH2347" i="15"/>
  <c r="AF2348" i="15"/>
  <c r="AG2348" i="15"/>
  <c r="AH2348" i="15"/>
  <c r="AF2349" i="15"/>
  <c r="AG2349" i="15"/>
  <c r="AH2349" i="15"/>
  <c r="AF2350" i="15"/>
  <c r="AG2350" i="15"/>
  <c r="AH2350" i="15"/>
  <c r="AF2351" i="15"/>
  <c r="AG2351" i="15"/>
  <c r="AH2351" i="15"/>
  <c r="AF2352" i="15"/>
  <c r="AG2352" i="15"/>
  <c r="AH2352" i="15"/>
  <c r="AF2353" i="15"/>
  <c r="AG2353" i="15"/>
  <c r="AH2353" i="15"/>
  <c r="AF2354" i="15"/>
  <c r="AG2354" i="15"/>
  <c r="AH2354" i="15"/>
  <c r="AF2355" i="15"/>
  <c r="AG2355" i="15"/>
  <c r="AH2355" i="15"/>
  <c r="AF2356" i="15"/>
  <c r="AG2356" i="15"/>
  <c r="AH2356" i="15"/>
  <c r="AF2357" i="15"/>
  <c r="AG2357" i="15"/>
  <c r="AH2357" i="15"/>
  <c r="AF2358" i="15"/>
  <c r="AG2358" i="15"/>
  <c r="AH2358" i="15"/>
  <c r="AF2359" i="15"/>
  <c r="AG2359" i="15"/>
  <c r="AH2359" i="15"/>
  <c r="AF2360" i="15"/>
  <c r="AG2360" i="15"/>
  <c r="AH2360" i="15"/>
  <c r="AF2361" i="15"/>
  <c r="AG2361" i="15"/>
  <c r="AH2361" i="15"/>
  <c r="AF2362" i="15"/>
  <c r="AG2362" i="15"/>
  <c r="AH2362" i="15"/>
  <c r="AF2363" i="15"/>
  <c r="AG2363" i="15"/>
  <c r="AH2363" i="15"/>
  <c r="AF2364" i="15"/>
  <c r="AG2364" i="15"/>
  <c r="AH2364" i="15"/>
  <c r="AF2365" i="15"/>
  <c r="AG2365" i="15"/>
  <c r="AH2365" i="15"/>
  <c r="AF2366" i="15"/>
  <c r="AG2366" i="15"/>
  <c r="AH2366" i="15"/>
  <c r="AF2367" i="15"/>
  <c r="AG2367" i="15"/>
  <c r="AH2367" i="15"/>
  <c r="AF2368" i="15"/>
  <c r="AG2368" i="15"/>
  <c r="AH2368" i="15"/>
  <c r="AF2369" i="15"/>
  <c r="AG2369" i="15"/>
  <c r="AH2369" i="15"/>
  <c r="AF2370" i="15"/>
  <c r="AG2370" i="15"/>
  <c r="AH2370" i="15"/>
  <c r="AF2371" i="15"/>
  <c r="AG2371" i="15"/>
  <c r="AH2371" i="15"/>
  <c r="AF2372" i="15"/>
  <c r="AG2372" i="15"/>
  <c r="AH2372" i="15"/>
  <c r="AF2373" i="15"/>
  <c r="AG2373" i="15"/>
  <c r="AH2373" i="15"/>
  <c r="AF2374" i="15"/>
  <c r="AG2374" i="15"/>
  <c r="AH2374" i="15"/>
  <c r="AF2375" i="15"/>
  <c r="AG2375" i="15"/>
  <c r="AH2375" i="15"/>
  <c r="AF2376" i="15"/>
  <c r="AG2376" i="15"/>
  <c r="AH2376" i="15"/>
  <c r="AF2377" i="15"/>
  <c r="AG2377" i="15"/>
  <c r="AH2377" i="15"/>
  <c r="AF2378" i="15"/>
  <c r="AG2378" i="15"/>
  <c r="AH2378" i="15"/>
  <c r="AF2379" i="15"/>
  <c r="AG2379" i="15"/>
  <c r="AH2379" i="15"/>
  <c r="AF2380" i="15"/>
  <c r="AG2380" i="15"/>
  <c r="AH2380" i="15"/>
  <c r="AF2381" i="15"/>
  <c r="AG2381" i="15"/>
  <c r="AH2381" i="15"/>
  <c r="AF2382" i="15"/>
  <c r="AG2382" i="15"/>
  <c r="AH2382" i="15"/>
  <c r="AF2383" i="15"/>
  <c r="AG2383" i="15"/>
  <c r="AH2383" i="15"/>
  <c r="AF2384" i="15"/>
  <c r="AG2384" i="15"/>
  <c r="AH2384" i="15"/>
  <c r="AF2385" i="15"/>
  <c r="AG2385" i="15"/>
  <c r="AH2385" i="15"/>
  <c r="AF2386" i="15"/>
  <c r="AG2386" i="15"/>
  <c r="AH2386" i="15"/>
  <c r="AF2387" i="15"/>
  <c r="AG2387" i="15"/>
  <c r="AH2387" i="15"/>
  <c r="AF2388" i="15"/>
  <c r="AG2388" i="15"/>
  <c r="AH2388" i="15"/>
  <c r="AF2389" i="15"/>
  <c r="AG2389" i="15"/>
  <c r="AH2389" i="15"/>
  <c r="AF2390" i="15"/>
  <c r="AG2390" i="15"/>
  <c r="AH2390" i="15"/>
  <c r="AF2391" i="15"/>
  <c r="AG2391" i="15"/>
  <c r="AH2391" i="15"/>
  <c r="AF2392" i="15"/>
  <c r="AG2392" i="15"/>
  <c r="AH2392" i="15"/>
  <c r="AF2393" i="15"/>
  <c r="AG2393" i="15"/>
  <c r="AH2393" i="15"/>
  <c r="AF2394" i="15"/>
  <c r="AG2394" i="15"/>
  <c r="AH2394" i="15"/>
  <c r="AF2395" i="15"/>
  <c r="AG2395" i="15"/>
  <c r="AH2395" i="15"/>
  <c r="AF2396" i="15"/>
  <c r="AG2396" i="15"/>
  <c r="AH2396" i="15"/>
  <c r="AF2397" i="15"/>
  <c r="AG2397" i="15"/>
  <c r="AH2397" i="15"/>
  <c r="AF2398" i="15"/>
  <c r="AG2398" i="15"/>
  <c r="AH2398" i="15"/>
  <c r="AF2399" i="15"/>
  <c r="AG2399" i="15"/>
  <c r="AH2399" i="15"/>
  <c r="AF2400" i="15"/>
  <c r="AG2400" i="15"/>
  <c r="AH2400" i="15"/>
  <c r="AF2401" i="15"/>
  <c r="AG2401" i="15"/>
  <c r="AH2401" i="15"/>
  <c r="AF2402" i="15"/>
  <c r="AG2402" i="15"/>
  <c r="AH2402" i="15"/>
  <c r="AF2403" i="15"/>
  <c r="AG2403" i="15"/>
  <c r="AH2403" i="15"/>
  <c r="AF2404" i="15"/>
  <c r="AG2404" i="15"/>
  <c r="AH2404" i="15"/>
  <c r="AF2405" i="15"/>
  <c r="AG2405" i="15"/>
  <c r="AH2405" i="15"/>
  <c r="AF2406" i="15"/>
  <c r="AG2406" i="15"/>
  <c r="AH2406" i="15"/>
  <c r="AF2407" i="15"/>
  <c r="AG2407" i="15"/>
  <c r="AH2407" i="15"/>
  <c r="AF2408" i="15"/>
  <c r="AG2408" i="15"/>
  <c r="AH2408" i="15"/>
  <c r="AF2409" i="15"/>
  <c r="AG2409" i="15"/>
  <c r="AH2409" i="15"/>
  <c r="AF2410" i="15"/>
  <c r="AG2410" i="15"/>
  <c r="AH2410" i="15"/>
  <c r="AF2411" i="15"/>
  <c r="AG2411" i="15"/>
  <c r="AH2411" i="15"/>
  <c r="AF2412" i="15"/>
  <c r="AG2412" i="15"/>
  <c r="AH2412" i="15"/>
  <c r="AF2413" i="15"/>
  <c r="AG2413" i="15"/>
  <c r="AH2413" i="15"/>
  <c r="AF2414" i="15"/>
  <c r="AG2414" i="15"/>
  <c r="AH2414" i="15"/>
  <c r="AF2415" i="15"/>
  <c r="AG2415" i="15"/>
  <c r="AH2415" i="15"/>
  <c r="AF2416" i="15"/>
  <c r="AG2416" i="15"/>
  <c r="AH2416" i="15"/>
  <c r="AF2417" i="15"/>
  <c r="AG2417" i="15"/>
  <c r="AH2417" i="15"/>
  <c r="AF2418" i="15"/>
  <c r="AG2418" i="15"/>
  <c r="AH2418" i="15"/>
  <c r="AF2419" i="15"/>
  <c r="AG2419" i="15"/>
  <c r="AH2419" i="15"/>
  <c r="AF2420" i="15"/>
  <c r="AG2420" i="15"/>
  <c r="AH2420" i="15"/>
  <c r="AF2421" i="15"/>
  <c r="AG2421" i="15"/>
  <c r="AH2421" i="15"/>
  <c r="AF2422" i="15"/>
  <c r="AG2422" i="15"/>
  <c r="AH2422" i="15"/>
  <c r="AF2423" i="15"/>
  <c r="AG2423" i="15"/>
  <c r="AH2423" i="15"/>
  <c r="AF2424" i="15"/>
  <c r="AG2424" i="15"/>
  <c r="AH2424" i="15"/>
  <c r="AF2425" i="15"/>
  <c r="AG2425" i="15"/>
  <c r="AH2425" i="15"/>
  <c r="AF2426" i="15"/>
  <c r="AG2426" i="15"/>
  <c r="AH2426" i="15"/>
  <c r="AF2427" i="15"/>
  <c r="AG2427" i="15"/>
  <c r="AH2427" i="15"/>
  <c r="AF2428" i="15"/>
  <c r="AG2428" i="15"/>
  <c r="AH2428" i="15"/>
  <c r="AF2429" i="15"/>
  <c r="AG2429" i="15"/>
  <c r="AH2429" i="15"/>
  <c r="AF2430" i="15"/>
  <c r="AG2430" i="15"/>
  <c r="AH2430" i="15"/>
  <c r="AF2431" i="15"/>
  <c r="AG2431" i="15"/>
  <c r="AH2431" i="15"/>
  <c r="AF2432" i="15"/>
  <c r="AG2432" i="15"/>
  <c r="AH2432" i="15"/>
  <c r="AF2433" i="15"/>
  <c r="AG2433" i="15"/>
  <c r="AH2433" i="15"/>
  <c r="AF2434" i="15"/>
  <c r="AG2434" i="15"/>
  <c r="AH2434" i="15"/>
  <c r="AF2435" i="15"/>
  <c r="AG2435" i="15"/>
  <c r="AH2435" i="15"/>
  <c r="AF2436" i="15"/>
  <c r="AG2436" i="15"/>
  <c r="AH2436" i="15"/>
  <c r="AF2437" i="15"/>
  <c r="AG2437" i="15"/>
  <c r="AH2437" i="15"/>
  <c r="AF2438" i="15"/>
  <c r="AG2438" i="15"/>
  <c r="AH2438" i="15"/>
  <c r="AF2439" i="15"/>
  <c r="AG2439" i="15"/>
  <c r="AH2439" i="15"/>
  <c r="AF2440" i="15"/>
  <c r="AG2440" i="15"/>
  <c r="AH2440" i="15"/>
  <c r="AF2441" i="15"/>
  <c r="AG2441" i="15"/>
  <c r="AH2441" i="15"/>
  <c r="AF2442" i="15"/>
  <c r="AG2442" i="15"/>
  <c r="AH2442" i="15"/>
  <c r="AF2443" i="15"/>
  <c r="AG2443" i="15"/>
  <c r="AH2443" i="15"/>
  <c r="AF2444" i="15"/>
  <c r="AG2444" i="15"/>
  <c r="AH2444" i="15"/>
  <c r="AF2445" i="15"/>
  <c r="AG2445" i="15"/>
  <c r="AH2445" i="15"/>
  <c r="AF2446" i="15"/>
  <c r="AG2446" i="15"/>
  <c r="AH2446" i="15"/>
  <c r="AF2447" i="15"/>
  <c r="AG2447" i="15"/>
  <c r="AH2447" i="15"/>
  <c r="AF2448" i="15"/>
  <c r="AG2448" i="15"/>
  <c r="AH2448" i="15"/>
  <c r="AF2449" i="15"/>
  <c r="AG2449" i="15"/>
  <c r="AH2449" i="15"/>
  <c r="AF2450" i="15"/>
  <c r="AG2450" i="15"/>
  <c r="AH2450" i="15"/>
  <c r="AF2451" i="15"/>
  <c r="AG2451" i="15"/>
  <c r="AH2451" i="15"/>
  <c r="AF2452" i="15"/>
  <c r="AG2452" i="15"/>
  <c r="AH2452" i="15"/>
  <c r="AF2453" i="15"/>
  <c r="AG2453" i="15"/>
  <c r="AH2453" i="15"/>
  <c r="AF2454" i="15"/>
  <c r="AG2454" i="15"/>
  <c r="AH2454" i="15"/>
  <c r="AF2455" i="15"/>
  <c r="AG2455" i="15"/>
  <c r="AH2455" i="15"/>
  <c r="AF2456" i="15"/>
  <c r="AG2456" i="15"/>
  <c r="AH2456" i="15"/>
  <c r="AF2457" i="15"/>
  <c r="AG2457" i="15"/>
  <c r="AH2457" i="15"/>
  <c r="AF2458" i="15"/>
  <c r="AG2458" i="15"/>
  <c r="AH2458" i="15"/>
  <c r="AF2459" i="15"/>
  <c r="AG2459" i="15"/>
  <c r="AH2459" i="15"/>
  <c r="AF2460" i="15"/>
  <c r="AG2460" i="15"/>
  <c r="AH2460" i="15"/>
  <c r="AF2461" i="15"/>
  <c r="AG2461" i="15"/>
  <c r="AH2461" i="15"/>
  <c r="AF2462" i="15"/>
  <c r="AG2462" i="15"/>
  <c r="AH2462" i="15"/>
  <c r="AF2463" i="15"/>
  <c r="AG2463" i="15"/>
  <c r="AH2463" i="15"/>
  <c r="AF2464" i="15"/>
  <c r="AG2464" i="15"/>
  <c r="AH2464" i="15"/>
  <c r="AF2465" i="15"/>
  <c r="AG2465" i="15"/>
  <c r="AH2465" i="15"/>
  <c r="AF2466" i="15"/>
  <c r="AG2466" i="15"/>
  <c r="AH2466" i="15"/>
  <c r="AF2467" i="15"/>
  <c r="AG2467" i="15"/>
  <c r="AH2467" i="15"/>
  <c r="AF2468" i="15"/>
  <c r="AG2468" i="15"/>
  <c r="AH2468" i="15"/>
  <c r="AF2469" i="15"/>
  <c r="AG2469" i="15"/>
  <c r="AH2469" i="15"/>
  <c r="AF2470" i="15"/>
  <c r="AG2470" i="15"/>
  <c r="AH2470" i="15"/>
  <c r="AF2471" i="15"/>
  <c r="AG2471" i="15"/>
  <c r="AH2471" i="15"/>
  <c r="AF2472" i="15"/>
  <c r="AG2472" i="15"/>
  <c r="AH2472" i="15"/>
  <c r="AF2473" i="15"/>
  <c r="AG2473" i="15"/>
  <c r="AH2473" i="15"/>
  <c r="AF2474" i="15"/>
  <c r="AG2474" i="15"/>
  <c r="AH2474" i="15"/>
  <c r="AF2475" i="15"/>
  <c r="AG2475" i="15"/>
  <c r="AH2475" i="15"/>
  <c r="AF2476" i="15"/>
  <c r="AG2476" i="15"/>
  <c r="AH2476" i="15"/>
  <c r="AF2477" i="15"/>
  <c r="AG2477" i="15"/>
  <c r="AH2477" i="15"/>
  <c r="AF2478" i="15"/>
  <c r="AG2478" i="15"/>
  <c r="AH2478" i="15"/>
  <c r="AF2479" i="15"/>
  <c r="AG2479" i="15"/>
  <c r="AH2479" i="15"/>
  <c r="AF2480" i="15"/>
  <c r="AG2480" i="15"/>
  <c r="AH2480" i="15"/>
  <c r="AF2481" i="15"/>
  <c r="AG2481" i="15"/>
  <c r="AH2481" i="15"/>
  <c r="AF2482" i="15"/>
  <c r="AG2482" i="15"/>
  <c r="AH2482" i="15"/>
  <c r="AF2483" i="15"/>
  <c r="AG2483" i="15"/>
  <c r="AH2483" i="15"/>
  <c r="AF2484" i="15"/>
  <c r="AG2484" i="15"/>
  <c r="AH2484" i="15"/>
  <c r="AF2485" i="15"/>
  <c r="AG2485" i="15"/>
  <c r="AH2485" i="15"/>
  <c r="AF2486" i="15"/>
  <c r="AG2486" i="15"/>
  <c r="AH2486" i="15"/>
  <c r="AF2487" i="15"/>
  <c r="AG2487" i="15"/>
  <c r="AH2487" i="15"/>
  <c r="AF2488" i="15"/>
  <c r="AG2488" i="15"/>
  <c r="AH2488" i="15"/>
  <c r="AF2489" i="15"/>
  <c r="AG2489" i="15"/>
  <c r="AH2489" i="15"/>
  <c r="AF2490" i="15"/>
  <c r="AG2490" i="15"/>
  <c r="AH2490" i="15"/>
  <c r="AF2491" i="15"/>
  <c r="AG2491" i="15"/>
  <c r="AH2491" i="15"/>
  <c r="AF2492" i="15"/>
  <c r="AG2492" i="15"/>
  <c r="AH2492" i="15"/>
  <c r="AF2493" i="15"/>
  <c r="AG2493" i="15"/>
  <c r="AH2493" i="15"/>
  <c r="AF2494" i="15"/>
  <c r="AG2494" i="15"/>
  <c r="AH2494" i="15"/>
  <c r="AF2495" i="15"/>
  <c r="AG2495" i="15"/>
  <c r="AH2495" i="15"/>
  <c r="AF2496" i="15"/>
  <c r="AG2496" i="15"/>
  <c r="AH2496" i="15"/>
  <c r="AF2497" i="15"/>
  <c r="AG2497" i="15"/>
  <c r="AH2497" i="15"/>
  <c r="AF2498" i="15"/>
  <c r="AG2498" i="15"/>
  <c r="AH2498" i="15"/>
  <c r="AF2499" i="15"/>
  <c r="AG2499" i="15"/>
  <c r="AH2499" i="15"/>
  <c r="AF2500" i="15"/>
  <c r="AG2500" i="15"/>
  <c r="AH2500" i="15"/>
  <c r="AF2501" i="15"/>
  <c r="AG2501" i="15"/>
  <c r="AH2501" i="15"/>
  <c r="AF2502" i="15"/>
  <c r="AG2502" i="15"/>
  <c r="AH2502" i="15"/>
  <c r="AF2503" i="15"/>
  <c r="AG2503" i="15"/>
  <c r="AH2503" i="15"/>
  <c r="AF2504" i="15"/>
  <c r="AG2504" i="15"/>
  <c r="AH2504" i="15"/>
  <c r="AF2505" i="15"/>
  <c r="AG2505" i="15"/>
  <c r="AH2505" i="15"/>
  <c r="AF2506" i="15"/>
  <c r="AG2506" i="15"/>
  <c r="AH2506" i="15"/>
  <c r="AF2507" i="15"/>
  <c r="AG2507" i="15"/>
  <c r="AH2507" i="15"/>
  <c r="AF2508" i="15"/>
  <c r="AG2508" i="15"/>
  <c r="AH2508" i="15"/>
  <c r="AF2509" i="15"/>
  <c r="AG2509" i="15"/>
  <c r="AH2509" i="15"/>
  <c r="AF2510" i="15"/>
  <c r="AG2510" i="15"/>
  <c r="AH2510" i="15"/>
  <c r="AF2511" i="15"/>
  <c r="AG2511" i="15"/>
  <c r="AH2511" i="15"/>
  <c r="AF2512" i="15"/>
  <c r="AG2512" i="15"/>
  <c r="AH2512" i="15"/>
  <c r="AF2513" i="15"/>
  <c r="AG2513" i="15"/>
  <c r="AH2513" i="15"/>
  <c r="AF2514" i="15"/>
  <c r="AG2514" i="15"/>
  <c r="AH2514" i="15"/>
  <c r="AF2515" i="15"/>
  <c r="AG2515" i="15"/>
  <c r="AH2515" i="15"/>
  <c r="AF2516" i="15"/>
  <c r="AG2516" i="15"/>
  <c r="AH2516" i="15"/>
  <c r="AF2517" i="15"/>
  <c r="AG2517" i="15"/>
  <c r="AH2517" i="15"/>
  <c r="AF2518" i="15"/>
  <c r="AG2518" i="15"/>
  <c r="AH2518" i="15"/>
  <c r="AF2519" i="15"/>
  <c r="AG2519" i="15"/>
  <c r="AH2519" i="15"/>
  <c r="AF2520" i="15"/>
  <c r="AG2520" i="15"/>
  <c r="AH2520" i="15"/>
  <c r="AF2521" i="15"/>
  <c r="AG2521" i="15"/>
  <c r="AH2521" i="15"/>
  <c r="AF2522" i="15"/>
  <c r="AG2522" i="15"/>
  <c r="AH2522" i="15"/>
  <c r="AF2523" i="15"/>
  <c r="AG2523" i="15"/>
  <c r="AH2523" i="15"/>
  <c r="AF2524" i="15"/>
  <c r="AG2524" i="15"/>
  <c r="AH2524" i="15"/>
  <c r="AF2525" i="15"/>
  <c r="AG2525" i="15"/>
  <c r="AH2525" i="15"/>
  <c r="AF2526" i="15"/>
  <c r="AG2526" i="15"/>
  <c r="AH2526" i="15"/>
  <c r="AF2527" i="15"/>
  <c r="AG2527" i="15"/>
  <c r="AH2527" i="15"/>
  <c r="AF2528" i="15"/>
  <c r="AG2528" i="15"/>
  <c r="AH2528" i="15"/>
  <c r="AF2529" i="15"/>
  <c r="AG2529" i="15"/>
  <c r="AH2529" i="15"/>
  <c r="AF2530" i="15"/>
  <c r="AG2530" i="15"/>
  <c r="AH2530" i="15"/>
  <c r="AF2531" i="15"/>
  <c r="AG2531" i="15"/>
  <c r="AH2531" i="15"/>
  <c r="AF2532" i="15"/>
  <c r="AG2532" i="15"/>
  <c r="AH2532" i="15"/>
  <c r="AF2533" i="15"/>
  <c r="AG2533" i="15"/>
  <c r="AH2533" i="15"/>
  <c r="AF2534" i="15"/>
  <c r="AG2534" i="15"/>
  <c r="AH2534" i="15"/>
  <c r="AF2535" i="15"/>
  <c r="AG2535" i="15"/>
  <c r="AH2535" i="15"/>
  <c r="AF2536" i="15"/>
  <c r="AG2536" i="15"/>
  <c r="AH2536" i="15"/>
  <c r="AF2537" i="15"/>
  <c r="AG2537" i="15"/>
  <c r="AH2537" i="15"/>
  <c r="AF2538" i="15"/>
  <c r="AG2538" i="15"/>
  <c r="AH2538" i="15"/>
  <c r="AF2539" i="15"/>
  <c r="AG2539" i="15"/>
  <c r="AH2539" i="15"/>
  <c r="AF2540" i="15"/>
  <c r="AG2540" i="15"/>
  <c r="AH2540" i="15"/>
  <c r="AF2541" i="15"/>
  <c r="AG2541" i="15"/>
  <c r="AH2541" i="15"/>
  <c r="AF2542" i="15"/>
  <c r="AG2542" i="15"/>
  <c r="AH2542" i="15"/>
  <c r="AF2543" i="15"/>
  <c r="AG2543" i="15"/>
  <c r="AH2543" i="15"/>
  <c r="AF2544" i="15"/>
  <c r="AG2544" i="15"/>
  <c r="AH2544" i="15"/>
  <c r="AF2545" i="15"/>
  <c r="AG2545" i="15"/>
  <c r="AH2545" i="15"/>
  <c r="AF2546" i="15"/>
  <c r="AG2546" i="15"/>
  <c r="AH2546" i="15"/>
  <c r="AF2547" i="15"/>
  <c r="AG2547" i="15"/>
  <c r="AH2547" i="15"/>
  <c r="AF2548" i="15"/>
  <c r="AG2548" i="15"/>
  <c r="AH2548" i="15"/>
  <c r="AF2549" i="15"/>
  <c r="AG2549" i="15"/>
  <c r="AH2549" i="15"/>
  <c r="AF2550" i="15"/>
  <c r="AG2550" i="15"/>
  <c r="AH2550" i="15"/>
  <c r="AF2551" i="15"/>
  <c r="AG2551" i="15"/>
  <c r="AH2551" i="15"/>
  <c r="AF2552" i="15"/>
  <c r="AG2552" i="15"/>
  <c r="AH2552" i="15"/>
  <c r="AF2553" i="15"/>
  <c r="AG2553" i="15"/>
  <c r="AH2553" i="15"/>
  <c r="AF2554" i="15"/>
  <c r="AG2554" i="15"/>
  <c r="AH2554" i="15"/>
  <c r="AF2555" i="15"/>
  <c r="AG2555" i="15"/>
  <c r="AH2555" i="15"/>
  <c r="AF2556" i="15"/>
  <c r="AG2556" i="15"/>
  <c r="AH2556" i="15"/>
  <c r="AF2557" i="15"/>
  <c r="AG2557" i="15"/>
  <c r="AH2557" i="15"/>
  <c r="AF2558" i="15"/>
  <c r="AG2558" i="15"/>
  <c r="AH2558" i="15"/>
  <c r="AF2559" i="15"/>
  <c r="AG2559" i="15"/>
  <c r="AH2559" i="15"/>
  <c r="AF2560" i="15"/>
  <c r="AG2560" i="15"/>
  <c r="AH2560" i="15"/>
  <c r="AF2561" i="15"/>
  <c r="AG2561" i="15"/>
  <c r="AH2561" i="15"/>
  <c r="AF2562" i="15"/>
  <c r="AG2562" i="15"/>
  <c r="AH2562" i="15"/>
  <c r="AF2563" i="15"/>
  <c r="AG2563" i="15"/>
  <c r="AH2563" i="15"/>
  <c r="AF2564" i="15"/>
  <c r="AG2564" i="15"/>
  <c r="AH2564" i="15"/>
  <c r="AF2565" i="15"/>
  <c r="AG2565" i="15"/>
  <c r="AH2565" i="15"/>
  <c r="AF2566" i="15"/>
  <c r="AG2566" i="15"/>
  <c r="AH2566" i="15"/>
  <c r="AF2567" i="15"/>
  <c r="AG2567" i="15"/>
  <c r="AH2567" i="15"/>
  <c r="AF2568" i="15"/>
  <c r="AG2568" i="15"/>
  <c r="AH2568" i="15"/>
  <c r="AF2569" i="15"/>
  <c r="AG2569" i="15"/>
  <c r="AH2569" i="15"/>
  <c r="AF2570" i="15"/>
  <c r="AG2570" i="15"/>
  <c r="AH2570" i="15"/>
  <c r="AF2571" i="15"/>
  <c r="AG2571" i="15"/>
  <c r="AH2571" i="15"/>
  <c r="AF2572" i="15"/>
  <c r="AG2572" i="15"/>
  <c r="AH2572" i="15"/>
  <c r="AF2573" i="15"/>
  <c r="AG2573" i="15"/>
  <c r="AH2573" i="15"/>
  <c r="AF2574" i="15"/>
  <c r="AG2574" i="15"/>
  <c r="AH2574" i="15"/>
  <c r="AF2575" i="15"/>
  <c r="AG2575" i="15"/>
  <c r="AH2575" i="15"/>
  <c r="AF2576" i="15"/>
  <c r="AG2576" i="15"/>
  <c r="AH2576" i="15"/>
  <c r="AF2577" i="15"/>
  <c r="AG2577" i="15"/>
  <c r="AH2577" i="15"/>
  <c r="AF2578" i="15"/>
  <c r="AG2578" i="15"/>
  <c r="AH2578" i="15"/>
  <c r="AF2579" i="15"/>
  <c r="AG2579" i="15"/>
  <c r="AH2579" i="15"/>
  <c r="AF2580" i="15"/>
  <c r="AG2580" i="15"/>
  <c r="AH2580" i="15"/>
  <c r="AF2581" i="15"/>
  <c r="AG2581" i="15"/>
  <c r="AH2581" i="15"/>
  <c r="AF2582" i="15"/>
  <c r="AG2582" i="15"/>
  <c r="AH2582" i="15"/>
  <c r="AF2583" i="15"/>
  <c r="AG2583" i="15"/>
  <c r="AH2583" i="15"/>
  <c r="AF2584" i="15"/>
  <c r="AG2584" i="15"/>
  <c r="AH2584" i="15"/>
  <c r="AF2585" i="15"/>
  <c r="AG2585" i="15"/>
  <c r="AH2585" i="15"/>
  <c r="AF2586" i="15"/>
  <c r="AG2586" i="15"/>
  <c r="AH2586" i="15"/>
  <c r="AF2587" i="15"/>
  <c r="AG2587" i="15"/>
  <c r="AH2587" i="15"/>
  <c r="AF2588" i="15"/>
  <c r="AG2588" i="15"/>
  <c r="AH2588" i="15"/>
  <c r="AF2589" i="15"/>
  <c r="AG2589" i="15"/>
  <c r="AH2589" i="15"/>
  <c r="AF2590" i="15"/>
  <c r="AG2590" i="15"/>
  <c r="AH2590" i="15"/>
  <c r="AF2591" i="15"/>
  <c r="AG2591" i="15"/>
  <c r="AH2591" i="15"/>
  <c r="AF2592" i="15"/>
  <c r="AG2592" i="15"/>
  <c r="AH2592" i="15"/>
  <c r="AF2593" i="15"/>
  <c r="AG2593" i="15"/>
  <c r="AH2593" i="15"/>
  <c r="AF2594" i="15"/>
  <c r="AG2594" i="15"/>
  <c r="AH2594" i="15"/>
  <c r="AF2595" i="15"/>
  <c r="AG2595" i="15"/>
  <c r="AH2595" i="15"/>
  <c r="AF2596" i="15"/>
  <c r="AG2596" i="15"/>
  <c r="AH2596" i="15"/>
  <c r="AF2597" i="15"/>
  <c r="AG2597" i="15"/>
  <c r="AH2597" i="15"/>
  <c r="AF2598" i="15"/>
  <c r="AG2598" i="15"/>
  <c r="AH2598" i="15"/>
  <c r="AF2599" i="15"/>
  <c r="AG2599" i="15"/>
  <c r="AH2599" i="15"/>
  <c r="AF2600" i="15"/>
  <c r="AG2600" i="15"/>
  <c r="AH2600" i="15"/>
  <c r="AF2601" i="15"/>
  <c r="AG2601" i="15"/>
  <c r="AH2601" i="15"/>
  <c r="AF2602" i="15"/>
  <c r="AG2602" i="15"/>
  <c r="AH2602" i="15"/>
  <c r="AF2603" i="15"/>
  <c r="AG2603" i="15"/>
  <c r="AH2603" i="15"/>
  <c r="AF2604" i="15"/>
  <c r="AG2604" i="15"/>
  <c r="AH2604" i="15"/>
  <c r="AF2605" i="15"/>
  <c r="AG2605" i="15"/>
  <c r="AH2605" i="15"/>
  <c r="AF2606" i="15"/>
  <c r="AG2606" i="15"/>
  <c r="AH2606" i="15"/>
  <c r="AF2607" i="15"/>
  <c r="AG2607" i="15"/>
  <c r="AH2607" i="15"/>
  <c r="AF2608" i="15"/>
  <c r="AG2608" i="15"/>
  <c r="AH2608" i="15"/>
  <c r="AF2609" i="15"/>
  <c r="AG2609" i="15"/>
  <c r="AH2609" i="15"/>
  <c r="AF2610" i="15"/>
  <c r="AG2610" i="15"/>
  <c r="AH2610" i="15"/>
  <c r="AF2611" i="15"/>
  <c r="AG2611" i="15"/>
  <c r="AH2611" i="15"/>
  <c r="AF2612" i="15"/>
  <c r="AG2612" i="15"/>
  <c r="AH2612" i="15"/>
  <c r="AF2613" i="15"/>
  <c r="AG2613" i="15"/>
  <c r="AH2613" i="15"/>
  <c r="AF2614" i="15"/>
  <c r="AG2614" i="15"/>
  <c r="AH2614" i="15"/>
  <c r="AF2615" i="15"/>
  <c r="AG2615" i="15"/>
  <c r="AH2615" i="15"/>
  <c r="AF2616" i="15"/>
  <c r="AG2616" i="15"/>
  <c r="AH2616" i="15"/>
  <c r="AF2617" i="15"/>
  <c r="AG2617" i="15"/>
  <c r="AH2617" i="15"/>
  <c r="AF2618" i="15"/>
  <c r="AG2618" i="15"/>
  <c r="AH2618" i="15"/>
  <c r="AF2619" i="15"/>
  <c r="AG2619" i="15"/>
  <c r="AH2619" i="15"/>
  <c r="AF2620" i="15"/>
  <c r="AG2620" i="15"/>
  <c r="AH2620" i="15"/>
  <c r="AF2621" i="15"/>
  <c r="AG2621" i="15"/>
  <c r="AH2621" i="15"/>
  <c r="AF2622" i="15"/>
  <c r="AG2622" i="15"/>
  <c r="AH2622" i="15"/>
  <c r="AF2623" i="15"/>
  <c r="AG2623" i="15"/>
  <c r="AH2623" i="15"/>
  <c r="AF2624" i="15"/>
  <c r="AG2624" i="15"/>
  <c r="AH2624" i="15"/>
  <c r="AF2625" i="15"/>
  <c r="AG2625" i="15"/>
  <c r="AH2625" i="15"/>
  <c r="AF2626" i="15"/>
  <c r="AG2626" i="15"/>
  <c r="AH2626" i="15"/>
  <c r="AF2627" i="15"/>
  <c r="AG2627" i="15"/>
  <c r="AH2627" i="15"/>
  <c r="AF2628" i="15"/>
  <c r="AG2628" i="15"/>
  <c r="AH2628" i="15"/>
  <c r="AF2629" i="15"/>
  <c r="AG2629" i="15"/>
  <c r="AH2629" i="15"/>
  <c r="AF2630" i="15"/>
  <c r="AG2630" i="15"/>
  <c r="AH2630" i="15"/>
  <c r="AF2631" i="15"/>
  <c r="AG2631" i="15"/>
  <c r="AH2631" i="15"/>
  <c r="AF2632" i="15"/>
  <c r="AG2632" i="15"/>
  <c r="AH2632" i="15"/>
  <c r="AF2633" i="15"/>
  <c r="AG2633" i="15"/>
  <c r="AH2633" i="15"/>
  <c r="AF2634" i="15"/>
  <c r="AG2634" i="15"/>
  <c r="AH2634" i="15"/>
  <c r="AF2635" i="15"/>
  <c r="AG2635" i="15"/>
  <c r="AH2635" i="15"/>
  <c r="AF2636" i="15"/>
  <c r="AG2636" i="15"/>
  <c r="AH2636" i="15"/>
  <c r="AF2637" i="15"/>
  <c r="AG2637" i="15"/>
  <c r="AH2637" i="15"/>
  <c r="AF2638" i="15"/>
  <c r="AG2638" i="15"/>
  <c r="AH2638" i="15"/>
  <c r="AF2639" i="15"/>
  <c r="AG2639" i="15"/>
  <c r="AH2639" i="15"/>
  <c r="AF2640" i="15"/>
  <c r="AG2640" i="15"/>
  <c r="AH2640" i="15"/>
  <c r="AF2641" i="15"/>
  <c r="AG2641" i="15"/>
  <c r="AH2641" i="15"/>
  <c r="AF2642" i="15"/>
  <c r="AG2642" i="15"/>
  <c r="AH2642" i="15"/>
  <c r="AF2643" i="15"/>
  <c r="AG2643" i="15"/>
  <c r="AH2643" i="15"/>
  <c r="AF2644" i="15"/>
  <c r="AG2644" i="15"/>
  <c r="AH2644" i="15"/>
  <c r="AF2645" i="15"/>
  <c r="AG2645" i="15"/>
  <c r="AH2645" i="15"/>
  <c r="AF2646" i="15"/>
  <c r="AG2646" i="15"/>
  <c r="AH2646" i="15"/>
  <c r="AF2647" i="15"/>
  <c r="AG2647" i="15"/>
  <c r="AH2647" i="15"/>
  <c r="AF2648" i="15"/>
  <c r="AG2648" i="15"/>
  <c r="AH2648" i="15"/>
  <c r="AF2649" i="15"/>
  <c r="AG2649" i="15"/>
  <c r="AH2649" i="15"/>
  <c r="AF2650" i="15"/>
  <c r="AG2650" i="15"/>
  <c r="AH2650" i="15"/>
  <c r="AF2651" i="15"/>
  <c r="AG2651" i="15"/>
  <c r="AH2651" i="15"/>
  <c r="AF2652" i="15"/>
  <c r="AG2652" i="15"/>
  <c r="AH2652" i="15"/>
  <c r="AF2653" i="15"/>
  <c r="AG2653" i="15"/>
  <c r="AH2653" i="15"/>
  <c r="AF2654" i="15"/>
  <c r="AG2654" i="15"/>
  <c r="AH2654" i="15"/>
  <c r="AF2655" i="15"/>
  <c r="AG2655" i="15"/>
  <c r="AH2655" i="15"/>
  <c r="AF2656" i="15"/>
  <c r="AG2656" i="15"/>
  <c r="AH2656" i="15"/>
  <c r="AF2657" i="15"/>
  <c r="AG2657" i="15"/>
  <c r="AH2657" i="15"/>
  <c r="AF2658" i="15"/>
  <c r="AG2658" i="15"/>
  <c r="AH2658" i="15"/>
  <c r="AF2659" i="15"/>
  <c r="AG2659" i="15"/>
  <c r="AH2659" i="15"/>
  <c r="AF2660" i="15"/>
  <c r="AG2660" i="15"/>
  <c r="AH2660" i="15"/>
  <c r="AF2661" i="15"/>
  <c r="AG2661" i="15"/>
  <c r="AH2661" i="15"/>
  <c r="AF2662" i="15"/>
  <c r="AG2662" i="15"/>
  <c r="AH2662" i="15"/>
  <c r="AF2663" i="15"/>
  <c r="AG2663" i="15"/>
  <c r="AH2663" i="15"/>
  <c r="AF2664" i="15"/>
  <c r="AG2664" i="15"/>
  <c r="AH2664" i="15"/>
  <c r="AF2665" i="15"/>
  <c r="AG2665" i="15"/>
  <c r="AH2665" i="15"/>
  <c r="AF2666" i="15"/>
  <c r="AG2666" i="15"/>
  <c r="AH2666" i="15"/>
  <c r="AF2667" i="15"/>
  <c r="AG2667" i="15"/>
  <c r="AH2667" i="15"/>
  <c r="AF2668" i="15"/>
  <c r="AG2668" i="15"/>
  <c r="AH2668" i="15"/>
  <c r="AF2669" i="15"/>
  <c r="AG2669" i="15"/>
  <c r="AH2669" i="15"/>
  <c r="AF2670" i="15"/>
  <c r="AG2670" i="15"/>
  <c r="AH2670" i="15"/>
  <c r="AF2671" i="15"/>
  <c r="AG2671" i="15"/>
  <c r="AH2671" i="15"/>
  <c r="AF2672" i="15"/>
  <c r="AG2672" i="15"/>
  <c r="AH2672" i="15"/>
  <c r="AF2673" i="15"/>
  <c r="AG2673" i="15"/>
  <c r="AH2673" i="15"/>
  <c r="AF2674" i="15"/>
  <c r="AG2674" i="15"/>
  <c r="AH2674" i="15"/>
  <c r="AF2675" i="15"/>
  <c r="AG2675" i="15"/>
  <c r="AH2675" i="15"/>
  <c r="AF2676" i="15"/>
  <c r="AG2676" i="15"/>
  <c r="AH2676" i="15"/>
  <c r="AF2677" i="15"/>
  <c r="AG2677" i="15"/>
  <c r="AH2677" i="15"/>
  <c r="AF2678" i="15"/>
  <c r="AG2678" i="15"/>
  <c r="AH2678" i="15"/>
  <c r="AF2679" i="15"/>
  <c r="AG2679" i="15"/>
  <c r="AH2679" i="15"/>
  <c r="AF2680" i="15"/>
  <c r="AG2680" i="15"/>
  <c r="AH2680" i="15"/>
  <c r="AF2681" i="15"/>
  <c r="AG2681" i="15"/>
  <c r="AH2681" i="15"/>
  <c r="AF2682" i="15"/>
  <c r="AG2682" i="15"/>
  <c r="AH2682" i="15"/>
  <c r="AF2683" i="15"/>
  <c r="AG2683" i="15"/>
  <c r="AH2683" i="15"/>
  <c r="AF2684" i="15"/>
  <c r="AG2684" i="15"/>
  <c r="AH2684" i="15"/>
  <c r="AF2685" i="15"/>
  <c r="AG2685" i="15"/>
  <c r="AH2685" i="15"/>
  <c r="AF2686" i="15"/>
  <c r="AG2686" i="15"/>
  <c r="AH2686" i="15"/>
  <c r="AF2687" i="15"/>
  <c r="AG2687" i="15"/>
  <c r="AH2687" i="15"/>
  <c r="AF2688" i="15"/>
  <c r="AG2688" i="15"/>
  <c r="AH2688" i="15"/>
  <c r="AF2689" i="15"/>
  <c r="AG2689" i="15"/>
  <c r="AH2689" i="15"/>
  <c r="AF2690" i="15"/>
  <c r="AG2690" i="15"/>
  <c r="AH2690" i="15"/>
  <c r="AF2691" i="15"/>
  <c r="AG2691" i="15"/>
  <c r="AH2691" i="15"/>
  <c r="AF2692" i="15"/>
  <c r="AG2692" i="15"/>
  <c r="AH2692" i="15"/>
  <c r="AF2693" i="15"/>
  <c r="AG2693" i="15"/>
  <c r="AH2693" i="15"/>
  <c r="AF2694" i="15"/>
  <c r="AG2694" i="15"/>
  <c r="AH2694" i="15"/>
  <c r="AF2695" i="15"/>
  <c r="AG2695" i="15"/>
  <c r="AH2695" i="15"/>
  <c r="AF2696" i="15"/>
  <c r="AG2696" i="15"/>
  <c r="AH2696" i="15"/>
  <c r="AF2697" i="15"/>
  <c r="AG2697" i="15"/>
  <c r="AH2697" i="15"/>
  <c r="AF2698" i="15"/>
  <c r="AG2698" i="15"/>
  <c r="AH2698" i="15"/>
  <c r="AF2699" i="15"/>
  <c r="AG2699" i="15"/>
  <c r="AH2699" i="15"/>
  <c r="AF2700" i="15"/>
  <c r="AG2700" i="15"/>
  <c r="AH2700" i="15"/>
  <c r="AF2701" i="15"/>
  <c r="AG2701" i="15"/>
  <c r="AH2701" i="15"/>
  <c r="AF2702" i="15"/>
  <c r="AG2702" i="15"/>
  <c r="AH2702" i="15"/>
  <c r="AF2703" i="15"/>
  <c r="AG2703" i="15"/>
  <c r="AH2703" i="15"/>
  <c r="AF2704" i="15"/>
  <c r="AG2704" i="15"/>
  <c r="AH2704" i="15"/>
  <c r="AF2705" i="15"/>
  <c r="AG2705" i="15"/>
  <c r="AH2705" i="15"/>
  <c r="AF2706" i="15"/>
  <c r="AG2706" i="15"/>
  <c r="AH2706" i="15"/>
  <c r="AF2707" i="15"/>
  <c r="AG2707" i="15"/>
  <c r="AH2707" i="15"/>
  <c r="AF2708" i="15"/>
  <c r="AG2708" i="15"/>
  <c r="AH2708" i="15"/>
  <c r="AF2709" i="15"/>
  <c r="AG2709" i="15"/>
  <c r="AH2709" i="15"/>
  <c r="AF2710" i="15"/>
  <c r="AG2710" i="15"/>
  <c r="AH2710" i="15"/>
  <c r="AF2711" i="15"/>
  <c r="AG2711" i="15"/>
  <c r="AH2711" i="15"/>
  <c r="AF2712" i="15"/>
  <c r="AG2712" i="15"/>
  <c r="AH2712" i="15"/>
  <c r="AF2713" i="15"/>
  <c r="AG2713" i="15"/>
  <c r="AH2713" i="15"/>
  <c r="AF2714" i="15"/>
  <c r="AG2714" i="15"/>
  <c r="AH2714" i="15"/>
  <c r="AF2715" i="15"/>
  <c r="AG2715" i="15"/>
  <c r="AH2715" i="15"/>
  <c r="AF2716" i="15"/>
  <c r="AG2716" i="15"/>
  <c r="AH2716" i="15"/>
  <c r="AF2717" i="15"/>
  <c r="AG2717" i="15"/>
  <c r="AH2717" i="15"/>
  <c r="AF2718" i="15"/>
  <c r="AG2718" i="15"/>
  <c r="AH2718" i="15"/>
  <c r="AF2719" i="15"/>
  <c r="AG2719" i="15"/>
  <c r="AH2719" i="15"/>
  <c r="AF2720" i="15"/>
  <c r="AG2720" i="15"/>
  <c r="AH2720" i="15"/>
  <c r="AF2721" i="15"/>
  <c r="AG2721" i="15"/>
  <c r="AH2721" i="15"/>
  <c r="AF2722" i="15"/>
  <c r="AG2722" i="15"/>
  <c r="AH2722" i="15"/>
  <c r="AF2723" i="15"/>
  <c r="AG2723" i="15"/>
  <c r="AH2723" i="15"/>
  <c r="AF2724" i="15"/>
  <c r="AG2724" i="15"/>
  <c r="AH2724" i="15"/>
  <c r="AF2725" i="15"/>
  <c r="AG2725" i="15"/>
  <c r="AH2725" i="15"/>
  <c r="AF2726" i="15"/>
  <c r="AG2726" i="15"/>
  <c r="AH2726" i="15"/>
  <c r="AF2727" i="15"/>
  <c r="AG2727" i="15"/>
  <c r="AH2727" i="15"/>
  <c r="AF2728" i="15"/>
  <c r="AG2728" i="15"/>
  <c r="AH2728" i="15"/>
  <c r="AF2729" i="15"/>
  <c r="AG2729" i="15"/>
  <c r="AH2729" i="15"/>
  <c r="AF2730" i="15"/>
  <c r="AG2730" i="15"/>
  <c r="AH2730" i="15"/>
  <c r="AF2731" i="15"/>
  <c r="AG2731" i="15"/>
  <c r="AH2731" i="15"/>
  <c r="AF2732" i="15"/>
  <c r="AG2732" i="15"/>
  <c r="AH2732" i="15"/>
  <c r="AF2733" i="15"/>
  <c r="AG2733" i="15"/>
  <c r="AH2733" i="15"/>
  <c r="AF2734" i="15"/>
  <c r="AG2734" i="15"/>
  <c r="AH2734" i="15"/>
  <c r="AF2735" i="15"/>
  <c r="AG2735" i="15"/>
  <c r="AH2735" i="15"/>
  <c r="AF2736" i="15"/>
  <c r="AG2736" i="15"/>
  <c r="AH2736" i="15"/>
  <c r="AF2737" i="15"/>
  <c r="AG2737" i="15"/>
  <c r="AH2737" i="15"/>
  <c r="AF2738" i="15"/>
  <c r="AG2738" i="15"/>
  <c r="AH2738" i="15"/>
  <c r="AF2739" i="15"/>
  <c r="AG2739" i="15"/>
  <c r="AH2739" i="15"/>
  <c r="AF2740" i="15"/>
  <c r="AG2740" i="15"/>
  <c r="AH2740" i="15"/>
  <c r="AF2741" i="15"/>
  <c r="AG2741" i="15"/>
  <c r="AH2741" i="15"/>
  <c r="AF2742" i="15"/>
  <c r="AG2742" i="15"/>
  <c r="AH2742" i="15"/>
  <c r="AF2743" i="15"/>
  <c r="AG2743" i="15"/>
  <c r="AH2743" i="15"/>
  <c r="AF2744" i="15"/>
  <c r="AG2744" i="15"/>
  <c r="AH2744" i="15"/>
  <c r="AF2745" i="15"/>
  <c r="AG2745" i="15"/>
  <c r="AH2745" i="15"/>
  <c r="AF2746" i="15"/>
  <c r="AG2746" i="15"/>
  <c r="AH2746" i="15"/>
  <c r="AF2747" i="15"/>
  <c r="AG2747" i="15"/>
  <c r="AH2747" i="15"/>
  <c r="AF2748" i="15"/>
  <c r="AG2748" i="15"/>
  <c r="AH2748" i="15"/>
  <c r="AF2749" i="15"/>
  <c r="AG2749" i="15"/>
  <c r="AH2749" i="15"/>
  <c r="AF2750" i="15"/>
  <c r="AG2750" i="15"/>
  <c r="AH2750" i="15"/>
  <c r="AF2751" i="15"/>
  <c r="AG2751" i="15"/>
  <c r="AH2751" i="15"/>
  <c r="AF2752" i="15"/>
  <c r="AG2752" i="15"/>
  <c r="AH2752" i="15"/>
  <c r="AF2753" i="15"/>
  <c r="AG2753" i="15"/>
  <c r="AH2753" i="15"/>
  <c r="AF2754" i="15"/>
  <c r="AG2754" i="15"/>
  <c r="AH2754" i="15"/>
  <c r="AF2755" i="15"/>
  <c r="AG2755" i="15"/>
  <c r="AH2755" i="15"/>
  <c r="AF2756" i="15"/>
  <c r="AG2756" i="15"/>
  <c r="AH2756" i="15"/>
  <c r="AF2757" i="15"/>
  <c r="AG2757" i="15"/>
  <c r="AH2757" i="15"/>
  <c r="AF2758" i="15"/>
  <c r="AG2758" i="15"/>
  <c r="AH2758" i="15"/>
  <c r="AF2759" i="15"/>
  <c r="AG2759" i="15"/>
  <c r="AH2759" i="15"/>
  <c r="AF2760" i="15"/>
  <c r="AG2760" i="15"/>
  <c r="AH2760" i="15"/>
  <c r="AF2761" i="15"/>
  <c r="AG2761" i="15"/>
  <c r="AH2761" i="15"/>
  <c r="AF2762" i="15"/>
  <c r="AG2762" i="15"/>
  <c r="AH2762" i="15"/>
  <c r="AF2763" i="15"/>
  <c r="AG2763" i="15"/>
  <c r="AH2763" i="15"/>
  <c r="AF2764" i="15"/>
  <c r="AG2764" i="15"/>
  <c r="AH2764" i="15"/>
  <c r="AF2765" i="15"/>
  <c r="AG2765" i="15"/>
  <c r="AH2765" i="15"/>
  <c r="AF2766" i="15"/>
  <c r="AG2766" i="15"/>
  <c r="AH2766" i="15"/>
  <c r="AF2767" i="15"/>
  <c r="AG2767" i="15"/>
  <c r="AH2767" i="15"/>
  <c r="AF2768" i="15"/>
  <c r="AG2768" i="15"/>
  <c r="AH2768" i="15"/>
  <c r="AF2769" i="15"/>
  <c r="AG2769" i="15"/>
  <c r="AH2769" i="15"/>
  <c r="AF2770" i="15"/>
  <c r="AG2770" i="15"/>
  <c r="AH2770" i="15"/>
  <c r="AF2771" i="15"/>
  <c r="AG2771" i="15"/>
  <c r="AH2771" i="15"/>
  <c r="AF2772" i="15"/>
  <c r="AG2772" i="15"/>
  <c r="AH2772" i="15"/>
  <c r="AF2773" i="15"/>
  <c r="AG2773" i="15"/>
  <c r="AH2773" i="15"/>
  <c r="AF2774" i="15"/>
  <c r="AG2774" i="15"/>
  <c r="AH2774" i="15"/>
  <c r="AF2775" i="15"/>
  <c r="AG2775" i="15"/>
  <c r="AH2775" i="15"/>
  <c r="AF2776" i="15"/>
  <c r="AG2776" i="15"/>
  <c r="AH2776" i="15"/>
  <c r="AF2777" i="15"/>
  <c r="AG2777" i="15"/>
  <c r="AH2777" i="15"/>
  <c r="AF2778" i="15"/>
  <c r="AG2778" i="15"/>
  <c r="AH2778" i="15"/>
  <c r="AF2779" i="15"/>
  <c r="AG2779" i="15"/>
  <c r="AH2779" i="15"/>
  <c r="AF2780" i="15"/>
  <c r="AG2780" i="15"/>
  <c r="AH2780" i="15"/>
  <c r="AF2781" i="15"/>
  <c r="AG2781" i="15"/>
  <c r="AH2781" i="15"/>
  <c r="AF2782" i="15"/>
  <c r="AG2782" i="15"/>
  <c r="AH2782" i="15"/>
  <c r="AF2783" i="15"/>
  <c r="AG2783" i="15"/>
  <c r="AH2783" i="15"/>
  <c r="AF2784" i="15"/>
  <c r="AG2784" i="15"/>
  <c r="AH2784" i="15"/>
  <c r="AF2785" i="15"/>
  <c r="AG2785" i="15"/>
  <c r="AH2785" i="15"/>
  <c r="AF2786" i="15"/>
  <c r="AG2786" i="15"/>
  <c r="AH2786" i="15"/>
  <c r="AF2787" i="15"/>
  <c r="AG2787" i="15"/>
  <c r="AH2787" i="15"/>
  <c r="AF2788" i="15"/>
  <c r="AG2788" i="15"/>
  <c r="AH2788" i="15"/>
  <c r="AF2789" i="15"/>
  <c r="AG2789" i="15"/>
  <c r="AH2789" i="15"/>
  <c r="AF2790" i="15"/>
  <c r="AG2790" i="15"/>
  <c r="AH2790" i="15"/>
  <c r="AF2791" i="15"/>
  <c r="AG2791" i="15"/>
  <c r="AH2791" i="15"/>
  <c r="AF2792" i="15"/>
  <c r="AG2792" i="15"/>
  <c r="AH2792" i="15"/>
  <c r="AF2793" i="15"/>
  <c r="AG2793" i="15"/>
  <c r="AH2793" i="15"/>
  <c r="AF2794" i="15"/>
  <c r="AG2794" i="15"/>
  <c r="AH2794" i="15"/>
  <c r="AF2795" i="15"/>
  <c r="AG2795" i="15"/>
  <c r="AH2795" i="15"/>
  <c r="AF2796" i="15"/>
  <c r="AG2796" i="15"/>
  <c r="AH2796" i="15"/>
  <c r="AF2797" i="15"/>
  <c r="AG2797" i="15"/>
  <c r="AH2797" i="15"/>
  <c r="AF2798" i="15"/>
  <c r="AG2798" i="15"/>
  <c r="AH2798" i="15"/>
  <c r="AF2799" i="15"/>
  <c r="AG2799" i="15"/>
  <c r="AH2799" i="15"/>
  <c r="AF2800" i="15"/>
  <c r="AG2800" i="15"/>
  <c r="AH2800" i="15"/>
  <c r="AF2801" i="15"/>
  <c r="AG2801" i="15"/>
  <c r="AH2801" i="15"/>
  <c r="AF2802" i="15"/>
  <c r="AG2802" i="15"/>
  <c r="AH2802" i="15"/>
  <c r="AF2803" i="15"/>
  <c r="AG2803" i="15"/>
  <c r="AH2803" i="15"/>
  <c r="AF2804" i="15"/>
  <c r="AG2804" i="15"/>
  <c r="AH2804" i="15"/>
  <c r="AF2805" i="15"/>
  <c r="AG2805" i="15"/>
  <c r="AH2805" i="15"/>
  <c r="AF2806" i="15"/>
  <c r="AG2806" i="15"/>
  <c r="AH2806" i="15"/>
  <c r="AF2807" i="15"/>
  <c r="AG2807" i="15"/>
  <c r="AH2807" i="15"/>
  <c r="AF2808" i="15"/>
  <c r="AG2808" i="15"/>
  <c r="AH2808" i="15"/>
  <c r="AF2809" i="15"/>
  <c r="AG2809" i="15"/>
  <c r="AH2809" i="15"/>
  <c r="AF2810" i="15"/>
  <c r="AG2810" i="15"/>
  <c r="AH2810" i="15"/>
  <c r="AF2811" i="15"/>
  <c r="AG2811" i="15"/>
  <c r="AH2811" i="15"/>
  <c r="AF2812" i="15"/>
  <c r="AG2812" i="15"/>
  <c r="AH2812" i="15"/>
  <c r="AF2813" i="15"/>
  <c r="AG2813" i="15"/>
  <c r="AH2813" i="15"/>
  <c r="AF2814" i="15"/>
  <c r="AG2814" i="15"/>
  <c r="AH2814" i="15"/>
  <c r="AF2815" i="15"/>
  <c r="AG2815" i="15"/>
  <c r="AH2815" i="15"/>
  <c r="AF2816" i="15"/>
  <c r="AG2816" i="15"/>
  <c r="AH2816" i="15"/>
  <c r="AF2817" i="15"/>
  <c r="AG2817" i="15"/>
  <c r="AH2817" i="15"/>
  <c r="AF2818" i="15"/>
  <c r="AG2818" i="15"/>
  <c r="AH2818" i="15"/>
  <c r="AF2819" i="15"/>
  <c r="AG2819" i="15"/>
  <c r="AH2819" i="15"/>
  <c r="AF2820" i="15"/>
  <c r="AG2820" i="15"/>
  <c r="AH2820" i="15"/>
  <c r="AF2821" i="15"/>
  <c r="AG2821" i="15"/>
  <c r="AH2821" i="15"/>
  <c r="AF2822" i="15"/>
  <c r="AG2822" i="15"/>
  <c r="AH2822" i="15"/>
  <c r="AF2823" i="15"/>
  <c r="AG2823" i="15"/>
  <c r="AH2823" i="15"/>
  <c r="AF2824" i="15"/>
  <c r="AG2824" i="15"/>
  <c r="AH2824" i="15"/>
  <c r="AF2825" i="15"/>
  <c r="AG2825" i="15"/>
  <c r="AH2825" i="15"/>
  <c r="AF2826" i="15"/>
  <c r="AG2826" i="15"/>
  <c r="AH2826" i="15"/>
  <c r="AF2827" i="15"/>
  <c r="AG2827" i="15"/>
  <c r="AH2827" i="15"/>
  <c r="AF2828" i="15"/>
  <c r="AG2828" i="15"/>
  <c r="AH2828" i="15"/>
  <c r="AF2829" i="15"/>
  <c r="AG2829" i="15"/>
  <c r="AH2829" i="15"/>
  <c r="AF2830" i="15"/>
  <c r="AG2830" i="15"/>
  <c r="AH2830" i="15"/>
  <c r="AF2831" i="15"/>
  <c r="AG2831" i="15"/>
  <c r="AH2831" i="15"/>
  <c r="AF2832" i="15"/>
  <c r="AG2832" i="15"/>
  <c r="AH2832" i="15"/>
  <c r="AF2833" i="15"/>
  <c r="AG2833" i="15"/>
  <c r="AH2833" i="15"/>
  <c r="AF2834" i="15"/>
  <c r="AG2834" i="15"/>
  <c r="AH2834" i="15"/>
  <c r="AF2835" i="15"/>
  <c r="AG2835" i="15"/>
  <c r="AH2835" i="15"/>
  <c r="AF2836" i="15"/>
  <c r="AG2836" i="15"/>
  <c r="AH2836" i="15"/>
  <c r="AF2837" i="15"/>
  <c r="AG2837" i="15"/>
  <c r="AH2837" i="15"/>
  <c r="AF2838" i="15"/>
  <c r="AG2838" i="15"/>
  <c r="AH2838" i="15"/>
  <c r="AF2839" i="15"/>
  <c r="AG2839" i="15"/>
  <c r="AH2839" i="15"/>
  <c r="AF2840" i="15"/>
  <c r="AG2840" i="15"/>
  <c r="AH2840" i="15"/>
  <c r="AF2841" i="15"/>
  <c r="AG2841" i="15"/>
  <c r="AH2841" i="15"/>
  <c r="AF2842" i="15"/>
  <c r="AG2842" i="15"/>
  <c r="AH2842" i="15"/>
  <c r="AF2843" i="15"/>
  <c r="AG2843" i="15"/>
  <c r="AH2843" i="15"/>
  <c r="AF2844" i="15"/>
  <c r="AG2844" i="15"/>
  <c r="AH2844" i="15"/>
  <c r="AF2845" i="15"/>
  <c r="AG2845" i="15"/>
  <c r="AH2845" i="15"/>
  <c r="AF2846" i="15"/>
  <c r="AG2846" i="15"/>
  <c r="AH2846" i="15"/>
  <c r="AF2847" i="15"/>
  <c r="AG2847" i="15"/>
  <c r="AH2847" i="15"/>
  <c r="AF2848" i="15"/>
  <c r="AG2848" i="15"/>
  <c r="AH2848" i="15"/>
  <c r="AF2849" i="15"/>
  <c r="AG2849" i="15"/>
  <c r="AH2849" i="15"/>
  <c r="AF2850" i="15"/>
  <c r="AG2850" i="15"/>
  <c r="AH2850" i="15"/>
  <c r="AF2851" i="15"/>
  <c r="AG2851" i="15"/>
  <c r="AH2851" i="15"/>
  <c r="AF2852" i="15"/>
  <c r="AG2852" i="15"/>
  <c r="AH2852" i="15"/>
  <c r="AF2853" i="15"/>
  <c r="AG2853" i="15"/>
  <c r="AH2853" i="15"/>
  <c r="AF2854" i="15"/>
  <c r="AG2854" i="15"/>
  <c r="AH2854" i="15"/>
  <c r="AF2855" i="15"/>
  <c r="AG2855" i="15"/>
  <c r="AH2855" i="15"/>
  <c r="AF2856" i="15"/>
  <c r="AG2856" i="15"/>
  <c r="AH2856" i="15"/>
  <c r="AF2857" i="15"/>
  <c r="AG2857" i="15"/>
  <c r="AH2857" i="15"/>
  <c r="AF2858" i="15"/>
  <c r="AG2858" i="15"/>
  <c r="AH2858" i="15"/>
  <c r="AF2859" i="15"/>
  <c r="AG2859" i="15"/>
  <c r="AH2859" i="15"/>
  <c r="AF2860" i="15"/>
  <c r="AG2860" i="15"/>
  <c r="AH2860" i="15"/>
  <c r="AF2861" i="15"/>
  <c r="AG2861" i="15"/>
  <c r="AH2861" i="15"/>
  <c r="AF2862" i="15"/>
  <c r="AG2862" i="15"/>
  <c r="AH2862" i="15"/>
  <c r="AF2863" i="15"/>
  <c r="AG2863" i="15"/>
  <c r="AH2863" i="15"/>
  <c r="AF2864" i="15"/>
  <c r="AG2864" i="15"/>
  <c r="AH2864" i="15"/>
  <c r="AF2865" i="15"/>
  <c r="AG2865" i="15"/>
  <c r="AH2865" i="15"/>
  <c r="AF2866" i="15"/>
  <c r="AG2866" i="15"/>
  <c r="AH2866" i="15"/>
  <c r="AF2867" i="15"/>
  <c r="AG2867" i="15"/>
  <c r="AH2867" i="15"/>
  <c r="AF2868" i="15"/>
  <c r="AG2868" i="15"/>
  <c r="AH2868" i="15"/>
  <c r="AF2869" i="15"/>
  <c r="AG2869" i="15"/>
  <c r="AH2869" i="15"/>
  <c r="AF2870" i="15"/>
  <c r="AG2870" i="15"/>
  <c r="AH2870" i="15"/>
  <c r="AF2871" i="15"/>
  <c r="AG2871" i="15"/>
  <c r="AH2871" i="15"/>
  <c r="AF2872" i="15"/>
  <c r="AG2872" i="15"/>
  <c r="AH2872" i="15"/>
  <c r="AF2873" i="15"/>
  <c r="AG2873" i="15"/>
  <c r="AH2873" i="15"/>
  <c r="AF2874" i="15"/>
  <c r="AG2874" i="15"/>
  <c r="AH2874" i="15"/>
  <c r="AF2875" i="15"/>
  <c r="AG2875" i="15"/>
  <c r="AH2875" i="15"/>
  <c r="AF2876" i="15"/>
  <c r="AG2876" i="15"/>
  <c r="AH2876" i="15"/>
  <c r="AF2877" i="15"/>
  <c r="AG2877" i="15"/>
  <c r="AH2877" i="15"/>
  <c r="AF2878" i="15"/>
  <c r="AG2878" i="15"/>
  <c r="AH2878" i="15"/>
  <c r="AF2879" i="15"/>
  <c r="AG2879" i="15"/>
  <c r="AH2879" i="15"/>
  <c r="AF2880" i="15"/>
  <c r="AG2880" i="15"/>
  <c r="AH2880" i="15"/>
  <c r="AF2881" i="15"/>
  <c r="AG2881" i="15"/>
  <c r="AH2881" i="15"/>
  <c r="AF2882" i="15"/>
  <c r="AG2882" i="15"/>
  <c r="AH2882" i="15"/>
  <c r="AF2883" i="15"/>
  <c r="AG2883" i="15"/>
  <c r="AH2883" i="15"/>
  <c r="AF2884" i="15"/>
  <c r="AG2884" i="15"/>
  <c r="AH2884" i="15"/>
  <c r="AF2885" i="15"/>
  <c r="AG2885" i="15"/>
  <c r="AH2885" i="15"/>
  <c r="AF2886" i="15"/>
  <c r="AG2886" i="15"/>
  <c r="AH2886" i="15"/>
  <c r="AF2887" i="15"/>
  <c r="AG2887" i="15"/>
  <c r="AH2887" i="15"/>
  <c r="AF2888" i="15"/>
  <c r="AG2888" i="15"/>
  <c r="AH2888" i="15"/>
  <c r="AF2889" i="15"/>
  <c r="AG2889" i="15"/>
  <c r="AH2889" i="15"/>
  <c r="AF2890" i="15"/>
  <c r="AG2890" i="15"/>
  <c r="AH2890" i="15"/>
  <c r="AF2891" i="15"/>
  <c r="AG2891" i="15"/>
  <c r="AH2891" i="15"/>
  <c r="AF2892" i="15"/>
  <c r="AG2892" i="15"/>
  <c r="AH2892" i="15"/>
  <c r="AF2893" i="15"/>
  <c r="AG2893" i="15"/>
  <c r="AH2893" i="15"/>
  <c r="AF2894" i="15"/>
  <c r="AG2894" i="15"/>
  <c r="AH2894" i="15"/>
  <c r="AF2895" i="15"/>
  <c r="AG2895" i="15"/>
  <c r="AH2895" i="15"/>
  <c r="AF2896" i="15"/>
  <c r="AG2896" i="15"/>
  <c r="AH2896" i="15"/>
  <c r="AF2897" i="15"/>
  <c r="AG2897" i="15"/>
  <c r="AH2897" i="15"/>
  <c r="AF2898" i="15"/>
  <c r="AG2898" i="15"/>
  <c r="AH2898" i="15"/>
  <c r="AF2899" i="15"/>
  <c r="AG2899" i="15"/>
  <c r="AH2899" i="15"/>
  <c r="AF2900" i="15"/>
  <c r="AG2900" i="15"/>
  <c r="AH2900" i="15"/>
  <c r="AF2901" i="15"/>
  <c r="AG2901" i="15"/>
  <c r="AH2901" i="15"/>
  <c r="AF2902" i="15"/>
  <c r="AG2902" i="15"/>
  <c r="AH2902" i="15"/>
  <c r="AF2903" i="15"/>
  <c r="AG2903" i="15"/>
  <c r="AH2903" i="15"/>
  <c r="AF2904" i="15"/>
  <c r="AG2904" i="15"/>
  <c r="AH2904" i="15"/>
  <c r="AF2905" i="15"/>
  <c r="AG2905" i="15"/>
  <c r="AH2905" i="15"/>
  <c r="AF2906" i="15"/>
  <c r="AG2906" i="15"/>
  <c r="AH2906" i="15"/>
  <c r="AF2907" i="15"/>
  <c r="AG2907" i="15"/>
  <c r="AH2907" i="15"/>
  <c r="AF2908" i="15"/>
  <c r="AG2908" i="15"/>
  <c r="AH2908" i="15"/>
  <c r="AF2909" i="15"/>
  <c r="AG2909" i="15"/>
  <c r="AH2909" i="15"/>
  <c r="AF2910" i="15"/>
  <c r="AG2910" i="15"/>
  <c r="AH2910" i="15"/>
  <c r="AF2911" i="15"/>
  <c r="AG2911" i="15"/>
  <c r="AH2911" i="15"/>
  <c r="AF2912" i="15"/>
  <c r="AG2912" i="15"/>
  <c r="AH2912" i="15"/>
  <c r="AF2913" i="15"/>
  <c r="AG2913" i="15"/>
  <c r="AH2913" i="15"/>
  <c r="AF2914" i="15"/>
  <c r="AG2914" i="15"/>
  <c r="AH2914" i="15"/>
  <c r="AF2915" i="15"/>
  <c r="AG2915" i="15"/>
  <c r="AH2915" i="15"/>
  <c r="AF2916" i="15"/>
  <c r="AG2916" i="15"/>
  <c r="AH2916" i="15"/>
  <c r="AF2917" i="15"/>
  <c r="AG2917" i="15"/>
  <c r="AH2917" i="15"/>
  <c r="AF2918" i="15"/>
  <c r="AG2918" i="15"/>
  <c r="AH2918" i="15"/>
  <c r="AF2919" i="15"/>
  <c r="AG2919" i="15"/>
  <c r="AH2919" i="15"/>
  <c r="AF2920" i="15"/>
  <c r="AG2920" i="15"/>
  <c r="AH2920" i="15"/>
  <c r="AF2921" i="15"/>
  <c r="AG2921" i="15"/>
  <c r="AH2921" i="15"/>
  <c r="AF2922" i="15"/>
  <c r="AG2922" i="15"/>
  <c r="AH2922" i="15"/>
  <c r="AF2923" i="15"/>
  <c r="AG2923" i="15"/>
  <c r="AH2923" i="15"/>
  <c r="AF2924" i="15"/>
  <c r="AG2924" i="15"/>
  <c r="AH2924" i="15"/>
  <c r="AF2925" i="15"/>
  <c r="AG2925" i="15"/>
  <c r="AH2925" i="15"/>
  <c r="AF2926" i="15"/>
  <c r="AG2926" i="15"/>
  <c r="AH2926" i="15"/>
  <c r="AF2927" i="15"/>
  <c r="AG2927" i="15"/>
  <c r="AH2927" i="15"/>
  <c r="AF2928" i="15"/>
  <c r="AG2928" i="15"/>
  <c r="AH2928" i="15"/>
  <c r="AF2929" i="15"/>
  <c r="AG2929" i="15"/>
  <c r="AH2929" i="15"/>
  <c r="AF2930" i="15"/>
  <c r="AG2930" i="15"/>
  <c r="AH2930" i="15"/>
  <c r="AF2931" i="15"/>
  <c r="AG2931" i="15"/>
  <c r="AH2931" i="15"/>
  <c r="AF2932" i="15"/>
  <c r="AG2932" i="15"/>
  <c r="AH2932" i="15"/>
  <c r="AF2933" i="15"/>
  <c r="AG2933" i="15"/>
  <c r="AH2933" i="15"/>
  <c r="AF2934" i="15"/>
  <c r="AG2934" i="15"/>
  <c r="AH2934" i="15"/>
  <c r="AF2935" i="15"/>
  <c r="AG2935" i="15"/>
  <c r="AH2935" i="15"/>
  <c r="AF2936" i="15"/>
  <c r="AG2936" i="15"/>
  <c r="AH2936" i="15"/>
  <c r="AF2937" i="15"/>
  <c r="AG2937" i="15"/>
  <c r="AH2937" i="15"/>
  <c r="AF2938" i="15"/>
  <c r="AG2938" i="15"/>
  <c r="AH2938" i="15"/>
  <c r="AF2939" i="15"/>
  <c r="AG2939" i="15"/>
  <c r="AH2939" i="15"/>
  <c r="AF2940" i="15"/>
  <c r="AG2940" i="15"/>
  <c r="AH2940" i="15"/>
  <c r="AF2941" i="15"/>
  <c r="AG2941" i="15"/>
  <c r="AH2941" i="15"/>
  <c r="AF2942" i="15"/>
  <c r="AG2942" i="15"/>
  <c r="AH2942" i="15"/>
  <c r="AF2943" i="15"/>
  <c r="AG2943" i="15"/>
  <c r="AH2943" i="15"/>
  <c r="AF2944" i="15"/>
  <c r="AG2944" i="15"/>
  <c r="AH2944" i="15"/>
  <c r="AF2945" i="15"/>
  <c r="AG2945" i="15"/>
  <c r="AH2945" i="15"/>
  <c r="AF2946" i="15"/>
  <c r="AG2946" i="15"/>
  <c r="AH2946" i="15"/>
  <c r="AF2947" i="15"/>
  <c r="AG2947" i="15"/>
  <c r="AH2947" i="15"/>
  <c r="AF2948" i="15"/>
  <c r="AG2948" i="15"/>
  <c r="AH2948" i="15"/>
  <c r="AF2949" i="15"/>
  <c r="AG2949" i="15"/>
  <c r="AH2949" i="15"/>
  <c r="AF2950" i="15"/>
  <c r="AG2950" i="15"/>
  <c r="AH2950" i="15"/>
  <c r="AF2951" i="15"/>
  <c r="AG2951" i="15"/>
  <c r="AH2951" i="15"/>
  <c r="AF2952" i="15"/>
  <c r="AG2952" i="15"/>
  <c r="AH2952" i="15"/>
  <c r="AF2953" i="15"/>
  <c r="AG2953" i="15"/>
  <c r="AH2953" i="15"/>
  <c r="AF2954" i="15"/>
  <c r="AG2954" i="15"/>
  <c r="AH2954" i="15"/>
  <c r="AF2955" i="15"/>
  <c r="AG2955" i="15"/>
  <c r="AH2955" i="15"/>
  <c r="AF2956" i="15"/>
  <c r="AG2956" i="15"/>
  <c r="AH2956" i="15"/>
  <c r="AF2957" i="15"/>
  <c r="AG2957" i="15"/>
  <c r="AH2957" i="15"/>
  <c r="AF2958" i="15"/>
  <c r="AG2958" i="15"/>
  <c r="AH2958" i="15"/>
  <c r="AF2959" i="15"/>
  <c r="AG2959" i="15"/>
  <c r="AH2959" i="15"/>
  <c r="AF2960" i="15"/>
  <c r="AG2960" i="15"/>
  <c r="AH2960" i="15"/>
  <c r="AF2961" i="15"/>
  <c r="AG2961" i="15"/>
  <c r="AH2961" i="15"/>
  <c r="AF2962" i="15"/>
  <c r="AG2962" i="15"/>
  <c r="AH2962" i="15"/>
  <c r="AF2963" i="15"/>
  <c r="AG2963" i="15"/>
  <c r="AH2963" i="15"/>
  <c r="AF2964" i="15"/>
  <c r="AG2964" i="15"/>
  <c r="AH2964" i="15"/>
  <c r="AF2965" i="15"/>
  <c r="AG2965" i="15"/>
  <c r="AH2965" i="15"/>
  <c r="AF2966" i="15"/>
  <c r="AG2966" i="15"/>
  <c r="AH2966" i="15"/>
  <c r="AF2967" i="15"/>
  <c r="AG2967" i="15"/>
  <c r="AH2967" i="15"/>
  <c r="AF2968" i="15"/>
  <c r="AG2968" i="15"/>
  <c r="AH2968" i="15"/>
  <c r="AF2969" i="15"/>
  <c r="AG2969" i="15"/>
  <c r="AH2969" i="15"/>
  <c r="AF2970" i="15"/>
  <c r="AG2970" i="15"/>
  <c r="AH2970" i="15"/>
  <c r="AF2971" i="15"/>
  <c r="AG2971" i="15"/>
  <c r="AH2971" i="15"/>
  <c r="AF2972" i="15"/>
  <c r="AG2972" i="15"/>
  <c r="AH2972" i="15"/>
  <c r="AF2973" i="15"/>
  <c r="AG2973" i="15"/>
  <c r="AH2973" i="15"/>
  <c r="AF2974" i="15"/>
  <c r="AG2974" i="15"/>
  <c r="AH2974" i="15"/>
  <c r="AF2975" i="15"/>
  <c r="AG2975" i="15"/>
  <c r="AH2975" i="15"/>
  <c r="AF2976" i="15"/>
  <c r="AG2976" i="15"/>
  <c r="AH2976" i="15"/>
  <c r="AF2977" i="15"/>
  <c r="AG2977" i="15"/>
  <c r="AH2977" i="15"/>
  <c r="AF2978" i="15"/>
  <c r="AG2978" i="15"/>
  <c r="AH2978" i="15"/>
  <c r="AF2979" i="15"/>
  <c r="AG2979" i="15"/>
  <c r="AH2979" i="15"/>
  <c r="AF2980" i="15"/>
  <c r="AG2980" i="15"/>
  <c r="AH2980" i="15"/>
  <c r="AF2981" i="15"/>
  <c r="AG2981" i="15"/>
  <c r="AH2981" i="15"/>
  <c r="AF2982" i="15"/>
  <c r="AG2982" i="15"/>
  <c r="AH2982" i="15"/>
  <c r="AF2983" i="15"/>
  <c r="AG2983" i="15"/>
  <c r="AH2983" i="15"/>
  <c r="AF2984" i="15"/>
  <c r="AG2984" i="15"/>
  <c r="AH2984" i="15"/>
  <c r="AF2985" i="15"/>
  <c r="AG2985" i="15"/>
  <c r="AH2985" i="15"/>
  <c r="AF2986" i="15"/>
  <c r="AG2986" i="15"/>
  <c r="AH2986" i="15"/>
  <c r="AF2987" i="15"/>
  <c r="AG2987" i="15"/>
  <c r="AH2987" i="15"/>
  <c r="AF2988" i="15"/>
  <c r="AG2988" i="15"/>
  <c r="AH2988" i="15"/>
  <c r="AF2989" i="15"/>
  <c r="AG2989" i="15"/>
  <c r="AH2989" i="15"/>
  <c r="AF2990" i="15"/>
  <c r="AG2990" i="15"/>
  <c r="AH2990" i="15"/>
  <c r="AF2991" i="15"/>
  <c r="AG2991" i="15"/>
  <c r="AH2991" i="15"/>
  <c r="AF2992" i="15"/>
  <c r="AG2992" i="15"/>
  <c r="AH2992" i="15"/>
  <c r="AF2993" i="15"/>
  <c r="AG2993" i="15"/>
  <c r="AH2993" i="15"/>
  <c r="AF2994" i="15"/>
  <c r="AG2994" i="15"/>
  <c r="AH2994" i="15"/>
  <c r="AF2995" i="15"/>
  <c r="AG2995" i="15"/>
  <c r="AH2995" i="15"/>
  <c r="AF2996" i="15"/>
  <c r="AG2996" i="15"/>
  <c r="AH2996" i="15"/>
  <c r="AF2997" i="15"/>
  <c r="AG2997" i="15"/>
  <c r="AH2997" i="15"/>
  <c r="AF2998" i="15"/>
  <c r="AG2998" i="15"/>
  <c r="AH2998" i="15"/>
  <c r="AF2999" i="15"/>
  <c r="AG2999" i="15"/>
  <c r="AH2999" i="15"/>
  <c r="AF3000" i="15"/>
  <c r="AG3000" i="15"/>
  <c r="AH3000" i="15"/>
  <c r="AF3001" i="15"/>
  <c r="AG3001" i="15"/>
  <c r="AH3001" i="15"/>
  <c r="AF3002" i="15"/>
  <c r="AG3002" i="15"/>
  <c r="AH3002" i="15"/>
  <c r="AF3003" i="15"/>
  <c r="AG3003" i="15"/>
  <c r="AH3003" i="15"/>
  <c r="AF3004" i="15"/>
  <c r="AG3004" i="15"/>
  <c r="AH3004" i="15"/>
  <c r="AF3005" i="15"/>
  <c r="AG3005" i="15"/>
  <c r="AH3005" i="15"/>
  <c r="AF3006" i="15"/>
  <c r="AG3006" i="15"/>
  <c r="AH3006" i="15"/>
  <c r="AF3007" i="15"/>
  <c r="AG3007" i="15"/>
  <c r="AH3007" i="15"/>
  <c r="AF3008" i="15"/>
  <c r="AG3008" i="15"/>
  <c r="AH3008" i="15"/>
  <c r="AF3009" i="15"/>
  <c r="AG3009" i="15"/>
  <c r="AH3009" i="15"/>
  <c r="AF3010" i="15"/>
  <c r="AG3010" i="15"/>
  <c r="AH3010" i="15"/>
  <c r="AF3011" i="15"/>
  <c r="AG3011" i="15"/>
  <c r="AH3011" i="15"/>
  <c r="AF3012" i="15"/>
  <c r="AG3012" i="15"/>
  <c r="AH3012" i="15"/>
  <c r="AF3013" i="15"/>
  <c r="AG3013" i="15"/>
  <c r="AH3013" i="15"/>
  <c r="AF3014" i="15"/>
  <c r="AG3014" i="15"/>
  <c r="AH3014" i="15"/>
  <c r="AF3015" i="15"/>
  <c r="AG3015" i="15"/>
  <c r="AH3015" i="15"/>
  <c r="AF3016" i="15"/>
  <c r="AG3016" i="15"/>
  <c r="AH3016" i="15"/>
  <c r="AF3017" i="15"/>
  <c r="AG3017" i="15"/>
  <c r="AH3017" i="15"/>
  <c r="AF3018" i="15"/>
  <c r="AG3018" i="15"/>
  <c r="AH3018" i="15"/>
  <c r="AF3019" i="15"/>
  <c r="AG3019" i="15"/>
  <c r="AH3019" i="15"/>
  <c r="AF3020" i="15"/>
  <c r="AG3020" i="15"/>
  <c r="AH3020" i="15"/>
  <c r="AF3021" i="15"/>
  <c r="AG3021" i="15"/>
  <c r="AH3021" i="15"/>
  <c r="AF3022" i="15"/>
  <c r="AG3022" i="15"/>
  <c r="AH3022" i="15"/>
  <c r="AF3023" i="15"/>
  <c r="AG3023" i="15"/>
  <c r="AH3023" i="15"/>
  <c r="AF3024" i="15"/>
  <c r="AG3024" i="15"/>
  <c r="AH3024" i="15"/>
  <c r="AF3025" i="15"/>
  <c r="AG3025" i="15"/>
  <c r="AH3025" i="15"/>
  <c r="AF3026" i="15"/>
  <c r="AG3026" i="15"/>
  <c r="AH3026" i="15"/>
  <c r="AF3027" i="15"/>
  <c r="AG3027" i="15"/>
  <c r="AH3027" i="15"/>
  <c r="AF3028" i="15"/>
  <c r="AG3028" i="15"/>
  <c r="AH3028" i="15"/>
  <c r="AF3029" i="15"/>
  <c r="AG3029" i="15"/>
  <c r="AH3029" i="15"/>
  <c r="AF3030" i="15"/>
  <c r="AG3030" i="15"/>
  <c r="AH3030" i="15"/>
  <c r="AF3031" i="15"/>
  <c r="AG3031" i="15"/>
  <c r="AH3031" i="15"/>
  <c r="AF3032" i="15"/>
  <c r="AG3032" i="15"/>
  <c r="AH3032" i="15"/>
  <c r="AF3033" i="15"/>
  <c r="AG3033" i="15"/>
  <c r="AH3033" i="15"/>
  <c r="AF3034" i="15"/>
  <c r="AG3034" i="15"/>
  <c r="AH3034" i="15"/>
  <c r="AF3035" i="15"/>
  <c r="AG3035" i="15"/>
  <c r="AH3035" i="15"/>
  <c r="AF3036" i="15"/>
  <c r="AG3036" i="15"/>
  <c r="AH3036" i="15"/>
  <c r="AF3037" i="15"/>
  <c r="AG3037" i="15"/>
  <c r="AH3037" i="15"/>
  <c r="AF3038" i="15"/>
  <c r="AG3038" i="15"/>
  <c r="AH3038" i="15"/>
  <c r="AF3039" i="15"/>
  <c r="AG3039" i="15"/>
  <c r="AH3039" i="15"/>
  <c r="AF3040" i="15"/>
  <c r="AG3040" i="15"/>
  <c r="AH3040" i="15"/>
  <c r="AF3041" i="15"/>
  <c r="AG3041" i="15"/>
  <c r="AH3041" i="15"/>
  <c r="AF3042" i="15"/>
  <c r="AG3042" i="15"/>
  <c r="AH3042" i="15"/>
  <c r="AF3043" i="15"/>
  <c r="AG3043" i="15"/>
  <c r="AH3043" i="15"/>
  <c r="AF3044" i="15"/>
  <c r="AG3044" i="15"/>
  <c r="AH3044" i="15"/>
  <c r="AF3045" i="15"/>
  <c r="AG3045" i="15"/>
  <c r="AH3045" i="15"/>
  <c r="AF3046" i="15"/>
  <c r="AG3046" i="15"/>
  <c r="AH3046" i="15"/>
  <c r="AF3047" i="15"/>
  <c r="AG3047" i="15"/>
  <c r="AH3047" i="15"/>
  <c r="AF3048" i="15"/>
  <c r="AG3048" i="15"/>
  <c r="AH3048" i="15"/>
  <c r="AF3049" i="15"/>
  <c r="AG3049" i="15"/>
  <c r="AH3049" i="15"/>
  <c r="AF3050" i="15"/>
  <c r="AG3050" i="15"/>
  <c r="AH3050" i="15"/>
  <c r="AF3051" i="15"/>
  <c r="AG3051" i="15"/>
  <c r="AH3051" i="15"/>
  <c r="AF3052" i="15"/>
  <c r="AG3052" i="15"/>
  <c r="AH3052" i="15"/>
  <c r="AF3053" i="15"/>
  <c r="AG3053" i="15"/>
  <c r="AH3053" i="15"/>
  <c r="AF3054" i="15"/>
  <c r="AG3054" i="15"/>
  <c r="AH3054" i="15"/>
  <c r="AF3055" i="15"/>
  <c r="AG3055" i="15"/>
  <c r="AH3055" i="15"/>
  <c r="AF3056" i="15"/>
  <c r="AG3056" i="15"/>
  <c r="AH3056" i="15"/>
  <c r="AF3057" i="15"/>
  <c r="AG3057" i="15"/>
  <c r="AH3057" i="15"/>
  <c r="AF3058" i="15"/>
  <c r="AG3058" i="15"/>
  <c r="AH3058" i="15"/>
  <c r="AF3059" i="15"/>
  <c r="AG3059" i="15"/>
  <c r="AH3059" i="15"/>
  <c r="AF3060" i="15"/>
  <c r="AG3060" i="15"/>
  <c r="AH3060" i="15"/>
  <c r="AF3061" i="15"/>
  <c r="AG3061" i="15"/>
  <c r="AH3061" i="15"/>
  <c r="AF3062" i="15"/>
  <c r="AG3062" i="15"/>
  <c r="AH3062" i="15"/>
  <c r="AF3063" i="15"/>
  <c r="AG3063" i="15"/>
  <c r="AH3063" i="15"/>
  <c r="AF3064" i="15"/>
  <c r="AG3064" i="15"/>
  <c r="AH3064" i="15"/>
  <c r="AF3065" i="15"/>
  <c r="AG3065" i="15"/>
  <c r="AH3065" i="15"/>
  <c r="AF3066" i="15"/>
  <c r="AG3066" i="15"/>
  <c r="AH3066" i="15"/>
  <c r="AF3067" i="15"/>
  <c r="AG3067" i="15"/>
  <c r="AH3067" i="15"/>
  <c r="AF3068" i="15"/>
  <c r="AG3068" i="15"/>
  <c r="AH3068" i="15"/>
  <c r="AF3069" i="15"/>
  <c r="AG3069" i="15"/>
  <c r="AH3069" i="15"/>
  <c r="AF3070" i="15"/>
  <c r="AG3070" i="15"/>
  <c r="AH3070" i="15"/>
  <c r="AF3071" i="15"/>
  <c r="AG3071" i="15"/>
  <c r="AH3071" i="15"/>
  <c r="AF3072" i="15"/>
  <c r="AG3072" i="15"/>
  <c r="AH3072" i="15"/>
  <c r="AF3073" i="15"/>
  <c r="AG3073" i="15"/>
  <c r="AH3073" i="15"/>
  <c r="AF3074" i="15"/>
  <c r="AG3074" i="15"/>
  <c r="AH3074" i="15"/>
  <c r="AF3075" i="15"/>
  <c r="AG3075" i="15"/>
  <c r="AH3075" i="15"/>
  <c r="AF3076" i="15"/>
  <c r="AG3076" i="15"/>
  <c r="AH3076" i="15"/>
  <c r="AF3077" i="15"/>
  <c r="AG3077" i="15"/>
  <c r="AH3077" i="15"/>
  <c r="AF3078" i="15"/>
  <c r="AG3078" i="15"/>
  <c r="AH3078" i="15"/>
  <c r="AF3079" i="15"/>
  <c r="AG3079" i="15"/>
  <c r="AH3079" i="15"/>
  <c r="AF3080" i="15"/>
  <c r="AG3080" i="15"/>
  <c r="AH3080" i="15"/>
  <c r="AF3081" i="15"/>
  <c r="AG3081" i="15"/>
  <c r="AH3081" i="15"/>
  <c r="AF3082" i="15"/>
  <c r="AG3082" i="15"/>
  <c r="AH3082" i="15"/>
  <c r="AF3083" i="15"/>
  <c r="AG3083" i="15"/>
  <c r="AH3083" i="15"/>
  <c r="AF3084" i="15"/>
  <c r="AG3084" i="15"/>
  <c r="AH3084" i="15"/>
  <c r="AF3085" i="15"/>
  <c r="AG3085" i="15"/>
  <c r="AH3085" i="15"/>
  <c r="AF3086" i="15"/>
  <c r="AG3086" i="15"/>
  <c r="AH3086" i="15"/>
  <c r="AF3087" i="15"/>
  <c r="AG3087" i="15"/>
  <c r="AH3087" i="15"/>
  <c r="AF3088" i="15"/>
  <c r="AG3088" i="15"/>
  <c r="AH3088" i="15"/>
  <c r="AF3089" i="15"/>
  <c r="AG3089" i="15"/>
  <c r="AH3089" i="15"/>
  <c r="AF3090" i="15"/>
  <c r="AG3090" i="15"/>
  <c r="AH3090" i="15"/>
  <c r="AF3091" i="15"/>
  <c r="AG3091" i="15"/>
  <c r="AH3091" i="15"/>
  <c r="AF3092" i="15"/>
  <c r="AG3092" i="15"/>
  <c r="AH3092" i="15"/>
  <c r="AF3093" i="15"/>
  <c r="AG3093" i="15"/>
  <c r="AH3093" i="15"/>
  <c r="AF3094" i="15"/>
  <c r="AG3094" i="15"/>
  <c r="AH3094" i="15"/>
  <c r="AF3095" i="15"/>
  <c r="AG3095" i="15"/>
  <c r="AH3095" i="15"/>
  <c r="AF3096" i="15"/>
  <c r="AG3096" i="15"/>
  <c r="AH3096" i="15"/>
  <c r="AF3097" i="15"/>
  <c r="AG3097" i="15"/>
  <c r="AH3097" i="15"/>
  <c r="AF3098" i="15"/>
  <c r="AG3098" i="15"/>
  <c r="AH3098" i="15"/>
  <c r="AF3099" i="15"/>
  <c r="AG3099" i="15"/>
  <c r="AH3099" i="15"/>
  <c r="AF3100" i="15"/>
  <c r="AG3100" i="15"/>
  <c r="AH3100" i="15"/>
  <c r="AF3101" i="15"/>
  <c r="AG3101" i="15"/>
  <c r="AH3101" i="15"/>
  <c r="AF3102" i="15"/>
  <c r="AG3102" i="15"/>
  <c r="AH3102" i="15"/>
  <c r="AF3103" i="15"/>
  <c r="AG3103" i="15"/>
  <c r="AH3103" i="15"/>
  <c r="AF3104" i="15"/>
  <c r="AG3104" i="15"/>
  <c r="AH3104" i="15"/>
  <c r="AF3105" i="15"/>
  <c r="AG3105" i="15"/>
  <c r="AH3105" i="15"/>
  <c r="AF3106" i="15"/>
  <c r="AG3106" i="15"/>
  <c r="AH3106" i="15"/>
  <c r="AF3107" i="15"/>
  <c r="AG3107" i="15"/>
  <c r="AH3107" i="15"/>
  <c r="AF3108" i="15"/>
  <c r="AG3108" i="15"/>
  <c r="AH3108" i="15"/>
  <c r="AF3109" i="15"/>
  <c r="AG3109" i="15"/>
  <c r="AH3109" i="15"/>
  <c r="AF3110" i="15"/>
  <c r="AG3110" i="15"/>
  <c r="AH3110" i="15"/>
  <c r="AF3111" i="15"/>
  <c r="AG3111" i="15"/>
  <c r="AH3111" i="15"/>
  <c r="AF3112" i="15"/>
  <c r="AG3112" i="15"/>
  <c r="AH3112" i="15"/>
  <c r="AF3113" i="15"/>
  <c r="AG3113" i="15"/>
  <c r="AH3113" i="15"/>
  <c r="AF3114" i="15"/>
  <c r="AG3114" i="15"/>
  <c r="AH3114" i="15"/>
  <c r="AF3115" i="15"/>
  <c r="AG3115" i="15"/>
  <c r="AH3115" i="15"/>
  <c r="AF3116" i="15"/>
  <c r="AG3116" i="15"/>
  <c r="AH3116" i="15"/>
  <c r="AF3117" i="15"/>
  <c r="AG3117" i="15"/>
  <c r="AH3117" i="15"/>
  <c r="AF3118" i="15"/>
  <c r="AG3118" i="15"/>
  <c r="AH3118" i="15"/>
  <c r="AF3119" i="15"/>
  <c r="AG3119" i="15"/>
  <c r="AH3119" i="15"/>
  <c r="AF3120" i="15"/>
  <c r="AG3120" i="15"/>
  <c r="AH3120" i="15"/>
  <c r="AF3121" i="15"/>
  <c r="AG3121" i="15"/>
  <c r="AH3121" i="15"/>
  <c r="AF3122" i="15"/>
  <c r="AG3122" i="15"/>
  <c r="AH3122" i="15"/>
  <c r="AF3123" i="15"/>
  <c r="AG3123" i="15"/>
  <c r="AH3123" i="15"/>
  <c r="AF3124" i="15"/>
  <c r="AG3124" i="15"/>
  <c r="AH3124" i="15"/>
  <c r="AF3125" i="15"/>
  <c r="AG3125" i="15"/>
  <c r="AH3125" i="15"/>
  <c r="AF3126" i="15"/>
  <c r="AG3126" i="15"/>
  <c r="AH3126" i="15"/>
  <c r="AF3127" i="15"/>
  <c r="AG3127" i="15"/>
  <c r="AH3127" i="15"/>
  <c r="AF3128" i="15"/>
  <c r="AG3128" i="15"/>
  <c r="AH3128" i="15"/>
  <c r="AF3129" i="15"/>
  <c r="AG3129" i="15"/>
  <c r="AH3129" i="15"/>
  <c r="AF3130" i="15"/>
  <c r="AG3130" i="15"/>
  <c r="AH3130" i="15"/>
  <c r="AF3131" i="15"/>
  <c r="AG3131" i="15"/>
  <c r="AH3131" i="15"/>
  <c r="AF3132" i="15"/>
  <c r="AG3132" i="15"/>
  <c r="AH3132" i="15"/>
  <c r="AF3133" i="15"/>
  <c r="AG3133" i="15"/>
  <c r="AH3133" i="15"/>
  <c r="AF3134" i="15"/>
  <c r="AG3134" i="15"/>
  <c r="AH3134" i="15"/>
  <c r="AF3135" i="15"/>
  <c r="AG3135" i="15"/>
  <c r="AH3135" i="15"/>
  <c r="AF3136" i="15"/>
  <c r="AG3136" i="15"/>
  <c r="AH3136" i="15"/>
  <c r="AF3137" i="15"/>
  <c r="AG3137" i="15"/>
  <c r="AH3137" i="15"/>
  <c r="AF3138" i="15"/>
  <c r="AG3138" i="15"/>
  <c r="AH3138" i="15"/>
  <c r="AF3139" i="15"/>
  <c r="AG3139" i="15"/>
  <c r="AH3139" i="15"/>
  <c r="AF3140" i="15"/>
  <c r="AG3140" i="15"/>
  <c r="AH3140" i="15"/>
  <c r="AF3141" i="15"/>
  <c r="AG3141" i="15"/>
  <c r="AH3141" i="15"/>
  <c r="AF3142" i="15"/>
  <c r="AG3142" i="15"/>
  <c r="AH3142" i="15"/>
  <c r="AF3143" i="15"/>
  <c r="AG3143" i="15"/>
  <c r="AH3143" i="15"/>
  <c r="AF3144" i="15"/>
  <c r="AG3144" i="15"/>
  <c r="AH3144" i="15"/>
  <c r="AF3145" i="15"/>
  <c r="AG3145" i="15"/>
  <c r="AH3145" i="15"/>
  <c r="AF3146" i="15"/>
  <c r="AG3146" i="15"/>
  <c r="AH3146" i="15"/>
  <c r="AF3147" i="15"/>
  <c r="AG3147" i="15"/>
  <c r="AH3147" i="15"/>
  <c r="AF3148" i="15"/>
  <c r="AG3148" i="15"/>
  <c r="AH3148" i="15"/>
  <c r="AF3149" i="15"/>
  <c r="AG3149" i="15"/>
  <c r="AH3149" i="15"/>
  <c r="AF3150" i="15"/>
  <c r="AG3150" i="15"/>
  <c r="AH3150" i="15"/>
  <c r="AF3151" i="15"/>
  <c r="AG3151" i="15"/>
  <c r="AH3151" i="15"/>
  <c r="AF3152" i="15"/>
  <c r="AG3152" i="15"/>
  <c r="AH3152" i="15"/>
  <c r="AF3153" i="15"/>
  <c r="AG3153" i="15"/>
  <c r="AH3153" i="15"/>
  <c r="AF3154" i="15"/>
  <c r="AG3154" i="15"/>
  <c r="AH3154" i="15"/>
  <c r="AF3155" i="15"/>
  <c r="AG3155" i="15"/>
  <c r="AH3155" i="15"/>
  <c r="AF3156" i="15"/>
  <c r="AG3156" i="15"/>
  <c r="AH3156" i="15"/>
  <c r="AF3157" i="15"/>
  <c r="AG3157" i="15"/>
  <c r="AH3157" i="15"/>
  <c r="AF3158" i="15"/>
  <c r="AG3158" i="15"/>
  <c r="AH3158" i="15"/>
  <c r="AF3159" i="15"/>
  <c r="AG3159" i="15"/>
  <c r="AH3159" i="15"/>
  <c r="AF3160" i="15"/>
  <c r="AG3160" i="15"/>
  <c r="AH3160" i="15"/>
  <c r="AF3161" i="15"/>
  <c r="AG3161" i="15"/>
  <c r="AH3161" i="15"/>
  <c r="AF3162" i="15"/>
  <c r="AG3162" i="15"/>
  <c r="AH3162" i="15"/>
  <c r="AF3163" i="15"/>
  <c r="AG3163" i="15"/>
  <c r="AH3163" i="15"/>
  <c r="AF3164" i="15"/>
  <c r="AG3164" i="15"/>
  <c r="AH3164" i="15"/>
  <c r="AF3165" i="15"/>
  <c r="AG3165" i="15"/>
  <c r="AH3165" i="15"/>
  <c r="AF3166" i="15"/>
  <c r="AG3166" i="15"/>
  <c r="AH3166" i="15"/>
  <c r="AF3167" i="15"/>
  <c r="AG3167" i="15"/>
  <c r="AH3167" i="15"/>
  <c r="AF3168" i="15"/>
  <c r="AG3168" i="15"/>
  <c r="AH3168" i="15"/>
  <c r="AF3169" i="15"/>
  <c r="AG3169" i="15"/>
  <c r="AH3169" i="15"/>
  <c r="AF3170" i="15"/>
  <c r="AG3170" i="15"/>
  <c r="AH3170" i="15"/>
  <c r="AF3171" i="15"/>
  <c r="AG3171" i="15"/>
  <c r="AH3171" i="15"/>
  <c r="AF3172" i="15"/>
  <c r="AG3172" i="15"/>
  <c r="AH3172" i="15"/>
  <c r="AF3173" i="15"/>
  <c r="AG3173" i="15"/>
  <c r="AH3173" i="15"/>
  <c r="AF3174" i="15"/>
  <c r="AG3174" i="15"/>
  <c r="AH3174" i="15"/>
  <c r="AF3175" i="15"/>
  <c r="AG3175" i="15"/>
  <c r="AH3175" i="15"/>
  <c r="AF3176" i="15"/>
  <c r="AG3176" i="15"/>
  <c r="AH3176" i="15"/>
  <c r="AF3177" i="15"/>
  <c r="AG3177" i="15"/>
  <c r="AH3177" i="15"/>
  <c r="AF3178" i="15"/>
  <c r="AG3178" i="15"/>
  <c r="AH3178" i="15"/>
  <c r="AF3179" i="15"/>
  <c r="AG3179" i="15"/>
  <c r="AH3179" i="15"/>
  <c r="AF3180" i="15"/>
  <c r="AG3180" i="15"/>
  <c r="AH3180" i="15"/>
  <c r="AF3181" i="15"/>
  <c r="AG3181" i="15"/>
  <c r="AH3181" i="15"/>
  <c r="AF3182" i="15"/>
  <c r="AG3182" i="15"/>
  <c r="AH3182" i="15"/>
  <c r="AF3183" i="15"/>
  <c r="AG3183" i="15"/>
  <c r="AH3183" i="15"/>
  <c r="AF3184" i="15"/>
  <c r="AG3184" i="15"/>
  <c r="AH3184" i="15"/>
  <c r="AF3185" i="15"/>
  <c r="AG3185" i="15"/>
  <c r="AH3185" i="15"/>
  <c r="AF3186" i="15"/>
  <c r="AG3186" i="15"/>
  <c r="AH3186" i="15"/>
  <c r="AF3187" i="15"/>
  <c r="AG3187" i="15"/>
  <c r="AH3187" i="15"/>
  <c r="AF3188" i="15"/>
  <c r="AG3188" i="15"/>
  <c r="AH3188" i="15"/>
  <c r="AF3189" i="15"/>
  <c r="AG3189" i="15"/>
  <c r="AH3189" i="15"/>
  <c r="AF3190" i="15"/>
  <c r="AG3190" i="15"/>
  <c r="AH3190" i="15"/>
  <c r="AF3191" i="15"/>
  <c r="AG3191" i="15"/>
  <c r="AH3191" i="15"/>
  <c r="AF3192" i="15"/>
  <c r="AG3192" i="15"/>
  <c r="AH3192" i="15"/>
  <c r="AF3193" i="15"/>
  <c r="AG3193" i="15"/>
  <c r="AH3193" i="15"/>
  <c r="AF3194" i="15"/>
  <c r="AG3194" i="15"/>
  <c r="AH3194" i="15"/>
  <c r="AF3195" i="15"/>
  <c r="AG3195" i="15"/>
  <c r="AH3195" i="15"/>
  <c r="AF3196" i="15"/>
  <c r="AG3196" i="15"/>
  <c r="AH3196" i="15"/>
  <c r="AF3197" i="15"/>
  <c r="AG3197" i="15"/>
  <c r="AH3197" i="15"/>
  <c r="AF3198" i="15"/>
  <c r="AG3198" i="15"/>
  <c r="AH3198" i="15"/>
  <c r="AF3199" i="15"/>
  <c r="AG3199" i="15"/>
  <c r="AH3199" i="15"/>
  <c r="AF3200" i="15"/>
  <c r="AG3200" i="15"/>
  <c r="AH3200" i="15"/>
  <c r="AF3201" i="15"/>
  <c r="AG3201" i="15"/>
  <c r="AH3201" i="15"/>
  <c r="AF3202" i="15"/>
  <c r="AG3202" i="15"/>
  <c r="AH3202" i="15"/>
  <c r="AF3203" i="15"/>
  <c r="AG3203" i="15"/>
  <c r="AH3203" i="15"/>
  <c r="AF3204" i="15"/>
  <c r="AG3204" i="15"/>
  <c r="AH3204" i="15"/>
  <c r="AF3205" i="15"/>
  <c r="AG3205" i="15"/>
  <c r="AH3205" i="15"/>
  <c r="AF3206" i="15"/>
  <c r="AG3206" i="15"/>
  <c r="AH3206" i="15"/>
  <c r="AF3207" i="15"/>
  <c r="AG3207" i="15"/>
  <c r="AH3207" i="15"/>
  <c r="AF3208" i="15"/>
  <c r="AG3208" i="15"/>
  <c r="AH3208" i="15"/>
  <c r="AF3209" i="15"/>
  <c r="AG3209" i="15"/>
  <c r="AH3209" i="15"/>
  <c r="AF3210" i="15"/>
  <c r="AG3210" i="15"/>
  <c r="AH3210" i="15"/>
  <c r="AF3211" i="15"/>
  <c r="AG3211" i="15"/>
  <c r="AH3211" i="15"/>
  <c r="AF3212" i="15"/>
  <c r="AG3212" i="15"/>
  <c r="AH3212" i="15"/>
  <c r="AF3213" i="15"/>
  <c r="AG3213" i="15"/>
  <c r="AH3213" i="15"/>
  <c r="AF3214" i="15"/>
  <c r="AG3214" i="15"/>
  <c r="AH3214" i="15"/>
  <c r="AF3215" i="15"/>
  <c r="AG3215" i="15"/>
  <c r="AH3215" i="15"/>
  <c r="AF3216" i="15"/>
  <c r="AG3216" i="15"/>
  <c r="AH3216" i="15"/>
  <c r="AF3217" i="15"/>
  <c r="AG3217" i="15"/>
  <c r="AH3217" i="15"/>
  <c r="AF3218" i="15"/>
  <c r="AG3218" i="15"/>
  <c r="AH3218" i="15"/>
  <c r="AF3219" i="15"/>
  <c r="AG3219" i="15"/>
  <c r="AH3219" i="15"/>
  <c r="AF3220" i="15"/>
  <c r="AG3220" i="15"/>
  <c r="AH3220" i="15"/>
  <c r="AF3221" i="15"/>
  <c r="AG3221" i="15"/>
  <c r="AH3221" i="15"/>
  <c r="AF3222" i="15"/>
  <c r="AG3222" i="15"/>
  <c r="AH3222" i="15"/>
  <c r="AF3223" i="15"/>
  <c r="AG3223" i="15"/>
  <c r="AH3223" i="15"/>
  <c r="AF3224" i="15"/>
  <c r="AG3224" i="15"/>
  <c r="AH3224" i="15"/>
  <c r="AF3225" i="15"/>
  <c r="AG3225" i="15"/>
  <c r="AH3225" i="15"/>
  <c r="AF3226" i="15"/>
  <c r="AG3226" i="15"/>
  <c r="AH3226" i="15"/>
  <c r="AF3227" i="15"/>
  <c r="AG3227" i="15"/>
  <c r="AH3227" i="15"/>
  <c r="AF3228" i="15"/>
  <c r="AG3228" i="15"/>
  <c r="AH3228" i="15"/>
  <c r="AF3229" i="15"/>
  <c r="AG3229" i="15"/>
  <c r="AH3229" i="15"/>
  <c r="AF3230" i="15"/>
  <c r="AG3230" i="15"/>
  <c r="AH3230" i="15"/>
  <c r="AF3231" i="15"/>
  <c r="AG3231" i="15"/>
  <c r="AH3231" i="15"/>
  <c r="AF3232" i="15"/>
  <c r="AG3232" i="15"/>
  <c r="AH3232" i="15"/>
  <c r="AF3233" i="15"/>
  <c r="AG3233" i="15"/>
  <c r="AH3233" i="15"/>
  <c r="AF3234" i="15"/>
  <c r="AG3234" i="15"/>
  <c r="AH3234" i="15"/>
  <c r="AF3235" i="15"/>
  <c r="AG3235" i="15"/>
  <c r="AH3235" i="15"/>
  <c r="AF3236" i="15"/>
  <c r="AG3236" i="15"/>
  <c r="AH3236" i="15"/>
  <c r="AF3237" i="15"/>
  <c r="AG3237" i="15"/>
  <c r="AH3237" i="15"/>
  <c r="AF3238" i="15"/>
  <c r="AG3238" i="15"/>
  <c r="AH3238" i="15"/>
  <c r="AF3239" i="15"/>
  <c r="AG3239" i="15"/>
  <c r="AH3239" i="15"/>
  <c r="AF3240" i="15"/>
  <c r="AG3240" i="15"/>
  <c r="AH3240" i="15"/>
  <c r="AF3241" i="15"/>
  <c r="AG3241" i="15"/>
  <c r="AH3241" i="15"/>
  <c r="AF3242" i="15"/>
  <c r="AG3242" i="15"/>
  <c r="AH3242" i="15"/>
  <c r="AF3243" i="15"/>
  <c r="AG3243" i="15"/>
  <c r="AH3243" i="15"/>
  <c r="AF3244" i="15"/>
  <c r="AG3244" i="15"/>
  <c r="AH3244" i="15"/>
  <c r="AF3245" i="15"/>
  <c r="AG3245" i="15"/>
  <c r="AH3245" i="15"/>
  <c r="AF3246" i="15"/>
  <c r="AG3246" i="15"/>
  <c r="AH3246" i="15"/>
  <c r="AF3247" i="15"/>
  <c r="AG3247" i="15"/>
  <c r="AH3247" i="15"/>
  <c r="AF3248" i="15"/>
  <c r="AG3248" i="15"/>
  <c r="AH3248" i="15"/>
  <c r="AF3249" i="15"/>
  <c r="AG3249" i="15"/>
  <c r="AH3249" i="15"/>
  <c r="AF3250" i="15"/>
  <c r="AG3250" i="15"/>
  <c r="AH3250" i="15"/>
  <c r="AF3251" i="15"/>
  <c r="AG3251" i="15"/>
  <c r="AH3251" i="15"/>
  <c r="AF3252" i="15"/>
  <c r="AG3252" i="15"/>
  <c r="AH3252" i="15"/>
  <c r="AF3253" i="15"/>
  <c r="AG3253" i="15"/>
  <c r="AH3253" i="15"/>
  <c r="AF3254" i="15"/>
  <c r="AG3254" i="15"/>
  <c r="AH3254" i="15"/>
  <c r="AF3255" i="15"/>
  <c r="AG3255" i="15"/>
  <c r="AH3255" i="15"/>
  <c r="AF3256" i="15"/>
  <c r="AG3256" i="15"/>
  <c r="AH3256" i="15"/>
  <c r="AF3257" i="15"/>
  <c r="AG3257" i="15"/>
  <c r="AH3257" i="15"/>
  <c r="AF3258" i="15"/>
  <c r="AG3258" i="15"/>
  <c r="AH3258" i="15"/>
  <c r="AF3259" i="15"/>
  <c r="AG3259" i="15"/>
  <c r="AH3259" i="15"/>
  <c r="AF3260" i="15"/>
  <c r="AG3260" i="15"/>
  <c r="AH3260" i="15"/>
  <c r="AF3261" i="15"/>
  <c r="AG3261" i="15"/>
  <c r="AH3261" i="15"/>
  <c r="AF3262" i="15"/>
  <c r="AG3262" i="15"/>
  <c r="AH3262" i="15"/>
  <c r="AF3263" i="15"/>
  <c r="AG3263" i="15"/>
  <c r="AH3263" i="15"/>
  <c r="AF3264" i="15"/>
  <c r="AG3264" i="15"/>
  <c r="AH3264" i="15"/>
  <c r="AF3265" i="15"/>
  <c r="AG3265" i="15"/>
  <c r="AH3265" i="15"/>
  <c r="AF3266" i="15"/>
  <c r="AG3266" i="15"/>
  <c r="AH3266" i="15"/>
  <c r="AF3267" i="15"/>
  <c r="AG3267" i="15"/>
  <c r="AH3267" i="15"/>
  <c r="AF3268" i="15"/>
  <c r="AG3268" i="15"/>
  <c r="AH3268" i="15"/>
  <c r="AF3269" i="15"/>
  <c r="AG3269" i="15"/>
  <c r="AH3269" i="15"/>
  <c r="AF3270" i="15"/>
  <c r="AG3270" i="15"/>
  <c r="AH3270" i="15"/>
  <c r="AF3271" i="15"/>
  <c r="AG3271" i="15"/>
  <c r="AH3271" i="15"/>
  <c r="AF3272" i="15"/>
  <c r="AG3272" i="15"/>
  <c r="AH3272" i="15"/>
  <c r="AF3273" i="15"/>
  <c r="AG3273" i="15"/>
  <c r="AH3273" i="15"/>
  <c r="AF3274" i="15"/>
  <c r="AG3274" i="15"/>
  <c r="AH3274" i="15"/>
  <c r="AF3275" i="15"/>
  <c r="AG3275" i="15"/>
  <c r="AH3275" i="15"/>
  <c r="AF3276" i="15"/>
  <c r="AG3276" i="15"/>
  <c r="AH3276" i="15"/>
  <c r="AF3277" i="15"/>
  <c r="AG3277" i="15"/>
  <c r="AH3277" i="15"/>
  <c r="AF3278" i="15"/>
  <c r="AG3278" i="15"/>
  <c r="AH3278" i="15"/>
  <c r="AF3279" i="15"/>
  <c r="AG3279" i="15"/>
  <c r="AH3279" i="15"/>
  <c r="AF3280" i="15"/>
  <c r="AG3280" i="15"/>
  <c r="AH3280" i="15"/>
  <c r="AF3281" i="15"/>
  <c r="AG3281" i="15"/>
  <c r="AH3281" i="15"/>
  <c r="AF3282" i="15"/>
  <c r="AG3282" i="15"/>
  <c r="AH3282" i="15"/>
  <c r="AF3283" i="15"/>
  <c r="AG3283" i="15"/>
  <c r="AH3283" i="15"/>
  <c r="AF3284" i="15"/>
  <c r="AG3284" i="15"/>
  <c r="AH3284" i="15"/>
  <c r="AF3285" i="15"/>
  <c r="AG3285" i="15"/>
  <c r="AH3285" i="15"/>
  <c r="AF3286" i="15"/>
  <c r="AG3286" i="15"/>
  <c r="AH3286" i="15"/>
  <c r="AF3287" i="15"/>
  <c r="AG3287" i="15"/>
  <c r="AH3287" i="15"/>
  <c r="AF3288" i="15"/>
  <c r="AG3288" i="15"/>
  <c r="AH3288" i="15"/>
  <c r="AF3289" i="15"/>
  <c r="AG3289" i="15"/>
  <c r="AH3289" i="15"/>
  <c r="AF3290" i="15"/>
  <c r="AG3290" i="15"/>
  <c r="AH3290" i="15"/>
  <c r="AF3291" i="15"/>
  <c r="AG3291" i="15"/>
  <c r="AH3291" i="15"/>
  <c r="AF3292" i="15"/>
  <c r="AG3292" i="15"/>
  <c r="AH3292" i="15"/>
  <c r="AF3293" i="15"/>
  <c r="AG3293" i="15"/>
  <c r="AH3293" i="15"/>
  <c r="AF3294" i="15"/>
  <c r="AG3294" i="15"/>
  <c r="AH3294" i="15"/>
  <c r="AF3295" i="15"/>
  <c r="AG3295" i="15"/>
  <c r="AH3295" i="15"/>
  <c r="AF3296" i="15"/>
  <c r="AG3296" i="15"/>
  <c r="AH3296" i="15"/>
  <c r="AF3297" i="15"/>
  <c r="AG3297" i="15"/>
  <c r="AH3297" i="15"/>
  <c r="AF3298" i="15"/>
  <c r="AG3298" i="15"/>
  <c r="AH3298" i="15"/>
  <c r="AF3299" i="15"/>
  <c r="AG3299" i="15"/>
  <c r="AH3299" i="15"/>
  <c r="AF3300" i="15"/>
  <c r="AG3300" i="15"/>
  <c r="AH3300" i="15"/>
  <c r="AF3301" i="15"/>
  <c r="AG3301" i="15"/>
  <c r="AH3301" i="15"/>
  <c r="AF3302" i="15"/>
  <c r="AG3302" i="15"/>
  <c r="AH3302" i="15"/>
  <c r="AF3303" i="15"/>
  <c r="AG3303" i="15"/>
  <c r="AH3303" i="15"/>
  <c r="AF3304" i="15"/>
  <c r="AG3304" i="15"/>
  <c r="AH3304" i="15"/>
  <c r="AF3305" i="15"/>
  <c r="AG3305" i="15"/>
  <c r="AH3305" i="15"/>
  <c r="AF3306" i="15"/>
  <c r="AG3306" i="15"/>
  <c r="AH3306" i="15"/>
  <c r="AF3307" i="15"/>
  <c r="AG3307" i="15"/>
  <c r="AH3307" i="15"/>
  <c r="AF3308" i="15"/>
  <c r="AG3308" i="15"/>
  <c r="AH3308" i="15"/>
  <c r="AF3309" i="15"/>
  <c r="AG3309" i="15"/>
  <c r="AH3309" i="15"/>
  <c r="AF3310" i="15"/>
  <c r="AG3310" i="15"/>
  <c r="AH3310" i="15"/>
  <c r="AF3311" i="15"/>
  <c r="AG3311" i="15"/>
  <c r="AH3311" i="15"/>
  <c r="AF3312" i="15"/>
  <c r="AG3312" i="15"/>
  <c r="AH3312" i="15"/>
  <c r="AF3313" i="15"/>
  <c r="AG3313" i="15"/>
  <c r="AH3313" i="15"/>
  <c r="AF3314" i="15"/>
  <c r="AG3314" i="15"/>
  <c r="AH3314" i="15"/>
  <c r="AF3315" i="15"/>
  <c r="AG3315" i="15"/>
  <c r="AH3315" i="15"/>
  <c r="AF3316" i="15"/>
  <c r="AG3316" i="15"/>
  <c r="AH3316" i="15"/>
  <c r="AF3317" i="15"/>
  <c r="AG3317" i="15"/>
  <c r="AH3317" i="15"/>
  <c r="AF3318" i="15"/>
  <c r="AG3318" i="15"/>
  <c r="AH3318" i="15"/>
  <c r="AF3319" i="15"/>
  <c r="AG3319" i="15"/>
  <c r="AH3319" i="15"/>
  <c r="AF3320" i="15"/>
  <c r="AG3320" i="15"/>
  <c r="AH3320" i="15"/>
  <c r="AF3321" i="15"/>
  <c r="AG3321" i="15"/>
  <c r="AH3321" i="15"/>
  <c r="AF3322" i="15"/>
  <c r="AG3322" i="15"/>
  <c r="AH3322" i="15"/>
  <c r="AF3323" i="15"/>
  <c r="AG3323" i="15"/>
  <c r="AH3323" i="15"/>
  <c r="AF3324" i="15"/>
  <c r="AG3324" i="15"/>
  <c r="AH3324" i="15"/>
  <c r="AF3325" i="15"/>
  <c r="AG3325" i="15"/>
  <c r="AH3325" i="15"/>
  <c r="AF3326" i="15"/>
  <c r="AG3326" i="15"/>
  <c r="AH3326" i="15"/>
  <c r="AF3327" i="15"/>
  <c r="AG3327" i="15"/>
  <c r="AH3327" i="15"/>
  <c r="AF3328" i="15"/>
  <c r="AG3328" i="15"/>
  <c r="AH3328" i="15"/>
  <c r="AF3329" i="15"/>
  <c r="AG3329" i="15"/>
  <c r="AH3329" i="15"/>
  <c r="AF3330" i="15"/>
  <c r="AG3330" i="15"/>
  <c r="AH3330" i="15"/>
  <c r="AF3331" i="15"/>
  <c r="AG3331" i="15"/>
  <c r="AH3331" i="15"/>
  <c r="AF3332" i="15"/>
  <c r="AG3332" i="15"/>
  <c r="AH3332" i="15"/>
  <c r="AF3333" i="15"/>
  <c r="AG3333" i="15"/>
  <c r="AH3333" i="15"/>
  <c r="AF3334" i="15"/>
  <c r="AG3334" i="15"/>
  <c r="AH3334" i="15"/>
  <c r="AF3335" i="15"/>
  <c r="AG3335" i="15"/>
  <c r="AH3335" i="15"/>
  <c r="AF3336" i="15"/>
  <c r="AG3336" i="15"/>
  <c r="AH3336" i="15"/>
  <c r="AF3337" i="15"/>
  <c r="AG3337" i="15"/>
  <c r="AH3337" i="15"/>
  <c r="AF3338" i="15"/>
  <c r="AG3338" i="15"/>
  <c r="AH3338" i="15"/>
  <c r="AF3339" i="15"/>
  <c r="AG3339" i="15"/>
  <c r="AH3339" i="15"/>
  <c r="AF3340" i="15"/>
  <c r="AG3340" i="15"/>
  <c r="AH3340" i="15"/>
  <c r="AF3341" i="15"/>
  <c r="AG3341" i="15"/>
  <c r="AH3341" i="15"/>
  <c r="AF3342" i="15"/>
  <c r="AG3342" i="15"/>
  <c r="AH3342" i="15"/>
  <c r="AF3343" i="15"/>
  <c r="AG3343" i="15"/>
  <c r="AH3343" i="15"/>
  <c r="AF3344" i="15"/>
  <c r="AG3344" i="15"/>
  <c r="AH3344" i="15"/>
  <c r="AF3345" i="15"/>
  <c r="AG3345" i="15"/>
  <c r="AH3345" i="15"/>
  <c r="AF3346" i="15"/>
  <c r="AG3346" i="15"/>
  <c r="AH3346" i="15"/>
  <c r="AF3347" i="15"/>
  <c r="AG3347" i="15"/>
  <c r="AH3347" i="15"/>
  <c r="AF3348" i="15"/>
  <c r="AG3348" i="15"/>
  <c r="AH3348" i="15"/>
  <c r="AF3349" i="15"/>
  <c r="AG3349" i="15"/>
  <c r="AH3349" i="15"/>
  <c r="AF3350" i="15"/>
  <c r="AG3350" i="15"/>
  <c r="AH3350" i="15"/>
  <c r="AF3351" i="15"/>
  <c r="AG3351" i="15"/>
  <c r="AH3351" i="15"/>
  <c r="AF3352" i="15"/>
  <c r="AG3352" i="15"/>
  <c r="AH3352" i="15"/>
  <c r="AF3353" i="15"/>
  <c r="AG3353" i="15"/>
  <c r="AH3353" i="15"/>
  <c r="AF3354" i="15"/>
  <c r="AG3354" i="15"/>
  <c r="AH3354" i="15"/>
  <c r="AF3355" i="15"/>
  <c r="AG3355" i="15"/>
  <c r="AH3355" i="15"/>
  <c r="AF3356" i="15"/>
  <c r="AG3356" i="15"/>
  <c r="AH3356" i="15"/>
  <c r="AF3357" i="15"/>
  <c r="AG3357" i="15"/>
  <c r="AH3357" i="15"/>
  <c r="AF3358" i="15"/>
  <c r="AG3358" i="15"/>
  <c r="AH3358" i="15"/>
  <c r="AF3359" i="15"/>
  <c r="AG3359" i="15"/>
  <c r="AH3359" i="15"/>
  <c r="AF3360" i="15"/>
  <c r="AG3360" i="15"/>
  <c r="AH3360" i="15"/>
  <c r="AF3361" i="15"/>
  <c r="AG3361" i="15"/>
  <c r="AH3361" i="15"/>
  <c r="AF3362" i="15"/>
  <c r="AG3362" i="15"/>
  <c r="AH3362" i="15"/>
  <c r="AF3363" i="15"/>
  <c r="AG3363" i="15"/>
  <c r="AH3363" i="15"/>
  <c r="AF3364" i="15"/>
  <c r="AG3364" i="15"/>
  <c r="AH3364" i="15"/>
  <c r="AF3365" i="15"/>
  <c r="AG3365" i="15"/>
  <c r="AH3365" i="15"/>
  <c r="AF3366" i="15"/>
  <c r="AG3366" i="15"/>
  <c r="AH3366" i="15"/>
  <c r="AF3367" i="15"/>
  <c r="AG3367" i="15"/>
  <c r="AH3367" i="15"/>
  <c r="AF3368" i="15"/>
  <c r="AG3368" i="15"/>
  <c r="AH3368" i="15"/>
  <c r="AF3369" i="15"/>
  <c r="AG3369" i="15"/>
  <c r="AH3369" i="15"/>
  <c r="AF3370" i="15"/>
  <c r="AG3370" i="15"/>
  <c r="AH3370" i="15"/>
  <c r="AF3371" i="15"/>
  <c r="AG3371" i="15"/>
  <c r="AH3371" i="15"/>
  <c r="AF3372" i="15"/>
  <c r="AG3372" i="15"/>
  <c r="AH3372" i="15"/>
  <c r="AF3373" i="15"/>
  <c r="AG3373" i="15"/>
  <c r="AH3373" i="15"/>
  <c r="AF3374" i="15"/>
  <c r="AG3374" i="15"/>
  <c r="AH3374" i="15"/>
  <c r="AF3375" i="15"/>
  <c r="AG3375" i="15"/>
  <c r="AH3375" i="15"/>
  <c r="AF3376" i="15"/>
  <c r="AG3376" i="15"/>
  <c r="AH3376" i="15"/>
  <c r="AF3377" i="15"/>
  <c r="AG3377" i="15"/>
  <c r="AH3377" i="15"/>
  <c r="AF3378" i="15"/>
  <c r="AG3378" i="15"/>
  <c r="AH3378" i="15"/>
  <c r="AF3379" i="15"/>
  <c r="AG3379" i="15"/>
  <c r="AH3379" i="15"/>
  <c r="AF3380" i="15"/>
  <c r="AG3380" i="15"/>
  <c r="AH3380" i="15"/>
  <c r="AF3381" i="15"/>
  <c r="AG3381" i="15"/>
  <c r="AH3381" i="15"/>
  <c r="AF3382" i="15"/>
  <c r="AG3382" i="15"/>
  <c r="AH3382" i="15"/>
  <c r="AF3383" i="15"/>
  <c r="AG3383" i="15"/>
  <c r="AH3383" i="15"/>
  <c r="AF3384" i="15"/>
  <c r="AG3384" i="15"/>
  <c r="AH3384" i="15"/>
  <c r="AF3385" i="15"/>
  <c r="AG3385" i="15"/>
  <c r="AH3385" i="15"/>
  <c r="AF3386" i="15"/>
  <c r="AG3386" i="15"/>
  <c r="AH3386" i="15"/>
  <c r="AF3387" i="15"/>
  <c r="AG3387" i="15"/>
  <c r="AH3387" i="15"/>
  <c r="AF3388" i="15"/>
  <c r="AG3388" i="15"/>
  <c r="AH3388" i="15"/>
  <c r="AF3389" i="15"/>
  <c r="AG3389" i="15"/>
  <c r="AH3389" i="15"/>
  <c r="AF3390" i="15"/>
  <c r="AG3390" i="15"/>
  <c r="AH3390" i="15"/>
  <c r="AF3391" i="15"/>
  <c r="AG3391" i="15"/>
  <c r="AH3391" i="15"/>
  <c r="AF3392" i="15"/>
  <c r="AG3392" i="15"/>
  <c r="AH3392" i="15"/>
  <c r="AF3393" i="15"/>
  <c r="AG3393" i="15"/>
  <c r="AH3393" i="15"/>
  <c r="AF3394" i="15"/>
  <c r="AG3394" i="15"/>
  <c r="AH3394" i="15"/>
  <c r="AF3395" i="15"/>
  <c r="AG3395" i="15"/>
  <c r="AH3395" i="15"/>
  <c r="AF3396" i="15"/>
  <c r="AG3396" i="15"/>
  <c r="AH3396" i="15"/>
  <c r="AF3397" i="15"/>
  <c r="AG3397" i="15"/>
  <c r="AH3397" i="15"/>
  <c r="AF3398" i="15"/>
  <c r="AG3398" i="15"/>
  <c r="AH3398" i="15"/>
  <c r="AF3399" i="15"/>
  <c r="AG3399" i="15"/>
  <c r="AH3399" i="15"/>
  <c r="AF3400" i="15"/>
  <c r="AG3400" i="15"/>
  <c r="AH3400" i="15"/>
  <c r="AF3401" i="15"/>
  <c r="AG3401" i="15"/>
  <c r="AH3401" i="15"/>
  <c r="AF3402" i="15"/>
  <c r="AG3402" i="15"/>
  <c r="AH3402" i="15"/>
  <c r="AF3403" i="15"/>
  <c r="AG3403" i="15"/>
  <c r="AH3403" i="15"/>
  <c r="AF3404" i="15"/>
  <c r="AG3404" i="15"/>
  <c r="AH3404" i="15"/>
  <c r="AF3405" i="15"/>
  <c r="AG3405" i="15"/>
  <c r="AH3405" i="15"/>
  <c r="AF3406" i="15"/>
  <c r="AG3406" i="15"/>
  <c r="AH3406" i="15"/>
  <c r="AF3407" i="15"/>
  <c r="AG3407" i="15"/>
  <c r="AH3407" i="15"/>
  <c r="AF3408" i="15"/>
  <c r="AG3408" i="15"/>
  <c r="AH3408" i="15"/>
  <c r="AF3409" i="15"/>
  <c r="AG3409" i="15"/>
  <c r="AH3409" i="15"/>
  <c r="AF3410" i="15"/>
  <c r="AG3410" i="15"/>
  <c r="AH3410" i="15"/>
  <c r="AF3411" i="15"/>
  <c r="AG3411" i="15"/>
  <c r="AH3411" i="15"/>
  <c r="AF3412" i="15"/>
  <c r="AG3412" i="15"/>
  <c r="AH3412" i="15"/>
  <c r="AF3413" i="15"/>
  <c r="AG3413" i="15"/>
  <c r="AH3413" i="15"/>
  <c r="AF3414" i="15"/>
  <c r="AG3414" i="15"/>
  <c r="AH3414" i="15"/>
  <c r="AF3415" i="15"/>
  <c r="AG3415" i="15"/>
  <c r="AH3415" i="15"/>
  <c r="AF3416" i="15"/>
  <c r="AG3416" i="15"/>
  <c r="AH3416" i="15"/>
  <c r="AF3417" i="15"/>
  <c r="AG3417" i="15"/>
  <c r="AH3417" i="15"/>
  <c r="AF3418" i="15"/>
  <c r="AG3418" i="15"/>
  <c r="AH3418" i="15"/>
  <c r="AF3419" i="15"/>
  <c r="AG3419" i="15"/>
  <c r="AH3419" i="15"/>
  <c r="AF3420" i="15"/>
  <c r="AG3420" i="15"/>
  <c r="AH3420" i="15"/>
  <c r="AF3421" i="15"/>
  <c r="AG3421" i="15"/>
  <c r="AH3421" i="15"/>
  <c r="AF3422" i="15"/>
  <c r="AG3422" i="15"/>
  <c r="AH3422" i="15"/>
  <c r="AF3423" i="15"/>
  <c r="AG3423" i="15"/>
  <c r="AH3423" i="15"/>
  <c r="AF3424" i="15"/>
  <c r="AG3424" i="15"/>
  <c r="AH3424" i="15"/>
  <c r="AF3425" i="15"/>
  <c r="AG3425" i="15"/>
  <c r="AH3425" i="15"/>
  <c r="AF3426" i="15"/>
  <c r="AG3426" i="15"/>
  <c r="AH3426" i="15"/>
  <c r="AF3427" i="15"/>
  <c r="AG3427" i="15"/>
  <c r="AH3427" i="15"/>
  <c r="AF3428" i="15"/>
  <c r="AG3428" i="15"/>
  <c r="AH3428" i="15"/>
  <c r="AF3429" i="15"/>
  <c r="AG3429" i="15"/>
  <c r="AH3429" i="15"/>
  <c r="AF3430" i="15"/>
  <c r="AG3430" i="15"/>
  <c r="AH3430" i="15"/>
  <c r="AF3431" i="15"/>
  <c r="AG3431" i="15"/>
  <c r="AH3431" i="15"/>
  <c r="AF3432" i="15"/>
  <c r="AG3432" i="15"/>
  <c r="AH3432" i="15"/>
  <c r="AF3433" i="15"/>
  <c r="AG3433" i="15"/>
  <c r="AH3433" i="15"/>
  <c r="AF3434" i="15"/>
  <c r="AG3434" i="15"/>
  <c r="AH3434" i="15"/>
  <c r="AF3435" i="15"/>
  <c r="AG3435" i="15"/>
  <c r="AH3435" i="15"/>
  <c r="AF3436" i="15"/>
  <c r="AG3436" i="15"/>
  <c r="AH3436" i="15"/>
  <c r="AF3437" i="15"/>
  <c r="AG3437" i="15"/>
  <c r="AH3437" i="15"/>
  <c r="AF3438" i="15"/>
  <c r="AG3438" i="15"/>
  <c r="AH3438" i="15"/>
  <c r="AF3439" i="15"/>
  <c r="AG3439" i="15"/>
  <c r="AH3439" i="15"/>
  <c r="AF3440" i="15"/>
  <c r="AG3440" i="15"/>
  <c r="AH3440" i="15"/>
  <c r="AF3441" i="15"/>
  <c r="AG3441" i="15"/>
  <c r="AH3441" i="15"/>
  <c r="AF3442" i="15"/>
  <c r="AG3442" i="15"/>
  <c r="AH3442" i="15"/>
  <c r="AF3443" i="15"/>
  <c r="AG3443" i="15"/>
  <c r="AH3443" i="15"/>
  <c r="AF3444" i="15"/>
  <c r="AG3444" i="15"/>
  <c r="AH3444" i="15"/>
  <c r="AF3445" i="15"/>
  <c r="AG3445" i="15"/>
  <c r="AH3445" i="15"/>
  <c r="AF3446" i="15"/>
  <c r="AG3446" i="15"/>
  <c r="AH3446" i="15"/>
  <c r="AF3447" i="15"/>
  <c r="AG3447" i="15"/>
  <c r="AH3447" i="15"/>
  <c r="AF3448" i="15"/>
  <c r="AG3448" i="15"/>
  <c r="AH3448" i="15"/>
  <c r="AF3449" i="15"/>
  <c r="AG3449" i="15"/>
  <c r="AH3449" i="15"/>
  <c r="AF3450" i="15"/>
  <c r="AG3450" i="15"/>
  <c r="AH3450" i="15"/>
  <c r="AF3451" i="15"/>
  <c r="AG3451" i="15"/>
  <c r="AH3451" i="15"/>
  <c r="AF3452" i="15"/>
  <c r="AG3452" i="15"/>
  <c r="AH3452" i="15"/>
  <c r="AF3453" i="15"/>
  <c r="AG3453" i="15"/>
  <c r="AH3453" i="15"/>
  <c r="AF3454" i="15"/>
  <c r="AG3454" i="15"/>
  <c r="AH3454" i="15"/>
  <c r="AF3455" i="15"/>
  <c r="AG3455" i="15"/>
  <c r="AH3455" i="15"/>
  <c r="AF3456" i="15"/>
  <c r="AG3456" i="15"/>
  <c r="AH3456" i="15"/>
  <c r="AF3457" i="15"/>
  <c r="AG3457" i="15"/>
  <c r="AH3457" i="15"/>
  <c r="AF3458" i="15"/>
  <c r="AG3458" i="15"/>
  <c r="AH3458" i="15"/>
  <c r="AF3459" i="15"/>
  <c r="AG3459" i="15"/>
  <c r="AH3459" i="15"/>
  <c r="AF3460" i="15"/>
  <c r="AG3460" i="15"/>
  <c r="AH3460" i="15"/>
  <c r="AF3461" i="15"/>
  <c r="AG3461" i="15"/>
  <c r="AH3461" i="15"/>
  <c r="AF3462" i="15"/>
  <c r="AG3462" i="15"/>
  <c r="AH3462" i="15"/>
  <c r="AF3463" i="15"/>
  <c r="AG3463" i="15"/>
  <c r="AH3463" i="15"/>
  <c r="AF3464" i="15"/>
  <c r="AG3464" i="15"/>
  <c r="AH3464" i="15"/>
  <c r="AF3465" i="15"/>
  <c r="AG3465" i="15"/>
  <c r="AH3465" i="15"/>
  <c r="AF3466" i="15"/>
  <c r="AG3466" i="15"/>
  <c r="AH3466" i="15"/>
  <c r="AF3467" i="15"/>
  <c r="AG3467" i="15"/>
  <c r="AH3467" i="15"/>
  <c r="AF3468" i="15"/>
  <c r="AG3468" i="15"/>
  <c r="AH3468" i="15"/>
  <c r="AF3469" i="15"/>
  <c r="AG3469" i="15"/>
  <c r="AH3469" i="15"/>
  <c r="AF3470" i="15"/>
  <c r="AG3470" i="15"/>
  <c r="AH3470" i="15"/>
  <c r="AF3471" i="15"/>
  <c r="AG3471" i="15"/>
  <c r="AH3471" i="15"/>
  <c r="AF3472" i="15"/>
  <c r="AG3472" i="15"/>
  <c r="AH3472" i="15"/>
  <c r="AF3473" i="15"/>
  <c r="AG3473" i="15"/>
  <c r="AH3473" i="15"/>
  <c r="AF3474" i="15"/>
  <c r="AG3474" i="15"/>
  <c r="AH3474" i="15"/>
  <c r="AF3475" i="15"/>
  <c r="AG3475" i="15"/>
  <c r="AH3475" i="15"/>
  <c r="AF3476" i="15"/>
  <c r="AG3476" i="15"/>
  <c r="AH3476" i="15"/>
  <c r="AF3477" i="15"/>
  <c r="AG3477" i="15"/>
  <c r="AH3477" i="15"/>
  <c r="AF3478" i="15"/>
  <c r="AG3478" i="15"/>
  <c r="AH3478" i="15"/>
  <c r="AF3479" i="15"/>
  <c r="AG3479" i="15"/>
  <c r="AH3479" i="15"/>
  <c r="AF3480" i="15"/>
  <c r="AG3480" i="15"/>
  <c r="AH3480" i="15"/>
  <c r="AF3481" i="15"/>
  <c r="AG3481" i="15"/>
  <c r="AH3481" i="15"/>
  <c r="AF3482" i="15"/>
  <c r="AG3482" i="15"/>
  <c r="AH3482" i="15"/>
  <c r="AF3483" i="15"/>
  <c r="AG3483" i="15"/>
  <c r="AH3483" i="15"/>
  <c r="AF3484" i="15"/>
  <c r="AG3484" i="15"/>
  <c r="AH3484" i="15"/>
  <c r="AF3485" i="15"/>
  <c r="AG3485" i="15"/>
  <c r="AH3485" i="15"/>
  <c r="AF3486" i="15"/>
  <c r="AG3486" i="15"/>
  <c r="AH3486" i="15"/>
  <c r="AF3487" i="15"/>
  <c r="AG3487" i="15"/>
  <c r="AH3487" i="15"/>
  <c r="AF3488" i="15"/>
  <c r="AG3488" i="15"/>
  <c r="AH3488" i="15"/>
  <c r="AF3489" i="15"/>
  <c r="AG3489" i="15"/>
  <c r="AH3489" i="15"/>
  <c r="AF3490" i="15"/>
  <c r="AG3490" i="15"/>
  <c r="AH3490" i="15"/>
  <c r="AF3491" i="15"/>
  <c r="AG3491" i="15"/>
  <c r="AH3491" i="15"/>
  <c r="AF3492" i="15"/>
  <c r="AG3492" i="15"/>
  <c r="AH3492" i="15"/>
  <c r="AF3493" i="15"/>
  <c r="AG3493" i="15"/>
  <c r="AH3493" i="15"/>
  <c r="AF3494" i="15"/>
  <c r="AG3494" i="15"/>
  <c r="AH3494" i="15"/>
  <c r="AF3495" i="15"/>
  <c r="AG3495" i="15"/>
  <c r="AH3495" i="15"/>
  <c r="AF3496" i="15"/>
  <c r="AG3496" i="15"/>
  <c r="AH3496" i="15"/>
  <c r="AF3497" i="15"/>
  <c r="AG3497" i="15"/>
  <c r="AH3497" i="15"/>
  <c r="AF3498" i="15"/>
  <c r="AG3498" i="15"/>
  <c r="AH3498" i="15"/>
  <c r="AF3499" i="15"/>
  <c r="AG3499" i="15"/>
  <c r="AH3499" i="15"/>
  <c r="AF3500" i="15"/>
  <c r="AG3500" i="15"/>
  <c r="AH3500" i="15"/>
  <c r="AF3501" i="15"/>
  <c r="AG3501" i="15"/>
  <c r="AH3501" i="15"/>
  <c r="AF3502" i="15"/>
  <c r="AG3502" i="15"/>
  <c r="AH3502" i="15"/>
  <c r="AF3503" i="15"/>
  <c r="AG3503" i="15"/>
  <c r="AH3503" i="15"/>
  <c r="AF3504" i="15"/>
  <c r="AG3504" i="15"/>
  <c r="AH3504" i="15"/>
  <c r="AF3505" i="15"/>
  <c r="AG3505" i="15"/>
  <c r="AH3505" i="15"/>
  <c r="AF3506" i="15"/>
  <c r="AG3506" i="15"/>
  <c r="AH3506" i="15"/>
  <c r="AF3507" i="15"/>
  <c r="AG3507" i="15"/>
  <c r="AH3507" i="15"/>
  <c r="AF3508" i="15"/>
  <c r="AG3508" i="15"/>
  <c r="AH3508" i="15"/>
  <c r="AF3509" i="15"/>
  <c r="AG3509" i="15"/>
  <c r="AH3509" i="15"/>
  <c r="AF3510" i="15"/>
  <c r="AG3510" i="15"/>
  <c r="AH3510" i="15"/>
  <c r="AF3511" i="15"/>
  <c r="AG3511" i="15"/>
  <c r="AH3511" i="15"/>
  <c r="AF3512" i="15"/>
  <c r="AG3512" i="15"/>
  <c r="AH3512" i="15"/>
  <c r="AF3513" i="15"/>
  <c r="AG3513" i="15"/>
  <c r="AH3513" i="15"/>
  <c r="AF3514" i="15"/>
  <c r="AG3514" i="15"/>
  <c r="AH3514" i="15"/>
  <c r="AF3515" i="15"/>
  <c r="AG3515" i="15"/>
  <c r="AH3515" i="15"/>
  <c r="AF3516" i="15"/>
  <c r="AG3516" i="15"/>
  <c r="AH3516" i="15"/>
  <c r="AF3517" i="15"/>
  <c r="AG3517" i="15"/>
  <c r="AH3517" i="15"/>
  <c r="AF3518" i="15"/>
  <c r="AG3518" i="15"/>
  <c r="AH3518" i="15"/>
  <c r="AF3519" i="15"/>
  <c r="AG3519" i="15"/>
  <c r="AH3519" i="15"/>
  <c r="AF3520" i="15"/>
  <c r="AG3520" i="15"/>
  <c r="AH3520" i="15"/>
  <c r="AF3521" i="15"/>
  <c r="AG3521" i="15"/>
  <c r="AH3521" i="15"/>
  <c r="AF3522" i="15"/>
  <c r="AG3522" i="15"/>
  <c r="AH3522" i="15"/>
  <c r="AF3523" i="15"/>
  <c r="AG3523" i="15"/>
  <c r="AH3523" i="15"/>
  <c r="AF3524" i="15"/>
  <c r="AG3524" i="15"/>
  <c r="AH3524" i="15"/>
  <c r="AF3525" i="15"/>
  <c r="AG3525" i="15"/>
  <c r="AH3525" i="15"/>
  <c r="AF3526" i="15"/>
  <c r="AG3526" i="15"/>
  <c r="AH3526" i="15"/>
  <c r="AF3527" i="15"/>
  <c r="AG3527" i="15"/>
  <c r="AH3527" i="15"/>
  <c r="AF3528" i="15"/>
  <c r="AG3528" i="15"/>
  <c r="AH3528" i="15"/>
  <c r="AF3529" i="15"/>
  <c r="AG3529" i="15"/>
  <c r="AH3529" i="15"/>
  <c r="AF3530" i="15"/>
  <c r="AG3530" i="15"/>
  <c r="AH3530" i="15"/>
  <c r="AF3531" i="15"/>
  <c r="AG3531" i="15"/>
  <c r="AH3531" i="15"/>
  <c r="AF3532" i="15"/>
  <c r="AG3532" i="15"/>
  <c r="AH3532" i="15"/>
  <c r="AF3533" i="15"/>
  <c r="AG3533" i="15"/>
  <c r="AH3533" i="15"/>
  <c r="AF3534" i="15"/>
  <c r="AG3534" i="15"/>
  <c r="AH3534" i="15"/>
  <c r="AF3535" i="15"/>
  <c r="AG3535" i="15"/>
  <c r="AH3535" i="15"/>
  <c r="AF3536" i="15"/>
  <c r="AG3536" i="15"/>
  <c r="AH3536" i="15"/>
  <c r="AF3537" i="15"/>
  <c r="AG3537" i="15"/>
  <c r="AH3537" i="15"/>
  <c r="AF3538" i="15"/>
  <c r="AG3538" i="15"/>
  <c r="AH3538" i="15"/>
  <c r="AF3539" i="15"/>
  <c r="AG3539" i="15"/>
  <c r="AH3539" i="15"/>
  <c r="AF3540" i="15"/>
  <c r="AG3540" i="15"/>
  <c r="AH3540" i="15"/>
  <c r="AF3541" i="15"/>
  <c r="AG3541" i="15"/>
  <c r="AH3541" i="15"/>
  <c r="AF3542" i="15"/>
  <c r="AG3542" i="15"/>
  <c r="AH3542" i="15"/>
  <c r="AF3543" i="15"/>
  <c r="AG3543" i="15"/>
  <c r="AH3543" i="15"/>
  <c r="AF3544" i="15"/>
  <c r="AG3544" i="15"/>
  <c r="AH3544" i="15"/>
  <c r="AF3545" i="15"/>
  <c r="AG3545" i="15"/>
  <c r="AH3545" i="15"/>
  <c r="AF3546" i="15"/>
  <c r="AG3546" i="15"/>
  <c r="AH3546" i="15"/>
  <c r="AF3547" i="15"/>
  <c r="AG3547" i="15"/>
  <c r="AH3547" i="15"/>
  <c r="AF3548" i="15"/>
  <c r="AG3548" i="15"/>
  <c r="AH3548" i="15"/>
  <c r="AF3549" i="15"/>
  <c r="AG3549" i="15"/>
  <c r="AH3549" i="15"/>
  <c r="AF3550" i="15"/>
  <c r="AG3550" i="15"/>
  <c r="AH3550" i="15"/>
  <c r="AF3551" i="15"/>
  <c r="AG3551" i="15"/>
  <c r="AH3551" i="15"/>
  <c r="AF3552" i="15"/>
  <c r="AG3552" i="15"/>
  <c r="AH3552" i="15"/>
  <c r="AF3553" i="15"/>
  <c r="AG3553" i="15"/>
  <c r="AH3553" i="15"/>
  <c r="AF3554" i="15"/>
  <c r="AG3554" i="15"/>
  <c r="AH3554" i="15"/>
  <c r="AF3555" i="15"/>
  <c r="AG3555" i="15"/>
  <c r="AH3555" i="15"/>
  <c r="AF3556" i="15"/>
  <c r="AG3556" i="15"/>
  <c r="AH3556" i="15"/>
  <c r="AF3557" i="15"/>
  <c r="AG3557" i="15"/>
  <c r="AH3557" i="15"/>
  <c r="AF3558" i="15"/>
  <c r="AG3558" i="15"/>
  <c r="AH3558" i="15"/>
  <c r="AF3559" i="15"/>
  <c r="AG3559" i="15"/>
  <c r="AH3559" i="15"/>
  <c r="AF3560" i="15"/>
  <c r="AG3560" i="15"/>
  <c r="AH3560" i="15"/>
  <c r="AF3561" i="15"/>
  <c r="AG3561" i="15"/>
  <c r="AH3561" i="15"/>
  <c r="AF3562" i="15"/>
  <c r="AG3562" i="15"/>
  <c r="AH3562" i="15"/>
  <c r="AF3563" i="15"/>
  <c r="AG3563" i="15"/>
  <c r="AH3563" i="15"/>
  <c r="AF3564" i="15"/>
  <c r="AG3564" i="15"/>
  <c r="AH3564" i="15"/>
  <c r="AF3565" i="15"/>
  <c r="AG3565" i="15"/>
  <c r="AH3565" i="15"/>
  <c r="AF3566" i="15"/>
  <c r="AG3566" i="15"/>
  <c r="AH3566" i="15"/>
  <c r="AF3567" i="15"/>
  <c r="AG3567" i="15"/>
  <c r="AH3567" i="15"/>
  <c r="AF3568" i="15"/>
  <c r="AG3568" i="15"/>
  <c r="AH3568" i="15"/>
  <c r="AF3569" i="15"/>
  <c r="AG3569" i="15"/>
  <c r="AH3569" i="15"/>
  <c r="AF3570" i="15"/>
  <c r="AG3570" i="15"/>
  <c r="AH3570" i="15"/>
  <c r="AF3571" i="15"/>
  <c r="AG3571" i="15"/>
  <c r="AH3571" i="15"/>
  <c r="AF3572" i="15"/>
  <c r="AG3572" i="15"/>
  <c r="AH3572" i="15"/>
  <c r="AF3573" i="15"/>
  <c r="AG3573" i="15"/>
  <c r="AH3573" i="15"/>
  <c r="AF3574" i="15"/>
  <c r="AG3574" i="15"/>
  <c r="AH3574" i="15"/>
  <c r="AF3575" i="15"/>
  <c r="AG3575" i="15"/>
  <c r="AH3575" i="15"/>
  <c r="AF3576" i="15"/>
  <c r="AG3576" i="15"/>
  <c r="AH3576" i="15"/>
  <c r="AF3577" i="15"/>
  <c r="AG3577" i="15"/>
  <c r="AH3577" i="15"/>
  <c r="AF3578" i="15"/>
  <c r="AG3578" i="15"/>
  <c r="AH3578" i="15"/>
  <c r="AF3579" i="15"/>
  <c r="AG3579" i="15"/>
  <c r="AH3579" i="15"/>
  <c r="AF3580" i="15"/>
  <c r="AG3580" i="15"/>
  <c r="AH3580" i="15"/>
  <c r="AF3581" i="15"/>
  <c r="AG3581" i="15"/>
  <c r="AH3581" i="15"/>
  <c r="AF3582" i="15"/>
  <c r="AG3582" i="15"/>
  <c r="AH3582" i="15"/>
  <c r="AF3583" i="15"/>
  <c r="AG3583" i="15"/>
  <c r="AH3583" i="15"/>
  <c r="AF3584" i="15"/>
  <c r="AG3584" i="15"/>
  <c r="AH3584" i="15"/>
  <c r="AF3585" i="15"/>
  <c r="AG3585" i="15"/>
  <c r="AH3585" i="15"/>
  <c r="AF3586" i="15"/>
  <c r="AG3586" i="15"/>
  <c r="AH3586" i="15"/>
  <c r="AF3587" i="15"/>
  <c r="AG3587" i="15"/>
  <c r="AH3587" i="15"/>
  <c r="AF3588" i="15"/>
  <c r="AG3588" i="15"/>
  <c r="AH3588" i="15"/>
  <c r="AF3589" i="15"/>
  <c r="AG3589" i="15"/>
  <c r="AH3589" i="15"/>
  <c r="AF3590" i="15"/>
  <c r="AG3590" i="15"/>
  <c r="AH3590" i="15"/>
  <c r="AF3591" i="15"/>
  <c r="AG3591" i="15"/>
  <c r="AH3591" i="15"/>
  <c r="AF3592" i="15"/>
  <c r="AG3592" i="15"/>
  <c r="AH3592" i="15"/>
  <c r="AF3593" i="15"/>
  <c r="AG3593" i="15"/>
  <c r="AH3593" i="15"/>
  <c r="AF3594" i="15"/>
  <c r="AG3594" i="15"/>
  <c r="AH3594" i="15"/>
  <c r="AF3595" i="15"/>
  <c r="AG3595" i="15"/>
  <c r="AH3595" i="15"/>
  <c r="AF3596" i="15"/>
  <c r="AG3596" i="15"/>
  <c r="AH3596" i="15"/>
  <c r="AF3597" i="15"/>
  <c r="AG3597" i="15"/>
  <c r="AH3597" i="15"/>
  <c r="AF3598" i="15"/>
  <c r="AG3598" i="15"/>
  <c r="AH3598" i="15"/>
  <c r="AF3599" i="15"/>
  <c r="AG3599" i="15"/>
  <c r="AH3599" i="15"/>
  <c r="AF3600" i="15"/>
  <c r="AG3600" i="15"/>
  <c r="AH3600" i="15"/>
  <c r="AF3601" i="15"/>
  <c r="AG3601" i="15"/>
  <c r="AH3601" i="15"/>
  <c r="AF3602" i="15"/>
  <c r="AG3602" i="15"/>
  <c r="AH3602" i="15"/>
  <c r="AF3603" i="15"/>
  <c r="AG3603" i="15"/>
  <c r="AH3603" i="15"/>
  <c r="AF3604" i="15"/>
  <c r="AG3604" i="15"/>
  <c r="AH3604" i="15"/>
  <c r="AF3605" i="15"/>
  <c r="AG3605" i="15"/>
  <c r="AH3605" i="15"/>
  <c r="AF3606" i="15"/>
  <c r="AG3606" i="15"/>
  <c r="AH3606" i="15"/>
  <c r="AF3607" i="15"/>
  <c r="AG3607" i="15"/>
  <c r="AH3607" i="15"/>
  <c r="AF3608" i="15"/>
  <c r="AG3608" i="15"/>
  <c r="AH3608" i="15"/>
  <c r="AF3609" i="15"/>
  <c r="AG3609" i="15"/>
  <c r="AH3609" i="15"/>
  <c r="AF3610" i="15"/>
  <c r="AG3610" i="15"/>
  <c r="AH3610" i="15"/>
  <c r="AF3611" i="15"/>
  <c r="AG3611" i="15"/>
  <c r="AH3611" i="15"/>
  <c r="AF3612" i="15"/>
  <c r="AG3612" i="15"/>
  <c r="AH3612" i="15"/>
  <c r="AF3613" i="15"/>
  <c r="AG3613" i="15"/>
  <c r="AH3613" i="15"/>
  <c r="AF3614" i="15"/>
  <c r="AG3614" i="15"/>
  <c r="AH3614" i="15"/>
  <c r="AF3615" i="15"/>
  <c r="AG3615" i="15"/>
  <c r="AH3615" i="15"/>
  <c r="AF3616" i="15"/>
  <c r="AG3616" i="15"/>
  <c r="AH3616" i="15"/>
  <c r="AF3617" i="15"/>
  <c r="AG3617" i="15"/>
  <c r="AH3617" i="15"/>
  <c r="AF3618" i="15"/>
  <c r="AG3618" i="15"/>
  <c r="AH3618" i="15"/>
  <c r="AF3619" i="15"/>
  <c r="AG3619" i="15"/>
  <c r="AH3619" i="15"/>
  <c r="AF3620" i="15"/>
  <c r="AG3620" i="15"/>
  <c r="AH3620" i="15"/>
  <c r="AF3621" i="15"/>
  <c r="AG3621" i="15"/>
  <c r="AH3621" i="15"/>
  <c r="AF3622" i="15"/>
  <c r="AG3622" i="15"/>
  <c r="AH3622" i="15"/>
  <c r="AF3623" i="15"/>
  <c r="AG3623" i="15"/>
  <c r="AH3623" i="15"/>
  <c r="AF3624" i="15"/>
  <c r="AG3624" i="15"/>
  <c r="AH3624" i="15"/>
  <c r="AF3625" i="15"/>
  <c r="AG3625" i="15"/>
  <c r="AH3625" i="15"/>
  <c r="AF3626" i="15"/>
  <c r="AG3626" i="15"/>
  <c r="AH3626" i="15"/>
  <c r="AF3627" i="15"/>
  <c r="AG3627" i="15"/>
  <c r="AH3627" i="15"/>
  <c r="AF3628" i="15"/>
  <c r="AG3628" i="15"/>
  <c r="AH3628" i="15"/>
  <c r="AF3629" i="15"/>
  <c r="AG3629" i="15"/>
  <c r="AH3629" i="15"/>
  <c r="AF3630" i="15"/>
  <c r="AG3630" i="15"/>
  <c r="AH3630" i="15"/>
  <c r="AF3631" i="15"/>
  <c r="AG3631" i="15"/>
  <c r="AH3631" i="15"/>
  <c r="AF3632" i="15"/>
  <c r="AG3632" i="15"/>
  <c r="AH3632" i="15"/>
  <c r="AF3633" i="15"/>
  <c r="AG3633" i="15"/>
  <c r="AH3633" i="15"/>
  <c r="AF3634" i="15"/>
  <c r="AG3634" i="15"/>
  <c r="AH3634" i="15"/>
  <c r="AF3635" i="15"/>
  <c r="AG3635" i="15"/>
  <c r="AH3635" i="15"/>
  <c r="AF3636" i="15"/>
  <c r="AG3636" i="15"/>
  <c r="AH3636" i="15"/>
  <c r="AF3637" i="15"/>
  <c r="AG3637" i="15"/>
  <c r="AH3637" i="15"/>
  <c r="AF3638" i="15"/>
  <c r="AG3638" i="15"/>
  <c r="AH3638" i="15"/>
  <c r="AF3639" i="15"/>
  <c r="AG3639" i="15"/>
  <c r="AH3639" i="15"/>
  <c r="AF3640" i="15"/>
  <c r="AG3640" i="15"/>
  <c r="AH3640" i="15"/>
  <c r="AF3641" i="15"/>
  <c r="AG3641" i="15"/>
  <c r="AH3641" i="15"/>
  <c r="AF3642" i="15"/>
  <c r="AG3642" i="15"/>
  <c r="AH3642" i="15"/>
  <c r="AF3643" i="15"/>
  <c r="AG3643" i="15"/>
  <c r="AH3643" i="15"/>
  <c r="AF3644" i="15"/>
  <c r="AG3644" i="15"/>
  <c r="AH3644" i="15"/>
  <c r="AF3645" i="15"/>
  <c r="AG3645" i="15"/>
  <c r="AH3645" i="15"/>
  <c r="AF3646" i="15"/>
  <c r="AG3646" i="15"/>
  <c r="AH3646" i="15"/>
  <c r="AF3647" i="15"/>
  <c r="AG3647" i="15"/>
  <c r="AH3647" i="15"/>
  <c r="AF3648" i="15"/>
  <c r="AG3648" i="15"/>
  <c r="AH3648" i="15"/>
  <c r="AF3649" i="15"/>
  <c r="AG3649" i="15"/>
  <c r="AH3649" i="15"/>
  <c r="AF3650" i="15"/>
  <c r="AG3650" i="15"/>
  <c r="AH3650" i="15"/>
  <c r="AF3651" i="15"/>
  <c r="AG3651" i="15"/>
  <c r="AH3651" i="15"/>
  <c r="AF3652" i="15"/>
  <c r="AG3652" i="15"/>
  <c r="AH3652" i="15"/>
  <c r="AF3653" i="15"/>
  <c r="AG3653" i="15"/>
  <c r="AH3653" i="15"/>
  <c r="AF3654" i="15"/>
  <c r="AG3654" i="15"/>
  <c r="AH3654" i="15"/>
  <c r="AF3655" i="15"/>
  <c r="AG3655" i="15"/>
  <c r="AH3655" i="15"/>
  <c r="AF3656" i="15"/>
  <c r="AG3656" i="15"/>
  <c r="AH3656" i="15"/>
  <c r="AF3657" i="15"/>
  <c r="AG3657" i="15"/>
  <c r="AH3657" i="15"/>
  <c r="AF3658" i="15"/>
  <c r="AG3658" i="15"/>
  <c r="AH3658" i="15"/>
  <c r="AF3659" i="15"/>
  <c r="AG3659" i="15"/>
  <c r="AH3659" i="15"/>
  <c r="AF3660" i="15"/>
  <c r="AG3660" i="15"/>
  <c r="AH3660" i="15"/>
  <c r="AF3661" i="15"/>
  <c r="AG3661" i="15"/>
  <c r="AH3661" i="15"/>
  <c r="AF3662" i="15"/>
  <c r="AG3662" i="15"/>
  <c r="AH3662" i="15"/>
  <c r="AF3663" i="15"/>
  <c r="AG3663" i="15"/>
  <c r="AH3663" i="15"/>
  <c r="AF3664" i="15"/>
  <c r="AG3664" i="15"/>
  <c r="AH3664" i="15"/>
  <c r="AF3665" i="15"/>
  <c r="AG3665" i="15"/>
  <c r="AH3665" i="15"/>
  <c r="AF3666" i="15"/>
  <c r="AG3666" i="15"/>
  <c r="AH3666" i="15"/>
  <c r="AF3667" i="15"/>
  <c r="AG3667" i="15"/>
  <c r="AH3667" i="15"/>
  <c r="AF3668" i="15"/>
  <c r="AG3668" i="15"/>
  <c r="AH3668" i="15"/>
  <c r="AF3669" i="15"/>
  <c r="AG3669" i="15"/>
  <c r="AH3669" i="15"/>
  <c r="AF3670" i="15"/>
  <c r="AG3670" i="15"/>
  <c r="AH3670" i="15"/>
  <c r="AF3671" i="15"/>
  <c r="AG3671" i="15"/>
  <c r="AH3671" i="15"/>
  <c r="AF3672" i="15"/>
  <c r="AG3672" i="15"/>
  <c r="AH3672" i="15"/>
  <c r="AF3673" i="15"/>
  <c r="AG3673" i="15"/>
  <c r="AH3673" i="15"/>
  <c r="AF3674" i="15"/>
  <c r="AG3674" i="15"/>
  <c r="AH3674" i="15"/>
  <c r="AF3675" i="15"/>
  <c r="AG3675" i="15"/>
  <c r="AH3675" i="15"/>
  <c r="AF3676" i="15"/>
  <c r="AG3676" i="15"/>
  <c r="AH3676" i="15"/>
  <c r="AF3677" i="15"/>
  <c r="AG3677" i="15"/>
  <c r="AH3677" i="15"/>
  <c r="AF3678" i="15"/>
  <c r="AG3678" i="15"/>
  <c r="AH3678" i="15"/>
  <c r="AF3679" i="15"/>
  <c r="AG3679" i="15"/>
  <c r="AH3679" i="15"/>
  <c r="AF3680" i="15"/>
  <c r="AG3680" i="15"/>
  <c r="AH3680" i="15"/>
  <c r="AF3681" i="15"/>
  <c r="AG3681" i="15"/>
  <c r="AH3681" i="15"/>
  <c r="AF3682" i="15"/>
  <c r="AG3682" i="15"/>
  <c r="AH3682" i="15"/>
  <c r="AF3683" i="15"/>
  <c r="AG3683" i="15"/>
  <c r="AH3683" i="15"/>
  <c r="AF3684" i="15"/>
  <c r="AG3684" i="15"/>
  <c r="AH3684" i="15"/>
  <c r="AF3685" i="15"/>
  <c r="AG3685" i="15"/>
  <c r="AH3685" i="15"/>
  <c r="AF3686" i="15"/>
  <c r="AG3686" i="15"/>
  <c r="AH3686" i="15"/>
  <c r="AF3687" i="15"/>
  <c r="AG3687" i="15"/>
  <c r="AH3687" i="15"/>
  <c r="AF3688" i="15"/>
  <c r="AG3688" i="15"/>
  <c r="AH3688" i="15"/>
  <c r="AF3689" i="15"/>
  <c r="AG3689" i="15"/>
  <c r="AH3689" i="15"/>
  <c r="AF3690" i="15"/>
  <c r="AG3690" i="15"/>
  <c r="AH3690" i="15"/>
  <c r="AF3691" i="15"/>
  <c r="AG3691" i="15"/>
  <c r="AH3691" i="15"/>
  <c r="AF3692" i="15"/>
  <c r="AG3692" i="15"/>
  <c r="AH3692" i="15"/>
  <c r="AF3693" i="15"/>
  <c r="AG3693" i="15"/>
  <c r="AH3693" i="15"/>
  <c r="AF3694" i="15"/>
  <c r="AG3694" i="15"/>
  <c r="AH3694" i="15"/>
  <c r="AF3695" i="15"/>
  <c r="AG3695" i="15"/>
  <c r="AH3695" i="15"/>
  <c r="AF3696" i="15"/>
  <c r="AG3696" i="15"/>
  <c r="AH3696" i="15"/>
  <c r="AF3697" i="15"/>
  <c r="AG3697" i="15"/>
  <c r="AH3697" i="15"/>
  <c r="AF3698" i="15"/>
  <c r="AG3698" i="15"/>
  <c r="AH3698" i="15"/>
  <c r="AF3699" i="15"/>
  <c r="AG3699" i="15"/>
  <c r="AH3699" i="15"/>
  <c r="AF3700" i="15"/>
  <c r="AG3700" i="15"/>
  <c r="AH3700" i="15"/>
  <c r="AF3701" i="15"/>
  <c r="AG3701" i="15"/>
  <c r="AH3701" i="15"/>
  <c r="AF3702" i="15"/>
  <c r="AG3702" i="15"/>
  <c r="AH3702" i="15"/>
  <c r="AF3703" i="15"/>
  <c r="AG3703" i="15"/>
  <c r="AH3703" i="15"/>
  <c r="AF3704" i="15"/>
  <c r="AG3704" i="15"/>
  <c r="AH3704" i="15"/>
  <c r="AF3705" i="15"/>
  <c r="AG3705" i="15"/>
  <c r="AH3705" i="15"/>
  <c r="AF3706" i="15"/>
  <c r="AG3706" i="15"/>
  <c r="AH3706" i="15"/>
  <c r="AF3707" i="15"/>
  <c r="AG3707" i="15"/>
  <c r="AH3707" i="15"/>
  <c r="AF3708" i="15"/>
  <c r="AG3708" i="15"/>
  <c r="AH3708" i="15"/>
  <c r="AF3709" i="15"/>
  <c r="AG3709" i="15"/>
  <c r="AH3709" i="15"/>
  <c r="AF3710" i="15"/>
  <c r="AG3710" i="15"/>
  <c r="AH3710" i="15"/>
  <c r="AF3711" i="15"/>
  <c r="AG3711" i="15"/>
  <c r="AH3711" i="15"/>
  <c r="AF3712" i="15"/>
  <c r="AG3712" i="15"/>
  <c r="AH3712" i="15"/>
  <c r="AF3713" i="15"/>
  <c r="AG3713" i="15"/>
  <c r="AH3713" i="15"/>
  <c r="AF3714" i="15"/>
  <c r="AG3714" i="15"/>
  <c r="AH3714" i="15"/>
  <c r="AF3715" i="15"/>
  <c r="AG3715" i="15"/>
  <c r="AH3715" i="15"/>
  <c r="AF3716" i="15"/>
  <c r="AG3716" i="15"/>
  <c r="AH3716" i="15"/>
  <c r="AF3717" i="15"/>
  <c r="AG3717" i="15"/>
  <c r="AH3717" i="15"/>
  <c r="AF3718" i="15"/>
  <c r="AG3718" i="15"/>
  <c r="AH3718" i="15"/>
  <c r="AF3719" i="15"/>
  <c r="AG3719" i="15"/>
  <c r="AH3719" i="15"/>
  <c r="AF3720" i="15"/>
  <c r="AG3720" i="15"/>
  <c r="AH3720" i="15"/>
  <c r="AF3721" i="15"/>
  <c r="AG3721" i="15"/>
  <c r="AH3721" i="15"/>
  <c r="AF3722" i="15"/>
  <c r="AG3722" i="15"/>
  <c r="AH3722" i="15"/>
  <c r="AF3723" i="15"/>
  <c r="AG3723" i="15"/>
  <c r="AH3723" i="15"/>
  <c r="AF3724" i="15"/>
  <c r="AG3724" i="15"/>
  <c r="AH3724" i="15"/>
  <c r="AF3725" i="15"/>
  <c r="AG3725" i="15"/>
  <c r="AH3725" i="15"/>
  <c r="AF3726" i="15"/>
  <c r="AG3726" i="15"/>
  <c r="AH3726" i="15"/>
  <c r="AF3727" i="15"/>
  <c r="AG3727" i="15"/>
  <c r="AH3727" i="15"/>
  <c r="AF3728" i="15"/>
  <c r="AG3728" i="15"/>
  <c r="AH3728" i="15"/>
  <c r="AF3729" i="15"/>
  <c r="AG3729" i="15"/>
  <c r="AH3729" i="15"/>
  <c r="AF3730" i="15"/>
  <c r="AG3730" i="15"/>
  <c r="AH3730" i="15"/>
  <c r="AF3731" i="15"/>
  <c r="AG3731" i="15"/>
  <c r="AH3731" i="15"/>
  <c r="AF3732" i="15"/>
  <c r="AG3732" i="15"/>
  <c r="AH3732" i="15"/>
  <c r="AF3733" i="15"/>
  <c r="AG3733" i="15"/>
  <c r="AH3733" i="15"/>
  <c r="AF3734" i="15"/>
  <c r="AG3734" i="15"/>
  <c r="AH3734" i="15"/>
  <c r="AF3735" i="15"/>
  <c r="AG3735" i="15"/>
  <c r="AH3735" i="15"/>
  <c r="AF3736" i="15"/>
  <c r="AG3736" i="15"/>
  <c r="AH3736" i="15"/>
  <c r="AF3737" i="15"/>
  <c r="AG3737" i="15"/>
  <c r="AH3737" i="15"/>
  <c r="AF3738" i="15"/>
  <c r="AG3738" i="15"/>
  <c r="AH3738" i="15"/>
  <c r="AF3739" i="15"/>
  <c r="AG3739" i="15"/>
  <c r="AH3739" i="15"/>
  <c r="AF3740" i="15"/>
  <c r="AG3740" i="15"/>
  <c r="AH3740" i="15"/>
  <c r="AF3741" i="15"/>
  <c r="AG3741" i="15"/>
  <c r="AH3741" i="15"/>
  <c r="AF3742" i="15"/>
  <c r="AG3742" i="15"/>
  <c r="AH3742" i="15"/>
  <c r="AF3743" i="15"/>
  <c r="AG3743" i="15"/>
  <c r="AH3743" i="15"/>
  <c r="AF3744" i="15"/>
  <c r="AG3744" i="15"/>
  <c r="AH3744" i="15"/>
  <c r="AF3745" i="15"/>
  <c r="AG3745" i="15"/>
  <c r="AH3745" i="15"/>
  <c r="AF3746" i="15"/>
  <c r="AG3746" i="15"/>
  <c r="AH3746" i="15"/>
  <c r="AF3747" i="15"/>
  <c r="AG3747" i="15"/>
  <c r="AH3747" i="15"/>
  <c r="AF3748" i="15"/>
  <c r="AG3748" i="15"/>
  <c r="AH3748" i="15"/>
  <c r="AF3749" i="15"/>
  <c r="AG3749" i="15"/>
  <c r="AH3749" i="15"/>
  <c r="AF3750" i="15"/>
  <c r="AG3750" i="15"/>
  <c r="AH3750" i="15"/>
  <c r="AF3751" i="15"/>
  <c r="AG3751" i="15"/>
  <c r="AH3751" i="15"/>
  <c r="AF3752" i="15"/>
  <c r="AG3752" i="15"/>
  <c r="AH3752" i="15"/>
  <c r="AF3753" i="15"/>
  <c r="AG3753" i="15"/>
  <c r="AH3753" i="15"/>
  <c r="AF3754" i="15"/>
  <c r="AG3754" i="15"/>
  <c r="AH3754" i="15"/>
  <c r="AF3755" i="15"/>
  <c r="AG3755" i="15"/>
  <c r="AH3755" i="15"/>
  <c r="AF3756" i="15"/>
  <c r="AG3756" i="15"/>
  <c r="AH3756" i="15"/>
  <c r="AF3757" i="15"/>
  <c r="AG3757" i="15"/>
  <c r="AH3757" i="15"/>
  <c r="AF3758" i="15"/>
  <c r="AG3758" i="15"/>
  <c r="AH3758" i="15"/>
  <c r="AF3759" i="15"/>
  <c r="AG3759" i="15"/>
  <c r="AH3759" i="15"/>
  <c r="AF3760" i="15"/>
  <c r="AG3760" i="15"/>
  <c r="AH3760" i="15"/>
  <c r="AF3761" i="15"/>
  <c r="AG3761" i="15"/>
  <c r="AH3761" i="15"/>
  <c r="AF3762" i="15"/>
  <c r="AG3762" i="15"/>
  <c r="AH3762" i="15"/>
  <c r="AF3763" i="15"/>
  <c r="AG3763" i="15"/>
  <c r="AH3763" i="15"/>
  <c r="AF3764" i="15"/>
  <c r="AG3764" i="15"/>
  <c r="AH3764" i="15"/>
  <c r="AF3765" i="15"/>
  <c r="AG3765" i="15"/>
  <c r="AH3765" i="15"/>
  <c r="AF3766" i="15"/>
  <c r="AG3766" i="15"/>
  <c r="AH3766" i="15"/>
  <c r="AF3767" i="15"/>
  <c r="AG3767" i="15"/>
  <c r="AH3767" i="15"/>
  <c r="AF3768" i="15"/>
  <c r="AG3768" i="15"/>
  <c r="AH3768" i="15"/>
  <c r="AF3769" i="15"/>
  <c r="AG3769" i="15"/>
  <c r="AH3769" i="15"/>
  <c r="AF3770" i="15"/>
  <c r="AG3770" i="15"/>
  <c r="AH3770" i="15"/>
  <c r="AF3771" i="15"/>
  <c r="AG3771" i="15"/>
  <c r="AH3771" i="15"/>
  <c r="AF3772" i="15"/>
  <c r="AG3772" i="15"/>
  <c r="AH3772" i="15"/>
  <c r="AF3773" i="15"/>
  <c r="AG3773" i="15"/>
  <c r="AH3773" i="15"/>
  <c r="AF3774" i="15"/>
  <c r="AG3774" i="15"/>
  <c r="AH3774" i="15"/>
  <c r="AF3775" i="15"/>
  <c r="AG3775" i="15"/>
  <c r="AH3775" i="15"/>
  <c r="AF3776" i="15"/>
  <c r="AG3776" i="15"/>
  <c r="AH3776" i="15"/>
  <c r="AF3777" i="15"/>
  <c r="AG3777" i="15"/>
  <c r="AH3777" i="15"/>
  <c r="AF3778" i="15"/>
  <c r="AG3778" i="15"/>
  <c r="AH3778" i="15"/>
  <c r="AF3779" i="15"/>
  <c r="AG3779" i="15"/>
  <c r="AH3779" i="15"/>
  <c r="AF3780" i="15"/>
  <c r="AG3780" i="15"/>
  <c r="AH3780" i="15"/>
  <c r="AF3781" i="15"/>
  <c r="AG3781" i="15"/>
  <c r="AH3781" i="15"/>
  <c r="AF3782" i="15"/>
  <c r="AG3782" i="15"/>
  <c r="AH3782" i="15"/>
  <c r="AF3783" i="15"/>
  <c r="AG3783" i="15"/>
  <c r="AH3783" i="15"/>
  <c r="AF3784" i="15"/>
  <c r="AG3784" i="15"/>
  <c r="AH3784" i="15"/>
  <c r="AF3785" i="15"/>
  <c r="AG3785" i="15"/>
  <c r="AH3785" i="15"/>
  <c r="AF3786" i="15"/>
  <c r="AG3786" i="15"/>
  <c r="AH3786" i="15"/>
  <c r="AF3787" i="15"/>
  <c r="AG3787" i="15"/>
  <c r="AH3787" i="15"/>
  <c r="AF3788" i="15"/>
  <c r="AG3788" i="15"/>
  <c r="AH3788" i="15"/>
  <c r="AF3789" i="15"/>
  <c r="AG3789" i="15"/>
  <c r="AH3789" i="15"/>
  <c r="AF3790" i="15"/>
  <c r="AG3790" i="15"/>
  <c r="AH3790" i="15"/>
  <c r="AF3791" i="15"/>
  <c r="AG3791" i="15"/>
  <c r="AH3791" i="15"/>
  <c r="AF3792" i="15"/>
  <c r="AG3792" i="15"/>
  <c r="AH3792" i="15"/>
  <c r="AF3793" i="15"/>
  <c r="AG3793" i="15"/>
  <c r="AH3793" i="15"/>
  <c r="AF3794" i="15"/>
  <c r="AG3794" i="15"/>
  <c r="AH3794" i="15"/>
  <c r="AF3795" i="15"/>
  <c r="AG3795" i="15"/>
  <c r="AH3795" i="15"/>
  <c r="AF3796" i="15"/>
  <c r="AG3796" i="15"/>
  <c r="AH3796" i="15"/>
  <c r="AF3797" i="15"/>
  <c r="AG3797" i="15"/>
  <c r="AH3797" i="15"/>
  <c r="AF3798" i="15"/>
  <c r="AG3798" i="15"/>
  <c r="AH3798" i="15"/>
  <c r="AF3799" i="15"/>
  <c r="AG3799" i="15"/>
  <c r="AH3799" i="15"/>
  <c r="AF3800" i="15"/>
  <c r="AG3800" i="15"/>
  <c r="AH3800" i="15"/>
  <c r="AF3801" i="15"/>
  <c r="AG3801" i="15"/>
  <c r="AH3801" i="15"/>
  <c r="AF3802" i="15"/>
  <c r="AG3802" i="15"/>
  <c r="AH3802" i="15"/>
  <c r="AF3803" i="15"/>
  <c r="AG3803" i="15"/>
  <c r="AH3803" i="15"/>
  <c r="AF3804" i="15"/>
  <c r="AG3804" i="15"/>
  <c r="AH3804" i="15"/>
  <c r="AF3805" i="15"/>
  <c r="AG3805" i="15"/>
  <c r="AH3805" i="15"/>
  <c r="AF3806" i="15"/>
  <c r="AG3806" i="15"/>
  <c r="AH3806" i="15"/>
  <c r="AF3807" i="15"/>
  <c r="AG3807" i="15"/>
  <c r="AH3807" i="15"/>
  <c r="AF3808" i="15"/>
  <c r="AG3808" i="15"/>
  <c r="AH3808" i="15"/>
  <c r="AF3809" i="15"/>
  <c r="AG3809" i="15"/>
  <c r="AH3809" i="15"/>
  <c r="AF3810" i="15"/>
  <c r="AG3810" i="15"/>
  <c r="AH3810" i="15"/>
  <c r="AF3811" i="15"/>
  <c r="AG3811" i="15"/>
  <c r="AH3811" i="15"/>
  <c r="AF3812" i="15"/>
  <c r="AG3812" i="15"/>
  <c r="AH3812" i="15"/>
  <c r="AF3813" i="15"/>
  <c r="AG3813" i="15"/>
  <c r="AH3813" i="15"/>
  <c r="AF3814" i="15"/>
  <c r="AG3814" i="15"/>
  <c r="AH3814" i="15"/>
  <c r="AF3815" i="15"/>
  <c r="AG3815" i="15"/>
  <c r="AH3815" i="15"/>
  <c r="AF3816" i="15"/>
  <c r="AG3816" i="15"/>
  <c r="AH3816" i="15"/>
  <c r="AF3817" i="15"/>
  <c r="AG3817" i="15"/>
  <c r="AH3817" i="15"/>
  <c r="AF3818" i="15"/>
  <c r="AG3818" i="15"/>
  <c r="AH3818" i="15"/>
  <c r="AF3819" i="15"/>
  <c r="AG3819" i="15"/>
  <c r="AH3819" i="15"/>
  <c r="AF3820" i="15"/>
  <c r="AG3820" i="15"/>
  <c r="AH3820" i="15"/>
  <c r="AF3821" i="15"/>
  <c r="AG3821" i="15"/>
  <c r="AH3821" i="15"/>
  <c r="AF3822" i="15"/>
  <c r="AG3822" i="15"/>
  <c r="AH3822" i="15"/>
  <c r="AF3823" i="15"/>
  <c r="AG3823" i="15"/>
  <c r="AH3823" i="15"/>
  <c r="AF3824" i="15"/>
  <c r="AG3824" i="15"/>
  <c r="AH3824" i="15"/>
  <c r="AF3825" i="15"/>
  <c r="AG3825" i="15"/>
  <c r="AH3825" i="15"/>
  <c r="AF3826" i="15"/>
  <c r="AG3826" i="15"/>
  <c r="AH3826" i="15"/>
  <c r="AF3827" i="15"/>
  <c r="AG3827" i="15"/>
  <c r="AH3827" i="15"/>
  <c r="AF3828" i="15"/>
  <c r="AG3828" i="15"/>
  <c r="AH3828" i="15"/>
  <c r="AF3829" i="15"/>
  <c r="AG3829" i="15"/>
  <c r="AH3829" i="15"/>
  <c r="AF3830" i="15"/>
  <c r="AG3830" i="15"/>
  <c r="AH3830" i="15"/>
  <c r="AF3831" i="15"/>
  <c r="AG3831" i="15"/>
  <c r="AH3831" i="15"/>
  <c r="AF3832" i="15"/>
  <c r="AG3832" i="15"/>
  <c r="AH3832" i="15"/>
  <c r="AF3833" i="15"/>
  <c r="AG3833" i="15"/>
  <c r="AH3833" i="15"/>
  <c r="AF3834" i="15"/>
  <c r="AG3834" i="15"/>
  <c r="AH3834" i="15"/>
  <c r="AF3835" i="15"/>
  <c r="AG3835" i="15"/>
  <c r="AH3835" i="15"/>
  <c r="AF3836" i="15"/>
  <c r="AG3836" i="15"/>
  <c r="AH3836" i="15"/>
  <c r="AF3837" i="15"/>
  <c r="AG3837" i="15"/>
  <c r="AH3837" i="15"/>
  <c r="AF3838" i="15"/>
  <c r="AG3838" i="15"/>
  <c r="AH3838" i="15"/>
  <c r="AF3839" i="15"/>
  <c r="AG3839" i="15"/>
  <c r="AH3839" i="15"/>
  <c r="AF3840" i="15"/>
  <c r="AG3840" i="15"/>
  <c r="AH3840" i="15"/>
  <c r="AF3841" i="15"/>
  <c r="AG3841" i="15"/>
  <c r="AH3841" i="15"/>
  <c r="AF3842" i="15"/>
  <c r="AG3842" i="15"/>
  <c r="AH3842" i="15"/>
  <c r="AF3843" i="15"/>
  <c r="AG3843" i="15"/>
  <c r="AH3843" i="15"/>
  <c r="AF3844" i="15"/>
  <c r="AG3844" i="15"/>
  <c r="AH3844" i="15"/>
  <c r="AF3845" i="15"/>
  <c r="AG3845" i="15"/>
  <c r="AH3845" i="15"/>
  <c r="AF3846" i="15"/>
  <c r="AG3846" i="15"/>
  <c r="AH3846" i="15"/>
  <c r="AF3847" i="15"/>
  <c r="AG3847" i="15"/>
  <c r="AH3847" i="15"/>
  <c r="AF3848" i="15"/>
  <c r="AG3848" i="15"/>
  <c r="AH3848" i="15"/>
  <c r="AF3849" i="15"/>
  <c r="AG3849" i="15"/>
  <c r="AH3849" i="15"/>
  <c r="AF3850" i="15"/>
  <c r="AG3850" i="15"/>
  <c r="AH3850" i="15"/>
  <c r="AF3851" i="15"/>
  <c r="AG3851" i="15"/>
  <c r="AH3851" i="15"/>
  <c r="AF3852" i="15"/>
  <c r="AG3852" i="15"/>
  <c r="AH3852" i="15"/>
  <c r="AF3853" i="15"/>
  <c r="AG3853" i="15"/>
  <c r="AH3853" i="15"/>
  <c r="AF3854" i="15"/>
  <c r="AG3854" i="15"/>
  <c r="AH3854" i="15"/>
  <c r="AF3855" i="15"/>
  <c r="AG3855" i="15"/>
  <c r="AH3855" i="15"/>
  <c r="AF3856" i="15"/>
  <c r="AG3856" i="15"/>
  <c r="AH3856" i="15"/>
  <c r="AF3857" i="15"/>
  <c r="AG3857" i="15"/>
  <c r="AH3857" i="15"/>
  <c r="AF3858" i="15"/>
  <c r="AG3858" i="15"/>
  <c r="AH3858" i="15"/>
  <c r="AF3859" i="15"/>
  <c r="AG3859" i="15"/>
  <c r="AH3859" i="15"/>
  <c r="AF3860" i="15"/>
  <c r="AG3860" i="15"/>
  <c r="AH3860" i="15"/>
  <c r="AF3861" i="15"/>
  <c r="AG3861" i="15"/>
  <c r="AH3861" i="15"/>
  <c r="AF3862" i="15"/>
  <c r="AG3862" i="15"/>
  <c r="AH3862" i="15"/>
  <c r="AF3863" i="15"/>
  <c r="AG3863" i="15"/>
  <c r="AH3863" i="15"/>
  <c r="AF3864" i="15"/>
  <c r="AG3864" i="15"/>
  <c r="AH3864" i="15"/>
  <c r="AF3865" i="15"/>
  <c r="AG3865" i="15"/>
  <c r="AH3865" i="15"/>
  <c r="AF3866" i="15"/>
  <c r="AG3866" i="15"/>
  <c r="AH3866" i="15"/>
  <c r="AF3867" i="15"/>
  <c r="AG3867" i="15"/>
  <c r="AH3867" i="15"/>
  <c r="AF3868" i="15"/>
  <c r="AG3868" i="15"/>
  <c r="AH3868" i="15"/>
  <c r="AF3869" i="15"/>
  <c r="AG3869" i="15"/>
  <c r="AH3869" i="15"/>
  <c r="AF3870" i="15"/>
  <c r="AG3870" i="15"/>
  <c r="AH3870" i="15"/>
  <c r="AF3871" i="15"/>
  <c r="AG3871" i="15"/>
  <c r="AH3871" i="15"/>
  <c r="AF3872" i="15"/>
  <c r="AG3872" i="15"/>
  <c r="AH3872" i="15"/>
  <c r="AF3873" i="15"/>
  <c r="AG3873" i="15"/>
  <c r="AH3873" i="15"/>
  <c r="AF3874" i="15"/>
  <c r="AG3874" i="15"/>
  <c r="AH3874" i="15"/>
  <c r="AF3875" i="15"/>
  <c r="AG3875" i="15"/>
  <c r="AH3875" i="15"/>
  <c r="AF3876" i="15"/>
  <c r="AG3876" i="15"/>
  <c r="AH3876" i="15"/>
  <c r="AF3877" i="15"/>
  <c r="AG3877" i="15"/>
  <c r="AH3877" i="15"/>
  <c r="AF3878" i="15"/>
  <c r="AG3878" i="15"/>
  <c r="AH3878" i="15"/>
  <c r="AF3879" i="15"/>
  <c r="AG3879" i="15"/>
  <c r="AH3879" i="15"/>
  <c r="AF3880" i="15"/>
  <c r="AG3880" i="15"/>
  <c r="AH3880" i="15"/>
  <c r="AF3881" i="15"/>
  <c r="AG3881" i="15"/>
  <c r="AH3881" i="15"/>
  <c r="AF3882" i="15"/>
  <c r="AG3882" i="15"/>
  <c r="AH3882" i="15"/>
  <c r="AF3883" i="15"/>
  <c r="AG3883" i="15"/>
  <c r="AH3883" i="15"/>
  <c r="AF3884" i="15"/>
  <c r="AG3884" i="15"/>
  <c r="AH3884" i="15"/>
  <c r="AF3885" i="15"/>
  <c r="AG3885" i="15"/>
  <c r="AH3885" i="15"/>
  <c r="AF3886" i="15"/>
  <c r="AG3886" i="15"/>
  <c r="AH3886" i="15"/>
  <c r="AF3887" i="15"/>
  <c r="AG3887" i="15"/>
  <c r="AH3887" i="15"/>
  <c r="AF3888" i="15"/>
  <c r="AG3888" i="15"/>
  <c r="AH3888" i="15"/>
  <c r="AF3889" i="15"/>
  <c r="AG3889" i="15"/>
  <c r="AH3889" i="15"/>
  <c r="AF3890" i="15"/>
  <c r="AG3890" i="15"/>
  <c r="AH3890" i="15"/>
  <c r="AF3891" i="15"/>
  <c r="AG3891" i="15"/>
  <c r="AH3891" i="15"/>
  <c r="AF3892" i="15"/>
  <c r="AG3892" i="15"/>
  <c r="AH3892" i="15"/>
  <c r="AF3893" i="15"/>
  <c r="AG3893" i="15"/>
  <c r="AH3893" i="15"/>
  <c r="AF3894" i="15"/>
  <c r="AG3894" i="15"/>
  <c r="AH3894" i="15"/>
  <c r="AF3895" i="15"/>
  <c r="AG3895" i="15"/>
  <c r="AH3895" i="15"/>
  <c r="AF3896" i="15"/>
  <c r="AG3896" i="15"/>
  <c r="AH3896" i="15"/>
  <c r="AF3897" i="15"/>
  <c r="AG3897" i="15"/>
  <c r="AH3897" i="15"/>
  <c r="AF3898" i="15"/>
  <c r="AG3898" i="15"/>
  <c r="AH3898" i="15"/>
  <c r="AF3899" i="15"/>
  <c r="AG3899" i="15"/>
  <c r="AH3899" i="15"/>
  <c r="AF3900" i="15"/>
  <c r="AG3900" i="15"/>
  <c r="AH3900" i="15"/>
  <c r="AF3901" i="15"/>
  <c r="AG3901" i="15"/>
  <c r="AH3901" i="15"/>
  <c r="AF3902" i="15"/>
  <c r="AG3902" i="15"/>
  <c r="AH3902" i="15"/>
  <c r="AF3903" i="15"/>
  <c r="AG3903" i="15"/>
  <c r="AH3903" i="15"/>
  <c r="AF3904" i="15"/>
  <c r="AG3904" i="15"/>
  <c r="AH3904" i="15"/>
  <c r="AF3905" i="15"/>
  <c r="AG3905" i="15"/>
  <c r="AH3905" i="15"/>
  <c r="AF3906" i="15"/>
  <c r="AG3906" i="15"/>
  <c r="AH3906" i="15"/>
  <c r="AF3907" i="15"/>
  <c r="AG3907" i="15"/>
  <c r="AH3907" i="15"/>
  <c r="AF3908" i="15"/>
  <c r="AG3908" i="15"/>
  <c r="AH3908" i="15"/>
  <c r="AF3909" i="15"/>
  <c r="AG3909" i="15"/>
  <c r="AH3909" i="15"/>
  <c r="AF3910" i="15"/>
  <c r="AG3910" i="15"/>
  <c r="AH3910" i="15"/>
  <c r="AF3911" i="15"/>
  <c r="AG3911" i="15"/>
  <c r="AH3911" i="15"/>
  <c r="AF3912" i="15"/>
  <c r="AG3912" i="15"/>
  <c r="AH3912" i="15"/>
  <c r="AF3913" i="15"/>
  <c r="AG3913" i="15"/>
  <c r="AH3913" i="15"/>
  <c r="AF3914" i="15"/>
  <c r="AG3914" i="15"/>
  <c r="AH3914" i="15"/>
  <c r="AF3915" i="15"/>
  <c r="AG3915" i="15"/>
  <c r="AH3915" i="15"/>
  <c r="AF3916" i="15"/>
  <c r="AG3916" i="15"/>
  <c r="AH3916" i="15"/>
  <c r="AF3917" i="15"/>
  <c r="AG3917" i="15"/>
  <c r="AH3917" i="15"/>
  <c r="AF3918" i="15"/>
  <c r="AG3918" i="15"/>
  <c r="AH3918" i="15"/>
  <c r="AF3919" i="15"/>
  <c r="AG3919" i="15"/>
  <c r="AH3919" i="15"/>
  <c r="AF3920" i="15"/>
  <c r="AG3920" i="15"/>
  <c r="AH3920" i="15"/>
  <c r="AF3921" i="15"/>
  <c r="AG3921" i="15"/>
  <c r="AH3921" i="15"/>
  <c r="AF3922" i="15"/>
  <c r="AG3922" i="15"/>
  <c r="AH3922" i="15"/>
  <c r="AF3923" i="15"/>
  <c r="AG3923" i="15"/>
  <c r="AH3923" i="15"/>
  <c r="AF3924" i="15"/>
  <c r="AG3924" i="15"/>
  <c r="AH3924" i="15"/>
  <c r="AF3925" i="15"/>
  <c r="AG3925" i="15"/>
  <c r="AH3925" i="15"/>
  <c r="AF3926" i="15"/>
  <c r="AG3926" i="15"/>
  <c r="AH3926" i="15"/>
  <c r="AF3927" i="15"/>
  <c r="AG3927" i="15"/>
  <c r="AH3927" i="15"/>
  <c r="AF3928" i="15"/>
  <c r="AG3928" i="15"/>
  <c r="AH3928" i="15"/>
  <c r="AF3929" i="15"/>
  <c r="AG3929" i="15"/>
  <c r="AH3929" i="15"/>
  <c r="AF3930" i="15"/>
  <c r="AG3930" i="15"/>
  <c r="AH3930" i="15"/>
  <c r="AF3931" i="15"/>
  <c r="AG3931" i="15"/>
  <c r="AH3931" i="15"/>
  <c r="AF3932" i="15"/>
  <c r="AG3932" i="15"/>
  <c r="AH3932" i="15"/>
  <c r="AF3933" i="15"/>
  <c r="AG3933" i="15"/>
  <c r="AH3933" i="15"/>
  <c r="AF3934" i="15"/>
  <c r="AG3934" i="15"/>
  <c r="AH3934" i="15"/>
  <c r="AF3935" i="15"/>
  <c r="AG3935" i="15"/>
  <c r="AH3935" i="15"/>
  <c r="AF3936" i="15"/>
  <c r="AG3936" i="15"/>
  <c r="AH3936" i="15"/>
  <c r="AF3937" i="15"/>
  <c r="AG3937" i="15"/>
  <c r="AH3937" i="15"/>
  <c r="AF3938" i="15"/>
  <c r="AG3938" i="15"/>
  <c r="AH3938" i="15"/>
  <c r="AF3939" i="15"/>
  <c r="AG3939" i="15"/>
  <c r="AH3939" i="15"/>
  <c r="AF3940" i="15"/>
  <c r="AG3940" i="15"/>
  <c r="AH3940" i="15"/>
  <c r="AF3941" i="15"/>
  <c r="AG3941" i="15"/>
  <c r="AH3941" i="15"/>
  <c r="AF3942" i="15"/>
  <c r="AG3942" i="15"/>
  <c r="AH3942" i="15"/>
  <c r="AF3943" i="15"/>
  <c r="AG3943" i="15"/>
  <c r="AH3943" i="15"/>
  <c r="AF3944" i="15"/>
  <c r="AG3944" i="15"/>
  <c r="AH3944" i="15"/>
  <c r="AF3945" i="15"/>
  <c r="AG3945" i="15"/>
  <c r="AH3945" i="15"/>
  <c r="AF3946" i="15"/>
  <c r="AG3946" i="15"/>
  <c r="AH3946" i="15"/>
  <c r="AF3947" i="15"/>
  <c r="AG3947" i="15"/>
  <c r="AH3947" i="15"/>
  <c r="AF3948" i="15"/>
  <c r="AG3948" i="15"/>
  <c r="AH3948" i="15"/>
  <c r="AF3949" i="15"/>
  <c r="AG3949" i="15"/>
  <c r="AH3949" i="15"/>
  <c r="AF3950" i="15"/>
  <c r="AG3950" i="15"/>
  <c r="AH3950" i="15"/>
  <c r="AF3951" i="15"/>
  <c r="AG3951" i="15"/>
  <c r="AH3951" i="15"/>
  <c r="AF3952" i="15"/>
  <c r="AG3952" i="15"/>
  <c r="AH3952" i="15"/>
  <c r="AF3953" i="15"/>
  <c r="AG3953" i="15"/>
  <c r="AH3953" i="15"/>
  <c r="AF3954" i="15"/>
  <c r="AG3954" i="15"/>
  <c r="AH3954" i="15"/>
  <c r="AF3955" i="15"/>
  <c r="AG3955" i="15"/>
  <c r="AH3955" i="15"/>
  <c r="AF3956" i="15"/>
  <c r="AG3956" i="15"/>
  <c r="AH3956" i="15"/>
  <c r="AF3957" i="15"/>
  <c r="AG3957" i="15"/>
  <c r="AH3957" i="15"/>
  <c r="AF3958" i="15"/>
  <c r="AG3958" i="15"/>
  <c r="AH3958" i="15"/>
  <c r="AF3959" i="15"/>
  <c r="AG3959" i="15"/>
  <c r="AH3959" i="15"/>
  <c r="AF3960" i="15"/>
  <c r="AG3960" i="15"/>
  <c r="AH3960" i="15"/>
  <c r="AF3961" i="15"/>
  <c r="AG3961" i="15"/>
  <c r="AH3961" i="15"/>
  <c r="AF3962" i="15"/>
  <c r="AG3962" i="15"/>
  <c r="AH3962" i="15"/>
  <c r="AF3963" i="15"/>
  <c r="AG3963" i="15"/>
  <c r="AH3963" i="15"/>
  <c r="AF3964" i="15"/>
  <c r="AG3964" i="15"/>
  <c r="AH3964" i="15"/>
  <c r="AF3965" i="15"/>
  <c r="AG3965" i="15"/>
  <c r="AH3965" i="15"/>
  <c r="AF3966" i="15"/>
  <c r="AG3966" i="15"/>
  <c r="AH3966" i="15"/>
  <c r="AF3967" i="15"/>
  <c r="AG3967" i="15"/>
  <c r="AH3967" i="15"/>
  <c r="AF3968" i="15"/>
  <c r="AG3968" i="15"/>
  <c r="AH3968" i="15"/>
  <c r="AF3969" i="15"/>
  <c r="AG3969" i="15"/>
  <c r="AH3969" i="15"/>
  <c r="AF3970" i="15"/>
  <c r="AG3970" i="15"/>
  <c r="AH3970" i="15"/>
  <c r="AF3971" i="15"/>
  <c r="AG3971" i="15"/>
  <c r="AH3971" i="15"/>
  <c r="AF3972" i="15"/>
  <c r="AG3972" i="15"/>
  <c r="AH3972" i="15"/>
  <c r="AF3973" i="15"/>
  <c r="AG3973" i="15"/>
  <c r="AH3973" i="15"/>
  <c r="AF3974" i="15"/>
  <c r="AG3974" i="15"/>
  <c r="AH3974" i="15"/>
  <c r="AF3975" i="15"/>
  <c r="AG3975" i="15"/>
  <c r="AH3975" i="15"/>
  <c r="AF3976" i="15"/>
  <c r="AG3976" i="15"/>
  <c r="AH3976" i="15"/>
  <c r="AF3977" i="15"/>
  <c r="AG3977" i="15"/>
  <c r="AH3977" i="15"/>
  <c r="AF3978" i="15"/>
  <c r="AG3978" i="15"/>
  <c r="AH3978" i="15"/>
  <c r="AF3979" i="15"/>
  <c r="AG3979" i="15"/>
  <c r="AH3979" i="15"/>
  <c r="AF3980" i="15"/>
  <c r="AG3980" i="15"/>
  <c r="AH3980" i="15"/>
  <c r="AF3981" i="15"/>
  <c r="AG3981" i="15"/>
  <c r="AH3981" i="15"/>
  <c r="AF3982" i="15"/>
  <c r="AG3982" i="15"/>
  <c r="AH3982" i="15"/>
  <c r="AF3983" i="15"/>
  <c r="AG3983" i="15"/>
  <c r="AH3983" i="15"/>
  <c r="AF3984" i="15"/>
  <c r="AG3984" i="15"/>
  <c r="AH3984" i="15"/>
  <c r="AF3985" i="15"/>
  <c r="AG3985" i="15"/>
  <c r="AH3985" i="15"/>
  <c r="AF3986" i="15"/>
  <c r="AG3986" i="15"/>
  <c r="AH3986" i="15"/>
  <c r="AF3987" i="15"/>
  <c r="AG3987" i="15"/>
  <c r="AH3987" i="15"/>
  <c r="AF3988" i="15"/>
  <c r="AG3988" i="15"/>
  <c r="AH3988" i="15"/>
  <c r="AF3989" i="15"/>
  <c r="AG3989" i="15"/>
  <c r="AH3989" i="15"/>
  <c r="AF3990" i="15"/>
  <c r="AG3990" i="15"/>
  <c r="AH3990" i="15"/>
  <c r="AF3991" i="15"/>
  <c r="AG3991" i="15"/>
  <c r="AH3991" i="15"/>
  <c r="AF3992" i="15"/>
  <c r="AG3992" i="15"/>
  <c r="AH3992" i="15"/>
  <c r="AF3993" i="15"/>
  <c r="AG3993" i="15"/>
  <c r="AH3993" i="15"/>
  <c r="AF3994" i="15"/>
  <c r="AG3994" i="15"/>
  <c r="AH3994" i="15"/>
  <c r="AF3995" i="15"/>
  <c r="AG3995" i="15"/>
  <c r="AH3995" i="15"/>
  <c r="AF3996" i="15"/>
  <c r="AG3996" i="15"/>
  <c r="AH3996" i="15"/>
  <c r="AF3997" i="15"/>
  <c r="AG3997" i="15"/>
  <c r="AH3997" i="15"/>
  <c r="AF3998" i="15"/>
  <c r="AG3998" i="15"/>
  <c r="AH3998" i="15"/>
  <c r="AF3999" i="15"/>
  <c r="AG3999" i="15"/>
  <c r="AH3999" i="15"/>
  <c r="AF4000" i="15"/>
  <c r="AG4000" i="15"/>
  <c r="AH4000" i="15"/>
  <c r="AF4001" i="15"/>
  <c r="AG4001" i="15"/>
  <c r="AH4001" i="15"/>
  <c r="AF4002" i="15"/>
  <c r="AG4002" i="15"/>
  <c r="AH4002" i="15"/>
  <c r="AF4003" i="15"/>
  <c r="AG4003" i="15"/>
  <c r="AH4003" i="15"/>
  <c r="AF4004" i="15"/>
  <c r="AG4004" i="15"/>
  <c r="AH4004" i="15"/>
  <c r="AF4005" i="15"/>
  <c r="AG4005" i="15"/>
  <c r="AH4005" i="15"/>
  <c r="AF4006" i="15"/>
  <c r="AG4006" i="15"/>
  <c r="AH4006" i="15"/>
  <c r="AF4007" i="15"/>
  <c r="AG4007" i="15"/>
  <c r="AH4007" i="15"/>
  <c r="AF4008" i="15"/>
  <c r="AG4008" i="15"/>
  <c r="AH4008" i="15"/>
  <c r="AF4009" i="15"/>
  <c r="AG4009" i="15"/>
  <c r="AH4009" i="15"/>
  <c r="AF4010" i="15"/>
  <c r="AG4010" i="15"/>
  <c r="AH4010" i="15"/>
  <c r="AF4011" i="15"/>
  <c r="AG4011" i="15"/>
  <c r="AH4011" i="15"/>
  <c r="AF4012" i="15"/>
  <c r="AG4012" i="15"/>
  <c r="AH4012" i="15"/>
  <c r="AF4013" i="15"/>
  <c r="AG4013" i="15"/>
  <c r="AH4013" i="15"/>
  <c r="AF4014" i="15"/>
  <c r="AG4014" i="15"/>
  <c r="AH4014" i="15"/>
  <c r="AF4015" i="15"/>
  <c r="AG4015" i="15"/>
  <c r="AH4015" i="15"/>
  <c r="AF4016" i="15"/>
  <c r="AG4016" i="15"/>
  <c r="AH4016" i="15"/>
  <c r="AF4017" i="15"/>
  <c r="AG4017" i="15"/>
  <c r="AH4017" i="15"/>
  <c r="AF4018" i="15"/>
  <c r="AG4018" i="15"/>
  <c r="AH4018" i="15"/>
  <c r="AF4019" i="15"/>
  <c r="AG4019" i="15"/>
  <c r="AH4019" i="15"/>
  <c r="AF4020" i="15"/>
  <c r="AG4020" i="15"/>
  <c r="AH4020" i="15"/>
  <c r="AF4021" i="15"/>
  <c r="AG4021" i="15"/>
  <c r="AH4021" i="15"/>
  <c r="AF4022" i="15"/>
  <c r="AG4022" i="15"/>
  <c r="AH4022" i="15"/>
  <c r="AF4023" i="15"/>
  <c r="AG4023" i="15"/>
  <c r="AH4023" i="15"/>
  <c r="AF4024" i="15"/>
  <c r="AG4024" i="15"/>
  <c r="AH4024" i="15"/>
  <c r="AF4025" i="15"/>
  <c r="AG4025" i="15"/>
  <c r="AH4025" i="15"/>
  <c r="AF4026" i="15"/>
  <c r="AG4026" i="15"/>
  <c r="AH4026" i="15"/>
  <c r="AF4027" i="15"/>
  <c r="AG4027" i="15"/>
  <c r="AH4027" i="15"/>
  <c r="AF4028" i="15"/>
  <c r="AG4028" i="15"/>
  <c r="AH4028" i="15"/>
  <c r="AF4029" i="15"/>
  <c r="AG4029" i="15"/>
  <c r="AH4029" i="15"/>
  <c r="AF4030" i="15"/>
  <c r="AG4030" i="15"/>
  <c r="AH4030" i="15"/>
  <c r="AF4031" i="15"/>
  <c r="AG4031" i="15"/>
  <c r="AH4031" i="15"/>
  <c r="AF4032" i="15"/>
  <c r="AG4032" i="15"/>
  <c r="AH4032" i="15"/>
  <c r="AF4033" i="15"/>
  <c r="AG4033" i="15"/>
  <c r="AH4033" i="15"/>
  <c r="AF4034" i="15"/>
  <c r="AG4034" i="15"/>
  <c r="AH4034" i="15"/>
  <c r="AF4035" i="15"/>
  <c r="AG4035" i="15"/>
  <c r="AH4035" i="15"/>
  <c r="AF4036" i="15"/>
  <c r="AG4036" i="15"/>
  <c r="AH4036" i="15"/>
  <c r="AF4037" i="15"/>
  <c r="AG4037" i="15"/>
  <c r="AH4037" i="15"/>
  <c r="AF4038" i="15"/>
  <c r="AG4038" i="15"/>
  <c r="AH4038" i="15"/>
  <c r="AF4039" i="15"/>
  <c r="AG4039" i="15"/>
  <c r="AH4039" i="15"/>
  <c r="AF4040" i="15"/>
  <c r="AG4040" i="15"/>
  <c r="AH4040" i="15"/>
  <c r="AF4041" i="15"/>
  <c r="AG4041" i="15"/>
  <c r="AH4041" i="15"/>
  <c r="AF4042" i="15"/>
  <c r="AG4042" i="15"/>
  <c r="AH4042" i="15"/>
  <c r="AF4043" i="15"/>
  <c r="AG4043" i="15"/>
  <c r="AH4043" i="15"/>
  <c r="AF4044" i="15"/>
  <c r="AG4044" i="15"/>
  <c r="AH4044" i="15"/>
  <c r="AF4045" i="15"/>
  <c r="AG4045" i="15"/>
  <c r="AH4045" i="15"/>
  <c r="AF4046" i="15"/>
  <c r="AG4046" i="15"/>
  <c r="AH4046" i="15"/>
  <c r="AF4047" i="15"/>
  <c r="AG4047" i="15"/>
  <c r="AH4047" i="15"/>
  <c r="AF4048" i="15"/>
  <c r="AG4048" i="15"/>
  <c r="AH4048" i="15"/>
  <c r="AF4049" i="15"/>
  <c r="AG4049" i="15"/>
  <c r="AH4049" i="15"/>
  <c r="AF4050" i="15"/>
  <c r="AG4050" i="15"/>
  <c r="AH4050" i="15"/>
  <c r="AF4051" i="15"/>
  <c r="AG4051" i="15"/>
  <c r="AH4051" i="15"/>
  <c r="AF4052" i="15"/>
  <c r="AG4052" i="15"/>
  <c r="AH4052" i="15"/>
  <c r="AF4053" i="15"/>
  <c r="AG4053" i="15"/>
  <c r="AH4053" i="15"/>
  <c r="AF4054" i="15"/>
  <c r="AG4054" i="15"/>
  <c r="AH4054" i="15"/>
  <c r="AF4055" i="15"/>
  <c r="AG4055" i="15"/>
  <c r="AH4055" i="15"/>
  <c r="AF4056" i="15"/>
  <c r="AG4056" i="15"/>
  <c r="AH4056" i="15"/>
  <c r="AF4057" i="15"/>
  <c r="AG4057" i="15"/>
  <c r="AH4057" i="15"/>
  <c r="AF4058" i="15"/>
  <c r="AG4058" i="15"/>
  <c r="AH4058" i="15"/>
  <c r="AF4059" i="15"/>
  <c r="AG4059" i="15"/>
  <c r="AH4059" i="15"/>
  <c r="AF4060" i="15"/>
  <c r="AG4060" i="15"/>
  <c r="AH4060" i="15"/>
  <c r="AF4061" i="15"/>
  <c r="AG4061" i="15"/>
  <c r="AH4061" i="15"/>
  <c r="AF4062" i="15"/>
  <c r="AG4062" i="15"/>
  <c r="AH4062" i="15"/>
  <c r="AF4063" i="15"/>
  <c r="AG4063" i="15"/>
  <c r="AH4063" i="15"/>
  <c r="AF4064" i="15"/>
  <c r="AG4064" i="15"/>
  <c r="AH4064" i="15"/>
  <c r="AF4065" i="15"/>
  <c r="AG4065" i="15"/>
  <c r="AH4065" i="15"/>
  <c r="AF4066" i="15"/>
  <c r="AG4066" i="15"/>
  <c r="AH4066" i="15"/>
  <c r="AF4067" i="15"/>
  <c r="AG4067" i="15"/>
  <c r="AH4067" i="15"/>
  <c r="AF4068" i="15"/>
  <c r="AG4068" i="15"/>
  <c r="AH4068" i="15"/>
  <c r="AF4069" i="15"/>
  <c r="AG4069" i="15"/>
  <c r="AH4069" i="15"/>
  <c r="AF4070" i="15"/>
  <c r="AG4070" i="15"/>
  <c r="AH4070" i="15"/>
  <c r="AF4071" i="15"/>
  <c r="AG4071" i="15"/>
  <c r="AH4071" i="15"/>
  <c r="AF4072" i="15"/>
  <c r="AG4072" i="15"/>
  <c r="AH4072" i="15"/>
  <c r="AF4073" i="15"/>
  <c r="AG4073" i="15"/>
  <c r="AH4073" i="15"/>
  <c r="AF4074" i="15"/>
  <c r="AG4074" i="15"/>
  <c r="AH4074" i="15"/>
  <c r="AF4075" i="15"/>
  <c r="AG4075" i="15"/>
  <c r="AH4075" i="15"/>
  <c r="AF4076" i="15"/>
  <c r="AG4076" i="15"/>
  <c r="AH4076" i="15"/>
  <c r="AF4077" i="15"/>
  <c r="AG4077" i="15"/>
  <c r="AH4077" i="15"/>
  <c r="AF4078" i="15"/>
  <c r="AG4078" i="15"/>
  <c r="AH4078" i="15"/>
  <c r="AF4079" i="15"/>
  <c r="AG4079" i="15"/>
  <c r="AH4079" i="15"/>
  <c r="AF4080" i="15"/>
  <c r="AG4080" i="15"/>
  <c r="AH4080" i="15"/>
  <c r="AF4081" i="15"/>
  <c r="AG4081" i="15"/>
  <c r="AH4081" i="15"/>
  <c r="AF4082" i="15"/>
  <c r="AG4082" i="15"/>
  <c r="AH4082" i="15"/>
  <c r="AF4083" i="15"/>
  <c r="AG4083" i="15"/>
  <c r="AH4083" i="15"/>
  <c r="AF4084" i="15"/>
  <c r="AG4084" i="15"/>
  <c r="AH4084" i="15"/>
  <c r="AF4085" i="15"/>
  <c r="AG4085" i="15"/>
  <c r="AH4085" i="15"/>
  <c r="AF4086" i="15"/>
  <c r="AG4086" i="15"/>
  <c r="AH4086" i="15"/>
  <c r="AF4087" i="15"/>
  <c r="AG4087" i="15"/>
  <c r="AH4087" i="15"/>
  <c r="AF4088" i="15"/>
  <c r="AG4088" i="15"/>
  <c r="AH4088" i="15"/>
  <c r="AF4089" i="15"/>
  <c r="AG4089" i="15"/>
  <c r="AH4089" i="15"/>
  <c r="AF4090" i="15"/>
  <c r="AG4090" i="15"/>
  <c r="AH4090" i="15"/>
  <c r="AF4091" i="15"/>
  <c r="AG4091" i="15"/>
  <c r="AH4091" i="15"/>
  <c r="AF4092" i="15"/>
  <c r="AG4092" i="15"/>
  <c r="AH4092" i="15"/>
  <c r="AF4093" i="15"/>
  <c r="AG4093" i="15"/>
  <c r="AH4093" i="15"/>
  <c r="AF4094" i="15"/>
  <c r="AG4094" i="15"/>
  <c r="AH4094" i="15"/>
  <c r="AF4095" i="15"/>
  <c r="AG4095" i="15"/>
  <c r="AH4095" i="15"/>
  <c r="AF4096" i="15"/>
  <c r="AG4096" i="15"/>
  <c r="AH4096" i="15"/>
  <c r="AF4097" i="15"/>
  <c r="AG4097" i="15"/>
  <c r="AH4097" i="15"/>
  <c r="AF4098" i="15"/>
  <c r="AG4098" i="15"/>
  <c r="AH4098" i="15"/>
  <c r="AF4099" i="15"/>
  <c r="AG4099" i="15"/>
  <c r="AH4099" i="15"/>
  <c r="AF4100" i="15"/>
  <c r="AG4100" i="15"/>
  <c r="AH4100" i="15"/>
  <c r="AF4101" i="15"/>
  <c r="AG4101" i="15"/>
  <c r="AH4101" i="15"/>
  <c r="AF4102" i="15"/>
  <c r="AG4102" i="15"/>
  <c r="AH4102" i="15"/>
  <c r="AF4103" i="15"/>
  <c r="AG4103" i="15"/>
  <c r="AH4103" i="15"/>
  <c r="AF4104" i="15"/>
  <c r="AG4104" i="15"/>
  <c r="AH4104" i="15"/>
  <c r="AF4105" i="15"/>
  <c r="AG4105" i="15"/>
  <c r="AH4105" i="15"/>
  <c r="AF4106" i="15"/>
  <c r="AG4106" i="15"/>
  <c r="AH4106" i="15"/>
  <c r="AF4107" i="15"/>
  <c r="AG4107" i="15"/>
  <c r="AH4107" i="15"/>
  <c r="AF4108" i="15"/>
  <c r="AG4108" i="15"/>
  <c r="AH4108" i="15"/>
  <c r="AF4109" i="15"/>
  <c r="AG4109" i="15"/>
  <c r="AH4109" i="15"/>
  <c r="AF4110" i="15"/>
  <c r="AG4110" i="15"/>
  <c r="AH4110" i="15"/>
  <c r="AF4111" i="15"/>
  <c r="AG4111" i="15"/>
  <c r="AH4111" i="15"/>
  <c r="AF4112" i="15"/>
  <c r="AG4112" i="15"/>
  <c r="AH4112" i="15"/>
  <c r="AF4113" i="15"/>
  <c r="AG4113" i="15"/>
  <c r="AH4113" i="15"/>
  <c r="AF4114" i="15"/>
  <c r="AG4114" i="15"/>
  <c r="AH4114" i="15"/>
  <c r="AF4115" i="15"/>
  <c r="AG4115" i="15"/>
  <c r="AH4115" i="15"/>
  <c r="AF4116" i="15"/>
  <c r="AG4116" i="15"/>
  <c r="AH4116" i="15"/>
  <c r="AF4117" i="15"/>
  <c r="AG4117" i="15"/>
  <c r="AH4117" i="15"/>
  <c r="AF4118" i="15"/>
  <c r="AG4118" i="15"/>
  <c r="AH4118" i="15"/>
  <c r="AF4119" i="15"/>
  <c r="AG4119" i="15"/>
  <c r="AH4119" i="15"/>
  <c r="AF4120" i="15"/>
  <c r="AG4120" i="15"/>
  <c r="AH4120" i="15"/>
  <c r="AF4121" i="15"/>
  <c r="AG4121" i="15"/>
  <c r="AH4121" i="15"/>
  <c r="AF4122" i="15"/>
  <c r="AG4122" i="15"/>
  <c r="AH4122" i="15"/>
  <c r="AF4123" i="15"/>
  <c r="AG4123" i="15"/>
  <c r="AH4123" i="15"/>
  <c r="AF4124" i="15"/>
  <c r="AG4124" i="15"/>
  <c r="AH4124" i="15"/>
  <c r="AF4125" i="15"/>
  <c r="AG4125" i="15"/>
  <c r="AH4125" i="15"/>
  <c r="AF4126" i="15"/>
  <c r="AG4126" i="15"/>
  <c r="AH4126" i="15"/>
  <c r="AF4127" i="15"/>
  <c r="AG4127" i="15"/>
  <c r="AH4127" i="15"/>
  <c r="AF4128" i="15"/>
  <c r="AG4128" i="15"/>
  <c r="AH4128" i="15"/>
  <c r="AF4129" i="15"/>
  <c r="AG4129" i="15"/>
  <c r="AH4129" i="15"/>
  <c r="AF4130" i="15"/>
  <c r="AG4130" i="15"/>
  <c r="AH4130" i="15"/>
  <c r="AF4131" i="15"/>
  <c r="AG4131" i="15"/>
  <c r="AH4131" i="15"/>
  <c r="AF4132" i="15"/>
  <c r="AG4132" i="15"/>
  <c r="AH4132" i="15"/>
  <c r="AF4133" i="15"/>
  <c r="AG4133" i="15"/>
  <c r="AH4133" i="15"/>
  <c r="AF4134" i="15"/>
  <c r="AG4134" i="15"/>
  <c r="AH4134" i="15"/>
  <c r="AF4135" i="15"/>
  <c r="AG4135" i="15"/>
  <c r="AH4135" i="15"/>
  <c r="AF4136" i="15"/>
  <c r="AG4136" i="15"/>
  <c r="AH4136" i="15"/>
  <c r="AF4137" i="15"/>
  <c r="AG4137" i="15"/>
  <c r="AH4137" i="15"/>
  <c r="AF4138" i="15"/>
  <c r="AG4138" i="15"/>
  <c r="AH4138" i="15"/>
  <c r="AF4139" i="15"/>
  <c r="AG4139" i="15"/>
  <c r="AH4139" i="15"/>
  <c r="AF4140" i="15"/>
  <c r="AG4140" i="15"/>
  <c r="AH4140" i="15"/>
  <c r="AF4141" i="15"/>
  <c r="AG4141" i="15"/>
  <c r="AH4141" i="15"/>
  <c r="AF4142" i="15"/>
  <c r="AG4142" i="15"/>
  <c r="AH4142" i="15"/>
  <c r="AF4143" i="15"/>
  <c r="AG4143" i="15"/>
  <c r="AH4143" i="15"/>
  <c r="AF4144" i="15"/>
  <c r="AG4144" i="15"/>
  <c r="AH4144" i="15"/>
  <c r="AF4145" i="15"/>
  <c r="AG4145" i="15"/>
  <c r="AH4145" i="15"/>
  <c r="AF4146" i="15"/>
  <c r="AG4146" i="15"/>
  <c r="AH4146" i="15"/>
  <c r="AF4147" i="15"/>
  <c r="AG4147" i="15"/>
  <c r="AH4147" i="15"/>
  <c r="AF4148" i="15"/>
  <c r="AG4148" i="15"/>
  <c r="AH4148" i="15"/>
  <c r="AF4149" i="15"/>
  <c r="AG4149" i="15"/>
  <c r="AH4149" i="15"/>
  <c r="AF4150" i="15"/>
  <c r="AG4150" i="15"/>
  <c r="AH4150" i="15"/>
  <c r="AF4151" i="15"/>
  <c r="AG4151" i="15"/>
  <c r="AH4151" i="15"/>
  <c r="AF4152" i="15"/>
  <c r="AG4152" i="15"/>
  <c r="AH4152" i="15"/>
  <c r="AF4153" i="15"/>
  <c r="AG4153" i="15"/>
  <c r="AH4153" i="15"/>
  <c r="AF4154" i="15"/>
  <c r="AG4154" i="15"/>
  <c r="AH4154" i="15"/>
  <c r="AF4155" i="15"/>
  <c r="AG4155" i="15"/>
  <c r="AH4155" i="15"/>
  <c r="AF4156" i="15"/>
  <c r="AG4156" i="15"/>
  <c r="AH4156" i="15"/>
  <c r="AF4157" i="15"/>
  <c r="AG4157" i="15"/>
  <c r="AH4157" i="15"/>
  <c r="AF4158" i="15"/>
  <c r="AG4158" i="15"/>
  <c r="AH4158" i="15"/>
  <c r="AF4159" i="15"/>
  <c r="AG4159" i="15"/>
  <c r="AH4159" i="15"/>
  <c r="AF4160" i="15"/>
  <c r="AG4160" i="15"/>
  <c r="AH4160" i="15"/>
  <c r="AF4161" i="15"/>
  <c r="AG4161" i="15"/>
  <c r="AH4161" i="15"/>
  <c r="AF4162" i="15"/>
  <c r="AG4162" i="15"/>
  <c r="AH4162" i="15"/>
  <c r="AF4163" i="15"/>
  <c r="AG4163" i="15"/>
  <c r="AH4163" i="15"/>
  <c r="AF4164" i="15"/>
  <c r="AG4164" i="15"/>
  <c r="AH4164" i="15"/>
  <c r="AF4165" i="15"/>
  <c r="AG4165" i="15"/>
  <c r="AH4165" i="15"/>
  <c r="AF4166" i="15"/>
  <c r="AG4166" i="15"/>
  <c r="AH4166" i="15"/>
  <c r="AF4167" i="15"/>
  <c r="AG4167" i="15"/>
  <c r="AH4167" i="15"/>
  <c r="AF4168" i="15"/>
  <c r="AG4168" i="15"/>
  <c r="AH4168" i="15"/>
  <c r="AF4169" i="15"/>
  <c r="AG4169" i="15"/>
  <c r="AH4169" i="15"/>
  <c r="AF4170" i="15"/>
  <c r="AG4170" i="15"/>
  <c r="AH4170" i="15"/>
  <c r="AF4171" i="15"/>
  <c r="AG4171" i="15"/>
  <c r="AH4171" i="15"/>
  <c r="AF4172" i="15"/>
  <c r="AG4172" i="15"/>
  <c r="AH4172" i="15"/>
  <c r="AF4173" i="15"/>
  <c r="AG4173" i="15"/>
  <c r="AH4173" i="15"/>
  <c r="AF4174" i="15"/>
  <c r="AG4174" i="15"/>
  <c r="AH4174" i="15"/>
  <c r="AF4175" i="15"/>
  <c r="AG4175" i="15"/>
  <c r="AH4175" i="15"/>
  <c r="AF4176" i="15"/>
  <c r="AG4176" i="15"/>
  <c r="AH4176" i="15"/>
  <c r="AF4177" i="15"/>
  <c r="AG4177" i="15"/>
  <c r="AH4177" i="15"/>
  <c r="AF4178" i="15"/>
  <c r="AG4178" i="15"/>
  <c r="AH4178" i="15"/>
  <c r="AF4179" i="15"/>
  <c r="AG4179" i="15"/>
  <c r="AH4179" i="15"/>
  <c r="AF4180" i="15"/>
  <c r="AG4180" i="15"/>
  <c r="AH4180" i="15"/>
  <c r="AF4181" i="15"/>
  <c r="AG4181" i="15"/>
  <c r="AH4181" i="15"/>
  <c r="AF4182" i="15"/>
  <c r="AG4182" i="15"/>
  <c r="AH4182" i="15"/>
  <c r="AF4183" i="15"/>
  <c r="AG4183" i="15"/>
  <c r="AH4183" i="15"/>
  <c r="AF4184" i="15"/>
  <c r="AG4184" i="15"/>
  <c r="AH4184" i="15"/>
  <c r="AF4185" i="15"/>
  <c r="AG4185" i="15"/>
  <c r="AH4185" i="15"/>
  <c r="AF4186" i="15"/>
  <c r="AG4186" i="15"/>
  <c r="AH4186" i="15"/>
  <c r="AF4187" i="15"/>
  <c r="AG4187" i="15"/>
  <c r="AH4187" i="15"/>
  <c r="AF4188" i="15"/>
  <c r="AG4188" i="15"/>
  <c r="AH4188" i="15"/>
  <c r="AF4189" i="15"/>
  <c r="AG4189" i="15"/>
  <c r="AH4189" i="15"/>
  <c r="AF4190" i="15"/>
  <c r="AG4190" i="15"/>
  <c r="AH4190" i="15"/>
  <c r="AF4191" i="15"/>
  <c r="AG4191" i="15"/>
  <c r="AH4191" i="15"/>
  <c r="AF4192" i="15"/>
  <c r="AG4192" i="15"/>
  <c r="AH4192" i="15"/>
  <c r="AF4193" i="15"/>
  <c r="AG4193" i="15"/>
  <c r="AH4193" i="15"/>
  <c r="AF4194" i="15"/>
  <c r="AG4194" i="15"/>
  <c r="AH4194" i="15"/>
  <c r="AF4195" i="15"/>
  <c r="AG4195" i="15"/>
  <c r="AH4195" i="15"/>
  <c r="AF4196" i="15"/>
  <c r="AG4196" i="15"/>
  <c r="AH4196" i="15"/>
  <c r="AF4197" i="15"/>
  <c r="AG4197" i="15"/>
  <c r="AH4197" i="15"/>
  <c r="AF4198" i="15"/>
  <c r="AG4198" i="15"/>
  <c r="AH4198" i="15"/>
  <c r="AF4199" i="15"/>
  <c r="AG4199" i="15"/>
  <c r="AH4199" i="15"/>
  <c r="AF4200" i="15"/>
  <c r="AG4200" i="15"/>
  <c r="AH4200" i="15"/>
  <c r="AF4201" i="15"/>
  <c r="AG4201" i="15"/>
  <c r="AH4201" i="15"/>
  <c r="AF4202" i="15"/>
  <c r="AG4202" i="15"/>
  <c r="AH4202" i="15"/>
  <c r="AF4203" i="15"/>
  <c r="AG4203" i="15"/>
  <c r="AH4203" i="15"/>
  <c r="AF4204" i="15"/>
  <c r="AG4204" i="15"/>
  <c r="AH4204" i="15"/>
  <c r="AF4205" i="15"/>
  <c r="AG4205" i="15"/>
  <c r="AH4205" i="15"/>
  <c r="AF4206" i="15"/>
  <c r="AG4206" i="15"/>
  <c r="AH4206" i="15"/>
  <c r="AF4207" i="15"/>
  <c r="AG4207" i="15"/>
  <c r="AH4207" i="15"/>
  <c r="AF4208" i="15"/>
  <c r="AG4208" i="15"/>
  <c r="AH4208" i="15"/>
  <c r="AF4209" i="15"/>
  <c r="AG4209" i="15"/>
  <c r="AH4209" i="15"/>
  <c r="AF4210" i="15"/>
  <c r="AG4210" i="15"/>
  <c r="AH4210" i="15"/>
  <c r="AF4211" i="15"/>
  <c r="AG4211" i="15"/>
  <c r="AH4211" i="15"/>
  <c r="AF4212" i="15"/>
  <c r="AG4212" i="15"/>
  <c r="AH4212" i="15"/>
  <c r="AF4213" i="15"/>
  <c r="AG4213" i="15"/>
  <c r="AH4213" i="15"/>
  <c r="AF4214" i="15"/>
  <c r="AG4214" i="15"/>
  <c r="AH4214" i="15"/>
  <c r="AF4215" i="15"/>
  <c r="AG4215" i="15"/>
  <c r="AH4215" i="15"/>
  <c r="AF4216" i="15"/>
  <c r="AG4216" i="15"/>
  <c r="AH4216" i="15"/>
  <c r="AF4217" i="15"/>
  <c r="AG4217" i="15"/>
  <c r="AH4217" i="15"/>
  <c r="AF4218" i="15"/>
  <c r="AG4218" i="15"/>
  <c r="AH4218" i="15"/>
  <c r="AF4219" i="15"/>
  <c r="AG4219" i="15"/>
  <c r="AH4219" i="15"/>
  <c r="AF4220" i="15"/>
  <c r="AG4220" i="15"/>
  <c r="AH4220" i="15"/>
  <c r="AF4221" i="15"/>
  <c r="AG4221" i="15"/>
  <c r="AH4221" i="15"/>
  <c r="AF4222" i="15"/>
  <c r="AG4222" i="15"/>
  <c r="AH4222" i="15"/>
  <c r="AF4223" i="15"/>
  <c r="AG4223" i="15"/>
  <c r="AH4223" i="15"/>
  <c r="AF4224" i="15"/>
  <c r="AG4224" i="15"/>
  <c r="AH4224" i="15"/>
  <c r="AF4225" i="15"/>
  <c r="AG4225" i="15"/>
  <c r="AH4225" i="15"/>
  <c r="AF4226" i="15"/>
  <c r="AG4226" i="15"/>
  <c r="AH4226" i="15"/>
  <c r="AF4227" i="15"/>
  <c r="AG4227" i="15"/>
  <c r="AH4227" i="15"/>
  <c r="AF4228" i="15"/>
  <c r="AG4228" i="15"/>
  <c r="AH4228" i="15"/>
  <c r="AF4229" i="15"/>
  <c r="AG4229" i="15"/>
  <c r="AH4229" i="15"/>
  <c r="AF4230" i="15"/>
  <c r="AG4230" i="15"/>
  <c r="AH4230" i="15"/>
  <c r="AF4231" i="15"/>
  <c r="AG4231" i="15"/>
  <c r="AH4231" i="15"/>
  <c r="AF4232" i="15"/>
  <c r="AG4232" i="15"/>
  <c r="AH4232" i="15"/>
  <c r="AF4233" i="15"/>
  <c r="AG4233" i="15"/>
  <c r="AH4233" i="15"/>
  <c r="AF4234" i="15"/>
  <c r="AG4234" i="15"/>
  <c r="AH4234" i="15"/>
  <c r="AF4235" i="15"/>
  <c r="AG4235" i="15"/>
  <c r="AH4235" i="15"/>
  <c r="AF4236" i="15"/>
  <c r="AG4236" i="15"/>
  <c r="AH4236" i="15"/>
  <c r="AF4237" i="15"/>
  <c r="AG4237" i="15"/>
  <c r="AH4237" i="15"/>
  <c r="AF4238" i="15"/>
  <c r="AG4238" i="15"/>
  <c r="AH4238" i="15"/>
  <c r="AF4239" i="15"/>
  <c r="AG4239" i="15"/>
  <c r="AH4239" i="15"/>
  <c r="AF4240" i="15"/>
  <c r="AG4240" i="15"/>
  <c r="AH4240" i="15"/>
  <c r="AF4241" i="15"/>
  <c r="AG4241" i="15"/>
  <c r="AH4241" i="15"/>
  <c r="AF4242" i="15"/>
  <c r="AG4242" i="15"/>
  <c r="AH4242" i="15"/>
  <c r="AF4243" i="15"/>
  <c r="AG4243" i="15"/>
  <c r="AH4243" i="15"/>
  <c r="AF4244" i="15"/>
  <c r="AG4244" i="15"/>
  <c r="AH4244" i="15"/>
  <c r="AF4245" i="15"/>
  <c r="AG4245" i="15"/>
  <c r="AH4245" i="15"/>
  <c r="AF4246" i="15"/>
  <c r="AG4246" i="15"/>
  <c r="AH4246" i="15"/>
  <c r="AF4247" i="15"/>
  <c r="AG4247" i="15"/>
  <c r="AH4247" i="15"/>
  <c r="AF4248" i="15"/>
  <c r="AG4248" i="15"/>
  <c r="AH4248" i="15"/>
  <c r="AF4249" i="15"/>
  <c r="AG4249" i="15"/>
  <c r="AH4249" i="15"/>
  <c r="AF4250" i="15"/>
  <c r="AG4250" i="15"/>
  <c r="AH4250" i="15"/>
  <c r="AF4251" i="15"/>
  <c r="AG4251" i="15"/>
  <c r="AH4251" i="15"/>
  <c r="AF4252" i="15"/>
  <c r="AG4252" i="15"/>
  <c r="AH4252" i="15"/>
  <c r="AF4253" i="15"/>
  <c r="AG4253" i="15"/>
  <c r="AH4253" i="15"/>
  <c r="AF4254" i="15"/>
  <c r="AG4254" i="15"/>
  <c r="AH4254" i="15"/>
  <c r="AF4255" i="15"/>
  <c r="AG4255" i="15"/>
  <c r="AH4255" i="15"/>
  <c r="AF4256" i="15"/>
  <c r="AG4256" i="15"/>
  <c r="AH4256" i="15"/>
  <c r="AF4257" i="15"/>
  <c r="AG4257" i="15"/>
  <c r="AH4257" i="15"/>
  <c r="AF4258" i="15"/>
  <c r="AG4258" i="15"/>
  <c r="AH4258" i="15"/>
  <c r="AF4259" i="15"/>
  <c r="AG4259" i="15"/>
  <c r="AH4259" i="15"/>
  <c r="AF4260" i="15"/>
  <c r="AG4260" i="15"/>
  <c r="AH4260" i="15"/>
  <c r="AF4261" i="15"/>
  <c r="AG4261" i="15"/>
  <c r="AH4261" i="15"/>
  <c r="AF4262" i="15"/>
  <c r="AG4262" i="15"/>
  <c r="AH4262" i="15"/>
  <c r="AF4263" i="15"/>
  <c r="AG4263" i="15"/>
  <c r="AH4263" i="15"/>
  <c r="AF4264" i="15"/>
  <c r="AG4264" i="15"/>
  <c r="AH4264" i="15"/>
  <c r="AF4265" i="15"/>
  <c r="AG4265" i="15"/>
  <c r="AH4265" i="15"/>
  <c r="AF4266" i="15"/>
  <c r="AG4266" i="15"/>
  <c r="AH4266" i="15"/>
  <c r="AF4267" i="15"/>
  <c r="AG4267" i="15"/>
  <c r="AH4267" i="15"/>
  <c r="AF4268" i="15"/>
  <c r="AG4268" i="15"/>
  <c r="AH4268" i="15"/>
  <c r="AF4269" i="15"/>
  <c r="AG4269" i="15"/>
  <c r="AH4269" i="15"/>
  <c r="AF4270" i="15"/>
  <c r="AG4270" i="15"/>
  <c r="AH4270" i="15"/>
  <c r="AF4271" i="15"/>
  <c r="AG4271" i="15"/>
  <c r="AH4271" i="15"/>
  <c r="AF4272" i="15"/>
  <c r="AG4272" i="15"/>
  <c r="AH4272" i="15"/>
  <c r="AF4273" i="15"/>
  <c r="AG4273" i="15"/>
  <c r="AH4273" i="15"/>
  <c r="AF4274" i="15"/>
  <c r="AG4274" i="15"/>
  <c r="AH4274" i="15"/>
  <c r="AF4275" i="15"/>
  <c r="AG4275" i="15"/>
  <c r="AH4275" i="15"/>
  <c r="AF4276" i="15"/>
  <c r="AG4276" i="15"/>
  <c r="AH4276" i="15"/>
  <c r="AF4277" i="15"/>
  <c r="AG4277" i="15"/>
  <c r="AH4277" i="15"/>
  <c r="AF4278" i="15"/>
  <c r="AG4278" i="15"/>
  <c r="AH4278" i="15"/>
  <c r="AF4279" i="15"/>
  <c r="AG4279" i="15"/>
  <c r="AH4279" i="15"/>
  <c r="AF4280" i="15"/>
  <c r="AG4280" i="15"/>
  <c r="AH4280" i="15"/>
  <c r="AF4281" i="15"/>
  <c r="AG4281" i="15"/>
  <c r="AH4281" i="15"/>
  <c r="AF4282" i="15"/>
  <c r="AG4282" i="15"/>
  <c r="AH4282" i="15"/>
  <c r="AF4283" i="15"/>
  <c r="AG4283" i="15"/>
  <c r="AH4283" i="15"/>
  <c r="AF4284" i="15"/>
  <c r="AG4284" i="15"/>
  <c r="AH4284" i="15"/>
  <c r="AF4285" i="15"/>
  <c r="AG4285" i="15"/>
  <c r="AH4285" i="15"/>
  <c r="AF4286" i="15"/>
  <c r="AG4286" i="15"/>
  <c r="AH4286" i="15"/>
  <c r="AF4287" i="15"/>
  <c r="AG4287" i="15"/>
  <c r="AH4287" i="15"/>
  <c r="AF4288" i="15"/>
  <c r="AG4288" i="15"/>
  <c r="AH4288" i="15"/>
  <c r="AF4289" i="15"/>
  <c r="AG4289" i="15"/>
  <c r="AH4289" i="15"/>
  <c r="AF4290" i="15"/>
  <c r="AG4290" i="15"/>
  <c r="AH4290" i="15"/>
  <c r="AF4291" i="15"/>
  <c r="AG4291" i="15"/>
  <c r="AH4291" i="15"/>
  <c r="AF4292" i="15"/>
  <c r="AG4292" i="15"/>
  <c r="AH4292" i="15"/>
  <c r="AF4293" i="15"/>
  <c r="AG4293" i="15"/>
  <c r="AH4293" i="15"/>
  <c r="AF4294" i="15"/>
  <c r="AG4294" i="15"/>
  <c r="AH4294" i="15"/>
  <c r="AF4295" i="15"/>
  <c r="AG4295" i="15"/>
  <c r="AH4295" i="15"/>
  <c r="AF4296" i="15"/>
  <c r="AG4296" i="15"/>
  <c r="AH4296" i="15"/>
  <c r="AF4297" i="15"/>
  <c r="AG4297" i="15"/>
  <c r="AH4297" i="15"/>
  <c r="AF4298" i="15"/>
  <c r="AG4298" i="15"/>
  <c r="AH4298" i="15"/>
  <c r="AF4299" i="15"/>
  <c r="AG4299" i="15"/>
  <c r="AH4299" i="15"/>
  <c r="AF4300" i="15"/>
  <c r="AG4300" i="15"/>
  <c r="AH4300" i="15"/>
  <c r="AF4301" i="15"/>
  <c r="AG4301" i="15"/>
  <c r="AH4301" i="15"/>
  <c r="AF4302" i="15"/>
  <c r="AG4302" i="15"/>
  <c r="AH4302" i="15"/>
  <c r="AF4303" i="15"/>
  <c r="AG4303" i="15"/>
  <c r="AH4303" i="15"/>
  <c r="AF4304" i="15"/>
  <c r="AG4304" i="15"/>
  <c r="AH4304" i="15"/>
  <c r="AF4305" i="15"/>
  <c r="AG4305" i="15"/>
  <c r="AH4305" i="15"/>
  <c r="AF4306" i="15"/>
  <c r="AG4306" i="15"/>
  <c r="AH4306" i="15"/>
  <c r="AF4307" i="15"/>
  <c r="AG4307" i="15"/>
  <c r="AH4307" i="15"/>
  <c r="AF4308" i="15"/>
  <c r="AG4308" i="15"/>
  <c r="AH4308" i="15"/>
  <c r="AF4309" i="15"/>
  <c r="AG4309" i="15"/>
  <c r="AH4309" i="15"/>
  <c r="AF4310" i="15"/>
  <c r="AG4310" i="15"/>
  <c r="AH4310" i="15"/>
  <c r="AF4311" i="15"/>
  <c r="AG4311" i="15"/>
  <c r="AH4311" i="15"/>
  <c r="AF4312" i="15"/>
  <c r="AG4312" i="15"/>
  <c r="AH4312" i="15"/>
  <c r="AF4313" i="15"/>
  <c r="AG4313" i="15"/>
  <c r="AH4313" i="15"/>
  <c r="AF4314" i="15"/>
  <c r="AG4314" i="15"/>
  <c r="AH4314" i="15"/>
  <c r="AF4315" i="15"/>
  <c r="AG4315" i="15"/>
  <c r="AH4315" i="15"/>
  <c r="AF4316" i="15"/>
  <c r="AG4316" i="15"/>
  <c r="AH4316" i="15"/>
  <c r="AF4317" i="15"/>
  <c r="AG4317" i="15"/>
  <c r="AH4317" i="15"/>
  <c r="AF4318" i="15"/>
  <c r="AG4318" i="15"/>
  <c r="AH4318" i="15"/>
  <c r="AF4319" i="15"/>
  <c r="AG4319" i="15"/>
  <c r="AH4319" i="15"/>
  <c r="AF4320" i="15"/>
  <c r="AG4320" i="15"/>
  <c r="AH4320" i="15"/>
  <c r="AF4321" i="15"/>
  <c r="AG4321" i="15"/>
  <c r="AH4321" i="15"/>
  <c r="AF4322" i="15"/>
  <c r="AG4322" i="15"/>
  <c r="AH4322" i="15"/>
  <c r="AF4323" i="15"/>
  <c r="AG4323" i="15"/>
  <c r="AH4323" i="15"/>
  <c r="AF4324" i="15"/>
  <c r="AG4324" i="15"/>
  <c r="AH4324" i="15"/>
  <c r="AF4325" i="15"/>
  <c r="AG4325" i="15"/>
  <c r="AH4325" i="15"/>
  <c r="AF4326" i="15"/>
  <c r="AG4326" i="15"/>
  <c r="AH4326" i="15"/>
  <c r="AF4327" i="15"/>
  <c r="AG4327" i="15"/>
  <c r="AH4327" i="15"/>
  <c r="AF4328" i="15"/>
  <c r="AG4328" i="15"/>
  <c r="AH4328" i="15"/>
  <c r="AF4329" i="15"/>
  <c r="AG4329" i="15"/>
  <c r="AH4329" i="15"/>
  <c r="AF4330" i="15"/>
  <c r="AG4330" i="15"/>
  <c r="AH4330" i="15"/>
  <c r="AF4331" i="15"/>
  <c r="AG4331" i="15"/>
  <c r="AH4331" i="15"/>
  <c r="AF4332" i="15"/>
  <c r="AG4332" i="15"/>
  <c r="AH4332" i="15"/>
  <c r="AF4333" i="15"/>
  <c r="AG4333" i="15"/>
  <c r="AH4333" i="15"/>
  <c r="AF4334" i="15"/>
  <c r="AG4334" i="15"/>
  <c r="AH4334" i="15"/>
  <c r="AF4335" i="15"/>
  <c r="AG4335" i="15"/>
  <c r="AH4335" i="15"/>
  <c r="AF4336" i="15"/>
  <c r="AG4336" i="15"/>
  <c r="AH4336" i="15"/>
  <c r="AF4337" i="15"/>
  <c r="AG4337" i="15"/>
  <c r="AH4337" i="15"/>
  <c r="AF4338" i="15"/>
  <c r="AG4338" i="15"/>
  <c r="AH4338" i="15"/>
  <c r="AF4339" i="15"/>
  <c r="AG4339" i="15"/>
  <c r="AH4339" i="15"/>
  <c r="AF4340" i="15"/>
  <c r="AG4340" i="15"/>
  <c r="AH4340" i="15"/>
  <c r="AF4341" i="15"/>
  <c r="AG4341" i="15"/>
  <c r="AH4341" i="15"/>
  <c r="AF4342" i="15"/>
  <c r="AG4342" i="15"/>
  <c r="AH4342" i="15"/>
  <c r="AF4343" i="15"/>
  <c r="AG4343" i="15"/>
  <c r="AH4343" i="15"/>
  <c r="AF4344" i="15"/>
  <c r="AG4344" i="15"/>
  <c r="AH4344" i="15"/>
  <c r="AF4345" i="15"/>
  <c r="AG4345" i="15"/>
  <c r="AH4345" i="15"/>
  <c r="AF4346" i="15"/>
  <c r="AG4346" i="15"/>
  <c r="AH4346" i="15"/>
  <c r="AF4347" i="15"/>
  <c r="AG4347" i="15"/>
  <c r="AH4347" i="15"/>
  <c r="AF4348" i="15"/>
  <c r="AG4348" i="15"/>
  <c r="AH4348" i="15"/>
  <c r="AF4349" i="15"/>
  <c r="AG4349" i="15"/>
  <c r="AH4349" i="15"/>
  <c r="AF4350" i="15"/>
  <c r="AG4350" i="15"/>
  <c r="AH4350" i="15"/>
  <c r="AF4351" i="15"/>
  <c r="AG4351" i="15"/>
  <c r="AH4351" i="15"/>
  <c r="AF4352" i="15"/>
  <c r="AG4352" i="15"/>
  <c r="AH4352" i="15"/>
  <c r="AF4353" i="15"/>
  <c r="AG4353" i="15"/>
  <c r="AH4353" i="15"/>
  <c r="AF4354" i="15"/>
  <c r="AG4354" i="15"/>
  <c r="AH4354" i="15"/>
  <c r="AF4355" i="15"/>
  <c r="AG4355" i="15"/>
  <c r="AH4355" i="15"/>
  <c r="AF4356" i="15"/>
  <c r="AG4356" i="15"/>
  <c r="AH4356" i="15"/>
  <c r="AF4357" i="15"/>
  <c r="AG4357" i="15"/>
  <c r="AH4357" i="15"/>
  <c r="AF4358" i="15"/>
  <c r="AG4358" i="15"/>
  <c r="AH4358" i="15"/>
  <c r="AF4359" i="15"/>
  <c r="AG4359" i="15"/>
  <c r="AH4359" i="15"/>
  <c r="AF4360" i="15"/>
  <c r="AG4360" i="15"/>
  <c r="AH4360" i="15"/>
  <c r="AF4361" i="15"/>
  <c r="AG4361" i="15"/>
  <c r="AH4361" i="15"/>
  <c r="AF4362" i="15"/>
  <c r="AG4362" i="15"/>
  <c r="AH4362" i="15"/>
  <c r="AF4363" i="15"/>
  <c r="AG4363" i="15"/>
  <c r="AH4363" i="15"/>
  <c r="AF4364" i="15"/>
  <c r="AG4364" i="15"/>
  <c r="AH4364" i="15"/>
  <c r="AF4365" i="15"/>
  <c r="AG4365" i="15"/>
  <c r="AH4365" i="15"/>
  <c r="AF4366" i="15"/>
  <c r="AG4366" i="15"/>
  <c r="AH4366" i="15"/>
  <c r="AF4367" i="15"/>
  <c r="AG4367" i="15"/>
  <c r="AH4367" i="15"/>
  <c r="AF4368" i="15"/>
  <c r="AG4368" i="15"/>
  <c r="AH4368" i="15"/>
  <c r="AF4369" i="15"/>
  <c r="AG4369" i="15"/>
  <c r="AH4369" i="15"/>
  <c r="AF4370" i="15"/>
  <c r="AG4370" i="15"/>
  <c r="AH4370" i="15"/>
  <c r="AF4371" i="15"/>
  <c r="AG4371" i="15"/>
  <c r="AH4371" i="15"/>
  <c r="AF4372" i="15"/>
  <c r="AG4372" i="15"/>
  <c r="AH4372" i="15"/>
  <c r="AF4373" i="15"/>
  <c r="AG4373" i="15"/>
  <c r="AH4373" i="15"/>
  <c r="AF4374" i="15"/>
  <c r="AG4374" i="15"/>
  <c r="AH4374" i="15"/>
  <c r="AF4375" i="15"/>
  <c r="AG4375" i="15"/>
  <c r="AH4375" i="15"/>
  <c r="AF4376" i="15"/>
  <c r="AG4376" i="15"/>
  <c r="AH4376" i="15"/>
  <c r="AF4377" i="15"/>
  <c r="AG4377" i="15"/>
  <c r="AH4377" i="15"/>
  <c r="AF4378" i="15"/>
  <c r="AG4378" i="15"/>
  <c r="AH4378" i="15"/>
  <c r="AF4379" i="15"/>
  <c r="AG4379" i="15"/>
  <c r="AH4379" i="15"/>
  <c r="AF4380" i="15"/>
  <c r="AG4380" i="15"/>
  <c r="AH4380" i="15"/>
  <c r="AF4381" i="15"/>
  <c r="AG4381" i="15"/>
  <c r="AH4381" i="15"/>
  <c r="AF4382" i="15"/>
  <c r="AG4382" i="15"/>
  <c r="AH4382" i="15"/>
  <c r="AF4383" i="15"/>
  <c r="AG4383" i="15"/>
  <c r="AH4383" i="15"/>
  <c r="AF4384" i="15"/>
  <c r="AG4384" i="15"/>
  <c r="AH4384" i="15"/>
  <c r="AF4385" i="15"/>
  <c r="AG4385" i="15"/>
  <c r="AH4385" i="15"/>
  <c r="AF4386" i="15"/>
  <c r="AG4386" i="15"/>
  <c r="AH4386" i="15"/>
  <c r="AF4387" i="15"/>
  <c r="AG4387" i="15"/>
  <c r="AH4387" i="15"/>
  <c r="AF4388" i="15"/>
  <c r="AG4388" i="15"/>
  <c r="AH4388" i="15"/>
  <c r="AF4389" i="15"/>
  <c r="AG4389" i="15"/>
  <c r="AH4389" i="15"/>
  <c r="AF4390" i="15"/>
  <c r="AG4390" i="15"/>
  <c r="AH4390" i="15"/>
  <c r="AF4391" i="15"/>
  <c r="AG4391" i="15"/>
  <c r="AH4391" i="15"/>
  <c r="AF4392" i="15"/>
  <c r="AG4392" i="15"/>
  <c r="AH4392" i="15"/>
  <c r="AF4393" i="15"/>
  <c r="AG4393" i="15"/>
  <c r="AH4393" i="15"/>
  <c r="AF4394" i="15"/>
  <c r="AG4394" i="15"/>
  <c r="AH4394" i="15"/>
  <c r="AF4395" i="15"/>
  <c r="AG4395" i="15"/>
  <c r="AH4395" i="15"/>
  <c r="AF4396" i="15"/>
  <c r="AG4396" i="15"/>
  <c r="AH4396" i="15"/>
  <c r="AF4397" i="15"/>
  <c r="AG4397" i="15"/>
  <c r="AH4397" i="15"/>
  <c r="AF4398" i="15"/>
  <c r="AG4398" i="15"/>
  <c r="AH4398" i="15"/>
  <c r="AF4399" i="15"/>
  <c r="AG4399" i="15"/>
  <c r="AH4399" i="15"/>
  <c r="AF4400" i="15"/>
  <c r="AG4400" i="15"/>
  <c r="AH4400" i="15"/>
  <c r="AF4401" i="15"/>
  <c r="AG4401" i="15"/>
  <c r="AH4401" i="15"/>
  <c r="AF4402" i="15"/>
  <c r="AG4402" i="15"/>
  <c r="AH4402" i="15"/>
  <c r="AF4403" i="15"/>
  <c r="AG4403" i="15"/>
  <c r="AH4403" i="15"/>
  <c r="AF4404" i="15"/>
  <c r="AG4404" i="15"/>
  <c r="AH4404" i="15"/>
  <c r="AF4405" i="15"/>
  <c r="AG4405" i="15"/>
  <c r="AH4405" i="15"/>
  <c r="AF4406" i="15"/>
  <c r="AG4406" i="15"/>
  <c r="AH4406" i="15"/>
  <c r="AF4407" i="15"/>
  <c r="AG4407" i="15"/>
  <c r="AH4407" i="15"/>
  <c r="AF4408" i="15"/>
  <c r="AG4408" i="15"/>
  <c r="AH4408" i="15"/>
  <c r="AF4409" i="15"/>
  <c r="AG4409" i="15"/>
  <c r="AH4409" i="15"/>
  <c r="AF4410" i="15"/>
  <c r="AG4410" i="15"/>
  <c r="AH4410" i="15"/>
  <c r="AF4411" i="15"/>
  <c r="AG4411" i="15"/>
  <c r="AH4411" i="15"/>
  <c r="AF4412" i="15"/>
  <c r="AG4412" i="15"/>
  <c r="AH4412" i="15"/>
  <c r="AF4413" i="15"/>
  <c r="AG4413" i="15"/>
  <c r="AH4413" i="15"/>
  <c r="AF4414" i="15"/>
  <c r="AG4414" i="15"/>
  <c r="AH4414" i="15"/>
  <c r="AF4415" i="15"/>
  <c r="AG4415" i="15"/>
  <c r="AH4415" i="15"/>
  <c r="AF4416" i="15"/>
  <c r="AG4416" i="15"/>
  <c r="AH4416" i="15"/>
  <c r="AF4417" i="15"/>
  <c r="AG4417" i="15"/>
  <c r="AH4417" i="15"/>
  <c r="AF4418" i="15"/>
  <c r="AG4418" i="15"/>
  <c r="AH4418" i="15"/>
  <c r="AF4419" i="15"/>
  <c r="AG4419" i="15"/>
  <c r="AH4419" i="15"/>
  <c r="AF4420" i="15"/>
  <c r="AG4420" i="15"/>
  <c r="AH4420" i="15"/>
  <c r="AF4421" i="15"/>
  <c r="AG4421" i="15"/>
  <c r="AH4421" i="15"/>
  <c r="AF4422" i="15"/>
  <c r="AG4422" i="15"/>
  <c r="AH4422" i="15"/>
  <c r="AF4423" i="15"/>
  <c r="AG4423" i="15"/>
  <c r="AH4423" i="15"/>
  <c r="AF4424" i="15"/>
  <c r="AG4424" i="15"/>
  <c r="AH4424" i="15"/>
  <c r="AF4425" i="15"/>
  <c r="AG4425" i="15"/>
  <c r="AH4425" i="15"/>
  <c r="AF4426" i="15"/>
  <c r="AG4426" i="15"/>
  <c r="AH4426" i="15"/>
  <c r="AF4427" i="15"/>
  <c r="AG4427" i="15"/>
  <c r="AH4427" i="15"/>
  <c r="AF4428" i="15"/>
  <c r="AG4428" i="15"/>
  <c r="AH4428" i="15"/>
  <c r="AF4429" i="15"/>
  <c r="AG4429" i="15"/>
  <c r="AH4429" i="15"/>
  <c r="AF4430" i="15"/>
  <c r="AG4430" i="15"/>
  <c r="AH4430" i="15"/>
  <c r="AF4431" i="15"/>
  <c r="AG4431" i="15"/>
  <c r="AH4431" i="15"/>
  <c r="AF4432" i="15"/>
  <c r="AG4432" i="15"/>
  <c r="AH4432" i="15"/>
  <c r="AF4433" i="15"/>
  <c r="AG4433" i="15"/>
  <c r="AH4433" i="15"/>
  <c r="AF4434" i="15"/>
  <c r="AG4434" i="15"/>
  <c r="AH4434" i="15"/>
  <c r="AF4435" i="15"/>
  <c r="AG4435" i="15"/>
  <c r="AH4435" i="15"/>
  <c r="AF4436" i="15"/>
  <c r="AG4436" i="15"/>
  <c r="AH4436" i="15"/>
  <c r="AF4437" i="15"/>
  <c r="AG4437" i="15"/>
  <c r="AH4437" i="15"/>
  <c r="AF4438" i="15"/>
  <c r="AG4438" i="15"/>
  <c r="AH4438" i="15"/>
  <c r="AF4439" i="15"/>
  <c r="AG4439" i="15"/>
  <c r="AH4439" i="15"/>
  <c r="AF4440" i="15"/>
  <c r="AG4440" i="15"/>
  <c r="AH4440" i="15"/>
  <c r="AF4441" i="15"/>
  <c r="AG4441" i="15"/>
  <c r="AH4441" i="15"/>
  <c r="AF4442" i="15"/>
  <c r="AG4442" i="15"/>
  <c r="AH4442" i="15"/>
  <c r="AF4443" i="15"/>
  <c r="AG4443" i="15"/>
  <c r="AH4443" i="15"/>
  <c r="AF4444" i="15"/>
  <c r="AG4444" i="15"/>
  <c r="AH4444" i="15"/>
  <c r="AF4445" i="15"/>
  <c r="AG4445" i="15"/>
  <c r="AH4445" i="15"/>
  <c r="AF4446" i="15"/>
  <c r="AG4446" i="15"/>
  <c r="AH4446" i="15"/>
  <c r="AF4447" i="15"/>
  <c r="AG4447" i="15"/>
  <c r="AH4447" i="15"/>
  <c r="AF4448" i="15"/>
  <c r="AG4448" i="15"/>
  <c r="AH4448" i="15"/>
  <c r="AF4449" i="15"/>
  <c r="AG4449" i="15"/>
  <c r="AH4449" i="15"/>
  <c r="AF4450" i="15"/>
  <c r="AG4450" i="15"/>
  <c r="AH4450" i="15"/>
  <c r="AF4451" i="15"/>
  <c r="AG4451" i="15"/>
  <c r="AH4451" i="15"/>
  <c r="AF4452" i="15"/>
  <c r="AG4452" i="15"/>
  <c r="AH4452" i="15"/>
  <c r="AF4453" i="15"/>
  <c r="AG4453" i="15"/>
  <c r="AH4453" i="15"/>
  <c r="AF4454" i="15"/>
  <c r="AG4454" i="15"/>
  <c r="AH4454" i="15"/>
  <c r="AF4455" i="15"/>
  <c r="AG4455" i="15"/>
  <c r="AH4455" i="15"/>
  <c r="AF4456" i="15"/>
  <c r="AG4456" i="15"/>
  <c r="AH4456" i="15"/>
  <c r="AF4457" i="15"/>
  <c r="AG4457" i="15"/>
  <c r="AH4457" i="15"/>
  <c r="AF4458" i="15"/>
  <c r="AG4458" i="15"/>
  <c r="AH4458" i="15"/>
  <c r="AF4459" i="15"/>
  <c r="AG4459" i="15"/>
  <c r="AH4459" i="15"/>
  <c r="AF4460" i="15"/>
  <c r="AG4460" i="15"/>
  <c r="AH4460" i="15"/>
  <c r="AF4461" i="15"/>
  <c r="AG4461" i="15"/>
  <c r="AH4461" i="15"/>
  <c r="AF4462" i="15"/>
  <c r="AG4462" i="15"/>
  <c r="AH4462" i="15"/>
  <c r="AF4463" i="15"/>
  <c r="AG4463" i="15"/>
  <c r="AH4463" i="15"/>
  <c r="AF4464" i="15"/>
  <c r="AG4464" i="15"/>
  <c r="AH4464" i="15"/>
  <c r="AF4465" i="15"/>
  <c r="AG4465" i="15"/>
  <c r="AH4465" i="15"/>
  <c r="AF4466" i="15"/>
  <c r="AG4466" i="15"/>
  <c r="AH4466" i="15"/>
  <c r="AF4467" i="15"/>
  <c r="AG4467" i="15"/>
  <c r="AH4467" i="15"/>
  <c r="AF4468" i="15"/>
  <c r="AG4468" i="15"/>
  <c r="AH4468" i="15"/>
  <c r="AF4469" i="15"/>
  <c r="AG4469" i="15"/>
  <c r="AH4469" i="15"/>
  <c r="AF4470" i="15"/>
  <c r="AG4470" i="15"/>
  <c r="AH4470" i="15"/>
  <c r="AF4471" i="15"/>
  <c r="AG4471" i="15"/>
  <c r="AH4471" i="15"/>
  <c r="AF4472" i="15"/>
  <c r="AG4472" i="15"/>
  <c r="AH4472" i="15"/>
  <c r="AF4473" i="15"/>
  <c r="AG4473" i="15"/>
  <c r="AH4473" i="15"/>
  <c r="AF4474" i="15"/>
  <c r="AG4474" i="15"/>
  <c r="AH4474" i="15"/>
  <c r="AF4475" i="15"/>
  <c r="AG4475" i="15"/>
  <c r="AH4475" i="15"/>
  <c r="AF4476" i="15"/>
  <c r="AG4476" i="15"/>
  <c r="AH4476" i="15"/>
  <c r="AF4477" i="15"/>
  <c r="AG4477" i="15"/>
  <c r="AH4477" i="15"/>
  <c r="AF4478" i="15"/>
  <c r="AG4478" i="15"/>
  <c r="AH4478" i="15"/>
  <c r="AF4479" i="15"/>
  <c r="AG4479" i="15"/>
  <c r="AH4479" i="15"/>
  <c r="AF4480" i="15"/>
  <c r="AG4480" i="15"/>
  <c r="AH4480" i="15"/>
  <c r="AF4481" i="15"/>
  <c r="AG4481" i="15"/>
  <c r="AH4481" i="15"/>
  <c r="AF4482" i="15"/>
  <c r="AG4482" i="15"/>
  <c r="AH4482" i="15"/>
  <c r="AF4483" i="15"/>
  <c r="AG4483" i="15"/>
  <c r="AH4483" i="15"/>
  <c r="AF4484" i="15"/>
  <c r="AG4484" i="15"/>
  <c r="AH4484" i="15"/>
  <c r="AF4485" i="15"/>
  <c r="AG4485" i="15"/>
  <c r="AH4485" i="15"/>
  <c r="AF4486" i="15"/>
  <c r="AG4486" i="15"/>
  <c r="AH4486" i="15"/>
  <c r="AF4487" i="15"/>
  <c r="AG4487" i="15"/>
  <c r="AH4487" i="15"/>
  <c r="AF4488" i="15"/>
  <c r="AG4488" i="15"/>
  <c r="AH4488" i="15"/>
  <c r="AF4489" i="15"/>
  <c r="AG4489" i="15"/>
  <c r="AH4489" i="15"/>
  <c r="AF4490" i="15"/>
  <c r="AG4490" i="15"/>
  <c r="AH4490" i="15"/>
  <c r="AF4491" i="15"/>
  <c r="AG4491" i="15"/>
  <c r="AH4491" i="15"/>
  <c r="AF4492" i="15"/>
  <c r="AG4492" i="15"/>
  <c r="AH4492" i="15"/>
  <c r="AF4493" i="15"/>
  <c r="AG4493" i="15"/>
  <c r="AH4493" i="15"/>
  <c r="AF4494" i="15"/>
  <c r="AG4494" i="15"/>
  <c r="AH4494" i="15"/>
  <c r="AF4495" i="15"/>
  <c r="AG4495" i="15"/>
  <c r="AH4495" i="15"/>
  <c r="AF4496" i="15"/>
  <c r="AG4496" i="15"/>
  <c r="AH4496" i="15"/>
  <c r="AF4497" i="15"/>
  <c r="AG4497" i="15"/>
  <c r="AH4497" i="15"/>
  <c r="AF4498" i="15"/>
  <c r="AG4498" i="15"/>
  <c r="AH4498" i="15"/>
  <c r="AF4499" i="15"/>
  <c r="AG4499" i="15"/>
  <c r="AH4499" i="15"/>
  <c r="AF4500" i="15"/>
  <c r="AG4500" i="15"/>
  <c r="AH4500" i="15"/>
  <c r="AF4501" i="15"/>
  <c r="AG4501" i="15"/>
  <c r="AH4501" i="15"/>
  <c r="AF4502" i="15"/>
  <c r="AG4502" i="15"/>
  <c r="AH4502" i="15"/>
  <c r="AF4503" i="15"/>
  <c r="AG4503" i="15"/>
  <c r="AH4503" i="15"/>
  <c r="AF4504" i="15"/>
  <c r="AG4504" i="15"/>
  <c r="AH4504" i="15"/>
  <c r="AF4505" i="15"/>
  <c r="AG4505" i="15"/>
  <c r="AH4505" i="15"/>
  <c r="AF4506" i="15"/>
  <c r="AG4506" i="15"/>
  <c r="AH4506" i="15"/>
  <c r="AF4507" i="15"/>
  <c r="AG4507" i="15"/>
  <c r="AH4507" i="15"/>
  <c r="AF4508" i="15"/>
  <c r="AG4508" i="15"/>
  <c r="AH4508" i="15"/>
  <c r="AF4509" i="15"/>
  <c r="AG4509" i="15"/>
  <c r="AH4509" i="15"/>
  <c r="AF4510" i="15"/>
  <c r="AG4510" i="15"/>
  <c r="AH4510" i="15"/>
  <c r="AF4511" i="15"/>
  <c r="AG4511" i="15"/>
  <c r="AH4511" i="15"/>
  <c r="AF4512" i="15"/>
  <c r="AG4512" i="15"/>
  <c r="AH4512" i="15"/>
  <c r="AF4513" i="15"/>
  <c r="AG4513" i="15"/>
  <c r="AH4513" i="15"/>
  <c r="AF4514" i="15"/>
  <c r="AG4514" i="15"/>
  <c r="AH4514" i="15"/>
  <c r="AF4515" i="15"/>
  <c r="AG4515" i="15"/>
  <c r="AH4515" i="15"/>
  <c r="AF4516" i="15"/>
  <c r="AG4516" i="15"/>
  <c r="AH4516" i="15"/>
  <c r="AF4517" i="15"/>
  <c r="AG4517" i="15"/>
  <c r="AH4517" i="15"/>
  <c r="AF4518" i="15"/>
  <c r="AG4518" i="15"/>
  <c r="AH4518" i="15"/>
  <c r="AF4519" i="15"/>
  <c r="AG4519" i="15"/>
  <c r="AH4519" i="15"/>
  <c r="AF4520" i="15"/>
  <c r="AG4520" i="15"/>
  <c r="AH4520" i="15"/>
  <c r="AF4521" i="15"/>
  <c r="AG4521" i="15"/>
  <c r="AH4521" i="15"/>
  <c r="AF4522" i="15"/>
  <c r="AG4522" i="15"/>
  <c r="AH4522" i="15"/>
  <c r="AF4523" i="15"/>
  <c r="AG4523" i="15"/>
  <c r="AH4523" i="15"/>
  <c r="AF4524" i="15"/>
  <c r="AG4524" i="15"/>
  <c r="AH4524" i="15"/>
  <c r="AF4525" i="15"/>
  <c r="AG4525" i="15"/>
  <c r="AH4525" i="15"/>
  <c r="AF4526" i="15"/>
  <c r="AG4526" i="15"/>
  <c r="AH4526" i="15"/>
  <c r="AF4527" i="15"/>
  <c r="AG4527" i="15"/>
  <c r="AH4527" i="15"/>
  <c r="AF4528" i="15"/>
  <c r="AG4528" i="15"/>
  <c r="AH4528" i="15"/>
  <c r="AF4529" i="15"/>
  <c r="AG4529" i="15"/>
  <c r="AH4529" i="15"/>
  <c r="AF4530" i="15"/>
  <c r="AG4530" i="15"/>
  <c r="AH4530" i="15"/>
  <c r="AF4531" i="15"/>
  <c r="AG4531" i="15"/>
  <c r="AH4531" i="15"/>
  <c r="AF4532" i="15"/>
  <c r="AG4532" i="15"/>
  <c r="AH4532" i="15"/>
  <c r="AF4533" i="15"/>
  <c r="AG4533" i="15"/>
  <c r="AH4533" i="15"/>
  <c r="AF4534" i="15"/>
  <c r="AG4534" i="15"/>
  <c r="AH4534" i="15"/>
  <c r="AF4535" i="15"/>
  <c r="AG4535" i="15"/>
  <c r="AH4535" i="15"/>
  <c r="AF4536" i="15"/>
  <c r="AG4536" i="15"/>
  <c r="AH4536" i="15"/>
  <c r="AF4537" i="15"/>
  <c r="AG4537" i="15"/>
  <c r="AH4537" i="15"/>
  <c r="AF4538" i="15"/>
  <c r="AG4538" i="15"/>
  <c r="AH4538" i="15"/>
  <c r="AF4539" i="15"/>
  <c r="AG4539" i="15"/>
  <c r="AH4539" i="15"/>
  <c r="AF4540" i="15"/>
  <c r="AG4540" i="15"/>
  <c r="AH4540" i="15"/>
  <c r="AF4541" i="15"/>
  <c r="AG4541" i="15"/>
  <c r="AH4541" i="15"/>
  <c r="AF4542" i="15"/>
  <c r="AG4542" i="15"/>
  <c r="AH4542" i="15"/>
  <c r="AF4543" i="15"/>
  <c r="AG4543" i="15"/>
  <c r="AH4543" i="15"/>
  <c r="AF4544" i="15"/>
  <c r="AG4544" i="15"/>
  <c r="AH4544" i="15"/>
  <c r="AF4545" i="15"/>
  <c r="AG4545" i="15"/>
  <c r="AH4545" i="15"/>
  <c r="AF4546" i="15"/>
  <c r="AG4546" i="15"/>
  <c r="AH4546" i="15"/>
  <c r="AF4547" i="15"/>
  <c r="AG4547" i="15"/>
  <c r="AH4547" i="15"/>
  <c r="AF4548" i="15"/>
  <c r="AG4548" i="15"/>
  <c r="AH4548" i="15"/>
  <c r="AF4549" i="15"/>
  <c r="AG4549" i="15"/>
  <c r="AH4549" i="15"/>
  <c r="AF4550" i="15"/>
  <c r="AG4550" i="15"/>
  <c r="AH4550" i="15"/>
  <c r="AF4551" i="15"/>
  <c r="AG4551" i="15"/>
  <c r="AH4551" i="15"/>
  <c r="AF4552" i="15"/>
  <c r="AG4552" i="15"/>
  <c r="AH4552" i="15"/>
  <c r="AF4553" i="15"/>
  <c r="AG4553" i="15"/>
  <c r="AH4553" i="15"/>
  <c r="AF4554" i="15"/>
  <c r="AG4554" i="15"/>
  <c r="AH4554" i="15"/>
  <c r="AF4555" i="15"/>
  <c r="AG4555" i="15"/>
  <c r="AH4555" i="15"/>
  <c r="AF4556" i="15"/>
  <c r="AG4556" i="15"/>
  <c r="AH4556" i="15"/>
  <c r="AF4557" i="15"/>
  <c r="AG4557" i="15"/>
  <c r="AH4557" i="15"/>
  <c r="AF4558" i="15"/>
  <c r="AG4558" i="15"/>
  <c r="AH4558" i="15"/>
  <c r="AF4559" i="15"/>
  <c r="AG4559" i="15"/>
  <c r="AH4559" i="15"/>
  <c r="AF4560" i="15"/>
  <c r="AG4560" i="15"/>
  <c r="AH4560" i="15"/>
  <c r="AF4561" i="15"/>
  <c r="AG4561" i="15"/>
  <c r="AH4561" i="15"/>
  <c r="AF4562" i="15"/>
  <c r="AG4562" i="15"/>
  <c r="AH4562" i="15"/>
  <c r="AF4563" i="15"/>
  <c r="AG4563" i="15"/>
  <c r="AH4563" i="15"/>
  <c r="AF4564" i="15"/>
  <c r="AG4564" i="15"/>
  <c r="AH4564" i="15"/>
  <c r="AF4565" i="15"/>
  <c r="AG4565" i="15"/>
  <c r="AH4565" i="15"/>
  <c r="AF4566" i="15"/>
  <c r="AG4566" i="15"/>
  <c r="AH4566" i="15"/>
  <c r="AF4567" i="15"/>
  <c r="AG4567" i="15"/>
  <c r="AH4567" i="15"/>
  <c r="AF4568" i="15"/>
  <c r="AG4568" i="15"/>
  <c r="AH4568" i="15"/>
  <c r="AF4569" i="15"/>
  <c r="AG4569" i="15"/>
  <c r="AH4569" i="15"/>
  <c r="AF4570" i="15"/>
  <c r="AG4570" i="15"/>
  <c r="AH4570" i="15"/>
  <c r="AF4571" i="15"/>
  <c r="AG4571" i="15"/>
  <c r="AH4571" i="15"/>
  <c r="AF4572" i="15"/>
  <c r="AG4572" i="15"/>
  <c r="AH4572" i="15"/>
  <c r="AF4573" i="15"/>
  <c r="AG4573" i="15"/>
  <c r="AH4573" i="15"/>
  <c r="AF4574" i="15"/>
  <c r="AG4574" i="15"/>
  <c r="AH4574" i="15"/>
  <c r="AF4575" i="15"/>
  <c r="AG4575" i="15"/>
  <c r="AH4575" i="15"/>
  <c r="AF4576" i="15"/>
  <c r="AG4576" i="15"/>
  <c r="AH4576" i="15"/>
  <c r="AF4577" i="15"/>
  <c r="AG4577" i="15"/>
  <c r="AH4577" i="15"/>
  <c r="AF4578" i="15"/>
  <c r="AG4578" i="15"/>
  <c r="AH4578" i="15"/>
  <c r="AF4579" i="15"/>
  <c r="AG4579" i="15"/>
  <c r="AH4579" i="15"/>
  <c r="AF4580" i="15"/>
  <c r="AG4580" i="15"/>
  <c r="AH4580" i="15"/>
  <c r="AF4581" i="15"/>
  <c r="AG4581" i="15"/>
  <c r="AH4581" i="15"/>
  <c r="AF4582" i="15"/>
  <c r="AG4582" i="15"/>
  <c r="AH4582" i="15"/>
  <c r="AF4583" i="15"/>
  <c r="AG4583" i="15"/>
  <c r="AH4583" i="15"/>
  <c r="AF4584" i="15"/>
  <c r="AG4584" i="15"/>
  <c r="AH4584" i="15"/>
  <c r="AF4585" i="15"/>
  <c r="AG4585" i="15"/>
  <c r="AH4585" i="15"/>
  <c r="AF4586" i="15"/>
  <c r="AG4586" i="15"/>
  <c r="AH4586" i="15"/>
  <c r="AF4587" i="15"/>
  <c r="AG4587" i="15"/>
  <c r="AH4587" i="15"/>
  <c r="AF4588" i="15"/>
  <c r="AG4588" i="15"/>
  <c r="AH4588" i="15"/>
  <c r="AF4589" i="15"/>
  <c r="AG4589" i="15"/>
  <c r="AH4589" i="15"/>
  <c r="AF4590" i="15"/>
  <c r="AG4590" i="15"/>
  <c r="AH4590" i="15"/>
  <c r="AF4591" i="15"/>
  <c r="AG4591" i="15"/>
  <c r="AH4591" i="15"/>
  <c r="AF4592" i="15"/>
  <c r="AG4592" i="15"/>
  <c r="AH4592" i="15"/>
  <c r="AF4593" i="15"/>
  <c r="AG4593" i="15"/>
  <c r="AH4593" i="15"/>
  <c r="AF4594" i="15"/>
  <c r="AG4594" i="15"/>
  <c r="AH4594" i="15"/>
  <c r="AF4595" i="15"/>
  <c r="AG4595" i="15"/>
  <c r="AH4595" i="15"/>
  <c r="AF4596" i="15"/>
  <c r="AG4596" i="15"/>
  <c r="AH4596" i="15"/>
  <c r="AF4597" i="15"/>
  <c r="AG4597" i="15"/>
  <c r="AH4597" i="15"/>
  <c r="AF4598" i="15"/>
  <c r="AG4598" i="15"/>
  <c r="AH4598" i="15"/>
  <c r="AF4599" i="15"/>
  <c r="AG4599" i="15"/>
  <c r="AH4599" i="15"/>
  <c r="AF4600" i="15"/>
  <c r="AG4600" i="15"/>
  <c r="AH4600" i="15"/>
  <c r="AF4601" i="15"/>
  <c r="AG4601" i="15"/>
  <c r="AH4601" i="15"/>
  <c r="AF4602" i="15"/>
  <c r="AG4602" i="15"/>
  <c r="AH4602" i="15"/>
  <c r="AF4603" i="15"/>
  <c r="AG4603" i="15"/>
  <c r="AH4603" i="15"/>
  <c r="AF4604" i="15"/>
  <c r="AG4604" i="15"/>
  <c r="AH4604" i="15"/>
  <c r="AF4605" i="15"/>
  <c r="AG4605" i="15"/>
  <c r="AH4605" i="15"/>
  <c r="AF4606" i="15"/>
  <c r="AG4606" i="15"/>
  <c r="AH4606" i="15"/>
  <c r="AF4607" i="15"/>
  <c r="AG4607" i="15"/>
  <c r="AH4607" i="15"/>
  <c r="AF4608" i="15"/>
  <c r="AG4608" i="15"/>
  <c r="AH4608" i="15"/>
  <c r="AF4609" i="15"/>
  <c r="AG4609" i="15"/>
  <c r="AH4609" i="15"/>
  <c r="AF4610" i="15"/>
  <c r="AG4610" i="15"/>
  <c r="AH4610" i="15"/>
  <c r="AF4611" i="15"/>
  <c r="AG4611" i="15"/>
  <c r="AH4611" i="15"/>
  <c r="AF4612" i="15"/>
  <c r="AG4612" i="15"/>
  <c r="AH4612" i="15"/>
  <c r="AF4613" i="15"/>
  <c r="AG4613" i="15"/>
  <c r="AH4613" i="15"/>
  <c r="AF4614" i="15"/>
  <c r="AG4614" i="15"/>
  <c r="AH4614" i="15"/>
  <c r="AF4615" i="15"/>
  <c r="AG4615" i="15"/>
  <c r="AH4615" i="15"/>
  <c r="AF4616" i="15"/>
  <c r="AG4616" i="15"/>
  <c r="AH4616" i="15"/>
  <c r="AF4617" i="15"/>
  <c r="AG4617" i="15"/>
  <c r="AH4617" i="15"/>
  <c r="AF4618" i="15"/>
  <c r="AG4618" i="15"/>
  <c r="AH4618" i="15"/>
  <c r="AF4619" i="15"/>
  <c r="AG4619" i="15"/>
  <c r="AH4619" i="15"/>
  <c r="AF4620" i="15"/>
  <c r="AG4620" i="15"/>
  <c r="AH4620" i="15"/>
  <c r="AF4621" i="15"/>
  <c r="AG4621" i="15"/>
  <c r="AH4621" i="15"/>
  <c r="AF4622" i="15"/>
  <c r="AG4622" i="15"/>
  <c r="AH4622" i="15"/>
  <c r="AF4623" i="15"/>
  <c r="AG4623" i="15"/>
  <c r="AH4623" i="15"/>
  <c r="AF4624" i="15"/>
  <c r="AG4624" i="15"/>
  <c r="AH4624" i="15"/>
  <c r="AF4625" i="15"/>
  <c r="AG4625" i="15"/>
  <c r="AH4625" i="15"/>
  <c r="AF4626" i="15"/>
  <c r="AG4626" i="15"/>
  <c r="AH4626" i="15"/>
  <c r="AF4627" i="15"/>
  <c r="AG4627" i="15"/>
  <c r="AH4627" i="15"/>
  <c r="AF4628" i="15"/>
  <c r="AG4628" i="15"/>
  <c r="AH4628" i="15"/>
  <c r="AF4629" i="15"/>
  <c r="AG4629" i="15"/>
  <c r="AH4629" i="15"/>
  <c r="AF4630" i="15"/>
  <c r="AG4630" i="15"/>
  <c r="AH4630" i="15"/>
  <c r="AF4631" i="15"/>
  <c r="AG4631" i="15"/>
  <c r="AH4631" i="15"/>
  <c r="AF4632" i="15"/>
  <c r="AG4632" i="15"/>
  <c r="AH4632" i="15"/>
  <c r="AF4633" i="15"/>
  <c r="AG4633" i="15"/>
  <c r="AH4633" i="15"/>
  <c r="AF4634" i="15"/>
  <c r="AG4634" i="15"/>
  <c r="AH4634" i="15"/>
  <c r="AF4635" i="15"/>
  <c r="AG4635" i="15"/>
  <c r="AH4635" i="15"/>
  <c r="AF4636" i="15"/>
  <c r="AG4636" i="15"/>
  <c r="AH4636" i="15"/>
  <c r="AF4637" i="15"/>
  <c r="AG4637" i="15"/>
  <c r="AH4637" i="15"/>
  <c r="AF4638" i="15"/>
  <c r="AG4638" i="15"/>
  <c r="AH4638" i="15"/>
  <c r="AF4639" i="15"/>
  <c r="AG4639" i="15"/>
  <c r="AH4639" i="15"/>
  <c r="AF4640" i="15"/>
  <c r="AG4640" i="15"/>
  <c r="AH4640" i="15"/>
  <c r="AF4641" i="15"/>
  <c r="AG4641" i="15"/>
  <c r="AH4641" i="15"/>
  <c r="AF4642" i="15"/>
  <c r="AG4642" i="15"/>
  <c r="AH4642" i="15"/>
  <c r="AF4643" i="15"/>
  <c r="AG4643" i="15"/>
  <c r="AH4643" i="15"/>
  <c r="AF4644" i="15"/>
  <c r="AG4644" i="15"/>
  <c r="AH4644" i="15"/>
  <c r="AF4645" i="15"/>
  <c r="AG4645" i="15"/>
  <c r="AH4645" i="15"/>
  <c r="AF4646" i="15"/>
  <c r="AG4646" i="15"/>
  <c r="AH4646" i="15"/>
  <c r="AF4647" i="15"/>
  <c r="AG4647" i="15"/>
  <c r="AH4647" i="15"/>
  <c r="AF4648" i="15"/>
  <c r="AG4648" i="15"/>
  <c r="AH4648" i="15"/>
  <c r="AF4649" i="15"/>
  <c r="AG4649" i="15"/>
  <c r="AH4649" i="15"/>
  <c r="AF4650" i="15"/>
  <c r="AG4650" i="15"/>
  <c r="AH4650" i="15"/>
  <c r="AF4651" i="15"/>
  <c r="AG4651" i="15"/>
  <c r="AH4651" i="15"/>
  <c r="AF4652" i="15"/>
  <c r="AG4652" i="15"/>
  <c r="AH4652" i="15"/>
  <c r="AF4653" i="15"/>
  <c r="AG4653" i="15"/>
  <c r="AH4653" i="15"/>
  <c r="AF4654" i="15"/>
  <c r="AG4654" i="15"/>
  <c r="AH4654" i="15"/>
  <c r="AF4655" i="15"/>
  <c r="AG4655" i="15"/>
  <c r="AH4655" i="15"/>
  <c r="AF4656" i="15"/>
  <c r="AG4656" i="15"/>
  <c r="AH4656" i="15"/>
  <c r="AF4657" i="15"/>
  <c r="AG4657" i="15"/>
  <c r="AH4657" i="15"/>
  <c r="AF4658" i="15"/>
  <c r="AG4658" i="15"/>
  <c r="AH4658" i="15"/>
  <c r="AF4659" i="15"/>
  <c r="AG4659" i="15"/>
  <c r="AH4659" i="15"/>
  <c r="AF4660" i="15"/>
  <c r="AG4660" i="15"/>
  <c r="AH4660" i="15"/>
  <c r="AF4661" i="15"/>
  <c r="AG4661" i="15"/>
  <c r="AH4661" i="15"/>
  <c r="AF4662" i="15"/>
  <c r="AG4662" i="15"/>
  <c r="AH4662" i="15"/>
  <c r="AF4663" i="15"/>
  <c r="AG4663" i="15"/>
  <c r="AH4663" i="15"/>
  <c r="AF4664" i="15"/>
  <c r="AG4664" i="15"/>
  <c r="AH4664" i="15"/>
  <c r="AF4665" i="15"/>
  <c r="AG4665" i="15"/>
  <c r="AH4665" i="15"/>
  <c r="AF4666" i="15"/>
  <c r="AG4666" i="15"/>
  <c r="AH4666" i="15"/>
  <c r="AF4667" i="15"/>
  <c r="AG4667" i="15"/>
  <c r="AH4667" i="15"/>
  <c r="AF4668" i="15"/>
  <c r="AG4668" i="15"/>
  <c r="AH4668" i="15"/>
  <c r="AF4669" i="15"/>
  <c r="AG4669" i="15"/>
  <c r="AH4669" i="15"/>
  <c r="AF4670" i="15"/>
  <c r="AG4670" i="15"/>
  <c r="AH4670" i="15"/>
  <c r="AF4671" i="15"/>
  <c r="AG4671" i="15"/>
  <c r="AH4671" i="15"/>
  <c r="AF4672" i="15"/>
  <c r="AG4672" i="15"/>
  <c r="AH4672" i="15"/>
  <c r="AF4673" i="15"/>
  <c r="AG4673" i="15"/>
  <c r="AH4673" i="15"/>
  <c r="AF4674" i="15"/>
  <c r="AG4674" i="15"/>
  <c r="AH4674" i="15"/>
  <c r="AF4675" i="15"/>
  <c r="AG4675" i="15"/>
  <c r="AH4675" i="15"/>
  <c r="AF4676" i="15"/>
  <c r="AG4676" i="15"/>
  <c r="AH4676" i="15"/>
  <c r="AF4677" i="15"/>
  <c r="AG4677" i="15"/>
  <c r="AH4677" i="15"/>
  <c r="AF4678" i="15"/>
  <c r="AG4678" i="15"/>
  <c r="AH4678" i="15"/>
  <c r="AF4679" i="15"/>
  <c r="AG4679" i="15"/>
  <c r="AH4679" i="15"/>
  <c r="AF4680" i="15"/>
  <c r="AG4680" i="15"/>
  <c r="AH4680" i="15"/>
  <c r="AF4681" i="15"/>
  <c r="AG4681" i="15"/>
  <c r="AH4681" i="15"/>
  <c r="AF4682" i="15"/>
  <c r="AG4682" i="15"/>
  <c r="AH4682" i="15"/>
  <c r="AF4683" i="15"/>
  <c r="AG4683" i="15"/>
  <c r="AH4683" i="15"/>
  <c r="AF4684" i="15"/>
  <c r="AG4684" i="15"/>
  <c r="AH4684" i="15"/>
  <c r="AF4685" i="15"/>
  <c r="AG4685" i="15"/>
  <c r="AH4685" i="15"/>
  <c r="AF4686" i="15"/>
  <c r="AG4686" i="15"/>
  <c r="AH4686" i="15"/>
  <c r="AF4687" i="15"/>
  <c r="AG4687" i="15"/>
  <c r="AH4687" i="15"/>
  <c r="AF4688" i="15"/>
  <c r="AG4688" i="15"/>
  <c r="AH4688" i="15"/>
  <c r="AF4689" i="15"/>
  <c r="AG4689" i="15"/>
  <c r="AH4689" i="15"/>
  <c r="AF4690" i="15"/>
  <c r="AG4690" i="15"/>
  <c r="AH4690" i="15"/>
  <c r="AF4691" i="15"/>
  <c r="AG4691" i="15"/>
  <c r="AH4691" i="15"/>
  <c r="AF4692" i="15"/>
  <c r="AG4692" i="15"/>
  <c r="AH4692" i="15"/>
  <c r="AF4693" i="15"/>
  <c r="AG4693" i="15"/>
  <c r="AH4693" i="15"/>
  <c r="AF4694" i="15"/>
  <c r="AG4694" i="15"/>
  <c r="AH4694" i="15"/>
  <c r="AF4695" i="15"/>
  <c r="AG4695" i="15"/>
  <c r="AH4695" i="15"/>
  <c r="AF4696" i="15"/>
  <c r="AG4696" i="15"/>
  <c r="AH4696" i="15"/>
  <c r="AF4697" i="15"/>
  <c r="AG4697" i="15"/>
  <c r="AH4697" i="15"/>
  <c r="AF4698" i="15"/>
  <c r="AG4698" i="15"/>
  <c r="AH4698" i="15"/>
  <c r="AF4699" i="15"/>
  <c r="AG4699" i="15"/>
  <c r="AH4699" i="15"/>
  <c r="AF4700" i="15"/>
  <c r="AG4700" i="15"/>
  <c r="AH4700" i="15"/>
  <c r="AF4701" i="15"/>
  <c r="AG4701" i="15"/>
  <c r="AH4701" i="15"/>
  <c r="AF4702" i="15"/>
  <c r="AG4702" i="15"/>
  <c r="AH4702" i="15"/>
  <c r="AF4703" i="15"/>
  <c r="AG4703" i="15"/>
  <c r="AH4703" i="15"/>
  <c r="AF4704" i="15"/>
  <c r="AG4704" i="15"/>
  <c r="AH4704" i="15"/>
  <c r="AF4705" i="15"/>
  <c r="AG4705" i="15"/>
  <c r="AH4705" i="15"/>
  <c r="AF4706" i="15"/>
  <c r="AG4706" i="15"/>
  <c r="AH4706" i="15"/>
  <c r="AF4707" i="15"/>
  <c r="AG4707" i="15"/>
  <c r="AH4707" i="15"/>
  <c r="AF4708" i="15"/>
  <c r="AG4708" i="15"/>
  <c r="AH4708" i="15"/>
  <c r="AF4709" i="15"/>
  <c r="AG4709" i="15"/>
  <c r="AH4709" i="15"/>
  <c r="AF4710" i="15"/>
  <c r="AG4710" i="15"/>
  <c r="AH4710" i="15"/>
  <c r="AF4711" i="15"/>
  <c r="AG4711" i="15"/>
  <c r="AH4711" i="15"/>
  <c r="AF4712" i="15"/>
  <c r="AG4712" i="15"/>
  <c r="AH4712" i="15"/>
  <c r="AF4713" i="15"/>
  <c r="AG4713" i="15"/>
  <c r="AH4713" i="15"/>
  <c r="AF4714" i="15"/>
  <c r="AG4714" i="15"/>
  <c r="AH4714" i="15"/>
  <c r="AF4715" i="15"/>
  <c r="AG4715" i="15"/>
  <c r="AH4715" i="15"/>
  <c r="AF4716" i="15"/>
  <c r="AG4716" i="15"/>
  <c r="AH4716" i="15"/>
  <c r="AF4717" i="15"/>
  <c r="AG4717" i="15"/>
  <c r="AH4717" i="15"/>
  <c r="AF4718" i="15"/>
  <c r="AG4718" i="15"/>
  <c r="AH4718" i="15"/>
  <c r="AF4719" i="15"/>
  <c r="AG4719" i="15"/>
  <c r="AH4719" i="15"/>
  <c r="AF4720" i="15"/>
  <c r="AG4720" i="15"/>
  <c r="AH4720" i="15"/>
  <c r="AF4721" i="15"/>
  <c r="AG4721" i="15"/>
  <c r="AH4721" i="15"/>
  <c r="AF4722" i="15"/>
  <c r="AG4722" i="15"/>
  <c r="AH4722" i="15"/>
  <c r="AF4723" i="15"/>
  <c r="AG4723" i="15"/>
  <c r="AH4723" i="15"/>
  <c r="AF4724" i="15"/>
  <c r="AG4724" i="15"/>
  <c r="AH4724" i="15"/>
  <c r="AF4725" i="15"/>
  <c r="AG4725" i="15"/>
  <c r="AH4725" i="15"/>
  <c r="AF4726" i="15"/>
  <c r="AG4726" i="15"/>
  <c r="AH4726" i="15"/>
  <c r="AF4727" i="15"/>
  <c r="AG4727" i="15"/>
  <c r="AH4727" i="15"/>
  <c r="AF4728" i="15"/>
  <c r="AG4728" i="15"/>
  <c r="AH4728" i="15"/>
  <c r="AF4729" i="15"/>
  <c r="AG4729" i="15"/>
  <c r="AH4729" i="15"/>
  <c r="AF4730" i="15"/>
  <c r="AG4730" i="15"/>
  <c r="AH4730" i="15"/>
  <c r="AF4731" i="15"/>
  <c r="AG4731" i="15"/>
  <c r="AH4731" i="15"/>
  <c r="AF4732" i="15"/>
  <c r="AG4732" i="15"/>
  <c r="AH4732" i="15"/>
  <c r="AF4733" i="15"/>
  <c r="AG4733" i="15"/>
  <c r="AH4733" i="15"/>
  <c r="AF4734" i="15"/>
  <c r="AG4734" i="15"/>
  <c r="AH4734" i="15"/>
  <c r="AF4735" i="15"/>
  <c r="AG4735" i="15"/>
  <c r="AH4735" i="15"/>
  <c r="AF4736" i="15"/>
  <c r="AG4736" i="15"/>
  <c r="AH4736" i="15"/>
  <c r="AF4737" i="15"/>
  <c r="AG4737" i="15"/>
  <c r="AH4737" i="15"/>
  <c r="AF4738" i="15"/>
  <c r="AG4738" i="15"/>
  <c r="AH4738" i="15"/>
  <c r="AF4739" i="15"/>
  <c r="AG4739" i="15"/>
  <c r="AH4739" i="15"/>
  <c r="AF4740" i="15"/>
  <c r="AG4740" i="15"/>
  <c r="AH4740" i="15"/>
  <c r="AF4741" i="15"/>
  <c r="AG4741" i="15"/>
  <c r="AH4741" i="15"/>
  <c r="AF4742" i="15"/>
  <c r="AG4742" i="15"/>
  <c r="AH4742" i="15"/>
  <c r="AF4743" i="15"/>
  <c r="AG4743" i="15"/>
  <c r="AH4743" i="15"/>
  <c r="AF4744" i="15"/>
  <c r="AG4744" i="15"/>
  <c r="AH4744" i="15"/>
  <c r="AF4745" i="15"/>
  <c r="AG4745" i="15"/>
  <c r="AH4745" i="15"/>
  <c r="AF4746" i="15"/>
  <c r="AG4746" i="15"/>
  <c r="AH4746" i="15"/>
  <c r="AF4747" i="15"/>
  <c r="AG4747" i="15"/>
  <c r="AH4747" i="15"/>
  <c r="AF4748" i="15"/>
  <c r="AG4748" i="15"/>
  <c r="AH4748" i="15"/>
  <c r="AF4749" i="15"/>
  <c r="AG4749" i="15"/>
  <c r="AH4749" i="15"/>
  <c r="AF4750" i="15"/>
  <c r="AG4750" i="15"/>
  <c r="AH4750" i="15"/>
  <c r="AF4751" i="15"/>
  <c r="AG4751" i="15"/>
  <c r="AH4751" i="15"/>
  <c r="AF4752" i="15"/>
  <c r="AG4752" i="15"/>
  <c r="AH4752" i="15"/>
  <c r="AF4753" i="15"/>
  <c r="AG4753" i="15"/>
  <c r="AH4753" i="15"/>
  <c r="AF4754" i="15"/>
  <c r="AG4754" i="15"/>
  <c r="AH4754" i="15"/>
  <c r="AF4755" i="15"/>
  <c r="AG4755" i="15"/>
  <c r="AH4755" i="15"/>
  <c r="AF4756" i="15"/>
  <c r="AG4756" i="15"/>
  <c r="AH4756" i="15"/>
  <c r="AF4757" i="15"/>
  <c r="AG4757" i="15"/>
  <c r="AH4757" i="15"/>
  <c r="AF4758" i="15"/>
  <c r="AG4758" i="15"/>
  <c r="AH4758" i="15"/>
  <c r="AF4759" i="15"/>
  <c r="AG4759" i="15"/>
  <c r="AH4759" i="15"/>
  <c r="AF4760" i="15"/>
  <c r="AG4760" i="15"/>
  <c r="AH4760" i="15"/>
  <c r="AF4761" i="15"/>
  <c r="AG4761" i="15"/>
  <c r="AH4761" i="15"/>
  <c r="AF4762" i="15"/>
  <c r="AG4762" i="15"/>
  <c r="AH4762" i="15"/>
  <c r="AF4763" i="15"/>
  <c r="AG4763" i="15"/>
  <c r="AH4763" i="15"/>
  <c r="AF4764" i="15"/>
  <c r="AG4764" i="15"/>
  <c r="AH4764" i="15"/>
  <c r="AF4765" i="15"/>
  <c r="AG4765" i="15"/>
  <c r="AH4765" i="15"/>
  <c r="AF4766" i="15"/>
  <c r="AG4766" i="15"/>
  <c r="AH4766" i="15"/>
  <c r="AF4767" i="15"/>
  <c r="AG4767" i="15"/>
  <c r="AH4767" i="15"/>
  <c r="AF4768" i="15"/>
  <c r="AG4768" i="15"/>
  <c r="AH4768" i="15"/>
  <c r="AF4769" i="15"/>
  <c r="AG4769" i="15"/>
  <c r="AH4769" i="15"/>
  <c r="AF4770" i="15"/>
  <c r="AG4770" i="15"/>
  <c r="AH4770" i="15"/>
  <c r="AF4771" i="15"/>
  <c r="AG4771" i="15"/>
  <c r="AH4771" i="15"/>
  <c r="AF4772" i="15"/>
  <c r="AG4772" i="15"/>
  <c r="AH4772" i="15"/>
  <c r="AF4773" i="15"/>
  <c r="AG4773" i="15"/>
  <c r="AH4773" i="15"/>
  <c r="AF4774" i="15"/>
  <c r="AG4774" i="15"/>
  <c r="AH4774" i="15"/>
  <c r="AF4775" i="15"/>
  <c r="AG4775" i="15"/>
  <c r="AH4775" i="15"/>
  <c r="AF4776" i="15"/>
  <c r="AG4776" i="15"/>
  <c r="AH4776" i="15"/>
  <c r="AF4777" i="15"/>
  <c r="AG4777" i="15"/>
  <c r="AH4777" i="15"/>
  <c r="AF4778" i="15"/>
  <c r="AG4778" i="15"/>
  <c r="AH4778" i="15"/>
  <c r="AF4779" i="15"/>
  <c r="AG4779" i="15"/>
  <c r="AH4779" i="15"/>
  <c r="AF4780" i="15"/>
  <c r="AG4780" i="15"/>
  <c r="AH4780" i="15"/>
  <c r="AF4781" i="15"/>
  <c r="AG4781" i="15"/>
  <c r="AH4781" i="15"/>
  <c r="AF4782" i="15"/>
  <c r="AG4782" i="15"/>
  <c r="AH4782" i="15"/>
  <c r="AF4783" i="15"/>
  <c r="AG4783" i="15"/>
  <c r="AH4783" i="15"/>
  <c r="AF4784" i="15"/>
  <c r="AG4784" i="15"/>
  <c r="AH4784" i="15"/>
  <c r="AF4785" i="15"/>
  <c r="AG4785" i="15"/>
  <c r="AH4785" i="15"/>
  <c r="AF4786" i="15"/>
  <c r="AG4786" i="15"/>
  <c r="AH4786" i="15"/>
  <c r="AF4787" i="15"/>
  <c r="AG4787" i="15"/>
  <c r="AH4787" i="15"/>
  <c r="AF4788" i="15"/>
  <c r="AG4788" i="15"/>
  <c r="AH4788" i="15"/>
  <c r="AF4789" i="15"/>
  <c r="AG4789" i="15"/>
  <c r="AH4789" i="15"/>
  <c r="AF4790" i="15"/>
  <c r="AG4790" i="15"/>
  <c r="AH4790" i="15"/>
  <c r="AF4791" i="15"/>
  <c r="AG4791" i="15"/>
  <c r="AH4791" i="15"/>
  <c r="AF4792" i="15"/>
  <c r="AG4792" i="15"/>
  <c r="AH4792" i="15"/>
  <c r="AF4793" i="15"/>
  <c r="AG4793" i="15"/>
  <c r="AH4793" i="15"/>
  <c r="AF4794" i="15"/>
  <c r="AG4794" i="15"/>
  <c r="AH4794" i="15"/>
  <c r="AF4795" i="15"/>
  <c r="AG4795" i="15"/>
  <c r="AH4795" i="15"/>
  <c r="AF4796" i="15"/>
  <c r="AG4796" i="15"/>
  <c r="AH4796" i="15"/>
  <c r="AF4797" i="15"/>
  <c r="AG4797" i="15"/>
  <c r="AH4797" i="15"/>
  <c r="AF4798" i="15"/>
  <c r="AG4798" i="15"/>
  <c r="AH4798" i="15"/>
  <c r="AF4799" i="15"/>
  <c r="AG4799" i="15"/>
  <c r="AH4799" i="15"/>
  <c r="AF4800" i="15"/>
  <c r="AG4800" i="15"/>
  <c r="AH4800" i="15"/>
  <c r="AF4801" i="15"/>
  <c r="AG4801" i="15"/>
  <c r="AH4801" i="15"/>
  <c r="AF4802" i="15"/>
  <c r="AG4802" i="15"/>
  <c r="AH4802" i="15"/>
  <c r="AF4803" i="15"/>
  <c r="AG4803" i="15"/>
  <c r="AH4803" i="15"/>
  <c r="AF4804" i="15"/>
  <c r="AG4804" i="15"/>
  <c r="AH4804" i="15"/>
  <c r="AF4805" i="15"/>
  <c r="AG4805" i="15"/>
  <c r="AH4805" i="15"/>
  <c r="AF4806" i="15"/>
  <c r="AG4806" i="15"/>
  <c r="AH4806" i="15"/>
  <c r="AF4807" i="15"/>
  <c r="AG4807" i="15"/>
  <c r="AH4807" i="15"/>
  <c r="AF4808" i="15"/>
  <c r="AG4808" i="15"/>
  <c r="AH4808" i="15"/>
  <c r="AF4809" i="15"/>
  <c r="AG4809" i="15"/>
  <c r="AH4809" i="15"/>
  <c r="AF4810" i="15"/>
  <c r="AG4810" i="15"/>
  <c r="AH4810" i="15"/>
  <c r="AF4811" i="15"/>
  <c r="AG4811" i="15"/>
  <c r="AH4811" i="15"/>
  <c r="AF4812" i="15"/>
  <c r="AG4812" i="15"/>
  <c r="AH4812" i="15"/>
  <c r="AF4813" i="15"/>
  <c r="AG4813" i="15"/>
  <c r="AH4813" i="15"/>
  <c r="AF4814" i="15"/>
  <c r="AG4814" i="15"/>
  <c r="AH4814" i="15"/>
  <c r="AF4815" i="15"/>
  <c r="AG4815" i="15"/>
  <c r="AH4815" i="15"/>
  <c r="AF4816" i="15"/>
  <c r="AG4816" i="15"/>
  <c r="AH4816" i="15"/>
  <c r="AF4817" i="15"/>
  <c r="AG4817" i="15"/>
  <c r="AH4817" i="15"/>
  <c r="AF4818" i="15"/>
  <c r="AG4818" i="15"/>
  <c r="AH4818" i="15"/>
  <c r="AF4819" i="15"/>
  <c r="AG4819" i="15"/>
  <c r="AH4819" i="15"/>
  <c r="AF4820" i="15"/>
  <c r="AG4820" i="15"/>
  <c r="AH4820" i="15"/>
  <c r="AF4821" i="15"/>
  <c r="AG4821" i="15"/>
  <c r="AH4821" i="15"/>
  <c r="AF4822" i="15"/>
  <c r="AG4822" i="15"/>
  <c r="AH4822" i="15"/>
  <c r="AF4823" i="15"/>
  <c r="AG4823" i="15"/>
  <c r="AH4823" i="15"/>
  <c r="AF4824" i="15"/>
  <c r="AG4824" i="15"/>
  <c r="AH4824" i="15"/>
  <c r="AF4825" i="15"/>
  <c r="AG4825" i="15"/>
  <c r="AH4825" i="15"/>
  <c r="AF4826" i="15"/>
  <c r="AG4826" i="15"/>
  <c r="AH4826" i="15"/>
  <c r="AF4827" i="15"/>
  <c r="AG4827" i="15"/>
  <c r="AH4827" i="15"/>
  <c r="AF4828" i="15"/>
  <c r="AG4828" i="15"/>
  <c r="AH4828" i="15"/>
  <c r="AF4829" i="15"/>
  <c r="AG4829" i="15"/>
  <c r="AH4829" i="15"/>
  <c r="AF4830" i="15"/>
  <c r="AG4830" i="15"/>
  <c r="AH4830" i="15"/>
  <c r="AF4831" i="15"/>
  <c r="AG4831" i="15"/>
  <c r="AH4831" i="15"/>
  <c r="AF4832" i="15"/>
  <c r="AG4832" i="15"/>
  <c r="AH4832" i="15"/>
  <c r="AF4833" i="15"/>
  <c r="AG4833" i="15"/>
  <c r="AH4833" i="15"/>
  <c r="AF4834" i="15"/>
  <c r="AG4834" i="15"/>
  <c r="AH4834" i="15"/>
  <c r="AF4835" i="15"/>
  <c r="AG4835" i="15"/>
  <c r="AH4835" i="15"/>
  <c r="AF4836" i="15"/>
  <c r="AG4836" i="15"/>
  <c r="AH4836" i="15"/>
  <c r="AF4837" i="15"/>
  <c r="AG4837" i="15"/>
  <c r="AH4837" i="15"/>
  <c r="AF4838" i="15"/>
  <c r="AG4838" i="15"/>
  <c r="AH4838" i="15"/>
  <c r="AF4839" i="15"/>
  <c r="AG4839" i="15"/>
  <c r="AH4839" i="15"/>
  <c r="AF4840" i="15"/>
  <c r="AG4840" i="15"/>
  <c r="AH4840" i="15"/>
  <c r="AF4841" i="15"/>
  <c r="AG4841" i="15"/>
  <c r="AH4841" i="15"/>
  <c r="AF4842" i="15"/>
  <c r="AG4842" i="15"/>
  <c r="AH4842" i="15"/>
  <c r="AF4843" i="15"/>
  <c r="AG4843" i="15"/>
  <c r="AH4843" i="15"/>
  <c r="AF4844" i="15"/>
  <c r="AG4844" i="15"/>
  <c r="AH4844" i="15"/>
  <c r="AF4845" i="15"/>
  <c r="AG4845" i="15"/>
  <c r="AH4845" i="15"/>
  <c r="AF4846" i="15"/>
  <c r="AG4846" i="15"/>
  <c r="AH4846" i="15"/>
  <c r="AF4847" i="15"/>
  <c r="AG4847" i="15"/>
  <c r="AH4847" i="15"/>
  <c r="AF4848" i="15"/>
  <c r="AG4848" i="15"/>
  <c r="AH4848" i="15"/>
  <c r="AF4849" i="15"/>
  <c r="AG4849" i="15"/>
  <c r="AH4849" i="15"/>
  <c r="AF4850" i="15"/>
  <c r="AG4850" i="15"/>
  <c r="AH4850" i="15"/>
  <c r="AF4851" i="15"/>
  <c r="AG4851" i="15"/>
  <c r="AH4851" i="15"/>
  <c r="AF4852" i="15"/>
  <c r="AG4852" i="15"/>
  <c r="AH4852" i="15"/>
  <c r="AF4853" i="15"/>
  <c r="AG4853" i="15"/>
  <c r="AH4853" i="15"/>
  <c r="AF4854" i="15"/>
  <c r="AG4854" i="15"/>
  <c r="AH4854" i="15"/>
  <c r="AF4855" i="15"/>
  <c r="AG4855" i="15"/>
  <c r="AH4855" i="15"/>
  <c r="AF4856" i="15"/>
  <c r="AG4856" i="15"/>
  <c r="AH4856" i="15"/>
  <c r="AF4857" i="15"/>
  <c r="AG4857" i="15"/>
  <c r="AH4857" i="15"/>
  <c r="AF4858" i="15"/>
  <c r="AG4858" i="15"/>
  <c r="AH4858" i="15"/>
  <c r="AF4859" i="15"/>
  <c r="AG4859" i="15"/>
  <c r="AH4859" i="15"/>
  <c r="AF4860" i="15"/>
  <c r="AG4860" i="15"/>
  <c r="AH4860" i="15"/>
  <c r="AF4861" i="15"/>
  <c r="AG4861" i="15"/>
  <c r="AH4861" i="15"/>
  <c r="AF4862" i="15"/>
  <c r="AG4862" i="15"/>
  <c r="AH4862" i="15"/>
  <c r="AF4863" i="15"/>
  <c r="AG4863" i="15"/>
  <c r="AH4863" i="15"/>
  <c r="AF4864" i="15"/>
  <c r="AG4864" i="15"/>
  <c r="AH4864" i="15"/>
  <c r="AF4865" i="15"/>
  <c r="AG4865" i="15"/>
  <c r="AH4865" i="15"/>
  <c r="AF4866" i="15"/>
  <c r="AG4866" i="15"/>
  <c r="AH4866" i="15"/>
  <c r="AF4867" i="15"/>
  <c r="AG4867" i="15"/>
  <c r="AH4867" i="15"/>
  <c r="AF4868" i="15"/>
  <c r="AG4868" i="15"/>
  <c r="AH4868" i="15"/>
  <c r="AF4869" i="15"/>
  <c r="AG4869" i="15"/>
  <c r="AH4869" i="15"/>
  <c r="AF4870" i="15"/>
  <c r="AG4870" i="15"/>
  <c r="AH4870" i="15"/>
  <c r="AF4871" i="15"/>
  <c r="AG4871" i="15"/>
  <c r="AH4871" i="15"/>
  <c r="AF4872" i="15"/>
  <c r="AG4872" i="15"/>
  <c r="AH4872" i="15"/>
  <c r="AF4873" i="15"/>
  <c r="AG4873" i="15"/>
  <c r="AH4873" i="15"/>
  <c r="AF4874" i="15"/>
  <c r="AG4874" i="15"/>
  <c r="AH4874" i="15"/>
  <c r="AF4875" i="15"/>
  <c r="AG4875" i="15"/>
  <c r="AH4875" i="15"/>
  <c r="AF4876" i="15"/>
  <c r="AG4876" i="15"/>
  <c r="AH4876" i="15"/>
  <c r="AF4877" i="15"/>
  <c r="AG4877" i="15"/>
  <c r="AH4877" i="15"/>
  <c r="AF4878" i="15"/>
  <c r="AG4878" i="15"/>
  <c r="AH4878" i="15"/>
  <c r="AF4879" i="15"/>
  <c r="AG4879" i="15"/>
  <c r="AH4879" i="15"/>
  <c r="AF4880" i="15"/>
  <c r="AG4880" i="15"/>
  <c r="AH4880" i="15"/>
  <c r="AF4881" i="15"/>
  <c r="AG4881" i="15"/>
  <c r="AH4881" i="15"/>
  <c r="AF4882" i="15"/>
  <c r="AG4882" i="15"/>
  <c r="AH4882" i="15"/>
  <c r="AF4883" i="15"/>
  <c r="AG4883" i="15"/>
  <c r="AH4883" i="15"/>
  <c r="AF4884" i="15"/>
  <c r="AG4884" i="15"/>
  <c r="AH4884" i="15"/>
  <c r="AF4885" i="15"/>
  <c r="AG4885" i="15"/>
  <c r="AH4885" i="15"/>
  <c r="AF4886" i="15"/>
  <c r="AG4886" i="15"/>
  <c r="AH4886" i="15"/>
  <c r="AF4887" i="15"/>
  <c r="AG4887" i="15"/>
  <c r="AH4887" i="15"/>
  <c r="AF4888" i="15"/>
  <c r="AG4888" i="15"/>
  <c r="AH4888" i="15"/>
  <c r="AF4889" i="15"/>
  <c r="AG4889" i="15"/>
  <c r="AH4889" i="15"/>
  <c r="AF4890" i="15"/>
  <c r="AG4890" i="15"/>
  <c r="AH4890" i="15"/>
  <c r="AF4891" i="15"/>
  <c r="AG4891" i="15"/>
  <c r="AH4891" i="15"/>
  <c r="AF4892" i="15"/>
  <c r="AG4892" i="15"/>
  <c r="AH4892" i="15"/>
  <c r="AF4893" i="15"/>
  <c r="AG4893" i="15"/>
  <c r="AH4893" i="15"/>
  <c r="AF4894" i="15"/>
  <c r="AG4894" i="15"/>
  <c r="AH4894" i="15"/>
  <c r="AF4895" i="15"/>
  <c r="AG4895" i="15"/>
  <c r="AH4895" i="15"/>
  <c r="AF4896" i="15"/>
  <c r="AG4896" i="15"/>
  <c r="AH4896" i="15"/>
  <c r="AF4897" i="15"/>
  <c r="AG4897" i="15"/>
  <c r="AH4897" i="15"/>
  <c r="AF4898" i="15"/>
  <c r="AG4898" i="15"/>
  <c r="AH4898" i="15"/>
  <c r="AF4899" i="15"/>
  <c r="AG4899" i="15"/>
  <c r="AH4899" i="15"/>
  <c r="AF4900" i="15"/>
  <c r="AG4900" i="15"/>
  <c r="AH4900" i="15"/>
  <c r="AF4901" i="15"/>
  <c r="AG4901" i="15"/>
  <c r="AH4901" i="15"/>
  <c r="AF4902" i="15"/>
  <c r="AG4902" i="15"/>
  <c r="AH4902" i="15"/>
  <c r="AF4903" i="15"/>
  <c r="AG4903" i="15"/>
  <c r="AH4903" i="15"/>
  <c r="AF4904" i="15"/>
  <c r="AG4904" i="15"/>
  <c r="AH4904" i="15"/>
  <c r="AF4905" i="15"/>
  <c r="AG4905" i="15"/>
  <c r="AH4905" i="15"/>
  <c r="AF4906" i="15"/>
  <c r="AG4906" i="15"/>
  <c r="AH4906" i="15"/>
  <c r="AF4907" i="15"/>
  <c r="AG4907" i="15"/>
  <c r="AH4907" i="15"/>
  <c r="AF4908" i="15"/>
  <c r="AG4908" i="15"/>
  <c r="AH4908" i="15"/>
  <c r="AF4909" i="15"/>
  <c r="AG4909" i="15"/>
  <c r="AH4909" i="15"/>
  <c r="AF4910" i="15"/>
  <c r="AG4910" i="15"/>
  <c r="AH4910" i="15"/>
  <c r="AF4911" i="15"/>
  <c r="AG4911" i="15"/>
  <c r="AH4911" i="15"/>
  <c r="AF4912" i="15"/>
  <c r="AG4912" i="15"/>
  <c r="AH4912" i="15"/>
  <c r="AF4913" i="15"/>
  <c r="AG4913" i="15"/>
  <c r="AH4913" i="15"/>
  <c r="AF4914" i="15"/>
  <c r="AG4914" i="15"/>
  <c r="AH4914" i="15"/>
  <c r="AF4915" i="15"/>
  <c r="AG4915" i="15"/>
  <c r="AH4915" i="15"/>
  <c r="AF4916" i="15"/>
  <c r="AG4916" i="15"/>
  <c r="AH4916" i="15"/>
  <c r="AF4917" i="15"/>
  <c r="AG4917" i="15"/>
  <c r="AH4917" i="15"/>
  <c r="AF4918" i="15"/>
  <c r="AG4918" i="15"/>
  <c r="AH4918" i="15"/>
  <c r="AF4919" i="15"/>
  <c r="AG4919" i="15"/>
  <c r="AH4919" i="15"/>
  <c r="AF4920" i="15"/>
  <c r="AG4920" i="15"/>
  <c r="AH4920" i="15"/>
  <c r="AF4921" i="15"/>
  <c r="AG4921" i="15"/>
  <c r="AH4921" i="15"/>
  <c r="AF4922" i="15"/>
  <c r="AG4922" i="15"/>
  <c r="AH4922" i="15"/>
  <c r="AF4923" i="15"/>
  <c r="AG4923" i="15"/>
  <c r="AH4923" i="15"/>
  <c r="AF4924" i="15"/>
  <c r="AG4924" i="15"/>
  <c r="AH4924" i="15"/>
  <c r="AF4925" i="15"/>
  <c r="AG4925" i="15"/>
  <c r="AH4925" i="15"/>
  <c r="AF4926" i="15"/>
  <c r="AG4926" i="15"/>
  <c r="AH4926" i="15"/>
  <c r="AF4927" i="15"/>
  <c r="AG4927" i="15"/>
  <c r="AH4927" i="15"/>
  <c r="AF4928" i="15"/>
  <c r="AG4928" i="15"/>
  <c r="AH4928" i="15"/>
  <c r="AF4929" i="15"/>
  <c r="AG4929" i="15"/>
  <c r="AH4929" i="15"/>
  <c r="AF4930" i="15"/>
  <c r="AG4930" i="15"/>
  <c r="AH4930" i="15"/>
  <c r="AF4931" i="15"/>
  <c r="AG4931" i="15"/>
  <c r="AH4931" i="15"/>
  <c r="AF4932" i="15"/>
  <c r="AG4932" i="15"/>
  <c r="AH4932" i="15"/>
  <c r="AF4933" i="15"/>
  <c r="AG4933" i="15"/>
  <c r="AH4933" i="15"/>
  <c r="AF4934" i="15"/>
  <c r="AG4934" i="15"/>
  <c r="AH4934" i="15"/>
  <c r="AF4935" i="15"/>
  <c r="AG4935" i="15"/>
  <c r="AH4935" i="15"/>
  <c r="AF4936" i="15"/>
  <c r="AG4936" i="15"/>
  <c r="AH4936" i="15"/>
  <c r="AF4937" i="15"/>
  <c r="AG4937" i="15"/>
  <c r="AH4937" i="15"/>
  <c r="AF4938" i="15"/>
  <c r="AG4938" i="15"/>
  <c r="AH4938" i="15"/>
  <c r="AF4939" i="15"/>
  <c r="AG4939" i="15"/>
  <c r="AH4939" i="15"/>
  <c r="AF4940" i="15"/>
  <c r="AG4940" i="15"/>
  <c r="AH4940" i="15"/>
  <c r="AF4941" i="15"/>
  <c r="AG4941" i="15"/>
  <c r="AH4941" i="15"/>
  <c r="AF4942" i="15"/>
  <c r="AG4942" i="15"/>
  <c r="AH4942" i="15"/>
  <c r="AF4943" i="15"/>
  <c r="AG4943" i="15"/>
  <c r="AH4943" i="15"/>
  <c r="AF4944" i="15"/>
  <c r="AG4944" i="15"/>
  <c r="AH4944" i="15"/>
  <c r="AF4945" i="15"/>
  <c r="AG4945" i="15"/>
  <c r="AH4945" i="15"/>
  <c r="AF4946" i="15"/>
  <c r="AG4946" i="15"/>
  <c r="AH4946" i="15"/>
  <c r="AF4947" i="15"/>
  <c r="AG4947" i="15"/>
  <c r="AH4947" i="15"/>
  <c r="AF4948" i="15"/>
  <c r="AG4948" i="15"/>
  <c r="AH4948" i="15"/>
  <c r="AF4949" i="15"/>
  <c r="AG4949" i="15"/>
  <c r="AH4949" i="15"/>
  <c r="AF4950" i="15"/>
  <c r="AG4950" i="15"/>
  <c r="AH4950" i="15"/>
  <c r="AF4951" i="15"/>
  <c r="AG4951" i="15"/>
  <c r="AH4951" i="15"/>
  <c r="AF4952" i="15"/>
  <c r="AG4952" i="15"/>
  <c r="AH4952" i="15"/>
  <c r="AF4953" i="15"/>
  <c r="AG4953" i="15"/>
  <c r="AH4953" i="15"/>
  <c r="AF4954" i="15"/>
  <c r="AG4954" i="15"/>
  <c r="AH4954" i="15"/>
  <c r="AF4955" i="15"/>
  <c r="AG4955" i="15"/>
  <c r="AH4955" i="15"/>
  <c r="AF4956" i="15"/>
  <c r="AG4956" i="15"/>
  <c r="AH4956" i="15"/>
  <c r="AF4957" i="15"/>
  <c r="AG4957" i="15"/>
  <c r="AH4957" i="15"/>
  <c r="AF4958" i="15"/>
  <c r="AG4958" i="15"/>
  <c r="AH4958" i="15"/>
  <c r="AF4959" i="15"/>
  <c r="AG4959" i="15"/>
  <c r="AH4959" i="15"/>
  <c r="AF4960" i="15"/>
  <c r="AG4960" i="15"/>
  <c r="AH4960" i="15"/>
  <c r="AF4961" i="15"/>
  <c r="AG4961" i="15"/>
  <c r="AH4961" i="15"/>
  <c r="AF4962" i="15"/>
  <c r="AG4962" i="15"/>
  <c r="AH4962" i="15"/>
  <c r="AF4963" i="15"/>
  <c r="AG4963" i="15"/>
  <c r="AH4963" i="15"/>
  <c r="AF4964" i="15"/>
  <c r="AG4964" i="15"/>
  <c r="AH4964" i="15"/>
  <c r="AF4965" i="15"/>
  <c r="AG4965" i="15"/>
  <c r="AH4965" i="15"/>
  <c r="AF4966" i="15"/>
  <c r="AG4966" i="15"/>
  <c r="AH4966" i="15"/>
  <c r="AF4967" i="15"/>
  <c r="AG4967" i="15"/>
  <c r="AH4967" i="15"/>
  <c r="AF4968" i="15"/>
  <c r="AG4968" i="15"/>
  <c r="AH4968" i="15"/>
  <c r="AF4969" i="15"/>
  <c r="AG4969" i="15"/>
  <c r="AH4969" i="15"/>
  <c r="AF4970" i="15"/>
  <c r="AG4970" i="15"/>
  <c r="AH4970" i="15"/>
  <c r="AF4971" i="15"/>
  <c r="AG4971" i="15"/>
  <c r="AH4971" i="15"/>
  <c r="AF4972" i="15"/>
  <c r="AG4972" i="15"/>
  <c r="AH4972" i="15"/>
  <c r="AF4973" i="15"/>
  <c r="AG4973" i="15"/>
  <c r="AH4973" i="15"/>
  <c r="AF4974" i="15"/>
  <c r="AG4974" i="15"/>
  <c r="AH4974" i="15"/>
  <c r="AF4975" i="15"/>
  <c r="AG4975" i="15"/>
  <c r="AH4975" i="15"/>
  <c r="AF4976" i="15"/>
  <c r="AG4976" i="15"/>
  <c r="AH4976" i="15"/>
  <c r="AF4977" i="15"/>
  <c r="AG4977" i="15"/>
  <c r="AH4977" i="15"/>
  <c r="AF4978" i="15"/>
  <c r="AG4978" i="15"/>
  <c r="AH4978" i="15"/>
  <c r="AF4979" i="15"/>
  <c r="AG4979" i="15"/>
  <c r="AH4979" i="15"/>
  <c r="AF4980" i="15"/>
  <c r="AG4980" i="15"/>
  <c r="AH4980" i="15"/>
  <c r="AF4981" i="15"/>
  <c r="AG4981" i="15"/>
  <c r="AH4981" i="15"/>
  <c r="AF4982" i="15"/>
  <c r="AG4982" i="15"/>
  <c r="AH4982" i="15"/>
  <c r="AF4983" i="15"/>
  <c r="AG4983" i="15"/>
  <c r="AH4983" i="15"/>
  <c r="AF4984" i="15"/>
  <c r="AG4984" i="15"/>
  <c r="AH4984" i="15"/>
  <c r="AF4985" i="15"/>
  <c r="AG4985" i="15"/>
  <c r="AH4985" i="15"/>
  <c r="AF4986" i="15"/>
  <c r="AG4986" i="15"/>
  <c r="AH4986" i="15"/>
  <c r="AF4987" i="15"/>
  <c r="AG4987" i="15"/>
  <c r="AH4987" i="15"/>
  <c r="AF4988" i="15"/>
  <c r="AG4988" i="15"/>
  <c r="AH4988" i="15"/>
  <c r="AF4989" i="15"/>
  <c r="AG4989" i="15"/>
  <c r="AH4989" i="15"/>
  <c r="AF4990" i="15"/>
  <c r="AG4990" i="15"/>
  <c r="AH4990" i="15"/>
  <c r="AF4991" i="15"/>
  <c r="AG4991" i="15"/>
  <c r="AH4991" i="15"/>
  <c r="AF4992" i="15"/>
  <c r="AG4992" i="15"/>
  <c r="AH4992" i="15"/>
  <c r="AF4993" i="15"/>
  <c r="AG4993" i="15"/>
  <c r="AH4993" i="15"/>
  <c r="AF4994" i="15"/>
  <c r="AG4994" i="15"/>
  <c r="AH4994" i="15"/>
  <c r="AF4995" i="15"/>
  <c r="AG4995" i="15"/>
  <c r="AH4995" i="15"/>
  <c r="AF4996" i="15"/>
  <c r="AG4996" i="15"/>
  <c r="AH4996" i="15"/>
  <c r="AF4997" i="15"/>
  <c r="AG4997" i="15"/>
  <c r="AH4997" i="15"/>
  <c r="AF4998" i="15"/>
  <c r="AG4998" i="15"/>
  <c r="AH4998" i="15"/>
  <c r="AF4999" i="15"/>
  <c r="AG4999" i="15"/>
  <c r="AH4999" i="15"/>
  <c r="AF5000" i="15"/>
  <c r="AG5000" i="15"/>
  <c r="AH5000" i="15"/>
  <c r="AF5001" i="15"/>
  <c r="AG5001" i="15"/>
  <c r="AH5001" i="15"/>
  <c r="W7" i="17"/>
  <c r="X7" i="17"/>
  <c r="Y7" i="17"/>
  <c r="AA7" i="17"/>
  <c r="AB7" i="17"/>
  <c r="AC7" i="17"/>
  <c r="AD7" i="17"/>
  <c r="AE7" i="17"/>
  <c r="W8" i="17"/>
  <c r="X8" i="17"/>
  <c r="Y8" i="17"/>
  <c r="AA8" i="17"/>
  <c r="AB8" i="17"/>
  <c r="AC8" i="17"/>
  <c r="AD8" i="17"/>
  <c r="AE8" i="17"/>
  <c r="W9" i="17"/>
  <c r="X9" i="17"/>
  <c r="Y9" i="17"/>
  <c r="AA9" i="17"/>
  <c r="AB9" i="17"/>
  <c r="AC9" i="17"/>
  <c r="AD9" i="17"/>
  <c r="AE9" i="17"/>
  <c r="W10" i="17"/>
  <c r="X10" i="17"/>
  <c r="Y10" i="17"/>
  <c r="AA10" i="17"/>
  <c r="AB10" i="17"/>
  <c r="AC10" i="17"/>
  <c r="AD10" i="17"/>
  <c r="AE10" i="17"/>
  <c r="W11" i="17"/>
  <c r="X11" i="17"/>
  <c r="Y11" i="17"/>
  <c r="AA11" i="17"/>
  <c r="AB11" i="17"/>
  <c r="AC11" i="17"/>
  <c r="AD11" i="17"/>
  <c r="AE11" i="17"/>
  <c r="W12" i="17"/>
  <c r="X12" i="17"/>
  <c r="Y12" i="17"/>
  <c r="AA12" i="17"/>
  <c r="AB12" i="17"/>
  <c r="AC12" i="17"/>
  <c r="AD12" i="17"/>
  <c r="AE12" i="17"/>
  <c r="W13" i="17"/>
  <c r="X13" i="17"/>
  <c r="Y13" i="17"/>
  <c r="AA13" i="17"/>
  <c r="AB13" i="17"/>
  <c r="AC13" i="17"/>
  <c r="AD13" i="17"/>
  <c r="AE13" i="17"/>
  <c r="W14" i="17"/>
  <c r="X14" i="17"/>
  <c r="Y14" i="17"/>
  <c r="AA14" i="17"/>
  <c r="AB14" i="17"/>
  <c r="AC14" i="17"/>
  <c r="AD14" i="17"/>
  <c r="AE14" i="17"/>
  <c r="AC19" i="17"/>
  <c r="AD19" i="17"/>
  <c r="AE19" i="17"/>
  <c r="W19" i="17"/>
  <c r="X19" i="17"/>
  <c r="Y19" i="17"/>
  <c r="AA19" i="17"/>
  <c r="AB19" i="17"/>
  <c r="AC20" i="17"/>
  <c r="AD20" i="17"/>
  <c r="AE20" i="17"/>
  <c r="W20" i="17"/>
  <c r="X20" i="17"/>
  <c r="Y20" i="17"/>
  <c r="AA20" i="17"/>
  <c r="AB20" i="17"/>
  <c r="AC21" i="17"/>
  <c r="AD21" i="17"/>
  <c r="AE21" i="17"/>
  <c r="W21" i="17"/>
  <c r="X21" i="17"/>
  <c r="Y21" i="17"/>
  <c r="AA21" i="17"/>
  <c r="AB21" i="17"/>
  <c r="AC22" i="17"/>
  <c r="AD22" i="17"/>
  <c r="AE22" i="17"/>
  <c r="W22" i="17"/>
  <c r="X22" i="17"/>
  <c r="Y22" i="17"/>
  <c r="AA22" i="17"/>
  <c r="AB22" i="17"/>
  <c r="AC23" i="17"/>
  <c r="AD23" i="17"/>
  <c r="AE23" i="17"/>
  <c r="W23" i="17"/>
  <c r="X23" i="17"/>
  <c r="Y23" i="17"/>
  <c r="AA23" i="17"/>
  <c r="AB23" i="17"/>
  <c r="AC24" i="17"/>
  <c r="AD24" i="17"/>
  <c r="AE24" i="17"/>
  <c r="W24" i="17"/>
  <c r="X24" i="17"/>
  <c r="Y24" i="17"/>
  <c r="AA24" i="17"/>
  <c r="AB24" i="17"/>
  <c r="AC25" i="17"/>
  <c r="AD25" i="17"/>
  <c r="AE25" i="17"/>
  <c r="W25" i="17"/>
  <c r="X25" i="17"/>
  <c r="Y25" i="17"/>
  <c r="AA25" i="17"/>
  <c r="AB25" i="17"/>
  <c r="AC26" i="17"/>
  <c r="AD26" i="17"/>
  <c r="AE26" i="17"/>
  <c r="W26" i="17"/>
  <c r="X26" i="17"/>
  <c r="Y26" i="17"/>
  <c r="AA26" i="17"/>
  <c r="AB26" i="17"/>
  <c r="AC27" i="17"/>
  <c r="AD27" i="17"/>
  <c r="AE27" i="17"/>
  <c r="W27" i="17"/>
  <c r="X27" i="17"/>
  <c r="Y27" i="17"/>
  <c r="AA27" i="17"/>
  <c r="AB27" i="17"/>
  <c r="AC28" i="17"/>
  <c r="AD28" i="17"/>
  <c r="AE28" i="17"/>
  <c r="W28" i="17"/>
  <c r="X28" i="17"/>
  <c r="Y28" i="17"/>
  <c r="AA28" i="17"/>
  <c r="AB28" i="17"/>
  <c r="AC29" i="17"/>
  <c r="AD29" i="17"/>
  <c r="AE29" i="17"/>
  <c r="W29" i="17"/>
  <c r="X29" i="17"/>
  <c r="Y29" i="17"/>
  <c r="AA29" i="17"/>
  <c r="AB29" i="17"/>
  <c r="AC30" i="17"/>
  <c r="AD30" i="17"/>
  <c r="AE30" i="17"/>
  <c r="W30" i="17"/>
  <c r="X30" i="17"/>
  <c r="Y30" i="17"/>
  <c r="AA30" i="17"/>
  <c r="AB30" i="17"/>
  <c r="AC31" i="17"/>
  <c r="AD31" i="17"/>
  <c r="AE31" i="17"/>
  <c r="W31" i="17"/>
  <c r="X31" i="17"/>
  <c r="Y31" i="17"/>
  <c r="AA31" i="17"/>
  <c r="AB31" i="17"/>
  <c r="AC32" i="17"/>
  <c r="AD32" i="17"/>
  <c r="AE32" i="17"/>
  <c r="W32" i="17"/>
  <c r="X32" i="17"/>
  <c r="Y32" i="17"/>
  <c r="AA32" i="17"/>
  <c r="AB32" i="17"/>
  <c r="AC33" i="17"/>
  <c r="AD33" i="17"/>
  <c r="AE33" i="17"/>
  <c r="W33" i="17"/>
  <c r="X33" i="17"/>
  <c r="Y33" i="17"/>
  <c r="AA33" i="17"/>
  <c r="AB33" i="17"/>
  <c r="AC34" i="17"/>
  <c r="AD34" i="17"/>
  <c r="AE34" i="17"/>
  <c r="W34" i="17"/>
  <c r="X34" i="17"/>
  <c r="Y34" i="17"/>
  <c r="AA34" i="17"/>
  <c r="AB34" i="17"/>
  <c r="AC35" i="17"/>
  <c r="AD35" i="17"/>
  <c r="AE35" i="17"/>
  <c r="W35" i="17"/>
  <c r="X35" i="17"/>
  <c r="Y35" i="17"/>
  <c r="AA35" i="17"/>
  <c r="AB35" i="17"/>
  <c r="AC36" i="17"/>
  <c r="AD36" i="17"/>
  <c r="AE36" i="17"/>
  <c r="W36" i="17"/>
  <c r="X36" i="17"/>
  <c r="Y36" i="17"/>
  <c r="AA36" i="17"/>
  <c r="AB36" i="17"/>
  <c r="AC37" i="17"/>
  <c r="AD37" i="17"/>
  <c r="AE37" i="17"/>
  <c r="W37" i="17"/>
  <c r="X37" i="17"/>
  <c r="Y37" i="17"/>
  <c r="AA37" i="17"/>
  <c r="AB37" i="17"/>
  <c r="AC38" i="17"/>
  <c r="AD38" i="17"/>
  <c r="AE38" i="17"/>
  <c r="W38" i="17"/>
  <c r="X38" i="17"/>
  <c r="Y38" i="17"/>
  <c r="AA38" i="17"/>
  <c r="AB38" i="17"/>
  <c r="AC39" i="17"/>
  <c r="AD39" i="17"/>
  <c r="AE39" i="17"/>
  <c r="W39" i="17"/>
  <c r="X39" i="17"/>
  <c r="Y39" i="17"/>
  <c r="AA39" i="17"/>
  <c r="AB39" i="17"/>
  <c r="AC40" i="17"/>
  <c r="AD40" i="17"/>
  <c r="AE40" i="17"/>
  <c r="W40" i="17"/>
  <c r="X40" i="17"/>
  <c r="Y40" i="17"/>
  <c r="AA40" i="17"/>
  <c r="AB40" i="17"/>
  <c r="AC41" i="17"/>
  <c r="AD41" i="17"/>
  <c r="AE41" i="17"/>
  <c r="W41" i="17"/>
  <c r="X41" i="17"/>
  <c r="Y41" i="17"/>
  <c r="AA41" i="17"/>
  <c r="AB41" i="17"/>
  <c r="AC42" i="17"/>
  <c r="AD42" i="17"/>
  <c r="AE42" i="17"/>
  <c r="W42" i="17"/>
  <c r="X42" i="17"/>
  <c r="Y42" i="17"/>
  <c r="AA42" i="17"/>
  <c r="AB42" i="17"/>
  <c r="AC43" i="17"/>
  <c r="AD43" i="17"/>
  <c r="AE43" i="17"/>
  <c r="W43" i="17"/>
  <c r="X43" i="17"/>
  <c r="Y43" i="17"/>
  <c r="AA43" i="17"/>
  <c r="AB43" i="17"/>
  <c r="AC44" i="17"/>
  <c r="AD44" i="17"/>
  <c r="AE44" i="17"/>
  <c r="W44" i="17"/>
  <c r="X44" i="17"/>
  <c r="Y44" i="17"/>
  <c r="AA44" i="17"/>
  <c r="AB44" i="17"/>
  <c r="AC45" i="17"/>
  <c r="AD45" i="17"/>
  <c r="AE45" i="17"/>
  <c r="W45" i="17"/>
  <c r="X45" i="17"/>
  <c r="Y45" i="17"/>
  <c r="AA45" i="17"/>
  <c r="AB45" i="17"/>
  <c r="AC46" i="17"/>
  <c r="AD46" i="17"/>
  <c r="AE46" i="17"/>
  <c r="W46" i="17"/>
  <c r="X46" i="17"/>
  <c r="Y46" i="17"/>
  <c r="AA46" i="17"/>
  <c r="AB46" i="17"/>
  <c r="AC47" i="17"/>
  <c r="AD47" i="17"/>
  <c r="AE47" i="17"/>
  <c r="W47" i="17"/>
  <c r="X47" i="17"/>
  <c r="Y47" i="17"/>
  <c r="AA47" i="17"/>
  <c r="AB47" i="17"/>
  <c r="AC48" i="17"/>
  <c r="AD48" i="17"/>
  <c r="AE48" i="17"/>
  <c r="W48" i="17"/>
  <c r="X48" i="17"/>
  <c r="Y48" i="17"/>
  <c r="AA48" i="17"/>
  <c r="AB48" i="17"/>
  <c r="AC49" i="17"/>
  <c r="AD49" i="17"/>
  <c r="AE49" i="17"/>
  <c r="W49" i="17"/>
  <c r="X49" i="17"/>
  <c r="Y49" i="17"/>
  <c r="AA49" i="17"/>
  <c r="AB49" i="17"/>
  <c r="AC50" i="17"/>
  <c r="AD50" i="17"/>
  <c r="AE50" i="17"/>
  <c r="W50" i="17"/>
  <c r="X50" i="17"/>
  <c r="Y50" i="17"/>
  <c r="AA50" i="17"/>
  <c r="AB50" i="17"/>
  <c r="AC51" i="17"/>
  <c r="AD51" i="17"/>
  <c r="AE51" i="17"/>
  <c r="W51" i="17"/>
  <c r="X51" i="17"/>
  <c r="Y51" i="17"/>
  <c r="AA51" i="17"/>
  <c r="AB51" i="17"/>
  <c r="AC52" i="17"/>
  <c r="AD52" i="17"/>
  <c r="AE52" i="17"/>
  <c r="W52" i="17"/>
  <c r="X52" i="17"/>
  <c r="Y52" i="17"/>
  <c r="AA52" i="17"/>
  <c r="AB52" i="17"/>
  <c r="Q2"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7" i="11"/>
  <c r="Q108" i="11"/>
  <c r="Q109" i="11"/>
  <c r="Q110" i="11"/>
  <c r="Q111" i="11"/>
  <c r="Q112" i="11"/>
  <c r="Q113" i="11"/>
  <c r="Q114" i="11"/>
  <c r="Q115" i="11"/>
  <c r="Q116" i="11"/>
  <c r="Q117" i="11"/>
  <c r="Q118" i="11"/>
  <c r="Q119" i="11"/>
  <c r="Q120" i="11"/>
  <c r="Q121" i="11"/>
  <c r="Q122" i="11"/>
  <c r="Q123" i="11"/>
  <c r="Q124" i="11"/>
  <c r="Q125" i="11"/>
  <c r="Q126" i="11"/>
  <c r="Q127" i="11"/>
  <c r="Q128" i="11"/>
  <c r="Q129" i="11"/>
  <c r="Q130" i="11"/>
  <c r="Q131" i="11"/>
  <c r="Q132" i="11"/>
  <c r="Q133" i="11"/>
  <c r="Q134" i="11"/>
  <c r="Q135" i="11"/>
  <c r="Q136" i="11"/>
  <c r="Q137" i="11"/>
  <c r="Q138" i="11"/>
  <c r="Q139" i="11"/>
  <c r="Q140" i="11"/>
  <c r="Q141" i="11"/>
  <c r="Q142" i="11"/>
  <c r="Q143" i="11"/>
  <c r="Q144" i="11"/>
  <c r="Q145" i="11"/>
  <c r="Q146" i="11"/>
  <c r="Q147" i="11"/>
  <c r="Q148" i="11"/>
  <c r="Q149" i="11"/>
  <c r="Q150" i="11"/>
  <c r="Q151" i="11"/>
  <c r="Q152" i="11"/>
  <c r="Q153" i="11"/>
  <c r="Q154" i="11"/>
  <c r="Q155" i="11"/>
  <c r="Q156" i="11"/>
  <c r="Q157" i="11"/>
  <c r="Q158" i="11"/>
  <c r="Q159" i="11"/>
  <c r="Q160" i="11"/>
  <c r="Q161" i="11"/>
  <c r="Q162" i="11"/>
  <c r="Q163" i="11"/>
  <c r="Q164" i="11"/>
  <c r="Q165" i="11"/>
  <c r="Q166" i="11"/>
  <c r="Q167" i="11"/>
  <c r="Q168" i="11"/>
  <c r="Q169" i="11"/>
  <c r="Q170" i="11"/>
  <c r="Q171" i="11"/>
  <c r="Q172" i="11"/>
  <c r="Q173" i="11"/>
  <c r="Q174" i="11"/>
  <c r="Q175" i="11"/>
  <c r="Q176" i="11"/>
  <c r="Q177" i="11"/>
  <c r="Q178" i="11"/>
  <c r="Q179" i="11"/>
  <c r="Q180" i="11"/>
  <c r="Q181" i="11"/>
  <c r="Q182" i="11"/>
  <c r="Q183" i="11"/>
  <c r="Q184" i="11"/>
  <c r="Q185" i="11"/>
  <c r="Q186" i="11"/>
  <c r="Q187" i="11"/>
  <c r="Q188" i="11"/>
  <c r="Q189" i="11"/>
  <c r="Q190" i="11"/>
  <c r="Q191" i="11"/>
  <c r="Q192" i="11"/>
  <c r="Q193" i="11"/>
  <c r="Q194" i="11"/>
  <c r="Q195" i="11"/>
  <c r="Q196" i="11"/>
  <c r="Q197" i="11"/>
  <c r="Q198" i="11"/>
  <c r="Q199" i="11"/>
  <c r="Q200" i="11"/>
  <c r="Q201" i="11"/>
  <c r="Q202" i="11"/>
  <c r="Q203" i="11"/>
  <c r="Q204" i="11"/>
  <c r="Q205" i="11"/>
  <c r="Q206" i="11"/>
  <c r="Q207" i="11"/>
  <c r="Q208" i="11"/>
  <c r="Q209" i="11"/>
  <c r="Q210" i="11"/>
  <c r="Q211" i="11"/>
  <c r="Q212" i="11"/>
  <c r="Q213" i="11"/>
  <c r="Q214" i="11"/>
  <c r="Q215" i="11"/>
  <c r="Q216" i="11"/>
  <c r="Q217" i="11"/>
  <c r="Q218" i="11"/>
  <c r="Q219" i="11"/>
  <c r="Q220" i="11"/>
  <c r="Q221" i="11"/>
  <c r="Q222" i="11"/>
  <c r="Q223" i="11"/>
  <c r="Q224" i="11"/>
  <c r="Q225" i="11"/>
  <c r="Q226" i="11"/>
  <c r="Q227" i="11"/>
  <c r="Q228" i="11"/>
  <c r="Q229" i="11"/>
  <c r="Q230" i="11"/>
  <c r="Q231" i="11"/>
  <c r="Q232" i="11"/>
  <c r="Q233" i="11"/>
  <c r="Q234" i="11"/>
  <c r="Q235" i="11"/>
  <c r="Q236" i="11"/>
  <c r="Q237" i="11"/>
  <c r="Q238" i="11"/>
  <c r="Q239" i="11"/>
  <c r="Q240" i="11"/>
  <c r="Q241" i="11"/>
  <c r="Q242" i="11"/>
  <c r="Q243" i="11"/>
  <c r="Q244" i="11"/>
  <c r="Q245" i="11"/>
  <c r="Q246" i="11"/>
  <c r="Q247" i="11"/>
  <c r="Q248" i="11"/>
  <c r="Q249" i="11"/>
  <c r="Q250" i="11"/>
  <c r="Q251" i="11"/>
  <c r="Q252" i="11"/>
  <c r="Q253" i="11"/>
  <c r="Q254" i="11"/>
  <c r="Q255" i="11"/>
  <c r="Q256" i="11"/>
  <c r="Q257" i="11"/>
  <c r="Q258" i="11"/>
  <c r="Q259" i="11"/>
  <c r="Q260" i="11"/>
  <c r="Q261" i="11"/>
  <c r="Q262" i="11"/>
  <c r="Q263" i="11"/>
  <c r="Q264" i="11"/>
  <c r="Q265" i="11"/>
  <c r="Q266" i="11"/>
  <c r="Q267" i="11"/>
  <c r="Q268" i="11"/>
  <c r="Q269" i="11"/>
  <c r="Q270" i="11"/>
  <c r="Q271" i="11"/>
  <c r="Q272" i="11"/>
  <c r="Q273" i="11"/>
  <c r="Q274" i="11"/>
  <c r="Q275" i="11"/>
  <c r="Q276" i="11"/>
  <c r="Q277" i="11"/>
  <c r="Q278" i="11"/>
  <c r="Q279" i="11"/>
  <c r="Q280" i="11"/>
  <c r="Q281" i="11"/>
  <c r="Q282" i="11"/>
  <c r="Q283" i="11"/>
  <c r="Q284" i="11"/>
  <c r="Q285" i="11"/>
  <c r="Q286" i="11"/>
  <c r="Q287" i="11"/>
  <c r="Q288" i="11"/>
  <c r="Q289" i="11"/>
  <c r="Q290" i="11"/>
  <c r="Q291" i="11"/>
  <c r="Q292" i="11"/>
  <c r="Q293" i="11"/>
  <c r="Q294" i="11"/>
  <c r="Q295" i="11"/>
  <c r="Q296" i="11"/>
  <c r="Q297" i="11"/>
  <c r="Q298" i="11"/>
  <c r="Q299" i="11"/>
  <c r="Q300" i="11"/>
  <c r="Q301" i="11"/>
  <c r="Q302" i="11"/>
  <c r="Q303" i="11"/>
  <c r="Q304" i="11"/>
  <c r="Q305" i="11"/>
  <c r="Q306" i="11"/>
  <c r="Q307" i="11"/>
  <c r="Q308" i="11"/>
  <c r="Q309" i="11"/>
  <c r="Q310" i="11"/>
  <c r="Q311" i="11"/>
  <c r="Q312" i="11"/>
  <c r="Q313" i="11"/>
  <c r="Q314" i="11"/>
  <c r="Q315" i="11"/>
  <c r="Q316" i="11"/>
  <c r="Q317" i="11"/>
  <c r="Q318" i="11"/>
  <c r="Q319" i="11"/>
  <c r="Q320" i="11"/>
  <c r="Q321" i="11"/>
  <c r="Q322" i="11"/>
  <c r="Q323" i="11"/>
  <c r="Q324" i="11"/>
  <c r="Q325" i="11"/>
  <c r="Q326" i="11"/>
  <c r="Q327" i="11"/>
  <c r="Q328" i="11"/>
  <c r="Q329" i="11"/>
  <c r="Q330" i="11"/>
  <c r="Q331" i="11"/>
  <c r="Q332" i="11"/>
  <c r="Q333" i="11"/>
  <c r="Q334" i="11"/>
  <c r="Q335" i="11"/>
  <c r="Q336" i="11"/>
  <c r="Q337" i="11"/>
  <c r="Q338" i="11"/>
  <c r="Q339" i="11"/>
  <c r="Q340" i="11"/>
  <c r="Q341" i="11"/>
  <c r="Q342" i="11"/>
  <c r="Q343" i="11"/>
  <c r="Q344" i="11"/>
  <c r="Q345" i="11"/>
  <c r="Q346" i="11"/>
  <c r="Q347" i="11"/>
  <c r="Q348" i="11"/>
  <c r="Q349" i="11"/>
  <c r="Q350" i="11"/>
  <c r="Q351" i="11"/>
  <c r="Q352" i="11"/>
  <c r="Q353" i="11"/>
  <c r="Q354" i="11"/>
  <c r="Q355" i="11"/>
  <c r="Q356" i="11"/>
  <c r="Q357" i="11"/>
  <c r="Q358" i="11"/>
  <c r="Q359" i="11"/>
  <c r="Q360" i="11"/>
  <c r="Q361" i="11"/>
  <c r="Q362" i="11"/>
  <c r="Q363" i="11"/>
  <c r="Q364" i="11"/>
  <c r="Q365" i="11"/>
  <c r="Q366" i="11"/>
  <c r="Q367" i="11"/>
  <c r="Q368" i="11"/>
  <c r="Q369" i="11"/>
  <c r="Q370" i="11"/>
  <c r="Q371" i="11"/>
  <c r="Q372" i="11"/>
  <c r="Q373" i="11"/>
  <c r="Q374" i="11"/>
  <c r="Q375" i="11"/>
  <c r="Q376" i="11"/>
  <c r="Q377" i="11"/>
  <c r="Q378" i="11"/>
  <c r="Q379" i="11"/>
  <c r="Q380" i="11"/>
  <c r="Q381" i="11"/>
  <c r="Q382" i="11"/>
  <c r="Q383" i="11"/>
  <c r="Q384" i="11"/>
  <c r="Q385" i="11"/>
  <c r="Q386" i="11"/>
  <c r="Q387" i="11"/>
  <c r="Q388" i="11"/>
  <c r="Q389" i="11"/>
  <c r="Q390" i="11"/>
  <c r="Q391" i="11"/>
  <c r="Q392" i="11"/>
  <c r="Q393" i="11"/>
  <c r="Q394" i="11"/>
  <c r="Q395" i="11"/>
  <c r="Q396" i="11"/>
  <c r="Q397" i="11"/>
  <c r="Q398" i="11"/>
  <c r="Q399" i="11"/>
  <c r="Q400" i="11"/>
  <c r="Q401" i="11"/>
  <c r="Q402" i="11"/>
  <c r="Q403" i="11"/>
  <c r="Q404" i="11"/>
  <c r="Q405" i="11"/>
  <c r="Q406" i="11"/>
  <c r="Q407" i="11"/>
  <c r="Q408" i="11"/>
  <c r="Q409" i="11"/>
  <c r="Q410" i="11"/>
  <c r="Q411" i="11"/>
  <c r="Q412" i="11"/>
  <c r="Q413" i="11"/>
  <c r="Q414" i="11"/>
  <c r="Q415" i="11"/>
  <c r="Q416" i="11"/>
  <c r="Q417" i="11"/>
  <c r="Q418" i="11"/>
  <c r="Q419" i="11"/>
  <c r="Q420" i="11"/>
  <c r="Q421" i="11"/>
  <c r="Q422" i="11"/>
  <c r="Q423" i="11"/>
  <c r="Q424" i="11"/>
  <c r="Q425" i="11"/>
  <c r="Q426" i="11"/>
  <c r="Q427" i="11"/>
  <c r="Q428" i="11"/>
  <c r="Q429" i="11"/>
  <c r="Q430" i="11"/>
  <c r="Q431" i="11"/>
  <c r="Q432" i="11"/>
  <c r="Q433" i="11"/>
  <c r="Q434" i="11"/>
  <c r="Q435" i="11"/>
  <c r="Q436" i="11"/>
  <c r="Q437" i="11"/>
  <c r="Q438" i="11"/>
  <c r="Q439" i="11"/>
  <c r="Q440" i="11"/>
  <c r="Q441" i="11"/>
  <c r="Q442" i="11"/>
  <c r="Q443" i="11"/>
  <c r="Q444" i="11"/>
  <c r="Q445" i="11"/>
  <c r="Q446" i="11"/>
  <c r="Q447" i="11"/>
  <c r="Q448" i="11"/>
  <c r="Q449" i="11"/>
  <c r="Q450" i="11"/>
  <c r="Q451" i="11"/>
  <c r="Q452" i="11"/>
  <c r="Q453" i="11"/>
  <c r="Q454" i="11"/>
  <c r="Q455" i="11"/>
  <c r="Q456" i="11"/>
  <c r="Q457" i="11"/>
  <c r="Q458" i="11"/>
  <c r="Q459" i="11"/>
  <c r="Q460" i="11"/>
  <c r="Q461" i="11"/>
  <c r="Q462" i="11"/>
  <c r="Q463" i="11"/>
  <c r="Q464" i="11"/>
  <c r="Q465" i="11"/>
  <c r="Q466" i="11"/>
  <c r="Q467" i="11"/>
  <c r="Q468" i="11"/>
  <c r="Q469" i="11"/>
  <c r="Q470" i="11"/>
  <c r="Q471" i="11"/>
  <c r="Q472" i="11"/>
  <c r="Q473" i="11"/>
  <c r="Q474" i="11"/>
  <c r="Q475" i="11"/>
  <c r="Q476" i="11"/>
  <c r="Q477" i="11"/>
  <c r="Q478" i="11"/>
  <c r="Q479" i="11"/>
  <c r="Q480" i="11"/>
  <c r="Q481" i="11"/>
  <c r="Q482" i="11"/>
  <c r="Q483" i="11"/>
  <c r="Q484" i="11"/>
  <c r="Q485" i="11"/>
  <c r="Q486" i="11"/>
  <c r="Q487" i="11"/>
  <c r="Q488" i="11"/>
  <c r="Q489" i="11"/>
  <c r="Q490" i="11"/>
  <c r="Q491" i="11"/>
  <c r="Q492" i="11"/>
  <c r="Q493" i="11"/>
  <c r="Q494" i="11"/>
  <c r="Q495" i="11"/>
  <c r="Q496" i="11"/>
  <c r="Q497" i="11"/>
  <c r="Q498" i="11"/>
  <c r="Q499" i="11"/>
  <c r="Q500" i="11"/>
  <c r="Q501" i="11"/>
  <c r="Q502" i="11"/>
  <c r="Q503" i="11"/>
  <c r="Q504" i="11"/>
  <c r="Q505" i="11"/>
  <c r="Q506" i="11"/>
  <c r="Q507" i="11"/>
  <c r="Q508" i="11"/>
  <c r="Q509" i="11"/>
  <c r="Q510" i="11"/>
  <c r="Q511" i="11"/>
  <c r="Q512" i="11"/>
  <c r="Q513" i="11"/>
  <c r="Q514" i="11"/>
  <c r="Q515" i="11"/>
  <c r="Q516" i="11"/>
  <c r="Q517" i="11"/>
  <c r="Q518" i="11"/>
  <c r="Q519" i="11"/>
  <c r="Q520" i="11"/>
  <c r="Q521" i="11"/>
  <c r="Q522" i="11"/>
  <c r="Q523" i="11"/>
  <c r="Q524" i="11"/>
  <c r="Q525" i="11"/>
  <c r="Q526" i="11"/>
  <c r="Q527" i="11"/>
  <c r="Q528" i="11"/>
  <c r="Q529" i="11"/>
  <c r="Q530" i="11"/>
  <c r="Q531" i="11"/>
  <c r="Q532" i="11"/>
  <c r="Q533" i="11"/>
  <c r="Q534" i="11"/>
  <c r="Q535" i="11"/>
  <c r="Q536" i="11"/>
  <c r="Q537" i="11"/>
  <c r="Q538" i="11"/>
  <c r="Q539" i="11"/>
  <c r="Q540" i="11"/>
  <c r="Q541" i="11"/>
  <c r="Q542" i="11"/>
  <c r="Q543" i="11"/>
  <c r="Q544" i="11"/>
  <c r="Q545" i="11"/>
  <c r="Q546" i="11"/>
  <c r="Q547" i="11"/>
  <c r="Q548" i="11"/>
  <c r="Q549" i="11"/>
  <c r="Q550" i="11"/>
  <c r="Q551" i="11"/>
  <c r="Q552" i="11"/>
  <c r="Q553" i="11"/>
  <c r="Q554" i="11"/>
  <c r="Q555" i="11"/>
  <c r="Q556" i="11"/>
  <c r="Q557" i="11"/>
  <c r="Q558" i="11"/>
  <c r="Q559" i="11"/>
  <c r="Q560" i="11"/>
  <c r="Q561" i="11"/>
  <c r="Q562" i="11"/>
  <c r="Q563" i="11"/>
  <c r="Q564" i="11"/>
  <c r="Q565" i="11"/>
  <c r="Q566" i="11"/>
  <c r="Q567" i="11"/>
  <c r="Q568" i="11"/>
  <c r="Q569" i="11"/>
  <c r="Q570" i="11"/>
  <c r="Q571" i="11"/>
  <c r="Q572" i="11"/>
  <c r="Q573" i="11"/>
  <c r="Q574" i="11"/>
  <c r="Q575" i="11"/>
  <c r="Q576" i="11"/>
  <c r="Q577" i="11"/>
  <c r="Q578" i="11"/>
  <c r="Q579" i="11"/>
  <c r="Q580" i="11"/>
  <c r="Q581" i="11"/>
  <c r="Q582" i="11"/>
  <c r="Q583" i="11"/>
  <c r="Q584" i="11"/>
  <c r="Q585" i="11"/>
  <c r="Q586" i="11"/>
  <c r="Q587" i="11"/>
  <c r="Q588" i="11"/>
  <c r="Q589" i="11"/>
  <c r="Q590" i="11"/>
  <c r="Q591" i="11"/>
  <c r="Q592" i="11"/>
  <c r="Q593" i="11"/>
  <c r="Q594" i="11"/>
  <c r="Q595" i="11"/>
  <c r="Q596" i="11"/>
  <c r="Q597" i="11"/>
  <c r="Q598" i="11"/>
  <c r="Q599" i="11"/>
  <c r="Q600" i="11"/>
  <c r="Q601" i="11"/>
  <c r="Q602" i="11"/>
  <c r="Q603" i="11"/>
  <c r="Q604" i="11"/>
  <c r="Q605" i="11"/>
  <c r="Q606" i="11"/>
  <c r="Q607" i="11"/>
  <c r="Q608" i="11"/>
  <c r="Q609" i="11"/>
  <c r="Q610" i="11"/>
  <c r="Q611" i="11"/>
  <c r="Q612" i="11"/>
  <c r="Q613" i="11"/>
  <c r="Q614" i="11"/>
  <c r="Q615" i="11"/>
  <c r="Q616" i="11"/>
  <c r="Q617" i="11"/>
  <c r="Q618" i="11"/>
  <c r="Q619" i="11"/>
  <c r="Q620" i="11"/>
  <c r="Q621" i="11"/>
  <c r="Q622" i="11"/>
  <c r="Q623" i="11"/>
  <c r="Q624" i="11"/>
  <c r="Q625" i="11"/>
  <c r="Q626" i="11"/>
  <c r="Q627" i="11"/>
  <c r="Q628" i="11"/>
  <c r="Q629" i="11"/>
  <c r="Q630" i="11"/>
  <c r="Q631" i="11"/>
  <c r="Q632" i="11"/>
  <c r="Q633" i="11"/>
  <c r="Q634" i="11"/>
  <c r="Q635" i="11"/>
  <c r="Q636" i="11"/>
  <c r="Q637" i="11"/>
  <c r="Q638" i="11"/>
  <c r="Q639" i="11"/>
  <c r="Q640" i="11"/>
  <c r="Q641" i="11"/>
  <c r="Q642" i="11"/>
  <c r="Q643" i="11"/>
  <c r="Q644" i="11"/>
  <c r="Q645" i="11"/>
  <c r="Q646" i="11"/>
  <c r="Q647" i="11"/>
  <c r="Q648" i="11"/>
  <c r="Q649" i="11"/>
  <c r="Q650" i="11"/>
  <c r="Q651" i="11"/>
  <c r="Q652" i="11"/>
  <c r="Q653" i="11"/>
  <c r="Q654" i="11"/>
  <c r="Q655" i="11"/>
  <c r="Q656" i="11"/>
  <c r="Q657" i="11"/>
  <c r="Q658" i="11"/>
  <c r="Q659" i="11"/>
  <c r="Q660" i="11"/>
  <c r="Q661" i="11"/>
  <c r="Q662" i="11"/>
  <c r="Q663" i="11"/>
  <c r="Q664" i="11"/>
  <c r="Q665" i="11"/>
  <c r="Q666" i="11"/>
  <c r="Q667" i="11"/>
  <c r="Q668" i="11"/>
  <c r="Q669" i="11"/>
  <c r="Q670" i="11"/>
  <c r="Q671" i="11"/>
  <c r="Q672" i="11"/>
  <c r="Q673" i="11"/>
  <c r="Q674" i="11"/>
  <c r="Q675" i="11"/>
  <c r="Q676" i="11"/>
  <c r="Q677" i="11"/>
  <c r="Q678" i="11"/>
  <c r="Q679" i="11"/>
  <c r="Q680" i="11"/>
  <c r="Q681" i="11"/>
  <c r="Q682" i="11"/>
  <c r="Q683" i="11"/>
  <c r="Q684" i="11"/>
  <c r="Q685" i="11"/>
  <c r="Q686" i="11"/>
  <c r="Q687" i="11"/>
  <c r="Q688" i="11"/>
  <c r="Q689" i="11"/>
  <c r="Q690" i="11"/>
  <c r="Q691" i="11"/>
  <c r="Q692" i="11"/>
  <c r="Q693" i="11"/>
  <c r="Q694" i="11"/>
  <c r="Q695" i="11"/>
  <c r="Q696" i="11"/>
  <c r="Q697" i="11"/>
  <c r="Q698" i="11"/>
  <c r="Q699" i="11"/>
  <c r="Q700" i="11"/>
  <c r="Q701" i="11"/>
  <c r="Q702" i="11"/>
  <c r="Q703" i="11"/>
  <c r="Q704" i="11"/>
  <c r="Q705" i="11"/>
  <c r="Q706" i="11"/>
  <c r="Q707" i="11"/>
  <c r="Q708" i="11"/>
  <c r="Q709" i="11"/>
  <c r="Q710" i="11"/>
  <c r="Q711" i="11"/>
  <c r="Q712" i="11"/>
  <c r="Q713" i="11"/>
  <c r="Q714" i="11"/>
  <c r="Q715" i="11"/>
  <c r="Q716" i="11"/>
  <c r="Q717" i="11"/>
  <c r="Q718" i="11"/>
  <c r="Q719" i="11"/>
  <c r="Q720" i="11"/>
  <c r="Q721" i="11"/>
  <c r="Q722" i="11"/>
  <c r="Q723" i="11"/>
  <c r="Q724" i="11"/>
  <c r="Q725" i="11"/>
  <c r="Q726" i="11"/>
  <c r="Q727" i="11"/>
  <c r="Q728" i="11"/>
  <c r="Q729" i="11"/>
  <c r="Q730" i="11"/>
  <c r="Q731" i="11"/>
  <c r="Q732" i="11"/>
  <c r="Q733" i="11"/>
  <c r="Q734" i="11"/>
  <c r="Q735" i="11"/>
  <c r="Q736" i="11"/>
  <c r="Q737" i="11"/>
  <c r="Q738" i="11"/>
  <c r="Q739" i="11"/>
  <c r="Q740" i="11"/>
  <c r="Q741" i="11"/>
  <c r="Q742" i="11"/>
  <c r="Q743" i="11"/>
  <c r="Q744" i="11"/>
  <c r="Q745" i="11"/>
  <c r="Q746" i="11"/>
  <c r="Q747" i="11"/>
  <c r="Q748" i="11"/>
  <c r="Q749" i="11"/>
  <c r="Q750" i="11"/>
  <c r="Q751" i="11"/>
  <c r="Q752" i="11"/>
  <c r="Q753" i="11"/>
  <c r="Q754" i="11"/>
  <c r="Q755" i="11"/>
  <c r="Q756" i="11"/>
  <c r="Q757" i="11"/>
  <c r="Q758" i="11"/>
  <c r="Q759" i="11"/>
  <c r="Q760" i="11"/>
  <c r="Q761" i="11"/>
  <c r="Q762" i="11"/>
  <c r="Q763" i="11"/>
  <c r="Q764" i="11"/>
  <c r="Q765" i="11"/>
  <c r="Q766" i="11"/>
  <c r="Q767" i="11"/>
  <c r="Q768" i="11"/>
  <c r="Q769" i="11"/>
  <c r="Q770" i="11"/>
  <c r="Q771" i="11"/>
  <c r="Q772" i="11"/>
  <c r="Q773" i="11"/>
  <c r="Q774" i="11"/>
  <c r="Q775" i="11"/>
  <c r="Q776" i="11"/>
  <c r="Q777" i="11"/>
  <c r="Q778" i="11"/>
  <c r="Q779" i="11"/>
  <c r="Q780" i="11"/>
  <c r="Q781" i="11"/>
  <c r="Q782" i="11"/>
  <c r="Q783" i="11"/>
  <c r="Q784" i="11"/>
  <c r="Q785" i="11"/>
  <c r="Q786" i="11"/>
  <c r="Q787" i="11"/>
  <c r="Q788" i="11"/>
  <c r="Q789" i="11"/>
  <c r="Q790" i="11"/>
  <c r="Q791" i="11"/>
  <c r="Q792" i="11"/>
  <c r="Q793" i="11"/>
  <c r="Q794" i="11"/>
  <c r="Q795" i="11"/>
  <c r="Q796" i="11"/>
  <c r="Q797" i="11"/>
  <c r="Q798" i="11"/>
  <c r="Q799" i="11"/>
  <c r="Q800" i="11"/>
  <c r="Q801" i="11"/>
  <c r="Q802" i="11"/>
  <c r="Q803" i="11"/>
  <c r="Q804" i="11"/>
  <c r="Q805" i="11"/>
  <c r="Q806" i="11"/>
  <c r="Q807" i="11"/>
  <c r="Q808" i="11"/>
  <c r="Q809" i="11"/>
  <c r="Q810" i="11"/>
  <c r="Q811" i="11"/>
  <c r="Q812" i="11"/>
  <c r="Q813" i="11"/>
  <c r="Q814" i="11"/>
  <c r="Q815" i="11"/>
  <c r="Q816" i="11"/>
  <c r="Q817" i="11"/>
  <c r="Q818" i="11"/>
  <c r="Q819" i="11"/>
  <c r="Q820" i="11"/>
  <c r="Q821" i="11"/>
  <c r="Q822" i="11"/>
  <c r="Q823" i="11"/>
  <c r="Q824" i="11"/>
  <c r="Q825" i="11"/>
  <c r="Q826" i="11"/>
  <c r="Q827" i="11"/>
  <c r="Q828" i="11"/>
  <c r="Q829" i="11"/>
  <c r="Q830" i="11"/>
  <c r="Q831" i="11"/>
  <c r="Q832" i="11"/>
  <c r="Q833" i="11"/>
  <c r="Q834" i="11"/>
  <c r="Q835" i="11"/>
  <c r="Q836" i="11"/>
  <c r="Q837" i="11"/>
  <c r="Q838" i="11"/>
  <c r="Q839" i="11"/>
  <c r="Q840" i="11"/>
  <c r="Q841" i="11"/>
  <c r="Q842" i="11"/>
  <c r="Q843" i="11"/>
  <c r="Q844" i="11"/>
  <c r="Q845" i="11"/>
  <c r="Q846" i="11"/>
  <c r="Q847" i="11"/>
  <c r="Q848" i="11"/>
  <c r="Q849" i="11"/>
  <c r="Q850" i="11"/>
  <c r="Q851" i="11"/>
  <c r="Q852" i="11"/>
  <c r="Q853" i="11"/>
  <c r="Q854" i="11"/>
  <c r="Q855" i="11"/>
  <c r="Q856" i="11"/>
  <c r="Q857" i="11"/>
  <c r="Q858" i="11"/>
  <c r="Q859" i="11"/>
  <c r="Q860" i="11"/>
  <c r="Q861" i="11"/>
  <c r="Q862" i="11"/>
  <c r="Q863" i="11"/>
  <c r="Q864" i="11"/>
  <c r="Q865" i="11"/>
  <c r="Q866" i="11"/>
  <c r="Q867" i="11"/>
  <c r="Q868" i="11"/>
  <c r="Q869" i="11"/>
  <c r="Q870" i="11"/>
  <c r="Q871" i="11"/>
  <c r="Q872" i="11"/>
  <c r="Q873" i="11"/>
  <c r="Q874" i="11"/>
  <c r="Q875" i="11"/>
  <c r="Q876" i="11"/>
  <c r="Q877" i="11"/>
  <c r="Q878" i="11"/>
  <c r="Q879" i="11"/>
  <c r="Q880" i="11"/>
  <c r="Q881" i="11"/>
  <c r="Q882" i="11"/>
  <c r="Q883" i="11"/>
  <c r="Q884" i="11"/>
  <c r="Q885" i="11"/>
  <c r="Q886" i="11"/>
  <c r="Q887" i="11"/>
  <c r="Q888" i="11"/>
  <c r="Q889" i="11"/>
  <c r="Q890" i="11"/>
  <c r="Q891" i="11"/>
  <c r="Q892" i="11"/>
  <c r="Q893" i="11"/>
  <c r="Q894" i="11"/>
  <c r="Q895" i="11"/>
  <c r="Q896" i="11"/>
  <c r="Q897" i="11"/>
  <c r="Q898" i="11"/>
  <c r="Q899" i="11"/>
  <c r="Q900" i="11"/>
  <c r="Q901" i="11"/>
  <c r="Q902" i="11"/>
  <c r="Q903" i="11"/>
  <c r="Q904" i="11"/>
  <c r="Q905" i="11"/>
  <c r="Q906" i="11"/>
  <c r="Q907" i="11"/>
  <c r="Q908" i="11"/>
  <c r="Q909" i="11"/>
  <c r="Q910" i="11"/>
  <c r="Q911" i="11"/>
  <c r="Q912" i="11"/>
  <c r="Q913" i="11"/>
  <c r="Q914" i="11"/>
  <c r="Q915" i="11"/>
  <c r="Q916" i="11"/>
  <c r="Q917" i="11"/>
  <c r="Q918" i="11"/>
  <c r="Q919" i="11"/>
  <c r="Q920" i="11"/>
  <c r="Q921" i="11"/>
  <c r="Q922" i="11"/>
  <c r="Q923" i="11"/>
  <c r="Q924" i="11"/>
  <c r="Q925" i="11"/>
  <c r="Q926" i="11"/>
  <c r="Q927" i="11"/>
  <c r="Q928" i="11"/>
  <c r="Q929" i="11"/>
  <c r="Q930" i="11"/>
  <c r="Q931" i="11"/>
  <c r="Q932" i="11"/>
  <c r="Q933" i="11"/>
  <c r="Q934" i="11"/>
  <c r="Q935" i="11"/>
  <c r="Q936" i="11"/>
  <c r="Q937" i="11"/>
  <c r="Q938" i="11"/>
  <c r="Q939" i="11"/>
  <c r="Q940" i="11"/>
  <c r="Q941" i="11"/>
  <c r="Q942" i="11"/>
  <c r="Q943" i="11"/>
  <c r="Q944" i="11"/>
  <c r="Q945" i="11"/>
  <c r="Q946" i="11"/>
  <c r="Q947" i="11"/>
  <c r="Q948" i="11"/>
  <c r="Q949" i="11"/>
  <c r="Q950" i="11"/>
  <c r="Q951" i="11"/>
  <c r="Q952" i="11"/>
  <c r="Q953" i="11"/>
  <c r="Q954" i="11"/>
  <c r="Q955" i="11"/>
  <c r="Q956" i="11"/>
  <c r="Q957" i="11"/>
  <c r="Q958" i="11"/>
  <c r="Q959" i="11"/>
  <c r="Q960" i="11"/>
  <c r="Q961" i="11"/>
  <c r="Q962" i="11"/>
  <c r="Q963" i="11"/>
  <c r="Q964" i="11"/>
  <c r="Q965" i="11"/>
  <c r="Q966" i="11"/>
  <c r="Q967" i="11"/>
  <c r="Q968" i="11"/>
  <c r="Q969" i="11"/>
  <c r="Q970" i="11"/>
  <c r="Q971" i="11"/>
  <c r="Q972" i="11"/>
  <c r="Q973" i="11"/>
  <c r="Q974" i="11"/>
  <c r="Q975" i="11"/>
  <c r="Q976" i="11"/>
  <c r="Q977" i="11"/>
  <c r="Q978" i="11"/>
  <c r="Q979" i="11"/>
  <c r="Q980" i="11"/>
  <c r="Q981" i="11"/>
  <c r="Q982" i="11"/>
  <c r="Q983" i="11"/>
  <c r="Q984" i="11"/>
  <c r="Q985" i="11"/>
  <c r="Q986" i="11"/>
  <c r="Q987" i="11"/>
  <c r="Q988" i="11"/>
  <c r="Q989" i="11"/>
  <c r="Q990" i="11"/>
  <c r="Q991" i="11"/>
  <c r="Q992" i="11"/>
  <c r="Q993" i="11"/>
  <c r="Q28" i="11"/>
  <c r="Q29" i="11"/>
  <c r="Q30" i="11"/>
  <c r="Q31" i="11"/>
  <c r="Q32" i="11"/>
  <c r="Q33" i="11"/>
  <c r="Q34" i="11"/>
  <c r="Q35" i="11"/>
  <c r="Q36" i="11"/>
  <c r="Q37" i="11"/>
  <c r="Q38" i="11"/>
  <c r="Q994" i="11"/>
  <c r="Q995" i="11"/>
  <c r="Q996" i="11"/>
  <c r="Q997" i="11"/>
  <c r="Q998" i="11"/>
  <c r="Q999" i="11"/>
  <c r="Q1000" i="11"/>
  <c r="AE5" i="15"/>
  <c r="AE6" i="15"/>
  <c r="AH8" i="15"/>
  <c r="AF9" i="15"/>
  <c r="AG9" i="15"/>
  <c r="AH9" i="15"/>
  <c r="AF10" i="15"/>
  <c r="AG10" i="15"/>
  <c r="AH10" i="15"/>
  <c r="AF11" i="15"/>
  <c r="AG11" i="15"/>
  <c r="AH11" i="15"/>
  <c r="AF12" i="15"/>
  <c r="AG12" i="15"/>
  <c r="AH12" i="15"/>
  <c r="AF13" i="15"/>
  <c r="AG13" i="15"/>
  <c r="AH13" i="15"/>
  <c r="AF14" i="15"/>
  <c r="AG14" i="15"/>
  <c r="AH14" i="15"/>
  <c r="AF15" i="15"/>
  <c r="AG15" i="15"/>
  <c r="AH15" i="15"/>
  <c r="AF16" i="15"/>
  <c r="AG16" i="15"/>
  <c r="AH16" i="15"/>
  <c r="AF17" i="15"/>
  <c r="AG17" i="15"/>
  <c r="AH17" i="15"/>
  <c r="AF18" i="15"/>
  <c r="AG18" i="15"/>
  <c r="AH18" i="15"/>
  <c r="AF19" i="15"/>
  <c r="AG19" i="15"/>
  <c r="AH19" i="15"/>
  <c r="AF20" i="15"/>
  <c r="AG20" i="15"/>
  <c r="AH20" i="15"/>
  <c r="AF21" i="15"/>
  <c r="AG21" i="15"/>
  <c r="AH21" i="15"/>
  <c r="AF22" i="15"/>
  <c r="AG22" i="15"/>
  <c r="AH22" i="15"/>
  <c r="AF23" i="15"/>
  <c r="AG23" i="15"/>
  <c r="AH23" i="15"/>
  <c r="AF24" i="15"/>
  <c r="AG24" i="15"/>
  <c r="AH24" i="15"/>
  <c r="AF25" i="15"/>
  <c r="AG25" i="15"/>
  <c r="AH25" i="15"/>
  <c r="AF26" i="15"/>
  <c r="AG26" i="15"/>
  <c r="AH26" i="15"/>
  <c r="AF27" i="15"/>
  <c r="AG27" i="15"/>
  <c r="AH27" i="15"/>
  <c r="AF28" i="15"/>
  <c r="AG28" i="15"/>
  <c r="AH28" i="15"/>
  <c r="AF29" i="15"/>
  <c r="AG29" i="15"/>
  <c r="AH29" i="15"/>
  <c r="AF30" i="15"/>
  <c r="AG30" i="15"/>
  <c r="AH30" i="15"/>
  <c r="AF31" i="15"/>
  <c r="AG31" i="15"/>
  <c r="AH31" i="15"/>
  <c r="AF32" i="15"/>
  <c r="AG32" i="15"/>
  <c r="AH32" i="15"/>
  <c r="AF33" i="15"/>
  <c r="AG33" i="15"/>
  <c r="AH33" i="15"/>
  <c r="AF34" i="15"/>
  <c r="AG34" i="15"/>
  <c r="AH34" i="15"/>
  <c r="AF35" i="15"/>
  <c r="AG35" i="15"/>
  <c r="AH35" i="15"/>
  <c r="AF36" i="15"/>
  <c r="AG36" i="15"/>
  <c r="AH36" i="15"/>
  <c r="AF37" i="15"/>
  <c r="AG37" i="15"/>
  <c r="AH37" i="15"/>
  <c r="AF38" i="15"/>
  <c r="AG38" i="15"/>
  <c r="AH38" i="15"/>
  <c r="AF39" i="15"/>
  <c r="AG39" i="15"/>
  <c r="AH39" i="15"/>
  <c r="AF40" i="15"/>
  <c r="AG40" i="15"/>
  <c r="AH40" i="15"/>
  <c r="AF41" i="15"/>
  <c r="AG41" i="15"/>
  <c r="AH41" i="15"/>
  <c r="AF42" i="15"/>
  <c r="AG42" i="15"/>
  <c r="AH42" i="15"/>
  <c r="AF43" i="15"/>
  <c r="AG43" i="15"/>
  <c r="AH43" i="15"/>
  <c r="AF44" i="15"/>
  <c r="AG44" i="15"/>
  <c r="AH44" i="15"/>
  <c r="AF45" i="15"/>
  <c r="AG45" i="15"/>
  <c r="AH45" i="15"/>
  <c r="AF46" i="15"/>
  <c r="AG46" i="15"/>
  <c r="AH46" i="15"/>
  <c r="AF47" i="15"/>
  <c r="AG47" i="15"/>
  <c r="AH47" i="15"/>
  <c r="AF48" i="15"/>
  <c r="AG48" i="15"/>
  <c r="AH48" i="15"/>
  <c r="AF49" i="15"/>
  <c r="AG49" i="15"/>
  <c r="AH49" i="15"/>
  <c r="AF50" i="15"/>
  <c r="AG50" i="15"/>
  <c r="AH50" i="15"/>
  <c r="AF51" i="15"/>
  <c r="AG51" i="15"/>
  <c r="AH51" i="15"/>
  <c r="AF52" i="15"/>
  <c r="AG52" i="15"/>
  <c r="AH52" i="15"/>
  <c r="AF53" i="15"/>
  <c r="AG53" i="15"/>
  <c r="AH53" i="15"/>
  <c r="AF54" i="15"/>
  <c r="AG54" i="15"/>
  <c r="AH54" i="15"/>
  <c r="AF55" i="15"/>
  <c r="AG55" i="15"/>
  <c r="AH55" i="15"/>
  <c r="AF56" i="15"/>
  <c r="AG56" i="15"/>
  <c r="AH56" i="15"/>
  <c r="AF57" i="15"/>
  <c r="AG57" i="15"/>
  <c r="AH57" i="15"/>
  <c r="AF58" i="15"/>
  <c r="AG58" i="15"/>
  <c r="AH58" i="15"/>
  <c r="AF59" i="15"/>
  <c r="AG59" i="15"/>
  <c r="AH59" i="15"/>
  <c r="AF60" i="15"/>
  <c r="AG60" i="15"/>
  <c r="AH60" i="15"/>
  <c r="AF61" i="15"/>
  <c r="AG61" i="15"/>
  <c r="AH61" i="15"/>
  <c r="AF62" i="15"/>
  <c r="AG62" i="15"/>
  <c r="AH62" i="15"/>
  <c r="AF63" i="15"/>
  <c r="AG63" i="15"/>
  <c r="AH63" i="15"/>
  <c r="AF64" i="15"/>
  <c r="AG64" i="15"/>
  <c r="AH64" i="15"/>
  <c r="AF65" i="15"/>
  <c r="AG65" i="15"/>
  <c r="AH65" i="15"/>
  <c r="AF66" i="15"/>
  <c r="AG66" i="15"/>
  <c r="AH66" i="15"/>
  <c r="AF67" i="15"/>
  <c r="AG67" i="15"/>
  <c r="AH67" i="15"/>
  <c r="AF68" i="15"/>
  <c r="AG68" i="15"/>
  <c r="AH68" i="15"/>
  <c r="AF69" i="15"/>
  <c r="AG69" i="15"/>
  <c r="AH69" i="15"/>
  <c r="AF70" i="15"/>
  <c r="AG70" i="15"/>
  <c r="AH70" i="15"/>
  <c r="AF71" i="15"/>
  <c r="AG71" i="15"/>
  <c r="AH71" i="15"/>
  <c r="AF72" i="15"/>
  <c r="AG72" i="15"/>
  <c r="AH72" i="15"/>
  <c r="AF73" i="15"/>
  <c r="AG73" i="15"/>
  <c r="AH73" i="15"/>
  <c r="AF74" i="15"/>
  <c r="AG74" i="15"/>
  <c r="AH74" i="15"/>
  <c r="AF75" i="15"/>
  <c r="AG75" i="15"/>
  <c r="AH75" i="15"/>
  <c r="AF76" i="15"/>
  <c r="AG76" i="15"/>
  <c r="AH76" i="15"/>
  <c r="AF77" i="15"/>
  <c r="AG77" i="15"/>
  <c r="AH77" i="15"/>
  <c r="AF78" i="15"/>
  <c r="AG78" i="15"/>
  <c r="AH78" i="15"/>
  <c r="AF79" i="15"/>
  <c r="AG79" i="15"/>
  <c r="AH79" i="15"/>
  <c r="AF80" i="15"/>
  <c r="AG80" i="15"/>
  <c r="AH80" i="15"/>
  <c r="AF81" i="15"/>
  <c r="AG81" i="15"/>
  <c r="AH81" i="15"/>
  <c r="AF82" i="15"/>
  <c r="AG82" i="15"/>
  <c r="AH82" i="15"/>
  <c r="AF83" i="15"/>
  <c r="AG83" i="15"/>
  <c r="AH83" i="15"/>
  <c r="AF84" i="15"/>
  <c r="AG84" i="15"/>
  <c r="AH84" i="15"/>
  <c r="AF85" i="15"/>
  <c r="AG85" i="15"/>
  <c r="AH85" i="15"/>
  <c r="AF86" i="15"/>
  <c r="AG86" i="15"/>
  <c r="AH86" i="15"/>
  <c r="AF87" i="15"/>
  <c r="AG87" i="15"/>
  <c r="AH87" i="15"/>
  <c r="AF88" i="15"/>
  <c r="AG88" i="15"/>
  <c r="AH88" i="15"/>
  <c r="AF89" i="15"/>
  <c r="AG89" i="15"/>
  <c r="AH89" i="15"/>
  <c r="AF90" i="15"/>
  <c r="AG90" i="15"/>
  <c r="AH90" i="15"/>
  <c r="AF91" i="15"/>
  <c r="AG91" i="15"/>
  <c r="AH91" i="15"/>
  <c r="AF92" i="15"/>
  <c r="AG92" i="15"/>
  <c r="AH92" i="15"/>
  <c r="AF93" i="15"/>
  <c r="AG93" i="15"/>
  <c r="AH93" i="15"/>
  <c r="AF94" i="15"/>
  <c r="AG94" i="15"/>
  <c r="AH94" i="15"/>
  <c r="AF95" i="15"/>
  <c r="AG95" i="15"/>
  <c r="AH95" i="15"/>
  <c r="AF96" i="15"/>
  <c r="AG96" i="15"/>
  <c r="AH96" i="15"/>
  <c r="AF97" i="15"/>
  <c r="AG97" i="15"/>
  <c r="AH97" i="15"/>
  <c r="AF98" i="15"/>
  <c r="AG98" i="15"/>
  <c r="AH98" i="15"/>
  <c r="AF99" i="15"/>
  <c r="AG99" i="15"/>
  <c r="AH99" i="15"/>
  <c r="AF100" i="15"/>
  <c r="AG100" i="15"/>
  <c r="AH100" i="15"/>
  <c r="AF101" i="15"/>
  <c r="AG101" i="15"/>
  <c r="AH101" i="15"/>
  <c r="AF102" i="15"/>
  <c r="AG102" i="15"/>
  <c r="AH102" i="15"/>
  <c r="AF103" i="15"/>
  <c r="AG103" i="15"/>
  <c r="AH103" i="15"/>
  <c r="AF104" i="15"/>
  <c r="AG104" i="15"/>
  <c r="AH104" i="15"/>
  <c r="AF105" i="15"/>
  <c r="AG105" i="15"/>
  <c r="AH105" i="15"/>
  <c r="AF106" i="15"/>
  <c r="AG106" i="15"/>
  <c r="AH106" i="15"/>
  <c r="AF107" i="15"/>
  <c r="AG107" i="15"/>
  <c r="AH107" i="15"/>
  <c r="AF108" i="15"/>
  <c r="AG108" i="15"/>
  <c r="AH108" i="15"/>
  <c r="AF109" i="15"/>
  <c r="AG109" i="15"/>
  <c r="AH109" i="15"/>
  <c r="AF110" i="15"/>
  <c r="AG110" i="15"/>
  <c r="AH110" i="15"/>
  <c r="AF111" i="15"/>
  <c r="AG111" i="15"/>
  <c r="AH111" i="15"/>
  <c r="AF112" i="15"/>
  <c r="AG112" i="15"/>
  <c r="AH112" i="15"/>
  <c r="AF113" i="15"/>
  <c r="AG113" i="15"/>
  <c r="AH113" i="15"/>
  <c r="AF114" i="15"/>
  <c r="AG114" i="15"/>
  <c r="AH114" i="15"/>
  <c r="AF115" i="15"/>
  <c r="AG115" i="15"/>
  <c r="AH115" i="15"/>
  <c r="AF116" i="15"/>
  <c r="AG116" i="15"/>
  <c r="AH116" i="15"/>
  <c r="AF117" i="15"/>
  <c r="AG117" i="15"/>
  <c r="AH117" i="15"/>
  <c r="AF118" i="15"/>
  <c r="AG118" i="15"/>
  <c r="AH118" i="15"/>
  <c r="AF119" i="15"/>
  <c r="AG119" i="15"/>
  <c r="AH119" i="15"/>
  <c r="AF120" i="15"/>
  <c r="AG120" i="15"/>
  <c r="AH120" i="15"/>
  <c r="AF121" i="15"/>
  <c r="AG121" i="15"/>
  <c r="AH121" i="15"/>
  <c r="AF122" i="15"/>
  <c r="AG122" i="15"/>
  <c r="AH122" i="15"/>
  <c r="AF123" i="15"/>
  <c r="AG123" i="15"/>
  <c r="AH123" i="15"/>
  <c r="AF124" i="15"/>
  <c r="AG124" i="15"/>
  <c r="AH124" i="15"/>
  <c r="AF125" i="15"/>
  <c r="AG125" i="15"/>
  <c r="AH125" i="15"/>
  <c r="AF126" i="15"/>
  <c r="AG126" i="15"/>
  <c r="AH126" i="15"/>
  <c r="AF127" i="15"/>
  <c r="AG127" i="15"/>
  <c r="AH127" i="15"/>
  <c r="AF128" i="15"/>
  <c r="AG128" i="15"/>
  <c r="AH128" i="15"/>
  <c r="AF129" i="15"/>
  <c r="AG129" i="15"/>
  <c r="AH129" i="15"/>
  <c r="AF130" i="15"/>
  <c r="AG130" i="15"/>
  <c r="AH130" i="15"/>
  <c r="AF131" i="15"/>
  <c r="AG131" i="15"/>
  <c r="AH131" i="15"/>
  <c r="AF132" i="15"/>
  <c r="AG132" i="15"/>
  <c r="AH132" i="15"/>
  <c r="AF133" i="15"/>
  <c r="AG133" i="15"/>
  <c r="AH133" i="15"/>
  <c r="AF134" i="15"/>
  <c r="AG134" i="15"/>
  <c r="AH134" i="15"/>
  <c r="AF135" i="15"/>
  <c r="AG135" i="15"/>
  <c r="AH135" i="15"/>
  <c r="AF136" i="15"/>
  <c r="AG136" i="15"/>
  <c r="AH136" i="15"/>
  <c r="AF137" i="15"/>
  <c r="AG137" i="15"/>
  <c r="AH137" i="15"/>
  <c r="AF138" i="15"/>
  <c r="AG138" i="15"/>
  <c r="AH138" i="15"/>
  <c r="AF139" i="15"/>
  <c r="AG139" i="15"/>
  <c r="AH139" i="15"/>
  <c r="AF140" i="15"/>
  <c r="AG140" i="15"/>
  <c r="AH140" i="15"/>
  <c r="AF141" i="15"/>
  <c r="AG141" i="15"/>
  <c r="AH141" i="15"/>
  <c r="AF142" i="15"/>
  <c r="AG142" i="15"/>
  <c r="AH142" i="15"/>
  <c r="AF143" i="15"/>
  <c r="AG143" i="15"/>
  <c r="AH143" i="15"/>
  <c r="AF144" i="15"/>
  <c r="AG144" i="15"/>
  <c r="AH144" i="15"/>
  <c r="AF145" i="15"/>
  <c r="AG145" i="15"/>
  <c r="AH145" i="15"/>
  <c r="AF146" i="15"/>
  <c r="AG146" i="15"/>
  <c r="AH146" i="15"/>
  <c r="AF147" i="15"/>
  <c r="AG147" i="15"/>
  <c r="AH147" i="15"/>
  <c r="AF148" i="15"/>
  <c r="AG148" i="15"/>
  <c r="AH148" i="15"/>
  <c r="AF149" i="15"/>
  <c r="AG149" i="15"/>
  <c r="AH149" i="15"/>
  <c r="AF150" i="15"/>
  <c r="AG150" i="15"/>
  <c r="AH150" i="15"/>
  <c r="AF151" i="15"/>
  <c r="AG151" i="15"/>
  <c r="AH151" i="15"/>
  <c r="AF152" i="15"/>
  <c r="AG152" i="15"/>
  <c r="AH152" i="15"/>
  <c r="AF153" i="15"/>
  <c r="AG153" i="15"/>
  <c r="AH153" i="15"/>
  <c r="AF154" i="15"/>
  <c r="AG154" i="15"/>
  <c r="AH154" i="15"/>
  <c r="AF155" i="15"/>
  <c r="AG155" i="15"/>
  <c r="AH155" i="15"/>
  <c r="AF156" i="15"/>
  <c r="AG156" i="15"/>
  <c r="AH156" i="15"/>
  <c r="AF157" i="15"/>
  <c r="AG157" i="15"/>
  <c r="AH157" i="15"/>
  <c r="AF158" i="15"/>
  <c r="AG158" i="15"/>
  <c r="AH158" i="15"/>
  <c r="AF159" i="15"/>
  <c r="AG159" i="15"/>
  <c r="AH159" i="15"/>
  <c r="AF160" i="15"/>
  <c r="AG160" i="15"/>
  <c r="AH160" i="15"/>
  <c r="AF161" i="15"/>
  <c r="AG161" i="15"/>
  <c r="AH161" i="15"/>
  <c r="AF162" i="15"/>
  <c r="AG162" i="15"/>
  <c r="AH162" i="15"/>
  <c r="AF163" i="15"/>
  <c r="AG163" i="15"/>
  <c r="AH163" i="15"/>
  <c r="AF164" i="15"/>
  <c r="AG164" i="15"/>
  <c r="AH164" i="15"/>
  <c r="AF165" i="15"/>
  <c r="AG165" i="15"/>
  <c r="AH165" i="15"/>
  <c r="AF166" i="15"/>
  <c r="AG166" i="15"/>
  <c r="AH166" i="15"/>
  <c r="AF167" i="15"/>
  <c r="AG167" i="15"/>
  <c r="AH167" i="15"/>
  <c r="AF168" i="15"/>
  <c r="AG168" i="15"/>
  <c r="AH168" i="15"/>
  <c r="AF169" i="15"/>
  <c r="AG169" i="15"/>
  <c r="AH169" i="15"/>
  <c r="AF170" i="15"/>
  <c r="AG170" i="15"/>
  <c r="AH170" i="15"/>
  <c r="AF171" i="15"/>
  <c r="AG171" i="15"/>
  <c r="AH171" i="15"/>
  <c r="AF172" i="15"/>
  <c r="AG172" i="15"/>
  <c r="AH172" i="15"/>
  <c r="AF173" i="15"/>
  <c r="AG173" i="15"/>
  <c r="AH173" i="15"/>
  <c r="AF174" i="15"/>
  <c r="AG174" i="15"/>
  <c r="AH174" i="15"/>
  <c r="AF175" i="15"/>
  <c r="AG175" i="15"/>
  <c r="AH175" i="15"/>
  <c r="AF176" i="15"/>
  <c r="AG176" i="15"/>
  <c r="AH176" i="15"/>
  <c r="AF177" i="15"/>
  <c r="AG177" i="15"/>
  <c r="AH177" i="15"/>
  <c r="AF178" i="15"/>
  <c r="AG178" i="15"/>
  <c r="AH178" i="15"/>
  <c r="AF179" i="15"/>
  <c r="AG179" i="15"/>
  <c r="AH179" i="15"/>
  <c r="AF180" i="15"/>
  <c r="AG180" i="15"/>
  <c r="AH180" i="15"/>
  <c r="AF181" i="15"/>
  <c r="AG181" i="15"/>
  <c r="AH181" i="15"/>
  <c r="AF182" i="15"/>
  <c r="AG182" i="15"/>
  <c r="AH182" i="15"/>
  <c r="AF183" i="15"/>
  <c r="AG183" i="15"/>
  <c r="AH183" i="15"/>
  <c r="AF184" i="15"/>
  <c r="AG184" i="15"/>
  <c r="AH184" i="15"/>
  <c r="AF185" i="15"/>
  <c r="AG185" i="15"/>
  <c r="AH185" i="15"/>
  <c r="AF186" i="15"/>
  <c r="AG186" i="15"/>
  <c r="AH186" i="15"/>
  <c r="AF187" i="15"/>
  <c r="AG187" i="15"/>
  <c r="AH187" i="15"/>
  <c r="AF188" i="15"/>
  <c r="AG188" i="15"/>
  <c r="AH188" i="15"/>
  <c r="AF189" i="15"/>
  <c r="AG189" i="15"/>
  <c r="AH189" i="15"/>
  <c r="AF190" i="15"/>
  <c r="AG190" i="15"/>
  <c r="AH190" i="15"/>
  <c r="AF191" i="15"/>
  <c r="AG191" i="15"/>
  <c r="AH191" i="15"/>
  <c r="AF192" i="15"/>
  <c r="AG192" i="15"/>
  <c r="AH192" i="15"/>
  <c r="AF193" i="15"/>
  <c r="AG193" i="15"/>
  <c r="AH193" i="15"/>
  <c r="AF194" i="15"/>
  <c r="AG194" i="15"/>
  <c r="AH194" i="15"/>
  <c r="AF195" i="15"/>
  <c r="AG195" i="15"/>
  <c r="AH195" i="15"/>
  <c r="AF196" i="15"/>
  <c r="AG196" i="15"/>
  <c r="AH196" i="15"/>
  <c r="AF197" i="15"/>
  <c r="AG197" i="15"/>
  <c r="AH197" i="15"/>
  <c r="AF198" i="15"/>
  <c r="AG198" i="15"/>
  <c r="AH198" i="15"/>
  <c r="AF199" i="15"/>
  <c r="AG199" i="15"/>
  <c r="AH199" i="15"/>
  <c r="AF200" i="15"/>
  <c r="AG200" i="15"/>
  <c r="AH200" i="15"/>
  <c r="AF201" i="15"/>
  <c r="AG201" i="15"/>
  <c r="AH201" i="15"/>
  <c r="AF202" i="15"/>
  <c r="AG202" i="15"/>
  <c r="AH202" i="15"/>
  <c r="AF203" i="15"/>
  <c r="AG203" i="15"/>
  <c r="AH203" i="15"/>
  <c r="AF204" i="15"/>
  <c r="AG204" i="15"/>
  <c r="AH204" i="15"/>
  <c r="AF205" i="15"/>
  <c r="AG205" i="15"/>
  <c r="AH205" i="15"/>
  <c r="AF206" i="15"/>
  <c r="AG206" i="15"/>
  <c r="AH206" i="15"/>
  <c r="AF207" i="15"/>
  <c r="AG207" i="15"/>
  <c r="AH207" i="15"/>
  <c r="AF208" i="15"/>
  <c r="AG208" i="15"/>
  <c r="AH208" i="15"/>
  <c r="AF209" i="15"/>
  <c r="AG209" i="15"/>
  <c r="AH209" i="15"/>
  <c r="AF210" i="15"/>
  <c r="AG210" i="15"/>
  <c r="AH210" i="15"/>
  <c r="AF211" i="15"/>
  <c r="AG211" i="15"/>
  <c r="AH211" i="15"/>
  <c r="AF212" i="15"/>
  <c r="AG212" i="15"/>
  <c r="AH212" i="15"/>
  <c r="AF213" i="15"/>
  <c r="AG213" i="15"/>
  <c r="AH213" i="15"/>
  <c r="AF214" i="15"/>
  <c r="AG214" i="15"/>
  <c r="AH214" i="15"/>
  <c r="AF215" i="15"/>
  <c r="AG215" i="15"/>
  <c r="AH215" i="15"/>
  <c r="AF216" i="15"/>
  <c r="AG216" i="15"/>
  <c r="AH216" i="15"/>
  <c r="AF217" i="15"/>
  <c r="AG217" i="15"/>
  <c r="AH217" i="15"/>
  <c r="AF218" i="15"/>
  <c r="AG218" i="15"/>
  <c r="AH218" i="15"/>
  <c r="AF219" i="15"/>
  <c r="AG219" i="15"/>
  <c r="AH219" i="15"/>
  <c r="AF220" i="15"/>
  <c r="AG220" i="15"/>
  <c r="AH220" i="15"/>
  <c r="AF221" i="15"/>
  <c r="AG221" i="15"/>
  <c r="AH221" i="15"/>
  <c r="AF222" i="15"/>
  <c r="AG222" i="15"/>
  <c r="AH222" i="15"/>
  <c r="AF223" i="15"/>
  <c r="AG223" i="15"/>
  <c r="AH223" i="15"/>
  <c r="AF224" i="15"/>
  <c r="AG224" i="15"/>
  <c r="AH224" i="15"/>
  <c r="AF225" i="15"/>
  <c r="AG225" i="15"/>
  <c r="AH225" i="15"/>
  <c r="AF226" i="15"/>
  <c r="AG226" i="15"/>
  <c r="AH226" i="15"/>
  <c r="AF227" i="15"/>
  <c r="AG227" i="15"/>
  <c r="AH227" i="15"/>
  <c r="AF228" i="15"/>
  <c r="AG228" i="15"/>
  <c r="AH228" i="15"/>
  <c r="AF229" i="15"/>
  <c r="AG229" i="15"/>
  <c r="AH229" i="15"/>
  <c r="AF230" i="15"/>
  <c r="AG230" i="15"/>
  <c r="AH230" i="15"/>
  <c r="AF231" i="15"/>
  <c r="AG231" i="15"/>
  <c r="AH231" i="15"/>
  <c r="AF232" i="15"/>
  <c r="AG232" i="15"/>
  <c r="AH232" i="15"/>
  <c r="AF233" i="15"/>
  <c r="AG233" i="15"/>
  <c r="AH233" i="15"/>
  <c r="AF234" i="15"/>
  <c r="AG234" i="15"/>
  <c r="AH234" i="15"/>
  <c r="AF235" i="15"/>
  <c r="AG235" i="15"/>
  <c r="AH235" i="15"/>
  <c r="AF236" i="15"/>
  <c r="AG236" i="15"/>
  <c r="AH236" i="15"/>
  <c r="AF237" i="15"/>
  <c r="AG237" i="15"/>
  <c r="AH237" i="15"/>
  <c r="AF238" i="15"/>
  <c r="AG238" i="15"/>
  <c r="AH238" i="15"/>
  <c r="AF239" i="15"/>
  <c r="AG239" i="15"/>
  <c r="AH239" i="15"/>
  <c r="AF240" i="15"/>
  <c r="AG240" i="15"/>
  <c r="AH240" i="15"/>
  <c r="AF241" i="15"/>
  <c r="AG241" i="15"/>
  <c r="AH241" i="15"/>
  <c r="AF242" i="15"/>
  <c r="AG242" i="15"/>
  <c r="AH242" i="15"/>
  <c r="AF243" i="15"/>
  <c r="AG243" i="15"/>
  <c r="AH243" i="15"/>
  <c r="AF244" i="15"/>
  <c r="AG244" i="15"/>
  <c r="AH244" i="15"/>
  <c r="AF245" i="15"/>
  <c r="AG245" i="15"/>
  <c r="AH245" i="15"/>
  <c r="AF246" i="15"/>
  <c r="AG246" i="15"/>
  <c r="AH246" i="15"/>
  <c r="AF247" i="15"/>
  <c r="AG247" i="15"/>
  <c r="AH247" i="15"/>
  <c r="AF248" i="15"/>
  <c r="AG248" i="15"/>
  <c r="AH248" i="15"/>
  <c r="AF249" i="15"/>
  <c r="AG249" i="15"/>
  <c r="AH249" i="15"/>
  <c r="AF250" i="15"/>
  <c r="AG250" i="15"/>
  <c r="AH250" i="15"/>
  <c r="AF251" i="15"/>
  <c r="AG251" i="15"/>
  <c r="AH251" i="15"/>
  <c r="AF252" i="15"/>
  <c r="AG252" i="15"/>
  <c r="AH252" i="15"/>
  <c r="AF253" i="15"/>
  <c r="AG253" i="15"/>
  <c r="AH253" i="15"/>
  <c r="AF254" i="15"/>
  <c r="AG254" i="15"/>
  <c r="AH254" i="15"/>
  <c r="AF255" i="15"/>
  <c r="AG255" i="15"/>
  <c r="AH255" i="15"/>
  <c r="AF256" i="15"/>
  <c r="AG256" i="15"/>
  <c r="AH256" i="15"/>
  <c r="AF257" i="15"/>
  <c r="AG257" i="15"/>
  <c r="AH257" i="15"/>
  <c r="AF258" i="15"/>
  <c r="AG258" i="15"/>
  <c r="AH258" i="15"/>
  <c r="AF259" i="15"/>
  <c r="AG259" i="15"/>
  <c r="AH259" i="15"/>
  <c r="AF260" i="15"/>
  <c r="AG260" i="15"/>
  <c r="AH260" i="15"/>
  <c r="AF261" i="15"/>
  <c r="AG261" i="15"/>
  <c r="AH261" i="15"/>
  <c r="AF262" i="15"/>
  <c r="AG262" i="15"/>
  <c r="AH262" i="15"/>
  <c r="AF263" i="15"/>
  <c r="AG263" i="15"/>
  <c r="AH263" i="15"/>
  <c r="AF264" i="15"/>
  <c r="AG264" i="15"/>
  <c r="AH264" i="15"/>
  <c r="AF265" i="15"/>
  <c r="AG265" i="15"/>
  <c r="AH265" i="15"/>
  <c r="AF266" i="15"/>
  <c r="AG266" i="15"/>
  <c r="AH266" i="15"/>
  <c r="AF267" i="15"/>
  <c r="AG267" i="15"/>
  <c r="AH267" i="15"/>
  <c r="AF268" i="15"/>
  <c r="AG268" i="15"/>
  <c r="AH268" i="15"/>
  <c r="AF269" i="15"/>
  <c r="AG269" i="15"/>
  <c r="AH269" i="15"/>
  <c r="AF270" i="15"/>
  <c r="AG270" i="15"/>
  <c r="AH270" i="15"/>
  <c r="AF271" i="15"/>
  <c r="AG271" i="15"/>
  <c r="AH271" i="15"/>
  <c r="AF272" i="15"/>
  <c r="AG272" i="15"/>
  <c r="AH272" i="15"/>
  <c r="AF273" i="15"/>
  <c r="AG273" i="15"/>
  <c r="AH273" i="15"/>
  <c r="AF274" i="15"/>
  <c r="AG274" i="15"/>
  <c r="AH274" i="15"/>
  <c r="AF275" i="15"/>
  <c r="AG275" i="15"/>
  <c r="AH275" i="15"/>
  <c r="AF276" i="15"/>
  <c r="AG276" i="15"/>
  <c r="AH276" i="15"/>
  <c r="AF277" i="15"/>
  <c r="AG277" i="15"/>
  <c r="AH277" i="15"/>
  <c r="AF278" i="15"/>
  <c r="AG278" i="15"/>
  <c r="AH278" i="15"/>
  <c r="AF279" i="15"/>
  <c r="AG279" i="15"/>
  <c r="AH279" i="15"/>
  <c r="AF280" i="15"/>
  <c r="AG280" i="15"/>
  <c r="AH280" i="15"/>
  <c r="AF281" i="15"/>
  <c r="AG281" i="15"/>
  <c r="AH281" i="15"/>
  <c r="AF282" i="15"/>
  <c r="AG282" i="15"/>
  <c r="AH282" i="15"/>
  <c r="AF283" i="15"/>
  <c r="AG283" i="15"/>
  <c r="AH283" i="15"/>
  <c r="AF284" i="15"/>
  <c r="AG284" i="15"/>
  <c r="AH284" i="15"/>
  <c r="AF285" i="15"/>
  <c r="AG285" i="15"/>
  <c r="AH285" i="15"/>
  <c r="AF286" i="15"/>
  <c r="AG286" i="15"/>
  <c r="AH286" i="15"/>
  <c r="AF287" i="15"/>
  <c r="AG287" i="15"/>
  <c r="AH287" i="15"/>
  <c r="AF288" i="15"/>
  <c r="AG288" i="15"/>
  <c r="AH288" i="15"/>
  <c r="AF289" i="15"/>
  <c r="AG289" i="15"/>
  <c r="AH289" i="15"/>
  <c r="AF290" i="15"/>
  <c r="AG290" i="15"/>
  <c r="AH290" i="15"/>
  <c r="AF291" i="15"/>
  <c r="AG291" i="15"/>
  <c r="AH291" i="15"/>
  <c r="AF292" i="15"/>
  <c r="AG292" i="15"/>
  <c r="AH292" i="15"/>
  <c r="AF293" i="15"/>
  <c r="AG293" i="15"/>
  <c r="AH293" i="15"/>
  <c r="AF294" i="15"/>
  <c r="AG294" i="15"/>
  <c r="AH294" i="15"/>
  <c r="AF295" i="15"/>
  <c r="AG295" i="15"/>
  <c r="AH295" i="15"/>
  <c r="AF296" i="15"/>
  <c r="AG296" i="15"/>
  <c r="AH296" i="15"/>
  <c r="AF297" i="15"/>
  <c r="AG297" i="15"/>
  <c r="AH297" i="15"/>
  <c r="AF298" i="15"/>
  <c r="AG298" i="15"/>
  <c r="AH298" i="15"/>
  <c r="AF299" i="15"/>
  <c r="AG299" i="15"/>
  <c r="AH299" i="15"/>
  <c r="AF300" i="15"/>
  <c r="AG300" i="15"/>
  <c r="AH300" i="15"/>
  <c r="AF301" i="15"/>
  <c r="AG301" i="15"/>
  <c r="AH301" i="15"/>
  <c r="AF302" i="15"/>
  <c r="AG302" i="15"/>
  <c r="AH302" i="15"/>
  <c r="AF303" i="15"/>
  <c r="AG303" i="15"/>
  <c r="AH303" i="15"/>
  <c r="AF304" i="15"/>
  <c r="AG304" i="15"/>
  <c r="AH304" i="15"/>
  <c r="AF305" i="15"/>
  <c r="AG305" i="15"/>
  <c r="AH305" i="15"/>
  <c r="AF306" i="15"/>
  <c r="AG306" i="15"/>
  <c r="AH306" i="15"/>
  <c r="AF307" i="15"/>
  <c r="AG307" i="15"/>
  <c r="AH307" i="15"/>
  <c r="AF308" i="15"/>
  <c r="AG308" i="15"/>
  <c r="AH308" i="15"/>
  <c r="AF309" i="15"/>
  <c r="AG309" i="15"/>
  <c r="AH309" i="15"/>
  <c r="AF310" i="15"/>
  <c r="AG310" i="15"/>
  <c r="AH310" i="15"/>
  <c r="AF311" i="15"/>
  <c r="AG311" i="15"/>
  <c r="AH311" i="15"/>
  <c r="AF312" i="15"/>
  <c r="AG312" i="15"/>
  <c r="AH312" i="15"/>
  <c r="AF313" i="15"/>
  <c r="AG313" i="15"/>
  <c r="AH313" i="15"/>
  <c r="AF314" i="15"/>
  <c r="AG314" i="15"/>
  <c r="AH314" i="15"/>
  <c r="AF315" i="15"/>
  <c r="AG315" i="15"/>
  <c r="AH315" i="15"/>
  <c r="AF316" i="15"/>
  <c r="AG316" i="15"/>
  <c r="AH316" i="15"/>
  <c r="AF317" i="15"/>
  <c r="AG317" i="15"/>
  <c r="AH317" i="15"/>
  <c r="AF318" i="15"/>
  <c r="AG318" i="15"/>
  <c r="AH318" i="15"/>
  <c r="AF319" i="15"/>
  <c r="AG319" i="15"/>
  <c r="AH319" i="15"/>
  <c r="AF320" i="15"/>
  <c r="AG320" i="15"/>
  <c r="AH320" i="15"/>
  <c r="AF321" i="15"/>
  <c r="AG321" i="15"/>
  <c r="AH321" i="15"/>
  <c r="AF322" i="15"/>
  <c r="AG322" i="15"/>
  <c r="AH322" i="15"/>
  <c r="AF323" i="15"/>
  <c r="AG323" i="15"/>
  <c r="AH323" i="15"/>
  <c r="AF324" i="15"/>
  <c r="AG324" i="15"/>
  <c r="AH324" i="15"/>
  <c r="AF325" i="15"/>
  <c r="AG325" i="15"/>
  <c r="AH325" i="15"/>
  <c r="AF326" i="15"/>
  <c r="AG326" i="15"/>
  <c r="AH326" i="15"/>
  <c r="AF327" i="15"/>
  <c r="AG327" i="15"/>
  <c r="AH327" i="15"/>
  <c r="AF328" i="15"/>
  <c r="AG328" i="15"/>
  <c r="AH328" i="15"/>
  <c r="AF329" i="15"/>
  <c r="AG329" i="15"/>
  <c r="AH329" i="15"/>
  <c r="AF330" i="15"/>
  <c r="AG330" i="15"/>
  <c r="AH330" i="15"/>
  <c r="AF331" i="15"/>
  <c r="AG331" i="15"/>
  <c r="AH331" i="15"/>
  <c r="AF332" i="15"/>
  <c r="AG332" i="15"/>
  <c r="AH332" i="15"/>
  <c r="AF333" i="15"/>
  <c r="AG333" i="15"/>
  <c r="AH333" i="15"/>
  <c r="AF334" i="15"/>
  <c r="AG334" i="15"/>
  <c r="AH334" i="15"/>
  <c r="AF335" i="15"/>
  <c r="AG335" i="15"/>
  <c r="AH335" i="15"/>
  <c r="AF336" i="15"/>
  <c r="AG336" i="15"/>
  <c r="AH336" i="15"/>
  <c r="AF337" i="15"/>
  <c r="AG337" i="15"/>
  <c r="AH337" i="15"/>
  <c r="AF338" i="15"/>
  <c r="AG338" i="15"/>
  <c r="AH338" i="15"/>
  <c r="AF339" i="15"/>
  <c r="AG339" i="15"/>
  <c r="AH339" i="15"/>
  <c r="AF340" i="15"/>
  <c r="AG340" i="15"/>
  <c r="AH340" i="15"/>
  <c r="AF341" i="15"/>
  <c r="AG341" i="15"/>
  <c r="AH341" i="15"/>
  <c r="AF342" i="15"/>
  <c r="AG342" i="15"/>
  <c r="AH342" i="15"/>
  <c r="AF343" i="15"/>
  <c r="AG343" i="15"/>
  <c r="AH343" i="15"/>
  <c r="AF344" i="15"/>
  <c r="AG344" i="15"/>
  <c r="AH344" i="15"/>
  <c r="AF345" i="15"/>
  <c r="AG345" i="15"/>
  <c r="AH345" i="15"/>
  <c r="AF346" i="15"/>
  <c r="AG346" i="15"/>
  <c r="AH346" i="15"/>
  <c r="AF347" i="15"/>
  <c r="AG347" i="15"/>
  <c r="AH347" i="15"/>
  <c r="AF348" i="15"/>
  <c r="AG348" i="15"/>
  <c r="AH348" i="15"/>
  <c r="AF349" i="15"/>
  <c r="AG349" i="15"/>
  <c r="AH349" i="15"/>
  <c r="AF350" i="15"/>
  <c r="AG350" i="15"/>
  <c r="AH350" i="15"/>
  <c r="AF351" i="15"/>
  <c r="AG351" i="15"/>
  <c r="AH351" i="15"/>
  <c r="AF352" i="15"/>
  <c r="AG352" i="15"/>
  <c r="AH352" i="15"/>
  <c r="AF353" i="15"/>
  <c r="AG353" i="15"/>
  <c r="AH353" i="15"/>
  <c r="AF354" i="15"/>
  <c r="AG354" i="15"/>
  <c r="AH354" i="15"/>
  <c r="AF355" i="15"/>
  <c r="AG355" i="15"/>
  <c r="AH355" i="15"/>
  <c r="AF356" i="15"/>
  <c r="AG356" i="15"/>
  <c r="AH356" i="15"/>
  <c r="AF357" i="15"/>
  <c r="AG357" i="15"/>
  <c r="AH357" i="15"/>
  <c r="AF358" i="15"/>
  <c r="AG358" i="15"/>
  <c r="AH358" i="15"/>
  <c r="AF359" i="15"/>
  <c r="AG359" i="15"/>
  <c r="AH359" i="15"/>
  <c r="AF360" i="15"/>
  <c r="AG360" i="15"/>
  <c r="AH360" i="15"/>
  <c r="AF361" i="15"/>
  <c r="AG361" i="15"/>
  <c r="AH361" i="15"/>
  <c r="AF362" i="15"/>
  <c r="AG362" i="15"/>
  <c r="AH362" i="15"/>
  <c r="AF363" i="15"/>
  <c r="AG363" i="15"/>
  <c r="AH363" i="15"/>
  <c r="AF364" i="15"/>
  <c r="AG364" i="15"/>
  <c r="AH364" i="15"/>
  <c r="AF365" i="15"/>
  <c r="AG365" i="15"/>
  <c r="AH365" i="15"/>
  <c r="AF366" i="15"/>
  <c r="AG366" i="15"/>
  <c r="AH366" i="15"/>
  <c r="AF367" i="15"/>
  <c r="AG367" i="15"/>
  <c r="AH367" i="15"/>
  <c r="AF368" i="15"/>
  <c r="AG368" i="15"/>
  <c r="AH368" i="15"/>
  <c r="AF369" i="15"/>
  <c r="AG369" i="15"/>
  <c r="AH369" i="15"/>
  <c r="AF370" i="15"/>
  <c r="AG370" i="15"/>
  <c r="AH370" i="15"/>
  <c r="AF371" i="15"/>
  <c r="AG371" i="15"/>
  <c r="AH371" i="15"/>
  <c r="AF372" i="15"/>
  <c r="AG372" i="15"/>
  <c r="AH372" i="15"/>
  <c r="AF373" i="15"/>
  <c r="AG373" i="15"/>
  <c r="AH373" i="15"/>
  <c r="AF374" i="15"/>
  <c r="AG374" i="15"/>
  <c r="AH374" i="15"/>
  <c r="AF375" i="15"/>
  <c r="AG375" i="15"/>
  <c r="AH375" i="15"/>
  <c r="AF376" i="15"/>
  <c r="AG376" i="15"/>
  <c r="AH376" i="15"/>
  <c r="AF377" i="15"/>
  <c r="AG377" i="15"/>
  <c r="AH377" i="15"/>
  <c r="AF378" i="15"/>
  <c r="AG378" i="15"/>
  <c r="AH378" i="15"/>
  <c r="AF379" i="15"/>
  <c r="AG379" i="15"/>
  <c r="AH379" i="15"/>
  <c r="AF380" i="15"/>
  <c r="AG380" i="15"/>
  <c r="AH380" i="15"/>
  <c r="AF381" i="15"/>
  <c r="AG381" i="15"/>
  <c r="AH381" i="15"/>
  <c r="AF382" i="15"/>
  <c r="AG382" i="15"/>
  <c r="AH382" i="15"/>
  <c r="AF383" i="15"/>
  <c r="AG383" i="15"/>
  <c r="AH383" i="15"/>
  <c r="AF384" i="15"/>
  <c r="AG384" i="15"/>
  <c r="AH384" i="15"/>
  <c r="AF385" i="15"/>
  <c r="AG385" i="15"/>
  <c r="AH385" i="15"/>
  <c r="AF386" i="15"/>
  <c r="AG386" i="15"/>
  <c r="AH386" i="15"/>
  <c r="AF387" i="15"/>
  <c r="AG387" i="15"/>
  <c r="AH387" i="15"/>
  <c r="AF388" i="15"/>
  <c r="AG388" i="15"/>
  <c r="AH388" i="15"/>
  <c r="AF389" i="15"/>
  <c r="AG389" i="15"/>
  <c r="AH389" i="15"/>
  <c r="AF390" i="15"/>
  <c r="AG390" i="15"/>
  <c r="AH390" i="15"/>
  <c r="AF391" i="15"/>
  <c r="AG391" i="15"/>
  <c r="AH391" i="15"/>
  <c r="AF392" i="15"/>
  <c r="AG392" i="15"/>
  <c r="AH392" i="15"/>
  <c r="AF393" i="15"/>
  <c r="AG393" i="15"/>
  <c r="AH393" i="15"/>
  <c r="AF394" i="15"/>
  <c r="AG394" i="15"/>
  <c r="AH394" i="15"/>
  <c r="AF395" i="15"/>
  <c r="AG395" i="15"/>
  <c r="AH395" i="15"/>
  <c r="AF396" i="15"/>
  <c r="AG396" i="15"/>
  <c r="AH396" i="15"/>
  <c r="AF397" i="15"/>
  <c r="AG397" i="15"/>
  <c r="AH397" i="15"/>
  <c r="AF398" i="15"/>
  <c r="AG398" i="15"/>
  <c r="AH398" i="15"/>
  <c r="AF399" i="15"/>
  <c r="AG399" i="15"/>
  <c r="AH399" i="15"/>
  <c r="AF400" i="15"/>
  <c r="AG400" i="15"/>
  <c r="AH400" i="15"/>
  <c r="AF401" i="15"/>
  <c r="AG401" i="15"/>
  <c r="AH401" i="15"/>
  <c r="AF402" i="15"/>
  <c r="AG402" i="15"/>
  <c r="AH402" i="15"/>
  <c r="AF403" i="15"/>
  <c r="AG403" i="15"/>
  <c r="AH403" i="15"/>
  <c r="AF404" i="15"/>
  <c r="AG404" i="15"/>
  <c r="AH404" i="15"/>
  <c r="AF405" i="15"/>
  <c r="AG405" i="15"/>
  <c r="AH405" i="15"/>
  <c r="AF406" i="15"/>
  <c r="AG406" i="15"/>
  <c r="AH406" i="15"/>
  <c r="AF407" i="15"/>
  <c r="AG407" i="15"/>
  <c r="AH407" i="15"/>
  <c r="AF408" i="15"/>
  <c r="AG408" i="15"/>
  <c r="AH408" i="15"/>
  <c r="AF409" i="15"/>
  <c r="AG409" i="15"/>
  <c r="AH409" i="15"/>
  <c r="AF410" i="15"/>
  <c r="AG410" i="15"/>
  <c r="AH410" i="15"/>
  <c r="AF411" i="15"/>
  <c r="AG411" i="15"/>
  <c r="AH411" i="15"/>
  <c r="AF412" i="15"/>
  <c r="AG412" i="15"/>
  <c r="AH412" i="15"/>
  <c r="AF413" i="15"/>
  <c r="AG413" i="15"/>
  <c r="AH413" i="15"/>
  <c r="AF414" i="15"/>
  <c r="AG414" i="15"/>
  <c r="AH414" i="15"/>
  <c r="AF415" i="15"/>
  <c r="AG415" i="15"/>
  <c r="AH415" i="15"/>
  <c r="AF416" i="15"/>
  <c r="AG416" i="15"/>
  <c r="AH416" i="15"/>
  <c r="AF417" i="15"/>
  <c r="AG417" i="15"/>
  <c r="AH417" i="15"/>
  <c r="AF418" i="15"/>
  <c r="AG418" i="15"/>
  <c r="AH418" i="15"/>
  <c r="AF419" i="15"/>
  <c r="AG419" i="15"/>
  <c r="AH419" i="15"/>
  <c r="AF420" i="15"/>
  <c r="AG420" i="15"/>
  <c r="AH420" i="15"/>
  <c r="AF421" i="15"/>
  <c r="AG421" i="15"/>
  <c r="AH421" i="15"/>
  <c r="AF422" i="15"/>
  <c r="AG422" i="15"/>
  <c r="AH422" i="15"/>
  <c r="AF423" i="15"/>
  <c r="AG423" i="15"/>
  <c r="AH423" i="15"/>
  <c r="AF424" i="15"/>
  <c r="AG424" i="15"/>
  <c r="AH424" i="15"/>
  <c r="AF425" i="15"/>
  <c r="AG425" i="15"/>
  <c r="AH425" i="15"/>
  <c r="AF426" i="15"/>
  <c r="AG426" i="15"/>
  <c r="AH426" i="15"/>
  <c r="AF427" i="15"/>
  <c r="AG427" i="15"/>
  <c r="AH427" i="15"/>
  <c r="AF428" i="15"/>
  <c r="AG428" i="15"/>
  <c r="AH428" i="15"/>
  <c r="AF429" i="15"/>
  <c r="AG429" i="15"/>
  <c r="AH429" i="15"/>
  <c r="AF430" i="15"/>
  <c r="AG430" i="15"/>
  <c r="AH430" i="15"/>
  <c r="AF431" i="15"/>
  <c r="AG431" i="15"/>
  <c r="AH431" i="15"/>
  <c r="AF432" i="15"/>
  <c r="AG432" i="15"/>
  <c r="AH432" i="15"/>
  <c r="AF433" i="15"/>
  <c r="AG433" i="15"/>
  <c r="AH433" i="15"/>
  <c r="AF434" i="15"/>
  <c r="AG434" i="15"/>
  <c r="AH434" i="15"/>
  <c r="AF435" i="15"/>
  <c r="AG435" i="15"/>
  <c r="AH435" i="15"/>
  <c r="AF436" i="15"/>
  <c r="AG436" i="15"/>
  <c r="AH436" i="15"/>
  <c r="AF437" i="15"/>
  <c r="AG437" i="15"/>
  <c r="AH437" i="15"/>
  <c r="AF438" i="15"/>
  <c r="AG438" i="15"/>
  <c r="AH438" i="15"/>
  <c r="AF439" i="15"/>
  <c r="AG439" i="15"/>
  <c r="AH439" i="15"/>
  <c r="AF440" i="15"/>
  <c r="AG440" i="15"/>
  <c r="AH440" i="15"/>
  <c r="AF441" i="15"/>
  <c r="AG441" i="15"/>
  <c r="AH441" i="15"/>
  <c r="AF442" i="15"/>
  <c r="AG442" i="15"/>
  <c r="AH442" i="15"/>
  <c r="AF443" i="15"/>
  <c r="AG443" i="15"/>
  <c r="AH443" i="15"/>
  <c r="AF444" i="15"/>
  <c r="AG444" i="15"/>
  <c r="AH444" i="15"/>
  <c r="AF445" i="15"/>
  <c r="AG445" i="15"/>
  <c r="AH445" i="15"/>
  <c r="AF446" i="15"/>
  <c r="AG446" i="15"/>
  <c r="AH446" i="15"/>
  <c r="AF447" i="15"/>
  <c r="AG447" i="15"/>
  <c r="AH447" i="15"/>
  <c r="AF448" i="15"/>
  <c r="AG448" i="15"/>
  <c r="AH448" i="15"/>
  <c r="AF449" i="15"/>
  <c r="AG449" i="15"/>
  <c r="AH449" i="15"/>
  <c r="AF450" i="15"/>
  <c r="AG450" i="15"/>
  <c r="AH450" i="15"/>
  <c r="AF451" i="15"/>
  <c r="AG451" i="15"/>
  <c r="AH451" i="15"/>
  <c r="AF452" i="15"/>
  <c r="AG452" i="15"/>
  <c r="AH452" i="15"/>
  <c r="AF453" i="15"/>
  <c r="AG453" i="15"/>
  <c r="AH453" i="15"/>
  <c r="AF454" i="15"/>
  <c r="AG454" i="15"/>
  <c r="AH454" i="15"/>
  <c r="AF455" i="15"/>
  <c r="AG455" i="15"/>
  <c r="AH455" i="15"/>
  <c r="AF456" i="15"/>
  <c r="AG456" i="15"/>
  <c r="AH456" i="15"/>
  <c r="AF457" i="15"/>
  <c r="AG457" i="15"/>
  <c r="AH457" i="15"/>
  <c r="AF458" i="15"/>
  <c r="AG458" i="15"/>
  <c r="AH458" i="15"/>
  <c r="AF459" i="15"/>
  <c r="AG459" i="15"/>
  <c r="AH459" i="15"/>
  <c r="AF460" i="15"/>
  <c r="AG460" i="15"/>
  <c r="AH460" i="15"/>
  <c r="AF461" i="15"/>
  <c r="AG461" i="15"/>
  <c r="AH461" i="15"/>
  <c r="AF462" i="15"/>
  <c r="AG462" i="15"/>
  <c r="AH462" i="15"/>
  <c r="AF463" i="15"/>
  <c r="AG463" i="15"/>
  <c r="AH463" i="15"/>
  <c r="AF464" i="15"/>
  <c r="AG464" i="15"/>
  <c r="AH464" i="15"/>
  <c r="AF465" i="15"/>
  <c r="AG465" i="15"/>
  <c r="AH465" i="15"/>
  <c r="AF466" i="15"/>
  <c r="AG466" i="15"/>
  <c r="AH466" i="15"/>
  <c r="AF467" i="15"/>
  <c r="AG467" i="15"/>
  <c r="AH467" i="15"/>
  <c r="AF468" i="15"/>
  <c r="AG468" i="15"/>
  <c r="AH468" i="15"/>
  <c r="AF469" i="15"/>
  <c r="AG469" i="15"/>
  <c r="AH469" i="15"/>
  <c r="AF470" i="15"/>
  <c r="AG470" i="15"/>
  <c r="AH470" i="15"/>
  <c r="AF471" i="15"/>
  <c r="AG471" i="15"/>
  <c r="AH471" i="15"/>
  <c r="AF472" i="15"/>
  <c r="AG472" i="15"/>
  <c r="AH472" i="15"/>
  <c r="AF473" i="15"/>
  <c r="AG473" i="15"/>
  <c r="AH473" i="15"/>
  <c r="AF474" i="15"/>
  <c r="AG474" i="15"/>
  <c r="AH474" i="15"/>
  <c r="AF475" i="15"/>
  <c r="AG475" i="15"/>
  <c r="AH475" i="15"/>
  <c r="AF476" i="15"/>
  <c r="AG476" i="15"/>
  <c r="AH476" i="15"/>
  <c r="AF477" i="15"/>
  <c r="AG477" i="15"/>
  <c r="AH477" i="15"/>
  <c r="AF478" i="15"/>
  <c r="AG478" i="15"/>
  <c r="AH478" i="15"/>
  <c r="AF479" i="15"/>
  <c r="AG479" i="15"/>
  <c r="AH479" i="15"/>
  <c r="AF480" i="15"/>
  <c r="AG480" i="15"/>
  <c r="AH480" i="15"/>
  <c r="AF481" i="15"/>
  <c r="AG481" i="15"/>
  <c r="AH481" i="15"/>
  <c r="AF482" i="15"/>
  <c r="AG482" i="15"/>
  <c r="AH482" i="15"/>
  <c r="AF483" i="15"/>
  <c r="AG483" i="15"/>
  <c r="AH483" i="15"/>
  <c r="AF484" i="15"/>
  <c r="AG484" i="15"/>
  <c r="AH484" i="15"/>
  <c r="AF485" i="15"/>
  <c r="AG485" i="15"/>
  <c r="AH485" i="15"/>
  <c r="AF486" i="15"/>
  <c r="AG486" i="15"/>
  <c r="AH486" i="15"/>
  <c r="AF487" i="15"/>
  <c r="AG487" i="15"/>
  <c r="AH487" i="15"/>
  <c r="AF488" i="15"/>
  <c r="AG488" i="15"/>
  <c r="AH488" i="15"/>
  <c r="AF489" i="15"/>
  <c r="AG489" i="15"/>
  <c r="AH489" i="15"/>
  <c r="AF490" i="15"/>
  <c r="AG490" i="15"/>
  <c r="AH490" i="15"/>
  <c r="AF491" i="15"/>
  <c r="AG491" i="15"/>
  <c r="AH491" i="15"/>
  <c r="AF492" i="15"/>
  <c r="AG492" i="15"/>
  <c r="AH492" i="15"/>
  <c r="AF493" i="15"/>
  <c r="AG493" i="15"/>
  <c r="AH493" i="15"/>
  <c r="AF494" i="15"/>
  <c r="AG494" i="15"/>
  <c r="AH494" i="15"/>
  <c r="AF495" i="15"/>
  <c r="AG495" i="15"/>
  <c r="AH495" i="15"/>
  <c r="AF496" i="15"/>
  <c r="AG496" i="15"/>
  <c r="AH496" i="15"/>
  <c r="AF497" i="15"/>
  <c r="AG497" i="15"/>
  <c r="AH497" i="15"/>
  <c r="AF498" i="15"/>
  <c r="AG498" i="15"/>
  <c r="AH498" i="15"/>
  <c r="AF499" i="15"/>
  <c r="AG499" i="15"/>
  <c r="AH499" i="15"/>
  <c r="AF500" i="15"/>
  <c r="AG500" i="15"/>
  <c r="AH500" i="15"/>
  <c r="AF501" i="15"/>
  <c r="AG501" i="15"/>
  <c r="AH501" i="15"/>
  <c r="T14" i="11" l="1"/>
  <c r="AF162" i="17"/>
  <c r="AG162" i="17" s="1"/>
  <c r="Z161" i="11" s="1"/>
  <c r="Y161" i="11" s="1"/>
  <c r="AC4984" i="15"/>
  <c r="AC4996" i="15"/>
  <c r="AC5000" i="15"/>
  <c r="AC4988" i="15"/>
  <c r="AC4992" i="15"/>
  <c r="AF181" i="17"/>
  <c r="AG181" i="17" s="1"/>
  <c r="Z180" i="11" s="1"/>
  <c r="Y180" i="11" s="1"/>
  <c r="AF29" i="17"/>
  <c r="AG29" i="17" s="1"/>
  <c r="Z28" i="11" s="1"/>
  <c r="Y28" i="11" s="1"/>
  <c r="AF159" i="17"/>
  <c r="AG159" i="17" s="1"/>
  <c r="Z158" i="11" s="1"/>
  <c r="Y158" i="11" s="1"/>
  <c r="AF309" i="17"/>
  <c r="AG309" i="17" s="1"/>
  <c r="Z308" i="11" s="1"/>
  <c r="Y308" i="11" s="1"/>
  <c r="AF441" i="17"/>
  <c r="AG441" i="17" s="1"/>
  <c r="Z440" i="11" s="1"/>
  <c r="Y440" i="11" s="1"/>
  <c r="AF49" i="17"/>
  <c r="AG49" i="17" s="1"/>
  <c r="Z48" i="11" s="1"/>
  <c r="Y48" i="11" s="1"/>
  <c r="AF37" i="17"/>
  <c r="AG37" i="17" s="1"/>
  <c r="Z36" i="11" s="1"/>
  <c r="Y36" i="11" s="1"/>
  <c r="AC4998" i="15"/>
  <c r="AC4990" i="15"/>
  <c r="AC4982" i="15"/>
  <c r="AC4" i="15"/>
  <c r="AC4994" i="15"/>
  <c r="AC4986" i="15"/>
  <c r="AC4999" i="15"/>
  <c r="AC4995" i="15"/>
  <c r="AC4991" i="15"/>
  <c r="AC4987" i="15"/>
  <c r="AC4983" i="15"/>
  <c r="AD4987" i="15"/>
  <c r="AC5001" i="15"/>
  <c r="AC4997" i="15"/>
  <c r="AC4993" i="15"/>
  <c r="AC4989" i="15"/>
  <c r="AC4985" i="15"/>
  <c r="AF373" i="17"/>
  <c r="AG373" i="17" s="1"/>
  <c r="Z372" i="11" s="1"/>
  <c r="Y372" i="11" s="1"/>
  <c r="AF341" i="17"/>
  <c r="AG341" i="17" s="1"/>
  <c r="Z340" i="11" s="1"/>
  <c r="Y340" i="11" s="1"/>
  <c r="AF325" i="17"/>
  <c r="AG325" i="17" s="1"/>
  <c r="Z324" i="11" s="1"/>
  <c r="Y324" i="11" s="1"/>
  <c r="AF357" i="17"/>
  <c r="AG357" i="17" s="1"/>
  <c r="Z356" i="11" s="1"/>
  <c r="Y356" i="11" s="1"/>
  <c r="AF277" i="17"/>
  <c r="AG277" i="17" s="1"/>
  <c r="Z276" i="11" s="1"/>
  <c r="Y276" i="11" s="1"/>
  <c r="AF493" i="17"/>
  <c r="AG493" i="17" s="1"/>
  <c r="Z492" i="11" s="1"/>
  <c r="Y492" i="11" s="1"/>
  <c r="AF241" i="17"/>
  <c r="AG241" i="17" s="1"/>
  <c r="Z240" i="11" s="1"/>
  <c r="Y240" i="11" s="1"/>
  <c r="AF197" i="17"/>
  <c r="AG197" i="17" s="1"/>
  <c r="Z196" i="11" s="1"/>
  <c r="Y196" i="11" s="1"/>
  <c r="AF119" i="17"/>
  <c r="AG119" i="17" s="1"/>
  <c r="Z118" i="11" s="1"/>
  <c r="Y118" i="11" s="1"/>
  <c r="AF87" i="17"/>
  <c r="AG87" i="17" s="1"/>
  <c r="Z86" i="11" s="1"/>
  <c r="Y86" i="11" s="1"/>
  <c r="AF477" i="17"/>
  <c r="AG477" i="17" s="1"/>
  <c r="Z476" i="11" s="1"/>
  <c r="Y476" i="11" s="1"/>
  <c r="AF461" i="17"/>
  <c r="AG461" i="17" s="1"/>
  <c r="Z460" i="11" s="1"/>
  <c r="Y460" i="11" s="1"/>
  <c r="AF221" i="17"/>
  <c r="AG221" i="17" s="1"/>
  <c r="Z220" i="11" s="1"/>
  <c r="Y220" i="11" s="1"/>
  <c r="AF135" i="17"/>
  <c r="AG135" i="17" s="1"/>
  <c r="Z134" i="11" s="1"/>
  <c r="Y134" i="11" s="1"/>
  <c r="AF103" i="17"/>
  <c r="AG103" i="17" s="1"/>
  <c r="Z102" i="11" s="1"/>
  <c r="Y102" i="11" s="1"/>
  <c r="AF71" i="17"/>
  <c r="AG71" i="17" s="1"/>
  <c r="Z70" i="11" s="1"/>
  <c r="Y70" i="11" s="1"/>
  <c r="AF405" i="17"/>
  <c r="AG405" i="17" s="1"/>
  <c r="Z404" i="11" s="1"/>
  <c r="Y404" i="11" s="1"/>
  <c r="AF389" i="17"/>
  <c r="AG389" i="17" s="1"/>
  <c r="Z388" i="11" s="1"/>
  <c r="Y388" i="11" s="1"/>
  <c r="AF293" i="17"/>
  <c r="AG293" i="17" s="1"/>
  <c r="Z292" i="11" s="1"/>
  <c r="Y292" i="11" s="1"/>
  <c r="AF205" i="17"/>
  <c r="AG205" i="17" s="1"/>
  <c r="Z204" i="11" s="1"/>
  <c r="Y204" i="11" s="1"/>
  <c r="AF122" i="17"/>
  <c r="AG122" i="17" s="1"/>
  <c r="Z121" i="11" s="1"/>
  <c r="Y121" i="11" s="1"/>
  <c r="AF90" i="17"/>
  <c r="AG90" i="17" s="1"/>
  <c r="Z89" i="11" s="1"/>
  <c r="Y89" i="11" s="1"/>
  <c r="AF58" i="17"/>
  <c r="AG58" i="17" s="1"/>
  <c r="Z57" i="11" s="1"/>
  <c r="Y57" i="11" s="1"/>
  <c r="L4998" i="15"/>
  <c r="L4994" i="15"/>
  <c r="L4992" i="15"/>
  <c r="L4990" i="15"/>
  <c r="L4986" i="15"/>
  <c r="L4982" i="15"/>
  <c r="AF421" i="17"/>
  <c r="AG421" i="17" s="1"/>
  <c r="Z420" i="11" s="1"/>
  <c r="Y420" i="11" s="1"/>
  <c r="AF257" i="17"/>
  <c r="AG257" i="17" s="1"/>
  <c r="Z256" i="11" s="1"/>
  <c r="Y256" i="11" s="1"/>
  <c r="AF138" i="17"/>
  <c r="AG138" i="17" s="1"/>
  <c r="Z137" i="11" s="1"/>
  <c r="Y137" i="11" s="1"/>
  <c r="AF106" i="17"/>
  <c r="AG106" i="17" s="1"/>
  <c r="Z105" i="11" s="1"/>
  <c r="Y105" i="11" s="1"/>
  <c r="AF74" i="17"/>
  <c r="AG74" i="17" s="1"/>
  <c r="Z73" i="11" s="1"/>
  <c r="Y73" i="11" s="1"/>
  <c r="L4997" i="15"/>
  <c r="I3" i="11"/>
  <c r="I4" i="11" s="1"/>
  <c r="AF485" i="17"/>
  <c r="AG485" i="17" s="1"/>
  <c r="Z484" i="11" s="1"/>
  <c r="Y484" i="11" s="1"/>
  <c r="AF473" i="17"/>
  <c r="AG473" i="17" s="1"/>
  <c r="Z472" i="11" s="1"/>
  <c r="Y472" i="11" s="1"/>
  <c r="AF465" i="17"/>
  <c r="AG465" i="17" s="1"/>
  <c r="Z464" i="11" s="1"/>
  <c r="Y464" i="11" s="1"/>
  <c r="AF393" i="17"/>
  <c r="AG393" i="17" s="1"/>
  <c r="Z392" i="11" s="1"/>
  <c r="Y392" i="11" s="1"/>
  <c r="AF305" i="17"/>
  <c r="AG305" i="17" s="1"/>
  <c r="Z304" i="11" s="1"/>
  <c r="Y304" i="11" s="1"/>
  <c r="AF261" i="17"/>
  <c r="AG261" i="17" s="1"/>
  <c r="Z260" i="11" s="1"/>
  <c r="Y260" i="11" s="1"/>
  <c r="AF233" i="17"/>
  <c r="AG233" i="17" s="1"/>
  <c r="Z232" i="11" s="1"/>
  <c r="Y232" i="11" s="1"/>
  <c r="AF213" i="17"/>
  <c r="AG213" i="17" s="1"/>
  <c r="Z212" i="11" s="1"/>
  <c r="Y212" i="11" s="1"/>
  <c r="AF201" i="17"/>
  <c r="AG201" i="17" s="1"/>
  <c r="Z200" i="11" s="1"/>
  <c r="Y200" i="11" s="1"/>
  <c r="AF177" i="17"/>
  <c r="AG177" i="17" s="1"/>
  <c r="Z176" i="11" s="1"/>
  <c r="Y176" i="11" s="1"/>
  <c r="AF127" i="17"/>
  <c r="AG127" i="17" s="1"/>
  <c r="Z126" i="11" s="1"/>
  <c r="Y126" i="11" s="1"/>
  <c r="AF95" i="17"/>
  <c r="AG95" i="17" s="1"/>
  <c r="Z94" i="11" s="1"/>
  <c r="Y94" i="11" s="1"/>
  <c r="AF7" i="17"/>
  <c r="AG7" i="17" s="1"/>
  <c r="Z2" i="11" s="1"/>
  <c r="AF469" i="17"/>
  <c r="AG469" i="17" s="1"/>
  <c r="Z468" i="11" s="1"/>
  <c r="Y468" i="11" s="1"/>
  <c r="AF457" i="17"/>
  <c r="AG457" i="17" s="1"/>
  <c r="Z456" i="11" s="1"/>
  <c r="Y456" i="11" s="1"/>
  <c r="AF377" i="17"/>
  <c r="AG377" i="17" s="1"/>
  <c r="Z376" i="11" s="1"/>
  <c r="Y376" i="11" s="1"/>
  <c r="AF317" i="17"/>
  <c r="AG317" i="17" s="1"/>
  <c r="Z316" i="11" s="1"/>
  <c r="Y316" i="11" s="1"/>
  <c r="AF313" i="17"/>
  <c r="AG313" i="17" s="1"/>
  <c r="Z312" i="11" s="1"/>
  <c r="Y312" i="11" s="1"/>
  <c r="AF289" i="17"/>
  <c r="AG289" i="17" s="1"/>
  <c r="Z288" i="11" s="1"/>
  <c r="Y288" i="11" s="1"/>
  <c r="AF265" i="17"/>
  <c r="AG265" i="17" s="1"/>
  <c r="Z264" i="11" s="1"/>
  <c r="Y264" i="11" s="1"/>
  <c r="AF245" i="17"/>
  <c r="AG245" i="17" s="1"/>
  <c r="Z244" i="11" s="1"/>
  <c r="Y244" i="11" s="1"/>
  <c r="AF185" i="17"/>
  <c r="AG185" i="17" s="1"/>
  <c r="Z184" i="11" s="1"/>
  <c r="Y184" i="11" s="1"/>
  <c r="AF167" i="17"/>
  <c r="AG167" i="17" s="1"/>
  <c r="Z166" i="11" s="1"/>
  <c r="Y166" i="11" s="1"/>
  <c r="AF130" i="17"/>
  <c r="AG130" i="17" s="1"/>
  <c r="Z129" i="11" s="1"/>
  <c r="Y129" i="11" s="1"/>
  <c r="AF98" i="17"/>
  <c r="AG98" i="17" s="1"/>
  <c r="Z97" i="11" s="1"/>
  <c r="Y97" i="11" s="1"/>
  <c r="AF66" i="17"/>
  <c r="AG66" i="17" s="1"/>
  <c r="Z65" i="11" s="1"/>
  <c r="Y65" i="11" s="1"/>
  <c r="AF45" i="17"/>
  <c r="AG45" i="17" s="1"/>
  <c r="Z44" i="11" s="1"/>
  <c r="Y44" i="11" s="1"/>
  <c r="AF44" i="17"/>
  <c r="AG44" i="17" s="1"/>
  <c r="Z43" i="11" s="1"/>
  <c r="Y43" i="11" s="1"/>
  <c r="AF43" i="17"/>
  <c r="AG43" i="17" s="1"/>
  <c r="Z42" i="11" s="1"/>
  <c r="Y42" i="11" s="1"/>
  <c r="AF41" i="17"/>
  <c r="AG41" i="17" s="1"/>
  <c r="Z40" i="11" s="1"/>
  <c r="Y40" i="11" s="1"/>
  <c r="AF497" i="17"/>
  <c r="AG497" i="17" s="1"/>
  <c r="Z496" i="11" s="1"/>
  <c r="Y496" i="11" s="1"/>
  <c r="AF453" i="17"/>
  <c r="AG453" i="17" s="1"/>
  <c r="Z452" i="11" s="1"/>
  <c r="Y452" i="11" s="1"/>
  <c r="AF437" i="17"/>
  <c r="AG437" i="17" s="1"/>
  <c r="Z436" i="11" s="1"/>
  <c r="Y436" i="11" s="1"/>
  <c r="AF425" i="17"/>
  <c r="AG425" i="17" s="1"/>
  <c r="Z424" i="11" s="1"/>
  <c r="Y424" i="11" s="1"/>
  <c r="AF301" i="17"/>
  <c r="AG301" i="17" s="1"/>
  <c r="Z300" i="11" s="1"/>
  <c r="Y300" i="11" s="1"/>
  <c r="AF297" i="17"/>
  <c r="AG297" i="17" s="1"/>
  <c r="Z296" i="11" s="1"/>
  <c r="Y296" i="11" s="1"/>
  <c r="AF273" i="17"/>
  <c r="AG273" i="17" s="1"/>
  <c r="Z272" i="11" s="1"/>
  <c r="Y272" i="11" s="1"/>
  <c r="AF269" i="17"/>
  <c r="AG269" i="17" s="1"/>
  <c r="Z268" i="11" s="1"/>
  <c r="Y268" i="11" s="1"/>
  <c r="AF249" i="17"/>
  <c r="AG249" i="17" s="1"/>
  <c r="Z248" i="11" s="1"/>
  <c r="Y248" i="11" s="1"/>
  <c r="AF237" i="17"/>
  <c r="AG237" i="17" s="1"/>
  <c r="Z236" i="11" s="1"/>
  <c r="Y236" i="11" s="1"/>
  <c r="AF225" i="17"/>
  <c r="AG225" i="17" s="1"/>
  <c r="Z224" i="11" s="1"/>
  <c r="Y224" i="11" s="1"/>
  <c r="AF189" i="17"/>
  <c r="AG189" i="17" s="1"/>
  <c r="Z188" i="11" s="1"/>
  <c r="Y188" i="11" s="1"/>
  <c r="AF170" i="17"/>
  <c r="AG170" i="17" s="1"/>
  <c r="Z169" i="11" s="1"/>
  <c r="Y169" i="11" s="1"/>
  <c r="AF151" i="17"/>
  <c r="AG151" i="17" s="1"/>
  <c r="Z150" i="11" s="1"/>
  <c r="Y150" i="11" s="1"/>
  <c r="AF143" i="17"/>
  <c r="AG143" i="17" s="1"/>
  <c r="Z142" i="11" s="1"/>
  <c r="Y142" i="11" s="1"/>
  <c r="AF111" i="17"/>
  <c r="AG111" i="17" s="1"/>
  <c r="Z110" i="11" s="1"/>
  <c r="Y110" i="11" s="1"/>
  <c r="AF79" i="17"/>
  <c r="AG79" i="17" s="1"/>
  <c r="Z78" i="11" s="1"/>
  <c r="Y78" i="11" s="1"/>
  <c r="AF55" i="17"/>
  <c r="AG55" i="17" s="1"/>
  <c r="Z54" i="11" s="1"/>
  <c r="Y54" i="11" s="1"/>
  <c r="AF25" i="17"/>
  <c r="AG25" i="17" s="1"/>
  <c r="Z24" i="11" s="1"/>
  <c r="Y24" i="11" s="1"/>
  <c r="AF24" i="17"/>
  <c r="AG24" i="17" s="1"/>
  <c r="Z23" i="11" s="1"/>
  <c r="Y23" i="11" s="1"/>
  <c r="AF23" i="17"/>
  <c r="AG23" i="17" s="1"/>
  <c r="Z22" i="11" s="1"/>
  <c r="Y22" i="11" s="1"/>
  <c r="AF20" i="17"/>
  <c r="AG20" i="17" s="1"/>
  <c r="Z19" i="11" s="1"/>
  <c r="Y19" i="11" s="1"/>
  <c r="AF9" i="17"/>
  <c r="AG9" i="17" s="1"/>
  <c r="Z4" i="11" s="1"/>
  <c r="AF501" i="17"/>
  <c r="AG501" i="17" s="1"/>
  <c r="AF489" i="17"/>
  <c r="AG489" i="17" s="1"/>
  <c r="Z488" i="11" s="1"/>
  <c r="Y488" i="11" s="1"/>
  <c r="AF481" i="17"/>
  <c r="AG481" i="17" s="1"/>
  <c r="Z480" i="11" s="1"/>
  <c r="Y480" i="11" s="1"/>
  <c r="AF449" i="17"/>
  <c r="AG449" i="17" s="1"/>
  <c r="Z448" i="11" s="1"/>
  <c r="Y448" i="11" s="1"/>
  <c r="AF433" i="17"/>
  <c r="AG433" i="17" s="1"/>
  <c r="Z432" i="11" s="1"/>
  <c r="Y432" i="11" s="1"/>
  <c r="AF409" i="17"/>
  <c r="AG409" i="17" s="1"/>
  <c r="Z408" i="11" s="1"/>
  <c r="Y408" i="11" s="1"/>
  <c r="AF349" i="17"/>
  <c r="AG349" i="17" s="1"/>
  <c r="Z348" i="11" s="1"/>
  <c r="Y348" i="11" s="1"/>
  <c r="AF321" i="17"/>
  <c r="AG321" i="17" s="1"/>
  <c r="Z320" i="11" s="1"/>
  <c r="Y320" i="11" s="1"/>
  <c r="AF285" i="17"/>
  <c r="AG285" i="17" s="1"/>
  <c r="Z284" i="11" s="1"/>
  <c r="Y284" i="11" s="1"/>
  <c r="AF281" i="17"/>
  <c r="AG281" i="17" s="1"/>
  <c r="Z280" i="11" s="1"/>
  <c r="Y280" i="11" s="1"/>
  <c r="AF253" i="17"/>
  <c r="AG253" i="17" s="1"/>
  <c r="Z252" i="11" s="1"/>
  <c r="Y252" i="11" s="1"/>
  <c r="AF229" i="17"/>
  <c r="AG229" i="17" s="1"/>
  <c r="Z228" i="11" s="1"/>
  <c r="Y228" i="11" s="1"/>
  <c r="AF217" i="17"/>
  <c r="AG217" i="17" s="1"/>
  <c r="Z216" i="11" s="1"/>
  <c r="Y216" i="11" s="1"/>
  <c r="AF209" i="17"/>
  <c r="AG209" i="17" s="1"/>
  <c r="Z208" i="11" s="1"/>
  <c r="Y208" i="11" s="1"/>
  <c r="AF193" i="17"/>
  <c r="AG193" i="17" s="1"/>
  <c r="Z192" i="11" s="1"/>
  <c r="Y192" i="11" s="1"/>
  <c r="AF173" i="17"/>
  <c r="AG173" i="17" s="1"/>
  <c r="Z172" i="11" s="1"/>
  <c r="Y172" i="11" s="1"/>
  <c r="AF154" i="17"/>
  <c r="AG154" i="17" s="1"/>
  <c r="Z153" i="11" s="1"/>
  <c r="Y153" i="11" s="1"/>
  <c r="AF146" i="17"/>
  <c r="AG146" i="17" s="1"/>
  <c r="Z145" i="11" s="1"/>
  <c r="Y145" i="11" s="1"/>
  <c r="AF114" i="17"/>
  <c r="AG114" i="17" s="1"/>
  <c r="Z113" i="11" s="1"/>
  <c r="Y113" i="11" s="1"/>
  <c r="AF82" i="17"/>
  <c r="AG82" i="17" s="1"/>
  <c r="Z81" i="11" s="1"/>
  <c r="Y81" i="11" s="1"/>
  <c r="AF63" i="17"/>
  <c r="AG63" i="17" s="1"/>
  <c r="Z62" i="11" s="1"/>
  <c r="Y62" i="11" s="1"/>
  <c r="AD4995" i="15"/>
  <c r="AD4999" i="15"/>
  <c r="AD4983" i="15"/>
  <c r="AD4991" i="15"/>
  <c r="AC5" i="15"/>
  <c r="AD4" i="15"/>
  <c r="AD5001" i="15"/>
  <c r="AD4993" i="15"/>
  <c r="AD4985" i="15"/>
  <c r="AD4997" i="15"/>
  <c r="AD4989" i="15"/>
  <c r="AD4998" i="15"/>
  <c r="AD4994" i="15"/>
  <c r="AD4990" i="15"/>
  <c r="AD4986" i="15"/>
  <c r="AD4982" i="15"/>
  <c r="AD5000" i="15"/>
  <c r="AD4996" i="15"/>
  <c r="AD4992" i="15"/>
  <c r="AD4988" i="15"/>
  <c r="AD4984" i="15"/>
  <c r="AF46" i="17"/>
  <c r="AG46" i="17" s="1"/>
  <c r="Z45" i="11" s="1"/>
  <c r="Y45" i="11" s="1"/>
  <c r="AF40" i="17"/>
  <c r="AG40" i="17" s="1"/>
  <c r="Z39" i="11" s="1"/>
  <c r="Y39" i="11" s="1"/>
  <c r="AF39" i="17"/>
  <c r="AG39" i="17" s="1"/>
  <c r="Z38" i="11" s="1"/>
  <c r="Y38" i="11" s="1"/>
  <c r="AF26" i="17"/>
  <c r="AG26" i="17" s="1"/>
  <c r="Z25" i="11" s="1"/>
  <c r="Y25" i="11" s="1"/>
  <c r="AF21" i="17"/>
  <c r="AG21" i="17" s="1"/>
  <c r="Z20" i="11" s="1"/>
  <c r="Y20" i="11" s="1"/>
  <c r="Z15" i="11"/>
  <c r="AF14" i="17"/>
  <c r="AG14" i="17" s="1"/>
  <c r="Z9" i="11" s="1"/>
  <c r="AF13" i="17"/>
  <c r="AG13" i="17" s="1"/>
  <c r="Z8" i="11" s="1"/>
  <c r="AF12" i="17"/>
  <c r="AG12" i="17" s="1"/>
  <c r="Z7" i="11" s="1"/>
  <c r="AF492" i="17"/>
  <c r="AG492" i="17" s="1"/>
  <c r="Z491" i="11" s="1"/>
  <c r="Y491" i="11" s="1"/>
  <c r="AF490" i="17"/>
  <c r="AG490" i="17" s="1"/>
  <c r="Z489" i="11" s="1"/>
  <c r="Y489" i="11" s="1"/>
  <c r="AF487" i="17"/>
  <c r="AG487" i="17" s="1"/>
  <c r="Z486" i="11" s="1"/>
  <c r="Y486" i="11" s="1"/>
  <c r="AF476" i="17"/>
  <c r="AG476" i="17" s="1"/>
  <c r="Z475" i="11" s="1"/>
  <c r="Y475" i="11" s="1"/>
  <c r="AF474" i="17"/>
  <c r="AG474" i="17" s="1"/>
  <c r="Z473" i="11" s="1"/>
  <c r="Y473" i="11" s="1"/>
  <c r="AF471" i="17"/>
  <c r="AG471" i="17" s="1"/>
  <c r="Z470" i="11" s="1"/>
  <c r="Y470" i="11" s="1"/>
  <c r="AF460" i="17"/>
  <c r="AG460" i="17" s="1"/>
  <c r="Z459" i="11" s="1"/>
  <c r="Y459" i="11" s="1"/>
  <c r="AF458" i="17"/>
  <c r="AG458" i="17" s="1"/>
  <c r="Z457" i="11" s="1"/>
  <c r="Y457" i="11" s="1"/>
  <c r="AF455" i="17"/>
  <c r="AG455" i="17" s="1"/>
  <c r="Z454" i="11" s="1"/>
  <c r="Y454" i="11" s="1"/>
  <c r="AF440" i="17"/>
  <c r="AG440" i="17" s="1"/>
  <c r="Z439" i="11" s="1"/>
  <c r="Y439" i="11" s="1"/>
  <c r="AF438" i="17"/>
  <c r="AG438" i="17" s="1"/>
  <c r="Z437" i="11" s="1"/>
  <c r="Y437" i="11" s="1"/>
  <c r="AF435" i="17"/>
  <c r="AG435" i="17" s="1"/>
  <c r="Z434" i="11" s="1"/>
  <c r="Y434" i="11" s="1"/>
  <c r="AF416" i="17"/>
  <c r="AG416" i="17" s="1"/>
  <c r="Z415" i="11" s="1"/>
  <c r="Y415" i="11" s="1"/>
  <c r="AF414" i="17"/>
  <c r="AG414" i="17" s="1"/>
  <c r="Z413" i="11" s="1"/>
  <c r="Y413" i="11" s="1"/>
  <c r="AF412" i="17"/>
  <c r="AG412" i="17" s="1"/>
  <c r="Z411" i="11" s="1"/>
  <c r="Y411" i="11" s="1"/>
  <c r="AF410" i="17"/>
  <c r="AG410" i="17" s="1"/>
  <c r="Z409" i="11" s="1"/>
  <c r="Y409" i="11" s="1"/>
  <c r="AF407" i="17"/>
  <c r="AG407" i="17" s="1"/>
  <c r="Z406" i="11" s="1"/>
  <c r="Y406" i="11" s="1"/>
  <c r="AF384" i="17"/>
  <c r="AG384" i="17" s="1"/>
  <c r="Z383" i="11" s="1"/>
  <c r="Y383" i="11" s="1"/>
  <c r="AF382" i="17"/>
  <c r="AG382" i="17" s="1"/>
  <c r="Z381" i="11" s="1"/>
  <c r="Y381" i="11" s="1"/>
  <c r="AF380" i="17"/>
  <c r="AG380" i="17" s="1"/>
  <c r="Z379" i="11" s="1"/>
  <c r="Y379" i="11" s="1"/>
  <c r="AF378" i="17"/>
  <c r="AG378" i="17" s="1"/>
  <c r="Z377" i="11" s="1"/>
  <c r="Y377" i="11" s="1"/>
  <c r="AF375" i="17"/>
  <c r="AG375" i="17" s="1"/>
  <c r="Z374" i="11" s="1"/>
  <c r="Y374" i="11" s="1"/>
  <c r="AF353" i="17"/>
  <c r="AG353" i="17" s="1"/>
  <c r="Z352" i="11" s="1"/>
  <c r="Y352" i="11" s="1"/>
  <c r="AF351" i="17"/>
  <c r="AG351" i="17" s="1"/>
  <c r="Z350" i="11" s="1"/>
  <c r="Y350" i="11" s="1"/>
  <c r="AF332" i="17"/>
  <c r="AG332" i="17" s="1"/>
  <c r="Z331" i="11" s="1"/>
  <c r="Y331" i="11" s="1"/>
  <c r="AF330" i="17"/>
  <c r="AG330" i="17" s="1"/>
  <c r="Z329" i="11" s="1"/>
  <c r="Y329" i="11" s="1"/>
  <c r="AF52" i="17"/>
  <c r="AG52" i="17" s="1"/>
  <c r="Z51" i="11" s="1"/>
  <c r="Y51" i="11" s="1"/>
  <c r="AF51" i="17"/>
  <c r="AG51" i="17" s="1"/>
  <c r="Z50" i="11" s="1"/>
  <c r="Y50" i="11" s="1"/>
  <c r="AF42" i="17"/>
  <c r="AG42" i="17" s="1"/>
  <c r="Z41" i="11" s="1"/>
  <c r="Y41" i="11" s="1"/>
  <c r="AF36" i="17"/>
  <c r="AG36" i="17" s="1"/>
  <c r="Z35" i="11" s="1"/>
  <c r="Y35" i="11" s="1"/>
  <c r="AF35" i="17"/>
  <c r="AG35" i="17" s="1"/>
  <c r="Z34" i="11" s="1"/>
  <c r="Y34" i="11" s="1"/>
  <c r="AF32" i="17"/>
  <c r="AG32" i="17" s="1"/>
  <c r="Z31" i="11" s="1"/>
  <c r="Y31" i="11" s="1"/>
  <c r="AF31" i="17"/>
  <c r="AG31" i="17" s="1"/>
  <c r="Z30" i="11" s="1"/>
  <c r="Y30" i="11" s="1"/>
  <c r="AF22" i="17"/>
  <c r="AG22" i="17" s="1"/>
  <c r="Z21" i="11" s="1"/>
  <c r="Y21" i="11" s="1"/>
  <c r="AF11" i="17"/>
  <c r="AG11" i="17" s="1"/>
  <c r="Z6" i="11" s="1"/>
  <c r="AF10" i="17"/>
  <c r="AG10" i="17" s="1"/>
  <c r="Z5" i="11" s="1"/>
  <c r="AF8" i="17"/>
  <c r="AG8" i="17" s="1"/>
  <c r="Z3" i="11" s="1"/>
  <c r="AF499" i="17"/>
  <c r="AG499" i="17" s="1"/>
  <c r="Z498" i="11" s="1"/>
  <c r="Y498" i="11" s="1"/>
  <c r="AF488" i="17"/>
  <c r="AG488" i="17" s="1"/>
  <c r="Z487" i="11" s="1"/>
  <c r="Y487" i="11" s="1"/>
  <c r="AF486" i="17"/>
  <c r="AG486" i="17" s="1"/>
  <c r="Z485" i="11" s="1"/>
  <c r="Y485" i="11" s="1"/>
  <c r="AF483" i="17"/>
  <c r="AG483" i="17" s="1"/>
  <c r="Z482" i="11" s="1"/>
  <c r="Y482" i="11" s="1"/>
  <c r="AF472" i="17"/>
  <c r="AG472" i="17" s="1"/>
  <c r="Z471" i="11" s="1"/>
  <c r="Y471" i="11" s="1"/>
  <c r="AF470" i="17"/>
  <c r="AG470" i="17" s="1"/>
  <c r="Z469" i="11" s="1"/>
  <c r="Y469" i="11" s="1"/>
  <c r="AF467" i="17"/>
  <c r="AG467" i="17" s="1"/>
  <c r="Z466" i="11" s="1"/>
  <c r="Y466" i="11" s="1"/>
  <c r="AF456" i="17"/>
  <c r="AG456" i="17" s="1"/>
  <c r="Z455" i="11" s="1"/>
  <c r="Y455" i="11" s="1"/>
  <c r="AF454" i="17"/>
  <c r="AG454" i="17" s="1"/>
  <c r="Z453" i="11" s="1"/>
  <c r="Y453" i="11" s="1"/>
  <c r="AF451" i="17"/>
  <c r="AG451" i="17" s="1"/>
  <c r="Z450" i="11" s="1"/>
  <c r="Y450" i="11" s="1"/>
  <c r="AF429" i="17"/>
  <c r="AG429" i="17" s="1"/>
  <c r="Z428" i="11" s="1"/>
  <c r="Y428" i="11" s="1"/>
  <c r="AF427" i="17"/>
  <c r="AG427" i="17" s="1"/>
  <c r="Z426" i="11" s="1"/>
  <c r="Y426" i="11" s="1"/>
  <c r="AF417" i="17"/>
  <c r="AG417" i="17" s="1"/>
  <c r="Z416" i="11" s="1"/>
  <c r="Y416" i="11" s="1"/>
  <c r="AF397" i="17"/>
  <c r="AG397" i="17" s="1"/>
  <c r="Z396" i="11" s="1"/>
  <c r="Y396" i="11" s="1"/>
  <c r="AF395" i="17"/>
  <c r="AG395" i="17" s="1"/>
  <c r="Z394" i="11" s="1"/>
  <c r="Y394" i="11" s="1"/>
  <c r="AF385" i="17"/>
  <c r="AG385" i="17" s="1"/>
  <c r="Z384" i="11" s="1"/>
  <c r="Y384" i="11" s="1"/>
  <c r="AF365" i="17"/>
  <c r="AG365" i="17" s="1"/>
  <c r="Z364" i="11" s="1"/>
  <c r="Y364" i="11" s="1"/>
  <c r="AF361" i="17"/>
  <c r="AG361" i="17" s="1"/>
  <c r="Z360" i="11" s="1"/>
  <c r="Y360" i="11" s="1"/>
  <c r="AF337" i="17"/>
  <c r="AG337" i="17" s="1"/>
  <c r="Z336" i="11" s="1"/>
  <c r="Y336" i="11" s="1"/>
  <c r="AF335" i="17"/>
  <c r="AG335" i="17" s="1"/>
  <c r="Z334" i="11" s="1"/>
  <c r="Y334" i="11" s="1"/>
  <c r="AF48" i="17"/>
  <c r="AG48" i="17" s="1"/>
  <c r="Z47" i="11" s="1"/>
  <c r="Y47" i="11" s="1"/>
  <c r="AF47" i="17"/>
  <c r="AG47" i="17" s="1"/>
  <c r="Z46" i="11" s="1"/>
  <c r="Y46" i="11" s="1"/>
  <c r="AF38" i="17"/>
  <c r="AG38" i="17" s="1"/>
  <c r="Z37" i="11" s="1"/>
  <c r="Y37" i="11" s="1"/>
  <c r="AF33" i="17"/>
  <c r="AG33" i="17" s="1"/>
  <c r="Z32" i="11" s="1"/>
  <c r="Y32" i="11" s="1"/>
  <c r="AF28" i="17"/>
  <c r="AG28" i="17" s="1"/>
  <c r="Z27" i="11" s="1"/>
  <c r="Y27" i="11" s="1"/>
  <c r="AF27" i="17"/>
  <c r="AG27" i="17" s="1"/>
  <c r="Z26" i="11" s="1"/>
  <c r="Y26" i="11" s="1"/>
  <c r="AF500" i="17"/>
  <c r="AG500" i="17" s="1"/>
  <c r="Z499" i="11" s="1"/>
  <c r="Y499" i="11" s="1"/>
  <c r="AF498" i="17"/>
  <c r="AG498" i="17" s="1"/>
  <c r="Z497" i="11" s="1"/>
  <c r="Y497" i="11" s="1"/>
  <c r="AF495" i="17"/>
  <c r="AG495" i="17" s="1"/>
  <c r="Z494" i="11" s="1"/>
  <c r="Y494" i="11" s="1"/>
  <c r="AF484" i="17"/>
  <c r="AG484" i="17" s="1"/>
  <c r="Z483" i="11" s="1"/>
  <c r="Y483" i="11" s="1"/>
  <c r="AF482" i="17"/>
  <c r="AG482" i="17" s="1"/>
  <c r="Z481" i="11" s="1"/>
  <c r="Y481" i="11" s="1"/>
  <c r="AF479" i="17"/>
  <c r="AG479" i="17" s="1"/>
  <c r="Z478" i="11" s="1"/>
  <c r="Y478" i="11" s="1"/>
  <c r="AF468" i="17"/>
  <c r="AG468" i="17" s="1"/>
  <c r="Z467" i="11" s="1"/>
  <c r="Y467" i="11" s="1"/>
  <c r="AF466" i="17"/>
  <c r="AG466" i="17" s="1"/>
  <c r="Z465" i="11" s="1"/>
  <c r="Y465" i="11" s="1"/>
  <c r="AF463" i="17"/>
  <c r="AG463" i="17" s="1"/>
  <c r="Z462" i="11" s="1"/>
  <c r="Y462" i="11" s="1"/>
  <c r="AF452" i="17"/>
  <c r="AG452" i="17" s="1"/>
  <c r="Z451" i="11" s="1"/>
  <c r="Y451" i="11" s="1"/>
  <c r="AF450" i="17"/>
  <c r="AG450" i="17" s="1"/>
  <c r="Z449" i="11" s="1"/>
  <c r="Y449" i="11" s="1"/>
  <c r="AF445" i="17"/>
  <c r="AG445" i="17" s="1"/>
  <c r="Z444" i="11" s="1"/>
  <c r="Y444" i="11" s="1"/>
  <c r="AF443" i="17"/>
  <c r="AG443" i="17" s="1"/>
  <c r="Z442" i="11" s="1"/>
  <c r="Y442" i="11" s="1"/>
  <c r="AF432" i="17"/>
  <c r="AG432" i="17" s="1"/>
  <c r="Z431" i="11" s="1"/>
  <c r="Y431" i="11" s="1"/>
  <c r="AF430" i="17"/>
  <c r="AG430" i="17" s="1"/>
  <c r="Z429" i="11" s="1"/>
  <c r="Y429" i="11" s="1"/>
  <c r="AF428" i="17"/>
  <c r="AG428" i="17" s="1"/>
  <c r="Z427" i="11" s="1"/>
  <c r="Y427" i="11" s="1"/>
  <c r="AF426" i="17"/>
  <c r="AG426" i="17" s="1"/>
  <c r="Z425" i="11" s="1"/>
  <c r="Y425" i="11" s="1"/>
  <c r="AF423" i="17"/>
  <c r="AG423" i="17" s="1"/>
  <c r="Z422" i="11" s="1"/>
  <c r="Y422" i="11" s="1"/>
  <c r="AF400" i="17"/>
  <c r="AG400" i="17" s="1"/>
  <c r="Z399" i="11" s="1"/>
  <c r="Y399" i="11" s="1"/>
  <c r="AF398" i="17"/>
  <c r="AG398" i="17" s="1"/>
  <c r="Z397" i="11" s="1"/>
  <c r="Y397" i="11" s="1"/>
  <c r="AF396" i="17"/>
  <c r="AG396" i="17" s="1"/>
  <c r="Z395" i="11" s="1"/>
  <c r="Y395" i="11" s="1"/>
  <c r="AF394" i="17"/>
  <c r="AG394" i="17" s="1"/>
  <c r="Z393" i="11" s="1"/>
  <c r="Y393" i="11" s="1"/>
  <c r="AF391" i="17"/>
  <c r="AG391" i="17" s="1"/>
  <c r="Z390" i="11" s="1"/>
  <c r="Y390" i="11" s="1"/>
  <c r="AF368" i="17"/>
  <c r="AG368" i="17" s="1"/>
  <c r="Z367" i="11" s="1"/>
  <c r="Y367" i="11" s="1"/>
  <c r="AF366" i="17"/>
  <c r="AG366" i="17" s="1"/>
  <c r="Z365" i="11" s="1"/>
  <c r="Y365" i="11" s="1"/>
  <c r="AF364" i="17"/>
  <c r="AG364" i="17" s="1"/>
  <c r="Z363" i="11" s="1"/>
  <c r="Y363" i="11" s="1"/>
  <c r="AF362" i="17"/>
  <c r="AG362" i="17" s="1"/>
  <c r="Z361" i="11" s="1"/>
  <c r="Y361" i="11" s="1"/>
  <c r="AF345" i="17"/>
  <c r="AG345" i="17" s="1"/>
  <c r="Z344" i="11" s="1"/>
  <c r="Y344" i="11" s="1"/>
  <c r="AF50" i="17"/>
  <c r="AG50" i="17" s="1"/>
  <c r="Z49" i="11" s="1"/>
  <c r="Y49" i="11" s="1"/>
  <c r="AF34" i="17"/>
  <c r="AG34" i="17" s="1"/>
  <c r="Z33" i="11" s="1"/>
  <c r="Y33" i="11" s="1"/>
  <c r="AF30" i="17"/>
  <c r="AG30" i="17" s="1"/>
  <c r="Z29" i="11" s="1"/>
  <c r="Y29" i="11" s="1"/>
  <c r="Z14" i="11"/>
  <c r="Z13" i="11"/>
  <c r="AF496" i="17"/>
  <c r="AG496" i="17" s="1"/>
  <c r="Z495" i="11" s="1"/>
  <c r="Y495" i="11" s="1"/>
  <c r="AF494" i="17"/>
  <c r="AG494" i="17" s="1"/>
  <c r="Z493" i="11" s="1"/>
  <c r="Y493" i="11" s="1"/>
  <c r="AF491" i="17"/>
  <c r="AG491" i="17" s="1"/>
  <c r="Z490" i="11" s="1"/>
  <c r="Y490" i="11" s="1"/>
  <c r="AF480" i="17"/>
  <c r="AG480" i="17" s="1"/>
  <c r="Z479" i="11" s="1"/>
  <c r="Y479" i="11" s="1"/>
  <c r="AF478" i="17"/>
  <c r="AG478" i="17" s="1"/>
  <c r="Z477" i="11" s="1"/>
  <c r="Y477" i="11" s="1"/>
  <c r="AF475" i="17"/>
  <c r="AG475" i="17" s="1"/>
  <c r="Z474" i="11" s="1"/>
  <c r="Y474" i="11" s="1"/>
  <c r="AF464" i="17"/>
  <c r="AG464" i="17" s="1"/>
  <c r="Z463" i="11" s="1"/>
  <c r="Y463" i="11" s="1"/>
  <c r="AF462" i="17"/>
  <c r="AG462" i="17" s="1"/>
  <c r="Z461" i="11" s="1"/>
  <c r="Y461" i="11" s="1"/>
  <c r="AF459" i="17"/>
  <c r="AG459" i="17" s="1"/>
  <c r="Z458" i="11" s="1"/>
  <c r="Y458" i="11" s="1"/>
  <c r="AF448" i="17"/>
  <c r="AG448" i="17" s="1"/>
  <c r="Z447" i="11" s="1"/>
  <c r="Y447" i="11" s="1"/>
  <c r="AF446" i="17"/>
  <c r="AG446" i="17" s="1"/>
  <c r="Z445" i="11" s="1"/>
  <c r="Y445" i="11" s="1"/>
  <c r="AF444" i="17"/>
  <c r="AG444" i="17" s="1"/>
  <c r="Z443" i="11" s="1"/>
  <c r="Y443" i="11" s="1"/>
  <c r="AF442" i="17"/>
  <c r="AG442" i="17" s="1"/>
  <c r="Z441" i="11" s="1"/>
  <c r="Y441" i="11" s="1"/>
  <c r="AF439" i="17"/>
  <c r="AG439" i="17" s="1"/>
  <c r="Z438" i="11" s="1"/>
  <c r="Y438" i="11" s="1"/>
  <c r="AF424" i="17"/>
  <c r="AG424" i="17" s="1"/>
  <c r="Z423" i="11" s="1"/>
  <c r="Y423" i="11" s="1"/>
  <c r="AF422" i="17"/>
  <c r="AG422" i="17" s="1"/>
  <c r="Z421" i="11" s="1"/>
  <c r="Y421" i="11" s="1"/>
  <c r="AF413" i="17"/>
  <c r="AG413" i="17" s="1"/>
  <c r="Z412" i="11" s="1"/>
  <c r="Y412" i="11" s="1"/>
  <c r="AF411" i="17"/>
  <c r="AG411" i="17" s="1"/>
  <c r="Z410" i="11" s="1"/>
  <c r="Y410" i="11" s="1"/>
  <c r="AF401" i="17"/>
  <c r="AG401" i="17" s="1"/>
  <c r="Z400" i="11" s="1"/>
  <c r="Y400" i="11" s="1"/>
  <c r="AF381" i="17"/>
  <c r="AG381" i="17" s="1"/>
  <c r="Z380" i="11" s="1"/>
  <c r="Y380" i="11" s="1"/>
  <c r="AF379" i="17"/>
  <c r="AG379" i="17" s="1"/>
  <c r="Z378" i="11" s="1"/>
  <c r="Y378" i="11" s="1"/>
  <c r="AF369" i="17"/>
  <c r="AG369" i="17" s="1"/>
  <c r="Z368" i="11" s="1"/>
  <c r="Y368" i="11" s="1"/>
  <c r="AF348" i="17"/>
  <c r="AG348" i="17" s="1"/>
  <c r="Z347" i="11" s="1"/>
  <c r="Y347" i="11" s="1"/>
  <c r="AF346" i="17"/>
  <c r="AG346" i="17" s="1"/>
  <c r="Z345" i="11" s="1"/>
  <c r="Y345" i="11" s="1"/>
  <c r="AF333" i="17"/>
  <c r="AG333" i="17" s="1"/>
  <c r="Z332" i="11" s="1"/>
  <c r="Y332" i="11" s="1"/>
  <c r="AF329" i="17"/>
  <c r="AG329" i="17" s="1"/>
  <c r="Z328" i="11" s="1"/>
  <c r="Y328" i="11" s="1"/>
  <c r="AF355" i="17"/>
  <c r="AG355" i="17" s="1"/>
  <c r="Z354" i="11" s="1"/>
  <c r="Y354" i="11" s="1"/>
  <c r="AF352" i="17"/>
  <c r="AG352" i="17" s="1"/>
  <c r="Z351" i="11" s="1"/>
  <c r="Y351" i="11" s="1"/>
  <c r="AF350" i="17"/>
  <c r="AG350" i="17" s="1"/>
  <c r="Z349" i="11" s="1"/>
  <c r="Y349" i="11" s="1"/>
  <c r="AF339" i="17"/>
  <c r="AG339" i="17" s="1"/>
  <c r="Z338" i="11" s="1"/>
  <c r="Y338" i="11" s="1"/>
  <c r="AF336" i="17"/>
  <c r="AG336" i="17" s="1"/>
  <c r="Z335" i="11" s="1"/>
  <c r="Y335" i="11" s="1"/>
  <c r="AF334" i="17"/>
  <c r="AG334" i="17" s="1"/>
  <c r="Z333" i="11" s="1"/>
  <c r="Y333" i="11" s="1"/>
  <c r="AF323" i="17"/>
  <c r="AG323" i="17" s="1"/>
  <c r="Z322" i="11" s="1"/>
  <c r="Y322" i="11" s="1"/>
  <c r="AF320" i="17"/>
  <c r="AG320" i="17" s="1"/>
  <c r="Z319" i="11" s="1"/>
  <c r="Y319" i="11" s="1"/>
  <c r="AF318" i="17"/>
  <c r="AG318" i="17" s="1"/>
  <c r="Z317" i="11" s="1"/>
  <c r="Y317" i="11" s="1"/>
  <c r="AF307" i="17"/>
  <c r="AG307" i="17" s="1"/>
  <c r="Z306" i="11" s="1"/>
  <c r="Y306" i="11" s="1"/>
  <c r="AF304" i="17"/>
  <c r="AG304" i="17" s="1"/>
  <c r="Z303" i="11" s="1"/>
  <c r="Y303" i="11" s="1"/>
  <c r="AF302" i="17"/>
  <c r="AG302" i="17" s="1"/>
  <c r="Z301" i="11" s="1"/>
  <c r="Y301" i="11" s="1"/>
  <c r="AF291" i="17"/>
  <c r="AG291" i="17" s="1"/>
  <c r="Z290" i="11" s="1"/>
  <c r="Y290" i="11" s="1"/>
  <c r="AF288" i="17"/>
  <c r="AG288" i="17" s="1"/>
  <c r="Z287" i="11" s="1"/>
  <c r="Y287" i="11" s="1"/>
  <c r="AF286" i="17"/>
  <c r="AG286" i="17" s="1"/>
  <c r="Z285" i="11" s="1"/>
  <c r="Y285" i="11" s="1"/>
  <c r="AF275" i="17"/>
  <c r="AG275" i="17" s="1"/>
  <c r="Z274" i="11" s="1"/>
  <c r="Y274" i="11" s="1"/>
  <c r="AF272" i="17"/>
  <c r="AG272" i="17" s="1"/>
  <c r="Z271" i="11" s="1"/>
  <c r="Y271" i="11" s="1"/>
  <c r="AF270" i="17"/>
  <c r="AG270" i="17" s="1"/>
  <c r="Z269" i="11" s="1"/>
  <c r="Y269" i="11" s="1"/>
  <c r="AF259" i="17"/>
  <c r="AG259" i="17" s="1"/>
  <c r="Z258" i="11" s="1"/>
  <c r="Y258" i="11" s="1"/>
  <c r="AF256" i="17"/>
  <c r="AG256" i="17" s="1"/>
  <c r="Z255" i="11" s="1"/>
  <c r="Y255" i="11" s="1"/>
  <c r="AF254" i="17"/>
  <c r="AG254" i="17" s="1"/>
  <c r="Z253" i="11" s="1"/>
  <c r="Y253" i="11" s="1"/>
  <c r="AF243" i="17"/>
  <c r="AG243" i="17" s="1"/>
  <c r="Z242" i="11" s="1"/>
  <c r="Y242" i="11" s="1"/>
  <c r="AF240" i="17"/>
  <c r="AG240" i="17" s="1"/>
  <c r="Z239" i="11" s="1"/>
  <c r="Y239" i="11" s="1"/>
  <c r="AF238" i="17"/>
  <c r="AG238" i="17" s="1"/>
  <c r="Z237" i="11" s="1"/>
  <c r="Y237" i="11" s="1"/>
  <c r="AF227" i="17"/>
  <c r="AG227" i="17" s="1"/>
  <c r="Z226" i="11" s="1"/>
  <c r="Y226" i="11" s="1"/>
  <c r="AF224" i="17"/>
  <c r="AG224" i="17" s="1"/>
  <c r="Z223" i="11" s="1"/>
  <c r="Y223" i="11" s="1"/>
  <c r="AF222" i="17"/>
  <c r="AG222" i="17" s="1"/>
  <c r="Z221" i="11" s="1"/>
  <c r="Y221" i="11" s="1"/>
  <c r="AF211" i="17"/>
  <c r="AG211" i="17" s="1"/>
  <c r="Z210" i="11" s="1"/>
  <c r="Y210" i="11" s="1"/>
  <c r="AF208" i="17"/>
  <c r="AG208" i="17" s="1"/>
  <c r="Z207" i="11" s="1"/>
  <c r="Y207" i="11" s="1"/>
  <c r="AF206" i="17"/>
  <c r="AG206" i="17" s="1"/>
  <c r="Z205" i="11" s="1"/>
  <c r="Y205" i="11" s="1"/>
  <c r="AF195" i="17"/>
  <c r="AG195" i="17" s="1"/>
  <c r="Z194" i="11" s="1"/>
  <c r="Y194" i="11" s="1"/>
  <c r="AF192" i="17"/>
  <c r="AG192" i="17" s="1"/>
  <c r="Z191" i="11" s="1"/>
  <c r="Y191" i="11" s="1"/>
  <c r="AF190" i="17"/>
  <c r="AG190" i="17" s="1"/>
  <c r="Z189" i="11" s="1"/>
  <c r="Y189" i="11" s="1"/>
  <c r="AF179" i="17"/>
  <c r="AG179" i="17" s="1"/>
  <c r="Z178" i="11" s="1"/>
  <c r="Y178" i="11" s="1"/>
  <c r="AF176" i="17"/>
  <c r="AG176" i="17" s="1"/>
  <c r="Z175" i="11" s="1"/>
  <c r="Y175" i="11" s="1"/>
  <c r="AF174" i="17"/>
  <c r="AG174" i="17" s="1"/>
  <c r="Z173" i="11" s="1"/>
  <c r="Y173" i="11" s="1"/>
  <c r="AF168" i="17"/>
  <c r="AG168" i="17" s="1"/>
  <c r="Z167" i="11" s="1"/>
  <c r="Y167" i="11" s="1"/>
  <c r="AF164" i="17"/>
  <c r="AG164" i="17" s="1"/>
  <c r="Z163" i="11" s="1"/>
  <c r="Y163" i="11" s="1"/>
  <c r="AF163" i="17"/>
  <c r="AG163" i="17" s="1"/>
  <c r="Z162" i="11" s="1"/>
  <c r="Y162" i="11" s="1"/>
  <c r="AF152" i="17"/>
  <c r="AG152" i="17" s="1"/>
  <c r="Z151" i="11" s="1"/>
  <c r="Y151" i="11" s="1"/>
  <c r="AF148" i="17"/>
  <c r="AG148" i="17" s="1"/>
  <c r="Z147" i="11" s="1"/>
  <c r="Y147" i="11" s="1"/>
  <c r="AF147" i="17"/>
  <c r="AG147" i="17" s="1"/>
  <c r="Z146" i="11" s="1"/>
  <c r="Y146" i="11" s="1"/>
  <c r="AF136" i="17"/>
  <c r="AG136" i="17" s="1"/>
  <c r="Z135" i="11" s="1"/>
  <c r="Y135" i="11" s="1"/>
  <c r="AF132" i="17"/>
  <c r="AG132" i="17" s="1"/>
  <c r="Z131" i="11" s="1"/>
  <c r="Y131" i="11" s="1"/>
  <c r="AF131" i="17"/>
  <c r="AG131" i="17" s="1"/>
  <c r="Z130" i="11" s="1"/>
  <c r="Y130" i="11" s="1"/>
  <c r="AF120" i="17"/>
  <c r="AG120" i="17" s="1"/>
  <c r="Z119" i="11" s="1"/>
  <c r="Y119" i="11" s="1"/>
  <c r="AF116" i="17"/>
  <c r="AG116" i="17" s="1"/>
  <c r="Z115" i="11" s="1"/>
  <c r="Y115" i="11" s="1"/>
  <c r="AF115" i="17"/>
  <c r="AG115" i="17" s="1"/>
  <c r="Z114" i="11" s="1"/>
  <c r="Y114" i="11" s="1"/>
  <c r="AF104" i="17"/>
  <c r="AG104" i="17" s="1"/>
  <c r="Z103" i="11" s="1"/>
  <c r="Y103" i="11" s="1"/>
  <c r="AF100" i="17"/>
  <c r="AG100" i="17" s="1"/>
  <c r="Z99" i="11" s="1"/>
  <c r="Y99" i="11" s="1"/>
  <c r="AF99" i="17"/>
  <c r="AG99" i="17" s="1"/>
  <c r="Z98" i="11" s="1"/>
  <c r="Y98" i="11" s="1"/>
  <c r="AF88" i="17"/>
  <c r="AG88" i="17" s="1"/>
  <c r="Z87" i="11" s="1"/>
  <c r="Y87" i="11" s="1"/>
  <c r="AF84" i="17"/>
  <c r="AG84" i="17" s="1"/>
  <c r="Z83" i="11" s="1"/>
  <c r="Y83" i="11" s="1"/>
  <c r="AF83" i="17"/>
  <c r="AG83" i="17" s="1"/>
  <c r="Z82" i="11" s="1"/>
  <c r="Y82" i="11" s="1"/>
  <c r="AF72" i="17"/>
  <c r="AG72" i="17" s="1"/>
  <c r="Z71" i="11" s="1"/>
  <c r="Y71" i="11" s="1"/>
  <c r="AF68" i="17"/>
  <c r="AG68" i="17" s="1"/>
  <c r="Z67" i="11" s="1"/>
  <c r="Y67" i="11" s="1"/>
  <c r="AF67" i="17"/>
  <c r="AG67" i="17" s="1"/>
  <c r="Z66" i="11" s="1"/>
  <c r="Y66" i="11" s="1"/>
  <c r="AF56" i="17"/>
  <c r="AG56" i="17" s="1"/>
  <c r="Z55" i="11" s="1"/>
  <c r="Y55" i="11" s="1"/>
  <c r="AF319" i="17"/>
  <c r="AG319" i="17" s="1"/>
  <c r="Z318" i="11" s="1"/>
  <c r="Y318" i="11" s="1"/>
  <c r="AF316" i="17"/>
  <c r="AG316" i="17" s="1"/>
  <c r="Z315" i="11" s="1"/>
  <c r="Y315" i="11" s="1"/>
  <c r="AF314" i="17"/>
  <c r="AG314" i="17" s="1"/>
  <c r="Z313" i="11" s="1"/>
  <c r="Y313" i="11" s="1"/>
  <c r="AF303" i="17"/>
  <c r="AG303" i="17" s="1"/>
  <c r="Z302" i="11" s="1"/>
  <c r="Y302" i="11" s="1"/>
  <c r="AF300" i="17"/>
  <c r="AG300" i="17" s="1"/>
  <c r="Z299" i="11" s="1"/>
  <c r="Y299" i="11" s="1"/>
  <c r="AF298" i="17"/>
  <c r="AG298" i="17" s="1"/>
  <c r="Z297" i="11" s="1"/>
  <c r="Y297" i="11" s="1"/>
  <c r="AF287" i="17"/>
  <c r="AG287" i="17" s="1"/>
  <c r="Z286" i="11" s="1"/>
  <c r="Y286" i="11" s="1"/>
  <c r="AF284" i="17"/>
  <c r="AG284" i="17" s="1"/>
  <c r="Z283" i="11" s="1"/>
  <c r="Y283" i="11" s="1"/>
  <c r="AF282" i="17"/>
  <c r="AG282" i="17" s="1"/>
  <c r="Z281" i="11" s="1"/>
  <c r="Y281" i="11" s="1"/>
  <c r="AF271" i="17"/>
  <c r="AG271" i="17" s="1"/>
  <c r="Z270" i="11" s="1"/>
  <c r="Y270" i="11" s="1"/>
  <c r="AF268" i="17"/>
  <c r="AG268" i="17" s="1"/>
  <c r="Z267" i="11" s="1"/>
  <c r="Y267" i="11" s="1"/>
  <c r="AF266" i="17"/>
  <c r="AG266" i="17" s="1"/>
  <c r="Z265" i="11" s="1"/>
  <c r="Y265" i="11" s="1"/>
  <c r="AF255" i="17"/>
  <c r="AG255" i="17" s="1"/>
  <c r="Z254" i="11" s="1"/>
  <c r="Y254" i="11" s="1"/>
  <c r="AF252" i="17"/>
  <c r="AG252" i="17" s="1"/>
  <c r="Z251" i="11" s="1"/>
  <c r="Y251" i="11" s="1"/>
  <c r="AF250" i="17"/>
  <c r="AG250" i="17" s="1"/>
  <c r="Z249" i="11" s="1"/>
  <c r="Y249" i="11" s="1"/>
  <c r="AF239" i="17"/>
  <c r="AG239" i="17" s="1"/>
  <c r="Z238" i="11" s="1"/>
  <c r="Y238" i="11" s="1"/>
  <c r="AF236" i="17"/>
  <c r="AG236" i="17" s="1"/>
  <c r="Z235" i="11" s="1"/>
  <c r="Y235" i="11" s="1"/>
  <c r="AF234" i="17"/>
  <c r="AG234" i="17" s="1"/>
  <c r="Z233" i="11" s="1"/>
  <c r="Y233" i="11" s="1"/>
  <c r="AF223" i="17"/>
  <c r="AG223" i="17" s="1"/>
  <c r="Z222" i="11" s="1"/>
  <c r="Y222" i="11" s="1"/>
  <c r="AF220" i="17"/>
  <c r="AG220" i="17" s="1"/>
  <c r="Z219" i="11" s="1"/>
  <c r="Y219" i="11" s="1"/>
  <c r="AF218" i="17"/>
  <c r="AG218" i="17" s="1"/>
  <c r="Z217" i="11" s="1"/>
  <c r="Y217" i="11" s="1"/>
  <c r="AF207" i="17"/>
  <c r="AG207" i="17" s="1"/>
  <c r="Z206" i="11" s="1"/>
  <c r="Y206" i="11" s="1"/>
  <c r="AF204" i="17"/>
  <c r="AG204" i="17" s="1"/>
  <c r="Z203" i="11" s="1"/>
  <c r="Y203" i="11" s="1"/>
  <c r="AF202" i="17"/>
  <c r="AG202" i="17" s="1"/>
  <c r="Z201" i="11" s="1"/>
  <c r="Y201" i="11" s="1"/>
  <c r="AF191" i="17"/>
  <c r="AG191" i="17" s="1"/>
  <c r="Z190" i="11" s="1"/>
  <c r="Y190" i="11" s="1"/>
  <c r="AF188" i="17"/>
  <c r="AG188" i="17" s="1"/>
  <c r="Z187" i="11" s="1"/>
  <c r="Y187" i="11" s="1"/>
  <c r="AF186" i="17"/>
  <c r="AG186" i="17" s="1"/>
  <c r="Z185" i="11" s="1"/>
  <c r="Y185" i="11" s="1"/>
  <c r="AF175" i="17"/>
  <c r="AG175" i="17" s="1"/>
  <c r="Z174" i="11" s="1"/>
  <c r="Y174" i="11" s="1"/>
  <c r="AF172" i="17"/>
  <c r="AG172" i="17" s="1"/>
  <c r="Z171" i="11" s="1"/>
  <c r="Y171" i="11" s="1"/>
  <c r="AF166" i="17"/>
  <c r="AG166" i="17" s="1"/>
  <c r="Z165" i="11" s="1"/>
  <c r="Y165" i="11" s="1"/>
  <c r="AF150" i="17"/>
  <c r="AG150" i="17" s="1"/>
  <c r="Z149" i="11" s="1"/>
  <c r="Y149" i="11" s="1"/>
  <c r="AF134" i="17"/>
  <c r="AG134" i="17" s="1"/>
  <c r="Z133" i="11" s="1"/>
  <c r="Y133" i="11" s="1"/>
  <c r="AF118" i="17"/>
  <c r="AG118" i="17" s="1"/>
  <c r="Z117" i="11" s="1"/>
  <c r="Y117" i="11" s="1"/>
  <c r="AF102" i="17"/>
  <c r="AG102" i="17" s="1"/>
  <c r="Z101" i="11" s="1"/>
  <c r="Y101" i="11" s="1"/>
  <c r="AF86" i="17"/>
  <c r="AG86" i="17" s="1"/>
  <c r="Z85" i="11" s="1"/>
  <c r="Y85" i="11" s="1"/>
  <c r="AF70" i="17"/>
  <c r="AG70" i="17" s="1"/>
  <c r="Z69" i="11" s="1"/>
  <c r="Y69" i="11" s="1"/>
  <c r="AF419" i="17"/>
  <c r="AG419" i="17" s="1"/>
  <c r="Z418" i="11" s="1"/>
  <c r="Y418" i="11" s="1"/>
  <c r="AF408" i="17"/>
  <c r="AG408" i="17" s="1"/>
  <c r="Z407" i="11" s="1"/>
  <c r="Y407" i="11" s="1"/>
  <c r="AF406" i="17"/>
  <c r="AG406" i="17" s="1"/>
  <c r="Z405" i="11" s="1"/>
  <c r="Y405" i="11" s="1"/>
  <c r="AF403" i="17"/>
  <c r="AG403" i="17" s="1"/>
  <c r="Z402" i="11" s="1"/>
  <c r="Y402" i="11" s="1"/>
  <c r="AF392" i="17"/>
  <c r="AG392" i="17" s="1"/>
  <c r="Z391" i="11" s="1"/>
  <c r="Y391" i="11" s="1"/>
  <c r="AF390" i="17"/>
  <c r="AG390" i="17" s="1"/>
  <c r="Z389" i="11" s="1"/>
  <c r="Y389" i="11" s="1"/>
  <c r="AF387" i="17"/>
  <c r="AG387" i="17" s="1"/>
  <c r="Z386" i="11" s="1"/>
  <c r="Y386" i="11" s="1"/>
  <c r="AF376" i="17"/>
  <c r="AG376" i="17" s="1"/>
  <c r="Z375" i="11" s="1"/>
  <c r="Y375" i="11" s="1"/>
  <c r="AF374" i="17"/>
  <c r="AG374" i="17" s="1"/>
  <c r="Z373" i="11" s="1"/>
  <c r="Y373" i="11" s="1"/>
  <c r="AF371" i="17"/>
  <c r="AG371" i="17" s="1"/>
  <c r="Z370" i="11" s="1"/>
  <c r="Y370" i="11" s="1"/>
  <c r="AF363" i="17"/>
  <c r="AG363" i="17" s="1"/>
  <c r="Z362" i="11" s="1"/>
  <c r="Y362" i="11" s="1"/>
  <c r="AF360" i="17"/>
  <c r="AG360" i="17" s="1"/>
  <c r="Z359" i="11" s="1"/>
  <c r="Y359" i="11" s="1"/>
  <c r="AF358" i="17"/>
  <c r="AG358" i="17" s="1"/>
  <c r="Z357" i="11" s="1"/>
  <c r="Y357" i="11" s="1"/>
  <c r="AF347" i="17"/>
  <c r="AG347" i="17" s="1"/>
  <c r="Z346" i="11" s="1"/>
  <c r="Y346" i="11" s="1"/>
  <c r="AF344" i="17"/>
  <c r="AG344" i="17" s="1"/>
  <c r="Z343" i="11" s="1"/>
  <c r="Y343" i="11" s="1"/>
  <c r="AF342" i="17"/>
  <c r="AG342" i="17" s="1"/>
  <c r="Z341" i="11" s="1"/>
  <c r="Y341" i="11" s="1"/>
  <c r="AF331" i="17"/>
  <c r="AG331" i="17" s="1"/>
  <c r="Z330" i="11" s="1"/>
  <c r="Y330" i="11" s="1"/>
  <c r="AF328" i="17"/>
  <c r="AG328" i="17" s="1"/>
  <c r="Z327" i="11" s="1"/>
  <c r="Y327" i="11" s="1"/>
  <c r="AF326" i="17"/>
  <c r="AG326" i="17" s="1"/>
  <c r="Z325" i="11" s="1"/>
  <c r="Y325" i="11" s="1"/>
  <c r="AF315" i="17"/>
  <c r="AG315" i="17" s="1"/>
  <c r="Z314" i="11" s="1"/>
  <c r="Y314" i="11" s="1"/>
  <c r="AF312" i="17"/>
  <c r="AG312" i="17" s="1"/>
  <c r="Z311" i="11" s="1"/>
  <c r="Y311" i="11" s="1"/>
  <c r="AF310" i="17"/>
  <c r="AG310" i="17" s="1"/>
  <c r="Z309" i="11" s="1"/>
  <c r="Y309" i="11" s="1"/>
  <c r="AF299" i="17"/>
  <c r="AG299" i="17" s="1"/>
  <c r="Z298" i="11" s="1"/>
  <c r="Y298" i="11" s="1"/>
  <c r="AF296" i="17"/>
  <c r="AG296" i="17" s="1"/>
  <c r="Z295" i="11" s="1"/>
  <c r="Y295" i="11" s="1"/>
  <c r="AF294" i="17"/>
  <c r="AG294" i="17" s="1"/>
  <c r="Z293" i="11" s="1"/>
  <c r="Y293" i="11" s="1"/>
  <c r="AF283" i="17"/>
  <c r="AG283" i="17" s="1"/>
  <c r="Z282" i="11" s="1"/>
  <c r="Y282" i="11" s="1"/>
  <c r="AF280" i="17"/>
  <c r="AG280" i="17" s="1"/>
  <c r="Z279" i="11" s="1"/>
  <c r="Y279" i="11" s="1"/>
  <c r="AF278" i="17"/>
  <c r="AG278" i="17" s="1"/>
  <c r="Z277" i="11" s="1"/>
  <c r="Y277" i="11" s="1"/>
  <c r="AF267" i="17"/>
  <c r="AG267" i="17" s="1"/>
  <c r="Z266" i="11" s="1"/>
  <c r="Y266" i="11" s="1"/>
  <c r="AF264" i="17"/>
  <c r="AG264" i="17" s="1"/>
  <c r="Z263" i="11" s="1"/>
  <c r="Y263" i="11" s="1"/>
  <c r="AF262" i="17"/>
  <c r="AG262" i="17" s="1"/>
  <c r="Z261" i="11" s="1"/>
  <c r="Y261" i="11" s="1"/>
  <c r="AF251" i="17"/>
  <c r="AG251" i="17" s="1"/>
  <c r="Z250" i="11" s="1"/>
  <c r="Y250" i="11" s="1"/>
  <c r="AF248" i="17"/>
  <c r="AG248" i="17" s="1"/>
  <c r="Z247" i="11" s="1"/>
  <c r="Y247" i="11" s="1"/>
  <c r="AF246" i="17"/>
  <c r="AG246" i="17" s="1"/>
  <c r="Z245" i="11" s="1"/>
  <c r="Y245" i="11" s="1"/>
  <c r="AF235" i="17"/>
  <c r="AG235" i="17" s="1"/>
  <c r="Z234" i="11" s="1"/>
  <c r="Y234" i="11" s="1"/>
  <c r="AF232" i="17"/>
  <c r="AG232" i="17" s="1"/>
  <c r="Z231" i="11" s="1"/>
  <c r="Y231" i="11" s="1"/>
  <c r="AF230" i="17"/>
  <c r="AG230" i="17" s="1"/>
  <c r="Z229" i="11" s="1"/>
  <c r="Y229" i="11" s="1"/>
  <c r="AF219" i="17"/>
  <c r="AG219" i="17" s="1"/>
  <c r="Z218" i="11" s="1"/>
  <c r="Y218" i="11" s="1"/>
  <c r="AF216" i="17"/>
  <c r="AG216" i="17" s="1"/>
  <c r="Z215" i="11" s="1"/>
  <c r="Y215" i="11" s="1"/>
  <c r="AF214" i="17"/>
  <c r="AG214" i="17" s="1"/>
  <c r="Z213" i="11" s="1"/>
  <c r="Y213" i="11" s="1"/>
  <c r="AF203" i="17"/>
  <c r="AG203" i="17" s="1"/>
  <c r="Z202" i="11" s="1"/>
  <c r="Y202" i="11" s="1"/>
  <c r="AF200" i="17"/>
  <c r="AG200" i="17" s="1"/>
  <c r="Z199" i="11" s="1"/>
  <c r="Y199" i="11" s="1"/>
  <c r="AF198" i="17"/>
  <c r="AG198" i="17" s="1"/>
  <c r="Z197" i="11" s="1"/>
  <c r="Y197" i="11" s="1"/>
  <c r="AF187" i="17"/>
  <c r="AG187" i="17" s="1"/>
  <c r="Z186" i="11" s="1"/>
  <c r="Y186" i="11" s="1"/>
  <c r="AF184" i="17"/>
  <c r="AG184" i="17" s="1"/>
  <c r="Z183" i="11" s="1"/>
  <c r="Y183" i="11" s="1"/>
  <c r="AF182" i="17"/>
  <c r="AG182" i="17" s="1"/>
  <c r="Z181" i="11" s="1"/>
  <c r="Y181" i="11" s="1"/>
  <c r="AF171" i="17"/>
  <c r="AG171" i="17" s="1"/>
  <c r="Z170" i="11" s="1"/>
  <c r="Y170" i="11" s="1"/>
  <c r="AF160" i="17"/>
  <c r="AG160" i="17" s="1"/>
  <c r="Z159" i="11" s="1"/>
  <c r="Y159" i="11" s="1"/>
  <c r="AF156" i="17"/>
  <c r="AG156" i="17" s="1"/>
  <c r="Z155" i="11" s="1"/>
  <c r="Y155" i="11" s="1"/>
  <c r="AF155" i="17"/>
  <c r="AG155" i="17" s="1"/>
  <c r="Z154" i="11" s="1"/>
  <c r="Y154" i="11" s="1"/>
  <c r="AF144" i="17"/>
  <c r="AG144" i="17" s="1"/>
  <c r="Z143" i="11" s="1"/>
  <c r="Y143" i="11" s="1"/>
  <c r="AF140" i="17"/>
  <c r="AG140" i="17" s="1"/>
  <c r="Z139" i="11" s="1"/>
  <c r="Y139" i="11" s="1"/>
  <c r="AF139" i="17"/>
  <c r="AG139" i="17" s="1"/>
  <c r="Z138" i="11" s="1"/>
  <c r="Y138" i="11" s="1"/>
  <c r="AF128" i="17"/>
  <c r="AG128" i="17" s="1"/>
  <c r="Z127" i="11" s="1"/>
  <c r="Y127" i="11" s="1"/>
  <c r="AF124" i="17"/>
  <c r="AG124" i="17" s="1"/>
  <c r="Z123" i="11" s="1"/>
  <c r="Y123" i="11" s="1"/>
  <c r="AF123" i="17"/>
  <c r="AG123" i="17" s="1"/>
  <c r="Z122" i="11" s="1"/>
  <c r="Y122" i="11" s="1"/>
  <c r="AF112" i="17"/>
  <c r="AG112" i="17" s="1"/>
  <c r="Z111" i="11" s="1"/>
  <c r="Y111" i="11" s="1"/>
  <c r="AF108" i="17"/>
  <c r="AG108" i="17" s="1"/>
  <c r="Z107" i="11" s="1"/>
  <c r="Y107" i="11" s="1"/>
  <c r="AF107" i="17"/>
  <c r="AG107" i="17" s="1"/>
  <c r="Z106" i="11" s="1"/>
  <c r="Y106" i="11" s="1"/>
  <c r="AF96" i="17"/>
  <c r="AG96" i="17" s="1"/>
  <c r="Z95" i="11" s="1"/>
  <c r="Y95" i="11" s="1"/>
  <c r="AF92" i="17"/>
  <c r="AG92" i="17" s="1"/>
  <c r="Z91" i="11" s="1"/>
  <c r="Y91" i="11" s="1"/>
  <c r="AF91" i="17"/>
  <c r="AG91" i="17" s="1"/>
  <c r="Z90" i="11" s="1"/>
  <c r="Y90" i="11" s="1"/>
  <c r="AF80" i="17"/>
  <c r="AG80" i="17" s="1"/>
  <c r="Z79" i="11" s="1"/>
  <c r="Y79" i="11" s="1"/>
  <c r="AF76" i="17"/>
  <c r="AG76" i="17" s="1"/>
  <c r="Z75" i="11" s="1"/>
  <c r="Y75" i="11" s="1"/>
  <c r="AF75" i="17"/>
  <c r="AG75" i="17" s="1"/>
  <c r="Z74" i="11" s="1"/>
  <c r="Y74" i="11" s="1"/>
  <c r="AF64" i="17"/>
  <c r="AG64" i="17" s="1"/>
  <c r="Z63" i="11" s="1"/>
  <c r="Y63" i="11" s="1"/>
  <c r="AF60" i="17"/>
  <c r="AG60" i="17" s="1"/>
  <c r="Z59" i="11" s="1"/>
  <c r="Y59" i="11" s="1"/>
  <c r="AF59" i="17"/>
  <c r="AG59" i="17" s="1"/>
  <c r="Z58" i="11" s="1"/>
  <c r="Y58" i="11" s="1"/>
  <c r="AF54" i="17"/>
  <c r="AG54" i="17" s="1"/>
  <c r="Z53" i="11" s="1"/>
  <c r="Y53" i="11" s="1"/>
  <c r="AF447" i="17"/>
  <c r="AG447" i="17" s="1"/>
  <c r="Z446" i="11" s="1"/>
  <c r="Y446" i="11" s="1"/>
  <c r="AF436" i="17"/>
  <c r="AG436" i="17" s="1"/>
  <c r="Z435" i="11" s="1"/>
  <c r="Y435" i="11" s="1"/>
  <c r="AF434" i="17"/>
  <c r="AG434" i="17" s="1"/>
  <c r="Z433" i="11" s="1"/>
  <c r="Y433" i="11" s="1"/>
  <c r="AF431" i="17"/>
  <c r="AG431" i="17" s="1"/>
  <c r="Z430" i="11" s="1"/>
  <c r="Y430" i="11" s="1"/>
  <c r="AF420" i="17"/>
  <c r="AG420" i="17" s="1"/>
  <c r="Z419" i="11" s="1"/>
  <c r="Y419" i="11" s="1"/>
  <c r="AF418" i="17"/>
  <c r="AG418" i="17" s="1"/>
  <c r="Z417" i="11" s="1"/>
  <c r="Y417" i="11" s="1"/>
  <c r="AF415" i="17"/>
  <c r="AG415" i="17" s="1"/>
  <c r="Z414" i="11" s="1"/>
  <c r="Y414" i="11" s="1"/>
  <c r="AF404" i="17"/>
  <c r="AG404" i="17" s="1"/>
  <c r="Z403" i="11" s="1"/>
  <c r="Y403" i="11" s="1"/>
  <c r="AF402" i="17"/>
  <c r="AG402" i="17" s="1"/>
  <c r="Z401" i="11" s="1"/>
  <c r="Y401" i="11" s="1"/>
  <c r="AF399" i="17"/>
  <c r="AG399" i="17" s="1"/>
  <c r="Z398" i="11" s="1"/>
  <c r="Y398" i="11" s="1"/>
  <c r="AF388" i="17"/>
  <c r="AG388" i="17" s="1"/>
  <c r="Z387" i="11" s="1"/>
  <c r="Y387" i="11" s="1"/>
  <c r="AF386" i="17"/>
  <c r="AG386" i="17" s="1"/>
  <c r="Z385" i="11" s="1"/>
  <c r="Y385" i="11" s="1"/>
  <c r="AF383" i="17"/>
  <c r="AG383" i="17" s="1"/>
  <c r="Z382" i="11" s="1"/>
  <c r="Y382" i="11" s="1"/>
  <c r="AF372" i="17"/>
  <c r="AG372" i="17" s="1"/>
  <c r="Z371" i="11" s="1"/>
  <c r="Y371" i="11" s="1"/>
  <c r="AF370" i="17"/>
  <c r="AG370" i="17" s="1"/>
  <c r="Z369" i="11" s="1"/>
  <c r="Y369" i="11" s="1"/>
  <c r="AF367" i="17"/>
  <c r="AG367" i="17" s="1"/>
  <c r="Z366" i="11" s="1"/>
  <c r="Y366" i="11" s="1"/>
  <c r="AF359" i="17"/>
  <c r="AG359" i="17" s="1"/>
  <c r="Z358" i="11" s="1"/>
  <c r="Y358" i="11" s="1"/>
  <c r="AF356" i="17"/>
  <c r="AG356" i="17" s="1"/>
  <c r="Z355" i="11" s="1"/>
  <c r="Y355" i="11" s="1"/>
  <c r="AF354" i="17"/>
  <c r="AG354" i="17" s="1"/>
  <c r="Z353" i="11" s="1"/>
  <c r="Y353" i="11" s="1"/>
  <c r="AF343" i="17"/>
  <c r="AG343" i="17" s="1"/>
  <c r="Z342" i="11" s="1"/>
  <c r="Y342" i="11" s="1"/>
  <c r="AF340" i="17"/>
  <c r="AG340" i="17" s="1"/>
  <c r="Z339" i="11" s="1"/>
  <c r="Y339" i="11" s="1"/>
  <c r="AF338" i="17"/>
  <c r="AG338" i="17" s="1"/>
  <c r="Z337" i="11" s="1"/>
  <c r="Y337" i="11" s="1"/>
  <c r="AF327" i="17"/>
  <c r="AG327" i="17" s="1"/>
  <c r="Z326" i="11" s="1"/>
  <c r="Y326" i="11" s="1"/>
  <c r="AF324" i="17"/>
  <c r="AG324" i="17" s="1"/>
  <c r="Z323" i="11" s="1"/>
  <c r="Y323" i="11" s="1"/>
  <c r="AF322" i="17"/>
  <c r="AG322" i="17" s="1"/>
  <c r="Z321" i="11" s="1"/>
  <c r="Y321" i="11" s="1"/>
  <c r="AF311" i="17"/>
  <c r="AG311" i="17" s="1"/>
  <c r="Z310" i="11" s="1"/>
  <c r="Y310" i="11" s="1"/>
  <c r="AF308" i="17"/>
  <c r="AG308" i="17" s="1"/>
  <c r="Z307" i="11" s="1"/>
  <c r="Y307" i="11" s="1"/>
  <c r="AF306" i="17"/>
  <c r="AG306" i="17" s="1"/>
  <c r="Z305" i="11" s="1"/>
  <c r="Y305" i="11" s="1"/>
  <c r="AF295" i="17"/>
  <c r="AG295" i="17" s="1"/>
  <c r="Z294" i="11" s="1"/>
  <c r="Y294" i="11" s="1"/>
  <c r="AF292" i="17"/>
  <c r="AG292" i="17" s="1"/>
  <c r="Z291" i="11" s="1"/>
  <c r="Y291" i="11" s="1"/>
  <c r="AF290" i="17"/>
  <c r="AG290" i="17" s="1"/>
  <c r="Z289" i="11" s="1"/>
  <c r="Y289" i="11" s="1"/>
  <c r="AF279" i="17"/>
  <c r="AG279" i="17" s="1"/>
  <c r="Z278" i="11" s="1"/>
  <c r="Y278" i="11" s="1"/>
  <c r="AF276" i="17"/>
  <c r="AG276" i="17" s="1"/>
  <c r="Z275" i="11" s="1"/>
  <c r="Y275" i="11" s="1"/>
  <c r="AF274" i="17"/>
  <c r="AG274" i="17" s="1"/>
  <c r="Z273" i="11" s="1"/>
  <c r="Y273" i="11" s="1"/>
  <c r="AF263" i="17"/>
  <c r="AG263" i="17" s="1"/>
  <c r="Z262" i="11" s="1"/>
  <c r="Y262" i="11" s="1"/>
  <c r="AF260" i="17"/>
  <c r="AG260" i="17" s="1"/>
  <c r="Z259" i="11" s="1"/>
  <c r="Y259" i="11" s="1"/>
  <c r="AF258" i="17"/>
  <c r="AG258" i="17" s="1"/>
  <c r="Z257" i="11" s="1"/>
  <c r="Y257" i="11" s="1"/>
  <c r="AF247" i="17"/>
  <c r="AG247" i="17" s="1"/>
  <c r="Z246" i="11" s="1"/>
  <c r="Y246" i="11" s="1"/>
  <c r="AF244" i="17"/>
  <c r="AG244" i="17" s="1"/>
  <c r="Z243" i="11" s="1"/>
  <c r="Y243" i="11" s="1"/>
  <c r="AF242" i="17"/>
  <c r="AG242" i="17" s="1"/>
  <c r="Z241" i="11" s="1"/>
  <c r="Y241" i="11" s="1"/>
  <c r="AF231" i="17"/>
  <c r="AG231" i="17" s="1"/>
  <c r="Z230" i="11" s="1"/>
  <c r="Y230" i="11" s="1"/>
  <c r="AF228" i="17"/>
  <c r="AG228" i="17" s="1"/>
  <c r="Z227" i="11" s="1"/>
  <c r="Y227" i="11" s="1"/>
  <c r="AF226" i="17"/>
  <c r="AG226" i="17" s="1"/>
  <c r="Z225" i="11" s="1"/>
  <c r="Y225" i="11" s="1"/>
  <c r="AF215" i="17"/>
  <c r="AG215" i="17" s="1"/>
  <c r="Z214" i="11" s="1"/>
  <c r="Y214" i="11" s="1"/>
  <c r="AF212" i="17"/>
  <c r="AG212" i="17" s="1"/>
  <c r="Z211" i="11" s="1"/>
  <c r="Y211" i="11" s="1"/>
  <c r="AF210" i="17"/>
  <c r="AG210" i="17" s="1"/>
  <c r="Z209" i="11" s="1"/>
  <c r="Y209" i="11" s="1"/>
  <c r="AF199" i="17"/>
  <c r="AG199" i="17" s="1"/>
  <c r="Z198" i="11" s="1"/>
  <c r="Y198" i="11" s="1"/>
  <c r="AF196" i="17"/>
  <c r="AG196" i="17" s="1"/>
  <c r="Z195" i="11" s="1"/>
  <c r="Y195" i="11" s="1"/>
  <c r="AF194" i="17"/>
  <c r="AG194" i="17" s="1"/>
  <c r="Z193" i="11" s="1"/>
  <c r="Y193" i="11" s="1"/>
  <c r="AF183" i="17"/>
  <c r="AG183" i="17" s="1"/>
  <c r="Z182" i="11" s="1"/>
  <c r="Y182" i="11" s="1"/>
  <c r="AF180" i="17"/>
  <c r="AG180" i="17" s="1"/>
  <c r="Z179" i="11" s="1"/>
  <c r="Y179" i="11" s="1"/>
  <c r="AF178" i="17"/>
  <c r="AG178" i="17" s="1"/>
  <c r="Z177" i="11" s="1"/>
  <c r="Y177" i="11" s="1"/>
  <c r="AF158" i="17"/>
  <c r="AG158" i="17" s="1"/>
  <c r="Z157" i="11" s="1"/>
  <c r="Y157" i="11" s="1"/>
  <c r="AF142" i="17"/>
  <c r="AG142" i="17" s="1"/>
  <c r="Z141" i="11" s="1"/>
  <c r="Y141" i="11" s="1"/>
  <c r="AF126" i="17"/>
  <c r="AG126" i="17" s="1"/>
  <c r="Z125" i="11" s="1"/>
  <c r="Y125" i="11" s="1"/>
  <c r="AF110" i="17"/>
  <c r="AG110" i="17" s="1"/>
  <c r="Z109" i="11" s="1"/>
  <c r="Y109" i="11" s="1"/>
  <c r="AF94" i="17"/>
  <c r="AG94" i="17" s="1"/>
  <c r="Z93" i="11" s="1"/>
  <c r="Y93" i="11" s="1"/>
  <c r="AF78" i="17"/>
  <c r="AG78" i="17" s="1"/>
  <c r="Z77" i="11" s="1"/>
  <c r="Y77" i="11" s="1"/>
  <c r="AF62" i="17"/>
  <c r="AG62" i="17" s="1"/>
  <c r="Z61" i="11" s="1"/>
  <c r="Y61" i="11" s="1"/>
  <c r="AF18" i="17"/>
  <c r="AG18" i="17" s="1"/>
  <c r="Z17" i="11" s="1"/>
  <c r="Y17" i="11" s="1"/>
  <c r="K4991" i="15"/>
  <c r="L4991" i="15" s="1"/>
  <c r="M4994" i="15"/>
  <c r="M4995" i="15"/>
  <c r="M4998" i="15"/>
  <c r="M4986" i="15"/>
  <c r="M4990" i="15"/>
  <c r="M4996" i="15"/>
  <c r="M4989" i="15"/>
  <c r="Q3" i="11"/>
  <c r="AF165" i="17"/>
  <c r="AG165" i="17" s="1"/>
  <c r="Z164" i="11" s="1"/>
  <c r="Y164" i="11" s="1"/>
  <c r="AF157" i="17"/>
  <c r="AG157" i="17" s="1"/>
  <c r="Z156" i="11" s="1"/>
  <c r="Y156" i="11" s="1"/>
  <c r="AF149" i="17"/>
  <c r="AG149" i="17" s="1"/>
  <c r="Z148" i="11" s="1"/>
  <c r="Y148" i="11" s="1"/>
  <c r="AF141" i="17"/>
  <c r="AG141" i="17" s="1"/>
  <c r="Z140" i="11" s="1"/>
  <c r="Y140" i="11" s="1"/>
  <c r="AF133" i="17"/>
  <c r="AG133" i="17" s="1"/>
  <c r="Z132" i="11" s="1"/>
  <c r="Y132" i="11" s="1"/>
  <c r="AF125" i="17"/>
  <c r="AG125" i="17" s="1"/>
  <c r="Z124" i="11" s="1"/>
  <c r="Y124" i="11" s="1"/>
  <c r="AF117" i="17"/>
  <c r="AG117" i="17" s="1"/>
  <c r="Z116" i="11" s="1"/>
  <c r="Y116" i="11" s="1"/>
  <c r="AF109" i="17"/>
  <c r="AG109" i="17" s="1"/>
  <c r="Z108" i="11" s="1"/>
  <c r="Y108" i="11" s="1"/>
  <c r="AF101" i="17"/>
  <c r="AG101" i="17" s="1"/>
  <c r="Z100" i="11" s="1"/>
  <c r="Y100" i="11" s="1"/>
  <c r="AF93" i="17"/>
  <c r="AG93" i="17" s="1"/>
  <c r="Z92" i="11" s="1"/>
  <c r="Y92" i="11" s="1"/>
  <c r="AF85" i="17"/>
  <c r="AG85" i="17" s="1"/>
  <c r="Z84" i="11" s="1"/>
  <c r="Y84" i="11" s="1"/>
  <c r="AF77" i="17"/>
  <c r="AG77" i="17" s="1"/>
  <c r="Z76" i="11" s="1"/>
  <c r="Y76" i="11" s="1"/>
  <c r="AF69" i="17"/>
  <c r="AG69" i="17" s="1"/>
  <c r="Z68" i="11" s="1"/>
  <c r="Y68" i="11" s="1"/>
  <c r="AF61" i="17"/>
  <c r="AG61" i="17" s="1"/>
  <c r="Z60" i="11" s="1"/>
  <c r="Y60" i="11" s="1"/>
  <c r="AF53" i="17"/>
  <c r="AG53" i="17" s="1"/>
  <c r="Z52" i="11" s="1"/>
  <c r="Y52" i="11" s="1"/>
  <c r="K5" i="15"/>
  <c r="L5" i="15" s="1"/>
  <c r="L4" i="15"/>
  <c r="AF169" i="17"/>
  <c r="AG169" i="17" s="1"/>
  <c r="Z168" i="11" s="1"/>
  <c r="Y168" i="11" s="1"/>
  <c r="AF161" i="17"/>
  <c r="AG161" i="17" s="1"/>
  <c r="Z160" i="11" s="1"/>
  <c r="Y160" i="11" s="1"/>
  <c r="AF153" i="17"/>
  <c r="AG153" i="17" s="1"/>
  <c r="Z152" i="11" s="1"/>
  <c r="Y152" i="11" s="1"/>
  <c r="AF145" i="17"/>
  <c r="AG145" i="17" s="1"/>
  <c r="Z144" i="11" s="1"/>
  <c r="Y144" i="11" s="1"/>
  <c r="AF137" i="17"/>
  <c r="AG137" i="17" s="1"/>
  <c r="Z136" i="11" s="1"/>
  <c r="Y136" i="11" s="1"/>
  <c r="AF129" i="17"/>
  <c r="AG129" i="17" s="1"/>
  <c r="Z128" i="11" s="1"/>
  <c r="Y128" i="11" s="1"/>
  <c r="AF121" i="17"/>
  <c r="AG121" i="17" s="1"/>
  <c r="Z120" i="11" s="1"/>
  <c r="Y120" i="11" s="1"/>
  <c r="AF113" i="17"/>
  <c r="AG113" i="17" s="1"/>
  <c r="Z112" i="11" s="1"/>
  <c r="Y112" i="11" s="1"/>
  <c r="AF105" i="17"/>
  <c r="AG105" i="17" s="1"/>
  <c r="Z104" i="11" s="1"/>
  <c r="Y104" i="11" s="1"/>
  <c r="AF97" i="17"/>
  <c r="AG97" i="17" s="1"/>
  <c r="Z96" i="11" s="1"/>
  <c r="Y96" i="11" s="1"/>
  <c r="AF89" i="17"/>
  <c r="AG89" i="17" s="1"/>
  <c r="Z88" i="11" s="1"/>
  <c r="Y88" i="11" s="1"/>
  <c r="AF81" i="17"/>
  <c r="AG81" i="17" s="1"/>
  <c r="Z80" i="11" s="1"/>
  <c r="Y80" i="11" s="1"/>
  <c r="AF73" i="17"/>
  <c r="AG73" i="17" s="1"/>
  <c r="Z72" i="11" s="1"/>
  <c r="Y72" i="11" s="1"/>
  <c r="AF65" i="17"/>
  <c r="AG65" i="17" s="1"/>
  <c r="Z64" i="11" s="1"/>
  <c r="Y64" i="11" s="1"/>
  <c r="AF57" i="17"/>
  <c r="AG57" i="17" s="1"/>
  <c r="Z56" i="11" s="1"/>
  <c r="Y56" i="11" s="1"/>
  <c r="AF19" i="17"/>
  <c r="AG19" i="17" s="1"/>
  <c r="Z18" i="11" s="1"/>
  <c r="Y18" i="11" s="1"/>
  <c r="AD6" i="15"/>
  <c r="L5000" i="15"/>
  <c r="L4995" i="15"/>
  <c r="L4993" i="15"/>
  <c r="L4988" i="15"/>
  <c r="L4985" i="15"/>
  <c r="L4983" i="15"/>
  <c r="M4992" i="15"/>
  <c r="M4982" i="15"/>
  <c r="L5001" i="15"/>
  <c r="L4999" i="15"/>
  <c r="L4996" i="15"/>
  <c r="M4993" i="15"/>
  <c r="L4989" i="15"/>
  <c r="L4984" i="15"/>
  <c r="AF502" i="17"/>
  <c r="AG502" i="17" s="1"/>
  <c r="M5001" i="15"/>
  <c r="M4988" i="15"/>
  <c r="K4987" i="15"/>
  <c r="L4987" i="15" s="1"/>
  <c r="M4985" i="15"/>
  <c r="M4999" i="15"/>
  <c r="M4983" i="15"/>
  <c r="M5000" i="15"/>
  <c r="M4997" i="15"/>
  <c r="M4984" i="15"/>
  <c r="K6" i="15"/>
  <c r="L6" i="15" s="1"/>
  <c r="M6" i="15"/>
  <c r="M4" i="15"/>
  <c r="AD5" i="15"/>
  <c r="T15" i="11" l="1"/>
  <c r="I5" i="11"/>
  <c r="I7" i="11" s="1"/>
  <c r="I17" i="11"/>
  <c r="Q4" i="11"/>
  <c r="T16" i="11" l="1"/>
  <c r="I8" i="11"/>
  <c r="Q5" i="11"/>
  <c r="T17" i="11" l="1"/>
  <c r="I11" i="11"/>
  <c r="Q6" i="11"/>
  <c r="T18" i="11" l="1"/>
  <c r="I15" i="11"/>
  <c r="Q7" i="11"/>
  <c r="T19" i="11" l="1"/>
  <c r="Q8" i="11"/>
  <c r="I20" i="11"/>
  <c r="T20" i="11" l="1"/>
  <c r="T21" i="11" s="1"/>
  <c r="T22" i="11" s="1"/>
  <c r="T23" i="11" s="1"/>
  <c r="T24" i="11" s="1"/>
  <c r="T25" i="11" s="1"/>
  <c r="T26" i="11" s="1"/>
  <c r="T27" i="11" s="1"/>
  <c r="T28" i="11" s="1"/>
  <c r="T29" i="11" s="1"/>
  <c r="T30" i="11" s="1"/>
  <c r="T31" i="11" s="1"/>
  <c r="T32" i="11" s="1"/>
  <c r="T33" i="11" s="1"/>
  <c r="T34" i="11" s="1"/>
  <c r="T35" i="11" s="1"/>
  <c r="T36" i="11" s="1"/>
  <c r="T37" i="11" s="1"/>
  <c r="T38" i="11" s="1"/>
  <c r="T39" i="11" s="1"/>
  <c r="T40" i="11" s="1"/>
  <c r="T41" i="11" s="1"/>
  <c r="T42" i="11" s="1"/>
  <c r="T43" i="11" s="1"/>
  <c r="T44" i="11" s="1"/>
  <c r="T45" i="11" s="1"/>
  <c r="T46" i="11" s="1"/>
  <c r="T47" i="11" s="1"/>
  <c r="T48" i="11" s="1"/>
  <c r="T49" i="11" s="1"/>
  <c r="T50" i="11" s="1"/>
  <c r="T51" i="11" s="1"/>
  <c r="T52" i="11" s="1"/>
  <c r="T53" i="11" s="1"/>
  <c r="T54" i="11" s="1"/>
  <c r="T55" i="11" s="1"/>
  <c r="T56" i="11" s="1"/>
  <c r="T57" i="11" s="1"/>
  <c r="T58" i="11" s="1"/>
  <c r="T59" i="11" s="1"/>
  <c r="T60" i="11" s="1"/>
  <c r="T61" i="11" s="1"/>
  <c r="T62" i="11" s="1"/>
  <c r="T63" i="11" s="1"/>
  <c r="T64" i="11" s="1"/>
  <c r="T65" i="11" s="1"/>
  <c r="T66" i="11" s="1"/>
  <c r="T67" i="11" s="1"/>
  <c r="T68" i="11" s="1"/>
  <c r="T69" i="11" s="1"/>
  <c r="T70" i="11" s="1"/>
  <c r="T71" i="11" s="1"/>
  <c r="T72" i="11" s="1"/>
  <c r="T73" i="11" s="1"/>
  <c r="T74" i="11" s="1"/>
  <c r="T75" i="11" s="1"/>
  <c r="T76" i="11" s="1"/>
  <c r="T77" i="11" s="1"/>
  <c r="T78" i="11" s="1"/>
  <c r="T79" i="11" s="1"/>
  <c r="T80" i="11" s="1"/>
  <c r="T81" i="11" s="1"/>
  <c r="T82" i="11" s="1"/>
  <c r="T83" i="11" s="1"/>
  <c r="T84" i="11" s="1"/>
  <c r="T85" i="11" s="1"/>
  <c r="T86" i="11" s="1"/>
  <c r="T87" i="11" s="1"/>
  <c r="T88" i="11" s="1"/>
  <c r="T89" i="11" s="1"/>
  <c r="T90" i="11" s="1"/>
  <c r="T91" i="11" s="1"/>
  <c r="T92" i="11" s="1"/>
  <c r="T93" i="11" s="1"/>
  <c r="T94" i="11" s="1"/>
  <c r="T95" i="11" s="1"/>
  <c r="T96" i="11" s="1"/>
  <c r="T97" i="11" s="1"/>
  <c r="T98" i="11" s="1"/>
  <c r="T99" i="11" s="1"/>
  <c r="T100" i="11" s="1"/>
  <c r="T101" i="11" s="1"/>
  <c r="T102" i="11" s="1"/>
  <c r="T103" i="11" s="1"/>
  <c r="T104" i="11" s="1"/>
  <c r="T105" i="11" s="1"/>
  <c r="T106" i="11" s="1"/>
  <c r="T107" i="11" s="1"/>
  <c r="T108" i="11" s="1"/>
  <c r="T109" i="11" s="1"/>
  <c r="T110" i="11" s="1"/>
  <c r="T111" i="11" s="1"/>
  <c r="T112" i="11" s="1"/>
  <c r="T113" i="11" s="1"/>
  <c r="T114" i="11" s="1"/>
  <c r="T115" i="11" s="1"/>
  <c r="T116" i="11" s="1"/>
  <c r="T117" i="11" s="1"/>
  <c r="T118" i="11" s="1"/>
  <c r="T119" i="11" s="1"/>
  <c r="T120" i="11" s="1"/>
  <c r="T121" i="11" s="1"/>
  <c r="T122" i="11" s="1"/>
  <c r="T123" i="11" s="1"/>
  <c r="T124" i="11" s="1"/>
  <c r="T125" i="11" s="1"/>
  <c r="T126" i="11" s="1"/>
  <c r="T127" i="11" s="1"/>
  <c r="T128" i="11" s="1"/>
  <c r="T129" i="11" s="1"/>
  <c r="T130" i="11" s="1"/>
  <c r="T131" i="11" s="1"/>
  <c r="T132" i="11" s="1"/>
  <c r="T133" i="11" s="1"/>
  <c r="T134" i="11" s="1"/>
  <c r="T135" i="11" s="1"/>
  <c r="T136" i="11" s="1"/>
  <c r="T137" i="11" s="1"/>
  <c r="T138" i="11" s="1"/>
  <c r="T139" i="11" s="1"/>
  <c r="T140" i="11" s="1"/>
  <c r="T141" i="11" s="1"/>
  <c r="T142" i="11" s="1"/>
  <c r="T143" i="11" s="1"/>
  <c r="T144" i="11" s="1"/>
  <c r="T145" i="11" s="1"/>
  <c r="T146" i="11" s="1"/>
  <c r="T147" i="11" s="1"/>
  <c r="T148" i="11" s="1"/>
  <c r="T149" i="11" s="1"/>
  <c r="T150" i="11" s="1"/>
  <c r="T151" i="11" s="1"/>
  <c r="T152" i="11" s="1"/>
  <c r="T153" i="11" s="1"/>
  <c r="T154" i="11" s="1"/>
  <c r="T155" i="11" s="1"/>
  <c r="T156" i="11" s="1"/>
  <c r="T157" i="11" s="1"/>
  <c r="T158" i="11" s="1"/>
  <c r="T159" i="11" s="1"/>
  <c r="T160" i="11" s="1"/>
  <c r="T161" i="11" s="1"/>
  <c r="T162" i="11" s="1"/>
  <c r="T163" i="11" s="1"/>
  <c r="T164" i="11" s="1"/>
  <c r="T165" i="11" s="1"/>
  <c r="T166" i="11" s="1"/>
  <c r="T167" i="11" s="1"/>
  <c r="T168" i="11" s="1"/>
  <c r="T169" i="11" s="1"/>
  <c r="T170" i="11" s="1"/>
  <c r="T171" i="11" s="1"/>
  <c r="T172" i="11" s="1"/>
  <c r="T173" i="11" s="1"/>
  <c r="T174" i="11" s="1"/>
  <c r="T175" i="11" s="1"/>
  <c r="T176" i="11" s="1"/>
  <c r="T177" i="11" s="1"/>
  <c r="T178" i="11" s="1"/>
  <c r="T179" i="11" s="1"/>
  <c r="T180" i="11" s="1"/>
  <c r="T181" i="11" s="1"/>
  <c r="T182" i="11" s="1"/>
  <c r="T183" i="11" s="1"/>
  <c r="T184" i="11" s="1"/>
  <c r="T185" i="11" s="1"/>
  <c r="T186" i="11" s="1"/>
  <c r="T187" i="11" s="1"/>
  <c r="T188" i="11" s="1"/>
  <c r="T189" i="11" s="1"/>
  <c r="T190" i="11" s="1"/>
  <c r="T191" i="11" s="1"/>
  <c r="T192" i="11" s="1"/>
  <c r="T193" i="11" s="1"/>
  <c r="T194" i="11" s="1"/>
  <c r="T195" i="11" s="1"/>
  <c r="T196" i="11" s="1"/>
  <c r="T197" i="11" s="1"/>
  <c r="T198" i="11" s="1"/>
  <c r="T199" i="11" s="1"/>
  <c r="T200" i="11" s="1"/>
  <c r="T201" i="11" s="1"/>
  <c r="T202" i="11" s="1"/>
  <c r="T203" i="11" s="1"/>
  <c r="T204" i="11" s="1"/>
  <c r="T205" i="11" s="1"/>
  <c r="T206" i="11" s="1"/>
  <c r="T207" i="11" s="1"/>
  <c r="T208" i="11" s="1"/>
  <c r="T209" i="11" s="1"/>
  <c r="T210" i="11" s="1"/>
  <c r="T211" i="11" s="1"/>
  <c r="T212" i="11" s="1"/>
  <c r="T213" i="11" s="1"/>
  <c r="T214" i="11" s="1"/>
  <c r="T215" i="11" s="1"/>
  <c r="T216" i="11" s="1"/>
  <c r="T217" i="11" s="1"/>
  <c r="T218" i="11" s="1"/>
  <c r="T219" i="11" s="1"/>
  <c r="T220" i="11" s="1"/>
  <c r="T221" i="11" s="1"/>
  <c r="T222" i="11" s="1"/>
  <c r="T223" i="11" s="1"/>
  <c r="T224" i="11" s="1"/>
  <c r="T225" i="11" s="1"/>
  <c r="T226" i="11" s="1"/>
  <c r="T227" i="11" s="1"/>
  <c r="T228" i="11" s="1"/>
  <c r="T229" i="11" s="1"/>
  <c r="T230" i="11" s="1"/>
  <c r="T231" i="11" s="1"/>
  <c r="T232" i="11" s="1"/>
  <c r="T233" i="11" s="1"/>
  <c r="T234" i="11" s="1"/>
  <c r="T235" i="11" s="1"/>
  <c r="T236" i="11" s="1"/>
  <c r="T237" i="11" s="1"/>
  <c r="T238" i="11" s="1"/>
  <c r="T239" i="11" s="1"/>
  <c r="T240" i="11" s="1"/>
  <c r="T241" i="11" s="1"/>
  <c r="T242" i="11" s="1"/>
  <c r="T243" i="11" s="1"/>
  <c r="T244" i="11" s="1"/>
  <c r="T245" i="11" s="1"/>
  <c r="T246" i="11" s="1"/>
  <c r="T247" i="11" s="1"/>
  <c r="T248" i="11" s="1"/>
  <c r="T249" i="11" s="1"/>
  <c r="T250" i="11" s="1"/>
  <c r="T251" i="11" s="1"/>
  <c r="T252" i="11" s="1"/>
  <c r="T253" i="11" s="1"/>
  <c r="T254" i="11" s="1"/>
  <c r="T255" i="11" s="1"/>
  <c r="T256" i="11" s="1"/>
  <c r="T257" i="11" s="1"/>
  <c r="T258" i="11" s="1"/>
  <c r="T259" i="11" s="1"/>
  <c r="T260" i="11" s="1"/>
  <c r="T261" i="11" s="1"/>
  <c r="T262" i="11" s="1"/>
  <c r="T263" i="11" s="1"/>
  <c r="T264" i="11" s="1"/>
  <c r="T265" i="11" s="1"/>
  <c r="T266" i="11" s="1"/>
  <c r="T267" i="11" s="1"/>
  <c r="T268" i="11" s="1"/>
  <c r="T269" i="11" s="1"/>
  <c r="T270" i="11" s="1"/>
  <c r="T271" i="11" s="1"/>
  <c r="T272" i="11" s="1"/>
  <c r="T273" i="11" s="1"/>
  <c r="T274" i="11" s="1"/>
  <c r="T275" i="11" s="1"/>
  <c r="T276" i="11" s="1"/>
  <c r="T277" i="11" s="1"/>
  <c r="T278" i="11" s="1"/>
  <c r="T279" i="11" s="1"/>
  <c r="T280" i="11" s="1"/>
  <c r="T281" i="11" s="1"/>
  <c r="T282" i="11" s="1"/>
  <c r="T283" i="11" s="1"/>
  <c r="T284" i="11" s="1"/>
  <c r="T285" i="11" s="1"/>
  <c r="T286" i="11" s="1"/>
  <c r="T287" i="11" s="1"/>
  <c r="T288" i="11" s="1"/>
  <c r="T289" i="11" s="1"/>
  <c r="T290" i="11" s="1"/>
  <c r="T291" i="11" s="1"/>
  <c r="T292" i="11" s="1"/>
  <c r="T293" i="11" s="1"/>
  <c r="T294" i="11" s="1"/>
  <c r="T295" i="11" s="1"/>
  <c r="T296" i="11" s="1"/>
  <c r="T297" i="11" s="1"/>
  <c r="T298" i="11" s="1"/>
  <c r="T299" i="11" s="1"/>
  <c r="T300" i="11" s="1"/>
  <c r="T301" i="11" s="1"/>
  <c r="T302" i="11" s="1"/>
  <c r="T303" i="11" s="1"/>
  <c r="T304" i="11" s="1"/>
  <c r="T305" i="11" s="1"/>
  <c r="T306" i="11" s="1"/>
  <c r="T307" i="11" s="1"/>
  <c r="T308" i="11" s="1"/>
  <c r="T309" i="11" s="1"/>
  <c r="T310" i="11" s="1"/>
  <c r="T311" i="11" s="1"/>
  <c r="T312" i="11" s="1"/>
  <c r="T313" i="11" s="1"/>
  <c r="T314" i="11" s="1"/>
  <c r="T315" i="11" s="1"/>
  <c r="T316" i="11" s="1"/>
  <c r="T317" i="11" s="1"/>
  <c r="T318" i="11" s="1"/>
  <c r="T319" i="11" s="1"/>
  <c r="T320" i="11" s="1"/>
  <c r="T321" i="11" s="1"/>
  <c r="T322" i="11" s="1"/>
  <c r="T323" i="11" s="1"/>
  <c r="T324" i="11" s="1"/>
  <c r="T325" i="11" s="1"/>
  <c r="T326" i="11" s="1"/>
  <c r="T327" i="11" s="1"/>
  <c r="T328" i="11" s="1"/>
  <c r="T329" i="11" s="1"/>
  <c r="T330" i="11" s="1"/>
  <c r="T331" i="11" s="1"/>
  <c r="T332" i="11" s="1"/>
  <c r="T333" i="11" s="1"/>
  <c r="T334" i="11" s="1"/>
  <c r="T335" i="11" s="1"/>
  <c r="T336" i="11" s="1"/>
  <c r="T337" i="11" s="1"/>
  <c r="T338" i="11" s="1"/>
  <c r="T339" i="11" s="1"/>
  <c r="T340" i="11" s="1"/>
  <c r="T341" i="11" s="1"/>
  <c r="T342" i="11" s="1"/>
  <c r="T343" i="11" s="1"/>
  <c r="T344" i="11" s="1"/>
  <c r="T345" i="11" s="1"/>
  <c r="T346" i="11" s="1"/>
  <c r="T347" i="11" s="1"/>
  <c r="T348" i="11" s="1"/>
  <c r="T349" i="11" s="1"/>
  <c r="T350" i="11" s="1"/>
  <c r="T351" i="11" s="1"/>
  <c r="T352" i="11" s="1"/>
  <c r="T353" i="11" s="1"/>
  <c r="T354" i="11" s="1"/>
  <c r="T355" i="11" s="1"/>
  <c r="T356" i="11" s="1"/>
  <c r="T357" i="11" s="1"/>
  <c r="T358" i="11" s="1"/>
  <c r="T359" i="11" s="1"/>
  <c r="T360" i="11" s="1"/>
  <c r="T361" i="11" s="1"/>
  <c r="T362" i="11" s="1"/>
  <c r="T363" i="11" s="1"/>
  <c r="T364" i="11" s="1"/>
  <c r="T365" i="11" s="1"/>
  <c r="T366" i="11" s="1"/>
  <c r="T367" i="11" s="1"/>
  <c r="T368" i="11" s="1"/>
  <c r="T369" i="11" s="1"/>
  <c r="T370" i="11" s="1"/>
  <c r="T371" i="11" s="1"/>
  <c r="T372" i="11" s="1"/>
  <c r="T373" i="11" s="1"/>
  <c r="T374" i="11" s="1"/>
  <c r="T375" i="11" s="1"/>
  <c r="T376" i="11" s="1"/>
  <c r="T377" i="11" s="1"/>
  <c r="T378" i="11" s="1"/>
  <c r="T379" i="11" s="1"/>
  <c r="T380" i="11" s="1"/>
  <c r="T381" i="11" s="1"/>
  <c r="T382" i="11" s="1"/>
  <c r="T383" i="11" s="1"/>
  <c r="T384" i="11" s="1"/>
  <c r="T385" i="11" s="1"/>
  <c r="T386" i="11" s="1"/>
  <c r="T387" i="11" s="1"/>
  <c r="T388" i="11" s="1"/>
  <c r="T389" i="11" s="1"/>
  <c r="T390" i="11" s="1"/>
  <c r="T391" i="11" s="1"/>
  <c r="T392" i="11" s="1"/>
  <c r="T393" i="11" s="1"/>
  <c r="T394" i="11" s="1"/>
  <c r="T395" i="11" s="1"/>
  <c r="T396" i="11" s="1"/>
  <c r="T397" i="11" s="1"/>
  <c r="T398" i="11" s="1"/>
  <c r="T399" i="11" s="1"/>
  <c r="T400" i="11" s="1"/>
  <c r="T401" i="11" s="1"/>
  <c r="T402" i="11" s="1"/>
  <c r="T403" i="11" s="1"/>
  <c r="T404" i="11" s="1"/>
  <c r="T405" i="11" s="1"/>
  <c r="T406" i="11" s="1"/>
  <c r="T407" i="11" s="1"/>
  <c r="T408" i="11" s="1"/>
  <c r="T409" i="11" s="1"/>
  <c r="T410" i="11" s="1"/>
  <c r="T411" i="11" s="1"/>
  <c r="T412" i="11" s="1"/>
  <c r="T413" i="11" s="1"/>
  <c r="T414" i="11" s="1"/>
  <c r="T415" i="11" s="1"/>
  <c r="T416" i="11" s="1"/>
  <c r="T417" i="11" s="1"/>
  <c r="T418" i="11" s="1"/>
  <c r="T419" i="11" s="1"/>
  <c r="T420" i="11" s="1"/>
  <c r="T421" i="11" s="1"/>
  <c r="T422" i="11" s="1"/>
  <c r="T423" i="11" s="1"/>
  <c r="T424" i="11" s="1"/>
  <c r="T425" i="11" s="1"/>
  <c r="T426" i="11" s="1"/>
  <c r="T427" i="11" s="1"/>
  <c r="T428" i="11" s="1"/>
  <c r="T429" i="11" s="1"/>
  <c r="T430" i="11" s="1"/>
  <c r="T431" i="11" s="1"/>
  <c r="T432" i="11" s="1"/>
  <c r="T433" i="11" s="1"/>
  <c r="T434" i="11" s="1"/>
  <c r="T435" i="11" s="1"/>
  <c r="T436" i="11" s="1"/>
  <c r="T437" i="11" s="1"/>
  <c r="T438" i="11" s="1"/>
  <c r="T439" i="11" s="1"/>
  <c r="T440" i="11" s="1"/>
  <c r="T441" i="11" s="1"/>
  <c r="T442" i="11" s="1"/>
  <c r="T443" i="11" s="1"/>
  <c r="T444" i="11" s="1"/>
  <c r="T445" i="11" s="1"/>
  <c r="T446" i="11" s="1"/>
  <c r="T447" i="11" s="1"/>
  <c r="T448" i="11" s="1"/>
  <c r="T449" i="11" s="1"/>
  <c r="T450" i="11" s="1"/>
  <c r="T451" i="11" s="1"/>
  <c r="T452" i="11" s="1"/>
  <c r="T453" i="11" s="1"/>
  <c r="T454" i="11" s="1"/>
  <c r="T455" i="11" s="1"/>
  <c r="T456" i="11" s="1"/>
  <c r="T457" i="11" s="1"/>
  <c r="T458" i="11" s="1"/>
  <c r="T459" i="11" s="1"/>
  <c r="T460" i="11" s="1"/>
  <c r="T461" i="11" s="1"/>
  <c r="T462" i="11" s="1"/>
  <c r="T463" i="11" s="1"/>
  <c r="T464" i="11" s="1"/>
  <c r="T465" i="11" s="1"/>
  <c r="T466" i="11" s="1"/>
  <c r="T467" i="11" s="1"/>
  <c r="T468" i="11" s="1"/>
  <c r="T469" i="11" s="1"/>
  <c r="T470" i="11" s="1"/>
  <c r="T471" i="11" s="1"/>
  <c r="T472" i="11" s="1"/>
  <c r="T473" i="11" s="1"/>
  <c r="T474" i="11" s="1"/>
  <c r="T475" i="11" s="1"/>
  <c r="T476" i="11" s="1"/>
  <c r="T477" i="11" s="1"/>
  <c r="T478" i="11" s="1"/>
  <c r="T479" i="11" s="1"/>
  <c r="T480" i="11" s="1"/>
  <c r="T481" i="11" s="1"/>
  <c r="T482" i="11" s="1"/>
  <c r="T483" i="11" s="1"/>
  <c r="T484" i="11" s="1"/>
  <c r="T485" i="11" s="1"/>
  <c r="T486" i="11" s="1"/>
  <c r="T487" i="11" s="1"/>
  <c r="T488" i="11" s="1"/>
  <c r="T489" i="11" s="1"/>
  <c r="T490" i="11" s="1"/>
  <c r="T491" i="11" s="1"/>
  <c r="T492" i="11" s="1"/>
  <c r="T493" i="11" s="1"/>
  <c r="T494" i="11" s="1"/>
  <c r="T495" i="11" s="1"/>
  <c r="T496" i="11" s="1"/>
  <c r="T497" i="11" s="1"/>
  <c r="T498" i="11" s="1"/>
  <c r="T499" i="11" s="1"/>
  <c r="T500" i="11" s="1"/>
  <c r="T501" i="11" s="1"/>
  <c r="T502" i="11" s="1"/>
  <c r="T503" i="11" s="1"/>
  <c r="T504" i="11" s="1"/>
  <c r="T505" i="11" s="1"/>
  <c r="T506" i="11" s="1"/>
  <c r="T507" i="11" s="1"/>
  <c r="T508" i="11" s="1"/>
  <c r="T509" i="11" s="1"/>
  <c r="T510" i="11" s="1"/>
  <c r="T511" i="11" s="1"/>
  <c r="T512" i="11" s="1"/>
  <c r="T513" i="11" s="1"/>
  <c r="T514" i="11" s="1"/>
  <c r="T515" i="11" s="1"/>
  <c r="T516" i="11" s="1"/>
  <c r="T517" i="11" s="1"/>
  <c r="T518" i="11" s="1"/>
  <c r="T519" i="11" s="1"/>
  <c r="T520" i="11" s="1"/>
  <c r="T521" i="11" s="1"/>
  <c r="T522" i="11" s="1"/>
  <c r="T523" i="11" s="1"/>
  <c r="T524" i="11" s="1"/>
  <c r="T525" i="11" s="1"/>
  <c r="T526" i="11" s="1"/>
  <c r="T527" i="11" s="1"/>
  <c r="T528" i="11" s="1"/>
  <c r="T529" i="11" s="1"/>
  <c r="T530" i="11" s="1"/>
  <c r="T531" i="11" s="1"/>
  <c r="T532" i="11" s="1"/>
  <c r="T533" i="11" s="1"/>
  <c r="T534" i="11" s="1"/>
  <c r="T535" i="11" s="1"/>
  <c r="T536" i="11" s="1"/>
  <c r="T537" i="11" s="1"/>
  <c r="T538" i="11" s="1"/>
  <c r="T539" i="11" s="1"/>
  <c r="T540" i="11" s="1"/>
  <c r="T541" i="11" s="1"/>
  <c r="T542" i="11" s="1"/>
  <c r="T543" i="11" s="1"/>
  <c r="T544" i="11" s="1"/>
  <c r="T545" i="11" s="1"/>
  <c r="T546" i="11" s="1"/>
  <c r="T547" i="11" s="1"/>
  <c r="T548" i="11" s="1"/>
  <c r="T549" i="11" s="1"/>
  <c r="T550" i="11" s="1"/>
  <c r="T551" i="11" s="1"/>
  <c r="T552" i="11" s="1"/>
  <c r="T553" i="11" s="1"/>
  <c r="T554" i="11" s="1"/>
  <c r="T555" i="11" s="1"/>
  <c r="T556" i="11" s="1"/>
  <c r="T557" i="11" s="1"/>
  <c r="T558" i="11" s="1"/>
  <c r="T559" i="11" s="1"/>
  <c r="T560" i="11" s="1"/>
  <c r="Q9" i="11"/>
  <c r="Q10" i="11"/>
  <c r="Q11" i="11" s="1"/>
  <c r="Q12" i="11" s="1"/>
  <c r="Q13" i="11" s="1"/>
  <c r="Q14" i="11" s="1"/>
  <c r="Q15" i="11" s="1"/>
  <c r="Q16" i="11" s="1"/>
  <c r="Q17" i="11" s="1"/>
  <c r="Q18" i="11" s="1"/>
  <c r="Q19" i="11" s="1"/>
  <c r="Q20" i="11" s="1"/>
  <c r="I21" i="11"/>
  <c r="T561" i="11" l="1"/>
  <c r="Q21" i="11"/>
  <c r="I26" i="11"/>
  <c r="Q22" i="11"/>
  <c r="T562" i="11" l="1"/>
  <c r="Q23" i="11"/>
  <c r="I29" i="11"/>
  <c r="T563" i="11" l="1"/>
  <c r="Q24" i="11"/>
  <c r="I32" i="11"/>
  <c r="T564" i="11" l="1"/>
  <c r="Q25" i="11"/>
  <c r="I34" i="11"/>
  <c r="T565" i="11" l="1"/>
  <c r="Q26" i="11"/>
  <c r="I35" i="11"/>
  <c r="I36" i="11" s="1"/>
  <c r="T566" i="11" l="1"/>
  <c r="Q27" i="11"/>
  <c r="S520" i="11" s="1"/>
  <c r="K6" i="11"/>
  <c r="K2" i="11"/>
  <c r="K4" i="11"/>
  <c r="K5" i="11"/>
  <c r="K3" i="11"/>
  <c r="K7" i="11"/>
  <c r="K11" i="11"/>
  <c r="K71" i="11"/>
  <c r="K10" i="11"/>
  <c r="K139" i="11"/>
  <c r="K8" i="11"/>
  <c r="K12" i="11"/>
  <c r="K9" i="11"/>
  <c r="K19" i="11"/>
  <c r="K507" i="11"/>
  <c r="K1019" i="11"/>
  <c r="K735" i="11"/>
  <c r="K1531" i="11"/>
  <c r="K1238" i="11"/>
  <c r="K986" i="11"/>
  <c r="K1570" i="11"/>
  <c r="K1729" i="11"/>
  <c r="K1985" i="11"/>
  <c r="K625" i="11"/>
  <c r="K306" i="11"/>
  <c r="K1457" i="11"/>
  <c r="K1378" i="11"/>
  <c r="K658" i="11"/>
  <c r="K1641" i="11"/>
  <c r="K206" i="11"/>
  <c r="K626" i="11"/>
  <c r="K86" i="11"/>
  <c r="K1346" i="11"/>
  <c r="K1697" i="11"/>
  <c r="K474" i="11"/>
  <c r="K1510" i="11"/>
  <c r="K810" i="11"/>
  <c r="K530" i="11"/>
  <c r="K1953" i="11"/>
  <c r="K1362" i="11"/>
  <c r="K466" i="11"/>
  <c r="K362" i="11"/>
  <c r="K1530" i="11"/>
  <c r="K1657" i="11"/>
  <c r="K1217" i="11"/>
  <c r="K850" i="11"/>
  <c r="K686" i="11"/>
  <c r="K994" i="11"/>
  <c r="K1922" i="11"/>
  <c r="K54" i="11"/>
  <c r="K666" i="11"/>
  <c r="K730" i="11"/>
  <c r="K914" i="11"/>
  <c r="K1814" i="11"/>
  <c r="K350" i="11"/>
  <c r="K410" i="11"/>
  <c r="K966" i="11"/>
  <c r="K718" i="11"/>
  <c r="K1301" i="11"/>
  <c r="K1617" i="11"/>
  <c r="K334" i="11"/>
  <c r="K242" i="11"/>
  <c r="K234" i="11"/>
  <c r="K1957" i="11"/>
  <c r="K1241" i="11"/>
  <c r="K1153" i="11"/>
  <c r="K1250" i="11"/>
  <c r="K1361" i="11"/>
  <c r="K1790" i="11"/>
  <c r="K418" i="11"/>
  <c r="K1850" i="11"/>
  <c r="K1482" i="11"/>
  <c r="K598" i="11"/>
  <c r="K770" i="11"/>
  <c r="K577" i="11"/>
  <c r="K230" i="11"/>
  <c r="K542" i="11"/>
  <c r="K1982" i="11"/>
  <c r="K1458" i="11"/>
  <c r="K1158" i="11"/>
  <c r="K698" i="11"/>
  <c r="K1473" i="11"/>
  <c r="K1718" i="11"/>
  <c r="K1645" i="11"/>
  <c r="K1418" i="11"/>
  <c r="K1877" i="11"/>
  <c r="K1302" i="11"/>
  <c r="K1122" i="11"/>
  <c r="K1873" i="11"/>
  <c r="K1377" i="11"/>
  <c r="K290" i="11"/>
  <c r="K210" i="11"/>
  <c r="K790" i="11"/>
  <c r="K1801" i="11"/>
  <c r="K370" i="11"/>
  <c r="K149" i="11"/>
  <c r="K573" i="11"/>
  <c r="K1369" i="11"/>
  <c r="K1949" i="11"/>
  <c r="K1862" i="11"/>
  <c r="K710" i="11"/>
  <c r="K1201" i="11"/>
  <c r="K274" i="11"/>
  <c r="K430" i="11"/>
  <c r="K566" i="11"/>
  <c r="K882" i="11"/>
  <c r="K1961" i="11"/>
  <c r="K614" i="11"/>
  <c r="K1757" i="11"/>
  <c r="K1633" i="11"/>
  <c r="K774" i="11"/>
  <c r="K930" i="11"/>
  <c r="K1438" i="11"/>
  <c r="K1958" i="11"/>
  <c r="K434" i="11"/>
  <c r="K961" i="11"/>
  <c r="K654" i="11"/>
  <c r="K762" i="11"/>
  <c r="K1126" i="11"/>
  <c r="K794" i="11"/>
  <c r="K1833" i="11"/>
  <c r="K1410" i="11"/>
  <c r="K1325" i="11"/>
  <c r="K670" i="11"/>
  <c r="K514" i="11"/>
  <c r="K1986" i="11"/>
  <c r="K442" i="11"/>
  <c r="K1234" i="11"/>
  <c r="K1142" i="11"/>
  <c r="K958" i="11"/>
  <c r="K1857" i="11"/>
  <c r="K618" i="11"/>
  <c r="K1948" i="11"/>
  <c r="K354" i="11"/>
  <c r="K1442" i="11"/>
  <c r="K178" i="11"/>
  <c r="K830" i="11"/>
  <c r="K46" i="11"/>
  <c r="K333" i="11"/>
  <c r="K1626" i="11"/>
  <c r="K962" i="11"/>
  <c r="K1174" i="11"/>
  <c r="K1294" i="11"/>
  <c r="K646" i="11"/>
  <c r="K1449" i="11"/>
  <c r="K1594" i="11"/>
  <c r="K1569" i="11"/>
  <c r="K1054" i="11"/>
  <c r="K1730" i="11"/>
  <c r="K1305" i="11"/>
  <c r="K650" i="11"/>
  <c r="K1610" i="11"/>
  <c r="K1485" i="11"/>
  <c r="K222" i="11"/>
  <c r="K1969" i="11"/>
  <c r="K1909" i="11"/>
  <c r="K1202" i="11"/>
  <c r="K1382" i="11"/>
  <c r="K170" i="11"/>
  <c r="K550" i="11"/>
  <c r="K1605" i="11"/>
  <c r="K1742" i="11"/>
  <c r="K246" i="11"/>
  <c r="K198" i="11"/>
  <c r="K102" i="11"/>
  <c r="K1562" i="11"/>
  <c r="K1593" i="11"/>
  <c r="K842" i="11"/>
  <c r="K746" i="11"/>
  <c r="K826" i="11"/>
  <c r="K374" i="11"/>
  <c r="K1865" i="11"/>
  <c r="K282" i="11"/>
  <c r="K226" i="11"/>
  <c r="K1358" i="11"/>
  <c r="K1374" i="11"/>
  <c r="K1469" i="11"/>
  <c r="K1493" i="11"/>
  <c r="K1897" i="11"/>
  <c r="K18" i="11"/>
  <c r="K1938" i="11"/>
  <c r="K1586" i="11"/>
  <c r="K1989" i="11"/>
  <c r="K1266" i="11"/>
  <c r="K462" i="11"/>
  <c r="K1354" i="11"/>
  <c r="K518" i="11"/>
  <c r="K1933" i="11"/>
  <c r="K1566" i="11"/>
  <c r="K482" i="11"/>
  <c r="K1830" i="11"/>
  <c r="K1481" i="11"/>
  <c r="K26" i="11"/>
  <c r="K1878" i="11"/>
  <c r="K641" i="11"/>
  <c r="K174" i="11"/>
  <c r="K834" i="11"/>
  <c r="K1634" i="11"/>
  <c r="K1390" i="11"/>
  <c r="K1573" i="11"/>
  <c r="K1154" i="11"/>
  <c r="K1842" i="11"/>
  <c r="K1581" i="11"/>
  <c r="K938" i="11"/>
  <c r="K858" i="11"/>
  <c r="K942" i="11"/>
  <c r="K186" i="11"/>
  <c r="K1398" i="11"/>
  <c r="K1334" i="11"/>
  <c r="K678" i="11"/>
  <c r="K1322" i="11"/>
  <c r="K358" i="11"/>
  <c r="K1870" i="11"/>
  <c r="K906" i="11"/>
  <c r="K182" i="11"/>
  <c r="K1150" i="11"/>
  <c r="K310" i="11"/>
  <c r="K786" i="11"/>
  <c r="K934" i="11"/>
  <c r="K314" i="11"/>
  <c r="K1858" i="11"/>
  <c r="K1821" i="11"/>
  <c r="K1838" i="11"/>
  <c r="K750" i="11"/>
  <c r="K13" i="11"/>
  <c r="K386" i="11"/>
  <c r="K806" i="11"/>
  <c r="K1845" i="11"/>
  <c r="K1882" i="11"/>
  <c r="K1118" i="11"/>
  <c r="K945" i="11"/>
  <c r="K130" i="11"/>
  <c r="K1373" i="11"/>
  <c r="K766" i="11"/>
  <c r="K1930" i="11"/>
  <c r="K1370" i="11"/>
  <c r="K1405" i="11"/>
  <c r="K154" i="11"/>
  <c r="K1321" i="11"/>
  <c r="K66" i="11"/>
  <c r="K878" i="11"/>
  <c r="K1810" i="11"/>
  <c r="K490" i="11"/>
  <c r="K1994" i="11"/>
  <c r="K954" i="11"/>
  <c r="K706" i="11"/>
  <c r="K1114" i="11"/>
  <c r="K738" i="11"/>
  <c r="K1533" i="11"/>
  <c r="K1685" i="11"/>
  <c r="K1786" i="11"/>
  <c r="K642" i="11"/>
  <c r="K1853" i="11"/>
  <c r="K1942" i="11"/>
  <c r="K1313" i="11"/>
  <c r="K838" i="11"/>
  <c r="K266" i="11"/>
  <c r="K346" i="11"/>
  <c r="K1618" i="11"/>
  <c r="K1977" i="11"/>
  <c r="K378" i="11"/>
  <c r="K1698" i="11"/>
  <c r="K1601" i="11"/>
  <c r="K1350" i="11"/>
  <c r="K998" i="11"/>
  <c r="K1650" i="11"/>
  <c r="K1794" i="11"/>
  <c r="K1329" i="11"/>
  <c r="K1098" i="11"/>
  <c r="K22" i="11"/>
  <c r="K214" i="11"/>
  <c r="K1646" i="11"/>
  <c r="K1090" i="11"/>
  <c r="K546" i="11"/>
  <c r="K1890" i="11"/>
  <c r="K586" i="11"/>
  <c r="K1446" i="11"/>
  <c r="K1614" i="11"/>
  <c r="K366" i="11"/>
  <c r="K1461" i="11"/>
  <c r="K1521" i="11"/>
  <c r="K38" i="11"/>
  <c r="K1514" i="11"/>
  <c r="K394" i="11"/>
  <c r="K498" i="11"/>
  <c r="K689" i="11"/>
  <c r="K1769" i="11"/>
  <c r="K1966" i="11"/>
  <c r="K1950" i="11"/>
  <c r="K1834" i="11"/>
  <c r="K414" i="11"/>
  <c r="K742" i="11"/>
  <c r="K590" i="11"/>
  <c r="K1082" i="11"/>
  <c r="K754" i="11"/>
  <c r="K1622" i="11"/>
  <c r="K1502" i="11"/>
  <c r="K1694" i="11"/>
  <c r="K202" i="11"/>
  <c r="K782" i="11"/>
  <c r="K1426" i="11"/>
  <c r="K1270" i="11"/>
  <c r="K897" i="11"/>
  <c r="K1066" i="11"/>
  <c r="K454" i="11"/>
  <c r="K1898" i="11"/>
  <c r="K1826" i="11"/>
  <c r="K1026" i="11"/>
  <c r="K1854" i="11"/>
  <c r="K294" i="11"/>
  <c r="K1409" i="11"/>
  <c r="K1925" i="11"/>
  <c r="K1609" i="11"/>
  <c r="K1046" i="11"/>
  <c r="K1025" i="11"/>
  <c r="K1561" i="11"/>
  <c r="K385" i="11"/>
  <c r="K1818" i="11"/>
  <c r="K749" i="11"/>
  <c r="K818" i="11"/>
  <c r="K1649" i="11"/>
  <c r="K1789" i="11"/>
  <c r="K1669" i="11"/>
  <c r="K1725" i="11"/>
  <c r="K1965" i="11"/>
  <c r="K1557" i="11"/>
  <c r="K1589" i="11"/>
  <c r="K978" i="11"/>
  <c r="K1777" i="11"/>
  <c r="K1761" i="11"/>
  <c r="K1526" i="11"/>
  <c r="K1214" i="11"/>
  <c r="K534" i="11"/>
  <c r="K1206" i="11"/>
  <c r="K1273" i="11"/>
  <c r="K1401" i="11"/>
  <c r="K138" i="11"/>
  <c r="K702" i="11"/>
  <c r="K1606" i="11"/>
  <c r="K326" i="11"/>
  <c r="K1138" i="11"/>
  <c r="K1254" i="11"/>
  <c r="K1894" i="11"/>
  <c r="K866" i="11"/>
  <c r="K1226" i="11"/>
  <c r="K1981" i="11"/>
  <c r="K822" i="11"/>
  <c r="K1545" i="11"/>
  <c r="K1218" i="11"/>
  <c r="K902" i="11"/>
  <c r="K1293" i="11"/>
  <c r="K1034" i="11"/>
  <c r="K1582" i="11"/>
  <c r="K1621" i="11"/>
  <c r="K1837" i="11"/>
  <c r="K1773" i="11"/>
  <c r="K141" i="11"/>
  <c r="K1389" i="11"/>
  <c r="K1613" i="11"/>
  <c r="K982" i="11"/>
  <c r="K1170" i="11"/>
  <c r="K1538" i="11"/>
  <c r="K470" i="11"/>
  <c r="K1149" i="11"/>
  <c r="K1990" i="11"/>
  <c r="K833" i="11"/>
  <c r="K1666" i="11"/>
  <c r="K1030" i="11"/>
  <c r="K1678" i="11"/>
  <c r="K829" i="11"/>
  <c r="K1881" i="11"/>
  <c r="K450" i="11"/>
  <c r="K1962" i="11"/>
  <c r="K42" i="11"/>
  <c r="K1050" i="11"/>
  <c r="K1198" i="11"/>
  <c r="K610" i="11"/>
  <c r="K1886" i="11"/>
  <c r="K1222" i="11"/>
  <c r="K1738" i="11"/>
  <c r="K881" i="11"/>
  <c r="K1758" i="11"/>
  <c r="K1954" i="11"/>
  <c r="K1701" i="11"/>
  <c r="K1338" i="11"/>
  <c r="K1537" i="11"/>
  <c r="K162" i="11"/>
  <c r="K1497" i="11"/>
  <c r="K602" i="11"/>
  <c r="K522" i="11"/>
  <c r="K70" i="11"/>
  <c r="K1774" i="11"/>
  <c r="K1425" i="11"/>
  <c r="K1797" i="11"/>
  <c r="K1429" i="11"/>
  <c r="K1454" i="11"/>
  <c r="K1625" i="11"/>
  <c r="K1861" i="11"/>
  <c r="K1525" i="11"/>
  <c r="K1901" i="11"/>
  <c r="K1478" i="11"/>
  <c r="K1693" i="11"/>
  <c r="K1734" i="11"/>
  <c r="K1137" i="11"/>
  <c r="K110" i="11"/>
  <c r="K82" i="11"/>
  <c r="K1162" i="11"/>
  <c r="K1677" i="11"/>
  <c r="K254" i="11"/>
  <c r="K369" i="11"/>
  <c r="K1602" i="11"/>
  <c r="K262" i="11"/>
  <c r="K1397" i="11"/>
  <c r="K1918" i="11"/>
  <c r="K1089" i="11"/>
  <c r="K1929" i="11"/>
  <c r="K426" i="11"/>
  <c r="K1941" i="11"/>
  <c r="K1166" i="11"/>
  <c r="K1365" i="11"/>
  <c r="K478" i="11"/>
  <c r="K1674" i="11"/>
  <c r="K638" i="11"/>
  <c r="K190" i="11"/>
  <c r="K1178" i="11"/>
  <c r="K1745" i="11"/>
  <c r="K1506" i="11"/>
  <c r="K554" i="11"/>
  <c r="K1110" i="11"/>
  <c r="K1018" i="11"/>
  <c r="K30" i="11"/>
  <c r="K1946" i="11"/>
  <c r="K1753" i="11"/>
  <c r="K1318" i="11"/>
  <c r="K1546" i="11"/>
  <c r="K1086" i="11"/>
  <c r="K1709" i="11"/>
  <c r="K1553" i="11"/>
  <c r="K1414" i="11"/>
  <c r="K1441" i="11"/>
  <c r="K422" i="11"/>
  <c r="K1542" i="11"/>
  <c r="K1721" i="11"/>
  <c r="K1578" i="11"/>
  <c r="K1829" i="11"/>
  <c r="K98" i="11"/>
  <c r="K594" i="11"/>
  <c r="K1681" i="11"/>
  <c r="K926" i="11"/>
  <c r="K1406" i="11"/>
  <c r="K1737" i="11"/>
  <c r="K1357" i="11"/>
  <c r="K674" i="11"/>
  <c r="K694" i="11"/>
  <c r="K1501" i="11"/>
  <c r="K1298" i="11"/>
  <c r="K1522" i="11"/>
  <c r="K606" i="11"/>
  <c r="K205" i="11"/>
  <c r="K321" i="11"/>
  <c r="K690" i="11"/>
  <c r="K1262" i="11"/>
  <c r="K1766" i="11"/>
  <c r="K1541" i="11"/>
  <c r="K1654" i="11"/>
  <c r="K1381" i="11"/>
  <c r="K1754" i="11"/>
  <c r="K1973" i="11"/>
  <c r="K1306" i="11"/>
  <c r="K1577" i="11"/>
  <c r="K1494" i="11"/>
  <c r="K342" i="11"/>
  <c r="K862" i="11"/>
  <c r="K1670" i="11"/>
  <c r="K1849" i="11"/>
  <c r="K1722" i="11"/>
  <c r="K1445" i="11"/>
  <c r="K1558" i="11"/>
  <c r="K1433" i="11"/>
  <c r="K269" i="11"/>
  <c r="K1750" i="11"/>
  <c r="K1402" i="11"/>
  <c r="K1781" i="11"/>
  <c r="K78" i="11"/>
  <c r="K1186" i="11"/>
  <c r="K94" i="11"/>
  <c r="K1741" i="11"/>
  <c r="K1661" i="11"/>
  <c r="K1937" i="11"/>
  <c r="K1349" i="11"/>
  <c r="K630" i="11"/>
  <c r="K382" i="11"/>
  <c r="K1534" i="11"/>
  <c r="K34" i="11"/>
  <c r="K1972" i="11"/>
  <c r="K898" i="11"/>
  <c r="K527" i="11"/>
  <c r="K831" i="11"/>
  <c r="K184" i="11"/>
  <c r="K353" i="11"/>
  <c r="K1499" i="11"/>
  <c r="K1207" i="11"/>
  <c r="K1968" i="11"/>
  <c r="K232" i="11"/>
  <c r="K449" i="11"/>
  <c r="K1430" i="11"/>
  <c r="K375" i="11"/>
  <c r="K1888" i="11"/>
  <c r="K719" i="11"/>
  <c r="K673" i="11"/>
  <c r="K1844" i="11"/>
  <c r="K59" i="11"/>
  <c r="K111" i="11"/>
  <c r="K1032" i="11"/>
  <c r="K349" i="11"/>
  <c r="K105" i="11"/>
  <c r="K207" i="11"/>
  <c r="K499" i="11"/>
  <c r="K1152" i="11"/>
  <c r="K581" i="11"/>
  <c r="K1209" i="11"/>
  <c r="K1287" i="11"/>
  <c r="K1819" i="11"/>
  <c r="K1040" i="11"/>
  <c r="K901" i="11"/>
  <c r="K393" i="11"/>
  <c r="K664" i="11"/>
  <c r="K399" i="11"/>
  <c r="K1592" i="11"/>
  <c r="K1177" i="11"/>
  <c r="K1939" i="11"/>
  <c r="K124" i="11"/>
  <c r="K1248" i="11"/>
  <c r="K956" i="11"/>
  <c r="K1452" i="11"/>
  <c r="K1163" i="11"/>
  <c r="K1603" i="11"/>
  <c r="K633" i="11"/>
  <c r="K644" i="11"/>
  <c r="K740" i="11"/>
  <c r="K767" i="11"/>
  <c r="K444" i="11"/>
  <c r="K109" i="11"/>
  <c r="K49" i="11"/>
  <c r="K303" i="11"/>
  <c r="K1778" i="11"/>
  <c r="K298" i="11"/>
  <c r="K1005" i="11"/>
  <c r="K302" i="11"/>
  <c r="K1337" i="11"/>
  <c r="K1597" i="11"/>
  <c r="K1314" i="11"/>
  <c r="K1462" i="11"/>
  <c r="K886" i="11"/>
  <c r="K1385" i="11"/>
  <c r="K402" i="11"/>
  <c r="K1505" i="11"/>
  <c r="K1673" i="11"/>
  <c r="K1477" i="11"/>
  <c r="K317" i="11"/>
  <c r="K734" i="11"/>
  <c r="K548" i="11"/>
  <c r="K1311" i="11"/>
  <c r="K229" i="11"/>
  <c r="K1424" i="11"/>
  <c r="K95" i="11"/>
  <c r="K947" i="11"/>
  <c r="K640" i="11"/>
  <c r="K53" i="11"/>
  <c r="K781" i="11"/>
  <c r="K1682" i="11"/>
  <c r="K1471" i="11"/>
  <c r="K620" i="11"/>
  <c r="K411" i="11"/>
  <c r="K1456" i="11"/>
  <c r="K73" i="11"/>
  <c r="K1803" i="11"/>
  <c r="K335" i="11"/>
  <c r="K140" i="11"/>
  <c r="K496" i="11"/>
  <c r="K489" i="11"/>
  <c r="K1847" i="11"/>
  <c r="K1483" i="11"/>
  <c r="K567" i="11"/>
  <c r="K1052" i="11"/>
  <c r="K1743" i="11"/>
  <c r="K1632" i="11"/>
  <c r="K655" i="11"/>
  <c r="K1848" i="11"/>
  <c r="K1237" i="11"/>
  <c r="K1258" i="11"/>
  <c r="K1755" i="11"/>
  <c r="K1007" i="11"/>
  <c r="K265" i="11"/>
  <c r="K1900" i="11"/>
  <c r="K231" i="11"/>
  <c r="K515" i="11"/>
  <c r="K336" i="11"/>
  <c r="K1312" i="11"/>
  <c r="K785" i="11"/>
  <c r="K1921" i="11"/>
  <c r="K363" i="11"/>
  <c r="K855" i="11"/>
  <c r="K556" i="11"/>
  <c r="K21" i="11"/>
  <c r="K1071" i="11"/>
  <c r="K1247" i="11"/>
  <c r="K1763" i="11"/>
  <c r="K1472" i="11"/>
  <c r="K565" i="11"/>
  <c r="K811" i="11"/>
  <c r="K1115" i="11"/>
  <c r="K516" i="11"/>
  <c r="K1792" i="11"/>
  <c r="K1376" i="11"/>
  <c r="K1279" i="11"/>
  <c r="K1124" i="11"/>
  <c r="K613" i="11"/>
  <c r="K1372" i="11"/>
  <c r="K1489" i="11"/>
  <c r="K456" i="11"/>
  <c r="K1793" i="11"/>
  <c r="K506" i="11"/>
  <c r="K1486" i="11"/>
  <c r="K814" i="11"/>
  <c r="K1289" i="11"/>
  <c r="K1286" i="11"/>
  <c r="K946" i="11"/>
  <c r="K1450" i="11"/>
  <c r="K406" i="11"/>
  <c r="K1913" i="11"/>
  <c r="K1246" i="11"/>
  <c r="K104" i="11"/>
  <c r="K535" i="11"/>
  <c r="K816" i="11"/>
  <c r="K793" i="11"/>
  <c r="K161" i="11"/>
  <c r="K623" i="11"/>
  <c r="K1015" i="11"/>
  <c r="K541" i="11"/>
  <c r="K56" i="11"/>
  <c r="K1290" i="11"/>
  <c r="K860" i="11"/>
  <c r="K1751" i="11"/>
  <c r="K360" i="11"/>
  <c r="K1324" i="11"/>
  <c r="K1420" i="11"/>
  <c r="K775" i="11"/>
  <c r="K672" i="11"/>
  <c r="K584" i="11"/>
  <c r="K1257" i="11"/>
  <c r="K1852" i="11"/>
  <c r="K768" i="11"/>
  <c r="K683" i="11"/>
  <c r="K1704" i="11"/>
  <c r="K1996" i="11"/>
  <c r="K421" i="11"/>
  <c r="K100" i="11"/>
  <c r="K1263" i="11"/>
  <c r="K585" i="11"/>
  <c r="K593" i="11"/>
  <c r="K1393" i="11"/>
  <c r="K591" i="11"/>
  <c r="K396" i="11"/>
  <c r="K752" i="11"/>
  <c r="K1864" i="11"/>
  <c r="K436" i="11"/>
  <c r="K1123" i="11"/>
  <c r="K1783" i="11"/>
  <c r="K217" i="11"/>
  <c r="K1185" i="11"/>
  <c r="K492" i="11"/>
  <c r="K971" i="11"/>
  <c r="K1411" i="11"/>
  <c r="K1656" i="11"/>
  <c r="K596" i="11"/>
  <c r="K1579" i="11"/>
  <c r="K575" i="11"/>
  <c r="K1919" i="11"/>
  <c r="K1780" i="11"/>
  <c r="K721" i="11"/>
  <c r="K259" i="11"/>
  <c r="K80" i="11"/>
  <c r="K285" i="11"/>
  <c r="K907" i="11"/>
  <c r="K1347" i="11"/>
  <c r="K965" i="11"/>
  <c r="K388" i="11"/>
  <c r="K537" i="11"/>
  <c r="K1383" i="11"/>
  <c r="K23" i="11"/>
  <c r="K1297" i="11"/>
  <c r="K457" i="11"/>
  <c r="K475" i="11"/>
  <c r="K715" i="11"/>
  <c r="K521" i="11"/>
  <c r="K1340" i="11"/>
  <c r="K1285" i="11"/>
  <c r="K1746" i="11"/>
  <c r="K330" i="11"/>
  <c r="K50" i="11"/>
  <c r="K1658" i="11"/>
  <c r="K1333" i="11"/>
  <c r="K846" i="11"/>
  <c r="K58" i="11"/>
  <c r="K413" i="11"/>
  <c r="K1182" i="11"/>
  <c r="K146" i="11"/>
  <c r="K1327" i="11"/>
  <c r="K1503" i="11"/>
  <c r="K28" i="11"/>
  <c r="K1728" i="11"/>
  <c r="K665" i="11"/>
  <c r="K451" i="11"/>
  <c r="K832" i="11"/>
  <c r="K747" i="11"/>
  <c r="K1616" i="11"/>
  <c r="K1344" i="11"/>
  <c r="K1585" i="11"/>
  <c r="K1759" i="11"/>
  <c r="K1519" i="11"/>
  <c r="K557" i="11"/>
  <c r="K589" i="11"/>
  <c r="K331" i="11"/>
  <c r="K1839" i="11"/>
  <c r="K1075" i="11"/>
  <c r="K836" i="11"/>
  <c r="K1272" i="11"/>
  <c r="K367" i="11"/>
  <c r="K759" i="11"/>
  <c r="K549" i="11"/>
  <c r="K1791" i="11"/>
  <c r="K652" i="11"/>
  <c r="K122" i="11"/>
  <c r="K1320" i="11"/>
  <c r="K960" i="11"/>
  <c r="K1151" i="11"/>
  <c r="K1027" i="11"/>
  <c r="K627" i="11"/>
  <c r="K861" i="11"/>
  <c r="K648" i="11"/>
  <c r="K135" i="11"/>
  <c r="K1932" i="11"/>
  <c r="K1714" i="11"/>
  <c r="K1805" i="11"/>
  <c r="K318" i="11"/>
  <c r="K1822" i="11"/>
  <c r="K114" i="11"/>
  <c r="K1841" i="11"/>
  <c r="K714" i="11"/>
  <c r="K1806" i="11"/>
  <c r="K1474" i="11"/>
  <c r="K1022" i="11"/>
  <c r="K1513" i="11"/>
  <c r="K14" i="11"/>
  <c r="K894" i="11"/>
  <c r="K106" i="11"/>
  <c r="K338" i="11"/>
  <c r="K1798" i="11"/>
  <c r="K727" i="11"/>
  <c r="K1707" i="11"/>
  <c r="K1260" i="11"/>
  <c r="K1265" i="11"/>
  <c r="K176" i="11"/>
  <c r="K431" i="11"/>
  <c r="K823" i="11"/>
  <c r="K1308" i="11"/>
  <c r="K976" i="11"/>
  <c r="K1595" i="11"/>
  <c r="K1467" i="11"/>
  <c r="K679" i="11"/>
  <c r="K1908" i="11"/>
  <c r="K281" i="11"/>
  <c r="K445" i="11"/>
  <c r="K1135" i="11"/>
  <c r="K1527" i="11"/>
  <c r="K1125" i="11"/>
  <c r="K568" i="11"/>
  <c r="K509" i="11"/>
  <c r="K1747" i="11"/>
  <c r="K481" i="11"/>
  <c r="K913" i="11"/>
  <c r="K1688" i="11"/>
  <c r="K669" i="11"/>
  <c r="K539" i="11"/>
  <c r="K903" i="11"/>
  <c r="K653" i="11"/>
  <c r="K1576" i="11"/>
  <c r="K950" i="11"/>
  <c r="K359" i="11"/>
  <c r="K484" i="11"/>
  <c r="K972" i="11"/>
  <c r="K293" i="11"/>
  <c r="K1067" i="11"/>
  <c r="K1371" i="11"/>
  <c r="K772" i="11"/>
  <c r="K1268" i="11"/>
  <c r="K322" i="11"/>
  <c r="K996" i="11"/>
  <c r="K779" i="11"/>
  <c r="K981" i="11"/>
  <c r="K841" i="11"/>
  <c r="K1395" i="11"/>
  <c r="K1076" i="11"/>
  <c r="K383" i="11"/>
  <c r="K33" i="11"/>
  <c r="K1356" i="11"/>
  <c r="K32" i="11"/>
  <c r="K1038" i="11"/>
  <c r="K158" i="11"/>
  <c r="K1690" i="11"/>
  <c r="K218" i="11"/>
  <c r="K1802" i="11"/>
  <c r="K1466" i="11"/>
  <c r="K1014" i="11"/>
  <c r="K570" i="11"/>
  <c r="K250" i="11"/>
  <c r="K910" i="11"/>
  <c r="K1889" i="11"/>
  <c r="K989" i="11"/>
  <c r="K1945" i="11"/>
  <c r="K1565" i="11"/>
  <c r="K637" i="11"/>
  <c r="K243" i="11"/>
  <c r="K1283" i="11"/>
  <c r="K1739" i="11"/>
  <c r="K308" i="11"/>
  <c r="K837" i="11"/>
  <c r="K1575" i="11"/>
  <c r="K500" i="11"/>
  <c r="K563" i="11"/>
  <c r="K324" i="11"/>
  <c r="K1157" i="11"/>
  <c r="K1710" i="11"/>
  <c r="K856" i="11"/>
  <c r="K355" i="11"/>
  <c r="K108" i="11"/>
  <c r="K197" i="11"/>
  <c r="K1232" i="11"/>
  <c r="K963" i="11"/>
  <c r="K228" i="11"/>
  <c r="K1259" i="11"/>
  <c r="K1348" i="11"/>
  <c r="K1856" i="11"/>
  <c r="K1363" i="11"/>
  <c r="K1895" i="11"/>
  <c r="K1807" i="11"/>
  <c r="K1548" i="11"/>
  <c r="K1084" i="11"/>
  <c r="K615" i="11"/>
  <c r="K152" i="11"/>
  <c r="K1228" i="11"/>
  <c r="K301" i="11"/>
  <c r="K1190" i="11"/>
  <c r="K839" i="11"/>
  <c r="K736" i="11"/>
  <c r="K1624" i="11"/>
  <c r="K1224" i="11"/>
  <c r="K1143" i="11"/>
  <c r="K219" i="11"/>
  <c r="K1487" i="11"/>
  <c r="K1512" i="11"/>
  <c r="K1240" i="11"/>
  <c r="K1866" i="11"/>
  <c r="K64" i="11"/>
  <c r="K271" i="11"/>
  <c r="K916" i="11"/>
  <c r="K632" i="11"/>
  <c r="K800" i="11"/>
  <c r="K1675" i="11"/>
  <c r="K1508" i="11"/>
  <c r="K261" i="11"/>
  <c r="K657" i="11"/>
  <c r="K1059" i="11"/>
  <c r="K1655" i="11"/>
  <c r="K1033" i="11"/>
  <c r="K441" i="11"/>
  <c r="K551" i="11"/>
  <c r="K1823" i="11"/>
  <c r="K895" i="11"/>
  <c r="K1096" i="11"/>
  <c r="K1868" i="11"/>
  <c r="K1010" i="11"/>
  <c r="K1744" i="11"/>
  <c r="K1210" i="11"/>
  <c r="K769" i="11"/>
  <c r="K1317" i="11"/>
  <c r="K1574" i="11"/>
  <c r="K1074" i="11"/>
  <c r="K574" i="11"/>
  <c r="K1470" i="11"/>
  <c r="K1134" i="11"/>
  <c r="K1146" i="11"/>
  <c r="K578" i="11"/>
  <c r="K1310" i="11"/>
  <c r="K1735" i="11"/>
  <c r="K187" i="11"/>
  <c r="K417" i="11"/>
  <c r="K1197" i="11"/>
  <c r="K969" i="11"/>
  <c r="K352" i="11"/>
  <c r="K1547" i="11"/>
  <c r="K201" i="11"/>
  <c r="K1132" i="11"/>
  <c r="K538" i="11"/>
  <c r="K1876" i="11"/>
  <c r="K911" i="11"/>
  <c r="K988" i="11"/>
  <c r="K1213" i="11"/>
  <c r="K764" i="11"/>
  <c r="K51" i="11"/>
  <c r="K391" i="11"/>
  <c r="K1916" i="11"/>
  <c r="K1064" i="11"/>
  <c r="K91" i="11"/>
  <c r="K691" i="11"/>
  <c r="K384" i="11"/>
  <c r="K1085" i="11"/>
  <c r="K1277" i="11"/>
  <c r="K919" i="11"/>
  <c r="K1095" i="11"/>
  <c r="K1627" i="11"/>
  <c r="K1963" i="11"/>
  <c r="K1480" i="11"/>
  <c r="K1219" i="11"/>
  <c r="K1887" i="11"/>
  <c r="K1515" i="11"/>
  <c r="K1604" i="11"/>
  <c r="K1332" i="11"/>
  <c r="K316" i="11"/>
  <c r="K1236" i="11"/>
  <c r="K1284" i="11"/>
  <c r="K621" i="11"/>
  <c r="K949" i="11"/>
  <c r="K851" i="11"/>
  <c r="K732" i="11"/>
  <c r="K660" i="11"/>
  <c r="K1036" i="11"/>
  <c r="K309" i="11"/>
  <c r="K471" i="11"/>
  <c r="K688" i="11"/>
  <c r="K1004" i="11"/>
  <c r="K797" i="11"/>
  <c r="K887" i="11"/>
  <c r="K215" i="11"/>
  <c r="K1048" i="11"/>
  <c r="K1788" i="11"/>
  <c r="K668" i="11"/>
  <c r="K523" i="11"/>
  <c r="K985" i="11"/>
  <c r="K1069" i="11"/>
  <c r="K1194" i="11"/>
  <c r="K1520" i="11"/>
  <c r="K999" i="11"/>
  <c r="K760" i="11"/>
  <c r="K452" i="11"/>
  <c r="K172" i="11"/>
  <c r="K476" i="11"/>
  <c r="K1400" i="11"/>
  <c r="K1006" i="11"/>
  <c r="K1917" i="11"/>
  <c r="K1386" i="11"/>
  <c r="K90" i="11"/>
  <c r="K778" i="11"/>
  <c r="K458" i="11"/>
  <c r="K622" i="11"/>
  <c r="K1517" i="11"/>
  <c r="K1893" i="11"/>
  <c r="K1465" i="11"/>
  <c r="K582" i="11"/>
  <c r="K1529" i="11"/>
  <c r="K1691" i="11"/>
  <c r="K1931" i="11"/>
  <c r="K545" i="11"/>
  <c r="K185" i="11"/>
  <c r="K1037" i="11"/>
  <c r="K211" i="11"/>
  <c r="K755" i="11"/>
  <c r="K1408" i="11"/>
  <c r="K249" i="11"/>
  <c r="K469" i="11"/>
  <c r="K1175" i="11"/>
  <c r="K1351" i="11"/>
  <c r="K1883" i="11"/>
  <c r="K212" i="11"/>
  <c r="K1736" i="11"/>
  <c r="K92" i="11"/>
  <c r="K332" i="11"/>
  <c r="K692" i="11"/>
  <c r="K853" i="11"/>
  <c r="K345" i="11"/>
  <c r="K96" i="11"/>
  <c r="K1291" i="11"/>
  <c r="K753" i="11"/>
  <c r="K113" i="11"/>
  <c r="K1475" i="11"/>
  <c r="K980" i="11"/>
  <c r="K463" i="11"/>
  <c r="K1860" i="11"/>
  <c r="K1588" i="11"/>
  <c r="K890" i="11"/>
  <c r="K1971" i="11"/>
  <c r="K175" i="11"/>
  <c r="K944" i="11"/>
  <c r="K29" i="11"/>
  <c r="K288" i="11"/>
  <c r="K528" i="11"/>
  <c r="K1328" i="11"/>
  <c r="K1225" i="11"/>
  <c r="K709" i="11"/>
  <c r="K808" i="11"/>
  <c r="K1047" i="11"/>
  <c r="K420" i="11"/>
  <c r="K765" i="11"/>
  <c r="K1128" i="11"/>
  <c r="K1651" i="11"/>
  <c r="K227" i="11"/>
  <c r="K643" i="11"/>
  <c r="K1249" i="11"/>
  <c r="K1752" i="11"/>
  <c r="K116" i="11"/>
  <c r="K867" i="11"/>
  <c r="K748" i="11"/>
  <c r="K889" i="11"/>
  <c r="K1436" i="11"/>
  <c r="K209" i="11"/>
  <c r="K1087" i="11"/>
  <c r="K440" i="11"/>
  <c r="K193" i="11"/>
  <c r="K845" i="11"/>
  <c r="K36" i="11"/>
  <c r="K505" i="11"/>
  <c r="K1620" i="11"/>
  <c r="K1643" i="11"/>
  <c r="K647" i="11"/>
  <c r="K1252" i="11"/>
  <c r="K1662" i="11"/>
  <c r="K81" i="11"/>
  <c r="K52" i="11"/>
  <c r="K923" i="11"/>
  <c r="K1799" i="11"/>
  <c r="K595" i="11"/>
  <c r="K1550" i="11"/>
  <c r="K1422" i="11"/>
  <c r="K1717" i="11"/>
  <c r="K1326" i="11"/>
  <c r="K438" i="11"/>
  <c r="K634" i="11"/>
  <c r="K1002" i="11"/>
  <c r="K1518" i="11"/>
  <c r="K1453" i="11"/>
  <c r="K1434" i="11"/>
  <c r="K278" i="11"/>
  <c r="K1689" i="11"/>
  <c r="K1549" i="11"/>
  <c r="K258" i="11"/>
  <c r="K1042" i="11"/>
  <c r="K134" i="11"/>
  <c r="K398" i="11"/>
  <c r="K127" i="11"/>
  <c r="K343" i="11"/>
  <c r="K392" i="11"/>
  <c r="K120" i="11"/>
  <c r="K263" i="11"/>
  <c r="K160" i="11"/>
  <c r="K72" i="11"/>
  <c r="K1804" i="11"/>
  <c r="K397" i="11"/>
  <c r="K531" i="11"/>
  <c r="K1943" i="11"/>
  <c r="K616" i="11"/>
  <c r="K173" i="11"/>
  <c r="K1935" i="11"/>
  <c r="K143" i="11"/>
  <c r="K864" i="11"/>
  <c r="K751" i="11"/>
  <c r="K221" i="11"/>
  <c r="K1644" i="11"/>
  <c r="K400" i="11"/>
  <c r="K875" i="11"/>
  <c r="K1367" i="11"/>
  <c r="K1719" i="11"/>
  <c r="K1269" i="11"/>
  <c r="K1215" i="11"/>
  <c r="K236" i="11"/>
  <c r="K179" i="11"/>
  <c r="K1200" i="11"/>
  <c r="K1109" i="11"/>
  <c r="K798" i="11"/>
  <c r="K168" i="11"/>
  <c r="K1331" i="11"/>
  <c r="K1727" i="11"/>
  <c r="K1528" i="11"/>
  <c r="K1315" i="11"/>
  <c r="K48" i="11"/>
  <c r="K661" i="11"/>
  <c r="K809" i="11"/>
  <c r="K62" i="11"/>
  <c r="K659" i="11"/>
  <c r="K540" i="11"/>
  <c r="K1460" i="11"/>
  <c r="K377" i="11"/>
  <c r="K1775" i="11"/>
  <c r="K279" i="11"/>
  <c r="K432" i="11"/>
  <c r="K237" i="11"/>
  <c r="K1732" i="11"/>
  <c r="K1762" i="11"/>
  <c r="K682" i="11"/>
  <c r="K758" i="11"/>
  <c r="K142" i="11"/>
  <c r="K854" i="11"/>
  <c r="K1706" i="11"/>
  <c r="K1330" i="11"/>
  <c r="K1813" i="11"/>
  <c r="K1078" i="11"/>
  <c r="K1988" i="11"/>
  <c r="K662" i="11"/>
  <c r="K1770" i="11"/>
  <c r="K74" i="11"/>
  <c r="K1094" i="11"/>
  <c r="K1413" i="11"/>
  <c r="K493" i="11"/>
  <c r="K1342" i="11"/>
  <c r="K1907" i="11"/>
  <c r="K459" i="11"/>
  <c r="K899" i="11"/>
  <c r="K1144" i="11"/>
  <c r="K84" i="11"/>
  <c r="K1840" i="11"/>
  <c r="K1811" i="11"/>
  <c r="K1995" i="11"/>
  <c r="K405" i="11"/>
  <c r="K1784" i="11"/>
  <c r="K79" i="11"/>
  <c r="K1543" i="11"/>
  <c r="K356" i="11"/>
  <c r="K1296" i="11"/>
  <c r="K569" i="11"/>
  <c r="K69" i="11"/>
  <c r="K699" i="11"/>
  <c r="K1267" i="11"/>
  <c r="K1920" i="11"/>
  <c r="K1061" i="11"/>
  <c r="K697" i="11"/>
  <c r="K39" i="11"/>
  <c r="K979" i="11"/>
  <c r="K1148" i="11"/>
  <c r="K1668" i="11"/>
  <c r="K843" i="11"/>
  <c r="K552" i="11"/>
  <c r="K1587" i="11"/>
  <c r="K1983" i="11"/>
  <c r="K1692" i="11"/>
  <c r="K63" i="11"/>
  <c r="K115" i="11"/>
  <c r="K1288" i="11"/>
  <c r="K601" i="11"/>
  <c r="K101" i="11"/>
  <c r="K927" i="11"/>
  <c r="K1447" i="11"/>
  <c r="K1304" i="11"/>
  <c r="K425" i="11"/>
  <c r="K681" i="11"/>
  <c r="K199" i="11"/>
  <c r="K1343" i="11"/>
  <c r="K696" i="11"/>
  <c r="K145" i="11"/>
  <c r="K1708" i="11"/>
  <c r="K395" i="11"/>
  <c r="K835" i="11"/>
  <c r="K1193" i="11"/>
  <c r="K1672" i="11"/>
  <c r="K389" i="11"/>
  <c r="K1760" i="11"/>
  <c r="K675" i="11"/>
  <c r="K724" i="11"/>
  <c r="K984" i="11"/>
  <c r="K424" i="11"/>
  <c r="K791" i="11"/>
  <c r="K1771" i="11"/>
  <c r="K789" i="11"/>
  <c r="K737" i="11"/>
  <c r="K1231" i="11"/>
  <c r="K1583" i="11"/>
  <c r="K77" i="11"/>
  <c r="K1910" i="11"/>
  <c r="K1498" i="11"/>
  <c r="K486" i="11"/>
  <c r="K1686" i="11"/>
  <c r="K194" i="11"/>
  <c r="K1874" i="11"/>
  <c r="K1282" i="11"/>
  <c r="K1230" i="11"/>
  <c r="K408" i="11"/>
  <c r="K1023" i="11"/>
  <c r="K700" i="11"/>
  <c r="K617" i="11"/>
  <c r="K1116" i="11"/>
  <c r="K1251" i="11"/>
  <c r="K1427" i="11"/>
  <c r="K1959" i="11"/>
  <c r="K1121" i="11"/>
  <c r="K157" i="11"/>
  <c r="K1275" i="11"/>
  <c r="K871" i="11"/>
  <c r="K1120" i="11"/>
  <c r="K1484" i="11"/>
  <c r="K873" i="11"/>
  <c r="K703" i="11"/>
  <c r="K1715" i="11"/>
  <c r="K171" i="11"/>
  <c r="K744" i="11"/>
  <c r="K1281" i="11"/>
  <c r="K1319" i="11"/>
  <c r="K180" i="11"/>
  <c r="K307" i="11"/>
  <c r="K68" i="11"/>
  <c r="K133" i="11"/>
  <c r="K67" i="11"/>
  <c r="K347" i="11"/>
  <c r="K1544" i="11"/>
  <c r="K921" i="11"/>
  <c r="K341" i="11"/>
  <c r="K955" i="11"/>
  <c r="K1523" i="11"/>
  <c r="K1396" i="11"/>
  <c r="K1053" i="11"/>
  <c r="K473" i="11"/>
  <c r="K1563" i="11"/>
  <c r="K1923" i="11"/>
  <c r="K41" i="11"/>
  <c r="K1464" i="11"/>
  <c r="K1274" i="11"/>
  <c r="K1184" i="11"/>
  <c r="K467" i="11"/>
  <c r="K501" i="11"/>
  <c r="K1952" i="11"/>
  <c r="K635" i="11"/>
  <c r="K123" i="11"/>
  <c r="K1443" i="11"/>
  <c r="K136" i="11"/>
  <c r="K1855" i="11"/>
  <c r="K671" i="11"/>
  <c r="K1191" i="11"/>
  <c r="K693" i="11"/>
  <c r="K761" i="11"/>
  <c r="K403" i="11"/>
  <c r="K284" i="11"/>
  <c r="K1204" i="11"/>
  <c r="K1976" i="11"/>
  <c r="K1490" i="11"/>
  <c r="K272" i="11"/>
  <c r="K1008" i="11"/>
  <c r="K1836" i="11"/>
  <c r="K381" i="11"/>
  <c r="K216" i="11"/>
  <c r="K1567" i="11"/>
  <c r="K1680" i="11"/>
  <c r="K1062" i="11"/>
  <c r="K1926" i="11"/>
  <c r="K1509" i="11"/>
  <c r="K1970" i="11"/>
  <c r="K874" i="11"/>
  <c r="K1825" i="11"/>
  <c r="K922" i="11"/>
  <c r="K1070" i="11"/>
  <c r="K1630" i="11"/>
  <c r="K1885" i="11"/>
  <c r="K1353" i="11"/>
  <c r="K1705" i="11"/>
  <c r="K238" i="11"/>
  <c r="K651" i="11"/>
  <c r="K1091" i="11"/>
  <c r="K1940" i="11"/>
  <c r="K132" i="11"/>
  <c r="K57" i="11"/>
  <c r="K244" i="11"/>
  <c r="K1101" i="11"/>
  <c r="K20" i="11"/>
  <c r="K1554" i="11"/>
  <c r="K299" i="11"/>
  <c r="K603" i="11"/>
  <c r="K1800" i="11"/>
  <c r="K893" i="11"/>
  <c r="K89" i="11"/>
  <c r="K1631" i="11"/>
  <c r="K1451" i="11"/>
  <c r="K1336" i="11"/>
  <c r="K121" i="11"/>
  <c r="K995" i="11"/>
  <c r="K1171" i="11"/>
  <c r="K1703" i="11"/>
  <c r="K97" i="11"/>
  <c r="K885" i="11"/>
  <c r="K1211" i="11"/>
  <c r="K423" i="11"/>
  <c r="K1652" i="11"/>
  <c r="K497" i="11"/>
  <c r="K1021" i="11"/>
  <c r="K1835" i="11"/>
  <c r="K1199" i="11"/>
  <c r="K1591" i="11"/>
  <c r="K337" i="11"/>
  <c r="K776" i="11"/>
  <c r="K159" i="11"/>
  <c r="K323" i="11"/>
  <c r="K1756" i="11"/>
  <c r="K1160" i="11"/>
  <c r="K1081" i="11"/>
  <c r="K256" i="11"/>
  <c r="K195" i="11"/>
  <c r="K1192" i="11"/>
  <c r="K933" i="11"/>
  <c r="K941" i="11"/>
  <c r="K1439" i="11"/>
  <c r="K1955" i="11"/>
  <c r="K1816" i="11"/>
  <c r="K733" i="11"/>
  <c r="K597" i="11"/>
  <c r="K60" i="11"/>
  <c r="K992" i="11"/>
  <c r="K1808" i="11"/>
  <c r="K629" i="11"/>
  <c r="K1936" i="11"/>
  <c r="K983" i="11"/>
  <c r="K164" i="11"/>
  <c r="K1516" i="11"/>
  <c r="K920" i="11"/>
  <c r="K126" i="11"/>
  <c r="K404" i="11"/>
  <c r="K1974" i="11"/>
  <c r="K807" i="11"/>
  <c r="K1598" i="11"/>
  <c r="K1951" i="11"/>
  <c r="K1020" i="11"/>
  <c r="K849" i="11"/>
  <c r="K1255" i="11"/>
  <c r="K1056" i="11"/>
  <c r="K239" i="11"/>
  <c r="K1165" i="11"/>
  <c r="K1188" i="11"/>
  <c r="K255" i="11"/>
  <c r="K1880" i="11"/>
  <c r="K477" i="11"/>
  <c r="K1278" i="11"/>
  <c r="K1665" i="11"/>
  <c r="K1106" i="11"/>
  <c r="K918" i="11"/>
  <c r="K1130" i="11"/>
  <c r="K1702" i="11"/>
  <c r="K1590" i="11"/>
  <c r="K1934" i="11"/>
  <c r="K726" i="11"/>
  <c r="K802" i="11"/>
  <c r="K286" i="11"/>
  <c r="K1102" i="11"/>
  <c r="K1341" i="11"/>
  <c r="K1637" i="11"/>
  <c r="K716" i="11"/>
  <c r="K892" i="11"/>
  <c r="K247" i="11"/>
  <c r="K1724" i="11"/>
  <c r="K1196" i="11"/>
  <c r="K43" i="11"/>
  <c r="K1235" i="11"/>
  <c r="K1404" i="11"/>
  <c r="K1924" i="11"/>
  <c r="K1345" i="11"/>
  <c r="K928" i="11"/>
  <c r="K1103" i="11"/>
  <c r="K932" i="11"/>
  <c r="K1899" i="11"/>
  <c r="K1276" i="11"/>
  <c r="K407" i="11"/>
  <c r="K583" i="11"/>
  <c r="K480" i="11"/>
  <c r="K1368" i="11"/>
  <c r="K968" i="11"/>
  <c r="K1551" i="11"/>
  <c r="K576" i="11"/>
  <c r="K491" i="11"/>
  <c r="K1360" i="11"/>
  <c r="K1088" i="11"/>
  <c r="K1028" i="11"/>
  <c r="K1455" i="11"/>
  <c r="K1843" i="11"/>
  <c r="K525" i="11"/>
  <c r="K1220" i="11"/>
  <c r="K1713" i="11"/>
  <c r="K588" i="11"/>
  <c r="K1647" i="11"/>
  <c r="K1912" i="11"/>
  <c r="K908" i="11"/>
  <c r="K225" i="11"/>
  <c r="K931" i="11"/>
  <c r="K1615" i="11"/>
  <c r="K708" i="11"/>
  <c r="K1905" i="11"/>
  <c r="K472" i="11"/>
  <c r="K1904" i="11"/>
  <c r="K1141" i="11"/>
  <c r="K1960" i="11"/>
  <c r="K828" i="11"/>
  <c r="K183" i="11"/>
  <c r="K1796" i="11"/>
  <c r="K1205" i="11"/>
  <c r="K365" i="11"/>
  <c r="K1642" i="11"/>
  <c r="K970" i="11"/>
  <c r="K990" i="11"/>
  <c r="K1394" i="11"/>
  <c r="K61" i="11"/>
  <c r="K1846" i="11"/>
  <c r="K1809" i="11"/>
  <c r="K446" i="11"/>
  <c r="K562" i="11"/>
  <c r="K1366" i="11"/>
  <c r="K433" i="11"/>
  <c r="K189" i="11"/>
  <c r="K1993" i="11"/>
  <c r="K1785" i="11"/>
  <c r="K150" i="11"/>
  <c r="K1653" i="11"/>
  <c r="K118" i="11"/>
  <c r="K339" i="11"/>
  <c r="K220" i="11"/>
  <c r="K148" i="11"/>
  <c r="K1013" i="11"/>
  <c r="K917" i="11"/>
  <c r="K1659" i="11"/>
  <c r="K939" i="11"/>
  <c r="K993" i="11"/>
  <c r="K997" i="11"/>
  <c r="K1164" i="11"/>
  <c r="K192" i="11"/>
  <c r="K795" i="11"/>
  <c r="K1159" i="11"/>
  <c r="K325" i="11"/>
  <c r="K1832" i="11"/>
  <c r="K1375" i="11"/>
  <c r="K524" i="11"/>
  <c r="K1092" i="11"/>
  <c r="K953" i="11"/>
  <c r="K532" i="11"/>
  <c r="K1243" i="11"/>
  <c r="K951" i="11"/>
  <c r="K1696" i="11"/>
  <c r="K1967" i="11"/>
  <c r="K701" i="11"/>
  <c r="K604" i="11"/>
  <c r="K844" i="11"/>
  <c r="K40" i="11"/>
  <c r="K1068" i="11"/>
  <c r="K1105" i="11"/>
  <c r="K1391" i="11"/>
  <c r="K1779" i="11"/>
  <c r="K1117" i="11"/>
  <c r="K824" i="11"/>
  <c r="K937" i="11"/>
  <c r="K720" i="11"/>
  <c r="K1584" i="11"/>
  <c r="K685" i="11"/>
  <c r="K712" i="11"/>
  <c r="K558" i="11"/>
  <c r="K1239" i="11"/>
  <c r="K88" i="11"/>
  <c r="K1772" i="11"/>
  <c r="K1176" i="11"/>
  <c r="K485" i="11"/>
  <c r="K156" i="11"/>
  <c r="K35" i="11"/>
  <c r="K645" i="11"/>
  <c r="K777" i="11"/>
  <c r="K1683" i="11"/>
  <c r="K1859" i="11"/>
  <c r="K280" i="11"/>
  <c r="K1173" i="11"/>
  <c r="K1045" i="11"/>
  <c r="K1991" i="11"/>
  <c r="K191" i="11"/>
  <c r="K936" i="11"/>
  <c r="K1964" i="11"/>
  <c r="K741" i="11"/>
  <c r="K1256" i="11"/>
  <c r="K166" i="11"/>
  <c r="K1242" i="11"/>
  <c r="K1906" i="11"/>
  <c r="K1782" i="11"/>
  <c r="K974" i="11"/>
  <c r="K270" i="11"/>
  <c r="K510" i="11"/>
  <c r="K494" i="11"/>
  <c r="K1058" i="11"/>
  <c r="K1629" i="11"/>
  <c r="K295" i="11"/>
  <c r="K1979" i="11"/>
  <c r="K639" i="11"/>
  <c r="K1057" i="11"/>
  <c r="K1612" i="11"/>
  <c r="K1748" i="11"/>
  <c r="K103" i="11"/>
  <c r="K1892" i="11"/>
  <c r="K361" i="11"/>
  <c r="K925" i="11"/>
  <c r="K1099" i="11"/>
  <c r="K872" i="11"/>
  <c r="K487" i="11"/>
  <c r="K248" i="11"/>
  <c r="K924" i="11"/>
  <c r="K880" i="11"/>
  <c r="K943" i="11"/>
  <c r="K1335" i="11"/>
  <c r="K1820" i="11"/>
  <c r="K520" i="11"/>
  <c r="K1392" i="11"/>
  <c r="K1559" i="11"/>
  <c r="K1824" i="11"/>
  <c r="K85" i="11"/>
  <c r="K1640" i="11"/>
  <c r="K291" i="11"/>
  <c r="K44" i="11"/>
  <c r="K305" i="11"/>
  <c r="K1024" i="11"/>
  <c r="K1978" i="11"/>
  <c r="K780" i="11"/>
  <c r="K1903" i="11"/>
  <c r="K137" i="11"/>
  <c r="K788" i="11"/>
  <c r="K883" i="11"/>
  <c r="K304" i="11"/>
  <c r="K1179" i="11"/>
  <c r="K1444" i="11"/>
  <c r="K1984" i="11"/>
  <c r="K1309" i="11"/>
  <c r="K439" i="11"/>
  <c r="K1695" i="11"/>
  <c r="K820" i="11"/>
  <c r="K729" i="11"/>
  <c r="K460" i="11"/>
  <c r="K636" i="11"/>
  <c r="K977" i="11"/>
  <c r="K1468" i="11"/>
  <c r="K940" i="11"/>
  <c r="K464" i="11"/>
  <c r="K1264" i="11"/>
  <c r="K344" i="11"/>
  <c r="K1947" i="11"/>
  <c r="K804" i="11"/>
  <c r="K1648" i="11"/>
  <c r="K17" i="11"/>
  <c r="K877" i="11"/>
  <c r="K155" i="11"/>
  <c r="K1423" i="11"/>
  <c r="K1500" i="11"/>
  <c r="K904" i="11"/>
  <c r="K165" i="11"/>
  <c r="K1539" i="11"/>
  <c r="K1155" i="11"/>
  <c r="K340" i="11"/>
  <c r="K1437" i="11"/>
  <c r="K1638" i="11"/>
  <c r="K1726" i="11"/>
  <c r="K390" i="11"/>
  <c r="K526" i="11"/>
  <c r="K1417" i="11"/>
  <c r="K1421" i="11"/>
  <c r="K1749" i="11"/>
  <c r="K1869" i="11"/>
  <c r="K1733" i="11"/>
  <c r="K870" i="11"/>
  <c r="K1914" i="11"/>
  <c r="K502" i="11"/>
  <c r="K412" i="11"/>
  <c r="K267" i="11"/>
  <c r="K313" i="11"/>
  <c r="K1097" i="11"/>
  <c r="K656" i="11"/>
  <c r="K1131" i="11"/>
  <c r="K1619" i="11"/>
  <c r="K1975" i="11"/>
  <c r="K233" i="11"/>
  <c r="K1817" i="11"/>
  <c r="K547" i="11"/>
  <c r="K364" i="11"/>
  <c r="K757" i="11"/>
  <c r="K1280" i="11"/>
  <c r="K1245" i="11"/>
  <c r="K1459" i="11"/>
  <c r="K1787" i="11"/>
  <c r="K329" i="11"/>
  <c r="K297" i="11"/>
  <c r="K1504" i="11"/>
  <c r="K1684" i="11"/>
  <c r="K1636" i="11"/>
  <c r="K241" i="11"/>
  <c r="K45" i="11"/>
  <c r="K1687" i="11"/>
  <c r="K296" i="11"/>
  <c r="K117" i="11"/>
  <c r="K1679" i="11"/>
  <c r="K1765" i="11"/>
  <c r="K1031" i="11"/>
  <c r="K1012" i="11"/>
  <c r="K840" i="11"/>
  <c r="K1229" i="11"/>
  <c r="K1161" i="11"/>
  <c r="K1635" i="11"/>
  <c r="K27" i="11"/>
  <c r="K401" i="11"/>
  <c r="K437" i="11"/>
  <c r="K722" i="11"/>
  <c r="K1535" i="11"/>
  <c r="K1863" i="11"/>
  <c r="K605" i="11"/>
  <c r="K1628" i="11"/>
  <c r="K711" i="11"/>
  <c r="K1867" i="11"/>
  <c r="K1828" i="11"/>
  <c r="K1261" i="11"/>
  <c r="K1168" i="11"/>
  <c r="K704" i="11"/>
  <c r="K1307" i="11"/>
  <c r="K1667" i="11"/>
  <c r="K1017" i="11"/>
  <c r="K1208" i="11"/>
  <c r="K1623" i="11"/>
  <c r="K131" i="11"/>
  <c r="K599" i="11"/>
  <c r="K300" i="11"/>
  <c r="K25" i="11"/>
  <c r="K1902" i="11"/>
  <c r="K564" i="11"/>
  <c r="K571" i="11"/>
  <c r="K847" i="11"/>
  <c r="K283" i="11"/>
  <c r="K559" i="11"/>
  <c r="K1073" i="11"/>
  <c r="K1352" i="11"/>
  <c r="K848" i="11"/>
  <c r="K1911" i="11"/>
  <c r="K783" i="11"/>
  <c r="K376" i="11"/>
  <c r="K1676" i="11"/>
  <c r="K817" i="11"/>
  <c r="K200" i="11"/>
  <c r="K684" i="11"/>
  <c r="K543" i="11"/>
  <c r="K1556" i="11"/>
  <c r="K771" i="11"/>
  <c r="K1065" i="11"/>
  <c r="K1292" i="11"/>
  <c r="K1639" i="11"/>
  <c r="K1740" i="11"/>
  <c r="K1127" i="11"/>
  <c r="K1871" i="11"/>
  <c r="K380" i="11"/>
  <c r="K275" i="11"/>
  <c r="K1723" i="11"/>
  <c r="K1108" i="11"/>
  <c r="K203" i="11"/>
  <c r="K1564" i="11"/>
  <c r="K687" i="11"/>
  <c r="K607" i="11"/>
  <c r="K348" i="11"/>
  <c r="K125" i="11"/>
  <c r="K852" i="11"/>
  <c r="K1712" i="11"/>
  <c r="K1060" i="11"/>
  <c r="K429" i="11"/>
  <c r="K31" i="11"/>
  <c r="K799" i="11"/>
  <c r="K99" i="11"/>
  <c r="K1035" i="11"/>
  <c r="K1980" i="11"/>
  <c r="K1044" i="11"/>
  <c r="K1043" i="11"/>
  <c r="K1700" i="11"/>
  <c r="K624" i="11"/>
  <c r="K1339" i="11"/>
  <c r="K276" i="11"/>
  <c r="K251" i="11"/>
  <c r="K128" i="11"/>
  <c r="K87" i="11"/>
  <c r="K1129" i="11"/>
  <c r="K879" i="11"/>
  <c r="K443" i="11"/>
  <c r="K609" i="11"/>
  <c r="K93" i="11"/>
  <c r="K260" i="11"/>
  <c r="K1431" i="11"/>
  <c r="K513" i="11"/>
  <c r="K1611" i="11"/>
  <c r="K1600" i="11"/>
  <c r="K479" i="11"/>
  <c r="K311" i="11"/>
  <c r="K289" i="11"/>
  <c r="K1167" i="11"/>
  <c r="K821" i="11"/>
  <c r="K1187" i="11"/>
  <c r="K857" i="11"/>
  <c r="K1104" i="11"/>
  <c r="K320" i="11"/>
  <c r="K1596" i="11"/>
  <c r="K328" i="11"/>
  <c r="K519" i="11"/>
  <c r="K1872" i="11"/>
  <c r="K1479" i="11"/>
  <c r="K196" i="11"/>
  <c r="K1181" i="11"/>
  <c r="K428" i="11"/>
  <c r="K1300" i="11"/>
  <c r="K1416" i="11"/>
  <c r="K579" i="11"/>
  <c r="K739" i="11"/>
  <c r="K1536" i="11"/>
  <c r="K503" i="11"/>
  <c r="K277" i="11"/>
  <c r="K935" i="11"/>
  <c r="K1476" i="11"/>
  <c r="K112" i="11"/>
  <c r="K756" i="11"/>
  <c r="K763" i="11"/>
  <c r="K1827" i="11"/>
  <c r="K1407" i="11"/>
  <c r="K1063" i="11"/>
  <c r="K181" i="11"/>
  <c r="K608" i="11"/>
  <c r="K1016" i="11"/>
  <c r="K876" i="11"/>
  <c r="K1731" i="11"/>
  <c r="K529" i="11"/>
  <c r="K1944" i="11"/>
  <c r="K447" i="11"/>
  <c r="K292" i="11"/>
  <c r="K900" i="11"/>
  <c r="K1216" i="11"/>
  <c r="K1716" i="11"/>
  <c r="K1359" i="11"/>
  <c r="K1851" i="11"/>
  <c r="K427" i="11"/>
  <c r="K1507" i="11"/>
  <c r="K1039" i="11"/>
  <c r="K1180" i="11"/>
  <c r="K1384" i="11"/>
  <c r="K468" i="11"/>
  <c r="K1607" i="11"/>
  <c r="K561" i="11"/>
  <c r="K1560" i="11"/>
  <c r="K1183" i="11"/>
  <c r="K1875" i="11"/>
  <c r="K1711" i="11"/>
  <c r="K695" i="11"/>
  <c r="K680" i="11"/>
  <c r="K1355" i="11"/>
  <c r="K813" i="11"/>
  <c r="K1571" i="11"/>
  <c r="K315" i="11"/>
  <c r="K1299" i="11"/>
  <c r="K1111" i="11"/>
  <c r="K144" i="11"/>
  <c r="K1660" i="11"/>
  <c r="K47" i="11"/>
  <c r="K1147" i="11"/>
  <c r="K587" i="11"/>
  <c r="K1927" i="11"/>
  <c r="K725" i="11"/>
  <c r="K1552" i="11"/>
  <c r="K1795" i="11"/>
  <c r="K1145" i="11"/>
  <c r="K784" i="11"/>
  <c r="K1001" i="11"/>
  <c r="K1133" i="11"/>
  <c r="K1440" i="11"/>
  <c r="K1000" i="11"/>
  <c r="K465" i="11"/>
  <c r="K373" i="11"/>
  <c r="K1540" i="11"/>
  <c r="K572" i="11"/>
  <c r="K1403" i="11"/>
  <c r="K1003" i="11"/>
  <c r="K257" i="11"/>
  <c r="K1303" i="11"/>
  <c r="K533" i="11"/>
  <c r="K224" i="11"/>
  <c r="K55" i="11"/>
  <c r="K959" i="11"/>
  <c r="K1532" i="11"/>
  <c r="K1432" i="11"/>
  <c r="K419" i="11"/>
  <c r="K1496" i="11"/>
  <c r="K387" i="11"/>
  <c r="K1399" i="11"/>
  <c r="K1029" i="11"/>
  <c r="K1987" i="11"/>
  <c r="K723" i="11"/>
  <c r="K504" i="11"/>
  <c r="K1136" i="11"/>
  <c r="K805" i="11"/>
  <c r="K319" i="11"/>
  <c r="K896" i="11"/>
  <c r="K1495" i="11"/>
  <c r="K167" i="11"/>
  <c r="K628" i="11"/>
  <c r="K517" i="11"/>
  <c r="K448" i="11"/>
  <c r="K453" i="11"/>
  <c r="K676" i="11"/>
  <c r="K188" i="11"/>
  <c r="K1253" i="11"/>
  <c r="K801" i="11"/>
  <c r="K253" i="11"/>
  <c r="K1879" i="11"/>
  <c r="K869" i="11"/>
  <c r="K461" i="11"/>
  <c r="K1077" i="11"/>
  <c r="K803" i="11"/>
  <c r="K1169" i="11"/>
  <c r="K592" i="11"/>
  <c r="K235" i="11"/>
  <c r="K707" i="11"/>
  <c r="K964" i="11"/>
  <c r="K1107" i="11"/>
  <c r="K1364" i="11"/>
  <c r="K1156" i="11"/>
  <c r="K1492" i="11"/>
  <c r="K1323" i="11"/>
  <c r="K825" i="11"/>
  <c r="K909" i="11"/>
  <c r="K1599" i="11"/>
  <c r="K264" i="11"/>
  <c r="K1079" i="11"/>
  <c r="K560" i="11"/>
  <c r="K868" i="11"/>
  <c r="K1093" i="11"/>
  <c r="K991" i="11"/>
  <c r="K1412" i="11"/>
  <c r="K667" i="11"/>
  <c r="K371" i="11"/>
  <c r="K973" i="11"/>
  <c r="K1891" i="11"/>
  <c r="K580" i="11"/>
  <c r="K957" i="11"/>
  <c r="K1831" i="11"/>
  <c r="K713" i="11"/>
  <c r="K208" i="11"/>
  <c r="K1100" i="11"/>
  <c r="K1435" i="11"/>
  <c r="K1139" i="11"/>
  <c r="K1119" i="11"/>
  <c r="K268" i="11"/>
  <c r="K1113" i="11"/>
  <c r="K435" i="11"/>
  <c r="K312" i="11"/>
  <c r="K1271" i="11"/>
  <c r="K1140" i="11"/>
  <c r="K1671" i="11"/>
  <c r="K129" i="11"/>
  <c r="K153" i="11"/>
  <c r="K859" i="11"/>
  <c r="K912" i="11"/>
  <c r="K1316" i="11"/>
  <c r="K455" i="11"/>
  <c r="K884" i="11"/>
  <c r="K1896" i="11"/>
  <c r="K1227" i="11"/>
  <c r="K1244" i="11"/>
  <c r="K151" i="11"/>
  <c r="K1212" i="11"/>
  <c r="K119" i="11"/>
  <c r="K1572" i="11"/>
  <c r="K287" i="11"/>
  <c r="K1295" i="11"/>
  <c r="K1041" i="11"/>
  <c r="K416" i="11"/>
  <c r="K15" i="11"/>
  <c r="K948" i="11"/>
  <c r="K1189" i="11"/>
  <c r="K1956" i="11"/>
  <c r="K1221" i="11"/>
  <c r="K611" i="11"/>
  <c r="K717" i="11"/>
  <c r="K273" i="11"/>
  <c r="K163" i="11"/>
  <c r="K372" i="11"/>
  <c r="K553" i="11"/>
  <c r="K1419" i="11"/>
  <c r="K865" i="11"/>
  <c r="K415" i="11"/>
  <c r="K213" i="11"/>
  <c r="K1379" i="11"/>
  <c r="K379" i="11"/>
  <c r="K240" i="11"/>
  <c r="K1608" i="11"/>
  <c r="K1812" i="11"/>
  <c r="K1388" i="11"/>
  <c r="K495" i="11"/>
  <c r="K83" i="11"/>
  <c r="K76" i="11"/>
  <c r="K1664" i="11"/>
  <c r="K663" i="11"/>
  <c r="K891" i="11"/>
  <c r="K1884" i="11"/>
  <c r="K612" i="11"/>
  <c r="K555" i="11"/>
  <c r="K745" i="11"/>
  <c r="K1699" i="11"/>
  <c r="K787" i="11"/>
  <c r="K967" i="11"/>
  <c r="K728" i="11"/>
  <c r="K1580" i="11"/>
  <c r="K16" i="11"/>
  <c r="K1524" i="11"/>
  <c r="K368" i="11"/>
  <c r="K1223" i="11"/>
  <c r="K1080" i="11"/>
  <c r="K812" i="11"/>
  <c r="K619" i="11"/>
  <c r="K929" i="11"/>
  <c r="K1491" i="11"/>
  <c r="K508" i="11"/>
  <c r="K483" i="11"/>
  <c r="K1488" i="11"/>
  <c r="K1928" i="11"/>
  <c r="K649" i="11"/>
  <c r="K24" i="11"/>
  <c r="K65" i="11"/>
  <c r="K1776" i="11"/>
  <c r="K815" i="11"/>
  <c r="K1011" i="11"/>
  <c r="K1380" i="11"/>
  <c r="K1387" i="11"/>
  <c r="K975" i="11"/>
  <c r="K631" i="11"/>
  <c r="K705" i="11"/>
  <c r="K1233" i="11"/>
  <c r="K1083" i="11"/>
  <c r="K536" i="11"/>
  <c r="K252" i="11"/>
  <c r="K600" i="11"/>
  <c r="K1072" i="11"/>
  <c r="K1112" i="11"/>
  <c r="K327" i="11"/>
  <c r="K819" i="11"/>
  <c r="K1049" i="11"/>
  <c r="K888" i="11"/>
  <c r="K677" i="11"/>
  <c r="K792" i="11"/>
  <c r="K1768" i="11"/>
  <c r="K223" i="11"/>
  <c r="K987" i="11"/>
  <c r="K827" i="11"/>
  <c r="K177" i="11"/>
  <c r="K1428" i="11"/>
  <c r="K743" i="11"/>
  <c r="K1767" i="11"/>
  <c r="K1663" i="11"/>
  <c r="K204" i="11"/>
  <c r="K952" i="11"/>
  <c r="K1568" i="11"/>
  <c r="K351" i="11"/>
  <c r="K488" i="11"/>
  <c r="K1463" i="11"/>
  <c r="K863" i="11"/>
  <c r="K731" i="11"/>
  <c r="K409" i="11"/>
  <c r="K905" i="11"/>
  <c r="K1992" i="11"/>
  <c r="K1051" i="11"/>
  <c r="K245" i="11"/>
  <c r="K1511" i="11"/>
  <c r="K544" i="11"/>
  <c r="K1915" i="11"/>
  <c r="K796" i="11"/>
  <c r="K75" i="11"/>
  <c r="K1815" i="11"/>
  <c r="K1172" i="11"/>
  <c r="K37" i="11"/>
  <c r="K511" i="11"/>
  <c r="K1055" i="11"/>
  <c r="K1195" i="11"/>
  <c r="K1448" i="11"/>
  <c r="K512" i="11"/>
  <c r="K357" i="11"/>
  <c r="K107" i="11"/>
  <c r="K1555" i="11"/>
  <c r="K147" i="11"/>
  <c r="K1203" i="11"/>
  <c r="K1415" i="11"/>
  <c r="K1764" i="11"/>
  <c r="K915" i="11"/>
  <c r="K1720" i="11"/>
  <c r="K773" i="11"/>
  <c r="K1009" i="11"/>
  <c r="K169" i="11"/>
  <c r="T567" i="11" l="1"/>
  <c r="S610" i="11"/>
  <c r="S530" i="11"/>
  <c r="S800" i="11"/>
  <c r="S909" i="11"/>
  <c r="S980" i="11"/>
  <c r="S564" i="11"/>
  <c r="S769" i="11"/>
  <c r="S679" i="11"/>
  <c r="S595" i="11"/>
  <c r="S709" i="11"/>
  <c r="S267" i="11"/>
  <c r="S865" i="11"/>
  <c r="S668" i="11"/>
  <c r="S647" i="11"/>
  <c r="S916" i="11"/>
  <c r="S868" i="11"/>
  <c r="S783" i="11"/>
  <c r="S791" i="11"/>
  <c r="S516" i="11"/>
  <c r="S632" i="11"/>
  <c r="S644" i="11"/>
  <c r="S817" i="11"/>
  <c r="S933" i="11"/>
  <c r="S615" i="11"/>
  <c r="S382" i="11"/>
  <c r="S306" i="11"/>
  <c r="S657" i="11"/>
  <c r="S911" i="11"/>
  <c r="S428" i="11"/>
  <c r="S797" i="11"/>
  <c r="S780" i="11"/>
  <c r="S847" i="11"/>
  <c r="S149" i="11"/>
  <c r="S508" i="11"/>
  <c r="S955" i="11"/>
  <c r="S686" i="11"/>
  <c r="S567" i="11"/>
  <c r="S626" i="11"/>
  <c r="S733" i="11"/>
  <c r="S398" i="11"/>
  <c r="S869" i="11"/>
  <c r="S540" i="11"/>
  <c r="S473" i="11"/>
  <c r="S879" i="11"/>
  <c r="S454" i="11"/>
  <c r="S658" i="11"/>
  <c r="S407" i="11"/>
  <c r="S617" i="11"/>
  <c r="S659" i="11"/>
  <c r="S560" i="11"/>
  <c r="S919" i="11"/>
  <c r="S551" i="11"/>
  <c r="S789" i="11"/>
  <c r="S756" i="11"/>
  <c r="S964" i="11"/>
  <c r="S773" i="11"/>
  <c r="S761" i="11"/>
  <c r="S913" i="11"/>
  <c r="S684" i="11"/>
  <c r="S322" i="11"/>
  <c r="S273" i="11"/>
  <c r="S711" i="11"/>
  <c r="S513" i="11"/>
  <c r="S813" i="11"/>
  <c r="S585" i="11"/>
  <c r="S430" i="11"/>
  <c r="S339" i="11"/>
  <c r="S629" i="11"/>
  <c r="S620" i="11"/>
  <c r="S999" i="11"/>
  <c r="S600" i="11"/>
  <c r="S885" i="11"/>
  <c r="S979" i="11"/>
  <c r="S262" i="11"/>
  <c r="S279" i="11"/>
  <c r="S681" i="11"/>
  <c r="S319" i="11"/>
  <c r="S900" i="11"/>
  <c r="S492" i="11"/>
  <c r="S285" i="11"/>
  <c r="S164" i="11"/>
  <c r="S809" i="11"/>
  <c r="S823" i="11"/>
  <c r="S637" i="11"/>
  <c r="S745" i="11"/>
  <c r="S485" i="11"/>
  <c r="S819" i="11"/>
  <c r="S251" i="11"/>
  <c r="S792" i="11"/>
  <c r="S831" i="11"/>
  <c r="S546" i="11"/>
  <c r="S880" i="11"/>
  <c r="S707" i="11"/>
  <c r="S287" i="11"/>
  <c r="S925" i="11"/>
  <c r="S805" i="11"/>
  <c r="S844" i="11"/>
  <c r="S850" i="11"/>
  <c r="S873" i="11"/>
  <c r="S334" i="11"/>
  <c r="S757" i="11"/>
  <c r="S993" i="11"/>
  <c r="S832" i="11"/>
  <c r="S489" i="11"/>
  <c r="S740" i="11"/>
  <c r="S975" i="11"/>
  <c r="S613" i="11"/>
  <c r="S905" i="11"/>
  <c r="S203" i="11"/>
  <c r="S864" i="11"/>
  <c r="S931" i="11"/>
  <c r="S719" i="11"/>
  <c r="S855" i="11"/>
  <c r="S529" i="11"/>
  <c r="S764" i="11"/>
  <c r="S715" i="11"/>
  <c r="S619" i="11"/>
  <c r="S462" i="11"/>
  <c r="S821" i="11"/>
  <c r="S825" i="11"/>
  <c r="S915" i="11"/>
  <c r="S951" i="11"/>
  <c r="S835" i="11"/>
  <c r="S254" i="11"/>
  <c r="S927" i="11"/>
  <c r="S652" i="11"/>
  <c r="S739" i="11"/>
  <c r="S58" i="11"/>
  <c r="S680" i="11"/>
  <c r="S245" i="11"/>
  <c r="S883" i="11"/>
  <c r="S568" i="11"/>
  <c r="S752" i="11"/>
  <c r="S787" i="11"/>
  <c r="S751" i="11"/>
  <c r="S576" i="11"/>
  <c r="S223" i="11"/>
  <c r="S867" i="11"/>
  <c r="S624" i="11"/>
  <c r="S788" i="11"/>
  <c r="S505" i="11"/>
  <c r="S828" i="11"/>
  <c r="S674" i="11"/>
  <c r="S459" i="11"/>
  <c r="S843" i="11"/>
  <c r="S556" i="11"/>
  <c r="S238" i="11"/>
  <c r="S777" i="11"/>
  <c r="S475" i="11"/>
  <c r="S776" i="11"/>
  <c r="S928" i="11"/>
  <c r="S451" i="11"/>
  <c r="S470" i="11"/>
  <c r="S767" i="11"/>
  <c r="S274" i="11"/>
  <c r="S603" i="11"/>
  <c r="S755" i="11"/>
  <c r="S944" i="11"/>
  <c r="S807" i="11"/>
  <c r="S561" i="11"/>
  <c r="S124" i="11"/>
  <c r="S729" i="11"/>
  <c r="S876" i="11"/>
  <c r="S293" i="11"/>
  <c r="S921" i="11"/>
  <c r="S697" i="11"/>
  <c r="S482" i="11"/>
  <c r="S57" i="11"/>
  <c r="S781" i="11"/>
  <c r="S622" i="11"/>
  <c r="S978" i="11"/>
  <c r="S446" i="11"/>
  <c r="S266" i="11"/>
  <c r="S808" i="11"/>
  <c r="S623" i="11"/>
  <c r="S732" i="11"/>
  <c r="S563" i="11"/>
  <c r="S439" i="11"/>
  <c r="S229" i="11"/>
  <c r="S785" i="11"/>
  <c r="S650" i="11"/>
  <c r="S839" i="11"/>
  <c r="S641" i="11"/>
  <c r="S504" i="11"/>
  <c r="S583" i="11"/>
  <c r="S827" i="11"/>
  <c r="S696" i="11"/>
  <c r="S704" i="11"/>
  <c r="S896" i="11"/>
  <c r="S763" i="11"/>
  <c r="S897" i="11"/>
  <c r="S725" i="11"/>
  <c r="S527" i="11"/>
  <c r="S992" i="11"/>
  <c r="S872" i="11"/>
  <c r="S511" i="11"/>
  <c r="S820" i="11"/>
  <c r="S664" i="11"/>
  <c r="S857" i="11"/>
  <c r="S963" i="11"/>
  <c r="S907" i="11"/>
  <c r="S701" i="11"/>
  <c r="S370" i="11"/>
  <c r="S799" i="11"/>
  <c r="S949" i="11"/>
  <c r="S941" i="11"/>
  <c r="S840" i="11"/>
  <c r="S848" i="11"/>
  <c r="S481" i="11"/>
  <c r="S327" i="11"/>
  <c r="S525" i="11"/>
  <c r="S768" i="11"/>
  <c r="S565" i="11"/>
  <c r="S543" i="11"/>
  <c r="S631" i="11"/>
  <c r="S588" i="11"/>
  <c r="S596" i="11"/>
  <c r="S727" i="11"/>
  <c r="S812" i="11"/>
  <c r="S960" i="11"/>
  <c r="S984" i="11"/>
  <c r="S128" i="11"/>
  <c r="S171" i="11"/>
  <c r="S604" i="11"/>
  <c r="S853" i="11"/>
  <c r="S663" i="11"/>
  <c r="S708" i="11"/>
  <c r="S871" i="11"/>
  <c r="S973" i="11"/>
  <c r="S302" i="11"/>
  <c r="S860" i="11"/>
  <c r="S705" i="11"/>
  <c r="S649" i="11"/>
  <c r="S772" i="11"/>
  <c r="S555" i="11"/>
  <c r="S635" i="11"/>
  <c r="S533" i="11"/>
  <c r="S593" i="11"/>
  <c r="S532" i="11"/>
  <c r="S906" i="11"/>
  <c r="S488" i="11"/>
  <c r="S648" i="11"/>
  <c r="S183" i="11"/>
  <c r="S891" i="11"/>
  <c r="S182" i="11"/>
  <c r="S716" i="11"/>
  <c r="S72" i="11"/>
  <c r="S577" i="11"/>
  <c r="S250" i="11"/>
  <c r="S572" i="11"/>
  <c r="S584" i="11"/>
  <c r="S443" i="11"/>
  <c r="S376" i="11"/>
  <c r="S491" i="11"/>
  <c r="S924" i="11"/>
  <c r="S972" i="11"/>
  <c r="S677" i="11"/>
  <c r="S738" i="11"/>
  <c r="S699" i="11"/>
  <c r="S959" i="11"/>
  <c r="S366" i="11"/>
  <c r="S633" i="11"/>
  <c r="S643" i="11"/>
  <c r="S866" i="11"/>
  <c r="S523" i="11"/>
  <c r="S569" i="11"/>
  <c r="S722" i="11"/>
  <c r="S703" i="11"/>
  <c r="S976" i="11"/>
  <c r="S958" i="11"/>
  <c r="S552" i="11"/>
  <c r="S639" i="11"/>
  <c r="S930" i="11"/>
  <c r="S341" i="11"/>
  <c r="S361" i="11"/>
  <c r="S198" i="11"/>
  <c r="S893" i="11"/>
  <c r="S717" i="11"/>
  <c r="S829" i="11"/>
  <c r="S786" i="11"/>
  <c r="S424" i="11"/>
  <c r="S531" i="11"/>
  <c r="S936" i="11"/>
  <c r="S937" i="11"/>
  <c r="S174" i="11"/>
  <c r="S597" i="11"/>
  <c r="S721" i="11"/>
  <c r="S692" i="11"/>
  <c r="S938" i="11"/>
  <c r="S315" i="11"/>
  <c r="S605" i="11"/>
  <c r="S539" i="11"/>
  <c r="S536" i="11"/>
  <c r="S557" i="11"/>
  <c r="S608" i="11"/>
  <c r="S478" i="11"/>
  <c r="S578" i="11"/>
  <c r="S759" i="11"/>
  <c r="S517" i="11"/>
  <c r="S224" i="11"/>
  <c r="S672" i="11"/>
  <c r="S962" i="11"/>
  <c r="S887" i="11"/>
  <c r="S108" i="11"/>
  <c r="S275" i="11"/>
  <c r="S300" i="11"/>
  <c r="S421" i="11"/>
  <c r="S26" i="11"/>
  <c r="S841" i="11"/>
  <c r="S100" i="11"/>
  <c r="S472" i="11"/>
  <c r="S402" i="11"/>
  <c r="S640" i="11"/>
  <c r="S796" i="11"/>
  <c r="S321" i="11"/>
  <c r="S940" i="11"/>
  <c r="S162" i="11"/>
  <c r="S453" i="11"/>
  <c r="S365" i="11"/>
  <c r="S890" i="11"/>
  <c r="S375" i="11"/>
  <c r="S653" i="11"/>
  <c r="S122" i="11"/>
  <c r="S217" i="11"/>
  <c r="S326" i="11"/>
  <c r="S815" i="11"/>
  <c r="S96" i="11"/>
  <c r="S969" i="11"/>
  <c r="S939" i="11"/>
  <c r="S904" i="11"/>
  <c r="S833" i="11"/>
  <c r="S895" i="11"/>
  <c r="S914" i="11"/>
  <c r="S706" i="11"/>
  <c r="S437" i="11"/>
  <c r="S377" i="11"/>
  <c r="S387" i="11"/>
  <c r="S53" i="11"/>
  <c r="S902" i="11"/>
  <c r="S442" i="11"/>
  <c r="S146" i="11"/>
  <c r="S954" i="11"/>
  <c r="S838" i="11"/>
  <c r="S736" i="11"/>
  <c r="S295" i="11"/>
  <c r="S173" i="11"/>
  <c r="S345" i="11"/>
  <c r="S349" i="11"/>
  <c r="S601" i="11"/>
  <c r="S471" i="11"/>
  <c r="S612" i="11"/>
  <c r="S627" i="11"/>
  <c r="S168" i="11"/>
  <c r="S143" i="11"/>
  <c r="S261" i="11"/>
  <c r="S458" i="11"/>
  <c r="S368" i="11"/>
  <c r="S88" i="11"/>
  <c r="S434" i="11"/>
  <c r="S774" i="11"/>
  <c r="S682" i="11"/>
  <c r="S373" i="11"/>
  <c r="S463" i="11"/>
  <c r="S235" i="11"/>
  <c r="S56" i="11"/>
  <c r="S309" i="11"/>
  <c r="S448" i="11"/>
  <c r="S814" i="11"/>
  <c r="S854" i="11"/>
  <c r="S943" i="11"/>
  <c r="S441" i="11"/>
  <c r="S822" i="11"/>
  <c r="S534" i="11"/>
  <c r="S457" i="11"/>
  <c r="S606" i="11"/>
  <c r="S311" i="11"/>
  <c r="S323" i="11"/>
  <c r="S391" i="11"/>
  <c r="S359" i="11"/>
  <c r="S654" i="11"/>
  <c r="S803" i="11"/>
  <c r="S499" i="11"/>
  <c r="S212" i="11"/>
  <c r="S743" i="11"/>
  <c r="S929" i="11"/>
  <c r="S409" i="11"/>
  <c r="S737" i="11"/>
  <c r="S335" i="11"/>
  <c r="S554" i="11"/>
  <c r="S910" i="11"/>
  <c r="S220" i="11"/>
  <c r="S112" i="11"/>
  <c r="S616" i="11"/>
  <c r="S110" i="11"/>
  <c r="S222" i="11"/>
  <c r="S570" i="11"/>
  <c r="S258" i="11"/>
  <c r="S144" i="11"/>
  <c r="S197" i="11"/>
  <c r="S51" i="11"/>
  <c r="S645" i="11"/>
  <c r="S178" i="11"/>
  <c r="S802" i="11"/>
  <c r="S946" i="11"/>
  <c r="S240" i="11"/>
  <c r="S558" i="11"/>
  <c r="S665" i="11"/>
  <c r="S509" i="11"/>
  <c r="S226" i="11"/>
  <c r="S386" i="11"/>
  <c r="S313" i="11"/>
  <c r="S720" i="11"/>
  <c r="S849" i="11"/>
  <c r="S247" i="11"/>
  <c r="S239" i="11"/>
  <c r="S394" i="11"/>
  <c r="S55" i="11"/>
  <c r="S824" i="11"/>
  <c r="S892" i="11"/>
  <c r="S710" i="11"/>
  <c r="S214" i="11"/>
  <c r="S545" i="11"/>
  <c r="S818" i="11"/>
  <c r="S59" i="11"/>
  <c r="S932" i="11"/>
  <c r="S483" i="11"/>
  <c r="S163" i="11"/>
  <c r="S956" i="11"/>
  <c r="S192" i="11"/>
  <c r="S343" i="11"/>
  <c r="S894" i="11"/>
  <c r="S299" i="11"/>
  <c r="S117" i="11"/>
  <c r="S233" i="11"/>
  <c r="S244" i="11"/>
  <c r="S968" i="11"/>
  <c r="S204" i="11"/>
  <c r="S518" i="11"/>
  <c r="S942" i="11"/>
  <c r="S758" i="11"/>
  <c r="S484" i="11"/>
  <c r="S248" i="11"/>
  <c r="S898" i="11"/>
  <c r="S79" i="11"/>
  <c r="S994" i="11"/>
  <c r="S133" i="11"/>
  <c r="S834" i="11"/>
  <c r="S147" i="11"/>
  <c r="S395" i="11"/>
  <c r="S713" i="11"/>
  <c r="S194" i="11"/>
  <c r="S150" i="11"/>
  <c r="S810" i="11"/>
  <c r="S294" i="11"/>
  <c r="S181" i="11"/>
  <c r="S195" i="11"/>
  <c r="S435" i="11"/>
  <c r="S384" i="11"/>
  <c r="S594" i="11"/>
  <c r="S145" i="11"/>
  <c r="S215" i="11"/>
  <c r="S687" i="11"/>
  <c r="S519" i="11"/>
  <c r="S243" i="11"/>
  <c r="S673" i="11"/>
  <c r="S490" i="11"/>
  <c r="S479" i="11"/>
  <c r="S307" i="11"/>
  <c r="S277" i="11"/>
  <c r="S199" i="11"/>
  <c r="S947" i="11"/>
  <c r="S501" i="11"/>
  <c r="S830" i="11"/>
  <c r="S207" i="11"/>
  <c r="S396" i="11"/>
  <c r="S449" i="11"/>
  <c r="S54" i="11"/>
  <c r="S403" i="11"/>
  <c r="S988" i="11"/>
  <c r="S33" i="11"/>
  <c r="S521" i="11"/>
  <c r="S661" i="11"/>
  <c r="S425" i="11"/>
  <c r="S73" i="11"/>
  <c r="S884" i="11"/>
  <c r="S607" i="11"/>
  <c r="S753" i="11"/>
  <c r="S587" i="11"/>
  <c r="S507" i="11"/>
  <c r="S136" i="11"/>
  <c r="S748" i="11"/>
  <c r="S728" i="11"/>
  <c r="S342" i="11"/>
  <c r="S816" i="11"/>
  <c r="S702" i="11"/>
  <c r="S466" i="11"/>
  <c r="S305" i="11"/>
  <c r="S735" i="11"/>
  <c r="S581" i="11"/>
  <c r="S290" i="11"/>
  <c r="S296" i="11"/>
  <c r="S329" i="11"/>
  <c r="S419" i="11"/>
  <c r="S468" i="11"/>
  <c r="S861" i="11"/>
  <c r="S85" i="11"/>
  <c r="S406" i="11"/>
  <c r="S232" i="11"/>
  <c r="S392" i="11"/>
  <c r="S779" i="11"/>
  <c r="S524" i="11"/>
  <c r="S180" i="11"/>
  <c r="S882" i="11"/>
  <c r="S408" i="11"/>
  <c r="S983" i="11"/>
  <c r="S286" i="11"/>
  <c r="S415" i="11"/>
  <c r="S974" i="11"/>
  <c r="S135" i="11"/>
  <c r="S219" i="11"/>
  <c r="S179" i="11"/>
  <c r="S81" i="11"/>
  <c r="S378" i="11"/>
  <c r="S541" i="11"/>
  <c r="S537" i="11"/>
  <c r="S724" i="11"/>
  <c r="S691" i="11"/>
  <c r="S700" i="11"/>
  <c r="S503" i="11"/>
  <c r="S257" i="11"/>
  <c r="S683" i="11"/>
  <c r="S874" i="11"/>
  <c r="S115" i="11"/>
  <c r="S609" i="11"/>
  <c r="S923" i="11"/>
  <c r="S436" i="11"/>
  <c r="S495" i="11"/>
  <c r="S89" i="11"/>
  <c r="S574" i="11"/>
  <c r="S230" i="11"/>
  <c r="S651" i="11"/>
  <c r="S726" i="11"/>
  <c r="S152" i="11"/>
  <c r="S922" i="11"/>
  <c r="S784" i="11"/>
  <c r="S39" i="11"/>
  <c r="S231" i="11"/>
  <c r="S308" i="11"/>
  <c r="S431" i="11"/>
  <c r="S990" i="11"/>
  <c r="S153" i="11"/>
  <c r="S875" i="11"/>
  <c r="S851" i="11"/>
  <c r="S206" i="11"/>
  <c r="S363" i="11"/>
  <c r="S970" i="11"/>
  <c r="S592" i="11"/>
  <c r="S498" i="11"/>
  <c r="S369" i="11"/>
  <c r="S298" i="11"/>
  <c r="S314" i="11"/>
  <c r="S330" i="11"/>
  <c r="S625" i="11"/>
  <c r="S157" i="11"/>
  <c r="S945" i="11"/>
  <c r="S175" i="11"/>
  <c r="S464" i="11"/>
  <c r="S184" i="11"/>
  <c r="S64" i="11"/>
  <c r="S549" i="11"/>
  <c r="S331" i="11"/>
  <c r="S934" i="11"/>
  <c r="S444" i="11"/>
  <c r="S80" i="11"/>
  <c r="S995" i="11"/>
  <c r="S397" i="11"/>
  <c r="S760" i="11"/>
  <c r="S486" i="11"/>
  <c r="S255" i="11"/>
  <c r="S95" i="11"/>
  <c r="S450" i="11"/>
  <c r="S134" i="11"/>
  <c r="S862" i="11"/>
  <c r="S778" i="11"/>
  <c r="S996" i="11"/>
  <c r="S385" i="11"/>
  <c r="S350" i="11"/>
  <c r="S562" i="11"/>
  <c r="S750" i="11"/>
  <c r="S460" i="11"/>
  <c r="S358" i="11"/>
  <c r="S870" i="11"/>
  <c r="S899" i="11"/>
  <c r="S573" i="11"/>
  <c r="S987" i="11"/>
  <c r="S952" i="11"/>
  <c r="S991" i="11"/>
  <c r="S455" i="11"/>
  <c r="S723" i="11"/>
  <c r="S61" i="11"/>
  <c r="S690" i="11"/>
  <c r="S429" i="11"/>
  <c r="S119" i="11"/>
  <c r="S388" i="11"/>
  <c r="S935" i="11"/>
  <c r="S120" i="11"/>
  <c r="S660" i="11"/>
  <c r="S989" i="11"/>
  <c r="S45" i="11"/>
  <c r="S642" i="11"/>
  <c r="S667" i="11"/>
  <c r="S977" i="11"/>
  <c r="S283" i="11"/>
  <c r="S655" i="11"/>
  <c r="S166" i="11"/>
  <c r="S193" i="11"/>
  <c r="S863" i="11"/>
  <c r="S662" i="11"/>
  <c r="S121" i="11"/>
  <c r="S671" i="11"/>
  <c r="S127" i="11"/>
  <c r="S260" i="11"/>
  <c r="S766" i="11"/>
  <c r="S333" i="11"/>
  <c r="S982" i="11"/>
  <c r="S399" i="11"/>
  <c r="S356" i="11"/>
  <c r="S281" i="11"/>
  <c r="S512" i="11"/>
  <c r="S621" i="11"/>
  <c r="S158" i="11"/>
  <c r="S986" i="11"/>
  <c r="S50" i="11"/>
  <c r="S75" i="11"/>
  <c r="S49" i="11"/>
  <c r="S288" i="11"/>
  <c r="S216" i="11"/>
  <c r="S747" i="11"/>
  <c r="S422" i="11"/>
  <c r="S881" i="11"/>
  <c r="S795" i="11"/>
  <c r="S698" i="11"/>
  <c r="S310" i="11"/>
  <c r="S476" i="11"/>
  <c r="S213" i="11"/>
  <c r="S447" i="11"/>
  <c r="S337" i="11"/>
  <c r="S284" i="11"/>
  <c r="S109" i="11"/>
  <c r="S292" i="11"/>
  <c r="S550" i="11"/>
  <c r="S666" i="11"/>
  <c r="S205" i="11"/>
  <c r="S754" i="11"/>
  <c r="S420" i="11"/>
  <c r="S116" i="11"/>
  <c r="S878" i="11"/>
  <c r="S177" i="11"/>
  <c r="S559" i="11"/>
  <c r="S670" i="11"/>
  <c r="S494" i="11"/>
  <c r="S762" i="11"/>
  <c r="S354" i="11"/>
  <c r="S249" i="11"/>
  <c r="S170" i="11"/>
  <c r="S346" i="11"/>
  <c r="S352" i="11"/>
  <c r="S35" i="11"/>
  <c r="S393" i="11"/>
  <c r="S278" i="11"/>
  <c r="S106" i="11"/>
  <c r="S351" i="11"/>
  <c r="S272" i="11"/>
  <c r="S971" i="11"/>
  <c r="S714" i="11"/>
  <c r="S695" i="11"/>
  <c r="S317" i="11"/>
  <c r="S912" i="11"/>
  <c r="S201" i="11"/>
  <c r="S151" i="11"/>
  <c r="S111" i="11"/>
  <c r="S263" i="11"/>
  <c r="S344" i="11"/>
  <c r="S580" i="11"/>
  <c r="S688" i="11"/>
  <c r="S918" i="11"/>
  <c r="S338" i="11"/>
  <c r="S312" i="11"/>
  <c r="S191" i="11"/>
  <c r="S237" i="11"/>
  <c r="S423" i="11"/>
  <c r="S465" i="11"/>
  <c r="S40" i="11"/>
  <c r="S493" i="11"/>
  <c r="S417" i="11"/>
  <c r="S997" i="11"/>
  <c r="S634" i="11"/>
  <c r="S842" i="11"/>
  <c r="S440" i="11"/>
  <c r="S535" i="11"/>
  <c r="S43" i="11"/>
  <c r="S253" i="11"/>
  <c r="S125" i="11"/>
  <c r="S156" i="11"/>
  <c r="S42" i="11"/>
  <c r="S301" i="11"/>
  <c r="S469" i="11"/>
  <c r="S228" i="11"/>
  <c r="S528" i="11"/>
  <c r="S165" i="11"/>
  <c r="S510" i="11"/>
  <c r="S105" i="11"/>
  <c r="S60" i="11"/>
  <c r="S782" i="11"/>
  <c r="S547" i="11"/>
  <c r="S77" i="11"/>
  <c r="S320" i="11"/>
  <c r="S477" i="11"/>
  <c r="S749" i="11"/>
  <c r="S126" i="11"/>
  <c r="S188" i="11"/>
  <c r="S526" i="11"/>
  <c r="S340" i="11"/>
  <c r="S140" i="11"/>
  <c r="S98" i="11"/>
  <c r="S46" i="11"/>
  <c r="S154" i="11"/>
  <c r="S28" i="11"/>
  <c r="S413" i="11"/>
  <c r="S155" i="11"/>
  <c r="S336" i="11"/>
  <c r="S234" i="11"/>
  <c r="S30" i="11"/>
  <c r="S87" i="11"/>
  <c r="S474" i="11"/>
  <c r="S236" i="11"/>
  <c r="S36" i="11"/>
  <c r="S225" i="11"/>
  <c r="S364" i="11"/>
  <c r="S790" i="11"/>
  <c r="S948" i="11"/>
  <c r="S798" i="11"/>
  <c r="S44" i="11"/>
  <c r="S74" i="11"/>
  <c r="S582" i="11"/>
  <c r="S276" i="11"/>
  <c r="S514" i="11"/>
  <c r="S91" i="11"/>
  <c r="S618" i="11"/>
  <c r="S93" i="11"/>
  <c r="S730" i="11"/>
  <c r="S268" i="11"/>
  <c r="S590" i="11"/>
  <c r="S966" i="11"/>
  <c r="S826" i="11"/>
  <c r="S961" i="11"/>
  <c r="S129" i="11"/>
  <c r="S172" i="11"/>
  <c r="S94" i="11"/>
  <c r="S591" i="11"/>
  <c r="S856" i="11"/>
  <c r="S259" i="11"/>
  <c r="S159" i="11"/>
  <c r="S836" i="11"/>
  <c r="S186" i="11"/>
  <c r="S99" i="11"/>
  <c r="S589" i="11"/>
  <c r="S371" i="11"/>
  <c r="S467" i="11"/>
  <c r="S200" i="11"/>
  <c r="S957" i="11"/>
  <c r="S405" i="11"/>
  <c r="S544" i="11"/>
  <c r="S888" i="11"/>
  <c r="S614" i="11"/>
  <c r="S103" i="11"/>
  <c r="S227" i="11"/>
  <c r="S297" i="11"/>
  <c r="S362" i="11"/>
  <c r="S304" i="11"/>
  <c r="S965" i="11"/>
  <c r="S656" i="11"/>
  <c r="S70" i="11"/>
  <c r="S102" i="11"/>
  <c r="S586" i="11"/>
  <c r="S76" i="11"/>
  <c r="S571" i="11"/>
  <c r="S998" i="11"/>
  <c r="S414" i="11"/>
  <c r="S107" i="11"/>
  <c r="S981" i="11"/>
  <c r="S29" i="11"/>
  <c r="S801" i="11"/>
  <c r="S242" i="11"/>
  <c r="S770" i="11"/>
  <c r="S846" i="11"/>
  <c r="S793" i="11"/>
  <c r="S400" i="11"/>
  <c r="S27" i="11"/>
  <c r="S967" i="11"/>
  <c r="S418" i="11"/>
  <c r="S169" i="11"/>
  <c r="S66" i="11"/>
  <c r="S741" i="11"/>
  <c r="S806" i="11"/>
  <c r="S497" i="11"/>
  <c r="S845" i="11"/>
  <c r="S218" i="11"/>
  <c r="S196" i="11"/>
  <c r="S901" i="11"/>
  <c r="S137" i="11"/>
  <c r="S325" i="11"/>
  <c r="S348" i="11"/>
  <c r="S138" i="11"/>
  <c r="S742" i="11"/>
  <c r="S611" i="11"/>
  <c r="S101" i="11"/>
  <c r="S712" i="11"/>
  <c r="S480" i="11"/>
  <c r="S566" i="11"/>
  <c r="S811" i="11"/>
  <c r="S69" i="11"/>
  <c r="S90" i="11"/>
  <c r="S190" i="11"/>
  <c r="S118" i="11"/>
  <c r="S734" i="11"/>
  <c r="S903" i="11"/>
  <c r="S602" i="11"/>
  <c r="S646" i="11"/>
  <c r="S599" i="11"/>
  <c r="S360" i="11"/>
  <c r="S411" i="11"/>
  <c r="S48" i="11"/>
  <c r="S380" i="11"/>
  <c r="S669" i="11"/>
  <c r="S318" i="11"/>
  <c r="S132" i="11"/>
  <c r="S500" i="11"/>
  <c r="S353" i="11"/>
  <c r="S877" i="11"/>
  <c r="S303" i="11"/>
  <c r="S426" i="11"/>
  <c r="S37" i="11"/>
  <c r="S211" i="11"/>
  <c r="S675" i="11"/>
  <c r="S487" i="11"/>
  <c r="S950" i="11"/>
  <c r="S38" i="11"/>
  <c r="S32" i="11"/>
  <c r="S367" i="11"/>
  <c r="S92" i="11"/>
  <c r="S68" i="11"/>
  <c r="S456" i="11"/>
  <c r="S771" i="11"/>
  <c r="S160" i="11"/>
  <c r="S63" i="11"/>
  <c r="S432" i="11"/>
  <c r="S731" i="11"/>
  <c r="S189" i="11"/>
  <c r="S985" i="11"/>
  <c r="S167" i="11"/>
  <c r="S410" i="11"/>
  <c r="S176" i="11"/>
  <c r="S926" i="11"/>
  <c r="S579" i="11"/>
  <c r="S837" i="11"/>
  <c r="S445" i="11"/>
  <c r="S522" i="11"/>
  <c r="S889" i="11"/>
  <c r="S82" i="11"/>
  <c r="S506" i="11"/>
  <c r="S130" i="11"/>
  <c r="S542" i="11"/>
  <c r="S689" i="11"/>
  <c r="S379" i="11"/>
  <c r="S920" i="11"/>
  <c r="S859" i="11"/>
  <c r="S953" i="11"/>
  <c r="S280" i="11"/>
  <c r="S548" i="11"/>
  <c r="S598" i="11"/>
  <c r="S858" i="11"/>
  <c r="S187" i="11"/>
  <c r="S34" i="11"/>
  <c r="S271" i="11"/>
  <c r="S264" i="11"/>
  <c r="S86" i="11"/>
  <c r="S538" i="11"/>
  <c r="S256" i="11"/>
  <c r="S65" i="11"/>
  <c r="S693" i="11"/>
  <c r="S265" i="11"/>
  <c r="S744" i="11"/>
  <c r="S461" i="11"/>
  <c r="S381" i="11"/>
  <c r="S324" i="11"/>
  <c r="S412" i="11"/>
  <c r="S347" i="11"/>
  <c r="S131" i="11"/>
  <c r="S383" i="11"/>
  <c r="S908" i="11"/>
  <c r="S917" i="11"/>
  <c r="S746" i="11"/>
  <c r="S113" i="11"/>
  <c r="S628" i="11"/>
  <c r="S291" i="11"/>
  <c r="S427" i="11"/>
  <c r="S270" i="11"/>
  <c r="S139" i="11"/>
  <c r="S252" i="11"/>
  <c r="S852" i="11"/>
  <c r="S269" i="11"/>
  <c r="S496" i="11"/>
  <c r="S41" i="11"/>
  <c r="S390" i="11"/>
  <c r="S433" i="11"/>
  <c r="S357" i="11"/>
  <c r="S67" i="11"/>
  <c r="S676" i="11"/>
  <c r="S401" i="11"/>
  <c r="S210" i="11"/>
  <c r="S502" i="11"/>
  <c r="S438" i="11"/>
  <c r="S332" i="11"/>
  <c r="S52" i="11"/>
  <c r="S123" i="11"/>
  <c r="S185" i="11"/>
  <c r="S694" i="11"/>
  <c r="S62" i="11"/>
  <c r="S553" i="11"/>
  <c r="S97" i="11"/>
  <c r="S142" i="11"/>
  <c r="S71" i="11"/>
  <c r="S452" i="11"/>
  <c r="S316" i="11"/>
  <c r="S765" i="11"/>
  <c r="S886" i="11"/>
  <c r="S161" i="11"/>
  <c r="S718" i="11"/>
  <c r="S221" i="11"/>
  <c r="S202" i="11"/>
  <c r="S575" i="11"/>
  <c r="S355" i="11"/>
  <c r="S10" i="11"/>
  <c r="S6" i="11"/>
  <c r="S7" i="11"/>
  <c r="S2" i="11"/>
  <c r="S8" i="11"/>
  <c r="S5" i="11"/>
  <c r="S209" i="11"/>
  <c r="S328" i="11"/>
  <c r="S9" i="11"/>
  <c r="S3" i="11"/>
  <c r="S4" i="11"/>
  <c r="S12" i="11"/>
  <c r="S11" i="11"/>
  <c r="S83" i="11"/>
  <c r="S389" i="11"/>
  <c r="S18" i="11"/>
  <c r="S22" i="11"/>
  <c r="S14" i="11"/>
  <c r="S84" i="11"/>
  <c r="S24" i="11"/>
  <c r="S16" i="11"/>
  <c r="S21" i="11"/>
  <c r="S25" i="11"/>
  <c r="S19" i="11"/>
  <c r="S15" i="11"/>
  <c r="S23" i="11"/>
  <c r="S13" i="11"/>
  <c r="S20" i="11"/>
  <c r="S17" i="11"/>
  <c r="S31" i="11"/>
  <c r="S47" i="11"/>
  <c r="S404" i="11"/>
  <c r="S1000" i="11"/>
  <c r="S678" i="11"/>
  <c r="S148" i="11"/>
  <c r="S630" i="11"/>
  <c r="S685" i="11"/>
  <c r="S804" i="11"/>
  <c r="S416" i="11"/>
  <c r="S372" i="11"/>
  <c r="S78" i="11"/>
  <c r="S246" i="11"/>
  <c r="S775" i="11"/>
  <c r="S638" i="11"/>
  <c r="S282" i="11"/>
  <c r="S241" i="11"/>
  <c r="S104" i="11"/>
  <c r="S636" i="11"/>
  <c r="S141" i="11"/>
  <c r="S289" i="11"/>
  <c r="S374" i="11"/>
  <c r="S114" i="11"/>
  <c r="S208" i="11"/>
  <c r="S794" i="11"/>
  <c r="S515" i="11"/>
  <c r="T568" i="11" l="1"/>
  <c r="T569" i="11" l="1"/>
  <c r="T570" i="11" l="1"/>
  <c r="T571" i="11" l="1"/>
  <c r="T572" i="11" s="1"/>
  <c r="T573" i="11" s="1"/>
  <c r="T574" i="11" s="1"/>
  <c r="T575" i="11" s="1"/>
  <c r="T576" i="11" s="1"/>
  <c r="T577" i="11" s="1"/>
  <c r="T578" i="11" s="1"/>
  <c r="T579" i="11" s="1"/>
  <c r="T580" i="11" s="1"/>
  <c r="T581" i="11" s="1"/>
  <c r="T582" i="11" s="1"/>
  <c r="T583" i="11" s="1"/>
  <c r="T584" i="11" s="1"/>
  <c r="T585" i="11" s="1"/>
  <c r="T586" i="11" s="1"/>
  <c r="T587" i="11" s="1"/>
  <c r="T588" i="11" s="1"/>
  <c r="T589" i="11" s="1"/>
  <c r="T590" i="11" s="1"/>
  <c r="T591" i="11" s="1"/>
  <c r="T592" i="11" s="1"/>
  <c r="T593" i="11" s="1"/>
  <c r="T594" i="11" s="1"/>
  <c r="T595" i="11" s="1"/>
  <c r="T596" i="11" s="1"/>
  <c r="T597" i="11" s="1"/>
  <c r="T598" i="11" s="1"/>
  <c r="T599" i="11" s="1"/>
  <c r="T600" i="11" s="1"/>
  <c r="T601" i="11" s="1"/>
  <c r="T602" i="11" s="1"/>
  <c r="T603" i="11" s="1"/>
  <c r="T604" i="11" s="1"/>
  <c r="T605" i="11" s="1"/>
  <c r="T606" i="11" s="1"/>
  <c r="T607" i="11" s="1"/>
  <c r="T608" i="11" s="1"/>
  <c r="T609" i="11" s="1"/>
  <c r="T610" i="11" s="1"/>
  <c r="T611" i="11" s="1"/>
  <c r="T612" i="11" s="1"/>
  <c r="T613" i="11" s="1"/>
  <c r="T614" i="11" s="1"/>
  <c r="T615" i="11" s="1"/>
  <c r="T616" i="11" s="1"/>
  <c r="T617" i="11" s="1"/>
  <c r="T618" i="11" s="1"/>
  <c r="T619" i="11" s="1"/>
  <c r="T620" i="11" s="1"/>
  <c r="T621" i="11" s="1"/>
  <c r="T622" i="11" s="1"/>
  <c r="T623" i="11" s="1"/>
  <c r="T624" i="11" s="1"/>
  <c r="T625" i="11" s="1"/>
  <c r="T626" i="11" s="1"/>
  <c r="T627" i="11" s="1"/>
  <c r="T628" i="11" s="1"/>
  <c r="T629" i="11" s="1"/>
  <c r="T630" i="11" s="1"/>
  <c r="T631" i="11" s="1"/>
  <c r="T632" i="11" s="1"/>
  <c r="T633" i="11" s="1"/>
  <c r="T634" i="11" s="1"/>
  <c r="T635" i="11" s="1"/>
  <c r="T636" i="11" s="1"/>
  <c r="T637" i="11" s="1"/>
  <c r="T638" i="11" s="1"/>
  <c r="T639" i="11" s="1"/>
  <c r="T640" i="11" s="1"/>
  <c r="T641" i="11" s="1"/>
  <c r="T642" i="11" s="1"/>
  <c r="T643" i="11" s="1"/>
  <c r="T644" i="11" s="1"/>
  <c r="T645" i="11" s="1"/>
  <c r="T646" i="11" s="1"/>
  <c r="T647" i="11" s="1"/>
  <c r="T648" i="11" s="1"/>
  <c r="T649" i="11" s="1"/>
  <c r="T650" i="11" s="1"/>
  <c r="T651" i="11" s="1"/>
  <c r="T652" i="11" s="1"/>
  <c r="T653" i="11" s="1"/>
  <c r="T654" i="11" s="1"/>
  <c r="T655" i="11" s="1"/>
  <c r="T656" i="11" s="1"/>
  <c r="T657" i="11" s="1"/>
  <c r="T658" i="11" s="1"/>
  <c r="T659" i="11" s="1"/>
  <c r="T660" i="11" s="1"/>
  <c r="T661" i="11" s="1"/>
  <c r="T662" i="11" s="1"/>
  <c r="T663" i="11" s="1"/>
  <c r="T664" i="11" s="1"/>
  <c r="T665" i="11" s="1"/>
  <c r="T666" i="11" s="1"/>
  <c r="T667" i="11" s="1"/>
  <c r="T668" i="11" s="1"/>
  <c r="T669" i="11" s="1"/>
  <c r="T670" i="11" s="1"/>
  <c r="T671" i="11" s="1"/>
  <c r="T672" i="11" s="1"/>
  <c r="T673" i="11" s="1"/>
  <c r="T674" i="11" s="1"/>
  <c r="T675" i="11" s="1"/>
  <c r="T676" i="11" s="1"/>
  <c r="T677" i="11" s="1"/>
  <c r="T678" i="11" s="1"/>
  <c r="T679" i="11" s="1"/>
  <c r="T680" i="11" s="1"/>
  <c r="T681" i="11" s="1"/>
  <c r="T682" i="11" s="1"/>
  <c r="T683" i="11" s="1"/>
  <c r="T684" i="11" s="1"/>
  <c r="T685" i="11" s="1"/>
  <c r="T686" i="11" s="1"/>
  <c r="T687" i="11" s="1"/>
  <c r="T688" i="11" s="1"/>
  <c r="T689" i="11" s="1"/>
  <c r="T690" i="11" s="1"/>
  <c r="T691" i="11" s="1"/>
  <c r="T692" i="11" s="1"/>
  <c r="T693" i="11" s="1"/>
  <c r="T694" i="11" s="1"/>
  <c r="T695" i="11" s="1"/>
  <c r="T696" i="11" s="1"/>
  <c r="T697" i="11" s="1"/>
  <c r="T698" i="11" s="1"/>
  <c r="T699" i="11" s="1"/>
  <c r="T700" i="11" s="1"/>
  <c r="T701" i="11" s="1"/>
  <c r="T702" i="11" s="1"/>
  <c r="T703" i="11" s="1"/>
  <c r="T704" i="11" s="1"/>
  <c r="T705" i="11" s="1"/>
  <c r="T706" i="11" s="1"/>
  <c r="T707" i="11" s="1"/>
  <c r="T708" i="11" s="1"/>
  <c r="T709" i="11" s="1"/>
  <c r="T710" i="11" s="1"/>
  <c r="T711" i="11" s="1"/>
  <c r="T712" i="11" s="1"/>
  <c r="T713" i="11" s="1"/>
  <c r="T714" i="11" s="1"/>
  <c r="T715" i="11" s="1"/>
  <c r="T716" i="11" s="1"/>
  <c r="T717" i="11" s="1"/>
  <c r="T718" i="11" s="1"/>
  <c r="T719" i="11" s="1"/>
  <c r="T720" i="11" s="1"/>
  <c r="T721" i="11" s="1"/>
  <c r="T722" i="11" s="1"/>
  <c r="T723" i="11" s="1"/>
  <c r="T724" i="11" s="1"/>
  <c r="T725" i="11" s="1"/>
  <c r="T726" i="11" s="1"/>
  <c r="T727" i="11" s="1"/>
  <c r="T728" i="11" s="1"/>
  <c r="T729" i="11" s="1"/>
  <c r="T730" i="11" s="1"/>
  <c r="T731" i="11" s="1"/>
  <c r="T732" i="11" s="1"/>
  <c r="T733" i="11" s="1"/>
  <c r="T734" i="11" s="1"/>
  <c r="T735" i="11" s="1"/>
  <c r="T736" i="11" s="1"/>
  <c r="T737" i="11" s="1"/>
  <c r="T738" i="11" s="1"/>
  <c r="T739" i="11" s="1"/>
  <c r="T740" i="11" s="1"/>
  <c r="T741" i="11" s="1"/>
  <c r="T742" i="11" s="1"/>
  <c r="T743" i="11" s="1"/>
  <c r="T744" i="11" s="1"/>
  <c r="T745" i="11" s="1"/>
  <c r="T746" i="11" s="1"/>
  <c r="T747" i="11" s="1"/>
  <c r="T748" i="11" s="1"/>
  <c r="T749" i="11" s="1"/>
  <c r="T750" i="11" s="1"/>
  <c r="T751" i="11" s="1"/>
  <c r="T752" i="11" s="1"/>
  <c r="T753" i="11" s="1"/>
  <c r="T754" i="11" s="1"/>
  <c r="T755" i="11" s="1"/>
  <c r="T756" i="11" s="1"/>
  <c r="T757" i="11" s="1"/>
  <c r="T758" i="11" s="1"/>
  <c r="T759" i="11" s="1"/>
  <c r="T760" i="11" s="1"/>
  <c r="T761" i="11" s="1"/>
  <c r="T762" i="11" s="1"/>
  <c r="T763" i="11" s="1"/>
  <c r="T764" i="11" s="1"/>
  <c r="T765" i="11" s="1"/>
  <c r="T766" i="11" s="1"/>
  <c r="T767" i="11" s="1"/>
  <c r="T768" i="11" s="1"/>
  <c r="T769" i="11" s="1"/>
  <c r="T770" i="11" s="1"/>
  <c r="T771" i="11" s="1"/>
  <c r="T772" i="11" s="1"/>
  <c r="T773" i="11" s="1"/>
  <c r="T774" i="11" s="1"/>
  <c r="T775" i="11" s="1"/>
  <c r="T776" i="11" s="1"/>
  <c r="T777" i="11" s="1"/>
  <c r="T778" i="11" s="1"/>
  <c r="T779" i="11" s="1"/>
  <c r="T780" i="11" s="1"/>
  <c r="T781" i="11" s="1"/>
  <c r="T782" i="11" s="1"/>
  <c r="T783" i="11" s="1"/>
  <c r="T784" i="11" s="1"/>
  <c r="T785" i="11" s="1"/>
  <c r="T786" i="11" s="1"/>
  <c r="T787" i="11" s="1"/>
  <c r="T788" i="11" s="1"/>
  <c r="T789" i="11" s="1"/>
  <c r="T790" i="11" s="1"/>
  <c r="T791" i="11" s="1"/>
  <c r="T792" i="11" s="1"/>
  <c r="T793" i="11" s="1"/>
  <c r="T794" i="11" s="1"/>
  <c r="T795" i="11" s="1"/>
  <c r="T796" i="11" s="1"/>
  <c r="T797" i="11" s="1"/>
  <c r="T798" i="11" s="1"/>
  <c r="T799" i="11" s="1"/>
  <c r="T800" i="11" s="1"/>
  <c r="T801" i="11" s="1"/>
  <c r="T802" i="11" s="1"/>
  <c r="T803" i="11" s="1"/>
  <c r="T804" i="11" s="1"/>
  <c r="T805" i="11" s="1"/>
  <c r="T806" i="11" s="1"/>
  <c r="T807" i="11" s="1"/>
  <c r="T808" i="11" s="1"/>
  <c r="T809" i="11" s="1"/>
  <c r="T810" i="11" s="1"/>
  <c r="T811" i="11" s="1"/>
  <c r="T812" i="11" s="1"/>
  <c r="T813" i="11" s="1"/>
  <c r="T814" i="11" s="1"/>
  <c r="T815" i="11" s="1"/>
  <c r="T816" i="11" s="1"/>
  <c r="T817" i="11" s="1"/>
  <c r="T818" i="11" s="1"/>
  <c r="T819" i="11" s="1"/>
  <c r="T820" i="11" s="1"/>
  <c r="T821" i="11" s="1"/>
  <c r="T822" i="11" s="1"/>
  <c r="T823" i="11" s="1"/>
  <c r="T824" i="11" s="1"/>
  <c r="T825" i="11" s="1"/>
  <c r="T826" i="11" s="1"/>
  <c r="T827" i="11" s="1"/>
  <c r="T828" i="11" s="1"/>
  <c r="T829" i="11" s="1"/>
  <c r="T830" i="11" s="1"/>
  <c r="T831" i="11" s="1"/>
  <c r="T832" i="11" s="1"/>
  <c r="T833" i="11" s="1"/>
  <c r="T834" i="11" s="1"/>
  <c r="T835" i="11" s="1"/>
  <c r="T836" i="11" s="1"/>
  <c r="T837" i="11" s="1"/>
  <c r="T838" i="11" s="1"/>
  <c r="T839" i="11" s="1"/>
  <c r="T840" i="11" s="1"/>
  <c r="T841" i="11" s="1"/>
  <c r="T842" i="11" s="1"/>
  <c r="T843" i="11" s="1"/>
  <c r="T844" i="11" s="1"/>
  <c r="T845" i="11" s="1"/>
  <c r="T846" i="11" s="1"/>
  <c r="T847" i="11" s="1"/>
  <c r="T848" i="11" s="1"/>
  <c r="T849" i="11" s="1"/>
  <c r="T850" i="11" s="1"/>
  <c r="T851" i="11" s="1"/>
  <c r="T852" i="11" s="1"/>
  <c r="T853" i="11" s="1"/>
  <c r="T854" i="11" s="1"/>
  <c r="T855" i="11" s="1"/>
  <c r="T856" i="11" s="1"/>
  <c r="T857" i="11" s="1"/>
  <c r="T858" i="11" s="1"/>
  <c r="T859" i="11" s="1"/>
  <c r="T860" i="11" s="1"/>
  <c r="T861" i="11" s="1"/>
  <c r="T862" i="11" s="1"/>
  <c r="T863" i="11" s="1"/>
  <c r="T864" i="11" s="1"/>
  <c r="T865" i="11" s="1"/>
  <c r="T866" i="11" s="1"/>
  <c r="T867" i="11" s="1"/>
  <c r="T868" i="11" s="1"/>
  <c r="T869" i="11" s="1"/>
  <c r="T870" i="11" s="1"/>
  <c r="T871" i="11" s="1"/>
  <c r="T872" i="11" s="1"/>
  <c r="T873" i="11" s="1"/>
  <c r="T874" i="11" s="1"/>
  <c r="T875" i="11" s="1"/>
  <c r="T876" i="11" s="1"/>
  <c r="T877" i="11" s="1"/>
  <c r="T878" i="11" s="1"/>
  <c r="T879" i="11" s="1"/>
  <c r="T880" i="11" s="1"/>
  <c r="T881" i="11" s="1"/>
  <c r="T882" i="11" s="1"/>
  <c r="T883" i="11" s="1"/>
  <c r="T884" i="11" s="1"/>
  <c r="T885" i="11" s="1"/>
  <c r="T886" i="11" s="1"/>
  <c r="T887" i="11" s="1"/>
  <c r="T888" i="11" s="1"/>
  <c r="T889" i="11" s="1"/>
  <c r="T890" i="11" s="1"/>
  <c r="T891" i="11" s="1"/>
  <c r="T892" i="11" s="1"/>
  <c r="T893" i="11" s="1"/>
  <c r="T894" i="11" s="1"/>
  <c r="T895" i="11" s="1"/>
  <c r="T896" i="11" s="1"/>
  <c r="T897" i="11" s="1"/>
  <c r="T898" i="11" s="1"/>
  <c r="T899" i="11" s="1"/>
  <c r="T900" i="11" s="1"/>
  <c r="T901" i="11" s="1"/>
  <c r="T902" i="11" s="1"/>
  <c r="T903" i="11" s="1"/>
  <c r="T904" i="11" s="1"/>
  <c r="T905" i="11" s="1"/>
  <c r="T906" i="11" s="1"/>
  <c r="T907" i="11" s="1"/>
  <c r="T908" i="11" s="1"/>
  <c r="T909" i="11" s="1"/>
  <c r="T910" i="11" s="1"/>
  <c r="T911" i="11" s="1"/>
  <c r="T912" i="11" s="1"/>
  <c r="T913" i="11" s="1"/>
  <c r="T914" i="11" s="1"/>
  <c r="T915" i="11" s="1"/>
  <c r="T916" i="11" s="1"/>
  <c r="T917" i="11" s="1"/>
  <c r="T918" i="11" s="1"/>
  <c r="T919" i="11" s="1"/>
  <c r="T920" i="11" s="1"/>
  <c r="T921" i="11" s="1"/>
  <c r="T922" i="11" s="1"/>
  <c r="T923" i="11" s="1"/>
  <c r="T924" i="11" s="1"/>
  <c r="T925" i="11" s="1"/>
  <c r="T926" i="11" s="1"/>
  <c r="T927" i="11" s="1"/>
  <c r="T928" i="11" s="1"/>
  <c r="T929" i="11" s="1"/>
  <c r="T930" i="11" s="1"/>
  <c r="T931" i="11" s="1"/>
  <c r="T932" i="11" s="1"/>
  <c r="T933" i="11" s="1"/>
  <c r="T934" i="11" s="1"/>
  <c r="T935" i="11" s="1"/>
  <c r="T936" i="11" s="1"/>
  <c r="T937" i="11" s="1"/>
  <c r="T938" i="11" s="1"/>
  <c r="T939" i="11" s="1"/>
  <c r="T940" i="11" s="1"/>
  <c r="T941" i="11" s="1"/>
  <c r="T942" i="11" s="1"/>
  <c r="T943" i="11" s="1"/>
  <c r="T944" i="11" s="1"/>
  <c r="T945" i="11" s="1"/>
  <c r="T946" i="11" s="1"/>
  <c r="T947" i="11" s="1"/>
  <c r="T948" i="11" s="1"/>
  <c r="T949" i="11" s="1"/>
  <c r="T950" i="11" s="1"/>
  <c r="T951" i="11" s="1"/>
  <c r="T952" i="11" s="1"/>
  <c r="T953" i="11" s="1"/>
  <c r="T954" i="11" s="1"/>
  <c r="T955" i="11" s="1"/>
  <c r="T956" i="11" s="1"/>
  <c r="T957" i="11" s="1"/>
  <c r="T958" i="11" s="1"/>
  <c r="T959" i="11" s="1"/>
  <c r="T960" i="11" s="1"/>
  <c r="T961" i="11" s="1"/>
  <c r="T962" i="11" s="1"/>
  <c r="T963" i="11" s="1"/>
  <c r="T964" i="11" s="1"/>
  <c r="T965" i="11" s="1"/>
  <c r="T966" i="11" s="1"/>
  <c r="T967" i="11" s="1"/>
  <c r="T968" i="11" s="1"/>
  <c r="T969" i="11" s="1"/>
  <c r="T970" i="11" s="1"/>
  <c r="T971" i="11" s="1"/>
  <c r="T972" i="11" s="1"/>
  <c r="T973" i="11" s="1"/>
  <c r="T974" i="11" s="1"/>
  <c r="T975" i="11" s="1"/>
  <c r="T976" i="11" s="1"/>
  <c r="T977" i="11" s="1"/>
  <c r="T978" i="11" s="1"/>
  <c r="T979" i="11" s="1"/>
  <c r="T980" i="11" s="1"/>
  <c r="T981" i="11" s="1"/>
  <c r="T982" i="11" s="1"/>
  <c r="T983" i="11" s="1"/>
  <c r="T984" i="11" s="1"/>
  <c r="T985" i="11" s="1"/>
  <c r="T986" i="11" s="1"/>
  <c r="T987" i="11" s="1"/>
  <c r="T988" i="11" s="1"/>
  <c r="T989" i="11" s="1"/>
  <c r="T990" i="11" s="1"/>
  <c r="T991" i="11" s="1"/>
  <c r="T992" i="11" s="1"/>
  <c r="T993" i="11" s="1"/>
  <c r="T994" i="11" s="1"/>
  <c r="T995" i="11" s="1"/>
  <c r="T996" i="11" s="1"/>
  <c r="T997" i="11" s="1"/>
  <c r="T998" i="11" s="1"/>
  <c r="T999" i="11" s="1"/>
  <c r="T1000" i="11" s="1"/>
  <c r="V199" i="11" s="1"/>
  <c r="V648" i="11" l="1"/>
  <c r="V817" i="11"/>
  <c r="V808" i="11"/>
  <c r="V533" i="11"/>
  <c r="V369" i="11"/>
  <c r="V235" i="11"/>
  <c r="V183" i="11"/>
  <c r="V679" i="11"/>
  <c r="V300" i="11"/>
  <c r="V64" i="11"/>
  <c r="V821" i="11"/>
  <c r="V881" i="11"/>
  <c r="V532" i="11"/>
  <c r="V358" i="11"/>
  <c r="V513" i="11"/>
  <c r="V205" i="11"/>
  <c r="V511" i="11"/>
  <c r="V960" i="11"/>
  <c r="V110" i="11"/>
  <c r="V334" i="11"/>
  <c r="V282" i="11"/>
  <c r="V113" i="11"/>
  <c r="V138" i="11"/>
  <c r="V540" i="11"/>
  <c r="V127" i="11"/>
  <c r="V13" i="11"/>
  <c r="V411" i="11"/>
  <c r="V455" i="11"/>
  <c r="V14" i="11"/>
  <c r="V23" i="11"/>
  <c r="V934" i="11"/>
  <c r="V280" i="11"/>
  <c r="V245" i="11"/>
  <c r="V483" i="11"/>
  <c r="V49" i="11"/>
  <c r="V51" i="11"/>
  <c r="V735" i="11"/>
  <c r="V736" i="11"/>
  <c r="V466" i="11"/>
  <c r="V757" i="11"/>
  <c r="V322" i="11"/>
  <c r="V293" i="11"/>
  <c r="V825" i="11"/>
  <c r="V635" i="11"/>
  <c r="V359" i="11"/>
  <c r="V929" i="11"/>
  <c r="V674" i="11"/>
  <c r="V395" i="11"/>
  <c r="V701" i="11"/>
  <c r="V350" i="11"/>
  <c r="V555" i="11"/>
  <c r="V642" i="11"/>
  <c r="V152" i="11"/>
  <c r="V344" i="11"/>
  <c r="V17" i="11"/>
  <c r="V180" i="11"/>
  <c r="V456" i="11"/>
  <c r="V837" i="11"/>
  <c r="V574" i="11"/>
  <c r="V341" i="11"/>
  <c r="V234" i="11"/>
  <c r="V470" i="11"/>
  <c r="V481" i="11"/>
  <c r="V911" i="11"/>
  <c r="V561" i="11"/>
  <c r="V678" i="11"/>
  <c r="V855" i="11"/>
  <c r="V364" i="11"/>
  <c r="V485" i="11"/>
  <c r="V610" i="11"/>
  <c r="V537" i="11"/>
  <c r="V953" i="11"/>
  <c r="V266" i="11"/>
  <c r="V449" i="11"/>
  <c r="V928" i="11"/>
  <c r="V889" i="11"/>
  <c r="V547" i="11"/>
  <c r="V864" i="11"/>
  <c r="V41" i="11"/>
  <c r="V563" i="11"/>
  <c r="V430" i="11"/>
  <c r="V908" i="11"/>
  <c r="V182" i="11"/>
  <c r="V291" i="11"/>
  <c r="V243" i="11"/>
  <c r="V831" i="11"/>
  <c r="V92" i="11"/>
  <c r="V423" i="11"/>
  <c r="V469" i="11"/>
  <c r="V197" i="11"/>
  <c r="V242" i="11"/>
  <c r="V188" i="11"/>
  <c r="V348" i="11"/>
  <c r="V474" i="11"/>
  <c r="V704" i="11"/>
  <c r="V732" i="11"/>
  <c r="V595" i="11"/>
  <c r="V398" i="11"/>
  <c r="V490" i="11"/>
  <c r="V643" i="11"/>
  <c r="V740" i="11"/>
  <c r="V904" i="11"/>
  <c r="V653" i="11"/>
  <c r="V628" i="11"/>
  <c r="V999" i="11"/>
  <c r="V573" i="11"/>
  <c r="V448" i="11"/>
  <c r="V600" i="11"/>
  <c r="V698" i="11"/>
  <c r="V581" i="11"/>
  <c r="V445" i="11"/>
  <c r="V124" i="11"/>
  <c r="V578" i="11"/>
  <c r="V170" i="11"/>
  <c r="V224" i="11"/>
  <c r="V89" i="11"/>
  <c r="V175" i="11"/>
  <c r="V820" i="11"/>
  <c r="V799" i="11"/>
  <c r="V925" i="11"/>
  <c r="V950" i="11"/>
  <c r="V710" i="11"/>
  <c r="V899" i="11"/>
  <c r="V222" i="11"/>
  <c r="V249" i="11"/>
  <c r="V12" i="11"/>
  <c r="V421" i="11"/>
  <c r="V465" i="11"/>
  <c r="V962" i="11"/>
  <c r="V232" i="11"/>
  <c r="V226" i="11"/>
  <c r="V258" i="11"/>
  <c r="V44" i="11"/>
  <c r="V20" i="11"/>
  <c r="V215" i="11"/>
  <c r="V452" i="11"/>
  <c r="V947" i="11"/>
  <c r="V782" i="11"/>
  <c r="V823" i="11"/>
  <c r="V769" i="11"/>
  <c r="V244" i="11"/>
  <c r="V428" i="11"/>
  <c r="V988" i="11"/>
  <c r="V463" i="11"/>
  <c r="V100" i="11"/>
  <c r="V694" i="11"/>
  <c r="V959" i="11"/>
  <c r="V860" i="11"/>
  <c r="V936" i="11"/>
  <c r="V792" i="11"/>
  <c r="V813" i="11"/>
  <c r="V564" i="11"/>
  <c r="V429" i="11"/>
  <c r="V798" i="11"/>
  <c r="V956" i="11"/>
  <c r="V509" i="11"/>
  <c r="V922" i="11"/>
  <c r="V426" i="11"/>
  <c r="V98" i="11"/>
  <c r="V958" i="11"/>
  <c r="V964" i="11"/>
  <c r="V935" i="11"/>
  <c r="V225" i="11"/>
  <c r="V332" i="11"/>
  <c r="V379" i="11"/>
  <c r="V627" i="11"/>
  <c r="V66" i="11"/>
  <c r="V834" i="11"/>
  <c r="V438" i="11"/>
  <c r="V651" i="11"/>
  <c r="V587" i="11"/>
  <c r="V83" i="11"/>
  <c r="V579" i="11"/>
  <c r="V198" i="11"/>
  <c r="V393" i="11"/>
  <c r="V750" i="11"/>
  <c r="V155" i="11"/>
  <c r="V129" i="11"/>
  <c r="V843" i="11"/>
  <c r="V315" i="11"/>
  <c r="V184" i="11"/>
  <c r="V502" i="11"/>
  <c r="V914" i="11"/>
  <c r="V213" i="11"/>
  <c r="V767" i="11"/>
  <c r="V169" i="11"/>
  <c r="V888" i="11"/>
  <c r="V693" i="11"/>
  <c r="V894" i="11"/>
  <c r="V327" i="11"/>
  <c r="V95" i="11"/>
  <c r="V434" i="11"/>
  <c r="V76" i="11"/>
  <c r="V303" i="11"/>
  <c r="V10" i="11"/>
  <c r="V523" i="11"/>
  <c r="V800" i="11"/>
  <c r="V650" i="11"/>
  <c r="V275" i="11"/>
  <c r="V832" i="11"/>
  <c r="V345" i="11"/>
  <c r="V645" i="11"/>
  <c r="V418" i="11"/>
  <c r="V476" i="11"/>
  <c r="V132" i="11"/>
  <c r="V307" i="11"/>
  <c r="V675" i="11"/>
  <c r="V838" i="11"/>
  <c r="V746" i="11"/>
  <c r="V210" i="11"/>
  <c r="V8" i="11"/>
  <c r="V896" i="11"/>
  <c r="V60" i="11"/>
  <c r="V259" i="11"/>
  <c r="V464" i="11"/>
  <c r="V498" i="11"/>
  <c r="V447" i="11"/>
  <c r="V878" i="11"/>
  <c r="V482" i="11"/>
  <c r="V499" i="11"/>
  <c r="V84" i="11"/>
  <c r="V602" i="11"/>
  <c r="V737" i="11"/>
  <c r="V290" i="11"/>
  <c r="V102" i="11"/>
  <c r="V107" i="11"/>
  <c r="V274" i="11"/>
  <c r="V973" i="11"/>
  <c r="V361" i="11"/>
  <c r="V203" i="11"/>
  <c r="V161" i="11"/>
  <c r="V384" i="11"/>
  <c r="V728" i="11"/>
  <c r="V695" i="11"/>
  <c r="V370" i="11"/>
  <c r="V43" i="11"/>
  <c r="V885" i="11"/>
  <c r="V150" i="11"/>
  <c r="V141" i="11"/>
  <c r="V882" i="11"/>
  <c r="V921" i="11"/>
  <c r="V391" i="11"/>
  <c r="V625" i="11"/>
  <c r="V670" i="11"/>
  <c r="V255" i="11"/>
  <c r="V520" i="11"/>
  <c r="V27" i="11"/>
  <c r="V788" i="11"/>
  <c r="V284" i="11"/>
  <c r="V791" i="11"/>
  <c r="V661" i="11"/>
  <c r="V261" i="11"/>
  <c r="V919" i="11"/>
  <c r="V621" i="11"/>
  <c r="V835" i="11"/>
  <c r="V514" i="11"/>
  <c r="V158" i="11"/>
  <c r="V938" i="11"/>
  <c r="V377" i="11"/>
  <c r="V381" i="11"/>
  <c r="V323" i="11"/>
  <c r="V202" i="11"/>
  <c r="V867" i="11"/>
  <c r="V82" i="11"/>
  <c r="V657" i="11"/>
  <c r="V177" i="11"/>
  <c r="V424" i="11"/>
  <c r="V22" i="11"/>
  <c r="V700" i="11"/>
  <c r="V974" i="11"/>
  <c r="V525" i="11"/>
  <c r="V930" i="11"/>
  <c r="V130" i="11"/>
  <c r="V151" i="11"/>
  <c r="V852" i="11"/>
  <c r="V613" i="11"/>
  <c r="V539" i="11"/>
  <c r="V50" i="11"/>
  <c r="V121" i="11"/>
  <c r="V285" i="11"/>
  <c r="V229" i="11"/>
  <c r="V605" i="11"/>
  <c r="V541" i="11"/>
  <c r="V15" i="11"/>
  <c r="V142" i="11"/>
  <c r="V18" i="11"/>
  <c r="V593" i="11"/>
  <c r="V623" i="11"/>
  <c r="V299" i="11"/>
  <c r="V268" i="11"/>
  <c r="V584" i="11"/>
  <c r="V333" i="11"/>
  <c r="V16" i="11"/>
  <c r="V228" i="11"/>
  <c r="V945" i="11"/>
  <c r="V214" i="11"/>
  <c r="V809" i="11"/>
  <c r="V558" i="11"/>
  <c r="V505" i="11"/>
  <c r="V702" i="11"/>
  <c r="V354" i="11"/>
  <c r="V829" i="11"/>
  <c r="V726" i="11"/>
  <c r="V337" i="11"/>
  <c r="V905" i="11"/>
  <c r="V609" i="11"/>
  <c r="V544" i="11"/>
  <c r="V78" i="11"/>
  <c r="V38" i="11"/>
  <c r="V987" i="11"/>
  <c r="V748" i="11"/>
  <c r="V75" i="11"/>
  <c r="V96" i="11"/>
  <c r="V672" i="11"/>
  <c r="V943" i="11"/>
  <c r="V219" i="11"/>
  <c r="V723" i="11"/>
  <c r="V780" i="11"/>
  <c r="V310" i="11"/>
  <c r="V647" i="11"/>
  <c r="V588" i="11"/>
  <c r="V118" i="11"/>
  <c r="V342" i="11"/>
  <c r="V86" i="11"/>
  <c r="V137" i="11"/>
  <c r="V325" i="11"/>
  <c r="V941" i="11"/>
  <c r="V9" i="11"/>
  <c r="V400" i="11"/>
  <c r="V492" i="11"/>
  <c r="V109" i="11"/>
  <c r="V773" i="11"/>
  <c r="V969" i="11"/>
  <c r="V227" i="11"/>
  <c r="V11" i="11"/>
  <c r="V3" i="11"/>
  <c r="V2" i="11"/>
  <c r="V5" i="11"/>
  <c r="V7" i="11"/>
  <c r="V6" i="11"/>
  <c r="V4" i="11"/>
  <c r="V147" i="11"/>
  <c r="V611" i="11"/>
  <c r="V980" i="11"/>
  <c r="V80" i="11"/>
  <c r="V749" i="11"/>
  <c r="V961" i="11"/>
  <c r="V720" i="11"/>
  <c r="V802" i="11"/>
  <c r="V105" i="11"/>
  <c r="V949" i="11"/>
  <c r="V652" i="11"/>
  <c r="V534" i="11"/>
  <c r="V473" i="11"/>
  <c r="V383" i="11"/>
  <c r="V920" i="11"/>
  <c r="V486" i="11"/>
  <c r="V909" i="11"/>
  <c r="V972" i="11"/>
  <c r="V77" i="11"/>
  <c r="V367" i="11"/>
  <c r="V143" i="11"/>
  <c r="V283" i="11"/>
  <c r="V549" i="11"/>
  <c r="V510" i="11"/>
  <c r="V437" i="11"/>
  <c r="V926" i="11"/>
  <c r="V507" i="11"/>
  <c r="V484" i="11"/>
  <c r="V422" i="11"/>
  <c r="V569" i="11"/>
  <c r="V572" i="11"/>
  <c r="V554" i="11"/>
  <c r="V318" i="11"/>
  <c r="V436" i="11"/>
  <c r="V457" i="11"/>
  <c r="V97" i="11"/>
  <c r="V103" i="11"/>
  <c r="V288" i="11"/>
  <c r="V562" i="11"/>
  <c r="V148" i="11"/>
  <c r="V706" i="11"/>
  <c r="V128" i="11"/>
  <c r="V577" i="11"/>
  <c r="V614" i="11"/>
  <c r="V193" i="11"/>
  <c r="V545" i="11"/>
  <c r="V363" i="11"/>
  <c r="V54" i="11"/>
  <c r="V641" i="11"/>
  <c r="V859" i="11"/>
  <c r="V901" i="11"/>
  <c r="V630" i="11"/>
  <c r="V403" i="11"/>
  <c r="V733" i="11"/>
  <c r="V629" i="11"/>
  <c r="V910" i="11"/>
  <c r="V912" i="11"/>
  <c r="V45" i="11"/>
  <c r="V797" i="11"/>
  <c r="V751" i="11"/>
  <c r="V478" i="11"/>
  <c r="V365" i="11"/>
  <c r="V458" i="11"/>
  <c r="V646" i="11"/>
  <c r="V123" i="11"/>
  <c r="V542" i="11"/>
  <c r="V406" i="11"/>
  <c r="V753" i="11"/>
  <c r="V461" i="11"/>
  <c r="V998" i="11"/>
  <c r="V446" i="11"/>
  <c r="V63" i="11"/>
  <c r="V957" i="11"/>
  <c r="V848" i="11"/>
  <c r="V762" i="11"/>
  <c r="V504" i="11"/>
  <c r="V431" i="11"/>
  <c r="V775" i="11"/>
  <c r="V680" i="11"/>
  <c r="V347" i="11"/>
  <c r="V530" i="11"/>
  <c r="V937" i="11"/>
  <c r="V135" i="11"/>
  <c r="V654" i="11"/>
  <c r="V811" i="11"/>
  <c r="V339" i="11"/>
  <c r="V684" i="11"/>
  <c r="V626" i="11"/>
  <c r="V352" i="11"/>
  <c r="V68" i="11"/>
  <c r="V388" i="11"/>
  <c r="V521" i="11"/>
  <c r="V209" i="11"/>
  <c r="V477" i="11"/>
  <c r="V713" i="11"/>
  <c r="V292" i="11"/>
  <c r="V951" i="11"/>
  <c r="V301" i="11"/>
  <c r="V886" i="11"/>
  <c r="V515" i="11"/>
  <c r="V968" i="11"/>
  <c r="V774" i="11"/>
  <c r="V681" i="11"/>
  <c r="V668" i="11"/>
  <c r="V954" i="11"/>
  <c r="V952" i="11"/>
  <c r="V550" i="11"/>
  <c r="V163" i="11"/>
  <c r="V686" i="11"/>
  <c r="V240" i="11"/>
  <c r="V58" i="11"/>
  <c r="V582" i="11"/>
  <c r="V793" i="11"/>
  <c r="V744" i="11"/>
  <c r="V993" i="11"/>
  <c r="V868" i="11"/>
  <c r="V435" i="11"/>
  <c r="V682" i="11"/>
  <c r="V451" i="11"/>
  <c r="V233" i="11"/>
  <c r="V644" i="11"/>
  <c r="V583" i="11"/>
  <c r="V741" i="11"/>
  <c r="V568" i="11"/>
  <c r="V372" i="11"/>
  <c r="V330" i="11"/>
  <c r="V90" i="11"/>
  <c r="V978" i="11"/>
  <c r="V239" i="11"/>
  <c r="V975" i="11"/>
  <c r="V378" i="11"/>
  <c r="V402" i="11"/>
  <c r="V21" i="11"/>
  <c r="V913" i="11"/>
  <c r="V71" i="11"/>
  <c r="V865" i="11"/>
  <c r="V538" i="11"/>
  <c r="V717" i="11"/>
  <c r="V715" i="11"/>
  <c r="V805" i="11"/>
  <c r="V883" i="11"/>
  <c r="V172" i="11"/>
  <c r="V940" i="11"/>
  <c r="V190" i="11"/>
  <c r="V119" i="11"/>
  <c r="V269" i="11"/>
  <c r="V963" i="11"/>
  <c r="V91" i="11"/>
  <c r="V688" i="11"/>
  <c r="V108" i="11"/>
  <c r="V658" i="11"/>
  <c r="V389" i="11"/>
  <c r="V708" i="11"/>
  <c r="V39" i="11"/>
  <c r="V840" i="11"/>
  <c r="V357" i="11"/>
  <c r="V801" i="11"/>
  <c r="V460" i="11"/>
  <c r="V257" i="11"/>
  <c r="V689" i="11"/>
  <c r="V156" i="11"/>
  <c r="V122" i="11"/>
  <c r="V849" i="11"/>
  <c r="V931" i="11"/>
  <c r="V796" i="11"/>
  <c r="V927" i="11"/>
  <c r="V427" i="11"/>
  <c r="V898" i="11"/>
  <c r="V281" i="11"/>
  <c r="V524" i="11"/>
  <c r="V407" i="11"/>
  <c r="V278" i="11"/>
  <c r="V556" i="11"/>
  <c r="V995" i="11"/>
  <c r="V217" i="11"/>
  <c r="V146" i="11"/>
  <c r="V321" i="11"/>
  <c r="V319" i="11"/>
  <c r="V349" i="11"/>
  <c r="V836" i="11"/>
  <c r="V996" i="11"/>
  <c r="V94" i="11"/>
  <c r="V309" i="11"/>
  <c r="V79" i="11"/>
  <c r="V571" i="11"/>
  <c r="V755" i="11"/>
  <c r="V856" i="11"/>
  <c r="V752" i="11"/>
  <c r="V756" i="11"/>
  <c r="V305" i="11"/>
  <c r="V518" i="11"/>
  <c r="V824" i="11"/>
  <c r="V208" i="11"/>
  <c r="V196" i="11"/>
  <c r="V467" i="11"/>
  <c r="V366" i="11"/>
  <c r="V861" i="11"/>
  <c r="V624" i="11"/>
  <c r="V984" i="11"/>
  <c r="V410" i="11"/>
  <c r="V994" i="11"/>
  <c r="V664" i="11"/>
  <c r="V40" i="11"/>
  <c r="V871" i="11"/>
  <c r="V247" i="11"/>
  <c r="V35" i="11"/>
  <c r="V145" i="11"/>
  <c r="V526" i="11"/>
  <c r="V721" i="11"/>
  <c r="V204" i="11"/>
  <c r="V794" i="11"/>
  <c r="V933" i="11"/>
  <c r="V432" i="11"/>
  <c r="V742" i="11"/>
  <c r="V320" i="11"/>
  <c r="V519" i="11"/>
  <c r="V786" i="11"/>
  <c r="V522" i="11"/>
  <c r="V696" i="11"/>
  <c r="V189" i="11"/>
  <c r="V442" i="11"/>
  <c r="V74" i="11"/>
  <c r="V765" i="11"/>
  <c r="V488" i="11"/>
  <c r="V62" i="11"/>
  <c r="V216" i="11"/>
  <c r="V443" i="11"/>
  <c r="V453" i="11"/>
  <c r="V373" i="11"/>
  <c r="V795" i="11"/>
  <c r="V982" i="11"/>
  <c r="V302" i="11"/>
  <c r="V655" i="11"/>
  <c r="V270" i="11"/>
  <c r="V776" i="11"/>
  <c r="V126" i="11"/>
  <c r="V841" i="11"/>
  <c r="V207" i="11"/>
  <c r="V134" i="11"/>
  <c r="V260" i="11"/>
  <c r="V93" i="11"/>
  <c r="V771" i="11"/>
  <c r="V589" i="11"/>
  <c r="V36" i="11"/>
  <c r="V153" i="11"/>
  <c r="V990" i="11"/>
  <c r="V784" i="11"/>
  <c r="V250" i="11"/>
  <c r="V181" i="11"/>
  <c r="V764" i="11"/>
  <c r="V508" i="11"/>
  <c r="V830" i="11"/>
  <c r="V777" i="11"/>
  <c r="V46" i="11"/>
  <c r="V827" i="11"/>
  <c r="V965" i="11"/>
  <c r="V527" i="11"/>
  <c r="V176" i="11"/>
  <c r="V591" i="11"/>
  <c r="V340" i="11"/>
  <c r="V230" i="11"/>
  <c r="V703" i="11"/>
  <c r="V397" i="11"/>
  <c r="V673" i="11"/>
  <c r="V506" i="11"/>
  <c r="V223" i="11"/>
  <c r="V639" i="11"/>
  <c r="V47" i="11"/>
  <c r="V895" i="11"/>
  <c r="V295" i="11"/>
  <c r="V597" i="11"/>
  <c r="V766" i="11"/>
  <c r="V586" i="11"/>
  <c r="V923" i="11"/>
  <c r="V683" i="11"/>
  <c r="V454" i="11"/>
  <c r="V778" i="11"/>
  <c r="V546" i="11"/>
  <c r="V221" i="11"/>
  <c r="V731" i="11"/>
  <c r="V724" i="11"/>
  <c r="V528" i="11"/>
  <c r="V759" i="11"/>
  <c r="V101" i="11"/>
  <c r="V413" i="11"/>
  <c r="V601" i="11"/>
  <c r="V399" i="11"/>
  <c r="V31" i="11"/>
  <c r="V114" i="11"/>
  <c r="V676" i="11"/>
  <c r="V194" i="11"/>
  <c r="V828" i="11"/>
  <c r="V192" i="11"/>
  <c r="V331" i="11"/>
  <c r="V745" i="11"/>
  <c r="V918" i="11"/>
  <c r="V599" i="11"/>
  <c r="V781" i="11"/>
  <c r="V977" i="11"/>
  <c r="V707" i="11"/>
  <c r="V850" i="11"/>
  <c r="V104" i="11"/>
  <c r="V585" i="11"/>
  <c r="V263" i="11"/>
  <c r="V592" i="11"/>
  <c r="V548" i="11"/>
  <c r="V915" i="11"/>
  <c r="V893" i="11"/>
  <c r="V699" i="11"/>
  <c r="V313" i="11"/>
  <c r="V779" i="11"/>
  <c r="V966" i="11"/>
  <c r="V633" i="11"/>
  <c r="V754" i="11"/>
  <c r="V253" i="11"/>
  <c r="V612" i="11"/>
  <c r="V87" i="11"/>
  <c r="V81" i="11"/>
  <c r="V985" i="11"/>
  <c r="V173" i="11"/>
  <c r="V70" i="11"/>
  <c r="V211" i="11"/>
  <c r="V409" i="11"/>
  <c r="V360" i="11"/>
  <c r="V660" i="11"/>
  <c r="V760" i="11"/>
  <c r="V494" i="11"/>
  <c r="V326" i="11"/>
  <c r="V328" i="11"/>
  <c r="V55" i="11"/>
  <c r="V606" i="11"/>
  <c r="V368" i="11"/>
  <c r="V88" i="11"/>
  <c r="V273" i="11"/>
  <c r="V716" i="11"/>
  <c r="V944" i="11"/>
  <c r="V495" i="11"/>
  <c r="V870" i="11"/>
  <c r="V475" i="11"/>
  <c r="V414" i="11"/>
  <c r="V287" i="11"/>
  <c r="V667" i="11"/>
  <c r="V663" i="11"/>
  <c r="V818" i="11"/>
  <c r="V615" i="11"/>
  <c r="V48" i="11"/>
  <c r="V991" i="11"/>
  <c r="V276" i="11"/>
  <c r="V876" i="11"/>
  <c r="V489" i="11"/>
  <c r="V59" i="11"/>
  <c r="V845" i="11"/>
  <c r="V874" i="11"/>
  <c r="V312" i="11"/>
  <c r="V903" i="11"/>
  <c r="V392" i="11"/>
  <c r="V819" i="11"/>
  <c r="V444" i="11"/>
  <c r="V191" i="11"/>
  <c r="V734" i="11"/>
  <c r="V607" i="11"/>
  <c r="V116" i="11"/>
  <c r="V277" i="11"/>
  <c r="V42" i="11"/>
  <c r="V272" i="11"/>
  <c r="V256" i="11"/>
  <c r="V594" i="11"/>
  <c r="V887" i="11"/>
  <c r="V853" i="11"/>
  <c r="V162" i="11"/>
  <c r="V727" i="11"/>
  <c r="V636" i="11"/>
  <c r="V30" i="11"/>
  <c r="V294" i="11"/>
  <c r="V376" i="11"/>
  <c r="V73" i="11"/>
  <c r="V65" i="11"/>
  <c r="V638" i="11"/>
  <c r="V356" i="11"/>
  <c r="V419" i="11"/>
  <c r="V566" i="11"/>
  <c r="V179" i="11"/>
  <c r="V772" i="11"/>
  <c r="V659" i="11"/>
  <c r="V206" i="11"/>
  <c r="V396" i="11"/>
  <c r="V375" i="11"/>
  <c r="V297" i="11"/>
  <c r="V924" i="11"/>
  <c r="V28" i="11"/>
  <c r="V386" i="11"/>
  <c r="V942" i="11"/>
  <c r="V516" i="11"/>
  <c r="V500" i="11"/>
  <c r="V863" i="11"/>
  <c r="V884" i="11"/>
  <c r="V603" i="11"/>
  <c r="V304" i="11"/>
  <c r="V440" i="11"/>
  <c r="V761" i="11"/>
  <c r="V133" i="11"/>
  <c r="V115" i="11"/>
  <c r="V52" i="11"/>
  <c r="V404" i="11"/>
  <c r="V246" i="11"/>
  <c r="V425" i="11"/>
  <c r="V254" i="11"/>
  <c r="V662" i="11"/>
  <c r="V329" i="11"/>
  <c r="V590" i="11"/>
  <c r="V324" i="11"/>
  <c r="V634" i="11"/>
  <c r="V289" i="11"/>
  <c r="V220" i="11"/>
  <c r="V1000" i="11"/>
  <c r="V336" i="11"/>
  <c r="V730" i="11"/>
  <c r="V807" i="11"/>
  <c r="V718" i="11"/>
  <c r="V907" i="11"/>
  <c r="V186" i="11"/>
  <c r="V804" i="11"/>
  <c r="V56" i="11"/>
  <c r="V622" i="11"/>
  <c r="V408" i="11"/>
  <c r="V120" i="11"/>
  <c r="V632" i="11"/>
  <c r="V709" i="11"/>
  <c r="V433" i="11"/>
  <c r="V714" i="11"/>
  <c r="V503" i="11"/>
  <c r="V416" i="11"/>
  <c r="V496" i="11"/>
  <c r="V112" i="11"/>
  <c r="V171" i="11"/>
  <c r="V252" i="11"/>
  <c r="V53" i="11"/>
  <c r="V847" i="11"/>
  <c r="V529" i="11"/>
  <c r="V900" i="11"/>
  <c r="V279" i="11"/>
  <c r="V471" i="11"/>
  <c r="V195" i="11"/>
  <c r="V57" i="11"/>
  <c r="V306" i="11"/>
  <c r="V815" i="11"/>
  <c r="V351" i="11"/>
  <c r="V565" i="11"/>
  <c r="V729" i="11"/>
  <c r="V335" i="11"/>
  <c r="V875" i="11"/>
  <c r="V405" i="11"/>
  <c r="V154" i="11"/>
  <c r="V758" i="11"/>
  <c r="V25" i="11"/>
  <c r="V237" i="11"/>
  <c r="V501" i="11"/>
  <c r="V19" i="11"/>
  <c r="V989" i="11"/>
  <c r="V783" i="11"/>
  <c r="V916" i="11"/>
  <c r="V165" i="11"/>
  <c r="V200" i="11"/>
  <c r="V178" i="11"/>
  <c r="V33" i="11"/>
  <c r="V144" i="11"/>
  <c r="V570" i="11"/>
  <c r="V267" i="11"/>
  <c r="V553" i="11"/>
  <c r="V185" i="11"/>
  <c r="V417" i="11"/>
  <c r="V311" i="11"/>
  <c r="V535" i="11"/>
  <c r="V858" i="11"/>
  <c r="V640" i="11"/>
  <c r="V986" i="11"/>
  <c r="V168" i="11"/>
  <c r="V560" i="11"/>
  <c r="V976" i="11"/>
  <c r="V164" i="11"/>
  <c r="V24" i="11"/>
  <c r="V917" i="11"/>
  <c r="V166" i="11"/>
  <c r="V618" i="11"/>
  <c r="V575" i="11"/>
  <c r="V248" i="11"/>
  <c r="V201" i="11"/>
  <c r="V69" i="11"/>
  <c r="V343" i="11"/>
  <c r="V877" i="11"/>
  <c r="V265" i="11"/>
  <c r="V157" i="11"/>
  <c r="V212" i="11"/>
  <c r="V390" i="11"/>
  <c r="V160" i="11"/>
  <c r="V420" i="11"/>
  <c r="V26" i="11"/>
  <c r="V382" i="11"/>
  <c r="V891" i="11"/>
  <c r="V763" i="11"/>
  <c r="V967" i="11"/>
  <c r="V669" i="11"/>
  <c r="V879" i="11"/>
  <c r="V725" i="11"/>
  <c r="V251" i="11"/>
  <c r="V131" i="11"/>
  <c r="V308" i="11"/>
  <c r="V231" i="11"/>
  <c r="V450" i="11"/>
  <c r="V238" i="11"/>
  <c r="V946" i="11"/>
  <c r="V656" i="11"/>
  <c r="V271" i="11"/>
  <c r="V844" i="11"/>
  <c r="V355" i="11"/>
  <c r="V812" i="11"/>
  <c r="V557" i="11"/>
  <c r="V846" i="11"/>
  <c r="V892" i="11"/>
  <c r="V580" i="11"/>
  <c r="V29" i="11"/>
  <c r="V851" i="11"/>
  <c r="V512" i="11"/>
  <c r="V803" i="11"/>
  <c r="V787" i="11"/>
  <c r="V839" i="11"/>
  <c r="V971" i="11"/>
  <c r="V298" i="11"/>
  <c r="V136" i="11"/>
  <c r="V459" i="11"/>
  <c r="V906" i="11"/>
  <c r="V480" i="11"/>
  <c r="V371" i="11"/>
  <c r="V387" i="11"/>
  <c r="V72" i="11"/>
  <c r="V167" i="11"/>
  <c r="V665" i="11"/>
  <c r="V789" i="11"/>
  <c r="V125" i="11"/>
  <c r="V362" i="11"/>
  <c r="V296" i="11"/>
  <c r="V491" i="11"/>
  <c r="V869" i="11"/>
  <c r="V353" i="11"/>
  <c r="V111" i="11"/>
  <c r="V617" i="11"/>
  <c r="V705" i="11"/>
  <c r="V415" i="11"/>
  <c r="V385" i="11"/>
  <c r="V747" i="11"/>
  <c r="V711" i="11"/>
  <c r="V338" i="11"/>
  <c r="V99" i="11"/>
  <c r="V374" i="11"/>
  <c r="V32" i="11"/>
  <c r="V833" i="11"/>
  <c r="V85" i="11"/>
  <c r="V174" i="11"/>
  <c r="V677" i="11"/>
  <c r="V671" i="11"/>
  <c r="V697" i="11"/>
  <c r="V619" i="11"/>
  <c r="V690" i="11"/>
  <c r="V551" i="11"/>
  <c r="V857" i="11"/>
  <c r="V768" i="11"/>
  <c r="V826" i="11"/>
  <c r="V897" i="11"/>
  <c r="V286" i="11"/>
  <c r="V722" i="11"/>
  <c r="V616" i="11"/>
  <c r="V983" i="11"/>
  <c r="V816" i="11"/>
  <c r="V472" i="11"/>
  <c r="V712" i="11"/>
  <c r="V631" i="11"/>
  <c r="V536" i="11"/>
  <c r="V517" i="11"/>
  <c r="V106" i="11"/>
  <c r="V441" i="11"/>
  <c r="V649" i="11"/>
  <c r="V790" i="11"/>
  <c r="V691" i="11"/>
  <c r="V559" i="11"/>
  <c r="V997" i="11"/>
  <c r="V596" i="11"/>
  <c r="V394" i="11"/>
  <c r="V67" i="11"/>
  <c r="V61" i="11"/>
  <c r="V439" i="11"/>
  <c r="V970" i="11"/>
  <c r="V620" i="11"/>
  <c r="V462" i="11"/>
  <c r="V692" i="11"/>
  <c r="V241" i="11"/>
  <c r="V552" i="11"/>
  <c r="V687" i="11"/>
  <c r="V814" i="11"/>
  <c r="V37" i="11"/>
  <c r="V139" i="11"/>
  <c r="V719" i="11"/>
  <c r="V890" i="11"/>
  <c r="V743" i="11"/>
  <c r="V822" i="11"/>
  <c r="V264" i="11"/>
  <c r="V948" i="11"/>
  <c r="V262" i="11"/>
  <c r="V842" i="11"/>
  <c r="V785" i="11"/>
  <c r="V468" i="11"/>
  <c r="V314" i="11"/>
  <c r="V576" i="11"/>
  <c r="V810" i="11"/>
  <c r="V932" i="11"/>
  <c r="V866" i="11"/>
  <c r="V806" i="11"/>
  <c r="V487" i="11"/>
  <c r="V159" i="11"/>
  <c r="V543" i="11"/>
  <c r="V666" i="11"/>
  <c r="V531" i="11"/>
  <c r="V992" i="11"/>
  <c r="V401" i="11"/>
  <c r="V854" i="11"/>
  <c r="V770" i="11"/>
  <c r="V685" i="11"/>
  <c r="V955" i="11"/>
  <c r="V880" i="11"/>
  <c r="V598" i="11"/>
  <c r="V317" i="11"/>
  <c r="V738" i="11"/>
  <c r="V380" i="11"/>
  <c r="V117" i="11"/>
  <c r="V316" i="11"/>
  <c r="V412" i="11"/>
  <c r="V902" i="11"/>
  <c r="V493" i="11"/>
  <c r="V567" i="11"/>
  <c r="V187" i="11"/>
  <c r="V140" i="11"/>
  <c r="V479" i="11"/>
  <c r="V872" i="11"/>
  <c r="V34" i="11"/>
  <c r="V862" i="11"/>
  <c r="V637" i="11"/>
  <c r="V739" i="11"/>
  <c r="V604" i="11"/>
  <c r="V346" i="11"/>
  <c r="V873" i="11"/>
  <c r="V497" i="11"/>
  <c r="V981" i="11"/>
  <c r="V149" i="11"/>
  <c r="V939" i="11"/>
  <c r="V218" i="11"/>
  <c r="V236" i="11"/>
  <c r="V979" i="11"/>
  <c r="V608" i="11"/>
  <c r="M25" i="11"/>
  <c r="M26" i="11" l="1"/>
  <c r="M27" i="11" s="1"/>
  <c r="M28" i="11" s="1"/>
  <c r="M29" i="11" s="1"/>
  <c r="M30" i="11" s="1"/>
  <c r="M31" i="11" s="1"/>
  <c r="M32" i="11" s="1"/>
  <c r="M33" i="11" s="1"/>
  <c r="M34" i="11" s="1"/>
  <c r="M35" i="11" s="1"/>
  <c r="M36" i="11" s="1"/>
  <c r="M37" i="11" s="1"/>
  <c r="M38" i="11" s="1"/>
  <c r="M39" i="11" s="1"/>
  <c r="M40" i="11" s="1"/>
  <c r="M41" i="11" s="1"/>
  <c r="M42" i="11" s="1"/>
  <c r="M43" i="11" s="1"/>
  <c r="M44" i="11" s="1"/>
  <c r="M45" i="11" s="1"/>
  <c r="M46" i="11" s="1"/>
  <c r="M47" i="11" s="1"/>
  <c r="M48" i="11" s="1"/>
  <c r="M49" i="11" s="1"/>
  <c r="M50" i="11" s="1"/>
  <c r="AE3963" i="15" l="1"/>
  <c r="AE2492" i="15"/>
  <c r="AE2059" i="15"/>
  <c r="AE3164" i="15"/>
  <c r="AE2178" i="15"/>
  <c r="AE1320" i="15"/>
  <c r="AE973" i="15"/>
  <c r="AE2126" i="15"/>
  <c r="AE347" i="15"/>
  <c r="AE4658" i="15"/>
  <c r="AE3485" i="15"/>
  <c r="AE1316" i="15"/>
  <c r="AE2288" i="15"/>
  <c r="AE2914" i="15"/>
  <c r="AE4570" i="15"/>
  <c r="AE2681" i="15"/>
  <c r="AE2667" i="15"/>
  <c r="AE613" i="15"/>
  <c r="AE2232" i="15"/>
  <c r="AE1443" i="15"/>
  <c r="AE2752" i="15"/>
  <c r="AE2821" i="15"/>
  <c r="AE4581" i="15"/>
  <c r="AE1402" i="15"/>
  <c r="AE3356" i="15"/>
  <c r="AE1726" i="15"/>
  <c r="AE4124" i="15"/>
  <c r="AE167" i="15"/>
  <c r="AE2032" i="15"/>
  <c r="AE4163" i="15"/>
  <c r="AE2725" i="15"/>
  <c r="AE3132" i="15"/>
  <c r="AE1990" i="15"/>
  <c r="AE2820" i="15"/>
  <c r="AE1933" i="15"/>
  <c r="AE4495" i="15"/>
  <c r="AE4929" i="15"/>
  <c r="AE3481" i="15"/>
  <c r="AE4119" i="15"/>
  <c r="AE4410" i="15"/>
  <c r="AE2569" i="15"/>
  <c r="AE707" i="15"/>
  <c r="AE809" i="15"/>
  <c r="AE944" i="15"/>
  <c r="AE1665" i="15"/>
  <c r="AE3373" i="15"/>
  <c r="AE3953" i="15"/>
  <c r="AE942" i="15"/>
  <c r="AE3304" i="15"/>
  <c r="AE3310" i="15"/>
  <c r="AE1847" i="15"/>
  <c r="AE4068" i="15"/>
  <c r="AE1907" i="15"/>
  <c r="AE1684" i="15"/>
  <c r="AE4898" i="15"/>
  <c r="AE3022" i="15"/>
  <c r="AE2283" i="15"/>
  <c r="AE3503" i="15"/>
  <c r="AE2731" i="15"/>
  <c r="AE4405" i="15"/>
  <c r="AE1678" i="15"/>
  <c r="AE2559" i="15"/>
  <c r="AE363" i="15"/>
  <c r="AE3598" i="15"/>
  <c r="AE4600" i="15"/>
  <c r="AE186" i="15"/>
  <c r="AE4159" i="15"/>
  <c r="AE3241" i="15"/>
  <c r="AE2715" i="15"/>
  <c r="AE664" i="15"/>
  <c r="AE2475" i="15"/>
  <c r="AE4784" i="15"/>
  <c r="AE3508" i="15"/>
  <c r="AE425" i="15"/>
  <c r="AE1226" i="15"/>
  <c r="AE1254" i="15"/>
  <c r="AE3050" i="15"/>
  <c r="AE4207" i="15"/>
  <c r="AE3357" i="15"/>
  <c r="AE224" i="15"/>
  <c r="AE3904" i="15"/>
  <c r="AE1124" i="15"/>
  <c r="AE3220" i="15"/>
  <c r="AE1887" i="15"/>
  <c r="AE4571" i="15"/>
  <c r="AE4463" i="15"/>
  <c r="AE1198" i="15"/>
  <c r="AE427" i="15"/>
  <c r="AE3714" i="15"/>
  <c r="AE1557" i="15"/>
  <c r="AE3052" i="15"/>
  <c r="AE1854" i="15"/>
  <c r="AE3552" i="15"/>
  <c r="AE4356" i="15"/>
  <c r="AE85" i="15"/>
  <c r="AE4919" i="15"/>
  <c r="AE3995" i="15"/>
  <c r="AE601" i="15"/>
  <c r="AE3801" i="15"/>
  <c r="AE2765" i="15"/>
  <c r="AE2817" i="15"/>
  <c r="AE2944" i="15"/>
  <c r="AE4274" i="15"/>
  <c r="AE424" i="15"/>
  <c r="AE682" i="15"/>
  <c r="AE842" i="15"/>
  <c r="AE2832" i="15"/>
  <c r="AE47" i="15"/>
  <c r="AE2929" i="15"/>
  <c r="AE3890" i="15"/>
  <c r="AE232" i="15"/>
  <c r="AE9" i="15"/>
  <c r="AE4778" i="15"/>
  <c r="AE4693" i="15"/>
  <c r="AE3723" i="15"/>
  <c r="AE2337" i="15"/>
  <c r="AE3188" i="15"/>
  <c r="AE4712" i="15"/>
  <c r="AE3778" i="15"/>
  <c r="AE2095" i="15"/>
  <c r="AE1230" i="15"/>
  <c r="AE3811" i="15"/>
  <c r="AE4892" i="15"/>
  <c r="AE2366" i="15"/>
  <c r="AE1759" i="15"/>
  <c r="AE4098" i="15"/>
  <c r="AE4309" i="15"/>
  <c r="AE2494" i="15"/>
  <c r="AE2441" i="15"/>
  <c r="AE4372" i="15"/>
  <c r="AE3240" i="15"/>
  <c r="AE4878" i="15"/>
  <c r="AE3462" i="15"/>
  <c r="AE1458" i="15"/>
  <c r="AE3279" i="15"/>
  <c r="AE1417" i="15"/>
  <c r="AE3831" i="15"/>
  <c r="AE2487" i="15"/>
  <c r="AE1285" i="15"/>
  <c r="AE1126" i="15"/>
  <c r="AE246" i="15"/>
  <c r="AE3013" i="15"/>
  <c r="AE3999" i="15"/>
  <c r="AE4618" i="15"/>
  <c r="AE2400" i="15"/>
  <c r="AE2635" i="15"/>
  <c r="AE2603" i="15"/>
  <c r="AE2867" i="15"/>
  <c r="AE4154" i="15"/>
  <c r="AE3720" i="15"/>
  <c r="AE2170" i="15"/>
  <c r="AE3127" i="15"/>
  <c r="AE2979" i="15"/>
  <c r="AE4997" i="15"/>
  <c r="AE4000" i="15"/>
  <c r="AE3518" i="15"/>
  <c r="AE4647" i="15"/>
  <c r="AE45" i="15"/>
  <c r="AE3560" i="15"/>
  <c r="AE987" i="15"/>
  <c r="AE1277" i="15"/>
  <c r="AE4750" i="15"/>
  <c r="AE2640" i="15"/>
  <c r="AE4747" i="15"/>
  <c r="AE3447" i="15"/>
  <c r="AE3199" i="15"/>
  <c r="AE2511" i="15"/>
  <c r="AE1534" i="15"/>
  <c r="AE4423" i="15"/>
  <c r="AE1900" i="15"/>
  <c r="AE3667" i="15"/>
  <c r="AE4669" i="15"/>
  <c r="AE2069" i="15"/>
  <c r="AE2348" i="15"/>
  <c r="AE4055" i="15"/>
  <c r="AE506" i="15"/>
  <c r="AE4486" i="15"/>
  <c r="AE1330" i="15"/>
  <c r="AE2932" i="15"/>
  <c r="AE2189" i="15"/>
  <c r="AE1274" i="15"/>
  <c r="AE3494" i="15"/>
  <c r="AE3584" i="15"/>
  <c r="AE11" i="15"/>
  <c r="AE4327" i="15"/>
  <c r="AE2486" i="15"/>
  <c r="AE1604" i="15"/>
  <c r="AE1813" i="15"/>
  <c r="AE4193" i="15"/>
  <c r="AE4935" i="15"/>
  <c r="AE2869" i="15"/>
  <c r="AE1923" i="15"/>
  <c r="AE261" i="15"/>
  <c r="AE799" i="15"/>
  <c r="AE4554" i="15"/>
  <c r="AE3040" i="15"/>
  <c r="AE2958" i="15"/>
  <c r="AE4768" i="15"/>
  <c r="AE3081" i="15"/>
  <c r="AE482" i="15"/>
  <c r="AE2591" i="15"/>
  <c r="AE2685" i="15"/>
  <c r="AE4479" i="15"/>
  <c r="AE1512" i="15"/>
  <c r="AE2873" i="15"/>
  <c r="AE3697" i="15"/>
  <c r="AE4682" i="15"/>
  <c r="AE2577" i="15"/>
  <c r="AE3532" i="15"/>
  <c r="AE4406" i="15"/>
  <c r="AE2142" i="15"/>
  <c r="AE1811" i="15"/>
  <c r="AE2567" i="15"/>
  <c r="AE336" i="15"/>
  <c r="AE1426" i="15"/>
  <c r="AE4560" i="15"/>
  <c r="AE3296" i="15"/>
  <c r="AE3029" i="15"/>
  <c r="AE4817" i="15"/>
  <c r="AE2371" i="15"/>
  <c r="AE4487" i="15"/>
  <c r="AE2315" i="15"/>
  <c r="AE1861" i="15"/>
  <c r="AE4759" i="15"/>
  <c r="AE3573" i="15"/>
  <c r="AE2431" i="15"/>
  <c r="AE4108" i="15"/>
  <c r="AE325" i="15"/>
  <c r="AE4244" i="15"/>
  <c r="AE2657" i="15"/>
  <c r="AE3226" i="15"/>
  <c r="AE3795" i="15"/>
  <c r="AE2000" i="15"/>
  <c r="AE2197" i="15"/>
  <c r="AE2653" i="15"/>
  <c r="AE4913" i="15"/>
  <c r="AE2025" i="15"/>
  <c r="AE2697" i="15"/>
  <c r="AE899" i="15"/>
  <c r="AE2902" i="15"/>
  <c r="AE3605" i="15"/>
  <c r="AE1065" i="15"/>
  <c r="AE3863" i="15"/>
  <c r="AE369" i="15"/>
  <c r="AE542" i="15"/>
  <c r="AE4070" i="15"/>
  <c r="AE2185" i="15"/>
  <c r="AE2338" i="15"/>
  <c r="AE4288" i="15"/>
  <c r="AE2088" i="15"/>
  <c r="AE3586" i="15"/>
  <c r="AE4776" i="15"/>
  <c r="AE3211" i="15"/>
  <c r="AE758" i="15"/>
  <c r="AE4156" i="15"/>
  <c r="AE105" i="15"/>
  <c r="AE4744" i="15"/>
  <c r="AE3983" i="15"/>
  <c r="AE4587" i="15"/>
  <c r="AE4169" i="15"/>
  <c r="AE1713" i="15"/>
  <c r="AE2342" i="15"/>
  <c r="AE322" i="15"/>
  <c r="AE1991" i="15"/>
  <c r="AE3607" i="15"/>
  <c r="AE1143" i="15"/>
  <c r="AE4326" i="15"/>
  <c r="AE2823" i="15"/>
  <c r="AE798" i="15"/>
  <c r="AE1301" i="15"/>
  <c r="AE2396" i="15"/>
  <c r="AE2539" i="15"/>
  <c r="AE4889" i="15"/>
  <c r="AE1012" i="15"/>
  <c r="AE2058" i="15"/>
  <c r="AE990" i="15"/>
  <c r="AE4334" i="15"/>
  <c r="AE1518" i="15"/>
  <c r="AE2666" i="15"/>
  <c r="AE3785" i="15"/>
  <c r="AE3192" i="15"/>
  <c r="AE4896" i="15"/>
  <c r="AE4144" i="15"/>
  <c r="AE615" i="15"/>
  <c r="AE4670" i="15"/>
  <c r="AE4093" i="15"/>
  <c r="AE4342" i="15"/>
  <c r="AE4730" i="15"/>
  <c r="AE3065" i="15"/>
  <c r="AE4678" i="15"/>
  <c r="AE4365" i="15"/>
  <c r="AE442" i="15"/>
  <c r="AE4025" i="15"/>
  <c r="AE4265" i="15"/>
  <c r="AE3292" i="15"/>
  <c r="AE991" i="15"/>
  <c r="AE2271" i="15"/>
  <c r="AE4811" i="15"/>
  <c r="AE3218" i="15"/>
  <c r="AE837" i="15"/>
  <c r="AE4981" i="15"/>
  <c r="AE2845" i="15"/>
  <c r="AE4089" i="15"/>
  <c r="AE768" i="15"/>
  <c r="AE3716" i="15"/>
  <c r="AE1187" i="15"/>
  <c r="AE2855" i="15"/>
  <c r="AE2187" i="15"/>
  <c r="AE2985" i="15"/>
  <c r="AE3787" i="15"/>
  <c r="AE3563" i="15"/>
  <c r="AE4319" i="15"/>
  <c r="AE3671" i="15"/>
  <c r="AE4143" i="15"/>
  <c r="AE2668" i="15"/>
  <c r="AE3520" i="15"/>
  <c r="AE3592" i="15"/>
  <c r="AE2318" i="15"/>
  <c r="AE2482" i="15"/>
  <c r="AE4777" i="15"/>
  <c r="AE4978" i="15"/>
  <c r="AE2619" i="15"/>
  <c r="AE1292" i="15"/>
  <c r="AE2086" i="15"/>
  <c r="AE4432" i="15"/>
  <c r="AE2907" i="15"/>
  <c r="AE1196" i="15"/>
  <c r="AE3506" i="15"/>
  <c r="AE2724" i="15"/>
  <c r="AE4212" i="15"/>
  <c r="AE4634" i="15"/>
  <c r="AE4798" i="15"/>
  <c r="AE2429" i="15"/>
  <c r="AE141" i="15"/>
  <c r="AE774" i="15"/>
  <c r="AE1569" i="15"/>
  <c r="AE2962" i="15"/>
  <c r="AE4466" i="15"/>
  <c r="AE3703" i="15"/>
  <c r="AE4686" i="15"/>
  <c r="AE4914" i="15"/>
  <c r="AE3513" i="15"/>
  <c r="AE1924" i="15"/>
  <c r="AE2546" i="15"/>
  <c r="AE3280" i="15"/>
  <c r="AE2712" i="15"/>
  <c r="AE2167" i="15"/>
  <c r="AE3662" i="15"/>
  <c r="AE4114" i="15"/>
  <c r="AE2683" i="15"/>
  <c r="AE4544" i="15"/>
  <c r="AE1658" i="15"/>
  <c r="AE366" i="15"/>
  <c r="AE934" i="15"/>
  <c r="AE1762" i="15"/>
  <c r="AE969" i="15"/>
  <c r="AE2899" i="15"/>
  <c r="AE326" i="15"/>
  <c r="AE2339" i="15"/>
  <c r="AE1814" i="15"/>
  <c r="AE4522" i="15"/>
  <c r="AE4549" i="15"/>
  <c r="AE4461" i="15"/>
  <c r="AE1565" i="15"/>
  <c r="AE4492" i="15"/>
  <c r="AE1311" i="15"/>
  <c r="AE4404" i="15"/>
  <c r="AE237" i="15"/>
  <c r="AE4713" i="15"/>
  <c r="AE3985" i="15"/>
  <c r="AE3512" i="15"/>
  <c r="AE2744" i="15"/>
  <c r="AE2252" i="15"/>
  <c r="AE4328" i="15"/>
  <c r="AE1818" i="15"/>
  <c r="AE2923" i="15"/>
  <c r="AE4965" i="15"/>
  <c r="AE3980" i="15"/>
  <c r="AE533" i="15"/>
  <c r="AE3713" i="15"/>
  <c r="AE2519" i="15"/>
  <c r="AE58" i="15"/>
  <c r="AE4663" i="15"/>
  <c r="AE3695" i="15"/>
  <c r="AE2255" i="15"/>
  <c r="AE869" i="15"/>
  <c r="AE3333" i="15"/>
  <c r="AE4985" i="15"/>
  <c r="AE2081" i="15"/>
  <c r="AE4434" i="15"/>
  <c r="AE3813" i="15"/>
  <c r="AE3243" i="15"/>
  <c r="AE342" i="15"/>
  <c r="AE4918" i="15"/>
  <c r="AE1067" i="15"/>
  <c r="AE1365" i="15"/>
  <c r="AE2987" i="15"/>
  <c r="AE833" i="15"/>
  <c r="AE4235" i="15"/>
  <c r="AE3002" i="15"/>
  <c r="AE2959" i="15"/>
  <c r="AE3466" i="15"/>
  <c r="AE4828" i="15"/>
  <c r="AE2488" i="15"/>
  <c r="AE146" i="15"/>
  <c r="AE3385" i="15"/>
  <c r="AE1369" i="15"/>
  <c r="AE4104" i="15"/>
  <c r="AE218" i="15"/>
  <c r="AE153" i="15"/>
  <c r="AE2553" i="15"/>
  <c r="AE4763" i="15"/>
  <c r="AE2082" i="15"/>
  <c r="AE4178" i="15"/>
  <c r="AE3559" i="15"/>
  <c r="AE1499" i="15"/>
  <c r="AE935" i="15"/>
  <c r="AE3284" i="15"/>
  <c r="AE3439" i="15"/>
  <c r="AE4819" i="15"/>
  <c r="AE3427" i="15"/>
  <c r="AE3401" i="15"/>
  <c r="AE4537" i="15"/>
  <c r="AE4535" i="15"/>
  <c r="AE4374" i="15"/>
  <c r="AE2135" i="15"/>
  <c r="AE817" i="15"/>
  <c r="AE41" i="15"/>
  <c r="AE904" i="15"/>
  <c r="AE3087" i="15"/>
  <c r="AE1513" i="15"/>
  <c r="AE3959" i="15"/>
  <c r="AE161" i="15"/>
  <c r="AE294" i="15"/>
  <c r="AE1903" i="15"/>
  <c r="AE3572" i="15"/>
  <c r="AE2561" i="15"/>
  <c r="AE3523" i="15"/>
  <c r="AE2947" i="15"/>
  <c r="AE4790" i="15"/>
  <c r="AE1026" i="15"/>
  <c r="AE3955" i="15"/>
  <c r="AE1708" i="15"/>
  <c r="AE3035" i="15"/>
  <c r="AE171" i="15"/>
  <c r="AE553" i="15"/>
  <c r="AE3014" i="15"/>
  <c r="AE3875" i="15"/>
  <c r="AE3926" i="15"/>
  <c r="AE4053" i="15"/>
  <c r="AE1374" i="15"/>
  <c r="AE3179" i="15"/>
  <c r="AE3165" i="15"/>
  <c r="AE4299" i="15"/>
  <c r="AE4375" i="15"/>
  <c r="AE1313" i="15"/>
  <c r="AE4491" i="15"/>
  <c r="AE4307" i="15"/>
  <c r="AE956" i="15"/>
  <c r="AE3722" i="15"/>
  <c r="AE3632" i="15"/>
  <c r="AE2334" i="15"/>
  <c r="AE4782" i="15"/>
  <c r="AE2213" i="15"/>
  <c r="AE1430" i="15"/>
  <c r="AE3336" i="15"/>
  <c r="AE387" i="15"/>
  <c r="AE4013" i="15"/>
  <c r="AE1161" i="15"/>
  <c r="AE3448" i="15"/>
  <c r="AE79" i="15"/>
  <c r="AE1892" i="15"/>
  <c r="AE1182" i="15"/>
  <c r="AE3046" i="15"/>
  <c r="AE3042" i="15"/>
  <c r="AE403" i="15"/>
  <c r="AE3687" i="15"/>
  <c r="AE3112" i="15"/>
  <c r="AE211" i="15"/>
  <c r="AE4891" i="15"/>
  <c r="AE3070" i="15"/>
  <c r="AE4063" i="15"/>
  <c r="AE3799" i="15"/>
  <c r="AE3181" i="15"/>
  <c r="AE3196" i="15"/>
  <c r="AE4476" i="15"/>
  <c r="AE4449" i="15"/>
  <c r="AE1180" i="15"/>
  <c r="AE4496" i="15"/>
  <c r="AE2416" i="15"/>
  <c r="AE861" i="15"/>
  <c r="AE4439" i="15"/>
  <c r="AE234" i="15"/>
  <c r="AE2997" i="15"/>
  <c r="AE3531" i="15"/>
  <c r="AE316" i="15"/>
  <c r="AE1938" i="15"/>
  <c r="AE4872" i="15"/>
  <c r="AE1225" i="15"/>
  <c r="AE4011" i="15"/>
  <c r="AE3747" i="15"/>
  <c r="AE3692" i="15"/>
  <c r="AE4822" i="15"/>
  <c r="AE209" i="15"/>
  <c r="AE2433" i="15"/>
  <c r="AE4045" i="15"/>
  <c r="AE337" i="15"/>
  <c r="AE3030" i="15"/>
  <c r="AE1217" i="15"/>
  <c r="AE4003" i="15"/>
  <c r="AE4681" i="15"/>
  <c r="AE253" i="15"/>
  <c r="AE3764" i="15"/>
  <c r="AE160" i="15"/>
  <c r="AE4539" i="15"/>
  <c r="AE4642" i="15"/>
  <c r="AE1802" i="15"/>
  <c r="AE4735" i="15"/>
  <c r="AE59" i="15"/>
  <c r="AE4869" i="15"/>
  <c r="AE4047" i="15"/>
  <c r="AE653" i="15"/>
  <c r="AE2259" i="15"/>
  <c r="AE2292" i="15"/>
  <c r="AE1918" i="15"/>
  <c r="AE2447" i="15"/>
  <c r="AE2891" i="15"/>
  <c r="AE1388" i="15"/>
  <c r="AE436" i="15"/>
  <c r="AE1696" i="15"/>
  <c r="AE877" i="15"/>
  <c r="AE3807" i="15"/>
  <c r="AE4661" i="15"/>
  <c r="AE4190" i="15"/>
  <c r="AE2377" i="15"/>
  <c r="AE2541" i="15"/>
  <c r="AE4720" i="15"/>
  <c r="AE976" i="15"/>
  <c r="AE4717" i="15"/>
  <c r="AE2391" i="15"/>
  <c r="AE111" i="15"/>
  <c r="AE4012" i="15"/>
  <c r="AE2599" i="15"/>
  <c r="AE3834" i="15"/>
  <c r="AE2093" i="15"/>
  <c r="AE532" i="15"/>
  <c r="AE2075" i="15"/>
  <c r="AE2889" i="15"/>
  <c r="AE4979" i="15"/>
  <c r="AE4266" i="15"/>
  <c r="AE4890" i="15"/>
  <c r="AE1977" i="15"/>
  <c r="AE1877" i="15"/>
  <c r="AE2505" i="15"/>
  <c r="AE4609" i="15"/>
  <c r="AE4187" i="15"/>
  <c r="AE2200" i="15"/>
  <c r="AE2188" i="15"/>
  <c r="AE4031" i="15"/>
  <c r="AE4960" i="15"/>
  <c r="AE4753" i="15"/>
  <c r="AE4155" i="15"/>
  <c r="AE3649" i="15"/>
  <c r="AE1577" i="15"/>
  <c r="AE1904" i="15"/>
  <c r="AE2989" i="15"/>
  <c r="AE1240" i="15"/>
  <c r="AE38" i="15"/>
  <c r="AE54" i="15"/>
  <c r="AE4664" i="15"/>
  <c r="AE4513" i="15"/>
  <c r="AE339" i="15"/>
  <c r="AE502" i="15"/>
  <c r="AE4209" i="15"/>
  <c r="AE2007" i="15"/>
  <c r="AE3653" i="15"/>
  <c r="AE4868" i="15"/>
  <c r="AE2757" i="15"/>
  <c r="AE1425" i="15"/>
  <c r="AE91" i="15"/>
  <c r="AE3318" i="15"/>
  <c r="AE3193" i="15"/>
  <c r="AE4115" i="15"/>
  <c r="AE3468" i="15"/>
  <c r="AE2955" i="15"/>
  <c r="AE2080" i="15"/>
  <c r="AE685" i="15"/>
  <c r="AE32" i="15"/>
  <c r="AE3577" i="15"/>
  <c r="AE223" i="15"/>
  <c r="AE4973" i="15"/>
  <c r="AE4052" i="15"/>
  <c r="AE3511" i="15"/>
  <c r="AE4277" i="15"/>
  <c r="AE4506" i="15"/>
  <c r="AE1673" i="15"/>
  <c r="AE4165" i="15"/>
  <c r="AE1770" i="15"/>
  <c r="AE446" i="15"/>
  <c r="AE3743" i="15"/>
  <c r="AE80" i="15"/>
  <c r="AE3340" i="15"/>
  <c r="AE2062" i="15"/>
  <c r="AE587" i="15"/>
  <c r="AE4873" i="15"/>
  <c r="AE254" i="15"/>
  <c r="AE489" i="15"/>
  <c r="AE3744" i="15"/>
  <c r="AE708" i="15"/>
  <c r="AE3457" i="15"/>
  <c r="AE4125" i="15"/>
  <c r="AE4773" i="15"/>
  <c r="AE2969" i="15"/>
  <c r="AE2462" i="15"/>
  <c r="AE941" i="15"/>
  <c r="AE4880" i="15"/>
  <c r="AE3658" i="15"/>
  <c r="AE1616" i="15"/>
  <c r="AE4883" i="15"/>
  <c r="AE1986" i="15"/>
  <c r="AE3749" i="15"/>
  <c r="AE3718" i="15"/>
  <c r="AE4968" i="15"/>
  <c r="AE3231" i="15"/>
  <c r="AE4075" i="15"/>
  <c r="AE872" i="15"/>
  <c r="AE4638" i="15"/>
  <c r="AE2968" i="15"/>
  <c r="AE3640" i="15"/>
  <c r="AE4520" i="15"/>
  <c r="AE4781" i="15"/>
  <c r="AE2365" i="15"/>
  <c r="AE4937" i="15"/>
  <c r="AE4194" i="15"/>
  <c r="AE1231" i="15"/>
  <c r="AE1552" i="15"/>
  <c r="AE2859" i="15"/>
  <c r="AE3205" i="15"/>
  <c r="AE4852" i="15"/>
  <c r="AE4287" i="15"/>
  <c r="AE4236" i="15"/>
  <c r="AE1442" i="15"/>
  <c r="AE1539" i="15"/>
  <c r="AE1701" i="15"/>
  <c r="AE4464" i="15"/>
  <c r="AE3499" i="15"/>
  <c r="AE1144" i="15"/>
  <c r="AE3957" i="15"/>
  <c r="AE2267" i="15"/>
  <c r="AE1117" i="15"/>
  <c r="AE2726" i="15"/>
  <c r="AE4474" i="15"/>
  <c r="AE2688" i="15"/>
  <c r="AE3446" i="15"/>
  <c r="AE1739" i="15"/>
  <c r="AE1309" i="15"/>
  <c r="AE4381" i="15"/>
  <c r="AE2875" i="15"/>
  <c r="AE3643" i="15"/>
  <c r="AE4414" i="15"/>
  <c r="AE4317" i="15"/>
  <c r="AE1828" i="15"/>
  <c r="AE1836" i="15"/>
  <c r="AE346" i="15"/>
  <c r="AE4538" i="15"/>
  <c r="AE3759" i="15"/>
  <c r="AE4648" i="15"/>
  <c r="AE936" i="15"/>
  <c r="AE2890" i="15"/>
  <c r="AE1399" i="15"/>
  <c r="AE2065" i="15"/>
  <c r="AE2341" i="15"/>
  <c r="AE319" i="15"/>
  <c r="AE4944" i="15"/>
  <c r="AE1925" i="15"/>
  <c r="AE3894" i="15"/>
  <c r="AE3974" i="15"/>
  <c r="AE4071" i="15"/>
  <c r="AE3679" i="15"/>
  <c r="AE2981" i="15"/>
  <c r="AE3455" i="15"/>
  <c r="AE1473" i="15"/>
  <c r="AE1135" i="15"/>
  <c r="AE3837" i="15"/>
  <c r="AE3855" i="15"/>
  <c r="AE448" i="15"/>
  <c r="AE3727" i="15"/>
  <c r="AE4802" i="15"/>
  <c r="AE2128" i="15"/>
  <c r="AE4304" i="15"/>
  <c r="AE4259" i="15"/>
  <c r="AE4351" i="15"/>
  <c r="AE539" i="15"/>
  <c r="AE834" i="15"/>
  <c r="AE2999" i="15"/>
  <c r="AE4499" i="15"/>
  <c r="AE3183" i="15"/>
  <c r="AE3017" i="15"/>
  <c r="AE88" i="15"/>
  <c r="AE3849" i="15"/>
  <c r="AE1335" i="15"/>
  <c r="AE212" i="15"/>
  <c r="AE3186" i="15"/>
  <c r="AE2144" i="15"/>
  <c r="AE1070" i="15"/>
  <c r="AE1575" i="15"/>
  <c r="AE1232" i="15"/>
  <c r="AE4620" i="15"/>
  <c r="AE2788" i="15"/>
  <c r="AE2885" i="15"/>
  <c r="AE2542" i="15"/>
  <c r="AE4675" i="15"/>
  <c r="AE1168" i="15"/>
  <c r="AE2601" i="15"/>
  <c r="AE2913" i="15"/>
  <c r="AE3248" i="15"/>
  <c r="AE3384" i="15"/>
  <c r="AE3354" i="15"/>
  <c r="AE3197" i="15"/>
  <c r="AE4958" i="15"/>
  <c r="AE3184" i="15"/>
  <c r="AE3051" i="15"/>
  <c r="AE2191" i="15"/>
  <c r="AE1572" i="15"/>
  <c r="AE2045" i="15"/>
  <c r="AE321" i="15"/>
  <c r="AE4605" i="15"/>
  <c r="AE98" i="15"/>
  <c r="AE4450" i="15"/>
  <c r="AE1434" i="15"/>
  <c r="AE390" i="15"/>
  <c r="AE4105" i="15"/>
  <c r="AE2827" i="15"/>
  <c r="AE485" i="15"/>
  <c r="AE3958" i="15"/>
  <c r="AE3596" i="15"/>
  <c r="AE2660" i="15"/>
  <c r="AE3861" i="15"/>
  <c r="AE1184" i="15"/>
  <c r="AE4174" i="15"/>
  <c r="AE3404" i="15"/>
  <c r="AE2544" i="15"/>
  <c r="AE1560" i="15"/>
  <c r="AE4278" i="15"/>
  <c r="AE2465" i="15"/>
  <c r="AE2916" i="15"/>
  <c r="AE4524" i="15"/>
  <c r="AE3746" i="15"/>
  <c r="AE824" i="15"/>
  <c r="AE430" i="15"/>
  <c r="AE3828" i="15"/>
  <c r="AE2754" i="15"/>
  <c r="AE3177" i="15"/>
  <c r="AE4835" i="15"/>
  <c r="AE2347" i="15"/>
  <c r="AE3755" i="15"/>
  <c r="AE4966" i="15"/>
  <c r="AE2719" i="15"/>
  <c r="AE3083" i="15"/>
  <c r="AE3352" i="15"/>
  <c r="AE3246" i="15"/>
  <c r="AE158" i="15"/>
  <c r="AE1133" i="15"/>
  <c r="AE1516" i="15"/>
  <c r="AE4836" i="15"/>
  <c r="AE3225" i="15"/>
  <c r="AE93" i="15"/>
  <c r="AE749" i="15"/>
  <c r="AE179" i="15"/>
  <c r="AE4060" i="15"/>
  <c r="AE3297" i="15"/>
  <c r="AE3942" i="15"/>
  <c r="AE4019" i="15"/>
  <c r="AE397" i="15"/>
  <c r="AE1479" i="15"/>
  <c r="AE3551" i="15"/>
  <c r="AE2156" i="15"/>
  <c r="AE3463" i="15"/>
  <c r="AE4685" i="15"/>
  <c r="AE4589" i="15"/>
  <c r="AE4010" i="15"/>
  <c r="AE1039" i="15"/>
  <c r="AE2825" i="15"/>
  <c r="AE118" i="15"/>
  <c r="AE271" i="15"/>
  <c r="AE4604" i="15"/>
  <c r="AE4162" i="15"/>
  <c r="AE133" i="15"/>
  <c r="AE494" i="15"/>
  <c r="AE2325" i="15"/>
  <c r="AE235" i="15"/>
  <c r="AE2918" i="15"/>
  <c r="AE3080" i="15"/>
  <c r="AE3925" i="15"/>
  <c r="AE1081" i="15"/>
  <c r="AE1249" i="15"/>
  <c r="AE486" i="15"/>
  <c r="AE4974" i="15"/>
  <c r="AE4330" i="15"/>
  <c r="AE4262" i="15"/>
  <c r="AE2975" i="15"/>
  <c r="AE4472" i="15"/>
  <c r="AE134" i="15"/>
  <c r="AE3428" i="15"/>
  <c r="AE4972" i="15"/>
  <c r="AE3497" i="15"/>
  <c r="AE3582" i="15"/>
  <c r="AE4168" i="15"/>
  <c r="AE3641" i="15"/>
  <c r="AE3477" i="15"/>
  <c r="AE144" i="15"/>
  <c r="AE3575" i="15"/>
  <c r="AE2013" i="15"/>
  <c r="AE104" i="15"/>
  <c r="AE4338" i="15"/>
  <c r="AE1632" i="15"/>
  <c r="AE2159" i="15"/>
  <c r="AE3647" i="15"/>
  <c r="AE464" i="15"/>
  <c r="AE4054" i="15"/>
  <c r="AE2830" i="15"/>
  <c r="AE2596" i="15"/>
  <c r="AE2352" i="15"/>
  <c r="AE475" i="15"/>
  <c r="AE2140" i="15"/>
  <c r="AE2181" i="15"/>
  <c r="AE3581" i="15"/>
  <c r="AE4224" i="15"/>
  <c r="AE970" i="15"/>
  <c r="AE1325" i="15"/>
  <c r="AE595" i="15"/>
  <c r="AE3663" i="15"/>
  <c r="AE2930" i="15"/>
  <c r="AE4980" i="15"/>
  <c r="AE1260" i="15"/>
  <c r="AE2296" i="15"/>
  <c r="AE298" i="15"/>
  <c r="AE3694" i="15"/>
  <c r="AE4729" i="15"/>
  <c r="AE102" i="15"/>
  <c r="AE4562" i="15"/>
  <c r="AE1094" i="15"/>
  <c r="AE3016" i="15"/>
  <c r="AE1943" i="15"/>
  <c r="AE2792" i="15"/>
  <c r="AE3688" i="15"/>
  <c r="AE1699" i="15"/>
  <c r="AE1820" i="15"/>
  <c r="AE4864" i="15"/>
  <c r="AE1210" i="15"/>
  <c r="AE3407" i="15"/>
  <c r="AE2625" i="15"/>
  <c r="AE4073" i="15"/>
  <c r="AE3305" i="15"/>
  <c r="AE177" i="15"/>
  <c r="AE3815" i="15"/>
  <c r="AE2522" i="15"/>
  <c r="AE4983" i="15"/>
  <c r="AE4827" i="15"/>
  <c r="AE4840" i="15"/>
  <c r="AE2506" i="15"/>
  <c r="AE849" i="15"/>
  <c r="AE265" i="15"/>
  <c r="AE3324" i="15"/>
  <c r="AE1671" i="15"/>
  <c r="AE4897" i="15"/>
  <c r="AE2764" i="15"/>
  <c r="AE3335" i="15"/>
  <c r="AE4180" i="15"/>
  <c r="AE4624" i="15"/>
  <c r="AE4049" i="15"/>
  <c r="AE4203" i="15"/>
  <c r="AE3488" i="15"/>
  <c r="AE4519" i="15"/>
  <c r="AE1825" i="15"/>
  <c r="AE4752" i="15"/>
  <c r="AE200" i="15"/>
  <c r="AE697" i="15"/>
  <c r="AE3018" i="15"/>
  <c r="AE2663" i="15"/>
  <c r="AE3111" i="15"/>
  <c r="AE3969" i="15"/>
  <c r="AE3471" i="15"/>
  <c r="AE1963" i="15"/>
  <c r="AE4532" i="15"/>
  <c r="AE3432" i="15"/>
  <c r="AE4845" i="15"/>
  <c r="AE669" i="15"/>
  <c r="AE525" i="15"/>
  <c r="AE3416" i="15"/>
  <c r="AE3102" i="15"/>
  <c r="AE3295" i="15"/>
  <c r="AE1652" i="15"/>
  <c r="AE3328" i="15"/>
  <c r="AE4153" i="15"/>
  <c r="AE476" i="15"/>
  <c r="AE29" i="15"/>
  <c r="AE4286" i="15"/>
  <c r="AE4989" i="15"/>
  <c r="AE2248" i="15"/>
  <c r="AE4895" i="15"/>
  <c r="AE3659" i="15"/>
  <c r="AE895" i="15"/>
  <c r="AE2460" i="15"/>
  <c r="AE1795" i="15"/>
  <c r="AE1097" i="15"/>
  <c r="AE4921" i="15"/>
  <c r="AE115" i="15"/>
  <c r="AE3868" i="15"/>
  <c r="AE3365" i="15"/>
  <c r="AE4477" i="15"/>
  <c r="AE470" i="15"/>
  <c r="AE4579" i="15"/>
  <c r="AE579" i="15"/>
  <c r="AE2965" i="15"/>
  <c r="AE4172" i="15"/>
  <c r="AE3405" i="15"/>
  <c r="AE3312" i="15"/>
  <c r="AE2226" i="15"/>
  <c r="AE2587" i="15"/>
  <c r="AE2121" i="15"/>
  <c r="AE3661" i="15"/>
  <c r="AE4066" i="15"/>
  <c r="AE4956" i="15"/>
  <c r="AE2833" i="15"/>
  <c r="AE1303" i="15"/>
  <c r="AE2837" i="15"/>
  <c r="AE1530" i="15"/>
  <c r="AE4250" i="15"/>
  <c r="AE2787" i="15"/>
  <c r="AE3915" i="15"/>
  <c r="AE4558" i="15"/>
  <c r="AE2425" i="15"/>
  <c r="AE4593" i="15"/>
  <c r="AE107" i="15"/>
  <c r="AE2710" i="15"/>
  <c r="AE1966" i="15"/>
  <c r="AE4862" i="15"/>
  <c r="AE3909" i="15"/>
  <c r="AE3406" i="15"/>
  <c r="AE4347" i="15"/>
  <c r="AE4651" i="15"/>
  <c r="AE4242" i="15"/>
  <c r="AE2847" i="15"/>
  <c r="AE3597" i="15"/>
  <c r="AE4502" i="15"/>
  <c r="AE1835" i="15"/>
  <c r="AE1894" i="15"/>
  <c r="AE4893" i="15"/>
  <c r="AE2727" i="15"/>
  <c r="AE2233" i="15"/>
  <c r="AE1427" i="15"/>
  <c r="AE4932" i="15"/>
  <c r="AE4500" i="15"/>
  <c r="AE3606" i="15"/>
  <c r="AE1866" i="15"/>
  <c r="AE2275" i="15"/>
  <c r="AE2085" i="15"/>
  <c r="AE702" i="15"/>
  <c r="AE3261" i="15"/>
  <c r="AE4843" i="15"/>
  <c r="AE2882" i="15"/>
  <c r="AE1018" i="15"/>
  <c r="AE335" i="15"/>
  <c r="AE1072" i="15"/>
  <c r="AE3840" i="15"/>
  <c r="AE2278" i="15"/>
  <c r="AE4756" i="15"/>
  <c r="AE3141" i="15"/>
  <c r="AE49" i="15"/>
  <c r="AE3009" i="15"/>
  <c r="AE4344" i="15"/>
  <c r="AE1745" i="15"/>
  <c r="AE16" i="15"/>
  <c r="AE198" i="15"/>
  <c r="AE1898" i="15"/>
  <c r="AE3635" i="15"/>
  <c r="AE3245" i="15"/>
  <c r="AE4823" i="15"/>
  <c r="AE3145" i="15"/>
  <c r="AE4150" i="15"/>
  <c r="AE375" i="15"/>
  <c r="AE2984" i="15"/>
  <c r="AE2420" i="15"/>
  <c r="AE2822" i="15"/>
  <c r="AE3473" i="15"/>
  <c r="AE2127" i="15"/>
  <c r="AE4797" i="15"/>
  <c r="AE2253" i="15"/>
  <c r="AE3977" i="15"/>
  <c r="AE2258" i="15"/>
  <c r="AE4430" i="15"/>
  <c r="AE3728" i="15"/>
  <c r="AE405" i="15"/>
  <c r="AE338" i="15"/>
  <c r="AE4079" i="15"/>
  <c r="AE4433" i="15"/>
  <c r="AE684" i="15"/>
  <c r="AE978" i="15"/>
  <c r="AE2976" i="15"/>
  <c r="AE2992" i="15"/>
  <c r="AE3836" i="15"/>
  <c r="AE2853" i="15"/>
  <c r="AE1567" i="15"/>
  <c r="AE4863" i="15"/>
  <c r="AE3104" i="15"/>
  <c r="AE2672" i="15"/>
  <c r="AE4145" i="15"/>
  <c r="AE3780" i="15"/>
  <c r="AE4977" i="15"/>
  <c r="AE3737" i="15"/>
  <c r="AE3464" i="15"/>
  <c r="AE1735" i="15"/>
  <c r="AE4380" i="15"/>
  <c r="AE1838" i="15"/>
  <c r="AE3897" i="15"/>
  <c r="AE3157" i="15"/>
  <c r="AE3841" i="15"/>
  <c r="AE3176" i="15"/>
  <c r="AE94" i="15"/>
  <c r="AE4529" i="15"/>
  <c r="AE48" i="15"/>
  <c r="AE3170" i="15"/>
  <c r="AE4305" i="15"/>
  <c r="AE3908" i="15"/>
  <c r="AE1780" i="15"/>
  <c r="AE2840" i="15"/>
  <c r="AE3615" i="15"/>
  <c r="AE3509" i="15"/>
  <c r="AE2054" i="15"/>
  <c r="AE4227" i="15"/>
  <c r="AE1028" i="15"/>
  <c r="AE2129" i="15"/>
  <c r="AE1343" i="15"/>
  <c r="AE4793" i="15"/>
  <c r="AE4289" i="15"/>
  <c r="AE2745" i="15"/>
  <c r="AE3486" i="15"/>
  <c r="AE1725" i="15"/>
  <c r="AE1723" i="15"/>
  <c r="AE2516" i="15"/>
  <c r="AE164" i="15"/>
  <c r="AE2709" i="15"/>
  <c r="AE4545" i="15"/>
  <c r="AE3973" i="15"/>
  <c r="AE4566" i="15"/>
  <c r="AE633" i="15"/>
  <c r="AE4841" i="15"/>
  <c r="AE4912" i="15"/>
  <c r="AE3250" i="15"/>
  <c r="AE815" i="15"/>
  <c r="AE1909" i="15"/>
  <c r="AE4769" i="15"/>
  <c r="AE4732" i="15"/>
  <c r="AE2951" i="15"/>
  <c r="AE3730" i="15"/>
  <c r="AE4142" i="15"/>
  <c r="AE999" i="15"/>
  <c r="AE3933" i="15"/>
  <c r="AE3829" i="15"/>
  <c r="AE4454" i="15"/>
  <c r="AE2746" i="15"/>
  <c r="AE4490" i="15"/>
  <c r="AE2389" i="15"/>
  <c r="AE37" i="15"/>
  <c r="AE4531" i="15"/>
  <c r="AE855" i="15"/>
  <c r="AE340" i="15"/>
  <c r="AE240" i="15"/>
  <c r="AE1027" i="15"/>
  <c r="AE4796" i="15"/>
  <c r="AE230" i="15"/>
  <c r="AE4726" i="15"/>
  <c r="AE1202" i="15"/>
  <c r="AE2743" i="15"/>
  <c r="AE3634" i="15"/>
  <c r="AE933" i="15"/>
  <c r="AE1062" i="15"/>
  <c r="AE4048" i="15"/>
  <c r="AE3142" i="15"/>
  <c r="AE4361" i="15"/>
  <c r="AE4718" i="15"/>
  <c r="AE4755" i="15"/>
  <c r="AE2491" i="15"/>
  <c r="AE2600" i="15"/>
  <c r="AE97" i="15"/>
  <c r="AE4708" i="15"/>
  <c r="AE4933" i="15"/>
  <c r="AE13" i="15"/>
  <c r="AE1631" i="15"/>
  <c r="AE238" i="15"/>
  <c r="AE3126" i="15"/>
  <c r="AE1896" i="15"/>
  <c r="AE3162" i="15"/>
  <c r="AE3693" i="15"/>
  <c r="AE1880" i="15"/>
  <c r="AE3332" i="15"/>
  <c r="AE3930" i="15"/>
  <c r="AE87" i="15"/>
  <c r="AE2694" i="15"/>
  <c r="AE2009" i="15"/>
  <c r="AE743" i="15"/>
  <c r="AE4943" i="15"/>
  <c r="AE2501" i="15"/>
  <c r="AE3854" i="15"/>
  <c r="AE4512" i="15"/>
  <c r="AE868" i="15"/>
  <c r="AE4494" i="15"/>
  <c r="AE2578" i="15"/>
  <c r="AE2722" i="15"/>
  <c r="AE3517" i="15"/>
  <c r="AE2785" i="15"/>
  <c r="AE4109" i="15"/>
  <c r="AE3271" i="15"/>
  <c r="AE4875" i="15"/>
  <c r="AE3566" i="15"/>
  <c r="AE3470" i="15"/>
  <c r="AE195" i="15"/>
  <c r="AE3200" i="15"/>
  <c r="AE1808" i="15"/>
  <c r="AE2141" i="15"/>
  <c r="AE2678" i="15"/>
  <c r="AE113" i="15"/>
  <c r="AE576" i="15"/>
  <c r="AE2919" i="15"/>
  <c r="AE1209" i="15"/>
  <c r="AE2557" i="15"/>
  <c r="AE4969" i="15"/>
  <c r="AE1586" i="15"/>
  <c r="AE4056" i="15"/>
  <c r="AE3618" i="15"/>
  <c r="AE4202" i="15"/>
  <c r="AE3148" i="15"/>
  <c r="AE286" i="15"/>
  <c r="AE1766" i="15"/>
  <c r="AE3291" i="15"/>
  <c r="AE272" i="15"/>
  <c r="AE4904" i="15"/>
  <c r="AE2210" i="15"/>
  <c r="AE4859" i="15"/>
  <c r="AE2393" i="15"/>
  <c r="AE3339" i="15"/>
  <c r="AE2637" i="15"/>
  <c r="AE3745" i="15"/>
  <c r="AE4418" i="15"/>
  <c r="AE4458" i="15"/>
  <c r="AE300" i="15"/>
  <c r="AE3341" i="15"/>
  <c r="AE3543" i="15"/>
  <c r="AE3996" i="15"/>
  <c r="AE4816" i="15"/>
  <c r="AE2224" i="15"/>
  <c r="AE42" i="15"/>
  <c r="AE3910" i="15"/>
  <c r="AE4550" i="15"/>
  <c r="AE2756" i="15"/>
  <c r="AE3084" i="15"/>
  <c r="AE1691" i="15"/>
  <c r="AE4645" i="15"/>
  <c r="AE715" i="15"/>
  <c r="AE2713" i="15"/>
  <c r="AE3049" i="15"/>
  <c r="AE4503" i="15"/>
  <c r="AE2967" i="15"/>
  <c r="AE4038" i="15"/>
  <c r="AE3118" i="15"/>
  <c r="AE1239" i="15"/>
  <c r="AE4899" i="15"/>
  <c r="AE3153" i="15"/>
  <c r="AE3816" i="15"/>
  <c r="AE2621" i="15"/>
  <c r="AE1702" i="15"/>
  <c r="AE3114" i="15"/>
  <c r="AE2481" i="15"/>
  <c r="AE4688" i="15"/>
  <c r="AE376" i="15"/>
  <c r="AE3774" i="15"/>
  <c r="AE3939" i="15"/>
  <c r="AE4599" i="15"/>
  <c r="AE76" i="15"/>
  <c r="AE3490" i="15"/>
  <c r="AE3657" i="15"/>
  <c r="AE2355" i="15"/>
  <c r="AE23" i="15"/>
  <c r="AE89" i="15"/>
  <c r="AE74" i="15"/>
  <c r="AE2099" i="15"/>
  <c r="AE2769" i="15"/>
  <c r="AE4990" i="15"/>
  <c r="AE3450" i="15"/>
  <c r="AE2515" i="15"/>
  <c r="AE3108" i="15"/>
  <c r="AE2872" i="15"/>
  <c r="AE3330" i="15"/>
  <c r="AE721" i="15"/>
  <c r="AE1248" i="15"/>
  <c r="AE1488" i="15"/>
  <c r="AE3492" i="15"/>
  <c r="AE255" i="15"/>
  <c r="AE4901" i="15"/>
  <c r="AE2107" i="15"/>
  <c r="AE452" i="15"/>
  <c r="AE671" i="15"/>
  <c r="AE4239" i="15"/>
  <c r="AE131" i="15"/>
  <c r="AE4643" i="15"/>
  <c r="AE1490" i="15"/>
  <c r="AE1014" i="15"/>
  <c r="AE3956" i="15"/>
  <c r="AE3732" i="15"/>
  <c r="AE4572" i="15"/>
  <c r="AE4216" i="15"/>
  <c r="AE2789" i="15"/>
  <c r="AE797" i="15"/>
  <c r="AE3275" i="15"/>
  <c r="AE4568" i="15"/>
  <c r="AE4576" i="15"/>
  <c r="AE3549" i="15"/>
  <c r="AE2575" i="15"/>
  <c r="AE2525" i="15"/>
  <c r="AE1282" i="15"/>
  <c r="AE752" i="15"/>
  <c r="AE4113" i="15"/>
  <c r="AE734" i="15"/>
  <c r="AE1644" i="15"/>
  <c r="AE2063" i="15"/>
  <c r="AE241" i="15"/>
  <c r="AE4834" i="15"/>
  <c r="AE1949" i="15"/>
  <c r="AE3686" i="15"/>
  <c r="AE320" i="15"/>
  <c r="AE3578" i="15"/>
  <c r="AE2426" i="15"/>
  <c r="AE4803" i="15"/>
  <c r="AE3272" i="15"/>
  <c r="AE705" i="15"/>
  <c r="AE4264" i="15"/>
  <c r="AE979" i="15"/>
  <c r="AE4942" i="15"/>
  <c r="AE423" i="15"/>
  <c r="AE3666" i="15"/>
  <c r="AE3120" i="15"/>
  <c r="AE2729" i="15"/>
  <c r="AE1659" i="15"/>
  <c r="AE465" i="15"/>
  <c r="AE3886" i="15"/>
  <c r="AE1190" i="15"/>
  <c r="AE2945" i="15"/>
  <c r="AE3997" i="15"/>
  <c r="AE1556" i="15"/>
  <c r="AE1755" i="15"/>
  <c r="AE3798" i="15"/>
  <c r="AE239" i="15"/>
  <c r="AE4698" i="15"/>
  <c r="AE4916" i="15"/>
  <c r="AE3736" i="15"/>
  <c r="AE4923" i="15"/>
  <c r="AE4420" i="15"/>
  <c r="AE808" i="15"/>
  <c r="AE1016" i="15"/>
  <c r="AE2241" i="15"/>
  <c r="AE3851" i="15"/>
  <c r="AE2014" i="15"/>
  <c r="AE256" i="15"/>
  <c r="AE4007" i="15"/>
  <c r="AE2948" i="15"/>
  <c r="AE3753" i="15"/>
  <c r="AE2395" i="15"/>
  <c r="AE4460" i="15"/>
  <c r="AE2301" i="15"/>
  <c r="AE2759" i="15"/>
  <c r="AE3320" i="15"/>
  <c r="AE1620" i="15"/>
  <c r="AE3484" i="15"/>
  <c r="AE4765" i="15"/>
  <c r="AE3903" i="15"/>
  <c r="AE382" i="15"/>
  <c r="AE2284" i="15"/>
  <c r="AE3390" i="15"/>
  <c r="AE3115" i="15"/>
  <c r="AE2857" i="15"/>
  <c r="AE1042" i="15"/>
  <c r="AE2565" i="15"/>
  <c r="AE932" i="15"/>
  <c r="AE4702" i="15"/>
  <c r="AE292" i="15"/>
  <c r="AE1189" i="15"/>
  <c r="AE827" i="15"/>
  <c r="AE4757" i="15"/>
  <c r="AE917" i="15"/>
  <c r="AE4722" i="15"/>
  <c r="AE3028" i="15"/>
  <c r="AE130" i="15"/>
  <c r="AE1841" i="15"/>
  <c r="AE4621" i="15"/>
  <c r="AE3375" i="15"/>
  <c r="AE28" i="15"/>
  <c r="AE560" i="15"/>
  <c r="AE2537" i="15"/>
  <c r="AE4403" i="15"/>
  <c r="AE3434" i="15"/>
  <c r="AE199" i="15"/>
  <c r="AE3326" i="15"/>
  <c r="AE4118" i="15"/>
  <c r="AE1796" i="15"/>
  <c r="AE558" i="15"/>
  <c r="AE3631" i="15"/>
  <c r="AE1833" i="15"/>
  <c r="AE4245" i="15"/>
  <c r="AE1980" i="15"/>
  <c r="AE3888" i="15"/>
  <c r="AE4907" i="15"/>
  <c r="AE4561" i="15"/>
  <c r="AE3994" i="15"/>
  <c r="AE4608" i="15"/>
  <c r="AE875" i="15"/>
  <c r="AE1435" i="15"/>
  <c r="AE4085" i="15"/>
  <c r="AE3057" i="15"/>
  <c r="AE3935" i="15"/>
  <c r="AE2904" i="15"/>
  <c r="AE3900" i="15"/>
  <c r="AE619" i="15"/>
  <c r="AE2019" i="15"/>
  <c r="AE3257" i="15"/>
  <c r="AE805" i="15"/>
  <c r="AE3579" i="15"/>
  <c r="AE3370" i="15"/>
  <c r="AE4905" i="15"/>
  <c r="AE457" i="15"/>
  <c r="AE3465" i="15"/>
  <c r="AE857" i="15"/>
  <c r="AE1587" i="15"/>
  <c r="AE3763" i="15"/>
  <c r="AE2015" i="15"/>
  <c r="AE15" i="15"/>
  <c r="AE3514" i="15"/>
  <c r="AE1859" i="15"/>
  <c r="AE723" i="15"/>
  <c r="AE1492" i="15"/>
  <c r="AE4614" i="15"/>
  <c r="AE4096" i="15"/>
  <c r="AE3003" i="15"/>
  <c r="AE4636" i="15"/>
  <c r="AE2655" i="15"/>
  <c r="AE3805" i="15"/>
  <c r="AE1049" i="15"/>
  <c r="AE1445" i="15"/>
  <c r="AE3397" i="15"/>
  <c r="AE4734" i="15"/>
  <c r="AE4300" i="15"/>
  <c r="AE2521" i="15"/>
  <c r="AE4340" i="15"/>
  <c r="AE1123" i="15"/>
  <c r="AE396" i="15"/>
  <c r="AE1109" i="15"/>
  <c r="AE2816" i="15"/>
  <c r="AE3676" i="15"/>
  <c r="AE274" i="15"/>
  <c r="AE3431" i="15"/>
  <c r="AE3848" i="15"/>
  <c r="AE2026" i="15"/>
  <c r="AE3232" i="15"/>
  <c r="AE3739" i="15"/>
  <c r="AE607" i="15"/>
  <c r="AE4829" i="15"/>
  <c r="AE3411" i="15"/>
  <c r="AE4655" i="15"/>
  <c r="AE4548" i="15"/>
  <c r="AE4855" i="15"/>
  <c r="AE678" i="15"/>
  <c r="AE2408" i="15"/>
  <c r="AE4220" i="15"/>
  <c r="AE2165" i="15"/>
  <c r="AE4176" i="15"/>
  <c r="AE3491" i="15"/>
  <c r="AE1275" i="15"/>
  <c r="AE1061" i="15"/>
  <c r="AE959" i="15"/>
  <c r="AE3555" i="15"/>
  <c r="AE4617" i="15"/>
  <c r="AE4482" i="15"/>
  <c r="AE3867" i="15"/>
  <c r="AE2459" i="15"/>
  <c r="AE401" i="15"/>
  <c r="AE2458" i="15"/>
  <c r="AE569" i="15"/>
  <c r="AE1319" i="15"/>
  <c r="AE2214" i="15"/>
  <c r="AE826" i="15"/>
  <c r="AE3689" i="15"/>
  <c r="AE1199" i="15"/>
  <c r="AE644" i="15"/>
  <c r="AE1395" i="15"/>
  <c r="AE4360" i="15"/>
  <c r="AE78" i="15"/>
  <c r="AE4221" i="15"/>
  <c r="AE3628" i="15"/>
  <c r="AE4206" i="15"/>
  <c r="AE2274" i="15"/>
  <c r="AE3388" i="15"/>
  <c r="AE456" i="15"/>
  <c r="AE2523" i="15"/>
  <c r="AE4427" i="15"/>
  <c r="AE4783" i="15"/>
  <c r="AE126" i="15"/>
  <c r="AE3077" i="15"/>
  <c r="AE4088" i="15"/>
  <c r="AE4603" i="15"/>
  <c r="AE280" i="15"/>
  <c r="AE2651" i="15"/>
  <c r="AE498" i="15"/>
  <c r="AE1151" i="15"/>
  <c r="AE2379" i="15"/>
  <c r="AE2309" i="15"/>
  <c r="AE3372" i="15"/>
  <c r="AE345" i="15"/>
  <c r="AE2555" i="15"/>
  <c r="AE2079" i="15"/>
  <c r="AE3487" i="15"/>
  <c r="AE874" i="15"/>
  <c r="AE2738" i="15"/>
  <c r="AE3094" i="15"/>
  <c r="AE4387" i="15"/>
  <c r="AE2335" i="15"/>
  <c r="AE481" i="15"/>
  <c r="AE3912" i="15"/>
  <c r="AE3151" i="15"/>
  <c r="AE2755" i="15"/>
  <c r="AE3877" i="15"/>
  <c r="AE4677" i="15"/>
  <c r="AE3804" i="15"/>
  <c r="AE3122" i="15"/>
  <c r="AE3793" i="15"/>
  <c r="AE30" i="15"/>
  <c r="AE3168" i="15"/>
  <c r="AE305" i="15"/>
  <c r="AE3704" i="15"/>
  <c r="AE4017" i="15"/>
  <c r="AE4407" i="15"/>
  <c r="AE4994" i="15"/>
  <c r="AE4569" i="15"/>
  <c r="AE4133" i="15"/>
  <c r="AE3660" i="15"/>
  <c r="AE1501" i="15"/>
  <c r="AE3948" i="15"/>
  <c r="AE608" i="15"/>
  <c r="AE4421" i="15"/>
  <c r="AE2888" i="15"/>
  <c r="AE3227" i="15"/>
  <c r="AE4240" i="15"/>
  <c r="AE2268" i="15"/>
  <c r="AE1502" i="15"/>
  <c r="AE499" i="15"/>
  <c r="AE2454" i="15"/>
  <c r="AE3128" i="15"/>
  <c r="AE1579" i="15"/>
  <c r="AE4736" i="15"/>
  <c r="AE2810" i="15"/>
  <c r="AE1137" i="15"/>
  <c r="AE4018" i="15"/>
  <c r="AE4181" i="15"/>
  <c r="AE4396" i="15"/>
  <c r="AE1355" i="15"/>
  <c r="AE1622" i="15"/>
  <c r="AE1667" i="15"/>
  <c r="AE1993" i="15"/>
  <c r="AE3814" i="15"/>
  <c r="AE3913" i="15"/>
  <c r="AE1994" i="15"/>
  <c r="AE3039" i="15"/>
  <c r="AE552" i="15"/>
  <c r="AE926" i="15"/>
  <c r="AE4991" i="15"/>
  <c r="AE3874" i="15"/>
  <c r="AE2406" i="15"/>
  <c r="AE2002" i="15"/>
  <c r="AE3873" i="15"/>
  <c r="AE3185" i="15"/>
  <c r="AE4546" i="15"/>
  <c r="AE3234" i="15"/>
  <c r="AE4102" i="15"/>
  <c r="AE4641" i="15"/>
  <c r="AE1487" i="15"/>
  <c r="AE3570" i="15"/>
  <c r="AE1912" i="15"/>
  <c r="AE2703" i="15"/>
  <c r="AE2920" i="15"/>
  <c r="AE1400" i="15"/>
  <c r="AE2518" i="15"/>
  <c r="AE217" i="15"/>
  <c r="AE1031" i="15"/>
  <c r="AE2199" i="15"/>
  <c r="AE3289" i="15"/>
  <c r="AE2279" i="15"/>
  <c r="AE3480" i="15"/>
  <c r="AE4249" i="15"/>
  <c r="AE1913" i="15"/>
  <c r="AE4272" i="15"/>
  <c r="AE1015" i="15"/>
  <c r="AE4508" i="15"/>
  <c r="AE4556" i="15"/>
  <c r="AE3681" i="15"/>
  <c r="AE4787" i="15"/>
  <c r="AE2814" i="15"/>
  <c r="AE1628" i="15"/>
  <c r="AE4723" i="15"/>
  <c r="AE4002" i="15"/>
  <c r="AE4473" i="15"/>
  <c r="AE787" i="15"/>
  <c r="AE135" i="15"/>
  <c r="AE4229" i="15"/>
  <c r="AE460" i="15"/>
  <c r="AE4961" i="15"/>
  <c r="AE4877" i="15"/>
  <c r="AE459" i="15"/>
  <c r="AE4795" i="15"/>
  <c r="AE2896" i="15"/>
  <c r="AE2839" i="15"/>
  <c r="AE4806" i="15"/>
  <c r="AE4395" i="15"/>
  <c r="AE3992" i="15"/>
  <c r="AE3054" i="15"/>
  <c r="AE3964" i="15"/>
  <c r="AE3934" i="15"/>
  <c r="AE3580" i="15"/>
  <c r="AE2073" i="15"/>
  <c r="AE4533" i="15"/>
  <c r="AE2998" i="15"/>
  <c r="AE2917" i="15"/>
  <c r="AE1312" i="15"/>
  <c r="AE2707" i="15"/>
  <c r="AE2838" i="15"/>
  <c r="AE727" i="15"/>
  <c r="AE3110" i="15"/>
  <c r="AE2476" i="15"/>
  <c r="AE123" i="15"/>
  <c r="AE2285" i="15"/>
  <c r="AE3540" i="15"/>
  <c r="AE4398" i="15"/>
  <c r="AE4135" i="15"/>
  <c r="AE2162" i="15"/>
  <c r="AE1951" i="15"/>
  <c r="AE3212" i="15"/>
  <c r="AE4731" i="15"/>
  <c r="AE4179" i="15"/>
  <c r="AE1000" i="15"/>
  <c r="AE3074" i="15"/>
  <c r="AE4386" i="15"/>
  <c r="AE1476" i="15"/>
  <c r="AE2884" i="15"/>
  <c r="AE4667" i="15"/>
  <c r="AE1862" i="15"/>
  <c r="AE4760" i="15"/>
  <c r="AE4567" i="15"/>
  <c r="AE2545" i="15"/>
  <c r="AE4547" i="15"/>
  <c r="AE2499" i="15"/>
  <c r="AE3260" i="15"/>
  <c r="AE3756" i="15"/>
  <c r="AE3650" i="15"/>
  <c r="AE1127" i="15"/>
  <c r="AE4167" i="15"/>
  <c r="AE3772" i="15"/>
  <c r="AE3044" i="15"/>
  <c r="AE125" i="15"/>
  <c r="AE2767" i="15"/>
  <c r="AE1132" i="15"/>
  <c r="AE1860" i="15"/>
  <c r="AE281" i="15"/>
  <c r="AE3893" i="15"/>
  <c r="AE4673" i="15"/>
  <c r="AE907" i="15"/>
  <c r="AE1113" i="15"/>
  <c r="AE3071" i="15"/>
  <c r="AE3781" i="15"/>
  <c r="AE4707" i="15"/>
  <c r="AE2047" i="15"/>
  <c r="AE3350" i="15"/>
  <c r="AE83" i="15"/>
  <c r="AE3270" i="15"/>
  <c r="AE4358" i="15"/>
  <c r="AE2442" i="15"/>
  <c r="AE2404" i="15"/>
  <c r="AE4379" i="15"/>
  <c r="AE3806" i="15"/>
  <c r="AE596" i="15"/>
  <c r="AE3191" i="15"/>
  <c r="AE4704" i="15"/>
  <c r="AE4789" i="15"/>
  <c r="AE4623" i="15"/>
  <c r="AE3282" i="15"/>
  <c r="AE2673" i="15"/>
  <c r="AE4021" i="15"/>
  <c r="AE225" i="15"/>
  <c r="AE879" i="15"/>
  <c r="AE885" i="15"/>
  <c r="AE4291" i="15"/>
  <c r="AE1066" i="15"/>
  <c r="AE1840" i="15"/>
  <c r="AE2903" i="15"/>
  <c r="AE4637" i="15"/>
  <c r="AE3856" i="15"/>
  <c r="AE4792" i="15"/>
  <c r="AE2340" i="15"/>
  <c r="AE735" i="15"/>
  <c r="AE3189" i="15"/>
  <c r="AE3507" i="15"/>
  <c r="AE3459" i="15"/>
  <c r="AE4879" i="15"/>
  <c r="AE71" i="15"/>
  <c r="AE3624" i="15"/>
  <c r="AE3947" i="15"/>
  <c r="AE4336" i="15"/>
  <c r="AE1229" i="15"/>
  <c r="AE3438" i="15"/>
  <c r="AE2946" i="15"/>
  <c r="AE1767" i="15"/>
  <c r="AE1777" i="15"/>
  <c r="AE3725" i="15"/>
  <c r="AE3510" i="15"/>
  <c r="AE3906" i="15"/>
  <c r="AE4484" i="15"/>
  <c r="AE355" i="15"/>
  <c r="AE4370" i="15"/>
  <c r="AE3758" i="15"/>
  <c r="AE25" i="15"/>
  <c r="AE3072" i="15"/>
  <c r="AE4555" i="15"/>
  <c r="AE4630" i="15"/>
  <c r="AE2171" i="15"/>
  <c r="AE2687" i="15"/>
  <c r="AE3545" i="15"/>
  <c r="AE1145" i="15"/>
  <c r="AE3729" i="15"/>
  <c r="AE4184" i="15"/>
  <c r="AE1408" i="15"/>
  <c r="AE3796" i="15"/>
  <c r="AE3993" i="15"/>
  <c r="AE835" i="15"/>
  <c r="AE4218" i="15"/>
  <c r="AE1491" i="15"/>
  <c r="AE3733" i="15"/>
  <c r="AE2866" i="15"/>
  <c r="AE3645" i="15"/>
  <c r="AE1483" i="15"/>
  <c r="AE4134" i="15"/>
  <c r="AE3668" i="15"/>
  <c r="AE1591" i="15"/>
  <c r="AE394" i="15"/>
  <c r="AE3673" i="15"/>
  <c r="AE4353" i="15"/>
  <c r="AE149" i="15"/>
  <c r="AE4488" i="15"/>
  <c r="AE3113" i="15"/>
  <c r="AE2784" i="15"/>
  <c r="AE3576" i="15"/>
  <c r="AE3202" i="15"/>
  <c r="AE1297" i="15"/>
  <c r="AE951" i="15"/>
  <c r="AE4925" i="15"/>
  <c r="AE2595" i="15"/>
  <c r="AE3452" i="15"/>
  <c r="AE1935" i="15"/>
  <c r="AE284" i="15"/>
  <c r="AE205" i="15"/>
  <c r="AE4595" i="15"/>
  <c r="AE3561" i="15"/>
  <c r="AE3827" i="15"/>
  <c r="AE2407" i="15"/>
  <c r="AE4302" i="15"/>
  <c r="AE2909" i="15"/>
  <c r="AE4293" i="15"/>
  <c r="AE3588" i="15"/>
  <c r="AE4111" i="15"/>
  <c r="AE1839" i="15"/>
  <c r="AE3792" i="15"/>
  <c r="AE1597" i="15"/>
  <c r="AE2220" i="15"/>
  <c r="AE2877" i="15"/>
  <c r="AE876" i="15"/>
  <c r="AE3015" i="15"/>
  <c r="AE2819" i="15"/>
  <c r="AE3567" i="15"/>
  <c r="AE1352" i="15"/>
  <c r="AE4931" i="15"/>
  <c r="AE3099" i="15"/>
  <c r="AE4040" i="15"/>
  <c r="AE96" i="15"/>
  <c r="AE3119" i="15"/>
  <c r="AE90" i="15"/>
  <c r="AE2180" i="15"/>
  <c r="AE3103" i="15"/>
  <c r="AE4489" i="15"/>
  <c r="AE3207" i="15"/>
  <c r="AE4733" i="15"/>
  <c r="AE3627" i="15"/>
  <c r="AE2251" i="15"/>
  <c r="AE4507" i="15"/>
  <c r="AE400" i="15"/>
  <c r="AE4175" i="15"/>
  <c r="AE4826" i="15"/>
  <c r="AE3334" i="15"/>
  <c r="AE4825" i="15"/>
  <c r="AE1831" i="15"/>
  <c r="AE679" i="15"/>
  <c r="AE3233" i="15"/>
  <c r="AE1976" i="15"/>
  <c r="AE3847" i="15"/>
  <c r="AE3864" i="15"/>
  <c r="AE2689" i="15"/>
  <c r="AE2734" i="15"/>
  <c r="AE3633" i="15"/>
  <c r="AE210" i="15"/>
  <c r="AE3920" i="15"/>
  <c r="AE2323" i="15"/>
  <c r="AE4701" i="15"/>
  <c r="AE3053" i="15"/>
  <c r="AE3501" i="15"/>
  <c r="AE1177" i="15"/>
  <c r="AE2023" i="15"/>
  <c r="AE4044" i="15"/>
  <c r="AE4721" i="15"/>
  <c r="AE843" i="15"/>
  <c r="AE2615" i="15"/>
  <c r="AE4938" i="15"/>
  <c r="AE4564" i="15"/>
  <c r="AE2786" i="15"/>
  <c r="AE1585" i="15"/>
  <c r="AE3940" i="15"/>
  <c r="AE3096" i="15"/>
  <c r="AE1781" i="15"/>
  <c r="AE4161" i="15"/>
  <c r="AE4926" i="15"/>
  <c r="AE4799" i="15"/>
  <c r="AE3970" i="15"/>
  <c r="AE2427" i="15"/>
  <c r="AE3629" i="15"/>
  <c r="AE2620" i="15"/>
  <c r="AE1013" i="15"/>
  <c r="AE4995" i="15"/>
  <c r="AE4419" i="15"/>
  <c r="AE4377" i="15"/>
  <c r="AE2041" i="15"/>
  <c r="AE945" i="15"/>
  <c r="AE867" i="15"/>
  <c r="AE3361" i="15"/>
  <c r="AE4247" i="15"/>
  <c r="AE2617" i="15"/>
  <c r="AE3976" i="15"/>
  <c r="AE260" i="15"/>
  <c r="AE4378" i="15"/>
  <c r="AE4728" i="15"/>
  <c r="AE3809" i="15"/>
  <c r="AE3254" i="15"/>
  <c r="AE4509" i="15"/>
  <c r="AE4355" i="15"/>
  <c r="AE2758" i="15"/>
  <c r="AE4906" i="15"/>
  <c r="AE1895" i="15"/>
  <c r="AE4141" i="15"/>
  <c r="AE4112" i="15"/>
  <c r="AE4903" i="15"/>
  <c r="AE4791" i="15"/>
  <c r="AE3680" i="15"/>
  <c r="AE1006" i="15"/>
  <c r="AE3648" i="15"/>
  <c r="AE2973" i="15"/>
  <c r="AE4185" i="15"/>
  <c r="AE2250" i="15"/>
  <c r="AE1353" i="15"/>
  <c r="AE4992" i="15"/>
  <c r="AE463" i="15"/>
  <c r="AE4526" i="15"/>
  <c r="AE1280" i="15"/>
  <c r="AE4078" i="15"/>
  <c r="AE2536" i="15"/>
  <c r="AE4950" i="15"/>
  <c r="AE4696" i="15"/>
  <c r="AE4967" i="15"/>
  <c r="AE2070" i="15"/>
  <c r="AE4006" i="15"/>
  <c r="AE3699" i="15"/>
  <c r="AE4505" i="15"/>
  <c r="AE1807" i="15"/>
  <c r="AE1142" i="15"/>
  <c r="AE3496" i="15"/>
  <c r="AE624" i="15"/>
  <c r="AE4394" i="15"/>
  <c r="AE2768" i="15"/>
  <c r="AE3469" i="15"/>
  <c r="AE881" i="15"/>
  <c r="AE2217" i="15"/>
  <c r="AE3683" i="15"/>
  <c r="AE1471" i="15"/>
  <c r="AE370" i="15"/>
  <c r="AE696" i="15"/>
  <c r="AE4767" i="15"/>
  <c r="AE4217" i="15"/>
  <c r="AE3601" i="15"/>
  <c r="AE1523" i="15"/>
  <c r="AE832" i="15"/>
  <c r="AE940" i="15"/>
  <c r="AE4697" i="15"/>
  <c r="AE1542" i="15"/>
  <c r="AE64" i="15"/>
  <c r="AE2874" i="15"/>
  <c r="AE2503" i="15"/>
  <c r="AE4064" i="15"/>
  <c r="AE2952" i="15"/>
  <c r="AE3311" i="15"/>
  <c r="AE2971" i="15"/>
  <c r="AE593" i="15"/>
  <c r="AE2198" i="15"/>
  <c r="AE2880" i="15"/>
  <c r="AE263" i="15"/>
  <c r="AE1803" i="15"/>
  <c r="AE1727" i="15"/>
  <c r="AE3063" i="15"/>
  <c r="AE1771" i="15"/>
  <c r="AE2261" i="15"/>
  <c r="AE2807" i="15"/>
  <c r="AE1890" i="15"/>
  <c r="AE2042" i="15"/>
  <c r="AE2953" i="15"/>
  <c r="AE4794" i="15"/>
  <c r="AE1849" i="15"/>
  <c r="AE183" i="15"/>
  <c r="AE4742" i="15"/>
  <c r="AE3711" i="15"/>
  <c r="AE4036" i="15"/>
  <c r="AE1362" i="15"/>
  <c r="AE2298" i="15"/>
  <c r="AE2692" i="15"/>
  <c r="AE850" i="15"/>
  <c r="AE4436" i="15"/>
  <c r="AE2573" i="15"/>
  <c r="AE2994" i="15"/>
  <c r="AE4140" i="15"/>
  <c r="AE3440" i="15"/>
  <c r="AE3006" i="15"/>
  <c r="AE157" i="15"/>
  <c r="AE2507" i="15"/>
  <c r="AE2935" i="15"/>
  <c r="AE4631" i="15"/>
  <c r="AE3941" i="15"/>
  <c r="AE3706" i="15"/>
  <c r="AE792" i="15"/>
  <c r="AE1674" i="15"/>
  <c r="AE4815" i="15"/>
  <c r="AE3869" i="15"/>
  <c r="AE21" i="15"/>
  <c r="AE1718" i="15"/>
  <c r="AE3984" i="15"/>
  <c r="AE2871" i="15"/>
  <c r="AE711" i="15"/>
  <c r="AE143" i="15"/>
  <c r="AE4646" i="15"/>
  <c r="AE378" i="15"/>
  <c r="AE128" i="15"/>
  <c r="AE222" i="15"/>
  <c r="AE3800" i="15"/>
  <c r="AE3097" i="15"/>
  <c r="AE4590" i="15"/>
  <c r="AE923" i="15"/>
  <c r="AE69" i="15"/>
  <c r="AE1296" i="15"/>
  <c r="AE3091" i="15"/>
  <c r="AE2662" i="15"/>
  <c r="AE3945" i="15"/>
  <c r="AE3047" i="15"/>
  <c r="AE4296" i="15"/>
  <c r="AE1305" i="15"/>
  <c r="AE4116" i="15"/>
  <c r="AE1128" i="15"/>
  <c r="AE2084" i="15"/>
  <c r="AE622" i="15"/>
  <c r="AE147" i="15"/>
  <c r="AE3263" i="15"/>
  <c r="AE4417" i="15"/>
  <c r="AE373" i="15"/>
  <c r="AE2329" i="15"/>
  <c r="AE391" i="15"/>
  <c r="AE3409" i="15"/>
  <c r="AE4814" i="15"/>
  <c r="AE3285" i="15"/>
  <c r="AE3609" i="15"/>
  <c r="AE2993" i="15"/>
  <c r="AE4947" i="15"/>
  <c r="AE3235" i="15"/>
  <c r="AE2385" i="15"/>
  <c r="AE4191" i="15"/>
  <c r="AE122" i="15"/>
  <c r="AE1937" i="15"/>
  <c r="AE3515" i="15"/>
  <c r="AE957" i="15"/>
  <c r="AE4583" i="15"/>
  <c r="AE4812" i="15"/>
  <c r="AE3371" i="15"/>
  <c r="AE3842" i="15"/>
  <c r="AE1732" i="15"/>
  <c r="AE3898" i="15"/>
  <c r="AE4106" i="15"/>
  <c r="AE2887" i="15"/>
  <c r="AE2915" i="15"/>
  <c r="AE3741" i="15"/>
  <c r="AE3093" i="15"/>
  <c r="AE822" i="15"/>
  <c r="AE4842" i="15"/>
  <c r="AE1170" i="15"/>
  <c r="AE3386" i="15"/>
  <c r="AE1470" i="15"/>
  <c r="AE4920" i="15"/>
  <c r="AE2753" i="15"/>
  <c r="AE2931" i="15"/>
  <c r="AE3316" i="15"/>
  <c r="AE3928" i="15"/>
  <c r="AE4745" i="15"/>
  <c r="AE4934" i="15"/>
  <c r="AE4594" i="15"/>
  <c r="AE2960" i="15"/>
  <c r="AE3366" i="15"/>
  <c r="AE4727" i="15"/>
  <c r="AE4284" i="15"/>
  <c r="AE614" i="15"/>
  <c r="AE1603" i="15"/>
  <c r="AE1341" i="15"/>
  <c r="AE4766" i="15"/>
  <c r="AE4832" i="15"/>
  <c r="AE887" i="15"/>
  <c r="AE4014" i="15"/>
  <c r="AE4437" i="15"/>
  <c r="AE18" i="15"/>
  <c r="AE3337" i="15"/>
  <c r="AE3010" i="15"/>
  <c r="AE3589" i="15"/>
  <c r="AE2163" i="15"/>
  <c r="AE1393" i="15"/>
  <c r="AE3858" i="15"/>
  <c r="AE1931" i="15"/>
  <c r="AE4847" i="15"/>
  <c r="AE2934" i="15"/>
  <c r="AE1173" i="15"/>
  <c r="AE807" i="15"/>
  <c r="AE1154" i="15"/>
  <c r="AE2548" i="15"/>
  <c r="AE4448" i="15"/>
  <c r="AE1899" i="15"/>
  <c r="AE273" i="15"/>
  <c r="AE1724" i="15"/>
  <c r="AE1714" i="15"/>
  <c r="AE2926" i="15"/>
  <c r="AE3273" i="15"/>
  <c r="AE736" i="15"/>
  <c r="AE2835" i="15"/>
  <c r="AE455" i="15"/>
  <c r="AE3610" i="15"/>
  <c r="AE3569" i="15"/>
  <c r="AE3394" i="15"/>
  <c r="AE2115" i="15"/>
  <c r="AE3041" i="15"/>
  <c r="AE3835" i="15"/>
  <c r="AE4591" i="15"/>
  <c r="AE4228" i="15"/>
  <c r="AE472" i="15"/>
  <c r="AE142" i="15"/>
  <c r="AE2378" i="15"/>
  <c r="AE4632" i="15"/>
  <c r="AE3435" i="15"/>
  <c r="AE3349" i="15"/>
  <c r="AE3124" i="15"/>
  <c r="AE4709" i="15"/>
  <c r="AE2706" i="15"/>
  <c r="AE3381" i="15"/>
  <c r="AE422" i="15"/>
  <c r="AE4900" i="15"/>
  <c r="AE3600" i="15"/>
  <c r="AE3505" i="15"/>
  <c r="AE2479" i="15"/>
  <c r="AE3644" i="15"/>
  <c r="AE4764" i="15"/>
  <c r="AE2704" i="15"/>
  <c r="AE469" i="15"/>
  <c r="AE3429" i="15"/>
  <c r="AE2514" i="15"/>
  <c r="AE479" i="15"/>
  <c r="AE1511" i="15"/>
  <c r="AE3419" i="15"/>
  <c r="AE3784" i="15"/>
  <c r="AE3441" i="15"/>
  <c r="AE1629" i="15"/>
  <c r="AE4740" i="15"/>
  <c r="AE813" i="15"/>
  <c r="AE4654" i="15"/>
  <c r="AE236" i="15"/>
  <c r="AE2879" i="15"/>
  <c r="AE1968" i="15"/>
  <c r="AE3369" i="15"/>
  <c r="AE1748" i="15"/>
  <c r="AE1390" i="15"/>
  <c r="AE3639" i="15"/>
  <c r="AE408" i="15"/>
  <c r="AE3881" i="15"/>
  <c r="AE4313" i="15"/>
  <c r="AE1272" i="15"/>
  <c r="AE2451" i="15"/>
  <c r="AE4077" i="15"/>
  <c r="AE4809" i="15"/>
  <c r="AE4183" i="15"/>
  <c r="AE4680" i="15"/>
  <c r="AE4435" i="15"/>
  <c r="AE1317" i="15"/>
  <c r="AE2398" i="15"/>
  <c r="AE1389" i="15"/>
  <c r="AE4672" i="15"/>
  <c r="AE554" i="15"/>
  <c r="AE2797" i="15"/>
  <c r="AE2349" i="15"/>
  <c r="AE4362" i="15"/>
  <c r="AE4408" i="15"/>
  <c r="AE1318" i="15"/>
  <c r="AE3064" i="15"/>
  <c r="AE2585" i="15"/>
  <c r="AE1437" i="15"/>
  <c r="AE1562" i="15"/>
  <c r="AE2898" i="15"/>
  <c r="AE2527" i="15"/>
  <c r="AE66" i="15"/>
  <c r="AE414" i="15"/>
  <c r="AE3534" i="15"/>
  <c r="AE3539" i="15"/>
  <c r="AE2183" i="15"/>
  <c r="AE4127" i="15"/>
  <c r="AE1706" i="15"/>
  <c r="AE4152" i="15"/>
  <c r="AE4700" i="15"/>
  <c r="AE1371" i="15"/>
  <c r="AE2160" i="15"/>
  <c r="AE3068" i="15"/>
  <c r="AE3879" i="15"/>
  <c r="AE2900" i="15"/>
  <c r="AE3230" i="15"/>
  <c r="AE2793" i="15"/>
  <c r="AE1383" i="15"/>
  <c r="AE3067" i="15"/>
  <c r="AE4703" i="15"/>
  <c r="AE3766" i="15"/>
  <c r="AE4103" i="15"/>
  <c r="AE522" i="15"/>
  <c r="AE196" i="15"/>
  <c r="AE4171" i="15"/>
  <c r="AE4251" i="15"/>
  <c r="AE358" i="15"/>
  <c r="AE4483" i="15"/>
  <c r="AE409" i="15"/>
  <c r="AE1751" i="15"/>
  <c r="AE4034" i="15"/>
  <c r="AE3117" i="15"/>
  <c r="AE4559" i="15"/>
  <c r="AE3451" i="15"/>
  <c r="AE1754" i="15"/>
  <c r="AE1528" i="15"/>
  <c r="AE878" i="15"/>
  <c r="AE4515" i="15"/>
  <c r="AE138" i="15"/>
  <c r="AE46" i="15"/>
  <c r="AE3564" i="15"/>
  <c r="AE3899" i="15"/>
  <c r="AE2110" i="15"/>
  <c r="AE1324" i="15"/>
  <c r="AE4683" i="15"/>
  <c r="AE2800" i="15"/>
  <c r="AE880" i="15"/>
  <c r="AE2169" i="15"/>
  <c r="AE361" i="15"/>
  <c r="AE63" i="15"/>
  <c r="AE392" i="15"/>
  <c r="AE873" i="15"/>
  <c r="AE431" i="15"/>
  <c r="AE2543" i="15"/>
  <c r="AE2864" i="15"/>
  <c r="AE4876" i="15"/>
  <c r="AE285" i="15"/>
  <c r="AE612" i="15"/>
  <c r="AE4321" i="15"/>
  <c r="AE4953" i="15"/>
  <c r="AE3844" i="15"/>
  <c r="AE3425" i="15"/>
  <c r="AE510" i="15"/>
  <c r="AE2747" i="15"/>
  <c r="AE4409" i="15"/>
  <c r="AE4211" i="15"/>
  <c r="AE591" i="15"/>
  <c r="AE3276" i="15"/>
  <c r="AE4551" i="15"/>
  <c r="AE1155" i="15"/>
  <c r="AE1508" i="15"/>
  <c r="AE4128" i="15"/>
  <c r="AE2616" i="15"/>
  <c r="AE2622" i="15"/>
  <c r="AE699" i="15"/>
  <c r="AE2194" i="15"/>
  <c r="AE3306" i="15"/>
  <c r="AE2742" i="15"/>
  <c r="AE3163" i="15"/>
  <c r="AE2878" i="15"/>
  <c r="AE898" i="15"/>
  <c r="AE2613" i="15"/>
  <c r="AE2469" i="15"/>
  <c r="AE3860" i="15"/>
  <c r="AE2623" i="15"/>
  <c r="AE3078" i="15"/>
  <c r="AE2776" i="15"/>
  <c r="AE2894" i="15"/>
  <c r="AE4425" i="15"/>
  <c r="AE2669" i="15"/>
  <c r="AE2679" i="15"/>
  <c r="AE3414" i="15"/>
  <c r="AE3765" i="15"/>
  <c r="AE4514" i="15"/>
  <c r="AE514" i="15"/>
  <c r="AE2157" i="15"/>
  <c r="AE1329" i="15"/>
  <c r="AE306" i="15"/>
  <c r="AE3161" i="15"/>
  <c r="AE278" i="15"/>
  <c r="AE4314" i="15"/>
  <c r="AE3866" i="15"/>
  <c r="AE1236" i="15"/>
  <c r="AE4214" i="15"/>
  <c r="AE3504" i="15"/>
  <c r="AE2594" i="15"/>
  <c r="AE2974" i="15"/>
  <c r="AE291" i="15"/>
  <c r="AE3981" i="15"/>
  <c r="AE2937" i="15"/>
  <c r="AE4694" i="15"/>
  <c r="AE1271" i="15"/>
  <c r="AE3085" i="15"/>
  <c r="AE2152" i="15"/>
  <c r="AE3019" i="15"/>
  <c r="AE2977" i="15"/>
  <c r="AE2215" i="15"/>
  <c r="AE477" i="15"/>
  <c r="AE4008" i="15"/>
  <c r="AE4237" i="15"/>
  <c r="AE4383" i="15"/>
  <c r="AE4858" i="15"/>
  <c r="AE3032" i="15"/>
  <c r="AE3402" i="15"/>
  <c r="AE690" i="15"/>
  <c r="AE24" i="15"/>
  <c r="AE4504" i="15"/>
  <c r="AE478" i="15"/>
  <c r="AE2209" i="15"/>
  <c r="AE290" i="15"/>
  <c r="AE1785" i="15"/>
  <c r="AE4294" i="15"/>
  <c r="AE3422" i="15"/>
  <c r="AE311" i="15"/>
  <c r="AE371" i="15"/>
  <c r="AE2614" i="15"/>
  <c r="AE1493" i="15"/>
  <c r="AE3403" i="15"/>
  <c r="AE512" i="15"/>
  <c r="AE3347" i="15"/>
  <c r="AE3556" i="15"/>
  <c r="AE672" i="15"/>
  <c r="AE3036" i="15"/>
  <c r="AE3258" i="15"/>
  <c r="AE4232" i="15"/>
  <c r="AE3708" i="15"/>
  <c r="AE3266" i="15"/>
  <c r="AE548" i="15"/>
  <c r="AE1685" i="15"/>
  <c r="AE4779" i="15"/>
  <c r="AE4255" i="15"/>
  <c r="AE2925" i="15"/>
  <c r="AE3574" i="15"/>
  <c r="AE4821" i="15"/>
  <c r="AE372" i="15"/>
  <c r="AE2453" i="15"/>
  <c r="AE174" i="15"/>
  <c r="AE2983" i="15"/>
  <c r="AE952" i="15"/>
  <c r="AE4233" i="15"/>
  <c r="AE3724" i="15"/>
  <c r="AE4865" i="15"/>
  <c r="AE3967" i="15"/>
  <c r="AE4345" i="15"/>
  <c r="AE3011" i="15"/>
  <c r="AE2290" i="15"/>
  <c r="AE2216" i="15"/>
  <c r="AE2270" i="15"/>
  <c r="AE4656" i="15"/>
  <c r="AE4616" i="15"/>
  <c r="AE145" i="15"/>
  <c r="AE1922" i="15"/>
  <c r="AE4831" i="15"/>
  <c r="AE1347" i="15"/>
  <c r="AE1262" i="15"/>
  <c r="AE3374" i="15"/>
  <c r="AE4668" i="15"/>
  <c r="AE984" i="15"/>
  <c r="AE3719" i="15"/>
  <c r="AE3418" i="15"/>
  <c r="AE3159" i="15"/>
  <c r="AE1927" i="15"/>
  <c r="AE3558" i="15"/>
  <c r="AE893" i="15"/>
  <c r="AE3757" i="15"/>
  <c r="AE329" i="15"/>
  <c r="AE3637" i="15"/>
  <c r="AE3921" i="15"/>
  <c r="AE2805" i="15"/>
  <c r="AE207" i="15"/>
  <c r="AE4029" i="15"/>
  <c r="AE1465" i="15"/>
  <c r="AE440" i="15"/>
  <c r="AE3857" i="15"/>
  <c r="AE1533" i="15"/>
  <c r="AE747" i="15"/>
  <c r="AE1391" i="15"/>
  <c r="AE3380" i="15"/>
  <c r="AE1021" i="15"/>
  <c r="AE4516" i="15"/>
  <c r="AE3421" i="15"/>
  <c r="AE2530" i="15"/>
  <c r="AE3027" i="15"/>
  <c r="AE474" i="15"/>
  <c r="AE2730" i="15"/>
  <c r="AE3479" i="15"/>
  <c r="AE1646" i="15"/>
  <c r="AE3206" i="15"/>
  <c r="AE2808" i="15"/>
  <c r="AE3216" i="15"/>
  <c r="AE2844" i="15"/>
  <c r="AE3143" i="15"/>
  <c r="AE2933" i="15"/>
  <c r="AE3887" i="15"/>
  <c r="AE3698" i="15"/>
  <c r="AE741" i="15"/>
  <c r="AE1989" i="15"/>
  <c r="AE3885" i="15"/>
  <c r="AE2151" i="15"/>
  <c r="AE4886" i="15"/>
  <c r="AE2558" i="15"/>
  <c r="AE4149" i="15"/>
  <c r="AE1635" i="15"/>
  <c r="AE4315" i="15"/>
  <c r="AE2852" i="15"/>
  <c r="AE2790" i="15"/>
  <c r="AE1451" i="15"/>
  <c r="AE4311" i="15"/>
  <c r="AE3656" i="15"/>
  <c r="AE152" i="15"/>
  <c r="AE4628" i="15"/>
  <c r="AE2834" i="15"/>
  <c r="AE714" i="15"/>
  <c r="AE3079" i="15"/>
  <c r="AE3951" i="15"/>
  <c r="AE2610" i="15"/>
  <c r="AE3166" i="15"/>
  <c r="AE545" i="15"/>
  <c r="AE3187" i="15"/>
  <c r="AE4061" i="15"/>
  <c r="AE4715" i="15"/>
  <c r="AE3000" i="15"/>
  <c r="AE2950" i="15"/>
  <c r="AE1960" i="15"/>
  <c r="AE4238" i="15"/>
  <c r="AE1122" i="15"/>
  <c r="AE3682" i="15"/>
  <c r="AE1405" i="15"/>
  <c r="AE2988" i="15"/>
  <c r="AE3611" i="15"/>
  <c r="AE3012" i="15"/>
  <c r="AE1872" i="15"/>
  <c r="AE2980" i="15"/>
  <c r="AE4357" i="15"/>
  <c r="AE964" i="15"/>
  <c r="AE3954" i="15"/>
  <c r="AE229" i="15"/>
  <c r="AE2212" i="15"/>
  <c r="AE473" i="15"/>
  <c r="AE2314" i="15"/>
  <c r="AE1915" i="15"/>
  <c r="AE4352" i="15"/>
  <c r="AE3420" i="15"/>
  <c r="AE3242" i="15"/>
  <c r="AE2538" i="15"/>
  <c r="AE352" i="15"/>
  <c r="AE3922" i="15"/>
  <c r="AE3754" i="15"/>
  <c r="AE3547" i="15"/>
  <c r="AE4501" i="15"/>
  <c r="AE173" i="15"/>
  <c r="AE965" i="15"/>
  <c r="AE4348" i="15"/>
  <c r="AE4575" i="15"/>
  <c r="AE2483" i="15"/>
  <c r="AE4804" i="15"/>
  <c r="AE4754" i="15"/>
  <c r="AE365" i="15"/>
  <c r="AE687" i="15"/>
  <c r="AE2763" i="15"/>
  <c r="AE4807" i="15"/>
  <c r="AE2132" i="15"/>
  <c r="AE4301" i="15"/>
  <c r="AE4785" i="15"/>
  <c r="AE4770" i="15"/>
  <c r="AE2941" i="15"/>
  <c r="AE377" i="15"/>
  <c r="AE828" i="15"/>
  <c r="AE2796" i="15"/>
  <c r="AE3229" i="15"/>
  <c r="AE2552" i="15"/>
  <c r="AE2239" i="15"/>
  <c r="AE1783" i="15"/>
  <c r="AE3020" i="15"/>
  <c r="AE3968" i="15"/>
  <c r="AE4253" i="15"/>
  <c r="AE1290" i="15"/>
  <c r="AE1105" i="15"/>
  <c r="AE4724" i="15"/>
  <c r="AE3936" i="15"/>
  <c r="AE82" i="15"/>
  <c r="AE4649" i="15"/>
  <c r="AE3972" i="15"/>
  <c r="AE4975" i="15"/>
  <c r="AE4275" i="15"/>
  <c r="AE2153" i="15"/>
  <c r="AE3773" i="15"/>
  <c r="AE487" i="15"/>
  <c r="AE1743" i="15"/>
  <c r="AE3391" i="15"/>
  <c r="AE1647" i="15"/>
  <c r="AE1509" i="15"/>
  <c r="AE1790" i="15"/>
  <c r="AE2773" i="15"/>
  <c r="AE418" i="15"/>
  <c r="AE2665" i="15"/>
  <c r="AE2841" i="15"/>
  <c r="AE303" i="15"/>
  <c r="AE4640" i="15"/>
  <c r="AE3031" i="15"/>
  <c r="AE4887" i="15"/>
  <c r="AE4493" i="15"/>
  <c r="AE3565" i="15"/>
  <c r="AE4810" i="15"/>
  <c r="AE2313" i="15"/>
  <c r="AE3174" i="15"/>
  <c r="AE1420" i="15"/>
  <c r="AE4065" i="15"/>
  <c r="AE599" i="15"/>
  <c r="AE1418" i="15"/>
  <c r="AE4182" i="15"/>
  <c r="AE3215" i="15"/>
  <c r="AE3169" i="15"/>
  <c r="AE1436" i="15"/>
  <c r="AE4397" i="15"/>
  <c r="AE728" i="15"/>
  <c r="AE374" i="15"/>
  <c r="AE3522" i="15"/>
  <c r="AE3069" i="15"/>
  <c r="AE165" i="15"/>
  <c r="AE3213" i="15"/>
  <c r="AE34" i="15"/>
  <c r="AE1306" i="15"/>
  <c r="AE4465" i="15"/>
  <c r="AE2905" i="15"/>
  <c r="AE3895" i="15"/>
  <c r="AE2020" i="15"/>
  <c r="AE859" i="15"/>
  <c r="AE3788" i="15"/>
  <c r="AE4586" i="15"/>
  <c r="AE4349" i="15"/>
  <c r="AE4761" i="15"/>
  <c r="AE3323" i="15"/>
  <c r="AE1657" i="15"/>
  <c r="AE3135" i="15"/>
  <c r="AE3382" i="15"/>
  <c r="AE4592" i="15"/>
  <c r="AE312" i="15"/>
  <c r="AE2700" i="15"/>
  <c r="AE693" i="15"/>
  <c r="AE4415" i="15"/>
  <c r="AE925" i="15"/>
  <c r="AE4426" i="15"/>
  <c r="AE1486" i="15"/>
  <c r="AE2966" i="15"/>
  <c r="AE1278" i="15"/>
  <c r="AE1358" i="15"/>
  <c r="AE1041" i="15"/>
  <c r="AE2078" i="15"/>
  <c r="AE1099" i="15"/>
  <c r="AE156" i="15"/>
  <c r="AE1302" i="15"/>
  <c r="AE2254" i="15"/>
  <c r="AE561" i="15"/>
  <c r="AE536" i="15"/>
  <c r="AE2413" i="15"/>
  <c r="AE543" i="15"/>
  <c r="AE2629" i="15"/>
  <c r="AE3700" i="15"/>
  <c r="AE297" i="15"/>
  <c r="AE447" i="15"/>
  <c r="AE1753" i="15"/>
  <c r="AE2682" i="15"/>
  <c r="AE3461" i="15"/>
  <c r="AE2513" i="15"/>
  <c r="AE1047" i="15"/>
  <c r="AE806" i="15"/>
  <c r="AE3214" i="15"/>
  <c r="AE407" i="15"/>
  <c r="AE4413" i="15"/>
  <c r="AE4363" i="15"/>
  <c r="AE3056" i="15"/>
  <c r="AE2412" i="15"/>
  <c r="AE1485" i="15"/>
  <c r="AE2424" i="15"/>
  <c r="AE2164" i="15"/>
  <c r="AE3098" i="15"/>
  <c r="AE2858" i="15"/>
  <c r="AE4057" i="15"/>
  <c r="AE208" i="15"/>
  <c r="AE1019" i="15"/>
  <c r="AE3528" i="15"/>
  <c r="AE1431" i="15"/>
  <c r="AE2579" i="15"/>
  <c r="AE4210" i="15"/>
  <c r="AE3654" i="15"/>
  <c r="AE121" i="15"/>
  <c r="AE490" i="15"/>
  <c r="AE814" i="15"/>
  <c r="AE4186" i="15"/>
  <c r="AE1707" i="15"/>
  <c r="AE2781" i="15"/>
  <c r="AE4470" i="15"/>
  <c r="AE1717" i="15"/>
  <c r="AE4941" i="15"/>
  <c r="AE3770" i="15"/>
  <c r="AE1761" i="15"/>
  <c r="AE4939" i="15"/>
  <c r="AE1934" i="15"/>
  <c r="AE3249" i="15"/>
  <c r="AE4148" i="15"/>
  <c r="AE5000" i="15"/>
  <c r="AE1823" i="15"/>
  <c r="AE1797" i="15"/>
  <c r="AE5001" i="15"/>
  <c r="AE3467" i="15"/>
  <c r="AE3133" i="15"/>
  <c r="AE4741" i="15"/>
  <c r="AE4602" i="15"/>
  <c r="AE4800" i="15"/>
  <c r="AE72" i="15"/>
  <c r="AE4970" i="15"/>
  <c r="AE2282" i="15"/>
  <c r="AE4197" i="15"/>
  <c r="AE317" i="15"/>
  <c r="AE2443" i="15"/>
  <c r="AE1639" i="15"/>
  <c r="AE2828" i="15"/>
  <c r="AE1716" i="15"/>
  <c r="AE1504" i="15"/>
  <c r="AE3832" i="15"/>
  <c r="AE2405" i="15"/>
  <c r="AE3228" i="15"/>
  <c r="AE4213" i="15"/>
  <c r="AE4325" i="15"/>
  <c r="AE19" i="15"/>
  <c r="AE1996" i="15"/>
  <c r="AE3786" i="15"/>
  <c r="AE1059" i="15"/>
  <c r="AE3797" i="15"/>
  <c r="AE2716" i="15"/>
  <c r="AE1817" i="15"/>
  <c r="AE3638" i="15"/>
  <c r="AE535" i="15"/>
  <c r="AE1153" i="15"/>
  <c r="AE2645" i="15"/>
  <c r="AE435" i="15"/>
  <c r="AE1246" i="15"/>
  <c r="AE3395" i="15"/>
  <c r="AE4908" i="15"/>
  <c r="AE2397" i="15"/>
  <c r="AE4885" i="15"/>
  <c r="AE3154" i="15"/>
  <c r="AE4042" i="15"/>
  <c r="AE4120" i="15"/>
  <c r="AE2593" i="15"/>
  <c r="AE3526" i="15"/>
  <c r="AE1091" i="15"/>
  <c r="AE3636" i="15"/>
  <c r="AE2101" i="15"/>
  <c r="AE2964" i="15"/>
  <c r="AE4402" i="15"/>
  <c r="AE3750" i="15"/>
  <c r="AE943" i="15"/>
  <c r="AE508" i="15"/>
  <c r="AE718" i="15"/>
  <c r="AE4775" i="15"/>
  <c r="AE304" i="15"/>
  <c r="AE914" i="15"/>
  <c r="AE2203" i="15"/>
  <c r="AE3281" i="15"/>
  <c r="AE3502" i="15"/>
  <c r="AE3625" i="15"/>
  <c r="AE3833" i="15"/>
  <c r="AE33" i="15"/>
  <c r="AE3652" i="15"/>
  <c r="AE2609" i="15"/>
  <c r="AE2607" i="15"/>
  <c r="AE4258" i="15"/>
  <c r="AE3779" i="15"/>
  <c r="AE870" i="15"/>
  <c r="AE2723" i="15"/>
  <c r="AE4160" i="15"/>
  <c r="AE3882" i="15"/>
  <c r="AE4107" i="15"/>
  <c r="AE580" i="15"/>
  <c r="AE4131" i="15"/>
  <c r="AE3294" i="15"/>
  <c r="AE2264" i="15"/>
  <c r="AE10" i="15"/>
  <c r="AE2982" i="15"/>
  <c r="AE4743" i="15"/>
  <c r="AE3802" i="15"/>
  <c r="AE585" i="15"/>
  <c r="AE3524" i="15"/>
  <c r="AE1830" i="15"/>
  <c r="AE2257" i="15"/>
  <c r="AE2605" i="15"/>
  <c r="AE4808" i="15"/>
  <c r="AE2265" i="15"/>
  <c r="AE1800" i="15"/>
  <c r="AE882" i="15"/>
  <c r="AE2243" i="15"/>
  <c r="AE2550" i="15"/>
  <c r="AE2846" i="15"/>
  <c r="AE2529" i="15"/>
  <c r="AE3791" i="15"/>
  <c r="AE1837" i="15"/>
  <c r="AE625" i="15"/>
  <c r="AE3883" i="15"/>
  <c r="AE4629" i="15"/>
  <c r="AE2795" i="15"/>
  <c r="AE4844" i="15"/>
  <c r="AE3872" i="15"/>
  <c r="AE4738" i="15"/>
  <c r="AE4094" i="15"/>
  <c r="AE3264" i="15"/>
  <c r="AE709" i="15"/>
  <c r="AE226" i="15"/>
  <c r="AE3293" i="15"/>
  <c r="AE4173" i="15"/>
  <c r="AE4146" i="15"/>
  <c r="AE3178" i="15"/>
  <c r="AE2589" i="15"/>
  <c r="AE3685" i="15"/>
  <c r="AE3144" i="15"/>
  <c r="AE3359" i="15"/>
  <c r="AE4318" i="15"/>
  <c r="AE3978" i="15"/>
  <c r="AE411" i="15"/>
  <c r="AE3702" i="15"/>
  <c r="AE4117" i="15"/>
  <c r="AE1111" i="15"/>
  <c r="AE3055" i="15"/>
  <c r="AE4839" i="15"/>
  <c r="AE12" i="15"/>
  <c r="AE1515" i="15"/>
  <c r="AE4033" i="15"/>
  <c r="AE3826" i="15"/>
  <c r="AE3238" i="15"/>
  <c r="AE3379" i="15"/>
  <c r="AE3843" i="15"/>
  <c r="AE2033" i="15"/>
  <c r="AE3175" i="15"/>
  <c r="AE1150" i="15"/>
  <c r="AE4170" i="15"/>
  <c r="AE2851" i="15"/>
  <c r="AE4051" i="15"/>
  <c r="AE2870" i="15"/>
  <c r="AE349" i="15"/>
  <c r="AE1223" i="15"/>
  <c r="AE2803" i="15"/>
  <c r="AE4303" i="15"/>
  <c r="AE1136" i="15"/>
  <c r="AE4949" i="15"/>
  <c r="AE2584" i="15"/>
  <c r="AE2535" i="15"/>
  <c r="AE1201" i="15"/>
  <c r="AE4271" i="15"/>
  <c r="AE4392" i="15"/>
  <c r="AE2357" i="15"/>
  <c r="AE4536" i="15"/>
  <c r="AE794" i="15"/>
  <c r="AE108" i="15"/>
  <c r="AE1853" i="15"/>
  <c r="AE2361" i="15"/>
  <c r="AE4710" i="15"/>
  <c r="AE780" i="15"/>
  <c r="AE820" i="15"/>
  <c r="AE283" i="15"/>
  <c r="AE1346" i="15"/>
  <c r="AE1245" i="15"/>
  <c r="AE4993" i="15"/>
  <c r="AE22" i="15"/>
  <c r="AE3701" i="15"/>
  <c r="AE657" i="15"/>
  <c r="AE4577" i="15"/>
  <c r="AE4940" i="15"/>
  <c r="AE3309" i="15"/>
  <c r="AE3267" i="15"/>
  <c r="AE2467" i="15"/>
  <c r="AE3664" i="15"/>
  <c r="AE1403" i="15"/>
  <c r="AE1661" i="15"/>
  <c r="AE719" i="15"/>
  <c r="AE3961" i="15"/>
  <c r="AE888" i="15"/>
  <c r="AE520" i="15"/>
  <c r="AE937" i="15"/>
  <c r="AE3290" i="15"/>
  <c r="AE4429" i="15"/>
  <c r="AE1947" i="15"/>
  <c r="AE4020" i="15"/>
  <c r="AE2113" i="15"/>
  <c r="AE3224" i="15"/>
  <c r="AE4984" i="15"/>
  <c r="AE4276" i="15"/>
  <c r="AE288" i="15"/>
  <c r="AE3889" i="15"/>
  <c r="AE202" i="15"/>
  <c r="AE3302" i="15"/>
  <c r="AE4613" i="15"/>
  <c r="AE3896" i="15"/>
  <c r="AE4082" i="15"/>
  <c r="AE1299" i="15"/>
  <c r="AE4563" i="15"/>
  <c r="AE3475" i="15"/>
  <c r="AE3544" i="15"/>
  <c r="AE3880" i="15"/>
  <c r="AE1160" i="15"/>
  <c r="AE1983" i="15"/>
  <c r="AE4481" i="15"/>
  <c r="AE3891" i="15"/>
  <c r="AE2774" i="15"/>
  <c r="AE106" i="15"/>
  <c r="AE2001" i="15"/>
  <c r="AE847" i="15"/>
  <c r="AE2471" i="15"/>
  <c r="AE3535" i="15"/>
  <c r="AE258" i="15"/>
  <c r="AE4945" i="15"/>
  <c r="AE2639" i="15"/>
  <c r="AE538" i="15"/>
  <c r="AE3619" i="15"/>
  <c r="AE3536" i="15"/>
  <c r="AE3761" i="15"/>
  <c r="AE1286" i="15"/>
  <c r="AE1252" i="15"/>
  <c r="AE2995" i="15"/>
  <c r="AE206" i="15"/>
  <c r="AE4316" i="15"/>
  <c r="AE3614" i="15"/>
  <c r="AE3389" i="15"/>
  <c r="AE2634" i="15"/>
  <c r="AE3400" i="15"/>
  <c r="AE2770" i="15"/>
  <c r="AE100" i="15"/>
  <c r="AE3670" i="15"/>
  <c r="AE2450" i="15"/>
  <c r="AE4223" i="15"/>
  <c r="AE2750" i="15"/>
  <c r="AE544" i="15"/>
  <c r="AE691" i="15"/>
  <c r="AE577" i="15"/>
  <c r="AE746" i="15"/>
  <c r="AE1630" i="15"/>
  <c r="AE245" i="15"/>
  <c r="AE2908" i="15"/>
  <c r="AE4660" i="15"/>
  <c r="AE675" i="15"/>
  <c r="AE2886" i="15"/>
  <c r="AE2632" i="15"/>
  <c r="AE4308" i="15"/>
  <c r="AE784" i="15"/>
  <c r="AE559" i="15"/>
  <c r="AE2090" i="15"/>
  <c r="AE2332" i="15"/>
  <c r="AE1682" i="15"/>
  <c r="AE2652" i="15"/>
  <c r="AE994" i="15"/>
  <c r="AE1930" i="15"/>
  <c r="AE1422" i="15"/>
  <c r="AE1784" i="15"/>
  <c r="AE4584" i="15"/>
  <c r="AE432" i="15"/>
  <c r="AE2526" i="15"/>
  <c r="AE53" i="15"/>
  <c r="AE3137" i="15"/>
  <c r="AE3109" i="15"/>
  <c r="AE356" i="15"/>
  <c r="AE2671" i="15"/>
  <c r="AE3762" i="15"/>
  <c r="AE480" i="15"/>
  <c r="AE620" i="15"/>
  <c r="AE3489" i="15"/>
  <c r="AE2806" i="15"/>
  <c r="AE4001" i="15"/>
  <c r="AE1361" i="15"/>
  <c r="AE4689" i="15"/>
  <c r="AE4936" i="15"/>
  <c r="AE4267" i="15"/>
  <c r="AE4225" i="15"/>
  <c r="AE3924" i="15"/>
  <c r="AE3987" i="15"/>
  <c r="AE201" i="15"/>
  <c r="AE2779" i="15"/>
  <c r="AE4457" i="15"/>
  <c r="AE4951" i="15"/>
  <c r="AE262" i="15"/>
  <c r="AE3236" i="15"/>
  <c r="AE3437" i="15"/>
  <c r="AE2311" i="15"/>
  <c r="AE4090" i="15"/>
  <c r="AE3131" i="15"/>
  <c r="AE4758" i="15"/>
  <c r="AE368" i="15"/>
  <c r="AE2354" i="15"/>
  <c r="AE1115" i="15"/>
  <c r="AE753" i="15"/>
  <c r="AE924" i="15"/>
  <c r="AE4695" i="15"/>
  <c r="AE4369" i="15"/>
  <c r="AE1110" i="15"/>
  <c r="AE4699" i="15"/>
  <c r="AE3871" i="15"/>
  <c r="AE4922" i="15"/>
  <c r="AE3952" i="15"/>
  <c r="AE1529" i="15"/>
  <c r="AE1130" i="15"/>
  <c r="AE4805" i="15"/>
  <c r="AE854" i="15"/>
  <c r="AE4290" i="15"/>
  <c r="AE3024" i="15"/>
  <c r="AE3298" i="15"/>
  <c r="AE2939" i="15"/>
  <c r="AE3101" i="15"/>
  <c r="AE2344" i="15"/>
  <c r="AE4957" i="15"/>
  <c r="AE2277" i="15"/>
  <c r="AE1741" i="15"/>
  <c r="AE3794" i="15"/>
  <c r="AE853" i="15"/>
  <c r="AE4263" i="15"/>
  <c r="AE3726" i="15"/>
  <c r="AE1700" i="15"/>
  <c r="AE4606" i="15"/>
  <c r="AE4080" i="15"/>
  <c r="AE2598" i="15"/>
  <c r="AE673" i="15"/>
  <c r="AE517" i="15"/>
  <c r="AE1792" i="15"/>
  <c r="AE1474" i="15"/>
  <c r="AE602" i="15"/>
  <c r="AE84" i="15"/>
  <c r="AE1764" i="15"/>
  <c r="AE2092" i="15"/>
  <c r="AE2504" i="15"/>
  <c r="AE251" i="15"/>
  <c r="AE1969" i="15"/>
  <c r="AE1709" i="15"/>
  <c r="AE646" i="15"/>
  <c r="AE4385" i="15"/>
  <c r="AE4323" i="15"/>
  <c r="AE3171" i="15"/>
  <c r="AE4083" i="15"/>
  <c r="AE2735" i="15"/>
  <c r="AE4917" i="15"/>
  <c r="AE3393" i="15"/>
  <c r="AE178" i="15"/>
  <c r="AE328" i="15"/>
  <c r="AE581" i="15"/>
  <c r="AE2146" i="15"/>
  <c r="AE4121" i="15"/>
  <c r="AE2831" i="15"/>
  <c r="AE2771" i="15"/>
  <c r="AE1974" i="15"/>
  <c r="AE4257" i="15"/>
  <c r="AE825" i="15"/>
  <c r="AE4208" i="15"/>
  <c r="AE4234" i="15"/>
  <c r="AE4095" i="15"/>
  <c r="AE2699" i="15"/>
  <c r="AE458" i="15"/>
  <c r="AE3550" i="15"/>
  <c r="AE744" i="15"/>
  <c r="AE3195" i="15"/>
  <c r="AE4650" i="15"/>
  <c r="AE4196" i="15"/>
  <c r="AE1712" i="15"/>
  <c r="AE2881" i="15"/>
  <c r="AE2760" i="15"/>
  <c r="AE166" i="15"/>
  <c r="AE3344" i="15"/>
  <c r="AE180" i="15"/>
  <c r="AE55" i="15"/>
  <c r="AE4986" i="15"/>
  <c r="AE3771" i="15"/>
  <c r="AE4585" i="15"/>
  <c r="AE1846" i="15"/>
  <c r="AE188" i="15"/>
  <c r="AE2794" i="15"/>
  <c r="AE4888" i="15"/>
  <c r="AE383" i="15"/>
  <c r="AE170" i="15"/>
  <c r="AE2802" i="15"/>
  <c r="AE190" i="15"/>
  <c r="AE4046" i="15"/>
  <c r="AE8" i="15"/>
  <c r="AE4644" i="15"/>
  <c r="AE2436" i="15"/>
  <c r="AE4122" i="15"/>
  <c r="AE1640" i="15"/>
  <c r="AE751" i="15"/>
  <c r="AE1370" i="15"/>
  <c r="AE4447" i="15"/>
  <c r="AE497" i="15"/>
  <c r="AE4497" i="15"/>
  <c r="AE3313" i="15"/>
  <c r="AE1381" i="15"/>
  <c r="AE2455" i="15"/>
  <c r="AE1192" i="15"/>
  <c r="AE4254" i="15"/>
  <c r="AE1967" i="15"/>
  <c r="AE1514" i="15"/>
  <c r="AE2956" i="15"/>
  <c r="AE315" i="15"/>
  <c r="AE2066" i="15"/>
  <c r="AE1003" i="15"/>
  <c r="AE783" i="15"/>
  <c r="AE1169" i="15"/>
  <c r="AE918" i="15"/>
  <c r="AE4528" i="15"/>
  <c r="AE2963" i="15"/>
  <c r="AE983" i="15"/>
  <c r="AE2581" i="15"/>
  <c r="AE4136" i="15"/>
  <c r="AE2118" i="15"/>
  <c r="AE4230" i="15"/>
  <c r="AE3458" i="15"/>
  <c r="AE3426" i="15"/>
  <c r="AE739" i="15"/>
  <c r="AE2675" i="15"/>
  <c r="AE2717" i="15"/>
  <c r="AE2089" i="15"/>
  <c r="AE1868" i="15"/>
  <c r="AE2119" i="15"/>
  <c r="AE4158" i="15"/>
  <c r="AE3155" i="15"/>
  <c r="AE4999" i="15"/>
  <c r="AE4871" i="15"/>
  <c r="AE2868" i="15"/>
  <c r="AE3705" i="15"/>
  <c r="AE62" i="15"/>
  <c r="AE2418" i="15"/>
  <c r="AE1075" i="15"/>
  <c r="AE2249" i="15"/>
  <c r="AE314" i="15"/>
  <c r="AE1592" i="15"/>
  <c r="AE2854" i="15"/>
  <c r="AE1769" i="15"/>
  <c r="AE3288" i="15"/>
  <c r="AE3410" i="15"/>
  <c r="AE3929" i="15"/>
  <c r="AE4813" i="15"/>
  <c r="AE4480" i="15"/>
  <c r="AE2631" i="15"/>
  <c r="AE4573" i="15"/>
  <c r="AE2736" i="15"/>
  <c r="AE4684" i="15"/>
  <c r="AE4126" i="15"/>
  <c r="AE2780" i="15"/>
  <c r="AE4541" i="15"/>
  <c r="AE4946" i="15"/>
  <c r="AE4837" i="15"/>
  <c r="AE1384" i="15"/>
  <c r="AE410" i="15"/>
  <c r="AE1496" i="15"/>
  <c r="AE136" i="15"/>
  <c r="AE2861" i="15"/>
  <c r="AE184" i="15"/>
  <c r="AE1621" i="15"/>
  <c r="AE3824" i="15"/>
  <c r="AE3884" i="15"/>
  <c r="AE233" i="15"/>
  <c r="AE4725" i="15"/>
  <c r="AE1281" i="15"/>
  <c r="AE3255" i="15"/>
  <c r="AE4157" i="15"/>
  <c r="AE1997" i="15"/>
  <c r="AE3591" i="15"/>
  <c r="AE1215" i="15"/>
  <c r="AE2701" i="15"/>
  <c r="AE3033" i="15"/>
  <c r="AE515" i="15"/>
  <c r="AE1244" i="15"/>
  <c r="AE4574" i="15"/>
  <c r="AE750" i="15"/>
  <c r="AE3931" i="15"/>
  <c r="AE764" i="15"/>
  <c r="AE688" i="15"/>
  <c r="AE3303" i="15"/>
  <c r="AE2449" i="15"/>
  <c r="AE2179" i="15"/>
  <c r="AE4456" i="15"/>
  <c r="AE2219" i="15"/>
  <c r="AE802" i="15"/>
  <c r="AE4283" i="15"/>
  <c r="AE2087" i="15"/>
  <c r="AE503" i="15"/>
  <c r="AE1208" i="15"/>
  <c r="AE2136" i="15"/>
  <c r="AE1197" i="15"/>
  <c r="AE2510" i="15"/>
  <c r="AE3075" i="15"/>
  <c r="AE1494" i="15"/>
  <c r="AE738" i="15"/>
  <c r="AE276" i="15"/>
  <c r="AE2656" i="15"/>
  <c r="AE2130" i="15"/>
  <c r="AE4746" i="15"/>
  <c r="AE4004" i="15"/>
  <c r="AE453" i="15"/>
  <c r="AE732" i="15"/>
  <c r="AE521" i="15"/>
  <c r="AE724" i="15"/>
  <c r="AE2236" i="15"/>
  <c r="AE3367" i="15"/>
  <c r="AE4024" i="15"/>
  <c r="AE2402" i="15"/>
  <c r="AE627" i="15"/>
  <c r="AE3593" i="15"/>
  <c r="AE1140" i="15"/>
  <c r="AE864" i="15"/>
  <c r="AE2862" i="15"/>
  <c r="AE492" i="15"/>
  <c r="AE642" i="15"/>
  <c r="AE1102" i="15"/>
  <c r="AE821" i="15"/>
  <c r="AE249" i="15"/>
  <c r="AE2051" i="15"/>
  <c r="AE652" i="15"/>
  <c r="AE4333" i="15"/>
  <c r="AE4248" i="15"/>
  <c r="AE4833" i="15"/>
  <c r="AE1826" i="15"/>
  <c r="AE354" i="15"/>
  <c r="AE1114" i="15"/>
  <c r="AE3626" i="15"/>
  <c r="AE700" i="15"/>
  <c r="AE2245" i="15"/>
  <c r="AE698" i="15"/>
  <c r="AE791" i="15"/>
  <c r="AE3822" i="15"/>
  <c r="AE916" i="15"/>
  <c r="AE1326" i="15"/>
  <c r="AE4786" i="15"/>
  <c r="AE1090" i="15"/>
  <c r="AE1737" i="15"/>
  <c r="AE2419" i="15"/>
  <c r="AE450" i="15"/>
  <c r="AE1350" i="15"/>
  <c r="AE4364" i="15"/>
  <c r="AE1954" i="15"/>
  <c r="AE2883" i="15"/>
  <c r="AE647" i="15"/>
  <c r="AE2664" i="15"/>
  <c r="AE2293" i="15"/>
  <c r="AE3269" i="15"/>
  <c r="AE773" i="15"/>
  <c r="AE4099" i="15"/>
  <c r="AE216" i="15"/>
  <c r="AE4329" i="15"/>
  <c r="AE3190" i="15"/>
  <c r="AE1332" i="15"/>
  <c r="AE1776" i="15"/>
  <c r="AE4510" i="15"/>
  <c r="AE404" i="15"/>
  <c r="AE1116" i="15"/>
  <c r="AE1686" i="15"/>
  <c r="AE781" i="15"/>
  <c r="AE221" i="15"/>
  <c r="AE3424" i="15"/>
  <c r="AE695" i="15"/>
  <c r="AE3691" i="15"/>
  <c r="AE3651" i="15"/>
  <c r="AE742" i="15"/>
  <c r="AE1775" i="15"/>
  <c r="AE3944" i="15"/>
  <c r="AE1910" i="15"/>
  <c r="AE3527" i="15"/>
  <c r="AE193" i="15"/>
  <c r="AE2921" i="15"/>
  <c r="AE1098" i="15"/>
  <c r="AE1078" i="15"/>
  <c r="AE1805" i="15"/>
  <c r="AE3194" i="15"/>
  <c r="AE2938" i="15"/>
  <c r="AE1583" i="15"/>
  <c r="AE890" i="15"/>
  <c r="AE437" i="15"/>
  <c r="AE546" i="15"/>
  <c r="AE1786" i="15"/>
  <c r="AE1038" i="15"/>
  <c r="AE168" i="15"/>
  <c r="AE549" i="15"/>
  <c r="AE1936" i="15"/>
  <c r="AE4525" i="15"/>
  <c r="AE1627" i="15"/>
  <c r="AE963" i="15"/>
  <c r="AE760" i="15"/>
  <c r="AE909" i="15"/>
  <c r="AE2517" i="15"/>
  <c r="AE1125" i="15"/>
  <c r="AE2496" i="15"/>
  <c r="AE282" i="15"/>
  <c r="AE2040" i="15"/>
  <c r="AE116" i="15"/>
  <c r="AE2003" i="15"/>
  <c r="AE2300" i="15"/>
  <c r="AE4030" i="15"/>
  <c r="AE2064" i="15"/>
  <c r="AE1546" i="15"/>
  <c r="AE4028" i="15"/>
  <c r="AE119" i="15"/>
  <c r="AE3760" i="15"/>
  <c r="AE451" i="15"/>
  <c r="AE2131" i="15"/>
  <c r="AE4861" i="15"/>
  <c r="AE1218" i="15"/>
  <c r="AE3460" i="15"/>
  <c r="AE287" i="15"/>
  <c r="AE2351" i="15"/>
  <c r="AE3557" i="15"/>
  <c r="AE2863" i="15"/>
  <c r="AE3308" i="15"/>
  <c r="AE2642" i="15"/>
  <c r="AE2052" i="15"/>
  <c r="AE1444" i="15"/>
  <c r="AE4270" i="15"/>
  <c r="AE1876" i="15"/>
  <c r="AE801" i="15"/>
  <c r="AE3820" i="15"/>
  <c r="AE528" i="15"/>
  <c r="AE4298" i="15"/>
  <c r="AE2865" i="15"/>
  <c r="AE3342" i="15"/>
  <c r="AE4201" i="15"/>
  <c r="AE683" i="15"/>
  <c r="AE590" i="15"/>
  <c r="AE2192" i="15"/>
  <c r="AE2638" i="15"/>
  <c r="AE307" i="15"/>
  <c r="AE4041" i="15"/>
  <c r="AE3172" i="15"/>
  <c r="AE3262" i="15"/>
  <c r="AE4954" i="15"/>
  <c r="AE333" i="15"/>
  <c r="AE1573" i="15"/>
  <c r="AE2648" i="15"/>
  <c r="AE302" i="15"/>
  <c r="AE3472" i="15"/>
  <c r="AE911" i="15"/>
  <c r="AE412" i="15"/>
  <c r="AE4" i="15"/>
  <c r="AE1893" i="15"/>
  <c r="AE2324" i="15"/>
  <c r="AE3789" i="15"/>
  <c r="AE1752" i="15"/>
  <c r="AE1484" i="15"/>
  <c r="AE3398" i="15"/>
  <c r="AE2368" i="15"/>
  <c r="AE1386" i="15"/>
  <c r="AE2112" i="15"/>
  <c r="AE2456" i="15"/>
  <c r="AE819" i="15"/>
  <c r="AE1879" i="15"/>
  <c r="AE413" i="15"/>
  <c r="AE1945" i="15"/>
  <c r="AE1541" i="15"/>
  <c r="AE779" i="15"/>
  <c r="AE1071" i="15"/>
  <c r="AE663" i="15"/>
  <c r="AE1452" i="15"/>
  <c r="AE1461" i="15"/>
  <c r="AE3825" i="15"/>
  <c r="AE399" i="15"/>
  <c r="AE1054" i="15"/>
  <c r="AE4996" i="15"/>
  <c r="AE4343" i="15"/>
  <c r="AE2383" i="15"/>
  <c r="AE4705" i="15"/>
  <c r="AE1680" i="15"/>
  <c r="AE4962" i="15"/>
  <c r="AE3859" i="15"/>
  <c r="AE4312" i="15"/>
  <c r="AE2117" i="15"/>
  <c r="AE3710" i="15"/>
  <c r="AE1888" i="15"/>
  <c r="AE2809" i="15"/>
  <c r="AE2489" i="15"/>
  <c r="AE367" i="15"/>
  <c r="AE3775" i="15"/>
  <c r="AE3209" i="15"/>
  <c r="AE1705" i="15"/>
  <c r="AE600" i="15"/>
  <c r="AE2310" i="15"/>
  <c r="AE1162" i="15"/>
  <c r="AE2502" i="15"/>
  <c r="AE2643" i="15"/>
  <c r="AE1955" i="15"/>
  <c r="AE1981" i="15"/>
  <c r="AE2778" i="15"/>
  <c r="AE101" i="15"/>
  <c r="AE2533" i="15"/>
  <c r="AE496" i="15"/>
  <c r="AE4739" i="15"/>
  <c r="AE2173" i="15"/>
  <c r="AE4219" i="15"/>
  <c r="AE858" i="15"/>
  <c r="AE2139" i="15"/>
  <c r="AE3203" i="15"/>
  <c r="AE755" i="15"/>
  <c r="AE2376" i="15"/>
  <c r="AE1446" i="15"/>
  <c r="AE650" i="15"/>
  <c r="AE3748" i="15"/>
  <c r="AE949" i="15"/>
  <c r="AE1669" i="15"/>
  <c r="AE1611" i="15"/>
  <c r="AE2532" i="15"/>
  <c r="AE2039" i="15"/>
  <c r="AE4948" i="15"/>
  <c r="AE4471" i="15"/>
  <c r="AE3415" i="15"/>
  <c r="AE2149" i="15"/>
  <c r="AE1415" i="15"/>
  <c r="AE2240" i="15"/>
  <c r="AE975" i="15"/>
  <c r="AE56" i="15"/>
  <c r="AE2386" i="15"/>
  <c r="AE4246" i="15"/>
  <c r="AE2083" i="15"/>
  <c r="AE351" i="15"/>
  <c r="AE1322" i="15"/>
  <c r="AE586" i="15"/>
  <c r="AE3377" i="15"/>
  <c r="AE2540" i="15"/>
  <c r="AE393" i="15"/>
  <c r="AE655" i="15"/>
  <c r="AE1234" i="15"/>
  <c r="AE1881" i="15"/>
  <c r="AE2028" i="15"/>
  <c r="AE2986" i="15"/>
  <c r="AE2154" i="15"/>
  <c r="AE2273" i="15"/>
  <c r="AE2991" i="15"/>
  <c r="AE829" i="15"/>
  <c r="AE660" i="15"/>
  <c r="AE1364" i="15"/>
  <c r="AE466" i="15"/>
  <c r="AE4518" i="15"/>
  <c r="AE980" i="15"/>
  <c r="AE4714" i="15"/>
  <c r="AE2053" i="15"/>
  <c r="AE1331" i="15"/>
  <c r="AE189" i="15"/>
  <c r="AE2362" i="15"/>
  <c r="AE4455" i="15"/>
  <c r="AE1939" i="15"/>
  <c r="AE1527" i="15"/>
  <c r="AE3358" i="15"/>
  <c r="AE1008" i="15"/>
  <c r="AE1524" i="15"/>
  <c r="AE4565" i="15"/>
  <c r="AE1649" i="15"/>
  <c r="AE1729" i="15"/>
  <c r="AE1373" i="15"/>
  <c r="AE2524" i="15"/>
  <c r="AE3005" i="15"/>
  <c r="AE2204" i="15"/>
  <c r="AE2448" i="15"/>
  <c r="AE4339" i="15"/>
  <c r="AE1200" i="15"/>
  <c r="AE4389" i="15"/>
  <c r="AE2597" i="15"/>
  <c r="AE2801" i="15"/>
  <c r="AE4662" i="15"/>
  <c r="AE992" i="15"/>
  <c r="AE1211" i="15"/>
  <c r="AE2321" i="15"/>
  <c r="AE3777" i="15"/>
  <c r="AE3478" i="15"/>
  <c r="AE1345" i="15"/>
  <c r="AE3525" i="15"/>
  <c r="AE769" i="15"/>
  <c r="AE2686" i="15"/>
  <c r="AE645" i="15"/>
  <c r="AE3975" i="15"/>
  <c r="AE1624" i="15"/>
  <c r="AE754" i="15"/>
  <c r="AE582" i="15"/>
  <c r="AE759" i="15"/>
  <c r="AE3059" i="15"/>
  <c r="AE308" i="15"/>
  <c r="AE3222" i="15"/>
  <c r="AE4164" i="15"/>
  <c r="AE778" i="15"/>
  <c r="AE626" i="15"/>
  <c r="AE3139" i="15"/>
  <c r="AE568" i="15"/>
  <c r="AE4295" i="15"/>
  <c r="AE3244" i="15"/>
  <c r="AE1480" i="15"/>
  <c r="AE467" i="15"/>
  <c r="AE2234" i="15"/>
  <c r="AE4359" i="15"/>
  <c r="AE3500" i="15"/>
  <c r="AE1046" i="15"/>
  <c r="AE889" i="15"/>
  <c r="AE1505" i="15"/>
  <c r="AE441" i="15"/>
  <c r="AE572" i="15"/>
  <c r="AE1172" i="15"/>
  <c r="AE4517" i="15"/>
  <c r="AE4306" i="15"/>
  <c r="AE2562" i="15"/>
  <c r="AE3007" i="15"/>
  <c r="AE4882" i="15"/>
  <c r="AE2304" i="15"/>
  <c r="AE564" i="15"/>
  <c r="AE4820" i="15"/>
  <c r="AE4261" i="15"/>
  <c r="AE2583" i="15"/>
  <c r="AE1340" i="15"/>
  <c r="AE204" i="15"/>
  <c r="AE1663" i="15"/>
  <c r="AE443" i="15"/>
  <c r="AE1276" i="15"/>
  <c r="AE638" i="15"/>
  <c r="AE4400" i="15"/>
  <c r="AE1056" i="15"/>
  <c r="AE662" i="15"/>
  <c r="AE1096" i="15"/>
  <c r="AE2826" i="15"/>
  <c r="AE2182" i="15"/>
  <c r="AE1455" i="15"/>
  <c r="AE1582" i="15"/>
  <c r="AE1080" i="15"/>
  <c r="AE4205" i="15"/>
  <c r="AE1756" i="15"/>
  <c r="AE563" i="15"/>
  <c r="AE1521" i="15"/>
  <c r="AE3123" i="15"/>
  <c r="AE3061" i="15"/>
  <c r="AE1537" i="15"/>
  <c r="AE3362" i="15"/>
  <c r="AE1076" i="15"/>
  <c r="AE2549" i="15"/>
  <c r="AE3105" i="15"/>
  <c r="AE1736" i="15"/>
  <c r="AE4428" i="15"/>
  <c r="AE1304" i="15"/>
  <c r="AE2498" i="15"/>
  <c r="AE4443" i="15"/>
  <c r="AE3026" i="15"/>
  <c r="AE2432" i="15"/>
  <c r="AE2012" i="15"/>
  <c r="AE505" i="15"/>
  <c r="AE2205" i="15"/>
  <c r="AE648" i="15"/>
  <c r="AE1882" i="15"/>
  <c r="AE2661" i="15"/>
  <c r="AE3642" i="15"/>
  <c r="AE4748" i="15"/>
  <c r="AE182" i="15"/>
  <c r="AE2728" i="15"/>
  <c r="AE4411" i="15"/>
  <c r="AE3621" i="15"/>
  <c r="AE1085" i="15"/>
  <c r="AE2748" i="15"/>
  <c r="AE2227" i="15"/>
  <c r="AE2815" i="15"/>
  <c r="AE2856" i="15"/>
  <c r="AE2370" i="15"/>
  <c r="AE1287" i="15"/>
  <c r="AE537" i="15"/>
  <c r="AE1926" i="15"/>
  <c r="AE1589" i="15"/>
  <c r="AE1865" i="15"/>
  <c r="AE252" i="15"/>
  <c r="AE1139" i="15"/>
  <c r="AE2262" i="15"/>
  <c r="AE710" i="15"/>
  <c r="AE3776" i="15"/>
  <c r="AE197" i="15"/>
  <c r="AE2434" i="15"/>
  <c r="AE856" i="15"/>
  <c r="AE2766" i="15"/>
  <c r="AE1146" i="15"/>
  <c r="AE1765" i="15"/>
  <c r="AE2330" i="15"/>
  <c r="AE421" i="15"/>
  <c r="AE1410" i="15"/>
  <c r="AE2094" i="15"/>
  <c r="AE884" i="15"/>
  <c r="AE1650" i="15"/>
  <c r="AE2602" i="15"/>
  <c r="AE1007" i="15"/>
  <c r="AE4442" i="15"/>
  <c r="AE3590" i="15"/>
  <c r="AE117" i="15"/>
  <c r="AE2256" i="15"/>
  <c r="AE604" i="15"/>
  <c r="AE584" i="15"/>
  <c r="AE1510" i="15"/>
  <c r="AE488" i="15"/>
  <c r="AE1957" i="15"/>
  <c r="AE2417" i="15"/>
  <c r="AE1495" i="15"/>
  <c r="AE929" i="15"/>
  <c r="AE4666" i="15"/>
  <c r="AE3989" i="15"/>
  <c r="AE2901" i="15"/>
  <c r="AE2272" i="15"/>
  <c r="AE4751" i="15"/>
  <c r="AE2326" i="15"/>
  <c r="AE2791" i="15"/>
  <c r="AE1120" i="15"/>
  <c r="AE1812" i="15"/>
  <c r="AE3918" i="15"/>
  <c r="AE2571" i="15"/>
  <c r="AE2528" i="15"/>
  <c r="AE1359" i="15"/>
  <c r="AE2674" i="15"/>
  <c r="AE651" i="15"/>
  <c r="AE4412" i="15"/>
  <c r="AE334" i="15"/>
  <c r="AE3355" i="15"/>
  <c r="AE3368" i="15"/>
  <c r="AE811" i="15"/>
  <c r="AE2302" i="15"/>
  <c r="AE500" i="15"/>
  <c r="AE2225" i="15"/>
  <c r="AE449" i="15"/>
  <c r="AE1214" i="15"/>
  <c r="AE4580" i="15"/>
  <c r="AE947" i="15"/>
  <c r="AE1082" i="15"/>
  <c r="AE1566" i="15"/>
  <c r="AE1194" i="15"/>
  <c r="AE2269" i="15"/>
  <c r="AE4350" i="15"/>
  <c r="AE1093" i="15"/>
  <c r="AE1449" i="15"/>
  <c r="AE1549" i="15"/>
  <c r="AE3853" i="15"/>
  <c r="AE993" i="15"/>
  <c r="AE4026" i="15"/>
  <c r="AE2322" i="15"/>
  <c r="AE2437" i="15"/>
  <c r="AE1987" i="15"/>
  <c r="AE597" i="15"/>
  <c r="AE4195" i="15"/>
  <c r="AE1563" i="15"/>
  <c r="AE1694" i="15"/>
  <c r="AE1758" i="15"/>
  <c r="AE4139" i="15"/>
  <c r="AE3862" i="15"/>
  <c r="AE722" i="15"/>
  <c r="AE1315" i="15"/>
  <c r="AE2910" i="15"/>
  <c r="AE1438" i="15"/>
  <c r="AE896" i="15"/>
  <c r="AE343" i="15"/>
  <c r="AE2237" i="15"/>
  <c r="AE20" i="15"/>
  <c r="AE2060" i="15"/>
  <c r="AE2611" i="15"/>
  <c r="AE2497" i="15"/>
  <c r="AE3038" i="15"/>
  <c r="AE2208" i="15"/>
  <c r="AE1108" i="15"/>
  <c r="AE3376" i="15"/>
  <c r="AE1633" i="15"/>
  <c r="AE3943" i="15"/>
  <c r="AE3136" i="15"/>
  <c r="AE841" i="15"/>
  <c r="AE3817" i="15"/>
  <c r="AE1407" i="15"/>
  <c r="AE2175" i="15"/>
  <c r="AE2055" i="15"/>
  <c r="AE1672" i="15"/>
  <c r="AE4952" i="15"/>
  <c r="AE444" i="15"/>
  <c r="AE1156" i="15"/>
  <c r="AE1157" i="15"/>
  <c r="AE2350" i="15"/>
  <c r="AE2137" i="15"/>
  <c r="AE1023" i="15"/>
  <c r="AE2520" i="15"/>
  <c r="AE1141" i="15"/>
  <c r="AE248" i="15"/>
  <c r="AE2022" i="15"/>
  <c r="AE1851" i="15"/>
  <c r="AE1263" i="15"/>
  <c r="AE667" i="15"/>
  <c r="AE2207" i="15"/>
  <c r="AE4534" i="15"/>
  <c r="AE1092" i="15"/>
  <c r="AE330" i="15"/>
  <c r="AE555" i="15"/>
  <c r="AE1612" i="15"/>
  <c r="AE583" i="15"/>
  <c r="AE247" i="15"/>
  <c r="AE491" i="15"/>
  <c r="AE3608" i="15"/>
  <c r="AE380" i="15"/>
  <c r="AE231" i="15"/>
  <c r="AE2316" i="15"/>
  <c r="AE1357" i="15"/>
  <c r="AE1952" i="15"/>
  <c r="AE3783" i="15"/>
  <c r="AE3721" i="15"/>
  <c r="AE2804" i="15"/>
  <c r="AE1149" i="15"/>
  <c r="AE3259" i="15"/>
  <c r="AE680" i="15"/>
  <c r="AE4324" i="15"/>
  <c r="AE1419" i="15"/>
  <c r="AE981" i="15"/>
  <c r="AE1032" i="15"/>
  <c r="AE2445" i="15"/>
  <c r="AE163" i="15"/>
  <c r="AE1670" i="15"/>
  <c r="AE4653" i="15"/>
  <c r="AE1253" i="15"/>
  <c r="AE997" i="15"/>
  <c r="AE748" i="15"/>
  <c r="AE571" i="15"/>
  <c r="AE1176" i="15"/>
  <c r="AE1824" i="15"/>
  <c r="AE1720" i="15"/>
  <c r="AE2799" i="15"/>
  <c r="AE1424" i="15"/>
  <c r="AE731" i="15"/>
  <c r="AE266" i="15"/>
  <c r="AE1863" i="15"/>
  <c r="AE4032" i="15"/>
  <c r="AE3738" i="15"/>
  <c r="AE4788" i="15"/>
  <c r="AE2381" i="15"/>
  <c r="AE4527" i="15"/>
  <c r="AE4269" i="15"/>
  <c r="AE1089" i="15"/>
  <c r="AE194" i="15"/>
  <c r="AE1950" i="15"/>
  <c r="AE4639" i="15"/>
  <c r="AE1009" i="15"/>
  <c r="AE3998" i="15"/>
  <c r="AE219" i="15"/>
  <c r="AE4292" i="15"/>
  <c r="AE4416" i="15"/>
  <c r="AE770" i="15"/>
  <c r="AE4601" i="15"/>
  <c r="AE484" i="15"/>
  <c r="AE2343" i="15"/>
  <c r="AE4690" i="15"/>
  <c r="AE264" i="15"/>
  <c r="AE3613" i="15"/>
  <c r="AE1392" i="15"/>
  <c r="AE1040" i="15"/>
  <c r="AE3830" i="15"/>
  <c r="AE2124" i="15"/>
  <c r="AE2836" i="15"/>
  <c r="AE2658" i="15"/>
  <c r="AE3221" i="15"/>
  <c r="AE39" i="15"/>
  <c r="AE3073" i="15"/>
  <c r="AE1206" i="15"/>
  <c r="AE823" i="15"/>
  <c r="AE1035" i="15"/>
  <c r="AE1171" i="15"/>
  <c r="AE1118" i="15"/>
  <c r="AE789" i="15"/>
  <c r="AE27" i="15"/>
  <c r="AE2829" i="15"/>
  <c r="AE1547" i="15"/>
  <c r="AE4902" i="15"/>
  <c r="AE606" i="15"/>
  <c r="AE589" i="15"/>
  <c r="AE4367" i="15"/>
  <c r="AE2380" i="15"/>
  <c r="AE1453" i="15"/>
  <c r="AE1975" i="15"/>
  <c r="AE989" i="15"/>
  <c r="AE132" i="15"/>
  <c r="AE1906" i="15"/>
  <c r="AE2461" i="15"/>
  <c r="AE766" i="15"/>
  <c r="AE43" i="15"/>
  <c r="AE1284" i="15"/>
  <c r="AE4774" i="15"/>
  <c r="AE848" i="15"/>
  <c r="AE2606" i="15"/>
  <c r="AE1798" i="15"/>
  <c r="AE1979" i="15"/>
  <c r="AE908" i="15"/>
  <c r="AE621" i="15"/>
  <c r="AE4393" i="15"/>
  <c r="AE1237" i="15"/>
  <c r="AE729" i="15"/>
  <c r="AE2452" i="15"/>
  <c r="AE1948" i="15"/>
  <c r="AE2098" i="15"/>
  <c r="AE2244" i="15"/>
  <c r="AE50" i="15"/>
  <c r="AE1288" i="15"/>
  <c r="AE1588" i="15"/>
  <c r="AE1822" i="15"/>
  <c r="AE4659" i="15"/>
  <c r="AE2636" i="15"/>
  <c r="AE636" i="15"/>
  <c r="AE1677" i="15"/>
  <c r="AE2221" i="15"/>
  <c r="AE1413" i="15"/>
  <c r="AE3812" i="15"/>
  <c r="AE1596" i="15"/>
  <c r="AE1385" i="15"/>
  <c r="AE4084" i="15"/>
  <c r="AE1147" i="15"/>
  <c r="AE3449" i="15"/>
  <c r="AE2286" i="15"/>
  <c r="AE2414" i="15"/>
  <c r="AE3495" i="15"/>
  <c r="AE2319" i="15"/>
  <c r="AE3198" i="15"/>
  <c r="AE2972" i="15"/>
  <c r="AE4867" i="15"/>
  <c r="AE2373" i="15"/>
  <c r="AE3583" i="15"/>
  <c r="AE4468" i="15"/>
  <c r="AE4838" i="15"/>
  <c r="AE3878" i="15"/>
  <c r="AE871" i="15"/>
  <c r="AE1722" i="15"/>
  <c r="AE3587" i="15"/>
  <c r="AE3210" i="15"/>
  <c r="AE2123" i="15"/>
  <c r="AE703" i="15"/>
  <c r="AE1348" i="15"/>
  <c r="AE1522" i="15"/>
  <c r="AE2472" i="15"/>
  <c r="AE4610" i="15"/>
  <c r="AE547" i="15"/>
  <c r="AE4376" i="15"/>
  <c r="AE995" i="15"/>
  <c r="AE4200" i="15"/>
  <c r="AE793" i="15"/>
  <c r="AE4619" i="15"/>
  <c r="AE676" i="15"/>
  <c r="AE2006" i="15"/>
  <c r="AE4910" i="15"/>
  <c r="AE2554" i="15"/>
  <c r="AE462" i="15"/>
  <c r="AE1689" i="15"/>
  <c r="AE3247" i="15"/>
  <c r="AE2018" i="15"/>
  <c r="AE1401" i="15"/>
  <c r="AE1617" i="15"/>
  <c r="AE1261" i="15"/>
  <c r="AE1454" i="15"/>
  <c r="AE2320" i="15"/>
  <c r="AE1856" i="15"/>
  <c r="AE1531" i="15"/>
  <c r="AE4422" i="15"/>
  <c r="AE2691" i="15"/>
  <c r="AE4204" i="15"/>
  <c r="AE1333" i="15"/>
  <c r="AE1844" i="15"/>
  <c r="AE3265" i="15"/>
  <c r="AE364" i="15"/>
  <c r="AE2049" i="15"/>
  <c r="AE3950" i="15"/>
  <c r="AE2263" i="15"/>
  <c r="AE2936" i="15"/>
  <c r="AE2761" i="15"/>
  <c r="AE2168" i="15"/>
  <c r="AE3021" i="15"/>
  <c r="AE4874" i="15"/>
  <c r="AE782" i="15"/>
  <c r="AE1982" i="15"/>
  <c r="AE1310" i="15"/>
  <c r="AE1576" i="15"/>
  <c r="AE3690" i="15"/>
  <c r="AE1704" i="15"/>
  <c r="AE565" i="15"/>
  <c r="AE3331" i="15"/>
  <c r="AE3329" i="15"/>
  <c r="AE2150" i="15"/>
  <c r="AE2446" i="15"/>
  <c r="AE1875" i="15"/>
  <c r="AE1338" i="15"/>
  <c r="AE52" i="15"/>
  <c r="AE1681" i="15"/>
  <c r="AE2331" i="15"/>
  <c r="AE2641" i="15"/>
  <c r="AE4074" i="15"/>
  <c r="AE3911" i="15"/>
  <c r="AE962" i="15"/>
  <c r="AE4023" i="15"/>
  <c r="AE1293" i="15"/>
  <c r="AE640" i="15"/>
  <c r="AE4241" i="15"/>
  <c r="AE1656" i="15"/>
  <c r="AE2106" i="15"/>
  <c r="AE4674" i="15"/>
  <c r="AE2943" i="15"/>
  <c r="AE1456" i="15"/>
  <c r="AE2195" i="15"/>
  <c r="AE1164" i="15"/>
  <c r="AE1460" i="15"/>
  <c r="AE4676" i="15"/>
  <c r="AE3399" i="15"/>
  <c r="AE1605" i="15"/>
  <c r="AE1848" i="15"/>
  <c r="AE1029" i="15"/>
  <c r="AE1580" i="15"/>
  <c r="AE1568" i="15"/>
  <c r="AE3387" i="15"/>
  <c r="AE844" i="15"/>
  <c r="AE1703" i="15"/>
  <c r="AE1834" i="15"/>
  <c r="AE796" i="15"/>
  <c r="AE1307" i="15"/>
  <c r="AE4431" i="15"/>
  <c r="AE4280" i="15"/>
  <c r="AE762" i="15"/>
  <c r="AE4627" i="15"/>
  <c r="AE2061" i="15"/>
  <c r="AE2206" i="15"/>
  <c r="AE2403" i="15"/>
  <c r="AE656" i="15"/>
  <c r="AE3553" i="15"/>
  <c r="AE3095" i="15"/>
  <c r="AE4553" i="15"/>
  <c r="AE3156" i="15"/>
  <c r="AE2238" i="15"/>
  <c r="AE1507" i="15"/>
  <c r="AE2508" i="15"/>
  <c r="AE4243" i="15"/>
  <c r="AE3433" i="15"/>
  <c r="AE388" i="15"/>
  <c r="AE1033" i="15"/>
  <c r="AE4322" i="15"/>
  <c r="AE2375" i="15"/>
  <c r="AE1396" i="15"/>
  <c r="AE1074" i="15"/>
  <c r="AE434" i="15"/>
  <c r="AE3476" i="15"/>
  <c r="AE2077" i="15"/>
  <c r="AE185" i="15"/>
  <c r="AE1404" i="15"/>
  <c r="AE1121" i="15"/>
  <c r="AE2392" i="15"/>
  <c r="AE3066" i="15"/>
  <c r="AE220" i="15"/>
  <c r="AE574" i="15"/>
  <c r="AE2048" i="15"/>
  <c r="AE3927" i="15"/>
  <c r="AE1733" i="15"/>
  <c r="AE816" i="15"/>
  <c r="AE4982" i="15"/>
  <c r="AE2468" i="15"/>
  <c r="AE3140" i="15"/>
  <c r="AE3023" i="15"/>
  <c r="AE4100" i="15"/>
  <c r="AE1772" i="15"/>
  <c r="AE1423" i="15"/>
  <c r="AE1749" i="15"/>
  <c r="AE2848" i="15"/>
  <c r="AE1787" i="15"/>
  <c r="AE2294" i="15"/>
  <c r="AE2906" i="15"/>
  <c r="AE2114" i="15"/>
  <c r="AE4138" i="15"/>
  <c r="AE1450" i="15"/>
  <c r="AE3675" i="15"/>
  <c r="AE1439" i="15"/>
  <c r="AE629" i="15"/>
  <c r="AE643" i="15"/>
  <c r="AE1462" i="15"/>
  <c r="AE357" i="15"/>
  <c r="AE2850" i="15"/>
  <c r="AE1368" i="15"/>
  <c r="AE1643" i="15"/>
  <c r="AE1744" i="15"/>
  <c r="AE324" i="15"/>
  <c r="AE2147" i="15"/>
  <c r="AE4101" i="15"/>
  <c r="AE3396" i="15"/>
  <c r="AE2732" i="15"/>
  <c r="AE4069" i="15"/>
  <c r="AE4511" i="15"/>
  <c r="AE2741" i="15"/>
  <c r="AE2751" i="15"/>
  <c r="AE4930" i="15"/>
  <c r="AE761" i="15"/>
  <c r="AE1024" i="15"/>
  <c r="AE2374" i="15"/>
  <c r="AE4446" i="15"/>
  <c r="AE800" i="15"/>
  <c r="AE1520" i="15"/>
  <c r="AE3554" i="15"/>
  <c r="AE658" i="15"/>
  <c r="AE4401" i="15"/>
  <c r="AE948" i="15"/>
  <c r="AE2036" i="15"/>
  <c r="AE1069" i="15"/>
  <c r="AE704" i="15"/>
  <c r="AE2733" i="15"/>
  <c r="AE1623" i="15"/>
  <c r="AE2860" i="15"/>
  <c r="AE3715" i="15"/>
  <c r="AE181" i="15"/>
  <c r="AE812" i="15"/>
  <c r="AE1178" i="15"/>
  <c r="AE4009" i="15"/>
  <c r="AE309" i="15"/>
  <c r="AE3769" i="15"/>
  <c r="AE3043" i="15"/>
  <c r="AE75" i="15"/>
  <c r="AE406" i="15"/>
  <c r="AE4062" i="15"/>
  <c r="AE771" i="15"/>
  <c r="AE2463" i="15"/>
  <c r="AE1905" i="15"/>
  <c r="AE3916" i="15"/>
  <c r="AE3160" i="15"/>
  <c r="AE1339" i="15"/>
  <c r="AE1985" i="15"/>
  <c r="AE3106" i="15"/>
  <c r="AE659" i="15"/>
  <c r="AE2777" i="15"/>
  <c r="AE454" i="15"/>
  <c r="AE4860" i="15"/>
  <c r="AE259" i="15"/>
  <c r="AE2480" i="15"/>
  <c r="AE3892" i="15"/>
  <c r="AE1517" i="15"/>
  <c r="AE95" i="15"/>
  <c r="AE851" i="15"/>
  <c r="AE4716" i="15"/>
  <c r="AE3034" i="15"/>
  <c r="AE1958" i="15"/>
  <c r="AE2574" i="15"/>
  <c r="AE2359" i="15"/>
  <c r="AE2369" i="15"/>
  <c r="AE1917" i="15"/>
  <c r="AE4282" i="15"/>
  <c r="AE1060" i="15"/>
  <c r="AE1241" i="15"/>
  <c r="AE402" i="15"/>
  <c r="AE4252" i="15"/>
  <c r="AE3129" i="15"/>
  <c r="AE192" i="15"/>
  <c r="AE573" i="15"/>
  <c r="AE4268" i="15"/>
  <c r="AE2670" i="15"/>
  <c r="AE1259" i="15"/>
  <c r="AE1011" i="15"/>
  <c r="AE2428" i="15"/>
  <c r="AE3712" i="15"/>
  <c r="AE67" i="15"/>
  <c r="AE3655" i="15"/>
  <c r="AE99" i="15"/>
  <c r="AE3167" i="15"/>
  <c r="AE3665" i="15"/>
  <c r="AE3346" i="15"/>
  <c r="AE44" i="15"/>
  <c r="AE4679" i="15"/>
  <c r="AE2247" i="15"/>
  <c r="AE3707" i="15"/>
  <c r="AE3092" i="15"/>
  <c r="AE3986" i="15"/>
  <c r="AE1243" i="15"/>
  <c r="AE632" i="15"/>
  <c r="AE1397" i="15"/>
  <c r="AE310" i="15"/>
  <c r="AE2097" i="15"/>
  <c r="AE2677" i="15"/>
  <c r="AE2345" i="15"/>
  <c r="AE384" i="15"/>
  <c r="AE4851" i="15"/>
  <c r="AE1711" i="15"/>
  <c r="AE2017" i="15"/>
  <c r="AE3709" i="15"/>
  <c r="AE4959" i="15"/>
  <c r="AE1185" i="15"/>
  <c r="AE4706" i="15"/>
  <c r="AE2246" i="15"/>
  <c r="AE1017" i="15"/>
  <c r="AE1809" i="15"/>
  <c r="AE4498" i="15"/>
  <c r="AE2647" i="15"/>
  <c r="AE840" i="15"/>
  <c r="AE4043" i="15"/>
  <c r="AE1869" i="15"/>
  <c r="AE445" i="15"/>
  <c r="AE972" i="15"/>
  <c r="AE1181" i="15"/>
  <c r="AE971" i="15"/>
  <c r="AE1891" i="15"/>
  <c r="AE4368" i="15"/>
  <c r="AE3060" i="15"/>
  <c r="AE4853" i="15"/>
  <c r="AE4226" i="15"/>
  <c r="AE4762" i="15"/>
  <c r="AE4478" i="15"/>
  <c r="AE2720" i="15"/>
  <c r="AE3345" i="15"/>
  <c r="AE257" i="15"/>
  <c r="AE2547" i="15"/>
  <c r="AE1740" i="15"/>
  <c r="AE2895" i="15"/>
  <c r="AE3982" i="15"/>
  <c r="AE1344" i="15"/>
  <c r="AE839" i="15"/>
  <c r="AE2474" i="15"/>
  <c r="AE1167" i="15"/>
  <c r="AE1095" i="15"/>
  <c r="AE905" i="15"/>
  <c r="AE1883" i="15"/>
  <c r="AE968" i="15"/>
  <c r="AE1614" i="15"/>
  <c r="AE3734" i="15"/>
  <c r="AE428" i="15"/>
  <c r="AE4081" i="15"/>
  <c r="AE57" i="15"/>
  <c r="AE2702" i="15"/>
  <c r="AE4987" i="15"/>
  <c r="AE3991" i="15"/>
  <c r="AE4598" i="15"/>
  <c r="AE786" i="15"/>
  <c r="AE551" i="15"/>
  <c r="AE1829" i="15"/>
  <c r="AE2630" i="15"/>
  <c r="AE2287" i="15"/>
  <c r="AE4072" i="15"/>
  <c r="AE2512" i="15"/>
  <c r="AE988" i="15"/>
  <c r="AE2690" i="15"/>
  <c r="AE3562" i="15"/>
  <c r="AE1719" i="15"/>
  <c r="AE4607" i="15"/>
  <c r="AE493" i="15"/>
  <c r="AE1360" i="15"/>
  <c r="AE4657" i="15"/>
  <c r="AE350" i="15"/>
  <c r="AE1578" i="15"/>
  <c r="AE1902" i="15"/>
  <c r="AE2228" i="15"/>
  <c r="AE1308" i="15"/>
  <c r="AE3001" i="15"/>
  <c r="AE2201" i="15"/>
  <c r="AE777" i="15"/>
  <c r="AE1291" i="15"/>
  <c r="AE1058" i="15"/>
  <c r="AE4622" i="15"/>
  <c r="AE3436" i="15"/>
  <c r="AE2485" i="15"/>
  <c r="AE2624" i="15"/>
  <c r="AE2490" i="15"/>
  <c r="AE1119" i="15"/>
  <c r="AE3076" i="15"/>
  <c r="AE677" i="15"/>
  <c r="AE4285" i="15"/>
  <c r="AE4881" i="15"/>
  <c r="AE713" i="15"/>
  <c r="AE1821" i="15"/>
  <c r="AE775" i="15"/>
  <c r="AE2849" i="15"/>
  <c r="AE4188" i="15"/>
  <c r="AE892" i="15"/>
  <c r="AE2740" i="15"/>
  <c r="AE433" i="15"/>
  <c r="AE4924" i="15"/>
  <c r="AE1087" i="15"/>
  <c r="AE862" i="15"/>
  <c r="AE359" i="15"/>
  <c r="AE2739" i="15"/>
  <c r="AE2843" i="15"/>
  <c r="AE4391" i="15"/>
  <c r="AE2308" i="15"/>
  <c r="AE3568" i="15"/>
  <c r="AE4279" i="15"/>
  <c r="AE3521" i="15"/>
  <c r="AE2050" i="15"/>
  <c r="AE4092" i="15"/>
  <c r="AE176" i="15"/>
  <c r="AE1481" i="15"/>
  <c r="AE2684" i="15"/>
  <c r="AE1543" i="15"/>
  <c r="AE2696" i="15"/>
  <c r="AE1613" i="15"/>
  <c r="AE3325" i="15"/>
  <c r="AE2363" i="15"/>
  <c r="AE2876" i="15"/>
  <c r="AE3902" i="15"/>
  <c r="AE4037" i="15"/>
  <c r="AE4452" i="15"/>
  <c r="AE846" i="15"/>
  <c r="AE1558" i="15"/>
  <c r="AE2680" i="15"/>
  <c r="AE1538" i="15"/>
  <c r="AE2390" i="15"/>
  <c r="AE3147" i="15"/>
  <c r="AE1380" i="15"/>
  <c r="AE1870" i="15"/>
  <c r="AE2266" i="15"/>
  <c r="AE295" i="15"/>
  <c r="AE1250" i="15"/>
  <c r="AE293" i="15"/>
  <c r="AE7" i="15"/>
  <c r="AE415" i="15"/>
  <c r="AE250" i="15"/>
  <c r="AE4076" i="15"/>
  <c r="AE836" i="15"/>
  <c r="AE3541" i="15"/>
  <c r="AE1519" i="15"/>
  <c r="AE618" i="15"/>
  <c r="AE1398" i="15"/>
  <c r="AE3286" i="15"/>
  <c r="AE3905" i="15"/>
  <c r="AE3090" i="15"/>
  <c r="AE2928" i="15"/>
  <c r="AE4059" i="15"/>
  <c r="AE3537" i="15"/>
  <c r="AE1224" i="15"/>
  <c r="AE1205" i="15"/>
  <c r="AE1791" i="15"/>
  <c r="AE3251" i="15"/>
  <c r="AE2177" i="15"/>
  <c r="AE1266" i="15"/>
  <c r="AE2439" i="15"/>
  <c r="AE1581" i="15"/>
  <c r="AE3301" i="15"/>
  <c r="AE594" i="15"/>
  <c r="AE2148" i="15"/>
  <c r="AE2556" i="15"/>
  <c r="AE1953" i="15"/>
  <c r="AE1267" i="15"/>
  <c r="AE3742" i="15"/>
  <c r="AE1152" i="15"/>
  <c r="AE977" i="15"/>
  <c r="AE110" i="15"/>
  <c r="AE4151" i="15"/>
  <c r="AE1334" i="15"/>
  <c r="AE2155" i="15"/>
  <c r="AE2074" i="15"/>
  <c r="AE1794" i="15"/>
  <c r="AE1734" i="15"/>
  <c r="AE1051" i="15"/>
  <c r="AE1788" i="15"/>
  <c r="AE3252" i="15"/>
  <c r="AE86" i="15"/>
  <c r="AE4346" i="15"/>
  <c r="AE3818" i="15"/>
  <c r="AE1378" i="15"/>
  <c r="AE4652" i="15"/>
  <c r="AE3423" i="15"/>
  <c r="AE3602" i="15"/>
  <c r="AE1956" i="15"/>
  <c r="AE2409" i="15"/>
  <c r="AE2996" i="15"/>
  <c r="AE416" i="15"/>
  <c r="AE2811" i="15"/>
  <c r="AE1651" i="15"/>
  <c r="AE3876" i="15"/>
  <c r="AE2782" i="15"/>
  <c r="AE3327" i="15"/>
  <c r="AE4354" i="15"/>
  <c r="AE1645" i="15"/>
  <c r="AE1432" i="15"/>
  <c r="AE2174" i="15"/>
  <c r="AE830" i="15"/>
  <c r="AE2327" i="15"/>
  <c r="AE1698" i="15"/>
  <c r="AE155" i="15"/>
  <c r="AE720" i="15"/>
  <c r="AE3548" i="15"/>
  <c r="AE1052" i="15"/>
  <c r="AE1100" i="15"/>
  <c r="AE327" i="15"/>
  <c r="AE1944" i="15"/>
  <c r="AE3100" i="15"/>
  <c r="AE803" i="15"/>
  <c r="AE1175" i="15"/>
  <c r="AE70" i="15"/>
  <c r="AE1972" i="15"/>
  <c r="AE1599" i="15"/>
  <c r="AE931" i="15"/>
  <c r="AE124" i="15"/>
  <c r="AE2289" i="15"/>
  <c r="AE2158" i="15"/>
  <c r="AE1971" i="15"/>
  <c r="AE61" i="15"/>
  <c r="AE4297" i="15"/>
  <c r="AE524" i="15"/>
  <c r="AE1478" i="15"/>
  <c r="AE4110" i="15"/>
  <c r="AE4692" i="15"/>
  <c r="AE1992" i="15"/>
  <c r="AE3474" i="15"/>
  <c r="AE1916" i="15"/>
  <c r="AE3223" i="15"/>
  <c r="AE2676" i="15"/>
  <c r="AE3268" i="15"/>
  <c r="AE1342" i="15"/>
  <c r="AE1773" i="15"/>
  <c r="AE4665" i="15"/>
  <c r="AE3413" i="15"/>
  <c r="AE4371" i="15"/>
  <c r="AE3493" i="15"/>
  <c r="AE4582" i="15"/>
  <c r="AE1747" i="15"/>
  <c r="AE3846" i="15"/>
  <c r="AE1619" i="15"/>
  <c r="AE2231" i="15"/>
  <c r="AE1377" i="15"/>
  <c r="AE1662" i="15"/>
  <c r="AE1914" i="15"/>
  <c r="AE51" i="15"/>
  <c r="AE4543" i="15"/>
  <c r="AE598" i="15"/>
  <c r="AE1204" i="15"/>
  <c r="AE398" i="15"/>
  <c r="AE3669" i="15"/>
  <c r="AE3037" i="15"/>
  <c r="AE3299" i="15"/>
  <c r="AE4366" i="15"/>
  <c r="AE2534" i="15"/>
  <c r="AE1220" i="15"/>
  <c r="AE2473" i="15"/>
  <c r="AE1270" i="15"/>
  <c r="AE2067" i="15"/>
  <c r="AE1610" i="15"/>
  <c r="AE1806" i="15"/>
  <c r="AE1827" i="15"/>
  <c r="AE865" i="15"/>
  <c r="AE127" i="15"/>
  <c r="AE955" i="15"/>
  <c r="AE1188" i="15"/>
  <c r="AE348" i="15"/>
  <c r="AE4485" i="15"/>
  <c r="AE4459" i="15"/>
  <c r="AE1964" i="15"/>
  <c r="AE3321" i="15"/>
  <c r="AE4097" i="15"/>
  <c r="AE1638" i="15"/>
  <c r="AE1889" i="15"/>
  <c r="AE1376" i="15"/>
  <c r="AE3819" i="15"/>
  <c r="AE3538" i="15"/>
  <c r="AE2708" i="15"/>
  <c r="AE550" i="15"/>
  <c r="AE1608" i="15"/>
  <c r="AE3782" i="15"/>
  <c r="AE3808" i="15"/>
  <c r="AE1269" i="15"/>
  <c r="AE2172" i="15"/>
  <c r="AE1314" i="15"/>
  <c r="AE4801" i="15"/>
  <c r="AE2590" i="15"/>
  <c r="AE3274" i="15"/>
  <c r="AE4615" i="15"/>
  <c r="AE1782" i="15"/>
  <c r="AE3542" i="15"/>
  <c r="AE3740" i="15"/>
  <c r="AE3677" i="15"/>
  <c r="AE2644" i="15"/>
  <c r="AE3971" i="15"/>
  <c r="AE1594" i="15"/>
  <c r="AE1642" i="15"/>
  <c r="AE243" i="15"/>
  <c r="AE2911" i="15"/>
  <c r="AE4039" i="15"/>
  <c r="AE3595" i="15"/>
  <c r="AE757" i="15"/>
  <c r="AE1742" i="15"/>
  <c r="AE1995" i="15"/>
  <c r="AE998" i="15"/>
  <c r="AE228" i="15"/>
  <c r="AE3767" i="15"/>
  <c r="AE3752" i="15"/>
  <c r="AE2186" i="15"/>
  <c r="AE4050" i="15"/>
  <c r="AE570" i="15"/>
  <c r="AE541" i="15"/>
  <c r="AE191" i="15"/>
  <c r="AE4687" i="15"/>
  <c r="AE623" i="15"/>
  <c r="AE2783" i="15"/>
  <c r="AE4964" i="15"/>
  <c r="AE860" i="15"/>
  <c r="AE939" i="15"/>
  <c r="AE1874" i="15"/>
  <c r="AE68" i="15"/>
  <c r="AE4469" i="15"/>
  <c r="AE1057" i="15"/>
  <c r="AE4846" i="15"/>
  <c r="AE4475" i="15"/>
  <c r="AE3988" i="15"/>
  <c r="AE3646" i="15"/>
  <c r="AE1421" i="15"/>
  <c r="AE891" i="15"/>
  <c r="AE3949" i="15"/>
  <c r="AE1746" i="15"/>
  <c r="AE1163" i="15"/>
  <c r="AE2384" i="15"/>
  <c r="AE1536" i="15"/>
  <c r="AE1367" i="15"/>
  <c r="AE3622" i="15"/>
  <c r="AE109" i="15"/>
  <c r="AE1544" i="15"/>
  <c r="AE527" i="15"/>
  <c r="AE1590" i="15"/>
  <c r="AE1873" i="15"/>
  <c r="AE3454" i="15"/>
  <c r="AE3516" i="15"/>
  <c r="AE985" i="15"/>
  <c r="AE540" i="15"/>
  <c r="AE1618" i="15"/>
  <c r="AE362" i="15"/>
  <c r="AE2016" i="15"/>
  <c r="AE4231" i="15"/>
  <c r="AE3821" i="15"/>
  <c r="AE1988" i="15"/>
  <c r="AE1004" i="15"/>
  <c r="AE1366" i="15"/>
  <c r="AE2566" i="15"/>
  <c r="AE4866" i="15"/>
  <c r="AE3125" i="15"/>
  <c r="AE1653" i="15"/>
  <c r="AE919" i="15"/>
  <c r="AE1475" i="15"/>
  <c r="AE1540" i="15"/>
  <c r="AE2072" i="15"/>
  <c r="AE1079" i="15"/>
  <c r="AE1819" i="15"/>
  <c r="AE114" i="15"/>
  <c r="AE3343" i="15"/>
  <c r="AE3353" i="15"/>
  <c r="AE2034" i="15"/>
  <c r="AE2563" i="15"/>
  <c r="AE1928" i="15"/>
  <c r="AE1932" i="15"/>
  <c r="AE3917" i="15"/>
  <c r="AE1463" i="15"/>
  <c r="AE733" i="15"/>
  <c r="AE2990" i="15"/>
  <c r="AE139" i="15"/>
  <c r="AE3823" i="15"/>
  <c r="AE953" i="15"/>
  <c r="AE1103" i="15"/>
  <c r="AE1372" i="15"/>
  <c r="AE1695" i="15"/>
  <c r="AE1697" i="15"/>
  <c r="AE40" i="15"/>
  <c r="AE3150" i="15"/>
  <c r="AE701" i="15"/>
  <c r="AE2695" i="15"/>
  <c r="AE2103" i="15"/>
  <c r="AE3058" i="15"/>
  <c r="AE151" i="15"/>
  <c r="AE1005" i="15"/>
  <c r="AE2824" i="15"/>
  <c r="AE3107" i="15"/>
  <c r="AE2076" i="15"/>
  <c r="AE3530" i="15"/>
  <c r="AE2367" i="15"/>
  <c r="AE866" i="15"/>
  <c r="AE1273" i="15"/>
  <c r="AE3571" i="15"/>
  <c r="AE344" i="15"/>
  <c r="AE3456" i="15"/>
  <c r="AE4027" i="15"/>
  <c r="AE2440" i="15"/>
  <c r="AE831" i="15"/>
  <c r="AE3919" i="15"/>
  <c r="AE2027" i="15"/>
  <c r="AE1207" i="15"/>
  <c r="AE1535" i="15"/>
  <c r="AE1131" i="15"/>
  <c r="AE2105" i="15"/>
  <c r="AE1793" i="15"/>
  <c r="AE4540" i="15"/>
  <c r="AE2978" i="15"/>
  <c r="AE3735" i="15"/>
  <c r="AE4894" i="15"/>
  <c r="AE2372" i="15"/>
  <c r="AE269" i="15"/>
  <c r="AE1763" i="15"/>
  <c r="AE2295" i="15"/>
  <c r="AE1506" i="15"/>
  <c r="AE4016" i="15"/>
  <c r="AE4772" i="15"/>
  <c r="AE1037" i="15"/>
  <c r="AE1730" i="15"/>
  <c r="AE686" i="15"/>
  <c r="AE4260" i="15"/>
  <c r="AE903" i="15"/>
  <c r="AE526" i="15"/>
  <c r="AE1886" i="15"/>
  <c r="AE4711" i="15"/>
  <c r="AE279" i="15"/>
  <c r="AE1010" i="15"/>
  <c r="AE1050" i="15"/>
  <c r="AE120" i="15"/>
  <c r="AE1789" i="15"/>
  <c r="AE3134" i="15"/>
  <c r="AE1191" i="15"/>
  <c r="AE313" i="15"/>
  <c r="AE922" i="15"/>
  <c r="AE631" i="15"/>
  <c r="AE2387" i="15"/>
  <c r="AE3430" i="15"/>
  <c r="AE1025" i="15"/>
  <c r="AE3204" i="15"/>
  <c r="AE439" i="15"/>
  <c r="AE1962" i="15"/>
  <c r="AE3351" i="15"/>
  <c r="AE187" i="15"/>
  <c r="AE706" i="15"/>
  <c r="AE35" i="15"/>
  <c r="AE1676" i="15"/>
  <c r="AE4749" i="15"/>
  <c r="AE4166" i="15"/>
  <c r="AE1295" i="15"/>
  <c r="AE897" i="15"/>
  <c r="AE2230" i="15"/>
  <c r="AE1228" i="15"/>
  <c r="AE745" i="15"/>
  <c r="AE3870" i="15"/>
  <c r="AE2430" i="15"/>
  <c r="AE150" i="15"/>
  <c r="AE4626" i="15"/>
  <c r="AE2303" i="15"/>
  <c r="AE267" i="15"/>
  <c r="AE1606" i="15"/>
  <c r="AE1088" i="15"/>
  <c r="AE2411" i="15"/>
  <c r="AE1482" i="15"/>
  <c r="AE1497" i="15"/>
  <c r="AE1411" i="15"/>
  <c r="AE4130" i="15"/>
  <c r="AE1757" i="15"/>
  <c r="AE2306" i="15"/>
  <c r="AE468" i="15"/>
  <c r="AE1867" i="15"/>
  <c r="AE2011" i="15"/>
  <c r="AE2633" i="15"/>
  <c r="AE4976" i="15"/>
  <c r="AE3751" i="15"/>
  <c r="AE103" i="15"/>
  <c r="AE513" i="15"/>
  <c r="AE4552" i="15"/>
  <c r="AE2031" i="15"/>
  <c r="AE1693" i="15"/>
  <c r="AE1593" i="15"/>
  <c r="AE3865" i="15"/>
  <c r="AE3319" i="15"/>
  <c r="AE2721" i="15"/>
  <c r="AE511" i="15"/>
  <c r="AE213" i="15"/>
  <c r="AE2762" i="15"/>
  <c r="AE3348" i="15"/>
  <c r="AE1489" i="15"/>
  <c r="AE483" i="15"/>
  <c r="AE1106" i="15"/>
  <c r="AE1043" i="15"/>
  <c r="AE2477" i="15"/>
  <c r="AE1242" i="15"/>
  <c r="AE960" i="15"/>
  <c r="AE2190" i="15"/>
  <c r="AE2193" i="15"/>
  <c r="AE668" i="15"/>
  <c r="AE1251" i="15"/>
  <c r="AE1804" i="15"/>
  <c r="AE1602" i="15"/>
  <c r="AE1138" i="15"/>
  <c r="AE140" i="15"/>
  <c r="AE2718" i="15"/>
  <c r="AE1412" i="15"/>
  <c r="AE2091" i="15"/>
  <c r="AE2495" i="15"/>
  <c r="AE4578" i="15"/>
  <c r="AE1666" i="15"/>
  <c r="AE3408" i="15"/>
  <c r="AE4955" i="15"/>
  <c r="AE1193" i="15"/>
  <c r="AE2401" i="15"/>
  <c r="AE242" i="15"/>
  <c r="AE3149" i="15"/>
  <c r="AE4988" i="15"/>
  <c r="AE2470" i="15"/>
  <c r="AE886" i="15"/>
  <c r="AE4022" i="15"/>
  <c r="AE3082" i="15"/>
  <c r="AE4320" i="15"/>
  <c r="AE818" i="15"/>
  <c r="AE3937" i="15"/>
  <c r="AE2422" i="15"/>
  <c r="AE4445" i="15"/>
  <c r="AE900" i="15"/>
  <c r="AE2196" i="15"/>
  <c r="AE1615" i="15"/>
  <c r="AE1525" i="15"/>
  <c r="AE3498" i="15"/>
  <c r="AE1107" i="15"/>
  <c r="AE1448" i="15"/>
  <c r="AE379" i="15"/>
  <c r="AE611" i="15"/>
  <c r="AE2749" i="15"/>
  <c r="AE4441" i="15"/>
  <c r="AE4856" i="15"/>
  <c r="AE529" i="15"/>
  <c r="AE1571" i="15"/>
  <c r="AE1064" i="15"/>
  <c r="AE2942" i="15"/>
  <c r="AE1468" i="15"/>
  <c r="AE3803" i="15"/>
  <c r="AE461" i="15"/>
  <c r="AE2056" i="15"/>
  <c r="AE31" i="15"/>
  <c r="AE1864" i="15"/>
  <c r="AE1265" i="15"/>
  <c r="AE2711" i="15"/>
  <c r="AE4530" i="15"/>
  <c r="AE557" i="15"/>
  <c r="AE4612" i="15"/>
  <c r="AE3901" i="15"/>
  <c r="AE14" i="15"/>
  <c r="AE1498" i="15"/>
  <c r="AE3672" i="15"/>
  <c r="AE588" i="15"/>
  <c r="AE2737" i="15"/>
  <c r="AE2109" i="15"/>
  <c r="AE902" i="15"/>
  <c r="AE3850" i="15"/>
  <c r="AE1183" i="15"/>
  <c r="AE974" i="15"/>
  <c r="AE1375" i="15"/>
  <c r="AE3277" i="15"/>
  <c r="AE3088" i="15"/>
  <c r="AE4719" i="15"/>
  <c r="AE2912" i="15"/>
  <c r="AE1283" i="15"/>
  <c r="AE4963" i="15"/>
  <c r="AE4129" i="15"/>
  <c r="AE4337" i="15"/>
  <c r="AE681" i="15"/>
  <c r="AE1258" i="15"/>
  <c r="AE1382" i="15"/>
  <c r="AE4123" i="15"/>
  <c r="AE507" i="15"/>
  <c r="AE1607" i="15"/>
  <c r="AE1799" i="15"/>
  <c r="AE634" i="15"/>
  <c r="AE381" i="15"/>
  <c r="AE4625" i="15"/>
  <c r="AE1227" i="15"/>
  <c r="AE270" i="15"/>
  <c r="AE1457" i="15"/>
  <c r="AE906" i="15"/>
  <c r="AE1852" i="15"/>
  <c r="AE77" i="15"/>
  <c r="AE1323" i="15"/>
  <c r="AE740" i="15"/>
  <c r="AE4523" i="15"/>
  <c r="AE1559" i="15"/>
  <c r="AE950" i="15"/>
  <c r="AE1942" i="15"/>
  <c r="AE2568" i="15"/>
  <c r="AE1216" i="15"/>
  <c r="AE2297" i="15"/>
  <c r="AE1655" i="15"/>
  <c r="AE3201" i="15"/>
  <c r="AE2388" i="15"/>
  <c r="AE2024" i="15"/>
  <c r="AE4440" i="15"/>
  <c r="AE3990" i="15"/>
  <c r="AE3445" i="15"/>
  <c r="AE3838" i="15"/>
  <c r="AE495" i="15"/>
  <c r="AE3256" i="15"/>
  <c r="AE4854" i="15"/>
  <c r="AE1467" i="15"/>
  <c r="AE299" i="15"/>
  <c r="AE2415" i="15"/>
  <c r="AE1897" i="15"/>
  <c r="AE852" i="15"/>
  <c r="AE1464" i="15"/>
  <c r="AE175" i="15"/>
  <c r="AE4341" i="15"/>
  <c r="AE863" i="15"/>
  <c r="AE1477" i="15"/>
  <c r="AE2698" i="15"/>
  <c r="AE1908" i="15"/>
  <c r="AE3363" i="15"/>
  <c r="AE1584" i="15"/>
  <c r="AE2949" i="15"/>
  <c r="AE1083" i="15"/>
  <c r="AE3089" i="15"/>
  <c r="AE419" i="15"/>
  <c r="AE3731" i="15"/>
  <c r="AE1721" i="15"/>
  <c r="AE3182" i="15"/>
  <c r="AE2570" i="15"/>
  <c r="AE4849" i="15"/>
  <c r="AE938" i="15"/>
  <c r="AE1179" i="15"/>
  <c r="AE4015" i="15"/>
  <c r="AE426" i="15"/>
  <c r="AE3173" i="15"/>
  <c r="AE4332" i="15"/>
  <c r="AE1929" i="15"/>
  <c r="AE3307" i="15"/>
  <c r="AE3138" i="15"/>
  <c r="AE3237" i="15"/>
  <c r="AE2435" i="15"/>
  <c r="AE1257" i="15"/>
  <c r="AE795" i="15"/>
  <c r="AE3008" i="15"/>
  <c r="AE2604" i="15"/>
  <c r="AE2961" i="15"/>
  <c r="AE3932" i="15"/>
  <c r="AE2100" i="15"/>
  <c r="AE275" i="15"/>
  <c r="AE386" i="15"/>
  <c r="AE1354" i="15"/>
  <c r="AE2627" i="15"/>
  <c r="AE112" i="15"/>
  <c r="AE2346" i="15"/>
  <c r="AE1551" i="15"/>
  <c r="AE2044" i="15"/>
  <c r="AE137" i="15"/>
  <c r="AE3965" i="15"/>
  <c r="AE395" i="15"/>
  <c r="AE2116" i="15"/>
  <c r="AE2531" i="15"/>
  <c r="AE4390" i="15"/>
  <c r="AE4691" i="15"/>
  <c r="AE3914" i="15"/>
  <c r="AE1086" i="15"/>
  <c r="AE389" i="15"/>
  <c r="AE2235" i="15"/>
  <c r="AE2356" i="15"/>
  <c r="AE3620" i="15"/>
  <c r="AE2500" i="15"/>
  <c r="AE3594" i="15"/>
  <c r="AE1961" i="15"/>
  <c r="AE1268" i="15"/>
  <c r="AE4091" i="15"/>
  <c r="AE726" i="15"/>
  <c r="AE1045" i="15"/>
  <c r="AE1998" i="15"/>
  <c r="AE3146" i="15"/>
  <c r="AE894" i="15"/>
  <c r="AE3529" i="15"/>
  <c r="AE1186" i="15"/>
  <c r="AE2120" i="15"/>
  <c r="AE2924" i="15"/>
  <c r="AE1247" i="15"/>
  <c r="AE1030" i="15"/>
  <c r="AE353" i="15"/>
  <c r="AE1104" i="15"/>
  <c r="AE1940" i="15"/>
  <c r="AE1195" i="15"/>
  <c r="AE2291" i="15"/>
  <c r="AE519" i="15"/>
  <c r="AE4542" i="15"/>
  <c r="AE1768" i="15"/>
  <c r="AE2772" i="15"/>
  <c r="AE4424" i="15"/>
  <c r="AE3152" i="15"/>
  <c r="AE2649" i="15"/>
  <c r="AE81" i="15"/>
  <c r="AE717" i="15"/>
  <c r="AE2457" i="15"/>
  <c r="AE4971" i="15"/>
  <c r="AE915" i="15"/>
  <c r="AE2586" i="15"/>
  <c r="AE1654" i="15"/>
  <c r="AE4453" i="15"/>
  <c r="AE2592" i="15"/>
  <c r="AE1414" i="15"/>
  <c r="AE628" i="15"/>
  <c r="AE3907" i="15"/>
  <c r="AE1406" i="15"/>
  <c r="AE17" i="15"/>
  <c r="AE3116" i="15"/>
  <c r="AE1561" i="15"/>
  <c r="AE1810" i="15"/>
  <c r="AE1294" i="15"/>
  <c r="AE810" i="15"/>
  <c r="AE2893" i="15"/>
  <c r="AE1327" i="15"/>
  <c r="AE4870" i="15"/>
  <c r="AE1885" i="15"/>
  <c r="AE1984" i="15"/>
  <c r="AE3684" i="15"/>
  <c r="AE1351" i="15"/>
  <c r="AE2030" i="15"/>
  <c r="AE1973" i="15"/>
  <c r="AE1779" i="15"/>
  <c r="AE1692" i="15"/>
  <c r="AE4005" i="15"/>
  <c r="AE3208" i="15"/>
  <c r="AE4067" i="15"/>
  <c r="AE2280" i="15"/>
  <c r="AE3158" i="15"/>
  <c r="AE928" i="15"/>
  <c r="AE296" i="15"/>
  <c r="AE1857" i="15"/>
  <c r="AE2068" i="15"/>
  <c r="AE4467" i="15"/>
  <c r="AE516" i="15"/>
  <c r="AE3383" i="15"/>
  <c r="AE148" i="15"/>
  <c r="AE1429" i="15"/>
  <c r="AE154" i="15"/>
  <c r="AE3617" i="15"/>
  <c r="AE641" i="15"/>
  <c r="AE2421" i="15"/>
  <c r="AE1641" i="15"/>
  <c r="AE341" i="15"/>
  <c r="AE3048" i="15"/>
  <c r="AE617" i="15"/>
  <c r="AE1222" i="15"/>
  <c r="AE1731" i="15"/>
  <c r="AE3839" i="15"/>
  <c r="AE2842" i="15"/>
  <c r="AE2005" i="15"/>
  <c r="AE3674" i="15"/>
  <c r="AE3599" i="15"/>
  <c r="AE2145" i="15"/>
  <c r="AE214" i="15"/>
  <c r="AE1554" i="15"/>
  <c r="AE4771" i="15"/>
  <c r="AE2394" i="15"/>
  <c r="AE1728" i="15"/>
  <c r="AE4199" i="15"/>
  <c r="AE1148" i="15"/>
  <c r="AE2659" i="15"/>
  <c r="AE1221" i="15"/>
  <c r="AE438" i="15"/>
  <c r="AE1970" i="15"/>
  <c r="AE4444" i="15"/>
  <c r="AE883" i="15"/>
  <c r="AE2166" i="15"/>
  <c r="AE360" i="15"/>
  <c r="AE2021" i="15"/>
  <c r="AE2134" i="15"/>
  <c r="AE1668" i="15"/>
  <c r="AE4850" i="15"/>
  <c r="AE3960" i="15"/>
  <c r="AE4521" i="15"/>
  <c r="AE3004" i="15"/>
  <c r="AE4388" i="15"/>
  <c r="AE845" i="15"/>
  <c r="AE4147" i="15"/>
  <c r="AE2626" i="15"/>
  <c r="AE4915" i="15"/>
  <c r="AE2892" i="15"/>
  <c r="AE610" i="15"/>
  <c r="AE4633" i="15"/>
  <c r="AE2478" i="15"/>
  <c r="AE4215" i="15"/>
  <c r="AE1219" i="15"/>
  <c r="AE2111" i="15"/>
  <c r="AE1233" i="15"/>
  <c r="AE1941" i="15"/>
  <c r="AE2108" i="15"/>
  <c r="AE203" i="15"/>
  <c r="AE1845" i="15"/>
  <c r="AE1625" i="15"/>
  <c r="AE4310" i="15"/>
  <c r="AE2551" i="15"/>
  <c r="AE3322" i="15"/>
  <c r="AE2260" i="15"/>
  <c r="AE4611" i="15"/>
  <c r="AE277" i="15"/>
  <c r="AE605" i="15"/>
  <c r="AE2612" i="15"/>
  <c r="AE2564" i="15"/>
  <c r="AE1053" i="15"/>
  <c r="AE2646" i="15"/>
  <c r="AE2444" i="15"/>
  <c r="AE788" i="15"/>
  <c r="AE1801" i="15"/>
  <c r="AE4824" i="15"/>
  <c r="AE2493" i="15"/>
  <c r="AE60" i="15"/>
  <c r="AE730" i="15"/>
  <c r="AE3315" i="15"/>
  <c r="AE1433" i="15"/>
  <c r="AE1675" i="15"/>
  <c r="AE1626" i="15"/>
  <c r="AE1001" i="15"/>
  <c r="AE3287" i="15"/>
  <c r="AE1022" i="15"/>
  <c r="AE1774" i="15"/>
  <c r="AE1165" i="15"/>
  <c r="AE1159" i="15"/>
  <c r="AE2940" i="15"/>
  <c r="AE1688" i="15"/>
  <c r="AE1264" i="15"/>
  <c r="AE3966" i="15"/>
  <c r="AE1063" i="15"/>
  <c r="AE129" i="15"/>
  <c r="AE912" i="15"/>
  <c r="AE169" i="15"/>
  <c r="AE562" i="15"/>
  <c r="AE1034" i="15"/>
  <c r="AE3412" i="15"/>
  <c r="AE1548" i="15"/>
  <c r="AE1636" i="15"/>
  <c r="AE692" i="15"/>
  <c r="AE65" i="15"/>
  <c r="AE4597" i="15"/>
  <c r="AE2317" i="15"/>
  <c r="AE966" i="15"/>
  <c r="AE3810" i="15"/>
  <c r="AE4671" i="15"/>
  <c r="AE2576" i="15"/>
  <c r="AE2138" i="15"/>
  <c r="AE665" i="15"/>
  <c r="AE954" i="15"/>
  <c r="AE2382" i="15"/>
  <c r="AE332" i="15"/>
  <c r="AE1710" i="15"/>
  <c r="AE3962" i="15"/>
  <c r="AE2122" i="15"/>
  <c r="AE578" i="15"/>
  <c r="AE4222" i="15"/>
  <c r="AE1500" i="15"/>
  <c r="AE1816" i="15"/>
  <c r="AE2176" i="15"/>
  <c r="AE4373" i="15"/>
  <c r="AE2184" i="15"/>
  <c r="AE172" i="15"/>
  <c r="AE910" i="15"/>
  <c r="AE2096" i="15"/>
  <c r="AE1441" i="15"/>
  <c r="AE3283" i="15"/>
  <c r="AE2242" i="15"/>
  <c r="AE2222" i="15"/>
  <c r="AE2071" i="15"/>
  <c r="AE1545" i="15"/>
  <c r="AE1921" i="15"/>
  <c r="AE2654" i="15"/>
  <c r="AE2353" i="15"/>
  <c r="AE1738" i="15"/>
  <c r="AE3717" i="15"/>
  <c r="AE4780" i="15"/>
  <c r="AE1336" i="15"/>
  <c r="AE1416" i="15"/>
  <c r="AE159" i="15"/>
  <c r="AE1077" i="15"/>
  <c r="AE227" i="15"/>
  <c r="AE958" i="15"/>
  <c r="AE3612" i="15"/>
  <c r="AE1858" i="15"/>
  <c r="AE654" i="15"/>
  <c r="AE4857" i="15"/>
  <c r="AE3790" i="15"/>
  <c r="AE1850" i="15"/>
  <c r="AE4189" i="15"/>
  <c r="AE1553" i="15"/>
  <c r="AE1238" i="15"/>
  <c r="AE967" i="15"/>
  <c r="AE2897" i="15"/>
  <c r="AE1112" i="15"/>
  <c r="AE2038" i="15"/>
  <c r="AE1212" i="15"/>
  <c r="AE1570" i="15"/>
  <c r="AE1648" i="15"/>
  <c r="AE4451" i="15"/>
  <c r="AE1328" i="15"/>
  <c r="AE3623" i="15"/>
  <c r="AE2104" i="15"/>
  <c r="AE420" i="15"/>
  <c r="AE1279" i="15"/>
  <c r="AE504" i="15"/>
  <c r="AE4137" i="15"/>
  <c r="AE1871" i="15"/>
  <c r="AE1503" i="15"/>
  <c r="AE567" i="15"/>
  <c r="AE2133" i="15"/>
  <c r="AE1778" i="15"/>
  <c r="AE471" i="15"/>
  <c r="AE534" i="15"/>
  <c r="AE1550" i="15"/>
  <c r="AE767" i="15"/>
  <c r="AE1466" i="15"/>
  <c r="AE2299" i="15"/>
  <c r="AE712" i="15"/>
  <c r="AE1715" i="15"/>
  <c r="AE1660" i="15"/>
  <c r="AE3392" i="15"/>
  <c r="AE1965" i="15"/>
  <c r="AE4382" i="15"/>
  <c r="AE3417" i="15"/>
  <c r="AE630" i="15"/>
  <c r="AE4335" i="15"/>
  <c r="AE4911" i="15"/>
  <c r="AE1158" i="15"/>
  <c r="AE3253" i="15"/>
  <c r="AE3979" i="15"/>
  <c r="AE603" i="15"/>
  <c r="AE417" i="15"/>
  <c r="AE4596" i="15"/>
  <c r="AE3533" i="15"/>
  <c r="AE2008" i="15"/>
  <c r="AE2229" i="15"/>
  <c r="AE3045" i="15"/>
  <c r="AE2705" i="15"/>
  <c r="AE1235" i="15"/>
  <c r="AE1598" i="15"/>
  <c r="AE1690" i="15"/>
  <c r="AE1256" i="15"/>
  <c r="AE1472" i="15"/>
  <c r="AE1289" i="15"/>
  <c r="AE509" i="15"/>
  <c r="AE2364" i="15"/>
  <c r="AE3121" i="15"/>
  <c r="AE913" i="15"/>
  <c r="AE4928" i="15"/>
  <c r="AE3442" i="15"/>
  <c r="AE2010" i="15"/>
  <c r="AE26" i="15"/>
  <c r="AE2360" i="15"/>
  <c r="AE1843" i="15"/>
  <c r="AE1174" i="15"/>
  <c r="AE2572" i="15"/>
  <c r="AE1601" i="15"/>
  <c r="AE2818" i="15"/>
  <c r="AE1428" i="15"/>
  <c r="AE1920" i="15"/>
  <c r="AE556" i="15"/>
  <c r="AE4331" i="15"/>
  <c r="AE2714" i="15"/>
  <c r="AE765" i="15"/>
  <c r="AE1002" i="15"/>
  <c r="AE2954" i="15"/>
  <c r="AE946" i="15"/>
  <c r="AE3519" i="15"/>
  <c r="AE1447" i="15"/>
  <c r="AE2143" i="15"/>
  <c r="AE2922" i="15"/>
  <c r="AE2004" i="15"/>
  <c r="AE725" i="15"/>
  <c r="AE4198" i="15"/>
  <c r="AE1842" i="15"/>
  <c r="AE838" i="15"/>
  <c r="AE3923" i="15"/>
  <c r="AE2484" i="15"/>
  <c r="AE2276" i="15"/>
  <c r="AE3360" i="15"/>
  <c r="AE2037" i="15"/>
  <c r="AE1321" i="15"/>
  <c r="AE244" i="15"/>
  <c r="AE4086" i="15"/>
  <c r="AE2307" i="15"/>
  <c r="AE3338" i="15"/>
  <c r="AE323" i="15"/>
  <c r="AE2336" i="15"/>
  <c r="AE3444" i="15"/>
  <c r="AE289" i="15"/>
  <c r="AE3845" i="15"/>
  <c r="AE4177" i="15"/>
  <c r="AE3317" i="15"/>
  <c r="AE2628" i="15"/>
  <c r="AE3300" i="15"/>
  <c r="AE1600" i="15"/>
  <c r="AE2588" i="15"/>
  <c r="AE3482" i="15"/>
  <c r="AE2423" i="15"/>
  <c r="AE1978" i="15"/>
  <c r="AE763" i="15"/>
  <c r="AE3086" i="15"/>
  <c r="AE4438" i="15"/>
  <c r="AE1459" i="15"/>
  <c r="AE2211" i="15"/>
  <c r="AE3603" i="15"/>
  <c r="AE1084" i="15"/>
  <c r="AE2043" i="15"/>
  <c r="AE4281" i="15"/>
  <c r="AE1203" i="15"/>
  <c r="AE3678" i="15"/>
  <c r="AE501" i="15"/>
  <c r="AE2125" i="15"/>
  <c r="AE2223" i="15"/>
  <c r="AE3630" i="15"/>
  <c r="AE4256" i="15"/>
  <c r="AE4058" i="15"/>
  <c r="AE1609" i="15"/>
  <c r="AE530" i="15"/>
  <c r="AE1555" i="15"/>
  <c r="AE1901" i="15"/>
  <c r="AE986" i="15"/>
  <c r="AE2218" i="15"/>
  <c r="AE1166" i="15"/>
  <c r="AE666" i="15"/>
  <c r="AE518" i="15"/>
  <c r="AE2693" i="15"/>
  <c r="AE1255" i="15"/>
  <c r="AE1048" i="15"/>
  <c r="AE4087" i="15"/>
  <c r="AE2102" i="15"/>
  <c r="AE1959" i="15"/>
  <c r="AE1760" i="15"/>
  <c r="AE1919" i="15"/>
  <c r="AE2927" i="15"/>
  <c r="AE785" i="15"/>
  <c r="AE1634" i="15"/>
  <c r="AE1409" i="15"/>
  <c r="AE1387" i="15"/>
  <c r="AE2161" i="15"/>
  <c r="AE996" i="15"/>
  <c r="AE982" i="15"/>
  <c r="AE901" i="15"/>
  <c r="AE3616" i="15"/>
  <c r="AE616" i="15"/>
  <c r="AE3378" i="15"/>
  <c r="AE2775" i="15"/>
  <c r="AE2464" i="15"/>
  <c r="AE1832" i="15"/>
  <c r="AE1394" i="15"/>
  <c r="AE3483" i="15"/>
  <c r="AE531" i="15"/>
  <c r="AE4557" i="15"/>
  <c r="AE2812" i="15"/>
  <c r="AE3062" i="15"/>
  <c r="AE639" i="15"/>
  <c r="AE575" i="15"/>
  <c r="AE609" i="15"/>
  <c r="AE1750" i="15"/>
  <c r="AE318" i="15"/>
  <c r="AE1055" i="15"/>
  <c r="AE3696" i="15"/>
  <c r="AE1469" i="15"/>
  <c r="AE2650" i="15"/>
  <c r="AE3546" i="15"/>
  <c r="AE1036" i="15"/>
  <c r="AE4192" i="15"/>
  <c r="AE2399" i="15"/>
  <c r="AE3443" i="15"/>
  <c r="AE268" i="15"/>
  <c r="AE1440" i="15"/>
  <c r="AE1855" i="15"/>
  <c r="AE674" i="15"/>
  <c r="AE4737" i="15"/>
  <c r="AE1349" i="15"/>
  <c r="AE2608" i="15"/>
  <c r="AE1300" i="15"/>
  <c r="AE3453" i="15"/>
  <c r="AE2328" i="15"/>
  <c r="AE3130" i="15"/>
  <c r="AE3180" i="15"/>
  <c r="AE4384" i="15"/>
  <c r="AE927" i="15"/>
  <c r="AE3946" i="15"/>
  <c r="AE1564" i="15"/>
  <c r="AE1637" i="15"/>
  <c r="AE2281" i="15"/>
  <c r="AE790" i="15"/>
  <c r="AE637" i="15"/>
  <c r="AE4909" i="15"/>
  <c r="AE3278" i="15"/>
  <c r="AE2312" i="15"/>
  <c r="AE1044" i="15"/>
  <c r="AE920" i="15"/>
  <c r="AE301" i="15"/>
  <c r="AE2035" i="15"/>
  <c r="AE92" i="15"/>
  <c r="AE1101" i="15"/>
  <c r="AE1946" i="15"/>
  <c r="AE1683" i="15"/>
  <c r="AE2305" i="15"/>
  <c r="AE2057" i="15"/>
  <c r="AE1526" i="15"/>
  <c r="AE523" i="15"/>
  <c r="AE2466" i="15"/>
  <c r="AE1664" i="15"/>
  <c r="AE3239" i="15"/>
  <c r="AE716" i="15"/>
  <c r="AE2029" i="15"/>
  <c r="AE1999" i="15"/>
  <c r="AE1073" i="15"/>
  <c r="AE3604" i="15"/>
  <c r="AE4635" i="15"/>
  <c r="AE1595" i="15"/>
  <c r="AE4884" i="15"/>
  <c r="AE670" i="15"/>
  <c r="AE3314" i="15"/>
  <c r="AE961" i="15"/>
  <c r="AE1213" i="15"/>
  <c r="AE385" i="15"/>
  <c r="AE2957" i="15"/>
  <c r="AE592" i="15"/>
  <c r="AE4998" i="15"/>
  <c r="AE4927" i="15"/>
  <c r="AE930" i="15"/>
  <c r="AE331" i="15"/>
  <c r="AE804" i="15"/>
  <c r="AE2798" i="15"/>
  <c r="AE3217" i="15"/>
  <c r="AE1532" i="15"/>
  <c r="AE3585" i="15"/>
  <c r="AE1815" i="15"/>
  <c r="AE1337" i="15"/>
  <c r="AE4035" i="15"/>
  <c r="AE2358" i="15"/>
  <c r="AE429" i="15"/>
  <c r="AE2580" i="15"/>
  <c r="AE1134" i="15"/>
  <c r="AE162" i="15"/>
  <c r="AE776" i="15"/>
  <c r="AE2509" i="15"/>
  <c r="AE756" i="15"/>
  <c r="AE4132" i="15"/>
  <c r="AE3852" i="15"/>
  <c r="AE649" i="15"/>
  <c r="AE1878" i="15"/>
  <c r="AE4462" i="15"/>
  <c r="AE1129" i="15"/>
  <c r="AE2410" i="15"/>
  <c r="AE661" i="15"/>
  <c r="AE2618" i="15"/>
  <c r="AE73" i="15"/>
  <c r="AE36" i="15"/>
  <c r="AE2046" i="15"/>
  <c r="AE2970" i="15"/>
  <c r="AE1884" i="15"/>
  <c r="AE3768" i="15"/>
  <c r="AE3938" i="15"/>
  <c r="AE4830" i="15"/>
  <c r="AE689" i="15"/>
  <c r="AE1679" i="15"/>
  <c r="AE4588" i="15"/>
  <c r="AE1298" i="15"/>
  <c r="AE1911" i="15"/>
  <c r="AE1687" i="15"/>
  <c r="AE3025" i="15"/>
  <c r="AE2438" i="15"/>
  <c r="AE1363" i="15"/>
  <c r="AE4818" i="15"/>
  <c r="AE4273" i="15"/>
  <c r="AE4848" i="15"/>
  <c r="AE3364" i="15"/>
  <c r="AE2202" i="15"/>
  <c r="AE4399" i="15"/>
  <c r="AE737" i="15"/>
  <c r="AE2582" i="15"/>
  <c r="AE1020" i="15"/>
  <c r="AE1574" i="15"/>
  <c r="AE921" i="15"/>
  <c r="AE2560" i="15"/>
  <c r="AE1379" i="15"/>
  <c r="AE566" i="15"/>
  <c r="AE3219" i="15"/>
  <c r="AE2813" i="15"/>
  <c r="AE1356" i="15"/>
  <c r="AE694" i="15"/>
  <c r="AE2333" i="15"/>
  <c r="AE772" i="15"/>
  <c r="AE215" i="15"/>
  <c r="AE1068" i="15"/>
  <c r="AE635" i="15"/>
  <c r="AC2224" i="15"/>
  <c r="AC173" i="15"/>
  <c r="M2199" i="15"/>
  <c r="AD721" i="15"/>
  <c r="K237" i="15"/>
  <c r="L237" i="15" s="1"/>
  <c r="AC4193" i="15"/>
  <c r="AC897" i="15"/>
  <c r="AD1287" i="15"/>
  <c r="AC458" i="15"/>
  <c r="AD1381" i="15"/>
  <c r="M4564" i="15"/>
  <c r="M2792" i="15"/>
  <c r="AC2382" i="15"/>
  <c r="AC17" i="15"/>
  <c r="AC2397" i="15"/>
  <c r="AD1970" i="15"/>
  <c r="M4123" i="15"/>
  <c r="M1971" i="15"/>
  <c r="AD377" i="15"/>
  <c r="AC1585" i="15"/>
  <c r="AD1607" i="15"/>
  <c r="AC1811" i="15"/>
  <c r="AD2248" i="15"/>
  <c r="AD730" i="15"/>
  <c r="K4216" i="15"/>
  <c r="L4216" i="15" s="1"/>
  <c r="AD447" i="15"/>
  <c r="K2100" i="15"/>
  <c r="L2100" i="15" s="1"/>
  <c r="AD737" i="15"/>
  <c r="M1965" i="15"/>
  <c r="K3750" i="15"/>
  <c r="L3750" i="15" s="1"/>
  <c r="AC2976" i="15"/>
  <c r="AD3649" i="15"/>
  <c r="AC54" i="15"/>
  <c r="K4528" i="15"/>
  <c r="L4528" i="15" s="1"/>
  <c r="K449" i="15"/>
  <c r="L449" i="15" s="1"/>
  <c r="M4566" i="15"/>
  <c r="AD1914" i="15"/>
  <c r="AD1054" i="15"/>
  <c r="AD4410" i="15"/>
  <c r="AC522" i="15"/>
  <c r="AD1499" i="15"/>
  <c r="M2421" i="15"/>
  <c r="K4670" i="15"/>
  <c r="L4670" i="15" s="1"/>
  <c r="AD3654" i="15"/>
  <c r="AD2012" i="15"/>
  <c r="AD812" i="15"/>
  <c r="K4575" i="15"/>
  <c r="L4575" i="15" s="1"/>
  <c r="AC1209" i="15"/>
  <c r="AD4369" i="15"/>
  <c r="AD3803" i="15"/>
  <c r="M349" i="15"/>
  <c r="AD1394" i="15"/>
  <c r="AD917" i="15"/>
  <c r="K4974" i="15"/>
  <c r="L4974" i="15" s="1"/>
  <c r="K3283" i="15"/>
  <c r="L3283" i="15" s="1"/>
  <c r="AC2805" i="15"/>
  <c r="AC3801" i="15"/>
  <c r="AC4115" i="15"/>
  <c r="K2135" i="15"/>
  <c r="L2135" i="15" s="1"/>
  <c r="AD387" i="15"/>
  <c r="AC4138" i="15"/>
  <c r="AD1037" i="15"/>
  <c r="K2212" i="15"/>
  <c r="L2212" i="15" s="1"/>
  <c r="K1059" i="15"/>
  <c r="L1059" i="15" s="1"/>
  <c r="AD1249" i="15"/>
  <c r="K4780" i="15"/>
  <c r="L4780" i="15" s="1"/>
  <c r="AD1282" i="15"/>
  <c r="AD4226" i="15"/>
  <c r="AC1528" i="15"/>
  <c r="M2746" i="15"/>
  <c r="M3575" i="15"/>
  <c r="K3781" i="15"/>
  <c r="L3781" i="15" s="1"/>
  <c r="M2949" i="15"/>
  <c r="AD1216" i="15"/>
  <c r="AD4966" i="15"/>
  <c r="AC4559" i="15"/>
  <c r="K4820" i="15"/>
  <c r="L4820" i="15" s="1"/>
  <c r="K940" i="15"/>
  <c r="L940" i="15" s="1"/>
  <c r="AC2101" i="15"/>
  <c r="K3043" i="15"/>
  <c r="L3043" i="15" s="1"/>
  <c r="AC1932" i="15"/>
  <c r="AD4232" i="15"/>
  <c r="AC4867" i="15"/>
  <c r="M756" i="15"/>
  <c r="AD2050" i="15"/>
  <c r="M1098" i="15"/>
  <c r="K3252" i="15"/>
  <c r="L3252" i="15" s="1"/>
  <c r="AD3210" i="15"/>
  <c r="M3655" i="15"/>
  <c r="M4177" i="15"/>
  <c r="AC2793" i="15"/>
  <c r="AC169" i="15"/>
  <c r="M2690" i="15"/>
  <c r="K446" i="15"/>
  <c r="L446" i="15" s="1"/>
  <c r="AC3969" i="15"/>
  <c r="AC4881" i="15"/>
  <c r="K329" i="15"/>
  <c r="L329" i="15" s="1"/>
  <c r="K3205" i="15"/>
  <c r="L3205" i="15" s="1"/>
  <c r="AC3190" i="15"/>
  <c r="M559" i="15"/>
  <c r="AC2338" i="15"/>
  <c r="M4242" i="15"/>
  <c r="M1006" i="15"/>
  <c r="K822" i="15"/>
  <c r="L822" i="15" s="1"/>
  <c r="M2274" i="15"/>
  <c r="AD761" i="15"/>
  <c r="K1194" i="15"/>
  <c r="L1194" i="15" s="1"/>
  <c r="AD3450" i="15"/>
  <c r="AD958" i="15"/>
  <c r="AC3194" i="15"/>
  <c r="AD4698" i="15"/>
  <c r="AD956" i="15"/>
  <c r="AD4240" i="15"/>
  <c r="AD1510" i="15"/>
  <c r="AC1375" i="15"/>
  <c r="AC4577" i="15"/>
  <c r="K3027" i="15"/>
  <c r="L3027" i="15" s="1"/>
  <c r="M4471" i="15"/>
  <c r="AC2462" i="15"/>
  <c r="AC3816" i="15"/>
  <c r="M4466" i="15"/>
  <c r="AD4663" i="15"/>
  <c r="K2582" i="15"/>
  <c r="L2582" i="15" s="1"/>
  <c r="M658" i="15"/>
  <c r="AC1752" i="15"/>
  <c r="M983" i="15"/>
  <c r="AD3222" i="15"/>
  <c r="AC1626" i="15"/>
  <c r="K1886" i="15"/>
  <c r="L1886" i="15" s="1"/>
  <c r="AD782" i="15"/>
  <c r="M3741" i="15"/>
  <c r="K4635" i="15"/>
  <c r="L4635" i="15" s="1"/>
  <c r="M4934" i="15"/>
  <c r="AC4957" i="15"/>
  <c r="K590" i="15"/>
  <c r="L590" i="15" s="1"/>
  <c r="K3619" i="15"/>
  <c r="L3619" i="15" s="1"/>
  <c r="M2893" i="15"/>
  <c r="AC2608" i="15"/>
  <c r="M4416" i="15"/>
  <c r="AD2028" i="15"/>
  <c r="M3018" i="15"/>
  <c r="AC4093" i="15"/>
  <c r="AC3109" i="15"/>
  <c r="AC4673" i="15"/>
  <c r="M2167" i="15"/>
  <c r="M4520" i="15"/>
  <c r="K768" i="15"/>
  <c r="L768" i="15" s="1"/>
  <c r="AD2981" i="15"/>
  <c r="AC4699" i="15"/>
  <c r="AD1427" i="15"/>
  <c r="AD1060" i="15"/>
  <c r="K1993" i="15"/>
  <c r="L1993" i="15" s="1"/>
  <c r="AC4204" i="15"/>
  <c r="K4005" i="15"/>
  <c r="L4005" i="15" s="1"/>
  <c r="M1126" i="15"/>
  <c r="M3044" i="15"/>
  <c r="K4218" i="15"/>
  <c r="L4218" i="15" s="1"/>
  <c r="AD1630" i="15"/>
  <c r="AD4057" i="15"/>
  <c r="M4514" i="15"/>
  <c r="K3948" i="15"/>
  <c r="L3948" i="15" s="1"/>
  <c r="AC3751" i="15"/>
  <c r="AC4539" i="15"/>
  <c r="M4856" i="15"/>
  <c r="AC2317" i="15"/>
  <c r="AD2897" i="15"/>
  <c r="M4691" i="15"/>
  <c r="AC1839" i="15"/>
  <c r="K1391" i="15"/>
  <c r="L1391" i="15" s="1"/>
  <c r="AC4345" i="15"/>
  <c r="M3353" i="15"/>
  <c r="K4739" i="15"/>
  <c r="L4739" i="15" s="1"/>
  <c r="AC1257" i="15"/>
  <c r="AD640" i="15"/>
  <c r="K498" i="15"/>
  <c r="L498" i="15" s="1"/>
  <c r="AC1719" i="15"/>
  <c r="AC139" i="15"/>
  <c r="AD3010" i="15"/>
  <c r="AD4660" i="15"/>
  <c r="M4228" i="15"/>
  <c r="K2579" i="15"/>
  <c r="L2579" i="15" s="1"/>
  <c r="M504" i="15"/>
  <c r="AC612" i="15"/>
  <c r="K4770" i="15"/>
  <c r="L4770" i="15" s="1"/>
  <c r="AC2277" i="15"/>
  <c r="M66" i="15"/>
  <c r="K2650" i="15"/>
  <c r="L2650" i="15" s="1"/>
  <c r="AC973" i="15"/>
  <c r="AC1787" i="15"/>
  <c r="AC844" i="15"/>
  <c r="M3103" i="15"/>
  <c r="M486" i="15"/>
  <c r="M2477" i="15"/>
  <c r="AD2085" i="15"/>
  <c r="AC293" i="15"/>
  <c r="AD3455" i="15"/>
  <c r="M433" i="15"/>
  <c r="K776" i="15"/>
  <c r="L776" i="15" s="1"/>
  <c r="AC4340" i="15"/>
  <c r="AC3131" i="15"/>
  <c r="AC3550" i="15"/>
  <c r="K3845" i="15"/>
  <c r="L3845" i="15" s="1"/>
  <c r="M2990" i="15"/>
  <c r="AC3614" i="15"/>
  <c r="K1388" i="15"/>
  <c r="L1388" i="15" s="1"/>
  <c r="M1152" i="15"/>
  <c r="M52" i="15"/>
  <c r="AC797" i="15"/>
  <c r="AC193" i="15"/>
  <c r="AD1608" i="15"/>
  <c r="K415" i="15"/>
  <c r="L415" i="15" s="1"/>
  <c r="K2465" i="15"/>
  <c r="L2465" i="15" s="1"/>
  <c r="AC2011" i="15"/>
  <c r="AD464" i="15"/>
  <c r="M1130" i="15"/>
  <c r="AC1708" i="15"/>
  <c r="K1477" i="15"/>
  <c r="L1477" i="15" s="1"/>
  <c r="AC1411" i="15"/>
  <c r="AC609" i="15"/>
  <c r="AD438" i="15"/>
  <c r="AD280" i="15"/>
  <c r="AD4930" i="15"/>
  <c r="K1372" i="15"/>
  <c r="L1372" i="15" s="1"/>
  <c r="K3909" i="15"/>
  <c r="L3909" i="15" s="1"/>
  <c r="AD2244" i="15"/>
  <c r="AD4724" i="15"/>
  <c r="K638" i="15"/>
  <c r="L638" i="15" s="1"/>
  <c r="AD1806" i="15"/>
  <c r="K3907" i="15"/>
  <c r="L3907" i="15" s="1"/>
  <c r="M724" i="15"/>
  <c r="M1085" i="15"/>
  <c r="AC1246" i="15"/>
  <c r="K4834" i="15"/>
  <c r="L4834" i="15" s="1"/>
  <c r="K2451" i="15"/>
  <c r="L2451" i="15" s="1"/>
  <c r="K1911" i="15"/>
  <c r="L1911" i="15" s="1"/>
  <c r="M2710" i="15"/>
  <c r="K1684" i="15"/>
  <c r="L1684" i="15" s="1"/>
  <c r="AC1252" i="15"/>
  <c r="M2171" i="15"/>
  <c r="AC265" i="15"/>
  <c r="K1856" i="15"/>
  <c r="L1856" i="15" s="1"/>
  <c r="AD4213" i="15"/>
  <c r="AD2478" i="15"/>
  <c r="K4280" i="15"/>
  <c r="L4280" i="15" s="1"/>
  <c r="AC2900" i="15"/>
  <c r="AD3266" i="15"/>
  <c r="K3505" i="15"/>
  <c r="L3505" i="15" s="1"/>
  <c r="K3678" i="15"/>
  <c r="L3678" i="15" s="1"/>
  <c r="AC34" i="15"/>
  <c r="M699" i="15"/>
  <c r="K1778" i="15"/>
  <c r="L1778" i="15" s="1"/>
  <c r="M2238" i="15"/>
  <c r="AD1458" i="15"/>
  <c r="K1927" i="15"/>
  <c r="L1927" i="15" s="1"/>
  <c r="K3590" i="15"/>
  <c r="L3590" i="15" s="1"/>
  <c r="K1475" i="15"/>
  <c r="L1475" i="15" s="1"/>
  <c r="M1646" i="15"/>
  <c r="AC4211" i="15"/>
  <c r="AC3206" i="15"/>
  <c r="K2245" i="15"/>
  <c r="L2245" i="15" s="1"/>
  <c r="K1746" i="15"/>
  <c r="L1746" i="15" s="1"/>
  <c r="K507" i="15"/>
  <c r="L507" i="15" s="1"/>
  <c r="AC2139" i="15"/>
  <c r="M1376" i="15"/>
  <c r="AC3762" i="15"/>
  <c r="K3638" i="15"/>
  <c r="L3638" i="15" s="1"/>
  <c r="K4322" i="15"/>
  <c r="L4322" i="15" s="1"/>
  <c r="K1838" i="15"/>
  <c r="L1838" i="15" s="1"/>
  <c r="K2387" i="15"/>
  <c r="L2387" i="15" s="1"/>
  <c r="M1761" i="15"/>
  <c r="K4788" i="15"/>
  <c r="L4788" i="15" s="1"/>
  <c r="M3126" i="15"/>
  <c r="M3858" i="15"/>
  <c r="M2561" i="15"/>
  <c r="K1759" i="15"/>
  <c r="L1759" i="15" s="1"/>
  <c r="M2713" i="15"/>
  <c r="K2261" i="15"/>
  <c r="L2261" i="15" s="1"/>
  <c r="M1946" i="15"/>
  <c r="AD4166" i="15"/>
  <c r="AD3622" i="15"/>
  <c r="AC4243" i="15"/>
  <c r="K2772" i="15"/>
  <c r="L2772" i="15" s="1"/>
  <c r="K440" i="15"/>
  <c r="L440" i="15" s="1"/>
  <c r="K1740" i="15"/>
  <c r="L1740" i="15" s="1"/>
  <c r="K4195" i="15"/>
  <c r="L4195" i="15" s="1"/>
  <c r="AD163" i="15"/>
  <c r="K162" i="15"/>
  <c r="L162" i="15" s="1"/>
  <c r="M4541" i="15"/>
  <c r="K2535" i="15"/>
  <c r="L2535" i="15" s="1"/>
  <c r="M3868" i="15"/>
  <c r="M883" i="15"/>
  <c r="M2968" i="15"/>
  <c r="AC2090" i="15"/>
  <c r="K281" i="15"/>
  <c r="L281" i="15" s="1"/>
  <c r="AD61" i="15"/>
  <c r="K770" i="15"/>
  <c r="L770" i="15" s="1"/>
  <c r="K3460" i="15"/>
  <c r="L3460" i="15" s="1"/>
  <c r="M1335" i="15"/>
  <c r="AC4160" i="15"/>
  <c r="AC4244" i="15"/>
  <c r="K3339" i="15"/>
  <c r="L3339" i="15" s="1"/>
  <c r="AD3740" i="15"/>
  <c r="M1078" i="15"/>
  <c r="AD4781" i="15"/>
  <c r="K4871" i="15"/>
  <c r="L4871" i="15" s="1"/>
  <c r="K2472" i="15"/>
  <c r="L2472" i="15" s="1"/>
  <c r="AC1182" i="15"/>
  <c r="AC3304" i="15"/>
  <c r="M343" i="15"/>
  <c r="AD4795" i="15"/>
  <c r="M4487" i="15"/>
  <c r="K1951" i="15"/>
  <c r="L1951" i="15" s="1"/>
  <c r="M1590" i="15"/>
  <c r="AC552" i="15"/>
  <c r="AC3647" i="15"/>
  <c r="AC3972" i="15"/>
  <c r="K3332" i="15"/>
  <c r="L3332" i="15" s="1"/>
  <c r="AD3996" i="15"/>
  <c r="AC4391" i="15"/>
  <c r="AD21" i="15"/>
  <c r="AD2673" i="15"/>
  <c r="AC332" i="15"/>
  <c r="K3276" i="15"/>
  <c r="L3276" i="15" s="1"/>
  <c r="K997" i="15"/>
  <c r="L997" i="15" s="1"/>
  <c r="M2664" i="15"/>
  <c r="AD1598" i="15"/>
  <c r="AD3764" i="15"/>
  <c r="K1422" i="15"/>
  <c r="L1422" i="15" s="1"/>
  <c r="K3238" i="15"/>
  <c r="L3238" i="15" s="1"/>
  <c r="M3279" i="15"/>
  <c r="K3114" i="15"/>
  <c r="L3114" i="15" s="1"/>
  <c r="K2508" i="15"/>
  <c r="L2508" i="15" s="1"/>
  <c r="AD2731" i="15"/>
  <c r="AC1058" i="15"/>
  <c r="AC3120" i="15"/>
  <c r="M1496" i="15"/>
  <c r="M4370" i="15"/>
  <c r="M3840" i="15"/>
  <c r="AD2386" i="15"/>
  <c r="AC4910" i="15"/>
  <c r="AC4873" i="15"/>
  <c r="AC3821" i="15"/>
  <c r="K4975" i="15"/>
  <c r="L4975" i="15" s="1"/>
  <c r="AC4738" i="15"/>
  <c r="AC909" i="15"/>
  <c r="AD1385" i="15"/>
  <c r="AD3688" i="15"/>
  <c r="K2276" i="15"/>
  <c r="L2276" i="15" s="1"/>
  <c r="M388" i="15"/>
  <c r="M4757" i="15"/>
  <c r="AD3050" i="15"/>
  <c r="AD4463" i="15"/>
  <c r="AC3385" i="15"/>
  <c r="AD3077" i="15"/>
  <c r="AC3844" i="15"/>
  <c r="AC980" i="15"/>
  <c r="M3702" i="15"/>
  <c r="K2048" i="15"/>
  <c r="L2048" i="15" s="1"/>
  <c r="K1779" i="15"/>
  <c r="L1779" i="15" s="1"/>
  <c r="AD760" i="15"/>
  <c r="AC67" i="15"/>
  <c r="AD1144" i="15"/>
  <c r="K3667" i="15"/>
  <c r="L3667" i="15" s="1"/>
  <c r="AD4460" i="15"/>
  <c r="AD1148" i="15"/>
  <c r="K4797" i="15"/>
  <c r="L4797" i="15" s="1"/>
  <c r="AC2580" i="15"/>
  <c r="AD2553" i="15"/>
  <c r="K3659" i="15"/>
  <c r="L3659" i="15" s="1"/>
  <c r="M1618" i="15"/>
  <c r="AD3343" i="15"/>
  <c r="M2583" i="15"/>
  <c r="M4116" i="15"/>
  <c r="AC2113" i="15"/>
  <c r="K3748" i="15"/>
  <c r="L3748" i="15" s="1"/>
  <c r="M107" i="15"/>
  <c r="AD1092" i="15"/>
  <c r="K1409" i="15"/>
  <c r="L1409" i="15" s="1"/>
  <c r="AC4491" i="15"/>
  <c r="M3282" i="15"/>
  <c r="AD4310" i="15"/>
  <c r="K3802" i="15"/>
  <c r="L3802" i="15" s="1"/>
  <c r="K3351" i="15"/>
  <c r="L3351" i="15" s="1"/>
  <c r="AC2110" i="15"/>
  <c r="M190" i="15"/>
  <c r="M3843" i="15"/>
  <c r="K3797" i="15"/>
  <c r="L3797" i="15" s="1"/>
  <c r="M4765" i="15"/>
  <c r="K1197" i="15"/>
  <c r="L1197" i="15" s="1"/>
  <c r="AD4079" i="15"/>
  <c r="AD3640" i="15"/>
  <c r="M2621" i="15"/>
  <c r="AC872" i="15"/>
  <c r="AD2695" i="15"/>
  <c r="K2084" i="15"/>
  <c r="L2084" i="15" s="1"/>
  <c r="AD2494" i="15"/>
  <c r="AC3566" i="15"/>
  <c r="M1991" i="15"/>
  <c r="AD1341" i="15"/>
  <c r="K772" i="15"/>
  <c r="L772" i="15" s="1"/>
  <c r="AD3195" i="15"/>
  <c r="K3302" i="15"/>
  <c r="L3302" i="15" s="1"/>
  <c r="M2926" i="15"/>
  <c r="AD2879" i="15"/>
  <c r="AD3275" i="15"/>
  <c r="AD1913" i="15"/>
  <c r="AD3111" i="15"/>
  <c r="AC3485" i="15"/>
  <c r="K4962" i="15"/>
  <c r="L4962" i="15" s="1"/>
  <c r="K2324" i="15"/>
  <c r="L2324" i="15" s="1"/>
  <c r="AD1230" i="15"/>
  <c r="AC4258" i="15"/>
  <c r="M3579" i="15"/>
  <c r="AD3798" i="15"/>
  <c r="AC1074" i="15"/>
  <c r="M2889" i="15"/>
  <c r="AD1407" i="15"/>
  <c r="M2331" i="15"/>
  <c r="M4764" i="15"/>
  <c r="AC4438" i="15"/>
  <c r="AC3477" i="15"/>
  <c r="AD4477" i="15"/>
  <c r="AD434" i="15"/>
  <c r="K4591" i="15"/>
  <c r="L4591" i="15" s="1"/>
  <c r="K1211" i="15"/>
  <c r="L1211" i="15" s="1"/>
  <c r="M3348" i="15"/>
  <c r="AC1393" i="15"/>
  <c r="M2953" i="15"/>
  <c r="AC1414" i="15"/>
  <c r="K1123" i="15"/>
  <c r="L1123" i="15" s="1"/>
  <c r="K2542" i="15"/>
  <c r="L2542" i="15" s="1"/>
  <c r="AC2726" i="15"/>
  <c r="M3923" i="15"/>
  <c r="K781" i="15"/>
  <c r="L781" i="15" s="1"/>
  <c r="K302" i="15"/>
  <c r="L302" i="15" s="1"/>
  <c r="AC1939" i="15"/>
  <c r="AC3033" i="15"/>
  <c r="AD4135" i="15"/>
  <c r="AC4736" i="15"/>
  <c r="AD85" i="15"/>
  <c r="M2486" i="15"/>
  <c r="K934" i="15"/>
  <c r="L934" i="15" s="1"/>
  <c r="M1066" i="15"/>
  <c r="AD531" i="15"/>
  <c r="M1358" i="15"/>
  <c r="AC3161" i="15"/>
  <c r="M4473" i="15"/>
  <c r="AD2326" i="15"/>
  <c r="M3281" i="15"/>
  <c r="AD1238" i="15"/>
  <c r="K4547" i="15"/>
  <c r="L4547" i="15" s="1"/>
  <c r="AC4855" i="15"/>
  <c r="AC2027" i="15"/>
  <c r="K4016" i="15"/>
  <c r="L4016" i="15" s="1"/>
  <c r="AD1024" i="15"/>
  <c r="K4238" i="15"/>
  <c r="L4238" i="15" s="1"/>
  <c r="AD3259" i="15"/>
  <c r="M3389" i="15"/>
  <c r="AC4863" i="15"/>
  <c r="K1329" i="15"/>
  <c r="L1329" i="15" s="1"/>
  <c r="AD4035" i="15"/>
  <c r="K1596" i="15"/>
  <c r="L1596" i="15" s="1"/>
  <c r="K3437" i="15"/>
  <c r="L3437" i="15" s="1"/>
  <c r="M4548" i="15"/>
  <c r="K2638" i="15"/>
  <c r="L2638" i="15" s="1"/>
  <c r="M3445" i="15"/>
  <c r="AC4833" i="15"/>
  <c r="AC3981" i="15"/>
  <c r="AD4324" i="15"/>
  <c r="K3240" i="15"/>
  <c r="L3240" i="15" s="1"/>
  <c r="K621" i="15"/>
  <c r="L621" i="15" s="1"/>
  <c r="AC1484" i="15"/>
  <c r="AC3691" i="15"/>
  <c r="AC3525" i="15"/>
  <c r="K2592" i="15"/>
  <c r="L2592" i="15" s="1"/>
  <c r="AD4716" i="15"/>
  <c r="AD1833" i="15"/>
  <c r="AD4350" i="15"/>
  <c r="AD3684" i="15"/>
  <c r="AD3926" i="15"/>
  <c r="K3088" i="15"/>
  <c r="L3088" i="15" s="1"/>
  <c r="M3648" i="15"/>
  <c r="AC4348" i="15"/>
  <c r="M3644" i="15"/>
  <c r="AD544" i="15"/>
  <c r="AD3296" i="15"/>
  <c r="M3124" i="15"/>
  <c r="AC4518" i="15"/>
  <c r="AD2835" i="15"/>
  <c r="AC2696" i="15"/>
  <c r="K1749" i="15"/>
  <c r="L1749" i="15" s="1"/>
  <c r="AD1034" i="15"/>
  <c r="K2408" i="15"/>
  <c r="L2408" i="15" s="1"/>
  <c r="AD1691" i="15"/>
  <c r="AC3697" i="15"/>
  <c r="K2765" i="15"/>
  <c r="L2765" i="15" s="1"/>
  <c r="AD4441" i="15"/>
  <c r="AD2828" i="15"/>
  <c r="AC4949" i="15"/>
  <c r="AD2708" i="15"/>
  <c r="K2784" i="15"/>
  <c r="L2784" i="15" s="1"/>
  <c r="AD3264" i="15"/>
  <c r="AC1039" i="15"/>
  <c r="M2489" i="15"/>
  <c r="K3155" i="15"/>
  <c r="L3155" i="15" s="1"/>
  <c r="AD1604" i="15"/>
  <c r="AD1007" i="15"/>
  <c r="K3428" i="15"/>
  <c r="L3428" i="15" s="1"/>
  <c r="M3421" i="15"/>
  <c r="AC4185" i="15"/>
  <c r="K2180" i="15"/>
  <c r="L2180" i="15" s="1"/>
  <c r="AC3719" i="15"/>
  <c r="AC1509" i="15"/>
  <c r="AD533" i="15"/>
  <c r="AC4141" i="15"/>
  <c r="M3928" i="15"/>
  <c r="AC3643" i="15"/>
  <c r="M821" i="15"/>
  <c r="AC1680" i="15"/>
  <c r="AD1072" i="15"/>
  <c r="M2858" i="15"/>
  <c r="AC3936" i="15"/>
  <c r="M4028" i="15"/>
  <c r="M1221" i="15"/>
  <c r="AD4420" i="15"/>
  <c r="M2564" i="15"/>
  <c r="AD3147" i="15"/>
  <c r="K1367" i="15"/>
  <c r="L1367" i="15" s="1"/>
  <c r="K358" i="15"/>
  <c r="L358" i="15" s="1"/>
  <c r="AC1190" i="15"/>
  <c r="AD1868" i="15"/>
  <c r="K3534" i="15"/>
  <c r="L3534" i="15" s="1"/>
  <c r="AD44" i="15"/>
  <c r="AD2624" i="15"/>
  <c r="AC1773" i="15"/>
  <c r="K2429" i="15"/>
  <c r="L2429" i="15" s="1"/>
  <c r="AD646" i="15"/>
  <c r="K2446" i="15"/>
  <c r="L2446" i="15" s="1"/>
  <c r="K950" i="15"/>
  <c r="L950" i="15" s="1"/>
  <c r="AC929" i="15"/>
  <c r="AD1632" i="15"/>
  <c r="K2798" i="15"/>
  <c r="L2798" i="15" s="1"/>
  <c r="AD926" i="15"/>
  <c r="K1214" i="15"/>
  <c r="L1214" i="15" s="1"/>
  <c r="K4145" i="15"/>
  <c r="L4145" i="15" s="1"/>
  <c r="K1657" i="15"/>
  <c r="L1657" i="15" s="1"/>
  <c r="AD1275" i="15"/>
  <c r="M2662" i="15"/>
  <c r="AD313" i="15"/>
  <c r="AD4508" i="15"/>
  <c r="AD650" i="15"/>
  <c r="M81" i="15"/>
  <c r="AD266" i="15"/>
  <c r="M4631" i="15"/>
  <c r="K4606" i="15"/>
  <c r="L4606" i="15" s="1"/>
  <c r="AC4554" i="15"/>
  <c r="AC4101" i="15"/>
  <c r="M13" i="15"/>
  <c r="AD1270" i="15"/>
  <c r="AD1810" i="15"/>
  <c r="AC3059" i="15"/>
  <c r="K1330" i="15"/>
  <c r="L1330" i="15" s="1"/>
  <c r="AC397" i="15"/>
  <c r="M127" i="15"/>
  <c r="M1460" i="15"/>
  <c r="AC2764" i="15"/>
  <c r="AD736" i="15"/>
  <c r="AD4200" i="15"/>
  <c r="K4418" i="15"/>
  <c r="L4418" i="15" s="1"/>
  <c r="K3765" i="15"/>
  <c r="L3765" i="15" s="1"/>
  <c r="M3060" i="15"/>
  <c r="AD3929" i="15"/>
  <c r="K1508" i="15"/>
  <c r="L1508" i="15" s="1"/>
  <c r="K485" i="15"/>
  <c r="L485" i="15" s="1"/>
  <c r="AD1369" i="15"/>
  <c r="M1165" i="15"/>
  <c r="AC196" i="15"/>
  <c r="AD4624" i="15"/>
  <c r="AD4245" i="15"/>
  <c r="AC274" i="15"/>
  <c r="AC462" i="15"/>
  <c r="K4759" i="15"/>
  <c r="L4759" i="15" s="1"/>
  <c r="AC235" i="15"/>
  <c r="K108" i="15"/>
  <c r="L108" i="15" s="1"/>
  <c r="M639" i="15"/>
  <c r="AC3317" i="15"/>
  <c r="M2347" i="15"/>
  <c r="AC1898" i="15"/>
  <c r="AD136" i="15"/>
  <c r="AC2972" i="15"/>
  <c r="AC2293" i="15"/>
  <c r="K301" i="15"/>
  <c r="L301" i="15" s="1"/>
  <c r="K1760" i="15"/>
  <c r="L1760" i="15" s="1"/>
  <c r="K1158" i="15"/>
  <c r="L1158" i="15" s="1"/>
  <c r="AC2573" i="15"/>
  <c r="AD860" i="15"/>
  <c r="AD253" i="15"/>
  <c r="M268" i="15"/>
  <c r="M1056" i="15"/>
  <c r="M970" i="15"/>
  <c r="AD4711" i="15"/>
  <c r="AC4147" i="15"/>
  <c r="K2071" i="15"/>
  <c r="L2071" i="15" s="1"/>
  <c r="M808" i="15"/>
  <c r="K4696" i="15"/>
  <c r="L4696" i="15" s="1"/>
  <c r="M118" i="15"/>
  <c r="M2257" i="15"/>
  <c r="AD453" i="15"/>
  <c r="K1729" i="15"/>
  <c r="L1729" i="15" s="1"/>
  <c r="AD2162" i="15"/>
  <c r="AD2156" i="15"/>
  <c r="AC1519" i="15"/>
  <c r="K1480" i="15"/>
  <c r="L1480" i="15" s="1"/>
  <c r="M3091" i="15"/>
  <c r="K561" i="15"/>
  <c r="L561" i="15" s="1"/>
  <c r="K2988" i="15"/>
  <c r="L2988" i="15" s="1"/>
  <c r="K4783" i="15"/>
  <c r="L4783" i="15" s="1"/>
  <c r="AD4117" i="15"/>
  <c r="AC4582" i="15"/>
  <c r="AD157" i="15"/>
  <c r="M1859" i="15"/>
  <c r="K549" i="15"/>
  <c r="L549" i="15" s="1"/>
  <c r="AC1002" i="15"/>
  <c r="AD3758" i="15"/>
  <c r="AD1943" i="15"/>
  <c r="M123" i="15"/>
  <c r="AC723" i="15"/>
  <c r="K1808" i="15"/>
  <c r="L1808" i="15" s="1"/>
  <c r="AD913" i="15"/>
  <c r="AD2275" i="15"/>
  <c r="AD426" i="15"/>
  <c r="AC4763" i="15"/>
  <c r="AD132" i="15"/>
  <c r="M4516" i="15"/>
  <c r="M1319" i="15"/>
  <c r="M818" i="15"/>
  <c r="AC1962" i="15"/>
  <c r="M2843" i="15"/>
  <c r="K3976" i="15"/>
  <c r="L3976" i="15" s="1"/>
  <c r="K630" i="15"/>
  <c r="L630" i="15" s="1"/>
  <c r="AC18" i="15"/>
  <c r="AC1171" i="15"/>
  <c r="AC4233" i="15"/>
  <c r="AD1189" i="15"/>
  <c r="K1495" i="15"/>
  <c r="L1495" i="15" s="1"/>
  <c r="M3321" i="15"/>
  <c r="AC4510" i="15"/>
  <c r="AC4315" i="15"/>
  <c r="M4819" i="15"/>
  <c r="M55" i="15"/>
  <c r="K65" i="15"/>
  <c r="L65" i="15" s="1"/>
  <c r="AD1567" i="15"/>
  <c r="AD1686" i="15"/>
  <c r="K322" i="15"/>
  <c r="L322" i="15" s="1"/>
  <c r="AC2718" i="15"/>
  <c r="AC4570" i="15"/>
  <c r="AD3682" i="15"/>
  <c r="M1240" i="15"/>
  <c r="M75" i="15"/>
  <c r="AC1003" i="15"/>
  <c r="M469" i="15"/>
  <c r="K4453" i="15"/>
  <c r="L4453" i="15" s="1"/>
  <c r="M2736" i="15"/>
  <c r="K1562" i="15"/>
  <c r="L1562" i="15" s="1"/>
  <c r="AD798" i="15"/>
  <c r="AC2687" i="15"/>
  <c r="AC1133" i="15"/>
  <c r="AC144" i="15"/>
  <c r="AD1875" i="15"/>
  <c r="AD2794" i="15"/>
  <c r="AD2633" i="15"/>
  <c r="M1001" i="15"/>
  <c r="AD4103" i="15"/>
  <c r="AD4154" i="15"/>
  <c r="K2538" i="15"/>
  <c r="L2538" i="15" s="1"/>
  <c r="AD1960" i="15"/>
  <c r="AD330" i="15"/>
  <c r="K1771" i="15"/>
  <c r="L1771" i="15" s="1"/>
  <c r="K1091" i="15"/>
  <c r="L1091" i="15" s="1"/>
  <c r="AC1530" i="15"/>
  <c r="AC371" i="15"/>
  <c r="K3822" i="15"/>
  <c r="L3822" i="15" s="1"/>
  <c r="K2449" i="15"/>
  <c r="L2449" i="15" s="1"/>
  <c r="M50" i="15"/>
  <c r="AC64" i="15"/>
  <c r="AD4607" i="15"/>
  <c r="AC948" i="15"/>
  <c r="AD2348" i="15"/>
  <c r="AD2420" i="15"/>
  <c r="M571" i="15"/>
  <c r="M2526" i="15"/>
  <c r="M1583" i="15"/>
  <c r="K4032" i="15"/>
  <c r="L4032" i="15" s="1"/>
  <c r="K4858" i="15"/>
  <c r="L4858" i="15" s="1"/>
  <c r="AC2236" i="15"/>
  <c r="AD1289" i="15"/>
  <c r="AD4049" i="15"/>
  <c r="AC2239" i="15"/>
  <c r="AC1168" i="15"/>
  <c r="AC1937" i="15"/>
  <c r="K1251" i="15"/>
  <c r="L1251" i="15" s="1"/>
  <c r="M392" i="15"/>
  <c r="K969" i="15"/>
  <c r="L969" i="15" s="1"/>
  <c r="K3065" i="15"/>
  <c r="L3065" i="15" s="1"/>
  <c r="K685" i="15"/>
  <c r="L685" i="15" s="1"/>
  <c r="M3158" i="15"/>
  <c r="AD1586" i="15"/>
  <c r="K1452" i="15"/>
  <c r="L1452" i="15" s="1"/>
  <c r="K866" i="15"/>
  <c r="L866" i="15" s="1"/>
  <c r="AD881" i="15"/>
  <c r="K4567" i="15"/>
  <c r="L4567" i="15" s="1"/>
  <c r="AC823" i="15"/>
  <c r="M3227" i="15"/>
  <c r="AC3356" i="15"/>
  <c r="AD2076" i="15"/>
  <c r="AC2418" i="15"/>
  <c r="AC4444" i="15"/>
  <c r="AC4095" i="15"/>
  <c r="AC2796" i="15"/>
  <c r="AC3056" i="15"/>
  <c r="AD245" i="15"/>
  <c r="AD538" i="15"/>
  <c r="K3112" i="15"/>
  <c r="L3112" i="15" s="1"/>
  <c r="AC2153" i="15"/>
  <c r="K416" i="15"/>
  <c r="L416" i="15" s="1"/>
  <c r="AD4778" i="15"/>
  <c r="K606" i="15"/>
  <c r="L606" i="15" s="1"/>
  <c r="AC978" i="15"/>
  <c r="AC2826" i="15"/>
  <c r="AC71" i="15"/>
  <c r="AD227" i="15"/>
  <c r="M3374" i="15"/>
  <c r="K3536" i="15"/>
  <c r="L3536" i="15" s="1"/>
  <c r="M3180" i="15"/>
  <c r="AD2305" i="15"/>
  <c r="AC976" i="15"/>
  <c r="AC2572" i="15"/>
  <c r="AC3580" i="15"/>
  <c r="K2964" i="15"/>
  <c r="L2964" i="15" s="1"/>
  <c r="K1432" i="15"/>
  <c r="L1432" i="15" s="1"/>
  <c r="AC3847" i="15"/>
  <c r="M2432" i="15"/>
  <c r="AC2555" i="15"/>
  <c r="K500" i="15"/>
  <c r="L500" i="15" s="1"/>
  <c r="AC605" i="15"/>
  <c r="AC1231" i="15"/>
  <c r="M2295" i="15"/>
  <c r="AD2523" i="15"/>
  <c r="K312" i="15"/>
  <c r="L312" i="15" s="1"/>
  <c r="AC4276" i="15"/>
  <c r="AC4336" i="15"/>
  <c r="M1356" i="15"/>
  <c r="K631" i="15"/>
  <c r="L631" i="15" s="1"/>
  <c r="M1878" i="15"/>
  <c r="AC4685" i="15"/>
  <c r="AC1964" i="15"/>
  <c r="K2776" i="15"/>
  <c r="L2776" i="15" s="1"/>
  <c r="M4859" i="15"/>
  <c r="AD3966" i="15"/>
  <c r="M4760" i="15"/>
  <c r="M2077" i="15"/>
  <c r="AD1441" i="15"/>
  <c r="AC4860" i="15"/>
  <c r="M2114" i="15"/>
  <c r="K2433" i="15"/>
  <c r="L2433" i="15" s="1"/>
  <c r="M2775" i="15"/>
  <c r="M1355" i="15"/>
  <c r="M855" i="15"/>
  <c r="K1710" i="15"/>
  <c r="L1710" i="15" s="1"/>
  <c r="K1053" i="15"/>
  <c r="L1053" i="15" s="1"/>
  <c r="K4011" i="15"/>
  <c r="L4011" i="15" s="1"/>
  <c r="M1804" i="15"/>
  <c r="M856" i="15"/>
  <c r="AC367" i="15"/>
  <c r="K41" i="15"/>
  <c r="L41" i="15" s="1"/>
  <c r="K4130" i="15"/>
  <c r="L4130" i="15" s="1"/>
  <c r="AD4870" i="15"/>
  <c r="M1513" i="15"/>
  <c r="AD3529" i="15"/>
  <c r="M4042" i="15"/>
  <c r="AD3272" i="15"/>
  <c r="AD1281" i="15"/>
  <c r="AC3735" i="15"/>
  <c r="AC993" i="15"/>
  <c r="AD4194" i="15"/>
  <c r="AC43" i="15"/>
  <c r="AC4234" i="15"/>
  <c r="AC194" i="15"/>
  <c r="AC1286" i="15"/>
  <c r="K1043" i="15"/>
  <c r="L1043" i="15" s="1"/>
  <c r="K1227" i="15"/>
  <c r="L1227" i="15" s="1"/>
  <c r="AD505" i="15"/>
  <c r="K3806" i="15"/>
  <c r="L3806" i="15" s="1"/>
  <c r="M767" i="15"/>
  <c r="M3743" i="15"/>
  <c r="K1434" i="15"/>
  <c r="L1434" i="15" s="1"/>
  <c r="M2441" i="15"/>
  <c r="M1094" i="15"/>
  <c r="AD837" i="15"/>
  <c r="AD1812" i="15"/>
  <c r="K479" i="15"/>
  <c r="L479" i="15" s="1"/>
  <c r="AD1620" i="15"/>
  <c r="AD1029" i="15"/>
  <c r="K3994" i="15"/>
  <c r="L3994" i="15" s="1"/>
  <c r="K1235" i="15"/>
  <c r="L1235" i="15" s="1"/>
  <c r="AC746" i="15"/>
  <c r="K3837" i="15"/>
  <c r="L3837" i="15" s="1"/>
  <c r="M3414" i="15"/>
  <c r="K57" i="15"/>
  <c r="L57" i="15" s="1"/>
  <c r="AC820" i="15"/>
  <c r="M4029" i="15"/>
  <c r="M4850" i="15"/>
  <c r="AD422" i="15"/>
  <c r="K2058" i="15"/>
  <c r="L2058" i="15" s="1"/>
  <c r="AD4449" i="15"/>
  <c r="M1631" i="15"/>
  <c r="K1901" i="15"/>
  <c r="L1901" i="15" s="1"/>
  <c r="M1634" i="15"/>
  <c r="K4492" i="15"/>
  <c r="L4492" i="15" s="1"/>
  <c r="AC4008" i="15"/>
  <c r="AD1196" i="15"/>
  <c r="AD1947" i="15"/>
  <c r="K2706" i="15"/>
  <c r="L2706" i="15" s="1"/>
  <c r="K2406" i="15"/>
  <c r="L2406" i="15" s="1"/>
  <c r="AC3392" i="15"/>
  <c r="AD3530" i="15"/>
  <c r="AD2700" i="15"/>
  <c r="AC1512" i="15"/>
  <c r="AD1008" i="15"/>
  <c r="AC2851" i="15"/>
  <c r="AC2310" i="15"/>
  <c r="M69" i="15"/>
  <c r="K4066" i="15"/>
  <c r="L4066" i="15" s="1"/>
  <c r="M1333" i="15"/>
  <c r="M4563" i="15"/>
  <c r="M1389" i="15"/>
  <c r="AC3067" i="15"/>
  <c r="M445" i="15"/>
  <c r="K2839" i="15"/>
  <c r="L2839" i="15" s="1"/>
  <c r="M300" i="15"/>
  <c r="AD3958" i="15"/>
  <c r="M2786" i="15"/>
  <c r="AC3377" i="15"/>
  <c r="AC2993" i="15"/>
  <c r="AC121" i="15"/>
  <c r="M1020" i="15"/>
  <c r="M1199" i="15"/>
  <c r="AD241" i="15"/>
  <c r="AC1015" i="15"/>
  <c r="M3951" i="15"/>
  <c r="AD2963" i="15"/>
  <c r="AD1315" i="15"/>
  <c r="AD2623" i="15"/>
  <c r="M3601" i="15"/>
  <c r="M903" i="15"/>
  <c r="AC4106" i="15"/>
  <c r="M288" i="15"/>
  <c r="AD4747" i="15"/>
  <c r="AC461" i="15"/>
  <c r="AD1151" i="15"/>
  <c r="AD3047" i="15"/>
  <c r="AC744" i="15"/>
  <c r="M2595" i="15"/>
  <c r="AC310" i="15"/>
  <c r="M1253" i="15"/>
  <c r="M2778" i="15"/>
  <c r="M4681" i="15"/>
  <c r="M779" i="15"/>
  <c r="M74" i="15"/>
  <c r="AD3501" i="15"/>
  <c r="K1191" i="15"/>
  <c r="L1191" i="15" s="1"/>
  <c r="AC1995" i="15"/>
  <c r="K1507" i="15"/>
  <c r="L1507" i="15" s="1"/>
  <c r="AC2124" i="15"/>
  <c r="AD628" i="15"/>
  <c r="AD4687" i="15"/>
  <c r="AC3223" i="15"/>
  <c r="AC1255" i="15"/>
  <c r="K966" i="15"/>
  <c r="L966" i="15" s="1"/>
  <c r="M1872" i="15"/>
  <c r="M4003" i="15"/>
  <c r="AC2035" i="15"/>
  <c r="AD354" i="15"/>
  <c r="K3011" i="15"/>
  <c r="L3011" i="15" s="1"/>
  <c r="AC443" i="15"/>
  <c r="K4866" i="15"/>
  <c r="L4866" i="15" s="1"/>
  <c r="M2611" i="15"/>
  <c r="M42" i="15"/>
  <c r="AD3681" i="15"/>
  <c r="AD2179" i="15"/>
  <c r="M1131" i="15"/>
  <c r="K1941" i="15"/>
  <c r="L1941" i="15" s="1"/>
  <c r="K1416" i="15"/>
  <c r="L1416" i="15" s="1"/>
  <c r="M2170" i="15"/>
  <c r="AC77" i="15"/>
  <c r="AC3985" i="15"/>
  <c r="AD2430" i="15"/>
  <c r="M1117" i="15"/>
  <c r="AC853" i="15"/>
  <c r="AC3061" i="15"/>
  <c r="AD3201" i="15"/>
  <c r="K547" i="15"/>
  <c r="L547" i="15" s="1"/>
  <c r="K2240" i="15"/>
  <c r="L2240" i="15" s="1"/>
  <c r="M3146" i="15"/>
  <c r="AC1027" i="15"/>
  <c r="M4364" i="15"/>
  <c r="K827" i="15"/>
  <c r="L827" i="15" s="1"/>
  <c r="AD3880" i="15"/>
  <c r="AC598" i="15"/>
  <c r="AD3287" i="15"/>
  <c r="AC1350" i="15"/>
  <c r="AD624" i="15"/>
  <c r="K3754" i="15"/>
  <c r="L3754" i="15" s="1"/>
  <c r="AD791" i="15"/>
  <c r="AC2444" i="15"/>
  <c r="AC912" i="15"/>
  <c r="AD3358" i="15"/>
  <c r="AD4278" i="15"/>
  <c r="M4728" i="15"/>
  <c r="AC1304" i="15"/>
  <c r="K4435" i="15"/>
  <c r="L4435" i="15" s="1"/>
  <c r="K2929" i="15"/>
  <c r="L2929" i="15" s="1"/>
  <c r="M732" i="15"/>
  <c r="AC2021" i="15"/>
  <c r="M3087" i="15"/>
  <c r="AD1079" i="15"/>
  <c r="AD2327" i="15"/>
  <c r="AC4534" i="15"/>
  <c r="AD1809" i="15"/>
  <c r="AD2304" i="15"/>
  <c r="M1063" i="15"/>
  <c r="AD195" i="15"/>
  <c r="AD2088" i="15"/>
  <c r="AC1690" i="15"/>
  <c r="AC4496" i="15"/>
  <c r="K4771" i="15"/>
  <c r="L4771" i="15" s="1"/>
  <c r="AD2237" i="15"/>
  <c r="M4939" i="15"/>
  <c r="M4872" i="15"/>
  <c r="AD3355" i="15"/>
  <c r="AD1816" i="15"/>
  <c r="AD2691" i="15"/>
  <c r="K259" i="15"/>
  <c r="L259" i="15" s="1"/>
  <c r="AD4565" i="15"/>
  <c r="AD2360" i="15"/>
  <c r="AC1533" i="15"/>
  <c r="M1784" i="15"/>
  <c r="K900" i="15"/>
  <c r="L900" i="15" s="1"/>
  <c r="K895" i="15"/>
  <c r="L895" i="15" s="1"/>
  <c r="AC3341" i="15"/>
  <c r="M2381" i="15"/>
  <c r="M3071" i="15"/>
  <c r="K3527" i="15"/>
  <c r="L3527" i="15" s="1"/>
  <c r="M949" i="15"/>
  <c r="AC3796" i="15"/>
  <c r="AD400" i="15"/>
  <c r="K327" i="15"/>
  <c r="L327" i="15" s="1"/>
  <c r="M142" i="15"/>
  <c r="M2773" i="15"/>
  <c r="M3556" i="15"/>
  <c r="AC86" i="15"/>
  <c r="AD3883" i="15"/>
  <c r="M3472" i="15"/>
  <c r="AD1141" i="15"/>
  <c r="AC3256" i="15"/>
  <c r="AC4560" i="15"/>
  <c r="AD4811" i="15"/>
  <c r="M4478" i="15"/>
  <c r="AC4942" i="15"/>
  <c r="M1609" i="15"/>
  <c r="M3151" i="15"/>
  <c r="K749" i="15"/>
  <c r="L749" i="15" s="1"/>
  <c r="AD1837" i="15"/>
  <c r="AC789" i="15"/>
  <c r="AC1968" i="15"/>
  <c r="AD1482" i="15"/>
  <c r="AD4388" i="15"/>
  <c r="AC1170" i="15"/>
  <c r="AD4083" i="15"/>
  <c r="AC780" i="15"/>
  <c r="AC2328" i="15"/>
  <c r="AC282" i="15"/>
  <c r="AD186" i="15"/>
  <c r="K4039" i="15"/>
  <c r="L4039" i="15" s="1"/>
  <c r="M1344" i="15"/>
  <c r="AC1163" i="15"/>
  <c r="AC4429" i="15"/>
  <c r="M3174" i="15"/>
  <c r="AC2313" i="15"/>
  <c r="AD4651" i="15"/>
  <c r="K3919" i="15"/>
  <c r="L3919" i="15" s="1"/>
  <c r="M3887" i="15"/>
  <c r="K882" i="15"/>
  <c r="L882" i="15" s="1"/>
  <c r="K2422" i="15"/>
  <c r="L2422" i="15" s="1"/>
  <c r="M3722" i="15"/>
  <c r="K4362" i="15"/>
  <c r="L4362" i="15" s="1"/>
  <c r="K1265" i="15"/>
  <c r="L1265" i="15" s="1"/>
  <c r="M3401" i="15"/>
  <c r="M4327" i="15"/>
  <c r="M2373" i="15"/>
  <c r="K1892" i="15"/>
  <c r="L1892" i="15" s="1"/>
  <c r="M4963" i="15"/>
  <c r="AD3015" i="15"/>
  <c r="AC1622" i="15"/>
  <c r="K2445" i="15"/>
  <c r="L2445" i="15" s="1"/>
  <c r="AD2390" i="15"/>
  <c r="AC231" i="15"/>
  <c r="M56" i="15"/>
  <c r="M4843" i="15"/>
  <c r="AD3814" i="15"/>
  <c r="AD3081" i="15"/>
  <c r="M1672" i="15"/>
  <c r="AD1794" i="15"/>
  <c r="M4425" i="15"/>
  <c r="AD1301" i="15"/>
  <c r="AC1461" i="15"/>
  <c r="M2534" i="15"/>
  <c r="AC404" i="15"/>
  <c r="M4527" i="15"/>
  <c r="K4472" i="15"/>
  <c r="L4472" i="15" s="1"/>
  <c r="AD4311" i="15"/>
  <c r="AD1890" i="15"/>
  <c r="AC632" i="15"/>
  <c r="AD3220" i="15"/>
  <c r="AD2730" i="15"/>
  <c r="M649" i="15"/>
  <c r="AD3616" i="15"/>
  <c r="AD1972" i="15"/>
  <c r="AC1998" i="15"/>
  <c r="AD1361" i="15"/>
  <c r="M2280" i="15"/>
  <c r="AD4304" i="15"/>
  <c r="AD1284" i="15"/>
  <c r="M3792" i="15"/>
  <c r="AC317" i="15"/>
  <c r="AD1820" i="15"/>
  <c r="AC98" i="15"/>
  <c r="M506" i="15"/>
  <c r="AC1633" i="15"/>
  <c r="K1864" i="15"/>
  <c r="L1864" i="15" s="1"/>
  <c r="AC436" i="15"/>
  <c r="AC413" i="15"/>
  <c r="AD2676" i="15"/>
  <c r="K4378" i="15"/>
  <c r="L4378" i="15" s="1"/>
  <c r="M3832" i="15"/>
  <c r="AC1668" i="15"/>
  <c r="AD519" i="15"/>
  <c r="K2878" i="15"/>
  <c r="L2878" i="15" s="1"/>
  <c r="AD4055" i="15"/>
  <c r="M1696" i="15"/>
  <c r="AD2312" i="15"/>
  <c r="M2587" i="15"/>
  <c r="AD2417" i="15"/>
  <c r="M4667" i="15"/>
  <c r="K3727" i="15"/>
  <c r="L3727" i="15" s="1"/>
  <c r="AC172" i="15"/>
  <c r="AC3946" i="15"/>
  <c r="AD3300" i="15"/>
  <c r="K3777" i="15"/>
  <c r="L3777" i="15" s="1"/>
  <c r="K2701" i="15"/>
  <c r="L2701" i="15" s="1"/>
  <c r="AC473" i="15"/>
  <c r="AD673" i="15"/>
  <c r="K4632" i="15"/>
  <c r="L4632" i="15" s="1"/>
  <c r="AC1717" i="15"/>
  <c r="AC838" i="15"/>
  <c r="M2927" i="15"/>
  <c r="AC3934" i="15"/>
  <c r="K2491" i="15"/>
  <c r="L2491" i="15" s="1"/>
  <c r="M3585" i="15"/>
  <c r="K4225" i="15"/>
  <c r="L4225" i="15" s="1"/>
  <c r="AD4762" i="15"/>
  <c r="AC3481" i="15"/>
  <c r="AD1244" i="15"/>
  <c r="AC466" i="15"/>
  <c r="M1128" i="15"/>
  <c r="M2970" i="15"/>
  <c r="M2822" i="15"/>
  <c r="M1271" i="15"/>
  <c r="M601" i="15"/>
  <c r="K3977" i="15"/>
  <c r="L3977" i="15" s="1"/>
  <c r="AC284" i="15"/>
  <c r="M276" i="15"/>
  <c r="AD2269" i="15"/>
  <c r="AD4450" i="15"/>
  <c r="M1602" i="15"/>
  <c r="AD3791" i="15"/>
  <c r="AC289" i="15"/>
  <c r="M2774" i="15"/>
  <c r="K362" i="15"/>
  <c r="L362" i="15" s="1"/>
  <c r="K2143" i="15"/>
  <c r="L2143" i="15" s="1"/>
  <c r="K3517" i="15"/>
  <c r="L3517" i="15" s="1"/>
  <c r="AC363" i="15"/>
  <c r="K4604" i="15"/>
  <c r="L4604" i="15" s="1"/>
  <c r="K774" i="15"/>
  <c r="L774" i="15" s="1"/>
  <c r="AC1776" i="15"/>
  <c r="AD460" i="15"/>
  <c r="K633" i="15"/>
  <c r="L633" i="15" s="1"/>
  <c r="AD4876" i="15"/>
  <c r="K3453" i="15"/>
  <c r="L3453" i="15" s="1"/>
  <c r="AD2198" i="15"/>
  <c r="AC865" i="15"/>
  <c r="AC1334" i="15"/>
  <c r="M3410" i="15"/>
  <c r="AD3166" i="15"/>
  <c r="M39" i="15"/>
  <c r="AD3105" i="15"/>
  <c r="AD540" i="15"/>
  <c r="AC4662" i="15"/>
  <c r="AC1176" i="15"/>
  <c r="AC1370" i="15"/>
  <c r="K417" i="15"/>
  <c r="L417" i="15" s="1"/>
  <c r="AC3163" i="15"/>
  <c r="AD4023" i="15"/>
  <c r="AC3113" i="15"/>
  <c r="AC3009" i="15"/>
  <c r="AD201" i="15"/>
  <c r="K2831" i="15"/>
  <c r="L2831" i="15" s="1"/>
  <c r="M3268" i="15"/>
  <c r="M602" i="15"/>
  <c r="AC273" i="15"/>
  <c r="AD1080" i="15"/>
  <c r="AC2146" i="15"/>
  <c r="AD608" i="15"/>
  <c r="AD262" i="15"/>
  <c r="M2017" i="15"/>
  <c r="AC4802" i="15"/>
  <c r="AD2045" i="15"/>
  <c r="AD3467" i="15"/>
  <c r="AC2175" i="15"/>
  <c r="K3775" i="15"/>
  <c r="L3775" i="15" s="1"/>
  <c r="M1897" i="15"/>
  <c r="M4184" i="15"/>
  <c r="AC4060" i="15"/>
  <c r="M4749" i="15"/>
  <c r="AD3366" i="15"/>
  <c r="M2768" i="15"/>
  <c r="AC2359" i="15"/>
  <c r="AC3176" i="15"/>
  <c r="AD4359" i="15"/>
  <c r="M503" i="15"/>
  <c r="AC2685" i="15"/>
  <c r="K4140" i="15"/>
  <c r="L4140" i="15" s="1"/>
  <c r="AD4363" i="15"/>
  <c r="AD3718" i="15"/>
  <c r="K1139" i="15"/>
  <c r="L1139" i="15" s="1"/>
  <c r="AD4385" i="15"/>
  <c r="AC214" i="15"/>
  <c r="AD493" i="15"/>
  <c r="K352" i="15"/>
  <c r="L352" i="15" s="1"/>
  <c r="AD3584" i="15"/>
  <c r="AC1114" i="15"/>
  <c r="AC542" i="15"/>
  <c r="M456" i="15"/>
  <c r="M1994" i="15"/>
  <c r="AD1957" i="15"/>
  <c r="AD4188" i="15"/>
  <c r="M4804" i="15"/>
  <c r="AD1597" i="15"/>
  <c r="AD1353" i="15"/>
  <c r="K1164" i="15"/>
  <c r="L1164" i="15" s="1"/>
  <c r="M2544" i="15"/>
  <c r="K3403" i="15"/>
  <c r="L3403" i="15" s="1"/>
  <c r="AD4901" i="15"/>
  <c r="AC904" i="15"/>
  <c r="AC2391" i="15"/>
  <c r="M427" i="15"/>
  <c r="K3950" i="15"/>
  <c r="L3950" i="15" s="1"/>
  <c r="AC2827" i="15"/>
  <c r="M2014" i="15"/>
  <c r="AD389" i="15"/>
  <c r="M2266" i="15"/>
  <c r="M910" i="15"/>
  <c r="K574" i="15"/>
  <c r="L574" i="15" s="1"/>
  <c r="AC87" i="15"/>
  <c r="M3937" i="15"/>
  <c r="AD1234" i="15"/>
  <c r="K4329" i="15"/>
  <c r="L4329" i="15" s="1"/>
  <c r="AC1576" i="15"/>
  <c r="AD1924" i="15"/>
  <c r="AC10" i="15"/>
  <c r="K1615" i="15"/>
  <c r="L1615" i="15" s="1"/>
  <c r="M991" i="15"/>
  <c r="AC1317" i="15"/>
  <c r="AD3245" i="15"/>
  <c r="M570" i="15"/>
  <c r="AC25" i="15"/>
  <c r="AC2096" i="15"/>
  <c r="AD1762" i="15"/>
  <c r="M3600" i="15"/>
  <c r="AC4694" i="15"/>
  <c r="AD314" i="15"/>
  <c r="AD99" i="15"/>
  <c r="AC4053" i="15"/>
  <c r="K2979" i="15"/>
  <c r="L2979" i="15" s="1"/>
  <c r="M391" i="15"/>
  <c r="K2891" i="15"/>
  <c r="L2891" i="15" s="1"/>
  <c r="AD2863" i="15"/>
  <c r="AD158" i="15"/>
  <c r="K353" i="15"/>
  <c r="L353" i="15" s="1"/>
  <c r="M212" i="15"/>
  <c r="AC141" i="15"/>
  <c r="K831" i="15"/>
  <c r="L831" i="15" s="1"/>
  <c r="M2813" i="15"/>
  <c r="M4628" i="15"/>
  <c r="K4952" i="15"/>
  <c r="L4952" i="15" s="1"/>
  <c r="AC4104" i="15"/>
  <c r="M4220" i="15"/>
  <c r="M408" i="15"/>
  <c r="M2300" i="15"/>
  <c r="AD1402" i="15"/>
  <c r="AC2018" i="15"/>
  <c r="K3991" i="15"/>
  <c r="L3991" i="15" s="1"/>
  <c r="AD240" i="15"/>
  <c r="AC2299" i="15"/>
  <c r="K634" i="15"/>
  <c r="L634" i="15" s="1"/>
  <c r="M4572" i="15"/>
  <c r="AC2346" i="15"/>
  <c r="M4826" i="15"/>
  <c r="AC2157" i="15"/>
  <c r="AC908" i="15"/>
  <c r="M2247" i="15"/>
  <c r="K784" i="15"/>
  <c r="L784" i="15" s="1"/>
  <c r="AD2628" i="15"/>
  <c r="M954" i="15"/>
  <c r="AC4343" i="15"/>
  <c r="AC1277" i="15"/>
  <c r="M2314" i="15"/>
  <c r="AC2159" i="15"/>
  <c r="AC1896" i="15"/>
  <c r="AD3522" i="15"/>
  <c r="K1807" i="15"/>
  <c r="L1807" i="15" s="1"/>
  <c r="AD1487" i="15"/>
  <c r="M2855" i="15"/>
  <c r="AC4562" i="15"/>
  <c r="AC3947" i="15"/>
  <c r="AC4430" i="15"/>
  <c r="K2109" i="15"/>
  <c r="L2109" i="15" s="1"/>
  <c r="AD4291" i="15"/>
  <c r="M1781" i="15"/>
  <c r="AD4725" i="15"/>
  <c r="AC2091" i="15"/>
  <c r="K333" i="15"/>
  <c r="L333" i="15" s="1"/>
  <c r="K341" i="15"/>
  <c r="L341" i="15" s="1"/>
  <c r="M2719" i="15"/>
  <c r="AC2438" i="15"/>
  <c r="K3770" i="15"/>
  <c r="L3770" i="15" s="1"/>
  <c r="AD2364" i="15"/>
  <c r="M2913" i="15"/>
  <c r="AD3760" i="15"/>
  <c r="M1454" i="15"/>
  <c r="K1697" i="15"/>
  <c r="L1697" i="15" s="1"/>
  <c r="K3232" i="15"/>
  <c r="L3232" i="15" s="1"/>
  <c r="AC1700" i="15"/>
  <c r="AD378" i="15"/>
  <c r="AC1999" i="15"/>
  <c r="AD4255" i="15"/>
  <c r="M3853" i="15"/>
  <c r="AC2689" i="15"/>
  <c r="M4893" i="15"/>
  <c r="AC670" i="15"/>
  <c r="M3121" i="15"/>
  <c r="AC2068" i="15"/>
  <c r="M566" i="15"/>
  <c r="AD1986" i="15"/>
  <c r="AC2089" i="15"/>
  <c r="M1415" i="15"/>
  <c r="M4734" i="15"/>
  <c r="AD1417" i="15"/>
  <c r="AC3692" i="15"/>
  <c r="AD2683" i="15"/>
  <c r="AC2866" i="15"/>
  <c r="M3379" i="15"/>
  <c r="AC3357" i="15"/>
  <c r="AD719" i="15"/>
  <c r="AC792" i="15"/>
  <c r="AC735" i="15"/>
  <c r="AC2626" i="15"/>
  <c r="AD595" i="15"/>
  <c r="AD2507" i="15"/>
  <c r="M2635" i="15"/>
  <c r="AC3078" i="15"/>
  <c r="AC3483" i="15"/>
  <c r="AD2616" i="15"/>
  <c r="AD2748" i="15"/>
  <c r="M2668" i="15"/>
  <c r="AC4766" i="15"/>
  <c r="AD1902" i="15"/>
  <c r="M1714" i="15"/>
  <c r="AD3768" i="15"/>
  <c r="AD2149" i="15"/>
  <c r="AC4654" i="15"/>
  <c r="M4902" i="15"/>
  <c r="AD1958" i="15"/>
  <c r="AD3502" i="15"/>
  <c r="M4421" i="15"/>
  <c r="M272" i="15"/>
  <c r="AC4838" i="15"/>
  <c r="K1616" i="15"/>
  <c r="L1616" i="15" s="1"/>
  <c r="AD2049" i="15"/>
  <c r="K2781" i="15"/>
  <c r="L2781" i="15" s="1"/>
  <c r="AD4914" i="15"/>
  <c r="AD286" i="15"/>
  <c r="AC739" i="15"/>
  <c r="K3215" i="15"/>
  <c r="L3215" i="15" s="1"/>
  <c r="AC4161" i="15"/>
  <c r="K654" i="15"/>
  <c r="L654" i="15" s="1"/>
  <c r="AD653" i="15"/>
  <c r="AC1478" i="15"/>
  <c r="AC4752" i="15"/>
  <c r="K562" i="15"/>
  <c r="L562" i="15" s="1"/>
  <c r="AD2944" i="15"/>
  <c r="K2742" i="15"/>
  <c r="L2742" i="15" s="1"/>
  <c r="M175" i="15"/>
  <c r="K4408" i="15"/>
  <c r="L4408" i="15" s="1"/>
  <c r="K1693" i="15"/>
  <c r="L1693" i="15" s="1"/>
  <c r="M1379" i="15"/>
  <c r="AC2625" i="15"/>
  <c r="M2924" i="15"/>
  <c r="K952" i="15"/>
  <c r="L952" i="15" s="1"/>
  <c r="K2681" i="15"/>
  <c r="L2681" i="15" s="1"/>
  <c r="AD2250" i="15"/>
  <c r="M2980" i="15"/>
  <c r="AC209" i="15"/>
  <c r="AC871" i="15"/>
  <c r="K1673" i="15"/>
  <c r="L1673" i="15" s="1"/>
  <c r="AD4658" i="15"/>
  <c r="K1741" i="15"/>
  <c r="L1741" i="15" s="1"/>
  <c r="AD845" i="15"/>
  <c r="AC1725" i="15"/>
  <c r="K1857" i="15"/>
  <c r="L1857" i="15" s="1"/>
  <c r="AC1611" i="15"/>
  <c r="AC3347" i="15"/>
  <c r="K3479" i="15"/>
  <c r="L3479" i="15" s="1"/>
  <c r="AD4287" i="15"/>
  <c r="AC4260" i="15"/>
  <c r="AC1543" i="15"/>
  <c r="M2470" i="15"/>
  <c r="K372" i="15"/>
  <c r="L372" i="15" s="1"/>
  <c r="K617" i="15"/>
  <c r="L617" i="15" s="1"/>
  <c r="M1915" i="15"/>
  <c r="AD297" i="15"/>
  <c r="AC3432" i="15"/>
  <c r="K2995" i="15"/>
  <c r="L2995" i="15" s="1"/>
  <c r="AD448" i="15"/>
  <c r="M1976" i="15"/>
  <c r="AC2702" i="15"/>
  <c r="M1862" i="15"/>
  <c r="K2259" i="15"/>
  <c r="L2259" i="15" s="1"/>
  <c r="AC4578" i="15"/>
  <c r="K432" i="15"/>
  <c r="L432" i="15" s="1"/>
  <c r="AD2023" i="15"/>
  <c r="AC2830" i="15"/>
  <c r="M2320" i="15"/>
  <c r="K3435" i="15"/>
  <c r="L3435" i="15" s="1"/>
  <c r="AD1537" i="15"/>
  <c r="AD4593" i="15"/>
  <c r="K713" i="15"/>
  <c r="L713" i="15" s="1"/>
  <c r="K287" i="15"/>
  <c r="L287" i="15" s="1"/>
  <c r="AC1368" i="15"/>
  <c r="M4214" i="15"/>
  <c r="AD3978" i="15"/>
  <c r="AD2380" i="15"/>
  <c r="M2389" i="15"/>
  <c r="M2800" i="15"/>
  <c r="M4533" i="15"/>
  <c r="K2615" i="15"/>
  <c r="L2615" i="15" s="1"/>
  <c r="AC3142" i="15"/>
  <c r="AC4120" i="15"/>
  <c r="AC374" i="15"/>
  <c r="AC2521" i="15"/>
  <c r="AD3805" i="15"/>
  <c r="AC4061" i="15"/>
  <c r="M3123" i="15"/>
  <c r="M1584" i="15"/>
  <c r="AC3475" i="15"/>
  <c r="AC4689" i="15"/>
  <c r="AD4059" i="15"/>
  <c r="K4595" i="15"/>
  <c r="L4595" i="15" s="1"/>
  <c r="M3221" i="15"/>
  <c r="AC2978" i="15"/>
  <c r="AD435" i="15"/>
  <c r="AD251" i="15"/>
  <c r="AC342" i="15"/>
  <c r="AD2703" i="15"/>
  <c r="K3117" i="15"/>
  <c r="L3117" i="15" s="1"/>
  <c r="AD3752" i="15"/>
  <c r="AC3149" i="15"/>
  <c r="AD1294" i="15"/>
  <c r="AC2783" i="15"/>
  <c r="K4812" i="15"/>
  <c r="L4812" i="15" s="1"/>
  <c r="M1683" i="15"/>
  <c r="M4808" i="15"/>
  <c r="M4947" i="15"/>
  <c r="K3085" i="15"/>
  <c r="L3085" i="15" s="1"/>
  <c r="AD2185" i="15"/>
  <c r="AC688" i="15"/>
  <c r="AC643" i="15"/>
  <c r="K2166" i="15"/>
  <c r="L2166" i="15" s="1"/>
  <c r="AD2443" i="15"/>
  <c r="AC1449" i="15"/>
  <c r="AD2490" i="15"/>
  <c r="K399" i="15"/>
  <c r="L399" i="15" s="1"/>
  <c r="M3211" i="15"/>
  <c r="M307" i="15"/>
  <c r="M3361" i="15"/>
  <c r="K3728" i="15"/>
  <c r="L3728" i="15" s="1"/>
  <c r="M1025" i="15"/>
  <c r="AC4583" i="15"/>
  <c r="AC3535" i="15"/>
  <c r="AC4305" i="15"/>
  <c r="M3311" i="15"/>
  <c r="M3099" i="15"/>
  <c r="AC4187" i="15"/>
  <c r="AC326" i="15"/>
  <c r="M971" i="15"/>
  <c r="AC651" i="15"/>
  <c r="AC2610" i="15"/>
  <c r="AC2461" i="15"/>
  <c r="AD1093" i="15"/>
  <c r="M205" i="15"/>
  <c r="K1850" i="15"/>
  <c r="L1850" i="15" s="1"/>
  <c r="AC1279" i="15"/>
  <c r="AC832" i="15"/>
  <c r="M1104" i="15"/>
  <c r="K1462" i="15"/>
  <c r="L1462" i="15" s="1"/>
  <c r="M3817" i="15"/>
  <c r="M2814" i="15"/>
  <c r="K1345" i="15"/>
  <c r="L1345" i="15" s="1"/>
  <c r="M2097" i="15"/>
  <c r="AD290" i="15"/>
  <c r="AD3551" i="15"/>
  <c r="K3999" i="15"/>
  <c r="L3999" i="15" s="1"/>
  <c r="AD3538" i="15"/>
  <c r="AD4803" i="15"/>
  <c r="M19" i="15"/>
  <c r="AC683" i="15"/>
  <c r="AC3913" i="15"/>
  <c r="AC1125" i="15"/>
  <c r="K3670" i="15"/>
  <c r="L3670" i="15" s="1"/>
  <c r="M185" i="15"/>
  <c r="AD4360" i="15"/>
  <c r="M3959" i="15"/>
  <c r="AC4634" i="15"/>
  <c r="M3004" i="15"/>
  <c r="AD4615" i="15"/>
  <c r="AC1245" i="15"/>
  <c r="M4688" i="15"/>
  <c r="K1527" i="15"/>
  <c r="L1527" i="15" s="1"/>
  <c r="AC2002" i="15"/>
  <c r="M2366" i="15"/>
  <c r="K168" i="15"/>
  <c r="L168" i="15" s="1"/>
  <c r="M1472" i="15"/>
  <c r="AD4639" i="15"/>
  <c r="K1836" i="15"/>
  <c r="L1836" i="15" s="1"/>
  <c r="M3171" i="15"/>
  <c r="K3570" i="15"/>
  <c r="L3570" i="15" s="1"/>
  <c r="AD3939" i="15"/>
  <c r="K4744" i="15"/>
  <c r="L4744" i="15" s="1"/>
  <c r="M2998" i="15"/>
  <c r="AD839" i="15"/>
  <c r="AD36" i="15"/>
  <c r="K3006" i="15"/>
  <c r="L3006" i="15" s="1"/>
  <c r="AD359" i="15"/>
  <c r="AC4440" i="15"/>
  <c r="M454" i="15"/>
  <c r="K614" i="15"/>
  <c r="L614" i="15" s="1"/>
  <c r="AD4380" i="15"/>
  <c r="M3360" i="15"/>
  <c r="M1670" i="15"/>
  <c r="K4525" i="15"/>
  <c r="L4525" i="15" s="1"/>
  <c r="AD1813" i="15"/>
  <c r="M3407" i="15"/>
  <c r="AC1042" i="15"/>
  <c r="K3547" i="15"/>
  <c r="L3547" i="15" s="1"/>
  <c r="AC3708" i="15"/>
  <c r="AD3772" i="15"/>
  <c r="M1863" i="15"/>
  <c r="K2682" i="15"/>
  <c r="L2682" i="15" s="1"/>
  <c r="AC2225" i="15"/>
  <c r="M401" i="15"/>
  <c r="AC1885" i="15"/>
  <c r="K2458" i="15"/>
  <c r="L2458" i="15" s="1"/>
  <c r="AD1184" i="15"/>
  <c r="M3345" i="15"/>
  <c r="AD1770" i="15"/>
  <c r="K1860" i="15"/>
  <c r="L1860" i="15" s="1"/>
  <c r="AD682" i="15"/>
  <c r="K3902" i="15"/>
  <c r="L3902" i="15" s="1"/>
  <c r="AD513" i="15"/>
  <c r="AC2865" i="15"/>
  <c r="AD4155" i="15"/>
  <c r="K4412" i="15"/>
  <c r="L4412" i="15" s="1"/>
  <c r="AD369" i="15"/>
  <c r="AC2549" i="15"/>
  <c r="AD3262" i="15"/>
  <c r="M4810" i="15"/>
  <c r="AD104" i="15"/>
  <c r="AD3608" i="15"/>
  <c r="M753" i="15"/>
  <c r="M428" i="15"/>
  <c r="K62" i="15"/>
  <c r="L62" i="15" s="1"/>
  <c r="AC3381" i="15"/>
  <c r="AD4633" i="15"/>
  <c r="AD3710" i="15"/>
  <c r="M4648" i="15"/>
  <c r="K147" i="15"/>
  <c r="L147" i="15" s="1"/>
  <c r="K393" i="15"/>
  <c r="L393" i="15" s="1"/>
  <c r="AC2586" i="15"/>
  <c r="AD113" i="15"/>
  <c r="M4545" i="15"/>
  <c r="AC2779" i="15"/>
  <c r="M2750" i="15"/>
  <c r="M1258" i="15"/>
  <c r="M1031" i="15"/>
  <c r="K2033" i="15"/>
  <c r="L2033" i="15" s="1"/>
  <c r="AD1849" i="15"/>
  <c r="K3405" i="15"/>
  <c r="L3405" i="15" s="1"/>
  <c r="K246" i="15"/>
  <c r="L246" i="15" s="1"/>
  <c r="AD3278" i="15"/>
  <c r="K680" i="15"/>
  <c r="L680" i="15" s="1"/>
  <c r="AD2137" i="15"/>
  <c r="M4756" i="15"/>
  <c r="K4264" i="15"/>
  <c r="L4264" i="15" s="1"/>
  <c r="AD1841" i="15"/>
  <c r="M351" i="15"/>
  <c r="K2811" i="15"/>
  <c r="L2811" i="15" s="1"/>
  <c r="M4273" i="15"/>
  <c r="M2047" i="15"/>
  <c r="M1500" i="15"/>
  <c r="AD4878" i="15"/>
  <c r="AC1108" i="15"/>
  <c r="AD2759" i="15"/>
  <c r="M3578" i="15"/>
  <c r="M4544" i="15"/>
  <c r="AC1177" i="15"/>
  <c r="M1073" i="15"/>
  <c r="M1316" i="15"/>
  <c r="AD3371" i="15"/>
  <c r="AD4936" i="15"/>
  <c r="AD3773" i="15"/>
  <c r="AD3625" i="15"/>
  <c r="M3465" i="15"/>
  <c r="M1364" i="15"/>
  <c r="AD2358" i="15"/>
  <c r="AC4926" i="15"/>
  <c r="AC3197" i="15"/>
  <c r="AD48" i="15"/>
  <c r="K1815" i="15"/>
  <c r="L1815" i="15" s="1"/>
  <c r="AC386" i="15"/>
  <c r="M2249" i="15"/>
  <c r="M3314" i="15"/>
  <c r="M2323" i="15"/>
  <c r="AD4257" i="15"/>
  <c r="K4486" i="15"/>
  <c r="L4486" i="15" s="1"/>
  <c r="AD4169" i="15"/>
  <c r="M2940" i="15"/>
  <c r="AC2969" i="15"/>
  <c r="K4645" i="15"/>
  <c r="L4645" i="15" s="1"/>
  <c r="AC2005" i="15"/>
  <c r="AD4869" i="15"/>
  <c r="M902" i="15"/>
  <c r="AC3471" i="15"/>
  <c r="AD309" i="15"/>
  <c r="M496" i="15"/>
  <c r="M2377" i="15"/>
  <c r="AD4051" i="15"/>
  <c r="M250" i="15"/>
  <c r="M4323" i="15"/>
  <c r="M1055" i="15"/>
  <c r="AD3057" i="15"/>
  <c r="M112" i="15"/>
  <c r="AD2469" i="15"/>
  <c r="AD3657" i="15"/>
  <c r="M4089" i="15"/>
  <c r="AC1767" i="15"/>
  <c r="M4282" i="15"/>
  <c r="AD8" i="15"/>
  <c r="AC3189" i="15"/>
  <c r="AC1743" i="15"/>
  <c r="AD4704" i="15"/>
  <c r="AD283" i="15"/>
  <c r="K4643" i="15"/>
  <c r="L4643" i="15" s="1"/>
  <c r="K3815" i="15"/>
  <c r="L3815" i="15" s="1"/>
  <c r="M554" i="15"/>
  <c r="K2711" i="15"/>
  <c r="L2711" i="15" s="1"/>
  <c r="AD2060" i="15"/>
  <c r="AC930" i="15"/>
  <c r="AD2271" i="15"/>
  <c r="M1566" i="15"/>
  <c r="K2196" i="15"/>
  <c r="L2196" i="15" s="1"/>
  <c r="M607" i="15"/>
  <c r="M907" i="15"/>
  <c r="AD3920" i="15"/>
  <c r="AD2086" i="15"/>
  <c r="AC1471" i="15"/>
  <c r="M2974" i="15"/>
  <c r="M2694" i="15"/>
  <c r="M3305" i="15"/>
  <c r="AC4452" i="15"/>
  <c r="AD2640" i="15"/>
  <c r="AD2032" i="15"/>
  <c r="M2984" i="15"/>
  <c r="AD3046" i="15"/>
  <c r="AD429" i="15"/>
  <c r="K752" i="15"/>
  <c r="L752" i="15" s="1"/>
  <c r="AC3603" i="15"/>
  <c r="AD244" i="15"/>
  <c r="AC3362" i="15"/>
  <c r="AD2335" i="15"/>
  <c r="AC4172" i="15"/>
  <c r="M2884" i="15"/>
  <c r="AD655" i="15"/>
  <c r="M4896" i="15"/>
  <c r="AC3325" i="15"/>
  <c r="AC3642" i="15"/>
  <c r="AC1172" i="15"/>
  <c r="M514" i="15"/>
  <c r="M1539" i="15"/>
  <c r="M4627" i="15"/>
  <c r="M4557" i="15"/>
  <c r="M1987" i="15"/>
  <c r="M328" i="15"/>
  <c r="AC1459" i="15"/>
  <c r="AC830" i="15"/>
  <c r="AD1734" i="15"/>
  <c r="M2762" i="15"/>
  <c r="K2053" i="15"/>
  <c r="L2053" i="15" s="1"/>
  <c r="AC170" i="15"/>
  <c r="AC2015" i="15"/>
  <c r="AC3592" i="15"/>
  <c r="K4224" i="15"/>
  <c r="L4224" i="15" s="1"/>
  <c r="AD3423" i="15"/>
  <c r="AD248" i="15"/>
  <c r="M981" i="15"/>
  <c r="K4437" i="15"/>
  <c r="L4437" i="15" s="1"/>
  <c r="AD3992" i="15"/>
  <c r="M3542" i="15"/>
  <c r="M3731" i="15"/>
  <c r="K4506" i="15"/>
  <c r="L4506" i="15" s="1"/>
  <c r="AD4512" i="15"/>
  <c r="M1600" i="15"/>
  <c r="AD4776" i="15"/>
  <c r="K2399" i="15"/>
  <c r="L2399" i="15" s="1"/>
  <c r="AC334" i="15"/>
  <c r="AC92" i="15"/>
  <c r="AC1803" i="15"/>
  <c r="K2574" i="15"/>
  <c r="L2574" i="15" s="1"/>
  <c r="AD4490" i="15"/>
  <c r="K4149" i="15"/>
  <c r="L4149" i="15" s="1"/>
  <c r="M2215" i="15"/>
  <c r="AC311" i="15"/>
  <c r="K3930" i="15"/>
  <c r="L3930" i="15" s="1"/>
  <c r="AC3711" i="15"/>
  <c r="M1420" i="15"/>
  <c r="AD1605" i="15"/>
  <c r="AC4677" i="15"/>
  <c r="AC2744" i="15"/>
  <c r="AD3398" i="15"/>
  <c r="M3742" i="15"/>
  <c r="AD2188" i="15"/>
  <c r="M3554" i="15"/>
  <c r="AC4726" i="15"/>
  <c r="K2901" i="15"/>
  <c r="L2901" i="15" s="1"/>
  <c r="K4261" i="15"/>
  <c r="L4261" i="15" s="1"/>
  <c r="AC4376" i="15"/>
  <c r="K318" i="15"/>
  <c r="L318" i="15" s="1"/>
  <c r="K3148" i="15"/>
  <c r="L3148" i="15" s="1"/>
  <c r="AD4891" i="15"/>
  <c r="M2205" i="15"/>
  <c r="K2460" i="15"/>
  <c r="L2460" i="15" s="1"/>
  <c r="AD2558" i="15"/>
  <c r="AC2825" i="15"/>
  <c r="K1912" i="15"/>
  <c r="L1912" i="15" s="1"/>
  <c r="AD2009" i="15"/>
  <c r="M153" i="15"/>
  <c r="K2251" i="15"/>
  <c r="L2251" i="15" s="1"/>
  <c r="AD1775" i="15"/>
  <c r="K1591" i="15"/>
  <c r="L1591" i="15" s="1"/>
  <c r="AC346" i="15"/>
  <c r="K221" i="15"/>
  <c r="L221" i="15" s="1"/>
  <c r="K165" i="15"/>
  <c r="L165" i="15" s="1"/>
  <c r="K1853" i="15"/>
  <c r="L1853" i="15" s="1"/>
  <c r="AC4854" i="15"/>
  <c r="M1821" i="15"/>
  <c r="AD4352" i="15"/>
  <c r="M1338" i="15"/>
  <c r="AD1980" i="15"/>
  <c r="K4121" i="15"/>
  <c r="L4121" i="15" s="1"/>
  <c r="AD3053" i="15"/>
  <c r="AC4134" i="15"/>
  <c r="K375" i="15"/>
  <c r="L375" i="15" s="1"/>
  <c r="AC4001" i="15"/>
  <c r="K785" i="15"/>
  <c r="L785" i="15" s="1"/>
  <c r="K1013" i="15"/>
  <c r="L1013" i="15" s="1"/>
  <c r="K103" i="15"/>
  <c r="L103" i="15" s="1"/>
  <c r="AC1041" i="15"/>
  <c r="K481" i="15"/>
  <c r="L481" i="15" s="1"/>
  <c r="AD3756" i="15"/>
  <c r="M3019" i="15"/>
  <c r="M1647" i="15"/>
  <c r="M1382" i="15"/>
  <c r="K3956" i="15"/>
  <c r="L3956" i="15" s="1"/>
  <c r="M4201" i="15"/>
  <c r="K2362" i="15"/>
  <c r="L2362" i="15" s="1"/>
  <c r="AD1747" i="15"/>
  <c r="K2846" i="15"/>
  <c r="L2846" i="15" s="1"/>
  <c r="K1819" i="15"/>
  <c r="L1819" i="15" s="1"/>
  <c r="AC1413" i="15"/>
  <c r="AC1156" i="15"/>
  <c r="AC1149" i="15"/>
  <c r="K4446" i="15"/>
  <c r="L4446" i="15" s="1"/>
  <c r="K3086" i="15"/>
  <c r="L3086" i="15" s="1"/>
  <c r="K3290" i="15"/>
  <c r="L3290" i="15" s="1"/>
  <c r="AD4732" i="15"/>
  <c r="K2242" i="15"/>
  <c r="L2242" i="15" s="1"/>
  <c r="M804" i="15"/>
  <c r="K888" i="15"/>
  <c r="L888" i="15" s="1"/>
  <c r="K1207" i="15"/>
  <c r="L1207" i="15" s="1"/>
  <c r="K4094" i="15"/>
  <c r="L4094" i="15" s="1"/>
  <c r="AC1996" i="15"/>
  <c r="K3139" i="15"/>
  <c r="L3139" i="15" s="1"/>
  <c r="M4126" i="15"/>
  <c r="AD4941" i="15"/>
  <c r="K1935" i="15"/>
  <c r="L1935" i="15" s="1"/>
  <c r="K3364" i="15"/>
  <c r="L3364" i="15" s="1"/>
  <c r="AC1577" i="15"/>
  <c r="K2499" i="15"/>
  <c r="L2499" i="15" s="1"/>
  <c r="K4162" i="15"/>
  <c r="L4162" i="15" s="1"/>
  <c r="M3521" i="15"/>
  <c r="K2419" i="15"/>
  <c r="L2419" i="15" s="1"/>
  <c r="AD1410" i="15"/>
  <c r="M4086" i="15"/>
  <c r="AC2921" i="15"/>
  <c r="K3448" i="15"/>
  <c r="L3448" i="15" s="1"/>
  <c r="M2688" i="15"/>
  <c r="K836" i="15"/>
  <c r="L836" i="15" s="1"/>
  <c r="AD2860" i="15"/>
  <c r="AD4253" i="15"/>
  <c r="M716" i="15"/>
  <c r="K2618" i="15"/>
  <c r="L2618" i="15" s="1"/>
  <c r="AD4319" i="15"/>
  <c r="M3804" i="15"/>
  <c r="K764" i="15"/>
  <c r="L764" i="15" s="1"/>
  <c r="AC1660" i="15"/>
  <c r="AD2859" i="15"/>
  <c r="K3322" i="15"/>
  <c r="L3322" i="15" s="1"/>
  <c r="K2426" i="15"/>
  <c r="L2426" i="15" s="1"/>
  <c r="M3175" i="15"/>
  <c r="AD1682" i="15"/>
  <c r="AD315" i="15"/>
  <c r="AC4367" i="15"/>
  <c r="K3780" i="15"/>
  <c r="L3780" i="15" s="1"/>
  <c r="AC2332" i="15"/>
  <c r="AC2919" i="15"/>
  <c r="K4829" i="15"/>
  <c r="L4829" i="15" s="1"/>
  <c r="AD444" i="15"/>
  <c r="AC4911" i="15"/>
  <c r="AD4558" i="15"/>
  <c r="K2183" i="15"/>
  <c r="L2183" i="15" s="1"/>
  <c r="AC2197" i="15"/>
  <c r="M3922" i="15"/>
  <c r="AC3008" i="15"/>
  <c r="K2267" i="15"/>
  <c r="L2267" i="15" s="1"/>
  <c r="AD1950" i="15"/>
  <c r="K1797" i="15"/>
  <c r="L1797" i="15" s="1"/>
  <c r="M4299" i="15"/>
  <c r="AC2512" i="15"/>
  <c r="AD1229" i="15"/>
  <c r="AC1707" i="15"/>
  <c r="K961" i="15"/>
  <c r="L961" i="15" s="1"/>
  <c r="AD4080" i="15"/>
  <c r="M3626" i="15"/>
  <c r="K963" i="15"/>
  <c r="L963" i="15" s="1"/>
  <c r="M3663" i="15"/>
  <c r="AC1547" i="15"/>
  <c r="AD587" i="15"/>
  <c r="AC1715" i="15"/>
  <c r="K1921" i="15"/>
  <c r="L1921" i="15" s="1"/>
  <c r="AD2934" i="15"/>
  <c r="AD1592" i="15"/>
  <c r="AC1256" i="15"/>
  <c r="K4573" i="15"/>
  <c r="L4573" i="15" s="1"/>
  <c r="M1305" i="15"/>
  <c r="AC979" i="15"/>
  <c r="K4365" i="15"/>
  <c r="L4365" i="15" s="1"/>
  <c r="AD2563" i="15"/>
  <c r="AD3359" i="15"/>
  <c r="AD2971" i="15"/>
  <c r="AD4616" i="15"/>
  <c r="M1678" i="15"/>
  <c r="AD854" i="15"/>
  <c r="AD1426" i="15"/>
  <c r="K962" i="15"/>
  <c r="L962" i="15" s="1"/>
  <c r="AD2985" i="15"/>
  <c r="AD222" i="15"/>
  <c r="AD1493" i="15"/>
  <c r="AD1318" i="15"/>
  <c r="M1365" i="15"/>
  <c r="AC4608" i="15"/>
  <c r="AC2609" i="15"/>
  <c r="AD2905" i="15"/>
  <c r="M3288" i="15"/>
  <c r="AC2501" i="15"/>
  <c r="K4277" i="15"/>
  <c r="L4277" i="15" s="1"/>
  <c r="M3895" i="15"/>
  <c r="M3549" i="15"/>
  <c r="M3660" i="15"/>
  <c r="AC3897" i="15"/>
  <c r="AD3318" i="15"/>
  <c r="AC3854" i="15"/>
  <c r="AC1855" i="15"/>
  <c r="K3482" i="15"/>
  <c r="L3482" i="15" s="1"/>
  <c r="K635" i="15"/>
  <c r="L635" i="15" s="1"/>
  <c r="AC3680" i="15"/>
  <c r="M4546" i="15"/>
  <c r="AD2991" i="15"/>
  <c r="M1755" i="15"/>
  <c r="M380" i="15"/>
  <c r="AC2067" i="15"/>
  <c r="AD420" i="15"/>
  <c r="K2484" i="15"/>
  <c r="L2484" i="15" s="1"/>
  <c r="AD3399" i="15"/>
  <c r="AD4958" i="15"/>
  <c r="AD234" i="15"/>
  <c r="AC4796" i="15"/>
  <c r="AD320" i="15"/>
  <c r="AD3422" i="15"/>
  <c r="AD4823" i="15"/>
  <c r="AD1858" i="15"/>
  <c r="AD306" i="15"/>
  <c r="AD1124" i="15"/>
  <c r="AC1208" i="15"/>
  <c r="M2111" i="15"/>
  <c r="M4067" i="15"/>
  <c r="AD3793" i="15"/>
  <c r="M1961" i="15"/>
  <c r="K4523" i="15"/>
  <c r="L4523" i="15" s="1"/>
  <c r="AD1687" i="15"/>
  <c r="AC4485" i="15"/>
  <c r="AD3546" i="15"/>
  <c r="AC140" i="15"/>
  <c r="AC2296" i="15"/>
  <c r="AC4495" i="15"/>
  <c r="AC3824" i="15"/>
  <c r="K1488" i="15"/>
  <c r="L1488" i="15" s="1"/>
  <c r="M1625" i="15"/>
  <c r="AC3668" i="15"/>
  <c r="AD2020" i="15"/>
  <c r="M3493" i="15"/>
  <c r="AD4835" i="15"/>
  <c r="AC4356" i="15"/>
  <c r="AD4594" i="15"/>
  <c r="K3679" i="15"/>
  <c r="L3679" i="15" s="1"/>
  <c r="AD4181" i="15"/>
  <c r="AD3771" i="15"/>
  <c r="M3263" i="15"/>
  <c r="K3234" i="15"/>
  <c r="L3234" i="15" s="1"/>
  <c r="M1706" i="15"/>
  <c r="M1709" i="15"/>
  <c r="AD3242" i="15"/>
  <c r="AD1824" i="15"/>
  <c r="M4918" i="15"/>
  <c r="AD4108" i="15"/>
  <c r="AD1963" i="15"/>
  <c r="M4404" i="15"/>
  <c r="AD2629" i="15"/>
  <c r="M2669" i="15"/>
  <c r="AC4294" i="15"/>
  <c r="K501" i="15"/>
  <c r="L501" i="15" s="1"/>
  <c r="AD180" i="15"/>
  <c r="AC4250" i="15"/>
  <c r="AC2986" i="15"/>
  <c r="K1090" i="15"/>
  <c r="L1090" i="15" s="1"/>
  <c r="M3636" i="15"/>
  <c r="AD3882" i="15"/>
  <c r="M4198" i="15"/>
  <c r="AD3433" i="15"/>
  <c r="AC1118" i="15"/>
  <c r="M2931" i="15"/>
  <c r="M2601" i="15"/>
  <c r="AC1578" i="15"/>
  <c r="M2407" i="15"/>
  <c r="AD4511" i="15"/>
  <c r="AC2456" i="15"/>
  <c r="AD3048" i="15"/>
  <c r="M3613" i="15"/>
  <c r="M1419" i="15"/>
  <c r="K4727" i="15"/>
  <c r="L4727" i="15" s="1"/>
  <c r="M660" i="15"/>
  <c r="AD2246" i="15"/>
  <c r="K418" i="15"/>
  <c r="L418" i="15" s="1"/>
  <c r="AC2511" i="15"/>
  <c r="AC4063" i="15"/>
  <c r="AD4481" i="15"/>
  <c r="AD3316" i="15"/>
  <c r="K4272" i="15"/>
  <c r="L4272" i="15" s="1"/>
  <c r="AD3518" i="15"/>
  <c r="AD4150" i="15"/>
  <c r="M2425" i="15"/>
  <c r="K4457" i="15"/>
  <c r="L4457" i="15" s="1"/>
  <c r="M2581" i="15"/>
  <c r="M809" i="15"/>
  <c r="AC2657" i="15"/>
  <c r="AC3893" i="15"/>
  <c r="AC1505" i="15"/>
  <c r="AD3116" i="15"/>
  <c r="M4701" i="15"/>
  <c r="AD4468" i="15"/>
  <c r="AD3870" i="15"/>
  <c r="M3813" i="15"/>
  <c r="AC3167" i="15"/>
  <c r="AC637" i="15"/>
  <c r="AC1534" i="15"/>
  <c r="AC4087" i="15"/>
  <c r="AD2079" i="15"/>
  <c r="AD4246" i="15"/>
  <c r="AC3865" i="15"/>
  <c r="M4720" i="15"/>
  <c r="AD487" i="15"/>
  <c r="AC4769" i="15"/>
  <c r="AD3213" i="15"/>
  <c r="M1153" i="15"/>
  <c r="M4822" i="15"/>
  <c r="AC1557" i="15"/>
  <c r="AD1359" i="15"/>
  <c r="AD3983" i="15"/>
  <c r="AD3606" i="15"/>
  <c r="AC2464" i="15"/>
  <c r="K4447" i="15"/>
  <c r="L4447" i="15" s="1"/>
  <c r="M1198" i="15"/>
  <c r="AD4024" i="15"/>
  <c r="AD703" i="15"/>
  <c r="K2031" i="15"/>
  <c r="L2031" i="15" s="1"/>
  <c r="AC1826" i="15"/>
  <c r="M3249" i="15"/>
  <c r="AD4346" i="15"/>
  <c r="K1992" i="15"/>
  <c r="L1992" i="15" s="1"/>
  <c r="K3523" i="15"/>
  <c r="L3523" i="15" s="1"/>
  <c r="M4458" i="15"/>
  <c r="AC2272" i="15"/>
  <c r="M4413" i="15"/>
  <c r="K951" i="15"/>
  <c r="L951" i="15" s="1"/>
  <c r="AD582" i="15"/>
  <c r="M1895" i="15"/>
  <c r="K2790" i="15"/>
  <c r="L2790" i="15" s="1"/>
  <c r="M4017" i="15"/>
  <c r="AD3025" i="15"/>
  <c r="AC3438" i="15"/>
  <c r="K2816" i="15"/>
  <c r="L2816" i="15" s="1"/>
  <c r="AC4351" i="15"/>
  <c r="M1076" i="15"/>
  <c r="M793" i="15"/>
  <c r="M3906" i="15"/>
  <c r="M3964" i="15"/>
  <c r="M1474" i="15"/>
  <c r="M1952" i="15"/>
  <c r="M2353" i="15"/>
  <c r="K3169" i="15"/>
  <c r="L3169" i="15" s="1"/>
  <c r="M4967" i="15"/>
  <c r="AD1332" i="15"/>
  <c r="AC3787" i="15"/>
  <c r="AD2216" i="15"/>
  <c r="AD437" i="15"/>
  <c r="M3338" i="15"/>
  <c r="M4656" i="15"/>
  <c r="K4807" i="15"/>
  <c r="L4807" i="15" s="1"/>
  <c r="M3631" i="15"/>
  <c r="M2850" i="15"/>
  <c r="M2209" i="15"/>
  <c r="AD3869" i="15"/>
  <c r="AD3973" i="15"/>
  <c r="AC3253" i="15"/>
  <c r="K720" i="15"/>
  <c r="L720" i="15" s="1"/>
  <c r="AC3767" i="15"/>
  <c r="K3349" i="15"/>
  <c r="L3349" i="15" s="1"/>
  <c r="AC2504" i="15"/>
  <c r="K4010" i="15"/>
  <c r="L4010" i="15" s="1"/>
  <c r="M1280" i="15"/>
  <c r="AC3599" i="15"/>
  <c r="AC2010" i="15"/>
  <c r="AD2241" i="15"/>
  <c r="AD4407" i="15"/>
  <c r="AD4448" i="15"/>
  <c r="M2414" i="15"/>
  <c r="AC2720" i="15"/>
  <c r="AD1188" i="15"/>
  <c r="AD3160" i="15"/>
  <c r="M2967" i="15"/>
  <c r="AD4610" i="15"/>
  <c r="M1348" i="15"/>
  <c r="M2292" i="15"/>
  <c r="AD2606" i="15"/>
  <c r="M2144" i="15"/>
  <c r="M2753" i="15"/>
  <c r="K1580" i="15"/>
  <c r="L1580" i="15" s="1"/>
  <c r="M4052" i="15"/>
  <c r="AC120" i="15"/>
  <c r="AC2116" i="15"/>
  <c r="AD579" i="15"/>
  <c r="K3889" i="15"/>
  <c r="L3889" i="15" s="1"/>
  <c r="AD4903" i="15"/>
  <c r="M694" i="15"/>
  <c r="AC2809" i="15"/>
  <c r="AC1360" i="15"/>
  <c r="AC1262" i="15"/>
  <c r="AC2341" i="15"/>
  <c r="K2057" i="15"/>
  <c r="L2057" i="15" s="1"/>
  <c r="K2704" i="15"/>
  <c r="L2704" i="15" s="1"/>
  <c r="AD773" i="15"/>
  <c r="AD1210" i="15"/>
  <c r="AD2559" i="15"/>
  <c r="AC2665" i="15"/>
  <c r="M1671" i="15"/>
  <c r="K2130" i="15"/>
  <c r="L2130" i="15" s="1"/>
  <c r="AC3370" i="15"/>
  <c r="K2442" i="15"/>
  <c r="L2442" i="15" s="1"/>
  <c r="AD2204" i="15"/>
  <c r="M252" i="15"/>
  <c r="K256" i="15"/>
  <c r="L256" i="15" s="1"/>
  <c r="M3672" i="15"/>
  <c r="M3192" i="15"/>
  <c r="AC4426" i="15"/>
  <c r="AD1307" i="15"/>
  <c r="AD76" i="15"/>
  <c r="AC1587" i="15"/>
  <c r="AD4465" i="15"/>
  <c r="AD3491" i="15"/>
  <c r="M4569" i="15"/>
  <c r="AD1324" i="15"/>
  <c r="K1264" i="15"/>
  <c r="L1264" i="15" s="1"/>
  <c r="M2039" i="15"/>
  <c r="K2103" i="15"/>
  <c r="L2103" i="15" s="1"/>
  <c r="M2308" i="15"/>
  <c r="AC3891" i="15"/>
  <c r="K1352" i="15"/>
  <c r="L1352" i="15" s="1"/>
  <c r="K3520" i="15"/>
  <c r="L3520" i="15" s="1"/>
  <c r="M4417" i="15"/>
  <c r="AC1486" i="15"/>
  <c r="K769" i="15"/>
  <c r="L769" i="15" s="1"/>
  <c r="M1926" i="15"/>
  <c r="AD4283" i="15"/>
  <c r="M2343" i="15"/>
  <c r="AC3373" i="15"/>
  <c r="AC4142" i="15"/>
  <c r="AC2131" i="15"/>
  <c r="K3962" i="15"/>
  <c r="L3962" i="15" s="1"/>
  <c r="AD3855" i="15"/>
  <c r="AD2965" i="15"/>
  <c r="K2686" i="15"/>
  <c r="L2686" i="15" s="1"/>
  <c r="AD3620" i="15"/>
  <c r="K3848" i="15"/>
  <c r="L3848" i="15" s="1"/>
  <c r="AC2803" i="15"/>
  <c r="AD1134" i="15"/>
  <c r="AC2161" i="15"/>
  <c r="AC4047" i="15"/>
  <c r="AD1237" i="15"/>
  <c r="M551" i="15"/>
  <c r="M4267" i="15"/>
  <c r="AD4479" i="15"/>
  <c r="AC2543" i="15"/>
  <c r="AC3503" i="15"/>
  <c r="M4390" i="15"/>
  <c r="AC4964" i="15"/>
  <c r="K4568" i="15"/>
  <c r="L4568" i="15" s="1"/>
  <c r="AD1169" i="15"/>
  <c r="AD4040" i="15"/>
  <c r="K2482" i="15"/>
  <c r="L2482" i="15" s="1"/>
  <c r="K959" i="15"/>
  <c r="L959" i="15" s="1"/>
  <c r="M2191" i="15"/>
  <c r="K3191" i="15"/>
  <c r="L3191" i="15" s="1"/>
  <c r="AC1119" i="15"/>
  <c r="M1269" i="15"/>
  <c r="AC2165" i="15"/>
  <c r="AD2567" i="15"/>
  <c r="K4286" i="15"/>
  <c r="L4286" i="15" s="1"/>
  <c r="M4183" i="15"/>
  <c r="AC1504" i="15"/>
  <c r="K425" i="15"/>
  <c r="L425" i="15" s="1"/>
  <c r="AC4314" i="15"/>
  <c r="AD1758" i="15"/>
  <c r="K3918" i="15"/>
  <c r="L3918" i="15" s="1"/>
  <c r="AC4064" i="15"/>
  <c r="AC2571" i="15"/>
  <c r="AD2056" i="15"/>
  <c r="AD3695" i="15"/>
  <c r="AC2147" i="15"/>
  <c r="AD754" i="15"/>
  <c r="K1659" i="15"/>
  <c r="L1659" i="15" s="1"/>
  <c r="M2854" i="15"/>
  <c r="AD3133" i="15"/>
  <c r="AC1536" i="15"/>
  <c r="K4587" i="15"/>
  <c r="L4587" i="15" s="1"/>
  <c r="AD2552" i="15"/>
  <c r="M1788" i="15"/>
  <c r="AD4813" i="15"/>
  <c r="K497" i="15"/>
  <c r="L497" i="15" s="1"/>
  <c r="K4705" i="15"/>
  <c r="L4705" i="15" s="1"/>
  <c r="AD4152" i="15"/>
  <c r="AC1866" i="15"/>
  <c r="K3778" i="15"/>
  <c r="L3778" i="15" s="1"/>
  <c r="AD4501" i="15"/>
  <c r="M84" i="15"/>
  <c r="AC4773" i="15"/>
  <c r="K210" i="15"/>
  <c r="L210" i="15" s="1"/>
  <c r="AC2201" i="15"/>
  <c r="AC2856" i="15"/>
  <c r="M439" i="15"/>
  <c r="M4396" i="15"/>
  <c r="K1636" i="15"/>
  <c r="L1636" i="15" s="1"/>
  <c r="AD889" i="15"/>
  <c r="AD3309" i="15"/>
  <c r="K3368" i="15"/>
  <c r="L3368" i="15" s="1"/>
  <c r="M868" i="15"/>
  <c r="K4882" i="15"/>
  <c r="L4882" i="15" s="1"/>
  <c r="K4928" i="15"/>
  <c r="L4928" i="15" s="1"/>
  <c r="AD3104" i="15"/>
  <c r="AD3851" i="15"/>
  <c r="M4842" i="15"/>
  <c r="K2388" i="15"/>
  <c r="L2388" i="15" s="1"/>
  <c r="M863" i="15"/>
  <c r="AD3611" i="15"/>
  <c r="AD689" i="15"/>
  <c r="K2473" i="15"/>
  <c r="L2473" i="15" s="1"/>
  <c r="AC2627" i="15"/>
  <c r="M2339" i="15"/>
  <c r="K4114" i="15"/>
  <c r="L4114" i="15" s="1"/>
  <c r="M1309" i="15"/>
  <c r="K3420" i="15"/>
  <c r="L3420" i="15" s="1"/>
  <c r="K2194" i="15"/>
  <c r="L2194" i="15" s="1"/>
  <c r="K814" i="15"/>
  <c r="L814" i="15" s="1"/>
  <c r="AC3143" i="15"/>
  <c r="AC3749" i="15"/>
  <c r="K3233" i="15"/>
  <c r="L3233" i="15" s="1"/>
  <c r="AC657" i="15"/>
  <c r="AC3298" i="15"/>
  <c r="K4401" i="15"/>
  <c r="L4401" i="15" s="1"/>
  <c r="M3055" i="15"/>
  <c r="AC4886" i="15"/>
  <c r="AD4118" i="15"/>
  <c r="AC1639" i="15"/>
  <c r="AD3080" i="15"/>
  <c r="AC2226" i="15"/>
  <c r="AD1048" i="15"/>
  <c r="AC916" i="15"/>
  <c r="M2404" i="15"/>
  <c r="K4920" i="15"/>
  <c r="L4920" i="15" s="1"/>
  <c r="AD4693" i="15"/>
  <c r="AD1096" i="15"/>
  <c r="K4815" i="15"/>
  <c r="L4815" i="15" s="1"/>
  <c r="M1457" i="15"/>
  <c r="AC4445" i="15"/>
  <c r="AC409" i="15"/>
  <c r="AC2973" i="15"/>
  <c r="M331" i="15"/>
  <c r="AD511" i="15"/>
  <c r="M4969" i="15"/>
  <c r="K1212" i="15"/>
  <c r="L1212" i="15" s="1"/>
  <c r="K4932" i="15"/>
  <c r="L4932" i="15" s="1"/>
  <c r="AD2078" i="15"/>
  <c r="M2385" i="15"/>
  <c r="AD3144" i="15"/>
  <c r="AC1261" i="15"/>
  <c r="K2727" i="15"/>
  <c r="L2727" i="15" s="1"/>
  <c r="K4076" i="15"/>
  <c r="L4076" i="15" s="1"/>
  <c r="AD4909" i="15"/>
  <c r="AD577" i="15"/>
  <c r="AD3786" i="15"/>
  <c r="K4048" i="15"/>
  <c r="L4048" i="15" s="1"/>
  <c r="AD1010" i="15"/>
  <c r="AD4946" i="15"/>
  <c r="K4357" i="15"/>
  <c r="L4357" i="15" s="1"/>
  <c r="AC636" i="15"/>
  <c r="M4397" i="15"/>
  <c r="K1579" i="15"/>
  <c r="L1579" i="15" s="1"/>
  <c r="M4006" i="15"/>
  <c r="AD467" i="15"/>
  <c r="M3721" i="15"/>
  <c r="AC529" i="15"/>
  <c r="K2946" i="15"/>
  <c r="L2946" i="15" s="1"/>
  <c r="AC4980" i="15"/>
  <c r="AC3532" i="15"/>
  <c r="M4088" i="15"/>
  <c r="K3384" i="15"/>
  <c r="L3384" i="15" s="1"/>
  <c r="M702" i="15"/>
  <c r="AC4044" i="15"/>
  <c r="AD4331" i="15"/>
  <c r="AD4938" i="15"/>
  <c r="AC184" i="15"/>
  <c r="K1540" i="15"/>
  <c r="L1540" i="15" s="1"/>
  <c r="AC3181" i="15"/>
  <c r="K1331" i="15"/>
  <c r="L1331" i="15" s="1"/>
  <c r="AC3464" i="15"/>
  <c r="AC324" i="15"/>
  <c r="M1069" i="15"/>
  <c r="AD4358" i="15"/>
  <c r="AC45" i="15"/>
  <c r="AC1205" i="15"/>
  <c r="AD1418" i="15"/>
  <c r="AC2909" i="15"/>
  <c r="AC2529" i="15"/>
  <c r="AD747" i="15"/>
  <c r="AD1451" i="15"/>
  <c r="K3089" i="15"/>
  <c r="L3089" i="15" s="1"/>
  <c r="AC2322" i="15"/>
  <c r="AD218" i="15"/>
  <c r="AC3350" i="15"/>
  <c r="AD3602" i="15"/>
  <c r="AC2997" i="15"/>
  <c r="AD2447" i="15"/>
  <c r="AD3872" i="15"/>
  <c r="AD3783" i="15"/>
  <c r="AD4841" i="15"/>
  <c r="M4215" i="15"/>
  <c r="AD1424" i="15"/>
  <c r="M1880" i="15"/>
  <c r="M4122" i="15"/>
  <c r="M3860" i="15"/>
  <c r="AC807" i="15"/>
  <c r="M1867" i="15"/>
  <c r="AC1847" i="15"/>
  <c r="AD1988" i="15"/>
  <c r="AC2202" i="15"/>
  <c r="AC2853" i="15"/>
  <c r="AD1291" i="15"/>
  <c r="M1243" i="15"/>
  <c r="AC1982" i="15"/>
  <c r="AC786" i="15"/>
  <c r="M4081" i="15"/>
  <c r="M122" i="15"/>
  <c r="M3514" i="15"/>
  <c r="AC4459" i="15"/>
  <c r="M3079" i="15"/>
  <c r="AC4581" i="15"/>
  <c r="AC2751" i="15"/>
  <c r="AC1814" i="15"/>
  <c r="AC3577" i="15"/>
  <c r="M541" i="15"/>
  <c r="AD3850" i="15"/>
  <c r="AC3586" i="15"/>
  <c r="AD557" i="15"/>
  <c r="M4517" i="15"/>
  <c r="AC4961" i="15"/>
  <c r="AC482" i="15"/>
  <c r="AD2898" i="15"/>
  <c r="AD1581" i="15"/>
  <c r="AD395" i="15"/>
  <c r="M3704" i="15"/>
  <c r="M918" i="15"/>
  <c r="K178" i="15"/>
  <c r="L178" i="15" s="1"/>
  <c r="AC4046" i="15"/>
  <c r="AD2808" i="15"/>
  <c r="M2807" i="15"/>
  <c r="AC4553" i="15"/>
  <c r="M3007" i="15"/>
  <c r="AC3207" i="15"/>
  <c r="AD2178" i="15"/>
  <c r="M4779" i="15"/>
  <c r="M2547" i="15"/>
  <c r="M2754" i="15"/>
  <c r="AC4146" i="15"/>
  <c r="K3199" i="15"/>
  <c r="L3199" i="15" s="1"/>
  <c r="AD1175" i="15"/>
  <c r="M4973" i="15"/>
  <c r="AC2094" i="15"/>
  <c r="AC712" i="15"/>
  <c r="M4186" i="15"/>
  <c r="M1572" i="15"/>
  <c r="AD3885" i="15"/>
  <c r="K1977" i="15"/>
  <c r="L1977" i="15" s="1"/>
  <c r="AC441" i="15"/>
  <c r="AD1744" i="15"/>
  <c r="AD800" i="15"/>
  <c r="K4074" i="15"/>
  <c r="L4074" i="15" s="1"/>
  <c r="M4274" i="15"/>
  <c r="AD1870" i="15"/>
  <c r="AC3458" i="15"/>
  <c r="K2285" i="15"/>
  <c r="L2285" i="15" s="1"/>
  <c r="M4617" i="15"/>
  <c r="AD4414" i="15"/>
  <c r="K3328" i="15"/>
  <c r="L3328" i="15" s="1"/>
  <c r="AC4571" i="15"/>
  <c r="M2842" i="15"/>
  <c r="M1651" i="15"/>
  <c r="K2278" i="15"/>
  <c r="L2278" i="15" s="1"/>
  <c r="M2648" i="15"/>
  <c r="AC269" i="15"/>
  <c r="M1349" i="15"/>
  <c r="AC947" i="15"/>
  <c r="M2210" i="15"/>
  <c r="AD1312" i="15"/>
  <c r="M3829" i="15"/>
  <c r="M4636" i="15"/>
  <c r="K2479" i="15"/>
  <c r="L2479" i="15" s="1"/>
  <c r="AC1146" i="15"/>
  <c r="M2880" i="15"/>
  <c r="K4657" i="15"/>
  <c r="L4657" i="15" s="1"/>
  <c r="M4741" i="15"/>
  <c r="M1109" i="15"/>
  <c r="M4292" i="15"/>
  <c r="AD3049" i="15"/>
  <c r="AD152" i="15"/>
  <c r="AC1403" i="15"/>
  <c r="M2416" i="15"/>
  <c r="AD4434" i="15"/>
  <c r="K4373" i="15"/>
  <c r="L4373" i="15" s="1"/>
  <c r="AD3924" i="15"/>
  <c r="AD4682" i="15"/>
  <c r="K223" i="15"/>
  <c r="L223" i="15" s="1"/>
  <c r="AC2208" i="15"/>
  <c r="M258" i="15"/>
  <c r="AD3656" i="15"/>
  <c r="AD2502" i="15"/>
  <c r="K1295" i="15"/>
  <c r="L1295" i="15" s="1"/>
  <c r="AD4170" i="15"/>
  <c r="AD95" i="15"/>
  <c r="K2496" i="15"/>
  <c r="L2496" i="15" s="1"/>
  <c r="K3426" i="15"/>
  <c r="L3426" i="15" s="1"/>
  <c r="AC3293" i="15"/>
  <c r="AC3145" i="15"/>
  <c r="K1681" i="15"/>
  <c r="L1681" i="15" s="1"/>
  <c r="AC1292" i="15"/>
  <c r="AC1750" i="15"/>
  <c r="M2282" i="15"/>
  <c r="AD3706" i="15"/>
  <c r="M2539" i="15"/>
  <c r="AD1166" i="15"/>
  <c r="AC3247" i="15"/>
  <c r="M2411" i="15"/>
  <c r="AC4649" i="15"/>
  <c r="AD4427" i="15"/>
  <c r="AD4290" i="15"/>
  <c r="AD3157" i="15"/>
  <c r="AC3396" i="15"/>
  <c r="AC2476" i="15"/>
  <c r="AD3487" i="15"/>
  <c r="M3074" i="15"/>
  <c r="K3208" i="15"/>
  <c r="L3208" i="15" s="1"/>
  <c r="AD927" i="15"/>
  <c r="AC698" i="15"/>
  <c r="K3134" i="15"/>
  <c r="L3134" i="15" s="1"/>
  <c r="AD3652" i="15"/>
  <c r="M3818" i="15"/>
  <c r="AD3974" i="15"/>
  <c r="AC1186" i="15"/>
  <c r="AD3524" i="15"/>
  <c r="AD3539" i="15"/>
  <c r="AD2740" i="15"/>
  <c r="AD143" i="15"/>
  <c r="M3568" i="15"/>
  <c r="AC4148" i="15"/>
  <c r="AC4167" i="15"/>
  <c r="K4904" i="15"/>
  <c r="L4904" i="15" s="1"/>
  <c r="AD2677" i="15"/>
  <c r="AD3651" i="15"/>
  <c r="M3110" i="15"/>
  <c r="K2514" i="15"/>
  <c r="L2514" i="15" s="1"/>
  <c r="AC2415" i="15"/>
  <c r="M4597" i="15"/>
  <c r="AC1386" i="15"/>
  <c r="AC2454" i="15"/>
  <c r="AC3494" i="15"/>
  <c r="M3265" i="15"/>
  <c r="AC3618" i="15"/>
  <c r="M1298" i="15"/>
  <c r="AC154" i="15"/>
  <c r="AC2959" i="15"/>
  <c r="AC2875" i="15"/>
  <c r="AD2509" i="15"/>
  <c r="M1145" i="15"/>
  <c r="AD1135" i="15"/>
  <c r="AC4937" i="15"/>
  <c r="K4158" i="15"/>
  <c r="L4158" i="15" s="1"/>
  <c r="AC1728" i="15"/>
  <c r="AC200" i="15"/>
  <c r="AC3260" i="15"/>
  <c r="M1342" i="15"/>
  <c r="AC1070" i="15"/>
  <c r="M3470" i="15"/>
  <c r="AC2307" i="15"/>
  <c r="AD2652" i="15"/>
  <c r="AC3703" i="15"/>
  <c r="AC4015" i="15"/>
  <c r="AD4836" i="15"/>
  <c r="M83" i="15"/>
  <c r="AC2471" i="15"/>
  <c r="AD3017" i="15"/>
  <c r="AD1827" i="15"/>
  <c r="M1155" i="15"/>
  <c r="AC3932" i="15"/>
  <c r="AC701" i="15"/>
  <c r="M3881" i="15"/>
  <c r="M2557" i="15"/>
  <c r="AC3168" i="15"/>
  <c r="AC1655" i="15"/>
  <c r="M4929" i="15"/>
  <c r="M394" i="15"/>
  <c r="M3336" i="15"/>
  <c r="AC3159" i="15"/>
  <c r="AD695" i="15"/>
  <c r="AC3789" i="15"/>
  <c r="AD564" i="15"/>
  <c r="K3016" i="15"/>
  <c r="L3016" i="15" s="1"/>
  <c r="AC4801" i="15"/>
  <c r="AC3755" i="15"/>
  <c r="K1737" i="15"/>
  <c r="L1737" i="15" s="1"/>
  <c r="K4217" i="15"/>
  <c r="L4217" i="15" s="1"/>
  <c r="AC4382" i="15"/>
  <c r="M4917" i="15"/>
  <c r="AD4877" i="15"/>
  <c r="AD1075" i="15"/>
  <c r="AD3980" i="15"/>
  <c r="AC3516" i="15"/>
  <c r="AD2925" i="15"/>
  <c r="AD3528" i="15"/>
  <c r="AD1392" i="15"/>
  <c r="M4301" i="15"/>
  <c r="K4137" i="15"/>
  <c r="L4137" i="15" s="1"/>
  <c r="AD1843" i="15"/>
  <c r="AD4279" i="15"/>
  <c r="K476" i="15"/>
  <c r="L476" i="15" s="1"/>
  <c r="K644" i="15"/>
  <c r="L644" i="15" s="1"/>
  <c r="AD424" i="15"/>
  <c r="K2836" i="15"/>
  <c r="L2836" i="15" s="1"/>
  <c r="AD4625" i="15"/>
  <c r="AC4335" i="15"/>
  <c r="AC4307" i="15"/>
  <c r="M203" i="15"/>
  <c r="M4623" i="15"/>
  <c r="AD3629" i="15"/>
  <c r="M679" i="15"/>
  <c r="AC596" i="15"/>
  <c r="K2298" i="15"/>
  <c r="L2298" i="15" s="1"/>
  <c r="M2093" i="15"/>
  <c r="AC4349" i="15"/>
  <c r="AC4900" i="15"/>
  <c r="M3581" i="15"/>
  <c r="M2554" i="15"/>
  <c r="K3186" i="15"/>
  <c r="L3186" i="15" s="1"/>
  <c r="M1518" i="15"/>
  <c r="K1179" i="15"/>
  <c r="L1179" i="15" s="1"/>
  <c r="AC2636" i="15"/>
  <c r="AD4022" i="15"/>
  <c r="AD3987" i="15"/>
  <c r="K4054" i="15"/>
  <c r="L4054" i="15" s="1"/>
  <c r="M1791" i="15"/>
  <c r="AD1735" i="15"/>
  <c r="M1723" i="15"/>
  <c r="AC4585" i="15"/>
  <c r="M3162" i="15"/>
  <c r="AC3165" i="15"/>
  <c r="K2916" i="15"/>
  <c r="L2916" i="15" s="1"/>
  <c r="AD3548" i="15"/>
  <c r="K1383" i="15"/>
  <c r="L1383" i="15" s="1"/>
  <c r="AD1929" i="15"/>
  <c r="M2115" i="15"/>
  <c r="AC1903" i="15"/>
  <c r="AC3280" i="15"/>
  <c r="AD4082" i="15"/>
  <c r="AC1881" i="15"/>
  <c r="M3911" i="15"/>
  <c r="AC3324" i="15"/>
  <c r="AC4912" i="15"/>
  <c r="AD2938" i="15"/>
  <c r="AD4202" i="15"/>
  <c r="M2956" i="15"/>
  <c r="AD3093" i="15"/>
  <c r="M2962" i="15"/>
  <c r="AD1437" i="15"/>
  <c r="AD216" i="15"/>
  <c r="AC1792" i="15"/>
  <c r="AC2920" i="15"/>
  <c r="AC4302" i="15"/>
  <c r="M4772" i="15"/>
  <c r="AC2999" i="15"/>
  <c r="AC1907" i="15"/>
  <c r="K2279" i="15"/>
  <c r="L2279" i="15" s="1"/>
  <c r="AC1150" i="15"/>
  <c r="AD3069" i="15"/>
  <c r="M3970" i="15"/>
  <c r="M96" i="15"/>
  <c r="M1526" i="15"/>
  <c r="AC2336" i="15"/>
  <c r="M4306" i="15"/>
  <c r="AD2737" i="15"/>
  <c r="AC2715" i="15"/>
  <c r="M924" i="15"/>
  <c r="M4295" i="15"/>
  <c r="AD3820" i="15"/>
  <c r="AC4793" i="15"/>
  <c r="M706" i="15"/>
  <c r="AD4908" i="15"/>
  <c r="M3230" i="15"/>
  <c r="AD2841" i="15"/>
  <c r="M4542" i="15"/>
  <c r="M2217" i="15"/>
  <c r="AD3982" i="15"/>
  <c r="AD2821" i="15"/>
  <c r="M2218" i="15"/>
  <c r="M1756" i="15"/>
  <c r="M4419" i="15"/>
  <c r="K1463" i="15"/>
  <c r="L1463" i="15" s="1"/>
  <c r="AC3054" i="15"/>
  <c r="AC3940" i="15"/>
  <c r="M1288" i="15"/>
  <c r="K3979" i="15"/>
  <c r="L3979" i="15" s="1"/>
  <c r="K2371" i="15"/>
  <c r="L2371" i="15" s="1"/>
  <c r="AC1464" i="15"/>
  <c r="AD3646" i="15"/>
  <c r="AD4629" i="15"/>
  <c r="M2960" i="15"/>
  <c r="AC3073" i="15"/>
  <c r="K116" i="15"/>
  <c r="L116" i="15" s="1"/>
  <c r="AD1440" i="15"/>
  <c r="M1733" i="15"/>
  <c r="AC1326" i="15"/>
  <c r="K592" i="15"/>
  <c r="L592" i="15" s="1"/>
  <c r="K1594" i="15"/>
  <c r="L1594" i="15" s="1"/>
  <c r="M2505" i="15"/>
  <c r="M4499" i="15"/>
  <c r="K1106" i="15"/>
  <c r="L1106" i="15" s="1"/>
  <c r="AD1731" i="15"/>
  <c r="M4050" i="15"/>
  <c r="M2190" i="15"/>
  <c r="AD3701" i="15"/>
  <c r="AC2930" i="15"/>
  <c r="AC4497" i="15"/>
  <c r="AC356" i="15"/>
  <c r="AD4979" i="15"/>
  <c r="K2724" i="15"/>
  <c r="L2724" i="15" s="1"/>
  <c r="M225" i="15"/>
  <c r="AD4333" i="15"/>
  <c r="AD2917" i="15"/>
  <c r="K3723" i="15"/>
  <c r="L3723" i="15" s="1"/>
  <c r="AC2864" i="15"/>
  <c r="AC740" i="15"/>
  <c r="K4219" i="15"/>
  <c r="L4219" i="15" s="1"/>
  <c r="AD2107" i="15"/>
  <c r="AC2459" i="15"/>
  <c r="K4653" i="15"/>
  <c r="L4653" i="15" s="1"/>
  <c r="K3068" i="15"/>
  <c r="L3068" i="15" s="1"/>
  <c r="M2284" i="15"/>
  <c r="M3828" i="15"/>
  <c r="AC4386" i="15"/>
  <c r="AD4002" i="15"/>
  <c r="AC2042" i="15"/>
  <c r="M1320" i="15"/>
  <c r="K3346" i="15"/>
  <c r="L3346" i="15" s="1"/>
  <c r="AC33" i="15"/>
  <c r="AD3839" i="15"/>
  <c r="AC3952" i="15"/>
  <c r="K2812" i="15"/>
  <c r="L2812" i="15" s="1"/>
  <c r="M1445" i="15"/>
  <c r="AD478" i="15"/>
  <c r="M3429" i="15"/>
  <c r="AC2862" i="15"/>
  <c r="AC110" i="15"/>
  <c r="K1489" i="15"/>
  <c r="L1489" i="15" s="1"/>
  <c r="AD3330" i="15"/>
  <c r="AC2882" i="15"/>
  <c r="K4454" i="15"/>
  <c r="L4454" i="15" s="1"/>
  <c r="AD1396" i="15"/>
  <c r="AD4956" i="15"/>
  <c r="M1046" i="15"/>
  <c r="K3734" i="15"/>
  <c r="L3734" i="15" s="1"/>
  <c r="AC1593" i="15"/>
  <c r="M4589" i="15"/>
  <c r="AC2540" i="15"/>
  <c r="AC4609" i="15"/>
  <c r="AC4475" i="15"/>
  <c r="M3002" i="15"/>
  <c r="AC3569" i="15"/>
  <c r="K1193" i="15"/>
  <c r="L1193" i="15" s="1"/>
  <c r="M37" i="15"/>
  <c r="K3990" i="15"/>
  <c r="L3990" i="15" s="1"/>
  <c r="K1040" i="15"/>
  <c r="L1040" i="15" s="1"/>
  <c r="AC4395" i="15"/>
  <c r="M1228" i="15"/>
  <c r="M109" i="15"/>
  <c r="K4890" i="15"/>
  <c r="L4890" i="15" s="1"/>
  <c r="AC4733" i="15"/>
  <c r="AD2817" i="15"/>
  <c r="AC1436" i="15"/>
  <c r="K2723" i="15"/>
  <c r="L2723" i="15" s="1"/>
  <c r="AC4864" i="15"/>
  <c r="K115" i="15"/>
  <c r="L115" i="15" s="1"/>
  <c r="AD2148" i="15"/>
  <c r="M3376" i="15"/>
  <c r="AD2436" i="15"/>
  <c r="K857" i="15"/>
  <c r="L857" i="15" s="1"/>
  <c r="K2099" i="15"/>
  <c r="L2099" i="15" s="1"/>
  <c r="AD3096" i="15"/>
  <c r="M4230" i="15"/>
  <c r="AC887" i="15"/>
  <c r="AC1617" i="15"/>
  <c r="AD4174" i="15"/>
  <c r="AD3319" i="15"/>
  <c r="AC4665" i="15"/>
  <c r="AD3284" i="15"/>
  <c r="M1453" i="15"/>
  <c r="AC1103" i="15"/>
  <c r="M4341" i="15"/>
  <c r="M3769" i="15"/>
  <c r="AD24" i="15"/>
  <c r="AC423" i="15"/>
  <c r="AC2749" i="15"/>
  <c r="K2699" i="15"/>
  <c r="L2699" i="15" s="1"/>
  <c r="M3690" i="15"/>
  <c r="M1828" i="15"/>
  <c r="M2413" i="15"/>
  <c r="M4402" i="15"/>
  <c r="K137" i="15"/>
  <c r="L137" i="15" s="1"/>
  <c r="M874" i="15"/>
  <c r="K2333" i="15"/>
  <c r="L2333" i="15" s="1"/>
  <c r="AD2745" i="15"/>
  <c r="M3507" i="15"/>
  <c r="AC4431" i="15"/>
  <c r="AD4004" i="15"/>
  <c r="AD1635" i="15"/>
  <c r="AC661" i="15"/>
  <c r="AC3808" i="15"/>
  <c r="M4422" i="15"/>
  <c r="AD1473" i="15"/>
  <c r="AD3202" i="15"/>
  <c r="AD3236" i="15"/>
  <c r="M4192" i="15"/>
  <c r="AC455" i="15"/>
  <c r="AC3500" i="15"/>
  <c r="M3107" i="15"/>
  <c r="AD1560" i="15"/>
  <c r="AD4366" i="15"/>
  <c r="AD3662" i="15"/>
  <c r="AC915" i="15"/>
  <c r="K3875" i="15"/>
  <c r="L3875" i="15" s="1"/>
  <c r="M2118" i="15"/>
  <c r="AC159" i="15"/>
  <c r="AD4403" i="15"/>
  <c r="K778" i="15"/>
  <c r="L778" i="15" s="1"/>
  <c r="AC319" i="15"/>
  <c r="M4159" i="15"/>
  <c r="M1909" i="15"/>
  <c r="M2173" i="15"/>
  <c r="AC1764" i="15"/>
  <c r="AC4223" i="15"/>
  <c r="AC1014" i="15"/>
  <c r="K3036" i="15"/>
  <c r="L3036" i="15" s="1"/>
  <c r="AC2594" i="15"/>
  <c r="K3917" i="15"/>
  <c r="L3917" i="15" s="1"/>
  <c r="AD1627" i="15"/>
  <c r="M4206" i="15"/>
  <c r="M4977" i="15"/>
  <c r="K2576" i="15"/>
  <c r="L2576" i="15" s="1"/>
  <c r="M3224" i="15"/>
  <c r="AD4507" i="15"/>
  <c r="AC3173" i="15"/>
  <c r="AD368" i="15"/>
  <c r="K3228" i="15"/>
  <c r="L3228" i="15" s="1"/>
  <c r="AD4000" i="15"/>
  <c r="M3045" i="15"/>
  <c r="K1339" i="15"/>
  <c r="L1339" i="15" s="1"/>
  <c r="AC4509" i="15"/>
  <c r="AC3724" i="15"/>
  <c r="AD3693" i="15"/>
  <c r="M2767" i="15"/>
  <c r="AC4709" i="15"/>
  <c r="M1187" i="15"/>
  <c r="K2870" i="15"/>
  <c r="L2870" i="15" s="1"/>
  <c r="AD2820" i="15"/>
  <c r="K2258" i="15"/>
  <c r="L2258" i="15" s="1"/>
  <c r="AC869" i="15"/>
  <c r="AC748" i="15"/>
  <c r="AC2140" i="15"/>
  <c r="AC2548" i="15"/>
  <c r="AD4353" i="15"/>
  <c r="M3034" i="15"/>
  <c r="AD3732" i="15"/>
  <c r="AC2896" i="15"/>
  <c r="AC2672" i="15"/>
  <c r="K2923" i="15"/>
  <c r="L2923" i="15" s="1"/>
  <c r="AC1390" i="15"/>
  <c r="AC4840" i="15"/>
  <c r="AC4320" i="15"/>
  <c r="K4105" i="15"/>
  <c r="L4105" i="15" s="1"/>
  <c r="AD3097" i="15"/>
  <c r="K7" i="15"/>
  <c r="L7" i="15" s="1"/>
  <c r="AC3083" i="15"/>
  <c r="M1621" i="15"/>
  <c r="AD232" i="15"/>
  <c r="AD665" i="15"/>
  <c r="AC4467" i="15"/>
  <c r="AC452" i="15"/>
  <c r="M2741" i="15"/>
  <c r="K2787" i="15"/>
  <c r="L2787" i="15" s="1"/>
  <c r="AC3852" i="15"/>
  <c r="K1933" i="15"/>
  <c r="L1933" i="15" s="1"/>
  <c r="K3066" i="15"/>
  <c r="L3066" i="15" s="1"/>
  <c r="AD4207" i="15"/>
  <c r="AD4249" i="15"/>
  <c r="K3308" i="15"/>
  <c r="L3308" i="15" s="1"/>
  <c r="AD3440" i="15"/>
  <c r="AD1019" i="15"/>
  <c r="AC1908" i="15"/>
  <c r="AC3226" i="15"/>
  <c r="AD4338" i="15"/>
  <c r="AD4561" i="15"/>
  <c r="AD3866" i="15"/>
  <c r="AC757" i="15"/>
  <c r="M4263" i="15"/>
  <c r="M199" i="15"/>
  <c r="M1225" i="15"/>
  <c r="K4303" i="15"/>
  <c r="L4303" i="15" s="1"/>
  <c r="K2575" i="15"/>
  <c r="L2575" i="15" s="1"/>
  <c r="AD2890" i="15"/>
  <c r="AD2660" i="15"/>
  <c r="K2439" i="15"/>
  <c r="L2439" i="15" s="1"/>
  <c r="AD1610" i="15"/>
  <c r="AC4070" i="15"/>
  <c r="AD3747" i="15"/>
  <c r="K591" i="15"/>
  <c r="L591" i="15" s="1"/>
  <c r="AC4165" i="15"/>
  <c r="AD2950" i="15"/>
  <c r="AC3029" i="15"/>
  <c r="AD4439" i="15"/>
  <c r="K2001" i="15"/>
  <c r="L2001" i="15" s="1"/>
  <c r="AD2367" i="15"/>
  <c r="AC1497" i="15"/>
  <c r="K4021" i="15"/>
  <c r="L4021" i="15" s="1"/>
  <c r="AC1428" i="15"/>
  <c r="M2270" i="15"/>
  <c r="AC2722" i="15"/>
  <c r="M4330" i="15"/>
  <c r="K3041" i="15"/>
  <c r="L3041" i="15" s="1"/>
  <c r="AD4889" i="15"/>
  <c r="M824" i="15"/>
  <c r="K3031" i="15"/>
  <c r="L3031" i="15" s="1"/>
  <c r="K1712" i="15"/>
  <c r="L1712" i="15" s="1"/>
  <c r="AD4400" i="15"/>
  <c r="AD955" i="15"/>
  <c r="AC4825" i="15"/>
  <c r="M2763" i="15"/>
  <c r="AD2007" i="15"/>
  <c r="AD373" i="15"/>
  <c r="K3229" i="15"/>
  <c r="L3229" i="15" s="1"/>
  <c r="K1062" i="15"/>
  <c r="L1062" i="15" s="1"/>
  <c r="AC4892" i="15"/>
  <c r="M1801" i="15"/>
  <c r="AC2684" i="15"/>
  <c r="AD2230" i="15"/>
  <c r="M305" i="15"/>
  <c r="AC4549" i="15"/>
  <c r="K3689" i="15"/>
  <c r="L3689" i="15" s="1"/>
  <c r="M3942" i="15"/>
  <c r="M4344" i="15"/>
  <c r="AC3674" i="15"/>
  <c r="M2612" i="15"/>
  <c r="AD972" i="15"/>
  <c r="AC3560" i="15"/>
  <c r="AD4828" i="15"/>
  <c r="K3003" i="15"/>
  <c r="L3003" i="15" s="1"/>
  <c r="M2902" i="15"/>
  <c r="AD4007" i="15"/>
  <c r="M1248" i="15"/>
  <c r="M3675" i="15"/>
  <c r="M1979" i="15"/>
  <c r="M2871" i="15"/>
  <c r="M3468" i="15"/>
  <c r="K3058" i="15"/>
  <c r="L3058" i="15" s="1"/>
  <c r="AC990" i="15"/>
  <c r="AD2566" i="15"/>
  <c r="AC3587" i="15"/>
  <c r="K3102" i="15"/>
  <c r="L3102" i="15" s="1"/>
  <c r="M3705" i="15"/>
  <c r="AD4817" i="15"/>
  <c r="M1904" i="15"/>
  <c r="M4847" i="15"/>
  <c r="K3334" i="15"/>
  <c r="L3334" i="15" s="1"/>
  <c r="M3136" i="15"/>
  <c r="AC295" i="15"/>
  <c r="K335" i="15"/>
  <c r="L335" i="15" s="1"/>
  <c r="K483" i="15"/>
  <c r="L483" i="15" s="1"/>
  <c r="AD1082" i="15"/>
  <c r="AC3441" i="15"/>
  <c r="M1102" i="15"/>
  <c r="M2667" i="15"/>
  <c r="AD130" i="15"/>
  <c r="M183" i="15"/>
  <c r="K229" i="15"/>
  <c r="L229" i="15" s="1"/>
  <c r="K2733" i="15"/>
  <c r="L2733" i="15" s="1"/>
  <c r="M802" i="15"/>
  <c r="AC864" i="15"/>
  <c r="K2844" i="15"/>
  <c r="L2844" i="15" s="1"/>
  <c r="M1371" i="15"/>
  <c r="AD406" i="15"/>
  <c r="M3152" i="15"/>
  <c r="K4222" i="15"/>
  <c r="L4222" i="15" s="1"/>
  <c r="K4954" i="15"/>
  <c r="L4954" i="15" s="1"/>
  <c r="AD2062" i="15"/>
  <c r="M1242" i="15"/>
  <c r="M2996" i="15"/>
  <c r="AC1624" i="15"/>
  <c r="M2263" i="15"/>
  <c r="AC1724" i="15"/>
  <c r="M2255" i="15"/>
  <c r="M499" i="15"/>
  <c r="AD3519" i="15"/>
  <c r="M2519" i="15"/>
  <c r="AC615" i="15"/>
  <c r="AC2129" i="15"/>
  <c r="AC2337" i="15"/>
  <c r="AC1629" i="15"/>
  <c r="AC998" i="15"/>
  <c r="AD1805" i="15"/>
  <c r="M1667" i="15"/>
  <c r="AD1846" i="15"/>
  <c r="K3686" i="15"/>
  <c r="L3686" i="15" s="1"/>
  <c r="AD4030" i="15"/>
  <c r="K2788" i="15"/>
  <c r="L2788" i="15" s="1"/>
  <c r="M2883" i="15"/>
  <c r="AC3650" i="15"/>
  <c r="AD1524" i="15"/>
  <c r="AC2133" i="15"/>
  <c r="AC2187" i="15"/>
  <c r="AD858" i="15"/>
  <c r="AC2530" i="15"/>
  <c r="M3386" i="15"/>
  <c r="AD759" i="15"/>
  <c r="K1051" i="15"/>
  <c r="L1051" i="15" s="1"/>
  <c r="AD419" i="15"/>
  <c r="AD3508" i="15"/>
  <c r="M3204" i="15"/>
  <c r="AC727" i="15"/>
  <c r="AD3605" i="15"/>
  <c r="AD987" i="15"/>
  <c r="AD2098" i="15"/>
  <c r="M931" i="15"/>
  <c r="K1273" i="15"/>
  <c r="L1273" i="15" s="1"/>
  <c r="AC1780" i="15"/>
  <c r="M4715" i="15"/>
  <c r="AC2780" i="15"/>
  <c r="AD1928" i="15"/>
  <c r="AD4933" i="15"/>
  <c r="K3896" i="15"/>
  <c r="L3896" i="15" s="1"/>
  <c r="K4265" i="15"/>
  <c r="L4265" i="15" s="1"/>
  <c r="AD675" i="15"/>
  <c r="AC2550" i="15"/>
  <c r="AC117" i="15"/>
  <c r="M3122" i="15"/>
  <c r="M126" i="15"/>
  <c r="AD1026" i="15"/>
  <c r="K1110" i="15"/>
  <c r="L1110" i="15" s="1"/>
  <c r="M3404" i="15"/>
  <c r="AD2375" i="15"/>
  <c r="AC2265" i="15"/>
  <c r="M1948" i="15"/>
  <c r="K296" i="15"/>
  <c r="L296" i="15" s="1"/>
  <c r="AD3841" i="15"/>
  <c r="K63" i="15"/>
  <c r="L63" i="15" s="1"/>
  <c r="AD833" i="15"/>
  <c r="K2852" i="15"/>
  <c r="L2852" i="15" s="1"/>
  <c r="AD3874" i="15"/>
  <c r="AC734" i="15"/>
  <c r="M1351" i="15"/>
  <c r="AC3565" i="15"/>
  <c r="AD4124" i="15"/>
  <c r="K1790" i="15"/>
  <c r="L1790" i="15" s="1"/>
  <c r="M1802" i="15"/>
  <c r="M794" i="15"/>
  <c r="M4239" i="15"/>
  <c r="AD3823" i="15"/>
  <c r="AD1433" i="15"/>
  <c r="AC3150" i="15"/>
  <c r="M3811" i="15"/>
  <c r="AD211" i="15"/>
  <c r="K1613" i="15"/>
  <c r="L1613" i="15" s="1"/>
  <c r="M1967" i="15"/>
  <c r="AC4252" i="15"/>
  <c r="M2394" i="15"/>
  <c r="M622" i="15"/>
  <c r="M459" i="15"/>
  <c r="K3531" i="15"/>
  <c r="L3531" i="15" s="1"/>
  <c r="M523" i="15"/>
  <c r="M584" i="15"/>
  <c r="K3988" i="15"/>
  <c r="L3988" i="15" s="1"/>
  <c r="AC1373" i="15"/>
  <c r="M202" i="15"/>
  <c r="AD3633" i="15"/>
  <c r="AD4844" i="15"/>
  <c r="M3537" i="15"/>
  <c r="K2059" i="15"/>
  <c r="L2059" i="15" s="1"/>
  <c r="M3461" i="15"/>
  <c r="K2712" i="15"/>
  <c r="L2712" i="15" s="1"/>
  <c r="AC1095" i="15"/>
  <c r="AC846" i="15"/>
  <c r="K849" i="15"/>
  <c r="L849" i="15" s="1"/>
  <c r="AC2297" i="15"/>
  <c r="AC4107" i="15"/>
  <c r="AD1501" i="15"/>
  <c r="K2108" i="15"/>
  <c r="L2108" i="15" s="1"/>
  <c r="AC2054" i="15"/>
  <c r="AD733" i="15"/>
  <c r="AD2286" i="15"/>
  <c r="M2994" i="15"/>
  <c r="M336" i="15"/>
  <c r="M20" i="15"/>
  <c r="AC1468" i="15"/>
  <c r="K3552" i="15"/>
  <c r="L3552" i="15" s="1"/>
  <c r="AC672" i="15"/>
  <c r="AD2361" i="15"/>
  <c r="K1121" i="15"/>
  <c r="L1121" i="15" s="1"/>
  <c r="AC2234" i="15"/>
  <c r="AD35" i="15"/>
  <c r="AD1064" i="15"/>
  <c r="K2989" i="15"/>
  <c r="L2989" i="15" s="1"/>
  <c r="M3062" i="15"/>
  <c r="M3466" i="15"/>
  <c r="AD4271" i="15"/>
  <c r="M1455" i="15"/>
  <c r="K3419" i="15"/>
  <c r="L3419" i="15" s="1"/>
  <c r="AC3714" i="15"/>
  <c r="AD4824" i="15"/>
  <c r="K3953" i="15"/>
  <c r="L3953" i="15" s="1"/>
  <c r="AC2639" i="15"/>
  <c r="K964" i="15"/>
  <c r="L964" i="15" s="1"/>
  <c r="AD1140" i="15"/>
  <c r="AD2658" i="15"/>
  <c r="M4671" i="15"/>
  <c r="M1674" i="15"/>
  <c r="K597" i="15"/>
  <c r="L597" i="15" s="1"/>
  <c r="M3337" i="15"/>
  <c r="AD2510" i="15"/>
  <c r="K4740" i="15"/>
  <c r="L4740" i="15" s="1"/>
  <c r="M524" i="15"/>
  <c r="AD4045" i="15"/>
  <c r="M2181" i="15"/>
  <c r="M1429" i="15"/>
  <c r="K914" i="15"/>
  <c r="L914" i="15" s="1"/>
  <c r="M51" i="15"/>
  <c r="K4923" i="15"/>
  <c r="L4923" i="15" s="1"/>
  <c r="AD2771" i="15"/>
  <c r="K4100" i="15"/>
  <c r="L4100" i="15" s="1"/>
  <c r="AC1112" i="15"/>
  <c r="AC944" i="15"/>
  <c r="K765" i="15"/>
  <c r="L765" i="15" s="1"/>
  <c r="M2" i="11"/>
  <c r="K1467" i="15"/>
  <c r="L1467" i="15" s="1"/>
  <c r="AC2591" i="15"/>
  <c r="AC3641" i="15"/>
  <c r="M2876" i="15"/>
  <c r="K1949" i="15"/>
  <c r="L1949" i="15" s="1"/>
  <c r="K4144" i="15"/>
  <c r="L4144" i="15" s="1"/>
  <c r="M1599" i="15"/>
  <c r="K1494" i="15"/>
  <c r="L1494" i="15" s="1"/>
  <c r="M2593" i="15"/>
  <c r="AD2643" i="15"/>
  <c r="AD3474" i="15"/>
  <c r="K1087" i="15"/>
  <c r="L1087" i="15" s="1"/>
  <c r="AD495" i="15"/>
  <c r="AD2743" i="15"/>
  <c r="K2829" i="15"/>
  <c r="L2829" i="15" s="1"/>
  <c r="M604" i="15"/>
  <c r="AC2401" i="15"/>
  <c r="AC4164" i="15"/>
  <c r="M4132" i="15"/>
  <c r="AC4862" i="15"/>
  <c r="AD3588" i="15"/>
  <c r="M3506" i="15"/>
  <c r="M3382" i="15"/>
  <c r="AC78" i="15"/>
  <c r="K2357" i="15"/>
  <c r="L2357" i="15" s="1"/>
  <c r="AC1739" i="15"/>
  <c r="M1656" i="15"/>
  <c r="AC1203" i="15"/>
  <c r="AD2911" i="15"/>
  <c r="K383" i="15"/>
  <c r="L383" i="15" s="1"/>
  <c r="AC4128" i="15"/>
  <c r="M2008" i="15"/>
  <c r="K1430" i="15"/>
  <c r="L1430" i="15" s="1"/>
  <c r="K1267" i="15"/>
  <c r="L1267" i="15" s="1"/>
  <c r="AD1122" i="15"/>
  <c r="K3653" i="15"/>
  <c r="L3653" i="15" s="1"/>
  <c r="K472" i="15"/>
  <c r="L472" i="15" s="1"/>
  <c r="M3209" i="15"/>
  <c r="AC3391" i="15"/>
  <c r="AD1603" i="15"/>
  <c r="AD2516" i="15"/>
  <c r="AC411" i="15"/>
  <c r="K2957" i="15"/>
  <c r="L2957" i="15" s="1"/>
  <c r="M2961" i="15"/>
  <c r="AD3799" i="15"/>
  <c r="K941" i="15"/>
  <c r="L941" i="15" s="1"/>
  <c r="M3261" i="15"/>
  <c r="AD4719" i="15"/>
  <c r="AD2487" i="15"/>
  <c r="M278" i="15"/>
  <c r="AC3411" i="15"/>
  <c r="K3443" i="15"/>
  <c r="L3443" i="15" s="1"/>
  <c r="AD2092" i="15"/>
  <c r="M1113" i="15"/>
  <c r="AD553" i="15"/>
  <c r="AC4674" i="15"/>
  <c r="AD1938" i="15"/>
  <c r="AC4680" i="15"/>
  <c r="AD2136" i="15"/>
  <c r="M90" i="15"/>
  <c r="AD3203" i="15"/>
  <c r="AD3900" i="15"/>
  <c r="AD4745" i="15"/>
  <c r="AD3119" i="15"/>
  <c r="M345" i="15"/>
  <c r="K645" i="15"/>
  <c r="L645" i="15" s="1"/>
  <c r="K1086" i="15"/>
  <c r="L1086" i="15" s="1"/>
  <c r="M935" i="15"/>
  <c r="M928" i="15"/>
  <c r="AD1873" i="15"/>
  <c r="AD4613" i="15"/>
  <c r="K4131" i="15"/>
  <c r="L4131" i="15" s="1"/>
  <c r="AC2513" i="15"/>
  <c r="AC390" i="15"/>
  <c r="AC3661" i="15"/>
  <c r="AD228" i="15"/>
  <c r="AC842" i="15"/>
  <c r="AC3899" i="15"/>
  <c r="M1306" i="15"/>
  <c r="AD3545" i="15"/>
  <c r="AD242" i="15"/>
  <c r="AC279" i="15"/>
  <c r="AD1276" i="15"/>
  <c r="M2848" i="15"/>
  <c r="AD1004" i="15"/>
  <c r="AD1374" i="15"/>
  <c r="AC2819" i="15"/>
  <c r="AC4924" i="15"/>
  <c r="AC3101" i="15"/>
  <c r="M508" i="15"/>
  <c r="M1887" i="15"/>
  <c r="AD3042" i="15"/>
  <c r="M94" i="15"/>
  <c r="AC515" i="15"/>
  <c r="M1399" i="15"/>
  <c r="M2895" i="15"/>
  <c r="M131" i="15"/>
  <c r="AC755" i="15"/>
  <c r="AC1490" i="15"/>
  <c r="AC4731" i="15"/>
  <c r="M2409" i="15"/>
  <c r="K2253" i="15"/>
  <c r="L2253" i="15" s="1"/>
  <c r="AD191" i="15"/>
  <c r="K463" i="15"/>
  <c r="L463" i="15" s="1"/>
  <c r="AC2717" i="15"/>
  <c r="AC224" i="15"/>
  <c r="AC1985" i="15"/>
  <c r="K2861" i="15"/>
  <c r="L2861" i="15" s="1"/>
  <c r="M4550" i="15"/>
  <c r="M919" i="15"/>
  <c r="AC3867" i="15"/>
  <c r="AC1377" i="15"/>
  <c r="AD2104" i="15"/>
  <c r="M3927" i="15"/>
  <c r="AC1200" i="15"/>
  <c r="AD1623" i="15"/>
  <c r="M2528" i="15"/>
  <c r="AC1698" i="15"/>
  <c r="M129" i="15"/>
  <c r="AC2435" i="15"/>
  <c r="AD2789" i="15"/>
  <c r="M1571" i="15"/>
  <c r="M4655" i="15"/>
  <c r="M47" i="15"/>
  <c r="AC2402" i="15"/>
  <c r="AD340" i="15"/>
  <c r="M3388" i="15"/>
  <c r="AC1485" i="15"/>
  <c r="M1889" i="15"/>
  <c r="AD2145" i="15"/>
  <c r="M1661" i="15"/>
  <c r="K2106" i="15"/>
  <c r="L2106" i="15" s="1"/>
  <c r="K1408" i="15"/>
  <c r="L1408" i="15" s="1"/>
  <c r="K355" i="15"/>
  <c r="L355" i="15" s="1"/>
  <c r="AC1774" i="15"/>
  <c r="AD1423" i="15"/>
  <c r="AC213" i="15"/>
  <c r="M1931" i="15"/>
  <c r="M3607" i="15"/>
  <c r="AD3106" i="15"/>
  <c r="AC1400" i="15"/>
  <c r="AD1129" i="15"/>
  <c r="M1322" i="15"/>
  <c r="K4190" i="15"/>
  <c r="L4190" i="15" s="1"/>
  <c r="AC1178" i="15"/>
  <c r="AD4951" i="15"/>
  <c r="K217" i="15"/>
  <c r="L217" i="15" s="1"/>
  <c r="M2936" i="15"/>
  <c r="M3744" i="15"/>
  <c r="K1589" i="15"/>
  <c r="L1589" i="15" s="1"/>
  <c r="M4197" i="15"/>
  <c r="AD1969" i="15"/>
  <c r="K4921" i="15"/>
  <c r="L4921" i="15" s="1"/>
  <c r="AD4944" i="15"/>
  <c r="K4906" i="15"/>
  <c r="L4906" i="15" s="1"/>
  <c r="M26" i="15"/>
  <c r="AC2693" i="15"/>
  <c r="K3571" i="15"/>
  <c r="L3571" i="15" s="1"/>
  <c r="AD219" i="15"/>
  <c r="K2661" i="15"/>
  <c r="L2661" i="15" s="1"/>
  <c r="K2728" i="15"/>
  <c r="L2728" i="15" s="1"/>
  <c r="K2948" i="15"/>
  <c r="L2948" i="15" s="1"/>
  <c r="K4129" i="15"/>
  <c r="L4129" i="15" s="1"/>
  <c r="M3623" i="15"/>
  <c r="M4112" i="15"/>
  <c r="K627" i="15"/>
  <c r="L627" i="15" s="1"/>
  <c r="AC4090" i="15"/>
  <c r="K303" i="15"/>
  <c r="L303" i="15" s="1"/>
  <c r="K484" i="15"/>
  <c r="L484" i="15" s="1"/>
  <c r="K3621" i="15"/>
  <c r="L3621" i="15" s="1"/>
  <c r="AD2747" i="15"/>
  <c r="AD2947" i="15"/>
  <c r="AC3052" i="15"/>
  <c r="K4857" i="15"/>
  <c r="L4857" i="15" s="1"/>
  <c r="M1532" i="15"/>
  <c r="AD3442" i="15"/>
  <c r="AD1544" i="15"/>
  <c r="AC3876" i="15"/>
  <c r="K3130" i="15"/>
  <c r="L3130" i="15" s="1"/>
  <c r="AD1099" i="15"/>
  <c r="K3658" i="15"/>
  <c r="L3658" i="15" s="1"/>
  <c r="M3856" i="15"/>
  <c r="AD677" i="15"/>
  <c r="K530" i="15"/>
  <c r="L530" i="15" s="1"/>
  <c r="AD3739" i="15"/>
  <c r="M2055" i="15"/>
  <c r="AC1241" i="15"/>
  <c r="M1883" i="15"/>
  <c r="AD407" i="15"/>
  <c r="K4586" i="15"/>
  <c r="L4586" i="15" s="1"/>
  <c r="AD3434" i="15"/>
  <c r="M714" i="15"/>
  <c r="AD2928" i="15"/>
  <c r="AD3425" i="15"/>
  <c r="AC510" i="15"/>
  <c r="K4484" i="15"/>
  <c r="L4484" i="15" s="1"/>
  <c r="AC1891" i="15"/>
  <c r="AC4683" i="15"/>
  <c r="K285" i="15"/>
  <c r="L285" i="15" s="1"/>
  <c r="AD4424" i="15"/>
  <c r="K539" i="15"/>
  <c r="L539" i="15" s="1"/>
  <c r="K4580" i="15"/>
  <c r="L4580" i="15" s="1"/>
  <c r="AD2785" i="15"/>
  <c r="K2791" i="15"/>
  <c r="L2791" i="15" s="1"/>
  <c r="K977" i="15"/>
  <c r="L977" i="15" s="1"/>
  <c r="K3944" i="15"/>
  <c r="L3944" i="15" s="1"/>
  <c r="K696" i="15"/>
  <c r="L696" i="15" s="1"/>
  <c r="AC708" i="15"/>
  <c r="AC2735" i="15"/>
  <c r="AD1061" i="15"/>
  <c r="K410" i="15"/>
  <c r="L410" i="15" s="1"/>
  <c r="AD4777" i="15"/>
  <c r="K1563" i="15"/>
  <c r="L1563" i="15" s="1"/>
  <c r="AC875" i="15"/>
  <c r="AC102" i="15"/>
  <c r="AC2233" i="15"/>
  <c r="K2081" i="15"/>
  <c r="L2081" i="15" s="1"/>
  <c r="M155" i="15"/>
  <c r="AD4524" i="15"/>
  <c r="AC3342" i="15"/>
  <c r="K898" i="15"/>
  <c r="L898" i="15" s="1"/>
  <c r="M2568" i="15"/>
  <c r="K3430" i="15"/>
  <c r="L3430" i="15" s="1"/>
  <c r="M4750" i="15"/>
  <c r="M1506" i="15"/>
  <c r="K2546" i="15"/>
  <c r="L2546" i="15" s="1"/>
  <c r="AC2016" i="15"/>
  <c r="AD2671" i="15"/>
  <c r="AC1542" i="15"/>
  <c r="M526" i="15"/>
  <c r="AC543" i="15"/>
  <c r="AD829" i="15"/>
  <c r="AC1595" i="15"/>
  <c r="AC2344" i="15"/>
  <c r="K613" i="15"/>
  <c r="L613" i="15" s="1"/>
  <c r="K3451" i="15"/>
  <c r="L3451" i="15" s="1"/>
  <c r="AD3730" i="15"/>
  <c r="AD2369" i="15"/>
  <c r="AC4897" i="15"/>
  <c r="K2531" i="15"/>
  <c r="L2531" i="15" s="1"/>
  <c r="M2977" i="15"/>
  <c r="AC575" i="15"/>
  <c r="M3241" i="15"/>
  <c r="AC2578" i="15"/>
  <c r="AC3075" i="15"/>
  <c r="M920" i="15"/>
  <c r="AC1830" i="15"/>
  <c r="K2474" i="15"/>
  <c r="L2474" i="15" s="1"/>
  <c r="K4521" i="15"/>
  <c r="L4521" i="15" s="1"/>
  <c r="M1321" i="15"/>
  <c r="AD4852" i="15"/>
  <c r="AC4960" i="15"/>
  <c r="AC4700" i="15"/>
  <c r="K4503" i="15"/>
  <c r="L4503" i="15" s="1"/>
  <c r="K1107" i="15"/>
  <c r="L1107" i="15" s="1"/>
  <c r="AD2301" i="15"/>
  <c r="AD3070" i="15"/>
  <c r="AD2052" i="15"/>
  <c r="AC3761" i="15"/>
  <c r="M2632" i="15"/>
  <c r="M4136" i="15"/>
  <c r="M2877" i="15"/>
  <c r="K2614" i="15"/>
  <c r="L2614" i="15" s="1"/>
  <c r="AC4180" i="15"/>
  <c r="AC1195" i="15"/>
  <c r="K819" i="15"/>
  <c r="L819" i="15" s="1"/>
  <c r="K1254" i="15"/>
  <c r="L1254" i="15" s="1"/>
  <c r="AD4678" i="15"/>
  <c r="K2873" i="15"/>
  <c r="L2873" i="15" s="1"/>
  <c r="AC2698" i="15"/>
  <c r="AD3248" i="15"/>
  <c r="M1233" i="15"/>
  <c r="K2868" i="15"/>
  <c r="L2868" i="15" s="1"/>
  <c r="AD3671" i="15"/>
  <c r="M3877" i="15"/>
  <c r="AC270" i="15"/>
  <c r="K2770" i="15"/>
  <c r="L2770" i="15" s="1"/>
  <c r="AD1840" i="15"/>
  <c r="AD4085" i="15"/>
  <c r="K4537" i="15"/>
  <c r="L4537" i="15" s="1"/>
  <c r="AD741" i="15"/>
  <c r="AD4686" i="15"/>
  <c r="AD4451" i="15"/>
  <c r="K3400" i="15"/>
  <c r="L3400" i="15" s="1"/>
  <c r="M4288" i="15"/>
  <c r="K1071" i="15"/>
  <c r="L1071" i="15" s="1"/>
  <c r="AD2869" i="15"/>
  <c r="K2075" i="15"/>
  <c r="L2075" i="15" s="1"/>
  <c r="K4251" i="15"/>
  <c r="L4251" i="15" s="1"/>
  <c r="AC4191" i="15"/>
  <c r="K3664" i="15"/>
  <c r="L3664" i="15" s="1"/>
  <c r="AD4455" i="15"/>
  <c r="AC1132" i="15"/>
  <c r="AD3484" i="15"/>
  <c r="AC3094" i="15"/>
  <c r="K911" i="15"/>
  <c r="L911" i="15" s="1"/>
  <c r="AC3986" i="15"/>
  <c r="M4377" i="15"/>
  <c r="M3673" i="15"/>
  <c r="AD3369" i="15"/>
  <c r="AC1516" i="15"/>
  <c r="K2342" i="15"/>
  <c r="L2342" i="15" s="1"/>
  <c r="K2082" i="15"/>
  <c r="L2082" i="15" s="1"/>
  <c r="AD2532" i="15"/>
  <c r="M817" i="15"/>
  <c r="M1009" i="15"/>
  <c r="K4851" i="15"/>
  <c r="L4851" i="15" s="1"/>
  <c r="AC2915" i="15"/>
  <c r="AC125" i="15"/>
  <c r="AC3609" i="15"/>
  <c r="M2888" i="15"/>
  <c r="M156" i="15"/>
  <c r="AD3794" i="15"/>
  <c r="K2872" i="15"/>
  <c r="L2872" i="15" s="1"/>
  <c r="AC4837" i="15"/>
  <c r="K4037" i="15"/>
  <c r="L4037" i="15" s="1"/>
  <c r="K3961" i="15"/>
  <c r="L3961" i="15" s="1"/>
  <c r="M3574" i="15"/>
  <c r="K4208" i="15"/>
  <c r="L4208" i="15" s="1"/>
  <c r="K3725" i="15"/>
  <c r="L3725" i="15" s="1"/>
  <c r="AD4614" i="15"/>
  <c r="M4399" i="15"/>
  <c r="M4611" i="15"/>
  <c r="AD676" i="15"/>
  <c r="M3544" i="15"/>
  <c r="K2562" i="15"/>
  <c r="L2562" i="15" s="1"/>
  <c r="M164" i="15"/>
  <c r="AC4723" i="15"/>
  <c r="K2480" i="15"/>
  <c r="L2480" i="15" s="1"/>
  <c r="M3782" i="15"/>
  <c r="AC3683" i="15"/>
  <c r="K2044" i="15"/>
  <c r="L2044" i="15" s="1"/>
  <c r="AC1654" i="15"/>
  <c r="AD4666" i="15"/>
  <c r="AD2810" i="15"/>
  <c r="K4411" i="15"/>
  <c r="L4411" i="15" s="1"/>
  <c r="M4751" i="15"/>
  <c r="AD3326" i="15"/>
  <c r="K167" i="15"/>
  <c r="L167" i="15" s="1"/>
  <c r="K239" i="15"/>
  <c r="L239" i="15" s="1"/>
  <c r="K4262" i="15"/>
  <c r="L4262" i="15" s="1"/>
  <c r="AD1722" i="15"/>
  <c r="AC2155" i="15"/>
  <c r="K4433" i="15"/>
  <c r="L4433" i="15" s="1"/>
  <c r="AC4784" i="15"/>
  <c r="AD2617" i="15"/>
  <c r="K3480" i="15"/>
  <c r="L3480" i="15" s="1"/>
  <c r="K2066" i="15"/>
  <c r="L2066" i="15" s="1"/>
  <c r="K4652" i="15"/>
  <c r="L4652" i="15" s="1"/>
  <c r="M3313" i="15"/>
  <c r="K3303" i="15"/>
  <c r="L3303" i="15" s="1"/>
  <c r="AD3397" i="15"/>
  <c r="AC2918" i="15"/>
  <c r="AC3212" i="15"/>
  <c r="K4442" i="15"/>
  <c r="L4442" i="15" s="1"/>
  <c r="AD4730" i="15"/>
  <c r="M4398" i="15"/>
  <c r="AD3504" i="15"/>
  <c r="K3408" i="15"/>
  <c r="L3408" i="15" s="1"/>
  <c r="M4368" i="15"/>
  <c r="K3604" i="15"/>
  <c r="L3604" i="15" s="1"/>
  <c r="AC1701" i="15"/>
  <c r="AD111" i="15"/>
  <c r="AD4247" i="15"/>
  <c r="K3320" i="15"/>
  <c r="L3320" i="15" s="1"/>
  <c r="K2453" i="15"/>
  <c r="L2453" i="15" s="1"/>
  <c r="M2570" i="15"/>
  <c r="AC3700" i="15"/>
  <c r="K2569" i="15"/>
  <c r="L2569" i="15" s="1"/>
  <c r="AD4342" i="15"/>
  <c r="M3736" i="15"/>
  <c r="M1380" i="15"/>
  <c r="AC2697" i="15"/>
  <c r="AD4133" i="15"/>
  <c r="K3496" i="15"/>
  <c r="L3496" i="15" s="1"/>
  <c r="K2466" i="15"/>
  <c r="L2466" i="15" s="1"/>
  <c r="AD3444" i="15"/>
  <c r="AC3557" i="15"/>
  <c r="K4383" i="15"/>
  <c r="L4383" i="15" s="1"/>
  <c r="K938" i="15"/>
  <c r="L938" i="15" s="1"/>
  <c r="AC1888" i="15"/>
  <c r="K4943" i="15"/>
  <c r="L4943" i="15" s="1"/>
  <c r="M3898" i="15"/>
  <c r="AC3294" i="15"/>
  <c r="AD619" i="15"/>
  <c r="K3861" i="15"/>
  <c r="L3861" i="15" s="1"/>
  <c r="M1718" i="15"/>
  <c r="AC4637" i="15"/>
  <c r="AD4111" i="15"/>
  <c r="K1517" i="15"/>
  <c r="L1517" i="15" s="1"/>
  <c r="AC2903" i="15"/>
  <c r="AC1925" i="15"/>
  <c r="M1089" i="15"/>
  <c r="AD4970" i="15"/>
  <c r="M896" i="15"/>
  <c r="AC1549" i="15"/>
  <c r="AC4787" i="15"/>
  <c r="AD4389" i="15"/>
  <c r="AD138" i="15"/>
  <c r="AC2622" i="15"/>
  <c r="M4493" i="15"/>
  <c r="K3903" i="15"/>
  <c r="L3903" i="15" s="1"/>
  <c r="AC2151" i="15"/>
  <c r="AD4013" i="15"/>
  <c r="AC726" i="15"/>
  <c r="AC1050" i="15"/>
  <c r="AD942" i="15"/>
  <c r="M264" i="15"/>
  <c r="K3023" i="15"/>
  <c r="L3023" i="15" s="1"/>
  <c r="M4809" i="15"/>
  <c r="AD3459" i="15"/>
  <c r="AD2596" i="15"/>
  <c r="M850" i="15"/>
  <c r="M4309" i="15"/>
  <c r="M398" i="15"/>
  <c r="K3807" i="15"/>
  <c r="L3807" i="15" s="1"/>
  <c r="AD1115" i="15"/>
  <c r="AD1162" i="15"/>
  <c r="AC2619" i="15"/>
  <c r="AC1016" i="15"/>
  <c r="AC3127" i="15"/>
  <c r="K2213" i="15"/>
  <c r="L2213" i="15" s="1"/>
  <c r="AC2824" i="15"/>
  <c r="K4312" i="15"/>
  <c r="L4312" i="15" s="1"/>
  <c r="AD3243" i="15"/>
  <c r="M3709" i="15"/>
  <c r="AD3558" i="15"/>
  <c r="M291" i="15"/>
  <c r="K1201" i="15"/>
  <c r="L1201" i="15" s="1"/>
  <c r="M957" i="15"/>
  <c r="AC3912" i="15"/>
  <c r="K3424" i="15"/>
  <c r="L3424" i="15" s="1"/>
  <c r="K4025" i="15"/>
  <c r="L4025" i="15" s="1"/>
  <c r="M4375" i="15"/>
  <c r="AD1832" i="15"/>
  <c r="M2607" i="15"/>
  <c r="AD4735" i="15"/>
  <c r="K932" i="15"/>
  <c r="L932" i="15" s="1"/>
  <c r="M1362" i="15"/>
  <c r="K3715" i="15"/>
  <c r="L3715" i="15" s="1"/>
  <c r="M4461" i="15"/>
  <c r="K3255" i="15"/>
  <c r="L3255" i="15" s="1"/>
  <c r="AD3327" i="15"/>
  <c r="AC3402" i="15"/>
  <c r="AC4915" i="15"/>
  <c r="K4199" i="15"/>
  <c r="L4199" i="15" s="1"/>
  <c r="AC4584" i="15"/>
  <c r="AD100" i="15"/>
  <c r="M2019" i="15"/>
  <c r="K3509" i="15"/>
  <c r="L3509" i="15" s="1"/>
  <c r="AC1159" i="15"/>
  <c r="AC826" i="15"/>
  <c r="M431" i="15"/>
  <c r="K9" i="15"/>
  <c r="L9" i="15" s="1"/>
  <c r="AD1446" i="15"/>
  <c r="M669" i="15"/>
  <c r="M4393" i="15"/>
  <c r="AD370" i="15"/>
  <c r="M1038" i="15"/>
  <c r="K4328" i="15"/>
  <c r="L4328" i="15" s="1"/>
  <c r="AC2653" i="15"/>
  <c r="K366" i="15"/>
  <c r="L366" i="15" s="1"/>
  <c r="M105" i="15"/>
  <c r="AC1713" i="15"/>
  <c r="K2922" i="15"/>
  <c r="L2922" i="15" s="1"/>
  <c r="AD3632" i="15"/>
  <c r="K3790" i="15"/>
  <c r="L3790" i="15" s="1"/>
  <c r="AC4599" i="15"/>
  <c r="K692" i="15"/>
  <c r="L692" i="15" s="1"/>
  <c r="M3299" i="15"/>
  <c r="M4241" i="15"/>
  <c r="M1174" i="15"/>
  <c r="AC1641" i="15"/>
  <c r="K3921" i="15"/>
  <c r="L3921" i="15" s="1"/>
  <c r="AD3456" i="15"/>
  <c r="M3598" i="15"/>
  <c r="K3800" i="15"/>
  <c r="L3800" i="15" s="1"/>
  <c r="AD1565" i="15"/>
  <c r="K783" i="15"/>
  <c r="L783" i="15" s="1"/>
  <c r="AC1789" i="15"/>
  <c r="M3864" i="15"/>
  <c r="AC4308" i="15"/>
  <c r="K3583" i="15"/>
  <c r="L3583" i="15" s="1"/>
  <c r="K1704" i="15"/>
  <c r="L1704" i="15" s="1"/>
  <c r="K594" i="15"/>
  <c r="L594" i="15" s="1"/>
  <c r="AC4384" i="15"/>
  <c r="M1765" i="15"/>
  <c r="M2074" i="15"/>
  <c r="AD2123" i="15"/>
  <c r="AD1476" i="15"/>
  <c r="M1893" i="15"/>
  <c r="AC939" i="15"/>
  <c r="AD509" i="15"/>
  <c r="K994" i="15"/>
  <c r="L994" i="15" s="1"/>
  <c r="M2184" i="15"/>
  <c r="M3329" i="15"/>
  <c r="AD2761" i="15"/>
  <c r="K1202" i="15"/>
  <c r="L1202" i="15" s="1"/>
  <c r="K3763" i="15"/>
  <c r="L3763" i="15" s="1"/>
  <c r="AC4443" i="15"/>
  <c r="AC1852" i="15"/>
  <c r="K4945" i="15"/>
  <c r="L4945" i="15" s="1"/>
  <c r="AC3153" i="15"/>
  <c r="AC1702" i="15"/>
  <c r="M1531" i="15"/>
  <c r="K2172" i="15"/>
  <c r="L2172" i="15" s="1"/>
  <c r="AD3916" i="15"/>
  <c r="M2431" i="15"/>
  <c r="AC4326" i="15"/>
  <c r="K4483" i="15"/>
  <c r="L4483" i="15" s="1"/>
  <c r="M4746" i="15"/>
  <c r="M1405" i="15"/>
  <c r="K709" i="15"/>
  <c r="L709" i="15" s="1"/>
  <c r="K1649" i="15"/>
  <c r="L1649" i="15" s="1"/>
  <c r="AC1705" i="15"/>
  <c r="M2958" i="15"/>
  <c r="M4298" i="15"/>
  <c r="AD4626" i="15"/>
  <c r="AD4462" i="15"/>
  <c r="M3630" i="15"/>
  <c r="K1662" i="15"/>
  <c r="L1662" i="15" s="1"/>
  <c r="K1679" i="15"/>
  <c r="L1679" i="15" s="1"/>
  <c r="M3965" i="15"/>
  <c r="AD1293" i="15"/>
  <c r="M878" i="15"/>
  <c r="K3559" i="15"/>
  <c r="L3559" i="15" s="1"/>
  <c r="K3137" i="15"/>
  <c r="L3137" i="15" s="1"/>
  <c r="M4849" i="15"/>
  <c r="M1224" i="15"/>
  <c r="K3406" i="15"/>
  <c r="L3406" i="15" s="1"/>
  <c r="M1552" i="15"/>
  <c r="M3446" i="15"/>
  <c r="M4332" i="15"/>
  <c r="M1861" i="15"/>
  <c r="AC365" i="15"/>
  <c r="AD1658" i="15"/>
  <c r="AC1278" i="15"/>
  <c r="K811" i="15"/>
  <c r="L811" i="15" s="1"/>
  <c r="K4321" i="15"/>
  <c r="L4321" i="15" s="1"/>
  <c r="M2757" i="15"/>
  <c r="M381" i="15"/>
  <c r="K2046" i="15"/>
  <c r="L2046" i="15" s="1"/>
  <c r="AD2370" i="15"/>
  <c r="M3873" i="15"/>
  <c r="M1343" i="15"/>
  <c r="K2739" i="15"/>
  <c r="L2739" i="15" s="1"/>
  <c r="AC4641" i="15"/>
  <c r="AD4297" i="15"/>
  <c r="K2405" i="15"/>
  <c r="L2405" i="15" s="1"/>
  <c r="K937" i="15"/>
  <c r="L937" i="15" s="1"/>
  <c r="K2036" i="15"/>
  <c r="L2036" i="15" s="1"/>
  <c r="AC3333" i="15"/>
  <c r="M2766" i="15"/>
  <c r="K4714" i="15"/>
  <c r="L4714" i="15" s="1"/>
  <c r="AC3179" i="15"/>
  <c r="M986" i="15"/>
  <c r="K3533" i="15"/>
  <c r="L3533" i="15" s="1"/>
  <c r="K4072" i="15"/>
  <c r="L4072" i="15" s="1"/>
  <c r="AD2536" i="15"/>
  <c r="M206" i="15"/>
  <c r="AC1844" i="15"/>
  <c r="K4480" i="15"/>
  <c r="L4480" i="15" s="1"/>
  <c r="M1300" i="15"/>
  <c r="M545" i="15"/>
  <c r="K2834" i="15"/>
  <c r="L2834" i="15" s="1"/>
  <c r="K4767" i="15"/>
  <c r="L4767" i="15" s="1"/>
  <c r="AD2983" i="15"/>
  <c r="AC4916" i="15"/>
  <c r="M4907" i="15"/>
  <c r="K1582" i="15"/>
  <c r="L1582" i="15" s="1"/>
  <c r="AD1213" i="15"/>
  <c r="K3239" i="15"/>
  <c r="L3239" i="15" s="1"/>
  <c r="AC4394" i="15"/>
  <c r="K2289" i="15"/>
  <c r="L2289" i="15" s="1"/>
  <c r="K46" i="15"/>
  <c r="L46" i="15" s="1"/>
  <c r="AC197" i="15"/>
  <c r="AD4883" i="15"/>
  <c r="K4098" i="15"/>
  <c r="L4098" i="15" s="1"/>
  <c r="AC3170" i="15"/>
  <c r="AD2845" i="15"/>
  <c r="M4119" i="15"/>
  <c r="K3933" i="15"/>
  <c r="L3933" i="15" s="1"/>
  <c r="AD668" i="15"/>
  <c r="K2043" i="15"/>
  <c r="L2043" i="15" s="1"/>
  <c r="K1068" i="15"/>
  <c r="L1068" i="15" s="1"/>
  <c r="M4965" i="15"/>
  <c r="K1299" i="15"/>
  <c r="L1299" i="15" s="1"/>
  <c r="AC174" i="15"/>
  <c r="AC3635" i="15"/>
  <c r="M97" i="15"/>
  <c r="AD2164" i="15"/>
  <c r="AC3013" i="15"/>
  <c r="AC1695" i="15"/>
  <c r="AD4515" i="15"/>
  <c r="M181" i="15"/>
  <c r="K2134" i="15"/>
  <c r="L2134" i="15" s="1"/>
  <c r="M3489" i="15"/>
  <c r="K316" i="15"/>
  <c r="L316" i="15" s="1"/>
  <c r="AC3863" i="15"/>
  <c r="K3177" i="15"/>
  <c r="L3177" i="15" s="1"/>
  <c r="M4031" i="15"/>
  <c r="K3125" i="15"/>
  <c r="L3125" i="15" s="1"/>
  <c r="AD321" i="15"/>
  <c r="AC187" i="15"/>
  <c r="AC4806" i="15"/>
  <c r="K4621" i="15"/>
  <c r="L4621" i="15" s="1"/>
  <c r="AC4381" i="15"/>
  <c r="M3819" i="15"/>
  <c r="AD2102" i="15"/>
  <c r="AD3274" i="15"/>
  <c r="AD3244" i="15"/>
  <c r="K2892" i="15"/>
  <c r="L2892" i="15" s="1"/>
  <c r="AD3639" i="15"/>
  <c r="K2228" i="15"/>
  <c r="L2228" i="15" s="1"/>
  <c r="M3825" i="15"/>
  <c r="AD4020" i="15"/>
  <c r="AC2637" i="15"/>
  <c r="K4556" i="15"/>
  <c r="L4556" i="15" s="1"/>
  <c r="M4922" i="15"/>
  <c r="AC4236" i="15"/>
  <c r="M1296" i="15"/>
  <c r="AC4259" i="15"/>
  <c r="AC3028" i="15"/>
  <c r="AD4469" i="15"/>
  <c r="K4551" i="15"/>
  <c r="L4551" i="15" s="1"/>
  <c r="M4231" i="15"/>
  <c r="K2455" i="15"/>
  <c r="L2455" i="15" s="1"/>
  <c r="AC1052" i="15"/>
  <c r="K4540" i="15"/>
  <c r="L4540" i="15" s="1"/>
  <c r="M3589" i="15"/>
  <c r="AC2372" i="15"/>
  <c r="M4084" i="15"/>
  <c r="M3915" i="15"/>
  <c r="K189" i="15"/>
  <c r="L189" i="15" s="1"/>
  <c r="AC2122" i="15"/>
  <c r="K4281" i="15"/>
  <c r="L4281" i="15" s="1"/>
  <c r="M2207" i="15"/>
  <c r="K2678" i="15"/>
  <c r="L2678" i="15" s="1"/>
  <c r="K3418" i="15"/>
  <c r="L3418" i="15" s="1"/>
  <c r="AC3184" i="15"/>
  <c r="K2802" i="15"/>
  <c r="L2802" i="15" s="1"/>
  <c r="AC1694" i="15"/>
  <c r="AC442" i="15"/>
  <c r="AD4009" i="15"/>
  <c r="M2252" i="15"/>
  <c r="M3312" i="15"/>
  <c r="M603" i="15"/>
  <c r="AC3945" i="15"/>
  <c r="AC659" i="15"/>
  <c r="AD2083" i="15"/>
  <c r="AD4143" i="15"/>
  <c r="AD3132" i="15"/>
  <c r="AD4488" i="15"/>
  <c r="AC580" i="15"/>
  <c r="M3955" i="15"/>
  <c r="AD3862" i="15"/>
  <c r="AD405" i="15"/>
  <c r="AD2125" i="15"/>
  <c r="AD4470" i="15"/>
  <c r="M2837" i="15"/>
  <c r="AD4697" i="15"/>
  <c r="M2654" i="15"/>
  <c r="AD892" i="15"/>
  <c r="AD1783" i="15"/>
  <c r="AC4630" i="15"/>
  <c r="AC3967" i="15"/>
  <c r="K4602" i="15"/>
  <c r="L4602" i="15" s="1"/>
  <c r="M1021" i="15"/>
  <c r="AC3447" i="15"/>
  <c r="M1652" i="15"/>
  <c r="AD4337" i="15"/>
  <c r="AC876" i="15"/>
  <c r="AC2260" i="15"/>
  <c r="K1222" i="15"/>
  <c r="L1222" i="15" s="1"/>
  <c r="K710" i="15"/>
  <c r="L710" i="15" s="1"/>
  <c r="K198" i="15"/>
  <c r="L198" i="15" s="1"/>
  <c r="K4361" i="15"/>
  <c r="L4361" i="15" s="1"/>
  <c r="M1953" i="15"/>
  <c r="K4505" i="15"/>
  <c r="L4505" i="15" s="1"/>
  <c r="M4498" i="15"/>
  <c r="K3553" i="15"/>
  <c r="L3553" i="15" s="1"/>
  <c r="M2163" i="15"/>
  <c r="AC1711" i="15"/>
  <c r="M3196" i="15"/>
  <c r="K3014" i="15"/>
  <c r="L3014" i="15" s="1"/>
  <c r="AD2584" i="15"/>
  <c r="M546" i="15"/>
  <c r="AC4334" i="15"/>
  <c r="M179" i="15"/>
  <c r="K715" i="15"/>
  <c r="L715" i="15" s="1"/>
  <c r="M2545" i="15"/>
  <c r="K4077" i="15"/>
  <c r="L4077" i="15" s="1"/>
  <c r="AD4894" i="15"/>
  <c r="K3237" i="15"/>
  <c r="L3237" i="15" s="1"/>
  <c r="M3995" i="15"/>
  <c r="M583" i="15"/>
  <c r="K1142" i="15"/>
  <c r="L1142" i="15" s="1"/>
  <c r="M88" i="15"/>
  <c r="AC2590" i="15"/>
  <c r="AD2160" i="15"/>
  <c r="AC1456" i="15"/>
  <c r="M2290" i="15"/>
  <c r="AC207" i="15"/>
  <c r="AC1910" i="15"/>
  <c r="K1612" i="15"/>
  <c r="L1612" i="15" s="1"/>
  <c r="AD3914" i="15"/>
  <c r="AC992" i="15"/>
  <c r="AC338" i="15"/>
  <c r="AC1138" i="15"/>
  <c r="M2168" i="15"/>
  <c r="AD3108" i="15"/>
  <c r="AD2273" i="15"/>
  <c r="K1822" i="15"/>
  <c r="L1822" i="15" s="1"/>
  <c r="AD323" i="15"/>
  <c r="M3193" i="15"/>
  <c r="AD1798" i="15"/>
  <c r="M3831" i="15"/>
  <c r="AC4316" i="15"/>
  <c r="AD4043" i="15"/>
  <c r="M3960" i="15"/>
  <c r="AD2939" i="15"/>
  <c r="M1559" i="15"/>
  <c r="AD1105" i="15"/>
  <c r="M2243" i="15"/>
  <c r="M763" i="15"/>
  <c r="M2602" i="15"/>
  <c r="AC2758" i="15"/>
  <c r="K1538" i="15"/>
  <c r="L1538" i="15" s="1"/>
  <c r="AD3315" i="15"/>
  <c r="AC3141" i="15"/>
  <c r="AD2716" i="15"/>
  <c r="AD678" i="15"/>
  <c r="M4659" i="15"/>
  <c r="AD1640" i="15"/>
  <c r="M3082" i="15"/>
  <c r="M569" i="15"/>
  <c r="AC625" i="15"/>
  <c r="AC4097" i="15"/>
  <c r="M663" i="15"/>
  <c r="AC1854" i="15"/>
  <c r="M3593" i="15"/>
  <c r="AD4743" i="15"/>
  <c r="K4972" i="15"/>
  <c r="L4972" i="15" s="1"/>
  <c r="AC3984" i="15"/>
  <c r="AD3809" i="15"/>
  <c r="AD2128" i="15"/>
  <c r="M2799" i="15"/>
  <c r="M641" i="15"/>
  <c r="M2952" i="15"/>
  <c r="M2182" i="15"/>
  <c r="M2064" i="15"/>
  <c r="M3562" i="15"/>
  <c r="AC1748" i="15"/>
  <c r="AC3286" i="15"/>
  <c r="M348" i="15"/>
  <c r="AC2541" i="15"/>
  <c r="AC2867" i="15"/>
  <c r="AD1753" i="15"/>
  <c r="AD3118" i="15"/>
  <c r="M1101" i="15"/>
  <c r="M260" i="15"/>
  <c r="M1934" i="15"/>
  <c r="AD1088" i="15"/>
  <c r="M3340" i="15"/>
  <c r="AC3178" i="15"/>
  <c r="M861" i="15"/>
  <c r="K1523" i="15"/>
  <c r="L1523" i="15" s="1"/>
  <c r="M4058" i="15"/>
  <c r="M4012" i="15"/>
  <c r="AD1395" i="15"/>
  <c r="K2318" i="15"/>
  <c r="L2318" i="15" s="1"/>
  <c r="AC4405" i="15"/>
  <c r="AD4953" i="15"/>
  <c r="AD3645" i="15"/>
  <c r="K4640" i="15"/>
  <c r="L4640" i="15" s="1"/>
  <c r="AD2755" i="15"/>
  <c r="AC1614" i="15"/>
  <c r="AD4415" i="15"/>
  <c r="K1116" i="15"/>
  <c r="L1116" i="15" s="1"/>
  <c r="M891" i="15"/>
  <c r="M1520" i="15"/>
  <c r="AD3473" i="15"/>
  <c r="AC2112" i="15"/>
  <c r="AC2383" i="15"/>
  <c r="AC1981" i="15"/>
  <c r="AD2378" i="15"/>
  <c r="M3032" i="15"/>
  <c r="AD576" i="15"/>
  <c r="M3497" i="15"/>
  <c r="M1017" i="15"/>
  <c r="M350" i="15"/>
  <c r="K879" i="15"/>
  <c r="L879" i="15" s="1"/>
  <c r="AD80" i="15"/>
  <c r="AD1263" i="15"/>
  <c r="M1515" i="15"/>
  <c r="AD758" i="15"/>
  <c r="AD742" i="15"/>
  <c r="AC2410" i="15"/>
  <c r="M1685" i="15"/>
  <c r="M1831" i="15"/>
  <c r="M4754" i="15"/>
  <c r="M988" i="15"/>
  <c r="K1945" i="15"/>
  <c r="L1945" i="15" s="1"/>
  <c r="AD642" i="15"/>
  <c r="AD1120" i="15"/>
  <c r="M149" i="15"/>
  <c r="M700" i="15"/>
  <c r="AD3628" i="15"/>
  <c r="AD4722" i="15"/>
  <c r="M537" i="15"/>
  <c r="K68" i="15"/>
  <c r="L68" i="15" s="1"/>
  <c r="AC4014" i="15"/>
  <c r="AC4317" i="15"/>
  <c r="AC1047" i="15"/>
  <c r="AD220" i="15"/>
  <c r="AD2631" i="15"/>
  <c r="AC2319" i="15"/>
  <c r="AD3698" i="15"/>
  <c r="M3835" i="15"/>
  <c r="M1894" i="15"/>
  <c r="AD777" i="15"/>
  <c r="AD3963" i="15"/>
  <c r="AD2412" i="15"/>
  <c r="AC4221" i="15"/>
  <c r="AD4684" i="15"/>
  <c r="AC1736" i="15"/>
  <c r="AD1906" i="15"/>
  <c r="K3910" i="15"/>
  <c r="L3910" i="15" s="1"/>
  <c r="AD2316" i="15"/>
  <c r="AD4800" i="15"/>
  <c r="K4038" i="15"/>
  <c r="L4038" i="15" s="1"/>
  <c r="M4091" i="15"/>
  <c r="AD585" i="15"/>
  <c r="M1541" i="15"/>
  <c r="K1491" i="15"/>
  <c r="L1491" i="15" s="1"/>
  <c r="AC3291" i="15"/>
  <c r="M2448" i="15"/>
  <c r="AC862" i="15"/>
  <c r="K4712" i="15"/>
  <c r="L4712" i="15" s="1"/>
  <c r="K3597" i="15"/>
  <c r="L3597" i="15" s="1"/>
  <c r="AC3788" i="15"/>
  <c r="M4761" i="15"/>
  <c r="K729" i="15"/>
  <c r="L729" i="15" s="1"/>
  <c r="M2663" i="15"/>
  <c r="AD2912" i="15"/>
  <c r="AC3375" i="15"/>
  <c r="K457" i="15"/>
  <c r="L457" i="15" s="1"/>
  <c r="AC1940" i="15"/>
  <c r="AD32" i="15"/>
  <c r="M623" i="15"/>
  <c r="AC4205" i="15"/>
  <c r="M3707" i="15"/>
  <c r="M233" i="15"/>
  <c r="M936" i="15"/>
  <c r="AD2642" i="15"/>
  <c r="M3372" i="15"/>
  <c r="AD4612" i="15"/>
  <c r="AC1283" i="15"/>
  <c r="M4113" i="15"/>
  <c r="AC2585" i="15"/>
  <c r="AC4210" i="15"/>
  <c r="AC135" i="15"/>
  <c r="M4489" i="15"/>
  <c r="AD2306" i="15"/>
  <c r="AC2906" i="15"/>
  <c r="AD150" i="15"/>
  <c r="M3908" i="15"/>
  <c r="AC3779" i="15"/>
  <c r="AC4839" i="15"/>
  <c r="AD738" i="15"/>
  <c r="K4500" i="15"/>
  <c r="L4500" i="15" s="1"/>
  <c r="K2022" i="15"/>
  <c r="L2022" i="15" s="1"/>
  <c r="AC4799" i="15"/>
  <c r="AD3187" i="15"/>
  <c r="K4036" i="15"/>
  <c r="L4036" i="15" s="1"/>
  <c r="AD1974" i="15"/>
  <c r="M73" i="15"/>
  <c r="AC2440" i="15"/>
  <c r="K528" i="15"/>
  <c r="L528" i="15" s="1"/>
  <c r="AC93" i="15"/>
  <c r="AD1546" i="15"/>
  <c r="M3694" i="15"/>
  <c r="M2398" i="15"/>
  <c r="K2935" i="15"/>
  <c r="L2935" i="15" s="1"/>
  <c r="M414" i="15"/>
  <c r="AD1876" i="15"/>
  <c r="K2714" i="15"/>
  <c r="L2714" i="15" s="1"/>
  <c r="AD610" i="15"/>
  <c r="AC4062" i="15"/>
  <c r="AC502" i="15"/>
  <c r="K2801" i="15"/>
  <c r="L2801" i="15" s="1"/>
  <c r="AC360" i="15"/>
  <c r="M2518" i="15"/>
  <c r="AC4409" i="15"/>
  <c r="AD3415" i="15"/>
  <c r="M3039" i="15"/>
  <c r="AC2756" i="15"/>
  <c r="AD3409" i="15"/>
  <c r="K2428" i="15"/>
  <c r="L2428" i="15" s="1"/>
  <c r="M3323" i="15"/>
  <c r="M1727" i="15"/>
  <c r="AC2340" i="15"/>
  <c r="AD2515" i="15"/>
  <c r="AC2485" i="15"/>
  <c r="AC847" i="15"/>
  <c r="M2659" i="15"/>
  <c r="K1793" i="15"/>
  <c r="L1793" i="15" s="1"/>
  <c r="AC3231" i="15"/>
  <c r="AD1448" i="15"/>
  <c r="AC106" i="15"/>
  <c r="K813" i="15"/>
  <c r="L813" i="15" s="1"/>
  <c r="AC1406" i="15"/>
  <c r="AD2029" i="15"/>
  <c r="AC825" i="15"/>
  <c r="K2072" i="15"/>
  <c r="L2072" i="15" s="1"/>
  <c r="M4532" i="15"/>
  <c r="AC3878" i="15"/>
  <c r="M1570" i="15"/>
  <c r="K4940" i="15"/>
  <c r="L4940" i="15" s="1"/>
  <c r="M1782" i="15"/>
  <c r="M1435" i="15"/>
  <c r="AC2356" i="15"/>
  <c r="M805" i="15"/>
  <c r="AC906" i="15"/>
  <c r="AC1215" i="15"/>
  <c r="M1575" i="15"/>
  <c r="K4056" i="15"/>
  <c r="L4056" i="15" s="1"/>
  <c r="AC3395" i="15"/>
  <c r="AC119" i="15"/>
  <c r="M60" i="15"/>
  <c r="K2914" i="15"/>
  <c r="L2914" i="15" s="1"/>
  <c r="M2599" i="15"/>
  <c r="AD4774" i="15"/>
  <c r="AD2992" i="15"/>
  <c r="K1529" i="15"/>
  <c r="L1529" i="15" s="1"/>
  <c r="AC3198" i="15"/>
  <c r="AD1479" i="15"/>
  <c r="AC3954" i="15"/>
  <c r="K4256" i="15"/>
  <c r="L4256" i="15" s="1"/>
  <c r="M2231" i="15"/>
  <c r="M4171" i="15"/>
  <c r="AD1005" i="15"/>
  <c r="AC3292" i="15"/>
  <c r="M1431" i="15"/>
  <c r="M4885" i="15"/>
  <c r="AD946" i="15"/>
  <c r="K1327" i="15"/>
  <c r="L1327" i="15" s="1"/>
  <c r="M762" i="15"/>
  <c r="AD4647" i="15"/>
  <c r="AC1568" i="15"/>
  <c r="K1757" i="15"/>
  <c r="L1757" i="15" s="1"/>
  <c r="AC2354" i="15"/>
  <c r="AC1689" i="15"/>
  <c r="M3254" i="15"/>
  <c r="K4374" i="15"/>
  <c r="L4374" i="15" s="1"/>
  <c r="AD629" i="15"/>
  <c r="AC2849" i="15"/>
  <c r="M2158" i="15"/>
  <c r="K2041" i="15"/>
  <c r="L2041" i="15" s="1"/>
  <c r="AD3251" i="15"/>
  <c r="AD1226" i="15"/>
  <c r="AD1645" i="15"/>
  <c r="K2281" i="15"/>
  <c r="L2281" i="15" s="1"/>
  <c r="AD4895" i="15"/>
  <c r="AC3095" i="15"/>
  <c r="M2195" i="15"/>
  <c r="AC2932" i="15"/>
  <c r="M176" i="15"/>
  <c r="M2427" i="15"/>
  <c r="AD3307" i="15"/>
  <c r="K161" i="15"/>
  <c r="L161" i="15" s="1"/>
  <c r="AC70" i="15"/>
  <c r="AD4289" i="15"/>
  <c r="AC1236" i="15"/>
  <c r="K58" i="15"/>
  <c r="L58" i="15" s="1"/>
  <c r="AC3331" i="15"/>
  <c r="AC4703" i="15"/>
  <c r="AC2034" i="15"/>
  <c r="AD2003" i="15"/>
  <c r="K3717" i="15"/>
  <c r="L3717" i="15" s="1"/>
  <c r="M2392" i="15"/>
  <c r="AD1558" i="15"/>
  <c r="AD1834" i="15"/>
  <c r="AD1942" i="15"/>
  <c r="AC3378" i="15"/>
  <c r="AD1664" i="15"/>
  <c r="K2396" i="15"/>
  <c r="L2396" i="15" s="1"/>
  <c r="AD1699" i="15"/>
  <c r="AC4513" i="15"/>
  <c r="M2152" i="15"/>
  <c r="M750" i="15"/>
  <c r="K3335" i="15"/>
  <c r="L3335" i="15" s="1"/>
  <c r="AD4531" i="15"/>
  <c r="M4880" i="15"/>
  <c r="K3200" i="15"/>
  <c r="L3200" i="15" s="1"/>
  <c r="AC1751" i="15"/>
  <c r="M4300" i="15"/>
  <c r="AD471" i="15"/>
  <c r="K2732" i="15"/>
  <c r="L2732" i="15" s="1"/>
  <c r="AC4482" i="15"/>
  <c r="AD921" i="15"/>
  <c r="M3463" i="15"/>
  <c r="K4576" i="15"/>
  <c r="L4576" i="15" s="1"/>
  <c r="AC3513" i="15"/>
  <c r="AC1404" i="15"/>
  <c r="K421" i="15"/>
  <c r="L421" i="15" s="1"/>
  <c r="AC3000" i="15"/>
  <c r="AD2647" i="15"/>
  <c r="K3510" i="15"/>
  <c r="L3510" i="15" s="1"/>
  <c r="M790" i="15"/>
  <c r="AC4622" i="15"/>
  <c r="AC2040" i="15"/>
  <c r="M2450" i="15"/>
  <c r="AC4785" i="15"/>
  <c r="K2857" i="15"/>
  <c r="L2857" i="15" s="1"/>
  <c r="AD2374" i="15"/>
  <c r="K2605" i="15"/>
  <c r="L2605" i="15" s="1"/>
  <c r="AD2675" i="15"/>
  <c r="M4619" i="15"/>
  <c r="AC4325" i="15"/>
  <c r="K1328" i="15"/>
  <c r="L1328" i="15" s="1"/>
  <c r="AD3720" i="15"/>
  <c r="AD2132" i="15"/>
  <c r="AC923" i="15"/>
  <c r="AD2192" i="15"/>
  <c r="AC4065" i="15"/>
  <c r="K3035" i="15"/>
  <c r="L3035" i="15" s="1"/>
  <c r="M690" i="15"/>
  <c r="AC843" i="15"/>
  <c r="K572" i="15"/>
  <c r="L572" i="15" s="1"/>
  <c r="AC1871" i="15"/>
  <c r="AC3624" i="15"/>
  <c r="M1730" i="15"/>
  <c r="K1160" i="15"/>
  <c r="L1160" i="15" s="1"/>
  <c r="AD4041" i="15"/>
  <c r="AC3310" i="15"/>
  <c r="AC2174" i="15"/>
  <c r="AD2222" i="15"/>
  <c r="AC4071" i="15"/>
  <c r="AD1401" i="15"/>
  <c r="K3495" i="15"/>
  <c r="L3495" i="15" s="1"/>
  <c r="K2437" i="15"/>
  <c r="L2437" i="15" s="1"/>
  <c r="AD2024" i="15"/>
  <c r="AC2303" i="15"/>
  <c r="M894" i="15"/>
  <c r="AC2495" i="15"/>
  <c r="K1219" i="15"/>
  <c r="L1219" i="15" s="1"/>
  <c r="M885" i="15"/>
  <c r="AD4075" i="15"/>
  <c r="M2899" i="15"/>
  <c r="AC430" i="15"/>
  <c r="M975" i="15"/>
  <c r="AC803" i="15"/>
  <c r="K666" i="15"/>
  <c r="L666" i="15" s="1"/>
  <c r="AD2065" i="15"/>
  <c r="M2105" i="15"/>
  <c r="AD4664" i="15"/>
  <c r="K249" i="15"/>
  <c r="L249" i="15" s="1"/>
  <c r="M4313" i="15"/>
  <c r="M145" i="15"/>
  <c r="M3394" i="15"/>
  <c r="K3737" i="15"/>
  <c r="L3737" i="15" s="1"/>
  <c r="K4178" i="15"/>
  <c r="L4178" i="15" s="1"/>
  <c r="AC705" i="15"/>
  <c r="M1167" i="15"/>
  <c r="K3833" i="15"/>
  <c r="L3833" i="15" s="1"/>
  <c r="AD945" i="15"/>
  <c r="K873" i="15"/>
  <c r="L873" i="15" s="1"/>
  <c r="K1023" i="15"/>
  <c r="L1023" i="15" s="1"/>
  <c r="AD2006" i="15"/>
  <c r="M2423" i="15"/>
  <c r="K4888" i="15"/>
  <c r="L4888" i="15" s="1"/>
  <c r="M1470" i="15"/>
  <c r="AD2488" i="15"/>
  <c r="AD2186" i="15"/>
  <c r="K133" i="15"/>
  <c r="L133" i="15" s="1"/>
  <c r="M1944" i="15"/>
  <c r="K3354" i="15"/>
  <c r="L3354" i="15" s="1"/>
  <c r="AC787" i="15"/>
  <c r="AC3712" i="15"/>
  <c r="AD4879" i="15"/>
  <c r="AC2038" i="15"/>
  <c r="AC4125" i="15"/>
  <c r="K2345" i="15"/>
  <c r="L2345" i="15" s="1"/>
  <c r="M3687" i="15"/>
  <c r="AC1285" i="15"/>
  <c r="K3277" i="15"/>
  <c r="L3277" i="15" s="1"/>
  <c r="AD2533" i="15"/>
  <c r="AD686" i="15"/>
  <c r="M1975" i="15"/>
  <c r="K4768" i="15"/>
  <c r="L4768" i="15" s="1"/>
  <c r="K4474" i="15"/>
  <c r="L4474" i="15" s="1"/>
  <c r="M1336" i="15"/>
  <c r="AD890" i="15"/>
  <c r="K1057" i="15"/>
  <c r="L1057" i="15" s="1"/>
  <c r="AD3931" i="15"/>
  <c r="K3795" i="15"/>
  <c r="L3795" i="15" s="1"/>
  <c r="M465" i="15"/>
  <c r="M29" i="15"/>
  <c r="AC2908" i="15"/>
  <c r="AC3457" i="15"/>
  <c r="M2987" i="15"/>
  <c r="M4875" i="15"/>
  <c r="M707" i="15"/>
  <c r="K4392" i="15"/>
  <c r="L4392" i="15" s="1"/>
  <c r="AD3390" i="15"/>
  <c r="AD4212" i="15"/>
  <c r="M477" i="15"/>
  <c r="K3172" i="15"/>
  <c r="L3172" i="15" s="1"/>
  <c r="M3971" i="15"/>
  <c r="AD1302" i="15"/>
  <c r="M3154" i="15"/>
  <c r="AD1398" i="15"/>
  <c r="AD299" i="15"/>
  <c r="M548" i="15"/>
  <c r="AC101" i="15"/>
  <c r="K1973" i="15"/>
  <c r="L1973" i="15" s="1"/>
  <c r="AD989" i="15"/>
  <c r="AC1325" i="15"/>
  <c r="K3713" i="15"/>
  <c r="L3713" i="15" s="1"/>
  <c r="AD2604" i="15"/>
  <c r="AC3084" i="15"/>
  <c r="K2154" i="15"/>
  <c r="L2154" i="15" s="1"/>
  <c r="AC166" i="15"/>
  <c r="K4019" i="15"/>
  <c r="L4019" i="15" s="1"/>
  <c r="AD450" i="15"/>
  <c r="K3890" i="15"/>
  <c r="L3890" i="15" s="1"/>
  <c r="M2806" i="15"/>
  <c r="K261" i="15"/>
  <c r="L261" i="15" s="1"/>
  <c r="M1677" i="15"/>
  <c r="AC1439" i="15"/>
  <c r="K2734" i="15"/>
  <c r="L2734" i="15" s="1"/>
  <c r="K3753" i="15"/>
  <c r="L3753" i="15" s="1"/>
  <c r="AD4706" i="15"/>
  <c r="AD567" i="15"/>
  <c r="AD1829" i="15"/>
  <c r="M4971" i="15"/>
  <c r="K1726" i="15"/>
  <c r="L1726" i="15" s="1"/>
  <c r="K4109" i="15"/>
  <c r="L4109" i="15" s="1"/>
  <c r="M2738" i="15"/>
  <c r="M4428" i="15"/>
  <c r="AD3427" i="15"/>
  <c r="AC684" i="15"/>
  <c r="AC901" i="15"/>
  <c r="K79" i="15"/>
  <c r="L79" i="15" s="1"/>
  <c r="K1936" i="15"/>
  <c r="L1936" i="15" s="1"/>
  <c r="AD4644" i="15"/>
  <c r="AD1966" i="15"/>
  <c r="K4786" i="15"/>
  <c r="L4786" i="15" s="1"/>
  <c r="AC2121" i="15"/>
  <c r="AD2620" i="15"/>
  <c r="AD4372" i="15"/>
  <c r="K30" i="15"/>
  <c r="L30" i="15" s="1"/>
  <c r="AD4707" i="15"/>
  <c r="AC1181" i="15"/>
  <c r="M1663" i="15"/>
  <c r="K3561" i="15"/>
  <c r="L3561" i="15" s="1"/>
  <c r="AC294" i="15"/>
  <c r="AC2219" i="15"/>
  <c r="M1443" i="15"/>
  <c r="M4905" i="15"/>
  <c r="M1556" i="15"/>
  <c r="AD1220" i="15"/>
  <c r="M2283" i="15"/>
  <c r="M1173" i="15"/>
  <c r="K4153" i="15"/>
  <c r="L4153" i="15" s="1"/>
  <c r="AC534" i="15"/>
  <c r="AC4821" i="15"/>
  <c r="M967" i="15"/>
  <c r="AD4068" i="15"/>
  <c r="K4598" i="15"/>
  <c r="L4598" i="15" s="1"/>
  <c r="M2885" i="15"/>
  <c r="AD568" i="15"/>
  <c r="K880" i="15"/>
  <c r="L880" i="15" s="1"/>
  <c r="M1877" i="15"/>
  <c r="AD1551" i="15"/>
  <c r="AD1766" i="15"/>
  <c r="AD2500" i="15"/>
  <c r="AC4846" i="15"/>
  <c r="M555" i="15"/>
  <c r="AC999" i="15"/>
  <c r="AD745" i="15"/>
  <c r="M1346" i="15"/>
  <c r="AC2026" i="15"/>
  <c r="AD1492" i="15"/>
  <c r="AD2227" i="15"/>
  <c r="M2142" i="15"/>
  <c r="AD1954" i="15"/>
  <c r="AD1097" i="15"/>
  <c r="K4790" i="15"/>
  <c r="L4790" i="15" s="1"/>
  <c r="AC3511" i="15"/>
  <c r="M775" i="15"/>
  <c r="AC1521" i="15"/>
  <c r="M3" i="11" l="1"/>
  <c r="AD2568" i="15"/>
  <c r="AD2733" i="15"/>
  <c r="K4075" i="15"/>
  <c r="L4075" i="15" s="1"/>
  <c r="AD4752" i="15"/>
  <c r="AD3078" i="15"/>
  <c r="AD723" i="15"/>
  <c r="AD397" i="15"/>
  <c r="M800" i="15"/>
  <c r="M712" i="15"/>
  <c r="AD3813" i="15"/>
  <c r="AC685" i="15"/>
  <c r="AC2257" i="15"/>
  <c r="M3304" i="15"/>
  <c r="K575" i="15"/>
  <c r="L575" i="15" s="1"/>
  <c r="AC2848" i="15"/>
  <c r="K4030" i="15"/>
  <c r="L4030" i="15" s="1"/>
  <c r="AD2337" i="15"/>
  <c r="K3813" i="15"/>
  <c r="L3813" i="15" s="1"/>
  <c r="AD3727" i="15"/>
  <c r="AD4242" i="15"/>
  <c r="AD39" i="15"/>
  <c r="AC4850" i="15"/>
  <c r="AD4466" i="15"/>
  <c r="AD1278" i="15"/>
  <c r="K4801" i="15"/>
  <c r="L4801" i="15" s="1"/>
  <c r="AC394" i="15"/>
  <c r="AC428" i="15"/>
  <c r="M2299" i="15"/>
  <c r="AD3741" i="15"/>
  <c r="AD897" i="15"/>
  <c r="AC4458" i="15"/>
  <c r="AC2759" i="15"/>
  <c r="AD4193" i="15"/>
  <c r="AC3955" i="15"/>
  <c r="M4911" i="15"/>
  <c r="AD2143" i="15"/>
  <c r="K3146" i="15"/>
  <c r="L3146" i="15" s="1"/>
  <c r="M4068" i="15"/>
  <c r="AC2734" i="15"/>
  <c r="M4342" i="15"/>
  <c r="M3248" i="15"/>
  <c r="AC2936" i="15"/>
  <c r="M4951" i="15"/>
  <c r="AC1371" i="15"/>
  <c r="AD2956" i="15"/>
  <c r="AD4486" i="15"/>
  <c r="AD688" i="15"/>
  <c r="K904" i="15"/>
  <c r="L904" i="15" s="1"/>
  <c r="AC540" i="15"/>
  <c r="M2305" i="15"/>
  <c r="K3161" i="15"/>
  <c r="L3161" i="15" s="1"/>
  <c r="K1085" i="15"/>
  <c r="L1085" i="15" s="1"/>
  <c r="AD1411" i="15"/>
  <c r="AC2465" i="15"/>
  <c r="M612" i="15"/>
  <c r="AD4820" i="15"/>
  <c r="K1996" i="15"/>
  <c r="L1996" i="15" s="1"/>
  <c r="M4412" i="15"/>
  <c r="M4075" i="15"/>
  <c r="M892" i="15"/>
  <c r="AC2873" i="15"/>
  <c r="AC3653" i="15"/>
  <c r="AD857" i="15"/>
  <c r="AD1756" i="15"/>
  <c r="K3618" i="15"/>
  <c r="L3618" i="15" s="1"/>
  <c r="AD2803" i="15"/>
  <c r="K1365" i="15"/>
  <c r="L1365" i="15" s="1"/>
  <c r="AD1305" i="15"/>
  <c r="K265" i="15"/>
  <c r="L265" i="15" s="1"/>
  <c r="AC3907" i="15"/>
  <c r="AC280" i="15"/>
  <c r="AD690" i="15"/>
  <c r="K4611" i="15"/>
  <c r="L4611" i="15" s="1"/>
  <c r="M875" i="15"/>
  <c r="AC285" i="15"/>
  <c r="M1623" i="15"/>
  <c r="K4458" i="15"/>
  <c r="L4458" i="15" s="1"/>
  <c r="AD4437" i="15"/>
  <c r="AD1459" i="15"/>
  <c r="M2759" i="15"/>
  <c r="K3741" i="15"/>
  <c r="L3741" i="15" s="1"/>
  <c r="AD94" i="15"/>
  <c r="AC2281" i="15"/>
  <c r="K2290" i="15"/>
  <c r="L2290" i="15" s="1"/>
  <c r="K2409" i="15"/>
  <c r="L2409" i="15" s="1"/>
  <c r="K2895" i="15"/>
  <c r="L2895" i="15" s="1"/>
  <c r="AC3119" i="15"/>
  <c r="M4719" i="15"/>
  <c r="AD4219" i="15"/>
  <c r="M4891" i="15"/>
  <c r="K4677" i="15"/>
  <c r="L4677" i="15" s="1"/>
  <c r="K4172" i="15"/>
  <c r="L4172" i="15" s="1"/>
  <c r="K2544" i="15"/>
  <c r="L2544" i="15" s="1"/>
  <c r="AC949" i="15"/>
  <c r="AC1746" i="15"/>
  <c r="M1499" i="15"/>
  <c r="K1302" i="15"/>
  <c r="L1302" i="15" s="1"/>
  <c r="M4482" i="15"/>
  <c r="AD3658" i="15"/>
  <c r="AD1532" i="15"/>
  <c r="AD935" i="15"/>
  <c r="K3261" i="15"/>
  <c r="L3261" i="15" s="1"/>
  <c r="K202" i="15"/>
  <c r="L202" i="15" s="1"/>
  <c r="K793" i="15"/>
  <c r="L793" i="15" s="1"/>
  <c r="AD2544" i="15"/>
  <c r="AD976" i="15"/>
  <c r="AC2553" i="15"/>
  <c r="K2354" i="15"/>
  <c r="L2354" i="15" s="1"/>
  <c r="AC1321" i="15"/>
  <c r="AD1949" i="15"/>
  <c r="K1497" i="15"/>
  <c r="L1497" i="15" s="1"/>
  <c r="M4174" i="15"/>
  <c r="AC857" i="15"/>
  <c r="K3940" i="15"/>
  <c r="L3940" i="15" s="1"/>
  <c r="M1150" i="15"/>
  <c r="AC4040" i="15"/>
  <c r="AC3422" i="15"/>
  <c r="M3992" i="15"/>
  <c r="AC1364" i="15"/>
  <c r="AD4120" i="15"/>
  <c r="K2299" i="15"/>
  <c r="L2299" i="15" s="1"/>
  <c r="AD904" i="15"/>
  <c r="AC3527" i="15"/>
  <c r="K1355" i="15"/>
  <c r="L1355" i="15" s="1"/>
  <c r="M1441" i="15"/>
  <c r="M4032" i="15"/>
  <c r="K913" i="15"/>
  <c r="L913" i="15" s="1"/>
  <c r="AC4770" i="15"/>
  <c r="K1375" i="15"/>
  <c r="L1375" i="15" s="1"/>
  <c r="M4707" i="15"/>
  <c r="AC1167" i="15"/>
  <c r="K3395" i="15"/>
  <c r="L3395" i="15" s="1"/>
  <c r="M3953" i="15"/>
  <c r="AD1070" i="15"/>
  <c r="M3458" i="15"/>
  <c r="AD4267" i="15"/>
  <c r="AD1031" i="15"/>
  <c r="M904" i="15"/>
  <c r="AC132" i="15"/>
  <c r="M4015" i="15"/>
  <c r="M4437" i="15"/>
  <c r="AD3985" i="15"/>
  <c r="AD3180" i="15"/>
  <c r="K3304" i="15"/>
  <c r="L3304" i="15" s="1"/>
  <c r="M4240" i="15"/>
  <c r="M3713" i="15"/>
  <c r="M4212" i="15"/>
  <c r="K3294" i="15"/>
  <c r="L3294" i="15" s="1"/>
  <c r="AD3313" i="15"/>
  <c r="M4521" i="15"/>
  <c r="AD2409" i="15"/>
  <c r="K3429" i="15"/>
  <c r="L3429" i="15" s="1"/>
  <c r="AD2459" i="15"/>
  <c r="M2390" i="15"/>
  <c r="M4575" i="15"/>
  <c r="K1515" i="15"/>
  <c r="L1515" i="15" s="1"/>
  <c r="K891" i="15"/>
  <c r="L891" i="15" s="1"/>
  <c r="M4953" i="15"/>
  <c r="K3825" i="15"/>
  <c r="L3825" i="15" s="1"/>
  <c r="AD1224" i="15"/>
  <c r="AC1679" i="15"/>
  <c r="AD1174" i="15"/>
  <c r="AD539" i="15"/>
  <c r="M3434" i="15"/>
  <c r="M1774" i="15"/>
  <c r="AD1790" i="15"/>
  <c r="K2566" i="15"/>
  <c r="L2566" i="15" s="1"/>
  <c r="AC3110" i="15"/>
  <c r="AC3568" i="15"/>
  <c r="AD2353" i="15"/>
  <c r="K4404" i="15"/>
  <c r="L4404" i="15" s="1"/>
  <c r="K792" i="15"/>
  <c r="L792" i="15" s="1"/>
  <c r="AC389" i="15"/>
  <c r="K3791" i="15"/>
  <c r="L3791" i="15" s="1"/>
  <c r="M4418" i="15"/>
  <c r="K313" i="15"/>
  <c r="L313" i="15" s="1"/>
  <c r="K4548" i="15"/>
  <c r="L4548" i="15" s="1"/>
  <c r="AC760" i="15"/>
  <c r="AC1475" i="15"/>
  <c r="AC2248" i="15"/>
  <c r="M237" i="15"/>
  <c r="AC4178" i="15"/>
  <c r="AC2105" i="15"/>
  <c r="K2231" i="15"/>
  <c r="L2231" i="15" s="1"/>
  <c r="AD4940" i="15"/>
  <c r="M4372" i="15"/>
  <c r="M3931" i="15"/>
  <c r="M1226" i="15"/>
  <c r="AD1215" i="15"/>
  <c r="M3178" i="15"/>
  <c r="M3108" i="15"/>
  <c r="AD1694" i="15"/>
  <c r="M4767" i="15"/>
  <c r="K3402" i="15"/>
  <c r="L3402" i="15" s="1"/>
  <c r="M4129" i="15"/>
  <c r="M3519" i="15"/>
  <c r="M3866" i="15"/>
  <c r="AD2576" i="15"/>
  <c r="AD1155" i="15"/>
  <c r="M4980" i="15"/>
  <c r="K2404" i="15"/>
  <c r="L2404" i="15" s="1"/>
  <c r="AC4267" i="15"/>
  <c r="AC1134" i="15"/>
  <c r="M4903" i="15"/>
  <c r="AD2790" i="15"/>
  <c r="AD4404" i="15"/>
  <c r="M1471" i="15"/>
  <c r="AD562" i="15"/>
  <c r="AD2299" i="15"/>
  <c r="M389" i="15"/>
  <c r="AD2685" i="15"/>
  <c r="M2143" i="15"/>
  <c r="AC3791" i="15"/>
  <c r="AC2786" i="15"/>
  <c r="AC639" i="15"/>
  <c r="AC4591" i="15"/>
  <c r="M163" i="15"/>
  <c r="M265" i="15"/>
  <c r="AC415" i="15"/>
  <c r="AD2690" i="15"/>
  <c r="M4528" i="15"/>
  <c r="M3750" i="15"/>
  <c r="M2038" i="15"/>
  <c r="M1401" i="15"/>
  <c r="AC3510" i="15"/>
  <c r="M3375" i="15"/>
  <c r="AD4659" i="15"/>
  <c r="AC3108" i="15"/>
  <c r="AD876" i="15"/>
  <c r="K3967" i="15"/>
  <c r="L3967" i="15" s="1"/>
  <c r="AC4922" i="15"/>
  <c r="AD4907" i="15"/>
  <c r="AD2342" i="15"/>
  <c r="AD3430" i="15"/>
  <c r="AD4402" i="15"/>
  <c r="AD1750" i="15"/>
  <c r="K2009" i="15"/>
  <c r="L2009" i="15" s="1"/>
  <c r="AD1055" i="15"/>
  <c r="M3768" i="15"/>
  <c r="AD2014" i="15"/>
  <c r="K2970" i="15"/>
  <c r="L2970" i="15" s="1"/>
  <c r="M3814" i="15"/>
  <c r="M1622" i="15"/>
  <c r="K4496" i="15"/>
  <c r="L4496" i="15" s="1"/>
  <c r="M685" i="15"/>
  <c r="AD123" i="15"/>
  <c r="M2156" i="15"/>
  <c r="K136" i="15"/>
  <c r="L136" i="15" s="1"/>
  <c r="M2027" i="15"/>
  <c r="AD3281" i="15"/>
  <c r="AC2494" i="15"/>
  <c r="M4781" i="15"/>
  <c r="M1388" i="15"/>
  <c r="AC4242" i="15"/>
  <c r="M4115" i="15"/>
  <c r="AC2792" i="15"/>
  <c r="K4193" i="15"/>
  <c r="L4193" i="15" s="1"/>
  <c r="K1088" i="15"/>
  <c r="L1088" i="15" s="1"/>
  <c r="K876" i="15"/>
  <c r="L876" i="15" s="1"/>
  <c r="K2372" i="15"/>
  <c r="L2372" i="15" s="1"/>
  <c r="M187" i="15"/>
  <c r="AC4907" i="15"/>
  <c r="AC2570" i="15"/>
  <c r="K2915" i="15"/>
  <c r="L2915" i="15" s="1"/>
  <c r="AC4678" i="15"/>
  <c r="AD1321" i="15"/>
  <c r="K3281" i="15"/>
  <c r="L3281" i="15" s="1"/>
  <c r="AD4115" i="15"/>
  <c r="AC1302" i="15"/>
  <c r="AD2396" i="15"/>
  <c r="M4205" i="15"/>
  <c r="AC2912" i="15"/>
  <c r="AD2290" i="15"/>
  <c r="AD3028" i="15"/>
  <c r="K4907" i="15"/>
  <c r="L4907" i="15" s="1"/>
  <c r="M4599" i="15"/>
  <c r="M3961" i="15"/>
  <c r="AC1233" i="15"/>
  <c r="AC1408" i="15"/>
  <c r="AD3261" i="15"/>
  <c r="AD1656" i="15"/>
  <c r="AC1802" i="15"/>
  <c r="AD734" i="15"/>
  <c r="AC478" i="15"/>
  <c r="AC3723" i="15"/>
  <c r="M1929" i="15"/>
  <c r="K331" i="15"/>
  <c r="L331" i="15" s="1"/>
  <c r="K3055" i="15"/>
  <c r="L3055" i="15" s="1"/>
  <c r="AD3143" i="15"/>
  <c r="AD2209" i="15"/>
  <c r="AD4272" i="15"/>
  <c r="AC2407" i="15"/>
  <c r="AD1488" i="15"/>
  <c r="K3318" i="15"/>
  <c r="L3318" i="15" s="1"/>
  <c r="M2905" i="15"/>
  <c r="K1338" i="15"/>
  <c r="L1338" i="15" s="1"/>
  <c r="K4891" i="15"/>
  <c r="L4891" i="15" s="1"/>
  <c r="AD4677" i="15"/>
  <c r="M4512" i="15"/>
  <c r="M429" i="15"/>
  <c r="K2759" i="15"/>
  <c r="L2759" i="15" s="1"/>
  <c r="AD1836" i="15"/>
  <c r="M1294" i="15"/>
  <c r="K3078" i="15"/>
  <c r="L3078" i="15" s="1"/>
  <c r="K670" i="15"/>
  <c r="L670" i="15" s="1"/>
  <c r="K3556" i="15"/>
  <c r="L3556" i="15" s="1"/>
  <c r="K1878" i="15"/>
  <c r="L1878" i="15" s="1"/>
  <c r="AC2295" i="15"/>
  <c r="K976" i="15"/>
  <c r="L976" i="15" s="1"/>
  <c r="AD3304" i="15"/>
  <c r="K1646" i="15"/>
  <c r="L1646" i="15" s="1"/>
  <c r="M4340" i="15"/>
  <c r="AD612" i="15"/>
  <c r="AC498" i="15"/>
  <c r="AD1375" i="15"/>
  <c r="K3194" i="15"/>
  <c r="L3194" i="15" s="1"/>
  <c r="AD2338" i="15"/>
  <c r="M1585" i="15"/>
  <c r="M4193" i="15"/>
  <c r="M261" i="15"/>
  <c r="AD4474" i="15"/>
  <c r="AD2233" i="15"/>
  <c r="AD3569" i="15"/>
  <c r="AD3068" i="15"/>
  <c r="M4523" i="15"/>
  <c r="M2711" i="15"/>
  <c r="K1634" i="15"/>
  <c r="L1634" i="15" s="1"/>
  <c r="K3966" i="15"/>
  <c r="L3966" i="15" s="1"/>
  <c r="AC313" i="15"/>
  <c r="M3027" i="15"/>
  <c r="AC1936" i="15"/>
  <c r="M1302" i="15"/>
  <c r="AC4212" i="15"/>
  <c r="AD3833" i="15"/>
  <c r="M4041" i="15"/>
  <c r="K2675" i="15"/>
  <c r="L2675" i="15" s="1"/>
  <c r="K3779" i="15"/>
  <c r="L3779" i="15" s="1"/>
  <c r="K4210" i="15"/>
  <c r="L4210" i="15" s="1"/>
  <c r="AC1894" i="15"/>
  <c r="AC1120" i="15"/>
  <c r="AD3014" i="15"/>
  <c r="M1783" i="15"/>
  <c r="AC3862" i="15"/>
  <c r="K4084" i="15"/>
  <c r="L4084" i="15" s="1"/>
  <c r="AD3825" i="15"/>
  <c r="K3489" i="15"/>
  <c r="L3489" i="15" s="1"/>
  <c r="K1278" i="15"/>
  <c r="L1278" i="15" s="1"/>
  <c r="AC4298" i="15"/>
  <c r="AC2123" i="15"/>
  <c r="AD3725" i="15"/>
  <c r="M270" i="15"/>
  <c r="AC1506" i="15"/>
  <c r="M1061" i="15"/>
  <c r="M285" i="15"/>
  <c r="AC530" i="15"/>
  <c r="AC2894" i="15"/>
  <c r="AD2894" i="15"/>
  <c r="AD285" i="15"/>
  <c r="K925" i="15"/>
  <c r="L925" i="15" s="1"/>
  <c r="AD925" i="15"/>
  <c r="AD3838" i="15"/>
  <c r="AC3838" i="15"/>
  <c r="K4068" i="15"/>
  <c r="L4068" i="15" s="1"/>
  <c r="AD1726" i="15"/>
  <c r="K29" i="15"/>
  <c r="L29" i="15" s="1"/>
  <c r="AC686" i="15"/>
  <c r="AC2006" i="15"/>
  <c r="K3720" i="15"/>
  <c r="L3720" i="15" s="1"/>
  <c r="K4703" i="15"/>
  <c r="L4703" i="15" s="1"/>
  <c r="M3788" i="15"/>
  <c r="AD1748" i="15"/>
  <c r="K3193" i="15"/>
  <c r="L3193" i="15" s="1"/>
  <c r="K892" i="15"/>
  <c r="L892" i="15" s="1"/>
  <c r="AC4143" i="15"/>
  <c r="AD2372" i="15"/>
  <c r="AD4231" i="15"/>
  <c r="AC3825" i="15"/>
  <c r="M3125" i="15"/>
  <c r="K4298" i="15"/>
  <c r="L4298" i="15" s="1"/>
  <c r="K2123" i="15"/>
  <c r="L2123" i="15" s="1"/>
  <c r="AD3800" i="15"/>
  <c r="AD1132" i="15"/>
  <c r="M4897" i="15"/>
  <c r="K4897" i="15"/>
  <c r="L4897" i="15" s="1"/>
  <c r="AD4502" i="15"/>
  <c r="M4502" i="15"/>
  <c r="K27" i="15"/>
  <c r="L27" i="15" s="1"/>
  <c r="AD27" i="15"/>
  <c r="AC27" i="15"/>
  <c r="AC489" i="15"/>
  <c r="M489" i="15"/>
  <c r="K1011" i="15"/>
  <c r="L1011" i="15" s="1"/>
  <c r="AD1011" i="15"/>
  <c r="AC4786" i="15"/>
  <c r="AC707" i="15"/>
  <c r="AD1336" i="15"/>
  <c r="AC3720" i="15"/>
  <c r="AC2125" i="15"/>
  <c r="M1147" i="15"/>
  <c r="AC1147" i="15"/>
  <c r="M711" i="15"/>
  <c r="AD711" i="15"/>
  <c r="K2440" i="15"/>
  <c r="L2440" i="15" s="1"/>
  <c r="M1132" i="15"/>
  <c r="AD1595" i="15"/>
  <c r="M2671" i="15"/>
  <c r="M263" i="15"/>
  <c r="AC263" i="15"/>
  <c r="AD2725" i="15"/>
  <c r="K2725" i="15"/>
  <c r="L2725" i="15" s="1"/>
  <c r="M1822" i="15"/>
  <c r="AC4515" i="15"/>
  <c r="AD2766" i="15"/>
  <c r="AD4332" i="15"/>
  <c r="M4111" i="15"/>
  <c r="M4614" i="15"/>
  <c r="AD4851" i="15"/>
  <c r="K4686" i="15"/>
  <c r="L4686" i="15" s="1"/>
  <c r="AD2698" i="15"/>
  <c r="AD2349" i="15"/>
  <c r="M2349" i="15"/>
  <c r="M575" i="15"/>
  <c r="AD575" i="15"/>
  <c r="K3623" i="15"/>
  <c r="L3623" i="15" s="1"/>
  <c r="M4156" i="15"/>
  <c r="AC4156" i="15"/>
  <c r="M2725" i="15"/>
  <c r="AD477" i="15"/>
  <c r="K1470" i="15"/>
  <c r="L1470" i="15" s="1"/>
  <c r="AC3495" i="15"/>
  <c r="AC4489" i="15"/>
  <c r="AC4612" i="15"/>
  <c r="AC3553" i="15"/>
  <c r="M1278" i="15"/>
  <c r="K4332" i="15"/>
  <c r="L4332" i="15" s="1"/>
  <c r="AC2761" i="15"/>
  <c r="K1065" i="15"/>
  <c r="L1065" i="15" s="1"/>
  <c r="M1065" i="15"/>
  <c r="AC1223" i="15"/>
  <c r="K1223" i="15"/>
  <c r="L1223" i="15" s="1"/>
  <c r="K100" i="15"/>
  <c r="L100" i="15" s="1"/>
  <c r="M1044" i="15"/>
  <c r="AD1044" i="15"/>
  <c r="K2361" i="15"/>
  <c r="L2361" i="15" s="1"/>
  <c r="AC459" i="15"/>
  <c r="AC1242" i="15"/>
  <c r="K1979" i="15"/>
  <c r="L1979" i="15" s="1"/>
  <c r="K665" i="15"/>
  <c r="L665" i="15" s="1"/>
  <c r="M3202" i="15"/>
  <c r="K4431" i="15"/>
  <c r="L4431" i="15" s="1"/>
  <c r="M423" i="15"/>
  <c r="M3990" i="15"/>
  <c r="K3569" i="15"/>
  <c r="L3569" i="15" s="1"/>
  <c r="K1593" i="15"/>
  <c r="L1593" i="15" s="1"/>
  <c r="K1396" i="15"/>
  <c r="L1396" i="15" s="1"/>
  <c r="M4979" i="15"/>
  <c r="M2715" i="15"/>
  <c r="K1792" i="15"/>
  <c r="L1792" i="15" s="1"/>
  <c r="AD596" i="15"/>
  <c r="M1827" i="15"/>
  <c r="K1145" i="15"/>
  <c r="L1145" i="15" s="1"/>
  <c r="AC4597" i="15"/>
  <c r="K2208" i="15"/>
  <c r="L2208" i="15" s="1"/>
  <c r="AD1403" i="15"/>
  <c r="AD1847" i="15"/>
  <c r="AD3464" i="15"/>
  <c r="K2201" i="15"/>
  <c r="L2201" i="15" s="1"/>
  <c r="AC3672" i="15"/>
  <c r="M582" i="15"/>
  <c r="M3523" i="15"/>
  <c r="AC4481" i="15"/>
  <c r="M2919" i="15"/>
  <c r="K3731" i="15"/>
  <c r="L3731" i="15" s="1"/>
  <c r="AC328" i="15"/>
  <c r="AC514" i="15"/>
  <c r="K2974" i="15"/>
  <c r="L2974" i="15" s="1"/>
  <c r="M3405" i="15"/>
  <c r="AD401" i="15"/>
  <c r="K651" i="15"/>
  <c r="L651" i="15" s="1"/>
  <c r="M2944" i="15"/>
  <c r="M2091" i="15"/>
  <c r="K4104" i="15"/>
  <c r="L4104" i="15" s="1"/>
  <c r="AD10" i="15"/>
  <c r="AC1128" i="15"/>
  <c r="AC2390" i="15"/>
  <c r="K2373" i="15"/>
  <c r="L2373" i="15" s="1"/>
  <c r="M4811" i="15"/>
  <c r="AC1117" i="15"/>
  <c r="AD2786" i="15"/>
  <c r="K4029" i="15"/>
  <c r="L4029" i="15" s="1"/>
  <c r="K4870" i="15"/>
  <c r="L4870" i="15" s="1"/>
  <c r="K1964" i="15"/>
  <c r="L1964" i="15" s="1"/>
  <c r="K1875" i="15"/>
  <c r="L1875" i="15" s="1"/>
  <c r="AC322" i="15"/>
  <c r="M426" i="15"/>
  <c r="M1002" i="15"/>
  <c r="AD3691" i="15"/>
  <c r="AC3996" i="15"/>
  <c r="M34" i="15"/>
  <c r="AD2465" i="15"/>
  <c r="AC3619" i="15"/>
  <c r="K2338" i="15"/>
  <c r="L2338" i="15" s="1"/>
  <c r="M1932" i="15"/>
  <c r="AD2949" i="15"/>
  <c r="AD3750" i="15"/>
  <c r="M377" i="15"/>
  <c r="M897" i="15"/>
  <c r="M1593" i="15"/>
  <c r="M10" i="15"/>
  <c r="K1837" i="15"/>
  <c r="L1837" i="15" s="1"/>
  <c r="K3691" i="15"/>
  <c r="L3691" i="15" s="1"/>
  <c r="AD1932" i="15"/>
  <c r="K2949" i="15"/>
  <c r="L2949" i="15" s="1"/>
  <c r="K377" i="15"/>
  <c r="L377" i="15" s="1"/>
  <c r="K897" i="15"/>
  <c r="L897" i="15" s="1"/>
  <c r="M4824" i="15"/>
  <c r="AD4847" i="15"/>
  <c r="AD915" i="15"/>
  <c r="AD3690" i="15"/>
  <c r="K2148" i="15"/>
  <c r="L2148" i="15" s="1"/>
  <c r="AD3990" i="15"/>
  <c r="M1464" i="15"/>
  <c r="AD2411" i="15"/>
  <c r="M2322" i="15"/>
  <c r="K4969" i="15"/>
  <c r="L4969" i="15" s="1"/>
  <c r="AD4705" i="15"/>
  <c r="M4064" i="15"/>
  <c r="M3962" i="15"/>
  <c r="K4246" i="15"/>
  <c r="L4246" i="15" s="1"/>
  <c r="K1961" i="15"/>
  <c r="L1961" i="15" s="1"/>
  <c r="AD2846" i="15"/>
  <c r="K48" i="15"/>
  <c r="L48" i="15" s="1"/>
  <c r="K971" i="15"/>
  <c r="L971" i="15" s="1"/>
  <c r="AC3752" i="15"/>
  <c r="AC2891" i="15"/>
  <c r="AC3937" i="15"/>
  <c r="K427" i="15"/>
  <c r="L427" i="15" s="1"/>
  <c r="K1117" i="15"/>
  <c r="L1117" i="15" s="1"/>
  <c r="AD4029" i="15"/>
  <c r="M4117" i="15"/>
  <c r="AC2621" i="15"/>
  <c r="AD4765" i="15"/>
  <c r="AD3868" i="15"/>
  <c r="AD1927" i="15"/>
  <c r="AC1152" i="15"/>
  <c r="AD4345" i="15"/>
  <c r="M4699" i="15"/>
  <c r="AC4934" i="15"/>
  <c r="AC2050" i="15"/>
  <c r="M4559" i="15"/>
  <c r="AC3654" i="15"/>
  <c r="AC2421" i="15"/>
  <c r="AC2658" i="15"/>
  <c r="M734" i="15"/>
  <c r="M2129" i="15"/>
  <c r="K1724" i="15"/>
  <c r="L1724" i="15" s="1"/>
  <c r="AC4174" i="15"/>
  <c r="AC2148" i="15"/>
  <c r="AC3990" i="15"/>
  <c r="AD3734" i="15"/>
  <c r="K33" i="15"/>
  <c r="L33" i="15" s="1"/>
  <c r="K2864" i="15"/>
  <c r="L2864" i="15" s="1"/>
  <c r="M3820" i="15"/>
  <c r="M2636" i="15"/>
  <c r="AD4929" i="15"/>
  <c r="AD1728" i="15"/>
  <c r="AC3265" i="15"/>
  <c r="K2411" i="15"/>
  <c r="L2411" i="15" s="1"/>
  <c r="M1175" i="15"/>
  <c r="AC3420" i="15"/>
  <c r="AD4773" i="15"/>
  <c r="K4064" i="15"/>
  <c r="L4064" i="15" s="1"/>
  <c r="M3491" i="15"/>
  <c r="AC4557" i="15"/>
  <c r="AD3642" i="15"/>
  <c r="AC2711" i="15"/>
  <c r="AC4169" i="15"/>
  <c r="AD3578" i="15"/>
  <c r="AC1841" i="15"/>
  <c r="AD19" i="15"/>
  <c r="M3752" i="15"/>
  <c r="AC2800" i="15"/>
  <c r="AC4287" i="15"/>
  <c r="M562" i="15"/>
  <c r="AD654" i="15"/>
  <c r="K212" i="15"/>
  <c r="L212" i="15" s="1"/>
  <c r="K1897" i="15"/>
  <c r="L1897" i="15" s="1"/>
  <c r="M3467" i="15"/>
  <c r="AC2143" i="15"/>
  <c r="K1244" i="15"/>
  <c r="L1244" i="15" s="1"/>
  <c r="K3946" i="15"/>
  <c r="L3946" i="15" s="1"/>
  <c r="K1784" i="15"/>
  <c r="L1784" i="15" s="1"/>
  <c r="M1027" i="15"/>
  <c r="M3223" i="15"/>
  <c r="AD4760" i="15"/>
  <c r="M976" i="15"/>
  <c r="AC913" i="15"/>
  <c r="M2972" i="15"/>
  <c r="AC3088" i="15"/>
  <c r="AD2926" i="15"/>
  <c r="AD4871" i="15"/>
  <c r="M4244" i="15"/>
  <c r="AC1927" i="15"/>
  <c r="AC3678" i="15"/>
  <c r="AD265" i="15"/>
  <c r="M1684" i="15"/>
  <c r="K4699" i="15"/>
  <c r="L4699" i="15" s="1"/>
  <c r="AD4416" i="15"/>
  <c r="K4934" i="15"/>
  <c r="L4934" i="15" s="1"/>
  <c r="AC3043" i="15"/>
  <c r="K4559" i="15"/>
  <c r="L4559" i="15" s="1"/>
  <c r="K1965" i="15"/>
  <c r="L1965" i="15" s="1"/>
  <c r="AD458" i="15"/>
  <c r="AD2711" i="15"/>
  <c r="AC562" i="15"/>
  <c r="M3946" i="15"/>
  <c r="K3223" i="15"/>
  <c r="L3223" i="15" s="1"/>
  <c r="AD4934" i="15"/>
  <c r="AC3689" i="15"/>
  <c r="M4509" i="15"/>
  <c r="AC4366" i="15"/>
  <c r="M2436" i="15"/>
  <c r="AC2505" i="15"/>
  <c r="AC2962" i="15"/>
  <c r="AC4836" i="15"/>
  <c r="M2959" i="15"/>
  <c r="K1175" i="15"/>
  <c r="L1175" i="15" s="1"/>
  <c r="AD2226" i="15"/>
  <c r="M3420" i="15"/>
  <c r="K4267" i="15"/>
  <c r="L4267" i="15" s="1"/>
  <c r="K3491" i="15"/>
  <c r="L3491" i="15" s="1"/>
  <c r="AD3906" i="15"/>
  <c r="K1076" i="15"/>
  <c r="L1076" i="15" s="1"/>
  <c r="K3983" i="15"/>
  <c r="L3983" i="15" s="1"/>
  <c r="AC2111" i="15"/>
  <c r="AC4365" i="15"/>
  <c r="AD2267" i="15"/>
  <c r="M2859" i="15"/>
  <c r="M318" i="15"/>
  <c r="M2335" i="15"/>
  <c r="M4633" i="15"/>
  <c r="AD3360" i="15"/>
  <c r="K456" i="15"/>
  <c r="L456" i="15" s="1"/>
  <c r="K2313" i="15"/>
  <c r="L2313" i="15" s="1"/>
  <c r="AD327" i="15"/>
  <c r="AD1941" i="15"/>
  <c r="AC41" i="15"/>
  <c r="AD3374" i="15"/>
  <c r="K1168" i="15"/>
  <c r="L1168" i="15" s="1"/>
  <c r="M4858" i="15"/>
  <c r="M4233" i="15"/>
  <c r="M913" i="15"/>
  <c r="AD3719" i="15"/>
  <c r="AC1604" i="15"/>
  <c r="M3691" i="15"/>
  <c r="AC4548" i="15"/>
  <c r="AD4473" i="15"/>
  <c r="AC3843" i="15"/>
  <c r="M3385" i="15"/>
  <c r="AD2090" i="15"/>
  <c r="M2139" i="15"/>
  <c r="AD1085" i="15"/>
  <c r="M3614" i="15"/>
  <c r="AD4218" i="15"/>
  <c r="AD1993" i="15"/>
  <c r="K4471" i="15"/>
  <c r="L4471" i="15" s="1"/>
  <c r="M4698" i="15"/>
  <c r="K4123" i="15"/>
  <c r="L4123" i="15" s="1"/>
  <c r="AC137" i="15"/>
  <c r="M930" i="15"/>
  <c r="AD3689" i="15"/>
  <c r="AD2118" i="15"/>
  <c r="K2715" i="15"/>
  <c r="L2715" i="15" s="1"/>
  <c r="AD3168" i="15"/>
  <c r="K2973" i="15"/>
  <c r="L2973" i="15" s="1"/>
  <c r="K863" i="15"/>
  <c r="L863" i="15" s="1"/>
  <c r="AD551" i="15"/>
  <c r="AD4727" i="15"/>
  <c r="AD2111" i="15"/>
  <c r="K346" i="15"/>
  <c r="L346" i="15" s="1"/>
  <c r="K2205" i="15"/>
  <c r="L2205" i="15" s="1"/>
  <c r="AD318" i="15"/>
  <c r="AC2335" i="15"/>
  <c r="AC907" i="15"/>
  <c r="AD3815" i="15"/>
  <c r="AD1128" i="15"/>
  <c r="AC3087" i="15"/>
  <c r="K1513" i="15"/>
  <c r="L1513" i="15" s="1"/>
  <c r="AD1231" i="15"/>
  <c r="M2153" i="15"/>
  <c r="M1168" i="15"/>
  <c r="K4607" i="15"/>
  <c r="L4607" i="15" s="1"/>
  <c r="M1508" i="15"/>
  <c r="M736" i="15"/>
  <c r="M3059" i="15"/>
  <c r="AC1197" i="15"/>
  <c r="AD3971" i="15"/>
  <c r="AC29" i="15"/>
  <c r="AC3277" i="15"/>
  <c r="M133" i="15"/>
  <c r="AC945" i="15"/>
  <c r="AD4071" i="15"/>
  <c r="AD3035" i="15"/>
  <c r="AC2675" i="15"/>
  <c r="K3331" i="15"/>
  <c r="L3331" i="15" s="1"/>
  <c r="AD2072" i="15"/>
  <c r="AC73" i="15"/>
  <c r="AC4754" i="15"/>
  <c r="AC576" i="15"/>
  <c r="K348" i="15"/>
  <c r="L348" i="15" s="1"/>
  <c r="M1640" i="15"/>
  <c r="K3108" i="15"/>
  <c r="L3108" i="15" s="1"/>
  <c r="K2163" i="15"/>
  <c r="L2163" i="15" s="1"/>
  <c r="AC1783" i="15"/>
  <c r="AC405" i="15"/>
  <c r="AD2678" i="15"/>
  <c r="AD4922" i="15"/>
  <c r="M3244" i="15"/>
  <c r="AD187" i="15"/>
  <c r="M197" i="15"/>
  <c r="AD1343" i="15"/>
  <c r="AD1679" i="15"/>
  <c r="K4326" i="15"/>
  <c r="L4326" i="15" s="1"/>
  <c r="K1702" i="15"/>
  <c r="L1702" i="15" s="1"/>
  <c r="AD2074" i="15"/>
  <c r="AC1704" i="15"/>
  <c r="AD4309" i="15"/>
  <c r="K4342" i="15"/>
  <c r="L4342" i="15" s="1"/>
  <c r="AC3504" i="15"/>
  <c r="AC2066" i="15"/>
  <c r="M1722" i="15"/>
  <c r="AD2888" i="15"/>
  <c r="K1132" i="15"/>
  <c r="L1132" i="15" s="1"/>
  <c r="AD4251" i="15"/>
  <c r="AD1233" i="15"/>
  <c r="M1107" i="15"/>
  <c r="AC2369" i="15"/>
  <c r="M543" i="15"/>
  <c r="AD2016" i="15"/>
  <c r="AD510" i="15"/>
  <c r="AC2106" i="15"/>
  <c r="M2106" i="15"/>
  <c r="M2620" i="15"/>
  <c r="M3172" i="15"/>
  <c r="AD2423" i="15"/>
  <c r="M3720" i="15"/>
  <c r="K1226" i="15"/>
  <c r="L1226" i="15" s="1"/>
  <c r="K4205" i="15"/>
  <c r="L4205" i="15" s="1"/>
  <c r="K861" i="15"/>
  <c r="L861" i="15" s="1"/>
  <c r="AC715" i="15"/>
  <c r="K1783" i="15"/>
  <c r="L1783" i="15" s="1"/>
  <c r="AC2252" i="15"/>
  <c r="AC4119" i="15"/>
  <c r="K197" i="15"/>
  <c r="L197" i="15" s="1"/>
  <c r="AC4746" i="15"/>
  <c r="AD2431" i="15"/>
  <c r="AC4309" i="15"/>
  <c r="K1722" i="15"/>
  <c r="L1722" i="15" s="1"/>
  <c r="K2888" i="15"/>
  <c r="L2888" i="15" s="1"/>
  <c r="M1481" i="15"/>
  <c r="K1481" i="15"/>
  <c r="L1481" i="15" s="1"/>
  <c r="AC1481" i="15"/>
  <c r="M4605" i="15"/>
  <c r="AD4605" i="15"/>
  <c r="AD788" i="15"/>
  <c r="K788" i="15"/>
  <c r="L788" i="15" s="1"/>
  <c r="M788" i="15"/>
  <c r="AC788" i="15"/>
  <c r="AD1181" i="15"/>
  <c r="K4482" i="15"/>
  <c r="L4482" i="15" s="1"/>
  <c r="M580" i="15"/>
  <c r="AD2207" i="15"/>
  <c r="AD2958" i="15"/>
  <c r="AC2184" i="15"/>
  <c r="AC2074" i="15"/>
  <c r="M1162" i="15"/>
  <c r="AC1380" i="15"/>
  <c r="M3504" i="15"/>
  <c r="AD3673" i="15"/>
  <c r="M3986" i="15"/>
  <c r="AD4537" i="15"/>
  <c r="K1233" i="15"/>
  <c r="L1233" i="15" s="1"/>
  <c r="M2369" i="15"/>
  <c r="K648" i="15"/>
  <c r="L648" i="15" s="1"/>
  <c r="M648" i="15"/>
  <c r="AC648" i="15"/>
  <c r="K1061" i="15"/>
  <c r="L1061" i="15" s="1"/>
  <c r="AC1061" i="15"/>
  <c r="M3944" i="15"/>
  <c r="M2861" i="15"/>
  <c r="AC2861" i="15"/>
  <c r="K4821" i="15"/>
  <c r="L4821" i="15" s="1"/>
  <c r="AD1556" i="15"/>
  <c r="AD3753" i="15"/>
  <c r="M890" i="15"/>
  <c r="AD1975" i="15"/>
  <c r="AC3687" i="15"/>
  <c r="M2488" i="15"/>
  <c r="AC3833" i="15"/>
  <c r="M2222" i="15"/>
  <c r="AC1160" i="15"/>
  <c r="AD572" i="15"/>
  <c r="K2003" i="15"/>
  <c r="L2003" i="15" s="1"/>
  <c r="AC1226" i="15"/>
  <c r="K3187" i="15"/>
  <c r="L3187" i="15" s="1"/>
  <c r="AD3237" i="15"/>
  <c r="AC850" i="15"/>
  <c r="K3504" i="15"/>
  <c r="L3504" i="15" s="1"/>
  <c r="K4614" i="15"/>
  <c r="L4614" i="15" s="1"/>
  <c r="AD659" i="15"/>
  <c r="M4009" i="15"/>
  <c r="M4281" i="15"/>
  <c r="AD4259" i="15"/>
  <c r="AC4556" i="15"/>
  <c r="AC3446" i="15"/>
  <c r="K2958" i="15"/>
  <c r="L2958" i="15" s="1"/>
  <c r="AD2184" i="15"/>
  <c r="AD2570" i="15"/>
  <c r="M3725" i="15"/>
  <c r="AC3673" i="15"/>
  <c r="AD3986" i="15"/>
  <c r="M3484" i="15"/>
  <c r="K3070" i="15"/>
  <c r="L3070" i="15" s="1"/>
  <c r="AD3241" i="15"/>
  <c r="AD2055" i="15"/>
  <c r="K4269" i="15"/>
  <c r="L4269" i="15" s="1"/>
  <c r="M4269" i="15"/>
  <c r="K129" i="15"/>
  <c r="L129" i="15" s="1"/>
  <c r="AD2309" i="15"/>
  <c r="AC2309" i="15"/>
  <c r="AC2806" i="15"/>
  <c r="K3687" i="15"/>
  <c r="L3687" i="15" s="1"/>
  <c r="AD145" i="15"/>
  <c r="AC666" i="15"/>
  <c r="AC2222" i="15"/>
  <c r="M1160" i="15"/>
  <c r="AC2642" i="15"/>
  <c r="AC2412" i="15"/>
  <c r="M1105" i="15"/>
  <c r="M4334" i="15"/>
  <c r="K3196" i="15"/>
  <c r="L3196" i="15" s="1"/>
  <c r="K4498" i="15"/>
  <c r="L4498" i="15" s="1"/>
  <c r="K4259" i="15"/>
  <c r="L4259" i="15" s="1"/>
  <c r="AD4326" i="15"/>
  <c r="AC692" i="15"/>
  <c r="AC2922" i="15"/>
  <c r="K1362" i="15"/>
  <c r="L1362" i="15" s="1"/>
  <c r="K3673" i="15"/>
  <c r="L3673" i="15" s="1"/>
  <c r="AD1989" i="15"/>
  <c r="M1989" i="15"/>
  <c r="AC4702" i="15"/>
  <c r="K4702" i="15"/>
  <c r="L4702" i="15" s="1"/>
  <c r="K2055" i="15"/>
  <c r="L2055" i="15" s="1"/>
  <c r="K4944" i="15"/>
  <c r="L4944" i="15" s="1"/>
  <c r="M535" i="15"/>
  <c r="AC535" i="15"/>
  <c r="AC2522" i="15"/>
  <c r="M2522" i="15"/>
  <c r="M1966" i="15"/>
  <c r="AC1336" i="15"/>
  <c r="AC1470" i="15"/>
  <c r="M2174" i="15"/>
  <c r="AD1730" i="15"/>
  <c r="M923" i="15"/>
  <c r="K1834" i="15"/>
  <c r="L1834" i="15" s="1"/>
  <c r="AD4799" i="15"/>
  <c r="M729" i="15"/>
  <c r="AC2448" i="15"/>
  <c r="AC3628" i="15"/>
  <c r="K4754" i="15"/>
  <c r="L4754" i="15" s="1"/>
  <c r="K576" i="15"/>
  <c r="L576" i="15" s="1"/>
  <c r="K4058" i="15"/>
  <c r="L4058" i="15" s="1"/>
  <c r="AC2064" i="15"/>
  <c r="AD3193" i="15"/>
  <c r="AC4894" i="15"/>
  <c r="AC892" i="15"/>
  <c r="AD3955" i="15"/>
  <c r="AC3244" i="15"/>
  <c r="AD4621" i="15"/>
  <c r="AC181" i="15"/>
  <c r="K668" i="15"/>
  <c r="L668" i="15" s="1"/>
  <c r="K4916" i="15"/>
  <c r="L4916" i="15" s="1"/>
  <c r="K2757" i="15"/>
  <c r="L2757" i="15" s="1"/>
  <c r="M4326" i="15"/>
  <c r="AD1702" i="15"/>
  <c r="M2123" i="15"/>
  <c r="M3402" i="15"/>
  <c r="K4309" i="15"/>
  <c r="L4309" i="15" s="1"/>
  <c r="AC4111" i="15"/>
  <c r="K2570" i="15"/>
  <c r="L2570" i="15" s="1"/>
  <c r="AC3725" i="15"/>
  <c r="M4037" i="15"/>
  <c r="AD2868" i="15"/>
  <c r="AC1107" i="15"/>
  <c r="AC4852" i="15"/>
  <c r="AC1989" i="15"/>
  <c r="AD613" i="15"/>
  <c r="K2735" i="15"/>
  <c r="L2735" i="15" s="1"/>
  <c r="AD2735" i="15"/>
  <c r="AC4580" i="15"/>
  <c r="M4580" i="15"/>
  <c r="M490" i="15"/>
  <c r="AD490" i="15"/>
  <c r="AD4580" i="15"/>
  <c r="M2894" i="15"/>
  <c r="K2894" i="15"/>
  <c r="L2894" i="15" s="1"/>
  <c r="AC191" i="15"/>
  <c r="M191" i="15"/>
  <c r="AC2145" i="15"/>
  <c r="M1200" i="15"/>
  <c r="AD1399" i="15"/>
  <c r="M4745" i="15"/>
  <c r="M2487" i="15"/>
  <c r="M4164" i="15"/>
  <c r="AC2361" i="15"/>
  <c r="K1095" i="15"/>
  <c r="L1095" i="15" s="1"/>
  <c r="K802" i="15"/>
  <c r="L802" i="15" s="1"/>
  <c r="AD3334" i="15"/>
  <c r="M3587" i="15"/>
  <c r="AD1428" i="15"/>
  <c r="AD4263" i="15"/>
  <c r="M3662" i="15"/>
  <c r="M455" i="15"/>
  <c r="M137" i="15"/>
  <c r="M3319" i="15"/>
  <c r="AC2436" i="15"/>
  <c r="M1040" i="15"/>
  <c r="M3839" i="15"/>
  <c r="AD2042" i="15"/>
  <c r="K2841" i="15"/>
  <c r="L2841" i="15" s="1"/>
  <c r="AD4295" i="15"/>
  <c r="M2279" i="15"/>
  <c r="M695" i="15"/>
  <c r="K3494" i="15"/>
  <c r="L3494" i="15" s="1"/>
  <c r="K1750" i="15"/>
  <c r="L1750" i="15" s="1"/>
  <c r="AC3426" i="15"/>
  <c r="AC258" i="15"/>
  <c r="AD712" i="15"/>
  <c r="AD2202" i="15"/>
  <c r="M636" i="15"/>
  <c r="K577" i="15"/>
  <c r="L577" i="15" s="1"/>
  <c r="AC4813" i="15"/>
  <c r="AC2056" i="15"/>
  <c r="K76" i="15"/>
  <c r="L76" i="15" s="1"/>
  <c r="K2341" i="15"/>
  <c r="L2341" i="15" s="1"/>
  <c r="AD2967" i="15"/>
  <c r="K4822" i="15"/>
  <c r="L4822" i="15" s="1"/>
  <c r="AC809" i="15"/>
  <c r="M4485" i="15"/>
  <c r="AC3793" i="15"/>
  <c r="AC3660" i="15"/>
  <c r="AD785" i="15"/>
  <c r="M2009" i="15"/>
  <c r="AC2205" i="15"/>
  <c r="K3398" i="15"/>
  <c r="L3398" i="15" s="1"/>
  <c r="AD92" i="15"/>
  <c r="AC2762" i="15"/>
  <c r="K4557" i="15"/>
  <c r="L4557" i="15" s="1"/>
  <c r="M3046" i="15"/>
  <c r="AD930" i="15"/>
  <c r="K1137" i="15"/>
  <c r="L1137" i="15" s="1"/>
  <c r="AD1137" i="15"/>
  <c r="M3812" i="15"/>
  <c r="AC3812" i="15"/>
  <c r="AC4878" i="15"/>
  <c r="AD246" i="15"/>
  <c r="AC3345" i="15"/>
  <c r="K3817" i="15"/>
  <c r="L3817" i="15" s="1"/>
  <c r="AD1741" i="15"/>
  <c r="M1741" i="15"/>
  <c r="K1745" i="15"/>
  <c r="L1745" i="15" s="1"/>
  <c r="M1745" i="15"/>
  <c r="AC1028" i="15"/>
  <c r="K1028" i="15"/>
  <c r="L1028" i="15" s="1"/>
  <c r="M1028" i="15"/>
  <c r="AD1028" i="15"/>
  <c r="K2933" i="15"/>
  <c r="L2933" i="15" s="1"/>
  <c r="M2933" i="15"/>
  <c r="AD3052" i="15"/>
  <c r="M4921" i="15"/>
  <c r="K2936" i="15"/>
  <c r="L2936" i="15" s="1"/>
  <c r="M355" i="15"/>
  <c r="M2789" i="15"/>
  <c r="AD3391" i="15"/>
  <c r="AD3653" i="15"/>
  <c r="AC1674" i="15"/>
  <c r="K2994" i="15"/>
  <c r="L2994" i="15" s="1"/>
  <c r="M3988" i="15"/>
  <c r="AC1979" i="15"/>
  <c r="AD824" i="15"/>
  <c r="K2890" i="15"/>
  <c r="L2890" i="15" s="1"/>
  <c r="K3045" i="15"/>
  <c r="L3045" i="15" s="1"/>
  <c r="AC4402" i="15"/>
  <c r="K1103" i="15"/>
  <c r="L1103" i="15" s="1"/>
  <c r="K2436" i="15"/>
  <c r="L2436" i="15" s="1"/>
  <c r="AC115" i="15"/>
  <c r="AC4890" i="15"/>
  <c r="M3569" i="15"/>
  <c r="M3330" i="15"/>
  <c r="K3839" i="15"/>
  <c r="L3839" i="15" s="1"/>
  <c r="K1440" i="15"/>
  <c r="L1440" i="15" s="1"/>
  <c r="AD2279" i="15"/>
  <c r="M4054" i="15"/>
  <c r="M1392" i="15"/>
  <c r="K695" i="15"/>
  <c r="L695" i="15" s="1"/>
  <c r="M3932" i="15"/>
  <c r="AD4015" i="15"/>
  <c r="AD3494" i="15"/>
  <c r="M2514" i="15"/>
  <c r="AC2411" i="15"/>
  <c r="M2208" i="15"/>
  <c r="AD4741" i="15"/>
  <c r="AC331" i="15"/>
  <c r="AC3851" i="15"/>
  <c r="M3309" i="15"/>
  <c r="M4813" i="15"/>
  <c r="M1659" i="15"/>
  <c r="K4964" i="15"/>
  <c r="L4964" i="15" s="1"/>
  <c r="M2341" i="15"/>
  <c r="AC2967" i="15"/>
  <c r="M4351" i="15"/>
  <c r="M2790" i="15"/>
  <c r="AD809" i="15"/>
  <c r="M3433" i="15"/>
  <c r="K3242" i="15"/>
  <c r="L3242" i="15" s="1"/>
  <c r="K4485" i="15"/>
  <c r="L4485" i="15" s="1"/>
  <c r="K4067" i="15"/>
  <c r="L4067" i="15" s="1"/>
  <c r="AC306" i="15"/>
  <c r="M234" i="15"/>
  <c r="M3482" i="15"/>
  <c r="K222" i="15"/>
  <c r="L222" i="15" s="1"/>
  <c r="K1305" i="15"/>
  <c r="L1305" i="15" s="1"/>
  <c r="AD328" i="15"/>
  <c r="AD4557" i="15"/>
  <c r="M1172" i="15"/>
  <c r="K930" i="15"/>
  <c r="L930" i="15" s="1"/>
  <c r="AD3812" i="15"/>
  <c r="AD2811" i="15"/>
  <c r="AC2137" i="15"/>
  <c r="AC4494" i="15"/>
  <c r="M4494" i="15"/>
  <c r="K1125" i="15"/>
  <c r="L1125" i="15" s="1"/>
  <c r="M1368" i="15"/>
  <c r="K2830" i="15"/>
  <c r="L2830" i="15" s="1"/>
  <c r="M3770" i="15"/>
  <c r="AD3770" i="15"/>
  <c r="AD1716" i="15"/>
  <c r="AC1716" i="15"/>
  <c r="AC3442" i="15"/>
  <c r="AC4129" i="15"/>
  <c r="K4951" i="15"/>
  <c r="L4951" i="15" s="1"/>
  <c r="AC1129" i="15"/>
  <c r="AC47" i="15"/>
  <c r="K2789" i="15"/>
  <c r="L2789" i="15" s="1"/>
  <c r="M515" i="15"/>
  <c r="K1887" i="15"/>
  <c r="L1887" i="15" s="1"/>
  <c r="K3545" i="15"/>
  <c r="L3545" i="15" s="1"/>
  <c r="K3900" i="15"/>
  <c r="L3900" i="15" s="1"/>
  <c r="M4674" i="15"/>
  <c r="M3391" i="15"/>
  <c r="M3653" i="15"/>
  <c r="AC2008" i="15"/>
  <c r="AC3506" i="15"/>
  <c r="K35" i="15"/>
  <c r="L35" i="15" s="1"/>
  <c r="K2286" i="15"/>
  <c r="L2286" i="15" s="1"/>
  <c r="AD622" i="15"/>
  <c r="M211" i="15"/>
  <c r="AD3122" i="15"/>
  <c r="M3508" i="15"/>
  <c r="K858" i="15"/>
  <c r="L858" i="15" s="1"/>
  <c r="M4890" i="15"/>
  <c r="AC3330" i="15"/>
  <c r="K2505" i="15"/>
  <c r="L2505" i="15" s="1"/>
  <c r="AD116" i="15"/>
  <c r="K1464" i="15"/>
  <c r="L1464" i="15" s="1"/>
  <c r="M3982" i="15"/>
  <c r="K96" i="15"/>
  <c r="L96" i="15" s="1"/>
  <c r="AC1437" i="15"/>
  <c r="AD3186" i="15"/>
  <c r="M4307" i="15"/>
  <c r="AC476" i="15"/>
  <c r="M4801" i="15"/>
  <c r="AD3932" i="15"/>
  <c r="K2471" i="15"/>
  <c r="L2471" i="15" s="1"/>
  <c r="K4015" i="15"/>
  <c r="L4015" i="15" s="1"/>
  <c r="M3974" i="15"/>
  <c r="K3706" i="15"/>
  <c r="L3706" i="15" s="1"/>
  <c r="K4741" i="15"/>
  <c r="L4741" i="15" s="1"/>
  <c r="K1814" i="15"/>
  <c r="L1814" i="15" s="1"/>
  <c r="M3532" i="15"/>
  <c r="AD2482" i="15"/>
  <c r="M2803" i="15"/>
  <c r="AC3855" i="15"/>
  <c r="AC2103" i="15"/>
  <c r="M2704" i="15"/>
  <c r="AC579" i="15"/>
  <c r="K4351" i="15"/>
  <c r="L4351" i="15" s="1"/>
  <c r="AC180" i="15"/>
  <c r="AC1305" i="15"/>
  <c r="AC1980" i="15"/>
  <c r="M2251" i="15"/>
  <c r="AC1912" i="15"/>
  <c r="AD2205" i="15"/>
  <c r="AC4512" i="15"/>
  <c r="K328" i="15"/>
  <c r="L328" i="15" s="1"/>
  <c r="AD2884" i="15"/>
  <c r="AC3046" i="15"/>
  <c r="M2196" i="15"/>
  <c r="M48" i="15"/>
  <c r="K3812" i="15"/>
  <c r="L3812" i="15" s="1"/>
  <c r="K2137" i="15"/>
  <c r="L2137" i="15" s="1"/>
  <c r="M246" i="15"/>
  <c r="M2033" i="15"/>
  <c r="AD3774" i="15"/>
  <c r="AC3774" i="15"/>
  <c r="AD4494" i="15"/>
  <c r="AD3959" i="15"/>
  <c r="AD3817" i="15"/>
  <c r="K1093" i="15"/>
  <c r="L1093" i="15" s="1"/>
  <c r="AD4187" i="15"/>
  <c r="AC4808" i="15"/>
  <c r="K3149" i="15"/>
  <c r="L3149" i="15" s="1"/>
  <c r="AD4689" i="15"/>
  <c r="M1688" i="15"/>
  <c r="K1688" i="15"/>
  <c r="L1688" i="15" s="1"/>
  <c r="AD376" i="15"/>
  <c r="AC376" i="15"/>
  <c r="K1675" i="15"/>
  <c r="L1675" i="15" s="1"/>
  <c r="AD1675" i="15"/>
  <c r="AC1675" i="15"/>
  <c r="K1835" i="15"/>
  <c r="L1835" i="15" s="1"/>
  <c r="AC1835" i="15"/>
  <c r="AD1030" i="15"/>
  <c r="AC1030" i="15"/>
  <c r="AC4229" i="15"/>
  <c r="AD4229" i="15"/>
  <c r="K1129" i="15"/>
  <c r="L1129" i="15" s="1"/>
  <c r="AC246" i="15"/>
  <c r="AC4545" i="15"/>
  <c r="K4545" i="15"/>
  <c r="L4545" i="15" s="1"/>
  <c r="AD3149" i="15"/>
  <c r="M4689" i="15"/>
  <c r="M1543" i="15"/>
  <c r="AD1688" i="15"/>
  <c r="M2804" i="15"/>
  <c r="AD2804" i="15"/>
  <c r="AC391" i="15"/>
  <c r="AD4090" i="15"/>
  <c r="AD1223" i="15"/>
  <c r="AC4951" i="15"/>
  <c r="AD1485" i="15"/>
  <c r="K2104" i="15"/>
  <c r="L2104" i="15" s="1"/>
  <c r="K1306" i="15"/>
  <c r="L1306" i="15" s="1"/>
  <c r="AD390" i="15"/>
  <c r="AD411" i="15"/>
  <c r="K1122" i="15"/>
  <c r="L1122" i="15" s="1"/>
  <c r="M383" i="15"/>
  <c r="AD2593" i="15"/>
  <c r="AD944" i="15"/>
  <c r="AC2510" i="15"/>
  <c r="AD849" i="15"/>
  <c r="K3122" i="15"/>
  <c r="L3122" i="15" s="1"/>
  <c r="M4933" i="15"/>
  <c r="K931" i="15"/>
  <c r="L931" i="15" s="1"/>
  <c r="K3508" i="15"/>
  <c r="L3508" i="15" s="1"/>
  <c r="AD2129" i="15"/>
  <c r="AC3058" i="15"/>
  <c r="K4828" i="15"/>
  <c r="L4828" i="15" s="1"/>
  <c r="AD1801" i="15"/>
  <c r="K4509" i="15"/>
  <c r="L4509" i="15" s="1"/>
  <c r="M2148" i="15"/>
  <c r="AD4454" i="15"/>
  <c r="K740" i="15"/>
  <c r="L740" i="15" s="1"/>
  <c r="K4333" i="15"/>
  <c r="L4333" i="15" s="1"/>
  <c r="K1929" i="15"/>
  <c r="L1929" i="15" s="1"/>
  <c r="AD4585" i="15"/>
  <c r="AC1155" i="15"/>
  <c r="K2282" i="15"/>
  <c r="L2282" i="15" s="1"/>
  <c r="M3145" i="15"/>
  <c r="AC3328" i="15"/>
  <c r="K4331" i="15"/>
  <c r="L4331" i="15" s="1"/>
  <c r="K3532" i="15"/>
  <c r="L3532" i="15" s="1"/>
  <c r="K1309" i="15"/>
  <c r="L1309" i="15" s="1"/>
  <c r="AD4396" i="15"/>
  <c r="AC4705" i="15"/>
  <c r="AC3695" i="15"/>
  <c r="K1269" i="15"/>
  <c r="L1269" i="15" s="1"/>
  <c r="AD3503" i="15"/>
  <c r="K1134" i="15"/>
  <c r="L1134" i="15" s="1"/>
  <c r="M2204" i="15"/>
  <c r="AD2704" i="15"/>
  <c r="AD2753" i="15"/>
  <c r="M4010" i="15"/>
  <c r="K3253" i="15"/>
  <c r="L3253" i="15" s="1"/>
  <c r="M4063" i="15"/>
  <c r="AD4299" i="15"/>
  <c r="K2919" i="15"/>
  <c r="L2919" i="15" s="1"/>
  <c r="K2825" i="15"/>
  <c r="L2825" i="15" s="1"/>
  <c r="M92" i="15"/>
  <c r="K830" i="15"/>
  <c r="L830" i="15" s="1"/>
  <c r="K1539" i="15"/>
  <c r="L1539" i="15" s="1"/>
  <c r="AC2884" i="15"/>
  <c r="K2694" i="15"/>
  <c r="L2694" i="15" s="1"/>
  <c r="AC1566" i="15"/>
  <c r="K283" i="15"/>
  <c r="L283" i="15" s="1"/>
  <c r="AC3314" i="15"/>
  <c r="AC3625" i="15"/>
  <c r="M4380" i="15"/>
  <c r="K4360" i="15"/>
  <c r="L4360" i="15" s="1"/>
  <c r="AC2097" i="15"/>
  <c r="K1683" i="15"/>
  <c r="L1683" i="15" s="1"/>
  <c r="K3752" i="15"/>
  <c r="L3752" i="15" s="1"/>
  <c r="M4120" i="15"/>
  <c r="AD2389" i="15"/>
  <c r="AD1543" i="15"/>
  <c r="M697" i="15"/>
  <c r="K697" i="15"/>
  <c r="L697" i="15" s="1"/>
  <c r="AD697" i="15"/>
  <c r="AD3387" i="15"/>
  <c r="K3387" i="15"/>
  <c r="L3387" i="15" s="1"/>
  <c r="AC1899" i="15"/>
  <c r="AD1899" i="15"/>
  <c r="AC802" i="15"/>
  <c r="M1103" i="15"/>
  <c r="AC225" i="15"/>
  <c r="AD1587" i="15"/>
  <c r="K2967" i="15"/>
  <c r="L2967" i="15" s="1"/>
  <c r="AD1992" i="15"/>
  <c r="M4024" i="15"/>
  <c r="K3636" i="15"/>
  <c r="L3636" i="15" s="1"/>
  <c r="M4294" i="15"/>
  <c r="AC420" i="15"/>
  <c r="M1493" i="15"/>
  <c r="K4352" i="15"/>
  <c r="L4352" i="15" s="1"/>
  <c r="AC902" i="15"/>
  <c r="AD851" i="15"/>
  <c r="AC851" i="15"/>
  <c r="AD1258" i="15"/>
  <c r="AC1258" i="15"/>
  <c r="AC1522" i="15"/>
  <c r="M1522" i="15"/>
  <c r="M3540" i="15"/>
  <c r="AD3540" i="15"/>
  <c r="AC2881" i="15"/>
  <c r="AD2881" i="15"/>
  <c r="M4530" i="15"/>
  <c r="AC4530" i="15"/>
  <c r="K91" i="15"/>
  <c r="L91" i="15" s="1"/>
  <c r="AC91" i="15"/>
  <c r="AD3413" i="15"/>
  <c r="M3413" i="15"/>
  <c r="M2937" i="15"/>
  <c r="AC2937" i="15"/>
  <c r="AD472" i="15"/>
  <c r="M1122" i="15"/>
  <c r="AD3382" i="15"/>
  <c r="AC2181" i="15"/>
  <c r="AD3058" i="15"/>
  <c r="K4840" i="15"/>
  <c r="L4840" i="15" s="1"/>
  <c r="AD3173" i="15"/>
  <c r="M4223" i="15"/>
  <c r="K2042" i="15"/>
  <c r="L2042" i="15" s="1"/>
  <c r="M3494" i="15"/>
  <c r="M2415" i="15"/>
  <c r="K3293" i="15"/>
  <c r="L3293" i="15" s="1"/>
  <c r="K1146" i="15"/>
  <c r="L1146" i="15" s="1"/>
  <c r="AC2753" i="15"/>
  <c r="AD4010" i="15"/>
  <c r="AD3019" i="15"/>
  <c r="K92" i="15"/>
  <c r="L92" i="15" s="1"/>
  <c r="M248" i="15"/>
  <c r="AD4748" i="15"/>
  <c r="AC4748" i="15"/>
  <c r="M4710" i="15"/>
  <c r="K4710" i="15"/>
  <c r="L4710" i="15" s="1"/>
  <c r="AD4710" i="15"/>
  <c r="K1599" i="15"/>
  <c r="L1599" i="15" s="1"/>
  <c r="K2658" i="15"/>
  <c r="L2658" i="15" s="1"/>
  <c r="K4824" i="15"/>
  <c r="L4824" i="15" s="1"/>
  <c r="AD336" i="15"/>
  <c r="K1373" i="15"/>
  <c r="L1373" i="15" s="1"/>
  <c r="M3531" i="15"/>
  <c r="M2550" i="15"/>
  <c r="AD802" i="15"/>
  <c r="AD2667" i="15"/>
  <c r="AD1248" i="15"/>
  <c r="M4549" i="15"/>
  <c r="AC4263" i="15"/>
  <c r="K4709" i="15"/>
  <c r="L4709" i="15" s="1"/>
  <c r="AD1103" i="15"/>
  <c r="AC1040" i="15"/>
  <c r="M4349" i="15"/>
  <c r="AC4301" i="15"/>
  <c r="M1750" i="15"/>
  <c r="AD3199" i="15"/>
  <c r="K3872" i="15"/>
  <c r="L3872" i="15" s="1"/>
  <c r="AD45" i="15"/>
  <c r="AD4445" i="15"/>
  <c r="AC439" i="15"/>
  <c r="M2056" i="15"/>
  <c r="AD3918" i="15"/>
  <c r="K4479" i="15"/>
  <c r="L4479" i="15" s="1"/>
  <c r="M1134" i="15"/>
  <c r="K2753" i="15"/>
  <c r="L2753" i="15" s="1"/>
  <c r="AD2010" i="15"/>
  <c r="AC1992" i="15"/>
  <c r="AD4720" i="15"/>
  <c r="AD1090" i="15"/>
  <c r="M420" i="15"/>
  <c r="AD635" i="15"/>
  <c r="AC1493" i="15"/>
  <c r="K1950" i="15"/>
  <c r="L1950" i="15" s="1"/>
  <c r="AC4352" i="15"/>
  <c r="AC3398" i="15"/>
  <c r="AD4149" i="15"/>
  <c r="M1459" i="15"/>
  <c r="K514" i="15"/>
  <c r="L514" i="15" s="1"/>
  <c r="K4452" i="15"/>
  <c r="L4452" i="15" s="1"/>
  <c r="M1743" i="15"/>
  <c r="AD902" i="15"/>
  <c r="AD386" i="15"/>
  <c r="M2358" i="15"/>
  <c r="K4878" i="15"/>
  <c r="L4878" i="15" s="1"/>
  <c r="M4878" i="15"/>
  <c r="K1258" i="15"/>
  <c r="L1258" i="15" s="1"/>
  <c r="AC4633" i="15"/>
  <c r="AD3345" i="15"/>
  <c r="M3939" i="15"/>
  <c r="AC3939" i="15"/>
  <c r="AC3901" i="15"/>
  <c r="AD3901" i="15"/>
  <c r="M634" i="15"/>
  <c r="AC634" i="15"/>
  <c r="AD634" i="15"/>
  <c r="AD2018" i="15"/>
  <c r="M2018" i="15"/>
  <c r="K2018" i="15"/>
  <c r="L2018" i="15" s="1"/>
  <c r="K339" i="15"/>
  <c r="L339" i="15" s="1"/>
  <c r="AC339" i="15"/>
  <c r="K1601" i="15"/>
  <c r="L1601" i="15" s="1"/>
  <c r="M1601" i="15"/>
  <c r="AC1601" i="15"/>
  <c r="AC883" i="15"/>
  <c r="K3858" i="15"/>
  <c r="L3858" i="15" s="1"/>
  <c r="AC4177" i="15"/>
  <c r="AD1098" i="15"/>
  <c r="M4060" i="15"/>
  <c r="M838" i="15"/>
  <c r="AD1461" i="15"/>
  <c r="AC1141" i="15"/>
  <c r="K628" i="15"/>
  <c r="L628" i="15" s="1"/>
  <c r="AC74" i="15"/>
  <c r="M3958" i="15"/>
  <c r="AD1432" i="15"/>
  <c r="AC1960" i="15"/>
  <c r="M2275" i="15"/>
  <c r="M2784" i="15"/>
  <c r="AD2696" i="15"/>
  <c r="AD4833" i="15"/>
  <c r="M1123" i="15"/>
  <c r="M3798" i="15"/>
  <c r="AD4962" i="15"/>
  <c r="AC3453" i="15"/>
  <c r="AD3934" i="15"/>
  <c r="AD3792" i="15"/>
  <c r="K3814" i="15"/>
  <c r="L3814" i="15" s="1"/>
  <c r="M2313" i="15"/>
  <c r="AC4939" i="15"/>
  <c r="AD1027" i="15"/>
  <c r="AD1253" i="15"/>
  <c r="M422" i="15"/>
  <c r="M820" i="15"/>
  <c r="AC1434" i="15"/>
  <c r="M1964" i="15"/>
  <c r="AC3374" i="15"/>
  <c r="M1875" i="15"/>
  <c r="AD549" i="15"/>
  <c r="M3317" i="15"/>
  <c r="AC266" i="15"/>
  <c r="AD2180" i="15"/>
  <c r="K4473" i="15"/>
  <c r="L4473" i="15" s="1"/>
  <c r="AC531" i="15"/>
  <c r="K3798" i="15"/>
  <c r="L3798" i="15" s="1"/>
  <c r="AC4962" i="15"/>
  <c r="K3843" i="15"/>
  <c r="L3843" i="15" s="1"/>
  <c r="AC162" i="15"/>
  <c r="AD3858" i="15"/>
  <c r="AC4322" i="15"/>
  <c r="AC52" i="15"/>
  <c r="K3131" i="15"/>
  <c r="L3131" i="15" s="1"/>
  <c r="K2893" i="15"/>
  <c r="L2893" i="15" s="1"/>
  <c r="K983" i="15"/>
  <c r="L983" i="15" s="1"/>
  <c r="AC1098" i="15"/>
  <c r="AD831" i="15"/>
  <c r="AC158" i="15"/>
  <c r="K389" i="15"/>
  <c r="L389" i="15" s="1"/>
  <c r="K466" i="15"/>
  <c r="L466" i="15" s="1"/>
  <c r="AD3946" i="15"/>
  <c r="AD506" i="15"/>
  <c r="AD404" i="15"/>
  <c r="AC4425" i="15"/>
  <c r="AD3887" i="15"/>
  <c r="K142" i="15"/>
  <c r="L142" i="15" s="1"/>
  <c r="M3527" i="15"/>
  <c r="AD895" i="15"/>
  <c r="AC4565" i="15"/>
  <c r="M4496" i="15"/>
  <c r="K2430" i="15"/>
  <c r="L2430" i="15" s="1"/>
  <c r="K779" i="15"/>
  <c r="L779" i="15" s="1"/>
  <c r="K2786" i="15"/>
  <c r="L2786" i="15" s="1"/>
  <c r="K1947" i="15"/>
  <c r="L1947" i="15" s="1"/>
  <c r="AC1634" i="15"/>
  <c r="AD1043" i="15"/>
  <c r="M4870" i="15"/>
  <c r="AC3966" i="15"/>
  <c r="AD1937" i="15"/>
  <c r="AC4049" i="15"/>
  <c r="AC4032" i="15"/>
  <c r="M322" i="15"/>
  <c r="K123" i="15"/>
  <c r="L123" i="15" s="1"/>
  <c r="K4117" i="15"/>
  <c r="L4117" i="15" s="1"/>
  <c r="AC4759" i="15"/>
  <c r="M1604" i="15"/>
  <c r="AD2408" i="15"/>
  <c r="M434" i="15"/>
  <c r="AC1407" i="15"/>
  <c r="AD3843" i="15"/>
  <c r="K2553" i="15"/>
  <c r="L2553" i="15" s="1"/>
  <c r="K1148" i="15"/>
  <c r="L1148" i="15" s="1"/>
  <c r="K2090" i="15"/>
  <c r="L2090" i="15" s="1"/>
  <c r="AC3868" i="15"/>
  <c r="AC163" i="15"/>
  <c r="M440" i="15"/>
  <c r="AC3858" i="15"/>
  <c r="AD1152" i="15"/>
  <c r="K1787" i="15"/>
  <c r="L1787" i="15" s="1"/>
  <c r="M2897" i="15"/>
  <c r="AD4699" i="15"/>
  <c r="M3619" i="15"/>
  <c r="M2582" i="15"/>
  <c r="AC1510" i="15"/>
  <c r="AC4698" i="15"/>
  <c r="AC761" i="15"/>
  <c r="AD559" i="15"/>
  <c r="K1098" i="15"/>
  <c r="L1098" i="15" s="1"/>
  <c r="AD2101" i="15"/>
  <c r="AC4966" i="15"/>
  <c r="AC4232" i="15"/>
  <c r="AD4575" i="15"/>
  <c r="AC349" i="15"/>
  <c r="K737" i="15"/>
  <c r="L737" i="15" s="1"/>
  <c r="M1970" i="15"/>
  <c r="AD2792" i="15"/>
  <c r="K458" i="15"/>
  <c r="L458" i="15" s="1"/>
  <c r="AD4496" i="15"/>
  <c r="AD1634" i="15"/>
  <c r="AC4870" i="15"/>
  <c r="AC2077" i="15"/>
  <c r="AD4859" i="15"/>
  <c r="AD71" i="15"/>
  <c r="K1937" i="15"/>
  <c r="L1937" i="15" s="1"/>
  <c r="M4049" i="15"/>
  <c r="AD4032" i="15"/>
  <c r="K1686" i="15"/>
  <c r="L1686" i="15" s="1"/>
  <c r="AD1729" i="15"/>
  <c r="M860" i="15"/>
  <c r="M2293" i="15"/>
  <c r="M3643" i="15"/>
  <c r="AD2638" i="15"/>
  <c r="K1407" i="15"/>
  <c r="L1407" i="15" s="1"/>
  <c r="M2090" i="15"/>
  <c r="K3868" i="15"/>
  <c r="L3868" i="15" s="1"/>
  <c r="AC2245" i="15"/>
  <c r="K609" i="15"/>
  <c r="L609" i="15" s="1"/>
  <c r="AD1787" i="15"/>
  <c r="M2317" i="15"/>
  <c r="AC4663" i="15"/>
  <c r="K1510" i="15"/>
  <c r="L1510" i="15" s="1"/>
  <c r="K4698" i="15"/>
  <c r="L4698" i="15" s="1"/>
  <c r="AD2793" i="15"/>
  <c r="AC4575" i="15"/>
  <c r="AC737" i="15"/>
  <c r="K1970" i="15"/>
  <c r="L1970" i="15" s="1"/>
  <c r="K2792" i="15"/>
  <c r="L2792" i="15" s="1"/>
  <c r="AD4681" i="15"/>
  <c r="AD2839" i="15"/>
  <c r="AD2077" i="15"/>
  <c r="K4859" i="15"/>
  <c r="L4859" i="15" s="1"/>
  <c r="AD4516" i="15"/>
  <c r="AC4117" i="15"/>
  <c r="AC1729" i="15"/>
  <c r="AD2293" i="15"/>
  <c r="AD1898" i="15"/>
  <c r="AC2889" i="15"/>
  <c r="M1230" i="15"/>
  <c r="M3343" i="15"/>
  <c r="M2553" i="15"/>
  <c r="K3206" i="15"/>
  <c r="L3206" i="15" s="1"/>
  <c r="M2478" i="15"/>
  <c r="K1152" i="15"/>
  <c r="L1152" i="15" s="1"/>
  <c r="AC3845" i="15"/>
  <c r="M973" i="15"/>
  <c r="K139" i="15"/>
  <c r="L139" i="15" s="1"/>
  <c r="AD2317" i="15"/>
  <c r="AC768" i="15"/>
  <c r="AD2608" i="15"/>
  <c r="AD3619" i="15"/>
  <c r="K2274" i="15"/>
  <c r="L2274" i="15" s="1"/>
  <c r="M2338" i="15"/>
  <c r="AC3205" i="15"/>
  <c r="M2793" i="15"/>
  <c r="M3043" i="15"/>
  <c r="AC2949" i="15"/>
  <c r="AD3283" i="15"/>
  <c r="K1585" i="15"/>
  <c r="L1585" i="15" s="1"/>
  <c r="AD4123" i="15"/>
  <c r="AC4564" i="15"/>
  <c r="AD2781" i="15"/>
  <c r="AC2507" i="15"/>
  <c r="AC4734" i="15"/>
  <c r="AD670" i="15"/>
  <c r="AD2091" i="15"/>
  <c r="AD1164" i="15"/>
  <c r="AC2269" i="15"/>
  <c r="M3481" i="15"/>
  <c r="M1461" i="15"/>
  <c r="M3358" i="15"/>
  <c r="AC1941" i="15"/>
  <c r="AC3501" i="15"/>
  <c r="AD744" i="15"/>
  <c r="AC288" i="15"/>
  <c r="K3958" i="15"/>
  <c r="L3958" i="15" s="1"/>
  <c r="AC1432" i="15"/>
  <c r="AC866" i="15"/>
  <c r="AD1168" i="15"/>
  <c r="K2526" i="15"/>
  <c r="L2526" i="15" s="1"/>
  <c r="M1960" i="15"/>
  <c r="AC426" i="15"/>
  <c r="M1729" i="15"/>
  <c r="AD1367" i="15"/>
  <c r="AD4438" i="15"/>
  <c r="M909" i="15"/>
  <c r="AC343" i="15"/>
  <c r="AD4541" i="15"/>
  <c r="K2478" i="15"/>
  <c r="L2478" i="15" s="1"/>
  <c r="AD3907" i="15"/>
  <c r="AC4739" i="15"/>
  <c r="K2317" i="15"/>
  <c r="L2317" i="15" s="1"/>
  <c r="K2793" i="15"/>
  <c r="L2793" i="15" s="1"/>
  <c r="K756" i="15"/>
  <c r="L756" i="15" s="1"/>
  <c r="M1521" i="15"/>
  <c r="AD3890" i="15"/>
  <c r="AD166" i="15"/>
  <c r="AC2604" i="15"/>
  <c r="AC2488" i="15"/>
  <c r="K4071" i="15"/>
  <c r="L4071" i="15" s="1"/>
  <c r="K3624" i="15"/>
  <c r="L3624" i="15" s="1"/>
  <c r="M2003" i="15"/>
  <c r="M3331" i="15"/>
  <c r="K2599" i="15"/>
  <c r="L2599" i="15" s="1"/>
  <c r="AD3395" i="15"/>
  <c r="AD3878" i="15"/>
  <c r="M4500" i="15"/>
  <c r="K32" i="15"/>
  <c r="L32" i="15" s="1"/>
  <c r="M625" i="15"/>
  <c r="K3831" i="15"/>
  <c r="L3831" i="15" s="1"/>
  <c r="AD1910" i="15"/>
  <c r="AC2160" i="15"/>
  <c r="M2260" i="15"/>
  <c r="AD2654" i="15"/>
  <c r="M3862" i="15"/>
  <c r="K4143" i="15"/>
  <c r="L4143" i="15" s="1"/>
  <c r="K659" i="15"/>
  <c r="L659" i="15" s="1"/>
  <c r="M4236" i="15"/>
  <c r="AC4020" i="15"/>
  <c r="AD4381" i="15"/>
  <c r="M321" i="15"/>
  <c r="M3863" i="15"/>
  <c r="AD97" i="15"/>
  <c r="AC811" i="15"/>
  <c r="AC1861" i="15"/>
  <c r="M4384" i="15"/>
  <c r="AD3921" i="15"/>
  <c r="AD669" i="15"/>
  <c r="AD4199" i="15"/>
  <c r="K3459" i="15"/>
  <c r="L3459" i="15" s="1"/>
  <c r="K1549" i="15"/>
  <c r="L1549" i="15" s="1"/>
  <c r="K4111" i="15"/>
  <c r="L4111" i="15" s="1"/>
  <c r="K1718" i="15"/>
  <c r="L1718" i="15" s="1"/>
  <c r="M3444" i="15"/>
  <c r="K3544" i="15"/>
  <c r="L3544" i="15" s="1"/>
  <c r="AC3794" i="15"/>
  <c r="K3794" i="15"/>
  <c r="L3794" i="15" s="1"/>
  <c r="M2120" i="15"/>
  <c r="AC2120" i="15"/>
  <c r="AD1738" i="15"/>
  <c r="M1738" i="15"/>
  <c r="AD4153" i="15"/>
  <c r="AD1521" i="15"/>
  <c r="AD2734" i="15"/>
  <c r="M3890" i="15"/>
  <c r="K166" i="15"/>
  <c r="L166" i="15" s="1"/>
  <c r="K2604" i="15"/>
  <c r="L2604" i="15" s="1"/>
  <c r="K4212" i="15"/>
  <c r="L4212" i="15" s="1"/>
  <c r="AC4875" i="15"/>
  <c r="K1336" i="15"/>
  <c r="L1336" i="15" s="1"/>
  <c r="AD2345" i="15"/>
  <c r="K4879" i="15"/>
  <c r="L4879" i="15" s="1"/>
  <c r="AC249" i="15"/>
  <c r="M3310" i="15"/>
  <c r="M2374" i="15"/>
  <c r="AD4513" i="15"/>
  <c r="K176" i="15"/>
  <c r="L176" i="15" s="1"/>
  <c r="K762" i="15"/>
  <c r="L762" i="15" s="1"/>
  <c r="AC1435" i="15"/>
  <c r="AD2756" i="15"/>
  <c r="M2440" i="15"/>
  <c r="M2906" i="15"/>
  <c r="K3707" i="15"/>
  <c r="L3707" i="15" s="1"/>
  <c r="K2912" i="15"/>
  <c r="L2912" i="15" s="1"/>
  <c r="AD1541" i="15"/>
  <c r="AD2319" i="15"/>
  <c r="M4317" i="15"/>
  <c r="M879" i="15"/>
  <c r="M576" i="15"/>
  <c r="M2112" i="15"/>
  <c r="K2541" i="15"/>
  <c r="L2541" i="15" s="1"/>
  <c r="K3562" i="15"/>
  <c r="L3562" i="15" s="1"/>
  <c r="AD641" i="15"/>
  <c r="AC2939" i="15"/>
  <c r="K1910" i="15"/>
  <c r="L1910" i="15" s="1"/>
  <c r="M3237" i="15"/>
  <c r="M4505" i="15"/>
  <c r="AC1652" i="15"/>
  <c r="K2654" i="15"/>
  <c r="L2654" i="15" s="1"/>
  <c r="K3862" i="15"/>
  <c r="L3862" i="15" s="1"/>
  <c r="AD580" i="15"/>
  <c r="M1694" i="15"/>
  <c r="AC4281" i="15"/>
  <c r="M2455" i="15"/>
  <c r="AC4883" i="15"/>
  <c r="AC2289" i="15"/>
  <c r="K986" i="15"/>
  <c r="L986" i="15" s="1"/>
  <c r="AC2739" i="15"/>
  <c r="M1679" i="15"/>
  <c r="AC4483" i="15"/>
  <c r="K1476" i="15"/>
  <c r="L1476" i="15" s="1"/>
  <c r="AC1765" i="15"/>
  <c r="AD3864" i="15"/>
  <c r="M1565" i="15"/>
  <c r="AC3598" i="15"/>
  <c r="K669" i="15"/>
  <c r="L669" i="15" s="1"/>
  <c r="AD2607" i="15"/>
  <c r="AD4025" i="15"/>
  <c r="AC3558" i="15"/>
  <c r="K2824" i="15"/>
  <c r="L2824" i="15" s="1"/>
  <c r="AC4442" i="15"/>
  <c r="AC3313" i="15"/>
  <c r="M2617" i="15"/>
  <c r="M2155" i="15"/>
  <c r="M239" i="15"/>
  <c r="AC2810" i="15"/>
  <c r="M4723" i="15"/>
  <c r="AC517" i="15"/>
  <c r="K517" i="15"/>
  <c r="L517" i="15" s="1"/>
  <c r="M517" i="15"/>
  <c r="AD517" i="15"/>
  <c r="AC4905" i="15"/>
  <c r="AC4372" i="15"/>
  <c r="AD4821" i="15"/>
  <c r="AC2283" i="15"/>
  <c r="K567" i="15"/>
  <c r="L567" i="15" s="1"/>
  <c r="M4821" i="15"/>
  <c r="AC2620" i="15"/>
  <c r="K1966" i="15"/>
  <c r="L1966" i="15" s="1"/>
  <c r="K901" i="15"/>
  <c r="L901" i="15" s="1"/>
  <c r="M1220" i="15"/>
  <c r="M686" i="15"/>
  <c r="K2488" i="15"/>
  <c r="L2488" i="15" s="1"/>
  <c r="AC2423" i="15"/>
  <c r="AD1167" i="15"/>
  <c r="M3737" i="15"/>
  <c r="M3495" i="15"/>
  <c r="K3310" i="15"/>
  <c r="L3310" i="15" s="1"/>
  <c r="M1871" i="15"/>
  <c r="AC690" i="15"/>
  <c r="AD4065" i="15"/>
  <c r="AC421" i="15"/>
  <c r="M2914" i="15"/>
  <c r="AD4532" i="15"/>
  <c r="AD2440" i="15"/>
  <c r="AC3187" i="15"/>
  <c r="M4210" i="15"/>
  <c r="AD3372" i="15"/>
  <c r="AC1906" i="15"/>
  <c r="K4317" i="15"/>
  <c r="L4317" i="15" s="1"/>
  <c r="AD2318" i="15"/>
  <c r="AC861" i="15"/>
  <c r="K569" i="15"/>
  <c r="L569" i="15" s="1"/>
  <c r="K2243" i="15"/>
  <c r="L2243" i="15" s="1"/>
  <c r="AD992" i="15"/>
  <c r="M2590" i="15"/>
  <c r="AC3237" i="15"/>
  <c r="AD715" i="15"/>
  <c r="K2584" i="15"/>
  <c r="L2584" i="15" s="1"/>
  <c r="K580" i="15"/>
  <c r="L580" i="15" s="1"/>
  <c r="AC2083" i="15"/>
  <c r="M3945" i="15"/>
  <c r="K2252" i="15"/>
  <c r="L2252" i="15" s="1"/>
  <c r="K1694" i="15"/>
  <c r="L1694" i="15" s="1"/>
  <c r="AC4231" i="15"/>
  <c r="AC321" i="15"/>
  <c r="AD3863" i="15"/>
  <c r="K174" i="15"/>
  <c r="L174" i="15" s="1"/>
  <c r="AC1068" i="15"/>
  <c r="AD4119" i="15"/>
  <c r="M4883" i="15"/>
  <c r="AD4394" i="15"/>
  <c r="AD1844" i="15"/>
  <c r="AD937" i="15"/>
  <c r="AC1343" i="15"/>
  <c r="AD2757" i="15"/>
  <c r="AC4332" i="15"/>
  <c r="AC878" i="15"/>
  <c r="M1662" i="15"/>
  <c r="AD4298" i="15"/>
  <c r="AC2431" i="15"/>
  <c r="M1702" i="15"/>
  <c r="AC3763" i="15"/>
  <c r="AC2607" i="15"/>
  <c r="K3558" i="15"/>
  <c r="L3558" i="15" s="1"/>
  <c r="K1162" i="15"/>
  <c r="L1162" i="15" s="1"/>
  <c r="AD4809" i="15"/>
  <c r="K2622" i="15"/>
  <c r="L2622" i="15" s="1"/>
  <c r="AC2617" i="15"/>
  <c r="AD2155" i="15"/>
  <c r="K125" i="15"/>
  <c r="L125" i="15" s="1"/>
  <c r="AD125" i="15"/>
  <c r="AD2075" i="15"/>
  <c r="AC1545" i="15"/>
  <c r="AD1545" i="15"/>
  <c r="M1545" i="15"/>
  <c r="M901" i="15"/>
  <c r="K4707" i="15"/>
  <c r="L4707" i="15" s="1"/>
  <c r="K2620" i="15"/>
  <c r="L2620" i="15" s="1"/>
  <c r="M4706" i="15"/>
  <c r="M2734" i="15"/>
  <c r="AD261" i="15"/>
  <c r="AD1973" i="15"/>
  <c r="K4875" i="15"/>
  <c r="L4875" i="15" s="1"/>
  <c r="AD29" i="15"/>
  <c r="K2026" i="15"/>
  <c r="L2026" i="15" s="1"/>
  <c r="AC4068" i="15"/>
  <c r="K534" i="15"/>
  <c r="L534" i="15" s="1"/>
  <c r="AD1663" i="15"/>
  <c r="M3753" i="15"/>
  <c r="AD2806" i="15"/>
  <c r="AC450" i="15"/>
  <c r="AC2154" i="15"/>
  <c r="AC3172" i="15"/>
  <c r="K3390" i="15"/>
  <c r="L3390" i="15" s="1"/>
  <c r="K686" i="15"/>
  <c r="L686" i="15" s="1"/>
  <c r="AD3687" i="15"/>
  <c r="AD2038" i="15"/>
  <c r="M2186" i="15"/>
  <c r="AD1470" i="15"/>
  <c r="M3833" i="15"/>
  <c r="K1167" i="15"/>
  <c r="L1167" i="15" s="1"/>
  <c r="AC4041" i="15"/>
  <c r="AC1730" i="15"/>
  <c r="M572" i="15"/>
  <c r="K690" i="15"/>
  <c r="L690" i="15" s="1"/>
  <c r="M2192" i="15"/>
  <c r="M2675" i="15"/>
  <c r="K1699" i="15"/>
  <c r="L1699" i="15" s="1"/>
  <c r="M4703" i="15"/>
  <c r="AD2354" i="15"/>
  <c r="M1327" i="15"/>
  <c r="AD4171" i="15"/>
  <c r="M1448" i="15"/>
  <c r="K3039" i="15"/>
  <c r="L3039" i="15" s="1"/>
  <c r="M4062" i="15"/>
  <c r="K4839" i="15"/>
  <c r="L4839" i="15" s="1"/>
  <c r="K4489" i="15"/>
  <c r="L4489" i="15" s="1"/>
  <c r="AD4210" i="15"/>
  <c r="K3375" i="15"/>
  <c r="L3375" i="15" s="1"/>
  <c r="K2663" i="15"/>
  <c r="L2663" i="15" s="1"/>
  <c r="M777" i="15"/>
  <c r="K2631" i="15"/>
  <c r="L2631" i="15" s="1"/>
  <c r="AD4754" i="15"/>
  <c r="K758" i="15"/>
  <c r="L758" i="15" s="1"/>
  <c r="K350" i="15"/>
  <c r="L350" i="15" s="1"/>
  <c r="K3032" i="15"/>
  <c r="L3032" i="15" s="1"/>
  <c r="K2755" i="15"/>
  <c r="L2755" i="15" s="1"/>
  <c r="AD861" i="15"/>
  <c r="AC260" i="15"/>
  <c r="AC348" i="15"/>
  <c r="K2064" i="15"/>
  <c r="L2064" i="15" s="1"/>
  <c r="K663" i="15"/>
  <c r="L663" i="15" s="1"/>
  <c r="AC1105" i="15"/>
  <c r="K3960" i="15"/>
  <c r="L3960" i="15" s="1"/>
  <c r="K3914" i="15"/>
  <c r="L3914" i="15" s="1"/>
  <c r="M198" i="15"/>
  <c r="M876" i="15"/>
  <c r="K3945" i="15"/>
  <c r="L3945" i="15" s="1"/>
  <c r="K321" i="15"/>
  <c r="L321" i="15" s="1"/>
  <c r="K4119" i="15"/>
  <c r="L4119" i="15" s="1"/>
  <c r="K4883" i="15"/>
  <c r="L4883" i="15" s="1"/>
  <c r="AC1293" i="15"/>
  <c r="K2431" i="15"/>
  <c r="L2431" i="15" s="1"/>
  <c r="AD1765" i="15"/>
  <c r="AD1704" i="15"/>
  <c r="AC3864" i="15"/>
  <c r="M3800" i="15"/>
  <c r="K3598" i="15"/>
  <c r="L3598" i="15" s="1"/>
  <c r="AC1174" i="15"/>
  <c r="AD4599" i="15"/>
  <c r="AC4013" i="15"/>
  <c r="M3294" i="15"/>
  <c r="K2155" i="15"/>
  <c r="L2155" i="15" s="1"/>
  <c r="AD4723" i="15"/>
  <c r="AC4611" i="15"/>
  <c r="AD4611" i="15"/>
  <c r="M600" i="15"/>
  <c r="K600" i="15"/>
  <c r="L600" i="15" s="1"/>
  <c r="M2915" i="15"/>
  <c r="AD2915" i="15"/>
  <c r="M1829" i="15"/>
  <c r="AC4019" i="15"/>
  <c r="K3084" i="15"/>
  <c r="L3084" i="15" s="1"/>
  <c r="M3457" i="15"/>
  <c r="M705" i="15"/>
  <c r="M3624" i="15"/>
  <c r="K3254" i="15"/>
  <c r="L3254" i="15" s="1"/>
  <c r="K220" i="15"/>
  <c r="L220" i="15" s="1"/>
  <c r="K4097" i="15"/>
  <c r="L4097" i="15" s="1"/>
  <c r="K1953" i="15"/>
  <c r="L1953" i="15" s="1"/>
  <c r="K2837" i="15"/>
  <c r="L2837" i="15" s="1"/>
  <c r="K603" i="15"/>
  <c r="L603" i="15" s="1"/>
  <c r="M174" i="15"/>
  <c r="M4394" i="15"/>
  <c r="AC4297" i="15"/>
  <c r="K1343" i="15"/>
  <c r="L1343" i="15" s="1"/>
  <c r="AC2757" i="15"/>
  <c r="AD4849" i="15"/>
  <c r="AC3630" i="15"/>
  <c r="M3153" i="15"/>
  <c r="AC509" i="15"/>
  <c r="AC1476" i="15"/>
  <c r="AD4384" i="15"/>
  <c r="AC1038" i="15"/>
  <c r="M100" i="15"/>
  <c r="K1115" i="15"/>
  <c r="L1115" i="15" s="1"/>
  <c r="K4013" i="15"/>
  <c r="L4013" i="15" s="1"/>
  <c r="M1925" i="15"/>
  <c r="AC2453" i="15"/>
  <c r="M2066" i="15"/>
  <c r="K3326" i="15"/>
  <c r="L3326" i="15" s="1"/>
  <c r="K4723" i="15"/>
  <c r="L4723" i="15" s="1"/>
  <c r="AC674" i="15"/>
  <c r="K674" i="15"/>
  <c r="L674" i="15" s="1"/>
  <c r="M1012" i="15"/>
  <c r="K1012" i="15"/>
  <c r="L1012" i="15" s="1"/>
  <c r="AC1012" i="15"/>
  <c r="AD1012" i="15"/>
  <c r="K1447" i="15"/>
  <c r="L1447" i="15" s="1"/>
  <c r="M1447" i="15"/>
  <c r="AC548" i="15"/>
  <c r="AD901" i="15"/>
  <c r="M567" i="15"/>
  <c r="AC3753" i="15"/>
  <c r="AC3890" i="15"/>
  <c r="M166" i="15"/>
  <c r="M3084" i="15"/>
  <c r="AD3457" i="15"/>
  <c r="AD705" i="15"/>
  <c r="K2065" i="15"/>
  <c r="L2065" i="15" s="1"/>
  <c r="K885" i="15"/>
  <c r="L885" i="15" s="1"/>
  <c r="AD3624" i="15"/>
  <c r="K4785" i="15"/>
  <c r="L4785" i="15" s="1"/>
  <c r="AD2732" i="15"/>
  <c r="K4895" i="15"/>
  <c r="L4895" i="15" s="1"/>
  <c r="AD3254" i="15"/>
  <c r="AC4774" i="15"/>
  <c r="AC1570" i="15"/>
  <c r="M1793" i="15"/>
  <c r="AD2714" i="15"/>
  <c r="AD2022" i="15"/>
  <c r="AD4489" i="15"/>
  <c r="AD3375" i="15"/>
  <c r="K4221" i="15"/>
  <c r="L4221" i="15" s="1"/>
  <c r="AC220" i="15"/>
  <c r="M4097" i="15"/>
  <c r="AD2758" i="15"/>
  <c r="K1105" i="15"/>
  <c r="L1105" i="15" s="1"/>
  <c r="AD3831" i="15"/>
  <c r="AC1612" i="15"/>
  <c r="AD1953" i="15"/>
  <c r="AD2260" i="15"/>
  <c r="AC2654" i="15"/>
  <c r="AC2837" i="15"/>
  <c r="AD603" i="15"/>
  <c r="AC4540" i="15"/>
  <c r="M4551" i="15"/>
  <c r="M2228" i="15"/>
  <c r="AC1299" i="15"/>
  <c r="K1213" i="15"/>
  <c r="L1213" i="15" s="1"/>
  <c r="AC545" i="15"/>
  <c r="AC4072" i="15"/>
  <c r="M4297" i="15"/>
  <c r="AD2172" i="15"/>
  <c r="M509" i="15"/>
  <c r="M1476" i="15"/>
  <c r="AC3921" i="15"/>
  <c r="M826" i="15"/>
  <c r="AC4375" i="15"/>
  <c r="AC942" i="15"/>
  <c r="K2151" i="15"/>
  <c r="L2151" i="15" s="1"/>
  <c r="M1549" i="15"/>
  <c r="K4637" i="15"/>
  <c r="L4637" i="15" s="1"/>
  <c r="K3444" i="15"/>
  <c r="L3444" i="15" s="1"/>
  <c r="AD2569" i="15"/>
  <c r="M2453" i="15"/>
  <c r="K4368" i="15"/>
  <c r="L4368" i="15" s="1"/>
  <c r="M4730" i="15"/>
  <c r="M4433" i="15"/>
  <c r="K4620" i="15"/>
  <c r="L4620" i="15" s="1"/>
  <c r="AD4620" i="15"/>
  <c r="K3957" i="15"/>
  <c r="L3957" i="15" s="1"/>
  <c r="M3957" i="15"/>
  <c r="K1181" i="15"/>
  <c r="L1181" i="15" s="1"/>
  <c r="K989" i="15"/>
  <c r="L989" i="15" s="1"/>
  <c r="AD4875" i="15"/>
  <c r="M3277" i="15"/>
  <c r="AC2345" i="15"/>
  <c r="K2038" i="15"/>
  <c r="L2038" i="15" s="1"/>
  <c r="AD1944" i="15"/>
  <c r="K4313" i="15"/>
  <c r="L4313" i="15" s="1"/>
  <c r="M4071" i="15"/>
  <c r="AD3310" i="15"/>
  <c r="AD843" i="15"/>
  <c r="AC3035" i="15"/>
  <c r="AC2374" i="15"/>
  <c r="M4576" i="15"/>
  <c r="AD3331" i="15"/>
  <c r="AC3254" i="15"/>
  <c r="K4647" i="15"/>
  <c r="L4647" i="15" s="1"/>
  <c r="K1431" i="15"/>
  <c r="L1431" i="15" s="1"/>
  <c r="AC4256" i="15"/>
  <c r="M3395" i="15"/>
  <c r="M4036" i="15"/>
  <c r="AC233" i="15"/>
  <c r="AC32" i="15"/>
  <c r="AC2316" i="15"/>
  <c r="AD1945" i="15"/>
  <c r="AD1685" i="15"/>
  <c r="K2383" i="15"/>
  <c r="L2383" i="15" s="1"/>
  <c r="M1116" i="15"/>
  <c r="K641" i="15"/>
  <c r="L641" i="15" s="1"/>
  <c r="AC1953" i="15"/>
  <c r="M659" i="15"/>
  <c r="AD3184" i="15"/>
  <c r="AD3819" i="15"/>
  <c r="AD4916" i="15"/>
  <c r="M3333" i="15"/>
  <c r="M3137" i="15"/>
  <c r="AC2958" i="15"/>
  <c r="M4483" i="15"/>
  <c r="M4945" i="15"/>
  <c r="K509" i="15"/>
  <c r="L509" i="15" s="1"/>
  <c r="K4384" i="15"/>
  <c r="L4384" i="15" s="1"/>
  <c r="M3583" i="15"/>
  <c r="AC1565" i="15"/>
  <c r="AD3598" i="15"/>
  <c r="K826" i="15"/>
  <c r="L826" i="15" s="1"/>
  <c r="K2607" i="15"/>
  <c r="L2607" i="15" s="1"/>
  <c r="K4375" i="15"/>
  <c r="L4375" i="15" s="1"/>
  <c r="K3898" i="15"/>
  <c r="L3898" i="15" s="1"/>
  <c r="AD2453" i="15"/>
  <c r="M4442" i="15"/>
  <c r="AD3480" i="15"/>
  <c r="AC4411" i="15"/>
  <c r="K3369" i="15"/>
  <c r="L3369" i="15" s="1"/>
  <c r="AC3369" i="15"/>
  <c r="AC4620" i="15"/>
  <c r="AD3886" i="15"/>
  <c r="M3886" i="15"/>
  <c r="M2342" i="15"/>
  <c r="AC1044" i="15"/>
  <c r="M2698" i="15"/>
  <c r="K1195" i="15"/>
  <c r="L1195" i="15" s="1"/>
  <c r="AC2349" i="15"/>
  <c r="K2301" i="15"/>
  <c r="L2301" i="15" s="1"/>
  <c r="AD4700" i="15"/>
  <c r="AD4521" i="15"/>
  <c r="AC920" i="15"/>
  <c r="K1595" i="15"/>
  <c r="L1595" i="15" s="1"/>
  <c r="K2016" i="15"/>
  <c r="L2016" i="15" s="1"/>
  <c r="AD708" i="15"/>
  <c r="AD3944" i="15"/>
  <c r="M4424" i="15"/>
  <c r="M3052" i="15"/>
  <c r="AD484" i="15"/>
  <c r="AD3623" i="15"/>
  <c r="K490" i="15"/>
  <c r="L490" i="15" s="1"/>
  <c r="M4944" i="15"/>
  <c r="AC4190" i="15"/>
  <c r="AD213" i="15"/>
  <c r="AD355" i="15"/>
  <c r="K2145" i="15"/>
  <c r="L2145" i="15" s="1"/>
  <c r="AD2402" i="15"/>
  <c r="AD3867" i="15"/>
  <c r="AD2861" i="15"/>
  <c r="K191" i="15"/>
  <c r="L191" i="15" s="1"/>
  <c r="K3101" i="15"/>
  <c r="L3101" i="15" s="1"/>
  <c r="M842" i="15"/>
  <c r="K1938" i="15"/>
  <c r="L1938" i="15" s="1"/>
  <c r="K3382" i="15"/>
  <c r="L3382" i="15" s="1"/>
  <c r="AC604" i="15"/>
  <c r="M495" i="15"/>
  <c r="M3838" i="15"/>
  <c r="AC3419" i="15"/>
  <c r="K3466" i="15"/>
  <c r="L3466" i="15" s="1"/>
  <c r="M2361" i="15"/>
  <c r="K1468" i="15"/>
  <c r="L1468" i="15" s="1"/>
  <c r="M4107" i="15"/>
  <c r="AC1967" i="15"/>
  <c r="AC211" i="15"/>
  <c r="AD2265" i="15"/>
  <c r="AD2550" i="15"/>
  <c r="M3896" i="15"/>
  <c r="K4933" i="15"/>
  <c r="L4933" i="15" s="1"/>
  <c r="M2530" i="15"/>
  <c r="M2133" i="15"/>
  <c r="M2337" i="15"/>
  <c r="K3152" i="15"/>
  <c r="L3152" i="15" s="1"/>
  <c r="AC2844" i="15"/>
  <c r="AC229" i="15"/>
  <c r="K2667" i="15"/>
  <c r="L2667" i="15" s="1"/>
  <c r="M335" i="15"/>
  <c r="M4007" i="15"/>
  <c r="AD3942" i="15"/>
  <c r="M2660" i="15"/>
  <c r="AD4303" i="15"/>
  <c r="K1019" i="15"/>
  <c r="L1019" i="15" s="1"/>
  <c r="M3036" i="15"/>
  <c r="AC2118" i="15"/>
  <c r="AC3662" i="15"/>
  <c r="AD455" i="15"/>
  <c r="AC3236" i="15"/>
  <c r="M1635" i="15"/>
  <c r="AC1154" i="15"/>
  <c r="M1154" i="15"/>
  <c r="M1840" i="15"/>
  <c r="M2868" i="15"/>
  <c r="K4678" i="15"/>
  <c r="L4678" i="15" s="1"/>
  <c r="K2349" i="15"/>
  <c r="L2349" i="15" s="1"/>
  <c r="M2301" i="15"/>
  <c r="AD4960" i="15"/>
  <c r="AD2474" i="15"/>
  <c r="M2531" i="15"/>
  <c r="AC613" i="15"/>
  <c r="M829" i="15"/>
  <c r="M2546" i="15"/>
  <c r="K4750" i="15"/>
  <c r="L4750" i="15" s="1"/>
  <c r="AD648" i="15"/>
  <c r="AC155" i="15"/>
  <c r="AD696" i="15"/>
  <c r="AD977" i="15"/>
  <c r="AC714" i="15"/>
  <c r="M677" i="15"/>
  <c r="M3130" i="15"/>
  <c r="M484" i="15"/>
  <c r="AD2948" i="15"/>
  <c r="AC2661" i="15"/>
  <c r="M3571" i="15"/>
  <c r="AD4190" i="15"/>
  <c r="AC355" i="15"/>
  <c r="AC4131" i="15"/>
  <c r="AD1430" i="15"/>
  <c r="AD2591" i="15"/>
  <c r="K4107" i="15"/>
  <c r="L4107" i="15" s="1"/>
  <c r="M1019" i="15"/>
  <c r="M3875" i="15"/>
  <c r="K3236" i="15"/>
  <c r="L3236" i="15" s="1"/>
  <c r="AC4422" i="15"/>
  <c r="K1635" i="15"/>
  <c r="L1635" i="15" s="1"/>
  <c r="M2745" i="15"/>
  <c r="AC2745" i="15"/>
  <c r="AC3607" i="15"/>
  <c r="AC228" i="15"/>
  <c r="AD345" i="15"/>
  <c r="K90" i="15"/>
  <c r="L90" i="15" s="1"/>
  <c r="AC51" i="15"/>
  <c r="M3419" i="15"/>
  <c r="AD3062" i="15"/>
  <c r="K3537" i="15"/>
  <c r="L3537" i="15" s="1"/>
  <c r="AC584" i="15"/>
  <c r="AD1967" i="15"/>
  <c r="AD3811" i="15"/>
  <c r="AD4239" i="15"/>
  <c r="AD296" i="15"/>
  <c r="K2265" i="15"/>
  <c r="L2265" i="15" s="1"/>
  <c r="K2550" i="15"/>
  <c r="L2550" i="15" s="1"/>
  <c r="AD3896" i="15"/>
  <c r="M1928" i="15"/>
  <c r="AD3152" i="15"/>
  <c r="AD229" i="15"/>
  <c r="AC2902" i="15"/>
  <c r="AC972" i="15"/>
  <c r="AC2230" i="15"/>
  <c r="AD2270" i="15"/>
  <c r="AD2787" i="15"/>
  <c r="AD1014" i="15"/>
  <c r="AD2173" i="15"/>
  <c r="AC3596" i="15"/>
  <c r="AD3596" i="15"/>
  <c r="K3596" i="15"/>
  <c r="L3596" i="15" s="1"/>
  <c r="AC2363" i="15"/>
  <c r="AD2363" i="15"/>
  <c r="K4976" i="15"/>
  <c r="L4976" i="15" s="1"/>
  <c r="AD4976" i="15"/>
  <c r="M4251" i="15"/>
  <c r="AC819" i="15"/>
  <c r="K2632" i="15"/>
  <c r="L2632" i="15" s="1"/>
  <c r="M4960" i="15"/>
  <c r="K1321" i="15"/>
  <c r="L1321" i="15" s="1"/>
  <c r="M2474" i="15"/>
  <c r="AD3075" i="15"/>
  <c r="K1989" i="15"/>
  <c r="L1989" i="15" s="1"/>
  <c r="AD4897" i="15"/>
  <c r="AC829" i="15"/>
  <c r="AD2546" i="15"/>
  <c r="AD1563" i="15"/>
  <c r="M696" i="15"/>
  <c r="M977" i="15"/>
  <c r="AC4484" i="15"/>
  <c r="AC2055" i="15"/>
  <c r="AC677" i="15"/>
  <c r="AC3130" i="15"/>
  <c r="AC2948" i="15"/>
  <c r="M2661" i="15"/>
  <c r="AC3571" i="15"/>
  <c r="M4906" i="15"/>
  <c r="AC4921" i="15"/>
  <c r="M1589" i="15"/>
  <c r="K1774" i="15"/>
  <c r="L1774" i="15" s="1"/>
  <c r="K1889" i="15"/>
  <c r="L1889" i="15" s="1"/>
  <c r="K3388" i="15"/>
  <c r="L3388" i="15" s="1"/>
  <c r="K47" i="15"/>
  <c r="L47" i="15" s="1"/>
  <c r="M1377" i="15"/>
  <c r="AC4550" i="15"/>
  <c r="AD2895" i="15"/>
  <c r="M279" i="15"/>
  <c r="AD1306" i="15"/>
  <c r="K228" i="15"/>
  <c r="L228" i="15" s="1"/>
  <c r="AD4131" i="15"/>
  <c r="K935" i="15"/>
  <c r="L935" i="15" s="1"/>
  <c r="AC3900" i="15"/>
  <c r="AC90" i="15"/>
  <c r="K4674" i="15"/>
  <c r="L4674" i="15" s="1"/>
  <c r="AD3411" i="15"/>
  <c r="M411" i="15"/>
  <c r="AC3382" i="15"/>
  <c r="AD4132" i="15"/>
  <c r="M4144" i="15"/>
  <c r="M1112" i="15"/>
  <c r="K3062" i="15"/>
  <c r="L3062" i="15" s="1"/>
  <c r="AC336" i="15"/>
  <c r="AD584" i="15"/>
  <c r="K622" i="15"/>
  <c r="L622" i="15" s="1"/>
  <c r="K3150" i="15"/>
  <c r="L3150" i="15" s="1"/>
  <c r="K4239" i="15"/>
  <c r="L4239" i="15" s="1"/>
  <c r="K734" i="15"/>
  <c r="L734" i="15" s="1"/>
  <c r="M3841" i="15"/>
  <c r="AC675" i="15"/>
  <c r="AC3896" i="15"/>
  <c r="AC419" i="15"/>
  <c r="M858" i="15"/>
  <c r="AC499" i="15"/>
  <c r="AC3152" i="15"/>
  <c r="M3441" i="15"/>
  <c r="M3058" i="15"/>
  <c r="AD1979" i="15"/>
  <c r="AC3003" i="15"/>
  <c r="M3689" i="15"/>
  <c r="K2230" i="15"/>
  <c r="L2230" i="15" s="1"/>
  <c r="AC4439" i="15"/>
  <c r="M1610" i="15"/>
  <c r="M2890" i="15"/>
  <c r="AC2576" i="15"/>
  <c r="M1627" i="15"/>
  <c r="AC2173" i="15"/>
  <c r="M3596" i="15"/>
  <c r="K2745" i="15"/>
  <c r="L2745" i="15" s="1"/>
  <c r="K2475" i="15"/>
  <c r="L2475" i="15" s="1"/>
  <c r="M2475" i="15"/>
  <c r="M2872" i="15"/>
  <c r="K1009" i="15"/>
  <c r="L1009" i="15" s="1"/>
  <c r="AC3484" i="15"/>
  <c r="AC1065" i="15"/>
  <c r="AC3877" i="15"/>
  <c r="K4960" i="15"/>
  <c r="L4960" i="15" s="1"/>
  <c r="AC2474" i="15"/>
  <c r="AC696" i="15"/>
  <c r="AD3130" i="15"/>
  <c r="K3052" i="15"/>
  <c r="L3052" i="15" s="1"/>
  <c r="M627" i="15"/>
  <c r="M2948" i="15"/>
  <c r="AD3571" i="15"/>
  <c r="AC340" i="15"/>
  <c r="K2173" i="15"/>
  <c r="L2173" i="15" s="1"/>
  <c r="K455" i="15"/>
  <c r="L455" i="15" s="1"/>
  <c r="K661" i="15"/>
  <c r="L661" i="15" s="1"/>
  <c r="AD661" i="15"/>
  <c r="M661" i="15"/>
  <c r="AC2475" i="15"/>
  <c r="AC2887" i="15"/>
  <c r="AD2887" i="15"/>
  <c r="AC4293" i="15"/>
  <c r="AD4293" i="15"/>
  <c r="M4678" i="15"/>
  <c r="M819" i="15"/>
  <c r="K3761" i="15"/>
  <c r="L3761" i="15" s="1"/>
  <c r="AC4521" i="15"/>
  <c r="M3451" i="15"/>
  <c r="M410" i="15"/>
  <c r="AC3944" i="15"/>
  <c r="M4702" i="15"/>
  <c r="AC4586" i="15"/>
  <c r="M530" i="15"/>
  <c r="M3658" i="15"/>
  <c r="M3621" i="15"/>
  <c r="AD4906" i="15"/>
  <c r="AC1889" i="15"/>
  <c r="M463" i="15"/>
  <c r="K1374" i="15"/>
  <c r="L1374" i="15" s="1"/>
  <c r="K279" i="15"/>
  <c r="L279" i="15" s="1"/>
  <c r="K2136" i="15"/>
  <c r="L2136" i="15" s="1"/>
  <c r="M1739" i="15"/>
  <c r="M2771" i="15"/>
  <c r="AC1429" i="15"/>
  <c r="AD524" i="15"/>
  <c r="M2989" i="15"/>
  <c r="AC1121" i="15"/>
  <c r="M1468" i="15"/>
  <c r="K2394" i="15"/>
  <c r="L2394" i="15" s="1"/>
  <c r="M3150" i="15"/>
  <c r="K3565" i="15"/>
  <c r="L3565" i="15" s="1"/>
  <c r="K3841" i="15"/>
  <c r="L3841" i="15" s="1"/>
  <c r="AC3122" i="15"/>
  <c r="M675" i="15"/>
  <c r="M2187" i="15"/>
  <c r="K2337" i="15"/>
  <c r="L2337" i="15" s="1"/>
  <c r="K2255" i="15"/>
  <c r="L2255" i="15" s="1"/>
  <c r="K130" i="15"/>
  <c r="L130" i="15" s="1"/>
  <c r="M1082" i="15"/>
  <c r="AC2566" i="15"/>
  <c r="M3003" i="15"/>
  <c r="AD3674" i="15"/>
  <c r="M2684" i="15"/>
  <c r="AD3029" i="15"/>
  <c r="K1610" i="15"/>
  <c r="L1610" i="15" s="1"/>
  <c r="AC2575" i="15"/>
  <c r="K2741" i="15"/>
  <c r="L2741" i="15" s="1"/>
  <c r="K2548" i="15"/>
  <c r="L2548" i="15" s="1"/>
  <c r="AC3001" i="15"/>
  <c r="AD3001" i="15"/>
  <c r="M2795" i="15"/>
  <c r="AC2795" i="15"/>
  <c r="K2795" i="15"/>
  <c r="L2795" i="15" s="1"/>
  <c r="AD2795" i="15"/>
  <c r="K4555" i="15"/>
  <c r="L4555" i="15" s="1"/>
  <c r="AD4555" i="15"/>
  <c r="M4555" i="15"/>
  <c r="AC4555" i="15"/>
  <c r="AC2301" i="15"/>
  <c r="K920" i="15"/>
  <c r="L920" i="15" s="1"/>
  <c r="AD3342" i="15"/>
  <c r="M2947" i="15"/>
  <c r="AC484" i="15"/>
  <c r="AD627" i="15"/>
  <c r="AC4906" i="15"/>
  <c r="AC3744" i="15"/>
  <c r="K1931" i="15"/>
  <c r="L1931" i="15" s="1"/>
  <c r="AD1889" i="15"/>
  <c r="AD4156" i="15"/>
  <c r="AC2528" i="15"/>
  <c r="K3927" i="15"/>
  <c r="L3927" i="15" s="1"/>
  <c r="AD1985" i="15"/>
  <c r="M2253" i="15"/>
  <c r="K755" i="15"/>
  <c r="L755" i="15" s="1"/>
  <c r="AD535" i="15"/>
  <c r="K1873" i="15"/>
  <c r="L1873" i="15" s="1"/>
  <c r="AD1086" i="15"/>
  <c r="AC3203" i="15"/>
  <c r="M2136" i="15"/>
  <c r="K2092" i="15"/>
  <c r="L2092" i="15" s="1"/>
  <c r="K524" i="15"/>
  <c r="L524" i="15" s="1"/>
  <c r="AC2989" i="15"/>
  <c r="AC3841" i="15"/>
  <c r="K675" i="15"/>
  <c r="L675" i="15" s="1"/>
  <c r="K2187" i="15"/>
  <c r="L2187" i="15" s="1"/>
  <c r="M4303" i="15"/>
  <c r="K4263" i="15"/>
  <c r="L4263" i="15" s="1"/>
  <c r="AC1019" i="15"/>
  <c r="M2576" i="15"/>
  <c r="M2594" i="15"/>
  <c r="K1909" i="15"/>
  <c r="L1909" i="15" s="1"/>
  <c r="AC1635" i="15"/>
  <c r="AD3507" i="15"/>
  <c r="K1828" i="15"/>
  <c r="L1828" i="15" s="1"/>
  <c r="AD1828" i="15"/>
  <c r="K4156" i="15"/>
  <c r="L4156" i="15" s="1"/>
  <c r="K535" i="15"/>
  <c r="L535" i="15" s="1"/>
  <c r="K3203" i="15"/>
  <c r="L3203" i="15" s="1"/>
  <c r="AC2092" i="15"/>
  <c r="K2487" i="15"/>
  <c r="L2487" i="15" s="1"/>
  <c r="AC1122" i="15"/>
  <c r="K495" i="15"/>
  <c r="L495" i="15" s="1"/>
  <c r="K2876" i="15"/>
  <c r="L2876" i="15" s="1"/>
  <c r="AC2771" i="15"/>
  <c r="AD3466" i="15"/>
  <c r="AD2989" i="15"/>
  <c r="AD1468" i="15"/>
  <c r="AD4107" i="15"/>
  <c r="AC3461" i="15"/>
  <c r="K3633" i="15"/>
  <c r="L3633" i="15" s="1"/>
  <c r="AC1433" i="15"/>
  <c r="AC1026" i="15"/>
  <c r="AD1273" i="15"/>
  <c r="AD2519" i="15"/>
  <c r="AC3476" i="15"/>
  <c r="M3476" i="15"/>
  <c r="AD3376" i="15"/>
  <c r="M115" i="15"/>
  <c r="AD1320" i="15"/>
  <c r="AC3828" i="15"/>
  <c r="K4979" i="15"/>
  <c r="L4979" i="15" s="1"/>
  <c r="M2930" i="15"/>
  <c r="AD4050" i="15"/>
  <c r="AD1288" i="15"/>
  <c r="AC1756" i="15"/>
  <c r="K3230" i="15"/>
  <c r="L3230" i="15" s="1"/>
  <c r="M4793" i="15"/>
  <c r="AD3970" i="15"/>
  <c r="K4302" i="15"/>
  <c r="L4302" i="15" s="1"/>
  <c r="K2956" i="15"/>
  <c r="L2956" i="15" s="1"/>
  <c r="K3324" i="15"/>
  <c r="L3324" i="15" s="1"/>
  <c r="AD2115" i="15"/>
  <c r="M1735" i="15"/>
  <c r="AD2554" i="15"/>
  <c r="K2093" i="15"/>
  <c r="L2093" i="15" s="1"/>
  <c r="AC3629" i="15"/>
  <c r="M1843" i="15"/>
  <c r="M3789" i="15"/>
  <c r="M3159" i="15"/>
  <c r="K701" i="15"/>
  <c r="L701" i="15" s="1"/>
  <c r="K1298" i="15"/>
  <c r="L1298" i="15" s="1"/>
  <c r="K1386" i="15"/>
  <c r="L1386" i="15" s="1"/>
  <c r="AC1651" i="15"/>
  <c r="M2226" i="15"/>
  <c r="AD2194" i="15"/>
  <c r="M4114" i="15"/>
  <c r="K2339" i="15"/>
  <c r="L2339" i="15" s="1"/>
  <c r="M3611" i="15"/>
  <c r="AC3309" i="15"/>
  <c r="K2856" i="15"/>
  <c r="L2856" i="15" s="1"/>
  <c r="K84" i="15"/>
  <c r="L84" i="15" s="1"/>
  <c r="M4587" i="15"/>
  <c r="M754" i="15"/>
  <c r="K4283" i="15"/>
  <c r="L4283" i="15" s="1"/>
  <c r="AD2103" i="15"/>
  <c r="M4426" i="15"/>
  <c r="K1188" i="15"/>
  <c r="L1188" i="15" s="1"/>
  <c r="M1332" i="15"/>
  <c r="AD2272" i="15"/>
  <c r="K1826" i="15"/>
  <c r="L1826" i="15" s="1"/>
  <c r="K2464" i="15"/>
  <c r="L2464" i="15" s="1"/>
  <c r="AD4087" i="15"/>
  <c r="AD2581" i="15"/>
  <c r="AD4063" i="15"/>
  <c r="K3882" i="15"/>
  <c r="L3882" i="15" s="1"/>
  <c r="M2986" i="15"/>
  <c r="AD4294" i="15"/>
  <c r="AD4523" i="15"/>
  <c r="AD4067" i="15"/>
  <c r="M3318" i="15"/>
  <c r="K2905" i="15"/>
  <c r="L2905" i="15" s="1"/>
  <c r="M1318" i="15"/>
  <c r="K2563" i="15"/>
  <c r="L2563" i="15" s="1"/>
  <c r="AC4319" i="15"/>
  <c r="K3935" i="15"/>
  <c r="L3935" i="15" s="1"/>
  <c r="AD3935" i="15"/>
  <c r="K4726" i="15"/>
  <c r="L4726" i="15" s="1"/>
  <c r="AD4726" i="15"/>
  <c r="AD4793" i="15"/>
  <c r="M3755" i="15"/>
  <c r="AD3470" i="15"/>
  <c r="AD3618" i="15"/>
  <c r="K4148" i="15"/>
  <c r="L4148" i="15" s="1"/>
  <c r="M3247" i="15"/>
  <c r="M1292" i="15"/>
  <c r="AD3293" i="15"/>
  <c r="AC2496" i="15"/>
  <c r="M3049" i="15"/>
  <c r="AD1146" i="15"/>
  <c r="K1744" i="15"/>
  <c r="L1744" i="15" s="1"/>
  <c r="AC4186" i="15"/>
  <c r="AD4459" i="15"/>
  <c r="M1988" i="15"/>
  <c r="M3872" i="15"/>
  <c r="K1451" i="15"/>
  <c r="L1451" i="15" s="1"/>
  <c r="K45" i="15"/>
  <c r="L45" i="15" s="1"/>
  <c r="M2201" i="15"/>
  <c r="AC754" i="15"/>
  <c r="AD4064" i="15"/>
  <c r="M1119" i="15"/>
  <c r="K2803" i="15"/>
  <c r="L2803" i="15" s="1"/>
  <c r="M2103" i="15"/>
  <c r="AC76" i="15"/>
  <c r="K2204" i="15"/>
  <c r="L2204" i="15" s="1"/>
  <c r="AD2341" i="15"/>
  <c r="M579" i="15"/>
  <c r="AD3253" i="15"/>
  <c r="AC1474" i="15"/>
  <c r="AD1076" i="15"/>
  <c r="M3025" i="15"/>
  <c r="K2986" i="15"/>
  <c r="L2986" i="15" s="1"/>
  <c r="M1488" i="15"/>
  <c r="AC4067" i="15"/>
  <c r="AC1124" i="15"/>
  <c r="K3830" i="15"/>
  <c r="L3830" i="15" s="1"/>
  <c r="M3830" i="15"/>
  <c r="K315" i="15"/>
  <c r="L315" i="15" s="1"/>
  <c r="AC315" i="15"/>
  <c r="K4319" i="15"/>
  <c r="L4319" i="15" s="1"/>
  <c r="AD2945" i="15"/>
  <c r="M2945" i="15"/>
  <c r="K2945" i="15"/>
  <c r="L2945" i="15" s="1"/>
  <c r="AC2945" i="15"/>
  <c r="AD3092" i="15"/>
  <c r="M3092" i="15"/>
  <c r="AC2177" i="15"/>
  <c r="K2177" i="15"/>
  <c r="L2177" i="15" s="1"/>
  <c r="AD1593" i="15"/>
  <c r="K2882" i="15"/>
  <c r="L2882" i="15" s="1"/>
  <c r="AD1445" i="15"/>
  <c r="K2284" i="15"/>
  <c r="L2284" i="15" s="1"/>
  <c r="AC2917" i="15"/>
  <c r="AD356" i="15"/>
  <c r="K2930" i="15"/>
  <c r="L2930" i="15" s="1"/>
  <c r="M3073" i="15"/>
  <c r="AD4542" i="15"/>
  <c r="AC1526" i="15"/>
  <c r="M2999" i="15"/>
  <c r="M2920" i="15"/>
  <c r="K3093" i="15"/>
  <c r="L3093" i="15" s="1"/>
  <c r="AC3911" i="15"/>
  <c r="AD3581" i="15"/>
  <c r="AC644" i="15"/>
  <c r="K3789" i="15"/>
  <c r="L3789" i="15" s="1"/>
  <c r="M3651" i="15"/>
  <c r="AD3247" i="15"/>
  <c r="K1292" i="15"/>
  <c r="L1292" i="15" s="1"/>
  <c r="M441" i="15"/>
  <c r="AC3514" i="15"/>
  <c r="AC747" i="15"/>
  <c r="AC2078" i="15"/>
  <c r="AD409" i="15"/>
  <c r="AD814" i="15"/>
  <c r="AD4114" i="15"/>
  <c r="AD2473" i="15"/>
  <c r="M4314" i="15"/>
  <c r="AD1119" i="15"/>
  <c r="AC2292" i="15"/>
  <c r="M3599" i="15"/>
  <c r="AD3349" i="15"/>
  <c r="M3253" i="15"/>
  <c r="K2209" i="15"/>
  <c r="L2209" i="15" s="1"/>
  <c r="K1474" i="15"/>
  <c r="L1474" i="15" s="1"/>
  <c r="AD951" i="15"/>
  <c r="M1992" i="15"/>
  <c r="M2464" i="15"/>
  <c r="AD1534" i="15"/>
  <c r="M2657" i="15"/>
  <c r="AD4457" i="15"/>
  <c r="AC2931" i="15"/>
  <c r="AC3636" i="15"/>
  <c r="AC2629" i="15"/>
  <c r="M2020" i="15"/>
  <c r="AD1961" i="15"/>
  <c r="M306" i="15"/>
  <c r="AC3318" i="15"/>
  <c r="M4277" i="15"/>
  <c r="K2609" i="15"/>
  <c r="L2609" i="15" s="1"/>
  <c r="AD3830" i="15"/>
  <c r="M315" i="15"/>
  <c r="K2860" i="15"/>
  <c r="L2860" i="15" s="1"/>
  <c r="AD4230" i="15"/>
  <c r="AD1436" i="15"/>
  <c r="AC109" i="15"/>
  <c r="M356" i="15"/>
  <c r="AD3940" i="15"/>
  <c r="AD706" i="15"/>
  <c r="K1526" i="15"/>
  <c r="L1526" i="15" s="1"/>
  <c r="M2938" i="15"/>
  <c r="K3911" i="15"/>
  <c r="L3911" i="15" s="1"/>
  <c r="K2115" i="15"/>
  <c r="L2115" i="15" s="1"/>
  <c r="M4175" i="15"/>
  <c r="AD4175" i="15"/>
  <c r="K4175" i="15"/>
  <c r="L4175" i="15" s="1"/>
  <c r="M1384" i="15"/>
  <c r="AD1384" i="15"/>
  <c r="AC1384" i="15"/>
  <c r="K236" i="15"/>
  <c r="L236" i="15" s="1"/>
  <c r="AC236" i="15"/>
  <c r="M2325" i="15"/>
  <c r="AD2325" i="15"/>
  <c r="AC2325" i="15"/>
  <c r="M3051" i="15"/>
  <c r="AC3051" i="15"/>
  <c r="AC3020" i="15"/>
  <c r="M3020" i="15"/>
  <c r="AD3020" i="15"/>
  <c r="K3020" i="15"/>
  <c r="L3020" i="15" s="1"/>
  <c r="AD137" i="15"/>
  <c r="K4174" i="15"/>
  <c r="L4174" i="15" s="1"/>
  <c r="AC4230" i="15"/>
  <c r="M1436" i="15"/>
  <c r="AD109" i="15"/>
  <c r="AC3734" i="15"/>
  <c r="AC4956" i="15"/>
  <c r="K3330" i="15"/>
  <c r="L3330" i="15" s="1"/>
  <c r="K2862" i="15"/>
  <c r="L2862" i="15" s="1"/>
  <c r="M740" i="15"/>
  <c r="K4497" i="15"/>
  <c r="L4497" i="15" s="1"/>
  <c r="K3701" i="15"/>
  <c r="L3701" i="15" s="1"/>
  <c r="AD1733" i="15"/>
  <c r="K2960" i="15"/>
  <c r="L2960" i="15" s="1"/>
  <c r="AD2371" i="15"/>
  <c r="K3820" i="15"/>
  <c r="L3820" i="15" s="1"/>
  <c r="M2737" i="15"/>
  <c r="K1150" i="15"/>
  <c r="L1150" i="15" s="1"/>
  <c r="AC4772" i="15"/>
  <c r="AC3093" i="15"/>
  <c r="K1392" i="15"/>
  <c r="L1392" i="15" s="1"/>
  <c r="AD4801" i="15"/>
  <c r="AC695" i="15"/>
  <c r="AD394" i="15"/>
  <c r="K1135" i="15"/>
  <c r="L1135" i="15" s="1"/>
  <c r="AD2959" i="15"/>
  <c r="K3265" i="15"/>
  <c r="L3265" i="15" s="1"/>
  <c r="AC3818" i="15"/>
  <c r="K1166" i="15"/>
  <c r="L1166" i="15" s="1"/>
  <c r="AD1681" i="15"/>
  <c r="M3426" i="15"/>
  <c r="M4074" i="15"/>
  <c r="AD441" i="15"/>
  <c r="AC178" i="15"/>
  <c r="M2751" i="15"/>
  <c r="K2202" i="15"/>
  <c r="L2202" i="15" s="1"/>
  <c r="M1847" i="15"/>
  <c r="AD2322" i="15"/>
  <c r="K2078" i="15"/>
  <c r="L2078" i="15" s="1"/>
  <c r="M409" i="15"/>
  <c r="K1096" i="15"/>
  <c r="L1096" i="15" s="1"/>
  <c r="AC814" i="15"/>
  <c r="AC2339" i="15"/>
  <c r="M2473" i="15"/>
  <c r="AD1788" i="15"/>
  <c r="AD1659" i="15"/>
  <c r="AD4314" i="15"/>
  <c r="AD4568" i="15"/>
  <c r="K2543" i="15"/>
  <c r="L2543" i="15" s="1"/>
  <c r="AC4465" i="15"/>
  <c r="AD2292" i="15"/>
  <c r="AC2241" i="15"/>
  <c r="AC3169" i="15"/>
  <c r="AC3964" i="15"/>
  <c r="AD3249" i="15"/>
  <c r="M3213" i="15"/>
  <c r="AD2657" i="15"/>
  <c r="M4457" i="15"/>
  <c r="M1090" i="15"/>
  <c r="M2629" i="15"/>
  <c r="AC2020" i="15"/>
  <c r="AD4495" i="15"/>
  <c r="K306" i="15"/>
  <c r="L306" i="15" s="1"/>
  <c r="K2501" i="15"/>
  <c r="L2501" i="15" s="1"/>
  <c r="AC1365" i="15"/>
  <c r="M4365" i="15"/>
  <c r="K3663" i="15"/>
  <c r="L3663" i="15" s="1"/>
  <c r="K2512" i="15"/>
  <c r="L2512" i="15" s="1"/>
  <c r="AC3780" i="15"/>
  <c r="M3780" i="15"/>
  <c r="AD1192" i="15"/>
  <c r="K1192" i="15"/>
  <c r="L1192" i="15" s="1"/>
  <c r="M1192" i="15"/>
  <c r="K2459" i="15"/>
  <c r="L2459" i="15" s="1"/>
  <c r="AD2190" i="15"/>
  <c r="AD3979" i="15"/>
  <c r="M2841" i="15"/>
  <c r="K4793" i="15"/>
  <c r="L4793" i="15" s="1"/>
  <c r="K2737" i="15"/>
  <c r="L2737" i="15" s="1"/>
  <c r="AC96" i="15"/>
  <c r="K4772" i="15"/>
  <c r="L4772" i="15" s="1"/>
  <c r="M3093" i="15"/>
  <c r="M3324" i="15"/>
  <c r="M1075" i="15"/>
  <c r="AD1386" i="15"/>
  <c r="M3652" i="15"/>
  <c r="AC2539" i="15"/>
  <c r="AC2502" i="15"/>
  <c r="AC1977" i="15"/>
  <c r="AD4553" i="15"/>
  <c r="M3602" i="15"/>
  <c r="AC3089" i="15"/>
  <c r="AD4044" i="15"/>
  <c r="K409" i="15"/>
  <c r="L409" i="15" s="1"/>
  <c r="M814" i="15"/>
  <c r="AD1269" i="15"/>
  <c r="M3855" i="15"/>
  <c r="K1324" i="15"/>
  <c r="L1324" i="15" s="1"/>
  <c r="K4465" i="15"/>
  <c r="L4465" i="15" s="1"/>
  <c r="AC2704" i="15"/>
  <c r="AD720" i="15"/>
  <c r="AC3973" i="15"/>
  <c r="K3964" i="15"/>
  <c r="L3964" i="15" s="1"/>
  <c r="AD793" i="15"/>
  <c r="AC2790" i="15"/>
  <c r="AD4413" i="15"/>
  <c r="AD3523" i="15"/>
  <c r="AC4024" i="15"/>
  <c r="AD2425" i="15"/>
  <c r="M2296" i="15"/>
  <c r="AD3780" i="15"/>
  <c r="AD4209" i="15"/>
  <c r="K4209" i="15"/>
  <c r="L4209" i="15" s="1"/>
  <c r="K3098" i="15"/>
  <c r="L3098" i="15" s="1"/>
  <c r="AD3098" i="15"/>
  <c r="AD4818" i="15"/>
  <c r="K4818" i="15"/>
  <c r="L4818" i="15" s="1"/>
  <c r="AC521" i="15"/>
  <c r="AD521" i="15"/>
  <c r="K4127" i="15"/>
  <c r="L4127" i="15" s="1"/>
  <c r="AD4127" i="15"/>
  <c r="AC4127" i="15"/>
  <c r="K2951" i="15"/>
  <c r="L2951" i="15" s="1"/>
  <c r="M2951" i="15"/>
  <c r="AC4596" i="15"/>
  <c r="K4596" i="15"/>
  <c r="L4596" i="15" s="1"/>
  <c r="AD4596" i="15"/>
  <c r="AD4695" i="15"/>
  <c r="M4695" i="15"/>
  <c r="K4695" i="15"/>
  <c r="L4695" i="15" s="1"/>
  <c r="K859" i="15"/>
  <c r="L859" i="15" s="1"/>
  <c r="AC859" i="15"/>
  <c r="M859" i="15"/>
  <c r="AD859" i="15"/>
  <c r="M4693" i="15"/>
  <c r="K2226" i="15"/>
  <c r="L2226" i="15" s="1"/>
  <c r="AD2339" i="15"/>
  <c r="M3851" i="15"/>
  <c r="AD4426" i="15"/>
  <c r="AC256" i="15"/>
  <c r="K2292" i="15"/>
  <c r="L2292" i="15" s="1"/>
  <c r="K1357" i="15"/>
  <c r="L1357" i="15" s="1"/>
  <c r="M1357" i="15"/>
  <c r="AD1879" i="15"/>
  <c r="K1879" i="15"/>
  <c r="L1879" i="15" s="1"/>
  <c r="M1879" i="15"/>
  <c r="M1450" i="15"/>
  <c r="AC1450" i="15"/>
  <c r="AD1450" i="15"/>
  <c r="M4127" i="15"/>
  <c r="AC4791" i="15"/>
  <c r="K4791" i="15"/>
  <c r="L4791" i="15" s="1"/>
  <c r="AD1040" i="15"/>
  <c r="M3734" i="15"/>
  <c r="M3952" i="15"/>
  <c r="AC4306" i="15"/>
  <c r="AD4302" i="15"/>
  <c r="AD3324" i="15"/>
  <c r="AC2554" i="15"/>
  <c r="K4625" i="15"/>
  <c r="L4625" i="15" s="1"/>
  <c r="AC1392" i="15"/>
  <c r="K1075" i="15"/>
  <c r="L1075" i="15" s="1"/>
  <c r="AD701" i="15"/>
  <c r="K2307" i="15"/>
  <c r="L2307" i="15" s="1"/>
  <c r="AC1298" i="15"/>
  <c r="AD3265" i="15"/>
  <c r="M1386" i="15"/>
  <c r="M4148" i="15"/>
  <c r="AD1292" i="15"/>
  <c r="M3293" i="15"/>
  <c r="AD3426" i="15"/>
  <c r="M2502" i="15"/>
  <c r="K152" i="15"/>
  <c r="L152" i="15" s="1"/>
  <c r="AD1651" i="15"/>
  <c r="K4553" i="15"/>
  <c r="L4553" i="15" s="1"/>
  <c r="AD786" i="15"/>
  <c r="M2202" i="15"/>
  <c r="K807" i="15"/>
  <c r="L807" i="15" s="1"/>
  <c r="AD3089" i="15"/>
  <c r="M1418" i="15"/>
  <c r="AC1540" i="15"/>
  <c r="K4044" i="15"/>
  <c r="L4044" i="15" s="1"/>
  <c r="K4448" i="15"/>
  <c r="L4448" i="15" s="1"/>
  <c r="AC720" i="15"/>
  <c r="K3869" i="15"/>
  <c r="L3869" i="15" s="1"/>
  <c r="AD3438" i="15"/>
  <c r="K2272" i="15"/>
  <c r="L2272" i="15" s="1"/>
  <c r="AD1826" i="15"/>
  <c r="AD2296" i="15"/>
  <c r="K1208" i="15"/>
  <c r="L1208" i="15" s="1"/>
  <c r="M2563" i="15"/>
  <c r="AC4299" i="15"/>
  <c r="M3512" i="15"/>
  <c r="AD3512" i="15"/>
  <c r="K2520" i="15"/>
  <c r="L2520" i="15" s="1"/>
  <c r="AC2520" i="15"/>
  <c r="M4899" i="15"/>
  <c r="K4899" i="15"/>
  <c r="L4899" i="15" s="1"/>
  <c r="K1500" i="15"/>
  <c r="L1500" i="15" s="1"/>
  <c r="AD147" i="15"/>
  <c r="M1813" i="15"/>
  <c r="AC3570" i="15"/>
  <c r="M4260" i="15"/>
  <c r="K653" i="15"/>
  <c r="L653" i="15" s="1"/>
  <c r="AC954" i="15"/>
  <c r="K141" i="15"/>
  <c r="L141" i="15" s="1"/>
  <c r="M3572" i="15"/>
  <c r="AD3572" i="15"/>
  <c r="AD2294" i="15"/>
  <c r="M2294" i="15"/>
  <c r="K2037" i="15"/>
  <c r="L2037" i="15" s="1"/>
  <c r="AD2037" i="15"/>
  <c r="AC1763" i="15"/>
  <c r="K1763" i="15"/>
  <c r="L1763" i="15" s="1"/>
  <c r="K1980" i="15"/>
  <c r="L1980" i="15" s="1"/>
  <c r="AC3554" i="15"/>
  <c r="M4677" i="15"/>
  <c r="M4776" i="15"/>
  <c r="AC4437" i="15"/>
  <c r="M830" i="15"/>
  <c r="AC4896" i="15"/>
  <c r="K2884" i="15"/>
  <c r="L2884" i="15" s="1"/>
  <c r="AD3362" i="15"/>
  <c r="AC752" i="15"/>
  <c r="M2032" i="15"/>
  <c r="K607" i="15"/>
  <c r="L607" i="15" s="1"/>
  <c r="AC4643" i="15"/>
  <c r="AC1137" i="15"/>
  <c r="K4323" i="15"/>
  <c r="L4323" i="15" s="1"/>
  <c r="M2969" i="15"/>
  <c r="AC2323" i="15"/>
  <c r="K386" i="15"/>
  <c r="L386" i="15" s="1"/>
  <c r="AC2358" i="15"/>
  <c r="M3625" i="15"/>
  <c r="AC4936" i="15"/>
  <c r="AC1316" i="15"/>
  <c r="AC3578" i="15"/>
  <c r="M2811" i="15"/>
  <c r="AC4756" i="15"/>
  <c r="AD428" i="15"/>
  <c r="K2549" i="15"/>
  <c r="L2549" i="15" s="1"/>
  <c r="AC3902" i="15"/>
  <c r="AC1770" i="15"/>
  <c r="K3708" i="15"/>
  <c r="L3708" i="15" s="1"/>
  <c r="AD2998" i="15"/>
  <c r="M3570" i="15"/>
  <c r="K1472" i="15"/>
  <c r="L1472" i="15" s="1"/>
  <c r="M1527" i="15"/>
  <c r="AC1104" i="15"/>
  <c r="AC1850" i="15"/>
  <c r="AD4583" i="15"/>
  <c r="AD3211" i="15"/>
  <c r="AC2703" i="15"/>
  <c r="AC3123" i="15"/>
  <c r="AC2023" i="15"/>
  <c r="AD2259" i="15"/>
  <c r="M3432" i="15"/>
  <c r="K2944" i="15"/>
  <c r="L2944" i="15" s="1"/>
  <c r="M654" i="15"/>
  <c r="K2049" i="15"/>
  <c r="L2049" i="15" s="1"/>
  <c r="K2635" i="15"/>
  <c r="L2635" i="15" s="1"/>
  <c r="AD2626" i="15"/>
  <c r="AD4734" i="15"/>
  <c r="AC2109" i="15"/>
  <c r="AC2855" i="15"/>
  <c r="AD954" i="15"/>
  <c r="AD4826" i="15"/>
  <c r="AC4952" i="15"/>
  <c r="AD212" i="15"/>
  <c r="M2863" i="15"/>
  <c r="K3600" i="15"/>
  <c r="L3600" i="15" s="1"/>
  <c r="K2096" i="15"/>
  <c r="L2096" i="15" s="1"/>
  <c r="AC3572" i="15"/>
  <c r="AC2294" i="15"/>
  <c r="AC1139" i="15"/>
  <c r="AC2037" i="15"/>
  <c r="M1763" i="15"/>
  <c r="AD2498" i="15"/>
  <c r="AC2498" i="15"/>
  <c r="K4896" i="15"/>
  <c r="L4896" i="15" s="1"/>
  <c r="AD4643" i="15"/>
  <c r="AD2969" i="15"/>
  <c r="K4936" i="15"/>
  <c r="L4936" i="15" s="1"/>
  <c r="AD4756" i="15"/>
  <c r="AD2549" i="15"/>
  <c r="AC1527" i="15"/>
  <c r="AD1104" i="15"/>
  <c r="K3099" i="15"/>
  <c r="L3099" i="15" s="1"/>
  <c r="M2023" i="15"/>
  <c r="M2259" i="15"/>
  <c r="AD2635" i="15"/>
  <c r="K2438" i="15"/>
  <c r="L2438" i="15" s="1"/>
  <c r="AC3600" i="15"/>
  <c r="AC3403" i="15"/>
  <c r="AD3403" i="15"/>
  <c r="M1139" i="15"/>
  <c r="K3467" i="15"/>
  <c r="L3467" i="15" s="1"/>
  <c r="K2126" i="15"/>
  <c r="L2126" i="15" s="1"/>
  <c r="AC2126" i="15"/>
  <c r="M2126" i="15"/>
  <c r="K540" i="15"/>
  <c r="L540" i="15" s="1"/>
  <c r="M540" i="15"/>
  <c r="AD1591" i="15"/>
  <c r="K153" i="15"/>
  <c r="L153" i="15" s="1"/>
  <c r="AD3554" i="15"/>
  <c r="K3423" i="15"/>
  <c r="L3423" i="15" s="1"/>
  <c r="AD830" i="15"/>
  <c r="AD3325" i="15"/>
  <c r="AD4896" i="15"/>
  <c r="M4172" i="15"/>
  <c r="AC244" i="15"/>
  <c r="AD2974" i="15"/>
  <c r="M1137" i="15"/>
  <c r="AD4089" i="15"/>
  <c r="M2005" i="15"/>
  <c r="AD2940" i="15"/>
  <c r="K2358" i="15"/>
  <c r="L2358" i="15" s="1"/>
  <c r="K3625" i="15"/>
  <c r="L3625" i="15" s="1"/>
  <c r="K1316" i="15"/>
  <c r="L1316" i="15" s="1"/>
  <c r="AD351" i="15"/>
  <c r="K3278" i="15"/>
  <c r="L3278" i="15" s="1"/>
  <c r="AD3405" i="15"/>
  <c r="AC2033" i="15"/>
  <c r="M3774" i="15"/>
  <c r="AD1042" i="15"/>
  <c r="AC3171" i="15"/>
  <c r="AD2366" i="15"/>
  <c r="AD1527" i="15"/>
  <c r="AC3959" i="15"/>
  <c r="AD3999" i="15"/>
  <c r="K1104" i="15"/>
  <c r="L1104" i="15" s="1"/>
  <c r="AD3099" i="15"/>
  <c r="K1025" i="15"/>
  <c r="L1025" i="15" s="1"/>
  <c r="M2490" i="15"/>
  <c r="K688" i="15"/>
  <c r="L688" i="15" s="1"/>
  <c r="K342" i="15"/>
  <c r="L342" i="15" s="1"/>
  <c r="K1543" i="15"/>
  <c r="L1543" i="15" s="1"/>
  <c r="M845" i="15"/>
  <c r="AC1688" i="15"/>
  <c r="K209" i="15"/>
  <c r="L209" i="15" s="1"/>
  <c r="AC2944" i="15"/>
  <c r="AC654" i="15"/>
  <c r="AC2781" i="15"/>
  <c r="AD1616" i="15"/>
  <c r="M1902" i="15"/>
  <c r="M2866" i="15"/>
  <c r="K4734" i="15"/>
  <c r="L4734" i="15" s="1"/>
  <c r="AD1454" i="15"/>
  <c r="K1487" i="15"/>
  <c r="L1487" i="15" s="1"/>
  <c r="AC212" i="15"/>
  <c r="AC2863" i="15"/>
  <c r="AD391" i="15"/>
  <c r="AD3600" i="15"/>
  <c r="AD570" i="15"/>
  <c r="AD3950" i="15"/>
  <c r="AC3950" i="15"/>
  <c r="M3403" i="15"/>
  <c r="M214" i="15"/>
  <c r="AD1139" i="15"/>
  <c r="K520" i="15"/>
  <c r="L520" i="15" s="1"/>
  <c r="M520" i="15"/>
  <c r="AC520" i="15"/>
  <c r="AC806" i="15"/>
  <c r="K806" i="15"/>
  <c r="L806" i="15" s="1"/>
  <c r="K3975" i="15"/>
  <c r="L3975" i="15" s="1"/>
  <c r="AD3975" i="15"/>
  <c r="AC3975" i="15"/>
  <c r="M841" i="15"/>
  <c r="AD841" i="15"/>
  <c r="K841" i="15"/>
  <c r="L841" i="15" s="1"/>
  <c r="AD704" i="15"/>
  <c r="K704" i="15"/>
  <c r="L704" i="15" s="1"/>
  <c r="K3325" i="15"/>
  <c r="L3325" i="15" s="1"/>
  <c r="K655" i="15"/>
  <c r="L655" i="15" s="1"/>
  <c r="AD4172" i="15"/>
  <c r="M244" i="15"/>
  <c r="AC2974" i="15"/>
  <c r="AC2196" i="15"/>
  <c r="K2940" i="15"/>
  <c r="L2940" i="15" s="1"/>
  <c r="M4257" i="15"/>
  <c r="AC2249" i="15"/>
  <c r="M3773" i="15"/>
  <c r="AD1500" i="15"/>
  <c r="AC3405" i="15"/>
  <c r="M147" i="15"/>
  <c r="K3774" i="15"/>
  <c r="L3774" i="15" s="1"/>
  <c r="K3381" i="15"/>
  <c r="L3381" i="15" s="1"/>
  <c r="AC1863" i="15"/>
  <c r="M832" i="15"/>
  <c r="AD3311" i="15"/>
  <c r="AC3361" i="15"/>
  <c r="AC435" i="15"/>
  <c r="K1368" i="15"/>
  <c r="L1368" i="15" s="1"/>
  <c r="K4260" i="15"/>
  <c r="L4260" i="15" s="1"/>
  <c r="M3479" i="15"/>
  <c r="K4658" i="15"/>
  <c r="L4658" i="15" s="1"/>
  <c r="M2781" i="15"/>
  <c r="AD4654" i="15"/>
  <c r="M1807" i="15"/>
  <c r="K954" i="15"/>
  <c r="L954" i="15" s="1"/>
  <c r="K2863" i="15"/>
  <c r="L2863" i="15" s="1"/>
  <c r="M1762" i="15"/>
  <c r="K570" i="15"/>
  <c r="L570" i="15" s="1"/>
  <c r="AC3467" i="15"/>
  <c r="M3975" i="15"/>
  <c r="AC841" i="15"/>
  <c r="AC3543" i="15"/>
  <c r="AD3543" i="15"/>
  <c r="AC2979" i="15"/>
  <c r="M4694" i="15"/>
  <c r="AC1762" i="15"/>
  <c r="AC570" i="15"/>
  <c r="M1615" i="15"/>
  <c r="AD1615" i="15"/>
  <c r="AD91" i="15"/>
  <c r="AD417" i="15"/>
  <c r="M417" i="15"/>
  <c r="AC3295" i="15"/>
  <c r="K3295" i="15"/>
  <c r="L3295" i="15" s="1"/>
  <c r="M4352" i="15"/>
  <c r="M4506" i="15"/>
  <c r="K1459" i="15"/>
  <c r="L1459" i="15" s="1"/>
  <c r="AD752" i="15"/>
  <c r="AD907" i="15"/>
  <c r="AC4323" i="15"/>
  <c r="AD2323" i="15"/>
  <c r="M4926" i="15"/>
  <c r="K1364" i="15"/>
  <c r="L1364" i="15" s="1"/>
  <c r="M4936" i="15"/>
  <c r="AC1500" i="15"/>
  <c r="AC680" i="15"/>
  <c r="K1031" i="15"/>
  <c r="L1031" i="15" s="1"/>
  <c r="AC147" i="15"/>
  <c r="M3710" i="15"/>
  <c r="AC3262" i="15"/>
  <c r="K682" i="15"/>
  <c r="L682" i="15" s="1"/>
  <c r="K1813" i="15"/>
  <c r="L1813" i="15" s="1"/>
  <c r="K4380" i="15"/>
  <c r="L4380" i="15" s="1"/>
  <c r="AD3570" i="15"/>
  <c r="AC4639" i="15"/>
  <c r="K832" i="15"/>
  <c r="L832" i="15" s="1"/>
  <c r="AD3475" i="15"/>
  <c r="AD2830" i="15"/>
  <c r="AD1522" i="15"/>
  <c r="K448" i="15"/>
  <c r="L448" i="15" s="1"/>
  <c r="AD372" i="15"/>
  <c r="AD4260" i="15"/>
  <c r="AC1741" i="15"/>
  <c r="AC4658" i="15"/>
  <c r="M2681" i="15"/>
  <c r="M653" i="15"/>
  <c r="AC2635" i="15"/>
  <c r="K3357" i="15"/>
  <c r="L3357" i="15" s="1"/>
  <c r="M2689" i="15"/>
  <c r="AC2913" i="15"/>
  <c r="M4952" i="15"/>
  <c r="AD141" i="15"/>
  <c r="AD2979" i="15"/>
  <c r="M2096" i="15"/>
  <c r="AC1615" i="15"/>
  <c r="M91" i="15"/>
  <c r="AC2544" i="15"/>
  <c r="AC1597" i="15"/>
  <c r="AD2334" i="15"/>
  <c r="AC2334" i="15"/>
  <c r="AC417" i="15"/>
  <c r="AC23" i="15"/>
  <c r="M23" i="15"/>
  <c r="AC3355" i="15"/>
  <c r="K3061" i="15"/>
  <c r="L3061" i="15" s="1"/>
  <c r="AD2964" i="15"/>
  <c r="K2572" i="15"/>
  <c r="L2572" i="15" s="1"/>
  <c r="AD65" i="15"/>
  <c r="M1260" i="15"/>
  <c r="AD1260" i="15"/>
  <c r="AC3894" i="15"/>
  <c r="AD3894" i="15"/>
  <c r="K1519" i="15"/>
  <c r="L1519" i="15" s="1"/>
  <c r="AD1760" i="15"/>
  <c r="AD108" i="15"/>
  <c r="K1100" i="15"/>
  <c r="L1100" i="15" s="1"/>
  <c r="AD1100" i="15"/>
  <c r="M950" i="15"/>
  <c r="AD3928" i="15"/>
  <c r="K2489" i="15"/>
  <c r="L2489" i="15" s="1"/>
  <c r="AC1691" i="15"/>
  <c r="M1833" i="15"/>
  <c r="K1833" i="15"/>
  <c r="L1833" i="15" s="1"/>
  <c r="K1066" i="15"/>
  <c r="L1066" i="15" s="1"/>
  <c r="M1818" i="15"/>
  <c r="K1818" i="15"/>
  <c r="L1818" i="15" s="1"/>
  <c r="AC1818" i="15"/>
  <c r="AC2954" i="15"/>
  <c r="AD2954" i="15"/>
  <c r="K2954" i="15"/>
  <c r="L2954" i="15" s="1"/>
  <c r="M3777" i="15"/>
  <c r="AC3616" i="15"/>
  <c r="AD2937" i="15"/>
  <c r="AD3472" i="15"/>
  <c r="M3796" i="15"/>
  <c r="AC3071" i="15"/>
  <c r="AD259" i="15"/>
  <c r="AC3358" i="15"/>
  <c r="AC3287" i="15"/>
  <c r="AD2240" i="15"/>
  <c r="AD1131" i="15"/>
  <c r="K2611" i="15"/>
  <c r="L2611" i="15" s="1"/>
  <c r="K1255" i="15"/>
  <c r="L1255" i="15" s="1"/>
  <c r="M3377" i="15"/>
  <c r="M4066" i="15"/>
  <c r="M1512" i="15"/>
  <c r="K4008" i="15"/>
  <c r="L4008" i="15" s="1"/>
  <c r="AD2058" i="15"/>
  <c r="K4234" i="15"/>
  <c r="L4234" i="15" s="1"/>
  <c r="M41" i="15"/>
  <c r="AC631" i="15"/>
  <c r="M312" i="15"/>
  <c r="AC2964" i="15"/>
  <c r="AC606" i="15"/>
  <c r="M3112" i="15"/>
  <c r="AC4453" i="15"/>
  <c r="AD4570" i="15"/>
  <c r="K1260" i="15"/>
  <c r="L1260" i="15" s="1"/>
  <c r="M3894" i="15"/>
  <c r="AC157" i="15"/>
  <c r="AC1569" i="15"/>
  <c r="M1569" i="15"/>
  <c r="AD488" i="15"/>
  <c r="AC488" i="15"/>
  <c r="M4775" i="15"/>
  <c r="AD4775" i="15"/>
  <c r="M1606" i="15"/>
  <c r="K1606" i="15"/>
  <c r="L1606" i="15" s="1"/>
  <c r="AD1606" i="15"/>
  <c r="AC4959" i="15"/>
  <c r="K4959" i="15"/>
  <c r="L4959" i="15" s="1"/>
  <c r="K2269" i="15"/>
  <c r="L2269" i="15" s="1"/>
  <c r="K3481" i="15"/>
  <c r="L3481" i="15" s="1"/>
  <c r="K172" i="15"/>
  <c r="L172" i="15" s="1"/>
  <c r="K3832" i="15"/>
  <c r="L3832" i="15" s="1"/>
  <c r="K506" i="15"/>
  <c r="L506" i="15" s="1"/>
  <c r="M3081" i="15"/>
  <c r="AD231" i="15"/>
  <c r="K2937" i="15"/>
  <c r="L2937" i="15" s="1"/>
  <c r="K780" i="15"/>
  <c r="L780" i="15" s="1"/>
  <c r="K1079" i="15"/>
  <c r="L1079" i="15" s="1"/>
  <c r="K3358" i="15"/>
  <c r="L3358" i="15" s="1"/>
  <c r="K1027" i="15"/>
  <c r="L1027" i="15" s="1"/>
  <c r="AC2240" i="15"/>
  <c r="M2430" i="15"/>
  <c r="AC2179" i="15"/>
  <c r="M4866" i="15"/>
  <c r="K2595" i="15"/>
  <c r="L2595" i="15" s="1"/>
  <c r="AD3377" i="15"/>
  <c r="AC3958" i="15"/>
  <c r="AD1512" i="15"/>
  <c r="M1901" i="15"/>
  <c r="AC4029" i="15"/>
  <c r="AC1812" i="15"/>
  <c r="K3743" i="15"/>
  <c r="L3743" i="15" s="1"/>
  <c r="M43" i="15"/>
  <c r="AD41" i="15"/>
  <c r="M3966" i="15"/>
  <c r="AD312" i="15"/>
  <c r="AD3536" i="15"/>
  <c r="M538" i="15"/>
  <c r="K3227" i="15"/>
  <c r="L3227" i="15" s="1"/>
  <c r="K1586" i="15"/>
  <c r="L1586" i="15" s="1"/>
  <c r="K4049" i="15"/>
  <c r="L4049" i="15" s="1"/>
  <c r="M2348" i="15"/>
  <c r="K1001" i="15"/>
  <c r="L1001" i="15" s="1"/>
  <c r="M4453" i="15"/>
  <c r="AD2718" i="15"/>
  <c r="K55" i="15"/>
  <c r="L55" i="15" s="1"/>
  <c r="AC2843" i="15"/>
  <c r="AD2843" i="15"/>
  <c r="K157" i="15"/>
  <c r="L157" i="15" s="1"/>
  <c r="AC4711" i="15"/>
  <c r="K860" i="15"/>
  <c r="L860" i="15" s="1"/>
  <c r="AC860" i="15"/>
  <c r="AD81" i="15"/>
  <c r="AD2662" i="15"/>
  <c r="M4145" i="15"/>
  <c r="AC1632" i="15"/>
  <c r="AD950" i="15"/>
  <c r="AD1680" i="15"/>
  <c r="AC3928" i="15"/>
  <c r="AD1039" i="15"/>
  <c r="K4716" i="15"/>
  <c r="L4716" i="15" s="1"/>
  <c r="M4716" i="15"/>
  <c r="AC4716" i="15"/>
  <c r="AC1606" i="15"/>
  <c r="M4959" i="15"/>
  <c r="M2954" i="15"/>
  <c r="AC1732" i="15"/>
  <c r="M1732" i="15"/>
  <c r="AD4145" i="15"/>
  <c r="AC4420" i="15"/>
  <c r="AD1644" i="15"/>
  <c r="K1644" i="15"/>
  <c r="L1644" i="15" s="1"/>
  <c r="K4135" i="15"/>
  <c r="L4135" i="15" s="1"/>
  <c r="AC4135" i="15"/>
  <c r="K2838" i="15"/>
  <c r="L2838" i="15" s="1"/>
  <c r="AD2838" i="15"/>
  <c r="M2838" i="15"/>
  <c r="M1244" i="15"/>
  <c r="K4055" i="15"/>
  <c r="L4055" i="15" s="1"/>
  <c r="AD1892" i="15"/>
  <c r="AD4362" i="15"/>
  <c r="AC2422" i="15"/>
  <c r="K3355" i="15"/>
  <c r="L3355" i="15" s="1"/>
  <c r="M912" i="15"/>
  <c r="AC624" i="15"/>
  <c r="AD4866" i="15"/>
  <c r="K1872" i="15"/>
  <c r="L1872" i="15" s="1"/>
  <c r="AC2595" i="15"/>
  <c r="K903" i="15"/>
  <c r="L903" i="15" s="1"/>
  <c r="AD2851" i="15"/>
  <c r="M3530" i="15"/>
  <c r="AC3743" i="15"/>
  <c r="AD43" i="15"/>
  <c r="M367" i="15"/>
  <c r="AD1964" i="15"/>
  <c r="AD4336" i="15"/>
  <c r="M500" i="15"/>
  <c r="M2964" i="15"/>
  <c r="M2572" i="15"/>
  <c r="AC3536" i="15"/>
  <c r="AD978" i="15"/>
  <c r="AC538" i="15"/>
  <c r="AC1586" i="15"/>
  <c r="M1289" i="15"/>
  <c r="K2348" i="15"/>
  <c r="L2348" i="15" s="1"/>
  <c r="M2538" i="15"/>
  <c r="K798" i="15"/>
  <c r="L798" i="15" s="1"/>
  <c r="M2718" i="15"/>
  <c r="AC65" i="15"/>
  <c r="AC2162" i="15"/>
  <c r="AD2257" i="15"/>
  <c r="K2257" i="15"/>
  <c r="L2257" i="15" s="1"/>
  <c r="K1732" i="15"/>
  <c r="L1732" i="15" s="1"/>
  <c r="M1810" i="15"/>
  <c r="K4554" i="15"/>
  <c r="L4554" i="15" s="1"/>
  <c r="K81" i="15"/>
  <c r="L81" i="15" s="1"/>
  <c r="AC2662" i="15"/>
  <c r="AD1214" i="15"/>
  <c r="K1632" i="15"/>
  <c r="L1632" i="15" s="1"/>
  <c r="M1680" i="15"/>
  <c r="AC2229" i="15"/>
  <c r="M2229" i="15"/>
  <c r="AD2910" i="15"/>
  <c r="M2910" i="15"/>
  <c r="AD3040" i="15"/>
  <c r="AC3040" i="15"/>
  <c r="K728" i="15"/>
  <c r="L728" i="15" s="1"/>
  <c r="AC728" i="15"/>
  <c r="AD3064" i="15"/>
  <c r="M3064" i="15"/>
  <c r="K1393" i="15"/>
  <c r="L1393" i="15" s="1"/>
  <c r="AD1393" i="15"/>
  <c r="AC2838" i="15"/>
  <c r="AC2927" i="15"/>
  <c r="M98" i="15"/>
  <c r="AD2595" i="15"/>
  <c r="AD3743" i="15"/>
  <c r="M4336" i="15"/>
  <c r="K1943" i="15"/>
  <c r="L1943" i="15" s="1"/>
  <c r="M1943" i="15"/>
  <c r="K2662" i="15"/>
  <c r="L2662" i="15" s="1"/>
  <c r="M1632" i="15"/>
  <c r="AC646" i="15"/>
  <c r="K646" i="15"/>
  <c r="L646" i="15" s="1"/>
  <c r="K1680" i="15"/>
  <c r="L1680" i="15" s="1"/>
  <c r="K2651" i="15"/>
  <c r="L2651" i="15" s="1"/>
  <c r="M2651" i="15"/>
  <c r="AC2910" i="15"/>
  <c r="K3525" i="15"/>
  <c r="L3525" i="15" s="1"/>
  <c r="M3525" i="15"/>
  <c r="AC3445" i="15"/>
  <c r="K3445" i="15"/>
  <c r="L3445" i="15" s="1"/>
  <c r="AD3445" i="15"/>
  <c r="AC3064" i="15"/>
  <c r="M1769" i="15"/>
  <c r="AD1769" i="15"/>
  <c r="M2797" i="15"/>
  <c r="AD2797" i="15"/>
  <c r="K4925" i="15"/>
  <c r="L4925" i="15" s="1"/>
  <c r="M4925" i="15"/>
  <c r="AC697" i="15"/>
  <c r="K1776" i="15"/>
  <c r="L1776" i="15" s="1"/>
  <c r="AC3413" i="15"/>
  <c r="AC1244" i="15"/>
  <c r="AD4225" i="15"/>
  <c r="M2701" i="15"/>
  <c r="M2417" i="15"/>
  <c r="M2445" i="15"/>
  <c r="AC2373" i="15"/>
  <c r="AC4362" i="15"/>
  <c r="AC400" i="15"/>
  <c r="M3355" i="15"/>
  <c r="AD4435" i="15"/>
  <c r="AD3061" i="15"/>
  <c r="AC42" i="15"/>
  <c r="AD1872" i="15"/>
  <c r="AD3223" i="15"/>
  <c r="AD1507" i="15"/>
  <c r="AD74" i="15"/>
  <c r="AD903" i="15"/>
  <c r="M2851" i="15"/>
  <c r="AD4850" i="15"/>
  <c r="M1029" i="15"/>
  <c r="AC2441" i="15"/>
  <c r="AC4194" i="15"/>
  <c r="K3529" i="15"/>
  <c r="L3529" i="15" s="1"/>
  <c r="K367" i="15"/>
  <c r="L367" i="15" s="1"/>
  <c r="K2555" i="15"/>
  <c r="L2555" i="15" s="1"/>
  <c r="AD2572" i="15"/>
  <c r="M978" i="15"/>
  <c r="K2153" i="15"/>
  <c r="L2153" i="15" s="1"/>
  <c r="K2076" i="15"/>
  <c r="L2076" i="15" s="1"/>
  <c r="AD866" i="15"/>
  <c r="AD685" i="15"/>
  <c r="AD4858" i="15"/>
  <c r="M65" i="15"/>
  <c r="AD4510" i="15"/>
  <c r="K426" i="15"/>
  <c r="L426" i="15" s="1"/>
  <c r="M1808" i="15"/>
  <c r="AC1943" i="15"/>
  <c r="AC118" i="15"/>
  <c r="AD2071" i="15"/>
  <c r="M1760" i="15"/>
  <c r="AC1270" i="15"/>
  <c r="AD4631" i="15"/>
  <c r="M1214" i="15"/>
  <c r="M646" i="15"/>
  <c r="AD2651" i="15"/>
  <c r="AC2489" i="15"/>
  <c r="AD1749" i="15"/>
  <c r="AC1749" i="15"/>
  <c r="M1749" i="15"/>
  <c r="AD3525" i="15"/>
  <c r="M1136" i="15"/>
  <c r="AD1136" i="15"/>
  <c r="AC1238" i="15"/>
  <c r="K1238" i="15"/>
  <c r="L1238" i="15" s="1"/>
  <c r="M1238" i="15"/>
  <c r="AC2797" i="15"/>
  <c r="AC4925" i="15"/>
  <c r="M4887" i="15"/>
  <c r="AC4887" i="15"/>
  <c r="K1668" i="15"/>
  <c r="L1668" i="15" s="1"/>
  <c r="AD56" i="15"/>
  <c r="M2240" i="15"/>
  <c r="M3061" i="15"/>
  <c r="M1507" i="15"/>
  <c r="K3377" i="15"/>
  <c r="L3377" i="15" s="1"/>
  <c r="AD4008" i="15"/>
  <c r="AC2058" i="15"/>
  <c r="AC312" i="15"/>
  <c r="AD606" i="15"/>
  <c r="AD3112" i="15"/>
  <c r="AD4453" i="15"/>
  <c r="AC1260" i="15"/>
  <c r="M157" i="15"/>
  <c r="M1270" i="15"/>
  <c r="AC2651" i="15"/>
  <c r="M1691" i="15"/>
  <c r="K1691" i="15"/>
  <c r="L1691" i="15" s="1"/>
  <c r="M2638" i="15"/>
  <c r="AC2638" i="15"/>
  <c r="K1136" i="15"/>
  <c r="L1136" i="15" s="1"/>
  <c r="AC3746" i="15"/>
  <c r="K3746" i="15"/>
  <c r="L3746" i="15" s="1"/>
  <c r="K85" i="15"/>
  <c r="L85" i="15" s="1"/>
  <c r="AD4538" i="15"/>
  <c r="K4538" i="15"/>
  <c r="L4538" i="15" s="1"/>
  <c r="AC4538" i="15"/>
  <c r="K2797" i="15"/>
  <c r="L2797" i="15" s="1"/>
  <c r="AD3385" i="15"/>
  <c r="AD909" i="15"/>
  <c r="AC997" i="15"/>
  <c r="K2673" i="15"/>
  <c r="L2673" i="15" s="1"/>
  <c r="AD1078" i="15"/>
  <c r="AD4244" i="15"/>
  <c r="AC281" i="15"/>
  <c r="AD1740" i="15"/>
  <c r="AC440" i="15"/>
  <c r="M1838" i="15"/>
  <c r="K699" i="15"/>
  <c r="L699" i="15" s="1"/>
  <c r="M3266" i="15"/>
  <c r="AC4213" i="15"/>
  <c r="AC638" i="15"/>
  <c r="K1130" i="15"/>
  <c r="L1130" i="15" s="1"/>
  <c r="M193" i="15"/>
  <c r="K433" i="15"/>
  <c r="L433" i="15" s="1"/>
  <c r="M844" i="15"/>
  <c r="AD4770" i="15"/>
  <c r="K504" i="15"/>
  <c r="L504" i="15" s="1"/>
  <c r="M4660" i="15"/>
  <c r="AD1719" i="15"/>
  <c r="AC1060" i="15"/>
  <c r="M1886" i="15"/>
  <c r="M1752" i="15"/>
  <c r="AC958" i="15"/>
  <c r="AD822" i="15"/>
  <c r="AD4177" i="15"/>
  <c r="M3252" i="15"/>
  <c r="K4226" i="15"/>
  <c r="L4226" i="15" s="1"/>
  <c r="AD4138" i="15"/>
  <c r="K812" i="15"/>
  <c r="L812" i="15" s="1"/>
  <c r="AD4670" i="15"/>
  <c r="AC1499" i="15"/>
  <c r="K4410" i="15"/>
  <c r="L4410" i="15" s="1"/>
  <c r="AD449" i="15"/>
  <c r="AC1965" i="15"/>
  <c r="K730" i="15"/>
  <c r="L730" i="15" s="1"/>
  <c r="K4564" i="15"/>
  <c r="L4564" i="15" s="1"/>
  <c r="M721" i="15"/>
  <c r="K909" i="15"/>
  <c r="L909" i="15" s="1"/>
  <c r="AD440" i="15"/>
  <c r="AD699" i="15"/>
  <c r="M2579" i="15"/>
  <c r="K3010" i="15"/>
  <c r="L3010" i="15" s="1"/>
  <c r="AC4691" i="15"/>
  <c r="K4856" i="15"/>
  <c r="L4856" i="15" s="1"/>
  <c r="K1060" i="15"/>
  <c r="L1060" i="15" s="1"/>
  <c r="M822" i="15"/>
  <c r="AC2746" i="15"/>
  <c r="AC387" i="15"/>
  <c r="M4670" i="15"/>
  <c r="K1499" i="15"/>
  <c r="L1499" i="15" s="1"/>
  <c r="AC4410" i="15"/>
  <c r="AD1965" i="15"/>
  <c r="AC730" i="15"/>
  <c r="AD997" i="15"/>
  <c r="M2673" i="15"/>
  <c r="AC1078" i="15"/>
  <c r="AD281" i="15"/>
  <c r="AC1740" i="15"/>
  <c r="AC1838" i="15"/>
  <c r="K4213" i="15"/>
  <c r="L4213" i="15" s="1"/>
  <c r="AD638" i="15"/>
  <c r="K2990" i="15"/>
  <c r="L2990" i="15" s="1"/>
  <c r="AC433" i="15"/>
  <c r="K2085" i="15"/>
  <c r="L2085" i="15" s="1"/>
  <c r="M1719" i="15"/>
  <c r="M4057" i="15"/>
  <c r="M2028" i="15"/>
  <c r="AC1886" i="15"/>
  <c r="M3719" i="15"/>
  <c r="AC107" i="15"/>
  <c r="M4738" i="15"/>
  <c r="K2386" i="15"/>
  <c r="L2386" i="15" s="1"/>
  <c r="AC3332" i="15"/>
  <c r="M1951" i="15"/>
  <c r="AC4871" i="15"/>
  <c r="AC3740" i="15"/>
  <c r="M3460" i="15"/>
  <c r="K163" i="15"/>
  <c r="L163" i="15" s="1"/>
  <c r="M1740" i="15"/>
  <c r="K2713" i="15"/>
  <c r="L2713" i="15" s="1"/>
  <c r="M4322" i="15"/>
  <c r="K2139" i="15"/>
  <c r="L2139" i="15" s="1"/>
  <c r="AD2245" i="15"/>
  <c r="AD1646" i="15"/>
  <c r="AC1458" i="15"/>
  <c r="M4280" i="15"/>
  <c r="M1252" i="15"/>
  <c r="AC2451" i="15"/>
  <c r="M638" i="15"/>
  <c r="M2011" i="15"/>
  <c r="AD52" i="15"/>
  <c r="AC1388" i="15"/>
  <c r="M3845" i="15"/>
  <c r="AD433" i="15"/>
  <c r="AC2085" i="15"/>
  <c r="K844" i="15"/>
  <c r="L844" i="15" s="1"/>
  <c r="AC2579" i="15"/>
  <c r="M3010" i="15"/>
  <c r="K4345" i="15"/>
  <c r="L4345" i="15" s="1"/>
  <c r="AD4691" i="15"/>
  <c r="K2028" i="15"/>
  <c r="L2028" i="15" s="1"/>
  <c r="AD2893" i="15"/>
  <c r="AC983" i="15"/>
  <c r="AC4466" i="15"/>
  <c r="AC4471" i="15"/>
  <c r="AD4577" i="15"/>
  <c r="K958" i="15"/>
  <c r="L958" i="15" s="1"/>
  <c r="K2746" i="15"/>
  <c r="L2746" i="15" s="1"/>
  <c r="M387" i="15"/>
  <c r="AC3283" i="15"/>
  <c r="M3654" i="15"/>
  <c r="M1607" i="15"/>
  <c r="AD2784" i="15"/>
  <c r="M2408" i="15"/>
  <c r="M4833" i="15"/>
  <c r="M1407" i="15"/>
  <c r="AD2621" i="15"/>
  <c r="K4738" i="15"/>
  <c r="L4738" i="15" s="1"/>
  <c r="M162" i="15"/>
  <c r="AD1759" i="15"/>
  <c r="M2245" i="15"/>
  <c r="AD1475" i="15"/>
  <c r="AD3678" i="15"/>
  <c r="M1787" i="15"/>
  <c r="AC3010" i="15"/>
  <c r="K1719" i="15"/>
  <c r="L1719" i="15" s="1"/>
  <c r="M4218" i="15"/>
  <c r="AC2893" i="15"/>
  <c r="M958" i="15"/>
  <c r="AC2690" i="15"/>
  <c r="AD2746" i="15"/>
  <c r="AC756" i="15"/>
  <c r="AC940" i="15"/>
  <c r="K3654" i="15"/>
  <c r="L3654" i="15" s="1"/>
  <c r="K2248" i="15"/>
  <c r="L2248" i="15" s="1"/>
  <c r="K531" i="15"/>
  <c r="L531" i="15" s="1"/>
  <c r="AD3659" i="15"/>
  <c r="K21" i="15"/>
  <c r="L21" i="15" s="1"/>
  <c r="AC4781" i="15"/>
  <c r="M4195" i="15"/>
  <c r="AD4322" i="15"/>
  <c r="AD1252" i="15"/>
  <c r="M4724" i="15"/>
  <c r="K52" i="15"/>
  <c r="L52" i="15" s="1"/>
  <c r="AD66" i="15"/>
  <c r="AD1391" i="15"/>
  <c r="K2897" i="15"/>
  <c r="L2897" i="15" s="1"/>
  <c r="AD4856" i="15"/>
  <c r="M590" i="15"/>
  <c r="K4466" i="15"/>
  <c r="L4466" i="15" s="1"/>
  <c r="K4577" i="15"/>
  <c r="L4577" i="15" s="1"/>
  <c r="AC3450" i="15"/>
  <c r="M3190" i="15"/>
  <c r="AD940" i="15"/>
  <c r="M812" i="15"/>
  <c r="M4410" i="15"/>
  <c r="K3647" i="15"/>
  <c r="L3647" i="15" s="1"/>
  <c r="AD4195" i="15"/>
  <c r="AC1130" i="15"/>
  <c r="K193" i="15"/>
  <c r="L193" i="15" s="1"/>
  <c r="AC4660" i="15"/>
  <c r="AC4856" i="15"/>
  <c r="AC3948" i="15"/>
  <c r="K3018" i="15"/>
  <c r="L3018" i="15" s="1"/>
  <c r="K3190" i="15"/>
  <c r="L3190" i="15" s="1"/>
  <c r="K4881" i="15"/>
  <c r="L4881" i="15" s="1"/>
  <c r="K3575" i="15"/>
  <c r="L3575" i="15" s="1"/>
  <c r="M4226" i="15"/>
  <c r="M4138" i="15"/>
  <c r="AC812" i="15"/>
  <c r="AD2397" i="15"/>
  <c r="K721" i="15"/>
  <c r="L721" i="15" s="1"/>
  <c r="K2227" i="15"/>
  <c r="L2227" i="15" s="1"/>
  <c r="AD516" i="15"/>
  <c r="K516" i="15"/>
  <c r="L516" i="15" s="1"/>
  <c r="K4742" i="15"/>
  <c r="L4742" i="15" s="1"/>
  <c r="M4742" i="15"/>
  <c r="AD4742" i="15"/>
  <c r="M3949" i="15"/>
  <c r="AC3949" i="15"/>
  <c r="K4590" i="15"/>
  <c r="L4590" i="15" s="1"/>
  <c r="AD4590" i="15"/>
  <c r="AC4590" i="15"/>
  <c r="AC943" i="15"/>
  <c r="K943" i="15"/>
  <c r="L943" i="15" s="1"/>
  <c r="M943" i="15"/>
  <c r="AD943" i="15"/>
  <c r="M1022" i="15"/>
  <c r="K1022" i="15"/>
  <c r="L1022" i="15" s="1"/>
  <c r="AC3925" i="15"/>
  <c r="AD3925" i="15"/>
  <c r="M3925" i="15"/>
  <c r="K3925" i="15"/>
  <c r="L3925" i="15" s="1"/>
  <c r="M2434" i="15"/>
  <c r="K2434" i="15"/>
  <c r="L2434" i="15" s="1"/>
  <c r="AD2434" i="15"/>
  <c r="AD1917" i="15"/>
  <c r="M1917" i="15"/>
  <c r="K775" i="15"/>
  <c r="L775" i="15" s="1"/>
  <c r="AC2227" i="15"/>
  <c r="K1346" i="15"/>
  <c r="L1346" i="15" s="1"/>
  <c r="AC555" i="15"/>
  <c r="K1551" i="15"/>
  <c r="L1551" i="15" s="1"/>
  <c r="K2885" i="15"/>
  <c r="L2885" i="15" s="1"/>
  <c r="AC1220" i="15"/>
  <c r="AD1443" i="15"/>
  <c r="K2219" i="15"/>
  <c r="L2219" i="15" s="1"/>
  <c r="AD3561" i="15"/>
  <c r="M1181" i="15"/>
  <c r="M2121" i="15"/>
  <c r="AC4644" i="15"/>
  <c r="M1936" i="15"/>
  <c r="M3427" i="15"/>
  <c r="AC2738" i="15"/>
  <c r="AC1917" i="15"/>
  <c r="K4971" i="15"/>
  <c r="L4971" i="15" s="1"/>
  <c r="M516" i="15"/>
  <c r="AC989" i="15"/>
  <c r="AD3154" i="15"/>
  <c r="AC3971" i="15"/>
  <c r="K3971" i="15"/>
  <c r="L3971" i="15" s="1"/>
  <c r="M2908" i="15"/>
  <c r="K3949" i="15"/>
  <c r="L3949" i="15" s="1"/>
  <c r="AD1285" i="15"/>
  <c r="AC4888" i="15"/>
  <c r="AC2117" i="15"/>
  <c r="AD2117" i="15"/>
  <c r="K518" i="15"/>
  <c r="L518" i="15" s="1"/>
  <c r="AD518" i="15"/>
  <c r="M2857" i="15"/>
  <c r="AD2857" i="15"/>
  <c r="AC2857" i="15"/>
  <c r="M2227" i="15"/>
  <c r="K745" i="15"/>
  <c r="L745" i="15" s="1"/>
  <c r="K555" i="15"/>
  <c r="L555" i="15" s="1"/>
  <c r="M1551" i="15"/>
  <c r="AD2885" i="15"/>
  <c r="M294" i="15"/>
  <c r="K1799" i="15"/>
  <c r="L1799" i="15" s="1"/>
  <c r="AD1799" i="15"/>
  <c r="K299" i="15"/>
  <c r="L299" i="15" s="1"/>
  <c r="M299" i="15"/>
  <c r="AC299" i="15"/>
  <c r="AC2987" i="15"/>
  <c r="K2987" i="15"/>
  <c r="L2987" i="15" s="1"/>
  <c r="K1796" i="15"/>
  <c r="L1796" i="15" s="1"/>
  <c r="AD1796" i="15"/>
  <c r="M2533" i="15"/>
  <c r="K2533" i="15"/>
  <c r="L2533" i="15" s="1"/>
  <c r="M787" i="15"/>
  <c r="AD787" i="15"/>
  <c r="K2150" i="15"/>
  <c r="L2150" i="15" s="1"/>
  <c r="AC2150" i="15"/>
  <c r="AC4464" i="15"/>
  <c r="K4464" i="15"/>
  <c r="L4464" i="15" s="1"/>
  <c r="M4464" i="15"/>
  <c r="AD4464" i="15"/>
  <c r="AC4073" i="15"/>
  <c r="K4073" i="15"/>
  <c r="L4073" i="15" s="1"/>
  <c r="M4073" i="15"/>
  <c r="AC775" i="15"/>
  <c r="K1954" i="15"/>
  <c r="L1954" i="15" s="1"/>
  <c r="M4644" i="15"/>
  <c r="M1799" i="15"/>
  <c r="K2738" i="15"/>
  <c r="L2738" i="15" s="1"/>
  <c r="AD662" i="15"/>
  <c r="K662" i="15"/>
  <c r="L662" i="15" s="1"/>
  <c r="AC3154" i="15"/>
  <c r="AD2987" i="15"/>
  <c r="AC1796" i="15"/>
  <c r="AC2533" i="15"/>
  <c r="M3354" i="15"/>
  <c r="AC3354" i="15"/>
  <c r="M4888" i="15"/>
  <c r="M1023" i="15"/>
  <c r="AC1023" i="15"/>
  <c r="AD1023" i="15"/>
  <c r="K347" i="15"/>
  <c r="L347" i="15" s="1"/>
  <c r="AD347" i="15"/>
  <c r="AC347" i="15"/>
  <c r="K1220" i="15"/>
  <c r="L1220" i="15" s="1"/>
  <c r="AC1443" i="15"/>
  <c r="K1521" i="15"/>
  <c r="L1521" i="15" s="1"/>
  <c r="AD775" i="15"/>
  <c r="AC1954" i="15"/>
  <c r="AC745" i="15"/>
  <c r="AD4846" i="15"/>
  <c r="K1877" i="15"/>
  <c r="L1877" i="15" s="1"/>
  <c r="AC4598" i="15"/>
  <c r="AD2219" i="15"/>
  <c r="AD294" i="15"/>
  <c r="AC1663" i="15"/>
  <c r="AC4707" i="15"/>
  <c r="AD4786" i="15"/>
  <c r="K4644" i="15"/>
  <c r="L4644" i="15" s="1"/>
  <c r="AC4428" i="15"/>
  <c r="AC4109" i="15"/>
  <c r="M1726" i="15"/>
  <c r="K1439" i="15"/>
  <c r="L1439" i="15" s="1"/>
  <c r="M1439" i="15"/>
  <c r="M588" i="15"/>
  <c r="K588" i="15"/>
  <c r="L588" i="15" s="1"/>
  <c r="AD707" i="15"/>
  <c r="AC1975" i="15"/>
  <c r="AD4125" i="15"/>
  <c r="AD3354" i="15"/>
  <c r="AC133" i="15"/>
  <c r="M4790" i="15"/>
  <c r="AC4971" i="15"/>
  <c r="AD1143" i="15"/>
  <c r="M1143" i="15"/>
  <c r="AC1143" i="15"/>
  <c r="M1398" i="15"/>
  <c r="K1398" i="15"/>
  <c r="L1398" i="15" s="1"/>
  <c r="AC465" i="15"/>
  <c r="AD465" i="15"/>
  <c r="M4879" i="15"/>
  <c r="AC4879" i="15"/>
  <c r="AD2493" i="15"/>
  <c r="K2493" i="15"/>
  <c r="L2493" i="15" s="1"/>
  <c r="M4552" i="15"/>
  <c r="K4552" i="15"/>
  <c r="L4552" i="15" s="1"/>
  <c r="AD4552" i="15"/>
  <c r="AC4552" i="15"/>
  <c r="AD3498" i="15"/>
  <c r="K3498" i="15"/>
  <c r="L3498" i="15" s="1"/>
  <c r="AC3498" i="15"/>
  <c r="M745" i="15"/>
  <c r="K3511" i="15"/>
  <c r="L3511" i="15" s="1"/>
  <c r="K2142" i="15"/>
  <c r="L2142" i="15" s="1"/>
  <c r="M2026" i="15"/>
  <c r="K2500" i="15"/>
  <c r="L2500" i="15" s="1"/>
  <c r="AD880" i="15"/>
  <c r="AD4905" i="15"/>
  <c r="M2219" i="15"/>
  <c r="K294" i="15"/>
  <c r="L294" i="15" s="1"/>
  <c r="AD1936" i="15"/>
  <c r="AD4428" i="15"/>
  <c r="AD4109" i="15"/>
  <c r="AC1398" i="15"/>
  <c r="AC477" i="15"/>
  <c r="AD3795" i="15"/>
  <c r="M3795" i="15"/>
  <c r="AC890" i="15"/>
  <c r="M4125" i="15"/>
  <c r="K2030" i="15"/>
  <c r="L2030" i="15" s="1"/>
  <c r="AC2030" i="15"/>
  <c r="AC1884" i="15"/>
  <c r="M1884" i="15"/>
  <c r="AD1884" i="15"/>
  <c r="M3561" i="15"/>
  <c r="AC1966" i="15"/>
  <c r="AD2738" i="15"/>
  <c r="M4109" i="15"/>
  <c r="AD4971" i="15"/>
  <c r="AC567" i="15"/>
  <c r="AC516" i="15"/>
  <c r="M3390" i="15"/>
  <c r="AC3390" i="15"/>
  <c r="AD2908" i="15"/>
  <c r="AD3949" i="15"/>
  <c r="AC3795" i="15"/>
  <c r="AC4474" i="15"/>
  <c r="M4474" i="15"/>
  <c r="M1285" i="15"/>
  <c r="M4590" i="15"/>
  <c r="K3712" i="15"/>
  <c r="L3712" i="15" s="1"/>
  <c r="M3712" i="15"/>
  <c r="M2006" i="15"/>
  <c r="K2006" i="15"/>
  <c r="L2006" i="15" s="1"/>
  <c r="AC3138" i="15"/>
  <c r="K3138" i="15"/>
  <c r="L3138" i="15" s="1"/>
  <c r="M3138" i="15"/>
  <c r="AD3138" i="15"/>
  <c r="AC4706" i="15"/>
  <c r="K705" i="15"/>
  <c r="L705" i="15" s="1"/>
  <c r="K145" i="15"/>
  <c r="L145" i="15" s="1"/>
  <c r="K2105" i="15"/>
  <c r="L2105" i="15" s="1"/>
  <c r="M430" i="15"/>
  <c r="M2024" i="15"/>
  <c r="K2192" i="15"/>
  <c r="L2192" i="15" s="1"/>
  <c r="AD4325" i="15"/>
  <c r="K790" i="15"/>
  <c r="L790" i="15" s="1"/>
  <c r="K3000" i="15"/>
  <c r="L3000" i="15" s="1"/>
  <c r="K3513" i="15"/>
  <c r="L3513" i="15" s="1"/>
  <c r="AD4300" i="15"/>
  <c r="AC4531" i="15"/>
  <c r="K4513" i="15"/>
  <c r="L4513" i="15" s="1"/>
  <c r="M3378" i="15"/>
  <c r="M1834" i="15"/>
  <c r="AC4289" i="15"/>
  <c r="M3307" i="15"/>
  <c r="AD3082" i="15"/>
  <c r="K4043" i="15"/>
  <c r="L4043" i="15" s="1"/>
  <c r="AC2163" i="15"/>
  <c r="K2125" i="15"/>
  <c r="L2125" i="15" s="1"/>
  <c r="M2834" i="15"/>
  <c r="K3873" i="15"/>
  <c r="L3873" i="15" s="1"/>
  <c r="AC381" i="15"/>
  <c r="K4849" i="15"/>
  <c r="L4849" i="15" s="1"/>
  <c r="K1293" i="15"/>
  <c r="L1293" i="15" s="1"/>
  <c r="AC1662" i="15"/>
  <c r="K3630" i="15"/>
  <c r="L3630" i="15" s="1"/>
  <c r="AD1649" i="15"/>
  <c r="K1852" i="15"/>
  <c r="L1852" i="15" s="1"/>
  <c r="AD3763" i="15"/>
  <c r="K2761" i="15"/>
  <c r="L2761" i="15" s="1"/>
  <c r="AC3677" i="15"/>
  <c r="AD3677" i="15"/>
  <c r="AD3685" i="15"/>
  <c r="M3685" i="15"/>
  <c r="AD1641" i="15"/>
  <c r="K1347" i="15"/>
  <c r="L1347" i="15" s="1"/>
  <c r="M1347" i="15"/>
  <c r="AD1347" i="15"/>
  <c r="AC1347" i="15"/>
  <c r="M3846" i="15"/>
  <c r="AC3846" i="15"/>
  <c r="M3610" i="15"/>
  <c r="K3610" i="15"/>
  <c r="L3610" i="15" s="1"/>
  <c r="AC3610" i="15"/>
  <c r="AD3610" i="15"/>
  <c r="K527" i="15"/>
  <c r="L527" i="15" s="1"/>
  <c r="AD527" i="15"/>
  <c r="AC527" i="15"/>
  <c r="M527" i="15"/>
  <c r="K304" i="15"/>
  <c r="L304" i="15" s="1"/>
  <c r="M304" i="15"/>
  <c r="AD304" i="15"/>
  <c r="AC304" i="15"/>
  <c r="AC1829" i="15"/>
  <c r="M4019" i="15"/>
  <c r="AC3931" i="15"/>
  <c r="AC1944" i="15"/>
  <c r="AC2186" i="15"/>
  <c r="M945" i="15"/>
  <c r="K430" i="15"/>
  <c r="L430" i="15" s="1"/>
  <c r="AC4075" i="15"/>
  <c r="AC894" i="15"/>
  <c r="K2024" i="15"/>
  <c r="L2024" i="15" s="1"/>
  <c r="K4041" i="15"/>
  <c r="L4041" i="15" s="1"/>
  <c r="K4065" i="15"/>
  <c r="L4065" i="15" s="1"/>
  <c r="K2450" i="15"/>
  <c r="L2450" i="15" s="1"/>
  <c r="AD4482" i="15"/>
  <c r="AC4300" i="15"/>
  <c r="K4531" i="15"/>
  <c r="L4531" i="15" s="1"/>
  <c r="AD3378" i="15"/>
  <c r="AC2003" i="15"/>
  <c r="K4289" i="15"/>
  <c r="L4289" i="15" s="1"/>
  <c r="AC3307" i="15"/>
  <c r="K3095" i="15"/>
  <c r="L3095" i="15" s="1"/>
  <c r="AC2041" i="15"/>
  <c r="M2354" i="15"/>
  <c r="AC1479" i="15"/>
  <c r="K1215" i="15"/>
  <c r="L1215" i="15" s="1"/>
  <c r="K1782" i="15"/>
  <c r="L1782" i="15" s="1"/>
  <c r="AD1570" i="15"/>
  <c r="AC813" i="15"/>
  <c r="K1727" i="15"/>
  <c r="L1727" i="15" s="1"/>
  <c r="M2801" i="15"/>
  <c r="AC1546" i="15"/>
  <c r="AC4036" i="15"/>
  <c r="AD4839" i="15"/>
  <c r="K2906" i="15"/>
  <c r="L2906" i="15" s="1"/>
  <c r="K4113" i="15"/>
  <c r="L4113" i="15" s="1"/>
  <c r="K2642" i="15"/>
  <c r="L2642" i="15" s="1"/>
  <c r="AD233" i="15"/>
  <c r="AD4205" i="15"/>
  <c r="AC457" i="15"/>
  <c r="AD3788" i="15"/>
  <c r="K2448" i="15"/>
  <c r="L2448" i="15" s="1"/>
  <c r="AC1541" i="15"/>
  <c r="K2316" i="15"/>
  <c r="L2316" i="15" s="1"/>
  <c r="K1906" i="15"/>
  <c r="L1906" i="15" s="1"/>
  <c r="K2412" i="15"/>
  <c r="L2412" i="15" s="1"/>
  <c r="M220" i="15"/>
  <c r="AD68" i="15"/>
  <c r="M3628" i="15"/>
  <c r="K1120" i="15"/>
  <c r="L1120" i="15" s="1"/>
  <c r="K1685" i="15"/>
  <c r="L1685" i="15" s="1"/>
  <c r="AD1515" i="15"/>
  <c r="AC350" i="15"/>
  <c r="AD4640" i="15"/>
  <c r="AD1523" i="15"/>
  <c r="K3340" i="15"/>
  <c r="L3340" i="15" s="1"/>
  <c r="AD260" i="15"/>
  <c r="AC3809" i="15"/>
  <c r="K1854" i="15"/>
  <c r="L1854" i="15" s="1"/>
  <c r="K1640" i="15"/>
  <c r="L1640" i="15" s="1"/>
  <c r="AC4659" i="15"/>
  <c r="M3315" i="15"/>
  <c r="M2758" i="15"/>
  <c r="AC3193" i="15"/>
  <c r="K2273" i="15"/>
  <c r="L2273" i="15" s="1"/>
  <c r="M1138" i="15"/>
  <c r="M992" i="15"/>
  <c r="M1910" i="15"/>
  <c r="AC2290" i="15"/>
  <c r="K3995" i="15"/>
  <c r="L3995" i="15" s="1"/>
  <c r="M715" i="15"/>
  <c r="AC3196" i="15"/>
  <c r="K1711" i="15"/>
  <c r="L1711" i="15" s="1"/>
  <c r="AD3553" i="15"/>
  <c r="K1652" i="15"/>
  <c r="L1652" i="15" s="1"/>
  <c r="AD3967" i="15"/>
  <c r="AD2837" i="15"/>
  <c r="K3132" i="15"/>
  <c r="L3132" i="15" s="1"/>
  <c r="AC603" i="15"/>
  <c r="M3184" i="15"/>
  <c r="M2678" i="15"/>
  <c r="AD4084" i="15"/>
  <c r="AD3589" i="15"/>
  <c r="AC4551" i="15"/>
  <c r="K3028" i="15"/>
  <c r="L3028" i="15" s="1"/>
  <c r="AD4236" i="15"/>
  <c r="M4556" i="15"/>
  <c r="K4020" i="15"/>
  <c r="L4020" i="15" s="1"/>
  <c r="K3244" i="15"/>
  <c r="L3244" i="15" s="1"/>
  <c r="AC3819" i="15"/>
  <c r="M4621" i="15"/>
  <c r="K187" i="15"/>
  <c r="L187" i="15" s="1"/>
  <c r="M4515" i="15"/>
  <c r="M2164" i="15"/>
  <c r="K3635" i="15"/>
  <c r="L3635" i="15" s="1"/>
  <c r="AD174" i="15"/>
  <c r="AC668" i="15"/>
  <c r="AC4098" i="15"/>
  <c r="K4394" i="15"/>
  <c r="L4394" i="15" s="1"/>
  <c r="AC1582" i="15"/>
  <c r="M1844" i="15"/>
  <c r="AC986" i="15"/>
  <c r="AC2766" i="15"/>
  <c r="K381" i="15"/>
  <c r="L381" i="15" s="1"/>
  <c r="M811" i="15"/>
  <c r="AC1658" i="15"/>
  <c r="K3446" i="15"/>
  <c r="L3446" i="15" s="1"/>
  <c r="AC1224" i="15"/>
  <c r="AD878" i="15"/>
  <c r="AD1662" i="15"/>
  <c r="AC4462" i="15"/>
  <c r="M709" i="15"/>
  <c r="AD1405" i="15"/>
  <c r="AD4483" i="15"/>
  <c r="AC2172" i="15"/>
  <c r="AC4945" i="15"/>
  <c r="M4443" i="15"/>
  <c r="AD1202" i="15"/>
  <c r="AD3329" i="15"/>
  <c r="AD994" i="15"/>
  <c r="M939" i="15"/>
  <c r="K1893" i="15"/>
  <c r="L1893" i="15" s="1"/>
  <c r="AC1893" i="15"/>
  <c r="M3677" i="15"/>
  <c r="K3685" i="15"/>
  <c r="L3685" i="15" s="1"/>
  <c r="AC3800" i="15"/>
  <c r="AC3456" i="15"/>
  <c r="M3456" i="15"/>
  <c r="K1641" i="15"/>
  <c r="L1641" i="15" s="1"/>
  <c r="K4241" i="15"/>
  <c r="L4241" i="15" s="1"/>
  <c r="AC4241" i="15"/>
  <c r="AD692" i="15"/>
  <c r="AD4328" i="15"/>
  <c r="AC4328" i="15"/>
  <c r="AC2527" i="15"/>
  <c r="K2527" i="15"/>
  <c r="L2527" i="15" s="1"/>
  <c r="K257" i="15"/>
  <c r="L257" i="15" s="1"/>
  <c r="AD257" i="15"/>
  <c r="M257" i="15"/>
  <c r="AC257" i="15"/>
  <c r="AD4308" i="15"/>
  <c r="K4308" i="15"/>
  <c r="L4308" i="15" s="1"/>
  <c r="M4308" i="15"/>
  <c r="M725" i="15"/>
  <c r="AD725" i="15"/>
  <c r="AC382" i="15"/>
  <c r="M382" i="15"/>
  <c r="M2524" i="15"/>
  <c r="AD2524" i="15"/>
  <c r="AC717" i="15"/>
  <c r="K717" i="15"/>
  <c r="L717" i="15" s="1"/>
  <c r="AD717" i="15"/>
  <c r="AD870" i="15"/>
  <c r="AC870" i="15"/>
  <c r="AD3021" i="15"/>
  <c r="AC3021" i="15"/>
  <c r="K1564" i="15"/>
  <c r="L1564" i="15" s="1"/>
  <c r="AD1564" i="15"/>
  <c r="M1564" i="15"/>
  <c r="M2517" i="15"/>
  <c r="K2517" i="15"/>
  <c r="L2517" i="15" s="1"/>
  <c r="AD2517" i="15"/>
  <c r="AC2517" i="15"/>
  <c r="K2525" i="15"/>
  <c r="L2525" i="15" s="1"/>
  <c r="AD2525" i="15"/>
  <c r="M2525" i="15"/>
  <c r="AC2525" i="15"/>
  <c r="K1829" i="15"/>
  <c r="L1829" i="15" s="1"/>
  <c r="K4706" i="15"/>
  <c r="L4706" i="15" s="1"/>
  <c r="AD3084" i="15"/>
  <c r="K3931" i="15"/>
  <c r="L3931" i="15" s="1"/>
  <c r="K1944" i="15"/>
  <c r="L1944" i="15" s="1"/>
  <c r="K2222" i="15"/>
  <c r="L2222" i="15" s="1"/>
  <c r="M4065" i="15"/>
  <c r="K1751" i="15"/>
  <c r="L1751" i="15" s="1"/>
  <c r="M3335" i="15"/>
  <c r="K1942" i="15"/>
  <c r="L1942" i="15" s="1"/>
  <c r="AC2392" i="15"/>
  <c r="K70" i="15"/>
  <c r="L70" i="15" s="1"/>
  <c r="K2427" i="15"/>
  <c r="L2427" i="15" s="1"/>
  <c r="AD3095" i="15"/>
  <c r="AD1757" i="15"/>
  <c r="K3198" i="15"/>
  <c r="L3198" i="15" s="1"/>
  <c r="K906" i="15"/>
  <c r="L906" i="15" s="1"/>
  <c r="AC1782" i="15"/>
  <c r="M847" i="15"/>
  <c r="AD3323" i="15"/>
  <c r="AC414" i="15"/>
  <c r="K93" i="15"/>
  <c r="L93" i="15" s="1"/>
  <c r="AD4036" i="15"/>
  <c r="K2306" i="15"/>
  <c r="L2306" i="15" s="1"/>
  <c r="M2642" i="15"/>
  <c r="AC3597" i="15"/>
  <c r="K3291" i="15"/>
  <c r="L3291" i="15" s="1"/>
  <c r="AC585" i="15"/>
  <c r="M2316" i="15"/>
  <c r="K4684" i="15"/>
  <c r="L4684" i="15" s="1"/>
  <c r="M2412" i="15"/>
  <c r="K3835" i="15"/>
  <c r="L3835" i="15" s="1"/>
  <c r="K4722" i="15"/>
  <c r="L4722" i="15" s="1"/>
  <c r="K700" i="15"/>
  <c r="L700" i="15" s="1"/>
  <c r="M1120" i="15"/>
  <c r="AC3032" i="15"/>
  <c r="K2112" i="15"/>
  <c r="L2112" i="15" s="1"/>
  <c r="AD4012" i="15"/>
  <c r="M1088" i="15"/>
  <c r="K1101" i="15"/>
  <c r="L1101" i="15" s="1"/>
  <c r="AC641" i="15"/>
  <c r="K3984" i="15"/>
  <c r="L3984" i="15" s="1"/>
  <c r="AC663" i="15"/>
  <c r="AC1640" i="15"/>
  <c r="AC678" i="15"/>
  <c r="K3315" i="15"/>
  <c r="L3315" i="15" s="1"/>
  <c r="AD763" i="15"/>
  <c r="AC4043" i="15"/>
  <c r="AD1138" i="15"/>
  <c r="K992" i="15"/>
  <c r="L992" i="15" s="1"/>
  <c r="AD1456" i="15"/>
  <c r="AC179" i="15"/>
  <c r="M3553" i="15"/>
  <c r="AD4505" i="15"/>
  <c r="M1222" i="15"/>
  <c r="K2260" i="15"/>
  <c r="L2260" i="15" s="1"/>
  <c r="M4337" i="15"/>
  <c r="K405" i="15"/>
  <c r="L405" i="15" s="1"/>
  <c r="AC3132" i="15"/>
  <c r="K2083" i="15"/>
  <c r="L2083" i="15" s="1"/>
  <c r="K4009" i="15"/>
  <c r="L4009" i="15" s="1"/>
  <c r="K3184" i="15"/>
  <c r="L3184" i="15" s="1"/>
  <c r="AD4281" i="15"/>
  <c r="AD189" i="15"/>
  <c r="AC3589" i="15"/>
  <c r="AC2455" i="15"/>
  <c r="K4236" i="15"/>
  <c r="L4236" i="15" s="1"/>
  <c r="K3819" i="15"/>
  <c r="L3819" i="15" s="1"/>
  <c r="AD3177" i="15"/>
  <c r="K3863" i="15"/>
  <c r="L3863" i="15" s="1"/>
  <c r="AD2134" i="15"/>
  <c r="K1695" i="15"/>
  <c r="L1695" i="15" s="1"/>
  <c r="K2164" i="15"/>
  <c r="L2164" i="15" s="1"/>
  <c r="M3635" i="15"/>
  <c r="AD1299" i="15"/>
  <c r="M2043" i="15"/>
  <c r="AC3239" i="15"/>
  <c r="AD545" i="15"/>
  <c r="K1844" i="15"/>
  <c r="L1844" i="15" s="1"/>
  <c r="M3533" i="15"/>
  <c r="AD986" i="15"/>
  <c r="K2766" i="15"/>
  <c r="L2766" i="15" s="1"/>
  <c r="AC2405" i="15"/>
  <c r="K4297" i="15"/>
  <c r="L4297" i="15" s="1"/>
  <c r="M2046" i="15"/>
  <c r="K1658" i="15"/>
  <c r="L1658" i="15" s="1"/>
  <c r="M3406" i="15"/>
  <c r="K1224" i="15"/>
  <c r="L1224" i="15" s="1"/>
  <c r="AD3559" i="15"/>
  <c r="K878" i="15"/>
  <c r="L878" i="15" s="1"/>
  <c r="M4626" i="15"/>
  <c r="AD1705" i="15"/>
  <c r="AD709" i="15"/>
  <c r="K1405" i="15"/>
  <c r="L1405" i="15" s="1"/>
  <c r="AC1531" i="15"/>
  <c r="AD1852" i="15"/>
  <c r="AD4443" i="15"/>
  <c r="AC1202" i="15"/>
  <c r="AC3329" i="15"/>
  <c r="M994" i="15"/>
  <c r="AD939" i="15"/>
  <c r="AD1789" i="15"/>
  <c r="AC725" i="15"/>
  <c r="K382" i="15"/>
  <c r="L382" i="15" s="1"/>
  <c r="K2524" i="15"/>
  <c r="L2524" i="15" s="1"/>
  <c r="K1446" i="15"/>
  <c r="L1446" i="15" s="1"/>
  <c r="K1159" i="15"/>
  <c r="L1159" i="15" s="1"/>
  <c r="K4584" i="15"/>
  <c r="L4584" i="15" s="1"/>
  <c r="AC3327" i="15"/>
  <c r="M717" i="15"/>
  <c r="K884" i="15"/>
  <c r="L884" i="15" s="1"/>
  <c r="AC884" i="15"/>
  <c r="M884" i="15"/>
  <c r="K2392" i="15"/>
  <c r="L2392" i="15" s="1"/>
  <c r="AC2427" i="15"/>
  <c r="M3095" i="15"/>
  <c r="AD1782" i="15"/>
  <c r="M189" i="15"/>
  <c r="K3589" i="15"/>
  <c r="L3589" i="15" s="1"/>
  <c r="K3274" i="15"/>
  <c r="L3274" i="15" s="1"/>
  <c r="AC2164" i="15"/>
  <c r="AD3635" i="15"/>
  <c r="AD2046" i="15"/>
  <c r="AC709" i="15"/>
  <c r="K939" i="15"/>
  <c r="L939" i="15" s="1"/>
  <c r="M1789" i="15"/>
  <c r="K3299" i="15"/>
  <c r="L3299" i="15" s="1"/>
  <c r="AD3299" i="15"/>
  <c r="M3759" i="15"/>
  <c r="K3759" i="15"/>
  <c r="L3759" i="15" s="1"/>
  <c r="AD512" i="15"/>
  <c r="K512" i="15"/>
  <c r="L512" i="15" s="1"/>
  <c r="M4729" i="15"/>
  <c r="AD4729" i="15"/>
  <c r="M4033" i="15"/>
  <c r="K4033" i="15"/>
  <c r="L4033" i="15" s="1"/>
  <c r="AD1033" i="15"/>
  <c r="K1033" i="15"/>
  <c r="L1033" i="15" s="1"/>
  <c r="AC1033" i="15"/>
  <c r="M1033" i="15"/>
  <c r="AD3726" i="15"/>
  <c r="AC3726" i="15"/>
  <c r="M3726" i="15"/>
  <c r="K2904" i="15"/>
  <c r="L2904" i="15" s="1"/>
  <c r="AC2904" i="15"/>
  <c r="AD2904" i="15"/>
  <c r="AC691" i="15"/>
  <c r="M691" i="15"/>
  <c r="AC921" i="15"/>
  <c r="AD3200" i="15"/>
  <c r="AD58" i="15"/>
  <c r="M161" i="15"/>
  <c r="K629" i="15"/>
  <c r="L629" i="15" s="1"/>
  <c r="AD1689" i="15"/>
  <c r="AD1529" i="15"/>
  <c r="AC4056" i="15"/>
  <c r="K805" i="15"/>
  <c r="L805" i="15" s="1"/>
  <c r="K4532" i="15"/>
  <c r="L4532" i="15" s="1"/>
  <c r="K2029" i="15"/>
  <c r="L2029" i="15" s="1"/>
  <c r="M2485" i="15"/>
  <c r="M2428" i="15"/>
  <c r="AC2935" i="15"/>
  <c r="AC528" i="15"/>
  <c r="K3372" i="15"/>
  <c r="L3372" i="15" s="1"/>
  <c r="AC4712" i="15"/>
  <c r="M1491" i="15"/>
  <c r="K4091" i="15"/>
  <c r="L4091" i="15" s="1"/>
  <c r="M4684" i="15"/>
  <c r="AD3835" i="15"/>
  <c r="AC4722" i="15"/>
  <c r="AC700" i="15"/>
  <c r="M742" i="15"/>
  <c r="M80" i="15"/>
  <c r="K1614" i="15"/>
  <c r="L1614" i="15" s="1"/>
  <c r="M3118" i="15"/>
  <c r="AC2799" i="15"/>
  <c r="M4972" i="15"/>
  <c r="M2716" i="15"/>
  <c r="M1538" i="15"/>
  <c r="AC763" i="15"/>
  <c r="M4043" i="15"/>
  <c r="AD338" i="15"/>
  <c r="M1456" i="15"/>
  <c r="K179" i="15"/>
  <c r="L179" i="15" s="1"/>
  <c r="AD3196" i="15"/>
  <c r="AD1222" i="15"/>
  <c r="AC4337" i="15"/>
  <c r="M3967" i="15"/>
  <c r="M3418" i="15"/>
  <c r="AD3915" i="15"/>
  <c r="M3028" i="15"/>
  <c r="M4020" i="15"/>
  <c r="M2892" i="15"/>
  <c r="M3274" i="15"/>
  <c r="AC3177" i="15"/>
  <c r="M316" i="15"/>
  <c r="M1695" i="15"/>
  <c r="M1299" i="15"/>
  <c r="AD2043" i="15"/>
  <c r="AC3933" i="15"/>
  <c r="AC2845" i="15"/>
  <c r="AC3533" i="15"/>
  <c r="M2405" i="15"/>
  <c r="AD3873" i="15"/>
  <c r="AD381" i="15"/>
  <c r="AD3406" i="15"/>
  <c r="AC3559" i="15"/>
  <c r="AC1649" i="15"/>
  <c r="AC3916" i="15"/>
  <c r="AD1531" i="15"/>
  <c r="M1852" i="15"/>
  <c r="K4443" i="15"/>
  <c r="L4443" i="15" s="1"/>
  <c r="K3329" i="15"/>
  <c r="L3329" i="15" s="1"/>
  <c r="AD2551" i="15"/>
  <c r="AC2551" i="15"/>
  <c r="AC3583" i="15"/>
  <c r="AD3583" i="15"/>
  <c r="K1535" i="15"/>
  <c r="L1535" i="15" s="1"/>
  <c r="AD1535" i="15"/>
  <c r="AC1535" i="15"/>
  <c r="M1641" i="15"/>
  <c r="K725" i="15"/>
  <c r="L725" i="15" s="1"/>
  <c r="AC3299" i="15"/>
  <c r="AC3759" i="15"/>
  <c r="K105" i="15"/>
  <c r="L105" i="15" s="1"/>
  <c r="AD9" i="15"/>
  <c r="AD3509" i="15"/>
  <c r="AC512" i="15"/>
  <c r="K4729" i="15"/>
  <c r="L4729" i="15" s="1"/>
  <c r="AC1825" i="15"/>
  <c r="K1825" i="15"/>
  <c r="L1825" i="15" s="1"/>
  <c r="AD2943" i="15"/>
  <c r="K2943" i="15"/>
  <c r="L2943" i="15" s="1"/>
  <c r="AC2589" i="15"/>
  <c r="K2589" i="15"/>
  <c r="L2589" i="15" s="1"/>
  <c r="M2589" i="15"/>
  <c r="AD2589" i="15"/>
  <c r="AC3716" i="15"/>
  <c r="K3716" i="15"/>
  <c r="L3716" i="15" s="1"/>
  <c r="K1990" i="15"/>
  <c r="L1990" i="15" s="1"/>
  <c r="AC1990" i="15"/>
  <c r="M1990" i="15"/>
  <c r="K4379" i="15"/>
  <c r="L4379" i="15" s="1"/>
  <c r="M4379" i="15"/>
  <c r="AC4379" i="15"/>
  <c r="AD4379" i="15"/>
  <c r="AD1219" i="15"/>
  <c r="AD2174" i="15"/>
  <c r="AC2192" i="15"/>
  <c r="AD923" i="15"/>
  <c r="M4325" i="15"/>
  <c r="M4785" i="15"/>
  <c r="K921" i="15"/>
  <c r="L921" i="15" s="1"/>
  <c r="K4300" i="15"/>
  <c r="L4300" i="15" s="1"/>
  <c r="K3378" i="15"/>
  <c r="L3378" i="15" s="1"/>
  <c r="AC1834" i="15"/>
  <c r="M3717" i="15"/>
  <c r="K3307" i="15"/>
  <c r="L3307" i="15" s="1"/>
  <c r="K3231" i="15"/>
  <c r="L3231" i="15" s="1"/>
  <c r="K610" i="15"/>
  <c r="L610" i="15" s="1"/>
  <c r="K1974" i="15"/>
  <c r="L1974" i="15" s="1"/>
  <c r="M3187" i="15"/>
  <c r="K3788" i="15"/>
  <c r="L3788" i="15" s="1"/>
  <c r="K1541" i="15"/>
  <c r="L1541" i="15" s="1"/>
  <c r="AD3910" i="15"/>
  <c r="AC4684" i="15"/>
  <c r="AC3835" i="15"/>
  <c r="M4722" i="15"/>
  <c r="AD700" i="15"/>
  <c r="K642" i="15"/>
  <c r="L642" i="15" s="1"/>
  <c r="AD1981" i="15"/>
  <c r="AC1520" i="15"/>
  <c r="K4405" i="15"/>
  <c r="L4405" i="15" s="1"/>
  <c r="AD4058" i="15"/>
  <c r="K260" i="15"/>
  <c r="L260" i="15" s="1"/>
  <c r="K3118" i="15"/>
  <c r="L3118" i="15" s="1"/>
  <c r="K2799" i="15"/>
  <c r="L2799" i="15" s="1"/>
  <c r="K4659" i="15"/>
  <c r="L4659" i="15" s="1"/>
  <c r="M2939" i="15"/>
  <c r="K1798" i="15"/>
  <c r="L1798" i="15" s="1"/>
  <c r="K1456" i="15"/>
  <c r="L1456" i="15" s="1"/>
  <c r="AC3014" i="15"/>
  <c r="AD2163" i="15"/>
  <c r="AD4498" i="15"/>
  <c r="AC1222" i="15"/>
  <c r="K4337" i="15"/>
  <c r="L4337" i="15" s="1"/>
  <c r="M2125" i="15"/>
  <c r="AC4488" i="15"/>
  <c r="M4143" i="15"/>
  <c r="AD2252" i="15"/>
  <c r="M2802" i="15"/>
  <c r="AC3418" i="15"/>
  <c r="K2207" i="15"/>
  <c r="L2207" i="15" s="1"/>
  <c r="K2122" i="15"/>
  <c r="L2122" i="15" s="1"/>
  <c r="M2372" i="15"/>
  <c r="M4381" i="15"/>
  <c r="M3177" i="15"/>
  <c r="AD316" i="15"/>
  <c r="AD181" i="15"/>
  <c r="AD1695" i="15"/>
  <c r="AC2043" i="15"/>
  <c r="K2845" i="15"/>
  <c r="L2845" i="15" s="1"/>
  <c r="M1213" i="15"/>
  <c r="AC2834" i="15"/>
  <c r="AD4480" i="15"/>
  <c r="AD206" i="15"/>
  <c r="AD3533" i="15"/>
  <c r="M4714" i="15"/>
  <c r="AD2405" i="15"/>
  <c r="AC3406" i="15"/>
  <c r="AC4849" i="15"/>
  <c r="M3559" i="15"/>
  <c r="M1293" i="15"/>
  <c r="AD3630" i="15"/>
  <c r="K4626" i="15"/>
  <c r="L4626" i="15" s="1"/>
  <c r="K1531" i="15"/>
  <c r="L1531" i="15" s="1"/>
  <c r="M2761" i="15"/>
  <c r="M2551" i="15"/>
  <c r="K1789" i="15"/>
  <c r="L1789" i="15" s="1"/>
  <c r="M3790" i="15"/>
  <c r="AD3790" i="15"/>
  <c r="AD3759" i="15"/>
  <c r="M3715" i="15"/>
  <c r="AD3715" i="15"/>
  <c r="AD1825" i="15"/>
  <c r="M2666" i="15"/>
  <c r="K2666" i="15"/>
  <c r="L2666" i="15" s="1"/>
  <c r="AC2666" i="15"/>
  <c r="AD1077" i="15"/>
  <c r="K1077" i="15"/>
  <c r="L1077" i="15" s="1"/>
  <c r="M1077" i="15"/>
  <c r="AC1077" i="15"/>
  <c r="K3251" i="15"/>
  <c r="L3251" i="15" s="1"/>
  <c r="M4374" i="15"/>
  <c r="M119" i="15"/>
  <c r="K1570" i="15"/>
  <c r="L1570" i="15" s="1"/>
  <c r="AC4532" i="15"/>
  <c r="K1406" i="15"/>
  <c r="L1406" i="15" s="1"/>
  <c r="K360" i="15"/>
  <c r="L360" i="15" s="1"/>
  <c r="K2585" i="15"/>
  <c r="L2585" i="15" s="1"/>
  <c r="AC3372" i="15"/>
  <c r="K233" i="15"/>
  <c r="L233" i="15" s="1"/>
  <c r="K1940" i="15"/>
  <c r="L1940" i="15" s="1"/>
  <c r="AD4038" i="15"/>
  <c r="K4014" i="15"/>
  <c r="L4014" i="15" s="1"/>
  <c r="K3628" i="15"/>
  <c r="L3628" i="15" s="1"/>
  <c r="K1831" i="15"/>
  <c r="L1831" i="15" s="1"/>
  <c r="AC4058" i="15"/>
  <c r="AD4097" i="15"/>
  <c r="K3082" i="15"/>
  <c r="L3082" i="15" s="1"/>
  <c r="K2716" i="15"/>
  <c r="L2716" i="15" s="1"/>
  <c r="K2758" i="15"/>
  <c r="L2758" i="15" s="1"/>
  <c r="M1711" i="15"/>
  <c r="AD198" i="15"/>
  <c r="K4488" i="15"/>
  <c r="L4488" i="15" s="1"/>
  <c r="AC2207" i="15"/>
  <c r="M2122" i="15"/>
  <c r="AC3915" i="15"/>
  <c r="M4540" i="15"/>
  <c r="K4231" i="15"/>
  <c r="L4231" i="15" s="1"/>
  <c r="K4922" i="15"/>
  <c r="L4922" i="15" s="1"/>
  <c r="AC2228" i="15"/>
  <c r="K4381" i="15"/>
  <c r="L4381" i="15" s="1"/>
  <c r="AD3125" i="15"/>
  <c r="K181" i="15"/>
  <c r="L181" i="15" s="1"/>
  <c r="AC97" i="15"/>
  <c r="AD4965" i="15"/>
  <c r="AC1213" i="15"/>
  <c r="AD2834" i="15"/>
  <c r="K206" i="15"/>
  <c r="L206" i="15" s="1"/>
  <c r="K3333" i="15"/>
  <c r="L3333" i="15" s="1"/>
  <c r="M2739" i="15"/>
  <c r="AC3873" i="15"/>
  <c r="M1658" i="15"/>
  <c r="AD1861" i="15"/>
  <c r="AD3446" i="15"/>
  <c r="AC4626" i="15"/>
  <c r="M1649" i="15"/>
  <c r="AC1405" i="15"/>
  <c r="M2172" i="15"/>
  <c r="AD4945" i="15"/>
  <c r="K2551" i="15"/>
  <c r="L2551" i="15" s="1"/>
  <c r="AC3685" i="15"/>
  <c r="M783" i="15"/>
  <c r="AD783" i="15"/>
  <c r="AC783" i="15"/>
  <c r="M692" i="15"/>
  <c r="AC3790" i="15"/>
  <c r="AC366" i="15"/>
  <c r="M4312" i="15"/>
  <c r="AC4312" i="15"/>
  <c r="M3129" i="15"/>
  <c r="K3129" i="15"/>
  <c r="L3129" i="15" s="1"/>
  <c r="AD160" i="15"/>
  <c r="M160" i="15"/>
  <c r="AC160" i="15"/>
  <c r="K160" i="15"/>
  <c r="L160" i="15" s="1"/>
  <c r="M2600" i="15"/>
  <c r="K2600" i="15"/>
  <c r="L2600" i="15" s="1"/>
  <c r="AC2600" i="15"/>
  <c r="AD2600" i="15"/>
  <c r="K2330" i="15"/>
  <c r="L2330" i="15" s="1"/>
  <c r="AC2330" i="15"/>
  <c r="AD2330" i="15"/>
  <c r="M2330" i="15"/>
  <c r="AD4284" i="15"/>
  <c r="K4284" i="15"/>
  <c r="L4284" i="15" s="1"/>
  <c r="AC3459" i="15"/>
  <c r="K942" i="15"/>
  <c r="L942" i="15" s="1"/>
  <c r="K138" i="15"/>
  <c r="L138" i="15" s="1"/>
  <c r="K896" i="15"/>
  <c r="L896" i="15" s="1"/>
  <c r="M4637" i="15"/>
  <c r="AD3294" i="15"/>
  <c r="AC938" i="15"/>
  <c r="AC3444" i="15"/>
  <c r="AD1380" i="15"/>
  <c r="AD3320" i="15"/>
  <c r="AD4442" i="15"/>
  <c r="AD2066" i="15"/>
  <c r="K2617" i="15"/>
  <c r="L2617" i="15" s="1"/>
  <c r="M3326" i="15"/>
  <c r="M2810" i="15"/>
  <c r="M2044" i="15"/>
  <c r="M2480" i="15"/>
  <c r="AD164" i="15"/>
  <c r="AD4037" i="15"/>
  <c r="M125" i="15"/>
  <c r="AC4851" i="15"/>
  <c r="M3369" i="15"/>
  <c r="AD2120" i="15"/>
  <c r="K4377" i="15"/>
  <c r="L4377" i="15" s="1"/>
  <c r="K3484" i="15"/>
  <c r="L3484" i="15" s="1"/>
  <c r="AC4455" i="15"/>
  <c r="M4191" i="15"/>
  <c r="M2075" i="15"/>
  <c r="K3886" i="15"/>
  <c r="L3886" i="15" s="1"/>
  <c r="AC4686" i="15"/>
  <c r="K1738" i="15"/>
  <c r="L1738" i="15" s="1"/>
  <c r="K1840" i="15"/>
  <c r="L1840" i="15" s="1"/>
  <c r="AC1447" i="15"/>
  <c r="AC3671" i="15"/>
  <c r="AC2632" i="15"/>
  <c r="AC3070" i="15"/>
  <c r="M4700" i="15"/>
  <c r="AC3241" i="15"/>
  <c r="AC2977" i="15"/>
  <c r="K3730" i="15"/>
  <c r="L3730" i="15" s="1"/>
  <c r="AC4502" i="15"/>
  <c r="AC2671" i="15"/>
  <c r="AD898" i="15"/>
  <c r="K4524" i="15"/>
  <c r="L4524" i="15" s="1"/>
  <c r="AD2081" i="15"/>
  <c r="AD875" i="15"/>
  <c r="AD4484" i="15"/>
  <c r="K2928" i="15"/>
  <c r="L2928" i="15" s="1"/>
  <c r="AC2928" i="15"/>
  <c r="K3434" i="15"/>
  <c r="L3434" i="15" s="1"/>
  <c r="K1241" i="15"/>
  <c r="L1241" i="15" s="1"/>
  <c r="K3442" i="15"/>
  <c r="L3442" i="15" s="1"/>
  <c r="AC4857" i="15"/>
  <c r="M303" i="15"/>
  <c r="K2693" i="15"/>
  <c r="L2693" i="15" s="1"/>
  <c r="M2693" i="15"/>
  <c r="AD4197" i="15"/>
  <c r="K4197" i="15"/>
  <c r="L4197" i="15" s="1"/>
  <c r="AC4197" i="15"/>
  <c r="AC611" i="15"/>
  <c r="K611" i="15"/>
  <c r="L611" i="15" s="1"/>
  <c r="AD611" i="15"/>
  <c r="AC3827" i="15"/>
  <c r="AD3827" i="15"/>
  <c r="M3827" i="15"/>
  <c r="K3827" i="15"/>
  <c r="L3827" i="15" s="1"/>
  <c r="K3876" i="15"/>
  <c r="L3876" i="15" s="1"/>
  <c r="AD3876" i="15"/>
  <c r="K1290" i="15"/>
  <c r="L1290" i="15" s="1"/>
  <c r="AC1290" i="15"/>
  <c r="K1765" i="15"/>
  <c r="L1765" i="15" s="1"/>
  <c r="AD2466" i="15"/>
  <c r="K2697" i="15"/>
  <c r="L2697" i="15" s="1"/>
  <c r="M111" i="15"/>
  <c r="M3408" i="15"/>
  <c r="M3212" i="15"/>
  <c r="AC167" i="15"/>
  <c r="AC3326" i="15"/>
  <c r="K2810" i="15"/>
  <c r="L2810" i="15" s="1"/>
  <c r="K164" i="15"/>
  <c r="L164" i="15" s="1"/>
  <c r="AC3574" i="15"/>
  <c r="AD4837" i="15"/>
  <c r="AD156" i="15"/>
  <c r="M3609" i="15"/>
  <c r="AC1009" i="15"/>
  <c r="AD3664" i="15"/>
  <c r="AC2869" i="15"/>
  <c r="AD270" i="15"/>
  <c r="AC3248" i="15"/>
  <c r="M2873" i="15"/>
  <c r="AD1107" i="15"/>
  <c r="AC4750" i="15"/>
  <c r="K875" i="15"/>
  <c r="L875" i="15" s="1"/>
  <c r="M3876" i="15"/>
  <c r="K1532" i="15"/>
  <c r="L1532" i="15" s="1"/>
  <c r="AC1532" i="15"/>
  <c r="AC303" i="15"/>
  <c r="AD1290" i="15"/>
  <c r="K26" i="15"/>
  <c r="L26" i="15" s="1"/>
  <c r="AC26" i="15"/>
  <c r="K2120" i="15"/>
  <c r="L2120" i="15" s="1"/>
  <c r="AD1447" i="15"/>
  <c r="AD3877" i="15"/>
  <c r="M1254" i="15"/>
  <c r="M2614" i="15"/>
  <c r="AD3761" i="15"/>
  <c r="K2052" i="15"/>
  <c r="L2052" i="15" s="1"/>
  <c r="K4700" i="15"/>
  <c r="L4700" i="15" s="1"/>
  <c r="AD2578" i="15"/>
  <c r="K3241" i="15"/>
  <c r="L3241" i="15" s="1"/>
  <c r="AD2531" i="15"/>
  <c r="M3730" i="15"/>
  <c r="AC3451" i="15"/>
  <c r="AD2344" i="15"/>
  <c r="K4502" i="15"/>
  <c r="L4502" i="15" s="1"/>
  <c r="M1542" i="15"/>
  <c r="K2671" i="15"/>
  <c r="L2671" i="15" s="1"/>
  <c r="AD4750" i="15"/>
  <c r="AD155" i="15"/>
  <c r="AC1563" i="15"/>
  <c r="AC410" i="15"/>
  <c r="AC2785" i="15"/>
  <c r="M539" i="15"/>
  <c r="K4683" i="15"/>
  <c r="L4683" i="15" s="1"/>
  <c r="AD4683" i="15"/>
  <c r="AD4702" i="15"/>
  <c r="M3425" i="15"/>
  <c r="AD4586" i="15"/>
  <c r="AD1553" i="15"/>
  <c r="AC1553" i="15"/>
  <c r="K4112" i="15"/>
  <c r="L4112" i="15" s="1"/>
  <c r="AD4112" i="15"/>
  <c r="AD491" i="15"/>
  <c r="AC491" i="15"/>
  <c r="K560" i="15"/>
  <c r="L560" i="15" s="1"/>
  <c r="AC560" i="15"/>
  <c r="M2466" i="15"/>
  <c r="AD2697" i="15"/>
  <c r="AC4342" i="15"/>
  <c r="AC111" i="15"/>
  <c r="AD3408" i="15"/>
  <c r="AD3212" i="15"/>
  <c r="AC4652" i="15"/>
  <c r="M167" i="15"/>
  <c r="M4666" i="15"/>
  <c r="M3683" i="15"/>
  <c r="M2562" i="15"/>
  <c r="AC3961" i="15"/>
  <c r="AD2872" i="15"/>
  <c r="AD600" i="15"/>
  <c r="AD3609" i="15"/>
  <c r="AD1009" i="15"/>
  <c r="AD4377" i="15"/>
  <c r="M911" i="15"/>
  <c r="M674" i="15"/>
  <c r="AC3664" i="15"/>
  <c r="AC2075" i="15"/>
  <c r="M2869" i="15"/>
  <c r="AD1071" i="15"/>
  <c r="M3400" i="15"/>
  <c r="AC2531" i="15"/>
  <c r="AD3451" i="15"/>
  <c r="M1595" i="15"/>
  <c r="M2016" i="15"/>
  <c r="AD410" i="15"/>
  <c r="AD1481" i="15"/>
  <c r="AC3425" i="15"/>
  <c r="AC3434" i="15"/>
  <c r="M4586" i="15"/>
  <c r="AD1241" i="15"/>
  <c r="AC3856" i="15"/>
  <c r="K3856" i="15"/>
  <c r="L3856" i="15" s="1"/>
  <c r="K1544" i="15"/>
  <c r="L1544" i="15" s="1"/>
  <c r="M1544" i="15"/>
  <c r="M1553" i="15"/>
  <c r="AD2206" i="15"/>
  <c r="AC2206" i="15"/>
  <c r="K2206" i="15"/>
  <c r="L2206" i="15" s="1"/>
  <c r="M2206" i="15"/>
  <c r="K840" i="15"/>
  <c r="L840" i="15" s="1"/>
  <c r="M840" i="15"/>
  <c r="AD840" i="15"/>
  <c r="AC840" i="15"/>
  <c r="K957" i="15"/>
  <c r="L957" i="15" s="1"/>
  <c r="M2622" i="15"/>
  <c r="AD1549" i="15"/>
  <c r="AD1925" i="15"/>
  <c r="AC2466" i="15"/>
  <c r="M2697" i="15"/>
  <c r="AC3408" i="15"/>
  <c r="K3212" i="15"/>
  <c r="L3212" i="15" s="1"/>
  <c r="M3303" i="15"/>
  <c r="AD167" i="15"/>
  <c r="K4666" i="15"/>
  <c r="L4666" i="15" s="1"/>
  <c r="AD3683" i="15"/>
  <c r="AD3544" i="15"/>
  <c r="M3794" i="15"/>
  <c r="AC2888" i="15"/>
  <c r="M3664" i="15"/>
  <c r="K270" i="15"/>
  <c r="L270" i="15" s="1"/>
  <c r="K3877" i="15"/>
  <c r="L3877" i="15" s="1"/>
  <c r="AD1254" i="15"/>
  <c r="AC2614" i="15"/>
  <c r="M2052" i="15"/>
  <c r="AC3730" i="15"/>
  <c r="AC4524" i="15"/>
  <c r="K155" i="15"/>
  <c r="L155" i="15" s="1"/>
  <c r="AD102" i="15"/>
  <c r="K4792" i="15"/>
  <c r="L4792" i="15" s="1"/>
  <c r="AC4792" i="15"/>
  <c r="M2728" i="15"/>
  <c r="AD2728" i="15"/>
  <c r="AD4637" i="15"/>
  <c r="AC164" i="15"/>
  <c r="AD3961" i="15"/>
  <c r="AC4037" i="15"/>
  <c r="AC2872" i="15"/>
  <c r="AC600" i="15"/>
  <c r="M4851" i="15"/>
  <c r="AC4377" i="15"/>
  <c r="AC911" i="15"/>
  <c r="M4455" i="15"/>
  <c r="AD674" i="15"/>
  <c r="AD4191" i="15"/>
  <c r="K2869" i="15"/>
  <c r="L2869" i="15" s="1"/>
  <c r="M3671" i="15"/>
  <c r="K3248" i="15"/>
  <c r="L3248" i="15" s="1"/>
  <c r="AC1254" i="15"/>
  <c r="AD2632" i="15"/>
  <c r="M3070" i="15"/>
  <c r="M3430" i="15"/>
  <c r="AC898" i="15"/>
  <c r="M4524" i="15"/>
  <c r="AC2081" i="15"/>
  <c r="M4484" i="15"/>
  <c r="K3425" i="15"/>
  <c r="L3425" i="15" s="1"/>
  <c r="M1241" i="15"/>
  <c r="AD3856" i="15"/>
  <c r="M3442" i="15"/>
  <c r="AD4792" i="15"/>
  <c r="K2747" i="15"/>
  <c r="L2747" i="15" s="1"/>
  <c r="AC2747" i="15"/>
  <c r="K1553" i="15"/>
  <c r="L1553" i="15" s="1"/>
  <c r="AC3623" i="15"/>
  <c r="AC2728" i="15"/>
  <c r="AC490" i="15"/>
  <c r="AD3666" i="15"/>
  <c r="K3666" i="15"/>
  <c r="L3666" i="15" s="1"/>
  <c r="AC3666" i="15"/>
  <c r="K2903" i="15"/>
  <c r="L2903" i="15" s="1"/>
  <c r="AD938" i="15"/>
  <c r="M3496" i="15"/>
  <c r="M3604" i="15"/>
  <c r="AC3303" i="15"/>
  <c r="AC4777" i="15"/>
  <c r="K407" i="15"/>
  <c r="L407" i="15" s="1"/>
  <c r="M407" i="15"/>
  <c r="AC2947" i="15"/>
  <c r="K2947" i="15"/>
  <c r="L2947" i="15" s="1"/>
  <c r="AC3621" i="15"/>
  <c r="AD3621" i="15"/>
  <c r="M2424" i="15"/>
  <c r="AC2424" i="15"/>
  <c r="AD2424" i="15"/>
  <c r="K2424" i="15"/>
  <c r="L2424" i="15" s="1"/>
  <c r="K677" i="15"/>
  <c r="L677" i="15" s="1"/>
  <c r="M4190" i="15"/>
  <c r="K3607" i="15"/>
  <c r="L3607" i="15" s="1"/>
  <c r="K213" i="15"/>
  <c r="L213" i="15" s="1"/>
  <c r="AD3388" i="15"/>
  <c r="AD2528" i="15"/>
  <c r="K1377" i="15"/>
  <c r="L1377" i="15" s="1"/>
  <c r="K919" i="15"/>
  <c r="L919" i="15" s="1"/>
  <c r="AD4550" i="15"/>
  <c r="K224" i="15"/>
  <c r="L224" i="15" s="1"/>
  <c r="AC4605" i="15"/>
  <c r="M4731" i="15"/>
  <c r="K515" i="15"/>
  <c r="L515" i="15" s="1"/>
  <c r="K3042" i="15"/>
  <c r="L3042" i="15" s="1"/>
  <c r="M4924" i="15"/>
  <c r="AC1004" i="15"/>
  <c r="AC1276" i="15"/>
  <c r="M3899" i="15"/>
  <c r="M3661" i="15"/>
  <c r="M2513" i="15"/>
  <c r="K4613" i="15"/>
  <c r="L4613" i="15" s="1"/>
  <c r="AC928" i="15"/>
  <c r="AD645" i="15"/>
  <c r="K3119" i="15"/>
  <c r="L3119" i="15" s="1"/>
  <c r="M4680" i="15"/>
  <c r="AC553" i="15"/>
  <c r="K1113" i="15"/>
  <c r="L1113" i="15" s="1"/>
  <c r="AC3443" i="15"/>
  <c r="K278" i="15"/>
  <c r="L278" i="15" s="1"/>
  <c r="AC2487" i="15"/>
  <c r="M941" i="15"/>
  <c r="AD2961" i="15"/>
  <c r="AC2516" i="15"/>
  <c r="K3391" i="15"/>
  <c r="L3391" i="15" s="1"/>
  <c r="AD4128" i="15"/>
  <c r="M2829" i="15"/>
  <c r="AD3641" i="15"/>
  <c r="K944" i="15"/>
  <c r="L944" i="15" s="1"/>
  <c r="M4045" i="15"/>
  <c r="AD4740" i="15"/>
  <c r="AD3337" i="15"/>
  <c r="M2658" i="15"/>
  <c r="AD2639" i="15"/>
  <c r="M4271" i="15"/>
  <c r="AD3552" i="15"/>
  <c r="AC20" i="15"/>
  <c r="K2054" i="15"/>
  <c r="L2054" i="15" s="1"/>
  <c r="M2712" i="15"/>
  <c r="AD3461" i="15"/>
  <c r="AD202" i="15"/>
  <c r="K1967" i="15"/>
  <c r="L1967" i="15" s="1"/>
  <c r="AC3811" i="15"/>
  <c r="AD3150" i="15"/>
  <c r="AC4239" i="15"/>
  <c r="AD2852" i="15"/>
  <c r="AD1110" i="15"/>
  <c r="K1026" i="15"/>
  <c r="L1026" i="15" s="1"/>
  <c r="M117" i="15"/>
  <c r="AC1928" i="15"/>
  <c r="K4715" i="15"/>
  <c r="L4715" i="15" s="1"/>
  <c r="AC931" i="15"/>
  <c r="AC3605" i="15"/>
  <c r="K2530" i="15"/>
  <c r="L2530" i="15" s="1"/>
  <c r="AD2788" i="15"/>
  <c r="K1846" i="15"/>
  <c r="L1846" i="15" s="1"/>
  <c r="K998" i="15"/>
  <c r="L998" i="15" s="1"/>
  <c r="K2129" i="15"/>
  <c r="L2129" i="15" s="1"/>
  <c r="K3519" i="15"/>
  <c r="L3519" i="15" s="1"/>
  <c r="K2996" i="15"/>
  <c r="L2996" i="15" s="1"/>
  <c r="K1371" i="15"/>
  <c r="L1371" i="15" s="1"/>
  <c r="AC2667" i="15"/>
  <c r="AC1082" i="15"/>
  <c r="AC4847" i="15"/>
  <c r="M2566" i="15"/>
  <c r="AC3675" i="15"/>
  <c r="M972" i="15"/>
  <c r="M3674" i="15"/>
  <c r="M2230" i="15"/>
  <c r="AD2684" i="15"/>
  <c r="AD1062" i="15"/>
  <c r="AC2763" i="15"/>
  <c r="AC4400" i="15"/>
  <c r="AC4330" i="15"/>
  <c r="K2270" i="15"/>
  <c r="L2270" i="15" s="1"/>
  <c r="K4439" i="15"/>
  <c r="L4439" i="15" s="1"/>
  <c r="AD4165" i="15"/>
  <c r="M3747" i="15"/>
  <c r="M2439" i="15"/>
  <c r="AC4338" i="15"/>
  <c r="AD1908" i="15"/>
  <c r="K3440" i="15"/>
  <c r="L3440" i="15" s="1"/>
  <c r="K3852" i="15"/>
  <c r="L3852" i="15" s="1"/>
  <c r="M4467" i="15"/>
  <c r="AC1339" i="15"/>
  <c r="AD1339" i="15"/>
  <c r="AD3228" i="15"/>
  <c r="AD3036" i="15"/>
  <c r="K4223" i="15"/>
  <c r="L4223" i="15" s="1"/>
  <c r="AD1909" i="15"/>
  <c r="K319" i="15"/>
  <c r="L319" i="15" s="1"/>
  <c r="M4403" i="15"/>
  <c r="K2118" i="15"/>
  <c r="L2118" i="15" s="1"/>
  <c r="M3500" i="15"/>
  <c r="AD4422" i="15"/>
  <c r="AC4341" i="15"/>
  <c r="M2887" i="15"/>
  <c r="AD1617" i="15"/>
  <c r="K4924" i="15"/>
  <c r="L4924" i="15" s="1"/>
  <c r="K1276" i="15"/>
  <c r="L1276" i="15" s="1"/>
  <c r="K3899" i="15"/>
  <c r="L3899" i="15" s="1"/>
  <c r="K2513" i="15"/>
  <c r="L2513" i="15" s="1"/>
  <c r="K928" i="15"/>
  <c r="L928" i="15" s="1"/>
  <c r="K4680" i="15"/>
  <c r="L4680" i="15" s="1"/>
  <c r="K553" i="15"/>
  <c r="L553" i="15" s="1"/>
  <c r="AD1267" i="15"/>
  <c r="K3588" i="15"/>
  <c r="L3588" i="15" s="1"/>
  <c r="K2743" i="15"/>
  <c r="L2743" i="15" s="1"/>
  <c r="M3641" i="15"/>
  <c r="K4045" i="15"/>
  <c r="L4045" i="15" s="1"/>
  <c r="AD597" i="15"/>
  <c r="AD20" i="15"/>
  <c r="AD2712" i="15"/>
  <c r="K1433" i="15"/>
  <c r="L1433" i="15" s="1"/>
  <c r="AC1790" i="15"/>
  <c r="AD3565" i="15"/>
  <c r="AD117" i="15"/>
  <c r="AD1780" i="15"/>
  <c r="K3605" i="15"/>
  <c r="L3605" i="15" s="1"/>
  <c r="K3650" i="15"/>
  <c r="L3650" i="15" s="1"/>
  <c r="AC2788" i="15"/>
  <c r="AD4222" i="15"/>
  <c r="K3136" i="15"/>
  <c r="L3136" i="15" s="1"/>
  <c r="K990" i="15"/>
  <c r="L990" i="15" s="1"/>
  <c r="AD4344" i="15"/>
  <c r="AC3229" i="15"/>
  <c r="AD2763" i="15"/>
  <c r="K4400" i="15"/>
  <c r="L4400" i="15" s="1"/>
  <c r="AC3041" i="15"/>
  <c r="AD4330" i="15"/>
  <c r="AD2001" i="15"/>
  <c r="AD591" i="15"/>
  <c r="K4561" i="15"/>
  <c r="L4561" i="15" s="1"/>
  <c r="M4338" i="15"/>
  <c r="K1908" i="15"/>
  <c r="L1908" i="15" s="1"/>
  <c r="M3308" i="15"/>
  <c r="M3066" i="15"/>
  <c r="K4467" i="15"/>
  <c r="L4467" i="15" s="1"/>
  <c r="AC3732" i="15"/>
  <c r="AC2870" i="15"/>
  <c r="K2594" i="15"/>
  <c r="L2594" i="15" s="1"/>
  <c r="AC3036" i="15"/>
  <c r="M319" i="15"/>
  <c r="K4403" i="15"/>
  <c r="L4403" i="15" s="1"/>
  <c r="K1560" i="15"/>
  <c r="L1560" i="15" s="1"/>
  <c r="AD3500" i="15"/>
  <c r="K3306" i="15"/>
  <c r="L3306" i="15" s="1"/>
  <c r="AD3306" i="15"/>
  <c r="AC3306" i="15"/>
  <c r="K4422" i="15"/>
  <c r="L4422" i="15" s="1"/>
  <c r="AC2699" i="15"/>
  <c r="M2699" i="15"/>
  <c r="K3135" i="15"/>
  <c r="L3135" i="15" s="1"/>
  <c r="AC3135" i="15"/>
  <c r="M3135" i="15"/>
  <c r="K3769" i="15"/>
  <c r="L3769" i="15" s="1"/>
  <c r="M3284" i="15"/>
  <c r="K3284" i="15"/>
  <c r="L3284" i="15" s="1"/>
  <c r="K887" i="15"/>
  <c r="L887" i="15" s="1"/>
  <c r="M887" i="15"/>
  <c r="AC2817" i="15"/>
  <c r="M2817" i="15"/>
  <c r="M4543" i="15"/>
  <c r="AD4543" i="15"/>
  <c r="AC4543" i="15"/>
  <c r="AD4237" i="15"/>
  <c r="M4237" i="15"/>
  <c r="M2376" i="15"/>
  <c r="AC2376" i="15"/>
  <c r="K2376" i="15"/>
  <c r="L2376" i="15" s="1"/>
  <c r="AC1969" i="15"/>
  <c r="AC1661" i="15"/>
  <c r="AD1571" i="15"/>
  <c r="AD2435" i="15"/>
  <c r="AD919" i="15"/>
  <c r="AD224" i="15"/>
  <c r="M1490" i="15"/>
  <c r="AC3042" i="15"/>
  <c r="AC508" i="15"/>
  <c r="M1004" i="15"/>
  <c r="AD3661" i="15"/>
  <c r="M645" i="15"/>
  <c r="AC1113" i="15"/>
  <c r="M3443" i="15"/>
  <c r="AC278" i="15"/>
  <c r="AD941" i="15"/>
  <c r="AC2957" i="15"/>
  <c r="M1603" i="15"/>
  <c r="AC4271" i="15"/>
  <c r="K20" i="15"/>
  <c r="L20" i="15" s="1"/>
  <c r="AC2108" i="15"/>
  <c r="AD846" i="15"/>
  <c r="AC2712" i="15"/>
  <c r="AC2059" i="15"/>
  <c r="AC4844" i="15"/>
  <c r="M1110" i="15"/>
  <c r="K117" i="15"/>
  <c r="L117" i="15" s="1"/>
  <c r="M3650" i="15"/>
  <c r="M2788" i="15"/>
  <c r="K1667" i="15"/>
  <c r="L1667" i="15" s="1"/>
  <c r="M615" i="15"/>
  <c r="K2763" i="15"/>
  <c r="L2763" i="15" s="1"/>
  <c r="K4338" i="15"/>
  <c r="L4338" i="15" s="1"/>
  <c r="AC1909" i="15"/>
  <c r="AD778" i="15"/>
  <c r="AD3875" i="15"/>
  <c r="AC3875" i="15"/>
  <c r="M4366" i="15"/>
  <c r="K4366" i="15"/>
  <c r="L4366" i="15" s="1"/>
  <c r="K3500" i="15"/>
  <c r="L3500" i="15" s="1"/>
  <c r="M3306" i="15"/>
  <c r="M1473" i="15"/>
  <c r="K4402" i="15"/>
  <c r="L4402" i="15" s="1"/>
  <c r="AD2699" i="15"/>
  <c r="AC4976" i="15"/>
  <c r="M4976" i="15"/>
  <c r="AD3135" i="15"/>
  <c r="M4110" i="15"/>
  <c r="AC4110" i="15"/>
  <c r="K2887" i="15"/>
  <c r="L2887" i="15" s="1"/>
  <c r="AC3284" i="15"/>
  <c r="AD887" i="15"/>
  <c r="K2817" i="15"/>
  <c r="L2817" i="15" s="1"/>
  <c r="K4475" i="15"/>
  <c r="L4475" i="15" s="1"/>
  <c r="M4475" i="15"/>
  <c r="K4543" i="15"/>
  <c r="L4543" i="15" s="1"/>
  <c r="M3115" i="15"/>
  <c r="K3115" i="15"/>
  <c r="L3115" i="15" s="1"/>
  <c r="M4285" i="15"/>
  <c r="AD4285" i="15"/>
  <c r="AC4944" i="15"/>
  <c r="AD1322" i="15"/>
  <c r="K1661" i="15"/>
  <c r="L1661" i="15" s="1"/>
  <c r="M340" i="15"/>
  <c r="K1571" i="15"/>
  <c r="L1571" i="15" s="1"/>
  <c r="AC1623" i="15"/>
  <c r="AD489" i="15"/>
  <c r="AC919" i="15"/>
  <c r="AC711" i="15"/>
  <c r="M224" i="15"/>
  <c r="AD2717" i="15"/>
  <c r="K1490" i="15"/>
  <c r="L1490" i="15" s="1"/>
  <c r="K131" i="15"/>
  <c r="L131" i="15" s="1"/>
  <c r="AC94" i="15"/>
  <c r="M3042" i="15"/>
  <c r="K1004" i="15"/>
  <c r="L1004" i="15" s="1"/>
  <c r="K3661" i="15"/>
  <c r="L3661" i="15" s="1"/>
  <c r="AC1873" i="15"/>
  <c r="AD2522" i="15"/>
  <c r="M3203" i="15"/>
  <c r="AD1113" i="15"/>
  <c r="AD3443" i="15"/>
  <c r="AD278" i="15"/>
  <c r="AC941" i="15"/>
  <c r="K1603" i="15"/>
  <c r="L1603" i="15" s="1"/>
  <c r="M1267" i="15"/>
  <c r="K1739" i="15"/>
  <c r="L1739" i="15" s="1"/>
  <c r="M3588" i="15"/>
  <c r="AC2743" i="15"/>
  <c r="AC3474" i="15"/>
  <c r="K3641" i="15"/>
  <c r="L3641" i="15" s="1"/>
  <c r="M765" i="15"/>
  <c r="AD1112" i="15"/>
  <c r="AD4923" i="15"/>
  <c r="M2510" i="15"/>
  <c r="M597" i="15"/>
  <c r="AD4671" i="15"/>
  <c r="M1140" i="15"/>
  <c r="AD3953" i="15"/>
  <c r="M3714" i="15"/>
  <c r="AD1455" i="15"/>
  <c r="AC3466" i="15"/>
  <c r="AC35" i="15"/>
  <c r="M2286" i="15"/>
  <c r="M4844" i="15"/>
  <c r="M1613" i="15"/>
  <c r="K3811" i="15"/>
  <c r="L3811" i="15" s="1"/>
  <c r="M1433" i="15"/>
  <c r="M1790" i="15"/>
  <c r="M3565" i="15"/>
  <c r="AC833" i="15"/>
  <c r="AC1110" i="15"/>
  <c r="M4265" i="15"/>
  <c r="K1928" i="15"/>
  <c r="L1928" i="15" s="1"/>
  <c r="AD931" i="15"/>
  <c r="AC1051" i="15"/>
  <c r="AC858" i="15"/>
  <c r="K2133" i="15"/>
  <c r="L2133" i="15" s="1"/>
  <c r="AD3650" i="15"/>
  <c r="AC1805" i="15"/>
  <c r="K1629" i="15"/>
  <c r="L1629" i="15" s="1"/>
  <c r="AD2255" i="15"/>
  <c r="M1624" i="15"/>
  <c r="M2062" i="15"/>
  <c r="M4222" i="15"/>
  <c r="K1082" i="15"/>
  <c r="L1082" i="15" s="1"/>
  <c r="AC3136" i="15"/>
  <c r="K4847" i="15"/>
  <c r="L4847" i="15" s="1"/>
  <c r="K3587" i="15"/>
  <c r="L3587" i="15" s="1"/>
  <c r="AD990" i="15"/>
  <c r="AC4007" i="15"/>
  <c r="K972" i="15"/>
  <c r="L972" i="15" s="1"/>
  <c r="AC4344" i="15"/>
  <c r="AD4892" i="15"/>
  <c r="AD3229" i="15"/>
  <c r="M3031" i="15"/>
  <c r="M3041" i="15"/>
  <c r="AD2722" i="15"/>
  <c r="M4021" i="15"/>
  <c r="M2001" i="15"/>
  <c r="AC2950" i="15"/>
  <c r="AC591" i="15"/>
  <c r="AC2890" i="15"/>
  <c r="M4561" i="15"/>
  <c r="K3226" i="15"/>
  <c r="L3226" i="15" s="1"/>
  <c r="AD3308" i="15"/>
  <c r="AC3066" i="15"/>
  <c r="K3732" i="15"/>
  <c r="L3732" i="15" s="1"/>
  <c r="M2870" i="15"/>
  <c r="M3724" i="15"/>
  <c r="M1274" i="15"/>
  <c r="AC1274" i="15"/>
  <c r="K664" i="15"/>
  <c r="L664" i="15" s="1"/>
  <c r="M664" i="15"/>
  <c r="AC664" i="15"/>
  <c r="K1228" i="15"/>
  <c r="L1228" i="15" s="1"/>
  <c r="AD1228" i="15"/>
  <c r="AC2705" i="15"/>
  <c r="K2705" i="15"/>
  <c r="L2705" i="15" s="1"/>
  <c r="K204" i="15"/>
  <c r="L204" i="15" s="1"/>
  <c r="AD204" i="15"/>
  <c r="AC1525" i="15"/>
  <c r="AD1525" i="15"/>
  <c r="K1525" i="15"/>
  <c r="L1525" i="15" s="1"/>
  <c r="AC593" i="15"/>
  <c r="K593" i="15"/>
  <c r="L593" i="15" s="1"/>
  <c r="M593" i="15"/>
  <c r="M1310" i="15"/>
  <c r="AC1310" i="15"/>
  <c r="M4090" i="15"/>
  <c r="M1969" i="15"/>
  <c r="AC1589" i="15"/>
  <c r="AD2936" i="15"/>
  <c r="K1322" i="15"/>
  <c r="L1322" i="15" s="1"/>
  <c r="AC3106" i="15"/>
  <c r="AC1931" i="15"/>
  <c r="AD2106" i="15"/>
  <c r="M925" i="15"/>
  <c r="M2145" i="15"/>
  <c r="K340" i="15"/>
  <c r="L340" i="15" s="1"/>
  <c r="AC2789" i="15"/>
  <c r="AC129" i="15"/>
  <c r="K1698" i="15"/>
  <c r="L1698" i="15" s="1"/>
  <c r="K1623" i="15"/>
  <c r="L1623" i="15" s="1"/>
  <c r="K1200" i="15"/>
  <c r="L1200" i="15" s="1"/>
  <c r="K489" i="15"/>
  <c r="L489" i="15" s="1"/>
  <c r="K711" i="15"/>
  <c r="L711" i="15" s="1"/>
  <c r="AC2409" i="15"/>
  <c r="AD755" i="15"/>
  <c r="K94" i="15"/>
  <c r="L94" i="15" s="1"/>
  <c r="AC1887" i="15"/>
  <c r="M3101" i="15"/>
  <c r="M2819" i="15"/>
  <c r="AD279" i="15"/>
  <c r="M1873" i="15"/>
  <c r="K2522" i="15"/>
  <c r="L2522" i="15" s="1"/>
  <c r="K3209" i="15"/>
  <c r="L3209" i="15" s="1"/>
  <c r="AC3588" i="15"/>
  <c r="M3474" i="15"/>
  <c r="AC597" i="15"/>
  <c r="AC3953" i="15"/>
  <c r="AC1455" i="15"/>
  <c r="M35" i="15"/>
  <c r="AC2286" i="15"/>
  <c r="K4844" i="15"/>
  <c r="L4844" i="15" s="1"/>
  <c r="K1780" i="15"/>
  <c r="L1780" i="15" s="1"/>
  <c r="AD1629" i="15"/>
  <c r="AC4222" i="15"/>
  <c r="AD1371" i="15"/>
  <c r="AD3136" i="15"/>
  <c r="K4344" i="15"/>
  <c r="L4344" i="15" s="1"/>
  <c r="AD3041" i="15"/>
  <c r="K2722" i="15"/>
  <c r="L2722" i="15" s="1"/>
  <c r="AC2001" i="15"/>
  <c r="M591" i="15"/>
  <c r="AC1610" i="15"/>
  <c r="AC4303" i="15"/>
  <c r="AC4561" i="15"/>
  <c r="AC3308" i="15"/>
  <c r="AD3066" i="15"/>
  <c r="M4105" i="15"/>
  <c r="AD3724" i="15"/>
  <c r="M4000" i="15"/>
  <c r="K4000" i="15"/>
  <c r="L4000" i="15" s="1"/>
  <c r="AD2594" i="15"/>
  <c r="M4661" i="15"/>
  <c r="K4661" i="15"/>
  <c r="L4661" i="15" s="1"/>
  <c r="AC778" i="15"/>
  <c r="K4034" i="15"/>
  <c r="L4034" i="15" s="1"/>
  <c r="AC4034" i="15"/>
  <c r="AD4034" i="15"/>
  <c r="M3236" i="15"/>
  <c r="K1473" i="15"/>
  <c r="L1473" i="15" s="1"/>
  <c r="AD1274" i="15"/>
  <c r="AC24" i="15"/>
  <c r="K24" i="15"/>
  <c r="L24" i="15" s="1"/>
  <c r="AD664" i="15"/>
  <c r="M3188" i="15"/>
  <c r="K3188" i="15"/>
  <c r="L3188" i="15" s="1"/>
  <c r="AC3188" i="15"/>
  <c r="AD2119" i="15"/>
  <c r="K2119" i="15"/>
  <c r="L2119" i="15" s="1"/>
  <c r="M2119" i="15"/>
  <c r="K4371" i="15"/>
  <c r="L4371" i="15" s="1"/>
  <c r="M4371" i="15"/>
  <c r="M38" i="15"/>
  <c r="AD38" i="15"/>
  <c r="K3106" i="15"/>
  <c r="L3106" i="15" s="1"/>
  <c r="K2528" i="15"/>
  <c r="L2528" i="15" s="1"/>
  <c r="K4550" i="15"/>
  <c r="L4550" i="15" s="1"/>
  <c r="K4605" i="15"/>
  <c r="L4605" i="15" s="1"/>
  <c r="K3799" i="15"/>
  <c r="L3799" i="15" s="1"/>
  <c r="AC2911" i="15"/>
  <c r="K78" i="15"/>
  <c r="L78" i="15" s="1"/>
  <c r="M4862" i="15"/>
  <c r="AC1599" i="15"/>
  <c r="M944" i="15"/>
  <c r="AC4100" i="15"/>
  <c r="AC4923" i="15"/>
  <c r="K2510" i="15"/>
  <c r="L2510" i="15" s="1"/>
  <c r="K4671" i="15"/>
  <c r="L4671" i="15" s="1"/>
  <c r="AD3714" i="15"/>
  <c r="M3874" i="15"/>
  <c r="M833" i="15"/>
  <c r="AC1948" i="15"/>
  <c r="M2375" i="15"/>
  <c r="AD4265" i="15"/>
  <c r="M1780" i="15"/>
  <c r="AD2883" i="15"/>
  <c r="M1805" i="15"/>
  <c r="M1629" i="15"/>
  <c r="AC3519" i="15"/>
  <c r="AC2255" i="15"/>
  <c r="AD1624" i="15"/>
  <c r="AC2062" i="15"/>
  <c r="AC335" i="15"/>
  <c r="K2612" i="15"/>
  <c r="L2612" i="15" s="1"/>
  <c r="K2684" i="15"/>
  <c r="L2684" i="15" s="1"/>
  <c r="M4892" i="15"/>
  <c r="AC955" i="15"/>
  <c r="AD3031" i="15"/>
  <c r="AC2270" i="15"/>
  <c r="AD4021" i="15"/>
  <c r="M2950" i="15"/>
  <c r="AD3226" i="15"/>
  <c r="AC4000" i="15"/>
  <c r="M778" i="15"/>
  <c r="M4034" i="15"/>
  <c r="K3365" i="15"/>
  <c r="L3365" i="15" s="1"/>
  <c r="AD3365" i="15"/>
  <c r="AC1473" i="15"/>
  <c r="K3507" i="15"/>
  <c r="L3507" i="15" s="1"/>
  <c r="AC3507" i="15"/>
  <c r="K1274" i="15"/>
  <c r="L1274" i="15" s="1"/>
  <c r="K423" i="15"/>
  <c r="L423" i="15" s="1"/>
  <c r="AD423" i="15"/>
  <c r="M24" i="15"/>
  <c r="AD3188" i="15"/>
  <c r="AD4864" i="15"/>
  <c r="K4864" i="15"/>
  <c r="L4864" i="15" s="1"/>
  <c r="M4864" i="15"/>
  <c r="AD2540" i="15"/>
  <c r="AC2119" i="15"/>
  <c r="AC589" i="15"/>
  <c r="M589" i="15"/>
  <c r="AD3346" i="15"/>
  <c r="M4355" i="15"/>
  <c r="AD4355" i="15"/>
  <c r="M755" i="15"/>
  <c r="AD1887" i="15"/>
  <c r="AD4924" i="15"/>
  <c r="AC1374" i="15"/>
  <c r="K242" i="15"/>
  <c r="L242" i="15" s="1"/>
  <c r="AD3899" i="15"/>
  <c r="AD928" i="15"/>
  <c r="AD4680" i="15"/>
  <c r="K3474" i="15"/>
  <c r="L3474" i="15" s="1"/>
  <c r="AD1599" i="15"/>
  <c r="AC4740" i="15"/>
  <c r="AC4824" i="15"/>
  <c r="K3714" i="15"/>
  <c r="L3714" i="15" s="1"/>
  <c r="K1455" i="15"/>
  <c r="L1455" i="15" s="1"/>
  <c r="M733" i="15"/>
  <c r="K1501" i="15"/>
  <c r="L1501" i="15" s="1"/>
  <c r="M2297" i="15"/>
  <c r="AD3537" i="15"/>
  <c r="K523" i="15"/>
  <c r="L523" i="15" s="1"/>
  <c r="AC622" i="15"/>
  <c r="AC3823" i="15"/>
  <c r="AC1351" i="15"/>
  <c r="M2852" i="15"/>
  <c r="K833" i="15"/>
  <c r="L833" i="15" s="1"/>
  <c r="K1948" i="15"/>
  <c r="L1948" i="15" s="1"/>
  <c r="K2375" i="15"/>
  <c r="L2375" i="15" s="1"/>
  <c r="AC4265" i="15"/>
  <c r="M2780" i="15"/>
  <c r="M3605" i="15"/>
  <c r="AC3508" i="15"/>
  <c r="M3686" i="15"/>
  <c r="K1805" i="15"/>
  <c r="L1805" i="15" s="1"/>
  <c r="K1624" i="15"/>
  <c r="L1624" i="15" s="1"/>
  <c r="K2062" i="15"/>
  <c r="L2062" i="15" s="1"/>
  <c r="K4817" i="15"/>
  <c r="L4817" i="15" s="1"/>
  <c r="K4007" i="15"/>
  <c r="L4007" i="15" s="1"/>
  <c r="K4892" i="15"/>
  <c r="L4892" i="15" s="1"/>
  <c r="M4400" i="15"/>
  <c r="K4330" i="15"/>
  <c r="L4330" i="15" s="1"/>
  <c r="K2950" i="15"/>
  <c r="L2950" i="15" s="1"/>
  <c r="M3226" i="15"/>
  <c r="AD4105" i="15"/>
  <c r="K2672" i="15"/>
  <c r="L2672" i="15" s="1"/>
  <c r="M4353" i="15"/>
  <c r="AC4403" i="15"/>
  <c r="K4004" i="15"/>
  <c r="L4004" i="15" s="1"/>
  <c r="AC4004" i="15"/>
  <c r="M2333" i="15"/>
  <c r="AC2333" i="15"/>
  <c r="K3449" i="15"/>
  <c r="L3449" i="15" s="1"/>
  <c r="AD3449" i="15"/>
  <c r="AC3449" i="15"/>
  <c r="K3690" i="15"/>
  <c r="L3690" i="15" s="1"/>
  <c r="AC3690" i="15"/>
  <c r="K2749" i="15"/>
  <c r="L2749" i="15" s="1"/>
  <c r="AD2749" i="15"/>
  <c r="M2749" i="15"/>
  <c r="AC2707" i="15"/>
  <c r="M2707" i="15"/>
  <c r="K2707" i="15"/>
  <c r="L2707" i="15" s="1"/>
  <c r="M3879" i="15"/>
  <c r="AD3879" i="15"/>
  <c r="M1768" i="15"/>
  <c r="K1768" i="15"/>
  <c r="L1768" i="15" s="1"/>
  <c r="AC1768" i="15"/>
  <c r="AD4919" i="15"/>
  <c r="M4919" i="15"/>
  <c r="M2393" i="15"/>
  <c r="AD2393" i="15"/>
  <c r="AC4353" i="15"/>
  <c r="AC1560" i="15"/>
  <c r="M1560" i="15"/>
  <c r="K3202" i="15"/>
  <c r="L3202" i="15" s="1"/>
  <c r="AC3202" i="15"/>
  <c r="M4004" i="15"/>
  <c r="AD2333" i="15"/>
  <c r="M3449" i="15"/>
  <c r="AC3769" i="15"/>
  <c r="AD3769" i="15"/>
  <c r="AD4341" i="15"/>
  <c r="K4341" i="15"/>
  <c r="L4341" i="15" s="1"/>
  <c r="K3002" i="15"/>
  <c r="L3002" i="15" s="1"/>
  <c r="AC3002" i="15"/>
  <c r="AD3002" i="15"/>
  <c r="AD2707" i="15"/>
  <c r="AC652" i="15"/>
  <c r="AD652" i="15"/>
  <c r="AD2882" i="15"/>
  <c r="M2882" i="15"/>
  <c r="AD110" i="15"/>
  <c r="AD3214" i="15"/>
  <c r="K3214" i="15"/>
  <c r="L3214" i="15" s="1"/>
  <c r="AC1828" i="15"/>
  <c r="AD2475" i="15"/>
  <c r="M857" i="15"/>
  <c r="K1436" i="15"/>
  <c r="L1436" i="15" s="1"/>
  <c r="K109" i="15"/>
  <c r="L109" i="15" s="1"/>
  <c r="K3476" i="15"/>
  <c r="L3476" i="15" s="1"/>
  <c r="M2862" i="15"/>
  <c r="M2042" i="15"/>
  <c r="K2107" i="15"/>
  <c r="L2107" i="15" s="1"/>
  <c r="AC592" i="15"/>
  <c r="AD1463" i="15"/>
  <c r="AD2218" i="15"/>
  <c r="K2821" i="15"/>
  <c r="L2821" i="15" s="1"/>
  <c r="K3982" i="15"/>
  <c r="L3982" i="15" s="1"/>
  <c r="M1907" i="15"/>
  <c r="M1792" i="15"/>
  <c r="AC2956" i="15"/>
  <c r="AD1881" i="15"/>
  <c r="M3280" i="15"/>
  <c r="AC2115" i="15"/>
  <c r="AC3548" i="15"/>
  <c r="M4585" i="15"/>
  <c r="M4022" i="15"/>
  <c r="K3581" i="15"/>
  <c r="L3581" i="15" s="1"/>
  <c r="K4349" i="15"/>
  <c r="L4349" i="15" s="1"/>
  <c r="AD2298" i="15"/>
  <c r="K679" i="15"/>
  <c r="L679" i="15" s="1"/>
  <c r="AD4335" i="15"/>
  <c r="AD2836" i="15"/>
  <c r="M644" i="15"/>
  <c r="AC1843" i="15"/>
  <c r="AD3016" i="15"/>
  <c r="AD3789" i="15"/>
  <c r="K3159" i="15"/>
  <c r="L3159" i="15" s="1"/>
  <c r="M3168" i="15"/>
  <c r="K2557" i="15"/>
  <c r="L2557" i="15" s="1"/>
  <c r="AC1827" i="15"/>
  <c r="K3017" i="15"/>
  <c r="L3017" i="15" s="1"/>
  <c r="AC83" i="15"/>
  <c r="AD2307" i="15"/>
  <c r="K4937" i="15"/>
  <c r="L4937" i="15" s="1"/>
  <c r="AC1145" i="15"/>
  <c r="AD1298" i="15"/>
  <c r="M3618" i="15"/>
  <c r="AC2514" i="15"/>
  <c r="K3818" i="15"/>
  <c r="L3818" i="15" s="1"/>
  <c r="K3652" i="15"/>
  <c r="L3652" i="15" s="1"/>
  <c r="AC4427" i="15"/>
  <c r="K3247" i="15"/>
  <c r="L3247" i="15" s="1"/>
  <c r="K2539" i="15"/>
  <c r="L2539" i="15" s="1"/>
  <c r="AD2282" i="15"/>
  <c r="M95" i="15"/>
  <c r="AD2208" i="15"/>
  <c r="M152" i="15"/>
  <c r="M4657" i="15"/>
  <c r="AD3328" i="15"/>
  <c r="AC2285" i="15"/>
  <c r="AD3458" i="15"/>
  <c r="AD4274" i="15"/>
  <c r="M3885" i="15"/>
  <c r="K4186" i="15"/>
  <c r="L4186" i="15" s="1"/>
  <c r="AC3007" i="15"/>
  <c r="M4046" i="15"/>
  <c r="K2751" i="15"/>
  <c r="L2751" i="15" s="1"/>
  <c r="K3514" i="15"/>
  <c r="L3514" i="15" s="1"/>
  <c r="K4081" i="15"/>
  <c r="L4081" i="15" s="1"/>
  <c r="AC1867" i="15"/>
  <c r="AD4122" i="15"/>
  <c r="M1424" i="15"/>
  <c r="M3089" i="15"/>
  <c r="K747" i="15"/>
  <c r="L747" i="15" s="1"/>
  <c r="AD1205" i="15"/>
  <c r="K184" i="15"/>
  <c r="L184" i="15" s="1"/>
  <c r="M4044" i="15"/>
  <c r="K529" i="15"/>
  <c r="L529" i="15" s="1"/>
  <c r="AC4397" i="15"/>
  <c r="K3786" i="15"/>
  <c r="L3786" i="15" s="1"/>
  <c r="AD331" i="15"/>
  <c r="AC1457" i="15"/>
  <c r="AC4693" i="15"/>
  <c r="AC4118" i="15"/>
  <c r="AC3055" i="15"/>
  <c r="AD3233" i="15"/>
  <c r="AD3420" i="15"/>
  <c r="K2627" i="15"/>
  <c r="L2627" i="15" s="1"/>
  <c r="AC3611" i="15"/>
  <c r="AC2388" i="15"/>
  <c r="K3851" i="15"/>
  <c r="L3851" i="15" s="1"/>
  <c r="AD4882" i="15"/>
  <c r="M3368" i="15"/>
  <c r="AD1636" i="15"/>
  <c r="AD439" i="15"/>
  <c r="AD2201" i="15"/>
  <c r="AD497" i="15"/>
  <c r="K1788" i="15"/>
  <c r="L1788" i="15" s="1"/>
  <c r="AC3133" i="15"/>
  <c r="K2854" i="15"/>
  <c r="L2854" i="15" s="1"/>
  <c r="K2147" i="15"/>
  <c r="L2147" i="15" s="1"/>
  <c r="M3695" i="15"/>
  <c r="M3918" i="15"/>
  <c r="K4314" i="15"/>
  <c r="L4314" i="15" s="1"/>
  <c r="AD4286" i="15"/>
  <c r="AC1269" i="15"/>
  <c r="AD2191" i="15"/>
  <c r="AD2543" i="15"/>
  <c r="K1237" i="15"/>
  <c r="L1237" i="15" s="1"/>
  <c r="AD2161" i="15"/>
  <c r="M3620" i="15"/>
  <c r="K2965" i="15"/>
  <c r="L2965" i="15" s="1"/>
  <c r="K2131" i="15"/>
  <c r="L2131" i="15" s="1"/>
  <c r="AD1486" i="15"/>
  <c r="K3891" i="15"/>
  <c r="L3891" i="15" s="1"/>
  <c r="AC2204" i="15"/>
  <c r="AC773" i="15"/>
  <c r="K773" i="15"/>
  <c r="L773" i="15" s="1"/>
  <c r="M773" i="15"/>
  <c r="M3889" i="15"/>
  <c r="K2720" i="15"/>
  <c r="L2720" i="15" s="1"/>
  <c r="AD3767" i="15"/>
  <c r="M3767" i="15"/>
  <c r="AC2095" i="15"/>
  <c r="K2095" i="15"/>
  <c r="L2095" i="15" s="1"/>
  <c r="AC2556" i="15"/>
  <c r="M2556" i="15"/>
  <c r="AC2087" i="15"/>
  <c r="K2087" i="15"/>
  <c r="L2087" i="15" s="1"/>
  <c r="AD2087" i="15"/>
  <c r="M2087" i="15"/>
  <c r="AC216" i="15"/>
  <c r="AD1903" i="15"/>
  <c r="K1723" i="15"/>
  <c r="L1723" i="15" s="1"/>
  <c r="K4623" i="15"/>
  <c r="L4623" i="15" s="1"/>
  <c r="M4625" i="15"/>
  <c r="M424" i="15"/>
  <c r="M476" i="15"/>
  <c r="M564" i="15"/>
  <c r="AD2471" i="15"/>
  <c r="M4836" i="15"/>
  <c r="AD1342" i="15"/>
  <c r="M200" i="15"/>
  <c r="M1135" i="15"/>
  <c r="AC2677" i="15"/>
  <c r="M3706" i="15"/>
  <c r="AC4170" i="15"/>
  <c r="AC1109" i="15"/>
  <c r="AC2278" i="15"/>
  <c r="M4571" i="15"/>
  <c r="M3328" i="15"/>
  <c r="K3458" i="15"/>
  <c r="L3458" i="15" s="1"/>
  <c r="K1847" i="15"/>
  <c r="L1847" i="15" s="1"/>
  <c r="M807" i="15"/>
  <c r="AC4215" i="15"/>
  <c r="K3695" i="15"/>
  <c r="L3695" i="15" s="1"/>
  <c r="AD1874" i="15"/>
  <c r="AC1874" i="15"/>
  <c r="AC581" i="15"/>
  <c r="K581" i="15"/>
  <c r="L581" i="15" s="1"/>
  <c r="AD1671" i="15"/>
  <c r="K1671" i="15"/>
  <c r="L1671" i="15" s="1"/>
  <c r="AC2481" i="15"/>
  <c r="AD2481" i="15"/>
  <c r="K2481" i="15"/>
  <c r="L2481" i="15" s="1"/>
  <c r="AD3393" i="15"/>
  <c r="K3393" i="15"/>
  <c r="L3393" i="15" s="1"/>
  <c r="M3393" i="15"/>
  <c r="M2095" i="15"/>
  <c r="AC3030" i="15"/>
  <c r="AD3030" i="15"/>
  <c r="M3030" i="15"/>
  <c r="K1983" i="15"/>
  <c r="L1983" i="15" s="1"/>
  <c r="AC1983" i="15"/>
  <c r="AD1983" i="15"/>
  <c r="AD1412" i="15"/>
  <c r="M1412" i="15"/>
  <c r="AC1412" i="15"/>
  <c r="K1731" i="15"/>
  <c r="L1731" i="15" s="1"/>
  <c r="AC4499" i="15"/>
  <c r="AC2218" i="15"/>
  <c r="AC2821" i="15"/>
  <c r="AC2217" i="15"/>
  <c r="M2336" i="15"/>
  <c r="K4082" i="15"/>
  <c r="L4082" i="15" s="1"/>
  <c r="AD2916" i="15"/>
  <c r="AD2285" i="15"/>
  <c r="AC3885" i="15"/>
  <c r="AC3850" i="15"/>
  <c r="AD1814" i="15"/>
  <c r="AD122" i="15"/>
  <c r="AC4122" i="15"/>
  <c r="AD4397" i="15"/>
  <c r="AD4357" i="15"/>
  <c r="M3786" i="15"/>
  <c r="K4118" i="15"/>
  <c r="L4118" i="15" s="1"/>
  <c r="AC3233" i="15"/>
  <c r="M3104" i="15"/>
  <c r="M4882" i="15"/>
  <c r="AC1636" i="15"/>
  <c r="AC210" i="15"/>
  <c r="K4152" i="15"/>
  <c r="L4152" i="15" s="1"/>
  <c r="AC4587" i="15"/>
  <c r="M2147" i="15"/>
  <c r="K2056" i="15"/>
  <c r="L2056" i="15" s="1"/>
  <c r="AC3918" i="15"/>
  <c r="M1504" i="15"/>
  <c r="AD1504" i="15"/>
  <c r="M1874" i="15"/>
  <c r="K1119" i="15"/>
  <c r="L1119" i="15" s="1"/>
  <c r="K2191" i="15"/>
  <c r="L2191" i="15" s="1"/>
  <c r="K4040" i="15"/>
  <c r="L4040" i="15" s="1"/>
  <c r="AC4479" i="15"/>
  <c r="M1237" i="15"/>
  <c r="K2161" i="15"/>
  <c r="L2161" i="15" s="1"/>
  <c r="K3620" i="15"/>
  <c r="L3620" i="15" s="1"/>
  <c r="AD3373" i="15"/>
  <c r="K3373" i="15"/>
  <c r="L3373" i="15" s="1"/>
  <c r="K1486" i="15"/>
  <c r="L1486" i="15" s="1"/>
  <c r="K4426" i="15"/>
  <c r="L4426" i="15" s="1"/>
  <c r="M581" i="15"/>
  <c r="AC1671" i="15"/>
  <c r="K694" i="15"/>
  <c r="L694" i="15" s="1"/>
  <c r="AD694" i="15"/>
  <c r="AC694" i="15"/>
  <c r="M2481" i="15"/>
  <c r="K3030" i="15"/>
  <c r="L3030" i="15" s="1"/>
  <c r="M1983" i="15"/>
  <c r="K1412" i="15"/>
  <c r="L1412" i="15" s="1"/>
  <c r="K4230" i="15"/>
  <c r="L4230" i="15" s="1"/>
  <c r="K3376" i="15"/>
  <c r="L3376" i="15" s="1"/>
  <c r="AD115" i="15"/>
  <c r="K4956" i="15"/>
  <c r="L4956" i="15" s="1"/>
  <c r="M1489" i="15"/>
  <c r="K4002" i="15"/>
  <c r="L4002" i="15" s="1"/>
  <c r="K3828" i="15"/>
  <c r="L3828" i="15" s="1"/>
  <c r="AD2724" i="15"/>
  <c r="K356" i="15"/>
  <c r="L356" i="15" s="1"/>
  <c r="M4497" i="15"/>
  <c r="AC1731" i="15"/>
  <c r="AD1326" i="15"/>
  <c r="K4629" i="15"/>
  <c r="L4629" i="15" s="1"/>
  <c r="M3940" i="15"/>
  <c r="K1756" i="15"/>
  <c r="L1756" i="15" s="1"/>
  <c r="K2218" i="15"/>
  <c r="L2218" i="15" s="1"/>
  <c r="M2821" i="15"/>
  <c r="AD3230" i="15"/>
  <c r="AC2737" i="15"/>
  <c r="AD1526" i="15"/>
  <c r="AC2279" i="15"/>
  <c r="AD4772" i="15"/>
  <c r="M216" i="15"/>
  <c r="AD3911" i="15"/>
  <c r="M4082" i="15"/>
  <c r="M1903" i="15"/>
  <c r="AC2916" i="15"/>
  <c r="K4585" i="15"/>
  <c r="L4585" i="15" s="1"/>
  <c r="AC1735" i="15"/>
  <c r="AD2636" i="15"/>
  <c r="M3186" i="15"/>
  <c r="AC3581" i="15"/>
  <c r="M596" i="15"/>
  <c r="K3629" i="15"/>
  <c r="L3629" i="15" s="1"/>
  <c r="K203" i="15"/>
  <c r="L203" i="15" s="1"/>
  <c r="AC4625" i="15"/>
  <c r="K424" i="15"/>
  <c r="L424" i="15" s="1"/>
  <c r="AD476" i="15"/>
  <c r="K3528" i="15"/>
  <c r="L3528" i="15" s="1"/>
  <c r="AC564" i="15"/>
  <c r="AD3159" i="15"/>
  <c r="M701" i="15"/>
  <c r="K3932" i="15"/>
  <c r="L3932" i="15" s="1"/>
  <c r="K1827" i="15"/>
  <c r="L1827" i="15" s="1"/>
  <c r="M2471" i="15"/>
  <c r="AC3470" i="15"/>
  <c r="K1342" i="15"/>
  <c r="L1342" i="15" s="1"/>
  <c r="AC1135" i="15"/>
  <c r="K2509" i="15"/>
  <c r="L2509" i="15" s="1"/>
  <c r="K2959" i="15"/>
  <c r="L2959" i="15" s="1"/>
  <c r="AD2454" i="15"/>
  <c r="AD3110" i="15"/>
  <c r="M2677" i="15"/>
  <c r="K3568" i="15"/>
  <c r="L3568" i="15" s="1"/>
  <c r="AD3818" i="15"/>
  <c r="M927" i="15"/>
  <c r="AC3706" i="15"/>
  <c r="AC1681" i="15"/>
  <c r="M2496" i="15"/>
  <c r="M4170" i="15"/>
  <c r="AD258" i="15"/>
  <c r="K1403" i="15"/>
  <c r="L1403" i="15" s="1"/>
  <c r="AC3049" i="15"/>
  <c r="AC4741" i="15"/>
  <c r="AD2278" i="15"/>
  <c r="AD4571" i="15"/>
  <c r="M4414" i="15"/>
  <c r="M2285" i="15"/>
  <c r="M1870" i="15"/>
  <c r="AD4074" i="15"/>
  <c r="K712" i="15"/>
  <c r="L712" i="15" s="1"/>
  <c r="M3207" i="15"/>
  <c r="M4553" i="15"/>
  <c r="K4046" i="15"/>
  <c r="L4046" i="15" s="1"/>
  <c r="K3850" i="15"/>
  <c r="L3850" i="15" s="1"/>
  <c r="M1814" i="15"/>
  <c r="K122" i="15"/>
  <c r="L122" i="15" s="1"/>
  <c r="K4122" i="15"/>
  <c r="L4122" i="15" s="1"/>
  <c r="AD4215" i="15"/>
  <c r="M1451" i="15"/>
  <c r="K2909" i="15"/>
  <c r="L2909" i="15" s="1"/>
  <c r="M45" i="15"/>
  <c r="M3464" i="15"/>
  <c r="K702" i="15"/>
  <c r="L702" i="15" s="1"/>
  <c r="AD4980" i="15"/>
  <c r="K467" i="15"/>
  <c r="L467" i="15" s="1"/>
  <c r="K4397" i="15"/>
  <c r="L4397" i="15" s="1"/>
  <c r="AC3786" i="15"/>
  <c r="M2078" i="15"/>
  <c r="M1096" i="15"/>
  <c r="M3233" i="15"/>
  <c r="AC2194" i="15"/>
  <c r="K3611" i="15"/>
  <c r="L3611" i="15" s="1"/>
  <c r="K3104" i="15"/>
  <c r="L3104" i="15" s="1"/>
  <c r="AC4882" i="15"/>
  <c r="M1636" i="15"/>
  <c r="AD3778" i="15"/>
  <c r="M4705" i="15"/>
  <c r="K3133" i="15"/>
  <c r="L3133" i="15" s="1"/>
  <c r="AD2147" i="15"/>
  <c r="AC2191" i="15"/>
  <c r="M3503" i="15"/>
  <c r="AC1237" i="15"/>
  <c r="AD1926" i="15"/>
  <c r="AC1926" i="15"/>
  <c r="AC2560" i="15"/>
  <c r="AD2560" i="15"/>
  <c r="AD4721" i="15"/>
  <c r="AC4721" i="15"/>
  <c r="K4721" i="15"/>
  <c r="L4721" i="15" s="1"/>
  <c r="AD581" i="15"/>
  <c r="AC1653" i="15"/>
  <c r="M1653" i="15"/>
  <c r="AD1653" i="15"/>
  <c r="AD2832" i="15"/>
  <c r="M2832" i="15"/>
  <c r="AD1922" i="15"/>
  <c r="K1922" i="15"/>
  <c r="L1922" i="15" s="1"/>
  <c r="M1922" i="15"/>
  <c r="AD4497" i="15"/>
  <c r="M1731" i="15"/>
  <c r="K216" i="15"/>
  <c r="L216" i="15" s="1"/>
  <c r="AD3280" i="15"/>
  <c r="K1903" i="15"/>
  <c r="L1903" i="15" s="1"/>
  <c r="M2916" i="15"/>
  <c r="AD1723" i="15"/>
  <c r="K1735" i="15"/>
  <c r="L1735" i="15" s="1"/>
  <c r="K2636" i="15"/>
  <c r="L2636" i="15" s="1"/>
  <c r="K596" i="15"/>
  <c r="L596" i="15" s="1"/>
  <c r="AD4623" i="15"/>
  <c r="AD203" i="15"/>
  <c r="AC424" i="15"/>
  <c r="AC2925" i="15"/>
  <c r="K564" i="15"/>
  <c r="L564" i="15" s="1"/>
  <c r="K3168" i="15"/>
  <c r="L3168" i="15" s="1"/>
  <c r="M3017" i="15"/>
  <c r="K4836" i="15"/>
  <c r="L4836" i="15" s="1"/>
  <c r="M2652" i="15"/>
  <c r="K3260" i="15"/>
  <c r="L3260" i="15" s="1"/>
  <c r="K200" i="15"/>
  <c r="L200" i="15" s="1"/>
  <c r="AD2875" i="15"/>
  <c r="AD154" i="15"/>
  <c r="K2677" i="15"/>
  <c r="L2677" i="15" s="1"/>
  <c r="AC1295" i="15"/>
  <c r="AC3924" i="15"/>
  <c r="K4571" i="15"/>
  <c r="L4571" i="15" s="1"/>
  <c r="AC4617" i="15"/>
  <c r="AC4274" i="15"/>
  <c r="AC4074" i="15"/>
  <c r="K3885" i="15"/>
  <c r="L3885" i="15" s="1"/>
  <c r="K3007" i="15"/>
  <c r="L3007" i="15" s="1"/>
  <c r="K541" i="15"/>
  <c r="L541" i="15" s="1"/>
  <c r="AD4081" i="15"/>
  <c r="AD4928" i="15"/>
  <c r="AC2854" i="15"/>
  <c r="AD4183" i="15"/>
  <c r="K2567" i="15"/>
  <c r="L2567" i="15" s="1"/>
  <c r="M4479" i="15"/>
  <c r="K551" i="15"/>
  <c r="L551" i="15" s="1"/>
  <c r="AC551" i="15"/>
  <c r="M4047" i="15"/>
  <c r="M2686" i="15"/>
  <c r="AD3962" i="15"/>
  <c r="AC3962" i="15"/>
  <c r="K1926" i="15"/>
  <c r="L1926" i="15" s="1"/>
  <c r="AD3891" i="15"/>
  <c r="M4721" i="15"/>
  <c r="K252" i="15"/>
  <c r="L252" i="15" s="1"/>
  <c r="K3370" i="15"/>
  <c r="L3370" i="15" s="1"/>
  <c r="AD2203" i="15"/>
  <c r="K2203" i="15"/>
  <c r="L2203" i="15" s="1"/>
  <c r="M2203" i="15"/>
  <c r="M2504" i="15"/>
  <c r="AD2504" i="15"/>
  <c r="K1653" i="15"/>
  <c r="L1653" i="15" s="1"/>
  <c r="K1650" i="15"/>
  <c r="L1650" i="15" s="1"/>
  <c r="AC1650" i="15"/>
  <c r="M1650" i="15"/>
  <c r="AD2503" i="15"/>
  <c r="AC2503" i="15"/>
  <c r="K2503" i="15"/>
  <c r="L2503" i="15" s="1"/>
  <c r="M2503" i="15"/>
  <c r="M4069" i="15"/>
  <c r="AD4069" i="15"/>
  <c r="AD867" i="15"/>
  <c r="K867" i="15"/>
  <c r="L867" i="15" s="1"/>
  <c r="AD2130" i="15"/>
  <c r="AC2130" i="15"/>
  <c r="M1262" i="15"/>
  <c r="K1262" i="15"/>
  <c r="L1262" i="15" s="1"/>
  <c r="AD1262" i="15"/>
  <c r="AD1580" i="15"/>
  <c r="AC1580" i="15"/>
  <c r="M2506" i="15"/>
  <c r="AD2506" i="15"/>
  <c r="K2506" i="15"/>
  <c r="L2506" i="15" s="1"/>
  <c r="AC2506" i="15"/>
  <c r="K4927" i="15"/>
  <c r="L4927" i="15" s="1"/>
  <c r="AC4927" i="15"/>
  <c r="M4927" i="15"/>
  <c r="AC1665" i="15"/>
  <c r="AD1665" i="15"/>
  <c r="K924" i="15"/>
  <c r="L924" i="15" s="1"/>
  <c r="AC3069" i="15"/>
  <c r="AD4912" i="15"/>
  <c r="AC1723" i="15"/>
  <c r="AC4022" i="15"/>
  <c r="AD1179" i="15"/>
  <c r="K4900" i="15"/>
  <c r="L4900" i="15" s="1"/>
  <c r="AC4623" i="15"/>
  <c r="M1737" i="15"/>
  <c r="AC3336" i="15"/>
  <c r="AD2557" i="15"/>
  <c r="AC3017" i="15"/>
  <c r="AD3260" i="15"/>
  <c r="M2875" i="15"/>
  <c r="M154" i="15"/>
  <c r="K2454" i="15"/>
  <c r="L2454" i="15" s="1"/>
  <c r="AD3568" i="15"/>
  <c r="K927" i="15"/>
  <c r="L927" i="15" s="1"/>
  <c r="M4290" i="15"/>
  <c r="M1681" i="15"/>
  <c r="M1295" i="15"/>
  <c r="M1403" i="15"/>
  <c r="AC1349" i="15"/>
  <c r="AD4617" i="15"/>
  <c r="AD3007" i="15"/>
  <c r="K2807" i="15"/>
  <c r="L2807" i="15" s="1"/>
  <c r="AD541" i="15"/>
  <c r="AC4081" i="15"/>
  <c r="AC1988" i="15"/>
  <c r="AC3860" i="15"/>
  <c r="M3783" i="15"/>
  <c r="AC1418" i="15"/>
  <c r="K4358" i="15"/>
  <c r="L4358" i="15" s="1"/>
  <c r="K3464" i="15"/>
  <c r="L3464" i="15" s="1"/>
  <c r="AD636" i="15"/>
  <c r="AD4886" i="15"/>
  <c r="K657" i="15"/>
  <c r="L657" i="15" s="1"/>
  <c r="M2388" i="15"/>
  <c r="AC4928" i="15"/>
  <c r="AD868" i="15"/>
  <c r="M4773" i="15"/>
  <c r="AD1866" i="15"/>
  <c r="AD1536" i="15"/>
  <c r="AD2854" i="15"/>
  <c r="K4183" i="15"/>
  <c r="L4183" i="15" s="1"/>
  <c r="AD4047" i="15"/>
  <c r="AD586" i="15"/>
  <c r="M586" i="15"/>
  <c r="AC4069" i="15"/>
  <c r="M3891" i="15"/>
  <c r="AC4569" i="15"/>
  <c r="AD3370" i="15"/>
  <c r="M2598" i="15"/>
  <c r="K2598" i="15"/>
  <c r="L2598" i="15" s="1"/>
  <c r="AD2057" i="15"/>
  <c r="M1580" i="15"/>
  <c r="AD4927" i="15"/>
  <c r="AC3376" i="15"/>
  <c r="AD4890" i="15"/>
  <c r="AC2812" i="15"/>
  <c r="AD4386" i="15"/>
  <c r="AD4653" i="15"/>
  <c r="AD1106" i="15"/>
  <c r="AC1594" i="15"/>
  <c r="K1733" i="15"/>
  <c r="L1733" i="15" s="1"/>
  <c r="AC2960" i="15"/>
  <c r="AC3646" i="15"/>
  <c r="K3054" i="15"/>
  <c r="L3054" i="15" s="1"/>
  <c r="AC3982" i="15"/>
  <c r="AC2841" i="15"/>
  <c r="AC3820" i="15"/>
  <c r="AD2715" i="15"/>
  <c r="AD96" i="15"/>
  <c r="AD1150" i="15"/>
  <c r="M4302" i="15"/>
  <c r="AD1792" i="15"/>
  <c r="M1437" i="15"/>
  <c r="K3280" i="15"/>
  <c r="L3280" i="15" s="1"/>
  <c r="AD3162" i="15"/>
  <c r="K4022" i="15"/>
  <c r="L4022" i="15" s="1"/>
  <c r="K2554" i="15"/>
  <c r="L2554" i="15" s="1"/>
  <c r="AD644" i="15"/>
  <c r="M3516" i="15"/>
  <c r="K394" i="15"/>
  <c r="L394" i="15" s="1"/>
  <c r="AC2557" i="15"/>
  <c r="K1155" i="15"/>
  <c r="L1155" i="15" s="1"/>
  <c r="K83" i="15"/>
  <c r="L83" i="15" s="1"/>
  <c r="K2652" i="15"/>
  <c r="L2652" i="15" s="1"/>
  <c r="M3260" i="15"/>
  <c r="AD1145" i="15"/>
  <c r="K154" i="15"/>
  <c r="L154" i="15" s="1"/>
  <c r="AD2415" i="15"/>
  <c r="K3974" i="15"/>
  <c r="L3974" i="15" s="1"/>
  <c r="AC3652" i="15"/>
  <c r="AD2539" i="15"/>
  <c r="AC2282" i="15"/>
  <c r="K95" i="15"/>
  <c r="L95" i="15" s="1"/>
  <c r="K3924" i="15"/>
  <c r="L3924" i="15" s="1"/>
  <c r="K3049" i="15"/>
  <c r="L3049" i="15" s="1"/>
  <c r="AD2479" i="15"/>
  <c r="K1651" i="15"/>
  <c r="L1651" i="15" s="1"/>
  <c r="K4617" i="15"/>
  <c r="L4617" i="15" s="1"/>
  <c r="K4274" i="15"/>
  <c r="L4274" i="15" s="1"/>
  <c r="AD1977" i="15"/>
  <c r="AC541" i="15"/>
  <c r="K1988" i="15"/>
  <c r="L1988" i="15" s="1"/>
  <c r="AD1867" i="15"/>
  <c r="K3860" i="15"/>
  <c r="L3860" i="15" s="1"/>
  <c r="AC1424" i="15"/>
  <c r="K3783" i="15"/>
  <c r="L3783" i="15" s="1"/>
  <c r="AC3602" i="15"/>
  <c r="M747" i="15"/>
  <c r="K636" i="15"/>
  <c r="L636" i="15" s="1"/>
  <c r="AD2385" i="15"/>
  <c r="AD1457" i="15"/>
  <c r="AC868" i="15"/>
  <c r="K889" i="15"/>
  <c r="L889" i="15" s="1"/>
  <c r="M1866" i="15"/>
  <c r="M1536" i="15"/>
  <c r="AD3191" i="15"/>
  <c r="AC3191" i="15"/>
  <c r="M4964" i="15"/>
  <c r="AD4964" i="15"/>
  <c r="M2543" i="15"/>
  <c r="AC586" i="15"/>
  <c r="M1486" i="15"/>
  <c r="AC3520" i="15"/>
  <c r="AC1264" i="15"/>
  <c r="M3370" i="15"/>
  <c r="AD3889" i="15"/>
  <c r="AC3889" i="15"/>
  <c r="M3063" i="15"/>
  <c r="K3063" i="15"/>
  <c r="L3063" i="15" s="1"/>
  <c r="AD3063" i="15"/>
  <c r="AC1952" i="15"/>
  <c r="K1952" i="15"/>
  <c r="L1952" i="15" s="1"/>
  <c r="AC3128" i="15"/>
  <c r="K3128" i="15"/>
  <c r="L3128" i="15" s="1"/>
  <c r="M3128" i="15"/>
  <c r="AC4448" i="15"/>
  <c r="K2241" i="15"/>
  <c r="L2241" i="15" s="1"/>
  <c r="AC3349" i="15"/>
  <c r="M3869" i="15"/>
  <c r="AC793" i="15"/>
  <c r="M3438" i="15"/>
  <c r="K582" i="15"/>
  <c r="L582" i="15" s="1"/>
  <c r="AC3523" i="15"/>
  <c r="M1826" i="15"/>
  <c r="K4024" i="15"/>
  <c r="L4024" i="15" s="1"/>
  <c r="AC3813" i="15"/>
  <c r="K2657" i="15"/>
  <c r="L2657" i="15" s="1"/>
  <c r="AC3518" i="15"/>
  <c r="K3048" i="15"/>
  <c r="L3048" i="15" s="1"/>
  <c r="AD2601" i="15"/>
  <c r="K2931" i="15"/>
  <c r="L2931" i="15" s="1"/>
  <c r="K3433" i="15"/>
  <c r="L3433" i="15" s="1"/>
  <c r="AD3636" i="15"/>
  <c r="AD2986" i="15"/>
  <c r="K4294" i="15"/>
  <c r="L4294" i="15" s="1"/>
  <c r="AC4404" i="15"/>
  <c r="K4918" i="15"/>
  <c r="L4918" i="15" s="1"/>
  <c r="AC3242" i="15"/>
  <c r="AC3771" i="15"/>
  <c r="AC3679" i="15"/>
  <c r="AC3546" i="15"/>
  <c r="K2111" i="15"/>
  <c r="L2111" i="15" s="1"/>
  <c r="AD1755" i="15"/>
  <c r="K4546" i="15"/>
  <c r="L4546" i="15" s="1"/>
  <c r="AD3482" i="15"/>
  <c r="AD3549" i="15"/>
  <c r="AC4277" i="15"/>
  <c r="AC2905" i="15"/>
  <c r="AC2563" i="15"/>
  <c r="AD4365" i="15"/>
  <c r="AD1256" i="15"/>
  <c r="AD1921" i="15"/>
  <c r="AD3663" i="15"/>
  <c r="K4080" i="15"/>
  <c r="L4080" i="15" s="1"/>
  <c r="K4299" i="15"/>
  <c r="L4299" i="15" s="1"/>
  <c r="AD2197" i="15"/>
  <c r="K4911" i="15"/>
  <c r="L4911" i="15" s="1"/>
  <c r="AD2919" i="15"/>
  <c r="M1682" i="15"/>
  <c r="M3322" i="15"/>
  <c r="M4253" i="15"/>
  <c r="AD4086" i="15"/>
  <c r="AD4162" i="15"/>
  <c r="AC4941" i="15"/>
  <c r="AC4094" i="15"/>
  <c r="AC4175" i="15"/>
  <c r="AC3086" i="15"/>
  <c r="K3019" i="15"/>
  <c r="L3019" i="15" s="1"/>
  <c r="AC1013" i="15"/>
  <c r="AD1853" i="15"/>
  <c r="AD221" i="15"/>
  <c r="K1775" i="15"/>
  <c r="L1775" i="15" s="1"/>
  <c r="M1912" i="15"/>
  <c r="K2558" i="15"/>
  <c r="L2558" i="15" s="1"/>
  <c r="AC318" i="15"/>
  <c r="M4726" i="15"/>
  <c r="K3554" i="15"/>
  <c r="L3554" i="15" s="1"/>
  <c r="AC1879" i="15"/>
  <c r="K1450" i="15"/>
  <c r="L1450" i="15" s="1"/>
  <c r="K1420" i="15"/>
  <c r="L1420" i="15" s="1"/>
  <c r="M4149" i="15"/>
  <c r="AD4791" i="15"/>
  <c r="K4512" i="15"/>
  <c r="L4512" i="15" s="1"/>
  <c r="M3423" i="15"/>
  <c r="AC4695" i="15"/>
  <c r="AD170" i="15"/>
  <c r="AD2762" i="15"/>
  <c r="AC4899" i="15"/>
  <c r="AD514" i="15"/>
  <c r="K1172" i="15"/>
  <c r="L1172" i="15" s="1"/>
  <c r="AC3092" i="15"/>
  <c r="M655" i="15"/>
  <c r="K2335" i="15"/>
  <c r="L2335" i="15" s="1"/>
  <c r="K244" i="15"/>
  <c r="L244" i="15" s="1"/>
  <c r="K3046" i="15"/>
  <c r="L3046" i="15" s="1"/>
  <c r="AC2032" i="15"/>
  <c r="AD4452" i="15"/>
  <c r="AD3051" i="15"/>
  <c r="AD2196" i="15"/>
  <c r="K1566" i="15"/>
  <c r="L1566" i="15" s="1"/>
  <c r="M4643" i="15"/>
  <c r="M283" i="15"/>
  <c r="M8" i="15"/>
  <c r="K1767" i="15"/>
  <c r="L1767" i="15" s="1"/>
  <c r="AD112" i="15"/>
  <c r="AC4051" i="15"/>
  <c r="K2601" i="15"/>
  <c r="L2601" i="15" s="1"/>
  <c r="M1118" i="15"/>
  <c r="AD4198" i="15"/>
  <c r="M501" i="15"/>
  <c r="K2669" i="15"/>
  <c r="L2669" i="15" s="1"/>
  <c r="AC4918" i="15"/>
  <c r="K4181" i="15"/>
  <c r="L4181" i="15" s="1"/>
  <c r="K4835" i="15"/>
  <c r="L4835" i="15" s="1"/>
  <c r="AD4796" i="15"/>
  <c r="AC3399" i="15"/>
  <c r="AC1755" i="15"/>
  <c r="M3680" i="15"/>
  <c r="K3549" i="15"/>
  <c r="L3549" i="15" s="1"/>
  <c r="M962" i="15"/>
  <c r="K1678" i="15"/>
  <c r="L1678" i="15" s="1"/>
  <c r="K4616" i="15"/>
  <c r="L4616" i="15" s="1"/>
  <c r="K1256" i="15"/>
  <c r="L1256" i="15" s="1"/>
  <c r="AD1715" i="15"/>
  <c r="M4080" i="15"/>
  <c r="AD2332" i="15"/>
  <c r="K1682" i="15"/>
  <c r="L1682" i="15" s="1"/>
  <c r="K4253" i="15"/>
  <c r="L4253" i="15" s="1"/>
  <c r="AC4086" i="15"/>
  <c r="K3521" i="15"/>
  <c r="L3521" i="15" s="1"/>
  <c r="M4941" i="15"/>
  <c r="AD1912" i="15"/>
  <c r="AD3711" i="15"/>
  <c r="K2325" i="15"/>
  <c r="L2325" i="15" s="1"/>
  <c r="AC4776" i="15"/>
  <c r="K3542" i="15"/>
  <c r="L3542" i="15" s="1"/>
  <c r="M2015" i="15"/>
  <c r="M2053" i="15"/>
  <c r="K2762" i="15"/>
  <c r="L2762" i="15" s="1"/>
  <c r="AD4627" i="15"/>
  <c r="AD1172" i="15"/>
  <c r="K3092" i="15"/>
  <c r="L3092" i="15" s="1"/>
  <c r="AD3603" i="15"/>
  <c r="M752" i="15"/>
  <c r="AD2984" i="15"/>
  <c r="K2032" i="15"/>
  <c r="L2032" i="15" s="1"/>
  <c r="AD3305" i="15"/>
  <c r="K3051" i="15"/>
  <c r="L3051" i="15" s="1"/>
  <c r="M2086" i="15"/>
  <c r="AD1566" i="15"/>
  <c r="M2060" i="15"/>
  <c r="AC4282" i="15"/>
  <c r="AC3057" i="15"/>
  <c r="K1055" i="15"/>
  <c r="L1055" i="15" s="1"/>
  <c r="M3471" i="15"/>
  <c r="AD2005" i="15"/>
  <c r="K2005" i="15"/>
  <c r="L2005" i="15" s="1"/>
  <c r="AD4918" i="15"/>
  <c r="M3679" i="15"/>
  <c r="AC4835" i="15"/>
  <c r="K1755" i="15"/>
  <c r="L1755" i="15" s="1"/>
  <c r="M4616" i="15"/>
  <c r="AC470" i="15"/>
  <c r="K470" i="15"/>
  <c r="L470" i="15" s="1"/>
  <c r="AD470" i="15"/>
  <c r="M470" i="15"/>
  <c r="AD4868" i="15"/>
  <c r="K4868" i="15"/>
  <c r="L4868" i="15" s="1"/>
  <c r="M4868" i="15"/>
  <c r="AC4868" i="15"/>
  <c r="AD3167" i="15"/>
  <c r="AC4468" i="15"/>
  <c r="AD1505" i="15"/>
  <c r="AD1118" i="15"/>
  <c r="AC4198" i="15"/>
  <c r="AC501" i="15"/>
  <c r="AD2669" i="15"/>
  <c r="K1824" i="15"/>
  <c r="L1824" i="15" s="1"/>
  <c r="AC4181" i="15"/>
  <c r="AC4823" i="15"/>
  <c r="K234" i="15"/>
  <c r="L234" i="15" s="1"/>
  <c r="M3399" i="15"/>
  <c r="K2067" i="15"/>
  <c r="L2067" i="15" s="1"/>
  <c r="K2991" i="15"/>
  <c r="L2991" i="15" s="1"/>
  <c r="AD4277" i="15"/>
  <c r="AC962" i="15"/>
  <c r="AC1678" i="15"/>
  <c r="M2971" i="15"/>
  <c r="M4573" i="15"/>
  <c r="M2934" i="15"/>
  <c r="M1715" i="15"/>
  <c r="AC961" i="15"/>
  <c r="K3008" i="15"/>
  <c r="L3008" i="15" s="1"/>
  <c r="AD4829" i="15"/>
  <c r="M2332" i="15"/>
  <c r="AC3175" i="15"/>
  <c r="AC3521" i="15"/>
  <c r="M3956" i="15"/>
  <c r="AC3019" i="15"/>
  <c r="M3053" i="15"/>
  <c r="M2825" i="15"/>
  <c r="AD4376" i="15"/>
  <c r="M3711" i="15"/>
  <c r="M4791" i="15"/>
  <c r="AD1600" i="15"/>
  <c r="AD2015" i="15"/>
  <c r="AC2053" i="15"/>
  <c r="AC4627" i="15"/>
  <c r="AC2984" i="15"/>
  <c r="AC3305" i="15"/>
  <c r="K2086" i="15"/>
  <c r="L2086" i="15" s="1"/>
  <c r="AC2271" i="15"/>
  <c r="AC2060" i="15"/>
  <c r="K554" i="15"/>
  <c r="L554" i="15" s="1"/>
  <c r="AD1743" i="15"/>
  <c r="AD4282" i="15"/>
  <c r="M3057" i="15"/>
  <c r="AC2377" i="15"/>
  <c r="AD3471" i="15"/>
  <c r="K4642" i="15"/>
  <c r="L4642" i="15" s="1"/>
  <c r="AD4642" i="15"/>
  <c r="M4642" i="15"/>
  <c r="AD3634" i="15"/>
  <c r="K3634" i="15"/>
  <c r="L3634" i="15" s="1"/>
  <c r="AC3634" i="15"/>
  <c r="M3634" i="15"/>
  <c r="AD2816" i="15"/>
  <c r="AC1895" i="15"/>
  <c r="AC951" i="15"/>
  <c r="AC3249" i="15"/>
  <c r="M4769" i="15"/>
  <c r="AD3865" i="15"/>
  <c r="AC4701" i="15"/>
  <c r="AC2425" i="15"/>
  <c r="AC4272" i="15"/>
  <c r="K1118" i="15"/>
  <c r="L1118" i="15" s="1"/>
  <c r="K4198" i="15"/>
  <c r="L4198" i="15" s="1"/>
  <c r="AD501" i="15"/>
  <c r="AC2669" i="15"/>
  <c r="M4181" i="15"/>
  <c r="K3399" i="15"/>
  <c r="L3399" i="15" s="1"/>
  <c r="K3680" i="15"/>
  <c r="L3680" i="15" s="1"/>
  <c r="AD1678" i="15"/>
  <c r="AD963" i="15"/>
  <c r="AD4911" i="15"/>
  <c r="K2332" i="15"/>
  <c r="L2332" i="15" s="1"/>
  <c r="K3175" i="15"/>
  <c r="L3175" i="15" s="1"/>
  <c r="M4209" i="15"/>
  <c r="M2419" i="15"/>
  <c r="AD3521" i="15"/>
  <c r="AD1996" i="15"/>
  <c r="AD2242" i="15"/>
  <c r="AD1819" i="15"/>
  <c r="AC103" i="15"/>
  <c r="K3053" i="15"/>
  <c r="L3053" i="15" s="1"/>
  <c r="M4854" i="15"/>
  <c r="M521" i="15"/>
  <c r="AC2009" i="15"/>
  <c r="K4376" i="15"/>
  <c r="L4376" i="15" s="1"/>
  <c r="AC3742" i="15"/>
  <c r="AD1420" i="15"/>
  <c r="K3711" i="15"/>
  <c r="L3711" i="15" s="1"/>
  <c r="AC2399" i="15"/>
  <c r="AC1600" i="15"/>
  <c r="AC3731" i="15"/>
  <c r="K3992" i="15"/>
  <c r="L3992" i="15" s="1"/>
  <c r="AC3423" i="15"/>
  <c r="K2015" i="15"/>
  <c r="L2015" i="15" s="1"/>
  <c r="AD2053" i="15"/>
  <c r="M1734" i="15"/>
  <c r="K4627" i="15"/>
  <c r="L4627" i="15" s="1"/>
  <c r="AC1192" i="15"/>
  <c r="M3325" i="15"/>
  <c r="M3362" i="15"/>
  <c r="K3603" i="15"/>
  <c r="L3603" i="15" s="1"/>
  <c r="K2984" i="15"/>
  <c r="L2984" i="15" s="1"/>
  <c r="M4452" i="15"/>
  <c r="K3305" i="15"/>
  <c r="L3305" i="15" s="1"/>
  <c r="AC2694" i="15"/>
  <c r="K2060" i="15"/>
  <c r="L2060" i="15" s="1"/>
  <c r="M3815" i="15"/>
  <c r="AC3815" i="15"/>
  <c r="AC283" i="15"/>
  <c r="K4282" i="15"/>
  <c r="L4282" i="15" s="1"/>
  <c r="M3657" i="15"/>
  <c r="AC3657" i="15"/>
  <c r="K3057" i="15"/>
  <c r="L3057" i="15" s="1"/>
  <c r="K2377" i="15"/>
  <c r="L2377" i="15" s="1"/>
  <c r="K3471" i="15"/>
  <c r="L3471" i="15" s="1"/>
  <c r="AD1845" i="15"/>
  <c r="K1845" i="15"/>
  <c r="L1845" i="15" s="1"/>
  <c r="M1845" i="15"/>
  <c r="AC1845" i="15"/>
  <c r="AC1280" i="15"/>
  <c r="K3973" i="15"/>
  <c r="L3973" i="15" s="1"/>
  <c r="AC2209" i="15"/>
  <c r="AC3906" i="15"/>
  <c r="AC1076" i="15"/>
  <c r="M2816" i="15"/>
  <c r="K4017" i="15"/>
  <c r="L4017" i="15" s="1"/>
  <c r="AD1895" i="15"/>
  <c r="AD2464" i="15"/>
  <c r="M1557" i="15"/>
  <c r="K4769" i="15"/>
  <c r="L4769" i="15" s="1"/>
  <c r="K3865" i="15"/>
  <c r="L3865" i="15" s="1"/>
  <c r="M3167" i="15"/>
  <c r="M4468" i="15"/>
  <c r="K4701" i="15"/>
  <c r="L4701" i="15" s="1"/>
  <c r="M1505" i="15"/>
  <c r="M4272" i="15"/>
  <c r="K2407" i="15"/>
  <c r="L2407" i="15" s="1"/>
  <c r="AD4250" i="15"/>
  <c r="M1824" i="15"/>
  <c r="AD3234" i="15"/>
  <c r="K4356" i="15"/>
  <c r="L4356" i="15" s="1"/>
  <c r="AC1488" i="15"/>
  <c r="K2296" i="15"/>
  <c r="L2296" i="15" s="1"/>
  <c r="K3793" i="15"/>
  <c r="L3793" i="15" s="1"/>
  <c r="AC234" i="15"/>
  <c r="K380" i="15"/>
  <c r="L380" i="15" s="1"/>
  <c r="M2991" i="15"/>
  <c r="AD3680" i="15"/>
  <c r="AD3660" i="15"/>
  <c r="M1426" i="15"/>
  <c r="AC2971" i="15"/>
  <c r="M979" i="15"/>
  <c r="AD4573" i="15"/>
  <c r="AC2934" i="15"/>
  <c r="AC587" i="15"/>
  <c r="AC3922" i="15"/>
  <c r="AC3512" i="15"/>
  <c r="AC4209" i="15"/>
  <c r="AC836" i="15"/>
  <c r="AC1935" i="15"/>
  <c r="M1996" i="15"/>
  <c r="AD888" i="15"/>
  <c r="AD1338" i="15"/>
  <c r="AD1821" i="15"/>
  <c r="K4854" i="15"/>
  <c r="L4854" i="15" s="1"/>
  <c r="AC3992" i="15"/>
  <c r="M3603" i="15"/>
  <c r="M3920" i="15"/>
  <c r="K3920" i="15"/>
  <c r="L3920" i="15" s="1"/>
  <c r="M2469" i="15"/>
  <c r="AC2469" i="15"/>
  <c r="AD2377" i="15"/>
  <c r="AC1188" i="15"/>
  <c r="K1280" i="15"/>
  <c r="L1280" i="15" s="1"/>
  <c r="M3349" i="15"/>
  <c r="M720" i="15"/>
  <c r="K2216" i="15"/>
  <c r="L2216" i="15" s="1"/>
  <c r="K3906" i="15"/>
  <c r="L3906" i="15" s="1"/>
  <c r="AC4017" i="15"/>
  <c r="AC4413" i="15"/>
  <c r="AD4458" i="15"/>
  <c r="K4468" i="15"/>
  <c r="L4468" i="15" s="1"/>
  <c r="K1505" i="15"/>
  <c r="L1505" i="15" s="1"/>
  <c r="AC2581" i="15"/>
  <c r="K2425" i="15"/>
  <c r="L2425" i="15" s="1"/>
  <c r="K4063" i="15"/>
  <c r="L4063" i="15" s="1"/>
  <c r="AC3433" i="15"/>
  <c r="AC3882" i="15"/>
  <c r="K4250" i="15"/>
  <c r="L4250" i="15" s="1"/>
  <c r="AD3679" i="15"/>
  <c r="M4835" i="15"/>
  <c r="K2020" i="15"/>
  <c r="L2020" i="15" s="1"/>
  <c r="K3422" i="15"/>
  <c r="L3422" i="15" s="1"/>
  <c r="M2484" i="15"/>
  <c r="AC2991" i="15"/>
  <c r="AC3549" i="15"/>
  <c r="AD1365" i="15"/>
  <c r="AC222" i="15"/>
  <c r="K1426" i="15"/>
  <c r="L1426" i="15" s="1"/>
  <c r="AC4616" i="15"/>
  <c r="K2971" i="15"/>
  <c r="L2971" i="15" s="1"/>
  <c r="AC3830" i="15"/>
  <c r="K979" i="15"/>
  <c r="L979" i="15" s="1"/>
  <c r="M1921" i="15"/>
  <c r="M1547" i="15"/>
  <c r="AC4080" i="15"/>
  <c r="AC1950" i="15"/>
  <c r="K2197" i="15"/>
  <c r="L2197" i="15" s="1"/>
  <c r="K3512" i="15"/>
  <c r="L3512" i="15" s="1"/>
  <c r="AC1682" i="15"/>
  <c r="AC4253" i="15"/>
  <c r="K4086" i="15"/>
  <c r="L4086" i="15" s="1"/>
  <c r="K4941" i="15"/>
  <c r="L4941" i="15" s="1"/>
  <c r="AD3290" i="15"/>
  <c r="AC1338" i="15"/>
  <c r="K1821" i="15"/>
  <c r="L1821" i="15" s="1"/>
  <c r="K1384" i="15"/>
  <c r="L1384" i="15" s="1"/>
  <c r="M1591" i="15"/>
  <c r="K521" i="15"/>
  <c r="L521" i="15" s="1"/>
  <c r="AD2825" i="15"/>
  <c r="M4261" i="15"/>
  <c r="K3742" i="15"/>
  <c r="L3742" i="15" s="1"/>
  <c r="AC1420" i="15"/>
  <c r="AC3930" i="15"/>
  <c r="AD2951" i="15"/>
  <c r="AD2399" i="15"/>
  <c r="AD3731" i="15"/>
  <c r="K248" i="15"/>
  <c r="L248" i="15" s="1"/>
  <c r="M170" i="15"/>
  <c r="AC1734" i="15"/>
  <c r="AD4899" i="15"/>
  <c r="AD2694" i="15"/>
  <c r="AD1471" i="15"/>
  <c r="K1471" i="15"/>
  <c r="L1471" i="15" s="1"/>
  <c r="AC3920" i="15"/>
  <c r="K1743" i="15"/>
  <c r="L1743" i="15" s="1"/>
  <c r="K3657" i="15"/>
  <c r="L3657" i="15" s="1"/>
  <c r="AC112" i="15"/>
  <c r="AC1055" i="15"/>
  <c r="M2177" i="15"/>
  <c r="AD2177" i="15"/>
  <c r="AD3742" i="15"/>
  <c r="AC8" i="15"/>
  <c r="K8" i="15"/>
  <c r="L8" i="15" s="1"/>
  <c r="M1767" i="15"/>
  <c r="AD1767" i="15"/>
  <c r="M4051" i="15"/>
  <c r="K4051" i="15"/>
  <c r="L4051" i="15" s="1"/>
  <c r="K496" i="15"/>
  <c r="L496" i="15" s="1"/>
  <c r="AD496" i="15"/>
  <c r="M4102" i="15"/>
  <c r="AD4102" i="15"/>
  <c r="K4102" i="15"/>
  <c r="L4102" i="15" s="1"/>
  <c r="AC4102" i="15"/>
  <c r="K4950" i="15"/>
  <c r="L4950" i="15" s="1"/>
  <c r="AD4950" i="15"/>
  <c r="AC4950" i="15"/>
  <c r="AD1180" i="15"/>
  <c r="K1180" i="15"/>
  <c r="L1180" i="15" s="1"/>
  <c r="M1180" i="15"/>
  <c r="AC1180" i="15"/>
  <c r="K902" i="15"/>
  <c r="L902" i="15" s="1"/>
  <c r="AC4486" i="15"/>
  <c r="K2323" i="15"/>
  <c r="L2323" i="15" s="1"/>
  <c r="K4926" i="15"/>
  <c r="L4926" i="15" s="1"/>
  <c r="AC3773" i="15"/>
  <c r="K851" i="15"/>
  <c r="L851" i="15" s="1"/>
  <c r="AD680" i="15"/>
  <c r="AC1031" i="15"/>
  <c r="M2779" i="15"/>
  <c r="AD4545" i="15"/>
  <c r="M2586" i="15"/>
  <c r="M393" i="15"/>
  <c r="M3608" i="15"/>
  <c r="M4155" i="15"/>
  <c r="M1885" i="15"/>
  <c r="K3360" i="15"/>
  <c r="L3360" i="15" s="1"/>
  <c r="K359" i="15"/>
  <c r="L359" i="15" s="1"/>
  <c r="M1245" i="15"/>
  <c r="K4634" i="15"/>
  <c r="L4634" i="15" s="1"/>
  <c r="AC4360" i="15"/>
  <c r="M3901" i="15"/>
  <c r="AD683" i="15"/>
  <c r="K4803" i="15"/>
  <c r="L4803" i="15" s="1"/>
  <c r="K290" i="15"/>
  <c r="L290" i="15" s="1"/>
  <c r="AD2097" i="15"/>
  <c r="K2814" i="15"/>
  <c r="L2814" i="15" s="1"/>
  <c r="M1093" i="15"/>
  <c r="AD651" i="15"/>
  <c r="M3535" i="15"/>
  <c r="AC3211" i="15"/>
  <c r="M1449" i="15"/>
  <c r="M688" i="15"/>
  <c r="AD4947" i="15"/>
  <c r="AC1683" i="15"/>
  <c r="M3117" i="15"/>
  <c r="AC3221" i="15"/>
  <c r="K3475" i="15"/>
  <c r="L3475" i="15" s="1"/>
  <c r="AD4061" i="15"/>
  <c r="AC4533" i="15"/>
  <c r="AC2389" i="15"/>
  <c r="AD713" i="15"/>
  <c r="AC1537" i="15"/>
  <c r="K297" i="15"/>
  <c r="L297" i="15" s="1"/>
  <c r="AD1673" i="15"/>
  <c r="AD2681" i="15"/>
  <c r="AD2625" i="15"/>
  <c r="AC175" i="15"/>
  <c r="K4161" i="15"/>
  <c r="L4161" i="15" s="1"/>
  <c r="M286" i="15"/>
  <c r="AD272" i="15"/>
  <c r="AC1958" i="15"/>
  <c r="M2149" i="15"/>
  <c r="K595" i="15"/>
  <c r="L595" i="15" s="1"/>
  <c r="AD3379" i="15"/>
  <c r="M3692" i="15"/>
  <c r="AC3121" i="15"/>
  <c r="K2689" i="15"/>
  <c r="L2689" i="15" s="1"/>
  <c r="M1999" i="15"/>
  <c r="AC3232" i="15"/>
  <c r="AD3297" i="15"/>
  <c r="K3297" i="15"/>
  <c r="L3297" i="15" s="1"/>
  <c r="M1277" i="15"/>
  <c r="AD2247" i="15"/>
  <c r="AC344" i="15"/>
  <c r="AD344" i="15"/>
  <c r="AC128" i="15"/>
  <c r="AD128" i="15"/>
  <c r="K2004" i="15"/>
  <c r="L2004" i="15" s="1"/>
  <c r="M2004" i="15"/>
  <c r="AC2813" i="15"/>
  <c r="AD2813" i="15"/>
  <c r="AD353" i="15"/>
  <c r="K4902" i="15"/>
  <c r="L4902" i="15" s="1"/>
  <c r="K2748" i="15"/>
  <c r="L2748" i="15" s="1"/>
  <c r="M2089" i="15"/>
  <c r="AC3540" i="15"/>
  <c r="M670" i="15"/>
  <c r="M3232" i="15"/>
  <c r="AC2719" i="15"/>
  <c r="M3297" i="15"/>
  <c r="AD1896" i="15"/>
  <c r="AC240" i="15"/>
  <c r="AD408" i="15"/>
  <c r="K344" i="15"/>
  <c r="L344" i="15" s="1"/>
  <c r="K128" i="15"/>
  <c r="L128" i="15" s="1"/>
  <c r="AC2004" i="15"/>
  <c r="M314" i="15"/>
  <c r="K314" i="15"/>
  <c r="L314" i="15" s="1"/>
  <c r="AC1234" i="15"/>
  <c r="K4257" i="15"/>
  <c r="L4257" i="15" s="1"/>
  <c r="K3314" i="15"/>
  <c r="L3314" i="15" s="1"/>
  <c r="AD1815" i="15"/>
  <c r="AD4544" i="15"/>
  <c r="AC4273" i="15"/>
  <c r="AC3278" i="15"/>
  <c r="AD2779" i="15"/>
  <c r="AC113" i="15"/>
  <c r="AD2586" i="15"/>
  <c r="AD4810" i="15"/>
  <c r="K2865" i="15"/>
  <c r="L2865" i="15" s="1"/>
  <c r="AD4440" i="15"/>
  <c r="AC36" i="15"/>
  <c r="AC4744" i="15"/>
  <c r="K2002" i="15"/>
  <c r="L2002" i="15" s="1"/>
  <c r="K4615" i="15"/>
  <c r="L4615" i="15" s="1"/>
  <c r="M4634" i="15"/>
  <c r="K3538" i="15"/>
  <c r="L3538" i="15" s="1"/>
  <c r="M290" i="15"/>
  <c r="M1345" i="15"/>
  <c r="K2443" i="15"/>
  <c r="L2443" i="15" s="1"/>
  <c r="M2783" i="15"/>
  <c r="M4059" i="15"/>
  <c r="K3805" i="15"/>
  <c r="L3805" i="15" s="1"/>
  <c r="K3142" i="15"/>
  <c r="L3142" i="15" s="1"/>
  <c r="K2380" i="15"/>
  <c r="L2380" i="15" s="1"/>
  <c r="AD4214" i="15"/>
  <c r="M713" i="15"/>
  <c r="AD2320" i="15"/>
  <c r="K2023" i="15"/>
  <c r="L2023" i="15" s="1"/>
  <c r="AC1915" i="15"/>
  <c r="M372" i="15"/>
  <c r="AD1857" i="15"/>
  <c r="M871" i="15"/>
  <c r="AD952" i="15"/>
  <c r="M2625" i="15"/>
  <c r="AC4408" i="15"/>
  <c r="AD1478" i="15"/>
  <c r="AD4161" i="15"/>
  <c r="K286" i="15"/>
  <c r="L286" i="15" s="1"/>
  <c r="AD4421" i="15"/>
  <c r="AD3232" i="15"/>
  <c r="K2913" i="15"/>
  <c r="L2913" i="15" s="1"/>
  <c r="AD333" i="15"/>
  <c r="M333" i="15"/>
  <c r="M908" i="15"/>
  <c r="K2881" i="15"/>
  <c r="L2881" i="15" s="1"/>
  <c r="M240" i="15"/>
  <c r="AC408" i="15"/>
  <c r="M344" i="15"/>
  <c r="AD2004" i="15"/>
  <c r="K2813" i="15"/>
  <c r="L2813" i="15" s="1"/>
  <c r="M353" i="15"/>
  <c r="AD3465" i="15"/>
  <c r="K2586" i="15"/>
  <c r="L2586" i="15" s="1"/>
  <c r="AD2865" i="15"/>
  <c r="M4440" i="15"/>
  <c r="M4615" i="15"/>
  <c r="AD4634" i="15"/>
  <c r="AC290" i="15"/>
  <c r="M2443" i="15"/>
  <c r="M3805" i="15"/>
  <c r="AC4214" i="15"/>
  <c r="K1976" i="15"/>
  <c r="L1976" i="15" s="1"/>
  <c r="AD1915" i="15"/>
  <c r="M1857" i="15"/>
  <c r="AD871" i="15"/>
  <c r="K2625" i="15"/>
  <c r="L2625" i="15" s="1"/>
  <c r="K175" i="15"/>
  <c r="L175" i="15" s="1"/>
  <c r="AC286" i="15"/>
  <c r="AD4902" i="15"/>
  <c r="K2149" i="15"/>
  <c r="L2149" i="15" s="1"/>
  <c r="AD2668" i="15"/>
  <c r="M3905" i="15"/>
  <c r="AC3905" i="15"/>
  <c r="AD784" i="15"/>
  <c r="AC784" i="15"/>
  <c r="M1959" i="15"/>
  <c r="AC1959" i="15"/>
  <c r="M4486" i="15"/>
  <c r="M1815" i="15"/>
  <c r="AD4273" i="15"/>
  <c r="AC351" i="15"/>
  <c r="K2779" i="15"/>
  <c r="L2779" i="15" s="1"/>
  <c r="M113" i="15"/>
  <c r="AD393" i="15"/>
  <c r="M3381" i="15"/>
  <c r="AD753" i="15"/>
  <c r="M682" i="15"/>
  <c r="AC1184" i="15"/>
  <c r="AC401" i="15"/>
  <c r="M3772" i="15"/>
  <c r="AC1670" i="15"/>
  <c r="K4440" i="15"/>
  <c r="L4440" i="15" s="1"/>
  <c r="AD1472" i="15"/>
  <c r="AD2002" i="15"/>
  <c r="AD4688" i="15"/>
  <c r="AC4615" i="15"/>
  <c r="K185" i="15"/>
  <c r="L185" i="15" s="1"/>
  <c r="AD1125" i="15"/>
  <c r="AC19" i="15"/>
  <c r="AC3817" i="15"/>
  <c r="AC205" i="15"/>
  <c r="M2610" i="15"/>
  <c r="AD971" i="15"/>
  <c r="M4583" i="15"/>
  <c r="AD307" i="15"/>
  <c r="K2185" i="15"/>
  <c r="L2185" i="15" s="1"/>
  <c r="AD4808" i="15"/>
  <c r="M2703" i="15"/>
  <c r="AD2978" i="15"/>
  <c r="M3142" i="15"/>
  <c r="K2800" i="15"/>
  <c r="L2800" i="15" s="1"/>
  <c r="AC2380" i="15"/>
  <c r="M4593" i="15"/>
  <c r="AC2259" i="15"/>
  <c r="AC1976" i="15"/>
  <c r="AD2470" i="15"/>
  <c r="AC3479" i="15"/>
  <c r="AC1857" i="15"/>
  <c r="M4658" i="15"/>
  <c r="K871" i="15"/>
  <c r="L871" i="15" s="1"/>
  <c r="AC2681" i="15"/>
  <c r="M952" i="15"/>
  <c r="M4408" i="15"/>
  <c r="M2742" i="15"/>
  <c r="AD3215" i="15"/>
  <c r="M2049" i="15"/>
  <c r="M4838" i="15"/>
  <c r="M1958" i="15"/>
  <c r="M2616" i="15"/>
  <c r="AD566" i="15"/>
  <c r="K3540" i="15"/>
  <c r="L3540" i="15" s="1"/>
  <c r="M4255" i="15"/>
  <c r="M1700" i="15"/>
  <c r="M1697" i="15"/>
  <c r="AC1697" i="15"/>
  <c r="M2438" i="15"/>
  <c r="AC341" i="15"/>
  <c r="K2091" i="15"/>
  <c r="L2091" i="15" s="1"/>
  <c r="K3947" i="15"/>
  <c r="L3947" i="15" s="1"/>
  <c r="M2159" i="15"/>
  <c r="K2159" i="15"/>
  <c r="L2159" i="15" s="1"/>
  <c r="M784" i="15"/>
  <c r="AD3991" i="15"/>
  <c r="AD1959" i="15"/>
  <c r="AC1815" i="15"/>
  <c r="AD1316" i="15"/>
  <c r="K4544" i="15"/>
  <c r="L4544" i="15" s="1"/>
  <c r="M851" i="15"/>
  <c r="K4273" i="15"/>
  <c r="L4273" i="15" s="1"/>
  <c r="K113" i="15"/>
  <c r="L113" i="15" s="1"/>
  <c r="AC753" i="15"/>
  <c r="AC3772" i="15"/>
  <c r="M2002" i="15"/>
  <c r="M3670" i="15"/>
  <c r="M1125" i="15"/>
  <c r="K2097" i="15"/>
  <c r="L2097" i="15" s="1"/>
  <c r="AD205" i="15"/>
  <c r="K3311" i="15"/>
  <c r="L3311" i="15" s="1"/>
  <c r="AC307" i="15"/>
  <c r="M643" i="15"/>
  <c r="M2185" i="15"/>
  <c r="AC1294" i="15"/>
  <c r="M2978" i="15"/>
  <c r="M374" i="15"/>
  <c r="AD3142" i="15"/>
  <c r="M2380" i="15"/>
  <c r="AC4593" i="15"/>
  <c r="M4578" i="15"/>
  <c r="K1915" i="15"/>
  <c r="L1915" i="15" s="1"/>
  <c r="K2470" i="15"/>
  <c r="L2470" i="15" s="1"/>
  <c r="M1673" i="15"/>
  <c r="AC952" i="15"/>
  <c r="AD4408" i="15"/>
  <c r="K1478" i="15"/>
  <c r="L1478" i="15" s="1"/>
  <c r="AC3215" i="15"/>
  <c r="AC2049" i="15"/>
  <c r="K4838" i="15"/>
  <c r="L4838" i="15" s="1"/>
  <c r="AC2748" i="15"/>
  <c r="M595" i="15"/>
  <c r="AC3379" i="15"/>
  <c r="AC1415" i="15"/>
  <c r="AD2689" i="15"/>
  <c r="M341" i="15"/>
  <c r="AC1807" i="15"/>
  <c r="AD1807" i="15"/>
  <c r="AC2247" i="15"/>
  <c r="K4628" i="15"/>
  <c r="L4628" i="15" s="1"/>
  <c r="AC4628" i="15"/>
  <c r="K2827" i="15"/>
  <c r="L2827" i="15" s="1"/>
  <c r="M386" i="15"/>
  <c r="AD4926" i="15"/>
  <c r="K3773" i="15"/>
  <c r="L3773" i="15" s="1"/>
  <c r="AC4544" i="15"/>
  <c r="M3278" i="15"/>
  <c r="AC393" i="15"/>
  <c r="M3262" i="15"/>
  <c r="K1184" i="15"/>
  <c r="L1184" i="15" s="1"/>
  <c r="K2225" i="15"/>
  <c r="L2225" i="15" s="1"/>
  <c r="AD3407" i="15"/>
  <c r="M359" i="15"/>
  <c r="K839" i="15"/>
  <c r="L839" i="15" s="1"/>
  <c r="AC168" i="15"/>
  <c r="AC3004" i="15"/>
  <c r="M4803" i="15"/>
  <c r="AD2814" i="15"/>
  <c r="AD1462" i="15"/>
  <c r="K205" i="15"/>
  <c r="L205" i="15" s="1"/>
  <c r="AC2185" i="15"/>
  <c r="AC448" i="15"/>
  <c r="AC297" i="15"/>
  <c r="AC2470" i="15"/>
  <c r="AD209" i="15"/>
  <c r="M1478" i="15"/>
  <c r="AC4255" i="15"/>
  <c r="AD341" i="15"/>
  <c r="M4562" i="15"/>
  <c r="AD4562" i="15"/>
  <c r="K99" i="15"/>
  <c r="L99" i="15" s="1"/>
  <c r="M99" i="15"/>
  <c r="AC99" i="15"/>
  <c r="M1157" i="15"/>
  <c r="AD1157" i="15"/>
  <c r="AD4323" i="15"/>
  <c r="M309" i="15"/>
  <c r="AC2940" i="15"/>
  <c r="AC4257" i="15"/>
  <c r="AD3314" i="15"/>
  <c r="AC48" i="15"/>
  <c r="AD1364" i="15"/>
  <c r="M1841" i="15"/>
  <c r="M2137" i="15"/>
  <c r="M680" i="15"/>
  <c r="AD2033" i="15"/>
  <c r="K428" i="15"/>
  <c r="L428" i="15" s="1"/>
  <c r="K3608" i="15"/>
  <c r="L3608" i="15" s="1"/>
  <c r="K4155" i="15"/>
  <c r="L4155" i="15" s="1"/>
  <c r="M2225" i="15"/>
  <c r="M3708" i="15"/>
  <c r="AC3407" i="15"/>
  <c r="AD454" i="15"/>
  <c r="M839" i="15"/>
  <c r="AD1245" i="15"/>
  <c r="K3913" i="15"/>
  <c r="L3913" i="15" s="1"/>
  <c r="K3551" i="15"/>
  <c r="L3551" i="15" s="1"/>
  <c r="M651" i="15"/>
  <c r="AC1025" i="15"/>
  <c r="K3211" i="15"/>
  <c r="L3211" i="15" s="1"/>
  <c r="K1449" i="15"/>
  <c r="L1449" i="15" s="1"/>
  <c r="AD1683" i="15"/>
  <c r="K1294" i="15"/>
  <c r="L1294" i="15" s="1"/>
  <c r="M342" i="15"/>
  <c r="K3221" i="15"/>
  <c r="L3221" i="15" s="1"/>
  <c r="K4061" i="15"/>
  <c r="L4061" i="15" s="1"/>
  <c r="K2389" i="15"/>
  <c r="L2389" i="15" s="1"/>
  <c r="M3978" i="15"/>
  <c r="K1537" i="15"/>
  <c r="L1537" i="15" s="1"/>
  <c r="M2702" i="15"/>
  <c r="M448" i="15"/>
  <c r="M297" i="15"/>
  <c r="AC372" i="15"/>
  <c r="AD1611" i="15"/>
  <c r="AC1673" i="15"/>
  <c r="M209" i="15"/>
  <c r="K1379" i="15"/>
  <c r="L1379" i="15" s="1"/>
  <c r="AC653" i="15"/>
  <c r="AC1616" i="15"/>
  <c r="AC272" i="15"/>
  <c r="K1958" i="15"/>
  <c r="L1958" i="15" s="1"/>
  <c r="M2748" i="15"/>
  <c r="K3379" i="15"/>
  <c r="L3379" i="15" s="1"/>
  <c r="K3692" i="15"/>
  <c r="L3692" i="15" s="1"/>
  <c r="K1415" i="15"/>
  <c r="L1415" i="15" s="1"/>
  <c r="M2109" i="15"/>
  <c r="AD2109" i="15"/>
  <c r="K1277" i="15"/>
  <c r="L1277" i="15" s="1"/>
  <c r="K2247" i="15"/>
  <c r="L2247" i="15" s="1"/>
  <c r="K240" i="15"/>
  <c r="L240" i="15" s="1"/>
  <c r="K408" i="15"/>
  <c r="L408" i="15" s="1"/>
  <c r="M128" i="15"/>
  <c r="AC379" i="15"/>
  <c r="M379" i="15"/>
  <c r="AD379" i="15"/>
  <c r="AC2268" i="15"/>
  <c r="AD2268" i="15"/>
  <c r="M2891" i="15"/>
  <c r="M3950" i="15"/>
  <c r="K2391" i="15"/>
  <c r="L2391" i="15" s="1"/>
  <c r="AD1114" i="15"/>
  <c r="AC2768" i="15"/>
  <c r="K2146" i="15"/>
  <c r="L2146" i="15" s="1"/>
  <c r="AD602" i="15"/>
  <c r="AD4662" i="15"/>
  <c r="AC3105" i="15"/>
  <c r="K1334" i="15"/>
  <c r="L1334" i="15" s="1"/>
  <c r="AD865" i="15"/>
  <c r="K4876" i="15"/>
  <c r="L4876" i="15" s="1"/>
  <c r="M1776" i="15"/>
  <c r="M363" i="15"/>
  <c r="AC362" i="15"/>
  <c r="K284" i="15"/>
  <c r="L284" i="15" s="1"/>
  <c r="AD601" i="15"/>
  <c r="K4762" i="15"/>
  <c r="L4762" i="15" s="1"/>
  <c r="AC4225" i="15"/>
  <c r="M3934" i="15"/>
  <c r="M3543" i="15"/>
  <c r="AC3777" i="15"/>
  <c r="M2498" i="15"/>
  <c r="AD1668" i="15"/>
  <c r="AD2280" i="15"/>
  <c r="AC1972" i="15"/>
  <c r="K1899" i="15"/>
  <c r="L1899" i="15" s="1"/>
  <c r="AD4425" i="15"/>
  <c r="AD4963" i="15"/>
  <c r="AD2373" i="15"/>
  <c r="AC3401" i="15"/>
  <c r="AD3722" i="15"/>
  <c r="M4651" i="15"/>
  <c r="AC3174" i="15"/>
  <c r="AD2933" i="15"/>
  <c r="M1482" i="15"/>
  <c r="M1837" i="15"/>
  <c r="K4478" i="15"/>
  <c r="L4478" i="15" s="1"/>
  <c r="M1141" i="15"/>
  <c r="M3883" i="15"/>
  <c r="AC3556" i="15"/>
  <c r="M327" i="15"/>
  <c r="K3796" i="15"/>
  <c r="L3796" i="15" s="1"/>
  <c r="AD3527" i="15"/>
  <c r="AC1784" i="15"/>
  <c r="AD1784" i="15"/>
  <c r="M4565" i="15"/>
  <c r="K1816" i="15"/>
  <c r="L1816" i="15" s="1"/>
  <c r="AD4939" i="15"/>
  <c r="K1063" i="15"/>
  <c r="L1063" i="15" s="1"/>
  <c r="K4728" i="15"/>
  <c r="L4728" i="15" s="1"/>
  <c r="AC4728" i="15"/>
  <c r="AD912" i="15"/>
  <c r="AD2941" i="15"/>
  <c r="AC2941" i="15"/>
  <c r="K2941" i="15"/>
  <c r="L2941" i="15" s="1"/>
  <c r="AD1416" i="15"/>
  <c r="AC1416" i="15"/>
  <c r="M1416" i="15"/>
  <c r="K2774" i="15"/>
  <c r="L2774" i="15" s="1"/>
  <c r="AD4632" i="15"/>
  <c r="K2587" i="15"/>
  <c r="L2587" i="15" s="1"/>
  <c r="M1633" i="15"/>
  <c r="M1361" i="15"/>
  <c r="M3220" i="15"/>
  <c r="AD86" i="15"/>
  <c r="AD1690" i="15"/>
  <c r="M1690" i="15"/>
  <c r="AC1772" i="15"/>
  <c r="M1772" i="15"/>
  <c r="K732" i="15"/>
  <c r="L732" i="15" s="1"/>
  <c r="AD732" i="15"/>
  <c r="AC827" i="15"/>
  <c r="M827" i="15"/>
  <c r="AC4708" i="15"/>
  <c r="K4708" i="15"/>
  <c r="L4708" i="15" s="1"/>
  <c r="AD4708" i="15"/>
  <c r="AC3582" i="15"/>
  <c r="K3582" i="15"/>
  <c r="L3582" i="15" s="1"/>
  <c r="K3366" i="15"/>
  <c r="L3366" i="15" s="1"/>
  <c r="M2146" i="15"/>
  <c r="M1334" i="15"/>
  <c r="AD774" i="15"/>
  <c r="AD284" i="15"/>
  <c r="AC4762" i="15"/>
  <c r="AC3585" i="15"/>
  <c r="K1972" i="15"/>
  <c r="L1972" i="15" s="1"/>
  <c r="AC1265" i="15"/>
  <c r="K4651" i="15"/>
  <c r="L4651" i="15" s="1"/>
  <c r="K3174" i="15"/>
  <c r="L3174" i="15" s="1"/>
  <c r="M282" i="15"/>
  <c r="AD1170" i="15"/>
  <c r="K1482" i="15"/>
  <c r="L1482" i="15" s="1"/>
  <c r="AC4478" i="15"/>
  <c r="AC4668" i="15"/>
  <c r="AD4668" i="15"/>
  <c r="AC1816" i="15"/>
  <c r="AC4872" i="15"/>
  <c r="M4771" i="15"/>
  <c r="M1809" i="15"/>
  <c r="AC1809" i="15"/>
  <c r="K1772" i="15"/>
  <c r="L1772" i="15" s="1"/>
  <c r="AC732" i="15"/>
  <c r="K912" i="15"/>
  <c r="L912" i="15" s="1"/>
  <c r="AC3754" i="15"/>
  <c r="M3754" i="15"/>
  <c r="AD722" i="15"/>
  <c r="K722" i="15"/>
  <c r="L722" i="15" s="1"/>
  <c r="AC722" i="15"/>
  <c r="M2941" i="15"/>
  <c r="AC1218" i="15"/>
  <c r="AD1218" i="15"/>
  <c r="M2979" i="15"/>
  <c r="K3245" i="15"/>
  <c r="L3245" i="15" s="1"/>
  <c r="K10" i="15"/>
  <c r="L10" i="15" s="1"/>
  <c r="AC1745" i="15"/>
  <c r="K3572" i="15"/>
  <c r="L3572" i="15" s="1"/>
  <c r="AC1994" i="15"/>
  <c r="AC3366" i="15"/>
  <c r="M2334" i="15"/>
  <c r="AD2146" i="15"/>
  <c r="AD520" i="15"/>
  <c r="AD2126" i="15"/>
  <c r="K4023" i="15"/>
  <c r="L4023" i="15" s="1"/>
  <c r="M2037" i="15"/>
  <c r="AD1334" i="15"/>
  <c r="AD2774" i="15"/>
  <c r="K1602" i="15"/>
  <c r="L1602" i="15" s="1"/>
  <c r="M284" i="15"/>
  <c r="K1271" i="15"/>
  <c r="L1271" i="15" s="1"/>
  <c r="AD2970" i="15"/>
  <c r="AD466" i="15"/>
  <c r="M4762" i="15"/>
  <c r="K3585" i="15"/>
  <c r="L3585" i="15" s="1"/>
  <c r="M1675" i="15"/>
  <c r="K3934" i="15"/>
  <c r="L3934" i="15" s="1"/>
  <c r="AD838" i="15"/>
  <c r="AC673" i="15"/>
  <c r="K3543" i="15"/>
  <c r="L3543" i="15" s="1"/>
  <c r="AD2587" i="15"/>
  <c r="AD1633" i="15"/>
  <c r="K98" i="15"/>
  <c r="L98" i="15" s="1"/>
  <c r="AC1361" i="15"/>
  <c r="M1972" i="15"/>
  <c r="K3220" i="15"/>
  <c r="L3220" i="15" s="1"/>
  <c r="AC2534" i="15"/>
  <c r="AC1301" i="15"/>
  <c r="AD1672" i="15"/>
  <c r="AD1622" i="15"/>
  <c r="M2422" i="15"/>
  <c r="AC4651" i="15"/>
  <c r="AD3174" i="15"/>
  <c r="AC1344" i="15"/>
  <c r="K4388" i="15"/>
  <c r="L4388" i="15" s="1"/>
  <c r="AC1482" i="15"/>
  <c r="AD4478" i="15"/>
  <c r="K1141" i="15"/>
  <c r="L1141" i="15" s="1"/>
  <c r="K86" i="15"/>
  <c r="L86" i="15" s="1"/>
  <c r="K2773" i="15"/>
  <c r="L2773" i="15" s="1"/>
  <c r="M900" i="15"/>
  <c r="M1816" i="15"/>
  <c r="K1690" i="15"/>
  <c r="L1690" i="15" s="1"/>
  <c r="K77" i="15"/>
  <c r="L77" i="15" s="1"/>
  <c r="AD77" i="15"/>
  <c r="AC3681" i="15"/>
  <c r="M3681" i="15"/>
  <c r="AD402" i="15"/>
  <c r="AC402" i="15"/>
  <c r="K402" i="15"/>
  <c r="L402" i="15" s="1"/>
  <c r="M402" i="15"/>
  <c r="M3366" i="15"/>
  <c r="K602" i="15"/>
  <c r="L602" i="15" s="1"/>
  <c r="AC4023" i="15"/>
  <c r="AD1370" i="15"/>
  <c r="K4662" i="15"/>
  <c r="L4662" i="15" s="1"/>
  <c r="K3105" i="15"/>
  <c r="L3105" i="15" s="1"/>
  <c r="K865" i="15"/>
  <c r="L865" i="15" s="1"/>
  <c r="AC2774" i="15"/>
  <c r="AD3585" i="15"/>
  <c r="AD2491" i="15"/>
  <c r="AD3777" i="15"/>
  <c r="AC2587" i="15"/>
  <c r="K2280" i="15"/>
  <c r="L2280" i="15" s="1"/>
  <c r="K1361" i="15"/>
  <c r="L1361" i="15" s="1"/>
  <c r="AC3220" i="15"/>
  <c r="AD4527" i="15"/>
  <c r="M1301" i="15"/>
  <c r="K4843" i="15"/>
  <c r="L4843" i="15" s="1"/>
  <c r="K2390" i="15"/>
  <c r="L2390" i="15" s="1"/>
  <c r="K3401" i="15"/>
  <c r="L3401" i="15" s="1"/>
  <c r="AD1265" i="15"/>
  <c r="AC3722" i="15"/>
  <c r="AD882" i="15"/>
  <c r="M3919" i="15"/>
  <c r="K400" i="15"/>
  <c r="L400" i="15" s="1"/>
  <c r="AC900" i="15"/>
  <c r="AC2360" i="15"/>
  <c r="K2691" i="15"/>
  <c r="L2691" i="15" s="1"/>
  <c r="K4872" i="15"/>
  <c r="L4872" i="15" s="1"/>
  <c r="AD1304" i="15"/>
  <c r="AD2444" i="15"/>
  <c r="M2444" i="15"/>
  <c r="AD3754" i="15"/>
  <c r="AD598" i="15"/>
  <c r="AC4364" i="15"/>
  <c r="AD1817" i="15"/>
  <c r="K1817" i="15"/>
  <c r="L1817" i="15" s="1"/>
  <c r="M3201" i="15"/>
  <c r="K3267" i="15"/>
  <c r="L3267" i="15" s="1"/>
  <c r="AC3267" i="15"/>
  <c r="M77" i="15"/>
  <c r="K3681" i="15"/>
  <c r="L3681" i="15" s="1"/>
  <c r="AC2822" i="15"/>
  <c r="K1633" i="15"/>
  <c r="L1633" i="15" s="1"/>
  <c r="K1344" i="15"/>
  <c r="L1344" i="15" s="1"/>
  <c r="M4388" i="15"/>
  <c r="AD900" i="15"/>
  <c r="M2360" i="15"/>
  <c r="AD4872" i="15"/>
  <c r="K2088" i="15"/>
  <c r="L2088" i="15" s="1"/>
  <c r="AC2088" i="15"/>
  <c r="M1304" i="15"/>
  <c r="AD1247" i="15"/>
  <c r="M1247" i="15"/>
  <c r="M277" i="15"/>
  <c r="K277" i="15"/>
  <c r="L277" i="15" s="1"/>
  <c r="AC277" i="15"/>
  <c r="AC352" i="15"/>
  <c r="AC4363" i="15"/>
  <c r="AC602" i="15"/>
  <c r="M4662" i="15"/>
  <c r="M3105" i="15"/>
  <c r="M865" i="15"/>
  <c r="AC3977" i="15"/>
  <c r="AC2491" i="15"/>
  <c r="K838" i="15"/>
  <c r="L838" i="15" s="1"/>
  <c r="K673" i="15"/>
  <c r="L673" i="15" s="1"/>
  <c r="AD413" i="15"/>
  <c r="AD98" i="15"/>
  <c r="AC2280" i="15"/>
  <c r="K3616" i="15"/>
  <c r="L3616" i="15" s="1"/>
  <c r="K4527" i="15"/>
  <c r="L4527" i="15" s="1"/>
  <c r="M1030" i="15"/>
  <c r="K3015" i="15"/>
  <c r="L3015" i="15" s="1"/>
  <c r="AD3401" i="15"/>
  <c r="AC882" i="15"/>
  <c r="AD3919" i="15"/>
  <c r="AC2933" i="15"/>
  <c r="AD1344" i="15"/>
  <c r="AD780" i="15"/>
  <c r="AC4388" i="15"/>
  <c r="AC1837" i="15"/>
  <c r="K1609" i="15"/>
  <c r="L1609" i="15" s="1"/>
  <c r="AD3796" i="15"/>
  <c r="K4565" i="15"/>
  <c r="L4565" i="15" s="1"/>
  <c r="M2691" i="15"/>
  <c r="AD1601" i="15"/>
  <c r="AC1079" i="15"/>
  <c r="K1304" i="15"/>
  <c r="L1304" i="15" s="1"/>
  <c r="K2444" i="15"/>
  <c r="L2444" i="15" s="1"/>
  <c r="M624" i="15"/>
  <c r="K624" i="15"/>
  <c r="L624" i="15" s="1"/>
  <c r="M598" i="15"/>
  <c r="K3201" i="15"/>
  <c r="L3201" i="15" s="1"/>
  <c r="AC1111" i="15"/>
  <c r="K1111" i="15"/>
  <c r="L1111" i="15" s="1"/>
  <c r="M831" i="15"/>
  <c r="AD1745" i="15"/>
  <c r="K3937" i="15"/>
  <c r="L3937" i="15" s="1"/>
  <c r="M4363" i="15"/>
  <c r="AD2768" i="15"/>
  <c r="AD3163" i="15"/>
  <c r="AD1776" i="15"/>
  <c r="K363" i="15"/>
  <c r="L363" i="15" s="1"/>
  <c r="AD3977" i="15"/>
  <c r="K601" i="15"/>
  <c r="L601" i="15" s="1"/>
  <c r="AD2822" i="15"/>
  <c r="K1128" i="15"/>
  <c r="L1128" i="15" s="1"/>
  <c r="M4225" i="15"/>
  <c r="M2491" i="15"/>
  <c r="M673" i="15"/>
  <c r="K2498" i="15"/>
  <c r="L2498" i="15" s="1"/>
  <c r="M172" i="15"/>
  <c r="K2417" i="15"/>
  <c r="L2417" i="15" s="1"/>
  <c r="AC4055" i="15"/>
  <c r="M1668" i="15"/>
  <c r="AC506" i="15"/>
  <c r="AC4527" i="15"/>
  <c r="K4425" i="15"/>
  <c r="L4425" i="15" s="1"/>
  <c r="AC56" i="15"/>
  <c r="AC3015" i="15"/>
  <c r="K3722" i="15"/>
  <c r="L3722" i="15" s="1"/>
  <c r="M882" i="15"/>
  <c r="AC3919" i="15"/>
  <c r="M780" i="15"/>
  <c r="AC3883" i="15"/>
  <c r="AC2691" i="15"/>
  <c r="K4939" i="15"/>
  <c r="L4939" i="15" s="1"/>
  <c r="M2021" i="15"/>
  <c r="K598" i="15"/>
  <c r="L598" i="15" s="1"/>
  <c r="AC2170" i="15"/>
  <c r="AC3011" i="15"/>
  <c r="M3011" i="15"/>
  <c r="AD746" i="15"/>
  <c r="AD3735" i="15"/>
  <c r="AD1804" i="15"/>
  <c r="AC2775" i="15"/>
  <c r="AC2114" i="15"/>
  <c r="K4685" i="15"/>
  <c r="L4685" i="15" s="1"/>
  <c r="AC2523" i="15"/>
  <c r="M2826" i="15"/>
  <c r="M4778" i="15"/>
  <c r="K245" i="15"/>
  <c r="L245" i="15" s="1"/>
  <c r="K4095" i="15"/>
  <c r="L4095" i="15" s="1"/>
  <c r="M1091" i="15"/>
  <c r="AC75" i="15"/>
  <c r="AD818" i="15"/>
  <c r="AC1808" i="15"/>
  <c r="K1859" i="15"/>
  <c r="L1859" i="15" s="1"/>
  <c r="AC1480" i="15"/>
  <c r="K2156" i="15"/>
  <c r="L2156" i="15" s="1"/>
  <c r="AC4696" i="15"/>
  <c r="M1158" i="15"/>
  <c r="AD1720" i="15"/>
  <c r="M1720" i="15"/>
  <c r="AD2611" i="15"/>
  <c r="K2124" i="15"/>
  <c r="L2124" i="15" s="1"/>
  <c r="AC1507" i="15"/>
  <c r="K2623" i="15"/>
  <c r="L2623" i="15" s="1"/>
  <c r="M241" i="15"/>
  <c r="M121" i="15"/>
  <c r="AC445" i="15"/>
  <c r="M2406" i="15"/>
  <c r="AC422" i="15"/>
  <c r="M746" i="15"/>
  <c r="AC1029" i="15"/>
  <c r="AC837" i="15"/>
  <c r="AD1434" i="15"/>
  <c r="K505" i="15"/>
  <c r="L505" i="15" s="1"/>
  <c r="M1286" i="15"/>
  <c r="K43" i="15"/>
  <c r="L43" i="15" s="1"/>
  <c r="M1281" i="15"/>
  <c r="AC4042" i="15"/>
  <c r="AC1710" i="15"/>
  <c r="AD2775" i="15"/>
  <c r="M2776" i="15"/>
  <c r="AC1356" i="15"/>
  <c r="K2523" i="15"/>
  <c r="L2523" i="15" s="1"/>
  <c r="K1231" i="15"/>
  <c r="L1231" i="15" s="1"/>
  <c r="AD2432" i="15"/>
  <c r="M3536" i="15"/>
  <c r="K3374" i="15"/>
  <c r="L3374" i="15" s="1"/>
  <c r="AD2826" i="15"/>
  <c r="K978" i="15"/>
  <c r="L978" i="15" s="1"/>
  <c r="M416" i="15"/>
  <c r="AD2153" i="15"/>
  <c r="K823" i="15"/>
  <c r="L823" i="15" s="1"/>
  <c r="AD1452" i="15"/>
  <c r="AC1251" i="15"/>
  <c r="M1937" i="15"/>
  <c r="AC2420" i="15"/>
  <c r="M948" i="15"/>
  <c r="K50" i="15"/>
  <c r="L50" i="15" s="1"/>
  <c r="AC3822" i="15"/>
  <c r="M1133" i="15"/>
  <c r="AC2736" i="15"/>
  <c r="AC469" i="15"/>
  <c r="AD1240" i="15"/>
  <c r="K4570" i="15"/>
  <c r="L4570" i="15" s="1"/>
  <c r="AD322" i="15"/>
  <c r="AC1567" i="15"/>
  <c r="AD55" i="15"/>
  <c r="K2843" i="15"/>
  <c r="L2843" i="15" s="1"/>
  <c r="K4516" i="15"/>
  <c r="L4516" i="15" s="1"/>
  <c r="AC2275" i="15"/>
  <c r="AC123" i="15"/>
  <c r="AC3758" i="15"/>
  <c r="M549" i="15"/>
  <c r="AD1859" i="15"/>
  <c r="AC561" i="15"/>
  <c r="M561" i="15"/>
  <c r="M1519" i="15"/>
  <c r="AC2156" i="15"/>
  <c r="K2972" i="15"/>
  <c r="L2972" i="15" s="1"/>
  <c r="AD2972" i="15"/>
  <c r="AC241" i="15"/>
  <c r="K1356" i="15"/>
  <c r="L1356" i="15" s="1"/>
  <c r="M2523" i="15"/>
  <c r="M2420" i="15"/>
  <c r="AC50" i="15"/>
  <c r="K1133" i="15"/>
  <c r="L1133" i="15" s="1"/>
  <c r="AD3383" i="15"/>
  <c r="M3383" i="15"/>
  <c r="M2162" i="15"/>
  <c r="AC1081" i="15"/>
  <c r="AD1081" i="15"/>
  <c r="K1081" i="15"/>
  <c r="L1081" i="15" s="1"/>
  <c r="AC1502" i="15"/>
  <c r="M1502" i="15"/>
  <c r="AC2430" i="15"/>
  <c r="K354" i="15"/>
  <c r="L354" i="15" s="1"/>
  <c r="M966" i="15"/>
  <c r="M4687" i="15"/>
  <c r="AD2124" i="15"/>
  <c r="M1995" i="15"/>
  <c r="M2623" i="15"/>
  <c r="K3951" i="15"/>
  <c r="L3951" i="15" s="1"/>
  <c r="M3067" i="15"/>
  <c r="K4850" i="15"/>
  <c r="L4850" i="15" s="1"/>
  <c r="K3414" i="15"/>
  <c r="L3414" i="15" s="1"/>
  <c r="AC1094" i="15"/>
  <c r="M1434" i="15"/>
  <c r="K767" i="15"/>
  <c r="L767" i="15" s="1"/>
  <c r="M1227" i="15"/>
  <c r="K194" i="15"/>
  <c r="L194" i="15" s="1"/>
  <c r="K4042" i="15"/>
  <c r="L4042" i="15" s="1"/>
  <c r="AC4130" i="15"/>
  <c r="AC2433" i="15"/>
  <c r="AD4860" i="15"/>
  <c r="K4760" i="15"/>
  <c r="L4760" i="15" s="1"/>
  <c r="M631" i="15"/>
  <c r="AD1356" i="15"/>
  <c r="M1231" i="15"/>
  <c r="AD2555" i="15"/>
  <c r="K3847" i="15"/>
  <c r="L3847" i="15" s="1"/>
  <c r="AC227" i="15"/>
  <c r="K2826" i="15"/>
  <c r="L2826" i="15" s="1"/>
  <c r="AD416" i="15"/>
  <c r="AC245" i="15"/>
  <c r="AD3056" i="15"/>
  <c r="AD4444" i="15"/>
  <c r="AD3356" i="15"/>
  <c r="AD1251" i="15"/>
  <c r="K2420" i="15"/>
  <c r="L2420" i="15" s="1"/>
  <c r="M4607" i="15"/>
  <c r="AC2449" i="15"/>
  <c r="AD1530" i="15"/>
  <c r="K2794" i="15"/>
  <c r="L2794" i="15" s="1"/>
  <c r="K2687" i="15"/>
  <c r="L2687" i="15" s="1"/>
  <c r="K469" i="15"/>
  <c r="L469" i="15" s="1"/>
  <c r="AC1240" i="15"/>
  <c r="AC55" i="15"/>
  <c r="AD1962" i="15"/>
  <c r="K4763" i="15"/>
  <c r="L4763" i="15" s="1"/>
  <c r="K2275" i="15"/>
  <c r="L2275" i="15" s="1"/>
  <c r="M3758" i="15"/>
  <c r="AC549" i="15"/>
  <c r="K3383" i="15"/>
  <c r="L3383" i="15" s="1"/>
  <c r="K3091" i="15"/>
  <c r="L3091" i="15" s="1"/>
  <c r="AD1519" i="15"/>
  <c r="K4711" i="15"/>
  <c r="L4711" i="15" s="1"/>
  <c r="AD268" i="15"/>
  <c r="M2573" i="15"/>
  <c r="K2573" i="15"/>
  <c r="L2573" i="15" s="1"/>
  <c r="AD2573" i="15"/>
  <c r="K1502" i="15"/>
  <c r="L1502" i="15" s="1"/>
  <c r="AD1117" i="15"/>
  <c r="M3985" i="15"/>
  <c r="M2124" i="15"/>
  <c r="K1253" i="15"/>
  <c r="L1253" i="15" s="1"/>
  <c r="AC3047" i="15"/>
  <c r="K288" i="15"/>
  <c r="L288" i="15" s="1"/>
  <c r="AC2623" i="15"/>
  <c r="AD3067" i="15"/>
  <c r="K1512" i="15"/>
  <c r="L1512" i="15" s="1"/>
  <c r="M4008" i="15"/>
  <c r="M3837" i="15"/>
  <c r="AC3994" i="15"/>
  <c r="M1812" i="15"/>
  <c r="AD3806" i="15"/>
  <c r="AC1043" i="15"/>
  <c r="K1281" i="15"/>
  <c r="L1281" i="15" s="1"/>
  <c r="AD4042" i="15"/>
  <c r="M4130" i="15"/>
  <c r="K4336" i="15"/>
  <c r="L4336" i="15" s="1"/>
  <c r="AC416" i="15"/>
  <c r="M1251" i="15"/>
  <c r="K1240" i="15"/>
  <c r="L1240" i="15" s="1"/>
  <c r="M1962" i="15"/>
  <c r="M723" i="15"/>
  <c r="K723" i="15"/>
  <c r="L723" i="15" s="1"/>
  <c r="K3758" i="15"/>
  <c r="L3758" i="15" s="1"/>
  <c r="AD3091" i="15"/>
  <c r="AC3091" i="15"/>
  <c r="K453" i="15"/>
  <c r="L453" i="15" s="1"/>
  <c r="M453" i="15"/>
  <c r="M301" i="15"/>
  <c r="AD301" i="15"/>
  <c r="M815" i="15"/>
  <c r="AD815" i="15"/>
  <c r="AC4687" i="15"/>
  <c r="K3047" i="15"/>
  <c r="L3047" i="15" s="1"/>
  <c r="K3067" i="15"/>
  <c r="L3067" i="15" s="1"/>
  <c r="AC1281" i="15"/>
  <c r="AD1053" i="15"/>
  <c r="AC4760" i="15"/>
  <c r="AD631" i="15"/>
  <c r="M2555" i="15"/>
  <c r="M245" i="15"/>
  <c r="AD2796" i="15"/>
  <c r="AD2418" i="15"/>
  <c r="AC3227" i="15"/>
  <c r="M1586" i="15"/>
  <c r="AD3065" i="15"/>
  <c r="AD2449" i="15"/>
  <c r="K1530" i="15"/>
  <c r="L1530" i="15" s="1"/>
  <c r="K4103" i="15"/>
  <c r="L4103" i="15" s="1"/>
  <c r="AD75" i="15"/>
  <c r="K2718" i="15"/>
  <c r="L2718" i="15" s="1"/>
  <c r="M2687" i="15"/>
  <c r="K1962" i="15"/>
  <c r="L1962" i="15" s="1"/>
  <c r="K1002" i="15"/>
  <c r="L1002" i="15" s="1"/>
  <c r="AD1002" i="15"/>
  <c r="AC1859" i="15"/>
  <c r="AD1480" i="15"/>
  <c r="K2162" i="15"/>
  <c r="L2162" i="15" s="1"/>
  <c r="AC453" i="15"/>
  <c r="AD4696" i="15"/>
  <c r="M4711" i="15"/>
  <c r="M253" i="15"/>
  <c r="AC253" i="15"/>
  <c r="K253" i="15"/>
  <c r="L253" i="15" s="1"/>
  <c r="AD1158" i="15"/>
  <c r="AC301" i="15"/>
  <c r="K2293" i="15"/>
  <c r="L2293" i="15" s="1"/>
  <c r="K3985" i="15"/>
  <c r="L3985" i="15" s="1"/>
  <c r="AC2611" i="15"/>
  <c r="AC628" i="15"/>
  <c r="AC1191" i="15"/>
  <c r="AC1253" i="15"/>
  <c r="AD288" i="15"/>
  <c r="AC903" i="15"/>
  <c r="AD3837" i="15"/>
  <c r="M3994" i="15"/>
  <c r="K1812" i="15"/>
  <c r="L1812" i="15" s="1"/>
  <c r="AC3806" i="15"/>
  <c r="M1043" i="15"/>
  <c r="M4234" i="15"/>
  <c r="M993" i="15"/>
  <c r="AC3529" i="15"/>
  <c r="K856" i="15"/>
  <c r="L856" i="15" s="1"/>
  <c r="AC1355" i="15"/>
  <c r="M1432" i="15"/>
  <c r="AC4778" i="15"/>
  <c r="K2796" i="15"/>
  <c r="L2796" i="15" s="1"/>
  <c r="K2418" i="15"/>
  <c r="L2418" i="15" s="1"/>
  <c r="AD3227" i="15"/>
  <c r="M866" i="15"/>
  <c r="M3065" i="15"/>
  <c r="M2239" i="15"/>
  <c r="AC1289" i="15"/>
  <c r="AC571" i="15"/>
  <c r="AC2348" i="15"/>
  <c r="AD50" i="15"/>
  <c r="AD1091" i="15"/>
  <c r="K1960" i="15"/>
  <c r="L1960" i="15" s="1"/>
  <c r="AD1001" i="15"/>
  <c r="K3301" i="15"/>
  <c r="L3301" i="15" s="1"/>
  <c r="M3301" i="15"/>
  <c r="AD3301" i="15"/>
  <c r="K241" i="15"/>
  <c r="L241" i="15" s="1"/>
  <c r="AD500" i="15"/>
  <c r="K1289" i="15"/>
  <c r="L1289" i="15" s="1"/>
  <c r="AD3822" i="15"/>
  <c r="AD469" i="15"/>
  <c r="K75" i="15"/>
  <c r="L75" i="15" s="1"/>
  <c r="M1567" i="15"/>
  <c r="AD4233" i="15"/>
  <c r="AC4516" i="15"/>
  <c r="M1480" i="15"/>
  <c r="M4696" i="15"/>
  <c r="AC2071" i="15"/>
  <c r="M2071" i="15"/>
  <c r="AC1158" i="15"/>
  <c r="AD118" i="15"/>
  <c r="AD970" i="15"/>
  <c r="AD1732" i="15"/>
  <c r="M235" i="15"/>
  <c r="AD462" i="15"/>
  <c r="AD1569" i="15"/>
  <c r="AD1165" i="15"/>
  <c r="K3929" i="15"/>
  <c r="L3929" i="15" s="1"/>
  <c r="K4200" i="15"/>
  <c r="L4200" i="15" s="1"/>
  <c r="AD127" i="15"/>
  <c r="K3059" i="15"/>
  <c r="L3059" i="15" s="1"/>
  <c r="AD4101" i="15"/>
  <c r="M266" i="15"/>
  <c r="AC4145" i="15"/>
  <c r="AC1214" i="15"/>
  <c r="AC950" i="15"/>
  <c r="AD1773" i="15"/>
  <c r="K1868" i="15"/>
  <c r="L1868" i="15" s="1"/>
  <c r="AC1221" i="15"/>
  <c r="AD4141" i="15"/>
  <c r="AC2180" i="15"/>
  <c r="AD2229" i="15"/>
  <c r="K1604" i="15"/>
  <c r="L1604" i="15" s="1"/>
  <c r="AC3264" i="15"/>
  <c r="M2708" i="15"/>
  <c r="K4441" i="15"/>
  <c r="L4441" i="15" s="1"/>
  <c r="K3697" i="15"/>
  <c r="L3697" i="15" s="1"/>
  <c r="M4348" i="15"/>
  <c r="AC3684" i="15"/>
  <c r="M4441" i="15"/>
  <c r="AD621" i="15"/>
  <c r="M4324" i="15"/>
  <c r="AD3437" i="15"/>
  <c r="AC1136" i="15"/>
  <c r="K3389" i="15"/>
  <c r="L3389" i="15" s="1"/>
  <c r="M4016" i="15"/>
  <c r="AC4547" i="15"/>
  <c r="AC3281" i="15"/>
  <c r="AC4473" i="15"/>
  <c r="M531" i="15"/>
  <c r="M934" i="15"/>
  <c r="K2486" i="15"/>
  <c r="L2486" i="15" s="1"/>
  <c r="M4736" i="15"/>
  <c r="M4538" i="15"/>
  <c r="K1939" i="15"/>
  <c r="L1939" i="15" s="1"/>
  <c r="M4438" i="15"/>
  <c r="AC3798" i="15"/>
  <c r="K2879" i="15"/>
  <c r="L2879" i="15" s="1"/>
  <c r="M2494" i="15"/>
  <c r="K2494" i="15"/>
  <c r="L2494" i="15" s="1"/>
  <c r="AC1272" i="15"/>
  <c r="M1272" i="15"/>
  <c r="M1197" i="15"/>
  <c r="M3797" i="15"/>
  <c r="AD3797" i="15"/>
  <c r="K2113" i="15"/>
  <c r="L2113" i="15" s="1"/>
  <c r="AC3343" i="15"/>
  <c r="K3343" i="15"/>
  <c r="L3343" i="15" s="1"/>
  <c r="AD67" i="15"/>
  <c r="AD4370" i="15"/>
  <c r="K4370" i="15"/>
  <c r="L4370" i="15" s="1"/>
  <c r="AC4370" i="15"/>
  <c r="M2731" i="15"/>
  <c r="M2221" i="15"/>
  <c r="AC2221" i="15"/>
  <c r="AC1978" i="15"/>
  <c r="M1978" i="15"/>
  <c r="K1978" i="15"/>
  <c r="L1978" i="15" s="1"/>
  <c r="AD1978" i="15"/>
  <c r="AC4508" i="15"/>
  <c r="AC1868" i="15"/>
  <c r="K1221" i="15"/>
  <c r="L1221" i="15" s="1"/>
  <c r="K4141" i="15"/>
  <c r="L4141" i="15" s="1"/>
  <c r="K4324" i="15"/>
  <c r="L4324" i="15" s="1"/>
  <c r="M728" i="15"/>
  <c r="K4736" i="15"/>
  <c r="L4736" i="15" s="1"/>
  <c r="M1939" i="15"/>
  <c r="K3923" i="15"/>
  <c r="L3923" i="15" s="1"/>
  <c r="M2542" i="15"/>
  <c r="AD4591" i="15"/>
  <c r="M3640" i="15"/>
  <c r="AD3282" i="15"/>
  <c r="M1148" i="15"/>
  <c r="AC1148" i="15"/>
  <c r="AD877" i="15"/>
  <c r="K877" i="15"/>
  <c r="L877" i="15" s="1"/>
  <c r="M877" i="15"/>
  <c r="AC877" i="15"/>
  <c r="M1018" i="15"/>
  <c r="K1018" i="15"/>
  <c r="L1018" i="15" s="1"/>
  <c r="AD1018" i="15"/>
  <c r="AC1018" i="15"/>
  <c r="AD2262" i="15"/>
  <c r="M2262" i="15"/>
  <c r="K2262" i="15"/>
  <c r="L2262" i="15" s="1"/>
  <c r="AC2262" i="15"/>
  <c r="AC3859" i="15"/>
  <c r="M3859" i="15"/>
  <c r="K1555" i="15"/>
  <c r="L1555" i="15" s="1"/>
  <c r="M1555" i="15"/>
  <c r="AD1555" i="15"/>
  <c r="AC1555" i="15"/>
  <c r="M1369" i="15"/>
  <c r="AC3060" i="15"/>
  <c r="AC736" i="15"/>
  <c r="M397" i="15"/>
  <c r="AD3059" i="15"/>
  <c r="AD4554" i="15"/>
  <c r="AC2446" i="15"/>
  <c r="AC2564" i="15"/>
  <c r="M2180" i="15"/>
  <c r="K2229" i="15"/>
  <c r="L2229" i="15" s="1"/>
  <c r="AD3428" i="15"/>
  <c r="M3155" i="15"/>
  <c r="K3264" i="15"/>
  <c r="L3264" i="15" s="1"/>
  <c r="K2708" i="15"/>
  <c r="L2708" i="15" s="1"/>
  <c r="AD2765" i="15"/>
  <c r="K3684" i="15"/>
  <c r="L3684" i="15" s="1"/>
  <c r="AD3981" i="15"/>
  <c r="M1644" i="15"/>
  <c r="AD4548" i="15"/>
  <c r="M3437" i="15"/>
  <c r="M3259" i="15"/>
  <c r="AC4016" i="15"/>
  <c r="AD4547" i="15"/>
  <c r="AC3923" i="15"/>
  <c r="AD1466" i="15"/>
  <c r="AC1466" i="15"/>
  <c r="M3764" i="15"/>
  <c r="K3764" i="15"/>
  <c r="L3764" i="15" s="1"/>
  <c r="AD1032" i="15"/>
  <c r="M1032" i="15"/>
  <c r="K254" i="15"/>
  <c r="L254" i="15" s="1"/>
  <c r="AC254" i="15"/>
  <c r="AD254" i="15"/>
  <c r="AD2818" i="15"/>
  <c r="M2818" i="15"/>
  <c r="AD4519" i="15"/>
  <c r="K4519" i="15"/>
  <c r="L4519" i="15" s="1"/>
  <c r="AC4519" i="15"/>
  <c r="M4519" i="15"/>
  <c r="M1669" i="15"/>
  <c r="K1669" i="15"/>
  <c r="L1669" i="15" s="1"/>
  <c r="AD1669" i="15"/>
  <c r="AC1669" i="15"/>
  <c r="K1638" i="15"/>
  <c r="L1638" i="15" s="1"/>
  <c r="AD1638" i="15"/>
  <c r="AC1638" i="15"/>
  <c r="M1638" i="15"/>
  <c r="AC3738" i="15"/>
  <c r="AD3738" i="15"/>
  <c r="K3738" i="15"/>
  <c r="L3738" i="15" s="1"/>
  <c r="K2235" i="15"/>
  <c r="L2235" i="15" s="1"/>
  <c r="AC2235" i="15"/>
  <c r="AD2235" i="15"/>
  <c r="AC4798" i="15"/>
  <c r="K4798" i="15"/>
  <c r="L4798" i="15" s="1"/>
  <c r="M4798" i="15"/>
  <c r="AD4798" i="15"/>
  <c r="K4717" i="15"/>
  <c r="L4717" i="15" s="1"/>
  <c r="AD4717" i="15"/>
  <c r="K1369" i="15"/>
  <c r="L1369" i="15" s="1"/>
  <c r="K3060" i="15"/>
  <c r="L3060" i="15" s="1"/>
  <c r="AC3437" i="15"/>
  <c r="AC3259" i="15"/>
  <c r="AD728" i="15"/>
  <c r="AD934" i="15"/>
  <c r="AC302" i="15"/>
  <c r="M2726" i="15"/>
  <c r="AC2542" i="15"/>
  <c r="M4591" i="15"/>
  <c r="K4438" i="15"/>
  <c r="L4438" i="15" s="1"/>
  <c r="AD2324" i="15"/>
  <c r="AC2084" i="15"/>
  <c r="AC3640" i="15"/>
  <c r="AD1197" i="15"/>
  <c r="M3802" i="15"/>
  <c r="AC3282" i="15"/>
  <c r="AD3748" i="15"/>
  <c r="AC3748" i="15"/>
  <c r="K3050" i="15"/>
  <c r="L3050" i="15" s="1"/>
  <c r="K1385" i="15"/>
  <c r="L1385" i="15" s="1"/>
  <c r="AC2483" i="15"/>
  <c r="M2483" i="15"/>
  <c r="AC3764" i="15"/>
  <c r="K1032" i="15"/>
  <c r="L1032" i="15" s="1"/>
  <c r="M254" i="15"/>
  <c r="M3888" i="15"/>
  <c r="AC3888" i="15"/>
  <c r="AD3888" i="15"/>
  <c r="M599" i="15"/>
  <c r="AD599" i="15"/>
  <c r="AC816" i="15"/>
  <c r="M816" i="15"/>
  <c r="AD816" i="15"/>
  <c r="K816" i="15"/>
  <c r="L816" i="15" s="1"/>
  <c r="K1569" i="15"/>
  <c r="L1569" i="15" s="1"/>
  <c r="AC4245" i="15"/>
  <c r="K736" i="15"/>
  <c r="L736" i="15" s="1"/>
  <c r="M4554" i="15"/>
  <c r="AD2446" i="15"/>
  <c r="AC3534" i="15"/>
  <c r="AD358" i="15"/>
  <c r="M3936" i="15"/>
  <c r="K3928" i="15"/>
  <c r="L3928" i="15" s="1"/>
  <c r="AC3155" i="15"/>
  <c r="M1039" i="15"/>
  <c r="AD4949" i="15"/>
  <c r="M2765" i="15"/>
  <c r="AC3240" i="15"/>
  <c r="M3981" i="15"/>
  <c r="AC1644" i="15"/>
  <c r="AD2542" i="15"/>
  <c r="K3640" i="15"/>
  <c r="L3640" i="15" s="1"/>
  <c r="M4078" i="15"/>
  <c r="AC4078" i="15"/>
  <c r="AD3492" i="15"/>
  <c r="AC3492" i="15"/>
  <c r="M4874" i="15"/>
  <c r="AC4874" i="15"/>
  <c r="K4874" i="15"/>
  <c r="L4874" i="15" s="1"/>
  <c r="M1313" i="15"/>
  <c r="K1313" i="15"/>
  <c r="L1313" i="15" s="1"/>
  <c r="AD3332" i="15"/>
  <c r="M3332" i="15"/>
  <c r="AC3072" i="15"/>
  <c r="AD3072" i="15"/>
  <c r="AC1268" i="15"/>
  <c r="M1268" i="15"/>
  <c r="K397" i="15"/>
  <c r="L397" i="15" s="1"/>
  <c r="AC81" i="15"/>
  <c r="M313" i="15"/>
  <c r="M1657" i="15"/>
  <c r="AC1100" i="15"/>
  <c r="M2446" i="15"/>
  <c r="M1773" i="15"/>
  <c r="M1868" i="15"/>
  <c r="K4420" i="15"/>
  <c r="L4420" i="15" s="1"/>
  <c r="AC2858" i="15"/>
  <c r="M4141" i="15"/>
  <c r="AC1007" i="15"/>
  <c r="AD3155" i="15"/>
  <c r="M3264" i="15"/>
  <c r="AC2784" i="15"/>
  <c r="M4949" i="15"/>
  <c r="AD3697" i="15"/>
  <c r="K2910" i="15"/>
  <c r="L2910" i="15" s="1"/>
  <c r="M3684" i="15"/>
  <c r="AC4324" i="15"/>
  <c r="AC3389" i="15"/>
  <c r="AD2027" i="15"/>
  <c r="AD3161" i="15"/>
  <c r="AD4736" i="15"/>
  <c r="M4135" i="15"/>
  <c r="AD1939" i="15"/>
  <c r="AD3923" i="15"/>
  <c r="AD2726" i="15"/>
  <c r="M1393" i="15"/>
  <c r="K2889" i="15"/>
  <c r="L2889" i="15" s="1"/>
  <c r="M85" i="15"/>
  <c r="AC2324" i="15"/>
  <c r="M3111" i="15"/>
  <c r="M2879" i="15"/>
  <c r="M3195" i="15"/>
  <c r="M2084" i="15"/>
  <c r="AC4079" i="15"/>
  <c r="M4079" i="15"/>
  <c r="AC3802" i="15"/>
  <c r="K3282" i="15"/>
  <c r="L3282" i="15" s="1"/>
  <c r="M3492" i="15"/>
  <c r="K3452" i="15"/>
  <c r="L3452" i="15" s="1"/>
  <c r="AC3452" i="15"/>
  <c r="M1385" i="15"/>
  <c r="AD4874" i="15"/>
  <c r="M4182" i="15"/>
  <c r="AD4182" i="15"/>
  <c r="AC1313" i="15"/>
  <c r="M4151" i="15"/>
  <c r="AC4151" i="15"/>
  <c r="K4151" i="15"/>
  <c r="L4151" i="15" s="1"/>
  <c r="AD4151" i="15"/>
  <c r="K22" i="15"/>
  <c r="L22" i="15" s="1"/>
  <c r="AD22" i="15"/>
  <c r="AC22" i="15"/>
  <c r="K3981" i="15"/>
  <c r="L3981" i="15" s="1"/>
  <c r="K2726" i="15"/>
  <c r="L2726" i="15" s="1"/>
  <c r="AD2486" i="15"/>
  <c r="M2324" i="15"/>
  <c r="AD2084" i="15"/>
  <c r="M298" i="15"/>
  <c r="AD298" i="15"/>
  <c r="K298" i="15"/>
  <c r="L298" i="15" s="1"/>
  <c r="K4491" i="15"/>
  <c r="L4491" i="15" s="1"/>
  <c r="M4491" i="15"/>
  <c r="M4797" i="15"/>
  <c r="M3100" i="15"/>
  <c r="AC3100" i="15"/>
  <c r="AC4182" i="15"/>
  <c r="AC3289" i="15"/>
  <c r="K3289" i="15"/>
  <c r="L3289" i="15" s="1"/>
  <c r="M3289" i="15"/>
  <c r="AD1049" i="15"/>
  <c r="M1049" i="15"/>
  <c r="K1049" i="15"/>
  <c r="L1049" i="15" s="1"/>
  <c r="AC1049" i="15"/>
  <c r="M4592" i="15"/>
  <c r="K4592" i="15"/>
  <c r="L4592" i="15" s="1"/>
  <c r="AC4592" i="15"/>
  <c r="AC1397" i="15"/>
  <c r="AD1397" i="15"/>
  <c r="M1397" i="15"/>
  <c r="K1397" i="15"/>
  <c r="L1397" i="15" s="1"/>
  <c r="M801" i="15"/>
  <c r="K801" i="15"/>
  <c r="L801" i="15" s="1"/>
  <c r="AD801" i="15"/>
  <c r="AC801" i="15"/>
  <c r="AC1810" i="15"/>
  <c r="M4101" i="15"/>
  <c r="AD1657" i="15"/>
  <c r="K1773" i="15"/>
  <c r="L1773" i="15" s="1"/>
  <c r="AC1367" i="15"/>
  <c r="AD1221" i="15"/>
  <c r="K2858" i="15"/>
  <c r="L2858" i="15" s="1"/>
  <c r="K3719" i="15"/>
  <c r="L3719" i="15" s="1"/>
  <c r="K3421" i="15"/>
  <c r="L3421" i="15" s="1"/>
  <c r="M2828" i="15"/>
  <c r="M3697" i="15"/>
  <c r="AD3389" i="15"/>
  <c r="K3064" i="15"/>
  <c r="L3064" i="15" s="1"/>
  <c r="AD1123" i="15"/>
  <c r="AC3348" i="15"/>
  <c r="AD3477" i="15"/>
  <c r="AC3579" i="15"/>
  <c r="M1913" i="15"/>
  <c r="AD4959" i="15"/>
  <c r="AC2879" i="15"/>
  <c r="M1341" i="15"/>
  <c r="K1341" i="15"/>
  <c r="L1341" i="15" s="1"/>
  <c r="K2621" i="15"/>
  <c r="L2621" i="15" s="1"/>
  <c r="K4079" i="15"/>
  <c r="L4079" i="15" s="1"/>
  <c r="K4765" i="15"/>
  <c r="L4765" i="15" s="1"/>
  <c r="AD3802" i="15"/>
  <c r="AC298" i="15"/>
  <c r="AD4491" i="15"/>
  <c r="K1092" i="15"/>
  <c r="L1092" i="15" s="1"/>
  <c r="AC3702" i="15"/>
  <c r="K3385" i="15"/>
  <c r="L3385" i="15" s="1"/>
  <c r="K4182" i="15"/>
  <c r="L4182" i="15" s="1"/>
  <c r="AD3417" i="15"/>
  <c r="K3417" i="15"/>
  <c r="L3417" i="15" s="1"/>
  <c r="AC3417" i="15"/>
  <c r="M3417" i="15"/>
  <c r="K2641" i="15"/>
  <c r="L2641" i="15" s="1"/>
  <c r="AD2641" i="15"/>
  <c r="AC2641" i="15"/>
  <c r="M2641" i="15"/>
  <c r="AD2833" i="15"/>
  <c r="K2833" i="15"/>
  <c r="L2833" i="15" s="1"/>
  <c r="AC2833" i="15"/>
  <c r="M2833" i="15"/>
  <c r="AC4955" i="15"/>
  <c r="M4955" i="15"/>
  <c r="AD4955" i="15"/>
  <c r="K4955" i="15"/>
  <c r="L4955" i="15" s="1"/>
  <c r="M4243" i="15"/>
  <c r="M2261" i="15"/>
  <c r="AD4788" i="15"/>
  <c r="K1376" i="15"/>
  <c r="L1376" i="15" s="1"/>
  <c r="M1246" i="15"/>
  <c r="AC4724" i="15"/>
  <c r="M464" i="15"/>
  <c r="K464" i="15"/>
  <c r="L464" i="15" s="1"/>
  <c r="AC2990" i="15"/>
  <c r="AD3550" i="15"/>
  <c r="AD3131" i="15"/>
  <c r="K640" i="15"/>
  <c r="L640" i="15" s="1"/>
  <c r="K3842" i="15"/>
  <c r="L3842" i="15" s="1"/>
  <c r="AC3842" i="15"/>
  <c r="M4635" i="15"/>
  <c r="AD4635" i="15"/>
  <c r="AC1842" i="15"/>
  <c r="AD1842" i="15"/>
  <c r="K4203" i="15"/>
  <c r="L4203" i="15" s="1"/>
  <c r="AC4203" i="15"/>
  <c r="K3884" i="15"/>
  <c r="L3884" i="15" s="1"/>
  <c r="AC3884" i="15"/>
  <c r="K532" i="15"/>
  <c r="L532" i="15" s="1"/>
  <c r="M532" i="15"/>
  <c r="AD532" i="15"/>
  <c r="AD1084" i="15"/>
  <c r="AC1084" i="15"/>
  <c r="AD2135" i="15"/>
  <c r="AC2135" i="15"/>
  <c r="AC2200" i="15"/>
  <c r="K2200" i="15"/>
  <c r="L2200" i="15" s="1"/>
  <c r="M2200" i="15"/>
  <c r="AD525" i="15"/>
  <c r="AC525" i="15"/>
  <c r="AC4432" i="15"/>
  <c r="AD4432" i="15"/>
  <c r="M4432" i="15"/>
  <c r="AC2613" i="15"/>
  <c r="AD2613" i="15"/>
  <c r="M2613" i="15"/>
  <c r="AC2199" i="15"/>
  <c r="K2199" i="15"/>
  <c r="L2199" i="15" s="1"/>
  <c r="M4871" i="15"/>
  <c r="K4244" i="15"/>
  <c r="L4244" i="15" s="1"/>
  <c r="M281" i="15"/>
  <c r="AD883" i="15"/>
  <c r="AD162" i="15"/>
  <c r="AC4788" i="15"/>
  <c r="M507" i="15"/>
  <c r="AC1646" i="15"/>
  <c r="M3678" i="15"/>
  <c r="K3266" i="15"/>
  <c r="L3266" i="15" s="1"/>
  <c r="AC1085" i="15"/>
  <c r="K4724" i="15"/>
  <c r="L4724" i="15" s="1"/>
  <c r="K280" i="15"/>
  <c r="L280" i="15" s="1"/>
  <c r="K1411" i="15"/>
  <c r="L1411" i="15" s="1"/>
  <c r="AD844" i="15"/>
  <c r="K66" i="15"/>
  <c r="L66" i="15" s="1"/>
  <c r="M4770" i="15"/>
  <c r="M4739" i="15"/>
  <c r="M4345" i="15"/>
  <c r="K4691" i="15"/>
  <c r="L4691" i="15" s="1"/>
  <c r="K3751" i="15"/>
  <c r="L3751" i="15" s="1"/>
  <c r="M4093" i="15"/>
  <c r="AD4093" i="15"/>
  <c r="AC4635" i="15"/>
  <c r="K1842" i="15"/>
  <c r="L1842" i="15" s="1"/>
  <c r="AD1754" i="15"/>
  <c r="K1754" i="15"/>
  <c r="L1754" i="15" s="1"/>
  <c r="AD4096" i="15"/>
  <c r="M4096" i="15"/>
  <c r="AD3627" i="15"/>
  <c r="M3627" i="15"/>
  <c r="M3884" i="15"/>
  <c r="AC532" i="15"/>
  <c r="AD446" i="15"/>
  <c r="M446" i="15"/>
  <c r="K1084" i="15"/>
  <c r="L1084" i="15" s="1"/>
  <c r="M1059" i="15"/>
  <c r="AD1059" i="15"/>
  <c r="M2135" i="15"/>
  <c r="AC4931" i="15"/>
  <c r="M4931" i="15"/>
  <c r="K4931" i="15"/>
  <c r="L4931" i="15" s="1"/>
  <c r="AD4931" i="15"/>
  <c r="K4432" i="15"/>
  <c r="L4432" i="15" s="1"/>
  <c r="AD2311" i="15"/>
  <c r="M2311" i="15"/>
  <c r="AD2199" i="15"/>
  <c r="AD3439" i="15"/>
  <c r="K3439" i="15"/>
  <c r="L3439" i="15" s="1"/>
  <c r="M3439" i="15"/>
  <c r="AC3439" i="15"/>
  <c r="AD1438" i="15"/>
  <c r="AC1438" i="15"/>
  <c r="M2395" i="15"/>
  <c r="AC2395" i="15"/>
  <c r="AD2141" i="15"/>
  <c r="AC2141" i="15"/>
  <c r="M2141" i="15"/>
  <c r="M21" i="15"/>
  <c r="AC2472" i="15"/>
  <c r="AC2968" i="15"/>
  <c r="K883" i="15"/>
  <c r="L883" i="15" s="1"/>
  <c r="AC2710" i="15"/>
  <c r="M1411" i="15"/>
  <c r="K2955" i="15"/>
  <c r="L2955" i="15" s="1"/>
  <c r="AD2955" i="15"/>
  <c r="AC66" i="15"/>
  <c r="AD3022" i="15"/>
  <c r="M3022" i="15"/>
  <c r="K3022" i="15"/>
  <c r="L3022" i="15" s="1"/>
  <c r="K1626" i="15"/>
  <c r="L1626" i="15" s="1"/>
  <c r="M1626" i="15"/>
  <c r="AC1465" i="15"/>
  <c r="AD1465" i="15"/>
  <c r="AD2351" i="15"/>
  <c r="AC2351" i="15"/>
  <c r="M4867" i="15"/>
  <c r="K4867" i="15"/>
  <c r="L4867" i="15" s="1"/>
  <c r="AC1045" i="15"/>
  <c r="M1045" i="15"/>
  <c r="K1438" i="15"/>
  <c r="L1438" i="15" s="1"/>
  <c r="AD522" i="15"/>
  <c r="K522" i="15"/>
  <c r="L522" i="15" s="1"/>
  <c r="K2141" i="15"/>
  <c r="L2141" i="15" s="1"/>
  <c r="AC267" i="15"/>
  <c r="AD267" i="15"/>
  <c r="M292" i="15"/>
  <c r="K292" i="15"/>
  <c r="L292" i="15" s="1"/>
  <c r="AD292" i="15"/>
  <c r="M1058" i="15"/>
  <c r="M3114" i="15"/>
  <c r="AD1590" i="15"/>
  <c r="K4781" i="15"/>
  <c r="L4781" i="15" s="1"/>
  <c r="AD2387" i="15"/>
  <c r="AD1746" i="15"/>
  <c r="AD3206" i="15"/>
  <c r="M1477" i="15"/>
  <c r="AD1477" i="15"/>
  <c r="AD415" i="15"/>
  <c r="M2955" i="15"/>
  <c r="AD498" i="15"/>
  <c r="M2981" i="15"/>
  <c r="AC2981" i="15"/>
  <c r="AC3022" i="15"/>
  <c r="M4248" i="15"/>
  <c r="AC4248" i="15"/>
  <c r="M1465" i="15"/>
  <c r="AC658" i="15"/>
  <c r="AC4096" i="15"/>
  <c r="M139" i="15"/>
  <c r="K2457" i="15"/>
  <c r="L2457" i="15" s="1"/>
  <c r="M2457" i="15"/>
  <c r="AD1194" i="15"/>
  <c r="AC1194" i="15"/>
  <c r="K2351" i="15"/>
  <c r="L2351" i="15" s="1"/>
  <c r="AC2588" i="15"/>
  <c r="AD2588" i="15"/>
  <c r="K2588" i="15"/>
  <c r="L2588" i="15" s="1"/>
  <c r="M2588" i="15"/>
  <c r="AD1045" i="15"/>
  <c r="K1394" i="15"/>
  <c r="L1394" i="15" s="1"/>
  <c r="AC1394" i="15"/>
  <c r="AC982" i="15"/>
  <c r="AD982" i="15"/>
  <c r="K267" i="15"/>
  <c r="L267" i="15" s="1"/>
  <c r="AC292" i="15"/>
  <c r="AC21" i="15"/>
  <c r="K3996" i="15"/>
  <c r="L3996" i="15" s="1"/>
  <c r="M3972" i="15"/>
  <c r="M2472" i="15"/>
  <c r="K4541" i="15"/>
  <c r="L4541" i="15" s="1"/>
  <c r="M4166" i="15"/>
  <c r="M1759" i="15"/>
  <c r="AD3505" i="15"/>
  <c r="AD1684" i="15"/>
  <c r="M609" i="15"/>
  <c r="AD609" i="15"/>
  <c r="AC1477" i="15"/>
  <c r="M2465" i="15"/>
  <c r="M415" i="15"/>
  <c r="AD193" i="15"/>
  <c r="K3103" i="15"/>
  <c r="L3103" i="15" s="1"/>
  <c r="AC2650" i="15"/>
  <c r="AD2277" i="15"/>
  <c r="M498" i="15"/>
  <c r="AD1126" i="15"/>
  <c r="AC1126" i="15"/>
  <c r="K1425" i="15"/>
  <c r="L1425" i="15" s="1"/>
  <c r="M1425" i="15"/>
  <c r="K2981" i="15"/>
  <c r="L2981" i="15" s="1"/>
  <c r="M4673" i="15"/>
  <c r="K4673" i="15"/>
  <c r="L4673" i="15" s="1"/>
  <c r="AD3018" i="15"/>
  <c r="K4248" i="15"/>
  <c r="L4248" i="15" s="1"/>
  <c r="K1465" i="15"/>
  <c r="L1465" i="15" s="1"/>
  <c r="AD658" i="15"/>
  <c r="AD139" i="15"/>
  <c r="AD3816" i="15"/>
  <c r="AC956" i="15"/>
  <c r="K956" i="15"/>
  <c r="L956" i="15" s="1"/>
  <c r="M956" i="15"/>
  <c r="M1194" i="15"/>
  <c r="AD4867" i="15"/>
  <c r="K1045" i="15"/>
  <c r="L1045" i="15" s="1"/>
  <c r="AC449" i="15"/>
  <c r="M449" i="15"/>
  <c r="M267" i="15"/>
  <c r="AD4738" i="15"/>
  <c r="K1058" i="15"/>
  <c r="L1058" i="15" s="1"/>
  <c r="AC2673" i="15"/>
  <c r="K1590" i="15"/>
  <c r="L1590" i="15" s="1"/>
  <c r="AD2472" i="15"/>
  <c r="K1078" i="15"/>
  <c r="L1078" i="15" s="1"/>
  <c r="K2968" i="15"/>
  <c r="L2968" i="15" s="1"/>
  <c r="AC4541" i="15"/>
  <c r="AC4195" i="15"/>
  <c r="AC4166" i="15"/>
  <c r="AC1759" i="15"/>
  <c r="M4788" i="15"/>
  <c r="AD1376" i="15"/>
  <c r="M1475" i="15"/>
  <c r="K1458" i="15"/>
  <c r="L1458" i="15" s="1"/>
  <c r="K34" i="15"/>
  <c r="L34" i="15" s="1"/>
  <c r="M3505" i="15"/>
  <c r="AC1684" i="15"/>
  <c r="AD1246" i="15"/>
  <c r="M1608" i="15"/>
  <c r="AD2990" i="15"/>
  <c r="M3131" i="15"/>
  <c r="AC3103" i="15"/>
  <c r="AD3103" i="15"/>
  <c r="M2650" i="15"/>
  <c r="AC640" i="15"/>
  <c r="K1257" i="15"/>
  <c r="L1257" i="15" s="1"/>
  <c r="M3462" i="15"/>
  <c r="AC3462" i="15"/>
  <c r="M1993" i="15"/>
  <c r="AC1993" i="15"/>
  <c r="K1308" i="15"/>
  <c r="L1308" i="15" s="1"/>
  <c r="AD1308" i="15"/>
  <c r="AC3989" i="15"/>
  <c r="AD3989" i="15"/>
  <c r="K782" i="15"/>
  <c r="L782" i="15" s="1"/>
  <c r="K658" i="15"/>
  <c r="L658" i="15" s="1"/>
  <c r="AC1161" i="15"/>
  <c r="K1161" i="15"/>
  <c r="L1161" i="15" s="1"/>
  <c r="M1161" i="15"/>
  <c r="AD3575" i="15"/>
  <c r="AC3575" i="15"/>
  <c r="AD349" i="15"/>
  <c r="K349" i="15"/>
  <c r="L349" i="15" s="1"/>
  <c r="AC1630" i="15"/>
  <c r="K1630" i="15"/>
  <c r="L1630" i="15" s="1"/>
  <c r="AD4005" i="15"/>
  <c r="M4005" i="15"/>
  <c r="AD4650" i="15"/>
  <c r="K4650" i="15"/>
  <c r="L4650" i="15" s="1"/>
  <c r="AC4650" i="15"/>
  <c r="AC4416" i="15"/>
  <c r="K4416" i="15"/>
  <c r="L4416" i="15" s="1"/>
  <c r="AD590" i="15"/>
  <c r="AC590" i="15"/>
  <c r="K4387" i="15"/>
  <c r="L4387" i="15" s="1"/>
  <c r="AC4387" i="15"/>
  <c r="AD1752" i="15"/>
  <c r="K1752" i="15"/>
  <c r="L1752" i="15" s="1"/>
  <c r="AD2582" i="15"/>
  <c r="AC2582" i="15"/>
  <c r="AD2462" i="15"/>
  <c r="M2462" i="15"/>
  <c r="K2462" i="15"/>
  <c r="L2462" i="15" s="1"/>
  <c r="AD3884" i="15"/>
  <c r="AD4618" i="15"/>
  <c r="K4618" i="15"/>
  <c r="L4618" i="15" s="1"/>
  <c r="K559" i="15"/>
  <c r="L559" i="15" s="1"/>
  <c r="AC559" i="15"/>
  <c r="M1084" i="15"/>
  <c r="AC446" i="15"/>
  <c r="AC3745" i="15"/>
  <c r="M3745" i="15"/>
  <c r="K525" i="15"/>
  <c r="L525" i="15" s="1"/>
  <c r="K2012" i="15"/>
  <c r="L2012" i="15" s="1"/>
  <c r="M2012" i="15"/>
  <c r="K4832" i="15"/>
  <c r="L4832" i="15" s="1"/>
  <c r="AD4832" i="15"/>
  <c r="AC4832" i="15"/>
  <c r="M4832" i="15"/>
  <c r="K447" i="15"/>
  <c r="L447" i="15" s="1"/>
  <c r="AC447" i="15"/>
  <c r="M447" i="15"/>
  <c r="AC2656" i="15"/>
  <c r="M2656" i="15"/>
  <c r="K4242" i="15"/>
  <c r="L4242" i="15" s="1"/>
  <c r="AD756" i="15"/>
  <c r="AC4670" i="15"/>
  <c r="AC3750" i="15"/>
  <c r="AC377" i="15"/>
  <c r="AC1970" i="15"/>
  <c r="M458" i="15"/>
  <c r="AC822" i="15"/>
  <c r="AD1006" i="15"/>
  <c r="K2690" i="15"/>
  <c r="L2690" i="15" s="1"/>
  <c r="K4177" i="15"/>
  <c r="L4177" i="15" s="1"/>
  <c r="AD3043" i="15"/>
  <c r="M4966" i="15"/>
  <c r="AD3252" i="15"/>
  <c r="M4232" i="15"/>
  <c r="K387" i="15"/>
  <c r="L387" i="15" s="1"/>
  <c r="K4115" i="15"/>
  <c r="L4115" i="15" s="1"/>
  <c r="M3803" i="15"/>
  <c r="K1914" i="15"/>
  <c r="L1914" i="15" s="1"/>
  <c r="AC1914" i="15"/>
  <c r="M2100" i="15"/>
  <c r="AD1585" i="15"/>
  <c r="K2397" i="15"/>
  <c r="L2397" i="15" s="1"/>
  <c r="AD4564" i="15"/>
  <c r="M1914" i="15"/>
  <c r="AD169" i="15"/>
  <c r="AD4559" i="15"/>
  <c r="K1216" i="15"/>
  <c r="L1216" i="15" s="1"/>
  <c r="M940" i="15"/>
  <c r="K3803" i="15"/>
  <c r="L3803" i="15" s="1"/>
  <c r="K4566" i="15"/>
  <c r="L4566" i="15" s="1"/>
  <c r="M730" i="15"/>
  <c r="M2397" i="15"/>
  <c r="AC1918" i="15"/>
  <c r="K1918" i="15"/>
  <c r="L1918" i="15" s="1"/>
  <c r="AD3776" i="15"/>
  <c r="AC3776" i="15"/>
  <c r="M3776" i="15"/>
  <c r="K3776" i="15"/>
  <c r="L3776" i="15" s="1"/>
  <c r="M1514" i="15"/>
  <c r="AD1514" i="15"/>
  <c r="AC1514" i="15"/>
  <c r="K1514" i="15"/>
  <c r="L1514" i="15" s="1"/>
  <c r="M3857" i="15"/>
  <c r="AC3857" i="15"/>
  <c r="AD3857" i="15"/>
  <c r="K3857" i="15"/>
  <c r="L3857" i="15" s="1"/>
  <c r="AD4790" i="15"/>
  <c r="M1954" i="15"/>
  <c r="M1492" i="15"/>
  <c r="M999" i="15"/>
  <c r="M2500" i="15"/>
  <c r="M1766" i="15"/>
  <c r="AC1551" i="15"/>
  <c r="AC880" i="15"/>
  <c r="M568" i="15"/>
  <c r="AC2885" i="15"/>
  <c r="AC4153" i="15"/>
  <c r="AC1173" i="15"/>
  <c r="K2283" i="15"/>
  <c r="L2283" i="15" s="1"/>
  <c r="K1556" i="15"/>
  <c r="L1556" i="15" s="1"/>
  <c r="K4905" i="15"/>
  <c r="L4905" i="15" s="1"/>
  <c r="K1443" i="15"/>
  <c r="L1443" i="15" s="1"/>
  <c r="AC3561" i="15"/>
  <c r="K1663" i="15"/>
  <c r="L1663" i="15" s="1"/>
  <c r="M30" i="15"/>
  <c r="K4372" i="15"/>
  <c r="L4372" i="15" s="1"/>
  <c r="K2121" i="15"/>
  <c r="L2121" i="15" s="1"/>
  <c r="M4786" i="15"/>
  <c r="M79" i="15"/>
  <c r="K3427" i="15"/>
  <c r="L3427" i="15" s="1"/>
  <c r="AC1799" i="15"/>
  <c r="K4428" i="15"/>
  <c r="L4428" i="15" s="1"/>
  <c r="K1917" i="15"/>
  <c r="L1917" i="15" s="1"/>
  <c r="AC1726" i="15"/>
  <c r="AD1439" i="15"/>
  <c r="K1143" i="15"/>
  <c r="L1143" i="15" s="1"/>
  <c r="AC261" i="15"/>
  <c r="K2806" i="15"/>
  <c r="L2806" i="15" s="1"/>
  <c r="K450" i="15"/>
  <c r="L450" i="15" s="1"/>
  <c r="AD4019" i="15"/>
  <c r="AD2154" i="15"/>
  <c r="AD3713" i="15"/>
  <c r="M1325" i="15"/>
  <c r="M1973" i="15"/>
  <c r="AD101" i="15"/>
  <c r="K548" i="15"/>
  <c r="L548" i="15" s="1"/>
  <c r="AC4742" i="15"/>
  <c r="K3154" i="15"/>
  <c r="L3154" i="15" s="1"/>
  <c r="AD3172" i="15"/>
  <c r="K477" i="15"/>
  <c r="L477" i="15" s="1"/>
  <c r="AC4392" i="15"/>
  <c r="K707" i="15"/>
  <c r="L707" i="15" s="1"/>
  <c r="K3457" i="15"/>
  <c r="L3457" i="15" s="1"/>
  <c r="K2908" i="15"/>
  <c r="L2908" i="15" s="1"/>
  <c r="M1796" i="15"/>
  <c r="K465" i="15"/>
  <c r="L465" i="15" s="1"/>
  <c r="M1057" i="15"/>
  <c r="K890" i="15"/>
  <c r="L890" i="15" s="1"/>
  <c r="AC4768" i="15"/>
  <c r="K1975" i="15"/>
  <c r="L1975" i="15" s="1"/>
  <c r="AD3277" i="15"/>
  <c r="K1285" i="15"/>
  <c r="L1285" i="15" s="1"/>
  <c r="M2345" i="15"/>
  <c r="K4125" i="15"/>
  <c r="L4125" i="15" s="1"/>
  <c r="AD3712" i="15"/>
  <c r="K787" i="15"/>
  <c r="L787" i="15" s="1"/>
  <c r="AD133" i="15"/>
  <c r="K2186" i="15"/>
  <c r="L2186" i="15" s="1"/>
  <c r="AD4888" i="15"/>
  <c r="K2423" i="15"/>
  <c r="L2423" i="15" s="1"/>
  <c r="AC873" i="15"/>
  <c r="K945" i="15"/>
  <c r="L945" i="15" s="1"/>
  <c r="AD3737" i="15"/>
  <c r="AD3394" i="15"/>
  <c r="M249" i="15"/>
  <c r="AC4664" i="15"/>
  <c r="AD666" i="15"/>
  <c r="AD803" i="15"/>
  <c r="AD2150" i="15"/>
  <c r="AC975" i="15"/>
  <c r="AD2030" i="15"/>
  <c r="AC2899" i="15"/>
  <c r="M1219" i="15"/>
  <c r="M2495" i="15"/>
  <c r="M518" i="15"/>
  <c r="M2303" i="15"/>
  <c r="AD3495" i="15"/>
  <c r="AC1401" i="15"/>
  <c r="K2174" i="15"/>
  <c r="L2174" i="15" s="1"/>
  <c r="AD1160" i="15"/>
  <c r="K1730" i="15"/>
  <c r="L1730" i="15" s="1"/>
  <c r="K1871" i="15"/>
  <c r="L1871" i="15" s="1"/>
  <c r="AC572" i="15"/>
  <c r="M843" i="15"/>
  <c r="M3035" i="15"/>
  <c r="K1884" i="15"/>
  <c r="L1884" i="15" s="1"/>
  <c r="M347" i="15"/>
  <c r="K923" i="15"/>
  <c r="L923" i="15" s="1"/>
  <c r="AC1328" i="15"/>
  <c r="K4325" i="15"/>
  <c r="L4325" i="15" s="1"/>
  <c r="AD2605" i="15"/>
  <c r="K2374" i="15"/>
  <c r="L2374" i="15" s="1"/>
  <c r="AD2040" i="15"/>
  <c r="M4622" i="15"/>
  <c r="M3510" i="15"/>
  <c r="M2647" i="15"/>
  <c r="M421" i="15"/>
  <c r="AD1404" i="15"/>
  <c r="AD4576" i="15"/>
  <c r="AC2732" i="15"/>
  <c r="M471" i="15"/>
  <c r="AC3200" i="15"/>
  <c r="AC4880" i="15"/>
  <c r="AC750" i="15"/>
  <c r="AD2152" i="15"/>
  <c r="AC2396" i="15"/>
  <c r="AC1664" i="15"/>
  <c r="M1558" i="15"/>
  <c r="AD2034" i="15"/>
  <c r="AC58" i="15"/>
  <c r="AD1236" i="15"/>
  <c r="AC161" i="15"/>
  <c r="AD2427" i="15"/>
  <c r="M2932" i="15"/>
  <c r="AD2195" i="15"/>
  <c r="M2281" i="15"/>
  <c r="AC1645" i="15"/>
  <c r="AD2041" i="15"/>
  <c r="AD2158" i="15"/>
  <c r="K2849" i="15"/>
  <c r="L2849" i="15" s="1"/>
  <c r="AD4374" i="15"/>
  <c r="M1757" i="15"/>
  <c r="M4647" i="15"/>
  <c r="AD1327" i="15"/>
  <c r="K4885" i="15"/>
  <c r="L4885" i="15" s="1"/>
  <c r="AD3292" i="15"/>
  <c r="M1005" i="15"/>
  <c r="AD4256" i="15"/>
  <c r="M3954" i="15"/>
  <c r="AC1529" i="15"/>
  <c r="AC2992" i="15"/>
  <c r="AC2914" i="15"/>
  <c r="AD60" i="15"/>
  <c r="AD4056" i="15"/>
  <c r="AD1575" i="15"/>
  <c r="AD805" i="15"/>
  <c r="M2356" i="15"/>
  <c r="M4940" i="15"/>
  <c r="M2072" i="15"/>
  <c r="AD825" i="15"/>
  <c r="M2029" i="15"/>
  <c r="AD813" i="15"/>
  <c r="M106" i="15"/>
  <c r="AD1793" i="15"/>
  <c r="AC2659" i="15"/>
  <c r="M2515" i="15"/>
  <c r="M2340" i="15"/>
  <c r="AD1727" i="15"/>
  <c r="AC2428" i="15"/>
  <c r="M3409" i="15"/>
  <c r="M3415" i="15"/>
  <c r="AD4409" i="15"/>
  <c r="K2518" i="15"/>
  <c r="L2518" i="15" s="1"/>
  <c r="AC2801" i="15"/>
  <c r="M502" i="15"/>
  <c r="M2714" i="15"/>
  <c r="M1876" i="15"/>
  <c r="AD2398" i="15"/>
  <c r="AC3694" i="15"/>
  <c r="AD528" i="15"/>
  <c r="K4799" i="15"/>
  <c r="L4799" i="15" s="1"/>
  <c r="AC4500" i="15"/>
  <c r="M738" i="15"/>
  <c r="AD3908" i="15"/>
  <c r="AC150" i="15"/>
  <c r="AD135" i="15"/>
  <c r="AC4113" i="15"/>
  <c r="AD1283" i="15"/>
  <c r="K4612" i="15"/>
  <c r="L4612" i="15" s="1"/>
  <c r="AC936" i="15"/>
  <c r="AD623" i="15"/>
  <c r="AD457" i="15"/>
  <c r="AD729" i="15"/>
  <c r="AD4761" i="15"/>
  <c r="AD4712" i="15"/>
  <c r="AD862" i="15"/>
  <c r="AD1491" i="15"/>
  <c r="M4038" i="15"/>
  <c r="AC4800" i="15"/>
  <c r="M1906" i="15"/>
  <c r="M1736" i="15"/>
  <c r="M3963" i="15"/>
  <c r="AC3698" i="15"/>
  <c r="AC68" i="15"/>
  <c r="AD537" i="15"/>
  <c r="AC149" i="15"/>
  <c r="AC1945" i="15"/>
  <c r="AC988" i="15"/>
  <c r="AC1685" i="15"/>
  <c r="M2410" i="15"/>
  <c r="AC1515" i="15"/>
  <c r="AD350" i="15"/>
  <c r="AD1017" i="15"/>
  <c r="K3497" i="15"/>
  <c r="L3497" i="15" s="1"/>
  <c r="AD3032" i="15"/>
  <c r="M2378" i="15"/>
  <c r="AD2112" i="15"/>
  <c r="AC3473" i="15"/>
  <c r="AD1116" i="15"/>
  <c r="M4415" i="15"/>
  <c r="M1614" i="15"/>
  <c r="AC4640" i="15"/>
  <c r="M3645" i="15"/>
  <c r="M2318" i="15"/>
  <c r="M1523" i="15"/>
  <c r="AC1088" i="15"/>
  <c r="AD1934" i="15"/>
  <c r="AC3118" i="15"/>
  <c r="AC1753" i="15"/>
  <c r="K2867" i="15"/>
  <c r="L2867" i="15" s="1"/>
  <c r="AD348" i="15"/>
  <c r="M3286" i="15"/>
  <c r="AD2064" i="15"/>
  <c r="AD2182" i="15"/>
  <c r="K2952" i="15"/>
  <c r="L2952" i="15" s="1"/>
  <c r="AD2799" i="15"/>
  <c r="AC2128" i="15"/>
  <c r="AC4972" i="15"/>
  <c r="AC4743" i="15"/>
  <c r="K3593" i="15"/>
  <c r="L3593" i="15" s="1"/>
  <c r="AD663" i="15"/>
  <c r="AC3082" i="15"/>
  <c r="AC2716" i="15"/>
  <c r="M3141" i="15"/>
  <c r="AC3315" i="15"/>
  <c r="AC2602" i="15"/>
  <c r="AD1559" i="15"/>
  <c r="AC3831" i="15"/>
  <c r="M323" i="15"/>
  <c r="AD1822" i="15"/>
  <c r="AD2168" i="15"/>
  <c r="M1612" i="15"/>
  <c r="AD207" i="15"/>
  <c r="AC88" i="15"/>
  <c r="K4894" i="15"/>
  <c r="L4894" i="15" s="1"/>
  <c r="AC2545" i="15"/>
  <c r="K2080" i="15"/>
  <c r="L2080" i="15" s="1"/>
  <c r="AC2080" i="15"/>
  <c r="K2315" i="15"/>
  <c r="L2315" i="15" s="1"/>
  <c r="AD2315" i="15"/>
  <c r="M3014" i="15"/>
  <c r="AD4361" i="15"/>
  <c r="M1918" i="15"/>
  <c r="AD3447" i="15"/>
  <c r="M3447" i="15"/>
  <c r="M2721" i="15"/>
  <c r="AC2721" i="15"/>
  <c r="K2721" i="15"/>
  <c r="L2721" i="15" s="1"/>
  <c r="AC3729" i="15"/>
  <c r="K3729" i="15"/>
  <c r="L3729" i="15" s="1"/>
  <c r="AD3729" i="15"/>
  <c r="M3729" i="15"/>
  <c r="K583" i="15"/>
  <c r="L583" i="15" s="1"/>
  <c r="AD583" i="15"/>
  <c r="K1097" i="15"/>
  <c r="L1097" i="15" s="1"/>
  <c r="AC1492" i="15"/>
  <c r="AD999" i="15"/>
  <c r="AC568" i="15"/>
  <c r="K967" i="15"/>
  <c r="L967" i="15" s="1"/>
  <c r="AC30" i="15"/>
  <c r="M101" i="15"/>
  <c r="AD4392" i="15"/>
  <c r="AD1057" i="15"/>
  <c r="AD4768" i="15"/>
  <c r="AD873" i="15"/>
  <c r="M4664" i="15"/>
  <c r="AD975" i="15"/>
  <c r="AD2495" i="15"/>
  <c r="K894" i="15"/>
  <c r="L894" i="15" s="1"/>
  <c r="AD1328" i="15"/>
  <c r="M2605" i="15"/>
  <c r="AC2647" i="15"/>
  <c r="K3463" i="15"/>
  <c r="L3463" i="15" s="1"/>
  <c r="M1236" i="15"/>
  <c r="AC2195" i="15"/>
  <c r="K1689" i="15"/>
  <c r="L1689" i="15" s="1"/>
  <c r="K946" i="15"/>
  <c r="L946" i="15" s="1"/>
  <c r="AD4885" i="15"/>
  <c r="AD3954" i="15"/>
  <c r="K1479" i="15"/>
  <c r="L1479" i="15" s="1"/>
  <c r="AC1575" i="15"/>
  <c r="AD2356" i="15"/>
  <c r="K1435" i="15"/>
  <c r="L1435" i="15" s="1"/>
  <c r="K3878" i="15"/>
  <c r="L3878" i="15" s="1"/>
  <c r="M825" i="15"/>
  <c r="AC2029" i="15"/>
  <c r="AD106" i="15"/>
  <c r="K1448" i="15"/>
  <c r="L1448" i="15" s="1"/>
  <c r="K847" i="15"/>
  <c r="L847" i="15" s="1"/>
  <c r="AD2340" i="15"/>
  <c r="AC1727" i="15"/>
  <c r="AC3409" i="15"/>
  <c r="K2756" i="15"/>
  <c r="L2756" i="15" s="1"/>
  <c r="M4409" i="15"/>
  <c r="AD2518" i="15"/>
  <c r="K4062" i="15"/>
  <c r="L4062" i="15" s="1"/>
  <c r="AC1876" i="15"/>
  <c r="K414" i="15"/>
  <c r="L414" i="15" s="1"/>
  <c r="K1546" i="15"/>
  <c r="L1546" i="15" s="1"/>
  <c r="K73" i="15"/>
  <c r="L73" i="15" s="1"/>
  <c r="AC738" i="15"/>
  <c r="M150" i="15"/>
  <c r="M135" i="15"/>
  <c r="M1283" i="15"/>
  <c r="AD936" i="15"/>
  <c r="AC623" i="15"/>
  <c r="AC4761" i="15"/>
  <c r="M862" i="15"/>
  <c r="K585" i="15"/>
  <c r="L585" i="15" s="1"/>
  <c r="M4800" i="15"/>
  <c r="AD1736" i="15"/>
  <c r="AC3963" i="15"/>
  <c r="K777" i="15"/>
  <c r="L777" i="15" s="1"/>
  <c r="M3698" i="15"/>
  <c r="K2319" i="15"/>
  <c r="L2319" i="15" s="1"/>
  <c r="K1047" i="15"/>
  <c r="L1047" i="15" s="1"/>
  <c r="AC537" i="15"/>
  <c r="AD149" i="15"/>
  <c r="AD988" i="15"/>
  <c r="AD2410" i="15"/>
  <c r="K742" i="15"/>
  <c r="L742" i="15" s="1"/>
  <c r="K1263" i="15"/>
  <c r="L1263" i="15" s="1"/>
  <c r="K80" i="15"/>
  <c r="L80" i="15" s="1"/>
  <c r="AC1017" i="15"/>
  <c r="AC3497" i="15"/>
  <c r="AC2378" i="15"/>
  <c r="K1981" i="15"/>
  <c r="L1981" i="15" s="1"/>
  <c r="M3473" i="15"/>
  <c r="K1520" i="15"/>
  <c r="L1520" i="15" s="1"/>
  <c r="AC4415" i="15"/>
  <c r="AD1614" i="15"/>
  <c r="AC3645" i="15"/>
  <c r="K4953" i="15"/>
  <c r="L4953" i="15" s="1"/>
  <c r="K1395" i="15"/>
  <c r="L1395" i="15" s="1"/>
  <c r="K4012" i="15"/>
  <c r="L4012" i="15" s="1"/>
  <c r="K3178" i="15"/>
  <c r="L3178" i="15" s="1"/>
  <c r="AC1934" i="15"/>
  <c r="M1753" i="15"/>
  <c r="AD2867" i="15"/>
  <c r="AD3286" i="15"/>
  <c r="K1748" i="15"/>
  <c r="L1748" i="15" s="1"/>
  <c r="AC2182" i="15"/>
  <c r="AD2952" i="15"/>
  <c r="K3809" i="15"/>
  <c r="L3809" i="15" s="1"/>
  <c r="M4743" i="15"/>
  <c r="AD3593" i="15"/>
  <c r="K625" i="15"/>
  <c r="L625" i="15" s="1"/>
  <c r="AD3141" i="15"/>
  <c r="AD2602" i="15"/>
  <c r="K763" i="15"/>
  <c r="L763" i="15" s="1"/>
  <c r="AC1559" i="15"/>
  <c r="K2939" i="15"/>
  <c r="L2939" i="15" s="1"/>
  <c r="K4316" i="15"/>
  <c r="L4316" i="15" s="1"/>
  <c r="AC323" i="15"/>
  <c r="AC1822" i="15"/>
  <c r="AC2168" i="15"/>
  <c r="K1138" i="15"/>
  <c r="L1138" i="15" s="1"/>
  <c r="M3914" i="15"/>
  <c r="AD2590" i="15"/>
  <c r="AC583" i="15"/>
  <c r="M4894" i="15"/>
  <c r="AD179" i="15"/>
  <c r="M2080" i="15"/>
  <c r="M2315" i="15"/>
  <c r="AD1711" i="15"/>
  <c r="M4361" i="15"/>
  <c r="K3447" i="15"/>
  <c r="L3447" i="15" s="1"/>
  <c r="AD2721" i="15"/>
  <c r="K88" i="15"/>
  <c r="L88" i="15" s="1"/>
  <c r="AD88" i="15"/>
  <c r="M710" i="15"/>
  <c r="AC710" i="15"/>
  <c r="AC1766" i="15"/>
  <c r="AD79" i="15"/>
  <c r="AD1325" i="15"/>
  <c r="M803" i="15"/>
  <c r="AD2899" i="15"/>
  <c r="AD2303" i="15"/>
  <c r="AD4622" i="15"/>
  <c r="M1404" i="15"/>
  <c r="AC471" i="15"/>
  <c r="AD4880" i="15"/>
  <c r="M1664" i="15"/>
  <c r="AC1558" i="15"/>
  <c r="M2034" i="15"/>
  <c r="M1645" i="15"/>
  <c r="AC2158" i="15"/>
  <c r="M2849" i="15"/>
  <c r="K1568" i="15"/>
  <c r="L1568" i="15" s="1"/>
  <c r="AC4647" i="15"/>
  <c r="AC1005" i="15"/>
  <c r="K4171" i="15"/>
  <c r="L4171" i="15" s="1"/>
  <c r="M2992" i="15"/>
  <c r="K4774" i="15"/>
  <c r="L4774" i="15" s="1"/>
  <c r="AC60" i="15"/>
  <c r="K119" i="15"/>
  <c r="L119" i="15" s="1"/>
  <c r="AD3511" i="15"/>
  <c r="AC4790" i="15"/>
  <c r="AC1097" i="15"/>
  <c r="AC2142" i="15"/>
  <c r="AC1346" i="15"/>
  <c r="M4846" i="15"/>
  <c r="AC1877" i="15"/>
  <c r="M880" i="15"/>
  <c r="AD4598" i="15"/>
  <c r="AD967" i="15"/>
  <c r="AD534" i="15"/>
  <c r="M4153" i="15"/>
  <c r="K1173" i="15"/>
  <c r="L1173" i="15" s="1"/>
  <c r="AC1556" i="15"/>
  <c r="AD30" i="15"/>
  <c r="AD2121" i="15"/>
  <c r="AC79" i="15"/>
  <c r="K684" i="15"/>
  <c r="L684" i="15" s="1"/>
  <c r="AC3427" i="15"/>
  <c r="K1677" i="15"/>
  <c r="L1677" i="15" s="1"/>
  <c r="M450" i="15"/>
  <c r="M2154" i="15"/>
  <c r="AD588" i="15"/>
  <c r="AC3713" i="15"/>
  <c r="AC662" i="15"/>
  <c r="AC1973" i="15"/>
  <c r="M4392" i="15"/>
  <c r="AC1057" i="15"/>
  <c r="M4768" i="15"/>
  <c r="M873" i="15"/>
  <c r="AD4178" i="15"/>
  <c r="AC3737" i="15"/>
  <c r="K3394" i="15"/>
  <c r="L3394" i="15" s="1"/>
  <c r="AD4313" i="15"/>
  <c r="AD249" i="15"/>
  <c r="M2065" i="15"/>
  <c r="M666" i="15"/>
  <c r="M2117" i="15"/>
  <c r="M2150" i="15"/>
  <c r="M2493" i="15"/>
  <c r="M2030" i="15"/>
  <c r="AD885" i="15"/>
  <c r="AC1219" i="15"/>
  <c r="AC1022" i="15"/>
  <c r="AC518" i="15"/>
  <c r="AD2437" i="15"/>
  <c r="AD1871" i="15"/>
  <c r="K2132" i="15"/>
  <c r="L2132" i="15" s="1"/>
  <c r="M1328" i="15"/>
  <c r="K4619" i="15"/>
  <c r="L4619" i="15" s="1"/>
  <c r="AC2605" i="15"/>
  <c r="AC2450" i="15"/>
  <c r="M2040" i="15"/>
  <c r="AC790" i="15"/>
  <c r="AD3510" i="15"/>
  <c r="AD3000" i="15"/>
  <c r="AD421" i="15"/>
  <c r="AD3513" i="15"/>
  <c r="AC4576" i="15"/>
  <c r="AC3463" i="15"/>
  <c r="M2732" i="15"/>
  <c r="AD1751" i="15"/>
  <c r="M3200" i="15"/>
  <c r="AC3335" i="15"/>
  <c r="AD750" i="15"/>
  <c r="K2152" i="15"/>
  <c r="L2152" i="15" s="1"/>
  <c r="M1699" i="15"/>
  <c r="M2396" i="15"/>
  <c r="M1942" i="15"/>
  <c r="AD3717" i="15"/>
  <c r="M58" i="15"/>
  <c r="M70" i="15"/>
  <c r="AD161" i="15"/>
  <c r="AC176" i="15"/>
  <c r="AD2932" i="15"/>
  <c r="AC4895" i="15"/>
  <c r="AD2281" i="15"/>
  <c r="M3251" i="15"/>
  <c r="M2041" i="15"/>
  <c r="AC629" i="15"/>
  <c r="AC4374" i="15"/>
  <c r="AC1757" i="15"/>
  <c r="AD1568" i="15"/>
  <c r="AD762" i="15"/>
  <c r="AC1327" i="15"/>
  <c r="AC946" i="15"/>
  <c r="AC1431" i="15"/>
  <c r="M3292" i="15"/>
  <c r="AD2231" i="15"/>
  <c r="M4256" i="15"/>
  <c r="AD3198" i="15"/>
  <c r="M1529" i="15"/>
  <c r="AC2599" i="15"/>
  <c r="AD2914" i="15"/>
  <c r="M4056" i="15"/>
  <c r="AD906" i="15"/>
  <c r="AC4940" i="15"/>
  <c r="AC2072" i="15"/>
  <c r="AD1406" i="15"/>
  <c r="M813" i="15"/>
  <c r="M3231" i="15"/>
  <c r="AC1793" i="15"/>
  <c r="K2659" i="15"/>
  <c r="L2659" i="15" s="1"/>
  <c r="AD2485" i="15"/>
  <c r="AC2515" i="15"/>
  <c r="AC3323" i="15"/>
  <c r="AD2428" i="15"/>
  <c r="AC3039" i="15"/>
  <c r="AC3415" i="15"/>
  <c r="AD360" i="15"/>
  <c r="AD2801" i="15"/>
  <c r="K502" i="15"/>
  <c r="L502" i="15" s="1"/>
  <c r="M610" i="15"/>
  <c r="AC2714" i="15"/>
  <c r="M2935" i="15"/>
  <c r="AC2398" i="15"/>
  <c r="K3694" i="15"/>
  <c r="L3694" i="15" s="1"/>
  <c r="AD93" i="15"/>
  <c r="M528" i="15"/>
  <c r="AC1974" i="15"/>
  <c r="AC2022" i="15"/>
  <c r="AD4500" i="15"/>
  <c r="AD3779" i="15"/>
  <c r="AC3908" i="15"/>
  <c r="M2306" i="15"/>
  <c r="M2585" i="15"/>
  <c r="AD3707" i="15"/>
  <c r="AD1940" i="15"/>
  <c r="M457" i="15"/>
  <c r="AD2663" i="15"/>
  <c r="AC729" i="15"/>
  <c r="M3597" i="15"/>
  <c r="M4712" i="15"/>
  <c r="AD3291" i="15"/>
  <c r="AC1491" i="15"/>
  <c r="AD4091" i="15"/>
  <c r="AC4038" i="15"/>
  <c r="AC3910" i="15"/>
  <c r="M4221" i="15"/>
  <c r="AD1894" i="15"/>
  <c r="AC2631" i="15"/>
  <c r="AD1047" i="15"/>
  <c r="AD4014" i="15"/>
  <c r="M68" i="15"/>
  <c r="M642" i="15"/>
  <c r="M1945" i="15"/>
  <c r="AC1831" i="15"/>
  <c r="M758" i="15"/>
  <c r="M1263" i="15"/>
  <c r="AD879" i="15"/>
  <c r="M2383" i="15"/>
  <c r="AD891" i="15"/>
  <c r="AC1116" i="15"/>
  <c r="AC2755" i="15"/>
  <c r="M4640" i="15"/>
  <c r="M4405" i="15"/>
  <c r="AC2318" i="15"/>
  <c r="M1395" i="15"/>
  <c r="AC1523" i="15"/>
  <c r="AC3340" i="15"/>
  <c r="AD1101" i="15"/>
  <c r="M2541" i="15"/>
  <c r="AD3562" i="15"/>
  <c r="K2128" i="15"/>
  <c r="L2128" i="15" s="1"/>
  <c r="AD3984" i="15"/>
  <c r="AD4972" i="15"/>
  <c r="AD1854" i="15"/>
  <c r="AC569" i="15"/>
  <c r="M678" i="15"/>
  <c r="AC1538" i="15"/>
  <c r="AC2243" i="15"/>
  <c r="AD3960" i="15"/>
  <c r="AD4316" i="15"/>
  <c r="M1798" i="15"/>
  <c r="M2273" i="15"/>
  <c r="M338" i="15"/>
  <c r="AC3914" i="15"/>
  <c r="K207" i="15"/>
  <c r="L207" i="15" s="1"/>
  <c r="AC1142" i="15"/>
  <c r="M4077" i="15"/>
  <c r="AC4077" i="15"/>
  <c r="K2545" i="15"/>
  <c r="L2545" i="15" s="1"/>
  <c r="AD546" i="15"/>
  <c r="AD2080" i="15"/>
  <c r="AC2315" i="15"/>
  <c r="AD1021" i="15"/>
  <c r="AC1021" i="15"/>
  <c r="K1021" i="15"/>
  <c r="L1021" i="15" s="1"/>
  <c r="M1067" i="15"/>
  <c r="AD1067" i="15"/>
  <c r="AC1067" i="15"/>
  <c r="K1067" i="15"/>
  <c r="L1067" i="15" s="1"/>
  <c r="M12" i="15"/>
  <c r="K12" i="15"/>
  <c r="L12" i="15" s="1"/>
  <c r="AC12" i="15"/>
  <c r="AD12" i="15"/>
  <c r="K1766" i="15"/>
  <c r="L1766" i="15" s="1"/>
  <c r="AC3394" i="15"/>
  <c r="K2899" i="15"/>
  <c r="L2899" i="15" s="1"/>
  <c r="K2647" i="15"/>
  <c r="L2647" i="15" s="1"/>
  <c r="AD3463" i="15"/>
  <c r="K471" i="15"/>
  <c r="L471" i="15" s="1"/>
  <c r="AC2152" i="15"/>
  <c r="K1558" i="15"/>
  <c r="L1558" i="15" s="1"/>
  <c r="K1645" i="15"/>
  <c r="L1645" i="15" s="1"/>
  <c r="M1568" i="15"/>
  <c r="K1005" i="15"/>
  <c r="L1005" i="15" s="1"/>
  <c r="K2992" i="15"/>
  <c r="L2992" i="15" s="1"/>
  <c r="K2356" i="15"/>
  <c r="L2356" i="15" s="1"/>
  <c r="K106" i="15"/>
  <c r="L106" i="15" s="1"/>
  <c r="K2340" i="15"/>
  <c r="L2340" i="15" s="1"/>
  <c r="K3409" i="15"/>
  <c r="L3409" i="15" s="1"/>
  <c r="K4409" i="15"/>
  <c r="L4409" i="15" s="1"/>
  <c r="AD502" i="15"/>
  <c r="K1876" i="15"/>
  <c r="L1876" i="15" s="1"/>
  <c r="AD3694" i="15"/>
  <c r="K738" i="15"/>
  <c r="L738" i="15" s="1"/>
  <c r="K150" i="15"/>
  <c r="L150" i="15" s="1"/>
  <c r="K135" i="15"/>
  <c r="L135" i="15" s="1"/>
  <c r="K1283" i="15"/>
  <c r="L1283" i="15" s="1"/>
  <c r="K936" i="15"/>
  <c r="L936" i="15" s="1"/>
  <c r="K623" i="15"/>
  <c r="L623" i="15" s="1"/>
  <c r="K4761" i="15"/>
  <c r="L4761" i="15" s="1"/>
  <c r="K862" i="15"/>
  <c r="L862" i="15" s="1"/>
  <c r="K4800" i="15"/>
  <c r="L4800" i="15" s="1"/>
  <c r="K1736" i="15"/>
  <c r="L1736" i="15" s="1"/>
  <c r="K3963" i="15"/>
  <c r="L3963" i="15" s="1"/>
  <c r="K3698" i="15"/>
  <c r="L3698" i="15" s="1"/>
  <c r="M1047" i="15"/>
  <c r="K537" i="15"/>
  <c r="L537" i="15" s="1"/>
  <c r="K149" i="15"/>
  <c r="L149" i="15" s="1"/>
  <c r="K988" i="15"/>
  <c r="L988" i="15" s="1"/>
  <c r="K2410" i="15"/>
  <c r="L2410" i="15" s="1"/>
  <c r="AC1263" i="15"/>
  <c r="K1017" i="15"/>
  <c r="L1017" i="15" s="1"/>
  <c r="K2378" i="15"/>
  <c r="L2378" i="15" s="1"/>
  <c r="K3473" i="15"/>
  <c r="L3473" i="15" s="1"/>
  <c r="K4415" i="15"/>
  <c r="L4415" i="15" s="1"/>
  <c r="K3645" i="15"/>
  <c r="L3645" i="15" s="1"/>
  <c r="AC1395" i="15"/>
  <c r="K1934" i="15"/>
  <c r="L1934" i="15" s="1"/>
  <c r="K1753" i="15"/>
  <c r="L1753" i="15" s="1"/>
  <c r="K3286" i="15"/>
  <c r="L3286" i="15" s="1"/>
  <c r="K2182" i="15"/>
  <c r="L2182" i="15" s="1"/>
  <c r="M2128" i="15"/>
  <c r="K4743" i="15"/>
  <c r="L4743" i="15" s="1"/>
  <c r="K3141" i="15"/>
  <c r="L3141" i="15" s="1"/>
  <c r="K2602" i="15"/>
  <c r="L2602" i="15" s="1"/>
  <c r="K1559" i="15"/>
  <c r="L1559" i="15" s="1"/>
  <c r="M4316" i="15"/>
  <c r="K323" i="15"/>
  <c r="L323" i="15" s="1"/>
  <c r="K2168" i="15"/>
  <c r="L2168" i="15" s="1"/>
  <c r="AD1612" i="15"/>
  <c r="AC3995" i="15"/>
  <c r="AC2584" i="15"/>
  <c r="K771" i="15"/>
  <c r="L771" i="15" s="1"/>
  <c r="AC771" i="15"/>
  <c r="M771" i="15"/>
  <c r="AC3834" i="15"/>
  <c r="AD3834" i="15"/>
  <c r="AC4476" i="15"/>
  <c r="AD4476" i="15"/>
  <c r="AC3993" i="15"/>
  <c r="AD3993" i="15"/>
  <c r="M4697" i="15"/>
  <c r="AC4697" i="15"/>
  <c r="AC4470" i="15"/>
  <c r="M4470" i="15"/>
  <c r="AD1204" i="15"/>
  <c r="M1204" i="15"/>
  <c r="AC1204" i="15"/>
  <c r="K1204" i="15"/>
  <c r="L1204" i="15" s="1"/>
  <c r="K3312" i="15"/>
  <c r="L3312" i="15" s="1"/>
  <c r="AD3312" i="15"/>
  <c r="AC3312" i="15"/>
  <c r="AD3454" i="15"/>
  <c r="K3454" i="15"/>
  <c r="L3454" i="15" s="1"/>
  <c r="AC3454" i="15"/>
  <c r="M3454" i="15"/>
  <c r="M1097" i="15"/>
  <c r="K568" i="15"/>
  <c r="L568" i="15" s="1"/>
  <c r="K4664" i="15"/>
  <c r="L4664" i="15" s="1"/>
  <c r="K2495" i="15"/>
  <c r="L2495" i="15" s="1"/>
  <c r="K4622" i="15"/>
  <c r="L4622" i="15" s="1"/>
  <c r="K1404" i="15"/>
  <c r="L1404" i="15" s="1"/>
  <c r="K4880" i="15"/>
  <c r="L4880" i="15" s="1"/>
  <c r="K1664" i="15"/>
  <c r="L1664" i="15" s="1"/>
  <c r="K2034" i="15"/>
  <c r="L2034" i="15" s="1"/>
  <c r="K1236" i="15"/>
  <c r="L1236" i="15" s="1"/>
  <c r="K2195" i="15"/>
  <c r="L2195" i="15" s="1"/>
  <c r="K2158" i="15"/>
  <c r="L2158" i="15" s="1"/>
  <c r="M946" i="15"/>
  <c r="K3954" i="15"/>
  <c r="L3954" i="15" s="1"/>
  <c r="K60" i="15"/>
  <c r="L60" i="15" s="1"/>
  <c r="K1575" i="15"/>
  <c r="L1575" i="15" s="1"/>
  <c r="K825" i="15"/>
  <c r="L825" i="15" s="1"/>
  <c r="AD2659" i="15"/>
  <c r="M3511" i="15"/>
  <c r="AD2142" i="15"/>
  <c r="AD2026" i="15"/>
  <c r="AD1346" i="15"/>
  <c r="AD555" i="15"/>
  <c r="AC2500" i="15"/>
  <c r="AD1877" i="15"/>
  <c r="M4598" i="15"/>
  <c r="M534" i="15"/>
  <c r="AD2283" i="15"/>
  <c r="M684" i="15"/>
  <c r="AD1677" i="15"/>
  <c r="M2604" i="15"/>
  <c r="AC588" i="15"/>
  <c r="M989" i="15"/>
  <c r="M662" i="15"/>
  <c r="AD548" i="15"/>
  <c r="M4178" i="15"/>
  <c r="AC145" i="15"/>
  <c r="AC4313" i="15"/>
  <c r="AD2105" i="15"/>
  <c r="AC2065" i="15"/>
  <c r="AD430" i="15"/>
  <c r="AC2493" i="15"/>
  <c r="AC885" i="15"/>
  <c r="AD894" i="15"/>
  <c r="AD1022" i="15"/>
  <c r="AC2024" i="15"/>
  <c r="AC2437" i="15"/>
  <c r="K1401" i="15"/>
  <c r="L1401" i="15" s="1"/>
  <c r="K843" i="15"/>
  <c r="L843" i="15" s="1"/>
  <c r="AC2132" i="15"/>
  <c r="AC4619" i="15"/>
  <c r="AD4785" i="15"/>
  <c r="AD2450" i="15"/>
  <c r="K2040" i="15"/>
  <c r="L2040" i="15" s="1"/>
  <c r="AC2434" i="15"/>
  <c r="AD790" i="15"/>
  <c r="M3498" i="15"/>
  <c r="M3000" i="15"/>
  <c r="AD4073" i="15"/>
  <c r="M3513" i="15"/>
  <c r="M921" i="15"/>
  <c r="M1751" i="15"/>
  <c r="M4531" i="15"/>
  <c r="AD3335" i="15"/>
  <c r="K750" i="15"/>
  <c r="L750" i="15" s="1"/>
  <c r="M4513" i="15"/>
  <c r="AC1699" i="15"/>
  <c r="AC1942" i="15"/>
  <c r="AD2392" i="15"/>
  <c r="AC3717" i="15"/>
  <c r="AD4703" i="15"/>
  <c r="M4289" i="15"/>
  <c r="AD70" i="15"/>
  <c r="AD176" i="15"/>
  <c r="K2932" i="15"/>
  <c r="L2932" i="15" s="1"/>
  <c r="M4895" i="15"/>
  <c r="AC3251" i="15"/>
  <c r="AD2849" i="15"/>
  <c r="M629" i="15"/>
  <c r="M1689" i="15"/>
  <c r="AC762" i="15"/>
  <c r="AC4885" i="15"/>
  <c r="AD1431" i="15"/>
  <c r="K3292" i="15"/>
  <c r="L3292" i="15" s="1"/>
  <c r="AC4171" i="15"/>
  <c r="AC2231" i="15"/>
  <c r="M1479" i="15"/>
  <c r="M3198" i="15"/>
  <c r="M4774" i="15"/>
  <c r="AD2599" i="15"/>
  <c r="AD119" i="15"/>
  <c r="M1215" i="15"/>
  <c r="M906" i="15"/>
  <c r="AC805" i="15"/>
  <c r="AD1435" i="15"/>
  <c r="M3878" i="15"/>
  <c r="M1406" i="15"/>
  <c r="AC1448" i="15"/>
  <c r="AD3231" i="15"/>
  <c r="AD847" i="15"/>
  <c r="K2515" i="15"/>
  <c r="L2515" i="15" s="1"/>
  <c r="M2756" i="15"/>
  <c r="AD3039" i="15"/>
  <c r="K3415" i="15"/>
  <c r="L3415" i="15" s="1"/>
  <c r="AC2518" i="15"/>
  <c r="M360" i="15"/>
  <c r="AD4062" i="15"/>
  <c r="AC610" i="15"/>
  <c r="AD414" i="15"/>
  <c r="AD2935" i="15"/>
  <c r="K2398" i="15"/>
  <c r="L2398" i="15" s="1"/>
  <c r="M1546" i="15"/>
  <c r="M93" i="15"/>
  <c r="AD73" i="15"/>
  <c r="M1974" i="15"/>
  <c r="M4799" i="15"/>
  <c r="M2022" i="15"/>
  <c r="M4839" i="15"/>
  <c r="M3779" i="15"/>
  <c r="K3908" i="15"/>
  <c r="L3908" i="15" s="1"/>
  <c r="AD2906" i="15"/>
  <c r="AC2306" i="15"/>
  <c r="AD2585" i="15"/>
  <c r="AD4113" i="15"/>
  <c r="M4612" i="15"/>
  <c r="AC3707" i="15"/>
  <c r="M32" i="15"/>
  <c r="M1940" i="15"/>
  <c r="M2912" i="15"/>
  <c r="AC2663" i="15"/>
  <c r="AD3597" i="15"/>
  <c r="AD2448" i="15"/>
  <c r="M3291" i="15"/>
  <c r="M585" i="15"/>
  <c r="AC4091" i="15"/>
  <c r="M3910" i="15"/>
  <c r="AD4221" i="15"/>
  <c r="AC777" i="15"/>
  <c r="M2319" i="15"/>
  <c r="M2631" i="15"/>
  <c r="AD4317" i="15"/>
  <c r="M4014" i="15"/>
  <c r="AC642" i="15"/>
  <c r="AD1831" i="15"/>
  <c r="AC742" i="15"/>
  <c r="AC758" i="15"/>
  <c r="AC80" i="15"/>
  <c r="AC879" i="15"/>
  <c r="AD3497" i="15"/>
  <c r="M1981" i="15"/>
  <c r="AD2383" i="15"/>
  <c r="AD1520" i="15"/>
  <c r="AC891" i="15"/>
  <c r="M2755" i="15"/>
  <c r="AC4953" i="15"/>
  <c r="AD4405" i="15"/>
  <c r="AC4012" i="15"/>
  <c r="AD3178" i="15"/>
  <c r="AD3340" i="15"/>
  <c r="AC1101" i="15"/>
  <c r="M2867" i="15"/>
  <c r="AD2541" i="15"/>
  <c r="M1748" i="15"/>
  <c r="AC3562" i="15"/>
  <c r="AC2952" i="15"/>
  <c r="M3809" i="15"/>
  <c r="M3984" i="15"/>
  <c r="AC3593" i="15"/>
  <c r="M1854" i="15"/>
  <c r="AD625" i="15"/>
  <c r="AD569" i="15"/>
  <c r="AD1538" i="15"/>
  <c r="AD2243" i="15"/>
  <c r="AC3960" i="15"/>
  <c r="AC1798" i="15"/>
  <c r="AC2273" i="15"/>
  <c r="AC546" i="15"/>
  <c r="K693" i="15"/>
  <c r="L693" i="15" s="1"/>
  <c r="M693" i="15"/>
  <c r="AD771" i="15"/>
  <c r="AC2966" i="15"/>
  <c r="AD2966" i="15"/>
  <c r="K2966" i="15"/>
  <c r="L2966" i="15" s="1"/>
  <c r="K3834" i="15"/>
  <c r="L3834" i="15" s="1"/>
  <c r="M4476" i="15"/>
  <c r="K3993" i="15"/>
  <c r="L3993" i="15" s="1"/>
  <c r="K4848" i="15"/>
  <c r="L4848" i="15" s="1"/>
  <c r="AD4848" i="15"/>
  <c r="AC4848" i="15"/>
  <c r="AC124" i="15"/>
  <c r="AD124" i="15"/>
  <c r="K124" i="15"/>
  <c r="L124" i="15" s="1"/>
  <c r="AD3026" i="15"/>
  <c r="AC3026" i="15"/>
  <c r="K3026" i="15"/>
  <c r="L3026" i="15" s="1"/>
  <c r="M3026" i="15"/>
  <c r="AC215" i="15"/>
  <c r="AD215" i="15"/>
  <c r="M215" i="15"/>
  <c r="K215" i="15"/>
  <c r="L215" i="15" s="1"/>
  <c r="AD2403" i="15"/>
  <c r="M2403" i="15"/>
  <c r="AC2403" i="15"/>
  <c r="K2403" i="15"/>
  <c r="L2403" i="15" s="1"/>
  <c r="K999" i="15"/>
  <c r="L999" i="15" s="1"/>
  <c r="K1325" i="15"/>
  <c r="L1325" i="15" s="1"/>
  <c r="K803" i="15"/>
  <c r="L803" i="15" s="1"/>
  <c r="K2303" i="15"/>
  <c r="L2303" i="15" s="1"/>
  <c r="AD684" i="15"/>
  <c r="AC1677" i="15"/>
  <c r="K2117" i="15"/>
  <c r="L2117" i="15" s="1"/>
  <c r="K2485" i="15"/>
  <c r="L2485" i="15" s="1"/>
  <c r="K3323" i="15"/>
  <c r="L3323" i="15" s="1"/>
  <c r="K1894" i="15"/>
  <c r="L1894" i="15" s="1"/>
  <c r="K678" i="15"/>
  <c r="L678" i="15" s="1"/>
  <c r="K338" i="15"/>
  <c r="L338" i="15" s="1"/>
  <c r="K2160" i="15"/>
  <c r="L2160" i="15" s="1"/>
  <c r="M2160" i="15"/>
  <c r="K2590" i="15"/>
  <c r="L2590" i="15" s="1"/>
  <c r="AD1142" i="15"/>
  <c r="AD3995" i="15"/>
  <c r="AD4077" i="15"/>
  <c r="M2584" i="15"/>
  <c r="AD693" i="15"/>
  <c r="AC4498" i="15"/>
  <c r="AC4361" i="15"/>
  <c r="M2966" i="15"/>
  <c r="M4602" i="15"/>
  <c r="AD4602" i="15"/>
  <c r="M4630" i="15"/>
  <c r="AD4630" i="15"/>
  <c r="K4630" i="15"/>
  <c r="L4630" i="15" s="1"/>
  <c r="M3834" i="15"/>
  <c r="K4476" i="15"/>
  <c r="L4476" i="15" s="1"/>
  <c r="M3993" i="15"/>
  <c r="K4697" i="15"/>
  <c r="L4697" i="15" s="1"/>
  <c r="K4470" i="15"/>
  <c r="L4470" i="15" s="1"/>
  <c r="M4848" i="15"/>
  <c r="M4456" i="15"/>
  <c r="AC4456" i="15"/>
  <c r="AD4456" i="15"/>
  <c r="AC4935" i="15"/>
  <c r="AD4935" i="15"/>
  <c r="M4935" i="15"/>
  <c r="K4935" i="15"/>
  <c r="L4935" i="15" s="1"/>
  <c r="M124" i="15"/>
  <c r="K1492" i="15"/>
  <c r="L1492" i="15" s="1"/>
  <c r="AC967" i="15"/>
  <c r="AD1173" i="15"/>
  <c r="K101" i="15"/>
  <c r="L101" i="15" s="1"/>
  <c r="K975" i="15"/>
  <c r="L975" i="15" s="1"/>
  <c r="K4846" i="15"/>
  <c r="L4846" i="15" s="1"/>
  <c r="M2437" i="15"/>
  <c r="M2132" i="15"/>
  <c r="AD4619" i="15"/>
  <c r="M207" i="15"/>
  <c r="M1142" i="15"/>
  <c r="AD2545" i="15"/>
  <c r="K4334" i="15"/>
  <c r="L4334" i="15" s="1"/>
  <c r="AD4334" i="15"/>
  <c r="K546" i="15"/>
  <c r="L546" i="15" s="1"/>
  <c r="AC693" i="15"/>
  <c r="AD710" i="15"/>
  <c r="AD1918" i="15"/>
  <c r="AC4602" i="15"/>
  <c r="M475" i="15"/>
  <c r="AD475" i="15"/>
  <c r="AC475" i="15"/>
  <c r="K475" i="15"/>
  <c r="L475" i="15" s="1"/>
  <c r="AC4526" i="15"/>
  <c r="AD4526" i="15"/>
  <c r="M4526" i="15"/>
  <c r="K4526" i="15"/>
  <c r="L4526" i="15" s="1"/>
  <c r="K4456" i="15"/>
  <c r="L4456" i="15" s="1"/>
  <c r="K3938" i="15"/>
  <c r="L3938" i="15" s="1"/>
  <c r="AC3938" i="15"/>
  <c r="M3938" i="15"/>
  <c r="AD3938" i="15"/>
  <c r="AD46" i="15"/>
  <c r="K3179" i="15"/>
  <c r="L3179" i="15" s="1"/>
  <c r="M2036" i="15"/>
  <c r="M4321" i="15"/>
  <c r="AD1701" i="15"/>
  <c r="AC4262" i="15"/>
  <c r="K4168" i="15"/>
  <c r="L4168" i="15" s="1"/>
  <c r="M4168" i="15"/>
  <c r="K1378" i="15"/>
  <c r="L1378" i="15" s="1"/>
  <c r="M1378" i="15"/>
  <c r="M468" i="15"/>
  <c r="K468" i="15"/>
  <c r="L468" i="15" s="1"/>
  <c r="K4692" i="15"/>
  <c r="L4692" i="15" s="1"/>
  <c r="AD4692" i="15"/>
  <c r="K1795" i="15"/>
  <c r="L1795" i="15" s="1"/>
  <c r="M1795" i="15"/>
  <c r="M1919" i="15"/>
  <c r="K1919" i="15"/>
  <c r="L1919" i="15" s="1"/>
  <c r="AD1919" i="15"/>
  <c r="AC1919" i="15"/>
  <c r="AC2709" i="15"/>
  <c r="AD2709" i="15"/>
  <c r="K2709" i="15"/>
  <c r="L2709" i="15" s="1"/>
  <c r="M2709" i="15"/>
  <c r="AD4898" i="15"/>
  <c r="K4898" i="15"/>
  <c r="L4898" i="15" s="1"/>
  <c r="M4898" i="15"/>
  <c r="AC4898" i="15"/>
  <c r="AD2752" i="15"/>
  <c r="M2752" i="15"/>
  <c r="K2752" i="15"/>
  <c r="L2752" i="15" s="1"/>
  <c r="AC2752" i="15"/>
  <c r="M1259" i="15"/>
  <c r="K1259" i="15"/>
  <c r="L1259" i="15" s="1"/>
  <c r="AC1259" i="15"/>
  <c r="AD1259" i="15"/>
  <c r="AC1206" i="15"/>
  <c r="K1206" i="15"/>
  <c r="L1206" i="15" s="1"/>
  <c r="AD1206" i="15"/>
  <c r="M1206" i="15"/>
  <c r="AD852" i="15"/>
  <c r="AC852" i="15"/>
  <c r="K852" i="15"/>
  <c r="L852" i="15" s="1"/>
  <c r="M852" i="15"/>
  <c r="AC1900" i="15"/>
  <c r="K1900" i="15"/>
  <c r="L1900" i="15" s="1"/>
  <c r="AD1900" i="15"/>
  <c r="M1900" i="15"/>
  <c r="AC4505" i="15"/>
  <c r="AC198" i="15"/>
  <c r="AD1652" i="15"/>
  <c r="M405" i="15"/>
  <c r="M4488" i="15"/>
  <c r="M2083" i="15"/>
  <c r="AD3945" i="15"/>
  <c r="AC4009" i="15"/>
  <c r="AD3418" i="15"/>
  <c r="AC2678" i="15"/>
  <c r="AD2122" i="15"/>
  <c r="AC189" i="15"/>
  <c r="AC4084" i="15"/>
  <c r="AD4540" i="15"/>
  <c r="AD1052" i="15"/>
  <c r="AD2455" i="15"/>
  <c r="AD4551" i="15"/>
  <c r="M4469" i="15"/>
  <c r="M4259" i="15"/>
  <c r="AC1296" i="15"/>
  <c r="AD4556" i="15"/>
  <c r="M2637" i="15"/>
  <c r="AD2228" i="15"/>
  <c r="M3639" i="15"/>
  <c r="AC2892" i="15"/>
  <c r="AC3274" i="15"/>
  <c r="AC2102" i="15"/>
  <c r="AC4621" i="15"/>
  <c r="M4806" i="15"/>
  <c r="AC3125" i="15"/>
  <c r="AC4031" i="15"/>
  <c r="AC316" i="15"/>
  <c r="AD3489" i="15"/>
  <c r="K4965" i="15"/>
  <c r="L4965" i="15" s="1"/>
  <c r="M668" i="15"/>
  <c r="M2845" i="15"/>
  <c r="K3170" i="15"/>
  <c r="L3170" i="15" s="1"/>
  <c r="AD197" i="15"/>
  <c r="M46" i="15"/>
  <c r="M3239" i="15"/>
  <c r="M4916" i="15"/>
  <c r="K2983" i="15"/>
  <c r="L2983" i="15" s="1"/>
  <c r="K545" i="15"/>
  <c r="L545" i="15" s="1"/>
  <c r="K1300" i="15"/>
  <c r="L1300" i="15" s="1"/>
  <c r="AC206" i="15"/>
  <c r="K2536" i="15"/>
  <c r="L2536" i="15" s="1"/>
  <c r="M3179" i="15"/>
  <c r="AD3333" i="15"/>
  <c r="AD2036" i="15"/>
  <c r="K4641" i="15"/>
  <c r="L4641" i="15" s="1"/>
  <c r="K2370" i="15"/>
  <c r="L2370" i="15" s="1"/>
  <c r="AD4321" i="15"/>
  <c r="K365" i="15"/>
  <c r="L365" i="15" s="1"/>
  <c r="K1552" i="15"/>
  <c r="L1552" i="15" s="1"/>
  <c r="AD3137" i="15"/>
  <c r="K3965" i="15"/>
  <c r="L3965" i="15" s="1"/>
  <c r="K4462" i="15"/>
  <c r="L4462" i="15" s="1"/>
  <c r="K1705" i="15"/>
  <c r="L1705" i="15" s="1"/>
  <c r="K4746" i="15"/>
  <c r="L4746" i="15" s="1"/>
  <c r="K3916" i="15"/>
  <c r="L3916" i="15" s="1"/>
  <c r="K3153" i="15"/>
  <c r="L3153" i="15" s="1"/>
  <c r="M3763" i="15"/>
  <c r="K2184" i="15"/>
  <c r="L2184" i="15" s="1"/>
  <c r="K2074" i="15"/>
  <c r="L2074" i="15" s="1"/>
  <c r="AC594" i="15"/>
  <c r="K3677" i="15"/>
  <c r="L3677" i="15" s="1"/>
  <c r="K3864" i="15"/>
  <c r="L3864" i="15" s="1"/>
  <c r="K1565" i="15"/>
  <c r="L1565" i="15" s="1"/>
  <c r="K3456" i="15"/>
  <c r="L3456" i="15" s="1"/>
  <c r="K1174" i="15"/>
  <c r="L1174" i="15" s="1"/>
  <c r="K4599" i="15"/>
  <c r="L4599" i="15" s="1"/>
  <c r="M3632" i="15"/>
  <c r="M2922" i="15"/>
  <c r="M1713" i="15"/>
  <c r="AD366" i="15"/>
  <c r="M2653" i="15"/>
  <c r="M370" i="15"/>
  <c r="AD4393" i="15"/>
  <c r="AC9" i="15"/>
  <c r="AD431" i="15"/>
  <c r="M3509" i="15"/>
  <c r="AD2019" i="15"/>
  <c r="AC4199" i="15"/>
  <c r="M4915" i="15"/>
  <c r="AD3255" i="15"/>
  <c r="AC4461" i="15"/>
  <c r="AD932" i="15"/>
  <c r="AC4735" i="15"/>
  <c r="AC1832" i="15"/>
  <c r="AC3424" i="15"/>
  <c r="M3912" i="15"/>
  <c r="M1201" i="15"/>
  <c r="AC291" i="15"/>
  <c r="AC3709" i="15"/>
  <c r="M3243" i="15"/>
  <c r="AD2213" i="15"/>
  <c r="AD1016" i="15"/>
  <c r="M2619" i="15"/>
  <c r="M3807" i="15"/>
  <c r="AD398" i="15"/>
  <c r="M2596" i="15"/>
  <c r="AC3023" i="15"/>
  <c r="AC264" i="15"/>
  <c r="M1050" i="15"/>
  <c r="AC3903" i="15"/>
  <c r="AD4493" i="15"/>
  <c r="AC4389" i="15"/>
  <c r="AC4970" i="15"/>
  <c r="AC1089" i="15"/>
  <c r="K1925" i="15"/>
  <c r="L1925" i="15" s="1"/>
  <c r="AC1517" i="15"/>
  <c r="M3861" i="15"/>
  <c r="M619" i="15"/>
  <c r="M4943" i="15"/>
  <c r="AD1888" i="15"/>
  <c r="M938" i="15"/>
  <c r="AC4383" i="15"/>
  <c r="AD3557" i="15"/>
  <c r="AC3496" i="15"/>
  <c r="M4133" i="15"/>
  <c r="M870" i="15"/>
  <c r="AD3736" i="15"/>
  <c r="AC2569" i="15"/>
  <c r="M3700" i="15"/>
  <c r="AC3320" i="15"/>
  <c r="M4247" i="15"/>
  <c r="K111" i="15"/>
  <c r="L111" i="15" s="1"/>
  <c r="AC3604" i="15"/>
  <c r="AC4368" i="15"/>
  <c r="M3397" i="15"/>
  <c r="K3313" i="15"/>
  <c r="L3313" i="15" s="1"/>
  <c r="AD4652" i="15"/>
  <c r="AD2666" i="15"/>
  <c r="K4784" i="15"/>
  <c r="L4784" i="15" s="1"/>
  <c r="AC1722" i="15"/>
  <c r="AD4262" i="15"/>
  <c r="K4751" i="15"/>
  <c r="L4751" i="15" s="1"/>
  <c r="AC4666" i="15"/>
  <c r="K1654" i="15"/>
  <c r="L1654" i="15" s="1"/>
  <c r="K3846" i="15"/>
  <c r="L3846" i="15" s="1"/>
  <c r="K3683" i="15"/>
  <c r="L3683" i="15" s="1"/>
  <c r="K3782" i="15"/>
  <c r="L3782" i="15" s="1"/>
  <c r="AC2562" i="15"/>
  <c r="K676" i="15"/>
  <c r="L676" i="15" s="1"/>
  <c r="K4399" i="15"/>
  <c r="L4399" i="15" s="1"/>
  <c r="AC4208" i="15"/>
  <c r="K3574" i="15"/>
  <c r="L3574" i="15" s="1"/>
  <c r="K4837" i="15"/>
  <c r="L4837" i="15" s="1"/>
  <c r="K156" i="15"/>
  <c r="L156" i="15" s="1"/>
  <c r="K3609" i="15"/>
  <c r="L3609" i="15" s="1"/>
  <c r="K2532" i="15"/>
  <c r="L2532" i="15" s="1"/>
  <c r="AD2082" i="15"/>
  <c r="AC2342" i="15"/>
  <c r="K3726" i="15"/>
  <c r="L3726" i="15" s="1"/>
  <c r="K3986" i="15"/>
  <c r="L3986" i="15" s="1"/>
  <c r="K3094" i="15"/>
  <c r="L3094" i="15" s="1"/>
  <c r="K1044" i="15"/>
  <c r="L1044" i="15" s="1"/>
  <c r="K4455" i="15"/>
  <c r="L4455" i="15" s="1"/>
  <c r="K4191" i="15"/>
  <c r="L4191" i="15" s="1"/>
  <c r="M1071" i="15"/>
  <c r="AC3400" i="15"/>
  <c r="M4451" i="15"/>
  <c r="M4686" i="15"/>
  <c r="AD3957" i="15"/>
  <c r="AC741" i="15"/>
  <c r="M4537" i="15"/>
  <c r="M4085" i="15"/>
  <c r="K1545" i="15"/>
  <c r="L1545" i="15" s="1"/>
  <c r="K3671" i="15"/>
  <c r="L3671" i="15" s="1"/>
  <c r="K2698" i="15"/>
  <c r="L2698" i="15" s="1"/>
  <c r="AD1195" i="15"/>
  <c r="K4180" i="15"/>
  <c r="L4180" i="15" s="1"/>
  <c r="AD2877" i="15"/>
  <c r="AD4168" i="15"/>
  <c r="AD920" i="15"/>
  <c r="M3075" i="15"/>
  <c r="K3075" i="15"/>
  <c r="L3075" i="15" s="1"/>
  <c r="K2578" i="15"/>
  <c r="L2578" i="15" s="1"/>
  <c r="M2578" i="15"/>
  <c r="K691" i="15"/>
  <c r="L691" i="15" s="1"/>
  <c r="AD691" i="15"/>
  <c r="K543" i="15"/>
  <c r="L543" i="15" s="1"/>
  <c r="AD543" i="15"/>
  <c r="K708" i="15"/>
  <c r="L708" i="15" s="1"/>
  <c r="M708" i="15"/>
  <c r="K2785" i="15"/>
  <c r="L2785" i="15" s="1"/>
  <c r="M2785" i="15"/>
  <c r="K714" i="15"/>
  <c r="L714" i="15" s="1"/>
  <c r="AD714" i="15"/>
  <c r="AC1378" i="15"/>
  <c r="AD468" i="15"/>
  <c r="M4692" i="15"/>
  <c r="AC1795" i="15"/>
  <c r="M2467" i="15"/>
  <c r="K2467" i="15"/>
  <c r="L2467" i="15" s="1"/>
  <c r="AD2467" i="15"/>
  <c r="AC2467" i="15"/>
  <c r="M4827" i="15"/>
  <c r="K4827" i="15"/>
  <c r="L4827" i="15" s="1"/>
  <c r="AD4827" i="15"/>
  <c r="AC4827" i="15"/>
  <c r="M1387" i="15"/>
  <c r="K1387" i="15"/>
  <c r="L1387" i="15" s="1"/>
  <c r="AD1387" i="15"/>
  <c r="AC1387" i="15"/>
  <c r="K3955" i="15"/>
  <c r="L3955" i="15" s="1"/>
  <c r="M442" i="15"/>
  <c r="AC2802" i="15"/>
  <c r="M1052" i="15"/>
  <c r="AC4469" i="15"/>
  <c r="AD1296" i="15"/>
  <c r="AD2637" i="15"/>
  <c r="AC3639" i="15"/>
  <c r="AD2892" i="15"/>
  <c r="M2102" i="15"/>
  <c r="AD4806" i="15"/>
  <c r="AD4031" i="15"/>
  <c r="AC3489" i="15"/>
  <c r="AC2134" i="15"/>
  <c r="K4515" i="15"/>
  <c r="L4515" i="15" s="1"/>
  <c r="AD3013" i="15"/>
  <c r="K97" i="15"/>
  <c r="L97" i="15" s="1"/>
  <c r="AC4965" i="15"/>
  <c r="AD1068" i="15"/>
  <c r="AD3933" i="15"/>
  <c r="AD4098" i="15"/>
  <c r="AD2289" i="15"/>
  <c r="AD3239" i="15"/>
  <c r="M1582" i="15"/>
  <c r="AC4767" i="15"/>
  <c r="M4480" i="15"/>
  <c r="AD4072" i="15"/>
  <c r="AD4714" i="15"/>
  <c r="M937" i="15"/>
  <c r="AD2739" i="15"/>
  <c r="AC2046" i="15"/>
  <c r="AD811" i="15"/>
  <c r="AD594" i="15"/>
  <c r="AC3632" i="15"/>
  <c r="AD1713" i="15"/>
  <c r="AD2653" i="15"/>
  <c r="AC4393" i="15"/>
  <c r="AC431" i="15"/>
  <c r="AC2019" i="15"/>
  <c r="AD4915" i="15"/>
  <c r="AD4461" i="15"/>
  <c r="M1832" i="15"/>
  <c r="AD3912" i="15"/>
  <c r="AD291" i="15"/>
  <c r="AC3243" i="15"/>
  <c r="K3127" i="15"/>
  <c r="L3127" i="15" s="1"/>
  <c r="AD2619" i="15"/>
  <c r="AC398" i="15"/>
  <c r="AC2596" i="15"/>
  <c r="AD264" i="15"/>
  <c r="K726" i="15"/>
  <c r="L726" i="15" s="1"/>
  <c r="AC4493" i="15"/>
  <c r="K4787" i="15"/>
  <c r="L4787" i="15" s="1"/>
  <c r="AD1089" i="15"/>
  <c r="AC619" i="15"/>
  <c r="M1888" i="15"/>
  <c r="M3557" i="15"/>
  <c r="AC3736" i="15"/>
  <c r="AD3700" i="15"/>
  <c r="AC4247" i="15"/>
  <c r="K4398" i="15"/>
  <c r="L4398" i="15" s="1"/>
  <c r="K4730" i="15"/>
  <c r="L4730" i="15" s="1"/>
  <c r="K2918" i="15"/>
  <c r="L2918" i="15" s="1"/>
  <c r="AC3397" i="15"/>
  <c r="M4652" i="15"/>
  <c r="AC3480" i="15"/>
  <c r="AD4433" i="15"/>
  <c r="AD239" i="15"/>
  <c r="M4411" i="15"/>
  <c r="AC2044" i="15"/>
  <c r="AD2480" i="15"/>
  <c r="M4208" i="15"/>
  <c r="M2082" i="15"/>
  <c r="K4288" i="15"/>
  <c r="L4288" i="15" s="1"/>
  <c r="AC4451" i="15"/>
  <c r="M741" i="15"/>
  <c r="AC4085" i="15"/>
  <c r="AC2877" i="15"/>
  <c r="K1830" i="15"/>
  <c r="L1830" i="15" s="1"/>
  <c r="M1830" i="15"/>
  <c r="K1891" i="15"/>
  <c r="L1891" i="15" s="1"/>
  <c r="AD1891" i="15"/>
  <c r="M357" i="15"/>
  <c r="AC357" i="15"/>
  <c r="K357" i="15"/>
  <c r="L357" i="15" s="1"/>
  <c r="AC468" i="15"/>
  <c r="AD1232" i="15"/>
  <c r="K1232" i="15"/>
  <c r="L1232" i="15" s="1"/>
  <c r="AC1232" i="15"/>
  <c r="AC3567" i="15"/>
  <c r="AD3567" i="15"/>
  <c r="M3567" i="15"/>
  <c r="AD1000" i="15"/>
  <c r="M1000" i="15"/>
  <c r="AC1000" i="15"/>
  <c r="K1000" i="15"/>
  <c r="L1000" i="15" s="1"/>
  <c r="AD4018" i="15"/>
  <c r="M4018" i="15"/>
  <c r="AC4018" i="15"/>
  <c r="K4018" i="15"/>
  <c r="L4018" i="15" s="1"/>
  <c r="AC1314" i="15"/>
  <c r="K1314" i="15"/>
  <c r="L1314" i="15" s="1"/>
  <c r="AD1314" i="15"/>
  <c r="M1314" i="15"/>
  <c r="AC3591" i="15"/>
  <c r="AD3591" i="15"/>
  <c r="K3591" i="15"/>
  <c r="L3591" i="15" s="1"/>
  <c r="M3591" i="15"/>
  <c r="AC3669" i="15"/>
  <c r="M3669" i="15"/>
  <c r="K3669" i="15"/>
  <c r="L3669" i="15" s="1"/>
  <c r="AD3669" i="15"/>
  <c r="M594" i="15"/>
  <c r="AD2922" i="15"/>
  <c r="AC105" i="15"/>
  <c r="M366" i="15"/>
  <c r="AD1038" i="15"/>
  <c r="AC370" i="15"/>
  <c r="M1446" i="15"/>
  <c r="M9" i="15"/>
  <c r="M1159" i="15"/>
  <c r="AC3509" i="15"/>
  <c r="AD4584" i="15"/>
  <c r="M4199" i="15"/>
  <c r="M3327" i="15"/>
  <c r="AC3255" i="15"/>
  <c r="AC1362" i="15"/>
  <c r="AC932" i="15"/>
  <c r="K4735" i="15"/>
  <c r="L4735" i="15" s="1"/>
  <c r="AC4025" i="15"/>
  <c r="AD3424" i="15"/>
  <c r="AC957" i="15"/>
  <c r="AD1201" i="15"/>
  <c r="AD4033" i="15"/>
  <c r="AD3709" i="15"/>
  <c r="AD2824" i="15"/>
  <c r="M2213" i="15"/>
  <c r="M3127" i="15"/>
  <c r="AD3129" i="15"/>
  <c r="M1115" i="15"/>
  <c r="AC3807" i="15"/>
  <c r="AD850" i="15"/>
  <c r="AC4809" i="15"/>
  <c r="AD3023" i="15"/>
  <c r="AD2527" i="15"/>
  <c r="AD726" i="15"/>
  <c r="AD2151" i="15"/>
  <c r="M3903" i="15"/>
  <c r="M138" i="15"/>
  <c r="M4389" i="15"/>
  <c r="AD4787" i="15"/>
  <c r="AC896" i="15"/>
  <c r="M4970" i="15"/>
  <c r="M2903" i="15"/>
  <c r="M1517" i="15"/>
  <c r="AD1718" i="15"/>
  <c r="AD3861" i="15"/>
  <c r="AC3898" i="15"/>
  <c r="AC4943" i="15"/>
  <c r="M2943" i="15"/>
  <c r="AD4383" i="15"/>
  <c r="K4133" i="15"/>
  <c r="L4133" i="15" s="1"/>
  <c r="AD3846" i="15"/>
  <c r="AC676" i="15"/>
  <c r="AD4208" i="15"/>
  <c r="K817" i="15"/>
  <c r="L817" i="15" s="1"/>
  <c r="M2532" i="15"/>
  <c r="AC2082" i="15"/>
  <c r="K1516" i="15"/>
  <c r="L1516" i="15" s="1"/>
  <c r="AD3094" i="15"/>
  <c r="AC1071" i="15"/>
  <c r="AD4288" i="15"/>
  <c r="M3021" i="15"/>
  <c r="AD3400" i="15"/>
  <c r="AC4284" i="15"/>
  <c r="AC3957" i="15"/>
  <c r="M3716" i="15"/>
  <c r="AC4537" i="15"/>
  <c r="AD2770" i="15"/>
  <c r="AD4136" i="15"/>
  <c r="M4503" i="15"/>
  <c r="AD1830" i="15"/>
  <c r="AC526" i="15"/>
  <c r="K526" i="15"/>
  <c r="L526" i="15" s="1"/>
  <c r="K1542" i="15"/>
  <c r="L1542" i="15" s="1"/>
  <c r="AD1542" i="15"/>
  <c r="K2568" i="15"/>
  <c r="L2568" i="15" s="1"/>
  <c r="AC2568" i="15"/>
  <c r="K2233" i="15"/>
  <c r="L2233" i="15" s="1"/>
  <c r="M2233" i="15"/>
  <c r="M1891" i="15"/>
  <c r="AD357" i="15"/>
  <c r="M1232" i="15"/>
  <c r="K3567" i="15"/>
  <c r="L3567" i="15" s="1"/>
  <c r="M1400" i="15"/>
  <c r="AD1400" i="15"/>
  <c r="K1400" i="15"/>
  <c r="L1400" i="15" s="1"/>
  <c r="AC2646" i="15"/>
  <c r="K2646" i="15"/>
  <c r="L2646" i="15" s="1"/>
  <c r="AD2646" i="15"/>
  <c r="M2646" i="15"/>
  <c r="M2537" i="15"/>
  <c r="K2537" i="15"/>
  <c r="L2537" i="15" s="1"/>
  <c r="AD2537" i="15"/>
  <c r="AC2537" i="15"/>
  <c r="AD4679" i="15"/>
  <c r="K4679" i="15"/>
  <c r="L4679" i="15" s="1"/>
  <c r="M4679" i="15"/>
  <c r="AC4679" i="15"/>
  <c r="M230" i="15"/>
  <c r="AD230" i="15"/>
  <c r="AC230" i="15"/>
  <c r="K230" i="15"/>
  <c r="L230" i="15" s="1"/>
  <c r="M1955" i="15"/>
  <c r="K1955" i="15"/>
  <c r="L1955" i="15" s="1"/>
  <c r="AC1955" i="15"/>
  <c r="AD1955" i="15"/>
  <c r="M1923" i="15"/>
  <c r="K1923" i="15"/>
  <c r="L1923" i="15" s="1"/>
  <c r="AD1923" i="15"/>
  <c r="AC1923" i="15"/>
  <c r="AC4347" i="15"/>
  <c r="K4347" i="15"/>
  <c r="L4347" i="15" s="1"/>
  <c r="M4347" i="15"/>
  <c r="AD4347" i="15"/>
  <c r="AC974" i="15"/>
  <c r="K974" i="15"/>
  <c r="L974" i="15" s="1"/>
  <c r="AD974" i="15"/>
  <c r="M974" i="15"/>
  <c r="AD1619" i="15"/>
  <c r="AC1619" i="15"/>
  <c r="M1619" i="15"/>
  <c r="K1619" i="15"/>
  <c r="L1619" i="15" s="1"/>
  <c r="AD442" i="15"/>
  <c r="AD2802" i="15"/>
  <c r="K1052" i="15"/>
  <c r="L1052" i="15" s="1"/>
  <c r="K4469" i="15"/>
  <c r="L4469" i="15" s="1"/>
  <c r="K1296" i="15"/>
  <c r="L1296" i="15" s="1"/>
  <c r="K2637" i="15"/>
  <c r="L2637" i="15" s="1"/>
  <c r="K3639" i="15"/>
  <c r="L3639" i="15" s="1"/>
  <c r="K2102" i="15"/>
  <c r="L2102" i="15" s="1"/>
  <c r="K4806" i="15"/>
  <c r="L4806" i="15" s="1"/>
  <c r="K4031" i="15"/>
  <c r="L4031" i="15" s="1"/>
  <c r="M2134" i="15"/>
  <c r="M3013" i="15"/>
  <c r="M1068" i="15"/>
  <c r="M3933" i="15"/>
  <c r="AD3170" i="15"/>
  <c r="M4098" i="15"/>
  <c r="AC46" i="15"/>
  <c r="M2289" i="15"/>
  <c r="AD1582" i="15"/>
  <c r="M2983" i="15"/>
  <c r="AD4767" i="15"/>
  <c r="AC1300" i="15"/>
  <c r="AC4480" i="15"/>
  <c r="M2536" i="15"/>
  <c r="M4072" i="15"/>
  <c r="AD3179" i="15"/>
  <c r="AC4714" i="15"/>
  <c r="AC2036" i="15"/>
  <c r="AC937" i="15"/>
  <c r="AD4641" i="15"/>
  <c r="M2370" i="15"/>
  <c r="AC4321" i="15"/>
  <c r="M365" i="15"/>
  <c r="AD1552" i="15"/>
  <c r="AC3137" i="15"/>
  <c r="AC3965" i="15"/>
  <c r="K3632" i="15"/>
  <c r="L3632" i="15" s="1"/>
  <c r="K1713" i="15"/>
  <c r="L1713" i="15" s="1"/>
  <c r="K2653" i="15"/>
  <c r="L2653" i="15" s="1"/>
  <c r="K4393" i="15"/>
  <c r="L4393" i="15" s="1"/>
  <c r="K431" i="15"/>
  <c r="L431" i="15" s="1"/>
  <c r="K2019" i="15"/>
  <c r="L2019" i="15" s="1"/>
  <c r="K4915" i="15"/>
  <c r="L4915" i="15" s="1"/>
  <c r="M3255" i="15"/>
  <c r="K4461" i="15"/>
  <c r="L4461" i="15" s="1"/>
  <c r="M932" i="15"/>
  <c r="M4735" i="15"/>
  <c r="K1832" i="15"/>
  <c r="L1832" i="15" s="1"/>
  <c r="M3424" i="15"/>
  <c r="K3912" i="15"/>
  <c r="L3912" i="15" s="1"/>
  <c r="AC1201" i="15"/>
  <c r="K291" i="15"/>
  <c r="L291" i="15" s="1"/>
  <c r="K3243" i="15"/>
  <c r="L3243" i="15" s="1"/>
  <c r="AC2213" i="15"/>
  <c r="AD3127" i="15"/>
  <c r="K1016" i="15"/>
  <c r="L1016" i="15" s="1"/>
  <c r="K2619" i="15"/>
  <c r="L2619" i="15" s="1"/>
  <c r="AD3807" i="15"/>
  <c r="K398" i="15"/>
  <c r="L398" i="15" s="1"/>
  <c r="K2596" i="15"/>
  <c r="L2596" i="15" s="1"/>
  <c r="M3023" i="15"/>
  <c r="K264" i="15"/>
  <c r="L264" i="15" s="1"/>
  <c r="K1050" i="15"/>
  <c r="L1050" i="15" s="1"/>
  <c r="M726" i="15"/>
  <c r="AD3903" i="15"/>
  <c r="K4493" i="15"/>
  <c r="L4493" i="15" s="1"/>
  <c r="M4787" i="15"/>
  <c r="K1089" i="15"/>
  <c r="L1089" i="15" s="1"/>
  <c r="AD1517" i="15"/>
  <c r="AC3861" i="15"/>
  <c r="K619" i="15"/>
  <c r="L619" i="15" s="1"/>
  <c r="AD4943" i="15"/>
  <c r="K1888" i="15"/>
  <c r="L1888" i="15" s="1"/>
  <c r="M4383" i="15"/>
  <c r="K3557" i="15"/>
  <c r="L3557" i="15" s="1"/>
  <c r="AD3496" i="15"/>
  <c r="AC4133" i="15"/>
  <c r="K870" i="15"/>
  <c r="L870" i="15" s="1"/>
  <c r="K3736" i="15"/>
  <c r="L3736" i="15" s="1"/>
  <c r="M2569" i="15"/>
  <c r="K3700" i="15"/>
  <c r="L3700" i="15" s="1"/>
  <c r="M3320" i="15"/>
  <c r="K4247" i="15"/>
  <c r="L4247" i="15" s="1"/>
  <c r="K1701" i="15"/>
  <c r="L1701" i="15" s="1"/>
  <c r="AD3604" i="15"/>
  <c r="AD4368" i="15"/>
  <c r="AC4398" i="15"/>
  <c r="AC4730" i="15"/>
  <c r="M2918" i="15"/>
  <c r="K3397" i="15"/>
  <c r="L3397" i="15" s="1"/>
  <c r="M3480" i="15"/>
  <c r="M4784" i="15"/>
  <c r="AC4433" i="15"/>
  <c r="M4262" i="15"/>
  <c r="AC239" i="15"/>
  <c r="AC4751" i="15"/>
  <c r="AD4411" i="15"/>
  <c r="AD1654" i="15"/>
  <c r="AD2044" i="15"/>
  <c r="AC3782" i="15"/>
  <c r="AC2480" i="15"/>
  <c r="AD2562" i="15"/>
  <c r="M676" i="15"/>
  <c r="AD4399" i="15"/>
  <c r="AC2532" i="15"/>
  <c r="M3094" i="15"/>
  <c r="AC4288" i="15"/>
  <c r="K4451" i="15"/>
  <c r="L4451" i="15" s="1"/>
  <c r="K741" i="15"/>
  <c r="L741" i="15" s="1"/>
  <c r="K4085" i="15"/>
  <c r="L4085" i="15" s="1"/>
  <c r="K2877" i="15"/>
  <c r="L2877" i="15" s="1"/>
  <c r="K2291" i="15"/>
  <c r="L2291" i="15" s="1"/>
  <c r="AC2291" i="15"/>
  <c r="K1099" i="15"/>
  <c r="L1099" i="15" s="1"/>
  <c r="M1099" i="15"/>
  <c r="AC4830" i="15"/>
  <c r="M4830" i="15"/>
  <c r="AC1648" i="15"/>
  <c r="AD1648" i="15"/>
  <c r="K1648" i="15"/>
  <c r="L1648" i="15" s="1"/>
  <c r="AC1721" i="15"/>
  <c r="M1721" i="15"/>
  <c r="K1721" i="15"/>
  <c r="L1721" i="15" s="1"/>
  <c r="AD4646" i="15"/>
  <c r="K4646" i="15"/>
  <c r="L4646" i="15" s="1"/>
  <c r="AC4646" i="15"/>
  <c r="M4646" i="15"/>
  <c r="AD3436" i="15"/>
  <c r="K3436" i="15"/>
  <c r="L3436" i="15" s="1"/>
  <c r="M3436" i="15"/>
  <c r="AC3436" i="15"/>
  <c r="AD238" i="15"/>
  <c r="K238" i="15"/>
  <c r="L238" i="15" s="1"/>
  <c r="AC238" i="15"/>
  <c r="M238" i="15"/>
  <c r="AC31" i="15"/>
  <c r="AD31" i="15"/>
  <c r="M31" i="15"/>
  <c r="K31" i="15"/>
  <c r="L31" i="15" s="1"/>
  <c r="AD3836" i="15"/>
  <c r="M3836" i="15"/>
  <c r="K3836" i="15"/>
  <c r="L3836" i="15" s="1"/>
  <c r="AC3836" i="15"/>
  <c r="M1202" i="15"/>
  <c r="AC994" i="15"/>
  <c r="AD1893" i="15"/>
  <c r="M1704" i="15"/>
  <c r="M1535" i="15"/>
  <c r="M3921" i="15"/>
  <c r="AD4241" i="15"/>
  <c r="AD382" i="15"/>
  <c r="AC2524" i="15"/>
  <c r="AD105" i="15"/>
  <c r="M4328" i="15"/>
  <c r="K370" i="15"/>
  <c r="L370" i="15" s="1"/>
  <c r="AC669" i="15"/>
  <c r="AC1446" i="15"/>
  <c r="AD826" i="15"/>
  <c r="AD1159" i="15"/>
  <c r="AC100" i="15"/>
  <c r="M4584" i="15"/>
  <c r="AD3402" i="15"/>
  <c r="AC3715" i="15"/>
  <c r="AD1362" i="15"/>
  <c r="M512" i="15"/>
  <c r="AD4375" i="15"/>
  <c r="M4025" i="15"/>
  <c r="AC4729" i="15"/>
  <c r="AD957" i="15"/>
  <c r="M3558" i="15"/>
  <c r="AC4033" i="15"/>
  <c r="K3709" i="15"/>
  <c r="L3709" i="15" s="1"/>
  <c r="AD4312" i="15"/>
  <c r="M2824" i="15"/>
  <c r="M1825" i="15"/>
  <c r="AC3129" i="15"/>
  <c r="M1016" i="15"/>
  <c r="AC1162" i="15"/>
  <c r="AC1115" i="15"/>
  <c r="M3459" i="15"/>
  <c r="M942" i="15"/>
  <c r="M2527" i="15"/>
  <c r="AD1050" i="15"/>
  <c r="M4013" i="15"/>
  <c r="M2151" i="15"/>
  <c r="AD2622" i="15"/>
  <c r="AC138" i="15"/>
  <c r="K4389" i="15"/>
  <c r="L4389" i="15" s="1"/>
  <c r="AD896" i="15"/>
  <c r="K4970" i="15"/>
  <c r="L4970" i="15" s="1"/>
  <c r="AD2903" i="15"/>
  <c r="AC1718" i="15"/>
  <c r="AD3898" i="15"/>
  <c r="AC2943" i="15"/>
  <c r="AD4398" i="15"/>
  <c r="AD2918" i="15"/>
  <c r="AD817" i="15"/>
  <c r="AD1516" i="15"/>
  <c r="M4620" i="15"/>
  <c r="AD911" i="15"/>
  <c r="M2904" i="15"/>
  <c r="AD1065" i="15"/>
  <c r="AC4251" i="15"/>
  <c r="AC3886" i="15"/>
  <c r="M4284" i="15"/>
  <c r="AC1738" i="15"/>
  <c r="AD3716" i="15"/>
  <c r="AC1840" i="15"/>
  <c r="M2770" i="15"/>
  <c r="AC1564" i="15"/>
  <c r="AC2868" i="15"/>
  <c r="AD2873" i="15"/>
  <c r="M1195" i="15"/>
  <c r="AD4180" i="15"/>
  <c r="AD2614" i="15"/>
  <c r="AC4136" i="15"/>
  <c r="M3761" i="15"/>
  <c r="AC2052" i="15"/>
  <c r="AC4503" i="15"/>
  <c r="K4852" i="15"/>
  <c r="L4852" i="15" s="1"/>
  <c r="M4852" i="15"/>
  <c r="K2977" i="15"/>
  <c r="L2977" i="15" s="1"/>
  <c r="AD2977" i="15"/>
  <c r="K2344" i="15"/>
  <c r="L2344" i="15" s="1"/>
  <c r="M2344" i="15"/>
  <c r="AD526" i="15"/>
  <c r="K4777" i="15"/>
  <c r="L4777" i="15" s="1"/>
  <c r="M4777" i="15"/>
  <c r="K510" i="15"/>
  <c r="L510" i="15" s="1"/>
  <c r="M510" i="15"/>
  <c r="AC1883" i="15"/>
  <c r="K1883" i="15"/>
  <c r="L1883" i="15" s="1"/>
  <c r="M3739" i="15"/>
  <c r="AC3739" i="15"/>
  <c r="K3739" i="15"/>
  <c r="L3739" i="15" s="1"/>
  <c r="AD2291" i="15"/>
  <c r="AC1099" i="15"/>
  <c r="M4857" i="15"/>
  <c r="AD4857" i="15"/>
  <c r="AC219" i="15"/>
  <c r="M219" i="15"/>
  <c r="K219" i="15"/>
  <c r="L219" i="15" s="1"/>
  <c r="AD4830" i="15"/>
  <c r="M1648" i="15"/>
  <c r="AD1178" i="15"/>
  <c r="M1178" i="15"/>
  <c r="K1178" i="15"/>
  <c r="L1178" i="15" s="1"/>
  <c r="AD1721" i="15"/>
  <c r="AC1423" i="15"/>
  <c r="M1423" i="15"/>
  <c r="K1423" i="15"/>
  <c r="L1423" i="15" s="1"/>
  <c r="AC2577" i="15"/>
  <c r="K2577" i="15"/>
  <c r="L2577" i="15" s="1"/>
  <c r="M2577" i="15"/>
  <c r="AD2577" i="15"/>
  <c r="M3156" i="15"/>
  <c r="K3156" i="15"/>
  <c r="L3156" i="15" s="1"/>
  <c r="AD3156" i="15"/>
  <c r="AC3156" i="15"/>
  <c r="AC4027" i="15"/>
  <c r="K4027" i="15"/>
  <c r="L4027" i="15" s="1"/>
  <c r="M4027" i="15"/>
  <c r="AD4027" i="15"/>
  <c r="M3132" i="15"/>
  <c r="K442" i="15"/>
  <c r="L442" i="15" s="1"/>
  <c r="K3915" i="15"/>
  <c r="L3915" i="15" s="1"/>
  <c r="K3013" i="15"/>
  <c r="L3013" i="15" s="1"/>
  <c r="M3170" i="15"/>
  <c r="AC2983" i="15"/>
  <c r="AD1300" i="15"/>
  <c r="AC2536" i="15"/>
  <c r="M4641" i="15"/>
  <c r="AC2370" i="15"/>
  <c r="AD365" i="15"/>
  <c r="K1861" i="15"/>
  <c r="L1861" i="15" s="1"/>
  <c r="AC1552" i="15"/>
  <c r="AD3965" i="15"/>
  <c r="M4462" i="15"/>
  <c r="M1705" i="15"/>
  <c r="AD4746" i="15"/>
  <c r="M3916" i="15"/>
  <c r="AD3153" i="15"/>
  <c r="K1038" i="15"/>
  <c r="L1038" i="15" s="1"/>
  <c r="K3327" i="15"/>
  <c r="L3327" i="15" s="1"/>
  <c r="K850" i="15"/>
  <c r="L850" i="15" s="1"/>
  <c r="K4809" i="15"/>
  <c r="L4809" i="15" s="1"/>
  <c r="K1380" i="15"/>
  <c r="L1380" i="15" s="1"/>
  <c r="M1701" i="15"/>
  <c r="AD3303" i="15"/>
  <c r="AD4784" i="15"/>
  <c r="AD4751" i="15"/>
  <c r="M1654" i="15"/>
  <c r="AD3782" i="15"/>
  <c r="AC3544" i="15"/>
  <c r="AC4399" i="15"/>
  <c r="AC4614" i="15"/>
  <c r="AD3574" i="15"/>
  <c r="M4837" i="15"/>
  <c r="AC156" i="15"/>
  <c r="AC817" i="15"/>
  <c r="M1516" i="15"/>
  <c r="K3021" i="15"/>
  <c r="L3021" i="15" s="1"/>
  <c r="AC2770" i="15"/>
  <c r="K4136" i="15"/>
  <c r="L4136" i="15" s="1"/>
  <c r="AD4503" i="15"/>
  <c r="AD2791" i="15"/>
  <c r="AC2791" i="15"/>
  <c r="M2291" i="15"/>
  <c r="AC28" i="15"/>
  <c r="K28" i="15"/>
  <c r="L28" i="15" s="1"/>
  <c r="M28" i="15"/>
  <c r="K4830" i="15"/>
  <c r="L4830" i="15" s="1"/>
  <c r="M217" i="15"/>
  <c r="AD217" i="15"/>
  <c r="AC59" i="15"/>
  <c r="AD59" i="15"/>
  <c r="K59" i="15"/>
  <c r="L59" i="15" s="1"/>
  <c r="AC2815" i="15"/>
  <c r="K2815" i="15"/>
  <c r="L2815" i="15" s="1"/>
  <c r="M2815" i="15"/>
  <c r="AD2815" i="15"/>
  <c r="AD2492" i="15"/>
  <c r="K2492" i="15"/>
  <c r="L2492" i="15" s="1"/>
  <c r="AC2492" i="15"/>
  <c r="M2492" i="15"/>
  <c r="M192" i="15"/>
  <c r="K192" i="15"/>
  <c r="L192" i="15" s="1"/>
  <c r="AC192" i="15"/>
  <c r="AD192" i="15"/>
  <c r="M1337" i="15"/>
  <c r="K1337" i="15"/>
  <c r="L1337" i="15" s="1"/>
  <c r="AC1337" i="15"/>
  <c r="AD1337" i="15"/>
  <c r="AD819" i="15"/>
  <c r="M4180" i="15"/>
  <c r="AC4168" i="15"/>
  <c r="K1506" i="15"/>
  <c r="L1506" i="15" s="1"/>
  <c r="AD1506" i="15"/>
  <c r="K3342" i="15"/>
  <c r="L3342" i="15" s="1"/>
  <c r="M3342" i="15"/>
  <c r="K102" i="15"/>
  <c r="L102" i="15" s="1"/>
  <c r="M102" i="15"/>
  <c r="M2791" i="15"/>
  <c r="K4424" i="15"/>
  <c r="L4424" i="15" s="1"/>
  <c r="AC4424" i="15"/>
  <c r="AD1883" i="15"/>
  <c r="AD1378" i="15"/>
  <c r="AC4692" i="15"/>
  <c r="AD1795" i="15"/>
  <c r="AD28" i="15"/>
  <c r="AC217" i="15"/>
  <c r="M59" i="15"/>
  <c r="AC4296" i="15"/>
  <c r="K4296" i="15"/>
  <c r="L4296" i="15" s="1"/>
  <c r="M4296" i="15"/>
  <c r="AD4296" i="15"/>
  <c r="M271" i="15"/>
  <c r="AC271" i="15"/>
  <c r="AD271" i="15"/>
  <c r="K271" i="15"/>
  <c r="L271" i="15" s="1"/>
  <c r="M2468" i="15"/>
  <c r="AD2468" i="15"/>
  <c r="AC2468" i="15"/>
  <c r="K2468" i="15"/>
  <c r="L2468" i="15" s="1"/>
  <c r="AC114" i="15"/>
  <c r="K114" i="15"/>
  <c r="L114" i="15" s="1"/>
  <c r="M114" i="15"/>
  <c r="AD114" i="15"/>
  <c r="K3744" i="15"/>
  <c r="L3744" i="15" s="1"/>
  <c r="M1223" i="15"/>
  <c r="M1129" i="15"/>
  <c r="AD3607" i="15"/>
  <c r="M213" i="15"/>
  <c r="M611" i="15"/>
  <c r="M3666" i="15"/>
  <c r="K4655" i="15"/>
  <c r="L4655" i="15" s="1"/>
  <c r="AD1698" i="15"/>
  <c r="AC2104" i="15"/>
  <c r="AD3219" i="15"/>
  <c r="M3219" i="15"/>
  <c r="K3219" i="15"/>
  <c r="L3219" i="15" s="1"/>
  <c r="AC3219" i="15"/>
  <c r="AC2777" i="15"/>
  <c r="AD2777" i="15"/>
  <c r="M2777" i="15"/>
  <c r="K2777" i="15"/>
  <c r="L2777" i="15" s="1"/>
  <c r="K491" i="15"/>
  <c r="L491" i="15" s="1"/>
  <c r="K1147" i="15"/>
  <c r="L1147" i="15" s="1"/>
  <c r="K1485" i="15"/>
  <c r="L1485" i="15" s="1"/>
  <c r="K2402" i="15"/>
  <c r="L2402" i="15" s="1"/>
  <c r="AC4655" i="15"/>
  <c r="K2435" i="15"/>
  <c r="L2435" i="15" s="1"/>
  <c r="M1698" i="15"/>
  <c r="AC3927" i="15"/>
  <c r="M2104" i="15"/>
  <c r="K3867" i="15"/>
  <c r="L3867" i="15" s="1"/>
  <c r="K1985" i="15"/>
  <c r="L1985" i="15" s="1"/>
  <c r="K2717" i="15"/>
  <c r="L2717" i="15" s="1"/>
  <c r="K4731" i="15"/>
  <c r="L4731" i="15" s="1"/>
  <c r="AD131" i="15"/>
  <c r="K1399" i="15"/>
  <c r="L1399" i="15" s="1"/>
  <c r="K2309" i="15"/>
  <c r="L2309" i="15" s="1"/>
  <c r="K508" i="15"/>
  <c r="L508" i="15" s="1"/>
  <c r="K2819" i="15"/>
  <c r="L2819" i="15" s="1"/>
  <c r="K2848" i="15"/>
  <c r="L2848" i="15" s="1"/>
  <c r="M242" i="15"/>
  <c r="M3545" i="15"/>
  <c r="K842" i="15"/>
  <c r="L842" i="15" s="1"/>
  <c r="K390" i="15"/>
  <c r="L390" i="15" s="1"/>
  <c r="M4613" i="15"/>
  <c r="AC935" i="15"/>
  <c r="K345" i="15"/>
  <c r="L345" i="15" s="1"/>
  <c r="K4745" i="15"/>
  <c r="L4745" i="15" s="1"/>
  <c r="AD90" i="15"/>
  <c r="M1938" i="15"/>
  <c r="AD4674" i="15"/>
  <c r="K3411" i="15"/>
  <c r="L3411" i="15" s="1"/>
  <c r="K4719" i="15"/>
  <c r="L4719" i="15" s="1"/>
  <c r="AC3799" i="15"/>
  <c r="K2961" i="15"/>
  <c r="L2961" i="15" s="1"/>
  <c r="K411" i="15"/>
  <c r="L411" i="15" s="1"/>
  <c r="K2516" i="15"/>
  <c r="L2516" i="15" s="1"/>
  <c r="AD3209" i="15"/>
  <c r="M1430" i="15"/>
  <c r="K2008" i="15"/>
  <c r="L2008" i="15" s="1"/>
  <c r="AD383" i="15"/>
  <c r="K2911" i="15"/>
  <c r="L2911" i="15" s="1"/>
  <c r="AC1656" i="15"/>
  <c r="AD2357" i="15"/>
  <c r="M78" i="15"/>
  <c r="AD3506" i="15"/>
  <c r="K4164" i="15"/>
  <c r="L4164" i="15" s="1"/>
  <c r="AD604" i="15"/>
  <c r="M1087" i="15"/>
  <c r="AD1494" i="15"/>
  <c r="AC2876" i="15"/>
  <c r="K2591" i="15"/>
  <c r="L2591" i="15" s="1"/>
  <c r="AD765" i="15"/>
  <c r="AC765" i="15"/>
  <c r="M2747" i="15"/>
  <c r="K4090" i="15"/>
  <c r="L4090" i="15" s="1"/>
  <c r="AC4112" i="15"/>
  <c r="AD4129" i="15"/>
  <c r="AD26" i="15"/>
  <c r="K1969" i="15"/>
  <c r="L1969" i="15" s="1"/>
  <c r="AD3744" i="15"/>
  <c r="AC1322" i="15"/>
  <c r="M3106" i="15"/>
  <c r="AD1931" i="15"/>
  <c r="AC4269" i="15"/>
  <c r="AD1774" i="15"/>
  <c r="AD1408" i="15"/>
  <c r="AD1661" i="15"/>
  <c r="AC925" i="15"/>
  <c r="AC3388" i="15"/>
  <c r="AD47" i="15"/>
  <c r="AC1571" i="15"/>
  <c r="AD129" i="15"/>
  <c r="AD1200" i="15"/>
  <c r="AD3927" i="15"/>
  <c r="AD1377" i="15"/>
  <c r="AD560" i="15"/>
  <c r="AC463" i="15"/>
  <c r="AC2253" i="15"/>
  <c r="AD1490" i="15"/>
  <c r="AC2895" i="15"/>
  <c r="AD515" i="15"/>
  <c r="AD3101" i="15"/>
  <c r="M1374" i="15"/>
  <c r="M1276" i="15"/>
  <c r="AC242" i="15"/>
  <c r="AC1306" i="15"/>
  <c r="M228" i="15"/>
  <c r="AD2513" i="15"/>
  <c r="M4131" i="15"/>
  <c r="AC1086" i="15"/>
  <c r="AC645" i="15"/>
  <c r="M3119" i="15"/>
  <c r="M3900" i="15"/>
  <c r="AC2136" i="15"/>
  <c r="AC1938" i="15"/>
  <c r="M553" i="15"/>
  <c r="M2092" i="15"/>
  <c r="AC3261" i="15"/>
  <c r="M3799" i="15"/>
  <c r="AD2957" i="15"/>
  <c r="AC1603" i="15"/>
  <c r="AC472" i="15"/>
  <c r="AC1430" i="15"/>
  <c r="AC383" i="15"/>
  <c r="AD78" i="15"/>
  <c r="K4132" i="15"/>
  <c r="L4132" i="15" s="1"/>
  <c r="M2643" i="15"/>
  <c r="AC2643" i="15"/>
  <c r="AC1949" i="15"/>
  <c r="M2591" i="15"/>
  <c r="K263" i="15"/>
  <c r="L263" i="15" s="1"/>
  <c r="M2874" i="15"/>
  <c r="AD2874" i="15"/>
  <c r="K2874" i="15"/>
  <c r="L2874" i="15" s="1"/>
  <c r="AC2874" i="15"/>
  <c r="AD1203" i="15"/>
  <c r="K1656" i="15"/>
  <c r="L1656" i="15" s="1"/>
  <c r="M2357" i="15"/>
  <c r="K3506" i="15"/>
  <c r="L3506" i="15" s="1"/>
  <c r="AC4132" i="15"/>
  <c r="M2401" i="15"/>
  <c r="K604" i="15"/>
  <c r="L604" i="15" s="1"/>
  <c r="AD1087" i="15"/>
  <c r="M1494" i="15"/>
  <c r="M1949" i="15"/>
  <c r="AC1467" i="15"/>
  <c r="AD263" i="15"/>
  <c r="AC2634" i="15"/>
  <c r="M2634" i="15"/>
  <c r="K2634" i="15"/>
  <c r="L2634" i="15" s="1"/>
  <c r="AD2634" i="15"/>
  <c r="AC3826" i="15"/>
  <c r="M3826" i="15"/>
  <c r="K3826" i="15"/>
  <c r="L3826" i="15" s="1"/>
  <c r="AD3826" i="15"/>
  <c r="AD1990" i="15"/>
  <c r="K2369" i="15"/>
  <c r="L2369" i="15" s="1"/>
  <c r="M613" i="15"/>
  <c r="K829" i="15"/>
  <c r="L829" i="15" s="1"/>
  <c r="AD884" i="15"/>
  <c r="AC2546" i="15"/>
  <c r="AC3430" i="15"/>
  <c r="M898" i="15"/>
  <c r="M2081" i="15"/>
  <c r="M1563" i="15"/>
  <c r="M2735" i="15"/>
  <c r="AC977" i="15"/>
  <c r="AC539" i="15"/>
  <c r="M4683" i="15"/>
  <c r="M2928" i="15"/>
  <c r="AC407" i="15"/>
  <c r="AD530" i="15"/>
  <c r="AC3658" i="15"/>
  <c r="AC1544" i="15"/>
  <c r="M4792" i="15"/>
  <c r="M27" i="15"/>
  <c r="AD303" i="15"/>
  <c r="AC627" i="15"/>
  <c r="M1290" i="15"/>
  <c r="AD2661" i="15"/>
  <c r="AD2693" i="15"/>
  <c r="AD4921" i="15"/>
  <c r="AD1589" i="15"/>
  <c r="AD4269" i="15"/>
  <c r="M1408" i="15"/>
  <c r="M491" i="15"/>
  <c r="AD1147" i="15"/>
  <c r="M1485" i="15"/>
  <c r="M2402" i="15"/>
  <c r="AD4655" i="15"/>
  <c r="M2435" i="15"/>
  <c r="M3867" i="15"/>
  <c r="M560" i="15"/>
  <c r="M1985" i="15"/>
  <c r="M2717" i="15"/>
  <c r="AD463" i="15"/>
  <c r="AD2253" i="15"/>
  <c r="AD4731" i="15"/>
  <c r="AC131" i="15"/>
  <c r="AC1399" i="15"/>
  <c r="M2309" i="15"/>
  <c r="AD508" i="15"/>
  <c r="AD2819" i="15"/>
  <c r="AD2848" i="15"/>
  <c r="AC3545" i="15"/>
  <c r="AD842" i="15"/>
  <c r="M390" i="15"/>
  <c r="AC4613" i="15"/>
  <c r="M1086" i="15"/>
  <c r="AC345" i="15"/>
  <c r="AC4745" i="15"/>
  <c r="M3411" i="15"/>
  <c r="AC4719" i="15"/>
  <c r="AC2961" i="15"/>
  <c r="M2957" i="15"/>
  <c r="M2516" i="15"/>
  <c r="AC3209" i="15"/>
  <c r="M472" i="15"/>
  <c r="AC1267" i="15"/>
  <c r="M4128" i="15"/>
  <c r="M2911" i="15"/>
  <c r="M1203" i="15"/>
  <c r="AD1739" i="15"/>
  <c r="AC2357" i="15"/>
  <c r="M1011" i="15"/>
  <c r="AD4862" i="15"/>
  <c r="AD4164" i="15"/>
  <c r="AD2401" i="15"/>
  <c r="AD2829" i="15"/>
  <c r="M2743" i="15"/>
  <c r="AC495" i="15"/>
  <c r="AC1087" i="15"/>
  <c r="K2643" i="15"/>
  <c r="L2643" i="15" s="1"/>
  <c r="AC1494" i="15"/>
  <c r="AD4144" i="15"/>
  <c r="AD2876" i="15"/>
  <c r="K2214" i="15"/>
  <c r="L2214" i="15" s="1"/>
  <c r="AC2214" i="15"/>
  <c r="M2214" i="15"/>
  <c r="AD2214" i="15"/>
  <c r="AD1467" i="15"/>
  <c r="AD1574" i="15"/>
  <c r="AC1574" i="15"/>
  <c r="K1574" i="15"/>
  <c r="L1574" i="15" s="1"/>
  <c r="M1574" i="15"/>
  <c r="K1956" i="15"/>
  <c r="L1956" i="15" s="1"/>
  <c r="AD1956" i="15"/>
  <c r="M1956" i="15"/>
  <c r="AC1956" i="15"/>
  <c r="AD2008" i="15"/>
  <c r="K4128" i="15"/>
  <c r="L4128" i="15" s="1"/>
  <c r="K1203" i="15"/>
  <c r="L1203" i="15" s="1"/>
  <c r="AC1011" i="15"/>
  <c r="K4862" i="15"/>
  <c r="L4862" i="15" s="1"/>
  <c r="K2401" i="15"/>
  <c r="L2401" i="15" s="1"/>
  <c r="AC2829" i="15"/>
  <c r="AC2593" i="15"/>
  <c r="K2593" i="15"/>
  <c r="L2593" i="15" s="1"/>
  <c r="AC4144" i="15"/>
  <c r="M1467" i="15"/>
  <c r="K835" i="15"/>
  <c r="L835" i="15" s="1"/>
  <c r="AC835" i="15"/>
  <c r="M835" i="15"/>
  <c r="AD835" i="15"/>
  <c r="AD914" i="15"/>
  <c r="AC914" i="15"/>
  <c r="AD2181" i="15"/>
  <c r="AC3337" i="15"/>
  <c r="AC964" i="15"/>
  <c r="M964" i="15"/>
  <c r="K2234" i="15"/>
  <c r="L2234" i="15" s="1"/>
  <c r="AD1613" i="15"/>
  <c r="M3810" i="15"/>
  <c r="K3810" i="15"/>
  <c r="L3810" i="15" s="1"/>
  <c r="AD3810" i="15"/>
  <c r="AD412" i="15"/>
  <c r="K412" i="15"/>
  <c r="L412" i="15" s="1"/>
  <c r="M412" i="15"/>
  <c r="AD893" i="15"/>
  <c r="M893" i="15"/>
  <c r="K893" i="15"/>
  <c r="L893" i="15" s="1"/>
  <c r="M1121" i="15"/>
  <c r="AD1121" i="15"/>
  <c r="AC3552" i="15"/>
  <c r="AC733" i="15"/>
  <c r="M2108" i="15"/>
  <c r="AD2108" i="15"/>
  <c r="K2297" i="15"/>
  <c r="L2297" i="15" s="1"/>
  <c r="M846" i="15"/>
  <c r="AC2725" i="15"/>
  <c r="AD2059" i="15"/>
  <c r="M2059" i="15"/>
  <c r="M3633" i="15"/>
  <c r="M1373" i="15"/>
  <c r="K584" i="15"/>
  <c r="L584" i="15" s="1"/>
  <c r="AD4252" i="15"/>
  <c r="M4252" i="15"/>
  <c r="AC1613" i="15"/>
  <c r="K211" i="15"/>
  <c r="L211" i="15" s="1"/>
  <c r="AC412" i="15"/>
  <c r="AC893" i="15"/>
  <c r="M914" i="15"/>
  <c r="K2181" i="15"/>
  <c r="L2181" i="15" s="1"/>
  <c r="K3337" i="15"/>
  <c r="L3337" i="15" s="1"/>
  <c r="AD1674" i="15"/>
  <c r="AD964" i="15"/>
  <c r="K4271" i="15"/>
  <c r="L4271" i="15" s="1"/>
  <c r="AC1064" i="15"/>
  <c r="K672" i="15"/>
  <c r="L672" i="15" s="1"/>
  <c r="M3552" i="15"/>
  <c r="K733" i="15"/>
  <c r="L733" i="15" s="1"/>
  <c r="AC1984" i="15"/>
  <c r="M1984" i="15"/>
  <c r="AC985" i="15"/>
  <c r="M985" i="15"/>
  <c r="AD1185" i="15"/>
  <c r="AC1185" i="15"/>
  <c r="AC337" i="15"/>
  <c r="M337" i="15"/>
  <c r="AD671" i="15"/>
  <c r="M671" i="15"/>
  <c r="M2384" i="15"/>
  <c r="AC2384" i="15"/>
  <c r="AD1984" i="15"/>
  <c r="K846" i="15"/>
  <c r="L846" i="15" s="1"/>
  <c r="AD985" i="15"/>
  <c r="AD1373" i="15"/>
  <c r="AD523" i="15"/>
  <c r="K4252" i="15"/>
  <c r="L4252" i="15" s="1"/>
  <c r="M1185" i="15"/>
  <c r="M3823" i="15"/>
  <c r="AD337" i="15"/>
  <c r="AD1802" i="15"/>
  <c r="AC671" i="15"/>
  <c r="AC247" i="15"/>
  <c r="M247" i="15"/>
  <c r="AD247" i="15"/>
  <c r="K1112" i="15"/>
  <c r="L1112" i="15" s="1"/>
  <c r="K2771" i="15"/>
  <c r="L2771" i="15" s="1"/>
  <c r="K1429" i="15"/>
  <c r="L1429" i="15" s="1"/>
  <c r="AD1429" i="15"/>
  <c r="M4740" i="15"/>
  <c r="K1674" i="15"/>
  <c r="L1674" i="15" s="1"/>
  <c r="AC4671" i="15"/>
  <c r="AC1140" i="15"/>
  <c r="K2639" i="15"/>
  <c r="L2639" i="15" s="1"/>
  <c r="M2639" i="15"/>
  <c r="AD3419" i="15"/>
  <c r="AC3062" i="15"/>
  <c r="K1064" i="15"/>
  <c r="L1064" i="15" s="1"/>
  <c r="AD2234" i="15"/>
  <c r="AD672" i="15"/>
  <c r="AD2384" i="15"/>
  <c r="K336" i="15"/>
  <c r="L336" i="15" s="1"/>
  <c r="M2054" i="15"/>
  <c r="M1501" i="15"/>
  <c r="AC849" i="15"/>
  <c r="AD1095" i="15"/>
  <c r="M1095" i="15"/>
  <c r="AC3537" i="15"/>
  <c r="AC202" i="15"/>
  <c r="AD3988" i="15"/>
  <c r="AC3988" i="15"/>
  <c r="AC523" i="15"/>
  <c r="AD459" i="15"/>
  <c r="AD2394" i="15"/>
  <c r="K3823" i="15"/>
  <c r="L3823" i="15" s="1"/>
  <c r="K1802" i="15"/>
  <c r="L1802" i="15" s="1"/>
  <c r="M2942" i="15"/>
  <c r="AD2942" i="15"/>
  <c r="K2942" i="15"/>
  <c r="L2942" i="15" s="1"/>
  <c r="AC2603" i="15"/>
  <c r="AD2603" i="15"/>
  <c r="M2603" i="15"/>
  <c r="K247" i="15"/>
  <c r="L247" i="15" s="1"/>
  <c r="AD4100" i="15"/>
  <c r="M4100" i="15"/>
  <c r="M4923" i="15"/>
  <c r="K51" i="15"/>
  <c r="L51" i="15" s="1"/>
  <c r="AC4045" i="15"/>
  <c r="AC524" i="15"/>
  <c r="M1064" i="15"/>
  <c r="M2234" i="15"/>
  <c r="M672" i="15"/>
  <c r="AC2994" i="15"/>
  <c r="AD2994" i="15"/>
  <c r="AD2054" i="15"/>
  <c r="K1984" i="15"/>
  <c r="L1984" i="15" s="1"/>
  <c r="M849" i="15"/>
  <c r="K3461" i="15"/>
  <c r="L3461" i="15" s="1"/>
  <c r="K985" i="15"/>
  <c r="L985" i="15" s="1"/>
  <c r="K459" i="15"/>
  <c r="L459" i="15" s="1"/>
  <c r="AC2394" i="15"/>
  <c r="K1185" i="15"/>
  <c r="L1185" i="15" s="1"/>
  <c r="K337" i="15"/>
  <c r="L337" i="15" s="1"/>
  <c r="K671" i="15"/>
  <c r="L671" i="15" s="1"/>
  <c r="AC2942" i="15"/>
  <c r="AC63" i="15"/>
  <c r="M63" i="15"/>
  <c r="AD63" i="15"/>
  <c r="K2603" i="15"/>
  <c r="L2603" i="15" s="1"/>
  <c r="AD51" i="15"/>
  <c r="K3838" i="15"/>
  <c r="L3838" i="15" s="1"/>
  <c r="K1140" i="15"/>
  <c r="L1140" i="15" s="1"/>
  <c r="K2384" i="15"/>
  <c r="L2384" i="15" s="1"/>
  <c r="AC1501" i="15"/>
  <c r="AD2297" i="15"/>
  <c r="AC3633" i="15"/>
  <c r="AC3531" i="15"/>
  <c r="AD3531" i="15"/>
  <c r="AC794" i="15"/>
  <c r="AD794" i="15"/>
  <c r="K794" i="15"/>
  <c r="L794" i="15" s="1"/>
  <c r="AC4124" i="15"/>
  <c r="M4124" i="15"/>
  <c r="K4124" i="15"/>
  <c r="L4124" i="15" s="1"/>
  <c r="K3874" i="15"/>
  <c r="L3874" i="15" s="1"/>
  <c r="AC3874" i="15"/>
  <c r="AC3810" i="15"/>
  <c r="M171" i="15"/>
  <c r="AD171" i="15"/>
  <c r="AC171" i="15"/>
  <c r="K171" i="15"/>
  <c r="L171" i="15" s="1"/>
  <c r="K2780" i="15"/>
  <c r="L2780" i="15" s="1"/>
  <c r="K2098" i="15"/>
  <c r="L2098" i="15" s="1"/>
  <c r="M727" i="15"/>
  <c r="M864" i="15"/>
  <c r="K183" i="15"/>
  <c r="L183" i="15" s="1"/>
  <c r="K1102" i="15"/>
  <c r="L1102" i="15" s="1"/>
  <c r="AD1904" i="15"/>
  <c r="AD3102" i="15"/>
  <c r="AC373" i="15"/>
  <c r="AD4825" i="15"/>
  <c r="K1225" i="15"/>
  <c r="L1225" i="15" s="1"/>
  <c r="K757" i="15"/>
  <c r="L757" i="15" s="1"/>
  <c r="K4249" i="15"/>
  <c r="L4249" i="15" s="1"/>
  <c r="K452" i="15"/>
  <c r="L452" i="15" s="1"/>
  <c r="K3083" i="15"/>
  <c r="L3083" i="15" s="1"/>
  <c r="AC3097" i="15"/>
  <c r="K4320" i="15"/>
  <c r="L4320" i="15" s="1"/>
  <c r="AD3034" i="15"/>
  <c r="K869" i="15"/>
  <c r="L869" i="15" s="1"/>
  <c r="M2820" i="15"/>
  <c r="AC1187" i="15"/>
  <c r="AC3045" i="15"/>
  <c r="K4507" i="15"/>
  <c r="L4507" i="15" s="1"/>
  <c r="K3224" i="15"/>
  <c r="L3224" i="15" s="1"/>
  <c r="AC4977" i="15"/>
  <c r="AC4661" i="15"/>
  <c r="K4159" i="15"/>
  <c r="L4159" i="15" s="1"/>
  <c r="AD4159" i="15"/>
  <c r="K3733" i="15"/>
  <c r="L3733" i="15" s="1"/>
  <c r="M3733" i="15"/>
  <c r="M4665" i="15"/>
  <c r="K4665" i="15"/>
  <c r="L4665" i="15" s="1"/>
  <c r="K1617" i="15"/>
  <c r="L1617" i="15" s="1"/>
  <c r="M1617" i="15"/>
  <c r="M1483" i="15"/>
  <c r="AD1483" i="15"/>
  <c r="K1483" i="15"/>
  <c r="L1483" i="15" s="1"/>
  <c r="K1469" i="15"/>
  <c r="L1469" i="15" s="1"/>
  <c r="AC1469" i="15"/>
  <c r="AD1469" i="15"/>
  <c r="M1469" i="15"/>
  <c r="AC3404" i="15"/>
  <c r="AD126" i="15"/>
  <c r="AC2098" i="15"/>
  <c r="K419" i="15"/>
  <c r="L419" i="15" s="1"/>
  <c r="AC759" i="15"/>
  <c r="K3386" i="15"/>
  <c r="L3386" i="15" s="1"/>
  <c r="M1524" i="15"/>
  <c r="M4030" i="15"/>
  <c r="AC1846" i="15"/>
  <c r="AD1667" i="15"/>
  <c r="AD998" i="15"/>
  <c r="K499" i="15"/>
  <c r="L499" i="15" s="1"/>
  <c r="M1724" i="15"/>
  <c r="K2263" i="15"/>
  <c r="L2263" i="15" s="1"/>
  <c r="AC2996" i="15"/>
  <c r="AD1242" i="15"/>
  <c r="AC4954" i="15"/>
  <c r="M406" i="15"/>
  <c r="M2844" i="15"/>
  <c r="AD864" i="15"/>
  <c r="AC2733" i="15"/>
  <c r="M229" i="15"/>
  <c r="AC130" i="15"/>
  <c r="K295" i="15"/>
  <c r="L295" i="15" s="1"/>
  <c r="AC3334" i="15"/>
  <c r="AC4817" i="15"/>
  <c r="AD3705" i="15"/>
  <c r="K3468" i="15"/>
  <c r="L3468" i="15" s="1"/>
  <c r="K2902" i="15"/>
  <c r="L2902" i="15" s="1"/>
  <c r="M4828" i="15"/>
  <c r="K3560" i="15"/>
  <c r="L3560" i="15" s="1"/>
  <c r="AC2612" i="15"/>
  <c r="K3674" i="15"/>
  <c r="L3674" i="15" s="1"/>
  <c r="AC3942" i="15"/>
  <c r="AC305" i="15"/>
  <c r="AC1801" i="15"/>
  <c r="AC1062" i="15"/>
  <c r="M3229" i="15"/>
  <c r="M2007" i="15"/>
  <c r="K1428" i="15"/>
  <c r="L1428" i="15" s="1"/>
  <c r="AD1497" i="15"/>
  <c r="K2367" i="15"/>
  <c r="L2367" i="15" s="1"/>
  <c r="M4439" i="15"/>
  <c r="K3029" i="15"/>
  <c r="L3029" i="15" s="1"/>
  <c r="M4165" i="15"/>
  <c r="AD4070" i="15"/>
  <c r="AD2439" i="15"/>
  <c r="AC2660" i="15"/>
  <c r="AD2575" i="15"/>
  <c r="AD199" i="15"/>
  <c r="M3440" i="15"/>
  <c r="AC4207" i="15"/>
  <c r="M3852" i="15"/>
  <c r="AD2741" i="15"/>
  <c r="AD452" i="15"/>
  <c r="AD1621" i="15"/>
  <c r="AD7" i="15"/>
  <c r="AC7" i="15"/>
  <c r="AD4320" i="15"/>
  <c r="AD1390" i="15"/>
  <c r="AD2672" i="15"/>
  <c r="K3034" i="15"/>
  <c r="L3034" i="15" s="1"/>
  <c r="M748" i="15"/>
  <c r="AD2258" i="15"/>
  <c r="AC2258" i="15"/>
  <c r="AD2767" i="15"/>
  <c r="AC3005" i="15"/>
  <c r="AD3005" i="15"/>
  <c r="K1764" i="15"/>
  <c r="L1764" i="15" s="1"/>
  <c r="AD1764" i="15"/>
  <c r="K159" i="15"/>
  <c r="L159" i="15" s="1"/>
  <c r="AD159" i="15"/>
  <c r="K4192" i="15"/>
  <c r="L4192" i="15" s="1"/>
  <c r="AD4192" i="15"/>
  <c r="K3808" i="15"/>
  <c r="L3808" i="15" s="1"/>
  <c r="AD3808" i="15"/>
  <c r="K874" i="15"/>
  <c r="L874" i="15" s="1"/>
  <c r="AC874" i="15"/>
  <c r="AD3733" i="15"/>
  <c r="AD4665" i="15"/>
  <c r="AD2099" i="15"/>
  <c r="M2099" i="15"/>
  <c r="AC2099" i="15"/>
  <c r="AD4733" i="15"/>
  <c r="M4733" i="15"/>
  <c r="K4733" i="15"/>
  <c r="L4733" i="15" s="1"/>
  <c r="AC1483" i="15"/>
  <c r="K3617" i="15"/>
  <c r="L3617" i="15" s="1"/>
  <c r="AD3617" i="15"/>
  <c r="M3617" i="15"/>
  <c r="AC3617" i="15"/>
  <c r="AD1351" i="15"/>
  <c r="AC2852" i="15"/>
  <c r="M296" i="15"/>
  <c r="AD1948" i="15"/>
  <c r="AC2375" i="15"/>
  <c r="AD3404" i="15"/>
  <c r="AC4715" i="15"/>
  <c r="M2098" i="15"/>
  <c r="K727" i="15"/>
  <c r="L727" i="15" s="1"/>
  <c r="M1051" i="15"/>
  <c r="M759" i="15"/>
  <c r="AD2530" i="15"/>
  <c r="AD2133" i="15"/>
  <c r="AC1524" i="15"/>
  <c r="AC3686" i="15"/>
  <c r="M1846" i="15"/>
  <c r="M998" i="15"/>
  <c r="K615" i="15"/>
  <c r="L615" i="15" s="1"/>
  <c r="AD1724" i="15"/>
  <c r="AD2996" i="15"/>
  <c r="AD295" i="15"/>
  <c r="AC3705" i="15"/>
  <c r="AC3468" i="15"/>
  <c r="K3675" i="15"/>
  <c r="L3675" i="15" s="1"/>
  <c r="AC4828" i="15"/>
  <c r="AD2612" i="15"/>
  <c r="K824" i="15"/>
  <c r="L824" i="15" s="1"/>
  <c r="M1497" i="15"/>
  <c r="AD3852" i="15"/>
  <c r="AC1621" i="15"/>
  <c r="M7" i="15"/>
  <c r="M4320" i="15"/>
  <c r="K1390" i="15"/>
  <c r="L1390" i="15" s="1"/>
  <c r="M2672" i="15"/>
  <c r="K4353" i="15"/>
  <c r="L4353" i="15" s="1"/>
  <c r="AD748" i="15"/>
  <c r="M2258" i="15"/>
  <c r="K1187" i="15"/>
  <c r="L1187" i="15" s="1"/>
  <c r="K2767" i="15"/>
  <c r="L2767" i="15" s="1"/>
  <c r="M3173" i="15"/>
  <c r="M3005" i="15"/>
  <c r="K4977" i="15"/>
  <c r="L4977" i="15" s="1"/>
  <c r="K1627" i="15"/>
  <c r="L1627" i="15" s="1"/>
  <c r="M1014" i="15"/>
  <c r="M1764" i="15"/>
  <c r="M159" i="15"/>
  <c r="K915" i="15"/>
  <c r="L915" i="15" s="1"/>
  <c r="M915" i="15"/>
  <c r="AC4192" i="15"/>
  <c r="M3808" i="15"/>
  <c r="AD874" i="15"/>
  <c r="K3001" i="15"/>
  <c r="L3001" i="15" s="1"/>
  <c r="M3001" i="15"/>
  <c r="K3319" i="15"/>
  <c r="L3319" i="15" s="1"/>
  <c r="AC3319" i="15"/>
  <c r="AD4395" i="15"/>
  <c r="M4395" i="15"/>
  <c r="K4395" i="15"/>
  <c r="L4395" i="15" s="1"/>
  <c r="K3404" i="15"/>
  <c r="L3404" i="15" s="1"/>
  <c r="M1026" i="15"/>
  <c r="K126" i="15"/>
  <c r="L126" i="15" s="1"/>
  <c r="AD2780" i="15"/>
  <c r="AC1273" i="15"/>
  <c r="M987" i="15"/>
  <c r="K1524" i="15"/>
  <c r="L1524" i="15" s="1"/>
  <c r="AC2883" i="15"/>
  <c r="M4954" i="15"/>
  <c r="K406" i="15"/>
  <c r="L406" i="15" s="1"/>
  <c r="AD2844" i="15"/>
  <c r="K864" i="15"/>
  <c r="L864" i="15" s="1"/>
  <c r="M2733" i="15"/>
  <c r="AD1102" i="15"/>
  <c r="AD3441" i="15"/>
  <c r="AC483" i="15"/>
  <c r="AD335" i="15"/>
  <c r="M3334" i="15"/>
  <c r="M3102" i="15"/>
  <c r="AD2871" i="15"/>
  <c r="K3942" i="15"/>
  <c r="L3942" i="15" s="1"/>
  <c r="AD4549" i="15"/>
  <c r="K305" i="15"/>
  <c r="L305" i="15" s="1"/>
  <c r="K1801" i="15"/>
  <c r="L1801" i="15" s="1"/>
  <c r="M1062" i="15"/>
  <c r="AC2007" i="15"/>
  <c r="M4825" i="15"/>
  <c r="M955" i="15"/>
  <c r="M1712" i="15"/>
  <c r="AC3031" i="15"/>
  <c r="M4889" i="15"/>
  <c r="K4165" i="15"/>
  <c r="L4165" i="15" s="1"/>
  <c r="AC3747" i="15"/>
  <c r="K4070" i="15"/>
  <c r="L4070" i="15" s="1"/>
  <c r="AC2439" i="15"/>
  <c r="K2660" i="15"/>
  <c r="L2660" i="15" s="1"/>
  <c r="M2575" i="15"/>
  <c r="AC199" i="15"/>
  <c r="M757" i="15"/>
  <c r="AC3866" i="15"/>
  <c r="M1908" i="15"/>
  <c r="M4207" i="15"/>
  <c r="AD1933" i="15"/>
  <c r="AC2741" i="15"/>
  <c r="AD4467" i="15"/>
  <c r="M232" i="15"/>
  <c r="K1621" i="15"/>
  <c r="L1621" i="15" s="1"/>
  <c r="AC4105" i="15"/>
  <c r="M4840" i="15"/>
  <c r="AD4840" i="15"/>
  <c r="M2923" i="15"/>
  <c r="M3732" i="15"/>
  <c r="AD2140" i="15"/>
  <c r="K748" i="15"/>
  <c r="L748" i="15" s="1"/>
  <c r="AD2870" i="15"/>
  <c r="M4709" i="15"/>
  <c r="AD4709" i="15"/>
  <c r="AC3693" i="15"/>
  <c r="K3724" i="15"/>
  <c r="L3724" i="15" s="1"/>
  <c r="M1339" i="15"/>
  <c r="AC368" i="15"/>
  <c r="K3173" i="15"/>
  <c r="L3173" i="15" s="1"/>
  <c r="AD4206" i="15"/>
  <c r="AC4206" i="15"/>
  <c r="AC3917" i="15"/>
  <c r="M451" i="15"/>
  <c r="AD451" i="15"/>
  <c r="M2363" i="15"/>
  <c r="K2363" i="15"/>
  <c r="L2363" i="15" s="1"/>
  <c r="AD4110" i="15"/>
  <c r="K4110" i="15"/>
  <c r="L4110" i="15" s="1"/>
  <c r="M4293" i="15"/>
  <c r="K4293" i="15"/>
  <c r="L4293" i="15" s="1"/>
  <c r="AD1193" i="15"/>
  <c r="AC1193" i="15"/>
  <c r="M1193" i="15"/>
  <c r="AD3204" i="15"/>
  <c r="K759" i="15"/>
  <c r="L759" i="15" s="1"/>
  <c r="K3005" i="15"/>
  <c r="L3005" i="15" s="1"/>
  <c r="K3486" i="15"/>
  <c r="L3486" i="15" s="1"/>
  <c r="M3486" i="15"/>
  <c r="K4609" i="15"/>
  <c r="L4609" i="15" s="1"/>
  <c r="AD4609" i="15"/>
  <c r="K1046" i="15"/>
  <c r="L1046" i="15" s="1"/>
  <c r="AC1046" i="15"/>
  <c r="AD1046" i="15"/>
  <c r="K2760" i="15"/>
  <c r="L2760" i="15" s="1"/>
  <c r="M2760" i="15"/>
  <c r="AD2760" i="15"/>
  <c r="AC2760" i="15"/>
  <c r="K3182" i="15"/>
  <c r="L3182" i="15" s="1"/>
  <c r="AD3182" i="15"/>
  <c r="M3182" i="15"/>
  <c r="AC3182" i="15"/>
  <c r="K4603" i="15"/>
  <c r="L4603" i="15" s="1"/>
  <c r="M4603" i="15"/>
  <c r="AD4603" i="15"/>
  <c r="AC4603" i="15"/>
  <c r="M82" i="15"/>
  <c r="AC82" i="15"/>
  <c r="AD82" i="15"/>
  <c r="K82" i="15"/>
  <c r="L82" i="15" s="1"/>
  <c r="K1351" i="15"/>
  <c r="L1351" i="15" s="1"/>
  <c r="AC296" i="15"/>
  <c r="AC4933" i="15"/>
  <c r="AD4715" i="15"/>
  <c r="M1273" i="15"/>
  <c r="AC987" i="15"/>
  <c r="AD727" i="15"/>
  <c r="AC3204" i="15"/>
  <c r="M419" i="15"/>
  <c r="AD1051" i="15"/>
  <c r="AC3386" i="15"/>
  <c r="K2883" i="15"/>
  <c r="L2883" i="15" s="1"/>
  <c r="AC4030" i="15"/>
  <c r="AD3686" i="15"/>
  <c r="AC1667" i="15"/>
  <c r="AD615" i="15"/>
  <c r="AC2519" i="15"/>
  <c r="AD499" i="15"/>
  <c r="AD2263" i="15"/>
  <c r="K1242" i="15"/>
  <c r="L1242" i="15" s="1"/>
  <c r="AD183" i="15"/>
  <c r="M130" i="15"/>
  <c r="AC1102" i="15"/>
  <c r="K3441" i="15"/>
  <c r="L3441" i="15" s="1"/>
  <c r="AD483" i="15"/>
  <c r="M4817" i="15"/>
  <c r="AC3102" i="15"/>
  <c r="AD3587" i="15"/>
  <c r="K2871" i="15"/>
  <c r="L2871" i="15" s="1"/>
  <c r="AD3675" i="15"/>
  <c r="K1248" i="15"/>
  <c r="L1248" i="15" s="1"/>
  <c r="AD2902" i="15"/>
  <c r="AD3003" i="15"/>
  <c r="AD3560" i="15"/>
  <c r="M373" i="15"/>
  <c r="K2007" i="15"/>
  <c r="L2007" i="15" s="1"/>
  <c r="K955" i="15"/>
  <c r="L955" i="15" s="1"/>
  <c r="AC1712" i="15"/>
  <c r="AC4889" i="15"/>
  <c r="M1428" i="15"/>
  <c r="AC4021" i="15"/>
  <c r="AC2367" i="15"/>
  <c r="AC1225" i="15"/>
  <c r="K199" i="15"/>
  <c r="L199" i="15" s="1"/>
  <c r="AD757" i="15"/>
  <c r="K3866" i="15"/>
  <c r="L3866" i="15" s="1"/>
  <c r="AC3440" i="15"/>
  <c r="M4249" i="15"/>
  <c r="K4207" i="15"/>
  <c r="L4207" i="15" s="1"/>
  <c r="M1933" i="15"/>
  <c r="M2787" i="15"/>
  <c r="AC2787" i="15"/>
  <c r="M452" i="15"/>
  <c r="AC232" i="15"/>
  <c r="M3083" i="15"/>
  <c r="M3097" i="15"/>
  <c r="AD2923" i="15"/>
  <c r="M2896" i="15"/>
  <c r="AD2896" i="15"/>
  <c r="AC3034" i="15"/>
  <c r="M2140" i="15"/>
  <c r="AD869" i="15"/>
  <c r="AC2820" i="15"/>
  <c r="AD3045" i="15"/>
  <c r="M368" i="15"/>
  <c r="AC4507" i="15"/>
  <c r="AC3224" i="15"/>
  <c r="M3917" i="15"/>
  <c r="K1014" i="15"/>
  <c r="L1014" i="15" s="1"/>
  <c r="K451" i="15"/>
  <c r="L451" i="15" s="1"/>
  <c r="AC3486" i="15"/>
  <c r="AC3107" i="15"/>
  <c r="K3107" i="15"/>
  <c r="L3107" i="15" s="1"/>
  <c r="AD1453" i="15"/>
  <c r="K1453" i="15"/>
  <c r="L1453" i="15" s="1"/>
  <c r="M4609" i="15"/>
  <c r="AD1444" i="15"/>
  <c r="M1444" i="15"/>
  <c r="AC1444" i="15"/>
  <c r="M4861" i="15"/>
  <c r="AC4861" i="15"/>
  <c r="AD4861" i="15"/>
  <c r="K4861" i="15"/>
  <c r="L4861" i="15" s="1"/>
  <c r="AC183" i="15"/>
  <c r="M483" i="15"/>
  <c r="K1904" i="15"/>
  <c r="L1904" i="15" s="1"/>
  <c r="AC2871" i="15"/>
  <c r="K4549" i="15"/>
  <c r="L4549" i="15" s="1"/>
  <c r="K4825" i="15"/>
  <c r="L4825" i="15" s="1"/>
  <c r="AD1712" i="15"/>
  <c r="K3747" i="15"/>
  <c r="L3747" i="15" s="1"/>
  <c r="AD1225" i="15"/>
  <c r="AC4249" i="15"/>
  <c r="AC1933" i="15"/>
  <c r="K232" i="15"/>
  <c r="L232" i="15" s="1"/>
  <c r="AD3083" i="15"/>
  <c r="AC2923" i="15"/>
  <c r="K2140" i="15"/>
  <c r="L2140" i="15" s="1"/>
  <c r="M869" i="15"/>
  <c r="K3693" i="15"/>
  <c r="L3693" i="15" s="1"/>
  <c r="K368" i="15"/>
  <c r="L368" i="15" s="1"/>
  <c r="M4507" i="15"/>
  <c r="K4206" i="15"/>
  <c r="L4206" i="15" s="1"/>
  <c r="AD3917" i="15"/>
  <c r="K3490" i="15"/>
  <c r="L3490" i="15" s="1"/>
  <c r="AD3490" i="15"/>
  <c r="M3490" i="15"/>
  <c r="AC451" i="15"/>
  <c r="AD3486" i="15"/>
  <c r="M3365" i="15"/>
  <c r="AC3365" i="15"/>
  <c r="AD4431" i="15"/>
  <c r="M4431" i="15"/>
  <c r="K1154" i="15"/>
  <c r="L1154" i="15" s="1"/>
  <c r="AD1154" i="15"/>
  <c r="AC1453" i="15"/>
  <c r="K2540" i="15"/>
  <c r="L2540" i="15" s="1"/>
  <c r="M2540" i="15"/>
  <c r="M2265" i="15"/>
  <c r="AC126" i="15"/>
  <c r="K987" i="15"/>
  <c r="L987" i="15" s="1"/>
  <c r="K3204" i="15"/>
  <c r="L3204" i="15" s="1"/>
  <c r="AD3386" i="15"/>
  <c r="AD2187" i="15"/>
  <c r="K2519" i="15"/>
  <c r="L2519" i="15" s="1"/>
  <c r="AC2263" i="15"/>
  <c r="AD4954" i="15"/>
  <c r="AC406" i="15"/>
  <c r="M295" i="15"/>
  <c r="AC1904" i="15"/>
  <c r="K3705" i="15"/>
  <c r="L3705" i="15" s="1"/>
  <c r="M990" i="15"/>
  <c r="AD3468" i="15"/>
  <c r="AC1248" i="15"/>
  <c r="M3560" i="15"/>
  <c r="AD305" i="15"/>
  <c r="K373" i="15"/>
  <c r="L373" i="15" s="1"/>
  <c r="AC824" i="15"/>
  <c r="K4889" i="15"/>
  <c r="L4889" i="15" s="1"/>
  <c r="M2722" i="15"/>
  <c r="M2367" i="15"/>
  <c r="M3029" i="15"/>
  <c r="M4070" i="15"/>
  <c r="M665" i="15"/>
  <c r="AC665" i="15"/>
  <c r="K3097" i="15"/>
  <c r="L3097" i="15" s="1"/>
  <c r="M1390" i="15"/>
  <c r="K2896" i="15"/>
  <c r="L2896" i="15" s="1"/>
  <c r="AD2548" i="15"/>
  <c r="M2548" i="15"/>
  <c r="K2820" i="15"/>
  <c r="L2820" i="15" s="1"/>
  <c r="AD1187" i="15"/>
  <c r="AC2767" i="15"/>
  <c r="M3693" i="15"/>
  <c r="AD4509" i="15"/>
  <c r="AC3228" i="15"/>
  <c r="M3228" i="15"/>
  <c r="AD3224" i="15"/>
  <c r="AD4977" i="15"/>
  <c r="AC1627" i="15"/>
  <c r="AD4661" i="15"/>
  <c r="AC3490" i="15"/>
  <c r="AC4159" i="15"/>
  <c r="AD3107" i="15"/>
  <c r="AC3733" i="15"/>
  <c r="AD2723" i="15"/>
  <c r="M2723" i="15"/>
  <c r="AC2723" i="15"/>
  <c r="K4589" i="15"/>
  <c r="L4589" i="15" s="1"/>
  <c r="AD4589" i="15"/>
  <c r="AC4589" i="15"/>
  <c r="K1444" i="15"/>
  <c r="L1444" i="15" s="1"/>
  <c r="K2254" i="15"/>
  <c r="L2254" i="15" s="1"/>
  <c r="AC2254" i="15"/>
  <c r="AD2254" i="15"/>
  <c r="M2254" i="15"/>
  <c r="AC1930" i="15"/>
  <c r="M1930" i="15"/>
  <c r="K1930" i="15"/>
  <c r="L1930" i="15" s="1"/>
  <c r="AD1930" i="15"/>
  <c r="AD589" i="15"/>
  <c r="M110" i="15"/>
  <c r="AC1445" i="15"/>
  <c r="AD3952" i="15"/>
  <c r="M4386" i="15"/>
  <c r="AC4237" i="15"/>
  <c r="M2917" i="15"/>
  <c r="AC38" i="15"/>
  <c r="AC4919" i="15"/>
  <c r="AD4499" i="15"/>
  <c r="M1326" i="15"/>
  <c r="AD3073" i="15"/>
  <c r="AC1288" i="15"/>
  <c r="K4419" i="15"/>
  <c r="L4419" i="15" s="1"/>
  <c r="K2217" i="15"/>
  <c r="L2217" i="15" s="1"/>
  <c r="AC4542" i="15"/>
  <c r="K1310" i="15"/>
  <c r="L1310" i="15" s="1"/>
  <c r="K4908" i="15"/>
  <c r="L4908" i="15" s="1"/>
  <c r="K706" i="15"/>
  <c r="L706" i="15" s="1"/>
  <c r="AC4295" i="15"/>
  <c r="AC924" i="15"/>
  <c r="AD4306" i="15"/>
  <c r="K2336" i="15"/>
  <c r="L2336" i="15" s="1"/>
  <c r="K3069" i="15"/>
  <c r="L3069" i="15" s="1"/>
  <c r="AD1907" i="15"/>
  <c r="K2999" i="15"/>
  <c r="L2999" i="15" s="1"/>
  <c r="AD2920" i="15"/>
  <c r="AD2962" i="15"/>
  <c r="K4202" i="15"/>
  <c r="L4202" i="15" s="1"/>
  <c r="AC2938" i="15"/>
  <c r="K4912" i="15"/>
  <c r="L4912" i="15" s="1"/>
  <c r="M1881" i="15"/>
  <c r="AC4082" i="15"/>
  <c r="AC1383" i="15"/>
  <c r="M3548" i="15"/>
  <c r="AD3165" i="15"/>
  <c r="AD1791" i="15"/>
  <c r="AC1791" i="15"/>
  <c r="M3987" i="15"/>
  <c r="AC3987" i="15"/>
  <c r="AD1518" i="15"/>
  <c r="AC3186" i="15"/>
  <c r="AC679" i="15"/>
  <c r="AD679" i="15"/>
  <c r="AC4279" i="15"/>
  <c r="M4279" i="15"/>
  <c r="AC4137" i="15"/>
  <c r="K4301" i="15"/>
  <c r="L4301" i="15" s="1"/>
  <c r="AC3528" i="15"/>
  <c r="K3980" i="15"/>
  <c r="L3980" i="15" s="1"/>
  <c r="K4917" i="15"/>
  <c r="L4917" i="15" s="1"/>
  <c r="K3755" i="15"/>
  <c r="L3755" i="15" s="1"/>
  <c r="AD3336" i="15"/>
  <c r="M1655" i="15"/>
  <c r="AD1655" i="15"/>
  <c r="AD319" i="15"/>
  <c r="K3662" i="15"/>
  <c r="L3662" i="15" s="1"/>
  <c r="K2413" i="15"/>
  <c r="L2413" i="15" s="1"/>
  <c r="K3096" i="15"/>
  <c r="L3096" i="15" s="1"/>
  <c r="K37" i="15"/>
  <c r="L37" i="15" s="1"/>
  <c r="AC3879" i="15"/>
  <c r="M652" i="15"/>
  <c r="AD2705" i="15"/>
  <c r="AD4371" i="15"/>
  <c r="M1396" i="15"/>
  <c r="AC4454" i="15"/>
  <c r="AD1489" i="15"/>
  <c r="AC3429" i="15"/>
  <c r="M478" i="15"/>
  <c r="M204" i="15"/>
  <c r="M2812" i="15"/>
  <c r="M33" i="15"/>
  <c r="AC3346" i="15"/>
  <c r="K1320" i="15"/>
  <c r="L1320" i="15" s="1"/>
  <c r="AC4002" i="15"/>
  <c r="AD2284" i="15"/>
  <c r="AC3068" i="15"/>
  <c r="M3214" i="15"/>
  <c r="AC4653" i="15"/>
  <c r="AC2107" i="15"/>
  <c r="M4219" i="15"/>
  <c r="AD2864" i="15"/>
  <c r="M3723" i="15"/>
  <c r="M4333" i="15"/>
  <c r="AD225" i="15"/>
  <c r="AC3115" i="15"/>
  <c r="AC2724" i="15"/>
  <c r="M3701" i="15"/>
  <c r="AC2190" i="15"/>
  <c r="K4050" i="15"/>
  <c r="L4050" i="15" s="1"/>
  <c r="AC4285" i="15"/>
  <c r="M1106" i="15"/>
  <c r="AD1594" i="15"/>
  <c r="M592" i="15"/>
  <c r="M1440" i="15"/>
  <c r="M116" i="15"/>
  <c r="M4629" i="15"/>
  <c r="AC2393" i="15"/>
  <c r="K3646" i="15"/>
  <c r="L3646" i="15" s="1"/>
  <c r="AC2371" i="15"/>
  <c r="M3979" i="15"/>
  <c r="AD3054" i="15"/>
  <c r="M1463" i="15"/>
  <c r="AD4419" i="15"/>
  <c r="AD593" i="15"/>
  <c r="AC3230" i="15"/>
  <c r="AC4908" i="15"/>
  <c r="K3970" i="15"/>
  <c r="L3970" i="15" s="1"/>
  <c r="M3871" i="15"/>
  <c r="K3871" i="15"/>
  <c r="L3871" i="15" s="1"/>
  <c r="AC3218" i="15"/>
  <c r="K3218" i="15"/>
  <c r="L3218" i="15" s="1"/>
  <c r="M4354" i="15"/>
  <c r="K4354" i="15"/>
  <c r="L4354" i="15" s="1"/>
  <c r="M1323" i="15"/>
  <c r="AC1323" i="15"/>
  <c r="AC2655" i="15"/>
  <c r="K2655" i="15"/>
  <c r="L2655" i="15" s="1"/>
  <c r="AD2655" i="15"/>
  <c r="M2655" i="15"/>
  <c r="AD3273" i="15"/>
  <c r="K3273" i="15"/>
  <c r="L3273" i="15" s="1"/>
  <c r="M3273" i="15"/>
  <c r="AC3273" i="15"/>
  <c r="AD3676" i="15"/>
  <c r="M3676" i="15"/>
  <c r="AC3676" i="15"/>
  <c r="K3676" i="15"/>
  <c r="L3676" i="15" s="1"/>
  <c r="K1498" i="15"/>
  <c r="L1498" i="15" s="1"/>
  <c r="AC1498" i="15"/>
  <c r="M1498" i="15"/>
  <c r="AC4948" i="15"/>
  <c r="K4948" i="15"/>
  <c r="L4948" i="15" s="1"/>
  <c r="AD4948" i="15"/>
  <c r="M4948" i="15"/>
  <c r="AC4371" i="15"/>
  <c r="K589" i="15"/>
  <c r="L589" i="15" s="1"/>
  <c r="M4454" i="15"/>
  <c r="AC1489" i="15"/>
  <c r="K110" i="15"/>
  <c r="L110" i="15" s="1"/>
  <c r="K1445" i="15"/>
  <c r="L1445" i="15" s="1"/>
  <c r="AD2812" i="15"/>
  <c r="K3952" i="15"/>
  <c r="L3952" i="15" s="1"/>
  <c r="M3346" i="15"/>
  <c r="AC1320" i="15"/>
  <c r="K4355" i="15"/>
  <c r="L4355" i="15" s="1"/>
  <c r="K4386" i="15"/>
  <c r="L4386" i="15" s="1"/>
  <c r="M3068" i="15"/>
  <c r="M4653" i="15"/>
  <c r="K4237" i="15"/>
  <c r="L4237" i="15" s="1"/>
  <c r="AC4219" i="15"/>
  <c r="AD3723" i="15"/>
  <c r="K2917" i="15"/>
  <c r="L2917" i="15" s="1"/>
  <c r="M2724" i="15"/>
  <c r="K38" i="15"/>
  <c r="L38" i="15" s="1"/>
  <c r="K4919" i="15"/>
  <c r="L4919" i="15" s="1"/>
  <c r="AC4050" i="15"/>
  <c r="AC1106" i="15"/>
  <c r="K4499" i="15"/>
  <c r="L4499" i="15" s="1"/>
  <c r="AD592" i="15"/>
  <c r="K1326" i="15"/>
  <c r="L1326" i="15" s="1"/>
  <c r="AC116" i="15"/>
  <c r="K3073" i="15"/>
  <c r="L3073" i="15" s="1"/>
  <c r="M3646" i="15"/>
  <c r="AC3979" i="15"/>
  <c r="K1288" i="15"/>
  <c r="L1288" i="15" s="1"/>
  <c r="AC1463" i="15"/>
  <c r="AC4419" i="15"/>
  <c r="AD2217" i="15"/>
  <c r="K4542" i="15"/>
  <c r="L4542" i="15" s="1"/>
  <c r="M4908" i="15"/>
  <c r="K4295" i="15"/>
  <c r="L4295" i="15" s="1"/>
  <c r="K4306" i="15"/>
  <c r="L4306" i="15" s="1"/>
  <c r="AC3970" i="15"/>
  <c r="K1907" i="15"/>
  <c r="L1907" i="15" s="1"/>
  <c r="K2920" i="15"/>
  <c r="L2920" i="15" s="1"/>
  <c r="K1437" i="15"/>
  <c r="L1437" i="15" s="1"/>
  <c r="K2962" i="15"/>
  <c r="L2962" i="15" s="1"/>
  <c r="M4202" i="15"/>
  <c r="K2938" i="15"/>
  <c r="L2938" i="15" s="1"/>
  <c r="K1881" i="15"/>
  <c r="L1881" i="15" s="1"/>
  <c r="AD1383" i="15"/>
  <c r="K3548" i="15"/>
  <c r="L3548" i="15" s="1"/>
  <c r="M3165" i="15"/>
  <c r="K3987" i="15"/>
  <c r="L3987" i="15" s="1"/>
  <c r="AC1518" i="15"/>
  <c r="AD4349" i="15"/>
  <c r="M4137" i="15"/>
  <c r="AC3871" i="15"/>
  <c r="AD4382" i="15"/>
  <c r="AD1323" i="15"/>
  <c r="K1655" i="15"/>
  <c r="L1655" i="15" s="1"/>
  <c r="AD1498" i="15"/>
  <c r="AD4223" i="15"/>
  <c r="AC2413" i="15"/>
  <c r="M3096" i="15"/>
  <c r="AC1228" i="15"/>
  <c r="AC37" i="15"/>
  <c r="AD4475" i="15"/>
  <c r="K652" i="15"/>
  <c r="L652" i="15" s="1"/>
  <c r="AD3476" i="15"/>
  <c r="M2705" i="15"/>
  <c r="M4956" i="15"/>
  <c r="AC1396" i="15"/>
  <c r="AD2862" i="15"/>
  <c r="AD3429" i="15"/>
  <c r="K478" i="15"/>
  <c r="L478" i="15" s="1"/>
  <c r="AC204" i="15"/>
  <c r="AC3839" i="15"/>
  <c r="AD33" i="15"/>
  <c r="M4002" i="15"/>
  <c r="AC4355" i="15"/>
  <c r="AD3828" i="15"/>
  <c r="AC2284" i="15"/>
  <c r="AD1768" i="15"/>
  <c r="AC3214" i="15"/>
  <c r="M2459" i="15"/>
  <c r="M2107" i="15"/>
  <c r="AD740" i="15"/>
  <c r="M2864" i="15"/>
  <c r="M1525" i="15"/>
  <c r="AC4333" i="15"/>
  <c r="K225" i="15"/>
  <c r="L225" i="15" s="1"/>
  <c r="AD2376" i="15"/>
  <c r="AD3115" i="15"/>
  <c r="AC4979" i="15"/>
  <c r="AD2930" i="15"/>
  <c r="AC3701" i="15"/>
  <c r="K2190" i="15"/>
  <c r="L2190" i="15" s="1"/>
  <c r="AD2505" i="15"/>
  <c r="M1594" i="15"/>
  <c r="AC1733" i="15"/>
  <c r="AC1440" i="15"/>
  <c r="AD2960" i="15"/>
  <c r="AC4629" i="15"/>
  <c r="K2393" i="15"/>
  <c r="L2393" i="15" s="1"/>
  <c r="AD1464" i="15"/>
  <c r="M2371" i="15"/>
  <c r="M3054" i="15"/>
  <c r="AD1310" i="15"/>
  <c r="AC706" i="15"/>
  <c r="AD924" i="15"/>
  <c r="AD2336" i="15"/>
  <c r="M3069" i="15"/>
  <c r="AD2999" i="15"/>
  <c r="AC4202" i="15"/>
  <c r="M4912" i="15"/>
  <c r="AC1929" i="15"/>
  <c r="M1383" i="15"/>
  <c r="K1791" i="15"/>
  <c r="L1791" i="15" s="1"/>
  <c r="K1518" i="15"/>
  <c r="L1518" i="15" s="1"/>
  <c r="AD4900" i="15"/>
  <c r="M4900" i="15"/>
  <c r="AC2093" i="15"/>
  <c r="AD2093" i="15"/>
  <c r="M3629" i="15"/>
  <c r="AD4307" i="15"/>
  <c r="K4279" i="15"/>
  <c r="L4279" i="15" s="1"/>
  <c r="AD4137" i="15"/>
  <c r="M2925" i="15"/>
  <c r="AD3871" i="15"/>
  <c r="M3218" i="15"/>
  <c r="M4382" i="15"/>
  <c r="AD4354" i="15"/>
  <c r="K1323" i="15"/>
  <c r="L1323" i="15" s="1"/>
  <c r="M1643" i="15"/>
  <c r="K1643" i="15"/>
  <c r="L1643" i="15" s="1"/>
  <c r="AD1643" i="15"/>
  <c r="AD2073" i="15"/>
  <c r="M2073" i="15"/>
  <c r="AC2073" i="15"/>
  <c r="K2073" i="15"/>
  <c r="L2073" i="15" s="1"/>
  <c r="AD2413" i="15"/>
  <c r="AC3096" i="15"/>
  <c r="AD37" i="15"/>
  <c r="K3879" i="15"/>
  <c r="L3879" i="15" s="1"/>
  <c r="K4285" i="15"/>
  <c r="L4285" i="15" s="1"/>
  <c r="K3165" i="15"/>
  <c r="L3165" i="15" s="1"/>
  <c r="AC4054" i="15"/>
  <c r="AD4054" i="15"/>
  <c r="M2298" i="15"/>
  <c r="AC2298" i="15"/>
  <c r="K4307" i="15"/>
  <c r="L4307" i="15" s="1"/>
  <c r="AD4301" i="15"/>
  <c r="K2925" i="15"/>
  <c r="L2925" i="15" s="1"/>
  <c r="AC1075" i="15"/>
  <c r="AD3218" i="15"/>
  <c r="K4382" i="15"/>
  <c r="L4382" i="15" s="1"/>
  <c r="AC4354" i="15"/>
  <c r="AD3755" i="15"/>
  <c r="AC1643" i="15"/>
  <c r="AC3363" i="15"/>
  <c r="M3363" i="15"/>
  <c r="AD3363" i="15"/>
  <c r="K3363" i="15"/>
  <c r="L3363" i="15" s="1"/>
  <c r="M1179" i="15"/>
  <c r="AC1179" i="15"/>
  <c r="M3528" i="15"/>
  <c r="AC4877" i="15"/>
  <c r="K4877" i="15"/>
  <c r="L4877" i="15" s="1"/>
  <c r="AD4217" i="15"/>
  <c r="M4217" i="15"/>
  <c r="AC1737" i="15"/>
  <c r="AD1737" i="15"/>
  <c r="K3336" i="15"/>
  <c r="L3336" i="15" s="1"/>
  <c r="AD2680" i="15"/>
  <c r="K2680" i="15"/>
  <c r="L2680" i="15" s="1"/>
  <c r="AC2680" i="15"/>
  <c r="AC2288" i="15"/>
  <c r="K2288" i="15"/>
  <c r="L2288" i="15" s="1"/>
  <c r="M2288" i="15"/>
  <c r="AD2288" i="15"/>
  <c r="K3162" i="15"/>
  <c r="L3162" i="15" s="1"/>
  <c r="AC3162" i="15"/>
  <c r="M4335" i="15"/>
  <c r="K4335" i="15"/>
  <c r="L4335" i="15" s="1"/>
  <c r="M2836" i="15"/>
  <c r="AC2836" i="15"/>
  <c r="K3516" i="15"/>
  <c r="L3516" i="15" s="1"/>
  <c r="AD3516" i="15"/>
  <c r="M3980" i="15"/>
  <c r="AC3980" i="15"/>
  <c r="M4877" i="15"/>
  <c r="AC4917" i="15"/>
  <c r="AD4917" i="15"/>
  <c r="AC4217" i="15"/>
  <c r="AC3016" i="15"/>
  <c r="M3016" i="15"/>
  <c r="AC3881" i="15"/>
  <c r="K3881" i="15"/>
  <c r="L3881" i="15" s="1"/>
  <c r="AD3881" i="15"/>
  <c r="M2680" i="15"/>
  <c r="AD4158" i="15"/>
  <c r="M4158" i="15"/>
  <c r="AC4158" i="15"/>
  <c r="AD4649" i="15"/>
  <c r="AD2648" i="15"/>
  <c r="K2842" i="15"/>
  <c r="L2842" i="15" s="1"/>
  <c r="K2754" i="15"/>
  <c r="L2754" i="15" s="1"/>
  <c r="M557" i="15"/>
  <c r="K3586" i="15"/>
  <c r="L3586" i="15" s="1"/>
  <c r="K3079" i="15"/>
  <c r="L3079" i="15" s="1"/>
  <c r="M1291" i="15"/>
  <c r="K2853" i="15"/>
  <c r="L2853" i="15" s="1"/>
  <c r="K4841" i="15"/>
  <c r="L4841" i="15" s="1"/>
  <c r="M3350" i="15"/>
  <c r="AD3350" i="15"/>
  <c r="K218" i="15"/>
  <c r="L218" i="15" s="1"/>
  <c r="M1205" i="15"/>
  <c r="AD3181" i="15"/>
  <c r="M3181" i="15"/>
  <c r="AD1579" i="15"/>
  <c r="AC1579" i="15"/>
  <c r="K3144" i="15"/>
  <c r="L3144" i="15" s="1"/>
  <c r="AD1212" i="15"/>
  <c r="AC1212" i="15"/>
  <c r="AC1048" i="15"/>
  <c r="M1048" i="15"/>
  <c r="M4270" i="15"/>
  <c r="AC4270" i="15"/>
  <c r="AD4270" i="15"/>
  <c r="K1639" i="15"/>
  <c r="L1639" i="15" s="1"/>
  <c r="K3090" i="15"/>
  <c r="L3090" i="15" s="1"/>
  <c r="AD3090" i="15"/>
  <c r="AD1127" i="15"/>
  <c r="AC1127" i="15"/>
  <c r="M1127" i="15"/>
  <c r="AC689" i="15"/>
  <c r="K689" i="15"/>
  <c r="L689" i="15" s="1"/>
  <c r="M689" i="15"/>
  <c r="AC550" i="15"/>
  <c r="M550" i="15"/>
  <c r="K550" i="15"/>
  <c r="L550" i="15" s="1"/>
  <c r="AD550" i="15"/>
  <c r="K3703" i="15"/>
  <c r="L3703" i="15" s="1"/>
  <c r="AC1342" i="15"/>
  <c r="M4167" i="15"/>
  <c r="AC143" i="15"/>
  <c r="K2740" i="15"/>
  <c r="L2740" i="15" s="1"/>
  <c r="AC3524" i="15"/>
  <c r="K1186" i="15"/>
  <c r="L1186" i="15" s="1"/>
  <c r="M698" i="15"/>
  <c r="AC3074" i="15"/>
  <c r="K3487" i="15"/>
  <c r="L3487" i="15" s="1"/>
  <c r="M3396" i="15"/>
  <c r="K3157" i="15"/>
  <c r="L3157" i="15" s="1"/>
  <c r="K4427" i="15"/>
  <c r="L4427" i="15" s="1"/>
  <c r="AC4682" i="15"/>
  <c r="AC4434" i="15"/>
  <c r="K2416" i="15"/>
  <c r="L2416" i="15" s="1"/>
  <c r="AD2880" i="15"/>
  <c r="AD4636" i="15"/>
  <c r="K3829" i="15"/>
  <c r="L3829" i="15" s="1"/>
  <c r="AC2210" i="15"/>
  <c r="K947" i="15"/>
  <c r="L947" i="15" s="1"/>
  <c r="AC4973" i="15"/>
  <c r="M4146" i="15"/>
  <c r="AC2754" i="15"/>
  <c r="AD4779" i="15"/>
  <c r="K2178" i="15"/>
  <c r="L2178" i="15" s="1"/>
  <c r="AC2808" i="15"/>
  <c r="AC918" i="15"/>
  <c r="K3704" i="15"/>
  <c r="L3704" i="15" s="1"/>
  <c r="M1581" i="15"/>
  <c r="K2898" i="15"/>
  <c r="L2898" i="15" s="1"/>
  <c r="AD4961" i="15"/>
  <c r="M3850" i="15"/>
  <c r="AD4581" i="15"/>
  <c r="K1982" i="15"/>
  <c r="L1982" i="15" s="1"/>
  <c r="AC1880" i="15"/>
  <c r="AC3783" i="15"/>
  <c r="M2997" i="15"/>
  <c r="AD2909" i="15"/>
  <c r="AC4358" i="15"/>
  <c r="AD324" i="15"/>
  <c r="M324" i="15"/>
  <c r="AD184" i="15"/>
  <c r="M529" i="15"/>
  <c r="AD529" i="15"/>
  <c r="M467" i="15"/>
  <c r="M1579" i="15"/>
  <c r="M1212" i="15"/>
  <c r="AC511" i="15"/>
  <c r="AC2404" i="15"/>
  <c r="AD2404" i="15"/>
  <c r="K4270" i="15"/>
  <c r="L4270" i="15" s="1"/>
  <c r="M3090" i="15"/>
  <c r="M2692" i="15"/>
  <c r="AC2692" i="15"/>
  <c r="AD2692" i="15"/>
  <c r="K3143" i="15"/>
  <c r="L3143" i="15" s="1"/>
  <c r="K1127" i="15"/>
  <c r="L1127" i="15" s="1"/>
  <c r="AC4266" i="15"/>
  <c r="M4266" i="15"/>
  <c r="K4266" i="15"/>
  <c r="L4266" i="15" s="1"/>
  <c r="AD4266" i="15"/>
  <c r="M49" i="15"/>
  <c r="AC49" i="15"/>
  <c r="AD49" i="15"/>
  <c r="K49" i="15"/>
  <c r="L49" i="15" s="1"/>
  <c r="M3703" i="15"/>
  <c r="K3470" i="15"/>
  <c r="L3470" i="15" s="1"/>
  <c r="M1070" i="15"/>
  <c r="K4597" i="15"/>
  <c r="L4597" i="15" s="1"/>
  <c r="AD2514" i="15"/>
  <c r="K3110" i="15"/>
  <c r="L3110" i="15" s="1"/>
  <c r="AC3651" i="15"/>
  <c r="AD4904" i="15"/>
  <c r="AC3539" i="15"/>
  <c r="M3524" i="15"/>
  <c r="AC3134" i="15"/>
  <c r="AD698" i="15"/>
  <c r="M3208" i="15"/>
  <c r="AD3074" i="15"/>
  <c r="AD2476" i="15"/>
  <c r="AD3396" i="15"/>
  <c r="M4427" i="15"/>
  <c r="AD3145" i="15"/>
  <c r="AD2496" i="15"/>
  <c r="AC95" i="15"/>
  <c r="AD1295" i="15"/>
  <c r="K2502" i="15"/>
  <c r="L2502" i="15" s="1"/>
  <c r="K258" i="15"/>
  <c r="L258" i="15" s="1"/>
  <c r="AD223" i="15"/>
  <c r="M4682" i="15"/>
  <c r="M4373" i="15"/>
  <c r="M4434" i="15"/>
  <c r="AD1109" i="15"/>
  <c r="AC4657" i="15"/>
  <c r="AC2880" i="15"/>
  <c r="M2479" i="15"/>
  <c r="AC4636" i="15"/>
  <c r="M1312" i="15"/>
  <c r="AD2210" i="15"/>
  <c r="K269" i="15"/>
  <c r="L269" i="15" s="1"/>
  <c r="AC1870" i="15"/>
  <c r="AC800" i="15"/>
  <c r="AC1744" i="15"/>
  <c r="M1977" i="15"/>
  <c r="AD2094" i="15"/>
  <c r="M3199" i="15"/>
  <c r="AD4146" i="15"/>
  <c r="AD2547" i="15"/>
  <c r="AC4779" i="15"/>
  <c r="AC2807" i="15"/>
  <c r="M2808" i="15"/>
  <c r="M178" i="15"/>
  <c r="AD918" i="15"/>
  <c r="AC395" i="15"/>
  <c r="AC1581" i="15"/>
  <c r="AC557" i="15"/>
  <c r="AD3577" i="15"/>
  <c r="M4581" i="15"/>
  <c r="M4459" i="15"/>
  <c r="M1982" i="15"/>
  <c r="AC1291" i="15"/>
  <c r="AC2447" i="15"/>
  <c r="AD2997" i="15"/>
  <c r="K3350" i="15"/>
  <c r="L3350" i="15" s="1"/>
  <c r="K3181" i="15"/>
  <c r="L3181" i="15" s="1"/>
  <c r="AD4088" i="15"/>
  <c r="AC4088" i="15"/>
  <c r="AC467" i="15"/>
  <c r="M4946" i="15"/>
  <c r="AC4048" i="15"/>
  <c r="AD4048" i="15"/>
  <c r="M577" i="15"/>
  <c r="AC4076" i="15"/>
  <c r="M4076" i="15"/>
  <c r="K1261" i="15"/>
  <c r="L1261" i="15" s="1"/>
  <c r="AD1261" i="15"/>
  <c r="K2385" i="15"/>
  <c r="L2385" i="15" s="1"/>
  <c r="K511" i="15"/>
  <c r="L511" i="15" s="1"/>
  <c r="M4445" i="15"/>
  <c r="K4445" i="15"/>
  <c r="L4445" i="15" s="1"/>
  <c r="M4815" i="15"/>
  <c r="AC4815" i="15"/>
  <c r="K1048" i="15"/>
  <c r="L1048" i="15" s="1"/>
  <c r="AC4401" i="15"/>
  <c r="AD4401" i="15"/>
  <c r="M4401" i="15"/>
  <c r="K2692" i="15"/>
  <c r="L2692" i="15" s="1"/>
  <c r="M1642" i="15"/>
  <c r="K1642" i="15"/>
  <c r="L1642" i="15" s="1"/>
  <c r="AD1642" i="15"/>
  <c r="AC1642" i="15"/>
  <c r="AD2565" i="15"/>
  <c r="AC2565" i="15"/>
  <c r="M2565" i="15"/>
  <c r="K2565" i="15"/>
  <c r="L2565" i="15" s="1"/>
  <c r="M1217" i="15"/>
  <c r="AC1217" i="15"/>
  <c r="K1217" i="15"/>
  <c r="L1217" i="15" s="1"/>
  <c r="AD1217" i="15"/>
  <c r="K4167" i="15"/>
  <c r="L4167" i="15" s="1"/>
  <c r="K143" i="15"/>
  <c r="L143" i="15" s="1"/>
  <c r="K3524" i="15"/>
  <c r="L3524" i="15" s="1"/>
  <c r="K3396" i="15"/>
  <c r="L3396" i="15" s="1"/>
  <c r="K2210" i="15"/>
  <c r="L2210" i="15" s="1"/>
  <c r="AD269" i="15"/>
  <c r="K4973" i="15"/>
  <c r="L4973" i="15" s="1"/>
  <c r="K4779" i="15"/>
  <c r="L4779" i="15" s="1"/>
  <c r="K1581" i="15"/>
  <c r="L1581" i="15" s="1"/>
  <c r="AD482" i="15"/>
  <c r="K4961" i="15"/>
  <c r="L4961" i="15" s="1"/>
  <c r="K4581" i="15"/>
  <c r="L4581" i="15" s="1"/>
  <c r="AD1982" i="15"/>
  <c r="K3541" i="15"/>
  <c r="L3541" i="15" s="1"/>
  <c r="AC3541" i="15"/>
  <c r="K1880" i="15"/>
  <c r="L1880" i="15" s="1"/>
  <c r="AC3250" i="15"/>
  <c r="AD3250" i="15"/>
  <c r="AC702" i="15"/>
  <c r="M1511" i="15"/>
  <c r="AD1511" i="15"/>
  <c r="M4048" i="15"/>
  <c r="AD4076" i="15"/>
  <c r="AC4275" i="15"/>
  <c r="M4275" i="15"/>
  <c r="K3080" i="15"/>
  <c r="L3080" i="15" s="1"/>
  <c r="AC3080" i="15"/>
  <c r="AD226" i="15"/>
  <c r="K226" i="15"/>
  <c r="L226" i="15" s="1"/>
  <c r="M226" i="15"/>
  <c r="AD3012" i="15"/>
  <c r="K3012" i="15"/>
  <c r="L3012" i="15" s="1"/>
  <c r="AC3012" i="15"/>
  <c r="M3576" i="15"/>
  <c r="K3576" i="15"/>
  <c r="L3576" i="15" s="1"/>
  <c r="AD3576" i="15"/>
  <c r="AC3576" i="15"/>
  <c r="M255" i="15"/>
  <c r="K255" i="15"/>
  <c r="L255" i="15" s="1"/>
  <c r="AD255" i="15"/>
  <c r="AC255" i="15"/>
  <c r="M2982" i="15"/>
  <c r="AC2982" i="15"/>
  <c r="K2982" i="15"/>
  <c r="L2982" i="15" s="1"/>
  <c r="AD2982" i="15"/>
  <c r="AD4601" i="15"/>
  <c r="K4601" i="15"/>
  <c r="L4601" i="15" s="1"/>
  <c r="M4601" i="15"/>
  <c r="AC4601" i="15"/>
  <c r="AC4929" i="15"/>
  <c r="AD83" i="15"/>
  <c r="M2307" i="15"/>
  <c r="K1070" i="15"/>
  <c r="L1070" i="15" s="1"/>
  <c r="M1728" i="15"/>
  <c r="M4937" i="15"/>
  <c r="AC2509" i="15"/>
  <c r="K2875" i="15"/>
  <c r="L2875" i="15" s="1"/>
  <c r="K3651" i="15"/>
  <c r="L3651" i="15" s="1"/>
  <c r="M4904" i="15"/>
  <c r="AD4167" i="15"/>
  <c r="M143" i="15"/>
  <c r="M3539" i="15"/>
  <c r="AD1186" i="15"/>
  <c r="AC3974" i="15"/>
  <c r="AD3134" i="15"/>
  <c r="K698" i="15"/>
  <c r="L698" i="15" s="1"/>
  <c r="AD3208" i="15"/>
  <c r="K3074" i="15"/>
  <c r="L3074" i="15" s="1"/>
  <c r="M2476" i="15"/>
  <c r="M3157" i="15"/>
  <c r="AC4290" i="15"/>
  <c r="M4649" i="15"/>
  <c r="M1166" i="15"/>
  <c r="AC3656" i="15"/>
  <c r="AC223" i="15"/>
  <c r="K4682" i="15"/>
  <c r="L4682" i="15" s="1"/>
  <c r="AD4373" i="15"/>
  <c r="K4434" i="15"/>
  <c r="L4434" i="15" s="1"/>
  <c r="AC152" i="15"/>
  <c r="AD4292" i="15"/>
  <c r="K1109" i="15"/>
  <c r="L1109" i="15" s="1"/>
  <c r="AD4657" i="15"/>
  <c r="K2880" i="15"/>
  <c r="L2880" i="15" s="1"/>
  <c r="AC2479" i="15"/>
  <c r="K4636" i="15"/>
  <c r="L4636" i="15" s="1"/>
  <c r="AC1312" i="15"/>
  <c r="M947" i="15"/>
  <c r="AD1349" i="15"/>
  <c r="AC2648" i="15"/>
  <c r="M2278" i="15"/>
  <c r="AC2842" i="15"/>
  <c r="K4414" i="15"/>
  <c r="L4414" i="15" s="1"/>
  <c r="K800" i="15"/>
  <c r="L800" i="15" s="1"/>
  <c r="AD1572" i="15"/>
  <c r="AD4186" i="15"/>
  <c r="AD4973" i="15"/>
  <c r="AC3199" i="15"/>
  <c r="K4146" i="15"/>
  <c r="L4146" i="15" s="1"/>
  <c r="AC2547" i="15"/>
  <c r="AC2178" i="15"/>
  <c r="K3207" i="15"/>
  <c r="L3207" i="15" s="1"/>
  <c r="K2808" i="15"/>
  <c r="L2808" i="15" s="1"/>
  <c r="AD178" i="15"/>
  <c r="K918" i="15"/>
  <c r="L918" i="15" s="1"/>
  <c r="M395" i="15"/>
  <c r="AC2898" i="15"/>
  <c r="M482" i="15"/>
  <c r="AC4517" i="15"/>
  <c r="K4517" i="15"/>
  <c r="L4517" i="15" s="1"/>
  <c r="K557" i="15"/>
  <c r="L557" i="15" s="1"/>
  <c r="M3577" i="15"/>
  <c r="AD3079" i="15"/>
  <c r="K4459" i="15"/>
  <c r="L4459" i="15" s="1"/>
  <c r="AC122" i="15"/>
  <c r="M786" i="15"/>
  <c r="K1243" i="15"/>
  <c r="L1243" i="15" s="1"/>
  <c r="K1291" i="15"/>
  <c r="L1291" i="15" s="1"/>
  <c r="K1867" i="15"/>
  <c r="L1867" i="15" s="1"/>
  <c r="AD3860" i="15"/>
  <c r="AD3541" i="15"/>
  <c r="K4215" i="15"/>
  <c r="L4215" i="15" s="1"/>
  <c r="M2447" i="15"/>
  <c r="AC218" i="15"/>
  <c r="K2322" i="15"/>
  <c r="L2322" i="15" s="1"/>
  <c r="AC1451" i="15"/>
  <c r="M2529" i="15"/>
  <c r="K1205" i="15"/>
  <c r="L1205" i="15" s="1"/>
  <c r="M4358" i="15"/>
  <c r="K324" i="15"/>
  <c r="L324" i="15" s="1"/>
  <c r="AC1331" i="15"/>
  <c r="M1331" i="15"/>
  <c r="AD1540" i="15"/>
  <c r="M1540" i="15"/>
  <c r="M4938" i="15"/>
  <c r="M3250" i="15"/>
  <c r="AD702" i="15"/>
  <c r="K4088" i="15"/>
  <c r="L4088" i="15" s="1"/>
  <c r="K4980" i="15"/>
  <c r="L4980" i="15" s="1"/>
  <c r="AD3721" i="15"/>
  <c r="AD4006" i="15"/>
  <c r="AC4006" i="15"/>
  <c r="AC1511" i="15"/>
  <c r="AC4946" i="15"/>
  <c r="AC577" i="15"/>
  <c r="M1261" i="15"/>
  <c r="AC2385" i="15"/>
  <c r="M4932" i="15"/>
  <c r="AC4932" i="15"/>
  <c r="AC4969" i="15"/>
  <c r="AD4969" i="15"/>
  <c r="AD4275" i="15"/>
  <c r="AD4815" i="15"/>
  <c r="K4693" i="15"/>
  <c r="L4693" i="15" s="1"/>
  <c r="M3080" i="15"/>
  <c r="M4886" i="15"/>
  <c r="AD3749" i="15"/>
  <c r="K3749" i="15"/>
  <c r="L3749" i="15" s="1"/>
  <c r="M3749" i="15"/>
  <c r="AC226" i="15"/>
  <c r="M3012" i="15"/>
  <c r="M960" i="15"/>
  <c r="AC960" i="15"/>
  <c r="AD960" i="15"/>
  <c r="K960" i="15"/>
  <c r="L960" i="15" s="1"/>
  <c r="AC4904" i="15"/>
  <c r="M3134" i="15"/>
  <c r="AC3208" i="15"/>
  <c r="K3145" i="15"/>
  <c r="L3145" i="15" s="1"/>
  <c r="M3656" i="15"/>
  <c r="M223" i="15"/>
  <c r="AC4373" i="15"/>
  <c r="AC4292" i="15"/>
  <c r="K1870" i="15"/>
  <c r="L1870" i="15" s="1"/>
  <c r="AC1572" i="15"/>
  <c r="K2094" i="15"/>
  <c r="L2094" i="15" s="1"/>
  <c r="AD2529" i="15"/>
  <c r="AD1069" i="15"/>
  <c r="K1069" i="15"/>
  <c r="L1069" i="15" s="1"/>
  <c r="AC2840" i="15"/>
  <c r="M2840" i="15"/>
  <c r="AC4938" i="15"/>
  <c r="K3250" i="15"/>
  <c r="L3250" i="15" s="1"/>
  <c r="AC2946" i="15"/>
  <c r="M2946" i="15"/>
  <c r="K4946" i="15"/>
  <c r="L4946" i="15" s="1"/>
  <c r="M3037" i="15"/>
  <c r="AC3037" i="15"/>
  <c r="K4275" i="15"/>
  <c r="L4275" i="15" s="1"/>
  <c r="M4920" i="15"/>
  <c r="AC4920" i="15"/>
  <c r="K916" i="15"/>
  <c r="L916" i="15" s="1"/>
  <c r="AD916" i="15"/>
  <c r="AC1366" i="15"/>
  <c r="AD1366" i="15"/>
  <c r="M1366" i="15"/>
  <c r="K4886" i="15"/>
  <c r="L4886" i="15" s="1"/>
  <c r="K3298" i="15"/>
  <c r="L3298" i="15" s="1"/>
  <c r="M3298" i="15"/>
  <c r="AC3904" i="15"/>
  <c r="AD3904" i="15"/>
  <c r="AD4842" i="15"/>
  <c r="K4842" i="15"/>
  <c r="L4842" i="15" s="1"/>
  <c r="AC4842" i="15"/>
  <c r="AD2189" i="15"/>
  <c r="M2189" i="15"/>
  <c r="AC2189" i="15"/>
  <c r="K2189" i="15"/>
  <c r="L2189" i="15" s="1"/>
  <c r="K4929" i="15"/>
  <c r="L4929" i="15" s="1"/>
  <c r="K1728" i="15"/>
  <c r="L1728" i="15" s="1"/>
  <c r="AD4937" i="15"/>
  <c r="M2509" i="15"/>
  <c r="M2740" i="15"/>
  <c r="K3539" i="15"/>
  <c r="L3539" i="15" s="1"/>
  <c r="M1186" i="15"/>
  <c r="AC3487" i="15"/>
  <c r="K2476" i="15"/>
  <c r="L2476" i="15" s="1"/>
  <c r="AC3157" i="15"/>
  <c r="K4290" i="15"/>
  <c r="L4290" i="15" s="1"/>
  <c r="AC1166" i="15"/>
  <c r="AD2416" i="15"/>
  <c r="AC3829" i="15"/>
  <c r="K1312" i="15"/>
  <c r="L1312" i="15" s="1"/>
  <c r="AD947" i="15"/>
  <c r="K1349" i="15"/>
  <c r="L1349" i="15" s="1"/>
  <c r="AD2842" i="15"/>
  <c r="AC4414" i="15"/>
  <c r="M2094" i="15"/>
  <c r="AD2754" i="15"/>
  <c r="K2547" i="15"/>
  <c r="L2547" i="15" s="1"/>
  <c r="M2178" i="15"/>
  <c r="AD3207" i="15"/>
  <c r="AD2807" i="15"/>
  <c r="AD3704" i="15"/>
  <c r="K395" i="15"/>
  <c r="L395" i="15" s="1"/>
  <c r="M2898" i="15"/>
  <c r="K482" i="15"/>
  <c r="L482" i="15" s="1"/>
  <c r="M3586" i="15"/>
  <c r="K3577" i="15"/>
  <c r="L3577" i="15" s="1"/>
  <c r="AC3079" i="15"/>
  <c r="K786" i="15"/>
  <c r="L786" i="15" s="1"/>
  <c r="AC1243" i="15"/>
  <c r="M2853" i="15"/>
  <c r="M3541" i="15"/>
  <c r="M4841" i="15"/>
  <c r="K2447" i="15"/>
  <c r="L2447" i="15" s="1"/>
  <c r="M218" i="15"/>
  <c r="K2529" i="15"/>
  <c r="L2529" i="15" s="1"/>
  <c r="AC1069" i="15"/>
  <c r="AD2840" i="15"/>
  <c r="K4938" i="15"/>
  <c r="L4938" i="15" s="1"/>
  <c r="AD3384" i="15"/>
  <c r="AC3384" i="15"/>
  <c r="AD2946" i="15"/>
  <c r="AC3721" i="15"/>
  <c r="K1511" i="15"/>
  <c r="L1511" i="15" s="1"/>
  <c r="AC1010" i="15"/>
  <c r="K1010" i="15"/>
  <c r="L1010" i="15" s="1"/>
  <c r="M4909" i="15"/>
  <c r="K4909" i="15"/>
  <c r="L4909" i="15" s="1"/>
  <c r="AC2727" i="15"/>
  <c r="M2727" i="15"/>
  <c r="M3144" i="15"/>
  <c r="AD3037" i="15"/>
  <c r="AD4920" i="15"/>
  <c r="AD1639" i="15"/>
  <c r="K1366" i="15"/>
  <c r="L1366" i="15" s="1"/>
  <c r="AD3298" i="15"/>
  <c r="M3904" i="15"/>
  <c r="AD492" i="15"/>
  <c r="K492" i="15"/>
  <c r="L492" i="15" s="1"/>
  <c r="M492" i="15"/>
  <c r="AC492" i="15"/>
  <c r="AC1692" i="15"/>
  <c r="K1692" i="15"/>
  <c r="L1692" i="15" s="1"/>
  <c r="M1692" i="15"/>
  <c r="AD1692" i="15"/>
  <c r="AC203" i="15"/>
  <c r="K1843" i="15"/>
  <c r="L1843" i="15" s="1"/>
  <c r="AD3703" i="15"/>
  <c r="AC2652" i="15"/>
  <c r="AD200" i="15"/>
  <c r="M2454" i="15"/>
  <c r="AD4597" i="15"/>
  <c r="K2415" i="15"/>
  <c r="L2415" i="15" s="1"/>
  <c r="AD4148" i="15"/>
  <c r="AC2740" i="15"/>
  <c r="AC927" i="15"/>
  <c r="M3487" i="15"/>
  <c r="K4649" i="15"/>
  <c r="L4649" i="15" s="1"/>
  <c r="K4170" i="15"/>
  <c r="L4170" i="15" s="1"/>
  <c r="K3656" i="15"/>
  <c r="L3656" i="15" s="1"/>
  <c r="M3924" i="15"/>
  <c r="AC2416" i="15"/>
  <c r="K4292" i="15"/>
  <c r="L4292" i="15" s="1"/>
  <c r="M1146" i="15"/>
  <c r="AD3829" i="15"/>
  <c r="M269" i="15"/>
  <c r="K2648" i="15"/>
  <c r="L2648" i="15" s="1"/>
  <c r="M1744" i="15"/>
  <c r="K441" i="15"/>
  <c r="L441" i="15" s="1"/>
  <c r="K1572" i="15"/>
  <c r="L1572" i="15" s="1"/>
  <c r="AC1175" i="15"/>
  <c r="AD4046" i="15"/>
  <c r="AC3704" i="15"/>
  <c r="M4961" i="15"/>
  <c r="AD4517" i="15"/>
  <c r="AD3586" i="15"/>
  <c r="AD2751" i="15"/>
  <c r="AD3514" i="15"/>
  <c r="AD1243" i="15"/>
  <c r="AD2853" i="15"/>
  <c r="AD807" i="15"/>
  <c r="AD1880" i="15"/>
  <c r="K1424" i="15"/>
  <c r="L1424" i="15" s="1"/>
  <c r="AC4841" i="15"/>
  <c r="AC3872" i="15"/>
  <c r="K2997" i="15"/>
  <c r="L2997" i="15" s="1"/>
  <c r="K3602" i="15"/>
  <c r="L3602" i="15" s="1"/>
  <c r="M2909" i="15"/>
  <c r="K1418" i="15"/>
  <c r="L1418" i="15" s="1"/>
  <c r="K2840" i="15"/>
  <c r="L2840" i="15" s="1"/>
  <c r="AD1331" i="15"/>
  <c r="M184" i="15"/>
  <c r="AC4331" i="15"/>
  <c r="M4331" i="15"/>
  <c r="M3384" i="15"/>
  <c r="AD3532" i="15"/>
  <c r="K3721" i="15"/>
  <c r="L3721" i="15" s="1"/>
  <c r="K4006" i="15"/>
  <c r="L4006" i="15" s="1"/>
  <c r="AC4357" i="15"/>
  <c r="M4357" i="15"/>
  <c r="M1010" i="15"/>
  <c r="AC4909" i="15"/>
  <c r="AD2727" i="15"/>
  <c r="AC3144" i="15"/>
  <c r="K3037" i="15"/>
  <c r="L3037" i="15" s="1"/>
  <c r="AD4932" i="15"/>
  <c r="M511" i="15"/>
  <c r="M2973" i="15"/>
  <c r="AD2973" i="15"/>
  <c r="K1457" i="15"/>
  <c r="L1457" i="15" s="1"/>
  <c r="AC1096" i="15"/>
  <c r="M916" i="15"/>
  <c r="M1639" i="15"/>
  <c r="AC3090" i="15"/>
  <c r="M657" i="15"/>
  <c r="AD657" i="15"/>
  <c r="M3143" i="15"/>
  <c r="K3904" i="15"/>
  <c r="L3904" i="15" s="1"/>
  <c r="K2571" i="15"/>
  <c r="L2571" i="15" s="1"/>
  <c r="AC425" i="15"/>
  <c r="AC4286" i="15"/>
  <c r="AD2165" i="15"/>
  <c r="AD3848" i="15"/>
  <c r="AC2686" i="15"/>
  <c r="M3140" i="15"/>
  <c r="AD3140" i="15"/>
  <c r="AD769" i="15"/>
  <c r="AC4092" i="15"/>
  <c r="AD4092" i="15"/>
  <c r="AC1210" i="15"/>
  <c r="M1210" i="15"/>
  <c r="AD4052" i="15"/>
  <c r="AC4052" i="15"/>
  <c r="K4052" i="15"/>
  <c r="L4052" i="15" s="1"/>
  <c r="M2606" i="15"/>
  <c r="K2606" i="15"/>
  <c r="L2606" i="15" s="1"/>
  <c r="AC2606" i="15"/>
  <c r="AC3368" i="15"/>
  <c r="AC4396" i="15"/>
  <c r="M210" i="15"/>
  <c r="AC3778" i="15"/>
  <c r="M497" i="15"/>
  <c r="M2482" i="15"/>
  <c r="AC4568" i="15"/>
  <c r="AD4142" i="15"/>
  <c r="AC3140" i="15"/>
  <c r="AD1264" i="15"/>
  <c r="M3563" i="15"/>
  <c r="AD3563" i="15"/>
  <c r="M1587" i="15"/>
  <c r="AC1307" i="15"/>
  <c r="M256" i="15"/>
  <c r="AD2665" i="15"/>
  <c r="K2665" i="15"/>
  <c r="L2665" i="15" s="1"/>
  <c r="AD2116" i="15"/>
  <c r="K2116" i="15"/>
  <c r="L2116" i="15" s="1"/>
  <c r="M120" i="15"/>
  <c r="AD120" i="15"/>
  <c r="K120" i="15"/>
  <c r="L120" i="15" s="1"/>
  <c r="AD1348" i="15"/>
  <c r="K1348" i="15"/>
  <c r="L1348" i="15" s="1"/>
  <c r="M2823" i="15"/>
  <c r="K2823" i="15"/>
  <c r="L2823" i="15" s="1"/>
  <c r="AD2823" i="15"/>
  <c r="AC2823" i="15"/>
  <c r="K2597" i="15"/>
  <c r="L2597" i="15" s="1"/>
  <c r="M2597" i="15"/>
  <c r="AC2597" i="15"/>
  <c r="M2194" i="15"/>
  <c r="AD1309" i="15"/>
  <c r="AC4114" i="15"/>
  <c r="M2627" i="15"/>
  <c r="AC2473" i="15"/>
  <c r="AD863" i="15"/>
  <c r="AD2388" i="15"/>
  <c r="AC3104" i="15"/>
  <c r="M4928" i="15"/>
  <c r="K868" i="15"/>
  <c r="L868" i="15" s="1"/>
  <c r="AD3368" i="15"/>
  <c r="K3309" i="15"/>
  <c r="L3309" i="15" s="1"/>
  <c r="K439" i="15"/>
  <c r="L439" i="15" s="1"/>
  <c r="AD210" i="15"/>
  <c r="K4773" i="15"/>
  <c r="L4773" i="15" s="1"/>
  <c r="K4501" i="15"/>
  <c r="L4501" i="15" s="1"/>
  <c r="M3778" i="15"/>
  <c r="K1866" i="15"/>
  <c r="L1866" i="15" s="1"/>
  <c r="AC497" i="15"/>
  <c r="K4813" i="15"/>
  <c r="L4813" i="15" s="1"/>
  <c r="K2552" i="15"/>
  <c r="L2552" i="15" s="1"/>
  <c r="AD4587" i="15"/>
  <c r="K1536" i="15"/>
  <c r="L1536" i="15" s="1"/>
  <c r="AC1659" i="15"/>
  <c r="K754" i="15"/>
  <c r="L754" i="15" s="1"/>
  <c r="AC1758" i="15"/>
  <c r="M425" i="15"/>
  <c r="K1504" i="15"/>
  <c r="L1504" i="15" s="1"/>
  <c r="M4286" i="15"/>
  <c r="K1874" i="15"/>
  <c r="L1874" i="15" s="1"/>
  <c r="M2165" i="15"/>
  <c r="M3191" i="15"/>
  <c r="AD959" i="15"/>
  <c r="AC2482" i="15"/>
  <c r="M1169" i="15"/>
  <c r="M4568" i="15"/>
  <c r="K4390" i="15"/>
  <c r="L4390" i="15" s="1"/>
  <c r="M3848" i="15"/>
  <c r="K586" i="15"/>
  <c r="L586" i="15" s="1"/>
  <c r="AD2686" i="15"/>
  <c r="K4069" i="15"/>
  <c r="L4069" i="15" s="1"/>
  <c r="K3855" i="15"/>
  <c r="L3855" i="15" s="1"/>
  <c r="AD2131" i="15"/>
  <c r="M4142" i="15"/>
  <c r="AD2343" i="15"/>
  <c r="M769" i="15"/>
  <c r="AC4417" i="15"/>
  <c r="AD4417" i="15"/>
  <c r="AD3520" i="15"/>
  <c r="M2560" i="15"/>
  <c r="AD2308" i="15"/>
  <c r="M1264" i="15"/>
  <c r="AC3563" i="15"/>
  <c r="M4465" i="15"/>
  <c r="K1587" i="15"/>
  <c r="L1587" i="15" s="1"/>
  <c r="M1307" i="15"/>
  <c r="K3192" i="15"/>
  <c r="L3192" i="15" s="1"/>
  <c r="AD256" i="15"/>
  <c r="AC2442" i="15"/>
  <c r="M2130" i="15"/>
  <c r="K4092" i="15"/>
  <c r="L4092" i="15" s="1"/>
  <c r="M1360" i="15"/>
  <c r="AD1360" i="15"/>
  <c r="K1360" i="15"/>
  <c r="L1360" i="15" s="1"/>
  <c r="M2116" i="15"/>
  <c r="AC1348" i="15"/>
  <c r="AC796" i="15"/>
  <c r="M796" i="15"/>
  <c r="K796" i="15"/>
  <c r="L796" i="15" s="1"/>
  <c r="AD2597" i="15"/>
  <c r="AC889" i="15"/>
  <c r="K4396" i="15"/>
  <c r="L4396" i="15" s="1"/>
  <c r="AD2856" i="15"/>
  <c r="AD84" i="15"/>
  <c r="AC4152" i="15"/>
  <c r="M1758" i="15"/>
  <c r="AD425" i="15"/>
  <c r="K3503" i="15"/>
  <c r="L3503" i="15" s="1"/>
  <c r="AC3848" i="15"/>
  <c r="K3140" i="15"/>
  <c r="L3140" i="15" s="1"/>
  <c r="AC769" i="15"/>
  <c r="K2560" i="15"/>
  <c r="L2560" i="15" s="1"/>
  <c r="AC2039" i="15"/>
  <c r="AD4189" i="15"/>
  <c r="M4189" i="15"/>
  <c r="M4092" i="15"/>
  <c r="M2665" i="15"/>
  <c r="K1210" i="15"/>
  <c r="L1210" i="15" s="1"/>
  <c r="K1548" i="15"/>
  <c r="L1548" i="15" s="1"/>
  <c r="AC1548" i="15"/>
  <c r="AD1548" i="15"/>
  <c r="M2321" i="15"/>
  <c r="AD2321" i="15"/>
  <c r="K4610" i="15"/>
  <c r="L4610" i="15" s="1"/>
  <c r="AC4610" i="15"/>
  <c r="M4610" i="15"/>
  <c r="AD796" i="15"/>
  <c r="M4118" i="15"/>
  <c r="AD3055" i="15"/>
  <c r="AC1309" i="15"/>
  <c r="AD2627" i="15"/>
  <c r="AC863" i="15"/>
  <c r="AC4501" i="15"/>
  <c r="M2552" i="15"/>
  <c r="M2567" i="15"/>
  <c r="K2165" i="15"/>
  <c r="L2165" i="15" s="1"/>
  <c r="AC959" i="15"/>
  <c r="AC1169" i="15"/>
  <c r="AD4390" i="15"/>
  <c r="AC2965" i="15"/>
  <c r="M2131" i="15"/>
  <c r="K4142" i="15"/>
  <c r="L4142" i="15" s="1"/>
  <c r="AC2343" i="15"/>
  <c r="M4283" i="15"/>
  <c r="AD1352" i="15"/>
  <c r="M1352" i="15"/>
  <c r="K2308" i="15"/>
  <c r="L2308" i="15" s="1"/>
  <c r="K3563" i="15"/>
  <c r="L3563" i="15" s="1"/>
  <c r="AC4189" i="15"/>
  <c r="K1307" i="15"/>
  <c r="L1307" i="15" s="1"/>
  <c r="AC3192" i="15"/>
  <c r="M2442" i="15"/>
  <c r="AD2598" i="15"/>
  <c r="M2559" i="15"/>
  <c r="K2559" i="15"/>
  <c r="L2559" i="15" s="1"/>
  <c r="AC2057" i="15"/>
  <c r="M2057" i="15"/>
  <c r="M1548" i="15"/>
  <c r="AC2321" i="15"/>
  <c r="M3160" i="15"/>
  <c r="AC3160" i="15"/>
  <c r="K3160" i="15"/>
  <c r="L3160" i="15" s="1"/>
  <c r="M889" i="15"/>
  <c r="M2856" i="15"/>
  <c r="AC84" i="15"/>
  <c r="M4501" i="15"/>
  <c r="M4152" i="15"/>
  <c r="AC1788" i="15"/>
  <c r="AC2552" i="15"/>
  <c r="M3133" i="15"/>
  <c r="M2571" i="15"/>
  <c r="K1758" i="15"/>
  <c r="L1758" i="15" s="1"/>
  <c r="AC4183" i="15"/>
  <c r="AC2567" i="15"/>
  <c r="M959" i="15"/>
  <c r="AC4390" i="15"/>
  <c r="K4047" i="15"/>
  <c r="L4047" i="15" s="1"/>
  <c r="M2161" i="15"/>
  <c r="AC3620" i="15"/>
  <c r="M2965" i="15"/>
  <c r="M3373" i="15"/>
  <c r="K2343" i="15"/>
  <c r="L2343" i="15" s="1"/>
  <c r="AC4283" i="15"/>
  <c r="K4417" i="15"/>
  <c r="L4417" i="15" s="1"/>
  <c r="M3520" i="15"/>
  <c r="AC1352" i="15"/>
  <c r="AC2308" i="15"/>
  <c r="AD2039" i="15"/>
  <c r="M1324" i="15"/>
  <c r="AC3491" i="15"/>
  <c r="M76" i="15"/>
  <c r="M867" i="15"/>
  <c r="AC867" i="15"/>
  <c r="AD3192" i="15"/>
  <c r="AD3672" i="15"/>
  <c r="AC252" i="15"/>
  <c r="AD2442" i="15"/>
  <c r="AC2598" i="15"/>
  <c r="AC2559" i="15"/>
  <c r="K2809" i="15"/>
  <c r="L2809" i="15" s="1"/>
  <c r="M2809" i="15"/>
  <c r="AD2809" i="15"/>
  <c r="AC4903" i="15"/>
  <c r="K4903" i="15"/>
  <c r="L4903" i="15" s="1"/>
  <c r="K2321" i="15"/>
  <c r="L2321" i="15" s="1"/>
  <c r="AD2571" i="15"/>
  <c r="M4040" i="15"/>
  <c r="K1169" i="15"/>
  <c r="L1169" i="15" s="1"/>
  <c r="K2039" i="15"/>
  <c r="L2039" i="15" s="1"/>
  <c r="AC1324" i="15"/>
  <c r="K4569" i="15"/>
  <c r="L4569" i="15" s="1"/>
  <c r="AD4569" i="15"/>
  <c r="K4189" i="15"/>
  <c r="L4189" i="15" s="1"/>
  <c r="K3672" i="15"/>
  <c r="L3672" i="15" s="1"/>
  <c r="AD252" i="15"/>
  <c r="AC361" i="15"/>
  <c r="K361" i="15"/>
  <c r="L361" i="15" s="1"/>
  <c r="AD361" i="15"/>
  <c r="M361" i="15"/>
  <c r="AC558" i="15"/>
  <c r="K558" i="15"/>
  <c r="L558" i="15" s="1"/>
  <c r="AD558" i="15"/>
  <c r="M558" i="15"/>
  <c r="AD2144" i="15"/>
  <c r="AC2144" i="15"/>
  <c r="K2144" i="15"/>
  <c r="L2144" i="15" s="1"/>
  <c r="AD2414" i="15"/>
  <c r="M4407" i="15"/>
  <c r="AC3063" i="15"/>
  <c r="M2241" i="15"/>
  <c r="AC2203" i="15"/>
  <c r="AD1280" i="15"/>
  <c r="AC4010" i="15"/>
  <c r="M3973" i="15"/>
  <c r="K3631" i="15"/>
  <c r="L3631" i="15" s="1"/>
  <c r="AC4656" i="15"/>
  <c r="AC3338" i="15"/>
  <c r="K2832" i="15"/>
  <c r="L2832" i="15" s="1"/>
  <c r="AD3787" i="15"/>
  <c r="K1332" i="15"/>
  <c r="L1332" i="15" s="1"/>
  <c r="AD4967" i="15"/>
  <c r="AD1952" i="15"/>
  <c r="AD3964" i="15"/>
  <c r="AC1922" i="15"/>
  <c r="AD1650" i="15"/>
  <c r="AC2816" i="15"/>
  <c r="AD4017" i="15"/>
  <c r="AC582" i="15"/>
  <c r="M2031" i="15"/>
  <c r="K1198" i="15"/>
  <c r="L1198" i="15" s="1"/>
  <c r="K3606" i="15"/>
  <c r="L3606" i="15" s="1"/>
  <c r="K1557" i="15"/>
  <c r="L1557" i="15" s="1"/>
  <c r="AC1153" i="15"/>
  <c r="K3213" i="15"/>
  <c r="L3213" i="15" s="1"/>
  <c r="M487" i="15"/>
  <c r="M3865" i="15"/>
  <c r="AC2079" i="15"/>
  <c r="K4087" i="15"/>
  <c r="L4087" i="15" s="1"/>
  <c r="M637" i="15"/>
  <c r="K3167" i="15"/>
  <c r="L3167" i="15" s="1"/>
  <c r="M3870" i="15"/>
  <c r="AD4701" i="15"/>
  <c r="AD2556" i="15"/>
  <c r="M3893" i="15"/>
  <c r="K809" i="15"/>
  <c r="L809" i="15" s="1"/>
  <c r="K2511" i="15"/>
  <c r="L2511" i="15" s="1"/>
  <c r="M2246" i="15"/>
  <c r="K660" i="15"/>
  <c r="L660" i="15" s="1"/>
  <c r="AD1419" i="15"/>
  <c r="AC3613" i="15"/>
  <c r="M2456" i="15"/>
  <c r="AC4511" i="15"/>
  <c r="M1578" i="15"/>
  <c r="AD2931" i="15"/>
  <c r="AC1090" i="15"/>
  <c r="K180" i="15"/>
  <c r="L180" i="15" s="1"/>
  <c r="AC1824" i="15"/>
  <c r="AC1709" i="15"/>
  <c r="AC1706" i="15"/>
  <c r="K3771" i="15"/>
  <c r="L3771" i="15" s="1"/>
  <c r="K4594" i="15"/>
  <c r="L4594" i="15" s="1"/>
  <c r="K3493" i="15"/>
  <c r="L3493" i="15" s="1"/>
  <c r="M3668" i="15"/>
  <c r="K1625" i="15"/>
  <c r="L1625" i="15" s="1"/>
  <c r="AD3824" i="15"/>
  <c r="K4495" i="15"/>
  <c r="L4495" i="15" s="1"/>
  <c r="AD140" i="15"/>
  <c r="K3546" i="15"/>
  <c r="L3546" i="15" s="1"/>
  <c r="M1687" i="15"/>
  <c r="AC1961" i="15"/>
  <c r="AD1208" i="15"/>
  <c r="K1124" i="15"/>
  <c r="L1124" i="15" s="1"/>
  <c r="M1858" i="15"/>
  <c r="M4823" i="15"/>
  <c r="AC320" i="15"/>
  <c r="M4958" i="15"/>
  <c r="AC2484" i="15"/>
  <c r="AD380" i="15"/>
  <c r="AD3895" i="15"/>
  <c r="M2501" i="15"/>
  <c r="K3288" i="15"/>
  <c r="L3288" i="15" s="1"/>
  <c r="AD2609" i="15"/>
  <c r="AD4608" i="15"/>
  <c r="AC1318" i="15"/>
  <c r="K1493" i="15"/>
  <c r="L1493" i="15" s="1"/>
  <c r="M2985" i="15"/>
  <c r="AC1426" i="15"/>
  <c r="M854" i="15"/>
  <c r="M3359" i="15"/>
  <c r="M1256" i="15"/>
  <c r="M1592" i="15"/>
  <c r="AC1229" i="15"/>
  <c r="M1797" i="15"/>
  <c r="AD2183" i="15"/>
  <c r="AC2183" i="15"/>
  <c r="K444" i="15"/>
  <c r="L444" i="15" s="1"/>
  <c r="AD2426" i="15"/>
  <c r="AC2426" i="15"/>
  <c r="M764" i="15"/>
  <c r="K3804" i="15"/>
  <c r="L3804" i="15" s="1"/>
  <c r="AC3257" i="15"/>
  <c r="AD3257" i="15"/>
  <c r="AD3448" i="15"/>
  <c r="AD4099" i="15"/>
  <c r="M4099" i="15"/>
  <c r="AD275" i="15"/>
  <c r="M275" i="15"/>
  <c r="AD3364" i="15"/>
  <c r="AC4163" i="15"/>
  <c r="M4163" i="15"/>
  <c r="AD4126" i="15"/>
  <c r="AC4126" i="15"/>
  <c r="M1207" i="15"/>
  <c r="AD804" i="15"/>
  <c r="AC804" i="15"/>
  <c r="K4732" i="15"/>
  <c r="L4732" i="15" s="1"/>
  <c r="AC4732" i="15"/>
  <c r="M4732" i="15"/>
  <c r="K1413" i="15"/>
  <c r="L1413" i="15" s="1"/>
  <c r="M1413" i="15"/>
  <c r="AD1413" i="15"/>
  <c r="AC2362" i="15"/>
  <c r="AC3935" i="15"/>
  <c r="M3935" i="15"/>
  <c r="AD481" i="15"/>
  <c r="AD103" i="15"/>
  <c r="M103" i="15"/>
  <c r="AC375" i="15"/>
  <c r="M4121" i="15"/>
  <c r="M1188" i="15"/>
  <c r="AD2720" i="15"/>
  <c r="AC2414" i="15"/>
  <c r="K3767" i="15"/>
  <c r="L3767" i="15" s="1"/>
  <c r="K2850" i="15"/>
  <c r="L2850" i="15" s="1"/>
  <c r="AC4807" i="15"/>
  <c r="AD4656" i="15"/>
  <c r="AC3393" i="15"/>
  <c r="K437" i="15"/>
  <c r="L437" i="15" s="1"/>
  <c r="M2216" i="15"/>
  <c r="M3787" i="15"/>
  <c r="K2353" i="15"/>
  <c r="L2353" i="15" s="1"/>
  <c r="K3438" i="15"/>
  <c r="L3438" i="15" s="1"/>
  <c r="M951" i="15"/>
  <c r="M2272" i="15"/>
  <c r="K4346" i="15"/>
  <c r="L4346" i="15" s="1"/>
  <c r="AD2031" i="15"/>
  <c r="AC4447" i="15"/>
  <c r="AC3983" i="15"/>
  <c r="K1359" i="15"/>
  <c r="L1359" i="15" s="1"/>
  <c r="AD4822" i="15"/>
  <c r="AD1153" i="15"/>
  <c r="K4720" i="15"/>
  <c r="L4720" i="15" s="1"/>
  <c r="M4246" i="15"/>
  <c r="M2079" i="15"/>
  <c r="M1534" i="15"/>
  <c r="AD637" i="15"/>
  <c r="K3116" i="15"/>
  <c r="L3116" i="15" s="1"/>
  <c r="AD3893" i="15"/>
  <c r="K2581" i="15"/>
  <c r="L2581" i="15" s="1"/>
  <c r="K4150" i="15"/>
  <c r="L4150" i="15" s="1"/>
  <c r="K3316" i="15"/>
  <c r="L3316" i="15" s="1"/>
  <c r="AC418" i="15"/>
  <c r="AC2246" i="15"/>
  <c r="M4727" i="15"/>
  <c r="AC1419" i="15"/>
  <c r="M3048" i="15"/>
  <c r="AD2456" i="15"/>
  <c r="M4250" i="15"/>
  <c r="M180" i="15"/>
  <c r="K1963" i="15"/>
  <c r="L1963" i="15" s="1"/>
  <c r="M3242" i="15"/>
  <c r="M3234" i="15"/>
  <c r="K3263" i="15"/>
  <c r="L3263" i="15" s="1"/>
  <c r="AC4594" i="15"/>
  <c r="AD3668" i="15"/>
  <c r="M3824" i="15"/>
  <c r="M140" i="15"/>
  <c r="M1208" i="15"/>
  <c r="AC1858" i="15"/>
  <c r="K420" i="15"/>
  <c r="L420" i="15" s="1"/>
  <c r="AC4546" i="15"/>
  <c r="K1855" i="15"/>
  <c r="L1855" i="15" s="1"/>
  <c r="K3897" i="15"/>
  <c r="L3897" i="15" s="1"/>
  <c r="AD2501" i="15"/>
  <c r="M2609" i="15"/>
  <c r="AC3663" i="15"/>
  <c r="AC3626" i="15"/>
  <c r="M1707" i="15"/>
  <c r="M1229" i="15"/>
  <c r="AD3922" i="15"/>
  <c r="M2183" i="15"/>
  <c r="AC444" i="15"/>
  <c r="M2426" i="15"/>
  <c r="AC2859" i="15"/>
  <c r="AD3804" i="15"/>
  <c r="M3257" i="15"/>
  <c r="M836" i="15"/>
  <c r="AD836" i="15"/>
  <c r="AC4099" i="15"/>
  <c r="AC275" i="15"/>
  <c r="AD2499" i="15"/>
  <c r="M2499" i="15"/>
  <c r="AD4163" i="15"/>
  <c r="AC3139" i="15"/>
  <c r="M3139" i="15"/>
  <c r="M4094" i="15"/>
  <c r="AD4094" i="15"/>
  <c r="K804" i="15"/>
  <c r="L804" i="15" s="1"/>
  <c r="M3086" i="15"/>
  <c r="AD3086" i="15"/>
  <c r="AC2846" i="15"/>
  <c r="M2846" i="15"/>
  <c r="AC1382" i="15"/>
  <c r="AD1382" i="15"/>
  <c r="K1382" i="15"/>
  <c r="L1382" i="15" s="1"/>
  <c r="AC785" i="15"/>
  <c r="M785" i="15"/>
  <c r="M165" i="15"/>
  <c r="AC165" i="15"/>
  <c r="AD165" i="15"/>
  <c r="K2414" i="15"/>
  <c r="L2414" i="15" s="1"/>
  <c r="M4448" i="15"/>
  <c r="K4407" i="15"/>
  <c r="L4407" i="15" s="1"/>
  <c r="M437" i="15"/>
  <c r="K3787" i="15"/>
  <c r="L3787" i="15" s="1"/>
  <c r="K4967" i="15"/>
  <c r="L4967" i="15" s="1"/>
  <c r="M1359" i="15"/>
  <c r="K1153" i="15"/>
  <c r="L1153" i="15" s="1"/>
  <c r="K487" i="15"/>
  <c r="L487" i="15" s="1"/>
  <c r="K637" i="15"/>
  <c r="L637" i="15" s="1"/>
  <c r="K3870" i="15"/>
  <c r="L3870" i="15" s="1"/>
  <c r="K2456" i="15"/>
  <c r="L2456" i="15" s="1"/>
  <c r="AD2407" i="15"/>
  <c r="K1578" i="15"/>
  <c r="L1578" i="15" s="1"/>
  <c r="K1709" i="15"/>
  <c r="L1709" i="15" s="1"/>
  <c r="AD3263" i="15"/>
  <c r="K140" i="15"/>
  <c r="L140" i="15" s="1"/>
  <c r="AD4485" i="15"/>
  <c r="K1687" i="15"/>
  <c r="L1687" i="15" s="1"/>
  <c r="M3793" i="15"/>
  <c r="K1858" i="15"/>
  <c r="L1858" i="15" s="1"/>
  <c r="K320" i="15"/>
  <c r="L320" i="15" s="1"/>
  <c r="K4958" i="15"/>
  <c r="L4958" i="15" s="1"/>
  <c r="AD2484" i="15"/>
  <c r="AC635" i="15"/>
  <c r="AC3482" i="15"/>
  <c r="M3854" i="15"/>
  <c r="K1318" i="15"/>
  <c r="L1318" i="15" s="1"/>
  <c r="M222" i="15"/>
  <c r="K2985" i="15"/>
  <c r="L2985" i="15" s="1"/>
  <c r="K854" i="15"/>
  <c r="L854" i="15" s="1"/>
  <c r="AD979" i="15"/>
  <c r="K1592" i="15"/>
  <c r="L1592" i="15" s="1"/>
  <c r="AC1921" i="15"/>
  <c r="K1715" i="15"/>
  <c r="L1715" i="15" s="1"/>
  <c r="AD1547" i="15"/>
  <c r="AC963" i="15"/>
  <c r="AD3626" i="15"/>
  <c r="AD961" i="15"/>
  <c r="AD1707" i="15"/>
  <c r="M2512" i="15"/>
  <c r="M1950" i="15"/>
  <c r="M3008" i="15"/>
  <c r="K3922" i="15"/>
  <c r="L3922" i="15" s="1"/>
  <c r="AC4829" i="15"/>
  <c r="M4829" i="15"/>
  <c r="K2859" i="15"/>
  <c r="L2859" i="15" s="1"/>
  <c r="AC716" i="15"/>
  <c r="AD716" i="15"/>
  <c r="K3257" i="15"/>
  <c r="L3257" i="15" s="1"/>
  <c r="M2921" i="15"/>
  <c r="AD2921" i="15"/>
  <c r="K4099" i="15"/>
  <c r="L4099" i="15" s="1"/>
  <c r="AC2419" i="15"/>
  <c r="AD2419" i="15"/>
  <c r="K275" i="15"/>
  <c r="L275" i="15" s="1"/>
  <c r="AC2499" i="15"/>
  <c r="M3098" i="15"/>
  <c r="AC3098" i="15"/>
  <c r="K4163" i="15"/>
  <c r="L4163" i="15" s="1"/>
  <c r="K4126" i="15"/>
  <c r="L4126" i="15" s="1"/>
  <c r="AD3139" i="15"/>
  <c r="AC888" i="15"/>
  <c r="M888" i="15"/>
  <c r="AD1156" i="15"/>
  <c r="M1156" i="15"/>
  <c r="AC4201" i="15"/>
  <c r="AD4201" i="15"/>
  <c r="M1041" i="15"/>
  <c r="AD1041" i="15"/>
  <c r="M4134" i="15"/>
  <c r="AD4134" i="15"/>
  <c r="K2649" i="15"/>
  <c r="L2649" i="15" s="1"/>
  <c r="AC2649" i="15"/>
  <c r="M2649" i="15"/>
  <c r="AD2649" i="15"/>
  <c r="K579" i="15"/>
  <c r="L579" i="15" s="1"/>
  <c r="M2720" i="15"/>
  <c r="M2010" i="15"/>
  <c r="K3599" i="15"/>
  <c r="L3599" i="15" s="1"/>
  <c r="K2504" i="15"/>
  <c r="L2504" i="15" s="1"/>
  <c r="M4807" i="15"/>
  <c r="K4656" i="15"/>
  <c r="L4656" i="15" s="1"/>
  <c r="AC437" i="15"/>
  <c r="AC2216" i="15"/>
  <c r="AC1332" i="15"/>
  <c r="AD2095" i="15"/>
  <c r="AD3169" i="15"/>
  <c r="AC2353" i="15"/>
  <c r="AD1474" i="15"/>
  <c r="AD4351" i="15"/>
  <c r="AC3025" i="15"/>
  <c r="K4413" i="15"/>
  <c r="L4413" i="15" s="1"/>
  <c r="M703" i="15"/>
  <c r="AD4447" i="15"/>
  <c r="M3983" i="15"/>
  <c r="AC1359" i="15"/>
  <c r="AC4822" i="15"/>
  <c r="AC3213" i="15"/>
  <c r="AD4769" i="15"/>
  <c r="M1665" i="15"/>
  <c r="AC4720" i="15"/>
  <c r="AC4246" i="15"/>
  <c r="K2079" i="15"/>
  <c r="L2079" i="15" s="1"/>
  <c r="K1534" i="15"/>
  <c r="L1534" i="15" s="1"/>
  <c r="AC3116" i="15"/>
  <c r="AD418" i="15"/>
  <c r="K2246" i="15"/>
  <c r="L2246" i="15" s="1"/>
  <c r="AC4727" i="15"/>
  <c r="K1419" i="15"/>
  <c r="L1419" i="15" s="1"/>
  <c r="AC3048" i="15"/>
  <c r="AC2601" i="15"/>
  <c r="M4108" i="15"/>
  <c r="AD1709" i="15"/>
  <c r="AC3234" i="15"/>
  <c r="AC3263" i="15"/>
  <c r="AD4356" i="15"/>
  <c r="K3668" i="15"/>
  <c r="L3668" i="15" s="1"/>
  <c r="K3824" i="15"/>
  <c r="L3824" i="15" s="1"/>
  <c r="M3546" i="15"/>
  <c r="M2220" i="15"/>
  <c r="AD2220" i="15"/>
  <c r="AC3612" i="15"/>
  <c r="AD3612" i="15"/>
  <c r="AC2769" i="15"/>
  <c r="M2769" i="15"/>
  <c r="AC177" i="15"/>
  <c r="M177" i="15"/>
  <c r="AD965" i="15"/>
  <c r="M965" i="15"/>
  <c r="AD3478" i="15"/>
  <c r="M3478" i="15"/>
  <c r="M1250" i="15"/>
  <c r="AD1250" i="15"/>
  <c r="M2138" i="15"/>
  <c r="AD2138" i="15"/>
  <c r="M3573" i="15"/>
  <c r="AC3573" i="15"/>
  <c r="AD3785" i="15"/>
  <c r="M3785" i="15"/>
  <c r="AD2013" i="15"/>
  <c r="AC2013" i="15"/>
  <c r="M2452" i="15"/>
  <c r="AD2452" i="15"/>
  <c r="AC2452" i="15"/>
  <c r="M3344" i="15"/>
  <c r="AC3344" i="15"/>
  <c r="AD3344" i="15"/>
  <c r="M4574" i="15"/>
  <c r="K4574" i="15"/>
  <c r="L4574" i="15" s="1"/>
  <c r="AC4574" i="15"/>
  <c r="AD4574" i="15"/>
  <c r="K556" i="15"/>
  <c r="L556" i="15" s="1"/>
  <c r="M556" i="15"/>
  <c r="AC556" i="15"/>
  <c r="AD556" i="15"/>
  <c r="AC2850" i="15"/>
  <c r="AD3631" i="15"/>
  <c r="AD4807" i="15"/>
  <c r="AD3338" i="15"/>
  <c r="AC2031" i="15"/>
  <c r="AC703" i="15"/>
  <c r="AD1198" i="15"/>
  <c r="M4447" i="15"/>
  <c r="AC3606" i="15"/>
  <c r="M3116" i="15"/>
  <c r="AD3128" i="15"/>
  <c r="K2556" i="15"/>
  <c r="L2556" i="15" s="1"/>
  <c r="AC4457" i="15"/>
  <c r="M3518" i="15"/>
  <c r="AC3316" i="15"/>
  <c r="K4481" i="15"/>
  <c r="L4481" i="15" s="1"/>
  <c r="AD2511" i="15"/>
  <c r="M418" i="15"/>
  <c r="AD660" i="15"/>
  <c r="K3613" i="15"/>
  <c r="L3613" i="15" s="1"/>
  <c r="K4511" i="15"/>
  <c r="L4511" i="15" s="1"/>
  <c r="M3882" i="15"/>
  <c r="M1963" i="15"/>
  <c r="AC4108" i="15"/>
  <c r="AD1706" i="15"/>
  <c r="M4594" i="15"/>
  <c r="AC3493" i="15"/>
  <c r="AD1625" i="15"/>
  <c r="M3422" i="15"/>
  <c r="AC380" i="15"/>
  <c r="AD4546" i="15"/>
  <c r="M635" i="15"/>
  <c r="AD3854" i="15"/>
  <c r="AD3897" i="15"/>
  <c r="AC3895" i="15"/>
  <c r="AC3288" i="15"/>
  <c r="K4608" i="15"/>
  <c r="L4608" i="15" s="1"/>
  <c r="K3359" i="15"/>
  <c r="L3359" i="15" s="1"/>
  <c r="M587" i="15"/>
  <c r="K1547" i="15"/>
  <c r="L1547" i="15" s="1"/>
  <c r="M963" i="15"/>
  <c r="K3626" i="15"/>
  <c r="L3626" i="15" s="1"/>
  <c r="M961" i="15"/>
  <c r="K1707" i="15"/>
  <c r="L1707" i="15" s="1"/>
  <c r="AD1797" i="15"/>
  <c r="AD3008" i="15"/>
  <c r="M4558" i="15"/>
  <c r="K4367" i="15"/>
  <c r="L4367" i="15" s="1"/>
  <c r="AC3322" i="15"/>
  <c r="AD3322" i="15"/>
  <c r="AD1660" i="15"/>
  <c r="AC2220" i="15"/>
  <c r="M4319" i="15"/>
  <c r="K716" i="15"/>
  <c r="L716" i="15" s="1"/>
  <c r="M3612" i="15"/>
  <c r="AC2688" i="15"/>
  <c r="AD2688" i="15"/>
  <c r="K2921" i="15"/>
  <c r="L2921" i="15" s="1"/>
  <c r="AD2769" i="15"/>
  <c r="AD177" i="15"/>
  <c r="M1577" i="15"/>
  <c r="AD1577" i="15"/>
  <c r="AC965" i="15"/>
  <c r="AC3478" i="15"/>
  <c r="AC2886" i="15"/>
  <c r="M2886" i="15"/>
  <c r="K2886" i="15"/>
  <c r="L2886" i="15" s="1"/>
  <c r="AC1250" i="15"/>
  <c r="AC2138" i="15"/>
  <c r="AC4446" i="15"/>
  <c r="M4446" i="15"/>
  <c r="K1156" i="15"/>
  <c r="L1156" i="15" s="1"/>
  <c r="AD3573" i="15"/>
  <c r="M1747" i="15"/>
  <c r="AC1747" i="15"/>
  <c r="K4201" i="15"/>
  <c r="L4201" i="15" s="1"/>
  <c r="AC3785" i="15"/>
  <c r="AC1647" i="15"/>
  <c r="AD1647" i="15"/>
  <c r="M3756" i="15"/>
  <c r="AC3756" i="15"/>
  <c r="K1041" i="15"/>
  <c r="L1041" i="15" s="1"/>
  <c r="M2013" i="15"/>
  <c r="M4001" i="15"/>
  <c r="AD4001" i="15"/>
  <c r="K4134" i="15"/>
  <c r="L4134" i="15" s="1"/>
  <c r="K2452" i="15"/>
  <c r="L2452" i="15" s="1"/>
  <c r="K3344" i="15"/>
  <c r="L3344" i="15" s="1"/>
  <c r="K1311" i="15"/>
  <c r="L1311" i="15" s="1"/>
  <c r="M1311" i="15"/>
  <c r="AD1311" i="15"/>
  <c r="AC1311" i="15"/>
  <c r="AD3766" i="15"/>
  <c r="M3766" i="15"/>
  <c r="AD3555" i="15"/>
  <c r="AC3555" i="15"/>
  <c r="M1660" i="15"/>
  <c r="K2220" i="15"/>
  <c r="L2220" i="15" s="1"/>
  <c r="M2329" i="15"/>
  <c r="AC2329" i="15"/>
  <c r="K3612" i="15"/>
  <c r="L3612" i="15" s="1"/>
  <c r="AD1340" i="15"/>
  <c r="M1340" i="15"/>
  <c r="M3164" i="15"/>
  <c r="AD3164" i="15"/>
  <c r="K2769" i="15"/>
  <c r="L2769" i="15" s="1"/>
  <c r="K177" i="15"/>
  <c r="L177" i="15" s="1"/>
  <c r="AD3488" i="15"/>
  <c r="AC3488" i="15"/>
  <c r="K965" i="15"/>
  <c r="L965" i="15" s="1"/>
  <c r="AD4423" i="15"/>
  <c r="M4423" i="15"/>
  <c r="K3478" i="15"/>
  <c r="L3478" i="15" s="1"/>
  <c r="M4579" i="15"/>
  <c r="K4579" i="15"/>
  <c r="L4579" i="15" s="1"/>
  <c r="AD4579" i="15"/>
  <c r="K1250" i="15"/>
  <c r="L1250" i="15" s="1"/>
  <c r="AC4753" i="15"/>
  <c r="AD4753" i="15"/>
  <c r="K2138" i="15"/>
  <c r="L2138" i="15" s="1"/>
  <c r="AC4436" i="15"/>
  <c r="AD4436" i="15"/>
  <c r="K4436" i="15"/>
  <c r="L4436" i="15" s="1"/>
  <c r="K3573" i="15"/>
  <c r="L3573" i="15" s="1"/>
  <c r="M1869" i="15"/>
  <c r="AC1869" i="15"/>
  <c r="K3785" i="15"/>
  <c r="L3785" i="15" s="1"/>
  <c r="M953" i="15"/>
  <c r="AC953" i="15"/>
  <c r="K2013" i="15"/>
  <c r="L2013" i="15" s="1"/>
  <c r="AC1637" i="15"/>
  <c r="M1637" i="15"/>
  <c r="K3594" i="15"/>
  <c r="L3594" i="15" s="1"/>
  <c r="AC3594" i="15"/>
  <c r="M3594" i="15"/>
  <c r="AD2287" i="15"/>
  <c r="AC2287" i="15"/>
  <c r="K1777" i="15"/>
  <c r="L1777" i="15" s="1"/>
  <c r="M1777" i="15"/>
  <c r="AC1777" i="15"/>
  <c r="M1421" i="15"/>
  <c r="AC1421" i="15"/>
  <c r="K1421" i="15"/>
  <c r="L1421" i="15" s="1"/>
  <c r="AC4407" i="15"/>
  <c r="AD3599" i="15"/>
  <c r="AC3869" i="15"/>
  <c r="AD2850" i="15"/>
  <c r="AC3631" i="15"/>
  <c r="K3338" i="15"/>
  <c r="L3338" i="15" s="1"/>
  <c r="AC2832" i="15"/>
  <c r="AC4967" i="15"/>
  <c r="M3169" i="15"/>
  <c r="K3025" i="15"/>
  <c r="L3025" i="15" s="1"/>
  <c r="K1895" i="15"/>
  <c r="L1895" i="15" s="1"/>
  <c r="M4346" i="15"/>
  <c r="K3249" i="15"/>
  <c r="L3249" i="15" s="1"/>
  <c r="K703" i="15"/>
  <c r="L703" i="15" s="1"/>
  <c r="AC1198" i="15"/>
  <c r="M3606" i="15"/>
  <c r="AD1557" i="15"/>
  <c r="AC487" i="15"/>
  <c r="K1665" i="15"/>
  <c r="L1665" i="15" s="1"/>
  <c r="M4087" i="15"/>
  <c r="AC3870" i="15"/>
  <c r="K3893" i="15"/>
  <c r="L3893" i="15" s="1"/>
  <c r="M4150" i="15"/>
  <c r="K3518" i="15"/>
  <c r="L3518" i="15" s="1"/>
  <c r="M3316" i="15"/>
  <c r="M4481" i="15"/>
  <c r="M2511" i="15"/>
  <c r="AC660" i="15"/>
  <c r="AD3613" i="15"/>
  <c r="M4511" i="15"/>
  <c r="AD1578" i="15"/>
  <c r="K2629" i="15"/>
  <c r="L2629" i="15" s="1"/>
  <c r="AC1963" i="15"/>
  <c r="K4108" i="15"/>
  <c r="L4108" i="15" s="1"/>
  <c r="K1706" i="15"/>
  <c r="L1706" i="15" s="1"/>
  <c r="M3771" i="15"/>
  <c r="M4356" i="15"/>
  <c r="AD3493" i="15"/>
  <c r="AC1625" i="15"/>
  <c r="M4495" i="15"/>
  <c r="AC1687" i="15"/>
  <c r="AC4523" i="15"/>
  <c r="M1124" i="15"/>
  <c r="K4823" i="15"/>
  <c r="L4823" i="15" s="1"/>
  <c r="M320" i="15"/>
  <c r="K4796" i="15"/>
  <c r="L4796" i="15" s="1"/>
  <c r="AD2067" i="15"/>
  <c r="M1855" i="15"/>
  <c r="K3854" i="15"/>
  <c r="L3854" i="15" s="1"/>
  <c r="M3897" i="15"/>
  <c r="K3660" i="15"/>
  <c r="L3660" i="15" s="1"/>
  <c r="AD3288" i="15"/>
  <c r="M4608" i="15"/>
  <c r="AC2985" i="15"/>
  <c r="AD962" i="15"/>
  <c r="AC3359" i="15"/>
  <c r="AD2512" i="15"/>
  <c r="AC1797" i="15"/>
  <c r="M2267" i="15"/>
  <c r="AC2267" i="15"/>
  <c r="M2197" i="15"/>
  <c r="AC4558" i="15"/>
  <c r="M444" i="15"/>
  <c r="AC3766" i="15"/>
  <c r="M4367" i="15"/>
  <c r="M3555" i="15"/>
  <c r="AD3175" i="15"/>
  <c r="K1660" i="15"/>
  <c r="L1660" i="15" s="1"/>
  <c r="AC3804" i="15"/>
  <c r="AC2618" i="15"/>
  <c r="M2618" i="15"/>
  <c r="AD2329" i="15"/>
  <c r="M2860" i="15"/>
  <c r="AC2860" i="15"/>
  <c r="K2688" i="15"/>
  <c r="L2688" i="15" s="1"/>
  <c r="AC1340" i="15"/>
  <c r="AC3164" i="15"/>
  <c r="AC4162" i="15"/>
  <c r="M4162" i="15"/>
  <c r="K1577" i="15"/>
  <c r="L1577" i="15" s="1"/>
  <c r="M3488" i="15"/>
  <c r="M1935" i="15"/>
  <c r="AD1935" i="15"/>
  <c r="AC4423" i="15"/>
  <c r="AC1357" i="15"/>
  <c r="AD1357" i="15"/>
  <c r="AD2886" i="15"/>
  <c r="M2242" i="15"/>
  <c r="AC2242" i="15"/>
  <c r="M4753" i="15"/>
  <c r="M3290" i="15"/>
  <c r="AC3290" i="15"/>
  <c r="AD4446" i="15"/>
  <c r="AC1819" i="15"/>
  <c r="M1819" i="15"/>
  <c r="K1747" i="15"/>
  <c r="L1747" i="15" s="1"/>
  <c r="AD1869" i="15"/>
  <c r="AD3956" i="15"/>
  <c r="AC3956" i="15"/>
  <c r="K1647" i="15"/>
  <c r="L1647" i="15" s="1"/>
  <c r="K3756" i="15"/>
  <c r="L3756" i="15" s="1"/>
  <c r="AD953" i="15"/>
  <c r="M1013" i="15"/>
  <c r="AD1013" i="15"/>
  <c r="K4001" i="15"/>
  <c r="L4001" i="15" s="1"/>
  <c r="AD1637" i="15"/>
  <c r="AD3594" i="15"/>
  <c r="M2287" i="15"/>
  <c r="AD1777" i="15"/>
  <c r="AD1421" i="15"/>
  <c r="K2010" i="15"/>
  <c r="L2010" i="15" s="1"/>
  <c r="AC4346" i="15"/>
  <c r="AC4150" i="15"/>
  <c r="M4796" i="15"/>
  <c r="AC4958" i="15"/>
  <c r="M2067" i="15"/>
  <c r="AD1855" i="15"/>
  <c r="K3895" i="15"/>
  <c r="L3895" i="15" s="1"/>
  <c r="AC854" i="15"/>
  <c r="AC4573" i="15"/>
  <c r="AC1592" i="15"/>
  <c r="K2934" i="15"/>
  <c r="L2934" i="15" s="1"/>
  <c r="K587" i="15"/>
  <c r="L587" i="15" s="1"/>
  <c r="K1229" i="15"/>
  <c r="L1229" i="15" s="1"/>
  <c r="K4558" i="15"/>
  <c r="L4558" i="15" s="1"/>
  <c r="K3766" i="15"/>
  <c r="L3766" i="15" s="1"/>
  <c r="AD4367" i="15"/>
  <c r="K3555" i="15"/>
  <c r="L3555" i="15" s="1"/>
  <c r="AC764" i="15"/>
  <c r="AD764" i="15"/>
  <c r="AD2618" i="15"/>
  <c r="K2329" i="15"/>
  <c r="L2329" i="15" s="1"/>
  <c r="AC3448" i="15"/>
  <c r="M3448" i="15"/>
  <c r="K1340" i="15"/>
  <c r="L1340" i="15" s="1"/>
  <c r="M1410" i="15"/>
  <c r="AC1410" i="15"/>
  <c r="K1410" i="15"/>
  <c r="L1410" i="15" s="1"/>
  <c r="K3164" i="15"/>
  <c r="L3164" i="15" s="1"/>
  <c r="M3364" i="15"/>
  <c r="AC3364" i="15"/>
  <c r="K3488" i="15"/>
  <c r="L3488" i="15" s="1"/>
  <c r="K4423" i="15"/>
  <c r="L4423" i="15" s="1"/>
  <c r="AD1207" i="15"/>
  <c r="AC1207" i="15"/>
  <c r="AC4579" i="15"/>
  <c r="K4753" i="15"/>
  <c r="L4753" i="15" s="1"/>
  <c r="K1149" i="15"/>
  <c r="L1149" i="15" s="1"/>
  <c r="M1149" i="15"/>
  <c r="AD1149" i="15"/>
  <c r="M4436" i="15"/>
  <c r="M2362" i="15"/>
  <c r="AD2362" i="15"/>
  <c r="K1869" i="15"/>
  <c r="L1869" i="15" s="1"/>
  <c r="AC481" i="15"/>
  <c r="M481" i="15"/>
  <c r="K953" i="15"/>
  <c r="L953" i="15" s="1"/>
  <c r="AD375" i="15"/>
  <c r="M375" i="15"/>
  <c r="K1637" i="15"/>
  <c r="L1637" i="15" s="1"/>
  <c r="AD4121" i="15"/>
  <c r="AC4121" i="15"/>
  <c r="K2287" i="15"/>
  <c r="L2287" i="15" s="1"/>
  <c r="AC4818" i="15"/>
  <c r="M4818" i="15"/>
  <c r="AC3053" i="15"/>
  <c r="M1980" i="15"/>
  <c r="AC1821" i="15"/>
  <c r="AD4854" i="15"/>
  <c r="AC221" i="15"/>
  <c r="AD2901" i="15"/>
  <c r="M2188" i="15"/>
  <c r="AD2744" i="15"/>
  <c r="M1605" i="15"/>
  <c r="M311" i="15"/>
  <c r="AD2215" i="15"/>
  <c r="AC4490" i="15"/>
  <c r="M1803" i="15"/>
  <c r="M795" i="15"/>
  <c r="AC795" i="15"/>
  <c r="K4718" i="15"/>
  <c r="L4718" i="15" s="1"/>
  <c r="AD4718" i="15"/>
  <c r="K3197" i="15"/>
  <c r="L3197" i="15" s="1"/>
  <c r="K3367" i="15"/>
  <c r="L3367" i="15" s="1"/>
  <c r="AC3367" i="15"/>
  <c r="M3526" i="15"/>
  <c r="K3526" i="15"/>
  <c r="L3526" i="15" s="1"/>
  <c r="AC3526" i="15"/>
  <c r="AD3696" i="15"/>
  <c r="AC3696" i="15"/>
  <c r="M3696" i="15"/>
  <c r="AC3352" i="15"/>
  <c r="K3352" i="15"/>
  <c r="L3352" i="15" s="1"/>
  <c r="AD3352" i="15"/>
  <c r="M3352" i="15"/>
  <c r="M3270" i="15"/>
  <c r="AD3270" i="15"/>
  <c r="K3270" i="15"/>
  <c r="L3270" i="15" s="1"/>
  <c r="AC3270" i="15"/>
  <c r="AD1666" i="15"/>
  <c r="K1666" i="15"/>
  <c r="L1666" i="15" s="1"/>
  <c r="AC1666" i="15"/>
  <c r="M1666" i="15"/>
  <c r="M3943" i="15"/>
  <c r="AD3943" i="15"/>
  <c r="K3943" i="15"/>
  <c r="L3943" i="15" s="1"/>
  <c r="AC3943" i="15"/>
  <c r="AC2215" i="15"/>
  <c r="M2574" i="15"/>
  <c r="AD1803" i="15"/>
  <c r="AD981" i="15"/>
  <c r="AC1987" i="15"/>
  <c r="AD795" i="15"/>
  <c r="K4704" i="15"/>
  <c r="L4704" i="15" s="1"/>
  <c r="AC4704" i="15"/>
  <c r="K3189" i="15"/>
  <c r="L3189" i="15" s="1"/>
  <c r="AD3189" i="15"/>
  <c r="AC250" i="15"/>
  <c r="M4869" i="15"/>
  <c r="K4869" i="15"/>
  <c r="L4869" i="15" s="1"/>
  <c r="AC4718" i="15"/>
  <c r="K3465" i="15"/>
  <c r="L3465" i="15" s="1"/>
  <c r="AC3465" i="15"/>
  <c r="M3367" i="15"/>
  <c r="AD3526" i="15"/>
  <c r="AD2350" i="15"/>
  <c r="K2350" i="15"/>
  <c r="L2350" i="15" s="1"/>
  <c r="M2350" i="15"/>
  <c r="AC2350" i="15"/>
  <c r="M1853" i="15"/>
  <c r="AD346" i="15"/>
  <c r="AC1591" i="15"/>
  <c r="AC2251" i="15"/>
  <c r="M2460" i="15"/>
  <c r="M3148" i="15"/>
  <c r="AD4261" i="15"/>
  <c r="AC2901" i="15"/>
  <c r="M236" i="15"/>
  <c r="M3398" i="15"/>
  <c r="M2744" i="15"/>
  <c r="AD2520" i="15"/>
  <c r="M3930" i="15"/>
  <c r="AC4149" i="15"/>
  <c r="M4490" i="15"/>
  <c r="AD2574" i="15"/>
  <c r="AC2951" i="15"/>
  <c r="M4596" i="15"/>
  <c r="AC4506" i="15"/>
  <c r="AC3542" i="15"/>
  <c r="K981" i="15"/>
  <c r="L981" i="15" s="1"/>
  <c r="K1987" i="15"/>
  <c r="L1987" i="15" s="1"/>
  <c r="AC429" i="15"/>
  <c r="AD607" i="15"/>
  <c r="AC607" i="15"/>
  <c r="M4704" i="15"/>
  <c r="M3189" i="15"/>
  <c r="K250" i="15"/>
  <c r="L250" i="15" s="1"/>
  <c r="AC309" i="15"/>
  <c r="K968" i="15"/>
  <c r="L968" i="15" s="1"/>
  <c r="AC968" i="15"/>
  <c r="AD968" i="15"/>
  <c r="AC4816" i="15"/>
  <c r="AD4816" i="15"/>
  <c r="K4816" i="15"/>
  <c r="L4816" i="15" s="1"/>
  <c r="M4816" i="15"/>
  <c r="AC3469" i="15"/>
  <c r="M3469" i="15"/>
  <c r="K3469" i="15"/>
  <c r="L3469" i="15" s="1"/>
  <c r="AD3469" i="15"/>
  <c r="M2901" i="15"/>
  <c r="K2188" i="15"/>
  <c r="L2188" i="15" s="1"/>
  <c r="K1605" i="15"/>
  <c r="L1605" i="15" s="1"/>
  <c r="K311" i="15"/>
  <c r="L311" i="15" s="1"/>
  <c r="AC2574" i="15"/>
  <c r="AD334" i="15"/>
  <c r="K4776" i="15"/>
  <c r="L4776" i="15" s="1"/>
  <c r="AD4506" i="15"/>
  <c r="M933" i="15"/>
  <c r="AC933" i="15"/>
  <c r="AD933" i="15"/>
  <c r="K933" i="15"/>
  <c r="L933" i="15" s="1"/>
  <c r="AC1539" i="15"/>
  <c r="AC655" i="15"/>
  <c r="K429" i="15"/>
  <c r="L429" i="15" s="1"/>
  <c r="AC2086" i="15"/>
  <c r="K2271" i="15"/>
  <c r="L2271" i="15" s="1"/>
  <c r="M2271" i="15"/>
  <c r="K4089" i="15"/>
  <c r="L4089" i="15" s="1"/>
  <c r="AC4089" i="15"/>
  <c r="K309" i="15"/>
  <c r="L309" i="15" s="1"/>
  <c r="AC4869" i="15"/>
  <c r="K2249" i="15"/>
  <c r="L2249" i="15" s="1"/>
  <c r="AD2249" i="15"/>
  <c r="AC3371" i="15"/>
  <c r="M968" i="15"/>
  <c r="K1849" i="15"/>
  <c r="L1849" i="15" s="1"/>
  <c r="M1849" i="15"/>
  <c r="AC1849" i="15"/>
  <c r="AC2025" i="15"/>
  <c r="M2025" i="15"/>
  <c r="AD2025" i="15"/>
  <c r="K2025" i="15"/>
  <c r="L2025" i="15" s="1"/>
  <c r="AC1853" i="15"/>
  <c r="M221" i="15"/>
  <c r="AC1775" i="15"/>
  <c r="AD2251" i="15"/>
  <c r="AC153" i="15"/>
  <c r="M2558" i="15"/>
  <c r="AC2460" i="15"/>
  <c r="AC4891" i="15"/>
  <c r="AD3148" i="15"/>
  <c r="M4376" i="15"/>
  <c r="AC2188" i="15"/>
  <c r="K2744" i="15"/>
  <c r="L2744" i="15" s="1"/>
  <c r="AC1605" i="15"/>
  <c r="AD311" i="15"/>
  <c r="K4490" i="15"/>
  <c r="L4490" i="15" s="1"/>
  <c r="AD4224" i="15"/>
  <c r="M4224" i="15"/>
  <c r="M2640" i="15"/>
  <c r="K2640" i="15"/>
  <c r="L2640" i="15" s="1"/>
  <c r="K16" i="15"/>
  <c r="L16" i="15" s="1"/>
  <c r="AD16" i="15"/>
  <c r="AC4645" i="15"/>
  <c r="AD4645" i="15"/>
  <c r="AD1177" i="15"/>
  <c r="K1177" i="15"/>
  <c r="L1177" i="15" s="1"/>
  <c r="M1108" i="15"/>
  <c r="K1108" i="15"/>
  <c r="L1108" i="15" s="1"/>
  <c r="AD4264" i="15"/>
  <c r="M4264" i="15"/>
  <c r="AC4264" i="15"/>
  <c r="AC3615" i="15"/>
  <c r="AD3615" i="15"/>
  <c r="M3615" i="15"/>
  <c r="K3615" i="15"/>
  <c r="L3615" i="15" s="1"/>
  <c r="M4831" i="15"/>
  <c r="AD4831" i="15"/>
  <c r="AC4831" i="15"/>
  <c r="K4831" i="15"/>
  <c r="L4831" i="15" s="1"/>
  <c r="AC4235" i="15"/>
  <c r="AD4235" i="15"/>
  <c r="K4235" i="15"/>
  <c r="L4235" i="15" s="1"/>
  <c r="M4235" i="15"/>
  <c r="AD2460" i="15"/>
  <c r="AC3148" i="15"/>
  <c r="AC4261" i="15"/>
  <c r="AD236" i="15"/>
  <c r="M2520" i="15"/>
  <c r="AD3930" i="15"/>
  <c r="K2215" i="15"/>
  <c r="L2215" i="15" s="1"/>
  <c r="K1803" i="15"/>
  <c r="L1803" i="15" s="1"/>
  <c r="AD3542" i="15"/>
  <c r="AC4224" i="15"/>
  <c r="AD1539" i="15"/>
  <c r="M16" i="15"/>
  <c r="AC554" i="15"/>
  <c r="M4645" i="15"/>
  <c r="K4169" i="15"/>
  <c r="L4169" i="15" s="1"/>
  <c r="M4169" i="15"/>
  <c r="AD3197" i="15"/>
  <c r="M3371" i="15"/>
  <c r="M1177" i="15"/>
  <c r="AD1108" i="15"/>
  <c r="K2750" i="15"/>
  <c r="L2750" i="15" s="1"/>
  <c r="AC2750" i="15"/>
  <c r="AD2750" i="15"/>
  <c r="M346" i="15"/>
  <c r="M1775" i="15"/>
  <c r="AD153" i="15"/>
  <c r="AC2558" i="15"/>
  <c r="K334" i="15"/>
  <c r="L334" i="15" s="1"/>
  <c r="K3592" i="15"/>
  <c r="L3592" i="15" s="1"/>
  <c r="AD3592" i="15"/>
  <c r="AC2640" i="15"/>
  <c r="AC16" i="15"/>
  <c r="K3371" i="15"/>
  <c r="L3371" i="15" s="1"/>
  <c r="K2047" i="15"/>
  <c r="L2047" i="15" s="1"/>
  <c r="AD2047" i="15"/>
  <c r="AD89" i="15"/>
  <c r="M89" i="15"/>
  <c r="K89" i="15"/>
  <c r="L89" i="15" s="1"/>
  <c r="AC89" i="15"/>
  <c r="M2232" i="15"/>
  <c r="AD2232" i="15"/>
  <c r="AC2232" i="15"/>
  <c r="K2232" i="15"/>
  <c r="L2232" i="15" s="1"/>
  <c r="AC308" i="15"/>
  <c r="AD308" i="15"/>
  <c r="M308" i="15"/>
  <c r="K308" i="15"/>
  <c r="L308" i="15" s="1"/>
  <c r="K4588" i="15"/>
  <c r="L4588" i="15" s="1"/>
  <c r="M4588" i="15"/>
  <c r="AD4588" i="15"/>
  <c r="AC4588" i="15"/>
  <c r="M620" i="15"/>
  <c r="K620" i="15"/>
  <c r="L620" i="15" s="1"/>
  <c r="AC620" i="15"/>
  <c r="AD620" i="15"/>
  <c r="M334" i="15"/>
  <c r="M2399" i="15"/>
  <c r="K1600" i="15"/>
  <c r="L1600" i="15" s="1"/>
  <c r="AC981" i="15"/>
  <c r="M3592" i="15"/>
  <c r="K170" i="15"/>
  <c r="L170" i="15" s="1"/>
  <c r="K1734" i="15"/>
  <c r="L1734" i="15" s="1"/>
  <c r="AD1987" i="15"/>
  <c r="M3642" i="15"/>
  <c r="K3642" i="15"/>
  <c r="L3642" i="15" s="1"/>
  <c r="K3362" i="15"/>
  <c r="L3362" i="15" s="1"/>
  <c r="K795" i="15"/>
  <c r="L795" i="15" s="1"/>
  <c r="AC2670" i="15"/>
  <c r="M2670" i="15"/>
  <c r="AD2670" i="15"/>
  <c r="K2670" i="15"/>
  <c r="L2670" i="15" s="1"/>
  <c r="AD554" i="15"/>
  <c r="M751" i="15"/>
  <c r="AD751" i="15"/>
  <c r="AC751" i="15"/>
  <c r="K751" i="15"/>
  <c r="L751" i="15" s="1"/>
  <c r="K112" i="15"/>
  <c r="L112" i="15" s="1"/>
  <c r="AD250" i="15"/>
  <c r="AC4638" i="15"/>
  <c r="M4638" i="15"/>
  <c r="AD4638" i="15"/>
  <c r="K4638" i="15"/>
  <c r="L4638" i="15" s="1"/>
  <c r="M4718" i="15"/>
  <c r="M3197" i="15"/>
  <c r="AC2047" i="15"/>
  <c r="AD3367" i="15"/>
  <c r="K3696" i="15"/>
  <c r="L3696" i="15" s="1"/>
  <c r="AC4648" i="15"/>
  <c r="AD62" i="15"/>
  <c r="AC104" i="15"/>
  <c r="K369" i="15"/>
  <c r="L369" i="15" s="1"/>
  <c r="K513" i="15"/>
  <c r="L513" i="15" s="1"/>
  <c r="M1860" i="15"/>
  <c r="AD2458" i="15"/>
  <c r="M2682" i="15"/>
  <c r="AD3547" i="15"/>
  <c r="AC4525" i="15"/>
  <c r="M614" i="15"/>
  <c r="M3006" i="15"/>
  <c r="K1279" i="15"/>
  <c r="L1279" i="15" s="1"/>
  <c r="M2461" i="15"/>
  <c r="K326" i="15"/>
  <c r="L326" i="15" s="1"/>
  <c r="M4305" i="15"/>
  <c r="M3728" i="15"/>
  <c r="AC399" i="15"/>
  <c r="AC2166" i="15"/>
  <c r="AD3085" i="15"/>
  <c r="AD4812" i="15"/>
  <c r="AC251" i="15"/>
  <c r="AD4595" i="15"/>
  <c r="K1584" i="15"/>
  <c r="L1584" i="15" s="1"/>
  <c r="AD2521" i="15"/>
  <c r="AC2615" i="15"/>
  <c r="M287" i="15"/>
  <c r="AD3435" i="15"/>
  <c r="AD432" i="15"/>
  <c r="AD1862" i="15"/>
  <c r="AC2995" i="15"/>
  <c r="AC617" i="15"/>
  <c r="AD3479" i="15"/>
  <c r="K3347" i="15"/>
  <c r="L3347" i="15" s="1"/>
  <c r="M1725" i="15"/>
  <c r="K2980" i="15"/>
  <c r="L2980" i="15" s="1"/>
  <c r="AC1379" i="15"/>
  <c r="AC4914" i="15"/>
  <c r="M1616" i="15"/>
  <c r="K4421" i="15"/>
  <c r="L4421" i="15" s="1"/>
  <c r="AC3768" i="15"/>
  <c r="K2668" i="15"/>
  <c r="L2668" i="15" s="1"/>
  <c r="AC2668" i="15"/>
  <c r="K2616" i="15"/>
  <c r="L2616" i="15" s="1"/>
  <c r="M3357" i="15"/>
  <c r="AD3357" i="15"/>
  <c r="K2866" i="15"/>
  <c r="L2866" i="15" s="1"/>
  <c r="AD2089" i="15"/>
  <c r="K3121" i="15"/>
  <c r="L3121" i="15" s="1"/>
  <c r="AD3121" i="15"/>
  <c r="AC3853" i="15"/>
  <c r="K1454" i="15"/>
  <c r="L1454" i="15" s="1"/>
  <c r="M376" i="15"/>
  <c r="K376" i="15"/>
  <c r="L376" i="15" s="1"/>
  <c r="AC333" i="15"/>
  <c r="AC3297" i="15"/>
  <c r="AC1781" i="15"/>
  <c r="AD4430" i="15"/>
  <c r="M1896" i="15"/>
  <c r="K1896" i="15"/>
  <c r="L1896" i="15" s="1"/>
  <c r="AD2159" i="15"/>
  <c r="AD1277" i="15"/>
  <c r="M2628" i="15"/>
  <c r="AC4826" i="15"/>
  <c r="K4572" i="15"/>
  <c r="L4572" i="15" s="1"/>
  <c r="M1716" i="15"/>
  <c r="K2300" i="15"/>
  <c r="L2300" i="15" s="1"/>
  <c r="AC4220" i="15"/>
  <c r="K2804" i="15"/>
  <c r="L2804" i="15" s="1"/>
  <c r="AC2804" i="15"/>
  <c r="AD385" i="15"/>
  <c r="K385" i="15"/>
  <c r="L385" i="15" s="1"/>
  <c r="M385" i="15"/>
  <c r="AC385" i="15"/>
  <c r="K4287" i="15"/>
  <c r="L4287" i="15" s="1"/>
  <c r="K1611" i="15"/>
  <c r="L1611" i="15" s="1"/>
  <c r="K2250" i="15"/>
  <c r="L2250" i="15" s="1"/>
  <c r="AC2924" i="15"/>
  <c r="M4752" i="15"/>
  <c r="K4914" i="15"/>
  <c r="L4914" i="15" s="1"/>
  <c r="AC4421" i="15"/>
  <c r="AC1714" i="15"/>
  <c r="K3483" i="15"/>
  <c r="L3483" i="15" s="1"/>
  <c r="AD3483" i="15"/>
  <c r="AD735" i="15"/>
  <c r="K2683" i="15"/>
  <c r="L2683" i="15" s="1"/>
  <c r="AC2683" i="15"/>
  <c r="M1986" i="15"/>
  <c r="M378" i="15"/>
  <c r="K3760" i="15"/>
  <c r="L3760" i="15" s="1"/>
  <c r="M3760" i="15"/>
  <c r="K4725" i="15"/>
  <c r="L4725" i="15" s="1"/>
  <c r="K1781" i="15"/>
  <c r="L1781" i="15" s="1"/>
  <c r="AC1487" i="15"/>
  <c r="AD2314" i="15"/>
  <c r="AD4343" i="15"/>
  <c r="K4343" i="15"/>
  <c r="L4343" i="15" s="1"/>
  <c r="AD2157" i="15"/>
  <c r="K4826" i="15"/>
  <c r="L4826" i="15" s="1"/>
  <c r="AC4572" i="15"/>
  <c r="K1716" i="15"/>
  <c r="L1716" i="15" s="1"/>
  <c r="AC2300" i="15"/>
  <c r="K4220" i="15"/>
  <c r="L4220" i="15" s="1"/>
  <c r="M743" i="15"/>
  <c r="AC743" i="15"/>
  <c r="K743" i="15"/>
  <c r="L743" i="15" s="1"/>
  <c r="AC248" i="15"/>
  <c r="K1073" i="15"/>
  <c r="L1073" i="15" s="1"/>
  <c r="AC2811" i="15"/>
  <c r="M4950" i="15"/>
  <c r="AD4648" i="15"/>
  <c r="K4633" i="15"/>
  <c r="L4633" i="15" s="1"/>
  <c r="M62" i="15"/>
  <c r="K753" i="15"/>
  <c r="L753" i="15" s="1"/>
  <c r="M104" i="15"/>
  <c r="K3262" i="15"/>
  <c r="L3262" i="15" s="1"/>
  <c r="AC369" i="15"/>
  <c r="AD4412" i="15"/>
  <c r="AC4155" i="15"/>
  <c r="M513" i="15"/>
  <c r="M3902" i="15"/>
  <c r="K4494" i="15"/>
  <c r="L4494" i="15" s="1"/>
  <c r="AD1860" i="15"/>
  <c r="M1770" i="15"/>
  <c r="K3345" i="15"/>
  <c r="L3345" i="15" s="1"/>
  <c r="M2458" i="15"/>
  <c r="AD1885" i="15"/>
  <c r="K401" i="15"/>
  <c r="L401" i="15" s="1"/>
  <c r="AC2682" i="15"/>
  <c r="AD1863" i="15"/>
  <c r="K3772" i="15"/>
  <c r="L3772" i="15" s="1"/>
  <c r="AC3547" i="15"/>
  <c r="M1042" i="15"/>
  <c r="K3407" i="15"/>
  <c r="L3407" i="15" s="1"/>
  <c r="M4525" i="15"/>
  <c r="AC3360" i="15"/>
  <c r="AC614" i="15"/>
  <c r="AC454" i="15"/>
  <c r="AC3006" i="15"/>
  <c r="AC2998" i="15"/>
  <c r="AD4744" i="15"/>
  <c r="AD3171" i="15"/>
  <c r="AC1836" i="15"/>
  <c r="K4639" i="15"/>
  <c r="L4639" i="15" s="1"/>
  <c r="AD168" i="15"/>
  <c r="AD3004" i="15"/>
  <c r="AC185" i="15"/>
  <c r="AC3670" i="15"/>
  <c r="M3913" i="15"/>
  <c r="M683" i="15"/>
  <c r="M3538" i="15"/>
  <c r="AC3999" i="15"/>
  <c r="AC3551" i="15"/>
  <c r="AD1345" i="15"/>
  <c r="AC1462" i="15"/>
  <c r="M1279" i="15"/>
  <c r="M1850" i="15"/>
  <c r="AD2461" i="15"/>
  <c r="AD2610" i="15"/>
  <c r="M326" i="15"/>
  <c r="M4187" i="15"/>
  <c r="AC3099" i="15"/>
  <c r="AD4305" i="15"/>
  <c r="AD3535" i="15"/>
  <c r="K4583" i="15"/>
  <c r="L4583" i="15" s="1"/>
  <c r="AC3728" i="15"/>
  <c r="AD3361" i="15"/>
  <c r="K307" i="15"/>
  <c r="L307" i="15" s="1"/>
  <c r="AD399" i="15"/>
  <c r="AC2490" i="15"/>
  <c r="AD1449" i="15"/>
  <c r="AD2166" i="15"/>
  <c r="AD643" i="15"/>
  <c r="AC3085" i="15"/>
  <c r="AC4947" i="15"/>
  <c r="K4808" i="15"/>
  <c r="L4808" i="15" s="1"/>
  <c r="AC4812" i="15"/>
  <c r="AD2783" i="15"/>
  <c r="AC3117" i="15"/>
  <c r="K2703" i="15"/>
  <c r="L2703" i="15" s="1"/>
  <c r="M251" i="15"/>
  <c r="M435" i="15"/>
  <c r="K2978" i="15"/>
  <c r="L2978" i="15" s="1"/>
  <c r="M4595" i="15"/>
  <c r="K4689" i="15"/>
  <c r="L4689" i="15" s="1"/>
  <c r="AD1584" i="15"/>
  <c r="AD3123" i="15"/>
  <c r="M4061" i="15"/>
  <c r="M2521" i="15"/>
  <c r="AD374" i="15"/>
  <c r="K4120" i="15"/>
  <c r="L4120" i="15" s="1"/>
  <c r="M2615" i="15"/>
  <c r="AD4533" i="15"/>
  <c r="AD2800" i="15"/>
  <c r="AC3978" i="15"/>
  <c r="K4214" i="15"/>
  <c r="L4214" i="15" s="1"/>
  <c r="AD287" i="15"/>
  <c r="AC713" i="15"/>
  <c r="K4593" i="15"/>
  <c r="L4593" i="15" s="1"/>
  <c r="AC3435" i="15"/>
  <c r="AC2320" i="15"/>
  <c r="M2830" i="15"/>
  <c r="M432" i="15"/>
  <c r="AD4578" i="15"/>
  <c r="K1522" i="15"/>
  <c r="L1522" i="15" s="1"/>
  <c r="AC1862" i="15"/>
  <c r="AD2702" i="15"/>
  <c r="AD1976" i="15"/>
  <c r="M2995" i="15"/>
  <c r="AD3432" i="15"/>
  <c r="AD617" i="15"/>
  <c r="AD3347" i="15"/>
  <c r="AD1725" i="15"/>
  <c r="AD2980" i="15"/>
  <c r="AC1693" i="15"/>
  <c r="AD2742" i="15"/>
  <c r="M4161" i="15"/>
  <c r="K739" i="15"/>
  <c r="L739" i="15" s="1"/>
  <c r="K3502" i="15"/>
  <c r="L3502" i="15" s="1"/>
  <c r="M4766" i="15"/>
  <c r="AD996" i="15"/>
  <c r="K996" i="15"/>
  <c r="L996" i="15" s="1"/>
  <c r="AC719" i="15"/>
  <c r="AC1417" i="15"/>
  <c r="K1417" i="15"/>
  <c r="L1417" i="15" s="1"/>
  <c r="M2068" i="15"/>
  <c r="K4893" i="15"/>
  <c r="L4893" i="15" s="1"/>
  <c r="K4291" i="15"/>
  <c r="L4291" i="15" s="1"/>
  <c r="M4291" i="15"/>
  <c r="K4430" i="15"/>
  <c r="L4430" i="15" s="1"/>
  <c r="AC3522" i="15"/>
  <c r="AC2314" i="15"/>
  <c r="K2628" i="15"/>
  <c r="L2628" i="15" s="1"/>
  <c r="AD2346" i="15"/>
  <c r="AD4572" i="15"/>
  <c r="AD4536" i="15"/>
  <c r="AC4536" i="15"/>
  <c r="AC1402" i="15"/>
  <c r="AD2300" i="15"/>
  <c r="M2645" i="15"/>
  <c r="AD2645" i="15"/>
  <c r="AC2379" i="15"/>
  <c r="M2379" i="15"/>
  <c r="AC3217" i="15"/>
  <c r="AD3217" i="15"/>
  <c r="AC480" i="15"/>
  <c r="K480" i="15"/>
  <c r="L480" i="15" s="1"/>
  <c r="AD480" i="15"/>
  <c r="AD743" i="15"/>
  <c r="K3710" i="15"/>
  <c r="L3710" i="15" s="1"/>
  <c r="K4810" i="15"/>
  <c r="L4810" i="15" s="1"/>
  <c r="AC4412" i="15"/>
  <c r="AD3902" i="15"/>
  <c r="K1670" i="15"/>
  <c r="L1670" i="15" s="1"/>
  <c r="K36" i="15"/>
  <c r="L36" i="15" s="1"/>
  <c r="M4744" i="15"/>
  <c r="K3939" i="15"/>
  <c r="L3939" i="15" s="1"/>
  <c r="M1836" i="15"/>
  <c r="M4639" i="15"/>
  <c r="K2366" i="15"/>
  <c r="L2366" i="15" s="1"/>
  <c r="K4688" i="15"/>
  <c r="L4688" i="15" s="1"/>
  <c r="K1245" i="15"/>
  <c r="L1245" i="15" s="1"/>
  <c r="K3959" i="15"/>
  <c r="L3959" i="15" s="1"/>
  <c r="AD3670" i="15"/>
  <c r="K3901" i="15"/>
  <c r="L3901" i="15" s="1"/>
  <c r="K19" i="15"/>
  <c r="L19" i="15" s="1"/>
  <c r="M3999" i="15"/>
  <c r="M3551" i="15"/>
  <c r="AC1345" i="15"/>
  <c r="M1462" i="15"/>
  <c r="AD1850" i="15"/>
  <c r="AD3117" i="15"/>
  <c r="K4059" i="15"/>
  <c r="L4059" i="15" s="1"/>
  <c r="K845" i="15"/>
  <c r="L845" i="15" s="1"/>
  <c r="AC2250" i="15"/>
  <c r="AC2742" i="15"/>
  <c r="M996" i="15"/>
  <c r="K3380" i="15"/>
  <c r="L3380" i="15" s="1"/>
  <c r="AC3380" i="15"/>
  <c r="K735" i="15"/>
  <c r="L735" i="15" s="1"/>
  <c r="M3235" i="15"/>
  <c r="AC3235" i="15"/>
  <c r="AD1865" i="15"/>
  <c r="K1865" i="15"/>
  <c r="L1865" i="15" s="1"/>
  <c r="AD1697" i="15"/>
  <c r="AC2364" i="15"/>
  <c r="K687" i="15"/>
  <c r="L687" i="15" s="1"/>
  <c r="AD687" i="15"/>
  <c r="M4725" i="15"/>
  <c r="AD3595" i="15"/>
  <c r="K3595" i="15"/>
  <c r="L3595" i="15" s="1"/>
  <c r="M4430" i="15"/>
  <c r="K2314" i="15"/>
  <c r="L2314" i="15" s="1"/>
  <c r="K1628" i="15"/>
  <c r="L1628" i="15" s="1"/>
  <c r="AD1628" i="15"/>
  <c r="AC2628" i="15"/>
  <c r="M2157" i="15"/>
  <c r="K886" i="15"/>
  <c r="L886" i="15" s="1"/>
  <c r="AD886" i="15"/>
  <c r="AD899" i="15"/>
  <c r="M899" i="15"/>
  <c r="AD2379" i="15"/>
  <c r="AD1503" i="15"/>
  <c r="K1503" i="15"/>
  <c r="L1503" i="15" s="1"/>
  <c r="AC1503" i="15"/>
  <c r="M3217" i="15"/>
  <c r="K907" i="15"/>
  <c r="L907" i="15" s="1"/>
  <c r="K2469" i="15"/>
  <c r="L2469" i="15" s="1"/>
  <c r="AC496" i="15"/>
  <c r="AC4642" i="15"/>
  <c r="K2969" i="15"/>
  <c r="L2969" i="15" s="1"/>
  <c r="AC1073" i="15"/>
  <c r="K3578" i="15"/>
  <c r="L3578" i="15" s="1"/>
  <c r="K351" i="15"/>
  <c r="L351" i="15" s="1"/>
  <c r="K1841" i="15"/>
  <c r="L1841" i="15" s="1"/>
  <c r="K4756" i="15"/>
  <c r="L4756" i="15" s="1"/>
  <c r="AC3710" i="15"/>
  <c r="AD3381" i="15"/>
  <c r="AC62" i="15"/>
  <c r="AC3608" i="15"/>
  <c r="AC4810" i="15"/>
  <c r="M2549" i="15"/>
  <c r="M369" i="15"/>
  <c r="M2865" i="15"/>
  <c r="AC513" i="15"/>
  <c r="AC682" i="15"/>
  <c r="AC1860" i="15"/>
  <c r="K1770" i="15"/>
  <c r="L1770" i="15" s="1"/>
  <c r="M1184" i="15"/>
  <c r="AC2458" i="15"/>
  <c r="K1885" i="15"/>
  <c r="L1885" i="15" s="1"/>
  <c r="AD2225" i="15"/>
  <c r="AD2682" i="15"/>
  <c r="K1863" i="15"/>
  <c r="L1863" i="15" s="1"/>
  <c r="AD3708" i="15"/>
  <c r="M3547" i="15"/>
  <c r="K1042" i="15"/>
  <c r="L1042" i="15" s="1"/>
  <c r="AC1813" i="15"/>
  <c r="AD4525" i="15"/>
  <c r="AD1670" i="15"/>
  <c r="AC4380" i="15"/>
  <c r="AD614" i="15"/>
  <c r="K454" i="15"/>
  <c r="L454" i="15" s="1"/>
  <c r="AC359" i="15"/>
  <c r="AD3006" i="15"/>
  <c r="M36" i="15"/>
  <c r="AC839" i="15"/>
  <c r="AC1472" i="15"/>
  <c r="M168" i="15"/>
  <c r="AC2366" i="15"/>
  <c r="AC4688" i="15"/>
  <c r="M4360" i="15"/>
  <c r="AD185" i="15"/>
  <c r="AD3913" i="15"/>
  <c r="K683" i="15"/>
  <c r="L683" i="15" s="1"/>
  <c r="AC4803" i="15"/>
  <c r="AC3538" i="15"/>
  <c r="AC2814" i="15"/>
  <c r="AD832" i="15"/>
  <c r="AD1279" i="15"/>
  <c r="AC1093" i="15"/>
  <c r="K2610" i="15"/>
  <c r="L2610" i="15" s="1"/>
  <c r="AC971" i="15"/>
  <c r="AD326" i="15"/>
  <c r="K4187" i="15"/>
  <c r="L4187" i="15" s="1"/>
  <c r="AC3311" i="15"/>
  <c r="K3535" i="15"/>
  <c r="L3535" i="15" s="1"/>
  <c r="AD1025" i="15"/>
  <c r="AD3728" i="15"/>
  <c r="K3361" i="15"/>
  <c r="L3361" i="15" s="1"/>
  <c r="M399" i="15"/>
  <c r="K2490" i="15"/>
  <c r="L2490" i="15" s="1"/>
  <c r="AC2443" i="15"/>
  <c r="M2166" i="15"/>
  <c r="K643" i="15"/>
  <c r="L643" i="15" s="1"/>
  <c r="M3085" i="15"/>
  <c r="K4947" i="15"/>
  <c r="L4947" i="15" s="1"/>
  <c r="M4812" i="15"/>
  <c r="K2783" i="15"/>
  <c r="L2783" i="15" s="1"/>
  <c r="M3149" i="15"/>
  <c r="AD342" i="15"/>
  <c r="K435" i="15"/>
  <c r="L435" i="15" s="1"/>
  <c r="AD3221" i="15"/>
  <c r="AC4595" i="15"/>
  <c r="AC4059" i="15"/>
  <c r="M3475" i="15"/>
  <c r="AC1584" i="15"/>
  <c r="K3123" i="15"/>
  <c r="L3123" i="15" s="1"/>
  <c r="AC3805" i="15"/>
  <c r="K374" i="15"/>
  <c r="L374" i="15" s="1"/>
  <c r="AD2615" i="15"/>
  <c r="K4533" i="15"/>
  <c r="L4533" i="15" s="1"/>
  <c r="K3978" i="15"/>
  <c r="L3978" i="15" s="1"/>
  <c r="AD1368" i="15"/>
  <c r="AC287" i="15"/>
  <c r="M1537" i="15"/>
  <c r="M3435" i="15"/>
  <c r="K2320" i="15"/>
  <c r="L2320" i="15" s="1"/>
  <c r="AC432" i="15"/>
  <c r="K4578" i="15"/>
  <c r="L4578" i="15" s="1"/>
  <c r="K2702" i="15"/>
  <c r="L2702" i="15" s="1"/>
  <c r="AD2995" i="15"/>
  <c r="K3432" i="15"/>
  <c r="L3432" i="15" s="1"/>
  <c r="M617" i="15"/>
  <c r="M4287" i="15"/>
  <c r="M3347" i="15"/>
  <c r="M1611" i="15"/>
  <c r="AC845" i="15"/>
  <c r="AC2980" i="15"/>
  <c r="M2250" i="15"/>
  <c r="K2924" i="15"/>
  <c r="L2924" i="15" s="1"/>
  <c r="AD1693" i="15"/>
  <c r="M3215" i="15"/>
  <c r="M739" i="15"/>
  <c r="AD4838" i="15"/>
  <c r="K272" i="15"/>
  <c r="L272" i="15" s="1"/>
  <c r="AC3502" i="15"/>
  <c r="M4654" i="15"/>
  <c r="K4654" i="15"/>
  <c r="L4654" i="15" s="1"/>
  <c r="AC2149" i="15"/>
  <c r="K1714" i="15"/>
  <c r="L1714" i="15" s="1"/>
  <c r="AD4766" i="15"/>
  <c r="AC2616" i="15"/>
  <c r="M3483" i="15"/>
  <c r="AD3380" i="15"/>
  <c r="M2507" i="15"/>
  <c r="K2507" i="15"/>
  <c r="L2507" i="15" s="1"/>
  <c r="AC595" i="15"/>
  <c r="M735" i="15"/>
  <c r="AD2866" i="15"/>
  <c r="M2683" i="15"/>
  <c r="M4748" i="15"/>
  <c r="K4748" i="15"/>
  <c r="L4748" i="15" s="1"/>
  <c r="AD1415" i="15"/>
  <c r="K1986" i="15"/>
  <c r="L1986" i="15" s="1"/>
  <c r="AD4893" i="15"/>
  <c r="AC1865" i="15"/>
  <c r="K3853" i="15"/>
  <c r="L3853" i="15" s="1"/>
  <c r="K4255" i="15"/>
  <c r="L4255" i="15" s="1"/>
  <c r="K378" i="15"/>
  <c r="L378" i="15" s="1"/>
  <c r="AC1454" i="15"/>
  <c r="AC3760" i="15"/>
  <c r="M2364" i="15"/>
  <c r="M687" i="15"/>
  <c r="AD3905" i="15"/>
  <c r="K3905" i="15"/>
  <c r="L3905" i="15" s="1"/>
  <c r="AD2438" i="15"/>
  <c r="AC4725" i="15"/>
  <c r="AC3595" i="15"/>
  <c r="M3947" i="15"/>
  <c r="AD3947" i="15"/>
  <c r="K4562" i="15"/>
  <c r="L4562" i="15" s="1"/>
  <c r="M1487" i="15"/>
  <c r="K3522" i="15"/>
  <c r="L3522" i="15" s="1"/>
  <c r="M4343" i="15"/>
  <c r="M1628" i="15"/>
  <c r="K4536" i="15"/>
  <c r="L4536" i="15" s="1"/>
  <c r="M3991" i="15"/>
  <c r="AC3991" i="15"/>
  <c r="M1402" i="15"/>
  <c r="K1959" i="15"/>
  <c r="L1959" i="15" s="1"/>
  <c r="AD4104" i="15"/>
  <c r="AC886" i="15"/>
  <c r="K2645" i="15"/>
  <c r="L2645" i="15" s="1"/>
  <c r="AC899" i="15"/>
  <c r="K2379" i="15"/>
  <c r="L2379" i="15" s="1"/>
  <c r="K3217" i="15"/>
  <c r="L3217" i="15" s="1"/>
  <c r="M480" i="15"/>
  <c r="AD1073" i="15"/>
  <c r="K4648" i="15"/>
  <c r="L4648" i="15" s="1"/>
  <c r="K104" i="15"/>
  <c r="L104" i="15" s="1"/>
  <c r="K2998" i="15"/>
  <c r="L2998" i="15" s="1"/>
  <c r="K3171" i="15"/>
  <c r="L3171" i="15" s="1"/>
  <c r="K3004" i="15"/>
  <c r="L3004" i="15" s="1"/>
  <c r="K2461" i="15"/>
  <c r="L2461" i="15" s="1"/>
  <c r="K4305" i="15"/>
  <c r="L4305" i="15" s="1"/>
  <c r="K251" i="15"/>
  <c r="L251" i="15" s="1"/>
  <c r="K2521" i="15"/>
  <c r="L2521" i="15" s="1"/>
  <c r="K1862" i="15"/>
  <c r="L1862" i="15" s="1"/>
  <c r="K1725" i="15"/>
  <c r="L1725" i="15" s="1"/>
  <c r="AD2924" i="15"/>
  <c r="AD1379" i="15"/>
  <c r="M1693" i="15"/>
  <c r="AD175" i="15"/>
  <c r="K4752" i="15"/>
  <c r="L4752" i="15" s="1"/>
  <c r="AD739" i="15"/>
  <c r="M4914" i="15"/>
  <c r="M3502" i="15"/>
  <c r="AC4902" i="15"/>
  <c r="K3768" i="15"/>
  <c r="L3768" i="15" s="1"/>
  <c r="AD1714" i="15"/>
  <c r="M3078" i="15"/>
  <c r="AC996" i="15"/>
  <c r="K2626" i="15"/>
  <c r="L2626" i="15" s="1"/>
  <c r="M2626" i="15"/>
  <c r="K719" i="15"/>
  <c r="L719" i="15" s="1"/>
  <c r="AD3692" i="15"/>
  <c r="M1417" i="15"/>
  <c r="K3235" i="15"/>
  <c r="L3235" i="15" s="1"/>
  <c r="K2089" i="15"/>
  <c r="L2089" i="15" s="1"/>
  <c r="AC1986" i="15"/>
  <c r="K2068" i="15"/>
  <c r="L2068" i="15" s="1"/>
  <c r="AC4893" i="15"/>
  <c r="AD1999" i="15"/>
  <c r="K1999" i="15"/>
  <c r="L1999" i="15" s="1"/>
  <c r="AC378" i="15"/>
  <c r="AD2913" i="15"/>
  <c r="K2364" i="15"/>
  <c r="L2364" i="15" s="1"/>
  <c r="K2719" i="15"/>
  <c r="L2719" i="15" s="1"/>
  <c r="AD2719" i="15"/>
  <c r="AD1781" i="15"/>
  <c r="AC4291" i="15"/>
  <c r="AD2855" i="15"/>
  <c r="K2855" i="15"/>
  <c r="L2855" i="15" s="1"/>
  <c r="M3522" i="15"/>
  <c r="K908" i="15"/>
  <c r="L908" i="15" s="1"/>
  <c r="AD908" i="15"/>
  <c r="K2157" i="15"/>
  <c r="L2157" i="15" s="1"/>
  <c r="K2346" i="15"/>
  <c r="L2346" i="15" s="1"/>
  <c r="M2881" i="15"/>
  <c r="M4536" i="15"/>
  <c r="AD4220" i="15"/>
  <c r="M4104" i="15"/>
  <c r="M886" i="15"/>
  <c r="AC2645" i="15"/>
  <c r="K899" i="15"/>
  <c r="L899" i="15" s="1"/>
  <c r="M1503" i="15"/>
  <c r="AC1902" i="15"/>
  <c r="K1902" i="15"/>
  <c r="L1902" i="15" s="1"/>
  <c r="K4766" i="15"/>
  <c r="L4766" i="15" s="1"/>
  <c r="M3380" i="15"/>
  <c r="AD792" i="15"/>
  <c r="M792" i="15"/>
  <c r="M719" i="15"/>
  <c r="AD3235" i="15"/>
  <c r="AC566" i="15"/>
  <c r="K566" i="15"/>
  <c r="L566" i="15" s="1"/>
  <c r="AD2068" i="15"/>
  <c r="M1865" i="15"/>
  <c r="AD3853" i="15"/>
  <c r="K1700" i="15"/>
  <c r="L1700" i="15" s="1"/>
  <c r="AD1700" i="15"/>
  <c r="AC3770" i="15"/>
  <c r="AC687" i="15"/>
  <c r="M3595" i="15"/>
  <c r="AC1628" i="15"/>
  <c r="M2346" i="15"/>
  <c r="K1402" i="15"/>
  <c r="L1402" i="15" s="1"/>
  <c r="M4053" i="15"/>
  <c r="AD4053" i="15"/>
  <c r="K4053" i="15"/>
  <c r="L4053" i="15" s="1"/>
  <c r="AC3185" i="15"/>
  <c r="AD3185" i="15"/>
  <c r="M3185" i="15"/>
  <c r="K3185" i="15"/>
  <c r="L3185" i="15" s="1"/>
  <c r="K4694" i="15"/>
  <c r="L4694" i="15" s="1"/>
  <c r="M25" i="15"/>
  <c r="M2268" i="15"/>
  <c r="AC1924" i="15"/>
  <c r="K1576" i="15"/>
  <c r="L1576" i="15" s="1"/>
  <c r="AC3515" i="15"/>
  <c r="AD3515" i="15"/>
  <c r="AC574" i="15"/>
  <c r="K910" i="15"/>
  <c r="L910" i="15" s="1"/>
  <c r="M3271" i="15"/>
  <c r="AD3271" i="15"/>
  <c r="K4804" i="15"/>
  <c r="L4804" i="15" s="1"/>
  <c r="AD834" i="15"/>
  <c r="M834" i="15"/>
  <c r="K3699" i="15"/>
  <c r="L3699" i="15" s="1"/>
  <c r="AC3699" i="15"/>
  <c r="K3176" i="15"/>
  <c r="L3176" i="15" s="1"/>
  <c r="M3176" i="15"/>
  <c r="AC3246" i="15"/>
  <c r="M3246" i="15"/>
  <c r="K3246" i="15"/>
  <c r="L3246" i="15" s="1"/>
  <c r="K2045" i="15"/>
  <c r="L2045" i="15" s="1"/>
  <c r="M4802" i="15"/>
  <c r="M262" i="15"/>
  <c r="AC262" i="15"/>
  <c r="K3268" i="15"/>
  <c r="L3268" i="15" s="1"/>
  <c r="AD3268" i="15"/>
  <c r="AC72" i="15"/>
  <c r="AD72" i="15"/>
  <c r="K72" i="15"/>
  <c r="L72" i="15" s="1"/>
  <c r="K3113" i="15"/>
  <c r="L3113" i="15" s="1"/>
  <c r="M3113" i="15"/>
  <c r="AD494" i="15"/>
  <c r="M494" i="15"/>
  <c r="K494" i="15"/>
  <c r="L494" i="15" s="1"/>
  <c r="M1370" i="15"/>
  <c r="K23" i="15"/>
  <c r="L23" i="15" s="1"/>
  <c r="AD23" i="15"/>
  <c r="K3166" i="15"/>
  <c r="L3166" i="15" s="1"/>
  <c r="AC3410" i="15"/>
  <c r="AD3453" i="15"/>
  <c r="M3453" i="15"/>
  <c r="AD910" i="15"/>
  <c r="K1957" i="15"/>
  <c r="L1957" i="15" s="1"/>
  <c r="M1957" i="15"/>
  <c r="K2176" i="15"/>
  <c r="L2176" i="15" s="1"/>
  <c r="M2176" i="15"/>
  <c r="AC4026" i="15"/>
  <c r="AD4026" i="15"/>
  <c r="K4845" i="15"/>
  <c r="L4845" i="15" s="1"/>
  <c r="M4845" i="15"/>
  <c r="M2264" i="15"/>
  <c r="AD2264" i="15"/>
  <c r="K2264" i="15"/>
  <c r="L2264" i="15" s="1"/>
  <c r="M2497" i="15"/>
  <c r="AC2497" i="15"/>
  <c r="AC1916" i="15"/>
  <c r="AD1916" i="15"/>
  <c r="AC4675" i="15"/>
  <c r="AD4675" i="15"/>
  <c r="AC1266" i="15"/>
  <c r="AD1266" i="15"/>
  <c r="AD1303" i="15"/>
  <c r="AC1303" i="15"/>
  <c r="AC2352" i="15"/>
  <c r="AD2352" i="15"/>
  <c r="K1363" i="15"/>
  <c r="L1363" i="15" s="1"/>
  <c r="AD1363" i="15"/>
  <c r="M1363" i="15"/>
  <c r="M141" i="15"/>
  <c r="K158" i="15"/>
  <c r="L158" i="15" s="1"/>
  <c r="AC314" i="15"/>
  <c r="AD2096" i="15"/>
  <c r="K991" i="15"/>
  <c r="L991" i="15" s="1"/>
  <c r="M1924" i="15"/>
  <c r="AD4530" i="15"/>
  <c r="K3515" i="15"/>
  <c r="L3515" i="15" s="1"/>
  <c r="M574" i="15"/>
  <c r="AD2266" i="15"/>
  <c r="AC2266" i="15"/>
  <c r="K2266" i="15"/>
  <c r="L2266" i="15" s="1"/>
  <c r="AD2827" i="15"/>
  <c r="K3271" i="15"/>
  <c r="L3271" i="15" s="1"/>
  <c r="AC1164" i="15"/>
  <c r="M1164" i="15"/>
  <c r="K1597" i="15"/>
  <c r="L1597" i="15" s="1"/>
  <c r="M1597" i="15"/>
  <c r="K4188" i="15"/>
  <c r="L4188" i="15" s="1"/>
  <c r="K834" i="15"/>
  <c r="L834" i="15" s="1"/>
  <c r="M3699" i="15"/>
  <c r="K3584" i="15"/>
  <c r="L3584" i="15" s="1"/>
  <c r="AC3584" i="15"/>
  <c r="AC493" i="15"/>
  <c r="M493" i="15"/>
  <c r="AD2176" i="15"/>
  <c r="M4026" i="15"/>
  <c r="K3718" i="15"/>
  <c r="L3718" i="15" s="1"/>
  <c r="AC3718" i="15"/>
  <c r="AD4140" i="15"/>
  <c r="AC4140" i="15"/>
  <c r="AD4845" i="15"/>
  <c r="AD3246" i="15"/>
  <c r="K2768" i="15"/>
  <c r="L2768" i="15" s="1"/>
  <c r="AC1897" i="15"/>
  <c r="AD1897" i="15"/>
  <c r="M1916" i="15"/>
  <c r="K4802" i="15"/>
  <c r="L4802" i="15" s="1"/>
  <c r="K273" i="15"/>
  <c r="L273" i="15" s="1"/>
  <c r="M72" i="15"/>
  <c r="M1266" i="15"/>
  <c r="AC494" i="15"/>
  <c r="AD1176" i="15"/>
  <c r="K39" i="15"/>
  <c r="L39" i="15" s="1"/>
  <c r="AC39" i="15"/>
  <c r="M1303" i="15"/>
  <c r="AD3410" i="15"/>
  <c r="M2352" i="15"/>
  <c r="AC1786" i="15"/>
  <c r="AD1786" i="15"/>
  <c r="M1786" i="15"/>
  <c r="K1786" i="15"/>
  <c r="L1786" i="15" s="1"/>
  <c r="AD4952" i="15"/>
  <c r="AD4628" i="15"/>
  <c r="AC831" i="15"/>
  <c r="AC353" i="15"/>
  <c r="M158" i="15"/>
  <c r="AD2891" i="15"/>
  <c r="K391" i="15"/>
  <c r="L391" i="15" s="1"/>
  <c r="K379" i="15"/>
  <c r="L379" i="15" s="1"/>
  <c r="AD4694" i="15"/>
  <c r="K1762" i="15"/>
  <c r="L1762" i="15" s="1"/>
  <c r="AD25" i="15"/>
  <c r="AC991" i="15"/>
  <c r="K1157" i="15"/>
  <c r="L1157" i="15" s="1"/>
  <c r="K1924" i="15"/>
  <c r="L1924" i="15" s="1"/>
  <c r="K1234" i="15"/>
  <c r="L1234" i="15" s="1"/>
  <c r="M1234" i="15"/>
  <c r="M3515" i="15"/>
  <c r="K2014" i="15"/>
  <c r="L2014" i="15" s="1"/>
  <c r="AC2014" i="15"/>
  <c r="M2391" i="15"/>
  <c r="AD2391" i="15"/>
  <c r="AC3271" i="15"/>
  <c r="AC4188" i="15"/>
  <c r="AC1957" i="15"/>
  <c r="AC834" i="15"/>
  <c r="K2294" i="15"/>
  <c r="L2294" i="15" s="1"/>
  <c r="M542" i="15"/>
  <c r="AD542" i="15"/>
  <c r="K542" i="15"/>
  <c r="L542" i="15" s="1"/>
  <c r="M3584" i="15"/>
  <c r="K493" i="15"/>
  <c r="L493" i="15" s="1"/>
  <c r="K4026" i="15"/>
  <c r="L4026" i="15" s="1"/>
  <c r="M3718" i="15"/>
  <c r="M4140" i="15"/>
  <c r="AC2264" i="15"/>
  <c r="AD3176" i="15"/>
  <c r="K4060" i="15"/>
  <c r="L4060" i="15" s="1"/>
  <c r="AD4060" i="15"/>
  <c r="K2334" i="15"/>
  <c r="L2334" i="15" s="1"/>
  <c r="K2497" i="15"/>
  <c r="L2497" i="15" s="1"/>
  <c r="AD4802" i="15"/>
  <c r="K262" i="15"/>
  <c r="L262" i="15" s="1"/>
  <c r="AD273" i="15"/>
  <c r="AC3268" i="15"/>
  <c r="K4675" i="15"/>
  <c r="L4675" i="15" s="1"/>
  <c r="K1266" i="15"/>
  <c r="L1266" i="15" s="1"/>
  <c r="AD3113" i="15"/>
  <c r="M1176" i="15"/>
  <c r="K3410" i="15"/>
  <c r="L3410" i="15" s="1"/>
  <c r="M4876" i="15"/>
  <c r="AC4876" i="15"/>
  <c r="K2352" i="15"/>
  <c r="L2352" i="15" s="1"/>
  <c r="M774" i="15"/>
  <c r="AC774" i="15"/>
  <c r="AC1363" i="15"/>
  <c r="K1317" i="15"/>
  <c r="L1317" i="15" s="1"/>
  <c r="AD1317" i="15"/>
  <c r="M3968" i="15"/>
  <c r="AC3968" i="15"/>
  <c r="AD1576" i="15"/>
  <c r="K4530" i="15"/>
  <c r="L4530" i="15" s="1"/>
  <c r="M87" i="15"/>
  <c r="AD574" i="15"/>
  <c r="AC4179" i="15"/>
  <c r="M4179" i="15"/>
  <c r="K4179" i="15"/>
  <c r="L4179" i="15" s="1"/>
  <c r="K4901" i="15"/>
  <c r="L4901" i="15" s="1"/>
  <c r="AC4901" i="15"/>
  <c r="M4188" i="15"/>
  <c r="AD2907" i="15"/>
  <c r="AC2907" i="15"/>
  <c r="K2907" i="15"/>
  <c r="L2907" i="15" s="1"/>
  <c r="AC2176" i="15"/>
  <c r="AC4845" i="15"/>
  <c r="AD2644" i="15"/>
  <c r="AC2644" i="15"/>
  <c r="K2359" i="15"/>
  <c r="L2359" i="15" s="1"/>
  <c r="M2359" i="15"/>
  <c r="AD2497" i="15"/>
  <c r="K1916" i="15"/>
  <c r="L1916" i="15" s="1"/>
  <c r="K2017" i="15"/>
  <c r="L2017" i="15" s="1"/>
  <c r="AC2017" i="15"/>
  <c r="M608" i="15"/>
  <c r="AC608" i="15"/>
  <c r="M273" i="15"/>
  <c r="AD2831" i="15"/>
  <c r="M2831" i="15"/>
  <c r="M4675" i="15"/>
  <c r="M3009" i="15"/>
  <c r="K3163" i="15"/>
  <c r="L3163" i="15" s="1"/>
  <c r="M3163" i="15"/>
  <c r="K1176" i="15"/>
  <c r="L1176" i="15" s="1"/>
  <c r="AD1763" i="15"/>
  <c r="K1303" i="15"/>
  <c r="L1303" i="15" s="1"/>
  <c r="K460" i="15"/>
  <c r="L460" i="15" s="1"/>
  <c r="M460" i="15"/>
  <c r="AC460" i="15"/>
  <c r="AD3637" i="15"/>
  <c r="AC3637" i="15"/>
  <c r="K3637" i="15"/>
  <c r="L3637" i="15" s="1"/>
  <c r="M3637" i="15"/>
  <c r="AD1083" i="15"/>
  <c r="AC1083" i="15"/>
  <c r="AC4385" i="15"/>
  <c r="M4385" i="15"/>
  <c r="AC503" i="15"/>
  <c r="AD503" i="15"/>
  <c r="K4359" i="15"/>
  <c r="L4359" i="15" s="1"/>
  <c r="M4359" i="15"/>
  <c r="K2175" i="15"/>
  <c r="L2175" i="15" s="1"/>
  <c r="AD2175" i="15"/>
  <c r="AD182" i="15"/>
  <c r="AC182" i="15"/>
  <c r="K1080" i="15"/>
  <c r="L1080" i="15" s="1"/>
  <c r="M1080" i="15"/>
  <c r="M201" i="15"/>
  <c r="AC201" i="15"/>
  <c r="M1703" i="15"/>
  <c r="AC1703" i="15"/>
  <c r="AC2198" i="15"/>
  <c r="M2198" i="15"/>
  <c r="AD2063" i="15"/>
  <c r="M2063" i="15"/>
  <c r="K2063" i="15"/>
  <c r="L2063" i="15" s="1"/>
  <c r="AC2063" i="15"/>
  <c r="AC536" i="15"/>
  <c r="AD536" i="15"/>
  <c r="M536" i="15"/>
  <c r="K536" i="15"/>
  <c r="L536" i="15" s="1"/>
  <c r="M1742" i="15"/>
  <c r="AD1742" i="15"/>
  <c r="AC1742" i="15"/>
  <c r="K1742" i="15"/>
  <c r="L1742" i="15" s="1"/>
  <c r="K25" i="15"/>
  <c r="L25" i="15" s="1"/>
  <c r="M1317" i="15"/>
  <c r="AC1157" i="15"/>
  <c r="K3968" i="15"/>
  <c r="L3968" i="15" s="1"/>
  <c r="M1576" i="15"/>
  <c r="AC4329" i="15"/>
  <c r="M4329" i="15"/>
  <c r="AD87" i="15"/>
  <c r="AC910" i="15"/>
  <c r="AD4179" i="15"/>
  <c r="AC1353" i="15"/>
  <c r="M1353" i="15"/>
  <c r="K1353" i="15"/>
  <c r="L1353" i="15" s="1"/>
  <c r="AD4804" i="15"/>
  <c r="M1083" i="15"/>
  <c r="AD1994" i="15"/>
  <c r="M2907" i="15"/>
  <c r="AD352" i="15"/>
  <c r="M352" i="15"/>
  <c r="K214" i="15"/>
  <c r="L214" i="15" s="1"/>
  <c r="AD214" i="15"/>
  <c r="K2685" i="15"/>
  <c r="L2685" i="15" s="1"/>
  <c r="M2685" i="15"/>
  <c r="K2644" i="15"/>
  <c r="L2644" i="15" s="1"/>
  <c r="AD2359" i="15"/>
  <c r="K4184" i="15"/>
  <c r="L4184" i="15" s="1"/>
  <c r="AC4184" i="15"/>
  <c r="M3775" i="15"/>
  <c r="AC3775" i="15"/>
  <c r="M2175" i="15"/>
  <c r="AC2045" i="15"/>
  <c r="M182" i="15"/>
  <c r="K608" i="15"/>
  <c r="L608" i="15" s="1"/>
  <c r="AC1080" i="15"/>
  <c r="AD3009" i="15"/>
  <c r="AC3166" i="15"/>
  <c r="AD1703" i="15"/>
  <c r="AC633" i="15"/>
  <c r="M633" i="15"/>
  <c r="AC4604" i="15"/>
  <c r="AD4604" i="15"/>
  <c r="AD1573" i="15"/>
  <c r="AC1573" i="15"/>
  <c r="M1573" i="15"/>
  <c r="K1573" i="15"/>
  <c r="L1573" i="15" s="1"/>
  <c r="AD15" i="15"/>
  <c r="AC15" i="15"/>
  <c r="M15" i="15"/>
  <c r="K15" i="15"/>
  <c r="L15" i="15" s="1"/>
  <c r="AC3245" i="15"/>
  <c r="M3245" i="15"/>
  <c r="AD991" i="15"/>
  <c r="K2268" i="15"/>
  <c r="L2268" i="15" s="1"/>
  <c r="AD3968" i="15"/>
  <c r="AD4329" i="15"/>
  <c r="AD3937" i="15"/>
  <c r="K87" i="15"/>
  <c r="L87" i="15" s="1"/>
  <c r="M2827" i="15"/>
  <c r="AD427" i="15"/>
  <c r="AC427" i="15"/>
  <c r="M4901" i="15"/>
  <c r="AC4804" i="15"/>
  <c r="K1083" i="15"/>
  <c r="L1083" i="15" s="1"/>
  <c r="K1994" i="15"/>
  <c r="L1994" i="15" s="1"/>
  <c r="AD3699" i="15"/>
  <c r="AD456" i="15"/>
  <c r="AC456" i="15"/>
  <c r="K1114" i="15"/>
  <c r="L1114" i="15" s="1"/>
  <c r="M1114" i="15"/>
  <c r="K4385" i="15"/>
  <c r="L4385" i="15" s="1"/>
  <c r="K4363" i="15"/>
  <c r="L4363" i="15" s="1"/>
  <c r="K503" i="15"/>
  <c r="L503" i="15" s="1"/>
  <c r="AC4359" i="15"/>
  <c r="M2644" i="15"/>
  <c r="AC4749" i="15"/>
  <c r="AD4749" i="15"/>
  <c r="K4749" i="15"/>
  <c r="L4749" i="15" s="1"/>
  <c r="AD4184" i="15"/>
  <c r="AD3775" i="15"/>
  <c r="M2045" i="15"/>
  <c r="K182" i="15"/>
  <c r="L182" i="15" s="1"/>
  <c r="AD2017" i="15"/>
  <c r="AC2831" i="15"/>
  <c r="K201" i="15"/>
  <c r="L201" i="15" s="1"/>
  <c r="K3009" i="15"/>
  <c r="L3009" i="15" s="1"/>
  <c r="M4023" i="15"/>
  <c r="AD806" i="15"/>
  <c r="M806" i="15"/>
  <c r="K1370" i="15"/>
  <c r="L1370" i="15" s="1"/>
  <c r="M3166" i="15"/>
  <c r="K1703" i="15"/>
  <c r="L1703" i="15" s="1"/>
  <c r="K2198" i="15"/>
  <c r="L2198" i="15" s="1"/>
  <c r="AD633" i="15"/>
  <c r="M4604" i="15"/>
  <c r="AC3517" i="15"/>
  <c r="M3517" i="15"/>
  <c r="AD3517" i="15"/>
  <c r="AD4268" i="15"/>
  <c r="M4268" i="15"/>
  <c r="K4268" i="15"/>
  <c r="L4268" i="15" s="1"/>
  <c r="AC4268" i="15"/>
  <c r="M3295" i="15"/>
  <c r="K2822" i="15"/>
  <c r="L2822" i="15" s="1"/>
  <c r="K3413" i="15"/>
  <c r="L3413" i="15" s="1"/>
  <c r="M466" i="15"/>
  <c r="AC4710" i="15"/>
  <c r="AC4632" i="15"/>
  <c r="AD2701" i="15"/>
  <c r="AC3300" i="15"/>
  <c r="AC3727" i="15"/>
  <c r="AC2312" i="15"/>
  <c r="AC2878" i="15"/>
  <c r="AC3832" i="15"/>
  <c r="K436" i="15"/>
  <c r="L436" i="15" s="1"/>
  <c r="M1835" i="15"/>
  <c r="AC3792" i="15"/>
  <c r="M1284" i="15"/>
  <c r="M1998" i="15"/>
  <c r="AC3387" i="15"/>
  <c r="M3616" i="15"/>
  <c r="K632" i="15"/>
  <c r="L632" i="15" s="1"/>
  <c r="K4311" i="15"/>
  <c r="L4311" i="15" s="1"/>
  <c r="K404" i="15"/>
  <c r="L404" i="15" s="1"/>
  <c r="K1030" i="15"/>
  <c r="L1030" i="15" s="1"/>
  <c r="K1461" i="15"/>
  <c r="L1461" i="15" s="1"/>
  <c r="M1794" i="15"/>
  <c r="AC3081" i="15"/>
  <c r="AC3814" i="15"/>
  <c r="K231" i="15"/>
  <c r="L231" i="15" s="1"/>
  <c r="AC2445" i="15"/>
  <c r="K1622" i="15"/>
  <c r="L1622" i="15" s="1"/>
  <c r="K4327" i="15"/>
  <c r="L4327" i="15" s="1"/>
  <c r="M4362" i="15"/>
  <c r="K2328" i="15"/>
  <c r="L2328" i="15" s="1"/>
  <c r="K4942" i="15"/>
  <c r="L4942" i="15" s="1"/>
  <c r="AD4560" i="15"/>
  <c r="K3472" i="15"/>
  <c r="L3472" i="15" s="1"/>
  <c r="M339" i="15"/>
  <c r="AD2773" i="15"/>
  <c r="AD142" i="15"/>
  <c r="M400" i="15"/>
  <c r="AD1533" i="15"/>
  <c r="K1354" i="15"/>
  <c r="L1354" i="15" s="1"/>
  <c r="AD1354" i="15"/>
  <c r="M1354" i="15"/>
  <c r="AC1550" i="15"/>
  <c r="K1550" i="15"/>
  <c r="L1550" i="15" s="1"/>
  <c r="AD1550" i="15"/>
  <c r="M1550" i="15"/>
  <c r="K1588" i="15"/>
  <c r="L1588" i="15" s="1"/>
  <c r="AC1588" i="15"/>
  <c r="M1588" i="15"/>
  <c r="AD1588" i="15"/>
  <c r="K2051" i="15"/>
  <c r="L2051" i="15" s="1"/>
  <c r="AD2051" i="15"/>
  <c r="M2051" i="15"/>
  <c r="AC2051" i="15"/>
  <c r="AD363" i="15"/>
  <c r="AD289" i="15"/>
  <c r="AD1602" i="15"/>
  <c r="AC4450" i="15"/>
  <c r="M2269" i="15"/>
  <c r="AD276" i="15"/>
  <c r="M3977" i="15"/>
  <c r="AC704" i="15"/>
  <c r="AC601" i="15"/>
  <c r="AC1271" i="15"/>
  <c r="AC2970" i="15"/>
  <c r="AD3481" i="15"/>
  <c r="K1717" i="15"/>
  <c r="L1717" i="15" s="1"/>
  <c r="K473" i="15"/>
  <c r="L473" i="15" s="1"/>
  <c r="K1696" i="15"/>
  <c r="L1696" i="15" s="1"/>
  <c r="K519" i="15"/>
  <c r="L519" i="15" s="1"/>
  <c r="M4378" i="15"/>
  <c r="M436" i="15"/>
  <c r="K1820" i="15"/>
  <c r="L1820" i="15" s="1"/>
  <c r="K1284" i="15"/>
  <c r="L1284" i="15" s="1"/>
  <c r="M3387" i="15"/>
  <c r="K649" i="15"/>
  <c r="L649" i="15" s="1"/>
  <c r="M632" i="15"/>
  <c r="M1899" i="15"/>
  <c r="M4311" i="15"/>
  <c r="M404" i="15"/>
  <c r="AD4843" i="15"/>
  <c r="K56" i="15"/>
  <c r="L56" i="15" s="1"/>
  <c r="K4963" i="15"/>
  <c r="L4963" i="15" s="1"/>
  <c r="AC4327" i="15"/>
  <c r="M1265" i="15"/>
  <c r="K4229" i="15"/>
  <c r="L4229" i="15" s="1"/>
  <c r="AD2313" i="15"/>
  <c r="K4429" i="15"/>
  <c r="L4429" i="15" s="1"/>
  <c r="M4039" i="15"/>
  <c r="AD2328" i="15"/>
  <c r="AC4083" i="15"/>
  <c r="K1170" i="15"/>
  <c r="L1170" i="15" s="1"/>
  <c r="K1968" i="15"/>
  <c r="L1968" i="15" s="1"/>
  <c r="AD749" i="15"/>
  <c r="AD1609" i="15"/>
  <c r="M4942" i="15"/>
  <c r="AC4811" i="15"/>
  <c r="M4560" i="15"/>
  <c r="AC3472" i="15"/>
  <c r="M86" i="15"/>
  <c r="AD3556" i="15"/>
  <c r="AC2773" i="15"/>
  <c r="AC327" i="15"/>
  <c r="M4668" i="15"/>
  <c r="K949" i="15"/>
  <c r="L949" i="15" s="1"/>
  <c r="AD3071" i="15"/>
  <c r="K3071" i="15"/>
  <c r="L3071" i="15" s="1"/>
  <c r="M895" i="15"/>
  <c r="K2360" i="15"/>
  <c r="L2360" i="15" s="1"/>
  <c r="AC4771" i="15"/>
  <c r="M2088" i="15"/>
  <c r="K1809" i="15"/>
  <c r="L1809" i="15" s="1"/>
  <c r="K3087" i="15"/>
  <c r="L3087" i="15" s="1"/>
  <c r="AD3087" i="15"/>
  <c r="AC2223" i="15"/>
  <c r="K2223" i="15"/>
  <c r="L2223" i="15" s="1"/>
  <c r="AD2223" i="15"/>
  <c r="M2223" i="15"/>
  <c r="AC1354" i="15"/>
  <c r="M289" i="15"/>
  <c r="M4450" i="15"/>
  <c r="AC276" i="15"/>
  <c r="M704" i="15"/>
  <c r="AD1271" i="15"/>
  <c r="K2927" i="15"/>
  <c r="L2927" i="15" s="1"/>
  <c r="M1717" i="15"/>
  <c r="AD473" i="15"/>
  <c r="AD172" i="15"/>
  <c r="AC4667" i="15"/>
  <c r="AC2417" i="15"/>
  <c r="M2312" i="15"/>
  <c r="AD1696" i="15"/>
  <c r="AD2878" i="15"/>
  <c r="AC519" i="15"/>
  <c r="M2676" i="15"/>
  <c r="K413" i="15"/>
  <c r="L413" i="15" s="1"/>
  <c r="AD1864" i="15"/>
  <c r="AD1835" i="15"/>
  <c r="M1820" i="15"/>
  <c r="K3792" i="15"/>
  <c r="L3792" i="15" s="1"/>
  <c r="AC4304" i="15"/>
  <c r="AD1998" i="15"/>
  <c r="AD649" i="15"/>
  <c r="M1890" i="15"/>
  <c r="AD4472" i="15"/>
  <c r="AD2534" i="15"/>
  <c r="K1672" i="15"/>
  <c r="L1672" i="15" s="1"/>
  <c r="K3081" i="15"/>
  <c r="L3081" i="15" s="1"/>
  <c r="AD2445" i="15"/>
  <c r="M3015" i="15"/>
  <c r="AC4963" i="15"/>
  <c r="AD4327" i="15"/>
  <c r="AD2422" i="15"/>
  <c r="AC3887" i="15"/>
  <c r="M4229" i="15"/>
  <c r="AD4429" i="15"/>
  <c r="M186" i="15"/>
  <c r="K282" i="15"/>
  <c r="L282" i="15" s="1"/>
  <c r="M4083" i="15"/>
  <c r="AD1968" i="15"/>
  <c r="AC3151" i="15"/>
  <c r="M3256" i="15"/>
  <c r="AD949" i="15"/>
  <c r="K3341" i="15"/>
  <c r="L3341" i="15" s="1"/>
  <c r="AC895" i="15"/>
  <c r="M195" i="15"/>
  <c r="M4884" i="15"/>
  <c r="AD4884" i="15"/>
  <c r="K4884" i="15"/>
  <c r="L4884" i="15" s="1"/>
  <c r="AC4884" i="15"/>
  <c r="AD731" i="15"/>
  <c r="AC731" i="15"/>
  <c r="M731" i="15"/>
  <c r="K731" i="15"/>
  <c r="L731" i="15" s="1"/>
  <c r="AD14" i="15"/>
  <c r="M14" i="15"/>
  <c r="K14" i="15"/>
  <c r="L14" i="15" s="1"/>
  <c r="AC14" i="15"/>
  <c r="M362" i="15"/>
  <c r="M3791" i="15"/>
  <c r="AC1602" i="15"/>
  <c r="AD3295" i="15"/>
  <c r="M4676" i="15"/>
  <c r="AC4676" i="15"/>
  <c r="AC2304" i="15"/>
  <c r="K2304" i="15"/>
  <c r="L2304" i="15" s="1"/>
  <c r="M4534" i="15"/>
  <c r="K4534" i="15"/>
  <c r="L4534" i="15" s="1"/>
  <c r="K4755" i="15"/>
  <c r="L4755" i="15" s="1"/>
  <c r="AC4755" i="15"/>
  <c r="M2256" i="15"/>
  <c r="K2256" i="15"/>
  <c r="L2256" i="15" s="1"/>
  <c r="AC2256" i="15"/>
  <c r="K1350" i="15"/>
  <c r="L1350" i="15" s="1"/>
  <c r="AD1350" i="15"/>
  <c r="AD4814" i="15"/>
  <c r="M4814" i="15"/>
  <c r="AC4814" i="15"/>
  <c r="AD853" i="15"/>
  <c r="K853" i="15"/>
  <c r="L853" i="15" s="1"/>
  <c r="M853" i="15"/>
  <c r="AC3892" i="15"/>
  <c r="AD3892" i="15"/>
  <c r="M3892" i="15"/>
  <c r="K3892" i="15"/>
  <c r="L3892" i="15" s="1"/>
  <c r="K289" i="15"/>
  <c r="L289" i="15" s="1"/>
  <c r="K4450" i="15"/>
  <c r="L4450" i="15" s="1"/>
  <c r="K276" i="15"/>
  <c r="L276" i="15" s="1"/>
  <c r="AD2927" i="15"/>
  <c r="K4667" i="15"/>
  <c r="L4667" i="15" s="1"/>
  <c r="K2312" i="15"/>
  <c r="L2312" i="15" s="1"/>
  <c r="M2878" i="15"/>
  <c r="AD3832" i="15"/>
  <c r="AC2676" i="15"/>
  <c r="M413" i="15"/>
  <c r="AC1864" i="15"/>
  <c r="M317" i="15"/>
  <c r="M4304" i="15"/>
  <c r="K1998" i="15"/>
  <c r="L1998" i="15" s="1"/>
  <c r="AC1890" i="15"/>
  <c r="M4472" i="15"/>
  <c r="AC1672" i="15"/>
  <c r="K3887" i="15"/>
  <c r="L3887" i="15" s="1"/>
  <c r="M1163" i="15"/>
  <c r="AC186" i="15"/>
  <c r="AD282" i="15"/>
  <c r="K4083" i="15"/>
  <c r="L4083" i="15" s="1"/>
  <c r="AD3151" i="15"/>
  <c r="AC1609" i="15"/>
  <c r="K4811" i="15"/>
  <c r="L4811" i="15" s="1"/>
  <c r="AD339" i="15"/>
  <c r="AC142" i="15"/>
  <c r="K4668" i="15"/>
  <c r="L4668" i="15" s="1"/>
  <c r="AD3341" i="15"/>
  <c r="M2304" i="15"/>
  <c r="AD4534" i="15"/>
  <c r="AD2021" i="15"/>
  <c r="K2021" i="15"/>
  <c r="L2021" i="15" s="1"/>
  <c r="M4755" i="15"/>
  <c r="AD2256" i="15"/>
  <c r="M791" i="15"/>
  <c r="K791" i="15"/>
  <c r="L791" i="15" s="1"/>
  <c r="AC791" i="15"/>
  <c r="M1350" i="15"/>
  <c r="K4814" i="15"/>
  <c r="L4814" i="15" s="1"/>
  <c r="AD3076" i="15"/>
  <c r="AC3076" i="15"/>
  <c r="K3076" i="15"/>
  <c r="L3076" i="15" s="1"/>
  <c r="M3076" i="15"/>
  <c r="AC4406" i="15"/>
  <c r="M4406" i="15"/>
  <c r="AD4406" i="15"/>
  <c r="K4406" i="15"/>
  <c r="L4406" i="15" s="1"/>
  <c r="AD362" i="15"/>
  <c r="AD1717" i="15"/>
  <c r="M4632" i="15"/>
  <c r="M473" i="15"/>
  <c r="AC2701" i="15"/>
  <c r="M3300" i="15"/>
  <c r="M3727" i="15"/>
  <c r="AD4667" i="15"/>
  <c r="M519" i="15"/>
  <c r="AC4378" i="15"/>
  <c r="AD436" i="15"/>
  <c r="AC1820" i="15"/>
  <c r="AC1284" i="15"/>
  <c r="AC649" i="15"/>
  <c r="K2730" i="15"/>
  <c r="L2730" i="15" s="1"/>
  <c r="AD632" i="15"/>
  <c r="AC4311" i="15"/>
  <c r="AC4472" i="15"/>
  <c r="K2534" i="15"/>
  <c r="L2534" i="15" s="1"/>
  <c r="K1301" i="15"/>
  <c r="L1301" i="15" s="1"/>
  <c r="K1794" i="15"/>
  <c r="L1794" i="15" s="1"/>
  <c r="AC4843" i="15"/>
  <c r="M231" i="15"/>
  <c r="M1892" i="15"/>
  <c r="M4429" i="15"/>
  <c r="AD1163" i="15"/>
  <c r="AD4039" i="15"/>
  <c r="M2328" i="15"/>
  <c r="M1968" i="15"/>
  <c r="K789" i="15"/>
  <c r="L789" i="15" s="1"/>
  <c r="M749" i="15"/>
  <c r="AD4942" i="15"/>
  <c r="K3256" i="15"/>
  <c r="L3256" i="15" s="1"/>
  <c r="K3883" i="15"/>
  <c r="L3883" i="15" s="1"/>
  <c r="M3341" i="15"/>
  <c r="K1533" i="15"/>
  <c r="L1533" i="15" s="1"/>
  <c r="AC259" i="15"/>
  <c r="M259" i="15"/>
  <c r="K4676" i="15"/>
  <c r="L4676" i="15" s="1"/>
  <c r="AC2237" i="15"/>
  <c r="K2237" i="15"/>
  <c r="L2237" i="15" s="1"/>
  <c r="M2237" i="15"/>
  <c r="K195" i="15"/>
  <c r="L195" i="15" s="1"/>
  <c r="AD4755" i="15"/>
  <c r="M4278" i="15"/>
  <c r="AC4278" i="15"/>
  <c r="K4278" i="15"/>
  <c r="L4278" i="15" s="1"/>
  <c r="K4968" i="15"/>
  <c r="L4968" i="15" s="1"/>
  <c r="M4968" i="15"/>
  <c r="AC4968" i="15"/>
  <c r="AD4968" i="15"/>
  <c r="M3412" i="15"/>
  <c r="AC3412" i="15"/>
  <c r="AD3412" i="15"/>
  <c r="K3499" i="15"/>
  <c r="L3499" i="15" s="1"/>
  <c r="AC3499" i="15"/>
  <c r="AD3499" i="15"/>
  <c r="M3499" i="15"/>
  <c r="K2676" i="15"/>
  <c r="L2676" i="15" s="1"/>
  <c r="M1864" i="15"/>
  <c r="K317" i="15"/>
  <c r="L317" i="15" s="1"/>
  <c r="K4304" i="15"/>
  <c r="L4304" i="15" s="1"/>
  <c r="M2730" i="15"/>
  <c r="K1890" i="15"/>
  <c r="L1890" i="15" s="1"/>
  <c r="K186" i="15"/>
  <c r="L186" i="15" s="1"/>
  <c r="AD789" i="15"/>
  <c r="K3151" i="15"/>
  <c r="L3151" i="15" s="1"/>
  <c r="AD3256" i="15"/>
  <c r="AD2381" i="15"/>
  <c r="K2381" i="15"/>
  <c r="L2381" i="15" s="1"/>
  <c r="AD4676" i="15"/>
  <c r="AC195" i="15"/>
  <c r="AC2327" i="15"/>
  <c r="K2327" i="15"/>
  <c r="L2327" i="15" s="1"/>
  <c r="M2929" i="15"/>
  <c r="AC2929" i="15"/>
  <c r="AD2929" i="15"/>
  <c r="M618" i="15"/>
  <c r="AC618" i="15"/>
  <c r="AD618" i="15"/>
  <c r="AD1561" i="15"/>
  <c r="AC1561" i="15"/>
  <c r="M1561" i="15"/>
  <c r="K3880" i="15"/>
  <c r="L3880" i="15" s="1"/>
  <c r="M3880" i="15"/>
  <c r="AC3880" i="15"/>
  <c r="K474" i="15"/>
  <c r="L474" i="15" s="1"/>
  <c r="AD474" i="15"/>
  <c r="M474" i="15"/>
  <c r="AC474" i="15"/>
  <c r="AD4173" i="15"/>
  <c r="M4173" i="15"/>
  <c r="K4173" i="15"/>
  <c r="L4173" i="15" s="1"/>
  <c r="AC4173" i="15"/>
  <c r="K3412" i="15"/>
  <c r="L3412" i="15" s="1"/>
  <c r="AC1905" i="15"/>
  <c r="M1905" i="15"/>
  <c r="K1905" i="15"/>
  <c r="L1905" i="15" s="1"/>
  <c r="AD1905" i="15"/>
  <c r="K3300" i="15"/>
  <c r="L3300" i="15" s="1"/>
  <c r="AC1696" i="15"/>
  <c r="M4055" i="15"/>
  <c r="AD4378" i="15"/>
  <c r="AD317" i="15"/>
  <c r="AC2730" i="15"/>
  <c r="AC1794" i="15"/>
  <c r="AC1892" i="15"/>
  <c r="K1163" i="15"/>
  <c r="L1163" i="15" s="1"/>
  <c r="AC4039" i="15"/>
  <c r="M1170" i="15"/>
  <c r="M789" i="15"/>
  <c r="AC749" i="15"/>
  <c r="K4560" i="15"/>
  <c r="L4560" i="15" s="1"/>
  <c r="AC2381" i="15"/>
  <c r="M1533" i="15"/>
  <c r="AD4771" i="15"/>
  <c r="AC1063" i="15"/>
  <c r="AD1063" i="15"/>
  <c r="M2327" i="15"/>
  <c r="K618" i="15"/>
  <c r="L618" i="15" s="1"/>
  <c r="K1561" i="15"/>
  <c r="L1561" i="15" s="1"/>
  <c r="AD547" i="15"/>
  <c r="M547" i="15"/>
  <c r="AC547" i="15"/>
  <c r="M1079" i="15"/>
  <c r="M3287" i="15"/>
  <c r="AD827" i="15"/>
  <c r="K4364" i="15"/>
  <c r="L4364" i="15" s="1"/>
  <c r="AC3146" i="15"/>
  <c r="AD2170" i="15"/>
  <c r="M1941" i="15"/>
  <c r="K1131" i="15"/>
  <c r="L1131" i="15" s="1"/>
  <c r="K42" i="15"/>
  <c r="L42" i="15" s="1"/>
  <c r="AD443" i="15"/>
  <c r="AD2035" i="15"/>
  <c r="AC1872" i="15"/>
  <c r="AD1255" i="15"/>
  <c r="M1255" i="15"/>
  <c r="K4687" i="15"/>
  <c r="L4687" i="15" s="1"/>
  <c r="K74" i="15"/>
  <c r="L74" i="15" s="1"/>
  <c r="K4681" i="15"/>
  <c r="L4681" i="15" s="1"/>
  <c r="AC2778" i="15"/>
  <c r="M3047" i="15"/>
  <c r="AC3951" i="15"/>
  <c r="M2993" i="15"/>
  <c r="AD300" i="15"/>
  <c r="K300" i="15"/>
  <c r="L300" i="15" s="1"/>
  <c r="AC2839" i="15"/>
  <c r="M2839" i="15"/>
  <c r="M1008" i="15"/>
  <c r="AC57" i="15"/>
  <c r="AD57" i="15"/>
  <c r="M57" i="15"/>
  <c r="AD4782" i="15"/>
  <c r="M4782" i="15"/>
  <c r="AC4782" i="15"/>
  <c r="K4782" i="15"/>
  <c r="L4782" i="15" s="1"/>
  <c r="AD718" i="15"/>
  <c r="M718" i="15"/>
  <c r="K718" i="15"/>
  <c r="L718" i="15" s="1"/>
  <c r="AC718" i="15"/>
  <c r="K443" i="15"/>
  <c r="L443" i="15" s="1"/>
  <c r="K2035" i="15"/>
  <c r="L2035" i="15" s="1"/>
  <c r="AC3997" i="15"/>
  <c r="AD3997" i="15"/>
  <c r="AC384" i="15"/>
  <c r="AD384" i="15"/>
  <c r="AD4600" i="15"/>
  <c r="M4600" i="15"/>
  <c r="AD4535" i="15"/>
  <c r="M4535" i="15"/>
  <c r="AD1183" i="15"/>
  <c r="AC1183" i="15"/>
  <c r="K121" i="15"/>
  <c r="L121" i="15" s="1"/>
  <c r="AD121" i="15"/>
  <c r="K3530" i="15"/>
  <c r="L3530" i="15" s="1"/>
  <c r="AC3530" i="15"/>
  <c r="AC1947" i="15"/>
  <c r="AC1901" i="15"/>
  <c r="AD1901" i="15"/>
  <c r="M1442" i="15"/>
  <c r="AD1442" i="15"/>
  <c r="K1442" i="15"/>
  <c r="L1442" i="15" s="1"/>
  <c r="AC1442" i="15"/>
  <c r="K3287" i="15"/>
  <c r="L3287" i="15" s="1"/>
  <c r="AC1247" i="15"/>
  <c r="AD3146" i="15"/>
  <c r="M1817" i="15"/>
  <c r="M1111" i="15"/>
  <c r="AD277" i="15"/>
  <c r="K2170" i="15"/>
  <c r="L2170" i="15" s="1"/>
  <c r="K2179" i="15"/>
  <c r="L2179" i="15" s="1"/>
  <c r="AD42" i="15"/>
  <c r="AC354" i="15"/>
  <c r="M3997" i="15"/>
  <c r="K1995" i="15"/>
  <c r="L1995" i="15" s="1"/>
  <c r="AD779" i="15"/>
  <c r="AC1151" i="15"/>
  <c r="M1151" i="15"/>
  <c r="K4747" i="15"/>
  <c r="L4747" i="15" s="1"/>
  <c r="M4747" i="15"/>
  <c r="AC4600" i="15"/>
  <c r="K2963" i="15"/>
  <c r="L2963" i="15" s="1"/>
  <c r="M2963" i="15"/>
  <c r="AC300" i="15"/>
  <c r="AD1389" i="15"/>
  <c r="AC1389" i="15"/>
  <c r="K1333" i="15"/>
  <c r="L1333" i="15" s="1"/>
  <c r="AD1333" i="15"/>
  <c r="K69" i="15"/>
  <c r="L69" i="15" s="1"/>
  <c r="K2851" i="15"/>
  <c r="L2851" i="15" s="1"/>
  <c r="M1947" i="15"/>
  <c r="AD2000" i="15"/>
  <c r="K2000" i="15"/>
  <c r="L2000" i="15" s="1"/>
  <c r="AC11" i="15"/>
  <c r="AD11" i="15"/>
  <c r="M11" i="15"/>
  <c r="K11" i="15"/>
  <c r="L11" i="15" s="1"/>
  <c r="K4522" i="15"/>
  <c r="L4522" i="15" s="1"/>
  <c r="AD4522" i="15"/>
  <c r="AC4522" i="15"/>
  <c r="M4522" i="15"/>
  <c r="M4435" i="15"/>
  <c r="AD4728" i="15"/>
  <c r="AC1817" i="15"/>
  <c r="M3582" i="15"/>
  <c r="M3267" i="15"/>
  <c r="M722" i="15"/>
  <c r="AD1111" i="15"/>
  <c r="K1218" i="15"/>
  <c r="L1218" i="15" s="1"/>
  <c r="M2179" i="15"/>
  <c r="M354" i="15"/>
  <c r="AC4003" i="15"/>
  <c r="AD966" i="15"/>
  <c r="M628" i="15"/>
  <c r="AD1995" i="15"/>
  <c r="K3501" i="15"/>
  <c r="L3501" i="15" s="1"/>
  <c r="K384" i="15"/>
  <c r="L384" i="15" s="1"/>
  <c r="K744" i="15"/>
  <c r="L744" i="15" s="1"/>
  <c r="M744" i="15"/>
  <c r="K4535" i="15"/>
  <c r="L4535" i="15" s="1"/>
  <c r="K1183" i="15"/>
  <c r="L1183" i="15" s="1"/>
  <c r="AC4254" i="15"/>
  <c r="M4254" i="15"/>
  <c r="K445" i="15"/>
  <c r="L445" i="15" s="1"/>
  <c r="AD445" i="15"/>
  <c r="AC69" i="15"/>
  <c r="AD2706" i="15"/>
  <c r="M2706" i="15"/>
  <c r="AC1196" i="15"/>
  <c r="M1196" i="15"/>
  <c r="M2000" i="15"/>
  <c r="AD1631" i="15"/>
  <c r="AC1631" i="15"/>
  <c r="AD4672" i="15"/>
  <c r="M4672" i="15"/>
  <c r="K4672" i="15"/>
  <c r="L4672" i="15" s="1"/>
  <c r="AC4672" i="15"/>
  <c r="AC4435" i="15"/>
  <c r="AD4364" i="15"/>
  <c r="K1247" i="15"/>
  <c r="L1247" i="15" s="1"/>
  <c r="AC3201" i="15"/>
  <c r="AD3267" i="15"/>
  <c r="M1218" i="15"/>
  <c r="AC1131" i="15"/>
  <c r="AC4866" i="15"/>
  <c r="AD3011" i="15"/>
  <c r="M2035" i="15"/>
  <c r="AD4003" i="15"/>
  <c r="AC966" i="15"/>
  <c r="K3997" i="15"/>
  <c r="L3997" i="15" s="1"/>
  <c r="AD1191" i="15"/>
  <c r="M3501" i="15"/>
  <c r="AC779" i="15"/>
  <c r="AC4681" i="15"/>
  <c r="AD2778" i="15"/>
  <c r="M384" i="15"/>
  <c r="K1151" i="15"/>
  <c r="L1151" i="15" s="1"/>
  <c r="AC4747" i="15"/>
  <c r="K4600" i="15"/>
  <c r="L4600" i="15" s="1"/>
  <c r="AC2963" i="15"/>
  <c r="AC4535" i="15"/>
  <c r="M1183" i="15"/>
  <c r="K2993" i="15"/>
  <c r="L2993" i="15" s="1"/>
  <c r="AD4254" i="15"/>
  <c r="K1389" i="15"/>
  <c r="L1389" i="15" s="1"/>
  <c r="AC1333" i="15"/>
  <c r="AD69" i="15"/>
  <c r="K1008" i="15"/>
  <c r="L1008" i="15" s="1"/>
  <c r="AD3392" i="15"/>
  <c r="M3392" i="15"/>
  <c r="AC2406" i="15"/>
  <c r="AD2406" i="15"/>
  <c r="K1196" i="15"/>
  <c r="L1196" i="15" s="1"/>
  <c r="AC2000" i="15"/>
  <c r="K1631" i="15"/>
  <c r="L1631" i="15" s="1"/>
  <c r="AD310" i="15"/>
  <c r="K310" i="15"/>
  <c r="L310" i="15" s="1"/>
  <c r="M4106" i="15"/>
  <c r="AD4106" i="15"/>
  <c r="AD3601" i="15"/>
  <c r="K3601" i="15"/>
  <c r="L3601" i="15" s="1"/>
  <c r="K1015" i="15"/>
  <c r="L1015" i="15" s="1"/>
  <c r="AD1015" i="15"/>
  <c r="M1015" i="15"/>
  <c r="AC1199" i="15"/>
  <c r="K1199" i="15"/>
  <c r="L1199" i="15" s="1"/>
  <c r="K1020" i="15"/>
  <c r="L1020" i="15" s="1"/>
  <c r="AC1020" i="15"/>
  <c r="AD1020" i="15"/>
  <c r="AC4066" i="15"/>
  <c r="AD4066" i="15"/>
  <c r="K2310" i="15"/>
  <c r="L2310" i="15" s="1"/>
  <c r="AD2310" i="15"/>
  <c r="M2310" i="15"/>
  <c r="K2700" i="15"/>
  <c r="L2700" i="15" s="1"/>
  <c r="M2700" i="15"/>
  <c r="AC2700" i="15"/>
  <c r="M4492" i="15"/>
  <c r="AD4492" i="15"/>
  <c r="AC4492" i="15"/>
  <c r="AD1035" i="15"/>
  <c r="M1035" i="15"/>
  <c r="AC1035" i="15"/>
  <c r="M4227" i="15"/>
  <c r="AC4227" i="15"/>
  <c r="AD4227" i="15"/>
  <c r="K4227" i="15"/>
  <c r="L4227" i="15" s="1"/>
  <c r="K565" i="15"/>
  <c r="L565" i="15" s="1"/>
  <c r="AD565" i="15"/>
  <c r="AC565" i="15"/>
  <c r="M565" i="15"/>
  <c r="AD1772" i="15"/>
  <c r="M4708" i="15"/>
  <c r="AD3582" i="15"/>
  <c r="M443" i="15"/>
  <c r="K4003" i="15"/>
  <c r="L4003" i="15" s="1"/>
  <c r="M1191" i="15"/>
  <c r="K2778" i="15"/>
  <c r="L2778" i="15" s="1"/>
  <c r="M310" i="15"/>
  <c r="K461" i="15"/>
  <c r="L461" i="15" s="1"/>
  <c r="AD461" i="15"/>
  <c r="M461" i="15"/>
  <c r="K4106" i="15"/>
  <c r="L4106" i="15" s="1"/>
  <c r="AC3601" i="15"/>
  <c r="K1315" i="15"/>
  <c r="L1315" i="15" s="1"/>
  <c r="M1315" i="15"/>
  <c r="AC1315" i="15"/>
  <c r="AD3951" i="15"/>
  <c r="AD1199" i="15"/>
  <c r="AD2993" i="15"/>
  <c r="K4254" i="15"/>
  <c r="L4254" i="15" s="1"/>
  <c r="K4563" i="15"/>
  <c r="L4563" i="15" s="1"/>
  <c r="AC4563" i="15"/>
  <c r="AD4563" i="15"/>
  <c r="AC1008" i="15"/>
  <c r="K3392" i="15"/>
  <c r="L3392" i="15" s="1"/>
  <c r="AC2706" i="15"/>
  <c r="K4449" i="15"/>
  <c r="L4449" i="15" s="1"/>
  <c r="M4449" i="15"/>
  <c r="AC4449" i="15"/>
  <c r="K1035" i="15"/>
  <c r="L1035" i="15" s="1"/>
  <c r="AC3414" i="15"/>
  <c r="M1235" i="15"/>
  <c r="M1620" i="15"/>
  <c r="AD479" i="15"/>
  <c r="K1094" i="15"/>
  <c r="L1094" i="15" s="1"/>
  <c r="K2441" i="15"/>
  <c r="L2441" i="15" s="1"/>
  <c r="AC767" i="15"/>
  <c r="K993" i="15"/>
  <c r="L993" i="15" s="1"/>
  <c r="M3735" i="15"/>
  <c r="K3272" i="15"/>
  <c r="L3272" i="15" s="1"/>
  <c r="AC3272" i="15"/>
  <c r="AD4130" i="15"/>
  <c r="AD367" i="15"/>
  <c r="AC1804" i="15"/>
  <c r="AC1053" i="15"/>
  <c r="M2433" i="15"/>
  <c r="AD2433" i="15"/>
  <c r="M4860" i="15"/>
  <c r="K4276" i="15"/>
  <c r="L4276" i="15" s="1"/>
  <c r="K820" i="15"/>
  <c r="L820" i="15" s="1"/>
  <c r="K1620" i="15"/>
  <c r="L1620" i="15" s="1"/>
  <c r="K837" i="15"/>
  <c r="L837" i="15" s="1"/>
  <c r="AD1094" i="15"/>
  <c r="AC505" i="15"/>
  <c r="AD194" i="15"/>
  <c r="AD993" i="15"/>
  <c r="M3272" i="15"/>
  <c r="AC856" i="15"/>
  <c r="AD1355" i="15"/>
  <c r="M2355" i="15"/>
  <c r="AD2355" i="15"/>
  <c r="M4853" i="15"/>
  <c r="AD4853" i="15"/>
  <c r="AC4853" i="15"/>
  <c r="M2058" i="15"/>
  <c r="K422" i="15"/>
  <c r="L422" i="15" s="1"/>
  <c r="AD820" i="15"/>
  <c r="AD3414" i="15"/>
  <c r="AC3837" i="15"/>
  <c r="K746" i="15"/>
  <c r="L746" i="15" s="1"/>
  <c r="AC1235" i="15"/>
  <c r="AD3994" i="15"/>
  <c r="K1029" i="15"/>
  <c r="L1029" i="15" s="1"/>
  <c r="M479" i="15"/>
  <c r="M837" i="15"/>
  <c r="AD2441" i="15"/>
  <c r="AD767" i="15"/>
  <c r="M3806" i="15"/>
  <c r="AD1227" i="15"/>
  <c r="K1286" i="15"/>
  <c r="L1286" i="15" s="1"/>
  <c r="AD4234" i="15"/>
  <c r="K4194" i="15"/>
  <c r="L4194" i="15" s="1"/>
  <c r="K1804" i="15"/>
  <c r="L1804" i="15" s="1"/>
  <c r="K855" i="15"/>
  <c r="L855" i="15" s="1"/>
  <c r="AC855" i="15"/>
  <c r="AC2355" i="15"/>
  <c r="AC4859" i="15"/>
  <c r="AC1878" i="15"/>
  <c r="K4853" i="15"/>
  <c r="L4853" i="15" s="1"/>
  <c r="AD1286" i="15"/>
  <c r="M4194" i="15"/>
  <c r="K3735" i="15"/>
  <c r="L3735" i="15" s="1"/>
  <c r="M3529" i="15"/>
  <c r="AD856" i="15"/>
  <c r="AC4011" i="15"/>
  <c r="M4011" i="15"/>
  <c r="M1053" i="15"/>
  <c r="AD1235" i="15"/>
  <c r="AC1620" i="15"/>
  <c r="AC479" i="15"/>
  <c r="M505" i="15"/>
  <c r="AC1227" i="15"/>
  <c r="M194" i="15"/>
  <c r="AD1513" i="15"/>
  <c r="AC1513" i="15"/>
  <c r="AD855" i="15"/>
  <c r="K2775" i="15"/>
  <c r="L2775" i="15" s="1"/>
  <c r="K2114" i="15"/>
  <c r="L2114" i="15" s="1"/>
  <c r="AD2114" i="15"/>
  <c r="K4860" i="15"/>
  <c r="L4860" i="15" s="1"/>
  <c r="K2355" i="15"/>
  <c r="L2355" i="15" s="1"/>
  <c r="K2077" i="15"/>
  <c r="L2077" i="15" s="1"/>
  <c r="AC2776" i="15"/>
  <c r="AD1878" i="15"/>
  <c r="M4276" i="15"/>
  <c r="K605" i="15"/>
  <c r="L605" i="15" s="1"/>
  <c r="AD605" i="15"/>
  <c r="M605" i="15"/>
  <c r="M1710" i="15"/>
  <c r="AD1710" i="15"/>
  <c r="K1785" i="15"/>
  <c r="L1785" i="15" s="1"/>
  <c r="AC1785" i="15"/>
  <c r="AD1785" i="15"/>
  <c r="M1785" i="15"/>
  <c r="K1848" i="15"/>
  <c r="L1848" i="15" s="1"/>
  <c r="M1848" i="15"/>
  <c r="AD1848" i="15"/>
  <c r="AC1848" i="15"/>
  <c r="K1920" i="15"/>
  <c r="L1920" i="15" s="1"/>
  <c r="M1920" i="15"/>
  <c r="AC1920" i="15"/>
  <c r="AD1920" i="15"/>
  <c r="AD4011" i="15"/>
  <c r="K1441" i="15"/>
  <c r="L1441" i="15" s="1"/>
  <c r="AC1441" i="15"/>
  <c r="AD2776" i="15"/>
  <c r="M4685" i="15"/>
  <c r="AD4685" i="15"/>
  <c r="AD4276" i="15"/>
  <c r="M1676" i="15"/>
  <c r="AC1676" i="15"/>
  <c r="AD1676" i="15"/>
  <c r="K1676" i="15"/>
  <c r="L1676" i="15" s="1"/>
  <c r="AC2432" i="15"/>
  <c r="AD3847" i="15"/>
  <c r="K3580" i="15"/>
  <c r="L3580" i="15" s="1"/>
  <c r="AC2305" i="15"/>
  <c r="K3180" i="15"/>
  <c r="L3180" i="15" s="1"/>
  <c r="M227" i="15"/>
  <c r="K71" i="15"/>
  <c r="L71" i="15" s="1"/>
  <c r="M606" i="15"/>
  <c r="K4778" i="15"/>
  <c r="L4778" i="15" s="1"/>
  <c r="AC3112" i="15"/>
  <c r="K538" i="15"/>
  <c r="L538" i="15" s="1"/>
  <c r="M3056" i="15"/>
  <c r="M4444" i="15"/>
  <c r="M3356" i="15"/>
  <c r="AC4567" i="15"/>
  <c r="AC881" i="15"/>
  <c r="AC3158" i="15"/>
  <c r="AD969" i="15"/>
  <c r="AD392" i="15"/>
  <c r="AD2239" i="15"/>
  <c r="M2236" i="15"/>
  <c r="AC4858" i="15"/>
  <c r="K571" i="15"/>
  <c r="L571" i="15" s="1"/>
  <c r="K948" i="15"/>
  <c r="L948" i="15" s="1"/>
  <c r="AD64" i="15"/>
  <c r="M3822" i="15"/>
  <c r="AD371" i="15"/>
  <c r="AC1771" i="15"/>
  <c r="AC4154" i="15"/>
  <c r="M2633" i="15"/>
  <c r="M144" i="15"/>
  <c r="AD1003" i="15"/>
  <c r="M4315" i="15"/>
  <c r="M134" i="15"/>
  <c r="AC134" i="15"/>
  <c r="M630" i="15"/>
  <c r="K4713" i="15"/>
  <c r="L4713" i="15" s="1"/>
  <c r="M4713" i="15"/>
  <c r="AD1583" i="15"/>
  <c r="AC4690" i="15"/>
  <c r="M4690" i="15"/>
  <c r="K626" i="15"/>
  <c r="L626" i="15" s="1"/>
  <c r="AD626" i="15"/>
  <c r="AC626" i="15"/>
  <c r="AD2069" i="15"/>
  <c r="K2069" i="15"/>
  <c r="L2069" i="15" s="1"/>
  <c r="AC2069" i="15"/>
  <c r="M2069" i="15"/>
  <c r="AD4758" i="15"/>
  <c r="K4758" i="15"/>
  <c r="L4758" i="15" s="1"/>
  <c r="AC4758" i="15"/>
  <c r="M4758" i="15"/>
  <c r="K3682" i="15"/>
  <c r="L3682" i="15" s="1"/>
  <c r="AC3682" i="15"/>
  <c r="AD134" i="15"/>
  <c r="AC4713" i="15"/>
  <c r="AC3941" i="15"/>
  <c r="AD3941" i="15"/>
  <c r="K3941" i="15"/>
  <c r="L3941" i="15" s="1"/>
  <c r="K4690" i="15"/>
  <c r="L4690" i="15" s="1"/>
  <c r="M403" i="15"/>
  <c r="AD403" i="15"/>
  <c r="AD2630" i="15"/>
  <c r="M2630" i="15"/>
  <c r="M647" i="15"/>
  <c r="K647" i="15"/>
  <c r="L647" i="15" s="1"/>
  <c r="AD647" i="15"/>
  <c r="AC647" i="15"/>
  <c r="M626" i="15"/>
  <c r="AD656" i="15"/>
  <c r="K656" i="15"/>
  <c r="L656" i="15" s="1"/>
  <c r="M656" i="15"/>
  <c r="AC656" i="15"/>
  <c r="K2432" i="15"/>
  <c r="L2432" i="15" s="1"/>
  <c r="K2305" i="15"/>
  <c r="L2305" i="15" s="1"/>
  <c r="K227" i="15"/>
  <c r="L227" i="15" s="1"/>
  <c r="AD4095" i="15"/>
  <c r="AC2076" i="15"/>
  <c r="AD823" i="15"/>
  <c r="AD4567" i="15"/>
  <c r="K881" i="15"/>
  <c r="L881" i="15" s="1"/>
  <c r="M1452" i="15"/>
  <c r="K3158" i="15"/>
  <c r="L3158" i="15" s="1"/>
  <c r="AC3065" i="15"/>
  <c r="AC969" i="15"/>
  <c r="K392" i="15"/>
  <c r="L392" i="15" s="1"/>
  <c r="K2239" i="15"/>
  <c r="L2239" i="15" s="1"/>
  <c r="AD2236" i="15"/>
  <c r="AD2526" i="15"/>
  <c r="AC4607" i="15"/>
  <c r="K64" i="15"/>
  <c r="L64" i="15" s="1"/>
  <c r="AC1091" i="15"/>
  <c r="M330" i="15"/>
  <c r="M4154" i="15"/>
  <c r="M4103" i="15"/>
  <c r="AC2794" i="15"/>
  <c r="AD144" i="15"/>
  <c r="AC1562" i="15"/>
  <c r="M1003" i="15"/>
  <c r="M3682" i="15"/>
  <c r="AC4819" i="15"/>
  <c r="K4819" i="15"/>
  <c r="L4819" i="15" s="1"/>
  <c r="AD4315" i="15"/>
  <c r="AC3321" i="15"/>
  <c r="M1189" i="15"/>
  <c r="K4233" i="15"/>
  <c r="L4233" i="15" s="1"/>
  <c r="AC630" i="15"/>
  <c r="AD1319" i="15"/>
  <c r="M3941" i="15"/>
  <c r="AD4690" i="15"/>
  <c r="AC403" i="15"/>
  <c r="AC2630" i="15"/>
  <c r="AC578" i="15"/>
  <c r="AD578" i="15"/>
  <c r="M578" i="15"/>
  <c r="AD2295" i="15"/>
  <c r="AC500" i="15"/>
  <c r="M3847" i="15"/>
  <c r="M3580" i="15"/>
  <c r="K3056" i="15"/>
  <c r="L3056" i="15" s="1"/>
  <c r="K4444" i="15"/>
  <c r="L4444" i="15" s="1"/>
  <c r="K3356" i="15"/>
  <c r="L3356" i="15" s="1"/>
  <c r="M4567" i="15"/>
  <c r="M881" i="15"/>
  <c r="AD3158" i="15"/>
  <c r="M969" i="15"/>
  <c r="AC392" i="15"/>
  <c r="K1583" i="15"/>
  <c r="L1583" i="15" s="1"/>
  <c r="AD571" i="15"/>
  <c r="M64" i="15"/>
  <c r="AD1771" i="15"/>
  <c r="K2633" i="15"/>
  <c r="L2633" i="15" s="1"/>
  <c r="K2736" i="15"/>
  <c r="L2736" i="15" s="1"/>
  <c r="K4315" i="15"/>
  <c r="L4315" i="15" s="1"/>
  <c r="K134" i="15"/>
  <c r="L134" i="15" s="1"/>
  <c r="AD630" i="15"/>
  <c r="M148" i="15"/>
  <c r="AD148" i="15"/>
  <c r="M4139" i="15"/>
  <c r="AC4139" i="15"/>
  <c r="K403" i="15"/>
  <c r="L403" i="15" s="1"/>
  <c r="K2630" i="15"/>
  <c r="L2630" i="15" s="1"/>
  <c r="M2988" i="15"/>
  <c r="AD2988" i="15"/>
  <c r="K578" i="15"/>
  <c r="L578" i="15" s="1"/>
  <c r="M2796" i="15"/>
  <c r="M4095" i="15"/>
  <c r="M2418" i="15"/>
  <c r="M2076" i="15"/>
  <c r="M823" i="15"/>
  <c r="AC1452" i="15"/>
  <c r="K2236" i="15"/>
  <c r="L2236" i="15" s="1"/>
  <c r="K330" i="15"/>
  <c r="L330" i="15" s="1"/>
  <c r="K4154" i="15"/>
  <c r="L4154" i="15" s="1"/>
  <c r="AC2633" i="15"/>
  <c r="K144" i="15"/>
  <c r="L144" i="15" s="1"/>
  <c r="M1562" i="15"/>
  <c r="AD2736" i="15"/>
  <c r="K1003" i="15"/>
  <c r="L1003" i="15" s="1"/>
  <c r="M4570" i="15"/>
  <c r="AD4819" i="15"/>
  <c r="K3321" i="15"/>
  <c r="L3321" i="15" s="1"/>
  <c r="AC1189" i="15"/>
  <c r="M1171" i="15"/>
  <c r="AD18" i="15"/>
  <c r="AC1319" i="15"/>
  <c r="K132" i="15"/>
  <c r="L132" i="15" s="1"/>
  <c r="M132" i="15"/>
  <c r="K3894" i="15"/>
  <c r="L3894" i="15" s="1"/>
  <c r="AC148" i="15"/>
  <c r="AD4139" i="15"/>
  <c r="AC2988" i="15"/>
  <c r="K2295" i="15"/>
  <c r="L2295" i="15" s="1"/>
  <c r="AD3580" i="15"/>
  <c r="AC3180" i="15"/>
  <c r="M71" i="15"/>
  <c r="AC2526" i="15"/>
  <c r="AD948" i="15"/>
  <c r="M2449" i="15"/>
  <c r="M371" i="15"/>
  <c r="M1530" i="15"/>
  <c r="M1771" i="15"/>
  <c r="AC330" i="15"/>
  <c r="AC2538" i="15"/>
  <c r="M2794" i="15"/>
  <c r="AC1875" i="15"/>
  <c r="AD1133" i="15"/>
  <c r="AC798" i="15"/>
  <c r="AD1562" i="15"/>
  <c r="K1567" i="15"/>
  <c r="L1567" i="15" s="1"/>
  <c r="AD2687" i="15"/>
  <c r="K4510" i="15"/>
  <c r="L4510" i="15" s="1"/>
  <c r="AD3321" i="15"/>
  <c r="K1189" i="15"/>
  <c r="L1189" i="15" s="1"/>
  <c r="AD1171" i="15"/>
  <c r="K1319" i="15"/>
  <c r="L1319" i="15" s="1"/>
  <c r="K148" i="15"/>
  <c r="L148" i="15" s="1"/>
  <c r="K4139" i="15"/>
  <c r="L4139" i="15" s="1"/>
  <c r="M4504" i="15"/>
  <c r="K4504" i="15"/>
  <c r="L4504" i="15" s="1"/>
  <c r="AD4504" i="15"/>
  <c r="AC1495" i="15"/>
  <c r="AD1495" i="15"/>
  <c r="M18" i="15"/>
  <c r="AD3976" i="15"/>
  <c r="AC3976" i="15"/>
  <c r="M4763" i="15"/>
  <c r="M3976" i="15"/>
  <c r="AD4582" i="15"/>
  <c r="M4582" i="15"/>
  <c r="K4582" i="15"/>
  <c r="L4582" i="15" s="1"/>
  <c r="AD3665" i="15"/>
  <c r="M3665" i="15"/>
  <c r="AC3665" i="15"/>
  <c r="AC4504" i="15"/>
  <c r="K371" i="15"/>
  <c r="L371" i="15" s="1"/>
  <c r="AD2538" i="15"/>
  <c r="AC4103" i="15"/>
  <c r="AC1001" i="15"/>
  <c r="M798" i="15"/>
  <c r="AC1686" i="15"/>
  <c r="M1686" i="15"/>
  <c r="M4510" i="15"/>
  <c r="M1495" i="15"/>
  <c r="K1171" i="15"/>
  <c r="L1171" i="15" s="1"/>
  <c r="K18" i="15"/>
  <c r="L18" i="15" s="1"/>
  <c r="AD4713" i="15"/>
  <c r="AC818" i="15"/>
  <c r="K818" i="15"/>
  <c r="L818" i="15" s="1"/>
  <c r="AC1583" i="15"/>
  <c r="AD4763" i="15"/>
  <c r="M40" i="15"/>
  <c r="K40" i="15"/>
  <c r="L40" i="15" s="1"/>
  <c r="AD40" i="15"/>
  <c r="AC40" i="15"/>
  <c r="AC4783" i="15"/>
  <c r="M4783" i="15"/>
  <c r="AD4783" i="15"/>
  <c r="K3665" i="15"/>
  <c r="L3665" i="15" s="1"/>
  <c r="AC808" i="15"/>
  <c r="M4147" i="15"/>
  <c r="K970" i="15"/>
  <c r="L970" i="15" s="1"/>
  <c r="AC1056" i="15"/>
  <c r="AC268" i="15"/>
  <c r="AC136" i="15"/>
  <c r="K1898" i="15"/>
  <c r="L1898" i="15" s="1"/>
  <c r="AD2347" i="15"/>
  <c r="K639" i="15"/>
  <c r="L639" i="15" s="1"/>
  <c r="AC108" i="15"/>
  <c r="AD235" i="15"/>
  <c r="AD4759" i="15"/>
  <c r="K1720" i="15"/>
  <c r="L1720" i="15" s="1"/>
  <c r="AC815" i="15"/>
  <c r="K4245" i="15"/>
  <c r="L4245" i="15" s="1"/>
  <c r="M196" i="15"/>
  <c r="AD1508" i="15"/>
  <c r="AC3929" i="15"/>
  <c r="AD4418" i="15"/>
  <c r="M4200" i="15"/>
  <c r="AD1460" i="15"/>
  <c r="AC127" i="15"/>
  <c r="K44" i="15"/>
  <c r="L44" i="15" s="1"/>
  <c r="AC2828" i="15"/>
  <c r="M1034" i="15"/>
  <c r="K2696" i="15"/>
  <c r="L2696" i="15" s="1"/>
  <c r="AD4518" i="15"/>
  <c r="AC3124" i="15"/>
  <c r="K3040" i="15"/>
  <c r="L3040" i="15" s="1"/>
  <c r="AC544" i="15"/>
  <c r="AD3644" i="15"/>
  <c r="K4348" i="15"/>
  <c r="L4348" i="15" s="1"/>
  <c r="M3088" i="15"/>
  <c r="M3926" i="15"/>
  <c r="AD1484" i="15"/>
  <c r="AD3240" i="15"/>
  <c r="K4775" i="15"/>
  <c r="L4775" i="15" s="1"/>
  <c r="K4035" i="15"/>
  <c r="L4035" i="15" s="1"/>
  <c r="M4035" i="15"/>
  <c r="M1329" i="15"/>
  <c r="M4863" i="15"/>
  <c r="AC3285" i="15"/>
  <c r="K3285" i="15"/>
  <c r="L3285" i="15" s="1"/>
  <c r="M3285" i="15"/>
  <c r="AD3285" i="15"/>
  <c r="M136" i="15"/>
  <c r="K3317" i="15"/>
  <c r="L3317" i="15" s="1"/>
  <c r="K462" i="15"/>
  <c r="L462" i="15" s="1"/>
  <c r="K1165" i="15"/>
  <c r="L1165" i="15" s="1"/>
  <c r="M3929" i="15"/>
  <c r="AC4200" i="15"/>
  <c r="K266" i="15"/>
  <c r="L266" i="15" s="1"/>
  <c r="AD2798" i="15"/>
  <c r="AC2624" i="15"/>
  <c r="M44" i="15"/>
  <c r="K1190" i="15"/>
  <c r="L1190" i="15" s="1"/>
  <c r="M1367" i="15"/>
  <c r="AC3147" i="15"/>
  <c r="AD4028" i="15"/>
  <c r="K3643" i="15"/>
  <c r="L3643" i="15" s="1"/>
  <c r="M533" i="15"/>
  <c r="K1509" i="15"/>
  <c r="L1509" i="15" s="1"/>
  <c r="M4185" i="15"/>
  <c r="AC3421" i="15"/>
  <c r="M3428" i="15"/>
  <c r="K1007" i="15"/>
  <c r="L1007" i="15" s="1"/>
  <c r="AD2489" i="15"/>
  <c r="AC2708" i="15"/>
  <c r="AC3644" i="15"/>
  <c r="AC3926" i="15"/>
  <c r="AC1833" i="15"/>
  <c r="K4737" i="15"/>
  <c r="L4737" i="15" s="1"/>
  <c r="M4737" i="15"/>
  <c r="AC4238" i="15"/>
  <c r="M4238" i="15"/>
  <c r="AD4238" i="15"/>
  <c r="M2365" i="15"/>
  <c r="AD2365" i="15"/>
  <c r="AC2365" i="15"/>
  <c r="AD1808" i="15"/>
  <c r="K118" i="15"/>
  <c r="L118" i="15" s="1"/>
  <c r="AD808" i="15"/>
  <c r="AD4147" i="15"/>
  <c r="AD1056" i="15"/>
  <c r="K268" i="15"/>
  <c r="L268" i="15" s="1"/>
  <c r="AC1760" i="15"/>
  <c r="AC3301" i="15"/>
  <c r="AC2347" i="15"/>
  <c r="AD3317" i="15"/>
  <c r="M108" i="15"/>
  <c r="K235" i="15"/>
  <c r="L235" i="15" s="1"/>
  <c r="M4759" i="15"/>
  <c r="M462" i="15"/>
  <c r="M274" i="15"/>
  <c r="K815" i="15"/>
  <c r="L815" i="15" s="1"/>
  <c r="M4624" i="15"/>
  <c r="AD196" i="15"/>
  <c r="AC1165" i="15"/>
  <c r="M485" i="15"/>
  <c r="AC1508" i="15"/>
  <c r="M3765" i="15"/>
  <c r="AC4418" i="15"/>
  <c r="M2764" i="15"/>
  <c r="AC1460" i="15"/>
  <c r="K127" i="15"/>
  <c r="L127" i="15" s="1"/>
  <c r="AC1330" i="15"/>
  <c r="K1810" i="15"/>
  <c r="L1810" i="15" s="1"/>
  <c r="AD13" i="15"/>
  <c r="M488" i="15"/>
  <c r="K4101" i="15"/>
  <c r="L4101" i="15" s="1"/>
  <c r="AC4606" i="15"/>
  <c r="AC4631" i="15"/>
  <c r="AC650" i="15"/>
  <c r="M4508" i="15"/>
  <c r="M1275" i="15"/>
  <c r="AC1657" i="15"/>
  <c r="AC926" i="15"/>
  <c r="M1100" i="15"/>
  <c r="M2798" i="15"/>
  <c r="M929" i="15"/>
  <c r="AD2429" i="15"/>
  <c r="AD3534" i="15"/>
  <c r="AD1190" i="15"/>
  <c r="K2564" i="15"/>
  <c r="L2564" i="15" s="1"/>
  <c r="K3936" i="15"/>
  <c r="L3936" i="15" s="1"/>
  <c r="K1072" i="15"/>
  <c r="L1072" i="15" s="1"/>
  <c r="AC821" i="15"/>
  <c r="AC533" i="15"/>
  <c r="M1509" i="15"/>
  <c r="AD3421" i="15"/>
  <c r="AC3428" i="15"/>
  <c r="M1007" i="15"/>
  <c r="K1039" i="15"/>
  <c r="L1039" i="15" s="1"/>
  <c r="K4949" i="15"/>
  <c r="L4949" i="15" s="1"/>
  <c r="K2828" i="15"/>
  <c r="L2828" i="15" s="1"/>
  <c r="AC2765" i="15"/>
  <c r="AC2408" i="15"/>
  <c r="AC1034" i="15"/>
  <c r="M2835" i="15"/>
  <c r="M4518" i="15"/>
  <c r="K3124" i="15"/>
  <c r="L3124" i="15" s="1"/>
  <c r="AC3296" i="15"/>
  <c r="M544" i="15"/>
  <c r="AD3648" i="15"/>
  <c r="AD3088" i="15"/>
  <c r="M4350" i="15"/>
  <c r="K1484" i="15"/>
  <c r="L1484" i="15" s="1"/>
  <c r="M3240" i="15"/>
  <c r="AC4035" i="15"/>
  <c r="AD4737" i="15"/>
  <c r="K2365" i="15"/>
  <c r="L2365" i="15" s="1"/>
  <c r="AC2798" i="15"/>
  <c r="K2624" i="15"/>
  <c r="L2624" i="15" s="1"/>
  <c r="M358" i="15"/>
  <c r="K3147" i="15"/>
  <c r="L3147" i="15" s="1"/>
  <c r="K4028" i="15"/>
  <c r="L4028" i="15" s="1"/>
  <c r="K4185" i="15"/>
  <c r="L4185" i="15" s="1"/>
  <c r="M1072" i="15"/>
  <c r="AD3124" i="15"/>
  <c r="K3644" i="15"/>
  <c r="L3644" i="15" s="1"/>
  <c r="K3926" i="15"/>
  <c r="L3926" i="15" s="1"/>
  <c r="M1596" i="15"/>
  <c r="AC1596" i="15"/>
  <c r="AD1596" i="15"/>
  <c r="AD2847" i="15"/>
  <c r="K2847" i="15"/>
  <c r="L2847" i="15" s="1"/>
  <c r="K2070" i="15"/>
  <c r="L2070" i="15" s="1"/>
  <c r="AC2070" i="15"/>
  <c r="M2070" i="15"/>
  <c r="AC4737" i="15"/>
  <c r="AC573" i="15"/>
  <c r="AD573" i="15"/>
  <c r="M573" i="15"/>
  <c r="AC364" i="15"/>
  <c r="K364" i="15"/>
  <c r="L364" i="15" s="1"/>
  <c r="M364" i="15"/>
  <c r="AD364" i="15"/>
  <c r="AC3383" i="15"/>
  <c r="AD561" i="15"/>
  <c r="M1081" i="15"/>
  <c r="K808" i="15"/>
  <c r="L808" i="15" s="1"/>
  <c r="K4147" i="15"/>
  <c r="L4147" i="15" s="1"/>
  <c r="AC970" i="15"/>
  <c r="K1056" i="15"/>
  <c r="L1056" i="15" s="1"/>
  <c r="M1898" i="15"/>
  <c r="K2347" i="15"/>
  <c r="L2347" i="15" s="1"/>
  <c r="AD639" i="15"/>
  <c r="AD1502" i="15"/>
  <c r="AC1720" i="15"/>
  <c r="AD274" i="15"/>
  <c r="M4245" i="15"/>
  <c r="K196" i="15"/>
  <c r="L196" i="15" s="1"/>
  <c r="AC1369" i="15"/>
  <c r="AC485" i="15"/>
  <c r="AD3060" i="15"/>
  <c r="AC3765" i="15"/>
  <c r="K1460" i="15"/>
  <c r="L1460" i="15" s="1"/>
  <c r="AD1330" i="15"/>
  <c r="AC13" i="15"/>
  <c r="K488" i="15"/>
  <c r="L488" i="15" s="1"/>
  <c r="AD4606" i="15"/>
  <c r="K4631" i="15"/>
  <c r="L4631" i="15" s="1"/>
  <c r="M650" i="15"/>
  <c r="K4508" i="15"/>
  <c r="L4508" i="15" s="1"/>
  <c r="M926" i="15"/>
  <c r="AD929" i="15"/>
  <c r="AC2429" i="15"/>
  <c r="M2624" i="15"/>
  <c r="M3147" i="15"/>
  <c r="AC4028" i="15"/>
  <c r="AD821" i="15"/>
  <c r="K533" i="15"/>
  <c r="L533" i="15" s="1"/>
  <c r="AD4185" i="15"/>
  <c r="AC1072" i="15"/>
  <c r="K1034" i="15"/>
  <c r="L1034" i="15" s="1"/>
  <c r="M2696" i="15"/>
  <c r="AC2835" i="15"/>
  <c r="K4518" i="15"/>
  <c r="L4518" i="15" s="1"/>
  <c r="M3040" i="15"/>
  <c r="M3296" i="15"/>
  <c r="K544" i="15"/>
  <c r="L544" i="15" s="1"/>
  <c r="AD4348" i="15"/>
  <c r="AC3648" i="15"/>
  <c r="AC4350" i="15"/>
  <c r="AC2592" i="15"/>
  <c r="K3183" i="15"/>
  <c r="L3183" i="15" s="1"/>
  <c r="M3183" i="15"/>
  <c r="AD3183" i="15"/>
  <c r="M2847" i="15"/>
  <c r="AD2070" i="15"/>
  <c r="AD3216" i="15"/>
  <c r="AC3216" i="15"/>
  <c r="K1024" i="15"/>
  <c r="L1024" i="15" s="1"/>
  <c r="AC1024" i="15"/>
  <c r="M1024" i="15"/>
  <c r="K573" i="15"/>
  <c r="L573" i="15" s="1"/>
  <c r="K4624" i="15"/>
  <c r="L4624" i="15" s="1"/>
  <c r="AD485" i="15"/>
  <c r="AD3765" i="15"/>
  <c r="K2764" i="15"/>
  <c r="L2764" i="15" s="1"/>
  <c r="M1330" i="15"/>
  <c r="K1270" i="15"/>
  <c r="L1270" i="15" s="1"/>
  <c r="M4606" i="15"/>
  <c r="K1275" i="15"/>
  <c r="L1275" i="15" s="1"/>
  <c r="M2429" i="15"/>
  <c r="AC44" i="15"/>
  <c r="M3534" i="15"/>
  <c r="M1190" i="15"/>
  <c r="AC358" i="15"/>
  <c r="AD2564" i="15"/>
  <c r="M4420" i="15"/>
  <c r="AD3936" i="15"/>
  <c r="AD2858" i="15"/>
  <c r="AD1509" i="15"/>
  <c r="AD3643" i="15"/>
  <c r="M2592" i="15"/>
  <c r="AC4441" i="15"/>
  <c r="M621" i="15"/>
  <c r="K4833" i="15"/>
  <c r="L4833" i="15" s="1"/>
  <c r="AC4775" i="15"/>
  <c r="K3216" i="15"/>
  <c r="L3216" i="15" s="1"/>
  <c r="K3431" i="15"/>
  <c r="L3431" i="15" s="1"/>
  <c r="AC3431" i="15"/>
  <c r="AD3431" i="15"/>
  <c r="M3431" i="15"/>
  <c r="K274" i="15"/>
  <c r="L274" i="15" s="1"/>
  <c r="AC4624" i="15"/>
  <c r="AD2764" i="15"/>
  <c r="K13" i="15"/>
  <c r="L13" i="15" s="1"/>
  <c r="K650" i="15"/>
  <c r="L650" i="15" s="1"/>
  <c r="AC1275" i="15"/>
  <c r="K926" i="15"/>
  <c r="L926" i="15" s="1"/>
  <c r="K929" i="15"/>
  <c r="L929" i="15" s="1"/>
  <c r="K821" i="15"/>
  <c r="L821" i="15" s="1"/>
  <c r="K2835" i="15"/>
  <c r="L2835" i="15" s="1"/>
  <c r="K3296" i="15"/>
  <c r="L3296" i="15" s="1"/>
  <c r="K3648" i="15"/>
  <c r="L3648" i="15" s="1"/>
  <c r="K4350" i="15"/>
  <c r="L4350" i="15" s="1"/>
  <c r="AD2592" i="15"/>
  <c r="M1484" i="15"/>
  <c r="AC621" i="15"/>
  <c r="AC3183" i="15"/>
  <c r="AC2847" i="15"/>
  <c r="K4863" i="15"/>
  <c r="L4863" i="15" s="1"/>
  <c r="AD4863" i="15"/>
  <c r="M3216" i="15"/>
  <c r="AD1329" i="15"/>
  <c r="AC1329" i="15"/>
  <c r="AC4794" i="15"/>
  <c r="K4794" i="15"/>
  <c r="L4794" i="15" s="1"/>
  <c r="AD4794" i="15"/>
  <c r="M4794" i="15"/>
  <c r="AD2127" i="15"/>
  <c r="K2127" i="15"/>
  <c r="L2127" i="15" s="1"/>
  <c r="M2127" i="15"/>
  <c r="AC2127" i="15"/>
  <c r="K810" i="15"/>
  <c r="L810" i="15" s="1"/>
  <c r="M810" i="15"/>
  <c r="AC810" i="15"/>
  <c r="AD810" i="15"/>
  <c r="K4855" i="15"/>
  <c r="L4855" i="15" s="1"/>
  <c r="K2326" i="15"/>
  <c r="L2326" i="15" s="1"/>
  <c r="M3161" i="15"/>
  <c r="K1358" i="15"/>
  <c r="L1358" i="15" s="1"/>
  <c r="M3746" i="15"/>
  <c r="K3033" i="15"/>
  <c r="L3033" i="15" s="1"/>
  <c r="AD302" i="15"/>
  <c r="K1769" i="15"/>
  <c r="L1769" i="15" s="1"/>
  <c r="AC1123" i="15"/>
  <c r="M1414" i="15"/>
  <c r="K2953" i="15"/>
  <c r="L2953" i="15" s="1"/>
  <c r="K3348" i="15"/>
  <c r="L3348" i="15" s="1"/>
  <c r="K434" i="15"/>
  <c r="L434" i="15" s="1"/>
  <c r="K3477" i="15"/>
  <c r="L3477" i="15" s="1"/>
  <c r="AD4764" i="15"/>
  <c r="K2331" i="15"/>
  <c r="L2331" i="15" s="1"/>
  <c r="AD2889" i="15"/>
  <c r="AC2486" i="15"/>
  <c r="AD3579" i="15"/>
  <c r="AD4258" i="15"/>
  <c r="M4962" i="15"/>
  <c r="AD3485" i="15"/>
  <c r="AD1818" i="15"/>
  <c r="K2926" i="15"/>
  <c r="L2926" i="15" s="1"/>
  <c r="K3195" i="15"/>
  <c r="L3195" i="15" s="1"/>
  <c r="M772" i="15"/>
  <c r="AC1341" i="15"/>
  <c r="M3566" i="15"/>
  <c r="AD4925" i="15"/>
  <c r="K872" i="15"/>
  <c r="L872" i="15" s="1"/>
  <c r="AD1272" i="15"/>
  <c r="AD4078" i="15"/>
  <c r="AC3797" i="15"/>
  <c r="K190" i="15"/>
  <c r="L190" i="15" s="1"/>
  <c r="K2110" i="15"/>
  <c r="L2110" i="15" s="1"/>
  <c r="AD2583" i="15"/>
  <c r="AD2048" i="15"/>
  <c r="AC2048" i="15"/>
  <c r="AD980" i="15"/>
  <c r="M4463" i="15"/>
  <c r="M4975" i="15"/>
  <c r="M4873" i="15"/>
  <c r="AD2483" i="15"/>
  <c r="AD3114" i="15"/>
  <c r="AC3114" i="15"/>
  <c r="AC3279" i="15"/>
  <c r="K1598" i="15"/>
  <c r="L1598" i="15" s="1"/>
  <c r="M3276" i="15"/>
  <c r="K3259" i="15"/>
  <c r="L3259" i="15" s="1"/>
  <c r="AD4016" i="15"/>
  <c r="K2027" i="15"/>
  <c r="L2027" i="15" s="1"/>
  <c r="M4547" i="15"/>
  <c r="AD1358" i="15"/>
  <c r="AC934" i="15"/>
  <c r="AC781" i="15"/>
  <c r="AD1414" i="15"/>
  <c r="AC2953" i="15"/>
  <c r="M1211" i="15"/>
  <c r="AC4477" i="15"/>
  <c r="AC4764" i="15"/>
  <c r="AD2331" i="15"/>
  <c r="M1074" i="15"/>
  <c r="M4258" i="15"/>
  <c r="K1230" i="15"/>
  <c r="L1230" i="15" s="1"/>
  <c r="M3485" i="15"/>
  <c r="K3111" i="15"/>
  <c r="L3111" i="15" s="1"/>
  <c r="K3275" i="15"/>
  <c r="L3275" i="15" s="1"/>
  <c r="M3302" i="15"/>
  <c r="AC772" i="15"/>
  <c r="AD1991" i="15"/>
  <c r="AD3566" i="15"/>
  <c r="K2695" i="15"/>
  <c r="L2695" i="15" s="1"/>
  <c r="M872" i="15"/>
  <c r="K4078" i="15"/>
  <c r="L4078" i="15" s="1"/>
  <c r="M3275" i="15"/>
  <c r="AD3351" i="15"/>
  <c r="K1466" i="15"/>
  <c r="L1466" i="15" s="1"/>
  <c r="K107" i="15"/>
  <c r="L107" i="15" s="1"/>
  <c r="M3748" i="15"/>
  <c r="K2583" i="15"/>
  <c r="L2583" i="15" s="1"/>
  <c r="M1144" i="15"/>
  <c r="AC1144" i="15"/>
  <c r="M760" i="15"/>
  <c r="M2048" i="15"/>
  <c r="M980" i="15"/>
  <c r="AC4463" i="15"/>
  <c r="M325" i="15"/>
  <c r="AC325" i="15"/>
  <c r="K3688" i="15"/>
  <c r="L3688" i="15" s="1"/>
  <c r="AC3688" i="15"/>
  <c r="K3100" i="15"/>
  <c r="L3100" i="15" s="1"/>
  <c r="K4873" i="15"/>
  <c r="L4873" i="15" s="1"/>
  <c r="AD1496" i="15"/>
  <c r="K1496" i="15"/>
  <c r="L1496" i="15" s="1"/>
  <c r="AD3120" i="15"/>
  <c r="M3120" i="15"/>
  <c r="AC2731" i="15"/>
  <c r="AC4529" i="15"/>
  <c r="AD4529" i="15"/>
  <c r="AD772" i="15"/>
  <c r="M2695" i="15"/>
  <c r="AC3275" i="15"/>
  <c r="M984" i="15"/>
  <c r="AD984" i="15"/>
  <c r="AC4669" i="15"/>
  <c r="M4669" i="15"/>
  <c r="AD3998" i="15"/>
  <c r="M3998" i="15"/>
  <c r="M3849" i="15"/>
  <c r="AC3849" i="15"/>
  <c r="AC4460" i="15"/>
  <c r="K980" i="15"/>
  <c r="L980" i="15" s="1"/>
  <c r="AD4318" i="15"/>
  <c r="M4318" i="15"/>
  <c r="K4757" i="15"/>
  <c r="L4757" i="15" s="1"/>
  <c r="AD4757" i="15"/>
  <c r="K3840" i="15"/>
  <c r="L3840" i="15" s="1"/>
  <c r="AD3840" i="15"/>
  <c r="AC3840" i="15"/>
  <c r="AC1496" i="15"/>
  <c r="M3238" i="15"/>
  <c r="AC3238" i="15"/>
  <c r="AD3238" i="15"/>
  <c r="K2664" i="15"/>
  <c r="L2664" i="15" s="1"/>
  <c r="AD2664" i="15"/>
  <c r="AC2664" i="15"/>
  <c r="M4529" i="15"/>
  <c r="AD4855" i="15"/>
  <c r="M2326" i="15"/>
  <c r="AD3746" i="15"/>
  <c r="M3033" i="15"/>
  <c r="M302" i="15"/>
  <c r="M781" i="15"/>
  <c r="AC1769" i="15"/>
  <c r="K1414" i="15"/>
  <c r="L1414" i="15" s="1"/>
  <c r="AD3348" i="15"/>
  <c r="AC1211" i="15"/>
  <c r="AC434" i="15"/>
  <c r="M3477" i="15"/>
  <c r="AC1066" i="15"/>
  <c r="K4764" i="15"/>
  <c r="L4764" i="15" s="1"/>
  <c r="AD1074" i="15"/>
  <c r="K3579" i="15"/>
  <c r="L3579" i="15" s="1"/>
  <c r="K4258" i="15"/>
  <c r="L4258" i="15" s="1"/>
  <c r="K3485" i="15"/>
  <c r="L3485" i="15" s="1"/>
  <c r="K1913" i="15"/>
  <c r="L1913" i="15" s="1"/>
  <c r="AC2926" i="15"/>
  <c r="AD3302" i="15"/>
  <c r="AC3195" i="15"/>
  <c r="K3566" i="15"/>
  <c r="L3566" i="15" s="1"/>
  <c r="AC2695" i="15"/>
  <c r="K1272" i="15"/>
  <c r="L1272" i="15" s="1"/>
  <c r="AC4765" i="15"/>
  <c r="AC3351" i="15"/>
  <c r="M1466" i="15"/>
  <c r="K3492" i="15"/>
  <c r="L3492" i="15" s="1"/>
  <c r="AD107" i="15"/>
  <c r="AD4887" i="15"/>
  <c r="K4887" i="15"/>
  <c r="L4887" i="15" s="1"/>
  <c r="K4116" i="15"/>
  <c r="L4116" i="15" s="1"/>
  <c r="AD4116" i="15"/>
  <c r="AC4116" i="15"/>
  <c r="AD4669" i="15"/>
  <c r="AD1618" i="15"/>
  <c r="K3998" i="15"/>
  <c r="L3998" i="15" s="1"/>
  <c r="AD2580" i="15"/>
  <c r="AD3849" i="15"/>
  <c r="M4460" i="15"/>
  <c r="K1144" i="15"/>
  <c r="L1144" i="15" s="1"/>
  <c r="K760" i="15"/>
  <c r="L760" i="15" s="1"/>
  <c r="AD3702" i="15"/>
  <c r="AD3844" i="15"/>
  <c r="M3844" i="15"/>
  <c r="K325" i="15"/>
  <c r="L325" i="15" s="1"/>
  <c r="M3688" i="15"/>
  <c r="AD3100" i="15"/>
  <c r="K3821" i="15"/>
  <c r="L3821" i="15" s="1"/>
  <c r="M3821" i="15"/>
  <c r="AD3821" i="15"/>
  <c r="AD4910" i="15"/>
  <c r="K3120" i="15"/>
  <c r="L3120" i="15" s="1"/>
  <c r="K2731" i="15"/>
  <c r="L2731" i="15" s="1"/>
  <c r="K4529" i="15"/>
  <c r="L4529" i="15" s="1"/>
  <c r="AC1358" i="15"/>
  <c r="AD781" i="15"/>
  <c r="AD2953" i="15"/>
  <c r="AD1211" i="15"/>
  <c r="K4477" i="15"/>
  <c r="L4477" i="15" s="1"/>
  <c r="AD1066" i="15"/>
  <c r="AC2331" i="15"/>
  <c r="AC1230" i="15"/>
  <c r="AC3111" i="15"/>
  <c r="AC3302" i="15"/>
  <c r="K1991" i="15"/>
  <c r="L1991" i="15" s="1"/>
  <c r="AD872" i="15"/>
  <c r="AD190" i="15"/>
  <c r="AD2110" i="15"/>
  <c r="K4789" i="15"/>
  <c r="L4789" i="15" s="1"/>
  <c r="AD4789" i="15"/>
  <c r="AC4789" i="15"/>
  <c r="K984" i="15"/>
  <c r="L984" i="15" s="1"/>
  <c r="K4669" i="15"/>
  <c r="L4669" i="15" s="1"/>
  <c r="AC1618" i="15"/>
  <c r="AC3998" i="15"/>
  <c r="M2580" i="15"/>
  <c r="K3849" i="15"/>
  <c r="L3849" i="15" s="1"/>
  <c r="K4460" i="15"/>
  <c r="L4460" i="15" s="1"/>
  <c r="AC1779" i="15"/>
  <c r="AD1779" i="15"/>
  <c r="K4318" i="15"/>
  <c r="L4318" i="15" s="1"/>
  <c r="AC4757" i="15"/>
  <c r="AD325" i="15"/>
  <c r="K1800" i="15"/>
  <c r="L1800" i="15" s="1"/>
  <c r="M1800" i="15"/>
  <c r="AD1800" i="15"/>
  <c r="M4910" i="15"/>
  <c r="AC2508" i="15"/>
  <c r="AD2508" i="15"/>
  <c r="M1882" i="15"/>
  <c r="AD1882" i="15"/>
  <c r="K1882" i="15"/>
  <c r="L1882" i="15" s="1"/>
  <c r="M3564" i="15"/>
  <c r="AD3564" i="15"/>
  <c r="K3564" i="15"/>
  <c r="L3564" i="15" s="1"/>
  <c r="M4855" i="15"/>
  <c r="AC2326" i="15"/>
  <c r="AD3033" i="15"/>
  <c r="M4477" i="15"/>
  <c r="K1074" i="15"/>
  <c r="L1074" i="15" s="1"/>
  <c r="AC85" i="15"/>
  <c r="AC1913" i="15"/>
  <c r="AC1991" i="15"/>
  <c r="M3351" i="15"/>
  <c r="K4310" i="15"/>
  <c r="L4310" i="15" s="1"/>
  <c r="AC4310" i="15"/>
  <c r="AC1409" i="15"/>
  <c r="M1409" i="15"/>
  <c r="M1092" i="15"/>
  <c r="AC984" i="15"/>
  <c r="K1618" i="15"/>
  <c r="L1618" i="15" s="1"/>
  <c r="K2580" i="15"/>
  <c r="L2580" i="15" s="1"/>
  <c r="AD3667" i="15"/>
  <c r="AC3667" i="15"/>
  <c r="K67" i="15"/>
  <c r="L67" i="15" s="1"/>
  <c r="M67" i="15"/>
  <c r="M1779" i="15"/>
  <c r="AC4318" i="15"/>
  <c r="AC388" i="15"/>
  <c r="K388" i="15"/>
  <c r="L388" i="15" s="1"/>
  <c r="AC2276" i="15"/>
  <c r="AD2276" i="15"/>
  <c r="K4910" i="15"/>
  <c r="L4910" i="15" s="1"/>
  <c r="M2508" i="15"/>
  <c r="AD1422" i="15"/>
  <c r="AC1422" i="15"/>
  <c r="AC3564" i="15"/>
  <c r="AC190" i="15"/>
  <c r="M2110" i="15"/>
  <c r="M4310" i="15"/>
  <c r="AD1409" i="15"/>
  <c r="AC1092" i="15"/>
  <c r="M4789" i="15"/>
  <c r="AC2583" i="15"/>
  <c r="M3452" i="15"/>
  <c r="AD3452" i="15"/>
  <c r="M3659" i="15"/>
  <c r="AC3659" i="15"/>
  <c r="AD4797" i="15"/>
  <c r="AC4797" i="15"/>
  <c r="M3667" i="15"/>
  <c r="K3702" i="15"/>
  <c r="L3702" i="15" s="1"/>
  <c r="K3844" i="15"/>
  <c r="L3844" i="15" s="1"/>
  <c r="K4463" i="15"/>
  <c r="L4463" i="15" s="1"/>
  <c r="M3050" i="15"/>
  <c r="AC3050" i="15"/>
  <c r="AD388" i="15"/>
  <c r="M2276" i="15"/>
  <c r="AC1385" i="15"/>
  <c r="AC1800" i="15"/>
  <c r="AD4873" i="15"/>
  <c r="M2386" i="15"/>
  <c r="AC2386" i="15"/>
  <c r="K2483" i="15"/>
  <c r="L2483" i="15" s="1"/>
  <c r="AD1058" i="15"/>
  <c r="M1422" i="15"/>
  <c r="AC1882" i="15"/>
  <c r="M2113" i="15"/>
  <c r="AD2113" i="15"/>
  <c r="K3077" i="15"/>
  <c r="L3077" i="15" s="1"/>
  <c r="M3077" i="15"/>
  <c r="AC3077" i="15"/>
  <c r="AC4975" i="15"/>
  <c r="AD4975" i="15"/>
  <c r="AD3279" i="15"/>
  <c r="K3279" i="15"/>
  <c r="L3279" i="15" s="1"/>
  <c r="M1598" i="15"/>
  <c r="AC1598" i="15"/>
  <c r="AC3276" i="15"/>
  <c r="AD3276" i="15"/>
  <c r="M332" i="15"/>
  <c r="AD332" i="15"/>
  <c r="K332" i="15"/>
  <c r="L332" i="15" s="1"/>
  <c r="AD2221" i="15"/>
  <c r="K4391" i="15"/>
  <c r="L4391" i="15" s="1"/>
  <c r="AD3972" i="15"/>
  <c r="M3647" i="15"/>
  <c r="AD552" i="15"/>
  <c r="AC1590" i="15"/>
  <c r="AD4487" i="15"/>
  <c r="AC4795" i="15"/>
  <c r="K3888" i="15"/>
  <c r="L3888" i="15" s="1"/>
  <c r="M3740" i="15"/>
  <c r="K4160" i="15"/>
  <c r="L4160" i="15" s="1"/>
  <c r="AC3460" i="15"/>
  <c r="K61" i="15"/>
  <c r="L61" i="15" s="1"/>
  <c r="M997" i="15"/>
  <c r="AD1313" i="15"/>
  <c r="M3996" i="15"/>
  <c r="AC1032" i="15"/>
  <c r="AC4487" i="15"/>
  <c r="K3072" i="15"/>
  <c r="L3072" i="15" s="1"/>
  <c r="M4160" i="15"/>
  <c r="AD3460" i="15"/>
  <c r="AC770" i="15"/>
  <c r="AD770" i="15"/>
  <c r="AD2975" i="15"/>
  <c r="M2975" i="15"/>
  <c r="AD4157" i="15"/>
  <c r="K4157" i="15"/>
  <c r="L4157" i="15" s="1"/>
  <c r="M4157" i="15"/>
  <c r="AC4157" i="15"/>
  <c r="K2221" i="15"/>
  <c r="L2221" i="15" s="1"/>
  <c r="K3972" i="15"/>
  <c r="L3972" i="15" s="1"/>
  <c r="K552" i="15"/>
  <c r="L552" i="15" s="1"/>
  <c r="M3072" i="15"/>
  <c r="AD1182" i="15"/>
  <c r="K3740" i="15"/>
  <c r="L3740" i="15" s="1"/>
  <c r="M770" i="15"/>
  <c r="AC2975" i="15"/>
  <c r="M3269" i="15"/>
  <c r="K3269" i="15"/>
  <c r="L3269" i="15" s="1"/>
  <c r="AC3269" i="15"/>
  <c r="AD4391" i="15"/>
  <c r="AD3647" i="15"/>
  <c r="M552" i="15"/>
  <c r="AC1951" i="15"/>
  <c r="K4487" i="15"/>
  <c r="L4487" i="15" s="1"/>
  <c r="AD343" i="15"/>
  <c r="M1182" i="15"/>
  <c r="M3339" i="15"/>
  <c r="AC1335" i="15"/>
  <c r="AD1335" i="15"/>
  <c r="K2975" i="15"/>
  <c r="L2975" i="15" s="1"/>
  <c r="M3024" i="15"/>
  <c r="K3024" i="15"/>
  <c r="L3024" i="15" s="1"/>
  <c r="AC3024" i="15"/>
  <c r="AD3269" i="15"/>
  <c r="AD2302" i="15"/>
  <c r="AC2302" i="15"/>
  <c r="K2463" i="15"/>
  <c r="L2463" i="15" s="1"/>
  <c r="M2463" i="15"/>
  <c r="AD2463" i="15"/>
  <c r="AD146" i="15"/>
  <c r="M146" i="15"/>
  <c r="AC146" i="15"/>
  <c r="M4391" i="15"/>
  <c r="AD1951" i="15"/>
  <c r="K343" i="15"/>
  <c r="L343" i="15" s="1"/>
  <c r="K1182" i="15"/>
  <c r="L1182" i="15" s="1"/>
  <c r="AD3339" i="15"/>
  <c r="K1335" i="15"/>
  <c r="L1335" i="15" s="1"/>
  <c r="M2302" i="15"/>
  <c r="AC2463" i="15"/>
  <c r="AD3024" i="15"/>
  <c r="K146" i="15"/>
  <c r="L146" i="15" s="1"/>
  <c r="K4795" i="15"/>
  <c r="L4795" i="15" s="1"/>
  <c r="M61" i="15"/>
  <c r="AC61" i="15"/>
  <c r="K2302" i="15"/>
  <c r="L2302" i="15" s="1"/>
  <c r="M2535" i="15"/>
  <c r="AD2535" i="15"/>
  <c r="AD151" i="15"/>
  <c r="K151" i="15"/>
  <c r="L151" i="15" s="1"/>
  <c r="AC151" i="15"/>
  <c r="M151" i="15"/>
  <c r="M2193" i="15"/>
  <c r="AC2193" i="15"/>
  <c r="AD2193" i="15"/>
  <c r="M4795" i="15"/>
  <c r="AC3339" i="15"/>
  <c r="AD4160" i="15"/>
  <c r="AC2535" i="15"/>
  <c r="M2772" i="15"/>
  <c r="AC2772" i="15"/>
  <c r="AD2772" i="15"/>
  <c r="K3622" i="15"/>
  <c r="L3622" i="15" s="1"/>
  <c r="AC3622" i="15"/>
  <c r="M3622" i="15"/>
  <c r="K2193" i="15"/>
  <c r="L2193" i="15" s="1"/>
  <c r="AD2968" i="15"/>
  <c r="AC2818" i="15"/>
  <c r="K4243" i="15"/>
  <c r="L4243" i="15" s="1"/>
  <c r="K4166" i="15"/>
  <c r="L4166" i="15" s="1"/>
  <c r="AC1946" i="15"/>
  <c r="AD2261" i="15"/>
  <c r="AD2713" i="15"/>
  <c r="AC2387" i="15"/>
  <c r="AD1838" i="15"/>
  <c r="AD3762" i="15"/>
  <c r="AC1376" i="15"/>
  <c r="AC507" i="15"/>
  <c r="M1746" i="15"/>
  <c r="M4211" i="15"/>
  <c r="M1927" i="15"/>
  <c r="M1458" i="15"/>
  <c r="AD2238" i="15"/>
  <c r="AC699" i="15"/>
  <c r="AD34" i="15"/>
  <c r="AC3266" i="15"/>
  <c r="AD2900" i="15"/>
  <c r="AC4280" i="15"/>
  <c r="M4213" i="15"/>
  <c r="AC2171" i="15"/>
  <c r="K1252" i="15"/>
  <c r="L1252" i="15" s="1"/>
  <c r="K2710" i="15"/>
  <c r="L2710" i="15" s="1"/>
  <c r="AD2451" i="15"/>
  <c r="M1856" i="15"/>
  <c r="K1246" i="15"/>
  <c r="L1246" i="15" s="1"/>
  <c r="M3907" i="15"/>
  <c r="K2244" i="15"/>
  <c r="L2244" i="15" s="1"/>
  <c r="M280" i="15"/>
  <c r="K1708" i="15"/>
  <c r="L1708" i="15" s="1"/>
  <c r="AD1130" i="15"/>
  <c r="AC464" i="15"/>
  <c r="M438" i="15"/>
  <c r="M22" i="15"/>
  <c r="AD293" i="15"/>
  <c r="M293" i="15"/>
  <c r="K293" i="15"/>
  <c r="L293" i="15" s="1"/>
  <c r="K4520" i="15"/>
  <c r="L4520" i="15" s="1"/>
  <c r="AD4520" i="15"/>
  <c r="AC4520" i="15"/>
  <c r="AD681" i="15"/>
  <c r="K681" i="15"/>
  <c r="L681" i="15" s="1"/>
  <c r="AC681" i="15"/>
  <c r="M681" i="15"/>
  <c r="AC2713" i="15"/>
  <c r="K3126" i="15"/>
  <c r="L3126" i="15" s="1"/>
  <c r="AC2238" i="15"/>
  <c r="AC3505" i="15"/>
  <c r="AC2478" i="15"/>
  <c r="AD1856" i="15"/>
  <c r="K724" i="15"/>
  <c r="L724" i="15" s="1"/>
  <c r="AC2244" i="15"/>
  <c r="M1372" i="15"/>
  <c r="AC1372" i="15"/>
  <c r="AC438" i="15"/>
  <c r="AD1036" i="15"/>
  <c r="AC1036" i="15"/>
  <c r="K1036" i="15"/>
  <c r="L1036" i="15" s="1"/>
  <c r="AC1997" i="15"/>
  <c r="M1997" i="15"/>
  <c r="AD1997" i="15"/>
  <c r="K1997" i="15"/>
  <c r="L1997" i="15" s="1"/>
  <c r="AD4539" i="15"/>
  <c r="M4539" i="15"/>
  <c r="K4539" i="15"/>
  <c r="L4539" i="15" s="1"/>
  <c r="K2167" i="15"/>
  <c r="L2167" i="15" s="1"/>
  <c r="AC2167" i="15"/>
  <c r="AD2167" i="15"/>
  <c r="M4957" i="15"/>
  <c r="K4957" i="15"/>
  <c r="L4957" i="15" s="1"/>
  <c r="AD4957" i="15"/>
  <c r="AD3038" i="15"/>
  <c r="M3038" i="15"/>
  <c r="AC3038" i="15"/>
  <c r="K3038" i="15"/>
  <c r="L3038" i="15" s="1"/>
  <c r="K2818" i="15"/>
  <c r="L2818" i="15" s="1"/>
  <c r="AD1946" i="15"/>
  <c r="AC2261" i="15"/>
  <c r="AD2561" i="15"/>
  <c r="AD3126" i="15"/>
  <c r="AC1761" i="15"/>
  <c r="M2387" i="15"/>
  <c r="AD3638" i="15"/>
  <c r="M3762" i="15"/>
  <c r="AD507" i="15"/>
  <c r="AD4211" i="15"/>
  <c r="AD3590" i="15"/>
  <c r="AC1778" i="15"/>
  <c r="K2900" i="15"/>
  <c r="L2900" i="15" s="1"/>
  <c r="K2171" i="15"/>
  <c r="L2171" i="15" s="1"/>
  <c r="M1911" i="15"/>
  <c r="AC4834" i="15"/>
  <c r="AC1856" i="15"/>
  <c r="AD724" i="15"/>
  <c r="AD3909" i="15"/>
  <c r="M4930" i="15"/>
  <c r="AD1372" i="15"/>
  <c r="AD797" i="15"/>
  <c r="K3550" i="15"/>
  <c r="L3550" i="15" s="1"/>
  <c r="M3550" i="15"/>
  <c r="M1036" i="15"/>
  <c r="M1839" i="15"/>
  <c r="K1839" i="15"/>
  <c r="L1839" i="15" s="1"/>
  <c r="AD1839" i="15"/>
  <c r="K3109" i="15"/>
  <c r="L3109" i="15" s="1"/>
  <c r="AD3109" i="15"/>
  <c r="M3109" i="15"/>
  <c r="AD828" i="15"/>
  <c r="AC828" i="15"/>
  <c r="K828" i="15"/>
  <c r="L828" i="15" s="1"/>
  <c r="M828" i="15"/>
  <c r="K2368" i="15"/>
  <c r="L2368" i="15" s="1"/>
  <c r="AC2368" i="15"/>
  <c r="M2368" i="15"/>
  <c r="AD2368" i="15"/>
  <c r="AC3126" i="15"/>
  <c r="AC667" i="15"/>
  <c r="M667" i="15"/>
  <c r="AD2477" i="15"/>
  <c r="AC2477" i="15"/>
  <c r="AC4913" i="15"/>
  <c r="K4913" i="15"/>
  <c r="L4913" i="15" s="1"/>
  <c r="AD4913" i="15"/>
  <c r="AC4865" i="15"/>
  <c r="AD4865" i="15"/>
  <c r="M4865" i="15"/>
  <c r="K4865" i="15"/>
  <c r="L4865" i="15" s="1"/>
  <c r="K4514" i="15"/>
  <c r="L4514" i="15" s="1"/>
  <c r="AC4514" i="15"/>
  <c r="AD4514" i="15"/>
  <c r="K1427" i="15"/>
  <c r="L1427" i="15" s="1"/>
  <c r="AC1427" i="15"/>
  <c r="M1427" i="15"/>
  <c r="AD2061" i="15"/>
  <c r="AC2061" i="15"/>
  <c r="M2061" i="15"/>
  <c r="K2061" i="15"/>
  <c r="L2061" i="15" s="1"/>
  <c r="AD4243" i="15"/>
  <c r="K1946" i="15"/>
  <c r="L1946" i="15" s="1"/>
  <c r="AC2561" i="15"/>
  <c r="AD1761" i="15"/>
  <c r="M3638" i="15"/>
  <c r="K3762" i="15"/>
  <c r="L3762" i="15" s="1"/>
  <c r="K4211" i="15"/>
  <c r="L4211" i="15" s="1"/>
  <c r="AC3590" i="15"/>
  <c r="M1778" i="15"/>
  <c r="AD1911" i="15"/>
  <c r="M4834" i="15"/>
  <c r="AD2710" i="15"/>
  <c r="M3909" i="15"/>
  <c r="AC4930" i="15"/>
  <c r="M797" i="15"/>
  <c r="AC776" i="15"/>
  <c r="M776" i="15"/>
  <c r="K2477" i="15"/>
  <c r="L2477" i="15" s="1"/>
  <c r="M4913" i="15"/>
  <c r="M1239" i="15"/>
  <c r="AC1239" i="15"/>
  <c r="AD1239" i="15"/>
  <c r="K1239" i="15"/>
  <c r="L1239" i="15" s="1"/>
  <c r="M4805" i="15"/>
  <c r="K4805" i="15"/>
  <c r="L4805" i="15" s="1"/>
  <c r="AC4805" i="15"/>
  <c r="AD4805" i="15"/>
  <c r="AD2400" i="15"/>
  <c r="AC2400" i="15"/>
  <c r="M2400" i="15"/>
  <c r="K2400" i="15"/>
  <c r="L2400" i="15" s="1"/>
  <c r="K1851" i="15"/>
  <c r="L1851" i="15" s="1"/>
  <c r="AC1851" i="15"/>
  <c r="M1851" i="15"/>
  <c r="AD1851" i="15"/>
  <c r="AC3638" i="15"/>
  <c r="AD2139" i="15"/>
  <c r="M3206" i="15"/>
  <c r="M3590" i="15"/>
  <c r="K2238" i="15"/>
  <c r="L2238" i="15" s="1"/>
  <c r="AD1778" i="15"/>
  <c r="M2900" i="15"/>
  <c r="AD4280" i="15"/>
  <c r="AD2171" i="15"/>
  <c r="AC1911" i="15"/>
  <c r="M2451" i="15"/>
  <c r="AD4834" i="15"/>
  <c r="AC724" i="15"/>
  <c r="K1806" i="15"/>
  <c r="L1806" i="15" s="1"/>
  <c r="M3738" i="15"/>
  <c r="M2244" i="15"/>
  <c r="AC3909" i="15"/>
  <c r="K4930" i="15"/>
  <c r="L4930" i="15" s="1"/>
  <c r="K438" i="15"/>
  <c r="L438" i="15" s="1"/>
  <c r="AD1708" i="15"/>
  <c r="AD2011" i="15"/>
  <c r="AC1608" i="15"/>
  <c r="K4340" i="15"/>
  <c r="L4340" i="15" s="1"/>
  <c r="AD4340" i="15"/>
  <c r="K667" i="15"/>
  <c r="L667" i="15" s="1"/>
  <c r="AD486" i="15"/>
  <c r="AC486" i="15"/>
  <c r="K486" i="15"/>
  <c r="L486" i="15" s="1"/>
  <c r="AD4339" i="15"/>
  <c r="AC4339" i="15"/>
  <c r="M4339" i="15"/>
  <c r="K4339" i="15"/>
  <c r="L4339" i="15" s="1"/>
  <c r="AC3353" i="15"/>
  <c r="K3353" i="15"/>
  <c r="L3353" i="15" s="1"/>
  <c r="AD3353" i="15"/>
  <c r="K2561" i="15"/>
  <c r="L2561" i="15" s="1"/>
  <c r="K1761" i="15"/>
  <c r="L1761" i="15" s="1"/>
  <c r="AC1806" i="15"/>
  <c r="K1608" i="15"/>
  <c r="L1608" i="15" s="1"/>
  <c r="K797" i="15"/>
  <c r="L797" i="15" s="1"/>
  <c r="AC3455" i="15"/>
  <c r="K3455" i="15"/>
  <c r="L3455" i="15" s="1"/>
  <c r="AD667" i="15"/>
  <c r="M616" i="15"/>
  <c r="AC616" i="15"/>
  <c r="K616" i="15"/>
  <c r="L616" i="15" s="1"/>
  <c r="M4204" i="15"/>
  <c r="K4204" i="15"/>
  <c r="L4204" i="15" s="1"/>
  <c r="AD4204" i="15"/>
  <c r="M1823" i="15"/>
  <c r="K1823" i="15"/>
  <c r="L1823" i="15" s="1"/>
  <c r="AD1823" i="15"/>
  <c r="AC1823" i="15"/>
  <c r="M2169" i="15"/>
  <c r="AD2169" i="15"/>
  <c r="K2169" i="15"/>
  <c r="L2169" i="15" s="1"/>
  <c r="AC2169" i="15"/>
  <c r="K848" i="15"/>
  <c r="L848" i="15" s="1"/>
  <c r="AC848" i="15"/>
  <c r="AD848" i="15"/>
  <c r="M848" i="15"/>
  <c r="M1708" i="15"/>
  <c r="M1806" i="15"/>
  <c r="K2011" i="15"/>
  <c r="L2011" i="15" s="1"/>
  <c r="K3859" i="15"/>
  <c r="L3859" i="15" s="1"/>
  <c r="AD3859" i="15"/>
  <c r="K3614" i="15"/>
  <c r="L3614" i="15" s="1"/>
  <c r="AD3614" i="15"/>
  <c r="AD776" i="15"/>
  <c r="M3455" i="15"/>
  <c r="K4228" i="15"/>
  <c r="L4228" i="15" s="1"/>
  <c r="AD4228" i="15"/>
  <c r="AC4228" i="15"/>
  <c r="AD616" i="15"/>
  <c r="K3044" i="15"/>
  <c r="L3044" i="15" s="1"/>
  <c r="AC3044" i="15"/>
  <c r="AD3044" i="15"/>
  <c r="AC2674" i="15"/>
  <c r="M2674" i="15"/>
  <c r="AD2674" i="15"/>
  <c r="K2674" i="15"/>
  <c r="L2674" i="15" s="1"/>
  <c r="K1554" i="15"/>
  <c r="L1554" i="15" s="1"/>
  <c r="AC1554" i="15"/>
  <c r="AD1554" i="15"/>
  <c r="M1554" i="15"/>
  <c r="M2085" i="15"/>
  <c r="K973" i="15"/>
  <c r="L973" i="15" s="1"/>
  <c r="AD2650" i="15"/>
  <c r="K2277" i="15"/>
  <c r="L2277" i="15" s="1"/>
  <c r="M2235" i="15"/>
  <c r="K3462" i="15"/>
  <c r="L3462" i="15" s="1"/>
  <c r="AD3948" i="15"/>
  <c r="K4057" i="15"/>
  <c r="L4057" i="15" s="1"/>
  <c r="AD3842" i="15"/>
  <c r="M2608" i="15"/>
  <c r="AC1308" i="15"/>
  <c r="M4387" i="15"/>
  <c r="AC3027" i="15"/>
  <c r="AC1006" i="15"/>
  <c r="AD3258" i="15"/>
  <c r="M3258" i="15"/>
  <c r="K3258" i="15"/>
  <c r="L3258" i="15" s="1"/>
  <c r="AD396" i="15"/>
  <c r="K396" i="15"/>
  <c r="L396" i="15" s="1"/>
  <c r="M3210" i="15"/>
  <c r="AD3757" i="15"/>
  <c r="AC3757" i="15"/>
  <c r="M995" i="15"/>
  <c r="K995" i="15"/>
  <c r="L995" i="15" s="1"/>
  <c r="AD995" i="15"/>
  <c r="AC995" i="15"/>
  <c r="M1037" i="15"/>
  <c r="K1037" i="15"/>
  <c r="L1037" i="15" s="1"/>
  <c r="AD3745" i="15"/>
  <c r="K4176" i="15"/>
  <c r="L4176" i="15" s="1"/>
  <c r="M4176" i="15"/>
  <c r="AC4176" i="15"/>
  <c r="AD4176" i="15"/>
  <c r="K3416" i="15"/>
  <c r="L3416" i="15" s="1"/>
  <c r="AD3416" i="15"/>
  <c r="AC3416" i="15"/>
  <c r="AD4216" i="15"/>
  <c r="AC4216" i="15"/>
  <c r="M4978" i="15"/>
  <c r="AD4978" i="15"/>
  <c r="K4978" i="15"/>
  <c r="L4978" i="15" s="1"/>
  <c r="K612" i="15"/>
  <c r="L612" i="15" s="1"/>
  <c r="K4660" i="15"/>
  <c r="L4660" i="15" s="1"/>
  <c r="M640" i="15"/>
  <c r="M1391" i="15"/>
  <c r="AC599" i="15"/>
  <c r="AD3462" i="15"/>
  <c r="AC4057" i="15"/>
  <c r="K1126" i="15"/>
  <c r="L1126" i="15" s="1"/>
  <c r="K4093" i="15"/>
  <c r="L4093" i="15" s="1"/>
  <c r="M3842" i="15"/>
  <c r="AC2028" i="15"/>
  <c r="M1308" i="15"/>
  <c r="AD4387" i="15"/>
  <c r="AC4717" i="15"/>
  <c r="AC782" i="15"/>
  <c r="M1842" i="15"/>
  <c r="M4203" i="15"/>
  <c r="AD983" i="15"/>
  <c r="AC3627" i="15"/>
  <c r="M4663" i="15"/>
  <c r="AC1754" i="15"/>
  <c r="AD4592" i="15"/>
  <c r="AD3027" i="15"/>
  <c r="M4577" i="15"/>
  <c r="AD2457" i="15"/>
  <c r="M1375" i="15"/>
  <c r="AC4240" i="15"/>
  <c r="M3194" i="15"/>
  <c r="M761" i="15"/>
  <c r="AD3969" i="15"/>
  <c r="K3969" i="15"/>
  <c r="L3969" i="15" s="1"/>
  <c r="M3969" i="15"/>
  <c r="M396" i="15"/>
  <c r="M3757" i="15"/>
  <c r="M905" i="15"/>
  <c r="K905" i="15"/>
  <c r="L905" i="15" s="1"/>
  <c r="AD905" i="15"/>
  <c r="AC905" i="15"/>
  <c r="AC4820" i="15"/>
  <c r="AD3781" i="15"/>
  <c r="AC3781" i="15"/>
  <c r="K3745" i="15"/>
  <c r="L3745" i="15" s="1"/>
  <c r="K4369" i="15"/>
  <c r="L4369" i="15" s="1"/>
  <c r="M4369" i="15"/>
  <c r="AD2395" i="15"/>
  <c r="M3416" i="15"/>
  <c r="AD2782" i="15"/>
  <c r="M2782" i="15"/>
  <c r="K2782" i="15"/>
  <c r="L2782" i="15" s="1"/>
  <c r="AC2782" i="15"/>
  <c r="AD3784" i="15"/>
  <c r="AC3784" i="15"/>
  <c r="K3784" i="15"/>
  <c r="L3784" i="15" s="1"/>
  <c r="M3784" i="15"/>
  <c r="AC2679" i="15"/>
  <c r="K2679" i="15"/>
  <c r="L2679" i="15" s="1"/>
  <c r="M2679" i="15"/>
  <c r="M4216" i="15"/>
  <c r="M766" i="15"/>
  <c r="K766" i="15"/>
  <c r="L766" i="15" s="1"/>
  <c r="AD766" i="15"/>
  <c r="AC766" i="15"/>
  <c r="AD17" i="15"/>
  <c r="K17" i="15"/>
  <c r="L17" i="15" s="1"/>
  <c r="M17" i="15"/>
  <c r="AC4978" i="15"/>
  <c r="AD1388" i="15"/>
  <c r="AD3845" i="15"/>
  <c r="AC2955" i="15"/>
  <c r="AD3289" i="15"/>
  <c r="AD973" i="15"/>
  <c r="M2277" i="15"/>
  <c r="AD504" i="15"/>
  <c r="AD2579" i="15"/>
  <c r="M1257" i="15"/>
  <c r="AD4739" i="15"/>
  <c r="K1268" i="15"/>
  <c r="L1268" i="15" s="1"/>
  <c r="AC1391" i="15"/>
  <c r="AC2897" i="15"/>
  <c r="AD3751" i="15"/>
  <c r="M3948" i="15"/>
  <c r="M1630" i="15"/>
  <c r="AC4218" i="15"/>
  <c r="AC4005" i="15"/>
  <c r="M1060" i="15"/>
  <c r="AD1425" i="15"/>
  <c r="M768" i="15"/>
  <c r="AD4673" i="15"/>
  <c r="M4650" i="15"/>
  <c r="AC3018" i="15"/>
  <c r="AD4248" i="15"/>
  <c r="K2608" i="15"/>
  <c r="L2608" i="15" s="1"/>
  <c r="M3989" i="15"/>
  <c r="M4717" i="15"/>
  <c r="AC3741" i="15"/>
  <c r="M782" i="15"/>
  <c r="AD1886" i="15"/>
  <c r="AD4203" i="15"/>
  <c r="AD1626" i="15"/>
  <c r="K3222" i="15"/>
  <c r="L3222" i="15" s="1"/>
  <c r="M1754" i="15"/>
  <c r="AC3222" i="15"/>
  <c r="K3816" i="15"/>
  <c r="L3816" i="15" s="1"/>
  <c r="AD4471" i="15"/>
  <c r="AD1161" i="15"/>
  <c r="M3816" i="15"/>
  <c r="AD3194" i="15"/>
  <c r="M3450" i="15"/>
  <c r="K3450" i="15"/>
  <c r="L3450" i="15" s="1"/>
  <c r="K761" i="15"/>
  <c r="L761" i="15" s="1"/>
  <c r="AC4618" i="15"/>
  <c r="M2351" i="15"/>
  <c r="K1006" i="15"/>
  <c r="L1006" i="15" s="1"/>
  <c r="AD329" i="15"/>
  <c r="AC396" i="15"/>
  <c r="AC2729" i="15"/>
  <c r="AD2729" i="15"/>
  <c r="K2729" i="15"/>
  <c r="L2729" i="15" s="1"/>
  <c r="M4820" i="15"/>
  <c r="M3781" i="15"/>
  <c r="M243" i="15"/>
  <c r="AC243" i="15"/>
  <c r="K243" i="15"/>
  <c r="L243" i="15" s="1"/>
  <c r="AC1037" i="15"/>
  <c r="M922" i="15"/>
  <c r="K922" i="15"/>
  <c r="L922" i="15" s="1"/>
  <c r="AC4369" i="15"/>
  <c r="K2395" i="15"/>
  <c r="L2395" i="15" s="1"/>
  <c r="AD2679" i="15"/>
  <c r="K3225" i="15"/>
  <c r="L3225" i="15" s="1"/>
  <c r="AD3225" i="15"/>
  <c r="M3225" i="15"/>
  <c r="AC3225" i="15"/>
  <c r="AD173" i="15"/>
  <c r="K173" i="15"/>
  <c r="L173" i="15" s="1"/>
  <c r="K599" i="15"/>
  <c r="L599" i="15" s="1"/>
  <c r="AC1425" i="15"/>
  <c r="AD768" i="15"/>
  <c r="K4096" i="15"/>
  <c r="L4096" i="15" s="1"/>
  <c r="K3627" i="15"/>
  <c r="L3627" i="15" s="1"/>
  <c r="K4663" i="15"/>
  <c r="L4663" i="15" s="1"/>
  <c r="M3222" i="15"/>
  <c r="AC2457" i="15"/>
  <c r="M1510" i="15"/>
  <c r="K4240" i="15"/>
  <c r="L4240" i="15" s="1"/>
  <c r="AC2274" i="15"/>
  <c r="M4618" i="15"/>
  <c r="AD3190" i="15"/>
  <c r="M329" i="15"/>
  <c r="K169" i="15"/>
  <c r="L169" i="15" s="1"/>
  <c r="M169" i="15"/>
  <c r="K3757" i="15"/>
  <c r="L3757" i="15" s="1"/>
  <c r="K2101" i="15"/>
  <c r="L2101" i="15" s="1"/>
  <c r="M2101" i="15"/>
  <c r="M1216" i="15"/>
  <c r="AD243" i="15"/>
  <c r="AD4780" i="15"/>
  <c r="AC4780" i="15"/>
  <c r="M4780" i="15"/>
  <c r="M2212" i="15"/>
  <c r="AD2212" i="15"/>
  <c r="AC2212" i="15"/>
  <c r="AC922" i="15"/>
  <c r="M2805" i="15"/>
  <c r="AD2805" i="15"/>
  <c r="K2805" i="15"/>
  <c r="L2805" i="15" s="1"/>
  <c r="AD2421" i="15"/>
  <c r="AC4528" i="15"/>
  <c r="AD4528" i="15"/>
  <c r="M173" i="15"/>
  <c r="AC504" i="15"/>
  <c r="AD1257" i="15"/>
  <c r="AD1268" i="15"/>
  <c r="M3751" i="15"/>
  <c r="K3989" i="15"/>
  <c r="L3989" i="15" s="1"/>
  <c r="AC329" i="15"/>
  <c r="AC3258" i="15"/>
  <c r="K3655" i="15"/>
  <c r="L3655" i="15" s="1"/>
  <c r="AC3655" i="15"/>
  <c r="K1528" i="15"/>
  <c r="L1528" i="15" s="1"/>
  <c r="M1528" i="15"/>
  <c r="K799" i="15"/>
  <c r="L799" i="15" s="1"/>
  <c r="M799" i="15"/>
  <c r="AC799" i="15"/>
  <c r="AD799" i="15"/>
  <c r="M4196" i="15"/>
  <c r="K4196" i="15"/>
  <c r="L4196" i="15" s="1"/>
  <c r="AD4196" i="15"/>
  <c r="AC4196" i="15"/>
  <c r="AD1297" i="15"/>
  <c r="K1297" i="15"/>
  <c r="L1297" i="15" s="1"/>
  <c r="M1297" i="15"/>
  <c r="AC1297" i="15"/>
  <c r="AD563" i="15"/>
  <c r="K563" i="15"/>
  <c r="L563" i="15" s="1"/>
  <c r="AC563" i="15"/>
  <c r="M563" i="15"/>
  <c r="M1054" i="15"/>
  <c r="K1054" i="15"/>
  <c r="L1054" i="15" s="1"/>
  <c r="AC1054" i="15"/>
  <c r="AC208" i="15"/>
  <c r="M208" i="15"/>
  <c r="AD208" i="15"/>
  <c r="AD1971" i="15"/>
  <c r="K1971" i="15"/>
  <c r="L1971" i="15" s="1"/>
  <c r="AC1971" i="15"/>
  <c r="AD2274" i="15"/>
  <c r="AD3205" i="15"/>
  <c r="M3205" i="15"/>
  <c r="M4881" i="15"/>
  <c r="AD4881" i="15"/>
  <c r="AD3655" i="15"/>
  <c r="K2050" i="15"/>
  <c r="L2050" i="15" s="1"/>
  <c r="M2050" i="15"/>
  <c r="AC1216" i="15"/>
  <c r="AD1528" i="15"/>
  <c r="M1282" i="15"/>
  <c r="K1282" i="15"/>
  <c r="L1282" i="15" s="1"/>
  <c r="AC1282" i="15"/>
  <c r="M1249" i="15"/>
  <c r="K1249" i="15"/>
  <c r="L1249" i="15" s="1"/>
  <c r="AC1249" i="15"/>
  <c r="AD922" i="15"/>
  <c r="K3801" i="15"/>
  <c r="L3801" i="15" s="1"/>
  <c r="AD3801" i="15"/>
  <c r="M3801" i="15"/>
  <c r="M1394" i="15"/>
  <c r="K2421" i="15"/>
  <c r="L2421" i="15" s="1"/>
  <c r="M2729" i="15"/>
  <c r="K54" i="15"/>
  <c r="L54" i="15" s="1"/>
  <c r="AD54" i="15"/>
  <c r="M54" i="15"/>
  <c r="K208" i="15"/>
  <c r="L208" i="15" s="1"/>
  <c r="K1607" i="15"/>
  <c r="L1607" i="15" s="1"/>
  <c r="AC1607" i="15"/>
  <c r="AC188" i="15"/>
  <c r="K188" i="15"/>
  <c r="L188" i="15" s="1"/>
  <c r="AD188" i="15"/>
  <c r="M188" i="15"/>
  <c r="AC3210" i="15"/>
  <c r="K3210" i="15"/>
  <c r="L3210" i="15" s="1"/>
  <c r="AD4974" i="15"/>
  <c r="M4974" i="15"/>
  <c r="AC4974" i="15"/>
  <c r="AC917" i="15"/>
  <c r="K917" i="15"/>
  <c r="L917" i="15" s="1"/>
  <c r="M917" i="15"/>
  <c r="AD1209" i="15"/>
  <c r="K1209" i="15"/>
  <c r="L1209" i="15" s="1"/>
  <c r="M1209" i="15"/>
  <c r="K2211" i="15"/>
  <c r="L2211" i="15" s="1"/>
  <c r="AD2211" i="15"/>
  <c r="M2211" i="15"/>
  <c r="AC2211" i="15"/>
  <c r="AC3649" i="15"/>
  <c r="K3649" i="15"/>
  <c r="L3649" i="15" s="1"/>
  <c r="M3649" i="15"/>
  <c r="AD2976" i="15"/>
  <c r="M2976" i="15"/>
  <c r="K2976" i="15"/>
  <c r="L2976" i="15" s="1"/>
  <c r="AD53" i="15"/>
  <c r="K53" i="15"/>
  <c r="L53" i="15" s="1"/>
  <c r="AC53" i="15"/>
  <c r="M53" i="15"/>
  <c r="K1932" i="15"/>
  <c r="L1932" i="15" s="1"/>
  <c r="AC3252" i="15"/>
  <c r="AC4226" i="15"/>
  <c r="AD2200" i="15"/>
  <c r="M1438" i="15"/>
  <c r="AC2100" i="15"/>
  <c r="AD2100" i="15"/>
  <c r="K2613" i="15"/>
  <c r="L2613" i="15" s="1"/>
  <c r="K2382" i="15"/>
  <c r="L2382" i="15" s="1"/>
  <c r="AD237" i="15"/>
  <c r="AC237" i="15"/>
  <c r="M1381" i="15"/>
  <c r="AC1381" i="15"/>
  <c r="AD2224" i="15"/>
  <c r="M2224" i="15"/>
  <c r="K4232" i="15"/>
  <c r="L4232" i="15" s="1"/>
  <c r="M525" i="15"/>
  <c r="K982" i="15"/>
  <c r="L982" i="15" s="1"/>
  <c r="M522" i="15"/>
  <c r="AD4566" i="15"/>
  <c r="AC4566" i="15"/>
  <c r="M2248" i="15"/>
  <c r="M1811" i="15"/>
  <c r="K1811" i="15"/>
  <c r="L1811" i="15" s="1"/>
  <c r="AD2382" i="15"/>
  <c r="K4966" i="15"/>
  <c r="L4966" i="15" s="1"/>
  <c r="AC1059" i="15"/>
  <c r="K4138" i="15"/>
  <c r="L4138" i="15" s="1"/>
  <c r="M3283" i="15"/>
  <c r="AC3803" i="15"/>
  <c r="AC2012" i="15"/>
  <c r="M982" i="15"/>
  <c r="M737" i="15"/>
  <c r="AD1811" i="15"/>
  <c r="AC4123" i="15"/>
  <c r="M2382" i="15"/>
  <c r="K1381" i="15"/>
  <c r="L1381" i="15" s="1"/>
  <c r="M1287" i="15"/>
  <c r="K1287" i="15"/>
  <c r="L1287" i="15" s="1"/>
  <c r="AC721" i="15"/>
  <c r="K2224" i="15"/>
  <c r="L2224" i="15" s="1"/>
  <c r="AD2656" i="15"/>
  <c r="K2656" i="15"/>
  <c r="L2656" i="15" s="1"/>
  <c r="K2311" i="15"/>
  <c r="L2311" i="15" s="1"/>
  <c r="AC2311" i="15"/>
  <c r="AC1287" i="15"/>
  <c r="Y2" i="11"/>
  <c r="M4" i="11" l="1"/>
  <c r="M5" i="11" s="1"/>
  <c r="M6" i="11" s="1"/>
  <c r="Y3" i="11"/>
  <c r="AA2" i="11"/>
  <c r="M7" i="11" l="1"/>
  <c r="Y4" i="11"/>
  <c r="M8" i="11" l="1"/>
  <c r="M9" i="11" s="1"/>
  <c r="M10" i="11" s="1"/>
  <c r="M11" i="11" s="1"/>
  <c r="AA4" i="11"/>
  <c r="Y5" i="11"/>
  <c r="AA5" i="11" s="1"/>
  <c r="M12" i="11" l="1"/>
  <c r="Y6" i="11"/>
  <c r="M13" i="11" l="1"/>
  <c r="AA3" i="11"/>
  <c r="AA6" i="11"/>
  <c r="Y7" i="11"/>
  <c r="M14" i="11" l="1"/>
  <c r="Y8" i="11"/>
  <c r="Y9" i="11" s="1"/>
  <c r="AA8" i="11" s="1"/>
  <c r="AA7" i="11"/>
  <c r="M15" i="11" l="1"/>
  <c r="Y10" i="11"/>
  <c r="M16" i="11" l="1"/>
  <c r="AA9" i="11"/>
  <c r="Y11" i="11"/>
  <c r="M17" i="11" l="1"/>
  <c r="M18" i="11" s="1"/>
  <c r="M19" i="11" s="1"/>
  <c r="M20" i="11" s="1"/>
  <c r="M21" i="11" s="1"/>
  <c r="M22" i="11" s="1"/>
  <c r="M23" i="11" s="1"/>
  <c r="M24" i="11" s="1"/>
  <c r="O404" i="11" s="1"/>
  <c r="O1902" i="11"/>
  <c r="Y12" i="11"/>
  <c r="AA12" i="11" s="1"/>
  <c r="AA11" i="11"/>
  <c r="AA10" i="11"/>
  <c r="O823" i="11" l="1"/>
  <c r="O195" i="11"/>
  <c r="O727" i="11"/>
  <c r="O1813" i="11"/>
  <c r="O1255" i="11"/>
  <c r="O528" i="11"/>
  <c r="O31" i="11"/>
  <c r="O121" i="11"/>
  <c r="O1355" i="11"/>
  <c r="O1339" i="11"/>
  <c r="O471" i="11"/>
  <c r="O736" i="11"/>
  <c r="O850" i="11"/>
  <c r="O716" i="11"/>
  <c r="O268" i="11"/>
  <c r="O415" i="11"/>
  <c r="O1526" i="11"/>
  <c r="O259" i="11"/>
  <c r="O332" i="11"/>
  <c r="O1942" i="11"/>
  <c r="O894" i="11"/>
  <c r="O1742" i="11"/>
  <c r="O1388" i="11"/>
  <c r="O1322" i="11"/>
  <c r="O995" i="11"/>
  <c r="O928" i="11"/>
  <c r="O1505" i="11"/>
  <c r="O1281" i="11"/>
  <c r="O1323" i="11"/>
  <c r="O1348" i="11"/>
  <c r="O1419" i="11"/>
  <c r="O1174" i="11"/>
  <c r="O839" i="11"/>
  <c r="O971" i="11"/>
  <c r="O1887" i="11"/>
  <c r="O255" i="11"/>
  <c r="O395" i="11"/>
  <c r="O444" i="11"/>
  <c r="O1046" i="11"/>
  <c r="O506" i="11"/>
  <c r="O204" i="11"/>
  <c r="O849" i="11"/>
  <c r="O225" i="11"/>
  <c r="O1719" i="11"/>
  <c r="O288" i="11"/>
  <c r="O601" i="11"/>
  <c r="O1228" i="11"/>
  <c r="O1819" i="11"/>
  <c r="O1780" i="11"/>
  <c r="O1968" i="11"/>
  <c r="O101" i="11"/>
  <c r="O856" i="11"/>
  <c r="O388" i="11"/>
  <c r="O731" i="11"/>
  <c r="O1338" i="11"/>
  <c r="O738" i="11"/>
  <c r="O1563" i="11"/>
  <c r="O452" i="11"/>
  <c r="O263" i="11"/>
  <c r="O312" i="11"/>
  <c r="O1908" i="11"/>
  <c r="O192" i="11"/>
  <c r="O1193" i="11"/>
  <c r="O200" i="11"/>
  <c r="O87" i="11"/>
  <c r="O579" i="11"/>
  <c r="O1316" i="11"/>
  <c r="O1114" i="11"/>
  <c r="O301" i="11"/>
  <c r="O104" i="11"/>
  <c r="O208" i="11"/>
  <c r="O416" i="11"/>
  <c r="O1957" i="11"/>
  <c r="O524" i="11"/>
  <c r="O1253" i="11"/>
  <c r="O1213" i="11"/>
  <c r="O1023" i="11"/>
  <c r="O304" i="11"/>
  <c r="O1572" i="11"/>
  <c r="O67" i="11"/>
  <c r="O1822" i="11"/>
  <c r="O70" i="11"/>
  <c r="O684" i="11"/>
  <c r="O1324" i="11"/>
  <c r="O643" i="11"/>
  <c r="O1574" i="11"/>
  <c r="O1634" i="11"/>
  <c r="O1090" i="11"/>
  <c r="O1493" i="11"/>
  <c r="O964" i="11"/>
  <c r="O764" i="11"/>
  <c r="O379" i="11"/>
  <c r="O1753" i="11"/>
  <c r="O1986" i="11"/>
  <c r="O871" i="11"/>
  <c r="O781" i="11"/>
  <c r="O544" i="11"/>
  <c r="O1808" i="11"/>
  <c r="O306" i="11"/>
  <c r="O275" i="11"/>
  <c r="O1943" i="11"/>
  <c r="O749" i="11"/>
  <c r="O1032" i="11"/>
  <c r="O927" i="11"/>
  <c r="O91" i="11"/>
  <c r="O746" i="11"/>
  <c r="O1097" i="11"/>
  <c r="O499" i="11"/>
  <c r="O1432" i="11"/>
  <c r="O1876" i="11"/>
  <c r="O1669" i="11"/>
  <c r="O202" i="11"/>
  <c r="O1138" i="11"/>
  <c r="O56" i="11"/>
  <c r="O715" i="11"/>
  <c r="O203" i="11"/>
  <c r="O414" i="11"/>
  <c r="O382" i="11"/>
  <c r="O616" i="11"/>
  <c r="O276" i="11"/>
  <c r="O1626" i="11"/>
  <c r="O503" i="11"/>
  <c r="O1286" i="11"/>
  <c r="O1685" i="11"/>
  <c r="O986" i="11"/>
  <c r="O1350" i="11"/>
  <c r="O1984" i="11"/>
  <c r="O75" i="11"/>
  <c r="O269" i="11"/>
  <c r="O84" i="11"/>
  <c r="O1242" i="11"/>
  <c r="O209" i="11"/>
  <c r="O1069" i="11"/>
  <c r="O451" i="11"/>
  <c r="O1092" i="11"/>
  <c r="O1204" i="11"/>
  <c r="O141" i="11"/>
  <c r="O201" i="11"/>
  <c r="O138" i="11"/>
  <c r="O574" i="11"/>
  <c r="O74" i="11"/>
  <c r="O846" i="11"/>
  <c r="O1500" i="11"/>
  <c r="O189" i="11"/>
  <c r="O1025" i="11"/>
  <c r="O920" i="11"/>
  <c r="O762" i="11"/>
  <c r="O258" i="11"/>
  <c r="O314" i="11"/>
  <c r="O1121" i="11"/>
  <c r="O1642" i="11"/>
  <c r="O948" i="11"/>
  <c r="O1211" i="11"/>
  <c r="O44" i="11"/>
  <c r="O367" i="11"/>
  <c r="O1458" i="11"/>
  <c r="O113" i="11"/>
  <c r="O1817" i="11"/>
  <c r="O284" i="11"/>
  <c r="O179" i="11"/>
  <c r="O1809" i="11"/>
  <c r="O1845" i="11"/>
  <c r="O1559" i="11"/>
  <c r="O1107" i="11"/>
  <c r="O1176" i="11"/>
  <c r="O859" i="11"/>
  <c r="O1041" i="11"/>
  <c r="O482" i="11"/>
  <c r="O1981" i="11"/>
  <c r="O1529" i="11"/>
  <c r="O1733" i="11"/>
  <c r="O1663" i="11"/>
  <c r="O281" i="11"/>
  <c r="O1356" i="11"/>
  <c r="O797" i="11"/>
  <c r="O769" i="11"/>
  <c r="O708" i="11"/>
  <c r="O824" i="11"/>
  <c r="O907" i="11"/>
  <c r="O294" i="11"/>
  <c r="O230" i="11"/>
  <c r="O1938" i="11"/>
  <c r="O1905" i="11"/>
  <c r="O1799" i="11"/>
  <c r="O1086" i="11"/>
  <c r="O1589" i="11"/>
  <c r="O588" i="11"/>
  <c r="O807" i="11"/>
  <c r="O1206" i="11"/>
  <c r="O602" i="11"/>
  <c r="O1672" i="11"/>
  <c r="O170" i="11"/>
  <c r="O244" i="11"/>
  <c r="O1273" i="11"/>
  <c r="O302" i="11"/>
  <c r="O1777" i="11"/>
  <c r="O1846" i="11"/>
  <c r="O720" i="11"/>
  <c r="O1011" i="11"/>
  <c r="O450" i="11"/>
  <c r="O1269" i="11"/>
  <c r="O717" i="11"/>
  <c r="O1933" i="11"/>
  <c r="O951" i="11"/>
  <c r="O130" i="11"/>
  <c r="O1549" i="11"/>
  <c r="O1314" i="11"/>
  <c r="O429" i="11"/>
  <c r="O1616" i="11"/>
  <c r="O1021" i="11"/>
  <c r="O1476" i="11"/>
  <c r="O667" i="11"/>
  <c r="O556" i="11"/>
  <c r="O675" i="11"/>
  <c r="O375" i="11"/>
  <c r="O549" i="11"/>
  <c r="O150" i="11"/>
  <c r="O1670" i="11"/>
  <c r="O492" i="11"/>
  <c r="O984" i="11"/>
  <c r="O970" i="11"/>
  <c r="O1022" i="11"/>
  <c r="O1932" i="11"/>
  <c r="O118" i="11"/>
  <c r="O1955" i="11"/>
  <c r="O1431" i="11"/>
  <c r="O929" i="11"/>
  <c r="O653" i="11"/>
  <c r="O1047" i="11"/>
  <c r="O802" i="11"/>
  <c r="O396" i="11"/>
  <c r="O1352" i="11"/>
  <c r="O1826" i="11"/>
  <c r="O872" i="11"/>
  <c r="O1214" i="11"/>
  <c r="O1689" i="11"/>
  <c r="O1836" i="11"/>
  <c r="O1127" i="11"/>
  <c r="O1732" i="11"/>
  <c r="O418" i="11"/>
  <c r="O1703" i="11"/>
  <c r="O357" i="11"/>
  <c r="O1360" i="11"/>
  <c r="O51" i="11"/>
  <c r="O968" i="11"/>
  <c r="O320" i="11"/>
  <c r="O64" i="11"/>
  <c r="O1627" i="11"/>
  <c r="O436" i="11"/>
  <c r="O405" i="11"/>
  <c r="O1991" i="11"/>
  <c r="O361" i="11"/>
  <c r="O1985" i="11"/>
  <c r="O679" i="11"/>
  <c r="O1034" i="11"/>
  <c r="O1362" i="11"/>
  <c r="O1528" i="11"/>
  <c r="O1452" i="11"/>
  <c r="O863" i="11"/>
  <c r="O1491" i="11"/>
  <c r="O547" i="11"/>
  <c r="O664" i="11"/>
  <c r="O1318" i="11"/>
  <c r="O1649" i="11"/>
  <c r="O1013" i="11"/>
  <c r="O718" i="11"/>
  <c r="O618" i="11"/>
  <c r="O1480" i="11"/>
  <c r="O578" i="11"/>
  <c r="O1781" i="11"/>
  <c r="O1917" i="11"/>
  <c r="O1244" i="11"/>
  <c r="O985" i="11"/>
  <c r="O58" i="11"/>
  <c r="O411" i="11"/>
  <c r="O187" i="11"/>
  <c r="O403" i="11"/>
  <c r="O1546" i="11"/>
  <c r="O654" i="11"/>
  <c r="O1575" i="11"/>
  <c r="O1064" i="11"/>
  <c r="O1903" i="11"/>
  <c r="O1950" i="11"/>
  <c r="O1049" i="11"/>
  <c r="O474" i="11"/>
  <c r="O326" i="11"/>
  <c r="O445" i="11"/>
  <c r="O1576" i="11"/>
  <c r="O599" i="11"/>
  <c r="O722" i="11"/>
  <c r="O335" i="11"/>
  <c r="O1856" i="11"/>
  <c r="O107" i="11"/>
  <c r="O754" i="11"/>
  <c r="O1503" i="11"/>
  <c r="O655" i="11"/>
  <c r="O1377" i="11"/>
  <c r="O834" i="11"/>
  <c r="O1012" i="11"/>
  <c r="O581" i="11"/>
  <c r="O1756" i="11"/>
  <c r="O713" i="11"/>
  <c r="O956" i="11"/>
  <c r="O557" i="11"/>
  <c r="O944" i="11"/>
  <c r="O1568" i="11"/>
  <c r="O168" i="11"/>
  <c r="O1109" i="11"/>
  <c r="O870" i="11"/>
  <c r="O1678" i="11"/>
  <c r="O120" i="11"/>
  <c r="O1592" i="11"/>
  <c r="O979" i="11"/>
  <c r="O809" i="11"/>
  <c r="O638" i="11"/>
  <c r="O730" i="11"/>
  <c r="O794" i="11"/>
  <c r="O123" i="11"/>
  <c r="O896" i="11"/>
  <c r="O1310" i="11"/>
  <c r="O1479" i="11"/>
  <c r="O1972" i="11"/>
  <c r="O280" i="11"/>
  <c r="O1872" i="11"/>
  <c r="O21" i="11"/>
  <c r="O874" i="11"/>
  <c r="O536" i="11"/>
  <c r="O25" i="11"/>
  <c r="O79" i="11"/>
  <c r="O660" i="11"/>
  <c r="O1858" i="11"/>
  <c r="O337" i="11"/>
  <c r="O185" i="11"/>
  <c r="O1834" i="11"/>
  <c r="O338" i="11"/>
  <c r="O637" i="11"/>
  <c r="O251" i="11"/>
  <c r="O1927" i="11"/>
  <c r="O1237" i="11"/>
  <c r="O486" i="11"/>
  <c r="O1857" i="11"/>
  <c r="O813" i="11"/>
  <c r="O449" i="11"/>
  <c r="O757" i="11"/>
  <c r="O125" i="11"/>
  <c r="O1676" i="11"/>
  <c r="O725" i="11"/>
  <c r="O860" i="11"/>
  <c r="O1537" i="11"/>
  <c r="O957" i="11"/>
  <c r="O800" i="11"/>
  <c r="O571" i="11"/>
  <c r="O1849" i="11"/>
  <c r="O1160" i="11"/>
  <c r="O798" i="11"/>
  <c r="O562" i="11"/>
  <c r="O433" i="11"/>
  <c r="O1196" i="11"/>
  <c r="O1651" i="11"/>
  <c r="O550" i="11"/>
  <c r="O1161" i="11"/>
  <c r="O623" i="11"/>
  <c r="O647" i="11"/>
  <c r="O783" i="11"/>
  <c r="O1465" i="11"/>
  <c r="O1489" i="11"/>
  <c r="O1212" i="11"/>
  <c r="O1731" i="11"/>
  <c r="O1353" i="11"/>
  <c r="O1759" i="11"/>
  <c r="O673" i="11"/>
  <c r="O1613" i="11"/>
  <c r="O538" i="11"/>
  <c r="O861" i="11"/>
  <c r="O852" i="11"/>
  <c r="O1582" i="11"/>
  <c r="O773" i="11"/>
  <c r="O1304" i="11"/>
  <c r="O95" i="11"/>
  <c r="O1859" i="11"/>
  <c r="O1074" i="11"/>
  <c r="O977" i="11"/>
  <c r="O946" i="11"/>
  <c r="O1224" i="11"/>
  <c r="O1151" i="11"/>
  <c r="O1129" i="11"/>
  <c r="O1367" i="11"/>
  <c r="O1795" i="11"/>
  <c r="O1585" i="11"/>
  <c r="O1072" i="11"/>
  <c r="O1764" i="11"/>
  <c r="O975" i="11"/>
  <c r="O683" i="11"/>
  <c r="O883" i="11"/>
  <c r="O1384" i="11"/>
  <c r="O1093" i="11"/>
  <c r="O1448" i="11"/>
  <c r="O603" i="11"/>
  <c r="O55" i="11"/>
  <c r="O1710" i="11"/>
  <c r="O1865" i="11"/>
  <c r="O1403" i="11"/>
  <c r="O1875" i="11"/>
  <c r="O1436" i="11"/>
  <c r="O231" i="11"/>
  <c r="O1980" i="11"/>
  <c r="O954" i="11"/>
  <c r="O437" i="11"/>
  <c r="O148" i="11"/>
  <c r="O594" i="11"/>
  <c r="O1008" i="11"/>
  <c r="O243" i="11"/>
  <c r="O1681" i="11"/>
  <c r="O1949" i="11"/>
  <c r="O1239" i="11"/>
  <c r="O342" i="11"/>
  <c r="O1136" i="11"/>
  <c r="O1063" i="11"/>
  <c r="O888" i="11"/>
  <c r="O1807" i="11"/>
  <c r="O1481" i="11"/>
  <c r="O1611" i="11"/>
  <c r="O820" i="11"/>
  <c r="O1666" i="11"/>
  <c r="O1653" i="11"/>
  <c r="O143" i="11"/>
  <c r="O90" i="11"/>
  <c r="O1496" i="11"/>
  <c r="O461" i="11"/>
  <c r="O480" i="11"/>
  <c r="O697" i="11"/>
  <c r="O1398" i="11"/>
  <c r="O1198" i="11"/>
  <c r="O710" i="11"/>
  <c r="O543" i="11"/>
  <c r="O949" i="11"/>
  <c r="O295" i="11"/>
  <c r="O495" i="11"/>
  <c r="O1778" i="11"/>
  <c r="O605" i="11"/>
  <c r="O502" i="11"/>
  <c r="O1241" i="11"/>
  <c r="O1274" i="11"/>
  <c r="O622" i="11"/>
  <c r="O463" i="11"/>
  <c r="O1926" i="11"/>
  <c r="O1521" i="11"/>
  <c r="O521" i="11"/>
  <c r="O755" i="11"/>
  <c r="O1617" i="11"/>
  <c r="O1147" i="11"/>
  <c r="O1828" i="11"/>
  <c r="O1216" i="11"/>
  <c r="O1112" i="11"/>
  <c r="O635" i="11"/>
  <c r="O1741" i="11"/>
  <c r="O247" i="11"/>
  <c r="O1270" i="11"/>
  <c r="O671" i="11"/>
  <c r="O576" i="11"/>
  <c r="O1730" i="11"/>
  <c r="O149" i="11"/>
  <c r="O1296" i="11"/>
  <c r="O1727" i="11"/>
  <c r="O1343" i="11"/>
  <c r="O128" i="11"/>
  <c r="O310" i="11"/>
  <c r="O1033" i="11"/>
  <c r="O936" i="11"/>
  <c r="O432" i="11"/>
  <c r="O183" i="11"/>
  <c r="O1818" i="11"/>
  <c r="O1354" i="11"/>
  <c r="O1245" i="11"/>
  <c r="O1918" i="11"/>
  <c r="O518" i="11"/>
  <c r="O53" i="11"/>
  <c r="O1096" i="11"/>
  <c r="O1464" i="11"/>
  <c r="O1724" i="11"/>
  <c r="O1123" i="11"/>
  <c r="O1906" i="11"/>
  <c r="O1126" i="11"/>
  <c r="O401" i="11"/>
  <c r="O45" i="11"/>
  <c r="O1737" i="11"/>
  <c r="O1970" i="11"/>
  <c r="O72" i="11"/>
  <c r="O1231" i="11"/>
  <c r="O885" i="11"/>
  <c r="O843" i="11"/>
  <c r="O1909" i="11"/>
  <c r="O106" i="11"/>
  <c r="O1463" i="11"/>
  <c r="O1019" i="11"/>
  <c r="O640" i="11"/>
  <c r="O1953" i="11"/>
  <c r="O972" i="11"/>
  <c r="O1423" i="11"/>
  <c r="O80" i="11"/>
  <c r="O1378" i="11"/>
  <c r="O1552" i="11"/>
  <c r="O511" i="11"/>
  <c r="O1960" i="11"/>
  <c r="O1007" i="11"/>
  <c r="O702" i="11"/>
  <c r="O1222" i="11"/>
  <c r="O895" i="11"/>
  <c r="O831" i="11"/>
  <c r="O1797" i="11"/>
  <c r="O760" i="11"/>
  <c r="O1042" i="11"/>
  <c r="O1920" i="11"/>
  <c r="O940" i="11"/>
  <c r="O739" i="11"/>
  <c r="O37" i="11"/>
  <c r="O1581" i="11"/>
  <c r="O1358" i="11"/>
  <c r="O98" i="11"/>
  <c r="O1467" i="11"/>
  <c r="O319" i="11"/>
  <c r="O1578" i="11"/>
  <c r="O1652" i="11"/>
  <c r="O1525" i="11"/>
  <c r="O592" i="11"/>
  <c r="O681" i="11"/>
  <c r="O1768" i="11"/>
  <c r="O1952" i="11"/>
  <c r="O1504" i="11"/>
  <c r="O1921" i="11"/>
  <c r="O369" i="11"/>
  <c r="O1429" i="11"/>
  <c r="O1240" i="11"/>
  <c r="O1785" i="11"/>
  <c r="O1583" i="11"/>
  <c r="O677" i="11"/>
  <c r="O690" i="11"/>
  <c r="O63" i="11"/>
  <c r="O1342" i="11"/>
  <c r="O1721" i="11"/>
  <c r="O1379" i="11"/>
  <c r="O1236" i="11"/>
  <c r="O735" i="11"/>
  <c r="O1754" i="11"/>
  <c r="O206" i="11"/>
  <c r="O1748" i="11"/>
  <c r="O507" i="11"/>
  <c r="O292" i="11"/>
  <c r="O184" i="11"/>
  <c r="O982" i="11"/>
  <c r="O374" i="11"/>
  <c r="O441" i="11"/>
  <c r="O1743" i="11"/>
  <c r="O879" i="11"/>
  <c r="O145" i="11"/>
  <c r="O1168" i="11"/>
  <c r="O385" i="11"/>
  <c r="O719" i="11"/>
  <c r="O1852" i="11"/>
  <c r="O188" i="11"/>
  <c r="O747" i="11"/>
  <c r="O1108" i="11"/>
  <c r="O119" i="11"/>
  <c r="O198" i="11"/>
  <c r="O1094" i="11"/>
  <c r="O1389" i="11"/>
  <c r="O448" i="11"/>
  <c r="O1302" i="11"/>
  <c r="O387" i="11"/>
  <c r="O1746" i="11"/>
  <c r="O1397" i="11"/>
  <c r="O1607" i="11"/>
  <c r="O246" i="11"/>
  <c r="O726" i="11"/>
  <c r="O1440" i="11"/>
  <c r="O1722" i="11"/>
  <c r="O1173" i="11"/>
  <c r="O1821" i="11"/>
  <c r="O1268" i="11"/>
  <c r="O1512" i="11"/>
  <c r="O352" i="11"/>
  <c r="O1194" i="11"/>
  <c r="O779" i="11"/>
  <c r="O756" i="11"/>
  <c r="O1982" i="11"/>
  <c r="O693" i="11"/>
  <c r="O464" i="11"/>
  <c r="O1513" i="11"/>
  <c r="O911" i="11"/>
  <c r="O531" i="11"/>
  <c r="O1187" i="11"/>
  <c r="O733" i="11"/>
  <c r="O1898" i="11"/>
  <c r="O787" i="11"/>
  <c r="O1483" i="11"/>
  <c r="O566" i="11"/>
  <c r="O33" i="11"/>
  <c r="O1924" i="11"/>
  <c r="O117" i="11"/>
  <c r="O174" i="11"/>
  <c r="O723" i="11"/>
  <c r="O709" i="11"/>
  <c r="O983" i="11"/>
  <c r="O19" i="11"/>
  <c r="O1751" i="11"/>
  <c r="O729" i="11"/>
  <c r="O987" i="11"/>
  <c r="O1750" i="11"/>
  <c r="O1892" i="11"/>
  <c r="O865" i="11"/>
  <c r="O196" i="11"/>
  <c r="O1708" i="11"/>
  <c r="O1188" i="11"/>
  <c r="O1407" i="11"/>
  <c r="O1562" i="11"/>
  <c r="O1637" i="11"/>
  <c r="O1438" i="11"/>
  <c r="O222" i="11"/>
  <c r="O555" i="11"/>
  <c r="O165" i="11"/>
  <c r="O236" i="11"/>
  <c r="O1477" i="11"/>
  <c r="O167" i="11"/>
  <c r="O1278" i="11"/>
  <c r="O1454" i="11"/>
  <c r="O354" i="11"/>
  <c r="O1333" i="11"/>
  <c r="O700" i="11"/>
  <c r="O607" i="11"/>
  <c r="O791" i="11"/>
  <c r="O428" i="11"/>
  <c r="O845" i="11"/>
  <c r="O1487" i="11"/>
  <c r="O714" i="11"/>
  <c r="O425" i="11"/>
  <c r="O1238" i="11"/>
  <c r="O1230" i="11"/>
  <c r="O1511" i="11"/>
  <c r="O1076" i="11"/>
  <c r="O277" i="11"/>
  <c r="O1597" i="11"/>
  <c r="O810" i="11"/>
  <c r="O604" i="11"/>
  <c r="O1934" i="11"/>
  <c r="O77" i="11"/>
  <c r="O551" i="11"/>
  <c r="O413" i="11"/>
  <c r="O182" i="11"/>
  <c r="O1647" i="11"/>
  <c r="O377" i="11"/>
  <c r="O92" i="11"/>
  <c r="O1179" i="11"/>
  <c r="O1897" i="11"/>
  <c r="O1262" i="11"/>
  <c r="O1833" i="11"/>
  <c r="O1457" i="11"/>
  <c r="O1535" i="11"/>
  <c r="O1995" i="11"/>
  <c r="O947" i="11"/>
  <c r="O1396" i="11"/>
  <c r="O903" i="11"/>
  <c r="O844" i="11"/>
  <c r="O1831" i="11"/>
  <c r="O224" i="11"/>
  <c r="O1208" i="11"/>
  <c r="O1871" i="11"/>
  <c r="O1410" i="11"/>
  <c r="O1288" i="11"/>
  <c r="O1680" i="11"/>
  <c r="O1459" i="11"/>
  <c r="O1881" i="11"/>
  <c r="O1428" i="11"/>
  <c r="O1996" i="11"/>
  <c r="O1671" i="11"/>
  <c r="O1149" i="11"/>
  <c r="O916" i="11"/>
  <c r="O1712" i="11"/>
  <c r="O1229" i="11"/>
  <c r="O1300" i="11"/>
  <c r="O1122" i="11"/>
  <c r="O763" i="11"/>
  <c r="O1864" i="11"/>
  <c r="O795" i="11"/>
  <c r="O1321" i="11"/>
  <c r="O952" i="11"/>
  <c r="O963" i="11"/>
  <c r="O254" i="11"/>
  <c r="O685" i="11"/>
  <c r="O837" i="11"/>
  <c r="O1622" i="11"/>
  <c r="O1736" i="11"/>
  <c r="O1128" i="11"/>
  <c r="O479" i="11"/>
  <c r="O842" i="11"/>
  <c r="O761" i="11"/>
  <c r="O1628" i="11"/>
  <c r="O822" i="11"/>
  <c r="O691" i="11"/>
  <c r="O49" i="11"/>
  <c r="O289" i="11"/>
  <c r="O1026" i="11"/>
  <c r="O1894" i="11"/>
  <c r="O805" i="11"/>
  <c r="O1554" i="11"/>
  <c r="O613" i="11"/>
  <c r="O1790" i="11"/>
  <c r="O1131" i="11"/>
  <c r="O1520" i="11"/>
  <c r="O593" i="11"/>
  <c r="O321" i="11"/>
  <c r="O1851" i="11"/>
  <c r="O1461" i="11"/>
  <c r="O1221" i="11"/>
  <c r="O223" i="11"/>
  <c r="O1171" i="11"/>
  <c r="O1152" i="11"/>
  <c r="O1192" i="11"/>
  <c r="O372" i="11"/>
  <c r="O1172" i="11"/>
  <c r="O159" i="11"/>
  <c r="O750" i="11"/>
  <c r="O1800" i="11"/>
  <c r="O460" i="11"/>
  <c r="O712" i="11"/>
  <c r="O1015" i="11"/>
  <c r="O137" i="11"/>
  <c r="O348" i="11"/>
  <c r="O1028" i="11"/>
  <c r="O1805" i="11"/>
  <c r="O707" i="11"/>
  <c r="O443" i="11"/>
  <c r="O1735" i="11"/>
  <c r="O318" i="11"/>
  <c r="O1767" i="11"/>
  <c r="O132" i="11"/>
  <c r="O1165" i="11"/>
  <c r="O1369" i="11"/>
  <c r="O1163" i="11"/>
  <c r="O905" i="11"/>
  <c r="O334" i="11"/>
  <c r="O1394" i="11"/>
  <c r="O680" i="11"/>
  <c r="O1140" i="11"/>
  <c r="O1966" i="11"/>
  <c r="O421" i="11"/>
  <c r="O1686" i="11"/>
  <c r="O1217" i="11"/>
  <c r="O175" i="11"/>
  <c r="O1870" i="11"/>
  <c r="O1738" i="11"/>
  <c r="O901" i="11"/>
  <c r="O154" i="11"/>
  <c r="O1409" i="11"/>
  <c r="O97" i="11"/>
  <c r="O65" i="11"/>
  <c r="O483" i="11"/>
  <c r="O1445" i="11"/>
  <c r="O81" i="11"/>
  <c r="O440" i="11"/>
  <c r="O1946" i="11"/>
  <c r="O1664" i="11"/>
  <c r="O1405" i="11"/>
  <c r="O955" i="11"/>
  <c r="O1484" i="11"/>
  <c r="O491" i="11"/>
  <c r="O136" i="11"/>
  <c r="O1868" i="11"/>
  <c r="O1317" i="11"/>
  <c r="O1167" i="11"/>
  <c r="O1555" i="11"/>
  <c r="O386" i="11"/>
  <c r="O1550" i="11"/>
  <c r="O1191" i="11"/>
  <c r="O514" i="11"/>
  <c r="O1051" i="11"/>
  <c r="O469" i="11"/>
  <c r="O1062" i="11"/>
  <c r="O788" i="11"/>
  <c r="O548" i="11"/>
  <c r="O1701" i="11"/>
  <c r="O612" i="11"/>
  <c r="O1400" i="11"/>
  <c r="O124" i="11"/>
  <c r="O1054" i="11"/>
  <c r="O1029" i="11"/>
  <c r="O784" i="11"/>
  <c r="O1553" i="11"/>
  <c r="O297" i="11"/>
  <c r="O1660" i="11"/>
  <c r="O228" i="11"/>
  <c r="O1725" i="11"/>
  <c r="O1762" i="11"/>
  <c r="O1124" i="11"/>
  <c r="O770" i="11"/>
  <c r="O1615" i="11"/>
  <c r="O785" i="11"/>
  <c r="O298" i="11"/>
  <c r="O1275" i="11"/>
  <c r="O423" i="11"/>
  <c r="O619" i="11"/>
  <c r="O1698" i="11"/>
  <c r="O1259" i="11"/>
  <c r="O1205" i="11"/>
  <c r="O271" i="11"/>
  <c r="O1862" i="11"/>
  <c r="O1848" i="11"/>
  <c r="O36" i="11"/>
  <c r="O373" i="11"/>
  <c r="O1142" i="11"/>
  <c r="O743" i="11"/>
  <c r="O1079" i="11"/>
  <c r="O893" i="11"/>
  <c r="O1539" i="11"/>
  <c r="O648" i="11"/>
  <c r="O662" i="11"/>
  <c r="O1842" i="11"/>
  <c r="O1279" i="11"/>
  <c r="O580" i="11"/>
  <c r="O1159" i="11"/>
  <c r="O626" i="11"/>
  <c r="O287" i="11"/>
  <c r="O625" i="11"/>
  <c r="O1280" i="11"/>
  <c r="O931" i="11"/>
  <c r="O16" i="11"/>
  <c r="O959" i="11"/>
  <c r="O981" i="11"/>
  <c r="O515" i="11"/>
  <c r="O682" i="11"/>
  <c r="O534" i="11"/>
  <c r="O776" i="11"/>
  <c r="O1082" i="11"/>
  <c r="O366" i="11"/>
  <c r="O265" i="11"/>
  <c r="O217" i="11"/>
  <c r="O609" i="11"/>
  <c r="O488" i="11"/>
  <c r="O1010" i="11"/>
  <c r="O1890" i="11"/>
  <c r="O194" i="11"/>
  <c r="O1330" i="11"/>
  <c r="O943" i="11"/>
  <c r="O1308" i="11"/>
  <c r="O881" i="11"/>
  <c r="O1223" i="11"/>
  <c r="O1769" i="11"/>
  <c r="O902" i="11"/>
  <c r="O1532" i="11"/>
  <c r="O577" i="11"/>
  <c r="O1106" i="11"/>
  <c r="O1233" i="11"/>
  <c r="O1551" i="11"/>
  <c r="O267" i="11"/>
  <c r="O564" i="11"/>
  <c r="O17" i="11"/>
  <c r="O918" i="11"/>
  <c r="O1782" i="11"/>
  <c r="O744" i="11"/>
  <c r="O882" i="11"/>
  <c r="O139" i="11"/>
  <c r="O1726" i="11"/>
  <c r="O71" i="11"/>
  <c r="O541" i="11"/>
  <c r="O1277" i="11"/>
  <c r="O1219" i="11"/>
  <c r="O645" i="11"/>
  <c r="O313" i="11"/>
  <c r="O66" i="11"/>
  <c r="O1501" i="11"/>
  <c r="O330" i="11"/>
  <c r="O978" i="11"/>
  <c r="O1387" i="11"/>
  <c r="O239" i="11"/>
  <c r="O1519" i="11"/>
  <c r="O1595" i="11"/>
  <c r="O1835" i="11"/>
  <c r="O122" i="11"/>
  <c r="O317" i="11"/>
  <c r="O1929" i="11"/>
  <c r="O1133" i="11"/>
  <c r="O1494" i="11"/>
  <c r="O389" i="11"/>
  <c r="O126" i="11"/>
  <c r="O950" i="11"/>
  <c r="O1988" i="11"/>
  <c r="O458" i="11"/>
  <c r="O1675" i="11"/>
  <c r="O457" i="11"/>
  <c r="O1993" i="11"/>
  <c r="O83" i="11"/>
  <c r="O1674" i="11"/>
  <c r="O875" i="11"/>
  <c r="O561" i="11"/>
  <c r="O559" i="11"/>
  <c r="O85" i="11"/>
  <c r="O1718" i="11"/>
  <c r="O1336" i="11"/>
  <c r="O42" i="11"/>
  <c r="O1830" i="11"/>
  <c r="O796" i="11"/>
  <c r="O878" i="11"/>
  <c r="O1040" i="11"/>
  <c r="O1067" i="11"/>
  <c r="O1130" i="11"/>
  <c r="O866" i="11"/>
  <c r="O270" i="11"/>
  <c r="O1838" i="11"/>
  <c r="O1442" i="11"/>
  <c r="O73" i="11"/>
  <c r="O540" i="11"/>
  <c r="O1900" i="11"/>
  <c r="O1775" i="11"/>
  <c r="O1422" i="11"/>
  <c r="O439" i="11"/>
  <c r="O1774" i="11"/>
  <c r="O921" i="11"/>
  <c r="O1005" i="11"/>
  <c r="O1332" i="11"/>
  <c r="O1665" i="11"/>
  <c r="O1791" i="11"/>
  <c r="O867" i="11"/>
  <c r="O1714" i="11"/>
  <c r="O1225" i="11"/>
  <c r="O759" i="11"/>
  <c r="O331" i="11"/>
  <c r="O1655" i="11"/>
  <c r="O698" i="11"/>
  <c r="O89" i="11"/>
  <c r="O1594" i="11"/>
  <c r="O26" i="11"/>
  <c r="O62" i="11"/>
  <c r="O789" i="11"/>
  <c r="O1977" i="11"/>
  <c r="O210" i="11"/>
  <c r="O695" i="11"/>
  <c r="O1641" i="11"/>
  <c r="O516" i="11"/>
  <c r="O1928" i="11"/>
  <c r="O1598" i="11"/>
  <c r="O1267" i="11"/>
  <c r="O815" i="11"/>
  <c r="O1765" i="11"/>
  <c r="O94" i="11"/>
  <c r="O1854" i="11"/>
  <c r="O1820" i="11"/>
  <c r="O587" i="11"/>
  <c r="O1757" i="11"/>
  <c r="O961" i="11"/>
  <c r="O724" i="11"/>
  <c r="O790" i="11"/>
  <c r="O430" i="11"/>
  <c r="O833" i="11"/>
  <c r="O296" i="11"/>
  <c r="O1844" i="11"/>
  <c r="O1117" i="11"/>
  <c r="O1455" i="11"/>
  <c r="O991" i="11"/>
  <c r="O600" i="11"/>
  <c r="O1099" i="11"/>
  <c r="O250" i="11"/>
  <c r="O1144" i="11"/>
  <c r="O1169" i="11"/>
  <c r="O1309" i="11"/>
  <c r="O1499" i="11"/>
  <c r="O1608" i="11"/>
  <c r="O248" i="11"/>
  <c r="O1507" i="11"/>
  <c r="O364" i="11"/>
  <c r="O339" i="11"/>
  <c r="O1965" i="11"/>
  <c r="O1305" i="11"/>
  <c r="O649" i="11"/>
  <c r="O1256" i="11"/>
  <c r="O1914" i="11"/>
  <c r="O1515" i="11"/>
  <c r="O1502" i="11"/>
  <c r="O841" i="11"/>
  <c r="O636" i="11"/>
  <c r="O1199" i="11"/>
  <c r="O1148" i="11"/>
  <c r="O7" i="11"/>
  <c r="O400" i="11"/>
  <c r="O1068" i="11"/>
  <c r="O181" i="11"/>
  <c r="O467" i="11"/>
  <c r="O1154" i="11"/>
  <c r="O1383" i="11"/>
  <c r="O590" i="11"/>
  <c r="O1391" i="11"/>
  <c r="O1285" i="11"/>
  <c r="O1885" i="11"/>
  <c r="O1434" i="11"/>
  <c r="O1867" i="11"/>
  <c r="O1527" i="11"/>
  <c r="O1344" i="11"/>
  <c r="O934" i="11"/>
  <c r="O399" i="11"/>
  <c r="O1058" i="11"/>
  <c r="O1760" i="11"/>
  <c r="O1705" i="11"/>
  <c r="O1158" i="11"/>
  <c r="O1263" i="11"/>
  <c r="O1930" i="11"/>
  <c r="O1048" i="11"/>
  <c r="O1202" i="11"/>
  <c r="O1624" i="11"/>
  <c r="O1534" i="11"/>
  <c r="O22" i="11"/>
  <c r="O494" i="11"/>
  <c r="O1766" i="11"/>
  <c r="O821" i="11"/>
  <c r="O508" i="11"/>
  <c r="O233" i="11"/>
  <c r="O410" i="11"/>
  <c r="O193" i="11"/>
  <c r="O1605" i="11"/>
  <c r="O1415" i="11"/>
  <c r="O30" i="11"/>
  <c r="O1823" i="11"/>
  <c r="O1009" i="11"/>
  <c r="O753" i="11"/>
  <c r="O1020" i="11"/>
  <c r="O862" i="11"/>
  <c r="O1564" i="11"/>
  <c r="O967" i="11"/>
  <c r="O1265" i="11"/>
  <c r="O394" i="11"/>
  <c r="O1430" i="11"/>
  <c r="O1145" i="11"/>
  <c r="O1596" i="11"/>
  <c r="O1366" i="11"/>
  <c r="O817" i="11"/>
  <c r="O1437" i="11"/>
  <c r="O1587" i="11"/>
  <c r="O740" i="11"/>
  <c r="O533" i="11"/>
  <c r="O1784" i="11"/>
  <c r="O226" i="11"/>
  <c r="O1361" i="11"/>
  <c r="O1498" i="11"/>
  <c r="O906" i="11"/>
  <c r="O493" i="11"/>
  <c r="O573" i="11"/>
  <c r="O1470" i="11"/>
  <c r="O1037" i="11"/>
  <c r="O8" i="11"/>
  <c r="O1485" i="11"/>
  <c r="O1645" i="11"/>
  <c r="O109" i="11"/>
  <c r="O606" i="11"/>
  <c r="O127" i="11"/>
  <c r="O340" i="11"/>
  <c r="O665" i="11"/>
  <c r="O484" i="11"/>
  <c r="O1954" i="11"/>
  <c r="O864" i="11"/>
  <c r="O1153" i="11"/>
  <c r="O1693" i="11"/>
  <c r="O41" i="11"/>
  <c r="O558" i="11"/>
  <c r="O932" i="11"/>
  <c r="O532" i="11"/>
  <c r="O1723" i="11"/>
  <c r="O1462" i="11"/>
  <c r="O1125" i="11"/>
  <c r="O1825" i="11"/>
  <c r="O1031" i="11"/>
  <c r="O1414" i="11"/>
  <c r="O476" i="11"/>
  <c r="O1882" i="11"/>
  <c r="O1408" i="11"/>
  <c r="O215" i="11"/>
  <c r="O1656" i="11"/>
  <c r="O624" i="11"/>
  <c r="O166" i="11"/>
  <c r="O1185" i="11"/>
  <c r="O114" i="11"/>
  <c r="O1518" i="11"/>
  <c r="O1740" i="11"/>
  <c r="O1925" i="11"/>
  <c r="O477" i="11"/>
  <c r="O1197" i="11"/>
  <c r="O988" i="11"/>
  <c r="O694" i="11"/>
  <c r="O316" i="11"/>
  <c r="O214" i="11"/>
  <c r="O1640" i="11"/>
  <c r="O591" i="11"/>
  <c r="O527" i="11"/>
  <c r="O910" i="11"/>
  <c r="O1654" i="11"/>
  <c r="O1812" i="11"/>
  <c r="O1584" i="11"/>
  <c r="O14" i="11"/>
  <c r="O1709" i="11"/>
  <c r="O1292" i="11"/>
  <c r="O658" i="11"/>
  <c r="O651" i="11"/>
  <c r="O1729" i="11"/>
  <c r="O1298" i="11"/>
  <c r="O1625" i="11"/>
  <c r="O232" i="11"/>
  <c r="O1517" i="11"/>
  <c r="O1306" i="11"/>
  <c r="O500" i="11"/>
  <c r="O1088" i="11"/>
  <c r="O1888" i="11"/>
  <c r="O1157" i="11"/>
  <c r="O1381" i="11"/>
  <c r="O1061" i="11"/>
  <c r="O1542" i="11"/>
  <c r="O46" i="11"/>
  <c r="O1588" i="11"/>
  <c r="O1937" i="11"/>
  <c r="O1251" i="11"/>
  <c r="O1990" i="11"/>
  <c r="O466" i="11"/>
  <c r="O869" i="11"/>
  <c r="O349" i="11"/>
  <c r="O752" i="11"/>
  <c r="O1024" i="11"/>
  <c r="O1293" i="11"/>
  <c r="O1373" i="11"/>
  <c r="O158" i="11"/>
  <c r="O112" i="11"/>
  <c r="O938" i="11"/>
  <c r="O256" i="11"/>
  <c r="O659" i="11"/>
  <c r="O1101" i="11"/>
  <c r="O1053" i="11"/>
  <c r="O1841" i="11"/>
  <c r="O827" i="11"/>
  <c r="O1662" i="11"/>
  <c r="O1886" i="11"/>
  <c r="O1699" i="11"/>
  <c r="O129" i="11"/>
  <c r="O27" i="11"/>
  <c r="O1030" i="11"/>
  <c r="O1271" i="11"/>
  <c r="O778" i="11"/>
  <c r="O1014" i="11"/>
  <c r="O1577" i="11"/>
  <c r="O990" i="11"/>
  <c r="O1829" i="11"/>
  <c r="O1667" i="11"/>
  <c r="O1249" i="11"/>
  <c r="O1773" i="11"/>
  <c r="O1439" i="11"/>
  <c r="O1170" i="11"/>
  <c r="O1435" i="11"/>
  <c r="O133" i="11"/>
  <c r="O1945" i="11"/>
  <c r="O1706" i="11"/>
  <c r="O1492" i="11"/>
  <c r="O586" i="11"/>
  <c r="O1959" i="11"/>
  <c r="O29" i="11"/>
  <c r="O812" i="11"/>
  <c r="O1687" i="11"/>
  <c r="O13" i="11"/>
  <c r="O383" i="11"/>
  <c r="O456" i="11"/>
  <c r="O1003" i="11"/>
  <c r="O1264" i="11"/>
  <c r="O1911" i="11"/>
  <c r="O1840" i="11"/>
  <c r="O409" i="11"/>
  <c r="O1682" i="11"/>
  <c r="O462" i="11"/>
  <c r="O1113" i="11"/>
  <c r="O1294" i="11"/>
  <c r="O1424" i="11"/>
  <c r="O197" i="11"/>
  <c r="O327" i="11"/>
  <c r="O546" i="11"/>
  <c r="O851" i="11"/>
  <c r="O1166" i="11"/>
  <c r="O1083" i="11"/>
  <c r="O1417" i="11"/>
  <c r="O692" i="11"/>
  <c r="O173" i="11"/>
  <c r="O266" i="11"/>
  <c r="O1771" i="11"/>
  <c r="O43" i="11"/>
  <c r="O512" i="11"/>
  <c r="O82" i="11"/>
  <c r="O1612" i="11"/>
  <c r="O1659" i="11"/>
  <c r="O974" i="11"/>
  <c r="O1135" i="11"/>
  <c r="O1783" i="11"/>
  <c r="O1702" i="11"/>
  <c r="O583" i="11"/>
  <c r="O102" i="11"/>
  <c r="O419" i="11"/>
  <c r="O1604" i="11"/>
  <c r="O1944" i="11"/>
  <c r="O1141" i="11"/>
  <c r="O777" i="11"/>
  <c r="O880" i="11"/>
  <c r="O178" i="11"/>
  <c r="O273" i="11"/>
  <c r="O1530" i="11"/>
  <c r="O1877" i="11"/>
  <c r="O1810" i="11"/>
  <c r="O1315" i="11"/>
  <c r="O1059" i="11"/>
  <c r="O291" i="11"/>
  <c r="O213" i="11"/>
  <c r="O504" i="11"/>
  <c r="O235" i="11"/>
  <c r="O1770" i="11"/>
  <c r="O1004" i="11"/>
  <c r="O828" i="11"/>
  <c r="O1837" i="11"/>
  <c r="O1694" i="11"/>
  <c r="O1295" i="11"/>
  <c r="O1695" i="11"/>
  <c r="O345" i="11"/>
  <c r="O1752" i="11"/>
  <c r="O1533" i="11"/>
  <c r="O264" i="11"/>
  <c r="O1558" i="11"/>
  <c r="O1406" i="11"/>
  <c r="O146" i="11"/>
  <c r="O12" i="11"/>
  <c r="O286" i="11"/>
  <c r="O3" i="11"/>
  <c r="O2" i="11"/>
  <c r="O6" i="11"/>
  <c r="O4" i="11"/>
  <c r="O5" i="11"/>
  <c r="O644" i="11"/>
  <c r="O999" i="11"/>
  <c r="O391" i="11"/>
  <c r="O706" i="11"/>
  <c r="O1907" i="11"/>
  <c r="O818" i="11"/>
  <c r="O381" i="11"/>
  <c r="O876" i="11"/>
  <c r="O962" i="11"/>
  <c r="O912" i="11"/>
  <c r="O1334" i="11"/>
  <c r="O1697" i="11"/>
  <c r="O1964" i="11"/>
  <c r="O1143" i="11"/>
  <c r="O519" i="11"/>
  <c r="O1469" i="11"/>
  <c r="O1580" i="11"/>
  <c r="O1690" i="11"/>
  <c r="O186" i="11"/>
  <c r="O1869" i="11"/>
  <c r="O1792" i="11"/>
  <c r="O1115" i="11"/>
  <c r="O1514" i="11"/>
  <c r="O442" i="11"/>
  <c r="O1089" i="11"/>
  <c r="O1395" i="11"/>
  <c r="O1688" i="11"/>
  <c r="O930" i="11"/>
  <c r="O1893" i="11"/>
  <c r="O840" i="11"/>
  <c r="O1579" i="11"/>
  <c r="O336" i="11"/>
  <c r="O1497" i="11"/>
  <c r="O1794" i="11"/>
  <c r="O1643" i="11"/>
  <c r="O1866" i="11"/>
  <c r="O1560" i="11"/>
  <c r="O96" i="11"/>
  <c r="O368" i="11"/>
  <c r="O434" i="11"/>
  <c r="O676" i="11"/>
  <c r="O1146" i="11"/>
  <c r="O1177" i="11"/>
  <c r="O303" i="11"/>
  <c r="O652" i="11"/>
  <c r="O262" i="11"/>
  <c r="O1416" i="11"/>
  <c r="O15" i="11"/>
  <c r="O9" i="11"/>
  <c r="O1427" i="11"/>
  <c r="O1644" i="11"/>
  <c r="O560" i="11"/>
  <c r="O1696" i="11"/>
  <c r="O1638" i="11"/>
  <c r="O811" i="11"/>
  <c r="O1745" i="11"/>
  <c r="O614" i="11"/>
  <c r="O11" i="11"/>
  <c r="O10" i="11"/>
  <c r="O767" i="11"/>
  <c r="O792" i="11"/>
  <c r="O1824" i="11"/>
  <c r="O589" i="11"/>
  <c r="O569" i="11"/>
  <c r="O454" i="11"/>
  <c r="O371" i="11"/>
  <c r="O180" i="11"/>
  <c r="O363" i="11"/>
  <c r="O699" i="11"/>
  <c r="O632" i="11"/>
  <c r="O1983" i="11"/>
  <c r="O1916" i="11"/>
  <c r="O1717" i="11"/>
  <c r="O1297" i="11"/>
  <c r="O1446" i="11"/>
  <c r="O1545" i="11"/>
  <c r="O1801" i="11"/>
  <c r="O633" i="11"/>
  <c r="O1111" i="11"/>
  <c r="O1371" i="11"/>
  <c r="O234" i="11"/>
  <c r="O299" i="11"/>
  <c r="O1923" i="11"/>
  <c r="O1449" i="11"/>
  <c r="O1601" i="11"/>
  <c r="O1967" i="11"/>
  <c r="O135" i="11"/>
  <c r="O641" i="11"/>
  <c r="O1711" i="11"/>
  <c r="O926" i="11"/>
  <c r="O1291" i="11"/>
  <c r="O765" i="11"/>
  <c r="O631" i="11"/>
  <c r="O1319" i="11"/>
  <c r="O976" i="11"/>
  <c r="O505" i="11"/>
  <c r="O285" i="11"/>
  <c r="O1413" i="11"/>
  <c r="O630" i="11"/>
  <c r="O1850" i="11"/>
  <c r="O229" i="11"/>
  <c r="O758" i="11"/>
  <c r="O1570" i="11"/>
  <c r="O1257" i="11"/>
  <c r="O1426" i="11"/>
  <c r="O1283" i="11"/>
  <c r="O163" i="11"/>
  <c r="O1421" i="11"/>
  <c r="O1368" i="11"/>
  <c r="O1380" i="11"/>
  <c r="O570" i="11"/>
  <c r="O1248" i="11"/>
  <c r="O1787" i="11"/>
  <c r="O1755" i="11"/>
  <c r="O568" i="11"/>
  <c r="O510" i="11"/>
  <c r="O1544" i="11"/>
  <c r="O909" i="11"/>
  <c r="O898" i="11"/>
  <c r="O925" i="11"/>
  <c r="O160" i="11"/>
  <c r="O1636" i="11"/>
  <c r="O384" i="11"/>
  <c r="O584" i="11"/>
  <c r="O1329" i="11"/>
  <c r="O1066" i="11"/>
  <c r="O346" i="11"/>
  <c r="O311" i="11"/>
  <c r="O300" i="11"/>
  <c r="O60" i="11"/>
  <c r="O1134" i="11"/>
  <c r="O696" i="11"/>
  <c r="O663" i="11"/>
  <c r="O438" i="11"/>
  <c r="O1715" i="11"/>
  <c r="O799" i="11"/>
  <c r="O1018" i="11"/>
  <c r="O1490" i="11"/>
  <c r="O1243" i="11"/>
  <c r="O1704" i="11"/>
  <c r="O1261" i="11"/>
  <c r="O1375" i="11"/>
  <c r="O793" i="11"/>
  <c r="O47" i="11"/>
  <c r="O1989" i="11"/>
  <c r="O1679" i="11"/>
  <c r="O1372" i="11"/>
  <c r="O1883" i="11"/>
  <c r="O157" i="11"/>
  <c r="O701" i="11"/>
  <c r="O847" i="11"/>
  <c r="O218" i="11"/>
  <c r="O610" i="11"/>
  <c r="O919" i="11"/>
  <c r="O942" i="11"/>
  <c r="O279" i="11"/>
  <c r="O407" i="11"/>
  <c r="O489" i="11"/>
  <c r="O782" i="11"/>
  <c r="O899" i="11"/>
  <c r="O1433" i="11"/>
  <c r="O804" i="11"/>
  <c r="O380" i="11"/>
  <c r="O705" i="11"/>
  <c r="O1057" i="11"/>
  <c r="O257" i="11"/>
  <c r="O994" i="11"/>
  <c r="O23" i="11"/>
  <c r="O908" i="11"/>
  <c r="O1331" i="11"/>
  <c r="O390" i="11"/>
  <c r="O832" i="11"/>
  <c r="O1692" i="11"/>
  <c r="O1994" i="11"/>
  <c r="O1085" i="11"/>
  <c r="O1290" i="11"/>
  <c r="O1974" i="11"/>
  <c r="O470" i="11"/>
  <c r="O39" i="11"/>
  <c r="O308" i="11"/>
  <c r="O1700" i="11"/>
  <c r="O1468" i="11"/>
  <c r="O1201" i="11"/>
  <c r="O221" i="11"/>
  <c r="O1683" i="11"/>
  <c r="O1220" i="11"/>
  <c r="O1044" i="11"/>
  <c r="O1992" i="11"/>
  <c r="O293" i="11"/>
  <c r="O417" i="11"/>
  <c r="O1806" i="11"/>
  <c r="O1786" i="11"/>
  <c r="O914" i="11"/>
  <c r="O525" i="11"/>
  <c r="O742" i="11"/>
  <c r="O1524" i="11"/>
  <c r="O1593" i="11"/>
  <c r="O356" i="11"/>
  <c r="O453" i="11"/>
  <c r="O1919" i="11"/>
  <c r="O751" i="11"/>
  <c r="O1522" i="11"/>
  <c r="O539" i="11"/>
  <c r="O1803" i="11"/>
  <c r="O1456" i="11"/>
  <c r="O1376" i="11"/>
  <c r="O1509" i="11"/>
  <c r="O78" i="11"/>
  <c r="O447" i="11"/>
  <c r="O935" i="11"/>
  <c r="O826" i="11"/>
  <c r="O1289" i="11"/>
  <c r="O1811" i="11"/>
  <c r="O1847" i="11"/>
  <c r="O1443" i="11"/>
  <c r="O1181" i="11"/>
  <c r="O1979" i="11"/>
  <c r="O1516" i="11"/>
  <c r="O205" i="11"/>
  <c r="O703" i="11"/>
  <c r="O1016" i="11"/>
  <c r="O1802" i="11"/>
  <c r="O1077" i="11"/>
  <c r="O1232" i="11"/>
  <c r="O721" i="11"/>
  <c r="O1303" i="11"/>
  <c r="O941" i="11"/>
  <c r="O28" i="11"/>
  <c r="O1441" i="11"/>
  <c r="O237" i="11"/>
  <c r="O1411" i="11"/>
  <c r="O498" i="11"/>
  <c r="O1630" i="11"/>
  <c r="O1602" i="11"/>
  <c r="O272" i="11"/>
  <c r="O1081" i="11"/>
  <c r="O93" i="11"/>
  <c r="O814" i="11"/>
  <c r="O1276" i="11"/>
  <c r="O240" i="11"/>
  <c r="O937" i="11"/>
  <c r="O1629" i="11"/>
  <c r="O1070" i="11"/>
  <c r="O639" i="11"/>
  <c r="O1420" i="11"/>
  <c r="O711" i="11"/>
  <c r="O678" i="11"/>
  <c r="O1951" i="11"/>
  <c r="O38" i="11"/>
  <c r="O886" i="11"/>
  <c r="O1720" i="11"/>
  <c r="O1418" i="11"/>
  <c r="O627" i="11"/>
  <c r="O1254" i="11"/>
  <c r="O608" i="11"/>
  <c r="O1987" i="11"/>
  <c r="O1573" i="11"/>
  <c r="O1816" i="11"/>
  <c r="O24" i="11"/>
  <c r="O1478" i="11"/>
  <c r="O1346" i="11"/>
  <c r="O704" i="11"/>
  <c r="O1307" i="11"/>
  <c r="O347" i="11"/>
  <c r="O1561" i="11"/>
  <c r="O1451" i="11"/>
  <c r="O1102" i="11"/>
  <c r="O887" i="11"/>
  <c r="O1779" i="11"/>
  <c r="O1365" i="11"/>
  <c r="O520" i="11"/>
  <c r="O88" i="11"/>
  <c r="O61" i="11"/>
  <c r="O1884" i="11"/>
  <c r="O598" i="11"/>
  <c r="O1258" i="11"/>
  <c r="O1815" i="11"/>
  <c r="O1543" i="11"/>
  <c r="O473" i="11"/>
  <c r="O1209" i="11"/>
  <c r="O836" i="11"/>
  <c r="O1540" i="11"/>
  <c r="O1247" i="11"/>
  <c r="O998" i="11"/>
  <c r="O1043" i="11"/>
  <c r="O1658" i="11"/>
  <c r="O207" i="11"/>
  <c r="O1880" i="11"/>
  <c r="O1606" i="11"/>
  <c r="O1335" i="11"/>
  <c r="O1175" i="11"/>
  <c r="O343" i="11"/>
  <c r="O350" i="11"/>
  <c r="O162" i="11"/>
  <c r="O238" i="11"/>
  <c r="O1571" i="11"/>
  <c r="O585" i="11"/>
  <c r="O1586" i="11"/>
  <c r="O260" i="11"/>
  <c r="O1956" i="11"/>
  <c r="O855" i="11"/>
  <c r="O1311" i="11"/>
  <c r="O1609" i="11"/>
  <c r="O1646" i="11"/>
  <c r="O359" i="11"/>
  <c r="O1488" i="11"/>
  <c r="O617" i="11"/>
  <c r="O274" i="11"/>
  <c r="O99" i="11"/>
  <c r="O1402" i="11"/>
  <c r="O1599" i="11"/>
  <c r="O501" i="11"/>
  <c r="O362" i="11"/>
  <c r="O131" i="11"/>
  <c r="O1103" i="11"/>
  <c r="O1548" i="11"/>
  <c r="O278" i="11"/>
  <c r="O1958" i="11"/>
  <c r="O1039" i="11"/>
  <c r="O965" i="11"/>
  <c r="O103" i="11"/>
  <c r="O1657" i="11"/>
  <c r="O1495" i="11"/>
  <c r="O1178" i="11"/>
  <c r="O1035" i="11"/>
  <c r="O1345" i="11"/>
  <c r="O1936" i="11"/>
  <c r="O242" i="11"/>
  <c r="O741" i="11"/>
  <c r="O661" i="11"/>
  <c r="O144" i="11"/>
  <c r="O1940" i="11"/>
  <c r="O1180" i="11"/>
  <c r="O1382" i="11"/>
  <c r="O1027" i="11"/>
  <c r="O1155" i="11"/>
  <c r="O241" i="11"/>
  <c r="O1284" i="11"/>
  <c r="O216" i="11"/>
  <c r="O969" i="11"/>
  <c r="O50" i="11"/>
  <c r="O147" i="11"/>
  <c r="O1673" i="11"/>
  <c r="O1814" i="11"/>
  <c r="O996" i="11"/>
  <c r="O1320" i="11"/>
  <c r="O1684" i="11"/>
  <c r="O1913" i="11"/>
  <c r="O1796" i="11"/>
  <c r="O376" i="11"/>
  <c r="O1922" i="11"/>
  <c r="O1910" i="11"/>
  <c r="O1798" i="11"/>
  <c r="O1252" i="11"/>
  <c r="O172" i="11"/>
  <c r="O973" i="11"/>
  <c r="O1340" i="11"/>
  <c r="O801" i="11"/>
  <c r="O993" i="11"/>
  <c r="O1246" i="11"/>
  <c r="O924" i="11"/>
  <c r="O728" i="11"/>
  <c r="O997" i="11"/>
  <c r="O611" i="11"/>
  <c r="O1052" i="11"/>
  <c r="O40" i="11"/>
  <c r="O446" i="11"/>
  <c r="O1447" i="11"/>
  <c r="O496" i="11"/>
  <c r="O915" i="11"/>
  <c r="O1508" i="11"/>
  <c r="O1150" i="11"/>
  <c r="O567" i="11"/>
  <c r="O1450" i="11"/>
  <c r="O57" i="11"/>
  <c r="O1648" i="11"/>
  <c r="O323" i="11"/>
  <c r="O597" i="11"/>
  <c r="O177" i="11"/>
  <c r="O1947" i="11"/>
  <c r="O642" i="11"/>
  <c r="O48" i="11"/>
  <c r="O1390" i="11"/>
  <c r="O1087" i="11"/>
  <c r="O1976" i="11"/>
  <c r="O1139" i="11"/>
  <c r="O1116" i="11"/>
  <c r="O1374" i="11"/>
  <c r="O900" i="11"/>
  <c r="O1472" i="11"/>
  <c r="O1203" i="11"/>
  <c r="O889" i="11"/>
  <c r="O1691" i="11"/>
  <c r="O1567" i="11"/>
  <c r="O1963" i="11"/>
  <c r="O152" i="11"/>
  <c r="O426" i="11"/>
  <c r="O190" i="11"/>
  <c r="O1050" i="11"/>
  <c r="O1071" i="11"/>
  <c r="O552" i="11"/>
  <c r="O1036" i="11"/>
  <c r="O1603" i="11"/>
  <c r="O1912" i="11"/>
  <c r="O1650" i="11"/>
  <c r="O1226" i="11"/>
  <c r="O1506" i="11"/>
  <c r="O1215" i="11"/>
  <c r="O1889" i="11"/>
  <c r="O1739" i="11"/>
  <c r="O151" i="11"/>
  <c r="O854" i="11"/>
  <c r="O422" i="11"/>
  <c r="O1404" i="11"/>
  <c r="O656" i="11"/>
  <c r="O199" i="11"/>
  <c r="O1631" i="11"/>
  <c r="O1788" i="11"/>
  <c r="O772" i="11"/>
  <c r="O161" i="11"/>
  <c r="O535" i="11"/>
  <c r="O917" i="11"/>
  <c r="O219" i="11"/>
  <c r="O1713" i="11"/>
  <c r="O1190" i="11"/>
  <c r="O1347" i="11"/>
  <c r="O835" i="11"/>
  <c r="O745" i="11"/>
  <c r="O1538" i="11"/>
  <c r="O1635" i="11"/>
  <c r="O1359" i="11"/>
  <c r="O1744" i="11"/>
  <c r="O582" i="11"/>
  <c r="O1118" i="11"/>
  <c r="O1412" i="11"/>
  <c r="O155" i="11"/>
  <c r="O858" i="11"/>
  <c r="O1978" i="11"/>
  <c r="O1001" i="11"/>
  <c r="O650" i="11"/>
  <c r="O565" i="11"/>
  <c r="O806" i="11"/>
  <c r="O1839" i="11"/>
  <c r="O86" i="11"/>
  <c r="O1486" i="11"/>
  <c r="O945" i="11"/>
  <c r="O530" i="11"/>
  <c r="O1393" i="11"/>
  <c r="O1619" i="11"/>
  <c r="O355" i="11"/>
  <c r="O1184" i="11"/>
  <c r="O1827" i="11"/>
  <c r="O1183" i="11"/>
  <c r="O1301" i="11"/>
  <c r="O1341" i="11"/>
  <c r="O873" i="11"/>
  <c r="O1453" i="11"/>
  <c r="O212" i="11"/>
  <c r="O1313" i="11"/>
  <c r="O472" i="11"/>
  <c r="O211" i="11"/>
  <c r="O575" i="11"/>
  <c r="O939" i="11"/>
  <c r="O220" i="11"/>
  <c r="O1971" i="11"/>
  <c r="O485" i="11"/>
  <c r="O689" i="11"/>
  <c r="O1772" i="11"/>
  <c r="O734" i="11"/>
  <c r="O1055" i="11"/>
  <c r="O344" i="11"/>
  <c r="O670" i="11"/>
  <c r="O1661" i="11"/>
  <c r="O1860" i="11"/>
  <c r="O1444" i="11"/>
  <c r="O1105" i="11"/>
  <c r="O1312" i="11"/>
  <c r="O732" i="11"/>
  <c r="O1364" i="11"/>
  <c r="O1325" i="11"/>
  <c r="O1078" i="11"/>
  <c r="O1763" i="11"/>
  <c r="O1707" i="11"/>
  <c r="O545" i="11"/>
  <c r="O1401" i="11"/>
  <c r="O553" i="11"/>
  <c r="O517" i="11"/>
  <c r="O1566" i="11"/>
  <c r="O1962" i="11"/>
  <c r="O1327" i="11"/>
  <c r="O628" i="11"/>
  <c r="O1863" i="11"/>
  <c r="O890" i="11"/>
  <c r="O420" i="11"/>
  <c r="O891" i="11"/>
  <c r="O1761" i="11"/>
  <c r="O989" i="11"/>
  <c r="O774" i="11"/>
  <c r="O253" i="11"/>
  <c r="O20" i="11"/>
  <c r="O370" i="11"/>
  <c r="O537" i="11"/>
  <c r="O572" i="11"/>
  <c r="O629" i="11"/>
  <c r="O1793" i="11"/>
  <c r="O657" i="11"/>
  <c r="O324" i="11"/>
  <c r="O509" i="11"/>
  <c r="O353" i="11"/>
  <c r="O1941" i="11"/>
  <c r="O108" i="11"/>
  <c r="O1734" i="11"/>
  <c r="O1482" i="11"/>
  <c r="O933" i="11"/>
  <c r="O958" i="11"/>
  <c r="O868" i="11"/>
  <c r="O435" i="11"/>
  <c r="O922" i="11"/>
  <c r="O1855" i="11"/>
  <c r="O960" i="11"/>
  <c r="O1337" i="11"/>
  <c r="O176" i="11"/>
  <c r="O1132" i="11"/>
  <c r="O1370" i="11"/>
  <c r="O666" i="11"/>
  <c r="O1186" i="11"/>
  <c r="O1591" i="11"/>
  <c r="O526" i="11"/>
  <c r="O1891" i="11"/>
  <c r="O1935" i="11"/>
  <c r="O140" i="11"/>
  <c r="O1948" i="11"/>
  <c r="O1471" i="11"/>
  <c r="O1895" i="11"/>
  <c r="O142" i="11"/>
  <c r="O1386" i="11"/>
  <c r="O1200" i="11"/>
  <c r="O1084" i="11"/>
  <c r="O1095" i="11"/>
  <c r="O1357" i="11"/>
  <c r="O1075" i="11"/>
  <c r="O282" i="11"/>
  <c r="O771" i="11"/>
  <c r="O1899" i="11"/>
  <c r="O808" i="11"/>
  <c r="O378" i="11"/>
  <c r="O1873" i="11"/>
  <c r="O1557" i="11"/>
  <c r="O1618" i="11"/>
  <c r="O245" i="11"/>
  <c r="O913" i="11"/>
  <c r="O100" i="11"/>
  <c r="O848" i="11"/>
  <c r="O1282" i="11"/>
  <c r="O1853" i="11"/>
  <c r="O1861" i="11"/>
  <c r="O18" i="11"/>
  <c r="O1510" i="11"/>
  <c r="O1639" i="11"/>
  <c r="O768" i="11"/>
  <c r="O819" i="11"/>
  <c r="O69" i="11"/>
  <c r="O59" i="11"/>
  <c r="O634" i="11"/>
  <c r="O497" i="11"/>
  <c r="O1832" i="11"/>
  <c r="O1326" i="11"/>
  <c r="O1000" i="11"/>
  <c r="O1668" i="11"/>
  <c r="O1195" i="11"/>
  <c r="O966" i="11"/>
  <c r="O1475" i="11"/>
  <c r="O315" i="11"/>
  <c r="O674" i="11"/>
  <c r="O115" i="11"/>
  <c r="O1600" i="11"/>
  <c r="O1632" i="11"/>
  <c r="O1931" i="11"/>
  <c r="O838" i="11"/>
  <c r="O1523" i="11"/>
  <c r="O1002" i="11"/>
  <c r="O1565" i="11"/>
  <c r="O1896" i="11"/>
  <c r="O513" i="11"/>
  <c r="O309" i="11"/>
  <c r="O737" i="11"/>
  <c r="O1969" i="11"/>
  <c r="O261" i="11"/>
  <c r="O1878" i="11"/>
  <c r="O459" i="11"/>
  <c r="O465" i="11"/>
  <c r="O1235" i="11"/>
  <c r="O1218" i="11"/>
  <c r="O365" i="11"/>
  <c r="O110" i="11"/>
  <c r="O1100" i="11"/>
  <c r="O1633" i="11"/>
  <c r="O620" i="11"/>
  <c r="O111" i="11"/>
  <c r="O1541" i="11"/>
  <c r="O1156" i="11"/>
  <c r="O1569" i="11"/>
  <c r="O892" i="11"/>
  <c r="O687" i="11"/>
  <c r="O34" i="11"/>
  <c r="O290" i="11"/>
  <c r="O884" i="11"/>
  <c r="O1120" i="11"/>
  <c r="O668" i="11"/>
  <c r="O1392" i="11"/>
  <c r="O857" i="11"/>
  <c r="O307" i="11"/>
  <c r="O1164" i="11"/>
  <c r="O775" i="11"/>
  <c r="O1065" i="11"/>
  <c r="O305" i="11"/>
  <c r="O490" i="11"/>
  <c r="O615" i="11"/>
  <c r="O1620" i="11"/>
  <c r="O1747" i="11"/>
  <c r="O1466" i="11"/>
  <c r="O1234" i="11"/>
  <c r="O1531" i="11"/>
  <c r="O1474" i="11"/>
  <c r="O32" i="11"/>
  <c r="O1227" i="11"/>
  <c r="O402" i="11"/>
  <c r="O1110" i="11"/>
  <c r="O853" i="11"/>
  <c r="O1547" i="11"/>
  <c r="O1349" i="11"/>
  <c r="O351" i="11"/>
  <c r="O877" i="11"/>
  <c r="O398" i="11"/>
  <c r="O1098" i="11"/>
  <c r="O688" i="11"/>
  <c r="O621" i="11"/>
  <c r="O341" i="11"/>
  <c r="O542" i="11"/>
  <c r="O392" i="11"/>
  <c r="O406" i="11"/>
  <c r="O1621" i="11"/>
  <c r="O1623" i="11"/>
  <c r="O1556" i="11"/>
  <c r="O1425" i="11"/>
  <c r="O1060" i="11"/>
  <c r="O487" i="11"/>
  <c r="O669" i="11"/>
  <c r="O1091" i="11"/>
  <c r="O563" i="11"/>
  <c r="O1056" i="11"/>
  <c r="O76" i="11"/>
  <c r="O156" i="11"/>
  <c r="O523" i="11"/>
  <c r="O1073" i="11"/>
  <c r="O1351" i="11"/>
  <c r="O393" i="11"/>
  <c r="O171" i="11"/>
  <c r="O1006" i="11"/>
  <c r="O1610" i="11"/>
  <c r="O1287" i="11"/>
  <c r="O397" i="11"/>
  <c r="O1137" i="11"/>
  <c r="O1677" i="11"/>
  <c r="O1119" i="11"/>
  <c r="O1017" i="11"/>
  <c r="O1939" i="11"/>
  <c r="O825" i="11"/>
  <c r="O164" i="11"/>
  <c r="O1716" i="11"/>
  <c r="O412" i="11"/>
  <c r="O1749" i="11"/>
  <c r="O408" i="11"/>
  <c r="O54" i="11"/>
  <c r="O1961" i="11"/>
  <c r="O1272" i="11"/>
  <c r="O829" i="11"/>
  <c r="O1758" i="11"/>
  <c r="O105" i="11"/>
  <c r="O1266" i="11"/>
  <c r="O686" i="11"/>
  <c r="O786" i="11"/>
  <c r="O1182" i="11"/>
  <c r="O1104" i="11"/>
  <c r="O529" i="11"/>
  <c r="O1162" i="11"/>
  <c r="O1210" i="11"/>
  <c r="O904" i="11"/>
  <c r="O328" i="11"/>
  <c r="O1776" i="11"/>
  <c r="O980" i="11"/>
  <c r="O1189" i="11"/>
  <c r="O475" i="11"/>
  <c r="O169" i="11"/>
  <c r="O283" i="11"/>
  <c r="O325" i="11"/>
  <c r="O134" i="11"/>
  <c r="O1843" i="11"/>
  <c r="O1614" i="11"/>
  <c r="O360" i="11"/>
  <c r="O322" i="11"/>
  <c r="O431" i="11"/>
  <c r="O1260" i="11"/>
  <c r="O1299" i="11"/>
  <c r="O1399" i="11"/>
  <c r="O766" i="11"/>
  <c r="O1590" i="11"/>
  <c r="O830" i="11"/>
  <c r="O52" i="11"/>
  <c r="O455" i="11"/>
  <c r="O1915" i="11"/>
  <c r="O468" i="11"/>
  <c r="O478" i="11"/>
  <c r="O923" i="11"/>
  <c r="O1045" i="11"/>
  <c r="O1901" i="11"/>
  <c r="O68" i="11"/>
  <c r="O803" i="11"/>
  <c r="O992" i="11"/>
  <c r="O1804" i="11"/>
  <c r="O1874" i="11"/>
  <c r="O595" i="11"/>
  <c r="O953" i="11"/>
  <c r="O1973" i="11"/>
  <c r="O249" i="11"/>
  <c r="O329" i="11"/>
  <c r="O1385" i="11"/>
  <c r="O1207" i="11"/>
  <c r="O424" i="11"/>
  <c r="O554" i="11"/>
  <c r="O191" i="11"/>
  <c r="O1879" i="11"/>
  <c r="O522" i="11"/>
  <c r="O1038" i="11"/>
  <c r="O1473" i="11"/>
  <c r="O816" i="11"/>
  <c r="O1536" i="11"/>
  <c r="O1328" i="11"/>
  <c r="O1460" i="11"/>
  <c r="O1363" i="11"/>
  <c r="O227" i="11"/>
  <c r="O748" i="11"/>
  <c r="O672" i="11"/>
  <c r="O35" i="11"/>
  <c r="O252" i="11"/>
  <c r="O1250" i="11"/>
  <c r="O153" i="11"/>
  <c r="O897" i="11"/>
  <c r="O596" i="11"/>
  <c r="O646" i="11"/>
  <c r="O358" i="11"/>
  <c r="O333" i="11"/>
  <c r="O1789" i="11"/>
  <c r="O481" i="11"/>
  <c r="O1080" i="11"/>
  <c r="O1975" i="11"/>
  <c r="O780" i="11"/>
  <c r="O1728" i="11"/>
  <c r="O427" i="11"/>
  <c r="O1904" i="11"/>
  <c r="O116" i="11"/>
  <c r="Y13" i="11"/>
  <c r="Y14" i="11" l="1"/>
  <c r="Y15" i="11" s="1"/>
  <c r="AA356" i="11" s="1"/>
  <c r="AA13" i="11"/>
  <c r="AA117" i="11" l="1"/>
  <c r="AA210" i="11"/>
  <c r="AA438" i="11"/>
  <c r="AA147" i="11"/>
  <c r="AA274" i="11"/>
  <c r="AA463" i="11"/>
  <c r="AA90" i="11"/>
  <c r="AA291" i="11"/>
  <c r="AA167" i="11"/>
  <c r="AA73" i="11"/>
  <c r="AA226" i="11"/>
  <c r="AA264" i="11"/>
  <c r="AA35" i="11"/>
  <c r="AA118" i="11"/>
  <c r="AA468" i="11"/>
  <c r="AA100" i="11"/>
  <c r="AA243" i="11"/>
  <c r="AA195" i="11"/>
  <c r="AA60" i="11"/>
  <c r="AA115" i="11"/>
  <c r="AA272" i="11"/>
  <c r="AA396" i="11"/>
  <c r="AA233" i="11"/>
  <c r="AA465" i="11"/>
  <c r="AA423" i="11"/>
  <c r="AA181" i="11"/>
  <c r="AA426" i="11"/>
  <c r="AA66" i="11"/>
  <c r="AA338" i="11"/>
  <c r="AA327" i="11"/>
  <c r="AA441" i="11"/>
  <c r="AA84" i="11"/>
  <c r="AA80" i="11"/>
  <c r="AA18" i="11"/>
  <c r="AA344" i="11"/>
  <c r="AA74" i="11"/>
  <c r="AA410" i="11"/>
  <c r="AA134" i="11"/>
  <c r="AA119" i="11"/>
  <c r="AA279" i="11"/>
  <c r="AA96" i="11"/>
  <c r="AA458" i="11"/>
  <c r="AA485" i="11"/>
  <c r="AA319" i="11"/>
  <c r="AA61" i="11"/>
  <c r="AA387" i="11"/>
  <c r="AA293" i="11"/>
  <c r="AA149" i="11"/>
  <c r="AA228" i="11"/>
  <c r="AA467" i="11"/>
  <c r="AA133" i="11"/>
  <c r="AA138" i="11"/>
  <c r="AA416" i="11"/>
  <c r="AA229" i="11"/>
  <c r="AA82" i="11"/>
  <c r="AA324" i="11"/>
  <c r="AA353" i="11"/>
  <c r="AA83" i="11"/>
  <c r="AA499" i="11"/>
  <c r="AA171" i="11"/>
  <c r="AA286" i="11"/>
  <c r="AA359" i="11"/>
  <c r="AA190" i="11"/>
  <c r="AA92" i="11"/>
  <c r="AA456" i="11"/>
  <c r="AA326" i="11"/>
  <c r="AA56" i="11"/>
  <c r="AA358" i="11"/>
  <c r="AA240" i="11"/>
  <c r="AA28" i="11"/>
  <c r="AA400" i="11"/>
  <c r="AA317" i="11"/>
  <c r="AA234" i="11"/>
  <c r="AA89" i="11"/>
  <c r="AA127" i="11"/>
  <c r="AA366" i="11"/>
  <c r="AA457" i="11"/>
  <c r="AA470" i="11"/>
  <c r="AA354" i="11"/>
  <c r="AA174" i="11"/>
  <c r="AA312" i="11"/>
  <c r="AA26" i="11"/>
  <c r="AA430" i="11"/>
  <c r="AA414" i="11"/>
  <c r="AA209" i="11"/>
  <c r="AA59" i="11"/>
  <c r="AA381" i="11"/>
  <c r="AA437" i="11"/>
  <c r="AA374" i="11"/>
  <c r="AA382" i="11"/>
  <c r="AA49" i="11"/>
  <c r="AA497" i="11"/>
  <c r="AA368" i="11"/>
  <c r="AA152" i="11"/>
  <c r="AA268" i="11"/>
  <c r="AA202" i="11"/>
  <c r="AA75" i="11"/>
  <c r="AA58" i="11"/>
  <c r="AA341" i="11"/>
  <c r="AA238" i="11"/>
  <c r="AA403" i="11"/>
  <c r="AA208" i="11"/>
  <c r="AA180" i="11"/>
  <c r="AA14" i="11"/>
  <c r="AA87" i="11"/>
  <c r="AA219" i="11"/>
  <c r="AA102" i="11"/>
  <c r="AA433" i="11"/>
  <c r="AA280" i="11"/>
  <c r="AA339" i="11"/>
  <c r="AA33" i="11"/>
  <c r="AA490" i="11"/>
  <c r="AA450" i="11"/>
  <c r="AA110" i="11"/>
  <c r="AA22" i="11"/>
  <c r="AA177" i="11"/>
  <c r="AA407" i="11"/>
  <c r="AA97" i="11"/>
  <c r="AA244" i="11"/>
  <c r="AA47" i="11"/>
  <c r="AA343" i="11"/>
  <c r="AA265" i="11"/>
  <c r="AA321" i="11"/>
  <c r="AA300" i="11"/>
  <c r="AA310" i="11"/>
  <c r="AA393" i="11"/>
  <c r="AA263" i="11"/>
  <c r="AA45" i="11"/>
  <c r="AA50" i="11"/>
  <c r="AA289" i="11"/>
  <c r="AA105" i="11"/>
  <c r="AA273" i="11"/>
  <c r="AA446" i="11"/>
  <c r="AA384" i="11"/>
  <c r="AA375" i="11"/>
  <c r="AA337" i="11"/>
  <c r="AA48" i="11"/>
  <c r="AA352" i="11"/>
  <c r="AA185" i="11"/>
  <c r="AA436" i="11"/>
  <c r="AA345" i="11"/>
  <c r="AA158" i="11"/>
  <c r="AA114" i="11"/>
  <c r="AA351" i="11"/>
  <c r="AA316" i="11"/>
  <c r="AA136" i="11"/>
  <c r="AA188" i="11"/>
  <c r="AA104" i="11"/>
  <c r="AA126" i="11"/>
  <c r="AA294" i="11"/>
  <c r="AA372" i="11"/>
  <c r="AA214" i="11"/>
  <c r="AA137" i="11"/>
  <c r="AA394" i="11"/>
  <c r="AA258" i="11"/>
  <c r="AA111" i="11"/>
  <c r="AA409" i="11"/>
  <c r="AA389" i="11"/>
  <c r="AA165" i="11"/>
  <c r="AA367" i="11"/>
  <c r="AA365" i="11"/>
  <c r="AA15" i="11"/>
  <c r="AA65" i="11"/>
  <c r="AA193" i="11"/>
  <c r="AA170" i="11"/>
  <c r="AA340" i="11"/>
  <c r="AA288" i="11"/>
  <c r="AA23" i="11"/>
  <c r="AA282" i="11"/>
  <c r="AA486" i="11"/>
  <c r="AA201" i="11"/>
  <c r="AA55" i="11"/>
  <c r="AA398" i="11"/>
  <c r="AA429" i="11"/>
  <c r="AA370" i="11"/>
  <c r="AA122" i="11"/>
  <c r="AA68" i="11"/>
  <c r="AA166" i="11"/>
  <c r="AA428" i="11"/>
  <c r="AA306" i="11"/>
  <c r="AA85" i="11"/>
  <c r="AA284" i="11"/>
  <c r="AA477" i="11"/>
  <c r="AA479" i="11"/>
  <c r="AA283" i="11"/>
  <c r="AA405" i="11"/>
  <c r="AA101" i="11"/>
  <c r="AA494" i="11"/>
  <c r="AA221" i="11"/>
  <c r="AA397" i="11"/>
  <c r="AA420" i="11"/>
  <c r="AA478" i="11"/>
  <c r="AA412" i="11"/>
  <c r="AA489" i="11"/>
  <c r="AA81" i="11"/>
  <c r="AA444" i="11"/>
  <c r="AA38" i="11"/>
  <c r="AA178" i="11"/>
  <c r="AA141" i="11"/>
  <c r="AA445" i="11"/>
  <c r="AA187" i="11"/>
  <c r="AA474" i="11"/>
  <c r="AA347" i="11"/>
  <c r="AA439" i="11"/>
  <c r="AA418" i="11"/>
  <c r="AA257" i="11"/>
  <c r="AA194" i="11"/>
  <c r="AA480" i="11"/>
  <c r="AA281" i="11"/>
  <c r="AA72" i="11"/>
  <c r="AA21" i="11"/>
  <c r="AA148" i="11"/>
  <c r="AA199" i="11"/>
  <c r="AA390" i="11"/>
  <c r="AA160" i="11"/>
  <c r="AA168" i="11"/>
  <c r="AA377" i="11"/>
  <c r="AA392" i="11"/>
  <c r="AA355" i="11"/>
  <c r="AA386" i="11"/>
  <c r="AA303" i="11"/>
  <c r="AA57" i="11"/>
  <c r="AA79" i="11"/>
  <c r="AA395" i="11"/>
  <c r="AA431" i="11"/>
  <c r="AA318" i="11"/>
  <c r="AA373" i="11"/>
  <c r="AA383" i="11"/>
  <c r="AA454" i="11"/>
  <c r="AA461" i="11"/>
  <c r="AA391" i="11"/>
  <c r="AA380" i="11"/>
  <c r="AA376" i="11"/>
  <c r="AA44" i="11"/>
  <c r="AA269" i="11"/>
  <c r="AA161" i="11"/>
  <c r="AA16" i="11"/>
  <c r="AA299" i="11"/>
  <c r="AA295" i="11"/>
  <c r="AA417" i="11"/>
  <c r="AA308" i="11"/>
  <c r="AA108" i="11"/>
  <c r="AA182" i="11"/>
  <c r="AA172" i="11"/>
  <c r="AA301" i="11"/>
  <c r="AA443" i="11"/>
  <c r="AA260" i="11"/>
  <c r="AA245" i="11"/>
  <c r="AA36" i="11"/>
  <c r="AA106" i="11"/>
  <c r="AA241" i="11"/>
  <c r="AA140" i="11"/>
  <c r="AA235" i="11"/>
  <c r="AA278" i="11"/>
  <c r="AA37" i="11"/>
  <c r="AA150" i="11"/>
  <c r="AA236" i="11"/>
  <c r="AA255" i="11"/>
  <c r="AA154" i="11"/>
  <c r="AA314" i="11"/>
  <c r="AA64" i="11"/>
  <c r="AA328" i="11"/>
  <c r="AA186" i="11"/>
  <c r="AA471" i="11"/>
  <c r="AA464" i="11"/>
  <c r="AA315" i="11"/>
  <c r="AA76" i="11"/>
  <c r="AA124" i="11"/>
  <c r="AA495" i="11"/>
  <c r="AA123" i="11"/>
  <c r="AA109" i="11"/>
  <c r="AA371" i="11"/>
  <c r="AA460" i="11"/>
  <c r="AA402" i="11"/>
  <c r="AA298" i="11"/>
  <c r="AA153" i="11"/>
  <c r="AA287" i="11"/>
  <c r="AA267" i="11"/>
  <c r="AA329" i="11"/>
  <c r="AA139" i="11"/>
  <c r="AA333" i="11"/>
  <c r="AA342" i="11"/>
  <c r="AA482" i="11"/>
  <c r="AA51" i="11"/>
  <c r="AA247" i="11"/>
  <c r="AA135" i="11"/>
  <c r="AA435" i="11"/>
  <c r="AA246" i="11"/>
  <c r="AA163" i="11"/>
  <c r="AA220" i="11"/>
  <c r="AA455" i="11"/>
  <c r="AA305" i="11"/>
  <c r="AA25" i="11"/>
  <c r="AA53" i="11"/>
  <c r="AA449" i="11"/>
  <c r="AA130" i="11"/>
  <c r="AA425" i="11"/>
  <c r="AA206" i="11"/>
  <c r="AA309" i="11"/>
  <c r="AA331" i="11"/>
  <c r="AA424" i="11"/>
  <c r="AA223" i="11"/>
  <c r="AA313" i="11"/>
  <c r="AA113" i="11"/>
  <c r="AA213" i="11"/>
  <c r="AA191" i="11"/>
  <c r="AA204" i="11"/>
  <c r="AA207" i="11"/>
  <c r="AA224" i="11"/>
  <c r="AA71" i="11"/>
  <c r="AA348" i="11"/>
  <c r="AA222" i="11"/>
  <c r="AA99" i="11"/>
  <c r="AA231" i="11"/>
  <c r="AA448" i="11"/>
  <c r="AA162" i="11"/>
  <c r="AA408" i="11"/>
  <c r="AA217" i="11"/>
  <c r="AA218" i="11"/>
  <c r="AA103" i="11"/>
  <c r="AA475" i="11"/>
  <c r="AA275" i="11"/>
  <c r="AA406" i="11"/>
  <c r="AA322" i="11"/>
  <c r="AA144" i="11"/>
  <c r="AA116" i="11"/>
  <c r="AA196" i="11"/>
  <c r="AA128" i="11"/>
  <c r="AA434" i="11"/>
  <c r="AA252" i="11"/>
  <c r="AA488" i="11"/>
  <c r="AA169" i="11"/>
  <c r="AA151" i="11"/>
  <c r="AA189" i="11"/>
  <c r="AA419" i="11"/>
  <c r="AA63" i="11"/>
  <c r="AA422" i="11"/>
  <c r="AA142" i="11"/>
  <c r="AA203" i="11"/>
  <c r="AA42" i="11"/>
  <c r="AA179" i="11"/>
  <c r="AA346" i="11"/>
  <c r="AA493" i="11"/>
  <c r="AA230" i="11"/>
  <c r="AA43" i="11"/>
  <c r="AA69" i="11"/>
  <c r="AA17" i="11"/>
  <c r="AA121" i="11"/>
  <c r="AA285" i="11"/>
  <c r="AA98" i="11"/>
  <c r="AA145" i="11"/>
  <c r="AA481" i="11"/>
  <c r="AA216" i="11"/>
  <c r="AA411" i="11"/>
  <c r="AA183" i="11"/>
  <c r="AA266" i="11"/>
  <c r="AA251" i="11"/>
  <c r="AA330" i="11"/>
  <c r="AA350" i="11"/>
  <c r="AA156" i="11"/>
  <c r="AA484" i="11"/>
  <c r="AA67" i="11"/>
  <c r="AA440" i="11"/>
  <c r="AA459" i="11"/>
  <c r="AA212" i="11"/>
  <c r="AA164" i="11"/>
  <c r="AA469" i="11"/>
  <c r="AA157" i="11"/>
  <c r="AA276" i="11"/>
  <c r="AA175" i="11"/>
  <c r="AA487" i="11"/>
  <c r="AA385" i="11"/>
  <c r="AA364" i="11"/>
  <c r="AA88" i="11"/>
  <c r="AA323" i="11"/>
  <c r="AA427" i="11"/>
  <c r="AA62" i="11"/>
  <c r="AA302" i="11"/>
  <c r="AA451" i="11"/>
  <c r="AA363" i="11"/>
  <c r="AA360" i="11"/>
  <c r="AA369" i="11"/>
  <c r="AA146" i="11"/>
  <c r="AA30" i="11"/>
  <c r="AA143" i="11"/>
  <c r="AA320" i="11"/>
  <c r="AA297" i="11"/>
  <c r="AA296" i="11"/>
  <c r="AA413" i="11"/>
  <c r="AA176" i="11"/>
  <c r="AA248" i="11"/>
  <c r="AA27" i="11"/>
  <c r="AA491" i="11"/>
  <c r="AA304" i="11"/>
  <c r="AA271" i="11"/>
  <c r="AA242" i="11"/>
  <c r="AA34" i="11"/>
  <c r="AA70" i="11"/>
  <c r="AA29" i="11"/>
  <c r="AA54" i="11"/>
  <c r="AA41" i="11"/>
  <c r="AA379" i="11"/>
  <c r="AA173" i="11"/>
  <c r="AA211" i="11"/>
  <c r="AA442" i="11"/>
  <c r="AA93" i="11"/>
  <c r="AA239" i="11"/>
  <c r="AA131" i="11"/>
  <c r="AA415" i="11"/>
  <c r="AA46" i="11"/>
  <c r="AA215" i="11"/>
  <c r="AA401" i="11"/>
  <c r="AA261" i="11"/>
  <c r="AA129" i="11"/>
  <c r="AA32" i="11"/>
  <c r="AA132" i="11"/>
  <c r="AA227" i="11"/>
  <c r="AA311" i="11"/>
  <c r="AA256" i="11"/>
  <c r="AA378" i="11"/>
  <c r="AA31" i="11"/>
  <c r="AA462" i="11"/>
  <c r="AA432" i="11"/>
  <c r="AA112" i="11"/>
  <c r="AA24" i="11"/>
  <c r="AA94" i="11"/>
  <c r="AA336" i="11"/>
  <c r="AA290" i="11"/>
  <c r="AA155" i="11"/>
  <c r="AA270" i="11"/>
  <c r="AA78" i="11"/>
  <c r="AA292" i="11"/>
  <c r="AA473" i="11"/>
  <c r="AA95" i="11"/>
  <c r="AA184" i="11"/>
  <c r="AA483" i="11"/>
  <c r="AA192" i="11"/>
  <c r="AA198" i="11"/>
  <c r="AA77" i="11"/>
  <c r="AA421" i="11"/>
  <c r="AA40" i="11"/>
  <c r="AA496" i="11"/>
  <c r="AA325" i="11"/>
  <c r="AA253" i="11"/>
  <c r="AA404" i="11"/>
  <c r="AA447" i="11"/>
  <c r="AA349" i="11"/>
  <c r="AA107" i="11"/>
  <c r="AA262" i="11"/>
  <c r="AA91" i="11"/>
  <c r="AA399" i="11"/>
  <c r="AA20" i="11"/>
  <c r="AA52" i="11"/>
  <c r="AA492" i="11"/>
  <c r="AA232" i="11"/>
  <c r="AA357" i="11"/>
  <c r="AA307" i="11"/>
  <c r="AA237" i="11"/>
  <c r="AA39" i="11"/>
  <c r="AA249" i="11"/>
  <c r="AA452" i="11"/>
  <c r="AA453" i="11"/>
  <c r="AA254" i="11"/>
  <c r="AA19" i="11"/>
  <c r="AA332" i="11"/>
  <c r="AA388" i="11"/>
  <c r="AA472" i="11"/>
  <c r="AA200" i="11"/>
  <c r="AA125" i="11"/>
  <c r="AA250" i="11"/>
  <c r="AA466" i="11"/>
  <c r="AA159" i="11"/>
  <c r="AA259" i="11"/>
  <c r="AA476" i="11"/>
  <c r="AA361" i="11"/>
  <c r="AA335" i="11"/>
  <c r="AA334" i="11"/>
  <c r="AA197" i="11"/>
  <c r="AA86" i="11"/>
  <c r="AA225" i="11"/>
  <c r="AA362" i="11"/>
  <c r="AA120" i="11"/>
  <c r="AA498" i="11"/>
  <c r="AA277" i="11"/>
  <c r="AA205" i="11"/>
</calcChain>
</file>

<file path=xl/sharedStrings.xml><?xml version="1.0" encoding="utf-8"?>
<sst xmlns="http://schemas.openxmlformats.org/spreadsheetml/2006/main" count="1002" uniqueCount="287">
  <si>
    <t>Roles</t>
  </si>
  <si>
    <t>Authorisation</t>
  </si>
  <si>
    <t>Working Period</t>
  </si>
  <si>
    <t>Colours</t>
  </si>
  <si>
    <t>R</t>
  </si>
  <si>
    <t>G</t>
  </si>
  <si>
    <t>B</t>
  </si>
  <si>
    <t>Hex</t>
  </si>
  <si>
    <t>AuthListID</t>
  </si>
  <si>
    <t>Authorisers</t>
  </si>
  <si>
    <t>JustAuthorisers</t>
  </si>
  <si>
    <t>UserListID</t>
  </si>
  <si>
    <t>Users</t>
  </si>
  <si>
    <t>JustUsers</t>
  </si>
  <si>
    <t>COType</t>
  </si>
  <si>
    <t>RotaID</t>
  </si>
  <si>
    <t>JustRotas</t>
  </si>
  <si>
    <t>YN</t>
  </si>
  <si>
    <t>Atype</t>
  </si>
  <si>
    <t>AbTypeID</t>
  </si>
  <si>
    <t>AbType</t>
  </si>
  <si>
    <t>JustAbType</t>
  </si>
  <si>
    <t>Times of day Start</t>
  </si>
  <si>
    <t>Days</t>
  </si>
  <si>
    <t>Hours</t>
  </si>
  <si>
    <t>Standard User</t>
  </si>
  <si>
    <t>No Authorisation</t>
  </si>
  <si>
    <t>D9531E</t>
  </si>
  <si>
    <t>Yes</t>
  </si>
  <si>
    <t>Planned</t>
  </si>
  <si>
    <t>Full</t>
  </si>
  <si>
    <t>Standard Authoriser</t>
  </si>
  <si>
    <t>Single Step Authorisation</t>
  </si>
  <si>
    <t>008F91</t>
  </si>
  <si>
    <t>No</t>
  </si>
  <si>
    <t>Unplanned</t>
  </si>
  <si>
    <t>AM</t>
  </si>
  <si>
    <t>Standard Administrator</t>
  </si>
  <si>
    <t>Dual Step Authorisation</t>
  </si>
  <si>
    <t>8459A4</t>
  </si>
  <si>
    <t>PM</t>
  </si>
  <si>
    <t>F29321</t>
  </si>
  <si>
    <t>669C40</t>
  </si>
  <si>
    <t>027BB2</t>
  </si>
  <si>
    <t>E56C25</t>
  </si>
  <si>
    <t>!</t>
  </si>
  <si>
    <t>Instructions</t>
  </si>
  <si>
    <t>Notes</t>
  </si>
  <si>
    <t>Rota Name</t>
  </si>
  <si>
    <t>Time
Unit</t>
  </si>
  <si>
    <t>Start date</t>
  </si>
  <si>
    <t>Monday</t>
  </si>
  <si>
    <t>Tuesday</t>
  </si>
  <si>
    <t>Wednesday</t>
  </si>
  <si>
    <t>Thursday</t>
  </si>
  <si>
    <t>Friday</t>
  </si>
  <si>
    <t>Saturday</t>
  </si>
  <si>
    <t>Sunday</t>
  </si>
  <si>
    <t>Start</t>
  </si>
  <si>
    <t>End</t>
  </si>
  <si>
    <t>Match?</t>
  </si>
  <si>
    <t/>
  </si>
  <si>
    <t>Holiday Entitlement</t>
  </si>
  <si>
    <t>First Name</t>
  </si>
  <si>
    <t>Last Name</t>
  </si>
  <si>
    <t>Role</t>
  </si>
  <si>
    <t>Rota</t>
  </si>
  <si>
    <t>Country</t>
  </si>
  <si>
    <t>Working period</t>
  </si>
  <si>
    <t>FTE</t>
  </si>
  <si>
    <t>Hours per day</t>
  </si>
  <si>
    <t>Default Holiday Entitlement Current Year</t>
  </si>
  <si>
    <t>Default Holiday Entitlement Next Year</t>
  </si>
  <si>
    <t>Payroll
Number</t>
  </si>
  <si>
    <t>Date of Birth</t>
  </si>
  <si>
    <t>Employee
Number</t>
  </si>
  <si>
    <t>Ann.Smith</t>
  </si>
  <si>
    <t>Ann</t>
  </si>
  <si>
    <t>Smith</t>
  </si>
  <si>
    <t>England</t>
  </si>
  <si>
    <t>AS001</t>
  </si>
  <si>
    <t>Type</t>
  </si>
  <si>
    <t>Visible in calendars</t>
  </si>
  <si>
    <t>Colour</t>
  </si>
  <si>
    <t>Total</t>
  </si>
  <si>
    <t>Complete?</t>
  </si>
  <si>
    <t>Name</t>
  </si>
  <si>
    <t>Reportees</t>
  </si>
  <si>
    <t>My items</t>
  </si>
  <si>
    <t>Others</t>
  </si>
  <si>
    <t>Holiday</t>
  </si>
  <si>
    <t>#ffc000</t>
  </si>
  <si>
    <t>TOIL</t>
  </si>
  <si>
    <t>#00ff00</t>
  </si>
  <si>
    <t>Career Breaks/Sabbaticals</t>
  </si>
  <si>
    <t>#ffff00</t>
  </si>
  <si>
    <t>Jury Service</t>
  </si>
  <si>
    <t>#00ff33</t>
  </si>
  <si>
    <t>Paternity</t>
  </si>
  <si>
    <t>#00ffff</t>
  </si>
  <si>
    <t>Business Trip</t>
  </si>
  <si>
    <t>Maternity</t>
  </si>
  <si>
    <t>#ff00cc</t>
  </si>
  <si>
    <t>Unpaid Leave</t>
  </si>
  <si>
    <t>#993399</t>
  </si>
  <si>
    <t>Training</t>
  </si>
  <si>
    <t>#E9D759</t>
  </si>
  <si>
    <t>Medical Appointment</t>
  </si>
  <si>
    <t>#6E0385</t>
  </si>
  <si>
    <t>Sickness</t>
  </si>
  <si>
    <t>#92cddc</t>
  </si>
  <si>
    <t>Compassionate Leave</t>
  </si>
  <si>
    <t>sds</t>
  </si>
  <si>
    <t>N</t>
  </si>
  <si>
    <t>#D86F2B</t>
  </si>
  <si>
    <t>#9AC9E5</t>
  </si>
  <si>
    <t>#BA2237</t>
  </si>
  <si>
    <t>#C2C284</t>
  </si>
  <si>
    <t>#808084</t>
  </si>
  <si>
    <t>#61AD49</t>
  </si>
  <si>
    <t>#D27EB0</t>
  </si>
  <si>
    <t>#466BB2</t>
  </si>
  <si>
    <t>#DB8866</t>
  </si>
  <si>
    <t>#481193</t>
  </si>
  <si>
    <t>#DEA935</t>
  </si>
  <si>
    <t>#8F018B</t>
  </si>
  <si>
    <t>#E7F45E</t>
  </si>
  <si>
    <t>#7D1A15</t>
  </si>
  <si>
    <t>#94B743</t>
  </si>
  <si>
    <t>#6D3816</t>
  </si>
  <si>
    <t>First Day Of Absence</t>
  </si>
  <si>
    <t>Last Day Of Absence</t>
  </si>
  <si>
    <t>Time is</t>
  </si>
  <si>
    <t>Time Unit</t>
  </si>
  <si>
    <t>Zero</t>
  </si>
  <si>
    <t>Unique ID</t>
  </si>
  <si>
    <t>Absence Type</t>
  </si>
  <si>
    <t>Date</t>
  </si>
  <si>
    <t>Half Day (AM)</t>
  </si>
  <si>
    <t>Half Day (PM)</t>
  </si>
  <si>
    <t>Details</t>
  </si>
  <si>
    <t>Hours?</t>
  </si>
  <si>
    <t>Issue?</t>
  </si>
  <si>
    <t>Duration?</t>
  </si>
  <si>
    <t>hours</t>
  </si>
  <si>
    <t>days</t>
  </si>
  <si>
    <t>userhpd</t>
  </si>
  <si>
    <t>firstdayam</t>
  </si>
  <si>
    <t>firstdaypm</t>
  </si>
  <si>
    <t>lastdayam</t>
  </si>
  <si>
    <t>Holiday to Italy</t>
  </si>
  <si>
    <t>Migraine</t>
  </si>
  <si>
    <t>Doctors' Appointment</t>
  </si>
  <si>
    <t>Amount</t>
  </si>
  <si>
    <t xml:space="preserve">Name </t>
  </si>
  <si>
    <t>Good Friday</t>
  </si>
  <si>
    <t>Easter Monday</t>
  </si>
  <si>
    <t>Early May bank holiday</t>
  </si>
  <si>
    <t>Spring bank holiday</t>
  </si>
  <si>
    <t>Summer bank holiday</t>
  </si>
  <si>
    <t>Boxing Day</t>
  </si>
  <si>
    <t>Please watch this video on completing the DCF below</t>
  </si>
  <si>
    <t xml:space="preserve">Adjust their details if needed. </t>
  </si>
  <si>
    <t xml:space="preserve">The following types of absence are already included as part of your e-days system. </t>
  </si>
  <si>
    <t>Detail any additional absence types below the ones already specified.</t>
  </si>
  <si>
    <t>DayRotas</t>
  </si>
  <si>
    <t>HourRotas</t>
  </si>
  <si>
    <t>hrsRotaID</t>
  </si>
  <si>
    <t>JustHrsRotas</t>
  </si>
  <si>
    <t>White</t>
  </si>
  <si>
    <t>#92CDDC</t>
  </si>
  <si>
    <t>Absence type Languages</t>
  </si>
  <si>
    <t>Spanish</t>
  </si>
  <si>
    <t>Dutch</t>
  </si>
  <si>
    <t>German</t>
  </si>
  <si>
    <t>American</t>
  </si>
  <si>
    <t>Brazilian</t>
  </si>
  <si>
    <t>Portugese</t>
  </si>
  <si>
    <t>Italian</t>
  </si>
  <si>
    <t>Japanese</t>
  </si>
  <si>
    <t>Korean</t>
  </si>
  <si>
    <t>Simplified Chinese</t>
  </si>
  <si>
    <t>Traditional Chinese</t>
  </si>
  <si>
    <t>Greek</t>
  </si>
  <si>
    <t>Turkish</t>
  </si>
  <si>
    <t>Russian</t>
  </si>
  <si>
    <t>Polski</t>
  </si>
  <si>
    <t>Romana</t>
  </si>
  <si>
    <t>Svenska</t>
  </si>
  <si>
    <t>Thai</t>
  </si>
  <si>
    <t>AS002</t>
  </si>
  <si>
    <t>AS003</t>
  </si>
  <si>
    <t>Bill</t>
  </si>
  <si>
    <t>Johnson</t>
  </si>
  <si>
    <t>Default</t>
  </si>
  <si>
    <t>[DAYS EXAMPLE] Mon/Tue/Wed/Thu/Fri</t>
  </si>
  <si>
    <t>[DAYS EXAMPLE] Mon/Tue/Wed/Thu-AM</t>
  </si>
  <si>
    <t>Rota Patterns</t>
  </si>
  <si>
    <t>User Data</t>
  </si>
  <si>
    <t>[HOURS EXAMPLE] Mon/Tue/Wed/Thu/Fri</t>
  </si>
  <si>
    <t>Bill.Johnson</t>
  </si>
  <si>
    <t>[HOURS EXAMPLE] Mon/Tue/Wed/Thu</t>
  </si>
  <si>
    <r>
      <t>IMPORTANT:</t>
    </r>
    <r>
      <rPr>
        <b/>
        <sz val="11"/>
        <color theme="0"/>
        <rFont val="Arial"/>
        <family val="2"/>
      </rPr>
      <t xml:space="preserve"> Do not return your data by email. 
Please upload it to the e-days secure file upload portal by clicking here.</t>
    </r>
  </si>
  <si>
    <r>
      <rPr>
        <b/>
        <sz val="10"/>
        <rFont val="Arial"/>
        <family val="2"/>
      </rPr>
      <t xml:space="preserve">[HOURS EXAMPLE] </t>
    </r>
    <r>
      <rPr>
        <sz val="10"/>
        <rFont val="Arial"/>
        <family val="2"/>
      </rPr>
      <t>Mon/Tue/Wed/Thu/Fri</t>
    </r>
  </si>
  <si>
    <r>
      <t xml:space="preserve">[DAYS EXAMPLE] </t>
    </r>
    <r>
      <rPr>
        <sz val="10"/>
        <rFont val="Arial"/>
        <family val="2"/>
      </rPr>
      <t>Mon/Tue/Wed/Thu/Fri</t>
    </r>
  </si>
  <si>
    <r>
      <t xml:space="preserve">[DAYS EXAMPLE] </t>
    </r>
    <r>
      <rPr>
        <sz val="10"/>
        <rFont val="Arial"/>
        <family val="2"/>
      </rPr>
      <t>Mon/Tue/Wed/Thu-AM</t>
    </r>
  </si>
  <si>
    <r>
      <rPr>
        <b/>
        <sz val="10"/>
        <color theme="0"/>
        <rFont val="Arial"/>
        <family val="2"/>
      </rPr>
      <t xml:space="preserve">Hex Value </t>
    </r>
    <r>
      <rPr>
        <b/>
        <u/>
        <sz val="10"/>
        <color theme="0"/>
        <rFont val="Arial"/>
        <family val="2"/>
      </rPr>
      <t>(?)</t>
    </r>
  </si>
  <si>
    <t>Sarah</t>
  </si>
  <si>
    <t>Wright</t>
  </si>
  <si>
    <t>Ward</t>
  </si>
  <si>
    <t>Sarah.Wright</t>
  </si>
  <si>
    <t>Jordan.Ward</t>
  </si>
  <si>
    <t xml:space="preserve">Jordan </t>
  </si>
  <si>
    <t>UniqueID</t>
  </si>
  <si>
    <t>20 hours carried from this year into next year</t>
  </si>
  <si>
    <t>5 days carried from this year into next year</t>
  </si>
  <si>
    <t>40 hours carried from last year into this year</t>
  </si>
  <si>
    <t>5 days carried from last year into this year</t>
  </si>
  <si>
    <t>User Template</t>
  </si>
  <si>
    <t>UK Managers</t>
  </si>
  <si>
    <t>UK Staff</t>
  </si>
  <si>
    <t>Dark Grey</t>
  </si>
  <si>
    <t>Light Grey</t>
  </si>
  <si>
    <t>Black</t>
  </si>
  <si>
    <r>
      <rPr>
        <b/>
        <u/>
        <sz val="11"/>
        <color rgb="FFFF5A5D"/>
        <rFont val="Arial"/>
        <family val="2"/>
      </rPr>
      <t>1) Rota pattern data</t>
    </r>
    <r>
      <rPr>
        <sz val="11"/>
        <rFont val="Arial"/>
        <family val="2"/>
      </rPr>
      <t xml:space="preserve">
Every working pattern in your organisation must be listed here and every user must be assigned a rota.  
Users should be assigned a days based rota if their holiday entitlement is expressed in days. The 'Full', 'AM' or 'PM' can be set for these rota patterns.
Users should be assigned an hours based rota if their holiday entitlement is expressed in hours. The start and end time each day including the duration will need to be provided. The duration will need to exclude any breaks the user takes within that day period.
The start date of the rota pattern needs to be provided before the date of the absence data provided. If you are providing absence data for the current year and your calendar started from January. The start date needs to be set to either the last Monday in December or the First Monday in January.
</t>
    </r>
    <r>
      <rPr>
        <b/>
        <u/>
        <sz val="11"/>
        <color rgb="FFFF5A5D"/>
        <rFont val="Arial"/>
        <family val="2"/>
      </rPr>
      <t>2) User data</t>
    </r>
    <r>
      <rPr>
        <sz val="11"/>
        <rFont val="Arial"/>
        <family val="2"/>
      </rPr>
      <t xml:space="preserve">
Entitlement for the current year and next year will need to be the user’s base entitlement, therefore should not include any Long Service Awards as this will be calculated and awarded by the system automatically.. 
Bank holiday in e-days are already deducted and do not need to be provided within the holiday entitlement. If you require bank holidays to be added to your holiday entitlement balances please speak to your Project Manager before completing the form. 
FTE needs to be provided between 0 and 1.
The holiday entitlement values provided will be imported ‘as is’. We do not adjust or pro-rate these balances. 
All dates will need to be provided as DD/MM/YYYY format.
If you have an allowance award or the calendar year starts on the employment start date or birthday of a user, then the data in the employment start date or date of birth column is required
Template needs to be set if you require mutiple configuration templates setup in your system. These can be based on country, roles, schools where you need to differentiate between users and the configuration they will be applied too. 
</t>
    </r>
    <r>
      <rPr>
        <b/>
        <u/>
        <sz val="11"/>
        <color rgb="FFFF5A5D"/>
        <rFont val="Arial"/>
        <family val="2"/>
      </rPr>
      <t xml:space="preserve">3) Absence Types </t>
    </r>
    <r>
      <rPr>
        <sz val="11"/>
        <rFont val="Arial"/>
        <family val="2"/>
      </rPr>
      <t xml:space="preserve">
This is an optional tab. However, please review the system’s default absences as these can be deleted, edited or added to ensure they reflect the types of leave that your company recognises.If you do make any changes to the default absence types please highlight changes in a different colour.
You are also able to add additional absence types from row 18 onwards.
</t>
    </r>
    <r>
      <rPr>
        <b/>
        <u/>
        <sz val="11"/>
        <color rgb="FFFF5A5D"/>
        <rFont val="Arial"/>
        <family val="2"/>
      </rPr>
      <t xml:space="preserve">4) Absence Data </t>
    </r>
    <r>
      <rPr>
        <sz val="11"/>
        <rFont val="Arial"/>
        <family val="2"/>
      </rPr>
      <t xml:space="preserve">
This is an optional tab. Historic / authorised absences can be imported at a later date, or entered by your system Administrator(s) once setup is complete. The date format will need to be provided as DD/MM/YYYY. We recommend providing last year, current year and next year data only.
</t>
    </r>
    <r>
      <rPr>
        <b/>
        <u/>
        <sz val="11"/>
        <color rgb="FFFF5A5D"/>
        <rFont val="Arial"/>
        <family val="2"/>
      </rPr>
      <t xml:space="preserve">5) Carry Over Data </t>
    </r>
    <r>
      <rPr>
        <sz val="11"/>
        <rFont val="Arial"/>
        <family val="2"/>
      </rPr>
      <t xml:space="preserve">
This is an optional tab. If you are entering carry over to be imported, please ensure you select the correct type as this will determine which year the entitlement is taken from and transferred to.  
</t>
    </r>
    <r>
      <rPr>
        <b/>
        <u/>
        <sz val="11"/>
        <color rgb="FFFF5A5D"/>
        <rFont val="Arial"/>
        <family val="2"/>
      </rPr>
      <t>6) Public Holiday Data</t>
    </r>
    <r>
      <rPr>
        <b/>
        <u/>
        <sz val="11"/>
        <color rgb="FFFF6600"/>
        <rFont val="Arial"/>
        <family val="2"/>
      </rPr>
      <t xml:space="preserve">
</t>
    </r>
    <r>
      <rPr>
        <sz val="11"/>
        <rFont val="Arial"/>
        <family val="2"/>
      </rPr>
      <t xml:space="preserve">
This tab is optional. English public holidays are imported into your system for the next three years. If you require additional public holidays please list them here. </t>
    </r>
  </si>
  <si>
    <t>Cornerstone Unique ID</t>
  </si>
  <si>
    <t>New Year's Day (substitute day)</t>
  </si>
  <si>
    <t>Platinum Jubilee bank holiday</t>
  </si>
  <si>
    <t>Christmas Day (substitute day)</t>
  </si>
  <si>
    <r>
      <rPr>
        <b/>
        <sz val="10"/>
        <rFont val="Arial"/>
        <family val="2"/>
      </rPr>
      <t>columns</t>
    </r>
    <r>
      <rPr>
        <sz val="10"/>
        <rFont val="Arial"/>
        <family val="2"/>
      </rPr>
      <t xml:space="preserve"> are MANDATORY</t>
    </r>
  </si>
  <si>
    <t>Yellow</t>
  </si>
  <si>
    <r>
      <rPr>
        <b/>
        <sz val="10"/>
        <rFont val="Arial"/>
        <family val="2"/>
      </rPr>
      <t xml:space="preserve">columns </t>
    </r>
    <r>
      <rPr>
        <sz val="10"/>
        <rFont val="Arial"/>
        <family val="2"/>
      </rPr>
      <t>are OPTIONAL</t>
    </r>
  </si>
  <si>
    <t>Teal</t>
  </si>
  <si>
    <r>
      <rPr>
        <b/>
        <sz val="10"/>
        <rFont val="Arial"/>
        <family val="2"/>
      </rPr>
      <t>cells</t>
    </r>
    <r>
      <rPr>
        <sz val="10"/>
        <rFont val="Arial"/>
        <family val="2"/>
      </rPr>
      <t xml:space="preserve"> will be auto populated</t>
    </r>
  </si>
  <si>
    <r>
      <rPr>
        <b/>
        <sz val="10"/>
        <rFont val="Arial"/>
        <family val="2"/>
      </rPr>
      <t>cells</t>
    </r>
    <r>
      <rPr>
        <sz val="10"/>
        <rFont val="Arial"/>
        <family val="2"/>
      </rPr>
      <t xml:space="preserve"> are the only ones you will need to edit</t>
    </r>
  </si>
  <si>
    <r>
      <rPr>
        <b/>
        <sz val="10"/>
        <rFont val="Arial"/>
        <family val="2"/>
      </rPr>
      <t>cells</t>
    </r>
    <r>
      <rPr>
        <sz val="10"/>
        <rFont val="Arial"/>
        <family val="2"/>
      </rPr>
      <t xml:space="preserve"> are examples so don’t edit these. They wont be imported into your system</t>
    </r>
  </si>
  <si>
    <r>
      <rPr>
        <b/>
        <sz val="10"/>
        <rFont val="Arial"/>
        <family val="2"/>
      </rPr>
      <t>cells</t>
    </r>
    <r>
      <rPr>
        <sz val="10"/>
        <rFont val="Arial"/>
        <family val="2"/>
      </rPr>
      <t xml:space="preserve"> you can ignore</t>
    </r>
  </si>
  <si>
    <t>Recorded In</t>
  </si>
  <si>
    <t>Can book Own</t>
  </si>
  <si>
    <t>Can book Reportees</t>
  </si>
  <si>
    <t>Affected Entitlement</t>
  </si>
  <si>
    <t>#FFB864</t>
  </si>
  <si>
    <t>#FFCCFF</t>
  </si>
  <si>
    <t>#47485D</t>
  </si>
  <si>
    <t>#CCFF66</t>
  </si>
  <si>
    <t>Unauthorised Leave</t>
  </si>
  <si>
    <t>This is the advanced Absence Type List
Here you can add additional config to the Absence Types ahead of the training sessions
This is optional so if you don’t want to provide this much detail, please move onto the next sheet.</t>
  </si>
  <si>
    <t>Can Book Own</t>
  </si>
  <si>
    <t>Can Book Reportees</t>
  </si>
  <si>
    <t>Can Book Others</t>
  </si>
  <si>
    <t>Calendar Visibility</t>
  </si>
  <si>
    <t>Colour Code (HEX#)</t>
  </si>
  <si>
    <t>Enforce Details Capture</t>
  </si>
  <si>
    <t>Min Length</t>
  </si>
  <si>
    <t>Max Length</t>
  </si>
  <si>
    <t>Min Notice Period</t>
  </si>
  <si>
    <t>Max Notice Period</t>
  </si>
  <si>
    <t>Allow Attachments</t>
  </si>
  <si>
    <t>Enforce Attachments</t>
  </si>
  <si>
    <t>Allow Multiple Attachments</t>
  </si>
  <si>
    <t>Description Visible In Record For Self</t>
  </si>
  <si>
    <t>Description Visible In Record To Authoriser</t>
  </si>
  <si>
    <t>Description Visible In Record To Others</t>
  </si>
  <si>
    <t>Can View Own In Calendar</t>
  </si>
  <si>
    <t>Can View Reportees In Calendar</t>
  </si>
  <si>
    <t>Can View Others In Calendar</t>
  </si>
  <si>
    <t>Can View Own Pending Absences In Calendar</t>
  </si>
  <si>
    <t>Can View Reportees Pending Absences In Calendar</t>
  </si>
  <si>
    <t>Can View Others Pending Absences In Calendar</t>
  </si>
  <si>
    <t>Can View Tooltip For Own Records</t>
  </si>
  <si>
    <t>Can View Tooltip For Reportees Records</t>
  </si>
  <si>
    <t>Can View Tooltip For Others Records</t>
  </si>
  <si>
    <t>Can View Description In Calendar For Self</t>
  </si>
  <si>
    <t>Can View Description In Calendar For Reportees</t>
  </si>
  <si>
    <t>Can View Description In Calendar For Others</t>
  </si>
  <si>
    <t>Can Upload Own Attachments</t>
  </si>
  <si>
    <t>Can Upload Attachment For Reportees</t>
  </si>
  <si>
    <t>Can Upload Attachment For Others</t>
  </si>
  <si>
    <t>Can View Own Attachments</t>
  </si>
  <si>
    <t>Can View Attachments For Reportees</t>
  </si>
  <si>
    <t>Can View Attachments For Others</t>
  </si>
  <si>
    <t>Can Delete Own Attachments</t>
  </si>
  <si>
    <t>Can Delete Attachments For Reportees</t>
  </si>
  <si>
    <t>Can Delete Attachments For Others</t>
  </si>
  <si>
    <t>Visible My Items</t>
  </si>
  <si>
    <t>Visible Reportees</t>
  </si>
  <si>
    <t>Visible Others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</si>
</sst>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hh]:mm"/>
  </numFmts>
  <fonts count="35" x14ac:knownFonts="1">
    <font>
      <sz val="10"/>
      <name val="Arial"/>
    </font>
    <font>
      <sz val="10"/>
      <name val="Arial"/>
      <family val="2"/>
    </font>
    <font>
      <b/>
      <sz val="11"/>
      <color rgb="FFFA7D00"/>
      <name val="Calibri"/>
      <family val="2"/>
      <scheme val="minor"/>
    </font>
    <font>
      <sz val="11"/>
      <color rgb="FF3F3F76"/>
      <name val="Calibri"/>
      <family val="2"/>
      <scheme val="minor"/>
    </font>
    <font>
      <sz val="11"/>
      <color theme="0"/>
      <name val="Calibri"/>
      <family val="2"/>
      <scheme val="minor"/>
    </font>
    <font>
      <sz val="11"/>
      <color rgb="FF006100"/>
      <name val="Calibri"/>
      <family val="2"/>
      <scheme val="minor"/>
    </font>
    <font>
      <sz val="10"/>
      <color theme="0"/>
      <name val="Arial"/>
      <family val="2"/>
    </font>
    <font>
      <u/>
      <sz val="10"/>
      <color theme="10"/>
      <name val="Arial"/>
      <family val="2"/>
    </font>
    <font>
      <sz val="8"/>
      <name val="Arial"/>
      <family val="2"/>
    </font>
    <font>
      <sz val="9"/>
      <name val="Arial"/>
      <family val="2"/>
    </font>
    <font>
      <sz val="8"/>
      <name val="Arial"/>
      <family val="2"/>
    </font>
    <font>
      <sz val="10"/>
      <color theme="1"/>
      <name val="Arial"/>
      <family val="2"/>
    </font>
    <font>
      <sz val="24"/>
      <color rgb="FF18729A"/>
      <name val="Arial"/>
      <family val="2"/>
    </font>
    <font>
      <b/>
      <sz val="28"/>
      <color theme="0"/>
      <name val="Arial"/>
      <family val="2"/>
    </font>
    <font>
      <b/>
      <u/>
      <sz val="11"/>
      <color theme="0"/>
      <name val="Arial"/>
      <family val="2"/>
    </font>
    <font>
      <b/>
      <sz val="11"/>
      <color theme="0"/>
      <name val="Arial"/>
      <family val="2"/>
    </font>
    <font>
      <sz val="28"/>
      <name val="Arial"/>
      <family val="2"/>
    </font>
    <font>
      <b/>
      <u/>
      <sz val="14"/>
      <name val="Arial"/>
      <family val="2"/>
    </font>
    <font>
      <b/>
      <sz val="10"/>
      <color theme="0"/>
      <name val="Arial"/>
      <family val="2"/>
    </font>
    <font>
      <b/>
      <sz val="10"/>
      <name val="Arial"/>
      <family val="2"/>
    </font>
    <font>
      <b/>
      <sz val="16"/>
      <name val="Arial"/>
      <family val="2"/>
    </font>
    <font>
      <sz val="11"/>
      <name val="Arial"/>
      <family val="2"/>
    </font>
    <font>
      <b/>
      <u/>
      <sz val="11"/>
      <color rgb="FFFF6600"/>
      <name val="Arial"/>
      <family val="2"/>
    </font>
    <font>
      <b/>
      <sz val="16"/>
      <color theme="0"/>
      <name val="Arial"/>
      <family val="2"/>
    </font>
    <font>
      <sz val="10"/>
      <color rgb="FFFF0000"/>
      <name val="Arial"/>
      <family val="2"/>
    </font>
    <font>
      <b/>
      <u/>
      <sz val="10"/>
      <color theme="0"/>
      <name val="Arial"/>
      <family val="2"/>
    </font>
    <font>
      <b/>
      <sz val="11"/>
      <name val="Arial"/>
      <family val="2"/>
    </font>
    <font>
      <sz val="11"/>
      <color theme="0"/>
      <name val="Arial"/>
      <family val="2"/>
    </font>
    <font>
      <sz val="10"/>
      <color rgb="FF3F3F76"/>
      <name val="Arial"/>
      <family val="2"/>
    </font>
    <font>
      <sz val="11"/>
      <color rgb="FFFF5A5D"/>
      <name val="Arial"/>
      <family val="2"/>
    </font>
    <font>
      <b/>
      <u/>
      <sz val="11"/>
      <color rgb="FFFF5A5D"/>
      <name val="Arial"/>
      <family val="2"/>
    </font>
    <font>
      <b/>
      <sz val="10"/>
      <color rgb="FFFF5A5D"/>
      <name val="Arial"/>
      <family val="2"/>
    </font>
    <font>
      <sz val="10"/>
      <color rgb="FFFF5A5D"/>
      <name val="Arial"/>
      <family val="2"/>
    </font>
    <font>
      <sz val="9"/>
      <color theme="1"/>
      <name val="Arial"/>
      <family val="2"/>
    </font>
    <font>
      <b/>
      <sz val="9"/>
      <color theme="0"/>
      <name val="Arial"/>
      <family val="2"/>
    </font>
  </fonts>
  <fills count="29">
    <fill>
      <patternFill patternType="none"/>
    </fill>
    <fill>
      <patternFill patternType="gray125"/>
    </fill>
    <fill>
      <patternFill patternType="solid">
        <fgColor rgb="FFF2F2F2"/>
      </patternFill>
    </fill>
    <fill>
      <patternFill patternType="solid">
        <fgColor rgb="FFFFCC99"/>
      </patternFill>
    </fill>
    <fill>
      <patternFill patternType="solid">
        <fgColor theme="9"/>
      </patternFill>
    </fill>
    <fill>
      <patternFill patternType="solid">
        <fgColor rgb="FFD9531E"/>
        <bgColor indexed="64"/>
      </patternFill>
    </fill>
    <fill>
      <patternFill patternType="solid">
        <fgColor rgb="FF008F91"/>
        <bgColor indexed="64"/>
      </patternFill>
    </fill>
    <fill>
      <patternFill patternType="solid">
        <fgColor rgb="FF8459A4"/>
        <bgColor indexed="64"/>
      </patternFill>
    </fill>
    <fill>
      <patternFill patternType="solid">
        <fgColor rgb="FFF29321"/>
        <bgColor indexed="64"/>
      </patternFill>
    </fill>
    <fill>
      <patternFill patternType="solid">
        <fgColor rgb="FF669C40"/>
        <bgColor indexed="64"/>
      </patternFill>
    </fill>
    <fill>
      <patternFill patternType="solid">
        <fgColor rgb="FF027BB2"/>
        <bgColor indexed="64"/>
      </patternFill>
    </fill>
    <fill>
      <patternFill patternType="solid">
        <fgColor rgb="FFE56C25"/>
        <bgColor indexed="64"/>
      </patternFill>
    </fill>
    <fill>
      <patternFill patternType="solid">
        <fgColor theme="0" tint="-4.9989318521683403E-2"/>
        <bgColor indexed="64"/>
      </patternFill>
    </fill>
    <fill>
      <patternFill patternType="solid">
        <fgColor theme="0"/>
        <bgColor indexed="64"/>
      </patternFill>
    </fill>
    <fill>
      <patternFill patternType="solid">
        <fgColor indexed="65"/>
        <bgColor indexed="64"/>
      </patternFill>
    </fill>
    <fill>
      <patternFill patternType="solid">
        <fgColor rgb="FFC6EFCE"/>
      </patternFill>
    </fill>
    <fill>
      <patternFill patternType="solid">
        <fgColor theme="1"/>
        <bgColor indexed="64"/>
      </patternFill>
    </fill>
    <fill>
      <patternFill patternType="solid">
        <fgColor rgb="FF92CDDC"/>
        <bgColor indexed="64"/>
      </patternFill>
    </fill>
    <fill>
      <patternFill patternType="solid">
        <fgColor theme="0" tint="-0.34998626667073579"/>
        <bgColor indexed="64"/>
      </patternFill>
    </fill>
    <fill>
      <patternFill patternType="solid">
        <fgColor rgb="FF92D050"/>
        <bgColor indexed="64"/>
      </patternFill>
    </fill>
    <fill>
      <patternFill patternType="solid">
        <fgColor theme="6"/>
        <bgColor indexed="64"/>
      </patternFill>
    </fill>
    <fill>
      <patternFill patternType="solid">
        <fgColor rgb="FFFF5A5D"/>
        <bgColor indexed="64"/>
      </patternFill>
    </fill>
    <fill>
      <patternFill patternType="solid">
        <fgColor rgb="FFC0C0C0"/>
        <bgColor indexed="64"/>
      </patternFill>
    </fill>
    <fill>
      <patternFill patternType="solid">
        <fgColor rgb="FFE7E7E7"/>
        <bgColor indexed="64"/>
      </patternFill>
    </fill>
    <fill>
      <patternFill patternType="solid">
        <fgColor rgb="FF47485D"/>
        <bgColor indexed="64"/>
      </patternFill>
    </fill>
    <fill>
      <patternFill patternType="solid">
        <fgColor rgb="FFFFB864"/>
        <bgColor indexed="64"/>
      </patternFill>
    </fill>
    <fill>
      <patternFill patternType="solid">
        <fgColor rgb="FF43C1BA"/>
        <bgColor indexed="64"/>
      </patternFill>
    </fill>
    <fill>
      <patternFill patternType="solid">
        <fgColor rgb="FFFFCCFF"/>
        <bgColor indexed="64"/>
      </patternFill>
    </fill>
    <fill>
      <patternFill patternType="solid">
        <fgColor rgb="FFCCFF66"/>
        <bgColor indexed="64"/>
      </patternFill>
    </fill>
  </fills>
  <borders count="71">
    <border>
      <left/>
      <right/>
      <top/>
      <bottom/>
      <diagonal/>
    </border>
    <border>
      <left style="thin">
        <color rgb="FF7F7F7F"/>
      </left>
      <right style="thin">
        <color rgb="FF7F7F7F"/>
      </right>
      <top style="thin">
        <color rgb="FF7F7F7F"/>
      </top>
      <bottom style="thin">
        <color rgb="FF7F7F7F"/>
      </bottom>
      <diagonal/>
    </border>
    <border>
      <left style="medium">
        <color theme="0" tint="-0.499984740745262"/>
      </left>
      <right/>
      <top/>
      <bottom/>
      <diagonal/>
    </border>
    <border>
      <left/>
      <right style="medium">
        <color theme="0" tint="-0.499984740745262"/>
      </right>
      <top/>
      <bottom/>
      <diagonal/>
    </border>
    <border>
      <left style="thin">
        <color theme="0" tint="-0.499984740745262"/>
      </left>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medium">
        <color theme="0" tint="-0.499984740745262"/>
      </left>
      <right style="thin">
        <color rgb="FF7F7F7F"/>
      </right>
      <top/>
      <bottom/>
      <diagonal/>
    </border>
    <border>
      <left style="medium">
        <color rgb="FFC00000"/>
      </left>
      <right/>
      <top style="medium">
        <color rgb="FFC00000"/>
      </top>
      <bottom/>
      <diagonal/>
    </border>
    <border>
      <left/>
      <right/>
      <top style="medium">
        <color rgb="FFC00000"/>
      </top>
      <bottom/>
      <diagonal/>
    </border>
    <border>
      <left style="medium">
        <color rgb="FFC00000"/>
      </left>
      <right/>
      <top/>
      <bottom style="medium">
        <color rgb="FFC00000"/>
      </bottom>
      <diagonal/>
    </border>
    <border>
      <left/>
      <right/>
      <top/>
      <bottom style="medium">
        <color rgb="FFC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top style="thin">
        <color indexed="64"/>
      </top>
      <bottom style="thin">
        <color indexed="64"/>
      </bottom>
      <diagonal/>
    </border>
    <border>
      <left style="medium">
        <color theme="1"/>
      </left>
      <right/>
      <top/>
      <bottom/>
      <diagonal/>
    </border>
    <border>
      <left/>
      <right/>
      <top style="medium">
        <color theme="1"/>
      </top>
      <bottom/>
      <diagonal/>
    </border>
    <border>
      <left/>
      <right style="medium">
        <color theme="1"/>
      </right>
      <top style="medium">
        <color theme="1"/>
      </top>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theme="1"/>
      </top>
      <bottom style="medium">
        <color indexed="64"/>
      </bottom>
      <diagonal/>
    </border>
    <border>
      <left/>
      <right/>
      <top style="medium">
        <color theme="1"/>
      </top>
      <bottom style="medium">
        <color indexed="64"/>
      </bottom>
      <diagonal/>
    </border>
    <border>
      <left/>
      <right style="medium">
        <color indexed="64"/>
      </right>
      <top style="medium">
        <color theme="1"/>
      </top>
      <bottom style="medium">
        <color indexed="64"/>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1"/>
      </left>
      <right/>
      <top style="medium">
        <color theme="1"/>
      </top>
      <bottom/>
      <diagonal/>
    </border>
    <border>
      <left style="medium">
        <color theme="1"/>
      </left>
      <right/>
      <top/>
      <bottom style="medium">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s>
  <cellStyleXfs count="7">
    <xf numFmtId="0" fontId="0" fillId="0" borderId="0">
      <protection locked="0"/>
    </xf>
    <xf numFmtId="0" fontId="2" fillId="2" borderId="1" applyNumberFormat="0" applyAlignment="0" applyProtection="0"/>
    <xf numFmtId="0" fontId="3" fillId="3" borderId="1" applyNumberFormat="0" applyAlignment="0" applyProtection="0"/>
    <xf numFmtId="0" fontId="4" fillId="4" borderId="0" applyNumberFormat="0" applyBorder="0" applyAlignment="0" applyProtection="0"/>
    <xf numFmtId="0" fontId="5" fillId="15" borderId="0" applyNumberFormat="0" applyBorder="0" applyAlignment="0" applyProtection="0"/>
    <xf numFmtId="0" fontId="7" fillId="0" borderId="0" applyNumberFormat="0" applyFill="0" applyBorder="0" applyAlignment="0" applyProtection="0">
      <protection locked="0"/>
    </xf>
    <xf numFmtId="0" fontId="1" fillId="0" borderId="0">
      <protection locked="0"/>
    </xf>
  </cellStyleXfs>
  <cellXfs count="438">
    <xf numFmtId="0" fontId="0" fillId="0" borderId="0" xfId="0">
      <protection locked="0"/>
    </xf>
    <xf numFmtId="0" fontId="1" fillId="0" borderId="0" xfId="0" applyFont="1">
      <protection locked="0"/>
    </xf>
    <xf numFmtId="0" fontId="0" fillId="0" borderId="0" xfId="0" applyAlignment="1">
      <alignment horizontal="center"/>
      <protection locked="0"/>
    </xf>
    <xf numFmtId="0" fontId="0" fillId="5" borderId="0" xfId="0" applyFill="1">
      <protection locked="0"/>
    </xf>
    <xf numFmtId="0" fontId="0" fillId="6" borderId="0" xfId="0" applyFill="1">
      <protection locked="0"/>
    </xf>
    <xf numFmtId="0" fontId="1" fillId="0" borderId="0" xfId="0" applyFont="1" applyAlignment="1">
      <alignment horizontal="center"/>
      <protection locked="0"/>
    </xf>
    <xf numFmtId="0" fontId="0" fillId="7" borderId="0" xfId="0" applyFill="1">
      <protection locked="0"/>
    </xf>
    <xf numFmtId="0" fontId="0" fillId="8" borderId="0" xfId="0" applyFill="1">
      <protection locked="0"/>
    </xf>
    <xf numFmtId="0" fontId="0" fillId="9" borderId="0" xfId="0" applyFill="1">
      <protection locked="0"/>
    </xf>
    <xf numFmtId="0" fontId="0" fillId="10" borderId="0" xfId="0" applyFill="1">
      <protection locked="0"/>
    </xf>
    <xf numFmtId="0" fontId="0" fillId="11" borderId="0" xfId="0" applyFill="1">
      <protection locked="0"/>
    </xf>
    <xf numFmtId="0" fontId="0" fillId="12" borderId="0" xfId="0" applyFill="1">
      <protection locked="0"/>
    </xf>
    <xf numFmtId="0" fontId="0" fillId="0" borderId="6" xfId="0" applyBorder="1">
      <protection locked="0"/>
    </xf>
    <xf numFmtId="0" fontId="1" fillId="0" borderId="5" xfId="0" applyFont="1" applyBorder="1">
      <protection locked="0"/>
    </xf>
    <xf numFmtId="0" fontId="1" fillId="0" borderId="6" xfId="0" applyFont="1" applyBorder="1">
      <protection locked="0"/>
    </xf>
    <xf numFmtId="20" fontId="0" fillId="0" borderId="5" xfId="0" applyNumberFormat="1" applyBorder="1">
      <protection locked="0"/>
    </xf>
    <xf numFmtId="0" fontId="0" fillId="0" borderId="5" xfId="0" applyBorder="1">
      <protection locked="0"/>
    </xf>
    <xf numFmtId="0" fontId="1" fillId="0" borderId="5" xfId="0" applyFont="1" applyBorder="1" applyAlignment="1">
      <alignment horizontal="center"/>
      <protection locked="0"/>
    </xf>
    <xf numFmtId="0" fontId="0" fillId="12" borderId="5" xfId="0" applyFill="1" applyBorder="1">
      <protection locked="0"/>
    </xf>
    <xf numFmtId="0" fontId="0" fillId="12" borderId="6" xfId="0" applyFill="1" applyBorder="1">
      <protection locked="0"/>
    </xf>
    <xf numFmtId="0" fontId="1" fillId="0" borderId="6" xfId="0" applyFont="1" applyBorder="1" applyAlignment="1">
      <alignment horizontal="center"/>
      <protection locked="0"/>
    </xf>
    <xf numFmtId="0" fontId="0" fillId="12" borderId="7" xfId="0" applyFill="1" applyBorder="1">
      <protection locked="0"/>
    </xf>
    <xf numFmtId="0" fontId="0" fillId="12" borderId="8" xfId="0" applyFill="1" applyBorder="1">
      <protection locked="0"/>
    </xf>
    <xf numFmtId="0" fontId="0" fillId="0" borderId="7" xfId="0" applyBorder="1">
      <protection locked="0"/>
    </xf>
    <xf numFmtId="165" fontId="0" fillId="0" borderId="0" xfId="0" applyNumberFormat="1">
      <protection locked="0"/>
    </xf>
    <xf numFmtId="0" fontId="6" fillId="0" borderId="0" xfId="0" applyFont="1" applyProtection="1"/>
    <xf numFmtId="0" fontId="1" fillId="0" borderId="0" xfId="0" applyFont="1" applyProtection="1"/>
    <xf numFmtId="0" fontId="6" fillId="13" borderId="0" xfId="0" applyFont="1" applyFill="1" applyProtection="1">
      <protection hidden="1"/>
    </xf>
    <xf numFmtId="0" fontId="1" fillId="13" borderId="0" xfId="0" applyFont="1" applyFill="1" applyProtection="1"/>
    <xf numFmtId="0" fontId="1" fillId="13" borderId="0" xfId="0" applyFont="1" applyFill="1">
      <protection locked="0"/>
    </xf>
    <xf numFmtId="0" fontId="1" fillId="0" borderId="0" xfId="0" applyFont="1" applyFill="1" applyBorder="1">
      <protection locked="0"/>
    </xf>
    <xf numFmtId="0" fontId="0" fillId="12" borderId="0" xfId="0" applyFill="1" applyBorder="1">
      <protection locked="0"/>
    </xf>
    <xf numFmtId="0" fontId="1" fillId="0" borderId="0" xfId="0" applyFont="1" applyFill="1" applyAlignment="1">
      <alignment horizontal="center" vertical="center" wrapText="1"/>
      <protection locked="0"/>
    </xf>
    <xf numFmtId="0" fontId="1" fillId="13" borderId="0" xfId="0" applyFont="1" applyFill="1" applyProtection="1">
      <protection hidden="1"/>
    </xf>
    <xf numFmtId="0" fontId="17" fillId="0" borderId="0" xfId="0" applyFont="1" applyProtection="1">
      <protection hidden="1"/>
    </xf>
    <xf numFmtId="0" fontId="1" fillId="13" borderId="15" xfId="0" applyFont="1" applyFill="1" applyBorder="1" applyAlignment="1" applyProtection="1">
      <alignment horizontal="left" vertical="center"/>
      <protection hidden="1"/>
    </xf>
    <xf numFmtId="0" fontId="1" fillId="13" borderId="15" xfId="0" applyFont="1" applyFill="1" applyBorder="1" applyAlignment="1" applyProtection="1">
      <alignment horizontal="center" vertical="center"/>
      <protection hidden="1"/>
    </xf>
    <xf numFmtId="0" fontId="1" fillId="13" borderId="15" xfId="0" applyFont="1" applyFill="1" applyBorder="1" applyProtection="1">
      <protection hidden="1"/>
    </xf>
    <xf numFmtId="0" fontId="1" fillId="13" borderId="16" xfId="0" applyFont="1" applyFill="1" applyBorder="1" applyProtection="1">
      <protection hidden="1"/>
    </xf>
    <xf numFmtId="0" fontId="1" fillId="13" borderId="0" xfId="0" applyFont="1" applyFill="1" applyBorder="1" applyAlignment="1" applyProtection="1">
      <alignment horizontal="center" vertical="center"/>
      <protection hidden="1"/>
    </xf>
    <xf numFmtId="0" fontId="1" fillId="13" borderId="18" xfId="0" applyFont="1" applyFill="1" applyBorder="1" applyProtection="1">
      <protection hidden="1"/>
    </xf>
    <xf numFmtId="0" fontId="1" fillId="13" borderId="20" xfId="0" applyFont="1" applyFill="1" applyBorder="1" applyProtection="1">
      <protection hidden="1"/>
    </xf>
    <xf numFmtId="0" fontId="1" fillId="13" borderId="21" xfId="0" applyFont="1" applyFill="1" applyBorder="1" applyProtection="1">
      <protection hidden="1"/>
    </xf>
    <xf numFmtId="0" fontId="20" fillId="0" borderId="0" xfId="5" applyFont="1" applyFill="1" applyBorder="1" applyAlignment="1" applyProtection="1">
      <alignment vertical="center"/>
      <protection hidden="1"/>
    </xf>
    <xf numFmtId="0" fontId="17" fillId="0" borderId="14" xfId="0" applyFont="1" applyBorder="1" applyProtection="1">
      <protection hidden="1"/>
    </xf>
    <xf numFmtId="0" fontId="17" fillId="0" borderId="17" xfId="0" applyFont="1" applyBorder="1" applyProtection="1">
      <protection hidden="1"/>
    </xf>
    <xf numFmtId="0" fontId="8" fillId="13" borderId="0" xfId="0" quotePrefix="1"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20" fontId="19" fillId="13" borderId="4" xfId="2" applyNumberFormat="1" applyFont="1" applyFill="1" applyBorder="1" applyAlignment="1" applyProtection="1">
      <alignment horizontal="left" wrapText="1"/>
      <protection hidden="1"/>
    </xf>
    <xf numFmtId="20" fontId="18" fillId="13" borderId="0" xfId="2" applyNumberFormat="1" applyFont="1" applyFill="1" applyBorder="1" applyAlignment="1" applyProtection="1">
      <alignment horizontal="left" wrapText="1"/>
      <protection hidden="1"/>
    </xf>
    <xf numFmtId="2" fontId="18" fillId="13" borderId="0" xfId="2" applyNumberFormat="1" applyFont="1" applyFill="1" applyBorder="1" applyAlignment="1" applyProtection="1">
      <alignment horizontal="right"/>
      <protection hidden="1"/>
    </xf>
    <xf numFmtId="2" fontId="18" fillId="13" borderId="0" xfId="2" applyNumberFormat="1" applyFont="1" applyFill="1" applyBorder="1" applyAlignment="1" applyProtection="1">
      <alignment horizontal="center" vertical="center"/>
      <protection hidden="1"/>
    </xf>
    <xf numFmtId="2" fontId="6" fillId="13" borderId="0" xfId="2" applyNumberFormat="1" applyFont="1" applyFill="1" applyBorder="1" applyAlignment="1" applyProtection="1">
      <alignment horizontal="center" vertical="center"/>
      <protection hidden="1"/>
    </xf>
    <xf numFmtId="2" fontId="19" fillId="13" borderId="0" xfId="2" applyNumberFormat="1" applyFont="1" applyFill="1" applyBorder="1" applyProtection="1">
      <protection hidden="1"/>
    </xf>
    <xf numFmtId="2" fontId="18" fillId="13" borderId="0" xfId="2" applyNumberFormat="1" applyFont="1" applyFill="1" applyBorder="1" applyProtection="1">
      <protection hidden="1"/>
    </xf>
    <xf numFmtId="20" fontId="18" fillId="13" borderId="0" xfId="2" applyNumberFormat="1" applyFont="1" applyFill="1" applyBorder="1" applyProtection="1">
      <protection hidden="1"/>
    </xf>
    <xf numFmtId="0" fontId="6" fillId="18" borderId="0" xfId="0" applyFont="1" applyFill="1" applyAlignment="1" applyProtection="1">
      <alignment horizontal="center"/>
      <protection hidden="1"/>
    </xf>
    <xf numFmtId="20" fontId="6" fillId="18" borderId="0" xfId="0" applyNumberFormat="1" applyFont="1" applyFill="1" applyAlignment="1" applyProtection="1">
      <alignment horizontal="center"/>
      <protection hidden="1"/>
    </xf>
    <xf numFmtId="20" fontId="6" fillId="18" borderId="0" xfId="0" applyNumberFormat="1" applyFont="1" applyFill="1" applyAlignment="1" applyProtection="1">
      <alignment horizontal="center" wrapText="1"/>
      <protection hidden="1"/>
    </xf>
    <xf numFmtId="0" fontId="6" fillId="19" borderId="0" xfId="0" applyFont="1" applyFill="1" applyAlignment="1" applyProtection="1">
      <alignment horizontal="center"/>
      <protection hidden="1"/>
    </xf>
    <xf numFmtId="1" fontId="6" fillId="19" borderId="0" xfId="0" applyNumberFormat="1" applyFont="1" applyFill="1" applyAlignment="1" applyProtection="1">
      <alignment horizontal="center"/>
      <protection hidden="1"/>
    </xf>
    <xf numFmtId="20" fontId="6" fillId="19" borderId="0" xfId="0" applyNumberFormat="1" applyFont="1" applyFill="1" applyProtection="1">
      <protection hidden="1"/>
    </xf>
    <xf numFmtId="0" fontId="6" fillId="19" borderId="0" xfId="0" applyFont="1" applyFill="1" applyAlignment="1" applyProtection="1">
      <alignment horizontal="center" vertical="center"/>
      <protection hidden="1"/>
    </xf>
    <xf numFmtId="0" fontId="6" fillId="19" borderId="0" xfId="0" applyFont="1" applyFill="1" applyProtection="1">
      <protection hidden="1"/>
    </xf>
    <xf numFmtId="20" fontId="24" fillId="0" borderId="0" xfId="0" applyNumberFormat="1" applyFont="1" applyProtection="1">
      <protection hidden="1"/>
    </xf>
    <xf numFmtId="20" fontId="1" fillId="13" borderId="0" xfId="0" applyNumberFormat="1" applyFont="1" applyFill="1" applyProtection="1">
      <protection hidden="1"/>
    </xf>
    <xf numFmtId="20" fontId="1" fillId="0" borderId="28" xfId="0" applyNumberFormat="1" applyFont="1" applyBorder="1" applyProtection="1"/>
    <xf numFmtId="20" fontId="1" fillId="0" borderId="0" xfId="0" applyNumberFormat="1" applyFont="1" applyProtection="1"/>
    <xf numFmtId="0" fontId="6" fillId="18" borderId="0" xfId="0" applyFont="1" applyFill="1" applyProtection="1">
      <protection hidden="1"/>
    </xf>
    <xf numFmtId="20" fontId="6" fillId="18" borderId="0" xfId="0" applyNumberFormat="1" applyFont="1" applyFill="1">
      <protection locked="0"/>
    </xf>
    <xf numFmtId="20" fontId="1" fillId="0" borderId="0" xfId="0" applyNumberFormat="1" applyFont="1">
      <protection locked="0"/>
    </xf>
    <xf numFmtId="0" fontId="6" fillId="19" borderId="29" xfId="0" applyFont="1" applyFill="1" applyBorder="1" applyAlignment="1" applyProtection="1">
      <alignment horizontal="center" vertical="center"/>
      <protection hidden="1"/>
    </xf>
    <xf numFmtId="20" fontId="6" fillId="19" borderId="31" xfId="0" applyNumberFormat="1" applyFont="1" applyFill="1" applyBorder="1" applyAlignment="1" applyProtection="1">
      <alignment vertical="center"/>
      <protection hidden="1"/>
    </xf>
    <xf numFmtId="20" fontId="24" fillId="0" borderId="0" xfId="0" applyNumberFormat="1" applyFont="1" applyAlignment="1" applyProtection="1">
      <alignment vertical="center"/>
      <protection hidden="1"/>
    </xf>
    <xf numFmtId="20" fontId="1" fillId="0" borderId="0" xfId="0" applyNumberFormat="1" applyFont="1" applyAlignment="1">
      <alignment vertical="center"/>
      <protection locked="0"/>
    </xf>
    <xf numFmtId="0" fontId="6" fillId="18" borderId="32" xfId="0" applyFont="1" applyFill="1" applyBorder="1" applyAlignment="1" applyProtection="1">
      <alignment horizontal="center" vertical="center"/>
      <protection hidden="1"/>
    </xf>
    <xf numFmtId="20" fontId="6" fillId="18" borderId="32" xfId="0" applyNumberFormat="1" applyFont="1" applyFill="1" applyBorder="1" applyAlignment="1" applyProtection="1">
      <alignment horizontal="center" vertical="center"/>
      <protection hidden="1"/>
    </xf>
    <xf numFmtId="0" fontId="6" fillId="19" borderId="32" xfId="0" applyFont="1" applyFill="1" applyBorder="1" applyAlignment="1" applyProtection="1">
      <alignment horizontal="center" vertical="center"/>
      <protection hidden="1"/>
    </xf>
    <xf numFmtId="1" fontId="6" fillId="19" borderId="32" xfId="0" applyNumberFormat="1" applyFont="1" applyFill="1" applyBorder="1" applyAlignment="1" applyProtection="1">
      <alignment horizontal="center" vertical="center"/>
      <protection hidden="1"/>
    </xf>
    <xf numFmtId="20" fontId="6" fillId="19" borderId="32" xfId="0" applyNumberFormat="1" applyFont="1" applyFill="1" applyBorder="1" applyAlignment="1" applyProtection="1">
      <alignment vertical="center"/>
      <protection hidden="1"/>
    </xf>
    <xf numFmtId="0" fontId="6" fillId="19" borderId="32" xfId="0" applyFont="1" applyFill="1" applyBorder="1" applyAlignment="1" applyProtection="1">
      <alignment vertical="center"/>
      <protection hidden="1"/>
    </xf>
    <xf numFmtId="20" fontId="6" fillId="19" borderId="33" xfId="0" applyNumberFormat="1" applyFont="1" applyFill="1" applyBorder="1" applyAlignment="1" applyProtection="1">
      <alignment vertical="center"/>
      <protection hidden="1"/>
    </xf>
    <xf numFmtId="20" fontId="19" fillId="0" borderId="0" xfId="2" applyNumberFormat="1" applyFont="1" applyFill="1" applyBorder="1" applyAlignment="1" applyProtection="1">
      <alignment horizontal="left" vertical="center"/>
      <protection hidden="1"/>
    </xf>
    <xf numFmtId="14" fontId="1" fillId="0" borderId="0" xfId="2" applyNumberFormat="1" applyFont="1" applyFill="1" applyBorder="1" applyAlignment="1" applyProtection="1">
      <alignment horizontal="left" vertical="center"/>
      <protection hidden="1"/>
    </xf>
    <xf numFmtId="20" fontId="1" fillId="0" borderId="0" xfId="1" applyNumberFormat="1" applyFont="1" applyFill="1" applyBorder="1" applyAlignment="1" applyProtection="1">
      <alignment horizontal="center" vertical="center"/>
      <protection hidden="1"/>
    </xf>
    <xf numFmtId="2" fontId="1" fillId="0" borderId="0" xfId="1" applyNumberFormat="1" applyFont="1" applyFill="1" applyBorder="1" applyAlignment="1" applyProtection="1">
      <alignment horizontal="center" vertical="center"/>
      <protection hidden="1"/>
    </xf>
    <xf numFmtId="2" fontId="6" fillId="19" borderId="0" xfId="0" applyNumberFormat="1" applyFont="1" applyFill="1" applyAlignment="1" applyProtection="1">
      <alignment horizontal="center" vertical="center"/>
      <protection hidden="1"/>
    </xf>
    <xf numFmtId="1" fontId="6" fillId="19" borderId="0" xfId="0" applyNumberFormat="1" applyFont="1" applyFill="1" applyAlignment="1" applyProtection="1">
      <alignment horizontal="center" vertical="center"/>
      <protection hidden="1"/>
    </xf>
    <xf numFmtId="20" fontId="6" fillId="19" borderId="0" xfId="0" applyNumberFormat="1" applyFont="1" applyFill="1" applyAlignment="1" applyProtection="1">
      <alignment vertical="center"/>
      <protection hidden="1"/>
    </xf>
    <xf numFmtId="0" fontId="6" fillId="19" borderId="0" xfId="0" applyFont="1" applyFill="1" applyAlignment="1" applyProtection="1">
      <alignment vertical="center"/>
      <protection hidden="1"/>
    </xf>
    <xf numFmtId="0" fontId="24" fillId="0" borderId="0" xfId="0" applyFont="1" applyProtection="1">
      <protection hidden="1"/>
    </xf>
    <xf numFmtId="0" fontId="19" fillId="13" borderId="14" xfId="0" applyFont="1" applyFill="1" applyBorder="1" applyAlignment="1" applyProtection="1">
      <alignment vertical="center"/>
      <protection hidden="1"/>
    </xf>
    <xf numFmtId="0" fontId="19" fillId="13" borderId="17" xfId="0" applyFont="1" applyFill="1" applyBorder="1" applyAlignment="1" applyProtection="1">
      <alignment vertical="center" wrapText="1"/>
      <protection hidden="1"/>
    </xf>
    <xf numFmtId="0" fontId="19" fillId="13" borderId="19" xfId="0" applyFont="1" applyFill="1" applyBorder="1" applyAlignment="1" applyProtection="1">
      <alignment vertical="center"/>
      <protection hidden="1"/>
    </xf>
    <xf numFmtId="0" fontId="19" fillId="13" borderId="20" xfId="0" applyFont="1" applyFill="1" applyBorder="1" applyAlignment="1" applyProtection="1">
      <alignment vertical="center"/>
      <protection hidden="1"/>
    </xf>
    <xf numFmtId="0" fontId="1" fillId="13" borderId="15" xfId="0" applyFont="1" applyFill="1" applyBorder="1" applyAlignment="1" applyProtection="1">
      <alignment vertical="center"/>
      <protection hidden="1"/>
    </xf>
    <xf numFmtId="0" fontId="1" fillId="13" borderId="16" xfId="0" applyFont="1" applyFill="1" applyBorder="1" applyAlignment="1" applyProtection="1">
      <alignment horizontal="center" vertical="center"/>
      <protection hidden="1"/>
    </xf>
    <xf numFmtId="0" fontId="6" fillId="13" borderId="0" xfId="0" applyFont="1" applyFill="1" applyAlignment="1" applyProtection="1">
      <alignment vertical="center"/>
      <protection hidden="1"/>
    </xf>
    <xf numFmtId="0" fontId="6" fillId="13" borderId="0" xfId="0" applyFont="1" applyFill="1" applyAlignment="1" applyProtection="1">
      <alignment horizontal="center" vertical="center"/>
      <protection hidden="1"/>
    </xf>
    <xf numFmtId="0" fontId="1" fillId="13" borderId="0" xfId="0" applyFont="1" applyFill="1" applyAlignment="1" applyProtection="1">
      <alignment vertical="center"/>
      <protection hidden="1"/>
    </xf>
    <xf numFmtId="0" fontId="1" fillId="13" borderId="0" xfId="0" applyFont="1" applyFill="1" applyBorder="1" applyAlignment="1" applyProtection="1">
      <alignment vertical="center"/>
      <protection hidden="1"/>
    </xf>
    <xf numFmtId="0" fontId="1" fillId="13" borderId="18" xfId="0" applyFont="1" applyFill="1" applyBorder="1" applyAlignment="1" applyProtection="1">
      <alignment horizontal="center" vertical="center"/>
      <protection hidden="1"/>
    </xf>
    <xf numFmtId="0" fontId="19" fillId="13" borderId="21" xfId="0" applyFont="1" applyFill="1" applyBorder="1" applyAlignment="1" applyProtection="1">
      <alignment vertical="center"/>
      <protection hidden="1"/>
    </xf>
    <xf numFmtId="0" fontId="24" fillId="13" borderId="0" xfId="0" applyFont="1" applyFill="1" applyAlignment="1" applyProtection="1">
      <alignment vertical="center"/>
      <protection hidden="1"/>
    </xf>
    <xf numFmtId="0" fontId="1" fillId="13" borderId="0" xfId="0" applyFont="1" applyFill="1" applyAlignment="1" applyProtection="1">
      <alignment horizontal="center" vertical="center"/>
      <protection hidden="1"/>
    </xf>
    <xf numFmtId="0" fontId="11" fillId="13" borderId="0" xfId="0" applyFont="1" applyFill="1" applyAlignment="1" applyProtection="1">
      <alignment vertical="center"/>
      <protection hidden="1"/>
    </xf>
    <xf numFmtId="0" fontId="26" fillId="13" borderId="9" xfId="0" applyFont="1" applyFill="1" applyBorder="1" applyAlignment="1" applyProtection="1">
      <alignment horizontal="center" wrapText="1"/>
      <protection hidden="1"/>
    </xf>
    <xf numFmtId="0" fontId="21" fillId="13" borderId="0" xfId="0" applyFont="1" applyFill="1" applyAlignment="1" applyProtection="1">
      <alignment horizontal="center"/>
    </xf>
    <xf numFmtId="14" fontId="1" fillId="13" borderId="0" xfId="0" applyNumberFormat="1" applyFont="1" applyFill="1" applyProtection="1">
      <protection hidden="1"/>
    </xf>
    <xf numFmtId="0" fontId="19" fillId="13" borderId="0" xfId="0" applyFont="1" applyFill="1" applyAlignment="1">
      <alignment horizontal="left"/>
      <protection locked="0"/>
    </xf>
    <xf numFmtId="0" fontId="27" fillId="20" borderId="0" xfId="0" applyFont="1" applyFill="1" applyAlignment="1" applyProtection="1">
      <alignment horizontal="center"/>
    </xf>
    <xf numFmtId="14" fontId="1" fillId="0" borderId="0" xfId="0" applyNumberFormat="1" applyFont="1" applyProtection="1"/>
    <xf numFmtId="0" fontId="6" fillId="0" borderId="0" xfId="0" applyFont="1" applyFill="1" applyAlignment="1" applyProtection="1">
      <alignment horizontal="center"/>
    </xf>
    <xf numFmtId="0" fontId="1" fillId="0" borderId="0" xfId="0" applyFont="1" applyFill="1" applyAlignment="1" applyProtection="1">
      <alignment horizontal="center"/>
    </xf>
    <xf numFmtId="0" fontId="6" fillId="20" borderId="0" xfId="0" applyFont="1" applyFill="1" applyAlignment="1" applyProtection="1">
      <alignment horizontal="center"/>
    </xf>
    <xf numFmtId="0" fontId="1" fillId="0" borderId="0" xfId="0" applyFont="1" applyFill="1" applyProtection="1"/>
    <xf numFmtId="0" fontId="19" fillId="0" borderId="0" xfId="0" applyFont="1" applyProtection="1"/>
    <xf numFmtId="0" fontId="19" fillId="0" borderId="0" xfId="0" applyFont="1">
      <protection locked="0"/>
    </xf>
    <xf numFmtId="0" fontId="1" fillId="0" borderId="0" xfId="0" applyFont="1" applyFill="1" applyAlignment="1" applyProtection="1">
      <alignment horizontal="center" wrapText="1"/>
    </xf>
    <xf numFmtId="0" fontId="23" fillId="21" borderId="35" xfId="5" applyFont="1" applyFill="1" applyBorder="1" applyAlignment="1" applyProtection="1">
      <alignment vertical="center"/>
      <protection hidden="1"/>
    </xf>
    <xf numFmtId="0" fontId="20" fillId="21" borderId="36" xfId="5" applyFont="1" applyFill="1" applyBorder="1" applyAlignment="1" applyProtection="1">
      <alignment vertical="center"/>
      <protection hidden="1"/>
    </xf>
    <xf numFmtId="0" fontId="23" fillId="21" borderId="36" xfId="5" applyFont="1" applyFill="1" applyBorder="1" applyAlignment="1" applyProtection="1">
      <alignment vertical="center"/>
      <protection hidden="1"/>
    </xf>
    <xf numFmtId="0" fontId="20" fillId="21" borderId="37" xfId="5" applyFont="1" applyFill="1" applyBorder="1" applyAlignment="1" applyProtection="1">
      <alignment vertical="center"/>
      <protection hidden="1"/>
    </xf>
    <xf numFmtId="0" fontId="6" fillId="13" borderId="17" xfId="0" applyFont="1" applyFill="1" applyBorder="1" applyProtection="1">
      <protection hidden="1"/>
    </xf>
    <xf numFmtId="0" fontId="6" fillId="13" borderId="18" xfId="0" applyFont="1" applyFill="1" applyBorder="1" applyProtection="1">
      <protection hidden="1"/>
    </xf>
    <xf numFmtId="0" fontId="6" fillId="13" borderId="19" xfId="0" applyFont="1" applyFill="1" applyBorder="1" applyProtection="1">
      <protection hidden="1"/>
    </xf>
    <xf numFmtId="0" fontId="6" fillId="13" borderId="20" xfId="0" applyFont="1" applyFill="1" applyBorder="1" applyProtection="1">
      <protection hidden="1"/>
    </xf>
    <xf numFmtId="0" fontId="6" fillId="13" borderId="21" xfId="0" applyFont="1" applyFill="1" applyBorder="1" applyProtection="1">
      <protection hidden="1"/>
    </xf>
    <xf numFmtId="0" fontId="1" fillId="13" borderId="0" xfId="0" quotePrefix="1" applyFont="1" applyFill="1" applyAlignment="1" applyProtection="1">
      <alignment horizontal="left" wrapText="1"/>
      <protection hidden="1"/>
    </xf>
    <xf numFmtId="0" fontId="9" fillId="23" borderId="27" xfId="0" applyFont="1" applyFill="1" applyBorder="1" applyAlignment="1" applyProtection="1">
      <alignment horizontal="left" vertical="center"/>
      <protection hidden="1"/>
    </xf>
    <xf numFmtId="0" fontId="6" fillId="16" borderId="40" xfId="0" applyFont="1" applyFill="1" applyBorder="1" applyProtection="1">
      <protection hidden="1"/>
    </xf>
    <xf numFmtId="0" fontId="1" fillId="13" borderId="0" xfId="0" applyFont="1" applyFill="1" applyBorder="1" applyProtection="1"/>
    <xf numFmtId="0" fontId="18" fillId="24" borderId="26" xfId="0" applyFont="1" applyFill="1" applyBorder="1" applyAlignment="1" applyProtection="1">
      <alignment vertical="center"/>
      <protection hidden="1"/>
    </xf>
    <xf numFmtId="0" fontId="18" fillId="25" borderId="24" xfId="0" applyFont="1" applyFill="1" applyBorder="1" applyAlignment="1" applyProtection="1">
      <alignment vertical="center"/>
      <protection hidden="1"/>
    </xf>
    <xf numFmtId="0" fontId="1" fillId="13" borderId="41" xfId="0" applyFont="1" applyFill="1" applyBorder="1" applyAlignment="1" applyProtection="1">
      <alignment horizontal="left" vertical="center"/>
      <protection hidden="1"/>
    </xf>
    <xf numFmtId="0" fontId="1" fillId="13" borderId="27" xfId="0" applyFont="1" applyFill="1" applyBorder="1" applyAlignment="1" applyProtection="1">
      <alignment horizontal="center" vertical="center"/>
      <protection hidden="1"/>
    </xf>
    <xf numFmtId="0" fontId="1" fillId="13" borderId="27" xfId="0" applyFont="1" applyFill="1" applyBorder="1" applyProtection="1">
      <protection hidden="1"/>
    </xf>
    <xf numFmtId="0" fontId="1" fillId="13" borderId="42" xfId="0" applyFont="1" applyFill="1" applyBorder="1" applyProtection="1">
      <protection hidden="1"/>
    </xf>
    <xf numFmtId="0" fontId="18" fillId="26" borderId="24" xfId="0" applyFont="1" applyFill="1" applyBorder="1" applyAlignment="1" applyProtection="1">
      <alignment vertical="center"/>
      <protection hidden="1"/>
    </xf>
    <xf numFmtId="0" fontId="1" fillId="13" borderId="43" xfId="0" applyFont="1" applyFill="1" applyBorder="1" applyAlignment="1" applyProtection="1">
      <alignment horizontal="left" vertical="center"/>
      <protection hidden="1"/>
    </xf>
    <xf numFmtId="0" fontId="1" fillId="13" borderId="44" xfId="0" applyFont="1" applyFill="1" applyBorder="1" applyAlignment="1" applyProtection="1">
      <alignment horizontal="center" vertical="center"/>
      <protection hidden="1"/>
    </xf>
    <xf numFmtId="0" fontId="1" fillId="13" borderId="44" xfId="0" applyFont="1" applyFill="1" applyBorder="1" applyProtection="1">
      <protection hidden="1"/>
    </xf>
    <xf numFmtId="0" fontId="1" fillId="13" borderId="45" xfId="0" applyFont="1" applyFill="1" applyBorder="1" applyProtection="1">
      <protection hidden="1"/>
    </xf>
    <xf numFmtId="0" fontId="11" fillId="13" borderId="24" xfId="0" applyFont="1" applyFill="1" applyBorder="1" applyAlignment="1" applyProtection="1">
      <alignment vertical="center"/>
      <protection hidden="1"/>
    </xf>
    <xf numFmtId="0" fontId="1" fillId="13" borderId="22" xfId="0" applyFont="1" applyFill="1" applyBorder="1" applyProtection="1">
      <protection hidden="1"/>
    </xf>
    <xf numFmtId="0" fontId="1" fillId="13" borderId="41" xfId="0" applyFont="1" applyFill="1" applyBorder="1" applyProtection="1">
      <protection hidden="1"/>
    </xf>
    <xf numFmtId="0" fontId="1" fillId="23" borderId="24" xfId="0" applyFont="1" applyFill="1" applyBorder="1" applyAlignment="1" applyProtection="1">
      <alignment vertical="center"/>
      <protection hidden="1"/>
    </xf>
    <xf numFmtId="0" fontId="1" fillId="13" borderId="46" xfId="0" applyFont="1" applyFill="1" applyBorder="1" applyProtection="1">
      <protection hidden="1"/>
    </xf>
    <xf numFmtId="20" fontId="11" fillId="13" borderId="0" xfId="2" applyNumberFormat="1" applyFont="1" applyFill="1" applyBorder="1" applyAlignment="1" applyProtection="1">
      <alignment horizontal="left" wrapText="1"/>
      <protection hidden="1"/>
    </xf>
    <xf numFmtId="20" fontId="11" fillId="0" borderId="0" xfId="0" applyNumberFormat="1" applyFont="1" applyProtection="1"/>
    <xf numFmtId="20" fontId="1" fillId="23" borderId="50" xfId="2" applyNumberFormat="1" applyFont="1" applyFill="1" applyBorder="1" applyAlignment="1" applyProtection="1">
      <alignment horizontal="left" vertical="center"/>
      <protection hidden="1"/>
    </xf>
    <xf numFmtId="20" fontId="11" fillId="23" borderId="50" xfId="2" applyNumberFormat="1" applyFont="1" applyFill="1" applyBorder="1" applyAlignment="1" applyProtection="1">
      <alignment horizontal="left" vertical="center"/>
      <protection hidden="1"/>
    </xf>
    <xf numFmtId="14" fontId="1" fillId="23" borderId="50" xfId="2" applyNumberFormat="1" applyFont="1" applyFill="1" applyBorder="1" applyAlignment="1" applyProtection="1">
      <alignment horizontal="left" vertical="center"/>
      <protection hidden="1"/>
    </xf>
    <xf numFmtId="20" fontId="1" fillId="23" borderId="50" xfId="1" applyNumberFormat="1" applyFont="1" applyFill="1" applyBorder="1" applyAlignment="1" applyProtection="1">
      <alignment horizontal="center" vertical="center"/>
      <protection hidden="1"/>
    </xf>
    <xf numFmtId="2" fontId="1" fillId="23" borderId="50" xfId="1" applyNumberFormat="1" applyFont="1" applyFill="1" applyBorder="1" applyAlignment="1" applyProtection="1">
      <alignment horizontal="center" vertical="center"/>
      <protection hidden="1"/>
    </xf>
    <xf numFmtId="0" fontId="6" fillId="18" borderId="0" xfId="0" applyFont="1" applyFill="1" applyAlignment="1" applyProtection="1">
      <alignment horizontal="center" vertical="center"/>
      <protection hidden="1"/>
    </xf>
    <xf numFmtId="20" fontId="6" fillId="18" borderId="0" xfId="0" applyNumberFormat="1" applyFont="1" applyFill="1" applyAlignment="1" applyProtection="1">
      <alignment horizontal="center" vertical="center"/>
      <protection hidden="1"/>
    </xf>
    <xf numFmtId="20" fontId="19" fillId="23" borderId="51" xfId="2" applyNumberFormat="1" applyFont="1" applyFill="1" applyBorder="1" applyAlignment="1" applyProtection="1">
      <alignment horizontal="left" vertical="center"/>
      <protection hidden="1"/>
    </xf>
    <xf numFmtId="20" fontId="11" fillId="23" borderId="51" xfId="2" applyNumberFormat="1" applyFont="1" applyFill="1" applyBorder="1" applyAlignment="1" applyProtection="1">
      <alignment horizontal="left" vertical="center"/>
      <protection hidden="1"/>
    </xf>
    <xf numFmtId="14" fontId="1" fillId="23" borderId="51" xfId="2" applyNumberFormat="1" applyFont="1" applyFill="1" applyBorder="1" applyAlignment="1" applyProtection="1">
      <alignment horizontal="left" vertical="center"/>
      <protection hidden="1"/>
    </xf>
    <xf numFmtId="20" fontId="1" fillId="23" borderId="51" xfId="1" applyNumberFormat="1" applyFont="1" applyFill="1" applyBorder="1" applyAlignment="1" applyProtection="1">
      <alignment horizontal="center" vertical="center"/>
      <protection hidden="1"/>
    </xf>
    <xf numFmtId="2" fontId="1" fillId="23" borderId="51" xfId="1" applyNumberFormat="1" applyFont="1" applyFill="1" applyBorder="1" applyAlignment="1" applyProtection="1">
      <alignment horizontal="center" vertical="center"/>
      <protection hidden="1"/>
    </xf>
    <xf numFmtId="20" fontId="19" fillId="23" borderId="52" xfId="2" applyNumberFormat="1" applyFont="1" applyFill="1" applyBorder="1" applyAlignment="1" applyProtection="1">
      <alignment horizontal="left" vertical="center"/>
      <protection hidden="1"/>
    </xf>
    <xf numFmtId="20" fontId="11" fillId="23" borderId="52" xfId="2" applyNumberFormat="1" applyFont="1" applyFill="1" applyBorder="1" applyAlignment="1" applyProtection="1">
      <alignment horizontal="left" vertical="center"/>
      <protection hidden="1"/>
    </xf>
    <xf numFmtId="14" fontId="1" fillId="23" borderId="52" xfId="2" applyNumberFormat="1" applyFont="1" applyFill="1" applyBorder="1" applyAlignment="1" applyProtection="1">
      <alignment horizontal="left" vertical="center"/>
      <protection hidden="1"/>
    </xf>
    <xf numFmtId="20" fontId="1" fillId="23" borderId="52" xfId="1" applyNumberFormat="1" applyFont="1" applyFill="1" applyBorder="1" applyAlignment="1" applyProtection="1">
      <alignment horizontal="center" vertical="center"/>
      <protection hidden="1"/>
    </xf>
    <xf numFmtId="2" fontId="1" fillId="23" borderId="52" xfId="1" applyNumberFormat="1" applyFont="1" applyFill="1" applyBorder="1" applyAlignment="1" applyProtection="1">
      <alignment horizontal="center" vertical="center"/>
      <protection hidden="1"/>
    </xf>
    <xf numFmtId="20" fontId="11" fillId="0" borderId="0" xfId="2" applyNumberFormat="1" applyFont="1" applyFill="1" applyBorder="1" applyAlignment="1" applyProtection="1">
      <alignment horizontal="left" vertical="center"/>
      <protection hidden="1"/>
    </xf>
    <xf numFmtId="0" fontId="6" fillId="0" borderId="0" xfId="0" applyFont="1" applyAlignment="1" applyProtection="1">
      <alignment horizontal="center" vertical="center"/>
      <protection hidden="1"/>
    </xf>
    <xf numFmtId="20" fontId="6" fillId="0" borderId="0" xfId="0" applyNumberFormat="1" applyFont="1" applyAlignment="1" applyProtection="1">
      <alignment horizontal="center" vertical="center"/>
      <protection hidden="1"/>
    </xf>
    <xf numFmtId="1" fontId="6" fillId="0" borderId="0" xfId="0" applyNumberFormat="1" applyFont="1" applyAlignment="1" applyProtection="1">
      <alignment horizontal="center" vertical="center"/>
      <protection hidden="1"/>
    </xf>
    <xf numFmtId="20" fontId="6" fillId="0" borderId="0" xfId="0" applyNumberFormat="1" applyFont="1" applyAlignment="1" applyProtection="1">
      <alignment vertical="center"/>
      <protection hidden="1"/>
    </xf>
    <xf numFmtId="0" fontId="6" fillId="0" borderId="0" xfId="0" applyFont="1" applyAlignment="1" applyProtection="1">
      <alignment vertical="center"/>
      <protection hidden="1"/>
    </xf>
    <xf numFmtId="0" fontId="1" fillId="0" borderId="25" xfId="2" applyFont="1" applyFill="1" applyBorder="1" applyAlignment="1" applyProtection="1">
      <alignment horizontal="left" vertical="center"/>
      <protection locked="0"/>
    </xf>
    <xf numFmtId="0" fontId="11" fillId="0" borderId="25" xfId="2" applyFont="1" applyFill="1" applyBorder="1" applyAlignment="1" applyProtection="1">
      <alignment horizontal="left" vertical="center"/>
      <protection locked="0"/>
    </xf>
    <xf numFmtId="14" fontId="1" fillId="0" borderId="25" xfId="2" applyNumberFormat="1" applyFont="1" applyFill="1" applyBorder="1" applyAlignment="1" applyProtection="1">
      <alignment horizontal="center" vertical="center"/>
      <protection locked="0"/>
    </xf>
    <xf numFmtId="20" fontId="1" fillId="0" borderId="25" xfId="1" applyNumberFormat="1" applyFont="1" applyFill="1" applyBorder="1" applyAlignment="1" applyProtection="1">
      <alignment horizontal="center" vertical="center"/>
      <protection locked="0" hidden="1"/>
    </xf>
    <xf numFmtId="2" fontId="1" fillId="13" borderId="25" xfId="1" applyNumberFormat="1" applyFont="1" applyFill="1" applyBorder="1" applyAlignment="1" applyProtection="1">
      <alignment horizontal="center" vertical="center"/>
      <protection locked="0" hidden="1"/>
    </xf>
    <xf numFmtId="0" fontId="1" fillId="0" borderId="22" xfId="2" applyFont="1" applyFill="1" applyBorder="1" applyAlignment="1" applyProtection="1">
      <alignment horizontal="left" vertical="center"/>
      <protection locked="0"/>
    </xf>
    <xf numFmtId="0" fontId="11" fillId="0" borderId="22" xfId="2" applyFont="1" applyFill="1" applyBorder="1" applyAlignment="1" applyProtection="1">
      <alignment horizontal="left" vertical="center"/>
      <protection locked="0"/>
    </xf>
    <xf numFmtId="14" fontId="1" fillId="0" borderId="22" xfId="2" applyNumberFormat="1" applyFont="1" applyFill="1" applyBorder="1" applyAlignment="1" applyProtection="1">
      <alignment horizontal="center" vertical="center"/>
      <protection locked="0"/>
    </xf>
    <xf numFmtId="20" fontId="1" fillId="0" borderId="22" xfId="1" applyNumberFormat="1" applyFont="1" applyFill="1" applyBorder="1" applyAlignment="1" applyProtection="1">
      <alignment horizontal="center" vertical="center"/>
      <protection locked="0" hidden="1"/>
    </xf>
    <xf numFmtId="2" fontId="1" fillId="13" borderId="22" xfId="1" applyNumberFormat="1" applyFont="1" applyFill="1" applyBorder="1" applyAlignment="1" applyProtection="1">
      <alignment horizontal="center" vertical="center"/>
      <protection locked="0" hidden="1"/>
    </xf>
    <xf numFmtId="0" fontId="1" fillId="0" borderId="22" xfId="0" applyFont="1" applyBorder="1">
      <protection locked="0"/>
    </xf>
    <xf numFmtId="0" fontId="11" fillId="0" borderId="22" xfId="0" applyFont="1" applyBorder="1">
      <protection locked="0"/>
    </xf>
    <xf numFmtId="14" fontId="1" fillId="0" borderId="22" xfId="0" applyNumberFormat="1" applyFont="1" applyBorder="1">
      <protection locked="0"/>
    </xf>
    <xf numFmtId="0" fontId="1" fillId="0" borderId="22" xfId="0" applyFont="1" applyBorder="1" applyAlignment="1">
      <alignment horizontal="center"/>
      <protection locked="0"/>
    </xf>
    <xf numFmtId="2" fontId="1" fillId="0" borderId="22" xfId="0" applyNumberFormat="1" applyFont="1" applyBorder="1" applyAlignment="1" applyProtection="1">
      <alignment horizontal="center"/>
      <protection locked="0" hidden="1"/>
    </xf>
    <xf numFmtId="0" fontId="18" fillId="24" borderId="34" xfId="0" applyFont="1" applyFill="1" applyBorder="1" applyAlignment="1" applyProtection="1">
      <alignment horizontal="left" vertical="center"/>
      <protection hidden="1"/>
    </xf>
    <xf numFmtId="0" fontId="18" fillId="24" borderId="34" xfId="0" applyFont="1" applyFill="1" applyBorder="1" applyAlignment="1" applyProtection="1">
      <alignment horizontal="left" vertical="center"/>
    </xf>
    <xf numFmtId="0" fontId="18" fillId="25" borderId="34" xfId="0" applyFont="1" applyFill="1" applyBorder="1" applyAlignment="1" applyProtection="1">
      <alignment horizontal="left" vertical="center"/>
      <protection hidden="1"/>
    </xf>
    <xf numFmtId="14" fontId="18" fillId="25" borderId="34" xfId="0" applyNumberFormat="1" applyFont="1" applyFill="1" applyBorder="1" applyAlignment="1" applyProtection="1">
      <alignment horizontal="left" vertical="center"/>
      <protection hidden="1"/>
    </xf>
    <xf numFmtId="0" fontId="18" fillId="26" borderId="34" xfId="0" applyFont="1" applyFill="1" applyBorder="1" applyAlignment="1" applyProtection="1">
      <alignment horizontal="left" vertical="center"/>
      <protection hidden="1"/>
    </xf>
    <xf numFmtId="0" fontId="9" fillId="0" borderId="22" xfId="0" applyFont="1" applyBorder="1" applyAlignment="1" applyProtection="1">
      <alignment horizontal="left" vertical="center"/>
      <protection locked="0"/>
    </xf>
    <xf numFmtId="0" fontId="9" fillId="0" borderId="22" xfId="0" applyFont="1" applyBorder="1" applyAlignment="1" applyProtection="1">
      <alignment horizontal="left" vertical="center"/>
      <protection locked="0" hidden="1"/>
    </xf>
    <xf numFmtId="0" fontId="9" fillId="0" borderId="22" xfId="0" applyFont="1" applyFill="1" applyBorder="1" applyAlignment="1" applyProtection="1">
      <alignment horizontal="left" vertical="center"/>
      <protection locked="0"/>
    </xf>
    <xf numFmtId="0" fontId="34" fillId="26" borderId="22" xfId="1" applyFont="1" applyFill="1" applyBorder="1" applyAlignment="1" applyProtection="1">
      <alignment horizontal="left" vertical="center"/>
      <protection hidden="1"/>
    </xf>
    <xf numFmtId="0" fontId="33" fillId="0" borderId="22" xfId="0" applyFont="1" applyBorder="1" applyAlignment="1">
      <alignment horizontal="left" vertical="center"/>
      <protection locked="0"/>
    </xf>
    <xf numFmtId="0" fontId="9" fillId="0" borderId="22" xfId="0" applyFont="1" applyBorder="1" applyAlignment="1">
      <alignment horizontal="left" vertical="center"/>
      <protection locked="0"/>
    </xf>
    <xf numFmtId="14" fontId="9" fillId="0" borderId="22" xfId="0" applyNumberFormat="1" applyFont="1" applyBorder="1" applyAlignment="1">
      <alignment horizontal="left" vertical="center"/>
      <protection locked="0"/>
    </xf>
    <xf numFmtId="0" fontId="33" fillId="0" borderId="22" xfId="1" applyFont="1" applyFill="1" applyBorder="1" applyAlignment="1" applyProtection="1">
      <alignment horizontal="left" vertical="center"/>
      <protection locked="0" hidden="1"/>
    </xf>
    <xf numFmtId="0" fontId="19" fillId="13" borderId="23" xfId="0" applyFont="1" applyFill="1" applyBorder="1" applyAlignment="1" applyProtection="1">
      <alignment horizontal="left" vertical="center"/>
      <protection hidden="1"/>
    </xf>
    <xf numFmtId="0" fontId="19" fillId="13" borderId="23" xfId="0" applyFont="1" applyFill="1" applyBorder="1" applyAlignment="1" applyProtection="1">
      <alignment horizontal="left" vertical="center"/>
    </xf>
    <xf numFmtId="0" fontId="19" fillId="13" borderId="23" xfId="0" applyFont="1" applyFill="1" applyBorder="1" applyAlignment="1">
      <alignment horizontal="left" vertical="center"/>
      <protection locked="0"/>
    </xf>
    <xf numFmtId="0" fontId="18" fillId="13" borderId="23" xfId="0" applyFont="1" applyFill="1" applyBorder="1" applyAlignment="1" applyProtection="1">
      <alignment horizontal="left" vertical="center"/>
    </xf>
    <xf numFmtId="0" fontId="18" fillId="13" borderId="23" xfId="0" applyFont="1" applyFill="1" applyBorder="1" applyAlignment="1" applyProtection="1">
      <alignment horizontal="left" vertical="center"/>
      <protection hidden="1"/>
    </xf>
    <xf numFmtId="0" fontId="9" fillId="0" borderId="25" xfId="0" applyFont="1" applyBorder="1" applyAlignment="1" applyProtection="1">
      <alignment horizontal="left" vertical="center"/>
      <protection locked="0"/>
    </xf>
    <xf numFmtId="0" fontId="9" fillId="0" borderId="25" xfId="0" applyFont="1" applyBorder="1" applyAlignment="1" applyProtection="1">
      <alignment horizontal="left" vertical="center"/>
      <protection locked="0" hidden="1"/>
    </xf>
    <xf numFmtId="0" fontId="9" fillId="0" borderId="25" xfId="0" applyFont="1" applyFill="1" applyBorder="1" applyAlignment="1" applyProtection="1">
      <alignment horizontal="left" vertical="center"/>
      <protection locked="0"/>
    </xf>
    <xf numFmtId="0" fontId="34" fillId="26" borderId="25" xfId="1" applyFont="1" applyFill="1" applyBorder="1" applyAlignment="1" applyProtection="1">
      <alignment horizontal="left" vertical="center"/>
      <protection hidden="1"/>
    </xf>
    <xf numFmtId="0" fontId="33" fillId="0" borderId="25" xfId="0" applyFont="1" applyBorder="1" applyAlignment="1">
      <alignment horizontal="left" vertical="center"/>
      <protection locked="0"/>
    </xf>
    <xf numFmtId="2" fontId="33" fillId="0" borderId="25" xfId="1" applyNumberFormat="1" applyFont="1" applyFill="1" applyBorder="1" applyAlignment="1" applyProtection="1">
      <alignment horizontal="left" vertical="center"/>
      <protection locked="0" hidden="1"/>
    </xf>
    <xf numFmtId="0" fontId="9" fillId="0" borderId="25" xfId="0" applyFont="1" applyBorder="1" applyAlignment="1">
      <alignment horizontal="left" vertical="center"/>
      <protection locked="0"/>
    </xf>
    <xf numFmtId="14" fontId="9" fillId="0" borderId="25" xfId="0" applyNumberFormat="1" applyFont="1" applyBorder="1" applyAlignment="1">
      <alignment horizontal="left" vertical="center"/>
      <protection locked="0"/>
    </xf>
    <xf numFmtId="0" fontId="9" fillId="23" borderId="55" xfId="0" applyFont="1" applyFill="1" applyBorder="1" applyAlignment="1" applyProtection="1">
      <alignment horizontal="left" vertical="center"/>
      <protection hidden="1"/>
    </xf>
    <xf numFmtId="0" fontId="33" fillId="23" borderId="27" xfId="0" applyFont="1" applyFill="1" applyBorder="1" applyAlignment="1" applyProtection="1">
      <alignment horizontal="left" vertical="center"/>
      <protection hidden="1"/>
    </xf>
    <xf numFmtId="0" fontId="33" fillId="23" borderId="55" xfId="0" applyFont="1" applyFill="1" applyBorder="1" applyAlignment="1" applyProtection="1">
      <alignment horizontal="left" vertical="center"/>
      <protection hidden="1"/>
    </xf>
    <xf numFmtId="20" fontId="9" fillId="23" borderId="27" xfId="2" applyNumberFormat="1" applyFont="1" applyFill="1" applyBorder="1" applyAlignment="1" applyProtection="1">
      <alignment horizontal="left" vertical="center"/>
      <protection hidden="1"/>
    </xf>
    <xf numFmtId="20" fontId="9" fillId="23" borderId="55" xfId="2" applyNumberFormat="1" applyFont="1" applyFill="1" applyBorder="1" applyAlignment="1" applyProtection="1">
      <alignment horizontal="left" vertical="center"/>
      <protection hidden="1"/>
    </xf>
    <xf numFmtId="0" fontId="9" fillId="23" borderId="57" xfId="0" applyFont="1" applyFill="1" applyBorder="1" applyAlignment="1" applyProtection="1">
      <alignment horizontal="left" vertical="center"/>
      <protection hidden="1"/>
    </xf>
    <xf numFmtId="0" fontId="9" fillId="23" borderId="58" xfId="0" applyFont="1" applyFill="1" applyBorder="1" applyAlignment="1" applyProtection="1">
      <alignment horizontal="left" vertical="center"/>
      <protection hidden="1"/>
    </xf>
    <xf numFmtId="2" fontId="33" fillId="23" borderId="57" xfId="1" applyNumberFormat="1" applyFont="1" applyFill="1" applyBorder="1" applyAlignment="1" applyProtection="1">
      <alignment horizontal="left" vertical="center"/>
      <protection hidden="1"/>
    </xf>
    <xf numFmtId="2" fontId="33" fillId="23" borderId="58" xfId="1" applyNumberFormat="1" applyFont="1" applyFill="1" applyBorder="1" applyAlignment="1" applyProtection="1">
      <alignment horizontal="left" vertical="center"/>
      <protection hidden="1"/>
    </xf>
    <xf numFmtId="0" fontId="34" fillId="26" borderId="57" xfId="0" applyFont="1" applyFill="1" applyBorder="1" applyAlignment="1" applyProtection="1">
      <alignment horizontal="left" vertical="center"/>
      <protection hidden="1"/>
    </xf>
    <xf numFmtId="0" fontId="34" fillId="26" borderId="58" xfId="0" applyFont="1" applyFill="1" applyBorder="1" applyAlignment="1" applyProtection="1">
      <alignment horizontal="left" vertical="center"/>
      <protection hidden="1"/>
    </xf>
    <xf numFmtId="20" fontId="9" fillId="23" borderId="57" xfId="2" applyNumberFormat="1" applyFont="1" applyFill="1" applyBorder="1" applyAlignment="1" applyProtection="1">
      <alignment horizontal="left" vertical="center"/>
      <protection hidden="1"/>
    </xf>
    <xf numFmtId="20" fontId="9" fillId="23" borderId="58" xfId="2" applyNumberFormat="1" applyFont="1" applyFill="1" applyBorder="1" applyAlignment="1" applyProtection="1">
      <alignment horizontal="left" vertical="center"/>
      <protection hidden="1"/>
    </xf>
    <xf numFmtId="14" fontId="9" fillId="23" borderId="57" xfId="0" applyNumberFormat="1" applyFont="1" applyFill="1" applyBorder="1" applyAlignment="1" applyProtection="1">
      <alignment horizontal="left" vertical="center"/>
      <protection hidden="1"/>
    </xf>
    <xf numFmtId="14" fontId="9" fillId="23" borderId="58" xfId="0" applyNumberFormat="1" applyFont="1" applyFill="1" applyBorder="1" applyAlignment="1" applyProtection="1">
      <alignment horizontal="left" vertical="center"/>
      <protection hidden="1"/>
    </xf>
    <xf numFmtId="0" fontId="9" fillId="23" borderId="59" xfId="0" applyFont="1" applyFill="1" applyBorder="1" applyAlignment="1" applyProtection="1">
      <alignment horizontal="left" vertical="center"/>
      <protection hidden="1"/>
    </xf>
    <xf numFmtId="0" fontId="9" fillId="23" borderId="44" xfId="0" applyFont="1" applyFill="1" applyBorder="1" applyAlignment="1" applyProtection="1">
      <alignment horizontal="left" vertical="center"/>
      <protection hidden="1"/>
    </xf>
    <xf numFmtId="20" fontId="9" fillId="23" borderId="59" xfId="2" applyNumberFormat="1" applyFont="1" applyFill="1" applyBorder="1" applyAlignment="1" applyProtection="1">
      <alignment horizontal="left" vertical="center"/>
      <protection hidden="1"/>
    </xf>
    <xf numFmtId="20" fontId="9" fillId="23" borderId="44" xfId="2" applyNumberFormat="1" applyFont="1" applyFill="1" applyBorder="1" applyAlignment="1" applyProtection="1">
      <alignment horizontal="left" vertical="center"/>
      <protection hidden="1"/>
    </xf>
    <xf numFmtId="0" fontId="34" fillId="26" borderId="59" xfId="0" applyFont="1" applyFill="1" applyBorder="1" applyAlignment="1" applyProtection="1">
      <alignment horizontal="left" vertical="center"/>
      <protection hidden="1"/>
    </xf>
    <xf numFmtId="0" fontId="33" fillId="23" borderId="44" xfId="0" applyFont="1" applyFill="1" applyBorder="1" applyAlignment="1" applyProtection="1">
      <alignment horizontal="left" vertical="center"/>
      <protection hidden="1"/>
    </xf>
    <xf numFmtId="2" fontId="33" fillId="23" borderId="59" xfId="1" applyNumberFormat="1" applyFont="1" applyFill="1" applyBorder="1" applyAlignment="1" applyProtection="1">
      <alignment horizontal="left" vertical="center"/>
      <protection hidden="1"/>
    </xf>
    <xf numFmtId="14" fontId="9" fillId="23" borderId="59" xfId="0" applyNumberFormat="1" applyFont="1" applyFill="1" applyBorder="1" applyAlignment="1" applyProtection="1">
      <alignment horizontal="left" vertical="center"/>
      <protection hidden="1"/>
    </xf>
    <xf numFmtId="0" fontId="18" fillId="24" borderId="36" xfId="0" applyFont="1" applyFill="1" applyBorder="1" applyAlignment="1" applyProtection="1">
      <alignment horizontal="left" vertical="center"/>
      <protection hidden="1"/>
    </xf>
    <xf numFmtId="0" fontId="19" fillId="13" borderId="7" xfId="0" applyFont="1" applyFill="1" applyBorder="1" applyAlignment="1" applyProtection="1">
      <alignment horizontal="left" vertical="center"/>
    </xf>
    <xf numFmtId="0" fontId="19" fillId="13" borderId="0" xfId="0" applyFont="1" applyFill="1" applyBorder="1" applyAlignment="1">
      <alignment horizontal="left" vertical="center"/>
      <protection locked="0"/>
    </xf>
    <xf numFmtId="0" fontId="26" fillId="0" borderId="0" xfId="0" applyFont="1" applyBorder="1" applyAlignment="1">
      <alignment horizontal="left" vertical="center"/>
      <protection locked="0"/>
    </xf>
    <xf numFmtId="0" fontId="26" fillId="13" borderId="0" xfId="0" applyFont="1" applyFill="1" applyBorder="1" applyAlignment="1">
      <alignment horizontal="left" vertical="center"/>
      <protection locked="0"/>
    </xf>
    <xf numFmtId="0" fontId="1" fillId="0" borderId="0" xfId="0" applyFont="1" applyBorder="1" applyAlignment="1">
      <alignment horizontal="left" vertical="center"/>
      <protection locked="0"/>
    </xf>
    <xf numFmtId="0" fontId="1" fillId="13" borderId="0" xfId="0" applyFont="1" applyFill="1" applyBorder="1" applyAlignment="1">
      <alignment horizontal="left" vertical="center"/>
      <protection locked="0"/>
    </xf>
    <xf numFmtId="0" fontId="24" fillId="0" borderId="0" xfId="0" applyFont="1" applyBorder="1" applyAlignment="1">
      <alignment horizontal="left" vertical="center"/>
      <protection locked="0"/>
    </xf>
    <xf numFmtId="0" fontId="9" fillId="0" borderId="53" xfId="0" applyFont="1" applyBorder="1" applyAlignment="1">
      <alignment horizontal="left" vertical="center"/>
      <protection locked="0"/>
    </xf>
    <xf numFmtId="0" fontId="1" fillId="0" borderId="22" xfId="0" applyFont="1" applyFill="1" applyBorder="1" applyAlignment="1">
      <alignment horizontal="center" vertical="center"/>
      <protection locked="0"/>
    </xf>
    <xf numFmtId="0" fontId="31" fillId="22" borderId="22" xfId="0" applyFont="1" applyFill="1" applyBorder="1" applyAlignment="1" applyProtection="1">
      <alignment horizontal="center" vertical="center"/>
    </xf>
    <xf numFmtId="0" fontId="1" fillId="17" borderId="22" xfId="0" applyFont="1" applyFill="1" applyBorder="1" applyAlignment="1">
      <alignment horizontal="center" vertical="center"/>
      <protection locked="0"/>
    </xf>
    <xf numFmtId="0" fontId="1" fillId="13" borderId="22" xfId="0" applyFont="1" applyFill="1" applyBorder="1" applyAlignment="1">
      <alignment vertical="center"/>
      <protection locked="0"/>
    </xf>
    <xf numFmtId="0" fontId="1" fillId="13" borderId="22" xfId="0" applyFont="1" applyFill="1" applyBorder="1" applyAlignment="1">
      <alignment horizontal="center" vertical="center"/>
      <protection locked="0"/>
    </xf>
    <xf numFmtId="0" fontId="1" fillId="0" borderId="22" xfId="0" applyFont="1" applyFill="1" applyBorder="1" applyProtection="1"/>
    <xf numFmtId="0" fontId="32" fillId="22" borderId="22" xfId="0" applyFont="1" applyFill="1" applyBorder="1" applyAlignment="1">
      <alignment horizontal="center" vertical="center"/>
      <protection locked="0"/>
    </xf>
    <xf numFmtId="0" fontId="1" fillId="13" borderId="22" xfId="0" applyFont="1" applyFill="1" applyBorder="1" applyAlignment="1" applyProtection="1">
      <alignment vertical="center"/>
      <protection hidden="1"/>
    </xf>
    <xf numFmtId="0" fontId="1" fillId="13" borderId="22" xfId="0" applyFont="1" applyFill="1" applyBorder="1" applyAlignment="1" applyProtection="1">
      <alignment horizontal="center" vertical="center"/>
      <protection hidden="1"/>
    </xf>
    <xf numFmtId="0" fontId="32" fillId="13" borderId="22" xfId="0" applyFont="1" applyFill="1" applyBorder="1" applyAlignment="1" applyProtection="1">
      <alignment horizontal="center" vertical="center"/>
      <protection hidden="1"/>
    </xf>
    <xf numFmtId="0" fontId="31" fillId="22" borderId="25" xfId="0" applyFont="1" applyFill="1" applyBorder="1" applyAlignment="1" applyProtection="1">
      <alignment horizontal="center" vertical="center"/>
    </xf>
    <xf numFmtId="0" fontId="6" fillId="13" borderId="0" xfId="4" applyFont="1" applyFill="1" applyAlignment="1" applyProtection="1">
      <alignment horizontal="center" vertical="center" wrapText="1"/>
      <protection hidden="1"/>
    </xf>
    <xf numFmtId="0" fontId="6" fillId="13" borderId="0" xfId="0" applyFont="1" applyFill="1" applyAlignment="1" applyProtection="1">
      <alignment horizontal="center" vertical="center" wrapText="1"/>
      <protection hidden="1"/>
    </xf>
    <xf numFmtId="0" fontId="24" fillId="13" borderId="0" xfId="0" applyFont="1" applyFill="1" applyAlignment="1" applyProtection="1">
      <alignment horizontal="center" vertical="center" wrapText="1"/>
      <protection hidden="1"/>
    </xf>
    <xf numFmtId="0" fontId="1" fillId="13" borderId="0" xfId="0" applyFont="1" applyFill="1" applyAlignment="1" applyProtection="1">
      <alignment horizontal="center" vertical="center" wrapText="1"/>
      <protection hidden="1"/>
    </xf>
    <xf numFmtId="0" fontId="18" fillId="24" borderId="34" xfId="0" applyFont="1" applyFill="1" applyBorder="1" applyAlignment="1" applyProtection="1">
      <alignment horizontal="center" vertical="center" wrapText="1"/>
      <protection hidden="1"/>
    </xf>
    <xf numFmtId="0" fontId="18" fillId="24" borderId="20" xfId="0" applyFont="1" applyFill="1" applyBorder="1" applyAlignment="1" applyProtection="1">
      <alignment horizontal="center" vertical="center" wrapText="1"/>
      <protection hidden="1"/>
    </xf>
    <xf numFmtId="20" fontId="18" fillId="24" borderId="34" xfId="0" applyNumberFormat="1" applyFont="1" applyFill="1" applyBorder="1" applyAlignment="1" applyProtection="1">
      <alignment vertical="center"/>
      <protection hidden="1"/>
    </xf>
    <xf numFmtId="20" fontId="18" fillId="24" borderId="34" xfId="0" applyNumberFormat="1" applyFont="1" applyFill="1" applyBorder="1" applyAlignment="1" applyProtection="1">
      <alignment horizontal="center" vertical="center" wrapText="1"/>
      <protection hidden="1"/>
    </xf>
    <xf numFmtId="14" fontId="18" fillId="24" borderId="34" xfId="0" applyNumberFormat="1" applyFont="1" applyFill="1" applyBorder="1" applyAlignment="1" applyProtection="1">
      <alignment vertical="center"/>
      <protection hidden="1"/>
    </xf>
    <xf numFmtId="20" fontId="18" fillId="24" borderId="34" xfId="0" applyNumberFormat="1" applyFont="1" applyFill="1" applyBorder="1" applyAlignment="1" applyProtection="1">
      <alignment horizontal="center" vertical="center"/>
      <protection hidden="1"/>
    </xf>
    <xf numFmtId="2" fontId="18" fillId="24" borderId="34" xfId="0" applyNumberFormat="1" applyFont="1" applyFill="1" applyBorder="1" applyAlignment="1" applyProtection="1">
      <alignment horizontal="center" vertical="center"/>
      <protection hidden="1"/>
    </xf>
    <xf numFmtId="0" fontId="6" fillId="18" borderId="29" xfId="0" applyFont="1" applyFill="1" applyBorder="1" applyAlignment="1" applyProtection="1">
      <alignment vertical="center"/>
      <protection hidden="1"/>
    </xf>
    <xf numFmtId="20" fontId="6" fillId="18" borderId="29" xfId="0" applyNumberFormat="1" applyFont="1" applyFill="1" applyBorder="1" applyAlignment="1">
      <alignment vertical="center"/>
      <protection locked="0"/>
    </xf>
    <xf numFmtId="20" fontId="6" fillId="18" borderId="29" xfId="0" applyNumberFormat="1" applyFont="1" applyFill="1" applyBorder="1" applyAlignment="1" applyProtection="1">
      <alignment horizontal="center" vertical="center"/>
      <protection hidden="1"/>
    </xf>
    <xf numFmtId="1" fontId="6" fillId="19" borderId="29" xfId="0" applyNumberFormat="1" applyFont="1" applyFill="1" applyBorder="1" applyAlignment="1" applyProtection="1">
      <alignment horizontal="center" vertical="center"/>
      <protection hidden="1"/>
    </xf>
    <xf numFmtId="20" fontId="6" fillId="19" borderId="29" xfId="0" applyNumberFormat="1" applyFont="1" applyFill="1" applyBorder="1" applyAlignment="1" applyProtection="1">
      <alignment vertical="center"/>
      <protection hidden="1"/>
    </xf>
    <xf numFmtId="0" fontId="6" fillId="19" borderId="29" xfId="0" applyFont="1" applyFill="1" applyBorder="1" applyAlignment="1" applyProtection="1">
      <alignment vertical="center"/>
      <protection hidden="1"/>
    </xf>
    <xf numFmtId="20" fontId="6" fillId="19" borderId="30" xfId="0" applyNumberFormat="1" applyFont="1" applyFill="1" applyBorder="1" applyAlignment="1" applyProtection="1">
      <alignment vertical="center"/>
      <protection hidden="1"/>
    </xf>
    <xf numFmtId="14" fontId="18" fillId="24" borderId="34" xfId="0" applyNumberFormat="1" applyFont="1" applyFill="1" applyBorder="1" applyAlignment="1" applyProtection="1">
      <alignment horizontal="center" vertical="center"/>
      <protection hidden="1"/>
    </xf>
    <xf numFmtId="20" fontId="6" fillId="19" borderId="0" xfId="0" applyNumberFormat="1" applyFont="1" applyFill="1" applyAlignment="1" applyProtection="1">
      <alignment horizontal="center" vertical="center"/>
      <protection hidden="1"/>
    </xf>
    <xf numFmtId="20" fontId="24" fillId="0" borderId="0" xfId="0" applyNumberFormat="1" applyFont="1" applyAlignment="1" applyProtection="1">
      <alignment horizontal="center" vertical="center"/>
      <protection hidden="1"/>
    </xf>
    <xf numFmtId="20" fontId="1" fillId="0" borderId="0" xfId="0" applyNumberFormat="1" applyFont="1" applyAlignment="1">
      <alignment horizontal="center" vertical="center"/>
      <protection locked="0"/>
    </xf>
    <xf numFmtId="0" fontId="21" fillId="0" borderId="22" xfId="0" applyFont="1" applyBorder="1">
      <protection locked="0"/>
    </xf>
    <xf numFmtId="22" fontId="21" fillId="0" borderId="22" xfId="0" applyNumberFormat="1" applyFont="1" applyBorder="1" applyAlignment="1">
      <alignment horizontal="center"/>
      <protection locked="0"/>
    </xf>
    <xf numFmtId="0" fontId="21" fillId="0" borderId="22" xfId="0" applyFont="1" applyBorder="1" applyAlignment="1">
      <alignment horizontal="center"/>
      <protection locked="0"/>
    </xf>
    <xf numFmtId="22" fontId="21" fillId="0" borderId="22" xfId="0" applyNumberFormat="1" applyFont="1" applyFill="1" applyBorder="1" applyAlignment="1">
      <alignment horizontal="center"/>
      <protection locked="0"/>
    </xf>
    <xf numFmtId="22" fontId="1" fillId="0" borderId="22" xfId="0" applyNumberFormat="1" applyFont="1" applyBorder="1" applyAlignment="1">
      <alignment horizontal="center"/>
      <protection locked="0"/>
    </xf>
    <xf numFmtId="0" fontId="1" fillId="0" borderId="22" xfId="0" applyFont="1" applyBorder="1" applyProtection="1">
      <protection hidden="1"/>
    </xf>
    <xf numFmtId="0" fontId="21" fillId="0" borderId="25" xfId="0" applyFont="1" applyBorder="1">
      <protection locked="0"/>
    </xf>
    <xf numFmtId="22" fontId="21" fillId="0" borderId="25" xfId="0" applyNumberFormat="1" applyFont="1" applyBorder="1" applyAlignment="1">
      <alignment horizontal="center"/>
      <protection locked="0"/>
    </xf>
    <xf numFmtId="0" fontId="21" fillId="0" borderId="25" xfId="0" applyFont="1" applyBorder="1" applyAlignment="1">
      <alignment horizontal="center"/>
      <protection locked="0"/>
    </xf>
    <xf numFmtId="2" fontId="15" fillId="26" borderId="25" xfId="1" applyNumberFormat="1" applyFont="1" applyFill="1" applyBorder="1" applyAlignment="1" applyProtection="1">
      <alignment horizontal="center"/>
      <protection hidden="1"/>
    </xf>
    <xf numFmtId="0" fontId="27" fillId="20" borderId="0" xfId="0" applyFont="1" applyFill="1" applyAlignment="1" applyProtection="1">
      <alignment horizontal="center" vertical="center"/>
    </xf>
    <xf numFmtId="0" fontId="6" fillId="0" borderId="0" xfId="0" applyFont="1" applyAlignment="1" applyProtection="1">
      <alignment vertical="center"/>
    </xf>
    <xf numFmtId="14" fontId="1" fillId="0" borderId="0" xfId="0" applyNumberFormat="1" applyFont="1" applyAlignment="1" applyProtection="1">
      <alignment vertical="center"/>
    </xf>
    <xf numFmtId="0" fontId="1" fillId="0" borderId="0" xfId="0" applyFont="1" applyAlignment="1" applyProtection="1">
      <alignment vertical="center"/>
    </xf>
    <xf numFmtId="0" fontId="1" fillId="0" borderId="0" xfId="0" applyFont="1" applyAlignment="1">
      <alignment vertical="center"/>
      <protection locked="0"/>
    </xf>
    <xf numFmtId="0" fontId="15" fillId="24" borderId="54" xfId="0" applyFont="1" applyFill="1" applyBorder="1" applyAlignment="1" applyProtection="1">
      <alignment horizontal="center" vertical="center"/>
    </xf>
    <xf numFmtId="0" fontId="21" fillId="23" borderId="27" xfId="0" applyFont="1" applyFill="1" applyBorder="1" applyProtection="1"/>
    <xf numFmtId="0" fontId="21" fillId="23" borderId="55" xfId="0" applyFont="1" applyFill="1" applyBorder="1" applyProtection="1"/>
    <xf numFmtId="0" fontId="18" fillId="25" borderId="54" xfId="0" applyFont="1" applyFill="1" applyBorder="1" applyAlignment="1" applyProtection="1">
      <alignment horizontal="center" vertical="center"/>
    </xf>
    <xf numFmtId="0" fontId="18" fillId="23" borderId="27" xfId="0" applyFont="1" applyFill="1" applyBorder="1" applyAlignment="1" applyProtection="1">
      <alignment horizontal="center"/>
    </xf>
    <xf numFmtId="0" fontId="21" fillId="23" borderId="27" xfId="0" applyFont="1" applyFill="1" applyBorder="1" applyAlignment="1" applyProtection="1">
      <alignment horizontal="center"/>
    </xf>
    <xf numFmtId="0" fontId="21" fillId="23" borderId="55" xfId="0" applyFont="1" applyFill="1" applyBorder="1" applyAlignment="1" applyProtection="1">
      <alignment horizontal="center"/>
    </xf>
    <xf numFmtId="22" fontId="15" fillId="24" borderId="54" xfId="0" applyNumberFormat="1" applyFont="1" applyFill="1" applyBorder="1" applyAlignment="1" applyProtection="1">
      <alignment horizontal="center" vertical="center" wrapText="1"/>
    </xf>
    <xf numFmtId="22" fontId="21" fillId="23" borderId="27" xfId="0" applyNumberFormat="1" applyFont="1" applyFill="1" applyBorder="1" applyAlignment="1" applyProtection="1">
      <alignment horizontal="center"/>
    </xf>
    <xf numFmtId="22" fontId="21" fillId="23" borderId="55" xfId="0" applyNumberFormat="1" applyFont="1" applyFill="1" applyBorder="1" applyAlignment="1" applyProtection="1">
      <alignment horizontal="center"/>
    </xf>
    <xf numFmtId="0" fontId="15" fillId="25" borderId="54" xfId="0" applyFont="1" applyFill="1" applyBorder="1" applyAlignment="1" applyProtection="1">
      <alignment horizontal="center" vertical="center"/>
    </xf>
    <xf numFmtId="0" fontId="15" fillId="24" borderId="56" xfId="0" applyFont="1" applyFill="1" applyBorder="1" applyAlignment="1" applyProtection="1">
      <alignment horizontal="center" vertical="center"/>
    </xf>
    <xf numFmtId="0" fontId="21" fillId="23" borderId="57" xfId="0" applyFont="1" applyFill="1" applyBorder="1" applyProtection="1"/>
    <xf numFmtId="0" fontId="21" fillId="23" borderId="58" xfId="0" applyFont="1" applyFill="1" applyBorder="1" applyProtection="1"/>
    <xf numFmtId="22" fontId="15" fillId="24" borderId="56" xfId="0" applyNumberFormat="1" applyFont="1" applyFill="1" applyBorder="1" applyAlignment="1" applyProtection="1">
      <alignment horizontal="center" vertical="center"/>
    </xf>
    <xf numFmtId="22" fontId="21" fillId="23" borderId="57" xfId="0" applyNumberFormat="1" applyFont="1" applyFill="1" applyBorder="1" applyAlignment="1" applyProtection="1">
      <alignment horizontal="center"/>
    </xf>
    <xf numFmtId="22" fontId="21" fillId="23" borderId="58" xfId="0" applyNumberFormat="1" applyFont="1" applyFill="1" applyBorder="1" applyAlignment="1" applyProtection="1">
      <alignment horizontal="center"/>
    </xf>
    <xf numFmtId="0" fontId="18" fillId="25" borderId="56" xfId="0" applyFont="1" applyFill="1" applyBorder="1" applyAlignment="1" applyProtection="1">
      <alignment horizontal="center" vertical="center"/>
    </xf>
    <xf numFmtId="0" fontId="18" fillId="23" borderId="57" xfId="0" applyFont="1" applyFill="1" applyBorder="1" applyAlignment="1" applyProtection="1">
      <alignment horizontal="center"/>
    </xf>
    <xf numFmtId="0" fontId="21" fillId="23" borderId="57" xfId="0" applyFont="1" applyFill="1" applyBorder="1" applyAlignment="1" applyProtection="1">
      <alignment horizontal="center"/>
    </xf>
    <xf numFmtId="0" fontId="21" fillId="23" borderId="58" xfId="0" applyFont="1" applyFill="1" applyBorder="1" applyAlignment="1" applyProtection="1">
      <alignment horizontal="center"/>
    </xf>
    <xf numFmtId="0" fontId="15" fillId="26" borderId="56" xfId="0" applyFont="1" applyFill="1" applyBorder="1" applyAlignment="1" applyProtection="1">
      <alignment horizontal="center" vertical="center" wrapText="1"/>
      <protection hidden="1"/>
    </xf>
    <xf numFmtId="2" fontId="15" fillId="26" borderId="57" xfId="1" applyNumberFormat="1" applyFont="1" applyFill="1" applyBorder="1" applyAlignment="1" applyProtection="1">
      <alignment horizontal="center"/>
      <protection hidden="1"/>
    </xf>
    <xf numFmtId="2" fontId="15" fillId="26" borderId="58" xfId="1" applyNumberFormat="1" applyFont="1" applyFill="1" applyBorder="1" applyAlignment="1" applyProtection="1">
      <alignment horizontal="center"/>
      <protection hidden="1"/>
    </xf>
    <xf numFmtId="0" fontId="18" fillId="26" borderId="22" xfId="1" applyFont="1" applyFill="1" applyBorder="1" applyAlignment="1">
      <alignment horizontal="center"/>
    </xf>
    <xf numFmtId="0" fontId="1" fillId="13" borderId="22" xfId="0" applyFont="1" applyFill="1" applyBorder="1">
      <protection locked="0"/>
    </xf>
    <xf numFmtId="0" fontId="1" fillId="0" borderId="22" xfId="2" applyFont="1" applyFill="1" applyBorder="1" applyAlignment="1" applyProtection="1">
      <alignment horizontal="center"/>
      <protection locked="0"/>
    </xf>
    <xf numFmtId="164" fontId="1" fillId="0" borderId="22" xfId="2" applyNumberFormat="1" applyFont="1" applyFill="1" applyBorder="1" applyAlignment="1" applyProtection="1">
      <alignment horizontal="center"/>
      <protection locked="0"/>
    </xf>
    <xf numFmtId="0" fontId="28" fillId="0" borderId="22" xfId="2" applyFont="1" applyFill="1" applyBorder="1" applyAlignment="1" applyProtection="1">
      <alignment horizontal="left"/>
      <protection locked="0"/>
    </xf>
    <xf numFmtId="164" fontId="1" fillId="0" borderId="22" xfId="0" applyNumberFormat="1" applyFont="1" applyBorder="1" applyAlignment="1">
      <alignment horizontal="center"/>
      <protection locked="0"/>
    </xf>
    <xf numFmtId="0" fontId="1" fillId="0" borderId="22" xfId="0" applyFont="1" applyBorder="1" applyAlignment="1">
      <alignment horizontal="left"/>
      <protection locked="0"/>
    </xf>
    <xf numFmtId="0" fontId="18" fillId="26" borderId="22" xfId="0" applyFont="1" applyFill="1" applyBorder="1" applyAlignment="1">
      <alignment horizontal="center"/>
      <protection locked="0"/>
    </xf>
    <xf numFmtId="0" fontId="1" fillId="13" borderId="25" xfId="0" applyFont="1" applyFill="1" applyBorder="1">
      <protection locked="0"/>
    </xf>
    <xf numFmtId="0" fontId="1" fillId="0" borderId="25" xfId="2" applyFont="1" applyFill="1" applyBorder="1" applyAlignment="1" applyProtection="1">
      <alignment horizontal="center"/>
      <protection locked="0"/>
    </xf>
    <xf numFmtId="164" fontId="1" fillId="0" borderId="25" xfId="2" applyNumberFormat="1" applyFont="1" applyFill="1" applyBorder="1" applyAlignment="1" applyProtection="1">
      <alignment horizontal="center"/>
      <protection locked="0"/>
    </xf>
    <xf numFmtId="0" fontId="28" fillId="0" borderId="25" xfId="2" applyFont="1" applyFill="1" applyBorder="1" applyAlignment="1" applyProtection="1">
      <alignment horizontal="left"/>
      <protection locked="0"/>
    </xf>
    <xf numFmtId="0" fontId="18" fillId="26" borderId="25" xfId="1" applyFont="1" applyFill="1" applyBorder="1" applyAlignment="1">
      <alignment horizontal="center"/>
    </xf>
    <xf numFmtId="0" fontId="1" fillId="23" borderId="27" xfId="2" applyFont="1" applyFill="1" applyBorder="1" applyAlignment="1">
      <alignment horizontal="left"/>
    </xf>
    <xf numFmtId="0" fontId="1" fillId="23" borderId="55" xfId="2" applyFont="1" applyFill="1" applyBorder="1" applyAlignment="1">
      <alignment horizontal="left"/>
    </xf>
    <xf numFmtId="0" fontId="1" fillId="23" borderId="27" xfId="2" applyFont="1" applyFill="1" applyBorder="1" applyAlignment="1">
      <alignment horizontal="center"/>
    </xf>
    <xf numFmtId="0" fontId="1" fillId="23" borderId="55" xfId="2" applyFont="1" applyFill="1" applyBorder="1" applyAlignment="1">
      <alignment horizontal="center"/>
    </xf>
    <xf numFmtId="0" fontId="18" fillId="26" borderId="57" xfId="1" applyFont="1" applyFill="1" applyBorder="1" applyAlignment="1">
      <alignment horizontal="center"/>
    </xf>
    <xf numFmtId="0" fontId="18" fillId="26" borderId="58" xfId="1" applyFont="1" applyFill="1" applyBorder="1" applyAlignment="1">
      <alignment horizontal="center"/>
    </xf>
    <xf numFmtId="164" fontId="1" fillId="23" borderId="57" xfId="2" applyNumberFormat="1" applyFont="1" applyFill="1" applyBorder="1" applyAlignment="1">
      <alignment horizontal="center"/>
    </xf>
    <xf numFmtId="164" fontId="1" fillId="23" borderId="58" xfId="2" applyNumberFormat="1" applyFont="1" applyFill="1" applyBorder="1" applyAlignment="1">
      <alignment horizontal="center"/>
    </xf>
    <xf numFmtId="0" fontId="1" fillId="23" borderId="57" xfId="0" applyFont="1" applyFill="1" applyBorder="1" applyProtection="1"/>
    <xf numFmtId="0" fontId="1" fillId="23" borderId="58" xfId="0" applyFont="1" applyFill="1" applyBorder="1" applyProtection="1"/>
    <xf numFmtId="14" fontId="1" fillId="13" borderId="22" xfId="0" applyNumberFormat="1" applyFont="1" applyFill="1" applyBorder="1" applyAlignment="1">
      <alignment horizontal="center"/>
      <protection locked="0"/>
    </xf>
    <xf numFmtId="0" fontId="1" fillId="13" borderId="22" xfId="0" applyFont="1" applyFill="1" applyBorder="1" applyAlignment="1" applyProtection="1">
      <alignment horizontal="center"/>
    </xf>
    <xf numFmtId="0" fontId="1" fillId="13" borderId="22" xfId="0" applyFont="1" applyFill="1" applyBorder="1" applyProtection="1"/>
    <xf numFmtId="0" fontId="1" fillId="13" borderId="0" xfId="0" applyFont="1" applyFill="1" applyAlignment="1" applyProtection="1">
      <alignment vertical="center"/>
    </xf>
    <xf numFmtId="14" fontId="1" fillId="13" borderId="25" xfId="0" applyNumberFormat="1" applyFont="1" applyFill="1" applyBorder="1" applyAlignment="1">
      <alignment horizontal="center"/>
      <protection locked="0"/>
    </xf>
    <xf numFmtId="0" fontId="15" fillId="24" borderId="54" xfId="3" applyFont="1" applyFill="1" applyBorder="1" applyAlignment="1">
      <alignment horizontal="center" vertical="center"/>
    </xf>
    <xf numFmtId="0" fontId="1" fillId="23" borderId="27" xfId="2" applyFont="1" applyFill="1" applyBorder="1" applyAlignment="1" applyProtection="1">
      <alignment horizontal="left"/>
      <protection locked="0"/>
    </xf>
    <xf numFmtId="0" fontId="1" fillId="23" borderId="55" xfId="0" applyFont="1" applyFill="1" applyBorder="1">
      <protection locked="0"/>
    </xf>
    <xf numFmtId="0" fontId="15" fillId="25" borderId="56" xfId="3" applyFont="1" applyFill="1" applyBorder="1" applyAlignment="1">
      <alignment horizontal="center" vertical="center"/>
    </xf>
    <xf numFmtId="0" fontId="1" fillId="23" borderId="57" xfId="2" applyFont="1" applyFill="1" applyBorder="1" applyAlignment="1" applyProtection="1">
      <alignment horizontal="left"/>
      <protection locked="0"/>
    </xf>
    <xf numFmtId="0" fontId="1" fillId="23" borderId="58" xfId="0" applyFont="1" applyFill="1" applyBorder="1">
      <protection locked="0"/>
    </xf>
    <xf numFmtId="0" fontId="15" fillId="24" borderId="56" xfId="3" applyFont="1" applyFill="1" applyBorder="1" applyAlignment="1">
      <alignment horizontal="center" vertical="center"/>
    </xf>
    <xf numFmtId="14" fontId="1" fillId="23" borderId="57" xfId="0" applyNumberFormat="1" applyFont="1" applyFill="1" applyBorder="1" applyAlignment="1" applyProtection="1">
      <alignment horizontal="center"/>
      <protection locked="0"/>
    </xf>
    <xf numFmtId="14" fontId="1" fillId="23" borderId="58" xfId="0" applyNumberFormat="1" applyFont="1" applyFill="1" applyBorder="1" applyAlignment="1">
      <alignment horizontal="center"/>
      <protection locked="0"/>
    </xf>
    <xf numFmtId="0" fontId="12" fillId="14" borderId="0" xfId="0" applyFont="1" applyFill="1" applyAlignment="1" applyProtection="1">
      <alignment horizontal="center" vertical="center"/>
      <protection hidden="1"/>
    </xf>
    <xf numFmtId="0" fontId="14" fillId="21" borderId="11" xfId="5" applyFont="1" applyFill="1" applyBorder="1" applyAlignment="1" applyProtection="1">
      <alignment horizontal="center" vertical="center" wrapText="1"/>
      <protection hidden="1"/>
    </xf>
    <xf numFmtId="0" fontId="14" fillId="21" borderId="11" xfId="5" applyFont="1" applyFill="1" applyBorder="1" applyAlignment="1">
      <alignment horizontal="center" vertical="center" wrapText="1"/>
      <protection locked="0"/>
    </xf>
    <xf numFmtId="0" fontId="14" fillId="21" borderId="13" xfId="5" applyFont="1" applyFill="1" applyBorder="1" applyAlignment="1">
      <alignment horizontal="center" vertical="center" wrapText="1"/>
      <protection locked="0"/>
    </xf>
    <xf numFmtId="0" fontId="13" fillId="21" borderId="10" xfId="5" applyFont="1" applyFill="1" applyBorder="1" applyAlignment="1" applyProtection="1">
      <alignment horizontal="center" vertical="center" wrapText="1"/>
      <protection hidden="1"/>
    </xf>
    <xf numFmtId="0" fontId="16" fillId="21" borderId="12" xfId="0" applyFont="1" applyFill="1" applyBorder="1" applyAlignment="1">
      <alignment horizontal="center" vertical="center"/>
      <protection locked="0"/>
    </xf>
    <xf numFmtId="0" fontId="29" fillId="13" borderId="17" xfId="0" quotePrefix="1" applyFont="1" applyFill="1" applyBorder="1" applyAlignment="1" applyProtection="1">
      <alignment horizontal="left" wrapText="1"/>
      <protection hidden="1"/>
    </xf>
    <xf numFmtId="0" fontId="21" fillId="13" borderId="0" xfId="0" quotePrefix="1" applyFont="1" applyFill="1" applyAlignment="1" applyProtection="1">
      <alignment horizontal="left" wrapText="1"/>
      <protection hidden="1"/>
    </xf>
    <xf numFmtId="0" fontId="21" fillId="13" borderId="18" xfId="0" quotePrefix="1" applyFont="1" applyFill="1" applyBorder="1" applyAlignment="1" applyProtection="1">
      <alignment horizontal="left" wrapText="1"/>
      <protection hidden="1"/>
    </xf>
    <xf numFmtId="0" fontId="21" fillId="13" borderId="17" xfId="0" quotePrefix="1" applyFont="1" applyFill="1" applyBorder="1" applyAlignment="1" applyProtection="1">
      <alignment horizontal="left" wrapText="1"/>
      <protection hidden="1"/>
    </xf>
    <xf numFmtId="0" fontId="21" fillId="13" borderId="19" xfId="0" quotePrefix="1" applyFont="1" applyFill="1" applyBorder="1" applyAlignment="1" applyProtection="1">
      <alignment horizontal="left" wrapText="1"/>
      <protection hidden="1"/>
    </xf>
    <xf numFmtId="0" fontId="21" fillId="13" borderId="20" xfId="0" quotePrefix="1" applyFont="1" applyFill="1" applyBorder="1" applyAlignment="1" applyProtection="1">
      <alignment horizontal="left" wrapText="1"/>
      <protection hidden="1"/>
    </xf>
    <xf numFmtId="0" fontId="21" fillId="13" borderId="21" xfId="0" quotePrefix="1" applyFont="1" applyFill="1" applyBorder="1" applyAlignment="1" applyProtection="1">
      <alignment horizontal="left" wrapText="1"/>
      <protection hidden="1"/>
    </xf>
    <xf numFmtId="20" fontId="19" fillId="0" borderId="35" xfId="0" applyNumberFormat="1" applyFont="1" applyBorder="1" applyAlignment="1" applyProtection="1">
      <alignment horizontal="center" vertical="center"/>
      <protection hidden="1"/>
    </xf>
    <xf numFmtId="20" fontId="19" fillId="0" borderId="36" xfId="0" applyNumberFormat="1" applyFont="1" applyBorder="1" applyAlignment="1" applyProtection="1">
      <alignment horizontal="center" vertical="center"/>
      <protection hidden="1"/>
    </xf>
    <xf numFmtId="20" fontId="19" fillId="0" borderId="37" xfId="0" applyNumberFormat="1" applyFont="1" applyBorder="1" applyAlignment="1" applyProtection="1">
      <alignment horizontal="center" vertical="center"/>
      <protection hidden="1"/>
    </xf>
    <xf numFmtId="20" fontId="19" fillId="0" borderId="47" xfId="0" applyNumberFormat="1" applyFont="1" applyBorder="1" applyAlignment="1" applyProtection="1">
      <alignment horizontal="center" vertical="center"/>
      <protection hidden="1"/>
    </xf>
    <xf numFmtId="20" fontId="19" fillId="0" borderId="48" xfId="0" applyNumberFormat="1" applyFont="1" applyBorder="1" applyAlignment="1" applyProtection="1">
      <alignment horizontal="center" vertical="center"/>
      <protection hidden="1"/>
    </xf>
    <xf numFmtId="20" fontId="19" fillId="0" borderId="49" xfId="0" applyNumberFormat="1" applyFont="1" applyBorder="1" applyAlignment="1" applyProtection="1">
      <alignment horizontal="center" vertical="center"/>
      <protection hidden="1"/>
    </xf>
    <xf numFmtId="0" fontId="18" fillId="25" borderId="38" xfId="0" applyFont="1" applyFill="1" applyBorder="1" applyAlignment="1" applyProtection="1">
      <alignment horizontal="center" vertical="center" wrapText="1"/>
      <protection hidden="1"/>
    </xf>
    <xf numFmtId="0" fontId="18" fillId="25" borderId="39" xfId="0" applyFont="1" applyFill="1" applyBorder="1" applyAlignment="1" applyProtection="1">
      <alignment horizontal="center" vertical="center" wrapText="1"/>
      <protection hidden="1"/>
    </xf>
    <xf numFmtId="0" fontId="18" fillId="24" borderId="15" xfId="0" applyFont="1" applyFill="1" applyBorder="1" applyAlignment="1" applyProtection="1">
      <alignment horizontal="center" vertical="center" wrapText="1"/>
      <protection hidden="1"/>
    </xf>
    <xf numFmtId="0" fontId="18" fillId="24" borderId="20" xfId="0" applyFont="1" applyFill="1" applyBorder="1" applyAlignment="1" applyProtection="1">
      <alignment horizontal="center" vertical="center" wrapText="1"/>
      <protection hidden="1"/>
    </xf>
    <xf numFmtId="0" fontId="18" fillId="24" borderId="38" xfId="0" applyFont="1" applyFill="1" applyBorder="1" applyAlignment="1" applyProtection="1">
      <alignment horizontal="center" vertical="center" wrapText="1"/>
      <protection hidden="1"/>
    </xf>
    <xf numFmtId="0" fontId="18" fillId="24" borderId="39" xfId="0" applyFont="1" applyFill="1" applyBorder="1" applyAlignment="1" applyProtection="1">
      <alignment horizontal="center" vertical="center" wrapText="1"/>
      <protection hidden="1"/>
    </xf>
    <xf numFmtId="0" fontId="18" fillId="24" borderId="60" xfId="0" applyFont="1" applyFill="1" applyBorder="1" applyAlignment="1" applyProtection="1">
      <alignment horizontal="center" vertical="center" wrapText="1"/>
      <protection hidden="1"/>
    </xf>
    <xf numFmtId="0" fontId="18" fillId="24" borderId="61" xfId="0" applyFont="1" applyFill="1" applyBorder="1" applyAlignment="1" applyProtection="1">
      <alignment horizontal="center" vertical="center" wrapText="1"/>
      <protection hidden="1"/>
    </xf>
    <xf numFmtId="0" fontId="18" fillId="24" borderId="62" xfId="0" applyFont="1" applyFill="1" applyBorder="1" applyAlignment="1" applyProtection="1">
      <alignment horizontal="center" vertical="center" wrapText="1"/>
      <protection hidden="1"/>
    </xf>
    <xf numFmtId="0" fontId="25" fillId="24" borderId="60" xfId="5" applyFont="1" applyFill="1" applyBorder="1" applyAlignment="1" applyProtection="1">
      <alignment horizontal="center" vertical="center" wrapText="1"/>
      <protection hidden="1"/>
    </xf>
    <xf numFmtId="0" fontId="25" fillId="24" borderId="62" xfId="5" applyFont="1" applyFill="1" applyBorder="1" applyAlignment="1" applyProtection="1">
      <alignment horizontal="center" vertical="center" wrapText="1"/>
      <protection hidden="1"/>
    </xf>
    <xf numFmtId="0" fontId="19" fillId="0" borderId="0" xfId="0" applyFont="1" applyFill="1" applyAlignment="1" applyProtection="1">
      <alignment horizontal="center"/>
    </xf>
    <xf numFmtId="0" fontId="1" fillId="0" borderId="0" xfId="0" applyFont="1" applyFill="1" applyAlignment="1" applyProtection="1">
      <alignment horizontal="center" wrapText="1"/>
    </xf>
    <xf numFmtId="0" fontId="1" fillId="0" borderId="0" xfId="0" applyFont="1" applyFill="1" applyAlignment="1" applyProtection="1">
      <alignment horizontal="center"/>
    </xf>
    <xf numFmtId="0" fontId="6" fillId="0" borderId="0" xfId="0" applyFont="1" applyFill="1" applyAlignment="1" applyProtection="1">
      <alignment horizontal="center" vertical="center" wrapText="1"/>
    </xf>
    <xf numFmtId="0" fontId="1" fillId="0" borderId="0" xfId="0" applyFont="1" applyFill="1" applyAlignment="1">
      <alignment horizontal="center" vertical="center" wrapText="1"/>
      <protection locked="0"/>
    </xf>
    <xf numFmtId="0" fontId="26" fillId="13" borderId="2" xfId="0" applyFont="1" applyFill="1" applyBorder="1" applyAlignment="1" applyProtection="1">
      <alignment horizontal="center"/>
    </xf>
    <xf numFmtId="0" fontId="26" fillId="13" borderId="0" xfId="0" applyFont="1" applyFill="1" applyAlignment="1" applyProtection="1">
      <alignment horizontal="center"/>
    </xf>
    <xf numFmtId="0" fontId="26" fillId="13" borderId="3" xfId="0" applyFont="1" applyFill="1" applyBorder="1" applyAlignment="1" applyProtection="1">
      <alignment horizontal="center"/>
    </xf>
    <xf numFmtId="0" fontId="26" fillId="13" borderId="2" xfId="0" applyFont="1" applyFill="1" applyBorder="1" applyAlignment="1" applyProtection="1">
      <alignment horizontal="center" wrapText="1"/>
    </xf>
    <xf numFmtId="0" fontId="26" fillId="13" borderId="3" xfId="0" applyFont="1" applyFill="1" applyBorder="1" applyAlignment="1" applyProtection="1">
      <alignment horizontal="center" wrapText="1"/>
    </xf>
    <xf numFmtId="0" fontId="18" fillId="24" borderId="56" xfId="3" applyFont="1" applyFill="1" applyBorder="1" applyAlignment="1">
      <alignment horizontal="center" vertical="center"/>
    </xf>
    <xf numFmtId="0" fontId="19" fillId="24" borderId="57" xfId="0" applyFont="1" applyFill="1" applyBorder="1" applyAlignment="1" applyProtection="1">
      <alignment horizontal="center" vertical="center"/>
    </xf>
    <xf numFmtId="164" fontId="18" fillId="24" borderId="56" xfId="3" applyNumberFormat="1" applyFont="1" applyFill="1" applyBorder="1" applyAlignment="1">
      <alignment horizontal="center" vertical="center"/>
    </xf>
    <xf numFmtId="164" fontId="18" fillId="24" borderId="57" xfId="0" applyNumberFormat="1" applyFont="1" applyFill="1" applyBorder="1" applyAlignment="1" applyProtection="1">
      <alignment horizontal="center" vertical="center"/>
    </xf>
    <xf numFmtId="0" fontId="18" fillId="25" borderId="54" xfId="3" applyFont="1" applyFill="1" applyBorder="1" applyAlignment="1">
      <alignment horizontal="center" vertical="center"/>
    </xf>
    <xf numFmtId="0" fontId="19" fillId="25" borderId="27" xfId="0" applyFont="1" applyFill="1" applyBorder="1" applyAlignment="1" applyProtection="1">
      <alignment horizontal="center" vertical="center"/>
    </xf>
    <xf numFmtId="164" fontId="18" fillId="26" borderId="56" xfId="3" applyNumberFormat="1" applyFont="1" applyFill="1" applyBorder="1" applyAlignment="1">
      <alignment horizontal="center" vertical="center" wrapText="1"/>
    </xf>
    <xf numFmtId="164" fontId="18" fillId="26" borderId="57" xfId="0" applyNumberFormat="1" applyFont="1" applyFill="1" applyBorder="1" applyAlignment="1" applyProtection="1">
      <alignment horizontal="center" vertical="center"/>
    </xf>
    <xf numFmtId="0" fontId="18" fillId="0" borderId="0" xfId="0" applyFont="1" applyFill="1" applyAlignment="1" applyProtection="1">
      <alignment horizontal="center"/>
    </xf>
    <xf numFmtId="0" fontId="18" fillId="24" borderId="15" xfId="3" applyFont="1" applyFill="1" applyBorder="1" applyAlignment="1">
      <alignment horizontal="center" vertical="center"/>
    </xf>
    <xf numFmtId="0" fontId="18" fillId="24" borderId="44" xfId="3" applyFont="1" applyFill="1" applyBorder="1" applyAlignment="1">
      <alignment horizontal="center" vertical="center"/>
    </xf>
    <xf numFmtId="0" fontId="1" fillId="0" borderId="25" xfId="0" applyFont="1" applyBorder="1" applyAlignment="1">
      <alignment vertical="center"/>
      <protection locked="0"/>
    </xf>
    <xf numFmtId="0" fontId="1" fillId="0" borderId="25" xfId="0" applyFont="1" applyBorder="1" applyAlignment="1">
      <alignment horizontal="center" vertical="center"/>
      <protection locked="0"/>
    </xf>
    <xf numFmtId="0" fontId="1" fillId="25" borderId="25" xfId="0" applyFont="1" applyFill="1" applyBorder="1" applyAlignment="1">
      <alignment horizontal="center" vertical="center"/>
      <protection locked="0"/>
    </xf>
    <xf numFmtId="0" fontId="1" fillId="0" borderId="22" xfId="0" applyFont="1" applyBorder="1" applyAlignment="1">
      <alignment vertical="center"/>
      <protection locked="0"/>
    </xf>
    <xf numFmtId="0" fontId="1" fillId="0" borderId="22" xfId="0" applyFont="1" applyBorder="1" applyAlignment="1">
      <alignment horizontal="center" vertical="center"/>
      <protection locked="0"/>
    </xf>
    <xf numFmtId="0" fontId="1" fillId="25" borderId="22" xfId="0" applyFont="1" applyFill="1" applyBorder="1" applyAlignment="1">
      <alignment horizontal="center" vertical="center"/>
      <protection locked="0"/>
    </xf>
    <xf numFmtId="0" fontId="1" fillId="27" borderId="22" xfId="0" applyFont="1" applyFill="1" applyBorder="1" applyAlignment="1">
      <alignment horizontal="center" vertical="center"/>
      <protection locked="0"/>
    </xf>
    <xf numFmtId="0" fontId="1" fillId="24" borderId="22" xfId="0" applyFont="1" applyFill="1" applyBorder="1" applyAlignment="1">
      <alignment horizontal="center" vertical="center"/>
      <protection locked="0"/>
    </xf>
    <xf numFmtId="0" fontId="1" fillId="28" borderId="22" xfId="0" applyFont="1" applyFill="1" applyBorder="1" applyProtection="1"/>
    <xf numFmtId="0" fontId="1" fillId="24" borderId="22" xfId="0" applyFont="1" applyFill="1" applyBorder="1" applyProtection="1"/>
    <xf numFmtId="0" fontId="19" fillId="0" borderId="63" xfId="6" applyFont="1" applyBorder="1" applyAlignment="1">
      <alignment horizontal="left" vertical="top" wrapText="1"/>
      <protection locked="0"/>
    </xf>
    <xf numFmtId="0" fontId="19" fillId="0" borderId="29" xfId="6" applyFont="1" applyBorder="1" applyAlignment="1">
      <alignment horizontal="left" vertical="top" wrapText="1"/>
      <protection locked="0"/>
    </xf>
    <xf numFmtId="0" fontId="19" fillId="0" borderId="30" xfId="6" applyFont="1" applyBorder="1" applyAlignment="1">
      <alignment horizontal="left" vertical="top" wrapText="1"/>
      <protection locked="0"/>
    </xf>
    <xf numFmtId="0" fontId="19" fillId="0" borderId="0" xfId="6" applyFont="1" applyAlignment="1">
      <alignment vertical="top" wrapText="1"/>
      <protection locked="0"/>
    </xf>
    <xf numFmtId="0" fontId="19" fillId="0" borderId="0" xfId="6" applyFont="1" applyAlignment="1">
      <alignment vertical="top"/>
      <protection locked="0"/>
    </xf>
    <xf numFmtId="0" fontId="1" fillId="0" borderId="0" xfId="6">
      <protection locked="0"/>
    </xf>
    <xf numFmtId="0" fontId="19" fillId="0" borderId="28" xfId="6" applyFont="1" applyBorder="1" applyAlignment="1">
      <alignment horizontal="left" vertical="top" wrapText="1"/>
      <protection locked="0"/>
    </xf>
    <xf numFmtId="0" fontId="19" fillId="0" borderId="0" xfId="6" applyFont="1" applyAlignment="1">
      <alignment horizontal="left" vertical="top" wrapText="1"/>
      <protection locked="0"/>
    </xf>
    <xf numFmtId="0" fontId="19" fillId="0" borderId="31" xfId="6" applyFont="1" applyBorder="1" applyAlignment="1">
      <alignment horizontal="left" vertical="top" wrapText="1"/>
      <protection locked="0"/>
    </xf>
    <xf numFmtId="0" fontId="19" fillId="0" borderId="64" xfId="6" applyFont="1" applyBorder="1" applyAlignment="1">
      <alignment horizontal="left" vertical="top" wrapText="1"/>
      <protection locked="0"/>
    </xf>
    <xf numFmtId="0" fontId="19" fillId="0" borderId="32" xfId="6" applyFont="1" applyBorder="1" applyAlignment="1">
      <alignment horizontal="left" vertical="top" wrapText="1"/>
      <protection locked="0"/>
    </xf>
    <xf numFmtId="0" fontId="19" fillId="0" borderId="33" xfId="6" applyFont="1" applyBorder="1" applyAlignment="1">
      <alignment horizontal="left" vertical="top" wrapText="1"/>
      <protection locked="0"/>
    </xf>
    <xf numFmtId="0" fontId="15" fillId="24" borderId="65" xfId="6" applyFont="1" applyFill="1" applyBorder="1" applyAlignment="1">
      <alignment horizontal="center" vertical="center" wrapText="1"/>
      <protection locked="0"/>
    </xf>
    <xf numFmtId="0" fontId="15" fillId="25" borderId="65" xfId="6" applyFont="1" applyFill="1" applyBorder="1" applyAlignment="1">
      <alignment horizontal="center" vertical="center" wrapText="1"/>
      <protection locked="0"/>
    </xf>
    <xf numFmtId="0" fontId="15" fillId="24" borderId="66" xfId="6" applyFont="1" applyFill="1" applyBorder="1" applyAlignment="1">
      <alignment horizontal="center" vertical="center"/>
      <protection locked="0"/>
    </xf>
    <xf numFmtId="0" fontId="15" fillId="24" borderId="67" xfId="6" applyFont="1" applyFill="1" applyBorder="1" applyAlignment="1">
      <alignment horizontal="center" vertical="center"/>
      <protection locked="0"/>
    </xf>
    <xf numFmtId="0" fontId="15" fillId="24" borderId="68" xfId="6" applyFont="1" applyFill="1" applyBorder="1" applyAlignment="1">
      <alignment horizontal="center" vertical="center"/>
      <protection locked="0"/>
    </xf>
    <xf numFmtId="0" fontId="1" fillId="0" borderId="0" xfId="6" applyAlignment="1">
      <alignment vertical="center"/>
      <protection locked="0"/>
    </xf>
    <xf numFmtId="0" fontId="15" fillId="24" borderId="65" xfId="6" applyFont="1" applyFill="1" applyBorder="1" applyAlignment="1">
      <alignment horizontal="center" vertical="center" wrapText="1"/>
      <protection locked="0"/>
    </xf>
    <xf numFmtId="0" fontId="1" fillId="0" borderId="69" xfId="6" applyBorder="1" applyAlignment="1">
      <alignment horizontal="left" vertical="center"/>
      <protection locked="0"/>
    </xf>
    <xf numFmtId="0" fontId="1" fillId="0" borderId="0" xfId="6" applyAlignment="1">
      <alignment horizontal="left" vertical="center"/>
      <protection locked="0"/>
    </xf>
    <xf numFmtId="0" fontId="1" fillId="0" borderId="70" xfId="6" applyBorder="1" applyAlignment="1">
      <alignment horizontal="left" vertical="center"/>
      <protection locked="0"/>
    </xf>
  </cellXfs>
  <cellStyles count="7">
    <cellStyle name="Accent6" xfId="3" builtinId="49"/>
    <cellStyle name="Calculation" xfId="1" builtinId="22"/>
    <cellStyle name="Good" xfId="4" builtinId="26"/>
    <cellStyle name="Hyperlink" xfId="5" builtinId="8"/>
    <cellStyle name="Input" xfId="2" builtinId="20"/>
    <cellStyle name="Normal" xfId="0" builtinId="0" customBuiltin="1"/>
    <cellStyle name="Normal 2" xfId="6" xr:uid="{DD315CC3-C217-4980-9598-2826A92F8631}"/>
  </cellStyles>
  <dxfs count="20">
    <dxf>
      <fill>
        <patternFill>
          <bgColor theme="6" tint="0.39994506668294322"/>
        </patternFill>
      </fill>
    </dxf>
    <dxf>
      <fill>
        <patternFill>
          <bgColor theme="5" tint="0.39994506668294322"/>
        </patternFill>
      </fill>
    </dxf>
    <dxf>
      <font>
        <color rgb="FF9C0006"/>
      </font>
      <fill>
        <patternFill>
          <bgColor rgb="FFFFC7CE"/>
        </patternFill>
      </fill>
    </dxf>
    <dxf>
      <font>
        <color rgb="FF9C0006"/>
      </font>
      <fill>
        <patternFill>
          <bgColor rgb="FFFFC7CE"/>
        </patternFill>
      </fill>
    </dxf>
    <dxf>
      <font>
        <color theme="0"/>
      </font>
    </dxf>
    <dxf>
      <fill>
        <patternFill>
          <bgColor rgb="FFFFFF99"/>
        </patternFill>
      </fill>
    </dxf>
    <dxf>
      <font>
        <b/>
        <i val="0"/>
        <color theme="0"/>
      </font>
      <fill>
        <patternFill>
          <bgColor theme="9"/>
        </patternFill>
      </fill>
    </dxf>
    <dxf>
      <font>
        <b/>
        <i val="0"/>
        <color rgb="FF9C0006"/>
      </font>
      <fill>
        <patternFill>
          <bgColor rgb="FFFFC7CE"/>
        </patternFill>
      </fill>
    </dxf>
    <dxf>
      <fill>
        <patternFill>
          <bgColor rgb="FF00FFFF"/>
        </patternFill>
      </fill>
    </dxf>
    <dxf>
      <font>
        <b/>
        <i val="0"/>
        <color rgb="FF9C0006"/>
      </font>
      <fill>
        <patternFill>
          <bgColor rgb="FFFFC7CE"/>
        </patternFill>
      </fill>
    </dxf>
    <dxf>
      <fill>
        <patternFill>
          <bgColor rgb="FF00FFFF"/>
        </patternFill>
      </fill>
    </dxf>
    <dxf>
      <fill>
        <patternFill>
          <bgColor theme="1"/>
        </patternFill>
      </fill>
    </dxf>
    <dxf>
      <font>
        <color theme="0"/>
      </font>
    </dxf>
    <dxf>
      <font>
        <color theme="0"/>
      </font>
    </dxf>
    <dxf>
      <fill>
        <patternFill>
          <bgColor theme="1"/>
        </patternFill>
      </fill>
    </dxf>
    <dxf>
      <font>
        <color theme="0"/>
      </font>
    </dxf>
    <dxf>
      <fill>
        <patternFill>
          <bgColor rgb="FF00FFFF"/>
        </patternFill>
      </fill>
    </dxf>
    <dxf>
      <font>
        <color theme="0"/>
      </font>
    </dxf>
    <dxf>
      <fill>
        <patternFill>
          <bgColor theme="1"/>
        </patternFill>
      </fill>
    </dxf>
    <dxf>
      <fill>
        <patternFill>
          <bgColor theme="1"/>
        </patternFill>
      </fill>
    </dxf>
  </dxfs>
  <tableStyles count="0" defaultTableStyle="TableStyleMedium9" defaultPivotStyle="PivotStyleLight16"/>
  <colors>
    <mruColors>
      <color rgb="FFE7E7E7"/>
      <color rgb="FFFF5A5D"/>
      <color rgb="FF005CE7"/>
      <color rgb="FFC0C0C0"/>
      <color rgb="FFC0504D"/>
      <color rgb="FFFFFF99"/>
      <color rgb="FFCCFFCC"/>
      <color rgb="FFFCD5B4"/>
      <color rgb="FF76933C"/>
      <color rgb="FFE26B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s://youtu.be/MUmDASh6-Js" TargetMode="External"/><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93550</xdr:colOff>
      <xdr:row>17</xdr:row>
      <xdr:rowOff>0</xdr:rowOff>
    </xdr:from>
    <xdr:to>
      <xdr:col>2</xdr:col>
      <xdr:colOff>206478</xdr:colOff>
      <xdr:row>21</xdr:row>
      <xdr:rowOff>85043</xdr:rowOff>
    </xdr:to>
    <xdr:pic>
      <xdr:nvPicPr>
        <xdr:cNvPr id="7" name="Picture 6" descr="Video Icon Icons - Download Free Vector Icons | Noun Project">
          <a:extLst>
            <a:ext uri="{FF2B5EF4-FFF2-40B4-BE49-F238E27FC236}">
              <a16:creationId xmlns:a16="http://schemas.microsoft.com/office/drawing/2014/main" id="{D43CD1F2-000B-4047-81BC-0033FEDE74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1675" y="3231696"/>
          <a:ext cx="750763" cy="731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239058</xdr:colOff>
      <xdr:row>0</xdr:row>
      <xdr:rowOff>36932</xdr:rowOff>
    </xdr:from>
    <xdr:to>
      <xdr:col>5</xdr:col>
      <xdr:colOff>95790</xdr:colOff>
      <xdr:row>2</xdr:row>
      <xdr:rowOff>650357</xdr:rowOff>
    </xdr:to>
    <xdr:pic>
      <xdr:nvPicPr>
        <xdr:cNvPr id="3" name="Picture 2">
          <a:extLst>
            <a:ext uri="{FF2B5EF4-FFF2-40B4-BE49-F238E27FC236}">
              <a16:creationId xmlns:a16="http://schemas.microsoft.com/office/drawing/2014/main" id="{00510186-FDCA-486C-84D1-782252C42E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39058" y="36932"/>
          <a:ext cx="2665673" cy="927190"/>
        </a:xfrm>
        <a:prstGeom prst="rect">
          <a:avLst/>
        </a:prstGeom>
      </xdr:spPr>
    </xdr:pic>
    <xdr:clientData/>
  </xdr:twoCellAnchor>
  <xdr:twoCellAnchor editAs="oneCell">
    <xdr:from>
      <xdr:col>1</xdr:col>
      <xdr:colOff>93550</xdr:colOff>
      <xdr:row>17</xdr:row>
      <xdr:rowOff>0</xdr:rowOff>
    </xdr:from>
    <xdr:to>
      <xdr:col>2</xdr:col>
      <xdr:colOff>206478</xdr:colOff>
      <xdr:row>21</xdr:row>
      <xdr:rowOff>85043</xdr:rowOff>
    </xdr:to>
    <xdr:pic>
      <xdr:nvPicPr>
        <xdr:cNvPr id="4" name="Picture 3" descr="Video Icon Icons - Download Free Vector Icons | Noun Project">
          <a:extLst>
            <a:ext uri="{FF2B5EF4-FFF2-40B4-BE49-F238E27FC236}">
              <a16:creationId xmlns:a16="http://schemas.microsoft.com/office/drawing/2014/main" id="{F1FE33BA-928E-4C6A-A866-0E429CD616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850" y="3543300"/>
          <a:ext cx="754278" cy="745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93550</xdr:colOff>
      <xdr:row>17</xdr:row>
      <xdr:rowOff>0</xdr:rowOff>
    </xdr:from>
    <xdr:to>
      <xdr:col>2</xdr:col>
      <xdr:colOff>206478</xdr:colOff>
      <xdr:row>21</xdr:row>
      <xdr:rowOff>85043</xdr:rowOff>
    </xdr:to>
    <xdr:pic>
      <xdr:nvPicPr>
        <xdr:cNvPr id="6" name="Picture 5" descr="Video Icon Icons - Download Free Vector Icons | Noun Project">
          <a:extLst>
            <a:ext uri="{FF2B5EF4-FFF2-40B4-BE49-F238E27FC236}">
              <a16:creationId xmlns:a16="http://schemas.microsoft.com/office/drawing/2014/main" id="{AEF7ACA7-F3D7-4342-BCC5-D67732A11E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850" y="3543300"/>
          <a:ext cx="754278" cy="745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93550</xdr:colOff>
      <xdr:row>17</xdr:row>
      <xdr:rowOff>0</xdr:rowOff>
    </xdr:from>
    <xdr:to>
      <xdr:col>2</xdr:col>
      <xdr:colOff>206478</xdr:colOff>
      <xdr:row>21</xdr:row>
      <xdr:rowOff>85043</xdr:rowOff>
    </xdr:to>
    <xdr:pic>
      <xdr:nvPicPr>
        <xdr:cNvPr id="9" name="Picture 8" descr="Video Icon Icons - Download Free Vector Icons | Noun Project">
          <a:extLst>
            <a:ext uri="{FF2B5EF4-FFF2-40B4-BE49-F238E27FC236}">
              <a16:creationId xmlns:a16="http://schemas.microsoft.com/office/drawing/2014/main" id="{874FDC37-4ABC-445C-AE90-3290C72E14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850" y="3543300"/>
          <a:ext cx="754278" cy="745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93550</xdr:colOff>
      <xdr:row>17</xdr:row>
      <xdr:rowOff>0</xdr:rowOff>
    </xdr:from>
    <xdr:to>
      <xdr:col>2</xdr:col>
      <xdr:colOff>206478</xdr:colOff>
      <xdr:row>21</xdr:row>
      <xdr:rowOff>85043</xdr:rowOff>
    </xdr:to>
    <xdr:pic>
      <xdr:nvPicPr>
        <xdr:cNvPr id="11" name="Picture 10" descr="Video Icon Icons - Download Free Vector Icons | Noun Project">
          <a:extLst>
            <a:ext uri="{FF2B5EF4-FFF2-40B4-BE49-F238E27FC236}">
              <a16:creationId xmlns:a16="http://schemas.microsoft.com/office/drawing/2014/main" id="{DB2D8D42-56A5-4E6C-8371-2E6217FB5D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850" y="3543300"/>
          <a:ext cx="754278" cy="745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93550</xdr:colOff>
      <xdr:row>17</xdr:row>
      <xdr:rowOff>0</xdr:rowOff>
    </xdr:from>
    <xdr:to>
      <xdr:col>2</xdr:col>
      <xdr:colOff>206478</xdr:colOff>
      <xdr:row>21</xdr:row>
      <xdr:rowOff>85043</xdr:rowOff>
    </xdr:to>
    <xdr:pic>
      <xdr:nvPicPr>
        <xdr:cNvPr id="13" name="Picture 12" descr="Video Icon Icons - Download Free Vector Icons | Noun Project">
          <a:extLst>
            <a:ext uri="{FF2B5EF4-FFF2-40B4-BE49-F238E27FC236}">
              <a16:creationId xmlns:a16="http://schemas.microsoft.com/office/drawing/2014/main" id="{9B14353E-6D37-4BB9-B075-2AB62C0336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850" y="3543300"/>
          <a:ext cx="754278" cy="745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93550</xdr:colOff>
      <xdr:row>17</xdr:row>
      <xdr:rowOff>0</xdr:rowOff>
    </xdr:from>
    <xdr:to>
      <xdr:col>2</xdr:col>
      <xdr:colOff>206478</xdr:colOff>
      <xdr:row>21</xdr:row>
      <xdr:rowOff>85043</xdr:rowOff>
    </xdr:to>
    <xdr:pic>
      <xdr:nvPicPr>
        <xdr:cNvPr id="15" name="Picture 14" descr="Video Icon Icons - Download Free Vector Icons | Noun Project">
          <a:hlinkClick xmlns:r="http://schemas.openxmlformats.org/officeDocument/2006/relationships" r:id="rId3"/>
          <a:extLst>
            <a:ext uri="{FF2B5EF4-FFF2-40B4-BE49-F238E27FC236}">
              <a16:creationId xmlns:a16="http://schemas.microsoft.com/office/drawing/2014/main" id="{84ACB890-EA71-4619-8309-5C8CA0709A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850" y="3543300"/>
          <a:ext cx="754278" cy="745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156877</xdr:colOff>
      <xdr:row>17</xdr:row>
      <xdr:rowOff>14946</xdr:rowOff>
    </xdr:from>
    <xdr:to>
      <xdr:col>8</xdr:col>
      <xdr:colOff>463177</xdr:colOff>
      <xdr:row>29</xdr:row>
      <xdr:rowOff>150786</xdr:rowOff>
    </xdr:to>
    <xdr:pic>
      <xdr:nvPicPr>
        <xdr:cNvPr id="17" name="Picture 16">
          <a:hlinkClick xmlns:r="http://schemas.openxmlformats.org/officeDocument/2006/relationships" r:id="rId3"/>
          <a:extLst>
            <a:ext uri="{FF2B5EF4-FFF2-40B4-BE49-F238E27FC236}">
              <a16:creationId xmlns:a16="http://schemas.microsoft.com/office/drawing/2014/main" id="{64354046-784F-49DA-B632-FBC9323F912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870" t="19324" r="10652" b="20386"/>
        <a:stretch/>
      </xdr:blipFill>
      <xdr:spPr>
        <a:xfrm>
          <a:off x="1038406" y="3541064"/>
          <a:ext cx="4878300" cy="2108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495300</xdr:colOff>
      <xdr:row>7</xdr:row>
      <xdr:rowOff>0</xdr:rowOff>
    </xdr:from>
    <xdr:to>
      <xdr:col>2</xdr:col>
      <xdr:colOff>831289</xdr:colOff>
      <xdr:row>8</xdr:row>
      <xdr:rowOff>12065</xdr:rowOff>
    </xdr:to>
    <xdr:sp macro="" textlink="">
      <xdr:nvSpPr>
        <xdr:cNvPr id="2" name="Check Box 2" hidden="1">
          <a:extLst>
            <a:ext uri="{63B3BB69-23CF-44E3-9099-C40C66FF867C}">
              <a14:compatExt xmlns:a14="http://schemas.microsoft.com/office/drawing/2010/main" spid="_x0000_s2050"/>
            </a:ext>
            <a:ext uri="{FF2B5EF4-FFF2-40B4-BE49-F238E27FC236}">
              <a16:creationId xmlns:a16="http://schemas.microsoft.com/office/drawing/2014/main" id="{B53F619E-9624-4C42-9DE4-4E7510E2B87B}"/>
            </a:ext>
          </a:extLst>
        </xdr:cNvPr>
        <xdr:cNvSpPr/>
      </xdr:nvSpPr>
      <xdr:spPr bwMode="auto">
        <a:xfrm>
          <a:off x="3371850" y="2276475"/>
          <a:ext cx="333375" cy="206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xdr:twoCellAnchor editAs="oneCell">
    <xdr:from>
      <xdr:col>2</xdr:col>
      <xdr:colOff>495300</xdr:colOff>
      <xdr:row>7</xdr:row>
      <xdr:rowOff>0</xdr:rowOff>
    </xdr:from>
    <xdr:to>
      <xdr:col>2</xdr:col>
      <xdr:colOff>834464</xdr:colOff>
      <xdr:row>8</xdr:row>
      <xdr:rowOff>15240</xdr:rowOff>
    </xdr:to>
    <xdr:sp macro="" textlink="">
      <xdr:nvSpPr>
        <xdr:cNvPr id="3" name="Check Box 2" hidden="1">
          <a:extLst>
            <a:ext uri="{63B3BB69-23CF-44E3-9099-C40C66FF867C}">
              <a14:compatExt xmlns:a14="http://schemas.microsoft.com/office/drawing/2010/main" spid="_x0000_s2050"/>
            </a:ext>
            <a:ext uri="{FF2B5EF4-FFF2-40B4-BE49-F238E27FC236}">
              <a16:creationId xmlns:a16="http://schemas.microsoft.com/office/drawing/2014/main" id="{B2CA146B-90ED-47E9-B1D9-2EDA812340AD}"/>
            </a:ext>
          </a:extLst>
        </xdr:cNvPr>
        <xdr:cNvSpPr/>
      </xdr:nvSpPr>
      <xdr:spPr bwMode="auto">
        <a:xfrm>
          <a:off x="3740150" y="1333500"/>
          <a:ext cx="339164"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TheProjectsTeam/Shared%20Documents/1-%20Project%20Team%20Folders/Niall/Internal/DCF%20and%20SSQ%20Video%20Guides/Updated%20DCF's%20and%20SSQ/Elite%20-%20Data%20Capture%20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Instructions"/>
      <sheetName val="Rota Pattern Data"/>
      <sheetName val="User Data"/>
      <sheetName val="Absence Types"/>
      <sheetName val="Absence Types - Advanced"/>
      <sheetName val="Absence Data"/>
      <sheetName val="Carry Over Data"/>
      <sheetName val="Public Holiday Data"/>
    </sheetNames>
    <sheetDataSet>
      <sheetData sheetId="0">
        <row r="2">
          <cell r="A2" t="str">
            <v>Standard User</v>
          </cell>
          <cell r="B2" t="str">
            <v>No Authorisation</v>
          </cell>
          <cell r="C2" t="str">
            <v>Days</v>
          </cell>
          <cell r="I2" t="str">
            <v/>
          </cell>
          <cell r="K2" t="str">
            <v/>
          </cell>
          <cell r="M2" t="str">
            <v/>
          </cell>
          <cell r="O2" t="str">
            <v/>
          </cell>
          <cell r="P2">
            <v>1</v>
          </cell>
          <cell r="Q2" t="e">
            <v>#REF!</v>
          </cell>
          <cell r="S2" t="str">
            <v/>
          </cell>
          <cell r="T2" t="str">
            <v/>
          </cell>
          <cell r="V2" t="str">
            <v/>
          </cell>
          <cell r="W2" t="str">
            <v>Yes</v>
          </cell>
          <cell r="X2" t="str">
            <v>Planned</v>
          </cell>
          <cell r="Y2">
            <v>1</v>
          </cell>
          <cell r="AA2" t="str">
            <v>Holiday</v>
          </cell>
          <cell r="AB2" t="str">
            <v>Full</v>
          </cell>
        </row>
        <row r="3">
          <cell r="A3" t="str">
            <v>Standard Authoriser</v>
          </cell>
          <cell r="B3" t="str">
            <v>Single Step Authorisation</v>
          </cell>
          <cell r="C3" t="str">
            <v>Hours</v>
          </cell>
          <cell r="I3" t="str">
            <v/>
          </cell>
          <cell r="M3" t="str">
            <v/>
          </cell>
          <cell r="P3">
            <v>2</v>
          </cell>
          <cell r="Q3" t="e">
            <v>#REF!</v>
          </cell>
          <cell r="T3" t="str">
            <v/>
          </cell>
          <cell r="W3" t="str">
            <v>No</v>
          </cell>
          <cell r="X3" t="str">
            <v>Unplanned</v>
          </cell>
          <cell r="Y3">
            <v>2</v>
          </cell>
          <cell r="AB3" t="str">
            <v>AM</v>
          </cell>
        </row>
        <row r="4">
          <cell r="A4" t="str">
            <v>Standard Administrator</v>
          </cell>
          <cell r="B4" t="str">
            <v>Dual Step Authorisation</v>
          </cell>
          <cell r="I4" t="str">
            <v/>
          </cell>
          <cell r="M4" t="str">
            <v/>
          </cell>
          <cell r="Q4" t="e">
            <v>#REF!</v>
          </cell>
          <cell r="T4" t="str">
            <v/>
          </cell>
          <cell r="Y4">
            <v>3</v>
          </cell>
          <cell r="AB4" t="str">
            <v>PM</v>
          </cell>
        </row>
        <row r="5">
          <cell r="I5" t="str">
            <v/>
          </cell>
          <cell r="M5" t="str">
            <v/>
          </cell>
          <cell r="Q5" t="e">
            <v>#REF!</v>
          </cell>
          <cell r="T5" t="str">
            <v/>
          </cell>
          <cell r="Y5">
            <v>4</v>
          </cell>
          <cell r="AB5">
            <v>1.0416666666666666E-2</v>
          </cell>
        </row>
        <row r="6">
          <cell r="I6" t="str">
            <v/>
          </cell>
          <cell r="M6" t="str">
            <v/>
          </cell>
          <cell r="Q6" t="e">
            <v>#REF!</v>
          </cell>
          <cell r="T6" t="str">
            <v/>
          </cell>
          <cell r="Y6">
            <v>5</v>
          </cell>
          <cell r="AB6">
            <v>2.0833333333333332E-2</v>
          </cell>
        </row>
        <row r="7">
          <cell r="I7" t="str">
            <v/>
          </cell>
          <cell r="M7" t="str">
            <v/>
          </cell>
          <cell r="Q7" t="e">
            <v>#REF!</v>
          </cell>
          <cell r="T7" t="str">
            <v/>
          </cell>
          <cell r="Y7">
            <v>6</v>
          </cell>
          <cell r="AB7">
            <v>3.125E-2</v>
          </cell>
        </row>
        <row r="8">
          <cell r="I8" t="str">
            <v/>
          </cell>
          <cell r="M8" t="str">
            <v/>
          </cell>
          <cell r="Q8" t="e">
            <v>#REF!</v>
          </cell>
          <cell r="T8" t="str">
            <v/>
          </cell>
          <cell r="Y8">
            <v>7</v>
          </cell>
          <cell r="AB8">
            <v>4.1666666666666699E-2</v>
          </cell>
        </row>
        <row r="9">
          <cell r="I9" t="str">
            <v/>
          </cell>
          <cell r="M9" t="str">
            <v/>
          </cell>
          <cell r="Q9" t="e">
            <v>#REF!</v>
          </cell>
          <cell r="T9" t="str">
            <v/>
          </cell>
          <cell r="Y9">
            <v>8</v>
          </cell>
          <cell r="AB9">
            <v>5.2083333333333398E-2</v>
          </cell>
        </row>
        <row r="10">
          <cell r="I10" t="str">
            <v/>
          </cell>
          <cell r="M10" t="str">
            <v/>
          </cell>
          <cell r="Q10" t="e">
            <v>#REF!</v>
          </cell>
          <cell r="T10" t="str">
            <v/>
          </cell>
          <cell r="Y10">
            <v>9</v>
          </cell>
          <cell r="AB10">
            <v>6.25E-2</v>
          </cell>
        </row>
        <row r="11">
          <cell r="I11" t="str">
            <v/>
          </cell>
          <cell r="M11" t="str">
            <v/>
          </cell>
          <cell r="Q11" t="e">
            <v>#REF!</v>
          </cell>
          <cell r="T11" t="str">
            <v/>
          </cell>
          <cell r="Y11">
            <v>10</v>
          </cell>
          <cell r="AB11">
            <v>7.2916666666666699E-2</v>
          </cell>
        </row>
        <row r="12">
          <cell r="I12" t="str">
            <v/>
          </cell>
          <cell r="M12" t="str">
            <v/>
          </cell>
          <cell r="Q12" t="e">
            <v>#REF!</v>
          </cell>
          <cell r="T12" t="str">
            <v/>
          </cell>
          <cell r="Y12">
            <v>11</v>
          </cell>
          <cell r="AB12">
            <v>8.3333333333333398E-2</v>
          </cell>
        </row>
        <row r="13">
          <cell r="I13" t="str">
            <v/>
          </cell>
          <cell r="M13" t="str">
            <v/>
          </cell>
          <cell r="Q13" t="e">
            <v>#REF!</v>
          </cell>
          <cell r="T13" t="str">
            <v/>
          </cell>
          <cell r="Y13" t="str">
            <v/>
          </cell>
          <cell r="AB13">
            <v>9.375E-2</v>
          </cell>
        </row>
        <row r="14">
          <cell r="I14" t="str">
            <v/>
          </cell>
          <cell r="M14" t="str">
            <v/>
          </cell>
          <cell r="Q14" t="e">
            <v>#REF!</v>
          </cell>
          <cell r="T14" t="str">
            <v/>
          </cell>
          <cell r="Y14" t="str">
            <v/>
          </cell>
          <cell r="AB14">
            <v>0.104166666666667</v>
          </cell>
        </row>
        <row r="15">
          <cell r="I15" t="str">
            <v/>
          </cell>
          <cell r="M15" t="str">
            <v/>
          </cell>
          <cell r="Q15" t="e">
            <v>#REF!</v>
          </cell>
          <cell r="T15" t="str">
            <v/>
          </cell>
          <cell r="Y15" t="str">
            <v/>
          </cell>
          <cell r="AB15">
            <v>0.11458333333333399</v>
          </cell>
        </row>
        <row r="16">
          <cell r="I16" t="str">
            <v/>
          </cell>
          <cell r="M16" t="str">
            <v/>
          </cell>
          <cell r="Q16" t="e">
            <v>#REF!</v>
          </cell>
          <cell r="T16" t="str">
            <v/>
          </cell>
          <cell r="Y16" t="str">
            <v/>
          </cell>
          <cell r="AB16">
            <v>0.125</v>
          </cell>
        </row>
        <row r="17">
          <cell r="I17" t="str">
            <v/>
          </cell>
          <cell r="M17" t="str">
            <v/>
          </cell>
          <cell r="Q17" t="e">
            <v>#REF!</v>
          </cell>
          <cell r="T17" t="str">
            <v/>
          </cell>
          <cell r="Y17" t="str">
            <v/>
          </cell>
          <cell r="AB17">
            <v>0.13541666666666699</v>
          </cell>
        </row>
        <row r="18">
          <cell r="I18" t="str">
            <v/>
          </cell>
          <cell r="M18" t="str">
            <v/>
          </cell>
          <cell r="Q18" t="e">
            <v>#REF!</v>
          </cell>
          <cell r="T18" t="str">
            <v/>
          </cell>
          <cell r="Y18" t="str">
            <v/>
          </cell>
          <cell r="AB18">
            <v>0.14583333333333401</v>
          </cell>
        </row>
        <row r="19">
          <cell r="I19" t="str">
            <v/>
          </cell>
          <cell r="M19" t="str">
            <v/>
          </cell>
          <cell r="Q19" t="e">
            <v>#REF!</v>
          </cell>
          <cell r="T19" t="str">
            <v/>
          </cell>
          <cell r="Y19" t="str">
            <v/>
          </cell>
          <cell r="AB19">
            <v>0.15625</v>
          </cell>
        </row>
        <row r="20">
          <cell r="I20" t="str">
            <v/>
          </cell>
          <cell r="M20" t="str">
            <v/>
          </cell>
          <cell r="Q20" t="e">
            <v>#REF!</v>
          </cell>
          <cell r="T20" t="str">
            <v/>
          </cell>
          <cell r="Y20" t="str">
            <v/>
          </cell>
          <cell r="AB20">
            <v>0.16666666666666699</v>
          </cell>
        </row>
        <row r="21">
          <cell r="I21" t="str">
            <v/>
          </cell>
          <cell r="M21" t="str">
            <v/>
          </cell>
          <cell r="Q21" t="e">
            <v>#REF!</v>
          </cell>
          <cell r="T21" t="str">
            <v/>
          </cell>
          <cell r="Y21" t="str">
            <v/>
          </cell>
          <cell r="AB21">
            <v>0.17708333333333401</v>
          </cell>
        </row>
        <row r="22">
          <cell r="I22" t="str">
            <v/>
          </cell>
          <cell r="M22" t="str">
            <v/>
          </cell>
          <cell r="Q22" t="e">
            <v>#REF!</v>
          </cell>
          <cell r="T22" t="str">
            <v/>
          </cell>
          <cell r="Y22" t="str">
            <v/>
          </cell>
          <cell r="AB22">
            <v>0.1875</v>
          </cell>
        </row>
        <row r="23">
          <cell r="I23" t="str">
            <v/>
          </cell>
          <cell r="M23" t="str">
            <v/>
          </cell>
          <cell r="Q23" t="e">
            <v>#REF!</v>
          </cell>
          <cell r="T23" t="str">
            <v/>
          </cell>
          <cell r="Y23" t="str">
            <v/>
          </cell>
          <cell r="AB23">
            <v>0.19791666666666699</v>
          </cell>
        </row>
        <row r="24">
          <cell r="I24" t="str">
            <v/>
          </cell>
          <cell r="M24" t="str">
            <v/>
          </cell>
          <cell r="Q24" t="e">
            <v>#REF!</v>
          </cell>
          <cell r="T24" t="str">
            <v/>
          </cell>
          <cell r="Y24" t="str">
            <v/>
          </cell>
          <cell r="AB24">
            <v>0.20833333333333401</v>
          </cell>
        </row>
        <row r="25">
          <cell r="I25" t="str">
            <v/>
          </cell>
          <cell r="M25" t="str">
            <v/>
          </cell>
          <cell r="Q25" t="e">
            <v>#REF!</v>
          </cell>
          <cell r="T25" t="str">
            <v/>
          </cell>
          <cell r="Y25" t="str">
            <v/>
          </cell>
          <cell r="AB25">
            <v>0.21875</v>
          </cell>
        </row>
        <row r="26">
          <cell r="I26" t="str">
            <v/>
          </cell>
          <cell r="M26" t="str">
            <v/>
          </cell>
          <cell r="Q26" t="e">
            <v>#REF!</v>
          </cell>
          <cell r="T26" t="str">
            <v/>
          </cell>
          <cell r="Y26" t="str">
            <v/>
          </cell>
          <cell r="AB26">
            <v>0.22916666666666699</v>
          </cell>
        </row>
        <row r="27">
          <cell r="I27" t="str">
            <v/>
          </cell>
          <cell r="M27" t="str">
            <v/>
          </cell>
          <cell r="Q27" t="e">
            <v>#REF!</v>
          </cell>
          <cell r="T27" t="str">
            <v/>
          </cell>
          <cell r="Y27" t="str">
            <v/>
          </cell>
          <cell r="AB27">
            <v>0.23958333333333401</v>
          </cell>
        </row>
        <row r="28">
          <cell r="I28" t="str">
            <v/>
          </cell>
          <cell r="M28" t="str">
            <v/>
          </cell>
          <cell r="Q28" t="e">
            <v>#REF!</v>
          </cell>
          <cell r="T28" t="str">
            <v/>
          </cell>
          <cell r="Y28" t="str">
            <v/>
          </cell>
          <cell r="AB28">
            <v>0.25</v>
          </cell>
        </row>
        <row r="29">
          <cell r="I29" t="str">
            <v/>
          </cell>
          <cell r="M29" t="str">
            <v/>
          </cell>
          <cell r="Q29" t="e">
            <v>#REF!</v>
          </cell>
          <cell r="T29" t="str">
            <v/>
          </cell>
          <cell r="Y29" t="str">
            <v/>
          </cell>
          <cell r="AB29">
            <v>0.26041666666666702</v>
          </cell>
        </row>
        <row r="30">
          <cell r="I30" t="str">
            <v/>
          </cell>
          <cell r="M30" t="str">
            <v/>
          </cell>
          <cell r="Q30" t="e">
            <v>#REF!</v>
          </cell>
          <cell r="T30" t="str">
            <v/>
          </cell>
          <cell r="Y30" t="str">
            <v/>
          </cell>
          <cell r="AB30">
            <v>0.27083333333333398</v>
          </cell>
        </row>
        <row r="31">
          <cell r="I31" t="str">
            <v/>
          </cell>
          <cell r="M31" t="str">
            <v/>
          </cell>
          <cell r="Q31" t="e">
            <v>#REF!</v>
          </cell>
          <cell r="T31" t="str">
            <v/>
          </cell>
          <cell r="Y31" t="str">
            <v/>
          </cell>
          <cell r="AB31">
            <v>0.28125</v>
          </cell>
        </row>
        <row r="32">
          <cell r="I32" t="str">
            <v/>
          </cell>
          <cell r="M32" t="str">
            <v/>
          </cell>
          <cell r="Q32" t="e">
            <v>#REF!</v>
          </cell>
          <cell r="T32" t="str">
            <v/>
          </cell>
          <cell r="Y32" t="str">
            <v/>
          </cell>
          <cell r="AB32">
            <v>0.29166666666666702</v>
          </cell>
        </row>
        <row r="33">
          <cell r="I33" t="str">
            <v/>
          </cell>
          <cell r="M33" t="str">
            <v/>
          </cell>
          <cell r="Q33" t="e">
            <v>#REF!</v>
          </cell>
          <cell r="T33" t="str">
            <v/>
          </cell>
          <cell r="Y33" t="str">
            <v/>
          </cell>
          <cell r="AB33">
            <v>0.30208333333333398</v>
          </cell>
        </row>
        <row r="34">
          <cell r="I34" t="str">
            <v/>
          </cell>
          <cell r="M34" t="str">
            <v/>
          </cell>
          <cell r="Q34" t="e">
            <v>#REF!</v>
          </cell>
          <cell r="T34" t="str">
            <v/>
          </cell>
          <cell r="Y34" t="str">
            <v/>
          </cell>
          <cell r="AB34">
            <v>0.3125</v>
          </cell>
        </row>
        <row r="35">
          <cell r="I35" t="str">
            <v/>
          </cell>
          <cell r="M35" t="str">
            <v/>
          </cell>
          <cell r="Q35" t="e">
            <v>#REF!</v>
          </cell>
          <cell r="T35" t="str">
            <v/>
          </cell>
          <cell r="Y35" t="str">
            <v/>
          </cell>
          <cell r="AB35">
            <v>0.32291666666666702</v>
          </cell>
        </row>
        <row r="36">
          <cell r="I36" t="str">
            <v/>
          </cell>
          <cell r="M36" t="str">
            <v/>
          </cell>
          <cell r="Q36" t="e">
            <v>#REF!</v>
          </cell>
          <cell r="T36" t="str">
            <v/>
          </cell>
          <cell r="Y36" t="str">
            <v/>
          </cell>
          <cell r="AB36">
            <v>0.33333333333333398</v>
          </cell>
        </row>
        <row r="37">
          <cell r="I37" t="str">
            <v/>
          </cell>
          <cell r="M37" t="str">
            <v/>
          </cell>
          <cell r="Q37" t="e">
            <v>#REF!</v>
          </cell>
          <cell r="T37" t="str">
            <v/>
          </cell>
          <cell r="Y37" t="str">
            <v/>
          </cell>
          <cell r="AB37">
            <v>0.34375</v>
          </cell>
        </row>
        <row r="38">
          <cell r="I38" t="str">
            <v/>
          </cell>
          <cell r="M38" t="str">
            <v/>
          </cell>
          <cell r="Q38" t="e">
            <v>#REF!</v>
          </cell>
          <cell r="T38" t="str">
            <v/>
          </cell>
          <cell r="Y38" t="str">
            <v/>
          </cell>
          <cell r="AB38">
            <v>0.35416666666666702</v>
          </cell>
        </row>
        <row r="39">
          <cell r="I39" t="str">
            <v/>
          </cell>
          <cell r="M39" t="str">
            <v/>
          </cell>
          <cell r="Q39" t="e">
            <v>#REF!</v>
          </cell>
          <cell r="T39" t="str">
            <v/>
          </cell>
          <cell r="Y39" t="str">
            <v/>
          </cell>
          <cell r="AB39">
            <v>0.36458333333333398</v>
          </cell>
        </row>
        <row r="40">
          <cell r="I40" t="str">
            <v/>
          </cell>
          <cell r="M40" t="str">
            <v/>
          </cell>
          <cell r="Q40" t="e">
            <v>#REF!</v>
          </cell>
          <cell r="T40" t="str">
            <v/>
          </cell>
          <cell r="Y40" t="str">
            <v/>
          </cell>
          <cell r="AB40">
            <v>0.375</v>
          </cell>
        </row>
        <row r="41">
          <cell r="I41" t="str">
            <v/>
          </cell>
          <cell r="M41" t="str">
            <v/>
          </cell>
          <cell r="Q41" t="e">
            <v>#REF!</v>
          </cell>
          <cell r="T41" t="str">
            <v/>
          </cell>
          <cell r="Y41" t="str">
            <v/>
          </cell>
          <cell r="AB41">
            <v>0.38541666666666702</v>
          </cell>
        </row>
        <row r="42">
          <cell r="I42" t="str">
            <v/>
          </cell>
          <cell r="M42" t="str">
            <v/>
          </cell>
          <cell r="Q42" t="e">
            <v>#REF!</v>
          </cell>
          <cell r="T42" t="str">
            <v/>
          </cell>
          <cell r="Y42" t="str">
            <v/>
          </cell>
          <cell r="AB42">
            <v>0.39583333333333398</v>
          </cell>
        </row>
        <row r="43">
          <cell r="I43" t="str">
            <v/>
          </cell>
          <cell r="M43" t="str">
            <v/>
          </cell>
          <cell r="Q43" t="e">
            <v>#REF!</v>
          </cell>
          <cell r="T43" t="str">
            <v/>
          </cell>
          <cell r="Y43" t="str">
            <v/>
          </cell>
          <cell r="AB43">
            <v>0.40625</v>
          </cell>
        </row>
        <row r="44">
          <cell r="I44" t="str">
            <v/>
          </cell>
          <cell r="M44" t="str">
            <v/>
          </cell>
          <cell r="Q44" t="e">
            <v>#REF!</v>
          </cell>
          <cell r="T44" t="str">
            <v/>
          </cell>
          <cell r="Y44" t="str">
            <v/>
          </cell>
          <cell r="AB44">
            <v>0.41666666666666702</v>
          </cell>
        </row>
        <row r="45">
          <cell r="I45" t="str">
            <v/>
          </cell>
          <cell r="M45" t="str">
            <v/>
          </cell>
          <cell r="Q45" t="e">
            <v>#REF!</v>
          </cell>
          <cell r="T45" t="str">
            <v/>
          </cell>
          <cell r="Y45" t="str">
            <v/>
          </cell>
          <cell r="AB45">
            <v>0.42708333333333398</v>
          </cell>
        </row>
        <row r="46">
          <cell r="I46" t="str">
            <v/>
          </cell>
          <cell r="M46" t="str">
            <v/>
          </cell>
          <cell r="Q46" t="e">
            <v>#REF!</v>
          </cell>
          <cell r="T46" t="str">
            <v/>
          </cell>
          <cell r="Y46" t="str">
            <v/>
          </cell>
          <cell r="AB46">
            <v>0.4375</v>
          </cell>
        </row>
        <row r="47">
          <cell r="I47" t="str">
            <v/>
          </cell>
          <cell r="M47" t="str">
            <v/>
          </cell>
          <cell r="Q47" t="e">
            <v>#REF!</v>
          </cell>
          <cell r="T47" t="str">
            <v/>
          </cell>
          <cell r="Y47" t="str">
            <v/>
          </cell>
          <cell r="AB47">
            <v>0.44791666666666702</v>
          </cell>
        </row>
        <row r="48">
          <cell r="I48" t="str">
            <v/>
          </cell>
          <cell r="M48" t="str">
            <v/>
          </cell>
          <cell r="Q48" t="e">
            <v>#REF!</v>
          </cell>
          <cell r="T48" t="str">
            <v/>
          </cell>
          <cell r="Y48" t="str">
            <v/>
          </cell>
          <cell r="AB48">
            <v>0.45833333333333398</v>
          </cell>
        </row>
        <row r="49">
          <cell r="I49" t="str">
            <v/>
          </cell>
          <cell r="M49" t="str">
            <v/>
          </cell>
          <cell r="Q49" t="e">
            <v>#REF!</v>
          </cell>
          <cell r="T49" t="str">
            <v/>
          </cell>
          <cell r="Y49" t="str">
            <v/>
          </cell>
          <cell r="AB49">
            <v>0.46875</v>
          </cell>
        </row>
        <row r="50">
          <cell r="I50" t="str">
            <v/>
          </cell>
          <cell r="M50" t="str">
            <v/>
          </cell>
          <cell r="Q50" t="e">
            <v>#REF!</v>
          </cell>
          <cell r="T50" t="str">
            <v/>
          </cell>
          <cell r="Y50" t="str">
            <v/>
          </cell>
          <cell r="AB50">
            <v>0.47916666666666702</v>
          </cell>
        </row>
        <row r="51">
          <cell r="I51" t="str">
            <v/>
          </cell>
          <cell r="M51" t="str">
            <v/>
          </cell>
          <cell r="Q51" t="e">
            <v>#REF!</v>
          </cell>
          <cell r="T51" t="str">
            <v/>
          </cell>
          <cell r="Y51" t="str">
            <v/>
          </cell>
          <cell r="AB51">
            <v>0.48958333333333398</v>
          </cell>
        </row>
        <row r="52">
          <cell r="I52" t="str">
            <v/>
          </cell>
          <cell r="M52" t="str">
            <v/>
          </cell>
          <cell r="Q52" t="e">
            <v>#REF!</v>
          </cell>
          <cell r="T52" t="str">
            <v/>
          </cell>
          <cell r="Y52" t="str">
            <v/>
          </cell>
          <cell r="AB52">
            <v>0.5</v>
          </cell>
        </row>
        <row r="53">
          <cell r="I53" t="str">
            <v/>
          </cell>
          <cell r="M53" t="str">
            <v/>
          </cell>
          <cell r="Q53" t="e">
            <v>#REF!</v>
          </cell>
          <cell r="T53" t="str">
            <v/>
          </cell>
          <cell r="Y53" t="str">
            <v/>
          </cell>
          <cell r="AB53">
            <v>0.51041666666666696</v>
          </cell>
        </row>
        <row r="54">
          <cell r="I54" t="str">
            <v/>
          </cell>
          <cell r="M54" t="str">
            <v/>
          </cell>
          <cell r="Q54" t="e">
            <v>#REF!</v>
          </cell>
          <cell r="T54" t="str">
            <v/>
          </cell>
          <cell r="Y54" t="str">
            <v/>
          </cell>
          <cell r="AB54">
            <v>0.52083333333333404</v>
          </cell>
        </row>
        <row r="55">
          <cell r="I55" t="str">
            <v/>
          </cell>
          <cell r="M55" t="str">
            <v/>
          </cell>
          <cell r="Q55" t="e">
            <v>#REF!</v>
          </cell>
          <cell r="T55" t="str">
            <v/>
          </cell>
          <cell r="Y55" t="str">
            <v/>
          </cell>
          <cell r="AB55">
            <v>0.53125</v>
          </cell>
        </row>
        <row r="56">
          <cell r="I56" t="str">
            <v/>
          </cell>
          <cell r="M56" t="str">
            <v/>
          </cell>
          <cell r="Q56" t="e">
            <v>#REF!</v>
          </cell>
          <cell r="T56" t="str">
            <v/>
          </cell>
          <cell r="Y56" t="str">
            <v/>
          </cell>
          <cell r="AB56">
            <v>0.54166666666666696</v>
          </cell>
        </row>
        <row r="57">
          <cell r="I57" t="str">
            <v/>
          </cell>
          <cell r="M57" t="str">
            <v/>
          </cell>
          <cell r="Q57" t="e">
            <v>#REF!</v>
          </cell>
          <cell r="T57" t="str">
            <v/>
          </cell>
          <cell r="Y57" t="str">
            <v/>
          </cell>
          <cell r="AB57">
            <v>0.55208333333333404</v>
          </cell>
        </row>
        <row r="58">
          <cell r="I58" t="str">
            <v/>
          </cell>
          <cell r="M58" t="str">
            <v/>
          </cell>
          <cell r="Q58" t="e">
            <v>#REF!</v>
          </cell>
          <cell r="T58" t="str">
            <v/>
          </cell>
          <cell r="Y58" t="str">
            <v/>
          </cell>
          <cell r="AB58">
            <v>0.5625</v>
          </cell>
        </row>
        <row r="59">
          <cell r="I59" t="str">
            <v/>
          </cell>
          <cell r="M59" t="str">
            <v/>
          </cell>
          <cell r="Q59" t="e">
            <v>#REF!</v>
          </cell>
          <cell r="T59" t="str">
            <v/>
          </cell>
          <cell r="Y59" t="str">
            <v/>
          </cell>
          <cell r="AB59">
            <v>0.57291666666666696</v>
          </cell>
        </row>
        <row r="60">
          <cell r="I60" t="str">
            <v/>
          </cell>
          <cell r="M60" t="str">
            <v/>
          </cell>
          <cell r="Q60" t="e">
            <v>#REF!</v>
          </cell>
          <cell r="T60" t="str">
            <v/>
          </cell>
          <cell r="Y60" t="str">
            <v/>
          </cell>
          <cell r="AB60">
            <v>0.58333333333333404</v>
          </cell>
        </row>
        <row r="61">
          <cell r="I61" t="str">
            <v/>
          </cell>
          <cell r="M61" t="str">
            <v/>
          </cell>
          <cell r="Q61" t="e">
            <v>#REF!</v>
          </cell>
          <cell r="T61" t="str">
            <v/>
          </cell>
          <cell r="Y61" t="str">
            <v/>
          </cell>
          <cell r="AB61">
            <v>0.59375</v>
          </cell>
        </row>
        <row r="62">
          <cell r="I62" t="str">
            <v/>
          </cell>
          <cell r="M62" t="str">
            <v/>
          </cell>
          <cell r="Q62" t="e">
            <v>#REF!</v>
          </cell>
          <cell r="T62" t="str">
            <v/>
          </cell>
          <cell r="Y62" t="str">
            <v/>
          </cell>
          <cell r="AB62">
            <v>0.60416666666666696</v>
          </cell>
        </row>
        <row r="63">
          <cell r="I63" t="str">
            <v/>
          </cell>
          <cell r="M63" t="str">
            <v/>
          </cell>
          <cell r="Q63" t="e">
            <v>#REF!</v>
          </cell>
          <cell r="T63" t="str">
            <v/>
          </cell>
          <cell r="Y63" t="str">
            <v/>
          </cell>
          <cell r="AB63">
            <v>0.61458333333333404</v>
          </cell>
        </row>
        <row r="64">
          <cell r="I64" t="str">
            <v/>
          </cell>
          <cell r="M64" t="str">
            <v/>
          </cell>
          <cell r="Q64" t="e">
            <v>#REF!</v>
          </cell>
          <cell r="T64" t="str">
            <v/>
          </cell>
          <cell r="Y64" t="str">
            <v/>
          </cell>
          <cell r="AB64">
            <v>0.625</v>
          </cell>
        </row>
        <row r="65">
          <cell r="I65" t="str">
            <v/>
          </cell>
          <cell r="M65" t="str">
            <v/>
          </cell>
          <cell r="Q65" t="e">
            <v>#REF!</v>
          </cell>
          <cell r="T65" t="str">
            <v/>
          </cell>
          <cell r="Y65" t="str">
            <v/>
          </cell>
          <cell r="AB65">
            <v>0.63541666666666696</v>
          </cell>
        </row>
        <row r="66">
          <cell r="I66" t="str">
            <v/>
          </cell>
          <cell r="M66" t="str">
            <v/>
          </cell>
          <cell r="Q66" t="e">
            <v>#REF!</v>
          </cell>
          <cell r="T66" t="str">
            <v/>
          </cell>
          <cell r="Y66" t="str">
            <v/>
          </cell>
          <cell r="AB66">
            <v>0.64583333333333404</v>
          </cell>
        </row>
        <row r="67">
          <cell r="I67" t="str">
            <v/>
          </cell>
          <cell r="M67" t="str">
            <v/>
          </cell>
          <cell r="Q67" t="e">
            <v>#REF!</v>
          </cell>
          <cell r="T67" t="str">
            <v/>
          </cell>
          <cell r="Y67" t="str">
            <v/>
          </cell>
          <cell r="AB67">
            <v>0.65625</v>
          </cell>
        </row>
        <row r="68">
          <cell r="I68" t="str">
            <v/>
          </cell>
          <cell r="M68" t="str">
            <v/>
          </cell>
          <cell r="Q68" t="e">
            <v>#REF!</v>
          </cell>
          <cell r="T68" t="str">
            <v/>
          </cell>
          <cell r="Y68" t="str">
            <v/>
          </cell>
          <cell r="AB68">
            <v>0.66666666666666696</v>
          </cell>
        </row>
        <row r="69">
          <cell r="I69" t="str">
            <v/>
          </cell>
          <cell r="M69" t="str">
            <v/>
          </cell>
          <cell r="Q69" t="e">
            <v>#REF!</v>
          </cell>
          <cell r="T69" t="str">
            <v/>
          </cell>
          <cell r="Y69" t="str">
            <v/>
          </cell>
          <cell r="AB69">
            <v>0.67708333333333404</v>
          </cell>
        </row>
        <row r="70">
          <cell r="I70" t="str">
            <v/>
          </cell>
          <cell r="M70" t="str">
            <v/>
          </cell>
          <cell r="Q70" t="e">
            <v>#REF!</v>
          </cell>
          <cell r="T70" t="str">
            <v/>
          </cell>
          <cell r="Y70" t="str">
            <v/>
          </cell>
          <cell r="AB70">
            <v>0.6875</v>
          </cell>
        </row>
        <row r="71">
          <cell r="I71" t="str">
            <v/>
          </cell>
          <cell r="M71" t="str">
            <v/>
          </cell>
          <cell r="Q71" t="e">
            <v>#REF!</v>
          </cell>
          <cell r="T71" t="str">
            <v/>
          </cell>
          <cell r="Y71" t="str">
            <v/>
          </cell>
          <cell r="AB71">
            <v>0.69791666666666696</v>
          </cell>
        </row>
        <row r="72">
          <cell r="I72" t="str">
            <v/>
          </cell>
          <cell r="M72" t="str">
            <v/>
          </cell>
          <cell r="Q72" t="e">
            <v>#REF!</v>
          </cell>
          <cell r="T72" t="str">
            <v/>
          </cell>
          <cell r="Y72" t="str">
            <v/>
          </cell>
          <cell r="AB72">
            <v>0.70833333333333404</v>
          </cell>
        </row>
        <row r="73">
          <cell r="I73" t="str">
            <v/>
          </cell>
          <cell r="M73" t="str">
            <v/>
          </cell>
          <cell r="Q73" t="e">
            <v>#REF!</v>
          </cell>
          <cell r="T73" t="str">
            <v/>
          </cell>
          <cell r="Y73" t="str">
            <v/>
          </cell>
          <cell r="AB73">
            <v>0.71875</v>
          </cell>
        </row>
        <row r="74">
          <cell r="I74" t="str">
            <v/>
          </cell>
          <cell r="M74" t="str">
            <v/>
          </cell>
          <cell r="Q74" t="e">
            <v>#REF!</v>
          </cell>
          <cell r="T74" t="str">
            <v/>
          </cell>
          <cell r="Y74" t="str">
            <v/>
          </cell>
          <cell r="AB74">
            <v>0.72916666666666696</v>
          </cell>
        </row>
        <row r="75">
          <cell r="I75" t="str">
            <v/>
          </cell>
          <cell r="M75" t="str">
            <v/>
          </cell>
          <cell r="Q75" t="e">
            <v>#REF!</v>
          </cell>
          <cell r="T75" t="str">
            <v/>
          </cell>
          <cell r="Y75" t="str">
            <v/>
          </cell>
          <cell r="AB75">
            <v>0.73958333333333404</v>
          </cell>
        </row>
        <row r="76">
          <cell r="I76" t="str">
            <v/>
          </cell>
          <cell r="M76" t="str">
            <v/>
          </cell>
          <cell r="Q76" t="e">
            <v>#REF!</v>
          </cell>
          <cell r="T76" t="str">
            <v/>
          </cell>
          <cell r="Y76" t="str">
            <v/>
          </cell>
          <cell r="AB76">
            <v>0.75</v>
          </cell>
        </row>
        <row r="77">
          <cell r="I77" t="str">
            <v/>
          </cell>
          <cell r="M77" t="str">
            <v/>
          </cell>
          <cell r="Q77" t="e">
            <v>#REF!</v>
          </cell>
          <cell r="T77" t="str">
            <v/>
          </cell>
          <cell r="Y77" t="str">
            <v/>
          </cell>
          <cell r="AB77">
            <v>0.76041666666666696</v>
          </cell>
        </row>
        <row r="78">
          <cell r="I78" t="str">
            <v/>
          </cell>
          <cell r="M78" t="str">
            <v/>
          </cell>
          <cell r="Q78" t="e">
            <v>#REF!</v>
          </cell>
          <cell r="T78" t="str">
            <v/>
          </cell>
          <cell r="Y78" t="str">
            <v/>
          </cell>
          <cell r="AB78">
            <v>0.77083333333333404</v>
          </cell>
        </row>
        <row r="79">
          <cell r="I79" t="str">
            <v/>
          </cell>
          <cell r="M79" t="str">
            <v/>
          </cell>
          <cell r="Q79" t="e">
            <v>#REF!</v>
          </cell>
          <cell r="T79" t="str">
            <v/>
          </cell>
          <cell r="Y79" t="str">
            <v/>
          </cell>
          <cell r="AB79">
            <v>0.78125</v>
          </cell>
        </row>
        <row r="80">
          <cell r="I80" t="str">
            <v/>
          </cell>
          <cell r="M80" t="str">
            <v/>
          </cell>
          <cell r="Q80" t="e">
            <v>#REF!</v>
          </cell>
          <cell r="T80" t="str">
            <v/>
          </cell>
          <cell r="Y80" t="str">
            <v/>
          </cell>
          <cell r="AB80">
            <v>0.79166666666666696</v>
          </cell>
        </row>
        <row r="81">
          <cell r="I81" t="str">
            <v/>
          </cell>
          <cell r="M81" t="str">
            <v/>
          </cell>
          <cell r="Q81" t="e">
            <v>#REF!</v>
          </cell>
          <cell r="T81" t="str">
            <v/>
          </cell>
          <cell r="Y81" t="str">
            <v/>
          </cell>
          <cell r="AB81">
            <v>0.80208333333333404</v>
          </cell>
        </row>
        <row r="82">
          <cell r="I82" t="str">
            <v/>
          </cell>
          <cell r="M82" t="str">
            <v/>
          </cell>
          <cell r="Q82" t="e">
            <v>#REF!</v>
          </cell>
          <cell r="T82" t="str">
            <v/>
          </cell>
          <cell r="Y82" t="str">
            <v/>
          </cell>
          <cell r="AB82">
            <v>0.8125</v>
          </cell>
        </row>
        <row r="83">
          <cell r="I83" t="str">
            <v/>
          </cell>
          <cell r="M83" t="str">
            <v/>
          </cell>
          <cell r="Q83" t="e">
            <v>#REF!</v>
          </cell>
          <cell r="T83" t="str">
            <v/>
          </cell>
          <cell r="Y83" t="str">
            <v/>
          </cell>
          <cell r="AB83">
            <v>0.82291666666666696</v>
          </cell>
        </row>
        <row r="84">
          <cell r="I84" t="str">
            <v/>
          </cell>
          <cell r="M84" t="str">
            <v/>
          </cell>
          <cell r="Q84" t="e">
            <v>#REF!</v>
          </cell>
          <cell r="T84" t="str">
            <v/>
          </cell>
          <cell r="Y84" t="str">
            <v/>
          </cell>
          <cell r="AB84">
            <v>0.83333333333333404</v>
          </cell>
        </row>
        <row r="85">
          <cell r="I85" t="str">
            <v/>
          </cell>
          <cell r="M85" t="str">
            <v/>
          </cell>
          <cell r="Q85" t="e">
            <v>#REF!</v>
          </cell>
          <cell r="T85" t="str">
            <v/>
          </cell>
          <cell r="Y85" t="str">
            <v/>
          </cell>
          <cell r="AB85">
            <v>0.84375</v>
          </cell>
        </row>
        <row r="86">
          <cell r="I86" t="str">
            <v/>
          </cell>
          <cell r="M86" t="str">
            <v/>
          </cell>
          <cell r="Q86" t="e">
            <v>#REF!</v>
          </cell>
          <cell r="T86" t="str">
            <v/>
          </cell>
          <cell r="Y86" t="str">
            <v/>
          </cell>
          <cell r="AB86">
            <v>0.85416666666666696</v>
          </cell>
        </row>
        <row r="87">
          <cell r="I87" t="str">
            <v/>
          </cell>
          <cell r="M87" t="str">
            <v/>
          </cell>
          <cell r="Q87" t="e">
            <v>#REF!</v>
          </cell>
          <cell r="T87" t="str">
            <v/>
          </cell>
          <cell r="Y87" t="str">
            <v/>
          </cell>
          <cell r="AB87">
            <v>0.86458333333333404</v>
          </cell>
        </row>
        <row r="88">
          <cell r="I88" t="str">
            <v/>
          </cell>
          <cell r="M88" t="str">
            <v/>
          </cell>
          <cell r="Q88" t="e">
            <v>#REF!</v>
          </cell>
          <cell r="T88" t="str">
            <v/>
          </cell>
          <cell r="Y88" t="str">
            <v/>
          </cell>
          <cell r="AB88">
            <v>0.875</v>
          </cell>
        </row>
        <row r="89">
          <cell r="I89" t="str">
            <v/>
          </cell>
          <cell r="M89" t="str">
            <v/>
          </cell>
          <cell r="Q89" t="e">
            <v>#REF!</v>
          </cell>
          <cell r="T89" t="str">
            <v/>
          </cell>
          <cell r="Y89" t="str">
            <v/>
          </cell>
          <cell r="AB89">
            <v>0.88541666666666696</v>
          </cell>
        </row>
        <row r="90">
          <cell r="I90" t="str">
            <v/>
          </cell>
          <cell r="M90" t="str">
            <v/>
          </cell>
          <cell r="Q90" t="e">
            <v>#REF!</v>
          </cell>
          <cell r="T90" t="str">
            <v/>
          </cell>
          <cell r="Y90" t="str">
            <v/>
          </cell>
          <cell r="AB90">
            <v>0.89583333333333404</v>
          </cell>
        </row>
        <row r="91">
          <cell r="I91" t="str">
            <v/>
          </cell>
          <cell r="M91" t="str">
            <v/>
          </cell>
          <cell r="Q91" t="e">
            <v>#REF!</v>
          </cell>
          <cell r="T91" t="str">
            <v/>
          </cell>
          <cell r="Y91" t="str">
            <v/>
          </cell>
          <cell r="AB91">
            <v>0.90625</v>
          </cell>
        </row>
        <row r="92">
          <cell r="I92" t="str">
            <v/>
          </cell>
          <cell r="M92" t="str">
            <v/>
          </cell>
          <cell r="Q92" t="e">
            <v>#REF!</v>
          </cell>
          <cell r="T92" t="str">
            <v/>
          </cell>
          <cell r="Y92" t="str">
            <v/>
          </cell>
          <cell r="AB92">
            <v>0.91666666666666696</v>
          </cell>
        </row>
        <row r="93">
          <cell r="I93" t="str">
            <v/>
          </cell>
          <cell r="M93" t="str">
            <v/>
          </cell>
          <cell r="Q93" t="e">
            <v>#REF!</v>
          </cell>
          <cell r="T93" t="str">
            <v/>
          </cell>
          <cell r="Y93" t="str">
            <v/>
          </cell>
          <cell r="AB93">
            <v>0.92708333333333404</v>
          </cell>
        </row>
        <row r="94">
          <cell r="I94" t="str">
            <v/>
          </cell>
          <cell r="M94" t="str">
            <v/>
          </cell>
          <cell r="Q94" t="e">
            <v>#REF!</v>
          </cell>
          <cell r="T94" t="str">
            <v/>
          </cell>
          <cell r="Y94" t="str">
            <v/>
          </cell>
          <cell r="AB94">
            <v>0.9375</v>
          </cell>
        </row>
        <row r="95">
          <cell r="I95" t="str">
            <v/>
          </cell>
          <cell r="M95" t="str">
            <v/>
          </cell>
          <cell r="Q95" t="e">
            <v>#REF!</v>
          </cell>
          <cell r="T95" t="str">
            <v/>
          </cell>
          <cell r="Y95" t="str">
            <v/>
          </cell>
          <cell r="AB95">
            <v>0.94791666666666696</v>
          </cell>
        </row>
        <row r="96">
          <cell r="I96" t="str">
            <v/>
          </cell>
          <cell r="M96" t="str">
            <v/>
          </cell>
          <cell r="Q96" t="e">
            <v>#REF!</v>
          </cell>
          <cell r="T96" t="str">
            <v/>
          </cell>
          <cell r="Y96" t="str">
            <v/>
          </cell>
          <cell r="AB96">
            <v>0.95833333333333404</v>
          </cell>
        </row>
        <row r="97">
          <cell r="I97" t="str">
            <v/>
          </cell>
          <cell r="M97" t="str">
            <v/>
          </cell>
          <cell r="Q97" t="e">
            <v>#REF!</v>
          </cell>
          <cell r="T97" t="str">
            <v/>
          </cell>
          <cell r="Y97" t="str">
            <v/>
          </cell>
          <cell r="AB97">
            <v>0.96875</v>
          </cell>
        </row>
        <row r="98">
          <cell r="I98" t="str">
            <v/>
          </cell>
          <cell r="M98" t="str">
            <v/>
          </cell>
          <cell r="Q98" t="e">
            <v>#REF!</v>
          </cell>
          <cell r="T98" t="str">
            <v/>
          </cell>
          <cell r="Y98" t="str">
            <v/>
          </cell>
          <cell r="AB98">
            <v>0.97916666666666696</v>
          </cell>
        </row>
        <row r="99">
          <cell r="I99" t="str">
            <v/>
          </cell>
          <cell r="M99" t="str">
            <v/>
          </cell>
          <cell r="Q99" t="e">
            <v>#REF!</v>
          </cell>
          <cell r="T99" t="str">
            <v/>
          </cell>
          <cell r="Y99" t="str">
            <v/>
          </cell>
          <cell r="AB99">
            <v>0.98958333333333404</v>
          </cell>
        </row>
        <row r="100">
          <cell r="I100" t="str">
            <v/>
          </cell>
          <cell r="M100" t="str">
            <v/>
          </cell>
          <cell r="Q100" t="e">
            <v>#REF!</v>
          </cell>
          <cell r="T100" t="str">
            <v/>
          </cell>
          <cell r="Y100" t="str">
            <v/>
          </cell>
          <cell r="AB100">
            <v>1</v>
          </cell>
        </row>
        <row r="101">
          <cell r="I101" t="str">
            <v/>
          </cell>
          <cell r="M101" t="str">
            <v/>
          </cell>
          <cell r="Q101" t="e">
            <v>#REF!</v>
          </cell>
          <cell r="T101" t="str">
            <v/>
          </cell>
          <cell r="Y101" t="str">
            <v/>
          </cell>
        </row>
        <row r="102">
          <cell r="I102" t="str">
            <v/>
          </cell>
          <cell r="M102" t="str">
            <v/>
          </cell>
          <cell r="Q102" t="e">
            <v>#REF!</v>
          </cell>
          <cell r="T102" t="str">
            <v/>
          </cell>
          <cell r="Y102" t="str">
            <v/>
          </cell>
        </row>
        <row r="103">
          <cell r="I103" t="str">
            <v/>
          </cell>
          <cell r="M103" t="str">
            <v/>
          </cell>
          <cell r="Q103" t="e">
            <v>#REF!</v>
          </cell>
          <cell r="T103" t="str">
            <v/>
          </cell>
          <cell r="Y103" t="str">
            <v/>
          </cell>
        </row>
        <row r="104">
          <cell r="I104" t="str">
            <v/>
          </cell>
          <cell r="M104" t="str">
            <v/>
          </cell>
          <cell r="Q104" t="e">
            <v>#REF!</v>
          </cell>
          <cell r="T104" t="str">
            <v/>
          </cell>
          <cell r="Y104" t="str">
            <v/>
          </cell>
        </row>
        <row r="105">
          <cell r="I105" t="str">
            <v/>
          </cell>
          <cell r="M105" t="str">
            <v/>
          </cell>
          <cell r="Q105" t="e">
            <v>#REF!</v>
          </cell>
          <cell r="T105" t="str">
            <v/>
          </cell>
          <cell r="Y105" t="str">
            <v/>
          </cell>
        </row>
        <row r="106">
          <cell r="I106" t="str">
            <v/>
          </cell>
          <cell r="M106" t="str">
            <v/>
          </cell>
          <cell r="Q106" t="e">
            <v>#REF!</v>
          </cell>
          <cell r="T106" t="str">
            <v/>
          </cell>
          <cell r="Y106" t="str">
            <v/>
          </cell>
        </row>
        <row r="107">
          <cell r="I107" t="str">
            <v/>
          </cell>
          <cell r="M107" t="str">
            <v/>
          </cell>
          <cell r="Q107" t="e">
            <v>#REF!</v>
          </cell>
          <cell r="T107" t="str">
            <v/>
          </cell>
          <cell r="Y107" t="str">
            <v/>
          </cell>
        </row>
        <row r="108">
          <cell r="I108" t="str">
            <v/>
          </cell>
          <cell r="M108" t="str">
            <v/>
          </cell>
          <cell r="Q108" t="e">
            <v>#REF!</v>
          </cell>
          <cell r="T108" t="str">
            <v/>
          </cell>
          <cell r="Y108" t="str">
            <v/>
          </cell>
        </row>
        <row r="109">
          <cell r="I109" t="str">
            <v/>
          </cell>
          <cell r="M109" t="str">
            <v/>
          </cell>
          <cell r="Q109" t="e">
            <v>#REF!</v>
          </cell>
          <cell r="T109" t="str">
            <v/>
          </cell>
          <cell r="Y109" t="str">
            <v/>
          </cell>
        </row>
        <row r="110">
          <cell r="I110" t="str">
            <v/>
          </cell>
          <cell r="M110" t="str">
            <v/>
          </cell>
          <cell r="Q110" t="e">
            <v>#REF!</v>
          </cell>
          <cell r="T110" t="str">
            <v/>
          </cell>
          <cell r="Y110" t="str">
            <v/>
          </cell>
        </row>
        <row r="111">
          <cell r="I111" t="str">
            <v/>
          </cell>
          <cell r="M111" t="str">
            <v/>
          </cell>
          <cell r="Q111" t="e">
            <v>#REF!</v>
          </cell>
          <cell r="T111" t="str">
            <v/>
          </cell>
          <cell r="Y111" t="str">
            <v/>
          </cell>
        </row>
        <row r="112">
          <cell r="I112" t="str">
            <v/>
          </cell>
          <cell r="M112" t="str">
            <v/>
          </cell>
          <cell r="Q112" t="e">
            <v>#REF!</v>
          </cell>
          <cell r="T112" t="str">
            <v/>
          </cell>
          <cell r="Y112" t="str">
            <v/>
          </cell>
        </row>
        <row r="113">
          <cell r="I113" t="str">
            <v/>
          </cell>
          <cell r="M113" t="str">
            <v/>
          </cell>
          <cell r="Q113" t="e">
            <v>#REF!</v>
          </cell>
          <cell r="T113" t="str">
            <v/>
          </cell>
          <cell r="Y113" t="str">
            <v/>
          </cell>
        </row>
        <row r="114">
          <cell r="I114" t="str">
            <v/>
          </cell>
          <cell r="M114" t="str">
            <v/>
          </cell>
          <cell r="Q114" t="e">
            <v>#REF!</v>
          </cell>
          <cell r="T114" t="str">
            <v/>
          </cell>
          <cell r="Y114" t="str">
            <v/>
          </cell>
        </row>
        <row r="115">
          <cell r="I115" t="str">
            <v/>
          </cell>
          <cell r="M115" t="str">
            <v/>
          </cell>
          <cell r="Q115" t="e">
            <v>#REF!</v>
          </cell>
          <cell r="T115" t="str">
            <v/>
          </cell>
          <cell r="Y115" t="str">
            <v/>
          </cell>
        </row>
        <row r="116">
          <cell r="I116" t="str">
            <v/>
          </cell>
          <cell r="M116" t="str">
            <v/>
          </cell>
          <cell r="Q116" t="e">
            <v>#REF!</v>
          </cell>
          <cell r="T116" t="str">
            <v/>
          </cell>
          <cell r="Y116" t="str">
            <v/>
          </cell>
        </row>
        <row r="117">
          <cell r="I117" t="str">
            <v/>
          </cell>
          <cell r="M117" t="str">
            <v/>
          </cell>
          <cell r="Q117" t="e">
            <v>#REF!</v>
          </cell>
          <cell r="T117" t="str">
            <v/>
          </cell>
          <cell r="Y117" t="str">
            <v/>
          </cell>
        </row>
        <row r="118">
          <cell r="I118" t="str">
            <v/>
          </cell>
          <cell r="M118" t="str">
            <v/>
          </cell>
          <cell r="Q118" t="e">
            <v>#REF!</v>
          </cell>
          <cell r="T118" t="str">
            <v/>
          </cell>
          <cell r="Y118" t="str">
            <v/>
          </cell>
        </row>
        <row r="119">
          <cell r="I119" t="str">
            <v/>
          </cell>
          <cell r="M119" t="str">
            <v/>
          </cell>
          <cell r="Q119" t="e">
            <v>#REF!</v>
          </cell>
          <cell r="T119" t="str">
            <v/>
          </cell>
          <cell r="Y119" t="str">
            <v/>
          </cell>
        </row>
        <row r="120">
          <cell r="I120" t="str">
            <v/>
          </cell>
          <cell r="M120" t="str">
            <v/>
          </cell>
          <cell r="Q120" t="e">
            <v>#REF!</v>
          </cell>
          <cell r="T120" t="str">
            <v/>
          </cell>
          <cell r="Y120" t="str">
            <v/>
          </cell>
        </row>
        <row r="121">
          <cell r="I121" t="str">
            <v/>
          </cell>
          <cell r="M121" t="str">
            <v/>
          </cell>
          <cell r="Q121" t="e">
            <v>#REF!</v>
          </cell>
          <cell r="T121" t="str">
            <v/>
          </cell>
          <cell r="Y121" t="str">
            <v/>
          </cell>
        </row>
        <row r="122">
          <cell r="I122" t="str">
            <v/>
          </cell>
          <cell r="M122" t="str">
            <v/>
          </cell>
          <cell r="Q122" t="e">
            <v>#REF!</v>
          </cell>
          <cell r="T122" t="str">
            <v/>
          </cell>
          <cell r="Y122" t="str">
            <v/>
          </cell>
        </row>
        <row r="123">
          <cell r="I123" t="str">
            <v/>
          </cell>
          <cell r="M123" t="str">
            <v/>
          </cell>
          <cell r="Q123" t="e">
            <v>#REF!</v>
          </cell>
          <cell r="T123" t="str">
            <v/>
          </cell>
          <cell r="Y123" t="str">
            <v/>
          </cell>
        </row>
        <row r="124">
          <cell r="I124" t="str">
            <v/>
          </cell>
          <cell r="M124" t="str">
            <v/>
          </cell>
          <cell r="Q124" t="e">
            <v>#REF!</v>
          </cell>
          <cell r="T124" t="str">
            <v/>
          </cell>
          <cell r="Y124" t="str">
            <v/>
          </cell>
        </row>
        <row r="125">
          <cell r="I125" t="str">
            <v/>
          </cell>
          <cell r="M125" t="str">
            <v/>
          </cell>
          <cell r="Q125" t="e">
            <v>#REF!</v>
          </cell>
          <cell r="T125" t="str">
            <v/>
          </cell>
          <cell r="Y125" t="str">
            <v/>
          </cell>
        </row>
        <row r="126">
          <cell r="I126" t="str">
            <v/>
          </cell>
          <cell r="M126" t="str">
            <v/>
          </cell>
          <cell r="Q126" t="e">
            <v>#REF!</v>
          </cell>
          <cell r="T126" t="str">
            <v/>
          </cell>
          <cell r="Y126" t="str">
            <v/>
          </cell>
        </row>
        <row r="127">
          <cell r="I127" t="str">
            <v/>
          </cell>
          <cell r="M127" t="str">
            <v/>
          </cell>
          <cell r="Q127" t="e">
            <v>#REF!</v>
          </cell>
          <cell r="T127" t="str">
            <v/>
          </cell>
          <cell r="Y127" t="str">
            <v/>
          </cell>
        </row>
        <row r="128">
          <cell r="I128" t="str">
            <v/>
          </cell>
          <cell r="M128" t="str">
            <v/>
          </cell>
          <cell r="Q128" t="e">
            <v>#REF!</v>
          </cell>
          <cell r="T128" t="str">
            <v/>
          </cell>
          <cell r="Y128" t="str">
            <v/>
          </cell>
        </row>
        <row r="129">
          <cell r="I129" t="str">
            <v/>
          </cell>
          <cell r="M129" t="str">
            <v/>
          </cell>
          <cell r="Q129" t="e">
            <v>#REF!</v>
          </cell>
          <cell r="T129" t="str">
            <v/>
          </cell>
          <cell r="Y129" t="str">
            <v/>
          </cell>
        </row>
        <row r="130">
          <cell r="I130" t="str">
            <v/>
          </cell>
          <cell r="M130" t="str">
            <v/>
          </cell>
          <cell r="Q130" t="e">
            <v>#REF!</v>
          </cell>
          <cell r="T130" t="str">
            <v/>
          </cell>
          <cell r="Y130" t="str">
            <v/>
          </cell>
        </row>
        <row r="131">
          <cell r="I131" t="str">
            <v/>
          </cell>
          <cell r="M131" t="str">
            <v/>
          </cell>
          <cell r="Q131" t="e">
            <v>#REF!</v>
          </cell>
          <cell r="T131" t="str">
            <v/>
          </cell>
          <cell r="Y131" t="str">
            <v/>
          </cell>
        </row>
        <row r="132">
          <cell r="I132" t="str">
            <v/>
          </cell>
          <cell r="M132" t="str">
            <v/>
          </cell>
          <cell r="Q132" t="e">
            <v>#REF!</v>
          </cell>
          <cell r="T132" t="str">
            <v/>
          </cell>
          <cell r="Y132" t="str">
            <v/>
          </cell>
        </row>
        <row r="133">
          <cell r="I133" t="str">
            <v/>
          </cell>
          <cell r="M133" t="str">
            <v/>
          </cell>
          <cell r="Q133" t="e">
            <v>#REF!</v>
          </cell>
          <cell r="T133" t="str">
            <v/>
          </cell>
          <cell r="Y133" t="str">
            <v/>
          </cell>
        </row>
        <row r="134">
          <cell r="I134" t="str">
            <v/>
          </cell>
          <cell r="M134" t="str">
            <v/>
          </cell>
          <cell r="Q134" t="e">
            <v>#REF!</v>
          </cell>
          <cell r="T134" t="str">
            <v/>
          </cell>
          <cell r="Y134" t="str">
            <v/>
          </cell>
        </row>
        <row r="135">
          <cell r="I135" t="str">
            <v/>
          </cell>
          <cell r="M135" t="str">
            <v/>
          </cell>
          <cell r="Q135" t="e">
            <v>#REF!</v>
          </cell>
          <cell r="T135" t="str">
            <v/>
          </cell>
          <cell r="Y135" t="str">
            <v/>
          </cell>
        </row>
        <row r="136">
          <cell r="I136" t="str">
            <v/>
          </cell>
          <cell r="M136" t="str">
            <v/>
          </cell>
          <cell r="Q136" t="e">
            <v>#REF!</v>
          </cell>
          <cell r="T136" t="str">
            <v/>
          </cell>
          <cell r="Y136" t="str">
            <v/>
          </cell>
        </row>
        <row r="137">
          <cell r="I137" t="str">
            <v/>
          </cell>
          <cell r="M137" t="str">
            <v/>
          </cell>
          <cell r="Q137" t="e">
            <v>#REF!</v>
          </cell>
          <cell r="T137" t="str">
            <v/>
          </cell>
          <cell r="Y137" t="str">
            <v/>
          </cell>
        </row>
        <row r="138">
          <cell r="I138" t="str">
            <v/>
          </cell>
          <cell r="M138" t="str">
            <v/>
          </cell>
          <cell r="Q138" t="e">
            <v>#REF!</v>
          </cell>
          <cell r="T138" t="str">
            <v/>
          </cell>
          <cell r="Y138" t="str">
            <v/>
          </cell>
        </row>
        <row r="139">
          <cell r="I139" t="str">
            <v/>
          </cell>
          <cell r="M139" t="str">
            <v/>
          </cell>
          <cell r="Q139" t="e">
            <v>#REF!</v>
          </cell>
          <cell r="T139" t="str">
            <v/>
          </cell>
          <cell r="Y139" t="str">
            <v/>
          </cell>
        </row>
        <row r="140">
          <cell r="I140" t="str">
            <v/>
          </cell>
          <cell r="M140" t="str">
            <v/>
          </cell>
          <cell r="Q140" t="e">
            <v>#REF!</v>
          </cell>
          <cell r="T140" t="str">
            <v/>
          </cell>
          <cell r="Y140" t="str">
            <v/>
          </cell>
        </row>
        <row r="141">
          <cell r="I141" t="str">
            <v/>
          </cell>
          <cell r="M141" t="str">
            <v/>
          </cell>
          <cell r="Q141" t="e">
            <v>#REF!</v>
          </cell>
          <cell r="T141" t="str">
            <v/>
          </cell>
          <cell r="Y141" t="str">
            <v/>
          </cell>
        </row>
        <row r="142">
          <cell r="I142" t="str">
            <v/>
          </cell>
          <cell r="M142" t="str">
            <v/>
          </cell>
          <cell r="Q142" t="e">
            <v>#REF!</v>
          </cell>
          <cell r="T142" t="str">
            <v/>
          </cell>
          <cell r="Y142" t="str">
            <v/>
          </cell>
        </row>
        <row r="143">
          <cell r="I143" t="str">
            <v/>
          </cell>
          <cell r="M143" t="str">
            <v/>
          </cell>
          <cell r="Q143" t="e">
            <v>#REF!</v>
          </cell>
          <cell r="T143" t="str">
            <v/>
          </cell>
          <cell r="Y143" t="str">
            <v/>
          </cell>
        </row>
        <row r="144">
          <cell r="I144" t="str">
            <v/>
          </cell>
          <cell r="M144" t="str">
            <v/>
          </cell>
          <cell r="Q144" t="e">
            <v>#REF!</v>
          </cell>
          <cell r="T144" t="str">
            <v/>
          </cell>
          <cell r="Y144" t="str">
            <v/>
          </cell>
        </row>
        <row r="145">
          <cell r="I145" t="str">
            <v/>
          </cell>
          <cell r="M145" t="str">
            <v/>
          </cell>
          <cell r="Q145" t="e">
            <v>#REF!</v>
          </cell>
          <cell r="T145" t="str">
            <v/>
          </cell>
          <cell r="Y145" t="str">
            <v/>
          </cell>
        </row>
        <row r="146">
          <cell r="I146" t="str">
            <v/>
          </cell>
          <cell r="M146" t="str">
            <v/>
          </cell>
          <cell r="Q146" t="e">
            <v>#REF!</v>
          </cell>
          <cell r="T146" t="str">
            <v/>
          </cell>
          <cell r="Y146" t="str">
            <v/>
          </cell>
        </row>
        <row r="147">
          <cell r="I147" t="str">
            <v/>
          </cell>
          <cell r="M147" t="str">
            <v/>
          </cell>
          <cell r="Q147" t="e">
            <v>#REF!</v>
          </cell>
          <cell r="T147" t="str">
            <v/>
          </cell>
          <cell r="Y147" t="str">
            <v/>
          </cell>
        </row>
        <row r="148">
          <cell r="I148" t="str">
            <v/>
          </cell>
          <cell r="M148" t="str">
            <v/>
          </cell>
          <cell r="Q148" t="e">
            <v>#REF!</v>
          </cell>
          <cell r="T148" t="str">
            <v/>
          </cell>
          <cell r="Y148" t="str">
            <v/>
          </cell>
        </row>
        <row r="149">
          <cell r="I149" t="str">
            <v/>
          </cell>
          <cell r="M149" t="str">
            <v/>
          </cell>
          <cell r="Q149" t="e">
            <v>#REF!</v>
          </cell>
          <cell r="T149" t="str">
            <v/>
          </cell>
          <cell r="Y149" t="str">
            <v/>
          </cell>
        </row>
        <row r="150">
          <cell r="I150" t="str">
            <v/>
          </cell>
          <cell r="M150" t="str">
            <v/>
          </cell>
          <cell r="Q150" t="e">
            <v>#REF!</v>
          </cell>
          <cell r="T150" t="str">
            <v/>
          </cell>
          <cell r="Y150" t="str">
            <v/>
          </cell>
        </row>
        <row r="151">
          <cell r="I151" t="str">
            <v/>
          </cell>
          <cell r="M151" t="str">
            <v/>
          </cell>
          <cell r="Q151" t="e">
            <v>#REF!</v>
          </cell>
          <cell r="T151" t="str">
            <v/>
          </cell>
          <cell r="Y151" t="str">
            <v/>
          </cell>
        </row>
        <row r="152">
          <cell r="I152" t="str">
            <v/>
          </cell>
          <cell r="M152" t="str">
            <v/>
          </cell>
          <cell r="Q152" t="e">
            <v>#REF!</v>
          </cell>
          <cell r="T152" t="str">
            <v/>
          </cell>
          <cell r="Y152" t="str">
            <v/>
          </cell>
        </row>
        <row r="153">
          <cell r="I153" t="str">
            <v/>
          </cell>
          <cell r="M153" t="str">
            <v/>
          </cell>
          <cell r="Q153" t="e">
            <v>#REF!</v>
          </cell>
          <cell r="T153" t="str">
            <v/>
          </cell>
          <cell r="Y153" t="str">
            <v/>
          </cell>
        </row>
        <row r="154">
          <cell r="I154" t="str">
            <v/>
          </cell>
          <cell r="M154" t="str">
            <v/>
          </cell>
          <cell r="Q154" t="e">
            <v>#REF!</v>
          </cell>
          <cell r="T154" t="str">
            <v/>
          </cell>
          <cell r="Y154" t="str">
            <v/>
          </cell>
        </row>
        <row r="155">
          <cell r="I155" t="str">
            <v/>
          </cell>
          <cell r="M155" t="str">
            <v/>
          </cell>
          <cell r="Q155" t="e">
            <v>#REF!</v>
          </cell>
          <cell r="T155" t="str">
            <v/>
          </cell>
          <cell r="Y155" t="str">
            <v/>
          </cell>
        </row>
        <row r="156">
          <cell r="I156" t="str">
            <v/>
          </cell>
          <cell r="M156" t="str">
            <v/>
          </cell>
          <cell r="Q156" t="e">
            <v>#REF!</v>
          </cell>
          <cell r="T156" t="str">
            <v/>
          </cell>
          <cell r="Y156" t="str">
            <v/>
          </cell>
        </row>
        <row r="157">
          <cell r="I157" t="str">
            <v/>
          </cell>
          <cell r="M157" t="str">
            <v/>
          </cell>
          <cell r="Q157" t="e">
            <v>#REF!</v>
          </cell>
          <cell r="T157" t="str">
            <v/>
          </cell>
          <cell r="Y157" t="str">
            <v/>
          </cell>
        </row>
        <row r="158">
          <cell r="I158" t="str">
            <v/>
          </cell>
          <cell r="M158" t="str">
            <v/>
          </cell>
          <cell r="Q158" t="e">
            <v>#REF!</v>
          </cell>
          <cell r="T158" t="str">
            <v/>
          </cell>
          <cell r="Y158" t="str">
            <v/>
          </cell>
        </row>
        <row r="159">
          <cell r="I159" t="str">
            <v/>
          </cell>
          <cell r="M159" t="str">
            <v/>
          </cell>
          <cell r="Q159" t="e">
            <v>#REF!</v>
          </cell>
          <cell r="T159" t="str">
            <v/>
          </cell>
          <cell r="Y159" t="str">
            <v/>
          </cell>
        </row>
        <row r="160">
          <cell r="I160" t="str">
            <v/>
          </cell>
          <cell r="M160" t="str">
            <v/>
          </cell>
          <cell r="Q160" t="e">
            <v>#REF!</v>
          </cell>
          <cell r="T160" t="str">
            <v/>
          </cell>
          <cell r="Y160" t="str">
            <v/>
          </cell>
        </row>
        <row r="161">
          <cell r="I161" t="str">
            <v/>
          </cell>
          <cell r="M161" t="str">
            <v/>
          </cell>
          <cell r="Q161" t="e">
            <v>#REF!</v>
          </cell>
          <cell r="T161" t="str">
            <v/>
          </cell>
          <cell r="Y161" t="str">
            <v/>
          </cell>
        </row>
        <row r="162">
          <cell r="I162" t="str">
            <v/>
          </cell>
          <cell r="M162" t="str">
            <v/>
          </cell>
          <cell r="Q162" t="e">
            <v>#REF!</v>
          </cell>
          <cell r="T162" t="str">
            <v/>
          </cell>
          <cell r="Y162" t="str">
            <v/>
          </cell>
        </row>
        <row r="163">
          <cell r="I163" t="str">
            <v/>
          </cell>
          <cell r="M163" t="str">
            <v/>
          </cell>
          <cell r="Q163" t="e">
            <v>#REF!</v>
          </cell>
          <cell r="T163" t="str">
            <v/>
          </cell>
          <cell r="Y163" t="str">
            <v/>
          </cell>
        </row>
        <row r="164">
          <cell r="I164" t="str">
            <v/>
          </cell>
          <cell r="M164" t="str">
            <v/>
          </cell>
          <cell r="Q164" t="e">
            <v>#REF!</v>
          </cell>
          <cell r="T164" t="str">
            <v/>
          </cell>
          <cell r="Y164" t="str">
            <v/>
          </cell>
        </row>
        <row r="165">
          <cell r="I165" t="str">
            <v/>
          </cell>
          <cell r="M165" t="str">
            <v/>
          </cell>
          <cell r="Q165" t="e">
            <v>#REF!</v>
          </cell>
          <cell r="T165" t="str">
            <v/>
          </cell>
          <cell r="Y165" t="str">
            <v/>
          </cell>
        </row>
        <row r="166">
          <cell r="I166" t="str">
            <v/>
          </cell>
          <cell r="M166" t="str">
            <v/>
          </cell>
          <cell r="Q166" t="e">
            <v>#REF!</v>
          </cell>
          <cell r="T166" t="str">
            <v/>
          </cell>
          <cell r="Y166" t="str">
            <v/>
          </cell>
        </row>
        <row r="167">
          <cell r="I167" t="str">
            <v/>
          </cell>
          <cell r="M167" t="str">
            <v/>
          </cell>
          <cell r="Q167" t="e">
            <v>#REF!</v>
          </cell>
          <cell r="T167" t="str">
            <v/>
          </cell>
          <cell r="Y167" t="str">
            <v/>
          </cell>
        </row>
        <row r="168">
          <cell r="I168" t="str">
            <v/>
          </cell>
          <cell r="M168" t="str">
            <v/>
          </cell>
          <cell r="Q168" t="e">
            <v>#REF!</v>
          </cell>
          <cell r="T168" t="str">
            <v/>
          </cell>
          <cell r="Y168" t="str">
            <v/>
          </cell>
        </row>
        <row r="169">
          <cell r="I169" t="str">
            <v/>
          </cell>
          <cell r="M169" t="str">
            <v/>
          </cell>
          <cell r="Q169" t="e">
            <v>#REF!</v>
          </cell>
          <cell r="T169" t="str">
            <v/>
          </cell>
          <cell r="Y169" t="str">
            <v/>
          </cell>
        </row>
        <row r="170">
          <cell r="I170" t="str">
            <v/>
          </cell>
          <cell r="M170" t="str">
            <v/>
          </cell>
          <cell r="Q170" t="e">
            <v>#REF!</v>
          </cell>
          <cell r="T170" t="str">
            <v/>
          </cell>
          <cell r="Y170" t="str">
            <v/>
          </cell>
        </row>
        <row r="171">
          <cell r="I171" t="str">
            <v/>
          </cell>
          <cell r="M171" t="str">
            <v/>
          </cell>
          <cell r="Q171" t="e">
            <v>#REF!</v>
          </cell>
          <cell r="T171" t="str">
            <v/>
          </cell>
          <cell r="Y171" t="str">
            <v/>
          </cell>
        </row>
        <row r="172">
          <cell r="I172" t="str">
            <v/>
          </cell>
          <cell r="M172" t="str">
            <v/>
          </cell>
          <cell r="Q172" t="e">
            <v>#REF!</v>
          </cell>
          <cell r="T172" t="str">
            <v/>
          </cell>
          <cell r="Y172" t="str">
            <v/>
          </cell>
        </row>
        <row r="173">
          <cell r="I173" t="str">
            <v/>
          </cell>
          <cell r="M173" t="str">
            <v/>
          </cell>
          <cell r="Q173" t="e">
            <v>#REF!</v>
          </cell>
          <cell r="T173" t="str">
            <v/>
          </cell>
          <cell r="Y173" t="str">
            <v/>
          </cell>
        </row>
        <row r="174">
          <cell r="I174" t="str">
            <v/>
          </cell>
          <cell r="M174" t="str">
            <v/>
          </cell>
          <cell r="Q174" t="e">
            <v>#REF!</v>
          </cell>
          <cell r="T174" t="str">
            <v/>
          </cell>
          <cell r="Y174" t="str">
            <v/>
          </cell>
        </row>
        <row r="175">
          <cell r="I175" t="str">
            <v/>
          </cell>
          <cell r="M175" t="str">
            <v/>
          </cell>
          <cell r="Q175" t="e">
            <v>#REF!</v>
          </cell>
          <cell r="T175" t="str">
            <v/>
          </cell>
          <cell r="Y175" t="str">
            <v/>
          </cell>
        </row>
        <row r="176">
          <cell r="I176" t="str">
            <v/>
          </cell>
          <cell r="M176" t="str">
            <v/>
          </cell>
          <cell r="Q176" t="e">
            <v>#REF!</v>
          </cell>
          <cell r="T176" t="str">
            <v/>
          </cell>
          <cell r="Y176" t="str">
            <v/>
          </cell>
        </row>
        <row r="177">
          <cell r="I177" t="str">
            <v/>
          </cell>
          <cell r="M177" t="str">
            <v/>
          </cell>
          <cell r="Q177" t="e">
            <v>#REF!</v>
          </cell>
          <cell r="T177" t="str">
            <v/>
          </cell>
          <cell r="Y177" t="str">
            <v/>
          </cell>
        </row>
        <row r="178">
          <cell r="I178" t="str">
            <v/>
          </cell>
          <cell r="M178" t="str">
            <v/>
          </cell>
          <cell r="Q178" t="e">
            <v>#REF!</v>
          </cell>
          <cell r="T178" t="str">
            <v/>
          </cell>
          <cell r="Y178" t="str">
            <v/>
          </cell>
        </row>
        <row r="179">
          <cell r="I179" t="str">
            <v/>
          </cell>
          <cell r="M179" t="str">
            <v/>
          </cell>
          <cell r="Q179" t="e">
            <v>#REF!</v>
          </cell>
          <cell r="T179" t="str">
            <v/>
          </cell>
          <cell r="Y179" t="str">
            <v/>
          </cell>
        </row>
        <row r="180">
          <cell r="I180" t="str">
            <v/>
          </cell>
          <cell r="M180" t="str">
            <v/>
          </cell>
          <cell r="Q180" t="e">
            <v>#REF!</v>
          </cell>
          <cell r="T180" t="str">
            <v/>
          </cell>
          <cell r="Y180" t="str">
            <v/>
          </cell>
        </row>
        <row r="181">
          <cell r="I181" t="str">
            <v/>
          </cell>
          <cell r="M181" t="str">
            <v/>
          </cell>
          <cell r="Q181" t="e">
            <v>#REF!</v>
          </cell>
          <cell r="T181" t="str">
            <v/>
          </cell>
          <cell r="Y181" t="str">
            <v/>
          </cell>
        </row>
        <row r="182">
          <cell r="I182" t="str">
            <v/>
          </cell>
          <cell r="M182" t="str">
            <v/>
          </cell>
          <cell r="Q182" t="e">
            <v>#REF!</v>
          </cell>
          <cell r="T182" t="str">
            <v/>
          </cell>
          <cell r="Y182" t="str">
            <v/>
          </cell>
        </row>
        <row r="183">
          <cell r="I183" t="str">
            <v/>
          </cell>
          <cell r="M183" t="str">
            <v/>
          </cell>
          <cell r="Q183" t="e">
            <v>#REF!</v>
          </cell>
          <cell r="T183" t="str">
            <v/>
          </cell>
          <cell r="Y183" t="str">
            <v/>
          </cell>
        </row>
        <row r="184">
          <cell r="I184" t="str">
            <v/>
          </cell>
          <cell r="M184" t="str">
            <v/>
          </cell>
          <cell r="Q184" t="e">
            <v>#REF!</v>
          </cell>
          <cell r="T184" t="str">
            <v/>
          </cell>
          <cell r="Y184" t="str">
            <v/>
          </cell>
        </row>
        <row r="185">
          <cell r="I185" t="str">
            <v/>
          </cell>
          <cell r="M185" t="str">
            <v/>
          </cell>
          <cell r="Q185" t="e">
            <v>#REF!</v>
          </cell>
          <cell r="T185" t="str">
            <v/>
          </cell>
          <cell r="Y185" t="str">
            <v/>
          </cell>
        </row>
        <row r="186">
          <cell r="I186" t="str">
            <v/>
          </cell>
          <cell r="M186" t="str">
            <v/>
          </cell>
          <cell r="Q186" t="e">
            <v>#REF!</v>
          </cell>
          <cell r="T186" t="str">
            <v/>
          </cell>
          <cell r="Y186" t="str">
            <v/>
          </cell>
        </row>
        <row r="187">
          <cell r="I187" t="str">
            <v/>
          </cell>
          <cell r="M187" t="str">
            <v/>
          </cell>
          <cell r="Q187" t="e">
            <v>#REF!</v>
          </cell>
          <cell r="T187" t="str">
            <v/>
          </cell>
          <cell r="Y187" t="str">
            <v/>
          </cell>
        </row>
        <row r="188">
          <cell r="I188" t="str">
            <v/>
          </cell>
          <cell r="M188" t="str">
            <v/>
          </cell>
          <cell r="Q188" t="e">
            <v>#REF!</v>
          </cell>
          <cell r="T188" t="str">
            <v/>
          </cell>
          <cell r="Y188" t="str">
            <v/>
          </cell>
        </row>
        <row r="189">
          <cell r="I189" t="str">
            <v/>
          </cell>
          <cell r="M189" t="str">
            <v/>
          </cell>
          <cell r="Q189" t="e">
            <v>#REF!</v>
          </cell>
          <cell r="T189" t="str">
            <v/>
          </cell>
          <cell r="Y189" t="str">
            <v/>
          </cell>
        </row>
        <row r="190">
          <cell r="I190" t="str">
            <v/>
          </cell>
          <cell r="M190" t="str">
            <v/>
          </cell>
          <cell r="Q190" t="e">
            <v>#REF!</v>
          </cell>
          <cell r="T190" t="str">
            <v/>
          </cell>
          <cell r="Y190" t="str">
            <v/>
          </cell>
        </row>
        <row r="191">
          <cell r="I191" t="str">
            <v/>
          </cell>
          <cell r="M191" t="str">
            <v/>
          </cell>
          <cell r="Q191" t="e">
            <v>#REF!</v>
          </cell>
          <cell r="T191" t="str">
            <v/>
          </cell>
          <cell r="Y191" t="str">
            <v/>
          </cell>
        </row>
        <row r="192">
          <cell r="I192" t="str">
            <v/>
          </cell>
          <cell r="M192" t="str">
            <v/>
          </cell>
          <cell r="Q192" t="e">
            <v>#REF!</v>
          </cell>
          <cell r="T192" t="str">
            <v/>
          </cell>
          <cell r="Y192" t="str">
            <v/>
          </cell>
        </row>
        <row r="193">
          <cell r="I193" t="str">
            <v/>
          </cell>
          <cell r="M193" t="str">
            <v/>
          </cell>
          <cell r="Q193" t="e">
            <v>#REF!</v>
          </cell>
          <cell r="T193" t="str">
            <v/>
          </cell>
          <cell r="Y193" t="str">
            <v/>
          </cell>
        </row>
        <row r="194">
          <cell r="I194" t="str">
            <v/>
          </cell>
          <cell r="M194" t="str">
            <v/>
          </cell>
          <cell r="Q194" t="e">
            <v>#REF!</v>
          </cell>
          <cell r="T194" t="str">
            <v/>
          </cell>
          <cell r="Y194" t="str">
            <v/>
          </cell>
        </row>
        <row r="195">
          <cell r="I195" t="str">
            <v/>
          </cell>
          <cell r="M195" t="str">
            <v/>
          </cell>
          <cell r="Q195" t="e">
            <v>#REF!</v>
          </cell>
          <cell r="T195" t="str">
            <v/>
          </cell>
          <cell r="Y195" t="str">
            <v/>
          </cell>
        </row>
        <row r="196">
          <cell r="I196" t="str">
            <v/>
          </cell>
          <cell r="M196" t="str">
            <v/>
          </cell>
          <cell r="Q196" t="e">
            <v>#REF!</v>
          </cell>
          <cell r="T196" t="str">
            <v/>
          </cell>
          <cell r="Y196" t="str">
            <v/>
          </cell>
        </row>
        <row r="197">
          <cell r="I197" t="str">
            <v/>
          </cell>
          <cell r="M197" t="str">
            <v/>
          </cell>
          <cell r="Q197" t="e">
            <v>#REF!</v>
          </cell>
          <cell r="T197" t="str">
            <v/>
          </cell>
          <cell r="Y197" t="str">
            <v/>
          </cell>
        </row>
        <row r="198">
          <cell r="I198" t="str">
            <v/>
          </cell>
          <cell r="M198" t="str">
            <v/>
          </cell>
          <cell r="Q198" t="e">
            <v>#REF!</v>
          </cell>
          <cell r="T198" t="str">
            <v/>
          </cell>
          <cell r="Y198" t="str">
            <v/>
          </cell>
        </row>
        <row r="199">
          <cell r="I199" t="str">
            <v/>
          </cell>
          <cell r="M199" t="str">
            <v/>
          </cell>
          <cell r="Q199" t="e">
            <v>#REF!</v>
          </cell>
          <cell r="T199" t="str">
            <v/>
          </cell>
          <cell r="Y199" t="str">
            <v/>
          </cell>
        </row>
        <row r="200">
          <cell r="I200" t="str">
            <v/>
          </cell>
          <cell r="M200" t="str">
            <v/>
          </cell>
          <cell r="Q200" t="e">
            <v>#REF!</v>
          </cell>
          <cell r="T200" t="str">
            <v/>
          </cell>
          <cell r="Y200" t="str">
            <v/>
          </cell>
        </row>
        <row r="201">
          <cell r="I201" t="str">
            <v/>
          </cell>
          <cell r="M201" t="str">
            <v/>
          </cell>
          <cell r="Q201" t="e">
            <v>#REF!</v>
          </cell>
          <cell r="T201" t="str">
            <v/>
          </cell>
          <cell r="Y201" t="str">
            <v/>
          </cell>
        </row>
        <row r="202">
          <cell r="I202" t="str">
            <v/>
          </cell>
          <cell r="M202" t="str">
            <v/>
          </cell>
          <cell r="Q202" t="e">
            <v>#REF!</v>
          </cell>
          <cell r="T202" t="str">
            <v/>
          </cell>
          <cell r="Y202" t="str">
            <v/>
          </cell>
        </row>
        <row r="203">
          <cell r="I203" t="str">
            <v/>
          </cell>
          <cell r="M203" t="str">
            <v/>
          </cell>
          <cell r="Q203" t="e">
            <v>#REF!</v>
          </cell>
          <cell r="T203" t="str">
            <v/>
          </cell>
          <cell r="Y203" t="str">
            <v/>
          </cell>
        </row>
        <row r="204">
          <cell r="I204" t="str">
            <v/>
          </cell>
          <cell r="M204" t="str">
            <v/>
          </cell>
          <cell r="Q204" t="e">
            <v>#REF!</v>
          </cell>
          <cell r="T204" t="str">
            <v/>
          </cell>
          <cell r="Y204" t="str">
            <v/>
          </cell>
        </row>
        <row r="205">
          <cell r="I205" t="str">
            <v/>
          </cell>
          <cell r="M205" t="str">
            <v/>
          </cell>
          <cell r="Q205" t="e">
            <v>#REF!</v>
          </cell>
          <cell r="T205" t="str">
            <v/>
          </cell>
          <cell r="Y205" t="str">
            <v/>
          </cell>
        </row>
        <row r="206">
          <cell r="I206" t="str">
            <v/>
          </cell>
          <cell r="M206" t="str">
            <v/>
          </cell>
          <cell r="Q206" t="e">
            <v>#REF!</v>
          </cell>
          <cell r="T206" t="str">
            <v/>
          </cell>
          <cell r="Y206" t="str">
            <v/>
          </cell>
        </row>
        <row r="207">
          <cell r="I207" t="str">
            <v/>
          </cell>
          <cell r="M207" t="str">
            <v/>
          </cell>
          <cell r="Q207" t="e">
            <v>#REF!</v>
          </cell>
          <cell r="T207" t="str">
            <v/>
          </cell>
          <cell r="Y207" t="str">
            <v/>
          </cell>
        </row>
        <row r="208">
          <cell r="I208" t="str">
            <v/>
          </cell>
          <cell r="M208" t="str">
            <v/>
          </cell>
          <cell r="Q208" t="e">
            <v>#REF!</v>
          </cell>
          <cell r="T208" t="str">
            <v/>
          </cell>
          <cell r="Y208" t="str">
            <v/>
          </cell>
        </row>
        <row r="209">
          <cell r="I209" t="str">
            <v/>
          </cell>
          <cell r="M209" t="str">
            <v/>
          </cell>
          <cell r="Q209" t="e">
            <v>#REF!</v>
          </cell>
          <cell r="T209" t="str">
            <v/>
          </cell>
          <cell r="Y209" t="str">
            <v/>
          </cell>
        </row>
        <row r="210">
          <cell r="I210" t="str">
            <v/>
          </cell>
          <cell r="M210" t="str">
            <v/>
          </cell>
          <cell r="Q210" t="e">
            <v>#REF!</v>
          </cell>
          <cell r="T210" t="str">
            <v/>
          </cell>
          <cell r="Y210" t="str">
            <v/>
          </cell>
        </row>
        <row r="211">
          <cell r="I211" t="str">
            <v/>
          </cell>
          <cell r="M211" t="str">
            <v/>
          </cell>
          <cell r="Q211" t="e">
            <v>#REF!</v>
          </cell>
          <cell r="T211" t="str">
            <v/>
          </cell>
          <cell r="Y211" t="str">
            <v/>
          </cell>
        </row>
        <row r="212">
          <cell r="I212" t="str">
            <v/>
          </cell>
          <cell r="M212" t="str">
            <v/>
          </cell>
          <cell r="Q212" t="e">
            <v>#REF!</v>
          </cell>
          <cell r="T212" t="str">
            <v/>
          </cell>
          <cell r="Y212" t="str">
            <v/>
          </cell>
        </row>
        <row r="213">
          <cell r="I213" t="str">
            <v/>
          </cell>
          <cell r="M213" t="str">
            <v/>
          </cell>
          <cell r="Q213" t="e">
            <v>#REF!</v>
          </cell>
          <cell r="T213" t="str">
            <v/>
          </cell>
          <cell r="Y213" t="str">
            <v/>
          </cell>
        </row>
        <row r="214">
          <cell r="I214" t="str">
            <v/>
          </cell>
          <cell r="M214" t="str">
            <v/>
          </cell>
          <cell r="Q214" t="e">
            <v>#REF!</v>
          </cell>
          <cell r="T214" t="str">
            <v/>
          </cell>
          <cell r="Y214" t="str">
            <v/>
          </cell>
        </row>
        <row r="215">
          <cell r="I215" t="str">
            <v/>
          </cell>
          <cell r="M215" t="str">
            <v/>
          </cell>
          <cell r="Q215" t="e">
            <v>#REF!</v>
          </cell>
          <cell r="T215" t="str">
            <v/>
          </cell>
          <cell r="Y215" t="str">
            <v/>
          </cell>
        </row>
        <row r="216">
          <cell r="I216" t="str">
            <v/>
          </cell>
          <cell r="M216" t="str">
            <v/>
          </cell>
          <cell r="Q216" t="e">
            <v>#REF!</v>
          </cell>
          <cell r="T216" t="str">
            <v/>
          </cell>
          <cell r="Y216" t="str">
            <v/>
          </cell>
        </row>
        <row r="217">
          <cell r="I217" t="str">
            <v/>
          </cell>
          <cell r="M217" t="str">
            <v/>
          </cell>
          <cell r="Q217" t="e">
            <v>#REF!</v>
          </cell>
          <cell r="T217" t="str">
            <v/>
          </cell>
          <cell r="Y217" t="str">
            <v/>
          </cell>
        </row>
        <row r="218">
          <cell r="I218" t="str">
            <v/>
          </cell>
          <cell r="M218" t="str">
            <v/>
          </cell>
          <cell r="Q218" t="e">
            <v>#REF!</v>
          </cell>
          <cell r="T218" t="str">
            <v/>
          </cell>
          <cell r="Y218" t="str">
            <v/>
          </cell>
        </row>
        <row r="219">
          <cell r="I219" t="str">
            <v/>
          </cell>
          <cell r="M219" t="str">
            <v/>
          </cell>
          <cell r="Q219" t="e">
            <v>#REF!</v>
          </cell>
          <cell r="T219" t="str">
            <v/>
          </cell>
          <cell r="Y219" t="str">
            <v/>
          </cell>
        </row>
        <row r="220">
          <cell r="I220" t="str">
            <v/>
          </cell>
          <cell r="M220" t="str">
            <v/>
          </cell>
          <cell r="Q220" t="e">
            <v>#REF!</v>
          </cell>
          <cell r="T220" t="str">
            <v/>
          </cell>
          <cell r="Y220" t="str">
            <v/>
          </cell>
        </row>
        <row r="221">
          <cell r="I221" t="str">
            <v/>
          </cell>
          <cell r="M221" t="str">
            <v/>
          </cell>
          <cell r="Q221" t="e">
            <v>#REF!</v>
          </cell>
          <cell r="T221" t="str">
            <v/>
          </cell>
          <cell r="Y221" t="str">
            <v/>
          </cell>
        </row>
        <row r="222">
          <cell r="I222" t="str">
            <v/>
          </cell>
          <cell r="M222" t="str">
            <v/>
          </cell>
          <cell r="Q222" t="e">
            <v>#REF!</v>
          </cell>
          <cell r="T222" t="str">
            <v/>
          </cell>
          <cell r="Y222" t="str">
            <v/>
          </cell>
        </row>
        <row r="223">
          <cell r="I223" t="str">
            <v/>
          </cell>
          <cell r="M223" t="str">
            <v/>
          </cell>
          <cell r="Q223" t="e">
            <v>#REF!</v>
          </cell>
          <cell r="T223" t="str">
            <v/>
          </cell>
          <cell r="Y223" t="str">
            <v/>
          </cell>
        </row>
        <row r="224">
          <cell r="I224" t="str">
            <v/>
          </cell>
          <cell r="M224" t="str">
            <v/>
          </cell>
          <cell r="Q224" t="e">
            <v>#REF!</v>
          </cell>
          <cell r="T224" t="str">
            <v/>
          </cell>
          <cell r="Y224" t="str">
            <v/>
          </cell>
        </row>
        <row r="225">
          <cell r="I225" t="str">
            <v/>
          </cell>
          <cell r="M225" t="str">
            <v/>
          </cell>
          <cell r="Q225" t="e">
            <v>#REF!</v>
          </cell>
          <cell r="T225" t="str">
            <v/>
          </cell>
          <cell r="Y225" t="str">
            <v/>
          </cell>
        </row>
        <row r="226">
          <cell r="I226" t="str">
            <v/>
          </cell>
          <cell r="M226" t="str">
            <v/>
          </cell>
          <cell r="Q226" t="e">
            <v>#REF!</v>
          </cell>
          <cell r="T226" t="str">
            <v/>
          </cell>
          <cell r="Y226" t="str">
            <v/>
          </cell>
        </row>
        <row r="227">
          <cell r="I227" t="str">
            <v/>
          </cell>
          <cell r="M227" t="str">
            <v/>
          </cell>
          <cell r="Q227" t="e">
            <v>#REF!</v>
          </cell>
          <cell r="T227" t="str">
            <v/>
          </cell>
          <cell r="Y227" t="str">
            <v/>
          </cell>
        </row>
        <row r="228">
          <cell r="I228" t="str">
            <v/>
          </cell>
          <cell r="M228" t="str">
            <v/>
          </cell>
          <cell r="Q228" t="e">
            <v>#REF!</v>
          </cell>
          <cell r="T228" t="str">
            <v/>
          </cell>
          <cell r="Y228" t="str">
            <v/>
          </cell>
        </row>
        <row r="229">
          <cell r="I229" t="str">
            <v/>
          </cell>
          <cell r="M229" t="str">
            <v/>
          </cell>
          <cell r="Q229" t="e">
            <v>#REF!</v>
          </cell>
          <cell r="T229" t="str">
            <v/>
          </cell>
          <cell r="Y229" t="str">
            <v/>
          </cell>
        </row>
        <row r="230">
          <cell r="I230" t="str">
            <v/>
          </cell>
          <cell r="M230" t="str">
            <v/>
          </cell>
          <cell r="Q230" t="e">
            <v>#REF!</v>
          </cell>
          <cell r="T230" t="str">
            <v/>
          </cell>
          <cell r="Y230" t="str">
            <v/>
          </cell>
        </row>
        <row r="231">
          <cell r="I231" t="str">
            <v/>
          </cell>
          <cell r="M231" t="str">
            <v/>
          </cell>
          <cell r="Q231" t="e">
            <v>#REF!</v>
          </cell>
          <cell r="T231" t="str">
            <v/>
          </cell>
          <cell r="Y231" t="str">
            <v/>
          </cell>
        </row>
        <row r="232">
          <cell r="I232" t="str">
            <v/>
          </cell>
          <cell r="M232" t="str">
            <v/>
          </cell>
          <cell r="Q232" t="e">
            <v>#REF!</v>
          </cell>
          <cell r="T232" t="str">
            <v/>
          </cell>
          <cell r="Y232" t="str">
            <v/>
          </cell>
        </row>
        <row r="233">
          <cell r="I233" t="str">
            <v/>
          </cell>
          <cell r="M233" t="str">
            <v/>
          </cell>
          <cell r="Q233" t="e">
            <v>#REF!</v>
          </cell>
          <cell r="T233" t="str">
            <v/>
          </cell>
          <cell r="Y233" t="str">
            <v/>
          </cell>
        </row>
        <row r="234">
          <cell r="I234" t="str">
            <v/>
          </cell>
          <cell r="M234" t="str">
            <v/>
          </cell>
          <cell r="Q234" t="e">
            <v>#REF!</v>
          </cell>
          <cell r="T234" t="str">
            <v/>
          </cell>
          <cell r="Y234" t="str">
            <v/>
          </cell>
        </row>
        <row r="235">
          <cell r="I235" t="str">
            <v/>
          </cell>
          <cell r="M235" t="str">
            <v/>
          </cell>
          <cell r="Q235" t="e">
            <v>#REF!</v>
          </cell>
          <cell r="T235" t="str">
            <v/>
          </cell>
          <cell r="Y235" t="str">
            <v/>
          </cell>
        </row>
        <row r="236">
          <cell r="I236" t="str">
            <v/>
          </cell>
          <cell r="M236" t="str">
            <v/>
          </cell>
          <cell r="Q236" t="e">
            <v>#REF!</v>
          </cell>
          <cell r="T236" t="str">
            <v/>
          </cell>
          <cell r="Y236" t="str">
            <v/>
          </cell>
        </row>
        <row r="237">
          <cell r="I237" t="str">
            <v/>
          </cell>
          <cell r="M237" t="str">
            <v/>
          </cell>
          <cell r="Q237" t="e">
            <v>#REF!</v>
          </cell>
          <cell r="T237" t="str">
            <v/>
          </cell>
          <cell r="Y237" t="str">
            <v/>
          </cell>
        </row>
        <row r="238">
          <cell r="I238" t="str">
            <v/>
          </cell>
          <cell r="M238" t="str">
            <v/>
          </cell>
          <cell r="Q238" t="e">
            <v>#REF!</v>
          </cell>
          <cell r="T238" t="str">
            <v/>
          </cell>
          <cell r="Y238" t="str">
            <v/>
          </cell>
        </row>
        <row r="239">
          <cell r="I239" t="str">
            <v/>
          </cell>
          <cell r="M239" t="str">
            <v/>
          </cell>
          <cell r="Q239" t="e">
            <v>#REF!</v>
          </cell>
          <cell r="T239" t="str">
            <v/>
          </cell>
          <cell r="Y239" t="str">
            <v/>
          </cell>
        </row>
        <row r="240">
          <cell r="I240" t="str">
            <v/>
          </cell>
          <cell r="M240" t="str">
            <v/>
          </cell>
          <cell r="Q240" t="e">
            <v>#REF!</v>
          </cell>
          <cell r="T240" t="str">
            <v/>
          </cell>
          <cell r="Y240" t="str">
            <v/>
          </cell>
        </row>
        <row r="241">
          <cell r="I241" t="str">
            <v/>
          </cell>
          <cell r="M241" t="str">
            <v/>
          </cell>
          <cell r="Q241" t="e">
            <v>#REF!</v>
          </cell>
          <cell r="T241" t="str">
            <v/>
          </cell>
          <cell r="Y241" t="str">
            <v/>
          </cell>
        </row>
        <row r="242">
          <cell r="I242" t="str">
            <v/>
          </cell>
          <cell r="M242" t="str">
            <v/>
          </cell>
          <cell r="Q242" t="e">
            <v>#REF!</v>
          </cell>
          <cell r="T242" t="str">
            <v/>
          </cell>
          <cell r="Y242" t="str">
            <v/>
          </cell>
        </row>
        <row r="243">
          <cell r="I243" t="str">
            <v/>
          </cell>
          <cell r="M243" t="str">
            <v/>
          </cell>
          <cell r="Q243" t="e">
            <v>#REF!</v>
          </cell>
          <cell r="T243" t="str">
            <v/>
          </cell>
          <cell r="Y243" t="str">
            <v/>
          </cell>
        </row>
        <row r="244">
          <cell r="I244" t="str">
            <v/>
          </cell>
          <cell r="M244" t="str">
            <v/>
          </cell>
          <cell r="Q244" t="e">
            <v>#REF!</v>
          </cell>
          <cell r="T244" t="str">
            <v/>
          </cell>
          <cell r="Y244" t="str">
            <v/>
          </cell>
        </row>
        <row r="245">
          <cell r="I245" t="str">
            <v/>
          </cell>
          <cell r="M245" t="str">
            <v/>
          </cell>
          <cell r="Q245" t="e">
            <v>#REF!</v>
          </cell>
          <cell r="T245" t="str">
            <v/>
          </cell>
          <cell r="Y245" t="str">
            <v/>
          </cell>
        </row>
        <row r="246">
          <cell r="I246" t="str">
            <v/>
          </cell>
          <cell r="M246" t="str">
            <v/>
          </cell>
          <cell r="Q246" t="e">
            <v>#REF!</v>
          </cell>
          <cell r="T246" t="str">
            <v/>
          </cell>
          <cell r="Y246" t="str">
            <v/>
          </cell>
        </row>
        <row r="247">
          <cell r="I247" t="str">
            <v/>
          </cell>
          <cell r="M247" t="str">
            <v/>
          </cell>
          <cell r="Q247" t="e">
            <v>#REF!</v>
          </cell>
          <cell r="T247" t="str">
            <v/>
          </cell>
          <cell r="Y247" t="str">
            <v/>
          </cell>
        </row>
        <row r="248">
          <cell r="I248" t="str">
            <v/>
          </cell>
          <cell r="M248" t="str">
            <v/>
          </cell>
          <cell r="Q248" t="e">
            <v>#REF!</v>
          </cell>
          <cell r="T248" t="str">
            <v/>
          </cell>
          <cell r="Y248" t="str">
            <v/>
          </cell>
        </row>
        <row r="249">
          <cell r="I249" t="str">
            <v/>
          </cell>
          <cell r="M249" t="str">
            <v/>
          </cell>
          <cell r="Q249" t="e">
            <v>#REF!</v>
          </cell>
          <cell r="T249" t="str">
            <v/>
          </cell>
          <cell r="Y249" t="str">
            <v/>
          </cell>
        </row>
        <row r="250">
          <cell r="I250" t="str">
            <v/>
          </cell>
          <cell r="M250" t="str">
            <v/>
          </cell>
          <cell r="Q250" t="e">
            <v>#REF!</v>
          </cell>
          <cell r="T250" t="str">
            <v/>
          </cell>
          <cell r="Y250" t="str">
            <v/>
          </cell>
        </row>
        <row r="251">
          <cell r="I251" t="str">
            <v/>
          </cell>
          <cell r="M251" t="str">
            <v/>
          </cell>
          <cell r="Q251" t="e">
            <v>#REF!</v>
          </cell>
          <cell r="T251" t="str">
            <v/>
          </cell>
          <cell r="Y251" t="str">
            <v/>
          </cell>
        </row>
        <row r="252">
          <cell r="I252" t="str">
            <v/>
          </cell>
          <cell r="M252" t="str">
            <v/>
          </cell>
          <cell r="Q252" t="e">
            <v>#REF!</v>
          </cell>
          <cell r="T252" t="str">
            <v/>
          </cell>
          <cell r="Y252" t="str">
            <v/>
          </cell>
        </row>
        <row r="253">
          <cell r="I253" t="str">
            <v/>
          </cell>
          <cell r="M253" t="str">
            <v/>
          </cell>
          <cell r="Q253" t="e">
            <v>#REF!</v>
          </cell>
          <cell r="T253" t="str">
            <v/>
          </cell>
          <cell r="Y253" t="str">
            <v/>
          </cell>
        </row>
        <row r="254">
          <cell r="I254" t="str">
            <v/>
          </cell>
          <cell r="M254" t="str">
            <v/>
          </cell>
          <cell r="Q254" t="e">
            <v>#REF!</v>
          </cell>
          <cell r="T254" t="str">
            <v/>
          </cell>
          <cell r="Y254" t="str">
            <v/>
          </cell>
        </row>
        <row r="255">
          <cell r="I255" t="str">
            <v/>
          </cell>
          <cell r="M255" t="str">
            <v/>
          </cell>
          <cell r="Q255" t="e">
            <v>#REF!</v>
          </cell>
          <cell r="T255" t="str">
            <v/>
          </cell>
          <cell r="Y255" t="str">
            <v/>
          </cell>
        </row>
        <row r="256">
          <cell r="I256" t="str">
            <v/>
          </cell>
          <cell r="M256" t="str">
            <v/>
          </cell>
          <cell r="Q256" t="e">
            <v>#REF!</v>
          </cell>
          <cell r="T256" t="str">
            <v/>
          </cell>
          <cell r="Y256" t="str">
            <v/>
          </cell>
        </row>
        <row r="257">
          <cell r="I257" t="str">
            <v/>
          </cell>
          <cell r="M257" t="str">
            <v/>
          </cell>
          <cell r="Q257" t="e">
            <v>#REF!</v>
          </cell>
          <cell r="T257" t="str">
            <v/>
          </cell>
          <cell r="Y257" t="str">
            <v/>
          </cell>
        </row>
        <row r="258">
          <cell r="I258" t="str">
            <v/>
          </cell>
          <cell r="M258" t="str">
            <v/>
          </cell>
          <cell r="Q258" t="e">
            <v>#REF!</v>
          </cell>
          <cell r="T258" t="str">
            <v/>
          </cell>
          <cell r="Y258" t="str">
            <v/>
          </cell>
        </row>
        <row r="259">
          <cell r="I259" t="str">
            <v/>
          </cell>
          <cell r="M259" t="str">
            <v/>
          </cell>
          <cell r="Q259" t="e">
            <v>#REF!</v>
          </cell>
          <cell r="T259" t="str">
            <v/>
          </cell>
          <cell r="Y259" t="str">
            <v/>
          </cell>
        </row>
        <row r="260">
          <cell r="I260" t="str">
            <v/>
          </cell>
          <cell r="M260" t="str">
            <v/>
          </cell>
          <cell r="Q260" t="e">
            <v>#REF!</v>
          </cell>
          <cell r="T260" t="str">
            <v/>
          </cell>
          <cell r="Y260" t="str">
            <v/>
          </cell>
        </row>
        <row r="261">
          <cell r="I261" t="str">
            <v/>
          </cell>
          <cell r="M261" t="str">
            <v/>
          </cell>
          <cell r="Q261" t="e">
            <v>#REF!</v>
          </cell>
          <cell r="T261" t="str">
            <v/>
          </cell>
          <cell r="Y261" t="str">
            <v/>
          </cell>
        </row>
        <row r="262">
          <cell r="I262" t="str">
            <v/>
          </cell>
          <cell r="M262" t="str">
            <v/>
          </cell>
          <cell r="Q262" t="e">
            <v>#REF!</v>
          </cell>
          <cell r="T262" t="str">
            <v/>
          </cell>
          <cell r="Y262" t="str">
            <v/>
          </cell>
        </row>
        <row r="263">
          <cell r="I263" t="str">
            <v/>
          </cell>
          <cell r="M263" t="str">
            <v/>
          </cell>
          <cell r="Q263" t="e">
            <v>#REF!</v>
          </cell>
          <cell r="T263" t="str">
            <v/>
          </cell>
          <cell r="Y263" t="str">
            <v/>
          </cell>
        </row>
        <row r="264">
          <cell r="I264" t="str">
            <v/>
          </cell>
          <cell r="M264" t="str">
            <v/>
          </cell>
          <cell r="Q264" t="e">
            <v>#REF!</v>
          </cell>
          <cell r="T264" t="str">
            <v/>
          </cell>
          <cell r="Y264" t="str">
            <v/>
          </cell>
        </row>
        <row r="265">
          <cell r="I265" t="str">
            <v/>
          </cell>
          <cell r="M265" t="str">
            <v/>
          </cell>
          <cell r="Q265" t="e">
            <v>#REF!</v>
          </cell>
          <cell r="T265" t="str">
            <v/>
          </cell>
          <cell r="Y265" t="str">
            <v/>
          </cell>
        </row>
        <row r="266">
          <cell r="I266" t="str">
            <v/>
          </cell>
          <cell r="M266" t="str">
            <v/>
          </cell>
          <cell r="Q266" t="e">
            <v>#REF!</v>
          </cell>
          <cell r="T266" t="str">
            <v/>
          </cell>
          <cell r="Y266" t="str">
            <v/>
          </cell>
        </row>
        <row r="267">
          <cell r="I267" t="str">
            <v/>
          </cell>
          <cell r="M267" t="str">
            <v/>
          </cell>
          <cell r="Q267" t="e">
            <v>#REF!</v>
          </cell>
          <cell r="T267" t="str">
            <v/>
          </cell>
          <cell r="Y267" t="str">
            <v/>
          </cell>
        </row>
        <row r="268">
          <cell r="I268" t="str">
            <v/>
          </cell>
          <cell r="M268" t="str">
            <v/>
          </cell>
          <cell r="Q268" t="e">
            <v>#REF!</v>
          </cell>
          <cell r="T268" t="str">
            <v/>
          </cell>
          <cell r="Y268" t="str">
            <v/>
          </cell>
        </row>
        <row r="269">
          <cell r="I269" t="str">
            <v/>
          </cell>
          <cell r="M269" t="str">
            <v/>
          </cell>
          <cell r="Q269" t="e">
            <v>#REF!</v>
          </cell>
          <cell r="T269" t="str">
            <v/>
          </cell>
          <cell r="Y269" t="str">
            <v/>
          </cell>
        </row>
        <row r="270">
          <cell r="I270" t="str">
            <v/>
          </cell>
          <cell r="M270" t="str">
            <v/>
          </cell>
          <cell r="Q270" t="e">
            <v>#REF!</v>
          </cell>
          <cell r="T270" t="str">
            <v/>
          </cell>
          <cell r="Y270" t="str">
            <v/>
          </cell>
        </row>
        <row r="271">
          <cell r="I271" t="str">
            <v/>
          </cell>
          <cell r="M271" t="str">
            <v/>
          </cell>
          <cell r="Q271" t="e">
            <v>#REF!</v>
          </cell>
          <cell r="T271" t="str">
            <v/>
          </cell>
          <cell r="Y271" t="str">
            <v/>
          </cell>
        </row>
        <row r="272">
          <cell r="I272" t="str">
            <v/>
          </cell>
          <cell r="M272" t="str">
            <v/>
          </cell>
          <cell r="Q272" t="e">
            <v>#REF!</v>
          </cell>
          <cell r="T272" t="str">
            <v/>
          </cell>
          <cell r="Y272" t="str">
            <v/>
          </cell>
        </row>
        <row r="273">
          <cell r="I273" t="str">
            <v/>
          </cell>
          <cell r="M273" t="str">
            <v/>
          </cell>
          <cell r="Q273" t="e">
            <v>#REF!</v>
          </cell>
          <cell r="T273" t="str">
            <v/>
          </cell>
          <cell r="Y273" t="str">
            <v/>
          </cell>
        </row>
        <row r="274">
          <cell r="I274" t="str">
            <v/>
          </cell>
          <cell r="M274" t="str">
            <v/>
          </cell>
          <cell r="Q274" t="e">
            <v>#REF!</v>
          </cell>
          <cell r="T274" t="str">
            <v/>
          </cell>
          <cell r="Y274" t="str">
            <v/>
          </cell>
        </row>
        <row r="275">
          <cell r="I275" t="str">
            <v/>
          </cell>
          <cell r="M275" t="str">
            <v/>
          </cell>
          <cell r="Q275" t="e">
            <v>#REF!</v>
          </cell>
          <cell r="T275" t="str">
            <v/>
          </cell>
          <cell r="Y275" t="str">
            <v/>
          </cell>
        </row>
        <row r="276">
          <cell r="I276" t="str">
            <v/>
          </cell>
          <cell r="M276" t="str">
            <v/>
          </cell>
          <cell r="Q276" t="e">
            <v>#REF!</v>
          </cell>
          <cell r="T276" t="str">
            <v/>
          </cell>
          <cell r="Y276" t="str">
            <v/>
          </cell>
        </row>
        <row r="277">
          <cell r="I277" t="str">
            <v/>
          </cell>
          <cell r="M277" t="str">
            <v/>
          </cell>
          <cell r="Q277" t="e">
            <v>#REF!</v>
          </cell>
          <cell r="T277" t="str">
            <v/>
          </cell>
          <cell r="Y277" t="str">
            <v/>
          </cell>
        </row>
        <row r="278">
          <cell r="I278" t="str">
            <v/>
          </cell>
          <cell r="M278" t="str">
            <v/>
          </cell>
          <cell r="Q278" t="e">
            <v>#REF!</v>
          </cell>
          <cell r="T278" t="str">
            <v/>
          </cell>
          <cell r="Y278" t="str">
            <v/>
          </cell>
        </row>
        <row r="279">
          <cell r="I279" t="str">
            <v/>
          </cell>
          <cell r="M279" t="str">
            <v/>
          </cell>
          <cell r="Q279" t="e">
            <v>#REF!</v>
          </cell>
          <cell r="T279" t="str">
            <v/>
          </cell>
          <cell r="Y279" t="str">
            <v/>
          </cell>
        </row>
        <row r="280">
          <cell r="I280" t="str">
            <v/>
          </cell>
          <cell r="M280" t="str">
            <v/>
          </cell>
          <cell r="Q280" t="e">
            <v>#REF!</v>
          </cell>
          <cell r="T280" t="str">
            <v/>
          </cell>
          <cell r="Y280" t="str">
            <v/>
          </cell>
        </row>
        <row r="281">
          <cell r="I281" t="str">
            <v/>
          </cell>
          <cell r="M281" t="str">
            <v/>
          </cell>
          <cell r="Q281" t="e">
            <v>#REF!</v>
          </cell>
          <cell r="T281" t="str">
            <v/>
          </cell>
          <cell r="Y281" t="str">
            <v/>
          </cell>
        </row>
        <row r="282">
          <cell r="I282" t="str">
            <v/>
          </cell>
          <cell r="M282" t="str">
            <v/>
          </cell>
          <cell r="Q282" t="e">
            <v>#REF!</v>
          </cell>
          <cell r="T282" t="str">
            <v/>
          </cell>
          <cell r="Y282" t="str">
            <v/>
          </cell>
        </row>
        <row r="283">
          <cell r="I283" t="str">
            <v/>
          </cell>
          <cell r="M283" t="str">
            <v/>
          </cell>
          <cell r="Q283" t="e">
            <v>#REF!</v>
          </cell>
          <cell r="T283" t="str">
            <v/>
          </cell>
          <cell r="Y283" t="str">
            <v/>
          </cell>
        </row>
        <row r="284">
          <cell r="I284" t="str">
            <v/>
          </cell>
          <cell r="M284" t="str">
            <v/>
          </cell>
          <cell r="Q284" t="e">
            <v>#REF!</v>
          </cell>
          <cell r="T284" t="str">
            <v/>
          </cell>
          <cell r="Y284" t="str">
            <v/>
          </cell>
        </row>
        <row r="285">
          <cell r="I285" t="str">
            <v/>
          </cell>
          <cell r="M285" t="str">
            <v/>
          </cell>
          <cell r="Q285" t="e">
            <v>#REF!</v>
          </cell>
          <cell r="T285" t="str">
            <v/>
          </cell>
          <cell r="Y285" t="str">
            <v/>
          </cell>
        </row>
        <row r="286">
          <cell r="I286" t="str">
            <v/>
          </cell>
          <cell r="M286" t="str">
            <v/>
          </cell>
          <cell r="Q286" t="e">
            <v>#REF!</v>
          </cell>
          <cell r="T286" t="str">
            <v/>
          </cell>
          <cell r="Y286" t="str">
            <v/>
          </cell>
        </row>
        <row r="287">
          <cell r="I287" t="str">
            <v/>
          </cell>
          <cell r="M287" t="str">
            <v/>
          </cell>
          <cell r="Q287" t="e">
            <v>#REF!</v>
          </cell>
          <cell r="T287" t="str">
            <v/>
          </cell>
          <cell r="Y287" t="str">
            <v/>
          </cell>
        </row>
        <row r="288">
          <cell r="I288" t="str">
            <v/>
          </cell>
          <cell r="M288" t="str">
            <v/>
          </cell>
          <cell r="Q288" t="e">
            <v>#REF!</v>
          </cell>
          <cell r="T288" t="str">
            <v/>
          </cell>
          <cell r="Y288" t="str">
            <v/>
          </cell>
        </row>
        <row r="289">
          <cell r="I289" t="str">
            <v/>
          </cell>
          <cell r="M289" t="str">
            <v/>
          </cell>
          <cell r="Q289" t="e">
            <v>#REF!</v>
          </cell>
          <cell r="T289" t="str">
            <v/>
          </cell>
          <cell r="Y289" t="str">
            <v/>
          </cell>
        </row>
        <row r="290">
          <cell r="I290" t="str">
            <v/>
          </cell>
          <cell r="M290" t="str">
            <v/>
          </cell>
          <cell r="Q290" t="e">
            <v>#REF!</v>
          </cell>
          <cell r="T290" t="str">
            <v/>
          </cell>
          <cell r="Y290" t="str">
            <v/>
          </cell>
        </row>
        <row r="291">
          <cell r="I291" t="str">
            <v/>
          </cell>
          <cell r="M291" t="str">
            <v/>
          </cell>
          <cell r="Q291" t="e">
            <v>#REF!</v>
          </cell>
          <cell r="T291" t="str">
            <v/>
          </cell>
          <cell r="Y291" t="str">
            <v/>
          </cell>
        </row>
        <row r="292">
          <cell r="I292" t="str">
            <v/>
          </cell>
          <cell r="M292" t="str">
            <v/>
          </cell>
          <cell r="Q292" t="e">
            <v>#REF!</v>
          </cell>
          <cell r="T292" t="str">
            <v/>
          </cell>
          <cell r="Y292" t="str">
            <v/>
          </cell>
        </row>
        <row r="293">
          <cell r="I293" t="str">
            <v/>
          </cell>
          <cell r="M293" t="str">
            <v/>
          </cell>
          <cell r="Q293" t="e">
            <v>#REF!</v>
          </cell>
          <cell r="T293" t="str">
            <v/>
          </cell>
          <cell r="Y293" t="str">
            <v/>
          </cell>
        </row>
        <row r="294">
          <cell r="I294" t="str">
            <v/>
          </cell>
          <cell r="M294" t="str">
            <v/>
          </cell>
          <cell r="Q294" t="e">
            <v>#REF!</v>
          </cell>
          <cell r="T294" t="str">
            <v/>
          </cell>
          <cell r="Y294" t="str">
            <v/>
          </cell>
        </row>
        <row r="295">
          <cell r="I295" t="str">
            <v/>
          </cell>
          <cell r="M295" t="str">
            <v/>
          </cell>
          <cell r="Q295" t="e">
            <v>#REF!</v>
          </cell>
          <cell r="T295" t="str">
            <v/>
          </cell>
          <cell r="Y295" t="str">
            <v/>
          </cell>
        </row>
        <row r="296">
          <cell r="I296" t="str">
            <v/>
          </cell>
          <cell r="M296" t="str">
            <v/>
          </cell>
          <cell r="Q296" t="e">
            <v>#REF!</v>
          </cell>
          <cell r="T296" t="str">
            <v/>
          </cell>
          <cell r="Y296" t="str">
            <v/>
          </cell>
        </row>
        <row r="297">
          <cell r="I297" t="str">
            <v/>
          </cell>
          <cell r="M297" t="str">
            <v/>
          </cell>
          <cell r="Q297" t="e">
            <v>#REF!</v>
          </cell>
          <cell r="T297" t="str">
            <v/>
          </cell>
          <cell r="Y297" t="str">
            <v/>
          </cell>
        </row>
        <row r="298">
          <cell r="I298" t="str">
            <v/>
          </cell>
          <cell r="M298" t="str">
            <v/>
          </cell>
          <cell r="Q298" t="e">
            <v>#REF!</v>
          </cell>
          <cell r="T298" t="str">
            <v/>
          </cell>
          <cell r="Y298" t="str">
            <v/>
          </cell>
        </row>
        <row r="299">
          <cell r="I299" t="str">
            <v/>
          </cell>
          <cell r="M299" t="str">
            <v/>
          </cell>
          <cell r="Q299" t="e">
            <v>#REF!</v>
          </cell>
          <cell r="T299" t="str">
            <v/>
          </cell>
          <cell r="Y299" t="str">
            <v/>
          </cell>
        </row>
        <row r="300">
          <cell r="I300" t="str">
            <v/>
          </cell>
          <cell r="M300" t="str">
            <v/>
          </cell>
          <cell r="Q300" t="e">
            <v>#REF!</v>
          </cell>
          <cell r="T300" t="str">
            <v/>
          </cell>
          <cell r="Y300" t="str">
            <v/>
          </cell>
        </row>
        <row r="301">
          <cell r="I301" t="str">
            <v/>
          </cell>
          <cell r="M301" t="str">
            <v/>
          </cell>
          <cell r="Q301" t="e">
            <v>#REF!</v>
          </cell>
          <cell r="T301" t="str">
            <v/>
          </cell>
          <cell r="Y301" t="str">
            <v/>
          </cell>
        </row>
        <row r="302">
          <cell r="I302" t="str">
            <v/>
          </cell>
          <cell r="M302" t="str">
            <v/>
          </cell>
          <cell r="Q302" t="e">
            <v>#REF!</v>
          </cell>
          <cell r="T302" t="str">
            <v/>
          </cell>
          <cell r="Y302" t="str">
            <v/>
          </cell>
        </row>
        <row r="303">
          <cell r="I303" t="str">
            <v/>
          </cell>
          <cell r="M303" t="str">
            <v/>
          </cell>
          <cell r="Q303" t="e">
            <v>#REF!</v>
          </cell>
          <cell r="T303" t="str">
            <v/>
          </cell>
          <cell r="Y303" t="str">
            <v/>
          </cell>
        </row>
        <row r="304">
          <cell r="I304" t="str">
            <v/>
          </cell>
          <cell r="M304" t="str">
            <v/>
          </cell>
          <cell r="Q304" t="e">
            <v>#REF!</v>
          </cell>
          <cell r="T304" t="str">
            <v/>
          </cell>
          <cell r="Y304" t="str">
            <v/>
          </cell>
        </row>
        <row r="305">
          <cell r="I305" t="str">
            <v/>
          </cell>
          <cell r="M305" t="str">
            <v/>
          </cell>
          <cell r="Q305" t="e">
            <v>#REF!</v>
          </cell>
          <cell r="T305" t="str">
            <v/>
          </cell>
          <cell r="Y305" t="str">
            <v/>
          </cell>
        </row>
        <row r="306">
          <cell r="I306" t="str">
            <v/>
          </cell>
          <cell r="M306" t="str">
            <v/>
          </cell>
          <cell r="Q306" t="e">
            <v>#REF!</v>
          </cell>
          <cell r="T306" t="str">
            <v/>
          </cell>
          <cell r="Y306" t="str">
            <v/>
          </cell>
        </row>
        <row r="307">
          <cell r="I307" t="str">
            <v/>
          </cell>
          <cell r="M307" t="str">
            <v/>
          </cell>
          <cell r="Q307" t="e">
            <v>#REF!</v>
          </cell>
          <cell r="T307" t="str">
            <v/>
          </cell>
          <cell r="Y307" t="str">
            <v/>
          </cell>
        </row>
        <row r="308">
          <cell r="I308" t="str">
            <v/>
          </cell>
          <cell r="M308" t="str">
            <v/>
          </cell>
          <cell r="Q308" t="e">
            <v>#REF!</v>
          </cell>
          <cell r="T308" t="str">
            <v/>
          </cell>
          <cell r="Y308" t="str">
            <v/>
          </cell>
        </row>
        <row r="309">
          <cell r="I309" t="str">
            <v/>
          </cell>
          <cell r="M309" t="str">
            <v/>
          </cell>
          <cell r="Q309" t="e">
            <v>#REF!</v>
          </cell>
          <cell r="T309" t="str">
            <v/>
          </cell>
          <cell r="Y309" t="str">
            <v/>
          </cell>
        </row>
        <row r="310">
          <cell r="I310" t="str">
            <v/>
          </cell>
          <cell r="M310" t="str">
            <v/>
          </cell>
          <cell r="Q310" t="e">
            <v>#REF!</v>
          </cell>
          <cell r="T310" t="str">
            <v/>
          </cell>
          <cell r="Y310" t="str">
            <v/>
          </cell>
        </row>
        <row r="311">
          <cell r="I311" t="str">
            <v/>
          </cell>
          <cell r="M311" t="str">
            <v/>
          </cell>
          <cell r="Q311" t="e">
            <v>#REF!</v>
          </cell>
          <cell r="T311" t="str">
            <v/>
          </cell>
          <cell r="Y311" t="str">
            <v/>
          </cell>
        </row>
        <row r="312">
          <cell r="I312" t="str">
            <v/>
          </cell>
          <cell r="M312" t="str">
            <v/>
          </cell>
          <cell r="Q312" t="e">
            <v>#REF!</v>
          </cell>
          <cell r="T312" t="str">
            <v/>
          </cell>
          <cell r="Y312" t="str">
            <v/>
          </cell>
        </row>
        <row r="313">
          <cell r="I313" t="str">
            <v/>
          </cell>
          <cell r="M313" t="str">
            <v/>
          </cell>
          <cell r="Q313" t="e">
            <v>#REF!</v>
          </cell>
          <cell r="T313" t="str">
            <v/>
          </cell>
          <cell r="Y313" t="str">
            <v/>
          </cell>
        </row>
        <row r="314">
          <cell r="I314" t="str">
            <v/>
          </cell>
          <cell r="M314" t="str">
            <v/>
          </cell>
          <cell r="Q314" t="e">
            <v>#REF!</v>
          </cell>
          <cell r="T314" t="str">
            <v/>
          </cell>
          <cell r="Y314" t="str">
            <v/>
          </cell>
        </row>
        <row r="315">
          <cell r="I315" t="str">
            <v/>
          </cell>
          <cell r="M315" t="str">
            <v/>
          </cell>
          <cell r="Q315" t="e">
            <v>#REF!</v>
          </cell>
          <cell r="T315" t="str">
            <v/>
          </cell>
          <cell r="Y315" t="str">
            <v/>
          </cell>
        </row>
        <row r="316">
          <cell r="I316" t="str">
            <v/>
          </cell>
          <cell r="M316" t="str">
            <v/>
          </cell>
          <cell r="Q316" t="e">
            <v>#REF!</v>
          </cell>
          <cell r="T316" t="str">
            <v/>
          </cell>
          <cell r="Y316" t="str">
            <v/>
          </cell>
        </row>
        <row r="317">
          <cell r="I317" t="str">
            <v/>
          </cell>
          <cell r="M317" t="str">
            <v/>
          </cell>
          <cell r="Q317" t="e">
            <v>#REF!</v>
          </cell>
          <cell r="T317" t="str">
            <v/>
          </cell>
          <cell r="Y317" t="str">
            <v/>
          </cell>
        </row>
        <row r="318">
          <cell r="I318" t="str">
            <v/>
          </cell>
          <cell r="M318" t="str">
            <v/>
          </cell>
          <cell r="Q318" t="e">
            <v>#REF!</v>
          </cell>
          <cell r="T318" t="str">
            <v/>
          </cell>
          <cell r="Y318" t="str">
            <v/>
          </cell>
        </row>
        <row r="319">
          <cell r="I319" t="str">
            <v/>
          </cell>
          <cell r="M319" t="str">
            <v/>
          </cell>
          <cell r="Q319" t="e">
            <v>#REF!</v>
          </cell>
          <cell r="T319" t="str">
            <v/>
          </cell>
          <cell r="Y319" t="str">
            <v/>
          </cell>
        </row>
        <row r="320">
          <cell r="I320" t="str">
            <v/>
          </cell>
          <cell r="M320" t="str">
            <v/>
          </cell>
          <cell r="Q320" t="e">
            <v>#REF!</v>
          </cell>
          <cell r="T320" t="str">
            <v/>
          </cell>
          <cell r="Y320" t="str">
            <v/>
          </cell>
        </row>
        <row r="321">
          <cell r="I321" t="str">
            <v/>
          </cell>
          <cell r="M321" t="str">
            <v/>
          </cell>
          <cell r="Q321" t="e">
            <v>#REF!</v>
          </cell>
          <cell r="T321" t="str">
            <v/>
          </cell>
          <cell r="Y321" t="str">
            <v/>
          </cell>
        </row>
        <row r="322">
          <cell r="I322" t="str">
            <v/>
          </cell>
          <cell r="M322" t="str">
            <v/>
          </cell>
          <cell r="Q322" t="e">
            <v>#REF!</v>
          </cell>
          <cell r="T322" t="str">
            <v/>
          </cell>
          <cell r="Y322" t="str">
            <v/>
          </cell>
        </row>
        <row r="323">
          <cell r="I323" t="str">
            <v/>
          </cell>
          <cell r="M323" t="str">
            <v/>
          </cell>
          <cell r="Q323" t="e">
            <v>#REF!</v>
          </cell>
          <cell r="T323" t="str">
            <v/>
          </cell>
          <cell r="Y323" t="str">
            <v/>
          </cell>
        </row>
        <row r="324">
          <cell r="I324" t="str">
            <v/>
          </cell>
          <cell r="M324" t="str">
            <v/>
          </cell>
          <cell r="Q324" t="e">
            <v>#REF!</v>
          </cell>
          <cell r="T324" t="str">
            <v/>
          </cell>
          <cell r="Y324" t="str">
            <v/>
          </cell>
        </row>
        <row r="325">
          <cell r="I325" t="str">
            <v/>
          </cell>
          <cell r="M325" t="str">
            <v/>
          </cell>
          <cell r="Q325" t="e">
            <v>#REF!</v>
          </cell>
          <cell r="T325" t="str">
            <v/>
          </cell>
          <cell r="Y325" t="str">
            <v/>
          </cell>
        </row>
        <row r="326">
          <cell r="I326" t="str">
            <v/>
          </cell>
          <cell r="M326" t="str">
            <v/>
          </cell>
          <cell r="Q326" t="e">
            <v>#REF!</v>
          </cell>
          <cell r="T326" t="str">
            <v/>
          </cell>
          <cell r="Y326" t="str">
            <v/>
          </cell>
        </row>
        <row r="327">
          <cell r="I327" t="str">
            <v/>
          </cell>
          <cell r="M327" t="str">
            <v/>
          </cell>
          <cell r="Q327" t="e">
            <v>#REF!</v>
          </cell>
          <cell r="T327" t="str">
            <v/>
          </cell>
          <cell r="Y327" t="str">
            <v/>
          </cell>
        </row>
        <row r="328">
          <cell r="I328" t="str">
            <v/>
          </cell>
          <cell r="M328" t="str">
            <v/>
          </cell>
          <cell r="Q328" t="e">
            <v>#REF!</v>
          </cell>
          <cell r="T328" t="str">
            <v/>
          </cell>
          <cell r="Y328" t="str">
            <v/>
          </cell>
        </row>
        <row r="329">
          <cell r="I329" t="str">
            <v/>
          </cell>
          <cell r="M329" t="str">
            <v/>
          </cell>
          <cell r="Q329" t="e">
            <v>#REF!</v>
          </cell>
          <cell r="T329" t="str">
            <v/>
          </cell>
          <cell r="Y329" t="str">
            <v/>
          </cell>
        </row>
        <row r="330">
          <cell r="I330" t="str">
            <v/>
          </cell>
          <cell r="M330" t="str">
            <v/>
          </cell>
          <cell r="Q330" t="e">
            <v>#REF!</v>
          </cell>
          <cell r="T330" t="str">
            <v/>
          </cell>
          <cell r="Y330" t="str">
            <v/>
          </cell>
        </row>
        <row r="331">
          <cell r="I331" t="str">
            <v/>
          </cell>
          <cell r="M331" t="str">
            <v/>
          </cell>
          <cell r="Q331" t="e">
            <v>#REF!</v>
          </cell>
          <cell r="T331" t="str">
            <v/>
          </cell>
          <cell r="Y331" t="str">
            <v/>
          </cell>
        </row>
        <row r="332">
          <cell r="I332" t="str">
            <v/>
          </cell>
          <cell r="M332" t="str">
            <v/>
          </cell>
          <cell r="Q332" t="e">
            <v>#REF!</v>
          </cell>
          <cell r="T332" t="str">
            <v/>
          </cell>
          <cell r="Y332" t="str">
            <v/>
          </cell>
        </row>
        <row r="333">
          <cell r="I333" t="str">
            <v/>
          </cell>
          <cell r="M333" t="str">
            <v/>
          </cell>
          <cell r="Q333" t="e">
            <v>#REF!</v>
          </cell>
          <cell r="T333" t="str">
            <v/>
          </cell>
          <cell r="Y333" t="str">
            <v/>
          </cell>
        </row>
        <row r="334">
          <cell r="I334" t="str">
            <v/>
          </cell>
          <cell r="M334" t="str">
            <v/>
          </cell>
          <cell r="Q334" t="e">
            <v>#REF!</v>
          </cell>
          <cell r="T334" t="str">
            <v/>
          </cell>
          <cell r="Y334" t="str">
            <v/>
          </cell>
        </row>
        <row r="335">
          <cell r="I335" t="str">
            <v/>
          </cell>
          <cell r="M335" t="str">
            <v/>
          </cell>
          <cell r="Q335" t="e">
            <v>#REF!</v>
          </cell>
          <cell r="T335" t="str">
            <v/>
          </cell>
          <cell r="Y335" t="str">
            <v/>
          </cell>
        </row>
        <row r="336">
          <cell r="I336" t="str">
            <v/>
          </cell>
          <cell r="M336" t="str">
            <v/>
          </cell>
          <cell r="Q336" t="e">
            <v>#REF!</v>
          </cell>
          <cell r="T336" t="str">
            <v/>
          </cell>
          <cell r="Y336" t="str">
            <v/>
          </cell>
        </row>
        <row r="337">
          <cell r="I337" t="str">
            <v/>
          </cell>
          <cell r="M337" t="str">
            <v/>
          </cell>
          <cell r="Q337" t="e">
            <v>#REF!</v>
          </cell>
          <cell r="T337" t="str">
            <v/>
          </cell>
          <cell r="Y337" t="str">
            <v/>
          </cell>
        </row>
        <row r="338">
          <cell r="I338" t="str">
            <v/>
          </cell>
          <cell r="M338" t="str">
            <v/>
          </cell>
          <cell r="Q338" t="e">
            <v>#REF!</v>
          </cell>
          <cell r="T338" t="str">
            <v/>
          </cell>
          <cell r="Y338" t="str">
            <v/>
          </cell>
        </row>
        <row r="339">
          <cell r="I339" t="str">
            <v/>
          </cell>
          <cell r="M339" t="str">
            <v/>
          </cell>
          <cell r="Q339" t="e">
            <v>#REF!</v>
          </cell>
          <cell r="T339" t="str">
            <v/>
          </cell>
          <cell r="Y339" t="str">
            <v/>
          </cell>
        </row>
        <row r="340">
          <cell r="I340" t="str">
            <v/>
          </cell>
          <cell r="M340" t="str">
            <v/>
          </cell>
          <cell r="Q340" t="e">
            <v>#REF!</v>
          </cell>
          <cell r="T340" t="str">
            <v/>
          </cell>
          <cell r="Y340" t="str">
            <v/>
          </cell>
        </row>
        <row r="341">
          <cell r="I341" t="str">
            <v/>
          </cell>
          <cell r="M341" t="str">
            <v/>
          </cell>
          <cell r="Q341" t="e">
            <v>#REF!</v>
          </cell>
          <cell r="T341" t="str">
            <v/>
          </cell>
          <cell r="Y341" t="str">
            <v/>
          </cell>
        </row>
        <row r="342">
          <cell r="I342" t="str">
            <v/>
          </cell>
          <cell r="M342" t="str">
            <v/>
          </cell>
          <cell r="Q342" t="e">
            <v>#REF!</v>
          </cell>
          <cell r="T342" t="str">
            <v/>
          </cell>
          <cell r="Y342" t="str">
            <v/>
          </cell>
        </row>
        <row r="343">
          <cell r="I343" t="str">
            <v/>
          </cell>
          <cell r="M343" t="str">
            <v/>
          </cell>
          <cell r="Q343" t="e">
            <v>#REF!</v>
          </cell>
          <cell r="T343" t="str">
            <v/>
          </cell>
          <cell r="Y343" t="str">
            <v/>
          </cell>
        </row>
        <row r="344">
          <cell r="I344" t="str">
            <v/>
          </cell>
          <cell r="M344" t="str">
            <v/>
          </cell>
          <cell r="Q344" t="e">
            <v>#REF!</v>
          </cell>
          <cell r="T344" t="str">
            <v/>
          </cell>
          <cell r="Y344" t="str">
            <v/>
          </cell>
        </row>
        <row r="345">
          <cell r="I345" t="str">
            <v/>
          </cell>
          <cell r="M345" t="str">
            <v/>
          </cell>
          <cell r="Q345" t="e">
            <v>#REF!</v>
          </cell>
          <cell r="T345" t="str">
            <v/>
          </cell>
          <cell r="Y345" t="str">
            <v/>
          </cell>
        </row>
        <row r="346">
          <cell r="I346" t="str">
            <v/>
          </cell>
          <cell r="M346" t="str">
            <v/>
          </cell>
          <cell r="Q346" t="e">
            <v>#REF!</v>
          </cell>
          <cell r="T346" t="str">
            <v/>
          </cell>
          <cell r="Y346" t="str">
            <v/>
          </cell>
        </row>
        <row r="347">
          <cell r="I347" t="str">
            <v/>
          </cell>
          <cell r="M347" t="str">
            <v/>
          </cell>
          <cell r="Q347" t="e">
            <v>#REF!</v>
          </cell>
          <cell r="T347" t="str">
            <v/>
          </cell>
          <cell r="Y347" t="str">
            <v/>
          </cell>
        </row>
        <row r="348">
          <cell r="I348" t="str">
            <v/>
          </cell>
          <cell r="M348" t="str">
            <v/>
          </cell>
          <cell r="Q348" t="e">
            <v>#REF!</v>
          </cell>
          <cell r="T348" t="str">
            <v/>
          </cell>
          <cell r="Y348" t="str">
            <v/>
          </cell>
        </row>
        <row r="349">
          <cell r="I349" t="str">
            <v/>
          </cell>
          <cell r="M349" t="str">
            <v/>
          </cell>
          <cell r="Q349" t="e">
            <v>#REF!</v>
          </cell>
          <cell r="T349" t="str">
            <v/>
          </cell>
          <cell r="Y349" t="str">
            <v/>
          </cell>
        </row>
        <row r="350">
          <cell r="I350" t="str">
            <v/>
          </cell>
          <cell r="M350" t="str">
            <v/>
          </cell>
          <cell r="Q350" t="e">
            <v>#REF!</v>
          </cell>
          <cell r="T350" t="str">
            <v/>
          </cell>
          <cell r="Y350" t="str">
            <v/>
          </cell>
        </row>
        <row r="351">
          <cell r="I351" t="str">
            <v/>
          </cell>
          <cell r="M351" t="str">
            <v/>
          </cell>
          <cell r="Q351" t="e">
            <v>#REF!</v>
          </cell>
          <cell r="T351" t="str">
            <v/>
          </cell>
          <cell r="Y351" t="str">
            <v/>
          </cell>
        </row>
        <row r="352">
          <cell r="I352" t="str">
            <v/>
          </cell>
          <cell r="M352" t="str">
            <v/>
          </cell>
          <cell r="Q352" t="e">
            <v>#REF!</v>
          </cell>
          <cell r="T352" t="str">
            <v/>
          </cell>
          <cell r="Y352" t="str">
            <v/>
          </cell>
        </row>
        <row r="353">
          <cell r="I353" t="str">
            <v/>
          </cell>
          <cell r="M353" t="str">
            <v/>
          </cell>
          <cell r="Q353" t="e">
            <v>#REF!</v>
          </cell>
          <cell r="T353" t="str">
            <v/>
          </cell>
          <cell r="Y353" t="str">
            <v/>
          </cell>
        </row>
        <row r="354">
          <cell r="I354" t="str">
            <v/>
          </cell>
          <cell r="M354" t="str">
            <v/>
          </cell>
          <cell r="Q354" t="e">
            <v>#REF!</v>
          </cell>
          <cell r="T354" t="str">
            <v/>
          </cell>
          <cell r="Y354" t="str">
            <v/>
          </cell>
        </row>
        <row r="355">
          <cell r="I355" t="str">
            <v/>
          </cell>
          <cell r="M355" t="str">
            <v/>
          </cell>
          <cell r="Q355" t="e">
            <v>#REF!</v>
          </cell>
          <cell r="T355" t="str">
            <v/>
          </cell>
          <cell r="Y355" t="str">
            <v/>
          </cell>
        </row>
        <row r="356">
          <cell r="I356" t="str">
            <v/>
          </cell>
          <cell r="M356" t="str">
            <v/>
          </cell>
          <cell r="Q356" t="e">
            <v>#REF!</v>
          </cell>
          <cell r="T356" t="str">
            <v/>
          </cell>
          <cell r="Y356" t="str">
            <v/>
          </cell>
        </row>
        <row r="357">
          <cell r="I357" t="str">
            <v/>
          </cell>
          <cell r="M357" t="str">
            <v/>
          </cell>
          <cell r="Q357" t="e">
            <v>#REF!</v>
          </cell>
          <cell r="T357" t="str">
            <v/>
          </cell>
          <cell r="Y357" t="str">
            <v/>
          </cell>
        </row>
        <row r="358">
          <cell r="I358" t="str">
            <v/>
          </cell>
          <cell r="M358" t="str">
            <v/>
          </cell>
          <cell r="Q358" t="e">
            <v>#REF!</v>
          </cell>
          <cell r="T358" t="str">
            <v/>
          </cell>
          <cell r="Y358" t="str">
            <v/>
          </cell>
        </row>
        <row r="359">
          <cell r="I359" t="str">
            <v/>
          </cell>
          <cell r="M359" t="str">
            <v/>
          </cell>
          <cell r="Q359" t="e">
            <v>#REF!</v>
          </cell>
          <cell r="T359" t="str">
            <v/>
          </cell>
          <cell r="Y359" t="str">
            <v/>
          </cell>
        </row>
        <row r="360">
          <cell r="I360" t="str">
            <v/>
          </cell>
          <cell r="M360" t="str">
            <v/>
          </cell>
          <cell r="Q360" t="e">
            <v>#REF!</v>
          </cell>
          <cell r="T360" t="str">
            <v/>
          </cell>
          <cell r="Y360" t="str">
            <v/>
          </cell>
        </row>
        <row r="361">
          <cell r="I361" t="str">
            <v/>
          </cell>
          <cell r="M361" t="str">
            <v/>
          </cell>
          <cell r="Q361" t="e">
            <v>#REF!</v>
          </cell>
          <cell r="T361" t="str">
            <v/>
          </cell>
          <cell r="Y361" t="str">
            <v/>
          </cell>
        </row>
        <row r="362">
          <cell r="I362" t="str">
            <v/>
          </cell>
          <cell r="M362" t="str">
            <v/>
          </cell>
          <cell r="Q362" t="e">
            <v>#REF!</v>
          </cell>
          <cell r="T362" t="str">
            <v/>
          </cell>
          <cell r="Y362" t="str">
            <v/>
          </cell>
        </row>
        <row r="363">
          <cell r="I363" t="str">
            <v/>
          </cell>
          <cell r="M363" t="str">
            <v/>
          </cell>
          <cell r="Q363" t="e">
            <v>#REF!</v>
          </cell>
          <cell r="T363" t="str">
            <v/>
          </cell>
          <cell r="Y363" t="str">
            <v/>
          </cell>
        </row>
        <row r="364">
          <cell r="I364" t="str">
            <v/>
          </cell>
          <cell r="M364" t="str">
            <v/>
          </cell>
          <cell r="Q364" t="e">
            <v>#REF!</v>
          </cell>
          <cell r="T364" t="str">
            <v/>
          </cell>
          <cell r="Y364" t="str">
            <v/>
          </cell>
        </row>
        <row r="365">
          <cell r="I365" t="str">
            <v/>
          </cell>
          <cell r="M365" t="str">
            <v/>
          </cell>
          <cell r="Q365" t="e">
            <v>#REF!</v>
          </cell>
          <cell r="T365" t="str">
            <v/>
          </cell>
          <cell r="Y365" t="str">
            <v/>
          </cell>
        </row>
        <row r="366">
          <cell r="I366" t="str">
            <v/>
          </cell>
          <cell r="M366" t="str">
            <v/>
          </cell>
          <cell r="Q366" t="e">
            <v>#REF!</v>
          </cell>
          <cell r="T366" t="str">
            <v/>
          </cell>
          <cell r="Y366" t="str">
            <v/>
          </cell>
        </row>
        <row r="367">
          <cell r="I367" t="str">
            <v/>
          </cell>
          <cell r="M367" t="str">
            <v/>
          </cell>
          <cell r="Q367" t="e">
            <v>#REF!</v>
          </cell>
          <cell r="T367" t="str">
            <v/>
          </cell>
          <cell r="Y367" t="str">
            <v/>
          </cell>
        </row>
        <row r="368">
          <cell r="I368" t="str">
            <v/>
          </cell>
          <cell r="M368" t="str">
            <v/>
          </cell>
          <cell r="Q368" t="e">
            <v>#REF!</v>
          </cell>
          <cell r="T368" t="str">
            <v/>
          </cell>
          <cell r="Y368" t="str">
            <v/>
          </cell>
        </row>
        <row r="369">
          <cell r="I369" t="str">
            <v/>
          </cell>
          <cell r="M369" t="str">
            <v/>
          </cell>
          <cell r="Q369" t="e">
            <v>#REF!</v>
          </cell>
          <cell r="T369" t="str">
            <v/>
          </cell>
          <cell r="Y369" t="str">
            <v/>
          </cell>
        </row>
        <row r="370">
          <cell r="I370" t="str">
            <v/>
          </cell>
          <cell r="M370" t="str">
            <v/>
          </cell>
          <cell r="Q370" t="e">
            <v>#REF!</v>
          </cell>
          <cell r="T370" t="str">
            <v/>
          </cell>
          <cell r="Y370" t="str">
            <v/>
          </cell>
        </row>
        <row r="371">
          <cell r="I371" t="str">
            <v/>
          </cell>
          <cell r="M371" t="str">
            <v/>
          </cell>
          <cell r="Q371" t="e">
            <v>#REF!</v>
          </cell>
          <cell r="T371" t="str">
            <v/>
          </cell>
          <cell r="Y371" t="str">
            <v/>
          </cell>
        </row>
        <row r="372">
          <cell r="I372" t="str">
            <v/>
          </cell>
          <cell r="M372" t="str">
            <v/>
          </cell>
          <cell r="Q372" t="e">
            <v>#REF!</v>
          </cell>
          <cell r="T372" t="str">
            <v/>
          </cell>
          <cell r="Y372" t="str">
            <v/>
          </cell>
        </row>
        <row r="373">
          <cell r="I373" t="str">
            <v/>
          </cell>
          <cell r="M373" t="str">
            <v/>
          </cell>
          <cell r="Q373" t="e">
            <v>#REF!</v>
          </cell>
          <cell r="T373" t="str">
            <v/>
          </cell>
          <cell r="Y373" t="str">
            <v/>
          </cell>
        </row>
        <row r="374">
          <cell r="I374" t="str">
            <v/>
          </cell>
          <cell r="M374" t="str">
            <v/>
          </cell>
          <cell r="Q374" t="e">
            <v>#REF!</v>
          </cell>
          <cell r="T374" t="str">
            <v/>
          </cell>
          <cell r="Y374" t="str">
            <v/>
          </cell>
        </row>
        <row r="375">
          <cell r="I375" t="str">
            <v/>
          </cell>
          <cell r="M375" t="str">
            <v/>
          </cell>
          <cell r="Q375" t="e">
            <v>#REF!</v>
          </cell>
          <cell r="T375" t="str">
            <v/>
          </cell>
          <cell r="Y375" t="str">
            <v/>
          </cell>
        </row>
        <row r="376">
          <cell r="I376" t="str">
            <v/>
          </cell>
          <cell r="M376" t="str">
            <v/>
          </cell>
          <cell r="Q376" t="e">
            <v>#REF!</v>
          </cell>
          <cell r="T376" t="str">
            <v/>
          </cell>
          <cell r="Y376" t="str">
            <v/>
          </cell>
        </row>
        <row r="377">
          <cell r="I377" t="str">
            <v/>
          </cell>
          <cell r="M377" t="str">
            <v/>
          </cell>
          <cell r="Q377" t="e">
            <v>#REF!</v>
          </cell>
          <cell r="T377" t="str">
            <v/>
          </cell>
          <cell r="Y377" t="str">
            <v/>
          </cell>
        </row>
        <row r="378">
          <cell r="I378" t="str">
            <v/>
          </cell>
          <cell r="M378" t="str">
            <v/>
          </cell>
          <cell r="Q378" t="e">
            <v>#REF!</v>
          </cell>
          <cell r="T378" t="str">
            <v/>
          </cell>
          <cell r="Y378" t="str">
            <v/>
          </cell>
        </row>
        <row r="379">
          <cell r="I379" t="str">
            <v/>
          </cell>
          <cell r="M379" t="str">
            <v/>
          </cell>
          <cell r="Q379" t="e">
            <v>#REF!</v>
          </cell>
          <cell r="T379" t="str">
            <v/>
          </cell>
          <cell r="Y379" t="str">
            <v/>
          </cell>
        </row>
        <row r="380">
          <cell r="I380" t="str">
            <v/>
          </cell>
          <cell r="M380" t="str">
            <v/>
          </cell>
          <cell r="Q380" t="e">
            <v>#REF!</v>
          </cell>
          <cell r="T380" t="str">
            <v/>
          </cell>
          <cell r="Y380" t="str">
            <v/>
          </cell>
        </row>
        <row r="381">
          <cell r="I381" t="str">
            <v/>
          </cell>
          <cell r="M381" t="str">
            <v/>
          </cell>
          <cell r="Q381" t="e">
            <v>#REF!</v>
          </cell>
          <cell r="T381" t="str">
            <v/>
          </cell>
          <cell r="Y381" t="str">
            <v/>
          </cell>
        </row>
        <row r="382">
          <cell r="I382" t="str">
            <v/>
          </cell>
          <cell r="M382" t="str">
            <v/>
          </cell>
          <cell r="Q382" t="e">
            <v>#REF!</v>
          </cell>
          <cell r="T382" t="str">
            <v/>
          </cell>
          <cell r="Y382" t="str">
            <v/>
          </cell>
        </row>
        <row r="383">
          <cell r="I383" t="str">
            <v/>
          </cell>
          <cell r="M383" t="str">
            <v/>
          </cell>
          <cell r="Q383" t="e">
            <v>#REF!</v>
          </cell>
          <cell r="T383" t="str">
            <v/>
          </cell>
          <cell r="Y383" t="str">
            <v/>
          </cell>
        </row>
        <row r="384">
          <cell r="I384" t="str">
            <v/>
          </cell>
          <cell r="M384" t="str">
            <v/>
          </cell>
          <cell r="Q384" t="e">
            <v>#REF!</v>
          </cell>
          <cell r="T384" t="str">
            <v/>
          </cell>
          <cell r="Y384" t="str">
            <v/>
          </cell>
        </row>
        <row r="385">
          <cell r="I385" t="str">
            <v/>
          </cell>
          <cell r="M385" t="str">
            <v/>
          </cell>
          <cell r="Q385" t="e">
            <v>#REF!</v>
          </cell>
          <cell r="T385" t="str">
            <v/>
          </cell>
          <cell r="Y385" t="str">
            <v/>
          </cell>
        </row>
        <row r="386">
          <cell r="I386" t="str">
            <v/>
          </cell>
          <cell r="M386" t="str">
            <v/>
          </cell>
          <cell r="Q386" t="e">
            <v>#REF!</v>
          </cell>
          <cell r="T386" t="str">
            <v/>
          </cell>
          <cell r="Y386" t="str">
            <v/>
          </cell>
        </row>
        <row r="387">
          <cell r="I387" t="str">
            <v/>
          </cell>
          <cell r="M387" t="str">
            <v/>
          </cell>
          <cell r="Q387" t="e">
            <v>#REF!</v>
          </cell>
          <cell r="T387" t="str">
            <v/>
          </cell>
          <cell r="Y387" t="str">
            <v/>
          </cell>
        </row>
        <row r="388">
          <cell r="I388" t="str">
            <v/>
          </cell>
          <cell r="M388" t="str">
            <v/>
          </cell>
          <cell r="Q388" t="e">
            <v>#REF!</v>
          </cell>
          <cell r="T388" t="str">
            <v/>
          </cell>
          <cell r="Y388" t="str">
            <v/>
          </cell>
        </row>
        <row r="389">
          <cell r="I389" t="str">
            <v/>
          </cell>
          <cell r="M389" t="str">
            <v/>
          </cell>
          <cell r="Q389" t="e">
            <v>#REF!</v>
          </cell>
          <cell r="T389" t="str">
            <v/>
          </cell>
          <cell r="Y389" t="str">
            <v/>
          </cell>
        </row>
        <row r="390">
          <cell r="I390" t="str">
            <v/>
          </cell>
          <cell r="M390" t="str">
            <v/>
          </cell>
          <cell r="Q390" t="e">
            <v>#REF!</v>
          </cell>
          <cell r="T390" t="str">
            <v/>
          </cell>
          <cell r="Y390" t="str">
            <v/>
          </cell>
        </row>
        <row r="391">
          <cell r="I391" t="str">
            <v/>
          </cell>
          <cell r="M391" t="str">
            <v/>
          </cell>
          <cell r="Q391" t="e">
            <v>#REF!</v>
          </cell>
          <cell r="T391" t="str">
            <v/>
          </cell>
          <cell r="Y391" t="str">
            <v/>
          </cell>
        </row>
        <row r="392">
          <cell r="I392" t="str">
            <v/>
          </cell>
          <cell r="M392" t="str">
            <v/>
          </cell>
          <cell r="Q392" t="e">
            <v>#REF!</v>
          </cell>
          <cell r="T392" t="str">
            <v/>
          </cell>
          <cell r="Y392" t="str">
            <v/>
          </cell>
        </row>
        <row r="393">
          <cell r="I393" t="str">
            <v/>
          </cell>
          <cell r="M393" t="str">
            <v/>
          </cell>
          <cell r="Q393" t="e">
            <v>#REF!</v>
          </cell>
          <cell r="T393" t="str">
            <v/>
          </cell>
          <cell r="Y393" t="str">
            <v/>
          </cell>
        </row>
        <row r="394">
          <cell r="I394" t="str">
            <v/>
          </cell>
          <cell r="M394" t="str">
            <v/>
          </cell>
          <cell r="Q394" t="e">
            <v>#REF!</v>
          </cell>
          <cell r="T394" t="str">
            <v/>
          </cell>
          <cell r="Y394" t="str">
            <v/>
          </cell>
        </row>
        <row r="395">
          <cell r="I395" t="str">
            <v/>
          </cell>
          <cell r="M395" t="str">
            <v/>
          </cell>
          <cell r="Q395" t="e">
            <v>#REF!</v>
          </cell>
          <cell r="T395" t="str">
            <v/>
          </cell>
          <cell r="Y395" t="str">
            <v/>
          </cell>
        </row>
        <row r="396">
          <cell r="I396" t="str">
            <v/>
          </cell>
          <cell r="M396" t="str">
            <v/>
          </cell>
          <cell r="Q396" t="e">
            <v>#REF!</v>
          </cell>
          <cell r="T396" t="str">
            <v/>
          </cell>
          <cell r="Y396" t="str">
            <v/>
          </cell>
        </row>
        <row r="397">
          <cell r="I397" t="str">
            <v/>
          </cell>
          <cell r="M397" t="str">
            <v/>
          </cell>
          <cell r="Q397" t="e">
            <v>#REF!</v>
          </cell>
          <cell r="T397" t="str">
            <v/>
          </cell>
          <cell r="Y397" t="str">
            <v/>
          </cell>
        </row>
        <row r="398">
          <cell r="I398" t="str">
            <v/>
          </cell>
          <cell r="M398" t="str">
            <v/>
          </cell>
          <cell r="Q398" t="e">
            <v>#REF!</v>
          </cell>
          <cell r="T398" t="str">
            <v/>
          </cell>
          <cell r="Y398" t="str">
            <v/>
          </cell>
        </row>
        <row r="399">
          <cell r="I399" t="str">
            <v/>
          </cell>
          <cell r="M399" t="str">
            <v/>
          </cell>
          <cell r="Q399" t="e">
            <v>#REF!</v>
          </cell>
          <cell r="T399" t="str">
            <v/>
          </cell>
          <cell r="Y399" t="str">
            <v/>
          </cell>
        </row>
        <row r="400">
          <cell r="I400" t="str">
            <v/>
          </cell>
          <cell r="M400" t="str">
            <v/>
          </cell>
          <cell r="Q400" t="e">
            <v>#REF!</v>
          </cell>
          <cell r="T400" t="str">
            <v/>
          </cell>
          <cell r="Y400" t="str">
            <v/>
          </cell>
        </row>
        <row r="401">
          <cell r="I401" t="str">
            <v/>
          </cell>
          <cell r="M401" t="str">
            <v/>
          </cell>
          <cell r="Q401" t="e">
            <v>#REF!</v>
          </cell>
          <cell r="T401" t="str">
            <v/>
          </cell>
          <cell r="Y401" t="str">
            <v/>
          </cell>
        </row>
        <row r="402">
          <cell r="I402" t="str">
            <v/>
          </cell>
          <cell r="M402" t="str">
            <v/>
          </cell>
          <cell r="Q402" t="e">
            <v>#REF!</v>
          </cell>
          <cell r="T402" t="str">
            <v/>
          </cell>
          <cell r="Y402" t="str">
            <v/>
          </cell>
        </row>
        <row r="403">
          <cell r="I403" t="str">
            <v/>
          </cell>
          <cell r="M403" t="str">
            <v/>
          </cell>
          <cell r="Q403" t="e">
            <v>#REF!</v>
          </cell>
          <cell r="T403" t="str">
            <v/>
          </cell>
          <cell r="Y403" t="str">
            <v/>
          </cell>
        </row>
        <row r="404">
          <cell r="I404" t="str">
            <v/>
          </cell>
          <cell r="M404" t="str">
            <v/>
          </cell>
          <cell r="Q404" t="e">
            <v>#REF!</v>
          </cell>
          <cell r="T404" t="str">
            <v/>
          </cell>
          <cell r="Y404" t="str">
            <v/>
          </cell>
        </row>
        <row r="405">
          <cell r="I405" t="str">
            <v/>
          </cell>
          <cell r="M405" t="str">
            <v/>
          </cell>
          <cell r="Q405" t="e">
            <v>#REF!</v>
          </cell>
          <cell r="T405" t="str">
            <v/>
          </cell>
          <cell r="Y405" t="str">
            <v/>
          </cell>
        </row>
        <row r="406">
          <cell r="I406" t="str">
            <v/>
          </cell>
          <cell r="M406" t="str">
            <v/>
          </cell>
          <cell r="Q406" t="e">
            <v>#REF!</v>
          </cell>
          <cell r="T406" t="str">
            <v/>
          </cell>
          <cell r="Y406" t="str">
            <v/>
          </cell>
        </row>
        <row r="407">
          <cell r="I407" t="str">
            <v/>
          </cell>
          <cell r="M407" t="str">
            <v/>
          </cell>
          <cell r="Q407" t="e">
            <v>#REF!</v>
          </cell>
          <cell r="T407" t="str">
            <v/>
          </cell>
          <cell r="Y407" t="str">
            <v/>
          </cell>
        </row>
        <row r="408">
          <cell r="I408" t="str">
            <v/>
          </cell>
          <cell r="M408" t="str">
            <v/>
          </cell>
          <cell r="Q408" t="e">
            <v>#REF!</v>
          </cell>
          <cell r="T408" t="str">
            <v/>
          </cell>
          <cell r="Y408" t="str">
            <v/>
          </cell>
        </row>
        <row r="409">
          <cell r="I409" t="str">
            <v/>
          </cell>
          <cell r="M409" t="str">
            <v/>
          </cell>
          <cell r="Q409" t="e">
            <v>#REF!</v>
          </cell>
          <cell r="T409" t="str">
            <v/>
          </cell>
          <cell r="Y409" t="str">
            <v/>
          </cell>
        </row>
        <row r="410">
          <cell r="I410" t="str">
            <v/>
          </cell>
          <cell r="M410" t="str">
            <v/>
          </cell>
          <cell r="Q410" t="e">
            <v>#REF!</v>
          </cell>
          <cell r="T410" t="str">
            <v/>
          </cell>
          <cell r="Y410" t="str">
            <v/>
          </cell>
        </row>
        <row r="411">
          <cell r="I411" t="str">
            <v/>
          </cell>
          <cell r="M411" t="str">
            <v/>
          </cell>
          <cell r="Q411" t="e">
            <v>#REF!</v>
          </cell>
          <cell r="T411" t="str">
            <v/>
          </cell>
          <cell r="Y411" t="str">
            <v/>
          </cell>
        </row>
        <row r="412">
          <cell r="I412" t="str">
            <v/>
          </cell>
          <cell r="M412" t="str">
            <v/>
          </cell>
          <cell r="Q412" t="e">
            <v>#REF!</v>
          </cell>
          <cell r="T412" t="str">
            <v/>
          </cell>
          <cell r="Y412" t="str">
            <v/>
          </cell>
        </row>
        <row r="413">
          <cell r="I413" t="str">
            <v/>
          </cell>
          <cell r="M413" t="str">
            <v/>
          </cell>
          <cell r="Q413" t="e">
            <v>#REF!</v>
          </cell>
          <cell r="T413" t="str">
            <v/>
          </cell>
          <cell r="Y413" t="str">
            <v/>
          </cell>
        </row>
        <row r="414">
          <cell r="I414" t="str">
            <v/>
          </cell>
          <cell r="M414" t="str">
            <v/>
          </cell>
          <cell r="Q414" t="e">
            <v>#REF!</v>
          </cell>
          <cell r="T414" t="str">
            <v/>
          </cell>
          <cell r="Y414" t="str">
            <v/>
          </cell>
        </row>
        <row r="415">
          <cell r="I415" t="str">
            <v/>
          </cell>
          <cell r="M415" t="str">
            <v/>
          </cell>
          <cell r="Q415" t="e">
            <v>#REF!</v>
          </cell>
          <cell r="T415" t="str">
            <v/>
          </cell>
          <cell r="Y415" t="str">
            <v/>
          </cell>
        </row>
        <row r="416">
          <cell r="I416" t="str">
            <v/>
          </cell>
          <cell r="M416" t="str">
            <v/>
          </cell>
          <cell r="Q416" t="e">
            <v>#REF!</v>
          </cell>
          <cell r="T416" t="str">
            <v/>
          </cell>
          <cell r="Y416" t="str">
            <v/>
          </cell>
        </row>
        <row r="417">
          <cell r="I417" t="str">
            <v/>
          </cell>
          <cell r="M417" t="str">
            <v/>
          </cell>
          <cell r="Q417" t="e">
            <v>#REF!</v>
          </cell>
          <cell r="T417" t="str">
            <v/>
          </cell>
          <cell r="Y417" t="str">
            <v/>
          </cell>
        </row>
        <row r="418">
          <cell r="I418" t="str">
            <v/>
          </cell>
          <cell r="M418" t="str">
            <v/>
          </cell>
          <cell r="Q418" t="e">
            <v>#REF!</v>
          </cell>
          <cell r="T418" t="str">
            <v/>
          </cell>
          <cell r="Y418" t="str">
            <v/>
          </cell>
        </row>
        <row r="419">
          <cell r="I419" t="str">
            <v/>
          </cell>
          <cell r="M419" t="str">
            <v/>
          </cell>
          <cell r="Q419" t="e">
            <v>#REF!</v>
          </cell>
          <cell r="T419" t="str">
            <v/>
          </cell>
          <cell r="Y419" t="str">
            <v/>
          </cell>
        </row>
        <row r="420">
          <cell r="I420" t="str">
            <v/>
          </cell>
          <cell r="M420" t="str">
            <v/>
          </cell>
          <cell r="Q420" t="e">
            <v>#REF!</v>
          </cell>
          <cell r="T420" t="str">
            <v/>
          </cell>
          <cell r="Y420" t="str">
            <v/>
          </cell>
        </row>
        <row r="421">
          <cell r="I421" t="str">
            <v/>
          </cell>
          <cell r="M421" t="str">
            <v/>
          </cell>
          <cell r="Q421" t="e">
            <v>#REF!</v>
          </cell>
          <cell r="T421" t="str">
            <v/>
          </cell>
          <cell r="Y421" t="str">
            <v/>
          </cell>
        </row>
        <row r="422">
          <cell r="I422" t="str">
            <v/>
          </cell>
          <cell r="M422" t="str">
            <v/>
          </cell>
          <cell r="Q422" t="e">
            <v>#REF!</v>
          </cell>
          <cell r="T422" t="str">
            <v/>
          </cell>
          <cell r="Y422" t="str">
            <v/>
          </cell>
        </row>
        <row r="423">
          <cell r="I423" t="str">
            <v/>
          </cell>
          <cell r="M423" t="str">
            <v/>
          </cell>
          <cell r="Q423" t="e">
            <v>#REF!</v>
          </cell>
          <cell r="T423" t="str">
            <v/>
          </cell>
          <cell r="Y423" t="str">
            <v/>
          </cell>
        </row>
        <row r="424">
          <cell r="I424" t="str">
            <v/>
          </cell>
          <cell r="M424" t="str">
            <v/>
          </cell>
          <cell r="Q424" t="e">
            <v>#REF!</v>
          </cell>
          <cell r="T424" t="str">
            <v/>
          </cell>
          <cell r="Y424" t="str">
            <v/>
          </cell>
        </row>
        <row r="425">
          <cell r="I425" t="str">
            <v/>
          </cell>
          <cell r="M425" t="str">
            <v/>
          </cell>
          <cell r="Q425" t="e">
            <v>#REF!</v>
          </cell>
          <cell r="T425" t="str">
            <v/>
          </cell>
          <cell r="Y425" t="str">
            <v/>
          </cell>
        </row>
        <row r="426">
          <cell r="I426" t="str">
            <v/>
          </cell>
          <cell r="M426" t="str">
            <v/>
          </cell>
          <cell r="Q426" t="e">
            <v>#REF!</v>
          </cell>
          <cell r="T426" t="str">
            <v/>
          </cell>
          <cell r="Y426" t="str">
            <v/>
          </cell>
        </row>
        <row r="427">
          <cell r="I427" t="str">
            <v/>
          </cell>
          <cell r="M427" t="str">
            <v/>
          </cell>
          <cell r="Q427" t="e">
            <v>#REF!</v>
          </cell>
          <cell r="T427" t="str">
            <v/>
          </cell>
          <cell r="Y427" t="str">
            <v/>
          </cell>
        </row>
        <row r="428">
          <cell r="I428" t="str">
            <v/>
          </cell>
          <cell r="M428" t="str">
            <v/>
          </cell>
          <cell r="Q428" t="e">
            <v>#REF!</v>
          </cell>
          <cell r="T428" t="str">
            <v/>
          </cell>
          <cell r="Y428" t="str">
            <v/>
          </cell>
        </row>
        <row r="429">
          <cell r="I429" t="str">
            <v/>
          </cell>
          <cell r="M429" t="str">
            <v/>
          </cell>
          <cell r="Q429" t="e">
            <v>#REF!</v>
          </cell>
          <cell r="T429" t="str">
            <v/>
          </cell>
          <cell r="Y429" t="str">
            <v/>
          </cell>
        </row>
        <row r="430">
          <cell r="I430" t="str">
            <v/>
          </cell>
          <cell r="M430" t="str">
            <v/>
          </cell>
          <cell r="Q430" t="e">
            <v>#REF!</v>
          </cell>
          <cell r="T430" t="str">
            <v/>
          </cell>
          <cell r="Y430" t="str">
            <v/>
          </cell>
        </row>
        <row r="431">
          <cell r="I431" t="str">
            <v/>
          </cell>
          <cell r="M431" t="str">
            <v/>
          </cell>
          <cell r="Q431" t="e">
            <v>#REF!</v>
          </cell>
          <cell r="T431" t="str">
            <v/>
          </cell>
          <cell r="Y431" t="str">
            <v/>
          </cell>
        </row>
        <row r="432">
          <cell r="I432" t="str">
            <v/>
          </cell>
          <cell r="M432" t="str">
            <v/>
          </cell>
          <cell r="Q432" t="e">
            <v>#REF!</v>
          </cell>
          <cell r="T432" t="str">
            <v/>
          </cell>
          <cell r="Y432" t="str">
            <v/>
          </cell>
        </row>
        <row r="433">
          <cell r="I433" t="str">
            <v/>
          </cell>
          <cell r="M433" t="str">
            <v/>
          </cell>
          <cell r="Q433" t="e">
            <v>#REF!</v>
          </cell>
          <cell r="T433" t="str">
            <v/>
          </cell>
          <cell r="Y433" t="str">
            <v/>
          </cell>
        </row>
        <row r="434">
          <cell r="I434" t="str">
            <v/>
          </cell>
          <cell r="M434" t="str">
            <v/>
          </cell>
          <cell r="Q434" t="e">
            <v>#REF!</v>
          </cell>
          <cell r="T434" t="str">
            <v/>
          </cell>
          <cell r="Y434" t="str">
            <v/>
          </cell>
        </row>
        <row r="435">
          <cell r="I435" t="str">
            <v/>
          </cell>
          <cell r="M435" t="str">
            <v/>
          </cell>
          <cell r="Q435" t="e">
            <v>#REF!</v>
          </cell>
          <cell r="T435" t="str">
            <v/>
          </cell>
          <cell r="Y435" t="str">
            <v/>
          </cell>
        </row>
        <row r="436">
          <cell r="I436" t="str">
            <v/>
          </cell>
          <cell r="M436" t="str">
            <v/>
          </cell>
          <cell r="Q436" t="e">
            <v>#REF!</v>
          </cell>
          <cell r="T436" t="str">
            <v/>
          </cell>
          <cell r="Y436" t="str">
            <v/>
          </cell>
        </row>
        <row r="437">
          <cell r="I437" t="str">
            <v/>
          </cell>
          <cell r="M437" t="str">
            <v/>
          </cell>
          <cell r="Q437" t="e">
            <v>#REF!</v>
          </cell>
          <cell r="T437" t="str">
            <v/>
          </cell>
          <cell r="Y437" t="str">
            <v/>
          </cell>
        </row>
        <row r="438">
          <cell r="I438" t="str">
            <v/>
          </cell>
          <cell r="M438" t="str">
            <v/>
          </cell>
          <cell r="Q438" t="e">
            <v>#REF!</v>
          </cell>
          <cell r="T438" t="str">
            <v/>
          </cell>
          <cell r="Y438" t="str">
            <v/>
          </cell>
        </row>
        <row r="439">
          <cell r="I439" t="str">
            <v/>
          </cell>
          <cell r="M439" t="str">
            <v/>
          </cell>
          <cell r="Q439" t="e">
            <v>#REF!</v>
          </cell>
          <cell r="T439" t="str">
            <v/>
          </cell>
          <cell r="Y439" t="str">
            <v/>
          </cell>
        </row>
        <row r="440">
          <cell r="I440" t="str">
            <v/>
          </cell>
          <cell r="M440" t="str">
            <v/>
          </cell>
          <cell r="Q440" t="e">
            <v>#REF!</v>
          </cell>
          <cell r="T440" t="str">
            <v/>
          </cell>
          <cell r="Y440" t="str">
            <v/>
          </cell>
        </row>
        <row r="441">
          <cell r="I441" t="str">
            <v/>
          </cell>
          <cell r="M441" t="str">
            <v/>
          </cell>
          <cell r="Q441" t="e">
            <v>#REF!</v>
          </cell>
          <cell r="T441" t="str">
            <v/>
          </cell>
          <cell r="Y441" t="str">
            <v/>
          </cell>
        </row>
        <row r="442">
          <cell r="I442" t="str">
            <v/>
          </cell>
          <cell r="M442" t="str">
            <v/>
          </cell>
          <cell r="Q442" t="e">
            <v>#REF!</v>
          </cell>
          <cell r="T442" t="str">
            <v/>
          </cell>
          <cell r="Y442" t="str">
            <v/>
          </cell>
        </row>
        <row r="443">
          <cell r="I443" t="str">
            <v/>
          </cell>
          <cell r="M443" t="str">
            <v/>
          </cell>
          <cell r="Q443" t="e">
            <v>#REF!</v>
          </cell>
          <cell r="T443" t="str">
            <v/>
          </cell>
          <cell r="Y443" t="str">
            <v/>
          </cell>
        </row>
        <row r="444">
          <cell r="I444" t="str">
            <v/>
          </cell>
          <cell r="M444" t="str">
            <v/>
          </cell>
          <cell r="Q444" t="e">
            <v>#REF!</v>
          </cell>
          <cell r="T444" t="str">
            <v/>
          </cell>
          <cell r="Y444" t="str">
            <v/>
          </cell>
        </row>
        <row r="445">
          <cell r="I445" t="str">
            <v/>
          </cell>
          <cell r="M445" t="str">
            <v/>
          </cell>
          <cell r="Q445" t="e">
            <v>#REF!</v>
          </cell>
          <cell r="T445" t="str">
            <v/>
          </cell>
          <cell r="Y445" t="str">
            <v/>
          </cell>
        </row>
        <row r="446">
          <cell r="I446" t="str">
            <v/>
          </cell>
          <cell r="M446" t="str">
            <v/>
          </cell>
          <cell r="Q446" t="e">
            <v>#REF!</v>
          </cell>
          <cell r="T446" t="str">
            <v/>
          </cell>
          <cell r="Y446" t="str">
            <v/>
          </cell>
        </row>
        <row r="447">
          <cell r="I447" t="str">
            <v/>
          </cell>
          <cell r="M447" t="str">
            <v/>
          </cell>
          <cell r="Q447" t="e">
            <v>#REF!</v>
          </cell>
          <cell r="T447" t="str">
            <v/>
          </cell>
          <cell r="Y447" t="str">
            <v/>
          </cell>
        </row>
        <row r="448">
          <cell r="I448" t="str">
            <v/>
          </cell>
          <cell r="M448" t="str">
            <v/>
          </cell>
          <cell r="Q448" t="e">
            <v>#REF!</v>
          </cell>
          <cell r="T448" t="str">
            <v/>
          </cell>
          <cell r="Y448" t="str">
            <v/>
          </cell>
        </row>
        <row r="449">
          <cell r="I449" t="str">
            <v/>
          </cell>
          <cell r="M449" t="str">
            <v/>
          </cell>
          <cell r="Q449" t="e">
            <v>#REF!</v>
          </cell>
          <cell r="T449" t="str">
            <v/>
          </cell>
          <cell r="Y449" t="str">
            <v/>
          </cell>
        </row>
        <row r="450">
          <cell r="I450" t="str">
            <v/>
          </cell>
          <cell r="M450" t="str">
            <v/>
          </cell>
          <cell r="Q450" t="e">
            <v>#REF!</v>
          </cell>
          <cell r="T450" t="str">
            <v/>
          </cell>
          <cell r="Y450" t="str">
            <v/>
          </cell>
        </row>
        <row r="451">
          <cell r="I451" t="str">
            <v/>
          </cell>
          <cell r="M451" t="str">
            <v/>
          </cell>
          <cell r="Q451" t="e">
            <v>#REF!</v>
          </cell>
          <cell r="T451" t="str">
            <v/>
          </cell>
          <cell r="Y451" t="str">
            <v/>
          </cell>
        </row>
        <row r="452">
          <cell r="I452" t="str">
            <v/>
          </cell>
          <cell r="M452" t="str">
            <v/>
          </cell>
          <cell r="Q452" t="e">
            <v>#REF!</v>
          </cell>
          <cell r="T452" t="str">
            <v/>
          </cell>
          <cell r="Y452" t="str">
            <v/>
          </cell>
        </row>
        <row r="453">
          <cell r="I453" t="str">
            <v/>
          </cell>
          <cell r="M453" t="str">
            <v/>
          </cell>
          <cell r="Q453" t="e">
            <v>#REF!</v>
          </cell>
          <cell r="T453" t="str">
            <v/>
          </cell>
          <cell r="Y453" t="str">
            <v/>
          </cell>
        </row>
        <row r="454">
          <cell r="I454" t="str">
            <v/>
          </cell>
          <cell r="M454" t="str">
            <v/>
          </cell>
          <cell r="Q454" t="e">
            <v>#REF!</v>
          </cell>
          <cell r="T454" t="str">
            <v/>
          </cell>
          <cell r="Y454" t="str">
            <v/>
          </cell>
        </row>
        <row r="455">
          <cell r="I455" t="str">
            <v/>
          </cell>
          <cell r="M455" t="str">
            <v/>
          </cell>
          <cell r="Q455" t="e">
            <v>#REF!</v>
          </cell>
          <cell r="T455" t="str">
            <v/>
          </cell>
          <cell r="Y455" t="str">
            <v/>
          </cell>
        </row>
        <row r="456">
          <cell r="I456" t="str">
            <v/>
          </cell>
          <cell r="M456" t="str">
            <v/>
          </cell>
          <cell r="Q456" t="e">
            <v>#REF!</v>
          </cell>
          <cell r="T456" t="str">
            <v/>
          </cell>
          <cell r="Y456" t="str">
            <v/>
          </cell>
        </row>
        <row r="457">
          <cell r="I457" t="str">
            <v/>
          </cell>
          <cell r="M457" t="str">
            <v/>
          </cell>
          <cell r="Q457" t="e">
            <v>#REF!</v>
          </cell>
          <cell r="T457" t="str">
            <v/>
          </cell>
          <cell r="Y457" t="str">
            <v/>
          </cell>
        </row>
        <row r="458">
          <cell r="I458" t="str">
            <v/>
          </cell>
          <cell r="M458" t="str">
            <v/>
          </cell>
          <cell r="Q458" t="e">
            <v>#REF!</v>
          </cell>
          <cell r="T458" t="str">
            <v/>
          </cell>
          <cell r="Y458" t="str">
            <v/>
          </cell>
        </row>
        <row r="459">
          <cell r="I459" t="str">
            <v/>
          </cell>
          <cell r="M459" t="str">
            <v/>
          </cell>
          <cell r="Q459" t="e">
            <v>#REF!</v>
          </cell>
          <cell r="T459" t="str">
            <v/>
          </cell>
          <cell r="Y459" t="str">
            <v/>
          </cell>
        </row>
        <row r="460">
          <cell r="I460" t="str">
            <v/>
          </cell>
          <cell r="M460" t="str">
            <v/>
          </cell>
          <cell r="Q460" t="e">
            <v>#REF!</v>
          </cell>
          <cell r="T460" t="str">
            <v/>
          </cell>
          <cell r="Y460" t="str">
            <v/>
          </cell>
        </row>
        <row r="461">
          <cell r="I461" t="str">
            <v/>
          </cell>
          <cell r="M461" t="str">
            <v/>
          </cell>
          <cell r="Q461" t="e">
            <v>#REF!</v>
          </cell>
          <cell r="T461" t="str">
            <v/>
          </cell>
          <cell r="Y461" t="str">
            <v/>
          </cell>
        </row>
        <row r="462">
          <cell r="I462" t="str">
            <v/>
          </cell>
          <cell r="M462" t="str">
            <v/>
          </cell>
          <cell r="Q462" t="e">
            <v>#REF!</v>
          </cell>
          <cell r="T462" t="str">
            <v/>
          </cell>
          <cell r="Y462" t="str">
            <v/>
          </cell>
        </row>
        <row r="463">
          <cell r="I463" t="str">
            <v/>
          </cell>
          <cell r="M463" t="str">
            <v/>
          </cell>
          <cell r="Q463" t="e">
            <v>#REF!</v>
          </cell>
          <cell r="T463" t="str">
            <v/>
          </cell>
          <cell r="Y463" t="str">
            <v/>
          </cell>
        </row>
        <row r="464">
          <cell r="I464" t="str">
            <v/>
          </cell>
          <cell r="M464" t="str">
            <v/>
          </cell>
          <cell r="Q464" t="e">
            <v>#REF!</v>
          </cell>
          <cell r="T464" t="str">
            <v/>
          </cell>
          <cell r="Y464" t="str">
            <v/>
          </cell>
        </row>
        <row r="465">
          <cell r="I465" t="str">
            <v/>
          </cell>
          <cell r="M465" t="str">
            <v/>
          </cell>
          <cell r="Q465" t="e">
            <v>#REF!</v>
          </cell>
          <cell r="T465" t="str">
            <v/>
          </cell>
          <cell r="Y465" t="str">
            <v/>
          </cell>
        </row>
        <row r="466">
          <cell r="I466" t="str">
            <v/>
          </cell>
          <cell r="M466" t="str">
            <v/>
          </cell>
          <cell r="Q466" t="e">
            <v>#REF!</v>
          </cell>
          <cell r="T466" t="str">
            <v/>
          </cell>
          <cell r="Y466" t="str">
            <v/>
          </cell>
        </row>
        <row r="467">
          <cell r="I467" t="str">
            <v/>
          </cell>
          <cell r="M467" t="str">
            <v/>
          </cell>
          <cell r="Q467" t="e">
            <v>#REF!</v>
          </cell>
          <cell r="T467" t="str">
            <v/>
          </cell>
          <cell r="Y467" t="str">
            <v/>
          </cell>
        </row>
        <row r="468">
          <cell r="I468" t="str">
            <v/>
          </cell>
          <cell r="M468" t="str">
            <v/>
          </cell>
          <cell r="Q468" t="e">
            <v>#REF!</v>
          </cell>
          <cell r="T468" t="str">
            <v/>
          </cell>
          <cell r="Y468" t="str">
            <v/>
          </cell>
        </row>
        <row r="469">
          <cell r="I469" t="str">
            <v/>
          </cell>
          <cell r="M469" t="str">
            <v/>
          </cell>
          <cell r="Q469" t="e">
            <v>#REF!</v>
          </cell>
          <cell r="T469" t="str">
            <v/>
          </cell>
          <cell r="Y469" t="str">
            <v/>
          </cell>
        </row>
        <row r="470">
          <cell r="I470" t="str">
            <v/>
          </cell>
          <cell r="M470" t="str">
            <v/>
          </cell>
          <cell r="Q470" t="e">
            <v>#REF!</v>
          </cell>
          <cell r="T470" t="str">
            <v/>
          </cell>
          <cell r="Y470" t="str">
            <v/>
          </cell>
        </row>
        <row r="471">
          <cell r="I471" t="str">
            <v/>
          </cell>
          <cell r="M471" t="str">
            <v/>
          </cell>
          <cell r="Q471" t="e">
            <v>#REF!</v>
          </cell>
          <cell r="T471" t="str">
            <v/>
          </cell>
          <cell r="Y471" t="str">
            <v/>
          </cell>
        </row>
        <row r="472">
          <cell r="I472" t="str">
            <v/>
          </cell>
          <cell r="M472" t="str">
            <v/>
          </cell>
          <cell r="Q472" t="e">
            <v>#REF!</v>
          </cell>
          <cell r="T472" t="str">
            <v/>
          </cell>
          <cell r="Y472" t="str">
            <v/>
          </cell>
        </row>
        <row r="473">
          <cell r="I473" t="str">
            <v/>
          </cell>
          <cell r="M473" t="str">
            <v/>
          </cell>
          <cell r="Q473" t="e">
            <v>#REF!</v>
          </cell>
          <cell r="T473" t="str">
            <v/>
          </cell>
          <cell r="Y473" t="str">
            <v/>
          </cell>
        </row>
        <row r="474">
          <cell r="I474" t="str">
            <v/>
          </cell>
          <cell r="M474" t="str">
            <v/>
          </cell>
          <cell r="Q474" t="e">
            <v>#REF!</v>
          </cell>
          <cell r="T474" t="str">
            <v/>
          </cell>
          <cell r="Y474" t="str">
            <v/>
          </cell>
        </row>
        <row r="475">
          <cell r="I475" t="str">
            <v/>
          </cell>
          <cell r="M475" t="str">
            <v/>
          </cell>
          <cell r="Q475" t="e">
            <v>#REF!</v>
          </cell>
          <cell r="T475" t="str">
            <v/>
          </cell>
          <cell r="Y475" t="str">
            <v/>
          </cell>
        </row>
        <row r="476">
          <cell r="I476" t="str">
            <v/>
          </cell>
          <cell r="M476" t="str">
            <v/>
          </cell>
          <cell r="Q476" t="e">
            <v>#REF!</v>
          </cell>
          <cell r="T476" t="str">
            <v/>
          </cell>
          <cell r="Y476" t="str">
            <v/>
          </cell>
        </row>
        <row r="477">
          <cell r="I477" t="str">
            <v/>
          </cell>
          <cell r="M477" t="str">
            <v/>
          </cell>
          <cell r="Q477" t="e">
            <v>#REF!</v>
          </cell>
          <cell r="T477" t="str">
            <v/>
          </cell>
          <cell r="Y477" t="str">
            <v/>
          </cell>
        </row>
        <row r="478">
          <cell r="I478" t="str">
            <v/>
          </cell>
          <cell r="M478" t="str">
            <v/>
          </cell>
          <cell r="Q478" t="e">
            <v>#REF!</v>
          </cell>
          <cell r="T478" t="str">
            <v/>
          </cell>
          <cell r="Y478" t="str">
            <v/>
          </cell>
        </row>
        <row r="479">
          <cell r="I479" t="str">
            <v/>
          </cell>
          <cell r="M479" t="str">
            <v/>
          </cell>
          <cell r="Q479" t="e">
            <v>#REF!</v>
          </cell>
          <cell r="T479" t="str">
            <v/>
          </cell>
          <cell r="Y479" t="str">
            <v/>
          </cell>
        </row>
        <row r="480">
          <cell r="I480" t="str">
            <v/>
          </cell>
          <cell r="M480" t="str">
            <v/>
          </cell>
          <cell r="Q480" t="e">
            <v>#REF!</v>
          </cell>
          <cell r="T480" t="str">
            <v/>
          </cell>
          <cell r="Y480" t="str">
            <v/>
          </cell>
        </row>
        <row r="481">
          <cell r="I481" t="str">
            <v/>
          </cell>
          <cell r="M481" t="str">
            <v/>
          </cell>
          <cell r="Q481" t="e">
            <v>#REF!</v>
          </cell>
          <cell r="T481" t="str">
            <v/>
          </cell>
          <cell r="Y481" t="str">
            <v/>
          </cell>
        </row>
        <row r="482">
          <cell r="I482" t="str">
            <v/>
          </cell>
          <cell r="M482" t="str">
            <v/>
          </cell>
          <cell r="Q482" t="e">
            <v>#REF!</v>
          </cell>
          <cell r="T482" t="str">
            <v/>
          </cell>
          <cell r="Y482" t="str">
            <v/>
          </cell>
        </row>
        <row r="483">
          <cell r="I483" t="str">
            <v/>
          </cell>
          <cell r="M483" t="str">
            <v/>
          </cell>
          <cell r="Q483" t="e">
            <v>#REF!</v>
          </cell>
          <cell r="T483" t="str">
            <v/>
          </cell>
          <cell r="Y483" t="str">
            <v/>
          </cell>
        </row>
        <row r="484">
          <cell r="I484" t="str">
            <v/>
          </cell>
          <cell r="M484" t="str">
            <v/>
          </cell>
          <cell r="Q484" t="e">
            <v>#REF!</v>
          </cell>
          <cell r="T484" t="str">
            <v/>
          </cell>
          <cell r="Y484" t="str">
            <v/>
          </cell>
        </row>
        <row r="485">
          <cell r="I485" t="str">
            <v/>
          </cell>
          <cell r="M485" t="str">
            <v/>
          </cell>
          <cell r="Q485" t="e">
            <v>#REF!</v>
          </cell>
          <cell r="T485" t="str">
            <v/>
          </cell>
          <cell r="Y485" t="str">
            <v/>
          </cell>
        </row>
        <row r="486">
          <cell r="I486" t="str">
            <v/>
          </cell>
          <cell r="M486" t="str">
            <v/>
          </cell>
          <cell r="Q486" t="e">
            <v>#REF!</v>
          </cell>
          <cell r="T486" t="str">
            <v/>
          </cell>
          <cell r="Y486" t="str">
            <v/>
          </cell>
        </row>
        <row r="487">
          <cell r="I487" t="str">
            <v/>
          </cell>
          <cell r="M487" t="str">
            <v/>
          </cell>
          <cell r="Q487" t="e">
            <v>#REF!</v>
          </cell>
          <cell r="T487" t="str">
            <v/>
          </cell>
          <cell r="Y487" t="str">
            <v/>
          </cell>
        </row>
        <row r="488">
          <cell r="I488" t="str">
            <v/>
          </cell>
          <cell r="M488" t="str">
            <v/>
          </cell>
          <cell r="Q488" t="e">
            <v>#REF!</v>
          </cell>
          <cell r="T488" t="str">
            <v/>
          </cell>
          <cell r="Y488" t="str">
            <v/>
          </cell>
        </row>
        <row r="489">
          <cell r="I489" t="str">
            <v/>
          </cell>
          <cell r="M489" t="str">
            <v/>
          </cell>
          <cell r="Q489" t="e">
            <v>#REF!</v>
          </cell>
          <cell r="T489" t="str">
            <v/>
          </cell>
          <cell r="Y489" t="str">
            <v/>
          </cell>
        </row>
        <row r="490">
          <cell r="I490" t="str">
            <v/>
          </cell>
          <cell r="M490" t="str">
            <v/>
          </cell>
          <cell r="Q490" t="e">
            <v>#REF!</v>
          </cell>
          <cell r="T490" t="str">
            <v/>
          </cell>
          <cell r="Y490" t="str">
            <v/>
          </cell>
        </row>
        <row r="491">
          <cell r="I491" t="str">
            <v/>
          </cell>
          <cell r="M491" t="str">
            <v/>
          </cell>
          <cell r="Q491" t="e">
            <v>#REF!</v>
          </cell>
          <cell r="T491" t="str">
            <v/>
          </cell>
          <cell r="Y491" t="str">
            <v/>
          </cell>
        </row>
        <row r="492">
          <cell r="I492" t="str">
            <v/>
          </cell>
          <cell r="M492" t="str">
            <v/>
          </cell>
          <cell r="Q492" t="e">
            <v>#REF!</v>
          </cell>
          <cell r="T492" t="str">
            <v/>
          </cell>
          <cell r="Y492" t="str">
            <v/>
          </cell>
        </row>
        <row r="493">
          <cell r="I493" t="str">
            <v/>
          </cell>
          <cell r="M493" t="str">
            <v/>
          </cell>
          <cell r="Q493" t="e">
            <v>#REF!</v>
          </cell>
          <cell r="T493" t="str">
            <v/>
          </cell>
          <cell r="Y493" t="str">
            <v/>
          </cell>
        </row>
        <row r="494">
          <cell r="I494" t="str">
            <v/>
          </cell>
          <cell r="M494" t="str">
            <v/>
          </cell>
          <cell r="Q494" t="e">
            <v>#REF!</v>
          </cell>
          <cell r="T494" t="str">
            <v/>
          </cell>
          <cell r="Y494" t="str">
            <v/>
          </cell>
        </row>
        <row r="495">
          <cell r="I495" t="str">
            <v/>
          </cell>
          <cell r="M495" t="str">
            <v/>
          </cell>
          <cell r="Q495" t="e">
            <v>#REF!</v>
          </cell>
          <cell r="T495" t="str">
            <v/>
          </cell>
          <cell r="Y495" t="str">
            <v/>
          </cell>
        </row>
        <row r="496">
          <cell r="I496" t="str">
            <v/>
          </cell>
          <cell r="M496" t="str">
            <v/>
          </cell>
          <cell r="Q496" t="e">
            <v>#REF!</v>
          </cell>
          <cell r="T496" t="str">
            <v/>
          </cell>
          <cell r="Y496" t="str">
            <v/>
          </cell>
        </row>
        <row r="497">
          <cell r="I497" t="str">
            <v/>
          </cell>
          <cell r="M497" t="str">
            <v/>
          </cell>
          <cell r="Q497" t="e">
            <v>#REF!</v>
          </cell>
          <cell r="T497" t="str">
            <v/>
          </cell>
          <cell r="Y497" t="str">
            <v/>
          </cell>
        </row>
        <row r="498">
          <cell r="I498" t="str">
            <v/>
          </cell>
          <cell r="M498" t="str">
            <v/>
          </cell>
          <cell r="Q498" t="e">
            <v>#REF!</v>
          </cell>
          <cell r="T498" t="str">
            <v/>
          </cell>
          <cell r="Y498">
            <v>12</v>
          </cell>
        </row>
        <row r="499">
          <cell r="I499" t="str">
            <v/>
          </cell>
          <cell r="M499" t="str">
            <v/>
          </cell>
          <cell r="Q499" t="e">
            <v>#REF!</v>
          </cell>
          <cell r="T499" t="str">
            <v/>
          </cell>
          <cell r="Y499">
            <v>13</v>
          </cell>
        </row>
        <row r="500">
          <cell r="I500" t="str">
            <v/>
          </cell>
          <cell r="M500" t="str">
            <v/>
          </cell>
          <cell r="Q500" t="e">
            <v>#REF!</v>
          </cell>
          <cell r="T500" t="str">
            <v/>
          </cell>
        </row>
        <row r="501">
          <cell r="I501" t="str">
            <v/>
          </cell>
          <cell r="M501" t="str">
            <v/>
          </cell>
          <cell r="Q501" t="e">
            <v>#REF!</v>
          </cell>
          <cell r="T501" t="str">
            <v/>
          </cell>
        </row>
        <row r="502">
          <cell r="I502" t="str">
            <v/>
          </cell>
          <cell r="M502" t="str">
            <v/>
          </cell>
          <cell r="Q502" t="e">
            <v>#REF!</v>
          </cell>
          <cell r="T502" t="str">
            <v/>
          </cell>
        </row>
        <row r="503">
          <cell r="I503" t="str">
            <v/>
          </cell>
          <cell r="M503" t="str">
            <v/>
          </cell>
          <cell r="Q503" t="e">
            <v>#REF!</v>
          </cell>
          <cell r="T503" t="str">
            <v/>
          </cell>
        </row>
        <row r="504">
          <cell r="I504" t="str">
            <v/>
          </cell>
          <cell r="M504" t="str">
            <v/>
          </cell>
          <cell r="Q504" t="e">
            <v>#REF!</v>
          </cell>
          <cell r="T504" t="str">
            <v/>
          </cell>
        </row>
        <row r="505">
          <cell r="I505" t="str">
            <v/>
          </cell>
          <cell r="M505" t="str">
            <v/>
          </cell>
          <cell r="Q505" t="e">
            <v>#REF!</v>
          </cell>
          <cell r="T505" t="str">
            <v/>
          </cell>
        </row>
        <row r="506">
          <cell r="I506" t="str">
            <v/>
          </cell>
          <cell r="M506" t="str">
            <v/>
          </cell>
          <cell r="Q506" t="e">
            <v>#REF!</v>
          </cell>
          <cell r="T506" t="str">
            <v/>
          </cell>
        </row>
        <row r="507">
          <cell r="I507" t="str">
            <v/>
          </cell>
          <cell r="M507" t="str">
            <v/>
          </cell>
          <cell r="Q507" t="e">
            <v>#REF!</v>
          </cell>
          <cell r="T507" t="str">
            <v/>
          </cell>
        </row>
        <row r="508">
          <cell r="I508" t="str">
            <v/>
          </cell>
          <cell r="M508" t="str">
            <v/>
          </cell>
          <cell r="Q508" t="e">
            <v>#REF!</v>
          </cell>
          <cell r="T508" t="str">
            <v/>
          </cell>
        </row>
        <row r="509">
          <cell r="I509" t="str">
            <v/>
          </cell>
          <cell r="M509" t="str">
            <v/>
          </cell>
          <cell r="Q509" t="e">
            <v>#REF!</v>
          </cell>
          <cell r="T509" t="str">
            <v/>
          </cell>
        </row>
        <row r="510">
          <cell r="I510" t="str">
            <v/>
          </cell>
          <cell r="M510" t="str">
            <v/>
          </cell>
          <cell r="Q510" t="e">
            <v>#REF!</v>
          </cell>
          <cell r="T510" t="str">
            <v/>
          </cell>
        </row>
        <row r="511">
          <cell r="I511" t="str">
            <v/>
          </cell>
          <cell r="M511" t="str">
            <v/>
          </cell>
          <cell r="Q511" t="e">
            <v>#REF!</v>
          </cell>
          <cell r="T511" t="str">
            <v/>
          </cell>
        </row>
        <row r="512">
          <cell r="I512" t="str">
            <v/>
          </cell>
          <cell r="M512" t="str">
            <v/>
          </cell>
          <cell r="Q512" t="e">
            <v>#REF!</v>
          </cell>
          <cell r="T512" t="str">
            <v/>
          </cell>
        </row>
        <row r="513">
          <cell r="I513" t="str">
            <v/>
          </cell>
          <cell r="M513" t="str">
            <v/>
          </cell>
          <cell r="Q513" t="e">
            <v>#REF!</v>
          </cell>
          <cell r="T513" t="str">
            <v/>
          </cell>
        </row>
        <row r="514">
          <cell r="I514" t="str">
            <v/>
          </cell>
          <cell r="M514" t="str">
            <v/>
          </cell>
          <cell r="Q514" t="e">
            <v>#REF!</v>
          </cell>
          <cell r="T514" t="str">
            <v/>
          </cell>
        </row>
        <row r="515">
          <cell r="I515" t="str">
            <v/>
          </cell>
          <cell r="M515" t="str">
            <v/>
          </cell>
          <cell r="Q515" t="e">
            <v>#REF!</v>
          </cell>
          <cell r="T515" t="str">
            <v/>
          </cell>
        </row>
        <row r="516">
          <cell r="I516" t="str">
            <v/>
          </cell>
          <cell r="M516" t="str">
            <v/>
          </cell>
          <cell r="Q516" t="e">
            <v>#REF!</v>
          </cell>
          <cell r="T516" t="str">
            <v/>
          </cell>
        </row>
        <row r="517">
          <cell r="I517" t="str">
            <v/>
          </cell>
          <cell r="M517" t="str">
            <v/>
          </cell>
          <cell r="Q517" t="e">
            <v>#REF!</v>
          </cell>
          <cell r="T517" t="str">
            <v/>
          </cell>
        </row>
        <row r="518">
          <cell r="I518" t="str">
            <v/>
          </cell>
          <cell r="M518" t="str">
            <v/>
          </cell>
          <cell r="Q518" t="e">
            <v>#REF!</v>
          </cell>
          <cell r="T518" t="str">
            <v/>
          </cell>
        </row>
        <row r="519">
          <cell r="I519" t="str">
            <v/>
          </cell>
          <cell r="M519" t="str">
            <v/>
          </cell>
          <cell r="Q519" t="e">
            <v>#REF!</v>
          </cell>
          <cell r="T519" t="str">
            <v/>
          </cell>
        </row>
        <row r="520">
          <cell r="I520" t="str">
            <v/>
          </cell>
          <cell r="M520" t="str">
            <v/>
          </cell>
          <cell r="Q520" t="e">
            <v>#REF!</v>
          </cell>
          <cell r="T520" t="str">
            <v/>
          </cell>
        </row>
        <row r="521">
          <cell r="I521" t="str">
            <v/>
          </cell>
          <cell r="M521" t="str">
            <v/>
          </cell>
          <cell r="Q521" t="e">
            <v>#REF!</v>
          </cell>
          <cell r="T521" t="str">
            <v/>
          </cell>
        </row>
        <row r="522">
          <cell r="I522" t="str">
            <v/>
          </cell>
          <cell r="M522" t="str">
            <v/>
          </cell>
          <cell r="Q522" t="e">
            <v>#REF!</v>
          </cell>
          <cell r="T522" t="str">
            <v/>
          </cell>
        </row>
        <row r="523">
          <cell r="I523" t="str">
            <v/>
          </cell>
          <cell r="M523" t="str">
            <v/>
          </cell>
          <cell r="Q523" t="e">
            <v>#REF!</v>
          </cell>
          <cell r="T523" t="str">
            <v/>
          </cell>
        </row>
        <row r="524">
          <cell r="I524" t="str">
            <v/>
          </cell>
          <cell r="M524" t="str">
            <v/>
          </cell>
          <cell r="Q524" t="e">
            <v>#REF!</v>
          </cell>
          <cell r="T524" t="str">
            <v/>
          </cell>
        </row>
        <row r="525">
          <cell r="I525" t="str">
            <v/>
          </cell>
          <cell r="M525" t="str">
            <v/>
          </cell>
          <cell r="Q525" t="e">
            <v>#REF!</v>
          </cell>
          <cell r="T525" t="str">
            <v/>
          </cell>
        </row>
        <row r="526">
          <cell r="I526" t="str">
            <v/>
          </cell>
          <cell r="M526" t="str">
            <v/>
          </cell>
          <cell r="Q526" t="e">
            <v>#REF!</v>
          </cell>
          <cell r="T526" t="str">
            <v/>
          </cell>
        </row>
        <row r="527">
          <cell r="I527" t="str">
            <v/>
          </cell>
          <cell r="M527" t="str">
            <v/>
          </cell>
          <cell r="Q527" t="e">
            <v>#REF!</v>
          </cell>
          <cell r="T527" t="str">
            <v/>
          </cell>
        </row>
        <row r="528">
          <cell r="I528" t="str">
            <v/>
          </cell>
          <cell r="M528" t="str">
            <v/>
          </cell>
          <cell r="Q528" t="e">
            <v>#REF!</v>
          </cell>
          <cell r="T528" t="str">
            <v/>
          </cell>
        </row>
        <row r="529">
          <cell r="I529" t="str">
            <v/>
          </cell>
          <cell r="M529" t="str">
            <v/>
          </cell>
          <cell r="Q529" t="e">
            <v>#REF!</v>
          </cell>
          <cell r="T529" t="str">
            <v/>
          </cell>
        </row>
        <row r="530">
          <cell r="I530" t="str">
            <v/>
          </cell>
          <cell r="M530" t="str">
            <v/>
          </cell>
          <cell r="Q530" t="e">
            <v>#REF!</v>
          </cell>
          <cell r="T530" t="str">
            <v/>
          </cell>
        </row>
        <row r="531">
          <cell r="I531" t="str">
            <v/>
          </cell>
          <cell r="M531" t="str">
            <v/>
          </cell>
          <cell r="Q531" t="e">
            <v>#REF!</v>
          </cell>
          <cell r="T531" t="str">
            <v/>
          </cell>
        </row>
        <row r="532">
          <cell r="I532" t="str">
            <v/>
          </cell>
          <cell r="M532" t="str">
            <v/>
          </cell>
          <cell r="Q532" t="e">
            <v>#REF!</v>
          </cell>
          <cell r="T532" t="str">
            <v/>
          </cell>
        </row>
        <row r="533">
          <cell r="I533" t="str">
            <v/>
          </cell>
          <cell r="M533" t="str">
            <v/>
          </cell>
          <cell r="Q533" t="e">
            <v>#REF!</v>
          </cell>
          <cell r="T533" t="str">
            <v/>
          </cell>
        </row>
        <row r="534">
          <cell r="I534" t="str">
            <v/>
          </cell>
          <cell r="M534" t="str">
            <v/>
          </cell>
          <cell r="Q534" t="e">
            <v>#REF!</v>
          </cell>
          <cell r="T534" t="str">
            <v/>
          </cell>
        </row>
        <row r="535">
          <cell r="I535" t="str">
            <v/>
          </cell>
          <cell r="M535" t="str">
            <v/>
          </cell>
          <cell r="Q535" t="e">
            <v>#REF!</v>
          </cell>
          <cell r="T535" t="str">
            <v/>
          </cell>
        </row>
        <row r="536">
          <cell r="I536" t="str">
            <v/>
          </cell>
          <cell r="M536" t="str">
            <v/>
          </cell>
          <cell r="Q536" t="e">
            <v>#REF!</v>
          </cell>
          <cell r="T536" t="str">
            <v/>
          </cell>
        </row>
        <row r="537">
          <cell r="I537" t="str">
            <v/>
          </cell>
          <cell r="M537" t="str">
            <v/>
          </cell>
          <cell r="Q537" t="e">
            <v>#REF!</v>
          </cell>
          <cell r="T537" t="str">
            <v/>
          </cell>
        </row>
        <row r="538">
          <cell r="I538" t="str">
            <v/>
          </cell>
          <cell r="M538" t="str">
            <v/>
          </cell>
          <cell r="Q538" t="e">
            <v>#REF!</v>
          </cell>
          <cell r="T538" t="str">
            <v/>
          </cell>
        </row>
        <row r="539">
          <cell r="I539" t="str">
            <v/>
          </cell>
          <cell r="M539" t="str">
            <v/>
          </cell>
          <cell r="Q539" t="e">
            <v>#REF!</v>
          </cell>
          <cell r="T539" t="str">
            <v/>
          </cell>
        </row>
        <row r="540">
          <cell r="I540" t="str">
            <v/>
          </cell>
          <cell r="M540" t="str">
            <v/>
          </cell>
          <cell r="Q540" t="e">
            <v>#REF!</v>
          </cell>
          <cell r="T540" t="str">
            <v/>
          </cell>
        </row>
        <row r="541">
          <cell r="I541" t="str">
            <v/>
          </cell>
          <cell r="M541" t="str">
            <v/>
          </cell>
          <cell r="Q541" t="e">
            <v>#REF!</v>
          </cell>
          <cell r="T541" t="str">
            <v/>
          </cell>
        </row>
        <row r="542">
          <cell r="I542" t="str">
            <v/>
          </cell>
          <cell r="M542" t="str">
            <v/>
          </cell>
          <cell r="Q542" t="e">
            <v>#REF!</v>
          </cell>
          <cell r="T542" t="str">
            <v/>
          </cell>
        </row>
        <row r="543">
          <cell r="I543" t="str">
            <v/>
          </cell>
          <cell r="M543" t="str">
            <v/>
          </cell>
          <cell r="Q543" t="e">
            <v>#REF!</v>
          </cell>
          <cell r="T543" t="str">
            <v/>
          </cell>
        </row>
        <row r="544">
          <cell r="I544" t="str">
            <v/>
          </cell>
          <cell r="M544" t="str">
            <v/>
          </cell>
          <cell r="Q544" t="e">
            <v>#REF!</v>
          </cell>
          <cell r="T544" t="str">
            <v/>
          </cell>
        </row>
        <row r="545">
          <cell r="I545" t="str">
            <v/>
          </cell>
          <cell r="M545" t="str">
            <v/>
          </cell>
          <cell r="Q545" t="e">
            <v>#REF!</v>
          </cell>
          <cell r="T545" t="str">
            <v/>
          </cell>
        </row>
        <row r="546">
          <cell r="I546" t="str">
            <v/>
          </cell>
          <cell r="M546" t="str">
            <v/>
          </cell>
          <cell r="Q546" t="e">
            <v>#REF!</v>
          </cell>
          <cell r="T546" t="str">
            <v/>
          </cell>
        </row>
        <row r="547">
          <cell r="I547" t="str">
            <v/>
          </cell>
          <cell r="M547" t="str">
            <v/>
          </cell>
          <cell r="Q547" t="e">
            <v>#REF!</v>
          </cell>
          <cell r="T547" t="str">
            <v/>
          </cell>
        </row>
        <row r="548">
          <cell r="I548" t="str">
            <v/>
          </cell>
          <cell r="M548" t="str">
            <v/>
          </cell>
          <cell r="Q548" t="e">
            <v>#REF!</v>
          </cell>
          <cell r="T548" t="str">
            <v/>
          </cell>
        </row>
        <row r="549">
          <cell r="I549" t="str">
            <v/>
          </cell>
          <cell r="M549" t="str">
            <v/>
          </cell>
          <cell r="Q549" t="e">
            <v>#REF!</v>
          </cell>
          <cell r="T549" t="str">
            <v/>
          </cell>
        </row>
        <row r="550">
          <cell r="I550" t="str">
            <v/>
          </cell>
          <cell r="M550" t="str">
            <v/>
          </cell>
          <cell r="Q550" t="e">
            <v>#REF!</v>
          </cell>
          <cell r="T550" t="str">
            <v/>
          </cell>
        </row>
        <row r="551">
          <cell r="I551" t="str">
            <v/>
          </cell>
          <cell r="M551" t="str">
            <v/>
          </cell>
          <cell r="Q551" t="e">
            <v>#REF!</v>
          </cell>
          <cell r="T551" t="str">
            <v/>
          </cell>
        </row>
        <row r="552">
          <cell r="I552" t="str">
            <v/>
          </cell>
          <cell r="M552" t="str">
            <v/>
          </cell>
          <cell r="Q552" t="e">
            <v>#REF!</v>
          </cell>
          <cell r="T552" t="str">
            <v/>
          </cell>
        </row>
        <row r="553">
          <cell r="I553" t="str">
            <v/>
          </cell>
          <cell r="M553" t="str">
            <v/>
          </cell>
          <cell r="Q553" t="e">
            <v>#REF!</v>
          </cell>
          <cell r="T553" t="str">
            <v/>
          </cell>
        </row>
        <row r="554">
          <cell r="I554" t="str">
            <v/>
          </cell>
          <cell r="M554" t="str">
            <v/>
          </cell>
          <cell r="Q554" t="e">
            <v>#REF!</v>
          </cell>
          <cell r="T554" t="str">
            <v/>
          </cell>
        </row>
        <row r="555">
          <cell r="I555" t="str">
            <v/>
          </cell>
          <cell r="M555" t="str">
            <v/>
          </cell>
          <cell r="Q555" t="e">
            <v>#REF!</v>
          </cell>
          <cell r="T555" t="str">
            <v/>
          </cell>
        </row>
        <row r="556">
          <cell r="I556" t="str">
            <v/>
          </cell>
          <cell r="M556" t="str">
            <v/>
          </cell>
          <cell r="Q556" t="e">
            <v>#REF!</v>
          </cell>
          <cell r="T556" t="str">
            <v/>
          </cell>
        </row>
        <row r="557">
          <cell r="I557" t="str">
            <v/>
          </cell>
          <cell r="M557" t="str">
            <v/>
          </cell>
          <cell r="Q557" t="e">
            <v>#REF!</v>
          </cell>
          <cell r="T557" t="str">
            <v/>
          </cell>
        </row>
        <row r="558">
          <cell r="I558" t="str">
            <v/>
          </cell>
          <cell r="M558" t="str">
            <v/>
          </cell>
          <cell r="Q558" t="e">
            <v>#REF!</v>
          </cell>
          <cell r="T558" t="str">
            <v/>
          </cell>
        </row>
        <row r="559">
          <cell r="I559" t="str">
            <v/>
          </cell>
          <cell r="M559" t="str">
            <v/>
          </cell>
          <cell r="Q559" t="e">
            <v>#REF!</v>
          </cell>
          <cell r="T559" t="str">
            <v/>
          </cell>
        </row>
        <row r="560">
          <cell r="I560" t="str">
            <v/>
          </cell>
          <cell r="M560" t="str">
            <v/>
          </cell>
          <cell r="Q560" t="e">
            <v>#REF!</v>
          </cell>
          <cell r="T560" t="str">
            <v/>
          </cell>
        </row>
        <row r="561">
          <cell r="I561" t="str">
            <v/>
          </cell>
          <cell r="M561" t="str">
            <v/>
          </cell>
          <cell r="Q561" t="e">
            <v>#REF!</v>
          </cell>
          <cell r="T561" t="str">
            <v/>
          </cell>
        </row>
        <row r="562">
          <cell r="I562" t="str">
            <v/>
          </cell>
          <cell r="M562" t="str">
            <v/>
          </cell>
          <cell r="Q562" t="e">
            <v>#REF!</v>
          </cell>
          <cell r="T562" t="str">
            <v/>
          </cell>
        </row>
        <row r="563">
          <cell r="I563" t="str">
            <v/>
          </cell>
          <cell r="M563" t="str">
            <v/>
          </cell>
          <cell r="Q563" t="e">
            <v>#REF!</v>
          </cell>
          <cell r="T563" t="str">
            <v/>
          </cell>
        </row>
        <row r="564">
          <cell r="I564" t="str">
            <v/>
          </cell>
          <cell r="M564" t="str">
            <v/>
          </cell>
          <cell r="Q564" t="e">
            <v>#REF!</v>
          </cell>
          <cell r="T564" t="str">
            <v/>
          </cell>
        </row>
        <row r="565">
          <cell r="I565" t="str">
            <v/>
          </cell>
          <cell r="M565" t="str">
            <v/>
          </cell>
          <cell r="Q565" t="e">
            <v>#REF!</v>
          </cell>
          <cell r="T565" t="str">
            <v/>
          </cell>
        </row>
        <row r="566">
          <cell r="I566" t="str">
            <v/>
          </cell>
          <cell r="M566" t="str">
            <v/>
          </cell>
          <cell r="Q566" t="e">
            <v>#REF!</v>
          </cell>
          <cell r="T566" t="str">
            <v/>
          </cell>
        </row>
        <row r="567">
          <cell r="I567" t="str">
            <v/>
          </cell>
          <cell r="M567" t="str">
            <v/>
          </cell>
          <cell r="Q567" t="e">
            <v>#REF!</v>
          </cell>
          <cell r="T567" t="str">
            <v/>
          </cell>
        </row>
        <row r="568">
          <cell r="I568" t="str">
            <v/>
          </cell>
          <cell r="M568" t="str">
            <v/>
          </cell>
          <cell r="Q568" t="e">
            <v>#REF!</v>
          </cell>
          <cell r="T568" t="str">
            <v/>
          </cell>
        </row>
        <row r="569">
          <cell r="I569" t="str">
            <v/>
          </cell>
          <cell r="M569" t="str">
            <v/>
          </cell>
          <cell r="Q569" t="e">
            <v>#REF!</v>
          </cell>
          <cell r="T569" t="str">
            <v/>
          </cell>
        </row>
        <row r="570">
          <cell r="I570" t="str">
            <v/>
          </cell>
          <cell r="M570" t="str">
            <v/>
          </cell>
          <cell r="Q570" t="e">
            <v>#REF!</v>
          </cell>
          <cell r="T570" t="str">
            <v/>
          </cell>
        </row>
        <row r="571">
          <cell r="I571" t="str">
            <v/>
          </cell>
          <cell r="M571" t="str">
            <v/>
          </cell>
          <cell r="Q571" t="e">
            <v>#REF!</v>
          </cell>
          <cell r="T571" t="str">
            <v/>
          </cell>
        </row>
        <row r="572">
          <cell r="I572" t="str">
            <v/>
          </cell>
          <cell r="M572" t="str">
            <v/>
          </cell>
          <cell r="Q572" t="e">
            <v>#REF!</v>
          </cell>
          <cell r="T572" t="str">
            <v/>
          </cell>
        </row>
        <row r="573">
          <cell r="I573" t="str">
            <v/>
          </cell>
          <cell r="M573" t="str">
            <v/>
          </cell>
          <cell r="Q573" t="e">
            <v>#REF!</v>
          </cell>
          <cell r="T573" t="str">
            <v/>
          </cell>
        </row>
        <row r="574">
          <cell r="I574" t="str">
            <v/>
          </cell>
          <cell r="M574" t="str">
            <v/>
          </cell>
          <cell r="Q574" t="e">
            <v>#REF!</v>
          </cell>
          <cell r="T574" t="str">
            <v/>
          </cell>
        </row>
        <row r="575">
          <cell r="I575" t="str">
            <v/>
          </cell>
          <cell r="M575" t="str">
            <v/>
          </cell>
          <cell r="Q575" t="e">
            <v>#REF!</v>
          </cell>
          <cell r="T575" t="str">
            <v/>
          </cell>
        </row>
        <row r="576">
          <cell r="I576" t="str">
            <v/>
          </cell>
          <cell r="M576" t="str">
            <v/>
          </cell>
          <cell r="Q576" t="e">
            <v>#REF!</v>
          </cell>
          <cell r="T576" t="str">
            <v/>
          </cell>
        </row>
        <row r="577">
          <cell r="I577" t="str">
            <v/>
          </cell>
          <cell r="M577" t="str">
            <v/>
          </cell>
          <cell r="Q577" t="e">
            <v>#REF!</v>
          </cell>
          <cell r="T577" t="str">
            <v/>
          </cell>
        </row>
        <row r="578">
          <cell r="I578" t="str">
            <v/>
          </cell>
          <cell r="M578" t="str">
            <v/>
          </cell>
          <cell r="Q578" t="e">
            <v>#REF!</v>
          </cell>
          <cell r="T578" t="str">
            <v/>
          </cell>
        </row>
        <row r="579">
          <cell r="I579" t="str">
            <v/>
          </cell>
          <cell r="M579" t="str">
            <v/>
          </cell>
          <cell r="Q579" t="e">
            <v>#REF!</v>
          </cell>
          <cell r="T579" t="str">
            <v/>
          </cell>
        </row>
        <row r="580">
          <cell r="I580" t="str">
            <v/>
          </cell>
          <cell r="M580" t="str">
            <v/>
          </cell>
          <cell r="Q580" t="e">
            <v>#REF!</v>
          </cell>
          <cell r="T580" t="str">
            <v/>
          </cell>
        </row>
        <row r="581">
          <cell r="I581" t="str">
            <v/>
          </cell>
          <cell r="M581" t="str">
            <v/>
          </cell>
          <cell r="Q581" t="e">
            <v>#REF!</v>
          </cell>
          <cell r="T581" t="str">
            <v/>
          </cell>
        </row>
        <row r="582">
          <cell r="I582" t="str">
            <v/>
          </cell>
          <cell r="M582" t="str">
            <v/>
          </cell>
          <cell r="Q582" t="e">
            <v>#REF!</v>
          </cell>
          <cell r="T582" t="str">
            <v/>
          </cell>
        </row>
        <row r="583">
          <cell r="I583" t="str">
            <v/>
          </cell>
          <cell r="M583" t="str">
            <v/>
          </cell>
          <cell r="Q583" t="e">
            <v>#REF!</v>
          </cell>
          <cell r="T583" t="str">
            <v/>
          </cell>
        </row>
        <row r="584">
          <cell r="I584" t="str">
            <v/>
          </cell>
          <cell r="M584" t="str">
            <v/>
          </cell>
          <cell r="Q584" t="e">
            <v>#REF!</v>
          </cell>
          <cell r="T584" t="str">
            <v/>
          </cell>
        </row>
        <row r="585">
          <cell r="I585" t="str">
            <v/>
          </cell>
          <cell r="M585" t="str">
            <v/>
          </cell>
          <cell r="Q585" t="e">
            <v>#REF!</v>
          </cell>
          <cell r="T585" t="str">
            <v/>
          </cell>
        </row>
        <row r="586">
          <cell r="I586" t="str">
            <v/>
          </cell>
          <cell r="M586" t="str">
            <v/>
          </cell>
          <cell r="Q586" t="e">
            <v>#REF!</v>
          </cell>
          <cell r="T586" t="str">
            <v/>
          </cell>
        </row>
        <row r="587">
          <cell r="I587" t="str">
            <v/>
          </cell>
          <cell r="M587" t="str">
            <v/>
          </cell>
          <cell r="Q587" t="e">
            <v>#REF!</v>
          </cell>
          <cell r="T587" t="str">
            <v/>
          </cell>
        </row>
        <row r="588">
          <cell r="I588" t="str">
            <v/>
          </cell>
          <cell r="M588" t="str">
            <v/>
          </cell>
          <cell r="Q588" t="e">
            <v>#REF!</v>
          </cell>
          <cell r="T588" t="str">
            <v/>
          </cell>
        </row>
        <row r="589">
          <cell r="I589" t="str">
            <v/>
          </cell>
          <cell r="M589" t="str">
            <v/>
          </cell>
          <cell r="Q589" t="e">
            <v>#REF!</v>
          </cell>
          <cell r="T589" t="str">
            <v/>
          </cell>
        </row>
        <row r="590">
          <cell r="I590" t="str">
            <v/>
          </cell>
          <cell r="M590" t="str">
            <v/>
          </cell>
          <cell r="Q590" t="e">
            <v>#REF!</v>
          </cell>
          <cell r="T590" t="str">
            <v/>
          </cell>
        </row>
        <row r="591">
          <cell r="I591" t="str">
            <v/>
          </cell>
          <cell r="M591" t="str">
            <v/>
          </cell>
          <cell r="Q591" t="e">
            <v>#REF!</v>
          </cell>
          <cell r="T591" t="str">
            <v/>
          </cell>
        </row>
        <row r="592">
          <cell r="I592" t="str">
            <v/>
          </cell>
          <cell r="M592" t="str">
            <v/>
          </cell>
          <cell r="Q592" t="e">
            <v>#REF!</v>
          </cell>
          <cell r="T592" t="str">
            <v/>
          </cell>
        </row>
        <row r="593">
          <cell r="I593" t="str">
            <v/>
          </cell>
          <cell r="M593" t="str">
            <v/>
          </cell>
          <cell r="Q593" t="e">
            <v>#REF!</v>
          </cell>
          <cell r="T593" t="str">
            <v/>
          </cell>
        </row>
        <row r="594">
          <cell r="I594" t="str">
            <v/>
          </cell>
          <cell r="M594" t="str">
            <v/>
          </cell>
          <cell r="Q594" t="e">
            <v>#REF!</v>
          </cell>
          <cell r="T594" t="str">
            <v/>
          </cell>
        </row>
        <row r="595">
          <cell r="I595" t="str">
            <v/>
          </cell>
          <cell r="M595" t="str">
            <v/>
          </cell>
          <cell r="Q595" t="e">
            <v>#REF!</v>
          </cell>
          <cell r="T595" t="str">
            <v/>
          </cell>
        </row>
        <row r="596">
          <cell r="I596" t="str">
            <v/>
          </cell>
          <cell r="M596" t="str">
            <v/>
          </cell>
          <cell r="Q596" t="e">
            <v>#REF!</v>
          </cell>
          <cell r="T596" t="str">
            <v/>
          </cell>
        </row>
        <row r="597">
          <cell r="I597" t="str">
            <v/>
          </cell>
          <cell r="M597" t="str">
            <v/>
          </cell>
          <cell r="Q597" t="e">
            <v>#REF!</v>
          </cell>
          <cell r="T597" t="str">
            <v/>
          </cell>
        </row>
        <row r="598">
          <cell r="I598" t="str">
            <v/>
          </cell>
          <cell r="M598" t="str">
            <v/>
          </cell>
          <cell r="Q598" t="e">
            <v>#REF!</v>
          </cell>
          <cell r="T598" t="str">
            <v/>
          </cell>
        </row>
        <row r="599">
          <cell r="I599" t="str">
            <v/>
          </cell>
          <cell r="M599" t="str">
            <v/>
          </cell>
          <cell r="Q599" t="e">
            <v>#REF!</v>
          </cell>
          <cell r="T599" t="str">
            <v/>
          </cell>
        </row>
        <row r="600">
          <cell r="I600" t="str">
            <v/>
          </cell>
          <cell r="M600" t="str">
            <v/>
          </cell>
          <cell r="Q600" t="e">
            <v>#REF!</v>
          </cell>
          <cell r="T600" t="str">
            <v/>
          </cell>
        </row>
        <row r="601">
          <cell r="I601" t="str">
            <v/>
          </cell>
          <cell r="M601" t="str">
            <v/>
          </cell>
          <cell r="Q601" t="e">
            <v>#REF!</v>
          </cell>
          <cell r="T601" t="str">
            <v/>
          </cell>
        </row>
        <row r="602">
          <cell r="I602" t="str">
            <v/>
          </cell>
          <cell r="M602" t="str">
            <v/>
          </cell>
          <cell r="Q602" t="e">
            <v>#REF!</v>
          </cell>
          <cell r="T602" t="str">
            <v/>
          </cell>
        </row>
        <row r="603">
          <cell r="I603" t="str">
            <v/>
          </cell>
          <cell r="M603" t="str">
            <v/>
          </cell>
          <cell r="Q603" t="e">
            <v>#REF!</v>
          </cell>
          <cell r="T603" t="str">
            <v/>
          </cell>
        </row>
        <row r="604">
          <cell r="I604" t="str">
            <v/>
          </cell>
          <cell r="M604" t="str">
            <v/>
          </cell>
          <cell r="Q604" t="e">
            <v>#REF!</v>
          </cell>
          <cell r="T604" t="str">
            <v/>
          </cell>
        </row>
        <row r="605">
          <cell r="I605" t="str">
            <v/>
          </cell>
          <cell r="M605" t="str">
            <v/>
          </cell>
          <cell r="Q605" t="e">
            <v>#REF!</v>
          </cell>
          <cell r="T605" t="str">
            <v/>
          </cell>
        </row>
        <row r="606">
          <cell r="I606" t="str">
            <v/>
          </cell>
          <cell r="M606" t="str">
            <v/>
          </cell>
          <cell r="Q606" t="e">
            <v>#REF!</v>
          </cell>
          <cell r="T606" t="str">
            <v/>
          </cell>
        </row>
        <row r="607">
          <cell r="I607" t="str">
            <v/>
          </cell>
          <cell r="M607" t="str">
            <v/>
          </cell>
          <cell r="Q607" t="e">
            <v>#REF!</v>
          </cell>
          <cell r="T607" t="str">
            <v/>
          </cell>
        </row>
        <row r="608">
          <cell r="I608" t="str">
            <v/>
          </cell>
          <cell r="M608" t="str">
            <v/>
          </cell>
          <cell r="Q608" t="e">
            <v>#REF!</v>
          </cell>
          <cell r="T608" t="str">
            <v/>
          </cell>
        </row>
        <row r="609">
          <cell r="I609" t="str">
            <v/>
          </cell>
          <cell r="M609" t="str">
            <v/>
          </cell>
          <cell r="Q609" t="e">
            <v>#REF!</v>
          </cell>
          <cell r="T609" t="str">
            <v/>
          </cell>
        </row>
        <row r="610">
          <cell r="I610" t="str">
            <v/>
          </cell>
          <cell r="M610" t="str">
            <v/>
          </cell>
          <cell r="Q610" t="e">
            <v>#REF!</v>
          </cell>
          <cell r="T610" t="str">
            <v/>
          </cell>
        </row>
        <row r="611">
          <cell r="I611" t="str">
            <v/>
          </cell>
          <cell r="M611" t="str">
            <v/>
          </cell>
          <cell r="Q611" t="e">
            <v>#REF!</v>
          </cell>
          <cell r="T611" t="str">
            <v/>
          </cell>
        </row>
        <row r="612">
          <cell r="I612" t="str">
            <v/>
          </cell>
          <cell r="M612" t="str">
            <v/>
          </cell>
          <cell r="Q612" t="e">
            <v>#REF!</v>
          </cell>
          <cell r="T612" t="str">
            <v/>
          </cell>
        </row>
        <row r="613">
          <cell r="I613" t="str">
            <v/>
          </cell>
          <cell r="M613" t="str">
            <v/>
          </cell>
          <cell r="Q613" t="e">
            <v>#REF!</v>
          </cell>
          <cell r="T613" t="str">
            <v/>
          </cell>
        </row>
        <row r="614">
          <cell r="I614" t="str">
            <v/>
          </cell>
          <cell r="M614" t="str">
            <v/>
          </cell>
          <cell r="Q614" t="e">
            <v>#REF!</v>
          </cell>
          <cell r="T614" t="str">
            <v/>
          </cell>
        </row>
        <row r="615">
          <cell r="I615" t="str">
            <v/>
          </cell>
          <cell r="M615" t="str">
            <v/>
          </cell>
          <cell r="Q615" t="e">
            <v>#REF!</v>
          </cell>
          <cell r="T615" t="str">
            <v/>
          </cell>
        </row>
        <row r="616">
          <cell r="I616" t="str">
            <v/>
          </cell>
          <cell r="M616" t="str">
            <v/>
          </cell>
          <cell r="Q616" t="e">
            <v>#REF!</v>
          </cell>
          <cell r="T616" t="str">
            <v/>
          </cell>
        </row>
        <row r="617">
          <cell r="I617" t="str">
            <v/>
          </cell>
          <cell r="M617" t="str">
            <v/>
          </cell>
          <cell r="Q617" t="e">
            <v>#REF!</v>
          </cell>
          <cell r="T617" t="str">
            <v/>
          </cell>
        </row>
        <row r="618">
          <cell r="I618" t="str">
            <v/>
          </cell>
          <cell r="M618" t="str">
            <v/>
          </cell>
          <cell r="Q618" t="e">
            <v>#REF!</v>
          </cell>
          <cell r="T618" t="str">
            <v/>
          </cell>
        </row>
        <row r="619">
          <cell r="I619" t="str">
            <v/>
          </cell>
          <cell r="M619" t="str">
            <v/>
          </cell>
          <cell r="Q619" t="e">
            <v>#REF!</v>
          </cell>
          <cell r="T619" t="str">
            <v/>
          </cell>
        </row>
        <row r="620">
          <cell r="I620" t="str">
            <v/>
          </cell>
          <cell r="M620" t="str">
            <v/>
          </cell>
          <cell r="Q620" t="e">
            <v>#REF!</v>
          </cell>
          <cell r="T620" t="str">
            <v/>
          </cell>
        </row>
        <row r="621">
          <cell r="I621" t="str">
            <v/>
          </cell>
          <cell r="M621" t="str">
            <v/>
          </cell>
          <cell r="Q621" t="e">
            <v>#REF!</v>
          </cell>
          <cell r="T621" t="str">
            <v/>
          </cell>
        </row>
        <row r="622">
          <cell r="I622" t="str">
            <v/>
          </cell>
          <cell r="M622" t="str">
            <v/>
          </cell>
          <cell r="Q622" t="e">
            <v>#REF!</v>
          </cell>
          <cell r="T622" t="str">
            <v/>
          </cell>
        </row>
        <row r="623">
          <cell r="I623" t="str">
            <v/>
          </cell>
          <cell r="M623" t="str">
            <v/>
          </cell>
          <cell r="Q623" t="e">
            <v>#REF!</v>
          </cell>
          <cell r="T623" t="str">
            <v/>
          </cell>
        </row>
        <row r="624">
          <cell r="I624" t="str">
            <v/>
          </cell>
          <cell r="M624" t="str">
            <v/>
          </cell>
          <cell r="Q624" t="e">
            <v>#REF!</v>
          </cell>
          <cell r="T624" t="str">
            <v/>
          </cell>
        </row>
        <row r="625">
          <cell r="I625" t="str">
            <v/>
          </cell>
          <cell r="M625" t="str">
            <v/>
          </cell>
          <cell r="Q625" t="e">
            <v>#REF!</v>
          </cell>
          <cell r="T625" t="str">
            <v/>
          </cell>
        </row>
        <row r="626">
          <cell r="I626" t="str">
            <v/>
          </cell>
          <cell r="M626" t="str">
            <v/>
          </cell>
          <cell r="Q626" t="e">
            <v>#REF!</v>
          </cell>
          <cell r="T626" t="str">
            <v/>
          </cell>
        </row>
        <row r="627">
          <cell r="I627" t="str">
            <v/>
          </cell>
          <cell r="M627" t="str">
            <v/>
          </cell>
          <cell r="Q627" t="e">
            <v>#REF!</v>
          </cell>
          <cell r="T627" t="str">
            <v/>
          </cell>
        </row>
        <row r="628">
          <cell r="I628" t="str">
            <v/>
          </cell>
          <cell r="M628" t="str">
            <v/>
          </cell>
          <cell r="Q628" t="e">
            <v>#REF!</v>
          </cell>
          <cell r="T628" t="str">
            <v/>
          </cell>
        </row>
        <row r="629">
          <cell r="I629" t="str">
            <v/>
          </cell>
          <cell r="M629" t="str">
            <v/>
          </cell>
          <cell r="Q629" t="e">
            <v>#REF!</v>
          </cell>
          <cell r="T629" t="str">
            <v/>
          </cell>
        </row>
        <row r="630">
          <cell r="I630" t="str">
            <v/>
          </cell>
          <cell r="M630" t="str">
            <v/>
          </cell>
          <cell r="Q630" t="e">
            <v>#REF!</v>
          </cell>
          <cell r="T630" t="str">
            <v/>
          </cell>
        </row>
        <row r="631">
          <cell r="I631" t="str">
            <v/>
          </cell>
          <cell r="M631" t="str">
            <v/>
          </cell>
          <cell r="Q631" t="e">
            <v>#REF!</v>
          </cell>
          <cell r="T631" t="str">
            <v/>
          </cell>
        </row>
        <row r="632">
          <cell r="I632" t="str">
            <v/>
          </cell>
          <cell r="M632" t="str">
            <v/>
          </cell>
          <cell r="Q632" t="e">
            <v>#REF!</v>
          </cell>
          <cell r="T632" t="str">
            <v/>
          </cell>
        </row>
        <row r="633">
          <cell r="I633" t="str">
            <v/>
          </cell>
          <cell r="M633" t="str">
            <v/>
          </cell>
          <cell r="Q633" t="e">
            <v>#REF!</v>
          </cell>
          <cell r="T633" t="str">
            <v/>
          </cell>
        </row>
        <row r="634">
          <cell r="I634" t="str">
            <v/>
          </cell>
          <cell r="M634" t="str">
            <v/>
          </cell>
          <cell r="Q634" t="e">
            <v>#REF!</v>
          </cell>
          <cell r="T634" t="str">
            <v/>
          </cell>
        </row>
        <row r="635">
          <cell r="I635" t="str">
            <v/>
          </cell>
          <cell r="M635" t="str">
            <v/>
          </cell>
          <cell r="Q635" t="e">
            <v>#REF!</v>
          </cell>
          <cell r="T635" t="str">
            <v/>
          </cell>
        </row>
        <row r="636">
          <cell r="I636" t="str">
            <v/>
          </cell>
          <cell r="M636" t="str">
            <v/>
          </cell>
          <cell r="Q636" t="e">
            <v>#REF!</v>
          </cell>
          <cell r="T636" t="str">
            <v/>
          </cell>
        </row>
        <row r="637">
          <cell r="I637" t="str">
            <v/>
          </cell>
          <cell r="M637" t="str">
            <v/>
          </cell>
          <cell r="Q637" t="e">
            <v>#REF!</v>
          </cell>
          <cell r="T637" t="str">
            <v/>
          </cell>
        </row>
        <row r="638">
          <cell r="I638" t="str">
            <v/>
          </cell>
          <cell r="M638" t="str">
            <v/>
          </cell>
          <cell r="Q638" t="e">
            <v>#REF!</v>
          </cell>
          <cell r="T638" t="str">
            <v/>
          </cell>
        </row>
        <row r="639">
          <cell r="I639" t="str">
            <v/>
          </cell>
          <cell r="M639" t="str">
            <v/>
          </cell>
          <cell r="Q639" t="e">
            <v>#REF!</v>
          </cell>
          <cell r="T639" t="str">
            <v/>
          </cell>
        </row>
        <row r="640">
          <cell r="I640" t="str">
            <v/>
          </cell>
          <cell r="M640" t="str">
            <v/>
          </cell>
          <cell r="Q640" t="e">
            <v>#REF!</v>
          </cell>
          <cell r="T640" t="str">
            <v/>
          </cell>
        </row>
        <row r="641">
          <cell r="I641" t="str">
            <v/>
          </cell>
          <cell r="M641" t="str">
            <v/>
          </cell>
          <cell r="Q641" t="e">
            <v>#REF!</v>
          </cell>
          <cell r="T641" t="str">
            <v/>
          </cell>
        </row>
        <row r="642">
          <cell r="I642" t="str">
            <v/>
          </cell>
          <cell r="M642" t="str">
            <v/>
          </cell>
          <cell r="Q642" t="e">
            <v>#REF!</v>
          </cell>
          <cell r="T642" t="str">
            <v/>
          </cell>
        </row>
        <row r="643">
          <cell r="I643" t="str">
            <v/>
          </cell>
          <cell r="M643" t="str">
            <v/>
          </cell>
          <cell r="Q643" t="e">
            <v>#REF!</v>
          </cell>
          <cell r="T643" t="str">
            <v/>
          </cell>
        </row>
        <row r="644">
          <cell r="I644" t="str">
            <v/>
          </cell>
          <cell r="M644" t="str">
            <v/>
          </cell>
          <cell r="Q644" t="e">
            <v>#REF!</v>
          </cell>
          <cell r="T644" t="str">
            <v/>
          </cell>
        </row>
        <row r="645">
          <cell r="I645" t="str">
            <v/>
          </cell>
          <cell r="M645" t="str">
            <v/>
          </cell>
          <cell r="Q645" t="e">
            <v>#REF!</v>
          </cell>
          <cell r="T645" t="str">
            <v/>
          </cell>
        </row>
        <row r="646">
          <cell r="I646" t="str">
            <v/>
          </cell>
          <cell r="M646" t="str">
            <v/>
          </cell>
          <cell r="Q646" t="e">
            <v>#REF!</v>
          </cell>
          <cell r="T646" t="str">
            <v/>
          </cell>
        </row>
        <row r="647">
          <cell r="I647" t="str">
            <v/>
          </cell>
          <cell r="M647" t="str">
            <v/>
          </cell>
          <cell r="Q647" t="e">
            <v>#REF!</v>
          </cell>
          <cell r="T647" t="str">
            <v/>
          </cell>
        </row>
        <row r="648">
          <cell r="I648" t="str">
            <v/>
          </cell>
          <cell r="M648" t="str">
            <v/>
          </cell>
          <cell r="Q648" t="e">
            <v>#REF!</v>
          </cell>
          <cell r="T648" t="str">
            <v/>
          </cell>
        </row>
        <row r="649">
          <cell r="I649" t="str">
            <v/>
          </cell>
          <cell r="M649" t="str">
            <v/>
          </cell>
          <cell r="Q649" t="e">
            <v>#REF!</v>
          </cell>
          <cell r="T649" t="str">
            <v/>
          </cell>
        </row>
        <row r="650">
          <cell r="I650" t="str">
            <v/>
          </cell>
          <cell r="M650" t="str">
            <v/>
          </cell>
          <cell r="Q650" t="e">
            <v>#REF!</v>
          </cell>
          <cell r="T650" t="str">
            <v/>
          </cell>
        </row>
        <row r="651">
          <cell r="I651" t="str">
            <v/>
          </cell>
          <cell r="M651" t="str">
            <v/>
          </cell>
          <cell r="Q651" t="e">
            <v>#REF!</v>
          </cell>
          <cell r="T651" t="str">
            <v/>
          </cell>
        </row>
        <row r="652">
          <cell r="I652" t="str">
            <v/>
          </cell>
          <cell r="M652" t="str">
            <v/>
          </cell>
          <cell r="Q652" t="e">
            <v>#REF!</v>
          </cell>
          <cell r="T652" t="str">
            <v/>
          </cell>
        </row>
        <row r="653">
          <cell r="I653" t="str">
            <v/>
          </cell>
          <cell r="M653" t="str">
            <v/>
          </cell>
          <cell r="Q653" t="e">
            <v>#REF!</v>
          </cell>
          <cell r="T653" t="str">
            <v/>
          </cell>
        </row>
        <row r="654">
          <cell r="I654" t="str">
            <v/>
          </cell>
          <cell r="M654" t="str">
            <v/>
          </cell>
          <cell r="Q654" t="e">
            <v>#REF!</v>
          </cell>
          <cell r="T654" t="str">
            <v/>
          </cell>
        </row>
        <row r="655">
          <cell r="I655" t="str">
            <v/>
          </cell>
          <cell r="M655" t="str">
            <v/>
          </cell>
          <cell r="Q655" t="e">
            <v>#REF!</v>
          </cell>
          <cell r="T655" t="str">
            <v/>
          </cell>
        </row>
        <row r="656">
          <cell r="I656" t="str">
            <v/>
          </cell>
          <cell r="M656" t="str">
            <v/>
          </cell>
          <cell r="Q656" t="e">
            <v>#REF!</v>
          </cell>
          <cell r="T656" t="str">
            <v/>
          </cell>
        </row>
        <row r="657">
          <cell r="I657" t="str">
            <v/>
          </cell>
          <cell r="M657" t="str">
            <v/>
          </cell>
          <cell r="Q657" t="e">
            <v>#REF!</v>
          </cell>
          <cell r="T657" t="str">
            <v/>
          </cell>
        </row>
        <row r="658">
          <cell r="I658" t="str">
            <v/>
          </cell>
          <cell r="M658" t="str">
            <v/>
          </cell>
          <cell r="Q658" t="e">
            <v>#REF!</v>
          </cell>
          <cell r="T658" t="str">
            <v/>
          </cell>
        </row>
        <row r="659">
          <cell r="I659" t="str">
            <v/>
          </cell>
          <cell r="M659" t="str">
            <v/>
          </cell>
          <cell r="Q659" t="e">
            <v>#REF!</v>
          </cell>
          <cell r="T659" t="str">
            <v/>
          </cell>
        </row>
        <row r="660">
          <cell r="I660" t="str">
            <v/>
          </cell>
          <cell r="M660" t="str">
            <v/>
          </cell>
          <cell r="Q660" t="e">
            <v>#REF!</v>
          </cell>
          <cell r="T660" t="str">
            <v/>
          </cell>
        </row>
        <row r="661">
          <cell r="I661" t="str">
            <v/>
          </cell>
          <cell r="M661" t="str">
            <v/>
          </cell>
          <cell r="Q661" t="e">
            <v>#REF!</v>
          </cell>
          <cell r="T661" t="str">
            <v/>
          </cell>
        </row>
        <row r="662">
          <cell r="I662" t="str">
            <v/>
          </cell>
          <cell r="M662" t="str">
            <v/>
          </cell>
          <cell r="Q662" t="e">
            <v>#REF!</v>
          </cell>
          <cell r="T662" t="str">
            <v/>
          </cell>
        </row>
        <row r="663">
          <cell r="I663" t="str">
            <v/>
          </cell>
          <cell r="M663" t="str">
            <v/>
          </cell>
          <cell r="Q663" t="e">
            <v>#REF!</v>
          </cell>
          <cell r="T663" t="str">
            <v/>
          </cell>
        </row>
        <row r="664">
          <cell r="I664" t="str">
            <v/>
          </cell>
          <cell r="M664" t="str">
            <v/>
          </cell>
          <cell r="Q664" t="e">
            <v>#REF!</v>
          </cell>
          <cell r="T664" t="str">
            <v/>
          </cell>
        </row>
        <row r="665">
          <cell r="I665" t="str">
            <v/>
          </cell>
          <cell r="M665" t="str">
            <v/>
          </cell>
          <cell r="Q665" t="e">
            <v>#REF!</v>
          </cell>
          <cell r="T665" t="str">
            <v/>
          </cell>
        </row>
        <row r="666">
          <cell r="I666" t="str">
            <v/>
          </cell>
          <cell r="M666" t="str">
            <v/>
          </cell>
          <cell r="Q666" t="e">
            <v>#REF!</v>
          </cell>
          <cell r="T666" t="str">
            <v/>
          </cell>
        </row>
        <row r="667">
          <cell r="I667" t="str">
            <v/>
          </cell>
          <cell r="M667" t="str">
            <v/>
          </cell>
          <cell r="Q667" t="e">
            <v>#REF!</v>
          </cell>
          <cell r="T667" t="str">
            <v/>
          </cell>
        </row>
        <row r="668">
          <cell r="I668" t="str">
            <v/>
          </cell>
          <cell r="M668" t="str">
            <v/>
          </cell>
          <cell r="Q668" t="e">
            <v>#REF!</v>
          </cell>
          <cell r="T668" t="str">
            <v/>
          </cell>
        </row>
        <row r="669">
          <cell r="I669" t="str">
            <v/>
          </cell>
          <cell r="M669" t="str">
            <v/>
          </cell>
          <cell r="Q669" t="e">
            <v>#REF!</v>
          </cell>
          <cell r="T669" t="str">
            <v/>
          </cell>
        </row>
        <row r="670">
          <cell r="I670" t="str">
            <v/>
          </cell>
          <cell r="M670" t="str">
            <v/>
          </cell>
          <cell r="Q670" t="e">
            <v>#REF!</v>
          </cell>
          <cell r="T670" t="str">
            <v/>
          </cell>
        </row>
        <row r="671">
          <cell r="I671" t="str">
            <v/>
          </cell>
          <cell r="M671" t="str">
            <v/>
          </cell>
          <cell r="Q671" t="e">
            <v>#REF!</v>
          </cell>
          <cell r="T671" t="str">
            <v/>
          </cell>
        </row>
        <row r="672">
          <cell r="I672" t="str">
            <v/>
          </cell>
          <cell r="M672" t="str">
            <v/>
          </cell>
          <cell r="Q672" t="e">
            <v>#REF!</v>
          </cell>
          <cell r="T672" t="str">
            <v/>
          </cell>
        </row>
        <row r="673">
          <cell r="I673" t="str">
            <v/>
          </cell>
          <cell r="M673" t="str">
            <v/>
          </cell>
          <cell r="Q673" t="e">
            <v>#REF!</v>
          </cell>
          <cell r="T673" t="str">
            <v/>
          </cell>
        </row>
        <row r="674">
          <cell r="I674" t="str">
            <v/>
          </cell>
          <cell r="M674" t="str">
            <v/>
          </cell>
          <cell r="Q674" t="e">
            <v>#REF!</v>
          </cell>
          <cell r="T674" t="str">
            <v/>
          </cell>
        </row>
        <row r="675">
          <cell r="I675" t="str">
            <v/>
          </cell>
          <cell r="M675" t="str">
            <v/>
          </cell>
          <cell r="Q675" t="e">
            <v>#REF!</v>
          </cell>
          <cell r="T675" t="str">
            <v/>
          </cell>
        </row>
        <row r="676">
          <cell r="I676" t="str">
            <v/>
          </cell>
          <cell r="M676" t="str">
            <v/>
          </cell>
          <cell r="Q676" t="e">
            <v>#REF!</v>
          </cell>
          <cell r="T676" t="str">
            <v/>
          </cell>
        </row>
        <row r="677">
          <cell r="I677" t="str">
            <v/>
          </cell>
          <cell r="M677" t="str">
            <v/>
          </cell>
          <cell r="Q677" t="e">
            <v>#REF!</v>
          </cell>
          <cell r="T677" t="str">
            <v/>
          </cell>
        </row>
        <row r="678">
          <cell r="I678" t="str">
            <v/>
          </cell>
          <cell r="M678" t="str">
            <v/>
          </cell>
          <cell r="Q678" t="e">
            <v>#REF!</v>
          </cell>
          <cell r="T678" t="str">
            <v/>
          </cell>
        </row>
        <row r="679">
          <cell r="I679" t="str">
            <v/>
          </cell>
          <cell r="M679" t="str">
            <v/>
          </cell>
          <cell r="Q679" t="e">
            <v>#REF!</v>
          </cell>
          <cell r="T679" t="str">
            <v/>
          </cell>
        </row>
        <row r="680">
          <cell r="I680" t="str">
            <v/>
          </cell>
          <cell r="M680" t="str">
            <v/>
          </cell>
          <cell r="Q680" t="e">
            <v>#REF!</v>
          </cell>
          <cell r="T680" t="str">
            <v/>
          </cell>
        </row>
        <row r="681">
          <cell r="I681" t="str">
            <v/>
          </cell>
          <cell r="M681" t="str">
            <v/>
          </cell>
          <cell r="Q681" t="e">
            <v>#REF!</v>
          </cell>
          <cell r="T681" t="str">
            <v/>
          </cell>
        </row>
        <row r="682">
          <cell r="I682" t="str">
            <v/>
          </cell>
          <cell r="M682" t="str">
            <v/>
          </cell>
          <cell r="Q682" t="e">
            <v>#REF!</v>
          </cell>
          <cell r="T682" t="str">
            <v/>
          </cell>
        </row>
        <row r="683">
          <cell r="I683" t="str">
            <v/>
          </cell>
          <cell r="M683" t="str">
            <v/>
          </cell>
          <cell r="Q683" t="e">
            <v>#REF!</v>
          </cell>
          <cell r="T683" t="str">
            <v/>
          </cell>
        </row>
        <row r="684">
          <cell r="I684" t="str">
            <v/>
          </cell>
          <cell r="M684" t="str">
            <v/>
          </cell>
          <cell r="Q684" t="e">
            <v>#REF!</v>
          </cell>
          <cell r="T684" t="str">
            <v/>
          </cell>
        </row>
        <row r="685">
          <cell r="I685" t="str">
            <v/>
          </cell>
          <cell r="M685" t="str">
            <v/>
          </cell>
          <cell r="Q685" t="e">
            <v>#REF!</v>
          </cell>
          <cell r="T685" t="str">
            <v/>
          </cell>
        </row>
        <row r="686">
          <cell r="I686" t="str">
            <v/>
          </cell>
          <cell r="M686" t="str">
            <v/>
          </cell>
          <cell r="Q686" t="e">
            <v>#REF!</v>
          </cell>
          <cell r="T686" t="str">
            <v/>
          </cell>
        </row>
        <row r="687">
          <cell r="I687" t="str">
            <v/>
          </cell>
          <cell r="M687" t="str">
            <v/>
          </cell>
          <cell r="Q687" t="e">
            <v>#REF!</v>
          </cell>
          <cell r="T687" t="str">
            <v/>
          </cell>
        </row>
        <row r="688">
          <cell r="I688" t="str">
            <v/>
          </cell>
          <cell r="M688" t="str">
            <v/>
          </cell>
          <cell r="Q688" t="e">
            <v>#REF!</v>
          </cell>
          <cell r="T688" t="str">
            <v/>
          </cell>
        </row>
        <row r="689">
          <cell r="I689" t="str">
            <v/>
          </cell>
          <cell r="M689" t="str">
            <v/>
          </cell>
          <cell r="Q689" t="e">
            <v>#REF!</v>
          </cell>
          <cell r="T689" t="str">
            <v/>
          </cell>
        </row>
        <row r="690">
          <cell r="I690" t="str">
            <v/>
          </cell>
          <cell r="M690" t="str">
            <v/>
          </cell>
          <cell r="Q690" t="e">
            <v>#REF!</v>
          </cell>
          <cell r="T690" t="str">
            <v/>
          </cell>
        </row>
        <row r="691">
          <cell r="I691" t="str">
            <v/>
          </cell>
          <cell r="M691" t="str">
            <v/>
          </cell>
          <cell r="Q691" t="e">
            <v>#REF!</v>
          </cell>
          <cell r="T691" t="str">
            <v/>
          </cell>
        </row>
        <row r="692">
          <cell r="I692" t="str">
            <v/>
          </cell>
          <cell r="M692" t="str">
            <v/>
          </cell>
          <cell r="Q692" t="e">
            <v>#REF!</v>
          </cell>
          <cell r="T692" t="str">
            <v/>
          </cell>
        </row>
        <row r="693">
          <cell r="I693" t="str">
            <v/>
          </cell>
          <cell r="M693" t="str">
            <v/>
          </cell>
          <cell r="Q693" t="e">
            <v>#REF!</v>
          </cell>
          <cell r="T693" t="str">
            <v/>
          </cell>
        </row>
        <row r="694">
          <cell r="I694" t="str">
            <v/>
          </cell>
          <cell r="M694" t="str">
            <v/>
          </cell>
          <cell r="Q694" t="e">
            <v>#REF!</v>
          </cell>
          <cell r="T694" t="str">
            <v/>
          </cell>
        </row>
        <row r="695">
          <cell r="I695" t="str">
            <v/>
          </cell>
          <cell r="M695" t="str">
            <v/>
          </cell>
          <cell r="Q695" t="e">
            <v>#REF!</v>
          </cell>
          <cell r="T695" t="str">
            <v/>
          </cell>
        </row>
        <row r="696">
          <cell r="I696" t="str">
            <v/>
          </cell>
          <cell r="M696" t="str">
            <v/>
          </cell>
          <cell r="Q696" t="e">
            <v>#REF!</v>
          </cell>
          <cell r="T696" t="str">
            <v/>
          </cell>
        </row>
        <row r="697">
          <cell r="I697" t="str">
            <v/>
          </cell>
          <cell r="M697" t="str">
            <v/>
          </cell>
          <cell r="Q697" t="e">
            <v>#REF!</v>
          </cell>
          <cell r="T697" t="str">
            <v/>
          </cell>
        </row>
        <row r="698">
          <cell r="I698" t="str">
            <v/>
          </cell>
          <cell r="M698" t="str">
            <v/>
          </cell>
          <cell r="Q698" t="e">
            <v>#REF!</v>
          </cell>
          <cell r="T698" t="str">
            <v/>
          </cell>
        </row>
        <row r="699">
          <cell r="I699" t="str">
            <v/>
          </cell>
          <cell r="M699" t="str">
            <v/>
          </cell>
          <cell r="Q699" t="e">
            <v>#REF!</v>
          </cell>
          <cell r="T699" t="str">
            <v/>
          </cell>
        </row>
        <row r="700">
          <cell r="I700" t="str">
            <v/>
          </cell>
          <cell r="M700" t="str">
            <v/>
          </cell>
          <cell r="Q700" t="e">
            <v>#REF!</v>
          </cell>
          <cell r="T700" t="str">
            <v/>
          </cell>
        </row>
        <row r="701">
          <cell r="I701" t="str">
            <v/>
          </cell>
          <cell r="M701" t="str">
            <v/>
          </cell>
          <cell r="Q701" t="e">
            <v>#REF!</v>
          </cell>
          <cell r="T701" t="str">
            <v/>
          </cell>
        </row>
        <row r="702">
          <cell r="I702" t="str">
            <v/>
          </cell>
          <cell r="M702" t="str">
            <v/>
          </cell>
          <cell r="Q702" t="e">
            <v>#REF!</v>
          </cell>
          <cell r="T702" t="str">
            <v/>
          </cell>
        </row>
        <row r="703">
          <cell r="I703" t="str">
            <v/>
          </cell>
          <cell r="M703" t="str">
            <v/>
          </cell>
          <cell r="Q703" t="e">
            <v>#REF!</v>
          </cell>
          <cell r="T703" t="str">
            <v/>
          </cell>
        </row>
        <row r="704">
          <cell r="I704" t="str">
            <v/>
          </cell>
          <cell r="M704" t="str">
            <v/>
          </cell>
          <cell r="Q704" t="e">
            <v>#REF!</v>
          </cell>
          <cell r="T704" t="str">
            <v/>
          </cell>
        </row>
        <row r="705">
          <cell r="I705" t="str">
            <v/>
          </cell>
          <cell r="M705" t="str">
            <v/>
          </cell>
          <cell r="Q705" t="e">
            <v>#REF!</v>
          </cell>
          <cell r="T705" t="str">
            <v/>
          </cell>
        </row>
        <row r="706">
          <cell r="I706" t="str">
            <v/>
          </cell>
          <cell r="M706" t="str">
            <v/>
          </cell>
          <cell r="Q706" t="e">
            <v>#REF!</v>
          </cell>
          <cell r="T706" t="str">
            <v/>
          </cell>
        </row>
        <row r="707">
          <cell r="I707" t="str">
            <v/>
          </cell>
          <cell r="M707" t="str">
            <v/>
          </cell>
          <cell r="Q707" t="e">
            <v>#REF!</v>
          </cell>
          <cell r="T707" t="str">
            <v/>
          </cell>
        </row>
        <row r="708">
          <cell r="I708" t="str">
            <v/>
          </cell>
          <cell r="M708" t="str">
            <v/>
          </cell>
          <cell r="Q708" t="e">
            <v>#REF!</v>
          </cell>
          <cell r="T708" t="str">
            <v/>
          </cell>
        </row>
        <row r="709">
          <cell r="I709" t="str">
            <v/>
          </cell>
          <cell r="M709" t="str">
            <v/>
          </cell>
          <cell r="Q709" t="e">
            <v>#REF!</v>
          </cell>
          <cell r="T709" t="str">
            <v/>
          </cell>
        </row>
        <row r="710">
          <cell r="I710" t="str">
            <v/>
          </cell>
          <cell r="M710" t="str">
            <v/>
          </cell>
          <cell r="Q710" t="e">
            <v>#REF!</v>
          </cell>
          <cell r="T710" t="str">
            <v/>
          </cell>
        </row>
        <row r="711">
          <cell r="I711" t="str">
            <v/>
          </cell>
          <cell r="M711" t="str">
            <v/>
          </cell>
          <cell r="Q711" t="e">
            <v>#REF!</v>
          </cell>
          <cell r="T711" t="str">
            <v/>
          </cell>
        </row>
        <row r="712">
          <cell r="I712" t="str">
            <v/>
          </cell>
          <cell r="M712" t="str">
            <v/>
          </cell>
          <cell r="Q712" t="e">
            <v>#REF!</v>
          </cell>
          <cell r="T712" t="str">
            <v/>
          </cell>
        </row>
        <row r="713">
          <cell r="I713" t="str">
            <v/>
          </cell>
          <cell r="M713" t="str">
            <v/>
          </cell>
          <cell r="Q713" t="e">
            <v>#REF!</v>
          </cell>
          <cell r="T713" t="str">
            <v/>
          </cell>
        </row>
        <row r="714">
          <cell r="I714" t="str">
            <v/>
          </cell>
          <cell r="M714" t="str">
            <v/>
          </cell>
          <cell r="Q714" t="e">
            <v>#REF!</v>
          </cell>
          <cell r="T714" t="str">
            <v/>
          </cell>
        </row>
        <row r="715">
          <cell r="I715" t="str">
            <v/>
          </cell>
          <cell r="M715" t="str">
            <v/>
          </cell>
          <cell r="Q715" t="e">
            <v>#REF!</v>
          </cell>
          <cell r="T715" t="str">
            <v/>
          </cell>
        </row>
        <row r="716">
          <cell r="I716" t="str">
            <v/>
          </cell>
          <cell r="M716" t="str">
            <v/>
          </cell>
          <cell r="Q716" t="e">
            <v>#REF!</v>
          </cell>
          <cell r="T716" t="str">
            <v/>
          </cell>
        </row>
        <row r="717">
          <cell r="I717" t="str">
            <v/>
          </cell>
          <cell r="M717" t="str">
            <v/>
          </cell>
          <cell r="Q717" t="e">
            <v>#REF!</v>
          </cell>
          <cell r="T717" t="str">
            <v/>
          </cell>
        </row>
        <row r="718">
          <cell r="I718" t="str">
            <v/>
          </cell>
          <cell r="M718" t="str">
            <v/>
          </cell>
          <cell r="Q718" t="e">
            <v>#REF!</v>
          </cell>
          <cell r="T718" t="str">
            <v/>
          </cell>
        </row>
        <row r="719">
          <cell r="I719" t="str">
            <v/>
          </cell>
          <cell r="M719" t="str">
            <v/>
          </cell>
          <cell r="Q719" t="e">
            <v>#REF!</v>
          </cell>
          <cell r="T719" t="str">
            <v/>
          </cell>
        </row>
        <row r="720">
          <cell r="I720" t="str">
            <v/>
          </cell>
          <cell r="M720" t="str">
            <v/>
          </cell>
          <cell r="Q720" t="e">
            <v>#REF!</v>
          </cell>
          <cell r="T720" t="str">
            <v/>
          </cell>
        </row>
        <row r="721">
          <cell r="I721" t="str">
            <v/>
          </cell>
          <cell r="M721" t="str">
            <v/>
          </cell>
          <cell r="Q721" t="e">
            <v>#REF!</v>
          </cell>
          <cell r="T721" t="str">
            <v/>
          </cell>
        </row>
        <row r="722">
          <cell r="I722" t="str">
            <v/>
          </cell>
          <cell r="M722" t="str">
            <v/>
          </cell>
          <cell r="Q722" t="e">
            <v>#REF!</v>
          </cell>
          <cell r="T722" t="str">
            <v/>
          </cell>
        </row>
        <row r="723">
          <cell r="I723" t="str">
            <v/>
          </cell>
          <cell r="M723" t="str">
            <v/>
          </cell>
          <cell r="Q723" t="e">
            <v>#REF!</v>
          </cell>
          <cell r="T723" t="str">
            <v/>
          </cell>
        </row>
        <row r="724">
          <cell r="I724" t="str">
            <v/>
          </cell>
          <cell r="M724" t="str">
            <v/>
          </cell>
          <cell r="Q724" t="e">
            <v>#REF!</v>
          </cell>
          <cell r="T724" t="str">
            <v/>
          </cell>
        </row>
        <row r="725">
          <cell r="I725" t="str">
            <v/>
          </cell>
          <cell r="M725" t="str">
            <v/>
          </cell>
          <cell r="Q725" t="e">
            <v>#REF!</v>
          </cell>
          <cell r="T725" t="str">
            <v/>
          </cell>
        </row>
        <row r="726">
          <cell r="I726" t="str">
            <v/>
          </cell>
          <cell r="M726" t="str">
            <v/>
          </cell>
          <cell r="Q726" t="e">
            <v>#REF!</v>
          </cell>
          <cell r="T726" t="str">
            <v/>
          </cell>
        </row>
        <row r="727">
          <cell r="I727" t="str">
            <v/>
          </cell>
          <cell r="M727" t="str">
            <v/>
          </cell>
          <cell r="Q727" t="e">
            <v>#REF!</v>
          </cell>
          <cell r="T727" t="str">
            <v/>
          </cell>
        </row>
        <row r="728">
          <cell r="I728" t="str">
            <v/>
          </cell>
          <cell r="M728" t="str">
            <v/>
          </cell>
          <cell r="Q728" t="e">
            <v>#REF!</v>
          </cell>
          <cell r="T728" t="str">
            <v/>
          </cell>
        </row>
        <row r="729">
          <cell r="I729" t="str">
            <v/>
          </cell>
          <cell r="M729" t="str">
            <v/>
          </cell>
          <cell r="Q729" t="e">
            <v>#REF!</v>
          </cell>
          <cell r="T729" t="str">
            <v/>
          </cell>
        </row>
        <row r="730">
          <cell r="I730" t="str">
            <v/>
          </cell>
          <cell r="M730" t="str">
            <v/>
          </cell>
          <cell r="Q730" t="e">
            <v>#REF!</v>
          </cell>
          <cell r="T730" t="str">
            <v/>
          </cell>
        </row>
        <row r="731">
          <cell r="I731" t="str">
            <v/>
          </cell>
          <cell r="M731" t="str">
            <v/>
          </cell>
          <cell r="Q731" t="e">
            <v>#REF!</v>
          </cell>
          <cell r="T731" t="str">
            <v/>
          </cell>
        </row>
        <row r="732">
          <cell r="I732" t="str">
            <v/>
          </cell>
          <cell r="M732" t="str">
            <v/>
          </cell>
          <cell r="Q732" t="e">
            <v>#REF!</v>
          </cell>
          <cell r="T732" t="str">
            <v/>
          </cell>
        </row>
        <row r="733">
          <cell r="I733" t="str">
            <v/>
          </cell>
          <cell r="M733" t="str">
            <v/>
          </cell>
          <cell r="Q733" t="e">
            <v>#REF!</v>
          </cell>
          <cell r="T733" t="str">
            <v/>
          </cell>
        </row>
        <row r="734">
          <cell r="I734" t="str">
            <v/>
          </cell>
          <cell r="M734" t="str">
            <v/>
          </cell>
          <cell r="Q734" t="e">
            <v>#REF!</v>
          </cell>
          <cell r="T734" t="str">
            <v/>
          </cell>
        </row>
        <row r="735">
          <cell r="I735" t="str">
            <v/>
          </cell>
          <cell r="M735" t="str">
            <v/>
          </cell>
          <cell r="Q735" t="e">
            <v>#REF!</v>
          </cell>
          <cell r="T735" t="str">
            <v/>
          </cell>
        </row>
        <row r="736">
          <cell r="I736" t="str">
            <v/>
          </cell>
          <cell r="M736" t="str">
            <v/>
          </cell>
          <cell r="Q736" t="e">
            <v>#REF!</v>
          </cell>
          <cell r="T736" t="str">
            <v/>
          </cell>
        </row>
        <row r="737">
          <cell r="I737" t="str">
            <v/>
          </cell>
          <cell r="M737" t="str">
            <v/>
          </cell>
          <cell r="Q737" t="e">
            <v>#REF!</v>
          </cell>
          <cell r="T737" t="str">
            <v/>
          </cell>
        </row>
        <row r="738">
          <cell r="I738" t="str">
            <v/>
          </cell>
          <cell r="M738" t="str">
            <v/>
          </cell>
          <cell r="Q738" t="e">
            <v>#REF!</v>
          </cell>
          <cell r="T738" t="str">
            <v/>
          </cell>
        </row>
        <row r="739">
          <cell r="I739" t="str">
            <v/>
          </cell>
          <cell r="M739" t="str">
            <v/>
          </cell>
          <cell r="Q739" t="e">
            <v>#REF!</v>
          </cell>
          <cell r="T739" t="str">
            <v/>
          </cell>
        </row>
        <row r="740">
          <cell r="I740" t="str">
            <v/>
          </cell>
          <cell r="M740" t="str">
            <v/>
          </cell>
          <cell r="Q740" t="e">
            <v>#REF!</v>
          </cell>
          <cell r="T740" t="str">
            <v/>
          </cell>
        </row>
        <row r="741">
          <cell r="I741" t="str">
            <v/>
          </cell>
          <cell r="M741" t="str">
            <v/>
          </cell>
          <cell r="Q741" t="e">
            <v>#REF!</v>
          </cell>
          <cell r="T741" t="str">
            <v/>
          </cell>
        </row>
        <row r="742">
          <cell r="I742" t="str">
            <v/>
          </cell>
          <cell r="M742" t="str">
            <v/>
          </cell>
          <cell r="Q742" t="e">
            <v>#REF!</v>
          </cell>
          <cell r="T742" t="str">
            <v/>
          </cell>
        </row>
        <row r="743">
          <cell r="I743" t="str">
            <v/>
          </cell>
          <cell r="M743" t="str">
            <v/>
          </cell>
          <cell r="Q743" t="e">
            <v>#REF!</v>
          </cell>
          <cell r="T743" t="str">
            <v/>
          </cell>
        </row>
        <row r="744">
          <cell r="I744" t="str">
            <v/>
          </cell>
          <cell r="M744" t="str">
            <v/>
          </cell>
          <cell r="Q744" t="e">
            <v>#REF!</v>
          </cell>
          <cell r="T744" t="str">
            <v/>
          </cell>
        </row>
        <row r="745">
          <cell r="I745" t="str">
            <v/>
          </cell>
          <cell r="M745" t="str">
            <v/>
          </cell>
          <cell r="Q745" t="e">
            <v>#REF!</v>
          </cell>
          <cell r="T745" t="str">
            <v/>
          </cell>
        </row>
        <row r="746">
          <cell r="I746" t="str">
            <v/>
          </cell>
          <cell r="M746" t="str">
            <v/>
          </cell>
          <cell r="Q746" t="e">
            <v>#REF!</v>
          </cell>
          <cell r="T746" t="str">
            <v/>
          </cell>
        </row>
        <row r="747">
          <cell r="I747" t="str">
            <v/>
          </cell>
          <cell r="M747" t="str">
            <v/>
          </cell>
          <cell r="Q747" t="e">
            <v>#REF!</v>
          </cell>
          <cell r="T747" t="str">
            <v/>
          </cell>
        </row>
        <row r="748">
          <cell r="I748" t="str">
            <v/>
          </cell>
          <cell r="M748" t="str">
            <v/>
          </cell>
          <cell r="Q748" t="e">
            <v>#REF!</v>
          </cell>
          <cell r="T748" t="str">
            <v/>
          </cell>
        </row>
        <row r="749">
          <cell r="I749" t="str">
            <v/>
          </cell>
          <cell r="M749" t="str">
            <v/>
          </cell>
          <cell r="Q749" t="e">
            <v>#REF!</v>
          </cell>
          <cell r="T749" t="str">
            <v/>
          </cell>
        </row>
        <row r="750">
          <cell r="I750" t="str">
            <v/>
          </cell>
          <cell r="M750" t="str">
            <v/>
          </cell>
          <cell r="Q750" t="e">
            <v>#REF!</v>
          </cell>
          <cell r="T750" t="str">
            <v/>
          </cell>
        </row>
        <row r="751">
          <cell r="I751" t="str">
            <v/>
          </cell>
          <cell r="M751" t="str">
            <v/>
          </cell>
          <cell r="Q751" t="e">
            <v>#REF!</v>
          </cell>
          <cell r="T751" t="str">
            <v/>
          </cell>
        </row>
        <row r="752">
          <cell r="I752" t="str">
            <v/>
          </cell>
          <cell r="M752" t="str">
            <v/>
          </cell>
          <cell r="Q752" t="e">
            <v>#REF!</v>
          </cell>
          <cell r="T752" t="str">
            <v/>
          </cell>
        </row>
        <row r="753">
          <cell r="I753" t="str">
            <v/>
          </cell>
          <cell r="M753" t="str">
            <v/>
          </cell>
          <cell r="Q753" t="e">
            <v>#REF!</v>
          </cell>
          <cell r="T753" t="str">
            <v/>
          </cell>
        </row>
        <row r="754">
          <cell r="I754" t="str">
            <v/>
          </cell>
          <cell r="M754" t="str">
            <v/>
          </cell>
          <cell r="Q754" t="e">
            <v>#REF!</v>
          </cell>
          <cell r="T754" t="str">
            <v/>
          </cell>
        </row>
        <row r="755">
          <cell r="I755" t="str">
            <v/>
          </cell>
          <cell r="M755" t="str">
            <v/>
          </cell>
          <cell r="Q755" t="e">
            <v>#REF!</v>
          </cell>
          <cell r="T755" t="str">
            <v/>
          </cell>
        </row>
        <row r="756">
          <cell r="I756" t="str">
            <v/>
          </cell>
          <cell r="M756" t="str">
            <v/>
          </cell>
          <cell r="Q756" t="e">
            <v>#REF!</v>
          </cell>
          <cell r="T756" t="str">
            <v/>
          </cell>
        </row>
        <row r="757">
          <cell r="I757" t="str">
            <v/>
          </cell>
          <cell r="M757" t="str">
            <v/>
          </cell>
          <cell r="Q757" t="e">
            <v>#REF!</v>
          </cell>
          <cell r="T757" t="str">
            <v/>
          </cell>
        </row>
        <row r="758">
          <cell r="I758" t="str">
            <v/>
          </cell>
          <cell r="M758" t="str">
            <v/>
          </cell>
          <cell r="Q758" t="e">
            <v>#REF!</v>
          </cell>
          <cell r="T758" t="str">
            <v/>
          </cell>
        </row>
        <row r="759">
          <cell r="I759" t="str">
            <v/>
          </cell>
          <cell r="M759" t="str">
            <v/>
          </cell>
          <cell r="Q759" t="e">
            <v>#REF!</v>
          </cell>
          <cell r="T759" t="str">
            <v/>
          </cell>
        </row>
        <row r="760">
          <cell r="I760" t="str">
            <v/>
          </cell>
          <cell r="M760" t="str">
            <v/>
          </cell>
          <cell r="Q760" t="e">
            <v>#REF!</v>
          </cell>
          <cell r="T760" t="str">
            <v/>
          </cell>
        </row>
        <row r="761">
          <cell r="I761" t="str">
            <v/>
          </cell>
          <cell r="M761" t="str">
            <v/>
          </cell>
          <cell r="Q761" t="e">
            <v>#REF!</v>
          </cell>
          <cell r="T761" t="str">
            <v/>
          </cell>
        </row>
        <row r="762">
          <cell r="I762" t="str">
            <v/>
          </cell>
          <cell r="M762" t="str">
            <v/>
          </cell>
          <cell r="Q762" t="e">
            <v>#REF!</v>
          </cell>
          <cell r="T762" t="str">
            <v/>
          </cell>
        </row>
        <row r="763">
          <cell r="I763" t="str">
            <v/>
          </cell>
          <cell r="M763" t="str">
            <v/>
          </cell>
          <cell r="Q763" t="e">
            <v>#REF!</v>
          </cell>
          <cell r="T763" t="str">
            <v/>
          </cell>
        </row>
        <row r="764">
          <cell r="I764" t="str">
            <v/>
          </cell>
          <cell r="M764" t="str">
            <v/>
          </cell>
          <cell r="Q764" t="e">
            <v>#REF!</v>
          </cell>
          <cell r="T764" t="str">
            <v/>
          </cell>
        </row>
        <row r="765">
          <cell r="I765" t="str">
            <v/>
          </cell>
          <cell r="M765" t="str">
            <v/>
          </cell>
          <cell r="Q765" t="e">
            <v>#REF!</v>
          </cell>
          <cell r="T765" t="str">
            <v/>
          </cell>
        </row>
        <row r="766">
          <cell r="I766" t="str">
            <v/>
          </cell>
          <cell r="M766" t="str">
            <v/>
          </cell>
          <cell r="Q766" t="e">
            <v>#REF!</v>
          </cell>
          <cell r="T766" t="str">
            <v/>
          </cell>
        </row>
        <row r="767">
          <cell r="I767" t="str">
            <v/>
          </cell>
          <cell r="M767" t="str">
            <v/>
          </cell>
          <cell r="Q767" t="e">
            <v>#REF!</v>
          </cell>
          <cell r="T767" t="str">
            <v/>
          </cell>
        </row>
        <row r="768">
          <cell r="I768" t="str">
            <v/>
          </cell>
          <cell r="M768" t="str">
            <v/>
          </cell>
          <cell r="Q768" t="e">
            <v>#REF!</v>
          </cell>
          <cell r="T768" t="str">
            <v/>
          </cell>
        </row>
        <row r="769">
          <cell r="I769" t="str">
            <v/>
          </cell>
          <cell r="M769" t="str">
            <v/>
          </cell>
          <cell r="Q769" t="e">
            <v>#REF!</v>
          </cell>
          <cell r="T769" t="str">
            <v/>
          </cell>
        </row>
        <row r="770">
          <cell r="I770" t="str">
            <v/>
          </cell>
          <cell r="M770" t="str">
            <v/>
          </cell>
          <cell r="Q770" t="e">
            <v>#REF!</v>
          </cell>
          <cell r="T770" t="str">
            <v/>
          </cell>
        </row>
        <row r="771">
          <cell r="I771" t="str">
            <v/>
          </cell>
          <cell r="M771" t="str">
            <v/>
          </cell>
          <cell r="Q771" t="e">
            <v>#REF!</v>
          </cell>
          <cell r="T771" t="str">
            <v/>
          </cell>
        </row>
        <row r="772">
          <cell r="I772" t="str">
            <v/>
          </cell>
          <cell r="M772" t="str">
            <v/>
          </cell>
          <cell r="Q772" t="e">
            <v>#REF!</v>
          </cell>
          <cell r="T772" t="str">
            <v/>
          </cell>
        </row>
        <row r="773">
          <cell r="I773" t="str">
            <v/>
          </cell>
          <cell r="M773" t="str">
            <v/>
          </cell>
          <cell r="Q773" t="e">
            <v>#REF!</v>
          </cell>
          <cell r="T773" t="str">
            <v/>
          </cell>
        </row>
        <row r="774">
          <cell r="I774" t="str">
            <v/>
          </cell>
          <cell r="M774" t="str">
            <v/>
          </cell>
          <cell r="Q774" t="e">
            <v>#REF!</v>
          </cell>
          <cell r="T774" t="str">
            <v/>
          </cell>
        </row>
        <row r="775">
          <cell r="I775" t="str">
            <v/>
          </cell>
          <cell r="M775" t="str">
            <v/>
          </cell>
          <cell r="Q775" t="e">
            <v>#REF!</v>
          </cell>
          <cell r="T775" t="str">
            <v/>
          </cell>
        </row>
        <row r="776">
          <cell r="I776" t="str">
            <v/>
          </cell>
          <cell r="M776" t="str">
            <v/>
          </cell>
          <cell r="Q776" t="e">
            <v>#REF!</v>
          </cell>
          <cell r="T776" t="str">
            <v/>
          </cell>
        </row>
        <row r="777">
          <cell r="I777" t="str">
            <v/>
          </cell>
          <cell r="M777" t="str">
            <v/>
          </cell>
          <cell r="Q777" t="e">
            <v>#REF!</v>
          </cell>
          <cell r="T777" t="str">
            <v/>
          </cell>
        </row>
        <row r="778">
          <cell r="I778" t="str">
            <v/>
          </cell>
          <cell r="M778" t="str">
            <v/>
          </cell>
          <cell r="Q778" t="e">
            <v>#REF!</v>
          </cell>
          <cell r="T778" t="str">
            <v/>
          </cell>
        </row>
        <row r="779">
          <cell r="I779" t="str">
            <v/>
          </cell>
          <cell r="M779" t="str">
            <v/>
          </cell>
          <cell r="Q779" t="e">
            <v>#REF!</v>
          </cell>
          <cell r="T779" t="str">
            <v/>
          </cell>
        </row>
        <row r="780">
          <cell r="I780" t="str">
            <v/>
          </cell>
          <cell r="M780" t="str">
            <v/>
          </cell>
          <cell r="Q780" t="e">
            <v>#REF!</v>
          </cell>
          <cell r="T780" t="str">
            <v/>
          </cell>
        </row>
        <row r="781">
          <cell r="I781" t="str">
            <v/>
          </cell>
          <cell r="M781" t="str">
            <v/>
          </cell>
          <cell r="Q781" t="e">
            <v>#REF!</v>
          </cell>
          <cell r="T781" t="str">
            <v/>
          </cell>
        </row>
        <row r="782">
          <cell r="I782" t="str">
            <v/>
          </cell>
          <cell r="M782" t="str">
            <v/>
          </cell>
          <cell r="Q782" t="e">
            <v>#REF!</v>
          </cell>
          <cell r="T782" t="str">
            <v/>
          </cell>
        </row>
        <row r="783">
          <cell r="I783" t="str">
            <v/>
          </cell>
          <cell r="M783" t="str">
            <v/>
          </cell>
          <cell r="Q783" t="e">
            <v>#REF!</v>
          </cell>
          <cell r="T783" t="str">
            <v/>
          </cell>
        </row>
        <row r="784">
          <cell r="I784" t="str">
            <v/>
          </cell>
          <cell r="M784" t="str">
            <v/>
          </cell>
          <cell r="Q784" t="e">
            <v>#REF!</v>
          </cell>
          <cell r="T784" t="str">
            <v/>
          </cell>
        </row>
        <row r="785">
          <cell r="I785" t="str">
            <v/>
          </cell>
          <cell r="M785" t="str">
            <v/>
          </cell>
          <cell r="Q785" t="e">
            <v>#REF!</v>
          </cell>
          <cell r="T785" t="str">
            <v/>
          </cell>
        </row>
        <row r="786">
          <cell r="I786" t="str">
            <v/>
          </cell>
          <cell r="M786" t="str">
            <v/>
          </cell>
          <cell r="Q786" t="e">
            <v>#REF!</v>
          </cell>
          <cell r="T786" t="str">
            <v/>
          </cell>
        </row>
        <row r="787">
          <cell r="I787" t="str">
            <v/>
          </cell>
          <cell r="M787" t="str">
            <v/>
          </cell>
          <cell r="Q787" t="e">
            <v>#REF!</v>
          </cell>
          <cell r="T787" t="str">
            <v/>
          </cell>
        </row>
        <row r="788">
          <cell r="I788" t="str">
            <v/>
          </cell>
          <cell r="M788" t="str">
            <v/>
          </cell>
          <cell r="Q788" t="e">
            <v>#REF!</v>
          </cell>
          <cell r="T788" t="str">
            <v/>
          </cell>
        </row>
        <row r="789">
          <cell r="I789" t="str">
            <v/>
          </cell>
          <cell r="M789" t="str">
            <v/>
          </cell>
          <cell r="Q789" t="e">
            <v>#REF!</v>
          </cell>
          <cell r="T789" t="str">
            <v/>
          </cell>
        </row>
        <row r="790">
          <cell r="I790" t="str">
            <v/>
          </cell>
          <cell r="M790" t="str">
            <v/>
          </cell>
          <cell r="Q790" t="e">
            <v>#REF!</v>
          </cell>
          <cell r="T790" t="str">
            <v/>
          </cell>
        </row>
        <row r="791">
          <cell r="I791" t="str">
            <v/>
          </cell>
          <cell r="M791" t="str">
            <v/>
          </cell>
          <cell r="Q791" t="e">
            <v>#REF!</v>
          </cell>
          <cell r="T791" t="str">
            <v/>
          </cell>
        </row>
        <row r="792">
          <cell r="I792" t="str">
            <v/>
          </cell>
          <cell r="M792" t="str">
            <v/>
          </cell>
          <cell r="Q792" t="e">
            <v>#REF!</v>
          </cell>
          <cell r="T792" t="str">
            <v/>
          </cell>
        </row>
        <row r="793">
          <cell r="I793" t="str">
            <v/>
          </cell>
          <cell r="M793" t="str">
            <v/>
          </cell>
          <cell r="Q793" t="e">
            <v>#REF!</v>
          </cell>
          <cell r="T793" t="str">
            <v/>
          </cell>
        </row>
        <row r="794">
          <cell r="I794" t="str">
            <v/>
          </cell>
          <cell r="M794" t="str">
            <v/>
          </cell>
          <cell r="Q794" t="e">
            <v>#REF!</v>
          </cell>
          <cell r="T794" t="str">
            <v/>
          </cell>
        </row>
        <row r="795">
          <cell r="I795" t="str">
            <v/>
          </cell>
          <cell r="M795" t="str">
            <v/>
          </cell>
          <cell r="Q795" t="e">
            <v>#REF!</v>
          </cell>
          <cell r="T795" t="str">
            <v/>
          </cell>
        </row>
        <row r="796">
          <cell r="I796" t="str">
            <v/>
          </cell>
          <cell r="M796" t="str">
            <v/>
          </cell>
          <cell r="Q796" t="e">
            <v>#REF!</v>
          </cell>
          <cell r="T796" t="str">
            <v/>
          </cell>
        </row>
        <row r="797">
          <cell r="I797" t="str">
            <v/>
          </cell>
          <cell r="M797" t="str">
            <v/>
          </cell>
          <cell r="Q797" t="e">
            <v>#REF!</v>
          </cell>
          <cell r="T797" t="str">
            <v/>
          </cell>
        </row>
        <row r="798">
          <cell r="I798" t="str">
            <v/>
          </cell>
          <cell r="M798" t="str">
            <v/>
          </cell>
          <cell r="Q798" t="e">
            <v>#REF!</v>
          </cell>
          <cell r="T798" t="str">
            <v/>
          </cell>
        </row>
        <row r="799">
          <cell r="I799" t="str">
            <v/>
          </cell>
          <cell r="M799" t="str">
            <v/>
          </cell>
          <cell r="Q799" t="e">
            <v>#REF!</v>
          </cell>
          <cell r="T799" t="str">
            <v/>
          </cell>
        </row>
        <row r="800">
          <cell r="I800" t="str">
            <v/>
          </cell>
          <cell r="M800" t="str">
            <v/>
          </cell>
          <cell r="Q800" t="e">
            <v>#REF!</v>
          </cell>
          <cell r="T800" t="str">
            <v/>
          </cell>
        </row>
        <row r="801">
          <cell r="I801" t="str">
            <v/>
          </cell>
          <cell r="M801" t="str">
            <v/>
          </cell>
          <cell r="Q801" t="e">
            <v>#REF!</v>
          </cell>
          <cell r="T801" t="str">
            <v/>
          </cell>
        </row>
        <row r="802">
          <cell r="I802" t="str">
            <v/>
          </cell>
          <cell r="M802" t="str">
            <v/>
          </cell>
          <cell r="Q802" t="e">
            <v>#REF!</v>
          </cell>
          <cell r="T802" t="str">
            <v/>
          </cell>
        </row>
        <row r="803">
          <cell r="I803" t="str">
            <v/>
          </cell>
          <cell r="M803" t="str">
            <v/>
          </cell>
          <cell r="Q803" t="e">
            <v>#REF!</v>
          </cell>
          <cell r="T803" t="str">
            <v/>
          </cell>
        </row>
        <row r="804">
          <cell r="I804" t="str">
            <v/>
          </cell>
          <cell r="M804" t="str">
            <v/>
          </cell>
          <cell r="Q804" t="e">
            <v>#REF!</v>
          </cell>
          <cell r="T804" t="str">
            <v/>
          </cell>
        </row>
        <row r="805">
          <cell r="I805" t="str">
            <v/>
          </cell>
          <cell r="M805" t="str">
            <v/>
          </cell>
          <cell r="Q805" t="e">
            <v>#REF!</v>
          </cell>
          <cell r="T805" t="str">
            <v/>
          </cell>
        </row>
        <row r="806">
          <cell r="I806" t="str">
            <v/>
          </cell>
          <cell r="M806" t="str">
            <v/>
          </cell>
          <cell r="Q806" t="e">
            <v>#REF!</v>
          </cell>
          <cell r="T806" t="str">
            <v/>
          </cell>
        </row>
        <row r="807">
          <cell r="I807" t="str">
            <v/>
          </cell>
          <cell r="M807" t="str">
            <v/>
          </cell>
          <cell r="Q807" t="e">
            <v>#REF!</v>
          </cell>
          <cell r="T807" t="str">
            <v/>
          </cell>
        </row>
        <row r="808">
          <cell r="I808" t="str">
            <v/>
          </cell>
          <cell r="M808" t="str">
            <v/>
          </cell>
          <cell r="Q808" t="e">
            <v>#REF!</v>
          </cell>
          <cell r="T808" t="str">
            <v/>
          </cell>
        </row>
        <row r="809">
          <cell r="I809" t="str">
            <v/>
          </cell>
          <cell r="M809" t="str">
            <v/>
          </cell>
          <cell r="Q809" t="e">
            <v>#REF!</v>
          </cell>
          <cell r="T809" t="str">
            <v/>
          </cell>
        </row>
        <row r="810">
          <cell r="I810" t="str">
            <v/>
          </cell>
          <cell r="M810" t="str">
            <v/>
          </cell>
          <cell r="Q810" t="e">
            <v>#REF!</v>
          </cell>
          <cell r="T810" t="str">
            <v/>
          </cell>
        </row>
        <row r="811">
          <cell r="I811" t="str">
            <v/>
          </cell>
          <cell r="M811" t="str">
            <v/>
          </cell>
          <cell r="Q811" t="e">
            <v>#REF!</v>
          </cell>
          <cell r="T811" t="str">
            <v/>
          </cell>
        </row>
        <row r="812">
          <cell r="I812" t="str">
            <v/>
          </cell>
          <cell r="M812" t="str">
            <v/>
          </cell>
          <cell r="Q812" t="e">
            <v>#REF!</v>
          </cell>
          <cell r="T812" t="str">
            <v/>
          </cell>
        </row>
        <row r="813">
          <cell r="I813" t="str">
            <v/>
          </cell>
          <cell r="M813" t="str">
            <v/>
          </cell>
          <cell r="Q813" t="e">
            <v>#REF!</v>
          </cell>
          <cell r="T813" t="str">
            <v/>
          </cell>
        </row>
        <row r="814">
          <cell r="I814" t="str">
            <v/>
          </cell>
          <cell r="M814" t="str">
            <v/>
          </cell>
          <cell r="Q814" t="e">
            <v>#REF!</v>
          </cell>
          <cell r="T814" t="str">
            <v/>
          </cell>
        </row>
        <row r="815">
          <cell r="I815" t="str">
            <v/>
          </cell>
          <cell r="M815" t="str">
            <v/>
          </cell>
          <cell r="Q815" t="e">
            <v>#REF!</v>
          </cell>
          <cell r="T815" t="str">
            <v/>
          </cell>
        </row>
        <row r="816">
          <cell r="I816" t="str">
            <v/>
          </cell>
          <cell r="M816" t="str">
            <v/>
          </cell>
          <cell r="Q816" t="e">
            <v>#REF!</v>
          </cell>
          <cell r="T816" t="str">
            <v/>
          </cell>
        </row>
        <row r="817">
          <cell r="I817" t="str">
            <v/>
          </cell>
          <cell r="M817" t="str">
            <v/>
          </cell>
          <cell r="Q817" t="e">
            <v>#REF!</v>
          </cell>
          <cell r="T817" t="str">
            <v/>
          </cell>
        </row>
        <row r="818">
          <cell r="I818" t="str">
            <v/>
          </cell>
          <cell r="M818" t="str">
            <v/>
          </cell>
          <cell r="Q818" t="e">
            <v>#REF!</v>
          </cell>
          <cell r="T818" t="str">
            <v/>
          </cell>
        </row>
        <row r="819">
          <cell r="I819" t="str">
            <v/>
          </cell>
          <cell r="M819" t="str">
            <v/>
          </cell>
          <cell r="Q819" t="e">
            <v>#REF!</v>
          </cell>
          <cell r="T819" t="str">
            <v/>
          </cell>
        </row>
        <row r="820">
          <cell r="I820" t="str">
            <v/>
          </cell>
          <cell r="M820" t="str">
            <v/>
          </cell>
          <cell r="Q820" t="e">
            <v>#REF!</v>
          </cell>
          <cell r="T820" t="str">
            <v/>
          </cell>
        </row>
        <row r="821">
          <cell r="I821" t="str">
            <v/>
          </cell>
          <cell r="M821" t="str">
            <v/>
          </cell>
          <cell r="Q821" t="e">
            <v>#REF!</v>
          </cell>
          <cell r="T821" t="str">
            <v/>
          </cell>
        </row>
        <row r="822">
          <cell r="I822" t="str">
            <v/>
          </cell>
          <cell r="M822" t="str">
            <v/>
          </cell>
          <cell r="Q822" t="e">
            <v>#REF!</v>
          </cell>
          <cell r="T822" t="str">
            <v/>
          </cell>
        </row>
        <row r="823">
          <cell r="I823" t="str">
            <v/>
          </cell>
          <cell r="M823" t="str">
            <v/>
          </cell>
          <cell r="Q823" t="e">
            <v>#REF!</v>
          </cell>
          <cell r="T823" t="str">
            <v/>
          </cell>
        </row>
        <row r="824">
          <cell r="I824" t="str">
            <v/>
          </cell>
          <cell r="M824" t="str">
            <v/>
          </cell>
          <cell r="Q824" t="e">
            <v>#REF!</v>
          </cell>
          <cell r="T824" t="str">
            <v/>
          </cell>
        </row>
        <row r="825">
          <cell r="I825" t="str">
            <v/>
          </cell>
          <cell r="M825" t="str">
            <v/>
          </cell>
          <cell r="Q825" t="e">
            <v>#REF!</v>
          </cell>
          <cell r="T825" t="str">
            <v/>
          </cell>
        </row>
        <row r="826">
          <cell r="I826" t="str">
            <v/>
          </cell>
          <cell r="M826" t="str">
            <v/>
          </cell>
          <cell r="Q826" t="e">
            <v>#REF!</v>
          </cell>
          <cell r="T826" t="str">
            <v/>
          </cell>
        </row>
        <row r="827">
          <cell r="I827" t="str">
            <v/>
          </cell>
          <cell r="M827" t="str">
            <v/>
          </cell>
          <cell r="Q827" t="e">
            <v>#REF!</v>
          </cell>
          <cell r="T827" t="str">
            <v/>
          </cell>
        </row>
        <row r="828">
          <cell r="I828" t="str">
            <v/>
          </cell>
          <cell r="M828" t="str">
            <v/>
          </cell>
          <cell r="Q828" t="e">
            <v>#REF!</v>
          </cell>
          <cell r="T828" t="str">
            <v/>
          </cell>
        </row>
        <row r="829">
          <cell r="I829" t="str">
            <v/>
          </cell>
          <cell r="M829" t="str">
            <v/>
          </cell>
          <cell r="Q829" t="e">
            <v>#REF!</v>
          </cell>
          <cell r="T829" t="str">
            <v/>
          </cell>
        </row>
        <row r="830">
          <cell r="I830" t="str">
            <v/>
          </cell>
          <cell r="M830" t="str">
            <v/>
          </cell>
          <cell r="Q830" t="e">
            <v>#REF!</v>
          </cell>
          <cell r="T830" t="str">
            <v/>
          </cell>
        </row>
        <row r="831">
          <cell r="I831" t="str">
            <v/>
          </cell>
          <cell r="M831" t="str">
            <v/>
          </cell>
          <cell r="Q831" t="e">
            <v>#REF!</v>
          </cell>
          <cell r="T831" t="str">
            <v/>
          </cell>
        </row>
        <row r="832">
          <cell r="I832" t="str">
            <v/>
          </cell>
          <cell r="M832" t="str">
            <v/>
          </cell>
          <cell r="Q832" t="e">
            <v>#REF!</v>
          </cell>
          <cell r="T832" t="str">
            <v/>
          </cell>
        </row>
        <row r="833">
          <cell r="I833" t="str">
            <v/>
          </cell>
          <cell r="M833" t="str">
            <v/>
          </cell>
          <cell r="Q833" t="e">
            <v>#REF!</v>
          </cell>
          <cell r="T833" t="str">
            <v/>
          </cell>
        </row>
        <row r="834">
          <cell r="I834" t="str">
            <v/>
          </cell>
          <cell r="M834" t="str">
            <v/>
          </cell>
          <cell r="Q834" t="e">
            <v>#REF!</v>
          </cell>
          <cell r="T834" t="str">
            <v/>
          </cell>
        </row>
        <row r="835">
          <cell r="I835" t="str">
            <v/>
          </cell>
          <cell r="M835" t="str">
            <v/>
          </cell>
          <cell r="Q835" t="e">
            <v>#REF!</v>
          </cell>
          <cell r="T835" t="str">
            <v/>
          </cell>
        </row>
        <row r="836">
          <cell r="I836" t="str">
            <v/>
          </cell>
          <cell r="M836" t="str">
            <v/>
          </cell>
          <cell r="Q836" t="e">
            <v>#REF!</v>
          </cell>
          <cell r="T836" t="str">
            <v/>
          </cell>
        </row>
        <row r="837">
          <cell r="I837" t="str">
            <v/>
          </cell>
          <cell r="M837" t="str">
            <v/>
          </cell>
          <cell r="Q837" t="e">
            <v>#REF!</v>
          </cell>
          <cell r="T837" t="str">
            <v/>
          </cell>
        </row>
        <row r="838">
          <cell r="I838" t="str">
            <v/>
          </cell>
          <cell r="M838" t="str">
            <v/>
          </cell>
          <cell r="Q838" t="e">
            <v>#REF!</v>
          </cell>
          <cell r="T838" t="str">
            <v/>
          </cell>
        </row>
        <row r="839">
          <cell r="I839" t="str">
            <v/>
          </cell>
          <cell r="M839" t="str">
            <v/>
          </cell>
          <cell r="Q839" t="e">
            <v>#REF!</v>
          </cell>
          <cell r="T839" t="str">
            <v/>
          </cell>
        </row>
        <row r="840">
          <cell r="I840" t="str">
            <v/>
          </cell>
          <cell r="M840" t="str">
            <v/>
          </cell>
          <cell r="Q840" t="e">
            <v>#REF!</v>
          </cell>
          <cell r="T840" t="str">
            <v/>
          </cell>
        </row>
        <row r="841">
          <cell r="I841" t="str">
            <v/>
          </cell>
          <cell r="M841" t="str">
            <v/>
          </cell>
          <cell r="Q841" t="e">
            <v>#REF!</v>
          </cell>
          <cell r="T841" t="str">
            <v/>
          </cell>
        </row>
        <row r="842">
          <cell r="I842" t="str">
            <v/>
          </cell>
          <cell r="M842" t="str">
            <v/>
          </cell>
          <cell r="Q842" t="e">
            <v>#REF!</v>
          </cell>
          <cell r="T842" t="str">
            <v/>
          </cell>
        </row>
        <row r="843">
          <cell r="I843" t="str">
            <v/>
          </cell>
          <cell r="M843" t="str">
            <v/>
          </cell>
          <cell r="Q843" t="e">
            <v>#REF!</v>
          </cell>
          <cell r="T843" t="str">
            <v/>
          </cell>
        </row>
        <row r="844">
          <cell r="I844" t="str">
            <v/>
          </cell>
          <cell r="M844" t="str">
            <v/>
          </cell>
          <cell r="Q844" t="e">
            <v>#REF!</v>
          </cell>
          <cell r="T844" t="str">
            <v/>
          </cell>
        </row>
        <row r="845">
          <cell r="I845" t="str">
            <v/>
          </cell>
          <cell r="M845" t="str">
            <v/>
          </cell>
          <cell r="Q845" t="e">
            <v>#REF!</v>
          </cell>
          <cell r="T845" t="str">
            <v/>
          </cell>
        </row>
        <row r="846">
          <cell r="I846" t="str">
            <v/>
          </cell>
          <cell r="M846" t="str">
            <v/>
          </cell>
          <cell r="Q846" t="e">
            <v>#REF!</v>
          </cell>
          <cell r="T846" t="str">
            <v/>
          </cell>
        </row>
        <row r="847">
          <cell r="I847" t="str">
            <v/>
          </cell>
          <cell r="M847" t="str">
            <v/>
          </cell>
          <cell r="Q847" t="e">
            <v>#REF!</v>
          </cell>
          <cell r="T847" t="str">
            <v/>
          </cell>
        </row>
        <row r="848">
          <cell r="I848" t="str">
            <v/>
          </cell>
          <cell r="M848" t="str">
            <v/>
          </cell>
          <cell r="Q848" t="e">
            <v>#REF!</v>
          </cell>
          <cell r="T848" t="str">
            <v/>
          </cell>
        </row>
        <row r="849">
          <cell r="I849" t="str">
            <v/>
          </cell>
          <cell r="M849" t="str">
            <v/>
          </cell>
          <cell r="Q849" t="e">
            <v>#REF!</v>
          </cell>
          <cell r="T849" t="str">
            <v/>
          </cell>
        </row>
        <row r="850">
          <cell r="I850" t="str">
            <v/>
          </cell>
          <cell r="M850" t="str">
            <v/>
          </cell>
          <cell r="Q850" t="e">
            <v>#REF!</v>
          </cell>
          <cell r="T850" t="str">
            <v/>
          </cell>
        </row>
        <row r="851">
          <cell r="I851" t="str">
            <v/>
          </cell>
          <cell r="M851" t="str">
            <v/>
          </cell>
          <cell r="Q851" t="e">
            <v>#REF!</v>
          </cell>
          <cell r="T851" t="str">
            <v/>
          </cell>
        </row>
        <row r="852">
          <cell r="I852" t="str">
            <v/>
          </cell>
          <cell r="M852" t="str">
            <v/>
          </cell>
          <cell r="Q852" t="e">
            <v>#REF!</v>
          </cell>
          <cell r="T852" t="str">
            <v/>
          </cell>
        </row>
        <row r="853">
          <cell r="I853" t="str">
            <v/>
          </cell>
          <cell r="M853" t="str">
            <v/>
          </cell>
          <cell r="Q853" t="e">
            <v>#REF!</v>
          </cell>
          <cell r="T853" t="str">
            <v/>
          </cell>
        </row>
        <row r="854">
          <cell r="I854" t="str">
            <v/>
          </cell>
          <cell r="M854" t="str">
            <v/>
          </cell>
          <cell r="Q854" t="e">
            <v>#REF!</v>
          </cell>
          <cell r="T854" t="str">
            <v/>
          </cell>
        </row>
        <row r="855">
          <cell r="I855" t="str">
            <v/>
          </cell>
          <cell r="M855" t="str">
            <v/>
          </cell>
          <cell r="Q855" t="e">
            <v>#REF!</v>
          </cell>
          <cell r="T855" t="str">
            <v/>
          </cell>
        </row>
        <row r="856">
          <cell r="I856" t="str">
            <v/>
          </cell>
          <cell r="M856" t="str">
            <v/>
          </cell>
          <cell r="Q856" t="e">
            <v>#REF!</v>
          </cell>
          <cell r="T856" t="str">
            <v/>
          </cell>
        </row>
        <row r="857">
          <cell r="I857" t="str">
            <v/>
          </cell>
          <cell r="M857" t="str">
            <v/>
          </cell>
          <cell r="Q857" t="e">
            <v>#REF!</v>
          </cell>
          <cell r="T857" t="str">
            <v/>
          </cell>
        </row>
        <row r="858">
          <cell r="I858" t="str">
            <v/>
          </cell>
          <cell r="M858" t="str">
            <v/>
          </cell>
          <cell r="Q858" t="e">
            <v>#REF!</v>
          </cell>
          <cell r="T858" t="str">
            <v/>
          </cell>
        </row>
        <row r="859">
          <cell r="I859" t="str">
            <v/>
          </cell>
          <cell r="M859" t="str">
            <v/>
          </cell>
          <cell r="Q859" t="e">
            <v>#REF!</v>
          </cell>
          <cell r="T859" t="str">
            <v/>
          </cell>
        </row>
        <row r="860">
          <cell r="I860" t="str">
            <v/>
          </cell>
          <cell r="M860" t="str">
            <v/>
          </cell>
          <cell r="Q860" t="e">
            <v>#REF!</v>
          </cell>
          <cell r="T860" t="str">
            <v/>
          </cell>
        </row>
        <row r="861">
          <cell r="I861" t="str">
            <v/>
          </cell>
          <cell r="M861" t="str">
            <v/>
          </cell>
          <cell r="Q861" t="e">
            <v>#REF!</v>
          </cell>
          <cell r="T861" t="str">
            <v/>
          </cell>
        </row>
        <row r="862">
          <cell r="I862" t="str">
            <v/>
          </cell>
          <cell r="M862" t="str">
            <v/>
          </cell>
          <cell r="Q862" t="e">
            <v>#REF!</v>
          </cell>
          <cell r="T862" t="str">
            <v/>
          </cell>
        </row>
        <row r="863">
          <cell r="I863" t="str">
            <v/>
          </cell>
          <cell r="M863" t="str">
            <v/>
          </cell>
          <cell r="Q863" t="e">
            <v>#REF!</v>
          </cell>
          <cell r="T863" t="str">
            <v/>
          </cell>
        </row>
        <row r="864">
          <cell r="I864" t="str">
            <v/>
          </cell>
          <cell r="M864" t="str">
            <v/>
          </cell>
          <cell r="Q864" t="e">
            <v>#REF!</v>
          </cell>
          <cell r="T864" t="str">
            <v/>
          </cell>
        </row>
        <row r="865">
          <cell r="I865" t="str">
            <v/>
          </cell>
          <cell r="M865" t="str">
            <v/>
          </cell>
          <cell r="Q865" t="e">
            <v>#REF!</v>
          </cell>
          <cell r="T865" t="str">
            <v/>
          </cell>
        </row>
        <row r="866">
          <cell r="I866" t="str">
            <v/>
          </cell>
          <cell r="M866" t="str">
            <v/>
          </cell>
          <cell r="Q866" t="e">
            <v>#REF!</v>
          </cell>
          <cell r="T866" t="str">
            <v/>
          </cell>
        </row>
        <row r="867">
          <cell r="I867" t="str">
            <v/>
          </cell>
          <cell r="M867" t="str">
            <v/>
          </cell>
          <cell r="Q867" t="e">
            <v>#REF!</v>
          </cell>
          <cell r="T867" t="str">
            <v/>
          </cell>
        </row>
        <row r="868">
          <cell r="I868" t="str">
            <v/>
          </cell>
          <cell r="M868" t="str">
            <v/>
          </cell>
          <cell r="Q868" t="e">
            <v>#REF!</v>
          </cell>
          <cell r="T868" t="str">
            <v/>
          </cell>
        </row>
        <row r="869">
          <cell r="I869" t="str">
            <v/>
          </cell>
          <cell r="M869" t="str">
            <v/>
          </cell>
          <cell r="Q869" t="e">
            <v>#REF!</v>
          </cell>
          <cell r="T869" t="str">
            <v/>
          </cell>
        </row>
        <row r="870">
          <cell r="I870" t="str">
            <v/>
          </cell>
          <cell r="M870" t="str">
            <v/>
          </cell>
          <cell r="Q870" t="e">
            <v>#REF!</v>
          </cell>
          <cell r="T870" t="str">
            <v/>
          </cell>
        </row>
        <row r="871">
          <cell r="I871" t="str">
            <v/>
          </cell>
          <cell r="M871" t="str">
            <v/>
          </cell>
          <cell r="Q871" t="e">
            <v>#REF!</v>
          </cell>
          <cell r="T871" t="str">
            <v/>
          </cell>
        </row>
        <row r="872">
          <cell r="I872" t="str">
            <v/>
          </cell>
          <cell r="M872" t="str">
            <v/>
          </cell>
          <cell r="Q872" t="e">
            <v>#REF!</v>
          </cell>
          <cell r="T872" t="str">
            <v/>
          </cell>
        </row>
        <row r="873">
          <cell r="I873" t="str">
            <v/>
          </cell>
          <cell r="M873" t="str">
            <v/>
          </cell>
          <cell r="Q873" t="e">
            <v>#REF!</v>
          </cell>
          <cell r="T873" t="str">
            <v/>
          </cell>
        </row>
        <row r="874">
          <cell r="I874" t="str">
            <v/>
          </cell>
          <cell r="M874" t="str">
            <v/>
          </cell>
          <cell r="Q874" t="e">
            <v>#REF!</v>
          </cell>
          <cell r="T874" t="str">
            <v/>
          </cell>
        </row>
        <row r="875">
          <cell r="I875" t="str">
            <v/>
          </cell>
          <cell r="M875" t="str">
            <v/>
          </cell>
          <cell r="Q875" t="e">
            <v>#REF!</v>
          </cell>
          <cell r="T875" t="str">
            <v/>
          </cell>
        </row>
        <row r="876">
          <cell r="I876" t="str">
            <v/>
          </cell>
          <cell r="M876" t="str">
            <v/>
          </cell>
          <cell r="Q876" t="e">
            <v>#REF!</v>
          </cell>
          <cell r="T876" t="str">
            <v/>
          </cell>
        </row>
        <row r="877">
          <cell r="I877" t="str">
            <v/>
          </cell>
          <cell r="M877" t="str">
            <v/>
          </cell>
          <cell r="Q877" t="e">
            <v>#REF!</v>
          </cell>
          <cell r="T877" t="str">
            <v/>
          </cell>
        </row>
        <row r="878">
          <cell r="I878" t="str">
            <v/>
          </cell>
          <cell r="M878" t="str">
            <v/>
          </cell>
          <cell r="Q878" t="e">
            <v>#REF!</v>
          </cell>
          <cell r="T878" t="str">
            <v/>
          </cell>
        </row>
        <row r="879">
          <cell r="I879" t="str">
            <v/>
          </cell>
          <cell r="M879" t="str">
            <v/>
          </cell>
          <cell r="Q879" t="e">
            <v>#REF!</v>
          </cell>
          <cell r="T879" t="str">
            <v/>
          </cell>
        </row>
        <row r="880">
          <cell r="I880" t="str">
            <v/>
          </cell>
          <cell r="M880" t="str">
            <v/>
          </cell>
          <cell r="Q880" t="e">
            <v>#REF!</v>
          </cell>
          <cell r="T880" t="str">
            <v/>
          </cell>
        </row>
        <row r="881">
          <cell r="I881" t="str">
            <v/>
          </cell>
          <cell r="M881" t="str">
            <v/>
          </cell>
          <cell r="Q881" t="e">
            <v>#REF!</v>
          </cell>
          <cell r="T881" t="str">
            <v/>
          </cell>
        </row>
        <row r="882">
          <cell r="I882" t="str">
            <v/>
          </cell>
          <cell r="M882" t="str">
            <v/>
          </cell>
          <cell r="Q882" t="e">
            <v>#REF!</v>
          </cell>
          <cell r="T882" t="str">
            <v/>
          </cell>
        </row>
        <row r="883">
          <cell r="I883" t="str">
            <v/>
          </cell>
          <cell r="M883" t="str">
            <v/>
          </cell>
          <cell r="Q883" t="e">
            <v>#REF!</v>
          </cell>
          <cell r="T883" t="str">
            <v/>
          </cell>
        </row>
        <row r="884">
          <cell r="I884" t="str">
            <v/>
          </cell>
          <cell r="M884" t="str">
            <v/>
          </cell>
          <cell r="Q884" t="e">
            <v>#REF!</v>
          </cell>
          <cell r="T884" t="str">
            <v/>
          </cell>
        </row>
        <row r="885">
          <cell r="I885" t="str">
            <v/>
          </cell>
          <cell r="M885" t="str">
            <v/>
          </cell>
          <cell r="Q885" t="e">
            <v>#REF!</v>
          </cell>
          <cell r="T885" t="str">
            <v/>
          </cell>
        </row>
        <row r="886">
          <cell r="I886" t="str">
            <v/>
          </cell>
          <cell r="M886" t="str">
            <v/>
          </cell>
          <cell r="Q886" t="e">
            <v>#REF!</v>
          </cell>
          <cell r="T886" t="str">
            <v/>
          </cell>
        </row>
        <row r="887">
          <cell r="I887" t="str">
            <v/>
          </cell>
          <cell r="M887" t="str">
            <v/>
          </cell>
          <cell r="Q887" t="e">
            <v>#REF!</v>
          </cell>
          <cell r="T887" t="str">
            <v/>
          </cell>
        </row>
        <row r="888">
          <cell r="I888" t="str">
            <v/>
          </cell>
          <cell r="M888" t="str">
            <v/>
          </cell>
          <cell r="Q888" t="e">
            <v>#REF!</v>
          </cell>
          <cell r="T888" t="str">
            <v/>
          </cell>
        </row>
        <row r="889">
          <cell r="I889" t="str">
            <v/>
          </cell>
          <cell r="M889" t="str">
            <v/>
          </cell>
          <cell r="Q889" t="e">
            <v>#REF!</v>
          </cell>
          <cell r="T889" t="str">
            <v/>
          </cell>
        </row>
        <row r="890">
          <cell r="I890" t="str">
            <v/>
          </cell>
          <cell r="M890" t="str">
            <v/>
          </cell>
          <cell r="Q890" t="e">
            <v>#REF!</v>
          </cell>
          <cell r="T890" t="str">
            <v/>
          </cell>
        </row>
        <row r="891">
          <cell r="I891" t="str">
            <v/>
          </cell>
          <cell r="M891" t="str">
            <v/>
          </cell>
          <cell r="Q891" t="e">
            <v>#REF!</v>
          </cell>
          <cell r="T891" t="str">
            <v/>
          </cell>
        </row>
        <row r="892">
          <cell r="I892" t="str">
            <v/>
          </cell>
          <cell r="M892" t="str">
            <v/>
          </cell>
          <cell r="Q892" t="e">
            <v>#REF!</v>
          </cell>
          <cell r="T892" t="str">
            <v/>
          </cell>
        </row>
        <row r="893">
          <cell r="I893" t="str">
            <v/>
          </cell>
          <cell r="M893" t="str">
            <v/>
          </cell>
          <cell r="Q893" t="e">
            <v>#REF!</v>
          </cell>
          <cell r="T893" t="str">
            <v/>
          </cell>
        </row>
        <row r="894">
          <cell r="I894" t="str">
            <v/>
          </cell>
          <cell r="M894" t="str">
            <v/>
          </cell>
          <cell r="Q894" t="e">
            <v>#REF!</v>
          </cell>
          <cell r="T894" t="str">
            <v/>
          </cell>
        </row>
        <row r="895">
          <cell r="I895" t="str">
            <v/>
          </cell>
          <cell r="M895" t="str">
            <v/>
          </cell>
          <cell r="Q895" t="e">
            <v>#REF!</v>
          </cell>
          <cell r="T895" t="str">
            <v/>
          </cell>
        </row>
        <row r="896">
          <cell r="I896" t="str">
            <v/>
          </cell>
          <cell r="M896" t="str">
            <v/>
          </cell>
          <cell r="Q896" t="e">
            <v>#REF!</v>
          </cell>
          <cell r="T896" t="str">
            <v/>
          </cell>
        </row>
        <row r="897">
          <cell r="I897" t="str">
            <v/>
          </cell>
          <cell r="M897" t="str">
            <v/>
          </cell>
          <cell r="Q897" t="e">
            <v>#REF!</v>
          </cell>
          <cell r="T897" t="str">
            <v/>
          </cell>
        </row>
        <row r="898">
          <cell r="I898" t="str">
            <v/>
          </cell>
          <cell r="M898" t="str">
            <v/>
          </cell>
          <cell r="Q898" t="e">
            <v>#REF!</v>
          </cell>
          <cell r="T898" t="str">
            <v/>
          </cell>
        </row>
        <row r="899">
          <cell r="I899" t="str">
            <v/>
          </cell>
          <cell r="M899" t="str">
            <v/>
          </cell>
          <cell r="Q899" t="e">
            <v>#REF!</v>
          </cell>
          <cell r="T899" t="str">
            <v/>
          </cell>
        </row>
        <row r="900">
          <cell r="I900" t="str">
            <v/>
          </cell>
          <cell r="M900" t="str">
            <v/>
          </cell>
          <cell r="Q900" t="e">
            <v>#REF!</v>
          </cell>
          <cell r="T900" t="str">
            <v/>
          </cell>
        </row>
        <row r="901">
          <cell r="I901" t="str">
            <v/>
          </cell>
          <cell r="M901" t="str">
            <v/>
          </cell>
          <cell r="Q901" t="e">
            <v>#REF!</v>
          </cell>
          <cell r="T901" t="str">
            <v/>
          </cell>
        </row>
        <row r="902">
          <cell r="I902" t="str">
            <v/>
          </cell>
          <cell r="M902" t="str">
            <v/>
          </cell>
          <cell r="Q902" t="e">
            <v>#REF!</v>
          </cell>
          <cell r="T902" t="str">
            <v/>
          </cell>
        </row>
        <row r="903">
          <cell r="I903" t="str">
            <v/>
          </cell>
          <cell r="M903" t="str">
            <v/>
          </cell>
          <cell r="Q903" t="e">
            <v>#REF!</v>
          </cell>
          <cell r="T903" t="str">
            <v/>
          </cell>
        </row>
        <row r="904">
          <cell r="I904" t="str">
            <v/>
          </cell>
          <cell r="M904" t="str">
            <v/>
          </cell>
          <cell r="Q904" t="e">
            <v>#REF!</v>
          </cell>
          <cell r="T904" t="str">
            <v/>
          </cell>
        </row>
        <row r="905">
          <cell r="I905" t="str">
            <v/>
          </cell>
          <cell r="M905" t="str">
            <v/>
          </cell>
          <cell r="Q905" t="e">
            <v>#REF!</v>
          </cell>
          <cell r="T905" t="str">
            <v/>
          </cell>
        </row>
        <row r="906">
          <cell r="I906" t="str">
            <v/>
          </cell>
          <cell r="M906" t="str">
            <v/>
          </cell>
          <cell r="Q906" t="e">
            <v>#REF!</v>
          </cell>
          <cell r="T906" t="str">
            <v/>
          </cell>
        </row>
        <row r="907">
          <cell r="I907" t="str">
            <v/>
          </cell>
          <cell r="M907" t="str">
            <v/>
          </cell>
          <cell r="Q907" t="e">
            <v>#REF!</v>
          </cell>
          <cell r="T907" t="str">
            <v/>
          </cell>
        </row>
        <row r="908">
          <cell r="I908" t="str">
            <v/>
          </cell>
          <cell r="M908" t="str">
            <v/>
          </cell>
          <cell r="Q908" t="e">
            <v>#REF!</v>
          </cell>
          <cell r="T908" t="str">
            <v/>
          </cell>
        </row>
        <row r="909">
          <cell r="I909" t="str">
            <v/>
          </cell>
          <cell r="M909" t="str">
            <v/>
          </cell>
          <cell r="Q909" t="e">
            <v>#REF!</v>
          </cell>
          <cell r="T909" t="str">
            <v/>
          </cell>
        </row>
        <row r="910">
          <cell r="I910" t="str">
            <v/>
          </cell>
          <cell r="M910" t="str">
            <v/>
          </cell>
          <cell r="Q910" t="e">
            <v>#REF!</v>
          </cell>
          <cell r="T910" t="str">
            <v/>
          </cell>
        </row>
        <row r="911">
          <cell r="I911" t="str">
            <v/>
          </cell>
          <cell r="M911" t="str">
            <v/>
          </cell>
          <cell r="Q911" t="e">
            <v>#REF!</v>
          </cell>
          <cell r="T911" t="str">
            <v/>
          </cell>
        </row>
        <row r="912">
          <cell r="I912" t="str">
            <v/>
          </cell>
          <cell r="M912" t="str">
            <v/>
          </cell>
          <cell r="Q912" t="e">
            <v>#REF!</v>
          </cell>
          <cell r="T912" t="str">
            <v/>
          </cell>
        </row>
        <row r="913">
          <cell r="I913" t="str">
            <v/>
          </cell>
          <cell r="M913" t="str">
            <v/>
          </cell>
          <cell r="Q913" t="e">
            <v>#REF!</v>
          </cell>
          <cell r="T913" t="str">
            <v/>
          </cell>
        </row>
        <row r="914">
          <cell r="I914" t="str">
            <v/>
          </cell>
          <cell r="M914" t="str">
            <v/>
          </cell>
          <cell r="Q914" t="e">
            <v>#REF!</v>
          </cell>
          <cell r="T914" t="str">
            <v/>
          </cell>
        </row>
        <row r="915">
          <cell r="I915" t="str">
            <v/>
          </cell>
          <cell r="M915" t="str">
            <v/>
          </cell>
          <cell r="Q915" t="e">
            <v>#REF!</v>
          </cell>
          <cell r="T915" t="str">
            <v/>
          </cell>
        </row>
        <row r="916">
          <cell r="I916" t="str">
            <v/>
          </cell>
          <cell r="M916" t="str">
            <v/>
          </cell>
          <cell r="Q916" t="e">
            <v>#REF!</v>
          </cell>
          <cell r="T916" t="str">
            <v/>
          </cell>
        </row>
        <row r="917">
          <cell r="I917" t="str">
            <v/>
          </cell>
          <cell r="M917" t="str">
            <v/>
          </cell>
          <cell r="Q917" t="e">
            <v>#REF!</v>
          </cell>
          <cell r="T917" t="str">
            <v/>
          </cell>
        </row>
        <row r="918">
          <cell r="I918" t="str">
            <v/>
          </cell>
          <cell r="M918" t="str">
            <v/>
          </cell>
          <cell r="Q918" t="e">
            <v>#REF!</v>
          </cell>
          <cell r="T918" t="str">
            <v/>
          </cell>
        </row>
        <row r="919">
          <cell r="I919" t="str">
            <v/>
          </cell>
          <cell r="M919" t="str">
            <v/>
          </cell>
          <cell r="Q919" t="e">
            <v>#REF!</v>
          </cell>
          <cell r="T919" t="str">
            <v/>
          </cell>
        </row>
        <row r="920">
          <cell r="I920" t="str">
            <v/>
          </cell>
          <cell r="M920" t="str">
            <v/>
          </cell>
          <cell r="Q920" t="e">
            <v>#REF!</v>
          </cell>
          <cell r="T920" t="str">
            <v/>
          </cell>
        </row>
        <row r="921">
          <cell r="I921" t="str">
            <v/>
          </cell>
          <cell r="M921" t="str">
            <v/>
          </cell>
          <cell r="Q921" t="e">
            <v>#REF!</v>
          </cell>
          <cell r="T921" t="str">
            <v/>
          </cell>
        </row>
        <row r="922">
          <cell r="I922" t="str">
            <v/>
          </cell>
          <cell r="M922" t="str">
            <v/>
          </cell>
          <cell r="Q922" t="e">
            <v>#REF!</v>
          </cell>
          <cell r="T922" t="str">
            <v/>
          </cell>
        </row>
        <row r="923">
          <cell r="I923" t="str">
            <v/>
          </cell>
          <cell r="M923" t="str">
            <v/>
          </cell>
          <cell r="Q923" t="e">
            <v>#REF!</v>
          </cell>
          <cell r="T923" t="str">
            <v/>
          </cell>
        </row>
        <row r="924">
          <cell r="I924" t="str">
            <v/>
          </cell>
          <cell r="M924" t="str">
            <v/>
          </cell>
          <cell r="Q924" t="e">
            <v>#REF!</v>
          </cell>
          <cell r="T924" t="str">
            <v/>
          </cell>
        </row>
        <row r="925">
          <cell r="I925" t="str">
            <v/>
          </cell>
          <cell r="M925" t="str">
            <v/>
          </cell>
          <cell r="Q925" t="e">
            <v>#REF!</v>
          </cell>
          <cell r="T925" t="str">
            <v/>
          </cell>
        </row>
        <row r="926">
          <cell r="I926" t="str">
            <v/>
          </cell>
          <cell r="M926" t="str">
            <v/>
          </cell>
          <cell r="Q926" t="e">
            <v>#REF!</v>
          </cell>
          <cell r="T926" t="str">
            <v/>
          </cell>
        </row>
        <row r="927">
          <cell r="I927" t="str">
            <v/>
          </cell>
          <cell r="M927" t="str">
            <v/>
          </cell>
          <cell r="Q927" t="e">
            <v>#REF!</v>
          </cell>
          <cell r="T927" t="str">
            <v/>
          </cell>
        </row>
        <row r="928">
          <cell r="I928" t="str">
            <v/>
          </cell>
          <cell r="M928" t="str">
            <v/>
          </cell>
          <cell r="Q928" t="e">
            <v>#REF!</v>
          </cell>
          <cell r="T928" t="str">
            <v/>
          </cell>
        </row>
        <row r="929">
          <cell r="I929" t="str">
            <v/>
          </cell>
          <cell r="M929" t="str">
            <v/>
          </cell>
          <cell r="Q929" t="e">
            <v>#REF!</v>
          </cell>
          <cell r="T929" t="str">
            <v/>
          </cell>
        </row>
        <row r="930">
          <cell r="I930" t="str">
            <v/>
          </cell>
          <cell r="M930" t="str">
            <v/>
          </cell>
          <cell r="Q930" t="e">
            <v>#REF!</v>
          </cell>
          <cell r="T930" t="str">
            <v/>
          </cell>
        </row>
        <row r="931">
          <cell r="I931" t="str">
            <v/>
          </cell>
          <cell r="M931" t="str">
            <v/>
          </cell>
          <cell r="Q931" t="e">
            <v>#REF!</v>
          </cell>
          <cell r="T931" t="str">
            <v/>
          </cell>
        </row>
        <row r="932">
          <cell r="I932" t="str">
            <v/>
          </cell>
          <cell r="M932" t="str">
            <v/>
          </cell>
          <cell r="Q932" t="e">
            <v>#REF!</v>
          </cell>
          <cell r="T932" t="str">
            <v/>
          </cell>
        </row>
        <row r="933">
          <cell r="I933" t="str">
            <v/>
          </cell>
          <cell r="M933" t="str">
            <v/>
          </cell>
          <cell r="Q933" t="e">
            <v>#REF!</v>
          </cell>
          <cell r="T933" t="str">
            <v/>
          </cell>
        </row>
        <row r="934">
          <cell r="I934" t="str">
            <v/>
          </cell>
          <cell r="M934" t="str">
            <v/>
          </cell>
          <cell r="Q934" t="e">
            <v>#REF!</v>
          </cell>
          <cell r="T934" t="str">
            <v/>
          </cell>
        </row>
        <row r="935">
          <cell r="I935" t="str">
            <v/>
          </cell>
          <cell r="M935" t="str">
            <v/>
          </cell>
          <cell r="Q935" t="e">
            <v>#REF!</v>
          </cell>
          <cell r="T935" t="str">
            <v/>
          </cell>
        </row>
        <row r="936">
          <cell r="I936" t="str">
            <v/>
          </cell>
          <cell r="M936" t="str">
            <v/>
          </cell>
          <cell r="Q936" t="e">
            <v>#REF!</v>
          </cell>
          <cell r="T936" t="str">
            <v/>
          </cell>
        </row>
        <row r="937">
          <cell r="I937" t="str">
            <v/>
          </cell>
          <cell r="M937" t="str">
            <v/>
          </cell>
          <cell r="Q937" t="e">
            <v>#REF!</v>
          </cell>
          <cell r="T937" t="str">
            <v/>
          </cell>
        </row>
        <row r="938">
          <cell r="I938" t="str">
            <v/>
          </cell>
          <cell r="M938" t="str">
            <v/>
          </cell>
          <cell r="Q938" t="e">
            <v>#REF!</v>
          </cell>
          <cell r="T938" t="str">
            <v/>
          </cell>
        </row>
        <row r="939">
          <cell r="I939" t="str">
            <v/>
          </cell>
          <cell r="M939" t="str">
            <v/>
          </cell>
          <cell r="Q939" t="e">
            <v>#REF!</v>
          </cell>
          <cell r="T939" t="str">
            <v/>
          </cell>
        </row>
        <row r="940">
          <cell r="I940" t="str">
            <v/>
          </cell>
          <cell r="M940" t="str">
            <v/>
          </cell>
          <cell r="Q940" t="e">
            <v>#REF!</v>
          </cell>
          <cell r="T940" t="str">
            <v/>
          </cell>
        </row>
        <row r="941">
          <cell r="I941" t="str">
            <v/>
          </cell>
          <cell r="M941" t="str">
            <v/>
          </cell>
          <cell r="Q941" t="e">
            <v>#REF!</v>
          </cell>
          <cell r="T941" t="str">
            <v/>
          </cell>
        </row>
        <row r="942">
          <cell r="I942" t="str">
            <v/>
          </cell>
          <cell r="M942" t="str">
            <v/>
          </cell>
          <cell r="Q942" t="e">
            <v>#REF!</v>
          </cell>
          <cell r="T942" t="str">
            <v/>
          </cell>
        </row>
        <row r="943">
          <cell r="I943" t="str">
            <v/>
          </cell>
          <cell r="M943" t="str">
            <v/>
          </cell>
          <cell r="Q943" t="e">
            <v>#REF!</v>
          </cell>
          <cell r="T943" t="str">
            <v/>
          </cell>
        </row>
        <row r="944">
          <cell r="I944" t="str">
            <v/>
          </cell>
          <cell r="M944" t="str">
            <v/>
          </cell>
          <cell r="Q944" t="e">
            <v>#REF!</v>
          </cell>
          <cell r="T944" t="str">
            <v/>
          </cell>
        </row>
        <row r="945">
          <cell r="I945" t="str">
            <v/>
          </cell>
          <cell r="M945" t="str">
            <v/>
          </cell>
          <cell r="Q945" t="e">
            <v>#REF!</v>
          </cell>
          <cell r="T945" t="str">
            <v/>
          </cell>
        </row>
        <row r="946">
          <cell r="I946" t="str">
            <v/>
          </cell>
          <cell r="M946" t="str">
            <v/>
          </cell>
          <cell r="Q946" t="e">
            <v>#REF!</v>
          </cell>
          <cell r="T946" t="str">
            <v/>
          </cell>
        </row>
        <row r="947">
          <cell r="I947" t="str">
            <v/>
          </cell>
          <cell r="M947" t="str">
            <v/>
          </cell>
          <cell r="Q947" t="e">
            <v>#REF!</v>
          </cell>
          <cell r="T947" t="str">
            <v/>
          </cell>
        </row>
        <row r="948">
          <cell r="I948" t="str">
            <v/>
          </cell>
          <cell r="M948" t="str">
            <v/>
          </cell>
          <cell r="Q948" t="e">
            <v>#REF!</v>
          </cell>
          <cell r="T948" t="str">
            <v/>
          </cell>
        </row>
        <row r="949">
          <cell r="I949" t="str">
            <v/>
          </cell>
          <cell r="M949" t="str">
            <v/>
          </cell>
          <cell r="Q949" t="e">
            <v>#REF!</v>
          </cell>
          <cell r="T949" t="str">
            <v/>
          </cell>
        </row>
        <row r="950">
          <cell r="I950" t="str">
            <v/>
          </cell>
          <cell r="M950" t="str">
            <v/>
          </cell>
          <cell r="Q950" t="e">
            <v>#REF!</v>
          </cell>
          <cell r="T950" t="str">
            <v/>
          </cell>
        </row>
        <row r="951">
          <cell r="I951" t="str">
            <v/>
          </cell>
          <cell r="M951" t="str">
            <v/>
          </cell>
          <cell r="Q951" t="e">
            <v>#REF!</v>
          </cell>
          <cell r="T951" t="str">
            <v/>
          </cell>
        </row>
        <row r="952">
          <cell r="I952" t="str">
            <v/>
          </cell>
          <cell r="M952" t="str">
            <v/>
          </cell>
          <cell r="Q952" t="e">
            <v>#REF!</v>
          </cell>
          <cell r="T952" t="str">
            <v/>
          </cell>
        </row>
        <row r="953">
          <cell r="I953" t="str">
            <v/>
          </cell>
          <cell r="M953" t="str">
            <v/>
          </cell>
          <cell r="Q953" t="e">
            <v>#REF!</v>
          </cell>
          <cell r="T953" t="str">
            <v/>
          </cell>
        </row>
        <row r="954">
          <cell r="I954" t="str">
            <v/>
          </cell>
          <cell r="M954" t="str">
            <v/>
          </cell>
          <cell r="Q954" t="e">
            <v>#REF!</v>
          </cell>
          <cell r="T954" t="str">
            <v/>
          </cell>
        </row>
        <row r="955">
          <cell r="I955" t="str">
            <v/>
          </cell>
          <cell r="M955" t="str">
            <v/>
          </cell>
          <cell r="Q955" t="e">
            <v>#REF!</v>
          </cell>
          <cell r="T955" t="str">
            <v/>
          </cell>
        </row>
        <row r="956">
          <cell r="I956" t="str">
            <v/>
          </cell>
          <cell r="M956" t="str">
            <v/>
          </cell>
          <cell r="Q956" t="e">
            <v>#REF!</v>
          </cell>
          <cell r="T956" t="str">
            <v/>
          </cell>
        </row>
        <row r="957">
          <cell r="I957" t="str">
            <v/>
          </cell>
          <cell r="M957" t="str">
            <v/>
          </cell>
          <cell r="Q957" t="e">
            <v>#REF!</v>
          </cell>
          <cell r="T957" t="str">
            <v/>
          </cell>
        </row>
        <row r="958">
          <cell r="I958" t="str">
            <v/>
          </cell>
          <cell r="M958" t="str">
            <v/>
          </cell>
          <cell r="Q958" t="e">
            <v>#REF!</v>
          </cell>
          <cell r="T958" t="str">
            <v/>
          </cell>
        </row>
        <row r="959">
          <cell r="I959" t="str">
            <v/>
          </cell>
          <cell r="M959" t="str">
            <v/>
          </cell>
          <cell r="Q959" t="e">
            <v>#REF!</v>
          </cell>
          <cell r="T959" t="str">
            <v/>
          </cell>
        </row>
        <row r="960">
          <cell r="I960" t="str">
            <v/>
          </cell>
          <cell r="M960" t="str">
            <v/>
          </cell>
          <cell r="Q960" t="e">
            <v>#REF!</v>
          </cell>
          <cell r="T960" t="str">
            <v/>
          </cell>
        </row>
        <row r="961">
          <cell r="I961" t="str">
            <v/>
          </cell>
          <cell r="M961" t="str">
            <v/>
          </cell>
          <cell r="Q961" t="e">
            <v>#REF!</v>
          </cell>
          <cell r="T961" t="str">
            <v/>
          </cell>
        </row>
        <row r="962">
          <cell r="I962" t="str">
            <v/>
          </cell>
          <cell r="M962" t="str">
            <v/>
          </cell>
          <cell r="Q962" t="e">
            <v>#REF!</v>
          </cell>
          <cell r="T962" t="str">
            <v/>
          </cell>
        </row>
        <row r="963">
          <cell r="I963" t="str">
            <v/>
          </cell>
          <cell r="M963" t="str">
            <v/>
          </cell>
          <cell r="Q963" t="e">
            <v>#REF!</v>
          </cell>
          <cell r="T963" t="str">
            <v/>
          </cell>
        </row>
        <row r="964">
          <cell r="I964" t="str">
            <v/>
          </cell>
          <cell r="M964" t="str">
            <v/>
          </cell>
          <cell r="Q964" t="e">
            <v>#REF!</v>
          </cell>
          <cell r="T964" t="str">
            <v/>
          </cell>
        </row>
        <row r="965">
          <cell r="I965" t="str">
            <v/>
          </cell>
          <cell r="M965" t="str">
            <v/>
          </cell>
          <cell r="Q965" t="e">
            <v>#REF!</v>
          </cell>
          <cell r="T965" t="str">
            <v/>
          </cell>
        </row>
        <row r="966">
          <cell r="I966" t="str">
            <v/>
          </cell>
          <cell r="M966" t="str">
            <v/>
          </cell>
          <cell r="Q966" t="e">
            <v>#REF!</v>
          </cell>
          <cell r="T966" t="str">
            <v/>
          </cell>
        </row>
        <row r="967">
          <cell r="I967" t="str">
            <v/>
          </cell>
          <cell r="M967" t="str">
            <v/>
          </cell>
          <cell r="Q967" t="e">
            <v>#REF!</v>
          </cell>
          <cell r="T967" t="str">
            <v/>
          </cell>
        </row>
        <row r="968">
          <cell r="I968" t="str">
            <v/>
          </cell>
          <cell r="M968" t="str">
            <v/>
          </cell>
          <cell r="Q968" t="e">
            <v>#REF!</v>
          </cell>
          <cell r="T968" t="str">
            <v/>
          </cell>
        </row>
        <row r="969">
          <cell r="I969" t="str">
            <v/>
          </cell>
          <cell r="M969" t="str">
            <v/>
          </cell>
          <cell r="Q969" t="e">
            <v>#REF!</v>
          </cell>
          <cell r="T969" t="str">
            <v/>
          </cell>
        </row>
        <row r="970">
          <cell r="I970" t="str">
            <v/>
          </cell>
          <cell r="M970" t="str">
            <v/>
          </cell>
          <cell r="Q970" t="e">
            <v>#REF!</v>
          </cell>
          <cell r="T970" t="str">
            <v/>
          </cell>
        </row>
        <row r="971">
          <cell r="I971" t="str">
            <v/>
          </cell>
          <cell r="M971" t="str">
            <v/>
          </cell>
          <cell r="Q971" t="e">
            <v>#REF!</v>
          </cell>
          <cell r="T971" t="str">
            <v/>
          </cell>
        </row>
        <row r="972">
          <cell r="I972" t="str">
            <v/>
          </cell>
          <cell r="M972" t="str">
            <v/>
          </cell>
          <cell r="Q972" t="e">
            <v>#REF!</v>
          </cell>
          <cell r="T972" t="str">
            <v/>
          </cell>
        </row>
        <row r="973">
          <cell r="I973" t="str">
            <v/>
          </cell>
          <cell r="M973" t="str">
            <v/>
          </cell>
          <cell r="Q973" t="e">
            <v>#REF!</v>
          </cell>
          <cell r="T973" t="str">
            <v/>
          </cell>
        </row>
        <row r="974">
          <cell r="I974" t="str">
            <v/>
          </cell>
          <cell r="M974" t="str">
            <v/>
          </cell>
          <cell r="Q974" t="e">
            <v>#REF!</v>
          </cell>
          <cell r="T974" t="str">
            <v/>
          </cell>
        </row>
        <row r="975">
          <cell r="I975" t="str">
            <v/>
          </cell>
          <cell r="M975" t="str">
            <v/>
          </cell>
          <cell r="Q975" t="e">
            <v>#REF!</v>
          </cell>
          <cell r="T975" t="str">
            <v/>
          </cell>
        </row>
        <row r="976">
          <cell r="I976" t="str">
            <v/>
          </cell>
          <cell r="M976" t="str">
            <v/>
          </cell>
          <cell r="Q976" t="e">
            <v>#REF!</v>
          </cell>
          <cell r="T976" t="str">
            <v/>
          </cell>
        </row>
        <row r="977">
          <cell r="I977" t="str">
            <v/>
          </cell>
          <cell r="M977" t="str">
            <v/>
          </cell>
          <cell r="Q977" t="e">
            <v>#REF!</v>
          </cell>
          <cell r="T977" t="str">
            <v/>
          </cell>
        </row>
        <row r="978">
          <cell r="I978" t="str">
            <v/>
          </cell>
          <cell r="M978" t="str">
            <v/>
          </cell>
          <cell r="Q978" t="e">
            <v>#REF!</v>
          </cell>
          <cell r="T978" t="str">
            <v/>
          </cell>
        </row>
        <row r="979">
          <cell r="I979" t="str">
            <v/>
          </cell>
          <cell r="M979" t="str">
            <v/>
          </cell>
          <cell r="Q979" t="e">
            <v>#REF!</v>
          </cell>
          <cell r="T979" t="str">
            <v/>
          </cell>
        </row>
        <row r="980">
          <cell r="I980" t="str">
            <v/>
          </cell>
          <cell r="M980" t="str">
            <v/>
          </cell>
          <cell r="Q980" t="e">
            <v>#REF!</v>
          </cell>
          <cell r="T980" t="str">
            <v/>
          </cell>
        </row>
        <row r="981">
          <cell r="I981" t="str">
            <v/>
          </cell>
          <cell r="M981" t="str">
            <v/>
          </cell>
          <cell r="Q981" t="e">
            <v>#REF!</v>
          </cell>
          <cell r="T981" t="str">
            <v/>
          </cell>
        </row>
        <row r="982">
          <cell r="I982" t="str">
            <v/>
          </cell>
          <cell r="M982" t="str">
            <v/>
          </cell>
          <cell r="Q982" t="e">
            <v>#REF!</v>
          </cell>
          <cell r="T982" t="str">
            <v/>
          </cell>
        </row>
        <row r="983">
          <cell r="I983" t="str">
            <v/>
          </cell>
          <cell r="M983" t="str">
            <v/>
          </cell>
          <cell r="Q983" t="e">
            <v>#REF!</v>
          </cell>
          <cell r="T983" t="str">
            <v/>
          </cell>
        </row>
        <row r="984">
          <cell r="I984" t="str">
            <v/>
          </cell>
          <cell r="M984" t="str">
            <v/>
          </cell>
          <cell r="Q984" t="e">
            <v>#REF!</v>
          </cell>
          <cell r="T984" t="str">
            <v/>
          </cell>
        </row>
        <row r="985">
          <cell r="I985" t="str">
            <v/>
          </cell>
          <cell r="M985" t="str">
            <v/>
          </cell>
          <cell r="Q985" t="e">
            <v>#REF!</v>
          </cell>
          <cell r="T985" t="str">
            <v/>
          </cell>
        </row>
        <row r="986">
          <cell r="I986" t="str">
            <v/>
          </cell>
          <cell r="M986" t="str">
            <v/>
          </cell>
          <cell r="Q986" t="e">
            <v>#REF!</v>
          </cell>
          <cell r="T986" t="str">
            <v/>
          </cell>
        </row>
        <row r="987">
          <cell r="I987" t="str">
            <v/>
          </cell>
          <cell r="M987" t="str">
            <v/>
          </cell>
          <cell r="Q987" t="e">
            <v>#REF!</v>
          </cell>
          <cell r="T987" t="str">
            <v/>
          </cell>
        </row>
        <row r="988">
          <cell r="I988" t="str">
            <v/>
          </cell>
          <cell r="M988" t="str">
            <v/>
          </cell>
          <cell r="Q988" t="e">
            <v>#REF!</v>
          </cell>
          <cell r="T988" t="str">
            <v/>
          </cell>
        </row>
        <row r="989">
          <cell r="I989" t="str">
            <v/>
          </cell>
          <cell r="M989" t="str">
            <v/>
          </cell>
          <cell r="Q989" t="e">
            <v>#REF!</v>
          </cell>
          <cell r="T989" t="str">
            <v/>
          </cell>
        </row>
        <row r="990">
          <cell r="I990" t="str">
            <v/>
          </cell>
          <cell r="M990" t="str">
            <v/>
          </cell>
          <cell r="Q990" t="e">
            <v>#REF!</v>
          </cell>
          <cell r="T990" t="str">
            <v/>
          </cell>
        </row>
        <row r="991">
          <cell r="I991" t="str">
            <v/>
          </cell>
          <cell r="M991" t="str">
            <v/>
          </cell>
          <cell r="Q991" t="e">
            <v>#REF!</v>
          </cell>
          <cell r="T991" t="str">
            <v/>
          </cell>
        </row>
        <row r="992">
          <cell r="I992" t="str">
            <v/>
          </cell>
          <cell r="M992" t="str">
            <v/>
          </cell>
          <cell r="Q992" t="e">
            <v>#REF!</v>
          </cell>
          <cell r="T992" t="str">
            <v/>
          </cell>
        </row>
        <row r="993">
          <cell r="I993" t="str">
            <v/>
          </cell>
          <cell r="M993" t="str">
            <v/>
          </cell>
          <cell r="Q993" t="e">
            <v>#REF!</v>
          </cell>
          <cell r="T993" t="str">
            <v/>
          </cell>
        </row>
        <row r="994">
          <cell r="I994" t="str">
            <v/>
          </cell>
          <cell r="M994" t="str">
            <v/>
          </cell>
          <cell r="Q994" t="e">
            <v>#REF!</v>
          </cell>
          <cell r="T994" t="str">
            <v/>
          </cell>
        </row>
        <row r="995">
          <cell r="I995" t="str">
            <v/>
          </cell>
          <cell r="M995" t="str">
            <v/>
          </cell>
          <cell r="Q995" t="e">
            <v>#REF!</v>
          </cell>
          <cell r="T995" t="str">
            <v/>
          </cell>
        </row>
        <row r="996">
          <cell r="I996" t="str">
            <v/>
          </cell>
          <cell r="M996" t="str">
            <v/>
          </cell>
          <cell r="Q996" t="e">
            <v>#REF!</v>
          </cell>
          <cell r="T996" t="str">
            <v/>
          </cell>
        </row>
        <row r="997">
          <cell r="I997" t="str">
            <v/>
          </cell>
          <cell r="M997" t="str">
            <v/>
          </cell>
          <cell r="Q997" t="e">
            <v>#REF!</v>
          </cell>
          <cell r="T997" t="str">
            <v/>
          </cell>
        </row>
        <row r="998">
          <cell r="I998" t="str">
            <v/>
          </cell>
          <cell r="M998" t="str">
            <v/>
          </cell>
          <cell r="Q998" t="e">
            <v>#REF!</v>
          </cell>
          <cell r="T998" t="str">
            <v/>
          </cell>
        </row>
        <row r="999">
          <cell r="I999" t="str">
            <v/>
          </cell>
          <cell r="M999" t="str">
            <v/>
          </cell>
          <cell r="Q999" t="e">
            <v>#REF!</v>
          </cell>
          <cell r="T999" t="str">
            <v/>
          </cell>
        </row>
        <row r="1000">
          <cell r="I1000" t="str">
            <v/>
          </cell>
          <cell r="M1000" t="str">
            <v/>
          </cell>
          <cell r="Q1000" t="e">
            <v>#REF!</v>
          </cell>
          <cell r="T1000" t="str">
            <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portal.e-days.co.uk/"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w3schools.com/colors/colors_picker.asp" TargetMode="External"/><Relationship Id="rId1" Type="http://schemas.openxmlformats.org/officeDocument/2006/relationships/hyperlink" Target="http://www.w3schools.com/colors/colors_converter.as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F1996"/>
  <sheetViews>
    <sheetView topLeftCell="U1" workbookViewId="0">
      <pane ySplit="1" topLeftCell="A2" activePane="bottomLeft" state="frozen"/>
      <selection pane="bottomLeft" activeCell="N2" sqref="N2:N1996"/>
    </sheetView>
  </sheetViews>
  <sheetFormatPr defaultRowHeight="12.5" x14ac:dyDescent="0.25"/>
  <cols>
    <col min="1" max="1" width="20.453125" bestFit="1" customWidth="1"/>
    <col min="2" max="2" width="22.453125" bestFit="1" customWidth="1"/>
    <col min="3" max="3" width="13.81640625" style="12" bestFit="1" customWidth="1"/>
    <col min="5" max="7" width="4" style="2" bestFit="1" customWidth="1"/>
    <col min="8" max="8" width="7.54296875" bestFit="1" customWidth="1"/>
    <col min="9" max="9" width="9.54296875" style="16" bestFit="1" customWidth="1"/>
    <col min="10" max="10" width="10.453125" customWidth="1"/>
    <col min="11" max="11" width="14" bestFit="1" customWidth="1"/>
    <col min="12" max="12" width="14" customWidth="1"/>
    <col min="13" max="13" width="9.1796875" style="16"/>
    <col min="17" max="17" width="9.1796875" style="16"/>
    <col min="18" max="19" width="27.54296875" bestFit="1" customWidth="1"/>
    <col min="20" max="20" width="8.81640625" style="16"/>
    <col min="21" max="22" width="27.54296875" bestFit="1" customWidth="1"/>
    <col min="28" max="28" width="16.453125" style="16" bestFit="1" customWidth="1"/>
    <col min="31" max="31" width="21.1796875" bestFit="1" customWidth="1"/>
    <col min="32" max="32" width="12" customWidth="1"/>
  </cols>
  <sheetData>
    <row r="1" spans="1:32" x14ac:dyDescent="0.25">
      <c r="A1" s="1" t="s">
        <v>0</v>
      </c>
      <c r="B1" s="1" t="s">
        <v>1</v>
      </c>
      <c r="C1" s="14" t="s">
        <v>2</v>
      </c>
      <c r="D1" s="1" t="s">
        <v>3</v>
      </c>
      <c r="E1" s="5" t="s">
        <v>4</v>
      </c>
      <c r="F1" s="5" t="s">
        <v>5</v>
      </c>
      <c r="G1" s="5" t="s">
        <v>6</v>
      </c>
      <c r="H1" s="1" t="s">
        <v>7</v>
      </c>
      <c r="I1" s="17" t="s">
        <v>8</v>
      </c>
      <c r="J1" s="5" t="s">
        <v>9</v>
      </c>
      <c r="K1" s="5" t="s">
        <v>10</v>
      </c>
      <c r="L1" s="5"/>
      <c r="M1" s="16" t="s">
        <v>11</v>
      </c>
      <c r="N1" s="5" t="s">
        <v>12</v>
      </c>
      <c r="O1" s="20" t="s">
        <v>13</v>
      </c>
      <c r="P1" s="5" t="s">
        <v>14</v>
      </c>
      <c r="Q1" s="16" t="s">
        <v>15</v>
      </c>
      <c r="R1" s="5" t="s">
        <v>165</v>
      </c>
      <c r="S1" s="20" t="s">
        <v>16</v>
      </c>
      <c r="T1" s="16" t="s">
        <v>167</v>
      </c>
      <c r="U1" s="5" t="s">
        <v>166</v>
      </c>
      <c r="V1" s="20" t="s">
        <v>168</v>
      </c>
      <c r="W1" s="5" t="s">
        <v>17</v>
      </c>
      <c r="X1" s="5" t="s">
        <v>18</v>
      </c>
      <c r="Y1" t="s">
        <v>19</v>
      </c>
      <c r="Z1" t="s">
        <v>20</v>
      </c>
      <c r="AA1" t="s">
        <v>21</v>
      </c>
      <c r="AB1" s="13" t="s">
        <v>22</v>
      </c>
      <c r="AC1" s="1" t="s">
        <v>23</v>
      </c>
      <c r="AD1" s="1" t="s">
        <v>24</v>
      </c>
      <c r="AE1" s="30" t="s">
        <v>171</v>
      </c>
      <c r="AF1" s="30" t="s">
        <v>213</v>
      </c>
    </row>
    <row r="2" spans="1:32" x14ac:dyDescent="0.25">
      <c r="A2" s="1" t="s">
        <v>25</v>
      </c>
      <c r="B2" t="s">
        <v>26</v>
      </c>
      <c r="C2" s="14" t="s">
        <v>23</v>
      </c>
      <c r="D2" s="3"/>
      <c r="E2" s="2">
        <v>217</v>
      </c>
      <c r="F2" s="2">
        <v>83</v>
      </c>
      <c r="G2" s="2">
        <v>30</v>
      </c>
      <c r="H2" t="s">
        <v>27</v>
      </c>
      <c r="I2" s="18" t="str">
        <f>IF(J2="","",MAX(I$1:I1)+1)</f>
        <v/>
      </c>
      <c r="J2" s="11" t="str">
        <f>IF(ISBLANK('User Data'!D7)=TRUE,"",(IF(VLOOKUP('User Data'!A7,'User Data'!A:D,5,FALSE)&lt;&gt;"Standard User",'User Data'!A7,"")))</f>
        <v/>
      </c>
      <c r="K2" s="11" t="str">
        <f t="shared" ref="K2:K65" si="0">IFERROR(INDEX($J$2:$J$2000,MATCH(ROW()-ROW($M$1),$I$2:$I$2000,0)),"")</f>
        <v/>
      </c>
      <c r="L2" s="11"/>
      <c r="M2" s="18" t="str">
        <f>IF(N2="","",MAX(M$1:M1)+1)</f>
        <v/>
      </c>
      <c r="N2" s="11" t="str">
        <f>IF(ISBLANK('User Data'!A7)=TRUE,"",'User Data'!A7)</f>
        <v/>
      </c>
      <c r="O2" s="19" t="str">
        <f t="shared" ref="O2:O33" si="1">IFERROR(INDEX($N$2:$N$2000,MATCH(ROW()-ROW($P$1),$M$2:$M$2000,0)),"")</f>
        <v/>
      </c>
      <c r="P2">
        <v>1</v>
      </c>
      <c r="Q2" s="18" t="e">
        <f>IF(R2="","",MAX(Q$1:Q1)+1)</f>
        <v>#REF!</v>
      </c>
      <c r="R2" s="11" t="e">
        <f>IF(ISBLANK(#REF!)=TRUE,"",#REF!)</f>
        <v>#REF!</v>
      </c>
      <c r="S2" s="19" t="str">
        <f t="shared" ref="S2:S65" si="2">IFERROR(INDEX($R$2:$R$1000,MATCH(ROW()-ROW($W$1),$Q$2:$Q$1000,0)),"")</f>
        <v/>
      </c>
      <c r="T2" s="18" t="str">
        <f>IF(U2="","",MAX(T$1:T1)+1)</f>
        <v/>
      </c>
      <c r="U2" s="11" t="str">
        <f>IF(ISBLANK('Rota Pattern Data'!A10)=TRUE,"",'Rota Pattern Data'!A10)</f>
        <v/>
      </c>
      <c r="V2" s="19" t="str">
        <f t="shared" ref="V2:V65" si="3">IFERROR(INDEX($U$2:$U$1000,MATCH(ROW()-ROW($W$1),$T$2:$T$1000,0)),"")</f>
        <v/>
      </c>
      <c r="W2" s="1" t="s">
        <v>28</v>
      </c>
      <c r="X2" s="1" t="s">
        <v>29</v>
      </c>
      <c r="Y2" s="21">
        <f>IF(Z2="","",MAX(Y$1:Y1)+1)</f>
        <v>1</v>
      </c>
      <c r="Z2" s="22" t="str">
        <f>IF('Absence Types'!AG7="N","",'Absence Types'!A7)</f>
        <v>Holiday</v>
      </c>
      <c r="AA2" s="22" t="str">
        <f t="shared" ref="AA2:AA65" si="4">IFERROR(INDEX($Z$2:$Z$1000,MATCH(ROW()-ROW($AC$1),$Y$2:$Y$1000,0)),"")</f>
        <v>Holiday</v>
      </c>
      <c r="AB2" s="16" t="s">
        <v>30</v>
      </c>
      <c r="AC2" s="23" t="s">
        <v>30</v>
      </c>
      <c r="AD2" s="24">
        <v>1.0416666666666666E-2</v>
      </c>
      <c r="AE2" s="1" t="s">
        <v>194</v>
      </c>
      <c r="AF2" t="str">
        <f>IF('User Data'!A7&lt;&gt;"",'User Data'!A7,"")</f>
        <v/>
      </c>
    </row>
    <row r="3" spans="1:32" x14ac:dyDescent="0.25">
      <c r="A3" s="1" t="s">
        <v>31</v>
      </c>
      <c r="B3" t="s">
        <v>32</v>
      </c>
      <c r="C3" s="14" t="s">
        <v>24</v>
      </c>
      <c r="D3" s="4"/>
      <c r="E3" s="2">
        <v>0</v>
      </c>
      <c r="F3" s="2">
        <v>143</v>
      </c>
      <c r="G3" s="2">
        <v>145</v>
      </c>
      <c r="H3" t="s">
        <v>33</v>
      </c>
      <c r="I3" s="18" t="str">
        <f>IF(J3="","",MAX(I$1:I2)+1)</f>
        <v/>
      </c>
      <c r="J3" s="11" t="str">
        <f>IF(ISBLANK('User Data'!D8)=TRUE,"",(IF(VLOOKUP('User Data'!A8,'User Data'!A:D,5,FALSE)&lt;&gt;"Standard User",'User Data'!A8,"")))</f>
        <v/>
      </c>
      <c r="K3" s="11" t="str">
        <f t="shared" si="0"/>
        <v/>
      </c>
      <c r="L3" s="11"/>
      <c r="M3" s="18" t="str">
        <f>IF(N3="","",MAX(M$1:M2)+1)</f>
        <v/>
      </c>
      <c r="N3" s="11" t="str">
        <f>IF(ISBLANK('User Data'!A8)=TRUE,"",'User Data'!A8)</f>
        <v/>
      </c>
      <c r="O3" s="19" t="str">
        <f t="shared" si="1"/>
        <v/>
      </c>
      <c r="P3">
        <v>2</v>
      </c>
      <c r="Q3" s="18" t="e">
        <f>IF(R3="","",MAX(Q$1:Q2)+1)</f>
        <v>#REF!</v>
      </c>
      <c r="R3" s="11" t="e">
        <f>IF(ISBLANK(#REF!)=TRUE,"",#REF!)</f>
        <v>#REF!</v>
      </c>
      <c r="S3" s="19" t="str">
        <f t="shared" si="2"/>
        <v/>
      </c>
      <c r="T3" s="18" t="str">
        <f>IF(U3="","",MAX(T$1:T2)+1)</f>
        <v/>
      </c>
      <c r="U3" s="11" t="str">
        <f>IF(ISBLANK('Rota Pattern Data'!A11)=TRUE,"",'Rota Pattern Data'!A11)</f>
        <v/>
      </c>
      <c r="V3" s="19" t="str">
        <f t="shared" si="3"/>
        <v/>
      </c>
      <c r="W3" s="1" t="s">
        <v>34</v>
      </c>
      <c r="X3" s="1" t="s">
        <v>35</v>
      </c>
      <c r="Y3" s="18">
        <f>IF(Z3="","",MAX(Y$1:Y2)+1)</f>
        <v>2</v>
      </c>
      <c r="Z3" s="11" t="str">
        <f>IF('Absence Types'!AG8="N","",'Absence Types'!A8)</f>
        <v>TOIL</v>
      </c>
      <c r="AA3" s="11" t="str">
        <f t="shared" si="4"/>
        <v>TOIL</v>
      </c>
      <c r="AB3" s="16" t="s">
        <v>36</v>
      </c>
      <c r="AC3" s="16" t="s">
        <v>36</v>
      </c>
      <c r="AD3" s="24">
        <v>2.0833333333333332E-2</v>
      </c>
      <c r="AE3" t="s">
        <v>175</v>
      </c>
      <c r="AF3" t="str">
        <f>IF('User Data'!A8&lt;&gt;"",'User Data'!A8,"")</f>
        <v/>
      </c>
    </row>
    <row r="4" spans="1:32" x14ac:dyDescent="0.25">
      <c r="A4" s="1" t="s">
        <v>37</v>
      </c>
      <c r="B4" t="s">
        <v>38</v>
      </c>
      <c r="D4" s="6"/>
      <c r="E4" s="2">
        <v>132</v>
      </c>
      <c r="F4" s="2">
        <v>89</v>
      </c>
      <c r="G4" s="2">
        <v>164</v>
      </c>
      <c r="H4" t="s">
        <v>39</v>
      </c>
      <c r="I4" s="18" t="str">
        <f>IF(J4="","",MAX(I$1:I3)+1)</f>
        <v/>
      </c>
      <c r="J4" s="11" t="str">
        <f>IF(ISBLANK('User Data'!D9)=TRUE,"",(IF(VLOOKUP('User Data'!A9,'User Data'!A:D,5,FALSE)&lt;&gt;"Standard User",'User Data'!A9,"")))</f>
        <v/>
      </c>
      <c r="K4" s="11" t="str">
        <f t="shared" si="0"/>
        <v/>
      </c>
      <c r="L4" s="11"/>
      <c r="M4" s="18" t="str">
        <f>IF(N4="","",MAX(M$1:M3)+1)</f>
        <v/>
      </c>
      <c r="N4" s="11" t="str">
        <f>IF(ISBLANK('User Data'!A9)=TRUE,"",'User Data'!A9)</f>
        <v/>
      </c>
      <c r="O4" s="19" t="str">
        <f t="shared" si="1"/>
        <v/>
      </c>
      <c r="Q4" s="18" t="e">
        <f>IF(R4="","",MAX(Q$1:Q3)+1)</f>
        <v>#REF!</v>
      </c>
      <c r="R4" s="11" t="e">
        <f>IF(ISBLANK(#REF!)=TRUE,"",#REF!)</f>
        <v>#REF!</v>
      </c>
      <c r="S4" s="19" t="str">
        <f t="shared" si="2"/>
        <v/>
      </c>
      <c r="T4" s="18" t="str">
        <f>IF(U4="","",MAX(T$1:T3)+1)</f>
        <v/>
      </c>
      <c r="U4" s="11" t="str">
        <f>IF(ISBLANK('Rota Pattern Data'!A12)=TRUE,"",'Rota Pattern Data'!A12)</f>
        <v/>
      </c>
      <c r="V4" s="19" t="str">
        <f t="shared" si="3"/>
        <v/>
      </c>
      <c r="Y4" s="18">
        <f>IF(Z4="","",MAX(Y$1:Y3)+1)</f>
        <v>3</v>
      </c>
      <c r="Z4" s="11" t="str">
        <f>IF('Absence Types'!AG9="N","",'Absence Types'!A9)</f>
        <v>Paternity</v>
      </c>
      <c r="AA4" s="11" t="str">
        <f t="shared" si="4"/>
        <v>Paternity</v>
      </c>
      <c r="AB4" s="16" t="s">
        <v>40</v>
      </c>
      <c r="AC4" s="16" t="s">
        <v>40</v>
      </c>
      <c r="AD4" s="24">
        <v>3.125E-2</v>
      </c>
      <c r="AE4" t="s">
        <v>176</v>
      </c>
      <c r="AF4" t="str">
        <f>IF('User Data'!A9&lt;&gt;"",'User Data'!A9,"")</f>
        <v/>
      </c>
    </row>
    <row r="5" spans="1:32" x14ac:dyDescent="0.25">
      <c r="D5" s="7"/>
      <c r="E5" s="2">
        <v>242</v>
      </c>
      <c r="F5" s="2">
        <v>147</v>
      </c>
      <c r="G5" s="2">
        <v>33</v>
      </c>
      <c r="H5" t="s">
        <v>41</v>
      </c>
      <c r="I5" s="18" t="str">
        <f>IF(J5="","",MAX(I$1:I4)+1)</f>
        <v/>
      </c>
      <c r="J5" s="11" t="str">
        <f>IF(ISBLANK('User Data'!D10)=TRUE,"",(IF(VLOOKUP('User Data'!A10,'User Data'!A:D,5,FALSE)&lt;&gt;"Standard User",'User Data'!A10,"")))</f>
        <v/>
      </c>
      <c r="K5" s="11" t="str">
        <f t="shared" si="0"/>
        <v/>
      </c>
      <c r="L5" s="11"/>
      <c r="M5" s="18" t="str">
        <f>IF(N5="","",MAX(M$1:M4)+1)</f>
        <v/>
      </c>
      <c r="N5" s="11" t="str">
        <f>IF(ISBLANK('User Data'!A10)=TRUE,"",'User Data'!A10)</f>
        <v/>
      </c>
      <c r="O5" s="19" t="str">
        <f t="shared" si="1"/>
        <v/>
      </c>
      <c r="Q5" s="18" t="e">
        <f>IF(R5="","",MAX(Q$1:Q4)+1)</f>
        <v>#REF!</v>
      </c>
      <c r="R5" s="11" t="e">
        <f>IF(ISBLANK(#REF!)=TRUE,"",#REF!)</f>
        <v>#REF!</v>
      </c>
      <c r="S5" s="19" t="str">
        <f t="shared" si="2"/>
        <v/>
      </c>
      <c r="T5" s="18" t="str">
        <f>IF(U5="","",MAX(T$1:T4)+1)</f>
        <v/>
      </c>
      <c r="U5" s="11" t="str">
        <f>IF(ISBLANK('Rota Pattern Data'!A13)=TRUE,"",'Rota Pattern Data'!A13)</f>
        <v/>
      </c>
      <c r="V5" s="19" t="str">
        <f t="shared" si="3"/>
        <v/>
      </c>
      <c r="Y5" s="18">
        <f>IF(Z5="","",MAX(Y$1:Y4)+1)</f>
        <v>4</v>
      </c>
      <c r="Z5" s="31" t="str">
        <f>IF('Absence Types'!AG10="N","",'Absence Types'!A10)</f>
        <v>Maternity</v>
      </c>
      <c r="AA5" s="31" t="str">
        <f t="shared" si="4"/>
        <v>Maternity</v>
      </c>
      <c r="AB5" s="15">
        <v>1.0416666666666666E-2</v>
      </c>
      <c r="AC5" s="16"/>
      <c r="AD5" s="24">
        <v>4.1666666666666664E-2</v>
      </c>
      <c r="AE5" t="s">
        <v>173</v>
      </c>
      <c r="AF5" t="str">
        <f>IF('User Data'!A10&lt;&gt;"",'User Data'!A10,"")</f>
        <v/>
      </c>
    </row>
    <row r="6" spans="1:32" x14ac:dyDescent="0.25">
      <c r="D6" s="8"/>
      <c r="E6" s="2">
        <v>102</v>
      </c>
      <c r="F6" s="2">
        <v>156</v>
      </c>
      <c r="G6" s="2">
        <v>64</v>
      </c>
      <c r="H6" t="s">
        <v>42</v>
      </c>
      <c r="I6" s="18" t="str">
        <f>IF(J6="","",MAX(I$1:I5)+1)</f>
        <v/>
      </c>
      <c r="J6" s="11" t="str">
        <f>IF(ISBLANK('User Data'!D11)=TRUE,"",(IF(VLOOKUP('User Data'!A11,'User Data'!A:D,5,FALSE)&lt;&gt;"Standard User",'User Data'!A11,"")))</f>
        <v/>
      </c>
      <c r="K6" s="11" t="str">
        <f t="shared" si="0"/>
        <v/>
      </c>
      <c r="L6" s="11"/>
      <c r="M6" s="18" t="str">
        <f>IF(N6="","",MAX(M$1:M5)+1)</f>
        <v/>
      </c>
      <c r="N6" s="11" t="str">
        <f>IF(ISBLANK('User Data'!A11)=TRUE,"",'User Data'!A11)</f>
        <v/>
      </c>
      <c r="O6" s="19" t="str">
        <f t="shared" si="1"/>
        <v/>
      </c>
      <c r="Q6" s="18" t="e">
        <f>IF(R6="","",MAX(Q$1:Q5)+1)</f>
        <v>#REF!</v>
      </c>
      <c r="R6" s="11" t="e">
        <f>IF(ISBLANK(#REF!)=TRUE,"",#REF!)</f>
        <v>#REF!</v>
      </c>
      <c r="S6" s="19" t="str">
        <f t="shared" si="2"/>
        <v/>
      </c>
      <c r="T6" s="18" t="str">
        <f>IF(U6="","",MAX(T$1:T5)+1)</f>
        <v/>
      </c>
      <c r="U6" s="11" t="str">
        <f>IF(ISBLANK('Rota Pattern Data'!A14)=TRUE,"",'Rota Pattern Data'!A14)</f>
        <v/>
      </c>
      <c r="V6" s="19" t="str">
        <f t="shared" si="3"/>
        <v/>
      </c>
      <c r="Y6" s="18">
        <f>IF(Z6="","",MAX(Y$1:Y5)+1)</f>
        <v>5</v>
      </c>
      <c r="Z6" s="11" t="str">
        <f>IF('Absence Types'!AG11="N","",'Absence Types'!A11)</f>
        <v>Unpaid Leave</v>
      </c>
      <c r="AA6" s="11" t="str">
        <f t="shared" si="4"/>
        <v>Unpaid Leave</v>
      </c>
      <c r="AB6" s="15">
        <v>2.0833333333333332E-2</v>
      </c>
      <c r="AC6" s="16"/>
      <c r="AD6" s="24">
        <v>5.2083333333333336E-2</v>
      </c>
      <c r="AE6" t="s">
        <v>174</v>
      </c>
      <c r="AF6" t="str">
        <f>IF('User Data'!A11&lt;&gt;"",'User Data'!A11,"")</f>
        <v/>
      </c>
    </row>
    <row r="7" spans="1:32" x14ac:dyDescent="0.25">
      <c r="D7" s="9"/>
      <c r="E7" s="2">
        <v>2</v>
      </c>
      <c r="F7" s="2">
        <v>123</v>
      </c>
      <c r="G7" s="2">
        <v>178</v>
      </c>
      <c r="H7" t="s">
        <v>43</v>
      </c>
      <c r="I7" s="18" t="str">
        <f>IF(J7="","",MAX(I$1:I6)+1)</f>
        <v/>
      </c>
      <c r="J7" s="11" t="str">
        <f>IF(ISBLANK('User Data'!D12)=TRUE,"",(IF(VLOOKUP('User Data'!A12,'User Data'!A:D,5,FALSE)&lt;&gt;"Standard User",'User Data'!A12,"")))</f>
        <v/>
      </c>
      <c r="K7" s="11" t="str">
        <f t="shared" si="0"/>
        <v/>
      </c>
      <c r="L7" s="11"/>
      <c r="M7" s="18" t="str">
        <f>IF(N7="","",MAX(M$1:M6)+1)</f>
        <v/>
      </c>
      <c r="N7" s="11" t="str">
        <f>IF(ISBLANK('User Data'!A12)=TRUE,"",'User Data'!A12)</f>
        <v/>
      </c>
      <c r="O7" s="19" t="str">
        <f t="shared" si="1"/>
        <v/>
      </c>
      <c r="Q7" s="18" t="e">
        <f>IF(R7="","",MAX(Q$1:Q6)+1)</f>
        <v>#REF!</v>
      </c>
      <c r="R7" s="11" t="e">
        <f>IF(ISBLANK(#REF!)=TRUE,"",#REF!)</f>
        <v>#REF!</v>
      </c>
      <c r="S7" s="19" t="str">
        <f t="shared" si="2"/>
        <v/>
      </c>
      <c r="T7" s="18" t="str">
        <f>IF(U7="","",MAX(T$1:T6)+1)</f>
        <v/>
      </c>
      <c r="U7" s="11" t="str">
        <f>IF(ISBLANK('Rota Pattern Data'!A15)=TRUE,"",'Rota Pattern Data'!A15)</f>
        <v/>
      </c>
      <c r="V7" s="19" t="str">
        <f t="shared" si="3"/>
        <v/>
      </c>
      <c r="Y7" s="18">
        <f>IF(Z7="","",MAX(Y$1:Y6)+1)</f>
        <v>6</v>
      </c>
      <c r="Z7" s="11" t="str">
        <f>IF('Absence Types'!AG12="N","",'Absence Types'!A12)</f>
        <v>Training</v>
      </c>
      <c r="AA7" s="11" t="str">
        <f t="shared" si="4"/>
        <v>Training</v>
      </c>
      <c r="AB7" s="15">
        <v>3.125E-2</v>
      </c>
      <c r="AC7" s="16"/>
      <c r="AD7" s="24">
        <v>6.25E-2</v>
      </c>
      <c r="AE7" t="s">
        <v>183</v>
      </c>
      <c r="AF7" t="str">
        <f>IF('User Data'!A12&lt;&gt;"",'User Data'!A12,"")</f>
        <v/>
      </c>
    </row>
    <row r="8" spans="1:32" x14ac:dyDescent="0.25">
      <c r="D8" s="10"/>
      <c r="E8" s="2">
        <v>229</v>
      </c>
      <c r="F8" s="2">
        <v>108</v>
      </c>
      <c r="G8" s="2">
        <v>37</v>
      </c>
      <c r="H8" t="s">
        <v>44</v>
      </c>
      <c r="I8" s="18" t="str">
        <f>IF(J8="","",MAX(I$1:I7)+1)</f>
        <v/>
      </c>
      <c r="J8" s="11" t="str">
        <f>IF(ISBLANK('User Data'!D13)=TRUE,"",(IF(VLOOKUP('User Data'!A13,'User Data'!A:D,5,FALSE)&lt;&gt;"Standard User",'User Data'!A13,"")))</f>
        <v/>
      </c>
      <c r="K8" s="11" t="str">
        <f t="shared" si="0"/>
        <v/>
      </c>
      <c r="L8" s="11"/>
      <c r="M8" s="18" t="str">
        <f>IF(N8="","",MAX(M$1:M7)+1)</f>
        <v/>
      </c>
      <c r="N8" s="11" t="str">
        <f>IF(ISBLANK('User Data'!A13)=TRUE,"",'User Data'!A13)</f>
        <v/>
      </c>
      <c r="O8" s="19" t="str">
        <f t="shared" si="1"/>
        <v/>
      </c>
      <c r="Q8" s="18" t="e">
        <f>IF(R8="","",MAX(Q$1:Q7)+1)</f>
        <v>#REF!</v>
      </c>
      <c r="R8" s="11" t="e">
        <f>IF(ISBLANK(#REF!)=TRUE,"",#REF!)</f>
        <v>#REF!</v>
      </c>
      <c r="S8" s="19" t="str">
        <f t="shared" si="2"/>
        <v/>
      </c>
      <c r="T8" s="18" t="str">
        <f>IF(U8="","",MAX(T$1:T7)+1)</f>
        <v/>
      </c>
      <c r="U8" s="11" t="str">
        <f>IF(ISBLANK('Rota Pattern Data'!A16)=TRUE,"",'Rota Pattern Data'!A16)</f>
        <v/>
      </c>
      <c r="V8" s="19" t="str">
        <f t="shared" si="3"/>
        <v/>
      </c>
      <c r="Y8" s="18">
        <f>IF(Z8="","",MAX(Y$1:Y7)+1)</f>
        <v>7</v>
      </c>
      <c r="Z8" s="11" t="str">
        <f>IF('Absence Types'!AG13="N","",'Absence Types'!A13)</f>
        <v>Medical Appointment</v>
      </c>
      <c r="AA8" s="11" t="str">
        <f t="shared" si="4"/>
        <v>Medical Appointment</v>
      </c>
      <c r="AB8" s="15">
        <v>4.1666666666666699E-2</v>
      </c>
      <c r="AC8" s="16"/>
      <c r="AD8" s="24">
        <v>7.2916666666666671E-2</v>
      </c>
      <c r="AE8" t="s">
        <v>178</v>
      </c>
      <c r="AF8" t="str">
        <f>IF('User Data'!A13&lt;&gt;"",'User Data'!A13,"")</f>
        <v/>
      </c>
    </row>
    <row r="9" spans="1:32" x14ac:dyDescent="0.25">
      <c r="I9" s="18" t="str">
        <f>IF(J9="","",MAX(I$1:I8)+1)</f>
        <v/>
      </c>
      <c r="J9" s="11" t="str">
        <f>IF(ISBLANK('User Data'!D14)=TRUE,"",(IF(VLOOKUP('User Data'!A14,'User Data'!A:D,5,FALSE)&lt;&gt;"Standard User",'User Data'!A14,"")))</f>
        <v/>
      </c>
      <c r="K9" s="11" t="str">
        <f t="shared" si="0"/>
        <v/>
      </c>
      <c r="L9" s="11"/>
      <c r="M9" s="18" t="str">
        <f>IF(N9="","",MAX(M$1:M8)+1)</f>
        <v/>
      </c>
      <c r="N9" s="11" t="str">
        <f>IF(ISBLANK('User Data'!A14)=TRUE,"",'User Data'!A14)</f>
        <v/>
      </c>
      <c r="O9" s="19" t="str">
        <f t="shared" si="1"/>
        <v/>
      </c>
      <c r="Q9" s="18" t="e">
        <f>IF(R9="","",MAX(Q$1:Q8)+1)</f>
        <v>#REF!</v>
      </c>
      <c r="R9" s="11" t="e">
        <f>IF(ISBLANK(#REF!)=TRUE,"",#REF!)</f>
        <v>#REF!</v>
      </c>
      <c r="S9" s="19" t="str">
        <f t="shared" si="2"/>
        <v/>
      </c>
      <c r="T9" s="18" t="str">
        <f>IF(U9="","",MAX(T$1:T8)+1)</f>
        <v/>
      </c>
      <c r="U9" s="11" t="str">
        <f>IF(ISBLANK('Rota Pattern Data'!A17)=TRUE,"",'Rota Pattern Data'!A17)</f>
        <v/>
      </c>
      <c r="V9" s="19" t="str">
        <f t="shared" si="3"/>
        <v/>
      </c>
      <c r="Y9" s="18">
        <f>IF(Z9="","",MAX(Y$1:Y8)+1)</f>
        <v>8</v>
      </c>
      <c r="Z9" s="11" t="str">
        <f>IF('Absence Types'!AG14="N","",'Absence Types'!A14)</f>
        <v>Jury Service</v>
      </c>
      <c r="AA9" s="11" t="str">
        <f t="shared" si="4"/>
        <v>Jury Service</v>
      </c>
      <c r="AB9" s="15">
        <v>5.2083333333333398E-2</v>
      </c>
      <c r="AC9" s="16"/>
      <c r="AD9" s="24">
        <v>8.3333333333333329E-2</v>
      </c>
      <c r="AE9" t="s">
        <v>179</v>
      </c>
      <c r="AF9" t="str">
        <f>IF('User Data'!A14&lt;&gt;"",'User Data'!A14,"")</f>
        <v/>
      </c>
    </row>
    <row r="10" spans="1:32" x14ac:dyDescent="0.25">
      <c r="I10" s="18" t="str">
        <f>IF(J10="","",MAX(I$1:I9)+1)</f>
        <v/>
      </c>
      <c r="J10" s="11" t="str">
        <f>IF(ISBLANK('User Data'!D15)=TRUE,"",(IF(VLOOKUP('User Data'!A15,'User Data'!A:D,5,FALSE)&lt;&gt;"Standard User",'User Data'!A15,"")))</f>
        <v/>
      </c>
      <c r="K10" s="11" t="str">
        <f t="shared" si="0"/>
        <v/>
      </c>
      <c r="L10" s="11"/>
      <c r="M10" s="18" t="str">
        <f>IF(N10="","",MAX(M$1:M9)+1)</f>
        <v/>
      </c>
      <c r="N10" s="11" t="str">
        <f>IF(ISBLANK('User Data'!A15)=TRUE,"",'User Data'!A15)</f>
        <v/>
      </c>
      <c r="O10" s="19" t="str">
        <f t="shared" si="1"/>
        <v/>
      </c>
      <c r="Q10" s="18" t="e">
        <f>IF(R10="","",MAX(Q$1:Q9)+1)</f>
        <v>#REF!</v>
      </c>
      <c r="R10" s="11" t="e">
        <f>IF(ISBLANK(#REF!)=TRUE,"",#REF!)</f>
        <v>#REF!</v>
      </c>
      <c r="S10" s="19" t="str">
        <f t="shared" si="2"/>
        <v/>
      </c>
      <c r="T10" s="18" t="str">
        <f>IF(U10="","",MAX(T$1:T9)+1)</f>
        <v/>
      </c>
      <c r="U10" s="11" t="str">
        <f>IF(ISBLANK('Rota Pattern Data'!A18)=TRUE,"",'Rota Pattern Data'!A18)</f>
        <v/>
      </c>
      <c r="V10" s="19" t="str">
        <f t="shared" si="3"/>
        <v/>
      </c>
      <c r="Y10" s="18">
        <f>IF(Z10="","",MAX(Y$1:Y9)+1)</f>
        <v>9</v>
      </c>
      <c r="Z10" s="11" t="str">
        <f>IF('Absence Types'!AG15="N","",'Absence Types'!A15)</f>
        <v>Sickness</v>
      </c>
      <c r="AA10" s="11" t="str">
        <f t="shared" si="4"/>
        <v>Sickness</v>
      </c>
      <c r="AB10" s="15">
        <v>6.25E-2</v>
      </c>
      <c r="AC10" s="16"/>
      <c r="AD10" s="24">
        <v>9.375E-2</v>
      </c>
      <c r="AE10" t="s">
        <v>180</v>
      </c>
      <c r="AF10" t="str">
        <f>IF('User Data'!A15&lt;&gt;"",'User Data'!A15,"")</f>
        <v/>
      </c>
    </row>
    <row r="11" spans="1:32" x14ac:dyDescent="0.25">
      <c r="I11" s="18" t="str">
        <f>IF(J11="","",MAX(I$1:I10)+1)</f>
        <v/>
      </c>
      <c r="J11" s="11" t="str">
        <f>IF(ISBLANK('User Data'!D16)=TRUE,"",(IF(VLOOKUP('User Data'!A16,'User Data'!A:D,5,FALSE)&lt;&gt;"Standard User",'User Data'!A16,"")))</f>
        <v/>
      </c>
      <c r="K11" s="11" t="str">
        <f t="shared" si="0"/>
        <v/>
      </c>
      <c r="L11" s="11"/>
      <c r="M11" s="18" t="str">
        <f>IF(N11="","",MAX(M$1:M10)+1)</f>
        <v/>
      </c>
      <c r="N11" s="11" t="str">
        <f>IF(ISBLANK('User Data'!A16)=TRUE,"",'User Data'!A16)</f>
        <v/>
      </c>
      <c r="O11" s="19" t="str">
        <f t="shared" si="1"/>
        <v/>
      </c>
      <c r="Q11" s="18" t="e">
        <f>IF(R11="","",MAX(Q$1:Q10)+1)</f>
        <v>#REF!</v>
      </c>
      <c r="R11" s="11" t="e">
        <f>IF(ISBLANK(#REF!)=TRUE,"",#REF!)</f>
        <v>#REF!</v>
      </c>
      <c r="S11" s="19" t="str">
        <f t="shared" si="2"/>
        <v/>
      </c>
      <c r="T11" s="18" t="str">
        <f>IF(U11="","",MAX(T$1:T10)+1)</f>
        <v/>
      </c>
      <c r="U11" s="11" t="str">
        <f>IF(ISBLANK('Rota Pattern Data'!A19)=TRUE,"",'Rota Pattern Data'!A19)</f>
        <v/>
      </c>
      <c r="V11" s="19" t="str">
        <f t="shared" si="3"/>
        <v/>
      </c>
      <c r="Y11" s="18">
        <f>IF(Z11="","",MAX(Y$1:Y10)+1)</f>
        <v>10</v>
      </c>
      <c r="Z11" s="11" t="str">
        <f>IF('Absence Types'!AG16="N","",'Absence Types'!A16)</f>
        <v>Unauthorised Leave</v>
      </c>
      <c r="AA11" s="11" t="str">
        <f t="shared" si="4"/>
        <v>Unauthorised Leave</v>
      </c>
      <c r="AB11" s="15">
        <v>7.2916666666666699E-2</v>
      </c>
      <c r="AC11" s="16"/>
      <c r="AD11" s="24">
        <v>0.10416666666666667</v>
      </c>
      <c r="AE11" t="s">
        <v>186</v>
      </c>
      <c r="AF11" t="str">
        <f>IF('User Data'!A16&lt;&gt;"",'User Data'!A16,"")</f>
        <v/>
      </c>
    </row>
    <row r="12" spans="1:32" x14ac:dyDescent="0.25">
      <c r="I12" s="18" t="str">
        <f>IF(J12="","",MAX(I$1:I11)+1)</f>
        <v/>
      </c>
      <c r="J12" s="11" t="str">
        <f>IF(ISBLANK('User Data'!D17)=TRUE,"",(IF(VLOOKUP('User Data'!A17,'User Data'!A:D,5,FALSE)&lt;&gt;"Standard User",'User Data'!A17,"")))</f>
        <v/>
      </c>
      <c r="K12" s="11" t="str">
        <f t="shared" si="0"/>
        <v/>
      </c>
      <c r="L12" s="11"/>
      <c r="M12" s="18" t="str">
        <f>IF(N12="","",MAX(M$1:M11)+1)</f>
        <v/>
      </c>
      <c r="N12" s="11" t="str">
        <f>IF(ISBLANK('User Data'!A17)=TRUE,"",'User Data'!A17)</f>
        <v/>
      </c>
      <c r="O12" s="19" t="str">
        <f t="shared" si="1"/>
        <v/>
      </c>
      <c r="Q12" s="18" t="e">
        <f>IF(R12="","",MAX(Q$1:Q11)+1)</f>
        <v>#REF!</v>
      </c>
      <c r="R12" s="11" t="e">
        <f>IF(ISBLANK(#REF!)=TRUE,"",#REF!)</f>
        <v>#REF!</v>
      </c>
      <c r="S12" s="19" t="str">
        <f t="shared" si="2"/>
        <v/>
      </c>
      <c r="T12" s="18" t="str">
        <f>IF(U12="","",MAX(T$1:T11)+1)</f>
        <v/>
      </c>
      <c r="U12" s="11" t="str">
        <f>IF(ISBLANK('Rota Pattern Data'!A20)=TRUE,"",'Rota Pattern Data'!A20)</f>
        <v/>
      </c>
      <c r="V12" s="19" t="str">
        <f t="shared" si="3"/>
        <v/>
      </c>
      <c r="Y12" s="18">
        <f>IF(Z12="","",MAX(Y$1:Y11)+1)</f>
        <v>11</v>
      </c>
      <c r="Z12" s="11" t="str">
        <f>IF('Absence Types'!AG17="N","",'Absence Types'!A17)</f>
        <v>Compassionate Leave</v>
      </c>
      <c r="AA12" s="11" t="str">
        <f t="shared" si="4"/>
        <v>Compassionate Leave</v>
      </c>
      <c r="AB12" s="15">
        <v>8.3333333333333398E-2</v>
      </c>
      <c r="AC12" s="16"/>
      <c r="AD12" s="24">
        <v>0.11458333333333333</v>
      </c>
      <c r="AE12" t="s">
        <v>177</v>
      </c>
      <c r="AF12" t="str">
        <f>IF('User Data'!A17&lt;&gt;"",'User Data'!A17,"")</f>
        <v/>
      </c>
    </row>
    <row r="13" spans="1:32" x14ac:dyDescent="0.25">
      <c r="I13" s="18" t="str">
        <f>IF(J13="","",MAX(I$1:I12)+1)</f>
        <v/>
      </c>
      <c r="J13" s="11" t="str">
        <f>IF(ISBLANK('User Data'!D18)=TRUE,"",(IF(VLOOKUP('User Data'!A18,'User Data'!A:D,5,FALSE)&lt;&gt;"Standard User",'User Data'!A18,"")))</f>
        <v/>
      </c>
      <c r="K13" s="11" t="str">
        <f t="shared" si="0"/>
        <v/>
      </c>
      <c r="L13" s="11"/>
      <c r="M13" s="18" t="str">
        <f>IF(N13="","",MAX(M$1:M12)+1)</f>
        <v/>
      </c>
      <c r="N13" s="11" t="str">
        <f>IF(ISBLANK('User Data'!A18)=TRUE,"",'User Data'!A18)</f>
        <v/>
      </c>
      <c r="O13" s="19" t="str">
        <f t="shared" si="1"/>
        <v/>
      </c>
      <c r="Q13" s="18" t="e">
        <f>IF(R13="","",MAX(Q$1:Q12)+1)</f>
        <v>#REF!</v>
      </c>
      <c r="R13" s="11" t="e">
        <f>IF(ISBLANK(#REF!)=TRUE,"",#REF!)</f>
        <v>#REF!</v>
      </c>
      <c r="S13" s="19" t="str">
        <f t="shared" si="2"/>
        <v/>
      </c>
      <c r="T13" s="18" t="str">
        <f>IF(U13="","",MAX(T$1:T12)+1)</f>
        <v/>
      </c>
      <c r="U13" s="11" t="str">
        <f>IF(ISBLANK('Rota Pattern Data'!A21)=TRUE,"",'Rota Pattern Data'!A21)</f>
        <v/>
      </c>
      <c r="V13" s="19" t="str">
        <f t="shared" si="3"/>
        <v/>
      </c>
      <c r="Y13" s="18" t="e">
        <f>IF(Z13="","",MAX(Y$1:Y12)+1)</f>
        <v>#REF!</v>
      </c>
      <c r="Z13" s="11" t="e">
        <f>IF('Absence Types'!#REF!="N","",'Absence Types'!#REF!)</f>
        <v>#REF!</v>
      </c>
      <c r="AA13" s="11" t="str">
        <f t="shared" si="4"/>
        <v/>
      </c>
      <c r="AB13" s="15">
        <v>9.375E-2</v>
      </c>
      <c r="AC13" s="16"/>
      <c r="AD13" s="24">
        <v>0.125</v>
      </c>
      <c r="AE13" t="s">
        <v>187</v>
      </c>
      <c r="AF13" t="str">
        <f>IF('User Data'!A18&lt;&gt;"",'User Data'!A18,"")</f>
        <v/>
      </c>
    </row>
    <row r="14" spans="1:32" x14ac:dyDescent="0.25">
      <c r="I14" s="18" t="str">
        <f>IF(J14="","",MAX(I$1:I13)+1)</f>
        <v/>
      </c>
      <c r="J14" s="11" t="str">
        <f>IF(ISBLANK('User Data'!D19)=TRUE,"",(IF(VLOOKUP('User Data'!A19,'User Data'!A:D,5,FALSE)&lt;&gt;"Standard User",'User Data'!A19,"")))</f>
        <v/>
      </c>
      <c r="K14" s="11" t="str">
        <f t="shared" si="0"/>
        <v/>
      </c>
      <c r="L14" s="11"/>
      <c r="M14" s="18" t="str">
        <f>IF(N14="","",MAX(M$1:M13)+1)</f>
        <v/>
      </c>
      <c r="N14" s="11" t="str">
        <f>IF(ISBLANK('User Data'!A19)=TRUE,"",'User Data'!A19)</f>
        <v/>
      </c>
      <c r="O14" s="19" t="str">
        <f t="shared" si="1"/>
        <v/>
      </c>
      <c r="Q14" s="18" t="e">
        <f>IF(R14="","",MAX(Q$1:Q13)+1)</f>
        <v>#REF!</v>
      </c>
      <c r="R14" s="11" t="e">
        <f>IF(ISBLANK(#REF!)=TRUE,"",#REF!)</f>
        <v>#REF!</v>
      </c>
      <c r="S14" s="19" t="str">
        <f t="shared" si="2"/>
        <v/>
      </c>
      <c r="T14" s="18" t="str">
        <f>IF(U14="","",MAX(T$1:T13)+1)</f>
        <v/>
      </c>
      <c r="U14" s="11" t="str">
        <f>IF(ISBLANK('Rota Pattern Data'!A22)=TRUE,"",'Rota Pattern Data'!A22)</f>
        <v/>
      </c>
      <c r="V14" s="19" t="str">
        <f t="shared" si="3"/>
        <v/>
      </c>
      <c r="Y14" s="18" t="e">
        <f>IF(Z14="","",MAX(Y$1:Y13)+1)</f>
        <v>#REF!</v>
      </c>
      <c r="Z14" s="11" t="e">
        <f>IF('Absence Types'!#REF!="N","",'Absence Types'!#REF!)</f>
        <v>#REF!</v>
      </c>
      <c r="AA14" s="11" t="str">
        <f t="shared" si="4"/>
        <v/>
      </c>
      <c r="AB14" s="15">
        <v>0.104166666666667</v>
      </c>
      <c r="AC14" s="16"/>
      <c r="AD14" s="24">
        <v>0.13541666666666666</v>
      </c>
      <c r="AE14" t="s">
        <v>185</v>
      </c>
      <c r="AF14" t="str">
        <f>IF('User Data'!A19&lt;&gt;"",'User Data'!A19,"")</f>
        <v/>
      </c>
    </row>
    <row r="15" spans="1:32" x14ac:dyDescent="0.25">
      <c r="I15" s="18" t="str">
        <f>IF(J15="","",MAX(I$1:I14)+1)</f>
        <v/>
      </c>
      <c r="J15" s="11" t="str">
        <f>IF(ISBLANK('User Data'!D20)=TRUE,"",(IF(VLOOKUP('User Data'!A20,'User Data'!A:D,5,FALSE)&lt;&gt;"Standard User",'User Data'!A20,"")))</f>
        <v/>
      </c>
      <c r="K15" s="11" t="str">
        <f t="shared" si="0"/>
        <v/>
      </c>
      <c r="L15" s="11"/>
      <c r="M15" s="18" t="str">
        <f>IF(N15="","",MAX(M$1:M14)+1)</f>
        <v/>
      </c>
      <c r="N15" s="11" t="str">
        <f>IF(ISBLANK('User Data'!A20)=TRUE,"",'User Data'!A20)</f>
        <v/>
      </c>
      <c r="O15" s="19" t="str">
        <f t="shared" si="1"/>
        <v/>
      </c>
      <c r="Q15" s="18" t="e">
        <f>IF(R15="","",MAX(Q$1:Q14)+1)</f>
        <v>#REF!</v>
      </c>
      <c r="R15" s="11" t="e">
        <f>IF(ISBLANK(#REF!)=TRUE,"",#REF!)</f>
        <v>#REF!</v>
      </c>
      <c r="S15" s="19" t="str">
        <f t="shared" si="2"/>
        <v/>
      </c>
      <c r="T15" s="18" t="str">
        <f>IF(U15="","",MAX(T$1:T14)+1)</f>
        <v/>
      </c>
      <c r="U15" s="11" t="str">
        <f>IF(ISBLANK('Rota Pattern Data'!A23)=TRUE,"",'Rota Pattern Data'!A23)</f>
        <v/>
      </c>
      <c r="V15" s="19" t="str">
        <f t="shared" si="3"/>
        <v/>
      </c>
      <c r="Y15" s="18" t="e">
        <f>IF(Z15="","",MAX(Y$1:Y14)+1)</f>
        <v>#REF!</v>
      </c>
      <c r="Z15" s="11" t="e">
        <f>IF('Absence Types'!#REF!="N","",'Absence Types'!#REF!)</f>
        <v>#REF!</v>
      </c>
      <c r="AA15" s="11" t="str">
        <f t="shared" si="4"/>
        <v/>
      </c>
      <c r="AB15" s="15">
        <v>0.11458333333333399</v>
      </c>
      <c r="AC15" s="16"/>
      <c r="AD15" s="24">
        <v>0.14583333333333334</v>
      </c>
      <c r="AE15" t="s">
        <v>181</v>
      </c>
      <c r="AF15" t="str">
        <f>IF('User Data'!A20&lt;&gt;"",'User Data'!A20,"")</f>
        <v/>
      </c>
    </row>
    <row r="16" spans="1:32" x14ac:dyDescent="0.25">
      <c r="I16" s="18" t="str">
        <f>IF(J16="","",MAX(I$1:I15)+1)</f>
        <v/>
      </c>
      <c r="J16" s="11" t="str">
        <f>IF(ISBLANK('User Data'!D21)=TRUE,"",(IF(VLOOKUP('User Data'!A21,'User Data'!A:D,5,FALSE)&lt;&gt;"Standard User",'User Data'!A21,"")))</f>
        <v/>
      </c>
      <c r="K16" s="11" t="str">
        <f t="shared" si="0"/>
        <v/>
      </c>
      <c r="L16" s="11"/>
      <c r="M16" s="18" t="str">
        <f>IF(N16="","",MAX(M$1:M15)+1)</f>
        <v/>
      </c>
      <c r="N16" s="11" t="str">
        <f>IF(ISBLANK('User Data'!A21)=TRUE,"",'User Data'!A21)</f>
        <v/>
      </c>
      <c r="O16" s="19" t="str">
        <f t="shared" si="1"/>
        <v/>
      </c>
      <c r="Q16" s="18" t="e">
        <f>IF(R16="","",MAX(Q$1:Q15)+1)</f>
        <v>#REF!</v>
      </c>
      <c r="R16" s="11" t="e">
        <f>IF(ISBLANK(#REF!)=TRUE,"",#REF!)</f>
        <v>#REF!</v>
      </c>
      <c r="S16" s="19" t="str">
        <f t="shared" si="2"/>
        <v/>
      </c>
      <c r="T16" s="18" t="str">
        <f>IF(U16="","",MAX(T$1:T15)+1)</f>
        <v/>
      </c>
      <c r="U16" s="11" t="str">
        <f>IF(ISBLANK('Rota Pattern Data'!A24)=TRUE,"",'Rota Pattern Data'!A24)</f>
        <v/>
      </c>
      <c r="V16" s="19" t="str">
        <f t="shared" si="3"/>
        <v/>
      </c>
      <c r="Y16" s="18" t="str">
        <f>IF(Z16="","",MAX(Y$1:Y15)+1)</f>
        <v/>
      </c>
      <c r="Z16" s="11" t="str">
        <f>IF('Absence Types'!AG3="N","",'Absence Types'!A3)</f>
        <v/>
      </c>
      <c r="AA16" s="11" t="str">
        <f t="shared" si="4"/>
        <v/>
      </c>
      <c r="AB16" s="15">
        <v>0.125</v>
      </c>
      <c r="AC16" s="16"/>
      <c r="AD16" s="24">
        <v>0.15625</v>
      </c>
      <c r="AE16" t="s">
        <v>172</v>
      </c>
      <c r="AF16" t="str">
        <f>IF('User Data'!A21&lt;&gt;"",'User Data'!A21,"")</f>
        <v/>
      </c>
    </row>
    <row r="17" spans="9:32" x14ac:dyDescent="0.25">
      <c r="I17" s="18" t="str">
        <f>IF(J17="","",MAX(I$1:I16)+1)</f>
        <v/>
      </c>
      <c r="J17" s="11" t="str">
        <f>IF(ISBLANK('User Data'!D22)=TRUE,"",(IF(VLOOKUP('User Data'!A22,'User Data'!A:D,5,FALSE)&lt;&gt;"Standard User",'User Data'!A22,"")))</f>
        <v/>
      </c>
      <c r="K17" s="11" t="str">
        <f t="shared" si="0"/>
        <v/>
      </c>
      <c r="L17" s="11"/>
      <c r="M17" s="18" t="str">
        <f>IF(N17="","",MAX(M$1:M16)+1)</f>
        <v/>
      </c>
      <c r="N17" s="11" t="str">
        <f>IF(ISBLANK('User Data'!A22)=TRUE,"",'User Data'!A22)</f>
        <v/>
      </c>
      <c r="O17" s="19" t="str">
        <f t="shared" si="1"/>
        <v/>
      </c>
      <c r="Q17" s="18" t="e">
        <f>IF(R17="","",MAX(Q$1:Q16)+1)</f>
        <v>#REF!</v>
      </c>
      <c r="R17" s="11" t="e">
        <f>IF(ISBLANK(#REF!)=TRUE,"",#REF!)</f>
        <v>#REF!</v>
      </c>
      <c r="S17" s="19" t="str">
        <f t="shared" si="2"/>
        <v/>
      </c>
      <c r="T17" s="18" t="str">
        <f>IF(U17="","",MAX(T$1:T16)+1)</f>
        <v/>
      </c>
      <c r="U17" s="11" t="str">
        <f>IF(ISBLANK('Rota Pattern Data'!A25)=TRUE,"",'Rota Pattern Data'!A25)</f>
        <v/>
      </c>
      <c r="V17" s="19" t="str">
        <f t="shared" si="3"/>
        <v/>
      </c>
      <c r="Y17" s="18" t="str">
        <f>IF(Z17="","",MAX(Y$1:Y16)+1)</f>
        <v/>
      </c>
      <c r="Z17" s="11" t="str">
        <f>IF('Absence Types'!AG18="N","",'Absence Types'!A18)</f>
        <v/>
      </c>
      <c r="AA17" s="11" t="str">
        <f t="shared" si="4"/>
        <v/>
      </c>
      <c r="AB17" s="15">
        <v>0.13541666666666699</v>
      </c>
      <c r="AC17" s="16"/>
      <c r="AD17" s="24">
        <v>0.16666666666666666</v>
      </c>
      <c r="AE17" t="s">
        <v>188</v>
      </c>
      <c r="AF17" t="str">
        <f>IF('User Data'!A22&lt;&gt;"",'User Data'!A22,"")</f>
        <v/>
      </c>
    </row>
    <row r="18" spans="9:32" x14ac:dyDescent="0.25">
      <c r="I18" s="18" t="str">
        <f>IF(J18="","",MAX(I$1:I17)+1)</f>
        <v/>
      </c>
      <c r="J18" s="11" t="str">
        <f>IF(ISBLANK('User Data'!D23)=TRUE,"",(IF(VLOOKUP('User Data'!A23,'User Data'!A:D,5,FALSE)&lt;&gt;"Standard User",'User Data'!A23,"")))</f>
        <v/>
      </c>
      <c r="K18" s="11" t="str">
        <f t="shared" si="0"/>
        <v/>
      </c>
      <c r="L18" s="11"/>
      <c r="M18" s="18" t="str">
        <f>IF(N18="","",MAX(M$1:M17)+1)</f>
        <v/>
      </c>
      <c r="N18" s="11" t="str">
        <f>IF(ISBLANK('User Data'!A23)=TRUE,"",'User Data'!A23)</f>
        <v/>
      </c>
      <c r="O18" s="19" t="str">
        <f t="shared" si="1"/>
        <v/>
      </c>
      <c r="Q18" s="18" t="e">
        <f>IF(R18="","",MAX(Q$1:Q17)+1)</f>
        <v>#REF!</v>
      </c>
      <c r="R18" s="11" t="e">
        <f>IF(ISBLANK(#REF!)=TRUE,"",#REF!)</f>
        <v>#REF!</v>
      </c>
      <c r="S18" s="19" t="str">
        <f t="shared" si="2"/>
        <v/>
      </c>
      <c r="T18" s="18" t="str">
        <f>IF(U18="","",MAX(T$1:T17)+1)</f>
        <v/>
      </c>
      <c r="U18" s="11" t="str">
        <f>IF(ISBLANK('Rota Pattern Data'!A26)=TRUE,"",'Rota Pattern Data'!A26)</f>
        <v/>
      </c>
      <c r="V18" s="19" t="str">
        <f t="shared" si="3"/>
        <v/>
      </c>
      <c r="Y18" s="18" t="str">
        <f>IF(Z18="","",MAX(Y$1:Y17)+1)</f>
        <v/>
      </c>
      <c r="Z18" s="11" t="str">
        <f>IF('Absence Types'!AG19="N","",'Absence Types'!A19)</f>
        <v/>
      </c>
      <c r="AA18" s="11" t="str">
        <f t="shared" si="4"/>
        <v/>
      </c>
      <c r="AB18" s="15">
        <v>0.14583333333333401</v>
      </c>
      <c r="AC18" s="16"/>
      <c r="AD18" s="24">
        <v>0.17708333333333334</v>
      </c>
      <c r="AE18" t="s">
        <v>189</v>
      </c>
      <c r="AF18" t="str">
        <f>IF('User Data'!A23&lt;&gt;"",'User Data'!A23,"")</f>
        <v/>
      </c>
    </row>
    <row r="19" spans="9:32" x14ac:dyDescent="0.25">
      <c r="I19" s="18" t="str">
        <f>IF(J19="","",MAX(I$1:I18)+1)</f>
        <v/>
      </c>
      <c r="J19" s="11" t="str">
        <f>IF(ISBLANK('User Data'!D24)=TRUE,"",(IF(VLOOKUP('User Data'!A24,'User Data'!A:D,5,FALSE)&lt;&gt;"Standard User",'User Data'!A24,"")))</f>
        <v/>
      </c>
      <c r="K19" s="11" t="str">
        <f t="shared" si="0"/>
        <v/>
      </c>
      <c r="L19" s="11"/>
      <c r="M19" s="18" t="str">
        <f>IF(N19="","",MAX(M$1:M18)+1)</f>
        <v/>
      </c>
      <c r="N19" s="11" t="str">
        <f>IF(ISBLANK('User Data'!A24)=TRUE,"",'User Data'!A24)</f>
        <v/>
      </c>
      <c r="O19" s="19" t="str">
        <f t="shared" si="1"/>
        <v/>
      </c>
      <c r="Q19" s="18" t="e">
        <f>IF(R19="","",MAX(Q$1:Q18)+1)</f>
        <v>#REF!</v>
      </c>
      <c r="R19" s="11" t="e">
        <f>IF(ISBLANK(#REF!)=TRUE,"",#REF!)</f>
        <v>#REF!</v>
      </c>
      <c r="S19" s="19" t="str">
        <f t="shared" si="2"/>
        <v/>
      </c>
      <c r="T19" s="18" t="str">
        <f>IF(U19="","",MAX(T$1:T18)+1)</f>
        <v/>
      </c>
      <c r="U19" s="11" t="str">
        <f>IF(ISBLANK('Rota Pattern Data'!A27)=TRUE,"",'Rota Pattern Data'!A27)</f>
        <v/>
      </c>
      <c r="V19" s="19" t="str">
        <f t="shared" si="3"/>
        <v/>
      </c>
      <c r="Y19" s="18" t="str">
        <f>IF(Z19="","",MAX(Y$1:Y18)+1)</f>
        <v/>
      </c>
      <c r="Z19" s="11" t="str">
        <f>IF('Absence Types'!AG20="N","",'Absence Types'!A20)</f>
        <v/>
      </c>
      <c r="AA19" s="11" t="str">
        <f t="shared" si="4"/>
        <v/>
      </c>
      <c r="AB19" s="15">
        <v>0.15625</v>
      </c>
      <c r="AC19" s="16"/>
      <c r="AD19" s="24">
        <v>0.1875</v>
      </c>
      <c r="AE19" t="s">
        <v>182</v>
      </c>
      <c r="AF19" t="str">
        <f>IF('User Data'!A24&lt;&gt;"",'User Data'!A24,"")</f>
        <v/>
      </c>
    </row>
    <row r="20" spans="9:32" x14ac:dyDescent="0.25">
      <c r="I20" s="18" t="str">
        <f>IF(J20="","",MAX(I$1:I19)+1)</f>
        <v/>
      </c>
      <c r="J20" s="11" t="str">
        <f>IF(ISBLANK('User Data'!D25)=TRUE,"",(IF(VLOOKUP('User Data'!A25,'User Data'!A:D,5,FALSE)&lt;&gt;"Standard User",'User Data'!A25,"")))</f>
        <v/>
      </c>
      <c r="K20" s="11" t="str">
        <f t="shared" si="0"/>
        <v/>
      </c>
      <c r="L20" s="11"/>
      <c r="M20" s="18" t="str">
        <f>IF(N20="","",MAX(M$1:M19)+1)</f>
        <v/>
      </c>
      <c r="N20" s="11" t="str">
        <f>IF(ISBLANK('User Data'!A25)=TRUE,"",'User Data'!A25)</f>
        <v/>
      </c>
      <c r="O20" s="19" t="str">
        <f t="shared" si="1"/>
        <v/>
      </c>
      <c r="Q20" s="18" t="e">
        <f>IF(R20="","",MAX(Q$1:Q19)+1)</f>
        <v>#REF!</v>
      </c>
      <c r="R20" s="11" t="e">
        <f>IF(ISBLANK(#REF!)=TRUE,"",#REF!)</f>
        <v>#REF!</v>
      </c>
      <c r="S20" s="19" t="str">
        <f t="shared" si="2"/>
        <v/>
      </c>
      <c r="T20" s="18" t="str">
        <f>IF(U20="","",MAX(T$1:T19)+1)</f>
        <v/>
      </c>
      <c r="U20" s="11" t="str">
        <f>IF(ISBLANK('Rota Pattern Data'!A28)=TRUE,"",'Rota Pattern Data'!A28)</f>
        <v/>
      </c>
      <c r="V20" s="19" t="str">
        <f t="shared" si="3"/>
        <v/>
      </c>
      <c r="Y20" s="18" t="str">
        <f>IF(Z20="","",MAX(Y$1:Y19)+1)</f>
        <v/>
      </c>
      <c r="Z20" s="11" t="str">
        <f>IF('Absence Types'!AG21="N","",'Absence Types'!A21)</f>
        <v/>
      </c>
      <c r="AA20" s="11" t="str">
        <f t="shared" si="4"/>
        <v/>
      </c>
      <c r="AB20" s="15">
        <v>0.16666666666666699</v>
      </c>
      <c r="AC20" s="16"/>
      <c r="AD20" s="24">
        <v>0.19791666666666666</v>
      </c>
      <c r="AE20" t="s">
        <v>184</v>
      </c>
      <c r="AF20" t="str">
        <f>IF('User Data'!A25&lt;&gt;"",'User Data'!A25,"")</f>
        <v/>
      </c>
    </row>
    <row r="21" spans="9:32" x14ac:dyDescent="0.25">
      <c r="I21" s="18" t="str">
        <f>IF(J21="","",MAX(I$1:I20)+1)</f>
        <v/>
      </c>
      <c r="J21" s="11" t="str">
        <f>IF(ISBLANK('User Data'!D26)=TRUE,"",(IF(VLOOKUP('User Data'!A26,'User Data'!A:D,5,FALSE)&lt;&gt;"Standard User",'User Data'!A26,"")))</f>
        <v/>
      </c>
      <c r="K21" s="11" t="str">
        <f t="shared" si="0"/>
        <v/>
      </c>
      <c r="L21" s="11"/>
      <c r="M21" s="18" t="str">
        <f>IF(N21="","",MAX(M$1:M20)+1)</f>
        <v/>
      </c>
      <c r="N21" s="11" t="str">
        <f>IF(ISBLANK('User Data'!A26)=TRUE,"",'User Data'!A26)</f>
        <v/>
      </c>
      <c r="O21" s="19" t="str">
        <f t="shared" si="1"/>
        <v/>
      </c>
      <c r="Q21" s="18" t="e">
        <f>IF(R21="","",MAX(Q$1:Q20)+1)</f>
        <v>#REF!</v>
      </c>
      <c r="R21" s="11" t="e">
        <f>IF(ISBLANK(#REF!)=TRUE,"",#REF!)</f>
        <v>#REF!</v>
      </c>
      <c r="S21" s="19" t="str">
        <f t="shared" si="2"/>
        <v/>
      </c>
      <c r="T21" s="18" t="str">
        <f>IF(U21="","",MAX(T$1:T20)+1)</f>
        <v/>
      </c>
      <c r="U21" s="11" t="str">
        <f>IF(ISBLANK('Rota Pattern Data'!A29)=TRUE,"",'Rota Pattern Data'!A29)</f>
        <v/>
      </c>
      <c r="V21" s="19" t="str">
        <f t="shared" si="3"/>
        <v/>
      </c>
      <c r="Y21" s="18" t="str">
        <f>IF(Z21="","",MAX(Y$1:Y20)+1)</f>
        <v/>
      </c>
      <c r="Z21" s="11" t="str">
        <f>IF('Absence Types'!AG22="N","",'Absence Types'!A22)</f>
        <v/>
      </c>
      <c r="AA21" s="11" t="str">
        <f t="shared" si="4"/>
        <v/>
      </c>
      <c r="AB21" s="15">
        <v>0.17708333333333401</v>
      </c>
      <c r="AC21" s="16"/>
      <c r="AD21" s="24">
        <v>0.20833333333333334</v>
      </c>
      <c r="AF21" t="str">
        <f>IF('User Data'!A26&lt;&gt;"",'User Data'!A26,"")</f>
        <v/>
      </c>
    </row>
    <row r="22" spans="9:32" x14ac:dyDescent="0.25">
      <c r="I22" s="18" t="str">
        <f>IF(J22="","",MAX(I$1:I21)+1)</f>
        <v/>
      </c>
      <c r="J22" s="11" t="str">
        <f>IF(ISBLANK('User Data'!D27)=TRUE,"",(IF(VLOOKUP('User Data'!A27,'User Data'!A:D,5,FALSE)&lt;&gt;"Standard User",'User Data'!A27,"")))</f>
        <v/>
      </c>
      <c r="K22" s="11" t="str">
        <f t="shared" si="0"/>
        <v/>
      </c>
      <c r="L22" s="11"/>
      <c r="M22" s="18" t="str">
        <f>IF(N22="","",MAX(M$1:M21)+1)</f>
        <v/>
      </c>
      <c r="N22" s="11" t="str">
        <f>IF(ISBLANK('User Data'!A27)=TRUE,"",'User Data'!A27)</f>
        <v/>
      </c>
      <c r="O22" s="19" t="str">
        <f t="shared" si="1"/>
        <v/>
      </c>
      <c r="Q22" s="18" t="e">
        <f>IF(R22="","",MAX(Q$1:Q21)+1)</f>
        <v>#REF!</v>
      </c>
      <c r="R22" s="11" t="e">
        <f>IF(ISBLANK(#REF!)=TRUE,"",#REF!)</f>
        <v>#REF!</v>
      </c>
      <c r="S22" s="19" t="str">
        <f t="shared" si="2"/>
        <v/>
      </c>
      <c r="T22" s="18" t="str">
        <f>IF(U22="","",MAX(T$1:T21)+1)</f>
        <v/>
      </c>
      <c r="U22" s="11" t="str">
        <f>IF(ISBLANK('Rota Pattern Data'!A30)=TRUE,"",'Rota Pattern Data'!A30)</f>
        <v/>
      </c>
      <c r="V22" s="19" t="str">
        <f t="shared" si="3"/>
        <v/>
      </c>
      <c r="Y22" s="18" t="str">
        <f>IF(Z22="","",MAX(Y$1:Y21)+1)</f>
        <v/>
      </c>
      <c r="Z22" s="11" t="str">
        <f>IF('Absence Types'!AG23="N","",'Absence Types'!A23)</f>
        <v/>
      </c>
      <c r="AA22" s="11" t="str">
        <f t="shared" si="4"/>
        <v/>
      </c>
      <c r="AB22" s="15">
        <v>0.1875</v>
      </c>
      <c r="AC22" s="16"/>
      <c r="AD22" s="24">
        <v>0.21875</v>
      </c>
      <c r="AF22" t="str">
        <f>IF('User Data'!A27&lt;&gt;"",'User Data'!A27,"")</f>
        <v/>
      </c>
    </row>
    <row r="23" spans="9:32" x14ac:dyDescent="0.25">
      <c r="I23" s="18" t="str">
        <f>IF(J23="","",MAX(I$1:I22)+1)</f>
        <v/>
      </c>
      <c r="J23" s="11" t="str">
        <f>IF(ISBLANK('User Data'!D28)=TRUE,"",(IF(VLOOKUP('User Data'!A28,'User Data'!A:D,5,FALSE)&lt;&gt;"Standard User",'User Data'!A28,"")))</f>
        <v/>
      </c>
      <c r="K23" s="11" t="str">
        <f t="shared" si="0"/>
        <v/>
      </c>
      <c r="L23" s="11"/>
      <c r="M23" s="18" t="str">
        <f>IF(N23="","",MAX(M$1:M22)+1)</f>
        <v/>
      </c>
      <c r="N23" s="11" t="str">
        <f>IF(ISBLANK('User Data'!A28)=TRUE,"",'User Data'!A28)</f>
        <v/>
      </c>
      <c r="O23" s="19" t="str">
        <f t="shared" si="1"/>
        <v/>
      </c>
      <c r="Q23" s="18" t="e">
        <f>IF(R23="","",MAX(Q$1:Q22)+1)</f>
        <v>#REF!</v>
      </c>
      <c r="R23" s="11" t="e">
        <f>IF(ISBLANK(#REF!)=TRUE,"",#REF!)</f>
        <v>#REF!</v>
      </c>
      <c r="S23" s="19" t="str">
        <f t="shared" si="2"/>
        <v/>
      </c>
      <c r="T23" s="18" t="str">
        <f>IF(U23="","",MAX(T$1:T22)+1)</f>
        <v/>
      </c>
      <c r="U23" s="11" t="str">
        <f>IF(ISBLANK('Rota Pattern Data'!A31)=TRUE,"",'Rota Pattern Data'!A31)</f>
        <v/>
      </c>
      <c r="V23" s="19" t="str">
        <f t="shared" si="3"/>
        <v/>
      </c>
      <c r="Y23" s="18" t="str">
        <f>IF(Z23="","",MAX(Y$1:Y22)+1)</f>
        <v/>
      </c>
      <c r="Z23" s="11" t="str">
        <f>IF('Absence Types'!AG24="N","",'Absence Types'!A24)</f>
        <v/>
      </c>
      <c r="AA23" s="11" t="str">
        <f t="shared" si="4"/>
        <v/>
      </c>
      <c r="AB23" s="15">
        <v>0.19791666666666699</v>
      </c>
      <c r="AC23" s="16"/>
      <c r="AD23" s="24">
        <v>0.22916666666666666</v>
      </c>
      <c r="AF23" t="str">
        <f>IF('User Data'!A28&lt;&gt;"",'User Data'!A28,"")</f>
        <v/>
      </c>
    </row>
    <row r="24" spans="9:32" x14ac:dyDescent="0.25">
      <c r="I24" s="18" t="str">
        <f>IF(J24="","",MAX(I$1:I23)+1)</f>
        <v/>
      </c>
      <c r="J24" s="11" t="str">
        <f>IF(ISBLANK('User Data'!D29)=TRUE,"",(IF(VLOOKUP('User Data'!A29,'User Data'!A:D,5,FALSE)&lt;&gt;"Standard User",'User Data'!A29,"")))</f>
        <v/>
      </c>
      <c r="K24" s="11" t="str">
        <f t="shared" si="0"/>
        <v/>
      </c>
      <c r="L24" s="11"/>
      <c r="M24" s="18" t="str">
        <f>IF(N24="","",MAX(M$1:M23)+1)</f>
        <v/>
      </c>
      <c r="N24" s="11" t="str">
        <f>IF(ISBLANK('User Data'!A29)=TRUE,"",'User Data'!A29)</f>
        <v/>
      </c>
      <c r="O24" s="19" t="str">
        <f t="shared" si="1"/>
        <v/>
      </c>
      <c r="Q24" s="18" t="e">
        <f>IF(R24="","",MAX(Q$1:Q23)+1)</f>
        <v>#REF!</v>
      </c>
      <c r="R24" s="11" t="e">
        <f>IF(ISBLANK(#REF!)=TRUE,"",#REF!)</f>
        <v>#REF!</v>
      </c>
      <c r="S24" s="19" t="str">
        <f t="shared" si="2"/>
        <v/>
      </c>
      <c r="T24" s="18" t="str">
        <f>IF(U24="","",MAX(T$1:T23)+1)</f>
        <v/>
      </c>
      <c r="U24" s="11" t="str">
        <f>IF(ISBLANK('Rota Pattern Data'!A32)=TRUE,"",'Rota Pattern Data'!A32)</f>
        <v/>
      </c>
      <c r="V24" s="19" t="str">
        <f t="shared" si="3"/>
        <v/>
      </c>
      <c r="Y24" s="18" t="str">
        <f>IF(Z24="","",MAX(Y$1:Y23)+1)</f>
        <v/>
      </c>
      <c r="Z24" s="11" t="str">
        <f>IF('Absence Types'!AG25="N","",'Absence Types'!A25)</f>
        <v/>
      </c>
      <c r="AA24" s="11" t="str">
        <f t="shared" si="4"/>
        <v/>
      </c>
      <c r="AB24" s="15">
        <v>0.20833333333333401</v>
      </c>
      <c r="AC24" s="16"/>
      <c r="AD24" s="24">
        <v>0.23958333333333334</v>
      </c>
      <c r="AF24" t="str">
        <f>IF('User Data'!A29&lt;&gt;"",'User Data'!A29,"")</f>
        <v/>
      </c>
    </row>
    <row r="25" spans="9:32" x14ac:dyDescent="0.25">
      <c r="I25" s="18" t="str">
        <f>IF(J25="","",MAX(I$1:I24)+1)</f>
        <v/>
      </c>
      <c r="J25" s="11" t="str">
        <f>IF(ISBLANK('User Data'!D30)=TRUE,"",(IF(VLOOKUP('User Data'!A30,'User Data'!A:D,5,FALSE)&lt;&gt;"Standard User",'User Data'!A30,"")))</f>
        <v/>
      </c>
      <c r="K25" s="11" t="str">
        <f t="shared" si="0"/>
        <v/>
      </c>
      <c r="L25" s="11"/>
      <c r="M25" s="18" t="str">
        <f>IF(N25="","",MAX(M$1:M24)+1)</f>
        <v/>
      </c>
      <c r="N25" s="11" t="str">
        <f>IF(ISBLANK('User Data'!A30)=TRUE,"",'User Data'!A30)</f>
        <v/>
      </c>
      <c r="O25" s="19" t="str">
        <f t="shared" si="1"/>
        <v/>
      </c>
      <c r="Q25" s="18" t="e">
        <f>IF(R25="","",MAX(Q$1:Q24)+1)</f>
        <v>#REF!</v>
      </c>
      <c r="R25" s="11" t="e">
        <f>IF(ISBLANK(#REF!)=TRUE,"",#REF!)</f>
        <v>#REF!</v>
      </c>
      <c r="S25" s="19" t="str">
        <f t="shared" si="2"/>
        <v/>
      </c>
      <c r="T25" s="18" t="str">
        <f>IF(U25="","",MAX(T$1:T24)+1)</f>
        <v/>
      </c>
      <c r="U25" s="11" t="str">
        <f>IF(ISBLANK('Rota Pattern Data'!A33)=TRUE,"",'Rota Pattern Data'!A33)</f>
        <v/>
      </c>
      <c r="V25" s="19" t="str">
        <f t="shared" si="3"/>
        <v/>
      </c>
      <c r="Y25" s="18" t="str">
        <f>IF(Z25="","",MAX(Y$1:Y24)+1)</f>
        <v/>
      </c>
      <c r="Z25" s="11" t="str">
        <f>IF('Absence Types'!AG26="N","",'Absence Types'!A26)</f>
        <v/>
      </c>
      <c r="AA25" s="11" t="str">
        <f t="shared" si="4"/>
        <v/>
      </c>
      <c r="AB25" s="15">
        <v>0.21875</v>
      </c>
      <c r="AC25" s="16"/>
      <c r="AD25" s="24">
        <v>0.25</v>
      </c>
      <c r="AF25" t="str">
        <f>IF('User Data'!A30&lt;&gt;"",'User Data'!A30,"")</f>
        <v/>
      </c>
    </row>
    <row r="26" spans="9:32" x14ac:dyDescent="0.25">
      <c r="I26" s="18" t="str">
        <f>IF(J26="","",MAX(I$1:I25)+1)</f>
        <v/>
      </c>
      <c r="J26" s="11" t="str">
        <f>IF(ISBLANK('User Data'!D31)=TRUE,"",(IF(VLOOKUP('User Data'!A31,'User Data'!A:D,5,FALSE)&lt;&gt;"Standard User",'User Data'!A31,"")))</f>
        <v/>
      </c>
      <c r="K26" s="11" t="str">
        <f t="shared" si="0"/>
        <v/>
      </c>
      <c r="L26" s="11"/>
      <c r="M26" s="18" t="str">
        <f>IF(N26="","",MAX(M$1:M25)+1)</f>
        <v/>
      </c>
      <c r="N26" s="11" t="str">
        <f>IF(ISBLANK('User Data'!A31)=TRUE,"",'User Data'!A31)</f>
        <v/>
      </c>
      <c r="O26" s="19" t="str">
        <f t="shared" si="1"/>
        <v/>
      </c>
      <c r="Q26" s="18" t="e">
        <f>IF(R26="","",MAX(Q$1:Q25)+1)</f>
        <v>#REF!</v>
      </c>
      <c r="R26" s="11" t="e">
        <f>IF(ISBLANK(#REF!)=TRUE,"",#REF!)</f>
        <v>#REF!</v>
      </c>
      <c r="S26" s="19" t="str">
        <f t="shared" si="2"/>
        <v/>
      </c>
      <c r="T26" s="18" t="str">
        <f>IF(U26="","",MAX(T$1:T25)+1)</f>
        <v/>
      </c>
      <c r="U26" s="11" t="str">
        <f>IF(ISBLANK('Rota Pattern Data'!A34)=TRUE,"",'Rota Pattern Data'!A34)</f>
        <v/>
      </c>
      <c r="V26" s="19" t="str">
        <f t="shared" si="3"/>
        <v/>
      </c>
      <c r="Y26" s="18" t="str">
        <f>IF(Z26="","",MAX(Y$1:Y25)+1)</f>
        <v/>
      </c>
      <c r="Z26" s="11" t="str">
        <f>IF('Absence Types'!AG27="N","",'Absence Types'!A27)</f>
        <v/>
      </c>
      <c r="AA26" s="11" t="str">
        <f t="shared" si="4"/>
        <v/>
      </c>
      <c r="AB26" s="15">
        <v>0.22916666666666699</v>
      </c>
      <c r="AC26" s="16"/>
      <c r="AD26" s="24">
        <v>0.26041666666666669</v>
      </c>
      <c r="AF26" t="str">
        <f>IF('User Data'!A31&lt;&gt;"",'User Data'!A31,"")</f>
        <v/>
      </c>
    </row>
    <row r="27" spans="9:32" x14ac:dyDescent="0.25">
      <c r="I27" s="18" t="str">
        <f>IF(J27="","",MAX(I$1:I26)+1)</f>
        <v/>
      </c>
      <c r="J27" s="11" t="str">
        <f>IF(ISBLANK('User Data'!D32)=TRUE,"",(IF(VLOOKUP('User Data'!A32,'User Data'!A:D,5,FALSE)&lt;&gt;"Standard User",'User Data'!A32,"")))</f>
        <v/>
      </c>
      <c r="K27" s="11" t="str">
        <f t="shared" si="0"/>
        <v/>
      </c>
      <c r="L27" s="11"/>
      <c r="M27" s="18" t="str">
        <f>IF(N27="","",MAX(M$1:M26)+1)</f>
        <v/>
      </c>
      <c r="N27" s="11" t="str">
        <f>IF(ISBLANK('User Data'!A32)=TRUE,"",'User Data'!A32)</f>
        <v/>
      </c>
      <c r="O27" s="19" t="str">
        <f t="shared" si="1"/>
        <v/>
      </c>
      <c r="Q27" s="18" t="e">
        <f>IF(R27="","",MAX(Q$1:Q26)+1)</f>
        <v>#REF!</v>
      </c>
      <c r="R27" s="11" t="e">
        <f>IF(ISBLANK(#REF!)=TRUE,"",#REF!)</f>
        <v>#REF!</v>
      </c>
      <c r="S27" s="19" t="str">
        <f t="shared" si="2"/>
        <v/>
      </c>
      <c r="T27" s="18" t="str">
        <f>IF(U27="","",MAX(T$1:T26)+1)</f>
        <v/>
      </c>
      <c r="U27" s="11" t="str">
        <f>IF(ISBLANK('Rota Pattern Data'!A35)=TRUE,"",'Rota Pattern Data'!A35)</f>
        <v/>
      </c>
      <c r="V27" s="19" t="str">
        <f t="shared" si="3"/>
        <v/>
      </c>
      <c r="Y27" s="18" t="str">
        <f>IF(Z27="","",MAX(Y$1:Y26)+1)</f>
        <v/>
      </c>
      <c r="Z27" s="11" t="str">
        <f>IF('Absence Types'!AG28="N","",'Absence Types'!A28)</f>
        <v/>
      </c>
      <c r="AA27" s="11" t="str">
        <f t="shared" si="4"/>
        <v/>
      </c>
      <c r="AB27" s="15">
        <v>0.23958333333333401</v>
      </c>
      <c r="AC27" s="16"/>
      <c r="AD27" s="24">
        <v>0.27083333333333331</v>
      </c>
      <c r="AF27" t="str">
        <f>IF('User Data'!A32&lt;&gt;"",'User Data'!A32,"")</f>
        <v/>
      </c>
    </row>
    <row r="28" spans="9:32" x14ac:dyDescent="0.25">
      <c r="I28" s="18" t="str">
        <f>IF(J28="","",MAX(I$1:I27)+1)</f>
        <v/>
      </c>
      <c r="J28" s="11" t="str">
        <f>IF(ISBLANK('User Data'!D33)=TRUE,"",(IF(VLOOKUP('User Data'!A33,'User Data'!A:D,5,FALSE)&lt;&gt;"Standard User",'User Data'!A33,"")))</f>
        <v/>
      </c>
      <c r="K28" s="11" t="str">
        <f t="shared" si="0"/>
        <v/>
      </c>
      <c r="L28" s="11"/>
      <c r="M28" s="18" t="str">
        <f>IF(N28="","",MAX(M$1:M27)+1)</f>
        <v/>
      </c>
      <c r="N28" s="11" t="str">
        <f>IF(ISBLANK('User Data'!A33)=TRUE,"",'User Data'!A33)</f>
        <v/>
      </c>
      <c r="O28" s="19" t="str">
        <f t="shared" si="1"/>
        <v/>
      </c>
      <c r="Q28" s="18" t="e">
        <f>IF(R28="","",MAX(Q$1:Q27)+1)</f>
        <v>#REF!</v>
      </c>
      <c r="R28" s="11" t="e">
        <f>IF(ISBLANK(#REF!)=TRUE,"",#REF!)</f>
        <v>#REF!</v>
      </c>
      <c r="S28" s="19" t="str">
        <f t="shared" si="2"/>
        <v/>
      </c>
      <c r="T28" s="18" t="str">
        <f>IF(U28="","",MAX(T$1:T27)+1)</f>
        <v/>
      </c>
      <c r="U28" s="11" t="str">
        <f>IF(ISBLANK('Rota Pattern Data'!A36)=TRUE,"",'Rota Pattern Data'!A36)</f>
        <v/>
      </c>
      <c r="V28" s="19" t="str">
        <f t="shared" si="3"/>
        <v/>
      </c>
      <c r="Y28" s="18" t="str">
        <f>IF(Z28="","",MAX(Y$1:Y27)+1)</f>
        <v/>
      </c>
      <c r="Z28" s="11" t="str">
        <f>IF('Absence Types'!AG29="N","",'Absence Types'!A29)</f>
        <v/>
      </c>
      <c r="AA28" s="11" t="str">
        <f t="shared" si="4"/>
        <v/>
      </c>
      <c r="AB28" s="15">
        <v>0.25</v>
      </c>
      <c r="AC28" s="16"/>
      <c r="AD28" s="24">
        <v>0.28125</v>
      </c>
      <c r="AF28" t="str">
        <f>IF('User Data'!A33&lt;&gt;"",'User Data'!A33,"")</f>
        <v/>
      </c>
    </row>
    <row r="29" spans="9:32" x14ac:dyDescent="0.25">
      <c r="I29" s="18" t="str">
        <f>IF(J29="","",MAX(I$1:I28)+1)</f>
        <v/>
      </c>
      <c r="J29" s="11" t="str">
        <f>IF(ISBLANK('User Data'!D34)=TRUE,"",(IF(VLOOKUP('User Data'!A34,'User Data'!A:D,5,FALSE)&lt;&gt;"Standard User",'User Data'!A34,"")))</f>
        <v/>
      </c>
      <c r="K29" s="11" t="str">
        <f t="shared" si="0"/>
        <v/>
      </c>
      <c r="L29" s="11"/>
      <c r="M29" s="18" t="str">
        <f>IF(N29="","",MAX(M$1:M28)+1)</f>
        <v/>
      </c>
      <c r="N29" s="11" t="str">
        <f>IF(ISBLANK('User Data'!A34)=TRUE,"",'User Data'!A34)</f>
        <v/>
      </c>
      <c r="O29" s="19" t="str">
        <f t="shared" si="1"/>
        <v/>
      </c>
      <c r="Q29" s="18" t="e">
        <f>IF(R29="","",MAX(Q$1:Q28)+1)</f>
        <v>#REF!</v>
      </c>
      <c r="R29" s="11" t="e">
        <f>IF(ISBLANK(#REF!)=TRUE,"",#REF!)</f>
        <v>#REF!</v>
      </c>
      <c r="S29" s="19" t="str">
        <f t="shared" si="2"/>
        <v/>
      </c>
      <c r="T29" s="18" t="str">
        <f>IF(U29="","",MAX(T$1:T28)+1)</f>
        <v/>
      </c>
      <c r="U29" s="11" t="str">
        <f>IF(ISBLANK('Rota Pattern Data'!A37)=TRUE,"",'Rota Pattern Data'!A37)</f>
        <v/>
      </c>
      <c r="V29" s="19" t="str">
        <f t="shared" si="3"/>
        <v/>
      </c>
      <c r="Y29" s="18" t="str">
        <f>IF(Z29="","",MAX(Y$1:Y28)+1)</f>
        <v/>
      </c>
      <c r="Z29" s="11" t="str">
        <f>IF('Absence Types'!AG30="N","",'Absence Types'!A30)</f>
        <v/>
      </c>
      <c r="AA29" s="11" t="str">
        <f t="shared" si="4"/>
        <v/>
      </c>
      <c r="AB29" s="15">
        <v>0.26041666666666702</v>
      </c>
      <c r="AC29" s="16"/>
      <c r="AD29" s="24">
        <v>0.29166666666666669</v>
      </c>
      <c r="AF29" t="str">
        <f>IF('User Data'!A34&lt;&gt;"",'User Data'!A34,"")</f>
        <v/>
      </c>
    </row>
    <row r="30" spans="9:32" x14ac:dyDescent="0.25">
      <c r="I30" s="18" t="str">
        <f>IF(J30="","",MAX(I$1:I29)+1)</f>
        <v/>
      </c>
      <c r="J30" s="11" t="str">
        <f>IF(ISBLANK('User Data'!D35)=TRUE,"",(IF(VLOOKUP('User Data'!A35,'User Data'!A:D,5,FALSE)&lt;&gt;"Standard User",'User Data'!A35,"")))</f>
        <v/>
      </c>
      <c r="K30" s="11" t="str">
        <f t="shared" si="0"/>
        <v/>
      </c>
      <c r="L30" s="11"/>
      <c r="M30" s="18" t="str">
        <f>IF(N30="","",MAX(M$1:M29)+1)</f>
        <v/>
      </c>
      <c r="N30" s="11" t="str">
        <f>IF(ISBLANK('User Data'!A35)=TRUE,"",'User Data'!A35)</f>
        <v/>
      </c>
      <c r="O30" s="19" t="str">
        <f t="shared" si="1"/>
        <v/>
      </c>
      <c r="Q30" s="18" t="e">
        <f>IF(R30="","",MAX(Q$1:Q29)+1)</f>
        <v>#REF!</v>
      </c>
      <c r="R30" s="11" t="e">
        <f>IF(ISBLANK(#REF!)=TRUE,"",#REF!)</f>
        <v>#REF!</v>
      </c>
      <c r="S30" s="19" t="str">
        <f t="shared" si="2"/>
        <v/>
      </c>
      <c r="T30" s="18" t="str">
        <f>IF(U30="","",MAX(T$1:T29)+1)</f>
        <v/>
      </c>
      <c r="U30" s="11" t="str">
        <f>IF(ISBLANK('Rota Pattern Data'!A38)=TRUE,"",'Rota Pattern Data'!A38)</f>
        <v/>
      </c>
      <c r="V30" s="19" t="str">
        <f t="shared" si="3"/>
        <v/>
      </c>
      <c r="Y30" s="18" t="str">
        <f>IF(Z30="","",MAX(Y$1:Y29)+1)</f>
        <v/>
      </c>
      <c r="Z30" s="11" t="str">
        <f>IF('Absence Types'!AG31="N","",'Absence Types'!A31)</f>
        <v/>
      </c>
      <c r="AA30" s="11" t="str">
        <f t="shared" si="4"/>
        <v/>
      </c>
      <c r="AB30" s="15">
        <v>0.27083333333333398</v>
      </c>
      <c r="AC30" s="16"/>
      <c r="AD30" s="24">
        <v>0.30208333333333331</v>
      </c>
      <c r="AF30" t="str">
        <f>IF('User Data'!A35&lt;&gt;"",'User Data'!A35,"")</f>
        <v/>
      </c>
    </row>
    <row r="31" spans="9:32" x14ac:dyDescent="0.25">
      <c r="I31" s="18" t="str">
        <f>IF(J31="","",MAX(I$1:I30)+1)</f>
        <v/>
      </c>
      <c r="J31" s="11" t="str">
        <f>IF(ISBLANK('User Data'!D36)=TRUE,"",(IF(VLOOKUP('User Data'!A36,'User Data'!A:D,5,FALSE)&lt;&gt;"Standard User",'User Data'!A36,"")))</f>
        <v/>
      </c>
      <c r="K31" s="11" t="str">
        <f t="shared" si="0"/>
        <v/>
      </c>
      <c r="L31" s="11"/>
      <c r="M31" s="18" t="str">
        <f>IF(N31="","",MAX(M$1:M30)+1)</f>
        <v/>
      </c>
      <c r="N31" s="11" t="str">
        <f>IF(ISBLANK('User Data'!A36)=TRUE,"",'User Data'!A36)</f>
        <v/>
      </c>
      <c r="O31" s="19" t="str">
        <f t="shared" si="1"/>
        <v/>
      </c>
      <c r="Q31" s="18" t="e">
        <f>IF(R31="","",MAX(Q$1:Q30)+1)</f>
        <v>#REF!</v>
      </c>
      <c r="R31" s="11" t="e">
        <f>IF(ISBLANK(#REF!)=TRUE,"",#REF!)</f>
        <v>#REF!</v>
      </c>
      <c r="S31" s="19" t="str">
        <f t="shared" si="2"/>
        <v/>
      </c>
      <c r="T31" s="18" t="str">
        <f>IF(U31="","",MAX(T$1:T30)+1)</f>
        <v/>
      </c>
      <c r="U31" s="11" t="str">
        <f>IF(ISBLANK('Rota Pattern Data'!A39)=TRUE,"",'Rota Pattern Data'!A39)</f>
        <v/>
      </c>
      <c r="V31" s="19" t="str">
        <f t="shared" si="3"/>
        <v/>
      </c>
      <c r="Y31" s="18" t="str">
        <f>IF(Z31="","",MAX(Y$1:Y30)+1)</f>
        <v/>
      </c>
      <c r="Z31" s="11" t="str">
        <f>IF('Absence Types'!AG32="N","",'Absence Types'!A32)</f>
        <v/>
      </c>
      <c r="AA31" s="11" t="str">
        <f t="shared" si="4"/>
        <v/>
      </c>
      <c r="AB31" s="15">
        <v>0.28125</v>
      </c>
      <c r="AC31" s="16"/>
      <c r="AD31" s="24">
        <v>0.3125</v>
      </c>
      <c r="AF31" t="str">
        <f>IF('User Data'!A36&lt;&gt;"",'User Data'!A36,"")</f>
        <v/>
      </c>
    </row>
    <row r="32" spans="9:32" x14ac:dyDescent="0.25">
      <c r="I32" s="18" t="str">
        <f>IF(J32="","",MAX(I$1:I31)+1)</f>
        <v/>
      </c>
      <c r="J32" s="11" t="str">
        <f>IF(ISBLANK('User Data'!D37)=TRUE,"",(IF(VLOOKUP('User Data'!A37,'User Data'!A:D,5,FALSE)&lt;&gt;"Standard User",'User Data'!A37,"")))</f>
        <v/>
      </c>
      <c r="K32" s="11" t="str">
        <f t="shared" si="0"/>
        <v/>
      </c>
      <c r="L32" s="11"/>
      <c r="M32" s="18" t="str">
        <f>IF(N32="","",MAX(M$1:M31)+1)</f>
        <v/>
      </c>
      <c r="N32" s="11" t="str">
        <f>IF(ISBLANK('User Data'!A37)=TRUE,"",'User Data'!A37)</f>
        <v/>
      </c>
      <c r="O32" s="19" t="str">
        <f t="shared" si="1"/>
        <v/>
      </c>
      <c r="Q32" s="18" t="e">
        <f>IF(R32="","",MAX(Q$1:Q31)+1)</f>
        <v>#REF!</v>
      </c>
      <c r="R32" s="11" t="e">
        <f>IF(ISBLANK(#REF!)=TRUE,"",#REF!)</f>
        <v>#REF!</v>
      </c>
      <c r="S32" s="19" t="str">
        <f t="shared" si="2"/>
        <v/>
      </c>
      <c r="T32" s="18" t="str">
        <f>IF(U32="","",MAX(T$1:T31)+1)</f>
        <v/>
      </c>
      <c r="U32" s="11" t="str">
        <f>IF(ISBLANK('Rota Pattern Data'!A40)=TRUE,"",'Rota Pattern Data'!A40)</f>
        <v/>
      </c>
      <c r="V32" s="19" t="str">
        <f t="shared" si="3"/>
        <v/>
      </c>
      <c r="Y32" s="18" t="str">
        <f>IF(Z32="","",MAX(Y$1:Y31)+1)</f>
        <v/>
      </c>
      <c r="Z32" s="11" t="str">
        <f>IF('Absence Types'!AG33="N","",'Absence Types'!A33)</f>
        <v/>
      </c>
      <c r="AA32" s="11" t="str">
        <f t="shared" si="4"/>
        <v/>
      </c>
      <c r="AB32" s="15">
        <v>0.29166666666666702</v>
      </c>
      <c r="AC32" s="16"/>
      <c r="AD32" s="24">
        <v>0.32291666666666669</v>
      </c>
      <c r="AF32" t="str">
        <f>IF('User Data'!A37&lt;&gt;"",'User Data'!A37,"")</f>
        <v/>
      </c>
    </row>
    <row r="33" spans="9:32" x14ac:dyDescent="0.25">
      <c r="I33" s="18" t="str">
        <f>IF(J33="","",MAX(I$1:I32)+1)</f>
        <v/>
      </c>
      <c r="J33" s="11" t="str">
        <f>IF(ISBLANK('User Data'!D38)=TRUE,"",(IF(VLOOKUP('User Data'!A38,'User Data'!A:D,5,FALSE)&lt;&gt;"Standard User",'User Data'!A38,"")))</f>
        <v/>
      </c>
      <c r="K33" s="11" t="str">
        <f t="shared" si="0"/>
        <v/>
      </c>
      <c r="L33" s="11"/>
      <c r="M33" s="18" t="str">
        <f>IF(N33="","",MAX(M$1:M32)+1)</f>
        <v/>
      </c>
      <c r="N33" s="11" t="str">
        <f>IF(ISBLANK('User Data'!A38)=TRUE,"",'User Data'!A38)</f>
        <v/>
      </c>
      <c r="O33" s="19" t="str">
        <f t="shared" si="1"/>
        <v/>
      </c>
      <c r="Q33" s="18" t="e">
        <f>IF(R33="","",MAX(Q$1:Q32)+1)</f>
        <v>#REF!</v>
      </c>
      <c r="R33" s="11" t="e">
        <f>IF(ISBLANK(#REF!)=TRUE,"",#REF!)</f>
        <v>#REF!</v>
      </c>
      <c r="S33" s="19" t="str">
        <f t="shared" si="2"/>
        <v/>
      </c>
      <c r="T33" s="18" t="str">
        <f>IF(U33="","",MAX(T$1:T32)+1)</f>
        <v/>
      </c>
      <c r="U33" s="11" t="str">
        <f>IF(ISBLANK('Rota Pattern Data'!A41)=TRUE,"",'Rota Pattern Data'!A41)</f>
        <v/>
      </c>
      <c r="V33" s="19" t="str">
        <f t="shared" si="3"/>
        <v/>
      </c>
      <c r="Y33" s="18" t="str">
        <f>IF(Z33="","",MAX(Y$1:Y32)+1)</f>
        <v/>
      </c>
      <c r="Z33" s="11" t="str">
        <f>IF('Absence Types'!AG34="N","",'Absence Types'!A34)</f>
        <v/>
      </c>
      <c r="AA33" s="11" t="str">
        <f t="shared" si="4"/>
        <v/>
      </c>
      <c r="AB33" s="15">
        <v>0.30208333333333398</v>
      </c>
      <c r="AC33" s="16"/>
      <c r="AD33" s="24">
        <v>0.33333333333333331</v>
      </c>
      <c r="AF33" t="str">
        <f>IF('User Data'!A38&lt;&gt;"",'User Data'!A38,"")</f>
        <v/>
      </c>
    </row>
    <row r="34" spans="9:32" x14ac:dyDescent="0.25">
      <c r="I34" s="18" t="str">
        <f>IF(J34="","",MAX(I$1:I33)+1)</f>
        <v/>
      </c>
      <c r="J34" s="11" t="str">
        <f>IF(ISBLANK('User Data'!D39)=TRUE,"",(IF(VLOOKUP('User Data'!A39,'User Data'!A:D,5,FALSE)&lt;&gt;"Standard User",'User Data'!A39,"")))</f>
        <v/>
      </c>
      <c r="K34" s="11" t="str">
        <f t="shared" si="0"/>
        <v/>
      </c>
      <c r="L34" s="11"/>
      <c r="M34" s="18" t="str">
        <f>IF(N34="","",MAX(M$1:M33)+1)</f>
        <v/>
      </c>
      <c r="N34" s="11" t="str">
        <f>IF(ISBLANK('User Data'!A39)=TRUE,"",'User Data'!A39)</f>
        <v/>
      </c>
      <c r="O34" s="19" t="str">
        <f t="shared" ref="O34:O65" si="5">IFERROR(INDEX($N$2:$N$2000,MATCH(ROW()-ROW($P$1),$M$2:$M$2000,0)),"")</f>
        <v/>
      </c>
      <c r="Q34" s="18" t="e">
        <f>IF(R34="","",MAX(Q$1:Q33)+1)</f>
        <v>#REF!</v>
      </c>
      <c r="R34" s="11" t="e">
        <f>IF(ISBLANK(#REF!)=TRUE,"",#REF!)</f>
        <v>#REF!</v>
      </c>
      <c r="S34" s="19" t="str">
        <f t="shared" si="2"/>
        <v/>
      </c>
      <c r="T34" s="18" t="str">
        <f>IF(U34="","",MAX(T$1:T33)+1)</f>
        <v/>
      </c>
      <c r="U34" s="11" t="str">
        <f>IF(ISBLANK('Rota Pattern Data'!A42)=TRUE,"",'Rota Pattern Data'!A42)</f>
        <v/>
      </c>
      <c r="V34" s="19" t="str">
        <f t="shared" si="3"/>
        <v/>
      </c>
      <c r="Y34" s="18" t="str">
        <f>IF(Z34="","",MAX(Y$1:Y33)+1)</f>
        <v/>
      </c>
      <c r="Z34" s="11" t="str">
        <f>IF('Absence Types'!AG35="N","",'Absence Types'!A35)</f>
        <v/>
      </c>
      <c r="AA34" s="11" t="str">
        <f t="shared" si="4"/>
        <v/>
      </c>
      <c r="AB34" s="15">
        <v>0.3125</v>
      </c>
      <c r="AC34" s="16"/>
      <c r="AD34" s="24">
        <v>0.34375</v>
      </c>
      <c r="AF34" t="str">
        <f>IF('User Data'!A39&lt;&gt;"",'User Data'!A39,"")</f>
        <v/>
      </c>
    </row>
    <row r="35" spans="9:32" x14ac:dyDescent="0.25">
      <c r="I35" s="18" t="str">
        <f>IF(J35="","",MAX(I$1:I34)+1)</f>
        <v/>
      </c>
      <c r="J35" s="11" t="str">
        <f>IF(ISBLANK('User Data'!D40)=TRUE,"",(IF(VLOOKUP('User Data'!A40,'User Data'!A:D,5,FALSE)&lt;&gt;"Standard User",'User Data'!A40,"")))</f>
        <v/>
      </c>
      <c r="K35" s="11" t="str">
        <f t="shared" si="0"/>
        <v/>
      </c>
      <c r="L35" s="11"/>
      <c r="M35" s="18" t="str">
        <f>IF(N35="","",MAX(M$1:M34)+1)</f>
        <v/>
      </c>
      <c r="N35" s="11" t="str">
        <f>IF(ISBLANK('User Data'!A40)=TRUE,"",'User Data'!A40)</f>
        <v/>
      </c>
      <c r="O35" s="19" t="str">
        <f t="shared" si="5"/>
        <v/>
      </c>
      <c r="Q35" s="18" t="e">
        <f>IF(R35="","",MAX(Q$1:Q34)+1)</f>
        <v>#REF!</v>
      </c>
      <c r="R35" s="11" t="e">
        <f>IF(ISBLANK(#REF!)=TRUE,"",#REF!)</f>
        <v>#REF!</v>
      </c>
      <c r="S35" s="19" t="str">
        <f t="shared" si="2"/>
        <v/>
      </c>
      <c r="T35" s="18" t="str">
        <f>IF(U35="","",MAX(T$1:T34)+1)</f>
        <v/>
      </c>
      <c r="U35" s="11" t="str">
        <f>IF(ISBLANK('Rota Pattern Data'!A43)=TRUE,"",'Rota Pattern Data'!A43)</f>
        <v/>
      </c>
      <c r="V35" s="19" t="str">
        <f t="shared" si="3"/>
        <v/>
      </c>
      <c r="Y35" s="18" t="str">
        <f>IF(Z35="","",MAX(Y$1:Y34)+1)</f>
        <v/>
      </c>
      <c r="Z35" s="11" t="str">
        <f>IF('Absence Types'!AG36="N","",'Absence Types'!A36)</f>
        <v/>
      </c>
      <c r="AA35" s="11" t="str">
        <f t="shared" si="4"/>
        <v/>
      </c>
      <c r="AB35" s="15">
        <v>0.32291666666666702</v>
      </c>
      <c r="AC35" s="16"/>
      <c r="AD35" s="24">
        <v>0.35416666666666669</v>
      </c>
      <c r="AF35" t="str">
        <f>IF('User Data'!A40&lt;&gt;"",'User Data'!A40,"")</f>
        <v/>
      </c>
    </row>
    <row r="36" spans="9:32" x14ac:dyDescent="0.25">
      <c r="I36" s="18" t="str">
        <f>IF(J36="","",MAX(I$1:I35)+1)</f>
        <v/>
      </c>
      <c r="J36" s="11" t="str">
        <f>IF(ISBLANK('User Data'!D41)=TRUE,"",(IF(VLOOKUP('User Data'!A41,'User Data'!A:D,5,FALSE)&lt;&gt;"Standard User",'User Data'!A41,"")))</f>
        <v/>
      </c>
      <c r="K36" s="11" t="str">
        <f t="shared" si="0"/>
        <v/>
      </c>
      <c r="L36" s="11"/>
      <c r="M36" s="18" t="str">
        <f>IF(N36="","",MAX(M$1:M35)+1)</f>
        <v/>
      </c>
      <c r="N36" s="11" t="str">
        <f>IF(ISBLANK('User Data'!A41)=TRUE,"",'User Data'!A41)</f>
        <v/>
      </c>
      <c r="O36" s="19" t="str">
        <f t="shared" si="5"/>
        <v/>
      </c>
      <c r="Q36" s="18" t="e">
        <f>IF(R36="","",MAX(Q$1:Q35)+1)</f>
        <v>#REF!</v>
      </c>
      <c r="R36" s="11" t="e">
        <f>IF(ISBLANK(#REF!)=TRUE,"",#REF!)</f>
        <v>#REF!</v>
      </c>
      <c r="S36" s="19" t="str">
        <f t="shared" si="2"/>
        <v/>
      </c>
      <c r="T36" s="18" t="str">
        <f>IF(U36="","",MAX(T$1:T35)+1)</f>
        <v/>
      </c>
      <c r="U36" s="11" t="str">
        <f>IF(ISBLANK('Rota Pattern Data'!A44)=TRUE,"",'Rota Pattern Data'!A44)</f>
        <v/>
      </c>
      <c r="V36" s="19" t="str">
        <f t="shared" si="3"/>
        <v/>
      </c>
      <c r="Y36" s="18" t="str">
        <f>IF(Z36="","",MAX(Y$1:Y35)+1)</f>
        <v/>
      </c>
      <c r="Z36" s="11" t="str">
        <f>IF('Absence Types'!AG37="N","",'Absence Types'!A37)</f>
        <v/>
      </c>
      <c r="AA36" s="11" t="str">
        <f t="shared" si="4"/>
        <v/>
      </c>
      <c r="AB36" s="15">
        <v>0.33333333333333398</v>
      </c>
      <c r="AC36" s="16"/>
      <c r="AD36" s="24">
        <v>0.36458333333333331</v>
      </c>
      <c r="AF36" t="str">
        <f>IF('User Data'!A41&lt;&gt;"",'User Data'!A41,"")</f>
        <v/>
      </c>
    </row>
    <row r="37" spans="9:32" x14ac:dyDescent="0.25">
      <c r="I37" s="18" t="str">
        <f>IF(J37="","",MAX(I$1:I36)+1)</f>
        <v/>
      </c>
      <c r="J37" s="11" t="str">
        <f>IF(ISBLANK('User Data'!D42)=TRUE,"",(IF(VLOOKUP('User Data'!A42,'User Data'!A:D,5,FALSE)&lt;&gt;"Standard User",'User Data'!A42,"")))</f>
        <v/>
      </c>
      <c r="K37" s="11" t="str">
        <f t="shared" si="0"/>
        <v/>
      </c>
      <c r="L37" s="11"/>
      <c r="M37" s="18" t="str">
        <f>IF(N37="","",MAX(M$1:M36)+1)</f>
        <v/>
      </c>
      <c r="N37" s="11" t="str">
        <f>IF(ISBLANK('User Data'!A42)=TRUE,"",'User Data'!A42)</f>
        <v/>
      </c>
      <c r="O37" s="19" t="str">
        <f t="shared" si="5"/>
        <v/>
      </c>
      <c r="Q37" s="18" t="e">
        <f>IF(R37="","",MAX(Q$1:Q36)+1)</f>
        <v>#REF!</v>
      </c>
      <c r="R37" s="11" t="e">
        <f>IF(ISBLANK(#REF!)=TRUE,"",#REF!)</f>
        <v>#REF!</v>
      </c>
      <c r="S37" s="19" t="str">
        <f t="shared" si="2"/>
        <v/>
      </c>
      <c r="T37" s="18" t="str">
        <f>IF(U37="","",MAX(T$1:T36)+1)</f>
        <v/>
      </c>
      <c r="U37" s="11" t="str">
        <f>IF(ISBLANK('Rota Pattern Data'!A45)=TRUE,"",'Rota Pattern Data'!A45)</f>
        <v/>
      </c>
      <c r="V37" s="19" t="str">
        <f t="shared" si="3"/>
        <v/>
      </c>
      <c r="Y37" s="18" t="str">
        <f>IF(Z37="","",MAX(Y$1:Y36)+1)</f>
        <v/>
      </c>
      <c r="Z37" s="11" t="str">
        <f>IF('Absence Types'!AG38="N","",'Absence Types'!A38)</f>
        <v/>
      </c>
      <c r="AA37" s="11" t="str">
        <f t="shared" si="4"/>
        <v/>
      </c>
      <c r="AB37" s="15">
        <v>0.34375</v>
      </c>
      <c r="AC37" s="16"/>
      <c r="AD37" s="24">
        <v>0.375</v>
      </c>
      <c r="AF37" t="str">
        <f>IF('User Data'!A42&lt;&gt;"",'User Data'!A42,"")</f>
        <v/>
      </c>
    </row>
    <row r="38" spans="9:32" x14ac:dyDescent="0.25">
      <c r="I38" s="18" t="str">
        <f>IF(J38="","",MAX(I$1:I37)+1)</f>
        <v/>
      </c>
      <c r="J38" s="11" t="str">
        <f>IF(ISBLANK('User Data'!D43)=TRUE,"",(IF(VLOOKUP('User Data'!A43,'User Data'!A:D,5,FALSE)&lt;&gt;"Standard User",'User Data'!A43,"")))</f>
        <v/>
      </c>
      <c r="K38" s="11" t="str">
        <f t="shared" si="0"/>
        <v/>
      </c>
      <c r="L38" s="11"/>
      <c r="M38" s="18" t="str">
        <f>IF(N38="","",MAX(M$1:M37)+1)</f>
        <v/>
      </c>
      <c r="N38" s="11" t="str">
        <f>IF(ISBLANK('User Data'!A43)=TRUE,"",'User Data'!A43)</f>
        <v/>
      </c>
      <c r="O38" s="19" t="str">
        <f t="shared" si="5"/>
        <v/>
      </c>
      <c r="Q38" s="18" t="e">
        <f>IF(R38="","",MAX(Q$1:Q37)+1)</f>
        <v>#REF!</v>
      </c>
      <c r="R38" s="11" t="e">
        <f>IF(ISBLANK(#REF!)=TRUE,"",#REF!)</f>
        <v>#REF!</v>
      </c>
      <c r="S38" s="19" t="str">
        <f t="shared" si="2"/>
        <v/>
      </c>
      <c r="T38" s="18" t="str">
        <f>IF(U38="","",MAX(T$1:T37)+1)</f>
        <v/>
      </c>
      <c r="U38" s="11" t="str">
        <f>IF(ISBLANK('Rota Pattern Data'!A46)=TRUE,"",'Rota Pattern Data'!A46)</f>
        <v/>
      </c>
      <c r="V38" s="19" t="str">
        <f t="shared" si="3"/>
        <v/>
      </c>
      <c r="Y38" s="18" t="str">
        <f>IF(Z38="","",MAX(Y$1:Y37)+1)</f>
        <v/>
      </c>
      <c r="Z38" s="11" t="str">
        <f>IF('Absence Types'!AG39="N","",'Absence Types'!A39)</f>
        <v/>
      </c>
      <c r="AA38" s="11" t="str">
        <f t="shared" si="4"/>
        <v/>
      </c>
      <c r="AB38" s="15">
        <v>0.35416666666666702</v>
      </c>
      <c r="AC38" s="16"/>
      <c r="AD38" s="24">
        <v>0.38541666666666669</v>
      </c>
      <c r="AF38" t="str">
        <f>IF('User Data'!A43&lt;&gt;"",'User Data'!A43,"")</f>
        <v/>
      </c>
    </row>
    <row r="39" spans="9:32" x14ac:dyDescent="0.25">
      <c r="I39" s="18" t="str">
        <f>IF(J39="","",MAX(I$1:I38)+1)</f>
        <v/>
      </c>
      <c r="J39" s="11" t="str">
        <f>IF(ISBLANK('User Data'!D44)=TRUE,"",(IF(VLOOKUP('User Data'!A44,'User Data'!A:D,5,FALSE)&lt;&gt;"Standard User",'User Data'!A44,"")))</f>
        <v/>
      </c>
      <c r="K39" s="11" t="str">
        <f t="shared" si="0"/>
        <v/>
      </c>
      <c r="L39" s="11"/>
      <c r="M39" s="18" t="str">
        <f>IF(N39="","",MAX(M$1:M38)+1)</f>
        <v/>
      </c>
      <c r="N39" s="11" t="str">
        <f>IF(ISBLANK('User Data'!A44)=TRUE,"",'User Data'!A44)</f>
        <v/>
      </c>
      <c r="O39" s="19" t="str">
        <f t="shared" si="5"/>
        <v/>
      </c>
      <c r="Q39" s="18" t="e">
        <f>IF(R39="","",MAX(Q$1:Q38)+1)</f>
        <v>#REF!</v>
      </c>
      <c r="R39" s="11" t="e">
        <f>IF(ISBLANK(#REF!)=TRUE,"",#REF!)</f>
        <v>#REF!</v>
      </c>
      <c r="S39" s="19" t="str">
        <f t="shared" si="2"/>
        <v/>
      </c>
      <c r="T39" s="18" t="str">
        <f>IF(U39="","",MAX(T$1:T38)+1)</f>
        <v/>
      </c>
      <c r="U39" s="11" t="str">
        <f>IF(ISBLANK('Rota Pattern Data'!A47)=TRUE,"",'Rota Pattern Data'!A47)</f>
        <v/>
      </c>
      <c r="V39" s="19" t="str">
        <f t="shared" si="3"/>
        <v/>
      </c>
      <c r="Y39" s="18" t="str">
        <f>IF(Z39="","",MAX(Y$1:Y38)+1)</f>
        <v/>
      </c>
      <c r="Z39" s="11" t="str">
        <f>IF('Absence Types'!AG40="N","",'Absence Types'!A40)</f>
        <v/>
      </c>
      <c r="AA39" s="11" t="str">
        <f t="shared" si="4"/>
        <v/>
      </c>
      <c r="AB39" s="15">
        <v>0.36458333333333398</v>
      </c>
      <c r="AC39" s="16"/>
      <c r="AD39" s="24">
        <v>0.39583333333333331</v>
      </c>
      <c r="AF39" t="str">
        <f>IF('User Data'!A44&lt;&gt;"",'User Data'!A44,"")</f>
        <v/>
      </c>
    </row>
    <row r="40" spans="9:32" x14ac:dyDescent="0.25">
      <c r="I40" s="18" t="str">
        <f>IF(J40="","",MAX(I$1:I39)+1)</f>
        <v/>
      </c>
      <c r="J40" s="11" t="str">
        <f>IF(ISBLANK('User Data'!D45)=TRUE,"",(IF(VLOOKUP('User Data'!A45,'User Data'!A:D,5,FALSE)&lt;&gt;"Standard User",'User Data'!A45,"")))</f>
        <v/>
      </c>
      <c r="K40" s="11" t="str">
        <f t="shared" si="0"/>
        <v/>
      </c>
      <c r="L40" s="11"/>
      <c r="M40" s="18" t="str">
        <f>IF(N40="","",MAX(M$1:M39)+1)</f>
        <v/>
      </c>
      <c r="N40" s="11" t="str">
        <f>IF(ISBLANK('User Data'!A45)=TRUE,"",'User Data'!A45)</f>
        <v/>
      </c>
      <c r="O40" s="19" t="str">
        <f t="shared" si="5"/>
        <v/>
      </c>
      <c r="Q40" s="18" t="e">
        <f>IF(R40="","",MAX(Q$1:Q39)+1)</f>
        <v>#REF!</v>
      </c>
      <c r="R40" s="11" t="e">
        <f>IF(ISBLANK(#REF!)=TRUE,"",#REF!)</f>
        <v>#REF!</v>
      </c>
      <c r="S40" s="19" t="str">
        <f t="shared" si="2"/>
        <v/>
      </c>
      <c r="T40" s="18" t="str">
        <f>IF(U40="","",MAX(T$1:T39)+1)</f>
        <v/>
      </c>
      <c r="U40" s="11" t="str">
        <f>IF(ISBLANK('Rota Pattern Data'!A48)=TRUE,"",'Rota Pattern Data'!A48)</f>
        <v/>
      </c>
      <c r="V40" s="19" t="str">
        <f t="shared" si="3"/>
        <v/>
      </c>
      <c r="Y40" s="18" t="str">
        <f>IF(Z40="","",MAX(Y$1:Y39)+1)</f>
        <v/>
      </c>
      <c r="Z40" s="11" t="str">
        <f>IF('Absence Types'!AG41="N","",'Absence Types'!A41)</f>
        <v/>
      </c>
      <c r="AA40" s="11" t="str">
        <f t="shared" si="4"/>
        <v/>
      </c>
      <c r="AB40" s="15">
        <v>0.375</v>
      </c>
      <c r="AC40" s="16"/>
      <c r="AD40" s="24">
        <v>0.40625</v>
      </c>
      <c r="AF40" t="str">
        <f>IF('User Data'!A45&lt;&gt;"",'User Data'!A45,"")</f>
        <v/>
      </c>
    </row>
    <row r="41" spans="9:32" x14ac:dyDescent="0.25">
      <c r="I41" s="18" t="str">
        <f>IF(J41="","",MAX(I$1:I40)+1)</f>
        <v/>
      </c>
      <c r="J41" s="11" t="str">
        <f>IF(ISBLANK('User Data'!D46)=TRUE,"",(IF(VLOOKUP('User Data'!A46,'User Data'!A:D,5,FALSE)&lt;&gt;"Standard User",'User Data'!A46,"")))</f>
        <v/>
      </c>
      <c r="K41" s="11" t="str">
        <f t="shared" si="0"/>
        <v/>
      </c>
      <c r="L41" s="11"/>
      <c r="M41" s="18" t="str">
        <f>IF(N41="","",MAX(M$1:M40)+1)</f>
        <v/>
      </c>
      <c r="N41" s="11" t="str">
        <f>IF(ISBLANK('User Data'!A46)=TRUE,"",'User Data'!A46)</f>
        <v/>
      </c>
      <c r="O41" s="19" t="str">
        <f t="shared" si="5"/>
        <v/>
      </c>
      <c r="Q41" s="18" t="e">
        <f>IF(R41="","",MAX(Q$1:Q40)+1)</f>
        <v>#REF!</v>
      </c>
      <c r="R41" s="11" t="e">
        <f>IF(ISBLANK(#REF!)=TRUE,"",#REF!)</f>
        <v>#REF!</v>
      </c>
      <c r="S41" s="19" t="str">
        <f t="shared" si="2"/>
        <v/>
      </c>
      <c r="T41" s="18" t="str">
        <f>IF(U41="","",MAX(T$1:T40)+1)</f>
        <v/>
      </c>
      <c r="U41" s="11" t="str">
        <f>IF(ISBLANK('Rota Pattern Data'!A49)=TRUE,"",'Rota Pattern Data'!A49)</f>
        <v/>
      </c>
      <c r="V41" s="19" t="str">
        <f t="shared" si="3"/>
        <v/>
      </c>
      <c r="Y41" s="18" t="str">
        <f>IF(Z41="","",MAX(Y$1:Y40)+1)</f>
        <v/>
      </c>
      <c r="Z41" s="11" t="str">
        <f>IF('Absence Types'!AG42="N","",'Absence Types'!A42)</f>
        <v/>
      </c>
      <c r="AA41" s="11" t="str">
        <f t="shared" si="4"/>
        <v/>
      </c>
      <c r="AB41" s="15">
        <v>0.38541666666666702</v>
      </c>
      <c r="AC41" s="16"/>
      <c r="AD41" s="24">
        <v>0.41666666666666669</v>
      </c>
      <c r="AF41" t="str">
        <f>IF('User Data'!A46&lt;&gt;"",'User Data'!A46,"")</f>
        <v/>
      </c>
    </row>
    <row r="42" spans="9:32" x14ac:dyDescent="0.25">
      <c r="I42" s="18" t="str">
        <f>IF(J42="","",MAX(I$1:I41)+1)</f>
        <v/>
      </c>
      <c r="J42" s="11" t="str">
        <f>IF(ISBLANK('User Data'!D47)=TRUE,"",(IF(VLOOKUP('User Data'!A47,'User Data'!A:D,5,FALSE)&lt;&gt;"Standard User",'User Data'!A47,"")))</f>
        <v/>
      </c>
      <c r="K42" s="11" t="str">
        <f t="shared" si="0"/>
        <v/>
      </c>
      <c r="L42" s="11"/>
      <c r="M42" s="18" t="str">
        <f>IF(N42="","",MAX(M$1:M41)+1)</f>
        <v/>
      </c>
      <c r="N42" s="11" t="str">
        <f>IF(ISBLANK('User Data'!A47)=TRUE,"",'User Data'!A47)</f>
        <v/>
      </c>
      <c r="O42" s="19" t="str">
        <f t="shared" si="5"/>
        <v/>
      </c>
      <c r="Q42" s="18" t="e">
        <f>IF(R42="","",MAX(Q$1:Q41)+1)</f>
        <v>#REF!</v>
      </c>
      <c r="R42" s="11" t="e">
        <f>IF(ISBLANK(#REF!)=TRUE,"",#REF!)</f>
        <v>#REF!</v>
      </c>
      <c r="S42" s="19" t="str">
        <f t="shared" si="2"/>
        <v/>
      </c>
      <c r="T42" s="18" t="str">
        <f>IF(U42="","",MAX(T$1:T41)+1)</f>
        <v/>
      </c>
      <c r="U42" s="11" t="str">
        <f>IF(ISBLANK('Rota Pattern Data'!A50)=TRUE,"",'Rota Pattern Data'!A50)</f>
        <v/>
      </c>
      <c r="V42" s="19" t="str">
        <f t="shared" si="3"/>
        <v/>
      </c>
      <c r="Y42" s="18" t="str">
        <f>IF(Z42="","",MAX(Y$1:Y41)+1)</f>
        <v/>
      </c>
      <c r="Z42" s="11" t="str">
        <f>IF('Absence Types'!AG43="N","",'Absence Types'!A43)</f>
        <v/>
      </c>
      <c r="AA42" s="11" t="str">
        <f t="shared" si="4"/>
        <v/>
      </c>
      <c r="AB42" s="15">
        <v>0.39583333333333398</v>
      </c>
      <c r="AC42" s="16"/>
      <c r="AD42" s="24">
        <v>0.42708333333333331</v>
      </c>
      <c r="AF42" t="str">
        <f>IF('User Data'!A47&lt;&gt;"",'User Data'!A47,"")</f>
        <v/>
      </c>
    </row>
    <row r="43" spans="9:32" x14ac:dyDescent="0.25">
      <c r="I43" s="18" t="str">
        <f>IF(J43="","",MAX(I$1:I42)+1)</f>
        <v/>
      </c>
      <c r="J43" s="11" t="str">
        <f>IF(ISBLANK('User Data'!D48)=TRUE,"",(IF(VLOOKUP('User Data'!A48,'User Data'!A:D,5,FALSE)&lt;&gt;"Standard User",'User Data'!A48,"")))</f>
        <v/>
      </c>
      <c r="K43" s="11" t="str">
        <f t="shared" si="0"/>
        <v/>
      </c>
      <c r="L43" s="11"/>
      <c r="M43" s="18" t="str">
        <f>IF(N43="","",MAX(M$1:M42)+1)</f>
        <v/>
      </c>
      <c r="N43" s="11" t="str">
        <f>IF(ISBLANK('User Data'!A48)=TRUE,"",'User Data'!A48)</f>
        <v/>
      </c>
      <c r="O43" s="19" t="str">
        <f t="shared" si="5"/>
        <v/>
      </c>
      <c r="Q43" s="18" t="e">
        <f>IF(R43="","",MAX(Q$1:Q42)+1)</f>
        <v>#REF!</v>
      </c>
      <c r="R43" s="11" t="e">
        <f>IF(ISBLANK(#REF!)=TRUE,"",#REF!)</f>
        <v>#REF!</v>
      </c>
      <c r="S43" s="19" t="str">
        <f t="shared" si="2"/>
        <v/>
      </c>
      <c r="T43" s="18" t="str">
        <f>IF(U43="","",MAX(T$1:T42)+1)</f>
        <v/>
      </c>
      <c r="U43" s="11" t="str">
        <f>IF(ISBLANK('Rota Pattern Data'!A51)=TRUE,"",'Rota Pattern Data'!A51)</f>
        <v/>
      </c>
      <c r="V43" s="19" t="str">
        <f t="shared" si="3"/>
        <v/>
      </c>
      <c r="Y43" s="18" t="str">
        <f>IF(Z43="","",MAX(Y$1:Y42)+1)</f>
        <v/>
      </c>
      <c r="Z43" s="11" t="str">
        <f>IF('Absence Types'!AG44="N","",'Absence Types'!A44)</f>
        <v/>
      </c>
      <c r="AA43" s="11" t="str">
        <f t="shared" si="4"/>
        <v/>
      </c>
      <c r="AB43" s="15">
        <v>0.40625</v>
      </c>
      <c r="AC43" s="16"/>
      <c r="AD43" s="24">
        <v>0.4375</v>
      </c>
      <c r="AF43" t="str">
        <f>IF('User Data'!A48&lt;&gt;"",'User Data'!A48,"")</f>
        <v/>
      </c>
    </row>
    <row r="44" spans="9:32" x14ac:dyDescent="0.25">
      <c r="I44" s="18" t="str">
        <f>IF(J44="","",MAX(I$1:I43)+1)</f>
        <v/>
      </c>
      <c r="J44" s="11" t="str">
        <f>IF(ISBLANK('User Data'!D49)=TRUE,"",(IF(VLOOKUP('User Data'!A49,'User Data'!A:D,5,FALSE)&lt;&gt;"Standard User",'User Data'!A49,"")))</f>
        <v/>
      </c>
      <c r="K44" s="11" t="str">
        <f t="shared" si="0"/>
        <v/>
      </c>
      <c r="L44" s="11"/>
      <c r="M44" s="18" t="str">
        <f>IF(N44="","",MAX(M$1:M43)+1)</f>
        <v/>
      </c>
      <c r="N44" s="11" t="str">
        <f>IF(ISBLANK('User Data'!A49)=TRUE,"",'User Data'!A49)</f>
        <v/>
      </c>
      <c r="O44" s="19" t="str">
        <f t="shared" si="5"/>
        <v/>
      </c>
      <c r="Q44" s="18" t="e">
        <f>IF(R44="","",MAX(Q$1:Q43)+1)</f>
        <v>#REF!</v>
      </c>
      <c r="R44" s="11" t="e">
        <f>IF(ISBLANK(#REF!)=TRUE,"",#REF!)</f>
        <v>#REF!</v>
      </c>
      <c r="S44" s="19" t="str">
        <f t="shared" si="2"/>
        <v/>
      </c>
      <c r="T44" s="18" t="str">
        <f>IF(U44="","",MAX(T$1:T43)+1)</f>
        <v/>
      </c>
      <c r="U44" s="11" t="str">
        <f>IF(ISBLANK('Rota Pattern Data'!A52)=TRUE,"",'Rota Pattern Data'!A52)</f>
        <v/>
      </c>
      <c r="V44" s="19" t="str">
        <f t="shared" si="3"/>
        <v/>
      </c>
      <c r="Y44" s="18" t="str">
        <f>IF(Z44="","",MAX(Y$1:Y43)+1)</f>
        <v/>
      </c>
      <c r="Z44" s="11" t="str">
        <f>IF('Absence Types'!AG45="N","",'Absence Types'!A45)</f>
        <v/>
      </c>
      <c r="AA44" s="11" t="str">
        <f t="shared" si="4"/>
        <v/>
      </c>
      <c r="AB44" s="15">
        <v>0.41666666666666702</v>
      </c>
      <c r="AC44" s="16"/>
      <c r="AD44" s="24">
        <v>0.44791666666666669</v>
      </c>
      <c r="AF44" t="str">
        <f>IF('User Data'!A49&lt;&gt;"",'User Data'!A49,"")</f>
        <v/>
      </c>
    </row>
    <row r="45" spans="9:32" x14ac:dyDescent="0.25">
      <c r="I45" s="18" t="str">
        <f>IF(J45="","",MAX(I$1:I44)+1)</f>
        <v/>
      </c>
      <c r="J45" s="11" t="str">
        <f>IF(ISBLANK('User Data'!D50)=TRUE,"",(IF(VLOOKUP('User Data'!A50,'User Data'!A:D,5,FALSE)&lt;&gt;"Standard User",'User Data'!A50,"")))</f>
        <v/>
      </c>
      <c r="K45" s="11" t="str">
        <f t="shared" si="0"/>
        <v/>
      </c>
      <c r="L45" s="11"/>
      <c r="M45" s="18" t="str">
        <f>IF(N45="","",MAX(M$1:M44)+1)</f>
        <v/>
      </c>
      <c r="N45" s="11" t="str">
        <f>IF(ISBLANK('User Data'!A50)=TRUE,"",'User Data'!A50)</f>
        <v/>
      </c>
      <c r="O45" s="19" t="str">
        <f t="shared" si="5"/>
        <v/>
      </c>
      <c r="Q45" s="18" t="e">
        <f>IF(R45="","",MAX(Q$1:Q44)+1)</f>
        <v>#REF!</v>
      </c>
      <c r="R45" s="11" t="e">
        <f>IF(ISBLANK(#REF!)=TRUE,"",#REF!)</f>
        <v>#REF!</v>
      </c>
      <c r="S45" s="19" t="str">
        <f t="shared" si="2"/>
        <v/>
      </c>
      <c r="T45" s="18" t="str">
        <f>IF(U45="","",MAX(T$1:T44)+1)</f>
        <v/>
      </c>
      <c r="U45" s="11" t="str">
        <f>IF(ISBLANK('Rota Pattern Data'!A53)=TRUE,"",'Rota Pattern Data'!A53)</f>
        <v/>
      </c>
      <c r="V45" s="19" t="str">
        <f t="shared" si="3"/>
        <v/>
      </c>
      <c r="Y45" s="18" t="str">
        <f>IF(Z45="","",MAX(Y$1:Y44)+1)</f>
        <v/>
      </c>
      <c r="Z45" s="11" t="str">
        <f>IF('Absence Types'!AG46="N","",'Absence Types'!A46)</f>
        <v/>
      </c>
      <c r="AA45" s="11" t="str">
        <f t="shared" si="4"/>
        <v/>
      </c>
      <c r="AB45" s="15">
        <v>0.42708333333333398</v>
      </c>
      <c r="AC45" s="16"/>
      <c r="AD45" s="24">
        <v>0.45833333333333331</v>
      </c>
      <c r="AF45" t="str">
        <f>IF('User Data'!A50&lt;&gt;"",'User Data'!A50,"")</f>
        <v/>
      </c>
    </row>
    <row r="46" spans="9:32" x14ac:dyDescent="0.25">
      <c r="I46" s="18" t="str">
        <f>IF(J46="","",MAX(I$1:I45)+1)</f>
        <v/>
      </c>
      <c r="J46" s="11" t="str">
        <f>IF(ISBLANK('User Data'!D51)=TRUE,"",(IF(VLOOKUP('User Data'!A51,'User Data'!A:D,5,FALSE)&lt;&gt;"Standard User",'User Data'!A51,"")))</f>
        <v/>
      </c>
      <c r="K46" s="11" t="str">
        <f t="shared" si="0"/>
        <v/>
      </c>
      <c r="L46" s="11"/>
      <c r="M46" s="18" t="str">
        <f>IF(N46="","",MAX(M$1:M45)+1)</f>
        <v/>
      </c>
      <c r="N46" s="11" t="str">
        <f>IF(ISBLANK('User Data'!A51)=TRUE,"",'User Data'!A51)</f>
        <v/>
      </c>
      <c r="O46" s="19" t="str">
        <f t="shared" si="5"/>
        <v/>
      </c>
      <c r="Q46" s="18" t="e">
        <f>IF(R46="","",MAX(Q$1:Q45)+1)</f>
        <v>#REF!</v>
      </c>
      <c r="R46" s="11" t="e">
        <f>IF(ISBLANK(#REF!)=TRUE,"",#REF!)</f>
        <v>#REF!</v>
      </c>
      <c r="S46" s="19" t="str">
        <f t="shared" si="2"/>
        <v/>
      </c>
      <c r="T46" s="18" t="str">
        <f>IF(U46="","",MAX(T$1:T45)+1)</f>
        <v/>
      </c>
      <c r="U46" s="11" t="str">
        <f>IF(ISBLANK('Rota Pattern Data'!A54)=TRUE,"",'Rota Pattern Data'!A54)</f>
        <v/>
      </c>
      <c r="V46" s="19" t="str">
        <f t="shared" si="3"/>
        <v/>
      </c>
      <c r="Y46" s="18" t="str">
        <f>IF(Z46="","",MAX(Y$1:Y45)+1)</f>
        <v/>
      </c>
      <c r="Z46" s="11" t="str">
        <f>IF('Absence Types'!AG47="N","",'Absence Types'!A47)</f>
        <v/>
      </c>
      <c r="AA46" s="11" t="str">
        <f t="shared" si="4"/>
        <v/>
      </c>
      <c r="AB46" s="15">
        <v>0.4375</v>
      </c>
      <c r="AC46" s="16"/>
      <c r="AD46" s="24">
        <v>0.46875</v>
      </c>
      <c r="AF46" t="str">
        <f>IF('User Data'!A51&lt;&gt;"",'User Data'!A51,"")</f>
        <v/>
      </c>
    </row>
    <row r="47" spans="9:32" x14ac:dyDescent="0.25">
      <c r="I47" s="18" t="str">
        <f>IF(J47="","",MAX(I$1:I46)+1)</f>
        <v/>
      </c>
      <c r="J47" s="11" t="str">
        <f>IF(ISBLANK('User Data'!D52)=TRUE,"",(IF(VLOOKUP('User Data'!A52,'User Data'!A:D,5,FALSE)&lt;&gt;"Standard User",'User Data'!A52,"")))</f>
        <v/>
      </c>
      <c r="K47" s="11" t="str">
        <f t="shared" si="0"/>
        <v/>
      </c>
      <c r="L47" s="11"/>
      <c r="M47" s="18" t="str">
        <f>IF(N47="","",MAX(M$1:M46)+1)</f>
        <v/>
      </c>
      <c r="N47" s="11" t="str">
        <f>IF(ISBLANK('User Data'!A52)=TRUE,"",'User Data'!A52)</f>
        <v/>
      </c>
      <c r="O47" s="19" t="str">
        <f t="shared" si="5"/>
        <v/>
      </c>
      <c r="Q47" s="18" t="e">
        <f>IF(R47="","",MAX(Q$1:Q46)+1)</f>
        <v>#REF!</v>
      </c>
      <c r="R47" s="11" t="e">
        <f>IF(ISBLANK(#REF!)=TRUE,"",#REF!)</f>
        <v>#REF!</v>
      </c>
      <c r="S47" s="19" t="str">
        <f t="shared" si="2"/>
        <v/>
      </c>
      <c r="T47" s="18" t="str">
        <f>IF(U47="","",MAX(T$1:T46)+1)</f>
        <v/>
      </c>
      <c r="U47" s="11" t="str">
        <f>IF(ISBLANK('Rota Pattern Data'!A55)=TRUE,"",'Rota Pattern Data'!A55)</f>
        <v/>
      </c>
      <c r="V47" s="19" t="str">
        <f t="shared" si="3"/>
        <v/>
      </c>
      <c r="Y47" s="18" t="str">
        <f>IF(Z47="","",MAX(Y$1:Y46)+1)</f>
        <v/>
      </c>
      <c r="Z47" s="11" t="str">
        <f>IF('Absence Types'!AG48="N","",'Absence Types'!A48)</f>
        <v/>
      </c>
      <c r="AA47" s="11" t="str">
        <f t="shared" si="4"/>
        <v/>
      </c>
      <c r="AB47" s="15">
        <v>0.44791666666666702</v>
      </c>
      <c r="AC47" s="16"/>
      <c r="AD47" s="24">
        <v>0.47916666666666669</v>
      </c>
      <c r="AF47" t="str">
        <f>IF('User Data'!A52&lt;&gt;"",'User Data'!A52,"")</f>
        <v/>
      </c>
    </row>
    <row r="48" spans="9:32" x14ac:dyDescent="0.25">
      <c r="I48" s="18" t="str">
        <f>IF(J48="","",MAX(I$1:I47)+1)</f>
        <v/>
      </c>
      <c r="J48" s="11" t="str">
        <f>IF(ISBLANK('User Data'!D53)=TRUE,"",(IF(VLOOKUP('User Data'!A53,'User Data'!A:D,5,FALSE)&lt;&gt;"Standard User",'User Data'!A53,"")))</f>
        <v/>
      </c>
      <c r="K48" s="11" t="str">
        <f t="shared" si="0"/>
        <v/>
      </c>
      <c r="L48" s="11"/>
      <c r="M48" s="18" t="str">
        <f>IF(N48="","",MAX(M$1:M47)+1)</f>
        <v/>
      </c>
      <c r="N48" s="11" t="str">
        <f>IF(ISBLANK('User Data'!A53)=TRUE,"",'User Data'!A53)</f>
        <v/>
      </c>
      <c r="O48" s="19" t="str">
        <f t="shared" si="5"/>
        <v/>
      </c>
      <c r="Q48" s="18" t="e">
        <f>IF(R48="","",MAX(Q$1:Q47)+1)</f>
        <v>#REF!</v>
      </c>
      <c r="R48" s="11" t="e">
        <f>IF(ISBLANK(#REF!)=TRUE,"",#REF!)</f>
        <v>#REF!</v>
      </c>
      <c r="S48" s="19" t="str">
        <f t="shared" si="2"/>
        <v/>
      </c>
      <c r="T48" s="18" t="str">
        <f>IF(U48="","",MAX(T$1:T47)+1)</f>
        <v/>
      </c>
      <c r="U48" s="11" t="str">
        <f>IF(ISBLANK('Rota Pattern Data'!A56)=TRUE,"",'Rota Pattern Data'!A56)</f>
        <v/>
      </c>
      <c r="V48" s="19" t="str">
        <f t="shared" si="3"/>
        <v/>
      </c>
      <c r="Y48" s="18" t="str">
        <f>IF(Z48="","",MAX(Y$1:Y47)+1)</f>
        <v/>
      </c>
      <c r="Z48" s="11" t="str">
        <f>IF('Absence Types'!AG49="N","",'Absence Types'!A49)</f>
        <v/>
      </c>
      <c r="AA48" s="11" t="str">
        <f t="shared" si="4"/>
        <v/>
      </c>
      <c r="AB48" s="15">
        <v>0.45833333333333398</v>
      </c>
      <c r="AC48" s="16"/>
      <c r="AD48" s="24">
        <v>0.48958333333333331</v>
      </c>
      <c r="AF48" t="str">
        <f>IF('User Data'!A53&lt;&gt;"",'User Data'!A53,"")</f>
        <v/>
      </c>
    </row>
    <row r="49" spans="9:32" x14ac:dyDescent="0.25">
      <c r="I49" s="18" t="str">
        <f>IF(J49="","",MAX(I$1:I48)+1)</f>
        <v/>
      </c>
      <c r="J49" s="11" t="str">
        <f>IF(ISBLANK('User Data'!D54)=TRUE,"",(IF(VLOOKUP('User Data'!A54,'User Data'!A:D,5,FALSE)&lt;&gt;"Standard User",'User Data'!A54,"")))</f>
        <v/>
      </c>
      <c r="K49" s="11" t="str">
        <f t="shared" si="0"/>
        <v/>
      </c>
      <c r="L49" s="11"/>
      <c r="M49" s="18" t="str">
        <f>IF(N49="","",MAX(M$1:M48)+1)</f>
        <v/>
      </c>
      <c r="N49" s="11" t="str">
        <f>IF(ISBLANK('User Data'!A54)=TRUE,"",'User Data'!A54)</f>
        <v/>
      </c>
      <c r="O49" s="19" t="str">
        <f t="shared" si="5"/>
        <v/>
      </c>
      <c r="Q49" s="18" t="e">
        <f>IF(R49="","",MAX(Q$1:Q48)+1)</f>
        <v>#REF!</v>
      </c>
      <c r="R49" s="11" t="e">
        <f>IF(ISBLANK(#REF!)=TRUE,"",#REF!)</f>
        <v>#REF!</v>
      </c>
      <c r="S49" s="19" t="str">
        <f t="shared" si="2"/>
        <v/>
      </c>
      <c r="T49" s="18" t="str">
        <f>IF(U49="","",MAX(T$1:T48)+1)</f>
        <v/>
      </c>
      <c r="U49" s="11" t="str">
        <f>IF(ISBLANK('Rota Pattern Data'!A57)=TRUE,"",'Rota Pattern Data'!A57)</f>
        <v/>
      </c>
      <c r="V49" s="19" t="str">
        <f t="shared" si="3"/>
        <v/>
      </c>
      <c r="Y49" s="18" t="str">
        <f>IF(Z49="","",MAX(Y$1:Y48)+1)</f>
        <v/>
      </c>
      <c r="Z49" s="11" t="str">
        <f>IF('Absence Types'!AG50="N","",'Absence Types'!A50)</f>
        <v/>
      </c>
      <c r="AA49" s="11" t="str">
        <f t="shared" si="4"/>
        <v/>
      </c>
      <c r="AB49" s="15">
        <v>0.46875</v>
      </c>
      <c r="AC49" s="16"/>
      <c r="AD49" s="24">
        <v>0.5</v>
      </c>
      <c r="AF49" t="str">
        <f>IF('User Data'!A54&lt;&gt;"",'User Data'!A54,"")</f>
        <v/>
      </c>
    </row>
    <row r="50" spans="9:32" x14ac:dyDescent="0.25">
      <c r="I50" s="18" t="str">
        <f>IF(J50="","",MAX(I$1:I49)+1)</f>
        <v/>
      </c>
      <c r="J50" s="11" t="str">
        <f>IF(ISBLANK('User Data'!D55)=TRUE,"",(IF(VLOOKUP('User Data'!A55,'User Data'!A:D,5,FALSE)&lt;&gt;"Standard User",'User Data'!A55,"")))</f>
        <v/>
      </c>
      <c r="K50" s="11" t="str">
        <f t="shared" si="0"/>
        <v/>
      </c>
      <c r="L50" s="11"/>
      <c r="M50" s="18" t="str">
        <f>IF(N50="","",MAX(M$1:M49)+1)</f>
        <v/>
      </c>
      <c r="N50" s="11" t="str">
        <f>IF(ISBLANK('User Data'!A55)=TRUE,"",'User Data'!A55)</f>
        <v/>
      </c>
      <c r="O50" s="19" t="str">
        <f t="shared" si="5"/>
        <v/>
      </c>
      <c r="Q50" s="18" t="e">
        <f>IF(R50="","",MAX(Q$1:Q49)+1)</f>
        <v>#REF!</v>
      </c>
      <c r="R50" s="11" t="e">
        <f>IF(ISBLANK(#REF!)=TRUE,"",#REF!)</f>
        <v>#REF!</v>
      </c>
      <c r="S50" s="19" t="str">
        <f t="shared" si="2"/>
        <v/>
      </c>
      <c r="T50" s="18" t="str">
        <f>IF(U50="","",MAX(T$1:T49)+1)</f>
        <v/>
      </c>
      <c r="U50" s="11" t="str">
        <f>IF(ISBLANK('Rota Pattern Data'!A58)=TRUE,"",'Rota Pattern Data'!A58)</f>
        <v/>
      </c>
      <c r="V50" s="19" t="str">
        <f t="shared" si="3"/>
        <v/>
      </c>
      <c r="Y50" s="18" t="str">
        <f>IF(Z50="","",MAX(Y$1:Y49)+1)</f>
        <v/>
      </c>
      <c r="Z50" s="11" t="str">
        <f>IF('Absence Types'!AG51="N","",'Absence Types'!A51)</f>
        <v/>
      </c>
      <c r="AA50" s="11" t="str">
        <f t="shared" si="4"/>
        <v/>
      </c>
      <c r="AB50" s="15">
        <v>0.47916666666666702</v>
      </c>
      <c r="AC50" s="16"/>
      <c r="AD50" s="24">
        <v>0.51041666666666663</v>
      </c>
      <c r="AF50" t="str">
        <f>IF('User Data'!A55&lt;&gt;"",'User Data'!A55,"")</f>
        <v/>
      </c>
    </row>
    <row r="51" spans="9:32" x14ac:dyDescent="0.25">
      <c r="I51" s="18" t="str">
        <f>IF(J51="","",MAX(I$1:I50)+1)</f>
        <v/>
      </c>
      <c r="J51" s="11" t="str">
        <f>IF(ISBLANK('User Data'!D56)=TRUE,"",(IF(VLOOKUP('User Data'!A56,'User Data'!A:D,5,FALSE)&lt;&gt;"Standard User",'User Data'!A56,"")))</f>
        <v/>
      </c>
      <c r="K51" s="11" t="str">
        <f t="shared" si="0"/>
        <v/>
      </c>
      <c r="L51" s="11"/>
      <c r="M51" s="18" t="str">
        <f>IF(N51="","",MAX(M$1:M50)+1)</f>
        <v/>
      </c>
      <c r="N51" s="11" t="str">
        <f>IF(ISBLANK('User Data'!A56)=TRUE,"",'User Data'!A56)</f>
        <v/>
      </c>
      <c r="O51" s="19" t="str">
        <f t="shared" si="5"/>
        <v/>
      </c>
      <c r="Q51" s="18" t="e">
        <f>IF(R51="","",MAX(Q$1:Q50)+1)</f>
        <v>#REF!</v>
      </c>
      <c r="R51" s="11" t="e">
        <f>IF(ISBLANK(#REF!)=TRUE,"",#REF!)</f>
        <v>#REF!</v>
      </c>
      <c r="S51" s="19" t="str">
        <f t="shared" si="2"/>
        <v/>
      </c>
      <c r="T51" s="18" t="str">
        <f>IF(U51="","",MAX(T$1:T50)+1)</f>
        <v/>
      </c>
      <c r="U51" s="11" t="str">
        <f>IF(ISBLANK('Rota Pattern Data'!A59)=TRUE,"",'Rota Pattern Data'!A59)</f>
        <v/>
      </c>
      <c r="V51" s="19" t="str">
        <f t="shared" si="3"/>
        <v/>
      </c>
      <c r="Y51" s="18" t="str">
        <f>IF(Z51="","",MAX(Y$1:Y50)+1)</f>
        <v/>
      </c>
      <c r="Z51" s="11" t="str">
        <f>IF('Absence Types'!AG52="N","",'Absence Types'!A52)</f>
        <v/>
      </c>
      <c r="AA51" s="11" t="str">
        <f t="shared" si="4"/>
        <v/>
      </c>
      <c r="AB51" s="15">
        <v>0.48958333333333398</v>
      </c>
      <c r="AD51" s="24">
        <v>0.52083333333333337</v>
      </c>
      <c r="AF51" t="str">
        <f>IF('User Data'!A56&lt;&gt;"",'User Data'!A56,"")</f>
        <v/>
      </c>
    </row>
    <row r="52" spans="9:32" x14ac:dyDescent="0.25">
      <c r="I52" s="18" t="str">
        <f>IF(J52="","",MAX(I$1:I51)+1)</f>
        <v/>
      </c>
      <c r="J52" s="11" t="str">
        <f>IF(ISBLANK('User Data'!D57)=TRUE,"",(IF(VLOOKUP('User Data'!A57,'User Data'!A:D,5,FALSE)&lt;&gt;"Standard User",'User Data'!A57,"")))</f>
        <v/>
      </c>
      <c r="K52" s="11" t="str">
        <f t="shared" si="0"/>
        <v/>
      </c>
      <c r="L52" s="11"/>
      <c r="M52" s="18" t="str">
        <f>IF(N52="","",MAX(M$1:M51)+1)</f>
        <v/>
      </c>
      <c r="N52" s="11" t="str">
        <f>IF(ISBLANK('User Data'!A57)=TRUE,"",'User Data'!A57)</f>
        <v/>
      </c>
      <c r="O52" s="19" t="str">
        <f t="shared" si="5"/>
        <v/>
      </c>
      <c r="Q52" s="18" t="e">
        <f>IF(R52="","",MAX(Q$1:Q51)+1)</f>
        <v>#REF!</v>
      </c>
      <c r="R52" s="11" t="e">
        <f>IF(ISBLANK(#REF!)=TRUE,"",#REF!)</f>
        <v>#REF!</v>
      </c>
      <c r="S52" s="19" t="str">
        <f t="shared" si="2"/>
        <v/>
      </c>
      <c r="T52" s="18" t="str">
        <f>IF(U52="","",MAX(T$1:T51)+1)</f>
        <v/>
      </c>
      <c r="U52" s="11" t="str">
        <f>IF(ISBLANK('Rota Pattern Data'!A60)=TRUE,"",'Rota Pattern Data'!A60)</f>
        <v/>
      </c>
      <c r="V52" s="19" t="str">
        <f t="shared" si="3"/>
        <v/>
      </c>
      <c r="Y52" s="18" t="str">
        <f>IF(Z52="","",MAX(Y$1:Y51)+1)</f>
        <v/>
      </c>
      <c r="Z52" s="11" t="str">
        <f>IF('Absence Types'!AG53="N","",'Absence Types'!A53)</f>
        <v/>
      </c>
      <c r="AA52" s="11" t="str">
        <f t="shared" si="4"/>
        <v/>
      </c>
      <c r="AB52" s="15">
        <v>0.5</v>
      </c>
      <c r="AD52" s="24">
        <v>0.53125</v>
      </c>
      <c r="AF52" t="str">
        <f>IF('User Data'!A57&lt;&gt;"",'User Data'!A57,"")</f>
        <v/>
      </c>
    </row>
    <row r="53" spans="9:32" x14ac:dyDescent="0.25">
      <c r="I53" s="18" t="str">
        <f>IF(J53="","",MAX(I$1:I52)+1)</f>
        <v/>
      </c>
      <c r="J53" s="11" t="str">
        <f>IF(ISBLANK('User Data'!D58)=TRUE,"",(IF(VLOOKUP('User Data'!A58,'User Data'!A:D,5,FALSE)&lt;&gt;"Standard User",'User Data'!A58,"")))</f>
        <v/>
      </c>
      <c r="K53" s="11" t="str">
        <f t="shared" si="0"/>
        <v/>
      </c>
      <c r="L53" s="11"/>
      <c r="M53" s="18" t="str">
        <f>IF(N53="","",MAX(M$1:M52)+1)</f>
        <v/>
      </c>
      <c r="N53" s="11" t="str">
        <f>IF(ISBLANK('User Data'!A58)=TRUE,"",'User Data'!A58)</f>
        <v/>
      </c>
      <c r="O53" s="19" t="str">
        <f t="shared" si="5"/>
        <v/>
      </c>
      <c r="Q53" s="18" t="e">
        <f>IF(R53="","",MAX(Q$1:Q52)+1)</f>
        <v>#REF!</v>
      </c>
      <c r="R53" s="11" t="e">
        <f>IF(ISBLANK(#REF!)=TRUE,"",#REF!)</f>
        <v>#REF!</v>
      </c>
      <c r="S53" s="19" t="str">
        <f t="shared" si="2"/>
        <v/>
      </c>
      <c r="T53" s="18" t="str">
        <f>IF(U53="","",MAX(T$1:T52)+1)</f>
        <v/>
      </c>
      <c r="U53" s="11" t="str">
        <f>IF(ISBLANK('Rota Pattern Data'!A61)=TRUE,"",'Rota Pattern Data'!A61)</f>
        <v/>
      </c>
      <c r="V53" s="19" t="str">
        <f t="shared" si="3"/>
        <v/>
      </c>
      <c r="Y53" s="18" t="str">
        <f>IF(Z53="","",MAX(Y$1:Y52)+1)</f>
        <v/>
      </c>
      <c r="Z53" s="11" t="str">
        <f>IF('Absence Types'!AG54="N","",'Absence Types'!A54)</f>
        <v/>
      </c>
      <c r="AA53" s="11" t="str">
        <f t="shared" si="4"/>
        <v/>
      </c>
      <c r="AB53" s="15">
        <v>0.51041666666666696</v>
      </c>
      <c r="AD53" s="24">
        <v>0.54166666666666663</v>
      </c>
      <c r="AF53" t="str">
        <f>IF('User Data'!A58&lt;&gt;"",'User Data'!A58,"")</f>
        <v/>
      </c>
    </row>
    <row r="54" spans="9:32" x14ac:dyDescent="0.25">
      <c r="I54" s="18" t="str">
        <f>IF(J54="","",MAX(I$1:I53)+1)</f>
        <v/>
      </c>
      <c r="J54" s="11" t="str">
        <f>IF(ISBLANK('User Data'!D59)=TRUE,"",(IF(VLOOKUP('User Data'!A59,'User Data'!A:D,5,FALSE)&lt;&gt;"Standard User",'User Data'!A59,"")))</f>
        <v/>
      </c>
      <c r="K54" s="11" t="str">
        <f t="shared" si="0"/>
        <v/>
      </c>
      <c r="L54" s="11"/>
      <c r="M54" s="18" t="str">
        <f>IF(N54="","",MAX(M$1:M53)+1)</f>
        <v/>
      </c>
      <c r="N54" s="11" t="str">
        <f>IF(ISBLANK('User Data'!A59)=TRUE,"",'User Data'!A59)</f>
        <v/>
      </c>
      <c r="O54" s="19" t="str">
        <f t="shared" si="5"/>
        <v/>
      </c>
      <c r="Q54" s="18" t="e">
        <f>IF(R54="","",MAX(Q$1:Q53)+1)</f>
        <v>#REF!</v>
      </c>
      <c r="R54" s="11" t="e">
        <f>IF(ISBLANK(#REF!)=TRUE,"",#REF!)</f>
        <v>#REF!</v>
      </c>
      <c r="S54" s="19" t="str">
        <f t="shared" si="2"/>
        <v/>
      </c>
      <c r="T54" s="18" t="str">
        <f>IF(U54="","",MAX(T$1:T53)+1)</f>
        <v/>
      </c>
      <c r="U54" s="11" t="str">
        <f>IF(ISBLANK('Rota Pattern Data'!A62)=TRUE,"",'Rota Pattern Data'!A62)</f>
        <v/>
      </c>
      <c r="V54" s="19" t="str">
        <f t="shared" si="3"/>
        <v/>
      </c>
      <c r="Y54" s="18" t="str">
        <f>IF(Z54="","",MAX(Y$1:Y53)+1)</f>
        <v/>
      </c>
      <c r="Z54" s="11" t="str">
        <f>IF('Absence Types'!AG55="N","",'Absence Types'!A55)</f>
        <v/>
      </c>
      <c r="AA54" s="11" t="str">
        <f t="shared" si="4"/>
        <v/>
      </c>
      <c r="AB54" s="15">
        <v>0.52083333333333404</v>
      </c>
      <c r="AD54" s="24">
        <v>0.55208333333333337</v>
      </c>
      <c r="AF54" t="str">
        <f>IF('User Data'!A59&lt;&gt;"",'User Data'!A59,"")</f>
        <v/>
      </c>
    </row>
    <row r="55" spans="9:32" x14ac:dyDescent="0.25">
      <c r="I55" s="18" t="str">
        <f>IF(J55="","",MAX(I$1:I54)+1)</f>
        <v/>
      </c>
      <c r="J55" s="11" t="str">
        <f>IF(ISBLANK('User Data'!D60)=TRUE,"",(IF(VLOOKUP('User Data'!A60,'User Data'!A:D,5,FALSE)&lt;&gt;"Standard User",'User Data'!A60,"")))</f>
        <v/>
      </c>
      <c r="K55" s="11" t="str">
        <f t="shared" si="0"/>
        <v/>
      </c>
      <c r="L55" s="11"/>
      <c r="M55" s="18" t="str">
        <f>IF(N55="","",MAX(M$1:M54)+1)</f>
        <v/>
      </c>
      <c r="N55" s="11" t="str">
        <f>IF(ISBLANK('User Data'!A60)=TRUE,"",'User Data'!A60)</f>
        <v/>
      </c>
      <c r="O55" s="19" t="str">
        <f t="shared" si="5"/>
        <v/>
      </c>
      <c r="Q55" s="18" t="e">
        <f>IF(R55="","",MAX(Q$1:Q54)+1)</f>
        <v>#REF!</v>
      </c>
      <c r="R55" s="11" t="e">
        <f>IF(ISBLANK(#REF!)=TRUE,"",#REF!)</f>
        <v>#REF!</v>
      </c>
      <c r="S55" s="19" t="str">
        <f t="shared" si="2"/>
        <v/>
      </c>
      <c r="T55" s="18" t="str">
        <f>IF(U55="","",MAX(T$1:T54)+1)</f>
        <v/>
      </c>
      <c r="U55" s="11" t="str">
        <f>IF(ISBLANK('Rota Pattern Data'!A63)=TRUE,"",'Rota Pattern Data'!A63)</f>
        <v/>
      </c>
      <c r="V55" s="19" t="str">
        <f t="shared" si="3"/>
        <v/>
      </c>
      <c r="Y55" s="18" t="str">
        <f>IF(Z55="","",MAX(Y$1:Y54)+1)</f>
        <v/>
      </c>
      <c r="Z55" s="11" t="str">
        <f>IF('Absence Types'!AG56="N","",'Absence Types'!A56)</f>
        <v/>
      </c>
      <c r="AA55" s="11" t="str">
        <f t="shared" si="4"/>
        <v/>
      </c>
      <c r="AB55" s="15">
        <v>0.53125</v>
      </c>
      <c r="AD55" s="24">
        <v>0.5625</v>
      </c>
      <c r="AF55" t="str">
        <f>IF('User Data'!A60&lt;&gt;"",'User Data'!A60,"")</f>
        <v/>
      </c>
    </row>
    <row r="56" spans="9:32" x14ac:dyDescent="0.25">
      <c r="I56" s="18" t="str">
        <f>IF(J56="","",MAX(I$1:I55)+1)</f>
        <v/>
      </c>
      <c r="J56" s="11" t="str">
        <f>IF(ISBLANK('User Data'!D61)=TRUE,"",(IF(VLOOKUP('User Data'!A61,'User Data'!A:D,5,FALSE)&lt;&gt;"Standard User",'User Data'!A61,"")))</f>
        <v/>
      </c>
      <c r="K56" s="11" t="str">
        <f t="shared" si="0"/>
        <v/>
      </c>
      <c r="L56" s="11"/>
      <c r="M56" s="18" t="str">
        <f>IF(N56="","",MAX(M$1:M55)+1)</f>
        <v/>
      </c>
      <c r="N56" s="11" t="str">
        <f>IF(ISBLANK('User Data'!A61)=TRUE,"",'User Data'!A61)</f>
        <v/>
      </c>
      <c r="O56" s="19" t="str">
        <f t="shared" si="5"/>
        <v/>
      </c>
      <c r="Q56" s="18" t="e">
        <f>IF(R56="","",MAX(Q$1:Q55)+1)</f>
        <v>#REF!</v>
      </c>
      <c r="R56" s="11" t="e">
        <f>IF(ISBLANK(#REF!)=TRUE,"",#REF!)</f>
        <v>#REF!</v>
      </c>
      <c r="S56" s="19" t="str">
        <f t="shared" si="2"/>
        <v/>
      </c>
      <c r="T56" s="18" t="str">
        <f>IF(U56="","",MAX(T$1:T55)+1)</f>
        <v/>
      </c>
      <c r="U56" s="11" t="str">
        <f>IF(ISBLANK('Rota Pattern Data'!A64)=TRUE,"",'Rota Pattern Data'!A64)</f>
        <v/>
      </c>
      <c r="V56" s="19" t="str">
        <f t="shared" si="3"/>
        <v/>
      </c>
      <c r="Y56" s="18" t="str">
        <f>IF(Z56="","",MAX(Y$1:Y55)+1)</f>
        <v/>
      </c>
      <c r="Z56" s="11" t="str">
        <f>IF('Absence Types'!AG57="N","",'Absence Types'!A57)</f>
        <v/>
      </c>
      <c r="AA56" s="11" t="str">
        <f t="shared" si="4"/>
        <v/>
      </c>
      <c r="AB56" s="15">
        <v>0.54166666666666696</v>
      </c>
      <c r="AD56" s="24">
        <v>0.57291666666666663</v>
      </c>
      <c r="AF56" t="str">
        <f>IF('User Data'!A61&lt;&gt;"",'User Data'!A61,"")</f>
        <v/>
      </c>
    </row>
    <row r="57" spans="9:32" x14ac:dyDescent="0.25">
      <c r="I57" s="18" t="str">
        <f>IF(J57="","",MAX(I$1:I56)+1)</f>
        <v/>
      </c>
      <c r="J57" s="11" t="str">
        <f>IF(ISBLANK('User Data'!D62)=TRUE,"",(IF(VLOOKUP('User Data'!A62,'User Data'!A:D,5,FALSE)&lt;&gt;"Standard User",'User Data'!A62,"")))</f>
        <v/>
      </c>
      <c r="K57" s="11" t="str">
        <f t="shared" si="0"/>
        <v/>
      </c>
      <c r="L57" s="11"/>
      <c r="M57" s="18" t="str">
        <f>IF(N57="","",MAX(M$1:M56)+1)</f>
        <v/>
      </c>
      <c r="N57" s="11" t="str">
        <f>IF(ISBLANK('User Data'!A62)=TRUE,"",'User Data'!A62)</f>
        <v/>
      </c>
      <c r="O57" s="19" t="str">
        <f t="shared" si="5"/>
        <v/>
      </c>
      <c r="Q57" s="18" t="e">
        <f>IF(R57="","",MAX(Q$1:Q56)+1)</f>
        <v>#REF!</v>
      </c>
      <c r="R57" s="11" t="e">
        <f>IF(ISBLANK(#REF!)=TRUE,"",#REF!)</f>
        <v>#REF!</v>
      </c>
      <c r="S57" s="19" t="str">
        <f t="shared" si="2"/>
        <v/>
      </c>
      <c r="T57" s="18" t="str">
        <f>IF(U57="","",MAX(T$1:T56)+1)</f>
        <v/>
      </c>
      <c r="U57" s="11" t="str">
        <f>IF(ISBLANK('Rota Pattern Data'!A65)=TRUE,"",'Rota Pattern Data'!A65)</f>
        <v/>
      </c>
      <c r="V57" s="19" t="str">
        <f t="shared" si="3"/>
        <v/>
      </c>
      <c r="Y57" s="18" t="str">
        <f>IF(Z57="","",MAX(Y$1:Y56)+1)</f>
        <v/>
      </c>
      <c r="Z57" s="11" t="str">
        <f>IF('Absence Types'!AG58="N","",'Absence Types'!A58)</f>
        <v/>
      </c>
      <c r="AA57" s="11" t="str">
        <f t="shared" si="4"/>
        <v/>
      </c>
      <c r="AB57" s="15">
        <v>0.55208333333333404</v>
      </c>
      <c r="AD57" s="24">
        <v>0.58333333333333337</v>
      </c>
      <c r="AF57" t="str">
        <f>IF('User Data'!A62&lt;&gt;"",'User Data'!A62,"")</f>
        <v/>
      </c>
    </row>
    <row r="58" spans="9:32" x14ac:dyDescent="0.25">
      <c r="I58" s="18" t="str">
        <f>IF(J58="","",MAX(I$1:I57)+1)</f>
        <v/>
      </c>
      <c r="J58" s="11" t="str">
        <f>IF(ISBLANK('User Data'!D63)=TRUE,"",(IF(VLOOKUP('User Data'!A63,'User Data'!A:D,5,FALSE)&lt;&gt;"Standard User",'User Data'!A63,"")))</f>
        <v/>
      </c>
      <c r="K58" s="11" t="str">
        <f t="shared" si="0"/>
        <v/>
      </c>
      <c r="L58" s="11"/>
      <c r="M58" s="18" t="str">
        <f>IF(N58="","",MAX(M$1:M57)+1)</f>
        <v/>
      </c>
      <c r="N58" s="11" t="str">
        <f>IF(ISBLANK('User Data'!A63)=TRUE,"",'User Data'!A63)</f>
        <v/>
      </c>
      <c r="O58" s="19" t="str">
        <f t="shared" si="5"/>
        <v/>
      </c>
      <c r="Q58" s="18" t="e">
        <f>IF(R58="","",MAX(Q$1:Q57)+1)</f>
        <v>#REF!</v>
      </c>
      <c r="R58" s="11" t="e">
        <f>IF(ISBLANK(#REF!)=TRUE,"",#REF!)</f>
        <v>#REF!</v>
      </c>
      <c r="S58" s="19" t="str">
        <f t="shared" si="2"/>
        <v/>
      </c>
      <c r="T58" s="18" t="str">
        <f>IF(U58="","",MAX(T$1:T57)+1)</f>
        <v/>
      </c>
      <c r="U58" s="11" t="str">
        <f>IF(ISBLANK('Rota Pattern Data'!A66)=TRUE,"",'Rota Pattern Data'!A66)</f>
        <v/>
      </c>
      <c r="V58" s="19" t="str">
        <f t="shared" si="3"/>
        <v/>
      </c>
      <c r="Y58" s="18" t="str">
        <f>IF(Z58="","",MAX(Y$1:Y57)+1)</f>
        <v/>
      </c>
      <c r="Z58" s="11" t="str">
        <f>IF('Absence Types'!AG59="N","",'Absence Types'!A59)</f>
        <v/>
      </c>
      <c r="AA58" s="11" t="str">
        <f t="shared" si="4"/>
        <v/>
      </c>
      <c r="AB58" s="15">
        <v>0.5625</v>
      </c>
      <c r="AD58" s="24">
        <v>0.59375</v>
      </c>
      <c r="AF58" t="str">
        <f>IF('User Data'!A63&lt;&gt;"",'User Data'!A63,"")</f>
        <v/>
      </c>
    </row>
    <row r="59" spans="9:32" x14ac:dyDescent="0.25">
      <c r="I59" s="18" t="str">
        <f>IF(J59="","",MAX(I$1:I58)+1)</f>
        <v/>
      </c>
      <c r="J59" s="11" t="str">
        <f>IF(ISBLANK('User Data'!D64)=TRUE,"",(IF(VLOOKUP('User Data'!A64,'User Data'!A:D,5,FALSE)&lt;&gt;"Standard User",'User Data'!A64,"")))</f>
        <v/>
      </c>
      <c r="K59" s="11" t="str">
        <f t="shared" si="0"/>
        <v/>
      </c>
      <c r="L59" s="11"/>
      <c r="M59" s="18" t="str">
        <f>IF(N59="","",MAX(M$1:M58)+1)</f>
        <v/>
      </c>
      <c r="N59" s="11" t="str">
        <f>IF(ISBLANK('User Data'!A64)=TRUE,"",'User Data'!A64)</f>
        <v/>
      </c>
      <c r="O59" s="19" t="str">
        <f t="shared" si="5"/>
        <v/>
      </c>
      <c r="Q59" s="18" t="e">
        <f>IF(R59="","",MAX(Q$1:Q58)+1)</f>
        <v>#REF!</v>
      </c>
      <c r="R59" s="11" t="e">
        <f>IF(ISBLANK(#REF!)=TRUE,"",#REF!)</f>
        <v>#REF!</v>
      </c>
      <c r="S59" s="19" t="str">
        <f t="shared" si="2"/>
        <v/>
      </c>
      <c r="T59" s="18" t="str">
        <f>IF(U59="","",MAX(T$1:T58)+1)</f>
        <v/>
      </c>
      <c r="U59" s="11" t="str">
        <f>IF(ISBLANK('Rota Pattern Data'!A67)=TRUE,"",'Rota Pattern Data'!A67)</f>
        <v/>
      </c>
      <c r="V59" s="19" t="str">
        <f t="shared" si="3"/>
        <v/>
      </c>
      <c r="Y59" s="18" t="str">
        <f>IF(Z59="","",MAX(Y$1:Y58)+1)</f>
        <v/>
      </c>
      <c r="Z59" s="11" t="str">
        <f>IF('Absence Types'!AG60="N","",'Absence Types'!A60)</f>
        <v/>
      </c>
      <c r="AA59" s="11" t="str">
        <f t="shared" si="4"/>
        <v/>
      </c>
      <c r="AB59" s="15">
        <v>0.57291666666666696</v>
      </c>
      <c r="AD59" s="24">
        <v>0.60416666666666663</v>
      </c>
      <c r="AF59" t="str">
        <f>IF('User Data'!A64&lt;&gt;"",'User Data'!A64,"")</f>
        <v/>
      </c>
    </row>
    <row r="60" spans="9:32" x14ac:dyDescent="0.25">
      <c r="I60" s="18" t="str">
        <f>IF(J60="","",MAX(I$1:I59)+1)</f>
        <v/>
      </c>
      <c r="J60" s="11" t="str">
        <f>IF(ISBLANK('User Data'!D65)=TRUE,"",(IF(VLOOKUP('User Data'!A65,'User Data'!A:D,5,FALSE)&lt;&gt;"Standard User",'User Data'!A65,"")))</f>
        <v/>
      </c>
      <c r="K60" s="11" t="str">
        <f t="shared" si="0"/>
        <v/>
      </c>
      <c r="L60" s="11"/>
      <c r="M60" s="18" t="str">
        <f>IF(N60="","",MAX(M$1:M59)+1)</f>
        <v/>
      </c>
      <c r="N60" s="11" t="str">
        <f>IF(ISBLANK('User Data'!A65)=TRUE,"",'User Data'!A65)</f>
        <v/>
      </c>
      <c r="O60" s="19" t="str">
        <f t="shared" si="5"/>
        <v/>
      </c>
      <c r="Q60" s="18" t="e">
        <f>IF(R60="","",MAX(Q$1:Q59)+1)</f>
        <v>#REF!</v>
      </c>
      <c r="R60" s="11" t="e">
        <f>IF(ISBLANK(#REF!)=TRUE,"",#REF!)</f>
        <v>#REF!</v>
      </c>
      <c r="S60" s="19" t="str">
        <f t="shared" si="2"/>
        <v/>
      </c>
      <c r="T60" s="18" t="str">
        <f>IF(U60="","",MAX(T$1:T59)+1)</f>
        <v/>
      </c>
      <c r="U60" s="11" t="str">
        <f>IF(ISBLANK('Rota Pattern Data'!A68)=TRUE,"",'Rota Pattern Data'!A68)</f>
        <v/>
      </c>
      <c r="V60" s="19" t="str">
        <f t="shared" si="3"/>
        <v/>
      </c>
      <c r="Y60" s="18" t="str">
        <f>IF(Z60="","",MAX(Y$1:Y59)+1)</f>
        <v/>
      </c>
      <c r="Z60" s="11" t="str">
        <f>IF('Absence Types'!AG61="N","",'Absence Types'!A61)</f>
        <v/>
      </c>
      <c r="AA60" s="11" t="str">
        <f t="shared" si="4"/>
        <v/>
      </c>
      <c r="AB60" s="15">
        <v>0.58333333333333404</v>
      </c>
      <c r="AD60" s="24">
        <v>0.61458333333333337</v>
      </c>
      <c r="AF60" t="str">
        <f>IF('User Data'!A65&lt;&gt;"",'User Data'!A65,"")</f>
        <v/>
      </c>
    </row>
    <row r="61" spans="9:32" x14ac:dyDescent="0.25">
      <c r="I61" s="18" t="str">
        <f>IF(J61="","",MAX(I$1:I60)+1)</f>
        <v/>
      </c>
      <c r="J61" s="11" t="str">
        <f>IF(ISBLANK('User Data'!D66)=TRUE,"",(IF(VLOOKUP('User Data'!A66,'User Data'!A:D,5,FALSE)&lt;&gt;"Standard User",'User Data'!A66,"")))</f>
        <v/>
      </c>
      <c r="K61" s="11" t="str">
        <f t="shared" si="0"/>
        <v/>
      </c>
      <c r="L61" s="11"/>
      <c r="M61" s="18" t="str">
        <f>IF(N61="","",MAX(M$1:M60)+1)</f>
        <v/>
      </c>
      <c r="N61" s="11" t="str">
        <f>IF(ISBLANK('User Data'!A66)=TRUE,"",'User Data'!A66)</f>
        <v/>
      </c>
      <c r="O61" s="19" t="str">
        <f t="shared" si="5"/>
        <v/>
      </c>
      <c r="Q61" s="18" t="e">
        <f>IF(R61="","",MAX(Q$1:Q60)+1)</f>
        <v>#REF!</v>
      </c>
      <c r="R61" s="11" t="e">
        <f>IF(ISBLANK(#REF!)=TRUE,"",#REF!)</f>
        <v>#REF!</v>
      </c>
      <c r="S61" s="19" t="str">
        <f t="shared" si="2"/>
        <v/>
      </c>
      <c r="T61" s="18" t="str">
        <f>IF(U61="","",MAX(T$1:T60)+1)</f>
        <v/>
      </c>
      <c r="U61" s="11" t="str">
        <f>IF(ISBLANK('Rota Pattern Data'!A69)=TRUE,"",'Rota Pattern Data'!A69)</f>
        <v/>
      </c>
      <c r="V61" s="19" t="str">
        <f t="shared" si="3"/>
        <v/>
      </c>
      <c r="Y61" s="18" t="str">
        <f>IF(Z61="","",MAX(Y$1:Y60)+1)</f>
        <v/>
      </c>
      <c r="Z61" s="11" t="str">
        <f>IF('Absence Types'!AG62="N","",'Absence Types'!A62)</f>
        <v/>
      </c>
      <c r="AA61" s="11" t="str">
        <f t="shared" si="4"/>
        <v/>
      </c>
      <c r="AB61" s="15">
        <v>0.59375</v>
      </c>
      <c r="AD61" s="24">
        <v>0.625</v>
      </c>
      <c r="AF61" t="str">
        <f>IF('User Data'!A66&lt;&gt;"",'User Data'!A66,"")</f>
        <v/>
      </c>
    </row>
    <row r="62" spans="9:32" x14ac:dyDescent="0.25">
      <c r="I62" s="18" t="str">
        <f>IF(J62="","",MAX(I$1:I61)+1)</f>
        <v/>
      </c>
      <c r="J62" s="11" t="str">
        <f>IF(ISBLANK('User Data'!D67)=TRUE,"",(IF(VLOOKUP('User Data'!A67,'User Data'!A:D,5,FALSE)&lt;&gt;"Standard User",'User Data'!A67,"")))</f>
        <v/>
      </c>
      <c r="K62" s="11" t="str">
        <f t="shared" si="0"/>
        <v/>
      </c>
      <c r="L62" s="11"/>
      <c r="M62" s="18" t="str">
        <f>IF(N62="","",MAX(M$1:M61)+1)</f>
        <v/>
      </c>
      <c r="N62" s="11" t="str">
        <f>IF(ISBLANK('User Data'!A67)=TRUE,"",'User Data'!A67)</f>
        <v/>
      </c>
      <c r="O62" s="19" t="str">
        <f t="shared" si="5"/>
        <v/>
      </c>
      <c r="Q62" s="18" t="e">
        <f>IF(R62="","",MAX(Q$1:Q61)+1)</f>
        <v>#REF!</v>
      </c>
      <c r="R62" s="11" t="e">
        <f>IF(ISBLANK(#REF!)=TRUE,"",#REF!)</f>
        <v>#REF!</v>
      </c>
      <c r="S62" s="19" t="str">
        <f t="shared" si="2"/>
        <v/>
      </c>
      <c r="T62" s="18" t="str">
        <f>IF(U62="","",MAX(T$1:T61)+1)</f>
        <v/>
      </c>
      <c r="U62" s="11" t="str">
        <f>IF(ISBLANK('Rota Pattern Data'!A70)=TRUE,"",'Rota Pattern Data'!A70)</f>
        <v/>
      </c>
      <c r="V62" s="19" t="str">
        <f t="shared" si="3"/>
        <v/>
      </c>
      <c r="Y62" s="18" t="str">
        <f>IF(Z62="","",MAX(Y$1:Y61)+1)</f>
        <v/>
      </c>
      <c r="Z62" s="11" t="str">
        <f>IF('Absence Types'!AG63="N","",'Absence Types'!A63)</f>
        <v/>
      </c>
      <c r="AA62" s="11" t="str">
        <f t="shared" si="4"/>
        <v/>
      </c>
      <c r="AB62" s="15">
        <v>0.60416666666666696</v>
      </c>
      <c r="AD62" s="24">
        <v>0.63541666666666663</v>
      </c>
      <c r="AF62" t="str">
        <f>IF('User Data'!A67&lt;&gt;"",'User Data'!A67,"")</f>
        <v/>
      </c>
    </row>
    <row r="63" spans="9:32" x14ac:dyDescent="0.25">
      <c r="I63" s="18" t="str">
        <f>IF(J63="","",MAX(I$1:I62)+1)</f>
        <v/>
      </c>
      <c r="J63" s="11" t="str">
        <f>IF(ISBLANK('User Data'!D68)=TRUE,"",(IF(VLOOKUP('User Data'!A68,'User Data'!A:D,5,FALSE)&lt;&gt;"Standard User",'User Data'!A68,"")))</f>
        <v/>
      </c>
      <c r="K63" s="11" t="str">
        <f t="shared" si="0"/>
        <v/>
      </c>
      <c r="L63" s="11"/>
      <c r="M63" s="18" t="str">
        <f>IF(N63="","",MAX(M$1:M62)+1)</f>
        <v/>
      </c>
      <c r="N63" s="11" t="str">
        <f>IF(ISBLANK('User Data'!A68)=TRUE,"",'User Data'!A68)</f>
        <v/>
      </c>
      <c r="O63" s="19" t="str">
        <f t="shared" si="5"/>
        <v/>
      </c>
      <c r="Q63" s="18" t="e">
        <f>IF(R63="","",MAX(Q$1:Q62)+1)</f>
        <v>#REF!</v>
      </c>
      <c r="R63" s="11" t="e">
        <f>IF(ISBLANK(#REF!)=TRUE,"",#REF!)</f>
        <v>#REF!</v>
      </c>
      <c r="S63" s="19" t="str">
        <f t="shared" si="2"/>
        <v/>
      </c>
      <c r="T63" s="18" t="str">
        <f>IF(U63="","",MAX(T$1:T62)+1)</f>
        <v/>
      </c>
      <c r="U63" s="11" t="str">
        <f>IF(ISBLANK('Rota Pattern Data'!A71)=TRUE,"",'Rota Pattern Data'!A71)</f>
        <v/>
      </c>
      <c r="V63" s="19" t="str">
        <f t="shared" si="3"/>
        <v/>
      </c>
      <c r="Y63" s="18" t="str">
        <f>IF(Z63="","",MAX(Y$1:Y62)+1)</f>
        <v/>
      </c>
      <c r="Z63" s="11" t="str">
        <f>IF('Absence Types'!AG64="N","",'Absence Types'!A64)</f>
        <v/>
      </c>
      <c r="AA63" s="11" t="str">
        <f t="shared" si="4"/>
        <v/>
      </c>
      <c r="AB63" s="15">
        <v>0.61458333333333404</v>
      </c>
      <c r="AD63" s="24">
        <v>0.64583333333333337</v>
      </c>
      <c r="AF63" t="str">
        <f>IF('User Data'!A68&lt;&gt;"",'User Data'!A68,"")</f>
        <v/>
      </c>
    </row>
    <row r="64" spans="9:32" x14ac:dyDescent="0.25">
      <c r="I64" s="18" t="str">
        <f>IF(J64="","",MAX(I$1:I63)+1)</f>
        <v/>
      </c>
      <c r="J64" s="11" t="str">
        <f>IF(ISBLANK('User Data'!D69)=TRUE,"",(IF(VLOOKUP('User Data'!A69,'User Data'!A:D,5,FALSE)&lt;&gt;"Standard User",'User Data'!A69,"")))</f>
        <v/>
      </c>
      <c r="K64" s="11" t="str">
        <f t="shared" si="0"/>
        <v/>
      </c>
      <c r="L64" s="11"/>
      <c r="M64" s="18" t="str">
        <f>IF(N64="","",MAX(M$1:M63)+1)</f>
        <v/>
      </c>
      <c r="N64" s="11" t="str">
        <f>IF(ISBLANK('User Data'!A69)=TRUE,"",'User Data'!A69)</f>
        <v/>
      </c>
      <c r="O64" s="19" t="str">
        <f t="shared" si="5"/>
        <v/>
      </c>
      <c r="Q64" s="18" t="e">
        <f>IF(R64="","",MAX(Q$1:Q63)+1)</f>
        <v>#REF!</v>
      </c>
      <c r="R64" s="11" t="e">
        <f>IF(ISBLANK(#REF!)=TRUE,"",#REF!)</f>
        <v>#REF!</v>
      </c>
      <c r="S64" s="19" t="str">
        <f t="shared" si="2"/>
        <v/>
      </c>
      <c r="T64" s="18" t="str">
        <f>IF(U64="","",MAX(T$1:T63)+1)</f>
        <v/>
      </c>
      <c r="U64" s="11" t="str">
        <f>IF(ISBLANK('Rota Pattern Data'!A72)=TRUE,"",'Rota Pattern Data'!A72)</f>
        <v/>
      </c>
      <c r="V64" s="19" t="str">
        <f t="shared" si="3"/>
        <v/>
      </c>
      <c r="Y64" s="18" t="str">
        <f>IF(Z64="","",MAX(Y$1:Y63)+1)</f>
        <v/>
      </c>
      <c r="Z64" s="11" t="str">
        <f>IF('Absence Types'!AG65="N","",'Absence Types'!A65)</f>
        <v/>
      </c>
      <c r="AA64" s="11" t="str">
        <f t="shared" si="4"/>
        <v/>
      </c>
      <c r="AB64" s="15">
        <v>0.625</v>
      </c>
      <c r="AD64" s="24">
        <v>0.65625</v>
      </c>
      <c r="AF64" t="str">
        <f>IF('User Data'!A69&lt;&gt;"",'User Data'!A69,"")</f>
        <v/>
      </c>
    </row>
    <row r="65" spans="9:32" x14ac:dyDescent="0.25">
      <c r="I65" s="18" t="str">
        <f>IF(J65="","",MAX(I$1:I64)+1)</f>
        <v/>
      </c>
      <c r="J65" s="11" t="str">
        <f>IF(ISBLANK('User Data'!D70)=TRUE,"",(IF(VLOOKUP('User Data'!A70,'User Data'!A:D,5,FALSE)&lt;&gt;"Standard User",'User Data'!A70,"")))</f>
        <v/>
      </c>
      <c r="K65" s="11" t="str">
        <f t="shared" si="0"/>
        <v/>
      </c>
      <c r="L65" s="11"/>
      <c r="M65" s="18" t="str">
        <f>IF(N65="","",MAX(M$1:M64)+1)</f>
        <v/>
      </c>
      <c r="N65" s="11" t="str">
        <f>IF(ISBLANK('User Data'!A70)=TRUE,"",'User Data'!A70)</f>
        <v/>
      </c>
      <c r="O65" s="19" t="str">
        <f t="shared" si="5"/>
        <v/>
      </c>
      <c r="Q65" s="18" t="e">
        <f>IF(R65="","",MAX(Q$1:Q64)+1)</f>
        <v>#REF!</v>
      </c>
      <c r="R65" s="11" t="e">
        <f>IF(ISBLANK(#REF!)=TRUE,"",#REF!)</f>
        <v>#REF!</v>
      </c>
      <c r="S65" s="19" t="str">
        <f t="shared" si="2"/>
        <v/>
      </c>
      <c r="T65" s="18" t="str">
        <f>IF(U65="","",MAX(T$1:T64)+1)</f>
        <v/>
      </c>
      <c r="U65" s="11" t="str">
        <f>IF(ISBLANK('Rota Pattern Data'!A73)=TRUE,"",'Rota Pattern Data'!A73)</f>
        <v/>
      </c>
      <c r="V65" s="19" t="str">
        <f t="shared" si="3"/>
        <v/>
      </c>
      <c r="Y65" s="18" t="str">
        <f>IF(Z65="","",MAX(Y$1:Y64)+1)</f>
        <v/>
      </c>
      <c r="Z65" s="11" t="str">
        <f>IF('Absence Types'!AG66="N","",'Absence Types'!A66)</f>
        <v/>
      </c>
      <c r="AA65" s="11" t="str">
        <f t="shared" si="4"/>
        <v/>
      </c>
      <c r="AB65" s="15">
        <v>0.63541666666666696</v>
      </c>
      <c r="AD65" s="24">
        <v>0.66666666666666663</v>
      </c>
      <c r="AF65" t="str">
        <f>IF('User Data'!A70&lt;&gt;"",'User Data'!A70,"")</f>
        <v/>
      </c>
    </row>
    <row r="66" spans="9:32" x14ac:dyDescent="0.25">
      <c r="I66" s="18" t="str">
        <f>IF(J66="","",MAX(I$1:I65)+1)</f>
        <v/>
      </c>
      <c r="J66" s="11" t="str">
        <f>IF(ISBLANK('User Data'!D71)=TRUE,"",(IF(VLOOKUP('User Data'!A71,'User Data'!A:D,5,FALSE)&lt;&gt;"Standard User",'User Data'!A71,"")))</f>
        <v/>
      </c>
      <c r="K66" s="11" t="str">
        <f t="shared" ref="K66:K129" si="6">IFERROR(INDEX($J$2:$J$2000,MATCH(ROW()-ROW($M$1),$I$2:$I$2000,0)),"")</f>
        <v/>
      </c>
      <c r="L66" s="11"/>
      <c r="M66" s="18" t="str">
        <f>IF(N66="","",MAX(M$1:M65)+1)</f>
        <v/>
      </c>
      <c r="N66" s="11" t="str">
        <f>IF(ISBLANK('User Data'!A71)=TRUE,"",'User Data'!A71)</f>
        <v/>
      </c>
      <c r="O66" s="19" t="str">
        <f t="shared" ref="O66:O129" si="7">IFERROR(INDEX($N$2:$N$2000,MATCH(ROW()-ROW($P$1),$M$2:$M$2000,0)),"")</f>
        <v/>
      </c>
      <c r="Q66" s="18" t="e">
        <f>IF(R66="","",MAX(Q$1:Q65)+1)</f>
        <v>#REF!</v>
      </c>
      <c r="R66" s="11" t="e">
        <f>IF(ISBLANK(#REF!)=TRUE,"",#REF!)</f>
        <v>#REF!</v>
      </c>
      <c r="S66" s="19" t="str">
        <f t="shared" ref="S66:S129" si="8">IFERROR(INDEX($R$2:$R$1000,MATCH(ROW()-ROW($W$1),$Q$2:$Q$1000,0)),"")</f>
        <v/>
      </c>
      <c r="T66" s="18" t="str">
        <f>IF(U66="","",MAX(T$1:T65)+1)</f>
        <v/>
      </c>
      <c r="U66" s="11" t="str">
        <f>IF(ISBLANK('Rota Pattern Data'!A74)=TRUE,"",'Rota Pattern Data'!A74)</f>
        <v/>
      </c>
      <c r="V66" s="19" t="str">
        <f t="shared" ref="V66:V129" si="9">IFERROR(INDEX($U$2:$U$1000,MATCH(ROW()-ROW($W$1),$T$2:$T$1000,0)),"")</f>
        <v/>
      </c>
      <c r="Y66" s="18" t="str">
        <f>IF(Z66="","",MAX(Y$1:Y65)+1)</f>
        <v/>
      </c>
      <c r="Z66" s="11" t="str">
        <f>IF('Absence Types'!AG67="N","",'Absence Types'!A67)</f>
        <v/>
      </c>
      <c r="AA66" s="11" t="str">
        <f t="shared" ref="AA66:AA129" si="10">IFERROR(INDEX($Z$2:$Z$1000,MATCH(ROW()-ROW($AC$1),$Y$2:$Y$1000,0)),"")</f>
        <v/>
      </c>
      <c r="AB66" s="15">
        <v>0.64583333333333404</v>
      </c>
      <c r="AD66" s="24">
        <v>0.67708333333333337</v>
      </c>
      <c r="AF66" t="str">
        <f>IF('User Data'!A71&lt;&gt;"",'User Data'!A71,"")</f>
        <v/>
      </c>
    </row>
    <row r="67" spans="9:32" x14ac:dyDescent="0.25">
      <c r="I67" s="18" t="str">
        <f>IF(J67="","",MAX(I$1:I66)+1)</f>
        <v/>
      </c>
      <c r="J67" s="11" t="str">
        <f>IF(ISBLANK('User Data'!D72)=TRUE,"",(IF(VLOOKUP('User Data'!A72,'User Data'!A:D,5,FALSE)&lt;&gt;"Standard User",'User Data'!A72,"")))</f>
        <v/>
      </c>
      <c r="K67" s="11" t="str">
        <f t="shared" si="6"/>
        <v/>
      </c>
      <c r="L67" s="11"/>
      <c r="M67" s="18" t="str">
        <f>IF(N67="","",MAX(M$1:M66)+1)</f>
        <v/>
      </c>
      <c r="N67" s="11" t="str">
        <f>IF(ISBLANK('User Data'!A72)=TRUE,"",'User Data'!A72)</f>
        <v/>
      </c>
      <c r="O67" s="19" t="str">
        <f t="shared" si="7"/>
        <v/>
      </c>
      <c r="Q67" s="18" t="e">
        <f>IF(R67="","",MAX(Q$1:Q66)+1)</f>
        <v>#REF!</v>
      </c>
      <c r="R67" s="11" t="e">
        <f>IF(ISBLANK(#REF!)=TRUE,"",#REF!)</f>
        <v>#REF!</v>
      </c>
      <c r="S67" s="19" t="str">
        <f t="shared" si="8"/>
        <v/>
      </c>
      <c r="T67" s="18" t="str">
        <f>IF(U67="","",MAX(T$1:T66)+1)</f>
        <v/>
      </c>
      <c r="U67" s="11" t="str">
        <f>IF(ISBLANK('Rota Pattern Data'!A75)=TRUE,"",'Rota Pattern Data'!A75)</f>
        <v/>
      </c>
      <c r="V67" s="19" t="str">
        <f t="shared" si="9"/>
        <v/>
      </c>
      <c r="Y67" s="18" t="str">
        <f>IF(Z67="","",MAX(Y$1:Y66)+1)</f>
        <v/>
      </c>
      <c r="Z67" s="11" t="str">
        <f>IF('Absence Types'!AG68="N","",'Absence Types'!A68)</f>
        <v/>
      </c>
      <c r="AA67" s="11" t="str">
        <f t="shared" si="10"/>
        <v/>
      </c>
      <c r="AB67" s="15">
        <v>0.65625</v>
      </c>
      <c r="AD67" s="24">
        <v>0.6875</v>
      </c>
      <c r="AF67" t="str">
        <f>IF('User Data'!A72&lt;&gt;"",'User Data'!A72,"")</f>
        <v/>
      </c>
    </row>
    <row r="68" spans="9:32" x14ac:dyDescent="0.25">
      <c r="I68" s="18" t="str">
        <f>IF(J68="","",MAX(I$1:I67)+1)</f>
        <v/>
      </c>
      <c r="J68" s="11" t="str">
        <f>IF(ISBLANK('User Data'!D73)=TRUE,"",(IF(VLOOKUP('User Data'!A73,'User Data'!A:D,5,FALSE)&lt;&gt;"Standard User",'User Data'!A73,"")))</f>
        <v/>
      </c>
      <c r="K68" s="11" t="str">
        <f t="shared" si="6"/>
        <v/>
      </c>
      <c r="L68" s="11"/>
      <c r="M68" s="18" t="str">
        <f>IF(N68="","",MAX(M$1:M67)+1)</f>
        <v/>
      </c>
      <c r="N68" s="11" t="str">
        <f>IF(ISBLANK('User Data'!A73)=TRUE,"",'User Data'!A73)</f>
        <v/>
      </c>
      <c r="O68" s="19" t="str">
        <f t="shared" si="7"/>
        <v/>
      </c>
      <c r="Q68" s="18" t="e">
        <f>IF(R68="","",MAX(Q$1:Q67)+1)</f>
        <v>#REF!</v>
      </c>
      <c r="R68" s="11" t="e">
        <f>IF(ISBLANK(#REF!)=TRUE,"",#REF!)</f>
        <v>#REF!</v>
      </c>
      <c r="S68" s="19" t="str">
        <f t="shared" si="8"/>
        <v/>
      </c>
      <c r="T68" s="18" t="str">
        <f>IF(U68="","",MAX(T$1:T67)+1)</f>
        <v/>
      </c>
      <c r="U68" s="11" t="str">
        <f>IF(ISBLANK('Rota Pattern Data'!A76)=TRUE,"",'Rota Pattern Data'!A76)</f>
        <v/>
      </c>
      <c r="V68" s="19" t="str">
        <f t="shared" si="9"/>
        <v/>
      </c>
      <c r="Y68" s="18" t="str">
        <f>IF(Z68="","",MAX(Y$1:Y67)+1)</f>
        <v/>
      </c>
      <c r="Z68" s="11" t="str">
        <f>IF('Absence Types'!AG69="N","",'Absence Types'!A69)</f>
        <v/>
      </c>
      <c r="AA68" s="11" t="str">
        <f t="shared" si="10"/>
        <v/>
      </c>
      <c r="AB68" s="15">
        <v>0.66666666666666696</v>
      </c>
      <c r="AD68" s="24">
        <v>0.69791666666666663</v>
      </c>
      <c r="AF68" t="str">
        <f>IF('User Data'!A73&lt;&gt;"",'User Data'!A73,"")</f>
        <v/>
      </c>
    </row>
    <row r="69" spans="9:32" x14ac:dyDescent="0.25">
      <c r="I69" s="18" t="str">
        <f>IF(J69="","",MAX(I$1:I68)+1)</f>
        <v/>
      </c>
      <c r="J69" s="11" t="str">
        <f>IF(ISBLANK('User Data'!D74)=TRUE,"",(IF(VLOOKUP('User Data'!A74,'User Data'!A:D,5,FALSE)&lt;&gt;"Standard User",'User Data'!A74,"")))</f>
        <v/>
      </c>
      <c r="K69" s="11" t="str">
        <f t="shared" si="6"/>
        <v/>
      </c>
      <c r="L69" s="11"/>
      <c r="M69" s="18" t="str">
        <f>IF(N69="","",MAX(M$1:M68)+1)</f>
        <v/>
      </c>
      <c r="N69" s="11" t="str">
        <f>IF(ISBLANK('User Data'!A74)=TRUE,"",'User Data'!A74)</f>
        <v/>
      </c>
      <c r="O69" s="19" t="str">
        <f t="shared" si="7"/>
        <v/>
      </c>
      <c r="Q69" s="18" t="e">
        <f>IF(R69="","",MAX(Q$1:Q68)+1)</f>
        <v>#REF!</v>
      </c>
      <c r="R69" s="11" t="e">
        <f>IF(ISBLANK(#REF!)=TRUE,"",#REF!)</f>
        <v>#REF!</v>
      </c>
      <c r="S69" s="19" t="str">
        <f t="shared" si="8"/>
        <v/>
      </c>
      <c r="T69" s="18" t="str">
        <f>IF(U69="","",MAX(T$1:T68)+1)</f>
        <v/>
      </c>
      <c r="U69" s="11" t="str">
        <f>IF(ISBLANK('Rota Pattern Data'!A77)=TRUE,"",'Rota Pattern Data'!A77)</f>
        <v/>
      </c>
      <c r="V69" s="19" t="str">
        <f t="shared" si="9"/>
        <v/>
      </c>
      <c r="Y69" s="18" t="str">
        <f>IF(Z69="","",MAX(Y$1:Y68)+1)</f>
        <v/>
      </c>
      <c r="Z69" s="11" t="str">
        <f>IF('Absence Types'!AG70="N","",'Absence Types'!A70)</f>
        <v/>
      </c>
      <c r="AA69" s="11" t="str">
        <f t="shared" si="10"/>
        <v/>
      </c>
      <c r="AB69" s="15">
        <v>0.67708333333333404</v>
      </c>
      <c r="AD69" s="24">
        <v>0.70833333333333337</v>
      </c>
      <c r="AF69" t="str">
        <f>IF('User Data'!A74&lt;&gt;"",'User Data'!A74,"")</f>
        <v/>
      </c>
    </row>
    <row r="70" spans="9:32" x14ac:dyDescent="0.25">
      <c r="I70" s="18" t="str">
        <f>IF(J70="","",MAX(I$1:I69)+1)</f>
        <v/>
      </c>
      <c r="J70" s="11" t="str">
        <f>IF(ISBLANK('User Data'!D75)=TRUE,"",(IF(VLOOKUP('User Data'!A75,'User Data'!A:D,5,FALSE)&lt;&gt;"Standard User",'User Data'!A75,"")))</f>
        <v/>
      </c>
      <c r="K70" s="11" t="str">
        <f t="shared" si="6"/>
        <v/>
      </c>
      <c r="L70" s="11"/>
      <c r="M70" s="18" t="str">
        <f>IF(N70="","",MAX(M$1:M69)+1)</f>
        <v/>
      </c>
      <c r="N70" s="11" t="str">
        <f>IF(ISBLANK('User Data'!A75)=TRUE,"",'User Data'!A75)</f>
        <v/>
      </c>
      <c r="O70" s="19" t="str">
        <f t="shared" si="7"/>
        <v/>
      </c>
      <c r="Q70" s="18" t="e">
        <f>IF(R70="","",MAX(Q$1:Q69)+1)</f>
        <v>#REF!</v>
      </c>
      <c r="R70" s="11" t="e">
        <f>IF(ISBLANK(#REF!)=TRUE,"",#REF!)</f>
        <v>#REF!</v>
      </c>
      <c r="S70" s="19" t="str">
        <f t="shared" si="8"/>
        <v/>
      </c>
      <c r="T70" s="18" t="str">
        <f>IF(U70="","",MAX(T$1:T69)+1)</f>
        <v/>
      </c>
      <c r="U70" s="11" t="str">
        <f>IF(ISBLANK('Rota Pattern Data'!A78)=TRUE,"",'Rota Pattern Data'!A78)</f>
        <v/>
      </c>
      <c r="V70" s="19" t="str">
        <f t="shared" si="9"/>
        <v/>
      </c>
      <c r="Y70" s="18" t="str">
        <f>IF(Z70="","",MAX(Y$1:Y69)+1)</f>
        <v/>
      </c>
      <c r="Z70" s="11" t="str">
        <f>IF('Absence Types'!AG71="N","",'Absence Types'!A71)</f>
        <v/>
      </c>
      <c r="AA70" s="11" t="str">
        <f t="shared" si="10"/>
        <v/>
      </c>
      <c r="AB70" s="15">
        <v>0.6875</v>
      </c>
      <c r="AD70" s="24">
        <v>0.71875</v>
      </c>
      <c r="AF70" t="str">
        <f>IF('User Data'!A75&lt;&gt;"",'User Data'!A75,"")</f>
        <v/>
      </c>
    </row>
    <row r="71" spans="9:32" x14ac:dyDescent="0.25">
      <c r="I71" s="18" t="str">
        <f>IF(J71="","",MAX(I$1:I70)+1)</f>
        <v/>
      </c>
      <c r="J71" s="11" t="str">
        <f>IF(ISBLANK('User Data'!D76)=TRUE,"",(IF(VLOOKUP('User Data'!A76,'User Data'!A:D,5,FALSE)&lt;&gt;"Standard User",'User Data'!A76,"")))</f>
        <v/>
      </c>
      <c r="K71" s="11" t="str">
        <f t="shared" si="6"/>
        <v/>
      </c>
      <c r="L71" s="11"/>
      <c r="M71" s="18" t="str">
        <f>IF(N71="","",MAX(M$1:M70)+1)</f>
        <v/>
      </c>
      <c r="N71" s="11" t="str">
        <f>IF(ISBLANK('User Data'!A76)=TRUE,"",'User Data'!A76)</f>
        <v/>
      </c>
      <c r="O71" s="19" t="str">
        <f t="shared" si="7"/>
        <v/>
      </c>
      <c r="Q71" s="18" t="e">
        <f>IF(R71="","",MAX(Q$1:Q70)+1)</f>
        <v>#REF!</v>
      </c>
      <c r="R71" s="11" t="e">
        <f>IF(ISBLANK(#REF!)=TRUE,"",#REF!)</f>
        <v>#REF!</v>
      </c>
      <c r="S71" s="19" t="str">
        <f t="shared" si="8"/>
        <v/>
      </c>
      <c r="T71" s="18" t="str">
        <f>IF(U71="","",MAX(T$1:T70)+1)</f>
        <v/>
      </c>
      <c r="U71" s="11" t="str">
        <f>IF(ISBLANK('Rota Pattern Data'!A79)=TRUE,"",'Rota Pattern Data'!A79)</f>
        <v/>
      </c>
      <c r="V71" s="19" t="str">
        <f t="shared" si="9"/>
        <v/>
      </c>
      <c r="Y71" s="18" t="str">
        <f>IF(Z71="","",MAX(Y$1:Y70)+1)</f>
        <v/>
      </c>
      <c r="Z71" s="11" t="str">
        <f>IF('Absence Types'!AG72="N","",'Absence Types'!A72)</f>
        <v/>
      </c>
      <c r="AA71" s="11" t="str">
        <f t="shared" si="10"/>
        <v/>
      </c>
      <c r="AB71" s="15">
        <v>0.69791666666666696</v>
      </c>
      <c r="AD71" s="24">
        <v>0.72916666666666663</v>
      </c>
      <c r="AF71" t="str">
        <f>IF('User Data'!A76&lt;&gt;"",'User Data'!A76,"")</f>
        <v/>
      </c>
    </row>
    <row r="72" spans="9:32" x14ac:dyDescent="0.25">
      <c r="I72" s="18" t="str">
        <f>IF(J72="","",MAX(I$1:I71)+1)</f>
        <v/>
      </c>
      <c r="J72" s="11" t="str">
        <f>IF(ISBLANK('User Data'!D77)=TRUE,"",(IF(VLOOKUP('User Data'!A77,'User Data'!A:D,5,FALSE)&lt;&gt;"Standard User",'User Data'!A77,"")))</f>
        <v/>
      </c>
      <c r="K72" s="11" t="str">
        <f t="shared" si="6"/>
        <v/>
      </c>
      <c r="L72" s="11"/>
      <c r="M72" s="18" t="str">
        <f>IF(N72="","",MAX(M$1:M71)+1)</f>
        <v/>
      </c>
      <c r="N72" s="11" t="str">
        <f>IF(ISBLANK('User Data'!A77)=TRUE,"",'User Data'!A77)</f>
        <v/>
      </c>
      <c r="O72" s="19" t="str">
        <f t="shared" si="7"/>
        <v/>
      </c>
      <c r="Q72" s="18" t="e">
        <f>IF(R72="","",MAX(Q$1:Q71)+1)</f>
        <v>#REF!</v>
      </c>
      <c r="R72" s="11" t="e">
        <f>IF(ISBLANK(#REF!)=TRUE,"",#REF!)</f>
        <v>#REF!</v>
      </c>
      <c r="S72" s="19" t="str">
        <f t="shared" si="8"/>
        <v/>
      </c>
      <c r="T72" s="18" t="str">
        <f>IF(U72="","",MAX(T$1:T71)+1)</f>
        <v/>
      </c>
      <c r="U72" s="11" t="str">
        <f>IF(ISBLANK('Rota Pattern Data'!A80)=TRUE,"",'Rota Pattern Data'!A80)</f>
        <v/>
      </c>
      <c r="V72" s="19" t="str">
        <f t="shared" si="9"/>
        <v/>
      </c>
      <c r="Y72" s="18" t="str">
        <f>IF(Z72="","",MAX(Y$1:Y71)+1)</f>
        <v/>
      </c>
      <c r="Z72" s="11" t="str">
        <f>IF('Absence Types'!AG73="N","",'Absence Types'!A73)</f>
        <v/>
      </c>
      <c r="AA72" s="11" t="str">
        <f t="shared" si="10"/>
        <v/>
      </c>
      <c r="AB72" s="15">
        <v>0.70833333333333404</v>
      </c>
      <c r="AD72" s="24">
        <v>0.73958333333333337</v>
      </c>
      <c r="AF72" t="str">
        <f>IF('User Data'!A77&lt;&gt;"",'User Data'!A77,"")</f>
        <v/>
      </c>
    </row>
    <row r="73" spans="9:32" x14ac:dyDescent="0.25">
      <c r="I73" s="18" t="str">
        <f>IF(J73="","",MAX(I$1:I72)+1)</f>
        <v/>
      </c>
      <c r="J73" s="11" t="str">
        <f>IF(ISBLANK('User Data'!D78)=TRUE,"",(IF(VLOOKUP('User Data'!A78,'User Data'!A:D,5,FALSE)&lt;&gt;"Standard User",'User Data'!A78,"")))</f>
        <v/>
      </c>
      <c r="K73" s="11" t="str">
        <f t="shared" si="6"/>
        <v/>
      </c>
      <c r="L73" s="11"/>
      <c r="M73" s="18" t="str">
        <f>IF(N73="","",MAX(M$1:M72)+1)</f>
        <v/>
      </c>
      <c r="N73" s="11" t="str">
        <f>IF(ISBLANK('User Data'!A78)=TRUE,"",'User Data'!A78)</f>
        <v/>
      </c>
      <c r="O73" s="19" t="str">
        <f t="shared" si="7"/>
        <v/>
      </c>
      <c r="Q73" s="18" t="e">
        <f>IF(R73="","",MAX(Q$1:Q72)+1)</f>
        <v>#REF!</v>
      </c>
      <c r="R73" s="11" t="e">
        <f>IF(ISBLANK(#REF!)=TRUE,"",#REF!)</f>
        <v>#REF!</v>
      </c>
      <c r="S73" s="19" t="str">
        <f t="shared" si="8"/>
        <v/>
      </c>
      <c r="T73" s="18" t="str">
        <f>IF(U73="","",MAX(T$1:T72)+1)</f>
        <v/>
      </c>
      <c r="U73" s="11" t="str">
        <f>IF(ISBLANK('Rota Pattern Data'!A81)=TRUE,"",'Rota Pattern Data'!A81)</f>
        <v/>
      </c>
      <c r="V73" s="19" t="str">
        <f t="shared" si="9"/>
        <v/>
      </c>
      <c r="Y73" s="18" t="str">
        <f>IF(Z73="","",MAX(Y$1:Y72)+1)</f>
        <v/>
      </c>
      <c r="Z73" s="11" t="str">
        <f>IF('Absence Types'!AG74="N","",'Absence Types'!A74)</f>
        <v/>
      </c>
      <c r="AA73" s="11" t="str">
        <f t="shared" si="10"/>
        <v/>
      </c>
      <c r="AB73" s="15">
        <v>0.71875</v>
      </c>
      <c r="AD73" s="24">
        <v>0.75</v>
      </c>
      <c r="AF73" t="str">
        <f>IF('User Data'!A78&lt;&gt;"",'User Data'!A78,"")</f>
        <v/>
      </c>
    </row>
    <row r="74" spans="9:32" x14ac:dyDescent="0.25">
      <c r="I74" s="18" t="str">
        <f>IF(J74="","",MAX(I$1:I73)+1)</f>
        <v/>
      </c>
      <c r="J74" s="11" t="str">
        <f>IF(ISBLANK('User Data'!D79)=TRUE,"",(IF(VLOOKUP('User Data'!A79,'User Data'!A:D,5,FALSE)&lt;&gt;"Standard User",'User Data'!A79,"")))</f>
        <v/>
      </c>
      <c r="K74" s="11" t="str">
        <f t="shared" si="6"/>
        <v/>
      </c>
      <c r="L74" s="11"/>
      <c r="M74" s="18" t="str">
        <f>IF(N74="","",MAX(M$1:M73)+1)</f>
        <v/>
      </c>
      <c r="N74" s="11" t="str">
        <f>IF(ISBLANK('User Data'!A79)=TRUE,"",'User Data'!A79)</f>
        <v/>
      </c>
      <c r="O74" s="19" t="str">
        <f t="shared" si="7"/>
        <v/>
      </c>
      <c r="Q74" s="18" t="e">
        <f>IF(R74="","",MAX(Q$1:Q73)+1)</f>
        <v>#REF!</v>
      </c>
      <c r="R74" s="11" t="e">
        <f>IF(ISBLANK(#REF!)=TRUE,"",#REF!)</f>
        <v>#REF!</v>
      </c>
      <c r="S74" s="19" t="str">
        <f t="shared" si="8"/>
        <v/>
      </c>
      <c r="T74" s="18" t="str">
        <f>IF(U74="","",MAX(T$1:T73)+1)</f>
        <v/>
      </c>
      <c r="U74" s="11" t="str">
        <f>IF(ISBLANK('Rota Pattern Data'!A82)=TRUE,"",'Rota Pattern Data'!A82)</f>
        <v/>
      </c>
      <c r="V74" s="19" t="str">
        <f t="shared" si="9"/>
        <v/>
      </c>
      <c r="Y74" s="18" t="str">
        <f>IF(Z74="","",MAX(Y$1:Y73)+1)</f>
        <v/>
      </c>
      <c r="Z74" s="11" t="str">
        <f>IF('Absence Types'!AG75="N","",'Absence Types'!A75)</f>
        <v/>
      </c>
      <c r="AA74" s="11" t="str">
        <f t="shared" si="10"/>
        <v/>
      </c>
      <c r="AB74" s="15">
        <v>0.72916666666666696</v>
      </c>
      <c r="AD74" s="24">
        <v>0.76041666666666663</v>
      </c>
      <c r="AF74" t="str">
        <f>IF('User Data'!A79&lt;&gt;"",'User Data'!A79,"")</f>
        <v/>
      </c>
    </row>
    <row r="75" spans="9:32" x14ac:dyDescent="0.25">
      <c r="I75" s="18" t="str">
        <f>IF(J75="","",MAX(I$1:I74)+1)</f>
        <v/>
      </c>
      <c r="J75" s="11" t="str">
        <f>IF(ISBLANK('User Data'!D80)=TRUE,"",(IF(VLOOKUP('User Data'!A80,'User Data'!A:D,5,FALSE)&lt;&gt;"Standard User",'User Data'!A80,"")))</f>
        <v/>
      </c>
      <c r="K75" s="11" t="str">
        <f t="shared" si="6"/>
        <v/>
      </c>
      <c r="L75" s="11"/>
      <c r="M75" s="18" t="str">
        <f>IF(N75="","",MAX(M$1:M74)+1)</f>
        <v/>
      </c>
      <c r="N75" s="11" t="str">
        <f>IF(ISBLANK('User Data'!A80)=TRUE,"",'User Data'!A80)</f>
        <v/>
      </c>
      <c r="O75" s="19" t="str">
        <f t="shared" si="7"/>
        <v/>
      </c>
      <c r="Q75" s="18" t="e">
        <f>IF(R75="","",MAX(Q$1:Q74)+1)</f>
        <v>#REF!</v>
      </c>
      <c r="R75" s="11" t="e">
        <f>IF(ISBLANK(#REF!)=TRUE,"",#REF!)</f>
        <v>#REF!</v>
      </c>
      <c r="S75" s="19" t="str">
        <f t="shared" si="8"/>
        <v/>
      </c>
      <c r="T75" s="18" t="str">
        <f>IF(U75="","",MAX(T$1:T74)+1)</f>
        <v/>
      </c>
      <c r="U75" s="11" t="str">
        <f>IF(ISBLANK('Rota Pattern Data'!A83)=TRUE,"",'Rota Pattern Data'!A83)</f>
        <v/>
      </c>
      <c r="V75" s="19" t="str">
        <f t="shared" si="9"/>
        <v/>
      </c>
      <c r="Y75" s="18" t="str">
        <f>IF(Z75="","",MAX(Y$1:Y74)+1)</f>
        <v/>
      </c>
      <c r="Z75" s="11" t="str">
        <f>IF('Absence Types'!AG76="N","",'Absence Types'!A76)</f>
        <v/>
      </c>
      <c r="AA75" s="11" t="str">
        <f t="shared" si="10"/>
        <v/>
      </c>
      <c r="AB75" s="15">
        <v>0.73958333333333404</v>
      </c>
      <c r="AD75" s="24">
        <v>0.77083333333333337</v>
      </c>
      <c r="AF75" t="str">
        <f>IF('User Data'!A80&lt;&gt;"",'User Data'!A80,"")</f>
        <v/>
      </c>
    </row>
    <row r="76" spans="9:32" x14ac:dyDescent="0.25">
      <c r="I76" s="18" t="str">
        <f>IF(J76="","",MAX(I$1:I75)+1)</f>
        <v/>
      </c>
      <c r="J76" s="11" t="str">
        <f>IF(ISBLANK('User Data'!D81)=TRUE,"",(IF(VLOOKUP('User Data'!A81,'User Data'!A:D,5,FALSE)&lt;&gt;"Standard User",'User Data'!A81,"")))</f>
        <v/>
      </c>
      <c r="K76" s="11" t="str">
        <f t="shared" si="6"/>
        <v/>
      </c>
      <c r="L76" s="11"/>
      <c r="M76" s="18" t="str">
        <f>IF(N76="","",MAX(M$1:M75)+1)</f>
        <v/>
      </c>
      <c r="N76" s="11" t="str">
        <f>IF(ISBLANK('User Data'!A81)=TRUE,"",'User Data'!A81)</f>
        <v/>
      </c>
      <c r="O76" s="19" t="str">
        <f t="shared" si="7"/>
        <v/>
      </c>
      <c r="Q76" s="18" t="e">
        <f>IF(R76="","",MAX(Q$1:Q75)+1)</f>
        <v>#REF!</v>
      </c>
      <c r="R76" s="11" t="e">
        <f>IF(ISBLANK(#REF!)=TRUE,"",#REF!)</f>
        <v>#REF!</v>
      </c>
      <c r="S76" s="19" t="str">
        <f t="shared" si="8"/>
        <v/>
      </c>
      <c r="T76" s="18" t="str">
        <f>IF(U76="","",MAX(T$1:T75)+1)</f>
        <v/>
      </c>
      <c r="U76" s="11" t="str">
        <f>IF(ISBLANK('Rota Pattern Data'!A84)=TRUE,"",'Rota Pattern Data'!A84)</f>
        <v/>
      </c>
      <c r="V76" s="19" t="str">
        <f t="shared" si="9"/>
        <v/>
      </c>
      <c r="Y76" s="18" t="str">
        <f>IF(Z76="","",MAX(Y$1:Y75)+1)</f>
        <v/>
      </c>
      <c r="Z76" s="11" t="str">
        <f>IF('Absence Types'!AG77="N","",'Absence Types'!A77)</f>
        <v/>
      </c>
      <c r="AA76" s="11" t="str">
        <f t="shared" si="10"/>
        <v/>
      </c>
      <c r="AB76" s="15">
        <v>0.75</v>
      </c>
      <c r="AD76" s="24">
        <v>0.78125</v>
      </c>
      <c r="AF76" t="str">
        <f>IF('User Data'!A81&lt;&gt;"",'User Data'!A81,"")</f>
        <v/>
      </c>
    </row>
    <row r="77" spans="9:32" x14ac:dyDescent="0.25">
      <c r="I77" s="18" t="str">
        <f>IF(J77="","",MAX(I$1:I76)+1)</f>
        <v/>
      </c>
      <c r="J77" s="11" t="str">
        <f>IF(ISBLANK('User Data'!D82)=TRUE,"",(IF(VLOOKUP('User Data'!A82,'User Data'!A:D,5,FALSE)&lt;&gt;"Standard User",'User Data'!A82,"")))</f>
        <v/>
      </c>
      <c r="K77" s="11" t="str">
        <f t="shared" si="6"/>
        <v/>
      </c>
      <c r="L77" s="11"/>
      <c r="M77" s="18" t="str">
        <f>IF(N77="","",MAX(M$1:M76)+1)</f>
        <v/>
      </c>
      <c r="N77" s="11" t="str">
        <f>IF(ISBLANK('User Data'!A82)=TRUE,"",'User Data'!A82)</f>
        <v/>
      </c>
      <c r="O77" s="19" t="str">
        <f t="shared" si="7"/>
        <v/>
      </c>
      <c r="Q77" s="18" t="e">
        <f>IF(R77="","",MAX(Q$1:Q76)+1)</f>
        <v>#REF!</v>
      </c>
      <c r="R77" s="11" t="e">
        <f>IF(ISBLANK(#REF!)=TRUE,"",#REF!)</f>
        <v>#REF!</v>
      </c>
      <c r="S77" s="19" t="str">
        <f t="shared" si="8"/>
        <v/>
      </c>
      <c r="T77" s="18" t="str">
        <f>IF(U77="","",MAX(T$1:T76)+1)</f>
        <v/>
      </c>
      <c r="U77" s="11" t="str">
        <f>IF(ISBLANK('Rota Pattern Data'!A85)=TRUE,"",'Rota Pattern Data'!A85)</f>
        <v/>
      </c>
      <c r="V77" s="19" t="str">
        <f t="shared" si="9"/>
        <v/>
      </c>
      <c r="Y77" s="18" t="str">
        <f>IF(Z77="","",MAX(Y$1:Y76)+1)</f>
        <v/>
      </c>
      <c r="Z77" s="11" t="str">
        <f>IF('Absence Types'!AG78="N","",'Absence Types'!A78)</f>
        <v/>
      </c>
      <c r="AA77" s="11" t="str">
        <f t="shared" si="10"/>
        <v/>
      </c>
      <c r="AB77" s="15">
        <v>0.76041666666666696</v>
      </c>
      <c r="AD77" s="24">
        <v>0.79166666666666663</v>
      </c>
      <c r="AF77" t="str">
        <f>IF('User Data'!A82&lt;&gt;"",'User Data'!A82,"")</f>
        <v/>
      </c>
    </row>
    <row r="78" spans="9:32" x14ac:dyDescent="0.25">
      <c r="I78" s="18" t="str">
        <f>IF(J78="","",MAX(I$1:I77)+1)</f>
        <v/>
      </c>
      <c r="J78" s="11" t="str">
        <f>IF(ISBLANK('User Data'!D83)=TRUE,"",(IF(VLOOKUP('User Data'!A83,'User Data'!A:D,5,FALSE)&lt;&gt;"Standard User",'User Data'!A83,"")))</f>
        <v/>
      </c>
      <c r="K78" s="11" t="str">
        <f t="shared" si="6"/>
        <v/>
      </c>
      <c r="L78" s="11"/>
      <c r="M78" s="18" t="str">
        <f>IF(N78="","",MAX(M$1:M77)+1)</f>
        <v/>
      </c>
      <c r="N78" s="11" t="str">
        <f>IF(ISBLANK('User Data'!A83)=TRUE,"",'User Data'!A83)</f>
        <v/>
      </c>
      <c r="O78" s="19" t="str">
        <f t="shared" si="7"/>
        <v/>
      </c>
      <c r="Q78" s="18" t="e">
        <f>IF(R78="","",MAX(Q$1:Q77)+1)</f>
        <v>#REF!</v>
      </c>
      <c r="R78" s="11" t="e">
        <f>IF(ISBLANK(#REF!)=TRUE,"",#REF!)</f>
        <v>#REF!</v>
      </c>
      <c r="S78" s="19" t="str">
        <f t="shared" si="8"/>
        <v/>
      </c>
      <c r="T78" s="18" t="str">
        <f>IF(U78="","",MAX(T$1:T77)+1)</f>
        <v/>
      </c>
      <c r="U78" s="11" t="str">
        <f>IF(ISBLANK('Rota Pattern Data'!A86)=TRUE,"",'Rota Pattern Data'!A86)</f>
        <v/>
      </c>
      <c r="V78" s="19" t="str">
        <f t="shared" si="9"/>
        <v/>
      </c>
      <c r="Y78" s="18" t="str">
        <f>IF(Z78="","",MAX(Y$1:Y77)+1)</f>
        <v/>
      </c>
      <c r="Z78" s="11" t="str">
        <f>IF('Absence Types'!AG79="N","",'Absence Types'!A79)</f>
        <v/>
      </c>
      <c r="AA78" s="11" t="str">
        <f t="shared" si="10"/>
        <v/>
      </c>
      <c r="AB78" s="15">
        <v>0.77083333333333404</v>
      </c>
      <c r="AD78" s="24">
        <v>0.80208333333333337</v>
      </c>
      <c r="AF78" t="str">
        <f>IF('User Data'!A83&lt;&gt;"",'User Data'!A83,"")</f>
        <v/>
      </c>
    </row>
    <row r="79" spans="9:32" x14ac:dyDescent="0.25">
      <c r="I79" s="18" t="str">
        <f>IF(J79="","",MAX(I$1:I78)+1)</f>
        <v/>
      </c>
      <c r="J79" s="11" t="str">
        <f>IF(ISBLANK('User Data'!D84)=TRUE,"",(IF(VLOOKUP('User Data'!A84,'User Data'!A:D,5,FALSE)&lt;&gt;"Standard User",'User Data'!A84,"")))</f>
        <v/>
      </c>
      <c r="K79" s="11" t="str">
        <f t="shared" si="6"/>
        <v/>
      </c>
      <c r="L79" s="11"/>
      <c r="M79" s="18" t="str">
        <f>IF(N79="","",MAX(M$1:M78)+1)</f>
        <v/>
      </c>
      <c r="N79" s="11" t="str">
        <f>IF(ISBLANK('User Data'!A84)=TRUE,"",'User Data'!A84)</f>
        <v/>
      </c>
      <c r="O79" s="19" t="str">
        <f t="shared" si="7"/>
        <v/>
      </c>
      <c r="Q79" s="18" t="e">
        <f>IF(R79="","",MAX(Q$1:Q78)+1)</f>
        <v>#REF!</v>
      </c>
      <c r="R79" s="11" t="e">
        <f>IF(ISBLANK(#REF!)=TRUE,"",#REF!)</f>
        <v>#REF!</v>
      </c>
      <c r="S79" s="19" t="str">
        <f t="shared" si="8"/>
        <v/>
      </c>
      <c r="T79" s="18" t="str">
        <f>IF(U79="","",MAX(T$1:T78)+1)</f>
        <v/>
      </c>
      <c r="U79" s="11" t="str">
        <f>IF(ISBLANK('Rota Pattern Data'!A87)=TRUE,"",'Rota Pattern Data'!A87)</f>
        <v/>
      </c>
      <c r="V79" s="19" t="str">
        <f t="shared" si="9"/>
        <v/>
      </c>
      <c r="Y79" s="18" t="str">
        <f>IF(Z79="","",MAX(Y$1:Y78)+1)</f>
        <v/>
      </c>
      <c r="Z79" s="11" t="str">
        <f>IF('Absence Types'!AG80="N","",'Absence Types'!A80)</f>
        <v/>
      </c>
      <c r="AA79" s="11" t="str">
        <f t="shared" si="10"/>
        <v/>
      </c>
      <c r="AB79" s="15">
        <v>0.78125</v>
      </c>
      <c r="AD79" s="24">
        <v>0.8125</v>
      </c>
      <c r="AF79" t="str">
        <f>IF('User Data'!A84&lt;&gt;"",'User Data'!A84,"")</f>
        <v/>
      </c>
    </row>
    <row r="80" spans="9:32" x14ac:dyDescent="0.25">
      <c r="I80" s="18" t="str">
        <f>IF(J80="","",MAX(I$1:I79)+1)</f>
        <v/>
      </c>
      <c r="J80" s="11" t="str">
        <f>IF(ISBLANK('User Data'!D85)=TRUE,"",(IF(VLOOKUP('User Data'!A85,'User Data'!A:D,5,FALSE)&lt;&gt;"Standard User",'User Data'!A85,"")))</f>
        <v/>
      </c>
      <c r="K80" s="11" t="str">
        <f t="shared" si="6"/>
        <v/>
      </c>
      <c r="L80" s="11"/>
      <c r="M80" s="18" t="str">
        <f>IF(N80="","",MAX(M$1:M79)+1)</f>
        <v/>
      </c>
      <c r="N80" s="11" t="str">
        <f>IF(ISBLANK('User Data'!A85)=TRUE,"",'User Data'!A85)</f>
        <v/>
      </c>
      <c r="O80" s="19" t="str">
        <f t="shared" si="7"/>
        <v/>
      </c>
      <c r="Q80" s="18" t="e">
        <f>IF(R80="","",MAX(Q$1:Q79)+1)</f>
        <v>#REF!</v>
      </c>
      <c r="R80" s="11" t="e">
        <f>IF(ISBLANK(#REF!)=TRUE,"",#REF!)</f>
        <v>#REF!</v>
      </c>
      <c r="S80" s="19" t="str">
        <f t="shared" si="8"/>
        <v/>
      </c>
      <c r="T80" s="18" t="str">
        <f>IF(U80="","",MAX(T$1:T79)+1)</f>
        <v/>
      </c>
      <c r="U80" s="11" t="str">
        <f>IF(ISBLANK('Rota Pattern Data'!A88)=TRUE,"",'Rota Pattern Data'!A88)</f>
        <v/>
      </c>
      <c r="V80" s="19" t="str">
        <f t="shared" si="9"/>
        <v/>
      </c>
      <c r="Y80" s="18" t="str">
        <f>IF(Z80="","",MAX(Y$1:Y79)+1)</f>
        <v/>
      </c>
      <c r="Z80" s="11" t="str">
        <f>IF('Absence Types'!AG81="N","",'Absence Types'!A81)</f>
        <v/>
      </c>
      <c r="AA80" s="11" t="str">
        <f t="shared" si="10"/>
        <v/>
      </c>
      <c r="AB80" s="15">
        <v>0.79166666666666696</v>
      </c>
      <c r="AD80" s="24">
        <v>0.82291666666666663</v>
      </c>
      <c r="AF80" t="str">
        <f>IF('User Data'!A85&lt;&gt;"",'User Data'!A85,"")</f>
        <v/>
      </c>
    </row>
    <row r="81" spans="9:32" x14ac:dyDescent="0.25">
      <c r="I81" s="18" t="str">
        <f>IF(J81="","",MAX(I$1:I80)+1)</f>
        <v/>
      </c>
      <c r="J81" s="11" t="str">
        <f>IF(ISBLANK('User Data'!D86)=TRUE,"",(IF(VLOOKUP('User Data'!A86,'User Data'!A:D,5,FALSE)&lt;&gt;"Standard User",'User Data'!A86,"")))</f>
        <v/>
      </c>
      <c r="K81" s="11" t="str">
        <f t="shared" si="6"/>
        <v/>
      </c>
      <c r="L81" s="11"/>
      <c r="M81" s="18" t="str">
        <f>IF(N81="","",MAX(M$1:M80)+1)</f>
        <v/>
      </c>
      <c r="N81" s="11" t="str">
        <f>IF(ISBLANK('User Data'!A86)=TRUE,"",'User Data'!A86)</f>
        <v/>
      </c>
      <c r="O81" s="19" t="str">
        <f t="shared" si="7"/>
        <v/>
      </c>
      <c r="Q81" s="18" t="e">
        <f>IF(R81="","",MAX(Q$1:Q80)+1)</f>
        <v>#REF!</v>
      </c>
      <c r="R81" s="11" t="e">
        <f>IF(ISBLANK(#REF!)=TRUE,"",#REF!)</f>
        <v>#REF!</v>
      </c>
      <c r="S81" s="19" t="str">
        <f t="shared" si="8"/>
        <v/>
      </c>
      <c r="T81" s="18" t="str">
        <f>IF(U81="","",MAX(T$1:T80)+1)</f>
        <v/>
      </c>
      <c r="U81" s="11" t="str">
        <f>IF(ISBLANK('Rota Pattern Data'!A89)=TRUE,"",'Rota Pattern Data'!A89)</f>
        <v/>
      </c>
      <c r="V81" s="19" t="str">
        <f t="shared" si="9"/>
        <v/>
      </c>
      <c r="Y81" s="18" t="str">
        <f>IF(Z81="","",MAX(Y$1:Y80)+1)</f>
        <v/>
      </c>
      <c r="Z81" s="11" t="str">
        <f>IF('Absence Types'!AG82="N","",'Absence Types'!A82)</f>
        <v/>
      </c>
      <c r="AA81" s="11" t="str">
        <f t="shared" si="10"/>
        <v/>
      </c>
      <c r="AB81" s="15">
        <v>0.80208333333333404</v>
      </c>
      <c r="AD81" s="24">
        <v>0.83333333333333337</v>
      </c>
      <c r="AF81" t="str">
        <f>IF('User Data'!A86&lt;&gt;"",'User Data'!A86,"")</f>
        <v/>
      </c>
    </row>
    <row r="82" spans="9:32" x14ac:dyDescent="0.25">
      <c r="I82" s="18" t="str">
        <f>IF(J82="","",MAX(I$1:I81)+1)</f>
        <v/>
      </c>
      <c r="J82" s="11" t="str">
        <f>IF(ISBLANK('User Data'!D87)=TRUE,"",(IF(VLOOKUP('User Data'!A87,'User Data'!A:D,5,FALSE)&lt;&gt;"Standard User",'User Data'!A87,"")))</f>
        <v/>
      </c>
      <c r="K82" s="11" t="str">
        <f t="shared" si="6"/>
        <v/>
      </c>
      <c r="L82" s="11"/>
      <c r="M82" s="18" t="str">
        <f>IF(N82="","",MAX(M$1:M81)+1)</f>
        <v/>
      </c>
      <c r="N82" s="11" t="str">
        <f>IF(ISBLANK('User Data'!A87)=TRUE,"",'User Data'!A87)</f>
        <v/>
      </c>
      <c r="O82" s="19" t="str">
        <f t="shared" si="7"/>
        <v/>
      </c>
      <c r="Q82" s="18" t="e">
        <f>IF(R82="","",MAX(Q$1:Q81)+1)</f>
        <v>#REF!</v>
      </c>
      <c r="R82" s="11" t="e">
        <f>IF(ISBLANK(#REF!)=TRUE,"",#REF!)</f>
        <v>#REF!</v>
      </c>
      <c r="S82" s="19" t="str">
        <f t="shared" si="8"/>
        <v/>
      </c>
      <c r="T82" s="18" t="str">
        <f>IF(U82="","",MAX(T$1:T81)+1)</f>
        <v/>
      </c>
      <c r="U82" s="11" t="str">
        <f>IF(ISBLANK('Rota Pattern Data'!A90)=TRUE,"",'Rota Pattern Data'!A90)</f>
        <v/>
      </c>
      <c r="V82" s="19" t="str">
        <f t="shared" si="9"/>
        <v/>
      </c>
      <c r="Y82" s="18" t="str">
        <f>IF(Z82="","",MAX(Y$1:Y81)+1)</f>
        <v/>
      </c>
      <c r="Z82" s="11" t="str">
        <f>IF('Absence Types'!AG83="N","",'Absence Types'!A83)</f>
        <v/>
      </c>
      <c r="AA82" s="11" t="str">
        <f t="shared" si="10"/>
        <v/>
      </c>
      <c r="AB82" s="15">
        <v>0.8125</v>
      </c>
      <c r="AD82" s="24">
        <v>0.84375</v>
      </c>
      <c r="AF82" t="str">
        <f>IF('User Data'!A87&lt;&gt;"",'User Data'!A87,"")</f>
        <v/>
      </c>
    </row>
    <row r="83" spans="9:32" x14ac:dyDescent="0.25">
      <c r="I83" s="18" t="str">
        <f>IF(J83="","",MAX(I$1:I82)+1)</f>
        <v/>
      </c>
      <c r="J83" s="11" t="str">
        <f>IF(ISBLANK('User Data'!D88)=TRUE,"",(IF(VLOOKUP('User Data'!A88,'User Data'!A:D,5,FALSE)&lt;&gt;"Standard User",'User Data'!A88,"")))</f>
        <v/>
      </c>
      <c r="K83" s="11" t="str">
        <f t="shared" si="6"/>
        <v/>
      </c>
      <c r="L83" s="11"/>
      <c r="M83" s="18" t="str">
        <f>IF(N83="","",MAX(M$1:M82)+1)</f>
        <v/>
      </c>
      <c r="N83" s="11" t="str">
        <f>IF(ISBLANK('User Data'!A88)=TRUE,"",'User Data'!A88)</f>
        <v/>
      </c>
      <c r="O83" s="19" t="str">
        <f t="shared" si="7"/>
        <v/>
      </c>
      <c r="Q83" s="18" t="e">
        <f>IF(R83="","",MAX(Q$1:Q82)+1)</f>
        <v>#REF!</v>
      </c>
      <c r="R83" s="11" t="e">
        <f>IF(ISBLANK(#REF!)=TRUE,"",#REF!)</f>
        <v>#REF!</v>
      </c>
      <c r="S83" s="19" t="str">
        <f t="shared" si="8"/>
        <v/>
      </c>
      <c r="T83" s="18" t="str">
        <f>IF(U83="","",MAX(T$1:T82)+1)</f>
        <v/>
      </c>
      <c r="U83" s="11" t="str">
        <f>IF(ISBLANK('Rota Pattern Data'!A91)=TRUE,"",'Rota Pattern Data'!A91)</f>
        <v/>
      </c>
      <c r="V83" s="19" t="str">
        <f t="shared" si="9"/>
        <v/>
      </c>
      <c r="Y83" s="18" t="str">
        <f>IF(Z83="","",MAX(Y$1:Y82)+1)</f>
        <v/>
      </c>
      <c r="Z83" s="11" t="str">
        <f>IF('Absence Types'!AG84="N","",'Absence Types'!A84)</f>
        <v/>
      </c>
      <c r="AA83" s="11" t="str">
        <f t="shared" si="10"/>
        <v/>
      </c>
      <c r="AB83" s="15">
        <v>0.82291666666666696</v>
      </c>
      <c r="AD83" s="24">
        <v>0.85416666666666663</v>
      </c>
      <c r="AF83" t="str">
        <f>IF('User Data'!A88&lt;&gt;"",'User Data'!A88,"")</f>
        <v/>
      </c>
    </row>
    <row r="84" spans="9:32" x14ac:dyDescent="0.25">
      <c r="I84" s="18" t="str">
        <f>IF(J84="","",MAX(I$1:I83)+1)</f>
        <v/>
      </c>
      <c r="J84" s="11" t="str">
        <f>IF(ISBLANK('User Data'!D89)=TRUE,"",(IF(VLOOKUP('User Data'!A89,'User Data'!A:D,5,FALSE)&lt;&gt;"Standard User",'User Data'!A89,"")))</f>
        <v/>
      </c>
      <c r="K84" s="11" t="str">
        <f t="shared" si="6"/>
        <v/>
      </c>
      <c r="L84" s="11"/>
      <c r="M84" s="18" t="str">
        <f>IF(N84="","",MAX(M$1:M83)+1)</f>
        <v/>
      </c>
      <c r="N84" s="11" t="str">
        <f>IF(ISBLANK('User Data'!A89)=TRUE,"",'User Data'!A89)</f>
        <v/>
      </c>
      <c r="O84" s="19" t="str">
        <f t="shared" si="7"/>
        <v/>
      </c>
      <c r="Q84" s="18" t="e">
        <f>IF(R84="","",MAX(Q$1:Q83)+1)</f>
        <v>#REF!</v>
      </c>
      <c r="R84" s="11" t="e">
        <f>IF(ISBLANK(#REF!)=TRUE,"",#REF!)</f>
        <v>#REF!</v>
      </c>
      <c r="S84" s="19" t="str">
        <f t="shared" si="8"/>
        <v/>
      </c>
      <c r="T84" s="18" t="str">
        <f>IF(U84="","",MAX(T$1:T83)+1)</f>
        <v/>
      </c>
      <c r="U84" s="11" t="str">
        <f>IF(ISBLANK('Rota Pattern Data'!A92)=TRUE,"",'Rota Pattern Data'!A92)</f>
        <v/>
      </c>
      <c r="V84" s="19" t="str">
        <f t="shared" si="9"/>
        <v/>
      </c>
      <c r="Y84" s="18" t="str">
        <f>IF(Z84="","",MAX(Y$1:Y83)+1)</f>
        <v/>
      </c>
      <c r="Z84" s="11" t="str">
        <f>IF('Absence Types'!AG85="N","",'Absence Types'!A85)</f>
        <v/>
      </c>
      <c r="AA84" s="11" t="str">
        <f t="shared" si="10"/>
        <v/>
      </c>
      <c r="AB84" s="15">
        <v>0.83333333333333404</v>
      </c>
      <c r="AD84" s="24">
        <v>0.86458333333333337</v>
      </c>
      <c r="AF84" t="str">
        <f>IF('User Data'!A89&lt;&gt;"",'User Data'!A89,"")</f>
        <v/>
      </c>
    </row>
    <row r="85" spans="9:32" x14ac:dyDescent="0.25">
      <c r="I85" s="18" t="str">
        <f>IF(J85="","",MAX(I$1:I84)+1)</f>
        <v/>
      </c>
      <c r="J85" s="11" t="str">
        <f>IF(ISBLANK('User Data'!D90)=TRUE,"",(IF(VLOOKUP('User Data'!A90,'User Data'!A:D,5,FALSE)&lt;&gt;"Standard User",'User Data'!A90,"")))</f>
        <v/>
      </c>
      <c r="K85" s="11" t="str">
        <f t="shared" si="6"/>
        <v/>
      </c>
      <c r="L85" s="11"/>
      <c r="M85" s="18" t="str">
        <f>IF(N85="","",MAX(M$1:M84)+1)</f>
        <v/>
      </c>
      <c r="N85" s="11" t="str">
        <f>IF(ISBLANK('User Data'!A90)=TRUE,"",'User Data'!A90)</f>
        <v/>
      </c>
      <c r="O85" s="19" t="str">
        <f t="shared" si="7"/>
        <v/>
      </c>
      <c r="Q85" s="18" t="e">
        <f>IF(R85="","",MAX(Q$1:Q84)+1)</f>
        <v>#REF!</v>
      </c>
      <c r="R85" s="11" t="e">
        <f>IF(ISBLANK(#REF!)=TRUE,"",#REF!)</f>
        <v>#REF!</v>
      </c>
      <c r="S85" s="19" t="str">
        <f t="shared" si="8"/>
        <v/>
      </c>
      <c r="T85" s="18" t="str">
        <f>IF(U85="","",MAX(T$1:T84)+1)</f>
        <v/>
      </c>
      <c r="U85" s="11" t="str">
        <f>IF(ISBLANK('Rota Pattern Data'!A93)=TRUE,"",'Rota Pattern Data'!A93)</f>
        <v/>
      </c>
      <c r="V85" s="19" t="str">
        <f t="shared" si="9"/>
        <v/>
      </c>
      <c r="Y85" s="18" t="str">
        <f>IF(Z85="","",MAX(Y$1:Y84)+1)</f>
        <v/>
      </c>
      <c r="Z85" s="11" t="str">
        <f>IF('Absence Types'!AG86="N","",'Absence Types'!A86)</f>
        <v/>
      </c>
      <c r="AA85" s="11" t="str">
        <f t="shared" si="10"/>
        <v/>
      </c>
      <c r="AB85" s="15">
        <v>0.84375</v>
      </c>
      <c r="AD85" s="24">
        <v>0.875</v>
      </c>
      <c r="AF85" t="str">
        <f>IF('User Data'!A90&lt;&gt;"",'User Data'!A90,"")</f>
        <v/>
      </c>
    </row>
    <row r="86" spans="9:32" x14ac:dyDescent="0.25">
      <c r="I86" s="18" t="str">
        <f>IF(J86="","",MAX(I$1:I85)+1)</f>
        <v/>
      </c>
      <c r="J86" s="11" t="str">
        <f>IF(ISBLANK('User Data'!D91)=TRUE,"",(IF(VLOOKUP('User Data'!A91,'User Data'!A:D,5,FALSE)&lt;&gt;"Standard User",'User Data'!A91,"")))</f>
        <v/>
      </c>
      <c r="K86" s="11" t="str">
        <f t="shared" si="6"/>
        <v/>
      </c>
      <c r="L86" s="11"/>
      <c r="M86" s="18" t="str">
        <f>IF(N86="","",MAX(M$1:M85)+1)</f>
        <v/>
      </c>
      <c r="N86" s="11" t="str">
        <f>IF(ISBLANK('User Data'!A91)=TRUE,"",'User Data'!A91)</f>
        <v/>
      </c>
      <c r="O86" s="19" t="str">
        <f t="shared" si="7"/>
        <v/>
      </c>
      <c r="Q86" s="18" t="e">
        <f>IF(R86="","",MAX(Q$1:Q85)+1)</f>
        <v>#REF!</v>
      </c>
      <c r="R86" s="11" t="e">
        <f>IF(ISBLANK(#REF!)=TRUE,"",#REF!)</f>
        <v>#REF!</v>
      </c>
      <c r="S86" s="19" t="str">
        <f t="shared" si="8"/>
        <v/>
      </c>
      <c r="T86" s="18" t="str">
        <f>IF(U86="","",MAX(T$1:T85)+1)</f>
        <v/>
      </c>
      <c r="U86" s="11" t="str">
        <f>IF(ISBLANK('Rota Pattern Data'!A94)=TRUE,"",'Rota Pattern Data'!A94)</f>
        <v/>
      </c>
      <c r="V86" s="19" t="str">
        <f t="shared" si="9"/>
        <v/>
      </c>
      <c r="Y86" s="18" t="str">
        <f>IF(Z86="","",MAX(Y$1:Y85)+1)</f>
        <v/>
      </c>
      <c r="Z86" s="11" t="str">
        <f>IF('Absence Types'!AG87="N","",'Absence Types'!A87)</f>
        <v/>
      </c>
      <c r="AA86" s="11" t="str">
        <f t="shared" si="10"/>
        <v/>
      </c>
      <c r="AB86" s="15">
        <v>0.85416666666666696</v>
      </c>
      <c r="AD86" s="24">
        <v>0.88541666666666663</v>
      </c>
      <c r="AF86" t="str">
        <f>IF('User Data'!A91&lt;&gt;"",'User Data'!A91,"")</f>
        <v/>
      </c>
    </row>
    <row r="87" spans="9:32" x14ac:dyDescent="0.25">
      <c r="I87" s="18" t="str">
        <f>IF(J87="","",MAX(I$1:I86)+1)</f>
        <v/>
      </c>
      <c r="J87" s="11" t="str">
        <f>IF(ISBLANK('User Data'!D92)=TRUE,"",(IF(VLOOKUP('User Data'!A92,'User Data'!A:D,5,FALSE)&lt;&gt;"Standard User",'User Data'!A92,"")))</f>
        <v/>
      </c>
      <c r="K87" s="11" t="str">
        <f t="shared" si="6"/>
        <v/>
      </c>
      <c r="L87" s="11"/>
      <c r="M87" s="18" t="str">
        <f>IF(N87="","",MAX(M$1:M86)+1)</f>
        <v/>
      </c>
      <c r="N87" s="11" t="str">
        <f>IF(ISBLANK('User Data'!A92)=TRUE,"",'User Data'!A92)</f>
        <v/>
      </c>
      <c r="O87" s="19" t="str">
        <f t="shared" si="7"/>
        <v/>
      </c>
      <c r="Q87" s="18" t="e">
        <f>IF(R87="","",MAX(Q$1:Q86)+1)</f>
        <v>#REF!</v>
      </c>
      <c r="R87" s="11" t="e">
        <f>IF(ISBLANK(#REF!)=TRUE,"",#REF!)</f>
        <v>#REF!</v>
      </c>
      <c r="S87" s="19" t="str">
        <f t="shared" si="8"/>
        <v/>
      </c>
      <c r="T87" s="18" t="str">
        <f>IF(U87="","",MAX(T$1:T86)+1)</f>
        <v/>
      </c>
      <c r="U87" s="11" t="str">
        <f>IF(ISBLANK('Rota Pattern Data'!A95)=TRUE,"",'Rota Pattern Data'!A95)</f>
        <v/>
      </c>
      <c r="V87" s="19" t="str">
        <f t="shared" si="9"/>
        <v/>
      </c>
      <c r="Y87" s="18" t="str">
        <f>IF(Z87="","",MAX(Y$1:Y86)+1)</f>
        <v/>
      </c>
      <c r="Z87" s="11" t="str">
        <f>IF('Absence Types'!AG88="N","",'Absence Types'!A88)</f>
        <v/>
      </c>
      <c r="AA87" s="11" t="str">
        <f t="shared" si="10"/>
        <v/>
      </c>
      <c r="AB87" s="15">
        <v>0.86458333333333404</v>
      </c>
      <c r="AD87" s="24">
        <v>0.89583333333333337</v>
      </c>
      <c r="AF87" t="str">
        <f>IF('User Data'!A92&lt;&gt;"",'User Data'!A92,"")</f>
        <v/>
      </c>
    </row>
    <row r="88" spans="9:32" x14ac:dyDescent="0.25">
      <c r="I88" s="18" t="str">
        <f>IF(J88="","",MAX(I$1:I87)+1)</f>
        <v/>
      </c>
      <c r="J88" s="11" t="str">
        <f>IF(ISBLANK('User Data'!D93)=TRUE,"",(IF(VLOOKUP('User Data'!A93,'User Data'!A:D,5,FALSE)&lt;&gt;"Standard User",'User Data'!A93,"")))</f>
        <v/>
      </c>
      <c r="K88" s="11" t="str">
        <f t="shared" si="6"/>
        <v/>
      </c>
      <c r="L88" s="11"/>
      <c r="M88" s="18" t="str">
        <f>IF(N88="","",MAX(M$1:M87)+1)</f>
        <v/>
      </c>
      <c r="N88" s="11" t="str">
        <f>IF(ISBLANK('User Data'!A93)=TRUE,"",'User Data'!A93)</f>
        <v/>
      </c>
      <c r="O88" s="19" t="str">
        <f t="shared" si="7"/>
        <v/>
      </c>
      <c r="Q88" s="18" t="e">
        <f>IF(R88="","",MAX(Q$1:Q87)+1)</f>
        <v>#REF!</v>
      </c>
      <c r="R88" s="11" t="e">
        <f>IF(ISBLANK(#REF!)=TRUE,"",#REF!)</f>
        <v>#REF!</v>
      </c>
      <c r="S88" s="19" t="str">
        <f t="shared" si="8"/>
        <v/>
      </c>
      <c r="T88" s="18" t="str">
        <f>IF(U88="","",MAX(T$1:T87)+1)</f>
        <v/>
      </c>
      <c r="U88" s="11" t="str">
        <f>IF(ISBLANK('Rota Pattern Data'!A96)=TRUE,"",'Rota Pattern Data'!A96)</f>
        <v/>
      </c>
      <c r="V88" s="19" t="str">
        <f t="shared" si="9"/>
        <v/>
      </c>
      <c r="Y88" s="18" t="str">
        <f>IF(Z88="","",MAX(Y$1:Y87)+1)</f>
        <v/>
      </c>
      <c r="Z88" s="11" t="str">
        <f>IF('Absence Types'!AG89="N","",'Absence Types'!A89)</f>
        <v/>
      </c>
      <c r="AA88" s="11" t="str">
        <f t="shared" si="10"/>
        <v/>
      </c>
      <c r="AB88" s="15">
        <v>0.875</v>
      </c>
      <c r="AD88" s="24">
        <v>0.90625</v>
      </c>
      <c r="AF88" t="str">
        <f>IF('User Data'!A93&lt;&gt;"",'User Data'!A93,"")</f>
        <v/>
      </c>
    </row>
    <row r="89" spans="9:32" x14ac:dyDescent="0.25">
      <c r="I89" s="18" t="str">
        <f>IF(J89="","",MAX(I$1:I88)+1)</f>
        <v/>
      </c>
      <c r="J89" s="11" t="str">
        <f>IF(ISBLANK('User Data'!D94)=TRUE,"",(IF(VLOOKUP('User Data'!A94,'User Data'!A:D,5,FALSE)&lt;&gt;"Standard User",'User Data'!A94,"")))</f>
        <v/>
      </c>
      <c r="K89" s="11" t="str">
        <f t="shared" si="6"/>
        <v/>
      </c>
      <c r="L89" s="11"/>
      <c r="M89" s="18" t="str">
        <f>IF(N89="","",MAX(M$1:M88)+1)</f>
        <v/>
      </c>
      <c r="N89" s="11" t="str">
        <f>IF(ISBLANK('User Data'!A94)=TRUE,"",'User Data'!A94)</f>
        <v/>
      </c>
      <c r="O89" s="19" t="str">
        <f t="shared" si="7"/>
        <v/>
      </c>
      <c r="Q89" s="18" t="e">
        <f>IF(R89="","",MAX(Q$1:Q88)+1)</f>
        <v>#REF!</v>
      </c>
      <c r="R89" s="11" t="e">
        <f>IF(ISBLANK(#REF!)=TRUE,"",#REF!)</f>
        <v>#REF!</v>
      </c>
      <c r="S89" s="19" t="str">
        <f t="shared" si="8"/>
        <v/>
      </c>
      <c r="T89" s="18" t="str">
        <f>IF(U89="","",MAX(T$1:T88)+1)</f>
        <v/>
      </c>
      <c r="U89" s="11" t="str">
        <f>IF(ISBLANK('Rota Pattern Data'!A97)=TRUE,"",'Rota Pattern Data'!A97)</f>
        <v/>
      </c>
      <c r="V89" s="19" t="str">
        <f t="shared" si="9"/>
        <v/>
      </c>
      <c r="Y89" s="18" t="str">
        <f>IF(Z89="","",MAX(Y$1:Y88)+1)</f>
        <v/>
      </c>
      <c r="Z89" s="11" t="str">
        <f>IF('Absence Types'!AG90="N","",'Absence Types'!A90)</f>
        <v/>
      </c>
      <c r="AA89" s="11" t="str">
        <f t="shared" si="10"/>
        <v/>
      </c>
      <c r="AB89" s="15">
        <v>0.88541666666666696</v>
      </c>
      <c r="AD89" s="24">
        <v>0.91666666666666663</v>
      </c>
      <c r="AF89" t="str">
        <f>IF('User Data'!A94&lt;&gt;"",'User Data'!A94,"")</f>
        <v/>
      </c>
    </row>
    <row r="90" spans="9:32" x14ac:dyDescent="0.25">
      <c r="I90" s="18" t="str">
        <f>IF(J90="","",MAX(I$1:I89)+1)</f>
        <v/>
      </c>
      <c r="J90" s="11" t="str">
        <f>IF(ISBLANK('User Data'!D95)=TRUE,"",(IF(VLOOKUP('User Data'!A95,'User Data'!A:D,5,FALSE)&lt;&gt;"Standard User",'User Data'!A95,"")))</f>
        <v/>
      </c>
      <c r="K90" s="11" t="str">
        <f t="shared" si="6"/>
        <v/>
      </c>
      <c r="L90" s="11"/>
      <c r="M90" s="18" t="str">
        <f>IF(N90="","",MAX(M$1:M89)+1)</f>
        <v/>
      </c>
      <c r="N90" s="11" t="str">
        <f>IF(ISBLANK('User Data'!A95)=TRUE,"",'User Data'!A95)</f>
        <v/>
      </c>
      <c r="O90" s="19" t="str">
        <f t="shared" si="7"/>
        <v/>
      </c>
      <c r="Q90" s="18" t="e">
        <f>IF(R90="","",MAX(Q$1:Q89)+1)</f>
        <v>#REF!</v>
      </c>
      <c r="R90" s="11" t="e">
        <f>IF(ISBLANK(#REF!)=TRUE,"",#REF!)</f>
        <v>#REF!</v>
      </c>
      <c r="S90" s="19" t="str">
        <f t="shared" si="8"/>
        <v/>
      </c>
      <c r="T90" s="18" t="str">
        <f>IF(U90="","",MAX(T$1:T89)+1)</f>
        <v/>
      </c>
      <c r="U90" s="11" t="str">
        <f>IF(ISBLANK('Rota Pattern Data'!A98)=TRUE,"",'Rota Pattern Data'!A98)</f>
        <v/>
      </c>
      <c r="V90" s="19" t="str">
        <f t="shared" si="9"/>
        <v/>
      </c>
      <c r="Y90" s="18" t="str">
        <f>IF(Z90="","",MAX(Y$1:Y89)+1)</f>
        <v/>
      </c>
      <c r="Z90" s="11" t="str">
        <f>IF('Absence Types'!AG91="N","",'Absence Types'!A91)</f>
        <v/>
      </c>
      <c r="AA90" s="11" t="str">
        <f t="shared" si="10"/>
        <v/>
      </c>
      <c r="AB90" s="15">
        <v>0.89583333333333404</v>
      </c>
      <c r="AD90" s="24">
        <v>0.92708333333333337</v>
      </c>
      <c r="AF90" t="str">
        <f>IF('User Data'!A95&lt;&gt;"",'User Data'!A95,"")</f>
        <v/>
      </c>
    </row>
    <row r="91" spans="9:32" x14ac:dyDescent="0.25">
      <c r="I91" s="18" t="str">
        <f>IF(J91="","",MAX(I$1:I90)+1)</f>
        <v/>
      </c>
      <c r="J91" s="11" t="str">
        <f>IF(ISBLANK('User Data'!D96)=TRUE,"",(IF(VLOOKUP('User Data'!A96,'User Data'!A:D,5,FALSE)&lt;&gt;"Standard User",'User Data'!A96,"")))</f>
        <v/>
      </c>
      <c r="K91" s="11" t="str">
        <f t="shared" si="6"/>
        <v/>
      </c>
      <c r="L91" s="11"/>
      <c r="M91" s="18" t="str">
        <f>IF(N91="","",MAX(M$1:M90)+1)</f>
        <v/>
      </c>
      <c r="N91" s="11" t="str">
        <f>IF(ISBLANK('User Data'!A96)=TRUE,"",'User Data'!A96)</f>
        <v/>
      </c>
      <c r="O91" s="19" t="str">
        <f t="shared" si="7"/>
        <v/>
      </c>
      <c r="Q91" s="18" t="e">
        <f>IF(R91="","",MAX(Q$1:Q90)+1)</f>
        <v>#REF!</v>
      </c>
      <c r="R91" s="11" t="e">
        <f>IF(ISBLANK(#REF!)=TRUE,"",#REF!)</f>
        <v>#REF!</v>
      </c>
      <c r="S91" s="19" t="str">
        <f t="shared" si="8"/>
        <v/>
      </c>
      <c r="T91" s="18" t="str">
        <f>IF(U91="","",MAX(T$1:T90)+1)</f>
        <v/>
      </c>
      <c r="U91" s="11" t="str">
        <f>IF(ISBLANK('Rota Pattern Data'!A99)=TRUE,"",'Rota Pattern Data'!A99)</f>
        <v/>
      </c>
      <c r="V91" s="19" t="str">
        <f t="shared" si="9"/>
        <v/>
      </c>
      <c r="Y91" s="18" t="str">
        <f>IF(Z91="","",MAX(Y$1:Y90)+1)</f>
        <v/>
      </c>
      <c r="Z91" s="11" t="str">
        <f>IF('Absence Types'!AG92="N","",'Absence Types'!A92)</f>
        <v/>
      </c>
      <c r="AA91" s="11" t="str">
        <f t="shared" si="10"/>
        <v/>
      </c>
      <c r="AB91" s="15">
        <v>0.90625</v>
      </c>
      <c r="AD91" s="24">
        <v>0.9375</v>
      </c>
      <c r="AF91" t="str">
        <f>IF('User Data'!A96&lt;&gt;"",'User Data'!A96,"")</f>
        <v/>
      </c>
    </row>
    <row r="92" spans="9:32" x14ac:dyDescent="0.25">
      <c r="I92" s="18" t="str">
        <f>IF(J92="","",MAX(I$1:I91)+1)</f>
        <v/>
      </c>
      <c r="J92" s="11" t="str">
        <f>IF(ISBLANK('User Data'!D97)=TRUE,"",(IF(VLOOKUP('User Data'!A97,'User Data'!A:D,5,FALSE)&lt;&gt;"Standard User",'User Data'!A97,"")))</f>
        <v/>
      </c>
      <c r="K92" s="11" t="str">
        <f t="shared" si="6"/>
        <v/>
      </c>
      <c r="L92" s="11"/>
      <c r="M92" s="18" t="str">
        <f>IF(N92="","",MAX(M$1:M91)+1)</f>
        <v/>
      </c>
      <c r="N92" s="11" t="str">
        <f>IF(ISBLANK('User Data'!A97)=TRUE,"",'User Data'!A97)</f>
        <v/>
      </c>
      <c r="O92" s="19" t="str">
        <f t="shared" si="7"/>
        <v/>
      </c>
      <c r="Q92" s="18" t="e">
        <f>IF(R92="","",MAX(Q$1:Q91)+1)</f>
        <v>#REF!</v>
      </c>
      <c r="R92" s="11" t="e">
        <f>IF(ISBLANK(#REF!)=TRUE,"",#REF!)</f>
        <v>#REF!</v>
      </c>
      <c r="S92" s="19" t="str">
        <f t="shared" si="8"/>
        <v/>
      </c>
      <c r="T92" s="18" t="str">
        <f>IF(U92="","",MAX(T$1:T91)+1)</f>
        <v/>
      </c>
      <c r="U92" s="11" t="str">
        <f>IF(ISBLANK('Rota Pattern Data'!A100)=TRUE,"",'Rota Pattern Data'!A100)</f>
        <v/>
      </c>
      <c r="V92" s="19" t="str">
        <f t="shared" si="9"/>
        <v/>
      </c>
      <c r="Y92" s="18" t="str">
        <f>IF(Z92="","",MAX(Y$1:Y91)+1)</f>
        <v/>
      </c>
      <c r="Z92" s="11" t="str">
        <f>IF('Absence Types'!AG93="N","",'Absence Types'!A93)</f>
        <v/>
      </c>
      <c r="AA92" s="11" t="str">
        <f t="shared" si="10"/>
        <v/>
      </c>
      <c r="AB92" s="15">
        <v>0.91666666666666696</v>
      </c>
      <c r="AD92" s="24">
        <v>0.94791666666666663</v>
      </c>
      <c r="AF92" t="str">
        <f>IF('User Data'!A97&lt;&gt;"",'User Data'!A97,"")</f>
        <v/>
      </c>
    </row>
    <row r="93" spans="9:32" x14ac:dyDescent="0.25">
      <c r="I93" s="18" t="str">
        <f>IF(J93="","",MAX(I$1:I92)+1)</f>
        <v/>
      </c>
      <c r="J93" s="11" t="str">
        <f>IF(ISBLANK('User Data'!D98)=TRUE,"",(IF(VLOOKUP('User Data'!A98,'User Data'!A:D,5,FALSE)&lt;&gt;"Standard User",'User Data'!A98,"")))</f>
        <v/>
      </c>
      <c r="K93" s="11" t="str">
        <f t="shared" si="6"/>
        <v/>
      </c>
      <c r="L93" s="11"/>
      <c r="M93" s="18" t="str">
        <f>IF(N93="","",MAX(M$1:M92)+1)</f>
        <v/>
      </c>
      <c r="N93" s="11" t="str">
        <f>IF(ISBLANK('User Data'!A98)=TRUE,"",'User Data'!A98)</f>
        <v/>
      </c>
      <c r="O93" s="19" t="str">
        <f t="shared" si="7"/>
        <v/>
      </c>
      <c r="Q93" s="18" t="e">
        <f>IF(R93="","",MAX(Q$1:Q92)+1)</f>
        <v>#REF!</v>
      </c>
      <c r="R93" s="11" t="e">
        <f>IF(ISBLANK(#REF!)=TRUE,"",#REF!)</f>
        <v>#REF!</v>
      </c>
      <c r="S93" s="19" t="str">
        <f t="shared" si="8"/>
        <v/>
      </c>
      <c r="T93" s="18" t="str">
        <f>IF(U93="","",MAX(T$1:T92)+1)</f>
        <v/>
      </c>
      <c r="U93" s="11" t="str">
        <f>IF(ISBLANK('Rota Pattern Data'!A101)=TRUE,"",'Rota Pattern Data'!A101)</f>
        <v/>
      </c>
      <c r="V93" s="19" t="str">
        <f t="shared" si="9"/>
        <v/>
      </c>
      <c r="Y93" s="18" t="str">
        <f>IF(Z93="","",MAX(Y$1:Y92)+1)</f>
        <v/>
      </c>
      <c r="Z93" s="11" t="str">
        <f>IF('Absence Types'!AG94="N","",'Absence Types'!A94)</f>
        <v/>
      </c>
      <c r="AA93" s="11" t="str">
        <f t="shared" si="10"/>
        <v/>
      </c>
      <c r="AB93" s="15">
        <v>0.92708333333333404</v>
      </c>
      <c r="AD93" s="24">
        <v>0.95833333333333337</v>
      </c>
      <c r="AF93" t="str">
        <f>IF('User Data'!A98&lt;&gt;"",'User Data'!A98,"")</f>
        <v/>
      </c>
    </row>
    <row r="94" spans="9:32" x14ac:dyDescent="0.25">
      <c r="I94" s="18" t="str">
        <f>IF(J94="","",MAX(I$1:I93)+1)</f>
        <v/>
      </c>
      <c r="J94" s="11" t="str">
        <f>IF(ISBLANK('User Data'!D99)=TRUE,"",(IF(VLOOKUP('User Data'!A99,'User Data'!A:D,5,FALSE)&lt;&gt;"Standard User",'User Data'!A99,"")))</f>
        <v/>
      </c>
      <c r="K94" s="11" t="str">
        <f t="shared" si="6"/>
        <v/>
      </c>
      <c r="L94" s="11"/>
      <c r="M94" s="18" t="str">
        <f>IF(N94="","",MAX(M$1:M93)+1)</f>
        <v/>
      </c>
      <c r="N94" s="11" t="str">
        <f>IF(ISBLANK('User Data'!A99)=TRUE,"",'User Data'!A99)</f>
        <v/>
      </c>
      <c r="O94" s="19" t="str">
        <f t="shared" si="7"/>
        <v/>
      </c>
      <c r="Q94" s="18" t="e">
        <f>IF(R94="","",MAX(Q$1:Q93)+1)</f>
        <v>#REF!</v>
      </c>
      <c r="R94" s="11" t="e">
        <f>IF(ISBLANK(#REF!)=TRUE,"",#REF!)</f>
        <v>#REF!</v>
      </c>
      <c r="S94" s="19" t="str">
        <f t="shared" si="8"/>
        <v/>
      </c>
      <c r="T94" s="18" t="str">
        <f>IF(U94="","",MAX(T$1:T93)+1)</f>
        <v/>
      </c>
      <c r="U94" s="11" t="str">
        <f>IF(ISBLANK('Rota Pattern Data'!A102)=TRUE,"",'Rota Pattern Data'!A102)</f>
        <v/>
      </c>
      <c r="V94" s="19" t="str">
        <f t="shared" si="9"/>
        <v/>
      </c>
      <c r="Y94" s="18" t="str">
        <f>IF(Z94="","",MAX(Y$1:Y93)+1)</f>
        <v/>
      </c>
      <c r="Z94" s="11" t="str">
        <f>IF('Absence Types'!AG95="N","",'Absence Types'!A95)</f>
        <v/>
      </c>
      <c r="AA94" s="11" t="str">
        <f t="shared" si="10"/>
        <v/>
      </c>
      <c r="AB94" s="15">
        <v>0.9375</v>
      </c>
      <c r="AD94" s="24">
        <v>0.96875</v>
      </c>
      <c r="AF94" t="str">
        <f>IF('User Data'!A99&lt;&gt;"",'User Data'!A99,"")</f>
        <v/>
      </c>
    </row>
    <row r="95" spans="9:32" x14ac:dyDescent="0.25">
      <c r="I95" s="18" t="str">
        <f>IF(J95="","",MAX(I$1:I94)+1)</f>
        <v/>
      </c>
      <c r="J95" s="11" t="str">
        <f>IF(ISBLANK('User Data'!D100)=TRUE,"",(IF(VLOOKUP('User Data'!A100,'User Data'!A:D,5,FALSE)&lt;&gt;"Standard User",'User Data'!A100,"")))</f>
        <v/>
      </c>
      <c r="K95" s="11" t="str">
        <f t="shared" si="6"/>
        <v/>
      </c>
      <c r="L95" s="11"/>
      <c r="M95" s="18" t="str">
        <f>IF(N95="","",MAX(M$1:M94)+1)</f>
        <v/>
      </c>
      <c r="N95" s="11" t="str">
        <f>IF(ISBLANK('User Data'!A100)=TRUE,"",'User Data'!A100)</f>
        <v/>
      </c>
      <c r="O95" s="19" t="str">
        <f t="shared" si="7"/>
        <v/>
      </c>
      <c r="Q95" s="18" t="e">
        <f>IF(R95="","",MAX(Q$1:Q94)+1)</f>
        <v>#REF!</v>
      </c>
      <c r="R95" s="11" t="e">
        <f>IF(ISBLANK(#REF!)=TRUE,"",#REF!)</f>
        <v>#REF!</v>
      </c>
      <c r="S95" s="19" t="str">
        <f t="shared" si="8"/>
        <v/>
      </c>
      <c r="T95" s="18" t="str">
        <f>IF(U95="","",MAX(T$1:T94)+1)</f>
        <v/>
      </c>
      <c r="U95" s="11" t="str">
        <f>IF(ISBLANK('Rota Pattern Data'!A103)=TRUE,"",'Rota Pattern Data'!A103)</f>
        <v/>
      </c>
      <c r="V95" s="19" t="str">
        <f t="shared" si="9"/>
        <v/>
      </c>
      <c r="Y95" s="18" t="str">
        <f>IF(Z95="","",MAX(Y$1:Y94)+1)</f>
        <v/>
      </c>
      <c r="Z95" s="11" t="str">
        <f>IF('Absence Types'!AG96="N","",'Absence Types'!A96)</f>
        <v/>
      </c>
      <c r="AA95" s="11" t="str">
        <f t="shared" si="10"/>
        <v/>
      </c>
      <c r="AB95" s="15">
        <v>0.94791666666666696</v>
      </c>
      <c r="AD95" s="24">
        <v>0.97916666666666663</v>
      </c>
      <c r="AF95" t="str">
        <f>IF('User Data'!A100&lt;&gt;"",'User Data'!A100,"")</f>
        <v/>
      </c>
    </row>
    <row r="96" spans="9:32" x14ac:dyDescent="0.25">
      <c r="I96" s="18" t="str">
        <f>IF(J96="","",MAX(I$1:I95)+1)</f>
        <v/>
      </c>
      <c r="J96" s="11" t="str">
        <f>IF(ISBLANK('User Data'!D101)=TRUE,"",(IF(VLOOKUP('User Data'!A101,'User Data'!A:D,5,FALSE)&lt;&gt;"Standard User",'User Data'!A101,"")))</f>
        <v/>
      </c>
      <c r="K96" s="11" t="str">
        <f t="shared" si="6"/>
        <v/>
      </c>
      <c r="L96" s="11"/>
      <c r="M96" s="18" t="str">
        <f>IF(N96="","",MAX(M$1:M95)+1)</f>
        <v/>
      </c>
      <c r="N96" s="11" t="str">
        <f>IF(ISBLANK('User Data'!A101)=TRUE,"",'User Data'!A101)</f>
        <v/>
      </c>
      <c r="O96" s="19" t="str">
        <f t="shared" si="7"/>
        <v/>
      </c>
      <c r="Q96" s="18" t="e">
        <f>IF(R96="","",MAX(Q$1:Q95)+1)</f>
        <v>#REF!</v>
      </c>
      <c r="R96" s="11" t="e">
        <f>IF(ISBLANK(#REF!)=TRUE,"",#REF!)</f>
        <v>#REF!</v>
      </c>
      <c r="S96" s="19" t="str">
        <f t="shared" si="8"/>
        <v/>
      </c>
      <c r="T96" s="18" t="str">
        <f>IF(U96="","",MAX(T$1:T95)+1)</f>
        <v/>
      </c>
      <c r="U96" s="11" t="str">
        <f>IF(ISBLANK('Rota Pattern Data'!A104)=TRUE,"",'Rota Pattern Data'!A104)</f>
        <v/>
      </c>
      <c r="V96" s="19" t="str">
        <f t="shared" si="9"/>
        <v/>
      </c>
      <c r="Y96" s="18" t="str">
        <f>IF(Z96="","",MAX(Y$1:Y95)+1)</f>
        <v/>
      </c>
      <c r="Z96" s="11" t="str">
        <f>IF('Absence Types'!AG97="N","",'Absence Types'!A97)</f>
        <v/>
      </c>
      <c r="AA96" s="11" t="str">
        <f t="shared" si="10"/>
        <v/>
      </c>
      <c r="AB96" s="15">
        <v>0.95833333333333404</v>
      </c>
      <c r="AD96" s="24">
        <v>0.98958333333333337</v>
      </c>
      <c r="AF96" t="str">
        <f>IF('User Data'!A101&lt;&gt;"",'User Data'!A101,"")</f>
        <v/>
      </c>
    </row>
    <row r="97" spans="9:32" x14ac:dyDescent="0.25">
      <c r="I97" s="18" t="str">
        <f>IF(J97="","",MAX(I$1:I96)+1)</f>
        <v/>
      </c>
      <c r="J97" s="11" t="str">
        <f>IF(ISBLANK('User Data'!D102)=TRUE,"",(IF(VLOOKUP('User Data'!A102,'User Data'!A:D,5,FALSE)&lt;&gt;"Standard User",'User Data'!A102,"")))</f>
        <v/>
      </c>
      <c r="K97" s="11" t="str">
        <f t="shared" si="6"/>
        <v/>
      </c>
      <c r="L97" s="11"/>
      <c r="M97" s="18" t="str">
        <f>IF(N97="","",MAX(M$1:M96)+1)</f>
        <v/>
      </c>
      <c r="N97" s="11" t="str">
        <f>IF(ISBLANK('User Data'!A102)=TRUE,"",'User Data'!A102)</f>
        <v/>
      </c>
      <c r="O97" s="19" t="str">
        <f t="shared" si="7"/>
        <v/>
      </c>
      <c r="Q97" s="18" t="e">
        <f>IF(R97="","",MAX(Q$1:Q96)+1)</f>
        <v>#REF!</v>
      </c>
      <c r="R97" s="11" t="e">
        <f>IF(ISBLANK(#REF!)=TRUE,"",#REF!)</f>
        <v>#REF!</v>
      </c>
      <c r="S97" s="19" t="str">
        <f t="shared" si="8"/>
        <v/>
      </c>
      <c r="T97" s="18" t="str">
        <f>IF(U97="","",MAX(T$1:T96)+1)</f>
        <v/>
      </c>
      <c r="U97" s="11" t="str">
        <f>IF(ISBLANK('Rota Pattern Data'!A105)=TRUE,"",'Rota Pattern Data'!A105)</f>
        <v/>
      </c>
      <c r="V97" s="19" t="str">
        <f t="shared" si="9"/>
        <v/>
      </c>
      <c r="Y97" s="18" t="str">
        <f>IF(Z97="","",MAX(Y$1:Y96)+1)</f>
        <v/>
      </c>
      <c r="Z97" s="11" t="str">
        <f>IF('Absence Types'!AG98="N","",'Absence Types'!A98)</f>
        <v/>
      </c>
      <c r="AA97" s="11" t="str">
        <f t="shared" si="10"/>
        <v/>
      </c>
      <c r="AB97" s="15">
        <v>0.96875</v>
      </c>
      <c r="AD97" s="24">
        <v>1</v>
      </c>
      <c r="AF97" t="str">
        <f>IF('User Data'!A102&lt;&gt;"",'User Data'!A102,"")</f>
        <v/>
      </c>
    </row>
    <row r="98" spans="9:32" x14ac:dyDescent="0.25">
      <c r="I98" s="18" t="str">
        <f>IF(J98="","",MAX(I$1:I97)+1)</f>
        <v/>
      </c>
      <c r="J98" s="11" t="str">
        <f>IF(ISBLANK('User Data'!D103)=TRUE,"",(IF(VLOOKUP('User Data'!A103,'User Data'!A:D,5,FALSE)&lt;&gt;"Standard User",'User Data'!A103,"")))</f>
        <v/>
      </c>
      <c r="K98" s="11" t="str">
        <f t="shared" si="6"/>
        <v/>
      </c>
      <c r="L98" s="11"/>
      <c r="M98" s="18" t="str">
        <f>IF(N98="","",MAX(M$1:M97)+1)</f>
        <v/>
      </c>
      <c r="N98" s="11" t="str">
        <f>IF(ISBLANK('User Data'!A103)=TRUE,"",'User Data'!A103)</f>
        <v/>
      </c>
      <c r="O98" s="19" t="str">
        <f t="shared" si="7"/>
        <v/>
      </c>
      <c r="Q98" s="18" t="e">
        <f>IF(R98="","",MAX(Q$1:Q97)+1)</f>
        <v>#REF!</v>
      </c>
      <c r="R98" s="11" t="e">
        <f>IF(ISBLANK(#REF!)=TRUE,"",#REF!)</f>
        <v>#REF!</v>
      </c>
      <c r="S98" s="19" t="str">
        <f t="shared" si="8"/>
        <v/>
      </c>
      <c r="T98" s="18" t="str">
        <f>IF(U98="","",MAX(T$1:T97)+1)</f>
        <v/>
      </c>
      <c r="U98" s="11" t="str">
        <f>IF(ISBLANK('Rota Pattern Data'!A106)=TRUE,"",'Rota Pattern Data'!A106)</f>
        <v/>
      </c>
      <c r="V98" s="19" t="str">
        <f t="shared" si="9"/>
        <v/>
      </c>
      <c r="Y98" s="18" t="str">
        <f>IF(Z98="","",MAX(Y$1:Y97)+1)</f>
        <v/>
      </c>
      <c r="Z98" s="11" t="str">
        <f>IF('Absence Types'!AG99="N","",'Absence Types'!A99)</f>
        <v/>
      </c>
      <c r="AA98" s="11" t="str">
        <f t="shared" si="10"/>
        <v/>
      </c>
      <c r="AB98" s="15">
        <v>0.97916666666666696</v>
      </c>
      <c r="AF98" t="str">
        <f>IF('User Data'!A103&lt;&gt;"",'User Data'!A103,"")</f>
        <v/>
      </c>
    </row>
    <row r="99" spans="9:32" x14ac:dyDescent="0.25">
      <c r="I99" s="18" t="str">
        <f>IF(J99="","",MAX(I$1:I98)+1)</f>
        <v/>
      </c>
      <c r="J99" s="11" t="str">
        <f>IF(ISBLANK('User Data'!D104)=TRUE,"",(IF(VLOOKUP('User Data'!A104,'User Data'!A:D,5,FALSE)&lt;&gt;"Standard User",'User Data'!A104,"")))</f>
        <v/>
      </c>
      <c r="K99" s="11" t="str">
        <f t="shared" si="6"/>
        <v/>
      </c>
      <c r="L99" s="11"/>
      <c r="M99" s="18" t="str">
        <f>IF(N99="","",MAX(M$1:M98)+1)</f>
        <v/>
      </c>
      <c r="N99" s="11" t="str">
        <f>IF(ISBLANK('User Data'!A104)=TRUE,"",'User Data'!A104)</f>
        <v/>
      </c>
      <c r="O99" s="19" t="str">
        <f t="shared" si="7"/>
        <v/>
      </c>
      <c r="Q99" s="18" t="e">
        <f>IF(R99="","",MAX(Q$1:Q98)+1)</f>
        <v>#REF!</v>
      </c>
      <c r="R99" s="11" t="e">
        <f>IF(ISBLANK(#REF!)=TRUE,"",#REF!)</f>
        <v>#REF!</v>
      </c>
      <c r="S99" s="19" t="str">
        <f t="shared" si="8"/>
        <v/>
      </c>
      <c r="T99" s="18" t="str">
        <f>IF(U99="","",MAX(T$1:T98)+1)</f>
        <v/>
      </c>
      <c r="U99" s="11" t="str">
        <f>IF(ISBLANK('Rota Pattern Data'!A107)=TRUE,"",'Rota Pattern Data'!A107)</f>
        <v/>
      </c>
      <c r="V99" s="19" t="str">
        <f t="shared" si="9"/>
        <v/>
      </c>
      <c r="Y99" s="18" t="str">
        <f>IF(Z99="","",MAX(Y$1:Y98)+1)</f>
        <v/>
      </c>
      <c r="Z99" s="11" t="str">
        <f>IF('Absence Types'!AG100="N","",'Absence Types'!A100)</f>
        <v/>
      </c>
      <c r="AA99" s="11" t="str">
        <f t="shared" si="10"/>
        <v/>
      </c>
      <c r="AB99" s="15">
        <v>0.98958333333333404</v>
      </c>
      <c r="AF99" t="str">
        <f>IF('User Data'!A104&lt;&gt;"",'User Data'!A104,"")</f>
        <v/>
      </c>
    </row>
    <row r="100" spans="9:32" x14ac:dyDescent="0.25">
      <c r="I100" s="18" t="str">
        <f>IF(J100="","",MAX(I$1:I99)+1)</f>
        <v/>
      </c>
      <c r="J100" s="11" t="str">
        <f>IF(ISBLANK('User Data'!D105)=TRUE,"",(IF(VLOOKUP('User Data'!A105,'User Data'!A:D,5,FALSE)&lt;&gt;"Standard User",'User Data'!A105,"")))</f>
        <v/>
      </c>
      <c r="K100" s="11" t="str">
        <f t="shared" si="6"/>
        <v/>
      </c>
      <c r="L100" s="11"/>
      <c r="M100" s="18" t="str">
        <f>IF(N100="","",MAX(M$1:M99)+1)</f>
        <v/>
      </c>
      <c r="N100" s="11" t="str">
        <f>IF(ISBLANK('User Data'!A105)=TRUE,"",'User Data'!A105)</f>
        <v/>
      </c>
      <c r="O100" s="19" t="str">
        <f t="shared" si="7"/>
        <v/>
      </c>
      <c r="Q100" s="18" t="e">
        <f>IF(R100="","",MAX(Q$1:Q99)+1)</f>
        <v>#REF!</v>
      </c>
      <c r="R100" s="11" t="e">
        <f>IF(ISBLANK(#REF!)=TRUE,"",#REF!)</f>
        <v>#REF!</v>
      </c>
      <c r="S100" s="19" t="str">
        <f t="shared" si="8"/>
        <v/>
      </c>
      <c r="T100" s="18" t="str">
        <f>IF(U100="","",MAX(T$1:T99)+1)</f>
        <v/>
      </c>
      <c r="U100" s="11" t="str">
        <f>IF(ISBLANK('Rota Pattern Data'!A108)=TRUE,"",'Rota Pattern Data'!A108)</f>
        <v/>
      </c>
      <c r="V100" s="19" t="str">
        <f t="shared" si="9"/>
        <v/>
      </c>
      <c r="Y100" s="18" t="str">
        <f>IF(Z100="","",MAX(Y$1:Y99)+1)</f>
        <v/>
      </c>
      <c r="Z100" s="11" t="str">
        <f>IF('Absence Types'!AG101="N","",'Absence Types'!A101)</f>
        <v/>
      </c>
      <c r="AA100" s="11" t="str">
        <f t="shared" si="10"/>
        <v/>
      </c>
      <c r="AB100" s="15">
        <v>1</v>
      </c>
      <c r="AF100" t="str">
        <f>IF('User Data'!A105&lt;&gt;"",'User Data'!A105,"")</f>
        <v/>
      </c>
    </row>
    <row r="101" spans="9:32" x14ac:dyDescent="0.25">
      <c r="I101" s="18" t="str">
        <f>IF(J101="","",MAX(I$1:I100)+1)</f>
        <v/>
      </c>
      <c r="J101" s="11" t="str">
        <f>IF(ISBLANK('User Data'!D106)=TRUE,"",(IF(VLOOKUP('User Data'!A106,'User Data'!A:D,5,FALSE)&lt;&gt;"Standard User",'User Data'!A106,"")))</f>
        <v/>
      </c>
      <c r="K101" s="11" t="str">
        <f t="shared" si="6"/>
        <v/>
      </c>
      <c r="L101" s="11"/>
      <c r="M101" s="18" t="str">
        <f>IF(N101="","",MAX(M$1:M100)+1)</f>
        <v/>
      </c>
      <c r="N101" s="11" t="str">
        <f>IF(ISBLANK('User Data'!A106)=TRUE,"",'User Data'!A106)</f>
        <v/>
      </c>
      <c r="O101" s="19" t="str">
        <f t="shared" si="7"/>
        <v/>
      </c>
      <c r="Q101" s="18" t="e">
        <f>IF(R101="","",MAX(Q$1:Q100)+1)</f>
        <v>#REF!</v>
      </c>
      <c r="R101" s="11" t="e">
        <f>IF(ISBLANK(#REF!)=TRUE,"",#REF!)</f>
        <v>#REF!</v>
      </c>
      <c r="S101" s="19" t="str">
        <f t="shared" si="8"/>
        <v/>
      </c>
      <c r="T101" s="18" t="str">
        <f>IF(U101="","",MAX(T$1:T100)+1)</f>
        <v/>
      </c>
      <c r="U101" s="11" t="str">
        <f>IF(ISBLANK('Rota Pattern Data'!A109)=TRUE,"",'Rota Pattern Data'!A109)</f>
        <v/>
      </c>
      <c r="V101" s="19" t="str">
        <f t="shared" si="9"/>
        <v/>
      </c>
      <c r="Y101" s="18" t="str">
        <f>IF(Z101="","",MAX(Y$1:Y100)+1)</f>
        <v/>
      </c>
      <c r="Z101" s="11" t="str">
        <f>IF('Absence Types'!AG102="N","",'Absence Types'!A102)</f>
        <v/>
      </c>
      <c r="AA101" s="11" t="str">
        <f t="shared" si="10"/>
        <v/>
      </c>
      <c r="AB101" s="15"/>
      <c r="AF101" t="str">
        <f>IF('User Data'!A106&lt;&gt;"",'User Data'!A106,"")</f>
        <v/>
      </c>
    </row>
    <row r="102" spans="9:32" x14ac:dyDescent="0.25">
      <c r="I102" s="18" t="str">
        <f>IF(J102="","",MAX(I$1:I101)+1)</f>
        <v/>
      </c>
      <c r="J102" s="11" t="str">
        <f>IF(ISBLANK('User Data'!D107)=TRUE,"",(IF(VLOOKUP('User Data'!A107,'User Data'!A:D,5,FALSE)&lt;&gt;"Standard User",'User Data'!A107,"")))</f>
        <v/>
      </c>
      <c r="K102" s="11" t="str">
        <f t="shared" si="6"/>
        <v/>
      </c>
      <c r="L102" s="11"/>
      <c r="M102" s="18" t="str">
        <f>IF(N102="","",MAX(M$1:M101)+1)</f>
        <v/>
      </c>
      <c r="N102" s="11" t="str">
        <f>IF(ISBLANK('User Data'!A107)=TRUE,"",'User Data'!A107)</f>
        <v/>
      </c>
      <c r="O102" s="19" t="str">
        <f t="shared" si="7"/>
        <v/>
      </c>
      <c r="Q102" s="18" t="e">
        <f>IF(R102="","",MAX(Q$1:Q101)+1)</f>
        <v>#REF!</v>
      </c>
      <c r="R102" s="11" t="e">
        <f>IF(ISBLANK(#REF!)=TRUE,"",#REF!)</f>
        <v>#REF!</v>
      </c>
      <c r="S102" s="19" t="str">
        <f t="shared" si="8"/>
        <v/>
      </c>
      <c r="T102" s="18" t="str">
        <f>IF(U102="","",MAX(T$1:T101)+1)</f>
        <v/>
      </c>
      <c r="U102" s="11" t="str">
        <f>IF(ISBLANK('Rota Pattern Data'!A110)=TRUE,"",'Rota Pattern Data'!A110)</f>
        <v/>
      </c>
      <c r="V102" s="19" t="str">
        <f t="shared" si="9"/>
        <v/>
      </c>
      <c r="Y102" s="18" t="str">
        <f>IF(Z102="","",MAX(Y$1:Y101)+1)</f>
        <v/>
      </c>
      <c r="Z102" s="11" t="str">
        <f>IF('Absence Types'!AG103="N","",'Absence Types'!A103)</f>
        <v/>
      </c>
      <c r="AA102" s="11" t="str">
        <f t="shared" si="10"/>
        <v/>
      </c>
      <c r="AB102" s="15"/>
      <c r="AF102" t="str">
        <f>IF('User Data'!A107&lt;&gt;"",'User Data'!A107,"")</f>
        <v/>
      </c>
    </row>
    <row r="103" spans="9:32" x14ac:dyDescent="0.25">
      <c r="I103" s="18" t="str">
        <f>IF(J103="","",MAX(I$1:I102)+1)</f>
        <v/>
      </c>
      <c r="J103" s="11" t="str">
        <f>IF(ISBLANK('User Data'!D108)=TRUE,"",(IF(VLOOKUP('User Data'!A108,'User Data'!A:D,5,FALSE)&lt;&gt;"Standard User",'User Data'!A108,"")))</f>
        <v/>
      </c>
      <c r="K103" s="11" t="str">
        <f t="shared" si="6"/>
        <v/>
      </c>
      <c r="L103" s="11"/>
      <c r="M103" s="18" t="str">
        <f>IF(N103="","",MAX(M$1:M102)+1)</f>
        <v/>
      </c>
      <c r="N103" s="11" t="str">
        <f>IF(ISBLANK('User Data'!A108)=TRUE,"",'User Data'!A108)</f>
        <v/>
      </c>
      <c r="O103" s="19" t="str">
        <f t="shared" si="7"/>
        <v/>
      </c>
      <c r="Q103" s="18" t="e">
        <f>IF(R103="","",MAX(Q$1:Q102)+1)</f>
        <v>#REF!</v>
      </c>
      <c r="R103" s="11" t="e">
        <f>IF(ISBLANK(#REF!)=TRUE,"",#REF!)</f>
        <v>#REF!</v>
      </c>
      <c r="S103" s="19" t="str">
        <f t="shared" si="8"/>
        <v/>
      </c>
      <c r="T103" s="18" t="str">
        <f>IF(U103="","",MAX(T$1:T102)+1)</f>
        <v/>
      </c>
      <c r="U103" s="11" t="str">
        <f>IF(ISBLANK('Rota Pattern Data'!A111)=TRUE,"",'Rota Pattern Data'!A111)</f>
        <v/>
      </c>
      <c r="V103" s="19" t="str">
        <f t="shared" si="9"/>
        <v/>
      </c>
      <c r="Y103" s="18" t="str">
        <f>IF(Z103="","",MAX(Y$1:Y102)+1)</f>
        <v/>
      </c>
      <c r="Z103" s="11" t="str">
        <f>IF('Absence Types'!AG104="N","",'Absence Types'!A104)</f>
        <v/>
      </c>
      <c r="AA103" s="11" t="str">
        <f t="shared" si="10"/>
        <v/>
      </c>
      <c r="AB103" s="15"/>
      <c r="AF103" t="str">
        <f>IF('User Data'!A108&lt;&gt;"",'User Data'!A108,"")</f>
        <v/>
      </c>
    </row>
    <row r="104" spans="9:32" x14ac:dyDescent="0.25">
      <c r="I104" s="18" t="str">
        <f>IF(J104="","",MAX(I$1:I103)+1)</f>
        <v/>
      </c>
      <c r="J104" s="11" t="str">
        <f>IF(ISBLANK('User Data'!D109)=TRUE,"",(IF(VLOOKUP('User Data'!A109,'User Data'!A:D,5,FALSE)&lt;&gt;"Standard User",'User Data'!A109,"")))</f>
        <v/>
      </c>
      <c r="K104" s="11" t="str">
        <f t="shared" si="6"/>
        <v/>
      </c>
      <c r="L104" s="11"/>
      <c r="M104" s="18" t="str">
        <f>IF(N104="","",MAX(M$1:M103)+1)</f>
        <v/>
      </c>
      <c r="N104" s="11" t="str">
        <f>IF(ISBLANK('User Data'!A109)=TRUE,"",'User Data'!A109)</f>
        <v/>
      </c>
      <c r="O104" s="19" t="str">
        <f t="shared" si="7"/>
        <v/>
      </c>
      <c r="Q104" s="18" t="e">
        <f>IF(R104="","",MAX(Q$1:Q103)+1)</f>
        <v>#REF!</v>
      </c>
      <c r="R104" s="11" t="e">
        <f>IF(ISBLANK(#REF!)=TRUE,"",#REF!)</f>
        <v>#REF!</v>
      </c>
      <c r="S104" s="19" t="str">
        <f t="shared" si="8"/>
        <v/>
      </c>
      <c r="T104" s="18" t="str">
        <f>IF(U104="","",MAX(T$1:T103)+1)</f>
        <v/>
      </c>
      <c r="U104" s="11" t="str">
        <f>IF(ISBLANK('Rota Pattern Data'!A112)=TRUE,"",'Rota Pattern Data'!A112)</f>
        <v/>
      </c>
      <c r="V104" s="19" t="str">
        <f t="shared" si="9"/>
        <v/>
      </c>
      <c r="Y104" s="18" t="str">
        <f>IF(Z104="","",MAX(Y$1:Y103)+1)</f>
        <v/>
      </c>
      <c r="Z104" s="11" t="str">
        <f>IF('Absence Types'!AG105="N","",'Absence Types'!A105)</f>
        <v/>
      </c>
      <c r="AA104" s="11" t="str">
        <f t="shared" si="10"/>
        <v/>
      </c>
      <c r="AB104" s="15"/>
      <c r="AF104" t="str">
        <f>IF('User Data'!A109&lt;&gt;"",'User Data'!A109,"")</f>
        <v/>
      </c>
    </row>
    <row r="105" spans="9:32" x14ac:dyDescent="0.25">
      <c r="I105" s="18" t="str">
        <f>IF(J105="","",MAX(I$1:I104)+1)</f>
        <v/>
      </c>
      <c r="J105" s="11" t="str">
        <f>IF(ISBLANK('User Data'!D110)=TRUE,"",(IF(VLOOKUP('User Data'!A110,'User Data'!A:D,5,FALSE)&lt;&gt;"Standard User",'User Data'!A110,"")))</f>
        <v/>
      </c>
      <c r="K105" s="11" t="str">
        <f t="shared" si="6"/>
        <v/>
      </c>
      <c r="L105" s="11"/>
      <c r="M105" s="18" t="str">
        <f>IF(N105="","",MAX(M$1:M104)+1)</f>
        <v/>
      </c>
      <c r="N105" s="11" t="str">
        <f>IF(ISBLANK('User Data'!A110)=TRUE,"",'User Data'!A110)</f>
        <v/>
      </c>
      <c r="O105" s="19" t="str">
        <f t="shared" si="7"/>
        <v/>
      </c>
      <c r="Q105" s="18" t="e">
        <f>IF(R105="","",MAX(Q$1:Q104)+1)</f>
        <v>#REF!</v>
      </c>
      <c r="R105" s="11" t="e">
        <f>IF(ISBLANK(#REF!)=TRUE,"",#REF!)</f>
        <v>#REF!</v>
      </c>
      <c r="S105" s="19" t="str">
        <f t="shared" si="8"/>
        <v/>
      </c>
      <c r="T105" s="18" t="str">
        <f>IF(U105="","",MAX(T$1:T104)+1)</f>
        <v/>
      </c>
      <c r="U105" s="11" t="str">
        <f>IF(ISBLANK('Rota Pattern Data'!A113)=TRUE,"",'Rota Pattern Data'!A113)</f>
        <v/>
      </c>
      <c r="V105" s="19" t="str">
        <f t="shared" si="9"/>
        <v/>
      </c>
      <c r="Y105" s="18" t="str">
        <f>IF(Z105="","",MAX(Y$1:Y104)+1)</f>
        <v/>
      </c>
      <c r="Z105" s="11" t="str">
        <f>IF('Absence Types'!AG106="N","",'Absence Types'!A106)</f>
        <v/>
      </c>
      <c r="AA105" s="11" t="str">
        <f t="shared" si="10"/>
        <v/>
      </c>
      <c r="AB105" s="15"/>
      <c r="AF105" t="str">
        <f>IF('User Data'!A110&lt;&gt;"",'User Data'!A110,"")</f>
        <v/>
      </c>
    </row>
    <row r="106" spans="9:32" x14ac:dyDescent="0.25">
      <c r="I106" s="18" t="str">
        <f>IF(J106="","",MAX(I$1:I105)+1)</f>
        <v/>
      </c>
      <c r="J106" s="11" t="str">
        <f>IF(ISBLANK('User Data'!D111)=TRUE,"",(IF(VLOOKUP('User Data'!A111,'User Data'!A:D,5,FALSE)&lt;&gt;"Standard User",'User Data'!A111,"")))</f>
        <v/>
      </c>
      <c r="K106" s="11" t="str">
        <f t="shared" si="6"/>
        <v/>
      </c>
      <c r="L106" s="11"/>
      <c r="M106" s="18" t="str">
        <f>IF(N106="","",MAX(M$1:M105)+1)</f>
        <v/>
      </c>
      <c r="N106" s="11" t="str">
        <f>IF(ISBLANK('User Data'!A111)=TRUE,"",'User Data'!A111)</f>
        <v/>
      </c>
      <c r="O106" s="19" t="str">
        <f t="shared" si="7"/>
        <v/>
      </c>
      <c r="Q106" s="18" t="e">
        <f>IF(R106="","",MAX(Q$1:Q105)+1)</f>
        <v>#REF!</v>
      </c>
      <c r="R106" s="11" t="e">
        <f>IF(ISBLANK(#REF!)=TRUE,"",#REF!)</f>
        <v>#REF!</v>
      </c>
      <c r="S106" s="19" t="str">
        <f t="shared" si="8"/>
        <v/>
      </c>
      <c r="T106" s="18" t="str">
        <f>IF(U106="","",MAX(T$1:T105)+1)</f>
        <v/>
      </c>
      <c r="U106" s="11" t="str">
        <f>IF(ISBLANK('Rota Pattern Data'!A114)=TRUE,"",'Rota Pattern Data'!A114)</f>
        <v/>
      </c>
      <c r="V106" s="19" t="str">
        <f t="shared" si="9"/>
        <v/>
      </c>
      <c r="Y106" s="18" t="str">
        <f>IF(Z106="","",MAX(Y$1:Y105)+1)</f>
        <v/>
      </c>
      <c r="Z106" s="11" t="str">
        <f>IF('Absence Types'!AG107="N","",'Absence Types'!A107)</f>
        <v/>
      </c>
      <c r="AA106" s="11" t="str">
        <f t="shared" si="10"/>
        <v/>
      </c>
      <c r="AB106" s="15"/>
      <c r="AF106" t="str">
        <f>IF('User Data'!A111&lt;&gt;"",'User Data'!A111,"")</f>
        <v/>
      </c>
    </row>
    <row r="107" spans="9:32" x14ac:dyDescent="0.25">
      <c r="I107" s="18" t="str">
        <f>IF(J107="","",MAX(I$1:I106)+1)</f>
        <v/>
      </c>
      <c r="J107" s="11" t="str">
        <f>IF(ISBLANK('User Data'!D112)=TRUE,"",(IF(VLOOKUP('User Data'!A112,'User Data'!A:D,5,FALSE)&lt;&gt;"Standard User",'User Data'!A112,"")))</f>
        <v/>
      </c>
      <c r="K107" s="11" t="str">
        <f t="shared" si="6"/>
        <v/>
      </c>
      <c r="L107" s="11"/>
      <c r="M107" s="18" t="str">
        <f>IF(N107="","",MAX(M$1:M106)+1)</f>
        <v/>
      </c>
      <c r="N107" s="11" t="str">
        <f>IF(ISBLANK('User Data'!A112)=TRUE,"",'User Data'!A112)</f>
        <v/>
      </c>
      <c r="O107" s="19" t="str">
        <f t="shared" si="7"/>
        <v/>
      </c>
      <c r="Q107" s="18" t="e">
        <f>IF(R107="","",MAX(Q$1:Q106)+1)</f>
        <v>#REF!</v>
      </c>
      <c r="R107" s="11" t="e">
        <f>IF(ISBLANK(#REF!)=TRUE,"",#REF!)</f>
        <v>#REF!</v>
      </c>
      <c r="S107" s="19" t="str">
        <f t="shared" si="8"/>
        <v/>
      </c>
      <c r="T107" s="18" t="str">
        <f>IF(U107="","",MAX(T$1:T106)+1)</f>
        <v/>
      </c>
      <c r="U107" s="11" t="str">
        <f>IF(ISBLANK('Rota Pattern Data'!A115)=TRUE,"",'Rota Pattern Data'!A115)</f>
        <v/>
      </c>
      <c r="V107" s="19" t="str">
        <f t="shared" si="9"/>
        <v/>
      </c>
      <c r="Y107" s="18" t="str">
        <f>IF(Z107="","",MAX(Y$1:Y106)+1)</f>
        <v/>
      </c>
      <c r="Z107" s="11" t="str">
        <f>IF('Absence Types'!AG108="N","",'Absence Types'!A108)</f>
        <v/>
      </c>
      <c r="AA107" s="11" t="str">
        <f t="shared" si="10"/>
        <v/>
      </c>
      <c r="AB107" s="15"/>
      <c r="AF107" t="str">
        <f>IF('User Data'!A112&lt;&gt;"",'User Data'!A112,"")</f>
        <v/>
      </c>
    </row>
    <row r="108" spans="9:32" x14ac:dyDescent="0.25">
      <c r="I108" s="18" t="str">
        <f>IF(J108="","",MAX(I$1:I107)+1)</f>
        <v/>
      </c>
      <c r="J108" s="11" t="str">
        <f>IF(ISBLANK('User Data'!D113)=TRUE,"",(IF(VLOOKUP('User Data'!A113,'User Data'!A:D,5,FALSE)&lt;&gt;"Standard User",'User Data'!A113,"")))</f>
        <v/>
      </c>
      <c r="K108" s="11" t="str">
        <f t="shared" si="6"/>
        <v/>
      </c>
      <c r="L108" s="11"/>
      <c r="M108" s="18" t="str">
        <f>IF(N108="","",MAX(M$1:M107)+1)</f>
        <v/>
      </c>
      <c r="N108" s="11" t="str">
        <f>IF(ISBLANK('User Data'!A113)=TRUE,"",'User Data'!A113)</f>
        <v/>
      </c>
      <c r="O108" s="19" t="str">
        <f t="shared" si="7"/>
        <v/>
      </c>
      <c r="Q108" s="18" t="e">
        <f>IF(R108="","",MAX(Q$1:Q107)+1)</f>
        <v>#REF!</v>
      </c>
      <c r="R108" s="11" t="e">
        <f>IF(ISBLANK(#REF!)=TRUE,"",#REF!)</f>
        <v>#REF!</v>
      </c>
      <c r="S108" s="19" t="str">
        <f t="shared" si="8"/>
        <v/>
      </c>
      <c r="T108" s="18" t="str">
        <f>IF(U108="","",MAX(T$1:T107)+1)</f>
        <v/>
      </c>
      <c r="U108" s="11" t="str">
        <f>IF(ISBLANK('Rota Pattern Data'!A116)=TRUE,"",'Rota Pattern Data'!A116)</f>
        <v/>
      </c>
      <c r="V108" s="19" t="str">
        <f t="shared" si="9"/>
        <v/>
      </c>
      <c r="Y108" s="18" t="str">
        <f>IF(Z108="","",MAX(Y$1:Y107)+1)</f>
        <v/>
      </c>
      <c r="Z108" s="11" t="str">
        <f>IF('Absence Types'!AG109="N","",'Absence Types'!A109)</f>
        <v/>
      </c>
      <c r="AA108" s="11" t="str">
        <f t="shared" si="10"/>
        <v/>
      </c>
      <c r="AB108" s="15"/>
      <c r="AF108" t="str">
        <f>IF('User Data'!A113&lt;&gt;"",'User Data'!A113,"")</f>
        <v/>
      </c>
    </row>
    <row r="109" spans="9:32" x14ac:dyDescent="0.25">
      <c r="I109" s="18" t="str">
        <f>IF(J109="","",MAX(I$1:I108)+1)</f>
        <v/>
      </c>
      <c r="J109" s="11" t="str">
        <f>IF(ISBLANK('User Data'!D114)=TRUE,"",(IF(VLOOKUP('User Data'!A114,'User Data'!A:D,5,FALSE)&lt;&gt;"Standard User",'User Data'!A114,"")))</f>
        <v/>
      </c>
      <c r="K109" s="11" t="str">
        <f t="shared" si="6"/>
        <v/>
      </c>
      <c r="L109" s="11"/>
      <c r="M109" s="18" t="str">
        <f>IF(N109="","",MAX(M$1:M108)+1)</f>
        <v/>
      </c>
      <c r="N109" s="11" t="str">
        <f>IF(ISBLANK('User Data'!A114)=TRUE,"",'User Data'!A114)</f>
        <v/>
      </c>
      <c r="O109" s="19" t="str">
        <f t="shared" si="7"/>
        <v/>
      </c>
      <c r="Q109" s="18" t="e">
        <f>IF(R109="","",MAX(Q$1:Q108)+1)</f>
        <v>#REF!</v>
      </c>
      <c r="R109" s="11" t="e">
        <f>IF(ISBLANK(#REF!)=TRUE,"",#REF!)</f>
        <v>#REF!</v>
      </c>
      <c r="S109" s="19" t="str">
        <f t="shared" si="8"/>
        <v/>
      </c>
      <c r="T109" s="18" t="str">
        <f>IF(U109="","",MAX(T$1:T108)+1)</f>
        <v/>
      </c>
      <c r="U109" s="11" t="str">
        <f>IF(ISBLANK('Rota Pattern Data'!A117)=TRUE,"",'Rota Pattern Data'!A117)</f>
        <v/>
      </c>
      <c r="V109" s="19" t="str">
        <f t="shared" si="9"/>
        <v/>
      </c>
      <c r="Y109" s="18" t="str">
        <f>IF(Z109="","",MAX(Y$1:Y108)+1)</f>
        <v/>
      </c>
      <c r="Z109" s="11" t="str">
        <f>IF('Absence Types'!AG110="N","",'Absence Types'!A110)</f>
        <v/>
      </c>
      <c r="AA109" s="11" t="str">
        <f t="shared" si="10"/>
        <v/>
      </c>
      <c r="AB109" s="15"/>
      <c r="AF109" t="str">
        <f>IF('User Data'!A114&lt;&gt;"",'User Data'!A114,"")</f>
        <v/>
      </c>
    </row>
    <row r="110" spans="9:32" x14ac:dyDescent="0.25">
      <c r="I110" s="18" t="str">
        <f>IF(J110="","",MAX(I$1:I109)+1)</f>
        <v/>
      </c>
      <c r="J110" s="11" t="str">
        <f>IF(ISBLANK('User Data'!D115)=TRUE,"",(IF(VLOOKUP('User Data'!A115,'User Data'!A:D,5,FALSE)&lt;&gt;"Standard User",'User Data'!A115,"")))</f>
        <v/>
      </c>
      <c r="K110" s="11" t="str">
        <f t="shared" si="6"/>
        <v/>
      </c>
      <c r="L110" s="11"/>
      <c r="M110" s="18" t="str">
        <f>IF(N110="","",MAX(M$1:M109)+1)</f>
        <v/>
      </c>
      <c r="N110" s="11" t="str">
        <f>IF(ISBLANK('User Data'!A115)=TRUE,"",'User Data'!A115)</f>
        <v/>
      </c>
      <c r="O110" s="19" t="str">
        <f t="shared" si="7"/>
        <v/>
      </c>
      <c r="Q110" s="18" t="e">
        <f>IF(R110="","",MAX(Q$1:Q109)+1)</f>
        <v>#REF!</v>
      </c>
      <c r="R110" s="11" t="e">
        <f>IF(ISBLANK(#REF!)=TRUE,"",#REF!)</f>
        <v>#REF!</v>
      </c>
      <c r="S110" s="19" t="str">
        <f t="shared" si="8"/>
        <v/>
      </c>
      <c r="T110" s="18" t="str">
        <f>IF(U110="","",MAX(T$1:T109)+1)</f>
        <v/>
      </c>
      <c r="U110" s="11" t="str">
        <f>IF(ISBLANK('Rota Pattern Data'!A118)=TRUE,"",'Rota Pattern Data'!A118)</f>
        <v/>
      </c>
      <c r="V110" s="19" t="str">
        <f t="shared" si="9"/>
        <v/>
      </c>
      <c r="Y110" s="18" t="str">
        <f>IF(Z110="","",MAX(Y$1:Y109)+1)</f>
        <v/>
      </c>
      <c r="Z110" s="11" t="str">
        <f>IF('Absence Types'!AG111="N","",'Absence Types'!A111)</f>
        <v/>
      </c>
      <c r="AA110" s="11" t="str">
        <f t="shared" si="10"/>
        <v/>
      </c>
      <c r="AB110" s="15"/>
      <c r="AF110" t="str">
        <f>IF('User Data'!A115&lt;&gt;"",'User Data'!A115,"")</f>
        <v/>
      </c>
    </row>
    <row r="111" spans="9:32" x14ac:dyDescent="0.25">
      <c r="I111" s="18" t="str">
        <f>IF(J111="","",MAX(I$1:I110)+1)</f>
        <v/>
      </c>
      <c r="J111" s="11" t="str">
        <f>IF(ISBLANK('User Data'!D116)=TRUE,"",(IF(VLOOKUP('User Data'!A116,'User Data'!A:D,5,FALSE)&lt;&gt;"Standard User",'User Data'!A116,"")))</f>
        <v/>
      </c>
      <c r="K111" s="11" t="str">
        <f t="shared" si="6"/>
        <v/>
      </c>
      <c r="L111" s="11"/>
      <c r="M111" s="18" t="str">
        <f>IF(N111="","",MAX(M$1:M110)+1)</f>
        <v/>
      </c>
      <c r="N111" s="11" t="str">
        <f>IF(ISBLANK('User Data'!A116)=TRUE,"",'User Data'!A116)</f>
        <v/>
      </c>
      <c r="O111" s="19" t="str">
        <f t="shared" si="7"/>
        <v/>
      </c>
      <c r="Q111" s="18" t="e">
        <f>IF(R111="","",MAX(Q$1:Q110)+1)</f>
        <v>#REF!</v>
      </c>
      <c r="R111" s="11" t="e">
        <f>IF(ISBLANK(#REF!)=TRUE,"",#REF!)</f>
        <v>#REF!</v>
      </c>
      <c r="S111" s="19" t="str">
        <f t="shared" si="8"/>
        <v/>
      </c>
      <c r="T111" s="18" t="str">
        <f>IF(U111="","",MAX(T$1:T110)+1)</f>
        <v/>
      </c>
      <c r="U111" s="11" t="str">
        <f>IF(ISBLANK('Rota Pattern Data'!A119)=TRUE,"",'Rota Pattern Data'!A119)</f>
        <v/>
      </c>
      <c r="V111" s="19" t="str">
        <f t="shared" si="9"/>
        <v/>
      </c>
      <c r="Y111" s="18" t="str">
        <f>IF(Z111="","",MAX(Y$1:Y110)+1)</f>
        <v/>
      </c>
      <c r="Z111" s="11" t="str">
        <f>IF('Absence Types'!AG112="N","",'Absence Types'!A112)</f>
        <v/>
      </c>
      <c r="AA111" s="11" t="str">
        <f t="shared" si="10"/>
        <v/>
      </c>
      <c r="AB111" s="15"/>
      <c r="AF111" t="str">
        <f>IF('User Data'!A116&lt;&gt;"",'User Data'!A116,"")</f>
        <v/>
      </c>
    </row>
    <row r="112" spans="9:32" x14ac:dyDescent="0.25">
      <c r="I112" s="18" t="str">
        <f>IF(J112="","",MAX(I$1:I111)+1)</f>
        <v/>
      </c>
      <c r="J112" s="11" t="str">
        <f>IF(ISBLANK('User Data'!D117)=TRUE,"",(IF(VLOOKUP('User Data'!A117,'User Data'!A:D,5,FALSE)&lt;&gt;"Standard User",'User Data'!A117,"")))</f>
        <v/>
      </c>
      <c r="K112" s="11" t="str">
        <f t="shared" si="6"/>
        <v/>
      </c>
      <c r="L112" s="11"/>
      <c r="M112" s="18" t="str">
        <f>IF(N112="","",MAX(M$1:M111)+1)</f>
        <v/>
      </c>
      <c r="N112" s="11" t="str">
        <f>IF(ISBLANK('User Data'!A117)=TRUE,"",'User Data'!A117)</f>
        <v/>
      </c>
      <c r="O112" s="19" t="str">
        <f t="shared" si="7"/>
        <v/>
      </c>
      <c r="Q112" s="18" t="e">
        <f>IF(R112="","",MAX(Q$1:Q111)+1)</f>
        <v>#REF!</v>
      </c>
      <c r="R112" s="11" t="e">
        <f>IF(ISBLANK(#REF!)=TRUE,"",#REF!)</f>
        <v>#REF!</v>
      </c>
      <c r="S112" s="19" t="str">
        <f t="shared" si="8"/>
        <v/>
      </c>
      <c r="T112" s="18" t="str">
        <f>IF(U112="","",MAX(T$1:T111)+1)</f>
        <v/>
      </c>
      <c r="U112" s="11" t="str">
        <f>IF(ISBLANK('Rota Pattern Data'!A120)=TRUE,"",'Rota Pattern Data'!A120)</f>
        <v/>
      </c>
      <c r="V112" s="19" t="str">
        <f t="shared" si="9"/>
        <v/>
      </c>
      <c r="Y112" s="18" t="str">
        <f>IF(Z112="","",MAX(Y$1:Y111)+1)</f>
        <v/>
      </c>
      <c r="Z112" s="11" t="str">
        <f>IF('Absence Types'!AG113="N","",'Absence Types'!A113)</f>
        <v/>
      </c>
      <c r="AA112" s="11" t="str">
        <f t="shared" si="10"/>
        <v/>
      </c>
      <c r="AB112" s="15"/>
      <c r="AF112" t="str">
        <f>IF('User Data'!A117&lt;&gt;"",'User Data'!A117,"")</f>
        <v/>
      </c>
    </row>
    <row r="113" spans="9:32" x14ac:dyDescent="0.25">
      <c r="I113" s="18" t="str">
        <f>IF(J113="","",MAX(I$1:I112)+1)</f>
        <v/>
      </c>
      <c r="J113" s="11" t="str">
        <f>IF(ISBLANK('User Data'!D118)=TRUE,"",(IF(VLOOKUP('User Data'!A118,'User Data'!A:D,5,FALSE)&lt;&gt;"Standard User",'User Data'!A118,"")))</f>
        <v/>
      </c>
      <c r="K113" s="11" t="str">
        <f t="shared" si="6"/>
        <v/>
      </c>
      <c r="L113" s="11"/>
      <c r="M113" s="18" t="str">
        <f>IF(N113="","",MAX(M$1:M112)+1)</f>
        <v/>
      </c>
      <c r="N113" s="11" t="str">
        <f>IF(ISBLANK('User Data'!A118)=TRUE,"",'User Data'!A118)</f>
        <v/>
      </c>
      <c r="O113" s="19" t="str">
        <f t="shared" si="7"/>
        <v/>
      </c>
      <c r="Q113" s="18" t="e">
        <f>IF(R113="","",MAX(Q$1:Q112)+1)</f>
        <v>#REF!</v>
      </c>
      <c r="R113" s="11" t="e">
        <f>IF(ISBLANK(#REF!)=TRUE,"",#REF!)</f>
        <v>#REF!</v>
      </c>
      <c r="S113" s="19" t="str">
        <f t="shared" si="8"/>
        <v/>
      </c>
      <c r="T113" s="18" t="str">
        <f>IF(U113="","",MAX(T$1:T112)+1)</f>
        <v/>
      </c>
      <c r="U113" s="11" t="str">
        <f>IF(ISBLANK('Rota Pattern Data'!A121)=TRUE,"",'Rota Pattern Data'!A121)</f>
        <v/>
      </c>
      <c r="V113" s="19" t="str">
        <f t="shared" si="9"/>
        <v/>
      </c>
      <c r="Y113" s="18" t="str">
        <f>IF(Z113="","",MAX(Y$1:Y112)+1)</f>
        <v/>
      </c>
      <c r="Z113" s="11" t="str">
        <f>IF('Absence Types'!AG114="N","",'Absence Types'!A114)</f>
        <v/>
      </c>
      <c r="AA113" s="11" t="str">
        <f t="shared" si="10"/>
        <v/>
      </c>
      <c r="AB113" s="15"/>
      <c r="AF113" t="str">
        <f>IF('User Data'!A118&lt;&gt;"",'User Data'!A118,"")</f>
        <v/>
      </c>
    </row>
    <row r="114" spans="9:32" x14ac:dyDescent="0.25">
      <c r="I114" s="18" t="str">
        <f>IF(J114="","",MAX(I$1:I113)+1)</f>
        <v/>
      </c>
      <c r="J114" s="11" t="str">
        <f>IF(ISBLANK('User Data'!D119)=TRUE,"",(IF(VLOOKUP('User Data'!A119,'User Data'!A:D,5,FALSE)&lt;&gt;"Standard User",'User Data'!A119,"")))</f>
        <v/>
      </c>
      <c r="K114" s="11" t="str">
        <f t="shared" si="6"/>
        <v/>
      </c>
      <c r="L114" s="11"/>
      <c r="M114" s="18" t="str">
        <f>IF(N114="","",MAX(M$1:M113)+1)</f>
        <v/>
      </c>
      <c r="N114" s="11" t="str">
        <f>IF(ISBLANK('User Data'!A119)=TRUE,"",'User Data'!A119)</f>
        <v/>
      </c>
      <c r="O114" s="19" t="str">
        <f t="shared" si="7"/>
        <v/>
      </c>
      <c r="Q114" s="18" t="e">
        <f>IF(R114="","",MAX(Q$1:Q113)+1)</f>
        <v>#REF!</v>
      </c>
      <c r="R114" s="11" t="e">
        <f>IF(ISBLANK(#REF!)=TRUE,"",#REF!)</f>
        <v>#REF!</v>
      </c>
      <c r="S114" s="19" t="str">
        <f t="shared" si="8"/>
        <v/>
      </c>
      <c r="T114" s="18" t="str">
        <f>IF(U114="","",MAX(T$1:T113)+1)</f>
        <v/>
      </c>
      <c r="U114" s="11" t="str">
        <f>IF(ISBLANK('Rota Pattern Data'!A122)=TRUE,"",'Rota Pattern Data'!A122)</f>
        <v/>
      </c>
      <c r="V114" s="19" t="str">
        <f t="shared" si="9"/>
        <v/>
      </c>
      <c r="Y114" s="18" t="str">
        <f>IF(Z114="","",MAX(Y$1:Y113)+1)</f>
        <v/>
      </c>
      <c r="Z114" s="11" t="str">
        <f>IF('Absence Types'!AG115="N","",'Absence Types'!A115)</f>
        <v/>
      </c>
      <c r="AA114" s="11" t="str">
        <f t="shared" si="10"/>
        <v/>
      </c>
      <c r="AB114" s="15"/>
      <c r="AF114" t="str">
        <f>IF('User Data'!A119&lt;&gt;"",'User Data'!A119,"")</f>
        <v/>
      </c>
    </row>
    <row r="115" spans="9:32" x14ac:dyDescent="0.25">
      <c r="I115" s="18" t="str">
        <f>IF(J115="","",MAX(I$1:I114)+1)</f>
        <v/>
      </c>
      <c r="J115" s="11" t="str">
        <f>IF(ISBLANK('User Data'!D120)=TRUE,"",(IF(VLOOKUP('User Data'!A120,'User Data'!A:D,5,FALSE)&lt;&gt;"Standard User",'User Data'!A120,"")))</f>
        <v/>
      </c>
      <c r="K115" s="11" t="str">
        <f t="shared" si="6"/>
        <v/>
      </c>
      <c r="L115" s="11"/>
      <c r="M115" s="18" t="str">
        <f>IF(N115="","",MAX(M$1:M114)+1)</f>
        <v/>
      </c>
      <c r="N115" s="11" t="str">
        <f>IF(ISBLANK('User Data'!A120)=TRUE,"",'User Data'!A120)</f>
        <v/>
      </c>
      <c r="O115" s="19" t="str">
        <f t="shared" si="7"/>
        <v/>
      </c>
      <c r="Q115" s="18" t="e">
        <f>IF(R115="","",MAX(Q$1:Q114)+1)</f>
        <v>#REF!</v>
      </c>
      <c r="R115" s="11" t="e">
        <f>IF(ISBLANK(#REF!)=TRUE,"",#REF!)</f>
        <v>#REF!</v>
      </c>
      <c r="S115" s="19" t="str">
        <f t="shared" si="8"/>
        <v/>
      </c>
      <c r="T115" s="18" t="str">
        <f>IF(U115="","",MAX(T$1:T114)+1)</f>
        <v/>
      </c>
      <c r="U115" s="11" t="str">
        <f>IF(ISBLANK('Rota Pattern Data'!A123)=TRUE,"",'Rota Pattern Data'!A123)</f>
        <v/>
      </c>
      <c r="V115" s="19" t="str">
        <f t="shared" si="9"/>
        <v/>
      </c>
      <c r="Y115" s="18" t="str">
        <f>IF(Z115="","",MAX(Y$1:Y114)+1)</f>
        <v/>
      </c>
      <c r="Z115" s="11" t="str">
        <f>IF('Absence Types'!AG116="N","",'Absence Types'!A116)</f>
        <v/>
      </c>
      <c r="AA115" s="11" t="str">
        <f t="shared" si="10"/>
        <v/>
      </c>
      <c r="AB115" s="15"/>
      <c r="AF115" t="str">
        <f>IF('User Data'!A120&lt;&gt;"",'User Data'!A120,"")</f>
        <v/>
      </c>
    </row>
    <row r="116" spans="9:32" x14ac:dyDescent="0.25">
      <c r="I116" s="18" t="str">
        <f>IF(J116="","",MAX(I$1:I115)+1)</f>
        <v/>
      </c>
      <c r="J116" s="11" t="str">
        <f>IF(ISBLANK('User Data'!D121)=TRUE,"",(IF(VLOOKUP('User Data'!A121,'User Data'!A:D,5,FALSE)&lt;&gt;"Standard User",'User Data'!A121,"")))</f>
        <v/>
      </c>
      <c r="K116" s="11" t="str">
        <f t="shared" si="6"/>
        <v/>
      </c>
      <c r="L116" s="11"/>
      <c r="M116" s="18" t="str">
        <f>IF(N116="","",MAX(M$1:M115)+1)</f>
        <v/>
      </c>
      <c r="N116" s="11" t="str">
        <f>IF(ISBLANK('User Data'!A121)=TRUE,"",'User Data'!A121)</f>
        <v/>
      </c>
      <c r="O116" s="19" t="str">
        <f t="shared" si="7"/>
        <v/>
      </c>
      <c r="Q116" s="18" t="e">
        <f>IF(R116="","",MAX(Q$1:Q115)+1)</f>
        <v>#REF!</v>
      </c>
      <c r="R116" s="11" t="e">
        <f>IF(ISBLANK(#REF!)=TRUE,"",#REF!)</f>
        <v>#REF!</v>
      </c>
      <c r="S116" s="19" t="str">
        <f t="shared" si="8"/>
        <v/>
      </c>
      <c r="T116" s="18" t="str">
        <f>IF(U116="","",MAX(T$1:T115)+1)</f>
        <v/>
      </c>
      <c r="U116" s="11" t="str">
        <f>IF(ISBLANK('Rota Pattern Data'!A124)=TRUE,"",'Rota Pattern Data'!A124)</f>
        <v/>
      </c>
      <c r="V116" s="19" t="str">
        <f t="shared" si="9"/>
        <v/>
      </c>
      <c r="Y116" s="18" t="str">
        <f>IF(Z116="","",MAX(Y$1:Y115)+1)</f>
        <v/>
      </c>
      <c r="Z116" s="11" t="str">
        <f>IF('Absence Types'!AG117="N","",'Absence Types'!A117)</f>
        <v/>
      </c>
      <c r="AA116" s="11" t="str">
        <f t="shared" si="10"/>
        <v/>
      </c>
      <c r="AB116" s="15"/>
      <c r="AF116" t="str">
        <f>IF('User Data'!A121&lt;&gt;"",'User Data'!A121,"")</f>
        <v/>
      </c>
    </row>
    <row r="117" spans="9:32" x14ac:dyDescent="0.25">
      <c r="I117" s="18" t="str">
        <f>IF(J117="","",MAX(I$1:I116)+1)</f>
        <v/>
      </c>
      <c r="J117" s="11" t="str">
        <f>IF(ISBLANK('User Data'!D122)=TRUE,"",(IF(VLOOKUP('User Data'!A122,'User Data'!A:D,5,FALSE)&lt;&gt;"Standard User",'User Data'!A122,"")))</f>
        <v/>
      </c>
      <c r="K117" s="11" t="str">
        <f t="shared" si="6"/>
        <v/>
      </c>
      <c r="L117" s="11"/>
      <c r="M117" s="18" t="str">
        <f>IF(N117="","",MAX(M$1:M116)+1)</f>
        <v/>
      </c>
      <c r="N117" s="11" t="str">
        <f>IF(ISBLANK('User Data'!A122)=TRUE,"",'User Data'!A122)</f>
        <v/>
      </c>
      <c r="O117" s="19" t="str">
        <f t="shared" si="7"/>
        <v/>
      </c>
      <c r="Q117" s="18" t="e">
        <f>IF(R117="","",MAX(Q$1:Q116)+1)</f>
        <v>#REF!</v>
      </c>
      <c r="R117" s="11" t="e">
        <f>IF(ISBLANK(#REF!)=TRUE,"",#REF!)</f>
        <v>#REF!</v>
      </c>
      <c r="S117" s="19" t="str">
        <f t="shared" si="8"/>
        <v/>
      </c>
      <c r="T117" s="18" t="str">
        <f>IF(U117="","",MAX(T$1:T116)+1)</f>
        <v/>
      </c>
      <c r="U117" s="11" t="str">
        <f>IF(ISBLANK('Rota Pattern Data'!A125)=TRUE,"",'Rota Pattern Data'!A125)</f>
        <v/>
      </c>
      <c r="V117" s="19" t="str">
        <f t="shared" si="9"/>
        <v/>
      </c>
      <c r="Y117" s="18" t="str">
        <f>IF(Z117="","",MAX(Y$1:Y116)+1)</f>
        <v/>
      </c>
      <c r="Z117" s="11" t="str">
        <f>IF('Absence Types'!AG118="N","",'Absence Types'!A118)</f>
        <v/>
      </c>
      <c r="AA117" s="11" t="str">
        <f t="shared" si="10"/>
        <v/>
      </c>
      <c r="AB117" s="15"/>
      <c r="AF117" t="str">
        <f>IF('User Data'!A122&lt;&gt;"",'User Data'!A122,"")</f>
        <v/>
      </c>
    </row>
    <row r="118" spans="9:32" x14ac:dyDescent="0.25">
      <c r="I118" s="18" t="str">
        <f>IF(J118="","",MAX(I$1:I117)+1)</f>
        <v/>
      </c>
      <c r="J118" s="11" t="str">
        <f>IF(ISBLANK('User Data'!D123)=TRUE,"",(IF(VLOOKUP('User Data'!A123,'User Data'!A:D,5,FALSE)&lt;&gt;"Standard User",'User Data'!A123,"")))</f>
        <v/>
      </c>
      <c r="K118" s="11" t="str">
        <f t="shared" si="6"/>
        <v/>
      </c>
      <c r="L118" s="11"/>
      <c r="M118" s="18" t="str">
        <f>IF(N118="","",MAX(M$1:M117)+1)</f>
        <v/>
      </c>
      <c r="N118" s="11" t="str">
        <f>IF(ISBLANK('User Data'!A123)=TRUE,"",'User Data'!A123)</f>
        <v/>
      </c>
      <c r="O118" s="19" t="str">
        <f t="shared" si="7"/>
        <v/>
      </c>
      <c r="Q118" s="18" t="e">
        <f>IF(R118="","",MAX(Q$1:Q117)+1)</f>
        <v>#REF!</v>
      </c>
      <c r="R118" s="11" t="e">
        <f>IF(ISBLANK(#REF!)=TRUE,"",#REF!)</f>
        <v>#REF!</v>
      </c>
      <c r="S118" s="19" t="str">
        <f t="shared" si="8"/>
        <v/>
      </c>
      <c r="T118" s="18" t="str">
        <f>IF(U118="","",MAX(T$1:T117)+1)</f>
        <v/>
      </c>
      <c r="U118" s="11" t="str">
        <f>IF(ISBLANK('Rota Pattern Data'!A126)=TRUE,"",'Rota Pattern Data'!A126)</f>
        <v/>
      </c>
      <c r="V118" s="19" t="str">
        <f t="shared" si="9"/>
        <v/>
      </c>
      <c r="Y118" s="18" t="str">
        <f>IF(Z118="","",MAX(Y$1:Y117)+1)</f>
        <v/>
      </c>
      <c r="Z118" s="11" t="str">
        <f>IF('Absence Types'!AG119="N","",'Absence Types'!A119)</f>
        <v/>
      </c>
      <c r="AA118" s="11" t="str">
        <f t="shared" si="10"/>
        <v/>
      </c>
      <c r="AB118" s="15"/>
      <c r="AF118" t="str">
        <f>IF('User Data'!A123&lt;&gt;"",'User Data'!A123,"")</f>
        <v/>
      </c>
    </row>
    <row r="119" spans="9:32" x14ac:dyDescent="0.25">
      <c r="I119" s="18" t="str">
        <f>IF(J119="","",MAX(I$1:I118)+1)</f>
        <v/>
      </c>
      <c r="J119" s="11" t="str">
        <f>IF(ISBLANK('User Data'!D124)=TRUE,"",(IF(VLOOKUP('User Data'!A124,'User Data'!A:D,5,FALSE)&lt;&gt;"Standard User",'User Data'!A124,"")))</f>
        <v/>
      </c>
      <c r="K119" s="11" t="str">
        <f t="shared" si="6"/>
        <v/>
      </c>
      <c r="L119" s="11"/>
      <c r="M119" s="18" t="str">
        <f>IF(N119="","",MAX(M$1:M118)+1)</f>
        <v/>
      </c>
      <c r="N119" s="11" t="str">
        <f>IF(ISBLANK('User Data'!A124)=TRUE,"",'User Data'!A124)</f>
        <v/>
      </c>
      <c r="O119" s="19" t="str">
        <f t="shared" si="7"/>
        <v/>
      </c>
      <c r="Q119" s="18" t="e">
        <f>IF(R119="","",MAX(Q$1:Q118)+1)</f>
        <v>#REF!</v>
      </c>
      <c r="R119" s="11" t="e">
        <f>IF(ISBLANK(#REF!)=TRUE,"",#REF!)</f>
        <v>#REF!</v>
      </c>
      <c r="S119" s="19" t="str">
        <f t="shared" si="8"/>
        <v/>
      </c>
      <c r="T119" s="18" t="str">
        <f>IF(U119="","",MAX(T$1:T118)+1)</f>
        <v/>
      </c>
      <c r="U119" s="11" t="str">
        <f>IF(ISBLANK('Rota Pattern Data'!A127)=TRUE,"",'Rota Pattern Data'!A127)</f>
        <v/>
      </c>
      <c r="V119" s="19" t="str">
        <f t="shared" si="9"/>
        <v/>
      </c>
      <c r="Y119" s="18" t="str">
        <f>IF(Z119="","",MAX(Y$1:Y118)+1)</f>
        <v/>
      </c>
      <c r="Z119" s="11" t="str">
        <f>IF('Absence Types'!AG120="N","",'Absence Types'!A120)</f>
        <v/>
      </c>
      <c r="AA119" s="11" t="str">
        <f t="shared" si="10"/>
        <v/>
      </c>
      <c r="AB119" s="15"/>
      <c r="AF119" t="str">
        <f>IF('User Data'!A124&lt;&gt;"",'User Data'!A124,"")</f>
        <v/>
      </c>
    </row>
    <row r="120" spans="9:32" x14ac:dyDescent="0.25">
      <c r="I120" s="18" t="str">
        <f>IF(J120="","",MAX(I$1:I119)+1)</f>
        <v/>
      </c>
      <c r="J120" s="11" t="str">
        <f>IF(ISBLANK('User Data'!D125)=TRUE,"",(IF(VLOOKUP('User Data'!A125,'User Data'!A:D,5,FALSE)&lt;&gt;"Standard User",'User Data'!A125,"")))</f>
        <v/>
      </c>
      <c r="K120" s="11" t="str">
        <f t="shared" si="6"/>
        <v/>
      </c>
      <c r="L120" s="11"/>
      <c r="M120" s="18" t="str">
        <f>IF(N120="","",MAX(M$1:M119)+1)</f>
        <v/>
      </c>
      <c r="N120" s="11" t="str">
        <f>IF(ISBLANK('User Data'!A125)=TRUE,"",'User Data'!A125)</f>
        <v/>
      </c>
      <c r="O120" s="19" t="str">
        <f t="shared" si="7"/>
        <v/>
      </c>
      <c r="Q120" s="18" t="e">
        <f>IF(R120="","",MAX(Q$1:Q119)+1)</f>
        <v>#REF!</v>
      </c>
      <c r="R120" s="11" t="e">
        <f>IF(ISBLANK(#REF!)=TRUE,"",#REF!)</f>
        <v>#REF!</v>
      </c>
      <c r="S120" s="19" t="str">
        <f t="shared" si="8"/>
        <v/>
      </c>
      <c r="T120" s="18" t="str">
        <f>IF(U120="","",MAX(T$1:T119)+1)</f>
        <v/>
      </c>
      <c r="U120" s="11" t="str">
        <f>IF(ISBLANK('Rota Pattern Data'!A128)=TRUE,"",'Rota Pattern Data'!A128)</f>
        <v/>
      </c>
      <c r="V120" s="19" t="str">
        <f t="shared" si="9"/>
        <v/>
      </c>
      <c r="Y120" s="18" t="str">
        <f>IF(Z120="","",MAX(Y$1:Y119)+1)</f>
        <v/>
      </c>
      <c r="Z120" s="11" t="str">
        <f>IF('Absence Types'!AG121="N","",'Absence Types'!A121)</f>
        <v/>
      </c>
      <c r="AA120" s="11" t="str">
        <f t="shared" si="10"/>
        <v/>
      </c>
      <c r="AB120" s="15"/>
      <c r="AF120" t="str">
        <f>IF('User Data'!A125&lt;&gt;"",'User Data'!A125,"")</f>
        <v/>
      </c>
    </row>
    <row r="121" spans="9:32" x14ac:dyDescent="0.25">
      <c r="I121" s="18" t="str">
        <f>IF(J121="","",MAX(I$1:I120)+1)</f>
        <v/>
      </c>
      <c r="J121" s="11" t="str">
        <f>IF(ISBLANK('User Data'!D126)=TRUE,"",(IF(VLOOKUP('User Data'!A126,'User Data'!A:D,5,FALSE)&lt;&gt;"Standard User",'User Data'!A126,"")))</f>
        <v/>
      </c>
      <c r="K121" s="11" t="str">
        <f t="shared" si="6"/>
        <v/>
      </c>
      <c r="L121" s="11"/>
      <c r="M121" s="18" t="str">
        <f>IF(N121="","",MAX(M$1:M120)+1)</f>
        <v/>
      </c>
      <c r="N121" s="11" t="str">
        <f>IF(ISBLANK('User Data'!A126)=TRUE,"",'User Data'!A126)</f>
        <v/>
      </c>
      <c r="O121" s="19" t="str">
        <f t="shared" si="7"/>
        <v/>
      </c>
      <c r="Q121" s="18" t="e">
        <f>IF(R121="","",MAX(Q$1:Q120)+1)</f>
        <v>#REF!</v>
      </c>
      <c r="R121" s="11" t="e">
        <f>IF(ISBLANK(#REF!)=TRUE,"",#REF!)</f>
        <v>#REF!</v>
      </c>
      <c r="S121" s="19" t="str">
        <f t="shared" si="8"/>
        <v/>
      </c>
      <c r="T121" s="18" t="str">
        <f>IF(U121="","",MAX(T$1:T120)+1)</f>
        <v/>
      </c>
      <c r="U121" s="11" t="str">
        <f>IF(ISBLANK('Rota Pattern Data'!A129)=TRUE,"",'Rota Pattern Data'!A129)</f>
        <v/>
      </c>
      <c r="V121" s="19" t="str">
        <f t="shared" si="9"/>
        <v/>
      </c>
      <c r="Y121" s="18" t="str">
        <f>IF(Z121="","",MAX(Y$1:Y120)+1)</f>
        <v/>
      </c>
      <c r="Z121" s="11" t="str">
        <f>IF('Absence Types'!AG122="N","",'Absence Types'!A122)</f>
        <v/>
      </c>
      <c r="AA121" s="11" t="str">
        <f t="shared" si="10"/>
        <v/>
      </c>
      <c r="AB121" s="15"/>
      <c r="AF121" t="str">
        <f>IF('User Data'!A126&lt;&gt;"",'User Data'!A126,"")</f>
        <v/>
      </c>
    </row>
    <row r="122" spans="9:32" x14ac:dyDescent="0.25">
      <c r="I122" s="18" t="str">
        <f>IF(J122="","",MAX(I$1:I121)+1)</f>
        <v/>
      </c>
      <c r="J122" s="11" t="str">
        <f>IF(ISBLANK('User Data'!D127)=TRUE,"",(IF(VLOOKUP('User Data'!A127,'User Data'!A:D,5,FALSE)&lt;&gt;"Standard User",'User Data'!A127,"")))</f>
        <v/>
      </c>
      <c r="K122" s="11" t="str">
        <f t="shared" si="6"/>
        <v/>
      </c>
      <c r="L122" s="11"/>
      <c r="M122" s="18" t="str">
        <f>IF(N122="","",MAX(M$1:M121)+1)</f>
        <v/>
      </c>
      <c r="N122" s="11" t="str">
        <f>IF(ISBLANK('User Data'!A127)=TRUE,"",'User Data'!A127)</f>
        <v/>
      </c>
      <c r="O122" s="19" t="str">
        <f t="shared" si="7"/>
        <v/>
      </c>
      <c r="Q122" s="18" t="e">
        <f>IF(R122="","",MAX(Q$1:Q121)+1)</f>
        <v>#REF!</v>
      </c>
      <c r="R122" s="11" t="e">
        <f>IF(ISBLANK(#REF!)=TRUE,"",#REF!)</f>
        <v>#REF!</v>
      </c>
      <c r="S122" s="19" t="str">
        <f t="shared" si="8"/>
        <v/>
      </c>
      <c r="T122" s="18" t="str">
        <f>IF(U122="","",MAX(T$1:T121)+1)</f>
        <v/>
      </c>
      <c r="U122" s="11" t="str">
        <f>IF(ISBLANK('Rota Pattern Data'!A130)=TRUE,"",'Rota Pattern Data'!A130)</f>
        <v/>
      </c>
      <c r="V122" s="19" t="str">
        <f t="shared" si="9"/>
        <v/>
      </c>
      <c r="Y122" s="18" t="str">
        <f>IF(Z122="","",MAX(Y$1:Y121)+1)</f>
        <v/>
      </c>
      <c r="Z122" s="11" t="str">
        <f>IF('Absence Types'!AG123="N","",'Absence Types'!A123)</f>
        <v/>
      </c>
      <c r="AA122" s="11" t="str">
        <f t="shared" si="10"/>
        <v/>
      </c>
      <c r="AB122" s="15"/>
      <c r="AF122" t="str">
        <f>IF('User Data'!A127&lt;&gt;"",'User Data'!A127,"")</f>
        <v/>
      </c>
    </row>
    <row r="123" spans="9:32" x14ac:dyDescent="0.25">
      <c r="I123" s="18" t="str">
        <f>IF(J123="","",MAX(I$1:I122)+1)</f>
        <v/>
      </c>
      <c r="J123" s="11" t="str">
        <f>IF(ISBLANK('User Data'!D128)=TRUE,"",(IF(VLOOKUP('User Data'!A128,'User Data'!A:D,5,FALSE)&lt;&gt;"Standard User",'User Data'!A128,"")))</f>
        <v/>
      </c>
      <c r="K123" s="11" t="str">
        <f t="shared" si="6"/>
        <v/>
      </c>
      <c r="L123" s="11"/>
      <c r="M123" s="18" t="str">
        <f>IF(N123="","",MAX(M$1:M122)+1)</f>
        <v/>
      </c>
      <c r="N123" s="11" t="str">
        <f>IF(ISBLANK('User Data'!A128)=TRUE,"",'User Data'!A128)</f>
        <v/>
      </c>
      <c r="O123" s="19" t="str">
        <f t="shared" si="7"/>
        <v/>
      </c>
      <c r="Q123" s="18" t="e">
        <f>IF(R123="","",MAX(Q$1:Q122)+1)</f>
        <v>#REF!</v>
      </c>
      <c r="R123" s="11" t="e">
        <f>IF(ISBLANK(#REF!)=TRUE,"",#REF!)</f>
        <v>#REF!</v>
      </c>
      <c r="S123" s="19" t="str">
        <f t="shared" si="8"/>
        <v/>
      </c>
      <c r="T123" s="18" t="str">
        <f>IF(U123="","",MAX(T$1:T122)+1)</f>
        <v/>
      </c>
      <c r="U123" s="11" t="str">
        <f>IF(ISBLANK('Rota Pattern Data'!A131)=TRUE,"",'Rota Pattern Data'!A131)</f>
        <v/>
      </c>
      <c r="V123" s="19" t="str">
        <f t="shared" si="9"/>
        <v/>
      </c>
      <c r="Y123" s="18" t="str">
        <f>IF(Z123="","",MAX(Y$1:Y122)+1)</f>
        <v/>
      </c>
      <c r="Z123" s="11" t="str">
        <f>IF('Absence Types'!AG124="N","",'Absence Types'!A124)</f>
        <v/>
      </c>
      <c r="AA123" s="11" t="str">
        <f t="shared" si="10"/>
        <v/>
      </c>
      <c r="AB123" s="15"/>
      <c r="AF123" t="str">
        <f>IF('User Data'!A128&lt;&gt;"",'User Data'!A128,"")</f>
        <v/>
      </c>
    </row>
    <row r="124" spans="9:32" x14ac:dyDescent="0.25">
      <c r="I124" s="18" t="str">
        <f>IF(J124="","",MAX(I$1:I123)+1)</f>
        <v/>
      </c>
      <c r="J124" s="11" t="str">
        <f>IF(ISBLANK('User Data'!D129)=TRUE,"",(IF(VLOOKUP('User Data'!A129,'User Data'!A:D,5,FALSE)&lt;&gt;"Standard User",'User Data'!A129,"")))</f>
        <v/>
      </c>
      <c r="K124" s="11" t="str">
        <f t="shared" si="6"/>
        <v/>
      </c>
      <c r="L124" s="11"/>
      <c r="M124" s="18" t="str">
        <f>IF(N124="","",MAX(M$1:M123)+1)</f>
        <v/>
      </c>
      <c r="N124" s="11" t="str">
        <f>IF(ISBLANK('User Data'!A129)=TRUE,"",'User Data'!A129)</f>
        <v/>
      </c>
      <c r="O124" s="19" t="str">
        <f t="shared" si="7"/>
        <v/>
      </c>
      <c r="Q124" s="18" t="e">
        <f>IF(R124="","",MAX(Q$1:Q123)+1)</f>
        <v>#REF!</v>
      </c>
      <c r="R124" s="11" t="e">
        <f>IF(ISBLANK(#REF!)=TRUE,"",#REF!)</f>
        <v>#REF!</v>
      </c>
      <c r="S124" s="19" t="str">
        <f t="shared" si="8"/>
        <v/>
      </c>
      <c r="T124" s="18" t="str">
        <f>IF(U124="","",MAX(T$1:T123)+1)</f>
        <v/>
      </c>
      <c r="U124" s="11" t="str">
        <f>IF(ISBLANK('Rota Pattern Data'!A132)=TRUE,"",'Rota Pattern Data'!A132)</f>
        <v/>
      </c>
      <c r="V124" s="19" t="str">
        <f t="shared" si="9"/>
        <v/>
      </c>
      <c r="Y124" s="18" t="str">
        <f>IF(Z124="","",MAX(Y$1:Y123)+1)</f>
        <v/>
      </c>
      <c r="Z124" s="11" t="str">
        <f>IF('Absence Types'!AG125="N","",'Absence Types'!A125)</f>
        <v/>
      </c>
      <c r="AA124" s="11" t="str">
        <f t="shared" si="10"/>
        <v/>
      </c>
      <c r="AB124" s="15"/>
      <c r="AF124" t="str">
        <f>IF('User Data'!A129&lt;&gt;"",'User Data'!A129,"")</f>
        <v/>
      </c>
    </row>
    <row r="125" spans="9:32" x14ac:dyDescent="0.25">
      <c r="I125" s="18" t="str">
        <f>IF(J125="","",MAX(I$1:I124)+1)</f>
        <v/>
      </c>
      <c r="J125" s="11" t="str">
        <f>IF(ISBLANK('User Data'!D130)=TRUE,"",(IF(VLOOKUP('User Data'!A130,'User Data'!A:D,5,FALSE)&lt;&gt;"Standard User",'User Data'!A130,"")))</f>
        <v/>
      </c>
      <c r="K125" s="11" t="str">
        <f t="shared" si="6"/>
        <v/>
      </c>
      <c r="L125" s="11"/>
      <c r="M125" s="18" t="str">
        <f>IF(N125="","",MAX(M$1:M124)+1)</f>
        <v/>
      </c>
      <c r="N125" s="11" t="str">
        <f>IF(ISBLANK('User Data'!A130)=TRUE,"",'User Data'!A130)</f>
        <v/>
      </c>
      <c r="O125" s="19" t="str">
        <f t="shared" si="7"/>
        <v/>
      </c>
      <c r="Q125" s="18" t="e">
        <f>IF(R125="","",MAX(Q$1:Q124)+1)</f>
        <v>#REF!</v>
      </c>
      <c r="R125" s="11" t="e">
        <f>IF(ISBLANK(#REF!)=TRUE,"",#REF!)</f>
        <v>#REF!</v>
      </c>
      <c r="S125" s="19" t="str">
        <f t="shared" si="8"/>
        <v/>
      </c>
      <c r="T125" s="18" t="str">
        <f>IF(U125="","",MAX(T$1:T124)+1)</f>
        <v/>
      </c>
      <c r="U125" s="11" t="str">
        <f>IF(ISBLANK('Rota Pattern Data'!A133)=TRUE,"",'Rota Pattern Data'!A133)</f>
        <v/>
      </c>
      <c r="V125" s="19" t="str">
        <f t="shared" si="9"/>
        <v/>
      </c>
      <c r="Y125" s="18" t="str">
        <f>IF(Z125="","",MAX(Y$1:Y124)+1)</f>
        <v/>
      </c>
      <c r="Z125" s="11" t="str">
        <f>IF('Absence Types'!AG126="N","",'Absence Types'!A126)</f>
        <v/>
      </c>
      <c r="AA125" s="11" t="str">
        <f t="shared" si="10"/>
        <v/>
      </c>
      <c r="AB125" s="15"/>
      <c r="AF125" t="str">
        <f>IF('User Data'!A130&lt;&gt;"",'User Data'!A130,"")</f>
        <v/>
      </c>
    </row>
    <row r="126" spans="9:32" x14ac:dyDescent="0.25">
      <c r="I126" s="18" t="str">
        <f>IF(J126="","",MAX(I$1:I125)+1)</f>
        <v/>
      </c>
      <c r="J126" s="11" t="str">
        <f>IF(ISBLANK('User Data'!D131)=TRUE,"",(IF(VLOOKUP('User Data'!A131,'User Data'!A:D,5,FALSE)&lt;&gt;"Standard User",'User Data'!A131,"")))</f>
        <v/>
      </c>
      <c r="K126" s="11" t="str">
        <f t="shared" si="6"/>
        <v/>
      </c>
      <c r="L126" s="11"/>
      <c r="M126" s="18" t="str">
        <f>IF(N126="","",MAX(M$1:M125)+1)</f>
        <v/>
      </c>
      <c r="N126" s="11" t="str">
        <f>IF(ISBLANK('User Data'!A131)=TRUE,"",'User Data'!A131)</f>
        <v/>
      </c>
      <c r="O126" s="19" t="str">
        <f t="shared" si="7"/>
        <v/>
      </c>
      <c r="Q126" s="18" t="e">
        <f>IF(R126="","",MAX(Q$1:Q125)+1)</f>
        <v>#REF!</v>
      </c>
      <c r="R126" s="11" t="e">
        <f>IF(ISBLANK(#REF!)=TRUE,"",#REF!)</f>
        <v>#REF!</v>
      </c>
      <c r="S126" s="19" t="str">
        <f t="shared" si="8"/>
        <v/>
      </c>
      <c r="T126" s="18" t="str">
        <f>IF(U126="","",MAX(T$1:T125)+1)</f>
        <v/>
      </c>
      <c r="U126" s="11" t="str">
        <f>IF(ISBLANK('Rota Pattern Data'!A134)=TRUE,"",'Rota Pattern Data'!A134)</f>
        <v/>
      </c>
      <c r="V126" s="19" t="str">
        <f t="shared" si="9"/>
        <v/>
      </c>
      <c r="Y126" s="18" t="str">
        <f>IF(Z126="","",MAX(Y$1:Y125)+1)</f>
        <v/>
      </c>
      <c r="Z126" s="11" t="str">
        <f>IF('Absence Types'!AG127="N","",'Absence Types'!A127)</f>
        <v/>
      </c>
      <c r="AA126" s="11" t="str">
        <f t="shared" si="10"/>
        <v/>
      </c>
      <c r="AB126" s="15"/>
      <c r="AF126" t="str">
        <f>IF('User Data'!A131&lt;&gt;"",'User Data'!A131,"")</f>
        <v/>
      </c>
    </row>
    <row r="127" spans="9:32" x14ac:dyDescent="0.25">
      <c r="I127" s="18" t="str">
        <f>IF(J127="","",MAX(I$1:I126)+1)</f>
        <v/>
      </c>
      <c r="J127" s="11" t="str">
        <f>IF(ISBLANK('User Data'!D132)=TRUE,"",(IF(VLOOKUP('User Data'!A132,'User Data'!A:D,5,FALSE)&lt;&gt;"Standard User",'User Data'!A132,"")))</f>
        <v/>
      </c>
      <c r="K127" s="11" t="str">
        <f t="shared" si="6"/>
        <v/>
      </c>
      <c r="L127" s="11"/>
      <c r="M127" s="18" t="str">
        <f>IF(N127="","",MAX(M$1:M126)+1)</f>
        <v/>
      </c>
      <c r="N127" s="11" t="str">
        <f>IF(ISBLANK('User Data'!A132)=TRUE,"",'User Data'!A132)</f>
        <v/>
      </c>
      <c r="O127" s="19" t="str">
        <f t="shared" si="7"/>
        <v/>
      </c>
      <c r="Q127" s="18" t="e">
        <f>IF(R127="","",MAX(Q$1:Q126)+1)</f>
        <v>#REF!</v>
      </c>
      <c r="R127" s="11" t="e">
        <f>IF(ISBLANK(#REF!)=TRUE,"",#REF!)</f>
        <v>#REF!</v>
      </c>
      <c r="S127" s="19" t="str">
        <f t="shared" si="8"/>
        <v/>
      </c>
      <c r="T127" s="18" t="str">
        <f>IF(U127="","",MAX(T$1:T126)+1)</f>
        <v/>
      </c>
      <c r="U127" s="11" t="str">
        <f>IF(ISBLANK('Rota Pattern Data'!A135)=TRUE,"",'Rota Pattern Data'!A135)</f>
        <v/>
      </c>
      <c r="V127" s="19" t="str">
        <f t="shared" si="9"/>
        <v/>
      </c>
      <c r="Y127" s="18" t="str">
        <f>IF(Z127="","",MAX(Y$1:Y126)+1)</f>
        <v/>
      </c>
      <c r="Z127" s="11" t="str">
        <f>IF('Absence Types'!AG128="N","",'Absence Types'!A128)</f>
        <v/>
      </c>
      <c r="AA127" s="11" t="str">
        <f t="shared" si="10"/>
        <v/>
      </c>
      <c r="AB127" s="15"/>
      <c r="AF127" t="str">
        <f>IF('User Data'!A132&lt;&gt;"",'User Data'!A132,"")</f>
        <v/>
      </c>
    </row>
    <row r="128" spans="9:32" x14ac:dyDescent="0.25">
      <c r="I128" s="18" t="str">
        <f>IF(J128="","",MAX(I$1:I127)+1)</f>
        <v/>
      </c>
      <c r="J128" s="11" t="str">
        <f>IF(ISBLANK('User Data'!D133)=TRUE,"",(IF(VLOOKUP('User Data'!A133,'User Data'!A:D,5,FALSE)&lt;&gt;"Standard User",'User Data'!A133,"")))</f>
        <v/>
      </c>
      <c r="K128" s="11" t="str">
        <f t="shared" si="6"/>
        <v/>
      </c>
      <c r="L128" s="11"/>
      <c r="M128" s="18" t="str">
        <f>IF(N128="","",MAX(M$1:M127)+1)</f>
        <v/>
      </c>
      <c r="N128" s="11" t="str">
        <f>IF(ISBLANK('User Data'!A133)=TRUE,"",'User Data'!A133)</f>
        <v/>
      </c>
      <c r="O128" s="19" t="str">
        <f t="shared" si="7"/>
        <v/>
      </c>
      <c r="Q128" s="18" t="e">
        <f>IF(R128="","",MAX(Q$1:Q127)+1)</f>
        <v>#REF!</v>
      </c>
      <c r="R128" s="11" t="e">
        <f>IF(ISBLANK(#REF!)=TRUE,"",#REF!)</f>
        <v>#REF!</v>
      </c>
      <c r="S128" s="19" t="str">
        <f t="shared" si="8"/>
        <v/>
      </c>
      <c r="T128" s="18" t="str">
        <f>IF(U128="","",MAX(T$1:T127)+1)</f>
        <v/>
      </c>
      <c r="U128" s="11" t="str">
        <f>IF(ISBLANK('Rota Pattern Data'!A136)=TRUE,"",'Rota Pattern Data'!A136)</f>
        <v/>
      </c>
      <c r="V128" s="19" t="str">
        <f t="shared" si="9"/>
        <v/>
      </c>
      <c r="Y128" s="18" t="str">
        <f>IF(Z128="","",MAX(Y$1:Y127)+1)</f>
        <v/>
      </c>
      <c r="Z128" s="11" t="str">
        <f>IF('Absence Types'!AG129="N","",'Absence Types'!A129)</f>
        <v/>
      </c>
      <c r="AA128" s="11" t="str">
        <f t="shared" si="10"/>
        <v/>
      </c>
      <c r="AB128" s="15"/>
      <c r="AF128" t="str">
        <f>IF('User Data'!A133&lt;&gt;"",'User Data'!A133,"")</f>
        <v/>
      </c>
    </row>
    <row r="129" spans="9:32" x14ac:dyDescent="0.25">
      <c r="I129" s="18" t="str">
        <f>IF(J129="","",MAX(I$1:I128)+1)</f>
        <v/>
      </c>
      <c r="J129" s="11" t="str">
        <f>IF(ISBLANK('User Data'!D134)=TRUE,"",(IF(VLOOKUP('User Data'!A134,'User Data'!A:D,5,FALSE)&lt;&gt;"Standard User",'User Data'!A134,"")))</f>
        <v/>
      </c>
      <c r="K129" s="11" t="str">
        <f t="shared" si="6"/>
        <v/>
      </c>
      <c r="L129" s="11"/>
      <c r="M129" s="18" t="str">
        <f>IF(N129="","",MAX(M$1:M128)+1)</f>
        <v/>
      </c>
      <c r="N129" s="11" t="str">
        <f>IF(ISBLANK('User Data'!A134)=TRUE,"",'User Data'!A134)</f>
        <v/>
      </c>
      <c r="O129" s="19" t="str">
        <f t="shared" si="7"/>
        <v/>
      </c>
      <c r="Q129" s="18" t="e">
        <f>IF(R129="","",MAX(Q$1:Q128)+1)</f>
        <v>#REF!</v>
      </c>
      <c r="R129" s="11" t="e">
        <f>IF(ISBLANK(#REF!)=TRUE,"",#REF!)</f>
        <v>#REF!</v>
      </c>
      <c r="S129" s="19" t="str">
        <f t="shared" si="8"/>
        <v/>
      </c>
      <c r="T129" s="18" t="str">
        <f>IF(U129="","",MAX(T$1:T128)+1)</f>
        <v/>
      </c>
      <c r="U129" s="11" t="str">
        <f>IF(ISBLANK('Rota Pattern Data'!A137)=TRUE,"",'Rota Pattern Data'!A137)</f>
        <v/>
      </c>
      <c r="V129" s="19" t="str">
        <f t="shared" si="9"/>
        <v/>
      </c>
      <c r="Y129" s="18" t="str">
        <f>IF(Z129="","",MAX(Y$1:Y128)+1)</f>
        <v/>
      </c>
      <c r="Z129" s="11" t="str">
        <f>IF('Absence Types'!AG130="N","",'Absence Types'!A130)</f>
        <v/>
      </c>
      <c r="AA129" s="11" t="str">
        <f t="shared" si="10"/>
        <v/>
      </c>
      <c r="AB129" s="15"/>
      <c r="AF129" t="str">
        <f>IF('User Data'!A134&lt;&gt;"",'User Data'!A134,"")</f>
        <v/>
      </c>
    </row>
    <row r="130" spans="9:32" x14ac:dyDescent="0.25">
      <c r="I130" s="18" t="str">
        <f>IF(J130="","",MAX(I$1:I129)+1)</f>
        <v/>
      </c>
      <c r="J130" s="11" t="str">
        <f>IF(ISBLANK('User Data'!D135)=TRUE,"",(IF(VLOOKUP('User Data'!A135,'User Data'!A:D,5,FALSE)&lt;&gt;"Standard User",'User Data'!A135,"")))</f>
        <v/>
      </c>
      <c r="K130" s="11" t="str">
        <f t="shared" ref="K130:K193" si="11">IFERROR(INDEX($J$2:$J$2000,MATCH(ROW()-ROW($M$1),$I$2:$I$2000,0)),"")</f>
        <v/>
      </c>
      <c r="L130" s="11"/>
      <c r="M130" s="18" t="str">
        <f>IF(N130="","",MAX(M$1:M129)+1)</f>
        <v/>
      </c>
      <c r="N130" s="11" t="str">
        <f>IF(ISBLANK('User Data'!A135)=TRUE,"",'User Data'!A135)</f>
        <v/>
      </c>
      <c r="O130" s="19" t="str">
        <f t="shared" ref="O130:O193" si="12">IFERROR(INDEX($N$2:$N$2000,MATCH(ROW()-ROW($P$1),$M$2:$M$2000,0)),"")</f>
        <v/>
      </c>
      <c r="Q130" s="18" t="e">
        <f>IF(R130="","",MAX(Q$1:Q129)+1)</f>
        <v>#REF!</v>
      </c>
      <c r="R130" s="11" t="e">
        <f>IF(ISBLANK(#REF!)=TRUE,"",#REF!)</f>
        <v>#REF!</v>
      </c>
      <c r="S130" s="19" t="str">
        <f t="shared" ref="S130:S193" si="13">IFERROR(INDEX($R$2:$R$1000,MATCH(ROW()-ROW($W$1),$Q$2:$Q$1000,0)),"")</f>
        <v/>
      </c>
      <c r="T130" s="18" t="str">
        <f>IF(U130="","",MAX(T$1:T129)+1)</f>
        <v/>
      </c>
      <c r="U130" s="11" t="str">
        <f>IF(ISBLANK('Rota Pattern Data'!A138)=TRUE,"",'Rota Pattern Data'!A138)</f>
        <v/>
      </c>
      <c r="V130" s="19" t="str">
        <f t="shared" ref="V130:V193" si="14">IFERROR(INDEX($U$2:$U$1000,MATCH(ROW()-ROW($W$1),$T$2:$T$1000,0)),"")</f>
        <v/>
      </c>
      <c r="Y130" s="18" t="str">
        <f>IF(Z130="","",MAX(Y$1:Y129)+1)</f>
        <v/>
      </c>
      <c r="Z130" s="11" t="str">
        <f>IF('Absence Types'!AG131="N","",'Absence Types'!A131)</f>
        <v/>
      </c>
      <c r="AA130" s="11" t="str">
        <f t="shared" ref="AA130:AA193" si="15">IFERROR(INDEX($Z$2:$Z$1000,MATCH(ROW()-ROW($AC$1),$Y$2:$Y$1000,0)),"")</f>
        <v/>
      </c>
      <c r="AB130" s="15"/>
      <c r="AF130" t="str">
        <f>IF('User Data'!A135&lt;&gt;"",'User Data'!A135,"")</f>
        <v/>
      </c>
    </row>
    <row r="131" spans="9:32" x14ac:dyDescent="0.25">
      <c r="I131" s="18" t="str">
        <f>IF(J131="","",MAX(I$1:I130)+1)</f>
        <v/>
      </c>
      <c r="J131" s="11" t="str">
        <f>IF(ISBLANK('User Data'!D136)=TRUE,"",(IF(VLOOKUP('User Data'!A136,'User Data'!A:D,5,FALSE)&lt;&gt;"Standard User",'User Data'!A136,"")))</f>
        <v/>
      </c>
      <c r="K131" s="11" t="str">
        <f t="shared" si="11"/>
        <v/>
      </c>
      <c r="L131" s="11"/>
      <c r="M131" s="18" t="str">
        <f>IF(N131="","",MAX(M$1:M130)+1)</f>
        <v/>
      </c>
      <c r="N131" s="11" t="str">
        <f>IF(ISBLANK('User Data'!A136)=TRUE,"",'User Data'!A136)</f>
        <v/>
      </c>
      <c r="O131" s="19" t="str">
        <f t="shared" si="12"/>
        <v/>
      </c>
      <c r="Q131" s="18" t="e">
        <f>IF(R131="","",MAX(Q$1:Q130)+1)</f>
        <v>#REF!</v>
      </c>
      <c r="R131" s="11" t="e">
        <f>IF(ISBLANK(#REF!)=TRUE,"",#REF!)</f>
        <v>#REF!</v>
      </c>
      <c r="S131" s="19" t="str">
        <f t="shared" si="13"/>
        <v/>
      </c>
      <c r="T131" s="18" t="str">
        <f>IF(U131="","",MAX(T$1:T130)+1)</f>
        <v/>
      </c>
      <c r="U131" s="11" t="str">
        <f>IF(ISBLANK('Rota Pattern Data'!A139)=TRUE,"",'Rota Pattern Data'!A139)</f>
        <v/>
      </c>
      <c r="V131" s="19" t="str">
        <f t="shared" si="14"/>
        <v/>
      </c>
      <c r="Y131" s="18" t="str">
        <f>IF(Z131="","",MAX(Y$1:Y130)+1)</f>
        <v/>
      </c>
      <c r="Z131" s="11" t="str">
        <f>IF('Absence Types'!AG132="N","",'Absence Types'!A132)</f>
        <v/>
      </c>
      <c r="AA131" s="11" t="str">
        <f t="shared" si="15"/>
        <v/>
      </c>
      <c r="AB131" s="15"/>
      <c r="AF131" t="str">
        <f>IF('User Data'!A136&lt;&gt;"",'User Data'!A136,"")</f>
        <v/>
      </c>
    </row>
    <row r="132" spans="9:32" x14ac:dyDescent="0.25">
      <c r="I132" s="18" t="str">
        <f>IF(J132="","",MAX(I$1:I131)+1)</f>
        <v/>
      </c>
      <c r="J132" s="11" t="str">
        <f>IF(ISBLANK('User Data'!D137)=TRUE,"",(IF(VLOOKUP('User Data'!A137,'User Data'!A:D,5,FALSE)&lt;&gt;"Standard User",'User Data'!A137,"")))</f>
        <v/>
      </c>
      <c r="K132" s="11" t="str">
        <f t="shared" si="11"/>
        <v/>
      </c>
      <c r="L132" s="11"/>
      <c r="M132" s="18" t="str">
        <f>IF(N132="","",MAX(M$1:M131)+1)</f>
        <v/>
      </c>
      <c r="N132" s="11" t="str">
        <f>IF(ISBLANK('User Data'!A137)=TRUE,"",'User Data'!A137)</f>
        <v/>
      </c>
      <c r="O132" s="19" t="str">
        <f t="shared" si="12"/>
        <v/>
      </c>
      <c r="Q132" s="18" t="e">
        <f>IF(R132="","",MAX(Q$1:Q131)+1)</f>
        <v>#REF!</v>
      </c>
      <c r="R132" s="11" t="e">
        <f>IF(ISBLANK(#REF!)=TRUE,"",#REF!)</f>
        <v>#REF!</v>
      </c>
      <c r="S132" s="19" t="str">
        <f t="shared" si="13"/>
        <v/>
      </c>
      <c r="T132" s="18" t="str">
        <f>IF(U132="","",MAX(T$1:T131)+1)</f>
        <v/>
      </c>
      <c r="U132" s="11" t="str">
        <f>IF(ISBLANK('Rota Pattern Data'!A140)=TRUE,"",'Rota Pattern Data'!A140)</f>
        <v/>
      </c>
      <c r="V132" s="19" t="str">
        <f t="shared" si="14"/>
        <v/>
      </c>
      <c r="Y132" s="18" t="str">
        <f>IF(Z132="","",MAX(Y$1:Y131)+1)</f>
        <v/>
      </c>
      <c r="Z132" s="11" t="str">
        <f>IF('Absence Types'!AG133="N","",'Absence Types'!A133)</f>
        <v/>
      </c>
      <c r="AA132" s="11" t="str">
        <f t="shared" si="15"/>
        <v/>
      </c>
      <c r="AB132" s="15"/>
      <c r="AF132" t="str">
        <f>IF('User Data'!A137&lt;&gt;"",'User Data'!A137,"")</f>
        <v/>
      </c>
    </row>
    <row r="133" spans="9:32" x14ac:dyDescent="0.25">
      <c r="I133" s="18" t="str">
        <f>IF(J133="","",MAX(I$1:I132)+1)</f>
        <v/>
      </c>
      <c r="J133" s="11" t="str">
        <f>IF(ISBLANK('User Data'!D138)=TRUE,"",(IF(VLOOKUP('User Data'!A138,'User Data'!A:D,5,FALSE)&lt;&gt;"Standard User",'User Data'!A138,"")))</f>
        <v/>
      </c>
      <c r="K133" s="11" t="str">
        <f t="shared" si="11"/>
        <v/>
      </c>
      <c r="L133" s="11"/>
      <c r="M133" s="18" t="str">
        <f>IF(N133="","",MAX(M$1:M132)+1)</f>
        <v/>
      </c>
      <c r="N133" s="11" t="str">
        <f>IF(ISBLANK('User Data'!A138)=TRUE,"",'User Data'!A138)</f>
        <v/>
      </c>
      <c r="O133" s="19" t="str">
        <f t="shared" si="12"/>
        <v/>
      </c>
      <c r="Q133" s="18" t="e">
        <f>IF(R133="","",MAX(Q$1:Q132)+1)</f>
        <v>#REF!</v>
      </c>
      <c r="R133" s="11" t="e">
        <f>IF(ISBLANK(#REF!)=TRUE,"",#REF!)</f>
        <v>#REF!</v>
      </c>
      <c r="S133" s="19" t="str">
        <f t="shared" si="13"/>
        <v/>
      </c>
      <c r="T133" s="18" t="str">
        <f>IF(U133="","",MAX(T$1:T132)+1)</f>
        <v/>
      </c>
      <c r="U133" s="11" t="str">
        <f>IF(ISBLANK('Rota Pattern Data'!A141)=TRUE,"",'Rota Pattern Data'!A141)</f>
        <v/>
      </c>
      <c r="V133" s="19" t="str">
        <f t="shared" si="14"/>
        <v/>
      </c>
      <c r="Y133" s="18" t="str">
        <f>IF(Z133="","",MAX(Y$1:Y132)+1)</f>
        <v/>
      </c>
      <c r="Z133" s="11" t="str">
        <f>IF('Absence Types'!AG134="N","",'Absence Types'!A134)</f>
        <v/>
      </c>
      <c r="AA133" s="11" t="str">
        <f t="shared" si="15"/>
        <v/>
      </c>
      <c r="AB133" s="15"/>
      <c r="AF133" t="str">
        <f>IF('User Data'!A138&lt;&gt;"",'User Data'!A138,"")</f>
        <v/>
      </c>
    </row>
    <row r="134" spans="9:32" x14ac:dyDescent="0.25">
      <c r="I134" s="18" t="str">
        <f>IF(J134="","",MAX(I$1:I133)+1)</f>
        <v/>
      </c>
      <c r="J134" s="11" t="str">
        <f>IF(ISBLANK('User Data'!D139)=TRUE,"",(IF(VLOOKUP('User Data'!A139,'User Data'!A:D,5,FALSE)&lt;&gt;"Standard User",'User Data'!A139,"")))</f>
        <v/>
      </c>
      <c r="K134" s="11" t="str">
        <f t="shared" si="11"/>
        <v/>
      </c>
      <c r="L134" s="11"/>
      <c r="M134" s="18" t="str">
        <f>IF(N134="","",MAX(M$1:M133)+1)</f>
        <v/>
      </c>
      <c r="N134" s="11" t="str">
        <f>IF(ISBLANK('User Data'!A139)=TRUE,"",'User Data'!A139)</f>
        <v/>
      </c>
      <c r="O134" s="19" t="str">
        <f t="shared" si="12"/>
        <v/>
      </c>
      <c r="Q134" s="18" t="e">
        <f>IF(R134="","",MAX(Q$1:Q133)+1)</f>
        <v>#REF!</v>
      </c>
      <c r="R134" s="11" t="e">
        <f>IF(ISBLANK(#REF!)=TRUE,"",#REF!)</f>
        <v>#REF!</v>
      </c>
      <c r="S134" s="19" t="str">
        <f t="shared" si="13"/>
        <v/>
      </c>
      <c r="T134" s="18" t="str">
        <f>IF(U134="","",MAX(T$1:T133)+1)</f>
        <v/>
      </c>
      <c r="U134" s="11" t="str">
        <f>IF(ISBLANK('Rota Pattern Data'!A142)=TRUE,"",'Rota Pattern Data'!A142)</f>
        <v/>
      </c>
      <c r="V134" s="19" t="str">
        <f t="shared" si="14"/>
        <v/>
      </c>
      <c r="Y134" s="18" t="str">
        <f>IF(Z134="","",MAX(Y$1:Y133)+1)</f>
        <v/>
      </c>
      <c r="Z134" s="11" t="str">
        <f>IF('Absence Types'!AG135="N","",'Absence Types'!A135)</f>
        <v/>
      </c>
      <c r="AA134" s="11" t="str">
        <f t="shared" si="15"/>
        <v/>
      </c>
      <c r="AB134" s="15"/>
      <c r="AF134" t="str">
        <f>IF('User Data'!A139&lt;&gt;"",'User Data'!A139,"")</f>
        <v/>
      </c>
    </row>
    <row r="135" spans="9:32" x14ac:dyDescent="0.25">
      <c r="I135" s="18" t="str">
        <f>IF(J135="","",MAX(I$1:I134)+1)</f>
        <v/>
      </c>
      <c r="J135" s="11" t="str">
        <f>IF(ISBLANK('User Data'!D140)=TRUE,"",(IF(VLOOKUP('User Data'!A140,'User Data'!A:D,5,FALSE)&lt;&gt;"Standard User",'User Data'!A140,"")))</f>
        <v/>
      </c>
      <c r="K135" s="11" t="str">
        <f t="shared" si="11"/>
        <v/>
      </c>
      <c r="L135" s="11"/>
      <c r="M135" s="18" t="str">
        <f>IF(N135="","",MAX(M$1:M134)+1)</f>
        <v/>
      </c>
      <c r="N135" s="11" t="str">
        <f>IF(ISBLANK('User Data'!A140)=TRUE,"",'User Data'!A140)</f>
        <v/>
      </c>
      <c r="O135" s="19" t="str">
        <f t="shared" si="12"/>
        <v/>
      </c>
      <c r="Q135" s="18" t="e">
        <f>IF(R135="","",MAX(Q$1:Q134)+1)</f>
        <v>#REF!</v>
      </c>
      <c r="R135" s="11" t="e">
        <f>IF(ISBLANK(#REF!)=TRUE,"",#REF!)</f>
        <v>#REF!</v>
      </c>
      <c r="S135" s="19" t="str">
        <f t="shared" si="13"/>
        <v/>
      </c>
      <c r="T135" s="18" t="str">
        <f>IF(U135="","",MAX(T$1:T134)+1)</f>
        <v/>
      </c>
      <c r="U135" s="11" t="str">
        <f>IF(ISBLANK('Rota Pattern Data'!A143)=TRUE,"",'Rota Pattern Data'!A143)</f>
        <v/>
      </c>
      <c r="V135" s="19" t="str">
        <f t="shared" si="14"/>
        <v/>
      </c>
      <c r="Y135" s="18" t="str">
        <f>IF(Z135="","",MAX(Y$1:Y134)+1)</f>
        <v/>
      </c>
      <c r="Z135" s="11" t="str">
        <f>IF('Absence Types'!AG136="N","",'Absence Types'!A136)</f>
        <v/>
      </c>
      <c r="AA135" s="11" t="str">
        <f t="shared" si="15"/>
        <v/>
      </c>
      <c r="AB135" s="15"/>
      <c r="AF135" t="str">
        <f>IF('User Data'!A140&lt;&gt;"",'User Data'!A140,"")</f>
        <v/>
      </c>
    </row>
    <row r="136" spans="9:32" x14ac:dyDescent="0.25">
      <c r="I136" s="18" t="str">
        <f>IF(J136="","",MAX(I$1:I135)+1)</f>
        <v/>
      </c>
      <c r="J136" s="11" t="str">
        <f>IF(ISBLANK('User Data'!D141)=TRUE,"",(IF(VLOOKUP('User Data'!A141,'User Data'!A:D,5,FALSE)&lt;&gt;"Standard User",'User Data'!A141,"")))</f>
        <v/>
      </c>
      <c r="K136" s="11" t="str">
        <f t="shared" si="11"/>
        <v/>
      </c>
      <c r="L136" s="11"/>
      <c r="M136" s="18" t="str">
        <f>IF(N136="","",MAX(M$1:M135)+1)</f>
        <v/>
      </c>
      <c r="N136" s="11" t="str">
        <f>IF(ISBLANK('User Data'!A141)=TRUE,"",'User Data'!A141)</f>
        <v/>
      </c>
      <c r="O136" s="19" t="str">
        <f t="shared" si="12"/>
        <v/>
      </c>
      <c r="Q136" s="18" t="e">
        <f>IF(R136="","",MAX(Q$1:Q135)+1)</f>
        <v>#REF!</v>
      </c>
      <c r="R136" s="11" t="e">
        <f>IF(ISBLANK(#REF!)=TRUE,"",#REF!)</f>
        <v>#REF!</v>
      </c>
      <c r="S136" s="19" t="str">
        <f t="shared" si="13"/>
        <v/>
      </c>
      <c r="T136" s="18" t="str">
        <f>IF(U136="","",MAX(T$1:T135)+1)</f>
        <v/>
      </c>
      <c r="U136" s="11" t="str">
        <f>IF(ISBLANK('Rota Pattern Data'!A144)=TRUE,"",'Rota Pattern Data'!A144)</f>
        <v/>
      </c>
      <c r="V136" s="19" t="str">
        <f t="shared" si="14"/>
        <v/>
      </c>
      <c r="Y136" s="18" t="str">
        <f>IF(Z136="","",MAX(Y$1:Y135)+1)</f>
        <v/>
      </c>
      <c r="Z136" s="11" t="str">
        <f>IF('Absence Types'!AG137="N","",'Absence Types'!A137)</f>
        <v/>
      </c>
      <c r="AA136" s="11" t="str">
        <f t="shared" si="15"/>
        <v/>
      </c>
      <c r="AB136" s="15"/>
      <c r="AF136" t="str">
        <f>IF('User Data'!A141&lt;&gt;"",'User Data'!A141,"")</f>
        <v/>
      </c>
    </row>
    <row r="137" spans="9:32" x14ac:dyDescent="0.25">
      <c r="I137" s="18" t="str">
        <f>IF(J137="","",MAX(I$1:I136)+1)</f>
        <v/>
      </c>
      <c r="J137" s="11" t="str">
        <f>IF(ISBLANK('User Data'!D142)=TRUE,"",(IF(VLOOKUP('User Data'!A142,'User Data'!A:D,5,FALSE)&lt;&gt;"Standard User",'User Data'!A142,"")))</f>
        <v/>
      </c>
      <c r="K137" s="11" t="str">
        <f t="shared" si="11"/>
        <v/>
      </c>
      <c r="L137" s="11"/>
      <c r="M137" s="18" t="str">
        <f>IF(N137="","",MAX(M$1:M136)+1)</f>
        <v/>
      </c>
      <c r="N137" s="11" t="str">
        <f>IF(ISBLANK('User Data'!A142)=TRUE,"",'User Data'!A142)</f>
        <v/>
      </c>
      <c r="O137" s="19" t="str">
        <f t="shared" si="12"/>
        <v/>
      </c>
      <c r="Q137" s="18" t="e">
        <f>IF(R137="","",MAX(Q$1:Q136)+1)</f>
        <v>#REF!</v>
      </c>
      <c r="R137" s="11" t="e">
        <f>IF(ISBLANK(#REF!)=TRUE,"",#REF!)</f>
        <v>#REF!</v>
      </c>
      <c r="S137" s="19" t="str">
        <f t="shared" si="13"/>
        <v/>
      </c>
      <c r="T137" s="18" t="str">
        <f>IF(U137="","",MAX(T$1:T136)+1)</f>
        <v/>
      </c>
      <c r="U137" s="11" t="str">
        <f>IF(ISBLANK('Rota Pattern Data'!A145)=TRUE,"",'Rota Pattern Data'!A145)</f>
        <v/>
      </c>
      <c r="V137" s="19" t="str">
        <f t="shared" si="14"/>
        <v/>
      </c>
      <c r="Y137" s="18" t="str">
        <f>IF(Z137="","",MAX(Y$1:Y136)+1)</f>
        <v/>
      </c>
      <c r="Z137" s="11" t="str">
        <f>IF('Absence Types'!AG138="N","",'Absence Types'!A138)</f>
        <v/>
      </c>
      <c r="AA137" s="11" t="str">
        <f t="shared" si="15"/>
        <v/>
      </c>
      <c r="AB137" s="15"/>
      <c r="AF137" t="str">
        <f>IF('User Data'!A142&lt;&gt;"",'User Data'!A142,"")</f>
        <v/>
      </c>
    </row>
    <row r="138" spans="9:32" x14ac:dyDescent="0.25">
      <c r="I138" s="18" t="str">
        <f>IF(J138="","",MAX(I$1:I137)+1)</f>
        <v/>
      </c>
      <c r="J138" s="11" t="str">
        <f>IF(ISBLANK('User Data'!D143)=TRUE,"",(IF(VLOOKUP('User Data'!A143,'User Data'!A:D,5,FALSE)&lt;&gt;"Standard User",'User Data'!A143,"")))</f>
        <v/>
      </c>
      <c r="K138" s="11" t="str">
        <f t="shared" si="11"/>
        <v/>
      </c>
      <c r="L138" s="11"/>
      <c r="M138" s="18" t="str">
        <f>IF(N138="","",MAX(M$1:M137)+1)</f>
        <v/>
      </c>
      <c r="N138" s="11" t="str">
        <f>IF(ISBLANK('User Data'!A143)=TRUE,"",'User Data'!A143)</f>
        <v/>
      </c>
      <c r="O138" s="19" t="str">
        <f t="shared" si="12"/>
        <v/>
      </c>
      <c r="Q138" s="18" t="e">
        <f>IF(R138="","",MAX(Q$1:Q137)+1)</f>
        <v>#REF!</v>
      </c>
      <c r="R138" s="11" t="e">
        <f>IF(ISBLANK(#REF!)=TRUE,"",#REF!)</f>
        <v>#REF!</v>
      </c>
      <c r="S138" s="19" t="str">
        <f t="shared" si="13"/>
        <v/>
      </c>
      <c r="T138" s="18" t="str">
        <f>IF(U138="","",MAX(T$1:T137)+1)</f>
        <v/>
      </c>
      <c r="U138" s="11" t="str">
        <f>IF(ISBLANK('Rota Pattern Data'!A146)=TRUE,"",'Rota Pattern Data'!A146)</f>
        <v/>
      </c>
      <c r="V138" s="19" t="str">
        <f t="shared" si="14"/>
        <v/>
      </c>
      <c r="Y138" s="18" t="str">
        <f>IF(Z138="","",MAX(Y$1:Y137)+1)</f>
        <v/>
      </c>
      <c r="Z138" s="11" t="str">
        <f>IF('Absence Types'!AG139="N","",'Absence Types'!A139)</f>
        <v/>
      </c>
      <c r="AA138" s="11" t="str">
        <f t="shared" si="15"/>
        <v/>
      </c>
      <c r="AB138" s="15"/>
      <c r="AF138" t="str">
        <f>IF('User Data'!A143&lt;&gt;"",'User Data'!A143,"")</f>
        <v/>
      </c>
    </row>
    <row r="139" spans="9:32" x14ac:dyDescent="0.25">
      <c r="I139" s="18" t="str">
        <f>IF(J139="","",MAX(I$1:I138)+1)</f>
        <v/>
      </c>
      <c r="J139" s="11" t="str">
        <f>IF(ISBLANK('User Data'!D144)=TRUE,"",(IF(VLOOKUP('User Data'!A144,'User Data'!A:D,5,FALSE)&lt;&gt;"Standard User",'User Data'!A144,"")))</f>
        <v/>
      </c>
      <c r="K139" s="11" t="str">
        <f t="shared" si="11"/>
        <v/>
      </c>
      <c r="L139" s="11"/>
      <c r="M139" s="18" t="str">
        <f>IF(N139="","",MAX(M$1:M138)+1)</f>
        <v/>
      </c>
      <c r="N139" s="11" t="str">
        <f>IF(ISBLANK('User Data'!A144)=TRUE,"",'User Data'!A144)</f>
        <v/>
      </c>
      <c r="O139" s="19" t="str">
        <f t="shared" si="12"/>
        <v/>
      </c>
      <c r="Q139" s="18" t="e">
        <f>IF(R139="","",MAX(Q$1:Q138)+1)</f>
        <v>#REF!</v>
      </c>
      <c r="R139" s="11" t="e">
        <f>IF(ISBLANK(#REF!)=TRUE,"",#REF!)</f>
        <v>#REF!</v>
      </c>
      <c r="S139" s="19" t="str">
        <f t="shared" si="13"/>
        <v/>
      </c>
      <c r="T139" s="18" t="str">
        <f>IF(U139="","",MAX(T$1:T138)+1)</f>
        <v/>
      </c>
      <c r="U139" s="11" t="str">
        <f>IF(ISBLANK('Rota Pattern Data'!A147)=TRUE,"",'Rota Pattern Data'!A147)</f>
        <v/>
      </c>
      <c r="V139" s="19" t="str">
        <f t="shared" si="14"/>
        <v/>
      </c>
      <c r="Y139" s="18" t="str">
        <f>IF(Z139="","",MAX(Y$1:Y138)+1)</f>
        <v/>
      </c>
      <c r="Z139" s="11" t="str">
        <f>IF('Absence Types'!AG140="N","",'Absence Types'!A140)</f>
        <v/>
      </c>
      <c r="AA139" s="11" t="str">
        <f t="shared" si="15"/>
        <v/>
      </c>
      <c r="AB139" s="15"/>
      <c r="AF139" t="str">
        <f>IF('User Data'!A144&lt;&gt;"",'User Data'!A144,"")</f>
        <v/>
      </c>
    </row>
    <row r="140" spans="9:32" x14ac:dyDescent="0.25">
      <c r="I140" s="18" t="str">
        <f>IF(J140="","",MAX(I$1:I139)+1)</f>
        <v/>
      </c>
      <c r="J140" s="11" t="str">
        <f>IF(ISBLANK('User Data'!D145)=TRUE,"",(IF(VLOOKUP('User Data'!A145,'User Data'!A:D,5,FALSE)&lt;&gt;"Standard User",'User Data'!A145,"")))</f>
        <v/>
      </c>
      <c r="K140" s="11" t="str">
        <f t="shared" si="11"/>
        <v/>
      </c>
      <c r="L140" s="11"/>
      <c r="M140" s="18" t="str">
        <f>IF(N140="","",MAX(M$1:M139)+1)</f>
        <v/>
      </c>
      <c r="N140" s="11" t="str">
        <f>IF(ISBLANK('User Data'!A145)=TRUE,"",'User Data'!A145)</f>
        <v/>
      </c>
      <c r="O140" s="19" t="str">
        <f t="shared" si="12"/>
        <v/>
      </c>
      <c r="Q140" s="18" t="e">
        <f>IF(R140="","",MAX(Q$1:Q139)+1)</f>
        <v>#REF!</v>
      </c>
      <c r="R140" s="11" t="e">
        <f>IF(ISBLANK(#REF!)=TRUE,"",#REF!)</f>
        <v>#REF!</v>
      </c>
      <c r="S140" s="19" t="str">
        <f t="shared" si="13"/>
        <v/>
      </c>
      <c r="T140" s="18" t="str">
        <f>IF(U140="","",MAX(T$1:T139)+1)</f>
        <v/>
      </c>
      <c r="U140" s="11" t="str">
        <f>IF(ISBLANK('Rota Pattern Data'!A148)=TRUE,"",'Rota Pattern Data'!A148)</f>
        <v/>
      </c>
      <c r="V140" s="19" t="str">
        <f t="shared" si="14"/>
        <v/>
      </c>
      <c r="Y140" s="18" t="str">
        <f>IF(Z140="","",MAX(Y$1:Y139)+1)</f>
        <v/>
      </c>
      <c r="Z140" s="11" t="str">
        <f>IF('Absence Types'!AG141="N","",'Absence Types'!A141)</f>
        <v/>
      </c>
      <c r="AA140" s="11" t="str">
        <f t="shared" si="15"/>
        <v/>
      </c>
      <c r="AB140" s="15"/>
      <c r="AF140" t="str">
        <f>IF('User Data'!A145&lt;&gt;"",'User Data'!A145,"")</f>
        <v/>
      </c>
    </row>
    <row r="141" spans="9:32" x14ac:dyDescent="0.25">
      <c r="I141" s="18" t="str">
        <f>IF(J141="","",MAX(I$1:I140)+1)</f>
        <v/>
      </c>
      <c r="J141" s="11" t="str">
        <f>IF(ISBLANK('User Data'!D146)=TRUE,"",(IF(VLOOKUP('User Data'!A146,'User Data'!A:D,5,FALSE)&lt;&gt;"Standard User",'User Data'!A146,"")))</f>
        <v/>
      </c>
      <c r="K141" s="11" t="str">
        <f t="shared" si="11"/>
        <v/>
      </c>
      <c r="L141" s="11"/>
      <c r="M141" s="18" t="str">
        <f>IF(N141="","",MAX(M$1:M140)+1)</f>
        <v/>
      </c>
      <c r="N141" s="11" t="str">
        <f>IF(ISBLANK('User Data'!A146)=TRUE,"",'User Data'!A146)</f>
        <v/>
      </c>
      <c r="O141" s="19" t="str">
        <f t="shared" si="12"/>
        <v/>
      </c>
      <c r="Q141" s="18" t="e">
        <f>IF(R141="","",MAX(Q$1:Q140)+1)</f>
        <v>#REF!</v>
      </c>
      <c r="R141" s="11" t="e">
        <f>IF(ISBLANK(#REF!)=TRUE,"",#REF!)</f>
        <v>#REF!</v>
      </c>
      <c r="S141" s="19" t="str">
        <f t="shared" si="13"/>
        <v/>
      </c>
      <c r="T141" s="18" t="str">
        <f>IF(U141="","",MAX(T$1:T140)+1)</f>
        <v/>
      </c>
      <c r="U141" s="11" t="str">
        <f>IF(ISBLANK('Rota Pattern Data'!A149)=TRUE,"",'Rota Pattern Data'!A149)</f>
        <v/>
      </c>
      <c r="V141" s="19" t="str">
        <f t="shared" si="14"/>
        <v/>
      </c>
      <c r="Y141" s="18" t="str">
        <f>IF(Z141="","",MAX(Y$1:Y140)+1)</f>
        <v/>
      </c>
      <c r="Z141" s="11" t="str">
        <f>IF('Absence Types'!AG142="N","",'Absence Types'!A142)</f>
        <v/>
      </c>
      <c r="AA141" s="11" t="str">
        <f t="shared" si="15"/>
        <v/>
      </c>
      <c r="AB141" s="15"/>
      <c r="AF141" t="str">
        <f>IF('User Data'!A146&lt;&gt;"",'User Data'!A146,"")</f>
        <v/>
      </c>
    </row>
    <row r="142" spans="9:32" x14ac:dyDescent="0.25">
      <c r="I142" s="18" t="str">
        <f>IF(J142="","",MAX(I$1:I141)+1)</f>
        <v/>
      </c>
      <c r="J142" s="11" t="str">
        <f>IF(ISBLANK('User Data'!D147)=TRUE,"",(IF(VLOOKUP('User Data'!A147,'User Data'!A:D,5,FALSE)&lt;&gt;"Standard User",'User Data'!A147,"")))</f>
        <v/>
      </c>
      <c r="K142" s="11" t="str">
        <f t="shared" si="11"/>
        <v/>
      </c>
      <c r="L142" s="11"/>
      <c r="M142" s="18" t="str">
        <f>IF(N142="","",MAX(M$1:M141)+1)</f>
        <v/>
      </c>
      <c r="N142" s="11" t="str">
        <f>IF(ISBLANK('User Data'!A147)=TRUE,"",'User Data'!A147)</f>
        <v/>
      </c>
      <c r="O142" s="19" t="str">
        <f t="shared" si="12"/>
        <v/>
      </c>
      <c r="Q142" s="18" t="e">
        <f>IF(R142="","",MAX(Q$1:Q141)+1)</f>
        <v>#REF!</v>
      </c>
      <c r="R142" s="11" t="e">
        <f>IF(ISBLANK(#REF!)=TRUE,"",#REF!)</f>
        <v>#REF!</v>
      </c>
      <c r="S142" s="19" t="str">
        <f t="shared" si="13"/>
        <v/>
      </c>
      <c r="T142" s="18" t="str">
        <f>IF(U142="","",MAX(T$1:T141)+1)</f>
        <v/>
      </c>
      <c r="U142" s="11" t="str">
        <f>IF(ISBLANK('Rota Pattern Data'!A150)=TRUE,"",'Rota Pattern Data'!A150)</f>
        <v/>
      </c>
      <c r="V142" s="19" t="str">
        <f t="shared" si="14"/>
        <v/>
      </c>
      <c r="Y142" s="18" t="str">
        <f>IF(Z142="","",MAX(Y$1:Y141)+1)</f>
        <v/>
      </c>
      <c r="Z142" s="11" t="str">
        <f>IF('Absence Types'!AG143="N","",'Absence Types'!A143)</f>
        <v/>
      </c>
      <c r="AA142" s="11" t="str">
        <f t="shared" si="15"/>
        <v/>
      </c>
      <c r="AB142" s="15"/>
      <c r="AF142" t="str">
        <f>IF('User Data'!A147&lt;&gt;"",'User Data'!A147,"")</f>
        <v/>
      </c>
    </row>
    <row r="143" spans="9:32" x14ac:dyDescent="0.25">
      <c r="I143" s="18" t="str">
        <f>IF(J143="","",MAX(I$1:I142)+1)</f>
        <v/>
      </c>
      <c r="J143" s="11" t="str">
        <f>IF(ISBLANK('User Data'!D148)=TRUE,"",(IF(VLOOKUP('User Data'!A148,'User Data'!A:D,5,FALSE)&lt;&gt;"Standard User",'User Data'!A148,"")))</f>
        <v/>
      </c>
      <c r="K143" s="11" t="str">
        <f t="shared" si="11"/>
        <v/>
      </c>
      <c r="L143" s="11"/>
      <c r="M143" s="18" t="str">
        <f>IF(N143="","",MAX(M$1:M142)+1)</f>
        <v/>
      </c>
      <c r="N143" s="11" t="str">
        <f>IF(ISBLANK('User Data'!A148)=TRUE,"",'User Data'!A148)</f>
        <v/>
      </c>
      <c r="O143" s="19" t="str">
        <f t="shared" si="12"/>
        <v/>
      </c>
      <c r="Q143" s="18" t="e">
        <f>IF(R143="","",MAX(Q$1:Q142)+1)</f>
        <v>#REF!</v>
      </c>
      <c r="R143" s="11" t="e">
        <f>IF(ISBLANK(#REF!)=TRUE,"",#REF!)</f>
        <v>#REF!</v>
      </c>
      <c r="S143" s="19" t="str">
        <f t="shared" si="13"/>
        <v/>
      </c>
      <c r="T143" s="18" t="str">
        <f>IF(U143="","",MAX(T$1:T142)+1)</f>
        <v/>
      </c>
      <c r="U143" s="11" t="str">
        <f>IF(ISBLANK('Rota Pattern Data'!A151)=TRUE,"",'Rota Pattern Data'!A151)</f>
        <v/>
      </c>
      <c r="V143" s="19" t="str">
        <f t="shared" si="14"/>
        <v/>
      </c>
      <c r="Y143" s="18" t="str">
        <f>IF(Z143="","",MAX(Y$1:Y142)+1)</f>
        <v/>
      </c>
      <c r="Z143" s="11" t="str">
        <f>IF('Absence Types'!AG144="N","",'Absence Types'!A144)</f>
        <v/>
      </c>
      <c r="AA143" s="11" t="str">
        <f t="shared" si="15"/>
        <v/>
      </c>
      <c r="AB143" s="15"/>
      <c r="AF143" t="str">
        <f>IF('User Data'!A148&lt;&gt;"",'User Data'!A148,"")</f>
        <v/>
      </c>
    </row>
    <row r="144" spans="9:32" x14ac:dyDescent="0.25">
      <c r="I144" s="18" t="str">
        <f>IF(J144="","",MAX(I$1:I143)+1)</f>
        <v/>
      </c>
      <c r="J144" s="11" t="str">
        <f>IF(ISBLANK('User Data'!D149)=TRUE,"",(IF(VLOOKUP('User Data'!A149,'User Data'!A:D,5,FALSE)&lt;&gt;"Standard User",'User Data'!A149,"")))</f>
        <v/>
      </c>
      <c r="K144" s="11" t="str">
        <f t="shared" si="11"/>
        <v/>
      </c>
      <c r="L144" s="11"/>
      <c r="M144" s="18" t="str">
        <f>IF(N144="","",MAX(M$1:M143)+1)</f>
        <v/>
      </c>
      <c r="N144" s="11" t="str">
        <f>IF(ISBLANK('User Data'!A149)=TRUE,"",'User Data'!A149)</f>
        <v/>
      </c>
      <c r="O144" s="19" t="str">
        <f t="shared" si="12"/>
        <v/>
      </c>
      <c r="Q144" s="18" t="e">
        <f>IF(R144="","",MAX(Q$1:Q143)+1)</f>
        <v>#REF!</v>
      </c>
      <c r="R144" s="11" t="e">
        <f>IF(ISBLANK(#REF!)=TRUE,"",#REF!)</f>
        <v>#REF!</v>
      </c>
      <c r="S144" s="19" t="str">
        <f t="shared" si="13"/>
        <v/>
      </c>
      <c r="T144" s="18" t="str">
        <f>IF(U144="","",MAX(T$1:T143)+1)</f>
        <v/>
      </c>
      <c r="U144" s="11" t="str">
        <f>IF(ISBLANK('Rota Pattern Data'!A152)=TRUE,"",'Rota Pattern Data'!A152)</f>
        <v/>
      </c>
      <c r="V144" s="19" t="str">
        <f t="shared" si="14"/>
        <v/>
      </c>
      <c r="Y144" s="18" t="str">
        <f>IF(Z144="","",MAX(Y$1:Y143)+1)</f>
        <v/>
      </c>
      <c r="Z144" s="11" t="str">
        <f>IF('Absence Types'!AG145="N","",'Absence Types'!A145)</f>
        <v/>
      </c>
      <c r="AA144" s="11" t="str">
        <f t="shared" si="15"/>
        <v/>
      </c>
      <c r="AB144" s="15"/>
      <c r="AF144" t="str">
        <f>IF('User Data'!A149&lt;&gt;"",'User Data'!A149,"")</f>
        <v/>
      </c>
    </row>
    <row r="145" spans="9:32" x14ac:dyDescent="0.25">
      <c r="I145" s="18" t="str">
        <f>IF(J145="","",MAX(I$1:I144)+1)</f>
        <v/>
      </c>
      <c r="J145" s="11" t="str">
        <f>IF(ISBLANK('User Data'!D150)=TRUE,"",(IF(VLOOKUP('User Data'!A150,'User Data'!A:D,5,FALSE)&lt;&gt;"Standard User",'User Data'!A150,"")))</f>
        <v/>
      </c>
      <c r="K145" s="11" t="str">
        <f t="shared" si="11"/>
        <v/>
      </c>
      <c r="L145" s="11"/>
      <c r="M145" s="18" t="str">
        <f>IF(N145="","",MAX(M$1:M144)+1)</f>
        <v/>
      </c>
      <c r="N145" s="11" t="str">
        <f>IF(ISBLANK('User Data'!A150)=TRUE,"",'User Data'!A150)</f>
        <v/>
      </c>
      <c r="O145" s="19" t="str">
        <f t="shared" si="12"/>
        <v/>
      </c>
      <c r="Q145" s="18" t="e">
        <f>IF(R145="","",MAX(Q$1:Q144)+1)</f>
        <v>#REF!</v>
      </c>
      <c r="R145" s="11" t="e">
        <f>IF(ISBLANK(#REF!)=TRUE,"",#REF!)</f>
        <v>#REF!</v>
      </c>
      <c r="S145" s="19" t="str">
        <f t="shared" si="13"/>
        <v/>
      </c>
      <c r="T145" s="18" t="str">
        <f>IF(U145="","",MAX(T$1:T144)+1)</f>
        <v/>
      </c>
      <c r="U145" s="11" t="str">
        <f>IF(ISBLANK('Rota Pattern Data'!A153)=TRUE,"",'Rota Pattern Data'!A153)</f>
        <v/>
      </c>
      <c r="V145" s="19" t="str">
        <f t="shared" si="14"/>
        <v/>
      </c>
      <c r="Y145" s="18" t="str">
        <f>IF(Z145="","",MAX(Y$1:Y144)+1)</f>
        <v/>
      </c>
      <c r="Z145" s="11" t="str">
        <f>IF('Absence Types'!AG146="N","",'Absence Types'!A146)</f>
        <v/>
      </c>
      <c r="AA145" s="11" t="str">
        <f t="shared" si="15"/>
        <v/>
      </c>
      <c r="AB145" s="15"/>
      <c r="AF145" t="str">
        <f>IF('User Data'!A150&lt;&gt;"",'User Data'!A150,"")</f>
        <v/>
      </c>
    </row>
    <row r="146" spans="9:32" x14ac:dyDescent="0.25">
      <c r="I146" s="18" t="str">
        <f>IF(J146="","",MAX(I$1:I145)+1)</f>
        <v/>
      </c>
      <c r="J146" s="11" t="str">
        <f>IF(ISBLANK('User Data'!D151)=TRUE,"",(IF(VLOOKUP('User Data'!A151,'User Data'!A:D,5,FALSE)&lt;&gt;"Standard User",'User Data'!A151,"")))</f>
        <v/>
      </c>
      <c r="K146" s="11" t="str">
        <f t="shared" si="11"/>
        <v/>
      </c>
      <c r="L146" s="11"/>
      <c r="M146" s="18" t="str">
        <f>IF(N146="","",MAX(M$1:M145)+1)</f>
        <v/>
      </c>
      <c r="N146" s="11" t="str">
        <f>IF(ISBLANK('User Data'!A151)=TRUE,"",'User Data'!A151)</f>
        <v/>
      </c>
      <c r="O146" s="19" t="str">
        <f t="shared" si="12"/>
        <v/>
      </c>
      <c r="Q146" s="18" t="e">
        <f>IF(R146="","",MAX(Q$1:Q145)+1)</f>
        <v>#REF!</v>
      </c>
      <c r="R146" s="11" t="e">
        <f>IF(ISBLANK(#REF!)=TRUE,"",#REF!)</f>
        <v>#REF!</v>
      </c>
      <c r="S146" s="19" t="str">
        <f t="shared" si="13"/>
        <v/>
      </c>
      <c r="T146" s="18" t="str">
        <f>IF(U146="","",MAX(T$1:T145)+1)</f>
        <v/>
      </c>
      <c r="U146" s="11" t="str">
        <f>IF(ISBLANK('Rota Pattern Data'!A154)=TRUE,"",'Rota Pattern Data'!A154)</f>
        <v/>
      </c>
      <c r="V146" s="19" t="str">
        <f t="shared" si="14"/>
        <v/>
      </c>
      <c r="Y146" s="18" t="str">
        <f>IF(Z146="","",MAX(Y$1:Y145)+1)</f>
        <v/>
      </c>
      <c r="Z146" s="11" t="str">
        <f>IF('Absence Types'!AG147="N","",'Absence Types'!A147)</f>
        <v/>
      </c>
      <c r="AA146" s="11" t="str">
        <f t="shared" si="15"/>
        <v/>
      </c>
      <c r="AB146" s="15"/>
      <c r="AF146" t="str">
        <f>IF('User Data'!A151&lt;&gt;"",'User Data'!A151,"")</f>
        <v/>
      </c>
    </row>
    <row r="147" spans="9:32" x14ac:dyDescent="0.25">
      <c r="I147" s="18" t="str">
        <f>IF(J147="","",MAX(I$1:I146)+1)</f>
        <v/>
      </c>
      <c r="J147" s="11" t="str">
        <f>IF(ISBLANK('User Data'!D152)=TRUE,"",(IF(VLOOKUP('User Data'!A152,'User Data'!A:D,5,FALSE)&lt;&gt;"Standard User",'User Data'!A152,"")))</f>
        <v/>
      </c>
      <c r="K147" s="11" t="str">
        <f t="shared" si="11"/>
        <v/>
      </c>
      <c r="L147" s="11"/>
      <c r="M147" s="18" t="str">
        <f>IF(N147="","",MAX(M$1:M146)+1)</f>
        <v/>
      </c>
      <c r="N147" s="11" t="str">
        <f>IF(ISBLANK('User Data'!A152)=TRUE,"",'User Data'!A152)</f>
        <v/>
      </c>
      <c r="O147" s="19" t="str">
        <f t="shared" si="12"/>
        <v/>
      </c>
      <c r="Q147" s="18" t="e">
        <f>IF(R147="","",MAX(Q$1:Q146)+1)</f>
        <v>#REF!</v>
      </c>
      <c r="R147" s="11" t="e">
        <f>IF(ISBLANK(#REF!)=TRUE,"",#REF!)</f>
        <v>#REF!</v>
      </c>
      <c r="S147" s="19" t="str">
        <f t="shared" si="13"/>
        <v/>
      </c>
      <c r="T147" s="18" t="str">
        <f>IF(U147="","",MAX(T$1:T146)+1)</f>
        <v/>
      </c>
      <c r="U147" s="11" t="str">
        <f>IF(ISBLANK('Rota Pattern Data'!A155)=TRUE,"",'Rota Pattern Data'!A155)</f>
        <v/>
      </c>
      <c r="V147" s="19" t="str">
        <f t="shared" si="14"/>
        <v/>
      </c>
      <c r="Y147" s="18" t="str">
        <f>IF(Z147="","",MAX(Y$1:Y146)+1)</f>
        <v/>
      </c>
      <c r="Z147" s="11" t="str">
        <f>IF('Absence Types'!AG148="N","",'Absence Types'!A148)</f>
        <v/>
      </c>
      <c r="AA147" s="11" t="str">
        <f t="shared" si="15"/>
        <v/>
      </c>
      <c r="AB147" s="15"/>
      <c r="AF147" t="str">
        <f>IF('User Data'!A152&lt;&gt;"",'User Data'!A152,"")</f>
        <v/>
      </c>
    </row>
    <row r="148" spans="9:32" x14ac:dyDescent="0.25">
      <c r="I148" s="18" t="str">
        <f>IF(J148="","",MAX(I$1:I147)+1)</f>
        <v/>
      </c>
      <c r="J148" s="11" t="str">
        <f>IF(ISBLANK('User Data'!D153)=TRUE,"",(IF(VLOOKUP('User Data'!A153,'User Data'!A:D,5,FALSE)&lt;&gt;"Standard User",'User Data'!A153,"")))</f>
        <v/>
      </c>
      <c r="K148" s="11" t="str">
        <f t="shared" si="11"/>
        <v/>
      </c>
      <c r="L148" s="11"/>
      <c r="M148" s="18" t="str">
        <f>IF(N148="","",MAX(M$1:M147)+1)</f>
        <v/>
      </c>
      <c r="N148" s="11" t="str">
        <f>IF(ISBLANK('User Data'!A153)=TRUE,"",'User Data'!A153)</f>
        <v/>
      </c>
      <c r="O148" s="19" t="str">
        <f t="shared" si="12"/>
        <v/>
      </c>
      <c r="Q148" s="18" t="e">
        <f>IF(R148="","",MAX(Q$1:Q147)+1)</f>
        <v>#REF!</v>
      </c>
      <c r="R148" s="11" t="e">
        <f>IF(ISBLANK(#REF!)=TRUE,"",#REF!)</f>
        <v>#REF!</v>
      </c>
      <c r="S148" s="19" t="str">
        <f t="shared" si="13"/>
        <v/>
      </c>
      <c r="T148" s="18" t="str">
        <f>IF(U148="","",MAX(T$1:T147)+1)</f>
        <v/>
      </c>
      <c r="U148" s="11" t="str">
        <f>IF(ISBLANK('Rota Pattern Data'!A156)=TRUE,"",'Rota Pattern Data'!A156)</f>
        <v/>
      </c>
      <c r="V148" s="19" t="str">
        <f t="shared" si="14"/>
        <v/>
      </c>
      <c r="Y148" s="18" t="str">
        <f>IF(Z148="","",MAX(Y$1:Y147)+1)</f>
        <v/>
      </c>
      <c r="Z148" s="11" t="str">
        <f>IF('Absence Types'!AG149="N","",'Absence Types'!A149)</f>
        <v/>
      </c>
      <c r="AA148" s="11" t="str">
        <f t="shared" si="15"/>
        <v/>
      </c>
      <c r="AB148" s="15"/>
      <c r="AF148" t="str">
        <f>IF('User Data'!A153&lt;&gt;"",'User Data'!A153,"")</f>
        <v/>
      </c>
    </row>
    <row r="149" spans="9:32" x14ac:dyDescent="0.25">
      <c r="I149" s="18" t="str">
        <f>IF(J149="","",MAX(I$1:I148)+1)</f>
        <v/>
      </c>
      <c r="J149" s="11" t="str">
        <f>IF(ISBLANK('User Data'!D154)=TRUE,"",(IF(VLOOKUP('User Data'!A154,'User Data'!A:D,5,FALSE)&lt;&gt;"Standard User",'User Data'!A154,"")))</f>
        <v/>
      </c>
      <c r="K149" s="11" t="str">
        <f t="shared" si="11"/>
        <v/>
      </c>
      <c r="L149" s="11"/>
      <c r="M149" s="18" t="str">
        <f>IF(N149="","",MAX(M$1:M148)+1)</f>
        <v/>
      </c>
      <c r="N149" s="11" t="str">
        <f>IF(ISBLANK('User Data'!A154)=TRUE,"",'User Data'!A154)</f>
        <v/>
      </c>
      <c r="O149" s="19" t="str">
        <f t="shared" si="12"/>
        <v/>
      </c>
      <c r="Q149" s="18" t="e">
        <f>IF(R149="","",MAX(Q$1:Q148)+1)</f>
        <v>#REF!</v>
      </c>
      <c r="R149" s="11" t="e">
        <f>IF(ISBLANK(#REF!)=TRUE,"",#REF!)</f>
        <v>#REF!</v>
      </c>
      <c r="S149" s="19" t="str">
        <f t="shared" si="13"/>
        <v/>
      </c>
      <c r="T149" s="18" t="str">
        <f>IF(U149="","",MAX(T$1:T148)+1)</f>
        <v/>
      </c>
      <c r="U149" s="11" t="str">
        <f>IF(ISBLANK('Rota Pattern Data'!A157)=TRUE,"",'Rota Pattern Data'!A157)</f>
        <v/>
      </c>
      <c r="V149" s="19" t="str">
        <f t="shared" si="14"/>
        <v/>
      </c>
      <c r="Y149" s="18" t="str">
        <f>IF(Z149="","",MAX(Y$1:Y148)+1)</f>
        <v/>
      </c>
      <c r="Z149" s="11" t="str">
        <f>IF('Absence Types'!AG150="N","",'Absence Types'!A150)</f>
        <v/>
      </c>
      <c r="AA149" s="11" t="str">
        <f t="shared" si="15"/>
        <v/>
      </c>
      <c r="AB149" s="15"/>
      <c r="AF149" t="str">
        <f>IF('User Data'!A154&lt;&gt;"",'User Data'!A154,"")</f>
        <v/>
      </c>
    </row>
    <row r="150" spans="9:32" x14ac:dyDescent="0.25">
      <c r="I150" s="18" t="str">
        <f>IF(J150="","",MAX(I$1:I149)+1)</f>
        <v/>
      </c>
      <c r="J150" s="11" t="str">
        <f>IF(ISBLANK('User Data'!D155)=TRUE,"",(IF(VLOOKUP('User Data'!A155,'User Data'!A:D,5,FALSE)&lt;&gt;"Standard User",'User Data'!A155,"")))</f>
        <v/>
      </c>
      <c r="K150" s="11" t="str">
        <f t="shared" si="11"/>
        <v/>
      </c>
      <c r="L150" s="11"/>
      <c r="M150" s="18" t="str">
        <f>IF(N150="","",MAX(M$1:M149)+1)</f>
        <v/>
      </c>
      <c r="N150" s="11" t="str">
        <f>IF(ISBLANK('User Data'!A155)=TRUE,"",'User Data'!A155)</f>
        <v/>
      </c>
      <c r="O150" s="19" t="str">
        <f t="shared" si="12"/>
        <v/>
      </c>
      <c r="Q150" s="18" t="e">
        <f>IF(R150="","",MAX(Q$1:Q149)+1)</f>
        <v>#REF!</v>
      </c>
      <c r="R150" s="11" t="e">
        <f>IF(ISBLANK(#REF!)=TRUE,"",#REF!)</f>
        <v>#REF!</v>
      </c>
      <c r="S150" s="19" t="str">
        <f t="shared" si="13"/>
        <v/>
      </c>
      <c r="T150" s="18" t="str">
        <f>IF(U150="","",MAX(T$1:T149)+1)</f>
        <v/>
      </c>
      <c r="U150" s="11" t="str">
        <f>IF(ISBLANK('Rota Pattern Data'!A158)=TRUE,"",'Rota Pattern Data'!A158)</f>
        <v/>
      </c>
      <c r="V150" s="19" t="str">
        <f t="shared" si="14"/>
        <v/>
      </c>
      <c r="Y150" s="18" t="str">
        <f>IF(Z150="","",MAX(Y$1:Y149)+1)</f>
        <v/>
      </c>
      <c r="Z150" s="11" t="str">
        <f>IF('Absence Types'!AG151="N","",'Absence Types'!A151)</f>
        <v/>
      </c>
      <c r="AA150" s="11" t="str">
        <f t="shared" si="15"/>
        <v/>
      </c>
      <c r="AB150" s="15"/>
      <c r="AF150" t="str">
        <f>IF('User Data'!A155&lt;&gt;"",'User Data'!A155,"")</f>
        <v/>
      </c>
    </row>
    <row r="151" spans="9:32" x14ac:dyDescent="0.25">
      <c r="I151" s="18" t="str">
        <f>IF(J151="","",MAX(I$1:I150)+1)</f>
        <v/>
      </c>
      <c r="J151" s="11" t="str">
        <f>IF(ISBLANK('User Data'!D156)=TRUE,"",(IF(VLOOKUP('User Data'!A156,'User Data'!A:D,5,FALSE)&lt;&gt;"Standard User",'User Data'!A156,"")))</f>
        <v/>
      </c>
      <c r="K151" s="11" t="str">
        <f t="shared" si="11"/>
        <v/>
      </c>
      <c r="L151" s="11"/>
      <c r="M151" s="18" t="str">
        <f>IF(N151="","",MAX(M$1:M150)+1)</f>
        <v/>
      </c>
      <c r="N151" s="11" t="str">
        <f>IF(ISBLANK('User Data'!A156)=TRUE,"",'User Data'!A156)</f>
        <v/>
      </c>
      <c r="O151" s="19" t="str">
        <f t="shared" si="12"/>
        <v/>
      </c>
      <c r="Q151" s="18" t="e">
        <f>IF(R151="","",MAX(Q$1:Q150)+1)</f>
        <v>#REF!</v>
      </c>
      <c r="R151" s="11" t="e">
        <f>IF(ISBLANK(#REF!)=TRUE,"",#REF!)</f>
        <v>#REF!</v>
      </c>
      <c r="S151" s="19" t="str">
        <f t="shared" si="13"/>
        <v/>
      </c>
      <c r="T151" s="18" t="str">
        <f>IF(U151="","",MAX(T$1:T150)+1)</f>
        <v/>
      </c>
      <c r="U151" s="11" t="str">
        <f>IF(ISBLANK('Rota Pattern Data'!A159)=TRUE,"",'Rota Pattern Data'!A159)</f>
        <v/>
      </c>
      <c r="V151" s="19" t="str">
        <f t="shared" si="14"/>
        <v/>
      </c>
      <c r="Y151" s="18" t="str">
        <f>IF(Z151="","",MAX(Y$1:Y150)+1)</f>
        <v/>
      </c>
      <c r="Z151" s="11" t="str">
        <f>IF('Absence Types'!AG152="N","",'Absence Types'!A152)</f>
        <v/>
      </c>
      <c r="AA151" s="11" t="str">
        <f t="shared" si="15"/>
        <v/>
      </c>
      <c r="AB151" s="15"/>
      <c r="AF151" t="str">
        <f>IF('User Data'!A156&lt;&gt;"",'User Data'!A156,"")</f>
        <v/>
      </c>
    </row>
    <row r="152" spans="9:32" x14ac:dyDescent="0.25">
      <c r="I152" s="18" t="str">
        <f>IF(J152="","",MAX(I$1:I151)+1)</f>
        <v/>
      </c>
      <c r="J152" s="11" t="str">
        <f>IF(ISBLANK('User Data'!D157)=TRUE,"",(IF(VLOOKUP('User Data'!A157,'User Data'!A:D,5,FALSE)&lt;&gt;"Standard User",'User Data'!A157,"")))</f>
        <v/>
      </c>
      <c r="K152" s="11" t="str">
        <f t="shared" si="11"/>
        <v/>
      </c>
      <c r="L152" s="11"/>
      <c r="M152" s="18" t="str">
        <f>IF(N152="","",MAX(M$1:M151)+1)</f>
        <v/>
      </c>
      <c r="N152" s="11" t="str">
        <f>IF(ISBLANK('User Data'!A157)=TRUE,"",'User Data'!A157)</f>
        <v/>
      </c>
      <c r="O152" s="19" t="str">
        <f t="shared" si="12"/>
        <v/>
      </c>
      <c r="Q152" s="18" t="e">
        <f>IF(R152="","",MAX(Q$1:Q151)+1)</f>
        <v>#REF!</v>
      </c>
      <c r="R152" s="11" t="e">
        <f>IF(ISBLANK(#REF!)=TRUE,"",#REF!)</f>
        <v>#REF!</v>
      </c>
      <c r="S152" s="19" t="str">
        <f t="shared" si="13"/>
        <v/>
      </c>
      <c r="T152" s="18" t="str">
        <f>IF(U152="","",MAX(T$1:T151)+1)</f>
        <v/>
      </c>
      <c r="U152" s="11" t="str">
        <f>IF(ISBLANK('Rota Pattern Data'!A160)=TRUE,"",'Rota Pattern Data'!A160)</f>
        <v/>
      </c>
      <c r="V152" s="19" t="str">
        <f t="shared" si="14"/>
        <v/>
      </c>
      <c r="Y152" s="18" t="str">
        <f>IF(Z152="","",MAX(Y$1:Y151)+1)</f>
        <v/>
      </c>
      <c r="Z152" s="11" t="str">
        <f>IF('Absence Types'!AG153="N","",'Absence Types'!A153)</f>
        <v/>
      </c>
      <c r="AA152" s="11" t="str">
        <f t="shared" si="15"/>
        <v/>
      </c>
      <c r="AB152" s="15"/>
      <c r="AF152" t="str">
        <f>IF('User Data'!A157&lt;&gt;"",'User Data'!A157,"")</f>
        <v/>
      </c>
    </row>
    <row r="153" spans="9:32" x14ac:dyDescent="0.25">
      <c r="I153" s="18" t="str">
        <f>IF(J153="","",MAX(I$1:I152)+1)</f>
        <v/>
      </c>
      <c r="J153" s="11" t="str">
        <f>IF(ISBLANK('User Data'!D158)=TRUE,"",(IF(VLOOKUP('User Data'!A158,'User Data'!A:D,5,FALSE)&lt;&gt;"Standard User",'User Data'!A158,"")))</f>
        <v/>
      </c>
      <c r="K153" s="11" t="str">
        <f t="shared" si="11"/>
        <v/>
      </c>
      <c r="L153" s="11"/>
      <c r="M153" s="18" t="str">
        <f>IF(N153="","",MAX(M$1:M152)+1)</f>
        <v/>
      </c>
      <c r="N153" s="11" t="str">
        <f>IF(ISBLANK('User Data'!A158)=TRUE,"",'User Data'!A158)</f>
        <v/>
      </c>
      <c r="O153" s="19" t="str">
        <f t="shared" si="12"/>
        <v/>
      </c>
      <c r="Q153" s="18" t="e">
        <f>IF(R153="","",MAX(Q$1:Q152)+1)</f>
        <v>#REF!</v>
      </c>
      <c r="R153" s="11" t="e">
        <f>IF(ISBLANK(#REF!)=TRUE,"",#REF!)</f>
        <v>#REF!</v>
      </c>
      <c r="S153" s="19" t="str">
        <f t="shared" si="13"/>
        <v/>
      </c>
      <c r="T153" s="18" t="str">
        <f>IF(U153="","",MAX(T$1:T152)+1)</f>
        <v/>
      </c>
      <c r="U153" s="11" t="str">
        <f>IF(ISBLANK('Rota Pattern Data'!A161)=TRUE,"",'Rota Pattern Data'!A161)</f>
        <v/>
      </c>
      <c r="V153" s="19" t="str">
        <f t="shared" si="14"/>
        <v/>
      </c>
      <c r="Y153" s="18" t="str">
        <f>IF(Z153="","",MAX(Y$1:Y152)+1)</f>
        <v/>
      </c>
      <c r="Z153" s="11" t="str">
        <f>IF('Absence Types'!AG154="N","",'Absence Types'!A154)</f>
        <v/>
      </c>
      <c r="AA153" s="11" t="str">
        <f t="shared" si="15"/>
        <v/>
      </c>
      <c r="AF153" t="str">
        <f>IF('User Data'!A158&lt;&gt;"",'User Data'!A158,"")</f>
        <v/>
      </c>
    </row>
    <row r="154" spans="9:32" x14ac:dyDescent="0.25">
      <c r="I154" s="18" t="str">
        <f>IF(J154="","",MAX(I$1:I153)+1)</f>
        <v/>
      </c>
      <c r="J154" s="11" t="str">
        <f>IF(ISBLANK('User Data'!D159)=TRUE,"",(IF(VLOOKUP('User Data'!A159,'User Data'!A:D,5,FALSE)&lt;&gt;"Standard User",'User Data'!A159,"")))</f>
        <v/>
      </c>
      <c r="K154" s="11" t="str">
        <f t="shared" si="11"/>
        <v/>
      </c>
      <c r="L154" s="11"/>
      <c r="M154" s="18" t="str">
        <f>IF(N154="","",MAX(M$1:M153)+1)</f>
        <v/>
      </c>
      <c r="N154" s="11" t="str">
        <f>IF(ISBLANK('User Data'!A159)=TRUE,"",'User Data'!A159)</f>
        <v/>
      </c>
      <c r="O154" s="19" t="str">
        <f t="shared" si="12"/>
        <v/>
      </c>
      <c r="Q154" s="18" t="e">
        <f>IF(R154="","",MAX(Q$1:Q153)+1)</f>
        <v>#REF!</v>
      </c>
      <c r="R154" s="11" t="e">
        <f>IF(ISBLANK(#REF!)=TRUE,"",#REF!)</f>
        <v>#REF!</v>
      </c>
      <c r="S154" s="19" t="str">
        <f t="shared" si="13"/>
        <v/>
      </c>
      <c r="T154" s="18" t="str">
        <f>IF(U154="","",MAX(T$1:T153)+1)</f>
        <v/>
      </c>
      <c r="U154" s="11" t="str">
        <f>IF(ISBLANK('Rota Pattern Data'!A162)=TRUE,"",'Rota Pattern Data'!A162)</f>
        <v/>
      </c>
      <c r="V154" s="19" t="str">
        <f t="shared" si="14"/>
        <v/>
      </c>
      <c r="Y154" s="18" t="str">
        <f>IF(Z154="","",MAX(Y$1:Y153)+1)</f>
        <v/>
      </c>
      <c r="Z154" s="11" t="str">
        <f>IF('Absence Types'!AG155="N","",'Absence Types'!A155)</f>
        <v/>
      </c>
      <c r="AA154" s="11" t="str">
        <f t="shared" si="15"/>
        <v/>
      </c>
      <c r="AF154" t="str">
        <f>IF('User Data'!A159&lt;&gt;"",'User Data'!A159,"")</f>
        <v/>
      </c>
    </row>
    <row r="155" spans="9:32" x14ac:dyDescent="0.25">
      <c r="I155" s="18" t="str">
        <f>IF(J155="","",MAX(I$1:I154)+1)</f>
        <v/>
      </c>
      <c r="J155" s="11" t="str">
        <f>IF(ISBLANK('User Data'!D160)=TRUE,"",(IF(VLOOKUP('User Data'!A160,'User Data'!A:D,5,FALSE)&lt;&gt;"Standard User",'User Data'!A160,"")))</f>
        <v/>
      </c>
      <c r="K155" s="11" t="str">
        <f t="shared" si="11"/>
        <v/>
      </c>
      <c r="L155" s="11"/>
      <c r="M155" s="18" t="str">
        <f>IF(N155="","",MAX(M$1:M154)+1)</f>
        <v/>
      </c>
      <c r="N155" s="11" t="str">
        <f>IF(ISBLANK('User Data'!A160)=TRUE,"",'User Data'!A160)</f>
        <v/>
      </c>
      <c r="O155" s="19" t="str">
        <f t="shared" si="12"/>
        <v/>
      </c>
      <c r="Q155" s="18" t="e">
        <f>IF(R155="","",MAX(Q$1:Q154)+1)</f>
        <v>#REF!</v>
      </c>
      <c r="R155" s="11" t="e">
        <f>IF(ISBLANK(#REF!)=TRUE,"",#REF!)</f>
        <v>#REF!</v>
      </c>
      <c r="S155" s="19" t="str">
        <f t="shared" si="13"/>
        <v/>
      </c>
      <c r="T155" s="18" t="str">
        <f>IF(U155="","",MAX(T$1:T154)+1)</f>
        <v/>
      </c>
      <c r="U155" s="11" t="str">
        <f>IF(ISBLANK('Rota Pattern Data'!A163)=TRUE,"",'Rota Pattern Data'!A163)</f>
        <v/>
      </c>
      <c r="V155" s="19" t="str">
        <f t="shared" si="14"/>
        <v/>
      </c>
      <c r="Y155" s="18" t="str">
        <f>IF(Z155="","",MAX(Y$1:Y154)+1)</f>
        <v/>
      </c>
      <c r="Z155" s="11" t="str">
        <f>IF('Absence Types'!AG156="N","",'Absence Types'!A156)</f>
        <v/>
      </c>
      <c r="AA155" s="11" t="str">
        <f t="shared" si="15"/>
        <v/>
      </c>
      <c r="AF155" t="str">
        <f>IF('User Data'!A160&lt;&gt;"",'User Data'!A160,"")</f>
        <v/>
      </c>
    </row>
    <row r="156" spans="9:32" x14ac:dyDescent="0.25">
      <c r="I156" s="18" t="str">
        <f>IF(J156="","",MAX(I$1:I155)+1)</f>
        <v/>
      </c>
      <c r="J156" s="11" t="str">
        <f>IF(ISBLANK('User Data'!D161)=TRUE,"",(IF(VLOOKUP('User Data'!A161,'User Data'!A:D,5,FALSE)&lt;&gt;"Standard User",'User Data'!A161,"")))</f>
        <v/>
      </c>
      <c r="K156" s="11" t="str">
        <f t="shared" si="11"/>
        <v/>
      </c>
      <c r="L156" s="11"/>
      <c r="M156" s="18" t="str">
        <f>IF(N156="","",MAX(M$1:M155)+1)</f>
        <v/>
      </c>
      <c r="N156" s="11" t="str">
        <f>IF(ISBLANK('User Data'!A161)=TRUE,"",'User Data'!A161)</f>
        <v/>
      </c>
      <c r="O156" s="19" t="str">
        <f t="shared" si="12"/>
        <v/>
      </c>
      <c r="Q156" s="18" t="e">
        <f>IF(R156="","",MAX(Q$1:Q155)+1)</f>
        <v>#REF!</v>
      </c>
      <c r="R156" s="11" t="e">
        <f>IF(ISBLANK(#REF!)=TRUE,"",#REF!)</f>
        <v>#REF!</v>
      </c>
      <c r="S156" s="19" t="str">
        <f t="shared" si="13"/>
        <v/>
      </c>
      <c r="T156" s="18" t="str">
        <f>IF(U156="","",MAX(T$1:T155)+1)</f>
        <v/>
      </c>
      <c r="U156" s="11" t="str">
        <f>IF(ISBLANK('Rota Pattern Data'!A164)=TRUE,"",'Rota Pattern Data'!A164)</f>
        <v/>
      </c>
      <c r="V156" s="19" t="str">
        <f t="shared" si="14"/>
        <v/>
      </c>
      <c r="Y156" s="18" t="str">
        <f>IF(Z156="","",MAX(Y$1:Y155)+1)</f>
        <v/>
      </c>
      <c r="Z156" s="11" t="str">
        <f>IF('Absence Types'!AG157="N","",'Absence Types'!A157)</f>
        <v/>
      </c>
      <c r="AA156" s="11" t="str">
        <f t="shared" si="15"/>
        <v/>
      </c>
      <c r="AF156" t="str">
        <f>IF('User Data'!A161&lt;&gt;"",'User Data'!A161,"")</f>
        <v/>
      </c>
    </row>
    <row r="157" spans="9:32" x14ac:dyDescent="0.25">
      <c r="I157" s="18" t="str">
        <f>IF(J157="","",MAX(I$1:I156)+1)</f>
        <v/>
      </c>
      <c r="J157" s="11" t="str">
        <f>IF(ISBLANK('User Data'!D162)=TRUE,"",(IF(VLOOKUP('User Data'!A162,'User Data'!A:D,5,FALSE)&lt;&gt;"Standard User",'User Data'!A162,"")))</f>
        <v/>
      </c>
      <c r="K157" s="11" t="str">
        <f t="shared" si="11"/>
        <v/>
      </c>
      <c r="L157" s="11"/>
      <c r="M157" s="18" t="str">
        <f>IF(N157="","",MAX(M$1:M156)+1)</f>
        <v/>
      </c>
      <c r="N157" s="11" t="str">
        <f>IF(ISBLANK('User Data'!A162)=TRUE,"",'User Data'!A162)</f>
        <v/>
      </c>
      <c r="O157" s="19" t="str">
        <f t="shared" si="12"/>
        <v/>
      </c>
      <c r="Q157" s="18" t="e">
        <f>IF(R157="","",MAX(Q$1:Q156)+1)</f>
        <v>#REF!</v>
      </c>
      <c r="R157" s="11" t="e">
        <f>IF(ISBLANK(#REF!)=TRUE,"",#REF!)</f>
        <v>#REF!</v>
      </c>
      <c r="S157" s="19" t="str">
        <f t="shared" si="13"/>
        <v/>
      </c>
      <c r="T157" s="18" t="str">
        <f>IF(U157="","",MAX(T$1:T156)+1)</f>
        <v/>
      </c>
      <c r="U157" s="11" t="str">
        <f>IF(ISBLANK('Rota Pattern Data'!A165)=TRUE,"",'Rota Pattern Data'!A165)</f>
        <v/>
      </c>
      <c r="V157" s="19" t="str">
        <f t="shared" si="14"/>
        <v/>
      </c>
      <c r="Y157" s="18" t="str">
        <f>IF(Z157="","",MAX(Y$1:Y156)+1)</f>
        <v/>
      </c>
      <c r="Z157" s="11" t="str">
        <f>IF('Absence Types'!AG158="N","",'Absence Types'!A158)</f>
        <v/>
      </c>
      <c r="AA157" s="11" t="str">
        <f t="shared" si="15"/>
        <v/>
      </c>
      <c r="AF157" t="str">
        <f>IF('User Data'!A162&lt;&gt;"",'User Data'!A162,"")</f>
        <v/>
      </c>
    </row>
    <row r="158" spans="9:32" x14ac:dyDescent="0.25">
      <c r="I158" s="18" t="str">
        <f>IF(J158="","",MAX(I$1:I157)+1)</f>
        <v/>
      </c>
      <c r="J158" s="11" t="str">
        <f>IF(ISBLANK('User Data'!D163)=TRUE,"",(IF(VLOOKUP('User Data'!A163,'User Data'!A:D,5,FALSE)&lt;&gt;"Standard User",'User Data'!A163,"")))</f>
        <v/>
      </c>
      <c r="K158" s="11" t="str">
        <f t="shared" si="11"/>
        <v/>
      </c>
      <c r="L158" s="11"/>
      <c r="M158" s="18" t="str">
        <f>IF(N158="","",MAX(M$1:M157)+1)</f>
        <v/>
      </c>
      <c r="N158" s="11" t="str">
        <f>IF(ISBLANK('User Data'!A163)=TRUE,"",'User Data'!A163)</f>
        <v/>
      </c>
      <c r="O158" s="19" t="str">
        <f t="shared" si="12"/>
        <v/>
      </c>
      <c r="Q158" s="18" t="e">
        <f>IF(R158="","",MAX(Q$1:Q157)+1)</f>
        <v>#REF!</v>
      </c>
      <c r="R158" s="11" t="e">
        <f>IF(ISBLANK(#REF!)=TRUE,"",#REF!)</f>
        <v>#REF!</v>
      </c>
      <c r="S158" s="19" t="str">
        <f t="shared" si="13"/>
        <v/>
      </c>
      <c r="T158" s="18" t="str">
        <f>IF(U158="","",MAX(T$1:T157)+1)</f>
        <v/>
      </c>
      <c r="U158" s="11" t="str">
        <f>IF(ISBLANK('Rota Pattern Data'!A166)=TRUE,"",'Rota Pattern Data'!A166)</f>
        <v/>
      </c>
      <c r="V158" s="19" t="str">
        <f t="shared" si="14"/>
        <v/>
      </c>
      <c r="Y158" s="18" t="str">
        <f>IF(Z158="","",MAX(Y$1:Y157)+1)</f>
        <v/>
      </c>
      <c r="Z158" s="11" t="str">
        <f>IF('Absence Types'!AG159="N","",'Absence Types'!A159)</f>
        <v/>
      </c>
      <c r="AA158" s="11" t="str">
        <f t="shared" si="15"/>
        <v/>
      </c>
      <c r="AF158" t="str">
        <f>IF('User Data'!A163&lt;&gt;"",'User Data'!A163,"")</f>
        <v/>
      </c>
    </row>
    <row r="159" spans="9:32" x14ac:dyDescent="0.25">
      <c r="I159" s="18" t="str">
        <f>IF(J159="","",MAX(I$1:I158)+1)</f>
        <v/>
      </c>
      <c r="J159" s="11" t="str">
        <f>IF(ISBLANK('User Data'!D164)=TRUE,"",(IF(VLOOKUP('User Data'!A164,'User Data'!A:D,5,FALSE)&lt;&gt;"Standard User",'User Data'!A164,"")))</f>
        <v/>
      </c>
      <c r="K159" s="11" t="str">
        <f t="shared" si="11"/>
        <v/>
      </c>
      <c r="L159" s="11"/>
      <c r="M159" s="18" t="str">
        <f>IF(N159="","",MAX(M$1:M158)+1)</f>
        <v/>
      </c>
      <c r="N159" s="11" t="str">
        <f>IF(ISBLANK('User Data'!A164)=TRUE,"",'User Data'!A164)</f>
        <v/>
      </c>
      <c r="O159" s="19" t="str">
        <f t="shared" si="12"/>
        <v/>
      </c>
      <c r="Q159" s="18" t="e">
        <f>IF(R159="","",MAX(Q$1:Q158)+1)</f>
        <v>#REF!</v>
      </c>
      <c r="R159" s="11" t="e">
        <f>IF(ISBLANK(#REF!)=TRUE,"",#REF!)</f>
        <v>#REF!</v>
      </c>
      <c r="S159" s="19" t="str">
        <f t="shared" si="13"/>
        <v/>
      </c>
      <c r="T159" s="18" t="str">
        <f>IF(U159="","",MAX(T$1:T158)+1)</f>
        <v/>
      </c>
      <c r="U159" s="11" t="str">
        <f>IF(ISBLANK('Rota Pattern Data'!A167)=TRUE,"",'Rota Pattern Data'!A167)</f>
        <v/>
      </c>
      <c r="V159" s="19" t="str">
        <f t="shared" si="14"/>
        <v/>
      </c>
      <c r="Y159" s="18" t="str">
        <f>IF(Z159="","",MAX(Y$1:Y158)+1)</f>
        <v/>
      </c>
      <c r="Z159" s="11" t="str">
        <f>IF('Absence Types'!AG160="N","",'Absence Types'!A160)</f>
        <v/>
      </c>
      <c r="AA159" s="11" t="str">
        <f t="shared" si="15"/>
        <v/>
      </c>
      <c r="AF159" t="str">
        <f>IF('User Data'!A164&lt;&gt;"",'User Data'!A164,"")</f>
        <v/>
      </c>
    </row>
    <row r="160" spans="9:32" x14ac:dyDescent="0.25">
      <c r="I160" s="18" t="str">
        <f>IF(J160="","",MAX(I$1:I159)+1)</f>
        <v/>
      </c>
      <c r="J160" s="11" t="str">
        <f>IF(ISBLANK('User Data'!D165)=TRUE,"",(IF(VLOOKUP('User Data'!A165,'User Data'!A:D,5,FALSE)&lt;&gt;"Standard User",'User Data'!A165,"")))</f>
        <v/>
      </c>
      <c r="K160" s="11" t="str">
        <f t="shared" si="11"/>
        <v/>
      </c>
      <c r="L160" s="11"/>
      <c r="M160" s="18" t="str">
        <f>IF(N160="","",MAX(M$1:M159)+1)</f>
        <v/>
      </c>
      <c r="N160" s="11" t="str">
        <f>IF(ISBLANK('User Data'!A165)=TRUE,"",'User Data'!A165)</f>
        <v/>
      </c>
      <c r="O160" s="19" t="str">
        <f t="shared" si="12"/>
        <v/>
      </c>
      <c r="Q160" s="18" t="e">
        <f>IF(R160="","",MAX(Q$1:Q159)+1)</f>
        <v>#REF!</v>
      </c>
      <c r="R160" s="11" t="e">
        <f>IF(ISBLANK(#REF!)=TRUE,"",#REF!)</f>
        <v>#REF!</v>
      </c>
      <c r="S160" s="19" t="str">
        <f t="shared" si="13"/>
        <v/>
      </c>
      <c r="T160" s="18" t="str">
        <f>IF(U160="","",MAX(T$1:T159)+1)</f>
        <v/>
      </c>
      <c r="U160" s="11" t="str">
        <f>IF(ISBLANK('Rota Pattern Data'!A168)=TRUE,"",'Rota Pattern Data'!A168)</f>
        <v/>
      </c>
      <c r="V160" s="19" t="str">
        <f t="shared" si="14"/>
        <v/>
      </c>
      <c r="Y160" s="18" t="str">
        <f>IF(Z160="","",MAX(Y$1:Y159)+1)</f>
        <v/>
      </c>
      <c r="Z160" s="11" t="str">
        <f>IF('Absence Types'!AG161="N","",'Absence Types'!A161)</f>
        <v/>
      </c>
      <c r="AA160" s="11" t="str">
        <f t="shared" si="15"/>
        <v/>
      </c>
      <c r="AF160" t="str">
        <f>IF('User Data'!A165&lt;&gt;"",'User Data'!A165,"")</f>
        <v/>
      </c>
    </row>
    <row r="161" spans="9:32" x14ac:dyDescent="0.25">
      <c r="I161" s="18" t="str">
        <f>IF(J161="","",MAX(I$1:I160)+1)</f>
        <v/>
      </c>
      <c r="J161" s="11" t="str">
        <f>IF(ISBLANK('User Data'!D166)=TRUE,"",(IF(VLOOKUP('User Data'!A166,'User Data'!A:D,5,FALSE)&lt;&gt;"Standard User",'User Data'!A166,"")))</f>
        <v/>
      </c>
      <c r="K161" s="11" t="str">
        <f t="shared" si="11"/>
        <v/>
      </c>
      <c r="L161" s="11"/>
      <c r="M161" s="18" t="str">
        <f>IF(N161="","",MAX(M$1:M160)+1)</f>
        <v/>
      </c>
      <c r="N161" s="11" t="str">
        <f>IF(ISBLANK('User Data'!A166)=TRUE,"",'User Data'!A166)</f>
        <v/>
      </c>
      <c r="O161" s="19" t="str">
        <f t="shared" si="12"/>
        <v/>
      </c>
      <c r="Q161" s="18" t="e">
        <f>IF(R161="","",MAX(Q$1:Q160)+1)</f>
        <v>#REF!</v>
      </c>
      <c r="R161" s="11" t="e">
        <f>IF(ISBLANK(#REF!)=TRUE,"",#REF!)</f>
        <v>#REF!</v>
      </c>
      <c r="S161" s="19" t="str">
        <f t="shared" si="13"/>
        <v/>
      </c>
      <c r="T161" s="18" t="str">
        <f>IF(U161="","",MAX(T$1:T160)+1)</f>
        <v/>
      </c>
      <c r="U161" s="11" t="str">
        <f>IF(ISBLANK('Rota Pattern Data'!A169)=TRUE,"",'Rota Pattern Data'!A169)</f>
        <v/>
      </c>
      <c r="V161" s="19" t="str">
        <f t="shared" si="14"/>
        <v/>
      </c>
      <c r="Y161" s="18" t="str">
        <f>IF(Z161="","",MAX(Y$1:Y160)+1)</f>
        <v/>
      </c>
      <c r="Z161" s="11" t="str">
        <f>IF('Absence Types'!AG162="N","",'Absence Types'!A162)</f>
        <v/>
      </c>
      <c r="AA161" s="11" t="str">
        <f t="shared" si="15"/>
        <v/>
      </c>
      <c r="AF161" t="str">
        <f>IF('User Data'!A166&lt;&gt;"",'User Data'!A166,"")</f>
        <v/>
      </c>
    </row>
    <row r="162" spans="9:32" x14ac:dyDescent="0.25">
      <c r="I162" s="18" t="str">
        <f>IF(J162="","",MAX(I$1:I161)+1)</f>
        <v/>
      </c>
      <c r="J162" s="11" t="str">
        <f>IF(ISBLANK('User Data'!D167)=TRUE,"",(IF(VLOOKUP('User Data'!A167,'User Data'!A:D,5,FALSE)&lt;&gt;"Standard User",'User Data'!A167,"")))</f>
        <v/>
      </c>
      <c r="K162" s="11" t="str">
        <f t="shared" si="11"/>
        <v/>
      </c>
      <c r="L162" s="11"/>
      <c r="M162" s="18" t="str">
        <f>IF(N162="","",MAX(M$1:M161)+1)</f>
        <v/>
      </c>
      <c r="N162" s="11" t="str">
        <f>IF(ISBLANK('User Data'!A167)=TRUE,"",'User Data'!A167)</f>
        <v/>
      </c>
      <c r="O162" s="19" t="str">
        <f t="shared" si="12"/>
        <v/>
      </c>
      <c r="Q162" s="18" t="e">
        <f>IF(R162="","",MAX(Q$1:Q161)+1)</f>
        <v>#REF!</v>
      </c>
      <c r="R162" s="11" t="e">
        <f>IF(ISBLANK(#REF!)=TRUE,"",#REF!)</f>
        <v>#REF!</v>
      </c>
      <c r="S162" s="19" t="str">
        <f t="shared" si="13"/>
        <v/>
      </c>
      <c r="T162" s="18" t="str">
        <f>IF(U162="","",MAX(T$1:T161)+1)</f>
        <v/>
      </c>
      <c r="U162" s="11" t="str">
        <f>IF(ISBLANK('Rota Pattern Data'!A170)=TRUE,"",'Rota Pattern Data'!A170)</f>
        <v/>
      </c>
      <c r="V162" s="19" t="str">
        <f t="shared" si="14"/>
        <v/>
      </c>
      <c r="Y162" s="18" t="str">
        <f>IF(Z162="","",MAX(Y$1:Y161)+1)</f>
        <v/>
      </c>
      <c r="Z162" s="11" t="str">
        <f>IF('Absence Types'!AG163="N","",'Absence Types'!A163)</f>
        <v/>
      </c>
      <c r="AA162" s="11" t="str">
        <f t="shared" si="15"/>
        <v/>
      </c>
      <c r="AF162" t="str">
        <f>IF('User Data'!A167&lt;&gt;"",'User Data'!A167,"")</f>
        <v/>
      </c>
    </row>
    <row r="163" spans="9:32" x14ac:dyDescent="0.25">
      <c r="I163" s="18" t="str">
        <f>IF(J163="","",MAX(I$1:I162)+1)</f>
        <v/>
      </c>
      <c r="J163" s="11" t="str">
        <f>IF(ISBLANK('User Data'!D168)=TRUE,"",(IF(VLOOKUP('User Data'!A168,'User Data'!A:D,5,FALSE)&lt;&gt;"Standard User",'User Data'!A168,"")))</f>
        <v/>
      </c>
      <c r="K163" s="11" t="str">
        <f t="shared" si="11"/>
        <v/>
      </c>
      <c r="L163" s="11"/>
      <c r="M163" s="18" t="str">
        <f>IF(N163="","",MAX(M$1:M162)+1)</f>
        <v/>
      </c>
      <c r="N163" s="11" t="str">
        <f>IF(ISBLANK('User Data'!A168)=TRUE,"",'User Data'!A168)</f>
        <v/>
      </c>
      <c r="O163" s="19" t="str">
        <f t="shared" si="12"/>
        <v/>
      </c>
      <c r="Q163" s="18" t="e">
        <f>IF(R163="","",MAX(Q$1:Q162)+1)</f>
        <v>#REF!</v>
      </c>
      <c r="R163" s="11" t="e">
        <f>IF(ISBLANK(#REF!)=TRUE,"",#REF!)</f>
        <v>#REF!</v>
      </c>
      <c r="S163" s="19" t="str">
        <f t="shared" si="13"/>
        <v/>
      </c>
      <c r="T163" s="18" t="str">
        <f>IF(U163="","",MAX(T$1:T162)+1)</f>
        <v/>
      </c>
      <c r="U163" s="11" t="str">
        <f>IF(ISBLANK('Rota Pattern Data'!A171)=TRUE,"",'Rota Pattern Data'!A171)</f>
        <v/>
      </c>
      <c r="V163" s="19" t="str">
        <f t="shared" si="14"/>
        <v/>
      </c>
      <c r="Y163" s="18" t="str">
        <f>IF(Z163="","",MAX(Y$1:Y162)+1)</f>
        <v/>
      </c>
      <c r="Z163" s="11" t="str">
        <f>IF('Absence Types'!AG164="N","",'Absence Types'!A164)</f>
        <v/>
      </c>
      <c r="AA163" s="11" t="str">
        <f t="shared" si="15"/>
        <v/>
      </c>
      <c r="AF163" t="str">
        <f>IF('User Data'!A168&lt;&gt;"",'User Data'!A168,"")</f>
        <v/>
      </c>
    </row>
    <row r="164" spans="9:32" x14ac:dyDescent="0.25">
      <c r="I164" s="18" t="str">
        <f>IF(J164="","",MAX(I$1:I163)+1)</f>
        <v/>
      </c>
      <c r="J164" s="11" t="str">
        <f>IF(ISBLANK('User Data'!D169)=TRUE,"",(IF(VLOOKUP('User Data'!A169,'User Data'!A:D,5,FALSE)&lt;&gt;"Standard User",'User Data'!A169,"")))</f>
        <v/>
      </c>
      <c r="K164" s="11" t="str">
        <f t="shared" si="11"/>
        <v/>
      </c>
      <c r="L164" s="11"/>
      <c r="M164" s="18" t="str">
        <f>IF(N164="","",MAX(M$1:M163)+1)</f>
        <v/>
      </c>
      <c r="N164" s="11" t="str">
        <f>IF(ISBLANK('User Data'!A169)=TRUE,"",'User Data'!A169)</f>
        <v/>
      </c>
      <c r="O164" s="19" t="str">
        <f t="shared" si="12"/>
        <v/>
      </c>
      <c r="Q164" s="18" t="e">
        <f>IF(R164="","",MAX(Q$1:Q163)+1)</f>
        <v>#REF!</v>
      </c>
      <c r="R164" s="11" t="e">
        <f>IF(ISBLANK(#REF!)=TRUE,"",#REF!)</f>
        <v>#REF!</v>
      </c>
      <c r="S164" s="19" t="str">
        <f t="shared" si="13"/>
        <v/>
      </c>
      <c r="T164" s="18" t="str">
        <f>IF(U164="","",MAX(T$1:T163)+1)</f>
        <v/>
      </c>
      <c r="U164" s="11" t="str">
        <f>IF(ISBLANK('Rota Pattern Data'!A172)=TRUE,"",'Rota Pattern Data'!A172)</f>
        <v/>
      </c>
      <c r="V164" s="19" t="str">
        <f t="shared" si="14"/>
        <v/>
      </c>
      <c r="Y164" s="18" t="str">
        <f>IF(Z164="","",MAX(Y$1:Y163)+1)</f>
        <v/>
      </c>
      <c r="Z164" s="11" t="str">
        <f>IF('Absence Types'!AG165="N","",'Absence Types'!A165)</f>
        <v/>
      </c>
      <c r="AA164" s="11" t="str">
        <f t="shared" si="15"/>
        <v/>
      </c>
      <c r="AF164" t="str">
        <f>IF('User Data'!A169&lt;&gt;"",'User Data'!A169,"")</f>
        <v/>
      </c>
    </row>
    <row r="165" spans="9:32" x14ac:dyDescent="0.25">
      <c r="I165" s="18" t="str">
        <f>IF(J165="","",MAX(I$1:I164)+1)</f>
        <v/>
      </c>
      <c r="J165" s="11" t="str">
        <f>IF(ISBLANK('User Data'!D170)=TRUE,"",(IF(VLOOKUP('User Data'!A170,'User Data'!A:D,5,FALSE)&lt;&gt;"Standard User",'User Data'!A170,"")))</f>
        <v/>
      </c>
      <c r="K165" s="11" t="str">
        <f t="shared" si="11"/>
        <v/>
      </c>
      <c r="L165" s="11"/>
      <c r="M165" s="18" t="str">
        <f>IF(N165="","",MAX(M$1:M164)+1)</f>
        <v/>
      </c>
      <c r="N165" s="11" t="str">
        <f>IF(ISBLANK('User Data'!A170)=TRUE,"",'User Data'!A170)</f>
        <v/>
      </c>
      <c r="O165" s="19" t="str">
        <f t="shared" si="12"/>
        <v/>
      </c>
      <c r="Q165" s="18" t="e">
        <f>IF(R165="","",MAX(Q$1:Q164)+1)</f>
        <v>#REF!</v>
      </c>
      <c r="R165" s="11" t="e">
        <f>IF(ISBLANK(#REF!)=TRUE,"",#REF!)</f>
        <v>#REF!</v>
      </c>
      <c r="S165" s="19" t="str">
        <f t="shared" si="13"/>
        <v/>
      </c>
      <c r="T165" s="18" t="str">
        <f>IF(U165="","",MAX(T$1:T164)+1)</f>
        <v/>
      </c>
      <c r="U165" s="11" t="str">
        <f>IF(ISBLANK('Rota Pattern Data'!A173)=TRUE,"",'Rota Pattern Data'!A173)</f>
        <v/>
      </c>
      <c r="V165" s="19" t="str">
        <f t="shared" si="14"/>
        <v/>
      </c>
      <c r="Y165" s="18" t="str">
        <f>IF(Z165="","",MAX(Y$1:Y164)+1)</f>
        <v/>
      </c>
      <c r="Z165" s="11" t="str">
        <f>IF('Absence Types'!AG166="N","",'Absence Types'!A166)</f>
        <v/>
      </c>
      <c r="AA165" s="11" t="str">
        <f t="shared" si="15"/>
        <v/>
      </c>
      <c r="AF165" t="str">
        <f>IF('User Data'!A170&lt;&gt;"",'User Data'!A170,"")</f>
        <v/>
      </c>
    </row>
    <row r="166" spans="9:32" x14ac:dyDescent="0.25">
      <c r="I166" s="18" t="str">
        <f>IF(J166="","",MAX(I$1:I165)+1)</f>
        <v/>
      </c>
      <c r="J166" s="11" t="str">
        <f>IF(ISBLANK('User Data'!D171)=TRUE,"",(IF(VLOOKUP('User Data'!A171,'User Data'!A:D,5,FALSE)&lt;&gt;"Standard User",'User Data'!A171,"")))</f>
        <v/>
      </c>
      <c r="K166" s="11" t="str">
        <f t="shared" si="11"/>
        <v/>
      </c>
      <c r="L166" s="11"/>
      <c r="M166" s="18" t="str">
        <f>IF(N166="","",MAX(M$1:M165)+1)</f>
        <v/>
      </c>
      <c r="N166" s="11" t="str">
        <f>IF(ISBLANK('User Data'!A171)=TRUE,"",'User Data'!A171)</f>
        <v/>
      </c>
      <c r="O166" s="19" t="str">
        <f t="shared" si="12"/>
        <v/>
      </c>
      <c r="Q166" s="18" t="e">
        <f>IF(R166="","",MAX(Q$1:Q165)+1)</f>
        <v>#REF!</v>
      </c>
      <c r="R166" s="11" t="e">
        <f>IF(ISBLANK(#REF!)=TRUE,"",#REF!)</f>
        <v>#REF!</v>
      </c>
      <c r="S166" s="19" t="str">
        <f t="shared" si="13"/>
        <v/>
      </c>
      <c r="T166" s="18" t="str">
        <f>IF(U166="","",MAX(T$1:T165)+1)</f>
        <v/>
      </c>
      <c r="U166" s="11" t="str">
        <f>IF(ISBLANK('Rota Pattern Data'!A174)=TRUE,"",'Rota Pattern Data'!A174)</f>
        <v/>
      </c>
      <c r="V166" s="19" t="str">
        <f t="shared" si="14"/>
        <v/>
      </c>
      <c r="Y166" s="18" t="str">
        <f>IF(Z166="","",MAX(Y$1:Y165)+1)</f>
        <v/>
      </c>
      <c r="Z166" s="11" t="str">
        <f>IF('Absence Types'!AG167="N","",'Absence Types'!A167)</f>
        <v/>
      </c>
      <c r="AA166" s="11" t="str">
        <f t="shared" si="15"/>
        <v/>
      </c>
      <c r="AF166" t="str">
        <f>IF('User Data'!A171&lt;&gt;"",'User Data'!A171,"")</f>
        <v/>
      </c>
    </row>
    <row r="167" spans="9:32" x14ac:dyDescent="0.25">
      <c r="I167" s="18" t="str">
        <f>IF(J167="","",MAX(I$1:I166)+1)</f>
        <v/>
      </c>
      <c r="J167" s="11" t="str">
        <f>IF(ISBLANK('User Data'!D172)=TRUE,"",(IF(VLOOKUP('User Data'!A172,'User Data'!A:D,5,FALSE)&lt;&gt;"Standard User",'User Data'!A172,"")))</f>
        <v/>
      </c>
      <c r="K167" s="11" t="str">
        <f t="shared" si="11"/>
        <v/>
      </c>
      <c r="L167" s="11"/>
      <c r="M167" s="18" t="str">
        <f>IF(N167="","",MAX(M$1:M166)+1)</f>
        <v/>
      </c>
      <c r="N167" s="11" t="str">
        <f>IF(ISBLANK('User Data'!A172)=TRUE,"",'User Data'!A172)</f>
        <v/>
      </c>
      <c r="O167" s="19" t="str">
        <f t="shared" si="12"/>
        <v/>
      </c>
      <c r="Q167" s="18" t="e">
        <f>IF(R167="","",MAX(Q$1:Q166)+1)</f>
        <v>#REF!</v>
      </c>
      <c r="R167" s="11" t="e">
        <f>IF(ISBLANK(#REF!)=TRUE,"",#REF!)</f>
        <v>#REF!</v>
      </c>
      <c r="S167" s="19" t="str">
        <f t="shared" si="13"/>
        <v/>
      </c>
      <c r="T167" s="18" t="str">
        <f>IF(U167="","",MAX(T$1:T166)+1)</f>
        <v/>
      </c>
      <c r="U167" s="11" t="str">
        <f>IF(ISBLANK('Rota Pattern Data'!A175)=TRUE,"",'Rota Pattern Data'!A175)</f>
        <v/>
      </c>
      <c r="V167" s="19" t="str">
        <f t="shared" si="14"/>
        <v/>
      </c>
      <c r="Y167" s="18" t="str">
        <f>IF(Z167="","",MAX(Y$1:Y166)+1)</f>
        <v/>
      </c>
      <c r="Z167" s="11" t="str">
        <f>IF('Absence Types'!AG168="N","",'Absence Types'!A168)</f>
        <v/>
      </c>
      <c r="AA167" s="11" t="str">
        <f t="shared" si="15"/>
        <v/>
      </c>
      <c r="AF167" t="str">
        <f>IF('User Data'!A172&lt;&gt;"",'User Data'!A172,"")</f>
        <v/>
      </c>
    </row>
    <row r="168" spans="9:32" x14ac:dyDescent="0.25">
      <c r="I168" s="18" t="str">
        <f>IF(J168="","",MAX(I$1:I167)+1)</f>
        <v/>
      </c>
      <c r="J168" s="11" t="str">
        <f>IF(ISBLANK('User Data'!D173)=TRUE,"",(IF(VLOOKUP('User Data'!A173,'User Data'!A:D,5,FALSE)&lt;&gt;"Standard User",'User Data'!A173,"")))</f>
        <v/>
      </c>
      <c r="K168" s="11" t="str">
        <f t="shared" si="11"/>
        <v/>
      </c>
      <c r="L168" s="11"/>
      <c r="M168" s="18" t="str">
        <f>IF(N168="","",MAX(M$1:M167)+1)</f>
        <v/>
      </c>
      <c r="N168" s="11" t="str">
        <f>IF(ISBLANK('User Data'!A173)=TRUE,"",'User Data'!A173)</f>
        <v/>
      </c>
      <c r="O168" s="19" t="str">
        <f t="shared" si="12"/>
        <v/>
      </c>
      <c r="Q168" s="18" t="e">
        <f>IF(R168="","",MAX(Q$1:Q167)+1)</f>
        <v>#REF!</v>
      </c>
      <c r="R168" s="11" t="e">
        <f>IF(ISBLANK(#REF!)=TRUE,"",#REF!)</f>
        <v>#REF!</v>
      </c>
      <c r="S168" s="19" t="str">
        <f t="shared" si="13"/>
        <v/>
      </c>
      <c r="T168" s="18" t="str">
        <f>IF(U168="","",MAX(T$1:T167)+1)</f>
        <v/>
      </c>
      <c r="U168" s="11" t="str">
        <f>IF(ISBLANK('Rota Pattern Data'!A176)=TRUE,"",'Rota Pattern Data'!A176)</f>
        <v/>
      </c>
      <c r="V168" s="19" t="str">
        <f t="shared" si="14"/>
        <v/>
      </c>
      <c r="Y168" s="18" t="str">
        <f>IF(Z168="","",MAX(Y$1:Y167)+1)</f>
        <v/>
      </c>
      <c r="Z168" s="11" t="str">
        <f>IF('Absence Types'!AG169="N","",'Absence Types'!A169)</f>
        <v/>
      </c>
      <c r="AA168" s="11" t="str">
        <f t="shared" si="15"/>
        <v/>
      </c>
      <c r="AF168" t="str">
        <f>IF('User Data'!A173&lt;&gt;"",'User Data'!A173,"")</f>
        <v/>
      </c>
    </row>
    <row r="169" spans="9:32" x14ac:dyDescent="0.25">
      <c r="I169" s="18" t="str">
        <f>IF(J169="","",MAX(I$1:I168)+1)</f>
        <v/>
      </c>
      <c r="J169" s="11" t="str">
        <f>IF(ISBLANK('User Data'!D174)=TRUE,"",(IF(VLOOKUP('User Data'!A174,'User Data'!A:D,5,FALSE)&lt;&gt;"Standard User",'User Data'!A174,"")))</f>
        <v/>
      </c>
      <c r="K169" s="11" t="str">
        <f t="shared" si="11"/>
        <v/>
      </c>
      <c r="L169" s="11"/>
      <c r="M169" s="18" t="str">
        <f>IF(N169="","",MAX(M$1:M168)+1)</f>
        <v/>
      </c>
      <c r="N169" s="11" t="str">
        <f>IF(ISBLANK('User Data'!A174)=TRUE,"",'User Data'!A174)</f>
        <v/>
      </c>
      <c r="O169" s="19" t="str">
        <f t="shared" si="12"/>
        <v/>
      </c>
      <c r="Q169" s="18" t="e">
        <f>IF(R169="","",MAX(Q$1:Q168)+1)</f>
        <v>#REF!</v>
      </c>
      <c r="R169" s="11" t="e">
        <f>IF(ISBLANK(#REF!)=TRUE,"",#REF!)</f>
        <v>#REF!</v>
      </c>
      <c r="S169" s="19" t="str">
        <f t="shared" si="13"/>
        <v/>
      </c>
      <c r="T169" s="18" t="str">
        <f>IF(U169="","",MAX(T$1:T168)+1)</f>
        <v/>
      </c>
      <c r="U169" s="11" t="str">
        <f>IF(ISBLANK('Rota Pattern Data'!A177)=TRUE,"",'Rota Pattern Data'!A177)</f>
        <v/>
      </c>
      <c r="V169" s="19" t="str">
        <f t="shared" si="14"/>
        <v/>
      </c>
      <c r="Y169" s="18" t="str">
        <f>IF(Z169="","",MAX(Y$1:Y168)+1)</f>
        <v/>
      </c>
      <c r="Z169" s="11" t="str">
        <f>IF('Absence Types'!AG170="N","",'Absence Types'!A170)</f>
        <v/>
      </c>
      <c r="AA169" s="11" t="str">
        <f t="shared" si="15"/>
        <v/>
      </c>
      <c r="AF169" t="str">
        <f>IF('User Data'!A174&lt;&gt;"",'User Data'!A174,"")</f>
        <v/>
      </c>
    </row>
    <row r="170" spans="9:32" x14ac:dyDescent="0.25">
      <c r="I170" s="18" t="str">
        <f>IF(J170="","",MAX(I$1:I169)+1)</f>
        <v/>
      </c>
      <c r="J170" s="11" t="str">
        <f>IF(ISBLANK('User Data'!D175)=TRUE,"",(IF(VLOOKUP('User Data'!A175,'User Data'!A:D,5,FALSE)&lt;&gt;"Standard User",'User Data'!A175,"")))</f>
        <v/>
      </c>
      <c r="K170" s="11" t="str">
        <f t="shared" si="11"/>
        <v/>
      </c>
      <c r="L170" s="11"/>
      <c r="M170" s="18" t="str">
        <f>IF(N170="","",MAX(M$1:M169)+1)</f>
        <v/>
      </c>
      <c r="N170" s="11" t="str">
        <f>IF(ISBLANK('User Data'!A175)=TRUE,"",'User Data'!A175)</f>
        <v/>
      </c>
      <c r="O170" s="19" t="str">
        <f t="shared" si="12"/>
        <v/>
      </c>
      <c r="Q170" s="18" t="e">
        <f>IF(R170="","",MAX(Q$1:Q169)+1)</f>
        <v>#REF!</v>
      </c>
      <c r="R170" s="11" t="e">
        <f>IF(ISBLANK(#REF!)=TRUE,"",#REF!)</f>
        <v>#REF!</v>
      </c>
      <c r="S170" s="19" t="str">
        <f t="shared" si="13"/>
        <v/>
      </c>
      <c r="T170" s="18" t="str">
        <f>IF(U170="","",MAX(T$1:T169)+1)</f>
        <v/>
      </c>
      <c r="U170" s="11" t="str">
        <f>IF(ISBLANK('Rota Pattern Data'!A178)=TRUE,"",'Rota Pattern Data'!A178)</f>
        <v/>
      </c>
      <c r="V170" s="19" t="str">
        <f t="shared" si="14"/>
        <v/>
      </c>
      <c r="Y170" s="18" t="str">
        <f>IF(Z170="","",MAX(Y$1:Y169)+1)</f>
        <v/>
      </c>
      <c r="Z170" s="11" t="str">
        <f>IF('Absence Types'!AG171="N","",'Absence Types'!A171)</f>
        <v/>
      </c>
      <c r="AA170" s="11" t="str">
        <f t="shared" si="15"/>
        <v/>
      </c>
      <c r="AF170" t="str">
        <f>IF('User Data'!A175&lt;&gt;"",'User Data'!A175,"")</f>
        <v/>
      </c>
    </row>
    <row r="171" spans="9:32" x14ac:dyDescent="0.25">
      <c r="I171" s="18" t="str">
        <f>IF(J171="","",MAX(I$1:I170)+1)</f>
        <v/>
      </c>
      <c r="J171" s="11" t="str">
        <f>IF(ISBLANK('User Data'!D176)=TRUE,"",(IF(VLOOKUP('User Data'!A176,'User Data'!A:D,5,FALSE)&lt;&gt;"Standard User",'User Data'!A176,"")))</f>
        <v/>
      </c>
      <c r="K171" s="11" t="str">
        <f t="shared" si="11"/>
        <v/>
      </c>
      <c r="L171" s="11"/>
      <c r="M171" s="18" t="str">
        <f>IF(N171="","",MAX(M$1:M170)+1)</f>
        <v/>
      </c>
      <c r="N171" s="11" t="str">
        <f>IF(ISBLANK('User Data'!A176)=TRUE,"",'User Data'!A176)</f>
        <v/>
      </c>
      <c r="O171" s="19" t="str">
        <f t="shared" si="12"/>
        <v/>
      </c>
      <c r="Q171" s="18" t="e">
        <f>IF(R171="","",MAX(Q$1:Q170)+1)</f>
        <v>#REF!</v>
      </c>
      <c r="R171" s="11" t="e">
        <f>IF(ISBLANK(#REF!)=TRUE,"",#REF!)</f>
        <v>#REF!</v>
      </c>
      <c r="S171" s="19" t="str">
        <f t="shared" si="13"/>
        <v/>
      </c>
      <c r="T171" s="18" t="str">
        <f>IF(U171="","",MAX(T$1:T170)+1)</f>
        <v/>
      </c>
      <c r="U171" s="11" t="str">
        <f>IF(ISBLANK('Rota Pattern Data'!A179)=TRUE,"",'Rota Pattern Data'!A179)</f>
        <v/>
      </c>
      <c r="V171" s="19" t="str">
        <f t="shared" si="14"/>
        <v/>
      </c>
      <c r="Y171" s="18" t="str">
        <f>IF(Z171="","",MAX(Y$1:Y170)+1)</f>
        <v/>
      </c>
      <c r="Z171" s="11" t="str">
        <f>IF('Absence Types'!AG172="N","",'Absence Types'!A172)</f>
        <v/>
      </c>
      <c r="AA171" s="11" t="str">
        <f t="shared" si="15"/>
        <v/>
      </c>
      <c r="AF171" t="str">
        <f>IF('User Data'!A176&lt;&gt;"",'User Data'!A176,"")</f>
        <v/>
      </c>
    </row>
    <row r="172" spans="9:32" x14ac:dyDescent="0.25">
      <c r="I172" s="18" t="str">
        <f>IF(J172="","",MAX(I$1:I171)+1)</f>
        <v/>
      </c>
      <c r="J172" s="11" t="str">
        <f>IF(ISBLANK('User Data'!D177)=TRUE,"",(IF(VLOOKUP('User Data'!A177,'User Data'!A:D,5,FALSE)&lt;&gt;"Standard User",'User Data'!A177,"")))</f>
        <v/>
      </c>
      <c r="K172" s="11" t="str">
        <f t="shared" si="11"/>
        <v/>
      </c>
      <c r="L172" s="11"/>
      <c r="M172" s="18" t="str">
        <f>IF(N172="","",MAX(M$1:M171)+1)</f>
        <v/>
      </c>
      <c r="N172" s="11" t="str">
        <f>IF(ISBLANK('User Data'!A177)=TRUE,"",'User Data'!A177)</f>
        <v/>
      </c>
      <c r="O172" s="19" t="str">
        <f t="shared" si="12"/>
        <v/>
      </c>
      <c r="Q172" s="18" t="e">
        <f>IF(R172="","",MAX(Q$1:Q171)+1)</f>
        <v>#REF!</v>
      </c>
      <c r="R172" s="11" t="e">
        <f>IF(ISBLANK(#REF!)=TRUE,"",#REF!)</f>
        <v>#REF!</v>
      </c>
      <c r="S172" s="19" t="str">
        <f t="shared" si="13"/>
        <v/>
      </c>
      <c r="T172" s="18" t="str">
        <f>IF(U172="","",MAX(T$1:T171)+1)</f>
        <v/>
      </c>
      <c r="U172" s="11" t="str">
        <f>IF(ISBLANK('Rota Pattern Data'!A180)=TRUE,"",'Rota Pattern Data'!A180)</f>
        <v/>
      </c>
      <c r="V172" s="19" t="str">
        <f t="shared" si="14"/>
        <v/>
      </c>
      <c r="Y172" s="18" t="str">
        <f>IF(Z172="","",MAX(Y$1:Y171)+1)</f>
        <v/>
      </c>
      <c r="Z172" s="11" t="str">
        <f>IF('Absence Types'!AG173="N","",'Absence Types'!A173)</f>
        <v/>
      </c>
      <c r="AA172" s="11" t="str">
        <f t="shared" si="15"/>
        <v/>
      </c>
      <c r="AF172" t="str">
        <f>IF('User Data'!A177&lt;&gt;"",'User Data'!A177,"")</f>
        <v/>
      </c>
    </row>
    <row r="173" spans="9:32" x14ac:dyDescent="0.25">
      <c r="I173" s="18" t="str">
        <f>IF(J173="","",MAX(I$1:I172)+1)</f>
        <v/>
      </c>
      <c r="J173" s="11" t="str">
        <f>IF(ISBLANK('User Data'!D178)=TRUE,"",(IF(VLOOKUP('User Data'!A178,'User Data'!A:D,5,FALSE)&lt;&gt;"Standard User",'User Data'!A178,"")))</f>
        <v/>
      </c>
      <c r="K173" s="11" t="str">
        <f t="shared" si="11"/>
        <v/>
      </c>
      <c r="L173" s="11"/>
      <c r="M173" s="18" t="str">
        <f>IF(N173="","",MAX(M$1:M172)+1)</f>
        <v/>
      </c>
      <c r="N173" s="11" t="str">
        <f>IF(ISBLANK('User Data'!A178)=TRUE,"",'User Data'!A178)</f>
        <v/>
      </c>
      <c r="O173" s="19" t="str">
        <f t="shared" si="12"/>
        <v/>
      </c>
      <c r="Q173" s="18" t="e">
        <f>IF(R173="","",MAX(Q$1:Q172)+1)</f>
        <v>#REF!</v>
      </c>
      <c r="R173" s="11" t="e">
        <f>IF(ISBLANK(#REF!)=TRUE,"",#REF!)</f>
        <v>#REF!</v>
      </c>
      <c r="S173" s="19" t="str">
        <f t="shared" si="13"/>
        <v/>
      </c>
      <c r="T173" s="18" t="str">
        <f>IF(U173="","",MAX(T$1:T172)+1)</f>
        <v/>
      </c>
      <c r="U173" s="11" t="str">
        <f>IF(ISBLANK('Rota Pattern Data'!A181)=TRUE,"",'Rota Pattern Data'!A181)</f>
        <v/>
      </c>
      <c r="V173" s="19" t="str">
        <f t="shared" si="14"/>
        <v/>
      </c>
      <c r="Y173" s="18" t="str">
        <f>IF(Z173="","",MAX(Y$1:Y172)+1)</f>
        <v/>
      </c>
      <c r="Z173" s="11" t="str">
        <f>IF('Absence Types'!AG174="N","",'Absence Types'!A174)</f>
        <v/>
      </c>
      <c r="AA173" s="11" t="str">
        <f t="shared" si="15"/>
        <v/>
      </c>
      <c r="AF173" t="str">
        <f>IF('User Data'!A178&lt;&gt;"",'User Data'!A178,"")</f>
        <v/>
      </c>
    </row>
    <row r="174" spans="9:32" x14ac:dyDescent="0.25">
      <c r="I174" s="18" t="str">
        <f>IF(J174="","",MAX(I$1:I173)+1)</f>
        <v/>
      </c>
      <c r="J174" s="11" t="str">
        <f>IF(ISBLANK('User Data'!D179)=TRUE,"",(IF(VLOOKUP('User Data'!A179,'User Data'!A:D,5,FALSE)&lt;&gt;"Standard User",'User Data'!A179,"")))</f>
        <v/>
      </c>
      <c r="K174" s="11" t="str">
        <f t="shared" si="11"/>
        <v/>
      </c>
      <c r="L174" s="11"/>
      <c r="M174" s="18" t="str">
        <f>IF(N174="","",MAX(M$1:M173)+1)</f>
        <v/>
      </c>
      <c r="N174" s="11" t="str">
        <f>IF(ISBLANK('User Data'!A179)=TRUE,"",'User Data'!A179)</f>
        <v/>
      </c>
      <c r="O174" s="19" t="str">
        <f t="shared" si="12"/>
        <v/>
      </c>
      <c r="Q174" s="18" t="e">
        <f>IF(R174="","",MAX(Q$1:Q173)+1)</f>
        <v>#REF!</v>
      </c>
      <c r="R174" s="11" t="e">
        <f>IF(ISBLANK(#REF!)=TRUE,"",#REF!)</f>
        <v>#REF!</v>
      </c>
      <c r="S174" s="19" t="str">
        <f t="shared" si="13"/>
        <v/>
      </c>
      <c r="T174" s="18" t="str">
        <f>IF(U174="","",MAX(T$1:T173)+1)</f>
        <v/>
      </c>
      <c r="U174" s="11" t="str">
        <f>IF(ISBLANK('Rota Pattern Data'!A182)=TRUE,"",'Rota Pattern Data'!A182)</f>
        <v/>
      </c>
      <c r="V174" s="19" t="str">
        <f t="shared" si="14"/>
        <v/>
      </c>
      <c r="Y174" s="18" t="str">
        <f>IF(Z174="","",MAX(Y$1:Y173)+1)</f>
        <v/>
      </c>
      <c r="Z174" s="11" t="str">
        <f>IF('Absence Types'!AG175="N","",'Absence Types'!A175)</f>
        <v/>
      </c>
      <c r="AA174" s="11" t="str">
        <f t="shared" si="15"/>
        <v/>
      </c>
      <c r="AF174" t="str">
        <f>IF('User Data'!A179&lt;&gt;"",'User Data'!A179,"")</f>
        <v/>
      </c>
    </row>
    <row r="175" spans="9:32" x14ac:dyDescent="0.25">
      <c r="I175" s="18" t="str">
        <f>IF(J175="","",MAX(I$1:I174)+1)</f>
        <v/>
      </c>
      <c r="J175" s="11" t="str">
        <f>IF(ISBLANK('User Data'!D180)=TRUE,"",(IF(VLOOKUP('User Data'!A180,'User Data'!A:D,5,FALSE)&lt;&gt;"Standard User",'User Data'!A180,"")))</f>
        <v/>
      </c>
      <c r="K175" s="11" t="str">
        <f t="shared" si="11"/>
        <v/>
      </c>
      <c r="L175" s="11"/>
      <c r="M175" s="18" t="str">
        <f>IF(N175="","",MAX(M$1:M174)+1)</f>
        <v/>
      </c>
      <c r="N175" s="11" t="str">
        <f>IF(ISBLANK('User Data'!A180)=TRUE,"",'User Data'!A180)</f>
        <v/>
      </c>
      <c r="O175" s="19" t="str">
        <f t="shared" si="12"/>
        <v/>
      </c>
      <c r="Q175" s="18" t="e">
        <f>IF(R175="","",MAX(Q$1:Q174)+1)</f>
        <v>#REF!</v>
      </c>
      <c r="R175" s="11" t="e">
        <f>IF(ISBLANK(#REF!)=TRUE,"",#REF!)</f>
        <v>#REF!</v>
      </c>
      <c r="S175" s="19" t="str">
        <f t="shared" si="13"/>
        <v/>
      </c>
      <c r="T175" s="18" t="str">
        <f>IF(U175="","",MAX(T$1:T174)+1)</f>
        <v/>
      </c>
      <c r="U175" s="11" t="str">
        <f>IF(ISBLANK('Rota Pattern Data'!A183)=TRUE,"",'Rota Pattern Data'!A183)</f>
        <v/>
      </c>
      <c r="V175" s="19" t="str">
        <f t="shared" si="14"/>
        <v/>
      </c>
      <c r="Y175" s="18" t="str">
        <f>IF(Z175="","",MAX(Y$1:Y174)+1)</f>
        <v/>
      </c>
      <c r="Z175" s="11" t="str">
        <f>IF('Absence Types'!AG176="N","",'Absence Types'!A176)</f>
        <v/>
      </c>
      <c r="AA175" s="11" t="str">
        <f t="shared" si="15"/>
        <v/>
      </c>
      <c r="AF175" t="str">
        <f>IF('User Data'!A180&lt;&gt;"",'User Data'!A180,"")</f>
        <v/>
      </c>
    </row>
    <row r="176" spans="9:32" x14ac:dyDescent="0.25">
      <c r="I176" s="18" t="str">
        <f>IF(J176="","",MAX(I$1:I175)+1)</f>
        <v/>
      </c>
      <c r="J176" s="11" t="str">
        <f>IF(ISBLANK('User Data'!D181)=TRUE,"",(IF(VLOOKUP('User Data'!A181,'User Data'!A:D,5,FALSE)&lt;&gt;"Standard User",'User Data'!A181,"")))</f>
        <v/>
      </c>
      <c r="K176" s="11" t="str">
        <f t="shared" si="11"/>
        <v/>
      </c>
      <c r="L176" s="11"/>
      <c r="M176" s="18" t="str">
        <f>IF(N176="","",MAX(M$1:M175)+1)</f>
        <v/>
      </c>
      <c r="N176" s="11" t="str">
        <f>IF(ISBLANK('User Data'!A181)=TRUE,"",'User Data'!A181)</f>
        <v/>
      </c>
      <c r="O176" s="19" t="str">
        <f t="shared" si="12"/>
        <v/>
      </c>
      <c r="Q176" s="18" t="e">
        <f>IF(R176="","",MAX(Q$1:Q175)+1)</f>
        <v>#REF!</v>
      </c>
      <c r="R176" s="11" t="e">
        <f>IF(ISBLANK(#REF!)=TRUE,"",#REF!)</f>
        <v>#REF!</v>
      </c>
      <c r="S176" s="19" t="str">
        <f t="shared" si="13"/>
        <v/>
      </c>
      <c r="T176" s="18" t="str">
        <f>IF(U176="","",MAX(T$1:T175)+1)</f>
        <v/>
      </c>
      <c r="U176" s="11" t="str">
        <f>IF(ISBLANK('Rota Pattern Data'!A184)=TRUE,"",'Rota Pattern Data'!A184)</f>
        <v/>
      </c>
      <c r="V176" s="19" t="str">
        <f t="shared" si="14"/>
        <v/>
      </c>
      <c r="Y176" s="18" t="str">
        <f>IF(Z176="","",MAX(Y$1:Y175)+1)</f>
        <v/>
      </c>
      <c r="Z176" s="11" t="str">
        <f>IF('Absence Types'!AG177="N","",'Absence Types'!A177)</f>
        <v/>
      </c>
      <c r="AA176" s="11" t="str">
        <f t="shared" si="15"/>
        <v/>
      </c>
      <c r="AF176" t="str">
        <f>IF('User Data'!A181&lt;&gt;"",'User Data'!A181,"")</f>
        <v/>
      </c>
    </row>
    <row r="177" spans="9:32" x14ac:dyDescent="0.25">
      <c r="I177" s="18" t="str">
        <f>IF(J177="","",MAX(I$1:I176)+1)</f>
        <v/>
      </c>
      <c r="J177" s="11" t="str">
        <f>IF(ISBLANK('User Data'!D182)=TRUE,"",(IF(VLOOKUP('User Data'!A182,'User Data'!A:D,5,FALSE)&lt;&gt;"Standard User",'User Data'!A182,"")))</f>
        <v/>
      </c>
      <c r="K177" s="11" t="str">
        <f t="shared" si="11"/>
        <v/>
      </c>
      <c r="L177" s="11"/>
      <c r="M177" s="18" t="str">
        <f>IF(N177="","",MAX(M$1:M176)+1)</f>
        <v/>
      </c>
      <c r="N177" s="11" t="str">
        <f>IF(ISBLANK('User Data'!A182)=TRUE,"",'User Data'!A182)</f>
        <v/>
      </c>
      <c r="O177" s="19" t="str">
        <f t="shared" si="12"/>
        <v/>
      </c>
      <c r="Q177" s="18" t="e">
        <f>IF(R177="","",MAX(Q$1:Q176)+1)</f>
        <v>#REF!</v>
      </c>
      <c r="R177" s="11" t="e">
        <f>IF(ISBLANK(#REF!)=TRUE,"",#REF!)</f>
        <v>#REF!</v>
      </c>
      <c r="S177" s="19" t="str">
        <f t="shared" si="13"/>
        <v/>
      </c>
      <c r="T177" s="18" t="str">
        <f>IF(U177="","",MAX(T$1:T176)+1)</f>
        <v/>
      </c>
      <c r="U177" s="11" t="str">
        <f>IF(ISBLANK('Rota Pattern Data'!A185)=TRUE,"",'Rota Pattern Data'!A185)</f>
        <v/>
      </c>
      <c r="V177" s="19" t="str">
        <f t="shared" si="14"/>
        <v/>
      </c>
      <c r="Y177" s="18" t="str">
        <f>IF(Z177="","",MAX(Y$1:Y176)+1)</f>
        <v/>
      </c>
      <c r="Z177" s="11" t="str">
        <f>IF('Absence Types'!AG178="N","",'Absence Types'!A178)</f>
        <v/>
      </c>
      <c r="AA177" s="11" t="str">
        <f t="shared" si="15"/>
        <v/>
      </c>
      <c r="AF177" t="str">
        <f>IF('User Data'!A182&lt;&gt;"",'User Data'!A182,"")</f>
        <v/>
      </c>
    </row>
    <row r="178" spans="9:32" x14ac:dyDescent="0.25">
      <c r="I178" s="18" t="str">
        <f>IF(J178="","",MAX(I$1:I177)+1)</f>
        <v/>
      </c>
      <c r="J178" s="11" t="str">
        <f>IF(ISBLANK('User Data'!D183)=TRUE,"",(IF(VLOOKUP('User Data'!A183,'User Data'!A:D,5,FALSE)&lt;&gt;"Standard User",'User Data'!A183,"")))</f>
        <v/>
      </c>
      <c r="K178" s="11" t="str">
        <f t="shared" si="11"/>
        <v/>
      </c>
      <c r="L178" s="11"/>
      <c r="M178" s="18" t="str">
        <f>IF(N178="","",MAX(M$1:M177)+1)</f>
        <v/>
      </c>
      <c r="N178" s="11" t="str">
        <f>IF(ISBLANK('User Data'!A183)=TRUE,"",'User Data'!A183)</f>
        <v/>
      </c>
      <c r="O178" s="19" t="str">
        <f t="shared" si="12"/>
        <v/>
      </c>
      <c r="Q178" s="18" t="e">
        <f>IF(R178="","",MAX(Q$1:Q177)+1)</f>
        <v>#REF!</v>
      </c>
      <c r="R178" s="11" t="e">
        <f>IF(ISBLANK(#REF!)=TRUE,"",#REF!)</f>
        <v>#REF!</v>
      </c>
      <c r="S178" s="19" t="str">
        <f t="shared" si="13"/>
        <v/>
      </c>
      <c r="T178" s="18" t="str">
        <f>IF(U178="","",MAX(T$1:T177)+1)</f>
        <v/>
      </c>
      <c r="U178" s="11" t="str">
        <f>IF(ISBLANK('Rota Pattern Data'!A186)=TRUE,"",'Rota Pattern Data'!A186)</f>
        <v/>
      </c>
      <c r="V178" s="19" t="str">
        <f t="shared" si="14"/>
        <v/>
      </c>
      <c r="Y178" s="18" t="str">
        <f>IF(Z178="","",MAX(Y$1:Y177)+1)</f>
        <v/>
      </c>
      <c r="Z178" s="11" t="str">
        <f>IF('Absence Types'!AG179="N","",'Absence Types'!A179)</f>
        <v/>
      </c>
      <c r="AA178" s="11" t="str">
        <f t="shared" si="15"/>
        <v/>
      </c>
      <c r="AF178" t="str">
        <f>IF('User Data'!A183&lt;&gt;"",'User Data'!A183,"")</f>
        <v/>
      </c>
    </row>
    <row r="179" spans="9:32" x14ac:dyDescent="0.25">
      <c r="I179" s="18" t="str">
        <f>IF(J179="","",MAX(I$1:I178)+1)</f>
        <v/>
      </c>
      <c r="J179" s="11" t="str">
        <f>IF(ISBLANK('User Data'!D184)=TRUE,"",(IF(VLOOKUP('User Data'!A184,'User Data'!A:D,5,FALSE)&lt;&gt;"Standard User",'User Data'!A184,"")))</f>
        <v/>
      </c>
      <c r="K179" s="11" t="str">
        <f t="shared" si="11"/>
        <v/>
      </c>
      <c r="L179" s="11"/>
      <c r="M179" s="18" t="str">
        <f>IF(N179="","",MAX(M$1:M178)+1)</f>
        <v/>
      </c>
      <c r="N179" s="11" t="str">
        <f>IF(ISBLANK('User Data'!A184)=TRUE,"",'User Data'!A184)</f>
        <v/>
      </c>
      <c r="O179" s="19" t="str">
        <f t="shared" si="12"/>
        <v/>
      </c>
      <c r="Q179" s="18" t="e">
        <f>IF(R179="","",MAX(Q$1:Q178)+1)</f>
        <v>#REF!</v>
      </c>
      <c r="R179" s="11" t="e">
        <f>IF(ISBLANK(#REF!)=TRUE,"",#REF!)</f>
        <v>#REF!</v>
      </c>
      <c r="S179" s="19" t="str">
        <f t="shared" si="13"/>
        <v/>
      </c>
      <c r="T179" s="18" t="str">
        <f>IF(U179="","",MAX(T$1:T178)+1)</f>
        <v/>
      </c>
      <c r="U179" s="11" t="str">
        <f>IF(ISBLANK('Rota Pattern Data'!A187)=TRUE,"",'Rota Pattern Data'!A187)</f>
        <v/>
      </c>
      <c r="V179" s="19" t="str">
        <f t="shared" si="14"/>
        <v/>
      </c>
      <c r="Y179" s="18" t="str">
        <f>IF(Z179="","",MAX(Y$1:Y178)+1)</f>
        <v/>
      </c>
      <c r="Z179" s="11" t="str">
        <f>IF('Absence Types'!AG180="N","",'Absence Types'!A180)</f>
        <v/>
      </c>
      <c r="AA179" s="11" t="str">
        <f t="shared" si="15"/>
        <v/>
      </c>
      <c r="AF179" t="str">
        <f>IF('User Data'!A184&lt;&gt;"",'User Data'!A184,"")</f>
        <v/>
      </c>
    </row>
    <row r="180" spans="9:32" x14ac:dyDescent="0.25">
      <c r="I180" s="18" t="str">
        <f>IF(J180="","",MAX(I$1:I179)+1)</f>
        <v/>
      </c>
      <c r="J180" s="11" t="str">
        <f>IF(ISBLANK('User Data'!D185)=TRUE,"",(IF(VLOOKUP('User Data'!A185,'User Data'!A:D,5,FALSE)&lt;&gt;"Standard User",'User Data'!A185,"")))</f>
        <v/>
      </c>
      <c r="K180" s="11" t="str">
        <f t="shared" si="11"/>
        <v/>
      </c>
      <c r="L180" s="11"/>
      <c r="M180" s="18" t="str">
        <f>IF(N180="","",MAX(M$1:M179)+1)</f>
        <v/>
      </c>
      <c r="N180" s="11" t="str">
        <f>IF(ISBLANK('User Data'!A185)=TRUE,"",'User Data'!A185)</f>
        <v/>
      </c>
      <c r="O180" s="19" t="str">
        <f t="shared" si="12"/>
        <v/>
      </c>
      <c r="Q180" s="18" t="e">
        <f>IF(R180="","",MAX(Q$1:Q179)+1)</f>
        <v>#REF!</v>
      </c>
      <c r="R180" s="11" t="e">
        <f>IF(ISBLANK(#REF!)=TRUE,"",#REF!)</f>
        <v>#REF!</v>
      </c>
      <c r="S180" s="19" t="str">
        <f t="shared" si="13"/>
        <v/>
      </c>
      <c r="T180" s="18" t="str">
        <f>IF(U180="","",MAX(T$1:T179)+1)</f>
        <v/>
      </c>
      <c r="U180" s="11" t="str">
        <f>IF(ISBLANK('Rota Pattern Data'!A188)=TRUE,"",'Rota Pattern Data'!A188)</f>
        <v/>
      </c>
      <c r="V180" s="19" t="str">
        <f t="shared" si="14"/>
        <v/>
      </c>
      <c r="Y180" s="18" t="str">
        <f>IF(Z180="","",MAX(Y$1:Y179)+1)</f>
        <v/>
      </c>
      <c r="Z180" s="11" t="str">
        <f>IF('Absence Types'!AG181="N","",'Absence Types'!A181)</f>
        <v/>
      </c>
      <c r="AA180" s="11" t="str">
        <f t="shared" si="15"/>
        <v/>
      </c>
      <c r="AF180" t="str">
        <f>IF('User Data'!A185&lt;&gt;"",'User Data'!A185,"")</f>
        <v/>
      </c>
    </row>
    <row r="181" spans="9:32" x14ac:dyDescent="0.25">
      <c r="I181" s="18" t="str">
        <f>IF(J181="","",MAX(I$1:I180)+1)</f>
        <v/>
      </c>
      <c r="J181" s="11" t="str">
        <f>IF(ISBLANK('User Data'!D186)=TRUE,"",(IF(VLOOKUP('User Data'!A186,'User Data'!A:D,5,FALSE)&lt;&gt;"Standard User",'User Data'!A186,"")))</f>
        <v/>
      </c>
      <c r="K181" s="11" t="str">
        <f t="shared" si="11"/>
        <v/>
      </c>
      <c r="L181" s="11"/>
      <c r="M181" s="18" t="str">
        <f>IF(N181="","",MAX(M$1:M180)+1)</f>
        <v/>
      </c>
      <c r="N181" s="11" t="str">
        <f>IF(ISBLANK('User Data'!A186)=TRUE,"",'User Data'!A186)</f>
        <v/>
      </c>
      <c r="O181" s="19" t="str">
        <f t="shared" si="12"/>
        <v/>
      </c>
      <c r="Q181" s="18" t="e">
        <f>IF(R181="","",MAX(Q$1:Q180)+1)</f>
        <v>#REF!</v>
      </c>
      <c r="R181" s="11" t="e">
        <f>IF(ISBLANK(#REF!)=TRUE,"",#REF!)</f>
        <v>#REF!</v>
      </c>
      <c r="S181" s="19" t="str">
        <f t="shared" si="13"/>
        <v/>
      </c>
      <c r="T181" s="18" t="str">
        <f>IF(U181="","",MAX(T$1:T180)+1)</f>
        <v/>
      </c>
      <c r="U181" s="11" t="str">
        <f>IF(ISBLANK('Rota Pattern Data'!A189)=TRUE,"",'Rota Pattern Data'!A189)</f>
        <v/>
      </c>
      <c r="V181" s="19" t="str">
        <f t="shared" si="14"/>
        <v/>
      </c>
      <c r="Y181" s="18" t="str">
        <f>IF(Z181="","",MAX(Y$1:Y180)+1)</f>
        <v/>
      </c>
      <c r="Z181" s="11" t="str">
        <f>IF('Absence Types'!AG182="N","",'Absence Types'!A182)</f>
        <v/>
      </c>
      <c r="AA181" s="11" t="str">
        <f t="shared" si="15"/>
        <v/>
      </c>
      <c r="AF181" t="str">
        <f>IF('User Data'!A186&lt;&gt;"",'User Data'!A186,"")</f>
        <v/>
      </c>
    </row>
    <row r="182" spans="9:32" x14ac:dyDescent="0.25">
      <c r="I182" s="18" t="str">
        <f>IF(J182="","",MAX(I$1:I181)+1)</f>
        <v/>
      </c>
      <c r="J182" s="11" t="str">
        <f>IF(ISBLANK('User Data'!D187)=TRUE,"",(IF(VLOOKUP('User Data'!A187,'User Data'!A:D,5,FALSE)&lt;&gt;"Standard User",'User Data'!A187,"")))</f>
        <v/>
      </c>
      <c r="K182" s="11" t="str">
        <f t="shared" si="11"/>
        <v/>
      </c>
      <c r="L182" s="11"/>
      <c r="M182" s="18" t="str">
        <f>IF(N182="","",MAX(M$1:M181)+1)</f>
        <v/>
      </c>
      <c r="N182" s="11" t="str">
        <f>IF(ISBLANK('User Data'!A187)=TRUE,"",'User Data'!A187)</f>
        <v/>
      </c>
      <c r="O182" s="19" t="str">
        <f t="shared" si="12"/>
        <v/>
      </c>
      <c r="Q182" s="18" t="e">
        <f>IF(R182="","",MAX(Q$1:Q181)+1)</f>
        <v>#REF!</v>
      </c>
      <c r="R182" s="11" t="e">
        <f>IF(ISBLANK(#REF!)=TRUE,"",#REF!)</f>
        <v>#REF!</v>
      </c>
      <c r="S182" s="19" t="str">
        <f t="shared" si="13"/>
        <v/>
      </c>
      <c r="T182" s="18" t="str">
        <f>IF(U182="","",MAX(T$1:T181)+1)</f>
        <v/>
      </c>
      <c r="U182" s="11" t="str">
        <f>IF(ISBLANK('Rota Pattern Data'!A190)=TRUE,"",'Rota Pattern Data'!A190)</f>
        <v/>
      </c>
      <c r="V182" s="19" t="str">
        <f t="shared" si="14"/>
        <v/>
      </c>
      <c r="Y182" s="18" t="str">
        <f>IF(Z182="","",MAX(Y$1:Y181)+1)</f>
        <v/>
      </c>
      <c r="Z182" s="11" t="str">
        <f>IF('Absence Types'!AG183="N","",'Absence Types'!A183)</f>
        <v/>
      </c>
      <c r="AA182" s="11" t="str">
        <f t="shared" si="15"/>
        <v/>
      </c>
      <c r="AF182" t="str">
        <f>IF('User Data'!A187&lt;&gt;"",'User Data'!A187,"")</f>
        <v/>
      </c>
    </row>
    <row r="183" spans="9:32" x14ac:dyDescent="0.25">
      <c r="I183" s="18" t="str">
        <f>IF(J183="","",MAX(I$1:I182)+1)</f>
        <v/>
      </c>
      <c r="J183" s="11" t="str">
        <f>IF(ISBLANK('User Data'!D188)=TRUE,"",(IF(VLOOKUP('User Data'!A188,'User Data'!A:D,5,FALSE)&lt;&gt;"Standard User",'User Data'!A188,"")))</f>
        <v/>
      </c>
      <c r="K183" s="11" t="str">
        <f t="shared" si="11"/>
        <v/>
      </c>
      <c r="L183" s="11"/>
      <c r="M183" s="18" t="str">
        <f>IF(N183="","",MAX(M$1:M182)+1)</f>
        <v/>
      </c>
      <c r="N183" s="11" t="str">
        <f>IF(ISBLANK('User Data'!A188)=TRUE,"",'User Data'!A188)</f>
        <v/>
      </c>
      <c r="O183" s="19" t="str">
        <f t="shared" si="12"/>
        <v/>
      </c>
      <c r="Q183" s="18" t="e">
        <f>IF(R183="","",MAX(Q$1:Q182)+1)</f>
        <v>#REF!</v>
      </c>
      <c r="R183" s="11" t="e">
        <f>IF(ISBLANK(#REF!)=TRUE,"",#REF!)</f>
        <v>#REF!</v>
      </c>
      <c r="S183" s="19" t="str">
        <f t="shared" si="13"/>
        <v/>
      </c>
      <c r="T183" s="18" t="str">
        <f>IF(U183="","",MAX(T$1:T182)+1)</f>
        <v/>
      </c>
      <c r="U183" s="11" t="str">
        <f>IF(ISBLANK('Rota Pattern Data'!A191)=TRUE,"",'Rota Pattern Data'!A191)</f>
        <v/>
      </c>
      <c r="V183" s="19" t="str">
        <f t="shared" si="14"/>
        <v/>
      </c>
      <c r="Y183" s="18" t="str">
        <f>IF(Z183="","",MAX(Y$1:Y182)+1)</f>
        <v/>
      </c>
      <c r="Z183" s="11" t="str">
        <f>IF('Absence Types'!AG184="N","",'Absence Types'!A184)</f>
        <v/>
      </c>
      <c r="AA183" s="11" t="str">
        <f t="shared" si="15"/>
        <v/>
      </c>
      <c r="AF183" t="str">
        <f>IF('User Data'!A188&lt;&gt;"",'User Data'!A188,"")</f>
        <v/>
      </c>
    </row>
    <row r="184" spans="9:32" x14ac:dyDescent="0.25">
      <c r="I184" s="18" t="str">
        <f>IF(J184="","",MAX(I$1:I183)+1)</f>
        <v/>
      </c>
      <c r="J184" s="11" t="str">
        <f>IF(ISBLANK('User Data'!D189)=TRUE,"",(IF(VLOOKUP('User Data'!A189,'User Data'!A:D,5,FALSE)&lt;&gt;"Standard User",'User Data'!A189,"")))</f>
        <v/>
      </c>
      <c r="K184" s="11" t="str">
        <f t="shared" si="11"/>
        <v/>
      </c>
      <c r="L184" s="11"/>
      <c r="M184" s="18" t="str">
        <f>IF(N184="","",MAX(M$1:M183)+1)</f>
        <v/>
      </c>
      <c r="N184" s="11" t="str">
        <f>IF(ISBLANK('User Data'!A189)=TRUE,"",'User Data'!A189)</f>
        <v/>
      </c>
      <c r="O184" s="19" t="str">
        <f t="shared" si="12"/>
        <v/>
      </c>
      <c r="Q184" s="18" t="e">
        <f>IF(R184="","",MAX(Q$1:Q183)+1)</f>
        <v>#REF!</v>
      </c>
      <c r="R184" s="11" t="e">
        <f>IF(ISBLANK(#REF!)=TRUE,"",#REF!)</f>
        <v>#REF!</v>
      </c>
      <c r="S184" s="19" t="str">
        <f t="shared" si="13"/>
        <v/>
      </c>
      <c r="T184" s="18" t="str">
        <f>IF(U184="","",MAX(T$1:T183)+1)</f>
        <v/>
      </c>
      <c r="U184" s="11" t="str">
        <f>IF(ISBLANK('Rota Pattern Data'!A192)=TRUE,"",'Rota Pattern Data'!A192)</f>
        <v/>
      </c>
      <c r="V184" s="19" t="str">
        <f t="shared" si="14"/>
        <v/>
      </c>
      <c r="Y184" s="18" t="str">
        <f>IF(Z184="","",MAX(Y$1:Y183)+1)</f>
        <v/>
      </c>
      <c r="Z184" s="11" t="str">
        <f>IF('Absence Types'!AG185="N","",'Absence Types'!A185)</f>
        <v/>
      </c>
      <c r="AA184" s="11" t="str">
        <f t="shared" si="15"/>
        <v/>
      </c>
      <c r="AF184" t="str">
        <f>IF('User Data'!A189&lt;&gt;"",'User Data'!A189,"")</f>
        <v/>
      </c>
    </row>
    <row r="185" spans="9:32" x14ac:dyDescent="0.25">
      <c r="I185" s="18" t="str">
        <f>IF(J185="","",MAX(I$1:I184)+1)</f>
        <v/>
      </c>
      <c r="J185" s="11" t="str">
        <f>IF(ISBLANK('User Data'!D190)=TRUE,"",(IF(VLOOKUP('User Data'!A190,'User Data'!A:D,5,FALSE)&lt;&gt;"Standard User",'User Data'!A190,"")))</f>
        <v/>
      </c>
      <c r="K185" s="11" t="str">
        <f t="shared" si="11"/>
        <v/>
      </c>
      <c r="L185" s="11"/>
      <c r="M185" s="18" t="str">
        <f>IF(N185="","",MAX(M$1:M184)+1)</f>
        <v/>
      </c>
      <c r="N185" s="11" t="str">
        <f>IF(ISBLANK('User Data'!A190)=TRUE,"",'User Data'!A190)</f>
        <v/>
      </c>
      <c r="O185" s="19" t="str">
        <f t="shared" si="12"/>
        <v/>
      </c>
      <c r="Q185" s="18" t="e">
        <f>IF(R185="","",MAX(Q$1:Q184)+1)</f>
        <v>#REF!</v>
      </c>
      <c r="R185" s="11" t="e">
        <f>IF(ISBLANK(#REF!)=TRUE,"",#REF!)</f>
        <v>#REF!</v>
      </c>
      <c r="S185" s="19" t="str">
        <f t="shared" si="13"/>
        <v/>
      </c>
      <c r="T185" s="18" t="str">
        <f>IF(U185="","",MAX(T$1:T184)+1)</f>
        <v/>
      </c>
      <c r="U185" s="11" t="str">
        <f>IF(ISBLANK('Rota Pattern Data'!A193)=TRUE,"",'Rota Pattern Data'!A193)</f>
        <v/>
      </c>
      <c r="V185" s="19" t="str">
        <f t="shared" si="14"/>
        <v/>
      </c>
      <c r="Y185" s="18" t="str">
        <f>IF(Z185="","",MAX(Y$1:Y184)+1)</f>
        <v/>
      </c>
      <c r="Z185" s="11" t="str">
        <f>IF('Absence Types'!AG186="N","",'Absence Types'!A186)</f>
        <v/>
      </c>
      <c r="AA185" s="11" t="str">
        <f t="shared" si="15"/>
        <v/>
      </c>
      <c r="AF185" t="str">
        <f>IF('User Data'!A190&lt;&gt;"",'User Data'!A190,"")</f>
        <v/>
      </c>
    </row>
    <row r="186" spans="9:32" x14ac:dyDescent="0.25">
      <c r="I186" s="18" t="str">
        <f>IF(J186="","",MAX(I$1:I185)+1)</f>
        <v/>
      </c>
      <c r="J186" s="11" t="str">
        <f>IF(ISBLANK('User Data'!D191)=TRUE,"",(IF(VLOOKUP('User Data'!A191,'User Data'!A:D,5,FALSE)&lt;&gt;"Standard User",'User Data'!A191,"")))</f>
        <v/>
      </c>
      <c r="K186" s="11" t="str">
        <f t="shared" si="11"/>
        <v/>
      </c>
      <c r="L186" s="11"/>
      <c r="M186" s="18" t="str">
        <f>IF(N186="","",MAX(M$1:M185)+1)</f>
        <v/>
      </c>
      <c r="N186" s="11" t="str">
        <f>IF(ISBLANK('User Data'!A191)=TRUE,"",'User Data'!A191)</f>
        <v/>
      </c>
      <c r="O186" s="19" t="str">
        <f t="shared" si="12"/>
        <v/>
      </c>
      <c r="Q186" s="18" t="e">
        <f>IF(R186="","",MAX(Q$1:Q185)+1)</f>
        <v>#REF!</v>
      </c>
      <c r="R186" s="11" t="e">
        <f>IF(ISBLANK(#REF!)=TRUE,"",#REF!)</f>
        <v>#REF!</v>
      </c>
      <c r="S186" s="19" t="str">
        <f t="shared" si="13"/>
        <v/>
      </c>
      <c r="T186" s="18" t="str">
        <f>IF(U186="","",MAX(T$1:T185)+1)</f>
        <v/>
      </c>
      <c r="U186" s="11" t="str">
        <f>IF(ISBLANK('Rota Pattern Data'!A194)=TRUE,"",'Rota Pattern Data'!A194)</f>
        <v/>
      </c>
      <c r="V186" s="19" t="str">
        <f t="shared" si="14"/>
        <v/>
      </c>
      <c r="Y186" s="18" t="str">
        <f>IF(Z186="","",MAX(Y$1:Y185)+1)</f>
        <v/>
      </c>
      <c r="Z186" s="11" t="str">
        <f>IF('Absence Types'!AG187="N","",'Absence Types'!A187)</f>
        <v/>
      </c>
      <c r="AA186" s="11" t="str">
        <f t="shared" si="15"/>
        <v/>
      </c>
      <c r="AF186" t="str">
        <f>IF('User Data'!A191&lt;&gt;"",'User Data'!A191,"")</f>
        <v/>
      </c>
    </row>
    <row r="187" spans="9:32" x14ac:dyDescent="0.25">
      <c r="I187" s="18" t="str">
        <f>IF(J187="","",MAX(I$1:I186)+1)</f>
        <v/>
      </c>
      <c r="J187" s="11" t="str">
        <f>IF(ISBLANK('User Data'!D192)=TRUE,"",(IF(VLOOKUP('User Data'!A192,'User Data'!A:D,5,FALSE)&lt;&gt;"Standard User",'User Data'!A192,"")))</f>
        <v/>
      </c>
      <c r="K187" s="11" t="str">
        <f t="shared" si="11"/>
        <v/>
      </c>
      <c r="L187" s="11"/>
      <c r="M187" s="18" t="str">
        <f>IF(N187="","",MAX(M$1:M186)+1)</f>
        <v/>
      </c>
      <c r="N187" s="11" t="str">
        <f>IF(ISBLANK('User Data'!A192)=TRUE,"",'User Data'!A192)</f>
        <v/>
      </c>
      <c r="O187" s="19" t="str">
        <f t="shared" si="12"/>
        <v/>
      </c>
      <c r="Q187" s="18" t="e">
        <f>IF(R187="","",MAX(Q$1:Q186)+1)</f>
        <v>#REF!</v>
      </c>
      <c r="R187" s="11" t="e">
        <f>IF(ISBLANK(#REF!)=TRUE,"",#REF!)</f>
        <v>#REF!</v>
      </c>
      <c r="S187" s="19" t="str">
        <f t="shared" si="13"/>
        <v/>
      </c>
      <c r="T187" s="18" t="str">
        <f>IF(U187="","",MAX(T$1:T186)+1)</f>
        <v/>
      </c>
      <c r="U187" s="11" t="str">
        <f>IF(ISBLANK('Rota Pattern Data'!A195)=TRUE,"",'Rota Pattern Data'!A195)</f>
        <v/>
      </c>
      <c r="V187" s="19" t="str">
        <f t="shared" si="14"/>
        <v/>
      </c>
      <c r="Y187" s="18" t="str">
        <f>IF(Z187="","",MAX(Y$1:Y186)+1)</f>
        <v/>
      </c>
      <c r="Z187" s="11" t="str">
        <f>IF('Absence Types'!AG188="N","",'Absence Types'!A188)</f>
        <v/>
      </c>
      <c r="AA187" s="11" t="str">
        <f t="shared" si="15"/>
        <v/>
      </c>
      <c r="AF187" t="str">
        <f>IF('User Data'!A192&lt;&gt;"",'User Data'!A192,"")</f>
        <v/>
      </c>
    </row>
    <row r="188" spans="9:32" x14ac:dyDescent="0.25">
      <c r="I188" s="18" t="str">
        <f>IF(J188="","",MAX(I$1:I187)+1)</f>
        <v/>
      </c>
      <c r="J188" s="11" t="str">
        <f>IF(ISBLANK('User Data'!D193)=TRUE,"",(IF(VLOOKUP('User Data'!A193,'User Data'!A:D,5,FALSE)&lt;&gt;"Standard User",'User Data'!A193,"")))</f>
        <v/>
      </c>
      <c r="K188" s="11" t="str">
        <f t="shared" si="11"/>
        <v/>
      </c>
      <c r="L188" s="11"/>
      <c r="M188" s="18" t="str">
        <f>IF(N188="","",MAX(M$1:M187)+1)</f>
        <v/>
      </c>
      <c r="N188" s="11" t="str">
        <f>IF(ISBLANK('User Data'!A193)=TRUE,"",'User Data'!A193)</f>
        <v/>
      </c>
      <c r="O188" s="19" t="str">
        <f t="shared" si="12"/>
        <v/>
      </c>
      <c r="Q188" s="18" t="e">
        <f>IF(R188="","",MAX(Q$1:Q187)+1)</f>
        <v>#REF!</v>
      </c>
      <c r="R188" s="11" t="e">
        <f>IF(ISBLANK(#REF!)=TRUE,"",#REF!)</f>
        <v>#REF!</v>
      </c>
      <c r="S188" s="19" t="str">
        <f t="shared" si="13"/>
        <v/>
      </c>
      <c r="T188" s="18" t="str">
        <f>IF(U188="","",MAX(T$1:T187)+1)</f>
        <v/>
      </c>
      <c r="U188" s="11" t="str">
        <f>IF(ISBLANK('Rota Pattern Data'!A196)=TRUE,"",'Rota Pattern Data'!A196)</f>
        <v/>
      </c>
      <c r="V188" s="19" t="str">
        <f t="shared" si="14"/>
        <v/>
      </c>
      <c r="Y188" s="18" t="str">
        <f>IF(Z188="","",MAX(Y$1:Y187)+1)</f>
        <v/>
      </c>
      <c r="Z188" s="11" t="str">
        <f>IF('Absence Types'!AG189="N","",'Absence Types'!A189)</f>
        <v/>
      </c>
      <c r="AA188" s="11" t="str">
        <f t="shared" si="15"/>
        <v/>
      </c>
      <c r="AF188" t="str">
        <f>IF('User Data'!A193&lt;&gt;"",'User Data'!A193,"")</f>
        <v/>
      </c>
    </row>
    <row r="189" spans="9:32" x14ac:dyDescent="0.25">
      <c r="I189" s="18" t="str">
        <f>IF(J189="","",MAX(I$1:I188)+1)</f>
        <v/>
      </c>
      <c r="J189" s="11" t="str">
        <f>IF(ISBLANK('User Data'!D194)=TRUE,"",(IF(VLOOKUP('User Data'!A194,'User Data'!A:D,5,FALSE)&lt;&gt;"Standard User",'User Data'!A194,"")))</f>
        <v/>
      </c>
      <c r="K189" s="11" t="str">
        <f t="shared" si="11"/>
        <v/>
      </c>
      <c r="L189" s="11"/>
      <c r="M189" s="18" t="str">
        <f>IF(N189="","",MAX(M$1:M188)+1)</f>
        <v/>
      </c>
      <c r="N189" s="11" t="str">
        <f>IF(ISBLANK('User Data'!A194)=TRUE,"",'User Data'!A194)</f>
        <v/>
      </c>
      <c r="O189" s="19" t="str">
        <f t="shared" si="12"/>
        <v/>
      </c>
      <c r="Q189" s="18" t="e">
        <f>IF(R189="","",MAX(Q$1:Q188)+1)</f>
        <v>#REF!</v>
      </c>
      <c r="R189" s="11" t="e">
        <f>IF(ISBLANK(#REF!)=TRUE,"",#REF!)</f>
        <v>#REF!</v>
      </c>
      <c r="S189" s="19" t="str">
        <f t="shared" si="13"/>
        <v/>
      </c>
      <c r="T189" s="18" t="str">
        <f>IF(U189="","",MAX(T$1:T188)+1)</f>
        <v/>
      </c>
      <c r="U189" s="11" t="str">
        <f>IF(ISBLANK('Rota Pattern Data'!A197)=TRUE,"",'Rota Pattern Data'!A197)</f>
        <v/>
      </c>
      <c r="V189" s="19" t="str">
        <f t="shared" si="14"/>
        <v/>
      </c>
      <c r="Y189" s="18" t="str">
        <f>IF(Z189="","",MAX(Y$1:Y188)+1)</f>
        <v/>
      </c>
      <c r="Z189" s="11" t="str">
        <f>IF('Absence Types'!AG190="N","",'Absence Types'!A190)</f>
        <v/>
      </c>
      <c r="AA189" s="11" t="str">
        <f t="shared" si="15"/>
        <v/>
      </c>
      <c r="AF189" t="str">
        <f>IF('User Data'!A194&lt;&gt;"",'User Data'!A194,"")</f>
        <v/>
      </c>
    </row>
    <row r="190" spans="9:32" x14ac:dyDescent="0.25">
      <c r="I190" s="18" t="str">
        <f>IF(J190="","",MAX(I$1:I189)+1)</f>
        <v/>
      </c>
      <c r="J190" s="11" t="str">
        <f>IF(ISBLANK('User Data'!D195)=TRUE,"",(IF(VLOOKUP('User Data'!A195,'User Data'!A:D,5,FALSE)&lt;&gt;"Standard User",'User Data'!A195,"")))</f>
        <v/>
      </c>
      <c r="K190" s="11" t="str">
        <f t="shared" si="11"/>
        <v/>
      </c>
      <c r="L190" s="11"/>
      <c r="M190" s="18" t="str">
        <f>IF(N190="","",MAX(M$1:M189)+1)</f>
        <v/>
      </c>
      <c r="N190" s="11" t="str">
        <f>IF(ISBLANK('User Data'!A195)=TRUE,"",'User Data'!A195)</f>
        <v/>
      </c>
      <c r="O190" s="19" t="str">
        <f t="shared" si="12"/>
        <v/>
      </c>
      <c r="Q190" s="18" t="e">
        <f>IF(R190="","",MAX(Q$1:Q189)+1)</f>
        <v>#REF!</v>
      </c>
      <c r="R190" s="11" t="e">
        <f>IF(ISBLANK(#REF!)=TRUE,"",#REF!)</f>
        <v>#REF!</v>
      </c>
      <c r="S190" s="19" t="str">
        <f t="shared" si="13"/>
        <v/>
      </c>
      <c r="T190" s="18" t="str">
        <f>IF(U190="","",MAX(T$1:T189)+1)</f>
        <v/>
      </c>
      <c r="U190" s="11" t="str">
        <f>IF(ISBLANK('Rota Pattern Data'!A198)=TRUE,"",'Rota Pattern Data'!A198)</f>
        <v/>
      </c>
      <c r="V190" s="19" t="str">
        <f t="shared" si="14"/>
        <v/>
      </c>
      <c r="Y190" s="18" t="str">
        <f>IF(Z190="","",MAX(Y$1:Y189)+1)</f>
        <v/>
      </c>
      <c r="Z190" s="11" t="str">
        <f>IF('Absence Types'!AG191="N","",'Absence Types'!A191)</f>
        <v/>
      </c>
      <c r="AA190" s="11" t="str">
        <f t="shared" si="15"/>
        <v/>
      </c>
      <c r="AF190" t="str">
        <f>IF('User Data'!A195&lt;&gt;"",'User Data'!A195,"")</f>
        <v/>
      </c>
    </row>
    <row r="191" spans="9:32" x14ac:dyDescent="0.25">
      <c r="I191" s="18" t="str">
        <f>IF(J191="","",MAX(I$1:I190)+1)</f>
        <v/>
      </c>
      <c r="J191" s="11" t="str">
        <f>IF(ISBLANK('User Data'!D196)=TRUE,"",(IF(VLOOKUP('User Data'!A196,'User Data'!A:D,5,FALSE)&lt;&gt;"Standard User",'User Data'!A196,"")))</f>
        <v/>
      </c>
      <c r="K191" s="11" t="str">
        <f t="shared" si="11"/>
        <v/>
      </c>
      <c r="L191" s="11"/>
      <c r="M191" s="18" t="str">
        <f>IF(N191="","",MAX(M$1:M190)+1)</f>
        <v/>
      </c>
      <c r="N191" s="11" t="str">
        <f>IF(ISBLANK('User Data'!A196)=TRUE,"",'User Data'!A196)</f>
        <v/>
      </c>
      <c r="O191" s="19" t="str">
        <f t="shared" si="12"/>
        <v/>
      </c>
      <c r="Q191" s="18" t="e">
        <f>IF(R191="","",MAX(Q$1:Q190)+1)</f>
        <v>#REF!</v>
      </c>
      <c r="R191" s="11" t="e">
        <f>IF(ISBLANK(#REF!)=TRUE,"",#REF!)</f>
        <v>#REF!</v>
      </c>
      <c r="S191" s="19" t="str">
        <f t="shared" si="13"/>
        <v/>
      </c>
      <c r="T191" s="18" t="str">
        <f>IF(U191="","",MAX(T$1:T190)+1)</f>
        <v/>
      </c>
      <c r="U191" s="11" t="str">
        <f>IF(ISBLANK('Rota Pattern Data'!A199)=TRUE,"",'Rota Pattern Data'!A199)</f>
        <v/>
      </c>
      <c r="V191" s="19" t="str">
        <f t="shared" si="14"/>
        <v/>
      </c>
      <c r="Y191" s="18" t="str">
        <f>IF(Z191="","",MAX(Y$1:Y190)+1)</f>
        <v/>
      </c>
      <c r="Z191" s="11" t="str">
        <f>IF('Absence Types'!AG192="N","",'Absence Types'!A192)</f>
        <v/>
      </c>
      <c r="AA191" s="11" t="str">
        <f t="shared" si="15"/>
        <v/>
      </c>
      <c r="AF191" t="str">
        <f>IF('User Data'!A196&lt;&gt;"",'User Data'!A196,"")</f>
        <v/>
      </c>
    </row>
    <row r="192" spans="9:32" x14ac:dyDescent="0.25">
      <c r="I192" s="18" t="str">
        <f>IF(J192="","",MAX(I$1:I191)+1)</f>
        <v/>
      </c>
      <c r="J192" s="11" t="str">
        <f>IF(ISBLANK('User Data'!D197)=TRUE,"",(IF(VLOOKUP('User Data'!A197,'User Data'!A:D,5,FALSE)&lt;&gt;"Standard User",'User Data'!A197,"")))</f>
        <v/>
      </c>
      <c r="K192" s="11" t="str">
        <f t="shared" si="11"/>
        <v/>
      </c>
      <c r="L192" s="11"/>
      <c r="M192" s="18" t="str">
        <f>IF(N192="","",MAX(M$1:M191)+1)</f>
        <v/>
      </c>
      <c r="N192" s="11" t="str">
        <f>IF(ISBLANK('User Data'!A197)=TRUE,"",'User Data'!A197)</f>
        <v/>
      </c>
      <c r="O192" s="19" t="str">
        <f t="shared" si="12"/>
        <v/>
      </c>
      <c r="Q192" s="18" t="e">
        <f>IF(R192="","",MAX(Q$1:Q191)+1)</f>
        <v>#REF!</v>
      </c>
      <c r="R192" s="11" t="e">
        <f>IF(ISBLANK(#REF!)=TRUE,"",#REF!)</f>
        <v>#REF!</v>
      </c>
      <c r="S192" s="19" t="str">
        <f t="shared" si="13"/>
        <v/>
      </c>
      <c r="T192" s="18" t="str">
        <f>IF(U192="","",MAX(T$1:T191)+1)</f>
        <v/>
      </c>
      <c r="U192" s="11" t="str">
        <f>IF(ISBLANK('Rota Pattern Data'!A200)=TRUE,"",'Rota Pattern Data'!A200)</f>
        <v/>
      </c>
      <c r="V192" s="19" t="str">
        <f t="shared" si="14"/>
        <v/>
      </c>
      <c r="Y192" s="18" t="str">
        <f>IF(Z192="","",MAX(Y$1:Y191)+1)</f>
        <v/>
      </c>
      <c r="Z192" s="11" t="str">
        <f>IF('Absence Types'!AG193="N","",'Absence Types'!A193)</f>
        <v/>
      </c>
      <c r="AA192" s="11" t="str">
        <f t="shared" si="15"/>
        <v/>
      </c>
      <c r="AF192" t="str">
        <f>IF('User Data'!A197&lt;&gt;"",'User Data'!A197,"")</f>
        <v/>
      </c>
    </row>
    <row r="193" spans="9:32" x14ac:dyDescent="0.25">
      <c r="I193" s="18" t="str">
        <f>IF(J193="","",MAX(I$1:I192)+1)</f>
        <v/>
      </c>
      <c r="J193" s="11" t="str">
        <f>IF(ISBLANK('User Data'!D198)=TRUE,"",(IF(VLOOKUP('User Data'!A198,'User Data'!A:D,5,FALSE)&lt;&gt;"Standard User",'User Data'!A198,"")))</f>
        <v/>
      </c>
      <c r="K193" s="11" t="str">
        <f t="shared" si="11"/>
        <v/>
      </c>
      <c r="L193" s="11"/>
      <c r="M193" s="18" t="str">
        <f>IF(N193="","",MAX(M$1:M192)+1)</f>
        <v/>
      </c>
      <c r="N193" s="11" t="str">
        <f>IF(ISBLANK('User Data'!A198)=TRUE,"",'User Data'!A198)</f>
        <v/>
      </c>
      <c r="O193" s="19" t="str">
        <f t="shared" si="12"/>
        <v/>
      </c>
      <c r="Q193" s="18" t="e">
        <f>IF(R193="","",MAX(Q$1:Q192)+1)</f>
        <v>#REF!</v>
      </c>
      <c r="R193" s="11" t="e">
        <f>IF(ISBLANK(#REF!)=TRUE,"",#REF!)</f>
        <v>#REF!</v>
      </c>
      <c r="S193" s="19" t="str">
        <f t="shared" si="13"/>
        <v/>
      </c>
      <c r="T193" s="18" t="str">
        <f>IF(U193="","",MAX(T$1:T192)+1)</f>
        <v/>
      </c>
      <c r="U193" s="11" t="str">
        <f>IF(ISBLANK('Rota Pattern Data'!A201)=TRUE,"",'Rota Pattern Data'!A201)</f>
        <v/>
      </c>
      <c r="V193" s="19" t="str">
        <f t="shared" si="14"/>
        <v/>
      </c>
      <c r="Y193" s="18" t="str">
        <f>IF(Z193="","",MAX(Y$1:Y192)+1)</f>
        <v/>
      </c>
      <c r="Z193" s="11" t="str">
        <f>IF('Absence Types'!AG194="N","",'Absence Types'!A194)</f>
        <v/>
      </c>
      <c r="AA193" s="11" t="str">
        <f t="shared" si="15"/>
        <v/>
      </c>
      <c r="AF193" t="str">
        <f>IF('User Data'!A198&lt;&gt;"",'User Data'!A198,"")</f>
        <v/>
      </c>
    </row>
    <row r="194" spans="9:32" x14ac:dyDescent="0.25">
      <c r="I194" s="18" t="str">
        <f>IF(J194="","",MAX(I$1:I193)+1)</f>
        <v/>
      </c>
      <c r="J194" s="11" t="str">
        <f>IF(ISBLANK('User Data'!D199)=TRUE,"",(IF(VLOOKUP('User Data'!A199,'User Data'!A:D,5,FALSE)&lt;&gt;"Standard User",'User Data'!A199,"")))</f>
        <v/>
      </c>
      <c r="K194" s="11" t="str">
        <f t="shared" ref="K194:K257" si="16">IFERROR(INDEX($J$2:$J$2000,MATCH(ROW()-ROW($M$1),$I$2:$I$2000,0)),"")</f>
        <v/>
      </c>
      <c r="L194" s="11"/>
      <c r="M194" s="18" t="str">
        <f>IF(N194="","",MAX(M$1:M193)+1)</f>
        <v/>
      </c>
      <c r="N194" s="11" t="str">
        <f>IF(ISBLANK('User Data'!A199)=TRUE,"",'User Data'!A199)</f>
        <v/>
      </c>
      <c r="O194" s="19" t="str">
        <f t="shared" ref="O194:O257" si="17">IFERROR(INDEX($N$2:$N$2000,MATCH(ROW()-ROW($P$1),$M$2:$M$2000,0)),"")</f>
        <v/>
      </c>
      <c r="Q194" s="18" t="e">
        <f>IF(R194="","",MAX(Q$1:Q193)+1)</f>
        <v>#REF!</v>
      </c>
      <c r="R194" s="11" t="e">
        <f>IF(ISBLANK(#REF!)=TRUE,"",#REF!)</f>
        <v>#REF!</v>
      </c>
      <c r="S194" s="19" t="str">
        <f t="shared" ref="S194:S257" si="18">IFERROR(INDEX($R$2:$R$1000,MATCH(ROW()-ROW($W$1),$Q$2:$Q$1000,0)),"")</f>
        <v/>
      </c>
      <c r="T194" s="18" t="str">
        <f>IF(U194="","",MAX(T$1:T193)+1)</f>
        <v/>
      </c>
      <c r="U194" s="11" t="str">
        <f>IF(ISBLANK('Rota Pattern Data'!A202)=TRUE,"",'Rota Pattern Data'!A202)</f>
        <v/>
      </c>
      <c r="V194" s="19" t="str">
        <f t="shared" ref="V194:V257" si="19">IFERROR(INDEX($U$2:$U$1000,MATCH(ROW()-ROW($W$1),$T$2:$T$1000,0)),"")</f>
        <v/>
      </c>
      <c r="Y194" s="18" t="str">
        <f>IF(Z194="","",MAX(Y$1:Y193)+1)</f>
        <v/>
      </c>
      <c r="Z194" s="11" t="str">
        <f>IF('Absence Types'!AG195="N","",'Absence Types'!A195)</f>
        <v/>
      </c>
      <c r="AA194" s="11" t="str">
        <f t="shared" ref="AA194:AA257" si="20">IFERROR(INDEX($Z$2:$Z$1000,MATCH(ROW()-ROW($AC$1),$Y$2:$Y$1000,0)),"")</f>
        <v/>
      </c>
      <c r="AF194" t="str">
        <f>IF('User Data'!A199&lt;&gt;"",'User Data'!A199,"")</f>
        <v/>
      </c>
    </row>
    <row r="195" spans="9:32" x14ac:dyDescent="0.25">
      <c r="I195" s="18" t="str">
        <f>IF(J195="","",MAX(I$1:I194)+1)</f>
        <v/>
      </c>
      <c r="J195" s="11" t="str">
        <f>IF(ISBLANK('User Data'!D200)=TRUE,"",(IF(VLOOKUP('User Data'!A200,'User Data'!A:D,5,FALSE)&lt;&gt;"Standard User",'User Data'!A200,"")))</f>
        <v/>
      </c>
      <c r="K195" s="11" t="str">
        <f t="shared" si="16"/>
        <v/>
      </c>
      <c r="L195" s="11"/>
      <c r="M195" s="18" t="str">
        <f>IF(N195="","",MAX(M$1:M194)+1)</f>
        <v/>
      </c>
      <c r="N195" s="11" t="str">
        <f>IF(ISBLANK('User Data'!A200)=TRUE,"",'User Data'!A200)</f>
        <v/>
      </c>
      <c r="O195" s="19" t="str">
        <f t="shared" si="17"/>
        <v/>
      </c>
      <c r="Q195" s="18" t="e">
        <f>IF(R195="","",MAX(Q$1:Q194)+1)</f>
        <v>#REF!</v>
      </c>
      <c r="R195" s="11" t="e">
        <f>IF(ISBLANK(#REF!)=TRUE,"",#REF!)</f>
        <v>#REF!</v>
      </c>
      <c r="S195" s="19" t="str">
        <f t="shared" si="18"/>
        <v/>
      </c>
      <c r="T195" s="18" t="str">
        <f>IF(U195="","",MAX(T$1:T194)+1)</f>
        <v/>
      </c>
      <c r="U195" s="11" t="str">
        <f>IF(ISBLANK('Rota Pattern Data'!A203)=TRUE,"",'Rota Pattern Data'!A203)</f>
        <v/>
      </c>
      <c r="V195" s="19" t="str">
        <f t="shared" si="19"/>
        <v/>
      </c>
      <c r="Y195" s="18" t="str">
        <f>IF(Z195="","",MAX(Y$1:Y194)+1)</f>
        <v/>
      </c>
      <c r="Z195" s="11" t="str">
        <f>IF('Absence Types'!AG196="N","",'Absence Types'!A196)</f>
        <v/>
      </c>
      <c r="AA195" s="11" t="str">
        <f t="shared" si="20"/>
        <v/>
      </c>
      <c r="AF195" t="str">
        <f>IF('User Data'!A200&lt;&gt;"",'User Data'!A200,"")</f>
        <v/>
      </c>
    </row>
    <row r="196" spans="9:32" x14ac:dyDescent="0.25">
      <c r="I196" s="18" t="str">
        <f>IF(J196="","",MAX(I$1:I195)+1)</f>
        <v/>
      </c>
      <c r="J196" s="11" t="str">
        <f>IF(ISBLANK('User Data'!D201)=TRUE,"",(IF(VLOOKUP('User Data'!A201,'User Data'!A:D,5,FALSE)&lt;&gt;"Standard User",'User Data'!A201,"")))</f>
        <v/>
      </c>
      <c r="K196" s="11" t="str">
        <f t="shared" si="16"/>
        <v/>
      </c>
      <c r="L196" s="11"/>
      <c r="M196" s="18" t="str">
        <f>IF(N196="","",MAX(M$1:M195)+1)</f>
        <v/>
      </c>
      <c r="N196" s="11" t="str">
        <f>IF(ISBLANK('User Data'!A201)=TRUE,"",'User Data'!A201)</f>
        <v/>
      </c>
      <c r="O196" s="19" t="str">
        <f t="shared" si="17"/>
        <v/>
      </c>
      <c r="Q196" s="18" t="e">
        <f>IF(R196="","",MAX(Q$1:Q195)+1)</f>
        <v>#REF!</v>
      </c>
      <c r="R196" s="11" t="e">
        <f>IF(ISBLANK(#REF!)=TRUE,"",#REF!)</f>
        <v>#REF!</v>
      </c>
      <c r="S196" s="19" t="str">
        <f t="shared" si="18"/>
        <v/>
      </c>
      <c r="T196" s="18" t="str">
        <f>IF(U196="","",MAX(T$1:T195)+1)</f>
        <v/>
      </c>
      <c r="U196" s="11" t="str">
        <f>IF(ISBLANK('Rota Pattern Data'!A204)=TRUE,"",'Rota Pattern Data'!A204)</f>
        <v/>
      </c>
      <c r="V196" s="19" t="str">
        <f t="shared" si="19"/>
        <v/>
      </c>
      <c r="Y196" s="18" t="str">
        <f>IF(Z196="","",MAX(Y$1:Y195)+1)</f>
        <v/>
      </c>
      <c r="Z196" s="11" t="str">
        <f>IF('Absence Types'!AG197="N","",'Absence Types'!A197)</f>
        <v/>
      </c>
      <c r="AA196" s="11" t="str">
        <f t="shared" si="20"/>
        <v/>
      </c>
      <c r="AF196" t="str">
        <f>IF('User Data'!A201&lt;&gt;"",'User Data'!A201,"")</f>
        <v/>
      </c>
    </row>
    <row r="197" spans="9:32" x14ac:dyDescent="0.25">
      <c r="I197" s="18" t="str">
        <f>IF(J197="","",MAX(I$1:I196)+1)</f>
        <v/>
      </c>
      <c r="J197" s="11" t="str">
        <f>IF(ISBLANK('User Data'!D202)=TRUE,"",(IF(VLOOKUP('User Data'!A202,'User Data'!A:D,5,FALSE)&lt;&gt;"Standard User",'User Data'!A202,"")))</f>
        <v/>
      </c>
      <c r="K197" s="11" t="str">
        <f t="shared" si="16"/>
        <v/>
      </c>
      <c r="L197" s="11"/>
      <c r="M197" s="18" t="str">
        <f>IF(N197="","",MAX(M$1:M196)+1)</f>
        <v/>
      </c>
      <c r="N197" s="11" t="str">
        <f>IF(ISBLANK('User Data'!A202)=TRUE,"",'User Data'!A202)</f>
        <v/>
      </c>
      <c r="O197" s="19" t="str">
        <f t="shared" si="17"/>
        <v/>
      </c>
      <c r="Q197" s="18" t="e">
        <f>IF(R197="","",MAX(Q$1:Q196)+1)</f>
        <v>#REF!</v>
      </c>
      <c r="R197" s="11" t="e">
        <f>IF(ISBLANK(#REF!)=TRUE,"",#REF!)</f>
        <v>#REF!</v>
      </c>
      <c r="S197" s="19" t="str">
        <f t="shared" si="18"/>
        <v/>
      </c>
      <c r="T197" s="18" t="str">
        <f>IF(U197="","",MAX(T$1:T196)+1)</f>
        <v/>
      </c>
      <c r="U197" s="11" t="str">
        <f>IF(ISBLANK('Rota Pattern Data'!A205)=TRUE,"",'Rota Pattern Data'!A205)</f>
        <v/>
      </c>
      <c r="V197" s="19" t="str">
        <f t="shared" si="19"/>
        <v/>
      </c>
      <c r="Y197" s="18" t="str">
        <f>IF(Z197="","",MAX(Y$1:Y196)+1)</f>
        <v/>
      </c>
      <c r="Z197" s="11" t="str">
        <f>IF('Absence Types'!AG198="N","",'Absence Types'!A198)</f>
        <v/>
      </c>
      <c r="AA197" s="11" t="str">
        <f t="shared" si="20"/>
        <v/>
      </c>
      <c r="AF197" t="str">
        <f>IF('User Data'!A202&lt;&gt;"",'User Data'!A202,"")</f>
        <v/>
      </c>
    </row>
    <row r="198" spans="9:32" x14ac:dyDescent="0.25">
      <c r="I198" s="18" t="str">
        <f>IF(J198="","",MAX(I$1:I197)+1)</f>
        <v/>
      </c>
      <c r="J198" s="11" t="str">
        <f>IF(ISBLANK('User Data'!D203)=TRUE,"",(IF(VLOOKUP('User Data'!A203,'User Data'!A:D,5,FALSE)&lt;&gt;"Standard User",'User Data'!A203,"")))</f>
        <v/>
      </c>
      <c r="K198" s="11" t="str">
        <f t="shared" si="16"/>
        <v/>
      </c>
      <c r="L198" s="11"/>
      <c r="M198" s="18" t="str">
        <f>IF(N198="","",MAX(M$1:M197)+1)</f>
        <v/>
      </c>
      <c r="N198" s="11" t="str">
        <f>IF(ISBLANK('User Data'!A203)=TRUE,"",'User Data'!A203)</f>
        <v/>
      </c>
      <c r="O198" s="19" t="str">
        <f t="shared" si="17"/>
        <v/>
      </c>
      <c r="Q198" s="18" t="e">
        <f>IF(R198="","",MAX(Q$1:Q197)+1)</f>
        <v>#REF!</v>
      </c>
      <c r="R198" s="11" t="e">
        <f>IF(ISBLANK(#REF!)=TRUE,"",#REF!)</f>
        <v>#REF!</v>
      </c>
      <c r="S198" s="19" t="str">
        <f t="shared" si="18"/>
        <v/>
      </c>
      <c r="T198" s="18" t="str">
        <f>IF(U198="","",MAX(T$1:T197)+1)</f>
        <v/>
      </c>
      <c r="U198" s="11" t="str">
        <f>IF(ISBLANK('Rota Pattern Data'!A206)=TRUE,"",'Rota Pattern Data'!A206)</f>
        <v/>
      </c>
      <c r="V198" s="19" t="str">
        <f t="shared" si="19"/>
        <v/>
      </c>
      <c r="Y198" s="18" t="str">
        <f>IF(Z198="","",MAX(Y$1:Y197)+1)</f>
        <v/>
      </c>
      <c r="Z198" s="11" t="str">
        <f>IF('Absence Types'!AG199="N","",'Absence Types'!A199)</f>
        <v/>
      </c>
      <c r="AA198" s="11" t="str">
        <f t="shared" si="20"/>
        <v/>
      </c>
      <c r="AF198" t="str">
        <f>IF('User Data'!A203&lt;&gt;"",'User Data'!A203,"")</f>
        <v/>
      </c>
    </row>
    <row r="199" spans="9:32" x14ac:dyDescent="0.25">
      <c r="I199" s="18" t="str">
        <f>IF(J199="","",MAX(I$1:I198)+1)</f>
        <v/>
      </c>
      <c r="J199" s="11" t="str">
        <f>IF(ISBLANK('User Data'!D204)=TRUE,"",(IF(VLOOKUP('User Data'!A204,'User Data'!A:D,5,FALSE)&lt;&gt;"Standard User",'User Data'!A204,"")))</f>
        <v/>
      </c>
      <c r="K199" s="11" t="str">
        <f t="shared" si="16"/>
        <v/>
      </c>
      <c r="L199" s="11"/>
      <c r="M199" s="18" t="str">
        <f>IF(N199="","",MAX(M$1:M198)+1)</f>
        <v/>
      </c>
      <c r="N199" s="11" t="str">
        <f>IF(ISBLANK('User Data'!A204)=TRUE,"",'User Data'!A204)</f>
        <v/>
      </c>
      <c r="O199" s="19" t="str">
        <f t="shared" si="17"/>
        <v/>
      </c>
      <c r="Q199" s="18" t="e">
        <f>IF(R199="","",MAX(Q$1:Q198)+1)</f>
        <v>#REF!</v>
      </c>
      <c r="R199" s="11" t="e">
        <f>IF(ISBLANK(#REF!)=TRUE,"",#REF!)</f>
        <v>#REF!</v>
      </c>
      <c r="S199" s="19" t="str">
        <f t="shared" si="18"/>
        <v/>
      </c>
      <c r="T199" s="18" t="str">
        <f>IF(U199="","",MAX(T$1:T198)+1)</f>
        <v/>
      </c>
      <c r="U199" s="11" t="str">
        <f>IF(ISBLANK('Rota Pattern Data'!A207)=TRUE,"",'Rota Pattern Data'!A207)</f>
        <v/>
      </c>
      <c r="V199" s="19" t="str">
        <f t="shared" si="19"/>
        <v/>
      </c>
      <c r="Y199" s="18" t="str">
        <f>IF(Z199="","",MAX(Y$1:Y198)+1)</f>
        <v/>
      </c>
      <c r="Z199" s="11" t="str">
        <f>IF('Absence Types'!AG200="N","",'Absence Types'!A200)</f>
        <v/>
      </c>
      <c r="AA199" s="11" t="str">
        <f t="shared" si="20"/>
        <v/>
      </c>
      <c r="AF199" t="str">
        <f>IF('User Data'!A204&lt;&gt;"",'User Data'!A204,"")</f>
        <v/>
      </c>
    </row>
    <row r="200" spans="9:32" x14ac:dyDescent="0.25">
      <c r="I200" s="18" t="str">
        <f>IF(J200="","",MAX(I$1:I199)+1)</f>
        <v/>
      </c>
      <c r="J200" s="11" t="str">
        <f>IF(ISBLANK('User Data'!D205)=TRUE,"",(IF(VLOOKUP('User Data'!A205,'User Data'!A:D,5,FALSE)&lt;&gt;"Standard User",'User Data'!A205,"")))</f>
        <v/>
      </c>
      <c r="K200" s="11" t="str">
        <f t="shared" si="16"/>
        <v/>
      </c>
      <c r="L200" s="11"/>
      <c r="M200" s="18" t="str">
        <f>IF(N200="","",MAX(M$1:M199)+1)</f>
        <v/>
      </c>
      <c r="N200" s="11" t="str">
        <f>IF(ISBLANK('User Data'!A205)=TRUE,"",'User Data'!A205)</f>
        <v/>
      </c>
      <c r="O200" s="19" t="str">
        <f t="shared" si="17"/>
        <v/>
      </c>
      <c r="Q200" s="18" t="e">
        <f>IF(R200="","",MAX(Q$1:Q199)+1)</f>
        <v>#REF!</v>
      </c>
      <c r="R200" s="11" t="e">
        <f>IF(ISBLANK(#REF!)=TRUE,"",#REF!)</f>
        <v>#REF!</v>
      </c>
      <c r="S200" s="19" t="str">
        <f t="shared" si="18"/>
        <v/>
      </c>
      <c r="T200" s="18" t="str">
        <f>IF(U200="","",MAX(T$1:T199)+1)</f>
        <v/>
      </c>
      <c r="U200" s="11" t="str">
        <f>IF(ISBLANK('Rota Pattern Data'!A208)=TRUE,"",'Rota Pattern Data'!A208)</f>
        <v/>
      </c>
      <c r="V200" s="19" t="str">
        <f t="shared" si="19"/>
        <v/>
      </c>
      <c r="Y200" s="18" t="str">
        <f>IF(Z200="","",MAX(Y$1:Y199)+1)</f>
        <v/>
      </c>
      <c r="Z200" s="11" t="str">
        <f>IF('Absence Types'!AG201="N","",'Absence Types'!A201)</f>
        <v/>
      </c>
      <c r="AA200" s="11" t="str">
        <f t="shared" si="20"/>
        <v/>
      </c>
      <c r="AF200" t="str">
        <f>IF('User Data'!A205&lt;&gt;"",'User Data'!A205,"")</f>
        <v/>
      </c>
    </row>
    <row r="201" spans="9:32" x14ac:dyDescent="0.25">
      <c r="I201" s="18" t="str">
        <f>IF(J201="","",MAX(I$1:I200)+1)</f>
        <v/>
      </c>
      <c r="J201" s="11" t="str">
        <f>IF(ISBLANK('User Data'!D206)=TRUE,"",(IF(VLOOKUP('User Data'!A206,'User Data'!A:D,5,FALSE)&lt;&gt;"Standard User",'User Data'!A206,"")))</f>
        <v/>
      </c>
      <c r="K201" s="11" t="str">
        <f t="shared" si="16"/>
        <v/>
      </c>
      <c r="L201" s="11"/>
      <c r="M201" s="18" t="str">
        <f>IF(N201="","",MAX(M$1:M200)+1)</f>
        <v/>
      </c>
      <c r="N201" s="11" t="str">
        <f>IF(ISBLANK('User Data'!A206)=TRUE,"",'User Data'!A206)</f>
        <v/>
      </c>
      <c r="O201" s="19" t="str">
        <f t="shared" si="17"/>
        <v/>
      </c>
      <c r="Q201" s="18" t="e">
        <f>IF(R201="","",MAX(Q$1:Q200)+1)</f>
        <v>#REF!</v>
      </c>
      <c r="R201" s="11" t="e">
        <f>IF(ISBLANK(#REF!)=TRUE,"",#REF!)</f>
        <v>#REF!</v>
      </c>
      <c r="S201" s="19" t="str">
        <f t="shared" si="18"/>
        <v/>
      </c>
      <c r="T201" s="18" t="str">
        <f>IF(U201="","",MAX(T$1:T200)+1)</f>
        <v/>
      </c>
      <c r="U201" s="11" t="str">
        <f>IF(ISBLANK('Rota Pattern Data'!A209)=TRUE,"",'Rota Pattern Data'!A209)</f>
        <v/>
      </c>
      <c r="V201" s="19" t="str">
        <f t="shared" si="19"/>
        <v/>
      </c>
      <c r="Y201" s="18" t="str">
        <f>IF(Z201="","",MAX(Y$1:Y200)+1)</f>
        <v/>
      </c>
      <c r="Z201" s="11" t="str">
        <f>IF('Absence Types'!AG202="N","",'Absence Types'!A202)</f>
        <v/>
      </c>
      <c r="AA201" s="11" t="str">
        <f t="shared" si="20"/>
        <v/>
      </c>
      <c r="AF201" t="str">
        <f>IF('User Data'!A206&lt;&gt;"",'User Data'!A206,"")</f>
        <v/>
      </c>
    </row>
    <row r="202" spans="9:32" x14ac:dyDescent="0.25">
      <c r="I202" s="18" t="str">
        <f>IF(J202="","",MAX(I$1:I201)+1)</f>
        <v/>
      </c>
      <c r="J202" s="11" t="str">
        <f>IF(ISBLANK('User Data'!D207)=TRUE,"",(IF(VLOOKUP('User Data'!A207,'User Data'!A:D,5,FALSE)&lt;&gt;"Standard User",'User Data'!A207,"")))</f>
        <v/>
      </c>
      <c r="K202" s="11" t="str">
        <f t="shared" si="16"/>
        <v/>
      </c>
      <c r="L202" s="11"/>
      <c r="M202" s="18" t="str">
        <f>IF(N202="","",MAX(M$1:M201)+1)</f>
        <v/>
      </c>
      <c r="N202" s="11" t="str">
        <f>IF(ISBLANK('User Data'!A207)=TRUE,"",'User Data'!A207)</f>
        <v/>
      </c>
      <c r="O202" s="19" t="str">
        <f t="shared" si="17"/>
        <v/>
      </c>
      <c r="Q202" s="18" t="e">
        <f>IF(R202="","",MAX(Q$1:Q201)+1)</f>
        <v>#REF!</v>
      </c>
      <c r="R202" s="11" t="e">
        <f>IF(ISBLANK(#REF!)=TRUE,"",#REF!)</f>
        <v>#REF!</v>
      </c>
      <c r="S202" s="19" t="str">
        <f t="shared" si="18"/>
        <v/>
      </c>
      <c r="T202" s="18" t="str">
        <f>IF(U202="","",MAX(T$1:T201)+1)</f>
        <v/>
      </c>
      <c r="U202" s="11" t="str">
        <f>IF(ISBLANK('Rota Pattern Data'!A210)=TRUE,"",'Rota Pattern Data'!A210)</f>
        <v/>
      </c>
      <c r="V202" s="19" t="str">
        <f t="shared" si="19"/>
        <v/>
      </c>
      <c r="Y202" s="18" t="str">
        <f>IF(Z202="","",MAX(Y$1:Y201)+1)</f>
        <v/>
      </c>
      <c r="Z202" s="11" t="str">
        <f>IF('Absence Types'!AG203="N","",'Absence Types'!A203)</f>
        <v/>
      </c>
      <c r="AA202" s="11" t="str">
        <f t="shared" si="20"/>
        <v/>
      </c>
      <c r="AF202" t="str">
        <f>IF('User Data'!A207&lt;&gt;"",'User Data'!A207,"")</f>
        <v/>
      </c>
    </row>
    <row r="203" spans="9:32" x14ac:dyDescent="0.25">
      <c r="I203" s="18" t="str">
        <f>IF(J203="","",MAX(I$1:I202)+1)</f>
        <v/>
      </c>
      <c r="J203" s="11" t="str">
        <f>IF(ISBLANK('User Data'!D208)=TRUE,"",(IF(VLOOKUP('User Data'!A208,'User Data'!A:D,5,FALSE)&lt;&gt;"Standard User",'User Data'!A208,"")))</f>
        <v/>
      </c>
      <c r="K203" s="11" t="str">
        <f t="shared" si="16"/>
        <v/>
      </c>
      <c r="L203" s="11"/>
      <c r="M203" s="18" t="str">
        <f>IF(N203="","",MAX(M$1:M202)+1)</f>
        <v/>
      </c>
      <c r="N203" s="11" t="str">
        <f>IF(ISBLANK('User Data'!A208)=TRUE,"",'User Data'!A208)</f>
        <v/>
      </c>
      <c r="O203" s="19" t="str">
        <f t="shared" si="17"/>
        <v/>
      </c>
      <c r="Q203" s="18" t="e">
        <f>IF(R203="","",MAX(Q$1:Q202)+1)</f>
        <v>#REF!</v>
      </c>
      <c r="R203" s="11" t="e">
        <f>IF(ISBLANK(#REF!)=TRUE,"",#REF!)</f>
        <v>#REF!</v>
      </c>
      <c r="S203" s="19" t="str">
        <f t="shared" si="18"/>
        <v/>
      </c>
      <c r="T203" s="18" t="str">
        <f>IF(U203="","",MAX(T$1:T202)+1)</f>
        <v/>
      </c>
      <c r="U203" s="11" t="str">
        <f>IF(ISBLANK('Rota Pattern Data'!A211)=TRUE,"",'Rota Pattern Data'!A211)</f>
        <v/>
      </c>
      <c r="V203" s="19" t="str">
        <f t="shared" si="19"/>
        <v/>
      </c>
      <c r="Y203" s="18" t="str">
        <f>IF(Z203="","",MAX(Y$1:Y202)+1)</f>
        <v/>
      </c>
      <c r="Z203" s="11" t="str">
        <f>IF('Absence Types'!AG204="N","",'Absence Types'!A204)</f>
        <v/>
      </c>
      <c r="AA203" s="11" t="str">
        <f t="shared" si="20"/>
        <v/>
      </c>
      <c r="AF203" t="str">
        <f>IF('User Data'!A208&lt;&gt;"",'User Data'!A208,"")</f>
        <v/>
      </c>
    </row>
    <row r="204" spans="9:32" x14ac:dyDescent="0.25">
      <c r="I204" s="18" t="str">
        <f>IF(J204="","",MAX(I$1:I203)+1)</f>
        <v/>
      </c>
      <c r="J204" s="11" t="str">
        <f>IF(ISBLANK('User Data'!D209)=TRUE,"",(IF(VLOOKUP('User Data'!A209,'User Data'!A:D,5,FALSE)&lt;&gt;"Standard User",'User Data'!A209,"")))</f>
        <v/>
      </c>
      <c r="K204" s="11" t="str">
        <f t="shared" si="16"/>
        <v/>
      </c>
      <c r="L204" s="11"/>
      <c r="M204" s="18" t="str">
        <f>IF(N204="","",MAX(M$1:M203)+1)</f>
        <v/>
      </c>
      <c r="N204" s="11" t="str">
        <f>IF(ISBLANK('User Data'!A209)=TRUE,"",'User Data'!A209)</f>
        <v/>
      </c>
      <c r="O204" s="19" t="str">
        <f t="shared" si="17"/>
        <v/>
      </c>
      <c r="Q204" s="18" t="e">
        <f>IF(R204="","",MAX(Q$1:Q203)+1)</f>
        <v>#REF!</v>
      </c>
      <c r="R204" s="11" t="e">
        <f>IF(ISBLANK(#REF!)=TRUE,"",#REF!)</f>
        <v>#REF!</v>
      </c>
      <c r="S204" s="19" t="str">
        <f t="shared" si="18"/>
        <v/>
      </c>
      <c r="T204" s="18" t="str">
        <f>IF(U204="","",MAX(T$1:T203)+1)</f>
        <v/>
      </c>
      <c r="U204" s="11" t="str">
        <f>IF(ISBLANK('Rota Pattern Data'!A212)=TRUE,"",'Rota Pattern Data'!A212)</f>
        <v/>
      </c>
      <c r="V204" s="19" t="str">
        <f t="shared" si="19"/>
        <v/>
      </c>
      <c r="Y204" s="18" t="str">
        <f>IF(Z204="","",MAX(Y$1:Y203)+1)</f>
        <v/>
      </c>
      <c r="Z204" s="11" t="str">
        <f>IF('Absence Types'!AG205="N","",'Absence Types'!A205)</f>
        <v/>
      </c>
      <c r="AA204" s="11" t="str">
        <f t="shared" si="20"/>
        <v/>
      </c>
      <c r="AF204" t="str">
        <f>IF('User Data'!A209&lt;&gt;"",'User Data'!A209,"")</f>
        <v/>
      </c>
    </row>
    <row r="205" spans="9:32" x14ac:dyDescent="0.25">
      <c r="I205" s="18" t="str">
        <f>IF(J205="","",MAX(I$1:I204)+1)</f>
        <v/>
      </c>
      <c r="J205" s="11" t="str">
        <f>IF(ISBLANK('User Data'!D210)=TRUE,"",(IF(VLOOKUP('User Data'!A210,'User Data'!A:D,5,FALSE)&lt;&gt;"Standard User",'User Data'!A210,"")))</f>
        <v/>
      </c>
      <c r="K205" s="11" t="str">
        <f t="shared" si="16"/>
        <v/>
      </c>
      <c r="L205" s="11"/>
      <c r="M205" s="18" t="str">
        <f>IF(N205="","",MAX(M$1:M204)+1)</f>
        <v/>
      </c>
      <c r="N205" s="11" t="str">
        <f>IF(ISBLANK('User Data'!A210)=TRUE,"",'User Data'!A210)</f>
        <v/>
      </c>
      <c r="O205" s="19" t="str">
        <f t="shared" si="17"/>
        <v/>
      </c>
      <c r="Q205" s="18" t="e">
        <f>IF(R205="","",MAX(Q$1:Q204)+1)</f>
        <v>#REF!</v>
      </c>
      <c r="R205" s="11" t="e">
        <f>IF(ISBLANK(#REF!)=TRUE,"",#REF!)</f>
        <v>#REF!</v>
      </c>
      <c r="S205" s="19" t="str">
        <f t="shared" si="18"/>
        <v/>
      </c>
      <c r="T205" s="18" t="str">
        <f>IF(U205="","",MAX(T$1:T204)+1)</f>
        <v/>
      </c>
      <c r="U205" s="11" t="str">
        <f>IF(ISBLANK('Rota Pattern Data'!A213)=TRUE,"",'Rota Pattern Data'!A213)</f>
        <v/>
      </c>
      <c r="V205" s="19" t="str">
        <f t="shared" si="19"/>
        <v/>
      </c>
      <c r="Y205" s="18" t="str">
        <f>IF(Z205="","",MAX(Y$1:Y204)+1)</f>
        <v/>
      </c>
      <c r="Z205" s="11" t="str">
        <f>IF('Absence Types'!AG206="N","",'Absence Types'!A206)</f>
        <v/>
      </c>
      <c r="AA205" s="11" t="str">
        <f t="shared" si="20"/>
        <v/>
      </c>
      <c r="AF205" t="str">
        <f>IF('User Data'!A210&lt;&gt;"",'User Data'!A210,"")</f>
        <v/>
      </c>
    </row>
    <row r="206" spans="9:32" x14ac:dyDescent="0.25">
      <c r="I206" s="18" t="str">
        <f>IF(J206="","",MAX(I$1:I205)+1)</f>
        <v/>
      </c>
      <c r="J206" s="11" t="str">
        <f>IF(ISBLANK('User Data'!D211)=TRUE,"",(IF(VLOOKUP('User Data'!A211,'User Data'!A:D,5,FALSE)&lt;&gt;"Standard User",'User Data'!A211,"")))</f>
        <v/>
      </c>
      <c r="K206" s="11" t="str">
        <f t="shared" si="16"/>
        <v/>
      </c>
      <c r="L206" s="11"/>
      <c r="M206" s="18" t="str">
        <f>IF(N206="","",MAX(M$1:M205)+1)</f>
        <v/>
      </c>
      <c r="N206" s="11" t="str">
        <f>IF(ISBLANK('User Data'!A211)=TRUE,"",'User Data'!A211)</f>
        <v/>
      </c>
      <c r="O206" s="19" t="str">
        <f t="shared" si="17"/>
        <v/>
      </c>
      <c r="Q206" s="18" t="e">
        <f>IF(R206="","",MAX(Q$1:Q205)+1)</f>
        <v>#REF!</v>
      </c>
      <c r="R206" s="11" t="e">
        <f>IF(ISBLANK(#REF!)=TRUE,"",#REF!)</f>
        <v>#REF!</v>
      </c>
      <c r="S206" s="19" t="str">
        <f t="shared" si="18"/>
        <v/>
      </c>
      <c r="T206" s="18" t="str">
        <f>IF(U206="","",MAX(T$1:T205)+1)</f>
        <v/>
      </c>
      <c r="U206" s="11" t="str">
        <f>IF(ISBLANK('Rota Pattern Data'!A214)=TRUE,"",'Rota Pattern Data'!A214)</f>
        <v/>
      </c>
      <c r="V206" s="19" t="str">
        <f t="shared" si="19"/>
        <v/>
      </c>
      <c r="Y206" s="18" t="str">
        <f>IF(Z206="","",MAX(Y$1:Y205)+1)</f>
        <v/>
      </c>
      <c r="Z206" s="11" t="str">
        <f>IF('Absence Types'!AG207="N","",'Absence Types'!A207)</f>
        <v/>
      </c>
      <c r="AA206" s="11" t="str">
        <f t="shared" si="20"/>
        <v/>
      </c>
      <c r="AF206" t="str">
        <f>IF('User Data'!A211&lt;&gt;"",'User Data'!A211,"")</f>
        <v/>
      </c>
    </row>
    <row r="207" spans="9:32" x14ac:dyDescent="0.25">
      <c r="I207" s="18" t="str">
        <f>IF(J207="","",MAX(I$1:I206)+1)</f>
        <v/>
      </c>
      <c r="J207" s="11" t="str">
        <f>IF(ISBLANK('User Data'!D212)=TRUE,"",(IF(VLOOKUP('User Data'!A212,'User Data'!A:D,5,FALSE)&lt;&gt;"Standard User",'User Data'!A212,"")))</f>
        <v/>
      </c>
      <c r="K207" s="11" t="str">
        <f t="shared" si="16"/>
        <v/>
      </c>
      <c r="L207" s="11"/>
      <c r="M207" s="18" t="str">
        <f>IF(N207="","",MAX(M$1:M206)+1)</f>
        <v/>
      </c>
      <c r="N207" s="11" t="str">
        <f>IF(ISBLANK('User Data'!A212)=TRUE,"",'User Data'!A212)</f>
        <v/>
      </c>
      <c r="O207" s="19" t="str">
        <f t="shared" si="17"/>
        <v/>
      </c>
      <c r="Q207" s="18" t="e">
        <f>IF(R207="","",MAX(Q$1:Q206)+1)</f>
        <v>#REF!</v>
      </c>
      <c r="R207" s="11" t="e">
        <f>IF(ISBLANK(#REF!)=TRUE,"",#REF!)</f>
        <v>#REF!</v>
      </c>
      <c r="S207" s="19" t="str">
        <f t="shared" si="18"/>
        <v/>
      </c>
      <c r="T207" s="18" t="str">
        <f>IF(U207="","",MAX(T$1:T206)+1)</f>
        <v/>
      </c>
      <c r="U207" s="11" t="str">
        <f>IF(ISBLANK('Rota Pattern Data'!A215)=TRUE,"",'Rota Pattern Data'!A215)</f>
        <v/>
      </c>
      <c r="V207" s="19" t="str">
        <f t="shared" si="19"/>
        <v/>
      </c>
      <c r="Y207" s="18" t="str">
        <f>IF(Z207="","",MAX(Y$1:Y206)+1)</f>
        <v/>
      </c>
      <c r="Z207" s="11" t="str">
        <f>IF('Absence Types'!AG208="N","",'Absence Types'!A208)</f>
        <v/>
      </c>
      <c r="AA207" s="11" t="str">
        <f t="shared" si="20"/>
        <v/>
      </c>
      <c r="AF207" t="str">
        <f>IF('User Data'!A212&lt;&gt;"",'User Data'!A212,"")</f>
        <v/>
      </c>
    </row>
    <row r="208" spans="9:32" x14ac:dyDescent="0.25">
      <c r="I208" s="18" t="str">
        <f>IF(J208="","",MAX(I$1:I207)+1)</f>
        <v/>
      </c>
      <c r="J208" s="11" t="str">
        <f>IF(ISBLANK('User Data'!D213)=TRUE,"",(IF(VLOOKUP('User Data'!A213,'User Data'!A:D,5,FALSE)&lt;&gt;"Standard User",'User Data'!A213,"")))</f>
        <v/>
      </c>
      <c r="K208" s="11" t="str">
        <f t="shared" si="16"/>
        <v/>
      </c>
      <c r="L208" s="11"/>
      <c r="M208" s="18" t="str">
        <f>IF(N208="","",MAX(M$1:M207)+1)</f>
        <v/>
      </c>
      <c r="N208" s="11" t="str">
        <f>IF(ISBLANK('User Data'!A213)=TRUE,"",'User Data'!A213)</f>
        <v/>
      </c>
      <c r="O208" s="19" t="str">
        <f t="shared" si="17"/>
        <v/>
      </c>
      <c r="Q208" s="18" t="e">
        <f>IF(R208="","",MAX(Q$1:Q207)+1)</f>
        <v>#REF!</v>
      </c>
      <c r="R208" s="11" t="e">
        <f>IF(ISBLANK(#REF!)=TRUE,"",#REF!)</f>
        <v>#REF!</v>
      </c>
      <c r="S208" s="19" t="str">
        <f t="shared" si="18"/>
        <v/>
      </c>
      <c r="T208" s="18" t="str">
        <f>IF(U208="","",MAX(T$1:T207)+1)</f>
        <v/>
      </c>
      <c r="U208" s="11" t="str">
        <f>IF(ISBLANK('Rota Pattern Data'!A216)=TRUE,"",'Rota Pattern Data'!A216)</f>
        <v/>
      </c>
      <c r="V208" s="19" t="str">
        <f t="shared" si="19"/>
        <v/>
      </c>
      <c r="Y208" s="18" t="str">
        <f>IF(Z208="","",MAX(Y$1:Y207)+1)</f>
        <v/>
      </c>
      <c r="Z208" s="11" t="str">
        <f>IF('Absence Types'!AG209="N","",'Absence Types'!A209)</f>
        <v/>
      </c>
      <c r="AA208" s="11" t="str">
        <f t="shared" si="20"/>
        <v/>
      </c>
      <c r="AF208" t="str">
        <f>IF('User Data'!A213&lt;&gt;"",'User Data'!A213,"")</f>
        <v/>
      </c>
    </row>
    <row r="209" spans="9:32" x14ac:dyDescent="0.25">
      <c r="I209" s="18" t="str">
        <f>IF(J209="","",MAX(I$1:I208)+1)</f>
        <v/>
      </c>
      <c r="J209" s="11" t="str">
        <f>IF(ISBLANK('User Data'!D214)=TRUE,"",(IF(VLOOKUP('User Data'!A214,'User Data'!A:D,5,FALSE)&lt;&gt;"Standard User",'User Data'!A214,"")))</f>
        <v/>
      </c>
      <c r="K209" s="11" t="str">
        <f t="shared" si="16"/>
        <v/>
      </c>
      <c r="L209" s="11"/>
      <c r="M209" s="18" t="str">
        <f>IF(N209="","",MAX(M$1:M208)+1)</f>
        <v/>
      </c>
      <c r="N209" s="11" t="str">
        <f>IF(ISBLANK('User Data'!A214)=TRUE,"",'User Data'!A214)</f>
        <v/>
      </c>
      <c r="O209" s="19" t="str">
        <f t="shared" si="17"/>
        <v/>
      </c>
      <c r="Q209" s="18" t="e">
        <f>IF(R209="","",MAX(Q$1:Q208)+1)</f>
        <v>#REF!</v>
      </c>
      <c r="R209" s="11" t="e">
        <f>IF(ISBLANK(#REF!)=TRUE,"",#REF!)</f>
        <v>#REF!</v>
      </c>
      <c r="S209" s="19" t="str">
        <f t="shared" si="18"/>
        <v/>
      </c>
      <c r="T209" s="18" t="str">
        <f>IF(U209="","",MAX(T$1:T208)+1)</f>
        <v/>
      </c>
      <c r="U209" s="11" t="str">
        <f>IF(ISBLANK('Rota Pattern Data'!A217)=TRUE,"",'Rota Pattern Data'!A217)</f>
        <v/>
      </c>
      <c r="V209" s="19" t="str">
        <f t="shared" si="19"/>
        <v/>
      </c>
      <c r="Y209" s="18" t="str">
        <f>IF(Z209="","",MAX(Y$1:Y208)+1)</f>
        <v/>
      </c>
      <c r="Z209" s="11" t="str">
        <f>IF('Absence Types'!AG210="N","",'Absence Types'!A210)</f>
        <v/>
      </c>
      <c r="AA209" s="11" t="str">
        <f t="shared" si="20"/>
        <v/>
      </c>
      <c r="AF209" t="str">
        <f>IF('User Data'!A214&lt;&gt;"",'User Data'!A214,"")</f>
        <v/>
      </c>
    </row>
    <row r="210" spans="9:32" x14ac:dyDescent="0.25">
      <c r="I210" s="18" t="str">
        <f>IF(J210="","",MAX(I$1:I209)+1)</f>
        <v/>
      </c>
      <c r="J210" s="11" t="str">
        <f>IF(ISBLANK('User Data'!D215)=TRUE,"",(IF(VLOOKUP('User Data'!A215,'User Data'!A:D,5,FALSE)&lt;&gt;"Standard User",'User Data'!A215,"")))</f>
        <v/>
      </c>
      <c r="K210" s="11" t="str">
        <f t="shared" si="16"/>
        <v/>
      </c>
      <c r="L210" s="11"/>
      <c r="M210" s="18" t="str">
        <f>IF(N210="","",MAX(M$1:M209)+1)</f>
        <v/>
      </c>
      <c r="N210" s="11" t="str">
        <f>IF(ISBLANK('User Data'!A215)=TRUE,"",'User Data'!A215)</f>
        <v/>
      </c>
      <c r="O210" s="19" t="str">
        <f t="shared" si="17"/>
        <v/>
      </c>
      <c r="Q210" s="18" t="e">
        <f>IF(R210="","",MAX(Q$1:Q209)+1)</f>
        <v>#REF!</v>
      </c>
      <c r="R210" s="11" t="e">
        <f>IF(ISBLANK(#REF!)=TRUE,"",#REF!)</f>
        <v>#REF!</v>
      </c>
      <c r="S210" s="19" t="str">
        <f t="shared" si="18"/>
        <v/>
      </c>
      <c r="T210" s="18" t="str">
        <f>IF(U210="","",MAX(T$1:T209)+1)</f>
        <v/>
      </c>
      <c r="U210" s="11" t="str">
        <f>IF(ISBLANK('Rota Pattern Data'!A218)=TRUE,"",'Rota Pattern Data'!A218)</f>
        <v/>
      </c>
      <c r="V210" s="19" t="str">
        <f t="shared" si="19"/>
        <v/>
      </c>
      <c r="Y210" s="18" t="str">
        <f>IF(Z210="","",MAX(Y$1:Y209)+1)</f>
        <v/>
      </c>
      <c r="Z210" s="11" t="str">
        <f>IF('Absence Types'!AG211="N","",'Absence Types'!A211)</f>
        <v/>
      </c>
      <c r="AA210" s="11" t="str">
        <f t="shared" si="20"/>
        <v/>
      </c>
      <c r="AF210" t="str">
        <f>IF('User Data'!A215&lt;&gt;"",'User Data'!A215,"")</f>
        <v/>
      </c>
    </row>
    <row r="211" spans="9:32" x14ac:dyDescent="0.25">
      <c r="I211" s="18" t="str">
        <f>IF(J211="","",MAX(I$1:I210)+1)</f>
        <v/>
      </c>
      <c r="J211" s="11" t="str">
        <f>IF(ISBLANK('User Data'!D216)=TRUE,"",(IF(VLOOKUP('User Data'!A216,'User Data'!A:D,5,FALSE)&lt;&gt;"Standard User",'User Data'!A216,"")))</f>
        <v/>
      </c>
      <c r="K211" s="11" t="str">
        <f t="shared" si="16"/>
        <v/>
      </c>
      <c r="L211" s="11"/>
      <c r="M211" s="18" t="str">
        <f>IF(N211="","",MAX(M$1:M210)+1)</f>
        <v/>
      </c>
      <c r="N211" s="11" t="str">
        <f>IF(ISBLANK('User Data'!A216)=TRUE,"",'User Data'!A216)</f>
        <v/>
      </c>
      <c r="O211" s="19" t="str">
        <f t="shared" si="17"/>
        <v/>
      </c>
      <c r="Q211" s="18" t="e">
        <f>IF(R211="","",MAX(Q$1:Q210)+1)</f>
        <v>#REF!</v>
      </c>
      <c r="R211" s="11" t="e">
        <f>IF(ISBLANK(#REF!)=TRUE,"",#REF!)</f>
        <v>#REF!</v>
      </c>
      <c r="S211" s="19" t="str">
        <f t="shared" si="18"/>
        <v/>
      </c>
      <c r="T211" s="18" t="str">
        <f>IF(U211="","",MAX(T$1:T210)+1)</f>
        <v/>
      </c>
      <c r="U211" s="11" t="str">
        <f>IF(ISBLANK('Rota Pattern Data'!A219)=TRUE,"",'Rota Pattern Data'!A219)</f>
        <v/>
      </c>
      <c r="V211" s="19" t="str">
        <f t="shared" si="19"/>
        <v/>
      </c>
      <c r="Y211" s="18" t="str">
        <f>IF(Z211="","",MAX(Y$1:Y210)+1)</f>
        <v/>
      </c>
      <c r="Z211" s="11" t="str">
        <f>IF('Absence Types'!AG212="N","",'Absence Types'!A212)</f>
        <v/>
      </c>
      <c r="AA211" s="11" t="str">
        <f t="shared" si="20"/>
        <v/>
      </c>
      <c r="AF211" t="str">
        <f>IF('User Data'!A216&lt;&gt;"",'User Data'!A216,"")</f>
        <v/>
      </c>
    </row>
    <row r="212" spans="9:32" x14ac:dyDescent="0.25">
      <c r="I212" s="18" t="str">
        <f>IF(J212="","",MAX(I$1:I211)+1)</f>
        <v/>
      </c>
      <c r="J212" s="11" t="str">
        <f>IF(ISBLANK('User Data'!D217)=TRUE,"",(IF(VLOOKUP('User Data'!A217,'User Data'!A:D,5,FALSE)&lt;&gt;"Standard User",'User Data'!A217,"")))</f>
        <v/>
      </c>
      <c r="K212" s="11" t="str">
        <f t="shared" si="16"/>
        <v/>
      </c>
      <c r="L212" s="11"/>
      <c r="M212" s="18" t="str">
        <f>IF(N212="","",MAX(M$1:M211)+1)</f>
        <v/>
      </c>
      <c r="N212" s="11" t="str">
        <f>IF(ISBLANK('User Data'!A217)=TRUE,"",'User Data'!A217)</f>
        <v/>
      </c>
      <c r="O212" s="19" t="str">
        <f t="shared" si="17"/>
        <v/>
      </c>
      <c r="Q212" s="18" t="e">
        <f>IF(R212="","",MAX(Q$1:Q211)+1)</f>
        <v>#REF!</v>
      </c>
      <c r="R212" s="11" t="e">
        <f>IF(ISBLANK(#REF!)=TRUE,"",#REF!)</f>
        <v>#REF!</v>
      </c>
      <c r="S212" s="19" t="str">
        <f t="shared" si="18"/>
        <v/>
      </c>
      <c r="T212" s="18" t="str">
        <f>IF(U212="","",MAX(T$1:T211)+1)</f>
        <v/>
      </c>
      <c r="U212" s="11" t="str">
        <f>IF(ISBLANK('Rota Pattern Data'!A220)=TRUE,"",'Rota Pattern Data'!A220)</f>
        <v/>
      </c>
      <c r="V212" s="19" t="str">
        <f t="shared" si="19"/>
        <v/>
      </c>
      <c r="Y212" s="18" t="str">
        <f>IF(Z212="","",MAX(Y$1:Y211)+1)</f>
        <v/>
      </c>
      <c r="Z212" s="11" t="str">
        <f>IF('Absence Types'!AG213="N","",'Absence Types'!A213)</f>
        <v/>
      </c>
      <c r="AA212" s="11" t="str">
        <f t="shared" si="20"/>
        <v/>
      </c>
      <c r="AF212" t="str">
        <f>IF('User Data'!A217&lt;&gt;"",'User Data'!A217,"")</f>
        <v/>
      </c>
    </row>
    <row r="213" spans="9:32" x14ac:dyDescent="0.25">
      <c r="I213" s="18" t="str">
        <f>IF(J213="","",MAX(I$1:I212)+1)</f>
        <v/>
      </c>
      <c r="J213" s="11" t="str">
        <f>IF(ISBLANK('User Data'!D218)=TRUE,"",(IF(VLOOKUP('User Data'!A218,'User Data'!A:D,5,FALSE)&lt;&gt;"Standard User",'User Data'!A218,"")))</f>
        <v/>
      </c>
      <c r="K213" s="11" t="str">
        <f t="shared" si="16"/>
        <v/>
      </c>
      <c r="L213" s="11"/>
      <c r="M213" s="18" t="str">
        <f>IF(N213="","",MAX(M$1:M212)+1)</f>
        <v/>
      </c>
      <c r="N213" s="11" t="str">
        <f>IF(ISBLANK('User Data'!A218)=TRUE,"",'User Data'!A218)</f>
        <v/>
      </c>
      <c r="O213" s="19" t="str">
        <f t="shared" si="17"/>
        <v/>
      </c>
      <c r="Q213" s="18" t="e">
        <f>IF(R213="","",MAX(Q$1:Q212)+1)</f>
        <v>#REF!</v>
      </c>
      <c r="R213" s="11" t="e">
        <f>IF(ISBLANK(#REF!)=TRUE,"",#REF!)</f>
        <v>#REF!</v>
      </c>
      <c r="S213" s="19" t="str">
        <f t="shared" si="18"/>
        <v/>
      </c>
      <c r="T213" s="18" t="str">
        <f>IF(U213="","",MAX(T$1:T212)+1)</f>
        <v/>
      </c>
      <c r="U213" s="11" t="str">
        <f>IF(ISBLANK('Rota Pattern Data'!A221)=TRUE,"",'Rota Pattern Data'!A221)</f>
        <v/>
      </c>
      <c r="V213" s="19" t="str">
        <f t="shared" si="19"/>
        <v/>
      </c>
      <c r="Y213" s="18" t="str">
        <f>IF(Z213="","",MAX(Y$1:Y212)+1)</f>
        <v/>
      </c>
      <c r="Z213" s="11" t="str">
        <f>IF('Absence Types'!AG214="N","",'Absence Types'!A214)</f>
        <v/>
      </c>
      <c r="AA213" s="11" t="str">
        <f t="shared" si="20"/>
        <v/>
      </c>
      <c r="AF213" t="str">
        <f>IF('User Data'!A218&lt;&gt;"",'User Data'!A218,"")</f>
        <v/>
      </c>
    </row>
    <row r="214" spans="9:32" x14ac:dyDescent="0.25">
      <c r="I214" s="18" t="str">
        <f>IF(J214="","",MAX(I$1:I213)+1)</f>
        <v/>
      </c>
      <c r="J214" s="11" t="str">
        <f>IF(ISBLANK('User Data'!D219)=TRUE,"",(IF(VLOOKUP('User Data'!A219,'User Data'!A:D,5,FALSE)&lt;&gt;"Standard User",'User Data'!A219,"")))</f>
        <v/>
      </c>
      <c r="K214" s="11" t="str">
        <f t="shared" si="16"/>
        <v/>
      </c>
      <c r="L214" s="11"/>
      <c r="M214" s="18" t="str">
        <f>IF(N214="","",MAX(M$1:M213)+1)</f>
        <v/>
      </c>
      <c r="N214" s="11" t="str">
        <f>IF(ISBLANK('User Data'!A219)=TRUE,"",'User Data'!A219)</f>
        <v/>
      </c>
      <c r="O214" s="19" t="str">
        <f t="shared" si="17"/>
        <v/>
      </c>
      <c r="Q214" s="18" t="e">
        <f>IF(R214="","",MAX(Q$1:Q213)+1)</f>
        <v>#REF!</v>
      </c>
      <c r="R214" s="11" t="e">
        <f>IF(ISBLANK(#REF!)=TRUE,"",#REF!)</f>
        <v>#REF!</v>
      </c>
      <c r="S214" s="19" t="str">
        <f t="shared" si="18"/>
        <v/>
      </c>
      <c r="T214" s="18" t="str">
        <f>IF(U214="","",MAX(T$1:T213)+1)</f>
        <v/>
      </c>
      <c r="U214" s="11" t="str">
        <f>IF(ISBLANK('Rota Pattern Data'!A222)=TRUE,"",'Rota Pattern Data'!A222)</f>
        <v/>
      </c>
      <c r="V214" s="19" t="str">
        <f t="shared" si="19"/>
        <v/>
      </c>
      <c r="Y214" s="18" t="str">
        <f>IF(Z214="","",MAX(Y$1:Y213)+1)</f>
        <v/>
      </c>
      <c r="Z214" s="11" t="str">
        <f>IF('Absence Types'!AG215="N","",'Absence Types'!A215)</f>
        <v/>
      </c>
      <c r="AA214" s="11" t="str">
        <f t="shared" si="20"/>
        <v/>
      </c>
      <c r="AF214" t="str">
        <f>IF('User Data'!A219&lt;&gt;"",'User Data'!A219,"")</f>
        <v/>
      </c>
    </row>
    <row r="215" spans="9:32" x14ac:dyDescent="0.25">
      <c r="I215" s="18" t="str">
        <f>IF(J215="","",MAX(I$1:I214)+1)</f>
        <v/>
      </c>
      <c r="J215" s="11" t="str">
        <f>IF(ISBLANK('User Data'!D220)=TRUE,"",(IF(VLOOKUP('User Data'!A220,'User Data'!A:D,5,FALSE)&lt;&gt;"Standard User",'User Data'!A220,"")))</f>
        <v/>
      </c>
      <c r="K215" s="11" t="str">
        <f t="shared" si="16"/>
        <v/>
      </c>
      <c r="L215" s="11"/>
      <c r="M215" s="18" t="str">
        <f>IF(N215="","",MAX(M$1:M214)+1)</f>
        <v/>
      </c>
      <c r="N215" s="11" t="str">
        <f>IF(ISBLANK('User Data'!A220)=TRUE,"",'User Data'!A220)</f>
        <v/>
      </c>
      <c r="O215" s="19" t="str">
        <f t="shared" si="17"/>
        <v/>
      </c>
      <c r="Q215" s="18" t="e">
        <f>IF(R215="","",MAX(Q$1:Q214)+1)</f>
        <v>#REF!</v>
      </c>
      <c r="R215" s="11" t="e">
        <f>IF(ISBLANK(#REF!)=TRUE,"",#REF!)</f>
        <v>#REF!</v>
      </c>
      <c r="S215" s="19" t="str">
        <f t="shared" si="18"/>
        <v/>
      </c>
      <c r="T215" s="18" t="str">
        <f>IF(U215="","",MAX(T$1:T214)+1)</f>
        <v/>
      </c>
      <c r="U215" s="11" t="str">
        <f>IF(ISBLANK('Rota Pattern Data'!A223)=TRUE,"",'Rota Pattern Data'!A223)</f>
        <v/>
      </c>
      <c r="V215" s="19" t="str">
        <f t="shared" si="19"/>
        <v/>
      </c>
      <c r="Y215" s="18" t="str">
        <f>IF(Z215="","",MAX(Y$1:Y214)+1)</f>
        <v/>
      </c>
      <c r="Z215" s="11" t="str">
        <f>IF('Absence Types'!AG216="N","",'Absence Types'!A216)</f>
        <v/>
      </c>
      <c r="AA215" s="11" t="str">
        <f t="shared" si="20"/>
        <v/>
      </c>
      <c r="AF215" t="str">
        <f>IF('User Data'!A220&lt;&gt;"",'User Data'!A220,"")</f>
        <v/>
      </c>
    </row>
    <row r="216" spans="9:32" x14ac:dyDescent="0.25">
      <c r="I216" s="18" t="str">
        <f>IF(J216="","",MAX(I$1:I215)+1)</f>
        <v/>
      </c>
      <c r="J216" s="11" t="str">
        <f>IF(ISBLANK('User Data'!D221)=TRUE,"",(IF(VLOOKUP('User Data'!A221,'User Data'!A:D,5,FALSE)&lt;&gt;"Standard User",'User Data'!A221,"")))</f>
        <v/>
      </c>
      <c r="K216" s="11" t="str">
        <f t="shared" si="16"/>
        <v/>
      </c>
      <c r="L216" s="11"/>
      <c r="M216" s="18" t="str">
        <f>IF(N216="","",MAX(M$1:M215)+1)</f>
        <v/>
      </c>
      <c r="N216" s="11" t="str">
        <f>IF(ISBLANK('User Data'!A221)=TRUE,"",'User Data'!A221)</f>
        <v/>
      </c>
      <c r="O216" s="19" t="str">
        <f t="shared" si="17"/>
        <v/>
      </c>
      <c r="Q216" s="18" t="e">
        <f>IF(R216="","",MAX(Q$1:Q215)+1)</f>
        <v>#REF!</v>
      </c>
      <c r="R216" s="11" t="e">
        <f>IF(ISBLANK(#REF!)=TRUE,"",#REF!)</f>
        <v>#REF!</v>
      </c>
      <c r="S216" s="19" t="str">
        <f t="shared" si="18"/>
        <v/>
      </c>
      <c r="T216" s="18" t="str">
        <f>IF(U216="","",MAX(T$1:T215)+1)</f>
        <v/>
      </c>
      <c r="U216" s="11" t="str">
        <f>IF(ISBLANK('Rota Pattern Data'!A224)=TRUE,"",'Rota Pattern Data'!A224)</f>
        <v/>
      </c>
      <c r="V216" s="19" t="str">
        <f t="shared" si="19"/>
        <v/>
      </c>
      <c r="Y216" s="18" t="str">
        <f>IF(Z216="","",MAX(Y$1:Y215)+1)</f>
        <v/>
      </c>
      <c r="Z216" s="11" t="str">
        <f>IF('Absence Types'!AG217="N","",'Absence Types'!A217)</f>
        <v/>
      </c>
      <c r="AA216" s="11" t="str">
        <f t="shared" si="20"/>
        <v/>
      </c>
      <c r="AF216" t="str">
        <f>IF('User Data'!A221&lt;&gt;"",'User Data'!A221,"")</f>
        <v/>
      </c>
    </row>
    <row r="217" spans="9:32" x14ac:dyDescent="0.25">
      <c r="I217" s="18" t="str">
        <f>IF(J217="","",MAX(I$1:I216)+1)</f>
        <v/>
      </c>
      <c r="J217" s="11" t="str">
        <f>IF(ISBLANK('User Data'!D222)=TRUE,"",(IF(VLOOKUP('User Data'!A222,'User Data'!A:D,5,FALSE)&lt;&gt;"Standard User",'User Data'!A222,"")))</f>
        <v/>
      </c>
      <c r="K217" s="11" t="str">
        <f t="shared" si="16"/>
        <v/>
      </c>
      <c r="L217" s="11"/>
      <c r="M217" s="18" t="str">
        <f>IF(N217="","",MAX(M$1:M216)+1)</f>
        <v/>
      </c>
      <c r="N217" s="11" t="str">
        <f>IF(ISBLANK('User Data'!A222)=TRUE,"",'User Data'!A222)</f>
        <v/>
      </c>
      <c r="O217" s="19" t="str">
        <f t="shared" si="17"/>
        <v/>
      </c>
      <c r="Q217" s="18" t="e">
        <f>IF(R217="","",MAX(Q$1:Q216)+1)</f>
        <v>#REF!</v>
      </c>
      <c r="R217" s="11" t="e">
        <f>IF(ISBLANK(#REF!)=TRUE,"",#REF!)</f>
        <v>#REF!</v>
      </c>
      <c r="S217" s="19" t="str">
        <f t="shared" si="18"/>
        <v/>
      </c>
      <c r="T217" s="18" t="str">
        <f>IF(U217="","",MAX(T$1:T216)+1)</f>
        <v/>
      </c>
      <c r="U217" s="11" t="str">
        <f>IF(ISBLANK('Rota Pattern Data'!A225)=TRUE,"",'Rota Pattern Data'!A225)</f>
        <v/>
      </c>
      <c r="V217" s="19" t="str">
        <f t="shared" si="19"/>
        <v/>
      </c>
      <c r="Y217" s="18" t="str">
        <f>IF(Z217="","",MAX(Y$1:Y216)+1)</f>
        <v/>
      </c>
      <c r="Z217" s="11" t="str">
        <f>IF('Absence Types'!AG218="N","",'Absence Types'!A218)</f>
        <v/>
      </c>
      <c r="AA217" s="11" t="str">
        <f t="shared" si="20"/>
        <v/>
      </c>
      <c r="AF217" t="str">
        <f>IF('User Data'!A222&lt;&gt;"",'User Data'!A222,"")</f>
        <v/>
      </c>
    </row>
    <row r="218" spans="9:32" x14ac:dyDescent="0.25">
      <c r="I218" s="18" t="str">
        <f>IF(J218="","",MAX(I$1:I217)+1)</f>
        <v/>
      </c>
      <c r="J218" s="11" t="str">
        <f>IF(ISBLANK('User Data'!D223)=TRUE,"",(IF(VLOOKUP('User Data'!A223,'User Data'!A:D,5,FALSE)&lt;&gt;"Standard User",'User Data'!A223,"")))</f>
        <v/>
      </c>
      <c r="K218" s="11" t="str">
        <f t="shared" si="16"/>
        <v/>
      </c>
      <c r="L218" s="11"/>
      <c r="M218" s="18" t="str">
        <f>IF(N218="","",MAX(M$1:M217)+1)</f>
        <v/>
      </c>
      <c r="N218" s="11" t="str">
        <f>IF(ISBLANK('User Data'!A223)=TRUE,"",'User Data'!A223)</f>
        <v/>
      </c>
      <c r="O218" s="19" t="str">
        <f t="shared" si="17"/>
        <v/>
      </c>
      <c r="Q218" s="18" t="e">
        <f>IF(R218="","",MAX(Q$1:Q217)+1)</f>
        <v>#REF!</v>
      </c>
      <c r="R218" s="11" t="e">
        <f>IF(ISBLANK(#REF!)=TRUE,"",#REF!)</f>
        <v>#REF!</v>
      </c>
      <c r="S218" s="19" t="str">
        <f t="shared" si="18"/>
        <v/>
      </c>
      <c r="T218" s="18" t="str">
        <f>IF(U218="","",MAX(T$1:T217)+1)</f>
        <v/>
      </c>
      <c r="U218" s="11" t="str">
        <f>IF(ISBLANK('Rota Pattern Data'!A226)=TRUE,"",'Rota Pattern Data'!A226)</f>
        <v/>
      </c>
      <c r="V218" s="19" t="str">
        <f t="shared" si="19"/>
        <v/>
      </c>
      <c r="Y218" s="18" t="str">
        <f>IF(Z218="","",MAX(Y$1:Y217)+1)</f>
        <v/>
      </c>
      <c r="Z218" s="11" t="str">
        <f>IF('Absence Types'!AG219="N","",'Absence Types'!A219)</f>
        <v/>
      </c>
      <c r="AA218" s="11" t="str">
        <f t="shared" si="20"/>
        <v/>
      </c>
      <c r="AF218" t="str">
        <f>IF('User Data'!A223&lt;&gt;"",'User Data'!A223,"")</f>
        <v/>
      </c>
    </row>
    <row r="219" spans="9:32" x14ac:dyDescent="0.25">
      <c r="I219" s="18" t="str">
        <f>IF(J219="","",MAX(I$1:I218)+1)</f>
        <v/>
      </c>
      <c r="J219" s="11" t="str">
        <f>IF(ISBLANK('User Data'!D224)=TRUE,"",(IF(VLOOKUP('User Data'!A224,'User Data'!A:D,5,FALSE)&lt;&gt;"Standard User",'User Data'!A224,"")))</f>
        <v/>
      </c>
      <c r="K219" s="11" t="str">
        <f t="shared" si="16"/>
        <v/>
      </c>
      <c r="L219" s="11"/>
      <c r="M219" s="18" t="str">
        <f>IF(N219="","",MAX(M$1:M218)+1)</f>
        <v/>
      </c>
      <c r="N219" s="11" t="str">
        <f>IF(ISBLANK('User Data'!A224)=TRUE,"",'User Data'!A224)</f>
        <v/>
      </c>
      <c r="O219" s="19" t="str">
        <f t="shared" si="17"/>
        <v/>
      </c>
      <c r="Q219" s="18" t="e">
        <f>IF(R219="","",MAX(Q$1:Q218)+1)</f>
        <v>#REF!</v>
      </c>
      <c r="R219" s="11" t="e">
        <f>IF(ISBLANK(#REF!)=TRUE,"",#REF!)</f>
        <v>#REF!</v>
      </c>
      <c r="S219" s="19" t="str">
        <f t="shared" si="18"/>
        <v/>
      </c>
      <c r="T219" s="18" t="str">
        <f>IF(U219="","",MAX(T$1:T218)+1)</f>
        <v/>
      </c>
      <c r="U219" s="11" t="str">
        <f>IF(ISBLANK('Rota Pattern Data'!A227)=TRUE,"",'Rota Pattern Data'!A227)</f>
        <v/>
      </c>
      <c r="V219" s="19" t="str">
        <f t="shared" si="19"/>
        <v/>
      </c>
      <c r="Y219" s="18" t="str">
        <f>IF(Z219="","",MAX(Y$1:Y218)+1)</f>
        <v/>
      </c>
      <c r="Z219" s="11" t="str">
        <f>IF('Absence Types'!AG220="N","",'Absence Types'!A220)</f>
        <v/>
      </c>
      <c r="AA219" s="11" t="str">
        <f t="shared" si="20"/>
        <v/>
      </c>
      <c r="AF219" t="str">
        <f>IF('User Data'!A224&lt;&gt;"",'User Data'!A224,"")</f>
        <v/>
      </c>
    </row>
    <row r="220" spans="9:32" x14ac:dyDescent="0.25">
      <c r="I220" s="18" t="str">
        <f>IF(J220="","",MAX(I$1:I219)+1)</f>
        <v/>
      </c>
      <c r="J220" s="11" t="str">
        <f>IF(ISBLANK('User Data'!D225)=TRUE,"",(IF(VLOOKUP('User Data'!A225,'User Data'!A:D,5,FALSE)&lt;&gt;"Standard User",'User Data'!A225,"")))</f>
        <v/>
      </c>
      <c r="K220" s="11" t="str">
        <f t="shared" si="16"/>
        <v/>
      </c>
      <c r="L220" s="11"/>
      <c r="M220" s="18" t="str">
        <f>IF(N220="","",MAX(M$1:M219)+1)</f>
        <v/>
      </c>
      <c r="N220" s="11" t="str">
        <f>IF(ISBLANK('User Data'!A225)=TRUE,"",'User Data'!A225)</f>
        <v/>
      </c>
      <c r="O220" s="19" t="str">
        <f t="shared" si="17"/>
        <v/>
      </c>
      <c r="Q220" s="18" t="e">
        <f>IF(R220="","",MAX(Q$1:Q219)+1)</f>
        <v>#REF!</v>
      </c>
      <c r="R220" s="11" t="e">
        <f>IF(ISBLANK(#REF!)=TRUE,"",#REF!)</f>
        <v>#REF!</v>
      </c>
      <c r="S220" s="19" t="str">
        <f t="shared" si="18"/>
        <v/>
      </c>
      <c r="T220" s="18" t="str">
        <f>IF(U220="","",MAX(T$1:T219)+1)</f>
        <v/>
      </c>
      <c r="U220" s="11" t="str">
        <f>IF(ISBLANK('Rota Pattern Data'!A228)=TRUE,"",'Rota Pattern Data'!A228)</f>
        <v/>
      </c>
      <c r="V220" s="19" t="str">
        <f t="shared" si="19"/>
        <v/>
      </c>
      <c r="Y220" s="18" t="str">
        <f>IF(Z220="","",MAX(Y$1:Y219)+1)</f>
        <v/>
      </c>
      <c r="Z220" s="11" t="str">
        <f>IF('Absence Types'!AG221="N","",'Absence Types'!A221)</f>
        <v/>
      </c>
      <c r="AA220" s="11" t="str">
        <f t="shared" si="20"/>
        <v/>
      </c>
      <c r="AF220" t="str">
        <f>IF('User Data'!A225&lt;&gt;"",'User Data'!A225,"")</f>
        <v/>
      </c>
    </row>
    <row r="221" spans="9:32" x14ac:dyDescent="0.25">
      <c r="I221" s="18" t="str">
        <f>IF(J221="","",MAX(I$1:I220)+1)</f>
        <v/>
      </c>
      <c r="J221" s="11" t="str">
        <f>IF(ISBLANK('User Data'!D226)=TRUE,"",(IF(VLOOKUP('User Data'!A226,'User Data'!A:D,5,FALSE)&lt;&gt;"Standard User",'User Data'!A226,"")))</f>
        <v/>
      </c>
      <c r="K221" s="11" t="str">
        <f t="shared" si="16"/>
        <v/>
      </c>
      <c r="L221" s="11"/>
      <c r="M221" s="18" t="str">
        <f>IF(N221="","",MAX(M$1:M220)+1)</f>
        <v/>
      </c>
      <c r="N221" s="11" t="str">
        <f>IF(ISBLANK('User Data'!A226)=TRUE,"",'User Data'!A226)</f>
        <v/>
      </c>
      <c r="O221" s="19" t="str">
        <f t="shared" si="17"/>
        <v/>
      </c>
      <c r="Q221" s="18" t="e">
        <f>IF(R221="","",MAX(Q$1:Q220)+1)</f>
        <v>#REF!</v>
      </c>
      <c r="R221" s="11" t="e">
        <f>IF(ISBLANK(#REF!)=TRUE,"",#REF!)</f>
        <v>#REF!</v>
      </c>
      <c r="S221" s="19" t="str">
        <f t="shared" si="18"/>
        <v/>
      </c>
      <c r="T221" s="18" t="str">
        <f>IF(U221="","",MAX(T$1:T220)+1)</f>
        <v/>
      </c>
      <c r="U221" s="11" t="str">
        <f>IF(ISBLANK('Rota Pattern Data'!A229)=TRUE,"",'Rota Pattern Data'!A229)</f>
        <v/>
      </c>
      <c r="V221" s="19" t="str">
        <f t="shared" si="19"/>
        <v/>
      </c>
      <c r="Y221" s="18" t="str">
        <f>IF(Z221="","",MAX(Y$1:Y220)+1)</f>
        <v/>
      </c>
      <c r="Z221" s="11" t="str">
        <f>IF('Absence Types'!AG222="N","",'Absence Types'!A222)</f>
        <v/>
      </c>
      <c r="AA221" s="11" t="str">
        <f t="shared" si="20"/>
        <v/>
      </c>
      <c r="AF221" t="str">
        <f>IF('User Data'!A226&lt;&gt;"",'User Data'!A226,"")</f>
        <v/>
      </c>
    </row>
    <row r="222" spans="9:32" x14ac:dyDescent="0.25">
      <c r="I222" s="18" t="str">
        <f>IF(J222="","",MAX(I$1:I221)+1)</f>
        <v/>
      </c>
      <c r="J222" s="11" t="str">
        <f>IF(ISBLANK('User Data'!D227)=TRUE,"",(IF(VLOOKUP('User Data'!A227,'User Data'!A:D,5,FALSE)&lt;&gt;"Standard User",'User Data'!A227,"")))</f>
        <v/>
      </c>
      <c r="K222" s="11" t="str">
        <f t="shared" si="16"/>
        <v/>
      </c>
      <c r="L222" s="11"/>
      <c r="M222" s="18" t="str">
        <f>IF(N222="","",MAX(M$1:M221)+1)</f>
        <v/>
      </c>
      <c r="N222" s="11" t="str">
        <f>IF(ISBLANK('User Data'!A227)=TRUE,"",'User Data'!A227)</f>
        <v/>
      </c>
      <c r="O222" s="19" t="str">
        <f t="shared" si="17"/>
        <v/>
      </c>
      <c r="Q222" s="18" t="e">
        <f>IF(R222="","",MAX(Q$1:Q221)+1)</f>
        <v>#REF!</v>
      </c>
      <c r="R222" s="11" t="e">
        <f>IF(ISBLANK(#REF!)=TRUE,"",#REF!)</f>
        <v>#REF!</v>
      </c>
      <c r="S222" s="19" t="str">
        <f t="shared" si="18"/>
        <v/>
      </c>
      <c r="T222" s="18" t="str">
        <f>IF(U222="","",MAX(T$1:T221)+1)</f>
        <v/>
      </c>
      <c r="U222" s="11" t="str">
        <f>IF(ISBLANK('Rota Pattern Data'!A230)=TRUE,"",'Rota Pattern Data'!A230)</f>
        <v/>
      </c>
      <c r="V222" s="19" t="str">
        <f t="shared" si="19"/>
        <v/>
      </c>
      <c r="Y222" s="18" t="str">
        <f>IF(Z222="","",MAX(Y$1:Y221)+1)</f>
        <v/>
      </c>
      <c r="Z222" s="11" t="str">
        <f>IF('Absence Types'!AG223="N","",'Absence Types'!A223)</f>
        <v/>
      </c>
      <c r="AA222" s="11" t="str">
        <f t="shared" si="20"/>
        <v/>
      </c>
      <c r="AF222" t="str">
        <f>IF('User Data'!A227&lt;&gt;"",'User Data'!A227,"")</f>
        <v/>
      </c>
    </row>
    <row r="223" spans="9:32" x14ac:dyDescent="0.25">
      <c r="I223" s="18" t="str">
        <f>IF(J223="","",MAX(I$1:I222)+1)</f>
        <v/>
      </c>
      <c r="J223" s="11" t="str">
        <f>IF(ISBLANK('User Data'!D228)=TRUE,"",(IF(VLOOKUP('User Data'!A228,'User Data'!A:D,5,FALSE)&lt;&gt;"Standard User",'User Data'!A228,"")))</f>
        <v/>
      </c>
      <c r="K223" s="11" t="str">
        <f t="shared" si="16"/>
        <v/>
      </c>
      <c r="L223" s="11"/>
      <c r="M223" s="18" t="str">
        <f>IF(N223="","",MAX(M$1:M222)+1)</f>
        <v/>
      </c>
      <c r="N223" s="11" t="str">
        <f>IF(ISBLANK('User Data'!A228)=TRUE,"",'User Data'!A228)</f>
        <v/>
      </c>
      <c r="O223" s="19" t="str">
        <f t="shared" si="17"/>
        <v/>
      </c>
      <c r="Q223" s="18" t="e">
        <f>IF(R223="","",MAX(Q$1:Q222)+1)</f>
        <v>#REF!</v>
      </c>
      <c r="R223" s="11" t="e">
        <f>IF(ISBLANK(#REF!)=TRUE,"",#REF!)</f>
        <v>#REF!</v>
      </c>
      <c r="S223" s="19" t="str">
        <f t="shared" si="18"/>
        <v/>
      </c>
      <c r="T223" s="18" t="str">
        <f>IF(U223="","",MAX(T$1:T222)+1)</f>
        <v/>
      </c>
      <c r="U223" s="11" t="str">
        <f>IF(ISBLANK('Rota Pattern Data'!A231)=TRUE,"",'Rota Pattern Data'!A231)</f>
        <v/>
      </c>
      <c r="V223" s="19" t="str">
        <f t="shared" si="19"/>
        <v/>
      </c>
      <c r="Y223" s="18" t="str">
        <f>IF(Z223="","",MAX(Y$1:Y222)+1)</f>
        <v/>
      </c>
      <c r="Z223" s="11" t="str">
        <f>IF('Absence Types'!AG224="N","",'Absence Types'!A224)</f>
        <v/>
      </c>
      <c r="AA223" s="11" t="str">
        <f t="shared" si="20"/>
        <v/>
      </c>
      <c r="AF223" t="str">
        <f>IF('User Data'!A228&lt;&gt;"",'User Data'!A228,"")</f>
        <v/>
      </c>
    </row>
    <row r="224" spans="9:32" x14ac:dyDescent="0.25">
      <c r="I224" s="18" t="str">
        <f>IF(J224="","",MAX(I$1:I223)+1)</f>
        <v/>
      </c>
      <c r="J224" s="11" t="str">
        <f>IF(ISBLANK('User Data'!D229)=TRUE,"",(IF(VLOOKUP('User Data'!A229,'User Data'!A:D,5,FALSE)&lt;&gt;"Standard User",'User Data'!A229,"")))</f>
        <v/>
      </c>
      <c r="K224" s="11" t="str">
        <f t="shared" si="16"/>
        <v/>
      </c>
      <c r="L224" s="11"/>
      <c r="M224" s="18" t="str">
        <f>IF(N224="","",MAX(M$1:M223)+1)</f>
        <v/>
      </c>
      <c r="N224" s="11" t="str">
        <f>IF(ISBLANK('User Data'!A229)=TRUE,"",'User Data'!A229)</f>
        <v/>
      </c>
      <c r="O224" s="19" t="str">
        <f t="shared" si="17"/>
        <v/>
      </c>
      <c r="Q224" s="18" t="e">
        <f>IF(R224="","",MAX(Q$1:Q223)+1)</f>
        <v>#REF!</v>
      </c>
      <c r="R224" s="11" t="e">
        <f>IF(ISBLANK(#REF!)=TRUE,"",#REF!)</f>
        <v>#REF!</v>
      </c>
      <c r="S224" s="19" t="str">
        <f t="shared" si="18"/>
        <v/>
      </c>
      <c r="T224" s="18" t="str">
        <f>IF(U224="","",MAX(T$1:T223)+1)</f>
        <v/>
      </c>
      <c r="U224" s="11" t="str">
        <f>IF(ISBLANK('Rota Pattern Data'!A232)=TRUE,"",'Rota Pattern Data'!A232)</f>
        <v/>
      </c>
      <c r="V224" s="19" t="str">
        <f t="shared" si="19"/>
        <v/>
      </c>
      <c r="Y224" s="18" t="str">
        <f>IF(Z224="","",MAX(Y$1:Y223)+1)</f>
        <v/>
      </c>
      <c r="Z224" s="11" t="str">
        <f>IF('Absence Types'!AG225="N","",'Absence Types'!A225)</f>
        <v/>
      </c>
      <c r="AA224" s="11" t="str">
        <f t="shared" si="20"/>
        <v/>
      </c>
      <c r="AF224" t="str">
        <f>IF('User Data'!A229&lt;&gt;"",'User Data'!A229,"")</f>
        <v/>
      </c>
    </row>
    <row r="225" spans="9:32" x14ac:dyDescent="0.25">
      <c r="I225" s="18" t="str">
        <f>IF(J225="","",MAX(I$1:I224)+1)</f>
        <v/>
      </c>
      <c r="J225" s="11" t="str">
        <f>IF(ISBLANK('User Data'!D230)=TRUE,"",(IF(VLOOKUP('User Data'!A230,'User Data'!A:D,5,FALSE)&lt;&gt;"Standard User",'User Data'!A230,"")))</f>
        <v/>
      </c>
      <c r="K225" s="11" t="str">
        <f t="shared" si="16"/>
        <v/>
      </c>
      <c r="L225" s="11"/>
      <c r="M225" s="18" t="str">
        <f>IF(N225="","",MAX(M$1:M224)+1)</f>
        <v/>
      </c>
      <c r="N225" s="11" t="str">
        <f>IF(ISBLANK('User Data'!A230)=TRUE,"",'User Data'!A230)</f>
        <v/>
      </c>
      <c r="O225" s="19" t="str">
        <f t="shared" si="17"/>
        <v/>
      </c>
      <c r="Q225" s="18" t="e">
        <f>IF(R225="","",MAX(Q$1:Q224)+1)</f>
        <v>#REF!</v>
      </c>
      <c r="R225" s="11" t="e">
        <f>IF(ISBLANK(#REF!)=TRUE,"",#REF!)</f>
        <v>#REF!</v>
      </c>
      <c r="S225" s="19" t="str">
        <f t="shared" si="18"/>
        <v/>
      </c>
      <c r="T225" s="18" t="str">
        <f>IF(U225="","",MAX(T$1:T224)+1)</f>
        <v/>
      </c>
      <c r="U225" s="11" t="str">
        <f>IF(ISBLANK('Rota Pattern Data'!A233)=TRUE,"",'Rota Pattern Data'!A233)</f>
        <v/>
      </c>
      <c r="V225" s="19" t="str">
        <f t="shared" si="19"/>
        <v/>
      </c>
      <c r="Y225" s="18" t="str">
        <f>IF(Z225="","",MAX(Y$1:Y224)+1)</f>
        <v/>
      </c>
      <c r="Z225" s="11" t="str">
        <f>IF('Absence Types'!AG226="N","",'Absence Types'!A226)</f>
        <v/>
      </c>
      <c r="AA225" s="11" t="str">
        <f t="shared" si="20"/>
        <v/>
      </c>
      <c r="AF225" t="str">
        <f>IF('User Data'!A230&lt;&gt;"",'User Data'!A230,"")</f>
        <v/>
      </c>
    </row>
    <row r="226" spans="9:32" x14ac:dyDescent="0.25">
      <c r="I226" s="18" t="str">
        <f>IF(J226="","",MAX(I$1:I225)+1)</f>
        <v/>
      </c>
      <c r="J226" s="11" t="str">
        <f>IF(ISBLANK('User Data'!D231)=TRUE,"",(IF(VLOOKUP('User Data'!A231,'User Data'!A:D,5,FALSE)&lt;&gt;"Standard User",'User Data'!A231,"")))</f>
        <v/>
      </c>
      <c r="K226" s="11" t="str">
        <f t="shared" si="16"/>
        <v/>
      </c>
      <c r="L226" s="11"/>
      <c r="M226" s="18" t="str">
        <f>IF(N226="","",MAX(M$1:M225)+1)</f>
        <v/>
      </c>
      <c r="N226" s="11" t="str">
        <f>IF(ISBLANK('User Data'!A231)=TRUE,"",'User Data'!A231)</f>
        <v/>
      </c>
      <c r="O226" s="19" t="str">
        <f t="shared" si="17"/>
        <v/>
      </c>
      <c r="Q226" s="18" t="e">
        <f>IF(R226="","",MAX(Q$1:Q225)+1)</f>
        <v>#REF!</v>
      </c>
      <c r="R226" s="11" t="e">
        <f>IF(ISBLANK(#REF!)=TRUE,"",#REF!)</f>
        <v>#REF!</v>
      </c>
      <c r="S226" s="19" t="str">
        <f t="shared" si="18"/>
        <v/>
      </c>
      <c r="T226" s="18" t="str">
        <f>IF(U226="","",MAX(T$1:T225)+1)</f>
        <v/>
      </c>
      <c r="U226" s="11" t="str">
        <f>IF(ISBLANK('Rota Pattern Data'!A234)=TRUE,"",'Rota Pattern Data'!A234)</f>
        <v/>
      </c>
      <c r="V226" s="19" t="str">
        <f t="shared" si="19"/>
        <v/>
      </c>
      <c r="Y226" s="18" t="str">
        <f>IF(Z226="","",MAX(Y$1:Y225)+1)</f>
        <v/>
      </c>
      <c r="Z226" s="11" t="str">
        <f>IF('Absence Types'!AG227="N","",'Absence Types'!A227)</f>
        <v/>
      </c>
      <c r="AA226" s="11" t="str">
        <f t="shared" si="20"/>
        <v/>
      </c>
      <c r="AF226" t="str">
        <f>IF('User Data'!A231&lt;&gt;"",'User Data'!A231,"")</f>
        <v/>
      </c>
    </row>
    <row r="227" spans="9:32" x14ac:dyDescent="0.25">
      <c r="I227" s="18" t="str">
        <f>IF(J227="","",MAX(I$1:I226)+1)</f>
        <v/>
      </c>
      <c r="J227" s="11" t="str">
        <f>IF(ISBLANK('User Data'!D232)=TRUE,"",(IF(VLOOKUP('User Data'!A232,'User Data'!A:D,5,FALSE)&lt;&gt;"Standard User",'User Data'!A232,"")))</f>
        <v/>
      </c>
      <c r="K227" s="11" t="str">
        <f t="shared" si="16"/>
        <v/>
      </c>
      <c r="L227" s="11"/>
      <c r="M227" s="18" t="str">
        <f>IF(N227="","",MAX(M$1:M226)+1)</f>
        <v/>
      </c>
      <c r="N227" s="11" t="str">
        <f>IF(ISBLANK('User Data'!A232)=TRUE,"",'User Data'!A232)</f>
        <v/>
      </c>
      <c r="O227" s="19" t="str">
        <f t="shared" si="17"/>
        <v/>
      </c>
      <c r="Q227" s="18" t="e">
        <f>IF(R227="","",MAX(Q$1:Q226)+1)</f>
        <v>#REF!</v>
      </c>
      <c r="R227" s="11" t="e">
        <f>IF(ISBLANK(#REF!)=TRUE,"",#REF!)</f>
        <v>#REF!</v>
      </c>
      <c r="S227" s="19" t="str">
        <f t="shared" si="18"/>
        <v/>
      </c>
      <c r="T227" s="18" t="str">
        <f>IF(U227="","",MAX(T$1:T226)+1)</f>
        <v/>
      </c>
      <c r="U227" s="11" t="str">
        <f>IF(ISBLANK('Rota Pattern Data'!A235)=TRUE,"",'Rota Pattern Data'!A235)</f>
        <v/>
      </c>
      <c r="V227" s="19" t="str">
        <f t="shared" si="19"/>
        <v/>
      </c>
      <c r="Y227" s="18" t="str">
        <f>IF(Z227="","",MAX(Y$1:Y226)+1)</f>
        <v/>
      </c>
      <c r="Z227" s="11" t="str">
        <f>IF('Absence Types'!AG228="N","",'Absence Types'!A228)</f>
        <v/>
      </c>
      <c r="AA227" s="11" t="str">
        <f t="shared" si="20"/>
        <v/>
      </c>
      <c r="AF227" t="str">
        <f>IF('User Data'!A232&lt;&gt;"",'User Data'!A232,"")</f>
        <v/>
      </c>
    </row>
    <row r="228" spans="9:32" x14ac:dyDescent="0.25">
      <c r="I228" s="18" t="str">
        <f>IF(J228="","",MAX(I$1:I227)+1)</f>
        <v/>
      </c>
      <c r="J228" s="11" t="str">
        <f>IF(ISBLANK('User Data'!D233)=TRUE,"",(IF(VLOOKUP('User Data'!A233,'User Data'!A:D,5,FALSE)&lt;&gt;"Standard User",'User Data'!A233,"")))</f>
        <v/>
      </c>
      <c r="K228" s="11" t="str">
        <f t="shared" si="16"/>
        <v/>
      </c>
      <c r="L228" s="11"/>
      <c r="M228" s="18" t="str">
        <f>IF(N228="","",MAX(M$1:M227)+1)</f>
        <v/>
      </c>
      <c r="N228" s="11" t="str">
        <f>IF(ISBLANK('User Data'!A233)=TRUE,"",'User Data'!A233)</f>
        <v/>
      </c>
      <c r="O228" s="19" t="str">
        <f t="shared" si="17"/>
        <v/>
      </c>
      <c r="Q228" s="18" t="e">
        <f>IF(R228="","",MAX(Q$1:Q227)+1)</f>
        <v>#REF!</v>
      </c>
      <c r="R228" s="11" t="e">
        <f>IF(ISBLANK(#REF!)=TRUE,"",#REF!)</f>
        <v>#REF!</v>
      </c>
      <c r="S228" s="19" t="str">
        <f t="shared" si="18"/>
        <v/>
      </c>
      <c r="T228" s="18" t="str">
        <f>IF(U228="","",MAX(T$1:T227)+1)</f>
        <v/>
      </c>
      <c r="U228" s="11" t="str">
        <f>IF(ISBLANK('Rota Pattern Data'!A236)=TRUE,"",'Rota Pattern Data'!A236)</f>
        <v/>
      </c>
      <c r="V228" s="19" t="str">
        <f t="shared" si="19"/>
        <v/>
      </c>
      <c r="Y228" s="18" t="str">
        <f>IF(Z228="","",MAX(Y$1:Y227)+1)</f>
        <v/>
      </c>
      <c r="Z228" s="11" t="str">
        <f>IF('Absence Types'!AG229="N","",'Absence Types'!A229)</f>
        <v/>
      </c>
      <c r="AA228" s="11" t="str">
        <f t="shared" si="20"/>
        <v/>
      </c>
      <c r="AF228" t="str">
        <f>IF('User Data'!A233&lt;&gt;"",'User Data'!A233,"")</f>
        <v/>
      </c>
    </row>
    <row r="229" spans="9:32" x14ac:dyDescent="0.25">
      <c r="I229" s="18" t="str">
        <f>IF(J229="","",MAX(I$1:I228)+1)</f>
        <v/>
      </c>
      <c r="J229" s="11" t="str">
        <f>IF(ISBLANK('User Data'!D234)=TRUE,"",(IF(VLOOKUP('User Data'!A234,'User Data'!A:D,5,FALSE)&lt;&gt;"Standard User",'User Data'!A234,"")))</f>
        <v/>
      </c>
      <c r="K229" s="11" t="str">
        <f t="shared" si="16"/>
        <v/>
      </c>
      <c r="L229" s="11"/>
      <c r="M229" s="18" t="str">
        <f>IF(N229="","",MAX(M$1:M228)+1)</f>
        <v/>
      </c>
      <c r="N229" s="11" t="str">
        <f>IF(ISBLANK('User Data'!A234)=TRUE,"",'User Data'!A234)</f>
        <v/>
      </c>
      <c r="O229" s="19" t="str">
        <f t="shared" si="17"/>
        <v/>
      </c>
      <c r="Q229" s="18" t="e">
        <f>IF(R229="","",MAX(Q$1:Q228)+1)</f>
        <v>#REF!</v>
      </c>
      <c r="R229" s="11" t="e">
        <f>IF(ISBLANK(#REF!)=TRUE,"",#REF!)</f>
        <v>#REF!</v>
      </c>
      <c r="S229" s="19" t="str">
        <f t="shared" si="18"/>
        <v/>
      </c>
      <c r="T229" s="18" t="str">
        <f>IF(U229="","",MAX(T$1:T228)+1)</f>
        <v/>
      </c>
      <c r="U229" s="11" t="str">
        <f>IF(ISBLANK('Rota Pattern Data'!A237)=TRUE,"",'Rota Pattern Data'!A237)</f>
        <v/>
      </c>
      <c r="V229" s="19" t="str">
        <f t="shared" si="19"/>
        <v/>
      </c>
      <c r="Y229" s="18" t="str">
        <f>IF(Z229="","",MAX(Y$1:Y228)+1)</f>
        <v/>
      </c>
      <c r="Z229" s="11" t="str">
        <f>IF('Absence Types'!AG230="N","",'Absence Types'!A230)</f>
        <v/>
      </c>
      <c r="AA229" s="11" t="str">
        <f t="shared" si="20"/>
        <v/>
      </c>
      <c r="AF229" t="str">
        <f>IF('User Data'!A234&lt;&gt;"",'User Data'!A234,"")</f>
        <v/>
      </c>
    </row>
    <row r="230" spans="9:32" x14ac:dyDescent="0.25">
      <c r="I230" s="18" t="str">
        <f>IF(J230="","",MAX(I$1:I229)+1)</f>
        <v/>
      </c>
      <c r="J230" s="11" t="str">
        <f>IF(ISBLANK('User Data'!D235)=TRUE,"",(IF(VLOOKUP('User Data'!A235,'User Data'!A:D,5,FALSE)&lt;&gt;"Standard User",'User Data'!A235,"")))</f>
        <v/>
      </c>
      <c r="K230" s="11" t="str">
        <f t="shared" si="16"/>
        <v/>
      </c>
      <c r="L230" s="11"/>
      <c r="M230" s="18" t="str">
        <f>IF(N230="","",MAX(M$1:M229)+1)</f>
        <v/>
      </c>
      <c r="N230" s="11" t="str">
        <f>IF(ISBLANK('User Data'!A235)=TRUE,"",'User Data'!A235)</f>
        <v/>
      </c>
      <c r="O230" s="19" t="str">
        <f t="shared" si="17"/>
        <v/>
      </c>
      <c r="Q230" s="18" t="e">
        <f>IF(R230="","",MAX(Q$1:Q229)+1)</f>
        <v>#REF!</v>
      </c>
      <c r="R230" s="11" t="e">
        <f>IF(ISBLANK(#REF!)=TRUE,"",#REF!)</f>
        <v>#REF!</v>
      </c>
      <c r="S230" s="19" t="str">
        <f t="shared" si="18"/>
        <v/>
      </c>
      <c r="T230" s="18" t="str">
        <f>IF(U230="","",MAX(T$1:T229)+1)</f>
        <v/>
      </c>
      <c r="U230" s="11" t="str">
        <f>IF(ISBLANK('Rota Pattern Data'!A238)=TRUE,"",'Rota Pattern Data'!A238)</f>
        <v/>
      </c>
      <c r="V230" s="19" t="str">
        <f t="shared" si="19"/>
        <v/>
      </c>
      <c r="Y230" s="18" t="str">
        <f>IF(Z230="","",MAX(Y$1:Y229)+1)</f>
        <v/>
      </c>
      <c r="Z230" s="11" t="str">
        <f>IF('Absence Types'!AG231="N","",'Absence Types'!A231)</f>
        <v/>
      </c>
      <c r="AA230" s="11" t="str">
        <f t="shared" si="20"/>
        <v/>
      </c>
      <c r="AF230" t="str">
        <f>IF('User Data'!A235&lt;&gt;"",'User Data'!A235,"")</f>
        <v/>
      </c>
    </row>
    <row r="231" spans="9:32" x14ac:dyDescent="0.25">
      <c r="I231" s="18" t="str">
        <f>IF(J231="","",MAX(I$1:I230)+1)</f>
        <v/>
      </c>
      <c r="J231" s="11" t="str">
        <f>IF(ISBLANK('User Data'!D236)=TRUE,"",(IF(VLOOKUP('User Data'!A236,'User Data'!A:D,5,FALSE)&lt;&gt;"Standard User",'User Data'!A236,"")))</f>
        <v/>
      </c>
      <c r="K231" s="11" t="str">
        <f t="shared" si="16"/>
        <v/>
      </c>
      <c r="L231" s="11"/>
      <c r="M231" s="18" t="str">
        <f>IF(N231="","",MAX(M$1:M230)+1)</f>
        <v/>
      </c>
      <c r="N231" s="11" t="str">
        <f>IF(ISBLANK('User Data'!A236)=TRUE,"",'User Data'!A236)</f>
        <v/>
      </c>
      <c r="O231" s="19" t="str">
        <f t="shared" si="17"/>
        <v/>
      </c>
      <c r="Q231" s="18" t="e">
        <f>IF(R231="","",MAX(Q$1:Q230)+1)</f>
        <v>#REF!</v>
      </c>
      <c r="R231" s="11" t="e">
        <f>IF(ISBLANK(#REF!)=TRUE,"",#REF!)</f>
        <v>#REF!</v>
      </c>
      <c r="S231" s="19" t="str">
        <f t="shared" si="18"/>
        <v/>
      </c>
      <c r="T231" s="18" t="str">
        <f>IF(U231="","",MAX(T$1:T230)+1)</f>
        <v/>
      </c>
      <c r="U231" s="11" t="str">
        <f>IF(ISBLANK('Rota Pattern Data'!A239)=TRUE,"",'Rota Pattern Data'!A239)</f>
        <v/>
      </c>
      <c r="V231" s="19" t="str">
        <f t="shared" si="19"/>
        <v/>
      </c>
      <c r="Y231" s="18" t="str">
        <f>IF(Z231="","",MAX(Y$1:Y230)+1)</f>
        <v/>
      </c>
      <c r="Z231" s="11" t="str">
        <f>IF('Absence Types'!AG232="N","",'Absence Types'!A232)</f>
        <v/>
      </c>
      <c r="AA231" s="11" t="str">
        <f t="shared" si="20"/>
        <v/>
      </c>
      <c r="AF231" t="str">
        <f>IF('User Data'!A236&lt;&gt;"",'User Data'!A236,"")</f>
        <v/>
      </c>
    </row>
    <row r="232" spans="9:32" x14ac:dyDescent="0.25">
      <c r="I232" s="18" t="str">
        <f>IF(J232="","",MAX(I$1:I231)+1)</f>
        <v/>
      </c>
      <c r="J232" s="11" t="str">
        <f>IF(ISBLANK('User Data'!D237)=TRUE,"",(IF(VLOOKUP('User Data'!A237,'User Data'!A:D,5,FALSE)&lt;&gt;"Standard User",'User Data'!A237,"")))</f>
        <v/>
      </c>
      <c r="K232" s="11" t="str">
        <f t="shared" si="16"/>
        <v/>
      </c>
      <c r="L232" s="11"/>
      <c r="M232" s="18" t="str">
        <f>IF(N232="","",MAX(M$1:M231)+1)</f>
        <v/>
      </c>
      <c r="N232" s="11" t="str">
        <f>IF(ISBLANK('User Data'!A237)=TRUE,"",'User Data'!A237)</f>
        <v/>
      </c>
      <c r="O232" s="19" t="str">
        <f t="shared" si="17"/>
        <v/>
      </c>
      <c r="Q232" s="18" t="e">
        <f>IF(R232="","",MAX(Q$1:Q231)+1)</f>
        <v>#REF!</v>
      </c>
      <c r="R232" s="11" t="e">
        <f>IF(ISBLANK(#REF!)=TRUE,"",#REF!)</f>
        <v>#REF!</v>
      </c>
      <c r="S232" s="19" t="str">
        <f t="shared" si="18"/>
        <v/>
      </c>
      <c r="T232" s="18" t="str">
        <f>IF(U232="","",MAX(T$1:T231)+1)</f>
        <v/>
      </c>
      <c r="U232" s="11" t="str">
        <f>IF(ISBLANK('Rota Pattern Data'!A240)=TRUE,"",'Rota Pattern Data'!A240)</f>
        <v/>
      </c>
      <c r="V232" s="19" t="str">
        <f t="shared" si="19"/>
        <v/>
      </c>
      <c r="Y232" s="18" t="str">
        <f>IF(Z232="","",MAX(Y$1:Y231)+1)</f>
        <v/>
      </c>
      <c r="Z232" s="11" t="str">
        <f>IF('Absence Types'!AG233="N","",'Absence Types'!A233)</f>
        <v/>
      </c>
      <c r="AA232" s="11" t="str">
        <f t="shared" si="20"/>
        <v/>
      </c>
      <c r="AF232" t="str">
        <f>IF('User Data'!A237&lt;&gt;"",'User Data'!A237,"")</f>
        <v/>
      </c>
    </row>
    <row r="233" spans="9:32" x14ac:dyDescent="0.25">
      <c r="I233" s="18" t="str">
        <f>IF(J233="","",MAX(I$1:I232)+1)</f>
        <v/>
      </c>
      <c r="J233" s="11" t="str">
        <f>IF(ISBLANK('User Data'!D238)=TRUE,"",(IF(VLOOKUP('User Data'!A238,'User Data'!A:D,5,FALSE)&lt;&gt;"Standard User",'User Data'!A238,"")))</f>
        <v/>
      </c>
      <c r="K233" s="11" t="str">
        <f t="shared" si="16"/>
        <v/>
      </c>
      <c r="L233" s="11"/>
      <c r="M233" s="18" t="str">
        <f>IF(N233="","",MAX(M$1:M232)+1)</f>
        <v/>
      </c>
      <c r="N233" s="11" t="str">
        <f>IF(ISBLANK('User Data'!A238)=TRUE,"",'User Data'!A238)</f>
        <v/>
      </c>
      <c r="O233" s="19" t="str">
        <f t="shared" si="17"/>
        <v/>
      </c>
      <c r="Q233" s="18" t="e">
        <f>IF(R233="","",MAX(Q$1:Q232)+1)</f>
        <v>#REF!</v>
      </c>
      <c r="R233" s="11" t="e">
        <f>IF(ISBLANK(#REF!)=TRUE,"",#REF!)</f>
        <v>#REF!</v>
      </c>
      <c r="S233" s="19" t="str">
        <f t="shared" si="18"/>
        <v/>
      </c>
      <c r="T233" s="18" t="str">
        <f>IF(U233="","",MAX(T$1:T232)+1)</f>
        <v/>
      </c>
      <c r="U233" s="11" t="str">
        <f>IF(ISBLANK('Rota Pattern Data'!A241)=TRUE,"",'Rota Pattern Data'!A241)</f>
        <v/>
      </c>
      <c r="V233" s="19" t="str">
        <f t="shared" si="19"/>
        <v/>
      </c>
      <c r="Y233" s="18" t="str">
        <f>IF(Z233="","",MAX(Y$1:Y232)+1)</f>
        <v/>
      </c>
      <c r="Z233" s="11" t="str">
        <f>IF('Absence Types'!AG234="N","",'Absence Types'!A234)</f>
        <v/>
      </c>
      <c r="AA233" s="11" t="str">
        <f t="shared" si="20"/>
        <v/>
      </c>
      <c r="AF233" t="str">
        <f>IF('User Data'!A238&lt;&gt;"",'User Data'!A238,"")</f>
        <v/>
      </c>
    </row>
    <row r="234" spans="9:32" x14ac:dyDescent="0.25">
      <c r="I234" s="18" t="str">
        <f>IF(J234="","",MAX(I$1:I233)+1)</f>
        <v/>
      </c>
      <c r="J234" s="11" t="str">
        <f>IF(ISBLANK('User Data'!D239)=TRUE,"",(IF(VLOOKUP('User Data'!A239,'User Data'!A:D,5,FALSE)&lt;&gt;"Standard User",'User Data'!A239,"")))</f>
        <v/>
      </c>
      <c r="K234" s="11" t="str">
        <f t="shared" si="16"/>
        <v/>
      </c>
      <c r="L234" s="11"/>
      <c r="M234" s="18" t="str">
        <f>IF(N234="","",MAX(M$1:M233)+1)</f>
        <v/>
      </c>
      <c r="N234" s="11" t="str">
        <f>IF(ISBLANK('User Data'!A239)=TRUE,"",'User Data'!A239)</f>
        <v/>
      </c>
      <c r="O234" s="19" t="str">
        <f t="shared" si="17"/>
        <v/>
      </c>
      <c r="Q234" s="18" t="e">
        <f>IF(R234="","",MAX(Q$1:Q233)+1)</f>
        <v>#REF!</v>
      </c>
      <c r="R234" s="11" t="e">
        <f>IF(ISBLANK(#REF!)=TRUE,"",#REF!)</f>
        <v>#REF!</v>
      </c>
      <c r="S234" s="19" t="str">
        <f t="shared" si="18"/>
        <v/>
      </c>
      <c r="T234" s="18" t="str">
        <f>IF(U234="","",MAX(T$1:T233)+1)</f>
        <v/>
      </c>
      <c r="U234" s="11" t="str">
        <f>IF(ISBLANK('Rota Pattern Data'!A242)=TRUE,"",'Rota Pattern Data'!A242)</f>
        <v/>
      </c>
      <c r="V234" s="19" t="str">
        <f t="shared" si="19"/>
        <v/>
      </c>
      <c r="Y234" s="18" t="str">
        <f>IF(Z234="","",MAX(Y$1:Y233)+1)</f>
        <v/>
      </c>
      <c r="Z234" s="11" t="str">
        <f>IF('Absence Types'!AG235="N","",'Absence Types'!A235)</f>
        <v/>
      </c>
      <c r="AA234" s="11" t="str">
        <f t="shared" si="20"/>
        <v/>
      </c>
      <c r="AF234" t="str">
        <f>IF('User Data'!A239&lt;&gt;"",'User Data'!A239,"")</f>
        <v/>
      </c>
    </row>
    <row r="235" spans="9:32" x14ac:dyDescent="0.25">
      <c r="I235" s="18" t="str">
        <f>IF(J235="","",MAX(I$1:I234)+1)</f>
        <v/>
      </c>
      <c r="J235" s="11" t="str">
        <f>IF(ISBLANK('User Data'!D240)=TRUE,"",(IF(VLOOKUP('User Data'!A240,'User Data'!A:D,5,FALSE)&lt;&gt;"Standard User",'User Data'!A240,"")))</f>
        <v/>
      </c>
      <c r="K235" s="11" t="str">
        <f t="shared" si="16"/>
        <v/>
      </c>
      <c r="L235" s="11"/>
      <c r="M235" s="18" t="str">
        <f>IF(N235="","",MAX(M$1:M234)+1)</f>
        <v/>
      </c>
      <c r="N235" s="11" t="str">
        <f>IF(ISBLANK('User Data'!A240)=TRUE,"",'User Data'!A240)</f>
        <v/>
      </c>
      <c r="O235" s="19" t="str">
        <f t="shared" si="17"/>
        <v/>
      </c>
      <c r="Q235" s="18" t="e">
        <f>IF(R235="","",MAX(Q$1:Q234)+1)</f>
        <v>#REF!</v>
      </c>
      <c r="R235" s="11" t="e">
        <f>IF(ISBLANK(#REF!)=TRUE,"",#REF!)</f>
        <v>#REF!</v>
      </c>
      <c r="S235" s="19" t="str">
        <f t="shared" si="18"/>
        <v/>
      </c>
      <c r="T235" s="18" t="str">
        <f>IF(U235="","",MAX(T$1:T234)+1)</f>
        <v/>
      </c>
      <c r="U235" s="11" t="str">
        <f>IF(ISBLANK('Rota Pattern Data'!A243)=TRUE,"",'Rota Pattern Data'!A243)</f>
        <v/>
      </c>
      <c r="V235" s="19" t="str">
        <f t="shared" si="19"/>
        <v/>
      </c>
      <c r="Y235" s="18" t="str">
        <f>IF(Z235="","",MAX(Y$1:Y234)+1)</f>
        <v/>
      </c>
      <c r="Z235" s="11" t="str">
        <f>IF('Absence Types'!AG236="N","",'Absence Types'!A236)</f>
        <v/>
      </c>
      <c r="AA235" s="11" t="str">
        <f t="shared" si="20"/>
        <v/>
      </c>
      <c r="AF235" t="str">
        <f>IF('User Data'!A240&lt;&gt;"",'User Data'!A240,"")</f>
        <v/>
      </c>
    </row>
    <row r="236" spans="9:32" x14ac:dyDescent="0.25">
      <c r="I236" s="18" t="str">
        <f>IF(J236="","",MAX(I$1:I235)+1)</f>
        <v/>
      </c>
      <c r="J236" s="11" t="str">
        <f>IF(ISBLANK('User Data'!D241)=TRUE,"",(IF(VLOOKUP('User Data'!A241,'User Data'!A:D,5,FALSE)&lt;&gt;"Standard User",'User Data'!A241,"")))</f>
        <v/>
      </c>
      <c r="K236" s="11" t="str">
        <f t="shared" si="16"/>
        <v/>
      </c>
      <c r="L236" s="11"/>
      <c r="M236" s="18" t="str">
        <f>IF(N236="","",MAX(M$1:M235)+1)</f>
        <v/>
      </c>
      <c r="N236" s="11" t="str">
        <f>IF(ISBLANK('User Data'!A241)=TRUE,"",'User Data'!A241)</f>
        <v/>
      </c>
      <c r="O236" s="19" t="str">
        <f t="shared" si="17"/>
        <v/>
      </c>
      <c r="Q236" s="18" t="e">
        <f>IF(R236="","",MAX(Q$1:Q235)+1)</f>
        <v>#REF!</v>
      </c>
      <c r="R236" s="11" t="e">
        <f>IF(ISBLANK(#REF!)=TRUE,"",#REF!)</f>
        <v>#REF!</v>
      </c>
      <c r="S236" s="19" t="str">
        <f t="shared" si="18"/>
        <v/>
      </c>
      <c r="T236" s="18" t="str">
        <f>IF(U236="","",MAX(T$1:T235)+1)</f>
        <v/>
      </c>
      <c r="U236" s="11" t="str">
        <f>IF(ISBLANK('Rota Pattern Data'!A244)=TRUE,"",'Rota Pattern Data'!A244)</f>
        <v/>
      </c>
      <c r="V236" s="19" t="str">
        <f t="shared" si="19"/>
        <v/>
      </c>
      <c r="Y236" s="18" t="str">
        <f>IF(Z236="","",MAX(Y$1:Y235)+1)</f>
        <v/>
      </c>
      <c r="Z236" s="11" t="str">
        <f>IF('Absence Types'!AG237="N","",'Absence Types'!A237)</f>
        <v/>
      </c>
      <c r="AA236" s="11" t="str">
        <f t="shared" si="20"/>
        <v/>
      </c>
      <c r="AF236" t="str">
        <f>IF('User Data'!A241&lt;&gt;"",'User Data'!A241,"")</f>
        <v/>
      </c>
    </row>
    <row r="237" spans="9:32" x14ac:dyDescent="0.25">
      <c r="I237" s="18" t="str">
        <f>IF(J237="","",MAX(I$1:I236)+1)</f>
        <v/>
      </c>
      <c r="J237" s="11" t="str">
        <f>IF(ISBLANK('User Data'!D242)=TRUE,"",(IF(VLOOKUP('User Data'!A242,'User Data'!A:D,5,FALSE)&lt;&gt;"Standard User",'User Data'!A242,"")))</f>
        <v/>
      </c>
      <c r="K237" s="11" t="str">
        <f t="shared" si="16"/>
        <v/>
      </c>
      <c r="L237" s="11"/>
      <c r="M237" s="18" t="str">
        <f>IF(N237="","",MAX(M$1:M236)+1)</f>
        <v/>
      </c>
      <c r="N237" s="11" t="str">
        <f>IF(ISBLANK('User Data'!A242)=TRUE,"",'User Data'!A242)</f>
        <v/>
      </c>
      <c r="O237" s="19" t="str">
        <f t="shared" si="17"/>
        <v/>
      </c>
      <c r="Q237" s="18" t="e">
        <f>IF(R237="","",MAX(Q$1:Q236)+1)</f>
        <v>#REF!</v>
      </c>
      <c r="R237" s="11" t="e">
        <f>IF(ISBLANK(#REF!)=TRUE,"",#REF!)</f>
        <v>#REF!</v>
      </c>
      <c r="S237" s="19" t="str">
        <f t="shared" si="18"/>
        <v/>
      </c>
      <c r="T237" s="18" t="str">
        <f>IF(U237="","",MAX(T$1:T236)+1)</f>
        <v/>
      </c>
      <c r="U237" s="11" t="str">
        <f>IF(ISBLANK('Rota Pattern Data'!A245)=TRUE,"",'Rota Pattern Data'!A245)</f>
        <v/>
      </c>
      <c r="V237" s="19" t="str">
        <f t="shared" si="19"/>
        <v/>
      </c>
      <c r="Y237" s="18" t="str">
        <f>IF(Z237="","",MAX(Y$1:Y236)+1)</f>
        <v/>
      </c>
      <c r="Z237" s="11" t="str">
        <f>IF('Absence Types'!AG238="N","",'Absence Types'!A238)</f>
        <v/>
      </c>
      <c r="AA237" s="11" t="str">
        <f t="shared" si="20"/>
        <v/>
      </c>
      <c r="AF237" t="str">
        <f>IF('User Data'!A242&lt;&gt;"",'User Data'!A242,"")</f>
        <v/>
      </c>
    </row>
    <row r="238" spans="9:32" x14ac:dyDescent="0.25">
      <c r="I238" s="18" t="str">
        <f>IF(J238="","",MAX(I$1:I237)+1)</f>
        <v/>
      </c>
      <c r="J238" s="11" t="str">
        <f>IF(ISBLANK('User Data'!D243)=TRUE,"",(IF(VLOOKUP('User Data'!A243,'User Data'!A:D,5,FALSE)&lt;&gt;"Standard User",'User Data'!A243,"")))</f>
        <v/>
      </c>
      <c r="K238" s="11" t="str">
        <f t="shared" si="16"/>
        <v/>
      </c>
      <c r="L238" s="11"/>
      <c r="M238" s="18" t="str">
        <f>IF(N238="","",MAX(M$1:M237)+1)</f>
        <v/>
      </c>
      <c r="N238" s="11" t="str">
        <f>IF(ISBLANK('User Data'!A243)=TRUE,"",'User Data'!A243)</f>
        <v/>
      </c>
      <c r="O238" s="19" t="str">
        <f t="shared" si="17"/>
        <v/>
      </c>
      <c r="Q238" s="18" t="e">
        <f>IF(R238="","",MAX(Q$1:Q237)+1)</f>
        <v>#REF!</v>
      </c>
      <c r="R238" s="11" t="e">
        <f>IF(ISBLANK(#REF!)=TRUE,"",#REF!)</f>
        <v>#REF!</v>
      </c>
      <c r="S238" s="19" t="str">
        <f t="shared" si="18"/>
        <v/>
      </c>
      <c r="T238" s="18" t="str">
        <f>IF(U238="","",MAX(T$1:T237)+1)</f>
        <v/>
      </c>
      <c r="U238" s="11" t="str">
        <f>IF(ISBLANK('Rota Pattern Data'!A246)=TRUE,"",'Rota Pattern Data'!A246)</f>
        <v/>
      </c>
      <c r="V238" s="19" t="str">
        <f t="shared" si="19"/>
        <v/>
      </c>
      <c r="Y238" s="18" t="str">
        <f>IF(Z238="","",MAX(Y$1:Y237)+1)</f>
        <v/>
      </c>
      <c r="Z238" s="11" t="str">
        <f>IF('Absence Types'!AG239="N","",'Absence Types'!A239)</f>
        <v/>
      </c>
      <c r="AA238" s="11" t="str">
        <f t="shared" si="20"/>
        <v/>
      </c>
      <c r="AF238" t="str">
        <f>IF('User Data'!A243&lt;&gt;"",'User Data'!A243,"")</f>
        <v/>
      </c>
    </row>
    <row r="239" spans="9:32" x14ac:dyDescent="0.25">
      <c r="I239" s="18" t="str">
        <f>IF(J239="","",MAX(I$1:I238)+1)</f>
        <v/>
      </c>
      <c r="J239" s="11" t="str">
        <f>IF(ISBLANK('User Data'!D244)=TRUE,"",(IF(VLOOKUP('User Data'!A244,'User Data'!A:D,5,FALSE)&lt;&gt;"Standard User",'User Data'!A244,"")))</f>
        <v/>
      </c>
      <c r="K239" s="11" t="str">
        <f t="shared" si="16"/>
        <v/>
      </c>
      <c r="L239" s="11"/>
      <c r="M239" s="18" t="str">
        <f>IF(N239="","",MAX(M$1:M238)+1)</f>
        <v/>
      </c>
      <c r="N239" s="11" t="str">
        <f>IF(ISBLANK('User Data'!A244)=TRUE,"",'User Data'!A244)</f>
        <v/>
      </c>
      <c r="O239" s="19" t="str">
        <f t="shared" si="17"/>
        <v/>
      </c>
      <c r="Q239" s="18" t="e">
        <f>IF(R239="","",MAX(Q$1:Q238)+1)</f>
        <v>#REF!</v>
      </c>
      <c r="R239" s="11" t="e">
        <f>IF(ISBLANK(#REF!)=TRUE,"",#REF!)</f>
        <v>#REF!</v>
      </c>
      <c r="S239" s="19" t="str">
        <f t="shared" si="18"/>
        <v/>
      </c>
      <c r="T239" s="18" t="str">
        <f>IF(U239="","",MAX(T$1:T238)+1)</f>
        <v/>
      </c>
      <c r="U239" s="11" t="str">
        <f>IF(ISBLANK('Rota Pattern Data'!A247)=TRUE,"",'Rota Pattern Data'!A247)</f>
        <v/>
      </c>
      <c r="V239" s="19" t="str">
        <f t="shared" si="19"/>
        <v/>
      </c>
      <c r="Y239" s="18" t="str">
        <f>IF(Z239="","",MAX(Y$1:Y238)+1)</f>
        <v/>
      </c>
      <c r="Z239" s="11" t="str">
        <f>IF('Absence Types'!AG240="N","",'Absence Types'!A240)</f>
        <v/>
      </c>
      <c r="AA239" s="11" t="str">
        <f t="shared" si="20"/>
        <v/>
      </c>
      <c r="AF239" t="str">
        <f>IF('User Data'!A244&lt;&gt;"",'User Data'!A244,"")</f>
        <v/>
      </c>
    </row>
    <row r="240" spans="9:32" x14ac:dyDescent="0.25">
      <c r="I240" s="18" t="str">
        <f>IF(J240="","",MAX(I$1:I239)+1)</f>
        <v/>
      </c>
      <c r="J240" s="11" t="str">
        <f>IF(ISBLANK('User Data'!D245)=TRUE,"",(IF(VLOOKUP('User Data'!A245,'User Data'!A:D,5,FALSE)&lt;&gt;"Standard User",'User Data'!A245,"")))</f>
        <v/>
      </c>
      <c r="K240" s="11" t="str">
        <f t="shared" si="16"/>
        <v/>
      </c>
      <c r="L240" s="11"/>
      <c r="M240" s="18" t="str">
        <f>IF(N240="","",MAX(M$1:M239)+1)</f>
        <v/>
      </c>
      <c r="N240" s="11" t="str">
        <f>IF(ISBLANK('User Data'!A245)=TRUE,"",'User Data'!A245)</f>
        <v/>
      </c>
      <c r="O240" s="19" t="str">
        <f t="shared" si="17"/>
        <v/>
      </c>
      <c r="Q240" s="18" t="e">
        <f>IF(R240="","",MAX(Q$1:Q239)+1)</f>
        <v>#REF!</v>
      </c>
      <c r="R240" s="11" t="e">
        <f>IF(ISBLANK(#REF!)=TRUE,"",#REF!)</f>
        <v>#REF!</v>
      </c>
      <c r="S240" s="19" t="str">
        <f t="shared" si="18"/>
        <v/>
      </c>
      <c r="T240" s="18" t="str">
        <f>IF(U240="","",MAX(T$1:T239)+1)</f>
        <v/>
      </c>
      <c r="U240" s="11" t="str">
        <f>IF(ISBLANK('Rota Pattern Data'!A248)=TRUE,"",'Rota Pattern Data'!A248)</f>
        <v/>
      </c>
      <c r="V240" s="19" t="str">
        <f t="shared" si="19"/>
        <v/>
      </c>
      <c r="Y240" s="18" t="str">
        <f>IF(Z240="","",MAX(Y$1:Y239)+1)</f>
        <v/>
      </c>
      <c r="Z240" s="11" t="str">
        <f>IF('Absence Types'!AG241="N","",'Absence Types'!A241)</f>
        <v/>
      </c>
      <c r="AA240" s="11" t="str">
        <f t="shared" si="20"/>
        <v/>
      </c>
      <c r="AF240" t="str">
        <f>IF('User Data'!A245&lt;&gt;"",'User Data'!A245,"")</f>
        <v/>
      </c>
    </row>
    <row r="241" spans="9:32" x14ac:dyDescent="0.25">
      <c r="I241" s="18" t="str">
        <f>IF(J241="","",MAX(I$1:I240)+1)</f>
        <v/>
      </c>
      <c r="J241" s="11" t="str">
        <f>IF(ISBLANK('User Data'!D246)=TRUE,"",(IF(VLOOKUP('User Data'!A246,'User Data'!A:D,5,FALSE)&lt;&gt;"Standard User",'User Data'!A246,"")))</f>
        <v/>
      </c>
      <c r="K241" s="11" t="str">
        <f t="shared" si="16"/>
        <v/>
      </c>
      <c r="L241" s="11"/>
      <c r="M241" s="18" t="str">
        <f>IF(N241="","",MAX(M$1:M240)+1)</f>
        <v/>
      </c>
      <c r="N241" s="11" t="str">
        <f>IF(ISBLANK('User Data'!A246)=TRUE,"",'User Data'!A246)</f>
        <v/>
      </c>
      <c r="O241" s="19" t="str">
        <f t="shared" si="17"/>
        <v/>
      </c>
      <c r="Q241" s="18" t="e">
        <f>IF(R241="","",MAX(Q$1:Q240)+1)</f>
        <v>#REF!</v>
      </c>
      <c r="R241" s="11" t="e">
        <f>IF(ISBLANK(#REF!)=TRUE,"",#REF!)</f>
        <v>#REF!</v>
      </c>
      <c r="S241" s="19" t="str">
        <f t="shared" si="18"/>
        <v/>
      </c>
      <c r="T241" s="18" t="str">
        <f>IF(U241="","",MAX(T$1:T240)+1)</f>
        <v/>
      </c>
      <c r="U241" s="11" t="str">
        <f>IF(ISBLANK('Rota Pattern Data'!A249)=TRUE,"",'Rota Pattern Data'!A249)</f>
        <v/>
      </c>
      <c r="V241" s="19" t="str">
        <f t="shared" si="19"/>
        <v/>
      </c>
      <c r="Y241" s="18" t="str">
        <f>IF(Z241="","",MAX(Y$1:Y240)+1)</f>
        <v/>
      </c>
      <c r="Z241" s="11" t="str">
        <f>IF('Absence Types'!AG242="N","",'Absence Types'!A242)</f>
        <v/>
      </c>
      <c r="AA241" s="11" t="str">
        <f t="shared" si="20"/>
        <v/>
      </c>
      <c r="AF241" t="str">
        <f>IF('User Data'!A246&lt;&gt;"",'User Data'!A246,"")</f>
        <v/>
      </c>
    </row>
    <row r="242" spans="9:32" x14ac:dyDescent="0.25">
      <c r="I242" s="18" t="str">
        <f>IF(J242="","",MAX(I$1:I241)+1)</f>
        <v/>
      </c>
      <c r="J242" s="11" t="str">
        <f>IF(ISBLANK('User Data'!D247)=TRUE,"",(IF(VLOOKUP('User Data'!A247,'User Data'!A:D,5,FALSE)&lt;&gt;"Standard User",'User Data'!A247,"")))</f>
        <v/>
      </c>
      <c r="K242" s="11" t="str">
        <f t="shared" si="16"/>
        <v/>
      </c>
      <c r="L242" s="11"/>
      <c r="M242" s="18" t="str">
        <f>IF(N242="","",MAX(M$1:M241)+1)</f>
        <v/>
      </c>
      <c r="N242" s="11" t="str">
        <f>IF(ISBLANK('User Data'!A247)=TRUE,"",'User Data'!A247)</f>
        <v/>
      </c>
      <c r="O242" s="19" t="str">
        <f t="shared" si="17"/>
        <v/>
      </c>
      <c r="Q242" s="18" t="e">
        <f>IF(R242="","",MAX(Q$1:Q241)+1)</f>
        <v>#REF!</v>
      </c>
      <c r="R242" s="11" t="e">
        <f>IF(ISBLANK(#REF!)=TRUE,"",#REF!)</f>
        <v>#REF!</v>
      </c>
      <c r="S242" s="19" t="str">
        <f t="shared" si="18"/>
        <v/>
      </c>
      <c r="T242" s="18" t="str">
        <f>IF(U242="","",MAX(T$1:T241)+1)</f>
        <v/>
      </c>
      <c r="U242" s="11" t="str">
        <f>IF(ISBLANK('Rota Pattern Data'!A250)=TRUE,"",'Rota Pattern Data'!A250)</f>
        <v/>
      </c>
      <c r="V242" s="19" t="str">
        <f t="shared" si="19"/>
        <v/>
      </c>
      <c r="Y242" s="18" t="str">
        <f>IF(Z242="","",MAX(Y$1:Y241)+1)</f>
        <v/>
      </c>
      <c r="Z242" s="11" t="str">
        <f>IF('Absence Types'!AG243="N","",'Absence Types'!A243)</f>
        <v/>
      </c>
      <c r="AA242" s="11" t="str">
        <f t="shared" si="20"/>
        <v/>
      </c>
      <c r="AF242" t="str">
        <f>IF('User Data'!A247&lt;&gt;"",'User Data'!A247,"")</f>
        <v/>
      </c>
    </row>
    <row r="243" spans="9:32" x14ac:dyDescent="0.25">
      <c r="I243" s="18" t="str">
        <f>IF(J243="","",MAX(I$1:I242)+1)</f>
        <v/>
      </c>
      <c r="J243" s="11" t="str">
        <f>IF(ISBLANK('User Data'!D248)=TRUE,"",(IF(VLOOKUP('User Data'!A248,'User Data'!A:D,5,FALSE)&lt;&gt;"Standard User",'User Data'!A248,"")))</f>
        <v/>
      </c>
      <c r="K243" s="11" t="str">
        <f t="shared" si="16"/>
        <v/>
      </c>
      <c r="L243" s="11"/>
      <c r="M243" s="18" t="str">
        <f>IF(N243="","",MAX(M$1:M242)+1)</f>
        <v/>
      </c>
      <c r="N243" s="11" t="str">
        <f>IF(ISBLANK('User Data'!A248)=TRUE,"",'User Data'!A248)</f>
        <v/>
      </c>
      <c r="O243" s="19" t="str">
        <f t="shared" si="17"/>
        <v/>
      </c>
      <c r="Q243" s="18" t="e">
        <f>IF(R243="","",MAX(Q$1:Q242)+1)</f>
        <v>#REF!</v>
      </c>
      <c r="R243" s="11" t="e">
        <f>IF(ISBLANK(#REF!)=TRUE,"",#REF!)</f>
        <v>#REF!</v>
      </c>
      <c r="S243" s="19" t="str">
        <f t="shared" si="18"/>
        <v/>
      </c>
      <c r="T243" s="18" t="str">
        <f>IF(U243="","",MAX(T$1:T242)+1)</f>
        <v/>
      </c>
      <c r="U243" s="11" t="str">
        <f>IF(ISBLANK('Rota Pattern Data'!A251)=TRUE,"",'Rota Pattern Data'!A251)</f>
        <v/>
      </c>
      <c r="V243" s="19" t="str">
        <f t="shared" si="19"/>
        <v/>
      </c>
      <c r="Y243" s="18" t="str">
        <f>IF(Z243="","",MAX(Y$1:Y242)+1)</f>
        <v/>
      </c>
      <c r="Z243" s="11" t="str">
        <f>IF('Absence Types'!AG244="N","",'Absence Types'!A244)</f>
        <v/>
      </c>
      <c r="AA243" s="11" t="str">
        <f t="shared" si="20"/>
        <v/>
      </c>
      <c r="AF243" t="str">
        <f>IF('User Data'!A248&lt;&gt;"",'User Data'!A248,"")</f>
        <v/>
      </c>
    </row>
    <row r="244" spans="9:32" x14ac:dyDescent="0.25">
      <c r="I244" s="18" t="str">
        <f>IF(J244="","",MAX(I$1:I243)+1)</f>
        <v/>
      </c>
      <c r="J244" s="11" t="str">
        <f>IF(ISBLANK('User Data'!D249)=TRUE,"",(IF(VLOOKUP('User Data'!A249,'User Data'!A:D,5,FALSE)&lt;&gt;"Standard User",'User Data'!A249,"")))</f>
        <v/>
      </c>
      <c r="K244" s="11" t="str">
        <f t="shared" si="16"/>
        <v/>
      </c>
      <c r="L244" s="11"/>
      <c r="M244" s="18" t="str">
        <f>IF(N244="","",MAX(M$1:M243)+1)</f>
        <v/>
      </c>
      <c r="N244" s="11" t="str">
        <f>IF(ISBLANK('User Data'!A249)=TRUE,"",'User Data'!A249)</f>
        <v/>
      </c>
      <c r="O244" s="19" t="str">
        <f t="shared" si="17"/>
        <v/>
      </c>
      <c r="Q244" s="18" t="e">
        <f>IF(R244="","",MAX(Q$1:Q243)+1)</f>
        <v>#REF!</v>
      </c>
      <c r="R244" s="11" t="e">
        <f>IF(ISBLANK(#REF!)=TRUE,"",#REF!)</f>
        <v>#REF!</v>
      </c>
      <c r="S244" s="19" t="str">
        <f t="shared" si="18"/>
        <v/>
      </c>
      <c r="T244" s="18" t="str">
        <f>IF(U244="","",MAX(T$1:T243)+1)</f>
        <v/>
      </c>
      <c r="U244" s="11" t="str">
        <f>IF(ISBLANK('Rota Pattern Data'!A252)=TRUE,"",'Rota Pattern Data'!A252)</f>
        <v/>
      </c>
      <c r="V244" s="19" t="str">
        <f t="shared" si="19"/>
        <v/>
      </c>
      <c r="Y244" s="18" t="str">
        <f>IF(Z244="","",MAX(Y$1:Y243)+1)</f>
        <v/>
      </c>
      <c r="Z244" s="11" t="str">
        <f>IF('Absence Types'!AG245="N","",'Absence Types'!A245)</f>
        <v/>
      </c>
      <c r="AA244" s="11" t="str">
        <f t="shared" si="20"/>
        <v/>
      </c>
      <c r="AF244" t="str">
        <f>IF('User Data'!A249&lt;&gt;"",'User Data'!A249,"")</f>
        <v/>
      </c>
    </row>
    <row r="245" spans="9:32" x14ac:dyDescent="0.25">
      <c r="I245" s="18" t="str">
        <f>IF(J245="","",MAX(I$1:I244)+1)</f>
        <v/>
      </c>
      <c r="J245" s="11" t="str">
        <f>IF(ISBLANK('User Data'!D250)=TRUE,"",(IF(VLOOKUP('User Data'!A250,'User Data'!A:D,5,FALSE)&lt;&gt;"Standard User",'User Data'!A250,"")))</f>
        <v/>
      </c>
      <c r="K245" s="11" t="str">
        <f t="shared" si="16"/>
        <v/>
      </c>
      <c r="L245" s="11"/>
      <c r="M245" s="18" t="str">
        <f>IF(N245="","",MAX(M$1:M244)+1)</f>
        <v/>
      </c>
      <c r="N245" s="11" t="str">
        <f>IF(ISBLANK('User Data'!A250)=TRUE,"",'User Data'!A250)</f>
        <v/>
      </c>
      <c r="O245" s="19" t="str">
        <f t="shared" si="17"/>
        <v/>
      </c>
      <c r="Q245" s="18" t="e">
        <f>IF(R245="","",MAX(Q$1:Q244)+1)</f>
        <v>#REF!</v>
      </c>
      <c r="R245" s="11" t="e">
        <f>IF(ISBLANK(#REF!)=TRUE,"",#REF!)</f>
        <v>#REF!</v>
      </c>
      <c r="S245" s="19" t="str">
        <f t="shared" si="18"/>
        <v/>
      </c>
      <c r="T245" s="18" t="str">
        <f>IF(U245="","",MAX(T$1:T244)+1)</f>
        <v/>
      </c>
      <c r="U245" s="11" t="str">
        <f>IF(ISBLANK('Rota Pattern Data'!A253)=TRUE,"",'Rota Pattern Data'!A253)</f>
        <v/>
      </c>
      <c r="V245" s="19" t="str">
        <f t="shared" si="19"/>
        <v/>
      </c>
      <c r="Y245" s="18" t="str">
        <f>IF(Z245="","",MAX(Y$1:Y244)+1)</f>
        <v/>
      </c>
      <c r="Z245" s="11" t="str">
        <f>IF('Absence Types'!AG246="N","",'Absence Types'!A246)</f>
        <v/>
      </c>
      <c r="AA245" s="11" t="str">
        <f t="shared" si="20"/>
        <v/>
      </c>
      <c r="AF245" t="str">
        <f>IF('User Data'!A250&lt;&gt;"",'User Data'!A250,"")</f>
        <v/>
      </c>
    </row>
    <row r="246" spans="9:32" x14ac:dyDescent="0.25">
      <c r="I246" s="18" t="str">
        <f>IF(J246="","",MAX(I$1:I245)+1)</f>
        <v/>
      </c>
      <c r="J246" s="11" t="str">
        <f>IF(ISBLANK('User Data'!D251)=TRUE,"",(IF(VLOOKUP('User Data'!A251,'User Data'!A:D,5,FALSE)&lt;&gt;"Standard User",'User Data'!A251,"")))</f>
        <v/>
      </c>
      <c r="K246" s="11" t="str">
        <f t="shared" si="16"/>
        <v/>
      </c>
      <c r="L246" s="11"/>
      <c r="M246" s="18" t="str">
        <f>IF(N246="","",MAX(M$1:M245)+1)</f>
        <v/>
      </c>
      <c r="N246" s="11" t="str">
        <f>IF(ISBLANK('User Data'!A251)=TRUE,"",'User Data'!A251)</f>
        <v/>
      </c>
      <c r="O246" s="19" t="str">
        <f t="shared" si="17"/>
        <v/>
      </c>
      <c r="Q246" s="18" t="e">
        <f>IF(R246="","",MAX(Q$1:Q245)+1)</f>
        <v>#REF!</v>
      </c>
      <c r="R246" s="11" t="e">
        <f>IF(ISBLANK(#REF!)=TRUE,"",#REF!)</f>
        <v>#REF!</v>
      </c>
      <c r="S246" s="19" t="str">
        <f t="shared" si="18"/>
        <v/>
      </c>
      <c r="T246" s="18" t="str">
        <f>IF(U246="","",MAX(T$1:T245)+1)</f>
        <v/>
      </c>
      <c r="U246" s="11" t="str">
        <f>IF(ISBLANK('Rota Pattern Data'!A254)=TRUE,"",'Rota Pattern Data'!A254)</f>
        <v/>
      </c>
      <c r="V246" s="19" t="str">
        <f t="shared" si="19"/>
        <v/>
      </c>
      <c r="Y246" s="18" t="str">
        <f>IF(Z246="","",MAX(Y$1:Y245)+1)</f>
        <v/>
      </c>
      <c r="Z246" s="11" t="str">
        <f>IF('Absence Types'!AG247="N","",'Absence Types'!A247)</f>
        <v/>
      </c>
      <c r="AA246" s="11" t="str">
        <f t="shared" si="20"/>
        <v/>
      </c>
      <c r="AF246" t="str">
        <f>IF('User Data'!A251&lt;&gt;"",'User Data'!A251,"")</f>
        <v/>
      </c>
    </row>
    <row r="247" spans="9:32" x14ac:dyDescent="0.25">
      <c r="I247" s="18" t="str">
        <f>IF(J247="","",MAX(I$1:I246)+1)</f>
        <v/>
      </c>
      <c r="J247" s="11" t="str">
        <f>IF(ISBLANK('User Data'!D252)=TRUE,"",(IF(VLOOKUP('User Data'!A252,'User Data'!A:D,5,FALSE)&lt;&gt;"Standard User",'User Data'!A252,"")))</f>
        <v/>
      </c>
      <c r="K247" s="11" t="str">
        <f t="shared" si="16"/>
        <v/>
      </c>
      <c r="L247" s="11"/>
      <c r="M247" s="18" t="str">
        <f>IF(N247="","",MAX(M$1:M246)+1)</f>
        <v/>
      </c>
      <c r="N247" s="11" t="str">
        <f>IF(ISBLANK('User Data'!A252)=TRUE,"",'User Data'!A252)</f>
        <v/>
      </c>
      <c r="O247" s="19" t="str">
        <f t="shared" si="17"/>
        <v/>
      </c>
      <c r="Q247" s="18" t="e">
        <f>IF(R247="","",MAX(Q$1:Q246)+1)</f>
        <v>#REF!</v>
      </c>
      <c r="R247" s="11" t="e">
        <f>IF(ISBLANK(#REF!)=TRUE,"",#REF!)</f>
        <v>#REF!</v>
      </c>
      <c r="S247" s="19" t="str">
        <f t="shared" si="18"/>
        <v/>
      </c>
      <c r="T247" s="18" t="str">
        <f>IF(U247="","",MAX(T$1:T246)+1)</f>
        <v/>
      </c>
      <c r="U247" s="11" t="str">
        <f>IF(ISBLANK('Rota Pattern Data'!A255)=TRUE,"",'Rota Pattern Data'!A255)</f>
        <v/>
      </c>
      <c r="V247" s="19" t="str">
        <f t="shared" si="19"/>
        <v/>
      </c>
      <c r="Y247" s="18" t="str">
        <f>IF(Z247="","",MAX(Y$1:Y246)+1)</f>
        <v/>
      </c>
      <c r="Z247" s="11" t="str">
        <f>IF('Absence Types'!AG248="N","",'Absence Types'!A248)</f>
        <v/>
      </c>
      <c r="AA247" s="11" t="str">
        <f t="shared" si="20"/>
        <v/>
      </c>
      <c r="AF247" t="str">
        <f>IF('User Data'!A252&lt;&gt;"",'User Data'!A252,"")</f>
        <v/>
      </c>
    </row>
    <row r="248" spans="9:32" x14ac:dyDescent="0.25">
      <c r="I248" s="18" t="str">
        <f>IF(J248="","",MAX(I$1:I247)+1)</f>
        <v/>
      </c>
      <c r="J248" s="11" t="str">
        <f>IF(ISBLANK('User Data'!D253)=TRUE,"",(IF(VLOOKUP('User Data'!A253,'User Data'!A:D,5,FALSE)&lt;&gt;"Standard User",'User Data'!A253,"")))</f>
        <v/>
      </c>
      <c r="K248" s="11" t="str">
        <f t="shared" si="16"/>
        <v/>
      </c>
      <c r="L248" s="11"/>
      <c r="M248" s="18" t="str">
        <f>IF(N248="","",MAX(M$1:M247)+1)</f>
        <v/>
      </c>
      <c r="N248" s="11" t="str">
        <f>IF(ISBLANK('User Data'!A253)=TRUE,"",'User Data'!A253)</f>
        <v/>
      </c>
      <c r="O248" s="19" t="str">
        <f t="shared" si="17"/>
        <v/>
      </c>
      <c r="Q248" s="18" t="e">
        <f>IF(R248="","",MAX(Q$1:Q247)+1)</f>
        <v>#REF!</v>
      </c>
      <c r="R248" s="11" t="e">
        <f>IF(ISBLANK(#REF!)=TRUE,"",#REF!)</f>
        <v>#REF!</v>
      </c>
      <c r="S248" s="19" t="str">
        <f t="shared" si="18"/>
        <v/>
      </c>
      <c r="T248" s="18" t="str">
        <f>IF(U248="","",MAX(T$1:T247)+1)</f>
        <v/>
      </c>
      <c r="U248" s="11" t="str">
        <f>IF(ISBLANK('Rota Pattern Data'!A256)=TRUE,"",'Rota Pattern Data'!A256)</f>
        <v/>
      </c>
      <c r="V248" s="19" t="str">
        <f t="shared" si="19"/>
        <v/>
      </c>
      <c r="Y248" s="18" t="str">
        <f>IF(Z248="","",MAX(Y$1:Y247)+1)</f>
        <v/>
      </c>
      <c r="Z248" s="11" t="str">
        <f>IF('Absence Types'!AG249="N","",'Absence Types'!A249)</f>
        <v/>
      </c>
      <c r="AA248" s="11" t="str">
        <f t="shared" si="20"/>
        <v/>
      </c>
      <c r="AF248" t="str">
        <f>IF('User Data'!A253&lt;&gt;"",'User Data'!A253,"")</f>
        <v/>
      </c>
    </row>
    <row r="249" spans="9:32" x14ac:dyDescent="0.25">
      <c r="I249" s="18" t="str">
        <f>IF(J249="","",MAX(I$1:I248)+1)</f>
        <v/>
      </c>
      <c r="J249" s="11" t="str">
        <f>IF(ISBLANK('User Data'!D254)=TRUE,"",(IF(VLOOKUP('User Data'!A254,'User Data'!A:D,5,FALSE)&lt;&gt;"Standard User",'User Data'!A254,"")))</f>
        <v/>
      </c>
      <c r="K249" s="11" t="str">
        <f t="shared" si="16"/>
        <v/>
      </c>
      <c r="L249" s="11"/>
      <c r="M249" s="18" t="str">
        <f>IF(N249="","",MAX(M$1:M248)+1)</f>
        <v/>
      </c>
      <c r="N249" s="11" t="str">
        <f>IF(ISBLANK('User Data'!A254)=TRUE,"",'User Data'!A254)</f>
        <v/>
      </c>
      <c r="O249" s="19" t="str">
        <f t="shared" si="17"/>
        <v/>
      </c>
      <c r="Q249" s="18" t="e">
        <f>IF(R249="","",MAX(Q$1:Q248)+1)</f>
        <v>#REF!</v>
      </c>
      <c r="R249" s="11" t="e">
        <f>IF(ISBLANK(#REF!)=TRUE,"",#REF!)</f>
        <v>#REF!</v>
      </c>
      <c r="S249" s="19" t="str">
        <f t="shared" si="18"/>
        <v/>
      </c>
      <c r="T249" s="18" t="str">
        <f>IF(U249="","",MAX(T$1:T248)+1)</f>
        <v/>
      </c>
      <c r="U249" s="11" t="str">
        <f>IF(ISBLANK('Rota Pattern Data'!A257)=TRUE,"",'Rota Pattern Data'!A257)</f>
        <v/>
      </c>
      <c r="V249" s="19" t="str">
        <f t="shared" si="19"/>
        <v/>
      </c>
      <c r="Y249" s="18" t="str">
        <f>IF(Z249="","",MAX(Y$1:Y248)+1)</f>
        <v/>
      </c>
      <c r="Z249" s="11" t="str">
        <f>IF('Absence Types'!AG250="N","",'Absence Types'!A250)</f>
        <v/>
      </c>
      <c r="AA249" s="11" t="str">
        <f t="shared" si="20"/>
        <v/>
      </c>
      <c r="AF249" t="str">
        <f>IF('User Data'!A254&lt;&gt;"",'User Data'!A254,"")</f>
        <v/>
      </c>
    </row>
    <row r="250" spans="9:32" x14ac:dyDescent="0.25">
      <c r="I250" s="18" t="str">
        <f>IF(J250="","",MAX(I$1:I249)+1)</f>
        <v/>
      </c>
      <c r="J250" s="11" t="str">
        <f>IF(ISBLANK('User Data'!D255)=TRUE,"",(IF(VLOOKUP('User Data'!A255,'User Data'!A:D,5,FALSE)&lt;&gt;"Standard User",'User Data'!A255,"")))</f>
        <v/>
      </c>
      <c r="K250" s="11" t="str">
        <f t="shared" si="16"/>
        <v/>
      </c>
      <c r="L250" s="11"/>
      <c r="M250" s="18" t="str">
        <f>IF(N250="","",MAX(M$1:M249)+1)</f>
        <v/>
      </c>
      <c r="N250" s="11" t="str">
        <f>IF(ISBLANK('User Data'!A255)=TRUE,"",'User Data'!A255)</f>
        <v/>
      </c>
      <c r="O250" s="19" t="str">
        <f t="shared" si="17"/>
        <v/>
      </c>
      <c r="Q250" s="18" t="e">
        <f>IF(R250="","",MAX(Q$1:Q249)+1)</f>
        <v>#REF!</v>
      </c>
      <c r="R250" s="11" t="e">
        <f>IF(ISBLANK(#REF!)=TRUE,"",#REF!)</f>
        <v>#REF!</v>
      </c>
      <c r="S250" s="19" t="str">
        <f t="shared" si="18"/>
        <v/>
      </c>
      <c r="T250" s="18" t="str">
        <f>IF(U250="","",MAX(T$1:T249)+1)</f>
        <v/>
      </c>
      <c r="U250" s="11" t="str">
        <f>IF(ISBLANK('Rota Pattern Data'!A258)=TRUE,"",'Rota Pattern Data'!A258)</f>
        <v/>
      </c>
      <c r="V250" s="19" t="str">
        <f t="shared" si="19"/>
        <v/>
      </c>
      <c r="Y250" s="18" t="str">
        <f>IF(Z250="","",MAX(Y$1:Y249)+1)</f>
        <v/>
      </c>
      <c r="Z250" s="11" t="str">
        <f>IF('Absence Types'!AG251="N","",'Absence Types'!A251)</f>
        <v/>
      </c>
      <c r="AA250" s="11" t="str">
        <f t="shared" si="20"/>
        <v/>
      </c>
      <c r="AF250" t="str">
        <f>IF('User Data'!A255&lt;&gt;"",'User Data'!A255,"")</f>
        <v/>
      </c>
    </row>
    <row r="251" spans="9:32" x14ac:dyDescent="0.25">
      <c r="I251" s="18" t="str">
        <f>IF(J251="","",MAX(I$1:I250)+1)</f>
        <v/>
      </c>
      <c r="J251" s="11" t="str">
        <f>IF(ISBLANK('User Data'!D256)=TRUE,"",(IF(VLOOKUP('User Data'!A256,'User Data'!A:D,5,FALSE)&lt;&gt;"Standard User",'User Data'!A256,"")))</f>
        <v/>
      </c>
      <c r="K251" s="11" t="str">
        <f t="shared" si="16"/>
        <v/>
      </c>
      <c r="L251" s="11"/>
      <c r="M251" s="18" t="str">
        <f>IF(N251="","",MAX(M$1:M250)+1)</f>
        <v/>
      </c>
      <c r="N251" s="11" t="str">
        <f>IF(ISBLANK('User Data'!A256)=TRUE,"",'User Data'!A256)</f>
        <v/>
      </c>
      <c r="O251" s="19" t="str">
        <f t="shared" si="17"/>
        <v/>
      </c>
      <c r="Q251" s="18" t="e">
        <f>IF(R251="","",MAX(Q$1:Q250)+1)</f>
        <v>#REF!</v>
      </c>
      <c r="R251" s="11" t="e">
        <f>IF(ISBLANK(#REF!)=TRUE,"",#REF!)</f>
        <v>#REF!</v>
      </c>
      <c r="S251" s="19" t="str">
        <f t="shared" si="18"/>
        <v/>
      </c>
      <c r="T251" s="18" t="str">
        <f>IF(U251="","",MAX(T$1:T250)+1)</f>
        <v/>
      </c>
      <c r="U251" s="11" t="str">
        <f>IF(ISBLANK('Rota Pattern Data'!A259)=TRUE,"",'Rota Pattern Data'!A259)</f>
        <v/>
      </c>
      <c r="V251" s="19" t="str">
        <f t="shared" si="19"/>
        <v/>
      </c>
      <c r="Y251" s="18" t="str">
        <f>IF(Z251="","",MAX(Y$1:Y250)+1)</f>
        <v/>
      </c>
      <c r="Z251" s="11" t="str">
        <f>IF('Absence Types'!AG252="N","",'Absence Types'!A252)</f>
        <v/>
      </c>
      <c r="AA251" s="11" t="str">
        <f t="shared" si="20"/>
        <v/>
      </c>
      <c r="AF251" t="str">
        <f>IF('User Data'!A256&lt;&gt;"",'User Data'!A256,"")</f>
        <v/>
      </c>
    </row>
    <row r="252" spans="9:32" x14ac:dyDescent="0.25">
      <c r="I252" s="18" t="str">
        <f>IF(J252="","",MAX(I$1:I251)+1)</f>
        <v/>
      </c>
      <c r="J252" s="11" t="str">
        <f>IF(ISBLANK('User Data'!D257)=TRUE,"",(IF(VLOOKUP('User Data'!A257,'User Data'!A:D,5,FALSE)&lt;&gt;"Standard User",'User Data'!A257,"")))</f>
        <v/>
      </c>
      <c r="K252" s="11" t="str">
        <f t="shared" si="16"/>
        <v/>
      </c>
      <c r="L252" s="11"/>
      <c r="M252" s="18" t="str">
        <f>IF(N252="","",MAX(M$1:M251)+1)</f>
        <v/>
      </c>
      <c r="N252" s="11" t="str">
        <f>IF(ISBLANK('User Data'!A257)=TRUE,"",'User Data'!A257)</f>
        <v/>
      </c>
      <c r="O252" s="19" t="str">
        <f t="shared" si="17"/>
        <v/>
      </c>
      <c r="Q252" s="18" t="e">
        <f>IF(R252="","",MAX(Q$1:Q251)+1)</f>
        <v>#REF!</v>
      </c>
      <c r="R252" s="11" t="e">
        <f>IF(ISBLANK(#REF!)=TRUE,"",#REF!)</f>
        <v>#REF!</v>
      </c>
      <c r="S252" s="19" t="str">
        <f t="shared" si="18"/>
        <v/>
      </c>
      <c r="T252" s="18" t="str">
        <f>IF(U252="","",MAX(T$1:T251)+1)</f>
        <v/>
      </c>
      <c r="U252" s="11" t="str">
        <f>IF(ISBLANK('Rota Pattern Data'!A260)=TRUE,"",'Rota Pattern Data'!A260)</f>
        <v/>
      </c>
      <c r="V252" s="19" t="str">
        <f t="shared" si="19"/>
        <v/>
      </c>
      <c r="Y252" s="18" t="str">
        <f>IF(Z252="","",MAX(Y$1:Y251)+1)</f>
        <v/>
      </c>
      <c r="Z252" s="11" t="str">
        <f>IF('Absence Types'!AG253="N","",'Absence Types'!A253)</f>
        <v/>
      </c>
      <c r="AA252" s="11" t="str">
        <f t="shared" si="20"/>
        <v/>
      </c>
      <c r="AF252" t="str">
        <f>IF('User Data'!A257&lt;&gt;"",'User Data'!A257,"")</f>
        <v/>
      </c>
    </row>
    <row r="253" spans="9:32" x14ac:dyDescent="0.25">
      <c r="I253" s="18" t="str">
        <f>IF(J253="","",MAX(I$1:I252)+1)</f>
        <v/>
      </c>
      <c r="J253" s="11" t="str">
        <f>IF(ISBLANK('User Data'!D258)=TRUE,"",(IF(VLOOKUP('User Data'!A258,'User Data'!A:D,5,FALSE)&lt;&gt;"Standard User",'User Data'!A258,"")))</f>
        <v/>
      </c>
      <c r="K253" s="11" t="str">
        <f t="shared" si="16"/>
        <v/>
      </c>
      <c r="L253" s="11"/>
      <c r="M253" s="18" t="str">
        <f>IF(N253="","",MAX(M$1:M252)+1)</f>
        <v/>
      </c>
      <c r="N253" s="11" t="str">
        <f>IF(ISBLANK('User Data'!A258)=TRUE,"",'User Data'!A258)</f>
        <v/>
      </c>
      <c r="O253" s="19" t="str">
        <f t="shared" si="17"/>
        <v/>
      </c>
      <c r="Q253" s="18" t="e">
        <f>IF(R253="","",MAX(Q$1:Q252)+1)</f>
        <v>#REF!</v>
      </c>
      <c r="R253" s="11" t="e">
        <f>IF(ISBLANK(#REF!)=TRUE,"",#REF!)</f>
        <v>#REF!</v>
      </c>
      <c r="S253" s="19" t="str">
        <f t="shared" si="18"/>
        <v/>
      </c>
      <c r="T253" s="18" t="str">
        <f>IF(U253="","",MAX(T$1:T252)+1)</f>
        <v/>
      </c>
      <c r="U253" s="11" t="str">
        <f>IF(ISBLANK('Rota Pattern Data'!A261)=TRUE,"",'Rota Pattern Data'!A261)</f>
        <v/>
      </c>
      <c r="V253" s="19" t="str">
        <f t="shared" si="19"/>
        <v/>
      </c>
      <c r="Y253" s="18" t="str">
        <f>IF(Z253="","",MAX(Y$1:Y252)+1)</f>
        <v/>
      </c>
      <c r="Z253" s="11" t="str">
        <f>IF('Absence Types'!AG254="N","",'Absence Types'!A254)</f>
        <v/>
      </c>
      <c r="AA253" s="11" t="str">
        <f t="shared" si="20"/>
        <v/>
      </c>
      <c r="AF253" t="str">
        <f>IF('User Data'!A258&lt;&gt;"",'User Data'!A258,"")</f>
        <v/>
      </c>
    </row>
    <row r="254" spans="9:32" x14ac:dyDescent="0.25">
      <c r="I254" s="18" t="str">
        <f>IF(J254="","",MAX(I$1:I253)+1)</f>
        <v/>
      </c>
      <c r="J254" s="11" t="str">
        <f>IF(ISBLANK('User Data'!D259)=TRUE,"",(IF(VLOOKUP('User Data'!A259,'User Data'!A:D,5,FALSE)&lt;&gt;"Standard User",'User Data'!A259,"")))</f>
        <v/>
      </c>
      <c r="K254" s="11" t="str">
        <f t="shared" si="16"/>
        <v/>
      </c>
      <c r="L254" s="11"/>
      <c r="M254" s="18" t="str">
        <f>IF(N254="","",MAX(M$1:M253)+1)</f>
        <v/>
      </c>
      <c r="N254" s="11" t="str">
        <f>IF(ISBLANK('User Data'!A259)=TRUE,"",'User Data'!A259)</f>
        <v/>
      </c>
      <c r="O254" s="19" t="str">
        <f t="shared" si="17"/>
        <v/>
      </c>
      <c r="Q254" s="18" t="e">
        <f>IF(R254="","",MAX(Q$1:Q253)+1)</f>
        <v>#REF!</v>
      </c>
      <c r="R254" s="11" t="e">
        <f>IF(ISBLANK(#REF!)=TRUE,"",#REF!)</f>
        <v>#REF!</v>
      </c>
      <c r="S254" s="19" t="str">
        <f t="shared" si="18"/>
        <v/>
      </c>
      <c r="T254" s="18" t="str">
        <f>IF(U254="","",MAX(T$1:T253)+1)</f>
        <v/>
      </c>
      <c r="U254" s="11" t="str">
        <f>IF(ISBLANK('Rota Pattern Data'!A262)=TRUE,"",'Rota Pattern Data'!A262)</f>
        <v/>
      </c>
      <c r="V254" s="19" t="str">
        <f t="shared" si="19"/>
        <v/>
      </c>
      <c r="Y254" s="18" t="str">
        <f>IF(Z254="","",MAX(Y$1:Y253)+1)</f>
        <v/>
      </c>
      <c r="Z254" s="11" t="str">
        <f>IF('Absence Types'!AG255="N","",'Absence Types'!A255)</f>
        <v/>
      </c>
      <c r="AA254" s="11" t="str">
        <f t="shared" si="20"/>
        <v/>
      </c>
      <c r="AF254" t="str">
        <f>IF('User Data'!A259&lt;&gt;"",'User Data'!A259,"")</f>
        <v/>
      </c>
    </row>
    <row r="255" spans="9:32" x14ac:dyDescent="0.25">
      <c r="I255" s="18" t="str">
        <f>IF(J255="","",MAX(I$1:I254)+1)</f>
        <v/>
      </c>
      <c r="J255" s="11" t="str">
        <f>IF(ISBLANK('User Data'!D260)=TRUE,"",(IF(VLOOKUP('User Data'!A260,'User Data'!A:D,5,FALSE)&lt;&gt;"Standard User",'User Data'!A260,"")))</f>
        <v/>
      </c>
      <c r="K255" s="11" t="str">
        <f t="shared" si="16"/>
        <v/>
      </c>
      <c r="L255" s="11"/>
      <c r="M255" s="18" t="str">
        <f>IF(N255="","",MAX(M$1:M254)+1)</f>
        <v/>
      </c>
      <c r="N255" s="11" t="str">
        <f>IF(ISBLANK('User Data'!A260)=TRUE,"",'User Data'!A260)</f>
        <v/>
      </c>
      <c r="O255" s="19" t="str">
        <f t="shared" si="17"/>
        <v/>
      </c>
      <c r="Q255" s="18" t="e">
        <f>IF(R255="","",MAX(Q$1:Q254)+1)</f>
        <v>#REF!</v>
      </c>
      <c r="R255" s="11" t="e">
        <f>IF(ISBLANK(#REF!)=TRUE,"",#REF!)</f>
        <v>#REF!</v>
      </c>
      <c r="S255" s="19" t="str">
        <f t="shared" si="18"/>
        <v/>
      </c>
      <c r="T255" s="18" t="str">
        <f>IF(U255="","",MAX(T$1:T254)+1)</f>
        <v/>
      </c>
      <c r="U255" s="11" t="str">
        <f>IF(ISBLANK('Rota Pattern Data'!A263)=TRUE,"",'Rota Pattern Data'!A263)</f>
        <v/>
      </c>
      <c r="V255" s="19" t="str">
        <f t="shared" si="19"/>
        <v/>
      </c>
      <c r="Y255" s="18" t="str">
        <f>IF(Z255="","",MAX(Y$1:Y254)+1)</f>
        <v/>
      </c>
      <c r="Z255" s="11" t="str">
        <f>IF('Absence Types'!AG256="N","",'Absence Types'!A256)</f>
        <v/>
      </c>
      <c r="AA255" s="11" t="str">
        <f t="shared" si="20"/>
        <v/>
      </c>
      <c r="AF255" t="str">
        <f>IF('User Data'!A260&lt;&gt;"",'User Data'!A260,"")</f>
        <v/>
      </c>
    </row>
    <row r="256" spans="9:32" x14ac:dyDescent="0.25">
      <c r="I256" s="18" t="str">
        <f>IF(J256="","",MAX(I$1:I255)+1)</f>
        <v/>
      </c>
      <c r="J256" s="11" t="str">
        <f>IF(ISBLANK('User Data'!D261)=TRUE,"",(IF(VLOOKUP('User Data'!A261,'User Data'!A:D,5,FALSE)&lt;&gt;"Standard User",'User Data'!A261,"")))</f>
        <v/>
      </c>
      <c r="K256" s="11" t="str">
        <f t="shared" si="16"/>
        <v/>
      </c>
      <c r="L256" s="11"/>
      <c r="M256" s="18" t="str">
        <f>IF(N256="","",MAX(M$1:M255)+1)</f>
        <v/>
      </c>
      <c r="N256" s="11" t="str">
        <f>IF(ISBLANK('User Data'!A261)=TRUE,"",'User Data'!A261)</f>
        <v/>
      </c>
      <c r="O256" s="19" t="str">
        <f t="shared" si="17"/>
        <v/>
      </c>
      <c r="Q256" s="18" t="e">
        <f>IF(R256="","",MAX(Q$1:Q255)+1)</f>
        <v>#REF!</v>
      </c>
      <c r="R256" s="11" t="e">
        <f>IF(ISBLANK(#REF!)=TRUE,"",#REF!)</f>
        <v>#REF!</v>
      </c>
      <c r="S256" s="19" t="str">
        <f t="shared" si="18"/>
        <v/>
      </c>
      <c r="T256" s="18" t="str">
        <f>IF(U256="","",MAX(T$1:T255)+1)</f>
        <v/>
      </c>
      <c r="U256" s="11" t="str">
        <f>IF(ISBLANK('Rota Pattern Data'!A264)=TRUE,"",'Rota Pattern Data'!A264)</f>
        <v/>
      </c>
      <c r="V256" s="19" t="str">
        <f t="shared" si="19"/>
        <v/>
      </c>
      <c r="Y256" s="18" t="str">
        <f>IF(Z256="","",MAX(Y$1:Y255)+1)</f>
        <v/>
      </c>
      <c r="Z256" s="11" t="str">
        <f>IF('Absence Types'!AG257="N","",'Absence Types'!A257)</f>
        <v/>
      </c>
      <c r="AA256" s="11" t="str">
        <f t="shared" si="20"/>
        <v/>
      </c>
      <c r="AF256" t="str">
        <f>IF('User Data'!A261&lt;&gt;"",'User Data'!A261,"")</f>
        <v/>
      </c>
    </row>
    <row r="257" spans="9:32" x14ac:dyDescent="0.25">
      <c r="I257" s="18" t="str">
        <f>IF(J257="","",MAX(I$1:I256)+1)</f>
        <v/>
      </c>
      <c r="J257" s="11" t="str">
        <f>IF(ISBLANK('User Data'!D262)=TRUE,"",(IF(VLOOKUP('User Data'!A262,'User Data'!A:D,5,FALSE)&lt;&gt;"Standard User",'User Data'!A262,"")))</f>
        <v/>
      </c>
      <c r="K257" s="11" t="str">
        <f t="shared" si="16"/>
        <v/>
      </c>
      <c r="L257" s="11"/>
      <c r="M257" s="18" t="str">
        <f>IF(N257="","",MAX(M$1:M256)+1)</f>
        <v/>
      </c>
      <c r="N257" s="11" t="str">
        <f>IF(ISBLANK('User Data'!A262)=TRUE,"",'User Data'!A262)</f>
        <v/>
      </c>
      <c r="O257" s="19" t="str">
        <f t="shared" si="17"/>
        <v/>
      </c>
      <c r="Q257" s="18" t="e">
        <f>IF(R257="","",MAX(Q$1:Q256)+1)</f>
        <v>#REF!</v>
      </c>
      <c r="R257" s="11" t="e">
        <f>IF(ISBLANK(#REF!)=TRUE,"",#REF!)</f>
        <v>#REF!</v>
      </c>
      <c r="S257" s="19" t="str">
        <f t="shared" si="18"/>
        <v/>
      </c>
      <c r="T257" s="18" t="str">
        <f>IF(U257="","",MAX(T$1:T256)+1)</f>
        <v/>
      </c>
      <c r="U257" s="11" t="str">
        <f>IF(ISBLANK('Rota Pattern Data'!A265)=TRUE,"",'Rota Pattern Data'!A265)</f>
        <v/>
      </c>
      <c r="V257" s="19" t="str">
        <f t="shared" si="19"/>
        <v/>
      </c>
      <c r="Y257" s="18" t="str">
        <f>IF(Z257="","",MAX(Y$1:Y256)+1)</f>
        <v/>
      </c>
      <c r="Z257" s="11" t="str">
        <f>IF('Absence Types'!AG258="N","",'Absence Types'!A258)</f>
        <v/>
      </c>
      <c r="AA257" s="11" t="str">
        <f t="shared" si="20"/>
        <v/>
      </c>
      <c r="AF257" t="str">
        <f>IF('User Data'!A262&lt;&gt;"",'User Data'!A262,"")</f>
        <v/>
      </c>
    </row>
    <row r="258" spans="9:32" x14ac:dyDescent="0.25">
      <c r="I258" s="18" t="str">
        <f>IF(J258="","",MAX(I$1:I257)+1)</f>
        <v/>
      </c>
      <c r="J258" s="11" t="str">
        <f>IF(ISBLANK('User Data'!D263)=TRUE,"",(IF(VLOOKUP('User Data'!A263,'User Data'!A:D,5,FALSE)&lt;&gt;"Standard User",'User Data'!A263,"")))</f>
        <v/>
      </c>
      <c r="K258" s="11" t="str">
        <f t="shared" ref="K258:K321" si="21">IFERROR(INDEX($J$2:$J$2000,MATCH(ROW()-ROW($M$1),$I$2:$I$2000,0)),"")</f>
        <v/>
      </c>
      <c r="L258" s="11"/>
      <c r="M258" s="18" t="str">
        <f>IF(N258="","",MAX(M$1:M257)+1)</f>
        <v/>
      </c>
      <c r="N258" s="11" t="str">
        <f>IF(ISBLANK('User Data'!A263)=TRUE,"",'User Data'!A263)</f>
        <v/>
      </c>
      <c r="O258" s="19" t="str">
        <f t="shared" ref="O258:O321" si="22">IFERROR(INDEX($N$2:$N$2000,MATCH(ROW()-ROW($P$1),$M$2:$M$2000,0)),"")</f>
        <v/>
      </c>
      <c r="Q258" s="18" t="e">
        <f>IF(R258="","",MAX(Q$1:Q257)+1)</f>
        <v>#REF!</v>
      </c>
      <c r="R258" s="11" t="e">
        <f>IF(ISBLANK(#REF!)=TRUE,"",#REF!)</f>
        <v>#REF!</v>
      </c>
      <c r="S258" s="19" t="str">
        <f t="shared" ref="S258:S321" si="23">IFERROR(INDEX($R$2:$R$1000,MATCH(ROW()-ROW($W$1),$Q$2:$Q$1000,0)),"")</f>
        <v/>
      </c>
      <c r="T258" s="18" t="str">
        <f>IF(U258="","",MAX(T$1:T257)+1)</f>
        <v/>
      </c>
      <c r="U258" s="11" t="str">
        <f>IF(ISBLANK('Rota Pattern Data'!A266)=TRUE,"",'Rota Pattern Data'!A266)</f>
        <v/>
      </c>
      <c r="V258" s="19" t="str">
        <f t="shared" ref="V258:V321" si="24">IFERROR(INDEX($U$2:$U$1000,MATCH(ROW()-ROW($W$1),$T$2:$T$1000,0)),"")</f>
        <v/>
      </c>
      <c r="Y258" s="18" t="str">
        <f>IF(Z258="","",MAX(Y$1:Y257)+1)</f>
        <v/>
      </c>
      <c r="Z258" s="11" t="str">
        <f>IF('Absence Types'!AG259="N","",'Absence Types'!A259)</f>
        <v/>
      </c>
      <c r="AA258" s="11" t="str">
        <f t="shared" ref="AA258:AA321" si="25">IFERROR(INDEX($Z$2:$Z$1000,MATCH(ROW()-ROW($AC$1),$Y$2:$Y$1000,0)),"")</f>
        <v/>
      </c>
      <c r="AF258" t="str">
        <f>IF('User Data'!A263&lt;&gt;"",'User Data'!A263,"")</f>
        <v/>
      </c>
    </row>
    <row r="259" spans="9:32" x14ac:dyDescent="0.25">
      <c r="I259" s="18" t="str">
        <f>IF(J259="","",MAX(I$1:I258)+1)</f>
        <v/>
      </c>
      <c r="J259" s="11" t="str">
        <f>IF(ISBLANK('User Data'!D264)=TRUE,"",(IF(VLOOKUP('User Data'!A264,'User Data'!A:D,5,FALSE)&lt;&gt;"Standard User",'User Data'!A264,"")))</f>
        <v/>
      </c>
      <c r="K259" s="11" t="str">
        <f t="shared" si="21"/>
        <v/>
      </c>
      <c r="L259" s="11"/>
      <c r="M259" s="18" t="str">
        <f>IF(N259="","",MAX(M$1:M258)+1)</f>
        <v/>
      </c>
      <c r="N259" s="11" t="str">
        <f>IF(ISBLANK('User Data'!A264)=TRUE,"",'User Data'!A264)</f>
        <v/>
      </c>
      <c r="O259" s="19" t="str">
        <f t="shared" si="22"/>
        <v/>
      </c>
      <c r="Q259" s="18" t="e">
        <f>IF(R259="","",MAX(Q$1:Q258)+1)</f>
        <v>#REF!</v>
      </c>
      <c r="R259" s="11" t="e">
        <f>IF(ISBLANK(#REF!)=TRUE,"",#REF!)</f>
        <v>#REF!</v>
      </c>
      <c r="S259" s="19" t="str">
        <f t="shared" si="23"/>
        <v/>
      </c>
      <c r="T259" s="18" t="str">
        <f>IF(U259="","",MAX(T$1:T258)+1)</f>
        <v/>
      </c>
      <c r="U259" s="11" t="str">
        <f>IF(ISBLANK('Rota Pattern Data'!A267)=TRUE,"",'Rota Pattern Data'!A267)</f>
        <v/>
      </c>
      <c r="V259" s="19" t="str">
        <f t="shared" si="24"/>
        <v/>
      </c>
      <c r="Y259" s="18" t="str">
        <f>IF(Z259="","",MAX(Y$1:Y258)+1)</f>
        <v/>
      </c>
      <c r="Z259" s="11" t="str">
        <f>IF('Absence Types'!AG260="N","",'Absence Types'!A260)</f>
        <v/>
      </c>
      <c r="AA259" s="11" t="str">
        <f t="shared" si="25"/>
        <v/>
      </c>
      <c r="AF259" t="str">
        <f>IF('User Data'!A264&lt;&gt;"",'User Data'!A264,"")</f>
        <v/>
      </c>
    </row>
    <row r="260" spans="9:32" x14ac:dyDescent="0.25">
      <c r="I260" s="18" t="str">
        <f>IF(J260="","",MAX(I$1:I259)+1)</f>
        <v/>
      </c>
      <c r="J260" s="11" t="str">
        <f>IF(ISBLANK('User Data'!D265)=TRUE,"",(IF(VLOOKUP('User Data'!A265,'User Data'!A:D,5,FALSE)&lt;&gt;"Standard User",'User Data'!A265,"")))</f>
        <v/>
      </c>
      <c r="K260" s="11" t="str">
        <f t="shared" si="21"/>
        <v/>
      </c>
      <c r="L260" s="11"/>
      <c r="M260" s="18" t="str">
        <f>IF(N260="","",MAX(M$1:M259)+1)</f>
        <v/>
      </c>
      <c r="N260" s="11" t="str">
        <f>IF(ISBLANK('User Data'!A265)=TRUE,"",'User Data'!A265)</f>
        <v/>
      </c>
      <c r="O260" s="19" t="str">
        <f t="shared" si="22"/>
        <v/>
      </c>
      <c r="Q260" s="18" t="e">
        <f>IF(R260="","",MAX(Q$1:Q259)+1)</f>
        <v>#REF!</v>
      </c>
      <c r="R260" s="11" t="e">
        <f>IF(ISBLANK(#REF!)=TRUE,"",#REF!)</f>
        <v>#REF!</v>
      </c>
      <c r="S260" s="19" t="str">
        <f t="shared" si="23"/>
        <v/>
      </c>
      <c r="T260" s="18" t="str">
        <f>IF(U260="","",MAX(T$1:T259)+1)</f>
        <v/>
      </c>
      <c r="U260" s="11" t="str">
        <f>IF(ISBLANK('Rota Pattern Data'!A268)=TRUE,"",'Rota Pattern Data'!A268)</f>
        <v/>
      </c>
      <c r="V260" s="19" t="str">
        <f t="shared" si="24"/>
        <v/>
      </c>
      <c r="Y260" s="18" t="str">
        <f>IF(Z260="","",MAX(Y$1:Y259)+1)</f>
        <v/>
      </c>
      <c r="Z260" s="11" t="str">
        <f>IF('Absence Types'!AG261="N","",'Absence Types'!A261)</f>
        <v/>
      </c>
      <c r="AA260" s="11" t="str">
        <f t="shared" si="25"/>
        <v/>
      </c>
      <c r="AF260" t="str">
        <f>IF('User Data'!A265&lt;&gt;"",'User Data'!A265,"")</f>
        <v/>
      </c>
    </row>
    <row r="261" spans="9:32" x14ac:dyDescent="0.25">
      <c r="I261" s="18" t="str">
        <f>IF(J261="","",MAX(I$1:I260)+1)</f>
        <v/>
      </c>
      <c r="J261" s="11" t="str">
        <f>IF(ISBLANK('User Data'!D266)=TRUE,"",(IF(VLOOKUP('User Data'!A266,'User Data'!A:D,5,FALSE)&lt;&gt;"Standard User",'User Data'!A266,"")))</f>
        <v/>
      </c>
      <c r="K261" s="11" t="str">
        <f t="shared" si="21"/>
        <v/>
      </c>
      <c r="L261" s="11"/>
      <c r="M261" s="18" t="str">
        <f>IF(N261="","",MAX(M$1:M260)+1)</f>
        <v/>
      </c>
      <c r="N261" s="11" t="str">
        <f>IF(ISBLANK('User Data'!A266)=TRUE,"",'User Data'!A266)</f>
        <v/>
      </c>
      <c r="O261" s="19" t="str">
        <f t="shared" si="22"/>
        <v/>
      </c>
      <c r="Q261" s="18" t="e">
        <f>IF(R261="","",MAX(Q$1:Q260)+1)</f>
        <v>#REF!</v>
      </c>
      <c r="R261" s="11" t="e">
        <f>IF(ISBLANK(#REF!)=TRUE,"",#REF!)</f>
        <v>#REF!</v>
      </c>
      <c r="S261" s="19" t="str">
        <f t="shared" si="23"/>
        <v/>
      </c>
      <c r="T261" s="18" t="str">
        <f>IF(U261="","",MAX(T$1:T260)+1)</f>
        <v/>
      </c>
      <c r="U261" s="11" t="str">
        <f>IF(ISBLANK('Rota Pattern Data'!A269)=TRUE,"",'Rota Pattern Data'!A269)</f>
        <v/>
      </c>
      <c r="V261" s="19" t="str">
        <f t="shared" si="24"/>
        <v/>
      </c>
      <c r="Y261" s="18" t="str">
        <f>IF(Z261="","",MAX(Y$1:Y260)+1)</f>
        <v/>
      </c>
      <c r="Z261" s="11" t="str">
        <f>IF('Absence Types'!AG262="N","",'Absence Types'!A262)</f>
        <v/>
      </c>
      <c r="AA261" s="11" t="str">
        <f t="shared" si="25"/>
        <v/>
      </c>
      <c r="AF261" t="str">
        <f>IF('User Data'!A266&lt;&gt;"",'User Data'!A266,"")</f>
        <v/>
      </c>
    </row>
    <row r="262" spans="9:32" x14ac:dyDescent="0.25">
      <c r="I262" s="18" t="str">
        <f>IF(J262="","",MAX(I$1:I261)+1)</f>
        <v/>
      </c>
      <c r="J262" s="11" t="str">
        <f>IF(ISBLANK('User Data'!D267)=TRUE,"",(IF(VLOOKUP('User Data'!A267,'User Data'!A:D,5,FALSE)&lt;&gt;"Standard User",'User Data'!A267,"")))</f>
        <v/>
      </c>
      <c r="K262" s="11" t="str">
        <f t="shared" si="21"/>
        <v/>
      </c>
      <c r="L262" s="11"/>
      <c r="M262" s="18" t="str">
        <f>IF(N262="","",MAX(M$1:M261)+1)</f>
        <v/>
      </c>
      <c r="N262" s="11" t="str">
        <f>IF(ISBLANK('User Data'!A267)=TRUE,"",'User Data'!A267)</f>
        <v/>
      </c>
      <c r="O262" s="19" t="str">
        <f t="shared" si="22"/>
        <v/>
      </c>
      <c r="Q262" s="18" t="e">
        <f>IF(R262="","",MAX(Q$1:Q261)+1)</f>
        <v>#REF!</v>
      </c>
      <c r="R262" s="11" t="e">
        <f>IF(ISBLANK(#REF!)=TRUE,"",#REF!)</f>
        <v>#REF!</v>
      </c>
      <c r="S262" s="19" t="str">
        <f t="shared" si="23"/>
        <v/>
      </c>
      <c r="T262" s="18" t="str">
        <f>IF(U262="","",MAX(T$1:T261)+1)</f>
        <v/>
      </c>
      <c r="U262" s="11" t="str">
        <f>IF(ISBLANK('Rota Pattern Data'!A270)=TRUE,"",'Rota Pattern Data'!A270)</f>
        <v/>
      </c>
      <c r="V262" s="19" t="str">
        <f t="shared" si="24"/>
        <v/>
      </c>
      <c r="Y262" s="18" t="str">
        <f>IF(Z262="","",MAX(Y$1:Y261)+1)</f>
        <v/>
      </c>
      <c r="Z262" s="11" t="str">
        <f>IF('Absence Types'!AG263="N","",'Absence Types'!A263)</f>
        <v/>
      </c>
      <c r="AA262" s="11" t="str">
        <f t="shared" si="25"/>
        <v/>
      </c>
      <c r="AF262" t="str">
        <f>IF('User Data'!A267&lt;&gt;"",'User Data'!A267,"")</f>
        <v/>
      </c>
    </row>
    <row r="263" spans="9:32" x14ac:dyDescent="0.25">
      <c r="I263" s="18" t="str">
        <f>IF(J263="","",MAX(I$1:I262)+1)</f>
        <v/>
      </c>
      <c r="J263" s="11" t="str">
        <f>IF(ISBLANK('User Data'!D268)=TRUE,"",(IF(VLOOKUP('User Data'!A268,'User Data'!A:D,5,FALSE)&lt;&gt;"Standard User",'User Data'!A268,"")))</f>
        <v/>
      </c>
      <c r="K263" s="11" t="str">
        <f t="shared" si="21"/>
        <v/>
      </c>
      <c r="L263" s="11"/>
      <c r="M263" s="18" t="str">
        <f>IF(N263="","",MAX(M$1:M262)+1)</f>
        <v/>
      </c>
      <c r="N263" s="11" t="str">
        <f>IF(ISBLANK('User Data'!A268)=TRUE,"",'User Data'!A268)</f>
        <v/>
      </c>
      <c r="O263" s="19" t="str">
        <f t="shared" si="22"/>
        <v/>
      </c>
      <c r="Q263" s="18" t="e">
        <f>IF(R263="","",MAX(Q$1:Q262)+1)</f>
        <v>#REF!</v>
      </c>
      <c r="R263" s="11" t="e">
        <f>IF(ISBLANK(#REF!)=TRUE,"",#REF!)</f>
        <v>#REF!</v>
      </c>
      <c r="S263" s="19" t="str">
        <f t="shared" si="23"/>
        <v/>
      </c>
      <c r="T263" s="18" t="str">
        <f>IF(U263="","",MAX(T$1:T262)+1)</f>
        <v/>
      </c>
      <c r="U263" s="11" t="str">
        <f>IF(ISBLANK('Rota Pattern Data'!A271)=TRUE,"",'Rota Pattern Data'!A271)</f>
        <v/>
      </c>
      <c r="V263" s="19" t="str">
        <f t="shared" si="24"/>
        <v/>
      </c>
      <c r="Y263" s="18" t="str">
        <f>IF(Z263="","",MAX(Y$1:Y262)+1)</f>
        <v/>
      </c>
      <c r="Z263" s="11" t="str">
        <f>IF('Absence Types'!AG264="N","",'Absence Types'!A264)</f>
        <v/>
      </c>
      <c r="AA263" s="11" t="str">
        <f t="shared" si="25"/>
        <v/>
      </c>
      <c r="AF263" t="str">
        <f>IF('User Data'!A268&lt;&gt;"",'User Data'!A268,"")</f>
        <v/>
      </c>
    </row>
    <row r="264" spans="9:32" x14ac:dyDescent="0.25">
      <c r="I264" s="18" t="str">
        <f>IF(J264="","",MAX(I$1:I263)+1)</f>
        <v/>
      </c>
      <c r="J264" s="11" t="str">
        <f>IF(ISBLANK('User Data'!D269)=TRUE,"",(IF(VLOOKUP('User Data'!A269,'User Data'!A:D,5,FALSE)&lt;&gt;"Standard User",'User Data'!A269,"")))</f>
        <v/>
      </c>
      <c r="K264" s="11" t="str">
        <f t="shared" si="21"/>
        <v/>
      </c>
      <c r="L264" s="11"/>
      <c r="M264" s="18" t="str">
        <f>IF(N264="","",MAX(M$1:M263)+1)</f>
        <v/>
      </c>
      <c r="N264" s="11" t="str">
        <f>IF(ISBLANK('User Data'!A269)=TRUE,"",'User Data'!A269)</f>
        <v/>
      </c>
      <c r="O264" s="19" t="str">
        <f t="shared" si="22"/>
        <v/>
      </c>
      <c r="Q264" s="18" t="e">
        <f>IF(R264="","",MAX(Q$1:Q263)+1)</f>
        <v>#REF!</v>
      </c>
      <c r="R264" s="11" t="e">
        <f>IF(ISBLANK(#REF!)=TRUE,"",#REF!)</f>
        <v>#REF!</v>
      </c>
      <c r="S264" s="19" t="str">
        <f t="shared" si="23"/>
        <v/>
      </c>
      <c r="T264" s="18" t="str">
        <f>IF(U264="","",MAX(T$1:T263)+1)</f>
        <v/>
      </c>
      <c r="U264" s="11" t="str">
        <f>IF(ISBLANK('Rota Pattern Data'!A272)=TRUE,"",'Rota Pattern Data'!A272)</f>
        <v/>
      </c>
      <c r="V264" s="19" t="str">
        <f t="shared" si="24"/>
        <v/>
      </c>
      <c r="Y264" s="18" t="str">
        <f>IF(Z264="","",MAX(Y$1:Y263)+1)</f>
        <v/>
      </c>
      <c r="Z264" s="11" t="str">
        <f>IF('Absence Types'!AG265="N","",'Absence Types'!A265)</f>
        <v/>
      </c>
      <c r="AA264" s="11" t="str">
        <f t="shared" si="25"/>
        <v/>
      </c>
      <c r="AF264" t="str">
        <f>IF('User Data'!A269&lt;&gt;"",'User Data'!A269,"")</f>
        <v/>
      </c>
    </row>
    <row r="265" spans="9:32" x14ac:dyDescent="0.25">
      <c r="I265" s="18" t="str">
        <f>IF(J265="","",MAX(I$1:I264)+1)</f>
        <v/>
      </c>
      <c r="J265" s="11" t="str">
        <f>IF(ISBLANK('User Data'!D270)=TRUE,"",(IF(VLOOKUP('User Data'!A270,'User Data'!A:D,5,FALSE)&lt;&gt;"Standard User",'User Data'!A270,"")))</f>
        <v/>
      </c>
      <c r="K265" s="11" t="str">
        <f t="shared" si="21"/>
        <v/>
      </c>
      <c r="L265" s="11"/>
      <c r="M265" s="18" t="str">
        <f>IF(N265="","",MAX(M$1:M264)+1)</f>
        <v/>
      </c>
      <c r="N265" s="11" t="str">
        <f>IF(ISBLANK('User Data'!A270)=TRUE,"",'User Data'!A270)</f>
        <v/>
      </c>
      <c r="O265" s="19" t="str">
        <f t="shared" si="22"/>
        <v/>
      </c>
      <c r="Q265" s="18" t="e">
        <f>IF(R265="","",MAX(Q$1:Q264)+1)</f>
        <v>#REF!</v>
      </c>
      <c r="R265" s="11" t="e">
        <f>IF(ISBLANK(#REF!)=TRUE,"",#REF!)</f>
        <v>#REF!</v>
      </c>
      <c r="S265" s="19" t="str">
        <f t="shared" si="23"/>
        <v/>
      </c>
      <c r="T265" s="18" t="str">
        <f>IF(U265="","",MAX(T$1:T264)+1)</f>
        <v/>
      </c>
      <c r="U265" s="11" t="str">
        <f>IF(ISBLANK('Rota Pattern Data'!A273)=TRUE,"",'Rota Pattern Data'!A273)</f>
        <v/>
      </c>
      <c r="V265" s="19" t="str">
        <f t="shared" si="24"/>
        <v/>
      </c>
      <c r="Y265" s="18" t="str">
        <f>IF(Z265="","",MAX(Y$1:Y264)+1)</f>
        <v/>
      </c>
      <c r="Z265" s="11" t="str">
        <f>IF('Absence Types'!AG266="N","",'Absence Types'!A266)</f>
        <v/>
      </c>
      <c r="AA265" s="11" t="str">
        <f t="shared" si="25"/>
        <v/>
      </c>
      <c r="AF265" t="str">
        <f>IF('User Data'!A270&lt;&gt;"",'User Data'!A270,"")</f>
        <v/>
      </c>
    </row>
    <row r="266" spans="9:32" x14ac:dyDescent="0.25">
      <c r="I266" s="18" t="str">
        <f>IF(J266="","",MAX(I$1:I265)+1)</f>
        <v/>
      </c>
      <c r="J266" s="11" t="str">
        <f>IF(ISBLANK('User Data'!D271)=TRUE,"",(IF(VLOOKUP('User Data'!A271,'User Data'!A:D,5,FALSE)&lt;&gt;"Standard User",'User Data'!A271,"")))</f>
        <v/>
      </c>
      <c r="K266" s="11" t="str">
        <f t="shared" si="21"/>
        <v/>
      </c>
      <c r="L266" s="11"/>
      <c r="M266" s="18" t="str">
        <f>IF(N266="","",MAX(M$1:M265)+1)</f>
        <v/>
      </c>
      <c r="N266" s="11" t="str">
        <f>IF(ISBLANK('User Data'!A271)=TRUE,"",'User Data'!A271)</f>
        <v/>
      </c>
      <c r="O266" s="19" t="str">
        <f t="shared" si="22"/>
        <v/>
      </c>
      <c r="Q266" s="18" t="e">
        <f>IF(R266="","",MAX(Q$1:Q265)+1)</f>
        <v>#REF!</v>
      </c>
      <c r="R266" s="11" t="e">
        <f>IF(ISBLANK(#REF!)=TRUE,"",#REF!)</f>
        <v>#REF!</v>
      </c>
      <c r="S266" s="19" t="str">
        <f t="shared" si="23"/>
        <v/>
      </c>
      <c r="T266" s="18" t="str">
        <f>IF(U266="","",MAX(T$1:T265)+1)</f>
        <v/>
      </c>
      <c r="U266" s="11" t="str">
        <f>IF(ISBLANK('Rota Pattern Data'!A274)=TRUE,"",'Rota Pattern Data'!A274)</f>
        <v/>
      </c>
      <c r="V266" s="19" t="str">
        <f t="shared" si="24"/>
        <v/>
      </c>
      <c r="Y266" s="18" t="str">
        <f>IF(Z266="","",MAX(Y$1:Y265)+1)</f>
        <v/>
      </c>
      <c r="Z266" s="11" t="str">
        <f>IF('Absence Types'!AG267="N","",'Absence Types'!A267)</f>
        <v/>
      </c>
      <c r="AA266" s="11" t="str">
        <f t="shared" si="25"/>
        <v/>
      </c>
      <c r="AF266" t="str">
        <f>IF('User Data'!A271&lt;&gt;"",'User Data'!A271,"")</f>
        <v/>
      </c>
    </row>
    <row r="267" spans="9:32" x14ac:dyDescent="0.25">
      <c r="I267" s="18" t="str">
        <f>IF(J267="","",MAX(I$1:I266)+1)</f>
        <v/>
      </c>
      <c r="J267" s="11" t="str">
        <f>IF(ISBLANK('User Data'!D272)=TRUE,"",(IF(VLOOKUP('User Data'!A272,'User Data'!A:D,5,FALSE)&lt;&gt;"Standard User",'User Data'!A272,"")))</f>
        <v/>
      </c>
      <c r="K267" s="11" t="str">
        <f t="shared" si="21"/>
        <v/>
      </c>
      <c r="L267" s="11"/>
      <c r="M267" s="18" t="str">
        <f>IF(N267="","",MAX(M$1:M266)+1)</f>
        <v/>
      </c>
      <c r="N267" s="11" t="str">
        <f>IF(ISBLANK('User Data'!A272)=TRUE,"",'User Data'!A272)</f>
        <v/>
      </c>
      <c r="O267" s="19" t="str">
        <f t="shared" si="22"/>
        <v/>
      </c>
      <c r="Q267" s="18" t="e">
        <f>IF(R267="","",MAX(Q$1:Q266)+1)</f>
        <v>#REF!</v>
      </c>
      <c r="R267" s="11" t="e">
        <f>IF(ISBLANK(#REF!)=TRUE,"",#REF!)</f>
        <v>#REF!</v>
      </c>
      <c r="S267" s="19" t="str">
        <f t="shared" si="23"/>
        <v/>
      </c>
      <c r="T267" s="18" t="str">
        <f>IF(U267="","",MAX(T$1:T266)+1)</f>
        <v/>
      </c>
      <c r="U267" s="11" t="str">
        <f>IF(ISBLANK('Rota Pattern Data'!A275)=TRUE,"",'Rota Pattern Data'!A275)</f>
        <v/>
      </c>
      <c r="V267" s="19" t="str">
        <f t="shared" si="24"/>
        <v/>
      </c>
      <c r="Y267" s="18" t="str">
        <f>IF(Z267="","",MAX(Y$1:Y266)+1)</f>
        <v/>
      </c>
      <c r="Z267" s="11" t="str">
        <f>IF('Absence Types'!AG268="N","",'Absence Types'!A268)</f>
        <v/>
      </c>
      <c r="AA267" s="11" t="str">
        <f t="shared" si="25"/>
        <v/>
      </c>
      <c r="AF267" t="str">
        <f>IF('User Data'!A272&lt;&gt;"",'User Data'!A272,"")</f>
        <v/>
      </c>
    </row>
    <row r="268" spans="9:32" x14ac:dyDescent="0.25">
      <c r="I268" s="18" t="str">
        <f>IF(J268="","",MAX(I$1:I267)+1)</f>
        <v/>
      </c>
      <c r="J268" s="11" t="str">
        <f>IF(ISBLANK('User Data'!D273)=TRUE,"",(IF(VLOOKUP('User Data'!A273,'User Data'!A:D,5,FALSE)&lt;&gt;"Standard User",'User Data'!A273,"")))</f>
        <v/>
      </c>
      <c r="K268" s="11" t="str">
        <f t="shared" si="21"/>
        <v/>
      </c>
      <c r="L268" s="11"/>
      <c r="M268" s="18" t="str">
        <f>IF(N268="","",MAX(M$1:M267)+1)</f>
        <v/>
      </c>
      <c r="N268" s="11" t="str">
        <f>IF(ISBLANK('User Data'!A273)=TRUE,"",'User Data'!A273)</f>
        <v/>
      </c>
      <c r="O268" s="19" t="str">
        <f t="shared" si="22"/>
        <v/>
      </c>
      <c r="Q268" s="18" t="e">
        <f>IF(R268="","",MAX(Q$1:Q267)+1)</f>
        <v>#REF!</v>
      </c>
      <c r="R268" s="11" t="e">
        <f>IF(ISBLANK(#REF!)=TRUE,"",#REF!)</f>
        <v>#REF!</v>
      </c>
      <c r="S268" s="19" t="str">
        <f t="shared" si="23"/>
        <v/>
      </c>
      <c r="T268" s="18" t="str">
        <f>IF(U268="","",MAX(T$1:T267)+1)</f>
        <v/>
      </c>
      <c r="U268" s="11" t="str">
        <f>IF(ISBLANK('Rota Pattern Data'!A276)=TRUE,"",'Rota Pattern Data'!A276)</f>
        <v/>
      </c>
      <c r="V268" s="19" t="str">
        <f t="shared" si="24"/>
        <v/>
      </c>
      <c r="Y268" s="18" t="str">
        <f>IF(Z268="","",MAX(Y$1:Y267)+1)</f>
        <v/>
      </c>
      <c r="Z268" s="11" t="str">
        <f>IF('Absence Types'!AG269="N","",'Absence Types'!A269)</f>
        <v/>
      </c>
      <c r="AA268" s="11" t="str">
        <f t="shared" si="25"/>
        <v/>
      </c>
      <c r="AF268" t="str">
        <f>IF('User Data'!A273&lt;&gt;"",'User Data'!A273,"")</f>
        <v/>
      </c>
    </row>
    <row r="269" spans="9:32" x14ac:dyDescent="0.25">
      <c r="I269" s="18" t="str">
        <f>IF(J269="","",MAX(I$1:I268)+1)</f>
        <v/>
      </c>
      <c r="J269" s="11" t="str">
        <f>IF(ISBLANK('User Data'!D274)=TRUE,"",(IF(VLOOKUP('User Data'!A274,'User Data'!A:D,5,FALSE)&lt;&gt;"Standard User",'User Data'!A274,"")))</f>
        <v/>
      </c>
      <c r="K269" s="11" t="str">
        <f t="shared" si="21"/>
        <v/>
      </c>
      <c r="L269" s="11"/>
      <c r="M269" s="18" t="str">
        <f>IF(N269="","",MAX(M$1:M268)+1)</f>
        <v/>
      </c>
      <c r="N269" s="11" t="str">
        <f>IF(ISBLANK('User Data'!A274)=TRUE,"",'User Data'!A274)</f>
        <v/>
      </c>
      <c r="O269" s="19" t="str">
        <f t="shared" si="22"/>
        <v/>
      </c>
      <c r="Q269" s="18" t="e">
        <f>IF(R269="","",MAX(Q$1:Q268)+1)</f>
        <v>#REF!</v>
      </c>
      <c r="R269" s="11" t="e">
        <f>IF(ISBLANK(#REF!)=TRUE,"",#REF!)</f>
        <v>#REF!</v>
      </c>
      <c r="S269" s="19" t="str">
        <f t="shared" si="23"/>
        <v/>
      </c>
      <c r="T269" s="18" t="str">
        <f>IF(U269="","",MAX(T$1:T268)+1)</f>
        <v/>
      </c>
      <c r="U269" s="11" t="str">
        <f>IF(ISBLANK('Rota Pattern Data'!A277)=TRUE,"",'Rota Pattern Data'!A277)</f>
        <v/>
      </c>
      <c r="V269" s="19" t="str">
        <f t="shared" si="24"/>
        <v/>
      </c>
      <c r="Y269" s="18" t="str">
        <f>IF(Z269="","",MAX(Y$1:Y268)+1)</f>
        <v/>
      </c>
      <c r="Z269" s="11" t="str">
        <f>IF('Absence Types'!AG270="N","",'Absence Types'!A270)</f>
        <v/>
      </c>
      <c r="AA269" s="11" t="str">
        <f t="shared" si="25"/>
        <v/>
      </c>
      <c r="AF269" t="str">
        <f>IF('User Data'!A274&lt;&gt;"",'User Data'!A274,"")</f>
        <v/>
      </c>
    </row>
    <row r="270" spans="9:32" x14ac:dyDescent="0.25">
      <c r="I270" s="18" t="str">
        <f>IF(J270="","",MAX(I$1:I269)+1)</f>
        <v/>
      </c>
      <c r="J270" s="11" t="str">
        <f>IF(ISBLANK('User Data'!D275)=TRUE,"",(IF(VLOOKUP('User Data'!A275,'User Data'!A:D,5,FALSE)&lt;&gt;"Standard User",'User Data'!A275,"")))</f>
        <v/>
      </c>
      <c r="K270" s="11" t="str">
        <f t="shared" si="21"/>
        <v/>
      </c>
      <c r="L270" s="11"/>
      <c r="M270" s="18" t="str">
        <f>IF(N270="","",MAX(M$1:M269)+1)</f>
        <v/>
      </c>
      <c r="N270" s="11" t="str">
        <f>IF(ISBLANK('User Data'!A275)=TRUE,"",'User Data'!A275)</f>
        <v/>
      </c>
      <c r="O270" s="19" t="str">
        <f t="shared" si="22"/>
        <v/>
      </c>
      <c r="Q270" s="18" t="e">
        <f>IF(R270="","",MAX(Q$1:Q269)+1)</f>
        <v>#REF!</v>
      </c>
      <c r="R270" s="11" t="e">
        <f>IF(ISBLANK(#REF!)=TRUE,"",#REF!)</f>
        <v>#REF!</v>
      </c>
      <c r="S270" s="19" t="str">
        <f t="shared" si="23"/>
        <v/>
      </c>
      <c r="T270" s="18" t="str">
        <f>IF(U270="","",MAX(T$1:T269)+1)</f>
        <v/>
      </c>
      <c r="U270" s="11" t="str">
        <f>IF(ISBLANK('Rota Pattern Data'!A278)=TRUE,"",'Rota Pattern Data'!A278)</f>
        <v/>
      </c>
      <c r="V270" s="19" t="str">
        <f t="shared" si="24"/>
        <v/>
      </c>
      <c r="Y270" s="18" t="str">
        <f>IF(Z270="","",MAX(Y$1:Y269)+1)</f>
        <v/>
      </c>
      <c r="Z270" s="11" t="str">
        <f>IF('Absence Types'!AG271="N","",'Absence Types'!A271)</f>
        <v/>
      </c>
      <c r="AA270" s="11" t="str">
        <f t="shared" si="25"/>
        <v/>
      </c>
      <c r="AF270" t="str">
        <f>IF('User Data'!A275&lt;&gt;"",'User Data'!A275,"")</f>
        <v/>
      </c>
    </row>
    <row r="271" spans="9:32" x14ac:dyDescent="0.25">
      <c r="I271" s="18" t="str">
        <f>IF(J271="","",MAX(I$1:I270)+1)</f>
        <v/>
      </c>
      <c r="J271" s="11" t="str">
        <f>IF(ISBLANK('User Data'!D276)=TRUE,"",(IF(VLOOKUP('User Data'!A276,'User Data'!A:D,5,FALSE)&lt;&gt;"Standard User",'User Data'!A276,"")))</f>
        <v/>
      </c>
      <c r="K271" s="11" t="str">
        <f t="shared" si="21"/>
        <v/>
      </c>
      <c r="L271" s="11"/>
      <c r="M271" s="18" t="str">
        <f>IF(N271="","",MAX(M$1:M270)+1)</f>
        <v/>
      </c>
      <c r="N271" s="11" t="str">
        <f>IF(ISBLANK('User Data'!A276)=TRUE,"",'User Data'!A276)</f>
        <v/>
      </c>
      <c r="O271" s="19" t="str">
        <f t="shared" si="22"/>
        <v/>
      </c>
      <c r="Q271" s="18" t="e">
        <f>IF(R271="","",MAX(Q$1:Q270)+1)</f>
        <v>#REF!</v>
      </c>
      <c r="R271" s="11" t="e">
        <f>IF(ISBLANK(#REF!)=TRUE,"",#REF!)</f>
        <v>#REF!</v>
      </c>
      <c r="S271" s="19" t="str">
        <f t="shared" si="23"/>
        <v/>
      </c>
      <c r="T271" s="18" t="str">
        <f>IF(U271="","",MAX(T$1:T270)+1)</f>
        <v/>
      </c>
      <c r="U271" s="11" t="str">
        <f>IF(ISBLANK('Rota Pattern Data'!A279)=TRUE,"",'Rota Pattern Data'!A279)</f>
        <v/>
      </c>
      <c r="V271" s="19" t="str">
        <f t="shared" si="24"/>
        <v/>
      </c>
      <c r="Y271" s="18" t="str">
        <f>IF(Z271="","",MAX(Y$1:Y270)+1)</f>
        <v/>
      </c>
      <c r="Z271" s="11" t="str">
        <f>IF('Absence Types'!AG272="N","",'Absence Types'!A272)</f>
        <v/>
      </c>
      <c r="AA271" s="11" t="str">
        <f t="shared" si="25"/>
        <v/>
      </c>
      <c r="AF271" t="str">
        <f>IF('User Data'!A276&lt;&gt;"",'User Data'!A276,"")</f>
        <v/>
      </c>
    </row>
    <row r="272" spans="9:32" x14ac:dyDescent="0.25">
      <c r="I272" s="18" t="str">
        <f>IF(J272="","",MAX(I$1:I271)+1)</f>
        <v/>
      </c>
      <c r="J272" s="11" t="str">
        <f>IF(ISBLANK('User Data'!D277)=TRUE,"",(IF(VLOOKUP('User Data'!A277,'User Data'!A:D,5,FALSE)&lt;&gt;"Standard User",'User Data'!A277,"")))</f>
        <v/>
      </c>
      <c r="K272" s="11" t="str">
        <f t="shared" si="21"/>
        <v/>
      </c>
      <c r="L272" s="11"/>
      <c r="M272" s="18" t="str">
        <f>IF(N272="","",MAX(M$1:M271)+1)</f>
        <v/>
      </c>
      <c r="N272" s="11" t="str">
        <f>IF(ISBLANK('User Data'!A277)=TRUE,"",'User Data'!A277)</f>
        <v/>
      </c>
      <c r="O272" s="19" t="str">
        <f t="shared" si="22"/>
        <v/>
      </c>
      <c r="Q272" s="18" t="e">
        <f>IF(R272="","",MAX(Q$1:Q271)+1)</f>
        <v>#REF!</v>
      </c>
      <c r="R272" s="11" t="e">
        <f>IF(ISBLANK(#REF!)=TRUE,"",#REF!)</f>
        <v>#REF!</v>
      </c>
      <c r="S272" s="19" t="str">
        <f t="shared" si="23"/>
        <v/>
      </c>
      <c r="T272" s="18" t="str">
        <f>IF(U272="","",MAX(T$1:T271)+1)</f>
        <v/>
      </c>
      <c r="U272" s="11" t="str">
        <f>IF(ISBLANK('Rota Pattern Data'!A280)=TRUE,"",'Rota Pattern Data'!A280)</f>
        <v/>
      </c>
      <c r="V272" s="19" t="str">
        <f t="shared" si="24"/>
        <v/>
      </c>
      <c r="Y272" s="18" t="str">
        <f>IF(Z272="","",MAX(Y$1:Y271)+1)</f>
        <v/>
      </c>
      <c r="Z272" s="11" t="str">
        <f>IF('Absence Types'!AG273="N","",'Absence Types'!A273)</f>
        <v/>
      </c>
      <c r="AA272" s="11" t="str">
        <f t="shared" si="25"/>
        <v/>
      </c>
      <c r="AF272" t="str">
        <f>IF('User Data'!A277&lt;&gt;"",'User Data'!A277,"")</f>
        <v/>
      </c>
    </row>
    <row r="273" spans="9:32" x14ac:dyDescent="0.25">
      <c r="I273" s="18" t="str">
        <f>IF(J273="","",MAX(I$1:I272)+1)</f>
        <v/>
      </c>
      <c r="J273" s="11" t="str">
        <f>IF(ISBLANK('User Data'!D278)=TRUE,"",(IF(VLOOKUP('User Data'!A278,'User Data'!A:D,5,FALSE)&lt;&gt;"Standard User",'User Data'!A278,"")))</f>
        <v/>
      </c>
      <c r="K273" s="11" t="str">
        <f t="shared" si="21"/>
        <v/>
      </c>
      <c r="L273" s="11"/>
      <c r="M273" s="18" t="str">
        <f>IF(N273="","",MAX(M$1:M272)+1)</f>
        <v/>
      </c>
      <c r="N273" s="11" t="str">
        <f>IF(ISBLANK('User Data'!A278)=TRUE,"",'User Data'!A278)</f>
        <v/>
      </c>
      <c r="O273" s="19" t="str">
        <f t="shared" si="22"/>
        <v/>
      </c>
      <c r="Q273" s="18" t="e">
        <f>IF(R273="","",MAX(Q$1:Q272)+1)</f>
        <v>#REF!</v>
      </c>
      <c r="R273" s="11" t="e">
        <f>IF(ISBLANK(#REF!)=TRUE,"",#REF!)</f>
        <v>#REF!</v>
      </c>
      <c r="S273" s="19" t="str">
        <f t="shared" si="23"/>
        <v/>
      </c>
      <c r="T273" s="18" t="str">
        <f>IF(U273="","",MAX(T$1:T272)+1)</f>
        <v/>
      </c>
      <c r="U273" s="11" t="str">
        <f>IF(ISBLANK('Rota Pattern Data'!A281)=TRUE,"",'Rota Pattern Data'!A281)</f>
        <v/>
      </c>
      <c r="V273" s="19" t="str">
        <f t="shared" si="24"/>
        <v/>
      </c>
      <c r="Y273" s="18" t="str">
        <f>IF(Z273="","",MAX(Y$1:Y272)+1)</f>
        <v/>
      </c>
      <c r="Z273" s="11" t="str">
        <f>IF('Absence Types'!AG274="N","",'Absence Types'!A274)</f>
        <v/>
      </c>
      <c r="AA273" s="11" t="str">
        <f t="shared" si="25"/>
        <v/>
      </c>
      <c r="AF273" t="str">
        <f>IF('User Data'!A278&lt;&gt;"",'User Data'!A278,"")</f>
        <v/>
      </c>
    </row>
    <row r="274" spans="9:32" x14ac:dyDescent="0.25">
      <c r="I274" s="18" t="str">
        <f>IF(J274="","",MAX(I$1:I273)+1)</f>
        <v/>
      </c>
      <c r="J274" s="11" t="str">
        <f>IF(ISBLANK('User Data'!D279)=TRUE,"",(IF(VLOOKUP('User Data'!A279,'User Data'!A:D,5,FALSE)&lt;&gt;"Standard User",'User Data'!A279,"")))</f>
        <v/>
      </c>
      <c r="K274" s="11" t="str">
        <f t="shared" si="21"/>
        <v/>
      </c>
      <c r="L274" s="11"/>
      <c r="M274" s="18" t="str">
        <f>IF(N274="","",MAX(M$1:M273)+1)</f>
        <v/>
      </c>
      <c r="N274" s="11" t="str">
        <f>IF(ISBLANK('User Data'!A279)=TRUE,"",'User Data'!A279)</f>
        <v/>
      </c>
      <c r="O274" s="19" t="str">
        <f t="shared" si="22"/>
        <v/>
      </c>
      <c r="Q274" s="18" t="e">
        <f>IF(R274="","",MAX(Q$1:Q273)+1)</f>
        <v>#REF!</v>
      </c>
      <c r="R274" s="11" t="e">
        <f>IF(ISBLANK(#REF!)=TRUE,"",#REF!)</f>
        <v>#REF!</v>
      </c>
      <c r="S274" s="19" t="str">
        <f t="shared" si="23"/>
        <v/>
      </c>
      <c r="T274" s="18" t="str">
        <f>IF(U274="","",MAX(T$1:T273)+1)</f>
        <v/>
      </c>
      <c r="U274" s="11" t="str">
        <f>IF(ISBLANK('Rota Pattern Data'!A282)=TRUE,"",'Rota Pattern Data'!A282)</f>
        <v/>
      </c>
      <c r="V274" s="19" t="str">
        <f t="shared" si="24"/>
        <v/>
      </c>
      <c r="Y274" s="18" t="str">
        <f>IF(Z274="","",MAX(Y$1:Y273)+1)</f>
        <v/>
      </c>
      <c r="Z274" s="11" t="str">
        <f>IF('Absence Types'!AG275="N","",'Absence Types'!A275)</f>
        <v/>
      </c>
      <c r="AA274" s="11" t="str">
        <f t="shared" si="25"/>
        <v/>
      </c>
      <c r="AF274" t="str">
        <f>IF('User Data'!A279&lt;&gt;"",'User Data'!A279,"")</f>
        <v/>
      </c>
    </row>
    <row r="275" spans="9:32" x14ac:dyDescent="0.25">
      <c r="I275" s="18" t="str">
        <f>IF(J275="","",MAX(I$1:I274)+1)</f>
        <v/>
      </c>
      <c r="J275" s="11" t="str">
        <f>IF(ISBLANK('User Data'!D280)=TRUE,"",(IF(VLOOKUP('User Data'!A280,'User Data'!A:D,5,FALSE)&lt;&gt;"Standard User",'User Data'!A280,"")))</f>
        <v/>
      </c>
      <c r="K275" s="11" t="str">
        <f t="shared" si="21"/>
        <v/>
      </c>
      <c r="L275" s="11"/>
      <c r="M275" s="18" t="str">
        <f>IF(N275="","",MAX(M$1:M274)+1)</f>
        <v/>
      </c>
      <c r="N275" s="11" t="str">
        <f>IF(ISBLANK('User Data'!A280)=TRUE,"",'User Data'!A280)</f>
        <v/>
      </c>
      <c r="O275" s="19" t="str">
        <f t="shared" si="22"/>
        <v/>
      </c>
      <c r="Q275" s="18" t="e">
        <f>IF(R275="","",MAX(Q$1:Q274)+1)</f>
        <v>#REF!</v>
      </c>
      <c r="R275" s="11" t="e">
        <f>IF(ISBLANK(#REF!)=TRUE,"",#REF!)</f>
        <v>#REF!</v>
      </c>
      <c r="S275" s="19" t="str">
        <f t="shared" si="23"/>
        <v/>
      </c>
      <c r="T275" s="18" t="str">
        <f>IF(U275="","",MAX(T$1:T274)+1)</f>
        <v/>
      </c>
      <c r="U275" s="11" t="str">
        <f>IF(ISBLANK('Rota Pattern Data'!A283)=TRUE,"",'Rota Pattern Data'!A283)</f>
        <v/>
      </c>
      <c r="V275" s="19" t="str">
        <f t="shared" si="24"/>
        <v/>
      </c>
      <c r="Y275" s="18" t="str">
        <f>IF(Z275="","",MAX(Y$1:Y274)+1)</f>
        <v/>
      </c>
      <c r="Z275" s="11" t="str">
        <f>IF('Absence Types'!AG276="N","",'Absence Types'!A276)</f>
        <v/>
      </c>
      <c r="AA275" s="11" t="str">
        <f t="shared" si="25"/>
        <v/>
      </c>
      <c r="AF275" t="str">
        <f>IF('User Data'!A280&lt;&gt;"",'User Data'!A280,"")</f>
        <v/>
      </c>
    </row>
    <row r="276" spans="9:32" x14ac:dyDescent="0.25">
      <c r="I276" s="18" t="str">
        <f>IF(J276="","",MAX(I$1:I275)+1)</f>
        <v/>
      </c>
      <c r="J276" s="11" t="str">
        <f>IF(ISBLANK('User Data'!D281)=TRUE,"",(IF(VLOOKUP('User Data'!A281,'User Data'!A:D,5,FALSE)&lt;&gt;"Standard User",'User Data'!A281,"")))</f>
        <v/>
      </c>
      <c r="K276" s="11" t="str">
        <f t="shared" si="21"/>
        <v/>
      </c>
      <c r="L276" s="11"/>
      <c r="M276" s="18" t="str">
        <f>IF(N276="","",MAX(M$1:M275)+1)</f>
        <v/>
      </c>
      <c r="N276" s="11" t="str">
        <f>IF(ISBLANK('User Data'!A281)=TRUE,"",'User Data'!A281)</f>
        <v/>
      </c>
      <c r="O276" s="19" t="str">
        <f t="shared" si="22"/>
        <v/>
      </c>
      <c r="Q276" s="18" t="e">
        <f>IF(R276="","",MAX(Q$1:Q275)+1)</f>
        <v>#REF!</v>
      </c>
      <c r="R276" s="11" t="e">
        <f>IF(ISBLANK(#REF!)=TRUE,"",#REF!)</f>
        <v>#REF!</v>
      </c>
      <c r="S276" s="19" t="str">
        <f t="shared" si="23"/>
        <v/>
      </c>
      <c r="T276" s="18" t="str">
        <f>IF(U276="","",MAX(T$1:T275)+1)</f>
        <v/>
      </c>
      <c r="U276" s="11" t="str">
        <f>IF(ISBLANK('Rota Pattern Data'!A284)=TRUE,"",'Rota Pattern Data'!A284)</f>
        <v/>
      </c>
      <c r="V276" s="19" t="str">
        <f t="shared" si="24"/>
        <v/>
      </c>
      <c r="Y276" s="18" t="str">
        <f>IF(Z276="","",MAX(Y$1:Y275)+1)</f>
        <v/>
      </c>
      <c r="Z276" s="11" t="str">
        <f>IF('Absence Types'!AG277="N","",'Absence Types'!A277)</f>
        <v/>
      </c>
      <c r="AA276" s="11" t="str">
        <f t="shared" si="25"/>
        <v/>
      </c>
      <c r="AF276" t="str">
        <f>IF('User Data'!A281&lt;&gt;"",'User Data'!A281,"")</f>
        <v/>
      </c>
    </row>
    <row r="277" spans="9:32" x14ac:dyDescent="0.25">
      <c r="I277" s="18" t="str">
        <f>IF(J277="","",MAX(I$1:I276)+1)</f>
        <v/>
      </c>
      <c r="J277" s="11" t="str">
        <f>IF(ISBLANK('User Data'!D282)=TRUE,"",(IF(VLOOKUP('User Data'!A282,'User Data'!A:D,5,FALSE)&lt;&gt;"Standard User",'User Data'!A282,"")))</f>
        <v/>
      </c>
      <c r="K277" s="11" t="str">
        <f t="shared" si="21"/>
        <v/>
      </c>
      <c r="L277" s="11"/>
      <c r="M277" s="18" t="str">
        <f>IF(N277="","",MAX(M$1:M276)+1)</f>
        <v/>
      </c>
      <c r="N277" s="11" t="str">
        <f>IF(ISBLANK('User Data'!A282)=TRUE,"",'User Data'!A282)</f>
        <v/>
      </c>
      <c r="O277" s="19" t="str">
        <f t="shared" si="22"/>
        <v/>
      </c>
      <c r="Q277" s="18" t="e">
        <f>IF(R277="","",MAX(Q$1:Q276)+1)</f>
        <v>#REF!</v>
      </c>
      <c r="R277" s="11" t="e">
        <f>IF(ISBLANK(#REF!)=TRUE,"",#REF!)</f>
        <v>#REF!</v>
      </c>
      <c r="S277" s="19" t="str">
        <f t="shared" si="23"/>
        <v/>
      </c>
      <c r="T277" s="18" t="str">
        <f>IF(U277="","",MAX(T$1:T276)+1)</f>
        <v/>
      </c>
      <c r="U277" s="11" t="str">
        <f>IF(ISBLANK('Rota Pattern Data'!A285)=TRUE,"",'Rota Pattern Data'!A285)</f>
        <v/>
      </c>
      <c r="V277" s="19" t="str">
        <f t="shared" si="24"/>
        <v/>
      </c>
      <c r="Y277" s="18" t="str">
        <f>IF(Z277="","",MAX(Y$1:Y276)+1)</f>
        <v/>
      </c>
      <c r="Z277" s="11" t="str">
        <f>IF('Absence Types'!AG278="N","",'Absence Types'!A278)</f>
        <v/>
      </c>
      <c r="AA277" s="11" t="str">
        <f t="shared" si="25"/>
        <v/>
      </c>
      <c r="AF277" t="str">
        <f>IF('User Data'!A282&lt;&gt;"",'User Data'!A282,"")</f>
        <v/>
      </c>
    </row>
    <row r="278" spans="9:32" x14ac:dyDescent="0.25">
      <c r="I278" s="18" t="str">
        <f>IF(J278="","",MAX(I$1:I277)+1)</f>
        <v/>
      </c>
      <c r="J278" s="11" t="str">
        <f>IF(ISBLANK('User Data'!D283)=TRUE,"",(IF(VLOOKUP('User Data'!A283,'User Data'!A:D,5,FALSE)&lt;&gt;"Standard User",'User Data'!A283,"")))</f>
        <v/>
      </c>
      <c r="K278" s="11" t="str">
        <f t="shared" si="21"/>
        <v/>
      </c>
      <c r="L278" s="11"/>
      <c r="M278" s="18" t="str">
        <f>IF(N278="","",MAX(M$1:M277)+1)</f>
        <v/>
      </c>
      <c r="N278" s="11" t="str">
        <f>IF(ISBLANK('User Data'!A283)=TRUE,"",'User Data'!A283)</f>
        <v/>
      </c>
      <c r="O278" s="19" t="str">
        <f t="shared" si="22"/>
        <v/>
      </c>
      <c r="Q278" s="18" t="e">
        <f>IF(R278="","",MAX(Q$1:Q277)+1)</f>
        <v>#REF!</v>
      </c>
      <c r="R278" s="11" t="e">
        <f>IF(ISBLANK(#REF!)=TRUE,"",#REF!)</f>
        <v>#REF!</v>
      </c>
      <c r="S278" s="19" t="str">
        <f t="shared" si="23"/>
        <v/>
      </c>
      <c r="T278" s="18" t="str">
        <f>IF(U278="","",MAX(T$1:T277)+1)</f>
        <v/>
      </c>
      <c r="U278" s="11" t="str">
        <f>IF(ISBLANK('Rota Pattern Data'!A286)=TRUE,"",'Rota Pattern Data'!A286)</f>
        <v/>
      </c>
      <c r="V278" s="19" t="str">
        <f t="shared" si="24"/>
        <v/>
      </c>
      <c r="Y278" s="18" t="str">
        <f>IF(Z278="","",MAX(Y$1:Y277)+1)</f>
        <v/>
      </c>
      <c r="Z278" s="11" t="str">
        <f>IF('Absence Types'!AG279="N","",'Absence Types'!A279)</f>
        <v/>
      </c>
      <c r="AA278" s="11" t="str">
        <f t="shared" si="25"/>
        <v/>
      </c>
      <c r="AF278" t="str">
        <f>IF('User Data'!A283&lt;&gt;"",'User Data'!A283,"")</f>
        <v/>
      </c>
    </row>
    <row r="279" spans="9:32" x14ac:dyDescent="0.25">
      <c r="I279" s="18" t="str">
        <f>IF(J279="","",MAX(I$1:I278)+1)</f>
        <v/>
      </c>
      <c r="J279" s="11" t="str">
        <f>IF(ISBLANK('User Data'!D284)=TRUE,"",(IF(VLOOKUP('User Data'!A284,'User Data'!A:D,5,FALSE)&lt;&gt;"Standard User",'User Data'!A284,"")))</f>
        <v/>
      </c>
      <c r="K279" s="11" t="str">
        <f t="shared" si="21"/>
        <v/>
      </c>
      <c r="L279" s="11"/>
      <c r="M279" s="18" t="str">
        <f>IF(N279="","",MAX(M$1:M278)+1)</f>
        <v/>
      </c>
      <c r="N279" s="11" t="str">
        <f>IF(ISBLANK('User Data'!A284)=TRUE,"",'User Data'!A284)</f>
        <v/>
      </c>
      <c r="O279" s="19" t="str">
        <f t="shared" si="22"/>
        <v/>
      </c>
      <c r="Q279" s="18" t="e">
        <f>IF(R279="","",MAX(Q$1:Q278)+1)</f>
        <v>#REF!</v>
      </c>
      <c r="R279" s="11" t="e">
        <f>IF(ISBLANK(#REF!)=TRUE,"",#REF!)</f>
        <v>#REF!</v>
      </c>
      <c r="S279" s="19" t="str">
        <f t="shared" si="23"/>
        <v/>
      </c>
      <c r="T279" s="18" t="str">
        <f>IF(U279="","",MAX(T$1:T278)+1)</f>
        <v/>
      </c>
      <c r="U279" s="11" t="str">
        <f>IF(ISBLANK('Rota Pattern Data'!A287)=TRUE,"",'Rota Pattern Data'!A287)</f>
        <v/>
      </c>
      <c r="V279" s="19" t="str">
        <f t="shared" si="24"/>
        <v/>
      </c>
      <c r="Y279" s="18" t="str">
        <f>IF(Z279="","",MAX(Y$1:Y278)+1)</f>
        <v/>
      </c>
      <c r="Z279" s="11" t="str">
        <f>IF('Absence Types'!AG280="N","",'Absence Types'!A280)</f>
        <v/>
      </c>
      <c r="AA279" s="11" t="str">
        <f t="shared" si="25"/>
        <v/>
      </c>
      <c r="AF279" t="str">
        <f>IF('User Data'!A284&lt;&gt;"",'User Data'!A284,"")</f>
        <v/>
      </c>
    </row>
    <row r="280" spans="9:32" x14ac:dyDescent="0.25">
      <c r="I280" s="18" t="str">
        <f>IF(J280="","",MAX(I$1:I279)+1)</f>
        <v/>
      </c>
      <c r="J280" s="11" t="str">
        <f>IF(ISBLANK('User Data'!D285)=TRUE,"",(IF(VLOOKUP('User Data'!A285,'User Data'!A:D,5,FALSE)&lt;&gt;"Standard User",'User Data'!A285,"")))</f>
        <v/>
      </c>
      <c r="K280" s="11" t="str">
        <f t="shared" si="21"/>
        <v/>
      </c>
      <c r="L280" s="11"/>
      <c r="M280" s="18" t="str">
        <f>IF(N280="","",MAX(M$1:M279)+1)</f>
        <v/>
      </c>
      <c r="N280" s="11" t="str">
        <f>IF(ISBLANK('User Data'!A285)=TRUE,"",'User Data'!A285)</f>
        <v/>
      </c>
      <c r="O280" s="19" t="str">
        <f t="shared" si="22"/>
        <v/>
      </c>
      <c r="Q280" s="18" t="e">
        <f>IF(R280="","",MAX(Q$1:Q279)+1)</f>
        <v>#REF!</v>
      </c>
      <c r="R280" s="11" t="e">
        <f>IF(ISBLANK(#REF!)=TRUE,"",#REF!)</f>
        <v>#REF!</v>
      </c>
      <c r="S280" s="19" t="str">
        <f t="shared" si="23"/>
        <v/>
      </c>
      <c r="T280" s="18" t="str">
        <f>IF(U280="","",MAX(T$1:T279)+1)</f>
        <v/>
      </c>
      <c r="U280" s="11" t="str">
        <f>IF(ISBLANK('Rota Pattern Data'!A288)=TRUE,"",'Rota Pattern Data'!A288)</f>
        <v/>
      </c>
      <c r="V280" s="19" t="str">
        <f t="shared" si="24"/>
        <v/>
      </c>
      <c r="Y280" s="18" t="str">
        <f>IF(Z280="","",MAX(Y$1:Y279)+1)</f>
        <v/>
      </c>
      <c r="Z280" s="11" t="str">
        <f>IF('Absence Types'!AG281="N","",'Absence Types'!A281)</f>
        <v/>
      </c>
      <c r="AA280" s="11" t="str">
        <f t="shared" si="25"/>
        <v/>
      </c>
      <c r="AF280" t="str">
        <f>IF('User Data'!A285&lt;&gt;"",'User Data'!A285,"")</f>
        <v/>
      </c>
    </row>
    <row r="281" spans="9:32" x14ac:dyDescent="0.25">
      <c r="I281" s="18" t="str">
        <f>IF(J281="","",MAX(I$1:I280)+1)</f>
        <v/>
      </c>
      <c r="J281" s="11" t="str">
        <f>IF(ISBLANK('User Data'!D286)=TRUE,"",(IF(VLOOKUP('User Data'!A286,'User Data'!A:D,5,FALSE)&lt;&gt;"Standard User",'User Data'!A286,"")))</f>
        <v/>
      </c>
      <c r="K281" s="11" t="str">
        <f t="shared" si="21"/>
        <v/>
      </c>
      <c r="L281" s="11"/>
      <c r="M281" s="18" t="str">
        <f>IF(N281="","",MAX(M$1:M280)+1)</f>
        <v/>
      </c>
      <c r="N281" s="11" t="str">
        <f>IF(ISBLANK('User Data'!A286)=TRUE,"",'User Data'!A286)</f>
        <v/>
      </c>
      <c r="O281" s="19" t="str">
        <f t="shared" si="22"/>
        <v/>
      </c>
      <c r="Q281" s="18" t="e">
        <f>IF(R281="","",MAX(Q$1:Q280)+1)</f>
        <v>#REF!</v>
      </c>
      <c r="R281" s="11" t="e">
        <f>IF(ISBLANK(#REF!)=TRUE,"",#REF!)</f>
        <v>#REF!</v>
      </c>
      <c r="S281" s="19" t="str">
        <f t="shared" si="23"/>
        <v/>
      </c>
      <c r="T281" s="18" t="str">
        <f>IF(U281="","",MAX(T$1:T280)+1)</f>
        <v/>
      </c>
      <c r="U281" s="11" t="str">
        <f>IF(ISBLANK('Rota Pattern Data'!A289)=TRUE,"",'Rota Pattern Data'!A289)</f>
        <v/>
      </c>
      <c r="V281" s="19" t="str">
        <f t="shared" si="24"/>
        <v/>
      </c>
      <c r="Y281" s="18" t="str">
        <f>IF(Z281="","",MAX(Y$1:Y280)+1)</f>
        <v/>
      </c>
      <c r="Z281" s="11" t="str">
        <f>IF('Absence Types'!AG282="N","",'Absence Types'!A282)</f>
        <v/>
      </c>
      <c r="AA281" s="11" t="str">
        <f t="shared" si="25"/>
        <v/>
      </c>
      <c r="AF281" t="str">
        <f>IF('User Data'!A286&lt;&gt;"",'User Data'!A286,"")</f>
        <v/>
      </c>
    </row>
    <row r="282" spans="9:32" x14ac:dyDescent="0.25">
      <c r="I282" s="18" t="str">
        <f>IF(J282="","",MAX(I$1:I281)+1)</f>
        <v/>
      </c>
      <c r="J282" s="11" t="str">
        <f>IF(ISBLANK('User Data'!D287)=TRUE,"",(IF(VLOOKUP('User Data'!A287,'User Data'!A:D,5,FALSE)&lt;&gt;"Standard User",'User Data'!A287,"")))</f>
        <v/>
      </c>
      <c r="K282" s="11" t="str">
        <f t="shared" si="21"/>
        <v/>
      </c>
      <c r="L282" s="11"/>
      <c r="M282" s="18" t="str">
        <f>IF(N282="","",MAX(M$1:M281)+1)</f>
        <v/>
      </c>
      <c r="N282" s="11" t="str">
        <f>IF(ISBLANK('User Data'!A287)=TRUE,"",'User Data'!A287)</f>
        <v/>
      </c>
      <c r="O282" s="19" t="str">
        <f t="shared" si="22"/>
        <v/>
      </c>
      <c r="Q282" s="18" t="e">
        <f>IF(R282="","",MAX(Q$1:Q281)+1)</f>
        <v>#REF!</v>
      </c>
      <c r="R282" s="11" t="e">
        <f>IF(ISBLANK(#REF!)=TRUE,"",#REF!)</f>
        <v>#REF!</v>
      </c>
      <c r="S282" s="19" t="str">
        <f t="shared" si="23"/>
        <v/>
      </c>
      <c r="T282" s="18" t="str">
        <f>IF(U282="","",MAX(T$1:T281)+1)</f>
        <v/>
      </c>
      <c r="U282" s="11" t="str">
        <f>IF(ISBLANK('Rota Pattern Data'!A290)=TRUE,"",'Rota Pattern Data'!A290)</f>
        <v/>
      </c>
      <c r="V282" s="19" t="str">
        <f t="shared" si="24"/>
        <v/>
      </c>
      <c r="Y282" s="18" t="str">
        <f>IF(Z282="","",MAX(Y$1:Y281)+1)</f>
        <v/>
      </c>
      <c r="Z282" s="11" t="str">
        <f>IF('Absence Types'!AG283="N","",'Absence Types'!A283)</f>
        <v/>
      </c>
      <c r="AA282" s="11" t="str">
        <f t="shared" si="25"/>
        <v/>
      </c>
      <c r="AF282" t="str">
        <f>IF('User Data'!A287&lt;&gt;"",'User Data'!A287,"")</f>
        <v/>
      </c>
    </row>
    <row r="283" spans="9:32" x14ac:dyDescent="0.25">
      <c r="I283" s="18" t="str">
        <f>IF(J283="","",MAX(I$1:I282)+1)</f>
        <v/>
      </c>
      <c r="J283" s="11" t="str">
        <f>IF(ISBLANK('User Data'!D288)=TRUE,"",(IF(VLOOKUP('User Data'!A288,'User Data'!A:D,5,FALSE)&lt;&gt;"Standard User",'User Data'!A288,"")))</f>
        <v/>
      </c>
      <c r="K283" s="11" t="str">
        <f t="shared" si="21"/>
        <v/>
      </c>
      <c r="L283" s="11"/>
      <c r="M283" s="18" t="str">
        <f>IF(N283="","",MAX(M$1:M282)+1)</f>
        <v/>
      </c>
      <c r="N283" s="11" t="str">
        <f>IF(ISBLANK('User Data'!A288)=TRUE,"",'User Data'!A288)</f>
        <v/>
      </c>
      <c r="O283" s="19" t="str">
        <f t="shared" si="22"/>
        <v/>
      </c>
      <c r="Q283" s="18" t="e">
        <f>IF(R283="","",MAX(Q$1:Q282)+1)</f>
        <v>#REF!</v>
      </c>
      <c r="R283" s="11" t="e">
        <f>IF(ISBLANK(#REF!)=TRUE,"",#REF!)</f>
        <v>#REF!</v>
      </c>
      <c r="S283" s="19" t="str">
        <f t="shared" si="23"/>
        <v/>
      </c>
      <c r="T283" s="18" t="str">
        <f>IF(U283="","",MAX(T$1:T282)+1)</f>
        <v/>
      </c>
      <c r="U283" s="11" t="str">
        <f>IF(ISBLANK('Rota Pattern Data'!A291)=TRUE,"",'Rota Pattern Data'!A291)</f>
        <v/>
      </c>
      <c r="V283" s="19" t="str">
        <f t="shared" si="24"/>
        <v/>
      </c>
      <c r="Y283" s="18" t="str">
        <f>IF(Z283="","",MAX(Y$1:Y282)+1)</f>
        <v/>
      </c>
      <c r="Z283" s="11" t="str">
        <f>IF('Absence Types'!AG284="N","",'Absence Types'!A284)</f>
        <v/>
      </c>
      <c r="AA283" s="11" t="str">
        <f t="shared" si="25"/>
        <v/>
      </c>
      <c r="AF283" t="str">
        <f>IF('User Data'!A288&lt;&gt;"",'User Data'!A288,"")</f>
        <v/>
      </c>
    </row>
    <row r="284" spans="9:32" x14ac:dyDescent="0.25">
      <c r="I284" s="18" t="str">
        <f>IF(J284="","",MAX(I$1:I283)+1)</f>
        <v/>
      </c>
      <c r="J284" s="11" t="str">
        <f>IF(ISBLANK('User Data'!D289)=TRUE,"",(IF(VLOOKUP('User Data'!A289,'User Data'!A:D,5,FALSE)&lt;&gt;"Standard User",'User Data'!A289,"")))</f>
        <v/>
      </c>
      <c r="K284" s="11" t="str">
        <f t="shared" si="21"/>
        <v/>
      </c>
      <c r="L284" s="11"/>
      <c r="M284" s="18" t="str">
        <f>IF(N284="","",MAX(M$1:M283)+1)</f>
        <v/>
      </c>
      <c r="N284" s="11" t="str">
        <f>IF(ISBLANK('User Data'!A289)=TRUE,"",'User Data'!A289)</f>
        <v/>
      </c>
      <c r="O284" s="19" t="str">
        <f t="shared" si="22"/>
        <v/>
      </c>
      <c r="Q284" s="18" t="e">
        <f>IF(R284="","",MAX(Q$1:Q283)+1)</f>
        <v>#REF!</v>
      </c>
      <c r="R284" s="11" t="e">
        <f>IF(ISBLANK(#REF!)=TRUE,"",#REF!)</f>
        <v>#REF!</v>
      </c>
      <c r="S284" s="19" t="str">
        <f t="shared" si="23"/>
        <v/>
      </c>
      <c r="T284" s="18" t="str">
        <f>IF(U284="","",MAX(T$1:T283)+1)</f>
        <v/>
      </c>
      <c r="U284" s="11" t="str">
        <f>IF(ISBLANK('Rota Pattern Data'!A292)=TRUE,"",'Rota Pattern Data'!A292)</f>
        <v/>
      </c>
      <c r="V284" s="19" t="str">
        <f t="shared" si="24"/>
        <v/>
      </c>
      <c r="Y284" s="18" t="str">
        <f>IF(Z284="","",MAX(Y$1:Y283)+1)</f>
        <v/>
      </c>
      <c r="Z284" s="11" t="str">
        <f>IF('Absence Types'!AG285="N","",'Absence Types'!A285)</f>
        <v/>
      </c>
      <c r="AA284" s="11" t="str">
        <f t="shared" si="25"/>
        <v/>
      </c>
      <c r="AF284" t="str">
        <f>IF('User Data'!A289&lt;&gt;"",'User Data'!A289,"")</f>
        <v/>
      </c>
    </row>
    <row r="285" spans="9:32" x14ac:dyDescent="0.25">
      <c r="I285" s="18" t="str">
        <f>IF(J285="","",MAX(I$1:I284)+1)</f>
        <v/>
      </c>
      <c r="J285" s="11" t="str">
        <f>IF(ISBLANK('User Data'!D290)=TRUE,"",(IF(VLOOKUP('User Data'!A290,'User Data'!A:D,5,FALSE)&lt;&gt;"Standard User",'User Data'!A290,"")))</f>
        <v/>
      </c>
      <c r="K285" s="11" t="str">
        <f t="shared" si="21"/>
        <v/>
      </c>
      <c r="L285" s="11"/>
      <c r="M285" s="18" t="str">
        <f>IF(N285="","",MAX(M$1:M284)+1)</f>
        <v/>
      </c>
      <c r="N285" s="11" t="str">
        <f>IF(ISBLANK('User Data'!A290)=TRUE,"",'User Data'!A290)</f>
        <v/>
      </c>
      <c r="O285" s="19" t="str">
        <f t="shared" si="22"/>
        <v/>
      </c>
      <c r="Q285" s="18" t="e">
        <f>IF(R285="","",MAX(Q$1:Q284)+1)</f>
        <v>#REF!</v>
      </c>
      <c r="R285" s="11" t="e">
        <f>IF(ISBLANK(#REF!)=TRUE,"",#REF!)</f>
        <v>#REF!</v>
      </c>
      <c r="S285" s="19" t="str">
        <f t="shared" si="23"/>
        <v/>
      </c>
      <c r="T285" s="18" t="str">
        <f>IF(U285="","",MAX(T$1:T284)+1)</f>
        <v/>
      </c>
      <c r="U285" s="11" t="str">
        <f>IF(ISBLANK('Rota Pattern Data'!A293)=TRUE,"",'Rota Pattern Data'!A293)</f>
        <v/>
      </c>
      <c r="V285" s="19" t="str">
        <f t="shared" si="24"/>
        <v/>
      </c>
      <c r="Y285" s="18" t="str">
        <f>IF(Z285="","",MAX(Y$1:Y284)+1)</f>
        <v/>
      </c>
      <c r="Z285" s="11" t="str">
        <f>IF('Absence Types'!AG286="N","",'Absence Types'!A286)</f>
        <v/>
      </c>
      <c r="AA285" s="11" t="str">
        <f t="shared" si="25"/>
        <v/>
      </c>
      <c r="AF285" t="str">
        <f>IF('User Data'!A290&lt;&gt;"",'User Data'!A290,"")</f>
        <v/>
      </c>
    </row>
    <row r="286" spans="9:32" x14ac:dyDescent="0.25">
      <c r="I286" s="18" t="str">
        <f>IF(J286="","",MAX(I$1:I285)+1)</f>
        <v/>
      </c>
      <c r="J286" s="11" t="str">
        <f>IF(ISBLANK('User Data'!D291)=TRUE,"",(IF(VLOOKUP('User Data'!A291,'User Data'!A:D,5,FALSE)&lt;&gt;"Standard User",'User Data'!A291,"")))</f>
        <v/>
      </c>
      <c r="K286" s="11" t="str">
        <f t="shared" si="21"/>
        <v/>
      </c>
      <c r="L286" s="11"/>
      <c r="M286" s="18" t="str">
        <f>IF(N286="","",MAX(M$1:M285)+1)</f>
        <v/>
      </c>
      <c r="N286" s="11" t="str">
        <f>IF(ISBLANK('User Data'!A291)=TRUE,"",'User Data'!A291)</f>
        <v/>
      </c>
      <c r="O286" s="19" t="str">
        <f t="shared" si="22"/>
        <v/>
      </c>
      <c r="Q286" s="18" t="e">
        <f>IF(R286="","",MAX(Q$1:Q285)+1)</f>
        <v>#REF!</v>
      </c>
      <c r="R286" s="11" t="e">
        <f>IF(ISBLANK(#REF!)=TRUE,"",#REF!)</f>
        <v>#REF!</v>
      </c>
      <c r="S286" s="19" t="str">
        <f t="shared" si="23"/>
        <v/>
      </c>
      <c r="T286" s="18" t="str">
        <f>IF(U286="","",MAX(T$1:T285)+1)</f>
        <v/>
      </c>
      <c r="U286" s="11" t="str">
        <f>IF(ISBLANK('Rota Pattern Data'!A294)=TRUE,"",'Rota Pattern Data'!A294)</f>
        <v/>
      </c>
      <c r="V286" s="19" t="str">
        <f t="shared" si="24"/>
        <v/>
      </c>
      <c r="Y286" s="18" t="str">
        <f>IF(Z286="","",MAX(Y$1:Y285)+1)</f>
        <v/>
      </c>
      <c r="Z286" s="11" t="str">
        <f>IF('Absence Types'!AG287="N","",'Absence Types'!A287)</f>
        <v/>
      </c>
      <c r="AA286" s="11" t="str">
        <f t="shared" si="25"/>
        <v/>
      </c>
      <c r="AF286" t="str">
        <f>IF('User Data'!A291&lt;&gt;"",'User Data'!A291,"")</f>
        <v/>
      </c>
    </row>
    <row r="287" spans="9:32" x14ac:dyDescent="0.25">
      <c r="I287" s="18" t="str">
        <f>IF(J287="","",MAX(I$1:I286)+1)</f>
        <v/>
      </c>
      <c r="J287" s="11" t="str">
        <f>IF(ISBLANK('User Data'!D292)=TRUE,"",(IF(VLOOKUP('User Data'!A292,'User Data'!A:D,5,FALSE)&lt;&gt;"Standard User",'User Data'!A292,"")))</f>
        <v/>
      </c>
      <c r="K287" s="11" t="str">
        <f t="shared" si="21"/>
        <v/>
      </c>
      <c r="L287" s="11"/>
      <c r="M287" s="18" t="str">
        <f>IF(N287="","",MAX(M$1:M286)+1)</f>
        <v/>
      </c>
      <c r="N287" s="11" t="str">
        <f>IF(ISBLANK('User Data'!A292)=TRUE,"",'User Data'!A292)</f>
        <v/>
      </c>
      <c r="O287" s="19" t="str">
        <f t="shared" si="22"/>
        <v/>
      </c>
      <c r="Q287" s="18" t="e">
        <f>IF(R287="","",MAX(Q$1:Q286)+1)</f>
        <v>#REF!</v>
      </c>
      <c r="R287" s="11" t="e">
        <f>IF(ISBLANK(#REF!)=TRUE,"",#REF!)</f>
        <v>#REF!</v>
      </c>
      <c r="S287" s="19" t="str">
        <f t="shared" si="23"/>
        <v/>
      </c>
      <c r="T287" s="18" t="str">
        <f>IF(U287="","",MAX(T$1:T286)+1)</f>
        <v/>
      </c>
      <c r="U287" s="11" t="str">
        <f>IF(ISBLANK('Rota Pattern Data'!A295)=TRUE,"",'Rota Pattern Data'!A295)</f>
        <v/>
      </c>
      <c r="V287" s="19" t="str">
        <f t="shared" si="24"/>
        <v/>
      </c>
      <c r="Y287" s="18" t="str">
        <f>IF(Z287="","",MAX(Y$1:Y286)+1)</f>
        <v/>
      </c>
      <c r="Z287" s="11" t="str">
        <f>IF('Absence Types'!AG288="N","",'Absence Types'!A288)</f>
        <v/>
      </c>
      <c r="AA287" s="11" t="str">
        <f t="shared" si="25"/>
        <v/>
      </c>
      <c r="AF287" t="str">
        <f>IF('User Data'!A292&lt;&gt;"",'User Data'!A292,"")</f>
        <v/>
      </c>
    </row>
    <row r="288" spans="9:32" x14ac:dyDescent="0.25">
      <c r="I288" s="18" t="str">
        <f>IF(J288="","",MAX(I$1:I287)+1)</f>
        <v/>
      </c>
      <c r="J288" s="11" t="str">
        <f>IF(ISBLANK('User Data'!D293)=TRUE,"",(IF(VLOOKUP('User Data'!A293,'User Data'!A:D,5,FALSE)&lt;&gt;"Standard User",'User Data'!A293,"")))</f>
        <v/>
      </c>
      <c r="K288" s="11" t="str">
        <f t="shared" si="21"/>
        <v/>
      </c>
      <c r="L288" s="11"/>
      <c r="M288" s="18" t="str">
        <f>IF(N288="","",MAX(M$1:M287)+1)</f>
        <v/>
      </c>
      <c r="N288" s="11" t="str">
        <f>IF(ISBLANK('User Data'!A293)=TRUE,"",'User Data'!A293)</f>
        <v/>
      </c>
      <c r="O288" s="19" t="str">
        <f t="shared" si="22"/>
        <v/>
      </c>
      <c r="Q288" s="18" t="e">
        <f>IF(R288="","",MAX(Q$1:Q287)+1)</f>
        <v>#REF!</v>
      </c>
      <c r="R288" s="11" t="e">
        <f>IF(ISBLANK(#REF!)=TRUE,"",#REF!)</f>
        <v>#REF!</v>
      </c>
      <c r="S288" s="19" t="str">
        <f t="shared" si="23"/>
        <v/>
      </c>
      <c r="T288" s="18" t="str">
        <f>IF(U288="","",MAX(T$1:T287)+1)</f>
        <v/>
      </c>
      <c r="U288" s="11" t="str">
        <f>IF(ISBLANK('Rota Pattern Data'!A296)=TRUE,"",'Rota Pattern Data'!A296)</f>
        <v/>
      </c>
      <c r="V288" s="19" t="str">
        <f t="shared" si="24"/>
        <v/>
      </c>
      <c r="Y288" s="18" t="str">
        <f>IF(Z288="","",MAX(Y$1:Y287)+1)</f>
        <v/>
      </c>
      <c r="Z288" s="11" t="str">
        <f>IF('Absence Types'!AG289="N","",'Absence Types'!A289)</f>
        <v/>
      </c>
      <c r="AA288" s="11" t="str">
        <f t="shared" si="25"/>
        <v/>
      </c>
      <c r="AF288" t="str">
        <f>IF('User Data'!A293&lt;&gt;"",'User Data'!A293,"")</f>
        <v/>
      </c>
    </row>
    <row r="289" spans="9:32" x14ac:dyDescent="0.25">
      <c r="I289" s="18" t="str">
        <f>IF(J289="","",MAX(I$1:I288)+1)</f>
        <v/>
      </c>
      <c r="J289" s="11" t="str">
        <f>IF(ISBLANK('User Data'!D294)=TRUE,"",(IF(VLOOKUP('User Data'!A294,'User Data'!A:D,5,FALSE)&lt;&gt;"Standard User",'User Data'!A294,"")))</f>
        <v/>
      </c>
      <c r="K289" s="11" t="str">
        <f t="shared" si="21"/>
        <v/>
      </c>
      <c r="L289" s="11"/>
      <c r="M289" s="18" t="str">
        <f>IF(N289="","",MAX(M$1:M288)+1)</f>
        <v/>
      </c>
      <c r="N289" s="11" t="str">
        <f>IF(ISBLANK('User Data'!A294)=TRUE,"",'User Data'!A294)</f>
        <v/>
      </c>
      <c r="O289" s="19" t="str">
        <f t="shared" si="22"/>
        <v/>
      </c>
      <c r="Q289" s="18" t="e">
        <f>IF(R289="","",MAX(Q$1:Q288)+1)</f>
        <v>#REF!</v>
      </c>
      <c r="R289" s="11" t="e">
        <f>IF(ISBLANK(#REF!)=TRUE,"",#REF!)</f>
        <v>#REF!</v>
      </c>
      <c r="S289" s="19" t="str">
        <f t="shared" si="23"/>
        <v/>
      </c>
      <c r="T289" s="18" t="str">
        <f>IF(U289="","",MAX(T$1:T288)+1)</f>
        <v/>
      </c>
      <c r="U289" s="11" t="str">
        <f>IF(ISBLANK('Rota Pattern Data'!A297)=TRUE,"",'Rota Pattern Data'!A297)</f>
        <v/>
      </c>
      <c r="V289" s="19" t="str">
        <f t="shared" si="24"/>
        <v/>
      </c>
      <c r="Y289" s="18" t="str">
        <f>IF(Z289="","",MAX(Y$1:Y288)+1)</f>
        <v/>
      </c>
      <c r="Z289" s="11" t="str">
        <f>IF('Absence Types'!AG290="N","",'Absence Types'!A290)</f>
        <v/>
      </c>
      <c r="AA289" s="11" t="str">
        <f t="shared" si="25"/>
        <v/>
      </c>
      <c r="AF289" t="str">
        <f>IF('User Data'!A294&lt;&gt;"",'User Data'!A294,"")</f>
        <v/>
      </c>
    </row>
    <row r="290" spans="9:32" x14ac:dyDescent="0.25">
      <c r="I290" s="18" t="str">
        <f>IF(J290="","",MAX(I$1:I289)+1)</f>
        <v/>
      </c>
      <c r="J290" s="11" t="str">
        <f>IF(ISBLANK('User Data'!D295)=TRUE,"",(IF(VLOOKUP('User Data'!A295,'User Data'!A:D,5,FALSE)&lt;&gt;"Standard User",'User Data'!A295,"")))</f>
        <v/>
      </c>
      <c r="K290" s="11" t="str">
        <f t="shared" si="21"/>
        <v/>
      </c>
      <c r="L290" s="11"/>
      <c r="M290" s="18" t="str">
        <f>IF(N290="","",MAX(M$1:M289)+1)</f>
        <v/>
      </c>
      <c r="N290" s="11" t="str">
        <f>IF(ISBLANK('User Data'!A295)=TRUE,"",'User Data'!A295)</f>
        <v/>
      </c>
      <c r="O290" s="19" t="str">
        <f t="shared" si="22"/>
        <v/>
      </c>
      <c r="Q290" s="18" t="e">
        <f>IF(R290="","",MAX(Q$1:Q289)+1)</f>
        <v>#REF!</v>
      </c>
      <c r="R290" s="11" t="e">
        <f>IF(ISBLANK(#REF!)=TRUE,"",#REF!)</f>
        <v>#REF!</v>
      </c>
      <c r="S290" s="19" t="str">
        <f t="shared" si="23"/>
        <v/>
      </c>
      <c r="T290" s="18" t="str">
        <f>IF(U290="","",MAX(T$1:T289)+1)</f>
        <v/>
      </c>
      <c r="U290" s="11" t="str">
        <f>IF(ISBLANK('Rota Pattern Data'!A298)=TRUE,"",'Rota Pattern Data'!A298)</f>
        <v/>
      </c>
      <c r="V290" s="19" t="str">
        <f t="shared" si="24"/>
        <v/>
      </c>
      <c r="Y290" s="18" t="str">
        <f>IF(Z290="","",MAX(Y$1:Y289)+1)</f>
        <v/>
      </c>
      <c r="Z290" s="11" t="str">
        <f>IF('Absence Types'!AG291="N","",'Absence Types'!A291)</f>
        <v/>
      </c>
      <c r="AA290" s="11" t="str">
        <f t="shared" si="25"/>
        <v/>
      </c>
      <c r="AF290" t="str">
        <f>IF('User Data'!A295&lt;&gt;"",'User Data'!A295,"")</f>
        <v/>
      </c>
    </row>
    <row r="291" spans="9:32" x14ac:dyDescent="0.25">
      <c r="I291" s="18" t="str">
        <f>IF(J291="","",MAX(I$1:I290)+1)</f>
        <v/>
      </c>
      <c r="J291" s="11" t="str">
        <f>IF(ISBLANK('User Data'!D296)=TRUE,"",(IF(VLOOKUP('User Data'!A296,'User Data'!A:D,5,FALSE)&lt;&gt;"Standard User",'User Data'!A296,"")))</f>
        <v/>
      </c>
      <c r="K291" s="11" t="str">
        <f t="shared" si="21"/>
        <v/>
      </c>
      <c r="L291" s="11"/>
      <c r="M291" s="18" t="str">
        <f>IF(N291="","",MAX(M$1:M290)+1)</f>
        <v/>
      </c>
      <c r="N291" s="11" t="str">
        <f>IF(ISBLANK('User Data'!A296)=TRUE,"",'User Data'!A296)</f>
        <v/>
      </c>
      <c r="O291" s="19" t="str">
        <f t="shared" si="22"/>
        <v/>
      </c>
      <c r="Q291" s="18" t="e">
        <f>IF(R291="","",MAX(Q$1:Q290)+1)</f>
        <v>#REF!</v>
      </c>
      <c r="R291" s="11" t="e">
        <f>IF(ISBLANK(#REF!)=TRUE,"",#REF!)</f>
        <v>#REF!</v>
      </c>
      <c r="S291" s="19" t="str">
        <f t="shared" si="23"/>
        <v/>
      </c>
      <c r="T291" s="18" t="str">
        <f>IF(U291="","",MAX(T$1:T290)+1)</f>
        <v/>
      </c>
      <c r="U291" s="11" t="str">
        <f>IF(ISBLANK('Rota Pattern Data'!A299)=TRUE,"",'Rota Pattern Data'!A299)</f>
        <v/>
      </c>
      <c r="V291" s="19" t="str">
        <f t="shared" si="24"/>
        <v/>
      </c>
      <c r="Y291" s="18" t="str">
        <f>IF(Z291="","",MAX(Y$1:Y290)+1)</f>
        <v/>
      </c>
      <c r="Z291" s="11" t="str">
        <f>IF('Absence Types'!AG292="N","",'Absence Types'!A292)</f>
        <v/>
      </c>
      <c r="AA291" s="11" t="str">
        <f t="shared" si="25"/>
        <v/>
      </c>
      <c r="AF291" t="str">
        <f>IF('User Data'!A296&lt;&gt;"",'User Data'!A296,"")</f>
        <v/>
      </c>
    </row>
    <row r="292" spans="9:32" x14ac:dyDescent="0.25">
      <c r="I292" s="18" t="str">
        <f>IF(J292="","",MAX(I$1:I291)+1)</f>
        <v/>
      </c>
      <c r="J292" s="11" t="str">
        <f>IF(ISBLANK('User Data'!D297)=TRUE,"",(IF(VLOOKUP('User Data'!A297,'User Data'!A:D,5,FALSE)&lt;&gt;"Standard User",'User Data'!A297,"")))</f>
        <v/>
      </c>
      <c r="K292" s="11" t="str">
        <f t="shared" si="21"/>
        <v/>
      </c>
      <c r="L292" s="11"/>
      <c r="M292" s="18" t="str">
        <f>IF(N292="","",MAX(M$1:M291)+1)</f>
        <v/>
      </c>
      <c r="N292" s="11" t="str">
        <f>IF(ISBLANK('User Data'!A297)=TRUE,"",'User Data'!A297)</f>
        <v/>
      </c>
      <c r="O292" s="19" t="str">
        <f t="shared" si="22"/>
        <v/>
      </c>
      <c r="Q292" s="18" t="e">
        <f>IF(R292="","",MAX(Q$1:Q291)+1)</f>
        <v>#REF!</v>
      </c>
      <c r="R292" s="11" t="e">
        <f>IF(ISBLANK(#REF!)=TRUE,"",#REF!)</f>
        <v>#REF!</v>
      </c>
      <c r="S292" s="19" t="str">
        <f t="shared" si="23"/>
        <v/>
      </c>
      <c r="T292" s="18" t="str">
        <f>IF(U292="","",MAX(T$1:T291)+1)</f>
        <v/>
      </c>
      <c r="U292" s="11" t="str">
        <f>IF(ISBLANK('Rota Pattern Data'!A300)=TRUE,"",'Rota Pattern Data'!A300)</f>
        <v/>
      </c>
      <c r="V292" s="19" t="str">
        <f t="shared" si="24"/>
        <v/>
      </c>
      <c r="Y292" s="18" t="str">
        <f>IF(Z292="","",MAX(Y$1:Y291)+1)</f>
        <v/>
      </c>
      <c r="Z292" s="11" t="str">
        <f>IF('Absence Types'!AG293="N","",'Absence Types'!A293)</f>
        <v/>
      </c>
      <c r="AA292" s="11" t="str">
        <f t="shared" si="25"/>
        <v/>
      </c>
      <c r="AF292" t="str">
        <f>IF('User Data'!A297&lt;&gt;"",'User Data'!A297,"")</f>
        <v/>
      </c>
    </row>
    <row r="293" spans="9:32" x14ac:dyDescent="0.25">
      <c r="I293" s="18" t="str">
        <f>IF(J293="","",MAX(I$1:I292)+1)</f>
        <v/>
      </c>
      <c r="J293" s="11" t="str">
        <f>IF(ISBLANK('User Data'!D298)=TRUE,"",(IF(VLOOKUP('User Data'!A298,'User Data'!A:D,5,FALSE)&lt;&gt;"Standard User",'User Data'!A298,"")))</f>
        <v/>
      </c>
      <c r="K293" s="11" t="str">
        <f t="shared" si="21"/>
        <v/>
      </c>
      <c r="L293" s="11"/>
      <c r="M293" s="18" t="str">
        <f>IF(N293="","",MAX(M$1:M292)+1)</f>
        <v/>
      </c>
      <c r="N293" s="11" t="str">
        <f>IF(ISBLANK('User Data'!A298)=TRUE,"",'User Data'!A298)</f>
        <v/>
      </c>
      <c r="O293" s="19" t="str">
        <f t="shared" si="22"/>
        <v/>
      </c>
      <c r="Q293" s="18" t="e">
        <f>IF(R293="","",MAX(Q$1:Q292)+1)</f>
        <v>#REF!</v>
      </c>
      <c r="R293" s="11" t="e">
        <f>IF(ISBLANK(#REF!)=TRUE,"",#REF!)</f>
        <v>#REF!</v>
      </c>
      <c r="S293" s="19" t="str">
        <f t="shared" si="23"/>
        <v/>
      </c>
      <c r="T293" s="18" t="str">
        <f>IF(U293="","",MAX(T$1:T292)+1)</f>
        <v/>
      </c>
      <c r="U293" s="11" t="str">
        <f>IF(ISBLANK('Rota Pattern Data'!A301)=TRUE,"",'Rota Pattern Data'!A301)</f>
        <v/>
      </c>
      <c r="V293" s="19" t="str">
        <f t="shared" si="24"/>
        <v/>
      </c>
      <c r="Y293" s="18" t="str">
        <f>IF(Z293="","",MAX(Y$1:Y292)+1)</f>
        <v/>
      </c>
      <c r="Z293" s="11" t="str">
        <f>IF('Absence Types'!AG294="N","",'Absence Types'!A294)</f>
        <v/>
      </c>
      <c r="AA293" s="11" t="str">
        <f t="shared" si="25"/>
        <v/>
      </c>
      <c r="AF293" t="str">
        <f>IF('User Data'!A298&lt;&gt;"",'User Data'!A298,"")</f>
        <v/>
      </c>
    </row>
    <row r="294" spans="9:32" x14ac:dyDescent="0.25">
      <c r="I294" s="18" t="str">
        <f>IF(J294="","",MAX(I$1:I293)+1)</f>
        <v/>
      </c>
      <c r="J294" s="11" t="str">
        <f>IF(ISBLANK('User Data'!D299)=TRUE,"",(IF(VLOOKUP('User Data'!A299,'User Data'!A:D,5,FALSE)&lt;&gt;"Standard User",'User Data'!A299,"")))</f>
        <v/>
      </c>
      <c r="K294" s="11" t="str">
        <f t="shared" si="21"/>
        <v/>
      </c>
      <c r="L294" s="11"/>
      <c r="M294" s="18" t="str">
        <f>IF(N294="","",MAX(M$1:M293)+1)</f>
        <v/>
      </c>
      <c r="N294" s="11" t="str">
        <f>IF(ISBLANK('User Data'!A299)=TRUE,"",'User Data'!A299)</f>
        <v/>
      </c>
      <c r="O294" s="19" t="str">
        <f t="shared" si="22"/>
        <v/>
      </c>
      <c r="Q294" s="18" t="e">
        <f>IF(R294="","",MAX(Q$1:Q293)+1)</f>
        <v>#REF!</v>
      </c>
      <c r="R294" s="11" t="e">
        <f>IF(ISBLANK(#REF!)=TRUE,"",#REF!)</f>
        <v>#REF!</v>
      </c>
      <c r="S294" s="19" t="str">
        <f t="shared" si="23"/>
        <v/>
      </c>
      <c r="T294" s="18" t="str">
        <f>IF(U294="","",MAX(T$1:T293)+1)</f>
        <v/>
      </c>
      <c r="U294" s="11" t="str">
        <f>IF(ISBLANK('Rota Pattern Data'!A302)=TRUE,"",'Rota Pattern Data'!A302)</f>
        <v/>
      </c>
      <c r="V294" s="19" t="str">
        <f t="shared" si="24"/>
        <v/>
      </c>
      <c r="Y294" s="18" t="str">
        <f>IF(Z294="","",MAX(Y$1:Y293)+1)</f>
        <v/>
      </c>
      <c r="Z294" s="11" t="str">
        <f>IF('Absence Types'!AG295="N","",'Absence Types'!A295)</f>
        <v/>
      </c>
      <c r="AA294" s="11" t="str">
        <f t="shared" si="25"/>
        <v/>
      </c>
      <c r="AF294" t="str">
        <f>IF('User Data'!A299&lt;&gt;"",'User Data'!A299,"")</f>
        <v/>
      </c>
    </row>
    <row r="295" spans="9:32" x14ac:dyDescent="0.25">
      <c r="I295" s="18" t="str">
        <f>IF(J295="","",MAX(I$1:I294)+1)</f>
        <v/>
      </c>
      <c r="J295" s="11" t="str">
        <f>IF(ISBLANK('User Data'!D300)=TRUE,"",(IF(VLOOKUP('User Data'!A300,'User Data'!A:D,5,FALSE)&lt;&gt;"Standard User",'User Data'!A300,"")))</f>
        <v/>
      </c>
      <c r="K295" s="11" t="str">
        <f t="shared" si="21"/>
        <v/>
      </c>
      <c r="L295" s="11"/>
      <c r="M295" s="18" t="str">
        <f>IF(N295="","",MAX(M$1:M294)+1)</f>
        <v/>
      </c>
      <c r="N295" s="11" t="str">
        <f>IF(ISBLANK('User Data'!A300)=TRUE,"",'User Data'!A300)</f>
        <v/>
      </c>
      <c r="O295" s="19" t="str">
        <f t="shared" si="22"/>
        <v/>
      </c>
      <c r="Q295" s="18" t="e">
        <f>IF(R295="","",MAX(Q$1:Q294)+1)</f>
        <v>#REF!</v>
      </c>
      <c r="R295" s="11" t="e">
        <f>IF(ISBLANK(#REF!)=TRUE,"",#REF!)</f>
        <v>#REF!</v>
      </c>
      <c r="S295" s="19" t="str">
        <f t="shared" si="23"/>
        <v/>
      </c>
      <c r="T295" s="18" t="str">
        <f>IF(U295="","",MAX(T$1:T294)+1)</f>
        <v/>
      </c>
      <c r="U295" s="11" t="str">
        <f>IF(ISBLANK('Rota Pattern Data'!A303)=TRUE,"",'Rota Pattern Data'!A303)</f>
        <v/>
      </c>
      <c r="V295" s="19" t="str">
        <f t="shared" si="24"/>
        <v/>
      </c>
      <c r="Y295" s="18" t="str">
        <f>IF(Z295="","",MAX(Y$1:Y294)+1)</f>
        <v/>
      </c>
      <c r="Z295" s="11" t="str">
        <f>IF('Absence Types'!AG296="N","",'Absence Types'!A296)</f>
        <v/>
      </c>
      <c r="AA295" s="11" t="str">
        <f t="shared" si="25"/>
        <v/>
      </c>
      <c r="AF295" t="str">
        <f>IF('User Data'!A300&lt;&gt;"",'User Data'!A300,"")</f>
        <v/>
      </c>
    </row>
    <row r="296" spans="9:32" x14ac:dyDescent="0.25">
      <c r="I296" s="18" t="str">
        <f>IF(J296="","",MAX(I$1:I295)+1)</f>
        <v/>
      </c>
      <c r="J296" s="11" t="str">
        <f>IF(ISBLANK('User Data'!D301)=TRUE,"",(IF(VLOOKUP('User Data'!A301,'User Data'!A:D,5,FALSE)&lt;&gt;"Standard User",'User Data'!A301,"")))</f>
        <v/>
      </c>
      <c r="K296" s="11" t="str">
        <f t="shared" si="21"/>
        <v/>
      </c>
      <c r="L296" s="11"/>
      <c r="M296" s="18" t="str">
        <f>IF(N296="","",MAX(M$1:M295)+1)</f>
        <v/>
      </c>
      <c r="N296" s="11" t="str">
        <f>IF(ISBLANK('User Data'!A301)=TRUE,"",'User Data'!A301)</f>
        <v/>
      </c>
      <c r="O296" s="19" t="str">
        <f t="shared" si="22"/>
        <v/>
      </c>
      <c r="Q296" s="18" t="e">
        <f>IF(R296="","",MAX(Q$1:Q295)+1)</f>
        <v>#REF!</v>
      </c>
      <c r="R296" s="11" t="e">
        <f>IF(ISBLANK(#REF!)=TRUE,"",#REF!)</f>
        <v>#REF!</v>
      </c>
      <c r="S296" s="19" t="str">
        <f t="shared" si="23"/>
        <v/>
      </c>
      <c r="T296" s="18" t="str">
        <f>IF(U296="","",MAX(T$1:T295)+1)</f>
        <v/>
      </c>
      <c r="U296" s="11" t="str">
        <f>IF(ISBLANK('Rota Pattern Data'!A304)=TRUE,"",'Rota Pattern Data'!A304)</f>
        <v/>
      </c>
      <c r="V296" s="19" t="str">
        <f t="shared" si="24"/>
        <v/>
      </c>
      <c r="Y296" s="18" t="str">
        <f>IF(Z296="","",MAX(Y$1:Y295)+1)</f>
        <v/>
      </c>
      <c r="Z296" s="11" t="str">
        <f>IF('Absence Types'!AG297="N","",'Absence Types'!A297)</f>
        <v/>
      </c>
      <c r="AA296" s="11" t="str">
        <f t="shared" si="25"/>
        <v/>
      </c>
      <c r="AF296" t="str">
        <f>IF('User Data'!A301&lt;&gt;"",'User Data'!A301,"")</f>
        <v/>
      </c>
    </row>
    <row r="297" spans="9:32" x14ac:dyDescent="0.25">
      <c r="I297" s="18" t="str">
        <f>IF(J297="","",MAX(I$1:I296)+1)</f>
        <v/>
      </c>
      <c r="J297" s="11" t="str">
        <f>IF(ISBLANK('User Data'!D302)=TRUE,"",(IF(VLOOKUP('User Data'!A302,'User Data'!A:D,5,FALSE)&lt;&gt;"Standard User",'User Data'!A302,"")))</f>
        <v/>
      </c>
      <c r="K297" s="11" t="str">
        <f t="shared" si="21"/>
        <v/>
      </c>
      <c r="L297" s="11"/>
      <c r="M297" s="18" t="str">
        <f>IF(N297="","",MAX(M$1:M296)+1)</f>
        <v/>
      </c>
      <c r="N297" s="11" t="str">
        <f>IF(ISBLANK('User Data'!A302)=TRUE,"",'User Data'!A302)</f>
        <v/>
      </c>
      <c r="O297" s="19" t="str">
        <f t="shared" si="22"/>
        <v/>
      </c>
      <c r="Q297" s="18" t="e">
        <f>IF(R297="","",MAX(Q$1:Q296)+1)</f>
        <v>#REF!</v>
      </c>
      <c r="R297" s="11" t="e">
        <f>IF(ISBLANK(#REF!)=TRUE,"",#REF!)</f>
        <v>#REF!</v>
      </c>
      <c r="S297" s="19" t="str">
        <f t="shared" si="23"/>
        <v/>
      </c>
      <c r="T297" s="18" t="str">
        <f>IF(U297="","",MAX(T$1:T296)+1)</f>
        <v/>
      </c>
      <c r="U297" s="11" t="str">
        <f>IF(ISBLANK('Rota Pattern Data'!A305)=TRUE,"",'Rota Pattern Data'!A305)</f>
        <v/>
      </c>
      <c r="V297" s="19" t="str">
        <f t="shared" si="24"/>
        <v/>
      </c>
      <c r="Y297" s="18" t="str">
        <f>IF(Z297="","",MAX(Y$1:Y296)+1)</f>
        <v/>
      </c>
      <c r="Z297" s="11" t="str">
        <f>IF('Absence Types'!AG298="N","",'Absence Types'!A298)</f>
        <v/>
      </c>
      <c r="AA297" s="11" t="str">
        <f t="shared" si="25"/>
        <v/>
      </c>
      <c r="AF297" t="str">
        <f>IF('User Data'!A302&lt;&gt;"",'User Data'!A302,"")</f>
        <v/>
      </c>
    </row>
    <row r="298" spans="9:32" x14ac:dyDescent="0.25">
      <c r="I298" s="18" t="str">
        <f>IF(J298="","",MAX(I$1:I297)+1)</f>
        <v/>
      </c>
      <c r="J298" s="11" t="str">
        <f>IF(ISBLANK('User Data'!D303)=TRUE,"",(IF(VLOOKUP('User Data'!A303,'User Data'!A:D,5,FALSE)&lt;&gt;"Standard User",'User Data'!A303,"")))</f>
        <v/>
      </c>
      <c r="K298" s="11" t="str">
        <f t="shared" si="21"/>
        <v/>
      </c>
      <c r="L298" s="11"/>
      <c r="M298" s="18" t="str">
        <f>IF(N298="","",MAX(M$1:M297)+1)</f>
        <v/>
      </c>
      <c r="N298" s="11" t="str">
        <f>IF(ISBLANK('User Data'!A303)=TRUE,"",'User Data'!A303)</f>
        <v/>
      </c>
      <c r="O298" s="19" t="str">
        <f t="shared" si="22"/>
        <v/>
      </c>
      <c r="Q298" s="18" t="e">
        <f>IF(R298="","",MAX(Q$1:Q297)+1)</f>
        <v>#REF!</v>
      </c>
      <c r="R298" s="11" t="e">
        <f>IF(ISBLANK(#REF!)=TRUE,"",#REF!)</f>
        <v>#REF!</v>
      </c>
      <c r="S298" s="19" t="str">
        <f t="shared" si="23"/>
        <v/>
      </c>
      <c r="T298" s="18" t="str">
        <f>IF(U298="","",MAX(T$1:T297)+1)</f>
        <v/>
      </c>
      <c r="U298" s="11" t="str">
        <f>IF(ISBLANK('Rota Pattern Data'!A306)=TRUE,"",'Rota Pattern Data'!A306)</f>
        <v/>
      </c>
      <c r="V298" s="19" t="str">
        <f t="shared" si="24"/>
        <v/>
      </c>
      <c r="Y298" s="18" t="str">
        <f>IF(Z298="","",MAX(Y$1:Y297)+1)</f>
        <v/>
      </c>
      <c r="Z298" s="11" t="str">
        <f>IF('Absence Types'!AG299="N","",'Absence Types'!A299)</f>
        <v/>
      </c>
      <c r="AA298" s="11" t="str">
        <f t="shared" si="25"/>
        <v/>
      </c>
      <c r="AF298" t="str">
        <f>IF('User Data'!A303&lt;&gt;"",'User Data'!A303,"")</f>
        <v/>
      </c>
    </row>
    <row r="299" spans="9:32" x14ac:dyDescent="0.25">
      <c r="I299" s="18" t="str">
        <f>IF(J299="","",MAX(I$1:I298)+1)</f>
        <v/>
      </c>
      <c r="J299" s="11" t="str">
        <f>IF(ISBLANK('User Data'!D304)=TRUE,"",(IF(VLOOKUP('User Data'!A304,'User Data'!A:D,5,FALSE)&lt;&gt;"Standard User",'User Data'!A304,"")))</f>
        <v/>
      </c>
      <c r="K299" s="11" t="str">
        <f t="shared" si="21"/>
        <v/>
      </c>
      <c r="L299" s="11"/>
      <c r="M299" s="18" t="str">
        <f>IF(N299="","",MAX(M$1:M298)+1)</f>
        <v/>
      </c>
      <c r="N299" s="11" t="str">
        <f>IF(ISBLANK('User Data'!A304)=TRUE,"",'User Data'!A304)</f>
        <v/>
      </c>
      <c r="O299" s="19" t="str">
        <f t="shared" si="22"/>
        <v/>
      </c>
      <c r="Q299" s="18" t="e">
        <f>IF(R299="","",MAX(Q$1:Q298)+1)</f>
        <v>#REF!</v>
      </c>
      <c r="R299" s="11" t="e">
        <f>IF(ISBLANK(#REF!)=TRUE,"",#REF!)</f>
        <v>#REF!</v>
      </c>
      <c r="S299" s="19" t="str">
        <f t="shared" si="23"/>
        <v/>
      </c>
      <c r="T299" s="18" t="str">
        <f>IF(U299="","",MAX(T$1:T298)+1)</f>
        <v/>
      </c>
      <c r="U299" s="11" t="str">
        <f>IF(ISBLANK('Rota Pattern Data'!A307)=TRUE,"",'Rota Pattern Data'!A307)</f>
        <v/>
      </c>
      <c r="V299" s="19" t="str">
        <f t="shared" si="24"/>
        <v/>
      </c>
      <c r="Y299" s="18" t="str">
        <f>IF(Z299="","",MAX(Y$1:Y298)+1)</f>
        <v/>
      </c>
      <c r="Z299" s="11" t="str">
        <f>IF('Absence Types'!AG300="N","",'Absence Types'!A300)</f>
        <v/>
      </c>
      <c r="AA299" s="11" t="str">
        <f t="shared" si="25"/>
        <v/>
      </c>
      <c r="AF299" t="str">
        <f>IF('User Data'!A304&lt;&gt;"",'User Data'!A304,"")</f>
        <v/>
      </c>
    </row>
    <row r="300" spans="9:32" x14ac:dyDescent="0.25">
      <c r="I300" s="18" t="str">
        <f>IF(J300="","",MAX(I$1:I299)+1)</f>
        <v/>
      </c>
      <c r="J300" s="11" t="str">
        <f>IF(ISBLANK('User Data'!D305)=TRUE,"",(IF(VLOOKUP('User Data'!A305,'User Data'!A:D,5,FALSE)&lt;&gt;"Standard User",'User Data'!A305,"")))</f>
        <v/>
      </c>
      <c r="K300" s="11" t="str">
        <f t="shared" si="21"/>
        <v/>
      </c>
      <c r="L300" s="11"/>
      <c r="M300" s="18" t="str">
        <f>IF(N300="","",MAX(M$1:M299)+1)</f>
        <v/>
      </c>
      <c r="N300" s="11" t="str">
        <f>IF(ISBLANK('User Data'!A305)=TRUE,"",'User Data'!A305)</f>
        <v/>
      </c>
      <c r="O300" s="19" t="str">
        <f t="shared" si="22"/>
        <v/>
      </c>
      <c r="Q300" s="18" t="e">
        <f>IF(R300="","",MAX(Q$1:Q299)+1)</f>
        <v>#REF!</v>
      </c>
      <c r="R300" s="11" t="e">
        <f>IF(ISBLANK(#REF!)=TRUE,"",#REF!)</f>
        <v>#REF!</v>
      </c>
      <c r="S300" s="19" t="str">
        <f t="shared" si="23"/>
        <v/>
      </c>
      <c r="T300" s="18" t="str">
        <f>IF(U300="","",MAX(T$1:T299)+1)</f>
        <v/>
      </c>
      <c r="U300" s="11" t="str">
        <f>IF(ISBLANK('Rota Pattern Data'!A308)=TRUE,"",'Rota Pattern Data'!A308)</f>
        <v/>
      </c>
      <c r="V300" s="19" t="str">
        <f t="shared" si="24"/>
        <v/>
      </c>
      <c r="Y300" s="18" t="str">
        <f>IF(Z300="","",MAX(Y$1:Y299)+1)</f>
        <v/>
      </c>
      <c r="Z300" s="11" t="str">
        <f>IF('Absence Types'!AG301="N","",'Absence Types'!A301)</f>
        <v/>
      </c>
      <c r="AA300" s="11" t="str">
        <f t="shared" si="25"/>
        <v/>
      </c>
      <c r="AF300" t="str">
        <f>IF('User Data'!A305&lt;&gt;"",'User Data'!A305,"")</f>
        <v/>
      </c>
    </row>
    <row r="301" spans="9:32" x14ac:dyDescent="0.25">
      <c r="I301" s="18" t="str">
        <f>IF(J301="","",MAX(I$1:I300)+1)</f>
        <v/>
      </c>
      <c r="J301" s="11" t="str">
        <f>IF(ISBLANK('User Data'!D306)=TRUE,"",(IF(VLOOKUP('User Data'!A306,'User Data'!A:D,5,FALSE)&lt;&gt;"Standard User",'User Data'!A306,"")))</f>
        <v/>
      </c>
      <c r="K301" s="11" t="str">
        <f t="shared" si="21"/>
        <v/>
      </c>
      <c r="L301" s="11"/>
      <c r="M301" s="18" t="str">
        <f>IF(N301="","",MAX(M$1:M300)+1)</f>
        <v/>
      </c>
      <c r="N301" s="11" t="str">
        <f>IF(ISBLANK('User Data'!A306)=TRUE,"",'User Data'!A306)</f>
        <v/>
      </c>
      <c r="O301" s="19" t="str">
        <f t="shared" si="22"/>
        <v/>
      </c>
      <c r="Q301" s="18" t="e">
        <f>IF(R301="","",MAX(Q$1:Q300)+1)</f>
        <v>#REF!</v>
      </c>
      <c r="R301" s="11" t="e">
        <f>IF(ISBLANK(#REF!)=TRUE,"",#REF!)</f>
        <v>#REF!</v>
      </c>
      <c r="S301" s="19" t="str">
        <f t="shared" si="23"/>
        <v/>
      </c>
      <c r="T301" s="18" t="str">
        <f>IF(U301="","",MAX(T$1:T300)+1)</f>
        <v/>
      </c>
      <c r="U301" s="11" t="str">
        <f>IF(ISBLANK('Rota Pattern Data'!A309)=TRUE,"",'Rota Pattern Data'!A309)</f>
        <v/>
      </c>
      <c r="V301" s="19" t="str">
        <f t="shared" si="24"/>
        <v/>
      </c>
      <c r="Y301" s="18" t="str">
        <f>IF(Z301="","",MAX(Y$1:Y300)+1)</f>
        <v/>
      </c>
      <c r="Z301" s="11" t="str">
        <f>IF('Absence Types'!AG302="N","",'Absence Types'!A302)</f>
        <v/>
      </c>
      <c r="AA301" s="11" t="str">
        <f t="shared" si="25"/>
        <v/>
      </c>
      <c r="AF301" t="str">
        <f>IF('User Data'!A306&lt;&gt;"",'User Data'!A306,"")</f>
        <v/>
      </c>
    </row>
    <row r="302" spans="9:32" x14ac:dyDescent="0.25">
      <c r="I302" s="18" t="str">
        <f>IF(J302="","",MAX(I$1:I301)+1)</f>
        <v/>
      </c>
      <c r="J302" s="11" t="str">
        <f>IF(ISBLANK('User Data'!D307)=TRUE,"",(IF(VLOOKUP('User Data'!A307,'User Data'!A:D,5,FALSE)&lt;&gt;"Standard User",'User Data'!A307,"")))</f>
        <v/>
      </c>
      <c r="K302" s="11" t="str">
        <f t="shared" si="21"/>
        <v/>
      </c>
      <c r="L302" s="11"/>
      <c r="M302" s="18" t="str">
        <f>IF(N302="","",MAX(M$1:M301)+1)</f>
        <v/>
      </c>
      <c r="N302" s="11" t="str">
        <f>IF(ISBLANK('User Data'!A307)=TRUE,"",'User Data'!A307)</f>
        <v/>
      </c>
      <c r="O302" s="19" t="str">
        <f t="shared" si="22"/>
        <v/>
      </c>
      <c r="Q302" s="18" t="e">
        <f>IF(R302="","",MAX(Q$1:Q301)+1)</f>
        <v>#REF!</v>
      </c>
      <c r="R302" s="11" t="e">
        <f>IF(ISBLANK(#REF!)=TRUE,"",#REF!)</f>
        <v>#REF!</v>
      </c>
      <c r="S302" s="19" t="str">
        <f t="shared" si="23"/>
        <v/>
      </c>
      <c r="T302" s="18" t="str">
        <f>IF(U302="","",MAX(T$1:T301)+1)</f>
        <v/>
      </c>
      <c r="U302" s="11" t="str">
        <f>IF(ISBLANK('Rota Pattern Data'!A310)=TRUE,"",'Rota Pattern Data'!A310)</f>
        <v/>
      </c>
      <c r="V302" s="19" t="str">
        <f t="shared" si="24"/>
        <v/>
      </c>
      <c r="Y302" s="18" t="str">
        <f>IF(Z302="","",MAX(Y$1:Y301)+1)</f>
        <v/>
      </c>
      <c r="Z302" s="11" t="str">
        <f>IF('Absence Types'!AG303="N","",'Absence Types'!A303)</f>
        <v/>
      </c>
      <c r="AA302" s="11" t="str">
        <f t="shared" si="25"/>
        <v/>
      </c>
      <c r="AF302" t="str">
        <f>IF('User Data'!A307&lt;&gt;"",'User Data'!A307,"")</f>
        <v/>
      </c>
    </row>
    <row r="303" spans="9:32" x14ac:dyDescent="0.25">
      <c r="I303" s="18" t="str">
        <f>IF(J303="","",MAX(I$1:I302)+1)</f>
        <v/>
      </c>
      <c r="J303" s="11" t="str">
        <f>IF(ISBLANK('User Data'!D308)=TRUE,"",(IF(VLOOKUP('User Data'!A308,'User Data'!A:D,5,FALSE)&lt;&gt;"Standard User",'User Data'!A308,"")))</f>
        <v/>
      </c>
      <c r="K303" s="11" t="str">
        <f t="shared" si="21"/>
        <v/>
      </c>
      <c r="L303" s="11"/>
      <c r="M303" s="18" t="str">
        <f>IF(N303="","",MAX(M$1:M302)+1)</f>
        <v/>
      </c>
      <c r="N303" s="11" t="str">
        <f>IF(ISBLANK('User Data'!A308)=TRUE,"",'User Data'!A308)</f>
        <v/>
      </c>
      <c r="O303" s="19" t="str">
        <f t="shared" si="22"/>
        <v/>
      </c>
      <c r="Q303" s="18" t="e">
        <f>IF(R303="","",MAX(Q$1:Q302)+1)</f>
        <v>#REF!</v>
      </c>
      <c r="R303" s="11" t="e">
        <f>IF(ISBLANK(#REF!)=TRUE,"",#REF!)</f>
        <v>#REF!</v>
      </c>
      <c r="S303" s="19" t="str">
        <f t="shared" si="23"/>
        <v/>
      </c>
      <c r="T303" s="18" t="str">
        <f>IF(U303="","",MAX(T$1:T302)+1)</f>
        <v/>
      </c>
      <c r="U303" s="11" t="str">
        <f>IF(ISBLANK('Rota Pattern Data'!A311)=TRUE,"",'Rota Pattern Data'!A311)</f>
        <v/>
      </c>
      <c r="V303" s="19" t="str">
        <f t="shared" si="24"/>
        <v/>
      </c>
      <c r="Y303" s="18" t="str">
        <f>IF(Z303="","",MAX(Y$1:Y302)+1)</f>
        <v/>
      </c>
      <c r="Z303" s="11" t="str">
        <f>IF('Absence Types'!AG304="N","",'Absence Types'!A304)</f>
        <v/>
      </c>
      <c r="AA303" s="11" t="str">
        <f t="shared" si="25"/>
        <v/>
      </c>
      <c r="AF303" t="str">
        <f>IF('User Data'!A308&lt;&gt;"",'User Data'!A308,"")</f>
        <v/>
      </c>
    </row>
    <row r="304" spans="9:32" x14ac:dyDescent="0.25">
      <c r="I304" s="18" t="str">
        <f>IF(J304="","",MAX(I$1:I303)+1)</f>
        <v/>
      </c>
      <c r="J304" s="11" t="str">
        <f>IF(ISBLANK('User Data'!D309)=TRUE,"",(IF(VLOOKUP('User Data'!A309,'User Data'!A:D,5,FALSE)&lt;&gt;"Standard User",'User Data'!A309,"")))</f>
        <v/>
      </c>
      <c r="K304" s="11" t="str">
        <f t="shared" si="21"/>
        <v/>
      </c>
      <c r="L304" s="11"/>
      <c r="M304" s="18" t="str">
        <f>IF(N304="","",MAX(M$1:M303)+1)</f>
        <v/>
      </c>
      <c r="N304" s="11" t="str">
        <f>IF(ISBLANK('User Data'!A309)=TRUE,"",'User Data'!A309)</f>
        <v/>
      </c>
      <c r="O304" s="19" t="str">
        <f t="shared" si="22"/>
        <v/>
      </c>
      <c r="Q304" s="18" t="e">
        <f>IF(R304="","",MAX(Q$1:Q303)+1)</f>
        <v>#REF!</v>
      </c>
      <c r="R304" s="11" t="e">
        <f>IF(ISBLANK(#REF!)=TRUE,"",#REF!)</f>
        <v>#REF!</v>
      </c>
      <c r="S304" s="19" t="str">
        <f t="shared" si="23"/>
        <v/>
      </c>
      <c r="T304" s="18" t="str">
        <f>IF(U304="","",MAX(T$1:T303)+1)</f>
        <v/>
      </c>
      <c r="U304" s="11" t="str">
        <f>IF(ISBLANK('Rota Pattern Data'!A312)=TRUE,"",'Rota Pattern Data'!A312)</f>
        <v/>
      </c>
      <c r="V304" s="19" t="str">
        <f t="shared" si="24"/>
        <v/>
      </c>
      <c r="Y304" s="18" t="str">
        <f>IF(Z304="","",MAX(Y$1:Y303)+1)</f>
        <v/>
      </c>
      <c r="Z304" s="11" t="str">
        <f>IF('Absence Types'!AG305="N","",'Absence Types'!A305)</f>
        <v/>
      </c>
      <c r="AA304" s="11" t="str">
        <f t="shared" si="25"/>
        <v/>
      </c>
      <c r="AF304" t="str">
        <f>IF('User Data'!A309&lt;&gt;"",'User Data'!A309,"")</f>
        <v/>
      </c>
    </row>
    <row r="305" spans="9:32" x14ac:dyDescent="0.25">
      <c r="I305" s="18" t="str">
        <f>IF(J305="","",MAX(I$1:I304)+1)</f>
        <v/>
      </c>
      <c r="J305" s="11" t="str">
        <f>IF(ISBLANK('User Data'!D310)=TRUE,"",(IF(VLOOKUP('User Data'!A310,'User Data'!A:D,5,FALSE)&lt;&gt;"Standard User",'User Data'!A310,"")))</f>
        <v/>
      </c>
      <c r="K305" s="11" t="str">
        <f t="shared" si="21"/>
        <v/>
      </c>
      <c r="L305" s="11"/>
      <c r="M305" s="18" t="str">
        <f>IF(N305="","",MAX(M$1:M304)+1)</f>
        <v/>
      </c>
      <c r="N305" s="11" t="str">
        <f>IF(ISBLANK('User Data'!A310)=TRUE,"",'User Data'!A310)</f>
        <v/>
      </c>
      <c r="O305" s="19" t="str">
        <f t="shared" si="22"/>
        <v/>
      </c>
      <c r="Q305" s="18" t="e">
        <f>IF(R305="","",MAX(Q$1:Q304)+1)</f>
        <v>#REF!</v>
      </c>
      <c r="R305" s="11" t="e">
        <f>IF(ISBLANK(#REF!)=TRUE,"",#REF!)</f>
        <v>#REF!</v>
      </c>
      <c r="S305" s="19" t="str">
        <f t="shared" si="23"/>
        <v/>
      </c>
      <c r="T305" s="18" t="str">
        <f>IF(U305="","",MAX(T$1:T304)+1)</f>
        <v/>
      </c>
      <c r="U305" s="11" t="str">
        <f>IF(ISBLANK('Rota Pattern Data'!A313)=TRUE,"",'Rota Pattern Data'!A313)</f>
        <v/>
      </c>
      <c r="V305" s="19" t="str">
        <f t="shared" si="24"/>
        <v/>
      </c>
      <c r="Y305" s="18" t="str">
        <f>IF(Z305="","",MAX(Y$1:Y304)+1)</f>
        <v/>
      </c>
      <c r="Z305" s="11" t="str">
        <f>IF('Absence Types'!AG306="N","",'Absence Types'!A306)</f>
        <v/>
      </c>
      <c r="AA305" s="11" t="str">
        <f t="shared" si="25"/>
        <v/>
      </c>
      <c r="AF305" t="str">
        <f>IF('User Data'!A310&lt;&gt;"",'User Data'!A310,"")</f>
        <v/>
      </c>
    </row>
    <row r="306" spans="9:32" x14ac:dyDescent="0.25">
      <c r="I306" s="18" t="str">
        <f>IF(J306="","",MAX(I$1:I305)+1)</f>
        <v/>
      </c>
      <c r="J306" s="11" t="str">
        <f>IF(ISBLANK('User Data'!D311)=TRUE,"",(IF(VLOOKUP('User Data'!A311,'User Data'!A:D,5,FALSE)&lt;&gt;"Standard User",'User Data'!A311,"")))</f>
        <v/>
      </c>
      <c r="K306" s="11" t="str">
        <f t="shared" si="21"/>
        <v/>
      </c>
      <c r="L306" s="11"/>
      <c r="M306" s="18" t="str">
        <f>IF(N306="","",MAX(M$1:M305)+1)</f>
        <v/>
      </c>
      <c r="N306" s="11" t="str">
        <f>IF(ISBLANK('User Data'!A311)=TRUE,"",'User Data'!A311)</f>
        <v/>
      </c>
      <c r="O306" s="19" t="str">
        <f t="shared" si="22"/>
        <v/>
      </c>
      <c r="Q306" s="18" t="e">
        <f>IF(R306="","",MAX(Q$1:Q305)+1)</f>
        <v>#REF!</v>
      </c>
      <c r="R306" s="11" t="e">
        <f>IF(ISBLANK(#REF!)=TRUE,"",#REF!)</f>
        <v>#REF!</v>
      </c>
      <c r="S306" s="19" t="str">
        <f t="shared" si="23"/>
        <v/>
      </c>
      <c r="T306" s="18" t="str">
        <f>IF(U306="","",MAX(T$1:T305)+1)</f>
        <v/>
      </c>
      <c r="U306" s="11" t="str">
        <f>IF(ISBLANK('Rota Pattern Data'!A314)=TRUE,"",'Rota Pattern Data'!A314)</f>
        <v/>
      </c>
      <c r="V306" s="19" t="str">
        <f t="shared" si="24"/>
        <v/>
      </c>
      <c r="Y306" s="18" t="str">
        <f>IF(Z306="","",MAX(Y$1:Y305)+1)</f>
        <v/>
      </c>
      <c r="Z306" s="11" t="str">
        <f>IF('Absence Types'!AG307="N","",'Absence Types'!A307)</f>
        <v/>
      </c>
      <c r="AA306" s="11" t="str">
        <f t="shared" si="25"/>
        <v/>
      </c>
      <c r="AF306" t="str">
        <f>IF('User Data'!A311&lt;&gt;"",'User Data'!A311,"")</f>
        <v/>
      </c>
    </row>
    <row r="307" spans="9:32" x14ac:dyDescent="0.25">
      <c r="I307" s="18" t="str">
        <f>IF(J307="","",MAX(I$1:I306)+1)</f>
        <v/>
      </c>
      <c r="J307" s="11" t="str">
        <f>IF(ISBLANK('User Data'!D312)=TRUE,"",(IF(VLOOKUP('User Data'!A312,'User Data'!A:D,5,FALSE)&lt;&gt;"Standard User",'User Data'!A312,"")))</f>
        <v/>
      </c>
      <c r="K307" s="11" t="str">
        <f t="shared" si="21"/>
        <v/>
      </c>
      <c r="L307" s="11"/>
      <c r="M307" s="18" t="str">
        <f>IF(N307="","",MAX(M$1:M306)+1)</f>
        <v/>
      </c>
      <c r="N307" s="11" t="str">
        <f>IF(ISBLANK('User Data'!A312)=TRUE,"",'User Data'!A312)</f>
        <v/>
      </c>
      <c r="O307" s="19" t="str">
        <f t="shared" si="22"/>
        <v/>
      </c>
      <c r="Q307" s="18" t="e">
        <f>IF(R307="","",MAX(Q$1:Q306)+1)</f>
        <v>#REF!</v>
      </c>
      <c r="R307" s="11" t="e">
        <f>IF(ISBLANK(#REF!)=TRUE,"",#REF!)</f>
        <v>#REF!</v>
      </c>
      <c r="S307" s="19" t="str">
        <f t="shared" si="23"/>
        <v/>
      </c>
      <c r="T307" s="18" t="str">
        <f>IF(U307="","",MAX(T$1:T306)+1)</f>
        <v/>
      </c>
      <c r="U307" s="11" t="str">
        <f>IF(ISBLANK('Rota Pattern Data'!A315)=TRUE,"",'Rota Pattern Data'!A315)</f>
        <v/>
      </c>
      <c r="V307" s="19" t="str">
        <f t="shared" si="24"/>
        <v/>
      </c>
      <c r="Y307" s="18" t="str">
        <f>IF(Z307="","",MAX(Y$1:Y306)+1)</f>
        <v/>
      </c>
      <c r="Z307" s="11" t="str">
        <f>IF('Absence Types'!AG308="N","",'Absence Types'!A308)</f>
        <v/>
      </c>
      <c r="AA307" s="11" t="str">
        <f t="shared" si="25"/>
        <v/>
      </c>
      <c r="AF307" t="str">
        <f>IF('User Data'!A312&lt;&gt;"",'User Data'!A312,"")</f>
        <v/>
      </c>
    </row>
    <row r="308" spans="9:32" x14ac:dyDescent="0.25">
      <c r="I308" s="18" t="str">
        <f>IF(J308="","",MAX(I$1:I307)+1)</f>
        <v/>
      </c>
      <c r="J308" s="11" t="str">
        <f>IF(ISBLANK('User Data'!D313)=TRUE,"",(IF(VLOOKUP('User Data'!A313,'User Data'!A:D,5,FALSE)&lt;&gt;"Standard User",'User Data'!A313,"")))</f>
        <v/>
      </c>
      <c r="K308" s="11" t="str">
        <f t="shared" si="21"/>
        <v/>
      </c>
      <c r="L308" s="11"/>
      <c r="M308" s="18" t="str">
        <f>IF(N308="","",MAX(M$1:M307)+1)</f>
        <v/>
      </c>
      <c r="N308" s="11" t="str">
        <f>IF(ISBLANK('User Data'!A313)=TRUE,"",'User Data'!A313)</f>
        <v/>
      </c>
      <c r="O308" s="19" t="str">
        <f t="shared" si="22"/>
        <v/>
      </c>
      <c r="Q308" s="18" t="e">
        <f>IF(R308="","",MAX(Q$1:Q307)+1)</f>
        <v>#REF!</v>
      </c>
      <c r="R308" s="11" t="e">
        <f>IF(ISBLANK(#REF!)=TRUE,"",#REF!)</f>
        <v>#REF!</v>
      </c>
      <c r="S308" s="19" t="str">
        <f t="shared" si="23"/>
        <v/>
      </c>
      <c r="T308" s="18" t="str">
        <f>IF(U308="","",MAX(T$1:T307)+1)</f>
        <v/>
      </c>
      <c r="U308" s="11" t="str">
        <f>IF(ISBLANK('Rota Pattern Data'!A316)=TRUE,"",'Rota Pattern Data'!A316)</f>
        <v/>
      </c>
      <c r="V308" s="19" t="str">
        <f t="shared" si="24"/>
        <v/>
      </c>
      <c r="Y308" s="18" t="str">
        <f>IF(Z308="","",MAX(Y$1:Y307)+1)</f>
        <v/>
      </c>
      <c r="Z308" s="11" t="str">
        <f>IF('Absence Types'!AG309="N","",'Absence Types'!A309)</f>
        <v/>
      </c>
      <c r="AA308" s="11" t="str">
        <f t="shared" si="25"/>
        <v/>
      </c>
      <c r="AF308" t="str">
        <f>IF('User Data'!A313&lt;&gt;"",'User Data'!A313,"")</f>
        <v/>
      </c>
    </row>
    <row r="309" spans="9:32" x14ac:dyDescent="0.25">
      <c r="I309" s="18" t="str">
        <f>IF(J309="","",MAX(I$1:I308)+1)</f>
        <v/>
      </c>
      <c r="J309" s="11" t="str">
        <f>IF(ISBLANK('User Data'!D314)=TRUE,"",(IF(VLOOKUP('User Data'!A314,'User Data'!A:D,5,FALSE)&lt;&gt;"Standard User",'User Data'!A314,"")))</f>
        <v/>
      </c>
      <c r="K309" s="11" t="str">
        <f t="shared" si="21"/>
        <v/>
      </c>
      <c r="L309" s="11"/>
      <c r="M309" s="18" t="str">
        <f>IF(N309="","",MAX(M$1:M308)+1)</f>
        <v/>
      </c>
      <c r="N309" s="11" t="str">
        <f>IF(ISBLANK('User Data'!A314)=TRUE,"",'User Data'!A314)</f>
        <v/>
      </c>
      <c r="O309" s="19" t="str">
        <f t="shared" si="22"/>
        <v/>
      </c>
      <c r="Q309" s="18" t="e">
        <f>IF(R309="","",MAX(Q$1:Q308)+1)</f>
        <v>#REF!</v>
      </c>
      <c r="R309" s="11" t="e">
        <f>IF(ISBLANK(#REF!)=TRUE,"",#REF!)</f>
        <v>#REF!</v>
      </c>
      <c r="S309" s="19" t="str">
        <f t="shared" si="23"/>
        <v/>
      </c>
      <c r="T309" s="18" t="str">
        <f>IF(U309="","",MAX(T$1:T308)+1)</f>
        <v/>
      </c>
      <c r="U309" s="11" t="str">
        <f>IF(ISBLANK('Rota Pattern Data'!A317)=TRUE,"",'Rota Pattern Data'!A317)</f>
        <v/>
      </c>
      <c r="V309" s="19" t="str">
        <f t="shared" si="24"/>
        <v/>
      </c>
      <c r="Y309" s="18" t="str">
        <f>IF(Z309="","",MAX(Y$1:Y308)+1)</f>
        <v/>
      </c>
      <c r="Z309" s="11" t="str">
        <f>IF('Absence Types'!AG310="N","",'Absence Types'!A310)</f>
        <v/>
      </c>
      <c r="AA309" s="11" t="str">
        <f t="shared" si="25"/>
        <v/>
      </c>
      <c r="AF309" t="str">
        <f>IF('User Data'!A314&lt;&gt;"",'User Data'!A314,"")</f>
        <v/>
      </c>
    </row>
    <row r="310" spans="9:32" x14ac:dyDescent="0.25">
      <c r="I310" s="18" t="str">
        <f>IF(J310="","",MAX(I$1:I309)+1)</f>
        <v/>
      </c>
      <c r="J310" s="11" t="str">
        <f>IF(ISBLANK('User Data'!D315)=TRUE,"",(IF(VLOOKUP('User Data'!A315,'User Data'!A:D,5,FALSE)&lt;&gt;"Standard User",'User Data'!A315,"")))</f>
        <v/>
      </c>
      <c r="K310" s="11" t="str">
        <f t="shared" si="21"/>
        <v/>
      </c>
      <c r="L310" s="11"/>
      <c r="M310" s="18" t="str">
        <f>IF(N310="","",MAX(M$1:M309)+1)</f>
        <v/>
      </c>
      <c r="N310" s="11" t="str">
        <f>IF(ISBLANK('User Data'!A315)=TRUE,"",'User Data'!A315)</f>
        <v/>
      </c>
      <c r="O310" s="19" t="str">
        <f t="shared" si="22"/>
        <v/>
      </c>
      <c r="Q310" s="18" t="e">
        <f>IF(R310="","",MAX(Q$1:Q309)+1)</f>
        <v>#REF!</v>
      </c>
      <c r="R310" s="11" t="e">
        <f>IF(ISBLANK(#REF!)=TRUE,"",#REF!)</f>
        <v>#REF!</v>
      </c>
      <c r="S310" s="19" t="str">
        <f t="shared" si="23"/>
        <v/>
      </c>
      <c r="T310" s="18" t="str">
        <f>IF(U310="","",MAX(T$1:T309)+1)</f>
        <v/>
      </c>
      <c r="U310" s="11" t="str">
        <f>IF(ISBLANK('Rota Pattern Data'!A318)=TRUE,"",'Rota Pattern Data'!A318)</f>
        <v/>
      </c>
      <c r="V310" s="19" t="str">
        <f t="shared" si="24"/>
        <v/>
      </c>
      <c r="Y310" s="18" t="str">
        <f>IF(Z310="","",MAX(Y$1:Y309)+1)</f>
        <v/>
      </c>
      <c r="Z310" s="11" t="str">
        <f>IF('Absence Types'!AG311="N","",'Absence Types'!A311)</f>
        <v/>
      </c>
      <c r="AA310" s="11" t="str">
        <f t="shared" si="25"/>
        <v/>
      </c>
      <c r="AF310" t="str">
        <f>IF('User Data'!A315&lt;&gt;"",'User Data'!A315,"")</f>
        <v/>
      </c>
    </row>
    <row r="311" spans="9:32" x14ac:dyDescent="0.25">
      <c r="I311" s="18" t="str">
        <f>IF(J311="","",MAX(I$1:I310)+1)</f>
        <v/>
      </c>
      <c r="J311" s="11" t="str">
        <f>IF(ISBLANK('User Data'!D316)=TRUE,"",(IF(VLOOKUP('User Data'!A316,'User Data'!A:D,5,FALSE)&lt;&gt;"Standard User",'User Data'!A316,"")))</f>
        <v/>
      </c>
      <c r="K311" s="11" t="str">
        <f t="shared" si="21"/>
        <v/>
      </c>
      <c r="L311" s="11"/>
      <c r="M311" s="18" t="str">
        <f>IF(N311="","",MAX(M$1:M310)+1)</f>
        <v/>
      </c>
      <c r="N311" s="11" t="str">
        <f>IF(ISBLANK('User Data'!A316)=TRUE,"",'User Data'!A316)</f>
        <v/>
      </c>
      <c r="O311" s="19" t="str">
        <f t="shared" si="22"/>
        <v/>
      </c>
      <c r="Q311" s="18" t="e">
        <f>IF(R311="","",MAX(Q$1:Q310)+1)</f>
        <v>#REF!</v>
      </c>
      <c r="R311" s="11" t="e">
        <f>IF(ISBLANK(#REF!)=TRUE,"",#REF!)</f>
        <v>#REF!</v>
      </c>
      <c r="S311" s="19" t="str">
        <f t="shared" si="23"/>
        <v/>
      </c>
      <c r="T311" s="18" t="str">
        <f>IF(U311="","",MAX(T$1:T310)+1)</f>
        <v/>
      </c>
      <c r="U311" s="11" t="str">
        <f>IF(ISBLANK('Rota Pattern Data'!A319)=TRUE,"",'Rota Pattern Data'!A319)</f>
        <v/>
      </c>
      <c r="V311" s="19" t="str">
        <f t="shared" si="24"/>
        <v/>
      </c>
      <c r="Y311" s="18" t="str">
        <f>IF(Z311="","",MAX(Y$1:Y310)+1)</f>
        <v/>
      </c>
      <c r="Z311" s="11" t="str">
        <f>IF('Absence Types'!AG312="N","",'Absence Types'!A312)</f>
        <v/>
      </c>
      <c r="AA311" s="11" t="str">
        <f t="shared" si="25"/>
        <v/>
      </c>
      <c r="AF311" t="str">
        <f>IF('User Data'!A316&lt;&gt;"",'User Data'!A316,"")</f>
        <v/>
      </c>
    </row>
    <row r="312" spans="9:32" x14ac:dyDescent="0.25">
      <c r="I312" s="18" t="str">
        <f>IF(J312="","",MAX(I$1:I311)+1)</f>
        <v/>
      </c>
      <c r="J312" s="11" t="str">
        <f>IF(ISBLANK('User Data'!D317)=TRUE,"",(IF(VLOOKUP('User Data'!A317,'User Data'!A:D,5,FALSE)&lt;&gt;"Standard User",'User Data'!A317,"")))</f>
        <v/>
      </c>
      <c r="K312" s="11" t="str">
        <f t="shared" si="21"/>
        <v/>
      </c>
      <c r="L312" s="11"/>
      <c r="M312" s="18" t="str">
        <f>IF(N312="","",MAX(M$1:M311)+1)</f>
        <v/>
      </c>
      <c r="N312" s="11" t="str">
        <f>IF(ISBLANK('User Data'!A317)=TRUE,"",'User Data'!A317)</f>
        <v/>
      </c>
      <c r="O312" s="19" t="str">
        <f t="shared" si="22"/>
        <v/>
      </c>
      <c r="Q312" s="18" t="e">
        <f>IF(R312="","",MAX(Q$1:Q311)+1)</f>
        <v>#REF!</v>
      </c>
      <c r="R312" s="11" t="e">
        <f>IF(ISBLANK(#REF!)=TRUE,"",#REF!)</f>
        <v>#REF!</v>
      </c>
      <c r="S312" s="19" t="str">
        <f t="shared" si="23"/>
        <v/>
      </c>
      <c r="T312" s="18" t="str">
        <f>IF(U312="","",MAX(T$1:T311)+1)</f>
        <v/>
      </c>
      <c r="U312" s="11" t="str">
        <f>IF(ISBLANK('Rota Pattern Data'!A320)=TRUE,"",'Rota Pattern Data'!A320)</f>
        <v/>
      </c>
      <c r="V312" s="19" t="str">
        <f t="shared" si="24"/>
        <v/>
      </c>
      <c r="Y312" s="18" t="str">
        <f>IF(Z312="","",MAX(Y$1:Y311)+1)</f>
        <v/>
      </c>
      <c r="Z312" s="11" t="str">
        <f>IF('Absence Types'!AG313="N","",'Absence Types'!A313)</f>
        <v/>
      </c>
      <c r="AA312" s="11" t="str">
        <f t="shared" si="25"/>
        <v/>
      </c>
      <c r="AF312" t="str">
        <f>IF('User Data'!A317&lt;&gt;"",'User Data'!A317,"")</f>
        <v/>
      </c>
    </row>
    <row r="313" spans="9:32" x14ac:dyDescent="0.25">
      <c r="I313" s="18" t="str">
        <f>IF(J313="","",MAX(I$1:I312)+1)</f>
        <v/>
      </c>
      <c r="J313" s="11" t="str">
        <f>IF(ISBLANK('User Data'!D318)=TRUE,"",(IF(VLOOKUP('User Data'!A318,'User Data'!A:D,5,FALSE)&lt;&gt;"Standard User",'User Data'!A318,"")))</f>
        <v/>
      </c>
      <c r="K313" s="11" t="str">
        <f t="shared" si="21"/>
        <v/>
      </c>
      <c r="L313" s="11"/>
      <c r="M313" s="18" t="str">
        <f>IF(N313="","",MAX(M$1:M312)+1)</f>
        <v/>
      </c>
      <c r="N313" s="11" t="str">
        <f>IF(ISBLANK('User Data'!A318)=TRUE,"",'User Data'!A318)</f>
        <v/>
      </c>
      <c r="O313" s="19" t="str">
        <f t="shared" si="22"/>
        <v/>
      </c>
      <c r="Q313" s="18" t="e">
        <f>IF(R313="","",MAX(Q$1:Q312)+1)</f>
        <v>#REF!</v>
      </c>
      <c r="R313" s="11" t="e">
        <f>IF(ISBLANK(#REF!)=TRUE,"",#REF!)</f>
        <v>#REF!</v>
      </c>
      <c r="S313" s="19" t="str">
        <f t="shared" si="23"/>
        <v/>
      </c>
      <c r="T313" s="18" t="str">
        <f>IF(U313="","",MAX(T$1:T312)+1)</f>
        <v/>
      </c>
      <c r="U313" s="11" t="str">
        <f>IF(ISBLANK('Rota Pattern Data'!A321)=TRUE,"",'Rota Pattern Data'!A321)</f>
        <v/>
      </c>
      <c r="V313" s="19" t="str">
        <f t="shared" si="24"/>
        <v/>
      </c>
      <c r="Y313" s="18" t="str">
        <f>IF(Z313="","",MAX(Y$1:Y312)+1)</f>
        <v/>
      </c>
      <c r="Z313" s="11" t="str">
        <f>IF('Absence Types'!AG314="N","",'Absence Types'!A314)</f>
        <v/>
      </c>
      <c r="AA313" s="11" t="str">
        <f t="shared" si="25"/>
        <v/>
      </c>
      <c r="AF313" t="str">
        <f>IF('User Data'!A318&lt;&gt;"",'User Data'!A318,"")</f>
        <v/>
      </c>
    </row>
    <row r="314" spans="9:32" x14ac:dyDescent="0.25">
      <c r="I314" s="18" t="str">
        <f>IF(J314="","",MAX(I$1:I313)+1)</f>
        <v/>
      </c>
      <c r="J314" s="11" t="str">
        <f>IF(ISBLANK('User Data'!D319)=TRUE,"",(IF(VLOOKUP('User Data'!A319,'User Data'!A:D,5,FALSE)&lt;&gt;"Standard User",'User Data'!A319,"")))</f>
        <v/>
      </c>
      <c r="K314" s="11" t="str">
        <f t="shared" si="21"/>
        <v/>
      </c>
      <c r="L314" s="11"/>
      <c r="M314" s="18" t="str">
        <f>IF(N314="","",MAX(M$1:M313)+1)</f>
        <v/>
      </c>
      <c r="N314" s="11" t="str">
        <f>IF(ISBLANK('User Data'!A319)=TRUE,"",'User Data'!A319)</f>
        <v/>
      </c>
      <c r="O314" s="19" t="str">
        <f t="shared" si="22"/>
        <v/>
      </c>
      <c r="Q314" s="18" t="e">
        <f>IF(R314="","",MAX(Q$1:Q313)+1)</f>
        <v>#REF!</v>
      </c>
      <c r="R314" s="11" t="e">
        <f>IF(ISBLANK(#REF!)=TRUE,"",#REF!)</f>
        <v>#REF!</v>
      </c>
      <c r="S314" s="19" t="str">
        <f t="shared" si="23"/>
        <v/>
      </c>
      <c r="T314" s="18" t="str">
        <f>IF(U314="","",MAX(T$1:T313)+1)</f>
        <v/>
      </c>
      <c r="U314" s="11" t="str">
        <f>IF(ISBLANK('Rota Pattern Data'!A322)=TRUE,"",'Rota Pattern Data'!A322)</f>
        <v/>
      </c>
      <c r="V314" s="19" t="str">
        <f t="shared" si="24"/>
        <v/>
      </c>
      <c r="Y314" s="18" t="str">
        <f>IF(Z314="","",MAX(Y$1:Y313)+1)</f>
        <v/>
      </c>
      <c r="Z314" s="11" t="str">
        <f>IF('Absence Types'!AG315="N","",'Absence Types'!A315)</f>
        <v/>
      </c>
      <c r="AA314" s="11" t="str">
        <f t="shared" si="25"/>
        <v/>
      </c>
      <c r="AF314" t="str">
        <f>IF('User Data'!A319&lt;&gt;"",'User Data'!A319,"")</f>
        <v/>
      </c>
    </row>
    <row r="315" spans="9:32" x14ac:dyDescent="0.25">
      <c r="I315" s="18" t="str">
        <f>IF(J315="","",MAX(I$1:I314)+1)</f>
        <v/>
      </c>
      <c r="J315" s="11" t="str">
        <f>IF(ISBLANK('User Data'!D320)=TRUE,"",(IF(VLOOKUP('User Data'!A320,'User Data'!A:D,5,FALSE)&lt;&gt;"Standard User",'User Data'!A320,"")))</f>
        <v/>
      </c>
      <c r="K315" s="11" t="str">
        <f t="shared" si="21"/>
        <v/>
      </c>
      <c r="L315" s="11"/>
      <c r="M315" s="18" t="str">
        <f>IF(N315="","",MAX(M$1:M314)+1)</f>
        <v/>
      </c>
      <c r="N315" s="11" t="str">
        <f>IF(ISBLANK('User Data'!A320)=TRUE,"",'User Data'!A320)</f>
        <v/>
      </c>
      <c r="O315" s="19" t="str">
        <f t="shared" si="22"/>
        <v/>
      </c>
      <c r="Q315" s="18" t="e">
        <f>IF(R315="","",MAX(Q$1:Q314)+1)</f>
        <v>#REF!</v>
      </c>
      <c r="R315" s="11" t="e">
        <f>IF(ISBLANK(#REF!)=TRUE,"",#REF!)</f>
        <v>#REF!</v>
      </c>
      <c r="S315" s="19" t="str">
        <f t="shared" si="23"/>
        <v/>
      </c>
      <c r="T315" s="18" t="str">
        <f>IF(U315="","",MAX(T$1:T314)+1)</f>
        <v/>
      </c>
      <c r="U315" s="11" t="str">
        <f>IF(ISBLANK('Rota Pattern Data'!A323)=TRUE,"",'Rota Pattern Data'!A323)</f>
        <v/>
      </c>
      <c r="V315" s="19" t="str">
        <f t="shared" si="24"/>
        <v/>
      </c>
      <c r="Y315" s="18" t="str">
        <f>IF(Z315="","",MAX(Y$1:Y314)+1)</f>
        <v/>
      </c>
      <c r="Z315" s="11" t="str">
        <f>IF('Absence Types'!AG316="N","",'Absence Types'!A316)</f>
        <v/>
      </c>
      <c r="AA315" s="11" t="str">
        <f t="shared" si="25"/>
        <v/>
      </c>
      <c r="AF315" t="str">
        <f>IF('User Data'!A320&lt;&gt;"",'User Data'!A320,"")</f>
        <v/>
      </c>
    </row>
    <row r="316" spans="9:32" x14ac:dyDescent="0.25">
      <c r="I316" s="18" t="str">
        <f>IF(J316="","",MAX(I$1:I315)+1)</f>
        <v/>
      </c>
      <c r="J316" s="11" t="str">
        <f>IF(ISBLANK('User Data'!D321)=TRUE,"",(IF(VLOOKUP('User Data'!A321,'User Data'!A:D,5,FALSE)&lt;&gt;"Standard User",'User Data'!A321,"")))</f>
        <v/>
      </c>
      <c r="K316" s="11" t="str">
        <f t="shared" si="21"/>
        <v/>
      </c>
      <c r="L316" s="11"/>
      <c r="M316" s="18" t="str">
        <f>IF(N316="","",MAX(M$1:M315)+1)</f>
        <v/>
      </c>
      <c r="N316" s="11" t="str">
        <f>IF(ISBLANK('User Data'!A321)=TRUE,"",'User Data'!A321)</f>
        <v/>
      </c>
      <c r="O316" s="19" t="str">
        <f t="shared" si="22"/>
        <v/>
      </c>
      <c r="Q316" s="18" t="e">
        <f>IF(R316="","",MAX(Q$1:Q315)+1)</f>
        <v>#REF!</v>
      </c>
      <c r="R316" s="11" t="e">
        <f>IF(ISBLANK(#REF!)=TRUE,"",#REF!)</f>
        <v>#REF!</v>
      </c>
      <c r="S316" s="19" t="str">
        <f t="shared" si="23"/>
        <v/>
      </c>
      <c r="T316" s="18" t="str">
        <f>IF(U316="","",MAX(T$1:T315)+1)</f>
        <v/>
      </c>
      <c r="U316" s="11" t="str">
        <f>IF(ISBLANK('Rota Pattern Data'!A324)=TRUE,"",'Rota Pattern Data'!A324)</f>
        <v/>
      </c>
      <c r="V316" s="19" t="str">
        <f t="shared" si="24"/>
        <v/>
      </c>
      <c r="Y316" s="18" t="str">
        <f>IF(Z316="","",MAX(Y$1:Y315)+1)</f>
        <v/>
      </c>
      <c r="Z316" s="11" t="str">
        <f>IF('Absence Types'!AG317="N","",'Absence Types'!A317)</f>
        <v/>
      </c>
      <c r="AA316" s="11" t="str">
        <f t="shared" si="25"/>
        <v/>
      </c>
      <c r="AF316" t="str">
        <f>IF('User Data'!A321&lt;&gt;"",'User Data'!A321,"")</f>
        <v/>
      </c>
    </row>
    <row r="317" spans="9:32" x14ac:dyDescent="0.25">
      <c r="I317" s="18" t="str">
        <f>IF(J317="","",MAX(I$1:I316)+1)</f>
        <v/>
      </c>
      <c r="J317" s="11" t="str">
        <f>IF(ISBLANK('User Data'!D322)=TRUE,"",(IF(VLOOKUP('User Data'!A322,'User Data'!A:D,5,FALSE)&lt;&gt;"Standard User",'User Data'!A322,"")))</f>
        <v/>
      </c>
      <c r="K317" s="11" t="str">
        <f t="shared" si="21"/>
        <v/>
      </c>
      <c r="L317" s="11"/>
      <c r="M317" s="18" t="str">
        <f>IF(N317="","",MAX(M$1:M316)+1)</f>
        <v/>
      </c>
      <c r="N317" s="11" t="str">
        <f>IF(ISBLANK('User Data'!A322)=TRUE,"",'User Data'!A322)</f>
        <v/>
      </c>
      <c r="O317" s="19" t="str">
        <f t="shared" si="22"/>
        <v/>
      </c>
      <c r="Q317" s="18" t="e">
        <f>IF(R317="","",MAX(Q$1:Q316)+1)</f>
        <v>#REF!</v>
      </c>
      <c r="R317" s="11" t="e">
        <f>IF(ISBLANK(#REF!)=TRUE,"",#REF!)</f>
        <v>#REF!</v>
      </c>
      <c r="S317" s="19" t="str">
        <f t="shared" si="23"/>
        <v/>
      </c>
      <c r="T317" s="18" t="str">
        <f>IF(U317="","",MAX(T$1:T316)+1)</f>
        <v/>
      </c>
      <c r="U317" s="11" t="str">
        <f>IF(ISBLANK('Rota Pattern Data'!A325)=TRUE,"",'Rota Pattern Data'!A325)</f>
        <v/>
      </c>
      <c r="V317" s="19" t="str">
        <f t="shared" si="24"/>
        <v/>
      </c>
      <c r="Y317" s="18" t="str">
        <f>IF(Z317="","",MAX(Y$1:Y316)+1)</f>
        <v/>
      </c>
      <c r="Z317" s="11" t="str">
        <f>IF('Absence Types'!AG318="N","",'Absence Types'!A318)</f>
        <v/>
      </c>
      <c r="AA317" s="11" t="str">
        <f t="shared" si="25"/>
        <v/>
      </c>
      <c r="AF317" t="str">
        <f>IF('User Data'!A322&lt;&gt;"",'User Data'!A322,"")</f>
        <v/>
      </c>
    </row>
    <row r="318" spans="9:32" x14ac:dyDescent="0.25">
      <c r="I318" s="18" t="str">
        <f>IF(J318="","",MAX(I$1:I317)+1)</f>
        <v/>
      </c>
      <c r="J318" s="11" t="str">
        <f>IF(ISBLANK('User Data'!D323)=TRUE,"",(IF(VLOOKUP('User Data'!A323,'User Data'!A:D,5,FALSE)&lt;&gt;"Standard User",'User Data'!A323,"")))</f>
        <v/>
      </c>
      <c r="K318" s="11" t="str">
        <f t="shared" si="21"/>
        <v/>
      </c>
      <c r="L318" s="11"/>
      <c r="M318" s="18" t="str">
        <f>IF(N318="","",MAX(M$1:M317)+1)</f>
        <v/>
      </c>
      <c r="N318" s="11" t="str">
        <f>IF(ISBLANK('User Data'!A323)=TRUE,"",'User Data'!A323)</f>
        <v/>
      </c>
      <c r="O318" s="19" t="str">
        <f t="shared" si="22"/>
        <v/>
      </c>
      <c r="Q318" s="18" t="e">
        <f>IF(R318="","",MAX(Q$1:Q317)+1)</f>
        <v>#REF!</v>
      </c>
      <c r="R318" s="11" t="e">
        <f>IF(ISBLANK(#REF!)=TRUE,"",#REF!)</f>
        <v>#REF!</v>
      </c>
      <c r="S318" s="19" t="str">
        <f t="shared" si="23"/>
        <v/>
      </c>
      <c r="T318" s="18" t="str">
        <f>IF(U318="","",MAX(T$1:T317)+1)</f>
        <v/>
      </c>
      <c r="U318" s="11" t="str">
        <f>IF(ISBLANK('Rota Pattern Data'!A326)=TRUE,"",'Rota Pattern Data'!A326)</f>
        <v/>
      </c>
      <c r="V318" s="19" t="str">
        <f t="shared" si="24"/>
        <v/>
      </c>
      <c r="Y318" s="18" t="str">
        <f>IF(Z318="","",MAX(Y$1:Y317)+1)</f>
        <v/>
      </c>
      <c r="Z318" s="11" t="str">
        <f>IF('Absence Types'!AG319="N","",'Absence Types'!A319)</f>
        <v/>
      </c>
      <c r="AA318" s="11" t="str">
        <f t="shared" si="25"/>
        <v/>
      </c>
      <c r="AF318" t="str">
        <f>IF('User Data'!A323&lt;&gt;"",'User Data'!A323,"")</f>
        <v/>
      </c>
    </row>
    <row r="319" spans="9:32" x14ac:dyDescent="0.25">
      <c r="I319" s="18" t="str">
        <f>IF(J319="","",MAX(I$1:I318)+1)</f>
        <v/>
      </c>
      <c r="J319" s="11" t="str">
        <f>IF(ISBLANK('User Data'!D324)=TRUE,"",(IF(VLOOKUP('User Data'!A324,'User Data'!A:D,5,FALSE)&lt;&gt;"Standard User",'User Data'!A324,"")))</f>
        <v/>
      </c>
      <c r="K319" s="11" t="str">
        <f t="shared" si="21"/>
        <v/>
      </c>
      <c r="L319" s="11"/>
      <c r="M319" s="18" t="str">
        <f>IF(N319="","",MAX(M$1:M318)+1)</f>
        <v/>
      </c>
      <c r="N319" s="11" t="str">
        <f>IF(ISBLANK('User Data'!A324)=TRUE,"",'User Data'!A324)</f>
        <v/>
      </c>
      <c r="O319" s="19" t="str">
        <f t="shared" si="22"/>
        <v/>
      </c>
      <c r="Q319" s="18" t="e">
        <f>IF(R319="","",MAX(Q$1:Q318)+1)</f>
        <v>#REF!</v>
      </c>
      <c r="R319" s="11" t="e">
        <f>IF(ISBLANK(#REF!)=TRUE,"",#REF!)</f>
        <v>#REF!</v>
      </c>
      <c r="S319" s="19" t="str">
        <f t="shared" si="23"/>
        <v/>
      </c>
      <c r="T319" s="18" t="str">
        <f>IF(U319="","",MAX(T$1:T318)+1)</f>
        <v/>
      </c>
      <c r="U319" s="11" t="str">
        <f>IF(ISBLANK('Rota Pattern Data'!A327)=TRUE,"",'Rota Pattern Data'!A327)</f>
        <v/>
      </c>
      <c r="V319" s="19" t="str">
        <f t="shared" si="24"/>
        <v/>
      </c>
      <c r="Y319" s="18" t="str">
        <f>IF(Z319="","",MAX(Y$1:Y318)+1)</f>
        <v/>
      </c>
      <c r="Z319" s="11" t="str">
        <f>IF('Absence Types'!AG320="N","",'Absence Types'!A320)</f>
        <v/>
      </c>
      <c r="AA319" s="11" t="str">
        <f t="shared" si="25"/>
        <v/>
      </c>
      <c r="AF319" t="str">
        <f>IF('User Data'!A324&lt;&gt;"",'User Data'!A324,"")</f>
        <v/>
      </c>
    </row>
    <row r="320" spans="9:32" x14ac:dyDescent="0.25">
      <c r="I320" s="18" t="str">
        <f>IF(J320="","",MAX(I$1:I319)+1)</f>
        <v/>
      </c>
      <c r="J320" s="11" t="str">
        <f>IF(ISBLANK('User Data'!D325)=TRUE,"",(IF(VLOOKUP('User Data'!A325,'User Data'!A:D,5,FALSE)&lt;&gt;"Standard User",'User Data'!A325,"")))</f>
        <v/>
      </c>
      <c r="K320" s="11" t="str">
        <f t="shared" si="21"/>
        <v/>
      </c>
      <c r="L320" s="11"/>
      <c r="M320" s="18" t="str">
        <f>IF(N320="","",MAX(M$1:M319)+1)</f>
        <v/>
      </c>
      <c r="N320" s="11" t="str">
        <f>IF(ISBLANK('User Data'!A325)=TRUE,"",'User Data'!A325)</f>
        <v/>
      </c>
      <c r="O320" s="19" t="str">
        <f t="shared" si="22"/>
        <v/>
      </c>
      <c r="Q320" s="18" t="e">
        <f>IF(R320="","",MAX(Q$1:Q319)+1)</f>
        <v>#REF!</v>
      </c>
      <c r="R320" s="11" t="e">
        <f>IF(ISBLANK(#REF!)=TRUE,"",#REF!)</f>
        <v>#REF!</v>
      </c>
      <c r="S320" s="19" t="str">
        <f t="shared" si="23"/>
        <v/>
      </c>
      <c r="T320" s="18" t="str">
        <f>IF(U320="","",MAX(T$1:T319)+1)</f>
        <v/>
      </c>
      <c r="U320" s="11" t="str">
        <f>IF(ISBLANK('Rota Pattern Data'!A328)=TRUE,"",'Rota Pattern Data'!A328)</f>
        <v/>
      </c>
      <c r="V320" s="19" t="str">
        <f t="shared" si="24"/>
        <v/>
      </c>
      <c r="Y320" s="18" t="str">
        <f>IF(Z320="","",MAX(Y$1:Y319)+1)</f>
        <v/>
      </c>
      <c r="Z320" s="11" t="str">
        <f>IF('Absence Types'!AG321="N","",'Absence Types'!A321)</f>
        <v/>
      </c>
      <c r="AA320" s="11" t="str">
        <f t="shared" si="25"/>
        <v/>
      </c>
      <c r="AF320" t="str">
        <f>IF('User Data'!A325&lt;&gt;"",'User Data'!A325,"")</f>
        <v/>
      </c>
    </row>
    <row r="321" spans="9:32" x14ac:dyDescent="0.25">
      <c r="I321" s="18" t="str">
        <f>IF(J321="","",MAX(I$1:I320)+1)</f>
        <v/>
      </c>
      <c r="J321" s="11" t="str">
        <f>IF(ISBLANK('User Data'!D326)=TRUE,"",(IF(VLOOKUP('User Data'!A326,'User Data'!A:D,5,FALSE)&lt;&gt;"Standard User",'User Data'!A326,"")))</f>
        <v/>
      </c>
      <c r="K321" s="11" t="str">
        <f t="shared" si="21"/>
        <v/>
      </c>
      <c r="L321" s="11"/>
      <c r="M321" s="18" t="str">
        <f>IF(N321="","",MAX(M$1:M320)+1)</f>
        <v/>
      </c>
      <c r="N321" s="11" t="str">
        <f>IF(ISBLANK('User Data'!A326)=TRUE,"",'User Data'!A326)</f>
        <v/>
      </c>
      <c r="O321" s="19" t="str">
        <f t="shared" si="22"/>
        <v/>
      </c>
      <c r="Q321" s="18" t="e">
        <f>IF(R321="","",MAX(Q$1:Q320)+1)</f>
        <v>#REF!</v>
      </c>
      <c r="R321" s="11" t="e">
        <f>IF(ISBLANK(#REF!)=TRUE,"",#REF!)</f>
        <v>#REF!</v>
      </c>
      <c r="S321" s="19" t="str">
        <f t="shared" si="23"/>
        <v/>
      </c>
      <c r="T321" s="18" t="str">
        <f>IF(U321="","",MAX(T$1:T320)+1)</f>
        <v/>
      </c>
      <c r="U321" s="11" t="str">
        <f>IF(ISBLANK('Rota Pattern Data'!A329)=TRUE,"",'Rota Pattern Data'!A329)</f>
        <v/>
      </c>
      <c r="V321" s="19" t="str">
        <f t="shared" si="24"/>
        <v/>
      </c>
      <c r="Y321" s="18" t="str">
        <f>IF(Z321="","",MAX(Y$1:Y320)+1)</f>
        <v/>
      </c>
      <c r="Z321" s="11" t="str">
        <f>IF('Absence Types'!AG322="N","",'Absence Types'!A322)</f>
        <v/>
      </c>
      <c r="AA321" s="11" t="str">
        <f t="shared" si="25"/>
        <v/>
      </c>
      <c r="AF321" t="str">
        <f>IF('User Data'!A326&lt;&gt;"",'User Data'!A326,"")</f>
        <v/>
      </c>
    </row>
    <row r="322" spans="9:32" x14ac:dyDescent="0.25">
      <c r="I322" s="18" t="str">
        <f>IF(J322="","",MAX(I$1:I321)+1)</f>
        <v/>
      </c>
      <c r="J322" s="11" t="str">
        <f>IF(ISBLANK('User Data'!D327)=TRUE,"",(IF(VLOOKUP('User Data'!A327,'User Data'!A:D,5,FALSE)&lt;&gt;"Standard User",'User Data'!A327,"")))</f>
        <v/>
      </c>
      <c r="K322" s="11" t="str">
        <f t="shared" ref="K322:K385" si="26">IFERROR(INDEX($J$2:$J$2000,MATCH(ROW()-ROW($M$1),$I$2:$I$2000,0)),"")</f>
        <v/>
      </c>
      <c r="L322" s="11"/>
      <c r="M322" s="18" t="str">
        <f>IF(N322="","",MAX(M$1:M321)+1)</f>
        <v/>
      </c>
      <c r="N322" s="11" t="str">
        <f>IF(ISBLANK('User Data'!A327)=TRUE,"",'User Data'!A327)</f>
        <v/>
      </c>
      <c r="O322" s="19" t="str">
        <f t="shared" ref="O322:O385" si="27">IFERROR(INDEX($N$2:$N$2000,MATCH(ROW()-ROW($P$1),$M$2:$M$2000,0)),"")</f>
        <v/>
      </c>
      <c r="Q322" s="18" t="e">
        <f>IF(R322="","",MAX(Q$1:Q321)+1)</f>
        <v>#REF!</v>
      </c>
      <c r="R322" s="11" t="e">
        <f>IF(ISBLANK(#REF!)=TRUE,"",#REF!)</f>
        <v>#REF!</v>
      </c>
      <c r="S322" s="19" t="str">
        <f t="shared" ref="S322:S385" si="28">IFERROR(INDEX($R$2:$R$1000,MATCH(ROW()-ROW($W$1),$Q$2:$Q$1000,0)),"")</f>
        <v/>
      </c>
      <c r="T322" s="18" t="str">
        <f>IF(U322="","",MAX(T$1:T321)+1)</f>
        <v/>
      </c>
      <c r="U322" s="11" t="str">
        <f>IF(ISBLANK('Rota Pattern Data'!A330)=TRUE,"",'Rota Pattern Data'!A330)</f>
        <v/>
      </c>
      <c r="V322" s="19" t="str">
        <f t="shared" ref="V322:V385" si="29">IFERROR(INDEX($U$2:$U$1000,MATCH(ROW()-ROW($W$1),$T$2:$T$1000,0)),"")</f>
        <v/>
      </c>
      <c r="Y322" s="18" t="str">
        <f>IF(Z322="","",MAX(Y$1:Y321)+1)</f>
        <v/>
      </c>
      <c r="Z322" s="11" t="str">
        <f>IF('Absence Types'!AG323="N","",'Absence Types'!A323)</f>
        <v/>
      </c>
      <c r="AA322" s="11" t="str">
        <f t="shared" ref="AA322:AA385" si="30">IFERROR(INDEX($Z$2:$Z$1000,MATCH(ROW()-ROW($AC$1),$Y$2:$Y$1000,0)),"")</f>
        <v/>
      </c>
      <c r="AF322" t="str">
        <f>IF('User Data'!A327&lt;&gt;"",'User Data'!A327,"")</f>
        <v/>
      </c>
    </row>
    <row r="323" spans="9:32" x14ac:dyDescent="0.25">
      <c r="I323" s="18" t="str">
        <f>IF(J323="","",MAX(I$1:I322)+1)</f>
        <v/>
      </c>
      <c r="J323" s="11" t="str">
        <f>IF(ISBLANK('User Data'!D328)=TRUE,"",(IF(VLOOKUP('User Data'!A328,'User Data'!A:D,5,FALSE)&lt;&gt;"Standard User",'User Data'!A328,"")))</f>
        <v/>
      </c>
      <c r="K323" s="11" t="str">
        <f t="shared" si="26"/>
        <v/>
      </c>
      <c r="L323" s="11"/>
      <c r="M323" s="18" t="str">
        <f>IF(N323="","",MAX(M$1:M322)+1)</f>
        <v/>
      </c>
      <c r="N323" s="11" t="str">
        <f>IF(ISBLANK('User Data'!A328)=TRUE,"",'User Data'!A328)</f>
        <v/>
      </c>
      <c r="O323" s="19" t="str">
        <f t="shared" si="27"/>
        <v/>
      </c>
      <c r="Q323" s="18" t="e">
        <f>IF(R323="","",MAX(Q$1:Q322)+1)</f>
        <v>#REF!</v>
      </c>
      <c r="R323" s="11" t="e">
        <f>IF(ISBLANK(#REF!)=TRUE,"",#REF!)</f>
        <v>#REF!</v>
      </c>
      <c r="S323" s="19" t="str">
        <f t="shared" si="28"/>
        <v/>
      </c>
      <c r="T323" s="18" t="str">
        <f>IF(U323="","",MAX(T$1:T322)+1)</f>
        <v/>
      </c>
      <c r="U323" s="11" t="str">
        <f>IF(ISBLANK('Rota Pattern Data'!A331)=TRUE,"",'Rota Pattern Data'!A331)</f>
        <v/>
      </c>
      <c r="V323" s="19" t="str">
        <f t="shared" si="29"/>
        <v/>
      </c>
      <c r="Y323" s="18" t="str">
        <f>IF(Z323="","",MAX(Y$1:Y322)+1)</f>
        <v/>
      </c>
      <c r="Z323" s="11" t="str">
        <f>IF('Absence Types'!AG324="N","",'Absence Types'!A324)</f>
        <v/>
      </c>
      <c r="AA323" s="11" t="str">
        <f t="shared" si="30"/>
        <v/>
      </c>
      <c r="AF323" t="str">
        <f>IF('User Data'!A328&lt;&gt;"",'User Data'!A328,"")</f>
        <v/>
      </c>
    </row>
    <row r="324" spans="9:32" x14ac:dyDescent="0.25">
      <c r="I324" s="18" t="str">
        <f>IF(J324="","",MAX(I$1:I323)+1)</f>
        <v/>
      </c>
      <c r="J324" s="11" t="str">
        <f>IF(ISBLANK('User Data'!D329)=TRUE,"",(IF(VLOOKUP('User Data'!A329,'User Data'!A:D,5,FALSE)&lt;&gt;"Standard User",'User Data'!A329,"")))</f>
        <v/>
      </c>
      <c r="K324" s="11" t="str">
        <f t="shared" si="26"/>
        <v/>
      </c>
      <c r="L324" s="11"/>
      <c r="M324" s="18" t="str">
        <f>IF(N324="","",MAX(M$1:M323)+1)</f>
        <v/>
      </c>
      <c r="N324" s="11" t="str">
        <f>IF(ISBLANK('User Data'!A329)=TRUE,"",'User Data'!A329)</f>
        <v/>
      </c>
      <c r="O324" s="19" t="str">
        <f t="shared" si="27"/>
        <v/>
      </c>
      <c r="Q324" s="18" t="e">
        <f>IF(R324="","",MAX(Q$1:Q323)+1)</f>
        <v>#REF!</v>
      </c>
      <c r="R324" s="11" t="e">
        <f>IF(ISBLANK(#REF!)=TRUE,"",#REF!)</f>
        <v>#REF!</v>
      </c>
      <c r="S324" s="19" t="str">
        <f t="shared" si="28"/>
        <v/>
      </c>
      <c r="T324" s="18" t="str">
        <f>IF(U324="","",MAX(T$1:T323)+1)</f>
        <v/>
      </c>
      <c r="U324" s="11" t="str">
        <f>IF(ISBLANK('Rota Pattern Data'!A332)=TRUE,"",'Rota Pattern Data'!A332)</f>
        <v/>
      </c>
      <c r="V324" s="19" t="str">
        <f t="shared" si="29"/>
        <v/>
      </c>
      <c r="Y324" s="18" t="str">
        <f>IF(Z324="","",MAX(Y$1:Y323)+1)</f>
        <v/>
      </c>
      <c r="Z324" s="11" t="str">
        <f>IF('Absence Types'!AG325="N","",'Absence Types'!A325)</f>
        <v/>
      </c>
      <c r="AA324" s="11" t="str">
        <f t="shared" si="30"/>
        <v/>
      </c>
      <c r="AF324" t="str">
        <f>IF('User Data'!A329&lt;&gt;"",'User Data'!A329,"")</f>
        <v/>
      </c>
    </row>
    <row r="325" spans="9:32" x14ac:dyDescent="0.25">
      <c r="I325" s="18" t="str">
        <f>IF(J325="","",MAX(I$1:I324)+1)</f>
        <v/>
      </c>
      <c r="J325" s="11" t="str">
        <f>IF(ISBLANK('User Data'!D330)=TRUE,"",(IF(VLOOKUP('User Data'!A330,'User Data'!A:D,5,FALSE)&lt;&gt;"Standard User",'User Data'!A330,"")))</f>
        <v/>
      </c>
      <c r="K325" s="11" t="str">
        <f t="shared" si="26"/>
        <v/>
      </c>
      <c r="L325" s="11"/>
      <c r="M325" s="18" t="str">
        <f>IF(N325="","",MAX(M$1:M324)+1)</f>
        <v/>
      </c>
      <c r="N325" s="11" t="str">
        <f>IF(ISBLANK('User Data'!A330)=TRUE,"",'User Data'!A330)</f>
        <v/>
      </c>
      <c r="O325" s="19" t="str">
        <f t="shared" si="27"/>
        <v/>
      </c>
      <c r="Q325" s="18" t="e">
        <f>IF(R325="","",MAX(Q$1:Q324)+1)</f>
        <v>#REF!</v>
      </c>
      <c r="R325" s="11" t="e">
        <f>IF(ISBLANK(#REF!)=TRUE,"",#REF!)</f>
        <v>#REF!</v>
      </c>
      <c r="S325" s="19" t="str">
        <f t="shared" si="28"/>
        <v/>
      </c>
      <c r="T325" s="18" t="str">
        <f>IF(U325="","",MAX(T$1:T324)+1)</f>
        <v/>
      </c>
      <c r="U325" s="11" t="str">
        <f>IF(ISBLANK('Rota Pattern Data'!A333)=TRUE,"",'Rota Pattern Data'!A333)</f>
        <v/>
      </c>
      <c r="V325" s="19" t="str">
        <f t="shared" si="29"/>
        <v/>
      </c>
      <c r="Y325" s="18" t="str">
        <f>IF(Z325="","",MAX(Y$1:Y324)+1)</f>
        <v/>
      </c>
      <c r="Z325" s="11" t="str">
        <f>IF('Absence Types'!AG326="N","",'Absence Types'!A326)</f>
        <v/>
      </c>
      <c r="AA325" s="11" t="str">
        <f t="shared" si="30"/>
        <v/>
      </c>
      <c r="AF325" t="str">
        <f>IF('User Data'!A330&lt;&gt;"",'User Data'!A330,"")</f>
        <v/>
      </c>
    </row>
    <row r="326" spans="9:32" x14ac:dyDescent="0.25">
      <c r="I326" s="18" t="str">
        <f>IF(J326="","",MAX(I$1:I325)+1)</f>
        <v/>
      </c>
      <c r="J326" s="11" t="str">
        <f>IF(ISBLANK('User Data'!D331)=TRUE,"",(IF(VLOOKUP('User Data'!A331,'User Data'!A:D,5,FALSE)&lt;&gt;"Standard User",'User Data'!A331,"")))</f>
        <v/>
      </c>
      <c r="K326" s="11" t="str">
        <f t="shared" si="26"/>
        <v/>
      </c>
      <c r="L326" s="11"/>
      <c r="M326" s="18" t="str">
        <f>IF(N326="","",MAX(M$1:M325)+1)</f>
        <v/>
      </c>
      <c r="N326" s="11" t="str">
        <f>IF(ISBLANK('User Data'!A331)=TRUE,"",'User Data'!A331)</f>
        <v/>
      </c>
      <c r="O326" s="19" t="str">
        <f t="shared" si="27"/>
        <v/>
      </c>
      <c r="Q326" s="18" t="e">
        <f>IF(R326="","",MAX(Q$1:Q325)+1)</f>
        <v>#REF!</v>
      </c>
      <c r="R326" s="11" t="e">
        <f>IF(ISBLANK(#REF!)=TRUE,"",#REF!)</f>
        <v>#REF!</v>
      </c>
      <c r="S326" s="19" t="str">
        <f t="shared" si="28"/>
        <v/>
      </c>
      <c r="T326" s="18" t="str">
        <f>IF(U326="","",MAX(T$1:T325)+1)</f>
        <v/>
      </c>
      <c r="U326" s="11" t="str">
        <f>IF(ISBLANK('Rota Pattern Data'!A334)=TRUE,"",'Rota Pattern Data'!A334)</f>
        <v/>
      </c>
      <c r="V326" s="19" t="str">
        <f t="shared" si="29"/>
        <v/>
      </c>
      <c r="Y326" s="18" t="str">
        <f>IF(Z326="","",MAX(Y$1:Y325)+1)</f>
        <v/>
      </c>
      <c r="Z326" s="11" t="str">
        <f>IF('Absence Types'!AG327="N","",'Absence Types'!A327)</f>
        <v/>
      </c>
      <c r="AA326" s="11" t="str">
        <f t="shared" si="30"/>
        <v/>
      </c>
      <c r="AF326" t="str">
        <f>IF('User Data'!A331&lt;&gt;"",'User Data'!A331,"")</f>
        <v/>
      </c>
    </row>
    <row r="327" spans="9:32" x14ac:dyDescent="0.25">
      <c r="I327" s="18" t="str">
        <f>IF(J327="","",MAX(I$1:I326)+1)</f>
        <v/>
      </c>
      <c r="J327" s="11" t="str">
        <f>IF(ISBLANK('User Data'!D332)=TRUE,"",(IF(VLOOKUP('User Data'!A332,'User Data'!A:D,5,FALSE)&lt;&gt;"Standard User",'User Data'!A332,"")))</f>
        <v/>
      </c>
      <c r="K327" s="11" t="str">
        <f t="shared" si="26"/>
        <v/>
      </c>
      <c r="L327" s="11"/>
      <c r="M327" s="18" t="str">
        <f>IF(N327="","",MAX(M$1:M326)+1)</f>
        <v/>
      </c>
      <c r="N327" s="11" t="str">
        <f>IF(ISBLANK('User Data'!A332)=TRUE,"",'User Data'!A332)</f>
        <v/>
      </c>
      <c r="O327" s="19" t="str">
        <f t="shared" si="27"/>
        <v/>
      </c>
      <c r="Q327" s="18" t="e">
        <f>IF(R327="","",MAX(Q$1:Q326)+1)</f>
        <v>#REF!</v>
      </c>
      <c r="R327" s="11" t="e">
        <f>IF(ISBLANK(#REF!)=TRUE,"",#REF!)</f>
        <v>#REF!</v>
      </c>
      <c r="S327" s="19" t="str">
        <f t="shared" si="28"/>
        <v/>
      </c>
      <c r="T327" s="18" t="str">
        <f>IF(U327="","",MAX(T$1:T326)+1)</f>
        <v/>
      </c>
      <c r="U327" s="11" t="str">
        <f>IF(ISBLANK('Rota Pattern Data'!A335)=TRUE,"",'Rota Pattern Data'!A335)</f>
        <v/>
      </c>
      <c r="V327" s="19" t="str">
        <f t="shared" si="29"/>
        <v/>
      </c>
      <c r="Y327" s="18" t="str">
        <f>IF(Z327="","",MAX(Y$1:Y326)+1)</f>
        <v/>
      </c>
      <c r="Z327" s="11" t="str">
        <f>IF('Absence Types'!AG328="N","",'Absence Types'!A328)</f>
        <v/>
      </c>
      <c r="AA327" s="11" t="str">
        <f t="shared" si="30"/>
        <v/>
      </c>
      <c r="AF327" t="str">
        <f>IF('User Data'!A332&lt;&gt;"",'User Data'!A332,"")</f>
        <v/>
      </c>
    </row>
    <row r="328" spans="9:32" x14ac:dyDescent="0.25">
      <c r="I328" s="18" t="str">
        <f>IF(J328="","",MAX(I$1:I327)+1)</f>
        <v/>
      </c>
      <c r="J328" s="11" t="str">
        <f>IF(ISBLANK('User Data'!D333)=TRUE,"",(IF(VLOOKUP('User Data'!A333,'User Data'!A:D,5,FALSE)&lt;&gt;"Standard User",'User Data'!A333,"")))</f>
        <v/>
      </c>
      <c r="K328" s="11" t="str">
        <f t="shared" si="26"/>
        <v/>
      </c>
      <c r="L328" s="11"/>
      <c r="M328" s="18" t="str">
        <f>IF(N328="","",MAX(M$1:M327)+1)</f>
        <v/>
      </c>
      <c r="N328" s="11" t="str">
        <f>IF(ISBLANK('User Data'!A333)=TRUE,"",'User Data'!A333)</f>
        <v/>
      </c>
      <c r="O328" s="19" t="str">
        <f t="shared" si="27"/>
        <v/>
      </c>
      <c r="Q328" s="18" t="e">
        <f>IF(R328="","",MAX(Q$1:Q327)+1)</f>
        <v>#REF!</v>
      </c>
      <c r="R328" s="11" t="e">
        <f>IF(ISBLANK(#REF!)=TRUE,"",#REF!)</f>
        <v>#REF!</v>
      </c>
      <c r="S328" s="19" t="str">
        <f t="shared" si="28"/>
        <v/>
      </c>
      <c r="T328" s="18" t="str">
        <f>IF(U328="","",MAX(T$1:T327)+1)</f>
        <v/>
      </c>
      <c r="U328" s="11" t="str">
        <f>IF(ISBLANK('Rota Pattern Data'!A336)=TRUE,"",'Rota Pattern Data'!A336)</f>
        <v/>
      </c>
      <c r="V328" s="19" t="str">
        <f t="shared" si="29"/>
        <v/>
      </c>
      <c r="Y328" s="18" t="str">
        <f>IF(Z328="","",MAX(Y$1:Y327)+1)</f>
        <v/>
      </c>
      <c r="Z328" s="11" t="str">
        <f>IF('Absence Types'!AG329="N","",'Absence Types'!A329)</f>
        <v/>
      </c>
      <c r="AA328" s="11" t="str">
        <f t="shared" si="30"/>
        <v/>
      </c>
      <c r="AF328" t="str">
        <f>IF('User Data'!A333&lt;&gt;"",'User Data'!A333,"")</f>
        <v/>
      </c>
    </row>
    <row r="329" spans="9:32" x14ac:dyDescent="0.25">
      <c r="I329" s="18" t="str">
        <f>IF(J329="","",MAX(I$1:I328)+1)</f>
        <v/>
      </c>
      <c r="J329" s="11" t="str">
        <f>IF(ISBLANK('User Data'!D334)=TRUE,"",(IF(VLOOKUP('User Data'!A334,'User Data'!A:D,5,FALSE)&lt;&gt;"Standard User",'User Data'!A334,"")))</f>
        <v/>
      </c>
      <c r="K329" s="11" t="str">
        <f t="shared" si="26"/>
        <v/>
      </c>
      <c r="L329" s="11"/>
      <c r="M329" s="18" t="str">
        <f>IF(N329="","",MAX(M$1:M328)+1)</f>
        <v/>
      </c>
      <c r="N329" s="11" t="str">
        <f>IF(ISBLANK('User Data'!A334)=TRUE,"",'User Data'!A334)</f>
        <v/>
      </c>
      <c r="O329" s="19" t="str">
        <f t="shared" si="27"/>
        <v/>
      </c>
      <c r="Q329" s="18" t="e">
        <f>IF(R329="","",MAX(Q$1:Q328)+1)</f>
        <v>#REF!</v>
      </c>
      <c r="R329" s="11" t="e">
        <f>IF(ISBLANK(#REF!)=TRUE,"",#REF!)</f>
        <v>#REF!</v>
      </c>
      <c r="S329" s="19" t="str">
        <f t="shared" si="28"/>
        <v/>
      </c>
      <c r="T329" s="18" t="str">
        <f>IF(U329="","",MAX(T$1:T328)+1)</f>
        <v/>
      </c>
      <c r="U329" s="11" t="str">
        <f>IF(ISBLANK('Rota Pattern Data'!A337)=TRUE,"",'Rota Pattern Data'!A337)</f>
        <v/>
      </c>
      <c r="V329" s="19" t="str">
        <f t="shared" si="29"/>
        <v/>
      </c>
      <c r="Y329" s="18" t="str">
        <f>IF(Z329="","",MAX(Y$1:Y328)+1)</f>
        <v/>
      </c>
      <c r="Z329" s="11" t="str">
        <f>IF('Absence Types'!AG330="N","",'Absence Types'!A330)</f>
        <v/>
      </c>
      <c r="AA329" s="11" t="str">
        <f t="shared" si="30"/>
        <v/>
      </c>
      <c r="AF329" t="str">
        <f>IF('User Data'!A334&lt;&gt;"",'User Data'!A334,"")</f>
        <v/>
      </c>
    </row>
    <row r="330" spans="9:32" x14ac:dyDescent="0.25">
      <c r="I330" s="18" t="str">
        <f>IF(J330="","",MAX(I$1:I329)+1)</f>
        <v/>
      </c>
      <c r="J330" s="11" t="str">
        <f>IF(ISBLANK('User Data'!D335)=TRUE,"",(IF(VLOOKUP('User Data'!A335,'User Data'!A:D,5,FALSE)&lt;&gt;"Standard User",'User Data'!A335,"")))</f>
        <v/>
      </c>
      <c r="K330" s="11" t="str">
        <f t="shared" si="26"/>
        <v/>
      </c>
      <c r="L330" s="11"/>
      <c r="M330" s="18" t="str">
        <f>IF(N330="","",MAX(M$1:M329)+1)</f>
        <v/>
      </c>
      <c r="N330" s="11" t="str">
        <f>IF(ISBLANK('User Data'!A335)=TRUE,"",'User Data'!A335)</f>
        <v/>
      </c>
      <c r="O330" s="19" t="str">
        <f t="shared" si="27"/>
        <v/>
      </c>
      <c r="Q330" s="18" t="e">
        <f>IF(R330="","",MAX(Q$1:Q329)+1)</f>
        <v>#REF!</v>
      </c>
      <c r="R330" s="11" t="e">
        <f>IF(ISBLANK(#REF!)=TRUE,"",#REF!)</f>
        <v>#REF!</v>
      </c>
      <c r="S330" s="19" t="str">
        <f t="shared" si="28"/>
        <v/>
      </c>
      <c r="T330" s="18" t="str">
        <f>IF(U330="","",MAX(T$1:T329)+1)</f>
        <v/>
      </c>
      <c r="U330" s="11" t="str">
        <f>IF(ISBLANK('Rota Pattern Data'!A338)=TRUE,"",'Rota Pattern Data'!A338)</f>
        <v/>
      </c>
      <c r="V330" s="19" t="str">
        <f t="shared" si="29"/>
        <v/>
      </c>
      <c r="Y330" s="18" t="str">
        <f>IF(Z330="","",MAX(Y$1:Y329)+1)</f>
        <v/>
      </c>
      <c r="Z330" s="11" t="str">
        <f>IF('Absence Types'!AG331="N","",'Absence Types'!A331)</f>
        <v/>
      </c>
      <c r="AA330" s="11" t="str">
        <f t="shared" si="30"/>
        <v/>
      </c>
      <c r="AF330" t="str">
        <f>IF('User Data'!A335&lt;&gt;"",'User Data'!A335,"")</f>
        <v/>
      </c>
    </row>
    <row r="331" spans="9:32" x14ac:dyDescent="0.25">
      <c r="I331" s="18" t="str">
        <f>IF(J331="","",MAX(I$1:I330)+1)</f>
        <v/>
      </c>
      <c r="J331" s="11" t="str">
        <f>IF(ISBLANK('User Data'!D336)=TRUE,"",(IF(VLOOKUP('User Data'!A336,'User Data'!A:D,5,FALSE)&lt;&gt;"Standard User",'User Data'!A336,"")))</f>
        <v/>
      </c>
      <c r="K331" s="11" t="str">
        <f t="shared" si="26"/>
        <v/>
      </c>
      <c r="L331" s="11"/>
      <c r="M331" s="18" t="str">
        <f>IF(N331="","",MAX(M$1:M330)+1)</f>
        <v/>
      </c>
      <c r="N331" s="11" t="str">
        <f>IF(ISBLANK('User Data'!A336)=TRUE,"",'User Data'!A336)</f>
        <v/>
      </c>
      <c r="O331" s="19" t="str">
        <f t="shared" si="27"/>
        <v/>
      </c>
      <c r="Q331" s="18" t="e">
        <f>IF(R331="","",MAX(Q$1:Q330)+1)</f>
        <v>#REF!</v>
      </c>
      <c r="R331" s="11" t="e">
        <f>IF(ISBLANK(#REF!)=TRUE,"",#REF!)</f>
        <v>#REF!</v>
      </c>
      <c r="S331" s="19" t="str">
        <f t="shared" si="28"/>
        <v/>
      </c>
      <c r="T331" s="18" t="str">
        <f>IF(U331="","",MAX(T$1:T330)+1)</f>
        <v/>
      </c>
      <c r="U331" s="11" t="str">
        <f>IF(ISBLANK('Rota Pattern Data'!A339)=TRUE,"",'Rota Pattern Data'!A339)</f>
        <v/>
      </c>
      <c r="V331" s="19" t="str">
        <f t="shared" si="29"/>
        <v/>
      </c>
      <c r="Y331" s="18" t="str">
        <f>IF(Z331="","",MAX(Y$1:Y330)+1)</f>
        <v/>
      </c>
      <c r="Z331" s="11" t="str">
        <f>IF('Absence Types'!AG332="N","",'Absence Types'!A332)</f>
        <v/>
      </c>
      <c r="AA331" s="11" t="str">
        <f t="shared" si="30"/>
        <v/>
      </c>
      <c r="AF331" t="str">
        <f>IF('User Data'!A336&lt;&gt;"",'User Data'!A336,"")</f>
        <v/>
      </c>
    </row>
    <row r="332" spans="9:32" x14ac:dyDescent="0.25">
      <c r="I332" s="18" t="str">
        <f>IF(J332="","",MAX(I$1:I331)+1)</f>
        <v/>
      </c>
      <c r="J332" s="11" t="str">
        <f>IF(ISBLANK('User Data'!D337)=TRUE,"",(IF(VLOOKUP('User Data'!A337,'User Data'!A:D,5,FALSE)&lt;&gt;"Standard User",'User Data'!A337,"")))</f>
        <v/>
      </c>
      <c r="K332" s="11" t="str">
        <f t="shared" si="26"/>
        <v/>
      </c>
      <c r="L332" s="11"/>
      <c r="M332" s="18" t="str">
        <f>IF(N332="","",MAX(M$1:M331)+1)</f>
        <v/>
      </c>
      <c r="N332" s="11" t="str">
        <f>IF(ISBLANK('User Data'!A337)=TRUE,"",'User Data'!A337)</f>
        <v/>
      </c>
      <c r="O332" s="19" t="str">
        <f t="shared" si="27"/>
        <v/>
      </c>
      <c r="Q332" s="18" t="e">
        <f>IF(R332="","",MAX(Q$1:Q331)+1)</f>
        <v>#REF!</v>
      </c>
      <c r="R332" s="11" t="e">
        <f>IF(ISBLANK(#REF!)=TRUE,"",#REF!)</f>
        <v>#REF!</v>
      </c>
      <c r="S332" s="19" t="str">
        <f t="shared" si="28"/>
        <v/>
      </c>
      <c r="T332" s="18" t="str">
        <f>IF(U332="","",MAX(T$1:T331)+1)</f>
        <v/>
      </c>
      <c r="U332" s="11" t="str">
        <f>IF(ISBLANK('Rota Pattern Data'!A340)=TRUE,"",'Rota Pattern Data'!A340)</f>
        <v/>
      </c>
      <c r="V332" s="19" t="str">
        <f t="shared" si="29"/>
        <v/>
      </c>
      <c r="Y332" s="18" t="str">
        <f>IF(Z332="","",MAX(Y$1:Y331)+1)</f>
        <v/>
      </c>
      <c r="Z332" s="11" t="str">
        <f>IF('Absence Types'!AG333="N","",'Absence Types'!A333)</f>
        <v/>
      </c>
      <c r="AA332" s="11" t="str">
        <f t="shared" si="30"/>
        <v/>
      </c>
      <c r="AF332" t="str">
        <f>IF('User Data'!A337&lt;&gt;"",'User Data'!A337,"")</f>
        <v/>
      </c>
    </row>
    <row r="333" spans="9:32" x14ac:dyDescent="0.25">
      <c r="I333" s="18" t="str">
        <f>IF(J333="","",MAX(I$1:I332)+1)</f>
        <v/>
      </c>
      <c r="J333" s="11" t="str">
        <f>IF(ISBLANK('User Data'!D338)=TRUE,"",(IF(VLOOKUP('User Data'!A338,'User Data'!A:D,5,FALSE)&lt;&gt;"Standard User",'User Data'!A338,"")))</f>
        <v/>
      </c>
      <c r="K333" s="11" t="str">
        <f t="shared" si="26"/>
        <v/>
      </c>
      <c r="L333" s="11"/>
      <c r="M333" s="18" t="str">
        <f>IF(N333="","",MAX(M$1:M332)+1)</f>
        <v/>
      </c>
      <c r="N333" s="11" t="str">
        <f>IF(ISBLANK('User Data'!A338)=TRUE,"",'User Data'!A338)</f>
        <v/>
      </c>
      <c r="O333" s="19" t="str">
        <f t="shared" si="27"/>
        <v/>
      </c>
      <c r="Q333" s="18" t="e">
        <f>IF(R333="","",MAX(Q$1:Q332)+1)</f>
        <v>#REF!</v>
      </c>
      <c r="R333" s="11" t="e">
        <f>IF(ISBLANK(#REF!)=TRUE,"",#REF!)</f>
        <v>#REF!</v>
      </c>
      <c r="S333" s="19" t="str">
        <f t="shared" si="28"/>
        <v/>
      </c>
      <c r="T333" s="18" t="str">
        <f>IF(U333="","",MAX(T$1:T332)+1)</f>
        <v/>
      </c>
      <c r="U333" s="11" t="str">
        <f>IF(ISBLANK('Rota Pattern Data'!A341)=TRUE,"",'Rota Pattern Data'!A341)</f>
        <v/>
      </c>
      <c r="V333" s="19" t="str">
        <f t="shared" si="29"/>
        <v/>
      </c>
      <c r="Y333" s="18" t="str">
        <f>IF(Z333="","",MAX(Y$1:Y332)+1)</f>
        <v/>
      </c>
      <c r="Z333" s="11" t="str">
        <f>IF('Absence Types'!AG334="N","",'Absence Types'!A334)</f>
        <v/>
      </c>
      <c r="AA333" s="11" t="str">
        <f t="shared" si="30"/>
        <v/>
      </c>
      <c r="AF333" t="str">
        <f>IF('User Data'!A338&lt;&gt;"",'User Data'!A338,"")</f>
        <v/>
      </c>
    </row>
    <row r="334" spans="9:32" x14ac:dyDescent="0.25">
      <c r="I334" s="18" t="str">
        <f>IF(J334="","",MAX(I$1:I333)+1)</f>
        <v/>
      </c>
      <c r="J334" s="11" t="str">
        <f>IF(ISBLANK('User Data'!D339)=TRUE,"",(IF(VLOOKUP('User Data'!A339,'User Data'!A:D,5,FALSE)&lt;&gt;"Standard User",'User Data'!A339,"")))</f>
        <v/>
      </c>
      <c r="K334" s="11" t="str">
        <f t="shared" si="26"/>
        <v/>
      </c>
      <c r="L334" s="11"/>
      <c r="M334" s="18" t="str">
        <f>IF(N334="","",MAX(M$1:M333)+1)</f>
        <v/>
      </c>
      <c r="N334" s="11" t="str">
        <f>IF(ISBLANK('User Data'!A339)=TRUE,"",'User Data'!A339)</f>
        <v/>
      </c>
      <c r="O334" s="19" t="str">
        <f t="shared" si="27"/>
        <v/>
      </c>
      <c r="Q334" s="18" t="e">
        <f>IF(R334="","",MAX(Q$1:Q333)+1)</f>
        <v>#REF!</v>
      </c>
      <c r="R334" s="11" t="e">
        <f>IF(ISBLANK(#REF!)=TRUE,"",#REF!)</f>
        <v>#REF!</v>
      </c>
      <c r="S334" s="19" t="str">
        <f t="shared" si="28"/>
        <v/>
      </c>
      <c r="T334" s="18" t="str">
        <f>IF(U334="","",MAX(T$1:T333)+1)</f>
        <v/>
      </c>
      <c r="U334" s="11" t="str">
        <f>IF(ISBLANK('Rota Pattern Data'!A342)=TRUE,"",'Rota Pattern Data'!A342)</f>
        <v/>
      </c>
      <c r="V334" s="19" t="str">
        <f t="shared" si="29"/>
        <v/>
      </c>
      <c r="Y334" s="18" t="str">
        <f>IF(Z334="","",MAX(Y$1:Y333)+1)</f>
        <v/>
      </c>
      <c r="Z334" s="11" t="str">
        <f>IF('Absence Types'!AG335="N","",'Absence Types'!A335)</f>
        <v/>
      </c>
      <c r="AA334" s="11" t="str">
        <f t="shared" si="30"/>
        <v/>
      </c>
      <c r="AF334" t="str">
        <f>IF('User Data'!A339&lt;&gt;"",'User Data'!A339,"")</f>
        <v/>
      </c>
    </row>
    <row r="335" spans="9:32" x14ac:dyDescent="0.25">
      <c r="I335" s="18" t="str">
        <f>IF(J335="","",MAX(I$1:I334)+1)</f>
        <v/>
      </c>
      <c r="J335" s="11" t="str">
        <f>IF(ISBLANK('User Data'!D340)=TRUE,"",(IF(VLOOKUP('User Data'!A340,'User Data'!A:D,5,FALSE)&lt;&gt;"Standard User",'User Data'!A340,"")))</f>
        <v/>
      </c>
      <c r="K335" s="11" t="str">
        <f t="shared" si="26"/>
        <v/>
      </c>
      <c r="L335" s="11"/>
      <c r="M335" s="18" t="str">
        <f>IF(N335="","",MAX(M$1:M334)+1)</f>
        <v/>
      </c>
      <c r="N335" s="11" t="str">
        <f>IF(ISBLANK('User Data'!A340)=TRUE,"",'User Data'!A340)</f>
        <v/>
      </c>
      <c r="O335" s="19" t="str">
        <f t="shared" si="27"/>
        <v/>
      </c>
      <c r="Q335" s="18" t="e">
        <f>IF(R335="","",MAX(Q$1:Q334)+1)</f>
        <v>#REF!</v>
      </c>
      <c r="R335" s="11" t="e">
        <f>IF(ISBLANK(#REF!)=TRUE,"",#REF!)</f>
        <v>#REF!</v>
      </c>
      <c r="S335" s="19" t="str">
        <f t="shared" si="28"/>
        <v/>
      </c>
      <c r="T335" s="18" t="str">
        <f>IF(U335="","",MAX(T$1:T334)+1)</f>
        <v/>
      </c>
      <c r="U335" s="11" t="str">
        <f>IF(ISBLANK('Rota Pattern Data'!A343)=TRUE,"",'Rota Pattern Data'!A343)</f>
        <v/>
      </c>
      <c r="V335" s="19" t="str">
        <f t="shared" si="29"/>
        <v/>
      </c>
      <c r="Y335" s="18" t="str">
        <f>IF(Z335="","",MAX(Y$1:Y334)+1)</f>
        <v/>
      </c>
      <c r="Z335" s="11" t="str">
        <f>IF('Absence Types'!AG336="N","",'Absence Types'!A336)</f>
        <v/>
      </c>
      <c r="AA335" s="11" t="str">
        <f t="shared" si="30"/>
        <v/>
      </c>
      <c r="AF335" t="str">
        <f>IF('User Data'!A340&lt;&gt;"",'User Data'!A340,"")</f>
        <v/>
      </c>
    </row>
    <row r="336" spans="9:32" x14ac:dyDescent="0.25">
      <c r="I336" s="18" t="str">
        <f>IF(J336="","",MAX(I$1:I335)+1)</f>
        <v/>
      </c>
      <c r="J336" s="11" t="str">
        <f>IF(ISBLANK('User Data'!D341)=TRUE,"",(IF(VLOOKUP('User Data'!A341,'User Data'!A:D,5,FALSE)&lt;&gt;"Standard User",'User Data'!A341,"")))</f>
        <v/>
      </c>
      <c r="K336" s="11" t="str">
        <f t="shared" si="26"/>
        <v/>
      </c>
      <c r="L336" s="11"/>
      <c r="M336" s="18" t="str">
        <f>IF(N336="","",MAX(M$1:M335)+1)</f>
        <v/>
      </c>
      <c r="N336" s="11" t="str">
        <f>IF(ISBLANK('User Data'!A341)=TRUE,"",'User Data'!A341)</f>
        <v/>
      </c>
      <c r="O336" s="19" t="str">
        <f t="shared" si="27"/>
        <v/>
      </c>
      <c r="Q336" s="18" t="e">
        <f>IF(R336="","",MAX(Q$1:Q335)+1)</f>
        <v>#REF!</v>
      </c>
      <c r="R336" s="11" t="e">
        <f>IF(ISBLANK(#REF!)=TRUE,"",#REF!)</f>
        <v>#REF!</v>
      </c>
      <c r="S336" s="19" t="str">
        <f t="shared" si="28"/>
        <v/>
      </c>
      <c r="T336" s="18" t="str">
        <f>IF(U336="","",MAX(T$1:T335)+1)</f>
        <v/>
      </c>
      <c r="U336" s="11" t="str">
        <f>IF(ISBLANK('Rota Pattern Data'!A344)=TRUE,"",'Rota Pattern Data'!A344)</f>
        <v/>
      </c>
      <c r="V336" s="19" t="str">
        <f t="shared" si="29"/>
        <v/>
      </c>
      <c r="Y336" s="18" t="str">
        <f>IF(Z336="","",MAX(Y$1:Y335)+1)</f>
        <v/>
      </c>
      <c r="Z336" s="11" t="str">
        <f>IF('Absence Types'!AG337="N","",'Absence Types'!A337)</f>
        <v/>
      </c>
      <c r="AA336" s="11" t="str">
        <f t="shared" si="30"/>
        <v/>
      </c>
      <c r="AF336" t="str">
        <f>IF('User Data'!A341&lt;&gt;"",'User Data'!A341,"")</f>
        <v/>
      </c>
    </row>
    <row r="337" spans="9:32" x14ac:dyDescent="0.25">
      <c r="I337" s="18" t="str">
        <f>IF(J337="","",MAX(I$1:I336)+1)</f>
        <v/>
      </c>
      <c r="J337" s="11" t="str">
        <f>IF(ISBLANK('User Data'!D342)=TRUE,"",(IF(VLOOKUP('User Data'!A342,'User Data'!A:D,5,FALSE)&lt;&gt;"Standard User",'User Data'!A342,"")))</f>
        <v/>
      </c>
      <c r="K337" s="11" t="str">
        <f t="shared" si="26"/>
        <v/>
      </c>
      <c r="L337" s="11"/>
      <c r="M337" s="18" t="str">
        <f>IF(N337="","",MAX(M$1:M336)+1)</f>
        <v/>
      </c>
      <c r="N337" s="11" t="str">
        <f>IF(ISBLANK('User Data'!A342)=TRUE,"",'User Data'!A342)</f>
        <v/>
      </c>
      <c r="O337" s="19" t="str">
        <f t="shared" si="27"/>
        <v/>
      </c>
      <c r="Q337" s="18" t="e">
        <f>IF(R337="","",MAX(Q$1:Q336)+1)</f>
        <v>#REF!</v>
      </c>
      <c r="R337" s="11" t="e">
        <f>IF(ISBLANK(#REF!)=TRUE,"",#REF!)</f>
        <v>#REF!</v>
      </c>
      <c r="S337" s="19" t="str">
        <f t="shared" si="28"/>
        <v/>
      </c>
      <c r="T337" s="18" t="str">
        <f>IF(U337="","",MAX(T$1:T336)+1)</f>
        <v/>
      </c>
      <c r="U337" s="11" t="str">
        <f>IF(ISBLANK('Rota Pattern Data'!A345)=TRUE,"",'Rota Pattern Data'!A345)</f>
        <v/>
      </c>
      <c r="V337" s="19" t="str">
        <f t="shared" si="29"/>
        <v/>
      </c>
      <c r="Y337" s="18" t="str">
        <f>IF(Z337="","",MAX(Y$1:Y336)+1)</f>
        <v/>
      </c>
      <c r="Z337" s="11" t="str">
        <f>IF('Absence Types'!AG338="N","",'Absence Types'!A338)</f>
        <v/>
      </c>
      <c r="AA337" s="11" t="str">
        <f t="shared" si="30"/>
        <v/>
      </c>
      <c r="AF337" t="str">
        <f>IF('User Data'!A342&lt;&gt;"",'User Data'!A342,"")</f>
        <v/>
      </c>
    </row>
    <row r="338" spans="9:32" x14ac:dyDescent="0.25">
      <c r="I338" s="18" t="str">
        <f>IF(J338="","",MAX(I$1:I337)+1)</f>
        <v/>
      </c>
      <c r="J338" s="11" t="str">
        <f>IF(ISBLANK('User Data'!D343)=TRUE,"",(IF(VLOOKUP('User Data'!A343,'User Data'!A:D,5,FALSE)&lt;&gt;"Standard User",'User Data'!A343,"")))</f>
        <v/>
      </c>
      <c r="K338" s="11" t="str">
        <f t="shared" si="26"/>
        <v/>
      </c>
      <c r="L338" s="11"/>
      <c r="M338" s="18" t="str">
        <f>IF(N338="","",MAX(M$1:M337)+1)</f>
        <v/>
      </c>
      <c r="N338" s="11" t="str">
        <f>IF(ISBLANK('User Data'!A343)=TRUE,"",'User Data'!A343)</f>
        <v/>
      </c>
      <c r="O338" s="19" t="str">
        <f t="shared" si="27"/>
        <v/>
      </c>
      <c r="Q338" s="18" t="e">
        <f>IF(R338="","",MAX(Q$1:Q337)+1)</f>
        <v>#REF!</v>
      </c>
      <c r="R338" s="11" t="e">
        <f>IF(ISBLANK(#REF!)=TRUE,"",#REF!)</f>
        <v>#REF!</v>
      </c>
      <c r="S338" s="19" t="str">
        <f t="shared" si="28"/>
        <v/>
      </c>
      <c r="T338" s="18" t="str">
        <f>IF(U338="","",MAX(T$1:T337)+1)</f>
        <v/>
      </c>
      <c r="U338" s="11" t="str">
        <f>IF(ISBLANK('Rota Pattern Data'!A346)=TRUE,"",'Rota Pattern Data'!A346)</f>
        <v/>
      </c>
      <c r="V338" s="19" t="str">
        <f t="shared" si="29"/>
        <v/>
      </c>
      <c r="Y338" s="18" t="str">
        <f>IF(Z338="","",MAX(Y$1:Y337)+1)</f>
        <v/>
      </c>
      <c r="Z338" s="11" t="str">
        <f>IF('Absence Types'!AG339="N","",'Absence Types'!A339)</f>
        <v/>
      </c>
      <c r="AA338" s="11" t="str">
        <f t="shared" si="30"/>
        <v/>
      </c>
      <c r="AF338" t="str">
        <f>IF('User Data'!A343&lt;&gt;"",'User Data'!A343,"")</f>
        <v/>
      </c>
    </row>
    <row r="339" spans="9:32" x14ac:dyDescent="0.25">
      <c r="I339" s="18" t="str">
        <f>IF(J339="","",MAX(I$1:I338)+1)</f>
        <v/>
      </c>
      <c r="J339" s="11" t="str">
        <f>IF(ISBLANK('User Data'!D344)=TRUE,"",(IF(VLOOKUP('User Data'!A344,'User Data'!A:D,5,FALSE)&lt;&gt;"Standard User",'User Data'!A344,"")))</f>
        <v/>
      </c>
      <c r="K339" s="11" t="str">
        <f t="shared" si="26"/>
        <v/>
      </c>
      <c r="L339" s="11"/>
      <c r="M339" s="18" t="str">
        <f>IF(N339="","",MAX(M$1:M338)+1)</f>
        <v/>
      </c>
      <c r="N339" s="11" t="str">
        <f>IF(ISBLANK('User Data'!A344)=TRUE,"",'User Data'!A344)</f>
        <v/>
      </c>
      <c r="O339" s="19" t="str">
        <f t="shared" si="27"/>
        <v/>
      </c>
      <c r="Q339" s="18" t="e">
        <f>IF(R339="","",MAX(Q$1:Q338)+1)</f>
        <v>#REF!</v>
      </c>
      <c r="R339" s="11" t="e">
        <f>IF(ISBLANK(#REF!)=TRUE,"",#REF!)</f>
        <v>#REF!</v>
      </c>
      <c r="S339" s="19" t="str">
        <f t="shared" si="28"/>
        <v/>
      </c>
      <c r="T339" s="18" t="str">
        <f>IF(U339="","",MAX(T$1:T338)+1)</f>
        <v/>
      </c>
      <c r="U339" s="11" t="str">
        <f>IF(ISBLANK('Rota Pattern Data'!A347)=TRUE,"",'Rota Pattern Data'!A347)</f>
        <v/>
      </c>
      <c r="V339" s="19" t="str">
        <f t="shared" si="29"/>
        <v/>
      </c>
      <c r="Y339" s="18" t="str">
        <f>IF(Z339="","",MAX(Y$1:Y338)+1)</f>
        <v/>
      </c>
      <c r="Z339" s="11" t="str">
        <f>IF('Absence Types'!AG340="N","",'Absence Types'!A340)</f>
        <v/>
      </c>
      <c r="AA339" s="11" t="str">
        <f t="shared" si="30"/>
        <v/>
      </c>
      <c r="AF339" t="str">
        <f>IF('User Data'!A344&lt;&gt;"",'User Data'!A344,"")</f>
        <v/>
      </c>
    </row>
    <row r="340" spans="9:32" x14ac:dyDescent="0.25">
      <c r="I340" s="18" t="str">
        <f>IF(J340="","",MAX(I$1:I339)+1)</f>
        <v/>
      </c>
      <c r="J340" s="11" t="str">
        <f>IF(ISBLANK('User Data'!D345)=TRUE,"",(IF(VLOOKUP('User Data'!A345,'User Data'!A:D,5,FALSE)&lt;&gt;"Standard User",'User Data'!A345,"")))</f>
        <v/>
      </c>
      <c r="K340" s="11" t="str">
        <f t="shared" si="26"/>
        <v/>
      </c>
      <c r="L340" s="11"/>
      <c r="M340" s="18" t="str">
        <f>IF(N340="","",MAX(M$1:M339)+1)</f>
        <v/>
      </c>
      <c r="N340" s="11" t="str">
        <f>IF(ISBLANK('User Data'!A345)=TRUE,"",'User Data'!A345)</f>
        <v/>
      </c>
      <c r="O340" s="19" t="str">
        <f t="shared" si="27"/>
        <v/>
      </c>
      <c r="Q340" s="18" t="e">
        <f>IF(R340="","",MAX(Q$1:Q339)+1)</f>
        <v>#REF!</v>
      </c>
      <c r="R340" s="11" t="e">
        <f>IF(ISBLANK(#REF!)=TRUE,"",#REF!)</f>
        <v>#REF!</v>
      </c>
      <c r="S340" s="19" t="str">
        <f t="shared" si="28"/>
        <v/>
      </c>
      <c r="T340" s="18" t="str">
        <f>IF(U340="","",MAX(T$1:T339)+1)</f>
        <v/>
      </c>
      <c r="U340" s="11" t="str">
        <f>IF(ISBLANK('Rota Pattern Data'!A348)=TRUE,"",'Rota Pattern Data'!A348)</f>
        <v/>
      </c>
      <c r="V340" s="19" t="str">
        <f t="shared" si="29"/>
        <v/>
      </c>
      <c r="Y340" s="18" t="str">
        <f>IF(Z340="","",MAX(Y$1:Y339)+1)</f>
        <v/>
      </c>
      <c r="Z340" s="11" t="str">
        <f>IF('Absence Types'!AG341="N","",'Absence Types'!A341)</f>
        <v/>
      </c>
      <c r="AA340" s="11" t="str">
        <f t="shared" si="30"/>
        <v/>
      </c>
      <c r="AF340" t="str">
        <f>IF('User Data'!A345&lt;&gt;"",'User Data'!A345,"")</f>
        <v/>
      </c>
    </row>
    <row r="341" spans="9:32" x14ac:dyDescent="0.25">
      <c r="I341" s="18" t="str">
        <f>IF(J341="","",MAX(I$1:I340)+1)</f>
        <v/>
      </c>
      <c r="J341" s="11" t="str">
        <f>IF(ISBLANK('User Data'!D346)=TRUE,"",(IF(VLOOKUP('User Data'!A346,'User Data'!A:D,5,FALSE)&lt;&gt;"Standard User",'User Data'!A346,"")))</f>
        <v/>
      </c>
      <c r="K341" s="11" t="str">
        <f t="shared" si="26"/>
        <v/>
      </c>
      <c r="L341" s="11"/>
      <c r="M341" s="18" t="str">
        <f>IF(N341="","",MAX(M$1:M340)+1)</f>
        <v/>
      </c>
      <c r="N341" s="11" t="str">
        <f>IF(ISBLANK('User Data'!A346)=TRUE,"",'User Data'!A346)</f>
        <v/>
      </c>
      <c r="O341" s="19" t="str">
        <f t="shared" si="27"/>
        <v/>
      </c>
      <c r="Q341" s="18" t="e">
        <f>IF(R341="","",MAX(Q$1:Q340)+1)</f>
        <v>#REF!</v>
      </c>
      <c r="R341" s="11" t="e">
        <f>IF(ISBLANK(#REF!)=TRUE,"",#REF!)</f>
        <v>#REF!</v>
      </c>
      <c r="S341" s="19" t="str">
        <f t="shared" si="28"/>
        <v/>
      </c>
      <c r="T341" s="18" t="str">
        <f>IF(U341="","",MAX(T$1:T340)+1)</f>
        <v/>
      </c>
      <c r="U341" s="11" t="str">
        <f>IF(ISBLANK('Rota Pattern Data'!A349)=TRUE,"",'Rota Pattern Data'!A349)</f>
        <v/>
      </c>
      <c r="V341" s="19" t="str">
        <f t="shared" si="29"/>
        <v/>
      </c>
      <c r="Y341" s="18" t="str">
        <f>IF(Z341="","",MAX(Y$1:Y340)+1)</f>
        <v/>
      </c>
      <c r="Z341" s="11" t="str">
        <f>IF('Absence Types'!AG342="N","",'Absence Types'!A342)</f>
        <v/>
      </c>
      <c r="AA341" s="11" t="str">
        <f t="shared" si="30"/>
        <v/>
      </c>
      <c r="AF341" t="str">
        <f>IF('User Data'!A346&lt;&gt;"",'User Data'!A346,"")</f>
        <v/>
      </c>
    </row>
    <row r="342" spans="9:32" x14ac:dyDescent="0.25">
      <c r="I342" s="18" t="str">
        <f>IF(J342="","",MAX(I$1:I341)+1)</f>
        <v/>
      </c>
      <c r="J342" s="11" t="str">
        <f>IF(ISBLANK('User Data'!D347)=TRUE,"",(IF(VLOOKUP('User Data'!A347,'User Data'!A:D,5,FALSE)&lt;&gt;"Standard User",'User Data'!A347,"")))</f>
        <v/>
      </c>
      <c r="K342" s="11" t="str">
        <f t="shared" si="26"/>
        <v/>
      </c>
      <c r="L342" s="11"/>
      <c r="M342" s="18" t="str">
        <f>IF(N342="","",MAX(M$1:M341)+1)</f>
        <v/>
      </c>
      <c r="N342" s="11" t="str">
        <f>IF(ISBLANK('User Data'!A347)=TRUE,"",'User Data'!A347)</f>
        <v/>
      </c>
      <c r="O342" s="19" t="str">
        <f t="shared" si="27"/>
        <v/>
      </c>
      <c r="Q342" s="18" t="e">
        <f>IF(R342="","",MAX(Q$1:Q341)+1)</f>
        <v>#REF!</v>
      </c>
      <c r="R342" s="11" t="e">
        <f>IF(ISBLANK(#REF!)=TRUE,"",#REF!)</f>
        <v>#REF!</v>
      </c>
      <c r="S342" s="19" t="str">
        <f t="shared" si="28"/>
        <v/>
      </c>
      <c r="T342" s="18" t="str">
        <f>IF(U342="","",MAX(T$1:T341)+1)</f>
        <v/>
      </c>
      <c r="U342" s="11" t="str">
        <f>IF(ISBLANK('Rota Pattern Data'!A350)=TRUE,"",'Rota Pattern Data'!A350)</f>
        <v/>
      </c>
      <c r="V342" s="19" t="str">
        <f t="shared" si="29"/>
        <v/>
      </c>
      <c r="Y342" s="18" t="str">
        <f>IF(Z342="","",MAX(Y$1:Y341)+1)</f>
        <v/>
      </c>
      <c r="Z342" s="11" t="str">
        <f>IF('Absence Types'!AG343="N","",'Absence Types'!A343)</f>
        <v/>
      </c>
      <c r="AA342" s="11" t="str">
        <f t="shared" si="30"/>
        <v/>
      </c>
      <c r="AF342" t="str">
        <f>IF('User Data'!A347&lt;&gt;"",'User Data'!A347,"")</f>
        <v/>
      </c>
    </row>
    <row r="343" spans="9:32" x14ac:dyDescent="0.25">
      <c r="I343" s="18" t="str">
        <f>IF(J343="","",MAX(I$1:I342)+1)</f>
        <v/>
      </c>
      <c r="J343" s="11" t="str">
        <f>IF(ISBLANK('User Data'!D348)=TRUE,"",(IF(VLOOKUP('User Data'!A348,'User Data'!A:D,5,FALSE)&lt;&gt;"Standard User",'User Data'!A348,"")))</f>
        <v/>
      </c>
      <c r="K343" s="11" t="str">
        <f t="shared" si="26"/>
        <v/>
      </c>
      <c r="L343" s="11"/>
      <c r="M343" s="18" t="str">
        <f>IF(N343="","",MAX(M$1:M342)+1)</f>
        <v/>
      </c>
      <c r="N343" s="11" t="str">
        <f>IF(ISBLANK('User Data'!A348)=TRUE,"",'User Data'!A348)</f>
        <v/>
      </c>
      <c r="O343" s="19" t="str">
        <f t="shared" si="27"/>
        <v/>
      </c>
      <c r="Q343" s="18" t="e">
        <f>IF(R343="","",MAX(Q$1:Q342)+1)</f>
        <v>#REF!</v>
      </c>
      <c r="R343" s="11" t="e">
        <f>IF(ISBLANK(#REF!)=TRUE,"",#REF!)</f>
        <v>#REF!</v>
      </c>
      <c r="S343" s="19" t="str">
        <f t="shared" si="28"/>
        <v/>
      </c>
      <c r="T343" s="18" t="str">
        <f>IF(U343="","",MAX(T$1:T342)+1)</f>
        <v/>
      </c>
      <c r="U343" s="11" t="str">
        <f>IF(ISBLANK('Rota Pattern Data'!A351)=TRUE,"",'Rota Pattern Data'!A351)</f>
        <v/>
      </c>
      <c r="V343" s="19" t="str">
        <f t="shared" si="29"/>
        <v/>
      </c>
      <c r="Y343" s="18" t="str">
        <f>IF(Z343="","",MAX(Y$1:Y342)+1)</f>
        <v/>
      </c>
      <c r="Z343" s="11" t="str">
        <f>IF('Absence Types'!AG344="N","",'Absence Types'!A344)</f>
        <v/>
      </c>
      <c r="AA343" s="11" t="str">
        <f t="shared" si="30"/>
        <v/>
      </c>
      <c r="AF343" t="str">
        <f>IF('User Data'!A348&lt;&gt;"",'User Data'!A348,"")</f>
        <v/>
      </c>
    </row>
    <row r="344" spans="9:32" x14ac:dyDescent="0.25">
      <c r="I344" s="18" t="str">
        <f>IF(J344="","",MAX(I$1:I343)+1)</f>
        <v/>
      </c>
      <c r="J344" s="11" t="str">
        <f>IF(ISBLANK('User Data'!D349)=TRUE,"",(IF(VLOOKUP('User Data'!A349,'User Data'!A:D,5,FALSE)&lt;&gt;"Standard User",'User Data'!A349,"")))</f>
        <v/>
      </c>
      <c r="K344" s="11" t="str">
        <f t="shared" si="26"/>
        <v/>
      </c>
      <c r="L344" s="11"/>
      <c r="M344" s="18" t="str">
        <f>IF(N344="","",MAX(M$1:M343)+1)</f>
        <v/>
      </c>
      <c r="N344" s="11" t="str">
        <f>IF(ISBLANK('User Data'!A349)=TRUE,"",'User Data'!A349)</f>
        <v/>
      </c>
      <c r="O344" s="19" t="str">
        <f t="shared" si="27"/>
        <v/>
      </c>
      <c r="Q344" s="18" t="e">
        <f>IF(R344="","",MAX(Q$1:Q343)+1)</f>
        <v>#REF!</v>
      </c>
      <c r="R344" s="11" t="e">
        <f>IF(ISBLANK(#REF!)=TRUE,"",#REF!)</f>
        <v>#REF!</v>
      </c>
      <c r="S344" s="19" t="str">
        <f t="shared" si="28"/>
        <v/>
      </c>
      <c r="T344" s="18" t="str">
        <f>IF(U344="","",MAX(T$1:T343)+1)</f>
        <v/>
      </c>
      <c r="U344" s="11" t="str">
        <f>IF(ISBLANK('Rota Pattern Data'!A352)=TRUE,"",'Rota Pattern Data'!A352)</f>
        <v/>
      </c>
      <c r="V344" s="19" t="str">
        <f t="shared" si="29"/>
        <v/>
      </c>
      <c r="Y344" s="18" t="str">
        <f>IF(Z344="","",MAX(Y$1:Y343)+1)</f>
        <v/>
      </c>
      <c r="Z344" s="11" t="str">
        <f>IF('Absence Types'!AG345="N","",'Absence Types'!A345)</f>
        <v/>
      </c>
      <c r="AA344" s="11" t="str">
        <f t="shared" si="30"/>
        <v/>
      </c>
      <c r="AF344" t="str">
        <f>IF('User Data'!A349&lt;&gt;"",'User Data'!A349,"")</f>
        <v/>
      </c>
    </row>
    <row r="345" spans="9:32" x14ac:dyDescent="0.25">
      <c r="I345" s="18" t="str">
        <f>IF(J345="","",MAX(I$1:I344)+1)</f>
        <v/>
      </c>
      <c r="J345" s="11" t="str">
        <f>IF(ISBLANK('User Data'!D350)=TRUE,"",(IF(VLOOKUP('User Data'!A350,'User Data'!A:D,5,FALSE)&lt;&gt;"Standard User",'User Data'!A350,"")))</f>
        <v/>
      </c>
      <c r="K345" s="11" t="str">
        <f t="shared" si="26"/>
        <v/>
      </c>
      <c r="L345" s="11"/>
      <c r="M345" s="18" t="str">
        <f>IF(N345="","",MAX(M$1:M344)+1)</f>
        <v/>
      </c>
      <c r="N345" s="11" t="str">
        <f>IF(ISBLANK('User Data'!A350)=TRUE,"",'User Data'!A350)</f>
        <v/>
      </c>
      <c r="O345" s="19" t="str">
        <f t="shared" si="27"/>
        <v/>
      </c>
      <c r="Q345" s="18" t="e">
        <f>IF(R345="","",MAX(Q$1:Q344)+1)</f>
        <v>#REF!</v>
      </c>
      <c r="R345" s="11" t="e">
        <f>IF(ISBLANK(#REF!)=TRUE,"",#REF!)</f>
        <v>#REF!</v>
      </c>
      <c r="S345" s="19" t="str">
        <f t="shared" si="28"/>
        <v/>
      </c>
      <c r="T345" s="18" t="str">
        <f>IF(U345="","",MAX(T$1:T344)+1)</f>
        <v/>
      </c>
      <c r="U345" s="11" t="str">
        <f>IF(ISBLANK('Rota Pattern Data'!A353)=TRUE,"",'Rota Pattern Data'!A353)</f>
        <v/>
      </c>
      <c r="V345" s="19" t="str">
        <f t="shared" si="29"/>
        <v/>
      </c>
      <c r="Y345" s="18" t="str">
        <f>IF(Z345="","",MAX(Y$1:Y344)+1)</f>
        <v/>
      </c>
      <c r="Z345" s="11" t="str">
        <f>IF('Absence Types'!AG346="N","",'Absence Types'!A346)</f>
        <v/>
      </c>
      <c r="AA345" s="11" t="str">
        <f t="shared" si="30"/>
        <v/>
      </c>
      <c r="AF345" t="str">
        <f>IF('User Data'!A350&lt;&gt;"",'User Data'!A350,"")</f>
        <v/>
      </c>
    </row>
    <row r="346" spans="9:32" x14ac:dyDescent="0.25">
      <c r="I346" s="18" t="str">
        <f>IF(J346="","",MAX(I$1:I345)+1)</f>
        <v/>
      </c>
      <c r="J346" s="11" t="str">
        <f>IF(ISBLANK('User Data'!D351)=TRUE,"",(IF(VLOOKUP('User Data'!A351,'User Data'!A:D,5,FALSE)&lt;&gt;"Standard User",'User Data'!A351,"")))</f>
        <v/>
      </c>
      <c r="K346" s="11" t="str">
        <f t="shared" si="26"/>
        <v/>
      </c>
      <c r="L346" s="11"/>
      <c r="M346" s="18" t="str">
        <f>IF(N346="","",MAX(M$1:M345)+1)</f>
        <v/>
      </c>
      <c r="N346" s="11" t="str">
        <f>IF(ISBLANK('User Data'!A351)=TRUE,"",'User Data'!A351)</f>
        <v/>
      </c>
      <c r="O346" s="19" t="str">
        <f t="shared" si="27"/>
        <v/>
      </c>
      <c r="Q346" s="18" t="e">
        <f>IF(R346="","",MAX(Q$1:Q345)+1)</f>
        <v>#REF!</v>
      </c>
      <c r="R346" s="11" t="e">
        <f>IF(ISBLANK(#REF!)=TRUE,"",#REF!)</f>
        <v>#REF!</v>
      </c>
      <c r="S346" s="19" t="str">
        <f t="shared" si="28"/>
        <v/>
      </c>
      <c r="T346" s="18" t="str">
        <f>IF(U346="","",MAX(T$1:T345)+1)</f>
        <v/>
      </c>
      <c r="U346" s="11" t="str">
        <f>IF(ISBLANK('Rota Pattern Data'!A354)=TRUE,"",'Rota Pattern Data'!A354)</f>
        <v/>
      </c>
      <c r="V346" s="19" t="str">
        <f t="shared" si="29"/>
        <v/>
      </c>
      <c r="Y346" s="18" t="str">
        <f>IF(Z346="","",MAX(Y$1:Y345)+1)</f>
        <v/>
      </c>
      <c r="Z346" s="11" t="str">
        <f>IF('Absence Types'!AG347="N","",'Absence Types'!A347)</f>
        <v/>
      </c>
      <c r="AA346" s="11" t="str">
        <f t="shared" si="30"/>
        <v/>
      </c>
      <c r="AF346" t="str">
        <f>IF('User Data'!A351&lt;&gt;"",'User Data'!A351,"")</f>
        <v/>
      </c>
    </row>
    <row r="347" spans="9:32" x14ac:dyDescent="0.25">
      <c r="I347" s="18" t="str">
        <f>IF(J347="","",MAX(I$1:I346)+1)</f>
        <v/>
      </c>
      <c r="J347" s="11" t="str">
        <f>IF(ISBLANK('User Data'!D352)=TRUE,"",(IF(VLOOKUP('User Data'!A352,'User Data'!A:D,5,FALSE)&lt;&gt;"Standard User",'User Data'!A352,"")))</f>
        <v/>
      </c>
      <c r="K347" s="11" t="str">
        <f t="shared" si="26"/>
        <v/>
      </c>
      <c r="L347" s="11"/>
      <c r="M347" s="18" t="str">
        <f>IF(N347="","",MAX(M$1:M346)+1)</f>
        <v/>
      </c>
      <c r="N347" s="11" t="str">
        <f>IF(ISBLANK('User Data'!A352)=TRUE,"",'User Data'!A352)</f>
        <v/>
      </c>
      <c r="O347" s="19" t="str">
        <f t="shared" si="27"/>
        <v/>
      </c>
      <c r="Q347" s="18" t="e">
        <f>IF(R347="","",MAX(Q$1:Q346)+1)</f>
        <v>#REF!</v>
      </c>
      <c r="R347" s="11" t="e">
        <f>IF(ISBLANK(#REF!)=TRUE,"",#REF!)</f>
        <v>#REF!</v>
      </c>
      <c r="S347" s="19" t="str">
        <f t="shared" si="28"/>
        <v/>
      </c>
      <c r="T347" s="18" t="str">
        <f>IF(U347="","",MAX(T$1:T346)+1)</f>
        <v/>
      </c>
      <c r="U347" s="11" t="str">
        <f>IF(ISBLANK('Rota Pattern Data'!A355)=TRUE,"",'Rota Pattern Data'!A355)</f>
        <v/>
      </c>
      <c r="V347" s="19" t="str">
        <f t="shared" si="29"/>
        <v/>
      </c>
      <c r="Y347" s="18" t="str">
        <f>IF(Z347="","",MAX(Y$1:Y346)+1)</f>
        <v/>
      </c>
      <c r="Z347" s="11" t="str">
        <f>IF('Absence Types'!AG348="N","",'Absence Types'!A348)</f>
        <v/>
      </c>
      <c r="AA347" s="11" t="str">
        <f t="shared" si="30"/>
        <v/>
      </c>
      <c r="AF347" t="str">
        <f>IF('User Data'!A352&lt;&gt;"",'User Data'!A352,"")</f>
        <v/>
      </c>
    </row>
    <row r="348" spans="9:32" x14ac:dyDescent="0.25">
      <c r="I348" s="18" t="str">
        <f>IF(J348="","",MAX(I$1:I347)+1)</f>
        <v/>
      </c>
      <c r="J348" s="11" t="str">
        <f>IF(ISBLANK('User Data'!D353)=TRUE,"",(IF(VLOOKUP('User Data'!A353,'User Data'!A:D,5,FALSE)&lt;&gt;"Standard User",'User Data'!A353,"")))</f>
        <v/>
      </c>
      <c r="K348" s="11" t="str">
        <f t="shared" si="26"/>
        <v/>
      </c>
      <c r="L348" s="11"/>
      <c r="M348" s="18" t="str">
        <f>IF(N348="","",MAX(M$1:M347)+1)</f>
        <v/>
      </c>
      <c r="N348" s="11" t="str">
        <f>IF(ISBLANK('User Data'!A353)=TRUE,"",'User Data'!A353)</f>
        <v/>
      </c>
      <c r="O348" s="19" t="str">
        <f t="shared" si="27"/>
        <v/>
      </c>
      <c r="Q348" s="18" t="e">
        <f>IF(R348="","",MAX(Q$1:Q347)+1)</f>
        <v>#REF!</v>
      </c>
      <c r="R348" s="11" t="e">
        <f>IF(ISBLANK(#REF!)=TRUE,"",#REF!)</f>
        <v>#REF!</v>
      </c>
      <c r="S348" s="19" t="str">
        <f t="shared" si="28"/>
        <v/>
      </c>
      <c r="T348" s="18" t="str">
        <f>IF(U348="","",MAX(T$1:T347)+1)</f>
        <v/>
      </c>
      <c r="U348" s="11" t="str">
        <f>IF(ISBLANK('Rota Pattern Data'!A356)=TRUE,"",'Rota Pattern Data'!A356)</f>
        <v/>
      </c>
      <c r="V348" s="19" t="str">
        <f t="shared" si="29"/>
        <v/>
      </c>
      <c r="Y348" s="18" t="str">
        <f>IF(Z348="","",MAX(Y$1:Y347)+1)</f>
        <v/>
      </c>
      <c r="Z348" s="11" t="str">
        <f>IF('Absence Types'!AG349="N","",'Absence Types'!A349)</f>
        <v/>
      </c>
      <c r="AA348" s="11" t="str">
        <f t="shared" si="30"/>
        <v/>
      </c>
      <c r="AF348" t="str">
        <f>IF('User Data'!A353&lt;&gt;"",'User Data'!A353,"")</f>
        <v/>
      </c>
    </row>
    <row r="349" spans="9:32" x14ac:dyDescent="0.25">
      <c r="I349" s="18" t="str">
        <f>IF(J349="","",MAX(I$1:I348)+1)</f>
        <v/>
      </c>
      <c r="J349" s="11" t="str">
        <f>IF(ISBLANK('User Data'!D354)=TRUE,"",(IF(VLOOKUP('User Data'!A354,'User Data'!A:D,5,FALSE)&lt;&gt;"Standard User",'User Data'!A354,"")))</f>
        <v/>
      </c>
      <c r="K349" s="11" t="str">
        <f t="shared" si="26"/>
        <v/>
      </c>
      <c r="L349" s="11"/>
      <c r="M349" s="18" t="str">
        <f>IF(N349="","",MAX(M$1:M348)+1)</f>
        <v/>
      </c>
      <c r="N349" s="11" t="str">
        <f>IF(ISBLANK('User Data'!A354)=TRUE,"",'User Data'!A354)</f>
        <v/>
      </c>
      <c r="O349" s="19" t="str">
        <f t="shared" si="27"/>
        <v/>
      </c>
      <c r="Q349" s="18" t="e">
        <f>IF(R349="","",MAX(Q$1:Q348)+1)</f>
        <v>#REF!</v>
      </c>
      <c r="R349" s="11" t="e">
        <f>IF(ISBLANK(#REF!)=TRUE,"",#REF!)</f>
        <v>#REF!</v>
      </c>
      <c r="S349" s="19" t="str">
        <f t="shared" si="28"/>
        <v/>
      </c>
      <c r="T349" s="18" t="str">
        <f>IF(U349="","",MAX(T$1:T348)+1)</f>
        <v/>
      </c>
      <c r="U349" s="11" t="str">
        <f>IF(ISBLANK('Rota Pattern Data'!A357)=TRUE,"",'Rota Pattern Data'!A357)</f>
        <v/>
      </c>
      <c r="V349" s="19" t="str">
        <f t="shared" si="29"/>
        <v/>
      </c>
      <c r="Y349" s="18" t="str">
        <f>IF(Z349="","",MAX(Y$1:Y348)+1)</f>
        <v/>
      </c>
      <c r="Z349" s="11" t="str">
        <f>IF('Absence Types'!AG350="N","",'Absence Types'!A350)</f>
        <v/>
      </c>
      <c r="AA349" s="11" t="str">
        <f t="shared" si="30"/>
        <v/>
      </c>
      <c r="AF349" t="str">
        <f>IF('User Data'!A354&lt;&gt;"",'User Data'!A354,"")</f>
        <v/>
      </c>
    </row>
    <row r="350" spans="9:32" x14ac:dyDescent="0.25">
      <c r="I350" s="18" t="str">
        <f>IF(J350="","",MAX(I$1:I349)+1)</f>
        <v/>
      </c>
      <c r="J350" s="11" t="str">
        <f>IF(ISBLANK('User Data'!D355)=TRUE,"",(IF(VLOOKUP('User Data'!A355,'User Data'!A:D,5,FALSE)&lt;&gt;"Standard User",'User Data'!A355,"")))</f>
        <v/>
      </c>
      <c r="K350" s="11" t="str">
        <f t="shared" si="26"/>
        <v/>
      </c>
      <c r="L350" s="11"/>
      <c r="M350" s="18" t="str">
        <f>IF(N350="","",MAX(M$1:M349)+1)</f>
        <v/>
      </c>
      <c r="N350" s="11" t="str">
        <f>IF(ISBLANK('User Data'!A355)=TRUE,"",'User Data'!A355)</f>
        <v/>
      </c>
      <c r="O350" s="19" t="str">
        <f t="shared" si="27"/>
        <v/>
      </c>
      <c r="Q350" s="18" t="e">
        <f>IF(R350="","",MAX(Q$1:Q349)+1)</f>
        <v>#REF!</v>
      </c>
      <c r="R350" s="11" t="e">
        <f>IF(ISBLANK(#REF!)=TRUE,"",#REF!)</f>
        <v>#REF!</v>
      </c>
      <c r="S350" s="19" t="str">
        <f t="shared" si="28"/>
        <v/>
      </c>
      <c r="T350" s="18" t="str">
        <f>IF(U350="","",MAX(T$1:T349)+1)</f>
        <v/>
      </c>
      <c r="U350" s="11" t="str">
        <f>IF(ISBLANK('Rota Pattern Data'!A358)=TRUE,"",'Rota Pattern Data'!A358)</f>
        <v/>
      </c>
      <c r="V350" s="19" t="str">
        <f t="shared" si="29"/>
        <v/>
      </c>
      <c r="Y350" s="18" t="str">
        <f>IF(Z350="","",MAX(Y$1:Y349)+1)</f>
        <v/>
      </c>
      <c r="Z350" s="11" t="str">
        <f>IF('Absence Types'!AG351="N","",'Absence Types'!A351)</f>
        <v/>
      </c>
      <c r="AA350" s="11" t="str">
        <f t="shared" si="30"/>
        <v/>
      </c>
      <c r="AF350" t="str">
        <f>IF('User Data'!A355&lt;&gt;"",'User Data'!A355,"")</f>
        <v/>
      </c>
    </row>
    <row r="351" spans="9:32" x14ac:dyDescent="0.25">
      <c r="I351" s="18" t="str">
        <f>IF(J351="","",MAX(I$1:I350)+1)</f>
        <v/>
      </c>
      <c r="J351" s="11" t="str">
        <f>IF(ISBLANK('User Data'!D356)=TRUE,"",(IF(VLOOKUP('User Data'!A356,'User Data'!A:D,5,FALSE)&lt;&gt;"Standard User",'User Data'!A356,"")))</f>
        <v/>
      </c>
      <c r="K351" s="11" t="str">
        <f t="shared" si="26"/>
        <v/>
      </c>
      <c r="L351" s="11"/>
      <c r="M351" s="18" t="str">
        <f>IF(N351="","",MAX(M$1:M350)+1)</f>
        <v/>
      </c>
      <c r="N351" s="11" t="str">
        <f>IF(ISBLANK('User Data'!A356)=TRUE,"",'User Data'!A356)</f>
        <v/>
      </c>
      <c r="O351" s="19" t="str">
        <f t="shared" si="27"/>
        <v/>
      </c>
      <c r="Q351" s="18" t="e">
        <f>IF(R351="","",MAX(Q$1:Q350)+1)</f>
        <v>#REF!</v>
      </c>
      <c r="R351" s="11" t="e">
        <f>IF(ISBLANK(#REF!)=TRUE,"",#REF!)</f>
        <v>#REF!</v>
      </c>
      <c r="S351" s="19" t="str">
        <f t="shared" si="28"/>
        <v/>
      </c>
      <c r="T351" s="18" t="str">
        <f>IF(U351="","",MAX(T$1:T350)+1)</f>
        <v/>
      </c>
      <c r="U351" s="11" t="str">
        <f>IF(ISBLANK('Rota Pattern Data'!A359)=TRUE,"",'Rota Pattern Data'!A359)</f>
        <v/>
      </c>
      <c r="V351" s="19" t="str">
        <f t="shared" si="29"/>
        <v/>
      </c>
      <c r="Y351" s="18" t="str">
        <f>IF(Z351="","",MAX(Y$1:Y350)+1)</f>
        <v/>
      </c>
      <c r="Z351" s="11" t="str">
        <f>IF('Absence Types'!AG352="N","",'Absence Types'!A352)</f>
        <v/>
      </c>
      <c r="AA351" s="11" t="str">
        <f t="shared" si="30"/>
        <v/>
      </c>
      <c r="AF351" t="str">
        <f>IF('User Data'!A356&lt;&gt;"",'User Data'!A356,"")</f>
        <v/>
      </c>
    </row>
    <row r="352" spans="9:32" x14ac:dyDescent="0.25">
      <c r="I352" s="18" t="str">
        <f>IF(J352="","",MAX(I$1:I351)+1)</f>
        <v/>
      </c>
      <c r="J352" s="11" t="str">
        <f>IF(ISBLANK('User Data'!D357)=TRUE,"",(IF(VLOOKUP('User Data'!A357,'User Data'!A:D,5,FALSE)&lt;&gt;"Standard User",'User Data'!A357,"")))</f>
        <v/>
      </c>
      <c r="K352" s="11" t="str">
        <f t="shared" si="26"/>
        <v/>
      </c>
      <c r="L352" s="11"/>
      <c r="M352" s="18" t="str">
        <f>IF(N352="","",MAX(M$1:M351)+1)</f>
        <v/>
      </c>
      <c r="N352" s="11" t="str">
        <f>IF(ISBLANK('User Data'!A357)=TRUE,"",'User Data'!A357)</f>
        <v/>
      </c>
      <c r="O352" s="19" t="str">
        <f t="shared" si="27"/>
        <v/>
      </c>
      <c r="Q352" s="18" t="e">
        <f>IF(R352="","",MAX(Q$1:Q351)+1)</f>
        <v>#REF!</v>
      </c>
      <c r="R352" s="11" t="e">
        <f>IF(ISBLANK(#REF!)=TRUE,"",#REF!)</f>
        <v>#REF!</v>
      </c>
      <c r="S352" s="19" t="str">
        <f t="shared" si="28"/>
        <v/>
      </c>
      <c r="T352" s="18" t="str">
        <f>IF(U352="","",MAX(T$1:T351)+1)</f>
        <v/>
      </c>
      <c r="U352" s="11" t="str">
        <f>IF(ISBLANK('Rota Pattern Data'!A360)=TRUE,"",'Rota Pattern Data'!A360)</f>
        <v/>
      </c>
      <c r="V352" s="19" t="str">
        <f t="shared" si="29"/>
        <v/>
      </c>
      <c r="Y352" s="18" t="str">
        <f>IF(Z352="","",MAX(Y$1:Y351)+1)</f>
        <v/>
      </c>
      <c r="Z352" s="11" t="str">
        <f>IF('Absence Types'!AG353="N","",'Absence Types'!A353)</f>
        <v/>
      </c>
      <c r="AA352" s="11" t="str">
        <f t="shared" si="30"/>
        <v/>
      </c>
      <c r="AF352" t="str">
        <f>IF('User Data'!A357&lt;&gt;"",'User Data'!A357,"")</f>
        <v/>
      </c>
    </row>
    <row r="353" spans="9:32" x14ac:dyDescent="0.25">
      <c r="I353" s="18" t="str">
        <f>IF(J353="","",MAX(I$1:I352)+1)</f>
        <v/>
      </c>
      <c r="J353" s="11" t="str">
        <f>IF(ISBLANK('User Data'!D358)=TRUE,"",(IF(VLOOKUP('User Data'!A358,'User Data'!A:D,5,FALSE)&lt;&gt;"Standard User",'User Data'!A358,"")))</f>
        <v/>
      </c>
      <c r="K353" s="11" t="str">
        <f t="shared" si="26"/>
        <v/>
      </c>
      <c r="L353" s="11"/>
      <c r="M353" s="18" t="str">
        <f>IF(N353="","",MAX(M$1:M352)+1)</f>
        <v/>
      </c>
      <c r="N353" s="11" t="str">
        <f>IF(ISBLANK('User Data'!A358)=TRUE,"",'User Data'!A358)</f>
        <v/>
      </c>
      <c r="O353" s="19" t="str">
        <f t="shared" si="27"/>
        <v/>
      </c>
      <c r="Q353" s="18" t="e">
        <f>IF(R353="","",MAX(Q$1:Q352)+1)</f>
        <v>#REF!</v>
      </c>
      <c r="R353" s="11" t="e">
        <f>IF(ISBLANK(#REF!)=TRUE,"",#REF!)</f>
        <v>#REF!</v>
      </c>
      <c r="S353" s="19" t="str">
        <f t="shared" si="28"/>
        <v/>
      </c>
      <c r="T353" s="18" t="str">
        <f>IF(U353="","",MAX(T$1:T352)+1)</f>
        <v/>
      </c>
      <c r="U353" s="11" t="str">
        <f>IF(ISBLANK('Rota Pattern Data'!A361)=TRUE,"",'Rota Pattern Data'!A361)</f>
        <v/>
      </c>
      <c r="V353" s="19" t="str">
        <f t="shared" si="29"/>
        <v/>
      </c>
      <c r="Y353" s="18" t="str">
        <f>IF(Z353="","",MAX(Y$1:Y352)+1)</f>
        <v/>
      </c>
      <c r="Z353" s="11" t="str">
        <f>IF('Absence Types'!AG354="N","",'Absence Types'!A354)</f>
        <v/>
      </c>
      <c r="AA353" s="11" t="str">
        <f t="shared" si="30"/>
        <v/>
      </c>
      <c r="AF353" t="str">
        <f>IF('User Data'!A358&lt;&gt;"",'User Data'!A358,"")</f>
        <v/>
      </c>
    </row>
    <row r="354" spans="9:32" x14ac:dyDescent="0.25">
      <c r="I354" s="18" t="str">
        <f>IF(J354="","",MAX(I$1:I353)+1)</f>
        <v/>
      </c>
      <c r="J354" s="11" t="str">
        <f>IF(ISBLANK('User Data'!D359)=TRUE,"",(IF(VLOOKUP('User Data'!A359,'User Data'!A:D,5,FALSE)&lt;&gt;"Standard User",'User Data'!A359,"")))</f>
        <v/>
      </c>
      <c r="K354" s="11" t="str">
        <f t="shared" si="26"/>
        <v/>
      </c>
      <c r="L354" s="11"/>
      <c r="M354" s="18" t="str">
        <f>IF(N354="","",MAX(M$1:M353)+1)</f>
        <v/>
      </c>
      <c r="N354" s="11" t="str">
        <f>IF(ISBLANK('User Data'!A359)=TRUE,"",'User Data'!A359)</f>
        <v/>
      </c>
      <c r="O354" s="19" t="str">
        <f t="shared" si="27"/>
        <v/>
      </c>
      <c r="Q354" s="18" t="e">
        <f>IF(R354="","",MAX(Q$1:Q353)+1)</f>
        <v>#REF!</v>
      </c>
      <c r="R354" s="11" t="e">
        <f>IF(ISBLANK(#REF!)=TRUE,"",#REF!)</f>
        <v>#REF!</v>
      </c>
      <c r="S354" s="19" t="str">
        <f t="shared" si="28"/>
        <v/>
      </c>
      <c r="T354" s="18" t="str">
        <f>IF(U354="","",MAX(T$1:T353)+1)</f>
        <v/>
      </c>
      <c r="U354" s="11" t="str">
        <f>IF(ISBLANK('Rota Pattern Data'!A362)=TRUE,"",'Rota Pattern Data'!A362)</f>
        <v/>
      </c>
      <c r="V354" s="19" t="str">
        <f t="shared" si="29"/>
        <v/>
      </c>
      <c r="Y354" s="18" t="str">
        <f>IF(Z354="","",MAX(Y$1:Y353)+1)</f>
        <v/>
      </c>
      <c r="Z354" s="11" t="str">
        <f>IF('Absence Types'!AG355="N","",'Absence Types'!A355)</f>
        <v/>
      </c>
      <c r="AA354" s="11" t="str">
        <f t="shared" si="30"/>
        <v/>
      </c>
      <c r="AF354" t="str">
        <f>IF('User Data'!A359&lt;&gt;"",'User Data'!A359,"")</f>
        <v/>
      </c>
    </row>
    <row r="355" spans="9:32" x14ac:dyDescent="0.25">
      <c r="I355" s="18" t="str">
        <f>IF(J355="","",MAX(I$1:I354)+1)</f>
        <v/>
      </c>
      <c r="J355" s="11" t="str">
        <f>IF(ISBLANK('User Data'!D360)=TRUE,"",(IF(VLOOKUP('User Data'!A360,'User Data'!A:D,5,FALSE)&lt;&gt;"Standard User",'User Data'!A360,"")))</f>
        <v/>
      </c>
      <c r="K355" s="11" t="str">
        <f t="shared" si="26"/>
        <v/>
      </c>
      <c r="L355" s="11"/>
      <c r="M355" s="18" t="str">
        <f>IF(N355="","",MAX(M$1:M354)+1)</f>
        <v/>
      </c>
      <c r="N355" s="11" t="str">
        <f>IF(ISBLANK('User Data'!A360)=TRUE,"",'User Data'!A360)</f>
        <v/>
      </c>
      <c r="O355" s="19" t="str">
        <f t="shared" si="27"/>
        <v/>
      </c>
      <c r="Q355" s="18" t="e">
        <f>IF(R355="","",MAX(Q$1:Q354)+1)</f>
        <v>#REF!</v>
      </c>
      <c r="R355" s="11" t="e">
        <f>IF(ISBLANK(#REF!)=TRUE,"",#REF!)</f>
        <v>#REF!</v>
      </c>
      <c r="S355" s="19" t="str">
        <f t="shared" si="28"/>
        <v/>
      </c>
      <c r="T355" s="18" t="str">
        <f>IF(U355="","",MAX(T$1:T354)+1)</f>
        <v/>
      </c>
      <c r="U355" s="11" t="str">
        <f>IF(ISBLANK('Rota Pattern Data'!A363)=TRUE,"",'Rota Pattern Data'!A363)</f>
        <v/>
      </c>
      <c r="V355" s="19" t="str">
        <f t="shared" si="29"/>
        <v/>
      </c>
      <c r="Y355" s="18" t="str">
        <f>IF(Z355="","",MAX(Y$1:Y354)+1)</f>
        <v/>
      </c>
      <c r="Z355" s="11" t="str">
        <f>IF('Absence Types'!AG356="N","",'Absence Types'!A356)</f>
        <v/>
      </c>
      <c r="AA355" s="11" t="str">
        <f t="shared" si="30"/>
        <v/>
      </c>
      <c r="AF355" t="str">
        <f>IF('User Data'!A360&lt;&gt;"",'User Data'!A360,"")</f>
        <v/>
      </c>
    </row>
    <row r="356" spans="9:32" x14ac:dyDescent="0.25">
      <c r="I356" s="18" t="str">
        <f>IF(J356="","",MAX(I$1:I355)+1)</f>
        <v/>
      </c>
      <c r="J356" s="11" t="str">
        <f>IF(ISBLANK('User Data'!D361)=TRUE,"",(IF(VLOOKUP('User Data'!A361,'User Data'!A:D,5,FALSE)&lt;&gt;"Standard User",'User Data'!A361,"")))</f>
        <v/>
      </c>
      <c r="K356" s="11" t="str">
        <f t="shared" si="26"/>
        <v/>
      </c>
      <c r="L356" s="11"/>
      <c r="M356" s="18" t="str">
        <f>IF(N356="","",MAX(M$1:M355)+1)</f>
        <v/>
      </c>
      <c r="N356" s="11" t="str">
        <f>IF(ISBLANK('User Data'!A361)=TRUE,"",'User Data'!A361)</f>
        <v/>
      </c>
      <c r="O356" s="19" t="str">
        <f t="shared" si="27"/>
        <v/>
      </c>
      <c r="Q356" s="18" t="e">
        <f>IF(R356="","",MAX(Q$1:Q355)+1)</f>
        <v>#REF!</v>
      </c>
      <c r="R356" s="11" t="e">
        <f>IF(ISBLANK(#REF!)=TRUE,"",#REF!)</f>
        <v>#REF!</v>
      </c>
      <c r="S356" s="19" t="str">
        <f t="shared" si="28"/>
        <v/>
      </c>
      <c r="T356" s="18" t="str">
        <f>IF(U356="","",MAX(T$1:T355)+1)</f>
        <v/>
      </c>
      <c r="U356" s="11" t="str">
        <f>IF(ISBLANK('Rota Pattern Data'!A364)=TRUE,"",'Rota Pattern Data'!A364)</f>
        <v/>
      </c>
      <c r="V356" s="19" t="str">
        <f t="shared" si="29"/>
        <v/>
      </c>
      <c r="Y356" s="18" t="str">
        <f>IF(Z356="","",MAX(Y$1:Y355)+1)</f>
        <v/>
      </c>
      <c r="Z356" s="11" t="str">
        <f>IF('Absence Types'!AG357="N","",'Absence Types'!A357)</f>
        <v/>
      </c>
      <c r="AA356" s="11" t="str">
        <f t="shared" si="30"/>
        <v/>
      </c>
      <c r="AF356" t="str">
        <f>IF('User Data'!A361&lt;&gt;"",'User Data'!A361,"")</f>
        <v/>
      </c>
    </row>
    <row r="357" spans="9:32" x14ac:dyDescent="0.25">
      <c r="I357" s="18" t="str">
        <f>IF(J357="","",MAX(I$1:I356)+1)</f>
        <v/>
      </c>
      <c r="J357" s="11" t="str">
        <f>IF(ISBLANK('User Data'!D362)=TRUE,"",(IF(VLOOKUP('User Data'!A362,'User Data'!A:D,5,FALSE)&lt;&gt;"Standard User",'User Data'!A362,"")))</f>
        <v/>
      </c>
      <c r="K357" s="11" t="str">
        <f t="shared" si="26"/>
        <v/>
      </c>
      <c r="L357" s="11"/>
      <c r="M357" s="18" t="str">
        <f>IF(N357="","",MAX(M$1:M356)+1)</f>
        <v/>
      </c>
      <c r="N357" s="11" t="str">
        <f>IF(ISBLANK('User Data'!A362)=TRUE,"",'User Data'!A362)</f>
        <v/>
      </c>
      <c r="O357" s="19" t="str">
        <f t="shared" si="27"/>
        <v/>
      </c>
      <c r="Q357" s="18" t="e">
        <f>IF(R357="","",MAX(Q$1:Q356)+1)</f>
        <v>#REF!</v>
      </c>
      <c r="R357" s="11" t="e">
        <f>IF(ISBLANK(#REF!)=TRUE,"",#REF!)</f>
        <v>#REF!</v>
      </c>
      <c r="S357" s="19" t="str">
        <f t="shared" si="28"/>
        <v/>
      </c>
      <c r="T357" s="18" t="str">
        <f>IF(U357="","",MAX(T$1:T356)+1)</f>
        <v/>
      </c>
      <c r="U357" s="11" t="str">
        <f>IF(ISBLANK('Rota Pattern Data'!A365)=TRUE,"",'Rota Pattern Data'!A365)</f>
        <v/>
      </c>
      <c r="V357" s="19" t="str">
        <f t="shared" si="29"/>
        <v/>
      </c>
      <c r="Y357" s="18" t="str">
        <f>IF(Z357="","",MAX(Y$1:Y356)+1)</f>
        <v/>
      </c>
      <c r="Z357" s="11" t="str">
        <f>IF('Absence Types'!AG358="N","",'Absence Types'!A358)</f>
        <v/>
      </c>
      <c r="AA357" s="11" t="str">
        <f t="shared" si="30"/>
        <v/>
      </c>
      <c r="AF357" t="str">
        <f>IF('User Data'!A362&lt;&gt;"",'User Data'!A362,"")</f>
        <v/>
      </c>
    </row>
    <row r="358" spans="9:32" x14ac:dyDescent="0.25">
      <c r="I358" s="18" t="str">
        <f>IF(J358="","",MAX(I$1:I357)+1)</f>
        <v/>
      </c>
      <c r="J358" s="11" t="str">
        <f>IF(ISBLANK('User Data'!D363)=TRUE,"",(IF(VLOOKUP('User Data'!A363,'User Data'!A:D,5,FALSE)&lt;&gt;"Standard User",'User Data'!A363,"")))</f>
        <v/>
      </c>
      <c r="K358" s="11" t="str">
        <f t="shared" si="26"/>
        <v/>
      </c>
      <c r="L358" s="11"/>
      <c r="M358" s="18" t="str">
        <f>IF(N358="","",MAX(M$1:M357)+1)</f>
        <v/>
      </c>
      <c r="N358" s="11" t="str">
        <f>IF(ISBLANK('User Data'!A363)=TRUE,"",'User Data'!A363)</f>
        <v/>
      </c>
      <c r="O358" s="19" t="str">
        <f t="shared" si="27"/>
        <v/>
      </c>
      <c r="Q358" s="18" t="e">
        <f>IF(R358="","",MAX(Q$1:Q357)+1)</f>
        <v>#REF!</v>
      </c>
      <c r="R358" s="11" t="e">
        <f>IF(ISBLANK(#REF!)=TRUE,"",#REF!)</f>
        <v>#REF!</v>
      </c>
      <c r="S358" s="19" t="str">
        <f t="shared" si="28"/>
        <v/>
      </c>
      <c r="T358" s="18" t="str">
        <f>IF(U358="","",MAX(T$1:T357)+1)</f>
        <v/>
      </c>
      <c r="U358" s="11" t="str">
        <f>IF(ISBLANK('Rota Pattern Data'!A366)=TRUE,"",'Rota Pattern Data'!A366)</f>
        <v/>
      </c>
      <c r="V358" s="19" t="str">
        <f t="shared" si="29"/>
        <v/>
      </c>
      <c r="Y358" s="18" t="str">
        <f>IF(Z358="","",MAX(Y$1:Y357)+1)</f>
        <v/>
      </c>
      <c r="Z358" s="11" t="str">
        <f>IF('Absence Types'!AG359="N","",'Absence Types'!A359)</f>
        <v/>
      </c>
      <c r="AA358" s="11" t="str">
        <f t="shared" si="30"/>
        <v/>
      </c>
      <c r="AF358" t="str">
        <f>IF('User Data'!A363&lt;&gt;"",'User Data'!A363,"")</f>
        <v/>
      </c>
    </row>
    <row r="359" spans="9:32" x14ac:dyDescent="0.25">
      <c r="I359" s="18" t="str">
        <f>IF(J359="","",MAX(I$1:I358)+1)</f>
        <v/>
      </c>
      <c r="J359" s="11" t="str">
        <f>IF(ISBLANK('User Data'!D364)=TRUE,"",(IF(VLOOKUP('User Data'!A364,'User Data'!A:D,5,FALSE)&lt;&gt;"Standard User",'User Data'!A364,"")))</f>
        <v/>
      </c>
      <c r="K359" s="11" t="str">
        <f t="shared" si="26"/>
        <v/>
      </c>
      <c r="L359" s="11"/>
      <c r="M359" s="18" t="str">
        <f>IF(N359="","",MAX(M$1:M358)+1)</f>
        <v/>
      </c>
      <c r="N359" s="11" t="str">
        <f>IF(ISBLANK('User Data'!A364)=TRUE,"",'User Data'!A364)</f>
        <v/>
      </c>
      <c r="O359" s="19" t="str">
        <f t="shared" si="27"/>
        <v/>
      </c>
      <c r="Q359" s="18" t="e">
        <f>IF(R359="","",MAX(Q$1:Q358)+1)</f>
        <v>#REF!</v>
      </c>
      <c r="R359" s="11" t="e">
        <f>IF(ISBLANK(#REF!)=TRUE,"",#REF!)</f>
        <v>#REF!</v>
      </c>
      <c r="S359" s="19" t="str">
        <f t="shared" si="28"/>
        <v/>
      </c>
      <c r="T359" s="18" t="str">
        <f>IF(U359="","",MAX(T$1:T358)+1)</f>
        <v/>
      </c>
      <c r="U359" s="11" t="str">
        <f>IF(ISBLANK('Rota Pattern Data'!A367)=TRUE,"",'Rota Pattern Data'!A367)</f>
        <v/>
      </c>
      <c r="V359" s="19" t="str">
        <f t="shared" si="29"/>
        <v/>
      </c>
      <c r="Y359" s="18" t="str">
        <f>IF(Z359="","",MAX(Y$1:Y358)+1)</f>
        <v/>
      </c>
      <c r="Z359" s="11" t="str">
        <f>IF('Absence Types'!AG360="N","",'Absence Types'!A360)</f>
        <v/>
      </c>
      <c r="AA359" s="11" t="str">
        <f t="shared" si="30"/>
        <v/>
      </c>
      <c r="AF359" t="str">
        <f>IF('User Data'!A364&lt;&gt;"",'User Data'!A364,"")</f>
        <v/>
      </c>
    </row>
    <row r="360" spans="9:32" x14ac:dyDescent="0.25">
      <c r="I360" s="18" t="str">
        <f>IF(J360="","",MAX(I$1:I359)+1)</f>
        <v/>
      </c>
      <c r="J360" s="11" t="str">
        <f>IF(ISBLANK('User Data'!D365)=TRUE,"",(IF(VLOOKUP('User Data'!A365,'User Data'!A:D,5,FALSE)&lt;&gt;"Standard User",'User Data'!A365,"")))</f>
        <v/>
      </c>
      <c r="K360" s="11" t="str">
        <f t="shared" si="26"/>
        <v/>
      </c>
      <c r="L360" s="11"/>
      <c r="M360" s="18" t="str">
        <f>IF(N360="","",MAX(M$1:M359)+1)</f>
        <v/>
      </c>
      <c r="N360" s="11" t="str">
        <f>IF(ISBLANK('User Data'!A365)=TRUE,"",'User Data'!A365)</f>
        <v/>
      </c>
      <c r="O360" s="19" t="str">
        <f t="shared" si="27"/>
        <v/>
      </c>
      <c r="Q360" s="18" t="e">
        <f>IF(R360="","",MAX(Q$1:Q359)+1)</f>
        <v>#REF!</v>
      </c>
      <c r="R360" s="11" t="e">
        <f>IF(ISBLANK(#REF!)=TRUE,"",#REF!)</f>
        <v>#REF!</v>
      </c>
      <c r="S360" s="19" t="str">
        <f t="shared" si="28"/>
        <v/>
      </c>
      <c r="T360" s="18" t="str">
        <f>IF(U360="","",MAX(T$1:T359)+1)</f>
        <v/>
      </c>
      <c r="U360" s="11" t="str">
        <f>IF(ISBLANK('Rota Pattern Data'!A368)=TRUE,"",'Rota Pattern Data'!A368)</f>
        <v/>
      </c>
      <c r="V360" s="19" t="str">
        <f t="shared" si="29"/>
        <v/>
      </c>
      <c r="Y360" s="18" t="str">
        <f>IF(Z360="","",MAX(Y$1:Y359)+1)</f>
        <v/>
      </c>
      <c r="Z360" s="11" t="str">
        <f>IF('Absence Types'!AG361="N","",'Absence Types'!A361)</f>
        <v/>
      </c>
      <c r="AA360" s="11" t="str">
        <f t="shared" si="30"/>
        <v/>
      </c>
      <c r="AF360" t="str">
        <f>IF('User Data'!A365&lt;&gt;"",'User Data'!A365,"")</f>
        <v/>
      </c>
    </row>
    <row r="361" spans="9:32" x14ac:dyDescent="0.25">
      <c r="I361" s="18" t="str">
        <f>IF(J361="","",MAX(I$1:I360)+1)</f>
        <v/>
      </c>
      <c r="J361" s="11" t="str">
        <f>IF(ISBLANK('User Data'!D366)=TRUE,"",(IF(VLOOKUP('User Data'!A366,'User Data'!A:D,5,FALSE)&lt;&gt;"Standard User",'User Data'!A366,"")))</f>
        <v/>
      </c>
      <c r="K361" s="11" t="str">
        <f t="shared" si="26"/>
        <v/>
      </c>
      <c r="L361" s="11"/>
      <c r="M361" s="18" t="str">
        <f>IF(N361="","",MAX(M$1:M360)+1)</f>
        <v/>
      </c>
      <c r="N361" s="11" t="str">
        <f>IF(ISBLANK('User Data'!A366)=TRUE,"",'User Data'!A366)</f>
        <v/>
      </c>
      <c r="O361" s="19" t="str">
        <f t="shared" si="27"/>
        <v/>
      </c>
      <c r="Q361" s="18" t="e">
        <f>IF(R361="","",MAX(Q$1:Q360)+1)</f>
        <v>#REF!</v>
      </c>
      <c r="R361" s="11" t="e">
        <f>IF(ISBLANK(#REF!)=TRUE,"",#REF!)</f>
        <v>#REF!</v>
      </c>
      <c r="S361" s="19" t="str">
        <f t="shared" si="28"/>
        <v/>
      </c>
      <c r="T361" s="18" t="str">
        <f>IF(U361="","",MAX(T$1:T360)+1)</f>
        <v/>
      </c>
      <c r="U361" s="11" t="str">
        <f>IF(ISBLANK('Rota Pattern Data'!A369)=TRUE,"",'Rota Pattern Data'!A369)</f>
        <v/>
      </c>
      <c r="V361" s="19" t="str">
        <f t="shared" si="29"/>
        <v/>
      </c>
      <c r="Y361" s="18" t="str">
        <f>IF(Z361="","",MAX(Y$1:Y360)+1)</f>
        <v/>
      </c>
      <c r="Z361" s="11" t="str">
        <f>IF('Absence Types'!AG362="N","",'Absence Types'!A362)</f>
        <v/>
      </c>
      <c r="AA361" s="11" t="str">
        <f t="shared" si="30"/>
        <v/>
      </c>
      <c r="AF361" t="str">
        <f>IF('User Data'!A366&lt;&gt;"",'User Data'!A366,"")</f>
        <v/>
      </c>
    </row>
    <row r="362" spans="9:32" x14ac:dyDescent="0.25">
      <c r="I362" s="18" t="str">
        <f>IF(J362="","",MAX(I$1:I361)+1)</f>
        <v/>
      </c>
      <c r="J362" s="11" t="str">
        <f>IF(ISBLANK('User Data'!D367)=TRUE,"",(IF(VLOOKUP('User Data'!A367,'User Data'!A:D,5,FALSE)&lt;&gt;"Standard User",'User Data'!A367,"")))</f>
        <v/>
      </c>
      <c r="K362" s="11" t="str">
        <f t="shared" si="26"/>
        <v/>
      </c>
      <c r="L362" s="11"/>
      <c r="M362" s="18" t="str">
        <f>IF(N362="","",MAX(M$1:M361)+1)</f>
        <v/>
      </c>
      <c r="N362" s="11" t="str">
        <f>IF(ISBLANK('User Data'!A367)=TRUE,"",'User Data'!A367)</f>
        <v/>
      </c>
      <c r="O362" s="19" t="str">
        <f t="shared" si="27"/>
        <v/>
      </c>
      <c r="Q362" s="18" t="e">
        <f>IF(R362="","",MAX(Q$1:Q361)+1)</f>
        <v>#REF!</v>
      </c>
      <c r="R362" s="11" t="e">
        <f>IF(ISBLANK(#REF!)=TRUE,"",#REF!)</f>
        <v>#REF!</v>
      </c>
      <c r="S362" s="19" t="str">
        <f t="shared" si="28"/>
        <v/>
      </c>
      <c r="T362" s="18" t="str">
        <f>IF(U362="","",MAX(T$1:T361)+1)</f>
        <v/>
      </c>
      <c r="U362" s="11" t="str">
        <f>IF(ISBLANK('Rota Pattern Data'!A370)=TRUE,"",'Rota Pattern Data'!A370)</f>
        <v/>
      </c>
      <c r="V362" s="19" t="str">
        <f t="shared" si="29"/>
        <v/>
      </c>
      <c r="Y362" s="18" t="str">
        <f>IF(Z362="","",MAX(Y$1:Y361)+1)</f>
        <v/>
      </c>
      <c r="Z362" s="11" t="str">
        <f>IF('Absence Types'!AG363="N","",'Absence Types'!A363)</f>
        <v/>
      </c>
      <c r="AA362" s="11" t="str">
        <f t="shared" si="30"/>
        <v/>
      </c>
      <c r="AF362" t="str">
        <f>IF('User Data'!A367&lt;&gt;"",'User Data'!A367,"")</f>
        <v/>
      </c>
    </row>
    <row r="363" spans="9:32" x14ac:dyDescent="0.25">
      <c r="I363" s="18" t="str">
        <f>IF(J363="","",MAX(I$1:I362)+1)</f>
        <v/>
      </c>
      <c r="J363" s="11" t="str">
        <f>IF(ISBLANK('User Data'!D368)=TRUE,"",(IF(VLOOKUP('User Data'!A368,'User Data'!A:D,5,FALSE)&lt;&gt;"Standard User",'User Data'!A368,"")))</f>
        <v/>
      </c>
      <c r="K363" s="11" t="str">
        <f t="shared" si="26"/>
        <v/>
      </c>
      <c r="L363" s="11"/>
      <c r="M363" s="18" t="str">
        <f>IF(N363="","",MAX(M$1:M362)+1)</f>
        <v/>
      </c>
      <c r="N363" s="11" t="str">
        <f>IF(ISBLANK('User Data'!A368)=TRUE,"",'User Data'!A368)</f>
        <v/>
      </c>
      <c r="O363" s="19" t="str">
        <f t="shared" si="27"/>
        <v/>
      </c>
      <c r="Q363" s="18" t="e">
        <f>IF(R363="","",MAX(Q$1:Q362)+1)</f>
        <v>#REF!</v>
      </c>
      <c r="R363" s="11" t="e">
        <f>IF(ISBLANK(#REF!)=TRUE,"",#REF!)</f>
        <v>#REF!</v>
      </c>
      <c r="S363" s="19" t="str">
        <f t="shared" si="28"/>
        <v/>
      </c>
      <c r="T363" s="18" t="str">
        <f>IF(U363="","",MAX(T$1:T362)+1)</f>
        <v/>
      </c>
      <c r="U363" s="11" t="str">
        <f>IF(ISBLANK('Rota Pattern Data'!A371)=TRUE,"",'Rota Pattern Data'!A371)</f>
        <v/>
      </c>
      <c r="V363" s="19" t="str">
        <f t="shared" si="29"/>
        <v/>
      </c>
      <c r="Y363" s="18" t="str">
        <f>IF(Z363="","",MAX(Y$1:Y362)+1)</f>
        <v/>
      </c>
      <c r="Z363" s="11" t="str">
        <f>IF('Absence Types'!AG364="N","",'Absence Types'!A364)</f>
        <v/>
      </c>
      <c r="AA363" s="11" t="str">
        <f t="shared" si="30"/>
        <v/>
      </c>
      <c r="AF363" t="str">
        <f>IF('User Data'!A368&lt;&gt;"",'User Data'!A368,"")</f>
        <v/>
      </c>
    </row>
    <row r="364" spans="9:32" x14ac:dyDescent="0.25">
      <c r="I364" s="18" t="str">
        <f>IF(J364="","",MAX(I$1:I363)+1)</f>
        <v/>
      </c>
      <c r="J364" s="11" t="str">
        <f>IF(ISBLANK('User Data'!D369)=TRUE,"",(IF(VLOOKUP('User Data'!A369,'User Data'!A:D,5,FALSE)&lt;&gt;"Standard User",'User Data'!A369,"")))</f>
        <v/>
      </c>
      <c r="K364" s="11" t="str">
        <f t="shared" si="26"/>
        <v/>
      </c>
      <c r="L364" s="11"/>
      <c r="M364" s="18" t="str">
        <f>IF(N364="","",MAX(M$1:M363)+1)</f>
        <v/>
      </c>
      <c r="N364" s="11" t="str">
        <f>IF(ISBLANK('User Data'!A369)=TRUE,"",'User Data'!A369)</f>
        <v/>
      </c>
      <c r="O364" s="19" t="str">
        <f t="shared" si="27"/>
        <v/>
      </c>
      <c r="Q364" s="18" t="e">
        <f>IF(R364="","",MAX(Q$1:Q363)+1)</f>
        <v>#REF!</v>
      </c>
      <c r="R364" s="11" t="e">
        <f>IF(ISBLANK(#REF!)=TRUE,"",#REF!)</f>
        <v>#REF!</v>
      </c>
      <c r="S364" s="19" t="str">
        <f t="shared" si="28"/>
        <v/>
      </c>
      <c r="T364" s="18" t="str">
        <f>IF(U364="","",MAX(T$1:T363)+1)</f>
        <v/>
      </c>
      <c r="U364" s="11" t="str">
        <f>IF(ISBLANK('Rota Pattern Data'!A372)=TRUE,"",'Rota Pattern Data'!A372)</f>
        <v/>
      </c>
      <c r="V364" s="19" t="str">
        <f t="shared" si="29"/>
        <v/>
      </c>
      <c r="Y364" s="18" t="str">
        <f>IF(Z364="","",MAX(Y$1:Y363)+1)</f>
        <v/>
      </c>
      <c r="Z364" s="11" t="str">
        <f>IF('Absence Types'!AG365="N","",'Absence Types'!A365)</f>
        <v/>
      </c>
      <c r="AA364" s="11" t="str">
        <f t="shared" si="30"/>
        <v/>
      </c>
      <c r="AF364" t="str">
        <f>IF('User Data'!A369&lt;&gt;"",'User Data'!A369,"")</f>
        <v/>
      </c>
    </row>
    <row r="365" spans="9:32" x14ac:dyDescent="0.25">
      <c r="I365" s="18" t="str">
        <f>IF(J365="","",MAX(I$1:I364)+1)</f>
        <v/>
      </c>
      <c r="J365" s="11" t="str">
        <f>IF(ISBLANK('User Data'!D370)=TRUE,"",(IF(VLOOKUP('User Data'!A370,'User Data'!A:D,5,FALSE)&lt;&gt;"Standard User",'User Data'!A370,"")))</f>
        <v/>
      </c>
      <c r="K365" s="11" t="str">
        <f t="shared" si="26"/>
        <v/>
      </c>
      <c r="L365" s="11"/>
      <c r="M365" s="18" t="str">
        <f>IF(N365="","",MAX(M$1:M364)+1)</f>
        <v/>
      </c>
      <c r="N365" s="11" t="str">
        <f>IF(ISBLANK('User Data'!A370)=TRUE,"",'User Data'!A370)</f>
        <v/>
      </c>
      <c r="O365" s="19" t="str">
        <f t="shared" si="27"/>
        <v/>
      </c>
      <c r="Q365" s="18" t="e">
        <f>IF(R365="","",MAX(Q$1:Q364)+1)</f>
        <v>#REF!</v>
      </c>
      <c r="R365" s="11" t="e">
        <f>IF(ISBLANK(#REF!)=TRUE,"",#REF!)</f>
        <v>#REF!</v>
      </c>
      <c r="S365" s="19" t="str">
        <f t="shared" si="28"/>
        <v/>
      </c>
      <c r="T365" s="18" t="str">
        <f>IF(U365="","",MAX(T$1:T364)+1)</f>
        <v/>
      </c>
      <c r="U365" s="11" t="str">
        <f>IF(ISBLANK('Rota Pattern Data'!A373)=TRUE,"",'Rota Pattern Data'!A373)</f>
        <v/>
      </c>
      <c r="V365" s="19" t="str">
        <f t="shared" si="29"/>
        <v/>
      </c>
      <c r="Y365" s="18" t="str">
        <f>IF(Z365="","",MAX(Y$1:Y364)+1)</f>
        <v/>
      </c>
      <c r="Z365" s="11" t="str">
        <f>IF('Absence Types'!AG366="N","",'Absence Types'!A366)</f>
        <v/>
      </c>
      <c r="AA365" s="11" t="str">
        <f t="shared" si="30"/>
        <v/>
      </c>
      <c r="AF365" t="str">
        <f>IF('User Data'!A370&lt;&gt;"",'User Data'!A370,"")</f>
        <v/>
      </c>
    </row>
    <row r="366" spans="9:32" x14ac:dyDescent="0.25">
      <c r="I366" s="18" t="str">
        <f>IF(J366="","",MAX(I$1:I365)+1)</f>
        <v/>
      </c>
      <c r="J366" s="11" t="str">
        <f>IF(ISBLANK('User Data'!D371)=TRUE,"",(IF(VLOOKUP('User Data'!A371,'User Data'!A:D,5,FALSE)&lt;&gt;"Standard User",'User Data'!A371,"")))</f>
        <v/>
      </c>
      <c r="K366" s="11" t="str">
        <f t="shared" si="26"/>
        <v/>
      </c>
      <c r="L366" s="11"/>
      <c r="M366" s="18" t="str">
        <f>IF(N366="","",MAX(M$1:M365)+1)</f>
        <v/>
      </c>
      <c r="N366" s="11" t="str">
        <f>IF(ISBLANK('User Data'!A371)=TRUE,"",'User Data'!A371)</f>
        <v/>
      </c>
      <c r="O366" s="19" t="str">
        <f t="shared" si="27"/>
        <v/>
      </c>
      <c r="Q366" s="18" t="e">
        <f>IF(R366="","",MAX(Q$1:Q365)+1)</f>
        <v>#REF!</v>
      </c>
      <c r="R366" s="11" t="e">
        <f>IF(ISBLANK(#REF!)=TRUE,"",#REF!)</f>
        <v>#REF!</v>
      </c>
      <c r="S366" s="19" t="str">
        <f t="shared" si="28"/>
        <v/>
      </c>
      <c r="T366" s="18" t="str">
        <f>IF(U366="","",MAX(T$1:T365)+1)</f>
        <v/>
      </c>
      <c r="U366" s="11" t="str">
        <f>IF(ISBLANK('Rota Pattern Data'!A374)=TRUE,"",'Rota Pattern Data'!A374)</f>
        <v/>
      </c>
      <c r="V366" s="19" t="str">
        <f t="shared" si="29"/>
        <v/>
      </c>
      <c r="Y366" s="18" t="str">
        <f>IF(Z366="","",MAX(Y$1:Y365)+1)</f>
        <v/>
      </c>
      <c r="Z366" s="11" t="str">
        <f>IF('Absence Types'!AG367="N","",'Absence Types'!A367)</f>
        <v/>
      </c>
      <c r="AA366" s="11" t="str">
        <f t="shared" si="30"/>
        <v/>
      </c>
      <c r="AF366" t="str">
        <f>IF('User Data'!A371&lt;&gt;"",'User Data'!A371,"")</f>
        <v/>
      </c>
    </row>
    <row r="367" spans="9:32" x14ac:dyDescent="0.25">
      <c r="I367" s="18" t="str">
        <f>IF(J367="","",MAX(I$1:I366)+1)</f>
        <v/>
      </c>
      <c r="J367" s="11" t="str">
        <f>IF(ISBLANK('User Data'!D372)=TRUE,"",(IF(VLOOKUP('User Data'!A372,'User Data'!A:D,5,FALSE)&lt;&gt;"Standard User",'User Data'!A372,"")))</f>
        <v/>
      </c>
      <c r="K367" s="11" t="str">
        <f t="shared" si="26"/>
        <v/>
      </c>
      <c r="L367" s="11"/>
      <c r="M367" s="18" t="str">
        <f>IF(N367="","",MAX(M$1:M366)+1)</f>
        <v/>
      </c>
      <c r="N367" s="11" t="str">
        <f>IF(ISBLANK('User Data'!A372)=TRUE,"",'User Data'!A372)</f>
        <v/>
      </c>
      <c r="O367" s="19" t="str">
        <f t="shared" si="27"/>
        <v/>
      </c>
      <c r="Q367" s="18" t="e">
        <f>IF(R367="","",MAX(Q$1:Q366)+1)</f>
        <v>#REF!</v>
      </c>
      <c r="R367" s="11" t="e">
        <f>IF(ISBLANK(#REF!)=TRUE,"",#REF!)</f>
        <v>#REF!</v>
      </c>
      <c r="S367" s="19" t="str">
        <f t="shared" si="28"/>
        <v/>
      </c>
      <c r="T367" s="18" t="str">
        <f>IF(U367="","",MAX(T$1:T366)+1)</f>
        <v/>
      </c>
      <c r="U367" s="11" t="str">
        <f>IF(ISBLANK('Rota Pattern Data'!A375)=TRUE,"",'Rota Pattern Data'!A375)</f>
        <v/>
      </c>
      <c r="V367" s="19" t="str">
        <f t="shared" si="29"/>
        <v/>
      </c>
      <c r="Y367" s="18" t="str">
        <f>IF(Z367="","",MAX(Y$1:Y366)+1)</f>
        <v/>
      </c>
      <c r="Z367" s="11" t="str">
        <f>IF('Absence Types'!AG368="N","",'Absence Types'!A368)</f>
        <v/>
      </c>
      <c r="AA367" s="11" t="str">
        <f t="shared" si="30"/>
        <v/>
      </c>
      <c r="AF367" t="str">
        <f>IF('User Data'!A372&lt;&gt;"",'User Data'!A372,"")</f>
        <v/>
      </c>
    </row>
    <row r="368" spans="9:32" x14ac:dyDescent="0.25">
      <c r="I368" s="18" t="str">
        <f>IF(J368="","",MAX(I$1:I367)+1)</f>
        <v/>
      </c>
      <c r="J368" s="11" t="str">
        <f>IF(ISBLANK('User Data'!D373)=TRUE,"",(IF(VLOOKUP('User Data'!A373,'User Data'!A:D,5,FALSE)&lt;&gt;"Standard User",'User Data'!A373,"")))</f>
        <v/>
      </c>
      <c r="K368" s="11" t="str">
        <f t="shared" si="26"/>
        <v/>
      </c>
      <c r="L368" s="11"/>
      <c r="M368" s="18" t="str">
        <f>IF(N368="","",MAX(M$1:M367)+1)</f>
        <v/>
      </c>
      <c r="N368" s="11" t="str">
        <f>IF(ISBLANK('User Data'!A373)=TRUE,"",'User Data'!A373)</f>
        <v/>
      </c>
      <c r="O368" s="19" t="str">
        <f t="shared" si="27"/>
        <v/>
      </c>
      <c r="Q368" s="18" t="e">
        <f>IF(R368="","",MAX(Q$1:Q367)+1)</f>
        <v>#REF!</v>
      </c>
      <c r="R368" s="11" t="e">
        <f>IF(ISBLANK(#REF!)=TRUE,"",#REF!)</f>
        <v>#REF!</v>
      </c>
      <c r="S368" s="19" t="str">
        <f t="shared" si="28"/>
        <v/>
      </c>
      <c r="T368" s="18" t="str">
        <f>IF(U368="","",MAX(T$1:T367)+1)</f>
        <v/>
      </c>
      <c r="U368" s="11" t="str">
        <f>IF(ISBLANK('Rota Pattern Data'!A376)=TRUE,"",'Rota Pattern Data'!A376)</f>
        <v/>
      </c>
      <c r="V368" s="19" t="str">
        <f t="shared" si="29"/>
        <v/>
      </c>
      <c r="Y368" s="18" t="str">
        <f>IF(Z368="","",MAX(Y$1:Y367)+1)</f>
        <v/>
      </c>
      <c r="Z368" s="11" t="str">
        <f>IF('Absence Types'!AG369="N","",'Absence Types'!A369)</f>
        <v/>
      </c>
      <c r="AA368" s="11" t="str">
        <f t="shared" si="30"/>
        <v/>
      </c>
      <c r="AF368" t="str">
        <f>IF('User Data'!A373&lt;&gt;"",'User Data'!A373,"")</f>
        <v/>
      </c>
    </row>
    <row r="369" spans="9:32" x14ac:dyDescent="0.25">
      <c r="I369" s="18" t="str">
        <f>IF(J369="","",MAX(I$1:I368)+1)</f>
        <v/>
      </c>
      <c r="J369" s="11" t="str">
        <f>IF(ISBLANK('User Data'!D374)=TRUE,"",(IF(VLOOKUP('User Data'!A374,'User Data'!A:D,5,FALSE)&lt;&gt;"Standard User",'User Data'!A374,"")))</f>
        <v/>
      </c>
      <c r="K369" s="11" t="str">
        <f t="shared" si="26"/>
        <v/>
      </c>
      <c r="L369" s="11"/>
      <c r="M369" s="18" t="str">
        <f>IF(N369="","",MAX(M$1:M368)+1)</f>
        <v/>
      </c>
      <c r="N369" s="11" t="str">
        <f>IF(ISBLANK('User Data'!A374)=TRUE,"",'User Data'!A374)</f>
        <v/>
      </c>
      <c r="O369" s="19" t="str">
        <f t="shared" si="27"/>
        <v/>
      </c>
      <c r="Q369" s="18" t="e">
        <f>IF(R369="","",MAX(Q$1:Q368)+1)</f>
        <v>#REF!</v>
      </c>
      <c r="R369" s="11" t="e">
        <f>IF(ISBLANK(#REF!)=TRUE,"",#REF!)</f>
        <v>#REF!</v>
      </c>
      <c r="S369" s="19" t="str">
        <f t="shared" si="28"/>
        <v/>
      </c>
      <c r="T369" s="18" t="str">
        <f>IF(U369="","",MAX(T$1:T368)+1)</f>
        <v/>
      </c>
      <c r="U369" s="11" t="str">
        <f>IF(ISBLANK('Rota Pattern Data'!A377)=TRUE,"",'Rota Pattern Data'!A377)</f>
        <v/>
      </c>
      <c r="V369" s="19" t="str">
        <f t="shared" si="29"/>
        <v/>
      </c>
      <c r="Y369" s="18" t="str">
        <f>IF(Z369="","",MAX(Y$1:Y368)+1)</f>
        <v/>
      </c>
      <c r="Z369" s="11" t="str">
        <f>IF('Absence Types'!AG370="N","",'Absence Types'!A370)</f>
        <v/>
      </c>
      <c r="AA369" s="11" t="str">
        <f t="shared" si="30"/>
        <v/>
      </c>
      <c r="AF369" t="str">
        <f>IF('User Data'!A374&lt;&gt;"",'User Data'!A374,"")</f>
        <v/>
      </c>
    </row>
    <row r="370" spans="9:32" x14ac:dyDescent="0.25">
      <c r="I370" s="18" t="str">
        <f>IF(J370="","",MAX(I$1:I369)+1)</f>
        <v/>
      </c>
      <c r="J370" s="11" t="str">
        <f>IF(ISBLANK('User Data'!D375)=TRUE,"",(IF(VLOOKUP('User Data'!A375,'User Data'!A:D,5,FALSE)&lt;&gt;"Standard User",'User Data'!A375,"")))</f>
        <v/>
      </c>
      <c r="K370" s="11" t="str">
        <f t="shared" si="26"/>
        <v/>
      </c>
      <c r="L370" s="11"/>
      <c r="M370" s="18" t="str">
        <f>IF(N370="","",MAX(M$1:M369)+1)</f>
        <v/>
      </c>
      <c r="N370" s="11" t="str">
        <f>IF(ISBLANK('User Data'!A375)=TRUE,"",'User Data'!A375)</f>
        <v/>
      </c>
      <c r="O370" s="19" t="str">
        <f t="shared" si="27"/>
        <v/>
      </c>
      <c r="Q370" s="18" t="e">
        <f>IF(R370="","",MAX(Q$1:Q369)+1)</f>
        <v>#REF!</v>
      </c>
      <c r="R370" s="11" t="e">
        <f>IF(ISBLANK(#REF!)=TRUE,"",#REF!)</f>
        <v>#REF!</v>
      </c>
      <c r="S370" s="19" t="str">
        <f t="shared" si="28"/>
        <v/>
      </c>
      <c r="T370" s="18" t="str">
        <f>IF(U370="","",MAX(T$1:T369)+1)</f>
        <v/>
      </c>
      <c r="U370" s="11" t="str">
        <f>IF(ISBLANK('Rota Pattern Data'!A378)=TRUE,"",'Rota Pattern Data'!A378)</f>
        <v/>
      </c>
      <c r="V370" s="19" t="str">
        <f t="shared" si="29"/>
        <v/>
      </c>
      <c r="Y370" s="18" t="str">
        <f>IF(Z370="","",MAX(Y$1:Y369)+1)</f>
        <v/>
      </c>
      <c r="Z370" s="11" t="str">
        <f>IF('Absence Types'!AG371="N","",'Absence Types'!A371)</f>
        <v/>
      </c>
      <c r="AA370" s="11" t="str">
        <f t="shared" si="30"/>
        <v/>
      </c>
      <c r="AF370" t="str">
        <f>IF('User Data'!A375&lt;&gt;"",'User Data'!A375,"")</f>
        <v/>
      </c>
    </row>
    <row r="371" spans="9:32" x14ac:dyDescent="0.25">
      <c r="I371" s="18" t="str">
        <f>IF(J371="","",MAX(I$1:I370)+1)</f>
        <v/>
      </c>
      <c r="J371" s="11" t="str">
        <f>IF(ISBLANK('User Data'!D376)=TRUE,"",(IF(VLOOKUP('User Data'!A376,'User Data'!A:D,5,FALSE)&lt;&gt;"Standard User",'User Data'!A376,"")))</f>
        <v/>
      </c>
      <c r="K371" s="11" t="str">
        <f t="shared" si="26"/>
        <v/>
      </c>
      <c r="L371" s="11"/>
      <c r="M371" s="18" t="str">
        <f>IF(N371="","",MAX(M$1:M370)+1)</f>
        <v/>
      </c>
      <c r="N371" s="11" t="str">
        <f>IF(ISBLANK('User Data'!A376)=TRUE,"",'User Data'!A376)</f>
        <v/>
      </c>
      <c r="O371" s="19" t="str">
        <f t="shared" si="27"/>
        <v/>
      </c>
      <c r="Q371" s="18" t="e">
        <f>IF(R371="","",MAX(Q$1:Q370)+1)</f>
        <v>#REF!</v>
      </c>
      <c r="R371" s="11" t="e">
        <f>IF(ISBLANK(#REF!)=TRUE,"",#REF!)</f>
        <v>#REF!</v>
      </c>
      <c r="S371" s="19" t="str">
        <f t="shared" si="28"/>
        <v/>
      </c>
      <c r="T371" s="18" t="str">
        <f>IF(U371="","",MAX(T$1:T370)+1)</f>
        <v/>
      </c>
      <c r="U371" s="11" t="str">
        <f>IF(ISBLANK('Rota Pattern Data'!A379)=TRUE,"",'Rota Pattern Data'!A379)</f>
        <v/>
      </c>
      <c r="V371" s="19" t="str">
        <f t="shared" si="29"/>
        <v/>
      </c>
      <c r="Y371" s="18" t="str">
        <f>IF(Z371="","",MAX(Y$1:Y370)+1)</f>
        <v/>
      </c>
      <c r="Z371" s="11" t="str">
        <f>IF('Absence Types'!AG372="N","",'Absence Types'!A372)</f>
        <v/>
      </c>
      <c r="AA371" s="11" t="str">
        <f t="shared" si="30"/>
        <v/>
      </c>
      <c r="AF371" t="str">
        <f>IF('User Data'!A376&lt;&gt;"",'User Data'!A376,"")</f>
        <v/>
      </c>
    </row>
    <row r="372" spans="9:32" x14ac:dyDescent="0.25">
      <c r="I372" s="18" t="str">
        <f>IF(J372="","",MAX(I$1:I371)+1)</f>
        <v/>
      </c>
      <c r="J372" s="11" t="str">
        <f>IF(ISBLANK('User Data'!D377)=TRUE,"",(IF(VLOOKUP('User Data'!A377,'User Data'!A:D,5,FALSE)&lt;&gt;"Standard User",'User Data'!A377,"")))</f>
        <v/>
      </c>
      <c r="K372" s="11" t="str">
        <f t="shared" si="26"/>
        <v/>
      </c>
      <c r="L372" s="11"/>
      <c r="M372" s="18" t="str">
        <f>IF(N372="","",MAX(M$1:M371)+1)</f>
        <v/>
      </c>
      <c r="N372" s="11" t="str">
        <f>IF(ISBLANK('User Data'!A377)=TRUE,"",'User Data'!A377)</f>
        <v/>
      </c>
      <c r="O372" s="19" t="str">
        <f t="shared" si="27"/>
        <v/>
      </c>
      <c r="Q372" s="18" t="e">
        <f>IF(R372="","",MAX(Q$1:Q371)+1)</f>
        <v>#REF!</v>
      </c>
      <c r="R372" s="11" t="e">
        <f>IF(ISBLANK(#REF!)=TRUE,"",#REF!)</f>
        <v>#REF!</v>
      </c>
      <c r="S372" s="19" t="str">
        <f t="shared" si="28"/>
        <v/>
      </c>
      <c r="T372" s="18" t="str">
        <f>IF(U372="","",MAX(T$1:T371)+1)</f>
        <v/>
      </c>
      <c r="U372" s="11" t="str">
        <f>IF(ISBLANK('Rota Pattern Data'!A380)=TRUE,"",'Rota Pattern Data'!A380)</f>
        <v/>
      </c>
      <c r="V372" s="19" t="str">
        <f t="shared" si="29"/>
        <v/>
      </c>
      <c r="Y372" s="18" t="str">
        <f>IF(Z372="","",MAX(Y$1:Y371)+1)</f>
        <v/>
      </c>
      <c r="Z372" s="11" t="str">
        <f>IF('Absence Types'!AG373="N","",'Absence Types'!A373)</f>
        <v/>
      </c>
      <c r="AA372" s="11" t="str">
        <f t="shared" si="30"/>
        <v/>
      </c>
      <c r="AF372" t="str">
        <f>IF('User Data'!A377&lt;&gt;"",'User Data'!A377,"")</f>
        <v/>
      </c>
    </row>
    <row r="373" spans="9:32" x14ac:dyDescent="0.25">
      <c r="I373" s="18" t="str">
        <f>IF(J373="","",MAX(I$1:I372)+1)</f>
        <v/>
      </c>
      <c r="J373" s="11" t="str">
        <f>IF(ISBLANK('User Data'!D378)=TRUE,"",(IF(VLOOKUP('User Data'!A378,'User Data'!A:D,5,FALSE)&lt;&gt;"Standard User",'User Data'!A378,"")))</f>
        <v/>
      </c>
      <c r="K373" s="11" t="str">
        <f t="shared" si="26"/>
        <v/>
      </c>
      <c r="L373" s="11"/>
      <c r="M373" s="18" t="str">
        <f>IF(N373="","",MAX(M$1:M372)+1)</f>
        <v/>
      </c>
      <c r="N373" s="11" t="str">
        <f>IF(ISBLANK('User Data'!A378)=TRUE,"",'User Data'!A378)</f>
        <v/>
      </c>
      <c r="O373" s="19" t="str">
        <f t="shared" si="27"/>
        <v/>
      </c>
      <c r="Q373" s="18" t="e">
        <f>IF(R373="","",MAX(Q$1:Q372)+1)</f>
        <v>#REF!</v>
      </c>
      <c r="R373" s="11" t="e">
        <f>IF(ISBLANK(#REF!)=TRUE,"",#REF!)</f>
        <v>#REF!</v>
      </c>
      <c r="S373" s="19" t="str">
        <f t="shared" si="28"/>
        <v/>
      </c>
      <c r="T373" s="18" t="str">
        <f>IF(U373="","",MAX(T$1:T372)+1)</f>
        <v/>
      </c>
      <c r="U373" s="11" t="str">
        <f>IF(ISBLANK('Rota Pattern Data'!A381)=TRUE,"",'Rota Pattern Data'!A381)</f>
        <v/>
      </c>
      <c r="V373" s="19" t="str">
        <f t="shared" si="29"/>
        <v/>
      </c>
      <c r="Y373" s="18" t="str">
        <f>IF(Z373="","",MAX(Y$1:Y372)+1)</f>
        <v/>
      </c>
      <c r="Z373" s="11" t="str">
        <f>IF('Absence Types'!AG374="N","",'Absence Types'!A374)</f>
        <v/>
      </c>
      <c r="AA373" s="11" t="str">
        <f t="shared" si="30"/>
        <v/>
      </c>
      <c r="AF373" t="str">
        <f>IF('User Data'!A378&lt;&gt;"",'User Data'!A378,"")</f>
        <v/>
      </c>
    </row>
    <row r="374" spans="9:32" x14ac:dyDescent="0.25">
      <c r="I374" s="18" t="str">
        <f>IF(J374="","",MAX(I$1:I373)+1)</f>
        <v/>
      </c>
      <c r="J374" s="11" t="str">
        <f>IF(ISBLANK('User Data'!D379)=TRUE,"",(IF(VLOOKUP('User Data'!A379,'User Data'!A:D,5,FALSE)&lt;&gt;"Standard User",'User Data'!A379,"")))</f>
        <v/>
      </c>
      <c r="K374" s="11" t="str">
        <f t="shared" si="26"/>
        <v/>
      </c>
      <c r="L374" s="11"/>
      <c r="M374" s="18" t="str">
        <f>IF(N374="","",MAX(M$1:M373)+1)</f>
        <v/>
      </c>
      <c r="N374" s="11" t="str">
        <f>IF(ISBLANK('User Data'!A379)=TRUE,"",'User Data'!A379)</f>
        <v/>
      </c>
      <c r="O374" s="19" t="str">
        <f t="shared" si="27"/>
        <v/>
      </c>
      <c r="Q374" s="18" t="e">
        <f>IF(R374="","",MAX(Q$1:Q373)+1)</f>
        <v>#REF!</v>
      </c>
      <c r="R374" s="11" t="e">
        <f>IF(ISBLANK(#REF!)=TRUE,"",#REF!)</f>
        <v>#REF!</v>
      </c>
      <c r="S374" s="19" t="str">
        <f t="shared" si="28"/>
        <v/>
      </c>
      <c r="T374" s="18" t="str">
        <f>IF(U374="","",MAX(T$1:T373)+1)</f>
        <v/>
      </c>
      <c r="U374" s="11" t="str">
        <f>IF(ISBLANK('Rota Pattern Data'!A382)=TRUE,"",'Rota Pattern Data'!A382)</f>
        <v/>
      </c>
      <c r="V374" s="19" t="str">
        <f t="shared" si="29"/>
        <v/>
      </c>
      <c r="Y374" s="18" t="str">
        <f>IF(Z374="","",MAX(Y$1:Y373)+1)</f>
        <v/>
      </c>
      <c r="Z374" s="11" t="str">
        <f>IF('Absence Types'!AG375="N","",'Absence Types'!A375)</f>
        <v/>
      </c>
      <c r="AA374" s="11" t="str">
        <f t="shared" si="30"/>
        <v/>
      </c>
      <c r="AF374" t="str">
        <f>IF('User Data'!A379&lt;&gt;"",'User Data'!A379,"")</f>
        <v/>
      </c>
    </row>
    <row r="375" spans="9:32" x14ac:dyDescent="0.25">
      <c r="I375" s="18" t="str">
        <f>IF(J375="","",MAX(I$1:I374)+1)</f>
        <v/>
      </c>
      <c r="J375" s="11" t="str">
        <f>IF(ISBLANK('User Data'!D380)=TRUE,"",(IF(VLOOKUP('User Data'!A380,'User Data'!A:D,5,FALSE)&lt;&gt;"Standard User",'User Data'!A380,"")))</f>
        <v/>
      </c>
      <c r="K375" s="11" t="str">
        <f t="shared" si="26"/>
        <v/>
      </c>
      <c r="L375" s="11"/>
      <c r="M375" s="18" t="str">
        <f>IF(N375="","",MAX(M$1:M374)+1)</f>
        <v/>
      </c>
      <c r="N375" s="11" t="str">
        <f>IF(ISBLANK('User Data'!A380)=TRUE,"",'User Data'!A380)</f>
        <v/>
      </c>
      <c r="O375" s="19" t="str">
        <f t="shared" si="27"/>
        <v/>
      </c>
      <c r="Q375" s="18" t="e">
        <f>IF(R375="","",MAX(Q$1:Q374)+1)</f>
        <v>#REF!</v>
      </c>
      <c r="R375" s="11" t="e">
        <f>IF(ISBLANK(#REF!)=TRUE,"",#REF!)</f>
        <v>#REF!</v>
      </c>
      <c r="S375" s="19" t="str">
        <f t="shared" si="28"/>
        <v/>
      </c>
      <c r="T375" s="18" t="str">
        <f>IF(U375="","",MAX(T$1:T374)+1)</f>
        <v/>
      </c>
      <c r="U375" s="11" t="str">
        <f>IF(ISBLANK('Rota Pattern Data'!A383)=TRUE,"",'Rota Pattern Data'!A383)</f>
        <v/>
      </c>
      <c r="V375" s="19" t="str">
        <f t="shared" si="29"/>
        <v/>
      </c>
      <c r="Y375" s="18" t="str">
        <f>IF(Z375="","",MAX(Y$1:Y374)+1)</f>
        <v/>
      </c>
      <c r="Z375" s="11" t="str">
        <f>IF('Absence Types'!AG376="N","",'Absence Types'!A376)</f>
        <v/>
      </c>
      <c r="AA375" s="11" t="str">
        <f t="shared" si="30"/>
        <v/>
      </c>
      <c r="AF375" t="str">
        <f>IF('User Data'!A380&lt;&gt;"",'User Data'!A380,"")</f>
        <v/>
      </c>
    </row>
    <row r="376" spans="9:32" x14ac:dyDescent="0.25">
      <c r="I376" s="18" t="str">
        <f>IF(J376="","",MAX(I$1:I375)+1)</f>
        <v/>
      </c>
      <c r="J376" s="11" t="str">
        <f>IF(ISBLANK('User Data'!D381)=TRUE,"",(IF(VLOOKUP('User Data'!A381,'User Data'!A:D,5,FALSE)&lt;&gt;"Standard User",'User Data'!A381,"")))</f>
        <v/>
      </c>
      <c r="K376" s="11" t="str">
        <f t="shared" si="26"/>
        <v/>
      </c>
      <c r="L376" s="11"/>
      <c r="M376" s="18" t="str">
        <f>IF(N376="","",MAX(M$1:M375)+1)</f>
        <v/>
      </c>
      <c r="N376" s="11" t="str">
        <f>IF(ISBLANK('User Data'!A381)=TRUE,"",'User Data'!A381)</f>
        <v/>
      </c>
      <c r="O376" s="19" t="str">
        <f t="shared" si="27"/>
        <v/>
      </c>
      <c r="Q376" s="18" t="e">
        <f>IF(R376="","",MAX(Q$1:Q375)+1)</f>
        <v>#REF!</v>
      </c>
      <c r="R376" s="11" t="e">
        <f>IF(ISBLANK(#REF!)=TRUE,"",#REF!)</f>
        <v>#REF!</v>
      </c>
      <c r="S376" s="19" t="str">
        <f t="shared" si="28"/>
        <v/>
      </c>
      <c r="T376" s="18" t="str">
        <f>IF(U376="","",MAX(T$1:T375)+1)</f>
        <v/>
      </c>
      <c r="U376" s="11" t="str">
        <f>IF(ISBLANK('Rota Pattern Data'!A384)=TRUE,"",'Rota Pattern Data'!A384)</f>
        <v/>
      </c>
      <c r="V376" s="19" t="str">
        <f t="shared" si="29"/>
        <v/>
      </c>
      <c r="Y376" s="18" t="str">
        <f>IF(Z376="","",MAX(Y$1:Y375)+1)</f>
        <v/>
      </c>
      <c r="Z376" s="11" t="str">
        <f>IF('Absence Types'!AG377="N","",'Absence Types'!A377)</f>
        <v/>
      </c>
      <c r="AA376" s="11" t="str">
        <f t="shared" si="30"/>
        <v/>
      </c>
      <c r="AF376" t="str">
        <f>IF('User Data'!A381&lt;&gt;"",'User Data'!A381,"")</f>
        <v/>
      </c>
    </row>
    <row r="377" spans="9:32" x14ac:dyDescent="0.25">
      <c r="I377" s="18" t="str">
        <f>IF(J377="","",MAX(I$1:I376)+1)</f>
        <v/>
      </c>
      <c r="J377" s="11" t="str">
        <f>IF(ISBLANK('User Data'!D382)=TRUE,"",(IF(VLOOKUP('User Data'!A382,'User Data'!A:D,5,FALSE)&lt;&gt;"Standard User",'User Data'!A382,"")))</f>
        <v/>
      </c>
      <c r="K377" s="11" t="str">
        <f t="shared" si="26"/>
        <v/>
      </c>
      <c r="L377" s="11"/>
      <c r="M377" s="18" t="str">
        <f>IF(N377="","",MAX(M$1:M376)+1)</f>
        <v/>
      </c>
      <c r="N377" s="11" t="str">
        <f>IF(ISBLANK('User Data'!A382)=TRUE,"",'User Data'!A382)</f>
        <v/>
      </c>
      <c r="O377" s="19" t="str">
        <f t="shared" si="27"/>
        <v/>
      </c>
      <c r="Q377" s="18" t="e">
        <f>IF(R377="","",MAX(Q$1:Q376)+1)</f>
        <v>#REF!</v>
      </c>
      <c r="R377" s="11" t="e">
        <f>IF(ISBLANK(#REF!)=TRUE,"",#REF!)</f>
        <v>#REF!</v>
      </c>
      <c r="S377" s="19" t="str">
        <f t="shared" si="28"/>
        <v/>
      </c>
      <c r="T377" s="18" t="str">
        <f>IF(U377="","",MAX(T$1:T376)+1)</f>
        <v/>
      </c>
      <c r="U377" s="11" t="str">
        <f>IF(ISBLANK('Rota Pattern Data'!A385)=TRUE,"",'Rota Pattern Data'!A385)</f>
        <v/>
      </c>
      <c r="V377" s="19" t="str">
        <f t="shared" si="29"/>
        <v/>
      </c>
      <c r="Y377" s="18" t="str">
        <f>IF(Z377="","",MAX(Y$1:Y376)+1)</f>
        <v/>
      </c>
      <c r="Z377" s="11" t="str">
        <f>IF('Absence Types'!AG378="N","",'Absence Types'!A378)</f>
        <v/>
      </c>
      <c r="AA377" s="11" t="str">
        <f t="shared" si="30"/>
        <v/>
      </c>
      <c r="AF377" t="str">
        <f>IF('User Data'!A382&lt;&gt;"",'User Data'!A382,"")</f>
        <v/>
      </c>
    </row>
    <row r="378" spans="9:32" x14ac:dyDescent="0.25">
      <c r="I378" s="18" t="str">
        <f>IF(J378="","",MAX(I$1:I377)+1)</f>
        <v/>
      </c>
      <c r="J378" s="11" t="str">
        <f>IF(ISBLANK('User Data'!D383)=TRUE,"",(IF(VLOOKUP('User Data'!A383,'User Data'!A:D,5,FALSE)&lt;&gt;"Standard User",'User Data'!A383,"")))</f>
        <v/>
      </c>
      <c r="K378" s="11" t="str">
        <f t="shared" si="26"/>
        <v/>
      </c>
      <c r="L378" s="11"/>
      <c r="M378" s="18" t="str">
        <f>IF(N378="","",MAX(M$1:M377)+1)</f>
        <v/>
      </c>
      <c r="N378" s="11" t="str">
        <f>IF(ISBLANK('User Data'!A383)=TRUE,"",'User Data'!A383)</f>
        <v/>
      </c>
      <c r="O378" s="19" t="str">
        <f t="shared" si="27"/>
        <v/>
      </c>
      <c r="Q378" s="18" t="e">
        <f>IF(R378="","",MAX(Q$1:Q377)+1)</f>
        <v>#REF!</v>
      </c>
      <c r="R378" s="11" t="e">
        <f>IF(ISBLANK(#REF!)=TRUE,"",#REF!)</f>
        <v>#REF!</v>
      </c>
      <c r="S378" s="19" t="str">
        <f t="shared" si="28"/>
        <v/>
      </c>
      <c r="T378" s="18" t="str">
        <f>IF(U378="","",MAX(T$1:T377)+1)</f>
        <v/>
      </c>
      <c r="U378" s="11" t="str">
        <f>IF(ISBLANK('Rota Pattern Data'!A386)=TRUE,"",'Rota Pattern Data'!A386)</f>
        <v/>
      </c>
      <c r="V378" s="19" t="str">
        <f t="shared" si="29"/>
        <v/>
      </c>
      <c r="Y378" s="18" t="str">
        <f>IF(Z378="","",MAX(Y$1:Y377)+1)</f>
        <v/>
      </c>
      <c r="Z378" s="11" t="str">
        <f>IF('Absence Types'!AG379="N","",'Absence Types'!A379)</f>
        <v/>
      </c>
      <c r="AA378" s="11" t="str">
        <f t="shared" si="30"/>
        <v/>
      </c>
      <c r="AF378" t="str">
        <f>IF('User Data'!A383&lt;&gt;"",'User Data'!A383,"")</f>
        <v/>
      </c>
    </row>
    <row r="379" spans="9:32" x14ac:dyDescent="0.25">
      <c r="I379" s="18" t="str">
        <f>IF(J379="","",MAX(I$1:I378)+1)</f>
        <v/>
      </c>
      <c r="J379" s="11" t="str">
        <f>IF(ISBLANK('User Data'!D384)=TRUE,"",(IF(VLOOKUP('User Data'!A384,'User Data'!A:D,5,FALSE)&lt;&gt;"Standard User",'User Data'!A384,"")))</f>
        <v/>
      </c>
      <c r="K379" s="11" t="str">
        <f t="shared" si="26"/>
        <v/>
      </c>
      <c r="L379" s="11"/>
      <c r="M379" s="18" t="str">
        <f>IF(N379="","",MAX(M$1:M378)+1)</f>
        <v/>
      </c>
      <c r="N379" s="11" t="str">
        <f>IF(ISBLANK('User Data'!A384)=TRUE,"",'User Data'!A384)</f>
        <v/>
      </c>
      <c r="O379" s="19" t="str">
        <f t="shared" si="27"/>
        <v/>
      </c>
      <c r="Q379" s="18" t="e">
        <f>IF(R379="","",MAX(Q$1:Q378)+1)</f>
        <v>#REF!</v>
      </c>
      <c r="R379" s="11" t="e">
        <f>IF(ISBLANK(#REF!)=TRUE,"",#REF!)</f>
        <v>#REF!</v>
      </c>
      <c r="S379" s="19" t="str">
        <f t="shared" si="28"/>
        <v/>
      </c>
      <c r="T379" s="18" t="str">
        <f>IF(U379="","",MAX(T$1:T378)+1)</f>
        <v/>
      </c>
      <c r="U379" s="11" t="str">
        <f>IF(ISBLANK('Rota Pattern Data'!A387)=TRUE,"",'Rota Pattern Data'!A387)</f>
        <v/>
      </c>
      <c r="V379" s="19" t="str">
        <f t="shared" si="29"/>
        <v/>
      </c>
      <c r="Y379" s="18" t="str">
        <f>IF(Z379="","",MAX(Y$1:Y378)+1)</f>
        <v/>
      </c>
      <c r="Z379" s="11" t="str">
        <f>IF('Absence Types'!AG380="N","",'Absence Types'!A380)</f>
        <v/>
      </c>
      <c r="AA379" s="11" t="str">
        <f t="shared" si="30"/>
        <v/>
      </c>
      <c r="AF379" t="str">
        <f>IF('User Data'!A384&lt;&gt;"",'User Data'!A384,"")</f>
        <v/>
      </c>
    </row>
    <row r="380" spans="9:32" x14ac:dyDescent="0.25">
      <c r="I380" s="18" t="str">
        <f>IF(J380="","",MAX(I$1:I379)+1)</f>
        <v/>
      </c>
      <c r="J380" s="11" t="str">
        <f>IF(ISBLANK('User Data'!D385)=TRUE,"",(IF(VLOOKUP('User Data'!A385,'User Data'!A:D,5,FALSE)&lt;&gt;"Standard User",'User Data'!A385,"")))</f>
        <v/>
      </c>
      <c r="K380" s="11" t="str">
        <f t="shared" si="26"/>
        <v/>
      </c>
      <c r="L380" s="11"/>
      <c r="M380" s="18" t="str">
        <f>IF(N380="","",MAX(M$1:M379)+1)</f>
        <v/>
      </c>
      <c r="N380" s="11" t="str">
        <f>IF(ISBLANK('User Data'!A385)=TRUE,"",'User Data'!A385)</f>
        <v/>
      </c>
      <c r="O380" s="19" t="str">
        <f t="shared" si="27"/>
        <v/>
      </c>
      <c r="Q380" s="18" t="e">
        <f>IF(R380="","",MAX(Q$1:Q379)+1)</f>
        <v>#REF!</v>
      </c>
      <c r="R380" s="11" t="e">
        <f>IF(ISBLANK(#REF!)=TRUE,"",#REF!)</f>
        <v>#REF!</v>
      </c>
      <c r="S380" s="19" t="str">
        <f t="shared" si="28"/>
        <v/>
      </c>
      <c r="T380" s="18" t="str">
        <f>IF(U380="","",MAX(T$1:T379)+1)</f>
        <v/>
      </c>
      <c r="U380" s="11" t="str">
        <f>IF(ISBLANK('Rota Pattern Data'!A388)=TRUE,"",'Rota Pattern Data'!A388)</f>
        <v/>
      </c>
      <c r="V380" s="19" t="str">
        <f t="shared" si="29"/>
        <v/>
      </c>
      <c r="Y380" s="18" t="str">
        <f>IF(Z380="","",MAX(Y$1:Y379)+1)</f>
        <v/>
      </c>
      <c r="Z380" s="11" t="str">
        <f>IF('Absence Types'!AG381="N","",'Absence Types'!A381)</f>
        <v/>
      </c>
      <c r="AA380" s="11" t="str">
        <f t="shared" si="30"/>
        <v/>
      </c>
      <c r="AF380" t="str">
        <f>IF('User Data'!A385&lt;&gt;"",'User Data'!A385,"")</f>
        <v/>
      </c>
    </row>
    <row r="381" spans="9:32" x14ac:dyDescent="0.25">
      <c r="I381" s="18" t="str">
        <f>IF(J381="","",MAX(I$1:I380)+1)</f>
        <v/>
      </c>
      <c r="J381" s="11" t="str">
        <f>IF(ISBLANK('User Data'!D386)=TRUE,"",(IF(VLOOKUP('User Data'!A386,'User Data'!A:D,5,FALSE)&lt;&gt;"Standard User",'User Data'!A386,"")))</f>
        <v/>
      </c>
      <c r="K381" s="11" t="str">
        <f t="shared" si="26"/>
        <v/>
      </c>
      <c r="L381" s="11"/>
      <c r="M381" s="18" t="str">
        <f>IF(N381="","",MAX(M$1:M380)+1)</f>
        <v/>
      </c>
      <c r="N381" s="11" t="str">
        <f>IF(ISBLANK('User Data'!A386)=TRUE,"",'User Data'!A386)</f>
        <v/>
      </c>
      <c r="O381" s="19" t="str">
        <f t="shared" si="27"/>
        <v/>
      </c>
      <c r="Q381" s="18" t="e">
        <f>IF(R381="","",MAX(Q$1:Q380)+1)</f>
        <v>#REF!</v>
      </c>
      <c r="R381" s="11" t="e">
        <f>IF(ISBLANK(#REF!)=TRUE,"",#REF!)</f>
        <v>#REF!</v>
      </c>
      <c r="S381" s="19" t="str">
        <f t="shared" si="28"/>
        <v/>
      </c>
      <c r="T381" s="18" t="str">
        <f>IF(U381="","",MAX(T$1:T380)+1)</f>
        <v/>
      </c>
      <c r="U381" s="11" t="str">
        <f>IF(ISBLANK('Rota Pattern Data'!A389)=TRUE,"",'Rota Pattern Data'!A389)</f>
        <v/>
      </c>
      <c r="V381" s="19" t="str">
        <f t="shared" si="29"/>
        <v/>
      </c>
      <c r="Y381" s="18" t="str">
        <f>IF(Z381="","",MAX(Y$1:Y380)+1)</f>
        <v/>
      </c>
      <c r="Z381" s="11" t="str">
        <f>IF('Absence Types'!AG382="N","",'Absence Types'!A382)</f>
        <v/>
      </c>
      <c r="AA381" s="11" t="str">
        <f t="shared" si="30"/>
        <v/>
      </c>
      <c r="AF381" t="str">
        <f>IF('User Data'!A386&lt;&gt;"",'User Data'!A386,"")</f>
        <v/>
      </c>
    </row>
    <row r="382" spans="9:32" x14ac:dyDescent="0.25">
      <c r="I382" s="18" t="str">
        <f>IF(J382="","",MAX(I$1:I381)+1)</f>
        <v/>
      </c>
      <c r="J382" s="11" t="str">
        <f>IF(ISBLANK('User Data'!D387)=TRUE,"",(IF(VLOOKUP('User Data'!A387,'User Data'!A:D,5,FALSE)&lt;&gt;"Standard User",'User Data'!A387,"")))</f>
        <v/>
      </c>
      <c r="K382" s="11" t="str">
        <f t="shared" si="26"/>
        <v/>
      </c>
      <c r="L382" s="11"/>
      <c r="M382" s="18" t="str">
        <f>IF(N382="","",MAX(M$1:M381)+1)</f>
        <v/>
      </c>
      <c r="N382" s="11" t="str">
        <f>IF(ISBLANK('User Data'!A387)=TRUE,"",'User Data'!A387)</f>
        <v/>
      </c>
      <c r="O382" s="19" t="str">
        <f t="shared" si="27"/>
        <v/>
      </c>
      <c r="Q382" s="18" t="e">
        <f>IF(R382="","",MAX(Q$1:Q381)+1)</f>
        <v>#REF!</v>
      </c>
      <c r="R382" s="11" t="e">
        <f>IF(ISBLANK(#REF!)=TRUE,"",#REF!)</f>
        <v>#REF!</v>
      </c>
      <c r="S382" s="19" t="str">
        <f t="shared" si="28"/>
        <v/>
      </c>
      <c r="T382" s="18" t="str">
        <f>IF(U382="","",MAX(T$1:T381)+1)</f>
        <v/>
      </c>
      <c r="U382" s="11" t="str">
        <f>IF(ISBLANK('Rota Pattern Data'!A390)=TRUE,"",'Rota Pattern Data'!A390)</f>
        <v/>
      </c>
      <c r="V382" s="19" t="str">
        <f t="shared" si="29"/>
        <v/>
      </c>
      <c r="Y382" s="18" t="str">
        <f>IF(Z382="","",MAX(Y$1:Y381)+1)</f>
        <v/>
      </c>
      <c r="Z382" s="11" t="str">
        <f>IF('Absence Types'!AG383="N","",'Absence Types'!A383)</f>
        <v/>
      </c>
      <c r="AA382" s="11" t="str">
        <f t="shared" si="30"/>
        <v/>
      </c>
      <c r="AF382" t="str">
        <f>IF('User Data'!A387&lt;&gt;"",'User Data'!A387,"")</f>
        <v/>
      </c>
    </row>
    <row r="383" spans="9:32" x14ac:dyDescent="0.25">
      <c r="I383" s="18" t="str">
        <f>IF(J383="","",MAX(I$1:I382)+1)</f>
        <v/>
      </c>
      <c r="J383" s="11" t="str">
        <f>IF(ISBLANK('User Data'!D388)=TRUE,"",(IF(VLOOKUP('User Data'!A388,'User Data'!A:D,5,FALSE)&lt;&gt;"Standard User",'User Data'!A388,"")))</f>
        <v/>
      </c>
      <c r="K383" s="11" t="str">
        <f t="shared" si="26"/>
        <v/>
      </c>
      <c r="L383" s="11"/>
      <c r="M383" s="18" t="str">
        <f>IF(N383="","",MAX(M$1:M382)+1)</f>
        <v/>
      </c>
      <c r="N383" s="11" t="str">
        <f>IF(ISBLANK('User Data'!A388)=TRUE,"",'User Data'!A388)</f>
        <v/>
      </c>
      <c r="O383" s="19" t="str">
        <f t="shared" si="27"/>
        <v/>
      </c>
      <c r="Q383" s="18" t="e">
        <f>IF(R383="","",MAX(Q$1:Q382)+1)</f>
        <v>#REF!</v>
      </c>
      <c r="R383" s="11" t="e">
        <f>IF(ISBLANK(#REF!)=TRUE,"",#REF!)</f>
        <v>#REF!</v>
      </c>
      <c r="S383" s="19" t="str">
        <f t="shared" si="28"/>
        <v/>
      </c>
      <c r="T383" s="18" t="str">
        <f>IF(U383="","",MAX(T$1:T382)+1)</f>
        <v/>
      </c>
      <c r="U383" s="11" t="str">
        <f>IF(ISBLANK('Rota Pattern Data'!A391)=TRUE,"",'Rota Pattern Data'!A391)</f>
        <v/>
      </c>
      <c r="V383" s="19" t="str">
        <f t="shared" si="29"/>
        <v/>
      </c>
      <c r="Y383" s="18" t="str">
        <f>IF(Z383="","",MAX(Y$1:Y382)+1)</f>
        <v/>
      </c>
      <c r="Z383" s="11" t="str">
        <f>IF('Absence Types'!AG384="N","",'Absence Types'!A384)</f>
        <v/>
      </c>
      <c r="AA383" s="11" t="str">
        <f t="shared" si="30"/>
        <v/>
      </c>
      <c r="AF383" t="str">
        <f>IF('User Data'!A388&lt;&gt;"",'User Data'!A388,"")</f>
        <v/>
      </c>
    </row>
    <row r="384" spans="9:32" x14ac:dyDescent="0.25">
      <c r="I384" s="18" t="str">
        <f>IF(J384="","",MAX(I$1:I383)+1)</f>
        <v/>
      </c>
      <c r="J384" s="11" t="str">
        <f>IF(ISBLANK('User Data'!D389)=TRUE,"",(IF(VLOOKUP('User Data'!A389,'User Data'!A:D,5,FALSE)&lt;&gt;"Standard User",'User Data'!A389,"")))</f>
        <v/>
      </c>
      <c r="K384" s="11" t="str">
        <f t="shared" si="26"/>
        <v/>
      </c>
      <c r="L384" s="11"/>
      <c r="M384" s="18" t="str">
        <f>IF(N384="","",MAX(M$1:M383)+1)</f>
        <v/>
      </c>
      <c r="N384" s="11" t="str">
        <f>IF(ISBLANK('User Data'!A389)=TRUE,"",'User Data'!A389)</f>
        <v/>
      </c>
      <c r="O384" s="19" t="str">
        <f t="shared" si="27"/>
        <v/>
      </c>
      <c r="Q384" s="18" t="e">
        <f>IF(R384="","",MAX(Q$1:Q383)+1)</f>
        <v>#REF!</v>
      </c>
      <c r="R384" s="11" t="e">
        <f>IF(ISBLANK(#REF!)=TRUE,"",#REF!)</f>
        <v>#REF!</v>
      </c>
      <c r="S384" s="19" t="str">
        <f t="shared" si="28"/>
        <v/>
      </c>
      <c r="T384" s="18" t="str">
        <f>IF(U384="","",MAX(T$1:T383)+1)</f>
        <v/>
      </c>
      <c r="U384" s="11" t="str">
        <f>IF(ISBLANK('Rota Pattern Data'!A392)=TRUE,"",'Rota Pattern Data'!A392)</f>
        <v/>
      </c>
      <c r="V384" s="19" t="str">
        <f t="shared" si="29"/>
        <v/>
      </c>
      <c r="Y384" s="18" t="str">
        <f>IF(Z384="","",MAX(Y$1:Y383)+1)</f>
        <v/>
      </c>
      <c r="Z384" s="11" t="str">
        <f>IF('Absence Types'!AG385="N","",'Absence Types'!A385)</f>
        <v/>
      </c>
      <c r="AA384" s="11" t="str">
        <f t="shared" si="30"/>
        <v/>
      </c>
      <c r="AF384" t="str">
        <f>IF('User Data'!A389&lt;&gt;"",'User Data'!A389,"")</f>
        <v/>
      </c>
    </row>
    <row r="385" spans="9:32" x14ac:dyDescent="0.25">
      <c r="I385" s="18" t="str">
        <f>IF(J385="","",MAX(I$1:I384)+1)</f>
        <v/>
      </c>
      <c r="J385" s="11" t="str">
        <f>IF(ISBLANK('User Data'!D390)=TRUE,"",(IF(VLOOKUP('User Data'!A390,'User Data'!A:D,5,FALSE)&lt;&gt;"Standard User",'User Data'!A390,"")))</f>
        <v/>
      </c>
      <c r="K385" s="11" t="str">
        <f t="shared" si="26"/>
        <v/>
      </c>
      <c r="L385" s="11"/>
      <c r="M385" s="18" t="str">
        <f>IF(N385="","",MAX(M$1:M384)+1)</f>
        <v/>
      </c>
      <c r="N385" s="11" t="str">
        <f>IF(ISBLANK('User Data'!A390)=TRUE,"",'User Data'!A390)</f>
        <v/>
      </c>
      <c r="O385" s="19" t="str">
        <f t="shared" si="27"/>
        <v/>
      </c>
      <c r="Q385" s="18" t="e">
        <f>IF(R385="","",MAX(Q$1:Q384)+1)</f>
        <v>#REF!</v>
      </c>
      <c r="R385" s="11" t="e">
        <f>IF(ISBLANK(#REF!)=TRUE,"",#REF!)</f>
        <v>#REF!</v>
      </c>
      <c r="S385" s="19" t="str">
        <f t="shared" si="28"/>
        <v/>
      </c>
      <c r="T385" s="18" t="str">
        <f>IF(U385="","",MAX(T$1:T384)+1)</f>
        <v/>
      </c>
      <c r="U385" s="11" t="str">
        <f>IF(ISBLANK('Rota Pattern Data'!A393)=TRUE,"",'Rota Pattern Data'!A393)</f>
        <v/>
      </c>
      <c r="V385" s="19" t="str">
        <f t="shared" si="29"/>
        <v/>
      </c>
      <c r="Y385" s="18" t="str">
        <f>IF(Z385="","",MAX(Y$1:Y384)+1)</f>
        <v/>
      </c>
      <c r="Z385" s="11" t="str">
        <f>IF('Absence Types'!AG386="N","",'Absence Types'!A386)</f>
        <v/>
      </c>
      <c r="AA385" s="11" t="str">
        <f t="shared" si="30"/>
        <v/>
      </c>
      <c r="AF385" t="str">
        <f>IF('User Data'!A390&lt;&gt;"",'User Data'!A390,"")</f>
        <v/>
      </c>
    </row>
    <row r="386" spans="9:32" x14ac:dyDescent="0.25">
      <c r="I386" s="18" t="str">
        <f>IF(J386="","",MAX(I$1:I385)+1)</f>
        <v/>
      </c>
      <c r="J386" s="11" t="str">
        <f>IF(ISBLANK('User Data'!D391)=TRUE,"",(IF(VLOOKUP('User Data'!A391,'User Data'!A:D,5,FALSE)&lt;&gt;"Standard User",'User Data'!A391,"")))</f>
        <v/>
      </c>
      <c r="K386" s="11" t="str">
        <f t="shared" ref="K386:K449" si="31">IFERROR(INDEX($J$2:$J$2000,MATCH(ROW()-ROW($M$1),$I$2:$I$2000,0)),"")</f>
        <v/>
      </c>
      <c r="L386" s="11"/>
      <c r="M386" s="18" t="str">
        <f>IF(N386="","",MAX(M$1:M385)+1)</f>
        <v/>
      </c>
      <c r="N386" s="11" t="str">
        <f>IF(ISBLANK('User Data'!A391)=TRUE,"",'User Data'!A391)</f>
        <v/>
      </c>
      <c r="O386" s="19" t="str">
        <f t="shared" ref="O386:O449" si="32">IFERROR(INDEX($N$2:$N$2000,MATCH(ROW()-ROW($P$1),$M$2:$M$2000,0)),"")</f>
        <v/>
      </c>
      <c r="Q386" s="18" t="e">
        <f>IF(R386="","",MAX(Q$1:Q385)+1)</f>
        <v>#REF!</v>
      </c>
      <c r="R386" s="11" t="e">
        <f>IF(ISBLANK(#REF!)=TRUE,"",#REF!)</f>
        <v>#REF!</v>
      </c>
      <c r="S386" s="19" t="str">
        <f t="shared" ref="S386:S449" si="33">IFERROR(INDEX($R$2:$R$1000,MATCH(ROW()-ROW($W$1),$Q$2:$Q$1000,0)),"")</f>
        <v/>
      </c>
      <c r="T386" s="18" t="str">
        <f>IF(U386="","",MAX(T$1:T385)+1)</f>
        <v/>
      </c>
      <c r="U386" s="11" t="str">
        <f>IF(ISBLANK('Rota Pattern Data'!A394)=TRUE,"",'Rota Pattern Data'!A394)</f>
        <v/>
      </c>
      <c r="V386" s="19" t="str">
        <f t="shared" ref="V386:V449" si="34">IFERROR(INDEX($U$2:$U$1000,MATCH(ROW()-ROW($W$1),$T$2:$T$1000,0)),"")</f>
        <v/>
      </c>
      <c r="Y386" s="18" t="str">
        <f>IF(Z386="","",MAX(Y$1:Y385)+1)</f>
        <v/>
      </c>
      <c r="Z386" s="11" t="str">
        <f>IF('Absence Types'!AG387="N","",'Absence Types'!A387)</f>
        <v/>
      </c>
      <c r="AA386" s="11" t="str">
        <f t="shared" ref="AA386:AA449" si="35">IFERROR(INDEX($Z$2:$Z$1000,MATCH(ROW()-ROW($AC$1),$Y$2:$Y$1000,0)),"")</f>
        <v/>
      </c>
      <c r="AF386" t="str">
        <f>IF('User Data'!A391&lt;&gt;"",'User Data'!A391,"")</f>
        <v/>
      </c>
    </row>
    <row r="387" spans="9:32" x14ac:dyDescent="0.25">
      <c r="I387" s="18" t="str">
        <f>IF(J387="","",MAX(I$1:I386)+1)</f>
        <v/>
      </c>
      <c r="J387" s="11" t="str">
        <f>IF(ISBLANK('User Data'!D392)=TRUE,"",(IF(VLOOKUP('User Data'!A392,'User Data'!A:D,5,FALSE)&lt;&gt;"Standard User",'User Data'!A392,"")))</f>
        <v/>
      </c>
      <c r="K387" s="11" t="str">
        <f t="shared" si="31"/>
        <v/>
      </c>
      <c r="L387" s="11"/>
      <c r="M387" s="18" t="str">
        <f>IF(N387="","",MAX(M$1:M386)+1)</f>
        <v/>
      </c>
      <c r="N387" s="11" t="str">
        <f>IF(ISBLANK('User Data'!A392)=TRUE,"",'User Data'!A392)</f>
        <v/>
      </c>
      <c r="O387" s="19" t="str">
        <f t="shared" si="32"/>
        <v/>
      </c>
      <c r="Q387" s="18" t="e">
        <f>IF(R387="","",MAX(Q$1:Q386)+1)</f>
        <v>#REF!</v>
      </c>
      <c r="R387" s="11" t="e">
        <f>IF(ISBLANK(#REF!)=TRUE,"",#REF!)</f>
        <v>#REF!</v>
      </c>
      <c r="S387" s="19" t="str">
        <f t="shared" si="33"/>
        <v/>
      </c>
      <c r="T387" s="18" t="str">
        <f>IF(U387="","",MAX(T$1:T386)+1)</f>
        <v/>
      </c>
      <c r="U387" s="11" t="str">
        <f>IF(ISBLANK('Rota Pattern Data'!A395)=TRUE,"",'Rota Pattern Data'!A395)</f>
        <v/>
      </c>
      <c r="V387" s="19" t="str">
        <f t="shared" si="34"/>
        <v/>
      </c>
      <c r="Y387" s="18" t="str">
        <f>IF(Z387="","",MAX(Y$1:Y386)+1)</f>
        <v/>
      </c>
      <c r="Z387" s="11" t="str">
        <f>IF('Absence Types'!AG388="N","",'Absence Types'!A388)</f>
        <v/>
      </c>
      <c r="AA387" s="11" t="str">
        <f t="shared" si="35"/>
        <v/>
      </c>
      <c r="AF387" t="str">
        <f>IF('User Data'!A392&lt;&gt;"",'User Data'!A392,"")</f>
        <v/>
      </c>
    </row>
    <row r="388" spans="9:32" x14ac:dyDescent="0.25">
      <c r="I388" s="18" t="str">
        <f>IF(J388="","",MAX(I$1:I387)+1)</f>
        <v/>
      </c>
      <c r="J388" s="11" t="str">
        <f>IF(ISBLANK('User Data'!D393)=TRUE,"",(IF(VLOOKUP('User Data'!A393,'User Data'!A:D,5,FALSE)&lt;&gt;"Standard User",'User Data'!A393,"")))</f>
        <v/>
      </c>
      <c r="K388" s="11" t="str">
        <f t="shared" si="31"/>
        <v/>
      </c>
      <c r="L388" s="11"/>
      <c r="M388" s="18" t="str">
        <f>IF(N388="","",MAX(M$1:M387)+1)</f>
        <v/>
      </c>
      <c r="N388" s="11" t="str">
        <f>IF(ISBLANK('User Data'!A393)=TRUE,"",'User Data'!A393)</f>
        <v/>
      </c>
      <c r="O388" s="19" t="str">
        <f t="shared" si="32"/>
        <v/>
      </c>
      <c r="Q388" s="18" t="e">
        <f>IF(R388="","",MAX(Q$1:Q387)+1)</f>
        <v>#REF!</v>
      </c>
      <c r="R388" s="11" t="e">
        <f>IF(ISBLANK(#REF!)=TRUE,"",#REF!)</f>
        <v>#REF!</v>
      </c>
      <c r="S388" s="19" t="str">
        <f t="shared" si="33"/>
        <v/>
      </c>
      <c r="T388" s="18" t="str">
        <f>IF(U388="","",MAX(T$1:T387)+1)</f>
        <v/>
      </c>
      <c r="U388" s="11" t="str">
        <f>IF(ISBLANK('Rota Pattern Data'!A396)=TRUE,"",'Rota Pattern Data'!A396)</f>
        <v/>
      </c>
      <c r="V388" s="19" t="str">
        <f t="shared" si="34"/>
        <v/>
      </c>
      <c r="Y388" s="18" t="str">
        <f>IF(Z388="","",MAX(Y$1:Y387)+1)</f>
        <v/>
      </c>
      <c r="Z388" s="11" t="str">
        <f>IF('Absence Types'!AG389="N","",'Absence Types'!A389)</f>
        <v/>
      </c>
      <c r="AA388" s="11" t="str">
        <f t="shared" si="35"/>
        <v/>
      </c>
      <c r="AF388" t="str">
        <f>IF('User Data'!A393&lt;&gt;"",'User Data'!A393,"")</f>
        <v/>
      </c>
    </row>
    <row r="389" spans="9:32" x14ac:dyDescent="0.25">
      <c r="I389" s="18" t="str">
        <f>IF(J389="","",MAX(I$1:I388)+1)</f>
        <v/>
      </c>
      <c r="J389" s="11" t="str">
        <f>IF(ISBLANK('User Data'!D394)=TRUE,"",(IF(VLOOKUP('User Data'!A394,'User Data'!A:D,5,FALSE)&lt;&gt;"Standard User",'User Data'!A394,"")))</f>
        <v/>
      </c>
      <c r="K389" s="11" t="str">
        <f t="shared" si="31"/>
        <v/>
      </c>
      <c r="L389" s="11"/>
      <c r="M389" s="18" t="str">
        <f>IF(N389="","",MAX(M$1:M388)+1)</f>
        <v/>
      </c>
      <c r="N389" s="11" t="str">
        <f>IF(ISBLANK('User Data'!A394)=TRUE,"",'User Data'!A394)</f>
        <v/>
      </c>
      <c r="O389" s="19" t="str">
        <f t="shared" si="32"/>
        <v/>
      </c>
      <c r="Q389" s="18" t="e">
        <f>IF(R389="","",MAX(Q$1:Q388)+1)</f>
        <v>#REF!</v>
      </c>
      <c r="R389" s="11" t="e">
        <f>IF(ISBLANK(#REF!)=TRUE,"",#REF!)</f>
        <v>#REF!</v>
      </c>
      <c r="S389" s="19" t="str">
        <f t="shared" si="33"/>
        <v/>
      </c>
      <c r="T389" s="18" t="str">
        <f>IF(U389="","",MAX(T$1:T388)+1)</f>
        <v/>
      </c>
      <c r="U389" s="11" t="str">
        <f>IF(ISBLANK('Rota Pattern Data'!A397)=TRUE,"",'Rota Pattern Data'!A397)</f>
        <v/>
      </c>
      <c r="V389" s="19" t="str">
        <f t="shared" si="34"/>
        <v/>
      </c>
      <c r="Y389" s="18" t="str">
        <f>IF(Z389="","",MAX(Y$1:Y388)+1)</f>
        <v/>
      </c>
      <c r="Z389" s="11" t="str">
        <f>IF('Absence Types'!AG390="N","",'Absence Types'!A390)</f>
        <v/>
      </c>
      <c r="AA389" s="11" t="str">
        <f t="shared" si="35"/>
        <v/>
      </c>
      <c r="AF389" t="str">
        <f>IF('User Data'!A394&lt;&gt;"",'User Data'!A394,"")</f>
        <v/>
      </c>
    </row>
    <row r="390" spans="9:32" x14ac:dyDescent="0.25">
      <c r="I390" s="18" t="str">
        <f>IF(J390="","",MAX(I$1:I389)+1)</f>
        <v/>
      </c>
      <c r="J390" s="11" t="str">
        <f>IF(ISBLANK('User Data'!D395)=TRUE,"",(IF(VLOOKUP('User Data'!A395,'User Data'!A:D,5,FALSE)&lt;&gt;"Standard User",'User Data'!A395,"")))</f>
        <v/>
      </c>
      <c r="K390" s="11" t="str">
        <f t="shared" si="31"/>
        <v/>
      </c>
      <c r="L390" s="11"/>
      <c r="M390" s="18" t="str">
        <f>IF(N390="","",MAX(M$1:M389)+1)</f>
        <v/>
      </c>
      <c r="N390" s="11" t="str">
        <f>IF(ISBLANK('User Data'!A395)=TRUE,"",'User Data'!A395)</f>
        <v/>
      </c>
      <c r="O390" s="19" t="str">
        <f t="shared" si="32"/>
        <v/>
      </c>
      <c r="Q390" s="18" t="e">
        <f>IF(R390="","",MAX(Q$1:Q389)+1)</f>
        <v>#REF!</v>
      </c>
      <c r="R390" s="11" t="e">
        <f>IF(ISBLANK(#REF!)=TRUE,"",#REF!)</f>
        <v>#REF!</v>
      </c>
      <c r="S390" s="19" t="str">
        <f t="shared" si="33"/>
        <v/>
      </c>
      <c r="T390" s="18" t="str">
        <f>IF(U390="","",MAX(T$1:T389)+1)</f>
        <v/>
      </c>
      <c r="U390" s="11" t="str">
        <f>IF(ISBLANK('Rota Pattern Data'!A398)=TRUE,"",'Rota Pattern Data'!A398)</f>
        <v/>
      </c>
      <c r="V390" s="19" t="str">
        <f t="shared" si="34"/>
        <v/>
      </c>
      <c r="Y390" s="18" t="str">
        <f>IF(Z390="","",MAX(Y$1:Y389)+1)</f>
        <v/>
      </c>
      <c r="Z390" s="11" t="str">
        <f>IF('Absence Types'!AG391="N","",'Absence Types'!A391)</f>
        <v/>
      </c>
      <c r="AA390" s="11" t="str">
        <f t="shared" si="35"/>
        <v/>
      </c>
      <c r="AF390" t="str">
        <f>IF('User Data'!A395&lt;&gt;"",'User Data'!A395,"")</f>
        <v/>
      </c>
    </row>
    <row r="391" spans="9:32" x14ac:dyDescent="0.25">
      <c r="I391" s="18" t="str">
        <f>IF(J391="","",MAX(I$1:I390)+1)</f>
        <v/>
      </c>
      <c r="J391" s="11" t="str">
        <f>IF(ISBLANK('User Data'!D396)=TRUE,"",(IF(VLOOKUP('User Data'!A396,'User Data'!A:D,5,FALSE)&lt;&gt;"Standard User",'User Data'!A396,"")))</f>
        <v/>
      </c>
      <c r="K391" s="11" t="str">
        <f t="shared" si="31"/>
        <v/>
      </c>
      <c r="L391" s="11"/>
      <c r="M391" s="18" t="str">
        <f>IF(N391="","",MAX(M$1:M390)+1)</f>
        <v/>
      </c>
      <c r="N391" s="11" t="str">
        <f>IF(ISBLANK('User Data'!A396)=TRUE,"",'User Data'!A396)</f>
        <v/>
      </c>
      <c r="O391" s="19" t="str">
        <f t="shared" si="32"/>
        <v/>
      </c>
      <c r="Q391" s="18" t="e">
        <f>IF(R391="","",MAX(Q$1:Q390)+1)</f>
        <v>#REF!</v>
      </c>
      <c r="R391" s="11" t="e">
        <f>IF(ISBLANK(#REF!)=TRUE,"",#REF!)</f>
        <v>#REF!</v>
      </c>
      <c r="S391" s="19" t="str">
        <f t="shared" si="33"/>
        <v/>
      </c>
      <c r="T391" s="18" t="str">
        <f>IF(U391="","",MAX(T$1:T390)+1)</f>
        <v/>
      </c>
      <c r="U391" s="11" t="str">
        <f>IF(ISBLANK('Rota Pattern Data'!A399)=TRUE,"",'Rota Pattern Data'!A399)</f>
        <v/>
      </c>
      <c r="V391" s="19" t="str">
        <f t="shared" si="34"/>
        <v/>
      </c>
      <c r="Y391" s="18" t="str">
        <f>IF(Z391="","",MAX(Y$1:Y390)+1)</f>
        <v/>
      </c>
      <c r="Z391" s="11" t="str">
        <f>IF('Absence Types'!AG392="N","",'Absence Types'!A392)</f>
        <v/>
      </c>
      <c r="AA391" s="11" t="str">
        <f t="shared" si="35"/>
        <v/>
      </c>
      <c r="AF391" t="str">
        <f>IF('User Data'!A396&lt;&gt;"",'User Data'!A396,"")</f>
        <v/>
      </c>
    </row>
    <row r="392" spans="9:32" x14ac:dyDescent="0.25">
      <c r="I392" s="18" t="str">
        <f>IF(J392="","",MAX(I$1:I391)+1)</f>
        <v/>
      </c>
      <c r="J392" s="11" t="str">
        <f>IF(ISBLANK('User Data'!D397)=TRUE,"",(IF(VLOOKUP('User Data'!A397,'User Data'!A:D,5,FALSE)&lt;&gt;"Standard User",'User Data'!A397,"")))</f>
        <v/>
      </c>
      <c r="K392" s="11" t="str">
        <f t="shared" si="31"/>
        <v/>
      </c>
      <c r="L392" s="11"/>
      <c r="M392" s="18" t="str">
        <f>IF(N392="","",MAX(M$1:M391)+1)</f>
        <v/>
      </c>
      <c r="N392" s="11" t="str">
        <f>IF(ISBLANK('User Data'!A397)=TRUE,"",'User Data'!A397)</f>
        <v/>
      </c>
      <c r="O392" s="19" t="str">
        <f t="shared" si="32"/>
        <v/>
      </c>
      <c r="Q392" s="18" t="e">
        <f>IF(R392="","",MAX(Q$1:Q391)+1)</f>
        <v>#REF!</v>
      </c>
      <c r="R392" s="11" t="e">
        <f>IF(ISBLANK(#REF!)=TRUE,"",#REF!)</f>
        <v>#REF!</v>
      </c>
      <c r="S392" s="19" t="str">
        <f t="shared" si="33"/>
        <v/>
      </c>
      <c r="T392" s="18" t="str">
        <f>IF(U392="","",MAX(T$1:T391)+1)</f>
        <v/>
      </c>
      <c r="U392" s="11" t="str">
        <f>IF(ISBLANK('Rota Pattern Data'!A400)=TRUE,"",'Rota Pattern Data'!A400)</f>
        <v/>
      </c>
      <c r="V392" s="19" t="str">
        <f t="shared" si="34"/>
        <v/>
      </c>
      <c r="Y392" s="18" t="str">
        <f>IF(Z392="","",MAX(Y$1:Y391)+1)</f>
        <v/>
      </c>
      <c r="Z392" s="11" t="str">
        <f>IF('Absence Types'!AG393="N","",'Absence Types'!A393)</f>
        <v/>
      </c>
      <c r="AA392" s="11" t="str">
        <f t="shared" si="35"/>
        <v/>
      </c>
      <c r="AF392" t="str">
        <f>IF('User Data'!A397&lt;&gt;"",'User Data'!A397,"")</f>
        <v/>
      </c>
    </row>
    <row r="393" spans="9:32" x14ac:dyDescent="0.25">
      <c r="I393" s="18" t="str">
        <f>IF(J393="","",MAX(I$1:I392)+1)</f>
        <v/>
      </c>
      <c r="J393" s="11" t="str">
        <f>IF(ISBLANK('User Data'!D398)=TRUE,"",(IF(VLOOKUP('User Data'!A398,'User Data'!A:D,5,FALSE)&lt;&gt;"Standard User",'User Data'!A398,"")))</f>
        <v/>
      </c>
      <c r="K393" s="11" t="str">
        <f t="shared" si="31"/>
        <v/>
      </c>
      <c r="L393" s="11"/>
      <c r="M393" s="18" t="str">
        <f>IF(N393="","",MAX(M$1:M392)+1)</f>
        <v/>
      </c>
      <c r="N393" s="11" t="str">
        <f>IF(ISBLANK('User Data'!A398)=TRUE,"",'User Data'!A398)</f>
        <v/>
      </c>
      <c r="O393" s="19" t="str">
        <f t="shared" si="32"/>
        <v/>
      </c>
      <c r="Q393" s="18" t="e">
        <f>IF(R393="","",MAX(Q$1:Q392)+1)</f>
        <v>#REF!</v>
      </c>
      <c r="R393" s="11" t="e">
        <f>IF(ISBLANK(#REF!)=TRUE,"",#REF!)</f>
        <v>#REF!</v>
      </c>
      <c r="S393" s="19" t="str">
        <f t="shared" si="33"/>
        <v/>
      </c>
      <c r="T393" s="18" t="str">
        <f>IF(U393="","",MAX(T$1:T392)+1)</f>
        <v/>
      </c>
      <c r="U393" s="11" t="str">
        <f>IF(ISBLANK('Rota Pattern Data'!A401)=TRUE,"",'Rota Pattern Data'!A401)</f>
        <v/>
      </c>
      <c r="V393" s="19" t="str">
        <f t="shared" si="34"/>
        <v/>
      </c>
      <c r="Y393" s="18" t="str">
        <f>IF(Z393="","",MAX(Y$1:Y392)+1)</f>
        <v/>
      </c>
      <c r="Z393" s="11" t="str">
        <f>IF('Absence Types'!AG394="N","",'Absence Types'!A394)</f>
        <v/>
      </c>
      <c r="AA393" s="11" t="str">
        <f t="shared" si="35"/>
        <v/>
      </c>
      <c r="AF393" t="str">
        <f>IF('User Data'!A398&lt;&gt;"",'User Data'!A398,"")</f>
        <v/>
      </c>
    </row>
    <row r="394" spans="9:32" x14ac:dyDescent="0.25">
      <c r="I394" s="18" t="str">
        <f>IF(J394="","",MAX(I$1:I393)+1)</f>
        <v/>
      </c>
      <c r="J394" s="11" t="str">
        <f>IF(ISBLANK('User Data'!D399)=TRUE,"",(IF(VLOOKUP('User Data'!A399,'User Data'!A:D,5,FALSE)&lt;&gt;"Standard User",'User Data'!A399,"")))</f>
        <v/>
      </c>
      <c r="K394" s="11" t="str">
        <f t="shared" si="31"/>
        <v/>
      </c>
      <c r="L394" s="11"/>
      <c r="M394" s="18" t="str">
        <f>IF(N394="","",MAX(M$1:M393)+1)</f>
        <v/>
      </c>
      <c r="N394" s="11" t="str">
        <f>IF(ISBLANK('User Data'!A399)=TRUE,"",'User Data'!A399)</f>
        <v/>
      </c>
      <c r="O394" s="19" t="str">
        <f t="shared" si="32"/>
        <v/>
      </c>
      <c r="Q394" s="18" t="e">
        <f>IF(R394="","",MAX(Q$1:Q393)+1)</f>
        <v>#REF!</v>
      </c>
      <c r="R394" s="11" t="e">
        <f>IF(ISBLANK(#REF!)=TRUE,"",#REF!)</f>
        <v>#REF!</v>
      </c>
      <c r="S394" s="19" t="str">
        <f t="shared" si="33"/>
        <v/>
      </c>
      <c r="T394" s="18" t="str">
        <f>IF(U394="","",MAX(T$1:T393)+1)</f>
        <v/>
      </c>
      <c r="U394" s="11" t="str">
        <f>IF(ISBLANK('Rota Pattern Data'!A402)=TRUE,"",'Rota Pattern Data'!A402)</f>
        <v/>
      </c>
      <c r="V394" s="19" t="str">
        <f t="shared" si="34"/>
        <v/>
      </c>
      <c r="Y394" s="18" t="str">
        <f>IF(Z394="","",MAX(Y$1:Y393)+1)</f>
        <v/>
      </c>
      <c r="Z394" s="11" t="str">
        <f>IF('Absence Types'!AG395="N","",'Absence Types'!A395)</f>
        <v/>
      </c>
      <c r="AA394" s="11" t="str">
        <f t="shared" si="35"/>
        <v/>
      </c>
      <c r="AF394" t="str">
        <f>IF('User Data'!A399&lt;&gt;"",'User Data'!A399,"")</f>
        <v/>
      </c>
    </row>
    <row r="395" spans="9:32" x14ac:dyDescent="0.25">
      <c r="I395" s="18" t="str">
        <f>IF(J395="","",MAX(I$1:I394)+1)</f>
        <v/>
      </c>
      <c r="J395" s="11" t="str">
        <f>IF(ISBLANK('User Data'!D400)=TRUE,"",(IF(VLOOKUP('User Data'!A400,'User Data'!A:D,5,FALSE)&lt;&gt;"Standard User",'User Data'!A400,"")))</f>
        <v/>
      </c>
      <c r="K395" s="11" t="str">
        <f t="shared" si="31"/>
        <v/>
      </c>
      <c r="L395" s="11"/>
      <c r="M395" s="18" t="str">
        <f>IF(N395="","",MAX(M$1:M394)+1)</f>
        <v/>
      </c>
      <c r="N395" s="11" t="str">
        <f>IF(ISBLANK('User Data'!A400)=TRUE,"",'User Data'!A400)</f>
        <v/>
      </c>
      <c r="O395" s="19" t="str">
        <f t="shared" si="32"/>
        <v/>
      </c>
      <c r="Q395" s="18" t="e">
        <f>IF(R395="","",MAX(Q$1:Q394)+1)</f>
        <v>#REF!</v>
      </c>
      <c r="R395" s="11" t="e">
        <f>IF(ISBLANK(#REF!)=TRUE,"",#REF!)</f>
        <v>#REF!</v>
      </c>
      <c r="S395" s="19" t="str">
        <f t="shared" si="33"/>
        <v/>
      </c>
      <c r="T395" s="18" t="str">
        <f>IF(U395="","",MAX(T$1:T394)+1)</f>
        <v/>
      </c>
      <c r="U395" s="11" t="str">
        <f>IF(ISBLANK('Rota Pattern Data'!A403)=TRUE,"",'Rota Pattern Data'!A403)</f>
        <v/>
      </c>
      <c r="V395" s="19" t="str">
        <f t="shared" si="34"/>
        <v/>
      </c>
      <c r="Y395" s="18" t="str">
        <f>IF(Z395="","",MAX(Y$1:Y394)+1)</f>
        <v/>
      </c>
      <c r="Z395" s="11" t="str">
        <f>IF('Absence Types'!AG396="N","",'Absence Types'!A396)</f>
        <v/>
      </c>
      <c r="AA395" s="11" t="str">
        <f t="shared" si="35"/>
        <v/>
      </c>
      <c r="AF395" t="str">
        <f>IF('User Data'!A400&lt;&gt;"",'User Data'!A400,"")</f>
        <v/>
      </c>
    </row>
    <row r="396" spans="9:32" x14ac:dyDescent="0.25">
      <c r="I396" s="18" t="str">
        <f>IF(J396="","",MAX(I$1:I395)+1)</f>
        <v/>
      </c>
      <c r="J396" s="11" t="str">
        <f>IF(ISBLANK('User Data'!D401)=TRUE,"",(IF(VLOOKUP('User Data'!A401,'User Data'!A:D,5,FALSE)&lt;&gt;"Standard User",'User Data'!A401,"")))</f>
        <v/>
      </c>
      <c r="K396" s="11" t="str">
        <f t="shared" si="31"/>
        <v/>
      </c>
      <c r="L396" s="11"/>
      <c r="M396" s="18" t="str">
        <f>IF(N396="","",MAX(M$1:M395)+1)</f>
        <v/>
      </c>
      <c r="N396" s="11" t="str">
        <f>IF(ISBLANK('User Data'!A401)=TRUE,"",'User Data'!A401)</f>
        <v/>
      </c>
      <c r="O396" s="19" t="str">
        <f t="shared" si="32"/>
        <v/>
      </c>
      <c r="Q396" s="18" t="e">
        <f>IF(R396="","",MAX(Q$1:Q395)+1)</f>
        <v>#REF!</v>
      </c>
      <c r="R396" s="11" t="e">
        <f>IF(ISBLANK(#REF!)=TRUE,"",#REF!)</f>
        <v>#REF!</v>
      </c>
      <c r="S396" s="19" t="str">
        <f t="shared" si="33"/>
        <v/>
      </c>
      <c r="T396" s="18" t="str">
        <f>IF(U396="","",MAX(T$1:T395)+1)</f>
        <v/>
      </c>
      <c r="U396" s="11" t="str">
        <f>IF(ISBLANK('Rota Pattern Data'!A404)=TRUE,"",'Rota Pattern Data'!A404)</f>
        <v/>
      </c>
      <c r="V396" s="19" t="str">
        <f t="shared" si="34"/>
        <v/>
      </c>
      <c r="Y396" s="18" t="str">
        <f>IF(Z396="","",MAX(Y$1:Y395)+1)</f>
        <v/>
      </c>
      <c r="Z396" s="11" t="str">
        <f>IF('Absence Types'!AG397="N","",'Absence Types'!A397)</f>
        <v/>
      </c>
      <c r="AA396" s="11" t="str">
        <f t="shared" si="35"/>
        <v/>
      </c>
      <c r="AF396" t="str">
        <f>IF('User Data'!A401&lt;&gt;"",'User Data'!A401,"")</f>
        <v/>
      </c>
    </row>
    <row r="397" spans="9:32" x14ac:dyDescent="0.25">
      <c r="I397" s="18" t="str">
        <f>IF(J397="","",MAX(I$1:I396)+1)</f>
        <v/>
      </c>
      <c r="J397" s="11" t="str">
        <f>IF(ISBLANK('User Data'!D402)=TRUE,"",(IF(VLOOKUP('User Data'!A402,'User Data'!A:D,5,FALSE)&lt;&gt;"Standard User",'User Data'!A402,"")))</f>
        <v/>
      </c>
      <c r="K397" s="11" t="str">
        <f t="shared" si="31"/>
        <v/>
      </c>
      <c r="L397" s="11"/>
      <c r="M397" s="18" t="str">
        <f>IF(N397="","",MAX(M$1:M396)+1)</f>
        <v/>
      </c>
      <c r="N397" s="11" t="str">
        <f>IF(ISBLANK('User Data'!A402)=TRUE,"",'User Data'!A402)</f>
        <v/>
      </c>
      <c r="O397" s="19" t="str">
        <f t="shared" si="32"/>
        <v/>
      </c>
      <c r="Q397" s="18" t="e">
        <f>IF(R397="","",MAX(Q$1:Q396)+1)</f>
        <v>#REF!</v>
      </c>
      <c r="R397" s="11" t="e">
        <f>IF(ISBLANK(#REF!)=TRUE,"",#REF!)</f>
        <v>#REF!</v>
      </c>
      <c r="S397" s="19" t="str">
        <f t="shared" si="33"/>
        <v/>
      </c>
      <c r="T397" s="18" t="str">
        <f>IF(U397="","",MAX(T$1:T396)+1)</f>
        <v/>
      </c>
      <c r="U397" s="11" t="str">
        <f>IF(ISBLANK('Rota Pattern Data'!A405)=TRUE,"",'Rota Pattern Data'!A405)</f>
        <v/>
      </c>
      <c r="V397" s="19" t="str">
        <f t="shared" si="34"/>
        <v/>
      </c>
      <c r="Y397" s="18" t="str">
        <f>IF(Z397="","",MAX(Y$1:Y396)+1)</f>
        <v/>
      </c>
      <c r="Z397" s="11" t="str">
        <f>IF('Absence Types'!AG398="N","",'Absence Types'!A398)</f>
        <v/>
      </c>
      <c r="AA397" s="11" t="str">
        <f t="shared" si="35"/>
        <v/>
      </c>
      <c r="AF397" t="str">
        <f>IF('User Data'!A402&lt;&gt;"",'User Data'!A402,"")</f>
        <v/>
      </c>
    </row>
    <row r="398" spans="9:32" x14ac:dyDescent="0.25">
      <c r="I398" s="18" t="str">
        <f>IF(J398="","",MAX(I$1:I397)+1)</f>
        <v/>
      </c>
      <c r="J398" s="11" t="str">
        <f>IF(ISBLANK('User Data'!D403)=TRUE,"",(IF(VLOOKUP('User Data'!A403,'User Data'!A:D,5,FALSE)&lt;&gt;"Standard User",'User Data'!A403,"")))</f>
        <v/>
      </c>
      <c r="K398" s="11" t="str">
        <f t="shared" si="31"/>
        <v/>
      </c>
      <c r="L398" s="11"/>
      <c r="M398" s="18" t="str">
        <f>IF(N398="","",MAX(M$1:M397)+1)</f>
        <v/>
      </c>
      <c r="N398" s="11" t="str">
        <f>IF(ISBLANK('User Data'!A403)=TRUE,"",'User Data'!A403)</f>
        <v/>
      </c>
      <c r="O398" s="19" t="str">
        <f t="shared" si="32"/>
        <v/>
      </c>
      <c r="Q398" s="18" t="e">
        <f>IF(R398="","",MAX(Q$1:Q397)+1)</f>
        <v>#REF!</v>
      </c>
      <c r="R398" s="11" t="e">
        <f>IF(ISBLANK(#REF!)=TRUE,"",#REF!)</f>
        <v>#REF!</v>
      </c>
      <c r="S398" s="19" t="str">
        <f t="shared" si="33"/>
        <v/>
      </c>
      <c r="T398" s="18" t="str">
        <f>IF(U398="","",MAX(T$1:T397)+1)</f>
        <v/>
      </c>
      <c r="U398" s="11" t="str">
        <f>IF(ISBLANK('Rota Pattern Data'!A406)=TRUE,"",'Rota Pattern Data'!A406)</f>
        <v/>
      </c>
      <c r="V398" s="19" t="str">
        <f t="shared" si="34"/>
        <v/>
      </c>
      <c r="Y398" s="18" t="str">
        <f>IF(Z398="","",MAX(Y$1:Y397)+1)</f>
        <v/>
      </c>
      <c r="Z398" s="11" t="str">
        <f>IF('Absence Types'!AG399="N","",'Absence Types'!A399)</f>
        <v/>
      </c>
      <c r="AA398" s="11" t="str">
        <f t="shared" si="35"/>
        <v/>
      </c>
      <c r="AF398" t="str">
        <f>IF('User Data'!A403&lt;&gt;"",'User Data'!A403,"")</f>
        <v/>
      </c>
    </row>
    <row r="399" spans="9:32" x14ac:dyDescent="0.25">
      <c r="I399" s="18" t="str">
        <f>IF(J399="","",MAX(I$1:I398)+1)</f>
        <v/>
      </c>
      <c r="J399" s="11" t="str">
        <f>IF(ISBLANK('User Data'!D404)=TRUE,"",(IF(VLOOKUP('User Data'!A404,'User Data'!A:D,5,FALSE)&lt;&gt;"Standard User",'User Data'!A404,"")))</f>
        <v/>
      </c>
      <c r="K399" s="11" t="str">
        <f t="shared" si="31"/>
        <v/>
      </c>
      <c r="L399" s="11"/>
      <c r="M399" s="18" t="str">
        <f>IF(N399="","",MAX(M$1:M398)+1)</f>
        <v/>
      </c>
      <c r="N399" s="11" t="str">
        <f>IF(ISBLANK('User Data'!A404)=TRUE,"",'User Data'!A404)</f>
        <v/>
      </c>
      <c r="O399" s="19" t="str">
        <f t="shared" si="32"/>
        <v/>
      </c>
      <c r="Q399" s="18" t="e">
        <f>IF(R399="","",MAX(Q$1:Q398)+1)</f>
        <v>#REF!</v>
      </c>
      <c r="R399" s="11" t="e">
        <f>IF(ISBLANK(#REF!)=TRUE,"",#REF!)</f>
        <v>#REF!</v>
      </c>
      <c r="S399" s="19" t="str">
        <f t="shared" si="33"/>
        <v/>
      </c>
      <c r="T399" s="18" t="str">
        <f>IF(U399="","",MAX(T$1:T398)+1)</f>
        <v/>
      </c>
      <c r="U399" s="11" t="str">
        <f>IF(ISBLANK('Rota Pattern Data'!A407)=TRUE,"",'Rota Pattern Data'!A407)</f>
        <v/>
      </c>
      <c r="V399" s="19" t="str">
        <f t="shared" si="34"/>
        <v/>
      </c>
      <c r="Y399" s="18" t="str">
        <f>IF(Z399="","",MAX(Y$1:Y398)+1)</f>
        <v/>
      </c>
      <c r="Z399" s="11" t="str">
        <f>IF('Absence Types'!AG400="N","",'Absence Types'!A400)</f>
        <v/>
      </c>
      <c r="AA399" s="11" t="str">
        <f t="shared" si="35"/>
        <v/>
      </c>
      <c r="AF399" t="str">
        <f>IF('User Data'!A404&lt;&gt;"",'User Data'!A404,"")</f>
        <v/>
      </c>
    </row>
    <row r="400" spans="9:32" x14ac:dyDescent="0.25">
      <c r="I400" s="18" t="str">
        <f>IF(J400="","",MAX(I$1:I399)+1)</f>
        <v/>
      </c>
      <c r="J400" s="11" t="str">
        <f>IF(ISBLANK('User Data'!D405)=TRUE,"",(IF(VLOOKUP('User Data'!A405,'User Data'!A:D,5,FALSE)&lt;&gt;"Standard User",'User Data'!A405,"")))</f>
        <v/>
      </c>
      <c r="K400" s="11" t="str">
        <f t="shared" si="31"/>
        <v/>
      </c>
      <c r="L400" s="11"/>
      <c r="M400" s="18" t="str">
        <f>IF(N400="","",MAX(M$1:M399)+1)</f>
        <v/>
      </c>
      <c r="N400" s="11" t="str">
        <f>IF(ISBLANK('User Data'!A405)=TRUE,"",'User Data'!A405)</f>
        <v/>
      </c>
      <c r="O400" s="19" t="str">
        <f t="shared" si="32"/>
        <v/>
      </c>
      <c r="Q400" s="18" t="e">
        <f>IF(R400="","",MAX(Q$1:Q399)+1)</f>
        <v>#REF!</v>
      </c>
      <c r="R400" s="11" t="e">
        <f>IF(ISBLANK(#REF!)=TRUE,"",#REF!)</f>
        <v>#REF!</v>
      </c>
      <c r="S400" s="19" t="str">
        <f t="shared" si="33"/>
        <v/>
      </c>
      <c r="T400" s="18" t="str">
        <f>IF(U400="","",MAX(T$1:T399)+1)</f>
        <v/>
      </c>
      <c r="U400" s="11" t="str">
        <f>IF(ISBLANK('Rota Pattern Data'!A408)=TRUE,"",'Rota Pattern Data'!A408)</f>
        <v/>
      </c>
      <c r="V400" s="19" t="str">
        <f t="shared" si="34"/>
        <v/>
      </c>
      <c r="Y400" s="18" t="str">
        <f>IF(Z400="","",MAX(Y$1:Y399)+1)</f>
        <v/>
      </c>
      <c r="Z400" s="11" t="str">
        <f>IF('Absence Types'!AG401="N","",'Absence Types'!A401)</f>
        <v/>
      </c>
      <c r="AA400" s="11" t="str">
        <f t="shared" si="35"/>
        <v/>
      </c>
      <c r="AF400" t="str">
        <f>IF('User Data'!A405&lt;&gt;"",'User Data'!A405,"")</f>
        <v/>
      </c>
    </row>
    <row r="401" spans="9:32" x14ac:dyDescent="0.25">
      <c r="I401" s="18" t="str">
        <f>IF(J401="","",MAX(I$1:I400)+1)</f>
        <v/>
      </c>
      <c r="J401" s="11" t="str">
        <f>IF(ISBLANK('User Data'!D406)=TRUE,"",(IF(VLOOKUP('User Data'!A406,'User Data'!A:D,5,FALSE)&lt;&gt;"Standard User",'User Data'!A406,"")))</f>
        <v/>
      </c>
      <c r="K401" s="11" t="str">
        <f t="shared" si="31"/>
        <v/>
      </c>
      <c r="L401" s="11"/>
      <c r="M401" s="18" t="str">
        <f>IF(N401="","",MAX(M$1:M400)+1)</f>
        <v/>
      </c>
      <c r="N401" s="11" t="str">
        <f>IF(ISBLANK('User Data'!A406)=TRUE,"",'User Data'!A406)</f>
        <v/>
      </c>
      <c r="O401" s="19" t="str">
        <f t="shared" si="32"/>
        <v/>
      </c>
      <c r="Q401" s="18" t="e">
        <f>IF(R401="","",MAX(Q$1:Q400)+1)</f>
        <v>#REF!</v>
      </c>
      <c r="R401" s="11" t="e">
        <f>IF(ISBLANK(#REF!)=TRUE,"",#REF!)</f>
        <v>#REF!</v>
      </c>
      <c r="S401" s="19" t="str">
        <f t="shared" si="33"/>
        <v/>
      </c>
      <c r="T401" s="18" t="str">
        <f>IF(U401="","",MAX(T$1:T400)+1)</f>
        <v/>
      </c>
      <c r="U401" s="11" t="str">
        <f>IF(ISBLANK('Rota Pattern Data'!A409)=TRUE,"",'Rota Pattern Data'!A409)</f>
        <v/>
      </c>
      <c r="V401" s="19" t="str">
        <f t="shared" si="34"/>
        <v/>
      </c>
      <c r="Y401" s="18" t="str">
        <f>IF(Z401="","",MAX(Y$1:Y400)+1)</f>
        <v/>
      </c>
      <c r="Z401" s="11" t="str">
        <f>IF('Absence Types'!AG402="N","",'Absence Types'!A402)</f>
        <v/>
      </c>
      <c r="AA401" s="11" t="str">
        <f t="shared" si="35"/>
        <v/>
      </c>
      <c r="AF401" t="str">
        <f>IF('User Data'!A406&lt;&gt;"",'User Data'!A406,"")</f>
        <v/>
      </c>
    </row>
    <row r="402" spans="9:32" x14ac:dyDescent="0.25">
      <c r="I402" s="18" t="str">
        <f>IF(J402="","",MAX(I$1:I401)+1)</f>
        <v/>
      </c>
      <c r="J402" s="11" t="str">
        <f>IF(ISBLANK('User Data'!D407)=TRUE,"",(IF(VLOOKUP('User Data'!A407,'User Data'!A:D,5,FALSE)&lt;&gt;"Standard User",'User Data'!A407,"")))</f>
        <v/>
      </c>
      <c r="K402" s="11" t="str">
        <f t="shared" si="31"/>
        <v/>
      </c>
      <c r="L402" s="11"/>
      <c r="M402" s="18" t="str">
        <f>IF(N402="","",MAX(M$1:M401)+1)</f>
        <v/>
      </c>
      <c r="N402" s="11" t="str">
        <f>IF(ISBLANK('User Data'!A407)=TRUE,"",'User Data'!A407)</f>
        <v/>
      </c>
      <c r="O402" s="19" t="str">
        <f t="shared" si="32"/>
        <v/>
      </c>
      <c r="Q402" s="18" t="e">
        <f>IF(R402="","",MAX(Q$1:Q401)+1)</f>
        <v>#REF!</v>
      </c>
      <c r="R402" s="11" t="e">
        <f>IF(ISBLANK(#REF!)=TRUE,"",#REF!)</f>
        <v>#REF!</v>
      </c>
      <c r="S402" s="19" t="str">
        <f t="shared" si="33"/>
        <v/>
      </c>
      <c r="T402" s="18" t="str">
        <f>IF(U402="","",MAX(T$1:T401)+1)</f>
        <v/>
      </c>
      <c r="U402" s="11" t="str">
        <f>IF(ISBLANK('Rota Pattern Data'!A410)=TRUE,"",'Rota Pattern Data'!A410)</f>
        <v/>
      </c>
      <c r="V402" s="19" t="str">
        <f t="shared" si="34"/>
        <v/>
      </c>
      <c r="Y402" s="18" t="str">
        <f>IF(Z402="","",MAX(Y$1:Y401)+1)</f>
        <v/>
      </c>
      <c r="Z402" s="11" t="str">
        <f>IF('Absence Types'!AG403="N","",'Absence Types'!A403)</f>
        <v/>
      </c>
      <c r="AA402" s="11" t="str">
        <f t="shared" si="35"/>
        <v/>
      </c>
      <c r="AF402" t="str">
        <f>IF('User Data'!A407&lt;&gt;"",'User Data'!A407,"")</f>
        <v/>
      </c>
    </row>
    <row r="403" spans="9:32" x14ac:dyDescent="0.25">
      <c r="I403" s="18" t="str">
        <f>IF(J403="","",MAX(I$1:I402)+1)</f>
        <v/>
      </c>
      <c r="J403" s="11" t="str">
        <f>IF(ISBLANK('User Data'!D408)=TRUE,"",(IF(VLOOKUP('User Data'!A408,'User Data'!A:D,5,FALSE)&lt;&gt;"Standard User",'User Data'!A408,"")))</f>
        <v/>
      </c>
      <c r="K403" s="11" t="str">
        <f t="shared" si="31"/>
        <v/>
      </c>
      <c r="L403" s="11"/>
      <c r="M403" s="18" t="str">
        <f>IF(N403="","",MAX(M$1:M402)+1)</f>
        <v/>
      </c>
      <c r="N403" s="11" t="str">
        <f>IF(ISBLANK('User Data'!A408)=TRUE,"",'User Data'!A408)</f>
        <v/>
      </c>
      <c r="O403" s="19" t="str">
        <f t="shared" si="32"/>
        <v/>
      </c>
      <c r="Q403" s="18" t="e">
        <f>IF(R403="","",MAX(Q$1:Q402)+1)</f>
        <v>#REF!</v>
      </c>
      <c r="R403" s="11" t="e">
        <f>IF(ISBLANK(#REF!)=TRUE,"",#REF!)</f>
        <v>#REF!</v>
      </c>
      <c r="S403" s="19" t="str">
        <f t="shared" si="33"/>
        <v/>
      </c>
      <c r="T403" s="18" t="str">
        <f>IF(U403="","",MAX(T$1:T402)+1)</f>
        <v/>
      </c>
      <c r="U403" s="11" t="str">
        <f>IF(ISBLANK('Rota Pattern Data'!A411)=TRUE,"",'Rota Pattern Data'!A411)</f>
        <v/>
      </c>
      <c r="V403" s="19" t="str">
        <f t="shared" si="34"/>
        <v/>
      </c>
      <c r="Y403" s="18" t="str">
        <f>IF(Z403="","",MAX(Y$1:Y402)+1)</f>
        <v/>
      </c>
      <c r="Z403" s="11" t="str">
        <f>IF('Absence Types'!AG404="N","",'Absence Types'!A404)</f>
        <v/>
      </c>
      <c r="AA403" s="11" t="str">
        <f t="shared" si="35"/>
        <v/>
      </c>
      <c r="AF403" t="str">
        <f>IF('User Data'!A408&lt;&gt;"",'User Data'!A408,"")</f>
        <v/>
      </c>
    </row>
    <row r="404" spans="9:32" x14ac:dyDescent="0.25">
      <c r="I404" s="18" t="str">
        <f>IF(J404="","",MAX(I$1:I403)+1)</f>
        <v/>
      </c>
      <c r="J404" s="11" t="str">
        <f>IF(ISBLANK('User Data'!D409)=TRUE,"",(IF(VLOOKUP('User Data'!A409,'User Data'!A:D,5,FALSE)&lt;&gt;"Standard User",'User Data'!A409,"")))</f>
        <v/>
      </c>
      <c r="K404" s="11" t="str">
        <f t="shared" si="31"/>
        <v/>
      </c>
      <c r="L404" s="11"/>
      <c r="M404" s="18" t="str">
        <f>IF(N404="","",MAX(M$1:M403)+1)</f>
        <v/>
      </c>
      <c r="N404" s="11" t="str">
        <f>IF(ISBLANK('User Data'!A409)=TRUE,"",'User Data'!A409)</f>
        <v/>
      </c>
      <c r="O404" s="19" t="str">
        <f t="shared" si="32"/>
        <v/>
      </c>
      <c r="Q404" s="18" t="e">
        <f>IF(R404="","",MAX(Q$1:Q403)+1)</f>
        <v>#REF!</v>
      </c>
      <c r="R404" s="11" t="e">
        <f>IF(ISBLANK(#REF!)=TRUE,"",#REF!)</f>
        <v>#REF!</v>
      </c>
      <c r="S404" s="19" t="str">
        <f t="shared" si="33"/>
        <v/>
      </c>
      <c r="T404" s="18" t="str">
        <f>IF(U404="","",MAX(T$1:T403)+1)</f>
        <v/>
      </c>
      <c r="U404" s="11" t="str">
        <f>IF(ISBLANK('Rota Pattern Data'!A412)=TRUE,"",'Rota Pattern Data'!A412)</f>
        <v/>
      </c>
      <c r="V404" s="19" t="str">
        <f t="shared" si="34"/>
        <v/>
      </c>
      <c r="Y404" s="18" t="str">
        <f>IF(Z404="","",MAX(Y$1:Y403)+1)</f>
        <v/>
      </c>
      <c r="Z404" s="11" t="str">
        <f>IF('Absence Types'!AG405="N","",'Absence Types'!A405)</f>
        <v/>
      </c>
      <c r="AA404" s="11" t="str">
        <f t="shared" si="35"/>
        <v/>
      </c>
      <c r="AF404" t="str">
        <f>IF('User Data'!A409&lt;&gt;"",'User Data'!A409,"")</f>
        <v/>
      </c>
    </row>
    <row r="405" spans="9:32" x14ac:dyDescent="0.25">
      <c r="I405" s="18" t="str">
        <f>IF(J405="","",MAX(I$1:I404)+1)</f>
        <v/>
      </c>
      <c r="J405" s="11" t="str">
        <f>IF(ISBLANK('User Data'!D410)=TRUE,"",(IF(VLOOKUP('User Data'!A410,'User Data'!A:D,5,FALSE)&lt;&gt;"Standard User",'User Data'!A410,"")))</f>
        <v/>
      </c>
      <c r="K405" s="11" t="str">
        <f t="shared" si="31"/>
        <v/>
      </c>
      <c r="L405" s="11"/>
      <c r="M405" s="18" t="str">
        <f>IF(N405="","",MAX(M$1:M404)+1)</f>
        <v/>
      </c>
      <c r="N405" s="11" t="str">
        <f>IF(ISBLANK('User Data'!A410)=TRUE,"",'User Data'!A410)</f>
        <v/>
      </c>
      <c r="O405" s="19" t="str">
        <f t="shared" si="32"/>
        <v/>
      </c>
      <c r="Q405" s="18" t="e">
        <f>IF(R405="","",MAX(Q$1:Q404)+1)</f>
        <v>#REF!</v>
      </c>
      <c r="R405" s="11" t="e">
        <f>IF(ISBLANK(#REF!)=TRUE,"",#REF!)</f>
        <v>#REF!</v>
      </c>
      <c r="S405" s="19" t="str">
        <f t="shared" si="33"/>
        <v/>
      </c>
      <c r="T405" s="18" t="str">
        <f>IF(U405="","",MAX(T$1:T404)+1)</f>
        <v/>
      </c>
      <c r="U405" s="11" t="str">
        <f>IF(ISBLANK('Rota Pattern Data'!A413)=TRUE,"",'Rota Pattern Data'!A413)</f>
        <v/>
      </c>
      <c r="V405" s="19" t="str">
        <f t="shared" si="34"/>
        <v/>
      </c>
      <c r="Y405" s="18" t="str">
        <f>IF(Z405="","",MAX(Y$1:Y404)+1)</f>
        <v/>
      </c>
      <c r="Z405" s="11" t="str">
        <f>IF('Absence Types'!AG406="N","",'Absence Types'!A406)</f>
        <v/>
      </c>
      <c r="AA405" s="11" t="str">
        <f t="shared" si="35"/>
        <v/>
      </c>
      <c r="AF405" t="str">
        <f>IF('User Data'!A410&lt;&gt;"",'User Data'!A410,"")</f>
        <v/>
      </c>
    </row>
    <row r="406" spans="9:32" x14ac:dyDescent="0.25">
      <c r="I406" s="18" t="str">
        <f>IF(J406="","",MAX(I$1:I405)+1)</f>
        <v/>
      </c>
      <c r="J406" s="11" t="str">
        <f>IF(ISBLANK('User Data'!D411)=TRUE,"",(IF(VLOOKUP('User Data'!A411,'User Data'!A:D,5,FALSE)&lt;&gt;"Standard User",'User Data'!A411,"")))</f>
        <v/>
      </c>
      <c r="K406" s="11" t="str">
        <f t="shared" si="31"/>
        <v/>
      </c>
      <c r="L406" s="11"/>
      <c r="M406" s="18" t="str">
        <f>IF(N406="","",MAX(M$1:M405)+1)</f>
        <v/>
      </c>
      <c r="N406" s="11" t="str">
        <f>IF(ISBLANK('User Data'!A411)=TRUE,"",'User Data'!A411)</f>
        <v/>
      </c>
      <c r="O406" s="19" t="str">
        <f t="shared" si="32"/>
        <v/>
      </c>
      <c r="Q406" s="18" t="e">
        <f>IF(R406="","",MAX(Q$1:Q405)+1)</f>
        <v>#REF!</v>
      </c>
      <c r="R406" s="11" t="e">
        <f>IF(ISBLANK(#REF!)=TRUE,"",#REF!)</f>
        <v>#REF!</v>
      </c>
      <c r="S406" s="19" t="str">
        <f t="shared" si="33"/>
        <v/>
      </c>
      <c r="T406" s="18" t="str">
        <f>IF(U406="","",MAX(T$1:T405)+1)</f>
        <v/>
      </c>
      <c r="U406" s="11" t="str">
        <f>IF(ISBLANK('Rota Pattern Data'!A414)=TRUE,"",'Rota Pattern Data'!A414)</f>
        <v/>
      </c>
      <c r="V406" s="19" t="str">
        <f t="shared" si="34"/>
        <v/>
      </c>
      <c r="Y406" s="18" t="str">
        <f>IF(Z406="","",MAX(Y$1:Y405)+1)</f>
        <v/>
      </c>
      <c r="Z406" s="11" t="str">
        <f>IF('Absence Types'!AG407="N","",'Absence Types'!A407)</f>
        <v/>
      </c>
      <c r="AA406" s="11" t="str">
        <f t="shared" si="35"/>
        <v/>
      </c>
      <c r="AF406" t="str">
        <f>IF('User Data'!A411&lt;&gt;"",'User Data'!A411,"")</f>
        <v/>
      </c>
    </row>
    <row r="407" spans="9:32" x14ac:dyDescent="0.25">
      <c r="I407" s="18" t="str">
        <f>IF(J407="","",MAX(I$1:I406)+1)</f>
        <v/>
      </c>
      <c r="J407" s="11" t="str">
        <f>IF(ISBLANK('User Data'!D412)=TRUE,"",(IF(VLOOKUP('User Data'!A412,'User Data'!A:D,5,FALSE)&lt;&gt;"Standard User",'User Data'!A412,"")))</f>
        <v/>
      </c>
      <c r="K407" s="11" t="str">
        <f t="shared" si="31"/>
        <v/>
      </c>
      <c r="L407" s="11"/>
      <c r="M407" s="18" t="str">
        <f>IF(N407="","",MAX(M$1:M406)+1)</f>
        <v/>
      </c>
      <c r="N407" s="11" t="str">
        <f>IF(ISBLANK('User Data'!A412)=TRUE,"",'User Data'!A412)</f>
        <v/>
      </c>
      <c r="O407" s="19" t="str">
        <f t="shared" si="32"/>
        <v/>
      </c>
      <c r="Q407" s="18" t="e">
        <f>IF(R407="","",MAX(Q$1:Q406)+1)</f>
        <v>#REF!</v>
      </c>
      <c r="R407" s="11" t="e">
        <f>IF(ISBLANK(#REF!)=TRUE,"",#REF!)</f>
        <v>#REF!</v>
      </c>
      <c r="S407" s="19" t="str">
        <f t="shared" si="33"/>
        <v/>
      </c>
      <c r="T407" s="18" t="str">
        <f>IF(U407="","",MAX(T$1:T406)+1)</f>
        <v/>
      </c>
      <c r="U407" s="11" t="str">
        <f>IF(ISBLANK('Rota Pattern Data'!A415)=TRUE,"",'Rota Pattern Data'!A415)</f>
        <v/>
      </c>
      <c r="V407" s="19" t="str">
        <f t="shared" si="34"/>
        <v/>
      </c>
      <c r="Y407" s="18" t="str">
        <f>IF(Z407="","",MAX(Y$1:Y406)+1)</f>
        <v/>
      </c>
      <c r="Z407" s="11" t="str">
        <f>IF('Absence Types'!AG408="N","",'Absence Types'!A408)</f>
        <v/>
      </c>
      <c r="AA407" s="11" t="str">
        <f t="shared" si="35"/>
        <v/>
      </c>
      <c r="AF407" t="str">
        <f>IF('User Data'!A412&lt;&gt;"",'User Data'!A412,"")</f>
        <v/>
      </c>
    </row>
    <row r="408" spans="9:32" x14ac:dyDescent="0.25">
      <c r="I408" s="18" t="str">
        <f>IF(J408="","",MAX(I$1:I407)+1)</f>
        <v/>
      </c>
      <c r="J408" s="11" t="str">
        <f>IF(ISBLANK('User Data'!D413)=TRUE,"",(IF(VLOOKUP('User Data'!A413,'User Data'!A:D,5,FALSE)&lt;&gt;"Standard User",'User Data'!A413,"")))</f>
        <v/>
      </c>
      <c r="K408" s="11" t="str">
        <f t="shared" si="31"/>
        <v/>
      </c>
      <c r="L408" s="11"/>
      <c r="M408" s="18" t="str">
        <f>IF(N408="","",MAX(M$1:M407)+1)</f>
        <v/>
      </c>
      <c r="N408" s="11" t="str">
        <f>IF(ISBLANK('User Data'!A413)=TRUE,"",'User Data'!A413)</f>
        <v/>
      </c>
      <c r="O408" s="19" t="str">
        <f t="shared" si="32"/>
        <v/>
      </c>
      <c r="Q408" s="18" t="e">
        <f>IF(R408="","",MAX(Q$1:Q407)+1)</f>
        <v>#REF!</v>
      </c>
      <c r="R408" s="11" t="e">
        <f>IF(ISBLANK(#REF!)=TRUE,"",#REF!)</f>
        <v>#REF!</v>
      </c>
      <c r="S408" s="19" t="str">
        <f t="shared" si="33"/>
        <v/>
      </c>
      <c r="T408" s="18" t="str">
        <f>IF(U408="","",MAX(T$1:T407)+1)</f>
        <v/>
      </c>
      <c r="U408" s="11" t="str">
        <f>IF(ISBLANK('Rota Pattern Data'!A416)=TRUE,"",'Rota Pattern Data'!A416)</f>
        <v/>
      </c>
      <c r="V408" s="19" t="str">
        <f t="shared" si="34"/>
        <v/>
      </c>
      <c r="Y408" s="18" t="str">
        <f>IF(Z408="","",MAX(Y$1:Y407)+1)</f>
        <v/>
      </c>
      <c r="Z408" s="11" t="str">
        <f>IF('Absence Types'!AG409="N","",'Absence Types'!A409)</f>
        <v/>
      </c>
      <c r="AA408" s="11" t="str">
        <f t="shared" si="35"/>
        <v/>
      </c>
      <c r="AF408" t="str">
        <f>IF('User Data'!A413&lt;&gt;"",'User Data'!A413,"")</f>
        <v/>
      </c>
    </row>
    <row r="409" spans="9:32" x14ac:dyDescent="0.25">
      <c r="I409" s="18" t="str">
        <f>IF(J409="","",MAX(I$1:I408)+1)</f>
        <v/>
      </c>
      <c r="J409" s="11" t="str">
        <f>IF(ISBLANK('User Data'!D414)=TRUE,"",(IF(VLOOKUP('User Data'!A414,'User Data'!A:D,5,FALSE)&lt;&gt;"Standard User",'User Data'!A414,"")))</f>
        <v/>
      </c>
      <c r="K409" s="11" t="str">
        <f t="shared" si="31"/>
        <v/>
      </c>
      <c r="L409" s="11"/>
      <c r="M409" s="18" t="str">
        <f>IF(N409="","",MAX(M$1:M408)+1)</f>
        <v/>
      </c>
      <c r="N409" s="11" t="str">
        <f>IF(ISBLANK('User Data'!A414)=TRUE,"",'User Data'!A414)</f>
        <v/>
      </c>
      <c r="O409" s="19" t="str">
        <f t="shared" si="32"/>
        <v/>
      </c>
      <c r="Q409" s="18" t="e">
        <f>IF(R409="","",MAX(Q$1:Q408)+1)</f>
        <v>#REF!</v>
      </c>
      <c r="R409" s="11" t="e">
        <f>IF(ISBLANK(#REF!)=TRUE,"",#REF!)</f>
        <v>#REF!</v>
      </c>
      <c r="S409" s="19" t="str">
        <f t="shared" si="33"/>
        <v/>
      </c>
      <c r="T409" s="18" t="str">
        <f>IF(U409="","",MAX(T$1:T408)+1)</f>
        <v/>
      </c>
      <c r="U409" s="11" t="str">
        <f>IF(ISBLANK('Rota Pattern Data'!A417)=TRUE,"",'Rota Pattern Data'!A417)</f>
        <v/>
      </c>
      <c r="V409" s="19" t="str">
        <f t="shared" si="34"/>
        <v/>
      </c>
      <c r="Y409" s="18" t="str">
        <f>IF(Z409="","",MAX(Y$1:Y408)+1)</f>
        <v/>
      </c>
      <c r="Z409" s="11" t="str">
        <f>IF('Absence Types'!AG410="N","",'Absence Types'!A410)</f>
        <v/>
      </c>
      <c r="AA409" s="11" t="str">
        <f t="shared" si="35"/>
        <v/>
      </c>
      <c r="AF409" t="str">
        <f>IF('User Data'!A414&lt;&gt;"",'User Data'!A414,"")</f>
        <v/>
      </c>
    </row>
    <row r="410" spans="9:32" x14ac:dyDescent="0.25">
      <c r="I410" s="18" t="str">
        <f>IF(J410="","",MAX(I$1:I409)+1)</f>
        <v/>
      </c>
      <c r="J410" s="11" t="str">
        <f>IF(ISBLANK('User Data'!D415)=TRUE,"",(IF(VLOOKUP('User Data'!A415,'User Data'!A:D,5,FALSE)&lt;&gt;"Standard User",'User Data'!A415,"")))</f>
        <v/>
      </c>
      <c r="K410" s="11" t="str">
        <f t="shared" si="31"/>
        <v/>
      </c>
      <c r="L410" s="11"/>
      <c r="M410" s="18" t="str">
        <f>IF(N410="","",MAX(M$1:M409)+1)</f>
        <v/>
      </c>
      <c r="N410" s="11" t="str">
        <f>IF(ISBLANK('User Data'!A415)=TRUE,"",'User Data'!A415)</f>
        <v/>
      </c>
      <c r="O410" s="19" t="str">
        <f t="shared" si="32"/>
        <v/>
      </c>
      <c r="Q410" s="18" t="e">
        <f>IF(R410="","",MAX(Q$1:Q409)+1)</f>
        <v>#REF!</v>
      </c>
      <c r="R410" s="11" t="e">
        <f>IF(ISBLANK(#REF!)=TRUE,"",#REF!)</f>
        <v>#REF!</v>
      </c>
      <c r="S410" s="19" t="str">
        <f t="shared" si="33"/>
        <v/>
      </c>
      <c r="T410" s="18" t="str">
        <f>IF(U410="","",MAX(T$1:T409)+1)</f>
        <v/>
      </c>
      <c r="U410" s="11" t="str">
        <f>IF(ISBLANK('Rota Pattern Data'!A418)=TRUE,"",'Rota Pattern Data'!A418)</f>
        <v/>
      </c>
      <c r="V410" s="19" t="str">
        <f t="shared" si="34"/>
        <v/>
      </c>
      <c r="Y410" s="18" t="str">
        <f>IF(Z410="","",MAX(Y$1:Y409)+1)</f>
        <v/>
      </c>
      <c r="Z410" s="11" t="str">
        <f>IF('Absence Types'!AG411="N","",'Absence Types'!A411)</f>
        <v/>
      </c>
      <c r="AA410" s="11" t="str">
        <f t="shared" si="35"/>
        <v/>
      </c>
      <c r="AF410" t="str">
        <f>IF('User Data'!A415&lt;&gt;"",'User Data'!A415,"")</f>
        <v/>
      </c>
    </row>
    <row r="411" spans="9:32" x14ac:dyDescent="0.25">
      <c r="I411" s="18" t="str">
        <f>IF(J411="","",MAX(I$1:I410)+1)</f>
        <v/>
      </c>
      <c r="J411" s="11" t="str">
        <f>IF(ISBLANK('User Data'!D416)=TRUE,"",(IF(VLOOKUP('User Data'!A416,'User Data'!A:D,5,FALSE)&lt;&gt;"Standard User",'User Data'!A416,"")))</f>
        <v/>
      </c>
      <c r="K411" s="11" t="str">
        <f t="shared" si="31"/>
        <v/>
      </c>
      <c r="L411" s="11"/>
      <c r="M411" s="18" t="str">
        <f>IF(N411="","",MAX(M$1:M410)+1)</f>
        <v/>
      </c>
      <c r="N411" s="11" t="str">
        <f>IF(ISBLANK('User Data'!A416)=TRUE,"",'User Data'!A416)</f>
        <v/>
      </c>
      <c r="O411" s="19" t="str">
        <f t="shared" si="32"/>
        <v/>
      </c>
      <c r="Q411" s="18" t="e">
        <f>IF(R411="","",MAX(Q$1:Q410)+1)</f>
        <v>#REF!</v>
      </c>
      <c r="R411" s="11" t="e">
        <f>IF(ISBLANK(#REF!)=TRUE,"",#REF!)</f>
        <v>#REF!</v>
      </c>
      <c r="S411" s="19" t="str">
        <f t="shared" si="33"/>
        <v/>
      </c>
      <c r="T411" s="18" t="str">
        <f>IF(U411="","",MAX(T$1:T410)+1)</f>
        <v/>
      </c>
      <c r="U411" s="11" t="str">
        <f>IF(ISBLANK('Rota Pattern Data'!A419)=TRUE,"",'Rota Pattern Data'!A419)</f>
        <v/>
      </c>
      <c r="V411" s="19" t="str">
        <f t="shared" si="34"/>
        <v/>
      </c>
      <c r="Y411" s="18" t="str">
        <f>IF(Z411="","",MAX(Y$1:Y410)+1)</f>
        <v/>
      </c>
      <c r="Z411" s="11" t="str">
        <f>IF('Absence Types'!AG412="N","",'Absence Types'!A412)</f>
        <v/>
      </c>
      <c r="AA411" s="11" t="str">
        <f t="shared" si="35"/>
        <v/>
      </c>
      <c r="AF411" t="str">
        <f>IF('User Data'!A416&lt;&gt;"",'User Data'!A416,"")</f>
        <v/>
      </c>
    </row>
    <row r="412" spans="9:32" x14ac:dyDescent="0.25">
      <c r="I412" s="18" t="str">
        <f>IF(J412="","",MAX(I$1:I411)+1)</f>
        <v/>
      </c>
      <c r="J412" s="11" t="str">
        <f>IF(ISBLANK('User Data'!D417)=TRUE,"",(IF(VLOOKUP('User Data'!A417,'User Data'!A:D,5,FALSE)&lt;&gt;"Standard User",'User Data'!A417,"")))</f>
        <v/>
      </c>
      <c r="K412" s="11" t="str">
        <f t="shared" si="31"/>
        <v/>
      </c>
      <c r="L412" s="11"/>
      <c r="M412" s="18" t="str">
        <f>IF(N412="","",MAX(M$1:M411)+1)</f>
        <v/>
      </c>
      <c r="N412" s="11" t="str">
        <f>IF(ISBLANK('User Data'!A417)=TRUE,"",'User Data'!A417)</f>
        <v/>
      </c>
      <c r="O412" s="19" t="str">
        <f t="shared" si="32"/>
        <v/>
      </c>
      <c r="Q412" s="18" t="e">
        <f>IF(R412="","",MAX(Q$1:Q411)+1)</f>
        <v>#REF!</v>
      </c>
      <c r="R412" s="11" t="e">
        <f>IF(ISBLANK(#REF!)=TRUE,"",#REF!)</f>
        <v>#REF!</v>
      </c>
      <c r="S412" s="19" t="str">
        <f t="shared" si="33"/>
        <v/>
      </c>
      <c r="T412" s="18" t="str">
        <f>IF(U412="","",MAX(T$1:T411)+1)</f>
        <v/>
      </c>
      <c r="U412" s="11" t="str">
        <f>IF(ISBLANK('Rota Pattern Data'!A420)=TRUE,"",'Rota Pattern Data'!A420)</f>
        <v/>
      </c>
      <c r="V412" s="19" t="str">
        <f t="shared" si="34"/>
        <v/>
      </c>
      <c r="Y412" s="18" t="str">
        <f>IF(Z412="","",MAX(Y$1:Y411)+1)</f>
        <v/>
      </c>
      <c r="Z412" s="11" t="str">
        <f>IF('Absence Types'!AG413="N","",'Absence Types'!A413)</f>
        <v/>
      </c>
      <c r="AA412" s="11" t="str">
        <f t="shared" si="35"/>
        <v/>
      </c>
      <c r="AF412" t="str">
        <f>IF('User Data'!A417&lt;&gt;"",'User Data'!A417,"")</f>
        <v/>
      </c>
    </row>
    <row r="413" spans="9:32" x14ac:dyDescent="0.25">
      <c r="I413" s="18" t="str">
        <f>IF(J413="","",MAX(I$1:I412)+1)</f>
        <v/>
      </c>
      <c r="J413" s="11" t="str">
        <f>IF(ISBLANK('User Data'!D418)=TRUE,"",(IF(VLOOKUP('User Data'!A418,'User Data'!A:D,5,FALSE)&lt;&gt;"Standard User",'User Data'!A418,"")))</f>
        <v/>
      </c>
      <c r="K413" s="11" t="str">
        <f t="shared" si="31"/>
        <v/>
      </c>
      <c r="L413" s="11"/>
      <c r="M413" s="18" t="str">
        <f>IF(N413="","",MAX(M$1:M412)+1)</f>
        <v/>
      </c>
      <c r="N413" s="11" t="str">
        <f>IF(ISBLANK('User Data'!A418)=TRUE,"",'User Data'!A418)</f>
        <v/>
      </c>
      <c r="O413" s="19" t="str">
        <f t="shared" si="32"/>
        <v/>
      </c>
      <c r="Q413" s="18" t="e">
        <f>IF(R413="","",MAX(Q$1:Q412)+1)</f>
        <v>#REF!</v>
      </c>
      <c r="R413" s="11" t="e">
        <f>IF(ISBLANK(#REF!)=TRUE,"",#REF!)</f>
        <v>#REF!</v>
      </c>
      <c r="S413" s="19" t="str">
        <f t="shared" si="33"/>
        <v/>
      </c>
      <c r="T413" s="18" t="str">
        <f>IF(U413="","",MAX(T$1:T412)+1)</f>
        <v/>
      </c>
      <c r="U413" s="11" t="str">
        <f>IF(ISBLANK('Rota Pattern Data'!A421)=TRUE,"",'Rota Pattern Data'!A421)</f>
        <v/>
      </c>
      <c r="V413" s="19" t="str">
        <f t="shared" si="34"/>
        <v/>
      </c>
      <c r="Y413" s="18" t="str">
        <f>IF(Z413="","",MAX(Y$1:Y412)+1)</f>
        <v/>
      </c>
      <c r="Z413" s="11" t="str">
        <f>IF('Absence Types'!AG414="N","",'Absence Types'!A414)</f>
        <v/>
      </c>
      <c r="AA413" s="11" t="str">
        <f t="shared" si="35"/>
        <v/>
      </c>
      <c r="AF413" t="str">
        <f>IF('User Data'!A418&lt;&gt;"",'User Data'!A418,"")</f>
        <v/>
      </c>
    </row>
    <row r="414" spans="9:32" x14ac:dyDescent="0.25">
      <c r="I414" s="18" t="str">
        <f>IF(J414="","",MAX(I$1:I413)+1)</f>
        <v/>
      </c>
      <c r="J414" s="11" t="str">
        <f>IF(ISBLANK('User Data'!D419)=TRUE,"",(IF(VLOOKUP('User Data'!A419,'User Data'!A:D,5,FALSE)&lt;&gt;"Standard User",'User Data'!A419,"")))</f>
        <v/>
      </c>
      <c r="K414" s="11" t="str">
        <f t="shared" si="31"/>
        <v/>
      </c>
      <c r="L414" s="11"/>
      <c r="M414" s="18" t="str">
        <f>IF(N414="","",MAX(M$1:M413)+1)</f>
        <v/>
      </c>
      <c r="N414" s="11" t="str">
        <f>IF(ISBLANK('User Data'!A419)=TRUE,"",'User Data'!A419)</f>
        <v/>
      </c>
      <c r="O414" s="19" t="str">
        <f t="shared" si="32"/>
        <v/>
      </c>
      <c r="Q414" s="18" t="e">
        <f>IF(R414="","",MAX(Q$1:Q413)+1)</f>
        <v>#REF!</v>
      </c>
      <c r="R414" s="11" t="e">
        <f>IF(ISBLANK(#REF!)=TRUE,"",#REF!)</f>
        <v>#REF!</v>
      </c>
      <c r="S414" s="19" t="str">
        <f t="shared" si="33"/>
        <v/>
      </c>
      <c r="T414" s="18" t="str">
        <f>IF(U414="","",MAX(T$1:T413)+1)</f>
        <v/>
      </c>
      <c r="U414" s="11" t="str">
        <f>IF(ISBLANK('Rota Pattern Data'!A422)=TRUE,"",'Rota Pattern Data'!A422)</f>
        <v/>
      </c>
      <c r="V414" s="19" t="str">
        <f t="shared" si="34"/>
        <v/>
      </c>
      <c r="Y414" s="18" t="str">
        <f>IF(Z414="","",MAX(Y$1:Y413)+1)</f>
        <v/>
      </c>
      <c r="Z414" s="11" t="str">
        <f>IF('Absence Types'!AG415="N","",'Absence Types'!A415)</f>
        <v/>
      </c>
      <c r="AA414" s="11" t="str">
        <f t="shared" si="35"/>
        <v/>
      </c>
      <c r="AF414" t="str">
        <f>IF('User Data'!A419&lt;&gt;"",'User Data'!A419,"")</f>
        <v/>
      </c>
    </row>
    <row r="415" spans="9:32" x14ac:dyDescent="0.25">
      <c r="I415" s="18" t="str">
        <f>IF(J415="","",MAX(I$1:I414)+1)</f>
        <v/>
      </c>
      <c r="J415" s="11" t="str">
        <f>IF(ISBLANK('User Data'!D420)=TRUE,"",(IF(VLOOKUP('User Data'!A420,'User Data'!A:D,5,FALSE)&lt;&gt;"Standard User",'User Data'!A420,"")))</f>
        <v/>
      </c>
      <c r="K415" s="11" t="str">
        <f t="shared" si="31"/>
        <v/>
      </c>
      <c r="L415" s="11"/>
      <c r="M415" s="18" t="str">
        <f>IF(N415="","",MAX(M$1:M414)+1)</f>
        <v/>
      </c>
      <c r="N415" s="11" t="str">
        <f>IF(ISBLANK('User Data'!A420)=TRUE,"",'User Data'!A420)</f>
        <v/>
      </c>
      <c r="O415" s="19" t="str">
        <f t="shared" si="32"/>
        <v/>
      </c>
      <c r="Q415" s="18" t="e">
        <f>IF(R415="","",MAX(Q$1:Q414)+1)</f>
        <v>#REF!</v>
      </c>
      <c r="R415" s="11" t="e">
        <f>IF(ISBLANK(#REF!)=TRUE,"",#REF!)</f>
        <v>#REF!</v>
      </c>
      <c r="S415" s="19" t="str">
        <f t="shared" si="33"/>
        <v/>
      </c>
      <c r="T415" s="18" t="str">
        <f>IF(U415="","",MAX(T$1:T414)+1)</f>
        <v/>
      </c>
      <c r="U415" s="11" t="str">
        <f>IF(ISBLANK('Rota Pattern Data'!A423)=TRUE,"",'Rota Pattern Data'!A423)</f>
        <v/>
      </c>
      <c r="V415" s="19" t="str">
        <f t="shared" si="34"/>
        <v/>
      </c>
      <c r="Y415" s="18" t="str">
        <f>IF(Z415="","",MAX(Y$1:Y414)+1)</f>
        <v/>
      </c>
      <c r="Z415" s="11" t="str">
        <f>IF('Absence Types'!AG416="N","",'Absence Types'!A416)</f>
        <v/>
      </c>
      <c r="AA415" s="11" t="str">
        <f t="shared" si="35"/>
        <v/>
      </c>
      <c r="AF415" t="str">
        <f>IF('User Data'!A420&lt;&gt;"",'User Data'!A420,"")</f>
        <v/>
      </c>
    </row>
    <row r="416" spans="9:32" x14ac:dyDescent="0.25">
      <c r="I416" s="18" t="str">
        <f>IF(J416="","",MAX(I$1:I415)+1)</f>
        <v/>
      </c>
      <c r="J416" s="11" t="str">
        <f>IF(ISBLANK('User Data'!D421)=TRUE,"",(IF(VLOOKUP('User Data'!A421,'User Data'!A:D,5,FALSE)&lt;&gt;"Standard User",'User Data'!A421,"")))</f>
        <v/>
      </c>
      <c r="K416" s="11" t="str">
        <f t="shared" si="31"/>
        <v/>
      </c>
      <c r="L416" s="11"/>
      <c r="M416" s="18" t="str">
        <f>IF(N416="","",MAX(M$1:M415)+1)</f>
        <v/>
      </c>
      <c r="N416" s="11" t="str">
        <f>IF(ISBLANK('User Data'!A421)=TRUE,"",'User Data'!A421)</f>
        <v/>
      </c>
      <c r="O416" s="19" t="str">
        <f t="shared" si="32"/>
        <v/>
      </c>
      <c r="Q416" s="18" t="e">
        <f>IF(R416="","",MAX(Q$1:Q415)+1)</f>
        <v>#REF!</v>
      </c>
      <c r="R416" s="11" t="e">
        <f>IF(ISBLANK(#REF!)=TRUE,"",#REF!)</f>
        <v>#REF!</v>
      </c>
      <c r="S416" s="19" t="str">
        <f t="shared" si="33"/>
        <v/>
      </c>
      <c r="T416" s="18" t="str">
        <f>IF(U416="","",MAX(T$1:T415)+1)</f>
        <v/>
      </c>
      <c r="U416" s="11" t="str">
        <f>IF(ISBLANK('Rota Pattern Data'!A424)=TRUE,"",'Rota Pattern Data'!A424)</f>
        <v/>
      </c>
      <c r="V416" s="19" t="str">
        <f t="shared" si="34"/>
        <v/>
      </c>
      <c r="Y416" s="18" t="str">
        <f>IF(Z416="","",MAX(Y$1:Y415)+1)</f>
        <v/>
      </c>
      <c r="Z416" s="11" t="str">
        <f>IF('Absence Types'!AG417="N","",'Absence Types'!A417)</f>
        <v/>
      </c>
      <c r="AA416" s="11" t="str">
        <f t="shared" si="35"/>
        <v/>
      </c>
      <c r="AF416" t="str">
        <f>IF('User Data'!A421&lt;&gt;"",'User Data'!A421,"")</f>
        <v/>
      </c>
    </row>
    <row r="417" spans="9:32" x14ac:dyDescent="0.25">
      <c r="I417" s="18" t="str">
        <f>IF(J417="","",MAX(I$1:I416)+1)</f>
        <v/>
      </c>
      <c r="J417" s="11" t="str">
        <f>IF(ISBLANK('User Data'!D422)=TRUE,"",(IF(VLOOKUP('User Data'!A422,'User Data'!A:D,5,FALSE)&lt;&gt;"Standard User",'User Data'!A422,"")))</f>
        <v/>
      </c>
      <c r="K417" s="11" t="str">
        <f t="shared" si="31"/>
        <v/>
      </c>
      <c r="L417" s="11"/>
      <c r="M417" s="18" t="str">
        <f>IF(N417="","",MAX(M$1:M416)+1)</f>
        <v/>
      </c>
      <c r="N417" s="11" t="str">
        <f>IF(ISBLANK('User Data'!A422)=TRUE,"",'User Data'!A422)</f>
        <v/>
      </c>
      <c r="O417" s="19" t="str">
        <f t="shared" si="32"/>
        <v/>
      </c>
      <c r="Q417" s="18" t="e">
        <f>IF(R417="","",MAX(Q$1:Q416)+1)</f>
        <v>#REF!</v>
      </c>
      <c r="R417" s="11" t="e">
        <f>IF(ISBLANK(#REF!)=TRUE,"",#REF!)</f>
        <v>#REF!</v>
      </c>
      <c r="S417" s="19" t="str">
        <f t="shared" si="33"/>
        <v/>
      </c>
      <c r="T417" s="18" t="str">
        <f>IF(U417="","",MAX(T$1:T416)+1)</f>
        <v/>
      </c>
      <c r="U417" s="11" t="str">
        <f>IF(ISBLANK('Rota Pattern Data'!A425)=TRUE,"",'Rota Pattern Data'!A425)</f>
        <v/>
      </c>
      <c r="V417" s="19" t="str">
        <f t="shared" si="34"/>
        <v/>
      </c>
      <c r="Y417" s="18" t="str">
        <f>IF(Z417="","",MAX(Y$1:Y416)+1)</f>
        <v/>
      </c>
      <c r="Z417" s="11" t="str">
        <f>IF('Absence Types'!AG418="N","",'Absence Types'!A418)</f>
        <v/>
      </c>
      <c r="AA417" s="11" t="str">
        <f t="shared" si="35"/>
        <v/>
      </c>
      <c r="AF417" t="str">
        <f>IF('User Data'!A422&lt;&gt;"",'User Data'!A422,"")</f>
        <v/>
      </c>
    </row>
    <row r="418" spans="9:32" x14ac:dyDescent="0.25">
      <c r="I418" s="18" t="str">
        <f>IF(J418="","",MAX(I$1:I417)+1)</f>
        <v/>
      </c>
      <c r="J418" s="11" t="str">
        <f>IF(ISBLANK('User Data'!D423)=TRUE,"",(IF(VLOOKUP('User Data'!A423,'User Data'!A:D,5,FALSE)&lt;&gt;"Standard User",'User Data'!A423,"")))</f>
        <v/>
      </c>
      <c r="K418" s="11" t="str">
        <f t="shared" si="31"/>
        <v/>
      </c>
      <c r="L418" s="11"/>
      <c r="M418" s="18" t="str">
        <f>IF(N418="","",MAX(M$1:M417)+1)</f>
        <v/>
      </c>
      <c r="N418" s="11" t="str">
        <f>IF(ISBLANK('User Data'!A423)=TRUE,"",'User Data'!A423)</f>
        <v/>
      </c>
      <c r="O418" s="19" t="str">
        <f t="shared" si="32"/>
        <v/>
      </c>
      <c r="Q418" s="18" t="e">
        <f>IF(R418="","",MAX(Q$1:Q417)+1)</f>
        <v>#REF!</v>
      </c>
      <c r="R418" s="11" t="e">
        <f>IF(ISBLANK(#REF!)=TRUE,"",#REF!)</f>
        <v>#REF!</v>
      </c>
      <c r="S418" s="19" t="str">
        <f t="shared" si="33"/>
        <v/>
      </c>
      <c r="T418" s="18" t="str">
        <f>IF(U418="","",MAX(T$1:T417)+1)</f>
        <v/>
      </c>
      <c r="U418" s="11" t="str">
        <f>IF(ISBLANK('Rota Pattern Data'!A426)=TRUE,"",'Rota Pattern Data'!A426)</f>
        <v/>
      </c>
      <c r="V418" s="19" t="str">
        <f t="shared" si="34"/>
        <v/>
      </c>
      <c r="Y418" s="18" t="str">
        <f>IF(Z418="","",MAX(Y$1:Y417)+1)</f>
        <v/>
      </c>
      <c r="Z418" s="11" t="str">
        <f>IF('Absence Types'!AG419="N","",'Absence Types'!A419)</f>
        <v/>
      </c>
      <c r="AA418" s="11" t="str">
        <f t="shared" si="35"/>
        <v/>
      </c>
      <c r="AF418" t="str">
        <f>IF('User Data'!A423&lt;&gt;"",'User Data'!A423,"")</f>
        <v/>
      </c>
    </row>
    <row r="419" spans="9:32" x14ac:dyDescent="0.25">
      <c r="I419" s="18" t="str">
        <f>IF(J419="","",MAX(I$1:I418)+1)</f>
        <v/>
      </c>
      <c r="J419" s="11" t="str">
        <f>IF(ISBLANK('User Data'!D424)=TRUE,"",(IF(VLOOKUP('User Data'!A424,'User Data'!A:D,5,FALSE)&lt;&gt;"Standard User",'User Data'!A424,"")))</f>
        <v/>
      </c>
      <c r="K419" s="11" t="str">
        <f t="shared" si="31"/>
        <v/>
      </c>
      <c r="L419" s="11"/>
      <c r="M419" s="18" t="str">
        <f>IF(N419="","",MAX(M$1:M418)+1)</f>
        <v/>
      </c>
      <c r="N419" s="11" t="str">
        <f>IF(ISBLANK('User Data'!A424)=TRUE,"",'User Data'!A424)</f>
        <v/>
      </c>
      <c r="O419" s="19" t="str">
        <f t="shared" si="32"/>
        <v/>
      </c>
      <c r="Q419" s="18" t="e">
        <f>IF(R419="","",MAX(Q$1:Q418)+1)</f>
        <v>#REF!</v>
      </c>
      <c r="R419" s="11" t="e">
        <f>IF(ISBLANK(#REF!)=TRUE,"",#REF!)</f>
        <v>#REF!</v>
      </c>
      <c r="S419" s="19" t="str">
        <f t="shared" si="33"/>
        <v/>
      </c>
      <c r="T419" s="18" t="str">
        <f>IF(U419="","",MAX(T$1:T418)+1)</f>
        <v/>
      </c>
      <c r="U419" s="11" t="str">
        <f>IF(ISBLANK('Rota Pattern Data'!A427)=TRUE,"",'Rota Pattern Data'!A427)</f>
        <v/>
      </c>
      <c r="V419" s="19" t="str">
        <f t="shared" si="34"/>
        <v/>
      </c>
      <c r="Y419" s="18" t="str">
        <f>IF(Z419="","",MAX(Y$1:Y418)+1)</f>
        <v/>
      </c>
      <c r="Z419" s="11" t="str">
        <f>IF('Absence Types'!AG420="N","",'Absence Types'!A420)</f>
        <v/>
      </c>
      <c r="AA419" s="11" t="str">
        <f t="shared" si="35"/>
        <v/>
      </c>
      <c r="AF419" t="str">
        <f>IF('User Data'!A424&lt;&gt;"",'User Data'!A424,"")</f>
        <v/>
      </c>
    </row>
    <row r="420" spans="9:32" x14ac:dyDescent="0.25">
      <c r="I420" s="18" t="str">
        <f>IF(J420="","",MAX(I$1:I419)+1)</f>
        <v/>
      </c>
      <c r="J420" s="11" t="str">
        <f>IF(ISBLANK('User Data'!D425)=TRUE,"",(IF(VLOOKUP('User Data'!A425,'User Data'!A:D,5,FALSE)&lt;&gt;"Standard User",'User Data'!A425,"")))</f>
        <v/>
      </c>
      <c r="K420" s="11" t="str">
        <f t="shared" si="31"/>
        <v/>
      </c>
      <c r="L420" s="11"/>
      <c r="M420" s="18" t="str">
        <f>IF(N420="","",MAX(M$1:M419)+1)</f>
        <v/>
      </c>
      <c r="N420" s="11" t="str">
        <f>IF(ISBLANK('User Data'!A425)=TRUE,"",'User Data'!A425)</f>
        <v/>
      </c>
      <c r="O420" s="19" t="str">
        <f t="shared" si="32"/>
        <v/>
      </c>
      <c r="Q420" s="18" t="e">
        <f>IF(R420="","",MAX(Q$1:Q419)+1)</f>
        <v>#REF!</v>
      </c>
      <c r="R420" s="11" t="e">
        <f>IF(ISBLANK(#REF!)=TRUE,"",#REF!)</f>
        <v>#REF!</v>
      </c>
      <c r="S420" s="19" t="str">
        <f t="shared" si="33"/>
        <v/>
      </c>
      <c r="T420" s="18" t="str">
        <f>IF(U420="","",MAX(T$1:T419)+1)</f>
        <v/>
      </c>
      <c r="U420" s="11" t="str">
        <f>IF(ISBLANK('Rota Pattern Data'!A428)=TRUE,"",'Rota Pattern Data'!A428)</f>
        <v/>
      </c>
      <c r="V420" s="19" t="str">
        <f t="shared" si="34"/>
        <v/>
      </c>
      <c r="Y420" s="18" t="str">
        <f>IF(Z420="","",MAX(Y$1:Y419)+1)</f>
        <v/>
      </c>
      <c r="Z420" s="11" t="str">
        <f>IF('Absence Types'!AG421="N","",'Absence Types'!A421)</f>
        <v/>
      </c>
      <c r="AA420" s="11" t="str">
        <f t="shared" si="35"/>
        <v/>
      </c>
      <c r="AF420" t="str">
        <f>IF('User Data'!A425&lt;&gt;"",'User Data'!A425,"")</f>
        <v/>
      </c>
    </row>
    <row r="421" spans="9:32" x14ac:dyDescent="0.25">
      <c r="I421" s="18" t="str">
        <f>IF(J421="","",MAX(I$1:I420)+1)</f>
        <v/>
      </c>
      <c r="J421" s="11" t="str">
        <f>IF(ISBLANK('User Data'!D426)=TRUE,"",(IF(VLOOKUP('User Data'!A426,'User Data'!A:D,5,FALSE)&lt;&gt;"Standard User",'User Data'!A426,"")))</f>
        <v/>
      </c>
      <c r="K421" s="11" t="str">
        <f t="shared" si="31"/>
        <v/>
      </c>
      <c r="L421" s="11"/>
      <c r="M421" s="18" t="str">
        <f>IF(N421="","",MAX(M$1:M420)+1)</f>
        <v/>
      </c>
      <c r="N421" s="11" t="str">
        <f>IF(ISBLANK('User Data'!A426)=TRUE,"",'User Data'!A426)</f>
        <v/>
      </c>
      <c r="O421" s="19" t="str">
        <f t="shared" si="32"/>
        <v/>
      </c>
      <c r="Q421" s="18" t="e">
        <f>IF(R421="","",MAX(Q$1:Q420)+1)</f>
        <v>#REF!</v>
      </c>
      <c r="R421" s="11" t="e">
        <f>IF(ISBLANK(#REF!)=TRUE,"",#REF!)</f>
        <v>#REF!</v>
      </c>
      <c r="S421" s="19" t="str">
        <f t="shared" si="33"/>
        <v/>
      </c>
      <c r="T421" s="18" t="str">
        <f>IF(U421="","",MAX(T$1:T420)+1)</f>
        <v/>
      </c>
      <c r="U421" s="11" t="str">
        <f>IF(ISBLANK('Rota Pattern Data'!A429)=TRUE,"",'Rota Pattern Data'!A429)</f>
        <v/>
      </c>
      <c r="V421" s="19" t="str">
        <f t="shared" si="34"/>
        <v/>
      </c>
      <c r="Y421" s="18" t="str">
        <f>IF(Z421="","",MAX(Y$1:Y420)+1)</f>
        <v/>
      </c>
      <c r="Z421" s="11" t="str">
        <f>IF('Absence Types'!AG422="N","",'Absence Types'!A422)</f>
        <v/>
      </c>
      <c r="AA421" s="11" t="str">
        <f t="shared" si="35"/>
        <v/>
      </c>
      <c r="AF421" t="str">
        <f>IF('User Data'!A426&lt;&gt;"",'User Data'!A426,"")</f>
        <v/>
      </c>
    </row>
    <row r="422" spans="9:32" x14ac:dyDescent="0.25">
      <c r="I422" s="18" t="str">
        <f>IF(J422="","",MAX(I$1:I421)+1)</f>
        <v/>
      </c>
      <c r="J422" s="11" t="str">
        <f>IF(ISBLANK('User Data'!D427)=TRUE,"",(IF(VLOOKUP('User Data'!A427,'User Data'!A:D,5,FALSE)&lt;&gt;"Standard User",'User Data'!A427,"")))</f>
        <v/>
      </c>
      <c r="K422" s="11" t="str">
        <f t="shared" si="31"/>
        <v/>
      </c>
      <c r="L422" s="11"/>
      <c r="M422" s="18" t="str">
        <f>IF(N422="","",MAX(M$1:M421)+1)</f>
        <v/>
      </c>
      <c r="N422" s="11" t="str">
        <f>IF(ISBLANK('User Data'!A427)=TRUE,"",'User Data'!A427)</f>
        <v/>
      </c>
      <c r="O422" s="19" t="str">
        <f t="shared" si="32"/>
        <v/>
      </c>
      <c r="Q422" s="18" t="e">
        <f>IF(R422="","",MAX(Q$1:Q421)+1)</f>
        <v>#REF!</v>
      </c>
      <c r="R422" s="11" t="e">
        <f>IF(ISBLANK(#REF!)=TRUE,"",#REF!)</f>
        <v>#REF!</v>
      </c>
      <c r="S422" s="19" t="str">
        <f t="shared" si="33"/>
        <v/>
      </c>
      <c r="T422" s="18" t="str">
        <f>IF(U422="","",MAX(T$1:T421)+1)</f>
        <v/>
      </c>
      <c r="U422" s="11" t="str">
        <f>IF(ISBLANK('Rota Pattern Data'!A430)=TRUE,"",'Rota Pattern Data'!A430)</f>
        <v/>
      </c>
      <c r="V422" s="19" t="str">
        <f t="shared" si="34"/>
        <v/>
      </c>
      <c r="Y422" s="18" t="str">
        <f>IF(Z422="","",MAX(Y$1:Y421)+1)</f>
        <v/>
      </c>
      <c r="Z422" s="11" t="str">
        <f>IF('Absence Types'!AG423="N","",'Absence Types'!A423)</f>
        <v/>
      </c>
      <c r="AA422" s="11" t="str">
        <f t="shared" si="35"/>
        <v/>
      </c>
      <c r="AF422" t="str">
        <f>IF('User Data'!A427&lt;&gt;"",'User Data'!A427,"")</f>
        <v/>
      </c>
    </row>
    <row r="423" spans="9:32" x14ac:dyDescent="0.25">
      <c r="I423" s="18" t="str">
        <f>IF(J423="","",MAX(I$1:I422)+1)</f>
        <v/>
      </c>
      <c r="J423" s="11" t="str">
        <f>IF(ISBLANK('User Data'!D428)=TRUE,"",(IF(VLOOKUP('User Data'!A428,'User Data'!A:D,5,FALSE)&lt;&gt;"Standard User",'User Data'!A428,"")))</f>
        <v/>
      </c>
      <c r="K423" s="11" t="str">
        <f t="shared" si="31"/>
        <v/>
      </c>
      <c r="L423" s="11"/>
      <c r="M423" s="18" t="str">
        <f>IF(N423="","",MAX(M$1:M422)+1)</f>
        <v/>
      </c>
      <c r="N423" s="11" t="str">
        <f>IF(ISBLANK('User Data'!A428)=TRUE,"",'User Data'!A428)</f>
        <v/>
      </c>
      <c r="O423" s="19" t="str">
        <f t="shared" si="32"/>
        <v/>
      </c>
      <c r="Q423" s="18" t="e">
        <f>IF(R423="","",MAX(Q$1:Q422)+1)</f>
        <v>#REF!</v>
      </c>
      <c r="R423" s="11" t="e">
        <f>IF(ISBLANK(#REF!)=TRUE,"",#REF!)</f>
        <v>#REF!</v>
      </c>
      <c r="S423" s="19" t="str">
        <f t="shared" si="33"/>
        <v/>
      </c>
      <c r="T423" s="18" t="str">
        <f>IF(U423="","",MAX(T$1:T422)+1)</f>
        <v/>
      </c>
      <c r="U423" s="11" t="str">
        <f>IF(ISBLANK('Rota Pattern Data'!A431)=TRUE,"",'Rota Pattern Data'!A431)</f>
        <v/>
      </c>
      <c r="V423" s="19" t="str">
        <f t="shared" si="34"/>
        <v/>
      </c>
      <c r="Y423" s="18" t="str">
        <f>IF(Z423="","",MAX(Y$1:Y422)+1)</f>
        <v/>
      </c>
      <c r="Z423" s="11" t="str">
        <f>IF('Absence Types'!AG424="N","",'Absence Types'!A424)</f>
        <v/>
      </c>
      <c r="AA423" s="11" t="str">
        <f t="shared" si="35"/>
        <v/>
      </c>
      <c r="AF423" t="str">
        <f>IF('User Data'!A428&lt;&gt;"",'User Data'!A428,"")</f>
        <v/>
      </c>
    </row>
    <row r="424" spans="9:32" x14ac:dyDescent="0.25">
      <c r="I424" s="18" t="str">
        <f>IF(J424="","",MAX(I$1:I423)+1)</f>
        <v/>
      </c>
      <c r="J424" s="11" t="str">
        <f>IF(ISBLANK('User Data'!D429)=TRUE,"",(IF(VLOOKUP('User Data'!A429,'User Data'!A:D,5,FALSE)&lt;&gt;"Standard User",'User Data'!A429,"")))</f>
        <v/>
      </c>
      <c r="K424" s="11" t="str">
        <f t="shared" si="31"/>
        <v/>
      </c>
      <c r="L424" s="11"/>
      <c r="M424" s="18" t="str">
        <f>IF(N424="","",MAX(M$1:M423)+1)</f>
        <v/>
      </c>
      <c r="N424" s="11" t="str">
        <f>IF(ISBLANK('User Data'!A429)=TRUE,"",'User Data'!A429)</f>
        <v/>
      </c>
      <c r="O424" s="19" t="str">
        <f t="shared" si="32"/>
        <v/>
      </c>
      <c r="Q424" s="18" t="e">
        <f>IF(R424="","",MAX(Q$1:Q423)+1)</f>
        <v>#REF!</v>
      </c>
      <c r="R424" s="11" t="e">
        <f>IF(ISBLANK(#REF!)=TRUE,"",#REF!)</f>
        <v>#REF!</v>
      </c>
      <c r="S424" s="19" t="str">
        <f t="shared" si="33"/>
        <v/>
      </c>
      <c r="T424" s="18" t="str">
        <f>IF(U424="","",MAX(T$1:T423)+1)</f>
        <v/>
      </c>
      <c r="U424" s="11" t="str">
        <f>IF(ISBLANK('Rota Pattern Data'!A432)=TRUE,"",'Rota Pattern Data'!A432)</f>
        <v/>
      </c>
      <c r="V424" s="19" t="str">
        <f t="shared" si="34"/>
        <v/>
      </c>
      <c r="Y424" s="18" t="str">
        <f>IF(Z424="","",MAX(Y$1:Y423)+1)</f>
        <v/>
      </c>
      <c r="Z424" s="11" t="str">
        <f>IF('Absence Types'!AG425="N","",'Absence Types'!A425)</f>
        <v/>
      </c>
      <c r="AA424" s="11" t="str">
        <f t="shared" si="35"/>
        <v/>
      </c>
      <c r="AF424" t="str">
        <f>IF('User Data'!A429&lt;&gt;"",'User Data'!A429,"")</f>
        <v/>
      </c>
    </row>
    <row r="425" spans="9:32" x14ac:dyDescent="0.25">
      <c r="I425" s="18" t="str">
        <f>IF(J425="","",MAX(I$1:I424)+1)</f>
        <v/>
      </c>
      <c r="J425" s="11" t="str">
        <f>IF(ISBLANK('User Data'!D430)=TRUE,"",(IF(VLOOKUP('User Data'!A430,'User Data'!A:D,5,FALSE)&lt;&gt;"Standard User",'User Data'!A430,"")))</f>
        <v/>
      </c>
      <c r="K425" s="11" t="str">
        <f t="shared" si="31"/>
        <v/>
      </c>
      <c r="L425" s="11"/>
      <c r="M425" s="18" t="str">
        <f>IF(N425="","",MAX(M$1:M424)+1)</f>
        <v/>
      </c>
      <c r="N425" s="11" t="str">
        <f>IF(ISBLANK('User Data'!A430)=TRUE,"",'User Data'!A430)</f>
        <v/>
      </c>
      <c r="O425" s="19" t="str">
        <f t="shared" si="32"/>
        <v/>
      </c>
      <c r="Q425" s="18" t="e">
        <f>IF(R425="","",MAX(Q$1:Q424)+1)</f>
        <v>#REF!</v>
      </c>
      <c r="R425" s="11" t="e">
        <f>IF(ISBLANK(#REF!)=TRUE,"",#REF!)</f>
        <v>#REF!</v>
      </c>
      <c r="S425" s="19" t="str">
        <f t="shared" si="33"/>
        <v/>
      </c>
      <c r="T425" s="18" t="str">
        <f>IF(U425="","",MAX(T$1:T424)+1)</f>
        <v/>
      </c>
      <c r="U425" s="11" t="str">
        <f>IF(ISBLANK('Rota Pattern Data'!A433)=TRUE,"",'Rota Pattern Data'!A433)</f>
        <v/>
      </c>
      <c r="V425" s="19" t="str">
        <f t="shared" si="34"/>
        <v/>
      </c>
      <c r="Y425" s="18" t="str">
        <f>IF(Z425="","",MAX(Y$1:Y424)+1)</f>
        <v/>
      </c>
      <c r="Z425" s="11" t="str">
        <f>IF('Absence Types'!AG426="N","",'Absence Types'!A426)</f>
        <v/>
      </c>
      <c r="AA425" s="11" t="str">
        <f t="shared" si="35"/>
        <v/>
      </c>
      <c r="AF425" t="str">
        <f>IF('User Data'!A430&lt;&gt;"",'User Data'!A430,"")</f>
        <v/>
      </c>
    </row>
    <row r="426" spans="9:32" x14ac:dyDescent="0.25">
      <c r="I426" s="18" t="str">
        <f>IF(J426="","",MAX(I$1:I425)+1)</f>
        <v/>
      </c>
      <c r="J426" s="11" t="str">
        <f>IF(ISBLANK('User Data'!D431)=TRUE,"",(IF(VLOOKUP('User Data'!A431,'User Data'!A:D,5,FALSE)&lt;&gt;"Standard User",'User Data'!A431,"")))</f>
        <v/>
      </c>
      <c r="K426" s="11" t="str">
        <f t="shared" si="31"/>
        <v/>
      </c>
      <c r="L426" s="11"/>
      <c r="M426" s="18" t="str">
        <f>IF(N426="","",MAX(M$1:M425)+1)</f>
        <v/>
      </c>
      <c r="N426" s="11" t="str">
        <f>IF(ISBLANK('User Data'!A431)=TRUE,"",'User Data'!A431)</f>
        <v/>
      </c>
      <c r="O426" s="19" t="str">
        <f t="shared" si="32"/>
        <v/>
      </c>
      <c r="Q426" s="18" t="e">
        <f>IF(R426="","",MAX(Q$1:Q425)+1)</f>
        <v>#REF!</v>
      </c>
      <c r="R426" s="11" t="e">
        <f>IF(ISBLANK(#REF!)=TRUE,"",#REF!)</f>
        <v>#REF!</v>
      </c>
      <c r="S426" s="19" t="str">
        <f t="shared" si="33"/>
        <v/>
      </c>
      <c r="T426" s="18" t="str">
        <f>IF(U426="","",MAX(T$1:T425)+1)</f>
        <v/>
      </c>
      <c r="U426" s="11" t="str">
        <f>IF(ISBLANK('Rota Pattern Data'!A434)=TRUE,"",'Rota Pattern Data'!A434)</f>
        <v/>
      </c>
      <c r="V426" s="19" t="str">
        <f t="shared" si="34"/>
        <v/>
      </c>
      <c r="Y426" s="18" t="str">
        <f>IF(Z426="","",MAX(Y$1:Y425)+1)</f>
        <v/>
      </c>
      <c r="Z426" s="11" t="str">
        <f>IF('Absence Types'!AG427="N","",'Absence Types'!A427)</f>
        <v/>
      </c>
      <c r="AA426" s="11" t="str">
        <f t="shared" si="35"/>
        <v/>
      </c>
      <c r="AF426" t="str">
        <f>IF('User Data'!A431&lt;&gt;"",'User Data'!A431,"")</f>
        <v/>
      </c>
    </row>
    <row r="427" spans="9:32" x14ac:dyDescent="0.25">
      <c r="I427" s="18" t="str">
        <f>IF(J427="","",MAX(I$1:I426)+1)</f>
        <v/>
      </c>
      <c r="J427" s="11" t="str">
        <f>IF(ISBLANK('User Data'!D432)=TRUE,"",(IF(VLOOKUP('User Data'!A432,'User Data'!A:D,5,FALSE)&lt;&gt;"Standard User",'User Data'!A432,"")))</f>
        <v/>
      </c>
      <c r="K427" s="11" t="str">
        <f t="shared" si="31"/>
        <v/>
      </c>
      <c r="L427" s="11"/>
      <c r="M427" s="18" t="str">
        <f>IF(N427="","",MAX(M$1:M426)+1)</f>
        <v/>
      </c>
      <c r="N427" s="11" t="str">
        <f>IF(ISBLANK('User Data'!A432)=TRUE,"",'User Data'!A432)</f>
        <v/>
      </c>
      <c r="O427" s="19" t="str">
        <f t="shared" si="32"/>
        <v/>
      </c>
      <c r="Q427" s="18" t="e">
        <f>IF(R427="","",MAX(Q$1:Q426)+1)</f>
        <v>#REF!</v>
      </c>
      <c r="R427" s="11" t="e">
        <f>IF(ISBLANK(#REF!)=TRUE,"",#REF!)</f>
        <v>#REF!</v>
      </c>
      <c r="S427" s="19" t="str">
        <f t="shared" si="33"/>
        <v/>
      </c>
      <c r="T427" s="18" t="str">
        <f>IF(U427="","",MAX(T$1:T426)+1)</f>
        <v/>
      </c>
      <c r="U427" s="11" t="str">
        <f>IF(ISBLANK('Rota Pattern Data'!A435)=TRUE,"",'Rota Pattern Data'!A435)</f>
        <v/>
      </c>
      <c r="V427" s="19" t="str">
        <f t="shared" si="34"/>
        <v/>
      </c>
      <c r="Y427" s="18" t="str">
        <f>IF(Z427="","",MAX(Y$1:Y426)+1)</f>
        <v/>
      </c>
      <c r="Z427" s="11" t="str">
        <f>IF('Absence Types'!AG428="N","",'Absence Types'!A428)</f>
        <v/>
      </c>
      <c r="AA427" s="11" t="str">
        <f t="shared" si="35"/>
        <v/>
      </c>
      <c r="AF427" t="str">
        <f>IF('User Data'!A432&lt;&gt;"",'User Data'!A432,"")</f>
        <v/>
      </c>
    </row>
    <row r="428" spans="9:32" x14ac:dyDescent="0.25">
      <c r="I428" s="18" t="str">
        <f>IF(J428="","",MAX(I$1:I427)+1)</f>
        <v/>
      </c>
      <c r="J428" s="11" t="str">
        <f>IF(ISBLANK('User Data'!D433)=TRUE,"",(IF(VLOOKUP('User Data'!A433,'User Data'!A:D,5,FALSE)&lt;&gt;"Standard User",'User Data'!A433,"")))</f>
        <v/>
      </c>
      <c r="K428" s="11" t="str">
        <f t="shared" si="31"/>
        <v/>
      </c>
      <c r="L428" s="11"/>
      <c r="M428" s="18" t="str">
        <f>IF(N428="","",MAX(M$1:M427)+1)</f>
        <v/>
      </c>
      <c r="N428" s="11" t="str">
        <f>IF(ISBLANK('User Data'!A433)=TRUE,"",'User Data'!A433)</f>
        <v/>
      </c>
      <c r="O428" s="19" t="str">
        <f t="shared" si="32"/>
        <v/>
      </c>
      <c r="Q428" s="18" t="e">
        <f>IF(R428="","",MAX(Q$1:Q427)+1)</f>
        <v>#REF!</v>
      </c>
      <c r="R428" s="11" t="e">
        <f>IF(ISBLANK(#REF!)=TRUE,"",#REF!)</f>
        <v>#REF!</v>
      </c>
      <c r="S428" s="19" t="str">
        <f t="shared" si="33"/>
        <v/>
      </c>
      <c r="T428" s="18" t="str">
        <f>IF(U428="","",MAX(T$1:T427)+1)</f>
        <v/>
      </c>
      <c r="U428" s="11" t="str">
        <f>IF(ISBLANK('Rota Pattern Data'!A436)=TRUE,"",'Rota Pattern Data'!A436)</f>
        <v/>
      </c>
      <c r="V428" s="19" t="str">
        <f t="shared" si="34"/>
        <v/>
      </c>
      <c r="Y428" s="18" t="str">
        <f>IF(Z428="","",MAX(Y$1:Y427)+1)</f>
        <v/>
      </c>
      <c r="Z428" s="11" t="str">
        <f>IF('Absence Types'!AG429="N","",'Absence Types'!A429)</f>
        <v/>
      </c>
      <c r="AA428" s="11" t="str">
        <f t="shared" si="35"/>
        <v/>
      </c>
      <c r="AF428" t="str">
        <f>IF('User Data'!A433&lt;&gt;"",'User Data'!A433,"")</f>
        <v/>
      </c>
    </row>
    <row r="429" spans="9:32" x14ac:dyDescent="0.25">
      <c r="I429" s="18" t="str">
        <f>IF(J429="","",MAX(I$1:I428)+1)</f>
        <v/>
      </c>
      <c r="J429" s="11" t="str">
        <f>IF(ISBLANK('User Data'!D434)=TRUE,"",(IF(VLOOKUP('User Data'!A434,'User Data'!A:D,5,FALSE)&lt;&gt;"Standard User",'User Data'!A434,"")))</f>
        <v/>
      </c>
      <c r="K429" s="11" t="str">
        <f t="shared" si="31"/>
        <v/>
      </c>
      <c r="L429" s="11"/>
      <c r="M429" s="18" t="str">
        <f>IF(N429="","",MAX(M$1:M428)+1)</f>
        <v/>
      </c>
      <c r="N429" s="11" t="str">
        <f>IF(ISBLANK('User Data'!A434)=TRUE,"",'User Data'!A434)</f>
        <v/>
      </c>
      <c r="O429" s="19" t="str">
        <f t="shared" si="32"/>
        <v/>
      </c>
      <c r="Q429" s="18" t="e">
        <f>IF(R429="","",MAX(Q$1:Q428)+1)</f>
        <v>#REF!</v>
      </c>
      <c r="R429" s="11" t="e">
        <f>IF(ISBLANK(#REF!)=TRUE,"",#REF!)</f>
        <v>#REF!</v>
      </c>
      <c r="S429" s="19" t="str">
        <f t="shared" si="33"/>
        <v/>
      </c>
      <c r="T429" s="18" t="str">
        <f>IF(U429="","",MAX(T$1:T428)+1)</f>
        <v/>
      </c>
      <c r="U429" s="11" t="str">
        <f>IF(ISBLANK('Rota Pattern Data'!A437)=TRUE,"",'Rota Pattern Data'!A437)</f>
        <v/>
      </c>
      <c r="V429" s="19" t="str">
        <f t="shared" si="34"/>
        <v/>
      </c>
      <c r="Y429" s="18" t="str">
        <f>IF(Z429="","",MAX(Y$1:Y428)+1)</f>
        <v/>
      </c>
      <c r="Z429" s="11" t="str">
        <f>IF('Absence Types'!AG430="N","",'Absence Types'!A430)</f>
        <v/>
      </c>
      <c r="AA429" s="11" t="str">
        <f t="shared" si="35"/>
        <v/>
      </c>
      <c r="AF429" t="str">
        <f>IF('User Data'!A434&lt;&gt;"",'User Data'!A434,"")</f>
        <v/>
      </c>
    </row>
    <row r="430" spans="9:32" x14ac:dyDescent="0.25">
      <c r="I430" s="18" t="str">
        <f>IF(J430="","",MAX(I$1:I429)+1)</f>
        <v/>
      </c>
      <c r="J430" s="11" t="str">
        <f>IF(ISBLANK('User Data'!D435)=TRUE,"",(IF(VLOOKUP('User Data'!A435,'User Data'!A:D,5,FALSE)&lt;&gt;"Standard User",'User Data'!A435,"")))</f>
        <v/>
      </c>
      <c r="K430" s="11" t="str">
        <f t="shared" si="31"/>
        <v/>
      </c>
      <c r="L430" s="11"/>
      <c r="M430" s="18" t="str">
        <f>IF(N430="","",MAX(M$1:M429)+1)</f>
        <v/>
      </c>
      <c r="N430" s="11" t="str">
        <f>IF(ISBLANK('User Data'!A435)=TRUE,"",'User Data'!A435)</f>
        <v/>
      </c>
      <c r="O430" s="19" t="str">
        <f t="shared" si="32"/>
        <v/>
      </c>
      <c r="Q430" s="18" t="e">
        <f>IF(R430="","",MAX(Q$1:Q429)+1)</f>
        <v>#REF!</v>
      </c>
      <c r="R430" s="11" t="e">
        <f>IF(ISBLANK(#REF!)=TRUE,"",#REF!)</f>
        <v>#REF!</v>
      </c>
      <c r="S430" s="19" t="str">
        <f t="shared" si="33"/>
        <v/>
      </c>
      <c r="T430" s="18" t="str">
        <f>IF(U430="","",MAX(T$1:T429)+1)</f>
        <v/>
      </c>
      <c r="U430" s="11" t="str">
        <f>IF(ISBLANK('Rota Pattern Data'!A438)=TRUE,"",'Rota Pattern Data'!A438)</f>
        <v/>
      </c>
      <c r="V430" s="19" t="str">
        <f t="shared" si="34"/>
        <v/>
      </c>
      <c r="Y430" s="18" t="str">
        <f>IF(Z430="","",MAX(Y$1:Y429)+1)</f>
        <v/>
      </c>
      <c r="Z430" s="11" t="str">
        <f>IF('Absence Types'!AG431="N","",'Absence Types'!A431)</f>
        <v/>
      </c>
      <c r="AA430" s="11" t="str">
        <f t="shared" si="35"/>
        <v/>
      </c>
      <c r="AF430" t="str">
        <f>IF('User Data'!A435&lt;&gt;"",'User Data'!A435,"")</f>
        <v/>
      </c>
    </row>
    <row r="431" spans="9:32" x14ac:dyDescent="0.25">
      <c r="I431" s="18" t="str">
        <f>IF(J431="","",MAX(I$1:I430)+1)</f>
        <v/>
      </c>
      <c r="J431" s="11" t="str">
        <f>IF(ISBLANK('User Data'!D436)=TRUE,"",(IF(VLOOKUP('User Data'!A436,'User Data'!A:D,5,FALSE)&lt;&gt;"Standard User",'User Data'!A436,"")))</f>
        <v/>
      </c>
      <c r="K431" s="11" t="str">
        <f t="shared" si="31"/>
        <v/>
      </c>
      <c r="L431" s="11"/>
      <c r="M431" s="18" t="str">
        <f>IF(N431="","",MAX(M$1:M430)+1)</f>
        <v/>
      </c>
      <c r="N431" s="11" t="str">
        <f>IF(ISBLANK('User Data'!A436)=TRUE,"",'User Data'!A436)</f>
        <v/>
      </c>
      <c r="O431" s="19" t="str">
        <f t="shared" si="32"/>
        <v/>
      </c>
      <c r="Q431" s="18" t="e">
        <f>IF(R431="","",MAX(Q$1:Q430)+1)</f>
        <v>#REF!</v>
      </c>
      <c r="R431" s="11" t="e">
        <f>IF(ISBLANK(#REF!)=TRUE,"",#REF!)</f>
        <v>#REF!</v>
      </c>
      <c r="S431" s="19" t="str">
        <f t="shared" si="33"/>
        <v/>
      </c>
      <c r="T431" s="18" t="str">
        <f>IF(U431="","",MAX(T$1:T430)+1)</f>
        <v/>
      </c>
      <c r="U431" s="11" t="str">
        <f>IF(ISBLANK('Rota Pattern Data'!A439)=TRUE,"",'Rota Pattern Data'!A439)</f>
        <v/>
      </c>
      <c r="V431" s="19" t="str">
        <f t="shared" si="34"/>
        <v/>
      </c>
      <c r="Y431" s="18" t="str">
        <f>IF(Z431="","",MAX(Y$1:Y430)+1)</f>
        <v/>
      </c>
      <c r="Z431" s="11" t="str">
        <f>IF('Absence Types'!AG432="N","",'Absence Types'!A432)</f>
        <v/>
      </c>
      <c r="AA431" s="11" t="str">
        <f t="shared" si="35"/>
        <v/>
      </c>
      <c r="AF431" t="str">
        <f>IF('User Data'!A436&lt;&gt;"",'User Data'!A436,"")</f>
        <v/>
      </c>
    </row>
    <row r="432" spans="9:32" x14ac:dyDescent="0.25">
      <c r="I432" s="18" t="str">
        <f>IF(J432="","",MAX(I$1:I431)+1)</f>
        <v/>
      </c>
      <c r="J432" s="11" t="str">
        <f>IF(ISBLANK('User Data'!D437)=TRUE,"",(IF(VLOOKUP('User Data'!A437,'User Data'!A:D,5,FALSE)&lt;&gt;"Standard User",'User Data'!A437,"")))</f>
        <v/>
      </c>
      <c r="K432" s="11" t="str">
        <f t="shared" si="31"/>
        <v/>
      </c>
      <c r="L432" s="11"/>
      <c r="M432" s="18" t="str">
        <f>IF(N432="","",MAX(M$1:M431)+1)</f>
        <v/>
      </c>
      <c r="N432" s="11" t="str">
        <f>IF(ISBLANK('User Data'!A437)=TRUE,"",'User Data'!A437)</f>
        <v/>
      </c>
      <c r="O432" s="19" t="str">
        <f t="shared" si="32"/>
        <v/>
      </c>
      <c r="Q432" s="18" t="e">
        <f>IF(R432="","",MAX(Q$1:Q431)+1)</f>
        <v>#REF!</v>
      </c>
      <c r="R432" s="11" t="e">
        <f>IF(ISBLANK(#REF!)=TRUE,"",#REF!)</f>
        <v>#REF!</v>
      </c>
      <c r="S432" s="19" t="str">
        <f t="shared" si="33"/>
        <v/>
      </c>
      <c r="T432" s="18" t="str">
        <f>IF(U432="","",MAX(T$1:T431)+1)</f>
        <v/>
      </c>
      <c r="U432" s="11" t="str">
        <f>IF(ISBLANK('Rota Pattern Data'!A440)=TRUE,"",'Rota Pattern Data'!A440)</f>
        <v/>
      </c>
      <c r="V432" s="19" t="str">
        <f t="shared" si="34"/>
        <v/>
      </c>
      <c r="Y432" s="18" t="str">
        <f>IF(Z432="","",MAX(Y$1:Y431)+1)</f>
        <v/>
      </c>
      <c r="Z432" s="11" t="str">
        <f>IF('Absence Types'!AG433="N","",'Absence Types'!A433)</f>
        <v/>
      </c>
      <c r="AA432" s="11" t="str">
        <f t="shared" si="35"/>
        <v/>
      </c>
      <c r="AF432" t="str">
        <f>IF('User Data'!A437&lt;&gt;"",'User Data'!A437,"")</f>
        <v/>
      </c>
    </row>
    <row r="433" spans="9:32" x14ac:dyDescent="0.25">
      <c r="I433" s="18" t="str">
        <f>IF(J433="","",MAX(I$1:I432)+1)</f>
        <v/>
      </c>
      <c r="J433" s="11" t="str">
        <f>IF(ISBLANK('User Data'!D438)=TRUE,"",(IF(VLOOKUP('User Data'!A438,'User Data'!A:D,5,FALSE)&lt;&gt;"Standard User",'User Data'!A438,"")))</f>
        <v/>
      </c>
      <c r="K433" s="11" t="str">
        <f t="shared" si="31"/>
        <v/>
      </c>
      <c r="L433" s="11"/>
      <c r="M433" s="18" t="str">
        <f>IF(N433="","",MAX(M$1:M432)+1)</f>
        <v/>
      </c>
      <c r="N433" s="11" t="str">
        <f>IF(ISBLANK('User Data'!A438)=TRUE,"",'User Data'!A438)</f>
        <v/>
      </c>
      <c r="O433" s="19" t="str">
        <f t="shared" si="32"/>
        <v/>
      </c>
      <c r="Q433" s="18" t="e">
        <f>IF(R433="","",MAX(Q$1:Q432)+1)</f>
        <v>#REF!</v>
      </c>
      <c r="R433" s="11" t="e">
        <f>IF(ISBLANK(#REF!)=TRUE,"",#REF!)</f>
        <v>#REF!</v>
      </c>
      <c r="S433" s="19" t="str">
        <f t="shared" si="33"/>
        <v/>
      </c>
      <c r="T433" s="18" t="str">
        <f>IF(U433="","",MAX(T$1:T432)+1)</f>
        <v/>
      </c>
      <c r="U433" s="11" t="str">
        <f>IF(ISBLANK('Rota Pattern Data'!A441)=TRUE,"",'Rota Pattern Data'!A441)</f>
        <v/>
      </c>
      <c r="V433" s="19" t="str">
        <f t="shared" si="34"/>
        <v/>
      </c>
      <c r="Y433" s="18" t="str">
        <f>IF(Z433="","",MAX(Y$1:Y432)+1)</f>
        <v/>
      </c>
      <c r="Z433" s="11" t="str">
        <f>IF('Absence Types'!AG434="N","",'Absence Types'!A434)</f>
        <v/>
      </c>
      <c r="AA433" s="11" t="str">
        <f t="shared" si="35"/>
        <v/>
      </c>
      <c r="AF433" t="str">
        <f>IF('User Data'!A438&lt;&gt;"",'User Data'!A438,"")</f>
        <v/>
      </c>
    </row>
    <row r="434" spans="9:32" x14ac:dyDescent="0.25">
      <c r="I434" s="18" t="str">
        <f>IF(J434="","",MAX(I$1:I433)+1)</f>
        <v/>
      </c>
      <c r="J434" s="11" t="str">
        <f>IF(ISBLANK('User Data'!D439)=TRUE,"",(IF(VLOOKUP('User Data'!A439,'User Data'!A:D,5,FALSE)&lt;&gt;"Standard User",'User Data'!A439,"")))</f>
        <v/>
      </c>
      <c r="K434" s="11" t="str">
        <f t="shared" si="31"/>
        <v/>
      </c>
      <c r="L434" s="11"/>
      <c r="M434" s="18" t="str">
        <f>IF(N434="","",MAX(M$1:M433)+1)</f>
        <v/>
      </c>
      <c r="N434" s="11" t="str">
        <f>IF(ISBLANK('User Data'!A439)=TRUE,"",'User Data'!A439)</f>
        <v/>
      </c>
      <c r="O434" s="19" t="str">
        <f t="shared" si="32"/>
        <v/>
      </c>
      <c r="Q434" s="18" t="e">
        <f>IF(R434="","",MAX(Q$1:Q433)+1)</f>
        <v>#REF!</v>
      </c>
      <c r="R434" s="11" t="e">
        <f>IF(ISBLANK(#REF!)=TRUE,"",#REF!)</f>
        <v>#REF!</v>
      </c>
      <c r="S434" s="19" t="str">
        <f t="shared" si="33"/>
        <v/>
      </c>
      <c r="T434" s="18" t="str">
        <f>IF(U434="","",MAX(T$1:T433)+1)</f>
        <v/>
      </c>
      <c r="U434" s="11" t="str">
        <f>IF(ISBLANK('Rota Pattern Data'!A442)=TRUE,"",'Rota Pattern Data'!A442)</f>
        <v/>
      </c>
      <c r="V434" s="19" t="str">
        <f t="shared" si="34"/>
        <v/>
      </c>
      <c r="Y434" s="18" t="str">
        <f>IF(Z434="","",MAX(Y$1:Y433)+1)</f>
        <v/>
      </c>
      <c r="Z434" s="11" t="str">
        <f>IF('Absence Types'!AG435="N","",'Absence Types'!A435)</f>
        <v/>
      </c>
      <c r="AA434" s="11" t="str">
        <f t="shared" si="35"/>
        <v/>
      </c>
      <c r="AF434" t="str">
        <f>IF('User Data'!A439&lt;&gt;"",'User Data'!A439,"")</f>
        <v/>
      </c>
    </row>
    <row r="435" spans="9:32" x14ac:dyDescent="0.25">
      <c r="I435" s="18" t="str">
        <f>IF(J435="","",MAX(I$1:I434)+1)</f>
        <v/>
      </c>
      <c r="J435" s="11" t="str">
        <f>IF(ISBLANK('User Data'!D440)=TRUE,"",(IF(VLOOKUP('User Data'!A440,'User Data'!A:D,5,FALSE)&lt;&gt;"Standard User",'User Data'!A440,"")))</f>
        <v/>
      </c>
      <c r="K435" s="11" t="str">
        <f t="shared" si="31"/>
        <v/>
      </c>
      <c r="L435" s="11"/>
      <c r="M435" s="18" t="str">
        <f>IF(N435="","",MAX(M$1:M434)+1)</f>
        <v/>
      </c>
      <c r="N435" s="11" t="str">
        <f>IF(ISBLANK('User Data'!A440)=TRUE,"",'User Data'!A440)</f>
        <v/>
      </c>
      <c r="O435" s="19" t="str">
        <f t="shared" si="32"/>
        <v/>
      </c>
      <c r="Q435" s="18" t="e">
        <f>IF(R435="","",MAX(Q$1:Q434)+1)</f>
        <v>#REF!</v>
      </c>
      <c r="R435" s="11" t="e">
        <f>IF(ISBLANK(#REF!)=TRUE,"",#REF!)</f>
        <v>#REF!</v>
      </c>
      <c r="S435" s="19" t="str">
        <f t="shared" si="33"/>
        <v/>
      </c>
      <c r="T435" s="18" t="str">
        <f>IF(U435="","",MAX(T$1:T434)+1)</f>
        <v/>
      </c>
      <c r="U435" s="11" t="str">
        <f>IF(ISBLANK('Rota Pattern Data'!A443)=TRUE,"",'Rota Pattern Data'!A443)</f>
        <v/>
      </c>
      <c r="V435" s="19" t="str">
        <f t="shared" si="34"/>
        <v/>
      </c>
      <c r="Y435" s="18" t="str">
        <f>IF(Z435="","",MAX(Y$1:Y434)+1)</f>
        <v/>
      </c>
      <c r="Z435" s="11" t="str">
        <f>IF('Absence Types'!AG436="N","",'Absence Types'!A436)</f>
        <v/>
      </c>
      <c r="AA435" s="11" t="str">
        <f t="shared" si="35"/>
        <v/>
      </c>
      <c r="AF435" t="str">
        <f>IF('User Data'!A440&lt;&gt;"",'User Data'!A440,"")</f>
        <v/>
      </c>
    </row>
    <row r="436" spans="9:32" x14ac:dyDescent="0.25">
      <c r="I436" s="18" t="str">
        <f>IF(J436="","",MAX(I$1:I435)+1)</f>
        <v/>
      </c>
      <c r="J436" s="11" t="str">
        <f>IF(ISBLANK('User Data'!D441)=TRUE,"",(IF(VLOOKUP('User Data'!A441,'User Data'!A:D,5,FALSE)&lt;&gt;"Standard User",'User Data'!A441,"")))</f>
        <v/>
      </c>
      <c r="K436" s="11" t="str">
        <f t="shared" si="31"/>
        <v/>
      </c>
      <c r="L436" s="11"/>
      <c r="M436" s="18" t="str">
        <f>IF(N436="","",MAX(M$1:M435)+1)</f>
        <v/>
      </c>
      <c r="N436" s="11" t="str">
        <f>IF(ISBLANK('User Data'!A441)=TRUE,"",'User Data'!A441)</f>
        <v/>
      </c>
      <c r="O436" s="19" t="str">
        <f t="shared" si="32"/>
        <v/>
      </c>
      <c r="Q436" s="18" t="e">
        <f>IF(R436="","",MAX(Q$1:Q435)+1)</f>
        <v>#REF!</v>
      </c>
      <c r="R436" s="11" t="e">
        <f>IF(ISBLANK(#REF!)=TRUE,"",#REF!)</f>
        <v>#REF!</v>
      </c>
      <c r="S436" s="19" t="str">
        <f t="shared" si="33"/>
        <v/>
      </c>
      <c r="T436" s="18" t="str">
        <f>IF(U436="","",MAX(T$1:T435)+1)</f>
        <v/>
      </c>
      <c r="U436" s="11" t="str">
        <f>IF(ISBLANK('Rota Pattern Data'!A444)=TRUE,"",'Rota Pattern Data'!A444)</f>
        <v/>
      </c>
      <c r="V436" s="19" t="str">
        <f t="shared" si="34"/>
        <v/>
      </c>
      <c r="Y436" s="18" t="str">
        <f>IF(Z436="","",MAX(Y$1:Y435)+1)</f>
        <v/>
      </c>
      <c r="Z436" s="11" t="str">
        <f>IF('Absence Types'!AG437="N","",'Absence Types'!A437)</f>
        <v/>
      </c>
      <c r="AA436" s="11" t="str">
        <f t="shared" si="35"/>
        <v/>
      </c>
      <c r="AF436" t="str">
        <f>IF('User Data'!A441&lt;&gt;"",'User Data'!A441,"")</f>
        <v/>
      </c>
    </row>
    <row r="437" spans="9:32" x14ac:dyDescent="0.25">
      <c r="I437" s="18" t="str">
        <f>IF(J437="","",MAX(I$1:I436)+1)</f>
        <v/>
      </c>
      <c r="J437" s="11" t="str">
        <f>IF(ISBLANK('User Data'!D442)=TRUE,"",(IF(VLOOKUP('User Data'!A442,'User Data'!A:D,5,FALSE)&lt;&gt;"Standard User",'User Data'!A442,"")))</f>
        <v/>
      </c>
      <c r="K437" s="11" t="str">
        <f t="shared" si="31"/>
        <v/>
      </c>
      <c r="L437" s="11"/>
      <c r="M437" s="18" t="str">
        <f>IF(N437="","",MAX(M$1:M436)+1)</f>
        <v/>
      </c>
      <c r="N437" s="11" t="str">
        <f>IF(ISBLANK('User Data'!A442)=TRUE,"",'User Data'!A442)</f>
        <v/>
      </c>
      <c r="O437" s="19" t="str">
        <f t="shared" si="32"/>
        <v/>
      </c>
      <c r="Q437" s="18" t="e">
        <f>IF(R437="","",MAX(Q$1:Q436)+1)</f>
        <v>#REF!</v>
      </c>
      <c r="R437" s="11" t="e">
        <f>IF(ISBLANK(#REF!)=TRUE,"",#REF!)</f>
        <v>#REF!</v>
      </c>
      <c r="S437" s="19" t="str">
        <f t="shared" si="33"/>
        <v/>
      </c>
      <c r="T437" s="18" t="str">
        <f>IF(U437="","",MAX(T$1:T436)+1)</f>
        <v/>
      </c>
      <c r="U437" s="11" t="str">
        <f>IF(ISBLANK('Rota Pattern Data'!A445)=TRUE,"",'Rota Pattern Data'!A445)</f>
        <v/>
      </c>
      <c r="V437" s="19" t="str">
        <f t="shared" si="34"/>
        <v/>
      </c>
      <c r="Y437" s="18" t="str">
        <f>IF(Z437="","",MAX(Y$1:Y436)+1)</f>
        <v/>
      </c>
      <c r="Z437" s="11" t="str">
        <f>IF('Absence Types'!AG438="N","",'Absence Types'!A438)</f>
        <v/>
      </c>
      <c r="AA437" s="11" t="str">
        <f t="shared" si="35"/>
        <v/>
      </c>
      <c r="AF437" t="str">
        <f>IF('User Data'!A442&lt;&gt;"",'User Data'!A442,"")</f>
        <v/>
      </c>
    </row>
    <row r="438" spans="9:32" x14ac:dyDescent="0.25">
      <c r="I438" s="18" t="str">
        <f>IF(J438="","",MAX(I$1:I437)+1)</f>
        <v/>
      </c>
      <c r="J438" s="11" t="str">
        <f>IF(ISBLANK('User Data'!D443)=TRUE,"",(IF(VLOOKUP('User Data'!A443,'User Data'!A:D,5,FALSE)&lt;&gt;"Standard User",'User Data'!A443,"")))</f>
        <v/>
      </c>
      <c r="K438" s="11" t="str">
        <f t="shared" si="31"/>
        <v/>
      </c>
      <c r="L438" s="11"/>
      <c r="M438" s="18" t="str">
        <f>IF(N438="","",MAX(M$1:M437)+1)</f>
        <v/>
      </c>
      <c r="N438" s="11" t="str">
        <f>IF(ISBLANK('User Data'!A443)=TRUE,"",'User Data'!A443)</f>
        <v/>
      </c>
      <c r="O438" s="19" t="str">
        <f t="shared" si="32"/>
        <v/>
      </c>
      <c r="Q438" s="18" t="e">
        <f>IF(R438="","",MAX(Q$1:Q437)+1)</f>
        <v>#REF!</v>
      </c>
      <c r="R438" s="11" t="e">
        <f>IF(ISBLANK(#REF!)=TRUE,"",#REF!)</f>
        <v>#REF!</v>
      </c>
      <c r="S438" s="19" t="str">
        <f t="shared" si="33"/>
        <v/>
      </c>
      <c r="T438" s="18" t="str">
        <f>IF(U438="","",MAX(T$1:T437)+1)</f>
        <v/>
      </c>
      <c r="U438" s="11" t="str">
        <f>IF(ISBLANK('Rota Pattern Data'!A446)=TRUE,"",'Rota Pattern Data'!A446)</f>
        <v/>
      </c>
      <c r="V438" s="19" t="str">
        <f t="shared" si="34"/>
        <v/>
      </c>
      <c r="Y438" s="18" t="str">
        <f>IF(Z438="","",MAX(Y$1:Y437)+1)</f>
        <v/>
      </c>
      <c r="Z438" s="11" t="str">
        <f>IF('Absence Types'!AG439="N","",'Absence Types'!A439)</f>
        <v/>
      </c>
      <c r="AA438" s="11" t="str">
        <f t="shared" si="35"/>
        <v/>
      </c>
      <c r="AF438" t="str">
        <f>IF('User Data'!A443&lt;&gt;"",'User Data'!A443,"")</f>
        <v/>
      </c>
    </row>
    <row r="439" spans="9:32" x14ac:dyDescent="0.25">
      <c r="I439" s="18" t="str">
        <f>IF(J439="","",MAX(I$1:I438)+1)</f>
        <v/>
      </c>
      <c r="J439" s="11" t="str">
        <f>IF(ISBLANK('User Data'!D444)=TRUE,"",(IF(VLOOKUP('User Data'!A444,'User Data'!A:D,5,FALSE)&lt;&gt;"Standard User",'User Data'!A444,"")))</f>
        <v/>
      </c>
      <c r="K439" s="11" t="str">
        <f t="shared" si="31"/>
        <v/>
      </c>
      <c r="L439" s="11"/>
      <c r="M439" s="18" t="str">
        <f>IF(N439="","",MAX(M$1:M438)+1)</f>
        <v/>
      </c>
      <c r="N439" s="11" t="str">
        <f>IF(ISBLANK('User Data'!A444)=TRUE,"",'User Data'!A444)</f>
        <v/>
      </c>
      <c r="O439" s="19" t="str">
        <f t="shared" si="32"/>
        <v/>
      </c>
      <c r="Q439" s="18" t="e">
        <f>IF(R439="","",MAX(Q$1:Q438)+1)</f>
        <v>#REF!</v>
      </c>
      <c r="R439" s="11" t="e">
        <f>IF(ISBLANK(#REF!)=TRUE,"",#REF!)</f>
        <v>#REF!</v>
      </c>
      <c r="S439" s="19" t="str">
        <f t="shared" si="33"/>
        <v/>
      </c>
      <c r="T439" s="18" t="str">
        <f>IF(U439="","",MAX(T$1:T438)+1)</f>
        <v/>
      </c>
      <c r="U439" s="11" t="str">
        <f>IF(ISBLANK('Rota Pattern Data'!A447)=TRUE,"",'Rota Pattern Data'!A447)</f>
        <v/>
      </c>
      <c r="V439" s="19" t="str">
        <f t="shared" si="34"/>
        <v/>
      </c>
      <c r="Y439" s="18" t="str">
        <f>IF(Z439="","",MAX(Y$1:Y438)+1)</f>
        <v/>
      </c>
      <c r="Z439" s="11" t="str">
        <f>IF('Absence Types'!AG440="N","",'Absence Types'!A440)</f>
        <v/>
      </c>
      <c r="AA439" s="11" t="str">
        <f t="shared" si="35"/>
        <v/>
      </c>
      <c r="AF439" t="str">
        <f>IF('User Data'!A444&lt;&gt;"",'User Data'!A444,"")</f>
        <v/>
      </c>
    </row>
    <row r="440" spans="9:32" x14ac:dyDescent="0.25">
      <c r="I440" s="18" t="str">
        <f>IF(J440="","",MAX(I$1:I439)+1)</f>
        <v/>
      </c>
      <c r="J440" s="11" t="str">
        <f>IF(ISBLANK('User Data'!D445)=TRUE,"",(IF(VLOOKUP('User Data'!A445,'User Data'!A:D,5,FALSE)&lt;&gt;"Standard User",'User Data'!A445,"")))</f>
        <v/>
      </c>
      <c r="K440" s="11" t="str">
        <f t="shared" si="31"/>
        <v/>
      </c>
      <c r="L440" s="11"/>
      <c r="M440" s="18" t="str">
        <f>IF(N440="","",MAX(M$1:M439)+1)</f>
        <v/>
      </c>
      <c r="N440" s="11" t="str">
        <f>IF(ISBLANK('User Data'!A445)=TRUE,"",'User Data'!A445)</f>
        <v/>
      </c>
      <c r="O440" s="19" t="str">
        <f t="shared" si="32"/>
        <v/>
      </c>
      <c r="Q440" s="18" t="e">
        <f>IF(R440="","",MAX(Q$1:Q439)+1)</f>
        <v>#REF!</v>
      </c>
      <c r="R440" s="11" t="e">
        <f>IF(ISBLANK(#REF!)=TRUE,"",#REF!)</f>
        <v>#REF!</v>
      </c>
      <c r="S440" s="19" t="str">
        <f t="shared" si="33"/>
        <v/>
      </c>
      <c r="T440" s="18" t="str">
        <f>IF(U440="","",MAX(T$1:T439)+1)</f>
        <v/>
      </c>
      <c r="U440" s="11" t="str">
        <f>IF(ISBLANK('Rota Pattern Data'!A448)=TRUE,"",'Rota Pattern Data'!A448)</f>
        <v/>
      </c>
      <c r="V440" s="19" t="str">
        <f t="shared" si="34"/>
        <v/>
      </c>
      <c r="Y440" s="18" t="str">
        <f>IF(Z440="","",MAX(Y$1:Y439)+1)</f>
        <v/>
      </c>
      <c r="Z440" s="11" t="str">
        <f>IF('Absence Types'!AG441="N","",'Absence Types'!A441)</f>
        <v/>
      </c>
      <c r="AA440" s="11" t="str">
        <f t="shared" si="35"/>
        <v/>
      </c>
      <c r="AF440" t="str">
        <f>IF('User Data'!A445&lt;&gt;"",'User Data'!A445,"")</f>
        <v/>
      </c>
    </row>
    <row r="441" spans="9:32" x14ac:dyDescent="0.25">
      <c r="I441" s="18" t="str">
        <f>IF(J441="","",MAX(I$1:I440)+1)</f>
        <v/>
      </c>
      <c r="J441" s="11" t="str">
        <f>IF(ISBLANK('User Data'!D446)=TRUE,"",(IF(VLOOKUP('User Data'!A446,'User Data'!A:D,5,FALSE)&lt;&gt;"Standard User",'User Data'!A446,"")))</f>
        <v/>
      </c>
      <c r="K441" s="11" t="str">
        <f t="shared" si="31"/>
        <v/>
      </c>
      <c r="L441" s="11"/>
      <c r="M441" s="18" t="str">
        <f>IF(N441="","",MAX(M$1:M440)+1)</f>
        <v/>
      </c>
      <c r="N441" s="11" t="str">
        <f>IF(ISBLANK('User Data'!A446)=TRUE,"",'User Data'!A446)</f>
        <v/>
      </c>
      <c r="O441" s="19" t="str">
        <f t="shared" si="32"/>
        <v/>
      </c>
      <c r="Q441" s="18" t="e">
        <f>IF(R441="","",MAX(Q$1:Q440)+1)</f>
        <v>#REF!</v>
      </c>
      <c r="R441" s="11" t="e">
        <f>IF(ISBLANK(#REF!)=TRUE,"",#REF!)</f>
        <v>#REF!</v>
      </c>
      <c r="S441" s="19" t="str">
        <f t="shared" si="33"/>
        <v/>
      </c>
      <c r="T441" s="18" t="str">
        <f>IF(U441="","",MAX(T$1:T440)+1)</f>
        <v/>
      </c>
      <c r="U441" s="11" t="str">
        <f>IF(ISBLANK('Rota Pattern Data'!A449)=TRUE,"",'Rota Pattern Data'!A449)</f>
        <v/>
      </c>
      <c r="V441" s="19" t="str">
        <f t="shared" si="34"/>
        <v/>
      </c>
      <c r="Y441" s="18" t="str">
        <f>IF(Z441="","",MAX(Y$1:Y440)+1)</f>
        <v/>
      </c>
      <c r="Z441" s="11" t="str">
        <f>IF('Absence Types'!AG442="N","",'Absence Types'!A442)</f>
        <v/>
      </c>
      <c r="AA441" s="11" t="str">
        <f t="shared" si="35"/>
        <v/>
      </c>
      <c r="AF441" t="str">
        <f>IF('User Data'!A446&lt;&gt;"",'User Data'!A446,"")</f>
        <v/>
      </c>
    </row>
    <row r="442" spans="9:32" x14ac:dyDescent="0.25">
      <c r="I442" s="18" t="str">
        <f>IF(J442="","",MAX(I$1:I441)+1)</f>
        <v/>
      </c>
      <c r="J442" s="11" t="str">
        <f>IF(ISBLANK('User Data'!D447)=TRUE,"",(IF(VLOOKUP('User Data'!A447,'User Data'!A:D,5,FALSE)&lt;&gt;"Standard User",'User Data'!A447,"")))</f>
        <v/>
      </c>
      <c r="K442" s="11" t="str">
        <f t="shared" si="31"/>
        <v/>
      </c>
      <c r="L442" s="11"/>
      <c r="M442" s="18" t="str">
        <f>IF(N442="","",MAX(M$1:M441)+1)</f>
        <v/>
      </c>
      <c r="N442" s="11" t="str">
        <f>IF(ISBLANK('User Data'!A447)=TRUE,"",'User Data'!A447)</f>
        <v/>
      </c>
      <c r="O442" s="19" t="str">
        <f t="shared" si="32"/>
        <v/>
      </c>
      <c r="Q442" s="18" t="e">
        <f>IF(R442="","",MAX(Q$1:Q441)+1)</f>
        <v>#REF!</v>
      </c>
      <c r="R442" s="11" t="e">
        <f>IF(ISBLANK(#REF!)=TRUE,"",#REF!)</f>
        <v>#REF!</v>
      </c>
      <c r="S442" s="19" t="str">
        <f t="shared" si="33"/>
        <v/>
      </c>
      <c r="T442" s="18" t="str">
        <f>IF(U442="","",MAX(T$1:T441)+1)</f>
        <v/>
      </c>
      <c r="U442" s="11" t="str">
        <f>IF(ISBLANK('Rota Pattern Data'!A450)=TRUE,"",'Rota Pattern Data'!A450)</f>
        <v/>
      </c>
      <c r="V442" s="19" t="str">
        <f t="shared" si="34"/>
        <v/>
      </c>
      <c r="Y442" s="18" t="str">
        <f>IF(Z442="","",MAX(Y$1:Y441)+1)</f>
        <v/>
      </c>
      <c r="Z442" s="11" t="str">
        <f>IF('Absence Types'!AG443="N","",'Absence Types'!A443)</f>
        <v/>
      </c>
      <c r="AA442" s="11" t="str">
        <f t="shared" si="35"/>
        <v/>
      </c>
      <c r="AF442" t="str">
        <f>IF('User Data'!A447&lt;&gt;"",'User Data'!A447,"")</f>
        <v/>
      </c>
    </row>
    <row r="443" spans="9:32" x14ac:dyDescent="0.25">
      <c r="I443" s="18" t="str">
        <f>IF(J443="","",MAX(I$1:I442)+1)</f>
        <v/>
      </c>
      <c r="J443" s="11" t="str">
        <f>IF(ISBLANK('User Data'!D448)=TRUE,"",(IF(VLOOKUP('User Data'!A448,'User Data'!A:D,5,FALSE)&lt;&gt;"Standard User",'User Data'!A448,"")))</f>
        <v/>
      </c>
      <c r="K443" s="11" t="str">
        <f t="shared" si="31"/>
        <v/>
      </c>
      <c r="L443" s="11"/>
      <c r="M443" s="18" t="str">
        <f>IF(N443="","",MAX(M$1:M442)+1)</f>
        <v/>
      </c>
      <c r="N443" s="11" t="str">
        <f>IF(ISBLANK('User Data'!A448)=TRUE,"",'User Data'!A448)</f>
        <v/>
      </c>
      <c r="O443" s="19" t="str">
        <f t="shared" si="32"/>
        <v/>
      </c>
      <c r="Q443" s="18" t="e">
        <f>IF(R443="","",MAX(Q$1:Q442)+1)</f>
        <v>#REF!</v>
      </c>
      <c r="R443" s="11" t="e">
        <f>IF(ISBLANK(#REF!)=TRUE,"",#REF!)</f>
        <v>#REF!</v>
      </c>
      <c r="S443" s="19" t="str">
        <f t="shared" si="33"/>
        <v/>
      </c>
      <c r="T443" s="18" t="str">
        <f>IF(U443="","",MAX(T$1:T442)+1)</f>
        <v/>
      </c>
      <c r="U443" s="11" t="str">
        <f>IF(ISBLANK('Rota Pattern Data'!A451)=TRUE,"",'Rota Pattern Data'!A451)</f>
        <v/>
      </c>
      <c r="V443" s="19" t="str">
        <f t="shared" si="34"/>
        <v/>
      </c>
      <c r="Y443" s="18" t="str">
        <f>IF(Z443="","",MAX(Y$1:Y442)+1)</f>
        <v/>
      </c>
      <c r="Z443" s="11" t="str">
        <f>IF('Absence Types'!AG444="N","",'Absence Types'!A444)</f>
        <v/>
      </c>
      <c r="AA443" s="11" t="str">
        <f t="shared" si="35"/>
        <v/>
      </c>
      <c r="AF443" t="str">
        <f>IF('User Data'!A448&lt;&gt;"",'User Data'!A448,"")</f>
        <v/>
      </c>
    </row>
    <row r="444" spans="9:32" x14ac:dyDescent="0.25">
      <c r="I444" s="18" t="str">
        <f>IF(J444="","",MAX(I$1:I443)+1)</f>
        <v/>
      </c>
      <c r="J444" s="11" t="str">
        <f>IF(ISBLANK('User Data'!D449)=TRUE,"",(IF(VLOOKUP('User Data'!A449,'User Data'!A:D,5,FALSE)&lt;&gt;"Standard User",'User Data'!A449,"")))</f>
        <v/>
      </c>
      <c r="K444" s="11" t="str">
        <f t="shared" si="31"/>
        <v/>
      </c>
      <c r="L444" s="11"/>
      <c r="M444" s="18" t="str">
        <f>IF(N444="","",MAX(M$1:M443)+1)</f>
        <v/>
      </c>
      <c r="N444" s="11" t="str">
        <f>IF(ISBLANK('User Data'!A449)=TRUE,"",'User Data'!A449)</f>
        <v/>
      </c>
      <c r="O444" s="19" t="str">
        <f t="shared" si="32"/>
        <v/>
      </c>
      <c r="Q444" s="18" t="e">
        <f>IF(R444="","",MAX(Q$1:Q443)+1)</f>
        <v>#REF!</v>
      </c>
      <c r="R444" s="11" t="e">
        <f>IF(ISBLANK(#REF!)=TRUE,"",#REF!)</f>
        <v>#REF!</v>
      </c>
      <c r="S444" s="19" t="str">
        <f t="shared" si="33"/>
        <v/>
      </c>
      <c r="T444" s="18" t="str">
        <f>IF(U444="","",MAX(T$1:T443)+1)</f>
        <v/>
      </c>
      <c r="U444" s="11" t="str">
        <f>IF(ISBLANK('Rota Pattern Data'!A452)=TRUE,"",'Rota Pattern Data'!A452)</f>
        <v/>
      </c>
      <c r="V444" s="19" t="str">
        <f t="shared" si="34"/>
        <v/>
      </c>
      <c r="Y444" s="18" t="str">
        <f>IF(Z444="","",MAX(Y$1:Y443)+1)</f>
        <v/>
      </c>
      <c r="Z444" s="11" t="str">
        <f>IF('Absence Types'!AG445="N","",'Absence Types'!A445)</f>
        <v/>
      </c>
      <c r="AA444" s="11" t="str">
        <f t="shared" si="35"/>
        <v/>
      </c>
      <c r="AF444" t="str">
        <f>IF('User Data'!A449&lt;&gt;"",'User Data'!A449,"")</f>
        <v/>
      </c>
    </row>
    <row r="445" spans="9:32" x14ac:dyDescent="0.25">
      <c r="I445" s="18" t="str">
        <f>IF(J445="","",MAX(I$1:I444)+1)</f>
        <v/>
      </c>
      <c r="J445" s="11" t="str">
        <f>IF(ISBLANK('User Data'!D450)=TRUE,"",(IF(VLOOKUP('User Data'!A450,'User Data'!A:D,5,FALSE)&lt;&gt;"Standard User",'User Data'!A450,"")))</f>
        <v/>
      </c>
      <c r="K445" s="11" t="str">
        <f t="shared" si="31"/>
        <v/>
      </c>
      <c r="L445" s="11"/>
      <c r="M445" s="18" t="str">
        <f>IF(N445="","",MAX(M$1:M444)+1)</f>
        <v/>
      </c>
      <c r="N445" s="11" t="str">
        <f>IF(ISBLANK('User Data'!A450)=TRUE,"",'User Data'!A450)</f>
        <v/>
      </c>
      <c r="O445" s="19" t="str">
        <f t="shared" si="32"/>
        <v/>
      </c>
      <c r="Q445" s="18" t="e">
        <f>IF(R445="","",MAX(Q$1:Q444)+1)</f>
        <v>#REF!</v>
      </c>
      <c r="R445" s="11" t="e">
        <f>IF(ISBLANK(#REF!)=TRUE,"",#REF!)</f>
        <v>#REF!</v>
      </c>
      <c r="S445" s="19" t="str">
        <f t="shared" si="33"/>
        <v/>
      </c>
      <c r="T445" s="18" t="str">
        <f>IF(U445="","",MAX(T$1:T444)+1)</f>
        <v/>
      </c>
      <c r="U445" s="11" t="str">
        <f>IF(ISBLANK('Rota Pattern Data'!A453)=TRUE,"",'Rota Pattern Data'!A453)</f>
        <v/>
      </c>
      <c r="V445" s="19" t="str">
        <f t="shared" si="34"/>
        <v/>
      </c>
      <c r="Y445" s="18" t="str">
        <f>IF(Z445="","",MAX(Y$1:Y444)+1)</f>
        <v/>
      </c>
      <c r="Z445" s="11" t="str">
        <f>IF('Absence Types'!AG446="N","",'Absence Types'!A446)</f>
        <v/>
      </c>
      <c r="AA445" s="11" t="str">
        <f t="shared" si="35"/>
        <v/>
      </c>
      <c r="AF445" t="str">
        <f>IF('User Data'!A450&lt;&gt;"",'User Data'!A450,"")</f>
        <v/>
      </c>
    </row>
    <row r="446" spans="9:32" x14ac:dyDescent="0.25">
      <c r="I446" s="18" t="str">
        <f>IF(J446="","",MAX(I$1:I445)+1)</f>
        <v/>
      </c>
      <c r="J446" s="11" t="str">
        <f>IF(ISBLANK('User Data'!D451)=TRUE,"",(IF(VLOOKUP('User Data'!A451,'User Data'!A:D,5,FALSE)&lt;&gt;"Standard User",'User Data'!A451,"")))</f>
        <v/>
      </c>
      <c r="K446" s="11" t="str">
        <f t="shared" si="31"/>
        <v/>
      </c>
      <c r="L446" s="11"/>
      <c r="M446" s="18" t="str">
        <f>IF(N446="","",MAX(M$1:M445)+1)</f>
        <v/>
      </c>
      <c r="N446" s="11" t="str">
        <f>IF(ISBLANK('User Data'!A451)=TRUE,"",'User Data'!A451)</f>
        <v/>
      </c>
      <c r="O446" s="19" t="str">
        <f t="shared" si="32"/>
        <v/>
      </c>
      <c r="Q446" s="18" t="e">
        <f>IF(R446="","",MAX(Q$1:Q445)+1)</f>
        <v>#REF!</v>
      </c>
      <c r="R446" s="11" t="e">
        <f>IF(ISBLANK(#REF!)=TRUE,"",#REF!)</f>
        <v>#REF!</v>
      </c>
      <c r="S446" s="19" t="str">
        <f t="shared" si="33"/>
        <v/>
      </c>
      <c r="T446" s="18" t="str">
        <f>IF(U446="","",MAX(T$1:T445)+1)</f>
        <v/>
      </c>
      <c r="U446" s="11" t="str">
        <f>IF(ISBLANK('Rota Pattern Data'!A454)=TRUE,"",'Rota Pattern Data'!A454)</f>
        <v/>
      </c>
      <c r="V446" s="19" t="str">
        <f t="shared" si="34"/>
        <v/>
      </c>
      <c r="Y446" s="18" t="str">
        <f>IF(Z446="","",MAX(Y$1:Y445)+1)</f>
        <v/>
      </c>
      <c r="Z446" s="11" t="str">
        <f>IF('Absence Types'!AG447="N","",'Absence Types'!A447)</f>
        <v/>
      </c>
      <c r="AA446" s="11" t="str">
        <f t="shared" si="35"/>
        <v/>
      </c>
      <c r="AF446" t="str">
        <f>IF('User Data'!A451&lt;&gt;"",'User Data'!A451,"")</f>
        <v/>
      </c>
    </row>
    <row r="447" spans="9:32" x14ac:dyDescent="0.25">
      <c r="I447" s="18" t="str">
        <f>IF(J447="","",MAX(I$1:I446)+1)</f>
        <v/>
      </c>
      <c r="J447" s="11" t="str">
        <f>IF(ISBLANK('User Data'!D452)=TRUE,"",(IF(VLOOKUP('User Data'!A452,'User Data'!A:D,5,FALSE)&lt;&gt;"Standard User",'User Data'!A452,"")))</f>
        <v/>
      </c>
      <c r="K447" s="11" t="str">
        <f t="shared" si="31"/>
        <v/>
      </c>
      <c r="L447" s="11"/>
      <c r="M447" s="18" t="str">
        <f>IF(N447="","",MAX(M$1:M446)+1)</f>
        <v/>
      </c>
      <c r="N447" s="11" t="str">
        <f>IF(ISBLANK('User Data'!A452)=TRUE,"",'User Data'!A452)</f>
        <v/>
      </c>
      <c r="O447" s="19" t="str">
        <f t="shared" si="32"/>
        <v/>
      </c>
      <c r="Q447" s="18" t="e">
        <f>IF(R447="","",MAX(Q$1:Q446)+1)</f>
        <v>#REF!</v>
      </c>
      <c r="R447" s="11" t="e">
        <f>IF(ISBLANK(#REF!)=TRUE,"",#REF!)</f>
        <v>#REF!</v>
      </c>
      <c r="S447" s="19" t="str">
        <f t="shared" si="33"/>
        <v/>
      </c>
      <c r="T447" s="18" t="str">
        <f>IF(U447="","",MAX(T$1:T446)+1)</f>
        <v/>
      </c>
      <c r="U447" s="11" t="str">
        <f>IF(ISBLANK('Rota Pattern Data'!A455)=TRUE,"",'Rota Pattern Data'!A455)</f>
        <v/>
      </c>
      <c r="V447" s="19" t="str">
        <f t="shared" si="34"/>
        <v/>
      </c>
      <c r="Y447" s="18" t="str">
        <f>IF(Z447="","",MAX(Y$1:Y446)+1)</f>
        <v/>
      </c>
      <c r="Z447" s="11" t="str">
        <f>IF('Absence Types'!AG448="N","",'Absence Types'!A448)</f>
        <v/>
      </c>
      <c r="AA447" s="11" t="str">
        <f t="shared" si="35"/>
        <v/>
      </c>
      <c r="AF447" t="str">
        <f>IF('User Data'!A452&lt;&gt;"",'User Data'!A452,"")</f>
        <v/>
      </c>
    </row>
    <row r="448" spans="9:32" x14ac:dyDescent="0.25">
      <c r="I448" s="18" t="str">
        <f>IF(J448="","",MAX(I$1:I447)+1)</f>
        <v/>
      </c>
      <c r="J448" s="11" t="str">
        <f>IF(ISBLANK('User Data'!D453)=TRUE,"",(IF(VLOOKUP('User Data'!A453,'User Data'!A:D,5,FALSE)&lt;&gt;"Standard User",'User Data'!A453,"")))</f>
        <v/>
      </c>
      <c r="K448" s="11" t="str">
        <f t="shared" si="31"/>
        <v/>
      </c>
      <c r="L448" s="11"/>
      <c r="M448" s="18" t="str">
        <f>IF(N448="","",MAX(M$1:M447)+1)</f>
        <v/>
      </c>
      <c r="N448" s="11" t="str">
        <f>IF(ISBLANK('User Data'!A453)=TRUE,"",'User Data'!A453)</f>
        <v/>
      </c>
      <c r="O448" s="19" t="str">
        <f t="shared" si="32"/>
        <v/>
      </c>
      <c r="Q448" s="18" t="e">
        <f>IF(R448="","",MAX(Q$1:Q447)+1)</f>
        <v>#REF!</v>
      </c>
      <c r="R448" s="11" t="e">
        <f>IF(ISBLANK(#REF!)=TRUE,"",#REF!)</f>
        <v>#REF!</v>
      </c>
      <c r="S448" s="19" t="str">
        <f t="shared" si="33"/>
        <v/>
      </c>
      <c r="T448" s="18" t="str">
        <f>IF(U448="","",MAX(T$1:T447)+1)</f>
        <v/>
      </c>
      <c r="U448" s="11" t="str">
        <f>IF(ISBLANK('Rota Pattern Data'!A456)=TRUE,"",'Rota Pattern Data'!A456)</f>
        <v/>
      </c>
      <c r="V448" s="19" t="str">
        <f t="shared" si="34"/>
        <v/>
      </c>
      <c r="Y448" s="18" t="str">
        <f>IF(Z448="","",MAX(Y$1:Y447)+1)</f>
        <v/>
      </c>
      <c r="Z448" s="11" t="str">
        <f>IF('Absence Types'!AG449="N","",'Absence Types'!A449)</f>
        <v/>
      </c>
      <c r="AA448" s="11" t="str">
        <f t="shared" si="35"/>
        <v/>
      </c>
      <c r="AF448" t="str">
        <f>IF('User Data'!A453&lt;&gt;"",'User Data'!A453,"")</f>
        <v/>
      </c>
    </row>
    <row r="449" spans="9:32" x14ac:dyDescent="0.25">
      <c r="I449" s="18" t="str">
        <f>IF(J449="","",MAX(I$1:I448)+1)</f>
        <v/>
      </c>
      <c r="J449" s="11" t="str">
        <f>IF(ISBLANK('User Data'!D454)=TRUE,"",(IF(VLOOKUP('User Data'!A454,'User Data'!A:D,5,FALSE)&lt;&gt;"Standard User",'User Data'!A454,"")))</f>
        <v/>
      </c>
      <c r="K449" s="11" t="str">
        <f t="shared" si="31"/>
        <v/>
      </c>
      <c r="L449" s="11"/>
      <c r="M449" s="18" t="str">
        <f>IF(N449="","",MAX(M$1:M448)+1)</f>
        <v/>
      </c>
      <c r="N449" s="11" t="str">
        <f>IF(ISBLANK('User Data'!A454)=TRUE,"",'User Data'!A454)</f>
        <v/>
      </c>
      <c r="O449" s="19" t="str">
        <f t="shared" si="32"/>
        <v/>
      </c>
      <c r="Q449" s="18" t="e">
        <f>IF(R449="","",MAX(Q$1:Q448)+1)</f>
        <v>#REF!</v>
      </c>
      <c r="R449" s="11" t="e">
        <f>IF(ISBLANK(#REF!)=TRUE,"",#REF!)</f>
        <v>#REF!</v>
      </c>
      <c r="S449" s="19" t="str">
        <f t="shared" si="33"/>
        <v/>
      </c>
      <c r="T449" s="18" t="str">
        <f>IF(U449="","",MAX(T$1:T448)+1)</f>
        <v/>
      </c>
      <c r="U449" s="11" t="str">
        <f>IF(ISBLANK('Rota Pattern Data'!A457)=TRUE,"",'Rota Pattern Data'!A457)</f>
        <v/>
      </c>
      <c r="V449" s="19" t="str">
        <f t="shared" si="34"/>
        <v/>
      </c>
      <c r="Y449" s="18" t="str">
        <f>IF(Z449="","",MAX(Y$1:Y448)+1)</f>
        <v/>
      </c>
      <c r="Z449" s="11" t="str">
        <f>IF('Absence Types'!AG450="N","",'Absence Types'!A450)</f>
        <v/>
      </c>
      <c r="AA449" s="11" t="str">
        <f t="shared" si="35"/>
        <v/>
      </c>
      <c r="AF449" t="str">
        <f>IF('User Data'!A454&lt;&gt;"",'User Data'!A454,"")</f>
        <v/>
      </c>
    </row>
    <row r="450" spans="9:32" x14ac:dyDescent="0.25">
      <c r="I450" s="18" t="str">
        <f>IF(J450="","",MAX(I$1:I449)+1)</f>
        <v/>
      </c>
      <c r="J450" s="11" t="str">
        <f>IF(ISBLANK('User Data'!D455)=TRUE,"",(IF(VLOOKUP('User Data'!A455,'User Data'!A:D,5,FALSE)&lt;&gt;"Standard User",'User Data'!A455,"")))</f>
        <v/>
      </c>
      <c r="K450" s="11" t="str">
        <f t="shared" ref="K450:K513" si="36">IFERROR(INDEX($J$2:$J$2000,MATCH(ROW()-ROW($M$1),$I$2:$I$2000,0)),"")</f>
        <v/>
      </c>
      <c r="L450" s="11"/>
      <c r="M450" s="18" t="str">
        <f>IF(N450="","",MAX(M$1:M449)+1)</f>
        <v/>
      </c>
      <c r="N450" s="11" t="str">
        <f>IF(ISBLANK('User Data'!A455)=TRUE,"",'User Data'!A455)</f>
        <v/>
      </c>
      <c r="O450" s="19" t="str">
        <f t="shared" ref="O450:O513" si="37">IFERROR(INDEX($N$2:$N$2000,MATCH(ROW()-ROW($P$1),$M$2:$M$2000,0)),"")</f>
        <v/>
      </c>
      <c r="Q450" s="18" t="e">
        <f>IF(R450="","",MAX(Q$1:Q449)+1)</f>
        <v>#REF!</v>
      </c>
      <c r="R450" s="11" t="e">
        <f>IF(ISBLANK(#REF!)=TRUE,"",#REF!)</f>
        <v>#REF!</v>
      </c>
      <c r="S450" s="19" t="str">
        <f t="shared" ref="S450:S513" si="38">IFERROR(INDEX($R$2:$R$1000,MATCH(ROW()-ROW($W$1),$Q$2:$Q$1000,0)),"")</f>
        <v/>
      </c>
      <c r="T450" s="18" t="str">
        <f>IF(U450="","",MAX(T$1:T449)+1)</f>
        <v/>
      </c>
      <c r="U450" s="11" t="str">
        <f>IF(ISBLANK('Rota Pattern Data'!A458)=TRUE,"",'Rota Pattern Data'!A458)</f>
        <v/>
      </c>
      <c r="V450" s="19" t="str">
        <f t="shared" ref="V450:V513" si="39">IFERROR(INDEX($U$2:$U$1000,MATCH(ROW()-ROW($W$1),$T$2:$T$1000,0)),"")</f>
        <v/>
      </c>
      <c r="Y450" s="18" t="str">
        <f>IF(Z450="","",MAX(Y$1:Y449)+1)</f>
        <v/>
      </c>
      <c r="Z450" s="11" t="str">
        <f>IF('Absence Types'!AG451="N","",'Absence Types'!A451)</f>
        <v/>
      </c>
      <c r="AA450" s="11" t="str">
        <f t="shared" ref="AA450:AA499" si="40">IFERROR(INDEX($Z$2:$Z$1000,MATCH(ROW()-ROW($AC$1),$Y$2:$Y$1000,0)),"")</f>
        <v/>
      </c>
      <c r="AF450" t="str">
        <f>IF('User Data'!A455&lt;&gt;"",'User Data'!A455,"")</f>
        <v/>
      </c>
    </row>
    <row r="451" spans="9:32" x14ac:dyDescent="0.25">
      <c r="I451" s="18" t="str">
        <f>IF(J451="","",MAX(I$1:I450)+1)</f>
        <v/>
      </c>
      <c r="J451" s="11" t="str">
        <f>IF(ISBLANK('User Data'!D456)=TRUE,"",(IF(VLOOKUP('User Data'!A456,'User Data'!A:D,5,FALSE)&lt;&gt;"Standard User",'User Data'!A456,"")))</f>
        <v/>
      </c>
      <c r="K451" s="11" t="str">
        <f t="shared" si="36"/>
        <v/>
      </c>
      <c r="L451" s="11"/>
      <c r="M451" s="18" t="str">
        <f>IF(N451="","",MAX(M$1:M450)+1)</f>
        <v/>
      </c>
      <c r="N451" s="11" t="str">
        <f>IF(ISBLANK('User Data'!A456)=TRUE,"",'User Data'!A456)</f>
        <v/>
      </c>
      <c r="O451" s="19" t="str">
        <f t="shared" si="37"/>
        <v/>
      </c>
      <c r="Q451" s="18" t="e">
        <f>IF(R451="","",MAX(Q$1:Q450)+1)</f>
        <v>#REF!</v>
      </c>
      <c r="R451" s="11" t="e">
        <f>IF(ISBLANK(#REF!)=TRUE,"",#REF!)</f>
        <v>#REF!</v>
      </c>
      <c r="S451" s="19" t="str">
        <f t="shared" si="38"/>
        <v/>
      </c>
      <c r="T451" s="18" t="str">
        <f>IF(U451="","",MAX(T$1:T450)+1)</f>
        <v/>
      </c>
      <c r="U451" s="11" t="str">
        <f>IF(ISBLANK('Rota Pattern Data'!A459)=TRUE,"",'Rota Pattern Data'!A459)</f>
        <v/>
      </c>
      <c r="V451" s="19" t="str">
        <f t="shared" si="39"/>
        <v/>
      </c>
      <c r="Y451" s="18" t="str">
        <f>IF(Z451="","",MAX(Y$1:Y450)+1)</f>
        <v/>
      </c>
      <c r="Z451" s="11" t="str">
        <f>IF('Absence Types'!AG452="N","",'Absence Types'!A452)</f>
        <v/>
      </c>
      <c r="AA451" s="11" t="str">
        <f t="shared" si="40"/>
        <v/>
      </c>
      <c r="AF451" t="str">
        <f>IF('User Data'!A456&lt;&gt;"",'User Data'!A456,"")</f>
        <v/>
      </c>
    </row>
    <row r="452" spans="9:32" x14ac:dyDescent="0.25">
      <c r="I452" s="18" t="str">
        <f>IF(J452="","",MAX(I$1:I451)+1)</f>
        <v/>
      </c>
      <c r="J452" s="11" t="str">
        <f>IF(ISBLANK('User Data'!D457)=TRUE,"",(IF(VLOOKUP('User Data'!A457,'User Data'!A:D,5,FALSE)&lt;&gt;"Standard User",'User Data'!A457,"")))</f>
        <v/>
      </c>
      <c r="K452" s="11" t="str">
        <f t="shared" si="36"/>
        <v/>
      </c>
      <c r="L452" s="11"/>
      <c r="M452" s="18" t="str">
        <f>IF(N452="","",MAX(M$1:M451)+1)</f>
        <v/>
      </c>
      <c r="N452" s="11" t="str">
        <f>IF(ISBLANK('User Data'!A457)=TRUE,"",'User Data'!A457)</f>
        <v/>
      </c>
      <c r="O452" s="19" t="str">
        <f t="shared" si="37"/>
        <v/>
      </c>
      <c r="Q452" s="18" t="e">
        <f>IF(R452="","",MAX(Q$1:Q451)+1)</f>
        <v>#REF!</v>
      </c>
      <c r="R452" s="11" t="e">
        <f>IF(ISBLANK(#REF!)=TRUE,"",#REF!)</f>
        <v>#REF!</v>
      </c>
      <c r="S452" s="19" t="str">
        <f t="shared" si="38"/>
        <v/>
      </c>
      <c r="T452" s="18" t="str">
        <f>IF(U452="","",MAX(T$1:T451)+1)</f>
        <v/>
      </c>
      <c r="U452" s="11" t="str">
        <f>IF(ISBLANK('Rota Pattern Data'!A460)=TRUE,"",'Rota Pattern Data'!A460)</f>
        <v/>
      </c>
      <c r="V452" s="19" t="str">
        <f t="shared" si="39"/>
        <v/>
      </c>
      <c r="Y452" s="18" t="str">
        <f>IF(Z452="","",MAX(Y$1:Y451)+1)</f>
        <v/>
      </c>
      <c r="Z452" s="11" t="str">
        <f>IF('Absence Types'!AG453="N","",'Absence Types'!A453)</f>
        <v/>
      </c>
      <c r="AA452" s="11" t="str">
        <f t="shared" si="40"/>
        <v/>
      </c>
      <c r="AF452" t="str">
        <f>IF('User Data'!A457&lt;&gt;"",'User Data'!A457,"")</f>
        <v/>
      </c>
    </row>
    <row r="453" spans="9:32" x14ac:dyDescent="0.25">
      <c r="I453" s="18" t="str">
        <f>IF(J453="","",MAX(I$1:I452)+1)</f>
        <v/>
      </c>
      <c r="J453" s="11" t="str">
        <f>IF(ISBLANK('User Data'!D458)=TRUE,"",(IF(VLOOKUP('User Data'!A458,'User Data'!A:D,5,FALSE)&lt;&gt;"Standard User",'User Data'!A458,"")))</f>
        <v/>
      </c>
      <c r="K453" s="11" t="str">
        <f t="shared" si="36"/>
        <v/>
      </c>
      <c r="L453" s="11"/>
      <c r="M453" s="18" t="str">
        <f>IF(N453="","",MAX(M$1:M452)+1)</f>
        <v/>
      </c>
      <c r="N453" s="11" t="str">
        <f>IF(ISBLANK('User Data'!A458)=TRUE,"",'User Data'!A458)</f>
        <v/>
      </c>
      <c r="O453" s="19" t="str">
        <f t="shared" si="37"/>
        <v/>
      </c>
      <c r="Q453" s="18" t="e">
        <f>IF(R453="","",MAX(Q$1:Q452)+1)</f>
        <v>#REF!</v>
      </c>
      <c r="R453" s="11" t="e">
        <f>IF(ISBLANK(#REF!)=TRUE,"",#REF!)</f>
        <v>#REF!</v>
      </c>
      <c r="S453" s="19" t="str">
        <f t="shared" si="38"/>
        <v/>
      </c>
      <c r="T453" s="18" t="str">
        <f>IF(U453="","",MAX(T$1:T452)+1)</f>
        <v/>
      </c>
      <c r="U453" s="11" t="str">
        <f>IF(ISBLANK('Rota Pattern Data'!A461)=TRUE,"",'Rota Pattern Data'!A461)</f>
        <v/>
      </c>
      <c r="V453" s="19" t="str">
        <f t="shared" si="39"/>
        <v/>
      </c>
      <c r="Y453" s="18" t="str">
        <f>IF(Z453="","",MAX(Y$1:Y452)+1)</f>
        <v/>
      </c>
      <c r="Z453" s="11" t="str">
        <f>IF('Absence Types'!AG454="N","",'Absence Types'!A454)</f>
        <v/>
      </c>
      <c r="AA453" s="11" t="str">
        <f t="shared" si="40"/>
        <v/>
      </c>
      <c r="AF453" t="str">
        <f>IF('User Data'!A458&lt;&gt;"",'User Data'!A458,"")</f>
        <v/>
      </c>
    </row>
    <row r="454" spans="9:32" x14ac:dyDescent="0.25">
      <c r="I454" s="18" t="str">
        <f>IF(J454="","",MAX(I$1:I453)+1)</f>
        <v/>
      </c>
      <c r="J454" s="11" t="str">
        <f>IF(ISBLANK('User Data'!D459)=TRUE,"",(IF(VLOOKUP('User Data'!A459,'User Data'!A:D,5,FALSE)&lt;&gt;"Standard User",'User Data'!A459,"")))</f>
        <v/>
      </c>
      <c r="K454" s="11" t="str">
        <f t="shared" si="36"/>
        <v/>
      </c>
      <c r="L454" s="11"/>
      <c r="M454" s="18" t="str">
        <f>IF(N454="","",MAX(M$1:M453)+1)</f>
        <v/>
      </c>
      <c r="N454" s="11" t="str">
        <f>IF(ISBLANK('User Data'!A459)=TRUE,"",'User Data'!A459)</f>
        <v/>
      </c>
      <c r="O454" s="19" t="str">
        <f t="shared" si="37"/>
        <v/>
      </c>
      <c r="Q454" s="18" t="e">
        <f>IF(R454="","",MAX(Q$1:Q453)+1)</f>
        <v>#REF!</v>
      </c>
      <c r="R454" s="11" t="e">
        <f>IF(ISBLANK(#REF!)=TRUE,"",#REF!)</f>
        <v>#REF!</v>
      </c>
      <c r="S454" s="19" t="str">
        <f t="shared" si="38"/>
        <v/>
      </c>
      <c r="T454" s="18" t="str">
        <f>IF(U454="","",MAX(T$1:T453)+1)</f>
        <v/>
      </c>
      <c r="U454" s="11" t="str">
        <f>IF(ISBLANK('Rota Pattern Data'!A462)=TRUE,"",'Rota Pattern Data'!A462)</f>
        <v/>
      </c>
      <c r="V454" s="19" t="str">
        <f t="shared" si="39"/>
        <v/>
      </c>
      <c r="Y454" s="18" t="str">
        <f>IF(Z454="","",MAX(Y$1:Y453)+1)</f>
        <v/>
      </c>
      <c r="Z454" s="11" t="str">
        <f>IF('Absence Types'!AG455="N","",'Absence Types'!A455)</f>
        <v/>
      </c>
      <c r="AA454" s="11" t="str">
        <f t="shared" si="40"/>
        <v/>
      </c>
      <c r="AF454" t="str">
        <f>IF('User Data'!A459&lt;&gt;"",'User Data'!A459,"")</f>
        <v/>
      </c>
    </row>
    <row r="455" spans="9:32" x14ac:dyDescent="0.25">
      <c r="I455" s="18" t="str">
        <f>IF(J455="","",MAX(I$1:I454)+1)</f>
        <v/>
      </c>
      <c r="J455" s="11" t="str">
        <f>IF(ISBLANK('User Data'!D460)=TRUE,"",(IF(VLOOKUP('User Data'!A460,'User Data'!A:D,5,FALSE)&lt;&gt;"Standard User",'User Data'!A460,"")))</f>
        <v/>
      </c>
      <c r="K455" s="11" t="str">
        <f t="shared" si="36"/>
        <v/>
      </c>
      <c r="L455" s="11"/>
      <c r="M455" s="18" t="str">
        <f>IF(N455="","",MAX(M$1:M454)+1)</f>
        <v/>
      </c>
      <c r="N455" s="11" t="str">
        <f>IF(ISBLANK('User Data'!A460)=TRUE,"",'User Data'!A460)</f>
        <v/>
      </c>
      <c r="O455" s="19" t="str">
        <f t="shared" si="37"/>
        <v/>
      </c>
      <c r="Q455" s="18" t="e">
        <f>IF(R455="","",MAX(Q$1:Q454)+1)</f>
        <v>#REF!</v>
      </c>
      <c r="R455" s="11" t="e">
        <f>IF(ISBLANK(#REF!)=TRUE,"",#REF!)</f>
        <v>#REF!</v>
      </c>
      <c r="S455" s="19" t="str">
        <f t="shared" si="38"/>
        <v/>
      </c>
      <c r="T455" s="18" t="str">
        <f>IF(U455="","",MAX(T$1:T454)+1)</f>
        <v/>
      </c>
      <c r="U455" s="11" t="str">
        <f>IF(ISBLANK('Rota Pattern Data'!A463)=TRUE,"",'Rota Pattern Data'!A463)</f>
        <v/>
      </c>
      <c r="V455" s="19" t="str">
        <f t="shared" si="39"/>
        <v/>
      </c>
      <c r="Y455" s="18" t="str">
        <f>IF(Z455="","",MAX(Y$1:Y454)+1)</f>
        <v/>
      </c>
      <c r="Z455" s="11" t="str">
        <f>IF('Absence Types'!AG456="N","",'Absence Types'!A456)</f>
        <v/>
      </c>
      <c r="AA455" s="11" t="str">
        <f t="shared" si="40"/>
        <v/>
      </c>
      <c r="AF455" t="str">
        <f>IF('User Data'!A460&lt;&gt;"",'User Data'!A460,"")</f>
        <v/>
      </c>
    </row>
    <row r="456" spans="9:32" x14ac:dyDescent="0.25">
      <c r="I456" s="18" t="str">
        <f>IF(J456="","",MAX(I$1:I455)+1)</f>
        <v/>
      </c>
      <c r="J456" s="11" t="str">
        <f>IF(ISBLANK('User Data'!D461)=TRUE,"",(IF(VLOOKUP('User Data'!A461,'User Data'!A:D,5,FALSE)&lt;&gt;"Standard User",'User Data'!A461,"")))</f>
        <v/>
      </c>
      <c r="K456" s="11" t="str">
        <f t="shared" si="36"/>
        <v/>
      </c>
      <c r="L456" s="11"/>
      <c r="M456" s="18" t="str">
        <f>IF(N456="","",MAX(M$1:M455)+1)</f>
        <v/>
      </c>
      <c r="N456" s="11" t="str">
        <f>IF(ISBLANK('User Data'!A461)=TRUE,"",'User Data'!A461)</f>
        <v/>
      </c>
      <c r="O456" s="19" t="str">
        <f t="shared" si="37"/>
        <v/>
      </c>
      <c r="Q456" s="18" t="e">
        <f>IF(R456="","",MAX(Q$1:Q455)+1)</f>
        <v>#REF!</v>
      </c>
      <c r="R456" s="11" t="e">
        <f>IF(ISBLANK(#REF!)=TRUE,"",#REF!)</f>
        <v>#REF!</v>
      </c>
      <c r="S456" s="19" t="str">
        <f t="shared" si="38"/>
        <v/>
      </c>
      <c r="T456" s="18" t="str">
        <f>IF(U456="","",MAX(T$1:T455)+1)</f>
        <v/>
      </c>
      <c r="U456" s="11" t="str">
        <f>IF(ISBLANK('Rota Pattern Data'!A464)=TRUE,"",'Rota Pattern Data'!A464)</f>
        <v/>
      </c>
      <c r="V456" s="19" t="str">
        <f t="shared" si="39"/>
        <v/>
      </c>
      <c r="Y456" s="18" t="str">
        <f>IF(Z456="","",MAX(Y$1:Y455)+1)</f>
        <v/>
      </c>
      <c r="Z456" s="11" t="str">
        <f>IF('Absence Types'!AG457="N","",'Absence Types'!A457)</f>
        <v/>
      </c>
      <c r="AA456" s="11" t="str">
        <f t="shared" si="40"/>
        <v/>
      </c>
      <c r="AF456" t="str">
        <f>IF('User Data'!A461&lt;&gt;"",'User Data'!A461,"")</f>
        <v/>
      </c>
    </row>
    <row r="457" spans="9:32" x14ac:dyDescent="0.25">
      <c r="I457" s="18" t="str">
        <f>IF(J457="","",MAX(I$1:I456)+1)</f>
        <v/>
      </c>
      <c r="J457" s="11" t="str">
        <f>IF(ISBLANK('User Data'!D462)=TRUE,"",(IF(VLOOKUP('User Data'!A462,'User Data'!A:D,5,FALSE)&lt;&gt;"Standard User",'User Data'!A462,"")))</f>
        <v/>
      </c>
      <c r="K457" s="11" t="str">
        <f t="shared" si="36"/>
        <v/>
      </c>
      <c r="L457" s="11"/>
      <c r="M457" s="18" t="str">
        <f>IF(N457="","",MAX(M$1:M456)+1)</f>
        <v/>
      </c>
      <c r="N457" s="11" t="str">
        <f>IF(ISBLANK('User Data'!A462)=TRUE,"",'User Data'!A462)</f>
        <v/>
      </c>
      <c r="O457" s="19" t="str">
        <f t="shared" si="37"/>
        <v/>
      </c>
      <c r="Q457" s="18" t="e">
        <f>IF(R457="","",MAX(Q$1:Q456)+1)</f>
        <v>#REF!</v>
      </c>
      <c r="R457" s="11" t="e">
        <f>IF(ISBLANK(#REF!)=TRUE,"",#REF!)</f>
        <v>#REF!</v>
      </c>
      <c r="S457" s="19" t="str">
        <f t="shared" si="38"/>
        <v/>
      </c>
      <c r="T457" s="18" t="str">
        <f>IF(U457="","",MAX(T$1:T456)+1)</f>
        <v/>
      </c>
      <c r="U457" s="11" t="str">
        <f>IF(ISBLANK('Rota Pattern Data'!A465)=TRUE,"",'Rota Pattern Data'!A465)</f>
        <v/>
      </c>
      <c r="V457" s="19" t="str">
        <f t="shared" si="39"/>
        <v/>
      </c>
      <c r="Y457" s="18" t="str">
        <f>IF(Z457="","",MAX(Y$1:Y456)+1)</f>
        <v/>
      </c>
      <c r="Z457" s="11" t="str">
        <f>IF('Absence Types'!AG458="N","",'Absence Types'!A458)</f>
        <v/>
      </c>
      <c r="AA457" s="11" t="str">
        <f t="shared" si="40"/>
        <v/>
      </c>
      <c r="AF457" t="str">
        <f>IF('User Data'!A462&lt;&gt;"",'User Data'!A462,"")</f>
        <v/>
      </c>
    </row>
    <row r="458" spans="9:32" x14ac:dyDescent="0.25">
      <c r="I458" s="18" t="str">
        <f>IF(J458="","",MAX(I$1:I457)+1)</f>
        <v/>
      </c>
      <c r="J458" s="11" t="str">
        <f>IF(ISBLANK('User Data'!D463)=TRUE,"",(IF(VLOOKUP('User Data'!A463,'User Data'!A:D,5,FALSE)&lt;&gt;"Standard User",'User Data'!A463,"")))</f>
        <v/>
      </c>
      <c r="K458" s="11" t="str">
        <f t="shared" si="36"/>
        <v/>
      </c>
      <c r="L458" s="11"/>
      <c r="M458" s="18" t="str">
        <f>IF(N458="","",MAX(M$1:M457)+1)</f>
        <v/>
      </c>
      <c r="N458" s="11" t="str">
        <f>IF(ISBLANK('User Data'!A463)=TRUE,"",'User Data'!A463)</f>
        <v/>
      </c>
      <c r="O458" s="19" t="str">
        <f t="shared" si="37"/>
        <v/>
      </c>
      <c r="Q458" s="18" t="e">
        <f>IF(R458="","",MAX(Q$1:Q457)+1)</f>
        <v>#REF!</v>
      </c>
      <c r="R458" s="11" t="e">
        <f>IF(ISBLANK(#REF!)=TRUE,"",#REF!)</f>
        <v>#REF!</v>
      </c>
      <c r="S458" s="19" t="str">
        <f t="shared" si="38"/>
        <v/>
      </c>
      <c r="T458" s="18" t="str">
        <f>IF(U458="","",MAX(T$1:T457)+1)</f>
        <v/>
      </c>
      <c r="U458" s="11" t="str">
        <f>IF(ISBLANK('Rota Pattern Data'!A466)=TRUE,"",'Rota Pattern Data'!A466)</f>
        <v/>
      </c>
      <c r="V458" s="19" t="str">
        <f t="shared" si="39"/>
        <v/>
      </c>
      <c r="Y458" s="18" t="str">
        <f>IF(Z458="","",MAX(Y$1:Y457)+1)</f>
        <v/>
      </c>
      <c r="Z458" s="11" t="str">
        <f>IF('Absence Types'!AG459="N","",'Absence Types'!A459)</f>
        <v/>
      </c>
      <c r="AA458" s="11" t="str">
        <f t="shared" si="40"/>
        <v/>
      </c>
      <c r="AF458" t="str">
        <f>IF('User Data'!A463&lt;&gt;"",'User Data'!A463,"")</f>
        <v/>
      </c>
    </row>
    <row r="459" spans="9:32" x14ac:dyDescent="0.25">
      <c r="I459" s="18" t="str">
        <f>IF(J459="","",MAX(I$1:I458)+1)</f>
        <v/>
      </c>
      <c r="J459" s="11" t="str">
        <f>IF(ISBLANK('User Data'!D464)=TRUE,"",(IF(VLOOKUP('User Data'!A464,'User Data'!A:D,5,FALSE)&lt;&gt;"Standard User",'User Data'!A464,"")))</f>
        <v/>
      </c>
      <c r="K459" s="11" t="str">
        <f t="shared" si="36"/>
        <v/>
      </c>
      <c r="L459" s="11"/>
      <c r="M459" s="18" t="str">
        <f>IF(N459="","",MAX(M$1:M458)+1)</f>
        <v/>
      </c>
      <c r="N459" s="11" t="str">
        <f>IF(ISBLANK('User Data'!A464)=TRUE,"",'User Data'!A464)</f>
        <v/>
      </c>
      <c r="O459" s="19" t="str">
        <f t="shared" si="37"/>
        <v/>
      </c>
      <c r="Q459" s="18" t="e">
        <f>IF(R459="","",MAX(Q$1:Q458)+1)</f>
        <v>#REF!</v>
      </c>
      <c r="R459" s="11" t="e">
        <f>IF(ISBLANK(#REF!)=TRUE,"",#REF!)</f>
        <v>#REF!</v>
      </c>
      <c r="S459" s="19" t="str">
        <f t="shared" si="38"/>
        <v/>
      </c>
      <c r="T459" s="18" t="str">
        <f>IF(U459="","",MAX(T$1:T458)+1)</f>
        <v/>
      </c>
      <c r="U459" s="11" t="str">
        <f>IF(ISBLANK('Rota Pattern Data'!A467)=TRUE,"",'Rota Pattern Data'!A467)</f>
        <v/>
      </c>
      <c r="V459" s="19" t="str">
        <f t="shared" si="39"/>
        <v/>
      </c>
      <c r="Y459" s="18" t="str">
        <f>IF(Z459="","",MAX(Y$1:Y458)+1)</f>
        <v/>
      </c>
      <c r="Z459" s="11" t="str">
        <f>IF('Absence Types'!AG460="N","",'Absence Types'!A460)</f>
        <v/>
      </c>
      <c r="AA459" s="11" t="str">
        <f t="shared" si="40"/>
        <v/>
      </c>
      <c r="AF459" t="str">
        <f>IF('User Data'!A464&lt;&gt;"",'User Data'!A464,"")</f>
        <v/>
      </c>
    </row>
    <row r="460" spans="9:32" x14ac:dyDescent="0.25">
      <c r="I460" s="18" t="str">
        <f>IF(J460="","",MAX(I$1:I459)+1)</f>
        <v/>
      </c>
      <c r="J460" s="11" t="str">
        <f>IF(ISBLANK('User Data'!D465)=TRUE,"",(IF(VLOOKUP('User Data'!A465,'User Data'!A:D,5,FALSE)&lt;&gt;"Standard User",'User Data'!A465,"")))</f>
        <v/>
      </c>
      <c r="K460" s="11" t="str">
        <f t="shared" si="36"/>
        <v/>
      </c>
      <c r="L460" s="11"/>
      <c r="M460" s="18" t="str">
        <f>IF(N460="","",MAX(M$1:M459)+1)</f>
        <v/>
      </c>
      <c r="N460" s="11" t="str">
        <f>IF(ISBLANK('User Data'!A465)=TRUE,"",'User Data'!A465)</f>
        <v/>
      </c>
      <c r="O460" s="19" t="str">
        <f t="shared" si="37"/>
        <v/>
      </c>
      <c r="Q460" s="18" t="e">
        <f>IF(R460="","",MAX(Q$1:Q459)+1)</f>
        <v>#REF!</v>
      </c>
      <c r="R460" s="11" t="e">
        <f>IF(ISBLANK(#REF!)=TRUE,"",#REF!)</f>
        <v>#REF!</v>
      </c>
      <c r="S460" s="19" t="str">
        <f t="shared" si="38"/>
        <v/>
      </c>
      <c r="T460" s="18" t="str">
        <f>IF(U460="","",MAX(T$1:T459)+1)</f>
        <v/>
      </c>
      <c r="U460" s="11" t="str">
        <f>IF(ISBLANK('Rota Pattern Data'!A468)=TRUE,"",'Rota Pattern Data'!A468)</f>
        <v/>
      </c>
      <c r="V460" s="19" t="str">
        <f t="shared" si="39"/>
        <v/>
      </c>
      <c r="Y460" s="18" t="str">
        <f>IF(Z460="","",MAX(Y$1:Y459)+1)</f>
        <v/>
      </c>
      <c r="Z460" s="11" t="str">
        <f>IF('Absence Types'!AG461="N","",'Absence Types'!A461)</f>
        <v/>
      </c>
      <c r="AA460" s="11" t="str">
        <f t="shared" si="40"/>
        <v/>
      </c>
      <c r="AF460" t="str">
        <f>IF('User Data'!A465&lt;&gt;"",'User Data'!A465,"")</f>
        <v/>
      </c>
    </row>
    <row r="461" spans="9:32" x14ac:dyDescent="0.25">
      <c r="I461" s="18" t="str">
        <f>IF(J461="","",MAX(I$1:I460)+1)</f>
        <v/>
      </c>
      <c r="J461" s="11" t="str">
        <f>IF(ISBLANK('User Data'!D466)=TRUE,"",(IF(VLOOKUP('User Data'!A466,'User Data'!A:D,5,FALSE)&lt;&gt;"Standard User",'User Data'!A466,"")))</f>
        <v/>
      </c>
      <c r="K461" s="11" t="str">
        <f t="shared" si="36"/>
        <v/>
      </c>
      <c r="L461" s="11"/>
      <c r="M461" s="18" t="str">
        <f>IF(N461="","",MAX(M$1:M460)+1)</f>
        <v/>
      </c>
      <c r="N461" s="11" t="str">
        <f>IF(ISBLANK('User Data'!A466)=TRUE,"",'User Data'!A466)</f>
        <v/>
      </c>
      <c r="O461" s="19" t="str">
        <f t="shared" si="37"/>
        <v/>
      </c>
      <c r="Q461" s="18" t="e">
        <f>IF(R461="","",MAX(Q$1:Q460)+1)</f>
        <v>#REF!</v>
      </c>
      <c r="R461" s="11" t="e">
        <f>IF(ISBLANK(#REF!)=TRUE,"",#REF!)</f>
        <v>#REF!</v>
      </c>
      <c r="S461" s="19" t="str">
        <f t="shared" si="38"/>
        <v/>
      </c>
      <c r="T461" s="18" t="str">
        <f>IF(U461="","",MAX(T$1:T460)+1)</f>
        <v/>
      </c>
      <c r="U461" s="11" t="str">
        <f>IF(ISBLANK('Rota Pattern Data'!A469)=TRUE,"",'Rota Pattern Data'!A469)</f>
        <v/>
      </c>
      <c r="V461" s="19" t="str">
        <f t="shared" si="39"/>
        <v/>
      </c>
      <c r="Y461" s="18" t="str">
        <f>IF(Z461="","",MAX(Y$1:Y460)+1)</f>
        <v/>
      </c>
      <c r="Z461" s="11" t="str">
        <f>IF('Absence Types'!AG462="N","",'Absence Types'!A462)</f>
        <v/>
      </c>
      <c r="AA461" s="11" t="str">
        <f t="shared" si="40"/>
        <v/>
      </c>
      <c r="AF461" t="str">
        <f>IF('User Data'!A466&lt;&gt;"",'User Data'!A466,"")</f>
        <v/>
      </c>
    </row>
    <row r="462" spans="9:32" x14ac:dyDescent="0.25">
      <c r="I462" s="18" t="str">
        <f>IF(J462="","",MAX(I$1:I461)+1)</f>
        <v/>
      </c>
      <c r="J462" s="11" t="str">
        <f>IF(ISBLANK('User Data'!D467)=TRUE,"",(IF(VLOOKUP('User Data'!A467,'User Data'!A:D,5,FALSE)&lt;&gt;"Standard User",'User Data'!A467,"")))</f>
        <v/>
      </c>
      <c r="K462" s="11" t="str">
        <f t="shared" si="36"/>
        <v/>
      </c>
      <c r="L462" s="11"/>
      <c r="M462" s="18" t="str">
        <f>IF(N462="","",MAX(M$1:M461)+1)</f>
        <v/>
      </c>
      <c r="N462" s="11" t="str">
        <f>IF(ISBLANK('User Data'!A467)=TRUE,"",'User Data'!A467)</f>
        <v/>
      </c>
      <c r="O462" s="19" t="str">
        <f t="shared" si="37"/>
        <v/>
      </c>
      <c r="Q462" s="18" t="e">
        <f>IF(R462="","",MAX(Q$1:Q461)+1)</f>
        <v>#REF!</v>
      </c>
      <c r="R462" s="11" t="e">
        <f>IF(ISBLANK(#REF!)=TRUE,"",#REF!)</f>
        <v>#REF!</v>
      </c>
      <c r="S462" s="19" t="str">
        <f t="shared" si="38"/>
        <v/>
      </c>
      <c r="T462" s="18" t="str">
        <f>IF(U462="","",MAX(T$1:T461)+1)</f>
        <v/>
      </c>
      <c r="U462" s="11" t="str">
        <f>IF(ISBLANK('Rota Pattern Data'!A470)=TRUE,"",'Rota Pattern Data'!A470)</f>
        <v/>
      </c>
      <c r="V462" s="19" t="str">
        <f t="shared" si="39"/>
        <v/>
      </c>
      <c r="Y462" s="18" t="str">
        <f>IF(Z462="","",MAX(Y$1:Y461)+1)</f>
        <v/>
      </c>
      <c r="Z462" s="11" t="str">
        <f>IF('Absence Types'!AG463="N","",'Absence Types'!A463)</f>
        <v/>
      </c>
      <c r="AA462" s="11" t="str">
        <f t="shared" si="40"/>
        <v/>
      </c>
      <c r="AF462" t="str">
        <f>IF('User Data'!A467&lt;&gt;"",'User Data'!A467,"")</f>
        <v/>
      </c>
    </row>
    <row r="463" spans="9:32" x14ac:dyDescent="0.25">
      <c r="I463" s="18" t="str">
        <f>IF(J463="","",MAX(I$1:I462)+1)</f>
        <v/>
      </c>
      <c r="J463" s="11" t="str">
        <f>IF(ISBLANK('User Data'!D468)=TRUE,"",(IF(VLOOKUP('User Data'!A468,'User Data'!A:D,5,FALSE)&lt;&gt;"Standard User",'User Data'!A468,"")))</f>
        <v/>
      </c>
      <c r="K463" s="11" t="str">
        <f t="shared" si="36"/>
        <v/>
      </c>
      <c r="L463" s="11"/>
      <c r="M463" s="18" t="str">
        <f>IF(N463="","",MAX(M$1:M462)+1)</f>
        <v/>
      </c>
      <c r="N463" s="11" t="str">
        <f>IF(ISBLANK('User Data'!A468)=TRUE,"",'User Data'!A468)</f>
        <v/>
      </c>
      <c r="O463" s="19" t="str">
        <f t="shared" si="37"/>
        <v/>
      </c>
      <c r="Q463" s="18" t="e">
        <f>IF(R463="","",MAX(Q$1:Q462)+1)</f>
        <v>#REF!</v>
      </c>
      <c r="R463" s="11" t="e">
        <f>IF(ISBLANK(#REF!)=TRUE,"",#REF!)</f>
        <v>#REF!</v>
      </c>
      <c r="S463" s="19" t="str">
        <f t="shared" si="38"/>
        <v/>
      </c>
      <c r="T463" s="18" t="str">
        <f>IF(U463="","",MAX(T$1:T462)+1)</f>
        <v/>
      </c>
      <c r="U463" s="11" t="str">
        <f>IF(ISBLANK('Rota Pattern Data'!A471)=TRUE,"",'Rota Pattern Data'!A471)</f>
        <v/>
      </c>
      <c r="V463" s="19" t="str">
        <f t="shared" si="39"/>
        <v/>
      </c>
      <c r="Y463" s="18" t="str">
        <f>IF(Z463="","",MAX(Y$1:Y462)+1)</f>
        <v/>
      </c>
      <c r="Z463" s="11" t="str">
        <f>IF('Absence Types'!AG464="N","",'Absence Types'!A464)</f>
        <v/>
      </c>
      <c r="AA463" s="11" t="str">
        <f t="shared" si="40"/>
        <v/>
      </c>
      <c r="AF463" t="str">
        <f>IF('User Data'!A468&lt;&gt;"",'User Data'!A468,"")</f>
        <v/>
      </c>
    </row>
    <row r="464" spans="9:32" x14ac:dyDescent="0.25">
      <c r="I464" s="18" t="str">
        <f>IF(J464="","",MAX(I$1:I463)+1)</f>
        <v/>
      </c>
      <c r="J464" s="11" t="str">
        <f>IF(ISBLANK('User Data'!D469)=TRUE,"",(IF(VLOOKUP('User Data'!A469,'User Data'!A:D,5,FALSE)&lt;&gt;"Standard User",'User Data'!A469,"")))</f>
        <v/>
      </c>
      <c r="K464" s="11" t="str">
        <f t="shared" si="36"/>
        <v/>
      </c>
      <c r="L464" s="11"/>
      <c r="M464" s="18" t="str">
        <f>IF(N464="","",MAX(M$1:M463)+1)</f>
        <v/>
      </c>
      <c r="N464" s="11" t="str">
        <f>IF(ISBLANK('User Data'!A469)=TRUE,"",'User Data'!A469)</f>
        <v/>
      </c>
      <c r="O464" s="19" t="str">
        <f t="shared" si="37"/>
        <v/>
      </c>
      <c r="Q464" s="18" t="e">
        <f>IF(R464="","",MAX(Q$1:Q463)+1)</f>
        <v>#REF!</v>
      </c>
      <c r="R464" s="11" t="e">
        <f>IF(ISBLANK(#REF!)=TRUE,"",#REF!)</f>
        <v>#REF!</v>
      </c>
      <c r="S464" s="19" t="str">
        <f t="shared" si="38"/>
        <v/>
      </c>
      <c r="T464" s="18" t="str">
        <f>IF(U464="","",MAX(T$1:T463)+1)</f>
        <v/>
      </c>
      <c r="U464" s="11" t="str">
        <f>IF(ISBLANK('Rota Pattern Data'!A472)=TRUE,"",'Rota Pattern Data'!A472)</f>
        <v/>
      </c>
      <c r="V464" s="19" t="str">
        <f t="shared" si="39"/>
        <v/>
      </c>
      <c r="Y464" s="18" t="str">
        <f>IF(Z464="","",MAX(Y$1:Y463)+1)</f>
        <v/>
      </c>
      <c r="Z464" s="11" t="str">
        <f>IF('Absence Types'!AG465="N","",'Absence Types'!A465)</f>
        <v/>
      </c>
      <c r="AA464" s="11" t="str">
        <f t="shared" si="40"/>
        <v/>
      </c>
      <c r="AF464" t="str">
        <f>IF('User Data'!A469&lt;&gt;"",'User Data'!A469,"")</f>
        <v/>
      </c>
    </row>
    <row r="465" spans="9:32" x14ac:dyDescent="0.25">
      <c r="I465" s="18" t="str">
        <f>IF(J465="","",MAX(I$1:I464)+1)</f>
        <v/>
      </c>
      <c r="J465" s="11" t="str">
        <f>IF(ISBLANK('User Data'!D470)=TRUE,"",(IF(VLOOKUP('User Data'!A470,'User Data'!A:D,5,FALSE)&lt;&gt;"Standard User",'User Data'!A470,"")))</f>
        <v/>
      </c>
      <c r="K465" s="11" t="str">
        <f t="shared" si="36"/>
        <v/>
      </c>
      <c r="L465" s="11"/>
      <c r="M465" s="18" t="str">
        <f>IF(N465="","",MAX(M$1:M464)+1)</f>
        <v/>
      </c>
      <c r="N465" s="11" t="str">
        <f>IF(ISBLANK('User Data'!A470)=TRUE,"",'User Data'!A470)</f>
        <v/>
      </c>
      <c r="O465" s="19" t="str">
        <f t="shared" si="37"/>
        <v/>
      </c>
      <c r="Q465" s="18" t="e">
        <f>IF(R465="","",MAX(Q$1:Q464)+1)</f>
        <v>#REF!</v>
      </c>
      <c r="R465" s="11" t="e">
        <f>IF(ISBLANK(#REF!)=TRUE,"",#REF!)</f>
        <v>#REF!</v>
      </c>
      <c r="S465" s="19" t="str">
        <f t="shared" si="38"/>
        <v/>
      </c>
      <c r="T465" s="18" t="str">
        <f>IF(U465="","",MAX(T$1:T464)+1)</f>
        <v/>
      </c>
      <c r="U465" s="11" t="str">
        <f>IF(ISBLANK('Rota Pattern Data'!A473)=TRUE,"",'Rota Pattern Data'!A473)</f>
        <v/>
      </c>
      <c r="V465" s="19" t="str">
        <f t="shared" si="39"/>
        <v/>
      </c>
      <c r="Y465" s="18" t="str">
        <f>IF(Z465="","",MAX(Y$1:Y464)+1)</f>
        <v/>
      </c>
      <c r="Z465" s="11" t="str">
        <f>IF('Absence Types'!AG466="N","",'Absence Types'!A466)</f>
        <v/>
      </c>
      <c r="AA465" s="11" t="str">
        <f t="shared" si="40"/>
        <v/>
      </c>
      <c r="AF465" t="str">
        <f>IF('User Data'!A470&lt;&gt;"",'User Data'!A470,"")</f>
        <v/>
      </c>
    </row>
    <row r="466" spans="9:32" x14ac:dyDescent="0.25">
      <c r="I466" s="18" t="str">
        <f>IF(J466="","",MAX(I$1:I465)+1)</f>
        <v/>
      </c>
      <c r="J466" s="11" t="str">
        <f>IF(ISBLANK('User Data'!D471)=TRUE,"",(IF(VLOOKUP('User Data'!A471,'User Data'!A:D,5,FALSE)&lt;&gt;"Standard User",'User Data'!A471,"")))</f>
        <v/>
      </c>
      <c r="K466" s="11" t="str">
        <f t="shared" si="36"/>
        <v/>
      </c>
      <c r="L466" s="11"/>
      <c r="M466" s="18" t="str">
        <f>IF(N466="","",MAX(M$1:M465)+1)</f>
        <v/>
      </c>
      <c r="N466" s="11" t="str">
        <f>IF(ISBLANK('User Data'!A471)=TRUE,"",'User Data'!A471)</f>
        <v/>
      </c>
      <c r="O466" s="19" t="str">
        <f t="shared" si="37"/>
        <v/>
      </c>
      <c r="Q466" s="18" t="e">
        <f>IF(R466="","",MAX(Q$1:Q465)+1)</f>
        <v>#REF!</v>
      </c>
      <c r="R466" s="11" t="e">
        <f>IF(ISBLANK(#REF!)=TRUE,"",#REF!)</f>
        <v>#REF!</v>
      </c>
      <c r="S466" s="19" t="str">
        <f t="shared" si="38"/>
        <v/>
      </c>
      <c r="T466" s="18" t="str">
        <f>IF(U466="","",MAX(T$1:T465)+1)</f>
        <v/>
      </c>
      <c r="U466" s="11" t="str">
        <f>IF(ISBLANK('Rota Pattern Data'!A474)=TRUE,"",'Rota Pattern Data'!A474)</f>
        <v/>
      </c>
      <c r="V466" s="19" t="str">
        <f t="shared" si="39"/>
        <v/>
      </c>
      <c r="Y466" s="18" t="str">
        <f>IF(Z466="","",MAX(Y$1:Y465)+1)</f>
        <v/>
      </c>
      <c r="Z466" s="11" t="str">
        <f>IF('Absence Types'!AG467="N","",'Absence Types'!A467)</f>
        <v/>
      </c>
      <c r="AA466" s="11" t="str">
        <f t="shared" si="40"/>
        <v/>
      </c>
      <c r="AF466" t="str">
        <f>IF('User Data'!A471&lt;&gt;"",'User Data'!A471,"")</f>
        <v/>
      </c>
    </row>
    <row r="467" spans="9:32" x14ac:dyDescent="0.25">
      <c r="I467" s="18" t="str">
        <f>IF(J467="","",MAX(I$1:I466)+1)</f>
        <v/>
      </c>
      <c r="J467" s="11" t="str">
        <f>IF(ISBLANK('User Data'!D472)=TRUE,"",(IF(VLOOKUP('User Data'!A472,'User Data'!A:D,5,FALSE)&lt;&gt;"Standard User",'User Data'!A472,"")))</f>
        <v/>
      </c>
      <c r="K467" s="11" t="str">
        <f t="shared" si="36"/>
        <v/>
      </c>
      <c r="L467" s="11"/>
      <c r="M467" s="18" t="str">
        <f>IF(N467="","",MAX(M$1:M466)+1)</f>
        <v/>
      </c>
      <c r="N467" s="11" t="str">
        <f>IF(ISBLANK('User Data'!A472)=TRUE,"",'User Data'!A472)</f>
        <v/>
      </c>
      <c r="O467" s="19" t="str">
        <f t="shared" si="37"/>
        <v/>
      </c>
      <c r="Q467" s="18" t="e">
        <f>IF(R467="","",MAX(Q$1:Q466)+1)</f>
        <v>#REF!</v>
      </c>
      <c r="R467" s="11" t="e">
        <f>IF(ISBLANK(#REF!)=TRUE,"",#REF!)</f>
        <v>#REF!</v>
      </c>
      <c r="S467" s="19" t="str">
        <f t="shared" si="38"/>
        <v/>
      </c>
      <c r="T467" s="18" t="str">
        <f>IF(U467="","",MAX(T$1:T466)+1)</f>
        <v/>
      </c>
      <c r="U467" s="11" t="str">
        <f>IF(ISBLANK('Rota Pattern Data'!A475)=TRUE,"",'Rota Pattern Data'!A475)</f>
        <v/>
      </c>
      <c r="V467" s="19" t="str">
        <f t="shared" si="39"/>
        <v/>
      </c>
      <c r="Y467" s="18" t="str">
        <f>IF(Z467="","",MAX(Y$1:Y466)+1)</f>
        <v/>
      </c>
      <c r="Z467" s="11" t="str">
        <f>IF('Absence Types'!AG468="N","",'Absence Types'!A468)</f>
        <v/>
      </c>
      <c r="AA467" s="11" t="str">
        <f t="shared" si="40"/>
        <v/>
      </c>
      <c r="AF467" t="str">
        <f>IF('User Data'!A472&lt;&gt;"",'User Data'!A472,"")</f>
        <v/>
      </c>
    </row>
    <row r="468" spans="9:32" x14ac:dyDescent="0.25">
      <c r="I468" s="18" t="str">
        <f>IF(J468="","",MAX(I$1:I467)+1)</f>
        <v/>
      </c>
      <c r="J468" s="11" t="str">
        <f>IF(ISBLANK('User Data'!D473)=TRUE,"",(IF(VLOOKUP('User Data'!A473,'User Data'!A:D,5,FALSE)&lt;&gt;"Standard User",'User Data'!A473,"")))</f>
        <v/>
      </c>
      <c r="K468" s="11" t="str">
        <f t="shared" si="36"/>
        <v/>
      </c>
      <c r="L468" s="11"/>
      <c r="M468" s="18" t="str">
        <f>IF(N468="","",MAX(M$1:M467)+1)</f>
        <v/>
      </c>
      <c r="N468" s="11" t="str">
        <f>IF(ISBLANK('User Data'!A473)=TRUE,"",'User Data'!A473)</f>
        <v/>
      </c>
      <c r="O468" s="19" t="str">
        <f t="shared" si="37"/>
        <v/>
      </c>
      <c r="Q468" s="18" t="e">
        <f>IF(R468="","",MAX(Q$1:Q467)+1)</f>
        <v>#REF!</v>
      </c>
      <c r="R468" s="11" t="e">
        <f>IF(ISBLANK(#REF!)=TRUE,"",#REF!)</f>
        <v>#REF!</v>
      </c>
      <c r="S468" s="19" t="str">
        <f t="shared" si="38"/>
        <v/>
      </c>
      <c r="T468" s="18" t="str">
        <f>IF(U468="","",MAX(T$1:T467)+1)</f>
        <v/>
      </c>
      <c r="U468" s="11" t="str">
        <f>IF(ISBLANK('Rota Pattern Data'!A476)=TRUE,"",'Rota Pattern Data'!A476)</f>
        <v/>
      </c>
      <c r="V468" s="19" t="str">
        <f t="shared" si="39"/>
        <v/>
      </c>
      <c r="Y468" s="18" t="str">
        <f>IF(Z468="","",MAX(Y$1:Y467)+1)</f>
        <v/>
      </c>
      <c r="Z468" s="11" t="str">
        <f>IF('Absence Types'!AG469="N","",'Absence Types'!A469)</f>
        <v/>
      </c>
      <c r="AA468" s="11" t="str">
        <f t="shared" si="40"/>
        <v/>
      </c>
      <c r="AF468" t="str">
        <f>IF('User Data'!A473&lt;&gt;"",'User Data'!A473,"")</f>
        <v/>
      </c>
    </row>
    <row r="469" spans="9:32" x14ac:dyDescent="0.25">
      <c r="I469" s="18" t="str">
        <f>IF(J469="","",MAX(I$1:I468)+1)</f>
        <v/>
      </c>
      <c r="J469" s="11" t="str">
        <f>IF(ISBLANK('User Data'!D474)=TRUE,"",(IF(VLOOKUP('User Data'!A474,'User Data'!A:D,5,FALSE)&lt;&gt;"Standard User",'User Data'!A474,"")))</f>
        <v/>
      </c>
      <c r="K469" s="11" t="str">
        <f t="shared" si="36"/>
        <v/>
      </c>
      <c r="L469" s="11"/>
      <c r="M469" s="18" t="str">
        <f>IF(N469="","",MAX(M$1:M468)+1)</f>
        <v/>
      </c>
      <c r="N469" s="11" t="str">
        <f>IF(ISBLANK('User Data'!A474)=TRUE,"",'User Data'!A474)</f>
        <v/>
      </c>
      <c r="O469" s="19" t="str">
        <f t="shared" si="37"/>
        <v/>
      </c>
      <c r="Q469" s="18" t="e">
        <f>IF(R469="","",MAX(Q$1:Q468)+1)</f>
        <v>#REF!</v>
      </c>
      <c r="R469" s="11" t="e">
        <f>IF(ISBLANK(#REF!)=TRUE,"",#REF!)</f>
        <v>#REF!</v>
      </c>
      <c r="S469" s="19" t="str">
        <f t="shared" si="38"/>
        <v/>
      </c>
      <c r="T469" s="18" t="str">
        <f>IF(U469="","",MAX(T$1:T468)+1)</f>
        <v/>
      </c>
      <c r="U469" s="11" t="str">
        <f>IF(ISBLANK('Rota Pattern Data'!A477)=TRUE,"",'Rota Pattern Data'!A477)</f>
        <v/>
      </c>
      <c r="V469" s="19" t="str">
        <f t="shared" si="39"/>
        <v/>
      </c>
      <c r="Y469" s="18" t="str">
        <f>IF(Z469="","",MAX(Y$1:Y468)+1)</f>
        <v/>
      </c>
      <c r="Z469" s="11" t="str">
        <f>IF('Absence Types'!AG470="N","",'Absence Types'!A470)</f>
        <v/>
      </c>
      <c r="AA469" s="11" t="str">
        <f t="shared" si="40"/>
        <v/>
      </c>
      <c r="AF469" t="str">
        <f>IF('User Data'!A474&lt;&gt;"",'User Data'!A474,"")</f>
        <v/>
      </c>
    </row>
    <row r="470" spans="9:32" x14ac:dyDescent="0.25">
      <c r="I470" s="18" t="str">
        <f>IF(J470="","",MAX(I$1:I469)+1)</f>
        <v/>
      </c>
      <c r="J470" s="11" t="str">
        <f>IF(ISBLANK('User Data'!D475)=TRUE,"",(IF(VLOOKUP('User Data'!A475,'User Data'!A:D,5,FALSE)&lt;&gt;"Standard User",'User Data'!A475,"")))</f>
        <v/>
      </c>
      <c r="K470" s="11" t="str">
        <f t="shared" si="36"/>
        <v/>
      </c>
      <c r="L470" s="11"/>
      <c r="M470" s="18" t="str">
        <f>IF(N470="","",MAX(M$1:M469)+1)</f>
        <v/>
      </c>
      <c r="N470" s="11" t="str">
        <f>IF(ISBLANK('User Data'!A475)=TRUE,"",'User Data'!A475)</f>
        <v/>
      </c>
      <c r="O470" s="19" t="str">
        <f t="shared" si="37"/>
        <v/>
      </c>
      <c r="Q470" s="18" t="e">
        <f>IF(R470="","",MAX(Q$1:Q469)+1)</f>
        <v>#REF!</v>
      </c>
      <c r="R470" s="11" t="e">
        <f>IF(ISBLANK(#REF!)=TRUE,"",#REF!)</f>
        <v>#REF!</v>
      </c>
      <c r="S470" s="19" t="str">
        <f t="shared" si="38"/>
        <v/>
      </c>
      <c r="T470" s="18" t="str">
        <f>IF(U470="","",MAX(T$1:T469)+1)</f>
        <v/>
      </c>
      <c r="U470" s="11" t="str">
        <f>IF(ISBLANK('Rota Pattern Data'!A478)=TRUE,"",'Rota Pattern Data'!A478)</f>
        <v/>
      </c>
      <c r="V470" s="19" t="str">
        <f t="shared" si="39"/>
        <v/>
      </c>
      <c r="Y470" s="18" t="str">
        <f>IF(Z470="","",MAX(Y$1:Y469)+1)</f>
        <v/>
      </c>
      <c r="Z470" s="11" t="str">
        <f>IF('Absence Types'!AG471="N","",'Absence Types'!A471)</f>
        <v/>
      </c>
      <c r="AA470" s="11" t="str">
        <f t="shared" si="40"/>
        <v/>
      </c>
      <c r="AF470" t="str">
        <f>IF('User Data'!A475&lt;&gt;"",'User Data'!A475,"")</f>
        <v/>
      </c>
    </row>
    <row r="471" spans="9:32" x14ac:dyDescent="0.25">
      <c r="I471" s="18" t="str">
        <f>IF(J471="","",MAX(I$1:I470)+1)</f>
        <v/>
      </c>
      <c r="J471" s="11" t="str">
        <f>IF(ISBLANK('User Data'!D476)=TRUE,"",(IF(VLOOKUP('User Data'!A476,'User Data'!A:D,5,FALSE)&lt;&gt;"Standard User",'User Data'!A476,"")))</f>
        <v/>
      </c>
      <c r="K471" s="11" t="str">
        <f t="shared" si="36"/>
        <v/>
      </c>
      <c r="L471" s="11"/>
      <c r="M471" s="18" t="str">
        <f>IF(N471="","",MAX(M$1:M470)+1)</f>
        <v/>
      </c>
      <c r="N471" s="11" t="str">
        <f>IF(ISBLANK('User Data'!A476)=TRUE,"",'User Data'!A476)</f>
        <v/>
      </c>
      <c r="O471" s="19" t="str">
        <f t="shared" si="37"/>
        <v/>
      </c>
      <c r="Q471" s="18" t="e">
        <f>IF(R471="","",MAX(Q$1:Q470)+1)</f>
        <v>#REF!</v>
      </c>
      <c r="R471" s="11" t="e">
        <f>IF(ISBLANK(#REF!)=TRUE,"",#REF!)</f>
        <v>#REF!</v>
      </c>
      <c r="S471" s="19" t="str">
        <f t="shared" si="38"/>
        <v/>
      </c>
      <c r="T471" s="18" t="str">
        <f>IF(U471="","",MAX(T$1:T470)+1)</f>
        <v/>
      </c>
      <c r="U471" s="11" t="str">
        <f>IF(ISBLANK('Rota Pattern Data'!A479)=TRUE,"",'Rota Pattern Data'!A479)</f>
        <v/>
      </c>
      <c r="V471" s="19" t="str">
        <f t="shared" si="39"/>
        <v/>
      </c>
      <c r="Y471" s="18" t="str">
        <f>IF(Z471="","",MAX(Y$1:Y470)+1)</f>
        <v/>
      </c>
      <c r="Z471" s="11" t="str">
        <f>IF('Absence Types'!AG472="N","",'Absence Types'!A472)</f>
        <v/>
      </c>
      <c r="AA471" s="11" t="str">
        <f t="shared" si="40"/>
        <v/>
      </c>
      <c r="AF471" t="str">
        <f>IF('User Data'!A476&lt;&gt;"",'User Data'!A476,"")</f>
        <v/>
      </c>
    </row>
    <row r="472" spans="9:32" x14ac:dyDescent="0.25">
      <c r="I472" s="18" t="str">
        <f>IF(J472="","",MAX(I$1:I471)+1)</f>
        <v/>
      </c>
      <c r="J472" s="11" t="str">
        <f>IF(ISBLANK('User Data'!D477)=TRUE,"",(IF(VLOOKUP('User Data'!A477,'User Data'!A:D,5,FALSE)&lt;&gt;"Standard User",'User Data'!A477,"")))</f>
        <v/>
      </c>
      <c r="K472" s="11" t="str">
        <f t="shared" si="36"/>
        <v/>
      </c>
      <c r="L472" s="11"/>
      <c r="M472" s="18" t="str">
        <f>IF(N472="","",MAX(M$1:M471)+1)</f>
        <v/>
      </c>
      <c r="N472" s="11" t="str">
        <f>IF(ISBLANK('User Data'!A477)=TRUE,"",'User Data'!A477)</f>
        <v/>
      </c>
      <c r="O472" s="19" t="str">
        <f t="shared" si="37"/>
        <v/>
      </c>
      <c r="Q472" s="18" t="e">
        <f>IF(R472="","",MAX(Q$1:Q471)+1)</f>
        <v>#REF!</v>
      </c>
      <c r="R472" s="11" t="e">
        <f>IF(ISBLANK(#REF!)=TRUE,"",#REF!)</f>
        <v>#REF!</v>
      </c>
      <c r="S472" s="19" t="str">
        <f t="shared" si="38"/>
        <v/>
      </c>
      <c r="T472" s="18" t="str">
        <f>IF(U472="","",MAX(T$1:T471)+1)</f>
        <v/>
      </c>
      <c r="U472" s="11" t="str">
        <f>IF(ISBLANK('Rota Pattern Data'!A480)=TRUE,"",'Rota Pattern Data'!A480)</f>
        <v/>
      </c>
      <c r="V472" s="19" t="str">
        <f t="shared" si="39"/>
        <v/>
      </c>
      <c r="Y472" s="18" t="str">
        <f>IF(Z472="","",MAX(Y$1:Y471)+1)</f>
        <v/>
      </c>
      <c r="Z472" s="11" t="str">
        <f>IF('Absence Types'!AG473="N","",'Absence Types'!A473)</f>
        <v/>
      </c>
      <c r="AA472" s="11" t="str">
        <f t="shared" si="40"/>
        <v/>
      </c>
      <c r="AF472" t="str">
        <f>IF('User Data'!A477&lt;&gt;"",'User Data'!A477,"")</f>
        <v/>
      </c>
    </row>
    <row r="473" spans="9:32" x14ac:dyDescent="0.25">
      <c r="I473" s="18" t="str">
        <f>IF(J473="","",MAX(I$1:I472)+1)</f>
        <v/>
      </c>
      <c r="J473" s="11" t="str">
        <f>IF(ISBLANK('User Data'!D478)=TRUE,"",(IF(VLOOKUP('User Data'!A478,'User Data'!A:D,5,FALSE)&lt;&gt;"Standard User",'User Data'!A478,"")))</f>
        <v/>
      </c>
      <c r="K473" s="11" t="str">
        <f t="shared" si="36"/>
        <v/>
      </c>
      <c r="L473" s="11"/>
      <c r="M473" s="18" t="str">
        <f>IF(N473="","",MAX(M$1:M472)+1)</f>
        <v/>
      </c>
      <c r="N473" s="11" t="str">
        <f>IF(ISBLANK('User Data'!A478)=TRUE,"",'User Data'!A478)</f>
        <v/>
      </c>
      <c r="O473" s="19" t="str">
        <f t="shared" si="37"/>
        <v/>
      </c>
      <c r="Q473" s="18" t="e">
        <f>IF(R473="","",MAX(Q$1:Q472)+1)</f>
        <v>#REF!</v>
      </c>
      <c r="R473" s="11" t="e">
        <f>IF(ISBLANK(#REF!)=TRUE,"",#REF!)</f>
        <v>#REF!</v>
      </c>
      <c r="S473" s="19" t="str">
        <f t="shared" si="38"/>
        <v/>
      </c>
      <c r="T473" s="18" t="str">
        <f>IF(U473="","",MAX(T$1:T472)+1)</f>
        <v/>
      </c>
      <c r="U473" s="11" t="str">
        <f>IF(ISBLANK('Rota Pattern Data'!A481)=TRUE,"",'Rota Pattern Data'!A481)</f>
        <v/>
      </c>
      <c r="V473" s="19" t="str">
        <f t="shared" si="39"/>
        <v/>
      </c>
      <c r="Y473" s="18" t="str">
        <f>IF(Z473="","",MAX(Y$1:Y472)+1)</f>
        <v/>
      </c>
      <c r="Z473" s="11" t="str">
        <f>IF('Absence Types'!AG474="N","",'Absence Types'!A474)</f>
        <v/>
      </c>
      <c r="AA473" s="11" t="str">
        <f t="shared" si="40"/>
        <v/>
      </c>
      <c r="AF473" t="str">
        <f>IF('User Data'!A478&lt;&gt;"",'User Data'!A478,"")</f>
        <v/>
      </c>
    </row>
    <row r="474" spans="9:32" x14ac:dyDescent="0.25">
      <c r="I474" s="18" t="str">
        <f>IF(J474="","",MAX(I$1:I473)+1)</f>
        <v/>
      </c>
      <c r="J474" s="11" t="str">
        <f>IF(ISBLANK('User Data'!D479)=TRUE,"",(IF(VLOOKUP('User Data'!A479,'User Data'!A:D,5,FALSE)&lt;&gt;"Standard User",'User Data'!A479,"")))</f>
        <v/>
      </c>
      <c r="K474" s="11" t="str">
        <f t="shared" si="36"/>
        <v/>
      </c>
      <c r="L474" s="11"/>
      <c r="M474" s="18" t="str">
        <f>IF(N474="","",MAX(M$1:M473)+1)</f>
        <v/>
      </c>
      <c r="N474" s="11" t="str">
        <f>IF(ISBLANK('User Data'!A479)=TRUE,"",'User Data'!A479)</f>
        <v/>
      </c>
      <c r="O474" s="19" t="str">
        <f t="shared" si="37"/>
        <v/>
      </c>
      <c r="Q474" s="18" t="e">
        <f>IF(R474="","",MAX(Q$1:Q473)+1)</f>
        <v>#REF!</v>
      </c>
      <c r="R474" s="11" t="e">
        <f>IF(ISBLANK(#REF!)=TRUE,"",#REF!)</f>
        <v>#REF!</v>
      </c>
      <c r="S474" s="19" t="str">
        <f t="shared" si="38"/>
        <v/>
      </c>
      <c r="T474" s="18" t="str">
        <f>IF(U474="","",MAX(T$1:T473)+1)</f>
        <v/>
      </c>
      <c r="U474" s="11" t="str">
        <f>IF(ISBLANK('Rota Pattern Data'!A482)=TRUE,"",'Rota Pattern Data'!A482)</f>
        <v/>
      </c>
      <c r="V474" s="19" t="str">
        <f t="shared" si="39"/>
        <v/>
      </c>
      <c r="Y474" s="18" t="str">
        <f>IF(Z474="","",MAX(Y$1:Y473)+1)</f>
        <v/>
      </c>
      <c r="Z474" s="11" t="str">
        <f>IF('Absence Types'!AG475="N","",'Absence Types'!A475)</f>
        <v/>
      </c>
      <c r="AA474" s="11" t="str">
        <f t="shared" si="40"/>
        <v/>
      </c>
      <c r="AF474" t="str">
        <f>IF('User Data'!A479&lt;&gt;"",'User Data'!A479,"")</f>
        <v/>
      </c>
    </row>
    <row r="475" spans="9:32" x14ac:dyDescent="0.25">
      <c r="I475" s="18" t="str">
        <f>IF(J475="","",MAX(I$1:I474)+1)</f>
        <v/>
      </c>
      <c r="J475" s="11" t="str">
        <f>IF(ISBLANK('User Data'!D480)=TRUE,"",(IF(VLOOKUP('User Data'!A480,'User Data'!A:D,5,FALSE)&lt;&gt;"Standard User",'User Data'!A480,"")))</f>
        <v/>
      </c>
      <c r="K475" s="11" t="str">
        <f t="shared" si="36"/>
        <v/>
      </c>
      <c r="L475" s="11"/>
      <c r="M475" s="18" t="str">
        <f>IF(N475="","",MAX(M$1:M474)+1)</f>
        <v/>
      </c>
      <c r="N475" s="11" t="str">
        <f>IF(ISBLANK('User Data'!A480)=TRUE,"",'User Data'!A480)</f>
        <v/>
      </c>
      <c r="O475" s="19" t="str">
        <f t="shared" si="37"/>
        <v/>
      </c>
      <c r="Q475" s="18" t="e">
        <f>IF(R475="","",MAX(Q$1:Q474)+1)</f>
        <v>#REF!</v>
      </c>
      <c r="R475" s="11" t="e">
        <f>IF(ISBLANK(#REF!)=TRUE,"",#REF!)</f>
        <v>#REF!</v>
      </c>
      <c r="S475" s="19" t="str">
        <f t="shared" si="38"/>
        <v/>
      </c>
      <c r="T475" s="18" t="str">
        <f>IF(U475="","",MAX(T$1:T474)+1)</f>
        <v/>
      </c>
      <c r="U475" s="11" t="str">
        <f>IF(ISBLANK('Rota Pattern Data'!A483)=TRUE,"",'Rota Pattern Data'!A483)</f>
        <v/>
      </c>
      <c r="V475" s="19" t="str">
        <f t="shared" si="39"/>
        <v/>
      </c>
      <c r="Y475" s="18" t="str">
        <f>IF(Z475="","",MAX(Y$1:Y474)+1)</f>
        <v/>
      </c>
      <c r="Z475" s="11" t="str">
        <f>IF('Absence Types'!AG476="N","",'Absence Types'!A476)</f>
        <v/>
      </c>
      <c r="AA475" s="11" t="str">
        <f t="shared" si="40"/>
        <v/>
      </c>
      <c r="AF475" t="str">
        <f>IF('User Data'!A480&lt;&gt;"",'User Data'!A480,"")</f>
        <v/>
      </c>
    </row>
    <row r="476" spans="9:32" x14ac:dyDescent="0.25">
      <c r="I476" s="18" t="str">
        <f>IF(J476="","",MAX(I$1:I475)+1)</f>
        <v/>
      </c>
      <c r="J476" s="11" t="str">
        <f>IF(ISBLANK('User Data'!D481)=TRUE,"",(IF(VLOOKUP('User Data'!A481,'User Data'!A:D,5,FALSE)&lt;&gt;"Standard User",'User Data'!A481,"")))</f>
        <v/>
      </c>
      <c r="K476" s="11" t="str">
        <f t="shared" si="36"/>
        <v/>
      </c>
      <c r="L476" s="11"/>
      <c r="M476" s="18" t="str">
        <f>IF(N476="","",MAX(M$1:M475)+1)</f>
        <v/>
      </c>
      <c r="N476" s="11" t="str">
        <f>IF(ISBLANK('User Data'!A481)=TRUE,"",'User Data'!A481)</f>
        <v/>
      </c>
      <c r="O476" s="19" t="str">
        <f t="shared" si="37"/>
        <v/>
      </c>
      <c r="Q476" s="18" t="e">
        <f>IF(R476="","",MAX(Q$1:Q475)+1)</f>
        <v>#REF!</v>
      </c>
      <c r="R476" s="11" t="e">
        <f>IF(ISBLANK(#REF!)=TRUE,"",#REF!)</f>
        <v>#REF!</v>
      </c>
      <c r="S476" s="19" t="str">
        <f t="shared" si="38"/>
        <v/>
      </c>
      <c r="T476" s="18" t="str">
        <f>IF(U476="","",MAX(T$1:T475)+1)</f>
        <v/>
      </c>
      <c r="U476" s="11" t="str">
        <f>IF(ISBLANK('Rota Pattern Data'!A484)=TRUE,"",'Rota Pattern Data'!A484)</f>
        <v/>
      </c>
      <c r="V476" s="19" t="str">
        <f t="shared" si="39"/>
        <v/>
      </c>
      <c r="Y476" s="18" t="str">
        <f>IF(Z476="","",MAX(Y$1:Y475)+1)</f>
        <v/>
      </c>
      <c r="Z476" s="11" t="str">
        <f>IF('Absence Types'!AG477="N","",'Absence Types'!A477)</f>
        <v/>
      </c>
      <c r="AA476" s="11" t="str">
        <f t="shared" si="40"/>
        <v/>
      </c>
      <c r="AF476" t="str">
        <f>IF('User Data'!A481&lt;&gt;"",'User Data'!A481,"")</f>
        <v/>
      </c>
    </row>
    <row r="477" spans="9:32" x14ac:dyDescent="0.25">
      <c r="I477" s="18" t="str">
        <f>IF(J477="","",MAX(I$1:I476)+1)</f>
        <v/>
      </c>
      <c r="J477" s="11" t="str">
        <f>IF(ISBLANK('User Data'!D482)=TRUE,"",(IF(VLOOKUP('User Data'!A482,'User Data'!A:D,5,FALSE)&lt;&gt;"Standard User",'User Data'!A482,"")))</f>
        <v/>
      </c>
      <c r="K477" s="11" t="str">
        <f t="shared" si="36"/>
        <v/>
      </c>
      <c r="L477" s="11"/>
      <c r="M477" s="18" t="str">
        <f>IF(N477="","",MAX(M$1:M476)+1)</f>
        <v/>
      </c>
      <c r="N477" s="11" t="str">
        <f>IF(ISBLANK('User Data'!A482)=TRUE,"",'User Data'!A482)</f>
        <v/>
      </c>
      <c r="O477" s="19" t="str">
        <f t="shared" si="37"/>
        <v/>
      </c>
      <c r="Q477" s="18" t="e">
        <f>IF(R477="","",MAX(Q$1:Q476)+1)</f>
        <v>#REF!</v>
      </c>
      <c r="R477" s="11" t="e">
        <f>IF(ISBLANK(#REF!)=TRUE,"",#REF!)</f>
        <v>#REF!</v>
      </c>
      <c r="S477" s="19" t="str">
        <f t="shared" si="38"/>
        <v/>
      </c>
      <c r="T477" s="18" t="str">
        <f>IF(U477="","",MAX(T$1:T476)+1)</f>
        <v/>
      </c>
      <c r="U477" s="11" t="str">
        <f>IF(ISBLANK('Rota Pattern Data'!A485)=TRUE,"",'Rota Pattern Data'!A485)</f>
        <v/>
      </c>
      <c r="V477" s="19" t="str">
        <f t="shared" si="39"/>
        <v/>
      </c>
      <c r="Y477" s="18" t="str">
        <f>IF(Z477="","",MAX(Y$1:Y476)+1)</f>
        <v/>
      </c>
      <c r="Z477" s="11" t="str">
        <f>IF('Absence Types'!AG478="N","",'Absence Types'!A478)</f>
        <v/>
      </c>
      <c r="AA477" s="11" t="str">
        <f t="shared" si="40"/>
        <v/>
      </c>
      <c r="AF477" t="str">
        <f>IF('User Data'!A482&lt;&gt;"",'User Data'!A482,"")</f>
        <v/>
      </c>
    </row>
    <row r="478" spans="9:32" x14ac:dyDescent="0.25">
      <c r="I478" s="18" t="str">
        <f>IF(J478="","",MAX(I$1:I477)+1)</f>
        <v/>
      </c>
      <c r="J478" s="11" t="str">
        <f>IF(ISBLANK('User Data'!D483)=TRUE,"",(IF(VLOOKUP('User Data'!A483,'User Data'!A:D,5,FALSE)&lt;&gt;"Standard User",'User Data'!A483,"")))</f>
        <v/>
      </c>
      <c r="K478" s="11" t="str">
        <f t="shared" si="36"/>
        <v/>
      </c>
      <c r="L478" s="11"/>
      <c r="M478" s="18" t="str">
        <f>IF(N478="","",MAX(M$1:M477)+1)</f>
        <v/>
      </c>
      <c r="N478" s="11" t="str">
        <f>IF(ISBLANK('User Data'!A483)=TRUE,"",'User Data'!A483)</f>
        <v/>
      </c>
      <c r="O478" s="19" t="str">
        <f t="shared" si="37"/>
        <v/>
      </c>
      <c r="Q478" s="18" t="e">
        <f>IF(R478="","",MAX(Q$1:Q477)+1)</f>
        <v>#REF!</v>
      </c>
      <c r="R478" s="11" t="e">
        <f>IF(ISBLANK(#REF!)=TRUE,"",#REF!)</f>
        <v>#REF!</v>
      </c>
      <c r="S478" s="19" t="str">
        <f t="shared" si="38"/>
        <v/>
      </c>
      <c r="T478" s="18" t="str">
        <f>IF(U478="","",MAX(T$1:T477)+1)</f>
        <v/>
      </c>
      <c r="U478" s="11" t="str">
        <f>IF(ISBLANK('Rota Pattern Data'!A486)=TRUE,"",'Rota Pattern Data'!A486)</f>
        <v/>
      </c>
      <c r="V478" s="19" t="str">
        <f t="shared" si="39"/>
        <v/>
      </c>
      <c r="Y478" s="18" t="str">
        <f>IF(Z478="","",MAX(Y$1:Y477)+1)</f>
        <v/>
      </c>
      <c r="Z478" s="11" t="str">
        <f>IF('Absence Types'!AG479="N","",'Absence Types'!A479)</f>
        <v/>
      </c>
      <c r="AA478" s="11" t="str">
        <f t="shared" si="40"/>
        <v/>
      </c>
      <c r="AF478" t="str">
        <f>IF('User Data'!A483&lt;&gt;"",'User Data'!A483,"")</f>
        <v/>
      </c>
    </row>
    <row r="479" spans="9:32" x14ac:dyDescent="0.25">
      <c r="I479" s="18" t="str">
        <f>IF(J479="","",MAX(I$1:I478)+1)</f>
        <v/>
      </c>
      <c r="J479" s="11" t="str">
        <f>IF(ISBLANK('User Data'!D484)=TRUE,"",(IF(VLOOKUP('User Data'!A484,'User Data'!A:D,5,FALSE)&lt;&gt;"Standard User",'User Data'!A484,"")))</f>
        <v/>
      </c>
      <c r="K479" s="11" t="str">
        <f t="shared" si="36"/>
        <v/>
      </c>
      <c r="L479" s="11"/>
      <c r="M479" s="18" t="str">
        <f>IF(N479="","",MAX(M$1:M478)+1)</f>
        <v/>
      </c>
      <c r="N479" s="11" t="str">
        <f>IF(ISBLANK('User Data'!A484)=TRUE,"",'User Data'!A484)</f>
        <v/>
      </c>
      <c r="O479" s="19" t="str">
        <f t="shared" si="37"/>
        <v/>
      </c>
      <c r="Q479" s="18" t="e">
        <f>IF(R479="","",MAX(Q$1:Q478)+1)</f>
        <v>#REF!</v>
      </c>
      <c r="R479" s="11" t="e">
        <f>IF(ISBLANK(#REF!)=TRUE,"",#REF!)</f>
        <v>#REF!</v>
      </c>
      <c r="S479" s="19" t="str">
        <f t="shared" si="38"/>
        <v/>
      </c>
      <c r="T479" s="18" t="str">
        <f>IF(U479="","",MAX(T$1:T478)+1)</f>
        <v/>
      </c>
      <c r="U479" s="11" t="str">
        <f>IF(ISBLANK('Rota Pattern Data'!A487)=TRUE,"",'Rota Pattern Data'!A487)</f>
        <v/>
      </c>
      <c r="V479" s="19" t="str">
        <f t="shared" si="39"/>
        <v/>
      </c>
      <c r="Y479" s="18" t="str">
        <f>IF(Z479="","",MAX(Y$1:Y478)+1)</f>
        <v/>
      </c>
      <c r="Z479" s="11" t="str">
        <f>IF('Absence Types'!AG480="N","",'Absence Types'!A480)</f>
        <v/>
      </c>
      <c r="AA479" s="11" t="str">
        <f t="shared" si="40"/>
        <v/>
      </c>
      <c r="AF479" t="str">
        <f>IF('User Data'!A484&lt;&gt;"",'User Data'!A484,"")</f>
        <v/>
      </c>
    </row>
    <row r="480" spans="9:32" x14ac:dyDescent="0.25">
      <c r="I480" s="18" t="str">
        <f>IF(J480="","",MAX(I$1:I479)+1)</f>
        <v/>
      </c>
      <c r="J480" s="11" t="str">
        <f>IF(ISBLANK('User Data'!D485)=TRUE,"",(IF(VLOOKUP('User Data'!A485,'User Data'!A:D,5,FALSE)&lt;&gt;"Standard User",'User Data'!A485,"")))</f>
        <v/>
      </c>
      <c r="K480" s="11" t="str">
        <f t="shared" si="36"/>
        <v/>
      </c>
      <c r="L480" s="11"/>
      <c r="M480" s="18" t="str">
        <f>IF(N480="","",MAX(M$1:M479)+1)</f>
        <v/>
      </c>
      <c r="N480" s="11" t="str">
        <f>IF(ISBLANK('User Data'!A485)=TRUE,"",'User Data'!A485)</f>
        <v/>
      </c>
      <c r="O480" s="19" t="str">
        <f t="shared" si="37"/>
        <v/>
      </c>
      <c r="Q480" s="18" t="e">
        <f>IF(R480="","",MAX(Q$1:Q479)+1)</f>
        <v>#REF!</v>
      </c>
      <c r="R480" s="11" t="e">
        <f>IF(ISBLANK(#REF!)=TRUE,"",#REF!)</f>
        <v>#REF!</v>
      </c>
      <c r="S480" s="19" t="str">
        <f t="shared" si="38"/>
        <v/>
      </c>
      <c r="T480" s="18" t="str">
        <f>IF(U480="","",MAX(T$1:T479)+1)</f>
        <v/>
      </c>
      <c r="U480" s="11" t="str">
        <f>IF(ISBLANK('Rota Pattern Data'!A488)=TRUE,"",'Rota Pattern Data'!A488)</f>
        <v/>
      </c>
      <c r="V480" s="19" t="str">
        <f t="shared" si="39"/>
        <v/>
      </c>
      <c r="Y480" s="18" t="str">
        <f>IF(Z480="","",MAX(Y$1:Y479)+1)</f>
        <v/>
      </c>
      <c r="Z480" s="11" t="str">
        <f>IF('Absence Types'!AG481="N","",'Absence Types'!A481)</f>
        <v/>
      </c>
      <c r="AA480" s="11" t="str">
        <f t="shared" si="40"/>
        <v/>
      </c>
      <c r="AF480" t="str">
        <f>IF('User Data'!A485&lt;&gt;"",'User Data'!A485,"")</f>
        <v/>
      </c>
    </row>
    <row r="481" spans="9:32" x14ac:dyDescent="0.25">
      <c r="I481" s="18" t="str">
        <f>IF(J481="","",MAX(I$1:I480)+1)</f>
        <v/>
      </c>
      <c r="J481" s="11" t="str">
        <f>IF(ISBLANK('User Data'!D486)=TRUE,"",(IF(VLOOKUP('User Data'!A486,'User Data'!A:D,5,FALSE)&lt;&gt;"Standard User",'User Data'!A486,"")))</f>
        <v/>
      </c>
      <c r="K481" s="11" t="str">
        <f t="shared" si="36"/>
        <v/>
      </c>
      <c r="L481" s="11"/>
      <c r="M481" s="18" t="str">
        <f>IF(N481="","",MAX(M$1:M480)+1)</f>
        <v/>
      </c>
      <c r="N481" s="11" t="str">
        <f>IF(ISBLANK('User Data'!A486)=TRUE,"",'User Data'!A486)</f>
        <v/>
      </c>
      <c r="O481" s="19" t="str">
        <f t="shared" si="37"/>
        <v/>
      </c>
      <c r="Q481" s="18" t="e">
        <f>IF(R481="","",MAX(Q$1:Q480)+1)</f>
        <v>#REF!</v>
      </c>
      <c r="R481" s="11" t="e">
        <f>IF(ISBLANK(#REF!)=TRUE,"",#REF!)</f>
        <v>#REF!</v>
      </c>
      <c r="S481" s="19" t="str">
        <f t="shared" si="38"/>
        <v/>
      </c>
      <c r="T481" s="18" t="str">
        <f>IF(U481="","",MAX(T$1:T480)+1)</f>
        <v/>
      </c>
      <c r="U481" s="11" t="str">
        <f>IF(ISBLANK('Rota Pattern Data'!A489)=TRUE,"",'Rota Pattern Data'!A489)</f>
        <v/>
      </c>
      <c r="V481" s="19" t="str">
        <f t="shared" si="39"/>
        <v/>
      </c>
      <c r="Y481" s="18" t="str">
        <f>IF(Z481="","",MAX(Y$1:Y480)+1)</f>
        <v/>
      </c>
      <c r="Z481" s="11" t="str">
        <f>IF('Absence Types'!AG482="N","",'Absence Types'!A482)</f>
        <v/>
      </c>
      <c r="AA481" s="11" t="str">
        <f t="shared" si="40"/>
        <v/>
      </c>
      <c r="AF481" t="str">
        <f>IF('User Data'!A486&lt;&gt;"",'User Data'!A486,"")</f>
        <v/>
      </c>
    </row>
    <row r="482" spans="9:32" x14ac:dyDescent="0.25">
      <c r="I482" s="18" t="str">
        <f>IF(J482="","",MAX(I$1:I481)+1)</f>
        <v/>
      </c>
      <c r="J482" s="11" t="str">
        <f>IF(ISBLANK('User Data'!D487)=TRUE,"",(IF(VLOOKUP('User Data'!A487,'User Data'!A:D,5,FALSE)&lt;&gt;"Standard User",'User Data'!A487,"")))</f>
        <v/>
      </c>
      <c r="K482" s="11" t="str">
        <f t="shared" si="36"/>
        <v/>
      </c>
      <c r="L482" s="11"/>
      <c r="M482" s="18" t="str">
        <f>IF(N482="","",MAX(M$1:M481)+1)</f>
        <v/>
      </c>
      <c r="N482" s="11" t="str">
        <f>IF(ISBLANK('User Data'!A487)=TRUE,"",'User Data'!A487)</f>
        <v/>
      </c>
      <c r="O482" s="19" t="str">
        <f t="shared" si="37"/>
        <v/>
      </c>
      <c r="Q482" s="18" t="e">
        <f>IF(R482="","",MAX(Q$1:Q481)+1)</f>
        <v>#REF!</v>
      </c>
      <c r="R482" s="11" t="e">
        <f>IF(ISBLANK(#REF!)=TRUE,"",#REF!)</f>
        <v>#REF!</v>
      </c>
      <c r="S482" s="19" t="str">
        <f t="shared" si="38"/>
        <v/>
      </c>
      <c r="T482" s="18" t="str">
        <f>IF(U482="","",MAX(T$1:T481)+1)</f>
        <v/>
      </c>
      <c r="U482" s="11" t="str">
        <f>IF(ISBLANK('Rota Pattern Data'!A490)=TRUE,"",'Rota Pattern Data'!A490)</f>
        <v/>
      </c>
      <c r="V482" s="19" t="str">
        <f t="shared" si="39"/>
        <v/>
      </c>
      <c r="Y482" s="18" t="str">
        <f>IF(Z482="","",MAX(Y$1:Y481)+1)</f>
        <v/>
      </c>
      <c r="Z482" s="11" t="str">
        <f>IF('Absence Types'!AG483="N","",'Absence Types'!A483)</f>
        <v/>
      </c>
      <c r="AA482" s="11" t="str">
        <f t="shared" si="40"/>
        <v/>
      </c>
      <c r="AF482" t="str">
        <f>IF('User Data'!A487&lt;&gt;"",'User Data'!A487,"")</f>
        <v/>
      </c>
    </row>
    <row r="483" spans="9:32" x14ac:dyDescent="0.25">
      <c r="I483" s="18" t="str">
        <f>IF(J483="","",MAX(I$1:I482)+1)</f>
        <v/>
      </c>
      <c r="J483" s="11" t="str">
        <f>IF(ISBLANK('User Data'!D488)=TRUE,"",(IF(VLOOKUP('User Data'!A488,'User Data'!A:D,5,FALSE)&lt;&gt;"Standard User",'User Data'!A488,"")))</f>
        <v/>
      </c>
      <c r="K483" s="11" t="str">
        <f t="shared" si="36"/>
        <v/>
      </c>
      <c r="L483" s="11"/>
      <c r="M483" s="18" t="str">
        <f>IF(N483="","",MAX(M$1:M482)+1)</f>
        <v/>
      </c>
      <c r="N483" s="11" t="str">
        <f>IF(ISBLANK('User Data'!A488)=TRUE,"",'User Data'!A488)</f>
        <v/>
      </c>
      <c r="O483" s="19" t="str">
        <f t="shared" si="37"/>
        <v/>
      </c>
      <c r="Q483" s="18" t="e">
        <f>IF(R483="","",MAX(Q$1:Q482)+1)</f>
        <v>#REF!</v>
      </c>
      <c r="R483" s="11" t="e">
        <f>IF(ISBLANK(#REF!)=TRUE,"",#REF!)</f>
        <v>#REF!</v>
      </c>
      <c r="S483" s="19" t="str">
        <f t="shared" si="38"/>
        <v/>
      </c>
      <c r="T483" s="18" t="str">
        <f>IF(U483="","",MAX(T$1:T482)+1)</f>
        <v/>
      </c>
      <c r="U483" s="11" t="str">
        <f>IF(ISBLANK('Rota Pattern Data'!A491)=TRUE,"",'Rota Pattern Data'!A491)</f>
        <v/>
      </c>
      <c r="V483" s="19" t="str">
        <f t="shared" si="39"/>
        <v/>
      </c>
      <c r="Y483" s="18" t="str">
        <f>IF(Z483="","",MAX(Y$1:Y482)+1)</f>
        <v/>
      </c>
      <c r="Z483" s="11" t="str">
        <f>IF('Absence Types'!AG484="N","",'Absence Types'!A484)</f>
        <v/>
      </c>
      <c r="AA483" s="11" t="str">
        <f t="shared" si="40"/>
        <v/>
      </c>
      <c r="AF483" t="str">
        <f>IF('User Data'!A488&lt;&gt;"",'User Data'!A488,"")</f>
        <v/>
      </c>
    </row>
    <row r="484" spans="9:32" x14ac:dyDescent="0.25">
      <c r="I484" s="18" t="str">
        <f>IF(J484="","",MAX(I$1:I483)+1)</f>
        <v/>
      </c>
      <c r="J484" s="11" t="str">
        <f>IF(ISBLANK('User Data'!D489)=TRUE,"",(IF(VLOOKUP('User Data'!A489,'User Data'!A:D,5,FALSE)&lt;&gt;"Standard User",'User Data'!A489,"")))</f>
        <v/>
      </c>
      <c r="K484" s="11" t="str">
        <f t="shared" si="36"/>
        <v/>
      </c>
      <c r="L484" s="11"/>
      <c r="M484" s="18" t="str">
        <f>IF(N484="","",MAX(M$1:M483)+1)</f>
        <v/>
      </c>
      <c r="N484" s="11" t="str">
        <f>IF(ISBLANK('User Data'!A489)=TRUE,"",'User Data'!A489)</f>
        <v/>
      </c>
      <c r="O484" s="19" t="str">
        <f t="shared" si="37"/>
        <v/>
      </c>
      <c r="Q484" s="18" t="e">
        <f>IF(R484="","",MAX(Q$1:Q483)+1)</f>
        <v>#REF!</v>
      </c>
      <c r="R484" s="11" t="e">
        <f>IF(ISBLANK(#REF!)=TRUE,"",#REF!)</f>
        <v>#REF!</v>
      </c>
      <c r="S484" s="19" t="str">
        <f t="shared" si="38"/>
        <v/>
      </c>
      <c r="T484" s="18" t="str">
        <f>IF(U484="","",MAX(T$1:T483)+1)</f>
        <v/>
      </c>
      <c r="U484" s="11" t="str">
        <f>IF(ISBLANK('Rota Pattern Data'!A492)=TRUE,"",'Rota Pattern Data'!A492)</f>
        <v/>
      </c>
      <c r="V484" s="19" t="str">
        <f t="shared" si="39"/>
        <v/>
      </c>
      <c r="Y484" s="18" t="str">
        <f>IF(Z484="","",MAX(Y$1:Y483)+1)</f>
        <v/>
      </c>
      <c r="Z484" s="11" t="str">
        <f>IF('Absence Types'!AG485="N","",'Absence Types'!A485)</f>
        <v/>
      </c>
      <c r="AA484" s="11" t="str">
        <f t="shared" si="40"/>
        <v/>
      </c>
      <c r="AF484" t="str">
        <f>IF('User Data'!A489&lt;&gt;"",'User Data'!A489,"")</f>
        <v/>
      </c>
    </row>
    <row r="485" spans="9:32" x14ac:dyDescent="0.25">
      <c r="I485" s="18" t="str">
        <f>IF(J485="","",MAX(I$1:I484)+1)</f>
        <v/>
      </c>
      <c r="J485" s="11" t="str">
        <f>IF(ISBLANK('User Data'!D490)=TRUE,"",(IF(VLOOKUP('User Data'!A490,'User Data'!A:D,5,FALSE)&lt;&gt;"Standard User",'User Data'!A490,"")))</f>
        <v/>
      </c>
      <c r="K485" s="11" t="str">
        <f t="shared" si="36"/>
        <v/>
      </c>
      <c r="L485" s="11"/>
      <c r="M485" s="18" t="str">
        <f>IF(N485="","",MAX(M$1:M484)+1)</f>
        <v/>
      </c>
      <c r="N485" s="11" t="str">
        <f>IF(ISBLANK('User Data'!A490)=TRUE,"",'User Data'!A490)</f>
        <v/>
      </c>
      <c r="O485" s="19" t="str">
        <f t="shared" si="37"/>
        <v/>
      </c>
      <c r="Q485" s="18" t="e">
        <f>IF(R485="","",MAX(Q$1:Q484)+1)</f>
        <v>#REF!</v>
      </c>
      <c r="R485" s="11" t="e">
        <f>IF(ISBLANK(#REF!)=TRUE,"",#REF!)</f>
        <v>#REF!</v>
      </c>
      <c r="S485" s="19" t="str">
        <f t="shared" si="38"/>
        <v/>
      </c>
      <c r="T485" s="18" t="str">
        <f>IF(U485="","",MAX(T$1:T484)+1)</f>
        <v/>
      </c>
      <c r="U485" s="11" t="str">
        <f>IF(ISBLANK('Rota Pattern Data'!A493)=TRUE,"",'Rota Pattern Data'!A493)</f>
        <v/>
      </c>
      <c r="V485" s="19" t="str">
        <f t="shared" si="39"/>
        <v/>
      </c>
      <c r="Y485" s="18" t="str">
        <f>IF(Z485="","",MAX(Y$1:Y484)+1)</f>
        <v/>
      </c>
      <c r="Z485" s="11" t="str">
        <f>IF('Absence Types'!AG486="N","",'Absence Types'!A486)</f>
        <v/>
      </c>
      <c r="AA485" s="11" t="str">
        <f t="shared" si="40"/>
        <v/>
      </c>
      <c r="AF485" t="str">
        <f>IF('User Data'!A490&lt;&gt;"",'User Data'!A490,"")</f>
        <v/>
      </c>
    </row>
    <row r="486" spans="9:32" x14ac:dyDescent="0.25">
      <c r="I486" s="18" t="str">
        <f>IF(J486="","",MAX(I$1:I485)+1)</f>
        <v/>
      </c>
      <c r="J486" s="11" t="str">
        <f>IF(ISBLANK('User Data'!D491)=TRUE,"",(IF(VLOOKUP('User Data'!A491,'User Data'!A:D,5,FALSE)&lt;&gt;"Standard User",'User Data'!A491,"")))</f>
        <v/>
      </c>
      <c r="K486" s="11" t="str">
        <f t="shared" si="36"/>
        <v/>
      </c>
      <c r="L486" s="11"/>
      <c r="M486" s="18" t="str">
        <f>IF(N486="","",MAX(M$1:M485)+1)</f>
        <v/>
      </c>
      <c r="N486" s="11" t="str">
        <f>IF(ISBLANK('User Data'!A491)=TRUE,"",'User Data'!A491)</f>
        <v/>
      </c>
      <c r="O486" s="19" t="str">
        <f t="shared" si="37"/>
        <v/>
      </c>
      <c r="Q486" s="18" t="e">
        <f>IF(R486="","",MAX(Q$1:Q485)+1)</f>
        <v>#REF!</v>
      </c>
      <c r="R486" s="11" t="e">
        <f>IF(ISBLANK(#REF!)=TRUE,"",#REF!)</f>
        <v>#REF!</v>
      </c>
      <c r="S486" s="19" t="str">
        <f t="shared" si="38"/>
        <v/>
      </c>
      <c r="T486" s="18" t="str">
        <f>IF(U486="","",MAX(T$1:T485)+1)</f>
        <v/>
      </c>
      <c r="U486" s="11" t="str">
        <f>IF(ISBLANK('Rota Pattern Data'!A494)=TRUE,"",'Rota Pattern Data'!A494)</f>
        <v/>
      </c>
      <c r="V486" s="19" t="str">
        <f t="shared" si="39"/>
        <v/>
      </c>
      <c r="Y486" s="18" t="str">
        <f>IF(Z486="","",MAX(Y$1:Y485)+1)</f>
        <v/>
      </c>
      <c r="Z486" s="11" t="str">
        <f>IF('Absence Types'!AG487="N","",'Absence Types'!A487)</f>
        <v/>
      </c>
      <c r="AA486" s="11" t="str">
        <f t="shared" si="40"/>
        <v/>
      </c>
      <c r="AF486" t="str">
        <f>IF('User Data'!A491&lt;&gt;"",'User Data'!A491,"")</f>
        <v/>
      </c>
    </row>
    <row r="487" spans="9:32" x14ac:dyDescent="0.25">
      <c r="I487" s="18" t="str">
        <f>IF(J487="","",MAX(I$1:I486)+1)</f>
        <v/>
      </c>
      <c r="J487" s="11" t="str">
        <f>IF(ISBLANK('User Data'!D492)=TRUE,"",(IF(VLOOKUP('User Data'!A492,'User Data'!A:D,5,FALSE)&lt;&gt;"Standard User",'User Data'!A492,"")))</f>
        <v/>
      </c>
      <c r="K487" s="11" t="str">
        <f t="shared" si="36"/>
        <v/>
      </c>
      <c r="L487" s="11"/>
      <c r="M487" s="18" t="str">
        <f>IF(N487="","",MAX(M$1:M486)+1)</f>
        <v/>
      </c>
      <c r="N487" s="11" t="str">
        <f>IF(ISBLANK('User Data'!A492)=TRUE,"",'User Data'!A492)</f>
        <v/>
      </c>
      <c r="O487" s="19" t="str">
        <f t="shared" si="37"/>
        <v/>
      </c>
      <c r="Q487" s="18" t="e">
        <f>IF(R487="","",MAX(Q$1:Q486)+1)</f>
        <v>#REF!</v>
      </c>
      <c r="R487" s="11" t="e">
        <f>IF(ISBLANK(#REF!)=TRUE,"",#REF!)</f>
        <v>#REF!</v>
      </c>
      <c r="S487" s="19" t="str">
        <f t="shared" si="38"/>
        <v/>
      </c>
      <c r="T487" s="18" t="str">
        <f>IF(U487="","",MAX(T$1:T486)+1)</f>
        <v/>
      </c>
      <c r="U487" s="11" t="str">
        <f>IF(ISBLANK('Rota Pattern Data'!A495)=TRUE,"",'Rota Pattern Data'!A495)</f>
        <v/>
      </c>
      <c r="V487" s="19" t="str">
        <f t="shared" si="39"/>
        <v/>
      </c>
      <c r="Y487" s="18" t="str">
        <f>IF(Z487="","",MAX(Y$1:Y486)+1)</f>
        <v/>
      </c>
      <c r="Z487" s="11" t="str">
        <f>IF('Absence Types'!AG488="N","",'Absence Types'!A488)</f>
        <v/>
      </c>
      <c r="AA487" s="11" t="str">
        <f t="shared" si="40"/>
        <v/>
      </c>
      <c r="AF487" t="str">
        <f>IF('User Data'!A492&lt;&gt;"",'User Data'!A492,"")</f>
        <v/>
      </c>
    </row>
    <row r="488" spans="9:32" x14ac:dyDescent="0.25">
      <c r="I488" s="18" t="str">
        <f>IF(J488="","",MAX(I$1:I487)+1)</f>
        <v/>
      </c>
      <c r="J488" s="11" t="str">
        <f>IF(ISBLANK('User Data'!D493)=TRUE,"",(IF(VLOOKUP('User Data'!A493,'User Data'!A:D,5,FALSE)&lt;&gt;"Standard User",'User Data'!A493,"")))</f>
        <v/>
      </c>
      <c r="K488" s="11" t="str">
        <f t="shared" si="36"/>
        <v/>
      </c>
      <c r="L488" s="11"/>
      <c r="M488" s="18" t="str">
        <f>IF(N488="","",MAX(M$1:M487)+1)</f>
        <v/>
      </c>
      <c r="N488" s="11" t="str">
        <f>IF(ISBLANK('User Data'!A493)=TRUE,"",'User Data'!A493)</f>
        <v/>
      </c>
      <c r="O488" s="19" t="str">
        <f t="shared" si="37"/>
        <v/>
      </c>
      <c r="Q488" s="18" t="e">
        <f>IF(R488="","",MAX(Q$1:Q487)+1)</f>
        <v>#REF!</v>
      </c>
      <c r="R488" s="11" t="e">
        <f>IF(ISBLANK(#REF!)=TRUE,"",#REF!)</f>
        <v>#REF!</v>
      </c>
      <c r="S488" s="19" t="str">
        <f t="shared" si="38"/>
        <v/>
      </c>
      <c r="T488" s="18" t="str">
        <f>IF(U488="","",MAX(T$1:T487)+1)</f>
        <v/>
      </c>
      <c r="U488" s="11" t="str">
        <f>IF(ISBLANK('Rota Pattern Data'!A496)=TRUE,"",'Rota Pattern Data'!A496)</f>
        <v/>
      </c>
      <c r="V488" s="19" t="str">
        <f t="shared" si="39"/>
        <v/>
      </c>
      <c r="Y488" s="18" t="str">
        <f>IF(Z488="","",MAX(Y$1:Y487)+1)</f>
        <v/>
      </c>
      <c r="Z488" s="11" t="str">
        <f>IF('Absence Types'!AG489="N","",'Absence Types'!A489)</f>
        <v/>
      </c>
      <c r="AA488" s="11" t="str">
        <f t="shared" si="40"/>
        <v/>
      </c>
      <c r="AF488" t="str">
        <f>IF('User Data'!A493&lt;&gt;"",'User Data'!A493,"")</f>
        <v/>
      </c>
    </row>
    <row r="489" spans="9:32" x14ac:dyDescent="0.25">
      <c r="I489" s="18" t="str">
        <f>IF(J489="","",MAX(I$1:I488)+1)</f>
        <v/>
      </c>
      <c r="J489" s="11" t="str">
        <f>IF(ISBLANK('User Data'!D494)=TRUE,"",(IF(VLOOKUP('User Data'!A494,'User Data'!A:D,5,FALSE)&lt;&gt;"Standard User",'User Data'!A494,"")))</f>
        <v/>
      </c>
      <c r="K489" s="11" t="str">
        <f t="shared" si="36"/>
        <v/>
      </c>
      <c r="L489" s="11"/>
      <c r="M489" s="18" t="str">
        <f>IF(N489="","",MAX(M$1:M488)+1)</f>
        <v/>
      </c>
      <c r="N489" s="11" t="str">
        <f>IF(ISBLANK('User Data'!A494)=TRUE,"",'User Data'!A494)</f>
        <v/>
      </c>
      <c r="O489" s="19" t="str">
        <f t="shared" si="37"/>
        <v/>
      </c>
      <c r="Q489" s="18" t="e">
        <f>IF(R489="","",MAX(Q$1:Q488)+1)</f>
        <v>#REF!</v>
      </c>
      <c r="R489" s="11" t="e">
        <f>IF(ISBLANK(#REF!)=TRUE,"",#REF!)</f>
        <v>#REF!</v>
      </c>
      <c r="S489" s="19" t="str">
        <f t="shared" si="38"/>
        <v/>
      </c>
      <c r="T489" s="18" t="str">
        <f>IF(U489="","",MAX(T$1:T488)+1)</f>
        <v/>
      </c>
      <c r="U489" s="11" t="str">
        <f>IF(ISBLANK('Rota Pattern Data'!A497)=TRUE,"",'Rota Pattern Data'!A497)</f>
        <v/>
      </c>
      <c r="V489" s="19" t="str">
        <f t="shared" si="39"/>
        <v/>
      </c>
      <c r="Y489" s="18" t="str">
        <f>IF(Z489="","",MAX(Y$1:Y488)+1)</f>
        <v/>
      </c>
      <c r="Z489" s="11" t="str">
        <f>IF('Absence Types'!AG490="N","",'Absence Types'!A490)</f>
        <v/>
      </c>
      <c r="AA489" s="11" t="str">
        <f t="shared" si="40"/>
        <v/>
      </c>
      <c r="AF489" t="str">
        <f>IF('User Data'!A494&lt;&gt;"",'User Data'!A494,"")</f>
        <v/>
      </c>
    </row>
    <row r="490" spans="9:32" x14ac:dyDescent="0.25">
      <c r="I490" s="18" t="str">
        <f>IF(J490="","",MAX(I$1:I489)+1)</f>
        <v/>
      </c>
      <c r="J490" s="11" t="str">
        <f>IF(ISBLANK('User Data'!D495)=TRUE,"",(IF(VLOOKUP('User Data'!A495,'User Data'!A:D,5,FALSE)&lt;&gt;"Standard User",'User Data'!A495,"")))</f>
        <v/>
      </c>
      <c r="K490" s="11" t="str">
        <f t="shared" si="36"/>
        <v/>
      </c>
      <c r="L490" s="11"/>
      <c r="M490" s="18" t="str">
        <f>IF(N490="","",MAX(M$1:M489)+1)</f>
        <v/>
      </c>
      <c r="N490" s="11" t="str">
        <f>IF(ISBLANK('User Data'!A495)=TRUE,"",'User Data'!A495)</f>
        <v/>
      </c>
      <c r="O490" s="19" t="str">
        <f t="shared" si="37"/>
        <v/>
      </c>
      <c r="Q490" s="18" t="e">
        <f>IF(R490="","",MAX(Q$1:Q489)+1)</f>
        <v>#REF!</v>
      </c>
      <c r="R490" s="11" t="e">
        <f>IF(ISBLANK(#REF!)=TRUE,"",#REF!)</f>
        <v>#REF!</v>
      </c>
      <c r="S490" s="19" t="str">
        <f t="shared" si="38"/>
        <v/>
      </c>
      <c r="T490" s="18" t="str">
        <f>IF(U490="","",MAX(T$1:T489)+1)</f>
        <v/>
      </c>
      <c r="U490" s="11" t="str">
        <f>IF(ISBLANK('Rota Pattern Data'!A498)=TRUE,"",'Rota Pattern Data'!A498)</f>
        <v/>
      </c>
      <c r="V490" s="19" t="str">
        <f t="shared" si="39"/>
        <v/>
      </c>
      <c r="Y490" s="18" t="str">
        <f>IF(Z490="","",MAX(Y$1:Y489)+1)</f>
        <v/>
      </c>
      <c r="Z490" s="11" t="str">
        <f>IF('Absence Types'!AG491="N","",'Absence Types'!A491)</f>
        <v/>
      </c>
      <c r="AA490" s="11" t="str">
        <f t="shared" si="40"/>
        <v/>
      </c>
      <c r="AF490" t="str">
        <f>IF('User Data'!A495&lt;&gt;"",'User Data'!A495,"")</f>
        <v/>
      </c>
    </row>
    <row r="491" spans="9:32" x14ac:dyDescent="0.25">
      <c r="I491" s="18" t="str">
        <f>IF(J491="","",MAX(I$1:I490)+1)</f>
        <v/>
      </c>
      <c r="J491" s="11" t="str">
        <f>IF(ISBLANK('User Data'!D496)=TRUE,"",(IF(VLOOKUP('User Data'!A496,'User Data'!A:D,5,FALSE)&lt;&gt;"Standard User",'User Data'!A496,"")))</f>
        <v/>
      </c>
      <c r="K491" s="11" t="str">
        <f t="shared" si="36"/>
        <v/>
      </c>
      <c r="L491" s="11"/>
      <c r="M491" s="18" t="str">
        <f>IF(N491="","",MAX(M$1:M490)+1)</f>
        <v/>
      </c>
      <c r="N491" s="11" t="str">
        <f>IF(ISBLANK('User Data'!A496)=TRUE,"",'User Data'!A496)</f>
        <v/>
      </c>
      <c r="O491" s="19" t="str">
        <f t="shared" si="37"/>
        <v/>
      </c>
      <c r="Q491" s="18" t="e">
        <f>IF(R491="","",MAX(Q$1:Q490)+1)</f>
        <v>#REF!</v>
      </c>
      <c r="R491" s="11" t="e">
        <f>IF(ISBLANK(#REF!)=TRUE,"",#REF!)</f>
        <v>#REF!</v>
      </c>
      <c r="S491" s="19" t="str">
        <f t="shared" si="38"/>
        <v/>
      </c>
      <c r="T491" s="18" t="str">
        <f>IF(U491="","",MAX(T$1:T490)+1)</f>
        <v/>
      </c>
      <c r="U491" s="11" t="str">
        <f>IF(ISBLANK('Rota Pattern Data'!A499)=TRUE,"",'Rota Pattern Data'!A499)</f>
        <v/>
      </c>
      <c r="V491" s="19" t="str">
        <f t="shared" si="39"/>
        <v/>
      </c>
      <c r="Y491" s="18" t="str">
        <f>IF(Z491="","",MAX(Y$1:Y490)+1)</f>
        <v/>
      </c>
      <c r="Z491" s="11" t="str">
        <f>IF('Absence Types'!AG492="N","",'Absence Types'!A492)</f>
        <v/>
      </c>
      <c r="AA491" s="11" t="str">
        <f t="shared" si="40"/>
        <v/>
      </c>
      <c r="AF491" t="str">
        <f>IF('User Data'!A496&lt;&gt;"",'User Data'!A496,"")</f>
        <v/>
      </c>
    </row>
    <row r="492" spans="9:32" x14ac:dyDescent="0.25">
      <c r="I492" s="18" t="str">
        <f>IF(J492="","",MAX(I$1:I491)+1)</f>
        <v/>
      </c>
      <c r="J492" s="11" t="str">
        <f>IF(ISBLANK('User Data'!D497)=TRUE,"",(IF(VLOOKUP('User Data'!A497,'User Data'!A:D,5,FALSE)&lt;&gt;"Standard User",'User Data'!A497,"")))</f>
        <v/>
      </c>
      <c r="K492" s="11" t="str">
        <f t="shared" si="36"/>
        <v/>
      </c>
      <c r="L492" s="11"/>
      <c r="M492" s="18" t="str">
        <f>IF(N492="","",MAX(M$1:M491)+1)</f>
        <v/>
      </c>
      <c r="N492" s="11" t="str">
        <f>IF(ISBLANK('User Data'!A497)=TRUE,"",'User Data'!A497)</f>
        <v/>
      </c>
      <c r="O492" s="19" t="str">
        <f t="shared" si="37"/>
        <v/>
      </c>
      <c r="Q492" s="18" t="e">
        <f>IF(R492="","",MAX(Q$1:Q491)+1)</f>
        <v>#REF!</v>
      </c>
      <c r="R492" s="11" t="e">
        <f>IF(ISBLANK(#REF!)=TRUE,"",#REF!)</f>
        <v>#REF!</v>
      </c>
      <c r="S492" s="19" t="str">
        <f t="shared" si="38"/>
        <v/>
      </c>
      <c r="T492" s="18" t="str">
        <f>IF(U492="","",MAX(T$1:T491)+1)</f>
        <v/>
      </c>
      <c r="U492" s="11" t="str">
        <f>IF(ISBLANK('Rota Pattern Data'!A500)=TRUE,"",'Rota Pattern Data'!A500)</f>
        <v/>
      </c>
      <c r="V492" s="19" t="str">
        <f t="shared" si="39"/>
        <v/>
      </c>
      <c r="Y492" s="18" t="str">
        <f>IF(Z492="","",MAX(Y$1:Y491)+1)</f>
        <v/>
      </c>
      <c r="Z492" s="11" t="str">
        <f>IF('Absence Types'!AG493="N","",'Absence Types'!A493)</f>
        <v/>
      </c>
      <c r="AA492" s="11" t="str">
        <f t="shared" si="40"/>
        <v/>
      </c>
      <c r="AF492" t="str">
        <f>IF('User Data'!A497&lt;&gt;"",'User Data'!A497,"")</f>
        <v/>
      </c>
    </row>
    <row r="493" spans="9:32" x14ac:dyDescent="0.25">
      <c r="I493" s="18" t="str">
        <f>IF(J493="","",MAX(I$1:I492)+1)</f>
        <v/>
      </c>
      <c r="J493" s="11" t="str">
        <f>IF(ISBLANK('User Data'!D498)=TRUE,"",(IF(VLOOKUP('User Data'!A498,'User Data'!A:D,5,FALSE)&lt;&gt;"Standard User",'User Data'!A498,"")))</f>
        <v/>
      </c>
      <c r="K493" s="11" t="str">
        <f t="shared" si="36"/>
        <v/>
      </c>
      <c r="L493" s="11"/>
      <c r="M493" s="18" t="str">
        <f>IF(N493="","",MAX(M$1:M492)+1)</f>
        <v/>
      </c>
      <c r="N493" s="11" t="str">
        <f>IF(ISBLANK('User Data'!A498)=TRUE,"",'User Data'!A498)</f>
        <v/>
      </c>
      <c r="O493" s="19" t="str">
        <f t="shared" si="37"/>
        <v/>
      </c>
      <c r="Q493" s="18" t="e">
        <f>IF(R493="","",MAX(Q$1:Q492)+1)</f>
        <v>#REF!</v>
      </c>
      <c r="R493" s="11" t="e">
        <f>IF(ISBLANK(#REF!)=TRUE,"",#REF!)</f>
        <v>#REF!</v>
      </c>
      <c r="S493" s="19" t="str">
        <f t="shared" si="38"/>
        <v/>
      </c>
      <c r="T493" s="18" t="str">
        <f>IF(U493="","",MAX(T$1:T492)+1)</f>
        <v/>
      </c>
      <c r="U493" s="11" t="str">
        <f>IF(ISBLANK('Rota Pattern Data'!A501)=TRUE,"",'Rota Pattern Data'!A501)</f>
        <v/>
      </c>
      <c r="V493" s="19" t="str">
        <f t="shared" si="39"/>
        <v/>
      </c>
      <c r="Y493" s="18" t="str">
        <f>IF(Z493="","",MAX(Y$1:Y492)+1)</f>
        <v/>
      </c>
      <c r="Z493" s="11" t="str">
        <f>IF('Absence Types'!AG494="N","",'Absence Types'!A494)</f>
        <v/>
      </c>
      <c r="AA493" s="11" t="str">
        <f t="shared" si="40"/>
        <v/>
      </c>
      <c r="AF493" t="str">
        <f>IF('User Data'!A498&lt;&gt;"",'User Data'!A498,"")</f>
        <v/>
      </c>
    </row>
    <row r="494" spans="9:32" x14ac:dyDescent="0.25">
      <c r="I494" s="18" t="str">
        <f>IF(J494="","",MAX(I$1:I493)+1)</f>
        <v/>
      </c>
      <c r="J494" s="11" t="str">
        <f>IF(ISBLANK('User Data'!D499)=TRUE,"",(IF(VLOOKUP('User Data'!A499,'User Data'!A:D,5,FALSE)&lt;&gt;"Standard User",'User Data'!A499,"")))</f>
        <v/>
      </c>
      <c r="K494" s="11" t="str">
        <f t="shared" si="36"/>
        <v/>
      </c>
      <c r="L494" s="11"/>
      <c r="M494" s="18" t="str">
        <f>IF(N494="","",MAX(M$1:M493)+1)</f>
        <v/>
      </c>
      <c r="N494" s="11" t="str">
        <f>IF(ISBLANK('User Data'!A499)=TRUE,"",'User Data'!A499)</f>
        <v/>
      </c>
      <c r="O494" s="19" t="str">
        <f t="shared" si="37"/>
        <v/>
      </c>
      <c r="Q494" s="18" t="e">
        <f>IF(R494="","",MAX(Q$1:Q493)+1)</f>
        <v>#REF!</v>
      </c>
      <c r="R494" s="11" t="e">
        <f>IF(ISBLANK(#REF!)=TRUE,"",#REF!)</f>
        <v>#REF!</v>
      </c>
      <c r="S494" s="19" t="str">
        <f t="shared" si="38"/>
        <v/>
      </c>
      <c r="T494" s="18" t="str">
        <f>IF(U494="","",MAX(T$1:T493)+1)</f>
        <v/>
      </c>
      <c r="U494" s="11" t="str">
        <f>IF(ISBLANK('Rota Pattern Data'!A502)=TRUE,"",'Rota Pattern Data'!A502)</f>
        <v/>
      </c>
      <c r="V494" s="19" t="str">
        <f t="shared" si="39"/>
        <v/>
      </c>
      <c r="Y494" s="18" t="str">
        <f>IF(Z494="","",MAX(Y$1:Y493)+1)</f>
        <v/>
      </c>
      <c r="Z494" s="11" t="str">
        <f>IF('Absence Types'!AG495="N","",'Absence Types'!A495)</f>
        <v/>
      </c>
      <c r="AA494" s="11" t="str">
        <f t="shared" si="40"/>
        <v/>
      </c>
      <c r="AF494" t="str">
        <f>IF('User Data'!A499&lt;&gt;"",'User Data'!A499,"")</f>
        <v/>
      </c>
    </row>
    <row r="495" spans="9:32" x14ac:dyDescent="0.25">
      <c r="I495" s="18" t="str">
        <f>IF(J495="","",MAX(I$1:I494)+1)</f>
        <v/>
      </c>
      <c r="J495" s="11" t="str">
        <f>IF(ISBLANK('User Data'!D500)=TRUE,"",(IF(VLOOKUP('User Data'!A500,'User Data'!A:D,5,FALSE)&lt;&gt;"Standard User",'User Data'!A500,"")))</f>
        <v/>
      </c>
      <c r="K495" s="11" t="str">
        <f t="shared" si="36"/>
        <v/>
      </c>
      <c r="L495" s="11"/>
      <c r="M495" s="18" t="str">
        <f>IF(N495="","",MAX(M$1:M494)+1)</f>
        <v/>
      </c>
      <c r="N495" s="11" t="str">
        <f>IF(ISBLANK('User Data'!A500)=TRUE,"",'User Data'!A500)</f>
        <v/>
      </c>
      <c r="O495" s="19" t="str">
        <f t="shared" si="37"/>
        <v/>
      </c>
      <c r="Q495" s="18" t="e">
        <f>IF(R495="","",MAX(Q$1:Q494)+1)</f>
        <v>#REF!</v>
      </c>
      <c r="R495" s="11" t="e">
        <f>IF(ISBLANK(#REF!)=TRUE,"",#REF!)</f>
        <v>#REF!</v>
      </c>
      <c r="S495" s="19" t="str">
        <f t="shared" si="38"/>
        <v/>
      </c>
      <c r="T495" s="18" t="str">
        <f>IF(U495="","",MAX(T$1:T494)+1)</f>
        <v/>
      </c>
      <c r="U495" s="11" t="str">
        <f>IF(ISBLANK('Rota Pattern Data'!A503)=TRUE,"",'Rota Pattern Data'!A503)</f>
        <v/>
      </c>
      <c r="V495" s="19" t="str">
        <f t="shared" si="39"/>
        <v/>
      </c>
      <c r="Y495" s="18" t="str">
        <f>IF(Z495="","",MAX(Y$1:Y494)+1)</f>
        <v/>
      </c>
      <c r="Z495" s="11" t="str">
        <f>IF('Absence Types'!AG496="N","",'Absence Types'!A496)</f>
        <v/>
      </c>
      <c r="AA495" s="11" t="str">
        <f t="shared" si="40"/>
        <v/>
      </c>
      <c r="AF495" t="str">
        <f>IF('User Data'!A500&lt;&gt;"",'User Data'!A500,"")</f>
        <v/>
      </c>
    </row>
    <row r="496" spans="9:32" x14ac:dyDescent="0.25">
      <c r="I496" s="18" t="str">
        <f>IF(J496="","",MAX(I$1:I495)+1)</f>
        <v/>
      </c>
      <c r="J496" s="11" t="str">
        <f>IF(ISBLANK('User Data'!D501)=TRUE,"",(IF(VLOOKUP('User Data'!A501,'User Data'!A:D,5,FALSE)&lt;&gt;"Standard User",'User Data'!A501,"")))</f>
        <v/>
      </c>
      <c r="K496" s="11" t="str">
        <f t="shared" si="36"/>
        <v/>
      </c>
      <c r="L496" s="11"/>
      <c r="M496" s="18" t="str">
        <f>IF(N496="","",MAX(M$1:M495)+1)</f>
        <v/>
      </c>
      <c r="N496" s="11" t="str">
        <f>IF(ISBLANK('User Data'!A501)=TRUE,"",'User Data'!A501)</f>
        <v/>
      </c>
      <c r="O496" s="19" t="str">
        <f t="shared" si="37"/>
        <v/>
      </c>
      <c r="Q496" s="18" t="e">
        <f>IF(R496="","",MAX(Q$1:Q495)+1)</f>
        <v>#REF!</v>
      </c>
      <c r="R496" s="11" t="e">
        <f>IF(ISBLANK(#REF!)=TRUE,"",#REF!)</f>
        <v>#REF!</v>
      </c>
      <c r="S496" s="19" t="str">
        <f t="shared" si="38"/>
        <v/>
      </c>
      <c r="T496" s="18" t="str">
        <f>IF(U496="","",MAX(T$1:T495)+1)</f>
        <v/>
      </c>
      <c r="U496" s="11" t="str">
        <f>IF(ISBLANK('Rota Pattern Data'!A504)=TRUE,"",'Rota Pattern Data'!A504)</f>
        <v/>
      </c>
      <c r="V496" s="19" t="str">
        <f t="shared" si="39"/>
        <v/>
      </c>
      <c r="Y496" s="18" t="str">
        <f>IF(Z496="","",MAX(Y$1:Y495)+1)</f>
        <v/>
      </c>
      <c r="Z496" s="11" t="str">
        <f>IF('Absence Types'!AG497="N","",'Absence Types'!A497)</f>
        <v/>
      </c>
      <c r="AA496" s="11" t="str">
        <f t="shared" si="40"/>
        <v/>
      </c>
      <c r="AF496" t="str">
        <f>IF('User Data'!A501&lt;&gt;"",'User Data'!A501,"")</f>
        <v/>
      </c>
    </row>
    <row r="497" spans="9:32" x14ac:dyDescent="0.25">
      <c r="I497" s="18" t="str">
        <f>IF(J497="","",MAX(I$1:I496)+1)</f>
        <v/>
      </c>
      <c r="J497" s="11" t="str">
        <f>IF(ISBLANK('User Data'!D502)=TRUE,"",(IF(VLOOKUP('User Data'!A502,'User Data'!A:D,5,FALSE)&lt;&gt;"Standard User",'User Data'!A502,"")))</f>
        <v/>
      </c>
      <c r="K497" s="11" t="str">
        <f t="shared" si="36"/>
        <v/>
      </c>
      <c r="L497" s="11"/>
      <c r="M497" s="18" t="str">
        <f>IF(N497="","",MAX(M$1:M496)+1)</f>
        <v/>
      </c>
      <c r="N497" s="11" t="str">
        <f>IF(ISBLANK('User Data'!A502)=TRUE,"",'User Data'!A502)</f>
        <v/>
      </c>
      <c r="O497" s="19" t="str">
        <f t="shared" si="37"/>
        <v/>
      </c>
      <c r="Q497" s="18" t="e">
        <f>IF(R497="","",MAX(Q$1:Q496)+1)</f>
        <v>#REF!</v>
      </c>
      <c r="R497" s="11" t="e">
        <f>IF(ISBLANK(#REF!)=TRUE,"",#REF!)</f>
        <v>#REF!</v>
      </c>
      <c r="S497" s="19" t="str">
        <f t="shared" si="38"/>
        <v/>
      </c>
      <c r="T497" s="18" t="str">
        <f>IF(U497="","",MAX(T$1:T496)+1)</f>
        <v/>
      </c>
      <c r="U497" s="11" t="str">
        <f>IF(ISBLANK('Rota Pattern Data'!A505)=TRUE,"",'Rota Pattern Data'!A505)</f>
        <v/>
      </c>
      <c r="V497" s="19" t="str">
        <f t="shared" si="39"/>
        <v/>
      </c>
      <c r="Y497" s="18" t="str">
        <f>IF(Z497="","",MAX(Y$1:Y496)+1)</f>
        <v/>
      </c>
      <c r="Z497" s="11" t="str">
        <f>IF('Absence Types'!AG498="N","",'Absence Types'!A498)</f>
        <v/>
      </c>
      <c r="AA497" s="11" t="str">
        <f t="shared" si="40"/>
        <v/>
      </c>
      <c r="AF497" t="str">
        <f>IF('User Data'!A502&lt;&gt;"",'User Data'!A502,"")</f>
        <v/>
      </c>
    </row>
    <row r="498" spans="9:32" x14ac:dyDescent="0.25">
      <c r="I498" s="18" t="str">
        <f>IF(J498="","",MAX(I$1:I497)+1)</f>
        <v/>
      </c>
      <c r="J498" s="11" t="str">
        <f>IF(ISBLANK('User Data'!D503)=TRUE,"",(IF(VLOOKUP('User Data'!A503,'User Data'!A:D,5,FALSE)&lt;&gt;"Standard User",'User Data'!A503,"")))</f>
        <v/>
      </c>
      <c r="K498" s="11" t="str">
        <f t="shared" si="36"/>
        <v/>
      </c>
      <c r="L498" s="11"/>
      <c r="M498" s="18" t="str">
        <f>IF(N498="","",MAX(M$1:M497)+1)</f>
        <v/>
      </c>
      <c r="N498" s="11" t="str">
        <f>IF(ISBLANK('User Data'!A503)=TRUE,"",'User Data'!A503)</f>
        <v/>
      </c>
      <c r="O498" s="19" t="str">
        <f t="shared" si="37"/>
        <v/>
      </c>
      <c r="Q498" s="18" t="e">
        <f>IF(R498="","",MAX(Q$1:Q497)+1)</f>
        <v>#REF!</v>
      </c>
      <c r="R498" s="11" t="e">
        <f>IF(ISBLANK(#REF!)=TRUE,"",#REF!)</f>
        <v>#REF!</v>
      </c>
      <c r="S498" s="19" t="str">
        <f t="shared" si="38"/>
        <v/>
      </c>
      <c r="T498" s="18" t="str">
        <f>IF(U498="","",MAX(T$1:T497)+1)</f>
        <v/>
      </c>
      <c r="U498" s="11" t="str">
        <f>IF(ISBLANK('Rota Pattern Data'!A506)=TRUE,"",'Rota Pattern Data'!A506)</f>
        <v/>
      </c>
      <c r="V498" s="19" t="str">
        <f t="shared" si="39"/>
        <v/>
      </c>
      <c r="Y498" s="18" t="str">
        <f>IF(Z498="","",MAX(Y$1:Y497)+1)</f>
        <v/>
      </c>
      <c r="Z498" s="11" t="str">
        <f>IF('Absence Types'!AG499="N","",'Absence Types'!A499)</f>
        <v/>
      </c>
      <c r="AA498" s="11" t="str">
        <f t="shared" si="40"/>
        <v/>
      </c>
      <c r="AF498" t="str">
        <f>IF('User Data'!A503&lt;&gt;"",'User Data'!A503,"")</f>
        <v/>
      </c>
    </row>
    <row r="499" spans="9:32" x14ac:dyDescent="0.25">
      <c r="I499" s="18" t="str">
        <f>IF(J499="","",MAX(I$1:I498)+1)</f>
        <v/>
      </c>
      <c r="J499" s="11" t="str">
        <f>IF(ISBLANK('User Data'!D504)=TRUE,"",(IF(VLOOKUP('User Data'!A504,'User Data'!A:D,5,FALSE)&lt;&gt;"Standard User",'User Data'!A504,"")))</f>
        <v/>
      </c>
      <c r="K499" s="11" t="str">
        <f t="shared" si="36"/>
        <v/>
      </c>
      <c r="L499" s="11"/>
      <c r="M499" s="18" t="str">
        <f>IF(N499="","",MAX(M$1:M498)+1)</f>
        <v/>
      </c>
      <c r="N499" s="11" t="str">
        <f>IF(ISBLANK('User Data'!A504)=TRUE,"",'User Data'!A504)</f>
        <v/>
      </c>
      <c r="O499" s="19" t="str">
        <f t="shared" si="37"/>
        <v/>
      </c>
      <c r="Q499" s="18" t="e">
        <f>IF(R499="","",MAX(Q$1:Q498)+1)</f>
        <v>#REF!</v>
      </c>
      <c r="R499" s="11" t="e">
        <f>IF(ISBLANK(#REF!)=TRUE,"",#REF!)</f>
        <v>#REF!</v>
      </c>
      <c r="S499" s="19" t="str">
        <f t="shared" si="38"/>
        <v/>
      </c>
      <c r="T499" s="18" t="str">
        <f>IF(U499="","",MAX(T$1:T498)+1)</f>
        <v/>
      </c>
      <c r="U499" s="11" t="str">
        <f>IF(ISBLANK('Rota Pattern Data'!A507)=TRUE,"",'Rota Pattern Data'!A507)</f>
        <v/>
      </c>
      <c r="V499" s="19" t="str">
        <f t="shared" si="39"/>
        <v/>
      </c>
      <c r="Y499" s="18" t="str">
        <f>IF(Z499="","",MAX(Y$1:Y498)+1)</f>
        <v/>
      </c>
      <c r="Z499" s="11" t="str">
        <f>IF('Absence Types'!AG500="N","",'Absence Types'!A500)</f>
        <v/>
      </c>
      <c r="AA499" s="11" t="str">
        <f t="shared" si="40"/>
        <v/>
      </c>
      <c r="AF499" t="str">
        <f>IF('User Data'!A504&lt;&gt;"",'User Data'!A504,"")</f>
        <v/>
      </c>
    </row>
    <row r="500" spans="9:32" x14ac:dyDescent="0.25">
      <c r="I500" s="18" t="str">
        <f>IF(J500="","",MAX(I$1:I499)+1)</f>
        <v/>
      </c>
      <c r="J500" s="11" t="str">
        <f>IF(ISBLANK('User Data'!D505)=TRUE,"",(IF(VLOOKUP('User Data'!A505,'User Data'!A:D,5,FALSE)&lt;&gt;"Standard User",'User Data'!A505,"")))</f>
        <v/>
      </c>
      <c r="K500" s="11" t="str">
        <f t="shared" si="36"/>
        <v/>
      </c>
      <c r="L500" s="11"/>
      <c r="M500" s="18" t="str">
        <f>IF(N500="","",MAX(M$1:M499)+1)</f>
        <v/>
      </c>
      <c r="N500" s="11" t="str">
        <f>IF(ISBLANK('User Data'!A505)=TRUE,"",'User Data'!A505)</f>
        <v/>
      </c>
      <c r="O500" s="19" t="str">
        <f t="shared" si="37"/>
        <v/>
      </c>
      <c r="Q500" s="18" t="e">
        <f>IF(R500="","",MAX(Q$1:Q499)+1)</f>
        <v>#REF!</v>
      </c>
      <c r="R500" s="11" t="e">
        <f>IF(ISBLANK(#REF!)=TRUE,"",#REF!)</f>
        <v>#REF!</v>
      </c>
      <c r="S500" s="19" t="str">
        <f t="shared" si="38"/>
        <v/>
      </c>
      <c r="T500" s="18" t="str">
        <f>IF(U500="","",MAX(T$1:T499)+1)</f>
        <v/>
      </c>
      <c r="U500" s="11" t="str">
        <f>IF(ISBLANK('Rota Pattern Data'!A508)=TRUE,"",'Rota Pattern Data'!A508)</f>
        <v/>
      </c>
      <c r="V500" s="19" t="str">
        <f t="shared" si="39"/>
        <v/>
      </c>
      <c r="AF500" t="str">
        <f>IF('User Data'!A505&lt;&gt;"",'User Data'!A505,"")</f>
        <v/>
      </c>
    </row>
    <row r="501" spans="9:32" x14ac:dyDescent="0.25">
      <c r="I501" s="18" t="str">
        <f>IF(J501="","",MAX(I$1:I500)+1)</f>
        <v/>
      </c>
      <c r="J501" s="11" t="str">
        <f>IF(ISBLANK('User Data'!D506)=TRUE,"",(IF(VLOOKUP('User Data'!A506,'User Data'!A:D,5,FALSE)&lt;&gt;"Standard User",'User Data'!A506,"")))</f>
        <v/>
      </c>
      <c r="K501" s="11" t="str">
        <f t="shared" si="36"/>
        <v/>
      </c>
      <c r="L501" s="11"/>
      <c r="M501" s="18" t="str">
        <f>IF(N501="","",MAX(M$1:M500)+1)</f>
        <v/>
      </c>
      <c r="N501" s="11" t="str">
        <f>IF(ISBLANK('User Data'!A506)=TRUE,"",'User Data'!A506)</f>
        <v/>
      </c>
      <c r="O501" s="19" t="str">
        <f t="shared" si="37"/>
        <v/>
      </c>
      <c r="Q501" s="18" t="e">
        <f>IF(R501="","",MAX(Q$1:Q500)+1)</f>
        <v>#REF!</v>
      </c>
      <c r="R501" s="11" t="e">
        <f>IF(ISBLANK(#REF!)=TRUE,"",#REF!)</f>
        <v>#REF!</v>
      </c>
      <c r="S501" s="19" t="str">
        <f t="shared" si="38"/>
        <v/>
      </c>
      <c r="T501" s="18" t="str">
        <f>IF(U501="","",MAX(T$1:T500)+1)</f>
        <v/>
      </c>
      <c r="U501" s="11" t="str">
        <f>IF(ISBLANK('Rota Pattern Data'!A509)=TRUE,"",'Rota Pattern Data'!A509)</f>
        <v/>
      </c>
      <c r="V501" s="19" t="str">
        <f t="shared" si="39"/>
        <v/>
      </c>
      <c r="AF501" t="str">
        <f>IF('User Data'!A506&lt;&gt;"",'User Data'!A506,"")</f>
        <v/>
      </c>
    </row>
    <row r="502" spans="9:32" x14ac:dyDescent="0.25">
      <c r="I502" s="18" t="str">
        <f>IF(J502="","",MAX(I$1:I501)+1)</f>
        <v/>
      </c>
      <c r="J502" s="11" t="str">
        <f>IF(ISBLANK('User Data'!D507)=TRUE,"",(IF(VLOOKUP('User Data'!A507,'User Data'!A:D,5,FALSE)&lt;&gt;"Standard User",'User Data'!A507,"")))</f>
        <v/>
      </c>
      <c r="K502" s="11" t="str">
        <f t="shared" si="36"/>
        <v/>
      </c>
      <c r="L502" s="11"/>
      <c r="M502" s="18" t="str">
        <f>IF(N502="","",MAX(M$1:M501)+1)</f>
        <v/>
      </c>
      <c r="N502" s="11" t="str">
        <f>IF(ISBLANK('User Data'!A507)=TRUE,"",'User Data'!A507)</f>
        <v/>
      </c>
      <c r="O502" s="19" t="str">
        <f t="shared" si="37"/>
        <v/>
      </c>
      <c r="Q502" s="18" t="e">
        <f>IF(R502="","",MAX(Q$1:Q501)+1)</f>
        <v>#REF!</v>
      </c>
      <c r="R502" s="11" t="e">
        <f>IF(ISBLANK(#REF!)=TRUE,"",#REF!)</f>
        <v>#REF!</v>
      </c>
      <c r="S502" s="19" t="str">
        <f t="shared" si="38"/>
        <v/>
      </c>
      <c r="T502" s="18" t="str">
        <f>IF(U502="","",MAX(T$1:T501)+1)</f>
        <v/>
      </c>
      <c r="U502" s="11" t="str">
        <f>IF(ISBLANK('Rota Pattern Data'!A510)=TRUE,"",'Rota Pattern Data'!A510)</f>
        <v/>
      </c>
      <c r="V502" s="19" t="str">
        <f t="shared" si="39"/>
        <v/>
      </c>
      <c r="AF502" t="str">
        <f>IF('User Data'!A507&lt;&gt;"",'User Data'!A507,"")</f>
        <v/>
      </c>
    </row>
    <row r="503" spans="9:32" x14ac:dyDescent="0.25">
      <c r="I503" s="18" t="str">
        <f>IF(J503="","",MAX(I$1:I502)+1)</f>
        <v/>
      </c>
      <c r="J503" s="11" t="str">
        <f>IF(ISBLANK('User Data'!D508)=TRUE,"",(IF(VLOOKUP('User Data'!A508,'User Data'!A:D,5,FALSE)&lt;&gt;"Standard User",'User Data'!A508,"")))</f>
        <v/>
      </c>
      <c r="K503" s="11" t="str">
        <f t="shared" si="36"/>
        <v/>
      </c>
      <c r="L503" s="11"/>
      <c r="M503" s="18" t="str">
        <f>IF(N503="","",MAX(M$1:M502)+1)</f>
        <v/>
      </c>
      <c r="N503" s="11" t="str">
        <f>IF(ISBLANK('User Data'!A508)=TRUE,"",'User Data'!A508)</f>
        <v/>
      </c>
      <c r="O503" s="19" t="str">
        <f t="shared" si="37"/>
        <v/>
      </c>
      <c r="Q503" s="18" t="e">
        <f>IF(R503="","",MAX(Q$1:Q502)+1)</f>
        <v>#REF!</v>
      </c>
      <c r="R503" s="11" t="e">
        <f>IF(ISBLANK(#REF!)=TRUE,"",#REF!)</f>
        <v>#REF!</v>
      </c>
      <c r="S503" s="19" t="str">
        <f t="shared" si="38"/>
        <v/>
      </c>
      <c r="T503" s="18" t="str">
        <f>IF(U503="","",MAX(T$1:T502)+1)</f>
        <v/>
      </c>
      <c r="U503" s="11" t="str">
        <f>IF(ISBLANK('Rota Pattern Data'!A511)=TRUE,"",'Rota Pattern Data'!A511)</f>
        <v/>
      </c>
      <c r="V503" s="19" t="str">
        <f t="shared" si="39"/>
        <v/>
      </c>
      <c r="AF503" t="str">
        <f>IF('User Data'!A508&lt;&gt;"",'User Data'!A508,"")</f>
        <v/>
      </c>
    </row>
    <row r="504" spans="9:32" x14ac:dyDescent="0.25">
      <c r="I504" s="18" t="str">
        <f>IF(J504="","",MAX(I$1:I503)+1)</f>
        <v/>
      </c>
      <c r="J504" s="11" t="str">
        <f>IF(ISBLANK('User Data'!D509)=TRUE,"",(IF(VLOOKUP('User Data'!A509,'User Data'!A:D,5,FALSE)&lt;&gt;"Standard User",'User Data'!A509,"")))</f>
        <v/>
      </c>
      <c r="K504" s="11" t="str">
        <f t="shared" si="36"/>
        <v/>
      </c>
      <c r="L504" s="11"/>
      <c r="M504" s="18" t="str">
        <f>IF(N504="","",MAX(M$1:M503)+1)</f>
        <v/>
      </c>
      <c r="N504" s="11" t="str">
        <f>IF(ISBLANK('User Data'!A509)=TRUE,"",'User Data'!A509)</f>
        <v/>
      </c>
      <c r="O504" s="19" t="str">
        <f t="shared" si="37"/>
        <v/>
      </c>
      <c r="Q504" s="18" t="e">
        <f>IF(R504="","",MAX(Q$1:Q503)+1)</f>
        <v>#REF!</v>
      </c>
      <c r="R504" s="11" t="e">
        <f>IF(ISBLANK(#REF!)=TRUE,"",#REF!)</f>
        <v>#REF!</v>
      </c>
      <c r="S504" s="19" t="str">
        <f t="shared" si="38"/>
        <v/>
      </c>
      <c r="T504" s="18" t="str">
        <f>IF(U504="","",MAX(T$1:T503)+1)</f>
        <v/>
      </c>
      <c r="U504" s="11" t="str">
        <f>IF(ISBLANK('Rota Pattern Data'!A512)=TRUE,"",'Rota Pattern Data'!A512)</f>
        <v/>
      </c>
      <c r="V504" s="19" t="str">
        <f t="shared" si="39"/>
        <v/>
      </c>
      <c r="AF504" t="str">
        <f>IF('User Data'!A509&lt;&gt;"",'User Data'!A509,"")</f>
        <v/>
      </c>
    </row>
    <row r="505" spans="9:32" x14ac:dyDescent="0.25">
      <c r="I505" s="18" t="str">
        <f>IF(J505="","",MAX(I$1:I504)+1)</f>
        <v/>
      </c>
      <c r="J505" s="11" t="str">
        <f>IF(ISBLANK('User Data'!D510)=TRUE,"",(IF(VLOOKUP('User Data'!A510,'User Data'!A:D,5,FALSE)&lt;&gt;"Standard User",'User Data'!A510,"")))</f>
        <v/>
      </c>
      <c r="K505" s="11" t="str">
        <f t="shared" si="36"/>
        <v/>
      </c>
      <c r="L505" s="11"/>
      <c r="M505" s="18" t="str">
        <f>IF(N505="","",MAX(M$1:M504)+1)</f>
        <v/>
      </c>
      <c r="N505" s="11" t="str">
        <f>IF(ISBLANK('User Data'!A510)=TRUE,"",'User Data'!A510)</f>
        <v/>
      </c>
      <c r="O505" s="19" t="str">
        <f t="shared" si="37"/>
        <v/>
      </c>
      <c r="Q505" s="18" t="e">
        <f>IF(R505="","",MAX(Q$1:Q504)+1)</f>
        <v>#REF!</v>
      </c>
      <c r="R505" s="11" t="e">
        <f>IF(ISBLANK(#REF!)=TRUE,"",#REF!)</f>
        <v>#REF!</v>
      </c>
      <c r="S505" s="19" t="str">
        <f t="shared" si="38"/>
        <v/>
      </c>
      <c r="T505" s="18" t="str">
        <f>IF(U505="","",MAX(T$1:T504)+1)</f>
        <v/>
      </c>
      <c r="U505" s="11" t="str">
        <f>IF(ISBLANK('Rota Pattern Data'!A513)=TRUE,"",'Rota Pattern Data'!A513)</f>
        <v/>
      </c>
      <c r="V505" s="19" t="str">
        <f t="shared" si="39"/>
        <v/>
      </c>
      <c r="AF505" t="str">
        <f>IF('User Data'!A510&lt;&gt;"",'User Data'!A510,"")</f>
        <v/>
      </c>
    </row>
    <row r="506" spans="9:32" x14ac:dyDescent="0.25">
      <c r="I506" s="18" t="str">
        <f>IF(J506="","",MAX(I$1:I505)+1)</f>
        <v/>
      </c>
      <c r="J506" s="11" t="str">
        <f>IF(ISBLANK('User Data'!D511)=TRUE,"",(IF(VLOOKUP('User Data'!A511,'User Data'!A:D,5,FALSE)&lt;&gt;"Standard User",'User Data'!A511,"")))</f>
        <v/>
      </c>
      <c r="K506" s="11" t="str">
        <f t="shared" si="36"/>
        <v/>
      </c>
      <c r="L506" s="11"/>
      <c r="M506" s="18" t="str">
        <f>IF(N506="","",MAX(M$1:M505)+1)</f>
        <v/>
      </c>
      <c r="N506" s="11" t="str">
        <f>IF(ISBLANK('User Data'!A511)=TRUE,"",'User Data'!A511)</f>
        <v/>
      </c>
      <c r="O506" s="19" t="str">
        <f t="shared" si="37"/>
        <v/>
      </c>
      <c r="Q506" s="18" t="e">
        <f>IF(R506="","",MAX(Q$1:Q505)+1)</f>
        <v>#REF!</v>
      </c>
      <c r="R506" s="11" t="e">
        <f>IF(ISBLANK(#REF!)=TRUE,"",#REF!)</f>
        <v>#REF!</v>
      </c>
      <c r="S506" s="19" t="str">
        <f t="shared" si="38"/>
        <v/>
      </c>
      <c r="T506" s="18" t="str">
        <f>IF(U506="","",MAX(T$1:T505)+1)</f>
        <v/>
      </c>
      <c r="U506" s="11" t="str">
        <f>IF(ISBLANK('Rota Pattern Data'!A514)=TRUE,"",'Rota Pattern Data'!A514)</f>
        <v/>
      </c>
      <c r="V506" s="19" t="str">
        <f t="shared" si="39"/>
        <v/>
      </c>
      <c r="AF506" t="str">
        <f>IF('User Data'!A511&lt;&gt;"",'User Data'!A511,"")</f>
        <v/>
      </c>
    </row>
    <row r="507" spans="9:32" x14ac:dyDescent="0.25">
      <c r="I507" s="18" t="str">
        <f>IF(J507="","",MAX(I$1:I506)+1)</f>
        <v/>
      </c>
      <c r="J507" s="11" t="str">
        <f>IF(ISBLANK('User Data'!D512)=TRUE,"",(IF(VLOOKUP('User Data'!A512,'User Data'!A:D,5,FALSE)&lt;&gt;"Standard User",'User Data'!A512,"")))</f>
        <v/>
      </c>
      <c r="K507" s="11" t="str">
        <f t="shared" si="36"/>
        <v/>
      </c>
      <c r="L507" s="11"/>
      <c r="M507" s="18" t="str">
        <f>IF(N507="","",MAX(M$1:M506)+1)</f>
        <v/>
      </c>
      <c r="N507" s="11" t="str">
        <f>IF(ISBLANK('User Data'!A512)=TRUE,"",'User Data'!A512)</f>
        <v/>
      </c>
      <c r="O507" s="19" t="str">
        <f t="shared" si="37"/>
        <v/>
      </c>
      <c r="Q507" s="18" t="e">
        <f>IF(R507="","",MAX(Q$1:Q506)+1)</f>
        <v>#REF!</v>
      </c>
      <c r="R507" s="11" t="e">
        <f>IF(ISBLANK(#REF!)=TRUE,"",#REF!)</f>
        <v>#REF!</v>
      </c>
      <c r="S507" s="19" t="str">
        <f t="shared" si="38"/>
        <v/>
      </c>
      <c r="T507" s="18" t="str">
        <f>IF(U507="","",MAX(T$1:T506)+1)</f>
        <v/>
      </c>
      <c r="U507" s="11" t="str">
        <f>IF(ISBLANK('Rota Pattern Data'!A515)=TRUE,"",'Rota Pattern Data'!A515)</f>
        <v/>
      </c>
      <c r="V507" s="19" t="str">
        <f t="shared" si="39"/>
        <v/>
      </c>
      <c r="AF507" t="str">
        <f>IF('User Data'!A512&lt;&gt;"",'User Data'!A512,"")</f>
        <v/>
      </c>
    </row>
    <row r="508" spans="9:32" x14ac:dyDescent="0.25">
      <c r="I508" s="18" t="str">
        <f>IF(J508="","",MAX(I$1:I507)+1)</f>
        <v/>
      </c>
      <c r="J508" s="11" t="str">
        <f>IF(ISBLANK('User Data'!D513)=TRUE,"",(IF(VLOOKUP('User Data'!A513,'User Data'!A:D,5,FALSE)&lt;&gt;"Standard User",'User Data'!A513,"")))</f>
        <v/>
      </c>
      <c r="K508" s="11" t="str">
        <f t="shared" si="36"/>
        <v/>
      </c>
      <c r="L508" s="11"/>
      <c r="M508" s="18" t="str">
        <f>IF(N508="","",MAX(M$1:M507)+1)</f>
        <v/>
      </c>
      <c r="N508" s="11" t="str">
        <f>IF(ISBLANK('User Data'!A513)=TRUE,"",'User Data'!A513)</f>
        <v/>
      </c>
      <c r="O508" s="19" t="str">
        <f t="shared" si="37"/>
        <v/>
      </c>
      <c r="Q508" s="18" t="e">
        <f>IF(R508="","",MAX(Q$1:Q507)+1)</f>
        <v>#REF!</v>
      </c>
      <c r="R508" s="11" t="e">
        <f>IF(ISBLANK(#REF!)=TRUE,"",#REF!)</f>
        <v>#REF!</v>
      </c>
      <c r="S508" s="19" t="str">
        <f t="shared" si="38"/>
        <v/>
      </c>
      <c r="T508" s="18" t="str">
        <f>IF(U508="","",MAX(T$1:T507)+1)</f>
        <v/>
      </c>
      <c r="U508" s="11" t="str">
        <f>IF(ISBLANK('Rota Pattern Data'!A516)=TRUE,"",'Rota Pattern Data'!A516)</f>
        <v/>
      </c>
      <c r="V508" s="19" t="str">
        <f t="shared" si="39"/>
        <v/>
      </c>
      <c r="AF508" t="str">
        <f>IF('User Data'!A513&lt;&gt;"",'User Data'!A513,"")</f>
        <v/>
      </c>
    </row>
    <row r="509" spans="9:32" x14ac:dyDescent="0.25">
      <c r="I509" s="18" t="str">
        <f>IF(J509="","",MAX(I$1:I508)+1)</f>
        <v/>
      </c>
      <c r="J509" s="11" t="str">
        <f>IF(ISBLANK('User Data'!D514)=TRUE,"",(IF(VLOOKUP('User Data'!A514,'User Data'!A:D,5,FALSE)&lt;&gt;"Standard User",'User Data'!A514,"")))</f>
        <v/>
      </c>
      <c r="K509" s="11" t="str">
        <f t="shared" si="36"/>
        <v/>
      </c>
      <c r="L509" s="11"/>
      <c r="M509" s="18" t="str">
        <f>IF(N509="","",MAX(M$1:M508)+1)</f>
        <v/>
      </c>
      <c r="N509" s="11" t="str">
        <f>IF(ISBLANK('User Data'!A514)=TRUE,"",'User Data'!A514)</f>
        <v/>
      </c>
      <c r="O509" s="19" t="str">
        <f t="shared" si="37"/>
        <v/>
      </c>
      <c r="Q509" s="18" t="e">
        <f>IF(R509="","",MAX(Q$1:Q508)+1)</f>
        <v>#REF!</v>
      </c>
      <c r="R509" s="11" t="e">
        <f>IF(ISBLANK(#REF!)=TRUE,"",#REF!)</f>
        <v>#REF!</v>
      </c>
      <c r="S509" s="19" t="str">
        <f t="shared" si="38"/>
        <v/>
      </c>
      <c r="T509" s="18" t="str">
        <f>IF(U509="","",MAX(T$1:T508)+1)</f>
        <v/>
      </c>
      <c r="U509" s="11" t="str">
        <f>IF(ISBLANK('Rota Pattern Data'!A517)=TRUE,"",'Rota Pattern Data'!A517)</f>
        <v/>
      </c>
      <c r="V509" s="19" t="str">
        <f t="shared" si="39"/>
        <v/>
      </c>
      <c r="AF509" t="str">
        <f>IF('User Data'!A514&lt;&gt;"",'User Data'!A514,"")</f>
        <v/>
      </c>
    </row>
    <row r="510" spans="9:32" x14ac:dyDescent="0.25">
      <c r="I510" s="18" t="str">
        <f>IF(J510="","",MAX(I$1:I509)+1)</f>
        <v/>
      </c>
      <c r="J510" s="11" t="str">
        <f>IF(ISBLANK('User Data'!D515)=TRUE,"",(IF(VLOOKUP('User Data'!A515,'User Data'!A:D,5,FALSE)&lt;&gt;"Standard User",'User Data'!A515,"")))</f>
        <v/>
      </c>
      <c r="K510" s="11" t="str">
        <f t="shared" si="36"/>
        <v/>
      </c>
      <c r="L510" s="11"/>
      <c r="M510" s="18" t="str">
        <f>IF(N510="","",MAX(M$1:M509)+1)</f>
        <v/>
      </c>
      <c r="N510" s="11" t="str">
        <f>IF(ISBLANK('User Data'!A515)=TRUE,"",'User Data'!A515)</f>
        <v/>
      </c>
      <c r="O510" s="19" t="str">
        <f t="shared" si="37"/>
        <v/>
      </c>
      <c r="Q510" s="18" t="e">
        <f>IF(R510="","",MAX(Q$1:Q509)+1)</f>
        <v>#REF!</v>
      </c>
      <c r="R510" s="11" t="e">
        <f>IF(ISBLANK(#REF!)=TRUE,"",#REF!)</f>
        <v>#REF!</v>
      </c>
      <c r="S510" s="19" t="str">
        <f t="shared" si="38"/>
        <v/>
      </c>
      <c r="T510" s="18" t="str">
        <f>IF(U510="","",MAX(T$1:T509)+1)</f>
        <v/>
      </c>
      <c r="U510" s="11" t="str">
        <f>IF(ISBLANK('Rota Pattern Data'!A518)=TRUE,"",'Rota Pattern Data'!A518)</f>
        <v/>
      </c>
      <c r="V510" s="19" t="str">
        <f t="shared" si="39"/>
        <v/>
      </c>
      <c r="AF510" t="str">
        <f>IF('User Data'!A515&lt;&gt;"",'User Data'!A515,"")</f>
        <v/>
      </c>
    </row>
    <row r="511" spans="9:32" x14ac:dyDescent="0.25">
      <c r="I511" s="18" t="str">
        <f>IF(J511="","",MAX(I$1:I510)+1)</f>
        <v/>
      </c>
      <c r="J511" s="11" t="str">
        <f>IF(ISBLANK('User Data'!D516)=TRUE,"",(IF(VLOOKUP('User Data'!A516,'User Data'!A:D,5,FALSE)&lt;&gt;"Standard User",'User Data'!A516,"")))</f>
        <v/>
      </c>
      <c r="K511" s="11" t="str">
        <f t="shared" si="36"/>
        <v/>
      </c>
      <c r="L511" s="11"/>
      <c r="M511" s="18" t="str">
        <f>IF(N511="","",MAX(M$1:M510)+1)</f>
        <v/>
      </c>
      <c r="N511" s="11" t="str">
        <f>IF(ISBLANK('User Data'!A516)=TRUE,"",'User Data'!A516)</f>
        <v/>
      </c>
      <c r="O511" s="19" t="str">
        <f t="shared" si="37"/>
        <v/>
      </c>
      <c r="Q511" s="18" t="e">
        <f>IF(R511="","",MAX(Q$1:Q510)+1)</f>
        <v>#REF!</v>
      </c>
      <c r="R511" s="11" t="e">
        <f>IF(ISBLANK(#REF!)=TRUE,"",#REF!)</f>
        <v>#REF!</v>
      </c>
      <c r="S511" s="19" t="str">
        <f t="shared" si="38"/>
        <v/>
      </c>
      <c r="T511" s="18" t="str">
        <f>IF(U511="","",MAX(T$1:T510)+1)</f>
        <v/>
      </c>
      <c r="U511" s="11" t="str">
        <f>IF(ISBLANK('Rota Pattern Data'!A519)=TRUE,"",'Rota Pattern Data'!A519)</f>
        <v/>
      </c>
      <c r="V511" s="19" t="str">
        <f t="shared" si="39"/>
        <v/>
      </c>
      <c r="AF511" t="str">
        <f>IF('User Data'!A516&lt;&gt;"",'User Data'!A516,"")</f>
        <v/>
      </c>
    </row>
    <row r="512" spans="9:32" x14ac:dyDescent="0.25">
      <c r="I512" s="18" t="str">
        <f>IF(J512="","",MAX(I$1:I511)+1)</f>
        <v/>
      </c>
      <c r="J512" s="11" t="str">
        <f>IF(ISBLANK('User Data'!D517)=TRUE,"",(IF(VLOOKUP('User Data'!A517,'User Data'!A:D,5,FALSE)&lt;&gt;"Standard User",'User Data'!A517,"")))</f>
        <v/>
      </c>
      <c r="K512" s="11" t="str">
        <f t="shared" si="36"/>
        <v/>
      </c>
      <c r="L512" s="11"/>
      <c r="M512" s="18" t="str">
        <f>IF(N512="","",MAX(M$1:M511)+1)</f>
        <v/>
      </c>
      <c r="N512" s="11" t="str">
        <f>IF(ISBLANK('User Data'!A517)=TRUE,"",'User Data'!A517)</f>
        <v/>
      </c>
      <c r="O512" s="19" t="str">
        <f t="shared" si="37"/>
        <v/>
      </c>
      <c r="Q512" s="18" t="e">
        <f>IF(R512="","",MAX(Q$1:Q511)+1)</f>
        <v>#REF!</v>
      </c>
      <c r="R512" s="11" t="e">
        <f>IF(ISBLANK(#REF!)=TRUE,"",#REF!)</f>
        <v>#REF!</v>
      </c>
      <c r="S512" s="19" t="str">
        <f t="shared" si="38"/>
        <v/>
      </c>
      <c r="T512" s="18" t="str">
        <f>IF(U512="","",MAX(T$1:T511)+1)</f>
        <v/>
      </c>
      <c r="U512" s="11" t="str">
        <f>IF(ISBLANK('Rota Pattern Data'!A520)=TRUE,"",'Rota Pattern Data'!A520)</f>
        <v/>
      </c>
      <c r="V512" s="19" t="str">
        <f t="shared" si="39"/>
        <v/>
      </c>
      <c r="AF512" t="str">
        <f>IF('User Data'!A517&lt;&gt;"",'User Data'!A517,"")</f>
        <v/>
      </c>
    </row>
    <row r="513" spans="9:32" x14ac:dyDescent="0.25">
      <c r="I513" s="18" t="str">
        <f>IF(J513="","",MAX(I$1:I512)+1)</f>
        <v/>
      </c>
      <c r="J513" s="11" t="str">
        <f>IF(ISBLANK('User Data'!D518)=TRUE,"",(IF(VLOOKUP('User Data'!A518,'User Data'!A:D,5,FALSE)&lt;&gt;"Standard User",'User Data'!A518,"")))</f>
        <v/>
      </c>
      <c r="K513" s="11" t="str">
        <f t="shared" si="36"/>
        <v/>
      </c>
      <c r="L513" s="11"/>
      <c r="M513" s="18" t="str">
        <f>IF(N513="","",MAX(M$1:M512)+1)</f>
        <v/>
      </c>
      <c r="N513" s="11" t="str">
        <f>IF(ISBLANK('User Data'!A518)=TRUE,"",'User Data'!A518)</f>
        <v/>
      </c>
      <c r="O513" s="19" t="str">
        <f t="shared" si="37"/>
        <v/>
      </c>
      <c r="Q513" s="18" t="e">
        <f>IF(R513="","",MAX(Q$1:Q512)+1)</f>
        <v>#REF!</v>
      </c>
      <c r="R513" s="11" t="e">
        <f>IF(ISBLANK(#REF!)=TRUE,"",#REF!)</f>
        <v>#REF!</v>
      </c>
      <c r="S513" s="19" t="str">
        <f t="shared" si="38"/>
        <v/>
      </c>
      <c r="T513" s="18" t="str">
        <f>IF(U513="","",MAX(T$1:T512)+1)</f>
        <v/>
      </c>
      <c r="U513" s="11" t="str">
        <f>IF(ISBLANK('Rota Pattern Data'!A521)=TRUE,"",'Rota Pattern Data'!A521)</f>
        <v/>
      </c>
      <c r="V513" s="19" t="str">
        <f t="shared" si="39"/>
        <v/>
      </c>
      <c r="AF513" t="str">
        <f>IF('User Data'!A518&lt;&gt;"",'User Data'!A518,"")</f>
        <v/>
      </c>
    </row>
    <row r="514" spans="9:32" x14ac:dyDescent="0.25">
      <c r="I514" s="18" t="str">
        <f>IF(J514="","",MAX(I$1:I513)+1)</f>
        <v/>
      </c>
      <c r="J514" s="11" t="str">
        <f>IF(ISBLANK('User Data'!D519)=TRUE,"",(IF(VLOOKUP('User Data'!A519,'User Data'!A:D,5,FALSE)&lt;&gt;"Standard User",'User Data'!A519,"")))</f>
        <v/>
      </c>
      <c r="K514" s="11" t="str">
        <f t="shared" ref="K514:K577" si="41">IFERROR(INDEX($J$2:$J$2000,MATCH(ROW()-ROW($M$1),$I$2:$I$2000,0)),"")</f>
        <v/>
      </c>
      <c r="L514" s="11"/>
      <c r="M514" s="18" t="str">
        <f>IF(N514="","",MAX(M$1:M513)+1)</f>
        <v/>
      </c>
      <c r="N514" s="11" t="str">
        <f>IF(ISBLANK('User Data'!A519)=TRUE,"",'User Data'!A519)</f>
        <v/>
      </c>
      <c r="O514" s="19" t="str">
        <f t="shared" ref="O514:O577" si="42">IFERROR(INDEX($N$2:$N$2000,MATCH(ROW()-ROW($P$1),$M$2:$M$2000,0)),"")</f>
        <v/>
      </c>
      <c r="Q514" s="18" t="e">
        <f>IF(R514="","",MAX(Q$1:Q513)+1)</f>
        <v>#REF!</v>
      </c>
      <c r="R514" s="11" t="e">
        <f>IF(ISBLANK(#REF!)=TRUE,"",#REF!)</f>
        <v>#REF!</v>
      </c>
      <c r="S514" s="19" t="str">
        <f t="shared" ref="S514:S577" si="43">IFERROR(INDEX($R$2:$R$1000,MATCH(ROW()-ROW($W$1),$Q$2:$Q$1000,0)),"")</f>
        <v/>
      </c>
      <c r="T514" s="18" t="str">
        <f>IF(U514="","",MAX(T$1:T513)+1)</f>
        <v/>
      </c>
      <c r="U514" s="11" t="str">
        <f>IF(ISBLANK('Rota Pattern Data'!A522)=TRUE,"",'Rota Pattern Data'!A522)</f>
        <v/>
      </c>
      <c r="V514" s="19" t="str">
        <f t="shared" ref="V514:V577" si="44">IFERROR(INDEX($U$2:$U$1000,MATCH(ROW()-ROW($W$1),$T$2:$T$1000,0)),"")</f>
        <v/>
      </c>
      <c r="AF514" t="str">
        <f>IF('User Data'!A519&lt;&gt;"",'User Data'!A519,"")</f>
        <v/>
      </c>
    </row>
    <row r="515" spans="9:32" x14ac:dyDescent="0.25">
      <c r="I515" s="18" t="str">
        <f>IF(J515="","",MAX(I$1:I514)+1)</f>
        <v/>
      </c>
      <c r="J515" s="11" t="str">
        <f>IF(ISBLANK('User Data'!D520)=TRUE,"",(IF(VLOOKUP('User Data'!A520,'User Data'!A:D,5,FALSE)&lt;&gt;"Standard User",'User Data'!A520,"")))</f>
        <v/>
      </c>
      <c r="K515" s="11" t="str">
        <f t="shared" si="41"/>
        <v/>
      </c>
      <c r="L515" s="11"/>
      <c r="M515" s="18" t="str">
        <f>IF(N515="","",MAX(M$1:M514)+1)</f>
        <v/>
      </c>
      <c r="N515" s="11" t="str">
        <f>IF(ISBLANK('User Data'!A520)=TRUE,"",'User Data'!A520)</f>
        <v/>
      </c>
      <c r="O515" s="19" t="str">
        <f t="shared" si="42"/>
        <v/>
      </c>
      <c r="Q515" s="18" t="e">
        <f>IF(R515="","",MAX(Q$1:Q514)+1)</f>
        <v>#REF!</v>
      </c>
      <c r="R515" s="11" t="e">
        <f>IF(ISBLANK(#REF!)=TRUE,"",#REF!)</f>
        <v>#REF!</v>
      </c>
      <c r="S515" s="19" t="str">
        <f t="shared" si="43"/>
        <v/>
      </c>
      <c r="T515" s="18" t="str">
        <f>IF(U515="","",MAX(T$1:T514)+1)</f>
        <v/>
      </c>
      <c r="U515" s="11" t="str">
        <f>IF(ISBLANK('Rota Pattern Data'!A523)=TRUE,"",'Rota Pattern Data'!A523)</f>
        <v/>
      </c>
      <c r="V515" s="19" t="str">
        <f t="shared" si="44"/>
        <v/>
      </c>
      <c r="AF515" t="str">
        <f>IF('User Data'!A520&lt;&gt;"",'User Data'!A520,"")</f>
        <v/>
      </c>
    </row>
    <row r="516" spans="9:32" x14ac:dyDescent="0.25">
      <c r="I516" s="18" t="str">
        <f>IF(J516="","",MAX(I$1:I515)+1)</f>
        <v/>
      </c>
      <c r="J516" s="11" t="str">
        <f>IF(ISBLANK('User Data'!D521)=TRUE,"",(IF(VLOOKUP('User Data'!A521,'User Data'!A:D,5,FALSE)&lt;&gt;"Standard User",'User Data'!A521,"")))</f>
        <v/>
      </c>
      <c r="K516" s="11" t="str">
        <f t="shared" si="41"/>
        <v/>
      </c>
      <c r="L516" s="11"/>
      <c r="M516" s="18" t="str">
        <f>IF(N516="","",MAX(M$1:M515)+1)</f>
        <v/>
      </c>
      <c r="N516" s="11" t="str">
        <f>IF(ISBLANK('User Data'!A521)=TRUE,"",'User Data'!A521)</f>
        <v/>
      </c>
      <c r="O516" s="19" t="str">
        <f t="shared" si="42"/>
        <v/>
      </c>
      <c r="Q516" s="18" t="e">
        <f>IF(R516="","",MAX(Q$1:Q515)+1)</f>
        <v>#REF!</v>
      </c>
      <c r="R516" s="11" t="e">
        <f>IF(ISBLANK(#REF!)=TRUE,"",#REF!)</f>
        <v>#REF!</v>
      </c>
      <c r="S516" s="19" t="str">
        <f t="shared" si="43"/>
        <v/>
      </c>
      <c r="T516" s="18" t="str">
        <f>IF(U516="","",MAX(T$1:T515)+1)</f>
        <v/>
      </c>
      <c r="U516" s="11" t="str">
        <f>IF(ISBLANK('Rota Pattern Data'!A524)=TRUE,"",'Rota Pattern Data'!A524)</f>
        <v/>
      </c>
      <c r="V516" s="19" t="str">
        <f t="shared" si="44"/>
        <v/>
      </c>
      <c r="AF516" t="str">
        <f>IF('User Data'!A521&lt;&gt;"",'User Data'!A521,"")</f>
        <v/>
      </c>
    </row>
    <row r="517" spans="9:32" x14ac:dyDescent="0.25">
      <c r="I517" s="18" t="str">
        <f>IF(J517="","",MAX(I$1:I516)+1)</f>
        <v/>
      </c>
      <c r="J517" s="11" t="str">
        <f>IF(ISBLANK('User Data'!D522)=TRUE,"",(IF(VLOOKUP('User Data'!A522,'User Data'!A:D,5,FALSE)&lt;&gt;"Standard User",'User Data'!A522,"")))</f>
        <v/>
      </c>
      <c r="K517" s="11" t="str">
        <f t="shared" si="41"/>
        <v/>
      </c>
      <c r="L517" s="11"/>
      <c r="M517" s="18" t="str">
        <f>IF(N517="","",MAX(M$1:M516)+1)</f>
        <v/>
      </c>
      <c r="N517" s="11" t="str">
        <f>IF(ISBLANK('User Data'!A522)=TRUE,"",'User Data'!A522)</f>
        <v/>
      </c>
      <c r="O517" s="19" t="str">
        <f t="shared" si="42"/>
        <v/>
      </c>
      <c r="Q517" s="18" t="e">
        <f>IF(R517="","",MAX(Q$1:Q516)+1)</f>
        <v>#REF!</v>
      </c>
      <c r="R517" s="11" t="e">
        <f>IF(ISBLANK(#REF!)=TRUE,"",#REF!)</f>
        <v>#REF!</v>
      </c>
      <c r="S517" s="19" t="str">
        <f t="shared" si="43"/>
        <v/>
      </c>
      <c r="T517" s="18" t="str">
        <f>IF(U517="","",MAX(T$1:T516)+1)</f>
        <v/>
      </c>
      <c r="U517" s="11" t="str">
        <f>IF(ISBLANK('Rota Pattern Data'!A525)=TRUE,"",'Rota Pattern Data'!A525)</f>
        <v/>
      </c>
      <c r="V517" s="19" t="str">
        <f t="shared" si="44"/>
        <v/>
      </c>
      <c r="AF517" t="str">
        <f>IF('User Data'!A522&lt;&gt;"",'User Data'!A522,"")</f>
        <v/>
      </c>
    </row>
    <row r="518" spans="9:32" x14ac:dyDescent="0.25">
      <c r="I518" s="18" t="str">
        <f>IF(J518="","",MAX(I$1:I517)+1)</f>
        <v/>
      </c>
      <c r="J518" s="11" t="str">
        <f>IF(ISBLANK('User Data'!D523)=TRUE,"",(IF(VLOOKUP('User Data'!A523,'User Data'!A:D,5,FALSE)&lt;&gt;"Standard User",'User Data'!A523,"")))</f>
        <v/>
      </c>
      <c r="K518" s="11" t="str">
        <f t="shared" si="41"/>
        <v/>
      </c>
      <c r="L518" s="11"/>
      <c r="M518" s="18" t="str">
        <f>IF(N518="","",MAX(M$1:M517)+1)</f>
        <v/>
      </c>
      <c r="N518" s="11" t="str">
        <f>IF(ISBLANK('User Data'!A523)=TRUE,"",'User Data'!A523)</f>
        <v/>
      </c>
      <c r="O518" s="19" t="str">
        <f t="shared" si="42"/>
        <v/>
      </c>
      <c r="Q518" s="18" t="e">
        <f>IF(R518="","",MAX(Q$1:Q517)+1)</f>
        <v>#REF!</v>
      </c>
      <c r="R518" s="11" t="e">
        <f>IF(ISBLANK(#REF!)=TRUE,"",#REF!)</f>
        <v>#REF!</v>
      </c>
      <c r="S518" s="19" t="str">
        <f t="shared" si="43"/>
        <v/>
      </c>
      <c r="T518" s="18" t="str">
        <f>IF(U518="","",MAX(T$1:T517)+1)</f>
        <v/>
      </c>
      <c r="U518" s="11" t="str">
        <f>IF(ISBLANK('Rota Pattern Data'!A526)=TRUE,"",'Rota Pattern Data'!A526)</f>
        <v/>
      </c>
      <c r="V518" s="19" t="str">
        <f t="shared" si="44"/>
        <v/>
      </c>
      <c r="AF518" t="str">
        <f>IF('User Data'!A523&lt;&gt;"",'User Data'!A523,"")</f>
        <v/>
      </c>
    </row>
    <row r="519" spans="9:32" x14ac:dyDescent="0.25">
      <c r="I519" s="18" t="str">
        <f>IF(J519="","",MAX(I$1:I518)+1)</f>
        <v/>
      </c>
      <c r="J519" s="11" t="str">
        <f>IF(ISBLANK('User Data'!D524)=TRUE,"",(IF(VLOOKUP('User Data'!A524,'User Data'!A:D,5,FALSE)&lt;&gt;"Standard User",'User Data'!A524,"")))</f>
        <v/>
      </c>
      <c r="K519" s="11" t="str">
        <f t="shared" si="41"/>
        <v/>
      </c>
      <c r="L519" s="11"/>
      <c r="M519" s="18" t="str">
        <f>IF(N519="","",MAX(M$1:M518)+1)</f>
        <v/>
      </c>
      <c r="N519" s="11" t="str">
        <f>IF(ISBLANK('User Data'!A524)=TRUE,"",'User Data'!A524)</f>
        <v/>
      </c>
      <c r="O519" s="19" t="str">
        <f t="shared" si="42"/>
        <v/>
      </c>
      <c r="Q519" s="18" t="e">
        <f>IF(R519="","",MAX(Q$1:Q518)+1)</f>
        <v>#REF!</v>
      </c>
      <c r="R519" s="11" t="e">
        <f>IF(ISBLANK(#REF!)=TRUE,"",#REF!)</f>
        <v>#REF!</v>
      </c>
      <c r="S519" s="19" t="str">
        <f t="shared" si="43"/>
        <v/>
      </c>
      <c r="T519" s="18" t="str">
        <f>IF(U519="","",MAX(T$1:T518)+1)</f>
        <v/>
      </c>
      <c r="U519" s="11" t="str">
        <f>IF(ISBLANK('Rota Pattern Data'!A527)=TRUE,"",'Rota Pattern Data'!A527)</f>
        <v/>
      </c>
      <c r="V519" s="19" t="str">
        <f t="shared" si="44"/>
        <v/>
      </c>
      <c r="AF519" t="str">
        <f>IF('User Data'!A524&lt;&gt;"",'User Data'!A524,"")</f>
        <v/>
      </c>
    </row>
    <row r="520" spans="9:32" x14ac:dyDescent="0.25">
      <c r="I520" s="18" t="str">
        <f>IF(J520="","",MAX(I$1:I519)+1)</f>
        <v/>
      </c>
      <c r="J520" s="11" t="str">
        <f>IF(ISBLANK('User Data'!D525)=TRUE,"",(IF(VLOOKUP('User Data'!A525,'User Data'!A:D,5,FALSE)&lt;&gt;"Standard User",'User Data'!A525,"")))</f>
        <v/>
      </c>
      <c r="K520" s="11" t="str">
        <f t="shared" si="41"/>
        <v/>
      </c>
      <c r="L520" s="11"/>
      <c r="M520" s="18" t="str">
        <f>IF(N520="","",MAX(M$1:M519)+1)</f>
        <v/>
      </c>
      <c r="N520" s="11" t="str">
        <f>IF(ISBLANK('User Data'!A525)=TRUE,"",'User Data'!A525)</f>
        <v/>
      </c>
      <c r="O520" s="19" t="str">
        <f t="shared" si="42"/>
        <v/>
      </c>
      <c r="Q520" s="18" t="e">
        <f>IF(R520="","",MAX(Q$1:Q519)+1)</f>
        <v>#REF!</v>
      </c>
      <c r="R520" s="11" t="e">
        <f>IF(ISBLANK(#REF!)=TRUE,"",#REF!)</f>
        <v>#REF!</v>
      </c>
      <c r="S520" s="19" t="str">
        <f t="shared" si="43"/>
        <v/>
      </c>
      <c r="T520" s="18" t="str">
        <f>IF(U520="","",MAX(T$1:T519)+1)</f>
        <v/>
      </c>
      <c r="U520" s="11" t="str">
        <f>IF(ISBLANK('Rota Pattern Data'!A528)=TRUE,"",'Rota Pattern Data'!A528)</f>
        <v/>
      </c>
      <c r="V520" s="19" t="str">
        <f t="shared" si="44"/>
        <v/>
      </c>
      <c r="AF520" t="str">
        <f>IF('User Data'!A525&lt;&gt;"",'User Data'!A525,"")</f>
        <v/>
      </c>
    </row>
    <row r="521" spans="9:32" x14ac:dyDescent="0.25">
      <c r="I521" s="18" t="str">
        <f>IF(J521="","",MAX(I$1:I520)+1)</f>
        <v/>
      </c>
      <c r="J521" s="11" t="str">
        <f>IF(ISBLANK('User Data'!D526)=TRUE,"",(IF(VLOOKUP('User Data'!A526,'User Data'!A:D,5,FALSE)&lt;&gt;"Standard User",'User Data'!A526,"")))</f>
        <v/>
      </c>
      <c r="K521" s="11" t="str">
        <f t="shared" si="41"/>
        <v/>
      </c>
      <c r="L521" s="11"/>
      <c r="M521" s="18" t="str">
        <f>IF(N521="","",MAX(M$1:M520)+1)</f>
        <v/>
      </c>
      <c r="N521" s="11" t="str">
        <f>IF(ISBLANK('User Data'!A526)=TRUE,"",'User Data'!A526)</f>
        <v/>
      </c>
      <c r="O521" s="19" t="str">
        <f t="shared" si="42"/>
        <v/>
      </c>
      <c r="Q521" s="18" t="e">
        <f>IF(R521="","",MAX(Q$1:Q520)+1)</f>
        <v>#REF!</v>
      </c>
      <c r="R521" s="11" t="e">
        <f>IF(ISBLANK(#REF!)=TRUE,"",#REF!)</f>
        <v>#REF!</v>
      </c>
      <c r="S521" s="19" t="str">
        <f t="shared" si="43"/>
        <v/>
      </c>
      <c r="T521" s="18" t="str">
        <f>IF(U521="","",MAX(T$1:T520)+1)</f>
        <v/>
      </c>
      <c r="U521" s="11" t="str">
        <f>IF(ISBLANK('Rota Pattern Data'!A529)=TRUE,"",'Rota Pattern Data'!A529)</f>
        <v/>
      </c>
      <c r="V521" s="19" t="str">
        <f t="shared" si="44"/>
        <v/>
      </c>
      <c r="AF521" t="str">
        <f>IF('User Data'!A526&lt;&gt;"",'User Data'!A526,"")</f>
        <v/>
      </c>
    </row>
    <row r="522" spans="9:32" x14ac:dyDescent="0.25">
      <c r="I522" s="18" t="str">
        <f>IF(J522="","",MAX(I$1:I521)+1)</f>
        <v/>
      </c>
      <c r="J522" s="11" t="str">
        <f>IF(ISBLANK('User Data'!D527)=TRUE,"",(IF(VLOOKUP('User Data'!A527,'User Data'!A:D,5,FALSE)&lt;&gt;"Standard User",'User Data'!A527,"")))</f>
        <v/>
      </c>
      <c r="K522" s="11" t="str">
        <f t="shared" si="41"/>
        <v/>
      </c>
      <c r="L522" s="11"/>
      <c r="M522" s="18" t="str">
        <f>IF(N522="","",MAX(M$1:M521)+1)</f>
        <v/>
      </c>
      <c r="N522" s="11" t="str">
        <f>IF(ISBLANK('User Data'!A527)=TRUE,"",'User Data'!A527)</f>
        <v/>
      </c>
      <c r="O522" s="19" t="str">
        <f t="shared" si="42"/>
        <v/>
      </c>
      <c r="Q522" s="18" t="e">
        <f>IF(R522="","",MAX(Q$1:Q521)+1)</f>
        <v>#REF!</v>
      </c>
      <c r="R522" s="11" t="e">
        <f>IF(ISBLANK(#REF!)=TRUE,"",#REF!)</f>
        <v>#REF!</v>
      </c>
      <c r="S522" s="19" t="str">
        <f t="shared" si="43"/>
        <v/>
      </c>
      <c r="T522" s="18" t="str">
        <f>IF(U522="","",MAX(T$1:T521)+1)</f>
        <v/>
      </c>
      <c r="U522" s="11" t="str">
        <f>IF(ISBLANK('Rota Pattern Data'!A530)=TRUE,"",'Rota Pattern Data'!A530)</f>
        <v/>
      </c>
      <c r="V522" s="19" t="str">
        <f t="shared" si="44"/>
        <v/>
      </c>
      <c r="AF522" t="str">
        <f>IF('User Data'!A527&lt;&gt;"",'User Data'!A527,"")</f>
        <v/>
      </c>
    </row>
    <row r="523" spans="9:32" x14ac:dyDescent="0.25">
      <c r="I523" s="18" t="str">
        <f>IF(J523="","",MAX(I$1:I522)+1)</f>
        <v/>
      </c>
      <c r="J523" s="11" t="str">
        <f>IF(ISBLANK('User Data'!D528)=TRUE,"",(IF(VLOOKUP('User Data'!A528,'User Data'!A:D,5,FALSE)&lt;&gt;"Standard User",'User Data'!A528,"")))</f>
        <v/>
      </c>
      <c r="K523" s="11" t="str">
        <f t="shared" si="41"/>
        <v/>
      </c>
      <c r="L523" s="11"/>
      <c r="M523" s="18" t="str">
        <f>IF(N523="","",MAX(M$1:M522)+1)</f>
        <v/>
      </c>
      <c r="N523" s="11" t="str">
        <f>IF(ISBLANK('User Data'!A528)=TRUE,"",'User Data'!A528)</f>
        <v/>
      </c>
      <c r="O523" s="19" t="str">
        <f t="shared" si="42"/>
        <v/>
      </c>
      <c r="Q523" s="18" t="e">
        <f>IF(R523="","",MAX(Q$1:Q522)+1)</f>
        <v>#REF!</v>
      </c>
      <c r="R523" s="11" t="e">
        <f>IF(ISBLANK(#REF!)=TRUE,"",#REF!)</f>
        <v>#REF!</v>
      </c>
      <c r="S523" s="19" t="str">
        <f t="shared" si="43"/>
        <v/>
      </c>
      <c r="T523" s="18" t="str">
        <f>IF(U523="","",MAX(T$1:T522)+1)</f>
        <v/>
      </c>
      <c r="U523" s="11" t="str">
        <f>IF(ISBLANK('Rota Pattern Data'!A531)=TRUE,"",'Rota Pattern Data'!A531)</f>
        <v/>
      </c>
      <c r="V523" s="19" t="str">
        <f t="shared" si="44"/>
        <v/>
      </c>
      <c r="AF523" t="str">
        <f>IF('User Data'!A528&lt;&gt;"",'User Data'!A528,"")</f>
        <v/>
      </c>
    </row>
    <row r="524" spans="9:32" x14ac:dyDescent="0.25">
      <c r="I524" s="18" t="str">
        <f>IF(J524="","",MAX(I$1:I523)+1)</f>
        <v/>
      </c>
      <c r="J524" s="11" t="str">
        <f>IF(ISBLANK('User Data'!D529)=TRUE,"",(IF(VLOOKUP('User Data'!A529,'User Data'!A:D,5,FALSE)&lt;&gt;"Standard User",'User Data'!A529,"")))</f>
        <v/>
      </c>
      <c r="K524" s="11" t="str">
        <f t="shared" si="41"/>
        <v/>
      </c>
      <c r="L524" s="11"/>
      <c r="M524" s="18" t="str">
        <f>IF(N524="","",MAX(M$1:M523)+1)</f>
        <v/>
      </c>
      <c r="N524" s="11" t="str">
        <f>IF(ISBLANK('User Data'!A529)=TRUE,"",'User Data'!A529)</f>
        <v/>
      </c>
      <c r="O524" s="19" t="str">
        <f t="shared" si="42"/>
        <v/>
      </c>
      <c r="Q524" s="18" t="e">
        <f>IF(R524="","",MAX(Q$1:Q523)+1)</f>
        <v>#REF!</v>
      </c>
      <c r="R524" s="11" t="e">
        <f>IF(ISBLANK(#REF!)=TRUE,"",#REF!)</f>
        <v>#REF!</v>
      </c>
      <c r="S524" s="19" t="str">
        <f t="shared" si="43"/>
        <v/>
      </c>
      <c r="T524" s="18" t="str">
        <f>IF(U524="","",MAX(T$1:T523)+1)</f>
        <v/>
      </c>
      <c r="U524" s="11" t="str">
        <f>IF(ISBLANK('Rota Pattern Data'!A532)=TRUE,"",'Rota Pattern Data'!A532)</f>
        <v/>
      </c>
      <c r="V524" s="19" t="str">
        <f t="shared" si="44"/>
        <v/>
      </c>
      <c r="AF524" t="str">
        <f>IF('User Data'!A529&lt;&gt;"",'User Data'!A529,"")</f>
        <v/>
      </c>
    </row>
    <row r="525" spans="9:32" x14ac:dyDescent="0.25">
      <c r="I525" s="18" t="str">
        <f>IF(J525="","",MAX(I$1:I524)+1)</f>
        <v/>
      </c>
      <c r="J525" s="11" t="str">
        <f>IF(ISBLANK('User Data'!D530)=TRUE,"",(IF(VLOOKUP('User Data'!A530,'User Data'!A:D,5,FALSE)&lt;&gt;"Standard User",'User Data'!A530,"")))</f>
        <v/>
      </c>
      <c r="K525" s="11" t="str">
        <f t="shared" si="41"/>
        <v/>
      </c>
      <c r="L525" s="11"/>
      <c r="M525" s="18" t="str">
        <f>IF(N525="","",MAX(M$1:M524)+1)</f>
        <v/>
      </c>
      <c r="N525" s="11" t="str">
        <f>IF(ISBLANK('User Data'!A530)=TRUE,"",'User Data'!A530)</f>
        <v/>
      </c>
      <c r="O525" s="19" t="str">
        <f t="shared" si="42"/>
        <v/>
      </c>
      <c r="Q525" s="18" t="e">
        <f>IF(R525="","",MAX(Q$1:Q524)+1)</f>
        <v>#REF!</v>
      </c>
      <c r="R525" s="11" t="e">
        <f>IF(ISBLANK(#REF!)=TRUE,"",#REF!)</f>
        <v>#REF!</v>
      </c>
      <c r="S525" s="19" t="str">
        <f t="shared" si="43"/>
        <v/>
      </c>
      <c r="T525" s="18" t="str">
        <f>IF(U525="","",MAX(T$1:T524)+1)</f>
        <v/>
      </c>
      <c r="U525" s="11" t="str">
        <f>IF(ISBLANK('Rota Pattern Data'!A533)=TRUE,"",'Rota Pattern Data'!A533)</f>
        <v/>
      </c>
      <c r="V525" s="19" t="str">
        <f t="shared" si="44"/>
        <v/>
      </c>
      <c r="AF525" t="str">
        <f>IF('User Data'!A530&lt;&gt;"",'User Data'!A530,"")</f>
        <v/>
      </c>
    </row>
    <row r="526" spans="9:32" x14ac:dyDescent="0.25">
      <c r="I526" s="18" t="str">
        <f>IF(J526="","",MAX(I$1:I525)+1)</f>
        <v/>
      </c>
      <c r="J526" s="11" t="str">
        <f>IF(ISBLANK('User Data'!D531)=TRUE,"",(IF(VLOOKUP('User Data'!A531,'User Data'!A:D,5,FALSE)&lt;&gt;"Standard User",'User Data'!A531,"")))</f>
        <v/>
      </c>
      <c r="K526" s="11" t="str">
        <f t="shared" si="41"/>
        <v/>
      </c>
      <c r="L526" s="11"/>
      <c r="M526" s="18" t="str">
        <f>IF(N526="","",MAX(M$1:M525)+1)</f>
        <v/>
      </c>
      <c r="N526" s="11" t="str">
        <f>IF(ISBLANK('User Data'!A531)=TRUE,"",'User Data'!A531)</f>
        <v/>
      </c>
      <c r="O526" s="19" t="str">
        <f t="shared" si="42"/>
        <v/>
      </c>
      <c r="Q526" s="18" t="e">
        <f>IF(R526="","",MAX(Q$1:Q525)+1)</f>
        <v>#REF!</v>
      </c>
      <c r="R526" s="11" t="e">
        <f>IF(ISBLANK(#REF!)=TRUE,"",#REF!)</f>
        <v>#REF!</v>
      </c>
      <c r="S526" s="19" t="str">
        <f t="shared" si="43"/>
        <v/>
      </c>
      <c r="T526" s="18" t="str">
        <f>IF(U526="","",MAX(T$1:T525)+1)</f>
        <v/>
      </c>
      <c r="U526" s="11" t="str">
        <f>IF(ISBLANK('Rota Pattern Data'!A534)=TRUE,"",'Rota Pattern Data'!A534)</f>
        <v/>
      </c>
      <c r="V526" s="19" t="str">
        <f t="shared" si="44"/>
        <v/>
      </c>
      <c r="AF526" t="str">
        <f>IF('User Data'!A531&lt;&gt;"",'User Data'!A531,"")</f>
        <v/>
      </c>
    </row>
    <row r="527" spans="9:32" x14ac:dyDescent="0.25">
      <c r="I527" s="18" t="str">
        <f>IF(J527="","",MAX(I$1:I526)+1)</f>
        <v/>
      </c>
      <c r="J527" s="11" t="str">
        <f>IF(ISBLANK('User Data'!D532)=TRUE,"",(IF(VLOOKUP('User Data'!A532,'User Data'!A:D,5,FALSE)&lt;&gt;"Standard User",'User Data'!A532,"")))</f>
        <v/>
      </c>
      <c r="K527" s="11" t="str">
        <f t="shared" si="41"/>
        <v/>
      </c>
      <c r="L527" s="11"/>
      <c r="M527" s="18" t="str">
        <f>IF(N527="","",MAX(M$1:M526)+1)</f>
        <v/>
      </c>
      <c r="N527" s="11" t="str">
        <f>IF(ISBLANK('User Data'!A532)=TRUE,"",'User Data'!A532)</f>
        <v/>
      </c>
      <c r="O527" s="19" t="str">
        <f t="shared" si="42"/>
        <v/>
      </c>
      <c r="Q527" s="18" t="e">
        <f>IF(R527="","",MAX(Q$1:Q526)+1)</f>
        <v>#REF!</v>
      </c>
      <c r="R527" s="11" t="e">
        <f>IF(ISBLANK(#REF!)=TRUE,"",#REF!)</f>
        <v>#REF!</v>
      </c>
      <c r="S527" s="19" t="str">
        <f t="shared" si="43"/>
        <v/>
      </c>
      <c r="T527" s="18" t="str">
        <f>IF(U527="","",MAX(T$1:T526)+1)</f>
        <v/>
      </c>
      <c r="U527" s="11" t="str">
        <f>IF(ISBLANK('Rota Pattern Data'!A535)=TRUE,"",'Rota Pattern Data'!A535)</f>
        <v/>
      </c>
      <c r="V527" s="19" t="str">
        <f t="shared" si="44"/>
        <v/>
      </c>
      <c r="AF527" t="str">
        <f>IF('User Data'!A532&lt;&gt;"",'User Data'!A532,"")</f>
        <v/>
      </c>
    </row>
    <row r="528" spans="9:32" x14ac:dyDescent="0.25">
      <c r="I528" s="18" t="str">
        <f>IF(J528="","",MAX(I$1:I527)+1)</f>
        <v/>
      </c>
      <c r="J528" s="11" t="str">
        <f>IF(ISBLANK('User Data'!D533)=TRUE,"",(IF(VLOOKUP('User Data'!A533,'User Data'!A:D,5,FALSE)&lt;&gt;"Standard User",'User Data'!A533,"")))</f>
        <v/>
      </c>
      <c r="K528" s="11" t="str">
        <f t="shared" si="41"/>
        <v/>
      </c>
      <c r="L528" s="11"/>
      <c r="M528" s="18" t="str">
        <f>IF(N528="","",MAX(M$1:M527)+1)</f>
        <v/>
      </c>
      <c r="N528" s="11" t="str">
        <f>IF(ISBLANK('User Data'!A533)=TRUE,"",'User Data'!A533)</f>
        <v/>
      </c>
      <c r="O528" s="19" t="str">
        <f t="shared" si="42"/>
        <v/>
      </c>
      <c r="Q528" s="18" t="e">
        <f>IF(R528="","",MAX(Q$1:Q527)+1)</f>
        <v>#REF!</v>
      </c>
      <c r="R528" s="11" t="e">
        <f>IF(ISBLANK(#REF!)=TRUE,"",#REF!)</f>
        <v>#REF!</v>
      </c>
      <c r="S528" s="19" t="str">
        <f t="shared" si="43"/>
        <v/>
      </c>
      <c r="T528" s="18" t="str">
        <f>IF(U528="","",MAX(T$1:T527)+1)</f>
        <v/>
      </c>
      <c r="U528" s="11" t="str">
        <f>IF(ISBLANK('Rota Pattern Data'!A536)=TRUE,"",'Rota Pattern Data'!A536)</f>
        <v/>
      </c>
      <c r="V528" s="19" t="str">
        <f t="shared" si="44"/>
        <v/>
      </c>
      <c r="AF528" t="str">
        <f>IF('User Data'!A533&lt;&gt;"",'User Data'!A533,"")</f>
        <v/>
      </c>
    </row>
    <row r="529" spans="9:32" x14ac:dyDescent="0.25">
      <c r="I529" s="18" t="str">
        <f>IF(J529="","",MAX(I$1:I528)+1)</f>
        <v/>
      </c>
      <c r="J529" s="11" t="str">
        <f>IF(ISBLANK('User Data'!D534)=TRUE,"",(IF(VLOOKUP('User Data'!A534,'User Data'!A:D,5,FALSE)&lt;&gt;"Standard User",'User Data'!A534,"")))</f>
        <v/>
      </c>
      <c r="K529" s="11" t="str">
        <f t="shared" si="41"/>
        <v/>
      </c>
      <c r="L529" s="11"/>
      <c r="M529" s="18" t="str">
        <f>IF(N529="","",MAX(M$1:M528)+1)</f>
        <v/>
      </c>
      <c r="N529" s="11" t="str">
        <f>IF(ISBLANK('User Data'!A534)=TRUE,"",'User Data'!A534)</f>
        <v/>
      </c>
      <c r="O529" s="19" t="str">
        <f t="shared" si="42"/>
        <v/>
      </c>
      <c r="Q529" s="18" t="e">
        <f>IF(R529="","",MAX(Q$1:Q528)+1)</f>
        <v>#REF!</v>
      </c>
      <c r="R529" s="11" t="e">
        <f>IF(ISBLANK(#REF!)=TRUE,"",#REF!)</f>
        <v>#REF!</v>
      </c>
      <c r="S529" s="19" t="str">
        <f t="shared" si="43"/>
        <v/>
      </c>
      <c r="T529" s="18" t="str">
        <f>IF(U529="","",MAX(T$1:T528)+1)</f>
        <v/>
      </c>
      <c r="U529" s="11" t="str">
        <f>IF(ISBLANK('Rota Pattern Data'!A537)=TRUE,"",'Rota Pattern Data'!A537)</f>
        <v/>
      </c>
      <c r="V529" s="19" t="str">
        <f t="shared" si="44"/>
        <v/>
      </c>
      <c r="AF529" t="str">
        <f>IF('User Data'!A534&lt;&gt;"",'User Data'!A534,"")</f>
        <v/>
      </c>
    </row>
    <row r="530" spans="9:32" x14ac:dyDescent="0.25">
      <c r="I530" s="18" t="str">
        <f>IF(J530="","",MAX(I$1:I529)+1)</f>
        <v/>
      </c>
      <c r="J530" s="11" t="str">
        <f>IF(ISBLANK('User Data'!D535)=TRUE,"",(IF(VLOOKUP('User Data'!A535,'User Data'!A:D,5,FALSE)&lt;&gt;"Standard User",'User Data'!A535,"")))</f>
        <v/>
      </c>
      <c r="K530" s="11" t="str">
        <f t="shared" si="41"/>
        <v/>
      </c>
      <c r="L530" s="11"/>
      <c r="M530" s="18" t="str">
        <f>IF(N530="","",MAX(M$1:M529)+1)</f>
        <v/>
      </c>
      <c r="N530" s="11" t="str">
        <f>IF(ISBLANK('User Data'!A535)=TRUE,"",'User Data'!A535)</f>
        <v/>
      </c>
      <c r="O530" s="19" t="str">
        <f t="shared" si="42"/>
        <v/>
      </c>
      <c r="Q530" s="18" t="e">
        <f>IF(R530="","",MAX(Q$1:Q529)+1)</f>
        <v>#REF!</v>
      </c>
      <c r="R530" s="11" t="e">
        <f>IF(ISBLANK(#REF!)=TRUE,"",#REF!)</f>
        <v>#REF!</v>
      </c>
      <c r="S530" s="19" t="str">
        <f t="shared" si="43"/>
        <v/>
      </c>
      <c r="T530" s="18" t="str">
        <f>IF(U530="","",MAX(T$1:T529)+1)</f>
        <v/>
      </c>
      <c r="U530" s="11" t="str">
        <f>IF(ISBLANK('Rota Pattern Data'!A538)=TRUE,"",'Rota Pattern Data'!A538)</f>
        <v/>
      </c>
      <c r="V530" s="19" t="str">
        <f t="shared" si="44"/>
        <v/>
      </c>
      <c r="AF530" t="str">
        <f>IF('User Data'!A535&lt;&gt;"",'User Data'!A535,"")</f>
        <v/>
      </c>
    </row>
    <row r="531" spans="9:32" x14ac:dyDescent="0.25">
      <c r="I531" s="18" t="str">
        <f>IF(J531="","",MAX(I$1:I530)+1)</f>
        <v/>
      </c>
      <c r="J531" s="11" t="str">
        <f>IF(ISBLANK('User Data'!D536)=TRUE,"",(IF(VLOOKUP('User Data'!A536,'User Data'!A:D,5,FALSE)&lt;&gt;"Standard User",'User Data'!A536,"")))</f>
        <v/>
      </c>
      <c r="K531" s="11" t="str">
        <f t="shared" si="41"/>
        <v/>
      </c>
      <c r="L531" s="11"/>
      <c r="M531" s="18" t="str">
        <f>IF(N531="","",MAX(M$1:M530)+1)</f>
        <v/>
      </c>
      <c r="N531" s="11" t="str">
        <f>IF(ISBLANK('User Data'!A536)=TRUE,"",'User Data'!A536)</f>
        <v/>
      </c>
      <c r="O531" s="19" t="str">
        <f t="shared" si="42"/>
        <v/>
      </c>
      <c r="Q531" s="18" t="e">
        <f>IF(R531="","",MAX(Q$1:Q530)+1)</f>
        <v>#REF!</v>
      </c>
      <c r="R531" s="11" t="e">
        <f>IF(ISBLANK(#REF!)=TRUE,"",#REF!)</f>
        <v>#REF!</v>
      </c>
      <c r="S531" s="19" t="str">
        <f t="shared" si="43"/>
        <v/>
      </c>
      <c r="T531" s="18" t="str">
        <f>IF(U531="","",MAX(T$1:T530)+1)</f>
        <v/>
      </c>
      <c r="U531" s="11" t="str">
        <f>IF(ISBLANK('Rota Pattern Data'!A539)=TRUE,"",'Rota Pattern Data'!A539)</f>
        <v/>
      </c>
      <c r="V531" s="19" t="str">
        <f t="shared" si="44"/>
        <v/>
      </c>
      <c r="AF531" t="str">
        <f>IF('User Data'!A536&lt;&gt;"",'User Data'!A536,"")</f>
        <v/>
      </c>
    </row>
    <row r="532" spans="9:32" x14ac:dyDescent="0.25">
      <c r="I532" s="18" t="str">
        <f>IF(J532="","",MAX(I$1:I531)+1)</f>
        <v/>
      </c>
      <c r="J532" s="11" t="str">
        <f>IF(ISBLANK('User Data'!D537)=TRUE,"",(IF(VLOOKUP('User Data'!A537,'User Data'!A:D,5,FALSE)&lt;&gt;"Standard User",'User Data'!A537,"")))</f>
        <v/>
      </c>
      <c r="K532" s="11" t="str">
        <f t="shared" si="41"/>
        <v/>
      </c>
      <c r="L532" s="11"/>
      <c r="M532" s="18" t="str">
        <f>IF(N532="","",MAX(M$1:M531)+1)</f>
        <v/>
      </c>
      <c r="N532" s="11" t="str">
        <f>IF(ISBLANK('User Data'!A537)=TRUE,"",'User Data'!A537)</f>
        <v/>
      </c>
      <c r="O532" s="19" t="str">
        <f t="shared" si="42"/>
        <v/>
      </c>
      <c r="Q532" s="18" t="e">
        <f>IF(R532="","",MAX(Q$1:Q531)+1)</f>
        <v>#REF!</v>
      </c>
      <c r="R532" s="11" t="e">
        <f>IF(ISBLANK(#REF!)=TRUE,"",#REF!)</f>
        <v>#REF!</v>
      </c>
      <c r="S532" s="19" t="str">
        <f t="shared" si="43"/>
        <v/>
      </c>
      <c r="T532" s="18" t="str">
        <f>IF(U532="","",MAX(T$1:T531)+1)</f>
        <v/>
      </c>
      <c r="U532" s="11" t="str">
        <f>IF(ISBLANK('Rota Pattern Data'!A540)=TRUE,"",'Rota Pattern Data'!A540)</f>
        <v/>
      </c>
      <c r="V532" s="19" t="str">
        <f t="shared" si="44"/>
        <v/>
      </c>
      <c r="AF532" t="str">
        <f>IF('User Data'!A537&lt;&gt;"",'User Data'!A537,"")</f>
        <v/>
      </c>
    </row>
    <row r="533" spans="9:32" x14ac:dyDescent="0.25">
      <c r="I533" s="18" t="str">
        <f>IF(J533="","",MAX(I$1:I532)+1)</f>
        <v/>
      </c>
      <c r="J533" s="11" t="str">
        <f>IF(ISBLANK('User Data'!D538)=TRUE,"",(IF(VLOOKUP('User Data'!A538,'User Data'!A:D,5,FALSE)&lt;&gt;"Standard User",'User Data'!A538,"")))</f>
        <v/>
      </c>
      <c r="K533" s="11" t="str">
        <f t="shared" si="41"/>
        <v/>
      </c>
      <c r="L533" s="11"/>
      <c r="M533" s="18" t="str">
        <f>IF(N533="","",MAX(M$1:M532)+1)</f>
        <v/>
      </c>
      <c r="N533" s="11" t="str">
        <f>IF(ISBLANK('User Data'!A538)=TRUE,"",'User Data'!A538)</f>
        <v/>
      </c>
      <c r="O533" s="19" t="str">
        <f t="shared" si="42"/>
        <v/>
      </c>
      <c r="Q533" s="18" t="e">
        <f>IF(R533="","",MAX(Q$1:Q532)+1)</f>
        <v>#REF!</v>
      </c>
      <c r="R533" s="11" t="e">
        <f>IF(ISBLANK(#REF!)=TRUE,"",#REF!)</f>
        <v>#REF!</v>
      </c>
      <c r="S533" s="19" t="str">
        <f t="shared" si="43"/>
        <v/>
      </c>
      <c r="T533" s="18" t="str">
        <f>IF(U533="","",MAX(T$1:T532)+1)</f>
        <v/>
      </c>
      <c r="U533" s="11" t="str">
        <f>IF(ISBLANK('Rota Pattern Data'!A541)=TRUE,"",'Rota Pattern Data'!A541)</f>
        <v/>
      </c>
      <c r="V533" s="19" t="str">
        <f t="shared" si="44"/>
        <v/>
      </c>
      <c r="AF533" t="str">
        <f>IF('User Data'!A538&lt;&gt;"",'User Data'!A538,"")</f>
        <v/>
      </c>
    </row>
    <row r="534" spans="9:32" x14ac:dyDescent="0.25">
      <c r="I534" s="18" t="str">
        <f>IF(J534="","",MAX(I$1:I533)+1)</f>
        <v/>
      </c>
      <c r="J534" s="11" t="str">
        <f>IF(ISBLANK('User Data'!D539)=TRUE,"",(IF(VLOOKUP('User Data'!A539,'User Data'!A:D,5,FALSE)&lt;&gt;"Standard User",'User Data'!A539,"")))</f>
        <v/>
      </c>
      <c r="K534" s="11" t="str">
        <f t="shared" si="41"/>
        <v/>
      </c>
      <c r="L534" s="11"/>
      <c r="M534" s="18" t="str">
        <f>IF(N534="","",MAX(M$1:M533)+1)</f>
        <v/>
      </c>
      <c r="N534" s="11" t="str">
        <f>IF(ISBLANK('User Data'!A539)=TRUE,"",'User Data'!A539)</f>
        <v/>
      </c>
      <c r="O534" s="19" t="str">
        <f t="shared" si="42"/>
        <v/>
      </c>
      <c r="Q534" s="18" t="e">
        <f>IF(R534="","",MAX(Q$1:Q533)+1)</f>
        <v>#REF!</v>
      </c>
      <c r="R534" s="11" t="e">
        <f>IF(ISBLANK(#REF!)=TRUE,"",#REF!)</f>
        <v>#REF!</v>
      </c>
      <c r="S534" s="19" t="str">
        <f t="shared" si="43"/>
        <v/>
      </c>
      <c r="T534" s="18" t="str">
        <f>IF(U534="","",MAX(T$1:T533)+1)</f>
        <v/>
      </c>
      <c r="U534" s="11" t="str">
        <f>IF(ISBLANK('Rota Pattern Data'!A542)=TRUE,"",'Rota Pattern Data'!A542)</f>
        <v/>
      </c>
      <c r="V534" s="19" t="str">
        <f t="shared" si="44"/>
        <v/>
      </c>
      <c r="AF534" t="str">
        <f>IF('User Data'!A539&lt;&gt;"",'User Data'!A539,"")</f>
        <v/>
      </c>
    </row>
    <row r="535" spans="9:32" x14ac:dyDescent="0.25">
      <c r="I535" s="18" t="str">
        <f>IF(J535="","",MAX(I$1:I534)+1)</f>
        <v/>
      </c>
      <c r="J535" s="11" t="str">
        <f>IF(ISBLANK('User Data'!D540)=TRUE,"",(IF(VLOOKUP('User Data'!A540,'User Data'!A:D,5,FALSE)&lt;&gt;"Standard User",'User Data'!A540,"")))</f>
        <v/>
      </c>
      <c r="K535" s="11" t="str">
        <f t="shared" si="41"/>
        <v/>
      </c>
      <c r="L535" s="11"/>
      <c r="M535" s="18" t="str">
        <f>IF(N535="","",MAX(M$1:M534)+1)</f>
        <v/>
      </c>
      <c r="N535" s="11" t="str">
        <f>IF(ISBLANK('User Data'!A540)=TRUE,"",'User Data'!A540)</f>
        <v/>
      </c>
      <c r="O535" s="19" t="str">
        <f t="shared" si="42"/>
        <v/>
      </c>
      <c r="Q535" s="18" t="e">
        <f>IF(R535="","",MAX(Q$1:Q534)+1)</f>
        <v>#REF!</v>
      </c>
      <c r="R535" s="11" t="e">
        <f>IF(ISBLANK(#REF!)=TRUE,"",#REF!)</f>
        <v>#REF!</v>
      </c>
      <c r="S535" s="19" t="str">
        <f t="shared" si="43"/>
        <v/>
      </c>
      <c r="T535" s="18" t="str">
        <f>IF(U535="","",MAX(T$1:T534)+1)</f>
        <v/>
      </c>
      <c r="U535" s="11" t="str">
        <f>IF(ISBLANK('Rota Pattern Data'!A543)=TRUE,"",'Rota Pattern Data'!A543)</f>
        <v/>
      </c>
      <c r="V535" s="19" t="str">
        <f t="shared" si="44"/>
        <v/>
      </c>
      <c r="AF535" t="str">
        <f>IF('User Data'!A540&lt;&gt;"",'User Data'!A540,"")</f>
        <v/>
      </c>
    </row>
    <row r="536" spans="9:32" x14ac:dyDescent="0.25">
      <c r="I536" s="18" t="str">
        <f>IF(J536="","",MAX(I$1:I535)+1)</f>
        <v/>
      </c>
      <c r="J536" s="11" t="str">
        <f>IF(ISBLANK('User Data'!D541)=TRUE,"",(IF(VLOOKUP('User Data'!A541,'User Data'!A:D,5,FALSE)&lt;&gt;"Standard User",'User Data'!A541,"")))</f>
        <v/>
      </c>
      <c r="K536" s="11" t="str">
        <f t="shared" si="41"/>
        <v/>
      </c>
      <c r="L536" s="11"/>
      <c r="M536" s="18" t="str">
        <f>IF(N536="","",MAX(M$1:M535)+1)</f>
        <v/>
      </c>
      <c r="N536" s="11" t="str">
        <f>IF(ISBLANK('User Data'!A541)=TRUE,"",'User Data'!A541)</f>
        <v/>
      </c>
      <c r="O536" s="19" t="str">
        <f t="shared" si="42"/>
        <v/>
      </c>
      <c r="Q536" s="18" t="e">
        <f>IF(R536="","",MAX(Q$1:Q535)+1)</f>
        <v>#REF!</v>
      </c>
      <c r="R536" s="11" t="e">
        <f>IF(ISBLANK(#REF!)=TRUE,"",#REF!)</f>
        <v>#REF!</v>
      </c>
      <c r="S536" s="19" t="str">
        <f t="shared" si="43"/>
        <v/>
      </c>
      <c r="T536" s="18" t="str">
        <f>IF(U536="","",MAX(T$1:T535)+1)</f>
        <v/>
      </c>
      <c r="U536" s="11" t="str">
        <f>IF(ISBLANK('Rota Pattern Data'!A544)=TRUE,"",'Rota Pattern Data'!A544)</f>
        <v/>
      </c>
      <c r="V536" s="19" t="str">
        <f t="shared" si="44"/>
        <v/>
      </c>
      <c r="AF536" t="str">
        <f>IF('User Data'!A541&lt;&gt;"",'User Data'!A541,"")</f>
        <v/>
      </c>
    </row>
    <row r="537" spans="9:32" x14ac:dyDescent="0.25">
      <c r="I537" s="18" t="str">
        <f>IF(J537="","",MAX(I$1:I536)+1)</f>
        <v/>
      </c>
      <c r="J537" s="11" t="str">
        <f>IF(ISBLANK('User Data'!D542)=TRUE,"",(IF(VLOOKUP('User Data'!A542,'User Data'!A:D,5,FALSE)&lt;&gt;"Standard User",'User Data'!A542,"")))</f>
        <v/>
      </c>
      <c r="K537" s="11" t="str">
        <f t="shared" si="41"/>
        <v/>
      </c>
      <c r="L537" s="11"/>
      <c r="M537" s="18" t="str">
        <f>IF(N537="","",MAX(M$1:M536)+1)</f>
        <v/>
      </c>
      <c r="N537" s="11" t="str">
        <f>IF(ISBLANK('User Data'!A542)=TRUE,"",'User Data'!A542)</f>
        <v/>
      </c>
      <c r="O537" s="19" t="str">
        <f t="shared" si="42"/>
        <v/>
      </c>
      <c r="Q537" s="18" t="e">
        <f>IF(R537="","",MAX(Q$1:Q536)+1)</f>
        <v>#REF!</v>
      </c>
      <c r="R537" s="11" t="e">
        <f>IF(ISBLANK(#REF!)=TRUE,"",#REF!)</f>
        <v>#REF!</v>
      </c>
      <c r="S537" s="19" t="str">
        <f t="shared" si="43"/>
        <v/>
      </c>
      <c r="T537" s="18" t="str">
        <f>IF(U537="","",MAX(T$1:T536)+1)</f>
        <v/>
      </c>
      <c r="U537" s="11" t="str">
        <f>IF(ISBLANK('Rota Pattern Data'!A545)=TRUE,"",'Rota Pattern Data'!A545)</f>
        <v/>
      </c>
      <c r="V537" s="19" t="str">
        <f t="shared" si="44"/>
        <v/>
      </c>
      <c r="AF537" t="str">
        <f>IF('User Data'!A542&lt;&gt;"",'User Data'!A542,"")</f>
        <v/>
      </c>
    </row>
    <row r="538" spans="9:32" x14ac:dyDescent="0.25">
      <c r="I538" s="18" t="str">
        <f>IF(J538="","",MAX(I$1:I537)+1)</f>
        <v/>
      </c>
      <c r="J538" s="11" t="str">
        <f>IF(ISBLANK('User Data'!D543)=TRUE,"",(IF(VLOOKUP('User Data'!A543,'User Data'!A:D,5,FALSE)&lt;&gt;"Standard User",'User Data'!A543,"")))</f>
        <v/>
      </c>
      <c r="K538" s="11" t="str">
        <f t="shared" si="41"/>
        <v/>
      </c>
      <c r="L538" s="11"/>
      <c r="M538" s="18" t="str">
        <f>IF(N538="","",MAX(M$1:M537)+1)</f>
        <v/>
      </c>
      <c r="N538" s="11" t="str">
        <f>IF(ISBLANK('User Data'!A543)=TRUE,"",'User Data'!A543)</f>
        <v/>
      </c>
      <c r="O538" s="19" t="str">
        <f t="shared" si="42"/>
        <v/>
      </c>
      <c r="Q538" s="18" t="e">
        <f>IF(R538="","",MAX(Q$1:Q537)+1)</f>
        <v>#REF!</v>
      </c>
      <c r="R538" s="11" t="e">
        <f>IF(ISBLANK(#REF!)=TRUE,"",#REF!)</f>
        <v>#REF!</v>
      </c>
      <c r="S538" s="19" t="str">
        <f t="shared" si="43"/>
        <v/>
      </c>
      <c r="T538" s="18" t="str">
        <f>IF(U538="","",MAX(T$1:T537)+1)</f>
        <v/>
      </c>
      <c r="U538" s="11" t="str">
        <f>IF(ISBLANK('Rota Pattern Data'!A546)=TRUE,"",'Rota Pattern Data'!A546)</f>
        <v/>
      </c>
      <c r="V538" s="19" t="str">
        <f t="shared" si="44"/>
        <v/>
      </c>
      <c r="AF538" t="str">
        <f>IF('User Data'!A543&lt;&gt;"",'User Data'!A543,"")</f>
        <v/>
      </c>
    </row>
    <row r="539" spans="9:32" x14ac:dyDescent="0.25">
      <c r="I539" s="18" t="str">
        <f>IF(J539="","",MAX(I$1:I538)+1)</f>
        <v/>
      </c>
      <c r="J539" s="11" t="str">
        <f>IF(ISBLANK('User Data'!D544)=TRUE,"",(IF(VLOOKUP('User Data'!A544,'User Data'!A:D,5,FALSE)&lt;&gt;"Standard User",'User Data'!A544,"")))</f>
        <v/>
      </c>
      <c r="K539" s="11" t="str">
        <f t="shared" si="41"/>
        <v/>
      </c>
      <c r="L539" s="11"/>
      <c r="M539" s="18" t="str">
        <f>IF(N539="","",MAX(M$1:M538)+1)</f>
        <v/>
      </c>
      <c r="N539" s="11" t="str">
        <f>IF(ISBLANK('User Data'!A544)=TRUE,"",'User Data'!A544)</f>
        <v/>
      </c>
      <c r="O539" s="19" t="str">
        <f t="shared" si="42"/>
        <v/>
      </c>
      <c r="Q539" s="18" t="e">
        <f>IF(R539="","",MAX(Q$1:Q538)+1)</f>
        <v>#REF!</v>
      </c>
      <c r="R539" s="11" t="e">
        <f>IF(ISBLANK(#REF!)=TRUE,"",#REF!)</f>
        <v>#REF!</v>
      </c>
      <c r="S539" s="19" t="str">
        <f t="shared" si="43"/>
        <v/>
      </c>
      <c r="T539" s="18" t="str">
        <f>IF(U539="","",MAX(T$1:T538)+1)</f>
        <v/>
      </c>
      <c r="U539" s="11" t="str">
        <f>IF(ISBLANK('Rota Pattern Data'!A547)=TRUE,"",'Rota Pattern Data'!A547)</f>
        <v/>
      </c>
      <c r="V539" s="19" t="str">
        <f t="shared" si="44"/>
        <v/>
      </c>
      <c r="AF539" t="str">
        <f>IF('User Data'!A544&lt;&gt;"",'User Data'!A544,"")</f>
        <v/>
      </c>
    </row>
    <row r="540" spans="9:32" x14ac:dyDescent="0.25">
      <c r="I540" s="18" t="str">
        <f>IF(J540="","",MAX(I$1:I539)+1)</f>
        <v/>
      </c>
      <c r="J540" s="11" t="str">
        <f>IF(ISBLANK('User Data'!D545)=TRUE,"",(IF(VLOOKUP('User Data'!A545,'User Data'!A:D,5,FALSE)&lt;&gt;"Standard User",'User Data'!A545,"")))</f>
        <v/>
      </c>
      <c r="K540" s="11" t="str">
        <f t="shared" si="41"/>
        <v/>
      </c>
      <c r="L540" s="11"/>
      <c r="M540" s="18" t="str">
        <f>IF(N540="","",MAX(M$1:M539)+1)</f>
        <v/>
      </c>
      <c r="N540" s="11" t="str">
        <f>IF(ISBLANK('User Data'!A545)=TRUE,"",'User Data'!A545)</f>
        <v/>
      </c>
      <c r="O540" s="19" t="str">
        <f t="shared" si="42"/>
        <v/>
      </c>
      <c r="Q540" s="18" t="e">
        <f>IF(R540="","",MAX(Q$1:Q539)+1)</f>
        <v>#REF!</v>
      </c>
      <c r="R540" s="11" t="e">
        <f>IF(ISBLANK(#REF!)=TRUE,"",#REF!)</f>
        <v>#REF!</v>
      </c>
      <c r="S540" s="19" t="str">
        <f t="shared" si="43"/>
        <v/>
      </c>
      <c r="T540" s="18" t="str">
        <f>IF(U540="","",MAX(T$1:T539)+1)</f>
        <v/>
      </c>
      <c r="U540" s="11" t="str">
        <f>IF(ISBLANK('Rota Pattern Data'!A548)=TRUE,"",'Rota Pattern Data'!A548)</f>
        <v/>
      </c>
      <c r="V540" s="19" t="str">
        <f t="shared" si="44"/>
        <v/>
      </c>
      <c r="AF540" t="str">
        <f>IF('User Data'!A545&lt;&gt;"",'User Data'!A545,"")</f>
        <v/>
      </c>
    </row>
    <row r="541" spans="9:32" x14ac:dyDescent="0.25">
      <c r="I541" s="18" t="str">
        <f>IF(J541="","",MAX(I$1:I540)+1)</f>
        <v/>
      </c>
      <c r="J541" s="11" t="str">
        <f>IF(ISBLANK('User Data'!D546)=TRUE,"",(IF(VLOOKUP('User Data'!A546,'User Data'!A:D,5,FALSE)&lt;&gt;"Standard User",'User Data'!A546,"")))</f>
        <v/>
      </c>
      <c r="K541" s="11" t="str">
        <f t="shared" si="41"/>
        <v/>
      </c>
      <c r="L541" s="11"/>
      <c r="M541" s="18" t="str">
        <f>IF(N541="","",MAX(M$1:M540)+1)</f>
        <v/>
      </c>
      <c r="N541" s="11" t="str">
        <f>IF(ISBLANK('User Data'!A546)=TRUE,"",'User Data'!A546)</f>
        <v/>
      </c>
      <c r="O541" s="19" t="str">
        <f t="shared" si="42"/>
        <v/>
      </c>
      <c r="Q541" s="18" t="e">
        <f>IF(R541="","",MAX(Q$1:Q540)+1)</f>
        <v>#REF!</v>
      </c>
      <c r="R541" s="11" t="e">
        <f>IF(ISBLANK(#REF!)=TRUE,"",#REF!)</f>
        <v>#REF!</v>
      </c>
      <c r="S541" s="19" t="str">
        <f t="shared" si="43"/>
        <v/>
      </c>
      <c r="T541" s="18" t="str">
        <f>IF(U541="","",MAX(T$1:T540)+1)</f>
        <v/>
      </c>
      <c r="U541" s="11" t="str">
        <f>IF(ISBLANK('Rota Pattern Data'!A549)=TRUE,"",'Rota Pattern Data'!A549)</f>
        <v/>
      </c>
      <c r="V541" s="19" t="str">
        <f t="shared" si="44"/>
        <v/>
      </c>
      <c r="AF541" t="str">
        <f>IF('User Data'!A546&lt;&gt;"",'User Data'!A546,"")</f>
        <v/>
      </c>
    </row>
    <row r="542" spans="9:32" x14ac:dyDescent="0.25">
      <c r="I542" s="18" t="str">
        <f>IF(J542="","",MAX(I$1:I541)+1)</f>
        <v/>
      </c>
      <c r="J542" s="11" t="str">
        <f>IF(ISBLANK('User Data'!D547)=TRUE,"",(IF(VLOOKUP('User Data'!A547,'User Data'!A:D,5,FALSE)&lt;&gt;"Standard User",'User Data'!A547,"")))</f>
        <v/>
      </c>
      <c r="K542" s="11" t="str">
        <f t="shared" si="41"/>
        <v/>
      </c>
      <c r="L542" s="11"/>
      <c r="M542" s="18" t="str">
        <f>IF(N542="","",MAX(M$1:M541)+1)</f>
        <v/>
      </c>
      <c r="N542" s="11" t="str">
        <f>IF(ISBLANK('User Data'!A547)=TRUE,"",'User Data'!A547)</f>
        <v/>
      </c>
      <c r="O542" s="19" t="str">
        <f t="shared" si="42"/>
        <v/>
      </c>
      <c r="Q542" s="18" t="e">
        <f>IF(R542="","",MAX(Q$1:Q541)+1)</f>
        <v>#REF!</v>
      </c>
      <c r="R542" s="11" t="e">
        <f>IF(ISBLANK(#REF!)=TRUE,"",#REF!)</f>
        <v>#REF!</v>
      </c>
      <c r="S542" s="19" t="str">
        <f t="shared" si="43"/>
        <v/>
      </c>
      <c r="T542" s="18" t="str">
        <f>IF(U542="","",MAX(T$1:T541)+1)</f>
        <v/>
      </c>
      <c r="U542" s="11" t="str">
        <f>IF(ISBLANK('Rota Pattern Data'!A550)=TRUE,"",'Rota Pattern Data'!A550)</f>
        <v/>
      </c>
      <c r="V542" s="19" t="str">
        <f t="shared" si="44"/>
        <v/>
      </c>
      <c r="AF542" t="str">
        <f>IF('User Data'!A547&lt;&gt;"",'User Data'!A547,"")</f>
        <v/>
      </c>
    </row>
    <row r="543" spans="9:32" x14ac:dyDescent="0.25">
      <c r="I543" s="18" t="str">
        <f>IF(J543="","",MAX(I$1:I542)+1)</f>
        <v/>
      </c>
      <c r="J543" s="11" t="str">
        <f>IF(ISBLANK('User Data'!D548)=TRUE,"",(IF(VLOOKUP('User Data'!A548,'User Data'!A:D,5,FALSE)&lt;&gt;"Standard User",'User Data'!A548,"")))</f>
        <v/>
      </c>
      <c r="K543" s="11" t="str">
        <f t="shared" si="41"/>
        <v/>
      </c>
      <c r="L543" s="11"/>
      <c r="M543" s="18" t="str">
        <f>IF(N543="","",MAX(M$1:M542)+1)</f>
        <v/>
      </c>
      <c r="N543" s="11" t="str">
        <f>IF(ISBLANK('User Data'!A548)=TRUE,"",'User Data'!A548)</f>
        <v/>
      </c>
      <c r="O543" s="19" t="str">
        <f t="shared" si="42"/>
        <v/>
      </c>
      <c r="Q543" s="18" t="e">
        <f>IF(R543="","",MAX(Q$1:Q542)+1)</f>
        <v>#REF!</v>
      </c>
      <c r="R543" s="11" t="e">
        <f>IF(ISBLANK(#REF!)=TRUE,"",#REF!)</f>
        <v>#REF!</v>
      </c>
      <c r="S543" s="19" t="str">
        <f t="shared" si="43"/>
        <v/>
      </c>
      <c r="T543" s="18" t="str">
        <f>IF(U543="","",MAX(T$1:T542)+1)</f>
        <v/>
      </c>
      <c r="U543" s="11" t="str">
        <f>IF(ISBLANK('Rota Pattern Data'!A551)=TRUE,"",'Rota Pattern Data'!A551)</f>
        <v/>
      </c>
      <c r="V543" s="19" t="str">
        <f t="shared" si="44"/>
        <v/>
      </c>
      <c r="AF543" t="str">
        <f>IF('User Data'!A548&lt;&gt;"",'User Data'!A548,"")</f>
        <v/>
      </c>
    </row>
    <row r="544" spans="9:32" x14ac:dyDescent="0.25">
      <c r="I544" s="18" t="str">
        <f>IF(J544="","",MAX(I$1:I543)+1)</f>
        <v/>
      </c>
      <c r="J544" s="11" t="str">
        <f>IF(ISBLANK('User Data'!D549)=TRUE,"",(IF(VLOOKUP('User Data'!A549,'User Data'!A:D,5,FALSE)&lt;&gt;"Standard User",'User Data'!A549,"")))</f>
        <v/>
      </c>
      <c r="K544" s="11" t="str">
        <f t="shared" si="41"/>
        <v/>
      </c>
      <c r="L544" s="11"/>
      <c r="M544" s="18" t="str">
        <f>IF(N544="","",MAX(M$1:M543)+1)</f>
        <v/>
      </c>
      <c r="N544" s="11" t="str">
        <f>IF(ISBLANK('User Data'!A549)=TRUE,"",'User Data'!A549)</f>
        <v/>
      </c>
      <c r="O544" s="19" t="str">
        <f t="shared" si="42"/>
        <v/>
      </c>
      <c r="Q544" s="18" t="e">
        <f>IF(R544="","",MAX(Q$1:Q543)+1)</f>
        <v>#REF!</v>
      </c>
      <c r="R544" s="11" t="e">
        <f>IF(ISBLANK(#REF!)=TRUE,"",#REF!)</f>
        <v>#REF!</v>
      </c>
      <c r="S544" s="19" t="str">
        <f t="shared" si="43"/>
        <v/>
      </c>
      <c r="T544" s="18" t="str">
        <f>IF(U544="","",MAX(T$1:T543)+1)</f>
        <v/>
      </c>
      <c r="U544" s="11" t="str">
        <f>IF(ISBLANK('Rota Pattern Data'!A552)=TRUE,"",'Rota Pattern Data'!A552)</f>
        <v/>
      </c>
      <c r="V544" s="19" t="str">
        <f t="shared" si="44"/>
        <v/>
      </c>
      <c r="AF544" t="str">
        <f>IF('User Data'!A549&lt;&gt;"",'User Data'!A549,"")</f>
        <v/>
      </c>
    </row>
    <row r="545" spans="9:32" x14ac:dyDescent="0.25">
      <c r="I545" s="18" t="str">
        <f>IF(J545="","",MAX(I$1:I544)+1)</f>
        <v/>
      </c>
      <c r="J545" s="11" t="str">
        <f>IF(ISBLANK('User Data'!D550)=TRUE,"",(IF(VLOOKUP('User Data'!A550,'User Data'!A:D,5,FALSE)&lt;&gt;"Standard User",'User Data'!A550,"")))</f>
        <v/>
      </c>
      <c r="K545" s="11" t="str">
        <f t="shared" si="41"/>
        <v/>
      </c>
      <c r="L545" s="11"/>
      <c r="M545" s="18" t="str">
        <f>IF(N545="","",MAX(M$1:M544)+1)</f>
        <v/>
      </c>
      <c r="N545" s="11" t="str">
        <f>IF(ISBLANK('User Data'!A550)=TRUE,"",'User Data'!A550)</f>
        <v/>
      </c>
      <c r="O545" s="19" t="str">
        <f t="shared" si="42"/>
        <v/>
      </c>
      <c r="Q545" s="18" t="e">
        <f>IF(R545="","",MAX(Q$1:Q544)+1)</f>
        <v>#REF!</v>
      </c>
      <c r="R545" s="11" t="e">
        <f>IF(ISBLANK(#REF!)=TRUE,"",#REF!)</f>
        <v>#REF!</v>
      </c>
      <c r="S545" s="19" t="str">
        <f t="shared" si="43"/>
        <v/>
      </c>
      <c r="T545" s="18" t="str">
        <f>IF(U545="","",MAX(T$1:T544)+1)</f>
        <v/>
      </c>
      <c r="U545" s="11" t="str">
        <f>IF(ISBLANK('Rota Pattern Data'!A553)=TRUE,"",'Rota Pattern Data'!A553)</f>
        <v/>
      </c>
      <c r="V545" s="19" t="str">
        <f t="shared" si="44"/>
        <v/>
      </c>
      <c r="AF545" t="str">
        <f>IF('User Data'!A550&lt;&gt;"",'User Data'!A550,"")</f>
        <v/>
      </c>
    </row>
    <row r="546" spans="9:32" x14ac:dyDescent="0.25">
      <c r="I546" s="18" t="str">
        <f>IF(J546="","",MAX(I$1:I545)+1)</f>
        <v/>
      </c>
      <c r="J546" s="11" t="str">
        <f>IF(ISBLANK('User Data'!D551)=TRUE,"",(IF(VLOOKUP('User Data'!A551,'User Data'!A:D,5,FALSE)&lt;&gt;"Standard User",'User Data'!A551,"")))</f>
        <v/>
      </c>
      <c r="K546" s="11" t="str">
        <f t="shared" si="41"/>
        <v/>
      </c>
      <c r="L546" s="11"/>
      <c r="M546" s="18" t="str">
        <f>IF(N546="","",MAX(M$1:M545)+1)</f>
        <v/>
      </c>
      <c r="N546" s="11" t="str">
        <f>IF(ISBLANK('User Data'!A551)=TRUE,"",'User Data'!A551)</f>
        <v/>
      </c>
      <c r="O546" s="19" t="str">
        <f t="shared" si="42"/>
        <v/>
      </c>
      <c r="Q546" s="18" t="e">
        <f>IF(R546="","",MAX(Q$1:Q545)+1)</f>
        <v>#REF!</v>
      </c>
      <c r="R546" s="11" t="e">
        <f>IF(ISBLANK(#REF!)=TRUE,"",#REF!)</f>
        <v>#REF!</v>
      </c>
      <c r="S546" s="19" t="str">
        <f t="shared" si="43"/>
        <v/>
      </c>
      <c r="T546" s="18" t="str">
        <f>IF(U546="","",MAX(T$1:T545)+1)</f>
        <v/>
      </c>
      <c r="U546" s="11" t="str">
        <f>IF(ISBLANK('Rota Pattern Data'!A554)=TRUE,"",'Rota Pattern Data'!A554)</f>
        <v/>
      </c>
      <c r="V546" s="19" t="str">
        <f t="shared" si="44"/>
        <v/>
      </c>
      <c r="AF546" t="str">
        <f>IF('User Data'!A551&lt;&gt;"",'User Data'!A551,"")</f>
        <v/>
      </c>
    </row>
    <row r="547" spans="9:32" x14ac:dyDescent="0.25">
      <c r="I547" s="18" t="str">
        <f>IF(J547="","",MAX(I$1:I546)+1)</f>
        <v/>
      </c>
      <c r="J547" s="11" t="str">
        <f>IF(ISBLANK('User Data'!D552)=TRUE,"",(IF(VLOOKUP('User Data'!A552,'User Data'!A:D,5,FALSE)&lt;&gt;"Standard User",'User Data'!A552,"")))</f>
        <v/>
      </c>
      <c r="K547" s="11" t="str">
        <f t="shared" si="41"/>
        <v/>
      </c>
      <c r="L547" s="11"/>
      <c r="M547" s="18" t="str">
        <f>IF(N547="","",MAX(M$1:M546)+1)</f>
        <v/>
      </c>
      <c r="N547" s="11" t="str">
        <f>IF(ISBLANK('User Data'!A552)=TRUE,"",'User Data'!A552)</f>
        <v/>
      </c>
      <c r="O547" s="19" t="str">
        <f t="shared" si="42"/>
        <v/>
      </c>
      <c r="Q547" s="18" t="e">
        <f>IF(R547="","",MAX(Q$1:Q546)+1)</f>
        <v>#REF!</v>
      </c>
      <c r="R547" s="11" t="e">
        <f>IF(ISBLANK(#REF!)=TRUE,"",#REF!)</f>
        <v>#REF!</v>
      </c>
      <c r="S547" s="19" t="str">
        <f t="shared" si="43"/>
        <v/>
      </c>
      <c r="T547" s="18" t="str">
        <f>IF(U547="","",MAX(T$1:T546)+1)</f>
        <v/>
      </c>
      <c r="U547" s="11" t="str">
        <f>IF(ISBLANK('Rota Pattern Data'!A555)=TRUE,"",'Rota Pattern Data'!A555)</f>
        <v/>
      </c>
      <c r="V547" s="19" t="str">
        <f t="shared" si="44"/>
        <v/>
      </c>
      <c r="AF547" t="str">
        <f>IF('User Data'!A552&lt;&gt;"",'User Data'!A552,"")</f>
        <v/>
      </c>
    </row>
    <row r="548" spans="9:32" x14ac:dyDescent="0.25">
      <c r="I548" s="18" t="str">
        <f>IF(J548="","",MAX(I$1:I547)+1)</f>
        <v/>
      </c>
      <c r="J548" s="11" t="str">
        <f>IF(ISBLANK('User Data'!D553)=TRUE,"",(IF(VLOOKUP('User Data'!A553,'User Data'!A:D,5,FALSE)&lt;&gt;"Standard User",'User Data'!A553,"")))</f>
        <v/>
      </c>
      <c r="K548" s="11" t="str">
        <f t="shared" si="41"/>
        <v/>
      </c>
      <c r="L548" s="11"/>
      <c r="M548" s="18" t="str">
        <f>IF(N548="","",MAX(M$1:M547)+1)</f>
        <v/>
      </c>
      <c r="N548" s="11" t="str">
        <f>IF(ISBLANK('User Data'!A553)=TRUE,"",'User Data'!A553)</f>
        <v/>
      </c>
      <c r="O548" s="19" t="str">
        <f t="shared" si="42"/>
        <v/>
      </c>
      <c r="Q548" s="18" t="e">
        <f>IF(R548="","",MAX(Q$1:Q547)+1)</f>
        <v>#REF!</v>
      </c>
      <c r="R548" s="11" t="e">
        <f>IF(ISBLANK(#REF!)=TRUE,"",#REF!)</f>
        <v>#REF!</v>
      </c>
      <c r="S548" s="19" t="str">
        <f t="shared" si="43"/>
        <v/>
      </c>
      <c r="T548" s="18" t="str">
        <f>IF(U548="","",MAX(T$1:T547)+1)</f>
        <v/>
      </c>
      <c r="U548" s="11" t="str">
        <f>IF(ISBLANK('Rota Pattern Data'!A556)=TRUE,"",'Rota Pattern Data'!A556)</f>
        <v/>
      </c>
      <c r="V548" s="19" t="str">
        <f t="shared" si="44"/>
        <v/>
      </c>
      <c r="AF548" t="str">
        <f>IF('User Data'!A553&lt;&gt;"",'User Data'!A553,"")</f>
        <v/>
      </c>
    </row>
    <row r="549" spans="9:32" x14ac:dyDescent="0.25">
      <c r="I549" s="18" t="str">
        <f>IF(J549="","",MAX(I$1:I548)+1)</f>
        <v/>
      </c>
      <c r="J549" s="11" t="str">
        <f>IF(ISBLANK('User Data'!D554)=TRUE,"",(IF(VLOOKUP('User Data'!A554,'User Data'!A:D,5,FALSE)&lt;&gt;"Standard User",'User Data'!A554,"")))</f>
        <v/>
      </c>
      <c r="K549" s="11" t="str">
        <f t="shared" si="41"/>
        <v/>
      </c>
      <c r="L549" s="11"/>
      <c r="M549" s="18" t="str">
        <f>IF(N549="","",MAX(M$1:M548)+1)</f>
        <v/>
      </c>
      <c r="N549" s="11" t="str">
        <f>IF(ISBLANK('User Data'!A554)=TRUE,"",'User Data'!A554)</f>
        <v/>
      </c>
      <c r="O549" s="19" t="str">
        <f t="shared" si="42"/>
        <v/>
      </c>
      <c r="Q549" s="18" t="e">
        <f>IF(R549="","",MAX(Q$1:Q548)+1)</f>
        <v>#REF!</v>
      </c>
      <c r="R549" s="11" t="e">
        <f>IF(ISBLANK(#REF!)=TRUE,"",#REF!)</f>
        <v>#REF!</v>
      </c>
      <c r="S549" s="19" t="str">
        <f t="shared" si="43"/>
        <v/>
      </c>
      <c r="T549" s="18" t="str">
        <f>IF(U549="","",MAX(T$1:T548)+1)</f>
        <v/>
      </c>
      <c r="U549" s="11" t="str">
        <f>IF(ISBLANK('Rota Pattern Data'!A557)=TRUE,"",'Rota Pattern Data'!A557)</f>
        <v/>
      </c>
      <c r="V549" s="19" t="str">
        <f t="shared" si="44"/>
        <v/>
      </c>
      <c r="AF549" t="str">
        <f>IF('User Data'!A554&lt;&gt;"",'User Data'!A554,"")</f>
        <v/>
      </c>
    </row>
    <row r="550" spans="9:32" x14ac:dyDescent="0.25">
      <c r="I550" s="18" t="str">
        <f>IF(J550="","",MAX(I$1:I549)+1)</f>
        <v/>
      </c>
      <c r="J550" s="11" t="str">
        <f>IF(ISBLANK('User Data'!D555)=TRUE,"",(IF(VLOOKUP('User Data'!A555,'User Data'!A:D,5,FALSE)&lt;&gt;"Standard User",'User Data'!A555,"")))</f>
        <v/>
      </c>
      <c r="K550" s="11" t="str">
        <f t="shared" si="41"/>
        <v/>
      </c>
      <c r="L550" s="11"/>
      <c r="M550" s="18" t="str">
        <f>IF(N550="","",MAX(M$1:M549)+1)</f>
        <v/>
      </c>
      <c r="N550" s="11" t="str">
        <f>IF(ISBLANK('User Data'!A555)=TRUE,"",'User Data'!A555)</f>
        <v/>
      </c>
      <c r="O550" s="19" t="str">
        <f t="shared" si="42"/>
        <v/>
      </c>
      <c r="Q550" s="18" t="e">
        <f>IF(R550="","",MAX(Q$1:Q549)+1)</f>
        <v>#REF!</v>
      </c>
      <c r="R550" s="11" t="e">
        <f>IF(ISBLANK(#REF!)=TRUE,"",#REF!)</f>
        <v>#REF!</v>
      </c>
      <c r="S550" s="19" t="str">
        <f t="shared" si="43"/>
        <v/>
      </c>
      <c r="T550" s="18" t="str">
        <f>IF(U550="","",MAX(T$1:T549)+1)</f>
        <v/>
      </c>
      <c r="U550" s="11" t="str">
        <f>IF(ISBLANK('Rota Pattern Data'!A558)=TRUE,"",'Rota Pattern Data'!A558)</f>
        <v/>
      </c>
      <c r="V550" s="19" t="str">
        <f t="shared" si="44"/>
        <v/>
      </c>
      <c r="AF550" t="str">
        <f>IF('User Data'!A555&lt;&gt;"",'User Data'!A555,"")</f>
        <v/>
      </c>
    </row>
    <row r="551" spans="9:32" x14ac:dyDescent="0.25">
      <c r="I551" s="18" t="str">
        <f>IF(J551="","",MAX(I$1:I550)+1)</f>
        <v/>
      </c>
      <c r="J551" s="11" t="str">
        <f>IF(ISBLANK('User Data'!D556)=TRUE,"",(IF(VLOOKUP('User Data'!A556,'User Data'!A:D,5,FALSE)&lt;&gt;"Standard User",'User Data'!A556,"")))</f>
        <v/>
      </c>
      <c r="K551" s="11" t="str">
        <f t="shared" si="41"/>
        <v/>
      </c>
      <c r="L551" s="11"/>
      <c r="M551" s="18" t="str">
        <f>IF(N551="","",MAX(M$1:M550)+1)</f>
        <v/>
      </c>
      <c r="N551" s="11" t="str">
        <f>IF(ISBLANK('User Data'!A556)=TRUE,"",'User Data'!A556)</f>
        <v/>
      </c>
      <c r="O551" s="19" t="str">
        <f t="shared" si="42"/>
        <v/>
      </c>
      <c r="Q551" s="18" t="e">
        <f>IF(R551="","",MAX(Q$1:Q550)+1)</f>
        <v>#REF!</v>
      </c>
      <c r="R551" s="11" t="e">
        <f>IF(ISBLANK(#REF!)=TRUE,"",#REF!)</f>
        <v>#REF!</v>
      </c>
      <c r="S551" s="19" t="str">
        <f t="shared" si="43"/>
        <v/>
      </c>
      <c r="T551" s="18" t="str">
        <f>IF(U551="","",MAX(T$1:T550)+1)</f>
        <v/>
      </c>
      <c r="U551" s="11" t="str">
        <f>IF(ISBLANK('Rota Pattern Data'!A559)=TRUE,"",'Rota Pattern Data'!A559)</f>
        <v/>
      </c>
      <c r="V551" s="19" t="str">
        <f t="shared" si="44"/>
        <v/>
      </c>
      <c r="AF551" t="str">
        <f>IF('User Data'!A556&lt;&gt;"",'User Data'!A556,"")</f>
        <v/>
      </c>
    </row>
    <row r="552" spans="9:32" x14ac:dyDescent="0.25">
      <c r="I552" s="18" t="str">
        <f>IF(J552="","",MAX(I$1:I551)+1)</f>
        <v/>
      </c>
      <c r="J552" s="11" t="str">
        <f>IF(ISBLANK('User Data'!D557)=TRUE,"",(IF(VLOOKUP('User Data'!A557,'User Data'!A:D,5,FALSE)&lt;&gt;"Standard User",'User Data'!A557,"")))</f>
        <v/>
      </c>
      <c r="K552" s="11" t="str">
        <f t="shared" si="41"/>
        <v/>
      </c>
      <c r="L552" s="11"/>
      <c r="M552" s="18" t="str">
        <f>IF(N552="","",MAX(M$1:M551)+1)</f>
        <v/>
      </c>
      <c r="N552" s="11" t="str">
        <f>IF(ISBLANK('User Data'!A557)=TRUE,"",'User Data'!A557)</f>
        <v/>
      </c>
      <c r="O552" s="19" t="str">
        <f t="shared" si="42"/>
        <v/>
      </c>
      <c r="Q552" s="18" t="e">
        <f>IF(R552="","",MAX(Q$1:Q551)+1)</f>
        <v>#REF!</v>
      </c>
      <c r="R552" s="11" t="e">
        <f>IF(ISBLANK(#REF!)=TRUE,"",#REF!)</f>
        <v>#REF!</v>
      </c>
      <c r="S552" s="19" t="str">
        <f t="shared" si="43"/>
        <v/>
      </c>
      <c r="T552" s="18" t="str">
        <f>IF(U552="","",MAX(T$1:T551)+1)</f>
        <v/>
      </c>
      <c r="U552" s="11" t="str">
        <f>IF(ISBLANK('Rota Pattern Data'!A560)=TRUE,"",'Rota Pattern Data'!A560)</f>
        <v/>
      </c>
      <c r="V552" s="19" t="str">
        <f t="shared" si="44"/>
        <v/>
      </c>
      <c r="AF552" t="str">
        <f>IF('User Data'!A557&lt;&gt;"",'User Data'!A557,"")</f>
        <v/>
      </c>
    </row>
    <row r="553" spans="9:32" x14ac:dyDescent="0.25">
      <c r="I553" s="18" t="str">
        <f>IF(J553="","",MAX(I$1:I552)+1)</f>
        <v/>
      </c>
      <c r="J553" s="11" t="str">
        <f>IF(ISBLANK('User Data'!D558)=TRUE,"",(IF(VLOOKUP('User Data'!A558,'User Data'!A:D,5,FALSE)&lt;&gt;"Standard User",'User Data'!A558,"")))</f>
        <v/>
      </c>
      <c r="K553" s="11" t="str">
        <f t="shared" si="41"/>
        <v/>
      </c>
      <c r="L553" s="11"/>
      <c r="M553" s="18" t="str">
        <f>IF(N553="","",MAX(M$1:M552)+1)</f>
        <v/>
      </c>
      <c r="N553" s="11" t="str">
        <f>IF(ISBLANK('User Data'!A558)=TRUE,"",'User Data'!A558)</f>
        <v/>
      </c>
      <c r="O553" s="19" t="str">
        <f t="shared" si="42"/>
        <v/>
      </c>
      <c r="Q553" s="18" t="e">
        <f>IF(R553="","",MAX(Q$1:Q552)+1)</f>
        <v>#REF!</v>
      </c>
      <c r="R553" s="11" t="e">
        <f>IF(ISBLANK(#REF!)=TRUE,"",#REF!)</f>
        <v>#REF!</v>
      </c>
      <c r="S553" s="19" t="str">
        <f t="shared" si="43"/>
        <v/>
      </c>
      <c r="T553" s="18" t="str">
        <f>IF(U553="","",MAX(T$1:T552)+1)</f>
        <v/>
      </c>
      <c r="U553" s="11" t="str">
        <f>IF(ISBLANK('Rota Pattern Data'!A561)=TRUE,"",'Rota Pattern Data'!A561)</f>
        <v/>
      </c>
      <c r="V553" s="19" t="str">
        <f t="shared" si="44"/>
        <v/>
      </c>
      <c r="AF553" t="str">
        <f>IF('User Data'!A558&lt;&gt;"",'User Data'!A558,"")</f>
        <v/>
      </c>
    </row>
    <row r="554" spans="9:32" x14ac:dyDescent="0.25">
      <c r="I554" s="18" t="str">
        <f>IF(J554="","",MAX(I$1:I553)+1)</f>
        <v/>
      </c>
      <c r="J554" s="11" t="str">
        <f>IF(ISBLANK('User Data'!D559)=TRUE,"",(IF(VLOOKUP('User Data'!A559,'User Data'!A:D,5,FALSE)&lt;&gt;"Standard User",'User Data'!A559,"")))</f>
        <v/>
      </c>
      <c r="K554" s="11" t="str">
        <f t="shared" si="41"/>
        <v/>
      </c>
      <c r="L554" s="11"/>
      <c r="M554" s="18" t="str">
        <f>IF(N554="","",MAX(M$1:M553)+1)</f>
        <v/>
      </c>
      <c r="N554" s="11" t="str">
        <f>IF(ISBLANK('User Data'!A559)=TRUE,"",'User Data'!A559)</f>
        <v/>
      </c>
      <c r="O554" s="19" t="str">
        <f t="shared" si="42"/>
        <v/>
      </c>
      <c r="Q554" s="18" t="e">
        <f>IF(R554="","",MAX(Q$1:Q553)+1)</f>
        <v>#REF!</v>
      </c>
      <c r="R554" s="11" t="e">
        <f>IF(ISBLANK(#REF!)=TRUE,"",#REF!)</f>
        <v>#REF!</v>
      </c>
      <c r="S554" s="19" t="str">
        <f t="shared" si="43"/>
        <v/>
      </c>
      <c r="T554" s="18" t="str">
        <f>IF(U554="","",MAX(T$1:T553)+1)</f>
        <v/>
      </c>
      <c r="U554" s="11" t="str">
        <f>IF(ISBLANK('Rota Pattern Data'!A562)=TRUE,"",'Rota Pattern Data'!A562)</f>
        <v/>
      </c>
      <c r="V554" s="19" t="str">
        <f t="shared" si="44"/>
        <v/>
      </c>
      <c r="AF554" t="str">
        <f>IF('User Data'!A559&lt;&gt;"",'User Data'!A559,"")</f>
        <v/>
      </c>
    </row>
    <row r="555" spans="9:32" x14ac:dyDescent="0.25">
      <c r="I555" s="18" t="str">
        <f>IF(J555="","",MAX(I$1:I554)+1)</f>
        <v/>
      </c>
      <c r="J555" s="11" t="str">
        <f>IF(ISBLANK('User Data'!D560)=TRUE,"",(IF(VLOOKUP('User Data'!A560,'User Data'!A:D,5,FALSE)&lt;&gt;"Standard User",'User Data'!A560,"")))</f>
        <v/>
      </c>
      <c r="K555" s="11" t="str">
        <f t="shared" si="41"/>
        <v/>
      </c>
      <c r="L555" s="11"/>
      <c r="M555" s="18" t="str">
        <f>IF(N555="","",MAX(M$1:M554)+1)</f>
        <v/>
      </c>
      <c r="N555" s="11" t="str">
        <f>IF(ISBLANK('User Data'!A560)=TRUE,"",'User Data'!A560)</f>
        <v/>
      </c>
      <c r="O555" s="19" t="str">
        <f t="shared" si="42"/>
        <v/>
      </c>
      <c r="Q555" s="18" t="e">
        <f>IF(R555="","",MAX(Q$1:Q554)+1)</f>
        <v>#REF!</v>
      </c>
      <c r="R555" s="11" t="e">
        <f>IF(ISBLANK(#REF!)=TRUE,"",#REF!)</f>
        <v>#REF!</v>
      </c>
      <c r="S555" s="19" t="str">
        <f t="shared" si="43"/>
        <v/>
      </c>
      <c r="T555" s="18" t="str">
        <f>IF(U555="","",MAX(T$1:T554)+1)</f>
        <v/>
      </c>
      <c r="U555" s="11" t="str">
        <f>IF(ISBLANK('Rota Pattern Data'!A563)=TRUE,"",'Rota Pattern Data'!A563)</f>
        <v/>
      </c>
      <c r="V555" s="19" t="str">
        <f t="shared" si="44"/>
        <v/>
      </c>
      <c r="AF555" t="str">
        <f>IF('User Data'!A560&lt;&gt;"",'User Data'!A560,"")</f>
        <v/>
      </c>
    </row>
    <row r="556" spans="9:32" x14ac:dyDescent="0.25">
      <c r="I556" s="18" t="str">
        <f>IF(J556="","",MAX(I$1:I555)+1)</f>
        <v/>
      </c>
      <c r="J556" s="11" t="str">
        <f>IF(ISBLANK('User Data'!D561)=TRUE,"",(IF(VLOOKUP('User Data'!A561,'User Data'!A:D,5,FALSE)&lt;&gt;"Standard User",'User Data'!A561,"")))</f>
        <v/>
      </c>
      <c r="K556" s="11" t="str">
        <f t="shared" si="41"/>
        <v/>
      </c>
      <c r="L556" s="11"/>
      <c r="M556" s="18" t="str">
        <f>IF(N556="","",MAX(M$1:M555)+1)</f>
        <v/>
      </c>
      <c r="N556" s="11" t="str">
        <f>IF(ISBLANK('User Data'!A561)=TRUE,"",'User Data'!A561)</f>
        <v/>
      </c>
      <c r="O556" s="19" t="str">
        <f t="shared" si="42"/>
        <v/>
      </c>
      <c r="Q556" s="18" t="e">
        <f>IF(R556="","",MAX(Q$1:Q555)+1)</f>
        <v>#REF!</v>
      </c>
      <c r="R556" s="11" t="e">
        <f>IF(ISBLANK(#REF!)=TRUE,"",#REF!)</f>
        <v>#REF!</v>
      </c>
      <c r="S556" s="19" t="str">
        <f t="shared" si="43"/>
        <v/>
      </c>
      <c r="T556" s="18" t="str">
        <f>IF(U556="","",MAX(T$1:T555)+1)</f>
        <v/>
      </c>
      <c r="U556" s="11" t="str">
        <f>IF(ISBLANK('Rota Pattern Data'!A564)=TRUE,"",'Rota Pattern Data'!A564)</f>
        <v/>
      </c>
      <c r="V556" s="19" t="str">
        <f t="shared" si="44"/>
        <v/>
      </c>
      <c r="AF556" t="str">
        <f>IF('User Data'!A561&lt;&gt;"",'User Data'!A561,"")</f>
        <v/>
      </c>
    </row>
    <row r="557" spans="9:32" x14ac:dyDescent="0.25">
      <c r="I557" s="18" t="str">
        <f>IF(J557="","",MAX(I$1:I556)+1)</f>
        <v/>
      </c>
      <c r="J557" s="11" t="str">
        <f>IF(ISBLANK('User Data'!D562)=TRUE,"",(IF(VLOOKUP('User Data'!A562,'User Data'!A:D,5,FALSE)&lt;&gt;"Standard User",'User Data'!A562,"")))</f>
        <v/>
      </c>
      <c r="K557" s="11" t="str">
        <f t="shared" si="41"/>
        <v/>
      </c>
      <c r="L557" s="11"/>
      <c r="M557" s="18" t="str">
        <f>IF(N557="","",MAX(M$1:M556)+1)</f>
        <v/>
      </c>
      <c r="N557" s="11" t="str">
        <f>IF(ISBLANK('User Data'!A562)=TRUE,"",'User Data'!A562)</f>
        <v/>
      </c>
      <c r="O557" s="19" t="str">
        <f t="shared" si="42"/>
        <v/>
      </c>
      <c r="Q557" s="18" t="e">
        <f>IF(R557="","",MAX(Q$1:Q556)+1)</f>
        <v>#REF!</v>
      </c>
      <c r="R557" s="11" t="e">
        <f>IF(ISBLANK(#REF!)=TRUE,"",#REF!)</f>
        <v>#REF!</v>
      </c>
      <c r="S557" s="19" t="str">
        <f t="shared" si="43"/>
        <v/>
      </c>
      <c r="T557" s="18" t="str">
        <f>IF(U557="","",MAX(T$1:T556)+1)</f>
        <v/>
      </c>
      <c r="U557" s="11" t="str">
        <f>IF(ISBLANK('Rota Pattern Data'!A565)=TRUE,"",'Rota Pattern Data'!A565)</f>
        <v/>
      </c>
      <c r="V557" s="19" t="str">
        <f t="shared" si="44"/>
        <v/>
      </c>
      <c r="AF557" t="str">
        <f>IF('User Data'!A562&lt;&gt;"",'User Data'!A562,"")</f>
        <v/>
      </c>
    </row>
    <row r="558" spans="9:32" x14ac:dyDescent="0.25">
      <c r="I558" s="18" t="str">
        <f>IF(J558="","",MAX(I$1:I557)+1)</f>
        <v/>
      </c>
      <c r="J558" s="11" t="str">
        <f>IF(ISBLANK('User Data'!D563)=TRUE,"",(IF(VLOOKUP('User Data'!A563,'User Data'!A:D,5,FALSE)&lt;&gt;"Standard User",'User Data'!A563,"")))</f>
        <v/>
      </c>
      <c r="K558" s="11" t="str">
        <f t="shared" si="41"/>
        <v/>
      </c>
      <c r="L558" s="11"/>
      <c r="M558" s="18" t="str">
        <f>IF(N558="","",MAX(M$1:M557)+1)</f>
        <v/>
      </c>
      <c r="N558" s="11" t="str">
        <f>IF(ISBLANK('User Data'!A563)=TRUE,"",'User Data'!A563)</f>
        <v/>
      </c>
      <c r="O558" s="19" t="str">
        <f t="shared" si="42"/>
        <v/>
      </c>
      <c r="Q558" s="18" t="e">
        <f>IF(R558="","",MAX(Q$1:Q557)+1)</f>
        <v>#REF!</v>
      </c>
      <c r="R558" s="11" t="e">
        <f>IF(ISBLANK(#REF!)=TRUE,"",#REF!)</f>
        <v>#REF!</v>
      </c>
      <c r="S558" s="19" t="str">
        <f t="shared" si="43"/>
        <v/>
      </c>
      <c r="T558" s="18" t="str">
        <f>IF(U558="","",MAX(T$1:T557)+1)</f>
        <v/>
      </c>
      <c r="U558" s="11" t="str">
        <f>IF(ISBLANK('Rota Pattern Data'!A566)=TRUE,"",'Rota Pattern Data'!A566)</f>
        <v/>
      </c>
      <c r="V558" s="19" t="str">
        <f t="shared" si="44"/>
        <v/>
      </c>
      <c r="AF558" t="str">
        <f>IF('User Data'!A563&lt;&gt;"",'User Data'!A563,"")</f>
        <v/>
      </c>
    </row>
    <row r="559" spans="9:32" x14ac:dyDescent="0.25">
      <c r="I559" s="18" t="str">
        <f>IF(J559="","",MAX(I$1:I558)+1)</f>
        <v/>
      </c>
      <c r="J559" s="11" t="str">
        <f>IF(ISBLANK('User Data'!D564)=TRUE,"",(IF(VLOOKUP('User Data'!A564,'User Data'!A:D,5,FALSE)&lt;&gt;"Standard User",'User Data'!A564,"")))</f>
        <v/>
      </c>
      <c r="K559" s="11" t="str">
        <f t="shared" si="41"/>
        <v/>
      </c>
      <c r="L559" s="11"/>
      <c r="M559" s="18" t="str">
        <f>IF(N559="","",MAX(M$1:M558)+1)</f>
        <v/>
      </c>
      <c r="N559" s="11" t="str">
        <f>IF(ISBLANK('User Data'!A564)=TRUE,"",'User Data'!A564)</f>
        <v/>
      </c>
      <c r="O559" s="19" t="str">
        <f t="shared" si="42"/>
        <v/>
      </c>
      <c r="Q559" s="18" t="e">
        <f>IF(R559="","",MAX(Q$1:Q558)+1)</f>
        <v>#REF!</v>
      </c>
      <c r="R559" s="11" t="e">
        <f>IF(ISBLANK(#REF!)=TRUE,"",#REF!)</f>
        <v>#REF!</v>
      </c>
      <c r="S559" s="19" t="str">
        <f t="shared" si="43"/>
        <v/>
      </c>
      <c r="T559" s="18" t="str">
        <f>IF(U559="","",MAX(T$1:T558)+1)</f>
        <v/>
      </c>
      <c r="U559" s="11" t="str">
        <f>IF(ISBLANK('Rota Pattern Data'!A567)=TRUE,"",'Rota Pattern Data'!A567)</f>
        <v/>
      </c>
      <c r="V559" s="19" t="str">
        <f t="shared" si="44"/>
        <v/>
      </c>
      <c r="AF559" t="str">
        <f>IF('User Data'!A564&lt;&gt;"",'User Data'!A564,"")</f>
        <v/>
      </c>
    </row>
    <row r="560" spans="9:32" x14ac:dyDescent="0.25">
      <c r="I560" s="18" t="str">
        <f>IF(J560="","",MAX(I$1:I559)+1)</f>
        <v/>
      </c>
      <c r="J560" s="11" t="str">
        <f>IF(ISBLANK('User Data'!D565)=TRUE,"",(IF(VLOOKUP('User Data'!A565,'User Data'!A:D,5,FALSE)&lt;&gt;"Standard User",'User Data'!A565,"")))</f>
        <v/>
      </c>
      <c r="K560" s="11" t="str">
        <f t="shared" si="41"/>
        <v/>
      </c>
      <c r="L560" s="11"/>
      <c r="M560" s="18" t="str">
        <f>IF(N560="","",MAX(M$1:M559)+1)</f>
        <v/>
      </c>
      <c r="N560" s="11" t="str">
        <f>IF(ISBLANK('User Data'!A565)=TRUE,"",'User Data'!A565)</f>
        <v/>
      </c>
      <c r="O560" s="19" t="str">
        <f t="shared" si="42"/>
        <v/>
      </c>
      <c r="Q560" s="18" t="e">
        <f>IF(R560="","",MAX(Q$1:Q559)+1)</f>
        <v>#REF!</v>
      </c>
      <c r="R560" s="11" t="e">
        <f>IF(ISBLANK(#REF!)=TRUE,"",#REF!)</f>
        <v>#REF!</v>
      </c>
      <c r="S560" s="19" t="str">
        <f t="shared" si="43"/>
        <v/>
      </c>
      <c r="T560" s="18" t="str">
        <f>IF(U560="","",MAX(T$1:T559)+1)</f>
        <v/>
      </c>
      <c r="U560" s="11" t="str">
        <f>IF(ISBLANK('Rota Pattern Data'!A568)=TRUE,"",'Rota Pattern Data'!A568)</f>
        <v/>
      </c>
      <c r="V560" s="19" t="str">
        <f t="shared" si="44"/>
        <v/>
      </c>
      <c r="AF560" t="str">
        <f>IF('User Data'!A565&lt;&gt;"",'User Data'!A565,"")</f>
        <v/>
      </c>
    </row>
    <row r="561" spans="9:32" x14ac:dyDescent="0.25">
      <c r="I561" s="18" t="str">
        <f>IF(J561="","",MAX(I$1:I560)+1)</f>
        <v/>
      </c>
      <c r="J561" s="11" t="str">
        <f>IF(ISBLANK('User Data'!D566)=TRUE,"",(IF(VLOOKUP('User Data'!A566,'User Data'!A:D,5,FALSE)&lt;&gt;"Standard User",'User Data'!A566,"")))</f>
        <v/>
      </c>
      <c r="K561" s="11" t="str">
        <f t="shared" si="41"/>
        <v/>
      </c>
      <c r="L561" s="11"/>
      <c r="M561" s="18" t="str">
        <f>IF(N561="","",MAX(M$1:M560)+1)</f>
        <v/>
      </c>
      <c r="N561" s="11" t="str">
        <f>IF(ISBLANK('User Data'!A566)=TRUE,"",'User Data'!A566)</f>
        <v/>
      </c>
      <c r="O561" s="19" t="str">
        <f t="shared" si="42"/>
        <v/>
      </c>
      <c r="Q561" s="18" t="e">
        <f>IF(R561="","",MAX(Q$1:Q560)+1)</f>
        <v>#REF!</v>
      </c>
      <c r="R561" s="11" t="e">
        <f>IF(ISBLANK(#REF!)=TRUE,"",#REF!)</f>
        <v>#REF!</v>
      </c>
      <c r="S561" s="19" t="str">
        <f t="shared" si="43"/>
        <v/>
      </c>
      <c r="T561" s="18" t="str">
        <f>IF(U561="","",MAX(T$1:T560)+1)</f>
        <v/>
      </c>
      <c r="U561" s="11" t="str">
        <f>IF(ISBLANK('Rota Pattern Data'!A569)=TRUE,"",'Rota Pattern Data'!A569)</f>
        <v/>
      </c>
      <c r="V561" s="19" t="str">
        <f t="shared" si="44"/>
        <v/>
      </c>
      <c r="AF561" t="str">
        <f>IF('User Data'!A566&lt;&gt;"",'User Data'!A566,"")</f>
        <v/>
      </c>
    </row>
    <row r="562" spans="9:32" x14ac:dyDescent="0.25">
      <c r="I562" s="18" t="str">
        <f>IF(J562="","",MAX(I$1:I561)+1)</f>
        <v/>
      </c>
      <c r="J562" s="11" t="str">
        <f>IF(ISBLANK('User Data'!D567)=TRUE,"",(IF(VLOOKUP('User Data'!A567,'User Data'!A:D,5,FALSE)&lt;&gt;"Standard User",'User Data'!A567,"")))</f>
        <v/>
      </c>
      <c r="K562" s="11" t="str">
        <f t="shared" si="41"/>
        <v/>
      </c>
      <c r="L562" s="11"/>
      <c r="M562" s="18" t="str">
        <f>IF(N562="","",MAX(M$1:M561)+1)</f>
        <v/>
      </c>
      <c r="N562" s="11" t="str">
        <f>IF(ISBLANK('User Data'!A567)=TRUE,"",'User Data'!A567)</f>
        <v/>
      </c>
      <c r="O562" s="19" t="str">
        <f t="shared" si="42"/>
        <v/>
      </c>
      <c r="Q562" s="18" t="e">
        <f>IF(R562="","",MAX(Q$1:Q561)+1)</f>
        <v>#REF!</v>
      </c>
      <c r="R562" s="11" t="e">
        <f>IF(ISBLANK(#REF!)=TRUE,"",#REF!)</f>
        <v>#REF!</v>
      </c>
      <c r="S562" s="19" t="str">
        <f t="shared" si="43"/>
        <v/>
      </c>
      <c r="T562" s="18" t="str">
        <f>IF(U562="","",MAX(T$1:T561)+1)</f>
        <v/>
      </c>
      <c r="U562" s="11" t="str">
        <f>IF(ISBLANK('Rota Pattern Data'!A570)=TRUE,"",'Rota Pattern Data'!A570)</f>
        <v/>
      </c>
      <c r="V562" s="19" t="str">
        <f t="shared" si="44"/>
        <v/>
      </c>
      <c r="AF562" t="str">
        <f>IF('User Data'!A567&lt;&gt;"",'User Data'!A567,"")</f>
        <v/>
      </c>
    </row>
    <row r="563" spans="9:32" x14ac:dyDescent="0.25">
      <c r="I563" s="18" t="str">
        <f>IF(J563="","",MAX(I$1:I562)+1)</f>
        <v/>
      </c>
      <c r="J563" s="11" t="str">
        <f>IF(ISBLANK('User Data'!D568)=TRUE,"",(IF(VLOOKUP('User Data'!A568,'User Data'!A:D,5,FALSE)&lt;&gt;"Standard User",'User Data'!A568,"")))</f>
        <v/>
      </c>
      <c r="K563" s="11" t="str">
        <f t="shared" si="41"/>
        <v/>
      </c>
      <c r="L563" s="11"/>
      <c r="M563" s="18" t="str">
        <f>IF(N563="","",MAX(M$1:M562)+1)</f>
        <v/>
      </c>
      <c r="N563" s="11" t="str">
        <f>IF(ISBLANK('User Data'!A568)=TRUE,"",'User Data'!A568)</f>
        <v/>
      </c>
      <c r="O563" s="19" t="str">
        <f t="shared" si="42"/>
        <v/>
      </c>
      <c r="Q563" s="18" t="e">
        <f>IF(R563="","",MAX(Q$1:Q562)+1)</f>
        <v>#REF!</v>
      </c>
      <c r="R563" s="11" t="e">
        <f>IF(ISBLANK(#REF!)=TRUE,"",#REF!)</f>
        <v>#REF!</v>
      </c>
      <c r="S563" s="19" t="str">
        <f t="shared" si="43"/>
        <v/>
      </c>
      <c r="T563" s="18" t="str">
        <f>IF(U563="","",MAX(T$1:T562)+1)</f>
        <v/>
      </c>
      <c r="U563" s="11" t="str">
        <f>IF(ISBLANK('Rota Pattern Data'!A571)=TRUE,"",'Rota Pattern Data'!A571)</f>
        <v/>
      </c>
      <c r="V563" s="19" t="str">
        <f t="shared" si="44"/>
        <v/>
      </c>
      <c r="AF563" t="str">
        <f>IF('User Data'!A568&lt;&gt;"",'User Data'!A568,"")</f>
        <v/>
      </c>
    </row>
    <row r="564" spans="9:32" x14ac:dyDescent="0.25">
      <c r="I564" s="18" t="str">
        <f>IF(J564="","",MAX(I$1:I563)+1)</f>
        <v/>
      </c>
      <c r="J564" s="11" t="str">
        <f>IF(ISBLANK('User Data'!D569)=TRUE,"",(IF(VLOOKUP('User Data'!A569,'User Data'!A:D,5,FALSE)&lt;&gt;"Standard User",'User Data'!A569,"")))</f>
        <v/>
      </c>
      <c r="K564" s="11" t="str">
        <f t="shared" si="41"/>
        <v/>
      </c>
      <c r="L564" s="11"/>
      <c r="M564" s="18" t="str">
        <f>IF(N564="","",MAX(M$1:M563)+1)</f>
        <v/>
      </c>
      <c r="N564" s="11" t="str">
        <f>IF(ISBLANK('User Data'!A569)=TRUE,"",'User Data'!A569)</f>
        <v/>
      </c>
      <c r="O564" s="19" t="str">
        <f t="shared" si="42"/>
        <v/>
      </c>
      <c r="Q564" s="18" t="e">
        <f>IF(R564="","",MAX(Q$1:Q563)+1)</f>
        <v>#REF!</v>
      </c>
      <c r="R564" s="11" t="e">
        <f>IF(ISBLANK(#REF!)=TRUE,"",#REF!)</f>
        <v>#REF!</v>
      </c>
      <c r="S564" s="19" t="str">
        <f t="shared" si="43"/>
        <v/>
      </c>
      <c r="T564" s="18" t="str">
        <f>IF(U564="","",MAX(T$1:T563)+1)</f>
        <v/>
      </c>
      <c r="U564" s="11" t="str">
        <f>IF(ISBLANK('Rota Pattern Data'!A572)=TRUE,"",'Rota Pattern Data'!A572)</f>
        <v/>
      </c>
      <c r="V564" s="19" t="str">
        <f t="shared" si="44"/>
        <v/>
      </c>
      <c r="AF564" t="str">
        <f>IF('User Data'!A569&lt;&gt;"",'User Data'!A569,"")</f>
        <v/>
      </c>
    </row>
    <row r="565" spans="9:32" x14ac:dyDescent="0.25">
      <c r="I565" s="18" t="str">
        <f>IF(J565="","",MAX(I$1:I564)+1)</f>
        <v/>
      </c>
      <c r="J565" s="11" t="str">
        <f>IF(ISBLANK('User Data'!D570)=TRUE,"",(IF(VLOOKUP('User Data'!A570,'User Data'!A:D,5,FALSE)&lt;&gt;"Standard User",'User Data'!A570,"")))</f>
        <v/>
      </c>
      <c r="K565" s="11" t="str">
        <f t="shared" si="41"/>
        <v/>
      </c>
      <c r="L565" s="11"/>
      <c r="M565" s="18" t="str">
        <f>IF(N565="","",MAX(M$1:M564)+1)</f>
        <v/>
      </c>
      <c r="N565" s="11" t="str">
        <f>IF(ISBLANK('User Data'!A570)=TRUE,"",'User Data'!A570)</f>
        <v/>
      </c>
      <c r="O565" s="19" t="str">
        <f t="shared" si="42"/>
        <v/>
      </c>
      <c r="Q565" s="18" t="e">
        <f>IF(R565="","",MAX(Q$1:Q564)+1)</f>
        <v>#REF!</v>
      </c>
      <c r="R565" s="11" t="e">
        <f>IF(ISBLANK(#REF!)=TRUE,"",#REF!)</f>
        <v>#REF!</v>
      </c>
      <c r="S565" s="19" t="str">
        <f t="shared" si="43"/>
        <v/>
      </c>
      <c r="T565" s="18" t="str">
        <f>IF(U565="","",MAX(T$1:T564)+1)</f>
        <v/>
      </c>
      <c r="U565" s="11" t="str">
        <f>IF(ISBLANK('Rota Pattern Data'!A573)=TRUE,"",'Rota Pattern Data'!A573)</f>
        <v/>
      </c>
      <c r="V565" s="19" t="str">
        <f t="shared" si="44"/>
        <v/>
      </c>
      <c r="AF565" t="str">
        <f>IF('User Data'!A570&lt;&gt;"",'User Data'!A570,"")</f>
        <v/>
      </c>
    </row>
    <row r="566" spans="9:32" x14ac:dyDescent="0.25">
      <c r="I566" s="18" t="str">
        <f>IF(J566="","",MAX(I$1:I565)+1)</f>
        <v/>
      </c>
      <c r="J566" s="11" t="str">
        <f>IF(ISBLANK('User Data'!D571)=TRUE,"",(IF(VLOOKUP('User Data'!A571,'User Data'!A:D,5,FALSE)&lt;&gt;"Standard User",'User Data'!A571,"")))</f>
        <v/>
      </c>
      <c r="K566" s="11" t="str">
        <f t="shared" si="41"/>
        <v/>
      </c>
      <c r="L566" s="11"/>
      <c r="M566" s="18" t="str">
        <f>IF(N566="","",MAX(M$1:M565)+1)</f>
        <v/>
      </c>
      <c r="N566" s="11" t="str">
        <f>IF(ISBLANK('User Data'!A571)=TRUE,"",'User Data'!A571)</f>
        <v/>
      </c>
      <c r="O566" s="19" t="str">
        <f t="shared" si="42"/>
        <v/>
      </c>
      <c r="Q566" s="18" t="e">
        <f>IF(R566="","",MAX(Q$1:Q565)+1)</f>
        <v>#REF!</v>
      </c>
      <c r="R566" s="11" t="e">
        <f>IF(ISBLANK(#REF!)=TRUE,"",#REF!)</f>
        <v>#REF!</v>
      </c>
      <c r="S566" s="19" t="str">
        <f t="shared" si="43"/>
        <v/>
      </c>
      <c r="T566" s="18" t="str">
        <f>IF(U566="","",MAX(T$1:T565)+1)</f>
        <v/>
      </c>
      <c r="U566" s="11" t="str">
        <f>IF(ISBLANK('Rota Pattern Data'!A574)=TRUE,"",'Rota Pattern Data'!A574)</f>
        <v/>
      </c>
      <c r="V566" s="19" t="str">
        <f t="shared" si="44"/>
        <v/>
      </c>
      <c r="AF566" t="str">
        <f>IF('User Data'!A571&lt;&gt;"",'User Data'!A571,"")</f>
        <v/>
      </c>
    </row>
    <row r="567" spans="9:32" x14ac:dyDescent="0.25">
      <c r="I567" s="18" t="str">
        <f>IF(J567="","",MAX(I$1:I566)+1)</f>
        <v/>
      </c>
      <c r="J567" s="11" t="str">
        <f>IF(ISBLANK('User Data'!D572)=TRUE,"",(IF(VLOOKUP('User Data'!A572,'User Data'!A:D,5,FALSE)&lt;&gt;"Standard User",'User Data'!A572,"")))</f>
        <v/>
      </c>
      <c r="K567" s="11" t="str">
        <f t="shared" si="41"/>
        <v/>
      </c>
      <c r="L567" s="11"/>
      <c r="M567" s="18" t="str">
        <f>IF(N567="","",MAX(M$1:M566)+1)</f>
        <v/>
      </c>
      <c r="N567" s="11" t="str">
        <f>IF(ISBLANK('User Data'!A572)=TRUE,"",'User Data'!A572)</f>
        <v/>
      </c>
      <c r="O567" s="19" t="str">
        <f t="shared" si="42"/>
        <v/>
      </c>
      <c r="Q567" s="18" t="e">
        <f>IF(R567="","",MAX(Q$1:Q566)+1)</f>
        <v>#REF!</v>
      </c>
      <c r="R567" s="11" t="e">
        <f>IF(ISBLANK(#REF!)=TRUE,"",#REF!)</f>
        <v>#REF!</v>
      </c>
      <c r="S567" s="19" t="str">
        <f t="shared" si="43"/>
        <v/>
      </c>
      <c r="T567" s="18" t="str">
        <f>IF(U567="","",MAX(T$1:T566)+1)</f>
        <v/>
      </c>
      <c r="U567" s="11" t="str">
        <f>IF(ISBLANK('Rota Pattern Data'!A575)=TRUE,"",'Rota Pattern Data'!A575)</f>
        <v/>
      </c>
      <c r="V567" s="19" t="str">
        <f t="shared" si="44"/>
        <v/>
      </c>
      <c r="AF567" t="str">
        <f>IF('User Data'!A572&lt;&gt;"",'User Data'!A572,"")</f>
        <v/>
      </c>
    </row>
    <row r="568" spans="9:32" x14ac:dyDescent="0.25">
      <c r="I568" s="18" t="str">
        <f>IF(J568="","",MAX(I$1:I567)+1)</f>
        <v/>
      </c>
      <c r="J568" s="11" t="str">
        <f>IF(ISBLANK('User Data'!D573)=TRUE,"",(IF(VLOOKUP('User Data'!A573,'User Data'!A:D,5,FALSE)&lt;&gt;"Standard User",'User Data'!A573,"")))</f>
        <v/>
      </c>
      <c r="K568" s="11" t="str">
        <f t="shared" si="41"/>
        <v/>
      </c>
      <c r="L568" s="11"/>
      <c r="M568" s="18" t="str">
        <f>IF(N568="","",MAX(M$1:M567)+1)</f>
        <v/>
      </c>
      <c r="N568" s="11" t="str">
        <f>IF(ISBLANK('User Data'!A573)=TRUE,"",'User Data'!A573)</f>
        <v/>
      </c>
      <c r="O568" s="19" t="str">
        <f t="shared" si="42"/>
        <v/>
      </c>
      <c r="Q568" s="18" t="e">
        <f>IF(R568="","",MAX(Q$1:Q567)+1)</f>
        <v>#REF!</v>
      </c>
      <c r="R568" s="11" t="e">
        <f>IF(ISBLANK(#REF!)=TRUE,"",#REF!)</f>
        <v>#REF!</v>
      </c>
      <c r="S568" s="19" t="str">
        <f t="shared" si="43"/>
        <v/>
      </c>
      <c r="T568" s="18" t="str">
        <f>IF(U568="","",MAX(T$1:T567)+1)</f>
        <v/>
      </c>
      <c r="U568" s="11" t="str">
        <f>IF(ISBLANK('Rota Pattern Data'!A576)=TRUE,"",'Rota Pattern Data'!A576)</f>
        <v/>
      </c>
      <c r="V568" s="19" t="str">
        <f t="shared" si="44"/>
        <v/>
      </c>
      <c r="AF568" t="str">
        <f>IF('User Data'!A573&lt;&gt;"",'User Data'!A573,"")</f>
        <v/>
      </c>
    </row>
    <row r="569" spans="9:32" x14ac:dyDescent="0.25">
      <c r="I569" s="18" t="str">
        <f>IF(J569="","",MAX(I$1:I568)+1)</f>
        <v/>
      </c>
      <c r="J569" s="11" t="str">
        <f>IF(ISBLANK('User Data'!D574)=TRUE,"",(IF(VLOOKUP('User Data'!A574,'User Data'!A:D,5,FALSE)&lt;&gt;"Standard User",'User Data'!A574,"")))</f>
        <v/>
      </c>
      <c r="K569" s="11" t="str">
        <f t="shared" si="41"/>
        <v/>
      </c>
      <c r="L569" s="11"/>
      <c r="M569" s="18" t="str">
        <f>IF(N569="","",MAX(M$1:M568)+1)</f>
        <v/>
      </c>
      <c r="N569" s="11" t="str">
        <f>IF(ISBLANK('User Data'!A574)=TRUE,"",'User Data'!A574)</f>
        <v/>
      </c>
      <c r="O569" s="19" t="str">
        <f t="shared" si="42"/>
        <v/>
      </c>
      <c r="Q569" s="18" t="e">
        <f>IF(R569="","",MAX(Q$1:Q568)+1)</f>
        <v>#REF!</v>
      </c>
      <c r="R569" s="11" t="e">
        <f>IF(ISBLANK(#REF!)=TRUE,"",#REF!)</f>
        <v>#REF!</v>
      </c>
      <c r="S569" s="19" t="str">
        <f t="shared" si="43"/>
        <v/>
      </c>
      <c r="T569" s="18" t="str">
        <f>IF(U569="","",MAX(T$1:T568)+1)</f>
        <v/>
      </c>
      <c r="U569" s="11" t="str">
        <f>IF(ISBLANK('Rota Pattern Data'!A577)=TRUE,"",'Rota Pattern Data'!A577)</f>
        <v/>
      </c>
      <c r="V569" s="19" t="str">
        <f t="shared" si="44"/>
        <v/>
      </c>
      <c r="AF569" t="str">
        <f>IF('User Data'!A574&lt;&gt;"",'User Data'!A574,"")</f>
        <v/>
      </c>
    </row>
    <row r="570" spans="9:32" x14ac:dyDescent="0.25">
      <c r="I570" s="18" t="str">
        <f>IF(J570="","",MAX(I$1:I569)+1)</f>
        <v/>
      </c>
      <c r="J570" s="11" t="str">
        <f>IF(ISBLANK('User Data'!D575)=TRUE,"",(IF(VLOOKUP('User Data'!A575,'User Data'!A:D,5,FALSE)&lt;&gt;"Standard User",'User Data'!A575,"")))</f>
        <v/>
      </c>
      <c r="K570" s="11" t="str">
        <f t="shared" si="41"/>
        <v/>
      </c>
      <c r="L570" s="11"/>
      <c r="M570" s="18" t="str">
        <f>IF(N570="","",MAX(M$1:M569)+1)</f>
        <v/>
      </c>
      <c r="N570" s="11" t="str">
        <f>IF(ISBLANK('User Data'!A575)=TRUE,"",'User Data'!A575)</f>
        <v/>
      </c>
      <c r="O570" s="19" t="str">
        <f t="shared" si="42"/>
        <v/>
      </c>
      <c r="Q570" s="18" t="e">
        <f>IF(R570="","",MAX(Q$1:Q569)+1)</f>
        <v>#REF!</v>
      </c>
      <c r="R570" s="11" t="e">
        <f>IF(ISBLANK(#REF!)=TRUE,"",#REF!)</f>
        <v>#REF!</v>
      </c>
      <c r="S570" s="19" t="str">
        <f t="shared" si="43"/>
        <v/>
      </c>
      <c r="T570" s="18" t="str">
        <f>IF(U570="","",MAX(T$1:T569)+1)</f>
        <v/>
      </c>
      <c r="U570" s="11" t="str">
        <f>IF(ISBLANK('Rota Pattern Data'!A578)=TRUE,"",'Rota Pattern Data'!A578)</f>
        <v/>
      </c>
      <c r="V570" s="19" t="str">
        <f t="shared" si="44"/>
        <v/>
      </c>
      <c r="AF570" t="str">
        <f>IF('User Data'!A575&lt;&gt;"",'User Data'!A575,"")</f>
        <v/>
      </c>
    </row>
    <row r="571" spans="9:32" x14ac:dyDescent="0.25">
      <c r="I571" s="18" t="str">
        <f>IF(J571="","",MAX(I$1:I570)+1)</f>
        <v/>
      </c>
      <c r="J571" s="11" t="str">
        <f>IF(ISBLANK('User Data'!D576)=TRUE,"",(IF(VLOOKUP('User Data'!A576,'User Data'!A:D,5,FALSE)&lt;&gt;"Standard User",'User Data'!A576,"")))</f>
        <v/>
      </c>
      <c r="K571" s="11" t="str">
        <f t="shared" si="41"/>
        <v/>
      </c>
      <c r="L571" s="11"/>
      <c r="M571" s="18" t="str">
        <f>IF(N571="","",MAX(M$1:M570)+1)</f>
        <v/>
      </c>
      <c r="N571" s="11" t="str">
        <f>IF(ISBLANK('User Data'!A576)=TRUE,"",'User Data'!A576)</f>
        <v/>
      </c>
      <c r="O571" s="19" t="str">
        <f t="shared" si="42"/>
        <v/>
      </c>
      <c r="Q571" s="18" t="e">
        <f>IF(R571="","",MAX(Q$1:Q570)+1)</f>
        <v>#REF!</v>
      </c>
      <c r="R571" s="11" t="e">
        <f>IF(ISBLANK(#REF!)=TRUE,"",#REF!)</f>
        <v>#REF!</v>
      </c>
      <c r="S571" s="19" t="str">
        <f t="shared" si="43"/>
        <v/>
      </c>
      <c r="T571" s="18" t="str">
        <f>IF(U571="","",MAX(T$1:T570)+1)</f>
        <v/>
      </c>
      <c r="U571" s="11" t="str">
        <f>IF(ISBLANK('Rota Pattern Data'!A579)=TRUE,"",'Rota Pattern Data'!A579)</f>
        <v/>
      </c>
      <c r="V571" s="19" t="str">
        <f t="shared" si="44"/>
        <v/>
      </c>
      <c r="AF571" t="str">
        <f>IF('User Data'!A576&lt;&gt;"",'User Data'!A576,"")</f>
        <v/>
      </c>
    </row>
    <row r="572" spans="9:32" x14ac:dyDescent="0.25">
      <c r="I572" s="18" t="str">
        <f>IF(J572="","",MAX(I$1:I571)+1)</f>
        <v/>
      </c>
      <c r="J572" s="11" t="str">
        <f>IF(ISBLANK('User Data'!D577)=TRUE,"",(IF(VLOOKUP('User Data'!A577,'User Data'!A:D,5,FALSE)&lt;&gt;"Standard User",'User Data'!A577,"")))</f>
        <v/>
      </c>
      <c r="K572" s="11" t="str">
        <f t="shared" si="41"/>
        <v/>
      </c>
      <c r="L572" s="11"/>
      <c r="M572" s="18" t="str">
        <f>IF(N572="","",MAX(M$1:M571)+1)</f>
        <v/>
      </c>
      <c r="N572" s="11" t="str">
        <f>IF(ISBLANK('User Data'!A577)=TRUE,"",'User Data'!A577)</f>
        <v/>
      </c>
      <c r="O572" s="19" t="str">
        <f t="shared" si="42"/>
        <v/>
      </c>
      <c r="Q572" s="18" t="e">
        <f>IF(R572="","",MAX(Q$1:Q571)+1)</f>
        <v>#REF!</v>
      </c>
      <c r="R572" s="11" t="e">
        <f>IF(ISBLANK(#REF!)=TRUE,"",#REF!)</f>
        <v>#REF!</v>
      </c>
      <c r="S572" s="19" t="str">
        <f t="shared" si="43"/>
        <v/>
      </c>
      <c r="T572" s="18" t="str">
        <f>IF(U572="","",MAX(T$1:T571)+1)</f>
        <v/>
      </c>
      <c r="U572" s="11" t="str">
        <f>IF(ISBLANK('Rota Pattern Data'!A580)=TRUE,"",'Rota Pattern Data'!A580)</f>
        <v/>
      </c>
      <c r="V572" s="19" t="str">
        <f t="shared" si="44"/>
        <v/>
      </c>
      <c r="AF572" t="str">
        <f>IF('User Data'!A577&lt;&gt;"",'User Data'!A577,"")</f>
        <v/>
      </c>
    </row>
    <row r="573" spans="9:32" x14ac:dyDescent="0.25">
      <c r="I573" s="18" t="str">
        <f>IF(J573="","",MAX(I$1:I572)+1)</f>
        <v/>
      </c>
      <c r="J573" s="11" t="str">
        <f>IF(ISBLANK('User Data'!D578)=TRUE,"",(IF(VLOOKUP('User Data'!A578,'User Data'!A:D,5,FALSE)&lt;&gt;"Standard User",'User Data'!A578,"")))</f>
        <v/>
      </c>
      <c r="K573" s="11" t="str">
        <f t="shared" si="41"/>
        <v/>
      </c>
      <c r="L573" s="11"/>
      <c r="M573" s="18" t="str">
        <f>IF(N573="","",MAX(M$1:M572)+1)</f>
        <v/>
      </c>
      <c r="N573" s="11" t="str">
        <f>IF(ISBLANK('User Data'!A578)=TRUE,"",'User Data'!A578)</f>
        <v/>
      </c>
      <c r="O573" s="19" t="str">
        <f t="shared" si="42"/>
        <v/>
      </c>
      <c r="Q573" s="18" t="e">
        <f>IF(R573="","",MAX(Q$1:Q572)+1)</f>
        <v>#REF!</v>
      </c>
      <c r="R573" s="11" t="e">
        <f>IF(ISBLANK(#REF!)=TRUE,"",#REF!)</f>
        <v>#REF!</v>
      </c>
      <c r="S573" s="19" t="str">
        <f t="shared" si="43"/>
        <v/>
      </c>
      <c r="T573" s="18" t="str">
        <f>IF(U573="","",MAX(T$1:T572)+1)</f>
        <v/>
      </c>
      <c r="U573" s="11" t="str">
        <f>IF(ISBLANK('Rota Pattern Data'!A581)=TRUE,"",'Rota Pattern Data'!A581)</f>
        <v/>
      </c>
      <c r="V573" s="19" t="str">
        <f t="shared" si="44"/>
        <v/>
      </c>
      <c r="AF573" t="str">
        <f>IF('User Data'!A578&lt;&gt;"",'User Data'!A578,"")</f>
        <v/>
      </c>
    </row>
    <row r="574" spans="9:32" x14ac:dyDescent="0.25">
      <c r="I574" s="18" t="str">
        <f>IF(J574="","",MAX(I$1:I573)+1)</f>
        <v/>
      </c>
      <c r="J574" s="11" t="str">
        <f>IF(ISBLANK('User Data'!D579)=TRUE,"",(IF(VLOOKUP('User Data'!A579,'User Data'!A:D,5,FALSE)&lt;&gt;"Standard User",'User Data'!A579,"")))</f>
        <v/>
      </c>
      <c r="K574" s="11" t="str">
        <f t="shared" si="41"/>
        <v/>
      </c>
      <c r="L574" s="11"/>
      <c r="M574" s="18" t="str">
        <f>IF(N574="","",MAX(M$1:M573)+1)</f>
        <v/>
      </c>
      <c r="N574" s="11" t="str">
        <f>IF(ISBLANK('User Data'!A579)=TRUE,"",'User Data'!A579)</f>
        <v/>
      </c>
      <c r="O574" s="19" t="str">
        <f t="shared" si="42"/>
        <v/>
      </c>
      <c r="Q574" s="18" t="e">
        <f>IF(R574="","",MAX(Q$1:Q573)+1)</f>
        <v>#REF!</v>
      </c>
      <c r="R574" s="11" t="e">
        <f>IF(ISBLANK(#REF!)=TRUE,"",#REF!)</f>
        <v>#REF!</v>
      </c>
      <c r="S574" s="19" t="str">
        <f t="shared" si="43"/>
        <v/>
      </c>
      <c r="T574" s="18" t="str">
        <f>IF(U574="","",MAX(T$1:T573)+1)</f>
        <v/>
      </c>
      <c r="U574" s="11" t="str">
        <f>IF(ISBLANK('Rota Pattern Data'!A582)=TRUE,"",'Rota Pattern Data'!A582)</f>
        <v/>
      </c>
      <c r="V574" s="19" t="str">
        <f t="shared" si="44"/>
        <v/>
      </c>
      <c r="AF574" t="str">
        <f>IF('User Data'!A579&lt;&gt;"",'User Data'!A579,"")</f>
        <v/>
      </c>
    </row>
    <row r="575" spans="9:32" x14ac:dyDescent="0.25">
      <c r="I575" s="18" t="str">
        <f>IF(J575="","",MAX(I$1:I574)+1)</f>
        <v/>
      </c>
      <c r="J575" s="11" t="str">
        <f>IF(ISBLANK('User Data'!D580)=TRUE,"",(IF(VLOOKUP('User Data'!A580,'User Data'!A:D,5,FALSE)&lt;&gt;"Standard User",'User Data'!A580,"")))</f>
        <v/>
      </c>
      <c r="K575" s="11" t="str">
        <f t="shared" si="41"/>
        <v/>
      </c>
      <c r="L575" s="11"/>
      <c r="M575" s="18" t="str">
        <f>IF(N575="","",MAX(M$1:M574)+1)</f>
        <v/>
      </c>
      <c r="N575" s="11" t="str">
        <f>IF(ISBLANK('User Data'!A580)=TRUE,"",'User Data'!A580)</f>
        <v/>
      </c>
      <c r="O575" s="19" t="str">
        <f t="shared" si="42"/>
        <v/>
      </c>
      <c r="Q575" s="18" t="e">
        <f>IF(R575="","",MAX(Q$1:Q574)+1)</f>
        <v>#REF!</v>
      </c>
      <c r="R575" s="11" t="e">
        <f>IF(ISBLANK(#REF!)=TRUE,"",#REF!)</f>
        <v>#REF!</v>
      </c>
      <c r="S575" s="19" t="str">
        <f t="shared" si="43"/>
        <v/>
      </c>
      <c r="T575" s="18" t="str">
        <f>IF(U575="","",MAX(T$1:T574)+1)</f>
        <v/>
      </c>
      <c r="U575" s="11" t="str">
        <f>IF(ISBLANK('Rota Pattern Data'!A583)=TRUE,"",'Rota Pattern Data'!A583)</f>
        <v/>
      </c>
      <c r="V575" s="19" t="str">
        <f t="shared" si="44"/>
        <v/>
      </c>
      <c r="AF575" t="str">
        <f>IF('User Data'!A580&lt;&gt;"",'User Data'!A580,"")</f>
        <v/>
      </c>
    </row>
    <row r="576" spans="9:32" x14ac:dyDescent="0.25">
      <c r="I576" s="18" t="str">
        <f>IF(J576="","",MAX(I$1:I575)+1)</f>
        <v/>
      </c>
      <c r="J576" s="11" t="str">
        <f>IF(ISBLANK('User Data'!D581)=TRUE,"",(IF(VLOOKUP('User Data'!A581,'User Data'!A:D,5,FALSE)&lt;&gt;"Standard User",'User Data'!A581,"")))</f>
        <v/>
      </c>
      <c r="K576" s="11" t="str">
        <f t="shared" si="41"/>
        <v/>
      </c>
      <c r="L576" s="11"/>
      <c r="M576" s="18" t="str">
        <f>IF(N576="","",MAX(M$1:M575)+1)</f>
        <v/>
      </c>
      <c r="N576" s="11" t="str">
        <f>IF(ISBLANK('User Data'!A581)=TRUE,"",'User Data'!A581)</f>
        <v/>
      </c>
      <c r="O576" s="19" t="str">
        <f t="shared" si="42"/>
        <v/>
      </c>
      <c r="Q576" s="18" t="e">
        <f>IF(R576="","",MAX(Q$1:Q575)+1)</f>
        <v>#REF!</v>
      </c>
      <c r="R576" s="11" t="e">
        <f>IF(ISBLANK(#REF!)=TRUE,"",#REF!)</f>
        <v>#REF!</v>
      </c>
      <c r="S576" s="19" t="str">
        <f t="shared" si="43"/>
        <v/>
      </c>
      <c r="T576" s="18" t="str">
        <f>IF(U576="","",MAX(T$1:T575)+1)</f>
        <v/>
      </c>
      <c r="U576" s="11" t="str">
        <f>IF(ISBLANK('Rota Pattern Data'!A584)=TRUE,"",'Rota Pattern Data'!A584)</f>
        <v/>
      </c>
      <c r="V576" s="19" t="str">
        <f t="shared" si="44"/>
        <v/>
      </c>
      <c r="AF576" t="str">
        <f>IF('User Data'!A581&lt;&gt;"",'User Data'!A581,"")</f>
        <v/>
      </c>
    </row>
    <row r="577" spans="9:32" x14ac:dyDescent="0.25">
      <c r="I577" s="18" t="str">
        <f>IF(J577="","",MAX(I$1:I576)+1)</f>
        <v/>
      </c>
      <c r="J577" s="11" t="str">
        <f>IF(ISBLANK('User Data'!D582)=TRUE,"",(IF(VLOOKUP('User Data'!A582,'User Data'!A:D,5,FALSE)&lt;&gt;"Standard User",'User Data'!A582,"")))</f>
        <v/>
      </c>
      <c r="K577" s="11" t="str">
        <f t="shared" si="41"/>
        <v/>
      </c>
      <c r="L577" s="11"/>
      <c r="M577" s="18" t="str">
        <f>IF(N577="","",MAX(M$1:M576)+1)</f>
        <v/>
      </c>
      <c r="N577" s="11" t="str">
        <f>IF(ISBLANK('User Data'!A582)=TRUE,"",'User Data'!A582)</f>
        <v/>
      </c>
      <c r="O577" s="19" t="str">
        <f t="shared" si="42"/>
        <v/>
      </c>
      <c r="Q577" s="18" t="e">
        <f>IF(R577="","",MAX(Q$1:Q576)+1)</f>
        <v>#REF!</v>
      </c>
      <c r="R577" s="11" t="e">
        <f>IF(ISBLANK(#REF!)=TRUE,"",#REF!)</f>
        <v>#REF!</v>
      </c>
      <c r="S577" s="19" t="str">
        <f t="shared" si="43"/>
        <v/>
      </c>
      <c r="T577" s="18" t="str">
        <f>IF(U577="","",MAX(T$1:T576)+1)</f>
        <v/>
      </c>
      <c r="U577" s="11" t="str">
        <f>IF(ISBLANK('Rota Pattern Data'!A585)=TRUE,"",'Rota Pattern Data'!A585)</f>
        <v/>
      </c>
      <c r="V577" s="19" t="str">
        <f t="shared" si="44"/>
        <v/>
      </c>
      <c r="AF577" t="str">
        <f>IF('User Data'!A582&lt;&gt;"",'User Data'!A582,"")</f>
        <v/>
      </c>
    </row>
    <row r="578" spans="9:32" x14ac:dyDescent="0.25">
      <c r="I578" s="18" t="str">
        <f>IF(J578="","",MAX(I$1:I577)+1)</f>
        <v/>
      </c>
      <c r="J578" s="11" t="str">
        <f>IF(ISBLANK('User Data'!D583)=TRUE,"",(IF(VLOOKUP('User Data'!A583,'User Data'!A:D,5,FALSE)&lt;&gt;"Standard User",'User Data'!A583,"")))</f>
        <v/>
      </c>
      <c r="K578" s="11" t="str">
        <f t="shared" ref="K578:K641" si="45">IFERROR(INDEX($J$2:$J$2000,MATCH(ROW()-ROW($M$1),$I$2:$I$2000,0)),"")</f>
        <v/>
      </c>
      <c r="L578" s="11"/>
      <c r="M578" s="18" t="str">
        <f>IF(N578="","",MAX(M$1:M577)+1)</f>
        <v/>
      </c>
      <c r="N578" s="11" t="str">
        <f>IF(ISBLANK('User Data'!A583)=TRUE,"",'User Data'!A583)</f>
        <v/>
      </c>
      <c r="O578" s="19" t="str">
        <f t="shared" ref="O578:O641" si="46">IFERROR(INDEX($N$2:$N$2000,MATCH(ROW()-ROW($P$1),$M$2:$M$2000,0)),"")</f>
        <v/>
      </c>
      <c r="Q578" s="18" t="e">
        <f>IF(R578="","",MAX(Q$1:Q577)+1)</f>
        <v>#REF!</v>
      </c>
      <c r="R578" s="11" t="e">
        <f>IF(ISBLANK(#REF!)=TRUE,"",#REF!)</f>
        <v>#REF!</v>
      </c>
      <c r="S578" s="19" t="str">
        <f t="shared" ref="S578:S641" si="47">IFERROR(INDEX($R$2:$R$1000,MATCH(ROW()-ROW($W$1),$Q$2:$Q$1000,0)),"")</f>
        <v/>
      </c>
      <c r="T578" s="18" t="str">
        <f>IF(U578="","",MAX(T$1:T577)+1)</f>
        <v/>
      </c>
      <c r="U578" s="11" t="str">
        <f>IF(ISBLANK('Rota Pattern Data'!A586)=TRUE,"",'Rota Pattern Data'!A586)</f>
        <v/>
      </c>
      <c r="V578" s="19" t="str">
        <f t="shared" ref="V578:V641" si="48">IFERROR(INDEX($U$2:$U$1000,MATCH(ROW()-ROW($W$1),$T$2:$T$1000,0)),"")</f>
        <v/>
      </c>
      <c r="AF578" t="str">
        <f>IF('User Data'!A583&lt;&gt;"",'User Data'!A583,"")</f>
        <v/>
      </c>
    </row>
    <row r="579" spans="9:32" x14ac:dyDescent="0.25">
      <c r="I579" s="18" t="str">
        <f>IF(J579="","",MAX(I$1:I578)+1)</f>
        <v/>
      </c>
      <c r="J579" s="11" t="str">
        <f>IF(ISBLANK('User Data'!D584)=TRUE,"",(IF(VLOOKUP('User Data'!A584,'User Data'!A:D,5,FALSE)&lt;&gt;"Standard User",'User Data'!A584,"")))</f>
        <v/>
      </c>
      <c r="K579" s="11" t="str">
        <f t="shared" si="45"/>
        <v/>
      </c>
      <c r="L579" s="11"/>
      <c r="M579" s="18" t="str">
        <f>IF(N579="","",MAX(M$1:M578)+1)</f>
        <v/>
      </c>
      <c r="N579" s="11" t="str">
        <f>IF(ISBLANK('User Data'!A584)=TRUE,"",'User Data'!A584)</f>
        <v/>
      </c>
      <c r="O579" s="19" t="str">
        <f t="shared" si="46"/>
        <v/>
      </c>
      <c r="Q579" s="18" t="e">
        <f>IF(R579="","",MAX(Q$1:Q578)+1)</f>
        <v>#REF!</v>
      </c>
      <c r="R579" s="11" t="e">
        <f>IF(ISBLANK(#REF!)=TRUE,"",#REF!)</f>
        <v>#REF!</v>
      </c>
      <c r="S579" s="19" t="str">
        <f t="shared" si="47"/>
        <v/>
      </c>
      <c r="T579" s="18" t="str">
        <f>IF(U579="","",MAX(T$1:T578)+1)</f>
        <v/>
      </c>
      <c r="U579" s="11" t="str">
        <f>IF(ISBLANK('Rota Pattern Data'!A587)=TRUE,"",'Rota Pattern Data'!A587)</f>
        <v/>
      </c>
      <c r="V579" s="19" t="str">
        <f t="shared" si="48"/>
        <v/>
      </c>
      <c r="AF579" t="str">
        <f>IF('User Data'!A584&lt;&gt;"",'User Data'!A584,"")</f>
        <v/>
      </c>
    </row>
    <row r="580" spans="9:32" x14ac:dyDescent="0.25">
      <c r="I580" s="18" t="str">
        <f>IF(J580="","",MAX(I$1:I579)+1)</f>
        <v/>
      </c>
      <c r="J580" s="11" t="str">
        <f>IF(ISBLANK('User Data'!D585)=TRUE,"",(IF(VLOOKUP('User Data'!A585,'User Data'!A:D,5,FALSE)&lt;&gt;"Standard User",'User Data'!A585,"")))</f>
        <v/>
      </c>
      <c r="K580" s="11" t="str">
        <f t="shared" si="45"/>
        <v/>
      </c>
      <c r="L580" s="11"/>
      <c r="M580" s="18" t="str">
        <f>IF(N580="","",MAX(M$1:M579)+1)</f>
        <v/>
      </c>
      <c r="N580" s="11" t="str">
        <f>IF(ISBLANK('User Data'!A585)=TRUE,"",'User Data'!A585)</f>
        <v/>
      </c>
      <c r="O580" s="19" t="str">
        <f t="shared" si="46"/>
        <v/>
      </c>
      <c r="Q580" s="18" t="e">
        <f>IF(R580="","",MAX(Q$1:Q579)+1)</f>
        <v>#REF!</v>
      </c>
      <c r="R580" s="11" t="e">
        <f>IF(ISBLANK(#REF!)=TRUE,"",#REF!)</f>
        <v>#REF!</v>
      </c>
      <c r="S580" s="19" t="str">
        <f t="shared" si="47"/>
        <v/>
      </c>
      <c r="T580" s="18" t="str">
        <f>IF(U580="","",MAX(T$1:T579)+1)</f>
        <v/>
      </c>
      <c r="U580" s="11" t="str">
        <f>IF(ISBLANK('Rota Pattern Data'!A588)=TRUE,"",'Rota Pattern Data'!A588)</f>
        <v/>
      </c>
      <c r="V580" s="19" t="str">
        <f t="shared" si="48"/>
        <v/>
      </c>
      <c r="AF580" t="str">
        <f>IF('User Data'!A585&lt;&gt;"",'User Data'!A585,"")</f>
        <v/>
      </c>
    </row>
    <row r="581" spans="9:32" x14ac:dyDescent="0.25">
      <c r="I581" s="18" t="str">
        <f>IF(J581="","",MAX(I$1:I580)+1)</f>
        <v/>
      </c>
      <c r="J581" s="11" t="str">
        <f>IF(ISBLANK('User Data'!D586)=TRUE,"",(IF(VLOOKUP('User Data'!A586,'User Data'!A:D,5,FALSE)&lt;&gt;"Standard User",'User Data'!A586,"")))</f>
        <v/>
      </c>
      <c r="K581" s="11" t="str">
        <f t="shared" si="45"/>
        <v/>
      </c>
      <c r="L581" s="11"/>
      <c r="M581" s="18" t="str">
        <f>IF(N581="","",MAX(M$1:M580)+1)</f>
        <v/>
      </c>
      <c r="N581" s="11" t="str">
        <f>IF(ISBLANK('User Data'!A586)=TRUE,"",'User Data'!A586)</f>
        <v/>
      </c>
      <c r="O581" s="19" t="str">
        <f t="shared" si="46"/>
        <v/>
      </c>
      <c r="Q581" s="18" t="e">
        <f>IF(R581="","",MAX(Q$1:Q580)+1)</f>
        <v>#REF!</v>
      </c>
      <c r="R581" s="11" t="e">
        <f>IF(ISBLANK(#REF!)=TRUE,"",#REF!)</f>
        <v>#REF!</v>
      </c>
      <c r="S581" s="19" t="str">
        <f t="shared" si="47"/>
        <v/>
      </c>
      <c r="T581" s="18" t="str">
        <f>IF(U581="","",MAX(T$1:T580)+1)</f>
        <v/>
      </c>
      <c r="U581" s="11" t="str">
        <f>IF(ISBLANK('Rota Pattern Data'!A589)=TRUE,"",'Rota Pattern Data'!A589)</f>
        <v/>
      </c>
      <c r="V581" s="19" t="str">
        <f t="shared" si="48"/>
        <v/>
      </c>
      <c r="AF581" t="str">
        <f>IF('User Data'!A586&lt;&gt;"",'User Data'!A586,"")</f>
        <v/>
      </c>
    </row>
    <row r="582" spans="9:32" x14ac:dyDescent="0.25">
      <c r="I582" s="18" t="str">
        <f>IF(J582="","",MAX(I$1:I581)+1)</f>
        <v/>
      </c>
      <c r="J582" s="11" t="str">
        <f>IF(ISBLANK('User Data'!D587)=TRUE,"",(IF(VLOOKUP('User Data'!A587,'User Data'!A:D,5,FALSE)&lt;&gt;"Standard User",'User Data'!A587,"")))</f>
        <v/>
      </c>
      <c r="K582" s="11" t="str">
        <f t="shared" si="45"/>
        <v/>
      </c>
      <c r="L582" s="11"/>
      <c r="M582" s="18" t="str">
        <f>IF(N582="","",MAX(M$1:M581)+1)</f>
        <v/>
      </c>
      <c r="N582" s="11" t="str">
        <f>IF(ISBLANK('User Data'!A587)=TRUE,"",'User Data'!A587)</f>
        <v/>
      </c>
      <c r="O582" s="19" t="str">
        <f t="shared" si="46"/>
        <v/>
      </c>
      <c r="Q582" s="18" t="e">
        <f>IF(R582="","",MAX(Q$1:Q581)+1)</f>
        <v>#REF!</v>
      </c>
      <c r="R582" s="11" t="e">
        <f>IF(ISBLANK(#REF!)=TRUE,"",#REF!)</f>
        <v>#REF!</v>
      </c>
      <c r="S582" s="19" t="str">
        <f t="shared" si="47"/>
        <v/>
      </c>
      <c r="T582" s="18" t="str">
        <f>IF(U582="","",MAX(T$1:T581)+1)</f>
        <v/>
      </c>
      <c r="U582" s="11" t="str">
        <f>IF(ISBLANK('Rota Pattern Data'!A590)=TRUE,"",'Rota Pattern Data'!A590)</f>
        <v/>
      </c>
      <c r="V582" s="19" t="str">
        <f t="shared" si="48"/>
        <v/>
      </c>
      <c r="AF582" t="str">
        <f>IF('User Data'!A587&lt;&gt;"",'User Data'!A587,"")</f>
        <v/>
      </c>
    </row>
    <row r="583" spans="9:32" x14ac:dyDescent="0.25">
      <c r="I583" s="18" t="str">
        <f>IF(J583="","",MAX(I$1:I582)+1)</f>
        <v/>
      </c>
      <c r="J583" s="11" t="str">
        <f>IF(ISBLANK('User Data'!D588)=TRUE,"",(IF(VLOOKUP('User Data'!A588,'User Data'!A:D,5,FALSE)&lt;&gt;"Standard User",'User Data'!A588,"")))</f>
        <v/>
      </c>
      <c r="K583" s="11" t="str">
        <f t="shared" si="45"/>
        <v/>
      </c>
      <c r="L583" s="11"/>
      <c r="M583" s="18" t="str">
        <f>IF(N583="","",MAX(M$1:M582)+1)</f>
        <v/>
      </c>
      <c r="N583" s="11" t="str">
        <f>IF(ISBLANK('User Data'!A588)=TRUE,"",'User Data'!A588)</f>
        <v/>
      </c>
      <c r="O583" s="19" t="str">
        <f t="shared" si="46"/>
        <v/>
      </c>
      <c r="Q583" s="18" t="e">
        <f>IF(R583="","",MAX(Q$1:Q582)+1)</f>
        <v>#REF!</v>
      </c>
      <c r="R583" s="11" t="e">
        <f>IF(ISBLANK(#REF!)=TRUE,"",#REF!)</f>
        <v>#REF!</v>
      </c>
      <c r="S583" s="19" t="str">
        <f t="shared" si="47"/>
        <v/>
      </c>
      <c r="T583" s="18" t="str">
        <f>IF(U583="","",MAX(T$1:T582)+1)</f>
        <v/>
      </c>
      <c r="U583" s="11" t="str">
        <f>IF(ISBLANK('Rota Pattern Data'!A591)=TRUE,"",'Rota Pattern Data'!A591)</f>
        <v/>
      </c>
      <c r="V583" s="19" t="str">
        <f t="shared" si="48"/>
        <v/>
      </c>
      <c r="AF583" t="str">
        <f>IF('User Data'!A588&lt;&gt;"",'User Data'!A588,"")</f>
        <v/>
      </c>
    </row>
    <row r="584" spans="9:32" x14ac:dyDescent="0.25">
      <c r="I584" s="18" t="str">
        <f>IF(J584="","",MAX(I$1:I583)+1)</f>
        <v/>
      </c>
      <c r="J584" s="11" t="str">
        <f>IF(ISBLANK('User Data'!D589)=TRUE,"",(IF(VLOOKUP('User Data'!A589,'User Data'!A:D,5,FALSE)&lt;&gt;"Standard User",'User Data'!A589,"")))</f>
        <v/>
      </c>
      <c r="K584" s="11" t="str">
        <f t="shared" si="45"/>
        <v/>
      </c>
      <c r="L584" s="11"/>
      <c r="M584" s="18" t="str">
        <f>IF(N584="","",MAX(M$1:M583)+1)</f>
        <v/>
      </c>
      <c r="N584" s="11" t="str">
        <f>IF(ISBLANK('User Data'!A589)=TRUE,"",'User Data'!A589)</f>
        <v/>
      </c>
      <c r="O584" s="19" t="str">
        <f t="shared" si="46"/>
        <v/>
      </c>
      <c r="Q584" s="18" t="e">
        <f>IF(R584="","",MAX(Q$1:Q583)+1)</f>
        <v>#REF!</v>
      </c>
      <c r="R584" s="11" t="e">
        <f>IF(ISBLANK(#REF!)=TRUE,"",#REF!)</f>
        <v>#REF!</v>
      </c>
      <c r="S584" s="19" t="str">
        <f t="shared" si="47"/>
        <v/>
      </c>
      <c r="T584" s="18" t="str">
        <f>IF(U584="","",MAX(T$1:T583)+1)</f>
        <v/>
      </c>
      <c r="U584" s="11" t="str">
        <f>IF(ISBLANK('Rota Pattern Data'!A592)=TRUE,"",'Rota Pattern Data'!A592)</f>
        <v/>
      </c>
      <c r="V584" s="19" t="str">
        <f t="shared" si="48"/>
        <v/>
      </c>
      <c r="AF584" t="str">
        <f>IF('User Data'!A589&lt;&gt;"",'User Data'!A589,"")</f>
        <v/>
      </c>
    </row>
    <row r="585" spans="9:32" x14ac:dyDescent="0.25">
      <c r="I585" s="18" t="str">
        <f>IF(J585="","",MAX(I$1:I584)+1)</f>
        <v/>
      </c>
      <c r="J585" s="11" t="str">
        <f>IF(ISBLANK('User Data'!D590)=TRUE,"",(IF(VLOOKUP('User Data'!A590,'User Data'!A:D,5,FALSE)&lt;&gt;"Standard User",'User Data'!A590,"")))</f>
        <v/>
      </c>
      <c r="K585" s="11" t="str">
        <f t="shared" si="45"/>
        <v/>
      </c>
      <c r="L585" s="11"/>
      <c r="M585" s="18" t="str">
        <f>IF(N585="","",MAX(M$1:M584)+1)</f>
        <v/>
      </c>
      <c r="N585" s="11" t="str">
        <f>IF(ISBLANK('User Data'!A590)=TRUE,"",'User Data'!A590)</f>
        <v/>
      </c>
      <c r="O585" s="19" t="str">
        <f t="shared" si="46"/>
        <v/>
      </c>
      <c r="Q585" s="18" t="e">
        <f>IF(R585="","",MAX(Q$1:Q584)+1)</f>
        <v>#REF!</v>
      </c>
      <c r="R585" s="11" t="e">
        <f>IF(ISBLANK(#REF!)=TRUE,"",#REF!)</f>
        <v>#REF!</v>
      </c>
      <c r="S585" s="19" t="str">
        <f t="shared" si="47"/>
        <v/>
      </c>
      <c r="T585" s="18" t="str">
        <f>IF(U585="","",MAX(T$1:T584)+1)</f>
        <v/>
      </c>
      <c r="U585" s="11" t="str">
        <f>IF(ISBLANK('Rota Pattern Data'!A593)=TRUE,"",'Rota Pattern Data'!A593)</f>
        <v/>
      </c>
      <c r="V585" s="19" t="str">
        <f t="shared" si="48"/>
        <v/>
      </c>
      <c r="AF585" t="str">
        <f>IF('User Data'!A590&lt;&gt;"",'User Data'!A590,"")</f>
        <v/>
      </c>
    </row>
    <row r="586" spans="9:32" x14ac:dyDescent="0.25">
      <c r="I586" s="18" t="str">
        <f>IF(J586="","",MAX(I$1:I585)+1)</f>
        <v/>
      </c>
      <c r="J586" s="11" t="str">
        <f>IF(ISBLANK('User Data'!D591)=TRUE,"",(IF(VLOOKUP('User Data'!A591,'User Data'!A:D,5,FALSE)&lt;&gt;"Standard User",'User Data'!A591,"")))</f>
        <v/>
      </c>
      <c r="K586" s="11" t="str">
        <f t="shared" si="45"/>
        <v/>
      </c>
      <c r="L586" s="11"/>
      <c r="M586" s="18" t="str">
        <f>IF(N586="","",MAX(M$1:M585)+1)</f>
        <v/>
      </c>
      <c r="N586" s="11" t="str">
        <f>IF(ISBLANK('User Data'!A591)=TRUE,"",'User Data'!A591)</f>
        <v/>
      </c>
      <c r="O586" s="19" t="str">
        <f t="shared" si="46"/>
        <v/>
      </c>
      <c r="Q586" s="18" t="e">
        <f>IF(R586="","",MAX(Q$1:Q585)+1)</f>
        <v>#REF!</v>
      </c>
      <c r="R586" s="11" t="e">
        <f>IF(ISBLANK(#REF!)=TRUE,"",#REF!)</f>
        <v>#REF!</v>
      </c>
      <c r="S586" s="19" t="str">
        <f t="shared" si="47"/>
        <v/>
      </c>
      <c r="T586" s="18" t="str">
        <f>IF(U586="","",MAX(T$1:T585)+1)</f>
        <v/>
      </c>
      <c r="U586" s="11" t="str">
        <f>IF(ISBLANK('Rota Pattern Data'!A594)=TRUE,"",'Rota Pattern Data'!A594)</f>
        <v/>
      </c>
      <c r="V586" s="19" t="str">
        <f t="shared" si="48"/>
        <v/>
      </c>
      <c r="AF586" t="str">
        <f>IF('User Data'!A591&lt;&gt;"",'User Data'!A591,"")</f>
        <v/>
      </c>
    </row>
    <row r="587" spans="9:32" x14ac:dyDescent="0.25">
      <c r="I587" s="18" t="str">
        <f>IF(J587="","",MAX(I$1:I586)+1)</f>
        <v/>
      </c>
      <c r="J587" s="11" t="str">
        <f>IF(ISBLANK('User Data'!D592)=TRUE,"",(IF(VLOOKUP('User Data'!A592,'User Data'!A:D,5,FALSE)&lt;&gt;"Standard User",'User Data'!A592,"")))</f>
        <v/>
      </c>
      <c r="K587" s="11" t="str">
        <f t="shared" si="45"/>
        <v/>
      </c>
      <c r="L587" s="11"/>
      <c r="M587" s="18" t="str">
        <f>IF(N587="","",MAX(M$1:M586)+1)</f>
        <v/>
      </c>
      <c r="N587" s="11" t="str">
        <f>IF(ISBLANK('User Data'!A592)=TRUE,"",'User Data'!A592)</f>
        <v/>
      </c>
      <c r="O587" s="19" t="str">
        <f t="shared" si="46"/>
        <v/>
      </c>
      <c r="Q587" s="18" t="e">
        <f>IF(R587="","",MAX(Q$1:Q586)+1)</f>
        <v>#REF!</v>
      </c>
      <c r="R587" s="11" t="e">
        <f>IF(ISBLANK(#REF!)=TRUE,"",#REF!)</f>
        <v>#REF!</v>
      </c>
      <c r="S587" s="19" t="str">
        <f t="shared" si="47"/>
        <v/>
      </c>
      <c r="T587" s="18" t="str">
        <f>IF(U587="","",MAX(T$1:T586)+1)</f>
        <v/>
      </c>
      <c r="U587" s="11" t="str">
        <f>IF(ISBLANK('Rota Pattern Data'!A595)=TRUE,"",'Rota Pattern Data'!A595)</f>
        <v/>
      </c>
      <c r="V587" s="19" t="str">
        <f t="shared" si="48"/>
        <v/>
      </c>
      <c r="AF587" t="str">
        <f>IF('User Data'!A592&lt;&gt;"",'User Data'!A592,"")</f>
        <v/>
      </c>
    </row>
    <row r="588" spans="9:32" x14ac:dyDescent="0.25">
      <c r="I588" s="18" t="str">
        <f>IF(J588="","",MAX(I$1:I587)+1)</f>
        <v/>
      </c>
      <c r="J588" s="11" t="str">
        <f>IF(ISBLANK('User Data'!D593)=TRUE,"",(IF(VLOOKUP('User Data'!A593,'User Data'!A:D,5,FALSE)&lt;&gt;"Standard User",'User Data'!A593,"")))</f>
        <v/>
      </c>
      <c r="K588" s="11" t="str">
        <f t="shared" si="45"/>
        <v/>
      </c>
      <c r="L588" s="11"/>
      <c r="M588" s="18" t="str">
        <f>IF(N588="","",MAX(M$1:M587)+1)</f>
        <v/>
      </c>
      <c r="N588" s="11" t="str">
        <f>IF(ISBLANK('User Data'!A593)=TRUE,"",'User Data'!A593)</f>
        <v/>
      </c>
      <c r="O588" s="19" t="str">
        <f t="shared" si="46"/>
        <v/>
      </c>
      <c r="Q588" s="18" t="e">
        <f>IF(R588="","",MAX(Q$1:Q587)+1)</f>
        <v>#REF!</v>
      </c>
      <c r="R588" s="11" t="e">
        <f>IF(ISBLANK(#REF!)=TRUE,"",#REF!)</f>
        <v>#REF!</v>
      </c>
      <c r="S588" s="19" t="str">
        <f t="shared" si="47"/>
        <v/>
      </c>
      <c r="T588" s="18" t="str">
        <f>IF(U588="","",MAX(T$1:T587)+1)</f>
        <v/>
      </c>
      <c r="U588" s="11" t="str">
        <f>IF(ISBLANK('Rota Pattern Data'!A596)=TRUE,"",'Rota Pattern Data'!A596)</f>
        <v/>
      </c>
      <c r="V588" s="19" t="str">
        <f t="shared" si="48"/>
        <v/>
      </c>
      <c r="AF588" t="str">
        <f>IF('User Data'!A593&lt;&gt;"",'User Data'!A593,"")</f>
        <v/>
      </c>
    </row>
    <row r="589" spans="9:32" x14ac:dyDescent="0.25">
      <c r="I589" s="18" t="str">
        <f>IF(J589="","",MAX(I$1:I588)+1)</f>
        <v/>
      </c>
      <c r="J589" s="11" t="str">
        <f>IF(ISBLANK('User Data'!D594)=TRUE,"",(IF(VLOOKUP('User Data'!A594,'User Data'!A:D,5,FALSE)&lt;&gt;"Standard User",'User Data'!A594,"")))</f>
        <v/>
      </c>
      <c r="K589" s="11" t="str">
        <f t="shared" si="45"/>
        <v/>
      </c>
      <c r="L589" s="11"/>
      <c r="M589" s="18" t="str">
        <f>IF(N589="","",MAX(M$1:M588)+1)</f>
        <v/>
      </c>
      <c r="N589" s="11" t="str">
        <f>IF(ISBLANK('User Data'!A594)=TRUE,"",'User Data'!A594)</f>
        <v/>
      </c>
      <c r="O589" s="19" t="str">
        <f t="shared" si="46"/>
        <v/>
      </c>
      <c r="Q589" s="18" t="e">
        <f>IF(R589="","",MAX(Q$1:Q588)+1)</f>
        <v>#REF!</v>
      </c>
      <c r="R589" s="11" t="e">
        <f>IF(ISBLANK(#REF!)=TRUE,"",#REF!)</f>
        <v>#REF!</v>
      </c>
      <c r="S589" s="19" t="str">
        <f t="shared" si="47"/>
        <v/>
      </c>
      <c r="T589" s="18" t="str">
        <f>IF(U589="","",MAX(T$1:T588)+1)</f>
        <v/>
      </c>
      <c r="U589" s="11" t="str">
        <f>IF(ISBLANK('Rota Pattern Data'!A597)=TRUE,"",'Rota Pattern Data'!A597)</f>
        <v/>
      </c>
      <c r="V589" s="19" t="str">
        <f t="shared" si="48"/>
        <v/>
      </c>
      <c r="AF589" t="str">
        <f>IF('User Data'!A594&lt;&gt;"",'User Data'!A594,"")</f>
        <v/>
      </c>
    </row>
    <row r="590" spans="9:32" x14ac:dyDescent="0.25">
      <c r="I590" s="18" t="str">
        <f>IF(J590="","",MAX(I$1:I589)+1)</f>
        <v/>
      </c>
      <c r="J590" s="11" t="str">
        <f>IF(ISBLANK('User Data'!D595)=TRUE,"",(IF(VLOOKUP('User Data'!A595,'User Data'!A:D,5,FALSE)&lt;&gt;"Standard User",'User Data'!A595,"")))</f>
        <v/>
      </c>
      <c r="K590" s="11" t="str">
        <f t="shared" si="45"/>
        <v/>
      </c>
      <c r="L590" s="11"/>
      <c r="M590" s="18" t="str">
        <f>IF(N590="","",MAX(M$1:M589)+1)</f>
        <v/>
      </c>
      <c r="N590" s="11" t="str">
        <f>IF(ISBLANK('User Data'!A595)=TRUE,"",'User Data'!A595)</f>
        <v/>
      </c>
      <c r="O590" s="19" t="str">
        <f t="shared" si="46"/>
        <v/>
      </c>
      <c r="Q590" s="18" t="e">
        <f>IF(R590="","",MAX(Q$1:Q589)+1)</f>
        <v>#REF!</v>
      </c>
      <c r="R590" s="11" t="e">
        <f>IF(ISBLANK(#REF!)=TRUE,"",#REF!)</f>
        <v>#REF!</v>
      </c>
      <c r="S590" s="19" t="str">
        <f t="shared" si="47"/>
        <v/>
      </c>
      <c r="T590" s="18" t="str">
        <f>IF(U590="","",MAX(T$1:T589)+1)</f>
        <v/>
      </c>
      <c r="U590" s="11" t="str">
        <f>IF(ISBLANK('Rota Pattern Data'!A598)=TRUE,"",'Rota Pattern Data'!A598)</f>
        <v/>
      </c>
      <c r="V590" s="19" t="str">
        <f t="shared" si="48"/>
        <v/>
      </c>
      <c r="AF590" t="str">
        <f>IF('User Data'!A595&lt;&gt;"",'User Data'!A595,"")</f>
        <v/>
      </c>
    </row>
    <row r="591" spans="9:32" x14ac:dyDescent="0.25">
      <c r="I591" s="18" t="str">
        <f>IF(J591="","",MAX(I$1:I590)+1)</f>
        <v/>
      </c>
      <c r="J591" s="11" t="str">
        <f>IF(ISBLANK('User Data'!D596)=TRUE,"",(IF(VLOOKUP('User Data'!A596,'User Data'!A:D,5,FALSE)&lt;&gt;"Standard User",'User Data'!A596,"")))</f>
        <v/>
      </c>
      <c r="K591" s="11" t="str">
        <f t="shared" si="45"/>
        <v/>
      </c>
      <c r="L591" s="11"/>
      <c r="M591" s="18" t="str">
        <f>IF(N591="","",MAX(M$1:M590)+1)</f>
        <v/>
      </c>
      <c r="N591" s="11" t="str">
        <f>IF(ISBLANK('User Data'!A596)=TRUE,"",'User Data'!A596)</f>
        <v/>
      </c>
      <c r="O591" s="19" t="str">
        <f t="shared" si="46"/>
        <v/>
      </c>
      <c r="Q591" s="18" t="e">
        <f>IF(R591="","",MAX(Q$1:Q590)+1)</f>
        <v>#REF!</v>
      </c>
      <c r="R591" s="11" t="e">
        <f>IF(ISBLANK(#REF!)=TRUE,"",#REF!)</f>
        <v>#REF!</v>
      </c>
      <c r="S591" s="19" t="str">
        <f t="shared" si="47"/>
        <v/>
      </c>
      <c r="T591" s="18" t="str">
        <f>IF(U591="","",MAX(T$1:T590)+1)</f>
        <v/>
      </c>
      <c r="U591" s="11" t="str">
        <f>IF(ISBLANK('Rota Pattern Data'!A599)=TRUE,"",'Rota Pattern Data'!A599)</f>
        <v/>
      </c>
      <c r="V591" s="19" t="str">
        <f t="shared" si="48"/>
        <v/>
      </c>
      <c r="AF591" t="str">
        <f>IF('User Data'!A596&lt;&gt;"",'User Data'!A596,"")</f>
        <v/>
      </c>
    </row>
    <row r="592" spans="9:32" x14ac:dyDescent="0.25">
      <c r="I592" s="18" t="str">
        <f>IF(J592="","",MAX(I$1:I591)+1)</f>
        <v/>
      </c>
      <c r="J592" s="11" t="str">
        <f>IF(ISBLANK('User Data'!D597)=TRUE,"",(IF(VLOOKUP('User Data'!A597,'User Data'!A:D,5,FALSE)&lt;&gt;"Standard User",'User Data'!A597,"")))</f>
        <v/>
      </c>
      <c r="K592" s="11" t="str">
        <f t="shared" si="45"/>
        <v/>
      </c>
      <c r="L592" s="11"/>
      <c r="M592" s="18" t="str">
        <f>IF(N592="","",MAX(M$1:M591)+1)</f>
        <v/>
      </c>
      <c r="N592" s="11" t="str">
        <f>IF(ISBLANK('User Data'!A597)=TRUE,"",'User Data'!A597)</f>
        <v/>
      </c>
      <c r="O592" s="19" t="str">
        <f t="shared" si="46"/>
        <v/>
      </c>
      <c r="Q592" s="18" t="e">
        <f>IF(R592="","",MAX(Q$1:Q591)+1)</f>
        <v>#REF!</v>
      </c>
      <c r="R592" s="11" t="e">
        <f>IF(ISBLANK(#REF!)=TRUE,"",#REF!)</f>
        <v>#REF!</v>
      </c>
      <c r="S592" s="19" t="str">
        <f t="shared" si="47"/>
        <v/>
      </c>
      <c r="T592" s="18" t="str">
        <f>IF(U592="","",MAX(T$1:T591)+1)</f>
        <v/>
      </c>
      <c r="U592" s="11" t="str">
        <f>IF(ISBLANK('Rota Pattern Data'!A600)=TRUE,"",'Rota Pattern Data'!A600)</f>
        <v/>
      </c>
      <c r="V592" s="19" t="str">
        <f t="shared" si="48"/>
        <v/>
      </c>
      <c r="AF592" t="str">
        <f>IF('User Data'!A597&lt;&gt;"",'User Data'!A597,"")</f>
        <v/>
      </c>
    </row>
    <row r="593" spans="9:32" x14ac:dyDescent="0.25">
      <c r="I593" s="18" t="str">
        <f>IF(J593="","",MAX(I$1:I592)+1)</f>
        <v/>
      </c>
      <c r="J593" s="11" t="str">
        <f>IF(ISBLANK('User Data'!D598)=TRUE,"",(IF(VLOOKUP('User Data'!A598,'User Data'!A:D,5,FALSE)&lt;&gt;"Standard User",'User Data'!A598,"")))</f>
        <v/>
      </c>
      <c r="K593" s="11" t="str">
        <f t="shared" si="45"/>
        <v/>
      </c>
      <c r="L593" s="11"/>
      <c r="M593" s="18" t="str">
        <f>IF(N593="","",MAX(M$1:M592)+1)</f>
        <v/>
      </c>
      <c r="N593" s="11" t="str">
        <f>IF(ISBLANK('User Data'!A598)=TRUE,"",'User Data'!A598)</f>
        <v/>
      </c>
      <c r="O593" s="19" t="str">
        <f t="shared" si="46"/>
        <v/>
      </c>
      <c r="Q593" s="18" t="e">
        <f>IF(R593="","",MAX(Q$1:Q592)+1)</f>
        <v>#REF!</v>
      </c>
      <c r="R593" s="11" t="e">
        <f>IF(ISBLANK(#REF!)=TRUE,"",#REF!)</f>
        <v>#REF!</v>
      </c>
      <c r="S593" s="19" t="str">
        <f t="shared" si="47"/>
        <v/>
      </c>
      <c r="T593" s="18" t="str">
        <f>IF(U593="","",MAX(T$1:T592)+1)</f>
        <v/>
      </c>
      <c r="U593" s="11" t="str">
        <f>IF(ISBLANK('Rota Pattern Data'!A601)=TRUE,"",'Rota Pattern Data'!A601)</f>
        <v/>
      </c>
      <c r="V593" s="19" t="str">
        <f t="shared" si="48"/>
        <v/>
      </c>
      <c r="AF593" t="str">
        <f>IF('User Data'!A598&lt;&gt;"",'User Data'!A598,"")</f>
        <v/>
      </c>
    </row>
    <row r="594" spans="9:32" x14ac:dyDescent="0.25">
      <c r="I594" s="18" t="str">
        <f>IF(J594="","",MAX(I$1:I593)+1)</f>
        <v/>
      </c>
      <c r="J594" s="11" t="str">
        <f>IF(ISBLANK('User Data'!D599)=TRUE,"",(IF(VLOOKUP('User Data'!A599,'User Data'!A:D,5,FALSE)&lt;&gt;"Standard User",'User Data'!A599,"")))</f>
        <v/>
      </c>
      <c r="K594" s="11" t="str">
        <f t="shared" si="45"/>
        <v/>
      </c>
      <c r="L594" s="11"/>
      <c r="M594" s="18" t="str">
        <f>IF(N594="","",MAX(M$1:M593)+1)</f>
        <v/>
      </c>
      <c r="N594" s="11" t="str">
        <f>IF(ISBLANK('User Data'!A599)=TRUE,"",'User Data'!A599)</f>
        <v/>
      </c>
      <c r="O594" s="19" t="str">
        <f t="shared" si="46"/>
        <v/>
      </c>
      <c r="Q594" s="18" t="e">
        <f>IF(R594="","",MAX(Q$1:Q593)+1)</f>
        <v>#REF!</v>
      </c>
      <c r="R594" s="11" t="e">
        <f>IF(ISBLANK(#REF!)=TRUE,"",#REF!)</f>
        <v>#REF!</v>
      </c>
      <c r="S594" s="19" t="str">
        <f t="shared" si="47"/>
        <v/>
      </c>
      <c r="T594" s="18" t="str">
        <f>IF(U594="","",MAX(T$1:T593)+1)</f>
        <v/>
      </c>
      <c r="U594" s="11" t="str">
        <f>IF(ISBLANK('Rota Pattern Data'!A602)=TRUE,"",'Rota Pattern Data'!A602)</f>
        <v/>
      </c>
      <c r="V594" s="19" t="str">
        <f t="shared" si="48"/>
        <v/>
      </c>
      <c r="AF594" t="str">
        <f>IF('User Data'!A599&lt;&gt;"",'User Data'!A599,"")</f>
        <v/>
      </c>
    </row>
    <row r="595" spans="9:32" x14ac:dyDescent="0.25">
      <c r="I595" s="18" t="str">
        <f>IF(J595="","",MAX(I$1:I594)+1)</f>
        <v/>
      </c>
      <c r="J595" s="11" t="str">
        <f>IF(ISBLANK('User Data'!D600)=TRUE,"",(IF(VLOOKUP('User Data'!A600,'User Data'!A:D,5,FALSE)&lt;&gt;"Standard User",'User Data'!A600,"")))</f>
        <v/>
      </c>
      <c r="K595" s="11" t="str">
        <f t="shared" si="45"/>
        <v/>
      </c>
      <c r="L595" s="11"/>
      <c r="M595" s="18" t="str">
        <f>IF(N595="","",MAX(M$1:M594)+1)</f>
        <v/>
      </c>
      <c r="N595" s="11" t="str">
        <f>IF(ISBLANK('User Data'!A600)=TRUE,"",'User Data'!A600)</f>
        <v/>
      </c>
      <c r="O595" s="19" t="str">
        <f t="shared" si="46"/>
        <v/>
      </c>
      <c r="Q595" s="18" t="e">
        <f>IF(R595="","",MAX(Q$1:Q594)+1)</f>
        <v>#REF!</v>
      </c>
      <c r="R595" s="11" t="e">
        <f>IF(ISBLANK(#REF!)=TRUE,"",#REF!)</f>
        <v>#REF!</v>
      </c>
      <c r="S595" s="19" t="str">
        <f t="shared" si="47"/>
        <v/>
      </c>
      <c r="T595" s="18" t="str">
        <f>IF(U595="","",MAX(T$1:T594)+1)</f>
        <v/>
      </c>
      <c r="U595" s="11" t="str">
        <f>IF(ISBLANK('Rota Pattern Data'!A603)=TRUE,"",'Rota Pattern Data'!A603)</f>
        <v/>
      </c>
      <c r="V595" s="19" t="str">
        <f t="shared" si="48"/>
        <v/>
      </c>
      <c r="AF595" t="str">
        <f>IF('User Data'!A600&lt;&gt;"",'User Data'!A600,"")</f>
        <v/>
      </c>
    </row>
    <row r="596" spans="9:32" x14ac:dyDescent="0.25">
      <c r="I596" s="18" t="str">
        <f>IF(J596="","",MAX(I$1:I595)+1)</f>
        <v/>
      </c>
      <c r="J596" s="11" t="str">
        <f>IF(ISBLANK('User Data'!D601)=TRUE,"",(IF(VLOOKUP('User Data'!A601,'User Data'!A:D,5,FALSE)&lt;&gt;"Standard User",'User Data'!A601,"")))</f>
        <v/>
      </c>
      <c r="K596" s="11" t="str">
        <f t="shared" si="45"/>
        <v/>
      </c>
      <c r="L596" s="11"/>
      <c r="M596" s="18" t="str">
        <f>IF(N596="","",MAX(M$1:M595)+1)</f>
        <v/>
      </c>
      <c r="N596" s="11" t="str">
        <f>IF(ISBLANK('User Data'!A601)=TRUE,"",'User Data'!A601)</f>
        <v/>
      </c>
      <c r="O596" s="19" t="str">
        <f t="shared" si="46"/>
        <v/>
      </c>
      <c r="Q596" s="18" t="e">
        <f>IF(R596="","",MAX(Q$1:Q595)+1)</f>
        <v>#REF!</v>
      </c>
      <c r="R596" s="11" t="e">
        <f>IF(ISBLANK(#REF!)=TRUE,"",#REF!)</f>
        <v>#REF!</v>
      </c>
      <c r="S596" s="19" t="str">
        <f t="shared" si="47"/>
        <v/>
      </c>
      <c r="T596" s="18" t="str">
        <f>IF(U596="","",MAX(T$1:T595)+1)</f>
        <v/>
      </c>
      <c r="U596" s="11" t="str">
        <f>IF(ISBLANK('Rota Pattern Data'!A604)=TRUE,"",'Rota Pattern Data'!A604)</f>
        <v/>
      </c>
      <c r="V596" s="19" t="str">
        <f t="shared" si="48"/>
        <v/>
      </c>
      <c r="AF596" t="str">
        <f>IF('User Data'!A601&lt;&gt;"",'User Data'!A601,"")</f>
        <v/>
      </c>
    </row>
    <row r="597" spans="9:32" x14ac:dyDescent="0.25">
      <c r="I597" s="18" t="str">
        <f>IF(J597="","",MAX(I$1:I596)+1)</f>
        <v/>
      </c>
      <c r="J597" s="11" t="str">
        <f>IF(ISBLANK('User Data'!D602)=TRUE,"",(IF(VLOOKUP('User Data'!A602,'User Data'!A:D,5,FALSE)&lt;&gt;"Standard User",'User Data'!A602,"")))</f>
        <v/>
      </c>
      <c r="K597" s="11" t="str">
        <f t="shared" si="45"/>
        <v/>
      </c>
      <c r="L597" s="11"/>
      <c r="M597" s="18" t="str">
        <f>IF(N597="","",MAX(M$1:M596)+1)</f>
        <v/>
      </c>
      <c r="N597" s="11" t="str">
        <f>IF(ISBLANK('User Data'!A602)=TRUE,"",'User Data'!A602)</f>
        <v/>
      </c>
      <c r="O597" s="19" t="str">
        <f t="shared" si="46"/>
        <v/>
      </c>
      <c r="Q597" s="18" t="e">
        <f>IF(R597="","",MAX(Q$1:Q596)+1)</f>
        <v>#REF!</v>
      </c>
      <c r="R597" s="11" t="e">
        <f>IF(ISBLANK(#REF!)=TRUE,"",#REF!)</f>
        <v>#REF!</v>
      </c>
      <c r="S597" s="19" t="str">
        <f t="shared" si="47"/>
        <v/>
      </c>
      <c r="T597" s="18" t="str">
        <f>IF(U597="","",MAX(T$1:T596)+1)</f>
        <v/>
      </c>
      <c r="U597" s="11" t="str">
        <f>IF(ISBLANK('Rota Pattern Data'!A605)=TRUE,"",'Rota Pattern Data'!A605)</f>
        <v/>
      </c>
      <c r="V597" s="19" t="str">
        <f t="shared" si="48"/>
        <v/>
      </c>
      <c r="AF597" t="str">
        <f>IF('User Data'!A602&lt;&gt;"",'User Data'!A602,"")</f>
        <v/>
      </c>
    </row>
    <row r="598" spans="9:32" x14ac:dyDescent="0.25">
      <c r="I598" s="18" t="str">
        <f>IF(J598="","",MAX(I$1:I597)+1)</f>
        <v/>
      </c>
      <c r="J598" s="11" t="str">
        <f>IF(ISBLANK('User Data'!D603)=TRUE,"",(IF(VLOOKUP('User Data'!A603,'User Data'!A:D,5,FALSE)&lt;&gt;"Standard User",'User Data'!A603,"")))</f>
        <v/>
      </c>
      <c r="K598" s="11" t="str">
        <f t="shared" si="45"/>
        <v/>
      </c>
      <c r="L598" s="11"/>
      <c r="M598" s="18" t="str">
        <f>IF(N598="","",MAX(M$1:M597)+1)</f>
        <v/>
      </c>
      <c r="N598" s="11" t="str">
        <f>IF(ISBLANK('User Data'!A603)=TRUE,"",'User Data'!A603)</f>
        <v/>
      </c>
      <c r="O598" s="19" t="str">
        <f t="shared" si="46"/>
        <v/>
      </c>
      <c r="Q598" s="18" t="e">
        <f>IF(R598="","",MAX(Q$1:Q597)+1)</f>
        <v>#REF!</v>
      </c>
      <c r="R598" s="11" t="e">
        <f>IF(ISBLANK(#REF!)=TRUE,"",#REF!)</f>
        <v>#REF!</v>
      </c>
      <c r="S598" s="19" t="str">
        <f t="shared" si="47"/>
        <v/>
      </c>
      <c r="T598" s="18" t="str">
        <f>IF(U598="","",MAX(T$1:T597)+1)</f>
        <v/>
      </c>
      <c r="U598" s="11" t="str">
        <f>IF(ISBLANK('Rota Pattern Data'!A606)=TRUE,"",'Rota Pattern Data'!A606)</f>
        <v/>
      </c>
      <c r="V598" s="19" t="str">
        <f t="shared" si="48"/>
        <v/>
      </c>
      <c r="AF598" t="str">
        <f>IF('User Data'!A603&lt;&gt;"",'User Data'!A603,"")</f>
        <v/>
      </c>
    </row>
    <row r="599" spans="9:32" x14ac:dyDescent="0.25">
      <c r="I599" s="18" t="str">
        <f>IF(J599="","",MAX(I$1:I598)+1)</f>
        <v/>
      </c>
      <c r="J599" s="11" t="str">
        <f>IF(ISBLANK('User Data'!D604)=TRUE,"",(IF(VLOOKUP('User Data'!A604,'User Data'!A:D,5,FALSE)&lt;&gt;"Standard User",'User Data'!A604,"")))</f>
        <v/>
      </c>
      <c r="K599" s="11" t="str">
        <f t="shared" si="45"/>
        <v/>
      </c>
      <c r="L599" s="11"/>
      <c r="M599" s="18" t="str">
        <f>IF(N599="","",MAX(M$1:M598)+1)</f>
        <v/>
      </c>
      <c r="N599" s="11" t="str">
        <f>IF(ISBLANK('User Data'!A604)=TRUE,"",'User Data'!A604)</f>
        <v/>
      </c>
      <c r="O599" s="19" t="str">
        <f t="shared" si="46"/>
        <v/>
      </c>
      <c r="Q599" s="18" t="e">
        <f>IF(R599="","",MAX(Q$1:Q598)+1)</f>
        <v>#REF!</v>
      </c>
      <c r="R599" s="11" t="e">
        <f>IF(ISBLANK(#REF!)=TRUE,"",#REF!)</f>
        <v>#REF!</v>
      </c>
      <c r="S599" s="19" t="str">
        <f t="shared" si="47"/>
        <v/>
      </c>
      <c r="T599" s="18" t="str">
        <f>IF(U599="","",MAX(T$1:T598)+1)</f>
        <v/>
      </c>
      <c r="U599" s="11" t="str">
        <f>IF(ISBLANK('Rota Pattern Data'!A607)=TRUE,"",'Rota Pattern Data'!A607)</f>
        <v/>
      </c>
      <c r="V599" s="19" t="str">
        <f t="shared" si="48"/>
        <v/>
      </c>
      <c r="AF599" t="str">
        <f>IF('User Data'!A604&lt;&gt;"",'User Data'!A604,"")</f>
        <v/>
      </c>
    </row>
    <row r="600" spans="9:32" x14ac:dyDescent="0.25">
      <c r="I600" s="18" t="str">
        <f>IF(J600="","",MAX(I$1:I599)+1)</f>
        <v/>
      </c>
      <c r="J600" s="11" t="str">
        <f>IF(ISBLANK('User Data'!D605)=TRUE,"",(IF(VLOOKUP('User Data'!A605,'User Data'!A:D,5,FALSE)&lt;&gt;"Standard User",'User Data'!A605,"")))</f>
        <v/>
      </c>
      <c r="K600" s="11" t="str">
        <f t="shared" si="45"/>
        <v/>
      </c>
      <c r="L600" s="11"/>
      <c r="M600" s="18" t="str">
        <f>IF(N600="","",MAX(M$1:M599)+1)</f>
        <v/>
      </c>
      <c r="N600" s="11" t="str">
        <f>IF(ISBLANK('User Data'!A605)=TRUE,"",'User Data'!A605)</f>
        <v/>
      </c>
      <c r="O600" s="19" t="str">
        <f t="shared" si="46"/>
        <v/>
      </c>
      <c r="Q600" s="18" t="e">
        <f>IF(R600="","",MAX(Q$1:Q599)+1)</f>
        <v>#REF!</v>
      </c>
      <c r="R600" s="11" t="e">
        <f>IF(ISBLANK(#REF!)=TRUE,"",#REF!)</f>
        <v>#REF!</v>
      </c>
      <c r="S600" s="19" t="str">
        <f t="shared" si="47"/>
        <v/>
      </c>
      <c r="T600" s="18" t="str">
        <f>IF(U600="","",MAX(T$1:T599)+1)</f>
        <v/>
      </c>
      <c r="U600" s="11" t="str">
        <f>IF(ISBLANK('Rota Pattern Data'!A608)=TRUE,"",'Rota Pattern Data'!A608)</f>
        <v/>
      </c>
      <c r="V600" s="19" t="str">
        <f t="shared" si="48"/>
        <v/>
      </c>
      <c r="AF600" t="str">
        <f>IF('User Data'!A605&lt;&gt;"",'User Data'!A605,"")</f>
        <v/>
      </c>
    </row>
    <row r="601" spans="9:32" x14ac:dyDescent="0.25">
      <c r="I601" s="18" t="str">
        <f>IF(J601="","",MAX(I$1:I600)+1)</f>
        <v/>
      </c>
      <c r="J601" s="11" t="str">
        <f>IF(ISBLANK('User Data'!D606)=TRUE,"",(IF(VLOOKUP('User Data'!A606,'User Data'!A:D,5,FALSE)&lt;&gt;"Standard User",'User Data'!A606,"")))</f>
        <v/>
      </c>
      <c r="K601" s="11" t="str">
        <f t="shared" si="45"/>
        <v/>
      </c>
      <c r="L601" s="11"/>
      <c r="M601" s="18" t="str">
        <f>IF(N601="","",MAX(M$1:M600)+1)</f>
        <v/>
      </c>
      <c r="N601" s="11" t="str">
        <f>IF(ISBLANK('User Data'!A606)=TRUE,"",'User Data'!A606)</f>
        <v/>
      </c>
      <c r="O601" s="19" t="str">
        <f t="shared" si="46"/>
        <v/>
      </c>
      <c r="Q601" s="18" t="e">
        <f>IF(R601="","",MAX(Q$1:Q600)+1)</f>
        <v>#REF!</v>
      </c>
      <c r="R601" s="11" t="e">
        <f>IF(ISBLANK(#REF!)=TRUE,"",#REF!)</f>
        <v>#REF!</v>
      </c>
      <c r="S601" s="19" t="str">
        <f t="shared" si="47"/>
        <v/>
      </c>
      <c r="T601" s="18" t="str">
        <f>IF(U601="","",MAX(T$1:T600)+1)</f>
        <v/>
      </c>
      <c r="U601" s="11" t="str">
        <f>IF(ISBLANK('Rota Pattern Data'!A609)=TRUE,"",'Rota Pattern Data'!A609)</f>
        <v/>
      </c>
      <c r="V601" s="19" t="str">
        <f t="shared" si="48"/>
        <v/>
      </c>
      <c r="AF601" t="str">
        <f>IF('User Data'!A606&lt;&gt;"",'User Data'!A606,"")</f>
        <v/>
      </c>
    </row>
    <row r="602" spans="9:32" x14ac:dyDescent="0.25">
      <c r="I602" s="18" t="str">
        <f>IF(J602="","",MAX(I$1:I601)+1)</f>
        <v/>
      </c>
      <c r="J602" s="11" t="str">
        <f>IF(ISBLANK('User Data'!D607)=TRUE,"",(IF(VLOOKUP('User Data'!A607,'User Data'!A:D,5,FALSE)&lt;&gt;"Standard User",'User Data'!A607,"")))</f>
        <v/>
      </c>
      <c r="K602" s="11" t="str">
        <f t="shared" si="45"/>
        <v/>
      </c>
      <c r="L602" s="11"/>
      <c r="M602" s="18" t="str">
        <f>IF(N602="","",MAX(M$1:M601)+1)</f>
        <v/>
      </c>
      <c r="N602" s="11" t="str">
        <f>IF(ISBLANK('User Data'!A607)=TRUE,"",'User Data'!A607)</f>
        <v/>
      </c>
      <c r="O602" s="19" t="str">
        <f t="shared" si="46"/>
        <v/>
      </c>
      <c r="Q602" s="18" t="e">
        <f>IF(R602="","",MAX(Q$1:Q601)+1)</f>
        <v>#REF!</v>
      </c>
      <c r="R602" s="11" t="e">
        <f>IF(ISBLANK(#REF!)=TRUE,"",#REF!)</f>
        <v>#REF!</v>
      </c>
      <c r="S602" s="19" t="str">
        <f t="shared" si="47"/>
        <v/>
      </c>
      <c r="T602" s="18" t="str">
        <f>IF(U602="","",MAX(T$1:T601)+1)</f>
        <v/>
      </c>
      <c r="U602" s="11" t="str">
        <f>IF(ISBLANK('Rota Pattern Data'!A610)=TRUE,"",'Rota Pattern Data'!A610)</f>
        <v/>
      </c>
      <c r="V602" s="19" t="str">
        <f t="shared" si="48"/>
        <v/>
      </c>
      <c r="AF602" t="str">
        <f>IF('User Data'!A607&lt;&gt;"",'User Data'!A607,"")</f>
        <v/>
      </c>
    </row>
    <row r="603" spans="9:32" x14ac:dyDescent="0.25">
      <c r="I603" s="18" t="str">
        <f>IF(J603="","",MAX(I$1:I602)+1)</f>
        <v/>
      </c>
      <c r="J603" s="11" t="str">
        <f>IF(ISBLANK('User Data'!D608)=TRUE,"",(IF(VLOOKUP('User Data'!A608,'User Data'!A:D,5,FALSE)&lt;&gt;"Standard User",'User Data'!A608,"")))</f>
        <v/>
      </c>
      <c r="K603" s="11" t="str">
        <f t="shared" si="45"/>
        <v/>
      </c>
      <c r="L603" s="11"/>
      <c r="M603" s="18" t="str">
        <f>IF(N603="","",MAX(M$1:M602)+1)</f>
        <v/>
      </c>
      <c r="N603" s="11" t="str">
        <f>IF(ISBLANK('User Data'!A608)=TRUE,"",'User Data'!A608)</f>
        <v/>
      </c>
      <c r="O603" s="19" t="str">
        <f t="shared" si="46"/>
        <v/>
      </c>
      <c r="Q603" s="18" t="e">
        <f>IF(R603="","",MAX(Q$1:Q602)+1)</f>
        <v>#REF!</v>
      </c>
      <c r="R603" s="11" t="e">
        <f>IF(ISBLANK(#REF!)=TRUE,"",#REF!)</f>
        <v>#REF!</v>
      </c>
      <c r="S603" s="19" t="str">
        <f t="shared" si="47"/>
        <v/>
      </c>
      <c r="T603" s="18" t="str">
        <f>IF(U603="","",MAX(T$1:T602)+1)</f>
        <v/>
      </c>
      <c r="U603" s="11" t="str">
        <f>IF(ISBLANK('Rota Pattern Data'!A611)=TRUE,"",'Rota Pattern Data'!A611)</f>
        <v/>
      </c>
      <c r="V603" s="19" t="str">
        <f t="shared" si="48"/>
        <v/>
      </c>
      <c r="AF603" t="str">
        <f>IF('User Data'!A608&lt;&gt;"",'User Data'!A608,"")</f>
        <v/>
      </c>
    </row>
    <row r="604" spans="9:32" x14ac:dyDescent="0.25">
      <c r="I604" s="18" t="str">
        <f>IF(J604="","",MAX(I$1:I603)+1)</f>
        <v/>
      </c>
      <c r="J604" s="11" t="str">
        <f>IF(ISBLANK('User Data'!D609)=TRUE,"",(IF(VLOOKUP('User Data'!A609,'User Data'!A:D,5,FALSE)&lt;&gt;"Standard User",'User Data'!A609,"")))</f>
        <v/>
      </c>
      <c r="K604" s="11" t="str">
        <f t="shared" si="45"/>
        <v/>
      </c>
      <c r="L604" s="11"/>
      <c r="M604" s="18" t="str">
        <f>IF(N604="","",MAX(M$1:M603)+1)</f>
        <v/>
      </c>
      <c r="N604" s="11" t="str">
        <f>IF(ISBLANK('User Data'!A609)=TRUE,"",'User Data'!A609)</f>
        <v/>
      </c>
      <c r="O604" s="19" t="str">
        <f t="shared" si="46"/>
        <v/>
      </c>
      <c r="Q604" s="18" t="e">
        <f>IF(R604="","",MAX(Q$1:Q603)+1)</f>
        <v>#REF!</v>
      </c>
      <c r="R604" s="11" t="e">
        <f>IF(ISBLANK(#REF!)=TRUE,"",#REF!)</f>
        <v>#REF!</v>
      </c>
      <c r="S604" s="19" t="str">
        <f t="shared" si="47"/>
        <v/>
      </c>
      <c r="T604" s="18" t="str">
        <f>IF(U604="","",MAX(T$1:T603)+1)</f>
        <v/>
      </c>
      <c r="U604" s="11" t="str">
        <f>IF(ISBLANK('Rota Pattern Data'!A612)=TRUE,"",'Rota Pattern Data'!A612)</f>
        <v/>
      </c>
      <c r="V604" s="19" t="str">
        <f t="shared" si="48"/>
        <v/>
      </c>
      <c r="AF604" t="str">
        <f>IF('User Data'!A609&lt;&gt;"",'User Data'!A609,"")</f>
        <v/>
      </c>
    </row>
    <row r="605" spans="9:32" x14ac:dyDescent="0.25">
      <c r="I605" s="18" t="str">
        <f>IF(J605="","",MAX(I$1:I604)+1)</f>
        <v/>
      </c>
      <c r="J605" s="11" t="str">
        <f>IF(ISBLANK('User Data'!D610)=TRUE,"",(IF(VLOOKUP('User Data'!A610,'User Data'!A:D,5,FALSE)&lt;&gt;"Standard User",'User Data'!A610,"")))</f>
        <v/>
      </c>
      <c r="K605" s="11" t="str">
        <f t="shared" si="45"/>
        <v/>
      </c>
      <c r="L605" s="11"/>
      <c r="M605" s="18" t="str">
        <f>IF(N605="","",MAX(M$1:M604)+1)</f>
        <v/>
      </c>
      <c r="N605" s="11" t="str">
        <f>IF(ISBLANK('User Data'!A610)=TRUE,"",'User Data'!A610)</f>
        <v/>
      </c>
      <c r="O605" s="19" t="str">
        <f t="shared" si="46"/>
        <v/>
      </c>
      <c r="Q605" s="18" t="e">
        <f>IF(R605="","",MAX(Q$1:Q604)+1)</f>
        <v>#REF!</v>
      </c>
      <c r="R605" s="11" t="e">
        <f>IF(ISBLANK(#REF!)=TRUE,"",#REF!)</f>
        <v>#REF!</v>
      </c>
      <c r="S605" s="19" t="str">
        <f t="shared" si="47"/>
        <v/>
      </c>
      <c r="T605" s="18" t="str">
        <f>IF(U605="","",MAX(T$1:T604)+1)</f>
        <v/>
      </c>
      <c r="U605" s="11" t="str">
        <f>IF(ISBLANK('Rota Pattern Data'!A613)=TRUE,"",'Rota Pattern Data'!A613)</f>
        <v/>
      </c>
      <c r="V605" s="19" t="str">
        <f t="shared" si="48"/>
        <v/>
      </c>
      <c r="AF605" t="str">
        <f>IF('User Data'!A610&lt;&gt;"",'User Data'!A610,"")</f>
        <v/>
      </c>
    </row>
    <row r="606" spans="9:32" x14ac:dyDescent="0.25">
      <c r="I606" s="18" t="str">
        <f>IF(J606="","",MAX(I$1:I605)+1)</f>
        <v/>
      </c>
      <c r="J606" s="11" t="str">
        <f>IF(ISBLANK('User Data'!D611)=TRUE,"",(IF(VLOOKUP('User Data'!A611,'User Data'!A:D,5,FALSE)&lt;&gt;"Standard User",'User Data'!A611,"")))</f>
        <v/>
      </c>
      <c r="K606" s="11" t="str">
        <f t="shared" si="45"/>
        <v/>
      </c>
      <c r="L606" s="11"/>
      <c r="M606" s="18" t="str">
        <f>IF(N606="","",MAX(M$1:M605)+1)</f>
        <v/>
      </c>
      <c r="N606" s="11" t="str">
        <f>IF(ISBLANK('User Data'!A611)=TRUE,"",'User Data'!A611)</f>
        <v/>
      </c>
      <c r="O606" s="19" t="str">
        <f t="shared" si="46"/>
        <v/>
      </c>
      <c r="Q606" s="18" t="e">
        <f>IF(R606="","",MAX(Q$1:Q605)+1)</f>
        <v>#REF!</v>
      </c>
      <c r="R606" s="11" t="e">
        <f>IF(ISBLANK(#REF!)=TRUE,"",#REF!)</f>
        <v>#REF!</v>
      </c>
      <c r="S606" s="19" t="str">
        <f t="shared" si="47"/>
        <v/>
      </c>
      <c r="T606" s="18" t="str">
        <f>IF(U606="","",MAX(T$1:T605)+1)</f>
        <v/>
      </c>
      <c r="U606" s="11" t="str">
        <f>IF(ISBLANK('Rota Pattern Data'!A614)=TRUE,"",'Rota Pattern Data'!A614)</f>
        <v/>
      </c>
      <c r="V606" s="19" t="str">
        <f t="shared" si="48"/>
        <v/>
      </c>
      <c r="AF606" t="str">
        <f>IF('User Data'!A611&lt;&gt;"",'User Data'!A611,"")</f>
        <v/>
      </c>
    </row>
    <row r="607" spans="9:32" x14ac:dyDescent="0.25">
      <c r="I607" s="18" t="str">
        <f>IF(J607="","",MAX(I$1:I606)+1)</f>
        <v/>
      </c>
      <c r="J607" s="11" t="str">
        <f>IF(ISBLANK('User Data'!D612)=TRUE,"",(IF(VLOOKUP('User Data'!A612,'User Data'!A:D,5,FALSE)&lt;&gt;"Standard User",'User Data'!A612,"")))</f>
        <v/>
      </c>
      <c r="K607" s="11" t="str">
        <f t="shared" si="45"/>
        <v/>
      </c>
      <c r="L607" s="11"/>
      <c r="M607" s="18" t="str">
        <f>IF(N607="","",MAX(M$1:M606)+1)</f>
        <v/>
      </c>
      <c r="N607" s="11" t="str">
        <f>IF(ISBLANK('User Data'!A612)=TRUE,"",'User Data'!A612)</f>
        <v/>
      </c>
      <c r="O607" s="19" t="str">
        <f t="shared" si="46"/>
        <v/>
      </c>
      <c r="Q607" s="18" t="e">
        <f>IF(R607="","",MAX(Q$1:Q606)+1)</f>
        <v>#REF!</v>
      </c>
      <c r="R607" s="11" t="e">
        <f>IF(ISBLANK(#REF!)=TRUE,"",#REF!)</f>
        <v>#REF!</v>
      </c>
      <c r="S607" s="19" t="str">
        <f t="shared" si="47"/>
        <v/>
      </c>
      <c r="T607" s="18" t="str">
        <f>IF(U607="","",MAX(T$1:T606)+1)</f>
        <v/>
      </c>
      <c r="U607" s="11" t="str">
        <f>IF(ISBLANK('Rota Pattern Data'!A615)=TRUE,"",'Rota Pattern Data'!A615)</f>
        <v/>
      </c>
      <c r="V607" s="19" t="str">
        <f t="shared" si="48"/>
        <v/>
      </c>
      <c r="AF607" t="str">
        <f>IF('User Data'!A612&lt;&gt;"",'User Data'!A612,"")</f>
        <v/>
      </c>
    </row>
    <row r="608" spans="9:32" x14ac:dyDescent="0.25">
      <c r="I608" s="18" t="str">
        <f>IF(J608="","",MAX(I$1:I607)+1)</f>
        <v/>
      </c>
      <c r="J608" s="11" t="str">
        <f>IF(ISBLANK('User Data'!D613)=TRUE,"",(IF(VLOOKUP('User Data'!A613,'User Data'!A:D,5,FALSE)&lt;&gt;"Standard User",'User Data'!A613,"")))</f>
        <v/>
      </c>
      <c r="K608" s="11" t="str">
        <f t="shared" si="45"/>
        <v/>
      </c>
      <c r="L608" s="11"/>
      <c r="M608" s="18" t="str">
        <f>IF(N608="","",MAX(M$1:M607)+1)</f>
        <v/>
      </c>
      <c r="N608" s="11" t="str">
        <f>IF(ISBLANK('User Data'!A613)=TRUE,"",'User Data'!A613)</f>
        <v/>
      </c>
      <c r="O608" s="19" t="str">
        <f t="shared" si="46"/>
        <v/>
      </c>
      <c r="Q608" s="18" t="e">
        <f>IF(R608="","",MAX(Q$1:Q607)+1)</f>
        <v>#REF!</v>
      </c>
      <c r="R608" s="11" t="e">
        <f>IF(ISBLANK(#REF!)=TRUE,"",#REF!)</f>
        <v>#REF!</v>
      </c>
      <c r="S608" s="19" t="str">
        <f t="shared" si="47"/>
        <v/>
      </c>
      <c r="T608" s="18" t="str">
        <f>IF(U608="","",MAX(T$1:T607)+1)</f>
        <v/>
      </c>
      <c r="U608" s="11" t="str">
        <f>IF(ISBLANK('Rota Pattern Data'!A616)=TRUE,"",'Rota Pattern Data'!A616)</f>
        <v/>
      </c>
      <c r="V608" s="19" t="str">
        <f t="shared" si="48"/>
        <v/>
      </c>
      <c r="AF608" t="str">
        <f>IF('User Data'!A613&lt;&gt;"",'User Data'!A613,"")</f>
        <v/>
      </c>
    </row>
    <row r="609" spans="9:32" x14ac:dyDescent="0.25">
      <c r="I609" s="18" t="str">
        <f>IF(J609="","",MAX(I$1:I608)+1)</f>
        <v/>
      </c>
      <c r="J609" s="11" t="str">
        <f>IF(ISBLANK('User Data'!D614)=TRUE,"",(IF(VLOOKUP('User Data'!A614,'User Data'!A:D,5,FALSE)&lt;&gt;"Standard User",'User Data'!A614,"")))</f>
        <v/>
      </c>
      <c r="K609" s="11" t="str">
        <f t="shared" si="45"/>
        <v/>
      </c>
      <c r="L609" s="11"/>
      <c r="M609" s="18" t="str">
        <f>IF(N609="","",MAX(M$1:M608)+1)</f>
        <v/>
      </c>
      <c r="N609" s="11" t="str">
        <f>IF(ISBLANK('User Data'!A614)=TRUE,"",'User Data'!A614)</f>
        <v/>
      </c>
      <c r="O609" s="19" t="str">
        <f t="shared" si="46"/>
        <v/>
      </c>
      <c r="Q609" s="18" t="e">
        <f>IF(R609="","",MAX(Q$1:Q608)+1)</f>
        <v>#REF!</v>
      </c>
      <c r="R609" s="11" t="e">
        <f>IF(ISBLANK(#REF!)=TRUE,"",#REF!)</f>
        <v>#REF!</v>
      </c>
      <c r="S609" s="19" t="str">
        <f t="shared" si="47"/>
        <v/>
      </c>
      <c r="T609" s="18" t="str">
        <f>IF(U609="","",MAX(T$1:T608)+1)</f>
        <v/>
      </c>
      <c r="U609" s="11" t="str">
        <f>IF(ISBLANK('Rota Pattern Data'!A617)=TRUE,"",'Rota Pattern Data'!A617)</f>
        <v/>
      </c>
      <c r="V609" s="19" t="str">
        <f t="shared" si="48"/>
        <v/>
      </c>
      <c r="AF609" t="str">
        <f>IF('User Data'!A614&lt;&gt;"",'User Data'!A614,"")</f>
        <v/>
      </c>
    </row>
    <row r="610" spans="9:32" x14ac:dyDescent="0.25">
      <c r="I610" s="18" t="str">
        <f>IF(J610="","",MAX(I$1:I609)+1)</f>
        <v/>
      </c>
      <c r="J610" s="11" t="str">
        <f>IF(ISBLANK('User Data'!D615)=TRUE,"",(IF(VLOOKUP('User Data'!A615,'User Data'!A:D,5,FALSE)&lt;&gt;"Standard User",'User Data'!A615,"")))</f>
        <v/>
      </c>
      <c r="K610" s="11" t="str">
        <f t="shared" si="45"/>
        <v/>
      </c>
      <c r="L610" s="11"/>
      <c r="M610" s="18" t="str">
        <f>IF(N610="","",MAX(M$1:M609)+1)</f>
        <v/>
      </c>
      <c r="N610" s="11" t="str">
        <f>IF(ISBLANK('User Data'!A615)=TRUE,"",'User Data'!A615)</f>
        <v/>
      </c>
      <c r="O610" s="19" t="str">
        <f t="shared" si="46"/>
        <v/>
      </c>
      <c r="Q610" s="18" t="e">
        <f>IF(R610="","",MAX(Q$1:Q609)+1)</f>
        <v>#REF!</v>
      </c>
      <c r="R610" s="11" t="e">
        <f>IF(ISBLANK(#REF!)=TRUE,"",#REF!)</f>
        <v>#REF!</v>
      </c>
      <c r="S610" s="19" t="str">
        <f t="shared" si="47"/>
        <v/>
      </c>
      <c r="T610" s="18" t="str">
        <f>IF(U610="","",MAX(T$1:T609)+1)</f>
        <v/>
      </c>
      <c r="U610" s="11" t="str">
        <f>IF(ISBLANK('Rota Pattern Data'!A618)=TRUE,"",'Rota Pattern Data'!A618)</f>
        <v/>
      </c>
      <c r="V610" s="19" t="str">
        <f t="shared" si="48"/>
        <v/>
      </c>
      <c r="AF610" t="str">
        <f>IF('User Data'!A615&lt;&gt;"",'User Data'!A615,"")</f>
        <v/>
      </c>
    </row>
    <row r="611" spans="9:32" x14ac:dyDescent="0.25">
      <c r="I611" s="18" t="str">
        <f>IF(J611="","",MAX(I$1:I610)+1)</f>
        <v/>
      </c>
      <c r="J611" s="11" t="str">
        <f>IF(ISBLANK('User Data'!D616)=TRUE,"",(IF(VLOOKUP('User Data'!A616,'User Data'!A:D,5,FALSE)&lt;&gt;"Standard User",'User Data'!A616,"")))</f>
        <v/>
      </c>
      <c r="K611" s="11" t="str">
        <f t="shared" si="45"/>
        <v/>
      </c>
      <c r="L611" s="11"/>
      <c r="M611" s="18" t="str">
        <f>IF(N611="","",MAX(M$1:M610)+1)</f>
        <v/>
      </c>
      <c r="N611" s="11" t="str">
        <f>IF(ISBLANK('User Data'!A616)=TRUE,"",'User Data'!A616)</f>
        <v/>
      </c>
      <c r="O611" s="19" t="str">
        <f t="shared" si="46"/>
        <v/>
      </c>
      <c r="Q611" s="18" t="e">
        <f>IF(R611="","",MAX(Q$1:Q610)+1)</f>
        <v>#REF!</v>
      </c>
      <c r="R611" s="11" t="e">
        <f>IF(ISBLANK(#REF!)=TRUE,"",#REF!)</f>
        <v>#REF!</v>
      </c>
      <c r="S611" s="19" t="str">
        <f t="shared" si="47"/>
        <v/>
      </c>
      <c r="T611" s="18" t="str">
        <f>IF(U611="","",MAX(T$1:T610)+1)</f>
        <v/>
      </c>
      <c r="U611" s="11" t="str">
        <f>IF(ISBLANK('Rota Pattern Data'!A619)=TRUE,"",'Rota Pattern Data'!A619)</f>
        <v/>
      </c>
      <c r="V611" s="19" t="str">
        <f t="shared" si="48"/>
        <v/>
      </c>
      <c r="AF611" t="str">
        <f>IF('User Data'!A616&lt;&gt;"",'User Data'!A616,"")</f>
        <v/>
      </c>
    </row>
    <row r="612" spans="9:32" x14ac:dyDescent="0.25">
      <c r="I612" s="18" t="str">
        <f>IF(J612="","",MAX(I$1:I611)+1)</f>
        <v/>
      </c>
      <c r="J612" s="11" t="str">
        <f>IF(ISBLANK('User Data'!D617)=TRUE,"",(IF(VLOOKUP('User Data'!A617,'User Data'!A:D,5,FALSE)&lt;&gt;"Standard User",'User Data'!A617,"")))</f>
        <v/>
      </c>
      <c r="K612" s="11" t="str">
        <f t="shared" si="45"/>
        <v/>
      </c>
      <c r="L612" s="11"/>
      <c r="M612" s="18" t="str">
        <f>IF(N612="","",MAX(M$1:M611)+1)</f>
        <v/>
      </c>
      <c r="N612" s="11" t="str">
        <f>IF(ISBLANK('User Data'!A617)=TRUE,"",'User Data'!A617)</f>
        <v/>
      </c>
      <c r="O612" s="19" t="str">
        <f t="shared" si="46"/>
        <v/>
      </c>
      <c r="Q612" s="18" t="e">
        <f>IF(R612="","",MAX(Q$1:Q611)+1)</f>
        <v>#REF!</v>
      </c>
      <c r="R612" s="11" t="e">
        <f>IF(ISBLANK(#REF!)=TRUE,"",#REF!)</f>
        <v>#REF!</v>
      </c>
      <c r="S612" s="19" t="str">
        <f t="shared" si="47"/>
        <v/>
      </c>
      <c r="T612" s="18" t="str">
        <f>IF(U612="","",MAX(T$1:T611)+1)</f>
        <v/>
      </c>
      <c r="U612" s="11" t="str">
        <f>IF(ISBLANK('Rota Pattern Data'!A620)=TRUE,"",'Rota Pattern Data'!A620)</f>
        <v/>
      </c>
      <c r="V612" s="19" t="str">
        <f t="shared" si="48"/>
        <v/>
      </c>
      <c r="AF612" t="str">
        <f>IF('User Data'!A617&lt;&gt;"",'User Data'!A617,"")</f>
        <v/>
      </c>
    </row>
    <row r="613" spans="9:32" x14ac:dyDescent="0.25">
      <c r="I613" s="18" t="str">
        <f>IF(J613="","",MAX(I$1:I612)+1)</f>
        <v/>
      </c>
      <c r="J613" s="11" t="str">
        <f>IF(ISBLANK('User Data'!D618)=TRUE,"",(IF(VLOOKUP('User Data'!A618,'User Data'!A:D,5,FALSE)&lt;&gt;"Standard User",'User Data'!A618,"")))</f>
        <v/>
      </c>
      <c r="K613" s="11" t="str">
        <f t="shared" si="45"/>
        <v/>
      </c>
      <c r="L613" s="11"/>
      <c r="M613" s="18" t="str">
        <f>IF(N613="","",MAX(M$1:M612)+1)</f>
        <v/>
      </c>
      <c r="N613" s="11" t="str">
        <f>IF(ISBLANK('User Data'!A618)=TRUE,"",'User Data'!A618)</f>
        <v/>
      </c>
      <c r="O613" s="19" t="str">
        <f t="shared" si="46"/>
        <v/>
      </c>
      <c r="Q613" s="18" t="e">
        <f>IF(R613="","",MAX(Q$1:Q612)+1)</f>
        <v>#REF!</v>
      </c>
      <c r="R613" s="11" t="e">
        <f>IF(ISBLANK(#REF!)=TRUE,"",#REF!)</f>
        <v>#REF!</v>
      </c>
      <c r="S613" s="19" t="str">
        <f t="shared" si="47"/>
        <v/>
      </c>
      <c r="T613" s="18" t="str">
        <f>IF(U613="","",MAX(T$1:T612)+1)</f>
        <v/>
      </c>
      <c r="U613" s="11" t="str">
        <f>IF(ISBLANK('Rota Pattern Data'!A621)=TRUE,"",'Rota Pattern Data'!A621)</f>
        <v/>
      </c>
      <c r="V613" s="19" t="str">
        <f t="shared" si="48"/>
        <v/>
      </c>
      <c r="AF613" t="str">
        <f>IF('User Data'!A618&lt;&gt;"",'User Data'!A618,"")</f>
        <v/>
      </c>
    </row>
    <row r="614" spans="9:32" x14ac:dyDescent="0.25">
      <c r="I614" s="18" t="str">
        <f>IF(J614="","",MAX(I$1:I613)+1)</f>
        <v/>
      </c>
      <c r="J614" s="11" t="str">
        <f>IF(ISBLANK('User Data'!D619)=TRUE,"",(IF(VLOOKUP('User Data'!A619,'User Data'!A:D,5,FALSE)&lt;&gt;"Standard User",'User Data'!A619,"")))</f>
        <v/>
      </c>
      <c r="K614" s="11" t="str">
        <f t="shared" si="45"/>
        <v/>
      </c>
      <c r="L614" s="11"/>
      <c r="M614" s="18" t="str">
        <f>IF(N614="","",MAX(M$1:M613)+1)</f>
        <v/>
      </c>
      <c r="N614" s="11" t="str">
        <f>IF(ISBLANK('User Data'!A619)=TRUE,"",'User Data'!A619)</f>
        <v/>
      </c>
      <c r="O614" s="19" t="str">
        <f t="shared" si="46"/>
        <v/>
      </c>
      <c r="Q614" s="18" t="e">
        <f>IF(R614="","",MAX(Q$1:Q613)+1)</f>
        <v>#REF!</v>
      </c>
      <c r="R614" s="11" t="e">
        <f>IF(ISBLANK(#REF!)=TRUE,"",#REF!)</f>
        <v>#REF!</v>
      </c>
      <c r="S614" s="19" t="str">
        <f t="shared" si="47"/>
        <v/>
      </c>
      <c r="T614" s="18" t="str">
        <f>IF(U614="","",MAX(T$1:T613)+1)</f>
        <v/>
      </c>
      <c r="U614" s="11" t="str">
        <f>IF(ISBLANK('Rota Pattern Data'!A622)=TRUE,"",'Rota Pattern Data'!A622)</f>
        <v/>
      </c>
      <c r="V614" s="19" t="str">
        <f t="shared" si="48"/>
        <v/>
      </c>
      <c r="AF614" t="str">
        <f>IF('User Data'!A619&lt;&gt;"",'User Data'!A619,"")</f>
        <v/>
      </c>
    </row>
    <row r="615" spans="9:32" x14ac:dyDescent="0.25">
      <c r="I615" s="18" t="str">
        <f>IF(J615="","",MAX(I$1:I614)+1)</f>
        <v/>
      </c>
      <c r="J615" s="11" t="str">
        <f>IF(ISBLANK('User Data'!D620)=TRUE,"",(IF(VLOOKUP('User Data'!A620,'User Data'!A:D,5,FALSE)&lt;&gt;"Standard User",'User Data'!A620,"")))</f>
        <v/>
      </c>
      <c r="K615" s="11" t="str">
        <f t="shared" si="45"/>
        <v/>
      </c>
      <c r="L615" s="11"/>
      <c r="M615" s="18" t="str">
        <f>IF(N615="","",MAX(M$1:M614)+1)</f>
        <v/>
      </c>
      <c r="N615" s="11" t="str">
        <f>IF(ISBLANK('User Data'!A620)=TRUE,"",'User Data'!A620)</f>
        <v/>
      </c>
      <c r="O615" s="19" t="str">
        <f t="shared" si="46"/>
        <v/>
      </c>
      <c r="Q615" s="18" t="e">
        <f>IF(R615="","",MAX(Q$1:Q614)+1)</f>
        <v>#REF!</v>
      </c>
      <c r="R615" s="11" t="e">
        <f>IF(ISBLANK(#REF!)=TRUE,"",#REF!)</f>
        <v>#REF!</v>
      </c>
      <c r="S615" s="19" t="str">
        <f t="shared" si="47"/>
        <v/>
      </c>
      <c r="T615" s="18" t="str">
        <f>IF(U615="","",MAX(T$1:T614)+1)</f>
        <v/>
      </c>
      <c r="U615" s="11" t="str">
        <f>IF(ISBLANK('Rota Pattern Data'!A623)=TRUE,"",'Rota Pattern Data'!A623)</f>
        <v/>
      </c>
      <c r="V615" s="19" t="str">
        <f t="shared" si="48"/>
        <v/>
      </c>
      <c r="AF615" t="str">
        <f>IF('User Data'!A620&lt;&gt;"",'User Data'!A620,"")</f>
        <v/>
      </c>
    </row>
    <row r="616" spans="9:32" x14ac:dyDescent="0.25">
      <c r="I616" s="18" t="str">
        <f>IF(J616="","",MAX(I$1:I615)+1)</f>
        <v/>
      </c>
      <c r="J616" s="11" t="str">
        <f>IF(ISBLANK('User Data'!D621)=TRUE,"",(IF(VLOOKUP('User Data'!A621,'User Data'!A:D,5,FALSE)&lt;&gt;"Standard User",'User Data'!A621,"")))</f>
        <v/>
      </c>
      <c r="K616" s="11" t="str">
        <f t="shared" si="45"/>
        <v/>
      </c>
      <c r="L616" s="11"/>
      <c r="M616" s="18" t="str">
        <f>IF(N616="","",MAX(M$1:M615)+1)</f>
        <v/>
      </c>
      <c r="N616" s="11" t="str">
        <f>IF(ISBLANK('User Data'!A621)=TRUE,"",'User Data'!A621)</f>
        <v/>
      </c>
      <c r="O616" s="19" t="str">
        <f t="shared" si="46"/>
        <v/>
      </c>
      <c r="Q616" s="18" t="e">
        <f>IF(R616="","",MAX(Q$1:Q615)+1)</f>
        <v>#REF!</v>
      </c>
      <c r="R616" s="11" t="e">
        <f>IF(ISBLANK(#REF!)=TRUE,"",#REF!)</f>
        <v>#REF!</v>
      </c>
      <c r="S616" s="19" t="str">
        <f t="shared" si="47"/>
        <v/>
      </c>
      <c r="T616" s="18" t="str">
        <f>IF(U616="","",MAX(T$1:T615)+1)</f>
        <v/>
      </c>
      <c r="U616" s="11" t="str">
        <f>IF(ISBLANK('Rota Pattern Data'!A624)=TRUE,"",'Rota Pattern Data'!A624)</f>
        <v/>
      </c>
      <c r="V616" s="19" t="str">
        <f t="shared" si="48"/>
        <v/>
      </c>
      <c r="AF616" t="str">
        <f>IF('User Data'!A621&lt;&gt;"",'User Data'!A621,"")</f>
        <v/>
      </c>
    </row>
    <row r="617" spans="9:32" x14ac:dyDescent="0.25">
      <c r="I617" s="18" t="str">
        <f>IF(J617="","",MAX(I$1:I616)+1)</f>
        <v/>
      </c>
      <c r="J617" s="11" t="str">
        <f>IF(ISBLANK('User Data'!D622)=TRUE,"",(IF(VLOOKUP('User Data'!A622,'User Data'!A:D,5,FALSE)&lt;&gt;"Standard User",'User Data'!A622,"")))</f>
        <v/>
      </c>
      <c r="K617" s="11" t="str">
        <f t="shared" si="45"/>
        <v/>
      </c>
      <c r="L617" s="11"/>
      <c r="M617" s="18" t="str">
        <f>IF(N617="","",MAX(M$1:M616)+1)</f>
        <v/>
      </c>
      <c r="N617" s="11" t="str">
        <f>IF(ISBLANK('User Data'!A622)=TRUE,"",'User Data'!A622)</f>
        <v/>
      </c>
      <c r="O617" s="19" t="str">
        <f t="shared" si="46"/>
        <v/>
      </c>
      <c r="Q617" s="18" t="e">
        <f>IF(R617="","",MAX(Q$1:Q616)+1)</f>
        <v>#REF!</v>
      </c>
      <c r="R617" s="11" t="e">
        <f>IF(ISBLANK(#REF!)=TRUE,"",#REF!)</f>
        <v>#REF!</v>
      </c>
      <c r="S617" s="19" t="str">
        <f t="shared" si="47"/>
        <v/>
      </c>
      <c r="T617" s="18" t="str">
        <f>IF(U617="","",MAX(T$1:T616)+1)</f>
        <v/>
      </c>
      <c r="U617" s="11" t="str">
        <f>IF(ISBLANK('Rota Pattern Data'!A625)=TRUE,"",'Rota Pattern Data'!A625)</f>
        <v/>
      </c>
      <c r="V617" s="19" t="str">
        <f t="shared" si="48"/>
        <v/>
      </c>
      <c r="AF617" t="str">
        <f>IF('User Data'!A622&lt;&gt;"",'User Data'!A622,"")</f>
        <v/>
      </c>
    </row>
    <row r="618" spans="9:32" x14ac:dyDescent="0.25">
      <c r="I618" s="18" t="str">
        <f>IF(J618="","",MAX(I$1:I617)+1)</f>
        <v/>
      </c>
      <c r="J618" s="11" t="str">
        <f>IF(ISBLANK('User Data'!D623)=TRUE,"",(IF(VLOOKUP('User Data'!A623,'User Data'!A:D,5,FALSE)&lt;&gt;"Standard User",'User Data'!A623,"")))</f>
        <v/>
      </c>
      <c r="K618" s="11" t="str">
        <f t="shared" si="45"/>
        <v/>
      </c>
      <c r="L618" s="11"/>
      <c r="M618" s="18" t="str">
        <f>IF(N618="","",MAX(M$1:M617)+1)</f>
        <v/>
      </c>
      <c r="N618" s="11" t="str">
        <f>IF(ISBLANK('User Data'!A623)=TRUE,"",'User Data'!A623)</f>
        <v/>
      </c>
      <c r="O618" s="19" t="str">
        <f t="shared" si="46"/>
        <v/>
      </c>
      <c r="Q618" s="18" t="e">
        <f>IF(R618="","",MAX(Q$1:Q617)+1)</f>
        <v>#REF!</v>
      </c>
      <c r="R618" s="11" t="e">
        <f>IF(ISBLANK(#REF!)=TRUE,"",#REF!)</f>
        <v>#REF!</v>
      </c>
      <c r="S618" s="19" t="str">
        <f t="shared" si="47"/>
        <v/>
      </c>
      <c r="T618" s="18" t="str">
        <f>IF(U618="","",MAX(T$1:T617)+1)</f>
        <v/>
      </c>
      <c r="U618" s="11" t="str">
        <f>IF(ISBLANK('Rota Pattern Data'!A626)=TRUE,"",'Rota Pattern Data'!A626)</f>
        <v/>
      </c>
      <c r="V618" s="19" t="str">
        <f t="shared" si="48"/>
        <v/>
      </c>
      <c r="AF618" t="str">
        <f>IF('User Data'!A623&lt;&gt;"",'User Data'!A623,"")</f>
        <v/>
      </c>
    </row>
    <row r="619" spans="9:32" x14ac:dyDescent="0.25">
      <c r="I619" s="18" t="str">
        <f>IF(J619="","",MAX(I$1:I618)+1)</f>
        <v/>
      </c>
      <c r="J619" s="11" t="str">
        <f>IF(ISBLANK('User Data'!D624)=TRUE,"",(IF(VLOOKUP('User Data'!A624,'User Data'!A:D,5,FALSE)&lt;&gt;"Standard User",'User Data'!A624,"")))</f>
        <v/>
      </c>
      <c r="K619" s="11" t="str">
        <f t="shared" si="45"/>
        <v/>
      </c>
      <c r="L619" s="11"/>
      <c r="M619" s="18" t="str">
        <f>IF(N619="","",MAX(M$1:M618)+1)</f>
        <v/>
      </c>
      <c r="N619" s="11" t="str">
        <f>IF(ISBLANK('User Data'!A624)=TRUE,"",'User Data'!A624)</f>
        <v/>
      </c>
      <c r="O619" s="19" t="str">
        <f t="shared" si="46"/>
        <v/>
      </c>
      <c r="Q619" s="18" t="e">
        <f>IF(R619="","",MAX(Q$1:Q618)+1)</f>
        <v>#REF!</v>
      </c>
      <c r="R619" s="11" t="e">
        <f>IF(ISBLANK(#REF!)=TRUE,"",#REF!)</f>
        <v>#REF!</v>
      </c>
      <c r="S619" s="19" t="str">
        <f t="shared" si="47"/>
        <v/>
      </c>
      <c r="T619" s="18" t="str">
        <f>IF(U619="","",MAX(T$1:T618)+1)</f>
        <v/>
      </c>
      <c r="U619" s="11" t="str">
        <f>IF(ISBLANK('Rota Pattern Data'!A627)=TRUE,"",'Rota Pattern Data'!A627)</f>
        <v/>
      </c>
      <c r="V619" s="19" t="str">
        <f t="shared" si="48"/>
        <v/>
      </c>
      <c r="AF619" t="str">
        <f>IF('User Data'!A624&lt;&gt;"",'User Data'!A624,"")</f>
        <v/>
      </c>
    </row>
    <row r="620" spans="9:32" x14ac:dyDescent="0.25">
      <c r="I620" s="18" t="str">
        <f>IF(J620="","",MAX(I$1:I619)+1)</f>
        <v/>
      </c>
      <c r="J620" s="11" t="str">
        <f>IF(ISBLANK('User Data'!D625)=TRUE,"",(IF(VLOOKUP('User Data'!A625,'User Data'!A:D,5,FALSE)&lt;&gt;"Standard User",'User Data'!A625,"")))</f>
        <v/>
      </c>
      <c r="K620" s="11" t="str">
        <f t="shared" si="45"/>
        <v/>
      </c>
      <c r="L620" s="11"/>
      <c r="M620" s="18" t="str">
        <f>IF(N620="","",MAX(M$1:M619)+1)</f>
        <v/>
      </c>
      <c r="N620" s="11" t="str">
        <f>IF(ISBLANK('User Data'!A625)=TRUE,"",'User Data'!A625)</f>
        <v/>
      </c>
      <c r="O620" s="19" t="str">
        <f t="shared" si="46"/>
        <v/>
      </c>
      <c r="Q620" s="18" t="e">
        <f>IF(R620="","",MAX(Q$1:Q619)+1)</f>
        <v>#REF!</v>
      </c>
      <c r="R620" s="11" t="e">
        <f>IF(ISBLANK(#REF!)=TRUE,"",#REF!)</f>
        <v>#REF!</v>
      </c>
      <c r="S620" s="19" t="str">
        <f t="shared" si="47"/>
        <v/>
      </c>
      <c r="T620" s="18" t="str">
        <f>IF(U620="","",MAX(T$1:T619)+1)</f>
        <v/>
      </c>
      <c r="U620" s="11" t="str">
        <f>IF(ISBLANK('Rota Pattern Data'!A628)=TRUE,"",'Rota Pattern Data'!A628)</f>
        <v/>
      </c>
      <c r="V620" s="19" t="str">
        <f t="shared" si="48"/>
        <v/>
      </c>
      <c r="AF620" t="str">
        <f>IF('User Data'!A625&lt;&gt;"",'User Data'!A625,"")</f>
        <v/>
      </c>
    </row>
    <row r="621" spans="9:32" x14ac:dyDescent="0.25">
      <c r="I621" s="18" t="str">
        <f>IF(J621="","",MAX(I$1:I620)+1)</f>
        <v/>
      </c>
      <c r="J621" s="11" t="str">
        <f>IF(ISBLANK('User Data'!D626)=TRUE,"",(IF(VLOOKUP('User Data'!A626,'User Data'!A:D,5,FALSE)&lt;&gt;"Standard User",'User Data'!A626,"")))</f>
        <v/>
      </c>
      <c r="K621" s="11" t="str">
        <f t="shared" si="45"/>
        <v/>
      </c>
      <c r="L621" s="11"/>
      <c r="M621" s="18" t="str">
        <f>IF(N621="","",MAX(M$1:M620)+1)</f>
        <v/>
      </c>
      <c r="N621" s="11" t="str">
        <f>IF(ISBLANK('User Data'!A626)=TRUE,"",'User Data'!A626)</f>
        <v/>
      </c>
      <c r="O621" s="19" t="str">
        <f t="shared" si="46"/>
        <v/>
      </c>
      <c r="Q621" s="18" t="e">
        <f>IF(R621="","",MAX(Q$1:Q620)+1)</f>
        <v>#REF!</v>
      </c>
      <c r="R621" s="11" t="e">
        <f>IF(ISBLANK(#REF!)=TRUE,"",#REF!)</f>
        <v>#REF!</v>
      </c>
      <c r="S621" s="19" t="str">
        <f t="shared" si="47"/>
        <v/>
      </c>
      <c r="T621" s="18" t="str">
        <f>IF(U621="","",MAX(T$1:T620)+1)</f>
        <v/>
      </c>
      <c r="U621" s="11" t="str">
        <f>IF(ISBLANK('Rota Pattern Data'!A629)=TRUE,"",'Rota Pattern Data'!A629)</f>
        <v/>
      </c>
      <c r="V621" s="19" t="str">
        <f t="shared" si="48"/>
        <v/>
      </c>
      <c r="AF621" t="str">
        <f>IF('User Data'!A626&lt;&gt;"",'User Data'!A626,"")</f>
        <v/>
      </c>
    </row>
    <row r="622" spans="9:32" x14ac:dyDescent="0.25">
      <c r="I622" s="18" t="str">
        <f>IF(J622="","",MAX(I$1:I621)+1)</f>
        <v/>
      </c>
      <c r="J622" s="11" t="str">
        <f>IF(ISBLANK('User Data'!D627)=TRUE,"",(IF(VLOOKUP('User Data'!A627,'User Data'!A:D,5,FALSE)&lt;&gt;"Standard User",'User Data'!A627,"")))</f>
        <v/>
      </c>
      <c r="K622" s="11" t="str">
        <f t="shared" si="45"/>
        <v/>
      </c>
      <c r="L622" s="11"/>
      <c r="M622" s="18" t="str">
        <f>IF(N622="","",MAX(M$1:M621)+1)</f>
        <v/>
      </c>
      <c r="N622" s="11" t="str">
        <f>IF(ISBLANK('User Data'!A627)=TRUE,"",'User Data'!A627)</f>
        <v/>
      </c>
      <c r="O622" s="19" t="str">
        <f t="shared" si="46"/>
        <v/>
      </c>
      <c r="Q622" s="18" t="e">
        <f>IF(R622="","",MAX(Q$1:Q621)+1)</f>
        <v>#REF!</v>
      </c>
      <c r="R622" s="11" t="e">
        <f>IF(ISBLANK(#REF!)=TRUE,"",#REF!)</f>
        <v>#REF!</v>
      </c>
      <c r="S622" s="19" t="str">
        <f t="shared" si="47"/>
        <v/>
      </c>
      <c r="T622" s="18" t="str">
        <f>IF(U622="","",MAX(T$1:T621)+1)</f>
        <v/>
      </c>
      <c r="U622" s="11" t="str">
        <f>IF(ISBLANK('Rota Pattern Data'!A630)=TRUE,"",'Rota Pattern Data'!A630)</f>
        <v/>
      </c>
      <c r="V622" s="19" t="str">
        <f t="shared" si="48"/>
        <v/>
      </c>
      <c r="AF622" t="str">
        <f>IF('User Data'!A627&lt;&gt;"",'User Data'!A627,"")</f>
        <v/>
      </c>
    </row>
    <row r="623" spans="9:32" x14ac:dyDescent="0.25">
      <c r="I623" s="18" t="str">
        <f>IF(J623="","",MAX(I$1:I622)+1)</f>
        <v/>
      </c>
      <c r="J623" s="11" t="str">
        <f>IF(ISBLANK('User Data'!D628)=TRUE,"",(IF(VLOOKUP('User Data'!A628,'User Data'!A:D,5,FALSE)&lt;&gt;"Standard User",'User Data'!A628,"")))</f>
        <v/>
      </c>
      <c r="K623" s="11" t="str">
        <f t="shared" si="45"/>
        <v/>
      </c>
      <c r="L623" s="11"/>
      <c r="M623" s="18" t="str">
        <f>IF(N623="","",MAX(M$1:M622)+1)</f>
        <v/>
      </c>
      <c r="N623" s="11" t="str">
        <f>IF(ISBLANK('User Data'!A628)=TRUE,"",'User Data'!A628)</f>
        <v/>
      </c>
      <c r="O623" s="19" t="str">
        <f t="shared" si="46"/>
        <v/>
      </c>
      <c r="Q623" s="18" t="e">
        <f>IF(R623="","",MAX(Q$1:Q622)+1)</f>
        <v>#REF!</v>
      </c>
      <c r="R623" s="11" t="e">
        <f>IF(ISBLANK(#REF!)=TRUE,"",#REF!)</f>
        <v>#REF!</v>
      </c>
      <c r="S623" s="19" t="str">
        <f t="shared" si="47"/>
        <v/>
      </c>
      <c r="T623" s="18" t="str">
        <f>IF(U623="","",MAX(T$1:T622)+1)</f>
        <v/>
      </c>
      <c r="U623" s="11" t="str">
        <f>IF(ISBLANK('Rota Pattern Data'!A631)=TRUE,"",'Rota Pattern Data'!A631)</f>
        <v/>
      </c>
      <c r="V623" s="19" t="str">
        <f t="shared" si="48"/>
        <v/>
      </c>
      <c r="AF623" t="str">
        <f>IF('User Data'!A628&lt;&gt;"",'User Data'!A628,"")</f>
        <v/>
      </c>
    </row>
    <row r="624" spans="9:32" x14ac:dyDescent="0.25">
      <c r="I624" s="18" t="str">
        <f>IF(J624="","",MAX(I$1:I623)+1)</f>
        <v/>
      </c>
      <c r="J624" s="11" t="str">
        <f>IF(ISBLANK('User Data'!D629)=TRUE,"",(IF(VLOOKUP('User Data'!A629,'User Data'!A:D,5,FALSE)&lt;&gt;"Standard User",'User Data'!A629,"")))</f>
        <v/>
      </c>
      <c r="K624" s="11" t="str">
        <f t="shared" si="45"/>
        <v/>
      </c>
      <c r="L624" s="11"/>
      <c r="M624" s="18" t="str">
        <f>IF(N624="","",MAX(M$1:M623)+1)</f>
        <v/>
      </c>
      <c r="N624" s="11" t="str">
        <f>IF(ISBLANK('User Data'!A629)=TRUE,"",'User Data'!A629)</f>
        <v/>
      </c>
      <c r="O624" s="19" t="str">
        <f t="shared" si="46"/>
        <v/>
      </c>
      <c r="Q624" s="18" t="e">
        <f>IF(R624="","",MAX(Q$1:Q623)+1)</f>
        <v>#REF!</v>
      </c>
      <c r="R624" s="11" t="e">
        <f>IF(ISBLANK(#REF!)=TRUE,"",#REF!)</f>
        <v>#REF!</v>
      </c>
      <c r="S624" s="19" t="str">
        <f t="shared" si="47"/>
        <v/>
      </c>
      <c r="T624" s="18" t="str">
        <f>IF(U624="","",MAX(T$1:T623)+1)</f>
        <v/>
      </c>
      <c r="U624" s="11" t="str">
        <f>IF(ISBLANK('Rota Pattern Data'!A632)=TRUE,"",'Rota Pattern Data'!A632)</f>
        <v/>
      </c>
      <c r="V624" s="19" t="str">
        <f t="shared" si="48"/>
        <v/>
      </c>
      <c r="AF624" t="str">
        <f>IF('User Data'!A629&lt;&gt;"",'User Data'!A629,"")</f>
        <v/>
      </c>
    </row>
    <row r="625" spans="9:32" x14ac:dyDescent="0.25">
      <c r="I625" s="18" t="str">
        <f>IF(J625="","",MAX(I$1:I624)+1)</f>
        <v/>
      </c>
      <c r="J625" s="11" t="str">
        <f>IF(ISBLANK('User Data'!D630)=TRUE,"",(IF(VLOOKUP('User Data'!A630,'User Data'!A:D,5,FALSE)&lt;&gt;"Standard User",'User Data'!A630,"")))</f>
        <v/>
      </c>
      <c r="K625" s="11" t="str">
        <f t="shared" si="45"/>
        <v/>
      </c>
      <c r="L625" s="11"/>
      <c r="M625" s="18" t="str">
        <f>IF(N625="","",MAX(M$1:M624)+1)</f>
        <v/>
      </c>
      <c r="N625" s="11" t="str">
        <f>IF(ISBLANK('User Data'!A630)=TRUE,"",'User Data'!A630)</f>
        <v/>
      </c>
      <c r="O625" s="19" t="str">
        <f t="shared" si="46"/>
        <v/>
      </c>
      <c r="Q625" s="18" t="e">
        <f>IF(R625="","",MAX(Q$1:Q624)+1)</f>
        <v>#REF!</v>
      </c>
      <c r="R625" s="11" t="e">
        <f>IF(ISBLANK(#REF!)=TRUE,"",#REF!)</f>
        <v>#REF!</v>
      </c>
      <c r="S625" s="19" t="str">
        <f t="shared" si="47"/>
        <v/>
      </c>
      <c r="T625" s="18" t="str">
        <f>IF(U625="","",MAX(T$1:T624)+1)</f>
        <v/>
      </c>
      <c r="U625" s="11" t="str">
        <f>IF(ISBLANK('Rota Pattern Data'!A633)=TRUE,"",'Rota Pattern Data'!A633)</f>
        <v/>
      </c>
      <c r="V625" s="19" t="str">
        <f t="shared" si="48"/>
        <v/>
      </c>
      <c r="AF625" t="str">
        <f>IF('User Data'!A630&lt;&gt;"",'User Data'!A630,"")</f>
        <v/>
      </c>
    </row>
    <row r="626" spans="9:32" x14ac:dyDescent="0.25">
      <c r="I626" s="18" t="str">
        <f>IF(J626="","",MAX(I$1:I625)+1)</f>
        <v/>
      </c>
      <c r="J626" s="11" t="str">
        <f>IF(ISBLANK('User Data'!D631)=TRUE,"",(IF(VLOOKUP('User Data'!A631,'User Data'!A:D,5,FALSE)&lt;&gt;"Standard User",'User Data'!A631,"")))</f>
        <v/>
      </c>
      <c r="K626" s="11" t="str">
        <f t="shared" si="45"/>
        <v/>
      </c>
      <c r="L626" s="11"/>
      <c r="M626" s="18" t="str">
        <f>IF(N626="","",MAX(M$1:M625)+1)</f>
        <v/>
      </c>
      <c r="N626" s="11" t="str">
        <f>IF(ISBLANK('User Data'!A631)=TRUE,"",'User Data'!A631)</f>
        <v/>
      </c>
      <c r="O626" s="19" t="str">
        <f t="shared" si="46"/>
        <v/>
      </c>
      <c r="Q626" s="18" t="e">
        <f>IF(R626="","",MAX(Q$1:Q625)+1)</f>
        <v>#REF!</v>
      </c>
      <c r="R626" s="11" t="e">
        <f>IF(ISBLANK(#REF!)=TRUE,"",#REF!)</f>
        <v>#REF!</v>
      </c>
      <c r="S626" s="19" t="str">
        <f t="shared" si="47"/>
        <v/>
      </c>
      <c r="T626" s="18" t="str">
        <f>IF(U626="","",MAX(T$1:T625)+1)</f>
        <v/>
      </c>
      <c r="U626" s="11" t="str">
        <f>IF(ISBLANK('Rota Pattern Data'!A634)=TRUE,"",'Rota Pattern Data'!A634)</f>
        <v/>
      </c>
      <c r="V626" s="19" t="str">
        <f t="shared" si="48"/>
        <v/>
      </c>
      <c r="AF626" t="str">
        <f>IF('User Data'!A631&lt;&gt;"",'User Data'!A631,"")</f>
        <v/>
      </c>
    </row>
    <row r="627" spans="9:32" x14ac:dyDescent="0.25">
      <c r="I627" s="18" t="str">
        <f>IF(J627="","",MAX(I$1:I626)+1)</f>
        <v/>
      </c>
      <c r="J627" s="11" t="str">
        <f>IF(ISBLANK('User Data'!D632)=TRUE,"",(IF(VLOOKUP('User Data'!A632,'User Data'!A:D,5,FALSE)&lt;&gt;"Standard User",'User Data'!A632,"")))</f>
        <v/>
      </c>
      <c r="K627" s="11" t="str">
        <f t="shared" si="45"/>
        <v/>
      </c>
      <c r="L627" s="11"/>
      <c r="M627" s="18" t="str">
        <f>IF(N627="","",MAX(M$1:M626)+1)</f>
        <v/>
      </c>
      <c r="N627" s="11" t="str">
        <f>IF(ISBLANK('User Data'!A632)=TRUE,"",'User Data'!A632)</f>
        <v/>
      </c>
      <c r="O627" s="19" t="str">
        <f t="shared" si="46"/>
        <v/>
      </c>
      <c r="Q627" s="18" t="e">
        <f>IF(R627="","",MAX(Q$1:Q626)+1)</f>
        <v>#REF!</v>
      </c>
      <c r="R627" s="11" t="e">
        <f>IF(ISBLANK(#REF!)=TRUE,"",#REF!)</f>
        <v>#REF!</v>
      </c>
      <c r="S627" s="19" t="str">
        <f t="shared" si="47"/>
        <v/>
      </c>
      <c r="T627" s="18" t="str">
        <f>IF(U627="","",MAX(T$1:T626)+1)</f>
        <v/>
      </c>
      <c r="U627" s="11" t="str">
        <f>IF(ISBLANK('Rota Pattern Data'!A635)=TRUE,"",'Rota Pattern Data'!A635)</f>
        <v/>
      </c>
      <c r="V627" s="19" t="str">
        <f t="shared" si="48"/>
        <v/>
      </c>
      <c r="AF627" t="str">
        <f>IF('User Data'!A632&lt;&gt;"",'User Data'!A632,"")</f>
        <v/>
      </c>
    </row>
    <row r="628" spans="9:32" x14ac:dyDescent="0.25">
      <c r="I628" s="18" t="str">
        <f>IF(J628="","",MAX(I$1:I627)+1)</f>
        <v/>
      </c>
      <c r="J628" s="11" t="str">
        <f>IF(ISBLANK('User Data'!D633)=TRUE,"",(IF(VLOOKUP('User Data'!A633,'User Data'!A:D,5,FALSE)&lt;&gt;"Standard User",'User Data'!A633,"")))</f>
        <v/>
      </c>
      <c r="K628" s="11" t="str">
        <f t="shared" si="45"/>
        <v/>
      </c>
      <c r="L628" s="11"/>
      <c r="M628" s="18" t="str">
        <f>IF(N628="","",MAX(M$1:M627)+1)</f>
        <v/>
      </c>
      <c r="N628" s="11" t="str">
        <f>IF(ISBLANK('User Data'!A633)=TRUE,"",'User Data'!A633)</f>
        <v/>
      </c>
      <c r="O628" s="19" t="str">
        <f t="shared" si="46"/>
        <v/>
      </c>
      <c r="Q628" s="18" t="e">
        <f>IF(R628="","",MAX(Q$1:Q627)+1)</f>
        <v>#REF!</v>
      </c>
      <c r="R628" s="11" t="e">
        <f>IF(ISBLANK(#REF!)=TRUE,"",#REF!)</f>
        <v>#REF!</v>
      </c>
      <c r="S628" s="19" t="str">
        <f t="shared" si="47"/>
        <v/>
      </c>
      <c r="T628" s="18" t="str">
        <f>IF(U628="","",MAX(T$1:T627)+1)</f>
        <v/>
      </c>
      <c r="U628" s="11" t="str">
        <f>IF(ISBLANK('Rota Pattern Data'!A636)=TRUE,"",'Rota Pattern Data'!A636)</f>
        <v/>
      </c>
      <c r="V628" s="19" t="str">
        <f t="shared" si="48"/>
        <v/>
      </c>
      <c r="AF628" t="str">
        <f>IF('User Data'!A633&lt;&gt;"",'User Data'!A633,"")</f>
        <v/>
      </c>
    </row>
    <row r="629" spans="9:32" x14ac:dyDescent="0.25">
      <c r="I629" s="18" t="str">
        <f>IF(J629="","",MAX(I$1:I628)+1)</f>
        <v/>
      </c>
      <c r="J629" s="11" t="str">
        <f>IF(ISBLANK('User Data'!D634)=TRUE,"",(IF(VLOOKUP('User Data'!A634,'User Data'!A:D,5,FALSE)&lt;&gt;"Standard User",'User Data'!A634,"")))</f>
        <v/>
      </c>
      <c r="K629" s="11" t="str">
        <f t="shared" si="45"/>
        <v/>
      </c>
      <c r="L629" s="11"/>
      <c r="M629" s="18" t="str">
        <f>IF(N629="","",MAX(M$1:M628)+1)</f>
        <v/>
      </c>
      <c r="N629" s="11" t="str">
        <f>IF(ISBLANK('User Data'!A634)=TRUE,"",'User Data'!A634)</f>
        <v/>
      </c>
      <c r="O629" s="19" t="str">
        <f t="shared" si="46"/>
        <v/>
      </c>
      <c r="Q629" s="18" t="e">
        <f>IF(R629="","",MAX(Q$1:Q628)+1)</f>
        <v>#REF!</v>
      </c>
      <c r="R629" s="11" t="e">
        <f>IF(ISBLANK(#REF!)=TRUE,"",#REF!)</f>
        <v>#REF!</v>
      </c>
      <c r="S629" s="19" t="str">
        <f t="shared" si="47"/>
        <v/>
      </c>
      <c r="T629" s="18" t="str">
        <f>IF(U629="","",MAX(T$1:T628)+1)</f>
        <v/>
      </c>
      <c r="U629" s="11" t="str">
        <f>IF(ISBLANK('Rota Pattern Data'!A637)=TRUE,"",'Rota Pattern Data'!A637)</f>
        <v/>
      </c>
      <c r="V629" s="19" t="str">
        <f t="shared" si="48"/>
        <v/>
      </c>
      <c r="AF629" t="str">
        <f>IF('User Data'!A634&lt;&gt;"",'User Data'!A634,"")</f>
        <v/>
      </c>
    </row>
    <row r="630" spans="9:32" x14ac:dyDescent="0.25">
      <c r="I630" s="18" t="str">
        <f>IF(J630="","",MAX(I$1:I629)+1)</f>
        <v/>
      </c>
      <c r="J630" s="11" t="str">
        <f>IF(ISBLANK('User Data'!D635)=TRUE,"",(IF(VLOOKUP('User Data'!A635,'User Data'!A:D,5,FALSE)&lt;&gt;"Standard User",'User Data'!A635,"")))</f>
        <v/>
      </c>
      <c r="K630" s="11" t="str">
        <f t="shared" si="45"/>
        <v/>
      </c>
      <c r="L630" s="11"/>
      <c r="M630" s="18" t="str">
        <f>IF(N630="","",MAX(M$1:M629)+1)</f>
        <v/>
      </c>
      <c r="N630" s="11" t="str">
        <f>IF(ISBLANK('User Data'!A635)=TRUE,"",'User Data'!A635)</f>
        <v/>
      </c>
      <c r="O630" s="19" t="str">
        <f t="shared" si="46"/>
        <v/>
      </c>
      <c r="Q630" s="18" t="e">
        <f>IF(R630="","",MAX(Q$1:Q629)+1)</f>
        <v>#REF!</v>
      </c>
      <c r="R630" s="11" t="e">
        <f>IF(ISBLANK(#REF!)=TRUE,"",#REF!)</f>
        <v>#REF!</v>
      </c>
      <c r="S630" s="19" t="str">
        <f t="shared" si="47"/>
        <v/>
      </c>
      <c r="T630" s="18" t="str">
        <f>IF(U630="","",MAX(T$1:T629)+1)</f>
        <v/>
      </c>
      <c r="U630" s="11" t="str">
        <f>IF(ISBLANK('Rota Pattern Data'!A638)=TRUE,"",'Rota Pattern Data'!A638)</f>
        <v/>
      </c>
      <c r="V630" s="19" t="str">
        <f t="shared" si="48"/>
        <v/>
      </c>
      <c r="AF630" t="str">
        <f>IF('User Data'!A635&lt;&gt;"",'User Data'!A635,"")</f>
        <v/>
      </c>
    </row>
    <row r="631" spans="9:32" x14ac:dyDescent="0.25">
      <c r="I631" s="18" t="str">
        <f>IF(J631="","",MAX(I$1:I630)+1)</f>
        <v/>
      </c>
      <c r="J631" s="11" t="str">
        <f>IF(ISBLANK('User Data'!D636)=TRUE,"",(IF(VLOOKUP('User Data'!A636,'User Data'!A:D,5,FALSE)&lt;&gt;"Standard User",'User Data'!A636,"")))</f>
        <v/>
      </c>
      <c r="K631" s="11" t="str">
        <f t="shared" si="45"/>
        <v/>
      </c>
      <c r="L631" s="11"/>
      <c r="M631" s="18" t="str">
        <f>IF(N631="","",MAX(M$1:M630)+1)</f>
        <v/>
      </c>
      <c r="N631" s="11" t="str">
        <f>IF(ISBLANK('User Data'!A636)=TRUE,"",'User Data'!A636)</f>
        <v/>
      </c>
      <c r="O631" s="19" t="str">
        <f t="shared" si="46"/>
        <v/>
      </c>
      <c r="Q631" s="18" t="e">
        <f>IF(R631="","",MAX(Q$1:Q630)+1)</f>
        <v>#REF!</v>
      </c>
      <c r="R631" s="11" t="e">
        <f>IF(ISBLANK(#REF!)=TRUE,"",#REF!)</f>
        <v>#REF!</v>
      </c>
      <c r="S631" s="19" t="str">
        <f t="shared" si="47"/>
        <v/>
      </c>
      <c r="T631" s="18" t="str">
        <f>IF(U631="","",MAX(T$1:T630)+1)</f>
        <v/>
      </c>
      <c r="U631" s="11" t="str">
        <f>IF(ISBLANK('Rota Pattern Data'!A639)=TRUE,"",'Rota Pattern Data'!A639)</f>
        <v/>
      </c>
      <c r="V631" s="19" t="str">
        <f t="shared" si="48"/>
        <v/>
      </c>
      <c r="AF631" t="str">
        <f>IF('User Data'!A636&lt;&gt;"",'User Data'!A636,"")</f>
        <v/>
      </c>
    </row>
    <row r="632" spans="9:32" x14ac:dyDescent="0.25">
      <c r="I632" s="18" t="str">
        <f>IF(J632="","",MAX(I$1:I631)+1)</f>
        <v/>
      </c>
      <c r="J632" s="11" t="str">
        <f>IF(ISBLANK('User Data'!D637)=TRUE,"",(IF(VLOOKUP('User Data'!A637,'User Data'!A:D,5,FALSE)&lt;&gt;"Standard User",'User Data'!A637,"")))</f>
        <v/>
      </c>
      <c r="K632" s="11" t="str">
        <f t="shared" si="45"/>
        <v/>
      </c>
      <c r="L632" s="11"/>
      <c r="M632" s="18" t="str">
        <f>IF(N632="","",MAX(M$1:M631)+1)</f>
        <v/>
      </c>
      <c r="N632" s="11" t="str">
        <f>IF(ISBLANK('User Data'!A637)=TRUE,"",'User Data'!A637)</f>
        <v/>
      </c>
      <c r="O632" s="19" t="str">
        <f t="shared" si="46"/>
        <v/>
      </c>
      <c r="Q632" s="18" t="e">
        <f>IF(R632="","",MAX(Q$1:Q631)+1)</f>
        <v>#REF!</v>
      </c>
      <c r="R632" s="11" t="e">
        <f>IF(ISBLANK(#REF!)=TRUE,"",#REF!)</f>
        <v>#REF!</v>
      </c>
      <c r="S632" s="19" t="str">
        <f t="shared" si="47"/>
        <v/>
      </c>
      <c r="T632" s="18" t="str">
        <f>IF(U632="","",MAX(T$1:T631)+1)</f>
        <v/>
      </c>
      <c r="U632" s="11" t="str">
        <f>IF(ISBLANK('Rota Pattern Data'!A640)=TRUE,"",'Rota Pattern Data'!A640)</f>
        <v/>
      </c>
      <c r="V632" s="19" t="str">
        <f t="shared" si="48"/>
        <v/>
      </c>
      <c r="AF632" t="str">
        <f>IF('User Data'!A637&lt;&gt;"",'User Data'!A637,"")</f>
        <v/>
      </c>
    </row>
    <row r="633" spans="9:32" x14ac:dyDescent="0.25">
      <c r="I633" s="18" t="str">
        <f>IF(J633="","",MAX(I$1:I632)+1)</f>
        <v/>
      </c>
      <c r="J633" s="11" t="str">
        <f>IF(ISBLANK('User Data'!D638)=TRUE,"",(IF(VLOOKUP('User Data'!A638,'User Data'!A:D,5,FALSE)&lt;&gt;"Standard User",'User Data'!A638,"")))</f>
        <v/>
      </c>
      <c r="K633" s="11" t="str">
        <f t="shared" si="45"/>
        <v/>
      </c>
      <c r="L633" s="11"/>
      <c r="M633" s="18" t="str">
        <f>IF(N633="","",MAX(M$1:M632)+1)</f>
        <v/>
      </c>
      <c r="N633" s="11" t="str">
        <f>IF(ISBLANK('User Data'!A638)=TRUE,"",'User Data'!A638)</f>
        <v/>
      </c>
      <c r="O633" s="19" t="str">
        <f t="shared" si="46"/>
        <v/>
      </c>
      <c r="Q633" s="18" t="e">
        <f>IF(R633="","",MAX(Q$1:Q632)+1)</f>
        <v>#REF!</v>
      </c>
      <c r="R633" s="11" t="e">
        <f>IF(ISBLANK(#REF!)=TRUE,"",#REF!)</f>
        <v>#REF!</v>
      </c>
      <c r="S633" s="19" t="str">
        <f t="shared" si="47"/>
        <v/>
      </c>
      <c r="T633" s="18" t="str">
        <f>IF(U633="","",MAX(T$1:T632)+1)</f>
        <v/>
      </c>
      <c r="U633" s="11" t="str">
        <f>IF(ISBLANK('Rota Pattern Data'!A641)=TRUE,"",'Rota Pattern Data'!A641)</f>
        <v/>
      </c>
      <c r="V633" s="19" t="str">
        <f t="shared" si="48"/>
        <v/>
      </c>
      <c r="AF633" t="str">
        <f>IF('User Data'!A638&lt;&gt;"",'User Data'!A638,"")</f>
        <v/>
      </c>
    </row>
    <row r="634" spans="9:32" x14ac:dyDescent="0.25">
      <c r="I634" s="18" t="str">
        <f>IF(J634="","",MAX(I$1:I633)+1)</f>
        <v/>
      </c>
      <c r="J634" s="11" t="str">
        <f>IF(ISBLANK('User Data'!D639)=TRUE,"",(IF(VLOOKUP('User Data'!A639,'User Data'!A:D,5,FALSE)&lt;&gt;"Standard User",'User Data'!A639,"")))</f>
        <v/>
      </c>
      <c r="K634" s="11" t="str">
        <f t="shared" si="45"/>
        <v/>
      </c>
      <c r="L634" s="11"/>
      <c r="M634" s="18" t="str">
        <f>IF(N634="","",MAX(M$1:M633)+1)</f>
        <v/>
      </c>
      <c r="N634" s="11" t="str">
        <f>IF(ISBLANK('User Data'!A639)=TRUE,"",'User Data'!A639)</f>
        <v/>
      </c>
      <c r="O634" s="19" t="str">
        <f t="shared" si="46"/>
        <v/>
      </c>
      <c r="Q634" s="18" t="e">
        <f>IF(R634="","",MAX(Q$1:Q633)+1)</f>
        <v>#REF!</v>
      </c>
      <c r="R634" s="11" t="e">
        <f>IF(ISBLANK(#REF!)=TRUE,"",#REF!)</f>
        <v>#REF!</v>
      </c>
      <c r="S634" s="19" t="str">
        <f t="shared" si="47"/>
        <v/>
      </c>
      <c r="T634" s="18" t="str">
        <f>IF(U634="","",MAX(T$1:T633)+1)</f>
        <v/>
      </c>
      <c r="U634" s="11" t="str">
        <f>IF(ISBLANK('Rota Pattern Data'!A642)=TRUE,"",'Rota Pattern Data'!A642)</f>
        <v/>
      </c>
      <c r="V634" s="19" t="str">
        <f t="shared" si="48"/>
        <v/>
      </c>
      <c r="AF634" t="str">
        <f>IF('User Data'!A639&lt;&gt;"",'User Data'!A639,"")</f>
        <v/>
      </c>
    </row>
    <row r="635" spans="9:32" x14ac:dyDescent="0.25">
      <c r="I635" s="18" t="str">
        <f>IF(J635="","",MAX(I$1:I634)+1)</f>
        <v/>
      </c>
      <c r="J635" s="11" t="str">
        <f>IF(ISBLANK('User Data'!D640)=TRUE,"",(IF(VLOOKUP('User Data'!A640,'User Data'!A:D,5,FALSE)&lt;&gt;"Standard User",'User Data'!A640,"")))</f>
        <v/>
      </c>
      <c r="K635" s="11" t="str">
        <f t="shared" si="45"/>
        <v/>
      </c>
      <c r="L635" s="11"/>
      <c r="M635" s="18" t="str">
        <f>IF(N635="","",MAX(M$1:M634)+1)</f>
        <v/>
      </c>
      <c r="N635" s="11" t="str">
        <f>IF(ISBLANK('User Data'!A640)=TRUE,"",'User Data'!A640)</f>
        <v/>
      </c>
      <c r="O635" s="19" t="str">
        <f t="shared" si="46"/>
        <v/>
      </c>
      <c r="Q635" s="18" t="e">
        <f>IF(R635="","",MAX(Q$1:Q634)+1)</f>
        <v>#REF!</v>
      </c>
      <c r="R635" s="11" t="e">
        <f>IF(ISBLANK(#REF!)=TRUE,"",#REF!)</f>
        <v>#REF!</v>
      </c>
      <c r="S635" s="19" t="str">
        <f t="shared" si="47"/>
        <v/>
      </c>
      <c r="T635" s="18" t="str">
        <f>IF(U635="","",MAX(T$1:T634)+1)</f>
        <v/>
      </c>
      <c r="U635" s="11" t="str">
        <f>IF(ISBLANK('Rota Pattern Data'!A643)=TRUE,"",'Rota Pattern Data'!A643)</f>
        <v/>
      </c>
      <c r="V635" s="19" t="str">
        <f t="shared" si="48"/>
        <v/>
      </c>
      <c r="AF635" t="str">
        <f>IF('User Data'!A640&lt;&gt;"",'User Data'!A640,"")</f>
        <v/>
      </c>
    </row>
    <row r="636" spans="9:32" x14ac:dyDescent="0.25">
      <c r="I636" s="18" t="str">
        <f>IF(J636="","",MAX(I$1:I635)+1)</f>
        <v/>
      </c>
      <c r="J636" s="11" t="str">
        <f>IF(ISBLANK('User Data'!D641)=TRUE,"",(IF(VLOOKUP('User Data'!A641,'User Data'!A:D,5,FALSE)&lt;&gt;"Standard User",'User Data'!A641,"")))</f>
        <v/>
      </c>
      <c r="K636" s="11" t="str">
        <f t="shared" si="45"/>
        <v/>
      </c>
      <c r="L636" s="11"/>
      <c r="M636" s="18" t="str">
        <f>IF(N636="","",MAX(M$1:M635)+1)</f>
        <v/>
      </c>
      <c r="N636" s="11" t="str">
        <f>IF(ISBLANK('User Data'!A641)=TRUE,"",'User Data'!A641)</f>
        <v/>
      </c>
      <c r="O636" s="19" t="str">
        <f t="shared" si="46"/>
        <v/>
      </c>
      <c r="Q636" s="18" t="e">
        <f>IF(R636="","",MAX(Q$1:Q635)+1)</f>
        <v>#REF!</v>
      </c>
      <c r="R636" s="11" t="e">
        <f>IF(ISBLANK(#REF!)=TRUE,"",#REF!)</f>
        <v>#REF!</v>
      </c>
      <c r="S636" s="19" t="str">
        <f t="shared" si="47"/>
        <v/>
      </c>
      <c r="T636" s="18" t="str">
        <f>IF(U636="","",MAX(T$1:T635)+1)</f>
        <v/>
      </c>
      <c r="U636" s="11" t="str">
        <f>IF(ISBLANK('Rota Pattern Data'!A644)=TRUE,"",'Rota Pattern Data'!A644)</f>
        <v/>
      </c>
      <c r="V636" s="19" t="str">
        <f t="shared" si="48"/>
        <v/>
      </c>
      <c r="AF636" t="str">
        <f>IF('User Data'!A641&lt;&gt;"",'User Data'!A641,"")</f>
        <v/>
      </c>
    </row>
    <row r="637" spans="9:32" x14ac:dyDescent="0.25">
      <c r="I637" s="18" t="str">
        <f>IF(J637="","",MAX(I$1:I636)+1)</f>
        <v/>
      </c>
      <c r="J637" s="11" t="str">
        <f>IF(ISBLANK('User Data'!D642)=TRUE,"",(IF(VLOOKUP('User Data'!A642,'User Data'!A:D,5,FALSE)&lt;&gt;"Standard User",'User Data'!A642,"")))</f>
        <v/>
      </c>
      <c r="K637" s="11" t="str">
        <f t="shared" si="45"/>
        <v/>
      </c>
      <c r="L637" s="11"/>
      <c r="M637" s="18" t="str">
        <f>IF(N637="","",MAX(M$1:M636)+1)</f>
        <v/>
      </c>
      <c r="N637" s="11" t="str">
        <f>IF(ISBLANK('User Data'!A642)=TRUE,"",'User Data'!A642)</f>
        <v/>
      </c>
      <c r="O637" s="19" t="str">
        <f t="shared" si="46"/>
        <v/>
      </c>
      <c r="Q637" s="18" t="e">
        <f>IF(R637="","",MAX(Q$1:Q636)+1)</f>
        <v>#REF!</v>
      </c>
      <c r="R637" s="11" t="e">
        <f>IF(ISBLANK(#REF!)=TRUE,"",#REF!)</f>
        <v>#REF!</v>
      </c>
      <c r="S637" s="19" t="str">
        <f t="shared" si="47"/>
        <v/>
      </c>
      <c r="T637" s="18" t="str">
        <f>IF(U637="","",MAX(T$1:T636)+1)</f>
        <v/>
      </c>
      <c r="U637" s="11" t="str">
        <f>IF(ISBLANK('Rota Pattern Data'!A645)=TRUE,"",'Rota Pattern Data'!A645)</f>
        <v/>
      </c>
      <c r="V637" s="19" t="str">
        <f t="shared" si="48"/>
        <v/>
      </c>
      <c r="AF637" t="str">
        <f>IF('User Data'!A642&lt;&gt;"",'User Data'!A642,"")</f>
        <v/>
      </c>
    </row>
    <row r="638" spans="9:32" x14ac:dyDescent="0.25">
      <c r="I638" s="18" t="str">
        <f>IF(J638="","",MAX(I$1:I637)+1)</f>
        <v/>
      </c>
      <c r="J638" s="11" t="str">
        <f>IF(ISBLANK('User Data'!D643)=TRUE,"",(IF(VLOOKUP('User Data'!A643,'User Data'!A:D,5,FALSE)&lt;&gt;"Standard User",'User Data'!A643,"")))</f>
        <v/>
      </c>
      <c r="K638" s="11" t="str">
        <f t="shared" si="45"/>
        <v/>
      </c>
      <c r="L638" s="11"/>
      <c r="M638" s="18" t="str">
        <f>IF(N638="","",MAX(M$1:M637)+1)</f>
        <v/>
      </c>
      <c r="N638" s="11" t="str">
        <f>IF(ISBLANK('User Data'!A643)=TRUE,"",'User Data'!A643)</f>
        <v/>
      </c>
      <c r="O638" s="19" t="str">
        <f t="shared" si="46"/>
        <v/>
      </c>
      <c r="Q638" s="18" t="e">
        <f>IF(R638="","",MAX(Q$1:Q637)+1)</f>
        <v>#REF!</v>
      </c>
      <c r="R638" s="11" t="e">
        <f>IF(ISBLANK(#REF!)=TRUE,"",#REF!)</f>
        <v>#REF!</v>
      </c>
      <c r="S638" s="19" t="str">
        <f t="shared" si="47"/>
        <v/>
      </c>
      <c r="T638" s="18" t="str">
        <f>IF(U638="","",MAX(T$1:T637)+1)</f>
        <v/>
      </c>
      <c r="U638" s="11" t="str">
        <f>IF(ISBLANK('Rota Pattern Data'!A646)=TRUE,"",'Rota Pattern Data'!A646)</f>
        <v/>
      </c>
      <c r="V638" s="19" t="str">
        <f t="shared" si="48"/>
        <v/>
      </c>
      <c r="AF638" t="str">
        <f>IF('User Data'!A643&lt;&gt;"",'User Data'!A643,"")</f>
        <v/>
      </c>
    </row>
    <row r="639" spans="9:32" x14ac:dyDescent="0.25">
      <c r="I639" s="18" t="str">
        <f>IF(J639="","",MAX(I$1:I638)+1)</f>
        <v/>
      </c>
      <c r="J639" s="11" t="str">
        <f>IF(ISBLANK('User Data'!D644)=TRUE,"",(IF(VLOOKUP('User Data'!A644,'User Data'!A:D,5,FALSE)&lt;&gt;"Standard User",'User Data'!A644,"")))</f>
        <v/>
      </c>
      <c r="K639" s="11" t="str">
        <f t="shared" si="45"/>
        <v/>
      </c>
      <c r="L639" s="11"/>
      <c r="M639" s="18" t="str">
        <f>IF(N639="","",MAX(M$1:M638)+1)</f>
        <v/>
      </c>
      <c r="N639" s="11" t="str">
        <f>IF(ISBLANK('User Data'!A644)=TRUE,"",'User Data'!A644)</f>
        <v/>
      </c>
      <c r="O639" s="19" t="str">
        <f t="shared" si="46"/>
        <v/>
      </c>
      <c r="Q639" s="18" t="e">
        <f>IF(R639="","",MAX(Q$1:Q638)+1)</f>
        <v>#REF!</v>
      </c>
      <c r="R639" s="11" t="e">
        <f>IF(ISBLANK(#REF!)=TRUE,"",#REF!)</f>
        <v>#REF!</v>
      </c>
      <c r="S639" s="19" t="str">
        <f t="shared" si="47"/>
        <v/>
      </c>
      <c r="T639" s="18" t="str">
        <f>IF(U639="","",MAX(T$1:T638)+1)</f>
        <v/>
      </c>
      <c r="U639" s="11" t="str">
        <f>IF(ISBLANK('Rota Pattern Data'!A647)=TRUE,"",'Rota Pattern Data'!A647)</f>
        <v/>
      </c>
      <c r="V639" s="19" t="str">
        <f t="shared" si="48"/>
        <v/>
      </c>
      <c r="AF639" t="str">
        <f>IF('User Data'!A644&lt;&gt;"",'User Data'!A644,"")</f>
        <v/>
      </c>
    </row>
    <row r="640" spans="9:32" x14ac:dyDescent="0.25">
      <c r="I640" s="18" t="str">
        <f>IF(J640="","",MAX(I$1:I639)+1)</f>
        <v/>
      </c>
      <c r="J640" s="11" t="str">
        <f>IF(ISBLANK('User Data'!D645)=TRUE,"",(IF(VLOOKUP('User Data'!A645,'User Data'!A:D,5,FALSE)&lt;&gt;"Standard User",'User Data'!A645,"")))</f>
        <v/>
      </c>
      <c r="K640" s="11" t="str">
        <f t="shared" si="45"/>
        <v/>
      </c>
      <c r="L640" s="11"/>
      <c r="M640" s="18" t="str">
        <f>IF(N640="","",MAX(M$1:M639)+1)</f>
        <v/>
      </c>
      <c r="N640" s="11" t="str">
        <f>IF(ISBLANK('User Data'!A645)=TRUE,"",'User Data'!A645)</f>
        <v/>
      </c>
      <c r="O640" s="19" t="str">
        <f t="shared" si="46"/>
        <v/>
      </c>
      <c r="Q640" s="18" t="e">
        <f>IF(R640="","",MAX(Q$1:Q639)+1)</f>
        <v>#REF!</v>
      </c>
      <c r="R640" s="11" t="e">
        <f>IF(ISBLANK(#REF!)=TRUE,"",#REF!)</f>
        <v>#REF!</v>
      </c>
      <c r="S640" s="19" t="str">
        <f t="shared" si="47"/>
        <v/>
      </c>
      <c r="T640" s="18" t="str">
        <f>IF(U640="","",MAX(T$1:T639)+1)</f>
        <v/>
      </c>
      <c r="U640" s="11" t="str">
        <f>IF(ISBLANK('Rota Pattern Data'!A648)=TRUE,"",'Rota Pattern Data'!A648)</f>
        <v/>
      </c>
      <c r="V640" s="19" t="str">
        <f t="shared" si="48"/>
        <v/>
      </c>
      <c r="AF640" t="str">
        <f>IF('User Data'!A645&lt;&gt;"",'User Data'!A645,"")</f>
        <v/>
      </c>
    </row>
    <row r="641" spans="9:32" x14ac:dyDescent="0.25">
      <c r="I641" s="18" t="str">
        <f>IF(J641="","",MAX(I$1:I640)+1)</f>
        <v/>
      </c>
      <c r="J641" s="11" t="str">
        <f>IF(ISBLANK('User Data'!D646)=TRUE,"",(IF(VLOOKUP('User Data'!A646,'User Data'!A:D,5,FALSE)&lt;&gt;"Standard User",'User Data'!A646,"")))</f>
        <v/>
      </c>
      <c r="K641" s="11" t="str">
        <f t="shared" si="45"/>
        <v/>
      </c>
      <c r="L641" s="11"/>
      <c r="M641" s="18" t="str">
        <f>IF(N641="","",MAX(M$1:M640)+1)</f>
        <v/>
      </c>
      <c r="N641" s="11" t="str">
        <f>IF(ISBLANK('User Data'!A646)=TRUE,"",'User Data'!A646)</f>
        <v/>
      </c>
      <c r="O641" s="19" t="str">
        <f t="shared" si="46"/>
        <v/>
      </c>
      <c r="Q641" s="18" t="e">
        <f>IF(R641="","",MAX(Q$1:Q640)+1)</f>
        <v>#REF!</v>
      </c>
      <c r="R641" s="11" t="e">
        <f>IF(ISBLANK(#REF!)=TRUE,"",#REF!)</f>
        <v>#REF!</v>
      </c>
      <c r="S641" s="19" t="str">
        <f t="shared" si="47"/>
        <v/>
      </c>
      <c r="T641" s="18" t="str">
        <f>IF(U641="","",MAX(T$1:T640)+1)</f>
        <v/>
      </c>
      <c r="U641" s="11" t="str">
        <f>IF(ISBLANK('Rota Pattern Data'!A649)=TRUE,"",'Rota Pattern Data'!A649)</f>
        <v/>
      </c>
      <c r="V641" s="19" t="str">
        <f t="shared" si="48"/>
        <v/>
      </c>
      <c r="AF641" t="str">
        <f>IF('User Data'!A646&lt;&gt;"",'User Data'!A646,"")</f>
        <v/>
      </c>
    </row>
    <row r="642" spans="9:32" x14ac:dyDescent="0.25">
      <c r="I642" s="18" t="str">
        <f>IF(J642="","",MAX(I$1:I641)+1)</f>
        <v/>
      </c>
      <c r="J642" s="11" t="str">
        <f>IF(ISBLANK('User Data'!D647)=TRUE,"",(IF(VLOOKUP('User Data'!A647,'User Data'!A:D,5,FALSE)&lt;&gt;"Standard User",'User Data'!A647,"")))</f>
        <v/>
      </c>
      <c r="K642" s="11" t="str">
        <f t="shared" ref="K642:K705" si="49">IFERROR(INDEX($J$2:$J$2000,MATCH(ROW()-ROW($M$1),$I$2:$I$2000,0)),"")</f>
        <v/>
      </c>
      <c r="L642" s="11"/>
      <c r="M642" s="18" t="str">
        <f>IF(N642="","",MAX(M$1:M641)+1)</f>
        <v/>
      </c>
      <c r="N642" s="11" t="str">
        <f>IF(ISBLANK('User Data'!A647)=TRUE,"",'User Data'!A647)</f>
        <v/>
      </c>
      <c r="O642" s="19" t="str">
        <f t="shared" ref="O642:O705" si="50">IFERROR(INDEX($N$2:$N$2000,MATCH(ROW()-ROW($P$1),$M$2:$M$2000,0)),"")</f>
        <v/>
      </c>
      <c r="Q642" s="18" t="e">
        <f>IF(R642="","",MAX(Q$1:Q641)+1)</f>
        <v>#REF!</v>
      </c>
      <c r="R642" s="11" t="e">
        <f>IF(ISBLANK(#REF!)=TRUE,"",#REF!)</f>
        <v>#REF!</v>
      </c>
      <c r="S642" s="19" t="str">
        <f t="shared" ref="S642:S705" si="51">IFERROR(INDEX($R$2:$R$1000,MATCH(ROW()-ROW($W$1),$Q$2:$Q$1000,0)),"")</f>
        <v/>
      </c>
      <c r="T642" s="18" t="str">
        <f>IF(U642="","",MAX(T$1:T641)+1)</f>
        <v/>
      </c>
      <c r="U642" s="11" t="str">
        <f>IF(ISBLANK('Rota Pattern Data'!A650)=TRUE,"",'Rota Pattern Data'!A650)</f>
        <v/>
      </c>
      <c r="V642" s="19" t="str">
        <f t="shared" ref="V642:V705" si="52">IFERROR(INDEX($U$2:$U$1000,MATCH(ROW()-ROW($W$1),$T$2:$T$1000,0)),"")</f>
        <v/>
      </c>
      <c r="AF642" t="str">
        <f>IF('User Data'!A647&lt;&gt;"",'User Data'!A647,"")</f>
        <v/>
      </c>
    </row>
    <row r="643" spans="9:32" x14ac:dyDescent="0.25">
      <c r="I643" s="18" t="str">
        <f>IF(J643="","",MAX(I$1:I642)+1)</f>
        <v/>
      </c>
      <c r="J643" s="11" t="str">
        <f>IF(ISBLANK('User Data'!D648)=TRUE,"",(IF(VLOOKUP('User Data'!A648,'User Data'!A:D,5,FALSE)&lt;&gt;"Standard User",'User Data'!A648,"")))</f>
        <v/>
      </c>
      <c r="K643" s="11" t="str">
        <f t="shared" si="49"/>
        <v/>
      </c>
      <c r="L643" s="11"/>
      <c r="M643" s="18" t="str">
        <f>IF(N643="","",MAX(M$1:M642)+1)</f>
        <v/>
      </c>
      <c r="N643" s="11" t="str">
        <f>IF(ISBLANK('User Data'!A648)=TRUE,"",'User Data'!A648)</f>
        <v/>
      </c>
      <c r="O643" s="19" t="str">
        <f t="shared" si="50"/>
        <v/>
      </c>
      <c r="Q643" s="18" t="e">
        <f>IF(R643="","",MAX(Q$1:Q642)+1)</f>
        <v>#REF!</v>
      </c>
      <c r="R643" s="11" t="e">
        <f>IF(ISBLANK(#REF!)=TRUE,"",#REF!)</f>
        <v>#REF!</v>
      </c>
      <c r="S643" s="19" t="str">
        <f t="shared" si="51"/>
        <v/>
      </c>
      <c r="T643" s="18" t="str">
        <f>IF(U643="","",MAX(T$1:T642)+1)</f>
        <v/>
      </c>
      <c r="U643" s="11" t="str">
        <f>IF(ISBLANK('Rota Pattern Data'!A651)=TRUE,"",'Rota Pattern Data'!A651)</f>
        <v/>
      </c>
      <c r="V643" s="19" t="str">
        <f t="shared" si="52"/>
        <v/>
      </c>
      <c r="AF643" t="str">
        <f>IF('User Data'!A648&lt;&gt;"",'User Data'!A648,"")</f>
        <v/>
      </c>
    </row>
    <row r="644" spans="9:32" x14ac:dyDescent="0.25">
      <c r="I644" s="18" t="str">
        <f>IF(J644="","",MAX(I$1:I643)+1)</f>
        <v/>
      </c>
      <c r="J644" s="11" t="str">
        <f>IF(ISBLANK('User Data'!D649)=TRUE,"",(IF(VLOOKUP('User Data'!A649,'User Data'!A:D,5,FALSE)&lt;&gt;"Standard User",'User Data'!A649,"")))</f>
        <v/>
      </c>
      <c r="K644" s="11" t="str">
        <f t="shared" si="49"/>
        <v/>
      </c>
      <c r="L644" s="11"/>
      <c r="M644" s="18" t="str">
        <f>IF(N644="","",MAX(M$1:M643)+1)</f>
        <v/>
      </c>
      <c r="N644" s="11" t="str">
        <f>IF(ISBLANK('User Data'!A649)=TRUE,"",'User Data'!A649)</f>
        <v/>
      </c>
      <c r="O644" s="19" t="str">
        <f t="shared" si="50"/>
        <v/>
      </c>
      <c r="Q644" s="18" t="e">
        <f>IF(R644="","",MAX(Q$1:Q643)+1)</f>
        <v>#REF!</v>
      </c>
      <c r="R644" s="11" t="e">
        <f>IF(ISBLANK(#REF!)=TRUE,"",#REF!)</f>
        <v>#REF!</v>
      </c>
      <c r="S644" s="19" t="str">
        <f t="shared" si="51"/>
        <v/>
      </c>
      <c r="T644" s="18" t="str">
        <f>IF(U644="","",MAX(T$1:T643)+1)</f>
        <v/>
      </c>
      <c r="U644" s="11" t="str">
        <f>IF(ISBLANK('Rota Pattern Data'!A652)=TRUE,"",'Rota Pattern Data'!A652)</f>
        <v/>
      </c>
      <c r="V644" s="19" t="str">
        <f t="shared" si="52"/>
        <v/>
      </c>
      <c r="AF644" t="str">
        <f>IF('User Data'!A649&lt;&gt;"",'User Data'!A649,"")</f>
        <v/>
      </c>
    </row>
    <row r="645" spans="9:32" x14ac:dyDescent="0.25">
      <c r="I645" s="18" t="str">
        <f>IF(J645="","",MAX(I$1:I644)+1)</f>
        <v/>
      </c>
      <c r="J645" s="11" t="str">
        <f>IF(ISBLANK('User Data'!D650)=TRUE,"",(IF(VLOOKUP('User Data'!A650,'User Data'!A:D,5,FALSE)&lt;&gt;"Standard User",'User Data'!A650,"")))</f>
        <v/>
      </c>
      <c r="K645" s="11" t="str">
        <f t="shared" si="49"/>
        <v/>
      </c>
      <c r="L645" s="11"/>
      <c r="M645" s="18" t="str">
        <f>IF(N645="","",MAX(M$1:M644)+1)</f>
        <v/>
      </c>
      <c r="N645" s="11" t="str">
        <f>IF(ISBLANK('User Data'!A650)=TRUE,"",'User Data'!A650)</f>
        <v/>
      </c>
      <c r="O645" s="19" t="str">
        <f t="shared" si="50"/>
        <v/>
      </c>
      <c r="Q645" s="18" t="e">
        <f>IF(R645="","",MAX(Q$1:Q644)+1)</f>
        <v>#REF!</v>
      </c>
      <c r="R645" s="11" t="e">
        <f>IF(ISBLANK(#REF!)=TRUE,"",#REF!)</f>
        <v>#REF!</v>
      </c>
      <c r="S645" s="19" t="str">
        <f t="shared" si="51"/>
        <v/>
      </c>
      <c r="T645" s="18" t="str">
        <f>IF(U645="","",MAX(T$1:T644)+1)</f>
        <v/>
      </c>
      <c r="U645" s="11" t="str">
        <f>IF(ISBLANK('Rota Pattern Data'!A653)=TRUE,"",'Rota Pattern Data'!A653)</f>
        <v/>
      </c>
      <c r="V645" s="19" t="str">
        <f t="shared" si="52"/>
        <v/>
      </c>
      <c r="AF645" t="str">
        <f>IF('User Data'!A650&lt;&gt;"",'User Data'!A650,"")</f>
        <v/>
      </c>
    </row>
    <row r="646" spans="9:32" x14ac:dyDescent="0.25">
      <c r="I646" s="18" t="str">
        <f>IF(J646="","",MAX(I$1:I645)+1)</f>
        <v/>
      </c>
      <c r="J646" s="11" t="str">
        <f>IF(ISBLANK('User Data'!D651)=TRUE,"",(IF(VLOOKUP('User Data'!A651,'User Data'!A:D,5,FALSE)&lt;&gt;"Standard User",'User Data'!A651,"")))</f>
        <v/>
      </c>
      <c r="K646" s="11" t="str">
        <f t="shared" si="49"/>
        <v/>
      </c>
      <c r="L646" s="11"/>
      <c r="M646" s="18" t="str">
        <f>IF(N646="","",MAX(M$1:M645)+1)</f>
        <v/>
      </c>
      <c r="N646" s="11" t="str">
        <f>IF(ISBLANK('User Data'!A651)=TRUE,"",'User Data'!A651)</f>
        <v/>
      </c>
      <c r="O646" s="19" t="str">
        <f t="shared" si="50"/>
        <v/>
      </c>
      <c r="Q646" s="18" t="e">
        <f>IF(R646="","",MAX(Q$1:Q645)+1)</f>
        <v>#REF!</v>
      </c>
      <c r="R646" s="11" t="e">
        <f>IF(ISBLANK(#REF!)=TRUE,"",#REF!)</f>
        <v>#REF!</v>
      </c>
      <c r="S646" s="19" t="str">
        <f t="shared" si="51"/>
        <v/>
      </c>
      <c r="T646" s="18" t="str">
        <f>IF(U646="","",MAX(T$1:T645)+1)</f>
        <v/>
      </c>
      <c r="U646" s="11" t="str">
        <f>IF(ISBLANK('Rota Pattern Data'!A654)=TRUE,"",'Rota Pattern Data'!A654)</f>
        <v/>
      </c>
      <c r="V646" s="19" t="str">
        <f t="shared" si="52"/>
        <v/>
      </c>
      <c r="AF646" t="str">
        <f>IF('User Data'!A651&lt;&gt;"",'User Data'!A651,"")</f>
        <v/>
      </c>
    </row>
    <row r="647" spans="9:32" x14ac:dyDescent="0.25">
      <c r="I647" s="18" t="str">
        <f>IF(J647="","",MAX(I$1:I646)+1)</f>
        <v/>
      </c>
      <c r="J647" s="11" t="str">
        <f>IF(ISBLANK('User Data'!D652)=TRUE,"",(IF(VLOOKUP('User Data'!A652,'User Data'!A:D,5,FALSE)&lt;&gt;"Standard User",'User Data'!A652,"")))</f>
        <v/>
      </c>
      <c r="K647" s="11" t="str">
        <f t="shared" si="49"/>
        <v/>
      </c>
      <c r="L647" s="11"/>
      <c r="M647" s="18" t="str">
        <f>IF(N647="","",MAX(M$1:M646)+1)</f>
        <v/>
      </c>
      <c r="N647" s="11" t="str">
        <f>IF(ISBLANK('User Data'!A652)=TRUE,"",'User Data'!A652)</f>
        <v/>
      </c>
      <c r="O647" s="19" t="str">
        <f t="shared" si="50"/>
        <v/>
      </c>
      <c r="Q647" s="18" t="e">
        <f>IF(R647="","",MAX(Q$1:Q646)+1)</f>
        <v>#REF!</v>
      </c>
      <c r="R647" s="11" t="e">
        <f>IF(ISBLANK(#REF!)=TRUE,"",#REF!)</f>
        <v>#REF!</v>
      </c>
      <c r="S647" s="19" t="str">
        <f t="shared" si="51"/>
        <v/>
      </c>
      <c r="T647" s="18" t="str">
        <f>IF(U647="","",MAX(T$1:T646)+1)</f>
        <v/>
      </c>
      <c r="U647" s="11" t="str">
        <f>IF(ISBLANK('Rota Pattern Data'!A655)=TRUE,"",'Rota Pattern Data'!A655)</f>
        <v/>
      </c>
      <c r="V647" s="19" t="str">
        <f t="shared" si="52"/>
        <v/>
      </c>
      <c r="AF647" t="str">
        <f>IF('User Data'!A652&lt;&gt;"",'User Data'!A652,"")</f>
        <v/>
      </c>
    </row>
    <row r="648" spans="9:32" x14ac:dyDescent="0.25">
      <c r="I648" s="18" t="str">
        <f>IF(J648="","",MAX(I$1:I647)+1)</f>
        <v/>
      </c>
      <c r="J648" s="11" t="str">
        <f>IF(ISBLANK('User Data'!D653)=TRUE,"",(IF(VLOOKUP('User Data'!A653,'User Data'!A:D,5,FALSE)&lt;&gt;"Standard User",'User Data'!A653,"")))</f>
        <v/>
      </c>
      <c r="K648" s="11" t="str">
        <f t="shared" si="49"/>
        <v/>
      </c>
      <c r="L648" s="11"/>
      <c r="M648" s="18" t="str">
        <f>IF(N648="","",MAX(M$1:M647)+1)</f>
        <v/>
      </c>
      <c r="N648" s="11" t="str">
        <f>IF(ISBLANK('User Data'!A653)=TRUE,"",'User Data'!A653)</f>
        <v/>
      </c>
      <c r="O648" s="19" t="str">
        <f t="shared" si="50"/>
        <v/>
      </c>
      <c r="Q648" s="18" t="e">
        <f>IF(R648="","",MAX(Q$1:Q647)+1)</f>
        <v>#REF!</v>
      </c>
      <c r="R648" s="11" t="e">
        <f>IF(ISBLANK(#REF!)=TRUE,"",#REF!)</f>
        <v>#REF!</v>
      </c>
      <c r="S648" s="19" t="str">
        <f t="shared" si="51"/>
        <v/>
      </c>
      <c r="T648" s="18" t="str">
        <f>IF(U648="","",MAX(T$1:T647)+1)</f>
        <v/>
      </c>
      <c r="U648" s="11" t="str">
        <f>IF(ISBLANK('Rota Pattern Data'!A656)=TRUE,"",'Rota Pattern Data'!A656)</f>
        <v/>
      </c>
      <c r="V648" s="19" t="str">
        <f t="shared" si="52"/>
        <v/>
      </c>
      <c r="AF648" t="str">
        <f>IF('User Data'!A653&lt;&gt;"",'User Data'!A653,"")</f>
        <v/>
      </c>
    </row>
    <row r="649" spans="9:32" x14ac:dyDescent="0.25">
      <c r="I649" s="18" t="str">
        <f>IF(J649="","",MAX(I$1:I648)+1)</f>
        <v/>
      </c>
      <c r="J649" s="11" t="str">
        <f>IF(ISBLANK('User Data'!D654)=TRUE,"",(IF(VLOOKUP('User Data'!A654,'User Data'!A:D,5,FALSE)&lt;&gt;"Standard User",'User Data'!A654,"")))</f>
        <v/>
      </c>
      <c r="K649" s="11" t="str">
        <f t="shared" si="49"/>
        <v/>
      </c>
      <c r="L649" s="11"/>
      <c r="M649" s="18" t="str">
        <f>IF(N649="","",MAX(M$1:M648)+1)</f>
        <v/>
      </c>
      <c r="N649" s="11" t="str">
        <f>IF(ISBLANK('User Data'!A654)=TRUE,"",'User Data'!A654)</f>
        <v/>
      </c>
      <c r="O649" s="19" t="str">
        <f t="shared" si="50"/>
        <v/>
      </c>
      <c r="Q649" s="18" t="e">
        <f>IF(R649="","",MAX(Q$1:Q648)+1)</f>
        <v>#REF!</v>
      </c>
      <c r="R649" s="11" t="e">
        <f>IF(ISBLANK(#REF!)=TRUE,"",#REF!)</f>
        <v>#REF!</v>
      </c>
      <c r="S649" s="19" t="str">
        <f t="shared" si="51"/>
        <v/>
      </c>
      <c r="T649" s="18" t="str">
        <f>IF(U649="","",MAX(T$1:T648)+1)</f>
        <v/>
      </c>
      <c r="U649" s="11" t="str">
        <f>IF(ISBLANK('Rota Pattern Data'!A657)=TRUE,"",'Rota Pattern Data'!A657)</f>
        <v/>
      </c>
      <c r="V649" s="19" t="str">
        <f t="shared" si="52"/>
        <v/>
      </c>
      <c r="AF649" t="str">
        <f>IF('User Data'!A654&lt;&gt;"",'User Data'!A654,"")</f>
        <v/>
      </c>
    </row>
    <row r="650" spans="9:32" x14ac:dyDescent="0.25">
      <c r="I650" s="18" t="str">
        <f>IF(J650="","",MAX(I$1:I649)+1)</f>
        <v/>
      </c>
      <c r="J650" s="11" t="str">
        <f>IF(ISBLANK('User Data'!D655)=TRUE,"",(IF(VLOOKUP('User Data'!A655,'User Data'!A:D,5,FALSE)&lt;&gt;"Standard User",'User Data'!A655,"")))</f>
        <v/>
      </c>
      <c r="K650" s="11" t="str">
        <f t="shared" si="49"/>
        <v/>
      </c>
      <c r="L650" s="11"/>
      <c r="M650" s="18" t="str">
        <f>IF(N650="","",MAX(M$1:M649)+1)</f>
        <v/>
      </c>
      <c r="N650" s="11" t="str">
        <f>IF(ISBLANK('User Data'!A655)=TRUE,"",'User Data'!A655)</f>
        <v/>
      </c>
      <c r="O650" s="19" t="str">
        <f t="shared" si="50"/>
        <v/>
      </c>
      <c r="Q650" s="18" t="e">
        <f>IF(R650="","",MAX(Q$1:Q649)+1)</f>
        <v>#REF!</v>
      </c>
      <c r="R650" s="11" t="e">
        <f>IF(ISBLANK(#REF!)=TRUE,"",#REF!)</f>
        <v>#REF!</v>
      </c>
      <c r="S650" s="19" t="str">
        <f t="shared" si="51"/>
        <v/>
      </c>
      <c r="T650" s="18" t="str">
        <f>IF(U650="","",MAX(T$1:T649)+1)</f>
        <v/>
      </c>
      <c r="U650" s="11" t="str">
        <f>IF(ISBLANK('Rota Pattern Data'!A658)=TRUE,"",'Rota Pattern Data'!A658)</f>
        <v/>
      </c>
      <c r="V650" s="19" t="str">
        <f t="shared" si="52"/>
        <v/>
      </c>
      <c r="AF650" t="str">
        <f>IF('User Data'!A655&lt;&gt;"",'User Data'!A655,"")</f>
        <v/>
      </c>
    </row>
    <row r="651" spans="9:32" x14ac:dyDescent="0.25">
      <c r="I651" s="18" t="str">
        <f>IF(J651="","",MAX(I$1:I650)+1)</f>
        <v/>
      </c>
      <c r="J651" s="11" t="str">
        <f>IF(ISBLANK('User Data'!D656)=TRUE,"",(IF(VLOOKUP('User Data'!A656,'User Data'!A:D,5,FALSE)&lt;&gt;"Standard User",'User Data'!A656,"")))</f>
        <v/>
      </c>
      <c r="K651" s="11" t="str">
        <f t="shared" si="49"/>
        <v/>
      </c>
      <c r="L651" s="11"/>
      <c r="M651" s="18" t="str">
        <f>IF(N651="","",MAX(M$1:M650)+1)</f>
        <v/>
      </c>
      <c r="N651" s="11" t="str">
        <f>IF(ISBLANK('User Data'!A656)=TRUE,"",'User Data'!A656)</f>
        <v/>
      </c>
      <c r="O651" s="19" t="str">
        <f t="shared" si="50"/>
        <v/>
      </c>
      <c r="Q651" s="18" t="e">
        <f>IF(R651="","",MAX(Q$1:Q650)+1)</f>
        <v>#REF!</v>
      </c>
      <c r="R651" s="11" t="e">
        <f>IF(ISBLANK(#REF!)=TRUE,"",#REF!)</f>
        <v>#REF!</v>
      </c>
      <c r="S651" s="19" t="str">
        <f t="shared" si="51"/>
        <v/>
      </c>
      <c r="T651" s="18" t="str">
        <f>IF(U651="","",MAX(T$1:T650)+1)</f>
        <v/>
      </c>
      <c r="U651" s="11" t="str">
        <f>IF(ISBLANK('Rota Pattern Data'!A659)=TRUE,"",'Rota Pattern Data'!A659)</f>
        <v/>
      </c>
      <c r="V651" s="19" t="str">
        <f t="shared" si="52"/>
        <v/>
      </c>
      <c r="AF651" t="str">
        <f>IF('User Data'!A656&lt;&gt;"",'User Data'!A656,"")</f>
        <v/>
      </c>
    </row>
    <row r="652" spans="9:32" x14ac:dyDescent="0.25">
      <c r="I652" s="18" t="str">
        <f>IF(J652="","",MAX(I$1:I651)+1)</f>
        <v/>
      </c>
      <c r="J652" s="11" t="str">
        <f>IF(ISBLANK('User Data'!D657)=TRUE,"",(IF(VLOOKUP('User Data'!A657,'User Data'!A:D,5,FALSE)&lt;&gt;"Standard User",'User Data'!A657,"")))</f>
        <v/>
      </c>
      <c r="K652" s="11" t="str">
        <f t="shared" si="49"/>
        <v/>
      </c>
      <c r="L652" s="11"/>
      <c r="M652" s="18" t="str">
        <f>IF(N652="","",MAX(M$1:M651)+1)</f>
        <v/>
      </c>
      <c r="N652" s="11" t="str">
        <f>IF(ISBLANK('User Data'!A657)=TRUE,"",'User Data'!A657)</f>
        <v/>
      </c>
      <c r="O652" s="19" t="str">
        <f t="shared" si="50"/>
        <v/>
      </c>
      <c r="Q652" s="18" t="e">
        <f>IF(R652="","",MAX(Q$1:Q651)+1)</f>
        <v>#REF!</v>
      </c>
      <c r="R652" s="11" t="e">
        <f>IF(ISBLANK(#REF!)=TRUE,"",#REF!)</f>
        <v>#REF!</v>
      </c>
      <c r="S652" s="19" t="str">
        <f t="shared" si="51"/>
        <v/>
      </c>
      <c r="T652" s="18" t="str">
        <f>IF(U652="","",MAX(T$1:T651)+1)</f>
        <v/>
      </c>
      <c r="U652" s="11" t="str">
        <f>IF(ISBLANK('Rota Pattern Data'!A660)=TRUE,"",'Rota Pattern Data'!A660)</f>
        <v/>
      </c>
      <c r="V652" s="19" t="str">
        <f t="shared" si="52"/>
        <v/>
      </c>
      <c r="AF652" t="str">
        <f>IF('User Data'!A657&lt;&gt;"",'User Data'!A657,"")</f>
        <v/>
      </c>
    </row>
    <row r="653" spans="9:32" x14ac:dyDescent="0.25">
      <c r="I653" s="18" t="str">
        <f>IF(J653="","",MAX(I$1:I652)+1)</f>
        <v/>
      </c>
      <c r="J653" s="11" t="str">
        <f>IF(ISBLANK('User Data'!D658)=TRUE,"",(IF(VLOOKUP('User Data'!A658,'User Data'!A:D,5,FALSE)&lt;&gt;"Standard User",'User Data'!A658,"")))</f>
        <v/>
      </c>
      <c r="K653" s="11" t="str">
        <f t="shared" si="49"/>
        <v/>
      </c>
      <c r="L653" s="11"/>
      <c r="M653" s="18" t="str">
        <f>IF(N653="","",MAX(M$1:M652)+1)</f>
        <v/>
      </c>
      <c r="N653" s="11" t="str">
        <f>IF(ISBLANK('User Data'!A658)=TRUE,"",'User Data'!A658)</f>
        <v/>
      </c>
      <c r="O653" s="19" t="str">
        <f t="shared" si="50"/>
        <v/>
      </c>
      <c r="Q653" s="18" t="e">
        <f>IF(R653="","",MAX(Q$1:Q652)+1)</f>
        <v>#REF!</v>
      </c>
      <c r="R653" s="11" t="e">
        <f>IF(ISBLANK(#REF!)=TRUE,"",#REF!)</f>
        <v>#REF!</v>
      </c>
      <c r="S653" s="19" t="str">
        <f t="shared" si="51"/>
        <v/>
      </c>
      <c r="T653" s="18" t="str">
        <f>IF(U653="","",MAX(T$1:T652)+1)</f>
        <v/>
      </c>
      <c r="U653" s="11" t="str">
        <f>IF(ISBLANK('Rota Pattern Data'!A661)=TRUE,"",'Rota Pattern Data'!A661)</f>
        <v/>
      </c>
      <c r="V653" s="19" t="str">
        <f t="shared" si="52"/>
        <v/>
      </c>
      <c r="AF653" t="str">
        <f>IF('User Data'!A658&lt;&gt;"",'User Data'!A658,"")</f>
        <v/>
      </c>
    </row>
    <row r="654" spans="9:32" x14ac:dyDescent="0.25">
      <c r="I654" s="18" t="str">
        <f>IF(J654="","",MAX(I$1:I653)+1)</f>
        <v/>
      </c>
      <c r="J654" s="11" t="str">
        <f>IF(ISBLANK('User Data'!D659)=TRUE,"",(IF(VLOOKUP('User Data'!A659,'User Data'!A:D,5,FALSE)&lt;&gt;"Standard User",'User Data'!A659,"")))</f>
        <v/>
      </c>
      <c r="K654" s="11" t="str">
        <f t="shared" si="49"/>
        <v/>
      </c>
      <c r="L654" s="11"/>
      <c r="M654" s="18" t="str">
        <f>IF(N654="","",MAX(M$1:M653)+1)</f>
        <v/>
      </c>
      <c r="N654" s="11" t="str">
        <f>IF(ISBLANK('User Data'!A659)=TRUE,"",'User Data'!A659)</f>
        <v/>
      </c>
      <c r="O654" s="19" t="str">
        <f t="shared" si="50"/>
        <v/>
      </c>
      <c r="Q654" s="18" t="e">
        <f>IF(R654="","",MAX(Q$1:Q653)+1)</f>
        <v>#REF!</v>
      </c>
      <c r="R654" s="11" t="e">
        <f>IF(ISBLANK(#REF!)=TRUE,"",#REF!)</f>
        <v>#REF!</v>
      </c>
      <c r="S654" s="19" t="str">
        <f t="shared" si="51"/>
        <v/>
      </c>
      <c r="T654" s="18" t="str">
        <f>IF(U654="","",MAX(T$1:T653)+1)</f>
        <v/>
      </c>
      <c r="U654" s="11" t="str">
        <f>IF(ISBLANK('Rota Pattern Data'!A662)=TRUE,"",'Rota Pattern Data'!A662)</f>
        <v/>
      </c>
      <c r="V654" s="19" t="str">
        <f t="shared" si="52"/>
        <v/>
      </c>
      <c r="AF654" t="str">
        <f>IF('User Data'!A659&lt;&gt;"",'User Data'!A659,"")</f>
        <v/>
      </c>
    </row>
    <row r="655" spans="9:32" x14ac:dyDescent="0.25">
      <c r="I655" s="18" t="str">
        <f>IF(J655="","",MAX(I$1:I654)+1)</f>
        <v/>
      </c>
      <c r="J655" s="11" t="str">
        <f>IF(ISBLANK('User Data'!D660)=TRUE,"",(IF(VLOOKUP('User Data'!A660,'User Data'!A:D,5,FALSE)&lt;&gt;"Standard User",'User Data'!A660,"")))</f>
        <v/>
      </c>
      <c r="K655" s="11" t="str">
        <f t="shared" si="49"/>
        <v/>
      </c>
      <c r="L655" s="11"/>
      <c r="M655" s="18" t="str">
        <f>IF(N655="","",MAX(M$1:M654)+1)</f>
        <v/>
      </c>
      <c r="N655" s="11" t="str">
        <f>IF(ISBLANK('User Data'!A660)=TRUE,"",'User Data'!A660)</f>
        <v/>
      </c>
      <c r="O655" s="19" t="str">
        <f t="shared" si="50"/>
        <v/>
      </c>
      <c r="Q655" s="18" t="e">
        <f>IF(R655="","",MAX(Q$1:Q654)+1)</f>
        <v>#REF!</v>
      </c>
      <c r="R655" s="11" t="e">
        <f>IF(ISBLANK(#REF!)=TRUE,"",#REF!)</f>
        <v>#REF!</v>
      </c>
      <c r="S655" s="19" t="str">
        <f t="shared" si="51"/>
        <v/>
      </c>
      <c r="T655" s="18" t="str">
        <f>IF(U655="","",MAX(T$1:T654)+1)</f>
        <v/>
      </c>
      <c r="U655" s="11" t="str">
        <f>IF(ISBLANK('Rota Pattern Data'!A663)=TRUE,"",'Rota Pattern Data'!A663)</f>
        <v/>
      </c>
      <c r="V655" s="19" t="str">
        <f t="shared" si="52"/>
        <v/>
      </c>
      <c r="AF655" t="str">
        <f>IF('User Data'!A660&lt;&gt;"",'User Data'!A660,"")</f>
        <v/>
      </c>
    </row>
    <row r="656" spans="9:32" x14ac:dyDescent="0.25">
      <c r="I656" s="18" t="str">
        <f>IF(J656="","",MAX(I$1:I655)+1)</f>
        <v/>
      </c>
      <c r="J656" s="11" t="str">
        <f>IF(ISBLANK('User Data'!D661)=TRUE,"",(IF(VLOOKUP('User Data'!A661,'User Data'!A:D,5,FALSE)&lt;&gt;"Standard User",'User Data'!A661,"")))</f>
        <v/>
      </c>
      <c r="K656" s="11" t="str">
        <f t="shared" si="49"/>
        <v/>
      </c>
      <c r="L656" s="11"/>
      <c r="M656" s="18" t="str">
        <f>IF(N656="","",MAX(M$1:M655)+1)</f>
        <v/>
      </c>
      <c r="N656" s="11" t="str">
        <f>IF(ISBLANK('User Data'!A661)=TRUE,"",'User Data'!A661)</f>
        <v/>
      </c>
      <c r="O656" s="19" t="str">
        <f t="shared" si="50"/>
        <v/>
      </c>
      <c r="Q656" s="18" t="e">
        <f>IF(R656="","",MAX(Q$1:Q655)+1)</f>
        <v>#REF!</v>
      </c>
      <c r="R656" s="11" t="e">
        <f>IF(ISBLANK(#REF!)=TRUE,"",#REF!)</f>
        <v>#REF!</v>
      </c>
      <c r="S656" s="19" t="str">
        <f t="shared" si="51"/>
        <v/>
      </c>
      <c r="T656" s="18" t="str">
        <f>IF(U656="","",MAX(T$1:T655)+1)</f>
        <v/>
      </c>
      <c r="U656" s="11" t="str">
        <f>IF(ISBLANK('Rota Pattern Data'!A664)=TRUE,"",'Rota Pattern Data'!A664)</f>
        <v/>
      </c>
      <c r="V656" s="19" t="str">
        <f t="shared" si="52"/>
        <v/>
      </c>
      <c r="AF656" t="str">
        <f>IF('User Data'!A661&lt;&gt;"",'User Data'!A661,"")</f>
        <v/>
      </c>
    </row>
    <row r="657" spans="9:32" x14ac:dyDescent="0.25">
      <c r="I657" s="18" t="str">
        <f>IF(J657="","",MAX(I$1:I656)+1)</f>
        <v/>
      </c>
      <c r="J657" s="11" t="str">
        <f>IF(ISBLANK('User Data'!D662)=TRUE,"",(IF(VLOOKUP('User Data'!A662,'User Data'!A:D,5,FALSE)&lt;&gt;"Standard User",'User Data'!A662,"")))</f>
        <v/>
      </c>
      <c r="K657" s="11" t="str">
        <f t="shared" si="49"/>
        <v/>
      </c>
      <c r="L657" s="11"/>
      <c r="M657" s="18" t="str">
        <f>IF(N657="","",MAX(M$1:M656)+1)</f>
        <v/>
      </c>
      <c r="N657" s="11" t="str">
        <f>IF(ISBLANK('User Data'!A662)=TRUE,"",'User Data'!A662)</f>
        <v/>
      </c>
      <c r="O657" s="19" t="str">
        <f t="shared" si="50"/>
        <v/>
      </c>
      <c r="Q657" s="18" t="e">
        <f>IF(R657="","",MAX(Q$1:Q656)+1)</f>
        <v>#REF!</v>
      </c>
      <c r="R657" s="11" t="e">
        <f>IF(ISBLANK(#REF!)=TRUE,"",#REF!)</f>
        <v>#REF!</v>
      </c>
      <c r="S657" s="19" t="str">
        <f t="shared" si="51"/>
        <v/>
      </c>
      <c r="T657" s="18" t="str">
        <f>IF(U657="","",MAX(T$1:T656)+1)</f>
        <v/>
      </c>
      <c r="U657" s="11" t="str">
        <f>IF(ISBLANK('Rota Pattern Data'!A665)=TRUE,"",'Rota Pattern Data'!A665)</f>
        <v/>
      </c>
      <c r="V657" s="19" t="str">
        <f t="shared" si="52"/>
        <v/>
      </c>
      <c r="AF657" t="str">
        <f>IF('User Data'!A662&lt;&gt;"",'User Data'!A662,"")</f>
        <v/>
      </c>
    </row>
    <row r="658" spans="9:32" x14ac:dyDescent="0.25">
      <c r="I658" s="18" t="str">
        <f>IF(J658="","",MAX(I$1:I657)+1)</f>
        <v/>
      </c>
      <c r="J658" s="11" t="str">
        <f>IF(ISBLANK('User Data'!D663)=TRUE,"",(IF(VLOOKUP('User Data'!A663,'User Data'!A:D,5,FALSE)&lt;&gt;"Standard User",'User Data'!A663,"")))</f>
        <v/>
      </c>
      <c r="K658" s="11" t="str">
        <f t="shared" si="49"/>
        <v/>
      </c>
      <c r="L658" s="11"/>
      <c r="M658" s="18" t="str">
        <f>IF(N658="","",MAX(M$1:M657)+1)</f>
        <v/>
      </c>
      <c r="N658" s="11" t="str">
        <f>IF(ISBLANK('User Data'!A663)=TRUE,"",'User Data'!A663)</f>
        <v/>
      </c>
      <c r="O658" s="19" t="str">
        <f t="shared" si="50"/>
        <v/>
      </c>
      <c r="Q658" s="18" t="e">
        <f>IF(R658="","",MAX(Q$1:Q657)+1)</f>
        <v>#REF!</v>
      </c>
      <c r="R658" s="11" t="e">
        <f>IF(ISBLANK(#REF!)=TRUE,"",#REF!)</f>
        <v>#REF!</v>
      </c>
      <c r="S658" s="19" t="str">
        <f t="shared" si="51"/>
        <v/>
      </c>
      <c r="T658" s="18" t="str">
        <f>IF(U658="","",MAX(T$1:T657)+1)</f>
        <v/>
      </c>
      <c r="U658" s="11" t="str">
        <f>IF(ISBLANK('Rota Pattern Data'!A666)=TRUE,"",'Rota Pattern Data'!A666)</f>
        <v/>
      </c>
      <c r="V658" s="19" t="str">
        <f t="shared" si="52"/>
        <v/>
      </c>
      <c r="AF658" t="str">
        <f>IF('User Data'!A663&lt;&gt;"",'User Data'!A663,"")</f>
        <v/>
      </c>
    </row>
    <row r="659" spans="9:32" x14ac:dyDescent="0.25">
      <c r="I659" s="18" t="str">
        <f>IF(J659="","",MAX(I$1:I658)+1)</f>
        <v/>
      </c>
      <c r="J659" s="11" t="str">
        <f>IF(ISBLANK('User Data'!D664)=TRUE,"",(IF(VLOOKUP('User Data'!A664,'User Data'!A:D,5,FALSE)&lt;&gt;"Standard User",'User Data'!A664,"")))</f>
        <v/>
      </c>
      <c r="K659" s="11" t="str">
        <f t="shared" si="49"/>
        <v/>
      </c>
      <c r="L659" s="11"/>
      <c r="M659" s="18" t="str">
        <f>IF(N659="","",MAX(M$1:M658)+1)</f>
        <v/>
      </c>
      <c r="N659" s="11" t="str">
        <f>IF(ISBLANK('User Data'!A664)=TRUE,"",'User Data'!A664)</f>
        <v/>
      </c>
      <c r="O659" s="19" t="str">
        <f t="shared" si="50"/>
        <v/>
      </c>
      <c r="Q659" s="18" t="e">
        <f>IF(R659="","",MAX(Q$1:Q658)+1)</f>
        <v>#REF!</v>
      </c>
      <c r="R659" s="11" t="e">
        <f>IF(ISBLANK(#REF!)=TRUE,"",#REF!)</f>
        <v>#REF!</v>
      </c>
      <c r="S659" s="19" t="str">
        <f t="shared" si="51"/>
        <v/>
      </c>
      <c r="T659" s="18" t="str">
        <f>IF(U659="","",MAX(T$1:T658)+1)</f>
        <v/>
      </c>
      <c r="U659" s="11" t="str">
        <f>IF(ISBLANK('Rota Pattern Data'!A667)=TRUE,"",'Rota Pattern Data'!A667)</f>
        <v/>
      </c>
      <c r="V659" s="19" t="str">
        <f t="shared" si="52"/>
        <v/>
      </c>
      <c r="AF659" t="str">
        <f>IF('User Data'!A664&lt;&gt;"",'User Data'!A664,"")</f>
        <v/>
      </c>
    </row>
    <row r="660" spans="9:32" x14ac:dyDescent="0.25">
      <c r="I660" s="18" t="str">
        <f>IF(J660="","",MAX(I$1:I659)+1)</f>
        <v/>
      </c>
      <c r="J660" s="11" t="str">
        <f>IF(ISBLANK('User Data'!D665)=TRUE,"",(IF(VLOOKUP('User Data'!A665,'User Data'!A:D,5,FALSE)&lt;&gt;"Standard User",'User Data'!A665,"")))</f>
        <v/>
      </c>
      <c r="K660" s="11" t="str">
        <f t="shared" si="49"/>
        <v/>
      </c>
      <c r="L660" s="11"/>
      <c r="M660" s="18" t="str">
        <f>IF(N660="","",MAX(M$1:M659)+1)</f>
        <v/>
      </c>
      <c r="N660" s="11" t="str">
        <f>IF(ISBLANK('User Data'!A665)=TRUE,"",'User Data'!A665)</f>
        <v/>
      </c>
      <c r="O660" s="19" t="str">
        <f t="shared" si="50"/>
        <v/>
      </c>
      <c r="Q660" s="18" t="e">
        <f>IF(R660="","",MAX(Q$1:Q659)+1)</f>
        <v>#REF!</v>
      </c>
      <c r="R660" s="11" t="e">
        <f>IF(ISBLANK(#REF!)=TRUE,"",#REF!)</f>
        <v>#REF!</v>
      </c>
      <c r="S660" s="19" t="str">
        <f t="shared" si="51"/>
        <v/>
      </c>
      <c r="T660" s="18" t="str">
        <f>IF(U660="","",MAX(T$1:T659)+1)</f>
        <v/>
      </c>
      <c r="U660" s="11" t="str">
        <f>IF(ISBLANK('Rota Pattern Data'!A668)=TRUE,"",'Rota Pattern Data'!A668)</f>
        <v/>
      </c>
      <c r="V660" s="19" t="str">
        <f t="shared" si="52"/>
        <v/>
      </c>
      <c r="AF660" t="str">
        <f>IF('User Data'!A665&lt;&gt;"",'User Data'!A665,"")</f>
        <v/>
      </c>
    </row>
    <row r="661" spans="9:32" x14ac:dyDescent="0.25">
      <c r="I661" s="18" t="str">
        <f>IF(J661="","",MAX(I$1:I660)+1)</f>
        <v/>
      </c>
      <c r="J661" s="11" t="str">
        <f>IF(ISBLANK('User Data'!D666)=TRUE,"",(IF(VLOOKUP('User Data'!A666,'User Data'!A:D,5,FALSE)&lt;&gt;"Standard User",'User Data'!A666,"")))</f>
        <v/>
      </c>
      <c r="K661" s="11" t="str">
        <f t="shared" si="49"/>
        <v/>
      </c>
      <c r="L661" s="11"/>
      <c r="M661" s="18" t="str">
        <f>IF(N661="","",MAX(M$1:M660)+1)</f>
        <v/>
      </c>
      <c r="N661" s="11" t="str">
        <f>IF(ISBLANK('User Data'!A666)=TRUE,"",'User Data'!A666)</f>
        <v/>
      </c>
      <c r="O661" s="19" t="str">
        <f t="shared" si="50"/>
        <v/>
      </c>
      <c r="Q661" s="18" t="e">
        <f>IF(R661="","",MAX(Q$1:Q660)+1)</f>
        <v>#REF!</v>
      </c>
      <c r="R661" s="11" t="e">
        <f>IF(ISBLANK(#REF!)=TRUE,"",#REF!)</f>
        <v>#REF!</v>
      </c>
      <c r="S661" s="19" t="str">
        <f t="shared" si="51"/>
        <v/>
      </c>
      <c r="T661" s="18" t="str">
        <f>IF(U661="","",MAX(T$1:T660)+1)</f>
        <v/>
      </c>
      <c r="U661" s="11" t="str">
        <f>IF(ISBLANK('Rota Pattern Data'!A669)=TRUE,"",'Rota Pattern Data'!A669)</f>
        <v/>
      </c>
      <c r="V661" s="19" t="str">
        <f t="shared" si="52"/>
        <v/>
      </c>
      <c r="AF661" t="str">
        <f>IF('User Data'!A666&lt;&gt;"",'User Data'!A666,"")</f>
        <v/>
      </c>
    </row>
    <row r="662" spans="9:32" x14ac:dyDescent="0.25">
      <c r="I662" s="18" t="str">
        <f>IF(J662="","",MAX(I$1:I661)+1)</f>
        <v/>
      </c>
      <c r="J662" s="11" t="str">
        <f>IF(ISBLANK('User Data'!D667)=TRUE,"",(IF(VLOOKUP('User Data'!A667,'User Data'!A:D,5,FALSE)&lt;&gt;"Standard User",'User Data'!A667,"")))</f>
        <v/>
      </c>
      <c r="K662" s="11" t="str">
        <f t="shared" si="49"/>
        <v/>
      </c>
      <c r="L662" s="11"/>
      <c r="M662" s="18" t="str">
        <f>IF(N662="","",MAX(M$1:M661)+1)</f>
        <v/>
      </c>
      <c r="N662" s="11" t="str">
        <f>IF(ISBLANK('User Data'!A667)=TRUE,"",'User Data'!A667)</f>
        <v/>
      </c>
      <c r="O662" s="19" t="str">
        <f t="shared" si="50"/>
        <v/>
      </c>
      <c r="Q662" s="18" t="e">
        <f>IF(R662="","",MAX(Q$1:Q661)+1)</f>
        <v>#REF!</v>
      </c>
      <c r="R662" s="11" t="e">
        <f>IF(ISBLANK(#REF!)=TRUE,"",#REF!)</f>
        <v>#REF!</v>
      </c>
      <c r="S662" s="19" t="str">
        <f t="shared" si="51"/>
        <v/>
      </c>
      <c r="T662" s="18" t="str">
        <f>IF(U662="","",MAX(T$1:T661)+1)</f>
        <v/>
      </c>
      <c r="U662" s="11" t="str">
        <f>IF(ISBLANK('Rota Pattern Data'!A670)=TRUE,"",'Rota Pattern Data'!A670)</f>
        <v/>
      </c>
      <c r="V662" s="19" t="str">
        <f t="shared" si="52"/>
        <v/>
      </c>
      <c r="AF662" t="str">
        <f>IF('User Data'!A667&lt;&gt;"",'User Data'!A667,"")</f>
        <v/>
      </c>
    </row>
    <row r="663" spans="9:32" x14ac:dyDescent="0.25">
      <c r="I663" s="18" t="str">
        <f>IF(J663="","",MAX(I$1:I662)+1)</f>
        <v/>
      </c>
      <c r="J663" s="11" t="str">
        <f>IF(ISBLANK('User Data'!D668)=TRUE,"",(IF(VLOOKUP('User Data'!A668,'User Data'!A:D,5,FALSE)&lt;&gt;"Standard User",'User Data'!A668,"")))</f>
        <v/>
      </c>
      <c r="K663" s="11" t="str">
        <f t="shared" si="49"/>
        <v/>
      </c>
      <c r="L663" s="11"/>
      <c r="M663" s="18" t="str">
        <f>IF(N663="","",MAX(M$1:M662)+1)</f>
        <v/>
      </c>
      <c r="N663" s="11" t="str">
        <f>IF(ISBLANK('User Data'!A668)=TRUE,"",'User Data'!A668)</f>
        <v/>
      </c>
      <c r="O663" s="19" t="str">
        <f t="shared" si="50"/>
        <v/>
      </c>
      <c r="Q663" s="18" t="e">
        <f>IF(R663="","",MAX(Q$1:Q662)+1)</f>
        <v>#REF!</v>
      </c>
      <c r="R663" s="11" t="e">
        <f>IF(ISBLANK(#REF!)=TRUE,"",#REF!)</f>
        <v>#REF!</v>
      </c>
      <c r="S663" s="19" t="str">
        <f t="shared" si="51"/>
        <v/>
      </c>
      <c r="T663" s="18" t="str">
        <f>IF(U663="","",MAX(T$1:T662)+1)</f>
        <v/>
      </c>
      <c r="U663" s="11" t="str">
        <f>IF(ISBLANK('Rota Pattern Data'!A671)=TRUE,"",'Rota Pattern Data'!A671)</f>
        <v/>
      </c>
      <c r="V663" s="19" t="str">
        <f t="shared" si="52"/>
        <v/>
      </c>
      <c r="AF663" t="str">
        <f>IF('User Data'!A668&lt;&gt;"",'User Data'!A668,"")</f>
        <v/>
      </c>
    </row>
    <row r="664" spans="9:32" x14ac:dyDescent="0.25">
      <c r="I664" s="18" t="str">
        <f>IF(J664="","",MAX(I$1:I663)+1)</f>
        <v/>
      </c>
      <c r="J664" s="11" t="str">
        <f>IF(ISBLANK('User Data'!D669)=TRUE,"",(IF(VLOOKUP('User Data'!A669,'User Data'!A:D,5,FALSE)&lt;&gt;"Standard User",'User Data'!A669,"")))</f>
        <v/>
      </c>
      <c r="K664" s="11" t="str">
        <f t="shared" si="49"/>
        <v/>
      </c>
      <c r="L664" s="11"/>
      <c r="M664" s="18" t="str">
        <f>IF(N664="","",MAX(M$1:M663)+1)</f>
        <v/>
      </c>
      <c r="N664" s="11" t="str">
        <f>IF(ISBLANK('User Data'!A669)=TRUE,"",'User Data'!A669)</f>
        <v/>
      </c>
      <c r="O664" s="19" t="str">
        <f t="shared" si="50"/>
        <v/>
      </c>
      <c r="Q664" s="18" t="e">
        <f>IF(R664="","",MAX(Q$1:Q663)+1)</f>
        <v>#REF!</v>
      </c>
      <c r="R664" s="11" t="e">
        <f>IF(ISBLANK(#REF!)=TRUE,"",#REF!)</f>
        <v>#REF!</v>
      </c>
      <c r="S664" s="19" t="str">
        <f t="shared" si="51"/>
        <v/>
      </c>
      <c r="T664" s="18" t="str">
        <f>IF(U664="","",MAX(T$1:T663)+1)</f>
        <v/>
      </c>
      <c r="U664" s="11" t="str">
        <f>IF(ISBLANK('Rota Pattern Data'!A672)=TRUE,"",'Rota Pattern Data'!A672)</f>
        <v/>
      </c>
      <c r="V664" s="19" t="str">
        <f t="shared" si="52"/>
        <v/>
      </c>
      <c r="AF664" t="str">
        <f>IF('User Data'!A669&lt;&gt;"",'User Data'!A669,"")</f>
        <v/>
      </c>
    </row>
    <row r="665" spans="9:32" x14ac:dyDescent="0.25">
      <c r="I665" s="18" t="str">
        <f>IF(J665="","",MAX(I$1:I664)+1)</f>
        <v/>
      </c>
      <c r="J665" s="11" t="str">
        <f>IF(ISBLANK('User Data'!D670)=TRUE,"",(IF(VLOOKUP('User Data'!A670,'User Data'!A:D,5,FALSE)&lt;&gt;"Standard User",'User Data'!A670,"")))</f>
        <v/>
      </c>
      <c r="K665" s="11" t="str">
        <f t="shared" si="49"/>
        <v/>
      </c>
      <c r="L665" s="11"/>
      <c r="M665" s="18" t="str">
        <f>IF(N665="","",MAX(M$1:M664)+1)</f>
        <v/>
      </c>
      <c r="N665" s="11" t="str">
        <f>IF(ISBLANK('User Data'!A670)=TRUE,"",'User Data'!A670)</f>
        <v/>
      </c>
      <c r="O665" s="19" t="str">
        <f t="shared" si="50"/>
        <v/>
      </c>
      <c r="Q665" s="18" t="e">
        <f>IF(R665="","",MAX(Q$1:Q664)+1)</f>
        <v>#REF!</v>
      </c>
      <c r="R665" s="11" t="e">
        <f>IF(ISBLANK(#REF!)=TRUE,"",#REF!)</f>
        <v>#REF!</v>
      </c>
      <c r="S665" s="19" t="str">
        <f t="shared" si="51"/>
        <v/>
      </c>
      <c r="T665" s="18" t="str">
        <f>IF(U665="","",MAX(T$1:T664)+1)</f>
        <v/>
      </c>
      <c r="U665" s="11" t="str">
        <f>IF(ISBLANK('Rota Pattern Data'!A673)=TRUE,"",'Rota Pattern Data'!A673)</f>
        <v/>
      </c>
      <c r="V665" s="19" t="str">
        <f t="shared" si="52"/>
        <v/>
      </c>
      <c r="AF665" t="str">
        <f>IF('User Data'!A670&lt;&gt;"",'User Data'!A670,"")</f>
        <v/>
      </c>
    </row>
    <row r="666" spans="9:32" x14ac:dyDescent="0.25">
      <c r="I666" s="18" t="str">
        <f>IF(J666="","",MAX(I$1:I665)+1)</f>
        <v/>
      </c>
      <c r="J666" s="11" t="str">
        <f>IF(ISBLANK('User Data'!D671)=TRUE,"",(IF(VLOOKUP('User Data'!A671,'User Data'!A:D,5,FALSE)&lt;&gt;"Standard User",'User Data'!A671,"")))</f>
        <v/>
      </c>
      <c r="K666" s="11" t="str">
        <f t="shared" si="49"/>
        <v/>
      </c>
      <c r="L666" s="11"/>
      <c r="M666" s="18" t="str">
        <f>IF(N666="","",MAX(M$1:M665)+1)</f>
        <v/>
      </c>
      <c r="N666" s="11" t="str">
        <f>IF(ISBLANK('User Data'!A671)=TRUE,"",'User Data'!A671)</f>
        <v/>
      </c>
      <c r="O666" s="19" t="str">
        <f t="shared" si="50"/>
        <v/>
      </c>
      <c r="Q666" s="18" t="e">
        <f>IF(R666="","",MAX(Q$1:Q665)+1)</f>
        <v>#REF!</v>
      </c>
      <c r="R666" s="11" t="e">
        <f>IF(ISBLANK(#REF!)=TRUE,"",#REF!)</f>
        <v>#REF!</v>
      </c>
      <c r="S666" s="19" t="str">
        <f t="shared" si="51"/>
        <v/>
      </c>
      <c r="T666" s="18" t="str">
        <f>IF(U666="","",MAX(T$1:T665)+1)</f>
        <v/>
      </c>
      <c r="U666" s="11" t="str">
        <f>IF(ISBLANK('Rota Pattern Data'!A674)=TRUE,"",'Rota Pattern Data'!A674)</f>
        <v/>
      </c>
      <c r="V666" s="19" t="str">
        <f t="shared" si="52"/>
        <v/>
      </c>
      <c r="AF666" t="str">
        <f>IF('User Data'!A671&lt;&gt;"",'User Data'!A671,"")</f>
        <v/>
      </c>
    </row>
    <row r="667" spans="9:32" x14ac:dyDescent="0.25">
      <c r="I667" s="18" t="str">
        <f>IF(J667="","",MAX(I$1:I666)+1)</f>
        <v/>
      </c>
      <c r="J667" s="11" t="str">
        <f>IF(ISBLANK('User Data'!D672)=TRUE,"",(IF(VLOOKUP('User Data'!A672,'User Data'!A:D,5,FALSE)&lt;&gt;"Standard User",'User Data'!A672,"")))</f>
        <v/>
      </c>
      <c r="K667" s="11" t="str">
        <f t="shared" si="49"/>
        <v/>
      </c>
      <c r="L667" s="11"/>
      <c r="M667" s="18" t="str">
        <f>IF(N667="","",MAX(M$1:M666)+1)</f>
        <v/>
      </c>
      <c r="N667" s="11" t="str">
        <f>IF(ISBLANK('User Data'!A672)=TRUE,"",'User Data'!A672)</f>
        <v/>
      </c>
      <c r="O667" s="19" t="str">
        <f t="shared" si="50"/>
        <v/>
      </c>
      <c r="Q667" s="18" t="e">
        <f>IF(R667="","",MAX(Q$1:Q666)+1)</f>
        <v>#REF!</v>
      </c>
      <c r="R667" s="11" t="e">
        <f>IF(ISBLANK(#REF!)=TRUE,"",#REF!)</f>
        <v>#REF!</v>
      </c>
      <c r="S667" s="19" t="str">
        <f t="shared" si="51"/>
        <v/>
      </c>
      <c r="T667" s="18" t="str">
        <f>IF(U667="","",MAX(T$1:T666)+1)</f>
        <v/>
      </c>
      <c r="U667" s="11" t="str">
        <f>IF(ISBLANK('Rota Pattern Data'!A675)=TRUE,"",'Rota Pattern Data'!A675)</f>
        <v/>
      </c>
      <c r="V667" s="19" t="str">
        <f t="shared" si="52"/>
        <v/>
      </c>
      <c r="AF667" t="str">
        <f>IF('User Data'!A672&lt;&gt;"",'User Data'!A672,"")</f>
        <v/>
      </c>
    </row>
    <row r="668" spans="9:32" x14ac:dyDescent="0.25">
      <c r="I668" s="18" t="str">
        <f>IF(J668="","",MAX(I$1:I667)+1)</f>
        <v/>
      </c>
      <c r="J668" s="11" t="str">
        <f>IF(ISBLANK('User Data'!D673)=TRUE,"",(IF(VLOOKUP('User Data'!A673,'User Data'!A:D,5,FALSE)&lt;&gt;"Standard User",'User Data'!A673,"")))</f>
        <v/>
      </c>
      <c r="K668" s="11" t="str">
        <f t="shared" si="49"/>
        <v/>
      </c>
      <c r="L668" s="11"/>
      <c r="M668" s="18" t="str">
        <f>IF(N668="","",MAX(M$1:M667)+1)</f>
        <v/>
      </c>
      <c r="N668" s="11" t="str">
        <f>IF(ISBLANK('User Data'!A673)=TRUE,"",'User Data'!A673)</f>
        <v/>
      </c>
      <c r="O668" s="19" t="str">
        <f t="shared" si="50"/>
        <v/>
      </c>
      <c r="Q668" s="18" t="e">
        <f>IF(R668="","",MAX(Q$1:Q667)+1)</f>
        <v>#REF!</v>
      </c>
      <c r="R668" s="11" t="e">
        <f>IF(ISBLANK(#REF!)=TRUE,"",#REF!)</f>
        <v>#REF!</v>
      </c>
      <c r="S668" s="19" t="str">
        <f t="shared" si="51"/>
        <v/>
      </c>
      <c r="T668" s="18" t="str">
        <f>IF(U668="","",MAX(T$1:T667)+1)</f>
        <v/>
      </c>
      <c r="U668" s="11" t="str">
        <f>IF(ISBLANK('Rota Pattern Data'!A676)=TRUE,"",'Rota Pattern Data'!A676)</f>
        <v/>
      </c>
      <c r="V668" s="19" t="str">
        <f t="shared" si="52"/>
        <v/>
      </c>
      <c r="AF668" t="str">
        <f>IF('User Data'!A673&lt;&gt;"",'User Data'!A673,"")</f>
        <v/>
      </c>
    </row>
    <row r="669" spans="9:32" x14ac:dyDescent="0.25">
      <c r="I669" s="18" t="str">
        <f>IF(J669="","",MAX(I$1:I668)+1)</f>
        <v/>
      </c>
      <c r="J669" s="11" t="str">
        <f>IF(ISBLANK('User Data'!D674)=TRUE,"",(IF(VLOOKUP('User Data'!A674,'User Data'!A:D,5,FALSE)&lt;&gt;"Standard User",'User Data'!A674,"")))</f>
        <v/>
      </c>
      <c r="K669" s="11" t="str">
        <f t="shared" si="49"/>
        <v/>
      </c>
      <c r="L669" s="11"/>
      <c r="M669" s="18" t="str">
        <f>IF(N669="","",MAX(M$1:M668)+1)</f>
        <v/>
      </c>
      <c r="N669" s="11" t="str">
        <f>IF(ISBLANK('User Data'!A674)=TRUE,"",'User Data'!A674)</f>
        <v/>
      </c>
      <c r="O669" s="19" t="str">
        <f t="shared" si="50"/>
        <v/>
      </c>
      <c r="Q669" s="18" t="e">
        <f>IF(R669="","",MAX(Q$1:Q668)+1)</f>
        <v>#REF!</v>
      </c>
      <c r="R669" s="11" t="e">
        <f>IF(ISBLANK(#REF!)=TRUE,"",#REF!)</f>
        <v>#REF!</v>
      </c>
      <c r="S669" s="19" t="str">
        <f t="shared" si="51"/>
        <v/>
      </c>
      <c r="T669" s="18" t="str">
        <f>IF(U669="","",MAX(T$1:T668)+1)</f>
        <v/>
      </c>
      <c r="U669" s="11" t="str">
        <f>IF(ISBLANK('Rota Pattern Data'!A677)=TRUE,"",'Rota Pattern Data'!A677)</f>
        <v/>
      </c>
      <c r="V669" s="19" t="str">
        <f t="shared" si="52"/>
        <v/>
      </c>
      <c r="AF669" t="str">
        <f>IF('User Data'!A674&lt;&gt;"",'User Data'!A674,"")</f>
        <v/>
      </c>
    </row>
    <row r="670" spans="9:32" x14ac:dyDescent="0.25">
      <c r="I670" s="18" t="str">
        <f>IF(J670="","",MAX(I$1:I669)+1)</f>
        <v/>
      </c>
      <c r="J670" s="11" t="str">
        <f>IF(ISBLANK('User Data'!D675)=TRUE,"",(IF(VLOOKUP('User Data'!A675,'User Data'!A:D,5,FALSE)&lt;&gt;"Standard User",'User Data'!A675,"")))</f>
        <v/>
      </c>
      <c r="K670" s="11" t="str">
        <f t="shared" si="49"/>
        <v/>
      </c>
      <c r="L670" s="11"/>
      <c r="M670" s="18" t="str">
        <f>IF(N670="","",MAX(M$1:M669)+1)</f>
        <v/>
      </c>
      <c r="N670" s="11" t="str">
        <f>IF(ISBLANK('User Data'!A675)=TRUE,"",'User Data'!A675)</f>
        <v/>
      </c>
      <c r="O670" s="19" t="str">
        <f t="shared" si="50"/>
        <v/>
      </c>
      <c r="Q670" s="18" t="e">
        <f>IF(R670="","",MAX(Q$1:Q669)+1)</f>
        <v>#REF!</v>
      </c>
      <c r="R670" s="11" t="e">
        <f>IF(ISBLANK(#REF!)=TRUE,"",#REF!)</f>
        <v>#REF!</v>
      </c>
      <c r="S670" s="19" t="str">
        <f t="shared" si="51"/>
        <v/>
      </c>
      <c r="T670" s="18" t="str">
        <f>IF(U670="","",MAX(T$1:T669)+1)</f>
        <v/>
      </c>
      <c r="U670" s="11" t="str">
        <f>IF(ISBLANK('Rota Pattern Data'!A678)=TRUE,"",'Rota Pattern Data'!A678)</f>
        <v/>
      </c>
      <c r="V670" s="19" t="str">
        <f t="shared" si="52"/>
        <v/>
      </c>
      <c r="AF670" t="str">
        <f>IF('User Data'!A675&lt;&gt;"",'User Data'!A675,"")</f>
        <v/>
      </c>
    </row>
    <row r="671" spans="9:32" x14ac:dyDescent="0.25">
      <c r="I671" s="18" t="str">
        <f>IF(J671="","",MAX(I$1:I670)+1)</f>
        <v/>
      </c>
      <c r="J671" s="11" t="str">
        <f>IF(ISBLANK('User Data'!D676)=TRUE,"",(IF(VLOOKUP('User Data'!A676,'User Data'!A:D,5,FALSE)&lt;&gt;"Standard User",'User Data'!A676,"")))</f>
        <v/>
      </c>
      <c r="K671" s="11" t="str">
        <f t="shared" si="49"/>
        <v/>
      </c>
      <c r="L671" s="11"/>
      <c r="M671" s="18" t="str">
        <f>IF(N671="","",MAX(M$1:M670)+1)</f>
        <v/>
      </c>
      <c r="N671" s="11" t="str">
        <f>IF(ISBLANK('User Data'!A676)=TRUE,"",'User Data'!A676)</f>
        <v/>
      </c>
      <c r="O671" s="19" t="str">
        <f t="shared" si="50"/>
        <v/>
      </c>
      <c r="Q671" s="18" t="e">
        <f>IF(R671="","",MAX(Q$1:Q670)+1)</f>
        <v>#REF!</v>
      </c>
      <c r="R671" s="11" t="e">
        <f>IF(ISBLANK(#REF!)=TRUE,"",#REF!)</f>
        <v>#REF!</v>
      </c>
      <c r="S671" s="19" t="str">
        <f t="shared" si="51"/>
        <v/>
      </c>
      <c r="T671" s="18" t="str">
        <f>IF(U671="","",MAX(T$1:T670)+1)</f>
        <v/>
      </c>
      <c r="U671" s="11" t="str">
        <f>IF(ISBLANK('Rota Pattern Data'!A679)=TRUE,"",'Rota Pattern Data'!A679)</f>
        <v/>
      </c>
      <c r="V671" s="19" t="str">
        <f t="shared" si="52"/>
        <v/>
      </c>
      <c r="AF671" t="str">
        <f>IF('User Data'!A676&lt;&gt;"",'User Data'!A676,"")</f>
        <v/>
      </c>
    </row>
    <row r="672" spans="9:32" x14ac:dyDescent="0.25">
      <c r="I672" s="18" t="str">
        <f>IF(J672="","",MAX(I$1:I671)+1)</f>
        <v/>
      </c>
      <c r="J672" s="11" t="str">
        <f>IF(ISBLANK('User Data'!D677)=TRUE,"",(IF(VLOOKUP('User Data'!A677,'User Data'!A:D,5,FALSE)&lt;&gt;"Standard User",'User Data'!A677,"")))</f>
        <v/>
      </c>
      <c r="K672" s="11" t="str">
        <f t="shared" si="49"/>
        <v/>
      </c>
      <c r="L672" s="11"/>
      <c r="M672" s="18" t="str">
        <f>IF(N672="","",MAX(M$1:M671)+1)</f>
        <v/>
      </c>
      <c r="N672" s="11" t="str">
        <f>IF(ISBLANK('User Data'!A677)=TRUE,"",'User Data'!A677)</f>
        <v/>
      </c>
      <c r="O672" s="19" t="str">
        <f t="shared" si="50"/>
        <v/>
      </c>
      <c r="Q672" s="18" t="e">
        <f>IF(R672="","",MAX(Q$1:Q671)+1)</f>
        <v>#REF!</v>
      </c>
      <c r="R672" s="11" t="e">
        <f>IF(ISBLANK(#REF!)=TRUE,"",#REF!)</f>
        <v>#REF!</v>
      </c>
      <c r="S672" s="19" t="str">
        <f t="shared" si="51"/>
        <v/>
      </c>
      <c r="T672" s="18" t="str">
        <f>IF(U672="","",MAX(T$1:T671)+1)</f>
        <v/>
      </c>
      <c r="U672" s="11" t="str">
        <f>IF(ISBLANK('Rota Pattern Data'!A680)=TRUE,"",'Rota Pattern Data'!A680)</f>
        <v/>
      </c>
      <c r="V672" s="19" t="str">
        <f t="shared" si="52"/>
        <v/>
      </c>
      <c r="AF672" t="str">
        <f>IF('User Data'!A677&lt;&gt;"",'User Data'!A677,"")</f>
        <v/>
      </c>
    </row>
    <row r="673" spans="9:32" x14ac:dyDescent="0.25">
      <c r="I673" s="18" t="str">
        <f>IF(J673="","",MAX(I$1:I672)+1)</f>
        <v/>
      </c>
      <c r="J673" s="11" t="str">
        <f>IF(ISBLANK('User Data'!D678)=TRUE,"",(IF(VLOOKUP('User Data'!A678,'User Data'!A:D,5,FALSE)&lt;&gt;"Standard User",'User Data'!A678,"")))</f>
        <v/>
      </c>
      <c r="K673" s="11" t="str">
        <f t="shared" si="49"/>
        <v/>
      </c>
      <c r="L673" s="11"/>
      <c r="M673" s="18" t="str">
        <f>IF(N673="","",MAX(M$1:M672)+1)</f>
        <v/>
      </c>
      <c r="N673" s="11" t="str">
        <f>IF(ISBLANK('User Data'!A678)=TRUE,"",'User Data'!A678)</f>
        <v/>
      </c>
      <c r="O673" s="19" t="str">
        <f t="shared" si="50"/>
        <v/>
      </c>
      <c r="Q673" s="18" t="e">
        <f>IF(R673="","",MAX(Q$1:Q672)+1)</f>
        <v>#REF!</v>
      </c>
      <c r="R673" s="11" t="e">
        <f>IF(ISBLANK(#REF!)=TRUE,"",#REF!)</f>
        <v>#REF!</v>
      </c>
      <c r="S673" s="19" t="str">
        <f t="shared" si="51"/>
        <v/>
      </c>
      <c r="T673" s="18" t="str">
        <f>IF(U673="","",MAX(T$1:T672)+1)</f>
        <v/>
      </c>
      <c r="U673" s="11" t="str">
        <f>IF(ISBLANK('Rota Pattern Data'!A681)=TRUE,"",'Rota Pattern Data'!A681)</f>
        <v/>
      </c>
      <c r="V673" s="19" t="str">
        <f t="shared" si="52"/>
        <v/>
      </c>
      <c r="AF673" t="str">
        <f>IF('User Data'!A678&lt;&gt;"",'User Data'!A678,"")</f>
        <v/>
      </c>
    </row>
    <row r="674" spans="9:32" x14ac:dyDescent="0.25">
      <c r="I674" s="18" t="str">
        <f>IF(J674="","",MAX(I$1:I673)+1)</f>
        <v/>
      </c>
      <c r="J674" s="11" t="str">
        <f>IF(ISBLANK('User Data'!D679)=TRUE,"",(IF(VLOOKUP('User Data'!A679,'User Data'!A:D,5,FALSE)&lt;&gt;"Standard User",'User Data'!A679,"")))</f>
        <v/>
      </c>
      <c r="K674" s="11" t="str">
        <f t="shared" si="49"/>
        <v/>
      </c>
      <c r="L674" s="11"/>
      <c r="M674" s="18" t="str">
        <f>IF(N674="","",MAX(M$1:M673)+1)</f>
        <v/>
      </c>
      <c r="N674" s="11" t="str">
        <f>IF(ISBLANK('User Data'!A679)=TRUE,"",'User Data'!A679)</f>
        <v/>
      </c>
      <c r="O674" s="19" t="str">
        <f t="shared" si="50"/>
        <v/>
      </c>
      <c r="Q674" s="18" t="e">
        <f>IF(R674="","",MAX(Q$1:Q673)+1)</f>
        <v>#REF!</v>
      </c>
      <c r="R674" s="11" t="e">
        <f>IF(ISBLANK(#REF!)=TRUE,"",#REF!)</f>
        <v>#REF!</v>
      </c>
      <c r="S674" s="19" t="str">
        <f t="shared" si="51"/>
        <v/>
      </c>
      <c r="T674" s="18" t="str">
        <f>IF(U674="","",MAX(T$1:T673)+1)</f>
        <v/>
      </c>
      <c r="U674" s="11" t="str">
        <f>IF(ISBLANK('Rota Pattern Data'!A682)=TRUE,"",'Rota Pattern Data'!A682)</f>
        <v/>
      </c>
      <c r="V674" s="19" t="str">
        <f t="shared" si="52"/>
        <v/>
      </c>
      <c r="AF674" t="str">
        <f>IF('User Data'!A679&lt;&gt;"",'User Data'!A679,"")</f>
        <v/>
      </c>
    </row>
    <row r="675" spans="9:32" x14ac:dyDescent="0.25">
      <c r="I675" s="18" t="str">
        <f>IF(J675="","",MAX(I$1:I674)+1)</f>
        <v/>
      </c>
      <c r="J675" s="11" t="str">
        <f>IF(ISBLANK('User Data'!D680)=TRUE,"",(IF(VLOOKUP('User Data'!A680,'User Data'!A:D,5,FALSE)&lt;&gt;"Standard User",'User Data'!A680,"")))</f>
        <v/>
      </c>
      <c r="K675" s="11" t="str">
        <f t="shared" si="49"/>
        <v/>
      </c>
      <c r="L675" s="11"/>
      <c r="M675" s="18" t="str">
        <f>IF(N675="","",MAX(M$1:M674)+1)</f>
        <v/>
      </c>
      <c r="N675" s="11" t="str">
        <f>IF(ISBLANK('User Data'!A680)=TRUE,"",'User Data'!A680)</f>
        <v/>
      </c>
      <c r="O675" s="19" t="str">
        <f t="shared" si="50"/>
        <v/>
      </c>
      <c r="Q675" s="18" t="e">
        <f>IF(R675="","",MAX(Q$1:Q674)+1)</f>
        <v>#REF!</v>
      </c>
      <c r="R675" s="11" t="e">
        <f>IF(ISBLANK(#REF!)=TRUE,"",#REF!)</f>
        <v>#REF!</v>
      </c>
      <c r="S675" s="19" t="str">
        <f t="shared" si="51"/>
        <v/>
      </c>
      <c r="T675" s="18" t="str">
        <f>IF(U675="","",MAX(T$1:T674)+1)</f>
        <v/>
      </c>
      <c r="U675" s="11" t="str">
        <f>IF(ISBLANK('Rota Pattern Data'!A683)=TRUE,"",'Rota Pattern Data'!A683)</f>
        <v/>
      </c>
      <c r="V675" s="19" t="str">
        <f t="shared" si="52"/>
        <v/>
      </c>
      <c r="AF675" t="str">
        <f>IF('User Data'!A680&lt;&gt;"",'User Data'!A680,"")</f>
        <v/>
      </c>
    </row>
    <row r="676" spans="9:32" x14ac:dyDescent="0.25">
      <c r="I676" s="18" t="str">
        <f>IF(J676="","",MAX(I$1:I675)+1)</f>
        <v/>
      </c>
      <c r="J676" s="11" t="str">
        <f>IF(ISBLANK('User Data'!D681)=TRUE,"",(IF(VLOOKUP('User Data'!A681,'User Data'!A:D,5,FALSE)&lt;&gt;"Standard User",'User Data'!A681,"")))</f>
        <v/>
      </c>
      <c r="K676" s="11" t="str">
        <f t="shared" si="49"/>
        <v/>
      </c>
      <c r="L676" s="11"/>
      <c r="M676" s="18" t="str">
        <f>IF(N676="","",MAX(M$1:M675)+1)</f>
        <v/>
      </c>
      <c r="N676" s="11" t="str">
        <f>IF(ISBLANK('User Data'!A681)=TRUE,"",'User Data'!A681)</f>
        <v/>
      </c>
      <c r="O676" s="19" t="str">
        <f t="shared" si="50"/>
        <v/>
      </c>
      <c r="Q676" s="18" t="e">
        <f>IF(R676="","",MAX(Q$1:Q675)+1)</f>
        <v>#REF!</v>
      </c>
      <c r="R676" s="11" t="e">
        <f>IF(ISBLANK(#REF!)=TRUE,"",#REF!)</f>
        <v>#REF!</v>
      </c>
      <c r="S676" s="19" t="str">
        <f t="shared" si="51"/>
        <v/>
      </c>
      <c r="T676" s="18" t="str">
        <f>IF(U676="","",MAX(T$1:T675)+1)</f>
        <v/>
      </c>
      <c r="U676" s="11" t="str">
        <f>IF(ISBLANK('Rota Pattern Data'!A684)=TRUE,"",'Rota Pattern Data'!A684)</f>
        <v/>
      </c>
      <c r="V676" s="19" t="str">
        <f t="shared" si="52"/>
        <v/>
      </c>
      <c r="AF676" t="str">
        <f>IF('User Data'!A681&lt;&gt;"",'User Data'!A681,"")</f>
        <v/>
      </c>
    </row>
    <row r="677" spans="9:32" x14ac:dyDescent="0.25">
      <c r="I677" s="18" t="str">
        <f>IF(J677="","",MAX(I$1:I676)+1)</f>
        <v/>
      </c>
      <c r="J677" s="11" t="str">
        <f>IF(ISBLANK('User Data'!D682)=TRUE,"",(IF(VLOOKUP('User Data'!A682,'User Data'!A:D,5,FALSE)&lt;&gt;"Standard User",'User Data'!A682,"")))</f>
        <v/>
      </c>
      <c r="K677" s="11" t="str">
        <f t="shared" si="49"/>
        <v/>
      </c>
      <c r="L677" s="11"/>
      <c r="M677" s="18" t="str">
        <f>IF(N677="","",MAX(M$1:M676)+1)</f>
        <v/>
      </c>
      <c r="N677" s="11" t="str">
        <f>IF(ISBLANK('User Data'!A682)=TRUE,"",'User Data'!A682)</f>
        <v/>
      </c>
      <c r="O677" s="19" t="str">
        <f t="shared" si="50"/>
        <v/>
      </c>
      <c r="Q677" s="18" t="e">
        <f>IF(R677="","",MAX(Q$1:Q676)+1)</f>
        <v>#REF!</v>
      </c>
      <c r="R677" s="11" t="e">
        <f>IF(ISBLANK(#REF!)=TRUE,"",#REF!)</f>
        <v>#REF!</v>
      </c>
      <c r="S677" s="19" t="str">
        <f t="shared" si="51"/>
        <v/>
      </c>
      <c r="T677" s="18" t="str">
        <f>IF(U677="","",MAX(T$1:T676)+1)</f>
        <v/>
      </c>
      <c r="U677" s="11" t="str">
        <f>IF(ISBLANK('Rota Pattern Data'!A685)=TRUE,"",'Rota Pattern Data'!A685)</f>
        <v/>
      </c>
      <c r="V677" s="19" t="str">
        <f t="shared" si="52"/>
        <v/>
      </c>
      <c r="AF677" t="str">
        <f>IF('User Data'!A682&lt;&gt;"",'User Data'!A682,"")</f>
        <v/>
      </c>
    </row>
    <row r="678" spans="9:32" x14ac:dyDescent="0.25">
      <c r="I678" s="18" t="str">
        <f>IF(J678="","",MAX(I$1:I677)+1)</f>
        <v/>
      </c>
      <c r="J678" s="11" t="str">
        <f>IF(ISBLANK('User Data'!D683)=TRUE,"",(IF(VLOOKUP('User Data'!A683,'User Data'!A:D,5,FALSE)&lt;&gt;"Standard User",'User Data'!A683,"")))</f>
        <v/>
      </c>
      <c r="K678" s="11" t="str">
        <f t="shared" si="49"/>
        <v/>
      </c>
      <c r="L678" s="11"/>
      <c r="M678" s="18" t="str">
        <f>IF(N678="","",MAX(M$1:M677)+1)</f>
        <v/>
      </c>
      <c r="N678" s="11" t="str">
        <f>IF(ISBLANK('User Data'!A683)=TRUE,"",'User Data'!A683)</f>
        <v/>
      </c>
      <c r="O678" s="19" t="str">
        <f t="shared" si="50"/>
        <v/>
      </c>
      <c r="Q678" s="18" t="e">
        <f>IF(R678="","",MAX(Q$1:Q677)+1)</f>
        <v>#REF!</v>
      </c>
      <c r="R678" s="11" t="e">
        <f>IF(ISBLANK(#REF!)=TRUE,"",#REF!)</f>
        <v>#REF!</v>
      </c>
      <c r="S678" s="19" t="str">
        <f t="shared" si="51"/>
        <v/>
      </c>
      <c r="T678" s="18" t="str">
        <f>IF(U678="","",MAX(T$1:T677)+1)</f>
        <v/>
      </c>
      <c r="U678" s="11" t="str">
        <f>IF(ISBLANK('Rota Pattern Data'!A686)=TRUE,"",'Rota Pattern Data'!A686)</f>
        <v/>
      </c>
      <c r="V678" s="19" t="str">
        <f t="shared" si="52"/>
        <v/>
      </c>
      <c r="AF678" t="str">
        <f>IF('User Data'!A683&lt;&gt;"",'User Data'!A683,"")</f>
        <v/>
      </c>
    </row>
    <row r="679" spans="9:32" x14ac:dyDescent="0.25">
      <c r="I679" s="18" t="str">
        <f>IF(J679="","",MAX(I$1:I678)+1)</f>
        <v/>
      </c>
      <c r="J679" s="11" t="str">
        <f>IF(ISBLANK('User Data'!D684)=TRUE,"",(IF(VLOOKUP('User Data'!A684,'User Data'!A:D,5,FALSE)&lt;&gt;"Standard User",'User Data'!A684,"")))</f>
        <v/>
      </c>
      <c r="K679" s="11" t="str">
        <f t="shared" si="49"/>
        <v/>
      </c>
      <c r="L679" s="11"/>
      <c r="M679" s="18" t="str">
        <f>IF(N679="","",MAX(M$1:M678)+1)</f>
        <v/>
      </c>
      <c r="N679" s="11" t="str">
        <f>IF(ISBLANK('User Data'!A684)=TRUE,"",'User Data'!A684)</f>
        <v/>
      </c>
      <c r="O679" s="19" t="str">
        <f t="shared" si="50"/>
        <v/>
      </c>
      <c r="Q679" s="18" t="e">
        <f>IF(R679="","",MAX(Q$1:Q678)+1)</f>
        <v>#REF!</v>
      </c>
      <c r="R679" s="11" t="e">
        <f>IF(ISBLANK(#REF!)=TRUE,"",#REF!)</f>
        <v>#REF!</v>
      </c>
      <c r="S679" s="19" t="str">
        <f t="shared" si="51"/>
        <v/>
      </c>
      <c r="T679" s="18" t="str">
        <f>IF(U679="","",MAX(T$1:T678)+1)</f>
        <v/>
      </c>
      <c r="U679" s="11" t="str">
        <f>IF(ISBLANK('Rota Pattern Data'!A687)=TRUE,"",'Rota Pattern Data'!A687)</f>
        <v/>
      </c>
      <c r="V679" s="19" t="str">
        <f t="shared" si="52"/>
        <v/>
      </c>
      <c r="AF679" t="str">
        <f>IF('User Data'!A684&lt;&gt;"",'User Data'!A684,"")</f>
        <v/>
      </c>
    </row>
    <row r="680" spans="9:32" x14ac:dyDescent="0.25">
      <c r="I680" s="18" t="str">
        <f>IF(J680="","",MAX(I$1:I679)+1)</f>
        <v/>
      </c>
      <c r="J680" s="11" t="str">
        <f>IF(ISBLANK('User Data'!D685)=TRUE,"",(IF(VLOOKUP('User Data'!A685,'User Data'!A:D,5,FALSE)&lt;&gt;"Standard User",'User Data'!A685,"")))</f>
        <v/>
      </c>
      <c r="K680" s="11" t="str">
        <f t="shared" si="49"/>
        <v/>
      </c>
      <c r="L680" s="11"/>
      <c r="M680" s="18" t="str">
        <f>IF(N680="","",MAX(M$1:M679)+1)</f>
        <v/>
      </c>
      <c r="N680" s="11" t="str">
        <f>IF(ISBLANK('User Data'!A685)=TRUE,"",'User Data'!A685)</f>
        <v/>
      </c>
      <c r="O680" s="19" t="str">
        <f t="shared" si="50"/>
        <v/>
      </c>
      <c r="Q680" s="18" t="e">
        <f>IF(R680="","",MAX(Q$1:Q679)+1)</f>
        <v>#REF!</v>
      </c>
      <c r="R680" s="11" t="e">
        <f>IF(ISBLANK(#REF!)=TRUE,"",#REF!)</f>
        <v>#REF!</v>
      </c>
      <c r="S680" s="19" t="str">
        <f t="shared" si="51"/>
        <v/>
      </c>
      <c r="T680" s="18" t="str">
        <f>IF(U680="","",MAX(T$1:T679)+1)</f>
        <v/>
      </c>
      <c r="U680" s="11" t="str">
        <f>IF(ISBLANK('Rota Pattern Data'!A688)=TRUE,"",'Rota Pattern Data'!A688)</f>
        <v/>
      </c>
      <c r="V680" s="19" t="str">
        <f t="shared" si="52"/>
        <v/>
      </c>
      <c r="AF680" t="str">
        <f>IF('User Data'!A685&lt;&gt;"",'User Data'!A685,"")</f>
        <v/>
      </c>
    </row>
    <row r="681" spans="9:32" x14ac:dyDescent="0.25">
      <c r="I681" s="18" t="str">
        <f>IF(J681="","",MAX(I$1:I680)+1)</f>
        <v/>
      </c>
      <c r="J681" s="11" t="str">
        <f>IF(ISBLANK('User Data'!D686)=TRUE,"",(IF(VLOOKUP('User Data'!A686,'User Data'!A:D,5,FALSE)&lt;&gt;"Standard User",'User Data'!A686,"")))</f>
        <v/>
      </c>
      <c r="K681" s="11" t="str">
        <f t="shared" si="49"/>
        <v/>
      </c>
      <c r="L681" s="11"/>
      <c r="M681" s="18" t="str">
        <f>IF(N681="","",MAX(M$1:M680)+1)</f>
        <v/>
      </c>
      <c r="N681" s="11" t="str">
        <f>IF(ISBLANK('User Data'!A686)=TRUE,"",'User Data'!A686)</f>
        <v/>
      </c>
      <c r="O681" s="19" t="str">
        <f t="shared" si="50"/>
        <v/>
      </c>
      <c r="Q681" s="18" t="e">
        <f>IF(R681="","",MAX(Q$1:Q680)+1)</f>
        <v>#REF!</v>
      </c>
      <c r="R681" s="11" t="e">
        <f>IF(ISBLANK(#REF!)=TRUE,"",#REF!)</f>
        <v>#REF!</v>
      </c>
      <c r="S681" s="19" t="str">
        <f t="shared" si="51"/>
        <v/>
      </c>
      <c r="T681" s="18" t="str">
        <f>IF(U681="","",MAX(T$1:T680)+1)</f>
        <v/>
      </c>
      <c r="U681" s="11" t="str">
        <f>IF(ISBLANK('Rota Pattern Data'!A689)=TRUE,"",'Rota Pattern Data'!A689)</f>
        <v/>
      </c>
      <c r="V681" s="19" t="str">
        <f t="shared" si="52"/>
        <v/>
      </c>
      <c r="AF681" t="str">
        <f>IF('User Data'!A686&lt;&gt;"",'User Data'!A686,"")</f>
        <v/>
      </c>
    </row>
    <row r="682" spans="9:32" x14ac:dyDescent="0.25">
      <c r="I682" s="18" t="str">
        <f>IF(J682="","",MAX(I$1:I681)+1)</f>
        <v/>
      </c>
      <c r="J682" s="11" t="str">
        <f>IF(ISBLANK('User Data'!D687)=TRUE,"",(IF(VLOOKUP('User Data'!A687,'User Data'!A:D,5,FALSE)&lt;&gt;"Standard User",'User Data'!A687,"")))</f>
        <v/>
      </c>
      <c r="K682" s="11" t="str">
        <f t="shared" si="49"/>
        <v/>
      </c>
      <c r="L682" s="11"/>
      <c r="M682" s="18" t="str">
        <f>IF(N682="","",MAX(M$1:M681)+1)</f>
        <v/>
      </c>
      <c r="N682" s="11" t="str">
        <f>IF(ISBLANK('User Data'!A687)=TRUE,"",'User Data'!A687)</f>
        <v/>
      </c>
      <c r="O682" s="19" t="str">
        <f t="shared" si="50"/>
        <v/>
      </c>
      <c r="Q682" s="18" t="e">
        <f>IF(R682="","",MAX(Q$1:Q681)+1)</f>
        <v>#REF!</v>
      </c>
      <c r="R682" s="11" t="e">
        <f>IF(ISBLANK(#REF!)=TRUE,"",#REF!)</f>
        <v>#REF!</v>
      </c>
      <c r="S682" s="19" t="str">
        <f t="shared" si="51"/>
        <v/>
      </c>
      <c r="T682" s="18" t="str">
        <f>IF(U682="","",MAX(T$1:T681)+1)</f>
        <v/>
      </c>
      <c r="U682" s="11" t="str">
        <f>IF(ISBLANK('Rota Pattern Data'!A690)=TRUE,"",'Rota Pattern Data'!A690)</f>
        <v/>
      </c>
      <c r="V682" s="19" t="str">
        <f t="shared" si="52"/>
        <v/>
      </c>
      <c r="AF682" t="str">
        <f>IF('User Data'!A687&lt;&gt;"",'User Data'!A687,"")</f>
        <v/>
      </c>
    </row>
    <row r="683" spans="9:32" x14ac:dyDescent="0.25">
      <c r="I683" s="18" t="str">
        <f>IF(J683="","",MAX(I$1:I682)+1)</f>
        <v/>
      </c>
      <c r="J683" s="11" t="str">
        <f>IF(ISBLANK('User Data'!D688)=TRUE,"",(IF(VLOOKUP('User Data'!A688,'User Data'!A:D,5,FALSE)&lt;&gt;"Standard User",'User Data'!A688,"")))</f>
        <v/>
      </c>
      <c r="K683" s="11" t="str">
        <f t="shared" si="49"/>
        <v/>
      </c>
      <c r="L683" s="11"/>
      <c r="M683" s="18" t="str">
        <f>IF(N683="","",MAX(M$1:M682)+1)</f>
        <v/>
      </c>
      <c r="N683" s="11" t="str">
        <f>IF(ISBLANK('User Data'!A688)=TRUE,"",'User Data'!A688)</f>
        <v/>
      </c>
      <c r="O683" s="19" t="str">
        <f t="shared" si="50"/>
        <v/>
      </c>
      <c r="Q683" s="18" t="e">
        <f>IF(R683="","",MAX(Q$1:Q682)+1)</f>
        <v>#REF!</v>
      </c>
      <c r="R683" s="11" t="e">
        <f>IF(ISBLANK(#REF!)=TRUE,"",#REF!)</f>
        <v>#REF!</v>
      </c>
      <c r="S683" s="19" t="str">
        <f t="shared" si="51"/>
        <v/>
      </c>
      <c r="T683" s="18" t="str">
        <f>IF(U683="","",MAX(T$1:T682)+1)</f>
        <v/>
      </c>
      <c r="U683" s="11" t="str">
        <f>IF(ISBLANK('Rota Pattern Data'!A691)=TRUE,"",'Rota Pattern Data'!A691)</f>
        <v/>
      </c>
      <c r="V683" s="19" t="str">
        <f t="shared" si="52"/>
        <v/>
      </c>
      <c r="AF683" t="str">
        <f>IF('User Data'!A688&lt;&gt;"",'User Data'!A688,"")</f>
        <v/>
      </c>
    </row>
    <row r="684" spans="9:32" x14ac:dyDescent="0.25">
      <c r="I684" s="18" t="str">
        <f>IF(J684="","",MAX(I$1:I683)+1)</f>
        <v/>
      </c>
      <c r="J684" s="11" t="str">
        <f>IF(ISBLANK('User Data'!D689)=TRUE,"",(IF(VLOOKUP('User Data'!A689,'User Data'!A:D,5,FALSE)&lt;&gt;"Standard User",'User Data'!A689,"")))</f>
        <v/>
      </c>
      <c r="K684" s="11" t="str">
        <f t="shared" si="49"/>
        <v/>
      </c>
      <c r="L684" s="11"/>
      <c r="M684" s="18" t="str">
        <f>IF(N684="","",MAX(M$1:M683)+1)</f>
        <v/>
      </c>
      <c r="N684" s="11" t="str">
        <f>IF(ISBLANK('User Data'!A689)=TRUE,"",'User Data'!A689)</f>
        <v/>
      </c>
      <c r="O684" s="19" t="str">
        <f t="shared" si="50"/>
        <v/>
      </c>
      <c r="Q684" s="18" t="e">
        <f>IF(R684="","",MAX(Q$1:Q683)+1)</f>
        <v>#REF!</v>
      </c>
      <c r="R684" s="11" t="e">
        <f>IF(ISBLANK(#REF!)=TRUE,"",#REF!)</f>
        <v>#REF!</v>
      </c>
      <c r="S684" s="19" t="str">
        <f t="shared" si="51"/>
        <v/>
      </c>
      <c r="T684" s="18" t="str">
        <f>IF(U684="","",MAX(T$1:T683)+1)</f>
        <v/>
      </c>
      <c r="U684" s="11" t="str">
        <f>IF(ISBLANK('Rota Pattern Data'!A692)=TRUE,"",'Rota Pattern Data'!A692)</f>
        <v/>
      </c>
      <c r="V684" s="19" t="str">
        <f t="shared" si="52"/>
        <v/>
      </c>
      <c r="AF684" t="str">
        <f>IF('User Data'!A689&lt;&gt;"",'User Data'!A689,"")</f>
        <v/>
      </c>
    </row>
    <row r="685" spans="9:32" x14ac:dyDescent="0.25">
      <c r="I685" s="18" t="str">
        <f>IF(J685="","",MAX(I$1:I684)+1)</f>
        <v/>
      </c>
      <c r="J685" s="11" t="str">
        <f>IF(ISBLANK('User Data'!D690)=TRUE,"",(IF(VLOOKUP('User Data'!A690,'User Data'!A:D,5,FALSE)&lt;&gt;"Standard User",'User Data'!A690,"")))</f>
        <v/>
      </c>
      <c r="K685" s="11" t="str">
        <f t="shared" si="49"/>
        <v/>
      </c>
      <c r="L685" s="11"/>
      <c r="M685" s="18" t="str">
        <f>IF(N685="","",MAX(M$1:M684)+1)</f>
        <v/>
      </c>
      <c r="N685" s="11" t="str">
        <f>IF(ISBLANK('User Data'!A690)=TRUE,"",'User Data'!A690)</f>
        <v/>
      </c>
      <c r="O685" s="19" t="str">
        <f t="shared" si="50"/>
        <v/>
      </c>
      <c r="Q685" s="18" t="e">
        <f>IF(R685="","",MAX(Q$1:Q684)+1)</f>
        <v>#REF!</v>
      </c>
      <c r="R685" s="11" t="e">
        <f>IF(ISBLANK(#REF!)=TRUE,"",#REF!)</f>
        <v>#REF!</v>
      </c>
      <c r="S685" s="19" t="str">
        <f t="shared" si="51"/>
        <v/>
      </c>
      <c r="T685" s="18" t="str">
        <f>IF(U685="","",MAX(T$1:T684)+1)</f>
        <v/>
      </c>
      <c r="U685" s="11" t="str">
        <f>IF(ISBLANK('Rota Pattern Data'!A693)=TRUE,"",'Rota Pattern Data'!A693)</f>
        <v/>
      </c>
      <c r="V685" s="19" t="str">
        <f t="shared" si="52"/>
        <v/>
      </c>
      <c r="AF685" t="str">
        <f>IF('User Data'!A690&lt;&gt;"",'User Data'!A690,"")</f>
        <v/>
      </c>
    </row>
    <row r="686" spans="9:32" x14ac:dyDescent="0.25">
      <c r="I686" s="18" t="str">
        <f>IF(J686="","",MAX(I$1:I685)+1)</f>
        <v/>
      </c>
      <c r="J686" s="11" t="str">
        <f>IF(ISBLANK('User Data'!D691)=TRUE,"",(IF(VLOOKUP('User Data'!A691,'User Data'!A:D,5,FALSE)&lt;&gt;"Standard User",'User Data'!A691,"")))</f>
        <v/>
      </c>
      <c r="K686" s="11" t="str">
        <f t="shared" si="49"/>
        <v/>
      </c>
      <c r="L686" s="11"/>
      <c r="M686" s="18" t="str">
        <f>IF(N686="","",MAX(M$1:M685)+1)</f>
        <v/>
      </c>
      <c r="N686" s="11" t="str">
        <f>IF(ISBLANK('User Data'!A691)=TRUE,"",'User Data'!A691)</f>
        <v/>
      </c>
      <c r="O686" s="19" t="str">
        <f t="shared" si="50"/>
        <v/>
      </c>
      <c r="Q686" s="18" t="e">
        <f>IF(R686="","",MAX(Q$1:Q685)+1)</f>
        <v>#REF!</v>
      </c>
      <c r="R686" s="11" t="e">
        <f>IF(ISBLANK(#REF!)=TRUE,"",#REF!)</f>
        <v>#REF!</v>
      </c>
      <c r="S686" s="19" t="str">
        <f t="shared" si="51"/>
        <v/>
      </c>
      <c r="T686" s="18" t="str">
        <f>IF(U686="","",MAX(T$1:T685)+1)</f>
        <v/>
      </c>
      <c r="U686" s="11" t="str">
        <f>IF(ISBLANK('Rota Pattern Data'!A694)=TRUE,"",'Rota Pattern Data'!A694)</f>
        <v/>
      </c>
      <c r="V686" s="19" t="str">
        <f t="shared" si="52"/>
        <v/>
      </c>
      <c r="AF686" t="str">
        <f>IF('User Data'!A691&lt;&gt;"",'User Data'!A691,"")</f>
        <v/>
      </c>
    </row>
    <row r="687" spans="9:32" x14ac:dyDescent="0.25">
      <c r="I687" s="18" t="str">
        <f>IF(J687="","",MAX(I$1:I686)+1)</f>
        <v/>
      </c>
      <c r="J687" s="11" t="str">
        <f>IF(ISBLANK('User Data'!D692)=TRUE,"",(IF(VLOOKUP('User Data'!A692,'User Data'!A:D,5,FALSE)&lt;&gt;"Standard User",'User Data'!A692,"")))</f>
        <v/>
      </c>
      <c r="K687" s="11" t="str">
        <f t="shared" si="49"/>
        <v/>
      </c>
      <c r="L687" s="11"/>
      <c r="M687" s="18" t="str">
        <f>IF(N687="","",MAX(M$1:M686)+1)</f>
        <v/>
      </c>
      <c r="N687" s="11" t="str">
        <f>IF(ISBLANK('User Data'!A692)=TRUE,"",'User Data'!A692)</f>
        <v/>
      </c>
      <c r="O687" s="19" t="str">
        <f t="shared" si="50"/>
        <v/>
      </c>
      <c r="Q687" s="18" t="e">
        <f>IF(R687="","",MAX(Q$1:Q686)+1)</f>
        <v>#REF!</v>
      </c>
      <c r="R687" s="11" t="e">
        <f>IF(ISBLANK(#REF!)=TRUE,"",#REF!)</f>
        <v>#REF!</v>
      </c>
      <c r="S687" s="19" t="str">
        <f t="shared" si="51"/>
        <v/>
      </c>
      <c r="T687" s="18" t="str">
        <f>IF(U687="","",MAX(T$1:T686)+1)</f>
        <v/>
      </c>
      <c r="U687" s="11" t="str">
        <f>IF(ISBLANK('Rota Pattern Data'!A695)=TRUE,"",'Rota Pattern Data'!A695)</f>
        <v/>
      </c>
      <c r="V687" s="19" t="str">
        <f t="shared" si="52"/>
        <v/>
      </c>
      <c r="AF687" t="str">
        <f>IF('User Data'!A692&lt;&gt;"",'User Data'!A692,"")</f>
        <v/>
      </c>
    </row>
    <row r="688" spans="9:32" x14ac:dyDescent="0.25">
      <c r="I688" s="18" t="str">
        <f>IF(J688="","",MAX(I$1:I687)+1)</f>
        <v/>
      </c>
      <c r="J688" s="11" t="str">
        <f>IF(ISBLANK('User Data'!D693)=TRUE,"",(IF(VLOOKUP('User Data'!A693,'User Data'!A:D,5,FALSE)&lt;&gt;"Standard User",'User Data'!A693,"")))</f>
        <v/>
      </c>
      <c r="K688" s="11" t="str">
        <f t="shared" si="49"/>
        <v/>
      </c>
      <c r="L688" s="11"/>
      <c r="M688" s="18" t="str">
        <f>IF(N688="","",MAX(M$1:M687)+1)</f>
        <v/>
      </c>
      <c r="N688" s="11" t="str">
        <f>IF(ISBLANK('User Data'!A693)=TRUE,"",'User Data'!A693)</f>
        <v/>
      </c>
      <c r="O688" s="19" t="str">
        <f t="shared" si="50"/>
        <v/>
      </c>
      <c r="Q688" s="18" t="e">
        <f>IF(R688="","",MAX(Q$1:Q687)+1)</f>
        <v>#REF!</v>
      </c>
      <c r="R688" s="11" t="e">
        <f>IF(ISBLANK(#REF!)=TRUE,"",#REF!)</f>
        <v>#REF!</v>
      </c>
      <c r="S688" s="19" t="str">
        <f t="shared" si="51"/>
        <v/>
      </c>
      <c r="T688" s="18" t="str">
        <f>IF(U688="","",MAX(T$1:T687)+1)</f>
        <v/>
      </c>
      <c r="U688" s="11" t="str">
        <f>IF(ISBLANK('Rota Pattern Data'!A696)=TRUE,"",'Rota Pattern Data'!A696)</f>
        <v/>
      </c>
      <c r="V688" s="19" t="str">
        <f t="shared" si="52"/>
        <v/>
      </c>
      <c r="AF688" t="str">
        <f>IF('User Data'!A693&lt;&gt;"",'User Data'!A693,"")</f>
        <v/>
      </c>
    </row>
    <row r="689" spans="9:32" x14ac:dyDescent="0.25">
      <c r="I689" s="18" t="str">
        <f>IF(J689="","",MAX(I$1:I688)+1)</f>
        <v/>
      </c>
      <c r="J689" s="11" t="str">
        <f>IF(ISBLANK('User Data'!D694)=TRUE,"",(IF(VLOOKUP('User Data'!A694,'User Data'!A:D,5,FALSE)&lt;&gt;"Standard User",'User Data'!A694,"")))</f>
        <v/>
      </c>
      <c r="K689" s="11" t="str">
        <f t="shared" si="49"/>
        <v/>
      </c>
      <c r="L689" s="11"/>
      <c r="M689" s="18" t="str">
        <f>IF(N689="","",MAX(M$1:M688)+1)</f>
        <v/>
      </c>
      <c r="N689" s="11" t="str">
        <f>IF(ISBLANK('User Data'!A694)=TRUE,"",'User Data'!A694)</f>
        <v/>
      </c>
      <c r="O689" s="19" t="str">
        <f t="shared" si="50"/>
        <v/>
      </c>
      <c r="Q689" s="18" t="e">
        <f>IF(R689="","",MAX(Q$1:Q688)+1)</f>
        <v>#REF!</v>
      </c>
      <c r="R689" s="11" t="e">
        <f>IF(ISBLANK(#REF!)=TRUE,"",#REF!)</f>
        <v>#REF!</v>
      </c>
      <c r="S689" s="19" t="str">
        <f t="shared" si="51"/>
        <v/>
      </c>
      <c r="T689" s="18" t="str">
        <f>IF(U689="","",MAX(T$1:T688)+1)</f>
        <v/>
      </c>
      <c r="U689" s="11" t="str">
        <f>IF(ISBLANK('Rota Pattern Data'!A697)=TRUE,"",'Rota Pattern Data'!A697)</f>
        <v/>
      </c>
      <c r="V689" s="19" t="str">
        <f t="shared" si="52"/>
        <v/>
      </c>
      <c r="AF689" t="str">
        <f>IF('User Data'!A694&lt;&gt;"",'User Data'!A694,"")</f>
        <v/>
      </c>
    </row>
    <row r="690" spans="9:32" x14ac:dyDescent="0.25">
      <c r="I690" s="18" t="str">
        <f>IF(J690="","",MAX(I$1:I689)+1)</f>
        <v/>
      </c>
      <c r="J690" s="11" t="str">
        <f>IF(ISBLANK('User Data'!D695)=TRUE,"",(IF(VLOOKUP('User Data'!A695,'User Data'!A:D,5,FALSE)&lt;&gt;"Standard User",'User Data'!A695,"")))</f>
        <v/>
      </c>
      <c r="K690" s="11" t="str">
        <f t="shared" si="49"/>
        <v/>
      </c>
      <c r="L690" s="11"/>
      <c r="M690" s="18" t="str">
        <f>IF(N690="","",MAX(M$1:M689)+1)</f>
        <v/>
      </c>
      <c r="N690" s="11" t="str">
        <f>IF(ISBLANK('User Data'!A695)=TRUE,"",'User Data'!A695)</f>
        <v/>
      </c>
      <c r="O690" s="19" t="str">
        <f t="shared" si="50"/>
        <v/>
      </c>
      <c r="Q690" s="18" t="e">
        <f>IF(R690="","",MAX(Q$1:Q689)+1)</f>
        <v>#REF!</v>
      </c>
      <c r="R690" s="11" t="e">
        <f>IF(ISBLANK(#REF!)=TRUE,"",#REF!)</f>
        <v>#REF!</v>
      </c>
      <c r="S690" s="19" t="str">
        <f t="shared" si="51"/>
        <v/>
      </c>
      <c r="T690" s="18" t="str">
        <f>IF(U690="","",MAX(T$1:T689)+1)</f>
        <v/>
      </c>
      <c r="U690" s="11" t="str">
        <f>IF(ISBLANK('Rota Pattern Data'!A698)=TRUE,"",'Rota Pattern Data'!A698)</f>
        <v/>
      </c>
      <c r="V690" s="19" t="str">
        <f t="shared" si="52"/>
        <v/>
      </c>
      <c r="AF690" t="str">
        <f>IF('User Data'!A695&lt;&gt;"",'User Data'!A695,"")</f>
        <v/>
      </c>
    </row>
    <row r="691" spans="9:32" x14ac:dyDescent="0.25">
      <c r="I691" s="18" t="str">
        <f>IF(J691="","",MAX(I$1:I690)+1)</f>
        <v/>
      </c>
      <c r="J691" s="11" t="str">
        <f>IF(ISBLANK('User Data'!D696)=TRUE,"",(IF(VLOOKUP('User Data'!A696,'User Data'!A:D,5,FALSE)&lt;&gt;"Standard User",'User Data'!A696,"")))</f>
        <v/>
      </c>
      <c r="K691" s="11" t="str">
        <f t="shared" si="49"/>
        <v/>
      </c>
      <c r="L691" s="11"/>
      <c r="M691" s="18" t="str">
        <f>IF(N691="","",MAX(M$1:M690)+1)</f>
        <v/>
      </c>
      <c r="N691" s="11" t="str">
        <f>IF(ISBLANK('User Data'!A696)=TRUE,"",'User Data'!A696)</f>
        <v/>
      </c>
      <c r="O691" s="19" t="str">
        <f t="shared" si="50"/>
        <v/>
      </c>
      <c r="Q691" s="18" t="e">
        <f>IF(R691="","",MAX(Q$1:Q690)+1)</f>
        <v>#REF!</v>
      </c>
      <c r="R691" s="11" t="e">
        <f>IF(ISBLANK(#REF!)=TRUE,"",#REF!)</f>
        <v>#REF!</v>
      </c>
      <c r="S691" s="19" t="str">
        <f t="shared" si="51"/>
        <v/>
      </c>
      <c r="T691" s="18" t="str">
        <f>IF(U691="","",MAX(T$1:T690)+1)</f>
        <v/>
      </c>
      <c r="U691" s="11" t="str">
        <f>IF(ISBLANK('Rota Pattern Data'!A699)=TRUE,"",'Rota Pattern Data'!A699)</f>
        <v/>
      </c>
      <c r="V691" s="19" t="str">
        <f t="shared" si="52"/>
        <v/>
      </c>
      <c r="AF691" t="str">
        <f>IF('User Data'!A696&lt;&gt;"",'User Data'!A696,"")</f>
        <v/>
      </c>
    </row>
    <row r="692" spans="9:32" x14ac:dyDescent="0.25">
      <c r="I692" s="18" t="str">
        <f>IF(J692="","",MAX(I$1:I691)+1)</f>
        <v/>
      </c>
      <c r="J692" s="11" t="str">
        <f>IF(ISBLANK('User Data'!D697)=TRUE,"",(IF(VLOOKUP('User Data'!A697,'User Data'!A:D,5,FALSE)&lt;&gt;"Standard User",'User Data'!A697,"")))</f>
        <v/>
      </c>
      <c r="K692" s="11" t="str">
        <f t="shared" si="49"/>
        <v/>
      </c>
      <c r="L692" s="11"/>
      <c r="M692" s="18" t="str">
        <f>IF(N692="","",MAX(M$1:M691)+1)</f>
        <v/>
      </c>
      <c r="N692" s="11" t="str">
        <f>IF(ISBLANK('User Data'!A697)=TRUE,"",'User Data'!A697)</f>
        <v/>
      </c>
      <c r="O692" s="19" t="str">
        <f t="shared" si="50"/>
        <v/>
      </c>
      <c r="Q692" s="18" t="e">
        <f>IF(R692="","",MAX(Q$1:Q691)+1)</f>
        <v>#REF!</v>
      </c>
      <c r="R692" s="11" t="e">
        <f>IF(ISBLANK(#REF!)=TRUE,"",#REF!)</f>
        <v>#REF!</v>
      </c>
      <c r="S692" s="19" t="str">
        <f t="shared" si="51"/>
        <v/>
      </c>
      <c r="T692" s="18" t="str">
        <f>IF(U692="","",MAX(T$1:T691)+1)</f>
        <v/>
      </c>
      <c r="U692" s="11" t="str">
        <f>IF(ISBLANK('Rota Pattern Data'!A700)=TRUE,"",'Rota Pattern Data'!A700)</f>
        <v/>
      </c>
      <c r="V692" s="19" t="str">
        <f t="shared" si="52"/>
        <v/>
      </c>
      <c r="AF692" t="str">
        <f>IF('User Data'!A697&lt;&gt;"",'User Data'!A697,"")</f>
        <v/>
      </c>
    </row>
    <row r="693" spans="9:32" x14ac:dyDescent="0.25">
      <c r="I693" s="18" t="str">
        <f>IF(J693="","",MAX(I$1:I692)+1)</f>
        <v/>
      </c>
      <c r="J693" s="11" t="str">
        <f>IF(ISBLANK('User Data'!D698)=TRUE,"",(IF(VLOOKUP('User Data'!A698,'User Data'!A:D,5,FALSE)&lt;&gt;"Standard User",'User Data'!A698,"")))</f>
        <v/>
      </c>
      <c r="K693" s="11" t="str">
        <f t="shared" si="49"/>
        <v/>
      </c>
      <c r="L693" s="11"/>
      <c r="M693" s="18" t="str">
        <f>IF(N693="","",MAX(M$1:M692)+1)</f>
        <v/>
      </c>
      <c r="N693" s="11" t="str">
        <f>IF(ISBLANK('User Data'!A698)=TRUE,"",'User Data'!A698)</f>
        <v/>
      </c>
      <c r="O693" s="19" t="str">
        <f t="shared" si="50"/>
        <v/>
      </c>
      <c r="Q693" s="18" t="e">
        <f>IF(R693="","",MAX(Q$1:Q692)+1)</f>
        <v>#REF!</v>
      </c>
      <c r="R693" s="11" t="e">
        <f>IF(ISBLANK(#REF!)=TRUE,"",#REF!)</f>
        <v>#REF!</v>
      </c>
      <c r="S693" s="19" t="str">
        <f t="shared" si="51"/>
        <v/>
      </c>
      <c r="T693" s="18" t="str">
        <f>IF(U693="","",MAX(T$1:T692)+1)</f>
        <v/>
      </c>
      <c r="U693" s="11" t="str">
        <f>IF(ISBLANK('Rota Pattern Data'!A701)=TRUE,"",'Rota Pattern Data'!A701)</f>
        <v/>
      </c>
      <c r="V693" s="19" t="str">
        <f t="shared" si="52"/>
        <v/>
      </c>
      <c r="AF693" t="str">
        <f>IF('User Data'!A698&lt;&gt;"",'User Data'!A698,"")</f>
        <v/>
      </c>
    </row>
    <row r="694" spans="9:32" x14ac:dyDescent="0.25">
      <c r="I694" s="18" t="str">
        <f>IF(J694="","",MAX(I$1:I693)+1)</f>
        <v/>
      </c>
      <c r="J694" s="11" t="str">
        <f>IF(ISBLANK('User Data'!D699)=TRUE,"",(IF(VLOOKUP('User Data'!A699,'User Data'!A:D,5,FALSE)&lt;&gt;"Standard User",'User Data'!A699,"")))</f>
        <v/>
      </c>
      <c r="K694" s="11" t="str">
        <f t="shared" si="49"/>
        <v/>
      </c>
      <c r="L694" s="11"/>
      <c r="M694" s="18" t="str">
        <f>IF(N694="","",MAX(M$1:M693)+1)</f>
        <v/>
      </c>
      <c r="N694" s="11" t="str">
        <f>IF(ISBLANK('User Data'!A699)=TRUE,"",'User Data'!A699)</f>
        <v/>
      </c>
      <c r="O694" s="19" t="str">
        <f t="shared" si="50"/>
        <v/>
      </c>
      <c r="Q694" s="18" t="e">
        <f>IF(R694="","",MAX(Q$1:Q693)+1)</f>
        <v>#REF!</v>
      </c>
      <c r="R694" s="11" t="e">
        <f>IF(ISBLANK(#REF!)=TRUE,"",#REF!)</f>
        <v>#REF!</v>
      </c>
      <c r="S694" s="19" t="str">
        <f t="shared" si="51"/>
        <v/>
      </c>
      <c r="T694" s="18" t="str">
        <f>IF(U694="","",MAX(T$1:T693)+1)</f>
        <v/>
      </c>
      <c r="U694" s="11" t="str">
        <f>IF(ISBLANK('Rota Pattern Data'!A702)=TRUE,"",'Rota Pattern Data'!A702)</f>
        <v/>
      </c>
      <c r="V694" s="19" t="str">
        <f t="shared" si="52"/>
        <v/>
      </c>
      <c r="AF694" t="str">
        <f>IF('User Data'!A699&lt;&gt;"",'User Data'!A699,"")</f>
        <v/>
      </c>
    </row>
    <row r="695" spans="9:32" x14ac:dyDescent="0.25">
      <c r="I695" s="18" t="str">
        <f>IF(J695="","",MAX(I$1:I694)+1)</f>
        <v/>
      </c>
      <c r="J695" s="11" t="str">
        <f>IF(ISBLANK('User Data'!D700)=TRUE,"",(IF(VLOOKUP('User Data'!A700,'User Data'!A:D,5,FALSE)&lt;&gt;"Standard User",'User Data'!A700,"")))</f>
        <v/>
      </c>
      <c r="K695" s="11" t="str">
        <f t="shared" si="49"/>
        <v/>
      </c>
      <c r="L695" s="11"/>
      <c r="M695" s="18" t="str">
        <f>IF(N695="","",MAX(M$1:M694)+1)</f>
        <v/>
      </c>
      <c r="N695" s="11" t="str">
        <f>IF(ISBLANK('User Data'!A700)=TRUE,"",'User Data'!A700)</f>
        <v/>
      </c>
      <c r="O695" s="19" t="str">
        <f t="shared" si="50"/>
        <v/>
      </c>
      <c r="Q695" s="18" t="e">
        <f>IF(R695="","",MAX(Q$1:Q694)+1)</f>
        <v>#REF!</v>
      </c>
      <c r="R695" s="11" t="e">
        <f>IF(ISBLANK(#REF!)=TRUE,"",#REF!)</f>
        <v>#REF!</v>
      </c>
      <c r="S695" s="19" t="str">
        <f t="shared" si="51"/>
        <v/>
      </c>
      <c r="T695" s="18" t="str">
        <f>IF(U695="","",MAX(T$1:T694)+1)</f>
        <v/>
      </c>
      <c r="U695" s="11" t="str">
        <f>IF(ISBLANK('Rota Pattern Data'!A703)=TRUE,"",'Rota Pattern Data'!A703)</f>
        <v/>
      </c>
      <c r="V695" s="19" t="str">
        <f t="shared" si="52"/>
        <v/>
      </c>
      <c r="AF695" t="str">
        <f>IF('User Data'!A700&lt;&gt;"",'User Data'!A700,"")</f>
        <v/>
      </c>
    </row>
    <row r="696" spans="9:32" x14ac:dyDescent="0.25">
      <c r="I696" s="18" t="str">
        <f>IF(J696="","",MAX(I$1:I695)+1)</f>
        <v/>
      </c>
      <c r="J696" s="11" t="str">
        <f>IF(ISBLANK('User Data'!D701)=TRUE,"",(IF(VLOOKUP('User Data'!A701,'User Data'!A:D,5,FALSE)&lt;&gt;"Standard User",'User Data'!A701,"")))</f>
        <v/>
      </c>
      <c r="K696" s="11" t="str">
        <f t="shared" si="49"/>
        <v/>
      </c>
      <c r="L696" s="11"/>
      <c r="M696" s="18" t="str">
        <f>IF(N696="","",MAX(M$1:M695)+1)</f>
        <v/>
      </c>
      <c r="N696" s="11" t="str">
        <f>IF(ISBLANK('User Data'!A701)=TRUE,"",'User Data'!A701)</f>
        <v/>
      </c>
      <c r="O696" s="19" t="str">
        <f t="shared" si="50"/>
        <v/>
      </c>
      <c r="Q696" s="18" t="e">
        <f>IF(R696="","",MAX(Q$1:Q695)+1)</f>
        <v>#REF!</v>
      </c>
      <c r="R696" s="11" t="e">
        <f>IF(ISBLANK(#REF!)=TRUE,"",#REF!)</f>
        <v>#REF!</v>
      </c>
      <c r="S696" s="19" t="str">
        <f t="shared" si="51"/>
        <v/>
      </c>
      <c r="T696" s="18" t="str">
        <f>IF(U696="","",MAX(T$1:T695)+1)</f>
        <v/>
      </c>
      <c r="U696" s="11" t="str">
        <f>IF(ISBLANK('Rota Pattern Data'!A704)=TRUE,"",'Rota Pattern Data'!A704)</f>
        <v/>
      </c>
      <c r="V696" s="19" t="str">
        <f t="shared" si="52"/>
        <v/>
      </c>
      <c r="AF696" t="str">
        <f>IF('User Data'!A701&lt;&gt;"",'User Data'!A701,"")</f>
        <v/>
      </c>
    </row>
    <row r="697" spans="9:32" x14ac:dyDescent="0.25">
      <c r="I697" s="18" t="str">
        <f>IF(J697="","",MAX(I$1:I696)+1)</f>
        <v/>
      </c>
      <c r="J697" s="11" t="str">
        <f>IF(ISBLANK('User Data'!D702)=TRUE,"",(IF(VLOOKUP('User Data'!A702,'User Data'!A:D,5,FALSE)&lt;&gt;"Standard User",'User Data'!A702,"")))</f>
        <v/>
      </c>
      <c r="K697" s="11" t="str">
        <f t="shared" si="49"/>
        <v/>
      </c>
      <c r="L697" s="11"/>
      <c r="M697" s="18" t="str">
        <f>IF(N697="","",MAX(M$1:M696)+1)</f>
        <v/>
      </c>
      <c r="N697" s="11" t="str">
        <f>IF(ISBLANK('User Data'!A702)=TRUE,"",'User Data'!A702)</f>
        <v/>
      </c>
      <c r="O697" s="19" t="str">
        <f t="shared" si="50"/>
        <v/>
      </c>
      <c r="Q697" s="18" t="e">
        <f>IF(R697="","",MAX(Q$1:Q696)+1)</f>
        <v>#REF!</v>
      </c>
      <c r="R697" s="11" t="e">
        <f>IF(ISBLANK(#REF!)=TRUE,"",#REF!)</f>
        <v>#REF!</v>
      </c>
      <c r="S697" s="19" t="str">
        <f t="shared" si="51"/>
        <v/>
      </c>
      <c r="T697" s="18" t="str">
        <f>IF(U697="","",MAX(T$1:T696)+1)</f>
        <v/>
      </c>
      <c r="U697" s="11" t="str">
        <f>IF(ISBLANK('Rota Pattern Data'!A705)=TRUE,"",'Rota Pattern Data'!A705)</f>
        <v/>
      </c>
      <c r="V697" s="19" t="str">
        <f t="shared" si="52"/>
        <v/>
      </c>
      <c r="AF697" t="str">
        <f>IF('User Data'!A702&lt;&gt;"",'User Data'!A702,"")</f>
        <v/>
      </c>
    </row>
    <row r="698" spans="9:32" x14ac:dyDescent="0.25">
      <c r="I698" s="18" t="str">
        <f>IF(J698="","",MAX(I$1:I697)+1)</f>
        <v/>
      </c>
      <c r="J698" s="11" t="str">
        <f>IF(ISBLANK('User Data'!D703)=TRUE,"",(IF(VLOOKUP('User Data'!A703,'User Data'!A:D,5,FALSE)&lt;&gt;"Standard User",'User Data'!A703,"")))</f>
        <v/>
      </c>
      <c r="K698" s="11" t="str">
        <f t="shared" si="49"/>
        <v/>
      </c>
      <c r="L698" s="11"/>
      <c r="M698" s="18" t="str">
        <f>IF(N698="","",MAX(M$1:M697)+1)</f>
        <v/>
      </c>
      <c r="N698" s="11" t="str">
        <f>IF(ISBLANK('User Data'!A703)=TRUE,"",'User Data'!A703)</f>
        <v/>
      </c>
      <c r="O698" s="19" t="str">
        <f t="shared" si="50"/>
        <v/>
      </c>
      <c r="Q698" s="18" t="e">
        <f>IF(R698="","",MAX(Q$1:Q697)+1)</f>
        <v>#REF!</v>
      </c>
      <c r="R698" s="11" t="e">
        <f>IF(ISBLANK(#REF!)=TRUE,"",#REF!)</f>
        <v>#REF!</v>
      </c>
      <c r="S698" s="19" t="str">
        <f t="shared" si="51"/>
        <v/>
      </c>
      <c r="T698" s="18" t="str">
        <f>IF(U698="","",MAX(T$1:T697)+1)</f>
        <v/>
      </c>
      <c r="U698" s="11" t="str">
        <f>IF(ISBLANK('Rota Pattern Data'!A706)=TRUE,"",'Rota Pattern Data'!A706)</f>
        <v/>
      </c>
      <c r="V698" s="19" t="str">
        <f t="shared" si="52"/>
        <v/>
      </c>
      <c r="AF698" t="str">
        <f>IF('User Data'!A703&lt;&gt;"",'User Data'!A703,"")</f>
        <v/>
      </c>
    </row>
    <row r="699" spans="9:32" x14ac:dyDescent="0.25">
      <c r="I699" s="18" t="str">
        <f>IF(J699="","",MAX(I$1:I698)+1)</f>
        <v/>
      </c>
      <c r="J699" s="11" t="str">
        <f>IF(ISBLANK('User Data'!D704)=TRUE,"",(IF(VLOOKUP('User Data'!A704,'User Data'!A:D,5,FALSE)&lt;&gt;"Standard User",'User Data'!A704,"")))</f>
        <v/>
      </c>
      <c r="K699" s="11" t="str">
        <f t="shared" si="49"/>
        <v/>
      </c>
      <c r="L699" s="11"/>
      <c r="M699" s="18" t="str">
        <f>IF(N699="","",MAX(M$1:M698)+1)</f>
        <v/>
      </c>
      <c r="N699" s="11" t="str">
        <f>IF(ISBLANK('User Data'!A704)=TRUE,"",'User Data'!A704)</f>
        <v/>
      </c>
      <c r="O699" s="19" t="str">
        <f t="shared" si="50"/>
        <v/>
      </c>
      <c r="Q699" s="18" t="e">
        <f>IF(R699="","",MAX(Q$1:Q698)+1)</f>
        <v>#REF!</v>
      </c>
      <c r="R699" s="11" t="e">
        <f>IF(ISBLANK(#REF!)=TRUE,"",#REF!)</f>
        <v>#REF!</v>
      </c>
      <c r="S699" s="19" t="str">
        <f t="shared" si="51"/>
        <v/>
      </c>
      <c r="T699" s="18" t="str">
        <f>IF(U699="","",MAX(T$1:T698)+1)</f>
        <v/>
      </c>
      <c r="U699" s="11" t="str">
        <f>IF(ISBLANK('Rota Pattern Data'!A707)=TRUE,"",'Rota Pattern Data'!A707)</f>
        <v/>
      </c>
      <c r="V699" s="19" t="str">
        <f t="shared" si="52"/>
        <v/>
      </c>
      <c r="AF699" t="str">
        <f>IF('User Data'!A704&lt;&gt;"",'User Data'!A704,"")</f>
        <v/>
      </c>
    </row>
    <row r="700" spans="9:32" x14ac:dyDescent="0.25">
      <c r="I700" s="18" t="str">
        <f>IF(J700="","",MAX(I$1:I699)+1)</f>
        <v/>
      </c>
      <c r="J700" s="11" t="str">
        <f>IF(ISBLANK('User Data'!D705)=TRUE,"",(IF(VLOOKUP('User Data'!A705,'User Data'!A:D,5,FALSE)&lt;&gt;"Standard User",'User Data'!A705,"")))</f>
        <v/>
      </c>
      <c r="K700" s="11" t="str">
        <f t="shared" si="49"/>
        <v/>
      </c>
      <c r="L700" s="11"/>
      <c r="M700" s="18" t="str">
        <f>IF(N700="","",MAX(M$1:M699)+1)</f>
        <v/>
      </c>
      <c r="N700" s="11" t="str">
        <f>IF(ISBLANK('User Data'!A705)=TRUE,"",'User Data'!A705)</f>
        <v/>
      </c>
      <c r="O700" s="19" t="str">
        <f t="shared" si="50"/>
        <v/>
      </c>
      <c r="Q700" s="18" t="e">
        <f>IF(R700="","",MAX(Q$1:Q699)+1)</f>
        <v>#REF!</v>
      </c>
      <c r="R700" s="11" t="e">
        <f>IF(ISBLANK(#REF!)=TRUE,"",#REF!)</f>
        <v>#REF!</v>
      </c>
      <c r="S700" s="19" t="str">
        <f t="shared" si="51"/>
        <v/>
      </c>
      <c r="T700" s="18" t="str">
        <f>IF(U700="","",MAX(T$1:T699)+1)</f>
        <v/>
      </c>
      <c r="U700" s="11" t="str">
        <f>IF(ISBLANK('Rota Pattern Data'!A708)=TRUE,"",'Rota Pattern Data'!A708)</f>
        <v/>
      </c>
      <c r="V700" s="19" t="str">
        <f t="shared" si="52"/>
        <v/>
      </c>
      <c r="AF700" t="str">
        <f>IF('User Data'!A705&lt;&gt;"",'User Data'!A705,"")</f>
        <v/>
      </c>
    </row>
    <row r="701" spans="9:32" x14ac:dyDescent="0.25">
      <c r="I701" s="18" t="str">
        <f>IF(J701="","",MAX(I$1:I700)+1)</f>
        <v/>
      </c>
      <c r="J701" s="11" t="str">
        <f>IF(ISBLANK('User Data'!D706)=TRUE,"",(IF(VLOOKUP('User Data'!A706,'User Data'!A:D,5,FALSE)&lt;&gt;"Standard User",'User Data'!A706,"")))</f>
        <v/>
      </c>
      <c r="K701" s="11" t="str">
        <f t="shared" si="49"/>
        <v/>
      </c>
      <c r="L701" s="11"/>
      <c r="M701" s="18" t="str">
        <f>IF(N701="","",MAX(M$1:M700)+1)</f>
        <v/>
      </c>
      <c r="N701" s="11" t="str">
        <f>IF(ISBLANK('User Data'!A706)=TRUE,"",'User Data'!A706)</f>
        <v/>
      </c>
      <c r="O701" s="19" t="str">
        <f t="shared" si="50"/>
        <v/>
      </c>
      <c r="Q701" s="18" t="e">
        <f>IF(R701="","",MAX(Q$1:Q700)+1)</f>
        <v>#REF!</v>
      </c>
      <c r="R701" s="11" t="e">
        <f>IF(ISBLANK(#REF!)=TRUE,"",#REF!)</f>
        <v>#REF!</v>
      </c>
      <c r="S701" s="19" t="str">
        <f t="shared" si="51"/>
        <v/>
      </c>
      <c r="T701" s="18" t="str">
        <f>IF(U701="","",MAX(T$1:T700)+1)</f>
        <v/>
      </c>
      <c r="U701" s="11" t="str">
        <f>IF(ISBLANK('Rota Pattern Data'!A709)=TRUE,"",'Rota Pattern Data'!A709)</f>
        <v/>
      </c>
      <c r="V701" s="19" t="str">
        <f t="shared" si="52"/>
        <v/>
      </c>
      <c r="AF701" t="str">
        <f>IF('User Data'!A706&lt;&gt;"",'User Data'!A706,"")</f>
        <v/>
      </c>
    </row>
    <row r="702" spans="9:32" x14ac:dyDescent="0.25">
      <c r="I702" s="18" t="str">
        <f>IF(J702="","",MAX(I$1:I701)+1)</f>
        <v/>
      </c>
      <c r="J702" s="11" t="str">
        <f>IF(ISBLANK('User Data'!D707)=TRUE,"",(IF(VLOOKUP('User Data'!A707,'User Data'!A:D,5,FALSE)&lt;&gt;"Standard User",'User Data'!A707,"")))</f>
        <v/>
      </c>
      <c r="K702" s="11" t="str">
        <f t="shared" si="49"/>
        <v/>
      </c>
      <c r="L702" s="11"/>
      <c r="M702" s="18" t="str">
        <f>IF(N702="","",MAX(M$1:M701)+1)</f>
        <v/>
      </c>
      <c r="N702" s="11" t="str">
        <f>IF(ISBLANK('User Data'!A707)=TRUE,"",'User Data'!A707)</f>
        <v/>
      </c>
      <c r="O702" s="19" t="str">
        <f t="shared" si="50"/>
        <v/>
      </c>
      <c r="Q702" s="18" t="e">
        <f>IF(R702="","",MAX(Q$1:Q701)+1)</f>
        <v>#REF!</v>
      </c>
      <c r="R702" s="11" t="e">
        <f>IF(ISBLANK(#REF!)=TRUE,"",#REF!)</f>
        <v>#REF!</v>
      </c>
      <c r="S702" s="19" t="str">
        <f t="shared" si="51"/>
        <v/>
      </c>
      <c r="T702" s="18" t="str">
        <f>IF(U702="","",MAX(T$1:T701)+1)</f>
        <v/>
      </c>
      <c r="U702" s="11" t="str">
        <f>IF(ISBLANK('Rota Pattern Data'!A710)=TRUE,"",'Rota Pattern Data'!A710)</f>
        <v/>
      </c>
      <c r="V702" s="19" t="str">
        <f t="shared" si="52"/>
        <v/>
      </c>
      <c r="AF702" t="str">
        <f>IF('User Data'!A707&lt;&gt;"",'User Data'!A707,"")</f>
        <v/>
      </c>
    </row>
    <row r="703" spans="9:32" x14ac:dyDescent="0.25">
      <c r="I703" s="18" t="str">
        <f>IF(J703="","",MAX(I$1:I702)+1)</f>
        <v/>
      </c>
      <c r="J703" s="11" t="str">
        <f>IF(ISBLANK('User Data'!D708)=TRUE,"",(IF(VLOOKUP('User Data'!A708,'User Data'!A:D,5,FALSE)&lt;&gt;"Standard User",'User Data'!A708,"")))</f>
        <v/>
      </c>
      <c r="K703" s="11" t="str">
        <f t="shared" si="49"/>
        <v/>
      </c>
      <c r="L703" s="11"/>
      <c r="M703" s="18" t="str">
        <f>IF(N703="","",MAX(M$1:M702)+1)</f>
        <v/>
      </c>
      <c r="N703" s="11" t="str">
        <f>IF(ISBLANK('User Data'!A708)=TRUE,"",'User Data'!A708)</f>
        <v/>
      </c>
      <c r="O703" s="19" t="str">
        <f t="shared" si="50"/>
        <v/>
      </c>
      <c r="Q703" s="18" t="e">
        <f>IF(R703="","",MAX(Q$1:Q702)+1)</f>
        <v>#REF!</v>
      </c>
      <c r="R703" s="11" t="e">
        <f>IF(ISBLANK(#REF!)=TRUE,"",#REF!)</f>
        <v>#REF!</v>
      </c>
      <c r="S703" s="19" t="str">
        <f t="shared" si="51"/>
        <v/>
      </c>
      <c r="T703" s="18" t="str">
        <f>IF(U703="","",MAX(T$1:T702)+1)</f>
        <v/>
      </c>
      <c r="U703" s="11" t="str">
        <f>IF(ISBLANK('Rota Pattern Data'!A711)=TRUE,"",'Rota Pattern Data'!A711)</f>
        <v/>
      </c>
      <c r="V703" s="19" t="str">
        <f t="shared" si="52"/>
        <v/>
      </c>
      <c r="AF703" t="str">
        <f>IF('User Data'!A708&lt;&gt;"",'User Data'!A708,"")</f>
        <v/>
      </c>
    </row>
    <row r="704" spans="9:32" x14ac:dyDescent="0.25">
      <c r="I704" s="18" t="str">
        <f>IF(J704="","",MAX(I$1:I703)+1)</f>
        <v/>
      </c>
      <c r="J704" s="11" t="str">
        <f>IF(ISBLANK('User Data'!D709)=TRUE,"",(IF(VLOOKUP('User Data'!A709,'User Data'!A:D,5,FALSE)&lt;&gt;"Standard User",'User Data'!A709,"")))</f>
        <v/>
      </c>
      <c r="K704" s="11" t="str">
        <f t="shared" si="49"/>
        <v/>
      </c>
      <c r="L704" s="11"/>
      <c r="M704" s="18" t="str">
        <f>IF(N704="","",MAX(M$1:M703)+1)</f>
        <v/>
      </c>
      <c r="N704" s="11" t="str">
        <f>IF(ISBLANK('User Data'!A709)=TRUE,"",'User Data'!A709)</f>
        <v/>
      </c>
      <c r="O704" s="19" t="str">
        <f t="shared" si="50"/>
        <v/>
      </c>
      <c r="Q704" s="18" t="e">
        <f>IF(R704="","",MAX(Q$1:Q703)+1)</f>
        <v>#REF!</v>
      </c>
      <c r="R704" s="11" t="e">
        <f>IF(ISBLANK(#REF!)=TRUE,"",#REF!)</f>
        <v>#REF!</v>
      </c>
      <c r="S704" s="19" t="str">
        <f t="shared" si="51"/>
        <v/>
      </c>
      <c r="T704" s="18" t="str">
        <f>IF(U704="","",MAX(T$1:T703)+1)</f>
        <v/>
      </c>
      <c r="U704" s="11" t="str">
        <f>IF(ISBLANK('Rota Pattern Data'!A712)=TRUE,"",'Rota Pattern Data'!A712)</f>
        <v/>
      </c>
      <c r="V704" s="19" t="str">
        <f t="shared" si="52"/>
        <v/>
      </c>
      <c r="AF704" t="str">
        <f>IF('User Data'!A709&lt;&gt;"",'User Data'!A709,"")</f>
        <v/>
      </c>
    </row>
    <row r="705" spans="9:32" x14ac:dyDescent="0.25">
      <c r="I705" s="18" t="str">
        <f>IF(J705="","",MAX(I$1:I704)+1)</f>
        <v/>
      </c>
      <c r="J705" s="11" t="str">
        <f>IF(ISBLANK('User Data'!D710)=TRUE,"",(IF(VLOOKUP('User Data'!A710,'User Data'!A:D,5,FALSE)&lt;&gt;"Standard User",'User Data'!A710,"")))</f>
        <v/>
      </c>
      <c r="K705" s="11" t="str">
        <f t="shared" si="49"/>
        <v/>
      </c>
      <c r="L705" s="11"/>
      <c r="M705" s="18" t="str">
        <f>IF(N705="","",MAX(M$1:M704)+1)</f>
        <v/>
      </c>
      <c r="N705" s="11" t="str">
        <f>IF(ISBLANK('User Data'!A710)=TRUE,"",'User Data'!A710)</f>
        <v/>
      </c>
      <c r="O705" s="19" t="str">
        <f t="shared" si="50"/>
        <v/>
      </c>
      <c r="Q705" s="18" t="e">
        <f>IF(R705="","",MAX(Q$1:Q704)+1)</f>
        <v>#REF!</v>
      </c>
      <c r="R705" s="11" t="e">
        <f>IF(ISBLANK(#REF!)=TRUE,"",#REF!)</f>
        <v>#REF!</v>
      </c>
      <c r="S705" s="19" t="str">
        <f t="shared" si="51"/>
        <v/>
      </c>
      <c r="T705" s="18" t="str">
        <f>IF(U705="","",MAX(T$1:T704)+1)</f>
        <v/>
      </c>
      <c r="U705" s="11" t="str">
        <f>IF(ISBLANK('Rota Pattern Data'!A713)=TRUE,"",'Rota Pattern Data'!A713)</f>
        <v/>
      </c>
      <c r="V705" s="19" t="str">
        <f t="shared" si="52"/>
        <v/>
      </c>
      <c r="AF705" t="str">
        <f>IF('User Data'!A710&lt;&gt;"",'User Data'!A710,"")</f>
        <v/>
      </c>
    </row>
    <row r="706" spans="9:32" x14ac:dyDescent="0.25">
      <c r="I706" s="18" t="str">
        <f>IF(J706="","",MAX(I$1:I705)+1)</f>
        <v/>
      </c>
      <c r="J706" s="11" t="str">
        <f>IF(ISBLANK('User Data'!D711)=TRUE,"",(IF(VLOOKUP('User Data'!A711,'User Data'!A:D,5,FALSE)&lt;&gt;"Standard User",'User Data'!A711,"")))</f>
        <v/>
      </c>
      <c r="K706" s="11" t="str">
        <f t="shared" ref="K706:K769" si="53">IFERROR(INDEX($J$2:$J$2000,MATCH(ROW()-ROW($M$1),$I$2:$I$2000,0)),"")</f>
        <v/>
      </c>
      <c r="L706" s="11"/>
      <c r="M706" s="18" t="str">
        <f>IF(N706="","",MAX(M$1:M705)+1)</f>
        <v/>
      </c>
      <c r="N706" s="11" t="str">
        <f>IF(ISBLANK('User Data'!A711)=TRUE,"",'User Data'!A711)</f>
        <v/>
      </c>
      <c r="O706" s="19" t="str">
        <f t="shared" ref="O706:O769" si="54">IFERROR(INDEX($N$2:$N$2000,MATCH(ROW()-ROW($P$1),$M$2:$M$2000,0)),"")</f>
        <v/>
      </c>
      <c r="Q706" s="18" t="e">
        <f>IF(R706="","",MAX(Q$1:Q705)+1)</f>
        <v>#REF!</v>
      </c>
      <c r="R706" s="11" t="e">
        <f>IF(ISBLANK(#REF!)=TRUE,"",#REF!)</f>
        <v>#REF!</v>
      </c>
      <c r="S706" s="19" t="str">
        <f t="shared" ref="S706:S769" si="55">IFERROR(INDEX($R$2:$R$1000,MATCH(ROW()-ROW($W$1),$Q$2:$Q$1000,0)),"")</f>
        <v/>
      </c>
      <c r="T706" s="18" t="str">
        <f>IF(U706="","",MAX(T$1:T705)+1)</f>
        <v/>
      </c>
      <c r="U706" s="11" t="str">
        <f>IF(ISBLANK('Rota Pattern Data'!A714)=TRUE,"",'Rota Pattern Data'!A714)</f>
        <v/>
      </c>
      <c r="V706" s="19" t="str">
        <f t="shared" ref="V706:V769" si="56">IFERROR(INDEX($U$2:$U$1000,MATCH(ROW()-ROW($W$1),$T$2:$T$1000,0)),"")</f>
        <v/>
      </c>
      <c r="AF706" t="str">
        <f>IF('User Data'!A711&lt;&gt;"",'User Data'!A711,"")</f>
        <v/>
      </c>
    </row>
    <row r="707" spans="9:32" x14ac:dyDescent="0.25">
      <c r="I707" s="18" t="str">
        <f>IF(J707="","",MAX(I$1:I706)+1)</f>
        <v/>
      </c>
      <c r="J707" s="11" t="str">
        <f>IF(ISBLANK('User Data'!D712)=TRUE,"",(IF(VLOOKUP('User Data'!A712,'User Data'!A:D,5,FALSE)&lt;&gt;"Standard User",'User Data'!A712,"")))</f>
        <v/>
      </c>
      <c r="K707" s="11" t="str">
        <f t="shared" si="53"/>
        <v/>
      </c>
      <c r="L707" s="11"/>
      <c r="M707" s="18" t="str">
        <f>IF(N707="","",MAX(M$1:M706)+1)</f>
        <v/>
      </c>
      <c r="N707" s="11" t="str">
        <f>IF(ISBLANK('User Data'!A712)=TRUE,"",'User Data'!A712)</f>
        <v/>
      </c>
      <c r="O707" s="19" t="str">
        <f t="shared" si="54"/>
        <v/>
      </c>
      <c r="Q707" s="18" t="e">
        <f>IF(R707="","",MAX(Q$1:Q706)+1)</f>
        <v>#REF!</v>
      </c>
      <c r="R707" s="11" t="e">
        <f>IF(ISBLANK(#REF!)=TRUE,"",#REF!)</f>
        <v>#REF!</v>
      </c>
      <c r="S707" s="19" t="str">
        <f t="shared" si="55"/>
        <v/>
      </c>
      <c r="T707" s="18" t="str">
        <f>IF(U707="","",MAX(T$1:T706)+1)</f>
        <v/>
      </c>
      <c r="U707" s="11" t="str">
        <f>IF(ISBLANK('Rota Pattern Data'!A715)=TRUE,"",'Rota Pattern Data'!A715)</f>
        <v/>
      </c>
      <c r="V707" s="19" t="str">
        <f t="shared" si="56"/>
        <v/>
      </c>
      <c r="AF707" t="str">
        <f>IF('User Data'!A712&lt;&gt;"",'User Data'!A712,"")</f>
        <v/>
      </c>
    </row>
    <row r="708" spans="9:32" x14ac:dyDescent="0.25">
      <c r="I708" s="18" t="str">
        <f>IF(J708="","",MAX(I$1:I707)+1)</f>
        <v/>
      </c>
      <c r="J708" s="11" t="str">
        <f>IF(ISBLANK('User Data'!D713)=TRUE,"",(IF(VLOOKUP('User Data'!A713,'User Data'!A:D,5,FALSE)&lt;&gt;"Standard User",'User Data'!A713,"")))</f>
        <v/>
      </c>
      <c r="K708" s="11" t="str">
        <f t="shared" si="53"/>
        <v/>
      </c>
      <c r="L708" s="11"/>
      <c r="M708" s="18" t="str">
        <f>IF(N708="","",MAX(M$1:M707)+1)</f>
        <v/>
      </c>
      <c r="N708" s="11" t="str">
        <f>IF(ISBLANK('User Data'!A713)=TRUE,"",'User Data'!A713)</f>
        <v/>
      </c>
      <c r="O708" s="19" t="str">
        <f t="shared" si="54"/>
        <v/>
      </c>
      <c r="Q708" s="18" t="e">
        <f>IF(R708="","",MAX(Q$1:Q707)+1)</f>
        <v>#REF!</v>
      </c>
      <c r="R708" s="11" t="e">
        <f>IF(ISBLANK(#REF!)=TRUE,"",#REF!)</f>
        <v>#REF!</v>
      </c>
      <c r="S708" s="19" t="str">
        <f t="shared" si="55"/>
        <v/>
      </c>
      <c r="T708" s="18" t="str">
        <f>IF(U708="","",MAX(T$1:T707)+1)</f>
        <v/>
      </c>
      <c r="U708" s="11" t="str">
        <f>IF(ISBLANK('Rota Pattern Data'!A716)=TRUE,"",'Rota Pattern Data'!A716)</f>
        <v/>
      </c>
      <c r="V708" s="19" t="str">
        <f t="shared" si="56"/>
        <v/>
      </c>
      <c r="AF708" t="str">
        <f>IF('User Data'!A713&lt;&gt;"",'User Data'!A713,"")</f>
        <v/>
      </c>
    </row>
    <row r="709" spans="9:32" x14ac:dyDescent="0.25">
      <c r="I709" s="18" t="str">
        <f>IF(J709="","",MAX(I$1:I708)+1)</f>
        <v/>
      </c>
      <c r="J709" s="11" t="str">
        <f>IF(ISBLANK('User Data'!D714)=TRUE,"",(IF(VLOOKUP('User Data'!A714,'User Data'!A:D,5,FALSE)&lt;&gt;"Standard User",'User Data'!A714,"")))</f>
        <v/>
      </c>
      <c r="K709" s="11" t="str">
        <f t="shared" si="53"/>
        <v/>
      </c>
      <c r="L709" s="11"/>
      <c r="M709" s="18" t="str">
        <f>IF(N709="","",MAX(M$1:M708)+1)</f>
        <v/>
      </c>
      <c r="N709" s="11" t="str">
        <f>IF(ISBLANK('User Data'!A714)=TRUE,"",'User Data'!A714)</f>
        <v/>
      </c>
      <c r="O709" s="19" t="str">
        <f t="shared" si="54"/>
        <v/>
      </c>
      <c r="Q709" s="18" t="e">
        <f>IF(R709="","",MAX(Q$1:Q708)+1)</f>
        <v>#REF!</v>
      </c>
      <c r="R709" s="11" t="e">
        <f>IF(ISBLANK(#REF!)=TRUE,"",#REF!)</f>
        <v>#REF!</v>
      </c>
      <c r="S709" s="19" t="str">
        <f t="shared" si="55"/>
        <v/>
      </c>
      <c r="T709" s="18" t="str">
        <f>IF(U709="","",MAX(T$1:T708)+1)</f>
        <v/>
      </c>
      <c r="U709" s="11" t="str">
        <f>IF(ISBLANK('Rota Pattern Data'!A717)=TRUE,"",'Rota Pattern Data'!A717)</f>
        <v/>
      </c>
      <c r="V709" s="19" t="str">
        <f t="shared" si="56"/>
        <v/>
      </c>
      <c r="AF709" t="str">
        <f>IF('User Data'!A714&lt;&gt;"",'User Data'!A714,"")</f>
        <v/>
      </c>
    </row>
    <row r="710" spans="9:32" x14ac:dyDescent="0.25">
      <c r="I710" s="18" t="str">
        <f>IF(J710="","",MAX(I$1:I709)+1)</f>
        <v/>
      </c>
      <c r="J710" s="11" t="str">
        <f>IF(ISBLANK('User Data'!D715)=TRUE,"",(IF(VLOOKUP('User Data'!A715,'User Data'!A:D,5,FALSE)&lt;&gt;"Standard User",'User Data'!A715,"")))</f>
        <v/>
      </c>
      <c r="K710" s="11" t="str">
        <f t="shared" si="53"/>
        <v/>
      </c>
      <c r="L710" s="11"/>
      <c r="M710" s="18" t="str">
        <f>IF(N710="","",MAX(M$1:M709)+1)</f>
        <v/>
      </c>
      <c r="N710" s="11" t="str">
        <f>IF(ISBLANK('User Data'!A715)=TRUE,"",'User Data'!A715)</f>
        <v/>
      </c>
      <c r="O710" s="19" t="str">
        <f t="shared" si="54"/>
        <v/>
      </c>
      <c r="Q710" s="18" t="e">
        <f>IF(R710="","",MAX(Q$1:Q709)+1)</f>
        <v>#REF!</v>
      </c>
      <c r="R710" s="11" t="e">
        <f>IF(ISBLANK(#REF!)=TRUE,"",#REF!)</f>
        <v>#REF!</v>
      </c>
      <c r="S710" s="19" t="str">
        <f t="shared" si="55"/>
        <v/>
      </c>
      <c r="T710" s="18" t="str">
        <f>IF(U710="","",MAX(T$1:T709)+1)</f>
        <v/>
      </c>
      <c r="U710" s="11" t="str">
        <f>IF(ISBLANK('Rota Pattern Data'!A718)=TRUE,"",'Rota Pattern Data'!A718)</f>
        <v/>
      </c>
      <c r="V710" s="19" t="str">
        <f t="shared" si="56"/>
        <v/>
      </c>
      <c r="AF710" t="str">
        <f>IF('User Data'!A715&lt;&gt;"",'User Data'!A715,"")</f>
        <v/>
      </c>
    </row>
    <row r="711" spans="9:32" x14ac:dyDescent="0.25">
      <c r="I711" s="18" t="str">
        <f>IF(J711="","",MAX(I$1:I710)+1)</f>
        <v/>
      </c>
      <c r="J711" s="11" t="str">
        <f>IF(ISBLANK('User Data'!D716)=TRUE,"",(IF(VLOOKUP('User Data'!A716,'User Data'!A:D,5,FALSE)&lt;&gt;"Standard User",'User Data'!A716,"")))</f>
        <v/>
      </c>
      <c r="K711" s="11" t="str">
        <f t="shared" si="53"/>
        <v/>
      </c>
      <c r="L711" s="11"/>
      <c r="M711" s="18" t="str">
        <f>IF(N711="","",MAX(M$1:M710)+1)</f>
        <v/>
      </c>
      <c r="N711" s="11" t="str">
        <f>IF(ISBLANK('User Data'!A716)=TRUE,"",'User Data'!A716)</f>
        <v/>
      </c>
      <c r="O711" s="19" t="str">
        <f t="shared" si="54"/>
        <v/>
      </c>
      <c r="Q711" s="18" t="e">
        <f>IF(R711="","",MAX(Q$1:Q710)+1)</f>
        <v>#REF!</v>
      </c>
      <c r="R711" s="11" t="e">
        <f>IF(ISBLANK(#REF!)=TRUE,"",#REF!)</f>
        <v>#REF!</v>
      </c>
      <c r="S711" s="19" t="str">
        <f t="shared" si="55"/>
        <v/>
      </c>
      <c r="T711" s="18" t="str">
        <f>IF(U711="","",MAX(T$1:T710)+1)</f>
        <v/>
      </c>
      <c r="U711" s="11" t="str">
        <f>IF(ISBLANK('Rota Pattern Data'!A719)=TRUE,"",'Rota Pattern Data'!A719)</f>
        <v/>
      </c>
      <c r="V711" s="19" t="str">
        <f t="shared" si="56"/>
        <v/>
      </c>
      <c r="AF711" t="str">
        <f>IF('User Data'!A716&lt;&gt;"",'User Data'!A716,"")</f>
        <v/>
      </c>
    </row>
    <row r="712" spans="9:32" x14ac:dyDescent="0.25">
      <c r="I712" s="18" t="str">
        <f>IF(J712="","",MAX(I$1:I711)+1)</f>
        <v/>
      </c>
      <c r="J712" s="11" t="str">
        <f>IF(ISBLANK('User Data'!D717)=TRUE,"",(IF(VLOOKUP('User Data'!A717,'User Data'!A:D,5,FALSE)&lt;&gt;"Standard User",'User Data'!A717,"")))</f>
        <v/>
      </c>
      <c r="K712" s="11" t="str">
        <f t="shared" si="53"/>
        <v/>
      </c>
      <c r="L712" s="11"/>
      <c r="M712" s="18" t="str">
        <f>IF(N712="","",MAX(M$1:M711)+1)</f>
        <v/>
      </c>
      <c r="N712" s="11" t="str">
        <f>IF(ISBLANK('User Data'!A717)=TRUE,"",'User Data'!A717)</f>
        <v/>
      </c>
      <c r="O712" s="19" t="str">
        <f t="shared" si="54"/>
        <v/>
      </c>
      <c r="Q712" s="18" t="e">
        <f>IF(R712="","",MAX(Q$1:Q711)+1)</f>
        <v>#REF!</v>
      </c>
      <c r="R712" s="11" t="e">
        <f>IF(ISBLANK(#REF!)=TRUE,"",#REF!)</f>
        <v>#REF!</v>
      </c>
      <c r="S712" s="19" t="str">
        <f t="shared" si="55"/>
        <v/>
      </c>
      <c r="T712" s="18" t="str">
        <f>IF(U712="","",MAX(T$1:T711)+1)</f>
        <v/>
      </c>
      <c r="U712" s="11" t="str">
        <f>IF(ISBLANK('Rota Pattern Data'!A720)=TRUE,"",'Rota Pattern Data'!A720)</f>
        <v/>
      </c>
      <c r="V712" s="19" t="str">
        <f t="shared" si="56"/>
        <v/>
      </c>
      <c r="AF712" t="str">
        <f>IF('User Data'!A717&lt;&gt;"",'User Data'!A717,"")</f>
        <v/>
      </c>
    </row>
    <row r="713" spans="9:32" x14ac:dyDescent="0.25">
      <c r="I713" s="18" t="str">
        <f>IF(J713="","",MAX(I$1:I712)+1)</f>
        <v/>
      </c>
      <c r="J713" s="11" t="str">
        <f>IF(ISBLANK('User Data'!D718)=TRUE,"",(IF(VLOOKUP('User Data'!A718,'User Data'!A:D,5,FALSE)&lt;&gt;"Standard User",'User Data'!A718,"")))</f>
        <v/>
      </c>
      <c r="K713" s="11" t="str">
        <f t="shared" si="53"/>
        <v/>
      </c>
      <c r="L713" s="11"/>
      <c r="M713" s="18" t="str">
        <f>IF(N713="","",MAX(M$1:M712)+1)</f>
        <v/>
      </c>
      <c r="N713" s="11" t="str">
        <f>IF(ISBLANK('User Data'!A718)=TRUE,"",'User Data'!A718)</f>
        <v/>
      </c>
      <c r="O713" s="19" t="str">
        <f t="shared" si="54"/>
        <v/>
      </c>
      <c r="Q713" s="18" t="e">
        <f>IF(R713="","",MAX(Q$1:Q712)+1)</f>
        <v>#REF!</v>
      </c>
      <c r="R713" s="11" t="e">
        <f>IF(ISBLANK(#REF!)=TRUE,"",#REF!)</f>
        <v>#REF!</v>
      </c>
      <c r="S713" s="19" t="str">
        <f t="shared" si="55"/>
        <v/>
      </c>
      <c r="T713" s="18" t="str">
        <f>IF(U713="","",MAX(T$1:T712)+1)</f>
        <v/>
      </c>
      <c r="U713" s="11" t="str">
        <f>IF(ISBLANK('Rota Pattern Data'!A721)=TRUE,"",'Rota Pattern Data'!A721)</f>
        <v/>
      </c>
      <c r="V713" s="19" t="str">
        <f t="shared" si="56"/>
        <v/>
      </c>
      <c r="AF713" t="str">
        <f>IF('User Data'!A718&lt;&gt;"",'User Data'!A718,"")</f>
        <v/>
      </c>
    </row>
    <row r="714" spans="9:32" x14ac:dyDescent="0.25">
      <c r="I714" s="18" t="str">
        <f>IF(J714="","",MAX(I$1:I713)+1)</f>
        <v/>
      </c>
      <c r="J714" s="11" t="str">
        <f>IF(ISBLANK('User Data'!D719)=TRUE,"",(IF(VLOOKUP('User Data'!A719,'User Data'!A:D,5,FALSE)&lt;&gt;"Standard User",'User Data'!A719,"")))</f>
        <v/>
      </c>
      <c r="K714" s="11" t="str">
        <f t="shared" si="53"/>
        <v/>
      </c>
      <c r="L714" s="11"/>
      <c r="M714" s="18" t="str">
        <f>IF(N714="","",MAX(M$1:M713)+1)</f>
        <v/>
      </c>
      <c r="N714" s="11" t="str">
        <f>IF(ISBLANK('User Data'!A719)=TRUE,"",'User Data'!A719)</f>
        <v/>
      </c>
      <c r="O714" s="19" t="str">
        <f t="shared" si="54"/>
        <v/>
      </c>
      <c r="Q714" s="18" t="e">
        <f>IF(R714="","",MAX(Q$1:Q713)+1)</f>
        <v>#REF!</v>
      </c>
      <c r="R714" s="11" t="e">
        <f>IF(ISBLANK(#REF!)=TRUE,"",#REF!)</f>
        <v>#REF!</v>
      </c>
      <c r="S714" s="19" t="str">
        <f t="shared" si="55"/>
        <v/>
      </c>
      <c r="T714" s="18" t="str">
        <f>IF(U714="","",MAX(T$1:T713)+1)</f>
        <v/>
      </c>
      <c r="U714" s="11" t="str">
        <f>IF(ISBLANK('Rota Pattern Data'!A722)=TRUE,"",'Rota Pattern Data'!A722)</f>
        <v/>
      </c>
      <c r="V714" s="19" t="str">
        <f t="shared" si="56"/>
        <v/>
      </c>
      <c r="AF714" t="str">
        <f>IF('User Data'!A719&lt;&gt;"",'User Data'!A719,"")</f>
        <v/>
      </c>
    </row>
    <row r="715" spans="9:32" x14ac:dyDescent="0.25">
      <c r="I715" s="18" t="str">
        <f>IF(J715="","",MAX(I$1:I714)+1)</f>
        <v/>
      </c>
      <c r="J715" s="11" t="str">
        <f>IF(ISBLANK('User Data'!D720)=TRUE,"",(IF(VLOOKUP('User Data'!A720,'User Data'!A:D,5,FALSE)&lt;&gt;"Standard User",'User Data'!A720,"")))</f>
        <v/>
      </c>
      <c r="K715" s="11" t="str">
        <f t="shared" si="53"/>
        <v/>
      </c>
      <c r="L715" s="11"/>
      <c r="M715" s="18" t="str">
        <f>IF(N715="","",MAX(M$1:M714)+1)</f>
        <v/>
      </c>
      <c r="N715" s="11" t="str">
        <f>IF(ISBLANK('User Data'!A720)=TRUE,"",'User Data'!A720)</f>
        <v/>
      </c>
      <c r="O715" s="19" t="str">
        <f t="shared" si="54"/>
        <v/>
      </c>
      <c r="Q715" s="18" t="e">
        <f>IF(R715="","",MAX(Q$1:Q714)+1)</f>
        <v>#REF!</v>
      </c>
      <c r="R715" s="11" t="e">
        <f>IF(ISBLANK(#REF!)=TRUE,"",#REF!)</f>
        <v>#REF!</v>
      </c>
      <c r="S715" s="19" t="str">
        <f t="shared" si="55"/>
        <v/>
      </c>
      <c r="T715" s="18" t="str">
        <f>IF(U715="","",MAX(T$1:T714)+1)</f>
        <v/>
      </c>
      <c r="U715" s="11" t="str">
        <f>IF(ISBLANK('Rota Pattern Data'!A723)=TRUE,"",'Rota Pattern Data'!A723)</f>
        <v/>
      </c>
      <c r="V715" s="19" t="str">
        <f t="shared" si="56"/>
        <v/>
      </c>
      <c r="AF715" t="str">
        <f>IF('User Data'!A720&lt;&gt;"",'User Data'!A720,"")</f>
        <v/>
      </c>
    </row>
    <row r="716" spans="9:32" x14ac:dyDescent="0.25">
      <c r="I716" s="18" t="str">
        <f>IF(J716="","",MAX(I$1:I715)+1)</f>
        <v/>
      </c>
      <c r="J716" s="11" t="str">
        <f>IF(ISBLANK('User Data'!D721)=TRUE,"",(IF(VLOOKUP('User Data'!A721,'User Data'!A:D,5,FALSE)&lt;&gt;"Standard User",'User Data'!A721,"")))</f>
        <v/>
      </c>
      <c r="K716" s="11" t="str">
        <f t="shared" si="53"/>
        <v/>
      </c>
      <c r="L716" s="11"/>
      <c r="M716" s="18" t="str">
        <f>IF(N716="","",MAX(M$1:M715)+1)</f>
        <v/>
      </c>
      <c r="N716" s="11" t="str">
        <f>IF(ISBLANK('User Data'!A721)=TRUE,"",'User Data'!A721)</f>
        <v/>
      </c>
      <c r="O716" s="19" t="str">
        <f t="shared" si="54"/>
        <v/>
      </c>
      <c r="Q716" s="18" t="e">
        <f>IF(R716="","",MAX(Q$1:Q715)+1)</f>
        <v>#REF!</v>
      </c>
      <c r="R716" s="11" t="e">
        <f>IF(ISBLANK(#REF!)=TRUE,"",#REF!)</f>
        <v>#REF!</v>
      </c>
      <c r="S716" s="19" t="str">
        <f t="shared" si="55"/>
        <v/>
      </c>
      <c r="T716" s="18" t="str">
        <f>IF(U716="","",MAX(T$1:T715)+1)</f>
        <v/>
      </c>
      <c r="U716" s="11" t="str">
        <f>IF(ISBLANK('Rota Pattern Data'!A724)=TRUE,"",'Rota Pattern Data'!A724)</f>
        <v/>
      </c>
      <c r="V716" s="19" t="str">
        <f t="shared" si="56"/>
        <v/>
      </c>
      <c r="AF716" t="str">
        <f>IF('User Data'!A721&lt;&gt;"",'User Data'!A721,"")</f>
        <v/>
      </c>
    </row>
    <row r="717" spans="9:32" x14ac:dyDescent="0.25">
      <c r="I717" s="18" t="str">
        <f>IF(J717="","",MAX(I$1:I716)+1)</f>
        <v/>
      </c>
      <c r="J717" s="11" t="str">
        <f>IF(ISBLANK('User Data'!D722)=TRUE,"",(IF(VLOOKUP('User Data'!A722,'User Data'!A:D,5,FALSE)&lt;&gt;"Standard User",'User Data'!A722,"")))</f>
        <v/>
      </c>
      <c r="K717" s="11" t="str">
        <f t="shared" si="53"/>
        <v/>
      </c>
      <c r="L717" s="11"/>
      <c r="M717" s="18" t="str">
        <f>IF(N717="","",MAX(M$1:M716)+1)</f>
        <v/>
      </c>
      <c r="N717" s="11" t="str">
        <f>IF(ISBLANK('User Data'!A722)=TRUE,"",'User Data'!A722)</f>
        <v/>
      </c>
      <c r="O717" s="19" t="str">
        <f t="shared" si="54"/>
        <v/>
      </c>
      <c r="Q717" s="18" t="e">
        <f>IF(R717="","",MAX(Q$1:Q716)+1)</f>
        <v>#REF!</v>
      </c>
      <c r="R717" s="11" t="e">
        <f>IF(ISBLANK(#REF!)=TRUE,"",#REF!)</f>
        <v>#REF!</v>
      </c>
      <c r="S717" s="19" t="str">
        <f t="shared" si="55"/>
        <v/>
      </c>
      <c r="T717" s="18" t="str">
        <f>IF(U717="","",MAX(T$1:T716)+1)</f>
        <v/>
      </c>
      <c r="U717" s="11" t="str">
        <f>IF(ISBLANK('Rota Pattern Data'!A725)=TRUE,"",'Rota Pattern Data'!A725)</f>
        <v/>
      </c>
      <c r="V717" s="19" t="str">
        <f t="shared" si="56"/>
        <v/>
      </c>
      <c r="AF717" t="str">
        <f>IF('User Data'!A722&lt;&gt;"",'User Data'!A722,"")</f>
        <v/>
      </c>
    </row>
    <row r="718" spans="9:32" x14ac:dyDescent="0.25">
      <c r="I718" s="18" t="str">
        <f>IF(J718="","",MAX(I$1:I717)+1)</f>
        <v/>
      </c>
      <c r="J718" s="11" t="str">
        <f>IF(ISBLANK('User Data'!D723)=TRUE,"",(IF(VLOOKUP('User Data'!A723,'User Data'!A:D,5,FALSE)&lt;&gt;"Standard User",'User Data'!A723,"")))</f>
        <v/>
      </c>
      <c r="K718" s="11" t="str">
        <f t="shared" si="53"/>
        <v/>
      </c>
      <c r="L718" s="11"/>
      <c r="M718" s="18" t="str">
        <f>IF(N718="","",MAX(M$1:M717)+1)</f>
        <v/>
      </c>
      <c r="N718" s="11" t="str">
        <f>IF(ISBLANK('User Data'!A723)=TRUE,"",'User Data'!A723)</f>
        <v/>
      </c>
      <c r="O718" s="19" t="str">
        <f t="shared" si="54"/>
        <v/>
      </c>
      <c r="Q718" s="18" t="e">
        <f>IF(R718="","",MAX(Q$1:Q717)+1)</f>
        <v>#REF!</v>
      </c>
      <c r="R718" s="11" t="e">
        <f>IF(ISBLANK(#REF!)=TRUE,"",#REF!)</f>
        <v>#REF!</v>
      </c>
      <c r="S718" s="19" t="str">
        <f t="shared" si="55"/>
        <v/>
      </c>
      <c r="T718" s="18" t="str">
        <f>IF(U718="","",MAX(T$1:T717)+1)</f>
        <v/>
      </c>
      <c r="U718" s="11" t="str">
        <f>IF(ISBLANK('Rota Pattern Data'!A726)=TRUE,"",'Rota Pattern Data'!A726)</f>
        <v/>
      </c>
      <c r="V718" s="19" t="str">
        <f t="shared" si="56"/>
        <v/>
      </c>
      <c r="AF718" t="str">
        <f>IF('User Data'!A723&lt;&gt;"",'User Data'!A723,"")</f>
        <v/>
      </c>
    </row>
    <row r="719" spans="9:32" x14ac:dyDescent="0.25">
      <c r="I719" s="18" t="str">
        <f>IF(J719="","",MAX(I$1:I718)+1)</f>
        <v/>
      </c>
      <c r="J719" s="11" t="str">
        <f>IF(ISBLANK('User Data'!D724)=TRUE,"",(IF(VLOOKUP('User Data'!A724,'User Data'!A:D,5,FALSE)&lt;&gt;"Standard User",'User Data'!A724,"")))</f>
        <v/>
      </c>
      <c r="K719" s="11" t="str">
        <f t="shared" si="53"/>
        <v/>
      </c>
      <c r="L719" s="11"/>
      <c r="M719" s="18" t="str">
        <f>IF(N719="","",MAX(M$1:M718)+1)</f>
        <v/>
      </c>
      <c r="N719" s="11" t="str">
        <f>IF(ISBLANK('User Data'!A724)=TRUE,"",'User Data'!A724)</f>
        <v/>
      </c>
      <c r="O719" s="19" t="str">
        <f t="shared" si="54"/>
        <v/>
      </c>
      <c r="Q719" s="18" t="e">
        <f>IF(R719="","",MAX(Q$1:Q718)+1)</f>
        <v>#REF!</v>
      </c>
      <c r="R719" s="11" t="e">
        <f>IF(ISBLANK(#REF!)=TRUE,"",#REF!)</f>
        <v>#REF!</v>
      </c>
      <c r="S719" s="19" t="str">
        <f t="shared" si="55"/>
        <v/>
      </c>
      <c r="T719" s="18" t="str">
        <f>IF(U719="","",MAX(T$1:T718)+1)</f>
        <v/>
      </c>
      <c r="U719" s="11" t="str">
        <f>IF(ISBLANK('Rota Pattern Data'!A727)=TRUE,"",'Rota Pattern Data'!A727)</f>
        <v/>
      </c>
      <c r="V719" s="19" t="str">
        <f t="shared" si="56"/>
        <v/>
      </c>
      <c r="AF719" t="str">
        <f>IF('User Data'!A724&lt;&gt;"",'User Data'!A724,"")</f>
        <v/>
      </c>
    </row>
    <row r="720" spans="9:32" x14ac:dyDescent="0.25">
      <c r="I720" s="18" t="str">
        <f>IF(J720="","",MAX(I$1:I719)+1)</f>
        <v/>
      </c>
      <c r="J720" s="11" t="str">
        <f>IF(ISBLANK('User Data'!D725)=TRUE,"",(IF(VLOOKUP('User Data'!A725,'User Data'!A:D,5,FALSE)&lt;&gt;"Standard User",'User Data'!A725,"")))</f>
        <v/>
      </c>
      <c r="K720" s="11" t="str">
        <f t="shared" si="53"/>
        <v/>
      </c>
      <c r="L720" s="11"/>
      <c r="M720" s="18" t="str">
        <f>IF(N720="","",MAX(M$1:M719)+1)</f>
        <v/>
      </c>
      <c r="N720" s="11" t="str">
        <f>IF(ISBLANK('User Data'!A725)=TRUE,"",'User Data'!A725)</f>
        <v/>
      </c>
      <c r="O720" s="19" t="str">
        <f t="shared" si="54"/>
        <v/>
      </c>
      <c r="Q720" s="18" t="e">
        <f>IF(R720="","",MAX(Q$1:Q719)+1)</f>
        <v>#REF!</v>
      </c>
      <c r="R720" s="11" t="e">
        <f>IF(ISBLANK(#REF!)=TRUE,"",#REF!)</f>
        <v>#REF!</v>
      </c>
      <c r="S720" s="19" t="str">
        <f t="shared" si="55"/>
        <v/>
      </c>
      <c r="T720" s="18" t="str">
        <f>IF(U720="","",MAX(T$1:T719)+1)</f>
        <v/>
      </c>
      <c r="U720" s="11" t="str">
        <f>IF(ISBLANK('Rota Pattern Data'!A728)=TRUE,"",'Rota Pattern Data'!A728)</f>
        <v/>
      </c>
      <c r="V720" s="19" t="str">
        <f t="shared" si="56"/>
        <v/>
      </c>
      <c r="AF720" t="str">
        <f>IF('User Data'!A725&lt;&gt;"",'User Data'!A725,"")</f>
        <v/>
      </c>
    </row>
    <row r="721" spans="9:32" x14ac:dyDescent="0.25">
      <c r="I721" s="18" t="str">
        <f>IF(J721="","",MAX(I$1:I720)+1)</f>
        <v/>
      </c>
      <c r="J721" s="11" t="str">
        <f>IF(ISBLANK('User Data'!D726)=TRUE,"",(IF(VLOOKUP('User Data'!A726,'User Data'!A:D,5,FALSE)&lt;&gt;"Standard User",'User Data'!A726,"")))</f>
        <v/>
      </c>
      <c r="K721" s="11" t="str">
        <f t="shared" si="53"/>
        <v/>
      </c>
      <c r="L721" s="11"/>
      <c r="M721" s="18" t="str">
        <f>IF(N721="","",MAX(M$1:M720)+1)</f>
        <v/>
      </c>
      <c r="N721" s="11" t="str">
        <f>IF(ISBLANK('User Data'!A726)=TRUE,"",'User Data'!A726)</f>
        <v/>
      </c>
      <c r="O721" s="19" t="str">
        <f t="shared" si="54"/>
        <v/>
      </c>
      <c r="Q721" s="18" t="e">
        <f>IF(R721="","",MAX(Q$1:Q720)+1)</f>
        <v>#REF!</v>
      </c>
      <c r="R721" s="11" t="e">
        <f>IF(ISBLANK(#REF!)=TRUE,"",#REF!)</f>
        <v>#REF!</v>
      </c>
      <c r="S721" s="19" t="str">
        <f t="shared" si="55"/>
        <v/>
      </c>
      <c r="T721" s="18" t="str">
        <f>IF(U721="","",MAX(T$1:T720)+1)</f>
        <v/>
      </c>
      <c r="U721" s="11" t="str">
        <f>IF(ISBLANK('Rota Pattern Data'!A729)=TRUE,"",'Rota Pattern Data'!A729)</f>
        <v/>
      </c>
      <c r="V721" s="19" t="str">
        <f t="shared" si="56"/>
        <v/>
      </c>
      <c r="AF721" t="str">
        <f>IF('User Data'!A726&lt;&gt;"",'User Data'!A726,"")</f>
        <v/>
      </c>
    </row>
    <row r="722" spans="9:32" x14ac:dyDescent="0.25">
      <c r="I722" s="18" t="str">
        <f>IF(J722="","",MAX(I$1:I721)+1)</f>
        <v/>
      </c>
      <c r="J722" s="11" t="str">
        <f>IF(ISBLANK('User Data'!D727)=TRUE,"",(IF(VLOOKUP('User Data'!A727,'User Data'!A:D,5,FALSE)&lt;&gt;"Standard User",'User Data'!A727,"")))</f>
        <v/>
      </c>
      <c r="K722" s="11" t="str">
        <f t="shared" si="53"/>
        <v/>
      </c>
      <c r="L722" s="11"/>
      <c r="M722" s="18" t="str">
        <f>IF(N722="","",MAX(M$1:M721)+1)</f>
        <v/>
      </c>
      <c r="N722" s="11" t="str">
        <f>IF(ISBLANK('User Data'!A727)=TRUE,"",'User Data'!A727)</f>
        <v/>
      </c>
      <c r="O722" s="19" t="str">
        <f t="shared" si="54"/>
        <v/>
      </c>
      <c r="Q722" s="18" t="e">
        <f>IF(R722="","",MAX(Q$1:Q721)+1)</f>
        <v>#REF!</v>
      </c>
      <c r="R722" s="11" t="e">
        <f>IF(ISBLANK(#REF!)=TRUE,"",#REF!)</f>
        <v>#REF!</v>
      </c>
      <c r="S722" s="19" t="str">
        <f t="shared" si="55"/>
        <v/>
      </c>
      <c r="T722" s="18" t="str">
        <f>IF(U722="","",MAX(T$1:T721)+1)</f>
        <v/>
      </c>
      <c r="U722" s="11" t="str">
        <f>IF(ISBLANK('Rota Pattern Data'!A730)=TRUE,"",'Rota Pattern Data'!A730)</f>
        <v/>
      </c>
      <c r="V722" s="19" t="str">
        <f t="shared" si="56"/>
        <v/>
      </c>
      <c r="AF722" t="str">
        <f>IF('User Data'!A727&lt;&gt;"",'User Data'!A727,"")</f>
        <v/>
      </c>
    </row>
    <row r="723" spans="9:32" x14ac:dyDescent="0.25">
      <c r="I723" s="18" t="str">
        <f>IF(J723="","",MAX(I$1:I722)+1)</f>
        <v/>
      </c>
      <c r="J723" s="11" t="str">
        <f>IF(ISBLANK('User Data'!D728)=TRUE,"",(IF(VLOOKUP('User Data'!A728,'User Data'!A:D,5,FALSE)&lt;&gt;"Standard User",'User Data'!A728,"")))</f>
        <v/>
      </c>
      <c r="K723" s="11" t="str">
        <f t="shared" si="53"/>
        <v/>
      </c>
      <c r="L723" s="11"/>
      <c r="M723" s="18" t="str">
        <f>IF(N723="","",MAX(M$1:M722)+1)</f>
        <v/>
      </c>
      <c r="N723" s="11" t="str">
        <f>IF(ISBLANK('User Data'!A728)=TRUE,"",'User Data'!A728)</f>
        <v/>
      </c>
      <c r="O723" s="19" t="str">
        <f t="shared" si="54"/>
        <v/>
      </c>
      <c r="Q723" s="18" t="e">
        <f>IF(R723="","",MAX(Q$1:Q722)+1)</f>
        <v>#REF!</v>
      </c>
      <c r="R723" s="11" t="e">
        <f>IF(ISBLANK(#REF!)=TRUE,"",#REF!)</f>
        <v>#REF!</v>
      </c>
      <c r="S723" s="19" t="str">
        <f t="shared" si="55"/>
        <v/>
      </c>
      <c r="T723" s="18" t="str">
        <f>IF(U723="","",MAX(T$1:T722)+1)</f>
        <v/>
      </c>
      <c r="U723" s="11" t="str">
        <f>IF(ISBLANK('Rota Pattern Data'!A731)=TRUE,"",'Rota Pattern Data'!A731)</f>
        <v/>
      </c>
      <c r="V723" s="19" t="str">
        <f t="shared" si="56"/>
        <v/>
      </c>
      <c r="AF723" t="str">
        <f>IF('User Data'!A728&lt;&gt;"",'User Data'!A728,"")</f>
        <v/>
      </c>
    </row>
    <row r="724" spans="9:32" x14ac:dyDescent="0.25">
      <c r="I724" s="18" t="str">
        <f>IF(J724="","",MAX(I$1:I723)+1)</f>
        <v/>
      </c>
      <c r="J724" s="11" t="str">
        <f>IF(ISBLANK('User Data'!D729)=TRUE,"",(IF(VLOOKUP('User Data'!A729,'User Data'!A:D,5,FALSE)&lt;&gt;"Standard User",'User Data'!A729,"")))</f>
        <v/>
      </c>
      <c r="K724" s="11" t="str">
        <f t="shared" si="53"/>
        <v/>
      </c>
      <c r="L724" s="11"/>
      <c r="M724" s="18" t="str">
        <f>IF(N724="","",MAX(M$1:M723)+1)</f>
        <v/>
      </c>
      <c r="N724" s="11" t="str">
        <f>IF(ISBLANK('User Data'!A729)=TRUE,"",'User Data'!A729)</f>
        <v/>
      </c>
      <c r="O724" s="19" t="str">
        <f t="shared" si="54"/>
        <v/>
      </c>
      <c r="Q724" s="18" t="e">
        <f>IF(R724="","",MAX(Q$1:Q723)+1)</f>
        <v>#REF!</v>
      </c>
      <c r="R724" s="11" t="e">
        <f>IF(ISBLANK(#REF!)=TRUE,"",#REF!)</f>
        <v>#REF!</v>
      </c>
      <c r="S724" s="19" t="str">
        <f t="shared" si="55"/>
        <v/>
      </c>
      <c r="T724" s="18" t="str">
        <f>IF(U724="","",MAX(T$1:T723)+1)</f>
        <v/>
      </c>
      <c r="U724" s="11" t="str">
        <f>IF(ISBLANK('Rota Pattern Data'!A732)=TRUE,"",'Rota Pattern Data'!A732)</f>
        <v/>
      </c>
      <c r="V724" s="19" t="str">
        <f t="shared" si="56"/>
        <v/>
      </c>
      <c r="AF724" t="str">
        <f>IF('User Data'!A729&lt;&gt;"",'User Data'!A729,"")</f>
        <v/>
      </c>
    </row>
    <row r="725" spans="9:32" x14ac:dyDescent="0.25">
      <c r="I725" s="18" t="str">
        <f>IF(J725="","",MAX(I$1:I724)+1)</f>
        <v/>
      </c>
      <c r="J725" s="11" t="str">
        <f>IF(ISBLANK('User Data'!D730)=TRUE,"",(IF(VLOOKUP('User Data'!A730,'User Data'!A:D,5,FALSE)&lt;&gt;"Standard User",'User Data'!A730,"")))</f>
        <v/>
      </c>
      <c r="K725" s="11" t="str">
        <f t="shared" si="53"/>
        <v/>
      </c>
      <c r="L725" s="11"/>
      <c r="M725" s="18" t="str">
        <f>IF(N725="","",MAX(M$1:M724)+1)</f>
        <v/>
      </c>
      <c r="N725" s="11" t="str">
        <f>IF(ISBLANK('User Data'!A730)=TRUE,"",'User Data'!A730)</f>
        <v/>
      </c>
      <c r="O725" s="19" t="str">
        <f t="shared" si="54"/>
        <v/>
      </c>
      <c r="Q725" s="18" t="e">
        <f>IF(R725="","",MAX(Q$1:Q724)+1)</f>
        <v>#REF!</v>
      </c>
      <c r="R725" s="11" t="e">
        <f>IF(ISBLANK(#REF!)=TRUE,"",#REF!)</f>
        <v>#REF!</v>
      </c>
      <c r="S725" s="19" t="str">
        <f t="shared" si="55"/>
        <v/>
      </c>
      <c r="T725" s="18" t="str">
        <f>IF(U725="","",MAX(T$1:T724)+1)</f>
        <v/>
      </c>
      <c r="U725" s="11" t="str">
        <f>IF(ISBLANK('Rota Pattern Data'!A733)=TRUE,"",'Rota Pattern Data'!A733)</f>
        <v/>
      </c>
      <c r="V725" s="19" t="str">
        <f t="shared" si="56"/>
        <v/>
      </c>
      <c r="AF725" t="str">
        <f>IF('User Data'!A730&lt;&gt;"",'User Data'!A730,"")</f>
        <v/>
      </c>
    </row>
    <row r="726" spans="9:32" x14ac:dyDescent="0.25">
      <c r="I726" s="18" t="str">
        <f>IF(J726="","",MAX(I$1:I725)+1)</f>
        <v/>
      </c>
      <c r="J726" s="11" t="str">
        <f>IF(ISBLANK('User Data'!D731)=TRUE,"",(IF(VLOOKUP('User Data'!A731,'User Data'!A:D,5,FALSE)&lt;&gt;"Standard User",'User Data'!A731,"")))</f>
        <v/>
      </c>
      <c r="K726" s="11" t="str">
        <f t="shared" si="53"/>
        <v/>
      </c>
      <c r="L726" s="11"/>
      <c r="M726" s="18" t="str">
        <f>IF(N726="","",MAX(M$1:M725)+1)</f>
        <v/>
      </c>
      <c r="N726" s="11" t="str">
        <f>IF(ISBLANK('User Data'!A731)=TRUE,"",'User Data'!A731)</f>
        <v/>
      </c>
      <c r="O726" s="19" t="str">
        <f t="shared" si="54"/>
        <v/>
      </c>
      <c r="Q726" s="18" t="e">
        <f>IF(R726="","",MAX(Q$1:Q725)+1)</f>
        <v>#REF!</v>
      </c>
      <c r="R726" s="11" t="e">
        <f>IF(ISBLANK(#REF!)=TRUE,"",#REF!)</f>
        <v>#REF!</v>
      </c>
      <c r="S726" s="19" t="str">
        <f t="shared" si="55"/>
        <v/>
      </c>
      <c r="T726" s="18" t="str">
        <f>IF(U726="","",MAX(T$1:T725)+1)</f>
        <v/>
      </c>
      <c r="U726" s="11" t="str">
        <f>IF(ISBLANK('Rota Pattern Data'!A734)=TRUE,"",'Rota Pattern Data'!A734)</f>
        <v/>
      </c>
      <c r="V726" s="19" t="str">
        <f t="shared" si="56"/>
        <v/>
      </c>
      <c r="AF726" t="str">
        <f>IF('User Data'!A731&lt;&gt;"",'User Data'!A731,"")</f>
        <v/>
      </c>
    </row>
    <row r="727" spans="9:32" x14ac:dyDescent="0.25">
      <c r="I727" s="18" t="str">
        <f>IF(J727="","",MAX(I$1:I726)+1)</f>
        <v/>
      </c>
      <c r="J727" s="11" t="str">
        <f>IF(ISBLANK('User Data'!D732)=TRUE,"",(IF(VLOOKUP('User Data'!A732,'User Data'!A:D,5,FALSE)&lt;&gt;"Standard User",'User Data'!A732,"")))</f>
        <v/>
      </c>
      <c r="K727" s="11" t="str">
        <f t="shared" si="53"/>
        <v/>
      </c>
      <c r="L727" s="11"/>
      <c r="M727" s="18" t="str">
        <f>IF(N727="","",MAX(M$1:M726)+1)</f>
        <v/>
      </c>
      <c r="N727" s="11" t="str">
        <f>IF(ISBLANK('User Data'!A732)=TRUE,"",'User Data'!A732)</f>
        <v/>
      </c>
      <c r="O727" s="19" t="str">
        <f t="shared" si="54"/>
        <v/>
      </c>
      <c r="Q727" s="18" t="e">
        <f>IF(R727="","",MAX(Q$1:Q726)+1)</f>
        <v>#REF!</v>
      </c>
      <c r="R727" s="11" t="e">
        <f>IF(ISBLANK(#REF!)=TRUE,"",#REF!)</f>
        <v>#REF!</v>
      </c>
      <c r="S727" s="19" t="str">
        <f t="shared" si="55"/>
        <v/>
      </c>
      <c r="T727" s="18" t="str">
        <f>IF(U727="","",MAX(T$1:T726)+1)</f>
        <v/>
      </c>
      <c r="U727" s="11" t="str">
        <f>IF(ISBLANK('Rota Pattern Data'!A735)=TRUE,"",'Rota Pattern Data'!A735)</f>
        <v/>
      </c>
      <c r="V727" s="19" t="str">
        <f t="shared" si="56"/>
        <v/>
      </c>
      <c r="AF727" t="str">
        <f>IF('User Data'!A732&lt;&gt;"",'User Data'!A732,"")</f>
        <v/>
      </c>
    </row>
    <row r="728" spans="9:32" x14ac:dyDescent="0.25">
      <c r="I728" s="18" t="str">
        <f>IF(J728="","",MAX(I$1:I727)+1)</f>
        <v/>
      </c>
      <c r="J728" s="11" t="str">
        <f>IF(ISBLANK('User Data'!D733)=TRUE,"",(IF(VLOOKUP('User Data'!A733,'User Data'!A:D,5,FALSE)&lt;&gt;"Standard User",'User Data'!A733,"")))</f>
        <v/>
      </c>
      <c r="K728" s="11" t="str">
        <f t="shared" si="53"/>
        <v/>
      </c>
      <c r="L728" s="11"/>
      <c r="M728" s="18" t="str">
        <f>IF(N728="","",MAX(M$1:M727)+1)</f>
        <v/>
      </c>
      <c r="N728" s="11" t="str">
        <f>IF(ISBLANK('User Data'!A733)=TRUE,"",'User Data'!A733)</f>
        <v/>
      </c>
      <c r="O728" s="19" t="str">
        <f t="shared" si="54"/>
        <v/>
      </c>
      <c r="Q728" s="18" t="e">
        <f>IF(R728="","",MAX(Q$1:Q727)+1)</f>
        <v>#REF!</v>
      </c>
      <c r="R728" s="11" t="e">
        <f>IF(ISBLANK(#REF!)=TRUE,"",#REF!)</f>
        <v>#REF!</v>
      </c>
      <c r="S728" s="19" t="str">
        <f t="shared" si="55"/>
        <v/>
      </c>
      <c r="T728" s="18" t="str">
        <f>IF(U728="","",MAX(T$1:T727)+1)</f>
        <v/>
      </c>
      <c r="U728" s="11" t="str">
        <f>IF(ISBLANK('Rota Pattern Data'!A736)=TRUE,"",'Rota Pattern Data'!A736)</f>
        <v/>
      </c>
      <c r="V728" s="19" t="str">
        <f t="shared" si="56"/>
        <v/>
      </c>
      <c r="AF728" t="str">
        <f>IF('User Data'!A733&lt;&gt;"",'User Data'!A733,"")</f>
        <v/>
      </c>
    </row>
    <row r="729" spans="9:32" x14ac:dyDescent="0.25">
      <c r="I729" s="18" t="str">
        <f>IF(J729="","",MAX(I$1:I728)+1)</f>
        <v/>
      </c>
      <c r="J729" s="11" t="str">
        <f>IF(ISBLANK('User Data'!D734)=TRUE,"",(IF(VLOOKUP('User Data'!A734,'User Data'!A:D,5,FALSE)&lt;&gt;"Standard User",'User Data'!A734,"")))</f>
        <v/>
      </c>
      <c r="K729" s="11" t="str">
        <f t="shared" si="53"/>
        <v/>
      </c>
      <c r="L729" s="11"/>
      <c r="M729" s="18" t="str">
        <f>IF(N729="","",MAX(M$1:M728)+1)</f>
        <v/>
      </c>
      <c r="N729" s="11" t="str">
        <f>IF(ISBLANK('User Data'!A734)=TRUE,"",'User Data'!A734)</f>
        <v/>
      </c>
      <c r="O729" s="19" t="str">
        <f t="shared" si="54"/>
        <v/>
      </c>
      <c r="Q729" s="18" t="e">
        <f>IF(R729="","",MAX(Q$1:Q728)+1)</f>
        <v>#REF!</v>
      </c>
      <c r="R729" s="11" t="e">
        <f>IF(ISBLANK(#REF!)=TRUE,"",#REF!)</f>
        <v>#REF!</v>
      </c>
      <c r="S729" s="19" t="str">
        <f t="shared" si="55"/>
        <v/>
      </c>
      <c r="T729" s="18" t="str">
        <f>IF(U729="","",MAX(T$1:T728)+1)</f>
        <v/>
      </c>
      <c r="U729" s="11" t="str">
        <f>IF(ISBLANK('Rota Pattern Data'!A737)=TRUE,"",'Rota Pattern Data'!A737)</f>
        <v/>
      </c>
      <c r="V729" s="19" t="str">
        <f t="shared" si="56"/>
        <v/>
      </c>
      <c r="AF729" t="str">
        <f>IF('User Data'!A734&lt;&gt;"",'User Data'!A734,"")</f>
        <v/>
      </c>
    </row>
    <row r="730" spans="9:32" x14ac:dyDescent="0.25">
      <c r="I730" s="18" t="str">
        <f>IF(J730="","",MAX(I$1:I729)+1)</f>
        <v/>
      </c>
      <c r="J730" s="11" t="str">
        <f>IF(ISBLANK('User Data'!D735)=TRUE,"",(IF(VLOOKUP('User Data'!A735,'User Data'!A:D,5,FALSE)&lt;&gt;"Standard User",'User Data'!A735,"")))</f>
        <v/>
      </c>
      <c r="K730" s="11" t="str">
        <f t="shared" si="53"/>
        <v/>
      </c>
      <c r="L730" s="11"/>
      <c r="M730" s="18" t="str">
        <f>IF(N730="","",MAX(M$1:M729)+1)</f>
        <v/>
      </c>
      <c r="N730" s="11" t="str">
        <f>IF(ISBLANK('User Data'!A735)=TRUE,"",'User Data'!A735)</f>
        <v/>
      </c>
      <c r="O730" s="19" t="str">
        <f t="shared" si="54"/>
        <v/>
      </c>
      <c r="Q730" s="18" t="e">
        <f>IF(R730="","",MAX(Q$1:Q729)+1)</f>
        <v>#REF!</v>
      </c>
      <c r="R730" s="11" t="e">
        <f>IF(ISBLANK(#REF!)=TRUE,"",#REF!)</f>
        <v>#REF!</v>
      </c>
      <c r="S730" s="19" t="str">
        <f t="shared" si="55"/>
        <v/>
      </c>
      <c r="T730" s="18" t="str">
        <f>IF(U730="","",MAX(T$1:T729)+1)</f>
        <v/>
      </c>
      <c r="U730" s="11" t="str">
        <f>IF(ISBLANK('Rota Pattern Data'!A738)=TRUE,"",'Rota Pattern Data'!A738)</f>
        <v/>
      </c>
      <c r="V730" s="19" t="str">
        <f t="shared" si="56"/>
        <v/>
      </c>
      <c r="AF730" t="str">
        <f>IF('User Data'!A735&lt;&gt;"",'User Data'!A735,"")</f>
        <v/>
      </c>
    </row>
    <row r="731" spans="9:32" x14ac:dyDescent="0.25">
      <c r="I731" s="18" t="str">
        <f>IF(J731="","",MAX(I$1:I730)+1)</f>
        <v/>
      </c>
      <c r="J731" s="11" t="str">
        <f>IF(ISBLANK('User Data'!D736)=TRUE,"",(IF(VLOOKUP('User Data'!A736,'User Data'!A:D,5,FALSE)&lt;&gt;"Standard User",'User Data'!A736,"")))</f>
        <v/>
      </c>
      <c r="K731" s="11" t="str">
        <f t="shared" si="53"/>
        <v/>
      </c>
      <c r="L731" s="11"/>
      <c r="M731" s="18" t="str">
        <f>IF(N731="","",MAX(M$1:M730)+1)</f>
        <v/>
      </c>
      <c r="N731" s="11" t="str">
        <f>IF(ISBLANK('User Data'!A736)=TRUE,"",'User Data'!A736)</f>
        <v/>
      </c>
      <c r="O731" s="19" t="str">
        <f t="shared" si="54"/>
        <v/>
      </c>
      <c r="Q731" s="18" t="e">
        <f>IF(R731="","",MAX(Q$1:Q730)+1)</f>
        <v>#REF!</v>
      </c>
      <c r="R731" s="11" t="e">
        <f>IF(ISBLANK(#REF!)=TRUE,"",#REF!)</f>
        <v>#REF!</v>
      </c>
      <c r="S731" s="19" t="str">
        <f t="shared" si="55"/>
        <v/>
      </c>
      <c r="T731" s="18" t="str">
        <f>IF(U731="","",MAX(T$1:T730)+1)</f>
        <v/>
      </c>
      <c r="U731" s="11" t="str">
        <f>IF(ISBLANK('Rota Pattern Data'!A739)=TRUE,"",'Rota Pattern Data'!A739)</f>
        <v/>
      </c>
      <c r="V731" s="19" t="str">
        <f t="shared" si="56"/>
        <v/>
      </c>
      <c r="AF731" t="str">
        <f>IF('User Data'!A736&lt;&gt;"",'User Data'!A736,"")</f>
        <v/>
      </c>
    </row>
    <row r="732" spans="9:32" x14ac:dyDescent="0.25">
      <c r="I732" s="18" t="str">
        <f>IF(J732="","",MAX(I$1:I731)+1)</f>
        <v/>
      </c>
      <c r="J732" s="11" t="str">
        <f>IF(ISBLANK('User Data'!D737)=TRUE,"",(IF(VLOOKUP('User Data'!A737,'User Data'!A:D,5,FALSE)&lt;&gt;"Standard User",'User Data'!A737,"")))</f>
        <v/>
      </c>
      <c r="K732" s="11" t="str">
        <f t="shared" si="53"/>
        <v/>
      </c>
      <c r="L732" s="11"/>
      <c r="M732" s="18" t="str">
        <f>IF(N732="","",MAX(M$1:M731)+1)</f>
        <v/>
      </c>
      <c r="N732" s="11" t="str">
        <f>IF(ISBLANK('User Data'!A737)=TRUE,"",'User Data'!A737)</f>
        <v/>
      </c>
      <c r="O732" s="19" t="str">
        <f t="shared" si="54"/>
        <v/>
      </c>
      <c r="Q732" s="18" t="e">
        <f>IF(R732="","",MAX(Q$1:Q731)+1)</f>
        <v>#REF!</v>
      </c>
      <c r="R732" s="11" t="e">
        <f>IF(ISBLANK(#REF!)=TRUE,"",#REF!)</f>
        <v>#REF!</v>
      </c>
      <c r="S732" s="19" t="str">
        <f t="shared" si="55"/>
        <v/>
      </c>
      <c r="T732" s="18" t="str">
        <f>IF(U732="","",MAX(T$1:T731)+1)</f>
        <v/>
      </c>
      <c r="U732" s="11" t="str">
        <f>IF(ISBLANK('Rota Pattern Data'!A740)=TRUE,"",'Rota Pattern Data'!A740)</f>
        <v/>
      </c>
      <c r="V732" s="19" t="str">
        <f t="shared" si="56"/>
        <v/>
      </c>
      <c r="AF732" t="str">
        <f>IF('User Data'!A737&lt;&gt;"",'User Data'!A737,"")</f>
        <v/>
      </c>
    </row>
    <row r="733" spans="9:32" x14ac:dyDescent="0.25">
      <c r="I733" s="18" t="str">
        <f>IF(J733="","",MAX(I$1:I732)+1)</f>
        <v/>
      </c>
      <c r="J733" s="11" t="str">
        <f>IF(ISBLANK('User Data'!D738)=TRUE,"",(IF(VLOOKUP('User Data'!A738,'User Data'!A:D,5,FALSE)&lt;&gt;"Standard User",'User Data'!A738,"")))</f>
        <v/>
      </c>
      <c r="K733" s="11" t="str">
        <f t="shared" si="53"/>
        <v/>
      </c>
      <c r="L733" s="11"/>
      <c r="M733" s="18" t="str">
        <f>IF(N733="","",MAX(M$1:M732)+1)</f>
        <v/>
      </c>
      <c r="N733" s="11" t="str">
        <f>IF(ISBLANK('User Data'!A738)=TRUE,"",'User Data'!A738)</f>
        <v/>
      </c>
      <c r="O733" s="19" t="str">
        <f t="shared" si="54"/>
        <v/>
      </c>
      <c r="Q733" s="18" t="e">
        <f>IF(R733="","",MAX(Q$1:Q732)+1)</f>
        <v>#REF!</v>
      </c>
      <c r="R733" s="11" t="e">
        <f>IF(ISBLANK(#REF!)=TRUE,"",#REF!)</f>
        <v>#REF!</v>
      </c>
      <c r="S733" s="19" t="str">
        <f t="shared" si="55"/>
        <v/>
      </c>
      <c r="T733" s="18" t="str">
        <f>IF(U733="","",MAX(T$1:T732)+1)</f>
        <v/>
      </c>
      <c r="U733" s="11" t="str">
        <f>IF(ISBLANK('Rota Pattern Data'!A741)=TRUE,"",'Rota Pattern Data'!A741)</f>
        <v/>
      </c>
      <c r="V733" s="19" t="str">
        <f t="shared" si="56"/>
        <v/>
      </c>
      <c r="AF733" t="str">
        <f>IF('User Data'!A738&lt;&gt;"",'User Data'!A738,"")</f>
        <v/>
      </c>
    </row>
    <row r="734" spans="9:32" x14ac:dyDescent="0.25">
      <c r="I734" s="18" t="str">
        <f>IF(J734="","",MAX(I$1:I733)+1)</f>
        <v/>
      </c>
      <c r="J734" s="11" t="str">
        <f>IF(ISBLANK('User Data'!D739)=TRUE,"",(IF(VLOOKUP('User Data'!A739,'User Data'!A:D,5,FALSE)&lt;&gt;"Standard User",'User Data'!A739,"")))</f>
        <v/>
      </c>
      <c r="K734" s="11" t="str">
        <f t="shared" si="53"/>
        <v/>
      </c>
      <c r="L734" s="11"/>
      <c r="M734" s="18" t="str">
        <f>IF(N734="","",MAX(M$1:M733)+1)</f>
        <v/>
      </c>
      <c r="N734" s="11" t="str">
        <f>IF(ISBLANK('User Data'!A739)=TRUE,"",'User Data'!A739)</f>
        <v/>
      </c>
      <c r="O734" s="19" t="str">
        <f t="shared" si="54"/>
        <v/>
      </c>
      <c r="Q734" s="18" t="e">
        <f>IF(R734="","",MAX(Q$1:Q733)+1)</f>
        <v>#REF!</v>
      </c>
      <c r="R734" s="11" t="e">
        <f>IF(ISBLANK(#REF!)=TRUE,"",#REF!)</f>
        <v>#REF!</v>
      </c>
      <c r="S734" s="19" t="str">
        <f t="shared" si="55"/>
        <v/>
      </c>
      <c r="T734" s="18" t="str">
        <f>IF(U734="","",MAX(T$1:T733)+1)</f>
        <v/>
      </c>
      <c r="U734" s="11" t="str">
        <f>IF(ISBLANK('Rota Pattern Data'!A742)=TRUE,"",'Rota Pattern Data'!A742)</f>
        <v/>
      </c>
      <c r="V734" s="19" t="str">
        <f t="shared" si="56"/>
        <v/>
      </c>
      <c r="AF734" t="str">
        <f>IF('User Data'!A739&lt;&gt;"",'User Data'!A739,"")</f>
        <v/>
      </c>
    </row>
    <row r="735" spans="9:32" x14ac:dyDescent="0.25">
      <c r="I735" s="18" t="str">
        <f>IF(J735="","",MAX(I$1:I734)+1)</f>
        <v/>
      </c>
      <c r="J735" s="11" t="str">
        <f>IF(ISBLANK('User Data'!D740)=TRUE,"",(IF(VLOOKUP('User Data'!A740,'User Data'!A:D,5,FALSE)&lt;&gt;"Standard User",'User Data'!A740,"")))</f>
        <v/>
      </c>
      <c r="K735" s="11" t="str">
        <f t="shared" si="53"/>
        <v/>
      </c>
      <c r="L735" s="11"/>
      <c r="M735" s="18" t="str">
        <f>IF(N735="","",MAX(M$1:M734)+1)</f>
        <v/>
      </c>
      <c r="N735" s="11" t="str">
        <f>IF(ISBLANK('User Data'!A740)=TRUE,"",'User Data'!A740)</f>
        <v/>
      </c>
      <c r="O735" s="19" t="str">
        <f t="shared" si="54"/>
        <v/>
      </c>
      <c r="Q735" s="18" t="e">
        <f>IF(R735="","",MAX(Q$1:Q734)+1)</f>
        <v>#REF!</v>
      </c>
      <c r="R735" s="11" t="e">
        <f>IF(ISBLANK(#REF!)=TRUE,"",#REF!)</f>
        <v>#REF!</v>
      </c>
      <c r="S735" s="19" t="str">
        <f t="shared" si="55"/>
        <v/>
      </c>
      <c r="T735" s="18" t="str">
        <f>IF(U735="","",MAX(T$1:T734)+1)</f>
        <v/>
      </c>
      <c r="U735" s="11" t="str">
        <f>IF(ISBLANK('Rota Pattern Data'!A743)=TRUE,"",'Rota Pattern Data'!A743)</f>
        <v/>
      </c>
      <c r="V735" s="19" t="str">
        <f t="shared" si="56"/>
        <v/>
      </c>
      <c r="AF735" t="str">
        <f>IF('User Data'!A740&lt;&gt;"",'User Data'!A740,"")</f>
        <v/>
      </c>
    </row>
    <row r="736" spans="9:32" x14ac:dyDescent="0.25">
      <c r="I736" s="18" t="str">
        <f>IF(J736="","",MAX(I$1:I735)+1)</f>
        <v/>
      </c>
      <c r="J736" s="11" t="str">
        <f>IF(ISBLANK('User Data'!D741)=TRUE,"",(IF(VLOOKUP('User Data'!A741,'User Data'!A:D,5,FALSE)&lt;&gt;"Standard User",'User Data'!A741,"")))</f>
        <v/>
      </c>
      <c r="K736" s="11" t="str">
        <f t="shared" si="53"/>
        <v/>
      </c>
      <c r="L736" s="11"/>
      <c r="M736" s="18" t="str">
        <f>IF(N736="","",MAX(M$1:M735)+1)</f>
        <v/>
      </c>
      <c r="N736" s="11" t="str">
        <f>IF(ISBLANK('User Data'!A741)=TRUE,"",'User Data'!A741)</f>
        <v/>
      </c>
      <c r="O736" s="19" t="str">
        <f t="shared" si="54"/>
        <v/>
      </c>
      <c r="Q736" s="18" t="e">
        <f>IF(R736="","",MAX(Q$1:Q735)+1)</f>
        <v>#REF!</v>
      </c>
      <c r="R736" s="11" t="e">
        <f>IF(ISBLANK(#REF!)=TRUE,"",#REF!)</f>
        <v>#REF!</v>
      </c>
      <c r="S736" s="19" t="str">
        <f t="shared" si="55"/>
        <v/>
      </c>
      <c r="T736" s="18" t="str">
        <f>IF(U736="","",MAX(T$1:T735)+1)</f>
        <v/>
      </c>
      <c r="U736" s="11" t="str">
        <f>IF(ISBLANK('Rota Pattern Data'!A744)=TRUE,"",'Rota Pattern Data'!A744)</f>
        <v/>
      </c>
      <c r="V736" s="19" t="str">
        <f t="shared" si="56"/>
        <v/>
      </c>
      <c r="AF736" t="str">
        <f>IF('User Data'!A741&lt;&gt;"",'User Data'!A741,"")</f>
        <v/>
      </c>
    </row>
    <row r="737" spans="9:32" x14ac:dyDescent="0.25">
      <c r="I737" s="18" t="str">
        <f>IF(J737="","",MAX(I$1:I736)+1)</f>
        <v/>
      </c>
      <c r="J737" s="11" t="str">
        <f>IF(ISBLANK('User Data'!D742)=TRUE,"",(IF(VLOOKUP('User Data'!A742,'User Data'!A:D,5,FALSE)&lt;&gt;"Standard User",'User Data'!A742,"")))</f>
        <v/>
      </c>
      <c r="K737" s="11" t="str">
        <f t="shared" si="53"/>
        <v/>
      </c>
      <c r="L737" s="11"/>
      <c r="M737" s="18" t="str">
        <f>IF(N737="","",MAX(M$1:M736)+1)</f>
        <v/>
      </c>
      <c r="N737" s="11" t="str">
        <f>IF(ISBLANK('User Data'!A742)=TRUE,"",'User Data'!A742)</f>
        <v/>
      </c>
      <c r="O737" s="19" t="str">
        <f t="shared" si="54"/>
        <v/>
      </c>
      <c r="Q737" s="18" t="e">
        <f>IF(R737="","",MAX(Q$1:Q736)+1)</f>
        <v>#REF!</v>
      </c>
      <c r="R737" s="11" t="e">
        <f>IF(ISBLANK(#REF!)=TRUE,"",#REF!)</f>
        <v>#REF!</v>
      </c>
      <c r="S737" s="19" t="str">
        <f t="shared" si="55"/>
        <v/>
      </c>
      <c r="T737" s="18" t="str">
        <f>IF(U737="","",MAX(T$1:T736)+1)</f>
        <v/>
      </c>
      <c r="U737" s="11" t="str">
        <f>IF(ISBLANK('Rota Pattern Data'!A745)=TRUE,"",'Rota Pattern Data'!A745)</f>
        <v/>
      </c>
      <c r="V737" s="19" t="str">
        <f t="shared" si="56"/>
        <v/>
      </c>
      <c r="AF737" t="str">
        <f>IF('User Data'!A742&lt;&gt;"",'User Data'!A742,"")</f>
        <v/>
      </c>
    </row>
    <row r="738" spans="9:32" x14ac:dyDescent="0.25">
      <c r="I738" s="18" t="str">
        <f>IF(J738="","",MAX(I$1:I737)+1)</f>
        <v/>
      </c>
      <c r="J738" s="11" t="str">
        <f>IF(ISBLANK('User Data'!D743)=TRUE,"",(IF(VLOOKUP('User Data'!A743,'User Data'!A:D,5,FALSE)&lt;&gt;"Standard User",'User Data'!A743,"")))</f>
        <v/>
      </c>
      <c r="K738" s="11" t="str">
        <f t="shared" si="53"/>
        <v/>
      </c>
      <c r="L738" s="11"/>
      <c r="M738" s="18" t="str">
        <f>IF(N738="","",MAX(M$1:M737)+1)</f>
        <v/>
      </c>
      <c r="N738" s="11" t="str">
        <f>IF(ISBLANK('User Data'!A743)=TRUE,"",'User Data'!A743)</f>
        <v/>
      </c>
      <c r="O738" s="19" t="str">
        <f t="shared" si="54"/>
        <v/>
      </c>
      <c r="Q738" s="18" t="e">
        <f>IF(R738="","",MAX(Q$1:Q737)+1)</f>
        <v>#REF!</v>
      </c>
      <c r="R738" s="11" t="e">
        <f>IF(ISBLANK(#REF!)=TRUE,"",#REF!)</f>
        <v>#REF!</v>
      </c>
      <c r="S738" s="19" t="str">
        <f t="shared" si="55"/>
        <v/>
      </c>
      <c r="T738" s="18" t="str">
        <f>IF(U738="","",MAX(T$1:T737)+1)</f>
        <v/>
      </c>
      <c r="U738" s="11" t="str">
        <f>IF(ISBLANK('Rota Pattern Data'!A746)=TRUE,"",'Rota Pattern Data'!A746)</f>
        <v/>
      </c>
      <c r="V738" s="19" t="str">
        <f t="shared" si="56"/>
        <v/>
      </c>
      <c r="AF738" t="str">
        <f>IF('User Data'!A743&lt;&gt;"",'User Data'!A743,"")</f>
        <v/>
      </c>
    </row>
    <row r="739" spans="9:32" x14ac:dyDescent="0.25">
      <c r="I739" s="18" t="str">
        <f>IF(J739="","",MAX(I$1:I738)+1)</f>
        <v/>
      </c>
      <c r="J739" s="11" t="str">
        <f>IF(ISBLANK('User Data'!D744)=TRUE,"",(IF(VLOOKUP('User Data'!A744,'User Data'!A:D,5,FALSE)&lt;&gt;"Standard User",'User Data'!A744,"")))</f>
        <v/>
      </c>
      <c r="K739" s="11" t="str">
        <f t="shared" si="53"/>
        <v/>
      </c>
      <c r="L739" s="11"/>
      <c r="M739" s="18" t="str">
        <f>IF(N739="","",MAX(M$1:M738)+1)</f>
        <v/>
      </c>
      <c r="N739" s="11" t="str">
        <f>IF(ISBLANK('User Data'!A744)=TRUE,"",'User Data'!A744)</f>
        <v/>
      </c>
      <c r="O739" s="19" t="str">
        <f t="shared" si="54"/>
        <v/>
      </c>
      <c r="Q739" s="18" t="e">
        <f>IF(R739="","",MAX(Q$1:Q738)+1)</f>
        <v>#REF!</v>
      </c>
      <c r="R739" s="11" t="e">
        <f>IF(ISBLANK(#REF!)=TRUE,"",#REF!)</f>
        <v>#REF!</v>
      </c>
      <c r="S739" s="19" t="str">
        <f t="shared" si="55"/>
        <v/>
      </c>
      <c r="T739" s="18" t="str">
        <f>IF(U739="","",MAX(T$1:T738)+1)</f>
        <v/>
      </c>
      <c r="U739" s="11" t="str">
        <f>IF(ISBLANK('Rota Pattern Data'!A747)=TRUE,"",'Rota Pattern Data'!A747)</f>
        <v/>
      </c>
      <c r="V739" s="19" t="str">
        <f t="shared" si="56"/>
        <v/>
      </c>
      <c r="AF739" t="str">
        <f>IF('User Data'!A744&lt;&gt;"",'User Data'!A744,"")</f>
        <v/>
      </c>
    </row>
    <row r="740" spans="9:32" x14ac:dyDescent="0.25">
      <c r="I740" s="18" t="str">
        <f>IF(J740="","",MAX(I$1:I739)+1)</f>
        <v/>
      </c>
      <c r="J740" s="11" t="str">
        <f>IF(ISBLANK('User Data'!D745)=TRUE,"",(IF(VLOOKUP('User Data'!A745,'User Data'!A:D,5,FALSE)&lt;&gt;"Standard User",'User Data'!A745,"")))</f>
        <v/>
      </c>
      <c r="K740" s="11" t="str">
        <f t="shared" si="53"/>
        <v/>
      </c>
      <c r="L740" s="11"/>
      <c r="M740" s="18" t="str">
        <f>IF(N740="","",MAX(M$1:M739)+1)</f>
        <v/>
      </c>
      <c r="N740" s="11" t="str">
        <f>IF(ISBLANK('User Data'!A745)=TRUE,"",'User Data'!A745)</f>
        <v/>
      </c>
      <c r="O740" s="19" t="str">
        <f t="shared" si="54"/>
        <v/>
      </c>
      <c r="Q740" s="18" t="e">
        <f>IF(R740="","",MAX(Q$1:Q739)+1)</f>
        <v>#REF!</v>
      </c>
      <c r="R740" s="11" t="e">
        <f>IF(ISBLANK(#REF!)=TRUE,"",#REF!)</f>
        <v>#REF!</v>
      </c>
      <c r="S740" s="19" t="str">
        <f t="shared" si="55"/>
        <v/>
      </c>
      <c r="T740" s="18" t="str">
        <f>IF(U740="","",MAX(T$1:T739)+1)</f>
        <v/>
      </c>
      <c r="U740" s="11" t="str">
        <f>IF(ISBLANK('Rota Pattern Data'!A748)=TRUE,"",'Rota Pattern Data'!A748)</f>
        <v/>
      </c>
      <c r="V740" s="19" t="str">
        <f t="shared" si="56"/>
        <v/>
      </c>
      <c r="AF740" t="str">
        <f>IF('User Data'!A745&lt;&gt;"",'User Data'!A745,"")</f>
        <v/>
      </c>
    </row>
    <row r="741" spans="9:32" x14ac:dyDescent="0.25">
      <c r="I741" s="18" t="str">
        <f>IF(J741="","",MAX(I$1:I740)+1)</f>
        <v/>
      </c>
      <c r="J741" s="11" t="str">
        <f>IF(ISBLANK('User Data'!D746)=TRUE,"",(IF(VLOOKUP('User Data'!A746,'User Data'!A:D,5,FALSE)&lt;&gt;"Standard User",'User Data'!A746,"")))</f>
        <v/>
      </c>
      <c r="K741" s="11" t="str">
        <f t="shared" si="53"/>
        <v/>
      </c>
      <c r="L741" s="11"/>
      <c r="M741" s="18" t="str">
        <f>IF(N741="","",MAX(M$1:M740)+1)</f>
        <v/>
      </c>
      <c r="N741" s="11" t="str">
        <f>IF(ISBLANK('User Data'!A746)=TRUE,"",'User Data'!A746)</f>
        <v/>
      </c>
      <c r="O741" s="19" t="str">
        <f t="shared" si="54"/>
        <v/>
      </c>
      <c r="Q741" s="18" t="e">
        <f>IF(R741="","",MAX(Q$1:Q740)+1)</f>
        <v>#REF!</v>
      </c>
      <c r="R741" s="11" t="e">
        <f>IF(ISBLANK(#REF!)=TRUE,"",#REF!)</f>
        <v>#REF!</v>
      </c>
      <c r="S741" s="19" t="str">
        <f t="shared" si="55"/>
        <v/>
      </c>
      <c r="T741" s="18" t="str">
        <f>IF(U741="","",MAX(T$1:T740)+1)</f>
        <v/>
      </c>
      <c r="U741" s="11" t="str">
        <f>IF(ISBLANK('Rota Pattern Data'!A749)=TRUE,"",'Rota Pattern Data'!A749)</f>
        <v/>
      </c>
      <c r="V741" s="19" t="str">
        <f t="shared" si="56"/>
        <v/>
      </c>
      <c r="AF741" t="str">
        <f>IF('User Data'!A746&lt;&gt;"",'User Data'!A746,"")</f>
        <v/>
      </c>
    </row>
    <row r="742" spans="9:32" x14ac:dyDescent="0.25">
      <c r="I742" s="18" t="str">
        <f>IF(J742="","",MAX(I$1:I741)+1)</f>
        <v/>
      </c>
      <c r="J742" s="11" t="str">
        <f>IF(ISBLANK('User Data'!D747)=TRUE,"",(IF(VLOOKUP('User Data'!A747,'User Data'!A:D,5,FALSE)&lt;&gt;"Standard User",'User Data'!A747,"")))</f>
        <v/>
      </c>
      <c r="K742" s="11" t="str">
        <f t="shared" si="53"/>
        <v/>
      </c>
      <c r="L742" s="11"/>
      <c r="M742" s="18" t="str">
        <f>IF(N742="","",MAX(M$1:M741)+1)</f>
        <v/>
      </c>
      <c r="N742" s="11" t="str">
        <f>IF(ISBLANK('User Data'!A747)=TRUE,"",'User Data'!A747)</f>
        <v/>
      </c>
      <c r="O742" s="19" t="str">
        <f t="shared" si="54"/>
        <v/>
      </c>
      <c r="Q742" s="18" t="e">
        <f>IF(R742="","",MAX(Q$1:Q741)+1)</f>
        <v>#REF!</v>
      </c>
      <c r="R742" s="11" t="e">
        <f>IF(ISBLANK(#REF!)=TRUE,"",#REF!)</f>
        <v>#REF!</v>
      </c>
      <c r="S742" s="19" t="str">
        <f t="shared" si="55"/>
        <v/>
      </c>
      <c r="T742" s="18" t="str">
        <f>IF(U742="","",MAX(T$1:T741)+1)</f>
        <v/>
      </c>
      <c r="U742" s="11" t="str">
        <f>IF(ISBLANK('Rota Pattern Data'!A750)=TRUE,"",'Rota Pattern Data'!A750)</f>
        <v/>
      </c>
      <c r="V742" s="19" t="str">
        <f t="shared" si="56"/>
        <v/>
      </c>
      <c r="AF742" t="str">
        <f>IF('User Data'!A747&lt;&gt;"",'User Data'!A747,"")</f>
        <v/>
      </c>
    </row>
    <row r="743" spans="9:32" x14ac:dyDescent="0.25">
      <c r="I743" s="18" t="str">
        <f>IF(J743="","",MAX(I$1:I742)+1)</f>
        <v/>
      </c>
      <c r="J743" s="11" t="str">
        <f>IF(ISBLANK('User Data'!D748)=TRUE,"",(IF(VLOOKUP('User Data'!A748,'User Data'!A:D,5,FALSE)&lt;&gt;"Standard User",'User Data'!A748,"")))</f>
        <v/>
      </c>
      <c r="K743" s="11" t="str">
        <f t="shared" si="53"/>
        <v/>
      </c>
      <c r="L743" s="11"/>
      <c r="M743" s="18" t="str">
        <f>IF(N743="","",MAX(M$1:M742)+1)</f>
        <v/>
      </c>
      <c r="N743" s="11" t="str">
        <f>IF(ISBLANK('User Data'!A748)=TRUE,"",'User Data'!A748)</f>
        <v/>
      </c>
      <c r="O743" s="19" t="str">
        <f t="shared" si="54"/>
        <v/>
      </c>
      <c r="Q743" s="18" t="e">
        <f>IF(R743="","",MAX(Q$1:Q742)+1)</f>
        <v>#REF!</v>
      </c>
      <c r="R743" s="11" t="e">
        <f>IF(ISBLANK(#REF!)=TRUE,"",#REF!)</f>
        <v>#REF!</v>
      </c>
      <c r="S743" s="19" t="str">
        <f t="shared" si="55"/>
        <v/>
      </c>
      <c r="T743" s="18" t="str">
        <f>IF(U743="","",MAX(T$1:T742)+1)</f>
        <v/>
      </c>
      <c r="U743" s="11" t="str">
        <f>IF(ISBLANK('Rota Pattern Data'!A751)=TRUE,"",'Rota Pattern Data'!A751)</f>
        <v/>
      </c>
      <c r="V743" s="19" t="str">
        <f t="shared" si="56"/>
        <v/>
      </c>
      <c r="AF743" t="str">
        <f>IF('User Data'!A748&lt;&gt;"",'User Data'!A748,"")</f>
        <v/>
      </c>
    </row>
    <row r="744" spans="9:32" x14ac:dyDescent="0.25">
      <c r="I744" s="18" t="str">
        <f>IF(J744="","",MAX(I$1:I743)+1)</f>
        <v/>
      </c>
      <c r="J744" s="11" t="str">
        <f>IF(ISBLANK('User Data'!D749)=TRUE,"",(IF(VLOOKUP('User Data'!A749,'User Data'!A:D,5,FALSE)&lt;&gt;"Standard User",'User Data'!A749,"")))</f>
        <v/>
      </c>
      <c r="K744" s="11" t="str">
        <f t="shared" si="53"/>
        <v/>
      </c>
      <c r="L744" s="11"/>
      <c r="M744" s="18" t="str">
        <f>IF(N744="","",MAX(M$1:M743)+1)</f>
        <v/>
      </c>
      <c r="N744" s="11" t="str">
        <f>IF(ISBLANK('User Data'!A749)=TRUE,"",'User Data'!A749)</f>
        <v/>
      </c>
      <c r="O744" s="19" t="str">
        <f t="shared" si="54"/>
        <v/>
      </c>
      <c r="Q744" s="18" t="e">
        <f>IF(R744="","",MAX(Q$1:Q743)+1)</f>
        <v>#REF!</v>
      </c>
      <c r="R744" s="11" t="e">
        <f>IF(ISBLANK(#REF!)=TRUE,"",#REF!)</f>
        <v>#REF!</v>
      </c>
      <c r="S744" s="19" t="str">
        <f t="shared" si="55"/>
        <v/>
      </c>
      <c r="T744" s="18" t="str">
        <f>IF(U744="","",MAX(T$1:T743)+1)</f>
        <v/>
      </c>
      <c r="U744" s="11" t="str">
        <f>IF(ISBLANK('Rota Pattern Data'!A752)=TRUE,"",'Rota Pattern Data'!A752)</f>
        <v/>
      </c>
      <c r="V744" s="19" t="str">
        <f t="shared" si="56"/>
        <v/>
      </c>
      <c r="AF744" t="str">
        <f>IF('User Data'!A749&lt;&gt;"",'User Data'!A749,"")</f>
        <v/>
      </c>
    </row>
    <row r="745" spans="9:32" x14ac:dyDescent="0.25">
      <c r="I745" s="18" t="str">
        <f>IF(J745="","",MAX(I$1:I744)+1)</f>
        <v/>
      </c>
      <c r="J745" s="11" t="str">
        <f>IF(ISBLANK('User Data'!D750)=TRUE,"",(IF(VLOOKUP('User Data'!A750,'User Data'!A:D,5,FALSE)&lt;&gt;"Standard User",'User Data'!A750,"")))</f>
        <v/>
      </c>
      <c r="K745" s="11" t="str">
        <f t="shared" si="53"/>
        <v/>
      </c>
      <c r="L745" s="11"/>
      <c r="M745" s="18" t="str">
        <f>IF(N745="","",MAX(M$1:M744)+1)</f>
        <v/>
      </c>
      <c r="N745" s="11" t="str">
        <f>IF(ISBLANK('User Data'!A750)=TRUE,"",'User Data'!A750)</f>
        <v/>
      </c>
      <c r="O745" s="19" t="str">
        <f t="shared" si="54"/>
        <v/>
      </c>
      <c r="Q745" s="18" t="e">
        <f>IF(R745="","",MAX(Q$1:Q744)+1)</f>
        <v>#REF!</v>
      </c>
      <c r="R745" s="11" t="e">
        <f>IF(ISBLANK(#REF!)=TRUE,"",#REF!)</f>
        <v>#REF!</v>
      </c>
      <c r="S745" s="19" t="str">
        <f t="shared" si="55"/>
        <v/>
      </c>
      <c r="T745" s="18" t="str">
        <f>IF(U745="","",MAX(T$1:T744)+1)</f>
        <v/>
      </c>
      <c r="U745" s="11" t="str">
        <f>IF(ISBLANK('Rota Pattern Data'!A753)=TRUE,"",'Rota Pattern Data'!A753)</f>
        <v/>
      </c>
      <c r="V745" s="19" t="str">
        <f t="shared" si="56"/>
        <v/>
      </c>
      <c r="AF745" t="str">
        <f>IF('User Data'!A750&lt;&gt;"",'User Data'!A750,"")</f>
        <v/>
      </c>
    </row>
    <row r="746" spans="9:32" x14ac:dyDescent="0.25">
      <c r="I746" s="18" t="str">
        <f>IF(J746="","",MAX(I$1:I745)+1)</f>
        <v/>
      </c>
      <c r="J746" s="11" t="str">
        <f>IF(ISBLANK('User Data'!D751)=TRUE,"",(IF(VLOOKUP('User Data'!A751,'User Data'!A:D,5,FALSE)&lt;&gt;"Standard User",'User Data'!A751,"")))</f>
        <v/>
      </c>
      <c r="K746" s="11" t="str">
        <f t="shared" si="53"/>
        <v/>
      </c>
      <c r="L746" s="11"/>
      <c r="M746" s="18" t="str">
        <f>IF(N746="","",MAX(M$1:M745)+1)</f>
        <v/>
      </c>
      <c r="N746" s="11" t="str">
        <f>IF(ISBLANK('User Data'!A751)=TRUE,"",'User Data'!A751)</f>
        <v/>
      </c>
      <c r="O746" s="19" t="str">
        <f t="shared" si="54"/>
        <v/>
      </c>
      <c r="Q746" s="18" t="e">
        <f>IF(R746="","",MAX(Q$1:Q745)+1)</f>
        <v>#REF!</v>
      </c>
      <c r="R746" s="11" t="e">
        <f>IF(ISBLANK(#REF!)=TRUE,"",#REF!)</f>
        <v>#REF!</v>
      </c>
      <c r="S746" s="19" t="str">
        <f t="shared" si="55"/>
        <v/>
      </c>
      <c r="T746" s="18" t="str">
        <f>IF(U746="","",MAX(T$1:T745)+1)</f>
        <v/>
      </c>
      <c r="U746" s="11" t="str">
        <f>IF(ISBLANK('Rota Pattern Data'!A754)=TRUE,"",'Rota Pattern Data'!A754)</f>
        <v/>
      </c>
      <c r="V746" s="19" t="str">
        <f t="shared" si="56"/>
        <v/>
      </c>
      <c r="AF746" t="str">
        <f>IF('User Data'!A751&lt;&gt;"",'User Data'!A751,"")</f>
        <v/>
      </c>
    </row>
    <row r="747" spans="9:32" x14ac:dyDescent="0.25">
      <c r="I747" s="18" t="str">
        <f>IF(J747="","",MAX(I$1:I746)+1)</f>
        <v/>
      </c>
      <c r="J747" s="11" t="str">
        <f>IF(ISBLANK('User Data'!D752)=TRUE,"",(IF(VLOOKUP('User Data'!A752,'User Data'!A:D,5,FALSE)&lt;&gt;"Standard User",'User Data'!A752,"")))</f>
        <v/>
      </c>
      <c r="K747" s="11" t="str">
        <f t="shared" si="53"/>
        <v/>
      </c>
      <c r="L747" s="11"/>
      <c r="M747" s="18" t="str">
        <f>IF(N747="","",MAX(M$1:M746)+1)</f>
        <v/>
      </c>
      <c r="N747" s="11" t="str">
        <f>IF(ISBLANK('User Data'!A752)=TRUE,"",'User Data'!A752)</f>
        <v/>
      </c>
      <c r="O747" s="19" t="str">
        <f t="shared" si="54"/>
        <v/>
      </c>
      <c r="Q747" s="18" t="e">
        <f>IF(R747="","",MAX(Q$1:Q746)+1)</f>
        <v>#REF!</v>
      </c>
      <c r="R747" s="11" t="e">
        <f>IF(ISBLANK(#REF!)=TRUE,"",#REF!)</f>
        <v>#REF!</v>
      </c>
      <c r="S747" s="19" t="str">
        <f t="shared" si="55"/>
        <v/>
      </c>
      <c r="T747" s="18" t="str">
        <f>IF(U747="","",MAX(T$1:T746)+1)</f>
        <v/>
      </c>
      <c r="U747" s="11" t="str">
        <f>IF(ISBLANK('Rota Pattern Data'!A755)=TRUE,"",'Rota Pattern Data'!A755)</f>
        <v/>
      </c>
      <c r="V747" s="19" t="str">
        <f t="shared" si="56"/>
        <v/>
      </c>
      <c r="AF747" t="str">
        <f>IF('User Data'!A752&lt;&gt;"",'User Data'!A752,"")</f>
        <v/>
      </c>
    </row>
    <row r="748" spans="9:32" x14ac:dyDescent="0.25">
      <c r="I748" s="18" t="str">
        <f>IF(J748="","",MAX(I$1:I747)+1)</f>
        <v/>
      </c>
      <c r="J748" s="11" t="str">
        <f>IF(ISBLANK('User Data'!D753)=TRUE,"",(IF(VLOOKUP('User Data'!A753,'User Data'!A:D,5,FALSE)&lt;&gt;"Standard User",'User Data'!A753,"")))</f>
        <v/>
      </c>
      <c r="K748" s="11" t="str">
        <f t="shared" si="53"/>
        <v/>
      </c>
      <c r="L748" s="11"/>
      <c r="M748" s="18" t="str">
        <f>IF(N748="","",MAX(M$1:M747)+1)</f>
        <v/>
      </c>
      <c r="N748" s="11" t="str">
        <f>IF(ISBLANK('User Data'!A753)=TRUE,"",'User Data'!A753)</f>
        <v/>
      </c>
      <c r="O748" s="19" t="str">
        <f t="shared" si="54"/>
        <v/>
      </c>
      <c r="Q748" s="18" t="e">
        <f>IF(R748="","",MAX(Q$1:Q747)+1)</f>
        <v>#REF!</v>
      </c>
      <c r="R748" s="11" t="e">
        <f>IF(ISBLANK(#REF!)=TRUE,"",#REF!)</f>
        <v>#REF!</v>
      </c>
      <c r="S748" s="19" t="str">
        <f t="shared" si="55"/>
        <v/>
      </c>
      <c r="T748" s="18" t="str">
        <f>IF(U748="","",MAX(T$1:T747)+1)</f>
        <v/>
      </c>
      <c r="U748" s="11" t="str">
        <f>IF(ISBLANK('Rota Pattern Data'!A756)=TRUE,"",'Rota Pattern Data'!A756)</f>
        <v/>
      </c>
      <c r="V748" s="19" t="str">
        <f t="shared" si="56"/>
        <v/>
      </c>
      <c r="AF748" t="str">
        <f>IF('User Data'!A753&lt;&gt;"",'User Data'!A753,"")</f>
        <v/>
      </c>
    </row>
    <row r="749" spans="9:32" x14ac:dyDescent="0.25">
      <c r="I749" s="18" t="str">
        <f>IF(J749="","",MAX(I$1:I748)+1)</f>
        <v/>
      </c>
      <c r="J749" s="11" t="str">
        <f>IF(ISBLANK('User Data'!D754)=TRUE,"",(IF(VLOOKUP('User Data'!A754,'User Data'!A:D,5,FALSE)&lt;&gt;"Standard User",'User Data'!A754,"")))</f>
        <v/>
      </c>
      <c r="K749" s="11" t="str">
        <f t="shared" si="53"/>
        <v/>
      </c>
      <c r="L749" s="11"/>
      <c r="M749" s="18" t="str">
        <f>IF(N749="","",MAX(M$1:M748)+1)</f>
        <v/>
      </c>
      <c r="N749" s="11" t="str">
        <f>IF(ISBLANK('User Data'!A754)=TRUE,"",'User Data'!A754)</f>
        <v/>
      </c>
      <c r="O749" s="19" t="str">
        <f t="shared" si="54"/>
        <v/>
      </c>
      <c r="Q749" s="18" t="e">
        <f>IF(R749="","",MAX(Q$1:Q748)+1)</f>
        <v>#REF!</v>
      </c>
      <c r="R749" s="11" t="e">
        <f>IF(ISBLANK(#REF!)=TRUE,"",#REF!)</f>
        <v>#REF!</v>
      </c>
      <c r="S749" s="19" t="str">
        <f t="shared" si="55"/>
        <v/>
      </c>
      <c r="T749" s="18" t="str">
        <f>IF(U749="","",MAX(T$1:T748)+1)</f>
        <v/>
      </c>
      <c r="U749" s="11" t="str">
        <f>IF(ISBLANK('Rota Pattern Data'!A757)=TRUE,"",'Rota Pattern Data'!A757)</f>
        <v/>
      </c>
      <c r="V749" s="19" t="str">
        <f t="shared" si="56"/>
        <v/>
      </c>
      <c r="AF749" t="str">
        <f>IF('User Data'!A754&lt;&gt;"",'User Data'!A754,"")</f>
        <v/>
      </c>
    </row>
    <row r="750" spans="9:32" x14ac:dyDescent="0.25">
      <c r="I750" s="18" t="str">
        <f>IF(J750="","",MAX(I$1:I749)+1)</f>
        <v/>
      </c>
      <c r="J750" s="11" t="str">
        <f>IF(ISBLANK('User Data'!D755)=TRUE,"",(IF(VLOOKUP('User Data'!A755,'User Data'!A:D,5,FALSE)&lt;&gt;"Standard User",'User Data'!A755,"")))</f>
        <v/>
      </c>
      <c r="K750" s="11" t="str">
        <f t="shared" si="53"/>
        <v/>
      </c>
      <c r="L750" s="11"/>
      <c r="M750" s="18" t="str">
        <f>IF(N750="","",MAX(M$1:M749)+1)</f>
        <v/>
      </c>
      <c r="N750" s="11" t="str">
        <f>IF(ISBLANK('User Data'!A755)=TRUE,"",'User Data'!A755)</f>
        <v/>
      </c>
      <c r="O750" s="19" t="str">
        <f t="shared" si="54"/>
        <v/>
      </c>
      <c r="Q750" s="18" t="e">
        <f>IF(R750="","",MAX(Q$1:Q749)+1)</f>
        <v>#REF!</v>
      </c>
      <c r="R750" s="11" t="e">
        <f>IF(ISBLANK(#REF!)=TRUE,"",#REF!)</f>
        <v>#REF!</v>
      </c>
      <c r="S750" s="19" t="str">
        <f t="shared" si="55"/>
        <v/>
      </c>
      <c r="T750" s="18" t="str">
        <f>IF(U750="","",MAX(T$1:T749)+1)</f>
        <v/>
      </c>
      <c r="U750" s="11" t="str">
        <f>IF(ISBLANK('Rota Pattern Data'!A758)=TRUE,"",'Rota Pattern Data'!A758)</f>
        <v/>
      </c>
      <c r="V750" s="19" t="str">
        <f t="shared" si="56"/>
        <v/>
      </c>
      <c r="AF750" t="str">
        <f>IF('User Data'!A755&lt;&gt;"",'User Data'!A755,"")</f>
        <v/>
      </c>
    </row>
    <row r="751" spans="9:32" x14ac:dyDescent="0.25">
      <c r="I751" s="18" t="str">
        <f>IF(J751="","",MAX(I$1:I750)+1)</f>
        <v/>
      </c>
      <c r="J751" s="11" t="str">
        <f>IF(ISBLANK('User Data'!D756)=TRUE,"",(IF(VLOOKUP('User Data'!A756,'User Data'!A:D,5,FALSE)&lt;&gt;"Standard User",'User Data'!A756,"")))</f>
        <v/>
      </c>
      <c r="K751" s="11" t="str">
        <f t="shared" si="53"/>
        <v/>
      </c>
      <c r="L751" s="11"/>
      <c r="M751" s="18" t="str">
        <f>IF(N751="","",MAX(M$1:M750)+1)</f>
        <v/>
      </c>
      <c r="N751" s="11" t="str">
        <f>IF(ISBLANK('User Data'!A756)=TRUE,"",'User Data'!A756)</f>
        <v/>
      </c>
      <c r="O751" s="19" t="str">
        <f t="shared" si="54"/>
        <v/>
      </c>
      <c r="Q751" s="18" t="e">
        <f>IF(R751="","",MAX(Q$1:Q750)+1)</f>
        <v>#REF!</v>
      </c>
      <c r="R751" s="11" t="e">
        <f>IF(ISBLANK(#REF!)=TRUE,"",#REF!)</f>
        <v>#REF!</v>
      </c>
      <c r="S751" s="19" t="str">
        <f t="shared" si="55"/>
        <v/>
      </c>
      <c r="T751" s="18" t="str">
        <f>IF(U751="","",MAX(T$1:T750)+1)</f>
        <v/>
      </c>
      <c r="U751" s="11" t="str">
        <f>IF(ISBLANK('Rota Pattern Data'!A759)=TRUE,"",'Rota Pattern Data'!A759)</f>
        <v/>
      </c>
      <c r="V751" s="19" t="str">
        <f t="shared" si="56"/>
        <v/>
      </c>
      <c r="AF751" t="str">
        <f>IF('User Data'!A756&lt;&gt;"",'User Data'!A756,"")</f>
        <v/>
      </c>
    </row>
    <row r="752" spans="9:32" x14ac:dyDescent="0.25">
      <c r="I752" s="18" t="str">
        <f>IF(J752="","",MAX(I$1:I751)+1)</f>
        <v/>
      </c>
      <c r="J752" s="11" t="str">
        <f>IF(ISBLANK('User Data'!D757)=TRUE,"",(IF(VLOOKUP('User Data'!A757,'User Data'!A:D,5,FALSE)&lt;&gt;"Standard User",'User Data'!A757,"")))</f>
        <v/>
      </c>
      <c r="K752" s="11" t="str">
        <f t="shared" si="53"/>
        <v/>
      </c>
      <c r="L752" s="11"/>
      <c r="M752" s="18" t="str">
        <f>IF(N752="","",MAX(M$1:M751)+1)</f>
        <v/>
      </c>
      <c r="N752" s="11" t="str">
        <f>IF(ISBLANK('User Data'!A757)=TRUE,"",'User Data'!A757)</f>
        <v/>
      </c>
      <c r="O752" s="19" t="str">
        <f t="shared" si="54"/>
        <v/>
      </c>
      <c r="Q752" s="18" t="e">
        <f>IF(R752="","",MAX(Q$1:Q751)+1)</f>
        <v>#REF!</v>
      </c>
      <c r="R752" s="11" t="e">
        <f>IF(ISBLANK(#REF!)=TRUE,"",#REF!)</f>
        <v>#REF!</v>
      </c>
      <c r="S752" s="19" t="str">
        <f t="shared" si="55"/>
        <v/>
      </c>
      <c r="T752" s="18" t="str">
        <f>IF(U752="","",MAX(T$1:T751)+1)</f>
        <v/>
      </c>
      <c r="U752" s="11" t="str">
        <f>IF(ISBLANK('Rota Pattern Data'!A760)=TRUE,"",'Rota Pattern Data'!A760)</f>
        <v/>
      </c>
      <c r="V752" s="19" t="str">
        <f t="shared" si="56"/>
        <v/>
      </c>
      <c r="AF752" t="str">
        <f>IF('User Data'!A757&lt;&gt;"",'User Data'!A757,"")</f>
        <v/>
      </c>
    </row>
    <row r="753" spans="9:32" x14ac:dyDescent="0.25">
      <c r="I753" s="18" t="str">
        <f>IF(J753="","",MAX(I$1:I752)+1)</f>
        <v/>
      </c>
      <c r="J753" s="11" t="str">
        <f>IF(ISBLANK('User Data'!D758)=TRUE,"",(IF(VLOOKUP('User Data'!A758,'User Data'!A:D,5,FALSE)&lt;&gt;"Standard User",'User Data'!A758,"")))</f>
        <v/>
      </c>
      <c r="K753" s="11" t="str">
        <f t="shared" si="53"/>
        <v/>
      </c>
      <c r="L753" s="11"/>
      <c r="M753" s="18" t="str">
        <f>IF(N753="","",MAX(M$1:M752)+1)</f>
        <v/>
      </c>
      <c r="N753" s="11" t="str">
        <f>IF(ISBLANK('User Data'!A758)=TRUE,"",'User Data'!A758)</f>
        <v/>
      </c>
      <c r="O753" s="19" t="str">
        <f t="shared" si="54"/>
        <v/>
      </c>
      <c r="Q753" s="18" t="e">
        <f>IF(R753="","",MAX(Q$1:Q752)+1)</f>
        <v>#REF!</v>
      </c>
      <c r="R753" s="11" t="e">
        <f>IF(ISBLANK(#REF!)=TRUE,"",#REF!)</f>
        <v>#REF!</v>
      </c>
      <c r="S753" s="19" t="str">
        <f t="shared" si="55"/>
        <v/>
      </c>
      <c r="T753" s="18" t="str">
        <f>IF(U753="","",MAX(T$1:T752)+1)</f>
        <v/>
      </c>
      <c r="U753" s="11" t="str">
        <f>IF(ISBLANK('Rota Pattern Data'!A761)=TRUE,"",'Rota Pattern Data'!A761)</f>
        <v/>
      </c>
      <c r="V753" s="19" t="str">
        <f t="shared" si="56"/>
        <v/>
      </c>
      <c r="AF753" t="str">
        <f>IF('User Data'!A758&lt;&gt;"",'User Data'!A758,"")</f>
        <v/>
      </c>
    </row>
    <row r="754" spans="9:32" x14ac:dyDescent="0.25">
      <c r="I754" s="18" t="str">
        <f>IF(J754="","",MAX(I$1:I753)+1)</f>
        <v/>
      </c>
      <c r="J754" s="11" t="str">
        <f>IF(ISBLANK('User Data'!D759)=TRUE,"",(IF(VLOOKUP('User Data'!A759,'User Data'!A:D,5,FALSE)&lt;&gt;"Standard User",'User Data'!A759,"")))</f>
        <v/>
      </c>
      <c r="K754" s="11" t="str">
        <f t="shared" si="53"/>
        <v/>
      </c>
      <c r="L754" s="11"/>
      <c r="M754" s="18" t="str">
        <f>IF(N754="","",MAX(M$1:M753)+1)</f>
        <v/>
      </c>
      <c r="N754" s="11" t="str">
        <f>IF(ISBLANK('User Data'!A759)=TRUE,"",'User Data'!A759)</f>
        <v/>
      </c>
      <c r="O754" s="19" t="str">
        <f t="shared" si="54"/>
        <v/>
      </c>
      <c r="Q754" s="18" t="e">
        <f>IF(R754="","",MAX(Q$1:Q753)+1)</f>
        <v>#REF!</v>
      </c>
      <c r="R754" s="11" t="e">
        <f>IF(ISBLANK(#REF!)=TRUE,"",#REF!)</f>
        <v>#REF!</v>
      </c>
      <c r="S754" s="19" t="str">
        <f t="shared" si="55"/>
        <v/>
      </c>
      <c r="T754" s="18" t="str">
        <f>IF(U754="","",MAX(T$1:T753)+1)</f>
        <v/>
      </c>
      <c r="U754" s="11" t="str">
        <f>IF(ISBLANK('Rota Pattern Data'!A762)=TRUE,"",'Rota Pattern Data'!A762)</f>
        <v/>
      </c>
      <c r="V754" s="19" t="str">
        <f t="shared" si="56"/>
        <v/>
      </c>
      <c r="AF754" t="str">
        <f>IF('User Data'!A759&lt;&gt;"",'User Data'!A759,"")</f>
        <v/>
      </c>
    </row>
    <row r="755" spans="9:32" x14ac:dyDescent="0.25">
      <c r="I755" s="18" t="str">
        <f>IF(J755="","",MAX(I$1:I754)+1)</f>
        <v/>
      </c>
      <c r="J755" s="11" t="str">
        <f>IF(ISBLANK('User Data'!D760)=TRUE,"",(IF(VLOOKUP('User Data'!A760,'User Data'!A:D,5,FALSE)&lt;&gt;"Standard User",'User Data'!A760,"")))</f>
        <v/>
      </c>
      <c r="K755" s="11" t="str">
        <f t="shared" si="53"/>
        <v/>
      </c>
      <c r="L755" s="11"/>
      <c r="M755" s="18" t="str">
        <f>IF(N755="","",MAX(M$1:M754)+1)</f>
        <v/>
      </c>
      <c r="N755" s="11" t="str">
        <f>IF(ISBLANK('User Data'!A760)=TRUE,"",'User Data'!A760)</f>
        <v/>
      </c>
      <c r="O755" s="19" t="str">
        <f t="shared" si="54"/>
        <v/>
      </c>
      <c r="Q755" s="18" t="e">
        <f>IF(R755="","",MAX(Q$1:Q754)+1)</f>
        <v>#REF!</v>
      </c>
      <c r="R755" s="11" t="e">
        <f>IF(ISBLANK(#REF!)=TRUE,"",#REF!)</f>
        <v>#REF!</v>
      </c>
      <c r="S755" s="19" t="str">
        <f t="shared" si="55"/>
        <v/>
      </c>
      <c r="T755" s="18" t="str">
        <f>IF(U755="","",MAX(T$1:T754)+1)</f>
        <v/>
      </c>
      <c r="U755" s="11" t="str">
        <f>IF(ISBLANK('Rota Pattern Data'!A763)=TRUE,"",'Rota Pattern Data'!A763)</f>
        <v/>
      </c>
      <c r="V755" s="19" t="str">
        <f t="shared" si="56"/>
        <v/>
      </c>
      <c r="AF755" t="str">
        <f>IF('User Data'!A760&lt;&gt;"",'User Data'!A760,"")</f>
        <v/>
      </c>
    </row>
    <row r="756" spans="9:32" x14ac:dyDescent="0.25">
      <c r="I756" s="18" t="str">
        <f>IF(J756="","",MAX(I$1:I755)+1)</f>
        <v/>
      </c>
      <c r="J756" s="11" t="str">
        <f>IF(ISBLANK('User Data'!D761)=TRUE,"",(IF(VLOOKUP('User Data'!A761,'User Data'!A:D,5,FALSE)&lt;&gt;"Standard User",'User Data'!A761,"")))</f>
        <v/>
      </c>
      <c r="K756" s="11" t="str">
        <f t="shared" si="53"/>
        <v/>
      </c>
      <c r="L756" s="11"/>
      <c r="M756" s="18" t="str">
        <f>IF(N756="","",MAX(M$1:M755)+1)</f>
        <v/>
      </c>
      <c r="N756" s="11" t="str">
        <f>IF(ISBLANK('User Data'!A761)=TRUE,"",'User Data'!A761)</f>
        <v/>
      </c>
      <c r="O756" s="19" t="str">
        <f t="shared" si="54"/>
        <v/>
      </c>
      <c r="Q756" s="18" t="e">
        <f>IF(R756="","",MAX(Q$1:Q755)+1)</f>
        <v>#REF!</v>
      </c>
      <c r="R756" s="11" t="e">
        <f>IF(ISBLANK(#REF!)=TRUE,"",#REF!)</f>
        <v>#REF!</v>
      </c>
      <c r="S756" s="19" t="str">
        <f t="shared" si="55"/>
        <v/>
      </c>
      <c r="T756" s="18" t="str">
        <f>IF(U756="","",MAX(T$1:T755)+1)</f>
        <v/>
      </c>
      <c r="U756" s="11" t="str">
        <f>IF(ISBLANK('Rota Pattern Data'!A764)=TRUE,"",'Rota Pattern Data'!A764)</f>
        <v/>
      </c>
      <c r="V756" s="19" t="str">
        <f t="shared" si="56"/>
        <v/>
      </c>
      <c r="AF756" t="str">
        <f>IF('User Data'!A761&lt;&gt;"",'User Data'!A761,"")</f>
        <v/>
      </c>
    </row>
    <row r="757" spans="9:32" x14ac:dyDescent="0.25">
      <c r="I757" s="18" t="str">
        <f>IF(J757="","",MAX(I$1:I756)+1)</f>
        <v/>
      </c>
      <c r="J757" s="11" t="str">
        <f>IF(ISBLANK('User Data'!D762)=TRUE,"",(IF(VLOOKUP('User Data'!A762,'User Data'!A:D,5,FALSE)&lt;&gt;"Standard User",'User Data'!A762,"")))</f>
        <v/>
      </c>
      <c r="K757" s="11" t="str">
        <f t="shared" si="53"/>
        <v/>
      </c>
      <c r="L757" s="11"/>
      <c r="M757" s="18" t="str">
        <f>IF(N757="","",MAX(M$1:M756)+1)</f>
        <v/>
      </c>
      <c r="N757" s="11" t="str">
        <f>IF(ISBLANK('User Data'!A762)=TRUE,"",'User Data'!A762)</f>
        <v/>
      </c>
      <c r="O757" s="19" t="str">
        <f t="shared" si="54"/>
        <v/>
      </c>
      <c r="Q757" s="18" t="e">
        <f>IF(R757="","",MAX(Q$1:Q756)+1)</f>
        <v>#REF!</v>
      </c>
      <c r="R757" s="11" t="e">
        <f>IF(ISBLANK(#REF!)=TRUE,"",#REF!)</f>
        <v>#REF!</v>
      </c>
      <c r="S757" s="19" t="str">
        <f t="shared" si="55"/>
        <v/>
      </c>
      <c r="T757" s="18" t="str">
        <f>IF(U757="","",MAX(T$1:T756)+1)</f>
        <v/>
      </c>
      <c r="U757" s="11" t="str">
        <f>IF(ISBLANK('Rota Pattern Data'!A765)=TRUE,"",'Rota Pattern Data'!A765)</f>
        <v/>
      </c>
      <c r="V757" s="19" t="str">
        <f t="shared" si="56"/>
        <v/>
      </c>
      <c r="AF757" t="str">
        <f>IF('User Data'!A762&lt;&gt;"",'User Data'!A762,"")</f>
        <v/>
      </c>
    </row>
    <row r="758" spans="9:32" x14ac:dyDescent="0.25">
      <c r="I758" s="18" t="str">
        <f>IF(J758="","",MAX(I$1:I757)+1)</f>
        <v/>
      </c>
      <c r="J758" s="11" t="str">
        <f>IF(ISBLANK('User Data'!D763)=TRUE,"",(IF(VLOOKUP('User Data'!A763,'User Data'!A:D,5,FALSE)&lt;&gt;"Standard User",'User Data'!A763,"")))</f>
        <v/>
      </c>
      <c r="K758" s="11" t="str">
        <f t="shared" si="53"/>
        <v/>
      </c>
      <c r="L758" s="11"/>
      <c r="M758" s="18" t="str">
        <f>IF(N758="","",MAX(M$1:M757)+1)</f>
        <v/>
      </c>
      <c r="N758" s="11" t="str">
        <f>IF(ISBLANK('User Data'!A763)=TRUE,"",'User Data'!A763)</f>
        <v/>
      </c>
      <c r="O758" s="19" t="str">
        <f t="shared" si="54"/>
        <v/>
      </c>
      <c r="Q758" s="18" t="e">
        <f>IF(R758="","",MAX(Q$1:Q757)+1)</f>
        <v>#REF!</v>
      </c>
      <c r="R758" s="11" t="e">
        <f>IF(ISBLANK(#REF!)=TRUE,"",#REF!)</f>
        <v>#REF!</v>
      </c>
      <c r="S758" s="19" t="str">
        <f t="shared" si="55"/>
        <v/>
      </c>
      <c r="T758" s="18" t="str">
        <f>IF(U758="","",MAX(T$1:T757)+1)</f>
        <v/>
      </c>
      <c r="U758" s="11" t="str">
        <f>IF(ISBLANK('Rota Pattern Data'!A766)=TRUE,"",'Rota Pattern Data'!A766)</f>
        <v/>
      </c>
      <c r="V758" s="19" t="str">
        <f t="shared" si="56"/>
        <v/>
      </c>
      <c r="AF758" t="str">
        <f>IF('User Data'!A763&lt;&gt;"",'User Data'!A763,"")</f>
        <v/>
      </c>
    </row>
    <row r="759" spans="9:32" x14ac:dyDescent="0.25">
      <c r="I759" s="18" t="str">
        <f>IF(J759="","",MAX(I$1:I758)+1)</f>
        <v/>
      </c>
      <c r="J759" s="11" t="str">
        <f>IF(ISBLANK('User Data'!D764)=TRUE,"",(IF(VLOOKUP('User Data'!A764,'User Data'!A:D,5,FALSE)&lt;&gt;"Standard User",'User Data'!A764,"")))</f>
        <v/>
      </c>
      <c r="K759" s="11" t="str">
        <f t="shared" si="53"/>
        <v/>
      </c>
      <c r="L759" s="11"/>
      <c r="M759" s="18" t="str">
        <f>IF(N759="","",MAX(M$1:M758)+1)</f>
        <v/>
      </c>
      <c r="N759" s="11" t="str">
        <f>IF(ISBLANK('User Data'!A764)=TRUE,"",'User Data'!A764)</f>
        <v/>
      </c>
      <c r="O759" s="19" t="str">
        <f t="shared" si="54"/>
        <v/>
      </c>
      <c r="Q759" s="18" t="e">
        <f>IF(R759="","",MAX(Q$1:Q758)+1)</f>
        <v>#REF!</v>
      </c>
      <c r="R759" s="11" t="e">
        <f>IF(ISBLANK(#REF!)=TRUE,"",#REF!)</f>
        <v>#REF!</v>
      </c>
      <c r="S759" s="19" t="str">
        <f t="shared" si="55"/>
        <v/>
      </c>
      <c r="T759" s="18" t="str">
        <f>IF(U759="","",MAX(T$1:T758)+1)</f>
        <v/>
      </c>
      <c r="U759" s="11" t="str">
        <f>IF(ISBLANK('Rota Pattern Data'!A767)=TRUE,"",'Rota Pattern Data'!A767)</f>
        <v/>
      </c>
      <c r="V759" s="19" t="str">
        <f t="shared" si="56"/>
        <v/>
      </c>
      <c r="AF759" t="str">
        <f>IF('User Data'!A764&lt;&gt;"",'User Data'!A764,"")</f>
        <v/>
      </c>
    </row>
    <row r="760" spans="9:32" x14ac:dyDescent="0.25">
      <c r="I760" s="18" t="str">
        <f>IF(J760="","",MAX(I$1:I759)+1)</f>
        <v/>
      </c>
      <c r="J760" s="11" t="str">
        <f>IF(ISBLANK('User Data'!D765)=TRUE,"",(IF(VLOOKUP('User Data'!A765,'User Data'!A:D,5,FALSE)&lt;&gt;"Standard User",'User Data'!A765,"")))</f>
        <v/>
      </c>
      <c r="K760" s="11" t="str">
        <f t="shared" si="53"/>
        <v/>
      </c>
      <c r="L760" s="11"/>
      <c r="M760" s="18" t="str">
        <f>IF(N760="","",MAX(M$1:M759)+1)</f>
        <v/>
      </c>
      <c r="N760" s="11" t="str">
        <f>IF(ISBLANK('User Data'!A765)=TRUE,"",'User Data'!A765)</f>
        <v/>
      </c>
      <c r="O760" s="19" t="str">
        <f t="shared" si="54"/>
        <v/>
      </c>
      <c r="Q760" s="18" t="e">
        <f>IF(R760="","",MAX(Q$1:Q759)+1)</f>
        <v>#REF!</v>
      </c>
      <c r="R760" s="11" t="e">
        <f>IF(ISBLANK(#REF!)=TRUE,"",#REF!)</f>
        <v>#REF!</v>
      </c>
      <c r="S760" s="19" t="str">
        <f t="shared" si="55"/>
        <v/>
      </c>
      <c r="T760" s="18" t="str">
        <f>IF(U760="","",MAX(T$1:T759)+1)</f>
        <v/>
      </c>
      <c r="U760" s="11" t="str">
        <f>IF(ISBLANK('Rota Pattern Data'!A768)=TRUE,"",'Rota Pattern Data'!A768)</f>
        <v/>
      </c>
      <c r="V760" s="19" t="str">
        <f t="shared" si="56"/>
        <v/>
      </c>
      <c r="AF760" t="str">
        <f>IF('User Data'!A765&lt;&gt;"",'User Data'!A765,"")</f>
        <v/>
      </c>
    </row>
    <row r="761" spans="9:32" x14ac:dyDescent="0.25">
      <c r="I761" s="18" t="str">
        <f>IF(J761="","",MAX(I$1:I760)+1)</f>
        <v/>
      </c>
      <c r="J761" s="11" t="str">
        <f>IF(ISBLANK('User Data'!D766)=TRUE,"",(IF(VLOOKUP('User Data'!A766,'User Data'!A:D,5,FALSE)&lt;&gt;"Standard User",'User Data'!A766,"")))</f>
        <v/>
      </c>
      <c r="K761" s="11" t="str">
        <f t="shared" si="53"/>
        <v/>
      </c>
      <c r="L761" s="11"/>
      <c r="M761" s="18" t="str">
        <f>IF(N761="","",MAX(M$1:M760)+1)</f>
        <v/>
      </c>
      <c r="N761" s="11" t="str">
        <f>IF(ISBLANK('User Data'!A766)=TRUE,"",'User Data'!A766)</f>
        <v/>
      </c>
      <c r="O761" s="19" t="str">
        <f t="shared" si="54"/>
        <v/>
      </c>
      <c r="Q761" s="18" t="e">
        <f>IF(R761="","",MAX(Q$1:Q760)+1)</f>
        <v>#REF!</v>
      </c>
      <c r="R761" s="11" t="e">
        <f>IF(ISBLANK(#REF!)=TRUE,"",#REF!)</f>
        <v>#REF!</v>
      </c>
      <c r="S761" s="19" t="str">
        <f t="shared" si="55"/>
        <v/>
      </c>
      <c r="T761" s="18" t="str">
        <f>IF(U761="","",MAX(T$1:T760)+1)</f>
        <v/>
      </c>
      <c r="U761" s="11" t="str">
        <f>IF(ISBLANK('Rota Pattern Data'!A769)=TRUE,"",'Rota Pattern Data'!A769)</f>
        <v/>
      </c>
      <c r="V761" s="19" t="str">
        <f t="shared" si="56"/>
        <v/>
      </c>
      <c r="AF761" t="str">
        <f>IF('User Data'!A766&lt;&gt;"",'User Data'!A766,"")</f>
        <v/>
      </c>
    </row>
    <row r="762" spans="9:32" x14ac:dyDescent="0.25">
      <c r="I762" s="18" t="str">
        <f>IF(J762="","",MAX(I$1:I761)+1)</f>
        <v/>
      </c>
      <c r="J762" s="11" t="str">
        <f>IF(ISBLANK('User Data'!D767)=TRUE,"",(IF(VLOOKUP('User Data'!A767,'User Data'!A:D,5,FALSE)&lt;&gt;"Standard User",'User Data'!A767,"")))</f>
        <v/>
      </c>
      <c r="K762" s="11" t="str">
        <f t="shared" si="53"/>
        <v/>
      </c>
      <c r="L762" s="11"/>
      <c r="M762" s="18" t="str">
        <f>IF(N762="","",MAX(M$1:M761)+1)</f>
        <v/>
      </c>
      <c r="N762" s="11" t="str">
        <f>IF(ISBLANK('User Data'!A767)=TRUE,"",'User Data'!A767)</f>
        <v/>
      </c>
      <c r="O762" s="19" t="str">
        <f t="shared" si="54"/>
        <v/>
      </c>
      <c r="Q762" s="18" t="e">
        <f>IF(R762="","",MAX(Q$1:Q761)+1)</f>
        <v>#REF!</v>
      </c>
      <c r="R762" s="11" t="e">
        <f>IF(ISBLANK(#REF!)=TRUE,"",#REF!)</f>
        <v>#REF!</v>
      </c>
      <c r="S762" s="19" t="str">
        <f t="shared" si="55"/>
        <v/>
      </c>
      <c r="T762" s="18" t="str">
        <f>IF(U762="","",MAX(T$1:T761)+1)</f>
        <v/>
      </c>
      <c r="U762" s="11" t="str">
        <f>IF(ISBLANK('Rota Pattern Data'!A770)=TRUE,"",'Rota Pattern Data'!A770)</f>
        <v/>
      </c>
      <c r="V762" s="19" t="str">
        <f t="shared" si="56"/>
        <v/>
      </c>
      <c r="AF762" t="str">
        <f>IF('User Data'!A767&lt;&gt;"",'User Data'!A767,"")</f>
        <v/>
      </c>
    </row>
    <row r="763" spans="9:32" x14ac:dyDescent="0.25">
      <c r="I763" s="18" t="str">
        <f>IF(J763="","",MAX(I$1:I762)+1)</f>
        <v/>
      </c>
      <c r="J763" s="11" t="str">
        <f>IF(ISBLANK('User Data'!D768)=TRUE,"",(IF(VLOOKUP('User Data'!A768,'User Data'!A:D,5,FALSE)&lt;&gt;"Standard User",'User Data'!A768,"")))</f>
        <v/>
      </c>
      <c r="K763" s="11" t="str">
        <f t="shared" si="53"/>
        <v/>
      </c>
      <c r="L763" s="11"/>
      <c r="M763" s="18" t="str">
        <f>IF(N763="","",MAX(M$1:M762)+1)</f>
        <v/>
      </c>
      <c r="N763" s="11" t="str">
        <f>IF(ISBLANK('User Data'!A768)=TRUE,"",'User Data'!A768)</f>
        <v/>
      </c>
      <c r="O763" s="19" t="str">
        <f t="shared" si="54"/>
        <v/>
      </c>
      <c r="Q763" s="18" t="e">
        <f>IF(R763="","",MAX(Q$1:Q762)+1)</f>
        <v>#REF!</v>
      </c>
      <c r="R763" s="11" t="e">
        <f>IF(ISBLANK(#REF!)=TRUE,"",#REF!)</f>
        <v>#REF!</v>
      </c>
      <c r="S763" s="19" t="str">
        <f t="shared" si="55"/>
        <v/>
      </c>
      <c r="T763" s="18" t="str">
        <f>IF(U763="","",MAX(T$1:T762)+1)</f>
        <v/>
      </c>
      <c r="U763" s="11" t="str">
        <f>IF(ISBLANK('Rota Pattern Data'!A771)=TRUE,"",'Rota Pattern Data'!A771)</f>
        <v/>
      </c>
      <c r="V763" s="19" t="str">
        <f t="shared" si="56"/>
        <v/>
      </c>
      <c r="AF763" t="str">
        <f>IF('User Data'!A768&lt;&gt;"",'User Data'!A768,"")</f>
        <v/>
      </c>
    </row>
    <row r="764" spans="9:32" x14ac:dyDescent="0.25">
      <c r="I764" s="18" t="str">
        <f>IF(J764="","",MAX(I$1:I763)+1)</f>
        <v/>
      </c>
      <c r="J764" s="11" t="str">
        <f>IF(ISBLANK('User Data'!D769)=TRUE,"",(IF(VLOOKUP('User Data'!A769,'User Data'!A:D,5,FALSE)&lt;&gt;"Standard User",'User Data'!A769,"")))</f>
        <v/>
      </c>
      <c r="K764" s="11" t="str">
        <f t="shared" si="53"/>
        <v/>
      </c>
      <c r="L764" s="11"/>
      <c r="M764" s="18" t="str">
        <f>IF(N764="","",MAX(M$1:M763)+1)</f>
        <v/>
      </c>
      <c r="N764" s="11" t="str">
        <f>IF(ISBLANK('User Data'!A769)=TRUE,"",'User Data'!A769)</f>
        <v/>
      </c>
      <c r="O764" s="19" t="str">
        <f t="shared" si="54"/>
        <v/>
      </c>
      <c r="Q764" s="18" t="e">
        <f>IF(R764="","",MAX(Q$1:Q763)+1)</f>
        <v>#REF!</v>
      </c>
      <c r="R764" s="11" t="e">
        <f>IF(ISBLANK(#REF!)=TRUE,"",#REF!)</f>
        <v>#REF!</v>
      </c>
      <c r="S764" s="19" t="str">
        <f t="shared" si="55"/>
        <v/>
      </c>
      <c r="T764" s="18" t="str">
        <f>IF(U764="","",MAX(T$1:T763)+1)</f>
        <v/>
      </c>
      <c r="U764" s="11" t="str">
        <f>IF(ISBLANK('Rota Pattern Data'!A772)=TRUE,"",'Rota Pattern Data'!A772)</f>
        <v/>
      </c>
      <c r="V764" s="19" t="str">
        <f t="shared" si="56"/>
        <v/>
      </c>
      <c r="AF764" t="str">
        <f>IF('User Data'!A769&lt;&gt;"",'User Data'!A769,"")</f>
        <v/>
      </c>
    </row>
    <row r="765" spans="9:32" x14ac:dyDescent="0.25">
      <c r="I765" s="18" t="str">
        <f>IF(J765="","",MAX(I$1:I764)+1)</f>
        <v/>
      </c>
      <c r="J765" s="11" t="str">
        <f>IF(ISBLANK('User Data'!D770)=TRUE,"",(IF(VLOOKUP('User Data'!A770,'User Data'!A:D,5,FALSE)&lt;&gt;"Standard User",'User Data'!A770,"")))</f>
        <v/>
      </c>
      <c r="K765" s="11" t="str">
        <f t="shared" si="53"/>
        <v/>
      </c>
      <c r="L765" s="11"/>
      <c r="M765" s="18" t="str">
        <f>IF(N765="","",MAX(M$1:M764)+1)</f>
        <v/>
      </c>
      <c r="N765" s="11" t="str">
        <f>IF(ISBLANK('User Data'!A770)=TRUE,"",'User Data'!A770)</f>
        <v/>
      </c>
      <c r="O765" s="19" t="str">
        <f t="shared" si="54"/>
        <v/>
      </c>
      <c r="Q765" s="18" t="e">
        <f>IF(R765="","",MAX(Q$1:Q764)+1)</f>
        <v>#REF!</v>
      </c>
      <c r="R765" s="11" t="e">
        <f>IF(ISBLANK(#REF!)=TRUE,"",#REF!)</f>
        <v>#REF!</v>
      </c>
      <c r="S765" s="19" t="str">
        <f t="shared" si="55"/>
        <v/>
      </c>
      <c r="T765" s="18" t="str">
        <f>IF(U765="","",MAX(T$1:T764)+1)</f>
        <v/>
      </c>
      <c r="U765" s="11" t="str">
        <f>IF(ISBLANK('Rota Pattern Data'!A773)=TRUE,"",'Rota Pattern Data'!A773)</f>
        <v/>
      </c>
      <c r="V765" s="19" t="str">
        <f t="shared" si="56"/>
        <v/>
      </c>
      <c r="AF765" t="str">
        <f>IF('User Data'!A770&lt;&gt;"",'User Data'!A770,"")</f>
        <v/>
      </c>
    </row>
    <row r="766" spans="9:32" x14ac:dyDescent="0.25">
      <c r="I766" s="18" t="str">
        <f>IF(J766="","",MAX(I$1:I765)+1)</f>
        <v/>
      </c>
      <c r="J766" s="11" t="str">
        <f>IF(ISBLANK('User Data'!D771)=TRUE,"",(IF(VLOOKUP('User Data'!A771,'User Data'!A:D,5,FALSE)&lt;&gt;"Standard User",'User Data'!A771,"")))</f>
        <v/>
      </c>
      <c r="K766" s="11" t="str">
        <f t="shared" si="53"/>
        <v/>
      </c>
      <c r="L766" s="11"/>
      <c r="M766" s="18" t="str">
        <f>IF(N766="","",MAX(M$1:M765)+1)</f>
        <v/>
      </c>
      <c r="N766" s="11" t="str">
        <f>IF(ISBLANK('User Data'!A771)=TRUE,"",'User Data'!A771)</f>
        <v/>
      </c>
      <c r="O766" s="19" t="str">
        <f t="shared" si="54"/>
        <v/>
      </c>
      <c r="Q766" s="18" t="e">
        <f>IF(R766="","",MAX(Q$1:Q765)+1)</f>
        <v>#REF!</v>
      </c>
      <c r="R766" s="11" t="e">
        <f>IF(ISBLANK(#REF!)=TRUE,"",#REF!)</f>
        <v>#REF!</v>
      </c>
      <c r="S766" s="19" t="str">
        <f t="shared" si="55"/>
        <v/>
      </c>
      <c r="T766" s="18" t="str">
        <f>IF(U766="","",MAX(T$1:T765)+1)</f>
        <v/>
      </c>
      <c r="U766" s="11" t="str">
        <f>IF(ISBLANK('Rota Pattern Data'!A774)=TRUE,"",'Rota Pattern Data'!A774)</f>
        <v/>
      </c>
      <c r="V766" s="19" t="str">
        <f t="shared" si="56"/>
        <v/>
      </c>
      <c r="AF766" t="str">
        <f>IF('User Data'!A771&lt;&gt;"",'User Data'!A771,"")</f>
        <v/>
      </c>
    </row>
    <row r="767" spans="9:32" x14ac:dyDescent="0.25">
      <c r="I767" s="18" t="str">
        <f>IF(J767="","",MAX(I$1:I766)+1)</f>
        <v/>
      </c>
      <c r="J767" s="11" t="str">
        <f>IF(ISBLANK('User Data'!D772)=TRUE,"",(IF(VLOOKUP('User Data'!A772,'User Data'!A:D,5,FALSE)&lt;&gt;"Standard User",'User Data'!A772,"")))</f>
        <v/>
      </c>
      <c r="K767" s="11" t="str">
        <f t="shared" si="53"/>
        <v/>
      </c>
      <c r="L767" s="11"/>
      <c r="M767" s="18" t="str">
        <f>IF(N767="","",MAX(M$1:M766)+1)</f>
        <v/>
      </c>
      <c r="N767" s="11" t="str">
        <f>IF(ISBLANK('User Data'!A772)=TRUE,"",'User Data'!A772)</f>
        <v/>
      </c>
      <c r="O767" s="19" t="str">
        <f t="shared" si="54"/>
        <v/>
      </c>
      <c r="Q767" s="18" t="e">
        <f>IF(R767="","",MAX(Q$1:Q766)+1)</f>
        <v>#REF!</v>
      </c>
      <c r="R767" s="11" t="e">
        <f>IF(ISBLANK(#REF!)=TRUE,"",#REF!)</f>
        <v>#REF!</v>
      </c>
      <c r="S767" s="19" t="str">
        <f t="shared" si="55"/>
        <v/>
      </c>
      <c r="T767" s="18" t="str">
        <f>IF(U767="","",MAX(T$1:T766)+1)</f>
        <v/>
      </c>
      <c r="U767" s="11" t="str">
        <f>IF(ISBLANK('Rota Pattern Data'!A775)=TRUE,"",'Rota Pattern Data'!A775)</f>
        <v/>
      </c>
      <c r="V767" s="19" t="str">
        <f t="shared" si="56"/>
        <v/>
      </c>
      <c r="AF767" t="str">
        <f>IF('User Data'!A772&lt;&gt;"",'User Data'!A772,"")</f>
        <v/>
      </c>
    </row>
    <row r="768" spans="9:32" x14ac:dyDescent="0.25">
      <c r="I768" s="18" t="str">
        <f>IF(J768="","",MAX(I$1:I767)+1)</f>
        <v/>
      </c>
      <c r="J768" s="11" t="str">
        <f>IF(ISBLANK('User Data'!D773)=TRUE,"",(IF(VLOOKUP('User Data'!A773,'User Data'!A:D,5,FALSE)&lt;&gt;"Standard User",'User Data'!A773,"")))</f>
        <v/>
      </c>
      <c r="K768" s="11" t="str">
        <f t="shared" si="53"/>
        <v/>
      </c>
      <c r="L768" s="11"/>
      <c r="M768" s="18" t="str">
        <f>IF(N768="","",MAX(M$1:M767)+1)</f>
        <v/>
      </c>
      <c r="N768" s="11" t="str">
        <f>IF(ISBLANK('User Data'!A773)=TRUE,"",'User Data'!A773)</f>
        <v/>
      </c>
      <c r="O768" s="19" t="str">
        <f t="shared" si="54"/>
        <v/>
      </c>
      <c r="Q768" s="18" t="e">
        <f>IF(R768="","",MAX(Q$1:Q767)+1)</f>
        <v>#REF!</v>
      </c>
      <c r="R768" s="11" t="e">
        <f>IF(ISBLANK(#REF!)=TRUE,"",#REF!)</f>
        <v>#REF!</v>
      </c>
      <c r="S768" s="19" t="str">
        <f t="shared" si="55"/>
        <v/>
      </c>
      <c r="T768" s="18" t="str">
        <f>IF(U768="","",MAX(T$1:T767)+1)</f>
        <v/>
      </c>
      <c r="U768" s="11" t="str">
        <f>IF(ISBLANK('Rota Pattern Data'!A776)=TRUE,"",'Rota Pattern Data'!A776)</f>
        <v/>
      </c>
      <c r="V768" s="19" t="str">
        <f t="shared" si="56"/>
        <v/>
      </c>
      <c r="AF768" t="str">
        <f>IF('User Data'!A773&lt;&gt;"",'User Data'!A773,"")</f>
        <v/>
      </c>
    </row>
    <row r="769" spans="9:32" x14ac:dyDescent="0.25">
      <c r="I769" s="18" t="str">
        <f>IF(J769="","",MAX(I$1:I768)+1)</f>
        <v/>
      </c>
      <c r="J769" s="11" t="str">
        <f>IF(ISBLANK('User Data'!D774)=TRUE,"",(IF(VLOOKUP('User Data'!A774,'User Data'!A:D,5,FALSE)&lt;&gt;"Standard User",'User Data'!A774,"")))</f>
        <v/>
      </c>
      <c r="K769" s="11" t="str">
        <f t="shared" si="53"/>
        <v/>
      </c>
      <c r="L769" s="11"/>
      <c r="M769" s="18" t="str">
        <f>IF(N769="","",MAX(M$1:M768)+1)</f>
        <v/>
      </c>
      <c r="N769" s="11" t="str">
        <f>IF(ISBLANK('User Data'!A774)=TRUE,"",'User Data'!A774)</f>
        <v/>
      </c>
      <c r="O769" s="19" t="str">
        <f t="shared" si="54"/>
        <v/>
      </c>
      <c r="Q769" s="18" t="e">
        <f>IF(R769="","",MAX(Q$1:Q768)+1)</f>
        <v>#REF!</v>
      </c>
      <c r="R769" s="11" t="e">
        <f>IF(ISBLANK(#REF!)=TRUE,"",#REF!)</f>
        <v>#REF!</v>
      </c>
      <c r="S769" s="19" t="str">
        <f t="shared" si="55"/>
        <v/>
      </c>
      <c r="T769" s="18" t="str">
        <f>IF(U769="","",MAX(T$1:T768)+1)</f>
        <v/>
      </c>
      <c r="U769" s="11" t="str">
        <f>IF(ISBLANK('Rota Pattern Data'!A777)=TRUE,"",'Rota Pattern Data'!A777)</f>
        <v/>
      </c>
      <c r="V769" s="19" t="str">
        <f t="shared" si="56"/>
        <v/>
      </c>
      <c r="AF769" t="str">
        <f>IF('User Data'!A774&lt;&gt;"",'User Data'!A774,"")</f>
        <v/>
      </c>
    </row>
    <row r="770" spans="9:32" x14ac:dyDescent="0.25">
      <c r="I770" s="18" t="str">
        <f>IF(J770="","",MAX(I$1:I769)+1)</f>
        <v/>
      </c>
      <c r="J770" s="11" t="str">
        <f>IF(ISBLANK('User Data'!D775)=TRUE,"",(IF(VLOOKUP('User Data'!A775,'User Data'!A:D,5,FALSE)&lt;&gt;"Standard User",'User Data'!A775,"")))</f>
        <v/>
      </c>
      <c r="K770" s="11" t="str">
        <f t="shared" ref="K770:K833" si="57">IFERROR(INDEX($J$2:$J$2000,MATCH(ROW()-ROW($M$1),$I$2:$I$2000,0)),"")</f>
        <v/>
      </c>
      <c r="L770" s="11"/>
      <c r="M770" s="18" t="str">
        <f>IF(N770="","",MAX(M$1:M769)+1)</f>
        <v/>
      </c>
      <c r="N770" s="11" t="str">
        <f>IF(ISBLANK('User Data'!A775)=TRUE,"",'User Data'!A775)</f>
        <v/>
      </c>
      <c r="O770" s="19" t="str">
        <f t="shared" ref="O770:O833" si="58">IFERROR(INDEX($N$2:$N$2000,MATCH(ROW()-ROW($P$1),$M$2:$M$2000,0)),"")</f>
        <v/>
      </c>
      <c r="Q770" s="18" t="e">
        <f>IF(R770="","",MAX(Q$1:Q769)+1)</f>
        <v>#REF!</v>
      </c>
      <c r="R770" s="11" t="e">
        <f>IF(ISBLANK(#REF!)=TRUE,"",#REF!)</f>
        <v>#REF!</v>
      </c>
      <c r="S770" s="19" t="str">
        <f t="shared" ref="S770:S833" si="59">IFERROR(INDEX($R$2:$R$1000,MATCH(ROW()-ROW($W$1),$Q$2:$Q$1000,0)),"")</f>
        <v/>
      </c>
      <c r="T770" s="18" t="str">
        <f>IF(U770="","",MAX(T$1:T769)+1)</f>
        <v/>
      </c>
      <c r="U770" s="11" t="str">
        <f>IF(ISBLANK('Rota Pattern Data'!A778)=TRUE,"",'Rota Pattern Data'!A778)</f>
        <v/>
      </c>
      <c r="V770" s="19" t="str">
        <f t="shared" ref="V770:V833" si="60">IFERROR(INDEX($U$2:$U$1000,MATCH(ROW()-ROW($W$1),$T$2:$T$1000,0)),"")</f>
        <v/>
      </c>
      <c r="AF770" t="str">
        <f>IF('User Data'!A775&lt;&gt;"",'User Data'!A775,"")</f>
        <v/>
      </c>
    </row>
    <row r="771" spans="9:32" x14ac:dyDescent="0.25">
      <c r="I771" s="18" t="str">
        <f>IF(J771="","",MAX(I$1:I770)+1)</f>
        <v/>
      </c>
      <c r="J771" s="11" t="str">
        <f>IF(ISBLANK('User Data'!D776)=TRUE,"",(IF(VLOOKUP('User Data'!A776,'User Data'!A:D,5,FALSE)&lt;&gt;"Standard User",'User Data'!A776,"")))</f>
        <v/>
      </c>
      <c r="K771" s="11" t="str">
        <f t="shared" si="57"/>
        <v/>
      </c>
      <c r="L771" s="11"/>
      <c r="M771" s="18" t="str">
        <f>IF(N771="","",MAX(M$1:M770)+1)</f>
        <v/>
      </c>
      <c r="N771" s="11" t="str">
        <f>IF(ISBLANK('User Data'!A776)=TRUE,"",'User Data'!A776)</f>
        <v/>
      </c>
      <c r="O771" s="19" t="str">
        <f t="shared" si="58"/>
        <v/>
      </c>
      <c r="Q771" s="18" t="e">
        <f>IF(R771="","",MAX(Q$1:Q770)+1)</f>
        <v>#REF!</v>
      </c>
      <c r="R771" s="11" t="e">
        <f>IF(ISBLANK(#REF!)=TRUE,"",#REF!)</f>
        <v>#REF!</v>
      </c>
      <c r="S771" s="19" t="str">
        <f t="shared" si="59"/>
        <v/>
      </c>
      <c r="T771" s="18" t="str">
        <f>IF(U771="","",MAX(T$1:T770)+1)</f>
        <v/>
      </c>
      <c r="U771" s="11" t="str">
        <f>IF(ISBLANK('Rota Pattern Data'!A779)=TRUE,"",'Rota Pattern Data'!A779)</f>
        <v/>
      </c>
      <c r="V771" s="19" t="str">
        <f t="shared" si="60"/>
        <v/>
      </c>
      <c r="AF771" t="str">
        <f>IF('User Data'!A776&lt;&gt;"",'User Data'!A776,"")</f>
        <v/>
      </c>
    </row>
    <row r="772" spans="9:32" x14ac:dyDescent="0.25">
      <c r="I772" s="18" t="str">
        <f>IF(J772="","",MAX(I$1:I771)+1)</f>
        <v/>
      </c>
      <c r="J772" s="11" t="str">
        <f>IF(ISBLANK('User Data'!D777)=TRUE,"",(IF(VLOOKUP('User Data'!A777,'User Data'!A:D,5,FALSE)&lt;&gt;"Standard User",'User Data'!A777,"")))</f>
        <v/>
      </c>
      <c r="K772" s="11" t="str">
        <f t="shared" si="57"/>
        <v/>
      </c>
      <c r="L772" s="11"/>
      <c r="M772" s="18" t="str">
        <f>IF(N772="","",MAX(M$1:M771)+1)</f>
        <v/>
      </c>
      <c r="N772" s="11" t="str">
        <f>IF(ISBLANK('User Data'!A777)=TRUE,"",'User Data'!A777)</f>
        <v/>
      </c>
      <c r="O772" s="19" t="str">
        <f t="shared" si="58"/>
        <v/>
      </c>
      <c r="Q772" s="18" t="e">
        <f>IF(R772="","",MAX(Q$1:Q771)+1)</f>
        <v>#REF!</v>
      </c>
      <c r="R772" s="11" t="e">
        <f>IF(ISBLANK(#REF!)=TRUE,"",#REF!)</f>
        <v>#REF!</v>
      </c>
      <c r="S772" s="19" t="str">
        <f t="shared" si="59"/>
        <v/>
      </c>
      <c r="T772" s="18" t="str">
        <f>IF(U772="","",MAX(T$1:T771)+1)</f>
        <v/>
      </c>
      <c r="U772" s="11" t="str">
        <f>IF(ISBLANK('Rota Pattern Data'!A780)=TRUE,"",'Rota Pattern Data'!A780)</f>
        <v/>
      </c>
      <c r="V772" s="19" t="str">
        <f t="shared" si="60"/>
        <v/>
      </c>
      <c r="AF772" t="str">
        <f>IF('User Data'!A777&lt;&gt;"",'User Data'!A777,"")</f>
        <v/>
      </c>
    </row>
    <row r="773" spans="9:32" x14ac:dyDescent="0.25">
      <c r="I773" s="18" t="str">
        <f>IF(J773="","",MAX(I$1:I772)+1)</f>
        <v/>
      </c>
      <c r="J773" s="11" t="str">
        <f>IF(ISBLANK('User Data'!D778)=TRUE,"",(IF(VLOOKUP('User Data'!A778,'User Data'!A:D,5,FALSE)&lt;&gt;"Standard User",'User Data'!A778,"")))</f>
        <v/>
      </c>
      <c r="K773" s="11" t="str">
        <f t="shared" si="57"/>
        <v/>
      </c>
      <c r="L773" s="11"/>
      <c r="M773" s="18" t="str">
        <f>IF(N773="","",MAX(M$1:M772)+1)</f>
        <v/>
      </c>
      <c r="N773" s="11" t="str">
        <f>IF(ISBLANK('User Data'!A778)=TRUE,"",'User Data'!A778)</f>
        <v/>
      </c>
      <c r="O773" s="19" t="str">
        <f t="shared" si="58"/>
        <v/>
      </c>
      <c r="Q773" s="18" t="e">
        <f>IF(R773="","",MAX(Q$1:Q772)+1)</f>
        <v>#REF!</v>
      </c>
      <c r="R773" s="11" t="e">
        <f>IF(ISBLANK(#REF!)=TRUE,"",#REF!)</f>
        <v>#REF!</v>
      </c>
      <c r="S773" s="19" t="str">
        <f t="shared" si="59"/>
        <v/>
      </c>
      <c r="T773" s="18" t="str">
        <f>IF(U773="","",MAX(T$1:T772)+1)</f>
        <v/>
      </c>
      <c r="U773" s="11" t="str">
        <f>IF(ISBLANK('Rota Pattern Data'!A781)=TRUE,"",'Rota Pattern Data'!A781)</f>
        <v/>
      </c>
      <c r="V773" s="19" t="str">
        <f t="shared" si="60"/>
        <v/>
      </c>
      <c r="AF773" t="str">
        <f>IF('User Data'!A778&lt;&gt;"",'User Data'!A778,"")</f>
        <v/>
      </c>
    </row>
    <row r="774" spans="9:32" x14ac:dyDescent="0.25">
      <c r="I774" s="18" t="str">
        <f>IF(J774="","",MAX(I$1:I773)+1)</f>
        <v/>
      </c>
      <c r="J774" s="11" t="str">
        <f>IF(ISBLANK('User Data'!D779)=TRUE,"",(IF(VLOOKUP('User Data'!A779,'User Data'!A:D,5,FALSE)&lt;&gt;"Standard User",'User Data'!A779,"")))</f>
        <v/>
      </c>
      <c r="K774" s="11" t="str">
        <f t="shared" si="57"/>
        <v/>
      </c>
      <c r="L774" s="11"/>
      <c r="M774" s="18" t="str">
        <f>IF(N774="","",MAX(M$1:M773)+1)</f>
        <v/>
      </c>
      <c r="N774" s="11" t="str">
        <f>IF(ISBLANK('User Data'!A779)=TRUE,"",'User Data'!A779)</f>
        <v/>
      </c>
      <c r="O774" s="19" t="str">
        <f t="shared" si="58"/>
        <v/>
      </c>
      <c r="Q774" s="18" t="e">
        <f>IF(R774="","",MAX(Q$1:Q773)+1)</f>
        <v>#REF!</v>
      </c>
      <c r="R774" s="11" t="e">
        <f>IF(ISBLANK(#REF!)=TRUE,"",#REF!)</f>
        <v>#REF!</v>
      </c>
      <c r="S774" s="19" t="str">
        <f t="shared" si="59"/>
        <v/>
      </c>
      <c r="T774" s="18" t="str">
        <f>IF(U774="","",MAX(T$1:T773)+1)</f>
        <v/>
      </c>
      <c r="U774" s="11" t="str">
        <f>IF(ISBLANK('Rota Pattern Data'!A782)=TRUE,"",'Rota Pattern Data'!A782)</f>
        <v/>
      </c>
      <c r="V774" s="19" t="str">
        <f t="shared" si="60"/>
        <v/>
      </c>
      <c r="AF774" t="str">
        <f>IF('User Data'!A779&lt;&gt;"",'User Data'!A779,"")</f>
        <v/>
      </c>
    </row>
    <row r="775" spans="9:32" x14ac:dyDescent="0.25">
      <c r="I775" s="18" t="str">
        <f>IF(J775="","",MAX(I$1:I774)+1)</f>
        <v/>
      </c>
      <c r="J775" s="11" t="str">
        <f>IF(ISBLANK('User Data'!D780)=TRUE,"",(IF(VLOOKUP('User Data'!A780,'User Data'!A:D,5,FALSE)&lt;&gt;"Standard User",'User Data'!A780,"")))</f>
        <v/>
      </c>
      <c r="K775" s="11" t="str">
        <f t="shared" si="57"/>
        <v/>
      </c>
      <c r="L775" s="11"/>
      <c r="M775" s="18" t="str">
        <f>IF(N775="","",MAX(M$1:M774)+1)</f>
        <v/>
      </c>
      <c r="N775" s="11" t="str">
        <f>IF(ISBLANK('User Data'!A780)=TRUE,"",'User Data'!A780)</f>
        <v/>
      </c>
      <c r="O775" s="19" t="str">
        <f t="shared" si="58"/>
        <v/>
      </c>
      <c r="Q775" s="18" t="e">
        <f>IF(R775="","",MAX(Q$1:Q774)+1)</f>
        <v>#REF!</v>
      </c>
      <c r="R775" s="11" t="e">
        <f>IF(ISBLANK(#REF!)=TRUE,"",#REF!)</f>
        <v>#REF!</v>
      </c>
      <c r="S775" s="19" t="str">
        <f t="shared" si="59"/>
        <v/>
      </c>
      <c r="T775" s="18" t="str">
        <f>IF(U775="","",MAX(T$1:T774)+1)</f>
        <v/>
      </c>
      <c r="U775" s="11" t="str">
        <f>IF(ISBLANK('Rota Pattern Data'!A783)=TRUE,"",'Rota Pattern Data'!A783)</f>
        <v/>
      </c>
      <c r="V775" s="19" t="str">
        <f t="shared" si="60"/>
        <v/>
      </c>
      <c r="AF775" t="str">
        <f>IF('User Data'!A780&lt;&gt;"",'User Data'!A780,"")</f>
        <v/>
      </c>
    </row>
    <row r="776" spans="9:32" x14ac:dyDescent="0.25">
      <c r="I776" s="18" t="str">
        <f>IF(J776="","",MAX(I$1:I775)+1)</f>
        <v/>
      </c>
      <c r="J776" s="11" t="str">
        <f>IF(ISBLANK('User Data'!D781)=TRUE,"",(IF(VLOOKUP('User Data'!A781,'User Data'!A:D,5,FALSE)&lt;&gt;"Standard User",'User Data'!A781,"")))</f>
        <v/>
      </c>
      <c r="K776" s="11" t="str">
        <f t="shared" si="57"/>
        <v/>
      </c>
      <c r="L776" s="11"/>
      <c r="M776" s="18" t="str">
        <f>IF(N776="","",MAX(M$1:M775)+1)</f>
        <v/>
      </c>
      <c r="N776" s="11" t="str">
        <f>IF(ISBLANK('User Data'!A781)=TRUE,"",'User Data'!A781)</f>
        <v/>
      </c>
      <c r="O776" s="19" t="str">
        <f t="shared" si="58"/>
        <v/>
      </c>
      <c r="Q776" s="18" t="e">
        <f>IF(R776="","",MAX(Q$1:Q775)+1)</f>
        <v>#REF!</v>
      </c>
      <c r="R776" s="11" t="e">
        <f>IF(ISBLANK(#REF!)=TRUE,"",#REF!)</f>
        <v>#REF!</v>
      </c>
      <c r="S776" s="19" t="str">
        <f t="shared" si="59"/>
        <v/>
      </c>
      <c r="T776" s="18" t="str">
        <f>IF(U776="","",MAX(T$1:T775)+1)</f>
        <v/>
      </c>
      <c r="U776" s="11" t="str">
        <f>IF(ISBLANK('Rota Pattern Data'!A784)=TRUE,"",'Rota Pattern Data'!A784)</f>
        <v/>
      </c>
      <c r="V776" s="19" t="str">
        <f t="shared" si="60"/>
        <v/>
      </c>
      <c r="AF776" t="str">
        <f>IF('User Data'!A781&lt;&gt;"",'User Data'!A781,"")</f>
        <v/>
      </c>
    </row>
    <row r="777" spans="9:32" x14ac:dyDescent="0.25">
      <c r="I777" s="18" t="str">
        <f>IF(J777="","",MAX(I$1:I776)+1)</f>
        <v/>
      </c>
      <c r="J777" s="11" t="str">
        <f>IF(ISBLANK('User Data'!D782)=TRUE,"",(IF(VLOOKUP('User Data'!A782,'User Data'!A:D,5,FALSE)&lt;&gt;"Standard User",'User Data'!A782,"")))</f>
        <v/>
      </c>
      <c r="K777" s="11" t="str">
        <f t="shared" si="57"/>
        <v/>
      </c>
      <c r="L777" s="11"/>
      <c r="M777" s="18" t="str">
        <f>IF(N777="","",MAX(M$1:M776)+1)</f>
        <v/>
      </c>
      <c r="N777" s="11" t="str">
        <f>IF(ISBLANK('User Data'!A782)=TRUE,"",'User Data'!A782)</f>
        <v/>
      </c>
      <c r="O777" s="19" t="str">
        <f t="shared" si="58"/>
        <v/>
      </c>
      <c r="Q777" s="18" t="e">
        <f>IF(R777="","",MAX(Q$1:Q776)+1)</f>
        <v>#REF!</v>
      </c>
      <c r="R777" s="11" t="e">
        <f>IF(ISBLANK(#REF!)=TRUE,"",#REF!)</f>
        <v>#REF!</v>
      </c>
      <c r="S777" s="19" t="str">
        <f t="shared" si="59"/>
        <v/>
      </c>
      <c r="T777" s="18" t="str">
        <f>IF(U777="","",MAX(T$1:T776)+1)</f>
        <v/>
      </c>
      <c r="U777" s="11" t="str">
        <f>IF(ISBLANK('Rota Pattern Data'!A785)=TRUE,"",'Rota Pattern Data'!A785)</f>
        <v/>
      </c>
      <c r="V777" s="19" t="str">
        <f t="shared" si="60"/>
        <v/>
      </c>
      <c r="AF777" t="str">
        <f>IF('User Data'!A782&lt;&gt;"",'User Data'!A782,"")</f>
        <v/>
      </c>
    </row>
    <row r="778" spans="9:32" x14ac:dyDescent="0.25">
      <c r="I778" s="18" t="str">
        <f>IF(J778="","",MAX(I$1:I777)+1)</f>
        <v/>
      </c>
      <c r="J778" s="11" t="str">
        <f>IF(ISBLANK('User Data'!D783)=TRUE,"",(IF(VLOOKUP('User Data'!A783,'User Data'!A:D,5,FALSE)&lt;&gt;"Standard User",'User Data'!A783,"")))</f>
        <v/>
      </c>
      <c r="K778" s="11" t="str">
        <f t="shared" si="57"/>
        <v/>
      </c>
      <c r="L778" s="11"/>
      <c r="M778" s="18" t="str">
        <f>IF(N778="","",MAX(M$1:M777)+1)</f>
        <v/>
      </c>
      <c r="N778" s="11" t="str">
        <f>IF(ISBLANK('User Data'!A783)=TRUE,"",'User Data'!A783)</f>
        <v/>
      </c>
      <c r="O778" s="19" t="str">
        <f t="shared" si="58"/>
        <v/>
      </c>
      <c r="Q778" s="18" t="e">
        <f>IF(R778="","",MAX(Q$1:Q777)+1)</f>
        <v>#REF!</v>
      </c>
      <c r="R778" s="11" t="e">
        <f>IF(ISBLANK(#REF!)=TRUE,"",#REF!)</f>
        <v>#REF!</v>
      </c>
      <c r="S778" s="19" t="str">
        <f t="shared" si="59"/>
        <v/>
      </c>
      <c r="T778" s="18" t="str">
        <f>IF(U778="","",MAX(T$1:T777)+1)</f>
        <v/>
      </c>
      <c r="U778" s="11" t="str">
        <f>IF(ISBLANK('Rota Pattern Data'!A786)=TRUE,"",'Rota Pattern Data'!A786)</f>
        <v/>
      </c>
      <c r="V778" s="19" t="str">
        <f t="shared" si="60"/>
        <v/>
      </c>
      <c r="AF778" t="str">
        <f>IF('User Data'!A783&lt;&gt;"",'User Data'!A783,"")</f>
        <v/>
      </c>
    </row>
    <row r="779" spans="9:32" x14ac:dyDescent="0.25">
      <c r="I779" s="18" t="str">
        <f>IF(J779="","",MAX(I$1:I778)+1)</f>
        <v/>
      </c>
      <c r="J779" s="11" t="str">
        <f>IF(ISBLANK('User Data'!D784)=TRUE,"",(IF(VLOOKUP('User Data'!A784,'User Data'!A:D,5,FALSE)&lt;&gt;"Standard User",'User Data'!A784,"")))</f>
        <v/>
      </c>
      <c r="K779" s="11" t="str">
        <f t="shared" si="57"/>
        <v/>
      </c>
      <c r="L779" s="11"/>
      <c r="M779" s="18" t="str">
        <f>IF(N779="","",MAX(M$1:M778)+1)</f>
        <v/>
      </c>
      <c r="N779" s="11" t="str">
        <f>IF(ISBLANK('User Data'!A784)=TRUE,"",'User Data'!A784)</f>
        <v/>
      </c>
      <c r="O779" s="19" t="str">
        <f t="shared" si="58"/>
        <v/>
      </c>
      <c r="Q779" s="18" t="e">
        <f>IF(R779="","",MAX(Q$1:Q778)+1)</f>
        <v>#REF!</v>
      </c>
      <c r="R779" s="11" t="e">
        <f>IF(ISBLANK(#REF!)=TRUE,"",#REF!)</f>
        <v>#REF!</v>
      </c>
      <c r="S779" s="19" t="str">
        <f t="shared" si="59"/>
        <v/>
      </c>
      <c r="T779" s="18" t="str">
        <f>IF(U779="","",MAX(T$1:T778)+1)</f>
        <v/>
      </c>
      <c r="U779" s="11" t="str">
        <f>IF(ISBLANK('Rota Pattern Data'!A787)=TRUE,"",'Rota Pattern Data'!A787)</f>
        <v/>
      </c>
      <c r="V779" s="19" t="str">
        <f t="shared" si="60"/>
        <v/>
      </c>
      <c r="AF779" t="str">
        <f>IF('User Data'!A784&lt;&gt;"",'User Data'!A784,"")</f>
        <v/>
      </c>
    </row>
    <row r="780" spans="9:32" x14ac:dyDescent="0.25">
      <c r="I780" s="18" t="str">
        <f>IF(J780="","",MAX(I$1:I779)+1)</f>
        <v/>
      </c>
      <c r="J780" s="11" t="str">
        <f>IF(ISBLANK('User Data'!D785)=TRUE,"",(IF(VLOOKUP('User Data'!A785,'User Data'!A:D,5,FALSE)&lt;&gt;"Standard User",'User Data'!A785,"")))</f>
        <v/>
      </c>
      <c r="K780" s="11" t="str">
        <f t="shared" si="57"/>
        <v/>
      </c>
      <c r="L780" s="11"/>
      <c r="M780" s="18" t="str">
        <f>IF(N780="","",MAX(M$1:M779)+1)</f>
        <v/>
      </c>
      <c r="N780" s="11" t="str">
        <f>IF(ISBLANK('User Data'!A785)=TRUE,"",'User Data'!A785)</f>
        <v/>
      </c>
      <c r="O780" s="19" t="str">
        <f t="shared" si="58"/>
        <v/>
      </c>
      <c r="Q780" s="18" t="e">
        <f>IF(R780="","",MAX(Q$1:Q779)+1)</f>
        <v>#REF!</v>
      </c>
      <c r="R780" s="11" t="e">
        <f>IF(ISBLANK(#REF!)=TRUE,"",#REF!)</f>
        <v>#REF!</v>
      </c>
      <c r="S780" s="19" t="str">
        <f t="shared" si="59"/>
        <v/>
      </c>
      <c r="T780" s="18" t="str">
        <f>IF(U780="","",MAX(T$1:T779)+1)</f>
        <v/>
      </c>
      <c r="U780" s="11" t="str">
        <f>IF(ISBLANK('Rota Pattern Data'!A788)=TRUE,"",'Rota Pattern Data'!A788)</f>
        <v/>
      </c>
      <c r="V780" s="19" t="str">
        <f t="shared" si="60"/>
        <v/>
      </c>
      <c r="AF780" t="str">
        <f>IF('User Data'!A785&lt;&gt;"",'User Data'!A785,"")</f>
        <v/>
      </c>
    </row>
    <row r="781" spans="9:32" x14ac:dyDescent="0.25">
      <c r="I781" s="18" t="str">
        <f>IF(J781="","",MAX(I$1:I780)+1)</f>
        <v/>
      </c>
      <c r="J781" s="11" t="str">
        <f>IF(ISBLANK('User Data'!D786)=TRUE,"",(IF(VLOOKUP('User Data'!A786,'User Data'!A:D,5,FALSE)&lt;&gt;"Standard User",'User Data'!A786,"")))</f>
        <v/>
      </c>
      <c r="K781" s="11" t="str">
        <f t="shared" si="57"/>
        <v/>
      </c>
      <c r="L781" s="11"/>
      <c r="M781" s="18" t="str">
        <f>IF(N781="","",MAX(M$1:M780)+1)</f>
        <v/>
      </c>
      <c r="N781" s="11" t="str">
        <f>IF(ISBLANK('User Data'!A786)=TRUE,"",'User Data'!A786)</f>
        <v/>
      </c>
      <c r="O781" s="19" t="str">
        <f t="shared" si="58"/>
        <v/>
      </c>
      <c r="Q781" s="18" t="e">
        <f>IF(R781="","",MAX(Q$1:Q780)+1)</f>
        <v>#REF!</v>
      </c>
      <c r="R781" s="11" t="e">
        <f>IF(ISBLANK(#REF!)=TRUE,"",#REF!)</f>
        <v>#REF!</v>
      </c>
      <c r="S781" s="19" t="str">
        <f t="shared" si="59"/>
        <v/>
      </c>
      <c r="T781" s="18" t="str">
        <f>IF(U781="","",MAX(T$1:T780)+1)</f>
        <v/>
      </c>
      <c r="U781" s="11" t="str">
        <f>IF(ISBLANK('Rota Pattern Data'!A789)=TRUE,"",'Rota Pattern Data'!A789)</f>
        <v/>
      </c>
      <c r="V781" s="19" t="str">
        <f t="shared" si="60"/>
        <v/>
      </c>
      <c r="AF781" t="str">
        <f>IF('User Data'!A786&lt;&gt;"",'User Data'!A786,"")</f>
        <v/>
      </c>
    </row>
    <row r="782" spans="9:32" x14ac:dyDescent="0.25">
      <c r="I782" s="18" t="str">
        <f>IF(J782="","",MAX(I$1:I781)+1)</f>
        <v/>
      </c>
      <c r="J782" s="11" t="str">
        <f>IF(ISBLANK('User Data'!D787)=TRUE,"",(IF(VLOOKUP('User Data'!A787,'User Data'!A:D,5,FALSE)&lt;&gt;"Standard User",'User Data'!A787,"")))</f>
        <v/>
      </c>
      <c r="K782" s="11" t="str">
        <f t="shared" si="57"/>
        <v/>
      </c>
      <c r="L782" s="11"/>
      <c r="M782" s="18" t="str">
        <f>IF(N782="","",MAX(M$1:M781)+1)</f>
        <v/>
      </c>
      <c r="N782" s="11" t="str">
        <f>IF(ISBLANK('User Data'!A787)=TRUE,"",'User Data'!A787)</f>
        <v/>
      </c>
      <c r="O782" s="19" t="str">
        <f t="shared" si="58"/>
        <v/>
      </c>
      <c r="Q782" s="18" t="e">
        <f>IF(R782="","",MAX(Q$1:Q781)+1)</f>
        <v>#REF!</v>
      </c>
      <c r="R782" s="11" t="e">
        <f>IF(ISBLANK(#REF!)=TRUE,"",#REF!)</f>
        <v>#REF!</v>
      </c>
      <c r="S782" s="19" t="str">
        <f t="shared" si="59"/>
        <v/>
      </c>
      <c r="T782" s="18" t="str">
        <f>IF(U782="","",MAX(T$1:T781)+1)</f>
        <v/>
      </c>
      <c r="U782" s="11" t="str">
        <f>IF(ISBLANK('Rota Pattern Data'!A790)=TRUE,"",'Rota Pattern Data'!A790)</f>
        <v/>
      </c>
      <c r="V782" s="19" t="str">
        <f t="shared" si="60"/>
        <v/>
      </c>
      <c r="AF782" t="str">
        <f>IF('User Data'!A787&lt;&gt;"",'User Data'!A787,"")</f>
        <v/>
      </c>
    </row>
    <row r="783" spans="9:32" x14ac:dyDescent="0.25">
      <c r="I783" s="18" t="str">
        <f>IF(J783="","",MAX(I$1:I782)+1)</f>
        <v/>
      </c>
      <c r="J783" s="11" t="str">
        <f>IF(ISBLANK('User Data'!D788)=TRUE,"",(IF(VLOOKUP('User Data'!A788,'User Data'!A:D,5,FALSE)&lt;&gt;"Standard User",'User Data'!A788,"")))</f>
        <v/>
      </c>
      <c r="K783" s="11" t="str">
        <f t="shared" si="57"/>
        <v/>
      </c>
      <c r="L783" s="11"/>
      <c r="M783" s="18" t="str">
        <f>IF(N783="","",MAX(M$1:M782)+1)</f>
        <v/>
      </c>
      <c r="N783" s="11" t="str">
        <f>IF(ISBLANK('User Data'!A788)=TRUE,"",'User Data'!A788)</f>
        <v/>
      </c>
      <c r="O783" s="19" t="str">
        <f t="shared" si="58"/>
        <v/>
      </c>
      <c r="Q783" s="18" t="e">
        <f>IF(R783="","",MAX(Q$1:Q782)+1)</f>
        <v>#REF!</v>
      </c>
      <c r="R783" s="11" t="e">
        <f>IF(ISBLANK(#REF!)=TRUE,"",#REF!)</f>
        <v>#REF!</v>
      </c>
      <c r="S783" s="19" t="str">
        <f t="shared" si="59"/>
        <v/>
      </c>
      <c r="T783" s="18" t="str">
        <f>IF(U783="","",MAX(T$1:T782)+1)</f>
        <v/>
      </c>
      <c r="U783" s="11" t="str">
        <f>IF(ISBLANK('Rota Pattern Data'!A791)=TRUE,"",'Rota Pattern Data'!A791)</f>
        <v/>
      </c>
      <c r="V783" s="19" t="str">
        <f t="shared" si="60"/>
        <v/>
      </c>
      <c r="AF783" t="str">
        <f>IF('User Data'!A788&lt;&gt;"",'User Data'!A788,"")</f>
        <v/>
      </c>
    </row>
    <row r="784" spans="9:32" x14ac:dyDescent="0.25">
      <c r="I784" s="18" t="str">
        <f>IF(J784="","",MAX(I$1:I783)+1)</f>
        <v/>
      </c>
      <c r="J784" s="11" t="str">
        <f>IF(ISBLANK('User Data'!D789)=TRUE,"",(IF(VLOOKUP('User Data'!A789,'User Data'!A:D,5,FALSE)&lt;&gt;"Standard User",'User Data'!A789,"")))</f>
        <v/>
      </c>
      <c r="K784" s="11" t="str">
        <f t="shared" si="57"/>
        <v/>
      </c>
      <c r="L784" s="11"/>
      <c r="M784" s="18" t="str">
        <f>IF(N784="","",MAX(M$1:M783)+1)</f>
        <v/>
      </c>
      <c r="N784" s="11" t="str">
        <f>IF(ISBLANK('User Data'!A789)=TRUE,"",'User Data'!A789)</f>
        <v/>
      </c>
      <c r="O784" s="19" t="str">
        <f t="shared" si="58"/>
        <v/>
      </c>
      <c r="Q784" s="18" t="e">
        <f>IF(R784="","",MAX(Q$1:Q783)+1)</f>
        <v>#REF!</v>
      </c>
      <c r="R784" s="11" t="e">
        <f>IF(ISBLANK(#REF!)=TRUE,"",#REF!)</f>
        <v>#REF!</v>
      </c>
      <c r="S784" s="19" t="str">
        <f t="shared" si="59"/>
        <v/>
      </c>
      <c r="T784" s="18" t="str">
        <f>IF(U784="","",MAX(T$1:T783)+1)</f>
        <v/>
      </c>
      <c r="U784" s="11" t="str">
        <f>IF(ISBLANK('Rota Pattern Data'!A792)=TRUE,"",'Rota Pattern Data'!A792)</f>
        <v/>
      </c>
      <c r="V784" s="19" t="str">
        <f t="shared" si="60"/>
        <v/>
      </c>
      <c r="AF784" t="str">
        <f>IF('User Data'!A789&lt;&gt;"",'User Data'!A789,"")</f>
        <v/>
      </c>
    </row>
    <row r="785" spans="9:32" x14ac:dyDescent="0.25">
      <c r="I785" s="18" t="str">
        <f>IF(J785="","",MAX(I$1:I784)+1)</f>
        <v/>
      </c>
      <c r="J785" s="11" t="str">
        <f>IF(ISBLANK('User Data'!D790)=TRUE,"",(IF(VLOOKUP('User Data'!A790,'User Data'!A:D,5,FALSE)&lt;&gt;"Standard User",'User Data'!A790,"")))</f>
        <v/>
      </c>
      <c r="K785" s="11" t="str">
        <f t="shared" si="57"/>
        <v/>
      </c>
      <c r="L785" s="11"/>
      <c r="M785" s="18" t="str">
        <f>IF(N785="","",MAX(M$1:M784)+1)</f>
        <v/>
      </c>
      <c r="N785" s="11" t="str">
        <f>IF(ISBLANK('User Data'!A790)=TRUE,"",'User Data'!A790)</f>
        <v/>
      </c>
      <c r="O785" s="19" t="str">
        <f t="shared" si="58"/>
        <v/>
      </c>
      <c r="Q785" s="18" t="e">
        <f>IF(R785="","",MAX(Q$1:Q784)+1)</f>
        <v>#REF!</v>
      </c>
      <c r="R785" s="11" t="e">
        <f>IF(ISBLANK(#REF!)=TRUE,"",#REF!)</f>
        <v>#REF!</v>
      </c>
      <c r="S785" s="19" t="str">
        <f t="shared" si="59"/>
        <v/>
      </c>
      <c r="T785" s="18" t="str">
        <f>IF(U785="","",MAX(T$1:T784)+1)</f>
        <v/>
      </c>
      <c r="U785" s="11" t="str">
        <f>IF(ISBLANK('Rota Pattern Data'!A793)=TRUE,"",'Rota Pattern Data'!A793)</f>
        <v/>
      </c>
      <c r="V785" s="19" t="str">
        <f t="shared" si="60"/>
        <v/>
      </c>
      <c r="AF785" t="str">
        <f>IF('User Data'!A790&lt;&gt;"",'User Data'!A790,"")</f>
        <v/>
      </c>
    </row>
    <row r="786" spans="9:32" x14ac:dyDescent="0.25">
      <c r="I786" s="18" t="str">
        <f>IF(J786="","",MAX(I$1:I785)+1)</f>
        <v/>
      </c>
      <c r="J786" s="11" t="str">
        <f>IF(ISBLANK('User Data'!D791)=TRUE,"",(IF(VLOOKUP('User Data'!A791,'User Data'!A:D,5,FALSE)&lt;&gt;"Standard User",'User Data'!A791,"")))</f>
        <v/>
      </c>
      <c r="K786" s="11" t="str">
        <f t="shared" si="57"/>
        <v/>
      </c>
      <c r="L786" s="11"/>
      <c r="M786" s="18" t="str">
        <f>IF(N786="","",MAX(M$1:M785)+1)</f>
        <v/>
      </c>
      <c r="N786" s="11" t="str">
        <f>IF(ISBLANK('User Data'!A791)=TRUE,"",'User Data'!A791)</f>
        <v/>
      </c>
      <c r="O786" s="19" t="str">
        <f t="shared" si="58"/>
        <v/>
      </c>
      <c r="Q786" s="18" t="e">
        <f>IF(R786="","",MAX(Q$1:Q785)+1)</f>
        <v>#REF!</v>
      </c>
      <c r="R786" s="11" t="e">
        <f>IF(ISBLANK(#REF!)=TRUE,"",#REF!)</f>
        <v>#REF!</v>
      </c>
      <c r="S786" s="19" t="str">
        <f t="shared" si="59"/>
        <v/>
      </c>
      <c r="T786" s="18" t="str">
        <f>IF(U786="","",MAX(T$1:T785)+1)</f>
        <v/>
      </c>
      <c r="U786" s="11" t="str">
        <f>IF(ISBLANK('Rota Pattern Data'!A794)=TRUE,"",'Rota Pattern Data'!A794)</f>
        <v/>
      </c>
      <c r="V786" s="19" t="str">
        <f t="shared" si="60"/>
        <v/>
      </c>
      <c r="AF786" t="str">
        <f>IF('User Data'!A791&lt;&gt;"",'User Data'!A791,"")</f>
        <v/>
      </c>
    </row>
    <row r="787" spans="9:32" x14ac:dyDescent="0.25">
      <c r="I787" s="18" t="str">
        <f>IF(J787="","",MAX(I$1:I786)+1)</f>
        <v/>
      </c>
      <c r="J787" s="11" t="str">
        <f>IF(ISBLANK('User Data'!D792)=TRUE,"",(IF(VLOOKUP('User Data'!A792,'User Data'!A:D,5,FALSE)&lt;&gt;"Standard User",'User Data'!A792,"")))</f>
        <v/>
      </c>
      <c r="K787" s="11" t="str">
        <f t="shared" si="57"/>
        <v/>
      </c>
      <c r="L787" s="11"/>
      <c r="M787" s="18" t="str">
        <f>IF(N787="","",MAX(M$1:M786)+1)</f>
        <v/>
      </c>
      <c r="N787" s="11" t="str">
        <f>IF(ISBLANK('User Data'!A792)=TRUE,"",'User Data'!A792)</f>
        <v/>
      </c>
      <c r="O787" s="19" t="str">
        <f t="shared" si="58"/>
        <v/>
      </c>
      <c r="Q787" s="18" t="e">
        <f>IF(R787="","",MAX(Q$1:Q786)+1)</f>
        <v>#REF!</v>
      </c>
      <c r="R787" s="11" t="e">
        <f>IF(ISBLANK(#REF!)=TRUE,"",#REF!)</f>
        <v>#REF!</v>
      </c>
      <c r="S787" s="19" t="str">
        <f t="shared" si="59"/>
        <v/>
      </c>
      <c r="T787" s="18" t="str">
        <f>IF(U787="","",MAX(T$1:T786)+1)</f>
        <v/>
      </c>
      <c r="U787" s="11" t="str">
        <f>IF(ISBLANK('Rota Pattern Data'!A795)=TRUE,"",'Rota Pattern Data'!A795)</f>
        <v/>
      </c>
      <c r="V787" s="19" t="str">
        <f t="shared" si="60"/>
        <v/>
      </c>
      <c r="AF787" t="str">
        <f>IF('User Data'!A792&lt;&gt;"",'User Data'!A792,"")</f>
        <v/>
      </c>
    </row>
    <row r="788" spans="9:32" x14ac:dyDescent="0.25">
      <c r="I788" s="18" t="str">
        <f>IF(J788="","",MAX(I$1:I787)+1)</f>
        <v/>
      </c>
      <c r="J788" s="11" t="str">
        <f>IF(ISBLANK('User Data'!D793)=TRUE,"",(IF(VLOOKUP('User Data'!A793,'User Data'!A:D,5,FALSE)&lt;&gt;"Standard User",'User Data'!A793,"")))</f>
        <v/>
      </c>
      <c r="K788" s="11" t="str">
        <f t="shared" si="57"/>
        <v/>
      </c>
      <c r="L788" s="11"/>
      <c r="M788" s="18" t="str">
        <f>IF(N788="","",MAX(M$1:M787)+1)</f>
        <v/>
      </c>
      <c r="N788" s="11" t="str">
        <f>IF(ISBLANK('User Data'!A793)=TRUE,"",'User Data'!A793)</f>
        <v/>
      </c>
      <c r="O788" s="19" t="str">
        <f t="shared" si="58"/>
        <v/>
      </c>
      <c r="Q788" s="18" t="e">
        <f>IF(R788="","",MAX(Q$1:Q787)+1)</f>
        <v>#REF!</v>
      </c>
      <c r="R788" s="11" t="e">
        <f>IF(ISBLANK(#REF!)=TRUE,"",#REF!)</f>
        <v>#REF!</v>
      </c>
      <c r="S788" s="19" t="str">
        <f t="shared" si="59"/>
        <v/>
      </c>
      <c r="T788" s="18" t="str">
        <f>IF(U788="","",MAX(T$1:T787)+1)</f>
        <v/>
      </c>
      <c r="U788" s="11" t="str">
        <f>IF(ISBLANK('Rota Pattern Data'!A796)=TRUE,"",'Rota Pattern Data'!A796)</f>
        <v/>
      </c>
      <c r="V788" s="19" t="str">
        <f t="shared" si="60"/>
        <v/>
      </c>
      <c r="AF788" t="str">
        <f>IF('User Data'!A793&lt;&gt;"",'User Data'!A793,"")</f>
        <v/>
      </c>
    </row>
    <row r="789" spans="9:32" x14ac:dyDescent="0.25">
      <c r="I789" s="18" t="str">
        <f>IF(J789="","",MAX(I$1:I788)+1)</f>
        <v/>
      </c>
      <c r="J789" s="11" t="str">
        <f>IF(ISBLANK('User Data'!D794)=TRUE,"",(IF(VLOOKUP('User Data'!A794,'User Data'!A:D,5,FALSE)&lt;&gt;"Standard User",'User Data'!A794,"")))</f>
        <v/>
      </c>
      <c r="K789" s="11" t="str">
        <f t="shared" si="57"/>
        <v/>
      </c>
      <c r="L789" s="11"/>
      <c r="M789" s="18" t="str">
        <f>IF(N789="","",MAX(M$1:M788)+1)</f>
        <v/>
      </c>
      <c r="N789" s="11" t="str">
        <f>IF(ISBLANK('User Data'!A794)=TRUE,"",'User Data'!A794)</f>
        <v/>
      </c>
      <c r="O789" s="19" t="str">
        <f t="shared" si="58"/>
        <v/>
      </c>
      <c r="Q789" s="18" t="e">
        <f>IF(R789="","",MAX(Q$1:Q788)+1)</f>
        <v>#REF!</v>
      </c>
      <c r="R789" s="11" t="e">
        <f>IF(ISBLANK(#REF!)=TRUE,"",#REF!)</f>
        <v>#REF!</v>
      </c>
      <c r="S789" s="19" t="str">
        <f t="shared" si="59"/>
        <v/>
      </c>
      <c r="T789" s="18" t="str">
        <f>IF(U789="","",MAX(T$1:T788)+1)</f>
        <v/>
      </c>
      <c r="U789" s="11" t="str">
        <f>IF(ISBLANK('Rota Pattern Data'!A797)=TRUE,"",'Rota Pattern Data'!A797)</f>
        <v/>
      </c>
      <c r="V789" s="19" t="str">
        <f t="shared" si="60"/>
        <v/>
      </c>
      <c r="AF789" t="str">
        <f>IF('User Data'!A794&lt;&gt;"",'User Data'!A794,"")</f>
        <v/>
      </c>
    </row>
    <row r="790" spans="9:32" x14ac:dyDescent="0.25">
      <c r="I790" s="18" t="str">
        <f>IF(J790="","",MAX(I$1:I789)+1)</f>
        <v/>
      </c>
      <c r="J790" s="11" t="str">
        <f>IF(ISBLANK('User Data'!D795)=TRUE,"",(IF(VLOOKUP('User Data'!A795,'User Data'!A:D,5,FALSE)&lt;&gt;"Standard User",'User Data'!A795,"")))</f>
        <v/>
      </c>
      <c r="K790" s="11" t="str">
        <f t="shared" si="57"/>
        <v/>
      </c>
      <c r="L790" s="11"/>
      <c r="M790" s="18" t="str">
        <f>IF(N790="","",MAX(M$1:M789)+1)</f>
        <v/>
      </c>
      <c r="N790" s="11" t="str">
        <f>IF(ISBLANK('User Data'!A795)=TRUE,"",'User Data'!A795)</f>
        <v/>
      </c>
      <c r="O790" s="19" t="str">
        <f t="shared" si="58"/>
        <v/>
      </c>
      <c r="Q790" s="18" t="e">
        <f>IF(R790="","",MAX(Q$1:Q789)+1)</f>
        <v>#REF!</v>
      </c>
      <c r="R790" s="11" t="e">
        <f>IF(ISBLANK(#REF!)=TRUE,"",#REF!)</f>
        <v>#REF!</v>
      </c>
      <c r="S790" s="19" t="str">
        <f t="shared" si="59"/>
        <v/>
      </c>
      <c r="T790" s="18" t="str">
        <f>IF(U790="","",MAX(T$1:T789)+1)</f>
        <v/>
      </c>
      <c r="U790" s="11" t="str">
        <f>IF(ISBLANK('Rota Pattern Data'!A798)=TRUE,"",'Rota Pattern Data'!A798)</f>
        <v/>
      </c>
      <c r="V790" s="19" t="str">
        <f t="shared" si="60"/>
        <v/>
      </c>
      <c r="AF790" t="str">
        <f>IF('User Data'!A795&lt;&gt;"",'User Data'!A795,"")</f>
        <v/>
      </c>
    </row>
    <row r="791" spans="9:32" x14ac:dyDescent="0.25">
      <c r="I791" s="18" t="str">
        <f>IF(J791="","",MAX(I$1:I790)+1)</f>
        <v/>
      </c>
      <c r="J791" s="11" t="str">
        <f>IF(ISBLANK('User Data'!D796)=TRUE,"",(IF(VLOOKUP('User Data'!A796,'User Data'!A:D,5,FALSE)&lt;&gt;"Standard User",'User Data'!A796,"")))</f>
        <v/>
      </c>
      <c r="K791" s="11" t="str">
        <f t="shared" si="57"/>
        <v/>
      </c>
      <c r="L791" s="11"/>
      <c r="M791" s="18" t="str">
        <f>IF(N791="","",MAX(M$1:M790)+1)</f>
        <v/>
      </c>
      <c r="N791" s="11" t="str">
        <f>IF(ISBLANK('User Data'!A796)=TRUE,"",'User Data'!A796)</f>
        <v/>
      </c>
      <c r="O791" s="19" t="str">
        <f t="shared" si="58"/>
        <v/>
      </c>
      <c r="Q791" s="18" t="e">
        <f>IF(R791="","",MAX(Q$1:Q790)+1)</f>
        <v>#REF!</v>
      </c>
      <c r="R791" s="11" t="e">
        <f>IF(ISBLANK(#REF!)=TRUE,"",#REF!)</f>
        <v>#REF!</v>
      </c>
      <c r="S791" s="19" t="str">
        <f t="shared" si="59"/>
        <v/>
      </c>
      <c r="T791" s="18" t="str">
        <f>IF(U791="","",MAX(T$1:T790)+1)</f>
        <v/>
      </c>
      <c r="U791" s="11" t="str">
        <f>IF(ISBLANK('Rota Pattern Data'!A799)=TRUE,"",'Rota Pattern Data'!A799)</f>
        <v/>
      </c>
      <c r="V791" s="19" t="str">
        <f t="shared" si="60"/>
        <v/>
      </c>
      <c r="AF791" t="str">
        <f>IF('User Data'!A796&lt;&gt;"",'User Data'!A796,"")</f>
        <v/>
      </c>
    </row>
    <row r="792" spans="9:32" x14ac:dyDescent="0.25">
      <c r="I792" s="18" t="str">
        <f>IF(J792="","",MAX(I$1:I791)+1)</f>
        <v/>
      </c>
      <c r="J792" s="11" t="str">
        <f>IF(ISBLANK('User Data'!D797)=TRUE,"",(IF(VLOOKUP('User Data'!A797,'User Data'!A:D,5,FALSE)&lt;&gt;"Standard User",'User Data'!A797,"")))</f>
        <v/>
      </c>
      <c r="K792" s="11" t="str">
        <f t="shared" si="57"/>
        <v/>
      </c>
      <c r="L792" s="11"/>
      <c r="M792" s="18" t="str">
        <f>IF(N792="","",MAX(M$1:M791)+1)</f>
        <v/>
      </c>
      <c r="N792" s="11" t="str">
        <f>IF(ISBLANK('User Data'!A797)=TRUE,"",'User Data'!A797)</f>
        <v/>
      </c>
      <c r="O792" s="19" t="str">
        <f t="shared" si="58"/>
        <v/>
      </c>
      <c r="Q792" s="18" t="e">
        <f>IF(R792="","",MAX(Q$1:Q791)+1)</f>
        <v>#REF!</v>
      </c>
      <c r="R792" s="11" t="e">
        <f>IF(ISBLANK(#REF!)=TRUE,"",#REF!)</f>
        <v>#REF!</v>
      </c>
      <c r="S792" s="19" t="str">
        <f t="shared" si="59"/>
        <v/>
      </c>
      <c r="T792" s="18" t="str">
        <f>IF(U792="","",MAX(T$1:T791)+1)</f>
        <v/>
      </c>
      <c r="U792" s="11" t="str">
        <f>IF(ISBLANK('Rota Pattern Data'!A800)=TRUE,"",'Rota Pattern Data'!A800)</f>
        <v/>
      </c>
      <c r="V792" s="19" t="str">
        <f t="shared" si="60"/>
        <v/>
      </c>
      <c r="AF792" t="str">
        <f>IF('User Data'!A797&lt;&gt;"",'User Data'!A797,"")</f>
        <v/>
      </c>
    </row>
    <row r="793" spans="9:32" x14ac:dyDescent="0.25">
      <c r="I793" s="18" t="str">
        <f>IF(J793="","",MAX(I$1:I792)+1)</f>
        <v/>
      </c>
      <c r="J793" s="11" t="str">
        <f>IF(ISBLANK('User Data'!D798)=TRUE,"",(IF(VLOOKUP('User Data'!A798,'User Data'!A:D,5,FALSE)&lt;&gt;"Standard User",'User Data'!A798,"")))</f>
        <v/>
      </c>
      <c r="K793" s="11" t="str">
        <f t="shared" si="57"/>
        <v/>
      </c>
      <c r="L793" s="11"/>
      <c r="M793" s="18" t="str">
        <f>IF(N793="","",MAX(M$1:M792)+1)</f>
        <v/>
      </c>
      <c r="N793" s="11" t="str">
        <f>IF(ISBLANK('User Data'!A798)=TRUE,"",'User Data'!A798)</f>
        <v/>
      </c>
      <c r="O793" s="19" t="str">
        <f t="shared" si="58"/>
        <v/>
      </c>
      <c r="Q793" s="18" t="e">
        <f>IF(R793="","",MAX(Q$1:Q792)+1)</f>
        <v>#REF!</v>
      </c>
      <c r="R793" s="11" t="e">
        <f>IF(ISBLANK(#REF!)=TRUE,"",#REF!)</f>
        <v>#REF!</v>
      </c>
      <c r="S793" s="19" t="str">
        <f t="shared" si="59"/>
        <v/>
      </c>
      <c r="T793" s="18" t="str">
        <f>IF(U793="","",MAX(T$1:T792)+1)</f>
        <v/>
      </c>
      <c r="U793" s="11" t="str">
        <f>IF(ISBLANK('Rota Pattern Data'!A801)=TRUE,"",'Rota Pattern Data'!A801)</f>
        <v/>
      </c>
      <c r="V793" s="19" t="str">
        <f t="shared" si="60"/>
        <v/>
      </c>
      <c r="AF793" t="str">
        <f>IF('User Data'!A798&lt;&gt;"",'User Data'!A798,"")</f>
        <v/>
      </c>
    </row>
    <row r="794" spans="9:32" x14ac:dyDescent="0.25">
      <c r="I794" s="18" t="str">
        <f>IF(J794="","",MAX(I$1:I793)+1)</f>
        <v/>
      </c>
      <c r="J794" s="11" t="str">
        <f>IF(ISBLANK('User Data'!D799)=TRUE,"",(IF(VLOOKUP('User Data'!A799,'User Data'!A:D,5,FALSE)&lt;&gt;"Standard User",'User Data'!A799,"")))</f>
        <v/>
      </c>
      <c r="K794" s="11" t="str">
        <f t="shared" si="57"/>
        <v/>
      </c>
      <c r="L794" s="11"/>
      <c r="M794" s="18" t="str">
        <f>IF(N794="","",MAX(M$1:M793)+1)</f>
        <v/>
      </c>
      <c r="N794" s="11" t="str">
        <f>IF(ISBLANK('User Data'!A799)=TRUE,"",'User Data'!A799)</f>
        <v/>
      </c>
      <c r="O794" s="19" t="str">
        <f t="shared" si="58"/>
        <v/>
      </c>
      <c r="Q794" s="18" t="e">
        <f>IF(R794="","",MAX(Q$1:Q793)+1)</f>
        <v>#REF!</v>
      </c>
      <c r="R794" s="11" t="e">
        <f>IF(ISBLANK(#REF!)=TRUE,"",#REF!)</f>
        <v>#REF!</v>
      </c>
      <c r="S794" s="19" t="str">
        <f t="shared" si="59"/>
        <v/>
      </c>
      <c r="T794" s="18" t="str">
        <f>IF(U794="","",MAX(T$1:T793)+1)</f>
        <v/>
      </c>
      <c r="U794" s="11" t="str">
        <f>IF(ISBLANK('Rota Pattern Data'!A802)=TRUE,"",'Rota Pattern Data'!A802)</f>
        <v/>
      </c>
      <c r="V794" s="19" t="str">
        <f t="shared" si="60"/>
        <v/>
      </c>
      <c r="AF794" t="str">
        <f>IF('User Data'!A799&lt;&gt;"",'User Data'!A799,"")</f>
        <v/>
      </c>
    </row>
    <row r="795" spans="9:32" x14ac:dyDescent="0.25">
      <c r="I795" s="18" t="str">
        <f>IF(J795="","",MAX(I$1:I794)+1)</f>
        <v/>
      </c>
      <c r="J795" s="11" t="str">
        <f>IF(ISBLANK('User Data'!D800)=TRUE,"",(IF(VLOOKUP('User Data'!A800,'User Data'!A:D,5,FALSE)&lt;&gt;"Standard User",'User Data'!A800,"")))</f>
        <v/>
      </c>
      <c r="K795" s="11" t="str">
        <f t="shared" si="57"/>
        <v/>
      </c>
      <c r="L795" s="11"/>
      <c r="M795" s="18" t="str">
        <f>IF(N795="","",MAX(M$1:M794)+1)</f>
        <v/>
      </c>
      <c r="N795" s="11" t="str">
        <f>IF(ISBLANK('User Data'!A800)=TRUE,"",'User Data'!A800)</f>
        <v/>
      </c>
      <c r="O795" s="19" t="str">
        <f t="shared" si="58"/>
        <v/>
      </c>
      <c r="Q795" s="18" t="e">
        <f>IF(R795="","",MAX(Q$1:Q794)+1)</f>
        <v>#REF!</v>
      </c>
      <c r="R795" s="11" t="e">
        <f>IF(ISBLANK(#REF!)=TRUE,"",#REF!)</f>
        <v>#REF!</v>
      </c>
      <c r="S795" s="19" t="str">
        <f t="shared" si="59"/>
        <v/>
      </c>
      <c r="T795" s="18" t="str">
        <f>IF(U795="","",MAX(T$1:T794)+1)</f>
        <v/>
      </c>
      <c r="U795" s="11" t="str">
        <f>IF(ISBLANK('Rota Pattern Data'!A803)=TRUE,"",'Rota Pattern Data'!A803)</f>
        <v/>
      </c>
      <c r="V795" s="19" t="str">
        <f t="shared" si="60"/>
        <v/>
      </c>
      <c r="AF795" t="str">
        <f>IF('User Data'!A800&lt;&gt;"",'User Data'!A800,"")</f>
        <v/>
      </c>
    </row>
    <row r="796" spans="9:32" x14ac:dyDescent="0.25">
      <c r="I796" s="18" t="str">
        <f>IF(J796="","",MAX(I$1:I795)+1)</f>
        <v/>
      </c>
      <c r="J796" s="11" t="str">
        <f>IF(ISBLANK('User Data'!D801)=TRUE,"",(IF(VLOOKUP('User Data'!A801,'User Data'!A:D,5,FALSE)&lt;&gt;"Standard User",'User Data'!A801,"")))</f>
        <v/>
      </c>
      <c r="K796" s="11" t="str">
        <f t="shared" si="57"/>
        <v/>
      </c>
      <c r="L796" s="11"/>
      <c r="M796" s="18" t="str">
        <f>IF(N796="","",MAX(M$1:M795)+1)</f>
        <v/>
      </c>
      <c r="N796" s="11" t="str">
        <f>IF(ISBLANK('User Data'!A801)=TRUE,"",'User Data'!A801)</f>
        <v/>
      </c>
      <c r="O796" s="19" t="str">
        <f t="shared" si="58"/>
        <v/>
      </c>
      <c r="Q796" s="18" t="e">
        <f>IF(R796="","",MAX(Q$1:Q795)+1)</f>
        <v>#REF!</v>
      </c>
      <c r="R796" s="11" t="e">
        <f>IF(ISBLANK(#REF!)=TRUE,"",#REF!)</f>
        <v>#REF!</v>
      </c>
      <c r="S796" s="19" t="str">
        <f t="shared" si="59"/>
        <v/>
      </c>
      <c r="T796" s="18" t="str">
        <f>IF(U796="","",MAX(T$1:T795)+1)</f>
        <v/>
      </c>
      <c r="U796" s="11" t="str">
        <f>IF(ISBLANK('Rota Pattern Data'!A804)=TRUE,"",'Rota Pattern Data'!A804)</f>
        <v/>
      </c>
      <c r="V796" s="19" t="str">
        <f t="shared" si="60"/>
        <v/>
      </c>
      <c r="AF796" t="str">
        <f>IF('User Data'!A801&lt;&gt;"",'User Data'!A801,"")</f>
        <v/>
      </c>
    </row>
    <row r="797" spans="9:32" x14ac:dyDescent="0.25">
      <c r="I797" s="18" t="str">
        <f>IF(J797="","",MAX(I$1:I796)+1)</f>
        <v/>
      </c>
      <c r="J797" s="11" t="str">
        <f>IF(ISBLANK('User Data'!D802)=TRUE,"",(IF(VLOOKUP('User Data'!A802,'User Data'!A:D,5,FALSE)&lt;&gt;"Standard User",'User Data'!A802,"")))</f>
        <v/>
      </c>
      <c r="K797" s="11" t="str">
        <f t="shared" si="57"/>
        <v/>
      </c>
      <c r="L797" s="11"/>
      <c r="M797" s="18" t="str">
        <f>IF(N797="","",MAX(M$1:M796)+1)</f>
        <v/>
      </c>
      <c r="N797" s="11" t="str">
        <f>IF(ISBLANK('User Data'!A802)=TRUE,"",'User Data'!A802)</f>
        <v/>
      </c>
      <c r="O797" s="19" t="str">
        <f t="shared" si="58"/>
        <v/>
      </c>
      <c r="Q797" s="18" t="e">
        <f>IF(R797="","",MAX(Q$1:Q796)+1)</f>
        <v>#REF!</v>
      </c>
      <c r="R797" s="11" t="e">
        <f>IF(ISBLANK(#REF!)=TRUE,"",#REF!)</f>
        <v>#REF!</v>
      </c>
      <c r="S797" s="19" t="str">
        <f t="shared" si="59"/>
        <v/>
      </c>
      <c r="T797" s="18" t="str">
        <f>IF(U797="","",MAX(T$1:T796)+1)</f>
        <v/>
      </c>
      <c r="U797" s="11" t="str">
        <f>IF(ISBLANK('Rota Pattern Data'!A805)=TRUE,"",'Rota Pattern Data'!A805)</f>
        <v/>
      </c>
      <c r="V797" s="19" t="str">
        <f t="shared" si="60"/>
        <v/>
      </c>
      <c r="AF797" t="str">
        <f>IF('User Data'!A802&lt;&gt;"",'User Data'!A802,"")</f>
        <v/>
      </c>
    </row>
    <row r="798" spans="9:32" x14ac:dyDescent="0.25">
      <c r="I798" s="18" t="str">
        <f>IF(J798="","",MAX(I$1:I797)+1)</f>
        <v/>
      </c>
      <c r="J798" s="11" t="str">
        <f>IF(ISBLANK('User Data'!D803)=TRUE,"",(IF(VLOOKUP('User Data'!A803,'User Data'!A:D,5,FALSE)&lt;&gt;"Standard User",'User Data'!A803,"")))</f>
        <v/>
      </c>
      <c r="K798" s="11" t="str">
        <f t="shared" si="57"/>
        <v/>
      </c>
      <c r="L798" s="11"/>
      <c r="M798" s="18" t="str">
        <f>IF(N798="","",MAX(M$1:M797)+1)</f>
        <v/>
      </c>
      <c r="N798" s="11" t="str">
        <f>IF(ISBLANK('User Data'!A803)=TRUE,"",'User Data'!A803)</f>
        <v/>
      </c>
      <c r="O798" s="19" t="str">
        <f t="shared" si="58"/>
        <v/>
      </c>
      <c r="Q798" s="18" t="e">
        <f>IF(R798="","",MAX(Q$1:Q797)+1)</f>
        <v>#REF!</v>
      </c>
      <c r="R798" s="11" t="e">
        <f>IF(ISBLANK(#REF!)=TRUE,"",#REF!)</f>
        <v>#REF!</v>
      </c>
      <c r="S798" s="19" t="str">
        <f t="shared" si="59"/>
        <v/>
      </c>
      <c r="T798" s="18" t="str">
        <f>IF(U798="","",MAX(T$1:T797)+1)</f>
        <v/>
      </c>
      <c r="U798" s="11" t="str">
        <f>IF(ISBLANK('Rota Pattern Data'!A806)=TRUE,"",'Rota Pattern Data'!A806)</f>
        <v/>
      </c>
      <c r="V798" s="19" t="str">
        <f t="shared" si="60"/>
        <v/>
      </c>
      <c r="AF798" t="str">
        <f>IF('User Data'!A803&lt;&gt;"",'User Data'!A803,"")</f>
        <v/>
      </c>
    </row>
    <row r="799" spans="9:32" x14ac:dyDescent="0.25">
      <c r="I799" s="18" t="str">
        <f>IF(J799="","",MAX(I$1:I798)+1)</f>
        <v/>
      </c>
      <c r="J799" s="11" t="str">
        <f>IF(ISBLANK('User Data'!D804)=TRUE,"",(IF(VLOOKUP('User Data'!A804,'User Data'!A:D,5,FALSE)&lt;&gt;"Standard User",'User Data'!A804,"")))</f>
        <v/>
      </c>
      <c r="K799" s="11" t="str">
        <f t="shared" si="57"/>
        <v/>
      </c>
      <c r="L799" s="11"/>
      <c r="M799" s="18" t="str">
        <f>IF(N799="","",MAX(M$1:M798)+1)</f>
        <v/>
      </c>
      <c r="N799" s="11" t="str">
        <f>IF(ISBLANK('User Data'!A804)=TRUE,"",'User Data'!A804)</f>
        <v/>
      </c>
      <c r="O799" s="19" t="str">
        <f t="shared" si="58"/>
        <v/>
      </c>
      <c r="Q799" s="18" t="e">
        <f>IF(R799="","",MAX(Q$1:Q798)+1)</f>
        <v>#REF!</v>
      </c>
      <c r="R799" s="11" t="e">
        <f>IF(ISBLANK(#REF!)=TRUE,"",#REF!)</f>
        <v>#REF!</v>
      </c>
      <c r="S799" s="19" t="str">
        <f t="shared" si="59"/>
        <v/>
      </c>
      <c r="T799" s="18" t="str">
        <f>IF(U799="","",MAX(T$1:T798)+1)</f>
        <v/>
      </c>
      <c r="U799" s="11" t="str">
        <f>IF(ISBLANK('Rota Pattern Data'!A807)=TRUE,"",'Rota Pattern Data'!A807)</f>
        <v/>
      </c>
      <c r="V799" s="19" t="str">
        <f t="shared" si="60"/>
        <v/>
      </c>
      <c r="AF799" t="str">
        <f>IF('User Data'!A804&lt;&gt;"",'User Data'!A804,"")</f>
        <v/>
      </c>
    </row>
    <row r="800" spans="9:32" x14ac:dyDescent="0.25">
      <c r="I800" s="18" t="str">
        <f>IF(J800="","",MAX(I$1:I799)+1)</f>
        <v/>
      </c>
      <c r="J800" s="11" t="str">
        <f>IF(ISBLANK('User Data'!D805)=TRUE,"",(IF(VLOOKUP('User Data'!A805,'User Data'!A:D,5,FALSE)&lt;&gt;"Standard User",'User Data'!A805,"")))</f>
        <v/>
      </c>
      <c r="K800" s="11" t="str">
        <f t="shared" si="57"/>
        <v/>
      </c>
      <c r="L800" s="11"/>
      <c r="M800" s="18" t="str">
        <f>IF(N800="","",MAX(M$1:M799)+1)</f>
        <v/>
      </c>
      <c r="N800" s="11" t="str">
        <f>IF(ISBLANK('User Data'!A805)=TRUE,"",'User Data'!A805)</f>
        <v/>
      </c>
      <c r="O800" s="19" t="str">
        <f t="shared" si="58"/>
        <v/>
      </c>
      <c r="Q800" s="18" t="e">
        <f>IF(R800="","",MAX(Q$1:Q799)+1)</f>
        <v>#REF!</v>
      </c>
      <c r="R800" s="11" t="e">
        <f>IF(ISBLANK(#REF!)=TRUE,"",#REF!)</f>
        <v>#REF!</v>
      </c>
      <c r="S800" s="19" t="str">
        <f t="shared" si="59"/>
        <v/>
      </c>
      <c r="T800" s="18" t="str">
        <f>IF(U800="","",MAX(T$1:T799)+1)</f>
        <v/>
      </c>
      <c r="U800" s="11" t="str">
        <f>IF(ISBLANK('Rota Pattern Data'!A808)=TRUE,"",'Rota Pattern Data'!A808)</f>
        <v/>
      </c>
      <c r="V800" s="19" t="str">
        <f t="shared" si="60"/>
        <v/>
      </c>
      <c r="AF800" t="str">
        <f>IF('User Data'!A805&lt;&gt;"",'User Data'!A805,"")</f>
        <v/>
      </c>
    </row>
    <row r="801" spans="9:32" x14ac:dyDescent="0.25">
      <c r="I801" s="18" t="str">
        <f>IF(J801="","",MAX(I$1:I800)+1)</f>
        <v/>
      </c>
      <c r="J801" s="11" t="str">
        <f>IF(ISBLANK('User Data'!D806)=TRUE,"",(IF(VLOOKUP('User Data'!A806,'User Data'!A:D,5,FALSE)&lt;&gt;"Standard User",'User Data'!A806,"")))</f>
        <v/>
      </c>
      <c r="K801" s="11" t="str">
        <f t="shared" si="57"/>
        <v/>
      </c>
      <c r="L801" s="11"/>
      <c r="M801" s="18" t="str">
        <f>IF(N801="","",MAX(M$1:M800)+1)</f>
        <v/>
      </c>
      <c r="N801" s="11" t="str">
        <f>IF(ISBLANK('User Data'!A806)=TRUE,"",'User Data'!A806)</f>
        <v/>
      </c>
      <c r="O801" s="19" t="str">
        <f t="shared" si="58"/>
        <v/>
      </c>
      <c r="Q801" s="18" t="e">
        <f>IF(R801="","",MAX(Q$1:Q800)+1)</f>
        <v>#REF!</v>
      </c>
      <c r="R801" s="11" t="e">
        <f>IF(ISBLANK(#REF!)=TRUE,"",#REF!)</f>
        <v>#REF!</v>
      </c>
      <c r="S801" s="19" t="str">
        <f t="shared" si="59"/>
        <v/>
      </c>
      <c r="T801" s="18" t="str">
        <f>IF(U801="","",MAX(T$1:T800)+1)</f>
        <v/>
      </c>
      <c r="U801" s="11" t="str">
        <f>IF(ISBLANK('Rota Pattern Data'!A809)=TRUE,"",'Rota Pattern Data'!A809)</f>
        <v/>
      </c>
      <c r="V801" s="19" t="str">
        <f t="shared" si="60"/>
        <v/>
      </c>
      <c r="AF801" t="str">
        <f>IF('User Data'!A806&lt;&gt;"",'User Data'!A806,"")</f>
        <v/>
      </c>
    </row>
    <row r="802" spans="9:32" x14ac:dyDescent="0.25">
      <c r="I802" s="18" t="str">
        <f>IF(J802="","",MAX(I$1:I801)+1)</f>
        <v/>
      </c>
      <c r="J802" s="11" t="str">
        <f>IF(ISBLANK('User Data'!D807)=TRUE,"",(IF(VLOOKUP('User Data'!A807,'User Data'!A:D,5,FALSE)&lt;&gt;"Standard User",'User Data'!A807,"")))</f>
        <v/>
      </c>
      <c r="K802" s="11" t="str">
        <f t="shared" si="57"/>
        <v/>
      </c>
      <c r="L802" s="11"/>
      <c r="M802" s="18" t="str">
        <f>IF(N802="","",MAX(M$1:M801)+1)</f>
        <v/>
      </c>
      <c r="N802" s="11" t="str">
        <f>IF(ISBLANK('User Data'!A807)=TRUE,"",'User Data'!A807)</f>
        <v/>
      </c>
      <c r="O802" s="19" t="str">
        <f t="shared" si="58"/>
        <v/>
      </c>
      <c r="Q802" s="18" t="e">
        <f>IF(R802="","",MAX(Q$1:Q801)+1)</f>
        <v>#REF!</v>
      </c>
      <c r="R802" s="11" t="e">
        <f>IF(ISBLANK(#REF!)=TRUE,"",#REF!)</f>
        <v>#REF!</v>
      </c>
      <c r="S802" s="19" t="str">
        <f t="shared" si="59"/>
        <v/>
      </c>
      <c r="T802" s="18" t="str">
        <f>IF(U802="","",MAX(T$1:T801)+1)</f>
        <v/>
      </c>
      <c r="U802" s="11" t="str">
        <f>IF(ISBLANK('Rota Pattern Data'!A810)=TRUE,"",'Rota Pattern Data'!A810)</f>
        <v/>
      </c>
      <c r="V802" s="19" t="str">
        <f t="shared" si="60"/>
        <v/>
      </c>
      <c r="AF802" t="str">
        <f>IF('User Data'!A807&lt;&gt;"",'User Data'!A807,"")</f>
        <v/>
      </c>
    </row>
    <row r="803" spans="9:32" x14ac:dyDescent="0.25">
      <c r="I803" s="18" t="str">
        <f>IF(J803="","",MAX(I$1:I802)+1)</f>
        <v/>
      </c>
      <c r="J803" s="11" t="str">
        <f>IF(ISBLANK('User Data'!D808)=TRUE,"",(IF(VLOOKUP('User Data'!A808,'User Data'!A:D,5,FALSE)&lt;&gt;"Standard User",'User Data'!A808,"")))</f>
        <v/>
      </c>
      <c r="K803" s="11" t="str">
        <f t="shared" si="57"/>
        <v/>
      </c>
      <c r="L803" s="11"/>
      <c r="M803" s="18" t="str">
        <f>IF(N803="","",MAX(M$1:M802)+1)</f>
        <v/>
      </c>
      <c r="N803" s="11" t="str">
        <f>IF(ISBLANK('User Data'!A808)=TRUE,"",'User Data'!A808)</f>
        <v/>
      </c>
      <c r="O803" s="19" t="str">
        <f t="shared" si="58"/>
        <v/>
      </c>
      <c r="Q803" s="18" t="e">
        <f>IF(R803="","",MAX(Q$1:Q802)+1)</f>
        <v>#REF!</v>
      </c>
      <c r="R803" s="11" t="e">
        <f>IF(ISBLANK(#REF!)=TRUE,"",#REF!)</f>
        <v>#REF!</v>
      </c>
      <c r="S803" s="19" t="str">
        <f t="shared" si="59"/>
        <v/>
      </c>
      <c r="T803" s="18" t="str">
        <f>IF(U803="","",MAX(T$1:T802)+1)</f>
        <v/>
      </c>
      <c r="U803" s="11" t="str">
        <f>IF(ISBLANK('Rota Pattern Data'!A811)=TRUE,"",'Rota Pattern Data'!A811)</f>
        <v/>
      </c>
      <c r="V803" s="19" t="str">
        <f t="shared" si="60"/>
        <v/>
      </c>
      <c r="AF803" t="str">
        <f>IF('User Data'!A808&lt;&gt;"",'User Data'!A808,"")</f>
        <v/>
      </c>
    </row>
    <row r="804" spans="9:32" x14ac:dyDescent="0.25">
      <c r="I804" s="18" t="str">
        <f>IF(J804="","",MAX(I$1:I803)+1)</f>
        <v/>
      </c>
      <c r="J804" s="11" t="str">
        <f>IF(ISBLANK('User Data'!D809)=TRUE,"",(IF(VLOOKUP('User Data'!A809,'User Data'!A:D,5,FALSE)&lt;&gt;"Standard User",'User Data'!A809,"")))</f>
        <v/>
      </c>
      <c r="K804" s="11" t="str">
        <f t="shared" si="57"/>
        <v/>
      </c>
      <c r="L804" s="11"/>
      <c r="M804" s="18" t="str">
        <f>IF(N804="","",MAX(M$1:M803)+1)</f>
        <v/>
      </c>
      <c r="N804" s="11" t="str">
        <f>IF(ISBLANK('User Data'!A809)=TRUE,"",'User Data'!A809)</f>
        <v/>
      </c>
      <c r="O804" s="19" t="str">
        <f t="shared" si="58"/>
        <v/>
      </c>
      <c r="Q804" s="18" t="e">
        <f>IF(R804="","",MAX(Q$1:Q803)+1)</f>
        <v>#REF!</v>
      </c>
      <c r="R804" s="11" t="e">
        <f>IF(ISBLANK(#REF!)=TRUE,"",#REF!)</f>
        <v>#REF!</v>
      </c>
      <c r="S804" s="19" t="str">
        <f t="shared" si="59"/>
        <v/>
      </c>
      <c r="T804" s="18" t="str">
        <f>IF(U804="","",MAX(T$1:T803)+1)</f>
        <v/>
      </c>
      <c r="U804" s="11" t="str">
        <f>IF(ISBLANK('Rota Pattern Data'!A812)=TRUE,"",'Rota Pattern Data'!A812)</f>
        <v/>
      </c>
      <c r="V804" s="19" t="str">
        <f t="shared" si="60"/>
        <v/>
      </c>
      <c r="AF804" t="str">
        <f>IF('User Data'!A809&lt;&gt;"",'User Data'!A809,"")</f>
        <v/>
      </c>
    </row>
    <row r="805" spans="9:32" x14ac:dyDescent="0.25">
      <c r="I805" s="18" t="str">
        <f>IF(J805="","",MAX(I$1:I804)+1)</f>
        <v/>
      </c>
      <c r="J805" s="11" t="str">
        <f>IF(ISBLANK('User Data'!D810)=TRUE,"",(IF(VLOOKUP('User Data'!A810,'User Data'!A:D,5,FALSE)&lt;&gt;"Standard User",'User Data'!A810,"")))</f>
        <v/>
      </c>
      <c r="K805" s="11" t="str">
        <f t="shared" si="57"/>
        <v/>
      </c>
      <c r="L805" s="11"/>
      <c r="M805" s="18" t="str">
        <f>IF(N805="","",MAX(M$1:M804)+1)</f>
        <v/>
      </c>
      <c r="N805" s="11" t="str">
        <f>IF(ISBLANK('User Data'!A810)=TRUE,"",'User Data'!A810)</f>
        <v/>
      </c>
      <c r="O805" s="19" t="str">
        <f t="shared" si="58"/>
        <v/>
      </c>
      <c r="Q805" s="18" t="e">
        <f>IF(R805="","",MAX(Q$1:Q804)+1)</f>
        <v>#REF!</v>
      </c>
      <c r="R805" s="11" t="e">
        <f>IF(ISBLANK(#REF!)=TRUE,"",#REF!)</f>
        <v>#REF!</v>
      </c>
      <c r="S805" s="19" t="str">
        <f t="shared" si="59"/>
        <v/>
      </c>
      <c r="T805" s="18" t="str">
        <f>IF(U805="","",MAX(T$1:T804)+1)</f>
        <v/>
      </c>
      <c r="U805" s="11" t="str">
        <f>IF(ISBLANK('Rota Pattern Data'!A813)=TRUE,"",'Rota Pattern Data'!A813)</f>
        <v/>
      </c>
      <c r="V805" s="19" t="str">
        <f t="shared" si="60"/>
        <v/>
      </c>
      <c r="AF805" t="str">
        <f>IF('User Data'!A810&lt;&gt;"",'User Data'!A810,"")</f>
        <v/>
      </c>
    </row>
    <row r="806" spans="9:32" x14ac:dyDescent="0.25">
      <c r="I806" s="18" t="str">
        <f>IF(J806="","",MAX(I$1:I805)+1)</f>
        <v/>
      </c>
      <c r="J806" s="11" t="str">
        <f>IF(ISBLANK('User Data'!D811)=TRUE,"",(IF(VLOOKUP('User Data'!A811,'User Data'!A:D,5,FALSE)&lt;&gt;"Standard User",'User Data'!A811,"")))</f>
        <v/>
      </c>
      <c r="K806" s="11" t="str">
        <f t="shared" si="57"/>
        <v/>
      </c>
      <c r="L806" s="11"/>
      <c r="M806" s="18" t="str">
        <f>IF(N806="","",MAX(M$1:M805)+1)</f>
        <v/>
      </c>
      <c r="N806" s="11" t="str">
        <f>IF(ISBLANK('User Data'!A811)=TRUE,"",'User Data'!A811)</f>
        <v/>
      </c>
      <c r="O806" s="19" t="str">
        <f t="shared" si="58"/>
        <v/>
      </c>
      <c r="Q806" s="18" t="e">
        <f>IF(R806="","",MAX(Q$1:Q805)+1)</f>
        <v>#REF!</v>
      </c>
      <c r="R806" s="11" t="e">
        <f>IF(ISBLANK(#REF!)=TRUE,"",#REF!)</f>
        <v>#REF!</v>
      </c>
      <c r="S806" s="19" t="str">
        <f t="shared" si="59"/>
        <v/>
      </c>
      <c r="T806" s="18" t="str">
        <f>IF(U806="","",MAX(T$1:T805)+1)</f>
        <v/>
      </c>
      <c r="U806" s="11" t="str">
        <f>IF(ISBLANK('Rota Pattern Data'!A814)=TRUE,"",'Rota Pattern Data'!A814)</f>
        <v/>
      </c>
      <c r="V806" s="19" t="str">
        <f t="shared" si="60"/>
        <v/>
      </c>
      <c r="AF806" t="str">
        <f>IF('User Data'!A811&lt;&gt;"",'User Data'!A811,"")</f>
        <v/>
      </c>
    </row>
    <row r="807" spans="9:32" x14ac:dyDescent="0.25">
      <c r="I807" s="18" t="str">
        <f>IF(J807="","",MAX(I$1:I806)+1)</f>
        <v/>
      </c>
      <c r="J807" s="11" t="str">
        <f>IF(ISBLANK('User Data'!D812)=TRUE,"",(IF(VLOOKUP('User Data'!A812,'User Data'!A:D,5,FALSE)&lt;&gt;"Standard User",'User Data'!A812,"")))</f>
        <v/>
      </c>
      <c r="K807" s="11" t="str">
        <f t="shared" si="57"/>
        <v/>
      </c>
      <c r="L807" s="11"/>
      <c r="M807" s="18" t="str">
        <f>IF(N807="","",MAX(M$1:M806)+1)</f>
        <v/>
      </c>
      <c r="N807" s="11" t="str">
        <f>IF(ISBLANK('User Data'!A812)=TRUE,"",'User Data'!A812)</f>
        <v/>
      </c>
      <c r="O807" s="19" t="str">
        <f t="shared" si="58"/>
        <v/>
      </c>
      <c r="Q807" s="18" t="e">
        <f>IF(R807="","",MAX(Q$1:Q806)+1)</f>
        <v>#REF!</v>
      </c>
      <c r="R807" s="11" t="e">
        <f>IF(ISBLANK(#REF!)=TRUE,"",#REF!)</f>
        <v>#REF!</v>
      </c>
      <c r="S807" s="19" t="str">
        <f t="shared" si="59"/>
        <v/>
      </c>
      <c r="T807" s="18" t="str">
        <f>IF(U807="","",MAX(T$1:T806)+1)</f>
        <v/>
      </c>
      <c r="U807" s="11" t="str">
        <f>IF(ISBLANK('Rota Pattern Data'!A815)=TRUE,"",'Rota Pattern Data'!A815)</f>
        <v/>
      </c>
      <c r="V807" s="19" t="str">
        <f t="shared" si="60"/>
        <v/>
      </c>
      <c r="AF807" t="str">
        <f>IF('User Data'!A812&lt;&gt;"",'User Data'!A812,"")</f>
        <v/>
      </c>
    </row>
    <row r="808" spans="9:32" x14ac:dyDescent="0.25">
      <c r="I808" s="18" t="str">
        <f>IF(J808="","",MAX(I$1:I807)+1)</f>
        <v/>
      </c>
      <c r="J808" s="11" t="str">
        <f>IF(ISBLANK('User Data'!D813)=TRUE,"",(IF(VLOOKUP('User Data'!A813,'User Data'!A:D,5,FALSE)&lt;&gt;"Standard User",'User Data'!A813,"")))</f>
        <v/>
      </c>
      <c r="K808" s="11" t="str">
        <f t="shared" si="57"/>
        <v/>
      </c>
      <c r="L808" s="11"/>
      <c r="M808" s="18" t="str">
        <f>IF(N808="","",MAX(M$1:M807)+1)</f>
        <v/>
      </c>
      <c r="N808" s="11" t="str">
        <f>IF(ISBLANK('User Data'!A813)=TRUE,"",'User Data'!A813)</f>
        <v/>
      </c>
      <c r="O808" s="19" t="str">
        <f t="shared" si="58"/>
        <v/>
      </c>
      <c r="Q808" s="18" t="e">
        <f>IF(R808="","",MAX(Q$1:Q807)+1)</f>
        <v>#REF!</v>
      </c>
      <c r="R808" s="11" t="e">
        <f>IF(ISBLANK(#REF!)=TRUE,"",#REF!)</f>
        <v>#REF!</v>
      </c>
      <c r="S808" s="19" t="str">
        <f t="shared" si="59"/>
        <v/>
      </c>
      <c r="T808" s="18" t="str">
        <f>IF(U808="","",MAX(T$1:T807)+1)</f>
        <v/>
      </c>
      <c r="U808" s="11" t="str">
        <f>IF(ISBLANK('Rota Pattern Data'!A816)=TRUE,"",'Rota Pattern Data'!A816)</f>
        <v/>
      </c>
      <c r="V808" s="19" t="str">
        <f t="shared" si="60"/>
        <v/>
      </c>
      <c r="AF808" t="str">
        <f>IF('User Data'!A813&lt;&gt;"",'User Data'!A813,"")</f>
        <v/>
      </c>
    </row>
    <row r="809" spans="9:32" x14ac:dyDescent="0.25">
      <c r="I809" s="18" t="str">
        <f>IF(J809="","",MAX(I$1:I808)+1)</f>
        <v/>
      </c>
      <c r="J809" s="11" t="str">
        <f>IF(ISBLANK('User Data'!D814)=TRUE,"",(IF(VLOOKUP('User Data'!A814,'User Data'!A:D,5,FALSE)&lt;&gt;"Standard User",'User Data'!A814,"")))</f>
        <v/>
      </c>
      <c r="K809" s="11" t="str">
        <f t="shared" si="57"/>
        <v/>
      </c>
      <c r="L809" s="11"/>
      <c r="M809" s="18" t="str">
        <f>IF(N809="","",MAX(M$1:M808)+1)</f>
        <v/>
      </c>
      <c r="N809" s="11" t="str">
        <f>IF(ISBLANK('User Data'!A814)=TRUE,"",'User Data'!A814)</f>
        <v/>
      </c>
      <c r="O809" s="19" t="str">
        <f t="shared" si="58"/>
        <v/>
      </c>
      <c r="Q809" s="18" t="e">
        <f>IF(R809="","",MAX(Q$1:Q808)+1)</f>
        <v>#REF!</v>
      </c>
      <c r="R809" s="11" t="e">
        <f>IF(ISBLANK(#REF!)=TRUE,"",#REF!)</f>
        <v>#REF!</v>
      </c>
      <c r="S809" s="19" t="str">
        <f t="shared" si="59"/>
        <v/>
      </c>
      <c r="T809" s="18" t="str">
        <f>IF(U809="","",MAX(T$1:T808)+1)</f>
        <v/>
      </c>
      <c r="U809" s="11" t="str">
        <f>IF(ISBLANK('Rota Pattern Data'!A817)=TRUE,"",'Rota Pattern Data'!A817)</f>
        <v/>
      </c>
      <c r="V809" s="19" t="str">
        <f t="shared" si="60"/>
        <v/>
      </c>
      <c r="AF809" t="str">
        <f>IF('User Data'!A814&lt;&gt;"",'User Data'!A814,"")</f>
        <v/>
      </c>
    </row>
    <row r="810" spans="9:32" x14ac:dyDescent="0.25">
      <c r="I810" s="18" t="str">
        <f>IF(J810="","",MAX(I$1:I809)+1)</f>
        <v/>
      </c>
      <c r="J810" s="11" t="str">
        <f>IF(ISBLANK('User Data'!D815)=TRUE,"",(IF(VLOOKUP('User Data'!A815,'User Data'!A:D,5,FALSE)&lt;&gt;"Standard User",'User Data'!A815,"")))</f>
        <v/>
      </c>
      <c r="K810" s="11" t="str">
        <f t="shared" si="57"/>
        <v/>
      </c>
      <c r="L810" s="11"/>
      <c r="M810" s="18" t="str">
        <f>IF(N810="","",MAX(M$1:M809)+1)</f>
        <v/>
      </c>
      <c r="N810" s="11" t="str">
        <f>IF(ISBLANK('User Data'!A815)=TRUE,"",'User Data'!A815)</f>
        <v/>
      </c>
      <c r="O810" s="19" t="str">
        <f t="shared" si="58"/>
        <v/>
      </c>
      <c r="Q810" s="18" t="e">
        <f>IF(R810="","",MAX(Q$1:Q809)+1)</f>
        <v>#REF!</v>
      </c>
      <c r="R810" s="11" t="e">
        <f>IF(ISBLANK(#REF!)=TRUE,"",#REF!)</f>
        <v>#REF!</v>
      </c>
      <c r="S810" s="19" t="str">
        <f t="shared" si="59"/>
        <v/>
      </c>
      <c r="T810" s="18" t="str">
        <f>IF(U810="","",MAX(T$1:T809)+1)</f>
        <v/>
      </c>
      <c r="U810" s="11" t="str">
        <f>IF(ISBLANK('Rota Pattern Data'!A818)=TRUE,"",'Rota Pattern Data'!A818)</f>
        <v/>
      </c>
      <c r="V810" s="19" t="str">
        <f t="shared" si="60"/>
        <v/>
      </c>
      <c r="AF810" t="str">
        <f>IF('User Data'!A815&lt;&gt;"",'User Data'!A815,"")</f>
        <v/>
      </c>
    </row>
    <row r="811" spans="9:32" x14ac:dyDescent="0.25">
      <c r="I811" s="18" t="str">
        <f>IF(J811="","",MAX(I$1:I810)+1)</f>
        <v/>
      </c>
      <c r="J811" s="11" t="str">
        <f>IF(ISBLANK('User Data'!D816)=TRUE,"",(IF(VLOOKUP('User Data'!A816,'User Data'!A:D,5,FALSE)&lt;&gt;"Standard User",'User Data'!A816,"")))</f>
        <v/>
      </c>
      <c r="K811" s="11" t="str">
        <f t="shared" si="57"/>
        <v/>
      </c>
      <c r="L811" s="11"/>
      <c r="M811" s="18" t="str">
        <f>IF(N811="","",MAX(M$1:M810)+1)</f>
        <v/>
      </c>
      <c r="N811" s="11" t="str">
        <f>IF(ISBLANK('User Data'!A816)=TRUE,"",'User Data'!A816)</f>
        <v/>
      </c>
      <c r="O811" s="19" t="str">
        <f t="shared" si="58"/>
        <v/>
      </c>
      <c r="Q811" s="18" t="e">
        <f>IF(R811="","",MAX(Q$1:Q810)+1)</f>
        <v>#REF!</v>
      </c>
      <c r="R811" s="11" t="e">
        <f>IF(ISBLANK(#REF!)=TRUE,"",#REF!)</f>
        <v>#REF!</v>
      </c>
      <c r="S811" s="19" t="str">
        <f t="shared" si="59"/>
        <v/>
      </c>
      <c r="T811" s="18" t="str">
        <f>IF(U811="","",MAX(T$1:T810)+1)</f>
        <v/>
      </c>
      <c r="U811" s="11" t="str">
        <f>IF(ISBLANK('Rota Pattern Data'!A819)=TRUE,"",'Rota Pattern Data'!A819)</f>
        <v/>
      </c>
      <c r="V811" s="19" t="str">
        <f t="shared" si="60"/>
        <v/>
      </c>
      <c r="AF811" t="str">
        <f>IF('User Data'!A816&lt;&gt;"",'User Data'!A816,"")</f>
        <v/>
      </c>
    </row>
    <row r="812" spans="9:32" x14ac:dyDescent="0.25">
      <c r="I812" s="18" t="str">
        <f>IF(J812="","",MAX(I$1:I811)+1)</f>
        <v/>
      </c>
      <c r="J812" s="11" t="str">
        <f>IF(ISBLANK('User Data'!D817)=TRUE,"",(IF(VLOOKUP('User Data'!A817,'User Data'!A:D,5,FALSE)&lt;&gt;"Standard User",'User Data'!A817,"")))</f>
        <v/>
      </c>
      <c r="K812" s="11" t="str">
        <f t="shared" si="57"/>
        <v/>
      </c>
      <c r="L812" s="11"/>
      <c r="M812" s="18" t="str">
        <f>IF(N812="","",MAX(M$1:M811)+1)</f>
        <v/>
      </c>
      <c r="N812" s="11" t="str">
        <f>IF(ISBLANK('User Data'!A817)=TRUE,"",'User Data'!A817)</f>
        <v/>
      </c>
      <c r="O812" s="19" t="str">
        <f t="shared" si="58"/>
        <v/>
      </c>
      <c r="Q812" s="18" t="e">
        <f>IF(R812="","",MAX(Q$1:Q811)+1)</f>
        <v>#REF!</v>
      </c>
      <c r="R812" s="11" t="e">
        <f>IF(ISBLANK(#REF!)=TRUE,"",#REF!)</f>
        <v>#REF!</v>
      </c>
      <c r="S812" s="19" t="str">
        <f t="shared" si="59"/>
        <v/>
      </c>
      <c r="T812" s="18" t="str">
        <f>IF(U812="","",MAX(T$1:T811)+1)</f>
        <v/>
      </c>
      <c r="U812" s="11" t="str">
        <f>IF(ISBLANK('Rota Pattern Data'!A820)=TRUE,"",'Rota Pattern Data'!A820)</f>
        <v/>
      </c>
      <c r="V812" s="19" t="str">
        <f t="shared" si="60"/>
        <v/>
      </c>
      <c r="AF812" t="str">
        <f>IF('User Data'!A817&lt;&gt;"",'User Data'!A817,"")</f>
        <v/>
      </c>
    </row>
    <row r="813" spans="9:32" x14ac:dyDescent="0.25">
      <c r="I813" s="18" t="str">
        <f>IF(J813="","",MAX(I$1:I812)+1)</f>
        <v/>
      </c>
      <c r="J813" s="11" t="str">
        <f>IF(ISBLANK('User Data'!D818)=TRUE,"",(IF(VLOOKUP('User Data'!A818,'User Data'!A:D,5,FALSE)&lt;&gt;"Standard User",'User Data'!A818,"")))</f>
        <v/>
      </c>
      <c r="K813" s="11" t="str">
        <f t="shared" si="57"/>
        <v/>
      </c>
      <c r="L813" s="11"/>
      <c r="M813" s="18" t="str">
        <f>IF(N813="","",MAX(M$1:M812)+1)</f>
        <v/>
      </c>
      <c r="N813" s="11" t="str">
        <f>IF(ISBLANK('User Data'!A818)=TRUE,"",'User Data'!A818)</f>
        <v/>
      </c>
      <c r="O813" s="19" t="str">
        <f t="shared" si="58"/>
        <v/>
      </c>
      <c r="Q813" s="18" t="e">
        <f>IF(R813="","",MAX(Q$1:Q812)+1)</f>
        <v>#REF!</v>
      </c>
      <c r="R813" s="11" t="e">
        <f>IF(ISBLANK(#REF!)=TRUE,"",#REF!)</f>
        <v>#REF!</v>
      </c>
      <c r="S813" s="19" t="str">
        <f t="shared" si="59"/>
        <v/>
      </c>
      <c r="T813" s="18" t="str">
        <f>IF(U813="","",MAX(T$1:T812)+1)</f>
        <v/>
      </c>
      <c r="U813" s="11" t="str">
        <f>IF(ISBLANK('Rota Pattern Data'!A821)=TRUE,"",'Rota Pattern Data'!A821)</f>
        <v/>
      </c>
      <c r="V813" s="19" t="str">
        <f t="shared" si="60"/>
        <v/>
      </c>
      <c r="AF813" t="str">
        <f>IF('User Data'!A818&lt;&gt;"",'User Data'!A818,"")</f>
        <v/>
      </c>
    </row>
    <row r="814" spans="9:32" x14ac:dyDescent="0.25">
      <c r="I814" s="18" t="str">
        <f>IF(J814="","",MAX(I$1:I813)+1)</f>
        <v/>
      </c>
      <c r="J814" s="11" t="str">
        <f>IF(ISBLANK('User Data'!D819)=TRUE,"",(IF(VLOOKUP('User Data'!A819,'User Data'!A:D,5,FALSE)&lt;&gt;"Standard User",'User Data'!A819,"")))</f>
        <v/>
      </c>
      <c r="K814" s="11" t="str">
        <f t="shared" si="57"/>
        <v/>
      </c>
      <c r="L814" s="11"/>
      <c r="M814" s="18" t="str">
        <f>IF(N814="","",MAX(M$1:M813)+1)</f>
        <v/>
      </c>
      <c r="N814" s="11" t="str">
        <f>IF(ISBLANK('User Data'!A819)=TRUE,"",'User Data'!A819)</f>
        <v/>
      </c>
      <c r="O814" s="19" t="str">
        <f t="shared" si="58"/>
        <v/>
      </c>
      <c r="Q814" s="18" t="e">
        <f>IF(R814="","",MAX(Q$1:Q813)+1)</f>
        <v>#REF!</v>
      </c>
      <c r="R814" s="11" t="e">
        <f>IF(ISBLANK(#REF!)=TRUE,"",#REF!)</f>
        <v>#REF!</v>
      </c>
      <c r="S814" s="19" t="str">
        <f t="shared" si="59"/>
        <v/>
      </c>
      <c r="T814" s="18" t="str">
        <f>IF(U814="","",MAX(T$1:T813)+1)</f>
        <v/>
      </c>
      <c r="U814" s="11" t="str">
        <f>IF(ISBLANK('Rota Pattern Data'!A822)=TRUE,"",'Rota Pattern Data'!A822)</f>
        <v/>
      </c>
      <c r="V814" s="19" t="str">
        <f t="shared" si="60"/>
        <v/>
      </c>
      <c r="AF814" t="str">
        <f>IF('User Data'!A819&lt;&gt;"",'User Data'!A819,"")</f>
        <v/>
      </c>
    </row>
    <row r="815" spans="9:32" x14ac:dyDescent="0.25">
      <c r="I815" s="18" t="str">
        <f>IF(J815="","",MAX(I$1:I814)+1)</f>
        <v/>
      </c>
      <c r="J815" s="11" t="str">
        <f>IF(ISBLANK('User Data'!D820)=TRUE,"",(IF(VLOOKUP('User Data'!A820,'User Data'!A:D,5,FALSE)&lt;&gt;"Standard User",'User Data'!A820,"")))</f>
        <v/>
      </c>
      <c r="K815" s="11" t="str">
        <f t="shared" si="57"/>
        <v/>
      </c>
      <c r="L815" s="11"/>
      <c r="M815" s="18" t="str">
        <f>IF(N815="","",MAX(M$1:M814)+1)</f>
        <v/>
      </c>
      <c r="N815" s="11" t="str">
        <f>IF(ISBLANK('User Data'!A820)=TRUE,"",'User Data'!A820)</f>
        <v/>
      </c>
      <c r="O815" s="19" t="str">
        <f t="shared" si="58"/>
        <v/>
      </c>
      <c r="Q815" s="18" t="e">
        <f>IF(R815="","",MAX(Q$1:Q814)+1)</f>
        <v>#REF!</v>
      </c>
      <c r="R815" s="11" t="e">
        <f>IF(ISBLANK(#REF!)=TRUE,"",#REF!)</f>
        <v>#REF!</v>
      </c>
      <c r="S815" s="19" t="str">
        <f t="shared" si="59"/>
        <v/>
      </c>
      <c r="T815" s="18" t="str">
        <f>IF(U815="","",MAX(T$1:T814)+1)</f>
        <v/>
      </c>
      <c r="U815" s="11" t="str">
        <f>IF(ISBLANK('Rota Pattern Data'!A823)=TRUE,"",'Rota Pattern Data'!A823)</f>
        <v/>
      </c>
      <c r="V815" s="19" t="str">
        <f t="shared" si="60"/>
        <v/>
      </c>
      <c r="AF815" t="str">
        <f>IF('User Data'!A820&lt;&gt;"",'User Data'!A820,"")</f>
        <v/>
      </c>
    </row>
    <row r="816" spans="9:32" x14ac:dyDescent="0.25">
      <c r="I816" s="18" t="str">
        <f>IF(J816="","",MAX(I$1:I815)+1)</f>
        <v/>
      </c>
      <c r="J816" s="11" t="str">
        <f>IF(ISBLANK('User Data'!D821)=TRUE,"",(IF(VLOOKUP('User Data'!A821,'User Data'!A:D,5,FALSE)&lt;&gt;"Standard User",'User Data'!A821,"")))</f>
        <v/>
      </c>
      <c r="K816" s="11" t="str">
        <f t="shared" si="57"/>
        <v/>
      </c>
      <c r="L816" s="11"/>
      <c r="M816" s="18" t="str">
        <f>IF(N816="","",MAX(M$1:M815)+1)</f>
        <v/>
      </c>
      <c r="N816" s="11" t="str">
        <f>IF(ISBLANK('User Data'!A821)=TRUE,"",'User Data'!A821)</f>
        <v/>
      </c>
      <c r="O816" s="19" t="str">
        <f t="shared" si="58"/>
        <v/>
      </c>
      <c r="Q816" s="18" t="e">
        <f>IF(R816="","",MAX(Q$1:Q815)+1)</f>
        <v>#REF!</v>
      </c>
      <c r="R816" s="11" t="e">
        <f>IF(ISBLANK(#REF!)=TRUE,"",#REF!)</f>
        <v>#REF!</v>
      </c>
      <c r="S816" s="19" t="str">
        <f t="shared" si="59"/>
        <v/>
      </c>
      <c r="T816" s="18" t="str">
        <f>IF(U816="","",MAX(T$1:T815)+1)</f>
        <v/>
      </c>
      <c r="U816" s="11" t="str">
        <f>IF(ISBLANK('Rota Pattern Data'!A824)=TRUE,"",'Rota Pattern Data'!A824)</f>
        <v/>
      </c>
      <c r="V816" s="19" t="str">
        <f t="shared" si="60"/>
        <v/>
      </c>
      <c r="AF816" t="str">
        <f>IF('User Data'!A821&lt;&gt;"",'User Data'!A821,"")</f>
        <v/>
      </c>
    </row>
    <row r="817" spans="9:32" x14ac:dyDescent="0.25">
      <c r="I817" s="18" t="str">
        <f>IF(J817="","",MAX(I$1:I816)+1)</f>
        <v/>
      </c>
      <c r="J817" s="11" t="str">
        <f>IF(ISBLANK('User Data'!D822)=TRUE,"",(IF(VLOOKUP('User Data'!A822,'User Data'!A:D,5,FALSE)&lt;&gt;"Standard User",'User Data'!A822,"")))</f>
        <v/>
      </c>
      <c r="K817" s="11" t="str">
        <f t="shared" si="57"/>
        <v/>
      </c>
      <c r="L817" s="11"/>
      <c r="M817" s="18" t="str">
        <f>IF(N817="","",MAX(M$1:M816)+1)</f>
        <v/>
      </c>
      <c r="N817" s="11" t="str">
        <f>IF(ISBLANK('User Data'!A822)=TRUE,"",'User Data'!A822)</f>
        <v/>
      </c>
      <c r="O817" s="19" t="str">
        <f t="shared" si="58"/>
        <v/>
      </c>
      <c r="Q817" s="18" t="e">
        <f>IF(R817="","",MAX(Q$1:Q816)+1)</f>
        <v>#REF!</v>
      </c>
      <c r="R817" s="11" t="e">
        <f>IF(ISBLANK(#REF!)=TRUE,"",#REF!)</f>
        <v>#REF!</v>
      </c>
      <c r="S817" s="19" t="str">
        <f t="shared" si="59"/>
        <v/>
      </c>
      <c r="T817" s="18" t="str">
        <f>IF(U817="","",MAX(T$1:T816)+1)</f>
        <v/>
      </c>
      <c r="U817" s="11" t="str">
        <f>IF(ISBLANK('Rota Pattern Data'!A825)=TRUE,"",'Rota Pattern Data'!A825)</f>
        <v/>
      </c>
      <c r="V817" s="19" t="str">
        <f t="shared" si="60"/>
        <v/>
      </c>
      <c r="AF817" t="str">
        <f>IF('User Data'!A822&lt;&gt;"",'User Data'!A822,"")</f>
        <v/>
      </c>
    </row>
    <row r="818" spans="9:32" x14ac:dyDescent="0.25">
      <c r="I818" s="18" t="str">
        <f>IF(J818="","",MAX(I$1:I817)+1)</f>
        <v/>
      </c>
      <c r="J818" s="11" t="str">
        <f>IF(ISBLANK('User Data'!D823)=TRUE,"",(IF(VLOOKUP('User Data'!A823,'User Data'!A:D,5,FALSE)&lt;&gt;"Standard User",'User Data'!A823,"")))</f>
        <v/>
      </c>
      <c r="K818" s="11" t="str">
        <f t="shared" si="57"/>
        <v/>
      </c>
      <c r="L818" s="11"/>
      <c r="M818" s="18" t="str">
        <f>IF(N818="","",MAX(M$1:M817)+1)</f>
        <v/>
      </c>
      <c r="N818" s="11" t="str">
        <f>IF(ISBLANK('User Data'!A823)=TRUE,"",'User Data'!A823)</f>
        <v/>
      </c>
      <c r="O818" s="19" t="str">
        <f t="shared" si="58"/>
        <v/>
      </c>
      <c r="Q818" s="18" t="e">
        <f>IF(R818="","",MAX(Q$1:Q817)+1)</f>
        <v>#REF!</v>
      </c>
      <c r="R818" s="11" t="e">
        <f>IF(ISBLANK(#REF!)=TRUE,"",#REF!)</f>
        <v>#REF!</v>
      </c>
      <c r="S818" s="19" t="str">
        <f t="shared" si="59"/>
        <v/>
      </c>
      <c r="T818" s="18" t="str">
        <f>IF(U818="","",MAX(T$1:T817)+1)</f>
        <v/>
      </c>
      <c r="U818" s="11" t="str">
        <f>IF(ISBLANK('Rota Pattern Data'!A826)=TRUE,"",'Rota Pattern Data'!A826)</f>
        <v/>
      </c>
      <c r="V818" s="19" t="str">
        <f t="shared" si="60"/>
        <v/>
      </c>
      <c r="AF818" t="str">
        <f>IF('User Data'!A823&lt;&gt;"",'User Data'!A823,"")</f>
        <v/>
      </c>
    </row>
    <row r="819" spans="9:32" x14ac:dyDescent="0.25">
      <c r="I819" s="18" t="str">
        <f>IF(J819="","",MAX(I$1:I818)+1)</f>
        <v/>
      </c>
      <c r="J819" s="11" t="str">
        <f>IF(ISBLANK('User Data'!D824)=TRUE,"",(IF(VLOOKUP('User Data'!A824,'User Data'!A:D,5,FALSE)&lt;&gt;"Standard User",'User Data'!A824,"")))</f>
        <v/>
      </c>
      <c r="K819" s="11" t="str">
        <f t="shared" si="57"/>
        <v/>
      </c>
      <c r="L819" s="11"/>
      <c r="M819" s="18" t="str">
        <f>IF(N819="","",MAX(M$1:M818)+1)</f>
        <v/>
      </c>
      <c r="N819" s="11" t="str">
        <f>IF(ISBLANK('User Data'!A824)=TRUE,"",'User Data'!A824)</f>
        <v/>
      </c>
      <c r="O819" s="19" t="str">
        <f t="shared" si="58"/>
        <v/>
      </c>
      <c r="Q819" s="18" t="e">
        <f>IF(R819="","",MAX(Q$1:Q818)+1)</f>
        <v>#REF!</v>
      </c>
      <c r="R819" s="11" t="e">
        <f>IF(ISBLANK(#REF!)=TRUE,"",#REF!)</f>
        <v>#REF!</v>
      </c>
      <c r="S819" s="19" t="str">
        <f t="shared" si="59"/>
        <v/>
      </c>
      <c r="T819" s="18" t="str">
        <f>IF(U819="","",MAX(T$1:T818)+1)</f>
        <v/>
      </c>
      <c r="U819" s="11" t="str">
        <f>IF(ISBLANK('Rota Pattern Data'!A827)=TRUE,"",'Rota Pattern Data'!A827)</f>
        <v/>
      </c>
      <c r="V819" s="19" t="str">
        <f t="shared" si="60"/>
        <v/>
      </c>
      <c r="AF819" t="str">
        <f>IF('User Data'!A824&lt;&gt;"",'User Data'!A824,"")</f>
        <v/>
      </c>
    </row>
    <row r="820" spans="9:32" x14ac:dyDescent="0.25">
      <c r="I820" s="18" t="str">
        <f>IF(J820="","",MAX(I$1:I819)+1)</f>
        <v/>
      </c>
      <c r="J820" s="11" t="str">
        <f>IF(ISBLANK('User Data'!D825)=TRUE,"",(IF(VLOOKUP('User Data'!A825,'User Data'!A:D,5,FALSE)&lt;&gt;"Standard User",'User Data'!A825,"")))</f>
        <v/>
      </c>
      <c r="K820" s="11" t="str">
        <f t="shared" si="57"/>
        <v/>
      </c>
      <c r="L820" s="11"/>
      <c r="M820" s="18" t="str">
        <f>IF(N820="","",MAX(M$1:M819)+1)</f>
        <v/>
      </c>
      <c r="N820" s="11" t="str">
        <f>IF(ISBLANK('User Data'!A825)=TRUE,"",'User Data'!A825)</f>
        <v/>
      </c>
      <c r="O820" s="19" t="str">
        <f t="shared" si="58"/>
        <v/>
      </c>
      <c r="Q820" s="18" t="e">
        <f>IF(R820="","",MAX(Q$1:Q819)+1)</f>
        <v>#REF!</v>
      </c>
      <c r="R820" s="11" t="e">
        <f>IF(ISBLANK(#REF!)=TRUE,"",#REF!)</f>
        <v>#REF!</v>
      </c>
      <c r="S820" s="19" t="str">
        <f t="shared" si="59"/>
        <v/>
      </c>
      <c r="T820" s="18" t="str">
        <f>IF(U820="","",MAX(T$1:T819)+1)</f>
        <v/>
      </c>
      <c r="U820" s="11" t="str">
        <f>IF(ISBLANK('Rota Pattern Data'!A828)=TRUE,"",'Rota Pattern Data'!A828)</f>
        <v/>
      </c>
      <c r="V820" s="19" t="str">
        <f t="shared" si="60"/>
        <v/>
      </c>
      <c r="AF820" t="str">
        <f>IF('User Data'!A825&lt;&gt;"",'User Data'!A825,"")</f>
        <v/>
      </c>
    </row>
    <row r="821" spans="9:32" x14ac:dyDescent="0.25">
      <c r="I821" s="18" t="str">
        <f>IF(J821="","",MAX(I$1:I820)+1)</f>
        <v/>
      </c>
      <c r="J821" s="11" t="str">
        <f>IF(ISBLANK('User Data'!D826)=TRUE,"",(IF(VLOOKUP('User Data'!A826,'User Data'!A:D,5,FALSE)&lt;&gt;"Standard User",'User Data'!A826,"")))</f>
        <v/>
      </c>
      <c r="K821" s="11" t="str">
        <f t="shared" si="57"/>
        <v/>
      </c>
      <c r="L821" s="11"/>
      <c r="M821" s="18" t="str">
        <f>IF(N821="","",MAX(M$1:M820)+1)</f>
        <v/>
      </c>
      <c r="N821" s="11" t="str">
        <f>IF(ISBLANK('User Data'!A826)=TRUE,"",'User Data'!A826)</f>
        <v/>
      </c>
      <c r="O821" s="19" t="str">
        <f t="shared" si="58"/>
        <v/>
      </c>
      <c r="Q821" s="18" t="e">
        <f>IF(R821="","",MAX(Q$1:Q820)+1)</f>
        <v>#REF!</v>
      </c>
      <c r="R821" s="11" t="e">
        <f>IF(ISBLANK(#REF!)=TRUE,"",#REF!)</f>
        <v>#REF!</v>
      </c>
      <c r="S821" s="19" t="str">
        <f t="shared" si="59"/>
        <v/>
      </c>
      <c r="T821" s="18" t="str">
        <f>IF(U821="","",MAX(T$1:T820)+1)</f>
        <v/>
      </c>
      <c r="U821" s="11" t="str">
        <f>IF(ISBLANK('Rota Pattern Data'!A829)=TRUE,"",'Rota Pattern Data'!A829)</f>
        <v/>
      </c>
      <c r="V821" s="19" t="str">
        <f t="shared" si="60"/>
        <v/>
      </c>
      <c r="AF821" t="str">
        <f>IF('User Data'!A826&lt;&gt;"",'User Data'!A826,"")</f>
        <v/>
      </c>
    </row>
    <row r="822" spans="9:32" x14ac:dyDescent="0.25">
      <c r="I822" s="18" t="str">
        <f>IF(J822="","",MAX(I$1:I821)+1)</f>
        <v/>
      </c>
      <c r="J822" s="11" t="str">
        <f>IF(ISBLANK('User Data'!D827)=TRUE,"",(IF(VLOOKUP('User Data'!A827,'User Data'!A:D,5,FALSE)&lt;&gt;"Standard User",'User Data'!A827,"")))</f>
        <v/>
      </c>
      <c r="K822" s="11" t="str">
        <f t="shared" si="57"/>
        <v/>
      </c>
      <c r="L822" s="11"/>
      <c r="M822" s="18" t="str">
        <f>IF(N822="","",MAX(M$1:M821)+1)</f>
        <v/>
      </c>
      <c r="N822" s="11" t="str">
        <f>IF(ISBLANK('User Data'!A827)=TRUE,"",'User Data'!A827)</f>
        <v/>
      </c>
      <c r="O822" s="19" t="str">
        <f t="shared" si="58"/>
        <v/>
      </c>
      <c r="Q822" s="18" t="e">
        <f>IF(R822="","",MAX(Q$1:Q821)+1)</f>
        <v>#REF!</v>
      </c>
      <c r="R822" s="11" t="e">
        <f>IF(ISBLANK(#REF!)=TRUE,"",#REF!)</f>
        <v>#REF!</v>
      </c>
      <c r="S822" s="19" t="str">
        <f t="shared" si="59"/>
        <v/>
      </c>
      <c r="T822" s="18" t="str">
        <f>IF(U822="","",MAX(T$1:T821)+1)</f>
        <v/>
      </c>
      <c r="U822" s="11" t="str">
        <f>IF(ISBLANK('Rota Pattern Data'!A830)=TRUE,"",'Rota Pattern Data'!A830)</f>
        <v/>
      </c>
      <c r="V822" s="19" t="str">
        <f t="shared" si="60"/>
        <v/>
      </c>
      <c r="AF822" t="str">
        <f>IF('User Data'!A827&lt;&gt;"",'User Data'!A827,"")</f>
        <v/>
      </c>
    </row>
    <row r="823" spans="9:32" x14ac:dyDescent="0.25">
      <c r="I823" s="18" t="str">
        <f>IF(J823="","",MAX(I$1:I822)+1)</f>
        <v/>
      </c>
      <c r="J823" s="11" t="str">
        <f>IF(ISBLANK('User Data'!D828)=TRUE,"",(IF(VLOOKUP('User Data'!A828,'User Data'!A:D,5,FALSE)&lt;&gt;"Standard User",'User Data'!A828,"")))</f>
        <v/>
      </c>
      <c r="K823" s="11" t="str">
        <f t="shared" si="57"/>
        <v/>
      </c>
      <c r="L823" s="11"/>
      <c r="M823" s="18" t="str">
        <f>IF(N823="","",MAX(M$1:M822)+1)</f>
        <v/>
      </c>
      <c r="N823" s="11" t="str">
        <f>IF(ISBLANK('User Data'!A828)=TRUE,"",'User Data'!A828)</f>
        <v/>
      </c>
      <c r="O823" s="19" t="str">
        <f t="shared" si="58"/>
        <v/>
      </c>
      <c r="Q823" s="18" t="e">
        <f>IF(R823="","",MAX(Q$1:Q822)+1)</f>
        <v>#REF!</v>
      </c>
      <c r="R823" s="11" t="e">
        <f>IF(ISBLANK(#REF!)=TRUE,"",#REF!)</f>
        <v>#REF!</v>
      </c>
      <c r="S823" s="19" t="str">
        <f t="shared" si="59"/>
        <v/>
      </c>
      <c r="T823" s="18" t="str">
        <f>IF(U823="","",MAX(T$1:T822)+1)</f>
        <v/>
      </c>
      <c r="U823" s="11" t="str">
        <f>IF(ISBLANK('Rota Pattern Data'!A831)=TRUE,"",'Rota Pattern Data'!A831)</f>
        <v/>
      </c>
      <c r="V823" s="19" t="str">
        <f t="shared" si="60"/>
        <v/>
      </c>
      <c r="AF823" t="str">
        <f>IF('User Data'!A828&lt;&gt;"",'User Data'!A828,"")</f>
        <v/>
      </c>
    </row>
    <row r="824" spans="9:32" x14ac:dyDescent="0.25">
      <c r="I824" s="18" t="str">
        <f>IF(J824="","",MAX(I$1:I823)+1)</f>
        <v/>
      </c>
      <c r="J824" s="11" t="str">
        <f>IF(ISBLANK('User Data'!D829)=TRUE,"",(IF(VLOOKUP('User Data'!A829,'User Data'!A:D,5,FALSE)&lt;&gt;"Standard User",'User Data'!A829,"")))</f>
        <v/>
      </c>
      <c r="K824" s="11" t="str">
        <f t="shared" si="57"/>
        <v/>
      </c>
      <c r="L824" s="11"/>
      <c r="M824" s="18" t="str">
        <f>IF(N824="","",MAX(M$1:M823)+1)</f>
        <v/>
      </c>
      <c r="N824" s="11" t="str">
        <f>IF(ISBLANK('User Data'!A829)=TRUE,"",'User Data'!A829)</f>
        <v/>
      </c>
      <c r="O824" s="19" t="str">
        <f t="shared" si="58"/>
        <v/>
      </c>
      <c r="Q824" s="18" t="e">
        <f>IF(R824="","",MAX(Q$1:Q823)+1)</f>
        <v>#REF!</v>
      </c>
      <c r="R824" s="11" t="e">
        <f>IF(ISBLANK(#REF!)=TRUE,"",#REF!)</f>
        <v>#REF!</v>
      </c>
      <c r="S824" s="19" t="str">
        <f t="shared" si="59"/>
        <v/>
      </c>
      <c r="T824" s="18" t="str">
        <f>IF(U824="","",MAX(T$1:T823)+1)</f>
        <v/>
      </c>
      <c r="U824" s="11" t="str">
        <f>IF(ISBLANK('Rota Pattern Data'!A832)=TRUE,"",'Rota Pattern Data'!A832)</f>
        <v/>
      </c>
      <c r="V824" s="19" t="str">
        <f t="shared" si="60"/>
        <v/>
      </c>
      <c r="AF824" t="str">
        <f>IF('User Data'!A829&lt;&gt;"",'User Data'!A829,"")</f>
        <v/>
      </c>
    </row>
    <row r="825" spans="9:32" x14ac:dyDescent="0.25">
      <c r="I825" s="18" t="str">
        <f>IF(J825="","",MAX(I$1:I824)+1)</f>
        <v/>
      </c>
      <c r="J825" s="11" t="str">
        <f>IF(ISBLANK('User Data'!D830)=TRUE,"",(IF(VLOOKUP('User Data'!A830,'User Data'!A:D,5,FALSE)&lt;&gt;"Standard User",'User Data'!A830,"")))</f>
        <v/>
      </c>
      <c r="K825" s="11" t="str">
        <f t="shared" si="57"/>
        <v/>
      </c>
      <c r="L825" s="11"/>
      <c r="M825" s="18" t="str">
        <f>IF(N825="","",MAX(M$1:M824)+1)</f>
        <v/>
      </c>
      <c r="N825" s="11" t="str">
        <f>IF(ISBLANK('User Data'!A830)=TRUE,"",'User Data'!A830)</f>
        <v/>
      </c>
      <c r="O825" s="19" t="str">
        <f t="shared" si="58"/>
        <v/>
      </c>
      <c r="Q825" s="18" t="e">
        <f>IF(R825="","",MAX(Q$1:Q824)+1)</f>
        <v>#REF!</v>
      </c>
      <c r="R825" s="11" t="e">
        <f>IF(ISBLANK(#REF!)=TRUE,"",#REF!)</f>
        <v>#REF!</v>
      </c>
      <c r="S825" s="19" t="str">
        <f t="shared" si="59"/>
        <v/>
      </c>
      <c r="T825" s="18" t="str">
        <f>IF(U825="","",MAX(T$1:T824)+1)</f>
        <v/>
      </c>
      <c r="U825" s="11" t="str">
        <f>IF(ISBLANK('Rota Pattern Data'!A833)=TRUE,"",'Rota Pattern Data'!A833)</f>
        <v/>
      </c>
      <c r="V825" s="19" t="str">
        <f t="shared" si="60"/>
        <v/>
      </c>
      <c r="AF825" t="str">
        <f>IF('User Data'!A830&lt;&gt;"",'User Data'!A830,"")</f>
        <v/>
      </c>
    </row>
    <row r="826" spans="9:32" x14ac:dyDescent="0.25">
      <c r="I826" s="18" t="str">
        <f>IF(J826="","",MAX(I$1:I825)+1)</f>
        <v/>
      </c>
      <c r="J826" s="11" t="str">
        <f>IF(ISBLANK('User Data'!D831)=TRUE,"",(IF(VLOOKUP('User Data'!A831,'User Data'!A:D,5,FALSE)&lt;&gt;"Standard User",'User Data'!A831,"")))</f>
        <v/>
      </c>
      <c r="K826" s="11" t="str">
        <f t="shared" si="57"/>
        <v/>
      </c>
      <c r="L826" s="11"/>
      <c r="M826" s="18" t="str">
        <f>IF(N826="","",MAX(M$1:M825)+1)</f>
        <v/>
      </c>
      <c r="N826" s="11" t="str">
        <f>IF(ISBLANK('User Data'!A831)=TRUE,"",'User Data'!A831)</f>
        <v/>
      </c>
      <c r="O826" s="19" t="str">
        <f t="shared" si="58"/>
        <v/>
      </c>
      <c r="Q826" s="18" t="e">
        <f>IF(R826="","",MAX(Q$1:Q825)+1)</f>
        <v>#REF!</v>
      </c>
      <c r="R826" s="11" t="e">
        <f>IF(ISBLANK(#REF!)=TRUE,"",#REF!)</f>
        <v>#REF!</v>
      </c>
      <c r="S826" s="19" t="str">
        <f t="shared" si="59"/>
        <v/>
      </c>
      <c r="T826" s="18" t="str">
        <f>IF(U826="","",MAX(T$1:T825)+1)</f>
        <v/>
      </c>
      <c r="U826" s="11" t="str">
        <f>IF(ISBLANK('Rota Pattern Data'!A834)=TRUE,"",'Rota Pattern Data'!A834)</f>
        <v/>
      </c>
      <c r="V826" s="19" t="str">
        <f t="shared" si="60"/>
        <v/>
      </c>
      <c r="AF826" t="str">
        <f>IF('User Data'!A831&lt;&gt;"",'User Data'!A831,"")</f>
        <v/>
      </c>
    </row>
    <row r="827" spans="9:32" x14ac:dyDescent="0.25">
      <c r="I827" s="18" t="str">
        <f>IF(J827="","",MAX(I$1:I826)+1)</f>
        <v/>
      </c>
      <c r="J827" s="11" t="str">
        <f>IF(ISBLANK('User Data'!D832)=TRUE,"",(IF(VLOOKUP('User Data'!A832,'User Data'!A:D,5,FALSE)&lt;&gt;"Standard User",'User Data'!A832,"")))</f>
        <v/>
      </c>
      <c r="K827" s="11" t="str">
        <f t="shared" si="57"/>
        <v/>
      </c>
      <c r="L827" s="11"/>
      <c r="M827" s="18" t="str">
        <f>IF(N827="","",MAX(M$1:M826)+1)</f>
        <v/>
      </c>
      <c r="N827" s="11" t="str">
        <f>IF(ISBLANK('User Data'!A832)=TRUE,"",'User Data'!A832)</f>
        <v/>
      </c>
      <c r="O827" s="19" t="str">
        <f t="shared" si="58"/>
        <v/>
      </c>
      <c r="Q827" s="18" t="e">
        <f>IF(R827="","",MAX(Q$1:Q826)+1)</f>
        <v>#REF!</v>
      </c>
      <c r="R827" s="11" t="e">
        <f>IF(ISBLANK(#REF!)=TRUE,"",#REF!)</f>
        <v>#REF!</v>
      </c>
      <c r="S827" s="19" t="str">
        <f t="shared" si="59"/>
        <v/>
      </c>
      <c r="T827" s="18" t="str">
        <f>IF(U827="","",MAX(T$1:T826)+1)</f>
        <v/>
      </c>
      <c r="U827" s="11" t="str">
        <f>IF(ISBLANK('Rota Pattern Data'!A835)=TRUE,"",'Rota Pattern Data'!A835)</f>
        <v/>
      </c>
      <c r="V827" s="19" t="str">
        <f t="shared" si="60"/>
        <v/>
      </c>
      <c r="AF827" t="str">
        <f>IF('User Data'!A832&lt;&gt;"",'User Data'!A832,"")</f>
        <v/>
      </c>
    </row>
    <row r="828" spans="9:32" x14ac:dyDescent="0.25">
      <c r="I828" s="18" t="str">
        <f>IF(J828="","",MAX(I$1:I827)+1)</f>
        <v/>
      </c>
      <c r="J828" s="11" t="str">
        <f>IF(ISBLANK('User Data'!D833)=TRUE,"",(IF(VLOOKUP('User Data'!A833,'User Data'!A:D,5,FALSE)&lt;&gt;"Standard User",'User Data'!A833,"")))</f>
        <v/>
      </c>
      <c r="K828" s="11" t="str">
        <f t="shared" si="57"/>
        <v/>
      </c>
      <c r="L828" s="11"/>
      <c r="M828" s="18" t="str">
        <f>IF(N828="","",MAX(M$1:M827)+1)</f>
        <v/>
      </c>
      <c r="N828" s="11" t="str">
        <f>IF(ISBLANK('User Data'!A833)=TRUE,"",'User Data'!A833)</f>
        <v/>
      </c>
      <c r="O828" s="19" t="str">
        <f t="shared" si="58"/>
        <v/>
      </c>
      <c r="Q828" s="18" t="e">
        <f>IF(R828="","",MAX(Q$1:Q827)+1)</f>
        <v>#REF!</v>
      </c>
      <c r="R828" s="11" t="e">
        <f>IF(ISBLANK(#REF!)=TRUE,"",#REF!)</f>
        <v>#REF!</v>
      </c>
      <c r="S828" s="19" t="str">
        <f t="shared" si="59"/>
        <v/>
      </c>
      <c r="T828" s="18" t="str">
        <f>IF(U828="","",MAX(T$1:T827)+1)</f>
        <v/>
      </c>
      <c r="U828" s="11" t="str">
        <f>IF(ISBLANK('Rota Pattern Data'!A836)=TRUE,"",'Rota Pattern Data'!A836)</f>
        <v/>
      </c>
      <c r="V828" s="19" t="str">
        <f t="shared" si="60"/>
        <v/>
      </c>
      <c r="AF828" t="str">
        <f>IF('User Data'!A833&lt;&gt;"",'User Data'!A833,"")</f>
        <v/>
      </c>
    </row>
    <row r="829" spans="9:32" x14ac:dyDescent="0.25">
      <c r="I829" s="18" t="str">
        <f>IF(J829="","",MAX(I$1:I828)+1)</f>
        <v/>
      </c>
      <c r="J829" s="11" t="str">
        <f>IF(ISBLANK('User Data'!D834)=TRUE,"",(IF(VLOOKUP('User Data'!A834,'User Data'!A:D,5,FALSE)&lt;&gt;"Standard User",'User Data'!A834,"")))</f>
        <v/>
      </c>
      <c r="K829" s="11" t="str">
        <f t="shared" si="57"/>
        <v/>
      </c>
      <c r="L829" s="11"/>
      <c r="M829" s="18" t="str">
        <f>IF(N829="","",MAX(M$1:M828)+1)</f>
        <v/>
      </c>
      <c r="N829" s="11" t="str">
        <f>IF(ISBLANK('User Data'!A834)=TRUE,"",'User Data'!A834)</f>
        <v/>
      </c>
      <c r="O829" s="19" t="str">
        <f t="shared" si="58"/>
        <v/>
      </c>
      <c r="Q829" s="18" t="e">
        <f>IF(R829="","",MAX(Q$1:Q828)+1)</f>
        <v>#REF!</v>
      </c>
      <c r="R829" s="11" t="e">
        <f>IF(ISBLANK(#REF!)=TRUE,"",#REF!)</f>
        <v>#REF!</v>
      </c>
      <c r="S829" s="19" t="str">
        <f t="shared" si="59"/>
        <v/>
      </c>
      <c r="T829" s="18" t="str">
        <f>IF(U829="","",MAX(T$1:T828)+1)</f>
        <v/>
      </c>
      <c r="U829" s="11" t="str">
        <f>IF(ISBLANK('Rota Pattern Data'!A837)=TRUE,"",'Rota Pattern Data'!A837)</f>
        <v/>
      </c>
      <c r="V829" s="19" t="str">
        <f t="shared" si="60"/>
        <v/>
      </c>
      <c r="AF829" t="str">
        <f>IF('User Data'!A834&lt;&gt;"",'User Data'!A834,"")</f>
        <v/>
      </c>
    </row>
    <row r="830" spans="9:32" x14ac:dyDescent="0.25">
      <c r="I830" s="18" t="str">
        <f>IF(J830="","",MAX(I$1:I829)+1)</f>
        <v/>
      </c>
      <c r="J830" s="11" t="str">
        <f>IF(ISBLANK('User Data'!D835)=TRUE,"",(IF(VLOOKUP('User Data'!A835,'User Data'!A:D,5,FALSE)&lt;&gt;"Standard User",'User Data'!A835,"")))</f>
        <v/>
      </c>
      <c r="K830" s="11" t="str">
        <f t="shared" si="57"/>
        <v/>
      </c>
      <c r="L830" s="11"/>
      <c r="M830" s="18" t="str">
        <f>IF(N830="","",MAX(M$1:M829)+1)</f>
        <v/>
      </c>
      <c r="N830" s="11" t="str">
        <f>IF(ISBLANK('User Data'!A835)=TRUE,"",'User Data'!A835)</f>
        <v/>
      </c>
      <c r="O830" s="19" t="str">
        <f t="shared" si="58"/>
        <v/>
      </c>
      <c r="Q830" s="18" t="e">
        <f>IF(R830="","",MAX(Q$1:Q829)+1)</f>
        <v>#REF!</v>
      </c>
      <c r="R830" s="11" t="e">
        <f>IF(ISBLANK(#REF!)=TRUE,"",#REF!)</f>
        <v>#REF!</v>
      </c>
      <c r="S830" s="19" t="str">
        <f t="shared" si="59"/>
        <v/>
      </c>
      <c r="T830" s="18" t="str">
        <f>IF(U830="","",MAX(T$1:T829)+1)</f>
        <v/>
      </c>
      <c r="U830" s="11" t="str">
        <f>IF(ISBLANK('Rota Pattern Data'!A838)=TRUE,"",'Rota Pattern Data'!A838)</f>
        <v/>
      </c>
      <c r="V830" s="19" t="str">
        <f t="shared" si="60"/>
        <v/>
      </c>
      <c r="AF830" t="str">
        <f>IF('User Data'!A835&lt;&gt;"",'User Data'!A835,"")</f>
        <v/>
      </c>
    </row>
    <row r="831" spans="9:32" x14ac:dyDescent="0.25">
      <c r="I831" s="18" t="str">
        <f>IF(J831="","",MAX(I$1:I830)+1)</f>
        <v/>
      </c>
      <c r="J831" s="11" t="str">
        <f>IF(ISBLANK('User Data'!D836)=TRUE,"",(IF(VLOOKUP('User Data'!A836,'User Data'!A:D,5,FALSE)&lt;&gt;"Standard User",'User Data'!A836,"")))</f>
        <v/>
      </c>
      <c r="K831" s="11" t="str">
        <f t="shared" si="57"/>
        <v/>
      </c>
      <c r="L831" s="11"/>
      <c r="M831" s="18" t="str">
        <f>IF(N831="","",MAX(M$1:M830)+1)</f>
        <v/>
      </c>
      <c r="N831" s="11" t="str">
        <f>IF(ISBLANK('User Data'!A836)=TRUE,"",'User Data'!A836)</f>
        <v/>
      </c>
      <c r="O831" s="19" t="str">
        <f t="shared" si="58"/>
        <v/>
      </c>
      <c r="Q831" s="18" t="e">
        <f>IF(R831="","",MAX(Q$1:Q830)+1)</f>
        <v>#REF!</v>
      </c>
      <c r="R831" s="11" t="e">
        <f>IF(ISBLANK(#REF!)=TRUE,"",#REF!)</f>
        <v>#REF!</v>
      </c>
      <c r="S831" s="19" t="str">
        <f t="shared" si="59"/>
        <v/>
      </c>
      <c r="T831" s="18" t="str">
        <f>IF(U831="","",MAX(T$1:T830)+1)</f>
        <v/>
      </c>
      <c r="U831" s="11" t="str">
        <f>IF(ISBLANK('Rota Pattern Data'!A839)=TRUE,"",'Rota Pattern Data'!A839)</f>
        <v/>
      </c>
      <c r="V831" s="19" t="str">
        <f t="shared" si="60"/>
        <v/>
      </c>
      <c r="AF831" t="str">
        <f>IF('User Data'!A836&lt;&gt;"",'User Data'!A836,"")</f>
        <v/>
      </c>
    </row>
    <row r="832" spans="9:32" x14ac:dyDescent="0.25">
      <c r="I832" s="18" t="str">
        <f>IF(J832="","",MAX(I$1:I831)+1)</f>
        <v/>
      </c>
      <c r="J832" s="11" t="str">
        <f>IF(ISBLANK('User Data'!D837)=TRUE,"",(IF(VLOOKUP('User Data'!A837,'User Data'!A:D,5,FALSE)&lt;&gt;"Standard User",'User Data'!A837,"")))</f>
        <v/>
      </c>
      <c r="K832" s="11" t="str">
        <f t="shared" si="57"/>
        <v/>
      </c>
      <c r="L832" s="11"/>
      <c r="M832" s="18" t="str">
        <f>IF(N832="","",MAX(M$1:M831)+1)</f>
        <v/>
      </c>
      <c r="N832" s="11" t="str">
        <f>IF(ISBLANK('User Data'!A837)=TRUE,"",'User Data'!A837)</f>
        <v/>
      </c>
      <c r="O832" s="19" t="str">
        <f t="shared" si="58"/>
        <v/>
      </c>
      <c r="Q832" s="18" t="e">
        <f>IF(R832="","",MAX(Q$1:Q831)+1)</f>
        <v>#REF!</v>
      </c>
      <c r="R832" s="11" t="e">
        <f>IF(ISBLANK(#REF!)=TRUE,"",#REF!)</f>
        <v>#REF!</v>
      </c>
      <c r="S832" s="19" t="str">
        <f t="shared" si="59"/>
        <v/>
      </c>
      <c r="T832" s="18" t="str">
        <f>IF(U832="","",MAX(T$1:T831)+1)</f>
        <v/>
      </c>
      <c r="U832" s="11" t="str">
        <f>IF(ISBLANK('Rota Pattern Data'!A840)=TRUE,"",'Rota Pattern Data'!A840)</f>
        <v/>
      </c>
      <c r="V832" s="19" t="str">
        <f t="shared" si="60"/>
        <v/>
      </c>
      <c r="AF832" t="str">
        <f>IF('User Data'!A837&lt;&gt;"",'User Data'!A837,"")</f>
        <v/>
      </c>
    </row>
    <row r="833" spans="9:32" x14ac:dyDescent="0.25">
      <c r="I833" s="18" t="str">
        <f>IF(J833="","",MAX(I$1:I832)+1)</f>
        <v/>
      </c>
      <c r="J833" s="11" t="str">
        <f>IF(ISBLANK('User Data'!D838)=TRUE,"",(IF(VLOOKUP('User Data'!A838,'User Data'!A:D,5,FALSE)&lt;&gt;"Standard User",'User Data'!A838,"")))</f>
        <v/>
      </c>
      <c r="K833" s="11" t="str">
        <f t="shared" si="57"/>
        <v/>
      </c>
      <c r="L833" s="11"/>
      <c r="M833" s="18" t="str">
        <f>IF(N833="","",MAX(M$1:M832)+1)</f>
        <v/>
      </c>
      <c r="N833" s="11" t="str">
        <f>IF(ISBLANK('User Data'!A838)=TRUE,"",'User Data'!A838)</f>
        <v/>
      </c>
      <c r="O833" s="19" t="str">
        <f t="shared" si="58"/>
        <v/>
      </c>
      <c r="Q833" s="18" t="e">
        <f>IF(R833="","",MAX(Q$1:Q832)+1)</f>
        <v>#REF!</v>
      </c>
      <c r="R833" s="11" t="e">
        <f>IF(ISBLANK(#REF!)=TRUE,"",#REF!)</f>
        <v>#REF!</v>
      </c>
      <c r="S833" s="19" t="str">
        <f t="shared" si="59"/>
        <v/>
      </c>
      <c r="T833" s="18" t="str">
        <f>IF(U833="","",MAX(T$1:T832)+1)</f>
        <v/>
      </c>
      <c r="U833" s="11" t="str">
        <f>IF(ISBLANK('Rota Pattern Data'!A841)=TRUE,"",'Rota Pattern Data'!A841)</f>
        <v/>
      </c>
      <c r="V833" s="19" t="str">
        <f t="shared" si="60"/>
        <v/>
      </c>
      <c r="AF833" t="str">
        <f>IF('User Data'!A838&lt;&gt;"",'User Data'!A838,"")</f>
        <v/>
      </c>
    </row>
    <row r="834" spans="9:32" x14ac:dyDescent="0.25">
      <c r="I834" s="18" t="str">
        <f>IF(J834="","",MAX(I$1:I833)+1)</f>
        <v/>
      </c>
      <c r="J834" s="11" t="str">
        <f>IF(ISBLANK('User Data'!D839)=TRUE,"",(IF(VLOOKUP('User Data'!A839,'User Data'!A:D,5,FALSE)&lt;&gt;"Standard User",'User Data'!A839,"")))</f>
        <v/>
      </c>
      <c r="K834" s="11" t="str">
        <f t="shared" ref="K834:K897" si="61">IFERROR(INDEX($J$2:$J$2000,MATCH(ROW()-ROW($M$1),$I$2:$I$2000,0)),"")</f>
        <v/>
      </c>
      <c r="L834" s="11"/>
      <c r="M834" s="18" t="str">
        <f>IF(N834="","",MAX(M$1:M833)+1)</f>
        <v/>
      </c>
      <c r="N834" s="11" t="str">
        <f>IF(ISBLANK('User Data'!A839)=TRUE,"",'User Data'!A839)</f>
        <v/>
      </c>
      <c r="O834" s="19" t="str">
        <f t="shared" ref="O834:O897" si="62">IFERROR(INDEX($N$2:$N$2000,MATCH(ROW()-ROW($P$1),$M$2:$M$2000,0)),"")</f>
        <v/>
      </c>
      <c r="Q834" s="18" t="e">
        <f>IF(R834="","",MAX(Q$1:Q833)+1)</f>
        <v>#REF!</v>
      </c>
      <c r="R834" s="11" t="e">
        <f>IF(ISBLANK(#REF!)=TRUE,"",#REF!)</f>
        <v>#REF!</v>
      </c>
      <c r="S834" s="19" t="str">
        <f t="shared" ref="S834:S897" si="63">IFERROR(INDEX($R$2:$R$1000,MATCH(ROW()-ROW($W$1),$Q$2:$Q$1000,0)),"")</f>
        <v/>
      </c>
      <c r="T834" s="18" t="str">
        <f>IF(U834="","",MAX(T$1:T833)+1)</f>
        <v/>
      </c>
      <c r="U834" s="11" t="str">
        <f>IF(ISBLANK('Rota Pattern Data'!A842)=TRUE,"",'Rota Pattern Data'!A842)</f>
        <v/>
      </c>
      <c r="V834" s="19" t="str">
        <f t="shared" ref="V834:V897" si="64">IFERROR(INDEX($U$2:$U$1000,MATCH(ROW()-ROW($W$1),$T$2:$T$1000,0)),"")</f>
        <v/>
      </c>
      <c r="AF834" t="str">
        <f>IF('User Data'!A839&lt;&gt;"",'User Data'!A839,"")</f>
        <v/>
      </c>
    </row>
    <row r="835" spans="9:32" x14ac:dyDescent="0.25">
      <c r="I835" s="18" t="str">
        <f>IF(J835="","",MAX(I$1:I834)+1)</f>
        <v/>
      </c>
      <c r="J835" s="11" t="str">
        <f>IF(ISBLANK('User Data'!D840)=TRUE,"",(IF(VLOOKUP('User Data'!A840,'User Data'!A:D,5,FALSE)&lt;&gt;"Standard User",'User Data'!A840,"")))</f>
        <v/>
      </c>
      <c r="K835" s="11" t="str">
        <f t="shared" si="61"/>
        <v/>
      </c>
      <c r="L835" s="11"/>
      <c r="M835" s="18" t="str">
        <f>IF(N835="","",MAX(M$1:M834)+1)</f>
        <v/>
      </c>
      <c r="N835" s="11" t="str">
        <f>IF(ISBLANK('User Data'!A840)=TRUE,"",'User Data'!A840)</f>
        <v/>
      </c>
      <c r="O835" s="19" t="str">
        <f t="shared" si="62"/>
        <v/>
      </c>
      <c r="Q835" s="18" t="e">
        <f>IF(R835="","",MAX(Q$1:Q834)+1)</f>
        <v>#REF!</v>
      </c>
      <c r="R835" s="11" t="e">
        <f>IF(ISBLANK(#REF!)=TRUE,"",#REF!)</f>
        <v>#REF!</v>
      </c>
      <c r="S835" s="19" t="str">
        <f t="shared" si="63"/>
        <v/>
      </c>
      <c r="T835" s="18" t="str">
        <f>IF(U835="","",MAX(T$1:T834)+1)</f>
        <v/>
      </c>
      <c r="U835" s="11" t="str">
        <f>IF(ISBLANK('Rota Pattern Data'!A843)=TRUE,"",'Rota Pattern Data'!A843)</f>
        <v/>
      </c>
      <c r="V835" s="19" t="str">
        <f t="shared" si="64"/>
        <v/>
      </c>
      <c r="AF835" t="str">
        <f>IF('User Data'!A840&lt;&gt;"",'User Data'!A840,"")</f>
        <v/>
      </c>
    </row>
    <row r="836" spans="9:32" x14ac:dyDescent="0.25">
      <c r="I836" s="18" t="str">
        <f>IF(J836="","",MAX(I$1:I835)+1)</f>
        <v/>
      </c>
      <c r="J836" s="11" t="str">
        <f>IF(ISBLANK('User Data'!D841)=TRUE,"",(IF(VLOOKUP('User Data'!A841,'User Data'!A:D,5,FALSE)&lt;&gt;"Standard User",'User Data'!A841,"")))</f>
        <v/>
      </c>
      <c r="K836" s="11" t="str">
        <f t="shared" si="61"/>
        <v/>
      </c>
      <c r="L836" s="11"/>
      <c r="M836" s="18" t="str">
        <f>IF(N836="","",MAX(M$1:M835)+1)</f>
        <v/>
      </c>
      <c r="N836" s="11" t="str">
        <f>IF(ISBLANK('User Data'!A841)=TRUE,"",'User Data'!A841)</f>
        <v/>
      </c>
      <c r="O836" s="19" t="str">
        <f t="shared" si="62"/>
        <v/>
      </c>
      <c r="Q836" s="18" t="e">
        <f>IF(R836="","",MAX(Q$1:Q835)+1)</f>
        <v>#REF!</v>
      </c>
      <c r="R836" s="11" t="e">
        <f>IF(ISBLANK(#REF!)=TRUE,"",#REF!)</f>
        <v>#REF!</v>
      </c>
      <c r="S836" s="19" t="str">
        <f t="shared" si="63"/>
        <v/>
      </c>
      <c r="T836" s="18" t="str">
        <f>IF(U836="","",MAX(T$1:T835)+1)</f>
        <v/>
      </c>
      <c r="U836" s="11" t="str">
        <f>IF(ISBLANK('Rota Pattern Data'!A844)=TRUE,"",'Rota Pattern Data'!A844)</f>
        <v/>
      </c>
      <c r="V836" s="19" t="str">
        <f t="shared" si="64"/>
        <v/>
      </c>
      <c r="AF836" t="str">
        <f>IF('User Data'!A841&lt;&gt;"",'User Data'!A841,"")</f>
        <v/>
      </c>
    </row>
    <row r="837" spans="9:32" x14ac:dyDescent="0.25">
      <c r="I837" s="18" t="str">
        <f>IF(J837="","",MAX(I$1:I836)+1)</f>
        <v/>
      </c>
      <c r="J837" s="11" t="str">
        <f>IF(ISBLANK('User Data'!D842)=TRUE,"",(IF(VLOOKUP('User Data'!A842,'User Data'!A:D,5,FALSE)&lt;&gt;"Standard User",'User Data'!A842,"")))</f>
        <v/>
      </c>
      <c r="K837" s="11" t="str">
        <f t="shared" si="61"/>
        <v/>
      </c>
      <c r="L837" s="11"/>
      <c r="M837" s="18" t="str">
        <f>IF(N837="","",MAX(M$1:M836)+1)</f>
        <v/>
      </c>
      <c r="N837" s="11" t="str">
        <f>IF(ISBLANK('User Data'!A842)=TRUE,"",'User Data'!A842)</f>
        <v/>
      </c>
      <c r="O837" s="19" t="str">
        <f t="shared" si="62"/>
        <v/>
      </c>
      <c r="Q837" s="18" t="e">
        <f>IF(R837="","",MAX(Q$1:Q836)+1)</f>
        <v>#REF!</v>
      </c>
      <c r="R837" s="11" t="e">
        <f>IF(ISBLANK(#REF!)=TRUE,"",#REF!)</f>
        <v>#REF!</v>
      </c>
      <c r="S837" s="19" t="str">
        <f t="shared" si="63"/>
        <v/>
      </c>
      <c r="T837" s="18" t="str">
        <f>IF(U837="","",MAX(T$1:T836)+1)</f>
        <v/>
      </c>
      <c r="U837" s="11" t="str">
        <f>IF(ISBLANK('Rota Pattern Data'!A845)=TRUE,"",'Rota Pattern Data'!A845)</f>
        <v/>
      </c>
      <c r="V837" s="19" t="str">
        <f t="shared" si="64"/>
        <v/>
      </c>
      <c r="AF837" t="str">
        <f>IF('User Data'!A842&lt;&gt;"",'User Data'!A842,"")</f>
        <v/>
      </c>
    </row>
    <row r="838" spans="9:32" x14ac:dyDescent="0.25">
      <c r="I838" s="18" t="str">
        <f>IF(J838="","",MAX(I$1:I837)+1)</f>
        <v/>
      </c>
      <c r="J838" s="11" t="str">
        <f>IF(ISBLANK('User Data'!D843)=TRUE,"",(IF(VLOOKUP('User Data'!A843,'User Data'!A:D,5,FALSE)&lt;&gt;"Standard User",'User Data'!A843,"")))</f>
        <v/>
      </c>
      <c r="K838" s="11" t="str">
        <f t="shared" si="61"/>
        <v/>
      </c>
      <c r="L838" s="11"/>
      <c r="M838" s="18" t="str">
        <f>IF(N838="","",MAX(M$1:M837)+1)</f>
        <v/>
      </c>
      <c r="N838" s="11" t="str">
        <f>IF(ISBLANK('User Data'!A843)=TRUE,"",'User Data'!A843)</f>
        <v/>
      </c>
      <c r="O838" s="19" t="str">
        <f t="shared" si="62"/>
        <v/>
      </c>
      <c r="Q838" s="18" t="e">
        <f>IF(R838="","",MAX(Q$1:Q837)+1)</f>
        <v>#REF!</v>
      </c>
      <c r="R838" s="11" t="e">
        <f>IF(ISBLANK(#REF!)=TRUE,"",#REF!)</f>
        <v>#REF!</v>
      </c>
      <c r="S838" s="19" t="str">
        <f t="shared" si="63"/>
        <v/>
      </c>
      <c r="T838" s="18" t="str">
        <f>IF(U838="","",MAX(T$1:T837)+1)</f>
        <v/>
      </c>
      <c r="U838" s="11" t="str">
        <f>IF(ISBLANK('Rota Pattern Data'!A846)=TRUE,"",'Rota Pattern Data'!A846)</f>
        <v/>
      </c>
      <c r="V838" s="19" t="str">
        <f t="shared" si="64"/>
        <v/>
      </c>
      <c r="AF838" t="str">
        <f>IF('User Data'!A843&lt;&gt;"",'User Data'!A843,"")</f>
        <v/>
      </c>
    </row>
    <row r="839" spans="9:32" x14ac:dyDescent="0.25">
      <c r="I839" s="18" t="str">
        <f>IF(J839="","",MAX(I$1:I838)+1)</f>
        <v/>
      </c>
      <c r="J839" s="11" t="str">
        <f>IF(ISBLANK('User Data'!D844)=TRUE,"",(IF(VLOOKUP('User Data'!A844,'User Data'!A:D,5,FALSE)&lt;&gt;"Standard User",'User Data'!A844,"")))</f>
        <v/>
      </c>
      <c r="K839" s="11" t="str">
        <f t="shared" si="61"/>
        <v/>
      </c>
      <c r="L839" s="11"/>
      <c r="M839" s="18" t="str">
        <f>IF(N839="","",MAX(M$1:M838)+1)</f>
        <v/>
      </c>
      <c r="N839" s="11" t="str">
        <f>IF(ISBLANK('User Data'!A844)=TRUE,"",'User Data'!A844)</f>
        <v/>
      </c>
      <c r="O839" s="19" t="str">
        <f t="shared" si="62"/>
        <v/>
      </c>
      <c r="Q839" s="18" t="e">
        <f>IF(R839="","",MAX(Q$1:Q838)+1)</f>
        <v>#REF!</v>
      </c>
      <c r="R839" s="11" t="e">
        <f>IF(ISBLANK(#REF!)=TRUE,"",#REF!)</f>
        <v>#REF!</v>
      </c>
      <c r="S839" s="19" t="str">
        <f t="shared" si="63"/>
        <v/>
      </c>
      <c r="T839" s="18" t="str">
        <f>IF(U839="","",MAX(T$1:T838)+1)</f>
        <v/>
      </c>
      <c r="U839" s="11" t="str">
        <f>IF(ISBLANK('Rota Pattern Data'!A847)=TRUE,"",'Rota Pattern Data'!A847)</f>
        <v/>
      </c>
      <c r="V839" s="19" t="str">
        <f t="shared" si="64"/>
        <v/>
      </c>
      <c r="AF839" t="str">
        <f>IF('User Data'!A844&lt;&gt;"",'User Data'!A844,"")</f>
        <v/>
      </c>
    </row>
    <row r="840" spans="9:32" x14ac:dyDescent="0.25">
      <c r="I840" s="18" t="str">
        <f>IF(J840="","",MAX(I$1:I839)+1)</f>
        <v/>
      </c>
      <c r="J840" s="11" t="str">
        <f>IF(ISBLANK('User Data'!D845)=TRUE,"",(IF(VLOOKUP('User Data'!A845,'User Data'!A:D,5,FALSE)&lt;&gt;"Standard User",'User Data'!A845,"")))</f>
        <v/>
      </c>
      <c r="K840" s="11" t="str">
        <f t="shared" si="61"/>
        <v/>
      </c>
      <c r="L840" s="11"/>
      <c r="M840" s="18" t="str">
        <f>IF(N840="","",MAX(M$1:M839)+1)</f>
        <v/>
      </c>
      <c r="N840" s="11" t="str">
        <f>IF(ISBLANK('User Data'!A845)=TRUE,"",'User Data'!A845)</f>
        <v/>
      </c>
      <c r="O840" s="19" t="str">
        <f t="shared" si="62"/>
        <v/>
      </c>
      <c r="Q840" s="18" t="e">
        <f>IF(R840="","",MAX(Q$1:Q839)+1)</f>
        <v>#REF!</v>
      </c>
      <c r="R840" s="11" t="e">
        <f>IF(ISBLANK(#REF!)=TRUE,"",#REF!)</f>
        <v>#REF!</v>
      </c>
      <c r="S840" s="19" t="str">
        <f t="shared" si="63"/>
        <v/>
      </c>
      <c r="T840" s="18" t="str">
        <f>IF(U840="","",MAX(T$1:T839)+1)</f>
        <v/>
      </c>
      <c r="U840" s="11" t="str">
        <f>IF(ISBLANK('Rota Pattern Data'!A848)=TRUE,"",'Rota Pattern Data'!A848)</f>
        <v/>
      </c>
      <c r="V840" s="19" t="str">
        <f t="shared" si="64"/>
        <v/>
      </c>
      <c r="AF840" t="str">
        <f>IF('User Data'!A845&lt;&gt;"",'User Data'!A845,"")</f>
        <v/>
      </c>
    </row>
    <row r="841" spans="9:32" x14ac:dyDescent="0.25">
      <c r="I841" s="18" t="str">
        <f>IF(J841="","",MAX(I$1:I840)+1)</f>
        <v/>
      </c>
      <c r="J841" s="11" t="str">
        <f>IF(ISBLANK('User Data'!D846)=TRUE,"",(IF(VLOOKUP('User Data'!A846,'User Data'!A:D,5,FALSE)&lt;&gt;"Standard User",'User Data'!A846,"")))</f>
        <v/>
      </c>
      <c r="K841" s="11" t="str">
        <f t="shared" si="61"/>
        <v/>
      </c>
      <c r="L841" s="11"/>
      <c r="M841" s="18" t="str">
        <f>IF(N841="","",MAX(M$1:M840)+1)</f>
        <v/>
      </c>
      <c r="N841" s="11" t="str">
        <f>IF(ISBLANK('User Data'!A846)=TRUE,"",'User Data'!A846)</f>
        <v/>
      </c>
      <c r="O841" s="19" t="str">
        <f t="shared" si="62"/>
        <v/>
      </c>
      <c r="Q841" s="18" t="e">
        <f>IF(R841="","",MAX(Q$1:Q840)+1)</f>
        <v>#REF!</v>
      </c>
      <c r="R841" s="11" t="e">
        <f>IF(ISBLANK(#REF!)=TRUE,"",#REF!)</f>
        <v>#REF!</v>
      </c>
      <c r="S841" s="19" t="str">
        <f t="shared" si="63"/>
        <v/>
      </c>
      <c r="T841" s="18" t="str">
        <f>IF(U841="","",MAX(T$1:T840)+1)</f>
        <v/>
      </c>
      <c r="U841" s="11" t="str">
        <f>IF(ISBLANK('Rota Pattern Data'!A849)=TRUE,"",'Rota Pattern Data'!A849)</f>
        <v/>
      </c>
      <c r="V841" s="19" t="str">
        <f t="shared" si="64"/>
        <v/>
      </c>
      <c r="AF841" t="str">
        <f>IF('User Data'!A846&lt;&gt;"",'User Data'!A846,"")</f>
        <v/>
      </c>
    </row>
    <row r="842" spans="9:32" x14ac:dyDescent="0.25">
      <c r="I842" s="18" t="str">
        <f>IF(J842="","",MAX(I$1:I841)+1)</f>
        <v/>
      </c>
      <c r="J842" s="11" t="str">
        <f>IF(ISBLANK('User Data'!D847)=TRUE,"",(IF(VLOOKUP('User Data'!A847,'User Data'!A:D,5,FALSE)&lt;&gt;"Standard User",'User Data'!A847,"")))</f>
        <v/>
      </c>
      <c r="K842" s="11" t="str">
        <f t="shared" si="61"/>
        <v/>
      </c>
      <c r="L842" s="11"/>
      <c r="M842" s="18" t="str">
        <f>IF(N842="","",MAX(M$1:M841)+1)</f>
        <v/>
      </c>
      <c r="N842" s="11" t="str">
        <f>IF(ISBLANK('User Data'!A847)=TRUE,"",'User Data'!A847)</f>
        <v/>
      </c>
      <c r="O842" s="19" t="str">
        <f t="shared" si="62"/>
        <v/>
      </c>
      <c r="Q842" s="18" t="e">
        <f>IF(R842="","",MAX(Q$1:Q841)+1)</f>
        <v>#REF!</v>
      </c>
      <c r="R842" s="11" t="e">
        <f>IF(ISBLANK(#REF!)=TRUE,"",#REF!)</f>
        <v>#REF!</v>
      </c>
      <c r="S842" s="19" t="str">
        <f t="shared" si="63"/>
        <v/>
      </c>
      <c r="T842" s="18" t="str">
        <f>IF(U842="","",MAX(T$1:T841)+1)</f>
        <v/>
      </c>
      <c r="U842" s="11" t="str">
        <f>IF(ISBLANK('Rota Pattern Data'!A850)=TRUE,"",'Rota Pattern Data'!A850)</f>
        <v/>
      </c>
      <c r="V842" s="19" t="str">
        <f t="shared" si="64"/>
        <v/>
      </c>
      <c r="AF842" t="str">
        <f>IF('User Data'!A847&lt;&gt;"",'User Data'!A847,"")</f>
        <v/>
      </c>
    </row>
    <row r="843" spans="9:32" x14ac:dyDescent="0.25">
      <c r="I843" s="18" t="str">
        <f>IF(J843="","",MAX(I$1:I842)+1)</f>
        <v/>
      </c>
      <c r="J843" s="11" t="str">
        <f>IF(ISBLANK('User Data'!D848)=TRUE,"",(IF(VLOOKUP('User Data'!A848,'User Data'!A:D,5,FALSE)&lt;&gt;"Standard User",'User Data'!A848,"")))</f>
        <v/>
      </c>
      <c r="K843" s="11" t="str">
        <f t="shared" si="61"/>
        <v/>
      </c>
      <c r="L843" s="11"/>
      <c r="M843" s="18" t="str">
        <f>IF(N843="","",MAX(M$1:M842)+1)</f>
        <v/>
      </c>
      <c r="N843" s="11" t="str">
        <f>IF(ISBLANK('User Data'!A848)=TRUE,"",'User Data'!A848)</f>
        <v/>
      </c>
      <c r="O843" s="19" t="str">
        <f t="shared" si="62"/>
        <v/>
      </c>
      <c r="Q843" s="18" t="e">
        <f>IF(R843="","",MAX(Q$1:Q842)+1)</f>
        <v>#REF!</v>
      </c>
      <c r="R843" s="11" t="e">
        <f>IF(ISBLANK(#REF!)=TRUE,"",#REF!)</f>
        <v>#REF!</v>
      </c>
      <c r="S843" s="19" t="str">
        <f t="shared" si="63"/>
        <v/>
      </c>
      <c r="T843" s="18" t="str">
        <f>IF(U843="","",MAX(T$1:T842)+1)</f>
        <v/>
      </c>
      <c r="U843" s="11" t="str">
        <f>IF(ISBLANK('Rota Pattern Data'!A851)=TRUE,"",'Rota Pattern Data'!A851)</f>
        <v/>
      </c>
      <c r="V843" s="19" t="str">
        <f t="shared" si="64"/>
        <v/>
      </c>
      <c r="AF843" t="str">
        <f>IF('User Data'!A848&lt;&gt;"",'User Data'!A848,"")</f>
        <v/>
      </c>
    </row>
    <row r="844" spans="9:32" x14ac:dyDescent="0.25">
      <c r="I844" s="18" t="str">
        <f>IF(J844="","",MAX(I$1:I843)+1)</f>
        <v/>
      </c>
      <c r="J844" s="11" t="str">
        <f>IF(ISBLANK('User Data'!D849)=TRUE,"",(IF(VLOOKUP('User Data'!A849,'User Data'!A:D,5,FALSE)&lt;&gt;"Standard User",'User Data'!A849,"")))</f>
        <v/>
      </c>
      <c r="K844" s="11" t="str">
        <f t="shared" si="61"/>
        <v/>
      </c>
      <c r="L844" s="11"/>
      <c r="M844" s="18" t="str">
        <f>IF(N844="","",MAX(M$1:M843)+1)</f>
        <v/>
      </c>
      <c r="N844" s="11" t="str">
        <f>IF(ISBLANK('User Data'!A849)=TRUE,"",'User Data'!A849)</f>
        <v/>
      </c>
      <c r="O844" s="19" t="str">
        <f t="shared" si="62"/>
        <v/>
      </c>
      <c r="Q844" s="18" t="e">
        <f>IF(R844="","",MAX(Q$1:Q843)+1)</f>
        <v>#REF!</v>
      </c>
      <c r="R844" s="11" t="e">
        <f>IF(ISBLANK(#REF!)=TRUE,"",#REF!)</f>
        <v>#REF!</v>
      </c>
      <c r="S844" s="19" t="str">
        <f t="shared" si="63"/>
        <v/>
      </c>
      <c r="T844" s="18" t="str">
        <f>IF(U844="","",MAX(T$1:T843)+1)</f>
        <v/>
      </c>
      <c r="U844" s="11" t="str">
        <f>IF(ISBLANK('Rota Pattern Data'!A852)=TRUE,"",'Rota Pattern Data'!A852)</f>
        <v/>
      </c>
      <c r="V844" s="19" t="str">
        <f t="shared" si="64"/>
        <v/>
      </c>
      <c r="AF844" t="str">
        <f>IF('User Data'!A849&lt;&gt;"",'User Data'!A849,"")</f>
        <v/>
      </c>
    </row>
    <row r="845" spans="9:32" x14ac:dyDescent="0.25">
      <c r="I845" s="18" t="str">
        <f>IF(J845="","",MAX(I$1:I844)+1)</f>
        <v/>
      </c>
      <c r="J845" s="11" t="str">
        <f>IF(ISBLANK('User Data'!D850)=TRUE,"",(IF(VLOOKUP('User Data'!A850,'User Data'!A:D,5,FALSE)&lt;&gt;"Standard User",'User Data'!A850,"")))</f>
        <v/>
      </c>
      <c r="K845" s="11" t="str">
        <f t="shared" si="61"/>
        <v/>
      </c>
      <c r="L845" s="11"/>
      <c r="M845" s="18" t="str">
        <f>IF(N845="","",MAX(M$1:M844)+1)</f>
        <v/>
      </c>
      <c r="N845" s="11" t="str">
        <f>IF(ISBLANK('User Data'!A850)=TRUE,"",'User Data'!A850)</f>
        <v/>
      </c>
      <c r="O845" s="19" t="str">
        <f t="shared" si="62"/>
        <v/>
      </c>
      <c r="Q845" s="18" t="e">
        <f>IF(R845="","",MAX(Q$1:Q844)+1)</f>
        <v>#REF!</v>
      </c>
      <c r="R845" s="11" t="e">
        <f>IF(ISBLANK(#REF!)=TRUE,"",#REF!)</f>
        <v>#REF!</v>
      </c>
      <c r="S845" s="19" t="str">
        <f t="shared" si="63"/>
        <v/>
      </c>
      <c r="T845" s="18" t="str">
        <f>IF(U845="","",MAX(T$1:T844)+1)</f>
        <v/>
      </c>
      <c r="U845" s="11" t="str">
        <f>IF(ISBLANK('Rota Pattern Data'!A853)=TRUE,"",'Rota Pattern Data'!A853)</f>
        <v/>
      </c>
      <c r="V845" s="19" t="str">
        <f t="shared" si="64"/>
        <v/>
      </c>
      <c r="AF845" t="str">
        <f>IF('User Data'!A850&lt;&gt;"",'User Data'!A850,"")</f>
        <v/>
      </c>
    </row>
    <row r="846" spans="9:32" x14ac:dyDescent="0.25">
      <c r="I846" s="18" t="str">
        <f>IF(J846="","",MAX(I$1:I845)+1)</f>
        <v/>
      </c>
      <c r="J846" s="11" t="str">
        <f>IF(ISBLANK('User Data'!D851)=TRUE,"",(IF(VLOOKUP('User Data'!A851,'User Data'!A:D,5,FALSE)&lt;&gt;"Standard User",'User Data'!A851,"")))</f>
        <v/>
      </c>
      <c r="K846" s="11" t="str">
        <f t="shared" si="61"/>
        <v/>
      </c>
      <c r="L846" s="11"/>
      <c r="M846" s="18" t="str">
        <f>IF(N846="","",MAX(M$1:M845)+1)</f>
        <v/>
      </c>
      <c r="N846" s="11" t="str">
        <f>IF(ISBLANK('User Data'!A851)=TRUE,"",'User Data'!A851)</f>
        <v/>
      </c>
      <c r="O846" s="19" t="str">
        <f t="shared" si="62"/>
        <v/>
      </c>
      <c r="Q846" s="18" t="e">
        <f>IF(R846="","",MAX(Q$1:Q845)+1)</f>
        <v>#REF!</v>
      </c>
      <c r="R846" s="11" t="e">
        <f>IF(ISBLANK(#REF!)=TRUE,"",#REF!)</f>
        <v>#REF!</v>
      </c>
      <c r="S846" s="19" t="str">
        <f t="shared" si="63"/>
        <v/>
      </c>
      <c r="T846" s="18" t="str">
        <f>IF(U846="","",MAX(T$1:T845)+1)</f>
        <v/>
      </c>
      <c r="U846" s="11" t="str">
        <f>IF(ISBLANK('Rota Pattern Data'!A854)=TRUE,"",'Rota Pattern Data'!A854)</f>
        <v/>
      </c>
      <c r="V846" s="19" t="str">
        <f t="shared" si="64"/>
        <v/>
      </c>
      <c r="AF846" t="str">
        <f>IF('User Data'!A851&lt;&gt;"",'User Data'!A851,"")</f>
        <v/>
      </c>
    </row>
    <row r="847" spans="9:32" x14ac:dyDescent="0.25">
      <c r="I847" s="18" t="str">
        <f>IF(J847="","",MAX(I$1:I846)+1)</f>
        <v/>
      </c>
      <c r="J847" s="11" t="str">
        <f>IF(ISBLANK('User Data'!D852)=TRUE,"",(IF(VLOOKUP('User Data'!A852,'User Data'!A:D,5,FALSE)&lt;&gt;"Standard User",'User Data'!A852,"")))</f>
        <v/>
      </c>
      <c r="K847" s="11" t="str">
        <f t="shared" si="61"/>
        <v/>
      </c>
      <c r="L847" s="11"/>
      <c r="M847" s="18" t="str">
        <f>IF(N847="","",MAX(M$1:M846)+1)</f>
        <v/>
      </c>
      <c r="N847" s="11" t="str">
        <f>IF(ISBLANK('User Data'!A852)=TRUE,"",'User Data'!A852)</f>
        <v/>
      </c>
      <c r="O847" s="19" t="str">
        <f t="shared" si="62"/>
        <v/>
      </c>
      <c r="Q847" s="18" t="e">
        <f>IF(R847="","",MAX(Q$1:Q846)+1)</f>
        <v>#REF!</v>
      </c>
      <c r="R847" s="11" t="e">
        <f>IF(ISBLANK(#REF!)=TRUE,"",#REF!)</f>
        <v>#REF!</v>
      </c>
      <c r="S847" s="19" t="str">
        <f t="shared" si="63"/>
        <v/>
      </c>
      <c r="T847" s="18" t="str">
        <f>IF(U847="","",MAX(T$1:T846)+1)</f>
        <v/>
      </c>
      <c r="U847" s="11" t="str">
        <f>IF(ISBLANK('Rota Pattern Data'!A855)=TRUE,"",'Rota Pattern Data'!A855)</f>
        <v/>
      </c>
      <c r="V847" s="19" t="str">
        <f t="shared" si="64"/>
        <v/>
      </c>
      <c r="AF847" t="str">
        <f>IF('User Data'!A852&lt;&gt;"",'User Data'!A852,"")</f>
        <v/>
      </c>
    </row>
    <row r="848" spans="9:32" x14ac:dyDescent="0.25">
      <c r="I848" s="18" t="str">
        <f>IF(J848="","",MAX(I$1:I847)+1)</f>
        <v/>
      </c>
      <c r="J848" s="11" t="str">
        <f>IF(ISBLANK('User Data'!D853)=TRUE,"",(IF(VLOOKUP('User Data'!A853,'User Data'!A:D,5,FALSE)&lt;&gt;"Standard User",'User Data'!A853,"")))</f>
        <v/>
      </c>
      <c r="K848" s="11" t="str">
        <f t="shared" si="61"/>
        <v/>
      </c>
      <c r="L848" s="11"/>
      <c r="M848" s="18" t="str">
        <f>IF(N848="","",MAX(M$1:M847)+1)</f>
        <v/>
      </c>
      <c r="N848" s="11" t="str">
        <f>IF(ISBLANK('User Data'!A853)=TRUE,"",'User Data'!A853)</f>
        <v/>
      </c>
      <c r="O848" s="19" t="str">
        <f t="shared" si="62"/>
        <v/>
      </c>
      <c r="Q848" s="18" t="e">
        <f>IF(R848="","",MAX(Q$1:Q847)+1)</f>
        <v>#REF!</v>
      </c>
      <c r="R848" s="11" t="e">
        <f>IF(ISBLANK(#REF!)=TRUE,"",#REF!)</f>
        <v>#REF!</v>
      </c>
      <c r="S848" s="19" t="str">
        <f t="shared" si="63"/>
        <v/>
      </c>
      <c r="T848" s="18" t="str">
        <f>IF(U848="","",MAX(T$1:T847)+1)</f>
        <v/>
      </c>
      <c r="U848" s="11" t="str">
        <f>IF(ISBLANK('Rota Pattern Data'!A856)=TRUE,"",'Rota Pattern Data'!A856)</f>
        <v/>
      </c>
      <c r="V848" s="19" t="str">
        <f t="shared" si="64"/>
        <v/>
      </c>
      <c r="AF848" t="str">
        <f>IF('User Data'!A853&lt;&gt;"",'User Data'!A853,"")</f>
        <v/>
      </c>
    </row>
    <row r="849" spans="9:32" x14ac:dyDescent="0.25">
      <c r="I849" s="18" t="str">
        <f>IF(J849="","",MAX(I$1:I848)+1)</f>
        <v/>
      </c>
      <c r="J849" s="11" t="str">
        <f>IF(ISBLANK('User Data'!D854)=TRUE,"",(IF(VLOOKUP('User Data'!A854,'User Data'!A:D,5,FALSE)&lt;&gt;"Standard User",'User Data'!A854,"")))</f>
        <v/>
      </c>
      <c r="K849" s="11" t="str">
        <f t="shared" si="61"/>
        <v/>
      </c>
      <c r="L849" s="11"/>
      <c r="M849" s="18" t="str">
        <f>IF(N849="","",MAX(M$1:M848)+1)</f>
        <v/>
      </c>
      <c r="N849" s="11" t="str">
        <f>IF(ISBLANK('User Data'!A854)=TRUE,"",'User Data'!A854)</f>
        <v/>
      </c>
      <c r="O849" s="19" t="str">
        <f t="shared" si="62"/>
        <v/>
      </c>
      <c r="Q849" s="18" t="e">
        <f>IF(R849="","",MAX(Q$1:Q848)+1)</f>
        <v>#REF!</v>
      </c>
      <c r="R849" s="11" t="e">
        <f>IF(ISBLANK(#REF!)=TRUE,"",#REF!)</f>
        <v>#REF!</v>
      </c>
      <c r="S849" s="19" t="str">
        <f t="shared" si="63"/>
        <v/>
      </c>
      <c r="T849" s="18" t="str">
        <f>IF(U849="","",MAX(T$1:T848)+1)</f>
        <v/>
      </c>
      <c r="U849" s="11" t="str">
        <f>IF(ISBLANK('Rota Pattern Data'!A857)=TRUE,"",'Rota Pattern Data'!A857)</f>
        <v/>
      </c>
      <c r="V849" s="19" t="str">
        <f t="shared" si="64"/>
        <v/>
      </c>
      <c r="AF849" t="str">
        <f>IF('User Data'!A854&lt;&gt;"",'User Data'!A854,"")</f>
        <v/>
      </c>
    </row>
    <row r="850" spans="9:32" x14ac:dyDescent="0.25">
      <c r="I850" s="18" t="str">
        <f>IF(J850="","",MAX(I$1:I849)+1)</f>
        <v/>
      </c>
      <c r="J850" s="11" t="str">
        <f>IF(ISBLANK('User Data'!D855)=TRUE,"",(IF(VLOOKUP('User Data'!A855,'User Data'!A:D,5,FALSE)&lt;&gt;"Standard User",'User Data'!A855,"")))</f>
        <v/>
      </c>
      <c r="K850" s="11" t="str">
        <f t="shared" si="61"/>
        <v/>
      </c>
      <c r="L850" s="11"/>
      <c r="M850" s="18" t="str">
        <f>IF(N850="","",MAX(M$1:M849)+1)</f>
        <v/>
      </c>
      <c r="N850" s="11" t="str">
        <f>IF(ISBLANK('User Data'!A855)=TRUE,"",'User Data'!A855)</f>
        <v/>
      </c>
      <c r="O850" s="19" t="str">
        <f t="shared" si="62"/>
        <v/>
      </c>
      <c r="Q850" s="18" t="e">
        <f>IF(R850="","",MAX(Q$1:Q849)+1)</f>
        <v>#REF!</v>
      </c>
      <c r="R850" s="11" t="e">
        <f>IF(ISBLANK(#REF!)=TRUE,"",#REF!)</f>
        <v>#REF!</v>
      </c>
      <c r="S850" s="19" t="str">
        <f t="shared" si="63"/>
        <v/>
      </c>
      <c r="T850" s="18" t="str">
        <f>IF(U850="","",MAX(T$1:T849)+1)</f>
        <v/>
      </c>
      <c r="U850" s="11" t="str">
        <f>IF(ISBLANK('Rota Pattern Data'!A858)=TRUE,"",'Rota Pattern Data'!A858)</f>
        <v/>
      </c>
      <c r="V850" s="19" t="str">
        <f t="shared" si="64"/>
        <v/>
      </c>
      <c r="AF850" t="str">
        <f>IF('User Data'!A855&lt;&gt;"",'User Data'!A855,"")</f>
        <v/>
      </c>
    </row>
    <row r="851" spans="9:32" x14ac:dyDescent="0.25">
      <c r="I851" s="18" t="str">
        <f>IF(J851="","",MAX(I$1:I850)+1)</f>
        <v/>
      </c>
      <c r="J851" s="11" t="str">
        <f>IF(ISBLANK('User Data'!D856)=TRUE,"",(IF(VLOOKUP('User Data'!A856,'User Data'!A:D,5,FALSE)&lt;&gt;"Standard User",'User Data'!A856,"")))</f>
        <v/>
      </c>
      <c r="K851" s="11" t="str">
        <f t="shared" si="61"/>
        <v/>
      </c>
      <c r="L851" s="11"/>
      <c r="M851" s="18" t="str">
        <f>IF(N851="","",MAX(M$1:M850)+1)</f>
        <v/>
      </c>
      <c r="N851" s="11" t="str">
        <f>IF(ISBLANK('User Data'!A856)=TRUE,"",'User Data'!A856)</f>
        <v/>
      </c>
      <c r="O851" s="19" t="str">
        <f t="shared" si="62"/>
        <v/>
      </c>
      <c r="Q851" s="18" t="e">
        <f>IF(R851="","",MAX(Q$1:Q850)+1)</f>
        <v>#REF!</v>
      </c>
      <c r="R851" s="11" t="e">
        <f>IF(ISBLANK(#REF!)=TRUE,"",#REF!)</f>
        <v>#REF!</v>
      </c>
      <c r="S851" s="19" t="str">
        <f t="shared" si="63"/>
        <v/>
      </c>
      <c r="T851" s="18" t="str">
        <f>IF(U851="","",MAX(T$1:T850)+1)</f>
        <v/>
      </c>
      <c r="U851" s="11" t="str">
        <f>IF(ISBLANK('Rota Pattern Data'!A859)=TRUE,"",'Rota Pattern Data'!A859)</f>
        <v/>
      </c>
      <c r="V851" s="19" t="str">
        <f t="shared" si="64"/>
        <v/>
      </c>
      <c r="AF851" t="str">
        <f>IF('User Data'!A856&lt;&gt;"",'User Data'!A856,"")</f>
        <v/>
      </c>
    </row>
    <row r="852" spans="9:32" x14ac:dyDescent="0.25">
      <c r="I852" s="18" t="str">
        <f>IF(J852="","",MAX(I$1:I851)+1)</f>
        <v/>
      </c>
      <c r="J852" s="11" t="str">
        <f>IF(ISBLANK('User Data'!D857)=TRUE,"",(IF(VLOOKUP('User Data'!A857,'User Data'!A:D,5,FALSE)&lt;&gt;"Standard User",'User Data'!A857,"")))</f>
        <v/>
      </c>
      <c r="K852" s="11" t="str">
        <f t="shared" si="61"/>
        <v/>
      </c>
      <c r="L852" s="11"/>
      <c r="M852" s="18" t="str">
        <f>IF(N852="","",MAX(M$1:M851)+1)</f>
        <v/>
      </c>
      <c r="N852" s="11" t="str">
        <f>IF(ISBLANK('User Data'!A857)=TRUE,"",'User Data'!A857)</f>
        <v/>
      </c>
      <c r="O852" s="19" t="str">
        <f t="shared" si="62"/>
        <v/>
      </c>
      <c r="Q852" s="18" t="e">
        <f>IF(R852="","",MAX(Q$1:Q851)+1)</f>
        <v>#REF!</v>
      </c>
      <c r="R852" s="11" t="e">
        <f>IF(ISBLANK(#REF!)=TRUE,"",#REF!)</f>
        <v>#REF!</v>
      </c>
      <c r="S852" s="19" t="str">
        <f t="shared" si="63"/>
        <v/>
      </c>
      <c r="T852" s="18" t="str">
        <f>IF(U852="","",MAX(T$1:T851)+1)</f>
        <v/>
      </c>
      <c r="U852" s="11" t="str">
        <f>IF(ISBLANK('Rota Pattern Data'!A860)=TRUE,"",'Rota Pattern Data'!A860)</f>
        <v/>
      </c>
      <c r="V852" s="19" t="str">
        <f t="shared" si="64"/>
        <v/>
      </c>
      <c r="AF852" t="str">
        <f>IF('User Data'!A857&lt;&gt;"",'User Data'!A857,"")</f>
        <v/>
      </c>
    </row>
    <row r="853" spans="9:32" x14ac:dyDescent="0.25">
      <c r="I853" s="18" t="str">
        <f>IF(J853="","",MAX(I$1:I852)+1)</f>
        <v/>
      </c>
      <c r="J853" s="11" t="str">
        <f>IF(ISBLANK('User Data'!D858)=TRUE,"",(IF(VLOOKUP('User Data'!A858,'User Data'!A:D,5,FALSE)&lt;&gt;"Standard User",'User Data'!A858,"")))</f>
        <v/>
      </c>
      <c r="K853" s="11" t="str">
        <f t="shared" si="61"/>
        <v/>
      </c>
      <c r="L853" s="11"/>
      <c r="M853" s="18" t="str">
        <f>IF(N853="","",MAX(M$1:M852)+1)</f>
        <v/>
      </c>
      <c r="N853" s="11" t="str">
        <f>IF(ISBLANK('User Data'!A858)=TRUE,"",'User Data'!A858)</f>
        <v/>
      </c>
      <c r="O853" s="19" t="str">
        <f t="shared" si="62"/>
        <v/>
      </c>
      <c r="Q853" s="18" t="e">
        <f>IF(R853="","",MAX(Q$1:Q852)+1)</f>
        <v>#REF!</v>
      </c>
      <c r="R853" s="11" t="e">
        <f>IF(ISBLANK(#REF!)=TRUE,"",#REF!)</f>
        <v>#REF!</v>
      </c>
      <c r="S853" s="19" t="str">
        <f t="shared" si="63"/>
        <v/>
      </c>
      <c r="T853" s="18" t="str">
        <f>IF(U853="","",MAX(T$1:T852)+1)</f>
        <v/>
      </c>
      <c r="U853" s="11" t="str">
        <f>IF(ISBLANK('Rota Pattern Data'!A861)=TRUE,"",'Rota Pattern Data'!A861)</f>
        <v/>
      </c>
      <c r="V853" s="19" t="str">
        <f t="shared" si="64"/>
        <v/>
      </c>
      <c r="AF853" t="str">
        <f>IF('User Data'!A858&lt;&gt;"",'User Data'!A858,"")</f>
        <v/>
      </c>
    </row>
    <row r="854" spans="9:32" x14ac:dyDescent="0.25">
      <c r="I854" s="18" t="str">
        <f>IF(J854="","",MAX(I$1:I853)+1)</f>
        <v/>
      </c>
      <c r="J854" s="11" t="str">
        <f>IF(ISBLANK('User Data'!D859)=TRUE,"",(IF(VLOOKUP('User Data'!A859,'User Data'!A:D,5,FALSE)&lt;&gt;"Standard User",'User Data'!A859,"")))</f>
        <v/>
      </c>
      <c r="K854" s="11" t="str">
        <f t="shared" si="61"/>
        <v/>
      </c>
      <c r="L854" s="11"/>
      <c r="M854" s="18" t="str">
        <f>IF(N854="","",MAX(M$1:M853)+1)</f>
        <v/>
      </c>
      <c r="N854" s="11" t="str">
        <f>IF(ISBLANK('User Data'!A859)=TRUE,"",'User Data'!A859)</f>
        <v/>
      </c>
      <c r="O854" s="19" t="str">
        <f t="shared" si="62"/>
        <v/>
      </c>
      <c r="Q854" s="18" t="e">
        <f>IF(R854="","",MAX(Q$1:Q853)+1)</f>
        <v>#REF!</v>
      </c>
      <c r="R854" s="11" t="e">
        <f>IF(ISBLANK(#REF!)=TRUE,"",#REF!)</f>
        <v>#REF!</v>
      </c>
      <c r="S854" s="19" t="str">
        <f t="shared" si="63"/>
        <v/>
      </c>
      <c r="T854" s="18" t="str">
        <f>IF(U854="","",MAX(T$1:T853)+1)</f>
        <v/>
      </c>
      <c r="U854" s="11" t="str">
        <f>IF(ISBLANK('Rota Pattern Data'!A862)=TRUE,"",'Rota Pattern Data'!A862)</f>
        <v/>
      </c>
      <c r="V854" s="19" t="str">
        <f t="shared" si="64"/>
        <v/>
      </c>
      <c r="AF854" t="str">
        <f>IF('User Data'!A859&lt;&gt;"",'User Data'!A859,"")</f>
        <v/>
      </c>
    </row>
    <row r="855" spans="9:32" x14ac:dyDescent="0.25">
      <c r="I855" s="18" t="str">
        <f>IF(J855="","",MAX(I$1:I854)+1)</f>
        <v/>
      </c>
      <c r="J855" s="11" t="str">
        <f>IF(ISBLANK('User Data'!D860)=TRUE,"",(IF(VLOOKUP('User Data'!A860,'User Data'!A:D,5,FALSE)&lt;&gt;"Standard User",'User Data'!A860,"")))</f>
        <v/>
      </c>
      <c r="K855" s="11" t="str">
        <f t="shared" si="61"/>
        <v/>
      </c>
      <c r="L855" s="11"/>
      <c r="M855" s="18" t="str">
        <f>IF(N855="","",MAX(M$1:M854)+1)</f>
        <v/>
      </c>
      <c r="N855" s="11" t="str">
        <f>IF(ISBLANK('User Data'!A860)=TRUE,"",'User Data'!A860)</f>
        <v/>
      </c>
      <c r="O855" s="19" t="str">
        <f t="shared" si="62"/>
        <v/>
      </c>
      <c r="Q855" s="18" t="e">
        <f>IF(R855="","",MAX(Q$1:Q854)+1)</f>
        <v>#REF!</v>
      </c>
      <c r="R855" s="11" t="e">
        <f>IF(ISBLANK(#REF!)=TRUE,"",#REF!)</f>
        <v>#REF!</v>
      </c>
      <c r="S855" s="19" t="str">
        <f t="shared" si="63"/>
        <v/>
      </c>
      <c r="T855" s="18" t="str">
        <f>IF(U855="","",MAX(T$1:T854)+1)</f>
        <v/>
      </c>
      <c r="U855" s="11" t="str">
        <f>IF(ISBLANK('Rota Pattern Data'!A863)=TRUE,"",'Rota Pattern Data'!A863)</f>
        <v/>
      </c>
      <c r="V855" s="19" t="str">
        <f t="shared" si="64"/>
        <v/>
      </c>
      <c r="AF855" t="str">
        <f>IF('User Data'!A860&lt;&gt;"",'User Data'!A860,"")</f>
        <v/>
      </c>
    </row>
    <row r="856" spans="9:32" x14ac:dyDescent="0.25">
      <c r="I856" s="18" t="str">
        <f>IF(J856="","",MAX(I$1:I855)+1)</f>
        <v/>
      </c>
      <c r="J856" s="11" t="str">
        <f>IF(ISBLANK('User Data'!D861)=TRUE,"",(IF(VLOOKUP('User Data'!A861,'User Data'!A:D,5,FALSE)&lt;&gt;"Standard User",'User Data'!A861,"")))</f>
        <v/>
      </c>
      <c r="K856" s="11" t="str">
        <f t="shared" si="61"/>
        <v/>
      </c>
      <c r="L856" s="11"/>
      <c r="M856" s="18" t="str">
        <f>IF(N856="","",MAX(M$1:M855)+1)</f>
        <v/>
      </c>
      <c r="N856" s="11" t="str">
        <f>IF(ISBLANK('User Data'!A861)=TRUE,"",'User Data'!A861)</f>
        <v/>
      </c>
      <c r="O856" s="19" t="str">
        <f t="shared" si="62"/>
        <v/>
      </c>
      <c r="Q856" s="18" t="e">
        <f>IF(R856="","",MAX(Q$1:Q855)+1)</f>
        <v>#REF!</v>
      </c>
      <c r="R856" s="11" t="e">
        <f>IF(ISBLANK(#REF!)=TRUE,"",#REF!)</f>
        <v>#REF!</v>
      </c>
      <c r="S856" s="19" t="str">
        <f t="shared" si="63"/>
        <v/>
      </c>
      <c r="T856" s="18" t="str">
        <f>IF(U856="","",MAX(T$1:T855)+1)</f>
        <v/>
      </c>
      <c r="U856" s="11" t="str">
        <f>IF(ISBLANK('Rota Pattern Data'!A864)=TRUE,"",'Rota Pattern Data'!A864)</f>
        <v/>
      </c>
      <c r="V856" s="19" t="str">
        <f t="shared" si="64"/>
        <v/>
      </c>
      <c r="AF856" t="str">
        <f>IF('User Data'!A861&lt;&gt;"",'User Data'!A861,"")</f>
        <v/>
      </c>
    </row>
    <row r="857" spans="9:32" x14ac:dyDescent="0.25">
      <c r="I857" s="18" t="str">
        <f>IF(J857="","",MAX(I$1:I856)+1)</f>
        <v/>
      </c>
      <c r="J857" s="11" t="str">
        <f>IF(ISBLANK('User Data'!D862)=TRUE,"",(IF(VLOOKUP('User Data'!A862,'User Data'!A:D,5,FALSE)&lt;&gt;"Standard User",'User Data'!A862,"")))</f>
        <v/>
      </c>
      <c r="K857" s="11" t="str">
        <f t="shared" si="61"/>
        <v/>
      </c>
      <c r="L857" s="11"/>
      <c r="M857" s="18" t="str">
        <f>IF(N857="","",MAX(M$1:M856)+1)</f>
        <v/>
      </c>
      <c r="N857" s="11" t="str">
        <f>IF(ISBLANK('User Data'!A862)=TRUE,"",'User Data'!A862)</f>
        <v/>
      </c>
      <c r="O857" s="19" t="str">
        <f t="shared" si="62"/>
        <v/>
      </c>
      <c r="Q857" s="18" t="e">
        <f>IF(R857="","",MAX(Q$1:Q856)+1)</f>
        <v>#REF!</v>
      </c>
      <c r="R857" s="11" t="e">
        <f>IF(ISBLANK(#REF!)=TRUE,"",#REF!)</f>
        <v>#REF!</v>
      </c>
      <c r="S857" s="19" t="str">
        <f t="shared" si="63"/>
        <v/>
      </c>
      <c r="T857" s="18" t="str">
        <f>IF(U857="","",MAX(T$1:T856)+1)</f>
        <v/>
      </c>
      <c r="U857" s="11" t="str">
        <f>IF(ISBLANK('Rota Pattern Data'!A865)=TRUE,"",'Rota Pattern Data'!A865)</f>
        <v/>
      </c>
      <c r="V857" s="19" t="str">
        <f t="shared" si="64"/>
        <v/>
      </c>
      <c r="AF857" t="str">
        <f>IF('User Data'!A862&lt;&gt;"",'User Data'!A862,"")</f>
        <v/>
      </c>
    </row>
    <row r="858" spans="9:32" x14ac:dyDescent="0.25">
      <c r="I858" s="18" t="str">
        <f>IF(J858="","",MAX(I$1:I857)+1)</f>
        <v/>
      </c>
      <c r="J858" s="11" t="str">
        <f>IF(ISBLANK('User Data'!D863)=TRUE,"",(IF(VLOOKUP('User Data'!A863,'User Data'!A:D,5,FALSE)&lt;&gt;"Standard User",'User Data'!A863,"")))</f>
        <v/>
      </c>
      <c r="K858" s="11" t="str">
        <f t="shared" si="61"/>
        <v/>
      </c>
      <c r="L858" s="11"/>
      <c r="M858" s="18" t="str">
        <f>IF(N858="","",MAX(M$1:M857)+1)</f>
        <v/>
      </c>
      <c r="N858" s="11" t="str">
        <f>IF(ISBLANK('User Data'!A863)=TRUE,"",'User Data'!A863)</f>
        <v/>
      </c>
      <c r="O858" s="19" t="str">
        <f t="shared" si="62"/>
        <v/>
      </c>
      <c r="Q858" s="18" t="e">
        <f>IF(R858="","",MAX(Q$1:Q857)+1)</f>
        <v>#REF!</v>
      </c>
      <c r="R858" s="11" t="e">
        <f>IF(ISBLANK(#REF!)=TRUE,"",#REF!)</f>
        <v>#REF!</v>
      </c>
      <c r="S858" s="19" t="str">
        <f t="shared" si="63"/>
        <v/>
      </c>
      <c r="T858" s="18" t="str">
        <f>IF(U858="","",MAX(T$1:T857)+1)</f>
        <v/>
      </c>
      <c r="U858" s="11" t="str">
        <f>IF(ISBLANK('Rota Pattern Data'!A866)=TRUE,"",'Rota Pattern Data'!A866)</f>
        <v/>
      </c>
      <c r="V858" s="19" t="str">
        <f t="shared" si="64"/>
        <v/>
      </c>
      <c r="AF858" t="str">
        <f>IF('User Data'!A863&lt;&gt;"",'User Data'!A863,"")</f>
        <v/>
      </c>
    </row>
    <row r="859" spans="9:32" x14ac:dyDescent="0.25">
      <c r="I859" s="18" t="str">
        <f>IF(J859="","",MAX(I$1:I858)+1)</f>
        <v/>
      </c>
      <c r="J859" s="11" t="str">
        <f>IF(ISBLANK('User Data'!D864)=TRUE,"",(IF(VLOOKUP('User Data'!A864,'User Data'!A:D,5,FALSE)&lt;&gt;"Standard User",'User Data'!A864,"")))</f>
        <v/>
      </c>
      <c r="K859" s="11" t="str">
        <f t="shared" si="61"/>
        <v/>
      </c>
      <c r="L859" s="11"/>
      <c r="M859" s="18" t="str">
        <f>IF(N859="","",MAX(M$1:M858)+1)</f>
        <v/>
      </c>
      <c r="N859" s="11" t="str">
        <f>IF(ISBLANK('User Data'!A864)=TRUE,"",'User Data'!A864)</f>
        <v/>
      </c>
      <c r="O859" s="19" t="str">
        <f t="shared" si="62"/>
        <v/>
      </c>
      <c r="Q859" s="18" t="e">
        <f>IF(R859="","",MAX(Q$1:Q858)+1)</f>
        <v>#REF!</v>
      </c>
      <c r="R859" s="11" t="e">
        <f>IF(ISBLANK(#REF!)=TRUE,"",#REF!)</f>
        <v>#REF!</v>
      </c>
      <c r="S859" s="19" t="str">
        <f t="shared" si="63"/>
        <v/>
      </c>
      <c r="T859" s="18" t="str">
        <f>IF(U859="","",MAX(T$1:T858)+1)</f>
        <v/>
      </c>
      <c r="U859" s="11" t="str">
        <f>IF(ISBLANK('Rota Pattern Data'!A867)=TRUE,"",'Rota Pattern Data'!A867)</f>
        <v/>
      </c>
      <c r="V859" s="19" t="str">
        <f t="shared" si="64"/>
        <v/>
      </c>
      <c r="AF859" t="str">
        <f>IF('User Data'!A864&lt;&gt;"",'User Data'!A864,"")</f>
        <v/>
      </c>
    </row>
    <row r="860" spans="9:32" x14ac:dyDescent="0.25">
      <c r="I860" s="18" t="str">
        <f>IF(J860="","",MAX(I$1:I859)+1)</f>
        <v/>
      </c>
      <c r="J860" s="11" t="str">
        <f>IF(ISBLANK('User Data'!D865)=TRUE,"",(IF(VLOOKUP('User Data'!A865,'User Data'!A:D,5,FALSE)&lt;&gt;"Standard User",'User Data'!A865,"")))</f>
        <v/>
      </c>
      <c r="K860" s="11" t="str">
        <f t="shared" si="61"/>
        <v/>
      </c>
      <c r="L860" s="11"/>
      <c r="M860" s="18" t="str">
        <f>IF(N860="","",MAX(M$1:M859)+1)</f>
        <v/>
      </c>
      <c r="N860" s="11" t="str">
        <f>IF(ISBLANK('User Data'!A865)=TRUE,"",'User Data'!A865)</f>
        <v/>
      </c>
      <c r="O860" s="19" t="str">
        <f t="shared" si="62"/>
        <v/>
      </c>
      <c r="Q860" s="18" t="e">
        <f>IF(R860="","",MAX(Q$1:Q859)+1)</f>
        <v>#REF!</v>
      </c>
      <c r="R860" s="11" t="e">
        <f>IF(ISBLANK(#REF!)=TRUE,"",#REF!)</f>
        <v>#REF!</v>
      </c>
      <c r="S860" s="19" t="str">
        <f t="shared" si="63"/>
        <v/>
      </c>
      <c r="T860" s="18" t="str">
        <f>IF(U860="","",MAX(T$1:T859)+1)</f>
        <v/>
      </c>
      <c r="U860" s="11" t="str">
        <f>IF(ISBLANK('Rota Pattern Data'!A868)=TRUE,"",'Rota Pattern Data'!A868)</f>
        <v/>
      </c>
      <c r="V860" s="19" t="str">
        <f t="shared" si="64"/>
        <v/>
      </c>
      <c r="AF860" t="str">
        <f>IF('User Data'!A865&lt;&gt;"",'User Data'!A865,"")</f>
        <v/>
      </c>
    </row>
    <row r="861" spans="9:32" x14ac:dyDescent="0.25">
      <c r="I861" s="18" t="str">
        <f>IF(J861="","",MAX(I$1:I860)+1)</f>
        <v/>
      </c>
      <c r="J861" s="11" t="str">
        <f>IF(ISBLANK('User Data'!D866)=TRUE,"",(IF(VLOOKUP('User Data'!A866,'User Data'!A:D,5,FALSE)&lt;&gt;"Standard User",'User Data'!A866,"")))</f>
        <v/>
      </c>
      <c r="K861" s="11" t="str">
        <f t="shared" si="61"/>
        <v/>
      </c>
      <c r="L861" s="11"/>
      <c r="M861" s="18" t="str">
        <f>IF(N861="","",MAX(M$1:M860)+1)</f>
        <v/>
      </c>
      <c r="N861" s="11" t="str">
        <f>IF(ISBLANK('User Data'!A866)=TRUE,"",'User Data'!A866)</f>
        <v/>
      </c>
      <c r="O861" s="19" t="str">
        <f t="shared" si="62"/>
        <v/>
      </c>
      <c r="Q861" s="18" t="e">
        <f>IF(R861="","",MAX(Q$1:Q860)+1)</f>
        <v>#REF!</v>
      </c>
      <c r="R861" s="11" t="e">
        <f>IF(ISBLANK(#REF!)=TRUE,"",#REF!)</f>
        <v>#REF!</v>
      </c>
      <c r="S861" s="19" t="str">
        <f t="shared" si="63"/>
        <v/>
      </c>
      <c r="T861" s="18" t="str">
        <f>IF(U861="","",MAX(T$1:T860)+1)</f>
        <v/>
      </c>
      <c r="U861" s="11" t="str">
        <f>IF(ISBLANK('Rota Pattern Data'!A869)=TRUE,"",'Rota Pattern Data'!A869)</f>
        <v/>
      </c>
      <c r="V861" s="19" t="str">
        <f t="shared" si="64"/>
        <v/>
      </c>
      <c r="AF861" t="str">
        <f>IF('User Data'!A866&lt;&gt;"",'User Data'!A866,"")</f>
        <v/>
      </c>
    </row>
    <row r="862" spans="9:32" x14ac:dyDescent="0.25">
      <c r="I862" s="18" t="str">
        <f>IF(J862="","",MAX(I$1:I861)+1)</f>
        <v/>
      </c>
      <c r="J862" s="11" t="str">
        <f>IF(ISBLANK('User Data'!D867)=TRUE,"",(IF(VLOOKUP('User Data'!A867,'User Data'!A:D,5,FALSE)&lt;&gt;"Standard User",'User Data'!A867,"")))</f>
        <v/>
      </c>
      <c r="K862" s="11" t="str">
        <f t="shared" si="61"/>
        <v/>
      </c>
      <c r="L862" s="11"/>
      <c r="M862" s="18" t="str">
        <f>IF(N862="","",MAX(M$1:M861)+1)</f>
        <v/>
      </c>
      <c r="N862" s="11" t="str">
        <f>IF(ISBLANK('User Data'!A867)=TRUE,"",'User Data'!A867)</f>
        <v/>
      </c>
      <c r="O862" s="19" t="str">
        <f t="shared" si="62"/>
        <v/>
      </c>
      <c r="Q862" s="18" t="e">
        <f>IF(R862="","",MAX(Q$1:Q861)+1)</f>
        <v>#REF!</v>
      </c>
      <c r="R862" s="11" t="e">
        <f>IF(ISBLANK(#REF!)=TRUE,"",#REF!)</f>
        <v>#REF!</v>
      </c>
      <c r="S862" s="19" t="str">
        <f t="shared" si="63"/>
        <v/>
      </c>
      <c r="T862" s="18" t="str">
        <f>IF(U862="","",MAX(T$1:T861)+1)</f>
        <v/>
      </c>
      <c r="U862" s="11" t="str">
        <f>IF(ISBLANK('Rota Pattern Data'!A870)=TRUE,"",'Rota Pattern Data'!A870)</f>
        <v/>
      </c>
      <c r="V862" s="19" t="str">
        <f t="shared" si="64"/>
        <v/>
      </c>
      <c r="AF862" t="str">
        <f>IF('User Data'!A867&lt;&gt;"",'User Data'!A867,"")</f>
        <v/>
      </c>
    </row>
    <row r="863" spans="9:32" x14ac:dyDescent="0.25">
      <c r="I863" s="18" t="str">
        <f>IF(J863="","",MAX(I$1:I862)+1)</f>
        <v/>
      </c>
      <c r="J863" s="11" t="str">
        <f>IF(ISBLANK('User Data'!D868)=TRUE,"",(IF(VLOOKUP('User Data'!A868,'User Data'!A:D,5,FALSE)&lt;&gt;"Standard User",'User Data'!A868,"")))</f>
        <v/>
      </c>
      <c r="K863" s="11" t="str">
        <f t="shared" si="61"/>
        <v/>
      </c>
      <c r="L863" s="11"/>
      <c r="M863" s="18" t="str">
        <f>IF(N863="","",MAX(M$1:M862)+1)</f>
        <v/>
      </c>
      <c r="N863" s="11" t="str">
        <f>IF(ISBLANK('User Data'!A868)=TRUE,"",'User Data'!A868)</f>
        <v/>
      </c>
      <c r="O863" s="19" t="str">
        <f t="shared" si="62"/>
        <v/>
      </c>
      <c r="Q863" s="18" t="e">
        <f>IF(R863="","",MAX(Q$1:Q862)+1)</f>
        <v>#REF!</v>
      </c>
      <c r="R863" s="11" t="e">
        <f>IF(ISBLANK(#REF!)=TRUE,"",#REF!)</f>
        <v>#REF!</v>
      </c>
      <c r="S863" s="19" t="str">
        <f t="shared" si="63"/>
        <v/>
      </c>
      <c r="T863" s="18" t="str">
        <f>IF(U863="","",MAX(T$1:T862)+1)</f>
        <v/>
      </c>
      <c r="U863" s="11" t="str">
        <f>IF(ISBLANK('Rota Pattern Data'!A871)=TRUE,"",'Rota Pattern Data'!A871)</f>
        <v/>
      </c>
      <c r="V863" s="19" t="str">
        <f t="shared" si="64"/>
        <v/>
      </c>
      <c r="AF863" t="str">
        <f>IF('User Data'!A868&lt;&gt;"",'User Data'!A868,"")</f>
        <v/>
      </c>
    </row>
    <row r="864" spans="9:32" x14ac:dyDescent="0.25">
      <c r="I864" s="18" t="str">
        <f>IF(J864="","",MAX(I$1:I863)+1)</f>
        <v/>
      </c>
      <c r="J864" s="11" t="str">
        <f>IF(ISBLANK('User Data'!D869)=TRUE,"",(IF(VLOOKUP('User Data'!A869,'User Data'!A:D,5,FALSE)&lt;&gt;"Standard User",'User Data'!A869,"")))</f>
        <v/>
      </c>
      <c r="K864" s="11" t="str">
        <f t="shared" si="61"/>
        <v/>
      </c>
      <c r="L864" s="11"/>
      <c r="M864" s="18" t="str">
        <f>IF(N864="","",MAX(M$1:M863)+1)</f>
        <v/>
      </c>
      <c r="N864" s="11" t="str">
        <f>IF(ISBLANK('User Data'!A869)=TRUE,"",'User Data'!A869)</f>
        <v/>
      </c>
      <c r="O864" s="19" t="str">
        <f t="shared" si="62"/>
        <v/>
      </c>
      <c r="Q864" s="18" t="e">
        <f>IF(R864="","",MAX(Q$1:Q863)+1)</f>
        <v>#REF!</v>
      </c>
      <c r="R864" s="11" t="e">
        <f>IF(ISBLANK(#REF!)=TRUE,"",#REF!)</f>
        <v>#REF!</v>
      </c>
      <c r="S864" s="19" t="str">
        <f t="shared" si="63"/>
        <v/>
      </c>
      <c r="T864" s="18" t="str">
        <f>IF(U864="","",MAX(T$1:T863)+1)</f>
        <v/>
      </c>
      <c r="U864" s="11" t="str">
        <f>IF(ISBLANK('Rota Pattern Data'!A872)=TRUE,"",'Rota Pattern Data'!A872)</f>
        <v/>
      </c>
      <c r="V864" s="19" t="str">
        <f t="shared" si="64"/>
        <v/>
      </c>
      <c r="AF864" t="str">
        <f>IF('User Data'!A869&lt;&gt;"",'User Data'!A869,"")</f>
        <v/>
      </c>
    </row>
    <row r="865" spans="9:32" x14ac:dyDescent="0.25">
      <c r="I865" s="18" t="str">
        <f>IF(J865="","",MAX(I$1:I864)+1)</f>
        <v/>
      </c>
      <c r="J865" s="11" t="str">
        <f>IF(ISBLANK('User Data'!D870)=TRUE,"",(IF(VLOOKUP('User Data'!A870,'User Data'!A:D,5,FALSE)&lt;&gt;"Standard User",'User Data'!A870,"")))</f>
        <v/>
      </c>
      <c r="K865" s="11" t="str">
        <f t="shared" si="61"/>
        <v/>
      </c>
      <c r="L865" s="11"/>
      <c r="M865" s="18" t="str">
        <f>IF(N865="","",MAX(M$1:M864)+1)</f>
        <v/>
      </c>
      <c r="N865" s="11" t="str">
        <f>IF(ISBLANK('User Data'!A870)=TRUE,"",'User Data'!A870)</f>
        <v/>
      </c>
      <c r="O865" s="19" t="str">
        <f t="shared" si="62"/>
        <v/>
      </c>
      <c r="Q865" s="18" t="e">
        <f>IF(R865="","",MAX(Q$1:Q864)+1)</f>
        <v>#REF!</v>
      </c>
      <c r="R865" s="11" t="e">
        <f>IF(ISBLANK(#REF!)=TRUE,"",#REF!)</f>
        <v>#REF!</v>
      </c>
      <c r="S865" s="19" t="str">
        <f t="shared" si="63"/>
        <v/>
      </c>
      <c r="T865" s="18" t="str">
        <f>IF(U865="","",MAX(T$1:T864)+1)</f>
        <v/>
      </c>
      <c r="U865" s="11" t="str">
        <f>IF(ISBLANK('Rota Pattern Data'!A873)=TRUE,"",'Rota Pattern Data'!A873)</f>
        <v/>
      </c>
      <c r="V865" s="19" t="str">
        <f t="shared" si="64"/>
        <v/>
      </c>
      <c r="AF865" t="str">
        <f>IF('User Data'!A870&lt;&gt;"",'User Data'!A870,"")</f>
        <v/>
      </c>
    </row>
    <row r="866" spans="9:32" x14ac:dyDescent="0.25">
      <c r="I866" s="18" t="str">
        <f>IF(J866="","",MAX(I$1:I865)+1)</f>
        <v/>
      </c>
      <c r="J866" s="11" t="str">
        <f>IF(ISBLANK('User Data'!D871)=TRUE,"",(IF(VLOOKUP('User Data'!A871,'User Data'!A:D,5,FALSE)&lt;&gt;"Standard User",'User Data'!A871,"")))</f>
        <v/>
      </c>
      <c r="K866" s="11" t="str">
        <f t="shared" si="61"/>
        <v/>
      </c>
      <c r="L866" s="11"/>
      <c r="M866" s="18" t="str">
        <f>IF(N866="","",MAX(M$1:M865)+1)</f>
        <v/>
      </c>
      <c r="N866" s="11" t="str">
        <f>IF(ISBLANK('User Data'!A871)=TRUE,"",'User Data'!A871)</f>
        <v/>
      </c>
      <c r="O866" s="19" t="str">
        <f t="shared" si="62"/>
        <v/>
      </c>
      <c r="Q866" s="18" t="e">
        <f>IF(R866="","",MAX(Q$1:Q865)+1)</f>
        <v>#REF!</v>
      </c>
      <c r="R866" s="11" t="e">
        <f>IF(ISBLANK(#REF!)=TRUE,"",#REF!)</f>
        <v>#REF!</v>
      </c>
      <c r="S866" s="19" t="str">
        <f t="shared" si="63"/>
        <v/>
      </c>
      <c r="T866" s="18" t="str">
        <f>IF(U866="","",MAX(T$1:T865)+1)</f>
        <v/>
      </c>
      <c r="U866" s="11" t="str">
        <f>IF(ISBLANK('Rota Pattern Data'!A874)=TRUE,"",'Rota Pattern Data'!A874)</f>
        <v/>
      </c>
      <c r="V866" s="19" t="str">
        <f t="shared" si="64"/>
        <v/>
      </c>
      <c r="AF866" t="str">
        <f>IF('User Data'!A871&lt;&gt;"",'User Data'!A871,"")</f>
        <v/>
      </c>
    </row>
    <row r="867" spans="9:32" x14ac:dyDescent="0.25">
      <c r="I867" s="18" t="str">
        <f>IF(J867="","",MAX(I$1:I866)+1)</f>
        <v/>
      </c>
      <c r="J867" s="11" t="str">
        <f>IF(ISBLANK('User Data'!D872)=TRUE,"",(IF(VLOOKUP('User Data'!A872,'User Data'!A:D,5,FALSE)&lt;&gt;"Standard User",'User Data'!A872,"")))</f>
        <v/>
      </c>
      <c r="K867" s="11" t="str">
        <f t="shared" si="61"/>
        <v/>
      </c>
      <c r="L867" s="11"/>
      <c r="M867" s="18" t="str">
        <f>IF(N867="","",MAX(M$1:M866)+1)</f>
        <v/>
      </c>
      <c r="N867" s="11" t="str">
        <f>IF(ISBLANK('User Data'!A872)=TRUE,"",'User Data'!A872)</f>
        <v/>
      </c>
      <c r="O867" s="19" t="str">
        <f t="shared" si="62"/>
        <v/>
      </c>
      <c r="Q867" s="18" t="e">
        <f>IF(R867="","",MAX(Q$1:Q866)+1)</f>
        <v>#REF!</v>
      </c>
      <c r="R867" s="11" t="e">
        <f>IF(ISBLANK(#REF!)=TRUE,"",#REF!)</f>
        <v>#REF!</v>
      </c>
      <c r="S867" s="19" t="str">
        <f t="shared" si="63"/>
        <v/>
      </c>
      <c r="T867" s="18" t="str">
        <f>IF(U867="","",MAX(T$1:T866)+1)</f>
        <v/>
      </c>
      <c r="U867" s="11" t="str">
        <f>IF(ISBLANK('Rota Pattern Data'!A875)=TRUE,"",'Rota Pattern Data'!A875)</f>
        <v/>
      </c>
      <c r="V867" s="19" t="str">
        <f t="shared" si="64"/>
        <v/>
      </c>
      <c r="AF867" t="str">
        <f>IF('User Data'!A872&lt;&gt;"",'User Data'!A872,"")</f>
        <v/>
      </c>
    </row>
    <row r="868" spans="9:32" x14ac:dyDescent="0.25">
      <c r="I868" s="18" t="str">
        <f>IF(J868="","",MAX(I$1:I867)+1)</f>
        <v/>
      </c>
      <c r="J868" s="11" t="str">
        <f>IF(ISBLANK('User Data'!D873)=TRUE,"",(IF(VLOOKUP('User Data'!A873,'User Data'!A:D,5,FALSE)&lt;&gt;"Standard User",'User Data'!A873,"")))</f>
        <v/>
      </c>
      <c r="K868" s="11" t="str">
        <f t="shared" si="61"/>
        <v/>
      </c>
      <c r="L868" s="11"/>
      <c r="M868" s="18" t="str">
        <f>IF(N868="","",MAX(M$1:M867)+1)</f>
        <v/>
      </c>
      <c r="N868" s="11" t="str">
        <f>IF(ISBLANK('User Data'!A873)=TRUE,"",'User Data'!A873)</f>
        <v/>
      </c>
      <c r="O868" s="19" t="str">
        <f t="shared" si="62"/>
        <v/>
      </c>
      <c r="Q868" s="18" t="e">
        <f>IF(R868="","",MAX(Q$1:Q867)+1)</f>
        <v>#REF!</v>
      </c>
      <c r="R868" s="11" t="e">
        <f>IF(ISBLANK(#REF!)=TRUE,"",#REF!)</f>
        <v>#REF!</v>
      </c>
      <c r="S868" s="19" t="str">
        <f t="shared" si="63"/>
        <v/>
      </c>
      <c r="T868" s="18" t="str">
        <f>IF(U868="","",MAX(T$1:T867)+1)</f>
        <v/>
      </c>
      <c r="U868" s="11" t="str">
        <f>IF(ISBLANK('Rota Pattern Data'!A876)=TRUE,"",'Rota Pattern Data'!A876)</f>
        <v/>
      </c>
      <c r="V868" s="19" t="str">
        <f t="shared" si="64"/>
        <v/>
      </c>
      <c r="AF868" t="str">
        <f>IF('User Data'!A873&lt;&gt;"",'User Data'!A873,"")</f>
        <v/>
      </c>
    </row>
    <row r="869" spans="9:32" x14ac:dyDescent="0.25">
      <c r="I869" s="18" t="str">
        <f>IF(J869="","",MAX(I$1:I868)+1)</f>
        <v/>
      </c>
      <c r="J869" s="11" t="str">
        <f>IF(ISBLANK('User Data'!D874)=TRUE,"",(IF(VLOOKUP('User Data'!A874,'User Data'!A:D,5,FALSE)&lt;&gt;"Standard User",'User Data'!A874,"")))</f>
        <v/>
      </c>
      <c r="K869" s="11" t="str">
        <f t="shared" si="61"/>
        <v/>
      </c>
      <c r="L869" s="11"/>
      <c r="M869" s="18" t="str">
        <f>IF(N869="","",MAX(M$1:M868)+1)</f>
        <v/>
      </c>
      <c r="N869" s="11" t="str">
        <f>IF(ISBLANK('User Data'!A874)=TRUE,"",'User Data'!A874)</f>
        <v/>
      </c>
      <c r="O869" s="19" t="str">
        <f t="shared" si="62"/>
        <v/>
      </c>
      <c r="Q869" s="18" t="e">
        <f>IF(R869="","",MAX(Q$1:Q868)+1)</f>
        <v>#REF!</v>
      </c>
      <c r="R869" s="11" t="e">
        <f>IF(ISBLANK(#REF!)=TRUE,"",#REF!)</f>
        <v>#REF!</v>
      </c>
      <c r="S869" s="19" t="str">
        <f t="shared" si="63"/>
        <v/>
      </c>
      <c r="T869" s="18" t="str">
        <f>IF(U869="","",MAX(T$1:T868)+1)</f>
        <v/>
      </c>
      <c r="U869" s="11" t="str">
        <f>IF(ISBLANK('Rota Pattern Data'!A877)=TRUE,"",'Rota Pattern Data'!A877)</f>
        <v/>
      </c>
      <c r="V869" s="19" t="str">
        <f t="shared" si="64"/>
        <v/>
      </c>
      <c r="AF869" t="str">
        <f>IF('User Data'!A874&lt;&gt;"",'User Data'!A874,"")</f>
        <v/>
      </c>
    </row>
    <row r="870" spans="9:32" x14ac:dyDescent="0.25">
      <c r="I870" s="18" t="str">
        <f>IF(J870="","",MAX(I$1:I869)+1)</f>
        <v/>
      </c>
      <c r="J870" s="11" t="str">
        <f>IF(ISBLANK('User Data'!D875)=TRUE,"",(IF(VLOOKUP('User Data'!A875,'User Data'!A:D,5,FALSE)&lt;&gt;"Standard User",'User Data'!A875,"")))</f>
        <v/>
      </c>
      <c r="K870" s="11" t="str">
        <f t="shared" si="61"/>
        <v/>
      </c>
      <c r="L870" s="11"/>
      <c r="M870" s="18" t="str">
        <f>IF(N870="","",MAX(M$1:M869)+1)</f>
        <v/>
      </c>
      <c r="N870" s="11" t="str">
        <f>IF(ISBLANK('User Data'!A875)=TRUE,"",'User Data'!A875)</f>
        <v/>
      </c>
      <c r="O870" s="19" t="str">
        <f t="shared" si="62"/>
        <v/>
      </c>
      <c r="Q870" s="18" t="e">
        <f>IF(R870="","",MAX(Q$1:Q869)+1)</f>
        <v>#REF!</v>
      </c>
      <c r="R870" s="11" t="e">
        <f>IF(ISBLANK(#REF!)=TRUE,"",#REF!)</f>
        <v>#REF!</v>
      </c>
      <c r="S870" s="19" t="str">
        <f t="shared" si="63"/>
        <v/>
      </c>
      <c r="T870" s="18" t="str">
        <f>IF(U870="","",MAX(T$1:T869)+1)</f>
        <v/>
      </c>
      <c r="U870" s="11" t="str">
        <f>IF(ISBLANK('Rota Pattern Data'!A878)=TRUE,"",'Rota Pattern Data'!A878)</f>
        <v/>
      </c>
      <c r="V870" s="19" t="str">
        <f t="shared" si="64"/>
        <v/>
      </c>
      <c r="AF870" t="str">
        <f>IF('User Data'!A875&lt;&gt;"",'User Data'!A875,"")</f>
        <v/>
      </c>
    </row>
    <row r="871" spans="9:32" x14ac:dyDescent="0.25">
      <c r="I871" s="18" t="str">
        <f>IF(J871="","",MAX(I$1:I870)+1)</f>
        <v/>
      </c>
      <c r="J871" s="11" t="str">
        <f>IF(ISBLANK('User Data'!D876)=TRUE,"",(IF(VLOOKUP('User Data'!A876,'User Data'!A:D,5,FALSE)&lt;&gt;"Standard User",'User Data'!A876,"")))</f>
        <v/>
      </c>
      <c r="K871" s="11" t="str">
        <f t="shared" si="61"/>
        <v/>
      </c>
      <c r="L871" s="11"/>
      <c r="M871" s="18" t="str">
        <f>IF(N871="","",MAX(M$1:M870)+1)</f>
        <v/>
      </c>
      <c r="N871" s="11" t="str">
        <f>IF(ISBLANK('User Data'!A876)=TRUE,"",'User Data'!A876)</f>
        <v/>
      </c>
      <c r="O871" s="19" t="str">
        <f t="shared" si="62"/>
        <v/>
      </c>
      <c r="Q871" s="18" t="e">
        <f>IF(R871="","",MAX(Q$1:Q870)+1)</f>
        <v>#REF!</v>
      </c>
      <c r="R871" s="11" t="e">
        <f>IF(ISBLANK(#REF!)=TRUE,"",#REF!)</f>
        <v>#REF!</v>
      </c>
      <c r="S871" s="19" t="str">
        <f t="shared" si="63"/>
        <v/>
      </c>
      <c r="T871" s="18" t="str">
        <f>IF(U871="","",MAX(T$1:T870)+1)</f>
        <v/>
      </c>
      <c r="U871" s="11" t="str">
        <f>IF(ISBLANK('Rota Pattern Data'!A879)=TRUE,"",'Rota Pattern Data'!A879)</f>
        <v/>
      </c>
      <c r="V871" s="19" t="str">
        <f t="shared" si="64"/>
        <v/>
      </c>
      <c r="AF871" t="str">
        <f>IF('User Data'!A876&lt;&gt;"",'User Data'!A876,"")</f>
        <v/>
      </c>
    </row>
    <row r="872" spans="9:32" x14ac:dyDescent="0.25">
      <c r="I872" s="18" t="str">
        <f>IF(J872="","",MAX(I$1:I871)+1)</f>
        <v/>
      </c>
      <c r="J872" s="11" t="str">
        <f>IF(ISBLANK('User Data'!D877)=TRUE,"",(IF(VLOOKUP('User Data'!A877,'User Data'!A:D,5,FALSE)&lt;&gt;"Standard User",'User Data'!A877,"")))</f>
        <v/>
      </c>
      <c r="K872" s="11" t="str">
        <f t="shared" si="61"/>
        <v/>
      </c>
      <c r="L872" s="11"/>
      <c r="M872" s="18" t="str">
        <f>IF(N872="","",MAX(M$1:M871)+1)</f>
        <v/>
      </c>
      <c r="N872" s="11" t="str">
        <f>IF(ISBLANK('User Data'!A877)=TRUE,"",'User Data'!A877)</f>
        <v/>
      </c>
      <c r="O872" s="19" t="str">
        <f t="shared" si="62"/>
        <v/>
      </c>
      <c r="Q872" s="18" t="e">
        <f>IF(R872="","",MAX(Q$1:Q871)+1)</f>
        <v>#REF!</v>
      </c>
      <c r="R872" s="11" t="e">
        <f>IF(ISBLANK(#REF!)=TRUE,"",#REF!)</f>
        <v>#REF!</v>
      </c>
      <c r="S872" s="19" t="str">
        <f t="shared" si="63"/>
        <v/>
      </c>
      <c r="T872" s="18" t="str">
        <f>IF(U872="","",MAX(T$1:T871)+1)</f>
        <v/>
      </c>
      <c r="U872" s="11" t="str">
        <f>IF(ISBLANK('Rota Pattern Data'!A880)=TRUE,"",'Rota Pattern Data'!A880)</f>
        <v/>
      </c>
      <c r="V872" s="19" t="str">
        <f t="shared" si="64"/>
        <v/>
      </c>
      <c r="AF872" t="str">
        <f>IF('User Data'!A877&lt;&gt;"",'User Data'!A877,"")</f>
        <v/>
      </c>
    </row>
    <row r="873" spans="9:32" x14ac:dyDescent="0.25">
      <c r="I873" s="18" t="str">
        <f>IF(J873="","",MAX(I$1:I872)+1)</f>
        <v/>
      </c>
      <c r="J873" s="11" t="str">
        <f>IF(ISBLANK('User Data'!D878)=TRUE,"",(IF(VLOOKUP('User Data'!A878,'User Data'!A:D,5,FALSE)&lt;&gt;"Standard User",'User Data'!A878,"")))</f>
        <v/>
      </c>
      <c r="K873" s="11" t="str">
        <f t="shared" si="61"/>
        <v/>
      </c>
      <c r="L873" s="11"/>
      <c r="M873" s="18" t="str">
        <f>IF(N873="","",MAX(M$1:M872)+1)</f>
        <v/>
      </c>
      <c r="N873" s="11" t="str">
        <f>IF(ISBLANK('User Data'!A878)=TRUE,"",'User Data'!A878)</f>
        <v/>
      </c>
      <c r="O873" s="19" t="str">
        <f t="shared" si="62"/>
        <v/>
      </c>
      <c r="Q873" s="18" t="e">
        <f>IF(R873="","",MAX(Q$1:Q872)+1)</f>
        <v>#REF!</v>
      </c>
      <c r="R873" s="11" t="e">
        <f>IF(ISBLANK(#REF!)=TRUE,"",#REF!)</f>
        <v>#REF!</v>
      </c>
      <c r="S873" s="19" t="str">
        <f t="shared" si="63"/>
        <v/>
      </c>
      <c r="T873" s="18" t="str">
        <f>IF(U873="","",MAX(T$1:T872)+1)</f>
        <v/>
      </c>
      <c r="U873" s="11" t="str">
        <f>IF(ISBLANK('Rota Pattern Data'!A881)=TRUE,"",'Rota Pattern Data'!A881)</f>
        <v/>
      </c>
      <c r="V873" s="19" t="str">
        <f t="shared" si="64"/>
        <v/>
      </c>
      <c r="AF873" t="str">
        <f>IF('User Data'!A878&lt;&gt;"",'User Data'!A878,"")</f>
        <v/>
      </c>
    </row>
    <row r="874" spans="9:32" x14ac:dyDescent="0.25">
      <c r="I874" s="18" t="str">
        <f>IF(J874="","",MAX(I$1:I873)+1)</f>
        <v/>
      </c>
      <c r="J874" s="11" t="str">
        <f>IF(ISBLANK('User Data'!D879)=TRUE,"",(IF(VLOOKUP('User Data'!A879,'User Data'!A:D,5,FALSE)&lt;&gt;"Standard User",'User Data'!A879,"")))</f>
        <v/>
      </c>
      <c r="K874" s="11" t="str">
        <f t="shared" si="61"/>
        <v/>
      </c>
      <c r="L874" s="11"/>
      <c r="M874" s="18" t="str">
        <f>IF(N874="","",MAX(M$1:M873)+1)</f>
        <v/>
      </c>
      <c r="N874" s="11" t="str">
        <f>IF(ISBLANK('User Data'!A879)=TRUE,"",'User Data'!A879)</f>
        <v/>
      </c>
      <c r="O874" s="19" t="str">
        <f t="shared" si="62"/>
        <v/>
      </c>
      <c r="Q874" s="18" t="e">
        <f>IF(R874="","",MAX(Q$1:Q873)+1)</f>
        <v>#REF!</v>
      </c>
      <c r="R874" s="11" t="e">
        <f>IF(ISBLANK(#REF!)=TRUE,"",#REF!)</f>
        <v>#REF!</v>
      </c>
      <c r="S874" s="19" t="str">
        <f t="shared" si="63"/>
        <v/>
      </c>
      <c r="T874" s="18" t="str">
        <f>IF(U874="","",MAX(T$1:T873)+1)</f>
        <v/>
      </c>
      <c r="U874" s="11" t="str">
        <f>IF(ISBLANK('Rota Pattern Data'!A882)=TRUE,"",'Rota Pattern Data'!A882)</f>
        <v/>
      </c>
      <c r="V874" s="19" t="str">
        <f t="shared" si="64"/>
        <v/>
      </c>
      <c r="AF874" t="str">
        <f>IF('User Data'!A879&lt;&gt;"",'User Data'!A879,"")</f>
        <v/>
      </c>
    </row>
    <row r="875" spans="9:32" x14ac:dyDescent="0.25">
      <c r="I875" s="18" t="str">
        <f>IF(J875="","",MAX(I$1:I874)+1)</f>
        <v/>
      </c>
      <c r="J875" s="11" t="str">
        <f>IF(ISBLANK('User Data'!D880)=TRUE,"",(IF(VLOOKUP('User Data'!A880,'User Data'!A:D,5,FALSE)&lt;&gt;"Standard User",'User Data'!A880,"")))</f>
        <v/>
      </c>
      <c r="K875" s="11" t="str">
        <f t="shared" si="61"/>
        <v/>
      </c>
      <c r="L875" s="11"/>
      <c r="M875" s="18" t="str">
        <f>IF(N875="","",MAX(M$1:M874)+1)</f>
        <v/>
      </c>
      <c r="N875" s="11" t="str">
        <f>IF(ISBLANK('User Data'!A880)=TRUE,"",'User Data'!A880)</f>
        <v/>
      </c>
      <c r="O875" s="19" t="str">
        <f t="shared" si="62"/>
        <v/>
      </c>
      <c r="Q875" s="18" t="e">
        <f>IF(R875="","",MAX(Q$1:Q874)+1)</f>
        <v>#REF!</v>
      </c>
      <c r="R875" s="11" t="e">
        <f>IF(ISBLANK(#REF!)=TRUE,"",#REF!)</f>
        <v>#REF!</v>
      </c>
      <c r="S875" s="19" t="str">
        <f t="shared" si="63"/>
        <v/>
      </c>
      <c r="T875" s="18" t="str">
        <f>IF(U875="","",MAX(T$1:T874)+1)</f>
        <v/>
      </c>
      <c r="U875" s="11" t="str">
        <f>IF(ISBLANK('Rota Pattern Data'!A883)=TRUE,"",'Rota Pattern Data'!A883)</f>
        <v/>
      </c>
      <c r="V875" s="19" t="str">
        <f t="shared" si="64"/>
        <v/>
      </c>
      <c r="AF875" t="str">
        <f>IF('User Data'!A880&lt;&gt;"",'User Data'!A880,"")</f>
        <v/>
      </c>
    </row>
    <row r="876" spans="9:32" x14ac:dyDescent="0.25">
      <c r="I876" s="18" t="str">
        <f>IF(J876="","",MAX(I$1:I875)+1)</f>
        <v/>
      </c>
      <c r="J876" s="11" t="str">
        <f>IF(ISBLANK('User Data'!D881)=TRUE,"",(IF(VLOOKUP('User Data'!A881,'User Data'!A:D,5,FALSE)&lt;&gt;"Standard User",'User Data'!A881,"")))</f>
        <v/>
      </c>
      <c r="K876" s="11" t="str">
        <f t="shared" si="61"/>
        <v/>
      </c>
      <c r="L876" s="11"/>
      <c r="M876" s="18" t="str">
        <f>IF(N876="","",MAX(M$1:M875)+1)</f>
        <v/>
      </c>
      <c r="N876" s="11" t="str">
        <f>IF(ISBLANK('User Data'!A881)=TRUE,"",'User Data'!A881)</f>
        <v/>
      </c>
      <c r="O876" s="19" t="str">
        <f t="shared" si="62"/>
        <v/>
      </c>
      <c r="Q876" s="18" t="e">
        <f>IF(R876="","",MAX(Q$1:Q875)+1)</f>
        <v>#REF!</v>
      </c>
      <c r="R876" s="11" t="e">
        <f>IF(ISBLANK(#REF!)=TRUE,"",#REF!)</f>
        <v>#REF!</v>
      </c>
      <c r="S876" s="19" t="str">
        <f t="shared" si="63"/>
        <v/>
      </c>
      <c r="T876" s="18" t="str">
        <f>IF(U876="","",MAX(T$1:T875)+1)</f>
        <v/>
      </c>
      <c r="U876" s="11" t="str">
        <f>IF(ISBLANK('Rota Pattern Data'!A884)=TRUE,"",'Rota Pattern Data'!A884)</f>
        <v/>
      </c>
      <c r="V876" s="19" t="str">
        <f t="shared" si="64"/>
        <v/>
      </c>
      <c r="AF876" t="str">
        <f>IF('User Data'!A881&lt;&gt;"",'User Data'!A881,"")</f>
        <v/>
      </c>
    </row>
    <row r="877" spans="9:32" x14ac:dyDescent="0.25">
      <c r="I877" s="18" t="str">
        <f>IF(J877="","",MAX(I$1:I876)+1)</f>
        <v/>
      </c>
      <c r="J877" s="11" t="str">
        <f>IF(ISBLANK('User Data'!D882)=TRUE,"",(IF(VLOOKUP('User Data'!A882,'User Data'!A:D,5,FALSE)&lt;&gt;"Standard User",'User Data'!A882,"")))</f>
        <v/>
      </c>
      <c r="K877" s="11" t="str">
        <f t="shared" si="61"/>
        <v/>
      </c>
      <c r="L877" s="11"/>
      <c r="M877" s="18" t="str">
        <f>IF(N877="","",MAX(M$1:M876)+1)</f>
        <v/>
      </c>
      <c r="N877" s="11" t="str">
        <f>IF(ISBLANK('User Data'!A882)=TRUE,"",'User Data'!A882)</f>
        <v/>
      </c>
      <c r="O877" s="19" t="str">
        <f t="shared" si="62"/>
        <v/>
      </c>
      <c r="Q877" s="18" t="e">
        <f>IF(R877="","",MAX(Q$1:Q876)+1)</f>
        <v>#REF!</v>
      </c>
      <c r="R877" s="11" t="e">
        <f>IF(ISBLANK(#REF!)=TRUE,"",#REF!)</f>
        <v>#REF!</v>
      </c>
      <c r="S877" s="19" t="str">
        <f t="shared" si="63"/>
        <v/>
      </c>
      <c r="T877" s="18" t="str">
        <f>IF(U877="","",MAX(T$1:T876)+1)</f>
        <v/>
      </c>
      <c r="U877" s="11" t="str">
        <f>IF(ISBLANK('Rota Pattern Data'!A885)=TRUE,"",'Rota Pattern Data'!A885)</f>
        <v/>
      </c>
      <c r="V877" s="19" t="str">
        <f t="shared" si="64"/>
        <v/>
      </c>
      <c r="AF877" t="str">
        <f>IF('User Data'!A882&lt;&gt;"",'User Data'!A882,"")</f>
        <v/>
      </c>
    </row>
    <row r="878" spans="9:32" x14ac:dyDescent="0.25">
      <c r="I878" s="18" t="str">
        <f>IF(J878="","",MAX(I$1:I877)+1)</f>
        <v/>
      </c>
      <c r="J878" s="11" t="str">
        <f>IF(ISBLANK('User Data'!D883)=TRUE,"",(IF(VLOOKUP('User Data'!A883,'User Data'!A:D,5,FALSE)&lt;&gt;"Standard User",'User Data'!A883,"")))</f>
        <v/>
      </c>
      <c r="K878" s="11" t="str">
        <f t="shared" si="61"/>
        <v/>
      </c>
      <c r="L878" s="11"/>
      <c r="M878" s="18" t="str">
        <f>IF(N878="","",MAX(M$1:M877)+1)</f>
        <v/>
      </c>
      <c r="N878" s="11" t="str">
        <f>IF(ISBLANK('User Data'!A883)=TRUE,"",'User Data'!A883)</f>
        <v/>
      </c>
      <c r="O878" s="19" t="str">
        <f t="shared" si="62"/>
        <v/>
      </c>
      <c r="Q878" s="18" t="e">
        <f>IF(R878="","",MAX(Q$1:Q877)+1)</f>
        <v>#REF!</v>
      </c>
      <c r="R878" s="11" t="e">
        <f>IF(ISBLANK(#REF!)=TRUE,"",#REF!)</f>
        <v>#REF!</v>
      </c>
      <c r="S878" s="19" t="str">
        <f t="shared" si="63"/>
        <v/>
      </c>
      <c r="T878" s="18" t="str">
        <f>IF(U878="","",MAX(T$1:T877)+1)</f>
        <v/>
      </c>
      <c r="U878" s="11" t="str">
        <f>IF(ISBLANK('Rota Pattern Data'!A886)=TRUE,"",'Rota Pattern Data'!A886)</f>
        <v/>
      </c>
      <c r="V878" s="19" t="str">
        <f t="shared" si="64"/>
        <v/>
      </c>
      <c r="AF878" t="str">
        <f>IF('User Data'!A883&lt;&gt;"",'User Data'!A883,"")</f>
        <v/>
      </c>
    </row>
    <row r="879" spans="9:32" x14ac:dyDescent="0.25">
      <c r="I879" s="18" t="str">
        <f>IF(J879="","",MAX(I$1:I878)+1)</f>
        <v/>
      </c>
      <c r="J879" s="11" t="str">
        <f>IF(ISBLANK('User Data'!D884)=TRUE,"",(IF(VLOOKUP('User Data'!A884,'User Data'!A:D,5,FALSE)&lt;&gt;"Standard User",'User Data'!A884,"")))</f>
        <v/>
      </c>
      <c r="K879" s="11" t="str">
        <f t="shared" si="61"/>
        <v/>
      </c>
      <c r="L879" s="11"/>
      <c r="M879" s="18" t="str">
        <f>IF(N879="","",MAX(M$1:M878)+1)</f>
        <v/>
      </c>
      <c r="N879" s="11" t="str">
        <f>IF(ISBLANK('User Data'!A884)=TRUE,"",'User Data'!A884)</f>
        <v/>
      </c>
      <c r="O879" s="19" t="str">
        <f t="shared" si="62"/>
        <v/>
      </c>
      <c r="Q879" s="18" t="e">
        <f>IF(R879="","",MAX(Q$1:Q878)+1)</f>
        <v>#REF!</v>
      </c>
      <c r="R879" s="11" t="e">
        <f>IF(ISBLANK(#REF!)=TRUE,"",#REF!)</f>
        <v>#REF!</v>
      </c>
      <c r="S879" s="19" t="str">
        <f t="shared" si="63"/>
        <v/>
      </c>
      <c r="T879" s="18" t="str">
        <f>IF(U879="","",MAX(T$1:T878)+1)</f>
        <v/>
      </c>
      <c r="U879" s="11" t="str">
        <f>IF(ISBLANK('Rota Pattern Data'!A887)=TRUE,"",'Rota Pattern Data'!A887)</f>
        <v/>
      </c>
      <c r="V879" s="19" t="str">
        <f t="shared" si="64"/>
        <v/>
      </c>
      <c r="AF879" t="str">
        <f>IF('User Data'!A884&lt;&gt;"",'User Data'!A884,"")</f>
        <v/>
      </c>
    </row>
    <row r="880" spans="9:32" x14ac:dyDescent="0.25">
      <c r="I880" s="18" t="str">
        <f>IF(J880="","",MAX(I$1:I879)+1)</f>
        <v/>
      </c>
      <c r="J880" s="11" t="str">
        <f>IF(ISBLANK('User Data'!D885)=TRUE,"",(IF(VLOOKUP('User Data'!A885,'User Data'!A:D,5,FALSE)&lt;&gt;"Standard User",'User Data'!A885,"")))</f>
        <v/>
      </c>
      <c r="K880" s="11" t="str">
        <f t="shared" si="61"/>
        <v/>
      </c>
      <c r="L880" s="11"/>
      <c r="M880" s="18" t="str">
        <f>IF(N880="","",MAX(M$1:M879)+1)</f>
        <v/>
      </c>
      <c r="N880" s="11" t="str">
        <f>IF(ISBLANK('User Data'!A885)=TRUE,"",'User Data'!A885)</f>
        <v/>
      </c>
      <c r="O880" s="19" t="str">
        <f t="shared" si="62"/>
        <v/>
      </c>
      <c r="Q880" s="18" t="e">
        <f>IF(R880="","",MAX(Q$1:Q879)+1)</f>
        <v>#REF!</v>
      </c>
      <c r="R880" s="11" t="e">
        <f>IF(ISBLANK(#REF!)=TRUE,"",#REF!)</f>
        <v>#REF!</v>
      </c>
      <c r="S880" s="19" t="str">
        <f t="shared" si="63"/>
        <v/>
      </c>
      <c r="T880" s="18" t="str">
        <f>IF(U880="","",MAX(T$1:T879)+1)</f>
        <v/>
      </c>
      <c r="U880" s="11" t="str">
        <f>IF(ISBLANK('Rota Pattern Data'!A888)=TRUE,"",'Rota Pattern Data'!A888)</f>
        <v/>
      </c>
      <c r="V880" s="19" t="str">
        <f t="shared" si="64"/>
        <v/>
      </c>
      <c r="AF880" t="str">
        <f>IF('User Data'!A885&lt;&gt;"",'User Data'!A885,"")</f>
        <v/>
      </c>
    </row>
    <row r="881" spans="9:32" x14ac:dyDescent="0.25">
      <c r="I881" s="18" t="str">
        <f>IF(J881="","",MAX(I$1:I880)+1)</f>
        <v/>
      </c>
      <c r="J881" s="11" t="str">
        <f>IF(ISBLANK('User Data'!D886)=TRUE,"",(IF(VLOOKUP('User Data'!A886,'User Data'!A:D,5,FALSE)&lt;&gt;"Standard User",'User Data'!A886,"")))</f>
        <v/>
      </c>
      <c r="K881" s="11" t="str">
        <f t="shared" si="61"/>
        <v/>
      </c>
      <c r="L881" s="11"/>
      <c r="M881" s="18" t="str">
        <f>IF(N881="","",MAX(M$1:M880)+1)</f>
        <v/>
      </c>
      <c r="N881" s="11" t="str">
        <f>IF(ISBLANK('User Data'!A886)=TRUE,"",'User Data'!A886)</f>
        <v/>
      </c>
      <c r="O881" s="19" t="str">
        <f t="shared" si="62"/>
        <v/>
      </c>
      <c r="Q881" s="18" t="e">
        <f>IF(R881="","",MAX(Q$1:Q880)+1)</f>
        <v>#REF!</v>
      </c>
      <c r="R881" s="11" t="e">
        <f>IF(ISBLANK(#REF!)=TRUE,"",#REF!)</f>
        <v>#REF!</v>
      </c>
      <c r="S881" s="19" t="str">
        <f t="shared" si="63"/>
        <v/>
      </c>
      <c r="T881" s="18" t="str">
        <f>IF(U881="","",MAX(T$1:T880)+1)</f>
        <v/>
      </c>
      <c r="U881" s="11" t="str">
        <f>IF(ISBLANK('Rota Pattern Data'!A889)=TRUE,"",'Rota Pattern Data'!A889)</f>
        <v/>
      </c>
      <c r="V881" s="19" t="str">
        <f t="shared" si="64"/>
        <v/>
      </c>
      <c r="AF881" t="str">
        <f>IF('User Data'!A886&lt;&gt;"",'User Data'!A886,"")</f>
        <v/>
      </c>
    </row>
    <row r="882" spans="9:32" x14ac:dyDescent="0.25">
      <c r="I882" s="18" t="str">
        <f>IF(J882="","",MAX(I$1:I881)+1)</f>
        <v/>
      </c>
      <c r="J882" s="11" t="str">
        <f>IF(ISBLANK('User Data'!D887)=TRUE,"",(IF(VLOOKUP('User Data'!A887,'User Data'!A:D,5,FALSE)&lt;&gt;"Standard User",'User Data'!A887,"")))</f>
        <v/>
      </c>
      <c r="K882" s="11" t="str">
        <f t="shared" si="61"/>
        <v/>
      </c>
      <c r="L882" s="11"/>
      <c r="M882" s="18" t="str">
        <f>IF(N882="","",MAX(M$1:M881)+1)</f>
        <v/>
      </c>
      <c r="N882" s="11" t="str">
        <f>IF(ISBLANK('User Data'!A887)=TRUE,"",'User Data'!A887)</f>
        <v/>
      </c>
      <c r="O882" s="19" t="str">
        <f t="shared" si="62"/>
        <v/>
      </c>
      <c r="Q882" s="18" t="e">
        <f>IF(R882="","",MAX(Q$1:Q881)+1)</f>
        <v>#REF!</v>
      </c>
      <c r="R882" s="11" t="e">
        <f>IF(ISBLANK(#REF!)=TRUE,"",#REF!)</f>
        <v>#REF!</v>
      </c>
      <c r="S882" s="19" t="str">
        <f t="shared" si="63"/>
        <v/>
      </c>
      <c r="T882" s="18" t="str">
        <f>IF(U882="","",MAX(T$1:T881)+1)</f>
        <v/>
      </c>
      <c r="U882" s="11" t="str">
        <f>IF(ISBLANK('Rota Pattern Data'!A890)=TRUE,"",'Rota Pattern Data'!A890)</f>
        <v/>
      </c>
      <c r="V882" s="19" t="str">
        <f t="shared" si="64"/>
        <v/>
      </c>
      <c r="AF882" t="str">
        <f>IF('User Data'!A887&lt;&gt;"",'User Data'!A887,"")</f>
        <v/>
      </c>
    </row>
    <row r="883" spans="9:32" x14ac:dyDescent="0.25">
      <c r="I883" s="18" t="str">
        <f>IF(J883="","",MAX(I$1:I882)+1)</f>
        <v/>
      </c>
      <c r="J883" s="11" t="str">
        <f>IF(ISBLANK('User Data'!D888)=TRUE,"",(IF(VLOOKUP('User Data'!A888,'User Data'!A:D,5,FALSE)&lt;&gt;"Standard User",'User Data'!A888,"")))</f>
        <v/>
      </c>
      <c r="K883" s="11" t="str">
        <f t="shared" si="61"/>
        <v/>
      </c>
      <c r="L883" s="11"/>
      <c r="M883" s="18" t="str">
        <f>IF(N883="","",MAX(M$1:M882)+1)</f>
        <v/>
      </c>
      <c r="N883" s="11" t="str">
        <f>IF(ISBLANK('User Data'!A888)=TRUE,"",'User Data'!A888)</f>
        <v/>
      </c>
      <c r="O883" s="19" t="str">
        <f t="shared" si="62"/>
        <v/>
      </c>
      <c r="Q883" s="18" t="e">
        <f>IF(R883="","",MAX(Q$1:Q882)+1)</f>
        <v>#REF!</v>
      </c>
      <c r="R883" s="11" t="e">
        <f>IF(ISBLANK(#REF!)=TRUE,"",#REF!)</f>
        <v>#REF!</v>
      </c>
      <c r="S883" s="19" t="str">
        <f t="shared" si="63"/>
        <v/>
      </c>
      <c r="T883" s="18" t="str">
        <f>IF(U883="","",MAX(T$1:T882)+1)</f>
        <v/>
      </c>
      <c r="U883" s="11" t="str">
        <f>IF(ISBLANK('Rota Pattern Data'!A891)=TRUE,"",'Rota Pattern Data'!A891)</f>
        <v/>
      </c>
      <c r="V883" s="19" t="str">
        <f t="shared" si="64"/>
        <v/>
      </c>
      <c r="AF883" t="str">
        <f>IF('User Data'!A888&lt;&gt;"",'User Data'!A888,"")</f>
        <v/>
      </c>
    </row>
    <row r="884" spans="9:32" x14ac:dyDescent="0.25">
      <c r="I884" s="18" t="str">
        <f>IF(J884="","",MAX(I$1:I883)+1)</f>
        <v/>
      </c>
      <c r="J884" s="11" t="str">
        <f>IF(ISBLANK('User Data'!D889)=TRUE,"",(IF(VLOOKUP('User Data'!A889,'User Data'!A:D,5,FALSE)&lt;&gt;"Standard User",'User Data'!A889,"")))</f>
        <v/>
      </c>
      <c r="K884" s="11" t="str">
        <f t="shared" si="61"/>
        <v/>
      </c>
      <c r="L884" s="11"/>
      <c r="M884" s="18" t="str">
        <f>IF(N884="","",MAX(M$1:M883)+1)</f>
        <v/>
      </c>
      <c r="N884" s="11" t="str">
        <f>IF(ISBLANK('User Data'!A889)=TRUE,"",'User Data'!A889)</f>
        <v/>
      </c>
      <c r="O884" s="19" t="str">
        <f t="shared" si="62"/>
        <v/>
      </c>
      <c r="Q884" s="18" t="e">
        <f>IF(R884="","",MAX(Q$1:Q883)+1)</f>
        <v>#REF!</v>
      </c>
      <c r="R884" s="11" t="e">
        <f>IF(ISBLANK(#REF!)=TRUE,"",#REF!)</f>
        <v>#REF!</v>
      </c>
      <c r="S884" s="19" t="str">
        <f t="shared" si="63"/>
        <v/>
      </c>
      <c r="T884" s="18" t="str">
        <f>IF(U884="","",MAX(T$1:T883)+1)</f>
        <v/>
      </c>
      <c r="U884" s="11" t="str">
        <f>IF(ISBLANK('Rota Pattern Data'!A892)=TRUE,"",'Rota Pattern Data'!A892)</f>
        <v/>
      </c>
      <c r="V884" s="19" t="str">
        <f t="shared" si="64"/>
        <v/>
      </c>
      <c r="AF884" t="str">
        <f>IF('User Data'!A889&lt;&gt;"",'User Data'!A889,"")</f>
        <v/>
      </c>
    </row>
    <row r="885" spans="9:32" x14ac:dyDescent="0.25">
      <c r="I885" s="18" t="str">
        <f>IF(J885="","",MAX(I$1:I884)+1)</f>
        <v/>
      </c>
      <c r="J885" s="11" t="str">
        <f>IF(ISBLANK('User Data'!D890)=TRUE,"",(IF(VLOOKUP('User Data'!A890,'User Data'!A:D,5,FALSE)&lt;&gt;"Standard User",'User Data'!A890,"")))</f>
        <v/>
      </c>
      <c r="K885" s="11" t="str">
        <f t="shared" si="61"/>
        <v/>
      </c>
      <c r="L885" s="11"/>
      <c r="M885" s="18" t="str">
        <f>IF(N885="","",MAX(M$1:M884)+1)</f>
        <v/>
      </c>
      <c r="N885" s="11" t="str">
        <f>IF(ISBLANK('User Data'!A890)=TRUE,"",'User Data'!A890)</f>
        <v/>
      </c>
      <c r="O885" s="19" t="str">
        <f t="shared" si="62"/>
        <v/>
      </c>
      <c r="Q885" s="18" t="e">
        <f>IF(R885="","",MAX(Q$1:Q884)+1)</f>
        <v>#REF!</v>
      </c>
      <c r="R885" s="11" t="e">
        <f>IF(ISBLANK(#REF!)=TRUE,"",#REF!)</f>
        <v>#REF!</v>
      </c>
      <c r="S885" s="19" t="str">
        <f t="shared" si="63"/>
        <v/>
      </c>
      <c r="T885" s="18" t="str">
        <f>IF(U885="","",MAX(T$1:T884)+1)</f>
        <v/>
      </c>
      <c r="U885" s="11" t="str">
        <f>IF(ISBLANK('Rota Pattern Data'!A893)=TRUE,"",'Rota Pattern Data'!A893)</f>
        <v/>
      </c>
      <c r="V885" s="19" t="str">
        <f t="shared" si="64"/>
        <v/>
      </c>
      <c r="AF885" t="str">
        <f>IF('User Data'!A890&lt;&gt;"",'User Data'!A890,"")</f>
        <v/>
      </c>
    </row>
    <row r="886" spans="9:32" x14ac:dyDescent="0.25">
      <c r="I886" s="18" t="str">
        <f>IF(J886="","",MAX(I$1:I885)+1)</f>
        <v/>
      </c>
      <c r="J886" s="11" t="str">
        <f>IF(ISBLANK('User Data'!D891)=TRUE,"",(IF(VLOOKUP('User Data'!A891,'User Data'!A:D,5,FALSE)&lt;&gt;"Standard User",'User Data'!A891,"")))</f>
        <v/>
      </c>
      <c r="K886" s="11" t="str">
        <f t="shared" si="61"/>
        <v/>
      </c>
      <c r="L886" s="11"/>
      <c r="M886" s="18" t="str">
        <f>IF(N886="","",MAX(M$1:M885)+1)</f>
        <v/>
      </c>
      <c r="N886" s="11" t="str">
        <f>IF(ISBLANK('User Data'!A891)=TRUE,"",'User Data'!A891)</f>
        <v/>
      </c>
      <c r="O886" s="19" t="str">
        <f t="shared" si="62"/>
        <v/>
      </c>
      <c r="Q886" s="18" t="e">
        <f>IF(R886="","",MAX(Q$1:Q885)+1)</f>
        <v>#REF!</v>
      </c>
      <c r="R886" s="11" t="e">
        <f>IF(ISBLANK(#REF!)=TRUE,"",#REF!)</f>
        <v>#REF!</v>
      </c>
      <c r="S886" s="19" t="str">
        <f t="shared" si="63"/>
        <v/>
      </c>
      <c r="T886" s="18" t="str">
        <f>IF(U886="","",MAX(T$1:T885)+1)</f>
        <v/>
      </c>
      <c r="U886" s="11" t="str">
        <f>IF(ISBLANK('Rota Pattern Data'!A894)=TRUE,"",'Rota Pattern Data'!A894)</f>
        <v/>
      </c>
      <c r="V886" s="19" t="str">
        <f t="shared" si="64"/>
        <v/>
      </c>
      <c r="AF886" t="str">
        <f>IF('User Data'!A891&lt;&gt;"",'User Data'!A891,"")</f>
        <v/>
      </c>
    </row>
    <row r="887" spans="9:32" x14ac:dyDescent="0.25">
      <c r="I887" s="18" t="str">
        <f>IF(J887="","",MAX(I$1:I886)+1)</f>
        <v/>
      </c>
      <c r="J887" s="11" t="str">
        <f>IF(ISBLANK('User Data'!D892)=TRUE,"",(IF(VLOOKUP('User Data'!A892,'User Data'!A:D,5,FALSE)&lt;&gt;"Standard User",'User Data'!A892,"")))</f>
        <v/>
      </c>
      <c r="K887" s="11" t="str">
        <f t="shared" si="61"/>
        <v/>
      </c>
      <c r="L887" s="11"/>
      <c r="M887" s="18" t="str">
        <f>IF(N887="","",MAX(M$1:M886)+1)</f>
        <v/>
      </c>
      <c r="N887" s="11" t="str">
        <f>IF(ISBLANK('User Data'!A892)=TRUE,"",'User Data'!A892)</f>
        <v/>
      </c>
      <c r="O887" s="19" t="str">
        <f t="shared" si="62"/>
        <v/>
      </c>
      <c r="Q887" s="18" t="e">
        <f>IF(R887="","",MAX(Q$1:Q886)+1)</f>
        <v>#REF!</v>
      </c>
      <c r="R887" s="11" t="e">
        <f>IF(ISBLANK(#REF!)=TRUE,"",#REF!)</f>
        <v>#REF!</v>
      </c>
      <c r="S887" s="19" t="str">
        <f t="shared" si="63"/>
        <v/>
      </c>
      <c r="T887" s="18" t="str">
        <f>IF(U887="","",MAX(T$1:T886)+1)</f>
        <v/>
      </c>
      <c r="U887" s="11" t="str">
        <f>IF(ISBLANK('Rota Pattern Data'!A895)=TRUE,"",'Rota Pattern Data'!A895)</f>
        <v/>
      </c>
      <c r="V887" s="19" t="str">
        <f t="shared" si="64"/>
        <v/>
      </c>
      <c r="AF887" t="str">
        <f>IF('User Data'!A892&lt;&gt;"",'User Data'!A892,"")</f>
        <v/>
      </c>
    </row>
    <row r="888" spans="9:32" x14ac:dyDescent="0.25">
      <c r="I888" s="18" t="str">
        <f>IF(J888="","",MAX(I$1:I887)+1)</f>
        <v/>
      </c>
      <c r="J888" s="11" t="str">
        <f>IF(ISBLANK('User Data'!D893)=TRUE,"",(IF(VLOOKUP('User Data'!A893,'User Data'!A:D,5,FALSE)&lt;&gt;"Standard User",'User Data'!A893,"")))</f>
        <v/>
      </c>
      <c r="K888" s="11" t="str">
        <f t="shared" si="61"/>
        <v/>
      </c>
      <c r="L888" s="11"/>
      <c r="M888" s="18" t="str">
        <f>IF(N888="","",MAX(M$1:M887)+1)</f>
        <v/>
      </c>
      <c r="N888" s="11" t="str">
        <f>IF(ISBLANK('User Data'!A893)=TRUE,"",'User Data'!A893)</f>
        <v/>
      </c>
      <c r="O888" s="19" t="str">
        <f t="shared" si="62"/>
        <v/>
      </c>
      <c r="Q888" s="18" t="e">
        <f>IF(R888="","",MAX(Q$1:Q887)+1)</f>
        <v>#REF!</v>
      </c>
      <c r="R888" s="11" t="e">
        <f>IF(ISBLANK(#REF!)=TRUE,"",#REF!)</f>
        <v>#REF!</v>
      </c>
      <c r="S888" s="19" t="str">
        <f t="shared" si="63"/>
        <v/>
      </c>
      <c r="T888" s="18" t="str">
        <f>IF(U888="","",MAX(T$1:T887)+1)</f>
        <v/>
      </c>
      <c r="U888" s="11" t="str">
        <f>IF(ISBLANK('Rota Pattern Data'!A896)=TRUE,"",'Rota Pattern Data'!A896)</f>
        <v/>
      </c>
      <c r="V888" s="19" t="str">
        <f t="shared" si="64"/>
        <v/>
      </c>
      <c r="AF888" t="str">
        <f>IF('User Data'!A893&lt;&gt;"",'User Data'!A893,"")</f>
        <v/>
      </c>
    </row>
    <row r="889" spans="9:32" x14ac:dyDescent="0.25">
      <c r="I889" s="18" t="str">
        <f>IF(J889="","",MAX(I$1:I888)+1)</f>
        <v/>
      </c>
      <c r="J889" s="11" t="str">
        <f>IF(ISBLANK('User Data'!D894)=TRUE,"",(IF(VLOOKUP('User Data'!A894,'User Data'!A:D,5,FALSE)&lt;&gt;"Standard User",'User Data'!A894,"")))</f>
        <v/>
      </c>
      <c r="K889" s="11" t="str">
        <f t="shared" si="61"/>
        <v/>
      </c>
      <c r="L889" s="11"/>
      <c r="M889" s="18" t="str">
        <f>IF(N889="","",MAX(M$1:M888)+1)</f>
        <v/>
      </c>
      <c r="N889" s="11" t="str">
        <f>IF(ISBLANK('User Data'!A894)=TRUE,"",'User Data'!A894)</f>
        <v/>
      </c>
      <c r="O889" s="19" t="str">
        <f t="shared" si="62"/>
        <v/>
      </c>
      <c r="Q889" s="18" t="e">
        <f>IF(R889="","",MAX(Q$1:Q888)+1)</f>
        <v>#REF!</v>
      </c>
      <c r="R889" s="11" t="e">
        <f>IF(ISBLANK(#REF!)=TRUE,"",#REF!)</f>
        <v>#REF!</v>
      </c>
      <c r="S889" s="19" t="str">
        <f t="shared" si="63"/>
        <v/>
      </c>
      <c r="T889" s="18" t="str">
        <f>IF(U889="","",MAX(T$1:T888)+1)</f>
        <v/>
      </c>
      <c r="U889" s="11" t="str">
        <f>IF(ISBLANK('Rota Pattern Data'!A897)=TRUE,"",'Rota Pattern Data'!A897)</f>
        <v/>
      </c>
      <c r="V889" s="19" t="str">
        <f t="shared" si="64"/>
        <v/>
      </c>
      <c r="AF889" t="str">
        <f>IF('User Data'!A894&lt;&gt;"",'User Data'!A894,"")</f>
        <v/>
      </c>
    </row>
    <row r="890" spans="9:32" x14ac:dyDescent="0.25">
      <c r="I890" s="18" t="str">
        <f>IF(J890="","",MAX(I$1:I889)+1)</f>
        <v/>
      </c>
      <c r="J890" s="11" t="str">
        <f>IF(ISBLANK('User Data'!D895)=TRUE,"",(IF(VLOOKUP('User Data'!A895,'User Data'!A:D,5,FALSE)&lt;&gt;"Standard User",'User Data'!A895,"")))</f>
        <v/>
      </c>
      <c r="K890" s="11" t="str">
        <f t="shared" si="61"/>
        <v/>
      </c>
      <c r="L890" s="11"/>
      <c r="M890" s="18" t="str">
        <f>IF(N890="","",MAX(M$1:M889)+1)</f>
        <v/>
      </c>
      <c r="N890" s="11" t="str">
        <f>IF(ISBLANK('User Data'!A895)=TRUE,"",'User Data'!A895)</f>
        <v/>
      </c>
      <c r="O890" s="19" t="str">
        <f t="shared" si="62"/>
        <v/>
      </c>
      <c r="Q890" s="18" t="e">
        <f>IF(R890="","",MAX(Q$1:Q889)+1)</f>
        <v>#REF!</v>
      </c>
      <c r="R890" s="11" t="e">
        <f>IF(ISBLANK(#REF!)=TRUE,"",#REF!)</f>
        <v>#REF!</v>
      </c>
      <c r="S890" s="19" t="str">
        <f t="shared" si="63"/>
        <v/>
      </c>
      <c r="T890" s="18" t="str">
        <f>IF(U890="","",MAX(T$1:T889)+1)</f>
        <v/>
      </c>
      <c r="U890" s="11" t="str">
        <f>IF(ISBLANK('Rota Pattern Data'!A898)=TRUE,"",'Rota Pattern Data'!A898)</f>
        <v/>
      </c>
      <c r="V890" s="19" t="str">
        <f t="shared" si="64"/>
        <v/>
      </c>
      <c r="AF890" t="str">
        <f>IF('User Data'!A895&lt;&gt;"",'User Data'!A895,"")</f>
        <v/>
      </c>
    </row>
    <row r="891" spans="9:32" x14ac:dyDescent="0.25">
      <c r="I891" s="18" t="str">
        <f>IF(J891="","",MAX(I$1:I890)+1)</f>
        <v/>
      </c>
      <c r="J891" s="11" t="str">
        <f>IF(ISBLANK('User Data'!D896)=TRUE,"",(IF(VLOOKUP('User Data'!A896,'User Data'!A:D,5,FALSE)&lt;&gt;"Standard User",'User Data'!A896,"")))</f>
        <v/>
      </c>
      <c r="K891" s="11" t="str">
        <f t="shared" si="61"/>
        <v/>
      </c>
      <c r="L891" s="11"/>
      <c r="M891" s="18" t="str">
        <f>IF(N891="","",MAX(M$1:M890)+1)</f>
        <v/>
      </c>
      <c r="N891" s="11" t="str">
        <f>IF(ISBLANK('User Data'!A896)=TRUE,"",'User Data'!A896)</f>
        <v/>
      </c>
      <c r="O891" s="19" t="str">
        <f t="shared" si="62"/>
        <v/>
      </c>
      <c r="Q891" s="18" t="e">
        <f>IF(R891="","",MAX(Q$1:Q890)+1)</f>
        <v>#REF!</v>
      </c>
      <c r="R891" s="11" t="e">
        <f>IF(ISBLANK(#REF!)=TRUE,"",#REF!)</f>
        <v>#REF!</v>
      </c>
      <c r="S891" s="19" t="str">
        <f t="shared" si="63"/>
        <v/>
      </c>
      <c r="T891" s="18" t="str">
        <f>IF(U891="","",MAX(T$1:T890)+1)</f>
        <v/>
      </c>
      <c r="U891" s="11" t="str">
        <f>IF(ISBLANK('Rota Pattern Data'!A899)=TRUE,"",'Rota Pattern Data'!A899)</f>
        <v/>
      </c>
      <c r="V891" s="19" t="str">
        <f t="shared" si="64"/>
        <v/>
      </c>
      <c r="AF891" t="str">
        <f>IF('User Data'!A896&lt;&gt;"",'User Data'!A896,"")</f>
        <v/>
      </c>
    </row>
    <row r="892" spans="9:32" x14ac:dyDescent="0.25">
      <c r="I892" s="18" t="str">
        <f>IF(J892="","",MAX(I$1:I891)+1)</f>
        <v/>
      </c>
      <c r="J892" s="11" t="str">
        <f>IF(ISBLANK('User Data'!D897)=TRUE,"",(IF(VLOOKUP('User Data'!A897,'User Data'!A:D,5,FALSE)&lt;&gt;"Standard User",'User Data'!A897,"")))</f>
        <v/>
      </c>
      <c r="K892" s="11" t="str">
        <f t="shared" si="61"/>
        <v/>
      </c>
      <c r="L892" s="11"/>
      <c r="M892" s="18" t="str">
        <f>IF(N892="","",MAX(M$1:M891)+1)</f>
        <v/>
      </c>
      <c r="N892" s="11" t="str">
        <f>IF(ISBLANK('User Data'!A897)=TRUE,"",'User Data'!A897)</f>
        <v/>
      </c>
      <c r="O892" s="19" t="str">
        <f t="shared" si="62"/>
        <v/>
      </c>
      <c r="Q892" s="18" t="e">
        <f>IF(R892="","",MAX(Q$1:Q891)+1)</f>
        <v>#REF!</v>
      </c>
      <c r="R892" s="11" t="e">
        <f>IF(ISBLANK(#REF!)=TRUE,"",#REF!)</f>
        <v>#REF!</v>
      </c>
      <c r="S892" s="19" t="str">
        <f t="shared" si="63"/>
        <v/>
      </c>
      <c r="T892" s="18" t="str">
        <f>IF(U892="","",MAX(T$1:T891)+1)</f>
        <v/>
      </c>
      <c r="U892" s="11" t="str">
        <f>IF(ISBLANK('Rota Pattern Data'!A900)=TRUE,"",'Rota Pattern Data'!A900)</f>
        <v/>
      </c>
      <c r="V892" s="19" t="str">
        <f t="shared" si="64"/>
        <v/>
      </c>
      <c r="AF892" t="str">
        <f>IF('User Data'!A897&lt;&gt;"",'User Data'!A897,"")</f>
        <v/>
      </c>
    </row>
    <row r="893" spans="9:32" x14ac:dyDescent="0.25">
      <c r="I893" s="18" t="str">
        <f>IF(J893="","",MAX(I$1:I892)+1)</f>
        <v/>
      </c>
      <c r="J893" s="11" t="str">
        <f>IF(ISBLANK('User Data'!D898)=TRUE,"",(IF(VLOOKUP('User Data'!A898,'User Data'!A:D,5,FALSE)&lt;&gt;"Standard User",'User Data'!A898,"")))</f>
        <v/>
      </c>
      <c r="K893" s="11" t="str">
        <f t="shared" si="61"/>
        <v/>
      </c>
      <c r="L893" s="11"/>
      <c r="M893" s="18" t="str">
        <f>IF(N893="","",MAX(M$1:M892)+1)</f>
        <v/>
      </c>
      <c r="N893" s="11" t="str">
        <f>IF(ISBLANK('User Data'!A898)=TRUE,"",'User Data'!A898)</f>
        <v/>
      </c>
      <c r="O893" s="19" t="str">
        <f t="shared" si="62"/>
        <v/>
      </c>
      <c r="Q893" s="18" t="e">
        <f>IF(R893="","",MAX(Q$1:Q892)+1)</f>
        <v>#REF!</v>
      </c>
      <c r="R893" s="11" t="e">
        <f>IF(ISBLANK(#REF!)=TRUE,"",#REF!)</f>
        <v>#REF!</v>
      </c>
      <c r="S893" s="19" t="str">
        <f t="shared" si="63"/>
        <v/>
      </c>
      <c r="T893" s="18" t="str">
        <f>IF(U893="","",MAX(T$1:T892)+1)</f>
        <v/>
      </c>
      <c r="U893" s="11" t="str">
        <f>IF(ISBLANK('Rota Pattern Data'!A901)=TRUE,"",'Rota Pattern Data'!A901)</f>
        <v/>
      </c>
      <c r="V893" s="19" t="str">
        <f t="shared" si="64"/>
        <v/>
      </c>
      <c r="AF893" t="str">
        <f>IF('User Data'!A898&lt;&gt;"",'User Data'!A898,"")</f>
        <v/>
      </c>
    </row>
    <row r="894" spans="9:32" x14ac:dyDescent="0.25">
      <c r="I894" s="18" t="str">
        <f>IF(J894="","",MAX(I$1:I893)+1)</f>
        <v/>
      </c>
      <c r="J894" s="11" t="str">
        <f>IF(ISBLANK('User Data'!D899)=TRUE,"",(IF(VLOOKUP('User Data'!A899,'User Data'!A:D,5,FALSE)&lt;&gt;"Standard User",'User Data'!A899,"")))</f>
        <v/>
      </c>
      <c r="K894" s="11" t="str">
        <f t="shared" si="61"/>
        <v/>
      </c>
      <c r="L894" s="11"/>
      <c r="M894" s="18" t="str">
        <f>IF(N894="","",MAX(M$1:M893)+1)</f>
        <v/>
      </c>
      <c r="N894" s="11" t="str">
        <f>IF(ISBLANK('User Data'!A899)=TRUE,"",'User Data'!A899)</f>
        <v/>
      </c>
      <c r="O894" s="19" t="str">
        <f t="shared" si="62"/>
        <v/>
      </c>
      <c r="Q894" s="18" t="e">
        <f>IF(R894="","",MAX(Q$1:Q893)+1)</f>
        <v>#REF!</v>
      </c>
      <c r="R894" s="11" t="e">
        <f>IF(ISBLANK(#REF!)=TRUE,"",#REF!)</f>
        <v>#REF!</v>
      </c>
      <c r="S894" s="19" t="str">
        <f t="shared" si="63"/>
        <v/>
      </c>
      <c r="T894" s="18" t="str">
        <f>IF(U894="","",MAX(T$1:T893)+1)</f>
        <v/>
      </c>
      <c r="U894" s="11" t="str">
        <f>IF(ISBLANK('Rota Pattern Data'!A902)=TRUE,"",'Rota Pattern Data'!A902)</f>
        <v/>
      </c>
      <c r="V894" s="19" t="str">
        <f t="shared" si="64"/>
        <v/>
      </c>
      <c r="AF894" t="str">
        <f>IF('User Data'!A899&lt;&gt;"",'User Data'!A899,"")</f>
        <v/>
      </c>
    </row>
    <row r="895" spans="9:32" x14ac:dyDescent="0.25">
      <c r="I895" s="18" t="str">
        <f>IF(J895="","",MAX(I$1:I894)+1)</f>
        <v/>
      </c>
      <c r="J895" s="11" t="str">
        <f>IF(ISBLANK('User Data'!D900)=TRUE,"",(IF(VLOOKUP('User Data'!A900,'User Data'!A:D,5,FALSE)&lt;&gt;"Standard User",'User Data'!A900,"")))</f>
        <v/>
      </c>
      <c r="K895" s="11" t="str">
        <f t="shared" si="61"/>
        <v/>
      </c>
      <c r="L895" s="11"/>
      <c r="M895" s="18" t="str">
        <f>IF(N895="","",MAX(M$1:M894)+1)</f>
        <v/>
      </c>
      <c r="N895" s="11" t="str">
        <f>IF(ISBLANK('User Data'!A900)=TRUE,"",'User Data'!A900)</f>
        <v/>
      </c>
      <c r="O895" s="19" t="str">
        <f t="shared" si="62"/>
        <v/>
      </c>
      <c r="Q895" s="18" t="e">
        <f>IF(R895="","",MAX(Q$1:Q894)+1)</f>
        <v>#REF!</v>
      </c>
      <c r="R895" s="11" t="e">
        <f>IF(ISBLANK(#REF!)=TRUE,"",#REF!)</f>
        <v>#REF!</v>
      </c>
      <c r="S895" s="19" t="str">
        <f t="shared" si="63"/>
        <v/>
      </c>
      <c r="T895" s="18" t="str">
        <f>IF(U895="","",MAX(T$1:T894)+1)</f>
        <v/>
      </c>
      <c r="U895" s="11" t="str">
        <f>IF(ISBLANK('Rota Pattern Data'!A903)=TRUE,"",'Rota Pattern Data'!A903)</f>
        <v/>
      </c>
      <c r="V895" s="19" t="str">
        <f t="shared" si="64"/>
        <v/>
      </c>
      <c r="AF895" t="str">
        <f>IF('User Data'!A900&lt;&gt;"",'User Data'!A900,"")</f>
        <v/>
      </c>
    </row>
    <row r="896" spans="9:32" x14ac:dyDescent="0.25">
      <c r="I896" s="18" t="str">
        <f>IF(J896="","",MAX(I$1:I895)+1)</f>
        <v/>
      </c>
      <c r="J896" s="11" t="str">
        <f>IF(ISBLANK('User Data'!D901)=TRUE,"",(IF(VLOOKUP('User Data'!A901,'User Data'!A:D,5,FALSE)&lt;&gt;"Standard User",'User Data'!A901,"")))</f>
        <v/>
      </c>
      <c r="K896" s="11" t="str">
        <f t="shared" si="61"/>
        <v/>
      </c>
      <c r="L896" s="11"/>
      <c r="M896" s="18" t="str">
        <f>IF(N896="","",MAX(M$1:M895)+1)</f>
        <v/>
      </c>
      <c r="N896" s="11" t="str">
        <f>IF(ISBLANK('User Data'!A901)=TRUE,"",'User Data'!A901)</f>
        <v/>
      </c>
      <c r="O896" s="19" t="str">
        <f t="shared" si="62"/>
        <v/>
      </c>
      <c r="Q896" s="18" t="e">
        <f>IF(R896="","",MAX(Q$1:Q895)+1)</f>
        <v>#REF!</v>
      </c>
      <c r="R896" s="11" t="e">
        <f>IF(ISBLANK(#REF!)=TRUE,"",#REF!)</f>
        <v>#REF!</v>
      </c>
      <c r="S896" s="19" t="str">
        <f t="shared" si="63"/>
        <v/>
      </c>
      <c r="T896" s="18" t="str">
        <f>IF(U896="","",MAX(T$1:T895)+1)</f>
        <v/>
      </c>
      <c r="U896" s="11" t="str">
        <f>IF(ISBLANK('Rota Pattern Data'!A904)=TRUE,"",'Rota Pattern Data'!A904)</f>
        <v/>
      </c>
      <c r="V896" s="19" t="str">
        <f t="shared" si="64"/>
        <v/>
      </c>
      <c r="AF896" t="str">
        <f>IF('User Data'!A901&lt;&gt;"",'User Data'!A901,"")</f>
        <v/>
      </c>
    </row>
    <row r="897" spans="9:32" x14ac:dyDescent="0.25">
      <c r="I897" s="18" t="str">
        <f>IF(J897="","",MAX(I$1:I896)+1)</f>
        <v/>
      </c>
      <c r="J897" s="11" t="str">
        <f>IF(ISBLANK('User Data'!D902)=TRUE,"",(IF(VLOOKUP('User Data'!A902,'User Data'!A:D,5,FALSE)&lt;&gt;"Standard User",'User Data'!A902,"")))</f>
        <v/>
      </c>
      <c r="K897" s="11" t="str">
        <f t="shared" si="61"/>
        <v/>
      </c>
      <c r="L897" s="11"/>
      <c r="M897" s="18" t="str">
        <f>IF(N897="","",MAX(M$1:M896)+1)</f>
        <v/>
      </c>
      <c r="N897" s="11" t="str">
        <f>IF(ISBLANK('User Data'!A902)=TRUE,"",'User Data'!A902)</f>
        <v/>
      </c>
      <c r="O897" s="19" t="str">
        <f t="shared" si="62"/>
        <v/>
      </c>
      <c r="Q897" s="18" t="e">
        <f>IF(R897="","",MAX(Q$1:Q896)+1)</f>
        <v>#REF!</v>
      </c>
      <c r="R897" s="11" t="e">
        <f>IF(ISBLANK(#REF!)=TRUE,"",#REF!)</f>
        <v>#REF!</v>
      </c>
      <c r="S897" s="19" t="str">
        <f t="shared" si="63"/>
        <v/>
      </c>
      <c r="T897" s="18" t="str">
        <f>IF(U897="","",MAX(T$1:T896)+1)</f>
        <v/>
      </c>
      <c r="U897" s="11" t="str">
        <f>IF(ISBLANK('Rota Pattern Data'!A905)=TRUE,"",'Rota Pattern Data'!A905)</f>
        <v/>
      </c>
      <c r="V897" s="19" t="str">
        <f t="shared" si="64"/>
        <v/>
      </c>
      <c r="AF897" t="str">
        <f>IF('User Data'!A902&lt;&gt;"",'User Data'!A902,"")</f>
        <v/>
      </c>
    </row>
    <row r="898" spans="9:32" x14ac:dyDescent="0.25">
      <c r="I898" s="18" t="str">
        <f>IF(J898="","",MAX(I$1:I897)+1)</f>
        <v/>
      </c>
      <c r="J898" s="11" t="str">
        <f>IF(ISBLANK('User Data'!D903)=TRUE,"",(IF(VLOOKUP('User Data'!A903,'User Data'!A:D,5,FALSE)&lt;&gt;"Standard User",'User Data'!A903,"")))</f>
        <v/>
      </c>
      <c r="K898" s="11" t="str">
        <f t="shared" ref="K898:K961" si="65">IFERROR(INDEX($J$2:$J$2000,MATCH(ROW()-ROW($M$1),$I$2:$I$2000,0)),"")</f>
        <v/>
      </c>
      <c r="L898" s="11"/>
      <c r="M898" s="18" t="str">
        <f>IF(N898="","",MAX(M$1:M897)+1)</f>
        <v/>
      </c>
      <c r="N898" s="11" t="str">
        <f>IF(ISBLANK('User Data'!A903)=TRUE,"",'User Data'!A903)</f>
        <v/>
      </c>
      <c r="O898" s="19" t="str">
        <f t="shared" ref="O898:O961" si="66">IFERROR(INDEX($N$2:$N$2000,MATCH(ROW()-ROW($P$1),$M$2:$M$2000,0)),"")</f>
        <v/>
      </c>
      <c r="Q898" s="18" t="e">
        <f>IF(R898="","",MAX(Q$1:Q897)+1)</f>
        <v>#REF!</v>
      </c>
      <c r="R898" s="11" t="e">
        <f>IF(ISBLANK(#REF!)=TRUE,"",#REF!)</f>
        <v>#REF!</v>
      </c>
      <c r="S898" s="19" t="str">
        <f t="shared" ref="S898:S961" si="67">IFERROR(INDEX($R$2:$R$1000,MATCH(ROW()-ROW($W$1),$Q$2:$Q$1000,0)),"")</f>
        <v/>
      </c>
      <c r="T898" s="18" t="str">
        <f>IF(U898="","",MAX(T$1:T897)+1)</f>
        <v/>
      </c>
      <c r="U898" s="11" t="str">
        <f>IF(ISBLANK('Rota Pattern Data'!A906)=TRUE,"",'Rota Pattern Data'!A906)</f>
        <v/>
      </c>
      <c r="V898" s="19" t="str">
        <f t="shared" ref="V898:V961" si="68">IFERROR(INDEX($U$2:$U$1000,MATCH(ROW()-ROW($W$1),$T$2:$T$1000,0)),"")</f>
        <v/>
      </c>
      <c r="AF898" t="str">
        <f>IF('User Data'!A903&lt;&gt;"",'User Data'!A903,"")</f>
        <v/>
      </c>
    </row>
    <row r="899" spans="9:32" x14ac:dyDescent="0.25">
      <c r="I899" s="18" t="str">
        <f>IF(J899="","",MAX(I$1:I898)+1)</f>
        <v/>
      </c>
      <c r="J899" s="11" t="str">
        <f>IF(ISBLANK('User Data'!D904)=TRUE,"",(IF(VLOOKUP('User Data'!A904,'User Data'!A:D,5,FALSE)&lt;&gt;"Standard User",'User Data'!A904,"")))</f>
        <v/>
      </c>
      <c r="K899" s="11" t="str">
        <f t="shared" si="65"/>
        <v/>
      </c>
      <c r="L899" s="11"/>
      <c r="M899" s="18" t="str">
        <f>IF(N899="","",MAX(M$1:M898)+1)</f>
        <v/>
      </c>
      <c r="N899" s="11" t="str">
        <f>IF(ISBLANK('User Data'!A904)=TRUE,"",'User Data'!A904)</f>
        <v/>
      </c>
      <c r="O899" s="19" t="str">
        <f t="shared" si="66"/>
        <v/>
      </c>
      <c r="Q899" s="18" t="e">
        <f>IF(R899="","",MAX(Q$1:Q898)+1)</f>
        <v>#REF!</v>
      </c>
      <c r="R899" s="11" t="e">
        <f>IF(ISBLANK(#REF!)=TRUE,"",#REF!)</f>
        <v>#REF!</v>
      </c>
      <c r="S899" s="19" t="str">
        <f t="shared" si="67"/>
        <v/>
      </c>
      <c r="T899" s="18" t="str">
        <f>IF(U899="","",MAX(T$1:T898)+1)</f>
        <v/>
      </c>
      <c r="U899" s="11" t="str">
        <f>IF(ISBLANK('Rota Pattern Data'!A907)=TRUE,"",'Rota Pattern Data'!A907)</f>
        <v/>
      </c>
      <c r="V899" s="19" t="str">
        <f t="shared" si="68"/>
        <v/>
      </c>
      <c r="AF899" t="str">
        <f>IF('User Data'!A904&lt;&gt;"",'User Data'!A904,"")</f>
        <v/>
      </c>
    </row>
    <row r="900" spans="9:32" x14ac:dyDescent="0.25">
      <c r="I900" s="18" t="str">
        <f>IF(J900="","",MAX(I$1:I899)+1)</f>
        <v/>
      </c>
      <c r="J900" s="11" t="str">
        <f>IF(ISBLANK('User Data'!D905)=TRUE,"",(IF(VLOOKUP('User Data'!A905,'User Data'!A:D,5,FALSE)&lt;&gt;"Standard User",'User Data'!A905,"")))</f>
        <v/>
      </c>
      <c r="K900" s="11" t="str">
        <f t="shared" si="65"/>
        <v/>
      </c>
      <c r="L900" s="11"/>
      <c r="M900" s="18" t="str">
        <f>IF(N900="","",MAX(M$1:M899)+1)</f>
        <v/>
      </c>
      <c r="N900" s="11" t="str">
        <f>IF(ISBLANK('User Data'!A905)=TRUE,"",'User Data'!A905)</f>
        <v/>
      </c>
      <c r="O900" s="19" t="str">
        <f t="shared" si="66"/>
        <v/>
      </c>
      <c r="Q900" s="18" t="e">
        <f>IF(R900="","",MAX(Q$1:Q899)+1)</f>
        <v>#REF!</v>
      </c>
      <c r="R900" s="11" t="e">
        <f>IF(ISBLANK(#REF!)=TRUE,"",#REF!)</f>
        <v>#REF!</v>
      </c>
      <c r="S900" s="19" t="str">
        <f t="shared" si="67"/>
        <v/>
      </c>
      <c r="T900" s="18" t="str">
        <f>IF(U900="","",MAX(T$1:T899)+1)</f>
        <v/>
      </c>
      <c r="U900" s="11" t="str">
        <f>IF(ISBLANK('Rota Pattern Data'!A908)=TRUE,"",'Rota Pattern Data'!A908)</f>
        <v/>
      </c>
      <c r="V900" s="19" t="str">
        <f t="shared" si="68"/>
        <v/>
      </c>
      <c r="AF900" t="str">
        <f>IF('User Data'!A905&lt;&gt;"",'User Data'!A905,"")</f>
        <v/>
      </c>
    </row>
    <row r="901" spans="9:32" x14ac:dyDescent="0.25">
      <c r="I901" s="18" t="str">
        <f>IF(J901="","",MAX(I$1:I900)+1)</f>
        <v/>
      </c>
      <c r="J901" s="11" t="str">
        <f>IF(ISBLANK('User Data'!D906)=TRUE,"",(IF(VLOOKUP('User Data'!A906,'User Data'!A:D,5,FALSE)&lt;&gt;"Standard User",'User Data'!A906,"")))</f>
        <v/>
      </c>
      <c r="K901" s="11" t="str">
        <f t="shared" si="65"/>
        <v/>
      </c>
      <c r="L901" s="11"/>
      <c r="M901" s="18" t="str">
        <f>IF(N901="","",MAX(M$1:M900)+1)</f>
        <v/>
      </c>
      <c r="N901" s="11" t="str">
        <f>IF(ISBLANK('User Data'!A906)=TRUE,"",'User Data'!A906)</f>
        <v/>
      </c>
      <c r="O901" s="19" t="str">
        <f t="shared" si="66"/>
        <v/>
      </c>
      <c r="Q901" s="18" t="e">
        <f>IF(R901="","",MAX(Q$1:Q900)+1)</f>
        <v>#REF!</v>
      </c>
      <c r="R901" s="11" t="e">
        <f>IF(ISBLANK(#REF!)=TRUE,"",#REF!)</f>
        <v>#REF!</v>
      </c>
      <c r="S901" s="19" t="str">
        <f t="shared" si="67"/>
        <v/>
      </c>
      <c r="T901" s="18" t="str">
        <f>IF(U901="","",MAX(T$1:T900)+1)</f>
        <v/>
      </c>
      <c r="U901" s="11" t="str">
        <f>IF(ISBLANK('Rota Pattern Data'!A909)=TRUE,"",'Rota Pattern Data'!A909)</f>
        <v/>
      </c>
      <c r="V901" s="19" t="str">
        <f t="shared" si="68"/>
        <v/>
      </c>
      <c r="AF901" t="str">
        <f>IF('User Data'!A906&lt;&gt;"",'User Data'!A906,"")</f>
        <v/>
      </c>
    </row>
    <row r="902" spans="9:32" x14ac:dyDescent="0.25">
      <c r="I902" s="18" t="str">
        <f>IF(J902="","",MAX(I$1:I901)+1)</f>
        <v/>
      </c>
      <c r="J902" s="11" t="str">
        <f>IF(ISBLANK('User Data'!D907)=TRUE,"",(IF(VLOOKUP('User Data'!A907,'User Data'!A:D,5,FALSE)&lt;&gt;"Standard User",'User Data'!A907,"")))</f>
        <v/>
      </c>
      <c r="K902" s="11" t="str">
        <f t="shared" si="65"/>
        <v/>
      </c>
      <c r="L902" s="11"/>
      <c r="M902" s="18" t="str">
        <f>IF(N902="","",MAX(M$1:M901)+1)</f>
        <v/>
      </c>
      <c r="N902" s="11" t="str">
        <f>IF(ISBLANK('User Data'!A907)=TRUE,"",'User Data'!A907)</f>
        <v/>
      </c>
      <c r="O902" s="19" t="str">
        <f t="shared" si="66"/>
        <v/>
      </c>
      <c r="Q902" s="18" t="e">
        <f>IF(R902="","",MAX(Q$1:Q901)+1)</f>
        <v>#REF!</v>
      </c>
      <c r="R902" s="11" t="e">
        <f>IF(ISBLANK(#REF!)=TRUE,"",#REF!)</f>
        <v>#REF!</v>
      </c>
      <c r="S902" s="19" t="str">
        <f t="shared" si="67"/>
        <v/>
      </c>
      <c r="T902" s="18" t="str">
        <f>IF(U902="","",MAX(T$1:T901)+1)</f>
        <v/>
      </c>
      <c r="U902" s="11" t="str">
        <f>IF(ISBLANK('Rota Pattern Data'!A910)=TRUE,"",'Rota Pattern Data'!A910)</f>
        <v/>
      </c>
      <c r="V902" s="19" t="str">
        <f t="shared" si="68"/>
        <v/>
      </c>
      <c r="AF902" t="str">
        <f>IF('User Data'!A907&lt;&gt;"",'User Data'!A907,"")</f>
        <v/>
      </c>
    </row>
    <row r="903" spans="9:32" x14ac:dyDescent="0.25">
      <c r="I903" s="18" t="str">
        <f>IF(J903="","",MAX(I$1:I902)+1)</f>
        <v/>
      </c>
      <c r="J903" s="11" t="str">
        <f>IF(ISBLANK('User Data'!D908)=TRUE,"",(IF(VLOOKUP('User Data'!A908,'User Data'!A:D,5,FALSE)&lt;&gt;"Standard User",'User Data'!A908,"")))</f>
        <v/>
      </c>
      <c r="K903" s="11" t="str">
        <f t="shared" si="65"/>
        <v/>
      </c>
      <c r="L903" s="11"/>
      <c r="M903" s="18" t="str">
        <f>IF(N903="","",MAX(M$1:M902)+1)</f>
        <v/>
      </c>
      <c r="N903" s="11" t="str">
        <f>IF(ISBLANK('User Data'!A908)=TRUE,"",'User Data'!A908)</f>
        <v/>
      </c>
      <c r="O903" s="19" t="str">
        <f t="shared" si="66"/>
        <v/>
      </c>
      <c r="Q903" s="18" t="e">
        <f>IF(R903="","",MAX(Q$1:Q902)+1)</f>
        <v>#REF!</v>
      </c>
      <c r="R903" s="11" t="e">
        <f>IF(ISBLANK(#REF!)=TRUE,"",#REF!)</f>
        <v>#REF!</v>
      </c>
      <c r="S903" s="19" t="str">
        <f t="shared" si="67"/>
        <v/>
      </c>
      <c r="T903" s="18" t="str">
        <f>IF(U903="","",MAX(T$1:T902)+1)</f>
        <v/>
      </c>
      <c r="U903" s="11" t="str">
        <f>IF(ISBLANK('Rota Pattern Data'!A911)=TRUE,"",'Rota Pattern Data'!A911)</f>
        <v/>
      </c>
      <c r="V903" s="19" t="str">
        <f t="shared" si="68"/>
        <v/>
      </c>
      <c r="AF903" t="str">
        <f>IF('User Data'!A908&lt;&gt;"",'User Data'!A908,"")</f>
        <v/>
      </c>
    </row>
    <row r="904" spans="9:32" x14ac:dyDescent="0.25">
      <c r="I904" s="18" t="str">
        <f>IF(J904="","",MAX(I$1:I903)+1)</f>
        <v/>
      </c>
      <c r="J904" s="11" t="str">
        <f>IF(ISBLANK('User Data'!D909)=TRUE,"",(IF(VLOOKUP('User Data'!A909,'User Data'!A:D,5,FALSE)&lt;&gt;"Standard User",'User Data'!A909,"")))</f>
        <v/>
      </c>
      <c r="K904" s="11" t="str">
        <f t="shared" si="65"/>
        <v/>
      </c>
      <c r="L904" s="11"/>
      <c r="M904" s="18" t="str">
        <f>IF(N904="","",MAX(M$1:M903)+1)</f>
        <v/>
      </c>
      <c r="N904" s="11" t="str">
        <f>IF(ISBLANK('User Data'!A909)=TRUE,"",'User Data'!A909)</f>
        <v/>
      </c>
      <c r="O904" s="19" t="str">
        <f t="shared" si="66"/>
        <v/>
      </c>
      <c r="Q904" s="18" t="e">
        <f>IF(R904="","",MAX(Q$1:Q903)+1)</f>
        <v>#REF!</v>
      </c>
      <c r="R904" s="11" t="e">
        <f>IF(ISBLANK(#REF!)=TRUE,"",#REF!)</f>
        <v>#REF!</v>
      </c>
      <c r="S904" s="19" t="str">
        <f t="shared" si="67"/>
        <v/>
      </c>
      <c r="T904" s="18" t="str">
        <f>IF(U904="","",MAX(T$1:T903)+1)</f>
        <v/>
      </c>
      <c r="U904" s="11" t="str">
        <f>IF(ISBLANK('Rota Pattern Data'!A912)=TRUE,"",'Rota Pattern Data'!A912)</f>
        <v/>
      </c>
      <c r="V904" s="19" t="str">
        <f t="shared" si="68"/>
        <v/>
      </c>
      <c r="AF904" t="str">
        <f>IF('User Data'!A909&lt;&gt;"",'User Data'!A909,"")</f>
        <v/>
      </c>
    </row>
    <row r="905" spans="9:32" x14ac:dyDescent="0.25">
      <c r="I905" s="18" t="str">
        <f>IF(J905="","",MAX(I$1:I904)+1)</f>
        <v/>
      </c>
      <c r="J905" s="11" t="str">
        <f>IF(ISBLANK('User Data'!D910)=TRUE,"",(IF(VLOOKUP('User Data'!A910,'User Data'!A:D,5,FALSE)&lt;&gt;"Standard User",'User Data'!A910,"")))</f>
        <v/>
      </c>
      <c r="K905" s="11" t="str">
        <f t="shared" si="65"/>
        <v/>
      </c>
      <c r="L905" s="11"/>
      <c r="M905" s="18" t="str">
        <f>IF(N905="","",MAX(M$1:M904)+1)</f>
        <v/>
      </c>
      <c r="N905" s="11" t="str">
        <f>IF(ISBLANK('User Data'!A910)=TRUE,"",'User Data'!A910)</f>
        <v/>
      </c>
      <c r="O905" s="19" t="str">
        <f t="shared" si="66"/>
        <v/>
      </c>
      <c r="Q905" s="18" t="e">
        <f>IF(R905="","",MAX(Q$1:Q904)+1)</f>
        <v>#REF!</v>
      </c>
      <c r="R905" s="11" t="e">
        <f>IF(ISBLANK(#REF!)=TRUE,"",#REF!)</f>
        <v>#REF!</v>
      </c>
      <c r="S905" s="19" t="str">
        <f t="shared" si="67"/>
        <v/>
      </c>
      <c r="T905" s="18" t="str">
        <f>IF(U905="","",MAX(T$1:T904)+1)</f>
        <v/>
      </c>
      <c r="U905" s="11" t="str">
        <f>IF(ISBLANK('Rota Pattern Data'!A913)=TRUE,"",'Rota Pattern Data'!A913)</f>
        <v/>
      </c>
      <c r="V905" s="19" t="str">
        <f t="shared" si="68"/>
        <v/>
      </c>
      <c r="AF905" t="str">
        <f>IF('User Data'!A910&lt;&gt;"",'User Data'!A910,"")</f>
        <v/>
      </c>
    </row>
    <row r="906" spans="9:32" x14ac:dyDescent="0.25">
      <c r="I906" s="18" t="str">
        <f>IF(J906="","",MAX(I$1:I905)+1)</f>
        <v/>
      </c>
      <c r="J906" s="11" t="str">
        <f>IF(ISBLANK('User Data'!D911)=TRUE,"",(IF(VLOOKUP('User Data'!A911,'User Data'!A:D,5,FALSE)&lt;&gt;"Standard User",'User Data'!A911,"")))</f>
        <v/>
      </c>
      <c r="K906" s="11" t="str">
        <f t="shared" si="65"/>
        <v/>
      </c>
      <c r="L906" s="11"/>
      <c r="M906" s="18" t="str">
        <f>IF(N906="","",MAX(M$1:M905)+1)</f>
        <v/>
      </c>
      <c r="N906" s="11" t="str">
        <f>IF(ISBLANK('User Data'!A911)=TRUE,"",'User Data'!A911)</f>
        <v/>
      </c>
      <c r="O906" s="19" t="str">
        <f t="shared" si="66"/>
        <v/>
      </c>
      <c r="Q906" s="18" t="e">
        <f>IF(R906="","",MAX(Q$1:Q905)+1)</f>
        <v>#REF!</v>
      </c>
      <c r="R906" s="11" t="e">
        <f>IF(ISBLANK(#REF!)=TRUE,"",#REF!)</f>
        <v>#REF!</v>
      </c>
      <c r="S906" s="19" t="str">
        <f t="shared" si="67"/>
        <v/>
      </c>
      <c r="T906" s="18" t="str">
        <f>IF(U906="","",MAX(T$1:T905)+1)</f>
        <v/>
      </c>
      <c r="U906" s="11" t="str">
        <f>IF(ISBLANK('Rota Pattern Data'!A914)=TRUE,"",'Rota Pattern Data'!A914)</f>
        <v/>
      </c>
      <c r="V906" s="19" t="str">
        <f t="shared" si="68"/>
        <v/>
      </c>
      <c r="AF906" t="str">
        <f>IF('User Data'!A911&lt;&gt;"",'User Data'!A911,"")</f>
        <v/>
      </c>
    </row>
    <row r="907" spans="9:32" x14ac:dyDescent="0.25">
      <c r="I907" s="18" t="str">
        <f>IF(J907="","",MAX(I$1:I906)+1)</f>
        <v/>
      </c>
      <c r="J907" s="11" t="str">
        <f>IF(ISBLANK('User Data'!D912)=TRUE,"",(IF(VLOOKUP('User Data'!A912,'User Data'!A:D,5,FALSE)&lt;&gt;"Standard User",'User Data'!A912,"")))</f>
        <v/>
      </c>
      <c r="K907" s="11" t="str">
        <f t="shared" si="65"/>
        <v/>
      </c>
      <c r="L907" s="11"/>
      <c r="M907" s="18" t="str">
        <f>IF(N907="","",MAX(M$1:M906)+1)</f>
        <v/>
      </c>
      <c r="N907" s="11" t="str">
        <f>IF(ISBLANK('User Data'!A912)=TRUE,"",'User Data'!A912)</f>
        <v/>
      </c>
      <c r="O907" s="19" t="str">
        <f t="shared" si="66"/>
        <v/>
      </c>
      <c r="Q907" s="18" t="e">
        <f>IF(R907="","",MAX(Q$1:Q906)+1)</f>
        <v>#REF!</v>
      </c>
      <c r="R907" s="11" t="e">
        <f>IF(ISBLANK(#REF!)=TRUE,"",#REF!)</f>
        <v>#REF!</v>
      </c>
      <c r="S907" s="19" t="str">
        <f t="shared" si="67"/>
        <v/>
      </c>
      <c r="T907" s="18" t="str">
        <f>IF(U907="","",MAX(T$1:T906)+1)</f>
        <v/>
      </c>
      <c r="U907" s="11" t="str">
        <f>IF(ISBLANK('Rota Pattern Data'!A915)=TRUE,"",'Rota Pattern Data'!A915)</f>
        <v/>
      </c>
      <c r="V907" s="19" t="str">
        <f t="shared" si="68"/>
        <v/>
      </c>
      <c r="AF907" t="str">
        <f>IF('User Data'!A912&lt;&gt;"",'User Data'!A912,"")</f>
        <v/>
      </c>
    </row>
    <row r="908" spans="9:32" x14ac:dyDescent="0.25">
      <c r="I908" s="18" t="str">
        <f>IF(J908="","",MAX(I$1:I907)+1)</f>
        <v/>
      </c>
      <c r="J908" s="11" t="str">
        <f>IF(ISBLANK('User Data'!D913)=TRUE,"",(IF(VLOOKUP('User Data'!A913,'User Data'!A:D,5,FALSE)&lt;&gt;"Standard User",'User Data'!A913,"")))</f>
        <v/>
      </c>
      <c r="K908" s="11" t="str">
        <f t="shared" si="65"/>
        <v/>
      </c>
      <c r="L908" s="11"/>
      <c r="M908" s="18" t="str">
        <f>IF(N908="","",MAX(M$1:M907)+1)</f>
        <v/>
      </c>
      <c r="N908" s="11" t="str">
        <f>IF(ISBLANK('User Data'!A913)=TRUE,"",'User Data'!A913)</f>
        <v/>
      </c>
      <c r="O908" s="19" t="str">
        <f t="shared" si="66"/>
        <v/>
      </c>
      <c r="Q908" s="18" t="e">
        <f>IF(R908="","",MAX(Q$1:Q907)+1)</f>
        <v>#REF!</v>
      </c>
      <c r="R908" s="11" t="e">
        <f>IF(ISBLANK(#REF!)=TRUE,"",#REF!)</f>
        <v>#REF!</v>
      </c>
      <c r="S908" s="19" t="str">
        <f t="shared" si="67"/>
        <v/>
      </c>
      <c r="T908" s="18" t="str">
        <f>IF(U908="","",MAX(T$1:T907)+1)</f>
        <v/>
      </c>
      <c r="U908" s="11" t="str">
        <f>IF(ISBLANK('Rota Pattern Data'!A916)=TRUE,"",'Rota Pattern Data'!A916)</f>
        <v/>
      </c>
      <c r="V908" s="19" t="str">
        <f t="shared" si="68"/>
        <v/>
      </c>
      <c r="AF908" t="str">
        <f>IF('User Data'!A913&lt;&gt;"",'User Data'!A913,"")</f>
        <v/>
      </c>
    </row>
    <row r="909" spans="9:32" x14ac:dyDescent="0.25">
      <c r="I909" s="18" t="str">
        <f>IF(J909="","",MAX(I$1:I908)+1)</f>
        <v/>
      </c>
      <c r="J909" s="11" t="str">
        <f>IF(ISBLANK('User Data'!D914)=TRUE,"",(IF(VLOOKUP('User Data'!A914,'User Data'!A:D,5,FALSE)&lt;&gt;"Standard User",'User Data'!A914,"")))</f>
        <v/>
      </c>
      <c r="K909" s="11" t="str">
        <f t="shared" si="65"/>
        <v/>
      </c>
      <c r="L909" s="11"/>
      <c r="M909" s="18" t="str">
        <f>IF(N909="","",MAX(M$1:M908)+1)</f>
        <v/>
      </c>
      <c r="N909" s="11" t="str">
        <f>IF(ISBLANK('User Data'!A914)=TRUE,"",'User Data'!A914)</f>
        <v/>
      </c>
      <c r="O909" s="19" t="str">
        <f t="shared" si="66"/>
        <v/>
      </c>
      <c r="Q909" s="18" t="e">
        <f>IF(R909="","",MAX(Q$1:Q908)+1)</f>
        <v>#REF!</v>
      </c>
      <c r="R909" s="11" t="e">
        <f>IF(ISBLANK(#REF!)=TRUE,"",#REF!)</f>
        <v>#REF!</v>
      </c>
      <c r="S909" s="19" t="str">
        <f t="shared" si="67"/>
        <v/>
      </c>
      <c r="T909" s="18" t="str">
        <f>IF(U909="","",MAX(T$1:T908)+1)</f>
        <v/>
      </c>
      <c r="U909" s="11" t="str">
        <f>IF(ISBLANK('Rota Pattern Data'!A917)=TRUE,"",'Rota Pattern Data'!A917)</f>
        <v/>
      </c>
      <c r="V909" s="19" t="str">
        <f t="shared" si="68"/>
        <v/>
      </c>
      <c r="AF909" t="str">
        <f>IF('User Data'!A914&lt;&gt;"",'User Data'!A914,"")</f>
        <v/>
      </c>
    </row>
    <row r="910" spans="9:32" x14ac:dyDescent="0.25">
      <c r="I910" s="18" t="str">
        <f>IF(J910="","",MAX(I$1:I909)+1)</f>
        <v/>
      </c>
      <c r="J910" s="11" t="str">
        <f>IF(ISBLANK('User Data'!D915)=TRUE,"",(IF(VLOOKUP('User Data'!A915,'User Data'!A:D,5,FALSE)&lt;&gt;"Standard User",'User Data'!A915,"")))</f>
        <v/>
      </c>
      <c r="K910" s="11" t="str">
        <f t="shared" si="65"/>
        <v/>
      </c>
      <c r="L910" s="11"/>
      <c r="M910" s="18" t="str">
        <f>IF(N910="","",MAX(M$1:M909)+1)</f>
        <v/>
      </c>
      <c r="N910" s="11" t="str">
        <f>IF(ISBLANK('User Data'!A915)=TRUE,"",'User Data'!A915)</f>
        <v/>
      </c>
      <c r="O910" s="19" t="str">
        <f t="shared" si="66"/>
        <v/>
      </c>
      <c r="Q910" s="18" t="e">
        <f>IF(R910="","",MAX(Q$1:Q909)+1)</f>
        <v>#REF!</v>
      </c>
      <c r="R910" s="11" t="e">
        <f>IF(ISBLANK(#REF!)=TRUE,"",#REF!)</f>
        <v>#REF!</v>
      </c>
      <c r="S910" s="19" t="str">
        <f t="shared" si="67"/>
        <v/>
      </c>
      <c r="T910" s="18" t="str">
        <f>IF(U910="","",MAX(T$1:T909)+1)</f>
        <v/>
      </c>
      <c r="U910" s="11" t="str">
        <f>IF(ISBLANK('Rota Pattern Data'!A918)=TRUE,"",'Rota Pattern Data'!A918)</f>
        <v/>
      </c>
      <c r="V910" s="19" t="str">
        <f t="shared" si="68"/>
        <v/>
      </c>
      <c r="AF910" t="str">
        <f>IF('User Data'!A915&lt;&gt;"",'User Data'!A915,"")</f>
        <v/>
      </c>
    </row>
    <row r="911" spans="9:32" x14ac:dyDescent="0.25">
      <c r="I911" s="18" t="str">
        <f>IF(J911="","",MAX(I$1:I910)+1)</f>
        <v/>
      </c>
      <c r="J911" s="11" t="str">
        <f>IF(ISBLANK('User Data'!D916)=TRUE,"",(IF(VLOOKUP('User Data'!A916,'User Data'!A:D,5,FALSE)&lt;&gt;"Standard User",'User Data'!A916,"")))</f>
        <v/>
      </c>
      <c r="K911" s="11" t="str">
        <f t="shared" si="65"/>
        <v/>
      </c>
      <c r="L911" s="11"/>
      <c r="M911" s="18" t="str">
        <f>IF(N911="","",MAX(M$1:M910)+1)</f>
        <v/>
      </c>
      <c r="N911" s="11" t="str">
        <f>IF(ISBLANK('User Data'!A916)=TRUE,"",'User Data'!A916)</f>
        <v/>
      </c>
      <c r="O911" s="19" t="str">
        <f t="shared" si="66"/>
        <v/>
      </c>
      <c r="Q911" s="18" t="e">
        <f>IF(R911="","",MAX(Q$1:Q910)+1)</f>
        <v>#REF!</v>
      </c>
      <c r="R911" s="11" t="e">
        <f>IF(ISBLANK(#REF!)=TRUE,"",#REF!)</f>
        <v>#REF!</v>
      </c>
      <c r="S911" s="19" t="str">
        <f t="shared" si="67"/>
        <v/>
      </c>
      <c r="T911" s="18" t="str">
        <f>IF(U911="","",MAX(T$1:T910)+1)</f>
        <v/>
      </c>
      <c r="U911" s="11" t="str">
        <f>IF(ISBLANK('Rota Pattern Data'!A919)=TRUE,"",'Rota Pattern Data'!A919)</f>
        <v/>
      </c>
      <c r="V911" s="19" t="str">
        <f t="shared" si="68"/>
        <v/>
      </c>
      <c r="AF911" t="str">
        <f>IF('User Data'!A916&lt;&gt;"",'User Data'!A916,"")</f>
        <v/>
      </c>
    </row>
    <row r="912" spans="9:32" x14ac:dyDescent="0.25">
      <c r="I912" s="18" t="str">
        <f>IF(J912="","",MAX(I$1:I911)+1)</f>
        <v/>
      </c>
      <c r="J912" s="11" t="str">
        <f>IF(ISBLANK('User Data'!D917)=TRUE,"",(IF(VLOOKUP('User Data'!A917,'User Data'!A:D,5,FALSE)&lt;&gt;"Standard User",'User Data'!A917,"")))</f>
        <v/>
      </c>
      <c r="K912" s="11" t="str">
        <f t="shared" si="65"/>
        <v/>
      </c>
      <c r="L912" s="11"/>
      <c r="M912" s="18" t="str">
        <f>IF(N912="","",MAX(M$1:M911)+1)</f>
        <v/>
      </c>
      <c r="N912" s="11" t="str">
        <f>IF(ISBLANK('User Data'!A917)=TRUE,"",'User Data'!A917)</f>
        <v/>
      </c>
      <c r="O912" s="19" t="str">
        <f t="shared" si="66"/>
        <v/>
      </c>
      <c r="Q912" s="18" t="e">
        <f>IF(R912="","",MAX(Q$1:Q911)+1)</f>
        <v>#REF!</v>
      </c>
      <c r="R912" s="11" t="e">
        <f>IF(ISBLANK(#REF!)=TRUE,"",#REF!)</f>
        <v>#REF!</v>
      </c>
      <c r="S912" s="19" t="str">
        <f t="shared" si="67"/>
        <v/>
      </c>
      <c r="T912" s="18" t="str">
        <f>IF(U912="","",MAX(T$1:T911)+1)</f>
        <v/>
      </c>
      <c r="U912" s="11" t="str">
        <f>IF(ISBLANK('Rota Pattern Data'!A920)=TRUE,"",'Rota Pattern Data'!A920)</f>
        <v/>
      </c>
      <c r="V912" s="19" t="str">
        <f t="shared" si="68"/>
        <v/>
      </c>
      <c r="AF912" t="str">
        <f>IF('User Data'!A917&lt;&gt;"",'User Data'!A917,"")</f>
        <v/>
      </c>
    </row>
    <row r="913" spans="9:32" x14ac:dyDescent="0.25">
      <c r="I913" s="18" t="str">
        <f>IF(J913="","",MAX(I$1:I912)+1)</f>
        <v/>
      </c>
      <c r="J913" s="11" t="str">
        <f>IF(ISBLANK('User Data'!D918)=TRUE,"",(IF(VLOOKUP('User Data'!A918,'User Data'!A:D,5,FALSE)&lt;&gt;"Standard User",'User Data'!A918,"")))</f>
        <v/>
      </c>
      <c r="K913" s="11" t="str">
        <f t="shared" si="65"/>
        <v/>
      </c>
      <c r="L913" s="11"/>
      <c r="M913" s="18" t="str">
        <f>IF(N913="","",MAX(M$1:M912)+1)</f>
        <v/>
      </c>
      <c r="N913" s="11" t="str">
        <f>IF(ISBLANK('User Data'!A918)=TRUE,"",'User Data'!A918)</f>
        <v/>
      </c>
      <c r="O913" s="19" t="str">
        <f t="shared" si="66"/>
        <v/>
      </c>
      <c r="Q913" s="18" t="e">
        <f>IF(R913="","",MAX(Q$1:Q912)+1)</f>
        <v>#REF!</v>
      </c>
      <c r="R913" s="11" t="e">
        <f>IF(ISBLANK(#REF!)=TRUE,"",#REF!)</f>
        <v>#REF!</v>
      </c>
      <c r="S913" s="19" t="str">
        <f t="shared" si="67"/>
        <v/>
      </c>
      <c r="T913" s="18" t="str">
        <f>IF(U913="","",MAX(T$1:T912)+1)</f>
        <v/>
      </c>
      <c r="U913" s="11" t="str">
        <f>IF(ISBLANK('Rota Pattern Data'!A921)=TRUE,"",'Rota Pattern Data'!A921)</f>
        <v/>
      </c>
      <c r="V913" s="19" t="str">
        <f t="shared" si="68"/>
        <v/>
      </c>
      <c r="AF913" t="str">
        <f>IF('User Data'!A918&lt;&gt;"",'User Data'!A918,"")</f>
        <v/>
      </c>
    </row>
    <row r="914" spans="9:32" x14ac:dyDescent="0.25">
      <c r="I914" s="18" t="str">
        <f>IF(J914="","",MAX(I$1:I913)+1)</f>
        <v/>
      </c>
      <c r="J914" s="11" t="str">
        <f>IF(ISBLANK('User Data'!D919)=TRUE,"",(IF(VLOOKUP('User Data'!A919,'User Data'!A:D,5,FALSE)&lt;&gt;"Standard User",'User Data'!A919,"")))</f>
        <v/>
      </c>
      <c r="K914" s="11" t="str">
        <f t="shared" si="65"/>
        <v/>
      </c>
      <c r="L914" s="11"/>
      <c r="M914" s="18" t="str">
        <f>IF(N914="","",MAX(M$1:M913)+1)</f>
        <v/>
      </c>
      <c r="N914" s="11" t="str">
        <f>IF(ISBLANK('User Data'!A919)=TRUE,"",'User Data'!A919)</f>
        <v/>
      </c>
      <c r="O914" s="19" t="str">
        <f t="shared" si="66"/>
        <v/>
      </c>
      <c r="Q914" s="18" t="e">
        <f>IF(R914="","",MAX(Q$1:Q913)+1)</f>
        <v>#REF!</v>
      </c>
      <c r="R914" s="11" t="e">
        <f>IF(ISBLANK(#REF!)=TRUE,"",#REF!)</f>
        <v>#REF!</v>
      </c>
      <c r="S914" s="19" t="str">
        <f t="shared" si="67"/>
        <v/>
      </c>
      <c r="T914" s="18" t="str">
        <f>IF(U914="","",MAX(T$1:T913)+1)</f>
        <v/>
      </c>
      <c r="U914" s="11" t="str">
        <f>IF(ISBLANK('Rota Pattern Data'!A922)=TRUE,"",'Rota Pattern Data'!A922)</f>
        <v/>
      </c>
      <c r="V914" s="19" t="str">
        <f t="shared" si="68"/>
        <v/>
      </c>
      <c r="AF914" t="str">
        <f>IF('User Data'!A919&lt;&gt;"",'User Data'!A919,"")</f>
        <v/>
      </c>
    </row>
    <row r="915" spans="9:32" x14ac:dyDescent="0.25">
      <c r="I915" s="18" t="str">
        <f>IF(J915="","",MAX(I$1:I914)+1)</f>
        <v/>
      </c>
      <c r="J915" s="11" t="str">
        <f>IF(ISBLANK('User Data'!D920)=TRUE,"",(IF(VLOOKUP('User Data'!A920,'User Data'!A:D,5,FALSE)&lt;&gt;"Standard User",'User Data'!A920,"")))</f>
        <v/>
      </c>
      <c r="K915" s="11" t="str">
        <f t="shared" si="65"/>
        <v/>
      </c>
      <c r="L915" s="11"/>
      <c r="M915" s="18" t="str">
        <f>IF(N915="","",MAX(M$1:M914)+1)</f>
        <v/>
      </c>
      <c r="N915" s="11" t="str">
        <f>IF(ISBLANK('User Data'!A920)=TRUE,"",'User Data'!A920)</f>
        <v/>
      </c>
      <c r="O915" s="19" t="str">
        <f t="shared" si="66"/>
        <v/>
      </c>
      <c r="Q915" s="18" t="e">
        <f>IF(R915="","",MAX(Q$1:Q914)+1)</f>
        <v>#REF!</v>
      </c>
      <c r="R915" s="11" t="e">
        <f>IF(ISBLANK(#REF!)=TRUE,"",#REF!)</f>
        <v>#REF!</v>
      </c>
      <c r="S915" s="19" t="str">
        <f t="shared" si="67"/>
        <v/>
      </c>
      <c r="T915" s="18" t="str">
        <f>IF(U915="","",MAX(T$1:T914)+1)</f>
        <v/>
      </c>
      <c r="U915" s="11" t="str">
        <f>IF(ISBLANK('Rota Pattern Data'!A923)=TRUE,"",'Rota Pattern Data'!A923)</f>
        <v/>
      </c>
      <c r="V915" s="19" t="str">
        <f t="shared" si="68"/>
        <v/>
      </c>
      <c r="AF915" t="str">
        <f>IF('User Data'!A920&lt;&gt;"",'User Data'!A920,"")</f>
        <v/>
      </c>
    </row>
    <row r="916" spans="9:32" x14ac:dyDescent="0.25">
      <c r="I916" s="18" t="str">
        <f>IF(J916="","",MAX(I$1:I915)+1)</f>
        <v/>
      </c>
      <c r="J916" s="11" t="str">
        <f>IF(ISBLANK('User Data'!D921)=TRUE,"",(IF(VLOOKUP('User Data'!A921,'User Data'!A:D,5,FALSE)&lt;&gt;"Standard User",'User Data'!A921,"")))</f>
        <v/>
      </c>
      <c r="K916" s="11" t="str">
        <f t="shared" si="65"/>
        <v/>
      </c>
      <c r="L916" s="11"/>
      <c r="M916" s="18" t="str">
        <f>IF(N916="","",MAX(M$1:M915)+1)</f>
        <v/>
      </c>
      <c r="N916" s="11" t="str">
        <f>IF(ISBLANK('User Data'!A921)=TRUE,"",'User Data'!A921)</f>
        <v/>
      </c>
      <c r="O916" s="19" t="str">
        <f t="shared" si="66"/>
        <v/>
      </c>
      <c r="Q916" s="18" t="e">
        <f>IF(R916="","",MAX(Q$1:Q915)+1)</f>
        <v>#REF!</v>
      </c>
      <c r="R916" s="11" t="e">
        <f>IF(ISBLANK(#REF!)=TRUE,"",#REF!)</f>
        <v>#REF!</v>
      </c>
      <c r="S916" s="19" t="str">
        <f t="shared" si="67"/>
        <v/>
      </c>
      <c r="T916" s="18" t="str">
        <f>IF(U916="","",MAX(T$1:T915)+1)</f>
        <v/>
      </c>
      <c r="U916" s="11" t="str">
        <f>IF(ISBLANK('Rota Pattern Data'!A924)=TRUE,"",'Rota Pattern Data'!A924)</f>
        <v/>
      </c>
      <c r="V916" s="19" t="str">
        <f t="shared" si="68"/>
        <v/>
      </c>
      <c r="AF916" t="str">
        <f>IF('User Data'!A921&lt;&gt;"",'User Data'!A921,"")</f>
        <v/>
      </c>
    </row>
    <row r="917" spans="9:32" x14ac:dyDescent="0.25">
      <c r="I917" s="18" t="str">
        <f>IF(J917="","",MAX(I$1:I916)+1)</f>
        <v/>
      </c>
      <c r="J917" s="11" t="str">
        <f>IF(ISBLANK('User Data'!D922)=TRUE,"",(IF(VLOOKUP('User Data'!A922,'User Data'!A:D,5,FALSE)&lt;&gt;"Standard User",'User Data'!A922,"")))</f>
        <v/>
      </c>
      <c r="K917" s="11" t="str">
        <f t="shared" si="65"/>
        <v/>
      </c>
      <c r="L917" s="11"/>
      <c r="M917" s="18" t="str">
        <f>IF(N917="","",MAX(M$1:M916)+1)</f>
        <v/>
      </c>
      <c r="N917" s="11" t="str">
        <f>IF(ISBLANK('User Data'!A922)=TRUE,"",'User Data'!A922)</f>
        <v/>
      </c>
      <c r="O917" s="19" t="str">
        <f t="shared" si="66"/>
        <v/>
      </c>
      <c r="Q917" s="18" t="e">
        <f>IF(R917="","",MAX(Q$1:Q916)+1)</f>
        <v>#REF!</v>
      </c>
      <c r="R917" s="11" t="e">
        <f>IF(ISBLANK(#REF!)=TRUE,"",#REF!)</f>
        <v>#REF!</v>
      </c>
      <c r="S917" s="19" t="str">
        <f t="shared" si="67"/>
        <v/>
      </c>
      <c r="T917" s="18" t="str">
        <f>IF(U917="","",MAX(T$1:T916)+1)</f>
        <v/>
      </c>
      <c r="U917" s="11" t="str">
        <f>IF(ISBLANK('Rota Pattern Data'!A925)=TRUE,"",'Rota Pattern Data'!A925)</f>
        <v/>
      </c>
      <c r="V917" s="19" t="str">
        <f t="shared" si="68"/>
        <v/>
      </c>
      <c r="AF917" t="str">
        <f>IF('User Data'!A922&lt;&gt;"",'User Data'!A922,"")</f>
        <v/>
      </c>
    </row>
    <row r="918" spans="9:32" x14ac:dyDescent="0.25">
      <c r="I918" s="18" t="str">
        <f>IF(J918="","",MAX(I$1:I917)+1)</f>
        <v/>
      </c>
      <c r="J918" s="11" t="str">
        <f>IF(ISBLANK('User Data'!D923)=TRUE,"",(IF(VLOOKUP('User Data'!A923,'User Data'!A:D,5,FALSE)&lt;&gt;"Standard User",'User Data'!A923,"")))</f>
        <v/>
      </c>
      <c r="K918" s="11" t="str">
        <f t="shared" si="65"/>
        <v/>
      </c>
      <c r="L918" s="11"/>
      <c r="M918" s="18" t="str">
        <f>IF(N918="","",MAX(M$1:M917)+1)</f>
        <v/>
      </c>
      <c r="N918" s="11" t="str">
        <f>IF(ISBLANK('User Data'!A923)=TRUE,"",'User Data'!A923)</f>
        <v/>
      </c>
      <c r="O918" s="19" t="str">
        <f t="shared" si="66"/>
        <v/>
      </c>
      <c r="Q918" s="18" t="e">
        <f>IF(R918="","",MAX(Q$1:Q917)+1)</f>
        <v>#REF!</v>
      </c>
      <c r="R918" s="11" t="e">
        <f>IF(ISBLANK(#REF!)=TRUE,"",#REF!)</f>
        <v>#REF!</v>
      </c>
      <c r="S918" s="19" t="str">
        <f t="shared" si="67"/>
        <v/>
      </c>
      <c r="T918" s="18" t="str">
        <f>IF(U918="","",MAX(T$1:T917)+1)</f>
        <v/>
      </c>
      <c r="U918" s="11" t="str">
        <f>IF(ISBLANK('Rota Pattern Data'!A926)=TRUE,"",'Rota Pattern Data'!A926)</f>
        <v/>
      </c>
      <c r="V918" s="19" t="str">
        <f t="shared" si="68"/>
        <v/>
      </c>
      <c r="AF918" t="str">
        <f>IF('User Data'!A923&lt;&gt;"",'User Data'!A923,"")</f>
        <v/>
      </c>
    </row>
    <row r="919" spans="9:32" x14ac:dyDescent="0.25">
      <c r="I919" s="18" t="str">
        <f>IF(J919="","",MAX(I$1:I918)+1)</f>
        <v/>
      </c>
      <c r="J919" s="11" t="str">
        <f>IF(ISBLANK('User Data'!D924)=TRUE,"",(IF(VLOOKUP('User Data'!A924,'User Data'!A:D,5,FALSE)&lt;&gt;"Standard User",'User Data'!A924,"")))</f>
        <v/>
      </c>
      <c r="K919" s="11" t="str">
        <f t="shared" si="65"/>
        <v/>
      </c>
      <c r="L919" s="11"/>
      <c r="M919" s="18" t="str">
        <f>IF(N919="","",MAX(M$1:M918)+1)</f>
        <v/>
      </c>
      <c r="N919" s="11" t="str">
        <f>IF(ISBLANK('User Data'!A924)=TRUE,"",'User Data'!A924)</f>
        <v/>
      </c>
      <c r="O919" s="19" t="str">
        <f t="shared" si="66"/>
        <v/>
      </c>
      <c r="Q919" s="18" t="e">
        <f>IF(R919="","",MAX(Q$1:Q918)+1)</f>
        <v>#REF!</v>
      </c>
      <c r="R919" s="11" t="e">
        <f>IF(ISBLANK(#REF!)=TRUE,"",#REF!)</f>
        <v>#REF!</v>
      </c>
      <c r="S919" s="19" t="str">
        <f t="shared" si="67"/>
        <v/>
      </c>
      <c r="T919" s="18" t="str">
        <f>IF(U919="","",MAX(T$1:T918)+1)</f>
        <v/>
      </c>
      <c r="U919" s="11" t="str">
        <f>IF(ISBLANK('Rota Pattern Data'!A927)=TRUE,"",'Rota Pattern Data'!A927)</f>
        <v/>
      </c>
      <c r="V919" s="19" t="str">
        <f t="shared" si="68"/>
        <v/>
      </c>
      <c r="AF919" t="str">
        <f>IF('User Data'!A924&lt;&gt;"",'User Data'!A924,"")</f>
        <v/>
      </c>
    </row>
    <row r="920" spans="9:32" x14ac:dyDescent="0.25">
      <c r="I920" s="18" t="str">
        <f>IF(J920="","",MAX(I$1:I919)+1)</f>
        <v/>
      </c>
      <c r="J920" s="11" t="str">
        <f>IF(ISBLANK('User Data'!D925)=TRUE,"",(IF(VLOOKUP('User Data'!A925,'User Data'!A:D,5,FALSE)&lt;&gt;"Standard User",'User Data'!A925,"")))</f>
        <v/>
      </c>
      <c r="K920" s="11" t="str">
        <f t="shared" si="65"/>
        <v/>
      </c>
      <c r="L920" s="11"/>
      <c r="M920" s="18" t="str">
        <f>IF(N920="","",MAX(M$1:M919)+1)</f>
        <v/>
      </c>
      <c r="N920" s="11" t="str">
        <f>IF(ISBLANK('User Data'!A925)=TRUE,"",'User Data'!A925)</f>
        <v/>
      </c>
      <c r="O920" s="19" t="str">
        <f t="shared" si="66"/>
        <v/>
      </c>
      <c r="Q920" s="18" t="e">
        <f>IF(R920="","",MAX(Q$1:Q919)+1)</f>
        <v>#REF!</v>
      </c>
      <c r="R920" s="11" t="e">
        <f>IF(ISBLANK(#REF!)=TRUE,"",#REF!)</f>
        <v>#REF!</v>
      </c>
      <c r="S920" s="19" t="str">
        <f t="shared" si="67"/>
        <v/>
      </c>
      <c r="T920" s="18" t="str">
        <f>IF(U920="","",MAX(T$1:T919)+1)</f>
        <v/>
      </c>
      <c r="U920" s="11" t="str">
        <f>IF(ISBLANK('Rota Pattern Data'!A928)=TRUE,"",'Rota Pattern Data'!A928)</f>
        <v/>
      </c>
      <c r="V920" s="19" t="str">
        <f t="shared" si="68"/>
        <v/>
      </c>
      <c r="AF920" t="str">
        <f>IF('User Data'!A925&lt;&gt;"",'User Data'!A925,"")</f>
        <v/>
      </c>
    </row>
    <row r="921" spans="9:32" x14ac:dyDescent="0.25">
      <c r="I921" s="18" t="str">
        <f>IF(J921="","",MAX(I$1:I920)+1)</f>
        <v/>
      </c>
      <c r="J921" s="11" t="str">
        <f>IF(ISBLANK('User Data'!D926)=TRUE,"",(IF(VLOOKUP('User Data'!A926,'User Data'!A:D,5,FALSE)&lt;&gt;"Standard User",'User Data'!A926,"")))</f>
        <v/>
      </c>
      <c r="K921" s="11" t="str">
        <f t="shared" si="65"/>
        <v/>
      </c>
      <c r="L921" s="11"/>
      <c r="M921" s="18" t="str">
        <f>IF(N921="","",MAX(M$1:M920)+1)</f>
        <v/>
      </c>
      <c r="N921" s="11" t="str">
        <f>IF(ISBLANK('User Data'!A926)=TRUE,"",'User Data'!A926)</f>
        <v/>
      </c>
      <c r="O921" s="19" t="str">
        <f t="shared" si="66"/>
        <v/>
      </c>
      <c r="Q921" s="18" t="e">
        <f>IF(R921="","",MAX(Q$1:Q920)+1)</f>
        <v>#REF!</v>
      </c>
      <c r="R921" s="11" t="e">
        <f>IF(ISBLANK(#REF!)=TRUE,"",#REF!)</f>
        <v>#REF!</v>
      </c>
      <c r="S921" s="19" t="str">
        <f t="shared" si="67"/>
        <v/>
      </c>
      <c r="T921" s="18" t="str">
        <f>IF(U921="","",MAX(T$1:T920)+1)</f>
        <v/>
      </c>
      <c r="U921" s="11" t="str">
        <f>IF(ISBLANK('Rota Pattern Data'!A929)=TRUE,"",'Rota Pattern Data'!A929)</f>
        <v/>
      </c>
      <c r="V921" s="19" t="str">
        <f t="shared" si="68"/>
        <v/>
      </c>
      <c r="AF921" t="str">
        <f>IF('User Data'!A926&lt;&gt;"",'User Data'!A926,"")</f>
        <v/>
      </c>
    </row>
    <row r="922" spans="9:32" x14ac:dyDescent="0.25">
      <c r="I922" s="18" t="str">
        <f>IF(J922="","",MAX(I$1:I921)+1)</f>
        <v/>
      </c>
      <c r="J922" s="11" t="str">
        <f>IF(ISBLANK('User Data'!D927)=TRUE,"",(IF(VLOOKUP('User Data'!A927,'User Data'!A:D,5,FALSE)&lt;&gt;"Standard User",'User Data'!A927,"")))</f>
        <v/>
      </c>
      <c r="K922" s="11" t="str">
        <f t="shared" si="65"/>
        <v/>
      </c>
      <c r="L922" s="11"/>
      <c r="M922" s="18" t="str">
        <f>IF(N922="","",MAX(M$1:M921)+1)</f>
        <v/>
      </c>
      <c r="N922" s="11" t="str">
        <f>IF(ISBLANK('User Data'!A927)=TRUE,"",'User Data'!A927)</f>
        <v/>
      </c>
      <c r="O922" s="19" t="str">
        <f t="shared" si="66"/>
        <v/>
      </c>
      <c r="Q922" s="18" t="e">
        <f>IF(R922="","",MAX(Q$1:Q921)+1)</f>
        <v>#REF!</v>
      </c>
      <c r="R922" s="11" t="e">
        <f>IF(ISBLANK(#REF!)=TRUE,"",#REF!)</f>
        <v>#REF!</v>
      </c>
      <c r="S922" s="19" t="str">
        <f t="shared" si="67"/>
        <v/>
      </c>
      <c r="T922" s="18" t="str">
        <f>IF(U922="","",MAX(T$1:T921)+1)</f>
        <v/>
      </c>
      <c r="U922" s="11" t="str">
        <f>IF(ISBLANK('Rota Pattern Data'!A930)=TRUE,"",'Rota Pattern Data'!A930)</f>
        <v/>
      </c>
      <c r="V922" s="19" t="str">
        <f t="shared" si="68"/>
        <v/>
      </c>
      <c r="AF922" t="str">
        <f>IF('User Data'!A927&lt;&gt;"",'User Data'!A927,"")</f>
        <v/>
      </c>
    </row>
    <row r="923" spans="9:32" x14ac:dyDescent="0.25">
      <c r="I923" s="18" t="str">
        <f>IF(J923="","",MAX(I$1:I922)+1)</f>
        <v/>
      </c>
      <c r="J923" s="11" t="str">
        <f>IF(ISBLANK('User Data'!D928)=TRUE,"",(IF(VLOOKUP('User Data'!A928,'User Data'!A:D,5,FALSE)&lt;&gt;"Standard User",'User Data'!A928,"")))</f>
        <v/>
      </c>
      <c r="K923" s="11" t="str">
        <f t="shared" si="65"/>
        <v/>
      </c>
      <c r="L923" s="11"/>
      <c r="M923" s="18" t="str">
        <f>IF(N923="","",MAX(M$1:M922)+1)</f>
        <v/>
      </c>
      <c r="N923" s="11" t="str">
        <f>IF(ISBLANK('User Data'!A928)=TRUE,"",'User Data'!A928)</f>
        <v/>
      </c>
      <c r="O923" s="19" t="str">
        <f t="shared" si="66"/>
        <v/>
      </c>
      <c r="Q923" s="18" t="e">
        <f>IF(R923="","",MAX(Q$1:Q922)+1)</f>
        <v>#REF!</v>
      </c>
      <c r="R923" s="11" t="e">
        <f>IF(ISBLANK(#REF!)=TRUE,"",#REF!)</f>
        <v>#REF!</v>
      </c>
      <c r="S923" s="19" t="str">
        <f t="shared" si="67"/>
        <v/>
      </c>
      <c r="T923" s="18" t="str">
        <f>IF(U923="","",MAX(T$1:T922)+1)</f>
        <v/>
      </c>
      <c r="U923" s="11" t="str">
        <f>IF(ISBLANK('Rota Pattern Data'!A931)=TRUE,"",'Rota Pattern Data'!A931)</f>
        <v/>
      </c>
      <c r="V923" s="19" t="str">
        <f t="shared" si="68"/>
        <v/>
      </c>
      <c r="AF923" t="str">
        <f>IF('User Data'!A928&lt;&gt;"",'User Data'!A928,"")</f>
        <v/>
      </c>
    </row>
    <row r="924" spans="9:32" x14ac:dyDescent="0.25">
      <c r="I924" s="18" t="str">
        <f>IF(J924="","",MAX(I$1:I923)+1)</f>
        <v/>
      </c>
      <c r="J924" s="11" t="str">
        <f>IF(ISBLANK('User Data'!D929)=TRUE,"",(IF(VLOOKUP('User Data'!A929,'User Data'!A:D,5,FALSE)&lt;&gt;"Standard User",'User Data'!A929,"")))</f>
        <v/>
      </c>
      <c r="K924" s="11" t="str">
        <f t="shared" si="65"/>
        <v/>
      </c>
      <c r="L924" s="11"/>
      <c r="M924" s="18" t="str">
        <f>IF(N924="","",MAX(M$1:M923)+1)</f>
        <v/>
      </c>
      <c r="N924" s="11" t="str">
        <f>IF(ISBLANK('User Data'!A929)=TRUE,"",'User Data'!A929)</f>
        <v/>
      </c>
      <c r="O924" s="19" t="str">
        <f t="shared" si="66"/>
        <v/>
      </c>
      <c r="Q924" s="18" t="e">
        <f>IF(R924="","",MAX(Q$1:Q923)+1)</f>
        <v>#REF!</v>
      </c>
      <c r="R924" s="11" t="e">
        <f>IF(ISBLANK(#REF!)=TRUE,"",#REF!)</f>
        <v>#REF!</v>
      </c>
      <c r="S924" s="19" t="str">
        <f t="shared" si="67"/>
        <v/>
      </c>
      <c r="T924" s="18" t="str">
        <f>IF(U924="","",MAX(T$1:T923)+1)</f>
        <v/>
      </c>
      <c r="U924" s="11" t="str">
        <f>IF(ISBLANK('Rota Pattern Data'!A932)=TRUE,"",'Rota Pattern Data'!A932)</f>
        <v/>
      </c>
      <c r="V924" s="19" t="str">
        <f t="shared" si="68"/>
        <v/>
      </c>
      <c r="AF924" t="str">
        <f>IF('User Data'!A929&lt;&gt;"",'User Data'!A929,"")</f>
        <v/>
      </c>
    </row>
    <row r="925" spans="9:32" x14ac:dyDescent="0.25">
      <c r="I925" s="18" t="str">
        <f>IF(J925="","",MAX(I$1:I924)+1)</f>
        <v/>
      </c>
      <c r="J925" s="11" t="str">
        <f>IF(ISBLANK('User Data'!D930)=TRUE,"",(IF(VLOOKUP('User Data'!A930,'User Data'!A:D,5,FALSE)&lt;&gt;"Standard User",'User Data'!A930,"")))</f>
        <v/>
      </c>
      <c r="K925" s="11" t="str">
        <f t="shared" si="65"/>
        <v/>
      </c>
      <c r="L925" s="11"/>
      <c r="M925" s="18" t="str">
        <f>IF(N925="","",MAX(M$1:M924)+1)</f>
        <v/>
      </c>
      <c r="N925" s="11" t="str">
        <f>IF(ISBLANK('User Data'!A930)=TRUE,"",'User Data'!A930)</f>
        <v/>
      </c>
      <c r="O925" s="19" t="str">
        <f t="shared" si="66"/>
        <v/>
      </c>
      <c r="Q925" s="18" t="e">
        <f>IF(R925="","",MAX(Q$1:Q924)+1)</f>
        <v>#REF!</v>
      </c>
      <c r="R925" s="11" t="e">
        <f>IF(ISBLANK(#REF!)=TRUE,"",#REF!)</f>
        <v>#REF!</v>
      </c>
      <c r="S925" s="19" t="str">
        <f t="shared" si="67"/>
        <v/>
      </c>
      <c r="T925" s="18" t="str">
        <f>IF(U925="","",MAX(T$1:T924)+1)</f>
        <v/>
      </c>
      <c r="U925" s="11" t="str">
        <f>IF(ISBLANK('Rota Pattern Data'!A933)=TRUE,"",'Rota Pattern Data'!A933)</f>
        <v/>
      </c>
      <c r="V925" s="19" t="str">
        <f t="shared" si="68"/>
        <v/>
      </c>
      <c r="AF925" t="str">
        <f>IF('User Data'!A930&lt;&gt;"",'User Data'!A930,"")</f>
        <v/>
      </c>
    </row>
    <row r="926" spans="9:32" x14ac:dyDescent="0.25">
      <c r="I926" s="18" t="str">
        <f>IF(J926="","",MAX(I$1:I925)+1)</f>
        <v/>
      </c>
      <c r="J926" s="11" t="str">
        <f>IF(ISBLANK('User Data'!D931)=TRUE,"",(IF(VLOOKUP('User Data'!A931,'User Data'!A:D,5,FALSE)&lt;&gt;"Standard User",'User Data'!A931,"")))</f>
        <v/>
      </c>
      <c r="K926" s="11" t="str">
        <f t="shared" si="65"/>
        <v/>
      </c>
      <c r="L926" s="11"/>
      <c r="M926" s="18" t="str">
        <f>IF(N926="","",MAX(M$1:M925)+1)</f>
        <v/>
      </c>
      <c r="N926" s="11" t="str">
        <f>IF(ISBLANK('User Data'!A931)=TRUE,"",'User Data'!A931)</f>
        <v/>
      </c>
      <c r="O926" s="19" t="str">
        <f t="shared" si="66"/>
        <v/>
      </c>
      <c r="Q926" s="18" t="e">
        <f>IF(R926="","",MAX(Q$1:Q925)+1)</f>
        <v>#REF!</v>
      </c>
      <c r="R926" s="11" t="e">
        <f>IF(ISBLANK(#REF!)=TRUE,"",#REF!)</f>
        <v>#REF!</v>
      </c>
      <c r="S926" s="19" t="str">
        <f t="shared" si="67"/>
        <v/>
      </c>
      <c r="T926" s="18" t="str">
        <f>IF(U926="","",MAX(T$1:T925)+1)</f>
        <v/>
      </c>
      <c r="U926" s="11" t="str">
        <f>IF(ISBLANK('Rota Pattern Data'!A934)=TRUE,"",'Rota Pattern Data'!A934)</f>
        <v/>
      </c>
      <c r="V926" s="19" t="str">
        <f t="shared" si="68"/>
        <v/>
      </c>
      <c r="AF926" t="str">
        <f>IF('User Data'!A931&lt;&gt;"",'User Data'!A931,"")</f>
        <v/>
      </c>
    </row>
    <row r="927" spans="9:32" x14ac:dyDescent="0.25">
      <c r="I927" s="18" t="str">
        <f>IF(J927="","",MAX(I$1:I926)+1)</f>
        <v/>
      </c>
      <c r="J927" s="11" t="str">
        <f>IF(ISBLANK('User Data'!D932)=TRUE,"",(IF(VLOOKUP('User Data'!A932,'User Data'!A:D,5,FALSE)&lt;&gt;"Standard User",'User Data'!A932,"")))</f>
        <v/>
      </c>
      <c r="K927" s="11" t="str">
        <f t="shared" si="65"/>
        <v/>
      </c>
      <c r="L927" s="11"/>
      <c r="M927" s="18" t="str">
        <f>IF(N927="","",MAX(M$1:M926)+1)</f>
        <v/>
      </c>
      <c r="N927" s="11" t="str">
        <f>IF(ISBLANK('User Data'!A932)=TRUE,"",'User Data'!A932)</f>
        <v/>
      </c>
      <c r="O927" s="19" t="str">
        <f t="shared" si="66"/>
        <v/>
      </c>
      <c r="Q927" s="18" t="e">
        <f>IF(R927="","",MAX(Q$1:Q926)+1)</f>
        <v>#REF!</v>
      </c>
      <c r="R927" s="11" t="e">
        <f>IF(ISBLANK(#REF!)=TRUE,"",#REF!)</f>
        <v>#REF!</v>
      </c>
      <c r="S927" s="19" t="str">
        <f t="shared" si="67"/>
        <v/>
      </c>
      <c r="T927" s="18" t="str">
        <f>IF(U927="","",MAX(T$1:T926)+1)</f>
        <v/>
      </c>
      <c r="U927" s="11" t="str">
        <f>IF(ISBLANK('Rota Pattern Data'!A935)=TRUE,"",'Rota Pattern Data'!A935)</f>
        <v/>
      </c>
      <c r="V927" s="19" t="str">
        <f t="shared" si="68"/>
        <v/>
      </c>
      <c r="AF927" t="str">
        <f>IF('User Data'!A932&lt;&gt;"",'User Data'!A932,"")</f>
        <v/>
      </c>
    </row>
    <row r="928" spans="9:32" x14ac:dyDescent="0.25">
      <c r="I928" s="18" t="str">
        <f>IF(J928="","",MAX(I$1:I927)+1)</f>
        <v/>
      </c>
      <c r="J928" s="11" t="str">
        <f>IF(ISBLANK('User Data'!D933)=TRUE,"",(IF(VLOOKUP('User Data'!A933,'User Data'!A:D,5,FALSE)&lt;&gt;"Standard User",'User Data'!A933,"")))</f>
        <v/>
      </c>
      <c r="K928" s="11" t="str">
        <f t="shared" si="65"/>
        <v/>
      </c>
      <c r="L928" s="11"/>
      <c r="M928" s="18" t="str">
        <f>IF(N928="","",MAX(M$1:M927)+1)</f>
        <v/>
      </c>
      <c r="N928" s="11" t="str">
        <f>IF(ISBLANK('User Data'!A933)=TRUE,"",'User Data'!A933)</f>
        <v/>
      </c>
      <c r="O928" s="19" t="str">
        <f t="shared" si="66"/>
        <v/>
      </c>
      <c r="Q928" s="18" t="e">
        <f>IF(R928="","",MAX(Q$1:Q927)+1)</f>
        <v>#REF!</v>
      </c>
      <c r="R928" s="11" t="e">
        <f>IF(ISBLANK(#REF!)=TRUE,"",#REF!)</f>
        <v>#REF!</v>
      </c>
      <c r="S928" s="19" t="str">
        <f t="shared" si="67"/>
        <v/>
      </c>
      <c r="T928" s="18" t="str">
        <f>IF(U928="","",MAX(T$1:T927)+1)</f>
        <v/>
      </c>
      <c r="U928" s="11" t="str">
        <f>IF(ISBLANK('Rota Pattern Data'!A936)=TRUE,"",'Rota Pattern Data'!A936)</f>
        <v/>
      </c>
      <c r="V928" s="19" t="str">
        <f t="shared" si="68"/>
        <v/>
      </c>
      <c r="AF928" t="str">
        <f>IF('User Data'!A933&lt;&gt;"",'User Data'!A933,"")</f>
        <v/>
      </c>
    </row>
    <row r="929" spans="9:32" x14ac:dyDescent="0.25">
      <c r="I929" s="18" t="str">
        <f>IF(J929="","",MAX(I$1:I928)+1)</f>
        <v/>
      </c>
      <c r="J929" s="11" t="str">
        <f>IF(ISBLANK('User Data'!D934)=TRUE,"",(IF(VLOOKUP('User Data'!A934,'User Data'!A:D,5,FALSE)&lt;&gt;"Standard User",'User Data'!A934,"")))</f>
        <v/>
      </c>
      <c r="K929" s="11" t="str">
        <f t="shared" si="65"/>
        <v/>
      </c>
      <c r="L929" s="11"/>
      <c r="M929" s="18" t="str">
        <f>IF(N929="","",MAX(M$1:M928)+1)</f>
        <v/>
      </c>
      <c r="N929" s="11" t="str">
        <f>IF(ISBLANK('User Data'!A934)=TRUE,"",'User Data'!A934)</f>
        <v/>
      </c>
      <c r="O929" s="19" t="str">
        <f t="shared" si="66"/>
        <v/>
      </c>
      <c r="Q929" s="18" t="e">
        <f>IF(R929="","",MAX(Q$1:Q928)+1)</f>
        <v>#REF!</v>
      </c>
      <c r="R929" s="11" t="e">
        <f>IF(ISBLANK(#REF!)=TRUE,"",#REF!)</f>
        <v>#REF!</v>
      </c>
      <c r="S929" s="19" t="str">
        <f t="shared" si="67"/>
        <v/>
      </c>
      <c r="T929" s="18" t="str">
        <f>IF(U929="","",MAX(T$1:T928)+1)</f>
        <v/>
      </c>
      <c r="U929" s="11" t="str">
        <f>IF(ISBLANK('Rota Pattern Data'!A937)=TRUE,"",'Rota Pattern Data'!A937)</f>
        <v/>
      </c>
      <c r="V929" s="19" t="str">
        <f t="shared" si="68"/>
        <v/>
      </c>
      <c r="AF929" t="str">
        <f>IF('User Data'!A934&lt;&gt;"",'User Data'!A934,"")</f>
        <v/>
      </c>
    </row>
    <row r="930" spans="9:32" x14ac:dyDescent="0.25">
      <c r="I930" s="18" t="str">
        <f>IF(J930="","",MAX(I$1:I929)+1)</f>
        <v/>
      </c>
      <c r="J930" s="11" t="str">
        <f>IF(ISBLANK('User Data'!D935)=TRUE,"",(IF(VLOOKUP('User Data'!A935,'User Data'!A:D,5,FALSE)&lt;&gt;"Standard User",'User Data'!A935,"")))</f>
        <v/>
      </c>
      <c r="K930" s="11" t="str">
        <f t="shared" si="65"/>
        <v/>
      </c>
      <c r="L930" s="11"/>
      <c r="M930" s="18" t="str">
        <f>IF(N930="","",MAX(M$1:M929)+1)</f>
        <v/>
      </c>
      <c r="N930" s="11" t="str">
        <f>IF(ISBLANK('User Data'!A935)=TRUE,"",'User Data'!A935)</f>
        <v/>
      </c>
      <c r="O930" s="19" t="str">
        <f t="shared" si="66"/>
        <v/>
      </c>
      <c r="Q930" s="18" t="e">
        <f>IF(R930="","",MAX(Q$1:Q929)+1)</f>
        <v>#REF!</v>
      </c>
      <c r="R930" s="11" t="e">
        <f>IF(ISBLANK(#REF!)=TRUE,"",#REF!)</f>
        <v>#REF!</v>
      </c>
      <c r="S930" s="19" t="str">
        <f t="shared" si="67"/>
        <v/>
      </c>
      <c r="T930" s="18" t="str">
        <f>IF(U930="","",MAX(T$1:T929)+1)</f>
        <v/>
      </c>
      <c r="U930" s="11" t="str">
        <f>IF(ISBLANK('Rota Pattern Data'!A938)=TRUE,"",'Rota Pattern Data'!A938)</f>
        <v/>
      </c>
      <c r="V930" s="19" t="str">
        <f t="shared" si="68"/>
        <v/>
      </c>
      <c r="AF930" t="str">
        <f>IF('User Data'!A935&lt;&gt;"",'User Data'!A935,"")</f>
        <v/>
      </c>
    </row>
    <row r="931" spans="9:32" x14ac:dyDescent="0.25">
      <c r="I931" s="18" t="str">
        <f>IF(J931="","",MAX(I$1:I930)+1)</f>
        <v/>
      </c>
      <c r="J931" s="11" t="str">
        <f>IF(ISBLANK('User Data'!D936)=TRUE,"",(IF(VLOOKUP('User Data'!A936,'User Data'!A:D,5,FALSE)&lt;&gt;"Standard User",'User Data'!A936,"")))</f>
        <v/>
      </c>
      <c r="K931" s="11" t="str">
        <f t="shared" si="65"/>
        <v/>
      </c>
      <c r="L931" s="11"/>
      <c r="M931" s="18" t="str">
        <f>IF(N931="","",MAX(M$1:M930)+1)</f>
        <v/>
      </c>
      <c r="N931" s="11" t="str">
        <f>IF(ISBLANK('User Data'!A936)=TRUE,"",'User Data'!A936)</f>
        <v/>
      </c>
      <c r="O931" s="19" t="str">
        <f t="shared" si="66"/>
        <v/>
      </c>
      <c r="Q931" s="18" t="e">
        <f>IF(R931="","",MAX(Q$1:Q930)+1)</f>
        <v>#REF!</v>
      </c>
      <c r="R931" s="11" t="e">
        <f>IF(ISBLANK(#REF!)=TRUE,"",#REF!)</f>
        <v>#REF!</v>
      </c>
      <c r="S931" s="19" t="str">
        <f t="shared" si="67"/>
        <v/>
      </c>
      <c r="T931" s="18" t="str">
        <f>IF(U931="","",MAX(T$1:T930)+1)</f>
        <v/>
      </c>
      <c r="U931" s="11" t="str">
        <f>IF(ISBLANK('Rota Pattern Data'!A939)=TRUE,"",'Rota Pattern Data'!A939)</f>
        <v/>
      </c>
      <c r="V931" s="19" t="str">
        <f t="shared" si="68"/>
        <v/>
      </c>
      <c r="AF931" t="str">
        <f>IF('User Data'!A936&lt;&gt;"",'User Data'!A936,"")</f>
        <v/>
      </c>
    </row>
    <row r="932" spans="9:32" x14ac:dyDescent="0.25">
      <c r="I932" s="18" t="str">
        <f>IF(J932="","",MAX(I$1:I931)+1)</f>
        <v/>
      </c>
      <c r="J932" s="11" t="str">
        <f>IF(ISBLANK('User Data'!D937)=TRUE,"",(IF(VLOOKUP('User Data'!A937,'User Data'!A:D,5,FALSE)&lt;&gt;"Standard User",'User Data'!A937,"")))</f>
        <v/>
      </c>
      <c r="K932" s="11" t="str">
        <f t="shared" si="65"/>
        <v/>
      </c>
      <c r="L932" s="11"/>
      <c r="M932" s="18" t="str">
        <f>IF(N932="","",MAX(M$1:M931)+1)</f>
        <v/>
      </c>
      <c r="N932" s="11" t="str">
        <f>IF(ISBLANK('User Data'!A937)=TRUE,"",'User Data'!A937)</f>
        <v/>
      </c>
      <c r="O932" s="19" t="str">
        <f t="shared" si="66"/>
        <v/>
      </c>
      <c r="Q932" s="18" t="e">
        <f>IF(R932="","",MAX(Q$1:Q931)+1)</f>
        <v>#REF!</v>
      </c>
      <c r="R932" s="11" t="e">
        <f>IF(ISBLANK(#REF!)=TRUE,"",#REF!)</f>
        <v>#REF!</v>
      </c>
      <c r="S932" s="19" t="str">
        <f t="shared" si="67"/>
        <v/>
      </c>
      <c r="T932" s="18" t="str">
        <f>IF(U932="","",MAX(T$1:T931)+1)</f>
        <v/>
      </c>
      <c r="U932" s="11" t="str">
        <f>IF(ISBLANK('Rota Pattern Data'!A940)=TRUE,"",'Rota Pattern Data'!A940)</f>
        <v/>
      </c>
      <c r="V932" s="19" t="str">
        <f t="shared" si="68"/>
        <v/>
      </c>
      <c r="AF932" t="str">
        <f>IF('User Data'!A937&lt;&gt;"",'User Data'!A937,"")</f>
        <v/>
      </c>
    </row>
    <row r="933" spans="9:32" x14ac:dyDescent="0.25">
      <c r="I933" s="18" t="str">
        <f>IF(J933="","",MAX(I$1:I932)+1)</f>
        <v/>
      </c>
      <c r="J933" s="11" t="str">
        <f>IF(ISBLANK('User Data'!D938)=TRUE,"",(IF(VLOOKUP('User Data'!A938,'User Data'!A:D,5,FALSE)&lt;&gt;"Standard User",'User Data'!A938,"")))</f>
        <v/>
      </c>
      <c r="K933" s="11" t="str">
        <f t="shared" si="65"/>
        <v/>
      </c>
      <c r="L933" s="11"/>
      <c r="M933" s="18" t="str">
        <f>IF(N933="","",MAX(M$1:M932)+1)</f>
        <v/>
      </c>
      <c r="N933" s="11" t="str">
        <f>IF(ISBLANK('User Data'!A938)=TRUE,"",'User Data'!A938)</f>
        <v/>
      </c>
      <c r="O933" s="19" t="str">
        <f t="shared" si="66"/>
        <v/>
      </c>
      <c r="Q933" s="18" t="e">
        <f>IF(R933="","",MAX(Q$1:Q932)+1)</f>
        <v>#REF!</v>
      </c>
      <c r="R933" s="11" t="e">
        <f>IF(ISBLANK(#REF!)=TRUE,"",#REF!)</f>
        <v>#REF!</v>
      </c>
      <c r="S933" s="19" t="str">
        <f t="shared" si="67"/>
        <v/>
      </c>
      <c r="T933" s="18" t="str">
        <f>IF(U933="","",MAX(T$1:T932)+1)</f>
        <v/>
      </c>
      <c r="U933" s="11" t="str">
        <f>IF(ISBLANK('Rota Pattern Data'!A941)=TRUE,"",'Rota Pattern Data'!A941)</f>
        <v/>
      </c>
      <c r="V933" s="19" t="str">
        <f t="shared" si="68"/>
        <v/>
      </c>
      <c r="AF933" t="str">
        <f>IF('User Data'!A938&lt;&gt;"",'User Data'!A938,"")</f>
        <v/>
      </c>
    </row>
    <row r="934" spans="9:32" x14ac:dyDescent="0.25">
      <c r="I934" s="18" t="str">
        <f>IF(J934="","",MAX(I$1:I933)+1)</f>
        <v/>
      </c>
      <c r="J934" s="11" t="str">
        <f>IF(ISBLANK('User Data'!D939)=TRUE,"",(IF(VLOOKUP('User Data'!A939,'User Data'!A:D,5,FALSE)&lt;&gt;"Standard User",'User Data'!A939,"")))</f>
        <v/>
      </c>
      <c r="K934" s="11" t="str">
        <f t="shared" si="65"/>
        <v/>
      </c>
      <c r="L934" s="11"/>
      <c r="M934" s="18" t="str">
        <f>IF(N934="","",MAX(M$1:M933)+1)</f>
        <v/>
      </c>
      <c r="N934" s="11" t="str">
        <f>IF(ISBLANK('User Data'!A939)=TRUE,"",'User Data'!A939)</f>
        <v/>
      </c>
      <c r="O934" s="19" t="str">
        <f t="shared" si="66"/>
        <v/>
      </c>
      <c r="Q934" s="18" t="e">
        <f>IF(R934="","",MAX(Q$1:Q933)+1)</f>
        <v>#REF!</v>
      </c>
      <c r="R934" s="11" t="e">
        <f>IF(ISBLANK(#REF!)=TRUE,"",#REF!)</f>
        <v>#REF!</v>
      </c>
      <c r="S934" s="19" t="str">
        <f t="shared" si="67"/>
        <v/>
      </c>
      <c r="T934" s="18" t="str">
        <f>IF(U934="","",MAX(T$1:T933)+1)</f>
        <v/>
      </c>
      <c r="U934" s="11" t="str">
        <f>IF(ISBLANK('Rota Pattern Data'!A942)=TRUE,"",'Rota Pattern Data'!A942)</f>
        <v/>
      </c>
      <c r="V934" s="19" t="str">
        <f t="shared" si="68"/>
        <v/>
      </c>
      <c r="AF934" t="str">
        <f>IF('User Data'!A939&lt;&gt;"",'User Data'!A939,"")</f>
        <v/>
      </c>
    </row>
    <row r="935" spans="9:32" x14ac:dyDescent="0.25">
      <c r="I935" s="18" t="str">
        <f>IF(J935="","",MAX(I$1:I934)+1)</f>
        <v/>
      </c>
      <c r="J935" s="11" t="str">
        <f>IF(ISBLANK('User Data'!D940)=TRUE,"",(IF(VLOOKUP('User Data'!A940,'User Data'!A:D,5,FALSE)&lt;&gt;"Standard User",'User Data'!A940,"")))</f>
        <v/>
      </c>
      <c r="K935" s="11" t="str">
        <f t="shared" si="65"/>
        <v/>
      </c>
      <c r="L935" s="11"/>
      <c r="M935" s="18" t="str">
        <f>IF(N935="","",MAX(M$1:M934)+1)</f>
        <v/>
      </c>
      <c r="N935" s="11" t="str">
        <f>IF(ISBLANK('User Data'!A940)=TRUE,"",'User Data'!A940)</f>
        <v/>
      </c>
      <c r="O935" s="19" t="str">
        <f t="shared" si="66"/>
        <v/>
      </c>
      <c r="Q935" s="18" t="e">
        <f>IF(R935="","",MAX(Q$1:Q934)+1)</f>
        <v>#REF!</v>
      </c>
      <c r="R935" s="11" t="e">
        <f>IF(ISBLANK(#REF!)=TRUE,"",#REF!)</f>
        <v>#REF!</v>
      </c>
      <c r="S935" s="19" t="str">
        <f t="shared" si="67"/>
        <v/>
      </c>
      <c r="T935" s="18" t="str">
        <f>IF(U935="","",MAX(T$1:T934)+1)</f>
        <v/>
      </c>
      <c r="U935" s="11" t="str">
        <f>IF(ISBLANK('Rota Pattern Data'!A943)=TRUE,"",'Rota Pattern Data'!A943)</f>
        <v/>
      </c>
      <c r="V935" s="19" t="str">
        <f t="shared" si="68"/>
        <v/>
      </c>
      <c r="AF935" t="str">
        <f>IF('User Data'!A940&lt;&gt;"",'User Data'!A940,"")</f>
        <v/>
      </c>
    </row>
    <row r="936" spans="9:32" x14ac:dyDescent="0.25">
      <c r="I936" s="18" t="str">
        <f>IF(J936="","",MAX(I$1:I935)+1)</f>
        <v/>
      </c>
      <c r="J936" s="11" t="str">
        <f>IF(ISBLANK('User Data'!D941)=TRUE,"",(IF(VLOOKUP('User Data'!A941,'User Data'!A:D,5,FALSE)&lt;&gt;"Standard User",'User Data'!A941,"")))</f>
        <v/>
      </c>
      <c r="K936" s="11" t="str">
        <f t="shared" si="65"/>
        <v/>
      </c>
      <c r="L936" s="11"/>
      <c r="M936" s="18" t="str">
        <f>IF(N936="","",MAX(M$1:M935)+1)</f>
        <v/>
      </c>
      <c r="N936" s="11" t="str">
        <f>IF(ISBLANK('User Data'!A941)=TRUE,"",'User Data'!A941)</f>
        <v/>
      </c>
      <c r="O936" s="19" t="str">
        <f t="shared" si="66"/>
        <v/>
      </c>
      <c r="Q936" s="18" t="e">
        <f>IF(R936="","",MAX(Q$1:Q935)+1)</f>
        <v>#REF!</v>
      </c>
      <c r="R936" s="11" t="e">
        <f>IF(ISBLANK(#REF!)=TRUE,"",#REF!)</f>
        <v>#REF!</v>
      </c>
      <c r="S936" s="19" t="str">
        <f t="shared" si="67"/>
        <v/>
      </c>
      <c r="T936" s="18" t="str">
        <f>IF(U936="","",MAX(T$1:T935)+1)</f>
        <v/>
      </c>
      <c r="U936" s="11" t="str">
        <f>IF(ISBLANK('Rota Pattern Data'!A944)=TRUE,"",'Rota Pattern Data'!A944)</f>
        <v/>
      </c>
      <c r="V936" s="19" t="str">
        <f t="shared" si="68"/>
        <v/>
      </c>
      <c r="AF936" t="str">
        <f>IF('User Data'!A941&lt;&gt;"",'User Data'!A941,"")</f>
        <v/>
      </c>
    </row>
    <row r="937" spans="9:32" x14ac:dyDescent="0.25">
      <c r="I937" s="18" t="str">
        <f>IF(J937="","",MAX(I$1:I936)+1)</f>
        <v/>
      </c>
      <c r="J937" s="11" t="str">
        <f>IF(ISBLANK('User Data'!D942)=TRUE,"",(IF(VLOOKUP('User Data'!A942,'User Data'!A:D,5,FALSE)&lt;&gt;"Standard User",'User Data'!A942,"")))</f>
        <v/>
      </c>
      <c r="K937" s="11" t="str">
        <f t="shared" si="65"/>
        <v/>
      </c>
      <c r="L937" s="11"/>
      <c r="M937" s="18" t="str">
        <f>IF(N937="","",MAX(M$1:M936)+1)</f>
        <v/>
      </c>
      <c r="N937" s="11" t="str">
        <f>IF(ISBLANK('User Data'!A942)=TRUE,"",'User Data'!A942)</f>
        <v/>
      </c>
      <c r="O937" s="19" t="str">
        <f t="shared" si="66"/>
        <v/>
      </c>
      <c r="Q937" s="18" t="e">
        <f>IF(R937="","",MAX(Q$1:Q936)+1)</f>
        <v>#REF!</v>
      </c>
      <c r="R937" s="11" t="e">
        <f>IF(ISBLANK(#REF!)=TRUE,"",#REF!)</f>
        <v>#REF!</v>
      </c>
      <c r="S937" s="19" t="str">
        <f t="shared" si="67"/>
        <v/>
      </c>
      <c r="T937" s="18" t="str">
        <f>IF(U937="","",MAX(T$1:T936)+1)</f>
        <v/>
      </c>
      <c r="U937" s="11" t="str">
        <f>IF(ISBLANK('Rota Pattern Data'!A945)=TRUE,"",'Rota Pattern Data'!A945)</f>
        <v/>
      </c>
      <c r="V937" s="19" t="str">
        <f t="shared" si="68"/>
        <v/>
      </c>
      <c r="AF937" t="str">
        <f>IF('User Data'!A942&lt;&gt;"",'User Data'!A942,"")</f>
        <v/>
      </c>
    </row>
    <row r="938" spans="9:32" x14ac:dyDescent="0.25">
      <c r="I938" s="18" t="str">
        <f>IF(J938="","",MAX(I$1:I937)+1)</f>
        <v/>
      </c>
      <c r="J938" s="11" t="str">
        <f>IF(ISBLANK('User Data'!D943)=TRUE,"",(IF(VLOOKUP('User Data'!A943,'User Data'!A:D,5,FALSE)&lt;&gt;"Standard User",'User Data'!A943,"")))</f>
        <v/>
      </c>
      <c r="K938" s="11" t="str">
        <f t="shared" si="65"/>
        <v/>
      </c>
      <c r="L938" s="11"/>
      <c r="M938" s="18" t="str">
        <f>IF(N938="","",MAX(M$1:M937)+1)</f>
        <v/>
      </c>
      <c r="N938" s="11" t="str">
        <f>IF(ISBLANK('User Data'!A943)=TRUE,"",'User Data'!A943)</f>
        <v/>
      </c>
      <c r="O938" s="19" t="str">
        <f t="shared" si="66"/>
        <v/>
      </c>
      <c r="Q938" s="18" t="e">
        <f>IF(R938="","",MAX(Q$1:Q937)+1)</f>
        <v>#REF!</v>
      </c>
      <c r="R938" s="11" t="e">
        <f>IF(ISBLANK(#REF!)=TRUE,"",#REF!)</f>
        <v>#REF!</v>
      </c>
      <c r="S938" s="19" t="str">
        <f t="shared" si="67"/>
        <v/>
      </c>
      <c r="T938" s="18" t="str">
        <f>IF(U938="","",MAX(T$1:T937)+1)</f>
        <v/>
      </c>
      <c r="U938" s="11" t="str">
        <f>IF(ISBLANK('Rota Pattern Data'!A946)=TRUE,"",'Rota Pattern Data'!A946)</f>
        <v/>
      </c>
      <c r="V938" s="19" t="str">
        <f t="shared" si="68"/>
        <v/>
      </c>
      <c r="AF938" t="str">
        <f>IF('User Data'!A943&lt;&gt;"",'User Data'!A943,"")</f>
        <v/>
      </c>
    </row>
    <row r="939" spans="9:32" x14ac:dyDescent="0.25">
      <c r="I939" s="18" t="str">
        <f>IF(J939="","",MAX(I$1:I938)+1)</f>
        <v/>
      </c>
      <c r="J939" s="11" t="str">
        <f>IF(ISBLANK('User Data'!D944)=TRUE,"",(IF(VLOOKUP('User Data'!A944,'User Data'!A:D,5,FALSE)&lt;&gt;"Standard User",'User Data'!A944,"")))</f>
        <v/>
      </c>
      <c r="K939" s="11" t="str">
        <f t="shared" si="65"/>
        <v/>
      </c>
      <c r="L939" s="11"/>
      <c r="M939" s="18" t="str">
        <f>IF(N939="","",MAX(M$1:M938)+1)</f>
        <v/>
      </c>
      <c r="N939" s="11" t="str">
        <f>IF(ISBLANK('User Data'!A944)=TRUE,"",'User Data'!A944)</f>
        <v/>
      </c>
      <c r="O939" s="19" t="str">
        <f t="shared" si="66"/>
        <v/>
      </c>
      <c r="Q939" s="18" t="e">
        <f>IF(R939="","",MAX(Q$1:Q938)+1)</f>
        <v>#REF!</v>
      </c>
      <c r="R939" s="11" t="e">
        <f>IF(ISBLANK(#REF!)=TRUE,"",#REF!)</f>
        <v>#REF!</v>
      </c>
      <c r="S939" s="19" t="str">
        <f t="shared" si="67"/>
        <v/>
      </c>
      <c r="T939" s="18" t="str">
        <f>IF(U939="","",MAX(T$1:T938)+1)</f>
        <v/>
      </c>
      <c r="U939" s="11" t="str">
        <f>IF(ISBLANK('Rota Pattern Data'!A947)=TRUE,"",'Rota Pattern Data'!A947)</f>
        <v/>
      </c>
      <c r="V939" s="19" t="str">
        <f t="shared" si="68"/>
        <v/>
      </c>
      <c r="AF939" t="str">
        <f>IF('User Data'!A944&lt;&gt;"",'User Data'!A944,"")</f>
        <v/>
      </c>
    </row>
    <row r="940" spans="9:32" x14ac:dyDescent="0.25">
      <c r="I940" s="18" t="str">
        <f>IF(J940="","",MAX(I$1:I939)+1)</f>
        <v/>
      </c>
      <c r="J940" s="11" t="str">
        <f>IF(ISBLANK('User Data'!D945)=TRUE,"",(IF(VLOOKUP('User Data'!A945,'User Data'!A:D,5,FALSE)&lt;&gt;"Standard User",'User Data'!A945,"")))</f>
        <v/>
      </c>
      <c r="K940" s="11" t="str">
        <f t="shared" si="65"/>
        <v/>
      </c>
      <c r="L940" s="11"/>
      <c r="M940" s="18" t="str">
        <f>IF(N940="","",MAX(M$1:M939)+1)</f>
        <v/>
      </c>
      <c r="N940" s="11" t="str">
        <f>IF(ISBLANK('User Data'!A945)=TRUE,"",'User Data'!A945)</f>
        <v/>
      </c>
      <c r="O940" s="19" t="str">
        <f t="shared" si="66"/>
        <v/>
      </c>
      <c r="Q940" s="18" t="e">
        <f>IF(R940="","",MAX(Q$1:Q939)+1)</f>
        <v>#REF!</v>
      </c>
      <c r="R940" s="11" t="e">
        <f>IF(ISBLANK(#REF!)=TRUE,"",#REF!)</f>
        <v>#REF!</v>
      </c>
      <c r="S940" s="19" t="str">
        <f t="shared" si="67"/>
        <v/>
      </c>
      <c r="T940" s="18" t="str">
        <f>IF(U940="","",MAX(T$1:T939)+1)</f>
        <v/>
      </c>
      <c r="U940" s="11" t="str">
        <f>IF(ISBLANK('Rota Pattern Data'!A948)=TRUE,"",'Rota Pattern Data'!A948)</f>
        <v/>
      </c>
      <c r="V940" s="19" t="str">
        <f t="shared" si="68"/>
        <v/>
      </c>
      <c r="AF940" t="str">
        <f>IF('User Data'!A945&lt;&gt;"",'User Data'!A945,"")</f>
        <v/>
      </c>
    </row>
    <row r="941" spans="9:32" x14ac:dyDescent="0.25">
      <c r="I941" s="18" t="str">
        <f>IF(J941="","",MAX(I$1:I940)+1)</f>
        <v/>
      </c>
      <c r="J941" s="11" t="str">
        <f>IF(ISBLANK('User Data'!D946)=TRUE,"",(IF(VLOOKUP('User Data'!A946,'User Data'!A:D,5,FALSE)&lt;&gt;"Standard User",'User Data'!A946,"")))</f>
        <v/>
      </c>
      <c r="K941" s="11" t="str">
        <f t="shared" si="65"/>
        <v/>
      </c>
      <c r="L941" s="11"/>
      <c r="M941" s="18" t="str">
        <f>IF(N941="","",MAX(M$1:M940)+1)</f>
        <v/>
      </c>
      <c r="N941" s="11" t="str">
        <f>IF(ISBLANK('User Data'!A946)=TRUE,"",'User Data'!A946)</f>
        <v/>
      </c>
      <c r="O941" s="19" t="str">
        <f t="shared" si="66"/>
        <v/>
      </c>
      <c r="Q941" s="18" t="e">
        <f>IF(R941="","",MAX(Q$1:Q940)+1)</f>
        <v>#REF!</v>
      </c>
      <c r="R941" s="11" t="e">
        <f>IF(ISBLANK(#REF!)=TRUE,"",#REF!)</f>
        <v>#REF!</v>
      </c>
      <c r="S941" s="19" t="str">
        <f t="shared" si="67"/>
        <v/>
      </c>
      <c r="T941" s="18" t="str">
        <f>IF(U941="","",MAX(T$1:T940)+1)</f>
        <v/>
      </c>
      <c r="U941" s="11" t="str">
        <f>IF(ISBLANK('Rota Pattern Data'!A949)=TRUE,"",'Rota Pattern Data'!A949)</f>
        <v/>
      </c>
      <c r="V941" s="19" t="str">
        <f t="shared" si="68"/>
        <v/>
      </c>
      <c r="AF941" t="str">
        <f>IF('User Data'!A946&lt;&gt;"",'User Data'!A946,"")</f>
        <v/>
      </c>
    </row>
    <row r="942" spans="9:32" x14ac:dyDescent="0.25">
      <c r="I942" s="18" t="str">
        <f>IF(J942="","",MAX(I$1:I941)+1)</f>
        <v/>
      </c>
      <c r="J942" s="11" t="str">
        <f>IF(ISBLANK('User Data'!D947)=TRUE,"",(IF(VLOOKUP('User Data'!A947,'User Data'!A:D,5,FALSE)&lt;&gt;"Standard User",'User Data'!A947,"")))</f>
        <v/>
      </c>
      <c r="K942" s="11" t="str">
        <f t="shared" si="65"/>
        <v/>
      </c>
      <c r="L942" s="11"/>
      <c r="M942" s="18" t="str">
        <f>IF(N942="","",MAX(M$1:M941)+1)</f>
        <v/>
      </c>
      <c r="N942" s="11" t="str">
        <f>IF(ISBLANK('User Data'!A947)=TRUE,"",'User Data'!A947)</f>
        <v/>
      </c>
      <c r="O942" s="19" t="str">
        <f t="shared" si="66"/>
        <v/>
      </c>
      <c r="Q942" s="18" t="e">
        <f>IF(R942="","",MAX(Q$1:Q941)+1)</f>
        <v>#REF!</v>
      </c>
      <c r="R942" s="11" t="e">
        <f>IF(ISBLANK(#REF!)=TRUE,"",#REF!)</f>
        <v>#REF!</v>
      </c>
      <c r="S942" s="19" t="str">
        <f t="shared" si="67"/>
        <v/>
      </c>
      <c r="T942" s="18" t="str">
        <f>IF(U942="","",MAX(T$1:T941)+1)</f>
        <v/>
      </c>
      <c r="U942" s="11" t="str">
        <f>IF(ISBLANK('Rota Pattern Data'!A950)=TRUE,"",'Rota Pattern Data'!A950)</f>
        <v/>
      </c>
      <c r="V942" s="19" t="str">
        <f t="shared" si="68"/>
        <v/>
      </c>
      <c r="AF942" t="str">
        <f>IF('User Data'!A947&lt;&gt;"",'User Data'!A947,"")</f>
        <v/>
      </c>
    </row>
    <row r="943" spans="9:32" x14ac:dyDescent="0.25">
      <c r="I943" s="18" t="str">
        <f>IF(J943="","",MAX(I$1:I942)+1)</f>
        <v/>
      </c>
      <c r="J943" s="11" t="str">
        <f>IF(ISBLANK('User Data'!D948)=TRUE,"",(IF(VLOOKUP('User Data'!A948,'User Data'!A:D,5,FALSE)&lt;&gt;"Standard User",'User Data'!A948,"")))</f>
        <v/>
      </c>
      <c r="K943" s="11" t="str">
        <f t="shared" si="65"/>
        <v/>
      </c>
      <c r="L943" s="11"/>
      <c r="M943" s="18" t="str">
        <f>IF(N943="","",MAX(M$1:M942)+1)</f>
        <v/>
      </c>
      <c r="N943" s="11" t="str">
        <f>IF(ISBLANK('User Data'!A948)=TRUE,"",'User Data'!A948)</f>
        <v/>
      </c>
      <c r="O943" s="19" t="str">
        <f t="shared" si="66"/>
        <v/>
      </c>
      <c r="Q943" s="18" t="e">
        <f>IF(R943="","",MAX(Q$1:Q942)+1)</f>
        <v>#REF!</v>
      </c>
      <c r="R943" s="11" t="e">
        <f>IF(ISBLANK(#REF!)=TRUE,"",#REF!)</f>
        <v>#REF!</v>
      </c>
      <c r="S943" s="19" t="str">
        <f t="shared" si="67"/>
        <v/>
      </c>
      <c r="T943" s="18" t="str">
        <f>IF(U943="","",MAX(T$1:T942)+1)</f>
        <v/>
      </c>
      <c r="U943" s="11" t="str">
        <f>IF(ISBLANK('Rota Pattern Data'!A951)=TRUE,"",'Rota Pattern Data'!A951)</f>
        <v/>
      </c>
      <c r="V943" s="19" t="str">
        <f t="shared" si="68"/>
        <v/>
      </c>
      <c r="AF943" t="str">
        <f>IF('User Data'!A948&lt;&gt;"",'User Data'!A948,"")</f>
        <v/>
      </c>
    </row>
    <row r="944" spans="9:32" x14ac:dyDescent="0.25">
      <c r="I944" s="18" t="str">
        <f>IF(J944="","",MAX(I$1:I943)+1)</f>
        <v/>
      </c>
      <c r="J944" s="11" t="str">
        <f>IF(ISBLANK('User Data'!D949)=TRUE,"",(IF(VLOOKUP('User Data'!A949,'User Data'!A:D,5,FALSE)&lt;&gt;"Standard User",'User Data'!A949,"")))</f>
        <v/>
      </c>
      <c r="K944" s="11" t="str">
        <f t="shared" si="65"/>
        <v/>
      </c>
      <c r="L944" s="11"/>
      <c r="M944" s="18" t="str">
        <f>IF(N944="","",MAX(M$1:M943)+1)</f>
        <v/>
      </c>
      <c r="N944" s="11" t="str">
        <f>IF(ISBLANK('User Data'!A949)=TRUE,"",'User Data'!A949)</f>
        <v/>
      </c>
      <c r="O944" s="19" t="str">
        <f t="shared" si="66"/>
        <v/>
      </c>
      <c r="Q944" s="18" t="e">
        <f>IF(R944="","",MAX(Q$1:Q943)+1)</f>
        <v>#REF!</v>
      </c>
      <c r="R944" s="11" t="e">
        <f>IF(ISBLANK(#REF!)=TRUE,"",#REF!)</f>
        <v>#REF!</v>
      </c>
      <c r="S944" s="19" t="str">
        <f t="shared" si="67"/>
        <v/>
      </c>
      <c r="T944" s="18" t="str">
        <f>IF(U944="","",MAX(T$1:T943)+1)</f>
        <v/>
      </c>
      <c r="U944" s="11" t="str">
        <f>IF(ISBLANK('Rota Pattern Data'!A952)=TRUE,"",'Rota Pattern Data'!A952)</f>
        <v/>
      </c>
      <c r="V944" s="19" t="str">
        <f t="shared" si="68"/>
        <v/>
      </c>
      <c r="AF944" t="str">
        <f>IF('User Data'!A949&lt;&gt;"",'User Data'!A949,"")</f>
        <v/>
      </c>
    </row>
    <row r="945" spans="9:32" x14ac:dyDescent="0.25">
      <c r="I945" s="18" t="str">
        <f>IF(J945="","",MAX(I$1:I944)+1)</f>
        <v/>
      </c>
      <c r="J945" s="11" t="str">
        <f>IF(ISBLANK('User Data'!D950)=TRUE,"",(IF(VLOOKUP('User Data'!A950,'User Data'!A:D,5,FALSE)&lt;&gt;"Standard User",'User Data'!A950,"")))</f>
        <v/>
      </c>
      <c r="K945" s="11" t="str">
        <f t="shared" si="65"/>
        <v/>
      </c>
      <c r="L945" s="11"/>
      <c r="M945" s="18" t="str">
        <f>IF(N945="","",MAX(M$1:M944)+1)</f>
        <v/>
      </c>
      <c r="N945" s="11" t="str">
        <f>IF(ISBLANK('User Data'!A950)=TRUE,"",'User Data'!A950)</f>
        <v/>
      </c>
      <c r="O945" s="19" t="str">
        <f t="shared" si="66"/>
        <v/>
      </c>
      <c r="Q945" s="18" t="e">
        <f>IF(R945="","",MAX(Q$1:Q944)+1)</f>
        <v>#REF!</v>
      </c>
      <c r="R945" s="11" t="e">
        <f>IF(ISBLANK(#REF!)=TRUE,"",#REF!)</f>
        <v>#REF!</v>
      </c>
      <c r="S945" s="19" t="str">
        <f t="shared" si="67"/>
        <v/>
      </c>
      <c r="T945" s="18" t="str">
        <f>IF(U945="","",MAX(T$1:T944)+1)</f>
        <v/>
      </c>
      <c r="U945" s="11" t="str">
        <f>IF(ISBLANK('Rota Pattern Data'!A953)=TRUE,"",'Rota Pattern Data'!A953)</f>
        <v/>
      </c>
      <c r="V945" s="19" t="str">
        <f t="shared" si="68"/>
        <v/>
      </c>
      <c r="AF945" t="str">
        <f>IF('User Data'!A950&lt;&gt;"",'User Data'!A950,"")</f>
        <v/>
      </c>
    </row>
    <row r="946" spans="9:32" x14ac:dyDescent="0.25">
      <c r="I946" s="18" t="str">
        <f>IF(J946="","",MAX(I$1:I945)+1)</f>
        <v/>
      </c>
      <c r="J946" s="11" t="str">
        <f>IF(ISBLANK('User Data'!D951)=TRUE,"",(IF(VLOOKUP('User Data'!A951,'User Data'!A:D,5,FALSE)&lt;&gt;"Standard User",'User Data'!A951,"")))</f>
        <v/>
      </c>
      <c r="K946" s="11" t="str">
        <f t="shared" si="65"/>
        <v/>
      </c>
      <c r="L946" s="11"/>
      <c r="M946" s="18" t="str">
        <f>IF(N946="","",MAX(M$1:M945)+1)</f>
        <v/>
      </c>
      <c r="N946" s="11" t="str">
        <f>IF(ISBLANK('User Data'!A951)=TRUE,"",'User Data'!A951)</f>
        <v/>
      </c>
      <c r="O946" s="19" t="str">
        <f t="shared" si="66"/>
        <v/>
      </c>
      <c r="Q946" s="18" t="e">
        <f>IF(R946="","",MAX(Q$1:Q945)+1)</f>
        <v>#REF!</v>
      </c>
      <c r="R946" s="11" t="e">
        <f>IF(ISBLANK(#REF!)=TRUE,"",#REF!)</f>
        <v>#REF!</v>
      </c>
      <c r="S946" s="19" t="str">
        <f t="shared" si="67"/>
        <v/>
      </c>
      <c r="T946" s="18" t="str">
        <f>IF(U946="","",MAX(T$1:T945)+1)</f>
        <v/>
      </c>
      <c r="U946" s="11" t="str">
        <f>IF(ISBLANK('Rota Pattern Data'!A954)=TRUE,"",'Rota Pattern Data'!A954)</f>
        <v/>
      </c>
      <c r="V946" s="19" t="str">
        <f t="shared" si="68"/>
        <v/>
      </c>
      <c r="AF946" t="str">
        <f>IF('User Data'!A951&lt;&gt;"",'User Data'!A951,"")</f>
        <v/>
      </c>
    </row>
    <row r="947" spans="9:32" x14ac:dyDescent="0.25">
      <c r="I947" s="18" t="str">
        <f>IF(J947="","",MAX(I$1:I946)+1)</f>
        <v/>
      </c>
      <c r="J947" s="11" t="str">
        <f>IF(ISBLANK('User Data'!D952)=TRUE,"",(IF(VLOOKUP('User Data'!A952,'User Data'!A:D,5,FALSE)&lt;&gt;"Standard User",'User Data'!A952,"")))</f>
        <v/>
      </c>
      <c r="K947" s="11" t="str">
        <f t="shared" si="65"/>
        <v/>
      </c>
      <c r="L947" s="11"/>
      <c r="M947" s="18" t="str">
        <f>IF(N947="","",MAX(M$1:M946)+1)</f>
        <v/>
      </c>
      <c r="N947" s="11" t="str">
        <f>IF(ISBLANK('User Data'!A952)=TRUE,"",'User Data'!A952)</f>
        <v/>
      </c>
      <c r="O947" s="19" t="str">
        <f t="shared" si="66"/>
        <v/>
      </c>
      <c r="Q947" s="18" t="e">
        <f>IF(R947="","",MAX(Q$1:Q946)+1)</f>
        <v>#REF!</v>
      </c>
      <c r="R947" s="11" t="e">
        <f>IF(ISBLANK(#REF!)=TRUE,"",#REF!)</f>
        <v>#REF!</v>
      </c>
      <c r="S947" s="19" t="str">
        <f t="shared" si="67"/>
        <v/>
      </c>
      <c r="T947" s="18" t="str">
        <f>IF(U947="","",MAX(T$1:T946)+1)</f>
        <v/>
      </c>
      <c r="U947" s="11" t="str">
        <f>IF(ISBLANK('Rota Pattern Data'!A955)=TRUE,"",'Rota Pattern Data'!A955)</f>
        <v/>
      </c>
      <c r="V947" s="19" t="str">
        <f t="shared" si="68"/>
        <v/>
      </c>
      <c r="AF947" t="str">
        <f>IF('User Data'!A952&lt;&gt;"",'User Data'!A952,"")</f>
        <v/>
      </c>
    </row>
    <row r="948" spans="9:32" x14ac:dyDescent="0.25">
      <c r="I948" s="18" t="str">
        <f>IF(J948="","",MAX(I$1:I947)+1)</f>
        <v/>
      </c>
      <c r="J948" s="11" t="str">
        <f>IF(ISBLANK('User Data'!D953)=TRUE,"",(IF(VLOOKUP('User Data'!A953,'User Data'!A:D,5,FALSE)&lt;&gt;"Standard User",'User Data'!A953,"")))</f>
        <v/>
      </c>
      <c r="K948" s="11" t="str">
        <f t="shared" si="65"/>
        <v/>
      </c>
      <c r="L948" s="11"/>
      <c r="M948" s="18" t="str">
        <f>IF(N948="","",MAX(M$1:M947)+1)</f>
        <v/>
      </c>
      <c r="N948" s="11" t="str">
        <f>IF(ISBLANK('User Data'!A953)=TRUE,"",'User Data'!A953)</f>
        <v/>
      </c>
      <c r="O948" s="19" t="str">
        <f t="shared" si="66"/>
        <v/>
      </c>
      <c r="Q948" s="18" t="e">
        <f>IF(R948="","",MAX(Q$1:Q947)+1)</f>
        <v>#REF!</v>
      </c>
      <c r="R948" s="11" t="e">
        <f>IF(ISBLANK(#REF!)=TRUE,"",#REF!)</f>
        <v>#REF!</v>
      </c>
      <c r="S948" s="19" t="str">
        <f t="shared" si="67"/>
        <v/>
      </c>
      <c r="T948" s="18" t="str">
        <f>IF(U948="","",MAX(T$1:T947)+1)</f>
        <v/>
      </c>
      <c r="U948" s="11" t="str">
        <f>IF(ISBLANK('Rota Pattern Data'!A956)=TRUE,"",'Rota Pattern Data'!A956)</f>
        <v/>
      </c>
      <c r="V948" s="19" t="str">
        <f t="shared" si="68"/>
        <v/>
      </c>
      <c r="AF948" t="str">
        <f>IF('User Data'!A953&lt;&gt;"",'User Data'!A953,"")</f>
        <v/>
      </c>
    </row>
    <row r="949" spans="9:32" x14ac:dyDescent="0.25">
      <c r="I949" s="18" t="str">
        <f>IF(J949="","",MAX(I$1:I948)+1)</f>
        <v/>
      </c>
      <c r="J949" s="11" t="str">
        <f>IF(ISBLANK('User Data'!D954)=TRUE,"",(IF(VLOOKUP('User Data'!A954,'User Data'!A:D,5,FALSE)&lt;&gt;"Standard User",'User Data'!A954,"")))</f>
        <v/>
      </c>
      <c r="K949" s="11" t="str">
        <f t="shared" si="65"/>
        <v/>
      </c>
      <c r="L949" s="11"/>
      <c r="M949" s="18" t="str">
        <f>IF(N949="","",MAX(M$1:M948)+1)</f>
        <v/>
      </c>
      <c r="N949" s="11" t="str">
        <f>IF(ISBLANK('User Data'!A954)=TRUE,"",'User Data'!A954)</f>
        <v/>
      </c>
      <c r="O949" s="19" t="str">
        <f t="shared" si="66"/>
        <v/>
      </c>
      <c r="Q949" s="18" t="e">
        <f>IF(R949="","",MAX(Q$1:Q948)+1)</f>
        <v>#REF!</v>
      </c>
      <c r="R949" s="11" t="e">
        <f>IF(ISBLANK(#REF!)=TRUE,"",#REF!)</f>
        <v>#REF!</v>
      </c>
      <c r="S949" s="19" t="str">
        <f t="shared" si="67"/>
        <v/>
      </c>
      <c r="T949" s="18" t="str">
        <f>IF(U949="","",MAX(T$1:T948)+1)</f>
        <v/>
      </c>
      <c r="U949" s="11" t="str">
        <f>IF(ISBLANK('Rota Pattern Data'!A957)=TRUE,"",'Rota Pattern Data'!A957)</f>
        <v/>
      </c>
      <c r="V949" s="19" t="str">
        <f t="shared" si="68"/>
        <v/>
      </c>
      <c r="AF949" t="str">
        <f>IF('User Data'!A954&lt;&gt;"",'User Data'!A954,"")</f>
        <v/>
      </c>
    </row>
    <row r="950" spans="9:32" x14ac:dyDescent="0.25">
      <c r="I950" s="18" t="str">
        <f>IF(J950="","",MAX(I$1:I949)+1)</f>
        <v/>
      </c>
      <c r="J950" s="11" t="str">
        <f>IF(ISBLANK('User Data'!D955)=TRUE,"",(IF(VLOOKUP('User Data'!A955,'User Data'!A:D,5,FALSE)&lt;&gt;"Standard User",'User Data'!A955,"")))</f>
        <v/>
      </c>
      <c r="K950" s="11" t="str">
        <f t="shared" si="65"/>
        <v/>
      </c>
      <c r="L950" s="11"/>
      <c r="M950" s="18" t="str">
        <f>IF(N950="","",MAX(M$1:M949)+1)</f>
        <v/>
      </c>
      <c r="N950" s="11" t="str">
        <f>IF(ISBLANK('User Data'!A955)=TRUE,"",'User Data'!A955)</f>
        <v/>
      </c>
      <c r="O950" s="19" t="str">
        <f t="shared" si="66"/>
        <v/>
      </c>
      <c r="Q950" s="18" t="e">
        <f>IF(R950="","",MAX(Q$1:Q949)+1)</f>
        <v>#REF!</v>
      </c>
      <c r="R950" s="11" t="e">
        <f>IF(ISBLANK(#REF!)=TRUE,"",#REF!)</f>
        <v>#REF!</v>
      </c>
      <c r="S950" s="19" t="str">
        <f t="shared" si="67"/>
        <v/>
      </c>
      <c r="T950" s="18" t="str">
        <f>IF(U950="","",MAX(T$1:T949)+1)</f>
        <v/>
      </c>
      <c r="U950" s="11" t="str">
        <f>IF(ISBLANK('Rota Pattern Data'!A958)=TRUE,"",'Rota Pattern Data'!A958)</f>
        <v/>
      </c>
      <c r="V950" s="19" t="str">
        <f t="shared" si="68"/>
        <v/>
      </c>
      <c r="AF950" t="str">
        <f>IF('User Data'!A955&lt;&gt;"",'User Data'!A955,"")</f>
        <v/>
      </c>
    </row>
    <row r="951" spans="9:32" x14ac:dyDescent="0.25">
      <c r="I951" s="18" t="str">
        <f>IF(J951="","",MAX(I$1:I950)+1)</f>
        <v/>
      </c>
      <c r="J951" s="11" t="str">
        <f>IF(ISBLANK('User Data'!D956)=TRUE,"",(IF(VLOOKUP('User Data'!A956,'User Data'!A:D,5,FALSE)&lt;&gt;"Standard User",'User Data'!A956,"")))</f>
        <v/>
      </c>
      <c r="K951" s="11" t="str">
        <f t="shared" si="65"/>
        <v/>
      </c>
      <c r="L951" s="11"/>
      <c r="M951" s="18" t="str">
        <f>IF(N951="","",MAX(M$1:M950)+1)</f>
        <v/>
      </c>
      <c r="N951" s="11" t="str">
        <f>IF(ISBLANK('User Data'!A956)=TRUE,"",'User Data'!A956)</f>
        <v/>
      </c>
      <c r="O951" s="19" t="str">
        <f t="shared" si="66"/>
        <v/>
      </c>
      <c r="Q951" s="18" t="e">
        <f>IF(R951="","",MAX(Q$1:Q950)+1)</f>
        <v>#REF!</v>
      </c>
      <c r="R951" s="11" t="e">
        <f>IF(ISBLANK(#REF!)=TRUE,"",#REF!)</f>
        <v>#REF!</v>
      </c>
      <c r="S951" s="19" t="str">
        <f t="shared" si="67"/>
        <v/>
      </c>
      <c r="T951" s="18" t="str">
        <f>IF(U951="","",MAX(T$1:T950)+1)</f>
        <v/>
      </c>
      <c r="U951" s="11" t="str">
        <f>IF(ISBLANK('Rota Pattern Data'!A959)=TRUE,"",'Rota Pattern Data'!A959)</f>
        <v/>
      </c>
      <c r="V951" s="19" t="str">
        <f t="shared" si="68"/>
        <v/>
      </c>
      <c r="AF951" t="str">
        <f>IF('User Data'!A956&lt;&gt;"",'User Data'!A956,"")</f>
        <v/>
      </c>
    </row>
    <row r="952" spans="9:32" x14ac:dyDescent="0.25">
      <c r="I952" s="18" t="str">
        <f>IF(J952="","",MAX(I$1:I951)+1)</f>
        <v/>
      </c>
      <c r="J952" s="11" t="str">
        <f>IF(ISBLANK('User Data'!D957)=TRUE,"",(IF(VLOOKUP('User Data'!A957,'User Data'!A:D,5,FALSE)&lt;&gt;"Standard User",'User Data'!A957,"")))</f>
        <v/>
      </c>
      <c r="K952" s="11" t="str">
        <f t="shared" si="65"/>
        <v/>
      </c>
      <c r="L952" s="11"/>
      <c r="M952" s="18" t="str">
        <f>IF(N952="","",MAX(M$1:M951)+1)</f>
        <v/>
      </c>
      <c r="N952" s="11" t="str">
        <f>IF(ISBLANK('User Data'!A957)=TRUE,"",'User Data'!A957)</f>
        <v/>
      </c>
      <c r="O952" s="19" t="str">
        <f t="shared" si="66"/>
        <v/>
      </c>
      <c r="Q952" s="18" t="e">
        <f>IF(R952="","",MAX(Q$1:Q951)+1)</f>
        <v>#REF!</v>
      </c>
      <c r="R952" s="11" t="e">
        <f>IF(ISBLANK(#REF!)=TRUE,"",#REF!)</f>
        <v>#REF!</v>
      </c>
      <c r="S952" s="19" t="str">
        <f t="shared" si="67"/>
        <v/>
      </c>
      <c r="T952" s="18" t="str">
        <f>IF(U952="","",MAX(T$1:T951)+1)</f>
        <v/>
      </c>
      <c r="U952" s="11" t="str">
        <f>IF(ISBLANK('Rota Pattern Data'!A960)=TRUE,"",'Rota Pattern Data'!A960)</f>
        <v/>
      </c>
      <c r="V952" s="19" t="str">
        <f t="shared" si="68"/>
        <v/>
      </c>
      <c r="AF952" t="str">
        <f>IF('User Data'!A957&lt;&gt;"",'User Data'!A957,"")</f>
        <v/>
      </c>
    </row>
    <row r="953" spans="9:32" x14ac:dyDescent="0.25">
      <c r="I953" s="18" t="str">
        <f>IF(J953="","",MAX(I$1:I952)+1)</f>
        <v/>
      </c>
      <c r="J953" s="11" t="str">
        <f>IF(ISBLANK('User Data'!D958)=TRUE,"",(IF(VLOOKUP('User Data'!A958,'User Data'!A:D,5,FALSE)&lt;&gt;"Standard User",'User Data'!A958,"")))</f>
        <v/>
      </c>
      <c r="K953" s="11" t="str">
        <f t="shared" si="65"/>
        <v/>
      </c>
      <c r="L953" s="11"/>
      <c r="M953" s="18" t="str">
        <f>IF(N953="","",MAX(M$1:M952)+1)</f>
        <v/>
      </c>
      <c r="N953" s="11" t="str">
        <f>IF(ISBLANK('User Data'!A958)=TRUE,"",'User Data'!A958)</f>
        <v/>
      </c>
      <c r="O953" s="19" t="str">
        <f t="shared" si="66"/>
        <v/>
      </c>
      <c r="Q953" s="18" t="e">
        <f>IF(R953="","",MAX(Q$1:Q952)+1)</f>
        <v>#REF!</v>
      </c>
      <c r="R953" s="11" t="e">
        <f>IF(ISBLANK(#REF!)=TRUE,"",#REF!)</f>
        <v>#REF!</v>
      </c>
      <c r="S953" s="19" t="str">
        <f t="shared" si="67"/>
        <v/>
      </c>
      <c r="T953" s="18" t="str">
        <f>IF(U953="","",MAX(T$1:T952)+1)</f>
        <v/>
      </c>
      <c r="U953" s="11" t="str">
        <f>IF(ISBLANK('Rota Pattern Data'!A961)=TRUE,"",'Rota Pattern Data'!A961)</f>
        <v/>
      </c>
      <c r="V953" s="19" t="str">
        <f t="shared" si="68"/>
        <v/>
      </c>
      <c r="AF953" t="str">
        <f>IF('User Data'!A958&lt;&gt;"",'User Data'!A958,"")</f>
        <v/>
      </c>
    </row>
    <row r="954" spans="9:32" x14ac:dyDescent="0.25">
      <c r="I954" s="18" t="str">
        <f>IF(J954="","",MAX(I$1:I953)+1)</f>
        <v/>
      </c>
      <c r="J954" s="11" t="str">
        <f>IF(ISBLANK('User Data'!D959)=TRUE,"",(IF(VLOOKUP('User Data'!A959,'User Data'!A:D,5,FALSE)&lt;&gt;"Standard User",'User Data'!A959,"")))</f>
        <v/>
      </c>
      <c r="K954" s="11" t="str">
        <f t="shared" si="65"/>
        <v/>
      </c>
      <c r="L954" s="11"/>
      <c r="M954" s="18" t="str">
        <f>IF(N954="","",MAX(M$1:M953)+1)</f>
        <v/>
      </c>
      <c r="N954" s="11" t="str">
        <f>IF(ISBLANK('User Data'!A959)=TRUE,"",'User Data'!A959)</f>
        <v/>
      </c>
      <c r="O954" s="19" t="str">
        <f t="shared" si="66"/>
        <v/>
      </c>
      <c r="Q954" s="18" t="e">
        <f>IF(R954="","",MAX(Q$1:Q953)+1)</f>
        <v>#REF!</v>
      </c>
      <c r="R954" s="11" t="e">
        <f>IF(ISBLANK(#REF!)=TRUE,"",#REF!)</f>
        <v>#REF!</v>
      </c>
      <c r="S954" s="19" t="str">
        <f t="shared" si="67"/>
        <v/>
      </c>
      <c r="T954" s="18" t="str">
        <f>IF(U954="","",MAX(T$1:T953)+1)</f>
        <v/>
      </c>
      <c r="U954" s="11" t="str">
        <f>IF(ISBLANK('Rota Pattern Data'!A962)=TRUE,"",'Rota Pattern Data'!A962)</f>
        <v/>
      </c>
      <c r="V954" s="19" t="str">
        <f t="shared" si="68"/>
        <v/>
      </c>
      <c r="AF954" t="str">
        <f>IF('User Data'!A959&lt;&gt;"",'User Data'!A959,"")</f>
        <v/>
      </c>
    </row>
    <row r="955" spans="9:32" x14ac:dyDescent="0.25">
      <c r="I955" s="18" t="str">
        <f>IF(J955="","",MAX(I$1:I954)+1)</f>
        <v/>
      </c>
      <c r="J955" s="11" t="str">
        <f>IF(ISBLANK('User Data'!D960)=TRUE,"",(IF(VLOOKUP('User Data'!A960,'User Data'!A:D,5,FALSE)&lt;&gt;"Standard User",'User Data'!A960,"")))</f>
        <v/>
      </c>
      <c r="K955" s="11" t="str">
        <f t="shared" si="65"/>
        <v/>
      </c>
      <c r="L955" s="11"/>
      <c r="M955" s="18" t="str">
        <f>IF(N955="","",MAX(M$1:M954)+1)</f>
        <v/>
      </c>
      <c r="N955" s="11" t="str">
        <f>IF(ISBLANK('User Data'!A960)=TRUE,"",'User Data'!A960)</f>
        <v/>
      </c>
      <c r="O955" s="19" t="str">
        <f t="shared" si="66"/>
        <v/>
      </c>
      <c r="Q955" s="18" t="e">
        <f>IF(R955="","",MAX(Q$1:Q954)+1)</f>
        <v>#REF!</v>
      </c>
      <c r="R955" s="11" t="e">
        <f>IF(ISBLANK(#REF!)=TRUE,"",#REF!)</f>
        <v>#REF!</v>
      </c>
      <c r="S955" s="19" t="str">
        <f t="shared" si="67"/>
        <v/>
      </c>
      <c r="T955" s="18" t="str">
        <f>IF(U955="","",MAX(T$1:T954)+1)</f>
        <v/>
      </c>
      <c r="U955" s="11" t="str">
        <f>IF(ISBLANK('Rota Pattern Data'!A963)=TRUE,"",'Rota Pattern Data'!A963)</f>
        <v/>
      </c>
      <c r="V955" s="19" t="str">
        <f t="shared" si="68"/>
        <v/>
      </c>
      <c r="AF955" t="str">
        <f>IF('User Data'!A960&lt;&gt;"",'User Data'!A960,"")</f>
        <v/>
      </c>
    </row>
    <row r="956" spans="9:32" x14ac:dyDescent="0.25">
      <c r="I956" s="18" t="str">
        <f>IF(J956="","",MAX(I$1:I955)+1)</f>
        <v/>
      </c>
      <c r="J956" s="11" t="str">
        <f>IF(ISBLANK('User Data'!D961)=TRUE,"",(IF(VLOOKUP('User Data'!A961,'User Data'!A:D,5,FALSE)&lt;&gt;"Standard User",'User Data'!A961,"")))</f>
        <v/>
      </c>
      <c r="K956" s="11" t="str">
        <f t="shared" si="65"/>
        <v/>
      </c>
      <c r="L956" s="11"/>
      <c r="M956" s="18" t="str">
        <f>IF(N956="","",MAX(M$1:M955)+1)</f>
        <v/>
      </c>
      <c r="N956" s="11" t="str">
        <f>IF(ISBLANK('User Data'!A961)=TRUE,"",'User Data'!A961)</f>
        <v/>
      </c>
      <c r="O956" s="19" t="str">
        <f t="shared" si="66"/>
        <v/>
      </c>
      <c r="Q956" s="18" t="e">
        <f>IF(R956="","",MAX(Q$1:Q955)+1)</f>
        <v>#REF!</v>
      </c>
      <c r="R956" s="11" t="e">
        <f>IF(ISBLANK(#REF!)=TRUE,"",#REF!)</f>
        <v>#REF!</v>
      </c>
      <c r="S956" s="19" t="str">
        <f t="shared" si="67"/>
        <v/>
      </c>
      <c r="T956" s="18" t="str">
        <f>IF(U956="","",MAX(T$1:T955)+1)</f>
        <v/>
      </c>
      <c r="U956" s="11" t="str">
        <f>IF(ISBLANK('Rota Pattern Data'!A964)=TRUE,"",'Rota Pattern Data'!A964)</f>
        <v/>
      </c>
      <c r="V956" s="19" t="str">
        <f t="shared" si="68"/>
        <v/>
      </c>
      <c r="AF956" t="str">
        <f>IF('User Data'!A961&lt;&gt;"",'User Data'!A961,"")</f>
        <v/>
      </c>
    </row>
    <row r="957" spans="9:32" x14ac:dyDescent="0.25">
      <c r="I957" s="18" t="str">
        <f>IF(J957="","",MAX(I$1:I956)+1)</f>
        <v/>
      </c>
      <c r="J957" s="11" t="str">
        <f>IF(ISBLANK('User Data'!D962)=TRUE,"",(IF(VLOOKUP('User Data'!A962,'User Data'!A:D,5,FALSE)&lt;&gt;"Standard User",'User Data'!A962,"")))</f>
        <v/>
      </c>
      <c r="K957" s="11" t="str">
        <f t="shared" si="65"/>
        <v/>
      </c>
      <c r="L957" s="11"/>
      <c r="M957" s="18" t="str">
        <f>IF(N957="","",MAX(M$1:M956)+1)</f>
        <v/>
      </c>
      <c r="N957" s="11" t="str">
        <f>IF(ISBLANK('User Data'!A962)=TRUE,"",'User Data'!A962)</f>
        <v/>
      </c>
      <c r="O957" s="19" t="str">
        <f t="shared" si="66"/>
        <v/>
      </c>
      <c r="Q957" s="18" t="e">
        <f>IF(R957="","",MAX(Q$1:Q956)+1)</f>
        <v>#REF!</v>
      </c>
      <c r="R957" s="11" t="e">
        <f>IF(ISBLANK(#REF!)=TRUE,"",#REF!)</f>
        <v>#REF!</v>
      </c>
      <c r="S957" s="19" t="str">
        <f t="shared" si="67"/>
        <v/>
      </c>
      <c r="T957" s="18" t="str">
        <f>IF(U957="","",MAX(T$1:T956)+1)</f>
        <v/>
      </c>
      <c r="U957" s="11" t="str">
        <f>IF(ISBLANK('Rota Pattern Data'!A965)=TRUE,"",'Rota Pattern Data'!A965)</f>
        <v/>
      </c>
      <c r="V957" s="19" t="str">
        <f t="shared" si="68"/>
        <v/>
      </c>
      <c r="AF957" t="str">
        <f>IF('User Data'!A962&lt;&gt;"",'User Data'!A962,"")</f>
        <v/>
      </c>
    </row>
    <row r="958" spans="9:32" x14ac:dyDescent="0.25">
      <c r="I958" s="18" t="str">
        <f>IF(J958="","",MAX(I$1:I957)+1)</f>
        <v/>
      </c>
      <c r="J958" s="11" t="str">
        <f>IF(ISBLANK('User Data'!D963)=TRUE,"",(IF(VLOOKUP('User Data'!A963,'User Data'!A:D,5,FALSE)&lt;&gt;"Standard User",'User Data'!A963,"")))</f>
        <v/>
      </c>
      <c r="K958" s="11" t="str">
        <f t="shared" si="65"/>
        <v/>
      </c>
      <c r="L958" s="11"/>
      <c r="M958" s="18" t="str">
        <f>IF(N958="","",MAX(M$1:M957)+1)</f>
        <v/>
      </c>
      <c r="N958" s="11" t="str">
        <f>IF(ISBLANK('User Data'!A963)=TRUE,"",'User Data'!A963)</f>
        <v/>
      </c>
      <c r="O958" s="19" t="str">
        <f t="shared" si="66"/>
        <v/>
      </c>
      <c r="Q958" s="18" t="e">
        <f>IF(R958="","",MAX(Q$1:Q957)+1)</f>
        <v>#REF!</v>
      </c>
      <c r="R958" s="11" t="e">
        <f>IF(ISBLANK(#REF!)=TRUE,"",#REF!)</f>
        <v>#REF!</v>
      </c>
      <c r="S958" s="19" t="str">
        <f t="shared" si="67"/>
        <v/>
      </c>
      <c r="T958" s="18" t="str">
        <f>IF(U958="","",MAX(T$1:T957)+1)</f>
        <v/>
      </c>
      <c r="U958" s="11" t="str">
        <f>IF(ISBLANK('Rota Pattern Data'!A966)=TRUE,"",'Rota Pattern Data'!A966)</f>
        <v/>
      </c>
      <c r="V958" s="19" t="str">
        <f t="shared" si="68"/>
        <v/>
      </c>
      <c r="AF958" t="str">
        <f>IF('User Data'!A963&lt;&gt;"",'User Data'!A963,"")</f>
        <v/>
      </c>
    </row>
    <row r="959" spans="9:32" x14ac:dyDescent="0.25">
      <c r="I959" s="18" t="str">
        <f>IF(J959="","",MAX(I$1:I958)+1)</f>
        <v/>
      </c>
      <c r="J959" s="11" t="str">
        <f>IF(ISBLANK('User Data'!D964)=TRUE,"",(IF(VLOOKUP('User Data'!A964,'User Data'!A:D,5,FALSE)&lt;&gt;"Standard User",'User Data'!A964,"")))</f>
        <v/>
      </c>
      <c r="K959" s="11" t="str">
        <f t="shared" si="65"/>
        <v/>
      </c>
      <c r="L959" s="11"/>
      <c r="M959" s="18" t="str">
        <f>IF(N959="","",MAX(M$1:M958)+1)</f>
        <v/>
      </c>
      <c r="N959" s="11" t="str">
        <f>IF(ISBLANK('User Data'!A964)=TRUE,"",'User Data'!A964)</f>
        <v/>
      </c>
      <c r="O959" s="19" t="str">
        <f t="shared" si="66"/>
        <v/>
      </c>
      <c r="Q959" s="18" t="e">
        <f>IF(R959="","",MAX(Q$1:Q958)+1)</f>
        <v>#REF!</v>
      </c>
      <c r="R959" s="11" t="e">
        <f>IF(ISBLANK(#REF!)=TRUE,"",#REF!)</f>
        <v>#REF!</v>
      </c>
      <c r="S959" s="19" t="str">
        <f t="shared" si="67"/>
        <v/>
      </c>
      <c r="T959" s="18" t="str">
        <f>IF(U959="","",MAX(T$1:T958)+1)</f>
        <v/>
      </c>
      <c r="U959" s="11" t="str">
        <f>IF(ISBLANK('Rota Pattern Data'!A967)=TRUE,"",'Rota Pattern Data'!A967)</f>
        <v/>
      </c>
      <c r="V959" s="19" t="str">
        <f t="shared" si="68"/>
        <v/>
      </c>
      <c r="AF959" t="str">
        <f>IF('User Data'!A964&lt;&gt;"",'User Data'!A964,"")</f>
        <v/>
      </c>
    </row>
    <row r="960" spans="9:32" x14ac:dyDescent="0.25">
      <c r="I960" s="18" t="str">
        <f>IF(J960="","",MAX(I$1:I959)+1)</f>
        <v/>
      </c>
      <c r="J960" s="11" t="str">
        <f>IF(ISBLANK('User Data'!D965)=TRUE,"",(IF(VLOOKUP('User Data'!A965,'User Data'!A:D,5,FALSE)&lt;&gt;"Standard User",'User Data'!A965,"")))</f>
        <v/>
      </c>
      <c r="K960" s="11" t="str">
        <f t="shared" si="65"/>
        <v/>
      </c>
      <c r="L960" s="11"/>
      <c r="M960" s="18" t="str">
        <f>IF(N960="","",MAX(M$1:M959)+1)</f>
        <v/>
      </c>
      <c r="N960" s="11" t="str">
        <f>IF(ISBLANK('User Data'!A965)=TRUE,"",'User Data'!A965)</f>
        <v/>
      </c>
      <c r="O960" s="19" t="str">
        <f t="shared" si="66"/>
        <v/>
      </c>
      <c r="Q960" s="18" t="e">
        <f>IF(R960="","",MAX(Q$1:Q959)+1)</f>
        <v>#REF!</v>
      </c>
      <c r="R960" s="11" t="e">
        <f>IF(ISBLANK(#REF!)=TRUE,"",#REF!)</f>
        <v>#REF!</v>
      </c>
      <c r="S960" s="19" t="str">
        <f t="shared" si="67"/>
        <v/>
      </c>
      <c r="T960" s="18" t="str">
        <f>IF(U960="","",MAX(T$1:T959)+1)</f>
        <v/>
      </c>
      <c r="U960" s="11" t="str">
        <f>IF(ISBLANK('Rota Pattern Data'!A968)=TRUE,"",'Rota Pattern Data'!A968)</f>
        <v/>
      </c>
      <c r="V960" s="19" t="str">
        <f t="shared" si="68"/>
        <v/>
      </c>
      <c r="AF960" t="str">
        <f>IF('User Data'!A965&lt;&gt;"",'User Data'!A965,"")</f>
        <v/>
      </c>
    </row>
    <row r="961" spans="9:32" x14ac:dyDescent="0.25">
      <c r="I961" s="18" t="str">
        <f>IF(J961="","",MAX(I$1:I960)+1)</f>
        <v/>
      </c>
      <c r="J961" s="11" t="str">
        <f>IF(ISBLANK('User Data'!D966)=TRUE,"",(IF(VLOOKUP('User Data'!A966,'User Data'!A:D,5,FALSE)&lt;&gt;"Standard User",'User Data'!A966,"")))</f>
        <v/>
      </c>
      <c r="K961" s="11" t="str">
        <f t="shared" si="65"/>
        <v/>
      </c>
      <c r="L961" s="11"/>
      <c r="M961" s="18" t="str">
        <f>IF(N961="","",MAX(M$1:M960)+1)</f>
        <v/>
      </c>
      <c r="N961" s="11" t="str">
        <f>IF(ISBLANK('User Data'!A966)=TRUE,"",'User Data'!A966)</f>
        <v/>
      </c>
      <c r="O961" s="19" t="str">
        <f t="shared" si="66"/>
        <v/>
      </c>
      <c r="Q961" s="18" t="e">
        <f>IF(R961="","",MAX(Q$1:Q960)+1)</f>
        <v>#REF!</v>
      </c>
      <c r="R961" s="11" t="e">
        <f>IF(ISBLANK(#REF!)=TRUE,"",#REF!)</f>
        <v>#REF!</v>
      </c>
      <c r="S961" s="19" t="str">
        <f t="shared" si="67"/>
        <v/>
      </c>
      <c r="T961" s="18" t="str">
        <f>IF(U961="","",MAX(T$1:T960)+1)</f>
        <v/>
      </c>
      <c r="U961" s="11" t="str">
        <f>IF(ISBLANK('Rota Pattern Data'!A969)=TRUE,"",'Rota Pattern Data'!A969)</f>
        <v/>
      </c>
      <c r="V961" s="19" t="str">
        <f t="shared" si="68"/>
        <v/>
      </c>
      <c r="AF961" t="str">
        <f>IF('User Data'!A966&lt;&gt;"",'User Data'!A966,"")</f>
        <v/>
      </c>
    </row>
    <row r="962" spans="9:32" x14ac:dyDescent="0.25">
      <c r="I962" s="18" t="str">
        <f>IF(J962="","",MAX(I$1:I961)+1)</f>
        <v/>
      </c>
      <c r="J962" s="11" t="str">
        <f>IF(ISBLANK('User Data'!D967)=TRUE,"",(IF(VLOOKUP('User Data'!A967,'User Data'!A:D,5,FALSE)&lt;&gt;"Standard User",'User Data'!A967,"")))</f>
        <v/>
      </c>
      <c r="K962" s="11" t="str">
        <f t="shared" ref="K962:K1025" si="69">IFERROR(INDEX($J$2:$J$2000,MATCH(ROW()-ROW($M$1),$I$2:$I$2000,0)),"")</f>
        <v/>
      </c>
      <c r="L962" s="11"/>
      <c r="M962" s="18" t="str">
        <f>IF(N962="","",MAX(M$1:M961)+1)</f>
        <v/>
      </c>
      <c r="N962" s="11" t="str">
        <f>IF(ISBLANK('User Data'!A967)=TRUE,"",'User Data'!A967)</f>
        <v/>
      </c>
      <c r="O962" s="19" t="str">
        <f t="shared" ref="O962:O1025" si="70">IFERROR(INDEX($N$2:$N$2000,MATCH(ROW()-ROW($P$1),$M$2:$M$2000,0)),"")</f>
        <v/>
      </c>
      <c r="Q962" s="18" t="e">
        <f>IF(R962="","",MAX(Q$1:Q961)+1)</f>
        <v>#REF!</v>
      </c>
      <c r="R962" s="11" t="e">
        <f>IF(ISBLANK(#REF!)=TRUE,"",#REF!)</f>
        <v>#REF!</v>
      </c>
      <c r="S962" s="19" t="str">
        <f t="shared" ref="S962:S1000" si="71">IFERROR(INDEX($R$2:$R$1000,MATCH(ROW()-ROW($W$1),$Q$2:$Q$1000,0)),"")</f>
        <v/>
      </c>
      <c r="T962" s="18" t="str">
        <f>IF(U962="","",MAX(T$1:T961)+1)</f>
        <v/>
      </c>
      <c r="U962" s="11" t="str">
        <f>IF(ISBLANK('Rota Pattern Data'!A970)=TRUE,"",'Rota Pattern Data'!A970)</f>
        <v/>
      </c>
      <c r="V962" s="19" t="str">
        <f t="shared" ref="V962:V1000" si="72">IFERROR(INDEX($U$2:$U$1000,MATCH(ROW()-ROW($W$1),$T$2:$T$1000,0)),"")</f>
        <v/>
      </c>
      <c r="AF962" t="str">
        <f>IF('User Data'!A967&lt;&gt;"",'User Data'!A967,"")</f>
        <v/>
      </c>
    </row>
    <row r="963" spans="9:32" x14ac:dyDescent="0.25">
      <c r="I963" s="18" t="str">
        <f>IF(J963="","",MAX(I$1:I962)+1)</f>
        <v/>
      </c>
      <c r="J963" s="11" t="str">
        <f>IF(ISBLANK('User Data'!D968)=TRUE,"",(IF(VLOOKUP('User Data'!A968,'User Data'!A:D,5,FALSE)&lt;&gt;"Standard User",'User Data'!A968,"")))</f>
        <v/>
      </c>
      <c r="K963" s="11" t="str">
        <f t="shared" si="69"/>
        <v/>
      </c>
      <c r="L963" s="11"/>
      <c r="M963" s="18" t="str">
        <f>IF(N963="","",MAX(M$1:M962)+1)</f>
        <v/>
      </c>
      <c r="N963" s="11" t="str">
        <f>IF(ISBLANK('User Data'!A968)=TRUE,"",'User Data'!A968)</f>
        <v/>
      </c>
      <c r="O963" s="19" t="str">
        <f t="shared" si="70"/>
        <v/>
      </c>
      <c r="Q963" s="18" t="e">
        <f>IF(R963="","",MAX(Q$1:Q962)+1)</f>
        <v>#REF!</v>
      </c>
      <c r="R963" s="11" t="e">
        <f>IF(ISBLANK(#REF!)=TRUE,"",#REF!)</f>
        <v>#REF!</v>
      </c>
      <c r="S963" s="19" t="str">
        <f t="shared" si="71"/>
        <v/>
      </c>
      <c r="T963" s="18" t="str">
        <f>IF(U963="","",MAX(T$1:T962)+1)</f>
        <v/>
      </c>
      <c r="U963" s="11" t="str">
        <f>IF(ISBLANK('Rota Pattern Data'!A971)=TRUE,"",'Rota Pattern Data'!A971)</f>
        <v/>
      </c>
      <c r="V963" s="19" t="str">
        <f t="shared" si="72"/>
        <v/>
      </c>
      <c r="AF963" t="str">
        <f>IF('User Data'!A968&lt;&gt;"",'User Data'!A968,"")</f>
        <v/>
      </c>
    </row>
    <row r="964" spans="9:32" x14ac:dyDescent="0.25">
      <c r="I964" s="18" t="str">
        <f>IF(J964="","",MAX(I$1:I963)+1)</f>
        <v/>
      </c>
      <c r="J964" s="11" t="str">
        <f>IF(ISBLANK('User Data'!D969)=TRUE,"",(IF(VLOOKUP('User Data'!A969,'User Data'!A:D,5,FALSE)&lt;&gt;"Standard User",'User Data'!A969,"")))</f>
        <v/>
      </c>
      <c r="K964" s="11" t="str">
        <f t="shared" si="69"/>
        <v/>
      </c>
      <c r="L964" s="11"/>
      <c r="M964" s="18" t="str">
        <f>IF(N964="","",MAX(M$1:M963)+1)</f>
        <v/>
      </c>
      <c r="N964" s="11" t="str">
        <f>IF(ISBLANK('User Data'!A969)=TRUE,"",'User Data'!A969)</f>
        <v/>
      </c>
      <c r="O964" s="19" t="str">
        <f t="shared" si="70"/>
        <v/>
      </c>
      <c r="Q964" s="18" t="e">
        <f>IF(R964="","",MAX(Q$1:Q963)+1)</f>
        <v>#REF!</v>
      </c>
      <c r="R964" s="11" t="e">
        <f>IF(ISBLANK(#REF!)=TRUE,"",#REF!)</f>
        <v>#REF!</v>
      </c>
      <c r="S964" s="19" t="str">
        <f t="shared" si="71"/>
        <v/>
      </c>
      <c r="T964" s="18" t="str">
        <f>IF(U964="","",MAX(T$1:T963)+1)</f>
        <v/>
      </c>
      <c r="U964" s="11" t="str">
        <f>IF(ISBLANK('Rota Pattern Data'!A972)=TRUE,"",'Rota Pattern Data'!A972)</f>
        <v/>
      </c>
      <c r="V964" s="19" t="str">
        <f t="shared" si="72"/>
        <v/>
      </c>
      <c r="AF964" t="str">
        <f>IF('User Data'!A969&lt;&gt;"",'User Data'!A969,"")</f>
        <v/>
      </c>
    </row>
    <row r="965" spans="9:32" x14ac:dyDescent="0.25">
      <c r="I965" s="18" t="str">
        <f>IF(J965="","",MAX(I$1:I964)+1)</f>
        <v/>
      </c>
      <c r="J965" s="11" t="str">
        <f>IF(ISBLANK('User Data'!D970)=TRUE,"",(IF(VLOOKUP('User Data'!A970,'User Data'!A:D,5,FALSE)&lt;&gt;"Standard User",'User Data'!A970,"")))</f>
        <v/>
      </c>
      <c r="K965" s="11" t="str">
        <f t="shared" si="69"/>
        <v/>
      </c>
      <c r="L965" s="11"/>
      <c r="M965" s="18" t="str">
        <f>IF(N965="","",MAX(M$1:M964)+1)</f>
        <v/>
      </c>
      <c r="N965" s="11" t="str">
        <f>IF(ISBLANK('User Data'!A970)=TRUE,"",'User Data'!A970)</f>
        <v/>
      </c>
      <c r="O965" s="19" t="str">
        <f t="shared" si="70"/>
        <v/>
      </c>
      <c r="Q965" s="18" t="e">
        <f>IF(R965="","",MAX(Q$1:Q964)+1)</f>
        <v>#REF!</v>
      </c>
      <c r="R965" s="11" t="e">
        <f>IF(ISBLANK(#REF!)=TRUE,"",#REF!)</f>
        <v>#REF!</v>
      </c>
      <c r="S965" s="19" t="str">
        <f t="shared" si="71"/>
        <v/>
      </c>
      <c r="T965" s="18" t="str">
        <f>IF(U965="","",MAX(T$1:T964)+1)</f>
        <v/>
      </c>
      <c r="U965" s="11" t="str">
        <f>IF(ISBLANK('Rota Pattern Data'!A973)=TRUE,"",'Rota Pattern Data'!A973)</f>
        <v/>
      </c>
      <c r="V965" s="19" t="str">
        <f t="shared" si="72"/>
        <v/>
      </c>
      <c r="AF965" t="str">
        <f>IF('User Data'!A970&lt;&gt;"",'User Data'!A970,"")</f>
        <v/>
      </c>
    </row>
    <row r="966" spans="9:32" x14ac:dyDescent="0.25">
      <c r="I966" s="18" t="str">
        <f>IF(J966="","",MAX(I$1:I965)+1)</f>
        <v/>
      </c>
      <c r="J966" s="11" t="str">
        <f>IF(ISBLANK('User Data'!D971)=TRUE,"",(IF(VLOOKUP('User Data'!A971,'User Data'!A:D,5,FALSE)&lt;&gt;"Standard User",'User Data'!A971,"")))</f>
        <v/>
      </c>
      <c r="K966" s="11" t="str">
        <f t="shared" si="69"/>
        <v/>
      </c>
      <c r="L966" s="11"/>
      <c r="M966" s="18" t="str">
        <f>IF(N966="","",MAX(M$1:M965)+1)</f>
        <v/>
      </c>
      <c r="N966" s="11" t="str">
        <f>IF(ISBLANK('User Data'!A971)=TRUE,"",'User Data'!A971)</f>
        <v/>
      </c>
      <c r="O966" s="19" t="str">
        <f t="shared" si="70"/>
        <v/>
      </c>
      <c r="Q966" s="18" t="e">
        <f>IF(R966="","",MAX(Q$1:Q965)+1)</f>
        <v>#REF!</v>
      </c>
      <c r="R966" s="11" t="e">
        <f>IF(ISBLANK(#REF!)=TRUE,"",#REF!)</f>
        <v>#REF!</v>
      </c>
      <c r="S966" s="19" t="str">
        <f t="shared" si="71"/>
        <v/>
      </c>
      <c r="T966" s="18" t="str">
        <f>IF(U966="","",MAX(T$1:T965)+1)</f>
        <v/>
      </c>
      <c r="U966" s="11" t="str">
        <f>IF(ISBLANK('Rota Pattern Data'!A974)=TRUE,"",'Rota Pattern Data'!A974)</f>
        <v/>
      </c>
      <c r="V966" s="19" t="str">
        <f t="shared" si="72"/>
        <v/>
      </c>
      <c r="AF966" t="str">
        <f>IF('User Data'!A971&lt;&gt;"",'User Data'!A971,"")</f>
        <v/>
      </c>
    </row>
    <row r="967" spans="9:32" x14ac:dyDescent="0.25">
      <c r="I967" s="18" t="str">
        <f>IF(J967="","",MAX(I$1:I966)+1)</f>
        <v/>
      </c>
      <c r="J967" s="11" t="str">
        <f>IF(ISBLANK('User Data'!D972)=TRUE,"",(IF(VLOOKUP('User Data'!A972,'User Data'!A:D,5,FALSE)&lt;&gt;"Standard User",'User Data'!A972,"")))</f>
        <v/>
      </c>
      <c r="K967" s="11" t="str">
        <f t="shared" si="69"/>
        <v/>
      </c>
      <c r="L967" s="11"/>
      <c r="M967" s="18" t="str">
        <f>IF(N967="","",MAX(M$1:M966)+1)</f>
        <v/>
      </c>
      <c r="N967" s="11" t="str">
        <f>IF(ISBLANK('User Data'!A972)=TRUE,"",'User Data'!A972)</f>
        <v/>
      </c>
      <c r="O967" s="19" t="str">
        <f t="shared" si="70"/>
        <v/>
      </c>
      <c r="Q967" s="18" t="e">
        <f>IF(R967="","",MAX(Q$1:Q966)+1)</f>
        <v>#REF!</v>
      </c>
      <c r="R967" s="11" t="e">
        <f>IF(ISBLANK(#REF!)=TRUE,"",#REF!)</f>
        <v>#REF!</v>
      </c>
      <c r="S967" s="19" t="str">
        <f t="shared" si="71"/>
        <v/>
      </c>
      <c r="T967" s="18" t="str">
        <f>IF(U967="","",MAX(T$1:T966)+1)</f>
        <v/>
      </c>
      <c r="U967" s="11" t="str">
        <f>IF(ISBLANK('Rota Pattern Data'!A975)=TRUE,"",'Rota Pattern Data'!A975)</f>
        <v/>
      </c>
      <c r="V967" s="19" t="str">
        <f t="shared" si="72"/>
        <v/>
      </c>
      <c r="AF967" t="str">
        <f>IF('User Data'!A972&lt;&gt;"",'User Data'!A972,"")</f>
        <v/>
      </c>
    </row>
    <row r="968" spans="9:32" x14ac:dyDescent="0.25">
      <c r="I968" s="18" t="str">
        <f>IF(J968="","",MAX(I$1:I967)+1)</f>
        <v/>
      </c>
      <c r="J968" s="11" t="str">
        <f>IF(ISBLANK('User Data'!D973)=TRUE,"",(IF(VLOOKUP('User Data'!A973,'User Data'!A:D,5,FALSE)&lt;&gt;"Standard User",'User Data'!A973,"")))</f>
        <v/>
      </c>
      <c r="K968" s="11" t="str">
        <f t="shared" si="69"/>
        <v/>
      </c>
      <c r="L968" s="11"/>
      <c r="M968" s="18" t="str">
        <f>IF(N968="","",MAX(M$1:M967)+1)</f>
        <v/>
      </c>
      <c r="N968" s="11" t="str">
        <f>IF(ISBLANK('User Data'!A973)=TRUE,"",'User Data'!A973)</f>
        <v/>
      </c>
      <c r="O968" s="19" t="str">
        <f t="shared" si="70"/>
        <v/>
      </c>
      <c r="Q968" s="18" t="e">
        <f>IF(R968="","",MAX(Q$1:Q967)+1)</f>
        <v>#REF!</v>
      </c>
      <c r="R968" s="11" t="e">
        <f>IF(ISBLANK(#REF!)=TRUE,"",#REF!)</f>
        <v>#REF!</v>
      </c>
      <c r="S968" s="19" t="str">
        <f t="shared" si="71"/>
        <v/>
      </c>
      <c r="T968" s="18" t="str">
        <f>IF(U968="","",MAX(T$1:T967)+1)</f>
        <v/>
      </c>
      <c r="U968" s="11" t="str">
        <f>IF(ISBLANK('Rota Pattern Data'!A976)=TRUE,"",'Rota Pattern Data'!A976)</f>
        <v/>
      </c>
      <c r="V968" s="19" t="str">
        <f t="shared" si="72"/>
        <v/>
      </c>
      <c r="AF968" t="str">
        <f>IF('User Data'!A973&lt;&gt;"",'User Data'!A973,"")</f>
        <v/>
      </c>
    </row>
    <row r="969" spans="9:32" x14ac:dyDescent="0.25">
      <c r="I969" s="18" t="str">
        <f>IF(J969="","",MAX(I$1:I968)+1)</f>
        <v/>
      </c>
      <c r="J969" s="11" t="str">
        <f>IF(ISBLANK('User Data'!D974)=TRUE,"",(IF(VLOOKUP('User Data'!A974,'User Data'!A:D,5,FALSE)&lt;&gt;"Standard User",'User Data'!A974,"")))</f>
        <v/>
      </c>
      <c r="K969" s="11" t="str">
        <f t="shared" si="69"/>
        <v/>
      </c>
      <c r="L969" s="11"/>
      <c r="M969" s="18" t="str">
        <f>IF(N969="","",MAX(M$1:M968)+1)</f>
        <v/>
      </c>
      <c r="N969" s="11" t="str">
        <f>IF(ISBLANK('User Data'!A974)=TRUE,"",'User Data'!A974)</f>
        <v/>
      </c>
      <c r="O969" s="19" t="str">
        <f t="shared" si="70"/>
        <v/>
      </c>
      <c r="Q969" s="18" t="e">
        <f>IF(R969="","",MAX(Q$1:Q968)+1)</f>
        <v>#REF!</v>
      </c>
      <c r="R969" s="11" t="e">
        <f>IF(ISBLANK(#REF!)=TRUE,"",#REF!)</f>
        <v>#REF!</v>
      </c>
      <c r="S969" s="19" t="str">
        <f t="shared" si="71"/>
        <v/>
      </c>
      <c r="T969" s="18" t="str">
        <f>IF(U969="","",MAX(T$1:T968)+1)</f>
        <v/>
      </c>
      <c r="U969" s="11" t="str">
        <f>IF(ISBLANK('Rota Pattern Data'!A977)=TRUE,"",'Rota Pattern Data'!A977)</f>
        <v/>
      </c>
      <c r="V969" s="19" t="str">
        <f t="shared" si="72"/>
        <v/>
      </c>
      <c r="AF969" t="str">
        <f>IF('User Data'!A974&lt;&gt;"",'User Data'!A974,"")</f>
        <v/>
      </c>
    </row>
    <row r="970" spans="9:32" x14ac:dyDescent="0.25">
      <c r="I970" s="18" t="str">
        <f>IF(J970="","",MAX(I$1:I969)+1)</f>
        <v/>
      </c>
      <c r="J970" s="11" t="str">
        <f>IF(ISBLANK('User Data'!D975)=TRUE,"",(IF(VLOOKUP('User Data'!A975,'User Data'!A:D,5,FALSE)&lt;&gt;"Standard User",'User Data'!A975,"")))</f>
        <v/>
      </c>
      <c r="K970" s="11" t="str">
        <f t="shared" si="69"/>
        <v/>
      </c>
      <c r="L970" s="11"/>
      <c r="M970" s="18" t="str">
        <f>IF(N970="","",MAX(M$1:M969)+1)</f>
        <v/>
      </c>
      <c r="N970" s="11" t="str">
        <f>IF(ISBLANK('User Data'!A975)=TRUE,"",'User Data'!A975)</f>
        <v/>
      </c>
      <c r="O970" s="19" t="str">
        <f t="shared" si="70"/>
        <v/>
      </c>
      <c r="Q970" s="18" t="e">
        <f>IF(R970="","",MAX(Q$1:Q969)+1)</f>
        <v>#REF!</v>
      </c>
      <c r="R970" s="11" t="e">
        <f>IF(ISBLANK(#REF!)=TRUE,"",#REF!)</f>
        <v>#REF!</v>
      </c>
      <c r="S970" s="19" t="str">
        <f t="shared" si="71"/>
        <v/>
      </c>
      <c r="T970" s="18" t="str">
        <f>IF(U970="","",MAX(T$1:T969)+1)</f>
        <v/>
      </c>
      <c r="U970" s="11" t="str">
        <f>IF(ISBLANK('Rota Pattern Data'!A978)=TRUE,"",'Rota Pattern Data'!A978)</f>
        <v/>
      </c>
      <c r="V970" s="19" t="str">
        <f t="shared" si="72"/>
        <v/>
      </c>
      <c r="AF970" t="str">
        <f>IF('User Data'!A975&lt;&gt;"",'User Data'!A975,"")</f>
        <v/>
      </c>
    </row>
    <row r="971" spans="9:32" x14ac:dyDescent="0.25">
      <c r="I971" s="18" t="str">
        <f>IF(J971="","",MAX(I$1:I970)+1)</f>
        <v/>
      </c>
      <c r="J971" s="11" t="str">
        <f>IF(ISBLANK('User Data'!D976)=TRUE,"",(IF(VLOOKUP('User Data'!A976,'User Data'!A:D,5,FALSE)&lt;&gt;"Standard User",'User Data'!A976,"")))</f>
        <v/>
      </c>
      <c r="K971" s="11" t="str">
        <f t="shared" si="69"/>
        <v/>
      </c>
      <c r="L971" s="11"/>
      <c r="M971" s="18" t="str">
        <f>IF(N971="","",MAX(M$1:M970)+1)</f>
        <v/>
      </c>
      <c r="N971" s="11" t="str">
        <f>IF(ISBLANK('User Data'!A976)=TRUE,"",'User Data'!A976)</f>
        <v/>
      </c>
      <c r="O971" s="19" t="str">
        <f t="shared" si="70"/>
        <v/>
      </c>
      <c r="Q971" s="18" t="e">
        <f>IF(R971="","",MAX(Q$1:Q970)+1)</f>
        <v>#REF!</v>
      </c>
      <c r="R971" s="11" t="e">
        <f>IF(ISBLANK(#REF!)=TRUE,"",#REF!)</f>
        <v>#REF!</v>
      </c>
      <c r="S971" s="19" t="str">
        <f t="shared" si="71"/>
        <v/>
      </c>
      <c r="T971" s="18" t="str">
        <f>IF(U971="","",MAX(T$1:T970)+1)</f>
        <v/>
      </c>
      <c r="U971" s="11" t="str">
        <f>IF(ISBLANK('Rota Pattern Data'!A979)=TRUE,"",'Rota Pattern Data'!A979)</f>
        <v/>
      </c>
      <c r="V971" s="19" t="str">
        <f t="shared" si="72"/>
        <v/>
      </c>
      <c r="AF971" t="str">
        <f>IF('User Data'!A976&lt;&gt;"",'User Data'!A976,"")</f>
        <v/>
      </c>
    </row>
    <row r="972" spans="9:32" x14ac:dyDescent="0.25">
      <c r="I972" s="18" t="str">
        <f>IF(J972="","",MAX(I$1:I971)+1)</f>
        <v/>
      </c>
      <c r="J972" s="11" t="str">
        <f>IF(ISBLANK('User Data'!D977)=TRUE,"",(IF(VLOOKUP('User Data'!A977,'User Data'!A:D,5,FALSE)&lt;&gt;"Standard User",'User Data'!A977,"")))</f>
        <v/>
      </c>
      <c r="K972" s="11" t="str">
        <f t="shared" si="69"/>
        <v/>
      </c>
      <c r="L972" s="11"/>
      <c r="M972" s="18" t="str">
        <f>IF(N972="","",MAX(M$1:M971)+1)</f>
        <v/>
      </c>
      <c r="N972" s="11" t="str">
        <f>IF(ISBLANK('User Data'!A977)=TRUE,"",'User Data'!A977)</f>
        <v/>
      </c>
      <c r="O972" s="19" t="str">
        <f t="shared" si="70"/>
        <v/>
      </c>
      <c r="Q972" s="18" t="e">
        <f>IF(R972="","",MAX(Q$1:Q971)+1)</f>
        <v>#REF!</v>
      </c>
      <c r="R972" s="11" t="e">
        <f>IF(ISBLANK(#REF!)=TRUE,"",#REF!)</f>
        <v>#REF!</v>
      </c>
      <c r="S972" s="19" t="str">
        <f t="shared" si="71"/>
        <v/>
      </c>
      <c r="T972" s="18" t="str">
        <f>IF(U972="","",MAX(T$1:T971)+1)</f>
        <v/>
      </c>
      <c r="U972" s="11" t="str">
        <f>IF(ISBLANK('Rota Pattern Data'!A980)=TRUE,"",'Rota Pattern Data'!A980)</f>
        <v/>
      </c>
      <c r="V972" s="19" t="str">
        <f t="shared" si="72"/>
        <v/>
      </c>
      <c r="AF972" t="str">
        <f>IF('User Data'!A977&lt;&gt;"",'User Data'!A977,"")</f>
        <v/>
      </c>
    </row>
    <row r="973" spans="9:32" x14ac:dyDescent="0.25">
      <c r="I973" s="18" t="str">
        <f>IF(J973="","",MAX(I$1:I972)+1)</f>
        <v/>
      </c>
      <c r="J973" s="11" t="str">
        <f>IF(ISBLANK('User Data'!D978)=TRUE,"",(IF(VLOOKUP('User Data'!A978,'User Data'!A:D,5,FALSE)&lt;&gt;"Standard User",'User Data'!A978,"")))</f>
        <v/>
      </c>
      <c r="K973" s="11" t="str">
        <f t="shared" si="69"/>
        <v/>
      </c>
      <c r="L973" s="11"/>
      <c r="M973" s="18" t="str">
        <f>IF(N973="","",MAX(M$1:M972)+1)</f>
        <v/>
      </c>
      <c r="N973" s="11" t="str">
        <f>IF(ISBLANK('User Data'!A978)=TRUE,"",'User Data'!A978)</f>
        <v/>
      </c>
      <c r="O973" s="19" t="str">
        <f t="shared" si="70"/>
        <v/>
      </c>
      <c r="Q973" s="18" t="e">
        <f>IF(R973="","",MAX(Q$1:Q972)+1)</f>
        <v>#REF!</v>
      </c>
      <c r="R973" s="11" t="e">
        <f>IF(ISBLANK(#REF!)=TRUE,"",#REF!)</f>
        <v>#REF!</v>
      </c>
      <c r="S973" s="19" t="str">
        <f t="shared" si="71"/>
        <v/>
      </c>
      <c r="T973" s="18" t="str">
        <f>IF(U973="","",MAX(T$1:T972)+1)</f>
        <v/>
      </c>
      <c r="U973" s="11" t="str">
        <f>IF(ISBLANK('Rota Pattern Data'!A981)=TRUE,"",'Rota Pattern Data'!A981)</f>
        <v/>
      </c>
      <c r="V973" s="19" t="str">
        <f t="shared" si="72"/>
        <v/>
      </c>
      <c r="AF973" t="str">
        <f>IF('User Data'!A978&lt;&gt;"",'User Data'!A978,"")</f>
        <v/>
      </c>
    </row>
    <row r="974" spans="9:32" x14ac:dyDescent="0.25">
      <c r="I974" s="18" t="str">
        <f>IF(J974="","",MAX(I$1:I973)+1)</f>
        <v/>
      </c>
      <c r="J974" s="11" t="str">
        <f>IF(ISBLANK('User Data'!D979)=TRUE,"",(IF(VLOOKUP('User Data'!A979,'User Data'!A:D,5,FALSE)&lt;&gt;"Standard User",'User Data'!A979,"")))</f>
        <v/>
      </c>
      <c r="K974" s="11" t="str">
        <f t="shared" si="69"/>
        <v/>
      </c>
      <c r="L974" s="11"/>
      <c r="M974" s="18" t="str">
        <f>IF(N974="","",MAX(M$1:M973)+1)</f>
        <v/>
      </c>
      <c r="N974" s="11" t="str">
        <f>IF(ISBLANK('User Data'!A979)=TRUE,"",'User Data'!A979)</f>
        <v/>
      </c>
      <c r="O974" s="19" t="str">
        <f t="shared" si="70"/>
        <v/>
      </c>
      <c r="Q974" s="18" t="e">
        <f>IF(R974="","",MAX(Q$1:Q973)+1)</f>
        <v>#REF!</v>
      </c>
      <c r="R974" s="11" t="e">
        <f>IF(ISBLANK(#REF!)=TRUE,"",#REF!)</f>
        <v>#REF!</v>
      </c>
      <c r="S974" s="19" t="str">
        <f t="shared" si="71"/>
        <v/>
      </c>
      <c r="T974" s="18" t="str">
        <f>IF(U974="","",MAX(T$1:T973)+1)</f>
        <v/>
      </c>
      <c r="U974" s="11" t="str">
        <f>IF(ISBLANK('Rota Pattern Data'!A982)=TRUE,"",'Rota Pattern Data'!A982)</f>
        <v/>
      </c>
      <c r="V974" s="19" t="str">
        <f t="shared" si="72"/>
        <v/>
      </c>
      <c r="AF974" t="str">
        <f>IF('User Data'!A979&lt;&gt;"",'User Data'!A979,"")</f>
        <v/>
      </c>
    </row>
    <row r="975" spans="9:32" x14ac:dyDescent="0.25">
      <c r="I975" s="18" t="str">
        <f>IF(J975="","",MAX(I$1:I974)+1)</f>
        <v/>
      </c>
      <c r="J975" s="11" t="str">
        <f>IF(ISBLANK('User Data'!D980)=TRUE,"",(IF(VLOOKUP('User Data'!A980,'User Data'!A:D,5,FALSE)&lt;&gt;"Standard User",'User Data'!A980,"")))</f>
        <v/>
      </c>
      <c r="K975" s="11" t="str">
        <f t="shared" si="69"/>
        <v/>
      </c>
      <c r="L975" s="11"/>
      <c r="M975" s="18" t="str">
        <f>IF(N975="","",MAX(M$1:M974)+1)</f>
        <v/>
      </c>
      <c r="N975" s="11" t="str">
        <f>IF(ISBLANK('User Data'!A980)=TRUE,"",'User Data'!A980)</f>
        <v/>
      </c>
      <c r="O975" s="19" t="str">
        <f t="shared" si="70"/>
        <v/>
      </c>
      <c r="Q975" s="18" t="e">
        <f>IF(R975="","",MAX(Q$1:Q974)+1)</f>
        <v>#REF!</v>
      </c>
      <c r="R975" s="11" t="e">
        <f>IF(ISBLANK(#REF!)=TRUE,"",#REF!)</f>
        <v>#REF!</v>
      </c>
      <c r="S975" s="19" t="str">
        <f t="shared" si="71"/>
        <v/>
      </c>
      <c r="T975" s="18" t="str">
        <f>IF(U975="","",MAX(T$1:T974)+1)</f>
        <v/>
      </c>
      <c r="U975" s="11" t="str">
        <f>IF(ISBLANK('Rota Pattern Data'!A983)=TRUE,"",'Rota Pattern Data'!A983)</f>
        <v/>
      </c>
      <c r="V975" s="19" t="str">
        <f t="shared" si="72"/>
        <v/>
      </c>
      <c r="AF975" t="str">
        <f>IF('User Data'!A980&lt;&gt;"",'User Data'!A980,"")</f>
        <v/>
      </c>
    </row>
    <row r="976" spans="9:32" x14ac:dyDescent="0.25">
      <c r="I976" s="18" t="str">
        <f>IF(J976="","",MAX(I$1:I975)+1)</f>
        <v/>
      </c>
      <c r="J976" s="11" t="str">
        <f>IF(ISBLANK('User Data'!D981)=TRUE,"",(IF(VLOOKUP('User Data'!A981,'User Data'!A:D,5,FALSE)&lt;&gt;"Standard User",'User Data'!A981,"")))</f>
        <v/>
      </c>
      <c r="K976" s="11" t="str">
        <f t="shared" si="69"/>
        <v/>
      </c>
      <c r="L976" s="11"/>
      <c r="M976" s="18" t="str">
        <f>IF(N976="","",MAX(M$1:M975)+1)</f>
        <v/>
      </c>
      <c r="N976" s="11" t="str">
        <f>IF(ISBLANK('User Data'!A981)=TRUE,"",'User Data'!A981)</f>
        <v/>
      </c>
      <c r="O976" s="19" t="str">
        <f t="shared" si="70"/>
        <v/>
      </c>
      <c r="Q976" s="18" t="e">
        <f>IF(R976="","",MAX(Q$1:Q975)+1)</f>
        <v>#REF!</v>
      </c>
      <c r="R976" s="11" t="e">
        <f>IF(ISBLANK(#REF!)=TRUE,"",#REF!)</f>
        <v>#REF!</v>
      </c>
      <c r="S976" s="19" t="str">
        <f t="shared" si="71"/>
        <v/>
      </c>
      <c r="T976" s="18" t="str">
        <f>IF(U976="","",MAX(T$1:T975)+1)</f>
        <v/>
      </c>
      <c r="U976" s="11" t="str">
        <f>IF(ISBLANK('Rota Pattern Data'!A984)=TRUE,"",'Rota Pattern Data'!A984)</f>
        <v/>
      </c>
      <c r="V976" s="19" t="str">
        <f t="shared" si="72"/>
        <v/>
      </c>
      <c r="AF976" t="str">
        <f>IF('User Data'!A981&lt;&gt;"",'User Data'!A981,"")</f>
        <v/>
      </c>
    </row>
    <row r="977" spans="9:32" x14ac:dyDescent="0.25">
      <c r="I977" s="18" t="str">
        <f>IF(J977="","",MAX(I$1:I976)+1)</f>
        <v/>
      </c>
      <c r="J977" s="11" t="str">
        <f>IF(ISBLANK('User Data'!D982)=TRUE,"",(IF(VLOOKUP('User Data'!A982,'User Data'!A:D,5,FALSE)&lt;&gt;"Standard User",'User Data'!A982,"")))</f>
        <v/>
      </c>
      <c r="K977" s="11" t="str">
        <f t="shared" si="69"/>
        <v/>
      </c>
      <c r="L977" s="11"/>
      <c r="M977" s="18" t="str">
        <f>IF(N977="","",MAX(M$1:M976)+1)</f>
        <v/>
      </c>
      <c r="N977" s="11" t="str">
        <f>IF(ISBLANK('User Data'!A982)=TRUE,"",'User Data'!A982)</f>
        <v/>
      </c>
      <c r="O977" s="19" t="str">
        <f t="shared" si="70"/>
        <v/>
      </c>
      <c r="Q977" s="18" t="e">
        <f>IF(R977="","",MAX(Q$1:Q976)+1)</f>
        <v>#REF!</v>
      </c>
      <c r="R977" s="11" t="e">
        <f>IF(ISBLANK(#REF!)=TRUE,"",#REF!)</f>
        <v>#REF!</v>
      </c>
      <c r="S977" s="19" t="str">
        <f t="shared" si="71"/>
        <v/>
      </c>
      <c r="T977" s="18" t="str">
        <f>IF(U977="","",MAX(T$1:T976)+1)</f>
        <v/>
      </c>
      <c r="U977" s="11" t="str">
        <f>IF(ISBLANK('Rota Pattern Data'!A985)=TRUE,"",'Rota Pattern Data'!A985)</f>
        <v/>
      </c>
      <c r="V977" s="19" t="str">
        <f t="shared" si="72"/>
        <v/>
      </c>
      <c r="AF977" t="str">
        <f>IF('User Data'!A982&lt;&gt;"",'User Data'!A982,"")</f>
        <v/>
      </c>
    </row>
    <row r="978" spans="9:32" x14ac:dyDescent="0.25">
      <c r="I978" s="18" t="str">
        <f>IF(J978="","",MAX(I$1:I977)+1)</f>
        <v/>
      </c>
      <c r="J978" s="11" t="str">
        <f>IF(ISBLANK('User Data'!D983)=TRUE,"",(IF(VLOOKUP('User Data'!A983,'User Data'!A:D,5,FALSE)&lt;&gt;"Standard User",'User Data'!A983,"")))</f>
        <v/>
      </c>
      <c r="K978" s="11" t="str">
        <f t="shared" si="69"/>
        <v/>
      </c>
      <c r="L978" s="11"/>
      <c r="M978" s="18" t="str">
        <f>IF(N978="","",MAX(M$1:M977)+1)</f>
        <v/>
      </c>
      <c r="N978" s="11" t="str">
        <f>IF(ISBLANK('User Data'!A983)=TRUE,"",'User Data'!A983)</f>
        <v/>
      </c>
      <c r="O978" s="19" t="str">
        <f t="shared" si="70"/>
        <v/>
      </c>
      <c r="Q978" s="18" t="e">
        <f>IF(R978="","",MAX(Q$1:Q977)+1)</f>
        <v>#REF!</v>
      </c>
      <c r="R978" s="11" t="e">
        <f>IF(ISBLANK(#REF!)=TRUE,"",#REF!)</f>
        <v>#REF!</v>
      </c>
      <c r="S978" s="19" t="str">
        <f t="shared" si="71"/>
        <v/>
      </c>
      <c r="T978" s="18" t="str">
        <f>IF(U978="","",MAX(T$1:T977)+1)</f>
        <v/>
      </c>
      <c r="U978" s="11" t="str">
        <f>IF(ISBLANK('Rota Pattern Data'!A986)=TRUE,"",'Rota Pattern Data'!A986)</f>
        <v/>
      </c>
      <c r="V978" s="19" t="str">
        <f t="shared" si="72"/>
        <v/>
      </c>
      <c r="AF978" t="str">
        <f>IF('User Data'!A983&lt;&gt;"",'User Data'!A983,"")</f>
        <v/>
      </c>
    </row>
    <row r="979" spans="9:32" x14ac:dyDescent="0.25">
      <c r="I979" s="18" t="str">
        <f>IF(J979="","",MAX(I$1:I978)+1)</f>
        <v/>
      </c>
      <c r="J979" s="11" t="str">
        <f>IF(ISBLANK('User Data'!D984)=TRUE,"",(IF(VLOOKUP('User Data'!A984,'User Data'!A:D,5,FALSE)&lt;&gt;"Standard User",'User Data'!A984,"")))</f>
        <v/>
      </c>
      <c r="K979" s="11" t="str">
        <f t="shared" si="69"/>
        <v/>
      </c>
      <c r="L979" s="11"/>
      <c r="M979" s="18" t="str">
        <f>IF(N979="","",MAX(M$1:M978)+1)</f>
        <v/>
      </c>
      <c r="N979" s="11" t="str">
        <f>IF(ISBLANK('User Data'!A984)=TRUE,"",'User Data'!A984)</f>
        <v/>
      </c>
      <c r="O979" s="19" t="str">
        <f t="shared" si="70"/>
        <v/>
      </c>
      <c r="Q979" s="18" t="e">
        <f>IF(R979="","",MAX(Q$1:Q978)+1)</f>
        <v>#REF!</v>
      </c>
      <c r="R979" s="11" t="e">
        <f>IF(ISBLANK(#REF!)=TRUE,"",#REF!)</f>
        <v>#REF!</v>
      </c>
      <c r="S979" s="19" t="str">
        <f t="shared" si="71"/>
        <v/>
      </c>
      <c r="T979" s="18" t="str">
        <f>IF(U979="","",MAX(T$1:T978)+1)</f>
        <v/>
      </c>
      <c r="U979" s="11" t="str">
        <f>IF(ISBLANK('Rota Pattern Data'!A987)=TRUE,"",'Rota Pattern Data'!A987)</f>
        <v/>
      </c>
      <c r="V979" s="19" t="str">
        <f t="shared" si="72"/>
        <v/>
      </c>
      <c r="AF979" t="str">
        <f>IF('User Data'!A984&lt;&gt;"",'User Data'!A984,"")</f>
        <v/>
      </c>
    </row>
    <row r="980" spans="9:32" x14ac:dyDescent="0.25">
      <c r="I980" s="18" t="str">
        <f>IF(J980="","",MAX(I$1:I979)+1)</f>
        <v/>
      </c>
      <c r="J980" s="11" t="str">
        <f>IF(ISBLANK('User Data'!D985)=TRUE,"",(IF(VLOOKUP('User Data'!A985,'User Data'!A:D,5,FALSE)&lt;&gt;"Standard User",'User Data'!A985,"")))</f>
        <v/>
      </c>
      <c r="K980" s="11" t="str">
        <f t="shared" si="69"/>
        <v/>
      </c>
      <c r="L980" s="11"/>
      <c r="M980" s="18" t="str">
        <f>IF(N980="","",MAX(M$1:M979)+1)</f>
        <v/>
      </c>
      <c r="N980" s="11" t="str">
        <f>IF(ISBLANK('User Data'!A985)=TRUE,"",'User Data'!A985)</f>
        <v/>
      </c>
      <c r="O980" s="19" t="str">
        <f t="shared" si="70"/>
        <v/>
      </c>
      <c r="Q980" s="18" t="e">
        <f>IF(R980="","",MAX(Q$1:Q979)+1)</f>
        <v>#REF!</v>
      </c>
      <c r="R980" s="11" t="e">
        <f>IF(ISBLANK(#REF!)=TRUE,"",#REF!)</f>
        <v>#REF!</v>
      </c>
      <c r="S980" s="19" t="str">
        <f t="shared" si="71"/>
        <v/>
      </c>
      <c r="T980" s="18" t="str">
        <f>IF(U980="","",MAX(T$1:T979)+1)</f>
        <v/>
      </c>
      <c r="U980" s="11" t="str">
        <f>IF(ISBLANK('Rota Pattern Data'!A988)=TRUE,"",'Rota Pattern Data'!A988)</f>
        <v/>
      </c>
      <c r="V980" s="19" t="str">
        <f t="shared" si="72"/>
        <v/>
      </c>
      <c r="AF980" t="str">
        <f>IF('User Data'!A985&lt;&gt;"",'User Data'!A985,"")</f>
        <v/>
      </c>
    </row>
    <row r="981" spans="9:32" x14ac:dyDescent="0.25">
      <c r="I981" s="18" t="str">
        <f>IF(J981="","",MAX(I$1:I980)+1)</f>
        <v/>
      </c>
      <c r="J981" s="11" t="str">
        <f>IF(ISBLANK('User Data'!D986)=TRUE,"",(IF(VLOOKUP('User Data'!A986,'User Data'!A:D,5,FALSE)&lt;&gt;"Standard User",'User Data'!A986,"")))</f>
        <v/>
      </c>
      <c r="K981" s="11" t="str">
        <f t="shared" si="69"/>
        <v/>
      </c>
      <c r="L981" s="11"/>
      <c r="M981" s="18" t="str">
        <f>IF(N981="","",MAX(M$1:M980)+1)</f>
        <v/>
      </c>
      <c r="N981" s="11" t="str">
        <f>IF(ISBLANK('User Data'!A986)=TRUE,"",'User Data'!A986)</f>
        <v/>
      </c>
      <c r="O981" s="19" t="str">
        <f t="shared" si="70"/>
        <v/>
      </c>
      <c r="Q981" s="18" t="e">
        <f>IF(R981="","",MAX(Q$1:Q980)+1)</f>
        <v>#REF!</v>
      </c>
      <c r="R981" s="11" t="e">
        <f>IF(ISBLANK(#REF!)=TRUE,"",#REF!)</f>
        <v>#REF!</v>
      </c>
      <c r="S981" s="19" t="str">
        <f t="shared" si="71"/>
        <v/>
      </c>
      <c r="T981" s="18" t="str">
        <f>IF(U981="","",MAX(T$1:T980)+1)</f>
        <v/>
      </c>
      <c r="U981" s="11" t="str">
        <f>IF(ISBLANK('Rota Pattern Data'!A989)=TRUE,"",'Rota Pattern Data'!A989)</f>
        <v/>
      </c>
      <c r="V981" s="19" t="str">
        <f t="shared" si="72"/>
        <v/>
      </c>
      <c r="AF981" t="str">
        <f>IF('User Data'!A986&lt;&gt;"",'User Data'!A986,"")</f>
        <v/>
      </c>
    </row>
    <row r="982" spans="9:32" x14ac:dyDescent="0.25">
      <c r="I982" s="18" t="str">
        <f>IF(J982="","",MAX(I$1:I981)+1)</f>
        <v/>
      </c>
      <c r="J982" s="11" t="str">
        <f>IF(ISBLANK('User Data'!D987)=TRUE,"",(IF(VLOOKUP('User Data'!A987,'User Data'!A:D,5,FALSE)&lt;&gt;"Standard User",'User Data'!A987,"")))</f>
        <v/>
      </c>
      <c r="K982" s="11" t="str">
        <f t="shared" si="69"/>
        <v/>
      </c>
      <c r="L982" s="11"/>
      <c r="M982" s="18" t="str">
        <f>IF(N982="","",MAX(M$1:M981)+1)</f>
        <v/>
      </c>
      <c r="N982" s="11" t="str">
        <f>IF(ISBLANK('User Data'!A987)=TRUE,"",'User Data'!A987)</f>
        <v/>
      </c>
      <c r="O982" s="19" t="str">
        <f t="shared" si="70"/>
        <v/>
      </c>
      <c r="Q982" s="18" t="e">
        <f>IF(R982="","",MAX(Q$1:Q981)+1)</f>
        <v>#REF!</v>
      </c>
      <c r="R982" s="11" t="e">
        <f>IF(ISBLANK(#REF!)=TRUE,"",#REF!)</f>
        <v>#REF!</v>
      </c>
      <c r="S982" s="19" t="str">
        <f t="shared" si="71"/>
        <v/>
      </c>
      <c r="T982" s="18" t="str">
        <f>IF(U982="","",MAX(T$1:T981)+1)</f>
        <v/>
      </c>
      <c r="U982" s="11" t="str">
        <f>IF(ISBLANK('Rota Pattern Data'!A990)=TRUE,"",'Rota Pattern Data'!A990)</f>
        <v/>
      </c>
      <c r="V982" s="19" t="str">
        <f t="shared" si="72"/>
        <v/>
      </c>
      <c r="AF982" t="str">
        <f>IF('User Data'!A987&lt;&gt;"",'User Data'!A987,"")</f>
        <v/>
      </c>
    </row>
    <row r="983" spans="9:32" x14ac:dyDescent="0.25">
      <c r="I983" s="18" t="str">
        <f>IF(J983="","",MAX(I$1:I982)+1)</f>
        <v/>
      </c>
      <c r="J983" s="11" t="str">
        <f>IF(ISBLANK('User Data'!D988)=TRUE,"",(IF(VLOOKUP('User Data'!A988,'User Data'!A:D,5,FALSE)&lt;&gt;"Standard User",'User Data'!A988,"")))</f>
        <v/>
      </c>
      <c r="K983" s="11" t="str">
        <f t="shared" si="69"/>
        <v/>
      </c>
      <c r="L983" s="11"/>
      <c r="M983" s="18" t="str">
        <f>IF(N983="","",MAX(M$1:M982)+1)</f>
        <v/>
      </c>
      <c r="N983" s="11" t="str">
        <f>IF(ISBLANK('User Data'!A988)=TRUE,"",'User Data'!A988)</f>
        <v/>
      </c>
      <c r="O983" s="19" t="str">
        <f t="shared" si="70"/>
        <v/>
      </c>
      <c r="Q983" s="18" t="e">
        <f>IF(R983="","",MAX(Q$1:Q982)+1)</f>
        <v>#REF!</v>
      </c>
      <c r="R983" s="11" t="e">
        <f>IF(ISBLANK(#REF!)=TRUE,"",#REF!)</f>
        <v>#REF!</v>
      </c>
      <c r="S983" s="19" t="str">
        <f t="shared" si="71"/>
        <v/>
      </c>
      <c r="T983" s="18" t="str">
        <f>IF(U983="","",MAX(T$1:T982)+1)</f>
        <v/>
      </c>
      <c r="U983" s="11" t="str">
        <f>IF(ISBLANK('Rota Pattern Data'!A991)=TRUE,"",'Rota Pattern Data'!A991)</f>
        <v/>
      </c>
      <c r="V983" s="19" t="str">
        <f t="shared" si="72"/>
        <v/>
      </c>
      <c r="AF983" t="str">
        <f>IF('User Data'!A988&lt;&gt;"",'User Data'!A988,"")</f>
        <v/>
      </c>
    </row>
    <row r="984" spans="9:32" x14ac:dyDescent="0.25">
      <c r="I984" s="18" t="str">
        <f>IF(J984="","",MAX(I$1:I983)+1)</f>
        <v/>
      </c>
      <c r="J984" s="11" t="str">
        <f>IF(ISBLANK('User Data'!D989)=TRUE,"",(IF(VLOOKUP('User Data'!A989,'User Data'!A:D,5,FALSE)&lt;&gt;"Standard User",'User Data'!A989,"")))</f>
        <v/>
      </c>
      <c r="K984" s="11" t="str">
        <f t="shared" si="69"/>
        <v/>
      </c>
      <c r="L984" s="11"/>
      <c r="M984" s="18" t="str">
        <f>IF(N984="","",MAX(M$1:M983)+1)</f>
        <v/>
      </c>
      <c r="N984" s="11" t="str">
        <f>IF(ISBLANK('User Data'!A989)=TRUE,"",'User Data'!A989)</f>
        <v/>
      </c>
      <c r="O984" s="19" t="str">
        <f t="shared" si="70"/>
        <v/>
      </c>
      <c r="Q984" s="18" t="e">
        <f>IF(R984="","",MAX(Q$1:Q983)+1)</f>
        <v>#REF!</v>
      </c>
      <c r="R984" s="11" t="e">
        <f>IF(ISBLANK(#REF!)=TRUE,"",#REF!)</f>
        <v>#REF!</v>
      </c>
      <c r="S984" s="19" t="str">
        <f t="shared" si="71"/>
        <v/>
      </c>
      <c r="T984" s="18" t="str">
        <f>IF(U984="","",MAX(T$1:T983)+1)</f>
        <v/>
      </c>
      <c r="U984" s="11" t="str">
        <f>IF(ISBLANK('Rota Pattern Data'!A992)=TRUE,"",'Rota Pattern Data'!A992)</f>
        <v/>
      </c>
      <c r="V984" s="19" t="str">
        <f t="shared" si="72"/>
        <v/>
      </c>
      <c r="AF984" t="str">
        <f>IF('User Data'!A989&lt;&gt;"",'User Data'!A989,"")</f>
        <v/>
      </c>
    </row>
    <row r="985" spans="9:32" x14ac:dyDescent="0.25">
      <c r="I985" s="18" t="str">
        <f>IF(J985="","",MAX(I$1:I984)+1)</f>
        <v/>
      </c>
      <c r="J985" s="11" t="str">
        <f>IF(ISBLANK('User Data'!D990)=TRUE,"",(IF(VLOOKUP('User Data'!A990,'User Data'!A:D,5,FALSE)&lt;&gt;"Standard User",'User Data'!A990,"")))</f>
        <v/>
      </c>
      <c r="K985" s="11" t="str">
        <f t="shared" si="69"/>
        <v/>
      </c>
      <c r="L985" s="11"/>
      <c r="M985" s="18" t="str">
        <f>IF(N985="","",MAX(M$1:M984)+1)</f>
        <v/>
      </c>
      <c r="N985" s="11" t="str">
        <f>IF(ISBLANK('User Data'!A990)=TRUE,"",'User Data'!A990)</f>
        <v/>
      </c>
      <c r="O985" s="19" t="str">
        <f t="shared" si="70"/>
        <v/>
      </c>
      <c r="Q985" s="18" t="e">
        <f>IF(R985="","",MAX(Q$1:Q984)+1)</f>
        <v>#REF!</v>
      </c>
      <c r="R985" s="11" t="e">
        <f>IF(ISBLANK(#REF!)=TRUE,"",#REF!)</f>
        <v>#REF!</v>
      </c>
      <c r="S985" s="19" t="str">
        <f t="shared" si="71"/>
        <v/>
      </c>
      <c r="T985" s="18" t="str">
        <f>IF(U985="","",MAX(T$1:T984)+1)</f>
        <v/>
      </c>
      <c r="U985" s="11" t="str">
        <f>IF(ISBLANK('Rota Pattern Data'!A993)=TRUE,"",'Rota Pattern Data'!A993)</f>
        <v/>
      </c>
      <c r="V985" s="19" t="str">
        <f t="shared" si="72"/>
        <v/>
      </c>
      <c r="AF985" t="str">
        <f>IF('User Data'!A990&lt;&gt;"",'User Data'!A990,"")</f>
        <v/>
      </c>
    </row>
    <row r="986" spans="9:32" x14ac:dyDescent="0.25">
      <c r="I986" s="18" t="str">
        <f>IF(J986="","",MAX(I$1:I985)+1)</f>
        <v/>
      </c>
      <c r="J986" s="11" t="str">
        <f>IF(ISBLANK('User Data'!D991)=TRUE,"",(IF(VLOOKUP('User Data'!A991,'User Data'!A:D,5,FALSE)&lt;&gt;"Standard User",'User Data'!A991,"")))</f>
        <v/>
      </c>
      <c r="K986" s="11" t="str">
        <f t="shared" si="69"/>
        <v/>
      </c>
      <c r="L986" s="11"/>
      <c r="M986" s="18" t="str">
        <f>IF(N986="","",MAX(M$1:M985)+1)</f>
        <v/>
      </c>
      <c r="N986" s="11" t="str">
        <f>IF(ISBLANK('User Data'!A991)=TRUE,"",'User Data'!A991)</f>
        <v/>
      </c>
      <c r="O986" s="19" t="str">
        <f t="shared" si="70"/>
        <v/>
      </c>
      <c r="Q986" s="18" t="e">
        <f>IF(R986="","",MAX(Q$1:Q985)+1)</f>
        <v>#REF!</v>
      </c>
      <c r="R986" s="11" t="e">
        <f>IF(ISBLANK(#REF!)=TRUE,"",#REF!)</f>
        <v>#REF!</v>
      </c>
      <c r="S986" s="19" t="str">
        <f t="shared" si="71"/>
        <v/>
      </c>
      <c r="T986" s="18" t="str">
        <f>IF(U986="","",MAX(T$1:T985)+1)</f>
        <v/>
      </c>
      <c r="U986" s="11" t="str">
        <f>IF(ISBLANK('Rota Pattern Data'!A994)=TRUE,"",'Rota Pattern Data'!A994)</f>
        <v/>
      </c>
      <c r="V986" s="19" t="str">
        <f t="shared" si="72"/>
        <v/>
      </c>
      <c r="AF986" t="str">
        <f>IF('User Data'!A991&lt;&gt;"",'User Data'!A991,"")</f>
        <v/>
      </c>
    </row>
    <row r="987" spans="9:32" x14ac:dyDescent="0.25">
      <c r="I987" s="18" t="str">
        <f>IF(J987="","",MAX(I$1:I986)+1)</f>
        <v/>
      </c>
      <c r="J987" s="11" t="str">
        <f>IF(ISBLANK('User Data'!D992)=TRUE,"",(IF(VLOOKUP('User Data'!A992,'User Data'!A:D,5,FALSE)&lt;&gt;"Standard User",'User Data'!A992,"")))</f>
        <v/>
      </c>
      <c r="K987" s="11" t="str">
        <f t="shared" si="69"/>
        <v/>
      </c>
      <c r="L987" s="11"/>
      <c r="M987" s="18" t="str">
        <f>IF(N987="","",MAX(M$1:M986)+1)</f>
        <v/>
      </c>
      <c r="N987" s="11" t="str">
        <f>IF(ISBLANK('User Data'!A992)=TRUE,"",'User Data'!A992)</f>
        <v/>
      </c>
      <c r="O987" s="19" t="str">
        <f t="shared" si="70"/>
        <v/>
      </c>
      <c r="Q987" s="18" t="e">
        <f>IF(R987="","",MAX(Q$1:Q986)+1)</f>
        <v>#REF!</v>
      </c>
      <c r="R987" s="11" t="e">
        <f>IF(ISBLANK(#REF!)=TRUE,"",#REF!)</f>
        <v>#REF!</v>
      </c>
      <c r="S987" s="19" t="str">
        <f t="shared" si="71"/>
        <v/>
      </c>
      <c r="T987" s="18" t="str">
        <f>IF(U987="","",MAX(T$1:T986)+1)</f>
        <v/>
      </c>
      <c r="U987" s="11" t="str">
        <f>IF(ISBLANK('Rota Pattern Data'!A995)=TRUE,"",'Rota Pattern Data'!A995)</f>
        <v/>
      </c>
      <c r="V987" s="19" t="str">
        <f t="shared" si="72"/>
        <v/>
      </c>
      <c r="AF987" t="str">
        <f>IF('User Data'!A992&lt;&gt;"",'User Data'!A992,"")</f>
        <v/>
      </c>
    </row>
    <row r="988" spans="9:32" x14ac:dyDescent="0.25">
      <c r="I988" s="18" t="str">
        <f>IF(J988="","",MAX(I$1:I987)+1)</f>
        <v/>
      </c>
      <c r="J988" s="11" t="str">
        <f>IF(ISBLANK('User Data'!D993)=TRUE,"",(IF(VLOOKUP('User Data'!A993,'User Data'!A:D,5,FALSE)&lt;&gt;"Standard User",'User Data'!A993,"")))</f>
        <v/>
      </c>
      <c r="K988" s="11" t="str">
        <f t="shared" si="69"/>
        <v/>
      </c>
      <c r="L988" s="11"/>
      <c r="M988" s="18" t="str">
        <f>IF(N988="","",MAX(M$1:M987)+1)</f>
        <v/>
      </c>
      <c r="N988" s="11" t="str">
        <f>IF(ISBLANK('User Data'!A993)=TRUE,"",'User Data'!A993)</f>
        <v/>
      </c>
      <c r="O988" s="19" t="str">
        <f t="shared" si="70"/>
        <v/>
      </c>
      <c r="Q988" s="18" t="e">
        <f>IF(R988="","",MAX(Q$1:Q987)+1)</f>
        <v>#REF!</v>
      </c>
      <c r="R988" s="11" t="e">
        <f>IF(ISBLANK(#REF!)=TRUE,"",#REF!)</f>
        <v>#REF!</v>
      </c>
      <c r="S988" s="19" t="str">
        <f t="shared" si="71"/>
        <v/>
      </c>
      <c r="T988" s="18" t="str">
        <f>IF(U988="","",MAX(T$1:T987)+1)</f>
        <v/>
      </c>
      <c r="U988" s="11" t="str">
        <f>IF(ISBLANK('Rota Pattern Data'!A996)=TRUE,"",'Rota Pattern Data'!A996)</f>
        <v/>
      </c>
      <c r="V988" s="19" t="str">
        <f t="shared" si="72"/>
        <v/>
      </c>
      <c r="AF988" t="str">
        <f>IF('User Data'!A993&lt;&gt;"",'User Data'!A993,"")</f>
        <v/>
      </c>
    </row>
    <row r="989" spans="9:32" x14ac:dyDescent="0.25">
      <c r="I989" s="18" t="str">
        <f>IF(J989="","",MAX(I$1:I988)+1)</f>
        <v/>
      </c>
      <c r="J989" s="11" t="str">
        <f>IF(ISBLANK('User Data'!D994)=TRUE,"",(IF(VLOOKUP('User Data'!A994,'User Data'!A:D,5,FALSE)&lt;&gt;"Standard User",'User Data'!A994,"")))</f>
        <v/>
      </c>
      <c r="K989" s="11" t="str">
        <f t="shared" si="69"/>
        <v/>
      </c>
      <c r="L989" s="11"/>
      <c r="M989" s="18" t="str">
        <f>IF(N989="","",MAX(M$1:M988)+1)</f>
        <v/>
      </c>
      <c r="N989" s="11" t="str">
        <f>IF(ISBLANK('User Data'!A994)=TRUE,"",'User Data'!A994)</f>
        <v/>
      </c>
      <c r="O989" s="19" t="str">
        <f t="shared" si="70"/>
        <v/>
      </c>
      <c r="Q989" s="18" t="e">
        <f>IF(R989="","",MAX(Q$1:Q988)+1)</f>
        <v>#REF!</v>
      </c>
      <c r="R989" s="11" t="e">
        <f>IF(ISBLANK(#REF!)=TRUE,"",#REF!)</f>
        <v>#REF!</v>
      </c>
      <c r="S989" s="19" t="str">
        <f t="shared" si="71"/>
        <v/>
      </c>
      <c r="T989" s="18" t="str">
        <f>IF(U989="","",MAX(T$1:T988)+1)</f>
        <v/>
      </c>
      <c r="U989" s="11" t="str">
        <f>IF(ISBLANK('Rota Pattern Data'!A997)=TRUE,"",'Rota Pattern Data'!A997)</f>
        <v/>
      </c>
      <c r="V989" s="19" t="str">
        <f t="shared" si="72"/>
        <v/>
      </c>
      <c r="AF989" t="str">
        <f>IF('User Data'!A994&lt;&gt;"",'User Data'!A994,"")</f>
        <v/>
      </c>
    </row>
    <row r="990" spans="9:32" x14ac:dyDescent="0.25">
      <c r="I990" s="18" t="str">
        <f>IF(J990="","",MAX(I$1:I989)+1)</f>
        <v/>
      </c>
      <c r="J990" s="11" t="str">
        <f>IF(ISBLANK('User Data'!D995)=TRUE,"",(IF(VLOOKUP('User Data'!A995,'User Data'!A:D,5,FALSE)&lt;&gt;"Standard User",'User Data'!A995,"")))</f>
        <v/>
      </c>
      <c r="K990" s="11" t="str">
        <f t="shared" si="69"/>
        <v/>
      </c>
      <c r="L990" s="11"/>
      <c r="M990" s="18" t="str">
        <f>IF(N990="","",MAX(M$1:M989)+1)</f>
        <v/>
      </c>
      <c r="N990" s="11" t="str">
        <f>IF(ISBLANK('User Data'!A995)=TRUE,"",'User Data'!A995)</f>
        <v/>
      </c>
      <c r="O990" s="19" t="str">
        <f t="shared" si="70"/>
        <v/>
      </c>
      <c r="Q990" s="18" t="e">
        <f>IF(R990="","",MAX(Q$1:Q989)+1)</f>
        <v>#REF!</v>
      </c>
      <c r="R990" s="11" t="e">
        <f>IF(ISBLANK(#REF!)=TRUE,"",#REF!)</f>
        <v>#REF!</v>
      </c>
      <c r="S990" s="19" t="str">
        <f t="shared" si="71"/>
        <v/>
      </c>
      <c r="T990" s="18" t="str">
        <f>IF(U990="","",MAX(T$1:T989)+1)</f>
        <v/>
      </c>
      <c r="U990" s="11" t="str">
        <f>IF(ISBLANK('Rota Pattern Data'!A998)=TRUE,"",'Rota Pattern Data'!A998)</f>
        <v/>
      </c>
      <c r="V990" s="19" t="str">
        <f t="shared" si="72"/>
        <v/>
      </c>
      <c r="AF990" t="str">
        <f>IF('User Data'!A995&lt;&gt;"",'User Data'!A995,"")</f>
        <v/>
      </c>
    </row>
    <row r="991" spans="9:32" x14ac:dyDescent="0.25">
      <c r="I991" s="18" t="str">
        <f>IF(J991="","",MAX(I$1:I990)+1)</f>
        <v/>
      </c>
      <c r="J991" s="11" t="str">
        <f>IF(ISBLANK('User Data'!D996)=TRUE,"",(IF(VLOOKUP('User Data'!A996,'User Data'!A:D,5,FALSE)&lt;&gt;"Standard User",'User Data'!A996,"")))</f>
        <v/>
      </c>
      <c r="K991" s="11" t="str">
        <f t="shared" si="69"/>
        <v/>
      </c>
      <c r="L991" s="11"/>
      <c r="M991" s="18" t="str">
        <f>IF(N991="","",MAX(M$1:M990)+1)</f>
        <v/>
      </c>
      <c r="N991" s="11" t="str">
        <f>IF(ISBLANK('User Data'!A996)=TRUE,"",'User Data'!A996)</f>
        <v/>
      </c>
      <c r="O991" s="19" t="str">
        <f t="shared" si="70"/>
        <v/>
      </c>
      <c r="Q991" s="18" t="e">
        <f>IF(R991="","",MAX(Q$1:Q990)+1)</f>
        <v>#REF!</v>
      </c>
      <c r="R991" s="11" t="e">
        <f>IF(ISBLANK(#REF!)=TRUE,"",#REF!)</f>
        <v>#REF!</v>
      </c>
      <c r="S991" s="19" t="str">
        <f t="shared" si="71"/>
        <v/>
      </c>
      <c r="T991" s="18" t="str">
        <f>IF(U991="","",MAX(T$1:T990)+1)</f>
        <v/>
      </c>
      <c r="U991" s="11" t="str">
        <f>IF(ISBLANK('Rota Pattern Data'!A999)=TRUE,"",'Rota Pattern Data'!A999)</f>
        <v/>
      </c>
      <c r="V991" s="19" t="str">
        <f t="shared" si="72"/>
        <v/>
      </c>
      <c r="AF991" t="str">
        <f>IF('User Data'!A996&lt;&gt;"",'User Data'!A996,"")</f>
        <v/>
      </c>
    </row>
    <row r="992" spans="9:32" x14ac:dyDescent="0.25">
      <c r="I992" s="18" t="str">
        <f>IF(J992="","",MAX(I$1:I991)+1)</f>
        <v/>
      </c>
      <c r="J992" s="11" t="str">
        <f>IF(ISBLANK('User Data'!D997)=TRUE,"",(IF(VLOOKUP('User Data'!A997,'User Data'!A:D,5,FALSE)&lt;&gt;"Standard User",'User Data'!A997,"")))</f>
        <v/>
      </c>
      <c r="K992" s="11" t="str">
        <f t="shared" si="69"/>
        <v/>
      </c>
      <c r="L992" s="11"/>
      <c r="M992" s="18" t="str">
        <f>IF(N992="","",MAX(M$1:M991)+1)</f>
        <v/>
      </c>
      <c r="N992" s="11" t="str">
        <f>IF(ISBLANK('User Data'!A997)=TRUE,"",'User Data'!A997)</f>
        <v/>
      </c>
      <c r="O992" s="19" t="str">
        <f t="shared" si="70"/>
        <v/>
      </c>
      <c r="Q992" s="18" t="e">
        <f>IF(R992="","",MAX(Q$1:Q991)+1)</f>
        <v>#REF!</v>
      </c>
      <c r="R992" s="11" t="e">
        <f>IF(ISBLANK(#REF!)=TRUE,"",#REF!)</f>
        <v>#REF!</v>
      </c>
      <c r="S992" s="19" t="str">
        <f t="shared" si="71"/>
        <v/>
      </c>
      <c r="T992" s="18" t="str">
        <f>IF(U992="","",MAX(T$1:T991)+1)</f>
        <v/>
      </c>
      <c r="U992" s="11" t="str">
        <f>IF(ISBLANK('Rota Pattern Data'!A1000)=TRUE,"",'Rota Pattern Data'!A1000)</f>
        <v/>
      </c>
      <c r="V992" s="19" t="str">
        <f t="shared" si="72"/>
        <v/>
      </c>
      <c r="AF992" t="str">
        <f>IF('User Data'!A997&lt;&gt;"",'User Data'!A997,"")</f>
        <v/>
      </c>
    </row>
    <row r="993" spans="9:32" x14ac:dyDescent="0.25">
      <c r="I993" s="18" t="str">
        <f>IF(J993="","",MAX(I$1:I992)+1)</f>
        <v/>
      </c>
      <c r="J993" s="11" t="str">
        <f>IF(ISBLANK('User Data'!D998)=TRUE,"",(IF(VLOOKUP('User Data'!A998,'User Data'!A:D,5,FALSE)&lt;&gt;"Standard User",'User Data'!A998,"")))</f>
        <v/>
      </c>
      <c r="K993" s="11" t="str">
        <f t="shared" si="69"/>
        <v/>
      </c>
      <c r="L993" s="11"/>
      <c r="M993" s="18" t="str">
        <f>IF(N993="","",MAX(M$1:M992)+1)</f>
        <v/>
      </c>
      <c r="N993" s="11" t="str">
        <f>IF(ISBLANK('User Data'!A998)=TRUE,"",'User Data'!A998)</f>
        <v/>
      </c>
      <c r="O993" s="19" t="str">
        <f t="shared" si="70"/>
        <v/>
      </c>
      <c r="Q993" s="18" t="e">
        <f>IF(R993="","",MAX(Q$1:Q992)+1)</f>
        <v>#REF!</v>
      </c>
      <c r="R993" s="11" t="e">
        <f>IF(ISBLANK(#REF!)=TRUE,"",#REF!)</f>
        <v>#REF!</v>
      </c>
      <c r="S993" s="19" t="str">
        <f t="shared" si="71"/>
        <v/>
      </c>
      <c r="T993" s="18" t="str">
        <f>IF(U993="","",MAX(T$1:T992)+1)</f>
        <v/>
      </c>
      <c r="U993" s="11" t="str">
        <f>IF(ISBLANK('Rota Pattern Data'!A1001)=TRUE,"",'Rota Pattern Data'!A1001)</f>
        <v/>
      </c>
      <c r="V993" s="19" t="str">
        <f t="shared" si="72"/>
        <v/>
      </c>
      <c r="AF993" t="str">
        <f>IF('User Data'!A998&lt;&gt;"",'User Data'!A998,"")</f>
        <v/>
      </c>
    </row>
    <row r="994" spans="9:32" x14ac:dyDescent="0.25">
      <c r="I994" s="18" t="str">
        <f>IF(J994="","",MAX(I$1:I993)+1)</f>
        <v/>
      </c>
      <c r="J994" s="11" t="str">
        <f>IF(ISBLANK('User Data'!D999)=TRUE,"",(IF(VLOOKUP('User Data'!A999,'User Data'!A:D,5,FALSE)&lt;&gt;"Standard User",'User Data'!A999,"")))</f>
        <v/>
      </c>
      <c r="K994" s="11" t="str">
        <f t="shared" si="69"/>
        <v/>
      </c>
      <c r="L994" s="11"/>
      <c r="M994" s="18" t="str">
        <f>IF(N994="","",MAX(M$1:M993)+1)</f>
        <v/>
      </c>
      <c r="N994" s="11" t="str">
        <f>IF(ISBLANK('User Data'!A999)=TRUE,"",'User Data'!A999)</f>
        <v/>
      </c>
      <c r="O994" s="19" t="str">
        <f t="shared" si="70"/>
        <v/>
      </c>
      <c r="Q994" s="18" t="e">
        <f>IF(R994="","",MAX(Q$1:Q993)+1)</f>
        <v>#REF!</v>
      </c>
      <c r="R994" s="11" t="e">
        <f>IF(ISBLANK(#REF!)=TRUE,"",#REF!)</f>
        <v>#REF!</v>
      </c>
      <c r="S994" s="19" t="str">
        <f t="shared" si="71"/>
        <v/>
      </c>
      <c r="T994" s="18" t="str">
        <f>IF(U994="","",MAX(T$1:T993)+1)</f>
        <v/>
      </c>
      <c r="U994" s="11" t="str">
        <f>IF(ISBLANK('Rota Pattern Data'!A1002)=TRUE,"",'Rota Pattern Data'!A1002)</f>
        <v/>
      </c>
      <c r="V994" s="19" t="str">
        <f t="shared" si="72"/>
        <v/>
      </c>
      <c r="AF994" t="str">
        <f>IF('User Data'!A999&lt;&gt;"",'User Data'!A999,"")</f>
        <v/>
      </c>
    </row>
    <row r="995" spans="9:32" x14ac:dyDescent="0.25">
      <c r="I995" s="18" t="str">
        <f>IF(J995="","",MAX(I$1:I994)+1)</f>
        <v/>
      </c>
      <c r="J995" s="11" t="str">
        <f>IF(ISBLANK('User Data'!D1000)=TRUE,"",(IF(VLOOKUP('User Data'!A1000,'User Data'!A:D,5,FALSE)&lt;&gt;"Standard User",'User Data'!A1000,"")))</f>
        <v/>
      </c>
      <c r="K995" s="11" t="str">
        <f t="shared" si="69"/>
        <v/>
      </c>
      <c r="L995" s="11"/>
      <c r="M995" s="18" t="str">
        <f>IF(N995="","",MAX(M$1:M994)+1)</f>
        <v/>
      </c>
      <c r="N995" s="11" t="str">
        <f>IF(ISBLANK('User Data'!A1000)=TRUE,"",'User Data'!A1000)</f>
        <v/>
      </c>
      <c r="O995" s="19" t="str">
        <f t="shared" si="70"/>
        <v/>
      </c>
      <c r="Q995" s="18" t="e">
        <f>IF(R995="","",MAX(Q$1:Q994)+1)</f>
        <v>#REF!</v>
      </c>
      <c r="R995" s="11" t="e">
        <f>IF(ISBLANK(#REF!)=TRUE,"",#REF!)</f>
        <v>#REF!</v>
      </c>
      <c r="S995" s="19" t="str">
        <f t="shared" si="71"/>
        <v/>
      </c>
      <c r="T995" s="18" t="str">
        <f>IF(U995="","",MAX(T$1:T994)+1)</f>
        <v/>
      </c>
      <c r="U995" s="11" t="str">
        <f>IF(ISBLANK('Rota Pattern Data'!A1003)=TRUE,"",'Rota Pattern Data'!A1003)</f>
        <v/>
      </c>
      <c r="V995" s="19" t="str">
        <f t="shared" si="72"/>
        <v/>
      </c>
      <c r="AF995" t="str">
        <f>IF('User Data'!A1000&lt;&gt;"",'User Data'!A1000,"")</f>
        <v/>
      </c>
    </row>
    <row r="996" spans="9:32" x14ac:dyDescent="0.25">
      <c r="I996" s="18" t="str">
        <f>IF(J996="","",MAX(I$1:I995)+1)</f>
        <v/>
      </c>
      <c r="J996" s="11" t="str">
        <f>IF(ISBLANK('User Data'!D1001)=TRUE,"",(IF(VLOOKUP('User Data'!A1001,'User Data'!A:D,5,FALSE)&lt;&gt;"Standard User",'User Data'!A1001,"")))</f>
        <v/>
      </c>
      <c r="K996" s="11" t="str">
        <f t="shared" si="69"/>
        <v/>
      </c>
      <c r="L996" s="11"/>
      <c r="M996" s="18" t="str">
        <f>IF(N996="","",MAX(M$1:M995)+1)</f>
        <v/>
      </c>
      <c r="N996" s="11" t="str">
        <f>IF(ISBLANK('User Data'!A1001)=TRUE,"",'User Data'!A1001)</f>
        <v/>
      </c>
      <c r="O996" s="19" t="str">
        <f t="shared" si="70"/>
        <v/>
      </c>
      <c r="Q996" s="18" t="e">
        <f>IF(R996="","",MAX(Q$1:Q995)+1)</f>
        <v>#REF!</v>
      </c>
      <c r="R996" s="11" t="e">
        <f>IF(ISBLANK(#REF!)=TRUE,"",#REF!)</f>
        <v>#REF!</v>
      </c>
      <c r="S996" s="19" t="str">
        <f t="shared" si="71"/>
        <v/>
      </c>
      <c r="T996" s="18" t="str">
        <f>IF(U996="","",MAX(T$1:T995)+1)</f>
        <v/>
      </c>
      <c r="U996" s="11" t="str">
        <f>IF(ISBLANK('Rota Pattern Data'!A1004)=TRUE,"",'Rota Pattern Data'!A1004)</f>
        <v/>
      </c>
      <c r="V996" s="19" t="str">
        <f t="shared" si="72"/>
        <v/>
      </c>
      <c r="AF996" t="str">
        <f>IF('User Data'!A1001&lt;&gt;"",'User Data'!A1001,"")</f>
        <v/>
      </c>
    </row>
    <row r="997" spans="9:32" x14ac:dyDescent="0.25">
      <c r="I997" s="18" t="str">
        <f>IF(J997="","",MAX(I$1:I996)+1)</f>
        <v/>
      </c>
      <c r="J997" s="11" t="str">
        <f>IF(ISBLANK('User Data'!D1002)=TRUE,"",(IF(VLOOKUP('User Data'!A1002,'User Data'!A:D,5,FALSE)&lt;&gt;"Standard User",'User Data'!A1002,"")))</f>
        <v/>
      </c>
      <c r="K997" s="11" t="str">
        <f t="shared" si="69"/>
        <v/>
      </c>
      <c r="L997" s="11"/>
      <c r="M997" s="18" t="str">
        <f>IF(N997="","",MAX(M$1:M996)+1)</f>
        <v/>
      </c>
      <c r="N997" s="11" t="str">
        <f>IF(ISBLANK('User Data'!A1002)=TRUE,"",'User Data'!A1002)</f>
        <v/>
      </c>
      <c r="O997" s="19" t="str">
        <f t="shared" si="70"/>
        <v/>
      </c>
      <c r="Q997" s="18" t="e">
        <f>IF(R997="","",MAX(Q$1:Q996)+1)</f>
        <v>#REF!</v>
      </c>
      <c r="R997" s="11" t="e">
        <f>IF(ISBLANK(#REF!)=TRUE,"",#REF!)</f>
        <v>#REF!</v>
      </c>
      <c r="S997" s="19" t="str">
        <f t="shared" si="71"/>
        <v/>
      </c>
      <c r="T997" s="18" t="str">
        <f>IF(U997="","",MAX(T$1:T996)+1)</f>
        <v/>
      </c>
      <c r="U997" s="11" t="str">
        <f>IF(ISBLANK('Rota Pattern Data'!A1005)=TRUE,"",'Rota Pattern Data'!A1005)</f>
        <v/>
      </c>
      <c r="V997" s="19" t="str">
        <f t="shared" si="72"/>
        <v/>
      </c>
      <c r="AF997" t="str">
        <f>IF('User Data'!A1002&lt;&gt;"",'User Data'!A1002,"")</f>
        <v/>
      </c>
    </row>
    <row r="998" spans="9:32" x14ac:dyDescent="0.25">
      <c r="I998" s="18" t="str">
        <f>IF(J998="","",MAX(I$1:I997)+1)</f>
        <v/>
      </c>
      <c r="J998" s="11" t="str">
        <f>IF(ISBLANK('User Data'!D1003)=TRUE,"",(IF(VLOOKUP('User Data'!A1003,'User Data'!A:D,5,FALSE)&lt;&gt;"Standard User",'User Data'!A1003,"")))</f>
        <v/>
      </c>
      <c r="K998" s="11" t="str">
        <f t="shared" si="69"/>
        <v/>
      </c>
      <c r="L998" s="11"/>
      <c r="M998" s="18" t="str">
        <f>IF(N998="","",MAX(M$1:M997)+1)</f>
        <v/>
      </c>
      <c r="N998" s="11" t="str">
        <f>IF(ISBLANK('User Data'!A1003)=TRUE,"",'User Data'!A1003)</f>
        <v/>
      </c>
      <c r="O998" s="19" t="str">
        <f t="shared" si="70"/>
        <v/>
      </c>
      <c r="Q998" s="18" t="e">
        <f>IF(R998="","",MAX(Q$1:Q997)+1)</f>
        <v>#REF!</v>
      </c>
      <c r="R998" s="11" t="e">
        <f>IF(ISBLANK(#REF!)=TRUE,"",#REF!)</f>
        <v>#REF!</v>
      </c>
      <c r="S998" s="19" t="str">
        <f t="shared" si="71"/>
        <v/>
      </c>
      <c r="T998" s="18" t="str">
        <f>IF(U998="","",MAX(T$1:T997)+1)</f>
        <v/>
      </c>
      <c r="U998" s="11" t="str">
        <f>IF(ISBLANK('Rota Pattern Data'!A1006)=TRUE,"",'Rota Pattern Data'!A1006)</f>
        <v/>
      </c>
      <c r="V998" s="19" t="str">
        <f t="shared" si="72"/>
        <v/>
      </c>
      <c r="AF998" t="str">
        <f>IF('User Data'!A1003&lt;&gt;"",'User Data'!A1003,"")</f>
        <v/>
      </c>
    </row>
    <row r="999" spans="9:32" x14ac:dyDescent="0.25">
      <c r="I999" s="18" t="str">
        <f>IF(J999="","",MAX(I$1:I998)+1)</f>
        <v/>
      </c>
      <c r="J999" s="11" t="str">
        <f>IF(ISBLANK('User Data'!D1004)=TRUE,"",(IF(VLOOKUP('User Data'!A1004,'User Data'!A:D,5,FALSE)&lt;&gt;"Standard User",'User Data'!A1004,"")))</f>
        <v/>
      </c>
      <c r="K999" s="11" t="str">
        <f t="shared" si="69"/>
        <v/>
      </c>
      <c r="L999" s="11"/>
      <c r="M999" s="18" t="str">
        <f>IF(N999="","",MAX(M$1:M998)+1)</f>
        <v/>
      </c>
      <c r="N999" s="11" t="str">
        <f>IF(ISBLANK('User Data'!A1004)=TRUE,"",'User Data'!A1004)</f>
        <v/>
      </c>
      <c r="O999" s="19" t="str">
        <f t="shared" si="70"/>
        <v/>
      </c>
      <c r="Q999" s="18" t="e">
        <f>IF(R999="","",MAX(Q$1:Q998)+1)</f>
        <v>#REF!</v>
      </c>
      <c r="R999" s="11" t="e">
        <f>IF(ISBLANK(#REF!)=TRUE,"",#REF!)</f>
        <v>#REF!</v>
      </c>
      <c r="S999" s="19" t="str">
        <f t="shared" si="71"/>
        <v/>
      </c>
      <c r="T999" s="18" t="str">
        <f>IF(U999="","",MAX(T$1:T998)+1)</f>
        <v/>
      </c>
      <c r="U999" s="11" t="str">
        <f>IF(ISBLANK('Rota Pattern Data'!A1007)=TRUE,"",'Rota Pattern Data'!A1007)</f>
        <v/>
      </c>
      <c r="V999" s="19" t="str">
        <f t="shared" si="72"/>
        <v/>
      </c>
      <c r="AF999" t="str">
        <f>IF('User Data'!A1004&lt;&gt;"",'User Data'!A1004,"")</f>
        <v/>
      </c>
    </row>
    <row r="1000" spans="9:32" x14ac:dyDescent="0.25">
      <c r="I1000" s="18" t="str">
        <f>IF(J1000="","",MAX(I$1:I999)+1)</f>
        <v/>
      </c>
      <c r="J1000" s="11" t="str">
        <f>IF(ISBLANK('User Data'!D1005)=TRUE,"",(IF(VLOOKUP('User Data'!A1005,'User Data'!A:D,5,FALSE)&lt;&gt;"Standard User",'User Data'!A1005,"")))</f>
        <v/>
      </c>
      <c r="K1000" s="11" t="str">
        <f t="shared" si="69"/>
        <v/>
      </c>
      <c r="L1000" s="11"/>
      <c r="M1000" s="18" t="str">
        <f>IF(N1000="","",MAX(M$1:M999)+1)</f>
        <v/>
      </c>
      <c r="N1000" s="11" t="str">
        <f>IF(ISBLANK('User Data'!A1005)=TRUE,"",'User Data'!A1005)</f>
        <v/>
      </c>
      <c r="O1000" s="19" t="str">
        <f t="shared" si="70"/>
        <v/>
      </c>
      <c r="Q1000" s="18" t="e">
        <f>IF(R1000="","",MAX(Q$1:Q999)+1)</f>
        <v>#REF!</v>
      </c>
      <c r="R1000" s="11" t="e">
        <f>IF(ISBLANK(#REF!)=TRUE,"",#REF!)</f>
        <v>#REF!</v>
      </c>
      <c r="S1000" s="19" t="str">
        <f t="shared" si="71"/>
        <v/>
      </c>
      <c r="T1000" s="18" t="str">
        <f>IF(U1000="","",MAX(T$1:T999)+1)</f>
        <v/>
      </c>
      <c r="U1000" s="11" t="str">
        <f>IF(ISBLANK('Rota Pattern Data'!A1008)=TRUE,"",'Rota Pattern Data'!A1008)</f>
        <v/>
      </c>
      <c r="V1000" s="19" t="str">
        <f t="shared" si="72"/>
        <v/>
      </c>
      <c r="AF1000" t="str">
        <f>IF('User Data'!A1005&lt;&gt;"",'User Data'!A1005,"")</f>
        <v/>
      </c>
    </row>
    <row r="1001" spans="9:32" x14ac:dyDescent="0.25">
      <c r="I1001" s="18" t="str">
        <f>IF(J1001="","",MAX(I$1:I1000)+1)</f>
        <v/>
      </c>
      <c r="J1001" s="11" t="str">
        <f>IF(ISBLANK('User Data'!D1006)=TRUE,"",(IF(VLOOKUP('User Data'!A1006,'User Data'!A:D,5,FALSE)&lt;&gt;"Standard User",'User Data'!A1006,"")))</f>
        <v/>
      </c>
      <c r="K1001" s="11" t="str">
        <f t="shared" si="69"/>
        <v/>
      </c>
      <c r="L1001" s="11"/>
      <c r="M1001" s="18" t="str">
        <f>IF(N1001="","",MAX(M$1:M1000)+1)</f>
        <v/>
      </c>
      <c r="N1001" s="11" t="str">
        <f>IF(ISBLANK('User Data'!A1006)=TRUE,"",'User Data'!A1006)</f>
        <v/>
      </c>
      <c r="O1001" s="19" t="str">
        <f t="shared" si="70"/>
        <v/>
      </c>
      <c r="AF1001" t="str">
        <f>IF('User Data'!A1006&lt;&gt;"",'User Data'!A1006,"")</f>
        <v/>
      </c>
    </row>
    <row r="1002" spans="9:32" x14ac:dyDescent="0.25">
      <c r="I1002" s="18" t="str">
        <f>IF(J1002="","",MAX(I$1:I1001)+1)</f>
        <v/>
      </c>
      <c r="J1002" s="11" t="str">
        <f>IF(ISBLANK('User Data'!D1007)=TRUE,"",(IF(VLOOKUP('User Data'!A1007,'User Data'!A:D,5,FALSE)&lt;&gt;"Standard User",'User Data'!A1007,"")))</f>
        <v/>
      </c>
      <c r="K1002" s="11" t="str">
        <f t="shared" si="69"/>
        <v/>
      </c>
      <c r="L1002" s="11"/>
      <c r="M1002" s="18" t="str">
        <f>IF(N1002="","",MAX(M$1:M1001)+1)</f>
        <v/>
      </c>
      <c r="N1002" s="11" t="str">
        <f>IF(ISBLANK('User Data'!A1007)=TRUE,"",'User Data'!A1007)</f>
        <v/>
      </c>
      <c r="O1002" s="19" t="str">
        <f t="shared" si="70"/>
        <v/>
      </c>
      <c r="AF1002" t="str">
        <f>IF('User Data'!A1007&lt;&gt;"",'User Data'!A1007,"")</f>
        <v/>
      </c>
    </row>
    <row r="1003" spans="9:32" x14ac:dyDescent="0.25">
      <c r="I1003" s="18" t="str">
        <f>IF(J1003="","",MAX(I$1:I1002)+1)</f>
        <v/>
      </c>
      <c r="J1003" s="11" t="str">
        <f>IF(ISBLANK('User Data'!D1008)=TRUE,"",(IF(VLOOKUP('User Data'!A1008,'User Data'!A:D,5,FALSE)&lt;&gt;"Standard User",'User Data'!A1008,"")))</f>
        <v/>
      </c>
      <c r="K1003" s="11" t="str">
        <f t="shared" si="69"/>
        <v/>
      </c>
      <c r="L1003" s="11"/>
      <c r="M1003" s="18" t="str">
        <f>IF(N1003="","",MAX(M$1:M1002)+1)</f>
        <v/>
      </c>
      <c r="N1003" s="11" t="str">
        <f>IF(ISBLANK('User Data'!A1008)=TRUE,"",'User Data'!A1008)</f>
        <v/>
      </c>
      <c r="O1003" s="19" t="str">
        <f t="shared" si="70"/>
        <v/>
      </c>
      <c r="AF1003" t="str">
        <f>IF('User Data'!A1008&lt;&gt;"",'User Data'!A1008,"")</f>
        <v/>
      </c>
    </row>
    <row r="1004" spans="9:32" x14ac:dyDescent="0.25">
      <c r="I1004" s="18" t="str">
        <f>IF(J1004="","",MAX(I$1:I1003)+1)</f>
        <v/>
      </c>
      <c r="J1004" s="11" t="str">
        <f>IF(ISBLANK('User Data'!D1009)=TRUE,"",(IF(VLOOKUP('User Data'!A1009,'User Data'!A:D,5,FALSE)&lt;&gt;"Standard User",'User Data'!A1009,"")))</f>
        <v/>
      </c>
      <c r="K1004" s="11" t="str">
        <f t="shared" si="69"/>
        <v/>
      </c>
      <c r="L1004" s="11"/>
      <c r="M1004" s="18" t="str">
        <f>IF(N1004="","",MAX(M$1:M1003)+1)</f>
        <v/>
      </c>
      <c r="N1004" s="11" t="str">
        <f>IF(ISBLANK('User Data'!A1009)=TRUE,"",'User Data'!A1009)</f>
        <v/>
      </c>
      <c r="O1004" s="19" t="str">
        <f t="shared" si="70"/>
        <v/>
      </c>
      <c r="AF1004" t="str">
        <f>IF('User Data'!A1009&lt;&gt;"",'User Data'!A1009,"")</f>
        <v/>
      </c>
    </row>
    <row r="1005" spans="9:32" x14ac:dyDescent="0.25">
      <c r="I1005" s="18" t="str">
        <f>IF(J1005="","",MAX(I$1:I1004)+1)</f>
        <v/>
      </c>
      <c r="J1005" s="11" t="str">
        <f>IF(ISBLANK('User Data'!D1010)=TRUE,"",(IF(VLOOKUP('User Data'!A1010,'User Data'!A:D,5,FALSE)&lt;&gt;"Standard User",'User Data'!A1010,"")))</f>
        <v/>
      </c>
      <c r="K1005" s="11" t="str">
        <f t="shared" si="69"/>
        <v/>
      </c>
      <c r="L1005" s="11"/>
      <c r="M1005" s="18" t="str">
        <f>IF(N1005="","",MAX(M$1:M1004)+1)</f>
        <v/>
      </c>
      <c r="N1005" s="11" t="str">
        <f>IF(ISBLANK('User Data'!A1010)=TRUE,"",'User Data'!A1010)</f>
        <v/>
      </c>
      <c r="O1005" s="19" t="str">
        <f t="shared" si="70"/>
        <v/>
      </c>
      <c r="AF1005" t="str">
        <f>IF('User Data'!A1010&lt;&gt;"",'User Data'!A1010,"")</f>
        <v/>
      </c>
    </row>
    <row r="1006" spans="9:32" x14ac:dyDescent="0.25">
      <c r="I1006" s="18" t="str">
        <f>IF(J1006="","",MAX(I$1:I1005)+1)</f>
        <v/>
      </c>
      <c r="J1006" s="11" t="str">
        <f>IF(ISBLANK('User Data'!D1011)=TRUE,"",(IF(VLOOKUP('User Data'!A1011,'User Data'!A:D,5,FALSE)&lt;&gt;"Standard User",'User Data'!A1011,"")))</f>
        <v/>
      </c>
      <c r="K1006" s="11" t="str">
        <f t="shared" si="69"/>
        <v/>
      </c>
      <c r="L1006" s="11"/>
      <c r="M1006" s="18" t="str">
        <f>IF(N1006="","",MAX(M$1:M1005)+1)</f>
        <v/>
      </c>
      <c r="N1006" s="11" t="str">
        <f>IF(ISBLANK('User Data'!A1011)=TRUE,"",'User Data'!A1011)</f>
        <v/>
      </c>
      <c r="O1006" s="19" t="str">
        <f t="shared" si="70"/>
        <v/>
      </c>
      <c r="AF1006" t="str">
        <f>IF('User Data'!A1011&lt;&gt;"",'User Data'!A1011,"")</f>
        <v/>
      </c>
    </row>
    <row r="1007" spans="9:32" x14ac:dyDescent="0.25">
      <c r="I1007" s="18" t="str">
        <f>IF(J1007="","",MAX(I$1:I1006)+1)</f>
        <v/>
      </c>
      <c r="J1007" s="11" t="str">
        <f>IF(ISBLANK('User Data'!D1012)=TRUE,"",(IF(VLOOKUP('User Data'!A1012,'User Data'!A:D,5,FALSE)&lt;&gt;"Standard User",'User Data'!A1012,"")))</f>
        <v/>
      </c>
      <c r="K1007" s="11" t="str">
        <f t="shared" si="69"/>
        <v/>
      </c>
      <c r="L1007" s="11"/>
      <c r="M1007" s="18" t="str">
        <f>IF(N1007="","",MAX(M$1:M1006)+1)</f>
        <v/>
      </c>
      <c r="N1007" s="11" t="str">
        <f>IF(ISBLANK('User Data'!A1012)=TRUE,"",'User Data'!A1012)</f>
        <v/>
      </c>
      <c r="O1007" s="19" t="str">
        <f t="shared" si="70"/>
        <v/>
      </c>
      <c r="AF1007" t="str">
        <f>IF('User Data'!A1012&lt;&gt;"",'User Data'!A1012,"")</f>
        <v/>
      </c>
    </row>
    <row r="1008" spans="9:32" x14ac:dyDescent="0.25">
      <c r="I1008" s="18" t="str">
        <f>IF(J1008="","",MAX(I$1:I1007)+1)</f>
        <v/>
      </c>
      <c r="J1008" s="11" t="str">
        <f>IF(ISBLANK('User Data'!D1013)=TRUE,"",(IF(VLOOKUP('User Data'!A1013,'User Data'!A:D,5,FALSE)&lt;&gt;"Standard User",'User Data'!A1013,"")))</f>
        <v/>
      </c>
      <c r="K1008" s="11" t="str">
        <f t="shared" si="69"/>
        <v/>
      </c>
      <c r="L1008" s="11"/>
      <c r="M1008" s="18" t="str">
        <f>IF(N1008="","",MAX(M$1:M1007)+1)</f>
        <v/>
      </c>
      <c r="N1008" s="11" t="str">
        <f>IF(ISBLANK('User Data'!A1013)=TRUE,"",'User Data'!A1013)</f>
        <v/>
      </c>
      <c r="O1008" s="19" t="str">
        <f t="shared" si="70"/>
        <v/>
      </c>
      <c r="AF1008" t="str">
        <f>IF('User Data'!A1013&lt;&gt;"",'User Data'!A1013,"")</f>
        <v/>
      </c>
    </row>
    <row r="1009" spans="9:32" x14ac:dyDescent="0.25">
      <c r="I1009" s="18" t="str">
        <f>IF(J1009="","",MAX(I$1:I1008)+1)</f>
        <v/>
      </c>
      <c r="J1009" s="11" t="str">
        <f>IF(ISBLANK('User Data'!D1014)=TRUE,"",(IF(VLOOKUP('User Data'!A1014,'User Data'!A:D,5,FALSE)&lt;&gt;"Standard User",'User Data'!A1014,"")))</f>
        <v/>
      </c>
      <c r="K1009" s="11" t="str">
        <f t="shared" si="69"/>
        <v/>
      </c>
      <c r="L1009" s="11"/>
      <c r="M1009" s="18" t="str">
        <f>IF(N1009="","",MAX(M$1:M1008)+1)</f>
        <v/>
      </c>
      <c r="N1009" s="11" t="str">
        <f>IF(ISBLANK('User Data'!A1014)=TRUE,"",'User Data'!A1014)</f>
        <v/>
      </c>
      <c r="O1009" s="19" t="str">
        <f t="shared" si="70"/>
        <v/>
      </c>
      <c r="AF1009" t="str">
        <f>IF('User Data'!A1014&lt;&gt;"",'User Data'!A1014,"")</f>
        <v/>
      </c>
    </row>
    <row r="1010" spans="9:32" x14ac:dyDescent="0.25">
      <c r="I1010" s="18" t="str">
        <f>IF(J1010="","",MAX(I$1:I1009)+1)</f>
        <v/>
      </c>
      <c r="J1010" s="11" t="str">
        <f>IF(ISBLANK('User Data'!D1015)=TRUE,"",(IF(VLOOKUP('User Data'!A1015,'User Data'!A:D,5,FALSE)&lt;&gt;"Standard User",'User Data'!A1015,"")))</f>
        <v/>
      </c>
      <c r="K1010" s="11" t="str">
        <f t="shared" si="69"/>
        <v/>
      </c>
      <c r="L1010" s="11"/>
      <c r="M1010" s="18" t="str">
        <f>IF(N1010="","",MAX(M$1:M1009)+1)</f>
        <v/>
      </c>
      <c r="N1010" s="11" t="str">
        <f>IF(ISBLANK('User Data'!A1015)=TRUE,"",'User Data'!A1015)</f>
        <v/>
      </c>
      <c r="O1010" s="19" t="str">
        <f t="shared" si="70"/>
        <v/>
      </c>
      <c r="AF1010" t="str">
        <f>IF('User Data'!A1015&lt;&gt;"",'User Data'!A1015,"")</f>
        <v/>
      </c>
    </row>
    <row r="1011" spans="9:32" x14ac:dyDescent="0.25">
      <c r="I1011" s="18" t="str">
        <f>IF(J1011="","",MAX(I$1:I1010)+1)</f>
        <v/>
      </c>
      <c r="J1011" s="11" t="str">
        <f>IF(ISBLANK('User Data'!D1016)=TRUE,"",(IF(VLOOKUP('User Data'!A1016,'User Data'!A:D,5,FALSE)&lt;&gt;"Standard User",'User Data'!A1016,"")))</f>
        <v/>
      </c>
      <c r="K1011" s="11" t="str">
        <f t="shared" si="69"/>
        <v/>
      </c>
      <c r="L1011" s="11"/>
      <c r="M1011" s="18" t="str">
        <f>IF(N1011="","",MAX(M$1:M1010)+1)</f>
        <v/>
      </c>
      <c r="N1011" s="11" t="str">
        <f>IF(ISBLANK('User Data'!A1016)=TRUE,"",'User Data'!A1016)</f>
        <v/>
      </c>
      <c r="O1011" s="19" t="str">
        <f t="shared" si="70"/>
        <v/>
      </c>
      <c r="AF1011" t="str">
        <f>IF('User Data'!A1016&lt;&gt;"",'User Data'!A1016,"")</f>
        <v/>
      </c>
    </row>
    <row r="1012" spans="9:32" x14ac:dyDescent="0.25">
      <c r="I1012" s="18" t="str">
        <f>IF(J1012="","",MAX(I$1:I1011)+1)</f>
        <v/>
      </c>
      <c r="J1012" s="11" t="str">
        <f>IF(ISBLANK('User Data'!D1017)=TRUE,"",(IF(VLOOKUP('User Data'!A1017,'User Data'!A:D,5,FALSE)&lt;&gt;"Standard User",'User Data'!A1017,"")))</f>
        <v/>
      </c>
      <c r="K1012" s="11" t="str">
        <f t="shared" si="69"/>
        <v/>
      </c>
      <c r="L1012" s="11"/>
      <c r="M1012" s="18" t="str">
        <f>IF(N1012="","",MAX(M$1:M1011)+1)</f>
        <v/>
      </c>
      <c r="N1012" s="11" t="str">
        <f>IF(ISBLANK('User Data'!A1017)=TRUE,"",'User Data'!A1017)</f>
        <v/>
      </c>
      <c r="O1012" s="19" t="str">
        <f t="shared" si="70"/>
        <v/>
      </c>
      <c r="AF1012" t="str">
        <f>IF('User Data'!A1017&lt;&gt;"",'User Data'!A1017,"")</f>
        <v/>
      </c>
    </row>
    <row r="1013" spans="9:32" x14ac:dyDescent="0.25">
      <c r="I1013" s="18" t="str">
        <f>IF(J1013="","",MAX(I$1:I1012)+1)</f>
        <v/>
      </c>
      <c r="J1013" s="11" t="str">
        <f>IF(ISBLANK('User Data'!D1018)=TRUE,"",(IF(VLOOKUP('User Data'!A1018,'User Data'!A:D,5,FALSE)&lt;&gt;"Standard User",'User Data'!A1018,"")))</f>
        <v/>
      </c>
      <c r="K1013" s="11" t="str">
        <f t="shared" si="69"/>
        <v/>
      </c>
      <c r="L1013" s="11"/>
      <c r="M1013" s="18" t="str">
        <f>IF(N1013="","",MAX(M$1:M1012)+1)</f>
        <v/>
      </c>
      <c r="N1013" s="11" t="str">
        <f>IF(ISBLANK('User Data'!A1018)=TRUE,"",'User Data'!A1018)</f>
        <v/>
      </c>
      <c r="O1013" s="19" t="str">
        <f t="shared" si="70"/>
        <v/>
      </c>
      <c r="AF1013" t="str">
        <f>IF('User Data'!A1018&lt;&gt;"",'User Data'!A1018,"")</f>
        <v/>
      </c>
    </row>
    <row r="1014" spans="9:32" x14ac:dyDescent="0.25">
      <c r="I1014" s="18" t="str">
        <f>IF(J1014="","",MAX(I$1:I1013)+1)</f>
        <v/>
      </c>
      <c r="J1014" s="11" t="str">
        <f>IF(ISBLANK('User Data'!D1019)=TRUE,"",(IF(VLOOKUP('User Data'!A1019,'User Data'!A:D,5,FALSE)&lt;&gt;"Standard User",'User Data'!A1019,"")))</f>
        <v/>
      </c>
      <c r="K1014" s="11" t="str">
        <f t="shared" si="69"/>
        <v/>
      </c>
      <c r="L1014" s="11"/>
      <c r="M1014" s="18" t="str">
        <f>IF(N1014="","",MAX(M$1:M1013)+1)</f>
        <v/>
      </c>
      <c r="N1014" s="11" t="str">
        <f>IF(ISBLANK('User Data'!A1019)=TRUE,"",'User Data'!A1019)</f>
        <v/>
      </c>
      <c r="O1014" s="19" t="str">
        <f t="shared" si="70"/>
        <v/>
      </c>
      <c r="AF1014" t="str">
        <f>IF('User Data'!A1019&lt;&gt;"",'User Data'!A1019,"")</f>
        <v/>
      </c>
    </row>
    <row r="1015" spans="9:32" x14ac:dyDescent="0.25">
      <c r="I1015" s="18" t="str">
        <f>IF(J1015="","",MAX(I$1:I1014)+1)</f>
        <v/>
      </c>
      <c r="J1015" s="11" t="str">
        <f>IF(ISBLANK('User Data'!D1020)=TRUE,"",(IF(VLOOKUP('User Data'!A1020,'User Data'!A:D,5,FALSE)&lt;&gt;"Standard User",'User Data'!A1020,"")))</f>
        <v/>
      </c>
      <c r="K1015" s="11" t="str">
        <f t="shared" si="69"/>
        <v/>
      </c>
      <c r="L1015" s="11"/>
      <c r="M1015" s="18" t="str">
        <f>IF(N1015="","",MAX(M$1:M1014)+1)</f>
        <v/>
      </c>
      <c r="N1015" s="11" t="str">
        <f>IF(ISBLANK('User Data'!A1020)=TRUE,"",'User Data'!A1020)</f>
        <v/>
      </c>
      <c r="O1015" s="19" t="str">
        <f t="shared" si="70"/>
        <v/>
      </c>
      <c r="AF1015" t="str">
        <f>IF('User Data'!A1020&lt;&gt;"",'User Data'!A1020,"")</f>
        <v/>
      </c>
    </row>
    <row r="1016" spans="9:32" x14ac:dyDescent="0.25">
      <c r="I1016" s="18" t="str">
        <f>IF(J1016="","",MAX(I$1:I1015)+1)</f>
        <v/>
      </c>
      <c r="J1016" s="11" t="str">
        <f>IF(ISBLANK('User Data'!D1021)=TRUE,"",(IF(VLOOKUP('User Data'!A1021,'User Data'!A:D,5,FALSE)&lt;&gt;"Standard User",'User Data'!A1021,"")))</f>
        <v/>
      </c>
      <c r="K1016" s="11" t="str">
        <f t="shared" si="69"/>
        <v/>
      </c>
      <c r="L1016" s="11"/>
      <c r="M1016" s="18" t="str">
        <f>IF(N1016="","",MAX(M$1:M1015)+1)</f>
        <v/>
      </c>
      <c r="N1016" s="11" t="str">
        <f>IF(ISBLANK('User Data'!A1021)=TRUE,"",'User Data'!A1021)</f>
        <v/>
      </c>
      <c r="O1016" s="19" t="str">
        <f t="shared" si="70"/>
        <v/>
      </c>
      <c r="AF1016" t="str">
        <f>IF('User Data'!A1021&lt;&gt;"",'User Data'!A1021,"")</f>
        <v/>
      </c>
    </row>
    <row r="1017" spans="9:32" x14ac:dyDescent="0.25">
      <c r="I1017" s="18" t="str">
        <f>IF(J1017="","",MAX(I$1:I1016)+1)</f>
        <v/>
      </c>
      <c r="J1017" s="11" t="str">
        <f>IF(ISBLANK('User Data'!D1022)=TRUE,"",(IF(VLOOKUP('User Data'!A1022,'User Data'!A:D,5,FALSE)&lt;&gt;"Standard User",'User Data'!A1022,"")))</f>
        <v/>
      </c>
      <c r="K1017" s="11" t="str">
        <f t="shared" si="69"/>
        <v/>
      </c>
      <c r="L1017" s="11"/>
      <c r="M1017" s="18" t="str">
        <f>IF(N1017="","",MAX(M$1:M1016)+1)</f>
        <v/>
      </c>
      <c r="N1017" s="11" t="str">
        <f>IF(ISBLANK('User Data'!A1022)=TRUE,"",'User Data'!A1022)</f>
        <v/>
      </c>
      <c r="O1017" s="19" t="str">
        <f t="shared" si="70"/>
        <v/>
      </c>
      <c r="AF1017" t="str">
        <f>IF('User Data'!A1022&lt;&gt;"",'User Data'!A1022,"")</f>
        <v/>
      </c>
    </row>
    <row r="1018" spans="9:32" x14ac:dyDescent="0.25">
      <c r="I1018" s="18" t="str">
        <f>IF(J1018="","",MAX(I$1:I1017)+1)</f>
        <v/>
      </c>
      <c r="J1018" s="11" t="str">
        <f>IF(ISBLANK('User Data'!D1023)=TRUE,"",(IF(VLOOKUP('User Data'!A1023,'User Data'!A:D,5,FALSE)&lt;&gt;"Standard User",'User Data'!A1023,"")))</f>
        <v/>
      </c>
      <c r="K1018" s="11" t="str">
        <f t="shared" si="69"/>
        <v/>
      </c>
      <c r="L1018" s="11"/>
      <c r="M1018" s="18" t="str">
        <f>IF(N1018="","",MAX(M$1:M1017)+1)</f>
        <v/>
      </c>
      <c r="N1018" s="11" t="str">
        <f>IF(ISBLANK('User Data'!A1023)=TRUE,"",'User Data'!A1023)</f>
        <v/>
      </c>
      <c r="O1018" s="19" t="str">
        <f t="shared" si="70"/>
        <v/>
      </c>
      <c r="AF1018" t="str">
        <f>IF('User Data'!A1023&lt;&gt;"",'User Data'!A1023,"")</f>
        <v/>
      </c>
    </row>
    <row r="1019" spans="9:32" x14ac:dyDescent="0.25">
      <c r="I1019" s="18" t="str">
        <f>IF(J1019="","",MAX(I$1:I1018)+1)</f>
        <v/>
      </c>
      <c r="J1019" s="11" t="str">
        <f>IF(ISBLANK('User Data'!D1024)=TRUE,"",(IF(VLOOKUP('User Data'!A1024,'User Data'!A:D,5,FALSE)&lt;&gt;"Standard User",'User Data'!A1024,"")))</f>
        <v/>
      </c>
      <c r="K1019" s="11" t="str">
        <f t="shared" si="69"/>
        <v/>
      </c>
      <c r="L1019" s="11"/>
      <c r="M1019" s="18" t="str">
        <f>IF(N1019="","",MAX(M$1:M1018)+1)</f>
        <v/>
      </c>
      <c r="N1019" s="11" t="str">
        <f>IF(ISBLANK('User Data'!A1024)=TRUE,"",'User Data'!A1024)</f>
        <v/>
      </c>
      <c r="O1019" s="19" t="str">
        <f t="shared" si="70"/>
        <v/>
      </c>
      <c r="AF1019" t="str">
        <f>IF('User Data'!A1024&lt;&gt;"",'User Data'!A1024,"")</f>
        <v/>
      </c>
    </row>
    <row r="1020" spans="9:32" x14ac:dyDescent="0.25">
      <c r="I1020" s="18" t="str">
        <f>IF(J1020="","",MAX(I$1:I1019)+1)</f>
        <v/>
      </c>
      <c r="J1020" s="11" t="str">
        <f>IF(ISBLANK('User Data'!D1025)=TRUE,"",(IF(VLOOKUP('User Data'!A1025,'User Data'!A:D,5,FALSE)&lt;&gt;"Standard User",'User Data'!A1025,"")))</f>
        <v/>
      </c>
      <c r="K1020" s="11" t="str">
        <f t="shared" si="69"/>
        <v/>
      </c>
      <c r="L1020" s="11"/>
      <c r="M1020" s="18" t="str">
        <f>IF(N1020="","",MAX(M$1:M1019)+1)</f>
        <v/>
      </c>
      <c r="N1020" s="11" t="str">
        <f>IF(ISBLANK('User Data'!A1025)=TRUE,"",'User Data'!A1025)</f>
        <v/>
      </c>
      <c r="O1020" s="19" t="str">
        <f t="shared" si="70"/>
        <v/>
      </c>
      <c r="AF1020" t="str">
        <f>IF('User Data'!A1025&lt;&gt;"",'User Data'!A1025,"")</f>
        <v/>
      </c>
    </row>
    <row r="1021" spans="9:32" x14ac:dyDescent="0.25">
      <c r="I1021" s="18" t="str">
        <f>IF(J1021="","",MAX(I$1:I1020)+1)</f>
        <v/>
      </c>
      <c r="J1021" s="11" t="str">
        <f>IF(ISBLANK('User Data'!D1026)=TRUE,"",(IF(VLOOKUP('User Data'!A1026,'User Data'!A:D,5,FALSE)&lt;&gt;"Standard User",'User Data'!A1026,"")))</f>
        <v/>
      </c>
      <c r="K1021" s="11" t="str">
        <f t="shared" si="69"/>
        <v/>
      </c>
      <c r="L1021" s="11"/>
      <c r="M1021" s="18" t="str">
        <f>IF(N1021="","",MAX(M$1:M1020)+1)</f>
        <v/>
      </c>
      <c r="N1021" s="11" t="str">
        <f>IF(ISBLANK('User Data'!A1026)=TRUE,"",'User Data'!A1026)</f>
        <v/>
      </c>
      <c r="O1021" s="19" t="str">
        <f t="shared" si="70"/>
        <v/>
      </c>
      <c r="AF1021" t="str">
        <f>IF('User Data'!A1026&lt;&gt;"",'User Data'!A1026,"")</f>
        <v/>
      </c>
    </row>
    <row r="1022" spans="9:32" x14ac:dyDescent="0.25">
      <c r="I1022" s="18" t="str">
        <f>IF(J1022="","",MAX(I$1:I1021)+1)</f>
        <v/>
      </c>
      <c r="J1022" s="11" t="str">
        <f>IF(ISBLANK('User Data'!D1027)=TRUE,"",(IF(VLOOKUP('User Data'!A1027,'User Data'!A:D,5,FALSE)&lt;&gt;"Standard User",'User Data'!A1027,"")))</f>
        <v/>
      </c>
      <c r="K1022" s="11" t="str">
        <f t="shared" si="69"/>
        <v/>
      </c>
      <c r="L1022" s="11"/>
      <c r="M1022" s="18" t="str">
        <f>IF(N1022="","",MAX(M$1:M1021)+1)</f>
        <v/>
      </c>
      <c r="N1022" s="11" t="str">
        <f>IF(ISBLANK('User Data'!A1027)=TRUE,"",'User Data'!A1027)</f>
        <v/>
      </c>
      <c r="O1022" s="19" t="str">
        <f t="shared" si="70"/>
        <v/>
      </c>
      <c r="AF1022" t="str">
        <f>IF('User Data'!A1027&lt;&gt;"",'User Data'!A1027,"")</f>
        <v/>
      </c>
    </row>
    <row r="1023" spans="9:32" x14ac:dyDescent="0.25">
      <c r="I1023" s="18" t="str">
        <f>IF(J1023="","",MAX(I$1:I1022)+1)</f>
        <v/>
      </c>
      <c r="J1023" s="11" t="str">
        <f>IF(ISBLANK('User Data'!D1028)=TRUE,"",(IF(VLOOKUP('User Data'!A1028,'User Data'!A:D,5,FALSE)&lt;&gt;"Standard User",'User Data'!A1028,"")))</f>
        <v/>
      </c>
      <c r="K1023" s="11" t="str">
        <f t="shared" si="69"/>
        <v/>
      </c>
      <c r="L1023" s="11"/>
      <c r="M1023" s="18" t="str">
        <f>IF(N1023="","",MAX(M$1:M1022)+1)</f>
        <v/>
      </c>
      <c r="N1023" s="11" t="str">
        <f>IF(ISBLANK('User Data'!A1028)=TRUE,"",'User Data'!A1028)</f>
        <v/>
      </c>
      <c r="O1023" s="19" t="str">
        <f t="shared" si="70"/>
        <v/>
      </c>
      <c r="AF1023" t="str">
        <f>IF('User Data'!A1028&lt;&gt;"",'User Data'!A1028,"")</f>
        <v/>
      </c>
    </row>
    <row r="1024" spans="9:32" x14ac:dyDescent="0.25">
      <c r="I1024" s="18" t="str">
        <f>IF(J1024="","",MAX(I$1:I1023)+1)</f>
        <v/>
      </c>
      <c r="J1024" s="11" t="str">
        <f>IF(ISBLANK('User Data'!D1029)=TRUE,"",(IF(VLOOKUP('User Data'!A1029,'User Data'!A:D,5,FALSE)&lt;&gt;"Standard User",'User Data'!A1029,"")))</f>
        <v/>
      </c>
      <c r="K1024" s="11" t="str">
        <f t="shared" si="69"/>
        <v/>
      </c>
      <c r="L1024" s="11"/>
      <c r="M1024" s="18" t="str">
        <f>IF(N1024="","",MAX(M$1:M1023)+1)</f>
        <v/>
      </c>
      <c r="N1024" s="11" t="str">
        <f>IF(ISBLANK('User Data'!A1029)=TRUE,"",'User Data'!A1029)</f>
        <v/>
      </c>
      <c r="O1024" s="19" t="str">
        <f t="shared" si="70"/>
        <v/>
      </c>
      <c r="AF1024" t="str">
        <f>IF('User Data'!A1029&lt;&gt;"",'User Data'!A1029,"")</f>
        <v/>
      </c>
    </row>
    <row r="1025" spans="9:32" x14ac:dyDescent="0.25">
      <c r="I1025" s="18" t="str">
        <f>IF(J1025="","",MAX(I$1:I1024)+1)</f>
        <v/>
      </c>
      <c r="J1025" s="11" t="str">
        <f>IF(ISBLANK('User Data'!D1030)=TRUE,"",(IF(VLOOKUP('User Data'!A1030,'User Data'!A:D,5,FALSE)&lt;&gt;"Standard User",'User Data'!A1030,"")))</f>
        <v/>
      </c>
      <c r="K1025" s="11" t="str">
        <f t="shared" si="69"/>
        <v/>
      </c>
      <c r="L1025" s="11"/>
      <c r="M1025" s="18" t="str">
        <f>IF(N1025="","",MAX(M$1:M1024)+1)</f>
        <v/>
      </c>
      <c r="N1025" s="11" t="str">
        <f>IF(ISBLANK('User Data'!A1030)=TRUE,"",'User Data'!A1030)</f>
        <v/>
      </c>
      <c r="O1025" s="19" t="str">
        <f t="shared" si="70"/>
        <v/>
      </c>
      <c r="AF1025" t="str">
        <f>IF('User Data'!A1030&lt;&gt;"",'User Data'!A1030,"")</f>
        <v/>
      </c>
    </row>
    <row r="1026" spans="9:32" x14ac:dyDescent="0.25">
      <c r="I1026" s="18" t="str">
        <f>IF(J1026="","",MAX(I$1:I1025)+1)</f>
        <v/>
      </c>
      <c r="J1026" s="11" t="str">
        <f>IF(ISBLANK('User Data'!D1031)=TRUE,"",(IF(VLOOKUP('User Data'!A1031,'User Data'!A:D,5,FALSE)&lt;&gt;"Standard User",'User Data'!A1031,"")))</f>
        <v/>
      </c>
      <c r="K1026" s="11" t="str">
        <f t="shared" ref="K1026:K1089" si="73">IFERROR(INDEX($J$2:$J$2000,MATCH(ROW()-ROW($M$1),$I$2:$I$2000,0)),"")</f>
        <v/>
      </c>
      <c r="L1026" s="11"/>
      <c r="M1026" s="18" t="str">
        <f>IF(N1026="","",MAX(M$1:M1025)+1)</f>
        <v/>
      </c>
      <c r="N1026" s="11" t="str">
        <f>IF(ISBLANK('User Data'!A1031)=TRUE,"",'User Data'!A1031)</f>
        <v/>
      </c>
      <c r="O1026" s="19" t="str">
        <f t="shared" ref="O1026:O1089" si="74">IFERROR(INDEX($N$2:$N$2000,MATCH(ROW()-ROW($P$1),$M$2:$M$2000,0)),"")</f>
        <v/>
      </c>
      <c r="AF1026" t="str">
        <f>IF('User Data'!A1031&lt;&gt;"",'User Data'!A1031,"")</f>
        <v/>
      </c>
    </row>
    <row r="1027" spans="9:32" x14ac:dyDescent="0.25">
      <c r="I1027" s="18" t="str">
        <f>IF(J1027="","",MAX(I$1:I1026)+1)</f>
        <v/>
      </c>
      <c r="J1027" s="11" t="str">
        <f>IF(ISBLANK('User Data'!D1032)=TRUE,"",(IF(VLOOKUP('User Data'!A1032,'User Data'!A:D,5,FALSE)&lt;&gt;"Standard User",'User Data'!A1032,"")))</f>
        <v/>
      </c>
      <c r="K1027" s="11" t="str">
        <f t="shared" si="73"/>
        <v/>
      </c>
      <c r="L1027" s="11"/>
      <c r="M1027" s="18" t="str">
        <f>IF(N1027="","",MAX(M$1:M1026)+1)</f>
        <v/>
      </c>
      <c r="N1027" s="11" t="str">
        <f>IF(ISBLANK('User Data'!A1032)=TRUE,"",'User Data'!A1032)</f>
        <v/>
      </c>
      <c r="O1027" s="19" t="str">
        <f t="shared" si="74"/>
        <v/>
      </c>
      <c r="AF1027" t="str">
        <f>IF('User Data'!A1032&lt;&gt;"",'User Data'!A1032,"")</f>
        <v/>
      </c>
    </row>
    <row r="1028" spans="9:32" x14ac:dyDescent="0.25">
      <c r="I1028" s="18" t="str">
        <f>IF(J1028="","",MAX(I$1:I1027)+1)</f>
        <v/>
      </c>
      <c r="J1028" s="11" t="str">
        <f>IF(ISBLANK('User Data'!D1033)=TRUE,"",(IF(VLOOKUP('User Data'!A1033,'User Data'!A:D,5,FALSE)&lt;&gt;"Standard User",'User Data'!A1033,"")))</f>
        <v/>
      </c>
      <c r="K1028" s="11" t="str">
        <f t="shared" si="73"/>
        <v/>
      </c>
      <c r="L1028" s="11"/>
      <c r="M1028" s="18" t="str">
        <f>IF(N1028="","",MAX(M$1:M1027)+1)</f>
        <v/>
      </c>
      <c r="N1028" s="11" t="str">
        <f>IF(ISBLANK('User Data'!A1033)=TRUE,"",'User Data'!A1033)</f>
        <v/>
      </c>
      <c r="O1028" s="19" t="str">
        <f t="shared" si="74"/>
        <v/>
      </c>
      <c r="AF1028" t="str">
        <f>IF('User Data'!A1033&lt;&gt;"",'User Data'!A1033,"")</f>
        <v/>
      </c>
    </row>
    <row r="1029" spans="9:32" x14ac:dyDescent="0.25">
      <c r="I1029" s="18" t="str">
        <f>IF(J1029="","",MAX(I$1:I1028)+1)</f>
        <v/>
      </c>
      <c r="J1029" s="11" t="str">
        <f>IF(ISBLANK('User Data'!D1034)=TRUE,"",(IF(VLOOKUP('User Data'!A1034,'User Data'!A:D,5,FALSE)&lt;&gt;"Standard User",'User Data'!A1034,"")))</f>
        <v/>
      </c>
      <c r="K1029" s="11" t="str">
        <f t="shared" si="73"/>
        <v/>
      </c>
      <c r="L1029" s="11"/>
      <c r="M1029" s="18" t="str">
        <f>IF(N1029="","",MAX(M$1:M1028)+1)</f>
        <v/>
      </c>
      <c r="N1029" s="11" t="str">
        <f>IF(ISBLANK('User Data'!A1034)=TRUE,"",'User Data'!A1034)</f>
        <v/>
      </c>
      <c r="O1029" s="19" t="str">
        <f t="shared" si="74"/>
        <v/>
      </c>
      <c r="AF1029" t="str">
        <f>IF('User Data'!A1034&lt;&gt;"",'User Data'!A1034,"")</f>
        <v/>
      </c>
    </row>
    <row r="1030" spans="9:32" x14ac:dyDescent="0.25">
      <c r="I1030" s="18" t="str">
        <f>IF(J1030="","",MAX(I$1:I1029)+1)</f>
        <v/>
      </c>
      <c r="J1030" s="11" t="str">
        <f>IF(ISBLANK('User Data'!D1035)=TRUE,"",(IF(VLOOKUP('User Data'!A1035,'User Data'!A:D,5,FALSE)&lt;&gt;"Standard User",'User Data'!A1035,"")))</f>
        <v/>
      </c>
      <c r="K1030" s="11" t="str">
        <f t="shared" si="73"/>
        <v/>
      </c>
      <c r="L1030" s="11"/>
      <c r="M1030" s="18" t="str">
        <f>IF(N1030="","",MAX(M$1:M1029)+1)</f>
        <v/>
      </c>
      <c r="N1030" s="11" t="str">
        <f>IF(ISBLANK('User Data'!A1035)=TRUE,"",'User Data'!A1035)</f>
        <v/>
      </c>
      <c r="O1030" s="19" t="str">
        <f t="shared" si="74"/>
        <v/>
      </c>
      <c r="AF1030" t="str">
        <f>IF('User Data'!A1035&lt;&gt;"",'User Data'!A1035,"")</f>
        <v/>
      </c>
    </row>
    <row r="1031" spans="9:32" x14ac:dyDescent="0.25">
      <c r="I1031" s="18" t="str">
        <f>IF(J1031="","",MAX(I$1:I1030)+1)</f>
        <v/>
      </c>
      <c r="J1031" s="11" t="str">
        <f>IF(ISBLANK('User Data'!D1036)=TRUE,"",(IF(VLOOKUP('User Data'!A1036,'User Data'!A:D,5,FALSE)&lt;&gt;"Standard User",'User Data'!A1036,"")))</f>
        <v/>
      </c>
      <c r="K1031" s="11" t="str">
        <f t="shared" si="73"/>
        <v/>
      </c>
      <c r="L1031" s="11"/>
      <c r="M1031" s="18" t="str">
        <f>IF(N1031="","",MAX(M$1:M1030)+1)</f>
        <v/>
      </c>
      <c r="N1031" s="11" t="str">
        <f>IF(ISBLANK('User Data'!A1036)=TRUE,"",'User Data'!A1036)</f>
        <v/>
      </c>
      <c r="O1031" s="19" t="str">
        <f t="shared" si="74"/>
        <v/>
      </c>
      <c r="AF1031" t="str">
        <f>IF('User Data'!A1036&lt;&gt;"",'User Data'!A1036,"")</f>
        <v/>
      </c>
    </row>
    <row r="1032" spans="9:32" x14ac:dyDescent="0.25">
      <c r="I1032" s="18" t="str">
        <f>IF(J1032="","",MAX(I$1:I1031)+1)</f>
        <v/>
      </c>
      <c r="J1032" s="11" t="str">
        <f>IF(ISBLANK('User Data'!D1037)=TRUE,"",(IF(VLOOKUP('User Data'!A1037,'User Data'!A:D,5,FALSE)&lt;&gt;"Standard User",'User Data'!A1037,"")))</f>
        <v/>
      </c>
      <c r="K1032" s="11" t="str">
        <f t="shared" si="73"/>
        <v/>
      </c>
      <c r="L1032" s="11"/>
      <c r="M1032" s="18" t="str">
        <f>IF(N1032="","",MAX(M$1:M1031)+1)</f>
        <v/>
      </c>
      <c r="N1032" s="11" t="str">
        <f>IF(ISBLANK('User Data'!A1037)=TRUE,"",'User Data'!A1037)</f>
        <v/>
      </c>
      <c r="O1032" s="19" t="str">
        <f t="shared" si="74"/>
        <v/>
      </c>
      <c r="AF1032" t="str">
        <f>IF('User Data'!A1037&lt;&gt;"",'User Data'!A1037,"")</f>
        <v/>
      </c>
    </row>
    <row r="1033" spans="9:32" x14ac:dyDescent="0.25">
      <c r="I1033" s="18" t="str">
        <f>IF(J1033="","",MAX(I$1:I1032)+1)</f>
        <v/>
      </c>
      <c r="J1033" s="11" t="str">
        <f>IF(ISBLANK('User Data'!D1038)=TRUE,"",(IF(VLOOKUP('User Data'!A1038,'User Data'!A:D,5,FALSE)&lt;&gt;"Standard User",'User Data'!A1038,"")))</f>
        <v/>
      </c>
      <c r="K1033" s="11" t="str">
        <f t="shared" si="73"/>
        <v/>
      </c>
      <c r="L1033" s="11"/>
      <c r="M1033" s="18" t="str">
        <f>IF(N1033="","",MAX(M$1:M1032)+1)</f>
        <v/>
      </c>
      <c r="N1033" s="11" t="str">
        <f>IF(ISBLANK('User Data'!A1038)=TRUE,"",'User Data'!A1038)</f>
        <v/>
      </c>
      <c r="O1033" s="19" t="str">
        <f t="shared" si="74"/>
        <v/>
      </c>
      <c r="AF1033" t="str">
        <f>IF('User Data'!A1038&lt;&gt;"",'User Data'!A1038,"")</f>
        <v/>
      </c>
    </row>
    <row r="1034" spans="9:32" x14ac:dyDescent="0.25">
      <c r="I1034" s="18" t="str">
        <f>IF(J1034="","",MAX(I$1:I1033)+1)</f>
        <v/>
      </c>
      <c r="J1034" s="11" t="str">
        <f>IF(ISBLANK('User Data'!D1039)=TRUE,"",(IF(VLOOKUP('User Data'!A1039,'User Data'!A:D,5,FALSE)&lt;&gt;"Standard User",'User Data'!A1039,"")))</f>
        <v/>
      </c>
      <c r="K1034" s="11" t="str">
        <f t="shared" si="73"/>
        <v/>
      </c>
      <c r="L1034" s="11"/>
      <c r="M1034" s="18" t="str">
        <f>IF(N1034="","",MAX(M$1:M1033)+1)</f>
        <v/>
      </c>
      <c r="N1034" s="11" t="str">
        <f>IF(ISBLANK('User Data'!A1039)=TRUE,"",'User Data'!A1039)</f>
        <v/>
      </c>
      <c r="O1034" s="19" t="str">
        <f t="shared" si="74"/>
        <v/>
      </c>
      <c r="AF1034" t="str">
        <f>IF('User Data'!A1039&lt;&gt;"",'User Data'!A1039,"")</f>
        <v/>
      </c>
    </row>
    <row r="1035" spans="9:32" x14ac:dyDescent="0.25">
      <c r="I1035" s="18" t="str">
        <f>IF(J1035="","",MAX(I$1:I1034)+1)</f>
        <v/>
      </c>
      <c r="J1035" s="11" t="str">
        <f>IF(ISBLANK('User Data'!D1040)=TRUE,"",(IF(VLOOKUP('User Data'!A1040,'User Data'!A:D,5,FALSE)&lt;&gt;"Standard User",'User Data'!A1040,"")))</f>
        <v/>
      </c>
      <c r="K1035" s="11" t="str">
        <f t="shared" si="73"/>
        <v/>
      </c>
      <c r="L1035" s="11"/>
      <c r="M1035" s="18" t="str">
        <f>IF(N1035="","",MAX(M$1:M1034)+1)</f>
        <v/>
      </c>
      <c r="N1035" s="11" t="str">
        <f>IF(ISBLANK('User Data'!A1040)=TRUE,"",'User Data'!A1040)</f>
        <v/>
      </c>
      <c r="O1035" s="19" t="str">
        <f t="shared" si="74"/>
        <v/>
      </c>
      <c r="AF1035" t="str">
        <f>IF('User Data'!A1040&lt;&gt;"",'User Data'!A1040,"")</f>
        <v/>
      </c>
    </row>
    <row r="1036" spans="9:32" x14ac:dyDescent="0.25">
      <c r="I1036" s="18" t="str">
        <f>IF(J1036="","",MAX(I$1:I1035)+1)</f>
        <v/>
      </c>
      <c r="J1036" s="11" t="str">
        <f>IF(ISBLANK('User Data'!D1041)=TRUE,"",(IF(VLOOKUP('User Data'!A1041,'User Data'!A:D,5,FALSE)&lt;&gt;"Standard User",'User Data'!A1041,"")))</f>
        <v/>
      </c>
      <c r="K1036" s="11" t="str">
        <f t="shared" si="73"/>
        <v/>
      </c>
      <c r="L1036" s="11"/>
      <c r="M1036" s="18" t="str">
        <f>IF(N1036="","",MAX(M$1:M1035)+1)</f>
        <v/>
      </c>
      <c r="N1036" s="11" t="str">
        <f>IF(ISBLANK('User Data'!A1041)=TRUE,"",'User Data'!A1041)</f>
        <v/>
      </c>
      <c r="O1036" s="19" t="str">
        <f t="shared" si="74"/>
        <v/>
      </c>
      <c r="AF1036" t="str">
        <f>IF('User Data'!A1041&lt;&gt;"",'User Data'!A1041,"")</f>
        <v/>
      </c>
    </row>
    <row r="1037" spans="9:32" x14ac:dyDescent="0.25">
      <c r="I1037" s="18" t="str">
        <f>IF(J1037="","",MAX(I$1:I1036)+1)</f>
        <v/>
      </c>
      <c r="J1037" s="11" t="str">
        <f>IF(ISBLANK('User Data'!D1042)=TRUE,"",(IF(VLOOKUP('User Data'!A1042,'User Data'!A:D,5,FALSE)&lt;&gt;"Standard User",'User Data'!A1042,"")))</f>
        <v/>
      </c>
      <c r="K1037" s="11" t="str">
        <f t="shared" si="73"/>
        <v/>
      </c>
      <c r="L1037" s="11"/>
      <c r="M1037" s="18" t="str">
        <f>IF(N1037="","",MAX(M$1:M1036)+1)</f>
        <v/>
      </c>
      <c r="N1037" s="11" t="str">
        <f>IF(ISBLANK('User Data'!A1042)=TRUE,"",'User Data'!A1042)</f>
        <v/>
      </c>
      <c r="O1037" s="19" t="str">
        <f t="shared" si="74"/>
        <v/>
      </c>
      <c r="AF1037" t="str">
        <f>IF('User Data'!A1042&lt;&gt;"",'User Data'!A1042,"")</f>
        <v/>
      </c>
    </row>
    <row r="1038" spans="9:32" x14ac:dyDescent="0.25">
      <c r="I1038" s="18" t="str">
        <f>IF(J1038="","",MAX(I$1:I1037)+1)</f>
        <v/>
      </c>
      <c r="J1038" s="11" t="str">
        <f>IF(ISBLANK('User Data'!D1043)=TRUE,"",(IF(VLOOKUP('User Data'!A1043,'User Data'!A:D,5,FALSE)&lt;&gt;"Standard User",'User Data'!A1043,"")))</f>
        <v/>
      </c>
      <c r="K1038" s="11" t="str">
        <f t="shared" si="73"/>
        <v/>
      </c>
      <c r="L1038" s="11"/>
      <c r="M1038" s="18" t="str">
        <f>IF(N1038="","",MAX(M$1:M1037)+1)</f>
        <v/>
      </c>
      <c r="N1038" s="11" t="str">
        <f>IF(ISBLANK('User Data'!A1043)=TRUE,"",'User Data'!A1043)</f>
        <v/>
      </c>
      <c r="O1038" s="19" t="str">
        <f t="shared" si="74"/>
        <v/>
      </c>
      <c r="AF1038" t="str">
        <f>IF('User Data'!A1043&lt;&gt;"",'User Data'!A1043,"")</f>
        <v/>
      </c>
    </row>
    <row r="1039" spans="9:32" x14ac:dyDescent="0.25">
      <c r="I1039" s="18" t="str">
        <f>IF(J1039="","",MAX(I$1:I1038)+1)</f>
        <v/>
      </c>
      <c r="J1039" s="11" t="str">
        <f>IF(ISBLANK('User Data'!D1044)=TRUE,"",(IF(VLOOKUP('User Data'!A1044,'User Data'!A:D,5,FALSE)&lt;&gt;"Standard User",'User Data'!A1044,"")))</f>
        <v/>
      </c>
      <c r="K1039" s="11" t="str">
        <f t="shared" si="73"/>
        <v/>
      </c>
      <c r="L1039" s="11"/>
      <c r="M1039" s="18" t="str">
        <f>IF(N1039="","",MAX(M$1:M1038)+1)</f>
        <v/>
      </c>
      <c r="N1039" s="11" t="str">
        <f>IF(ISBLANK('User Data'!A1044)=TRUE,"",'User Data'!A1044)</f>
        <v/>
      </c>
      <c r="O1039" s="19" t="str">
        <f t="shared" si="74"/>
        <v/>
      </c>
      <c r="AF1039" t="str">
        <f>IF('User Data'!A1044&lt;&gt;"",'User Data'!A1044,"")</f>
        <v/>
      </c>
    </row>
    <row r="1040" spans="9:32" x14ac:dyDescent="0.25">
      <c r="I1040" s="18" t="str">
        <f>IF(J1040="","",MAX(I$1:I1039)+1)</f>
        <v/>
      </c>
      <c r="J1040" s="11" t="str">
        <f>IF(ISBLANK('User Data'!D1045)=TRUE,"",(IF(VLOOKUP('User Data'!A1045,'User Data'!A:D,5,FALSE)&lt;&gt;"Standard User",'User Data'!A1045,"")))</f>
        <v/>
      </c>
      <c r="K1040" s="11" t="str">
        <f t="shared" si="73"/>
        <v/>
      </c>
      <c r="L1040" s="11"/>
      <c r="M1040" s="18" t="str">
        <f>IF(N1040="","",MAX(M$1:M1039)+1)</f>
        <v/>
      </c>
      <c r="N1040" s="11" t="str">
        <f>IF(ISBLANK('User Data'!A1045)=TRUE,"",'User Data'!A1045)</f>
        <v/>
      </c>
      <c r="O1040" s="19" t="str">
        <f t="shared" si="74"/>
        <v/>
      </c>
      <c r="AF1040" t="str">
        <f>IF('User Data'!A1045&lt;&gt;"",'User Data'!A1045,"")</f>
        <v/>
      </c>
    </row>
    <row r="1041" spans="9:32" x14ac:dyDescent="0.25">
      <c r="I1041" s="18" t="str">
        <f>IF(J1041="","",MAX(I$1:I1040)+1)</f>
        <v/>
      </c>
      <c r="J1041" s="11" t="str">
        <f>IF(ISBLANK('User Data'!D1046)=TRUE,"",(IF(VLOOKUP('User Data'!A1046,'User Data'!A:D,5,FALSE)&lt;&gt;"Standard User",'User Data'!A1046,"")))</f>
        <v/>
      </c>
      <c r="K1041" s="11" t="str">
        <f t="shared" si="73"/>
        <v/>
      </c>
      <c r="L1041" s="11"/>
      <c r="M1041" s="18" t="str">
        <f>IF(N1041="","",MAX(M$1:M1040)+1)</f>
        <v/>
      </c>
      <c r="N1041" s="11" t="str">
        <f>IF(ISBLANK('User Data'!A1046)=TRUE,"",'User Data'!A1046)</f>
        <v/>
      </c>
      <c r="O1041" s="19" t="str">
        <f t="shared" si="74"/>
        <v/>
      </c>
      <c r="AF1041" t="str">
        <f>IF('User Data'!A1046&lt;&gt;"",'User Data'!A1046,"")</f>
        <v/>
      </c>
    </row>
    <row r="1042" spans="9:32" x14ac:dyDescent="0.25">
      <c r="I1042" s="18" t="str">
        <f>IF(J1042="","",MAX(I$1:I1041)+1)</f>
        <v/>
      </c>
      <c r="J1042" s="11" t="str">
        <f>IF(ISBLANK('User Data'!D1047)=TRUE,"",(IF(VLOOKUP('User Data'!A1047,'User Data'!A:D,5,FALSE)&lt;&gt;"Standard User",'User Data'!A1047,"")))</f>
        <v/>
      </c>
      <c r="K1042" s="11" t="str">
        <f t="shared" si="73"/>
        <v/>
      </c>
      <c r="L1042" s="11"/>
      <c r="M1042" s="18" t="str">
        <f>IF(N1042="","",MAX(M$1:M1041)+1)</f>
        <v/>
      </c>
      <c r="N1042" s="11" t="str">
        <f>IF(ISBLANK('User Data'!A1047)=TRUE,"",'User Data'!A1047)</f>
        <v/>
      </c>
      <c r="O1042" s="19" t="str">
        <f t="shared" si="74"/>
        <v/>
      </c>
      <c r="AF1042" t="str">
        <f>IF('User Data'!A1047&lt;&gt;"",'User Data'!A1047,"")</f>
        <v/>
      </c>
    </row>
    <row r="1043" spans="9:32" x14ac:dyDescent="0.25">
      <c r="I1043" s="18" t="str">
        <f>IF(J1043="","",MAX(I$1:I1042)+1)</f>
        <v/>
      </c>
      <c r="J1043" s="11" t="str">
        <f>IF(ISBLANK('User Data'!D1048)=TRUE,"",(IF(VLOOKUP('User Data'!A1048,'User Data'!A:D,5,FALSE)&lt;&gt;"Standard User",'User Data'!A1048,"")))</f>
        <v/>
      </c>
      <c r="K1043" s="11" t="str">
        <f t="shared" si="73"/>
        <v/>
      </c>
      <c r="L1043" s="11"/>
      <c r="M1043" s="18" t="str">
        <f>IF(N1043="","",MAX(M$1:M1042)+1)</f>
        <v/>
      </c>
      <c r="N1043" s="11" t="str">
        <f>IF(ISBLANK('User Data'!A1048)=TRUE,"",'User Data'!A1048)</f>
        <v/>
      </c>
      <c r="O1043" s="19" t="str">
        <f t="shared" si="74"/>
        <v/>
      </c>
      <c r="AF1043" t="str">
        <f>IF('User Data'!A1048&lt;&gt;"",'User Data'!A1048,"")</f>
        <v/>
      </c>
    </row>
    <row r="1044" spans="9:32" x14ac:dyDescent="0.25">
      <c r="I1044" s="18" t="str">
        <f>IF(J1044="","",MAX(I$1:I1043)+1)</f>
        <v/>
      </c>
      <c r="J1044" s="11" t="str">
        <f>IF(ISBLANK('User Data'!D1049)=TRUE,"",(IF(VLOOKUP('User Data'!A1049,'User Data'!A:D,5,FALSE)&lt;&gt;"Standard User",'User Data'!A1049,"")))</f>
        <v/>
      </c>
      <c r="K1044" s="11" t="str">
        <f t="shared" si="73"/>
        <v/>
      </c>
      <c r="L1044" s="11"/>
      <c r="M1044" s="18" t="str">
        <f>IF(N1044="","",MAX(M$1:M1043)+1)</f>
        <v/>
      </c>
      <c r="N1044" s="11" t="str">
        <f>IF(ISBLANK('User Data'!A1049)=TRUE,"",'User Data'!A1049)</f>
        <v/>
      </c>
      <c r="O1044" s="19" t="str">
        <f t="shared" si="74"/>
        <v/>
      </c>
      <c r="AF1044" t="str">
        <f>IF('User Data'!A1049&lt;&gt;"",'User Data'!A1049,"")</f>
        <v/>
      </c>
    </row>
    <row r="1045" spans="9:32" x14ac:dyDescent="0.25">
      <c r="I1045" s="18" t="str">
        <f>IF(J1045="","",MAX(I$1:I1044)+1)</f>
        <v/>
      </c>
      <c r="J1045" s="11" t="str">
        <f>IF(ISBLANK('User Data'!D1050)=TRUE,"",(IF(VLOOKUP('User Data'!A1050,'User Data'!A:D,5,FALSE)&lt;&gt;"Standard User",'User Data'!A1050,"")))</f>
        <v/>
      </c>
      <c r="K1045" s="11" t="str">
        <f t="shared" si="73"/>
        <v/>
      </c>
      <c r="L1045" s="11"/>
      <c r="M1045" s="18" t="str">
        <f>IF(N1045="","",MAX(M$1:M1044)+1)</f>
        <v/>
      </c>
      <c r="N1045" s="11" t="str">
        <f>IF(ISBLANK('User Data'!A1050)=TRUE,"",'User Data'!A1050)</f>
        <v/>
      </c>
      <c r="O1045" s="19" t="str">
        <f t="shared" si="74"/>
        <v/>
      </c>
      <c r="AF1045" t="str">
        <f>IF('User Data'!A1050&lt;&gt;"",'User Data'!A1050,"")</f>
        <v/>
      </c>
    </row>
    <row r="1046" spans="9:32" x14ac:dyDescent="0.25">
      <c r="I1046" s="18" t="str">
        <f>IF(J1046="","",MAX(I$1:I1045)+1)</f>
        <v/>
      </c>
      <c r="J1046" s="11" t="str">
        <f>IF(ISBLANK('User Data'!D1051)=TRUE,"",(IF(VLOOKUP('User Data'!A1051,'User Data'!A:D,5,FALSE)&lt;&gt;"Standard User",'User Data'!A1051,"")))</f>
        <v/>
      </c>
      <c r="K1046" s="11" t="str">
        <f t="shared" si="73"/>
        <v/>
      </c>
      <c r="L1046" s="11"/>
      <c r="M1046" s="18" t="str">
        <f>IF(N1046="","",MAX(M$1:M1045)+1)</f>
        <v/>
      </c>
      <c r="N1046" s="11" t="str">
        <f>IF(ISBLANK('User Data'!A1051)=TRUE,"",'User Data'!A1051)</f>
        <v/>
      </c>
      <c r="O1046" s="19" t="str">
        <f t="shared" si="74"/>
        <v/>
      </c>
      <c r="AF1046" t="str">
        <f>IF('User Data'!A1051&lt;&gt;"",'User Data'!A1051,"")</f>
        <v/>
      </c>
    </row>
    <row r="1047" spans="9:32" x14ac:dyDescent="0.25">
      <c r="I1047" s="18" t="str">
        <f>IF(J1047="","",MAX(I$1:I1046)+1)</f>
        <v/>
      </c>
      <c r="J1047" s="11" t="str">
        <f>IF(ISBLANK('User Data'!D1052)=TRUE,"",(IF(VLOOKUP('User Data'!A1052,'User Data'!A:D,5,FALSE)&lt;&gt;"Standard User",'User Data'!A1052,"")))</f>
        <v/>
      </c>
      <c r="K1047" s="11" t="str">
        <f t="shared" si="73"/>
        <v/>
      </c>
      <c r="L1047" s="11"/>
      <c r="M1047" s="18" t="str">
        <f>IF(N1047="","",MAX(M$1:M1046)+1)</f>
        <v/>
      </c>
      <c r="N1047" s="11" t="str">
        <f>IF(ISBLANK('User Data'!A1052)=TRUE,"",'User Data'!A1052)</f>
        <v/>
      </c>
      <c r="O1047" s="19" t="str">
        <f t="shared" si="74"/>
        <v/>
      </c>
      <c r="AF1047" t="str">
        <f>IF('User Data'!A1052&lt;&gt;"",'User Data'!A1052,"")</f>
        <v/>
      </c>
    </row>
    <row r="1048" spans="9:32" x14ac:dyDescent="0.25">
      <c r="I1048" s="18" t="str">
        <f>IF(J1048="","",MAX(I$1:I1047)+1)</f>
        <v/>
      </c>
      <c r="J1048" s="11" t="str">
        <f>IF(ISBLANK('User Data'!D1053)=TRUE,"",(IF(VLOOKUP('User Data'!A1053,'User Data'!A:D,5,FALSE)&lt;&gt;"Standard User",'User Data'!A1053,"")))</f>
        <v/>
      </c>
      <c r="K1048" s="11" t="str">
        <f t="shared" si="73"/>
        <v/>
      </c>
      <c r="L1048" s="11"/>
      <c r="M1048" s="18" t="str">
        <f>IF(N1048="","",MAX(M$1:M1047)+1)</f>
        <v/>
      </c>
      <c r="N1048" s="11" t="str">
        <f>IF(ISBLANK('User Data'!A1053)=TRUE,"",'User Data'!A1053)</f>
        <v/>
      </c>
      <c r="O1048" s="19" t="str">
        <f t="shared" si="74"/>
        <v/>
      </c>
      <c r="AF1048" t="str">
        <f>IF('User Data'!A1053&lt;&gt;"",'User Data'!A1053,"")</f>
        <v/>
      </c>
    </row>
    <row r="1049" spans="9:32" x14ac:dyDescent="0.25">
      <c r="I1049" s="18" t="str">
        <f>IF(J1049="","",MAX(I$1:I1048)+1)</f>
        <v/>
      </c>
      <c r="J1049" s="11" t="str">
        <f>IF(ISBLANK('User Data'!D1054)=TRUE,"",(IF(VLOOKUP('User Data'!A1054,'User Data'!A:D,5,FALSE)&lt;&gt;"Standard User",'User Data'!A1054,"")))</f>
        <v/>
      </c>
      <c r="K1049" s="11" t="str">
        <f t="shared" si="73"/>
        <v/>
      </c>
      <c r="L1049" s="11"/>
      <c r="M1049" s="18" t="str">
        <f>IF(N1049="","",MAX(M$1:M1048)+1)</f>
        <v/>
      </c>
      <c r="N1049" s="11" t="str">
        <f>IF(ISBLANK('User Data'!A1054)=TRUE,"",'User Data'!A1054)</f>
        <v/>
      </c>
      <c r="O1049" s="19" t="str">
        <f t="shared" si="74"/>
        <v/>
      </c>
      <c r="AF1049" t="str">
        <f>IF('User Data'!A1054&lt;&gt;"",'User Data'!A1054,"")</f>
        <v/>
      </c>
    </row>
    <row r="1050" spans="9:32" x14ac:dyDescent="0.25">
      <c r="I1050" s="18" t="str">
        <f>IF(J1050="","",MAX(I$1:I1049)+1)</f>
        <v/>
      </c>
      <c r="J1050" s="11" t="str">
        <f>IF(ISBLANK('User Data'!D1055)=TRUE,"",(IF(VLOOKUP('User Data'!A1055,'User Data'!A:D,5,FALSE)&lt;&gt;"Standard User",'User Data'!A1055,"")))</f>
        <v/>
      </c>
      <c r="K1050" s="11" t="str">
        <f t="shared" si="73"/>
        <v/>
      </c>
      <c r="L1050" s="11"/>
      <c r="M1050" s="18" t="str">
        <f>IF(N1050="","",MAX(M$1:M1049)+1)</f>
        <v/>
      </c>
      <c r="N1050" s="11" t="str">
        <f>IF(ISBLANK('User Data'!A1055)=TRUE,"",'User Data'!A1055)</f>
        <v/>
      </c>
      <c r="O1050" s="19" t="str">
        <f t="shared" si="74"/>
        <v/>
      </c>
      <c r="AF1050" t="str">
        <f>IF('User Data'!A1055&lt;&gt;"",'User Data'!A1055,"")</f>
        <v/>
      </c>
    </row>
    <row r="1051" spans="9:32" x14ac:dyDescent="0.25">
      <c r="I1051" s="18" t="str">
        <f>IF(J1051="","",MAX(I$1:I1050)+1)</f>
        <v/>
      </c>
      <c r="J1051" s="11" t="str">
        <f>IF(ISBLANK('User Data'!D1056)=TRUE,"",(IF(VLOOKUP('User Data'!A1056,'User Data'!A:D,5,FALSE)&lt;&gt;"Standard User",'User Data'!A1056,"")))</f>
        <v/>
      </c>
      <c r="K1051" s="11" t="str">
        <f t="shared" si="73"/>
        <v/>
      </c>
      <c r="L1051" s="11"/>
      <c r="M1051" s="18" t="str">
        <f>IF(N1051="","",MAX(M$1:M1050)+1)</f>
        <v/>
      </c>
      <c r="N1051" s="11" t="str">
        <f>IF(ISBLANK('User Data'!A1056)=TRUE,"",'User Data'!A1056)</f>
        <v/>
      </c>
      <c r="O1051" s="19" t="str">
        <f t="shared" si="74"/>
        <v/>
      </c>
      <c r="AF1051" t="str">
        <f>IF('User Data'!A1056&lt;&gt;"",'User Data'!A1056,"")</f>
        <v/>
      </c>
    </row>
    <row r="1052" spans="9:32" x14ac:dyDescent="0.25">
      <c r="I1052" s="18" t="str">
        <f>IF(J1052="","",MAX(I$1:I1051)+1)</f>
        <v/>
      </c>
      <c r="J1052" s="11" t="str">
        <f>IF(ISBLANK('User Data'!D1057)=TRUE,"",(IF(VLOOKUP('User Data'!A1057,'User Data'!A:D,5,FALSE)&lt;&gt;"Standard User",'User Data'!A1057,"")))</f>
        <v/>
      </c>
      <c r="K1052" s="11" t="str">
        <f t="shared" si="73"/>
        <v/>
      </c>
      <c r="L1052" s="11"/>
      <c r="M1052" s="18" t="str">
        <f>IF(N1052="","",MAX(M$1:M1051)+1)</f>
        <v/>
      </c>
      <c r="N1052" s="11" t="str">
        <f>IF(ISBLANK('User Data'!A1057)=TRUE,"",'User Data'!A1057)</f>
        <v/>
      </c>
      <c r="O1052" s="19" t="str">
        <f t="shared" si="74"/>
        <v/>
      </c>
      <c r="AF1052" t="str">
        <f>IF('User Data'!A1057&lt;&gt;"",'User Data'!A1057,"")</f>
        <v/>
      </c>
    </row>
    <row r="1053" spans="9:32" x14ac:dyDescent="0.25">
      <c r="I1053" s="18" t="str">
        <f>IF(J1053="","",MAX(I$1:I1052)+1)</f>
        <v/>
      </c>
      <c r="J1053" s="11" t="str">
        <f>IF(ISBLANK('User Data'!D1058)=TRUE,"",(IF(VLOOKUP('User Data'!A1058,'User Data'!A:D,5,FALSE)&lt;&gt;"Standard User",'User Data'!A1058,"")))</f>
        <v/>
      </c>
      <c r="K1053" s="11" t="str">
        <f t="shared" si="73"/>
        <v/>
      </c>
      <c r="L1053" s="11"/>
      <c r="M1053" s="18" t="str">
        <f>IF(N1053="","",MAX(M$1:M1052)+1)</f>
        <v/>
      </c>
      <c r="N1053" s="11" t="str">
        <f>IF(ISBLANK('User Data'!A1058)=TRUE,"",'User Data'!A1058)</f>
        <v/>
      </c>
      <c r="O1053" s="19" t="str">
        <f t="shared" si="74"/>
        <v/>
      </c>
      <c r="AF1053" t="str">
        <f>IF('User Data'!A1058&lt;&gt;"",'User Data'!A1058,"")</f>
        <v/>
      </c>
    </row>
    <row r="1054" spans="9:32" x14ac:dyDescent="0.25">
      <c r="I1054" s="18" t="str">
        <f>IF(J1054="","",MAX(I$1:I1053)+1)</f>
        <v/>
      </c>
      <c r="J1054" s="11" t="str">
        <f>IF(ISBLANK('User Data'!D1059)=TRUE,"",(IF(VLOOKUP('User Data'!A1059,'User Data'!A:D,5,FALSE)&lt;&gt;"Standard User",'User Data'!A1059,"")))</f>
        <v/>
      </c>
      <c r="K1054" s="11" t="str">
        <f t="shared" si="73"/>
        <v/>
      </c>
      <c r="L1054" s="11"/>
      <c r="M1054" s="18" t="str">
        <f>IF(N1054="","",MAX(M$1:M1053)+1)</f>
        <v/>
      </c>
      <c r="N1054" s="11" t="str">
        <f>IF(ISBLANK('User Data'!A1059)=TRUE,"",'User Data'!A1059)</f>
        <v/>
      </c>
      <c r="O1054" s="19" t="str">
        <f t="shared" si="74"/>
        <v/>
      </c>
      <c r="AF1054" t="str">
        <f>IF('User Data'!A1059&lt;&gt;"",'User Data'!A1059,"")</f>
        <v/>
      </c>
    </row>
    <row r="1055" spans="9:32" x14ac:dyDescent="0.25">
      <c r="I1055" s="18" t="str">
        <f>IF(J1055="","",MAX(I$1:I1054)+1)</f>
        <v/>
      </c>
      <c r="J1055" s="11" t="str">
        <f>IF(ISBLANK('User Data'!D1060)=TRUE,"",(IF(VLOOKUP('User Data'!A1060,'User Data'!A:D,5,FALSE)&lt;&gt;"Standard User",'User Data'!A1060,"")))</f>
        <v/>
      </c>
      <c r="K1055" s="11" t="str">
        <f t="shared" si="73"/>
        <v/>
      </c>
      <c r="L1055" s="11"/>
      <c r="M1055" s="18" t="str">
        <f>IF(N1055="","",MAX(M$1:M1054)+1)</f>
        <v/>
      </c>
      <c r="N1055" s="11" t="str">
        <f>IF(ISBLANK('User Data'!A1060)=TRUE,"",'User Data'!A1060)</f>
        <v/>
      </c>
      <c r="O1055" s="19" t="str">
        <f t="shared" si="74"/>
        <v/>
      </c>
      <c r="AF1055" t="str">
        <f>IF('User Data'!A1060&lt;&gt;"",'User Data'!A1060,"")</f>
        <v/>
      </c>
    </row>
    <row r="1056" spans="9:32" x14ac:dyDescent="0.25">
      <c r="I1056" s="18" t="str">
        <f>IF(J1056="","",MAX(I$1:I1055)+1)</f>
        <v/>
      </c>
      <c r="J1056" s="11" t="str">
        <f>IF(ISBLANK('User Data'!D1061)=TRUE,"",(IF(VLOOKUP('User Data'!A1061,'User Data'!A:D,5,FALSE)&lt;&gt;"Standard User",'User Data'!A1061,"")))</f>
        <v/>
      </c>
      <c r="K1056" s="11" t="str">
        <f t="shared" si="73"/>
        <v/>
      </c>
      <c r="L1056" s="11"/>
      <c r="M1056" s="18" t="str">
        <f>IF(N1056="","",MAX(M$1:M1055)+1)</f>
        <v/>
      </c>
      <c r="N1056" s="11" t="str">
        <f>IF(ISBLANK('User Data'!A1061)=TRUE,"",'User Data'!A1061)</f>
        <v/>
      </c>
      <c r="O1056" s="19" t="str">
        <f t="shared" si="74"/>
        <v/>
      </c>
      <c r="AF1056" t="str">
        <f>IF('User Data'!A1061&lt;&gt;"",'User Data'!A1061,"")</f>
        <v/>
      </c>
    </row>
    <row r="1057" spans="9:32" x14ac:dyDescent="0.25">
      <c r="I1057" s="18" t="str">
        <f>IF(J1057="","",MAX(I$1:I1056)+1)</f>
        <v/>
      </c>
      <c r="J1057" s="11" t="str">
        <f>IF(ISBLANK('User Data'!D1062)=TRUE,"",(IF(VLOOKUP('User Data'!A1062,'User Data'!A:D,5,FALSE)&lt;&gt;"Standard User",'User Data'!A1062,"")))</f>
        <v/>
      </c>
      <c r="K1057" s="11" t="str">
        <f t="shared" si="73"/>
        <v/>
      </c>
      <c r="L1057" s="11"/>
      <c r="M1057" s="18" t="str">
        <f>IF(N1057="","",MAX(M$1:M1056)+1)</f>
        <v/>
      </c>
      <c r="N1057" s="11" t="str">
        <f>IF(ISBLANK('User Data'!A1062)=TRUE,"",'User Data'!A1062)</f>
        <v/>
      </c>
      <c r="O1057" s="19" t="str">
        <f t="shared" si="74"/>
        <v/>
      </c>
      <c r="AF1057" t="str">
        <f>IF('User Data'!A1062&lt;&gt;"",'User Data'!A1062,"")</f>
        <v/>
      </c>
    </row>
    <row r="1058" spans="9:32" x14ac:dyDescent="0.25">
      <c r="I1058" s="18" t="str">
        <f>IF(J1058="","",MAX(I$1:I1057)+1)</f>
        <v/>
      </c>
      <c r="J1058" s="11" t="str">
        <f>IF(ISBLANK('User Data'!D1063)=TRUE,"",(IF(VLOOKUP('User Data'!A1063,'User Data'!A:D,5,FALSE)&lt;&gt;"Standard User",'User Data'!A1063,"")))</f>
        <v/>
      </c>
      <c r="K1058" s="11" t="str">
        <f t="shared" si="73"/>
        <v/>
      </c>
      <c r="L1058" s="11"/>
      <c r="M1058" s="18" t="str">
        <f>IF(N1058="","",MAX(M$1:M1057)+1)</f>
        <v/>
      </c>
      <c r="N1058" s="11" t="str">
        <f>IF(ISBLANK('User Data'!A1063)=TRUE,"",'User Data'!A1063)</f>
        <v/>
      </c>
      <c r="O1058" s="19" t="str">
        <f t="shared" si="74"/>
        <v/>
      </c>
      <c r="AF1058" t="str">
        <f>IF('User Data'!A1063&lt;&gt;"",'User Data'!A1063,"")</f>
        <v/>
      </c>
    </row>
    <row r="1059" spans="9:32" x14ac:dyDescent="0.25">
      <c r="I1059" s="18" t="str">
        <f>IF(J1059="","",MAX(I$1:I1058)+1)</f>
        <v/>
      </c>
      <c r="J1059" s="11" t="str">
        <f>IF(ISBLANK('User Data'!D1064)=TRUE,"",(IF(VLOOKUP('User Data'!A1064,'User Data'!A:D,5,FALSE)&lt;&gt;"Standard User",'User Data'!A1064,"")))</f>
        <v/>
      </c>
      <c r="K1059" s="11" t="str">
        <f t="shared" si="73"/>
        <v/>
      </c>
      <c r="L1059" s="11"/>
      <c r="M1059" s="18" t="str">
        <f>IF(N1059="","",MAX(M$1:M1058)+1)</f>
        <v/>
      </c>
      <c r="N1059" s="11" t="str">
        <f>IF(ISBLANK('User Data'!A1064)=TRUE,"",'User Data'!A1064)</f>
        <v/>
      </c>
      <c r="O1059" s="19" t="str">
        <f t="shared" si="74"/>
        <v/>
      </c>
      <c r="AF1059" t="str">
        <f>IF('User Data'!A1064&lt;&gt;"",'User Data'!A1064,"")</f>
        <v/>
      </c>
    </row>
    <row r="1060" spans="9:32" x14ac:dyDescent="0.25">
      <c r="I1060" s="18" t="str">
        <f>IF(J1060="","",MAX(I$1:I1059)+1)</f>
        <v/>
      </c>
      <c r="J1060" s="11" t="str">
        <f>IF(ISBLANK('User Data'!D1065)=TRUE,"",(IF(VLOOKUP('User Data'!A1065,'User Data'!A:D,5,FALSE)&lt;&gt;"Standard User",'User Data'!A1065,"")))</f>
        <v/>
      </c>
      <c r="K1060" s="11" t="str">
        <f t="shared" si="73"/>
        <v/>
      </c>
      <c r="L1060" s="11"/>
      <c r="M1060" s="18" t="str">
        <f>IF(N1060="","",MAX(M$1:M1059)+1)</f>
        <v/>
      </c>
      <c r="N1060" s="11" t="str">
        <f>IF(ISBLANK('User Data'!A1065)=TRUE,"",'User Data'!A1065)</f>
        <v/>
      </c>
      <c r="O1060" s="19" t="str">
        <f t="shared" si="74"/>
        <v/>
      </c>
      <c r="AF1060" t="str">
        <f>IF('User Data'!A1065&lt;&gt;"",'User Data'!A1065,"")</f>
        <v/>
      </c>
    </row>
    <row r="1061" spans="9:32" x14ac:dyDescent="0.25">
      <c r="I1061" s="18" t="str">
        <f>IF(J1061="","",MAX(I$1:I1060)+1)</f>
        <v/>
      </c>
      <c r="J1061" s="11" t="str">
        <f>IF(ISBLANK('User Data'!D1066)=TRUE,"",(IF(VLOOKUP('User Data'!A1066,'User Data'!A:D,5,FALSE)&lt;&gt;"Standard User",'User Data'!A1066,"")))</f>
        <v/>
      </c>
      <c r="K1061" s="11" t="str">
        <f t="shared" si="73"/>
        <v/>
      </c>
      <c r="L1061" s="11"/>
      <c r="M1061" s="18" t="str">
        <f>IF(N1061="","",MAX(M$1:M1060)+1)</f>
        <v/>
      </c>
      <c r="N1061" s="11" t="str">
        <f>IF(ISBLANK('User Data'!A1066)=TRUE,"",'User Data'!A1066)</f>
        <v/>
      </c>
      <c r="O1061" s="19" t="str">
        <f t="shared" si="74"/>
        <v/>
      </c>
      <c r="AF1061" t="str">
        <f>IF('User Data'!A1066&lt;&gt;"",'User Data'!A1066,"")</f>
        <v/>
      </c>
    </row>
    <row r="1062" spans="9:32" x14ac:dyDescent="0.25">
      <c r="I1062" s="18" t="str">
        <f>IF(J1062="","",MAX(I$1:I1061)+1)</f>
        <v/>
      </c>
      <c r="J1062" s="11" t="str">
        <f>IF(ISBLANK('User Data'!D1067)=TRUE,"",(IF(VLOOKUP('User Data'!A1067,'User Data'!A:D,5,FALSE)&lt;&gt;"Standard User",'User Data'!A1067,"")))</f>
        <v/>
      </c>
      <c r="K1062" s="11" t="str">
        <f t="shared" si="73"/>
        <v/>
      </c>
      <c r="L1062" s="11"/>
      <c r="M1062" s="18" t="str">
        <f>IF(N1062="","",MAX(M$1:M1061)+1)</f>
        <v/>
      </c>
      <c r="N1062" s="11" t="str">
        <f>IF(ISBLANK('User Data'!A1067)=TRUE,"",'User Data'!A1067)</f>
        <v/>
      </c>
      <c r="O1062" s="19" t="str">
        <f t="shared" si="74"/>
        <v/>
      </c>
      <c r="AF1062" t="str">
        <f>IF('User Data'!A1067&lt;&gt;"",'User Data'!A1067,"")</f>
        <v/>
      </c>
    </row>
    <row r="1063" spans="9:32" x14ac:dyDescent="0.25">
      <c r="I1063" s="18" t="str">
        <f>IF(J1063="","",MAX(I$1:I1062)+1)</f>
        <v/>
      </c>
      <c r="J1063" s="11" t="str">
        <f>IF(ISBLANK('User Data'!D1068)=TRUE,"",(IF(VLOOKUP('User Data'!A1068,'User Data'!A:D,5,FALSE)&lt;&gt;"Standard User",'User Data'!A1068,"")))</f>
        <v/>
      </c>
      <c r="K1063" s="11" t="str">
        <f t="shared" si="73"/>
        <v/>
      </c>
      <c r="L1063" s="11"/>
      <c r="M1063" s="18" t="str">
        <f>IF(N1063="","",MAX(M$1:M1062)+1)</f>
        <v/>
      </c>
      <c r="N1063" s="11" t="str">
        <f>IF(ISBLANK('User Data'!A1068)=TRUE,"",'User Data'!A1068)</f>
        <v/>
      </c>
      <c r="O1063" s="19" t="str">
        <f t="shared" si="74"/>
        <v/>
      </c>
      <c r="AF1063" t="str">
        <f>IF('User Data'!A1068&lt;&gt;"",'User Data'!A1068,"")</f>
        <v/>
      </c>
    </row>
    <row r="1064" spans="9:32" x14ac:dyDescent="0.25">
      <c r="I1064" s="18" t="str">
        <f>IF(J1064="","",MAX(I$1:I1063)+1)</f>
        <v/>
      </c>
      <c r="J1064" s="11" t="str">
        <f>IF(ISBLANK('User Data'!D1069)=TRUE,"",(IF(VLOOKUP('User Data'!A1069,'User Data'!A:D,5,FALSE)&lt;&gt;"Standard User",'User Data'!A1069,"")))</f>
        <v/>
      </c>
      <c r="K1064" s="11" t="str">
        <f t="shared" si="73"/>
        <v/>
      </c>
      <c r="L1064" s="11"/>
      <c r="M1064" s="18" t="str">
        <f>IF(N1064="","",MAX(M$1:M1063)+1)</f>
        <v/>
      </c>
      <c r="N1064" s="11" t="str">
        <f>IF(ISBLANK('User Data'!A1069)=TRUE,"",'User Data'!A1069)</f>
        <v/>
      </c>
      <c r="O1064" s="19" t="str">
        <f t="shared" si="74"/>
        <v/>
      </c>
      <c r="AF1064" t="str">
        <f>IF('User Data'!A1069&lt;&gt;"",'User Data'!A1069,"")</f>
        <v/>
      </c>
    </row>
    <row r="1065" spans="9:32" x14ac:dyDescent="0.25">
      <c r="I1065" s="18" t="str">
        <f>IF(J1065="","",MAX(I$1:I1064)+1)</f>
        <v/>
      </c>
      <c r="J1065" s="11" t="str">
        <f>IF(ISBLANK('User Data'!D1070)=TRUE,"",(IF(VLOOKUP('User Data'!A1070,'User Data'!A:D,5,FALSE)&lt;&gt;"Standard User",'User Data'!A1070,"")))</f>
        <v/>
      </c>
      <c r="K1065" s="11" t="str">
        <f t="shared" si="73"/>
        <v/>
      </c>
      <c r="L1065" s="11"/>
      <c r="M1065" s="18" t="str">
        <f>IF(N1065="","",MAX(M$1:M1064)+1)</f>
        <v/>
      </c>
      <c r="N1065" s="11" t="str">
        <f>IF(ISBLANK('User Data'!A1070)=TRUE,"",'User Data'!A1070)</f>
        <v/>
      </c>
      <c r="O1065" s="19" t="str">
        <f t="shared" si="74"/>
        <v/>
      </c>
      <c r="AF1065" t="str">
        <f>IF('User Data'!A1070&lt;&gt;"",'User Data'!A1070,"")</f>
        <v/>
      </c>
    </row>
    <row r="1066" spans="9:32" x14ac:dyDescent="0.25">
      <c r="I1066" s="18" t="str">
        <f>IF(J1066="","",MAX(I$1:I1065)+1)</f>
        <v/>
      </c>
      <c r="J1066" s="11" t="str">
        <f>IF(ISBLANK('User Data'!D1071)=TRUE,"",(IF(VLOOKUP('User Data'!A1071,'User Data'!A:D,5,FALSE)&lt;&gt;"Standard User",'User Data'!A1071,"")))</f>
        <v/>
      </c>
      <c r="K1066" s="11" t="str">
        <f t="shared" si="73"/>
        <v/>
      </c>
      <c r="L1066" s="11"/>
      <c r="M1066" s="18" t="str">
        <f>IF(N1066="","",MAX(M$1:M1065)+1)</f>
        <v/>
      </c>
      <c r="N1066" s="11" t="str">
        <f>IF(ISBLANK('User Data'!A1071)=TRUE,"",'User Data'!A1071)</f>
        <v/>
      </c>
      <c r="O1066" s="19" t="str">
        <f t="shared" si="74"/>
        <v/>
      </c>
      <c r="AF1066" t="str">
        <f>IF('User Data'!A1071&lt;&gt;"",'User Data'!A1071,"")</f>
        <v/>
      </c>
    </row>
    <row r="1067" spans="9:32" x14ac:dyDescent="0.25">
      <c r="I1067" s="18" t="str">
        <f>IF(J1067="","",MAX(I$1:I1066)+1)</f>
        <v/>
      </c>
      <c r="J1067" s="11" t="str">
        <f>IF(ISBLANK('User Data'!D1072)=TRUE,"",(IF(VLOOKUP('User Data'!A1072,'User Data'!A:D,5,FALSE)&lt;&gt;"Standard User",'User Data'!A1072,"")))</f>
        <v/>
      </c>
      <c r="K1067" s="11" t="str">
        <f t="shared" si="73"/>
        <v/>
      </c>
      <c r="L1067" s="11"/>
      <c r="M1067" s="18" t="str">
        <f>IF(N1067="","",MAX(M$1:M1066)+1)</f>
        <v/>
      </c>
      <c r="N1067" s="11" t="str">
        <f>IF(ISBLANK('User Data'!A1072)=TRUE,"",'User Data'!A1072)</f>
        <v/>
      </c>
      <c r="O1067" s="19" t="str">
        <f t="shared" si="74"/>
        <v/>
      </c>
      <c r="AF1067" t="str">
        <f>IF('User Data'!A1072&lt;&gt;"",'User Data'!A1072,"")</f>
        <v/>
      </c>
    </row>
    <row r="1068" spans="9:32" x14ac:dyDescent="0.25">
      <c r="I1068" s="18" t="str">
        <f>IF(J1068="","",MAX(I$1:I1067)+1)</f>
        <v/>
      </c>
      <c r="J1068" s="11" t="str">
        <f>IF(ISBLANK('User Data'!D1073)=TRUE,"",(IF(VLOOKUP('User Data'!A1073,'User Data'!A:D,5,FALSE)&lt;&gt;"Standard User",'User Data'!A1073,"")))</f>
        <v/>
      </c>
      <c r="K1068" s="11" t="str">
        <f t="shared" si="73"/>
        <v/>
      </c>
      <c r="L1068" s="11"/>
      <c r="M1068" s="18" t="str">
        <f>IF(N1068="","",MAX(M$1:M1067)+1)</f>
        <v/>
      </c>
      <c r="N1068" s="11" t="str">
        <f>IF(ISBLANK('User Data'!A1073)=TRUE,"",'User Data'!A1073)</f>
        <v/>
      </c>
      <c r="O1068" s="19" t="str">
        <f t="shared" si="74"/>
        <v/>
      </c>
      <c r="AF1068" t="str">
        <f>IF('User Data'!A1073&lt;&gt;"",'User Data'!A1073,"")</f>
        <v/>
      </c>
    </row>
    <row r="1069" spans="9:32" x14ac:dyDescent="0.25">
      <c r="I1069" s="18" t="str">
        <f>IF(J1069="","",MAX(I$1:I1068)+1)</f>
        <v/>
      </c>
      <c r="J1069" s="11" t="str">
        <f>IF(ISBLANK('User Data'!D1074)=TRUE,"",(IF(VLOOKUP('User Data'!A1074,'User Data'!A:D,5,FALSE)&lt;&gt;"Standard User",'User Data'!A1074,"")))</f>
        <v/>
      </c>
      <c r="K1069" s="11" t="str">
        <f t="shared" si="73"/>
        <v/>
      </c>
      <c r="L1069" s="11"/>
      <c r="M1069" s="18" t="str">
        <f>IF(N1069="","",MAX(M$1:M1068)+1)</f>
        <v/>
      </c>
      <c r="N1069" s="11" t="str">
        <f>IF(ISBLANK('User Data'!A1074)=TRUE,"",'User Data'!A1074)</f>
        <v/>
      </c>
      <c r="O1069" s="19" t="str">
        <f t="shared" si="74"/>
        <v/>
      </c>
      <c r="AF1069" t="str">
        <f>IF('User Data'!A1074&lt;&gt;"",'User Data'!A1074,"")</f>
        <v/>
      </c>
    </row>
    <row r="1070" spans="9:32" x14ac:dyDescent="0.25">
      <c r="I1070" s="18" t="str">
        <f>IF(J1070="","",MAX(I$1:I1069)+1)</f>
        <v/>
      </c>
      <c r="J1070" s="11" t="str">
        <f>IF(ISBLANK('User Data'!D1075)=TRUE,"",(IF(VLOOKUP('User Data'!A1075,'User Data'!A:D,5,FALSE)&lt;&gt;"Standard User",'User Data'!A1075,"")))</f>
        <v/>
      </c>
      <c r="K1070" s="11" t="str">
        <f t="shared" si="73"/>
        <v/>
      </c>
      <c r="L1070" s="11"/>
      <c r="M1070" s="18" t="str">
        <f>IF(N1070="","",MAX(M$1:M1069)+1)</f>
        <v/>
      </c>
      <c r="N1070" s="11" t="str">
        <f>IF(ISBLANK('User Data'!A1075)=TRUE,"",'User Data'!A1075)</f>
        <v/>
      </c>
      <c r="O1070" s="19" t="str">
        <f t="shared" si="74"/>
        <v/>
      </c>
      <c r="AF1070" t="str">
        <f>IF('User Data'!A1075&lt;&gt;"",'User Data'!A1075,"")</f>
        <v/>
      </c>
    </row>
    <row r="1071" spans="9:32" x14ac:dyDescent="0.25">
      <c r="I1071" s="18" t="str">
        <f>IF(J1071="","",MAX(I$1:I1070)+1)</f>
        <v/>
      </c>
      <c r="J1071" s="11" t="str">
        <f>IF(ISBLANK('User Data'!D1076)=TRUE,"",(IF(VLOOKUP('User Data'!A1076,'User Data'!A:D,5,FALSE)&lt;&gt;"Standard User",'User Data'!A1076,"")))</f>
        <v/>
      </c>
      <c r="K1071" s="11" t="str">
        <f t="shared" si="73"/>
        <v/>
      </c>
      <c r="L1071" s="11"/>
      <c r="M1071" s="18" t="str">
        <f>IF(N1071="","",MAX(M$1:M1070)+1)</f>
        <v/>
      </c>
      <c r="N1071" s="11" t="str">
        <f>IF(ISBLANK('User Data'!A1076)=TRUE,"",'User Data'!A1076)</f>
        <v/>
      </c>
      <c r="O1071" s="19" t="str">
        <f t="shared" si="74"/>
        <v/>
      </c>
      <c r="AF1071" t="str">
        <f>IF('User Data'!A1076&lt;&gt;"",'User Data'!A1076,"")</f>
        <v/>
      </c>
    </row>
    <row r="1072" spans="9:32" x14ac:dyDescent="0.25">
      <c r="I1072" s="18" t="str">
        <f>IF(J1072="","",MAX(I$1:I1071)+1)</f>
        <v/>
      </c>
      <c r="J1072" s="11" t="str">
        <f>IF(ISBLANK('User Data'!D1077)=TRUE,"",(IF(VLOOKUP('User Data'!A1077,'User Data'!A:D,5,FALSE)&lt;&gt;"Standard User",'User Data'!A1077,"")))</f>
        <v/>
      </c>
      <c r="K1072" s="11" t="str">
        <f t="shared" si="73"/>
        <v/>
      </c>
      <c r="L1072" s="11"/>
      <c r="M1072" s="18" t="str">
        <f>IF(N1072="","",MAX(M$1:M1071)+1)</f>
        <v/>
      </c>
      <c r="N1072" s="11" t="str">
        <f>IF(ISBLANK('User Data'!A1077)=TRUE,"",'User Data'!A1077)</f>
        <v/>
      </c>
      <c r="O1072" s="19" t="str">
        <f t="shared" si="74"/>
        <v/>
      </c>
      <c r="AF1072" t="str">
        <f>IF('User Data'!A1077&lt;&gt;"",'User Data'!A1077,"")</f>
        <v/>
      </c>
    </row>
    <row r="1073" spans="9:32" x14ac:dyDescent="0.25">
      <c r="I1073" s="18" t="str">
        <f>IF(J1073="","",MAX(I$1:I1072)+1)</f>
        <v/>
      </c>
      <c r="J1073" s="11" t="str">
        <f>IF(ISBLANK('User Data'!D1078)=TRUE,"",(IF(VLOOKUP('User Data'!A1078,'User Data'!A:D,5,FALSE)&lt;&gt;"Standard User",'User Data'!A1078,"")))</f>
        <v/>
      </c>
      <c r="K1073" s="11" t="str">
        <f t="shared" si="73"/>
        <v/>
      </c>
      <c r="L1073" s="11"/>
      <c r="M1073" s="18" t="str">
        <f>IF(N1073="","",MAX(M$1:M1072)+1)</f>
        <v/>
      </c>
      <c r="N1073" s="11" t="str">
        <f>IF(ISBLANK('User Data'!A1078)=TRUE,"",'User Data'!A1078)</f>
        <v/>
      </c>
      <c r="O1073" s="19" t="str">
        <f t="shared" si="74"/>
        <v/>
      </c>
      <c r="AF1073" t="str">
        <f>IF('User Data'!A1078&lt;&gt;"",'User Data'!A1078,"")</f>
        <v/>
      </c>
    </row>
    <row r="1074" spans="9:32" x14ac:dyDescent="0.25">
      <c r="I1074" s="18" t="str">
        <f>IF(J1074="","",MAX(I$1:I1073)+1)</f>
        <v/>
      </c>
      <c r="J1074" s="11" t="str">
        <f>IF(ISBLANK('User Data'!D1079)=TRUE,"",(IF(VLOOKUP('User Data'!A1079,'User Data'!A:D,5,FALSE)&lt;&gt;"Standard User",'User Data'!A1079,"")))</f>
        <v/>
      </c>
      <c r="K1074" s="11" t="str">
        <f t="shared" si="73"/>
        <v/>
      </c>
      <c r="L1074" s="11"/>
      <c r="M1074" s="18" t="str">
        <f>IF(N1074="","",MAX(M$1:M1073)+1)</f>
        <v/>
      </c>
      <c r="N1074" s="11" t="str">
        <f>IF(ISBLANK('User Data'!A1079)=TRUE,"",'User Data'!A1079)</f>
        <v/>
      </c>
      <c r="O1074" s="19" t="str">
        <f t="shared" si="74"/>
        <v/>
      </c>
      <c r="AF1074" t="str">
        <f>IF('User Data'!A1079&lt;&gt;"",'User Data'!A1079,"")</f>
        <v/>
      </c>
    </row>
    <row r="1075" spans="9:32" x14ac:dyDescent="0.25">
      <c r="I1075" s="18" t="str">
        <f>IF(J1075="","",MAX(I$1:I1074)+1)</f>
        <v/>
      </c>
      <c r="J1075" s="11" t="str">
        <f>IF(ISBLANK('User Data'!D1080)=TRUE,"",(IF(VLOOKUP('User Data'!A1080,'User Data'!A:D,5,FALSE)&lt;&gt;"Standard User",'User Data'!A1080,"")))</f>
        <v/>
      </c>
      <c r="K1075" s="11" t="str">
        <f t="shared" si="73"/>
        <v/>
      </c>
      <c r="L1075" s="11"/>
      <c r="M1075" s="18" t="str">
        <f>IF(N1075="","",MAX(M$1:M1074)+1)</f>
        <v/>
      </c>
      <c r="N1075" s="11" t="str">
        <f>IF(ISBLANK('User Data'!A1080)=TRUE,"",'User Data'!A1080)</f>
        <v/>
      </c>
      <c r="O1075" s="19" t="str">
        <f t="shared" si="74"/>
        <v/>
      </c>
      <c r="AF1075" t="str">
        <f>IF('User Data'!A1080&lt;&gt;"",'User Data'!A1080,"")</f>
        <v/>
      </c>
    </row>
    <row r="1076" spans="9:32" x14ac:dyDescent="0.25">
      <c r="I1076" s="18" t="str">
        <f>IF(J1076="","",MAX(I$1:I1075)+1)</f>
        <v/>
      </c>
      <c r="J1076" s="11" t="str">
        <f>IF(ISBLANK('User Data'!D1081)=TRUE,"",(IF(VLOOKUP('User Data'!A1081,'User Data'!A:D,5,FALSE)&lt;&gt;"Standard User",'User Data'!A1081,"")))</f>
        <v/>
      </c>
      <c r="K1076" s="11" t="str">
        <f t="shared" si="73"/>
        <v/>
      </c>
      <c r="L1076" s="11"/>
      <c r="M1076" s="18" t="str">
        <f>IF(N1076="","",MAX(M$1:M1075)+1)</f>
        <v/>
      </c>
      <c r="N1076" s="11" t="str">
        <f>IF(ISBLANK('User Data'!A1081)=TRUE,"",'User Data'!A1081)</f>
        <v/>
      </c>
      <c r="O1076" s="19" t="str">
        <f t="shared" si="74"/>
        <v/>
      </c>
      <c r="AF1076" t="str">
        <f>IF('User Data'!A1081&lt;&gt;"",'User Data'!A1081,"")</f>
        <v/>
      </c>
    </row>
    <row r="1077" spans="9:32" x14ac:dyDescent="0.25">
      <c r="I1077" s="18" t="str">
        <f>IF(J1077="","",MAX(I$1:I1076)+1)</f>
        <v/>
      </c>
      <c r="J1077" s="11" t="str">
        <f>IF(ISBLANK('User Data'!D1082)=TRUE,"",(IF(VLOOKUP('User Data'!A1082,'User Data'!A:D,5,FALSE)&lt;&gt;"Standard User",'User Data'!A1082,"")))</f>
        <v/>
      </c>
      <c r="K1077" s="11" t="str">
        <f t="shared" si="73"/>
        <v/>
      </c>
      <c r="L1077" s="11"/>
      <c r="M1077" s="18" t="str">
        <f>IF(N1077="","",MAX(M$1:M1076)+1)</f>
        <v/>
      </c>
      <c r="N1077" s="11" t="str">
        <f>IF(ISBLANK('User Data'!A1082)=TRUE,"",'User Data'!A1082)</f>
        <v/>
      </c>
      <c r="O1077" s="19" t="str">
        <f t="shared" si="74"/>
        <v/>
      </c>
      <c r="AF1077" t="str">
        <f>IF('User Data'!A1082&lt;&gt;"",'User Data'!A1082,"")</f>
        <v/>
      </c>
    </row>
    <row r="1078" spans="9:32" x14ac:dyDescent="0.25">
      <c r="I1078" s="18" t="str">
        <f>IF(J1078="","",MAX(I$1:I1077)+1)</f>
        <v/>
      </c>
      <c r="J1078" s="11" t="str">
        <f>IF(ISBLANK('User Data'!D1083)=TRUE,"",(IF(VLOOKUP('User Data'!A1083,'User Data'!A:D,5,FALSE)&lt;&gt;"Standard User",'User Data'!A1083,"")))</f>
        <v/>
      </c>
      <c r="K1078" s="11" t="str">
        <f t="shared" si="73"/>
        <v/>
      </c>
      <c r="L1078" s="11"/>
      <c r="M1078" s="18" t="str">
        <f>IF(N1078="","",MAX(M$1:M1077)+1)</f>
        <v/>
      </c>
      <c r="N1078" s="11" t="str">
        <f>IF(ISBLANK('User Data'!A1083)=TRUE,"",'User Data'!A1083)</f>
        <v/>
      </c>
      <c r="O1078" s="19" t="str">
        <f t="shared" si="74"/>
        <v/>
      </c>
      <c r="AF1078" t="str">
        <f>IF('User Data'!A1083&lt;&gt;"",'User Data'!A1083,"")</f>
        <v/>
      </c>
    </row>
    <row r="1079" spans="9:32" x14ac:dyDescent="0.25">
      <c r="I1079" s="18" t="str">
        <f>IF(J1079="","",MAX(I$1:I1078)+1)</f>
        <v/>
      </c>
      <c r="J1079" s="11" t="str">
        <f>IF(ISBLANK('User Data'!D1084)=TRUE,"",(IF(VLOOKUP('User Data'!A1084,'User Data'!A:D,5,FALSE)&lt;&gt;"Standard User",'User Data'!A1084,"")))</f>
        <v/>
      </c>
      <c r="K1079" s="11" t="str">
        <f t="shared" si="73"/>
        <v/>
      </c>
      <c r="L1079" s="11"/>
      <c r="M1079" s="18" t="str">
        <f>IF(N1079="","",MAX(M$1:M1078)+1)</f>
        <v/>
      </c>
      <c r="N1079" s="11" t="str">
        <f>IF(ISBLANK('User Data'!A1084)=TRUE,"",'User Data'!A1084)</f>
        <v/>
      </c>
      <c r="O1079" s="19" t="str">
        <f t="shared" si="74"/>
        <v/>
      </c>
      <c r="AF1079" t="str">
        <f>IF('User Data'!A1084&lt;&gt;"",'User Data'!A1084,"")</f>
        <v/>
      </c>
    </row>
    <row r="1080" spans="9:32" x14ac:dyDescent="0.25">
      <c r="I1080" s="18" t="str">
        <f>IF(J1080="","",MAX(I$1:I1079)+1)</f>
        <v/>
      </c>
      <c r="J1080" s="11" t="str">
        <f>IF(ISBLANK('User Data'!D1085)=TRUE,"",(IF(VLOOKUP('User Data'!A1085,'User Data'!A:D,5,FALSE)&lt;&gt;"Standard User",'User Data'!A1085,"")))</f>
        <v/>
      </c>
      <c r="K1080" s="11" t="str">
        <f t="shared" si="73"/>
        <v/>
      </c>
      <c r="L1080" s="11"/>
      <c r="M1080" s="18" t="str">
        <f>IF(N1080="","",MAX(M$1:M1079)+1)</f>
        <v/>
      </c>
      <c r="N1080" s="11" t="str">
        <f>IF(ISBLANK('User Data'!A1085)=TRUE,"",'User Data'!A1085)</f>
        <v/>
      </c>
      <c r="O1080" s="19" t="str">
        <f t="shared" si="74"/>
        <v/>
      </c>
      <c r="AF1080" t="str">
        <f>IF('User Data'!A1085&lt;&gt;"",'User Data'!A1085,"")</f>
        <v/>
      </c>
    </row>
    <row r="1081" spans="9:32" x14ac:dyDescent="0.25">
      <c r="I1081" s="18" t="str">
        <f>IF(J1081="","",MAX(I$1:I1080)+1)</f>
        <v/>
      </c>
      <c r="J1081" s="11" t="str">
        <f>IF(ISBLANK('User Data'!D1086)=TRUE,"",(IF(VLOOKUP('User Data'!A1086,'User Data'!A:D,5,FALSE)&lt;&gt;"Standard User",'User Data'!A1086,"")))</f>
        <v/>
      </c>
      <c r="K1081" s="11" t="str">
        <f t="shared" si="73"/>
        <v/>
      </c>
      <c r="L1081" s="11"/>
      <c r="M1081" s="18" t="str">
        <f>IF(N1081="","",MAX(M$1:M1080)+1)</f>
        <v/>
      </c>
      <c r="N1081" s="11" t="str">
        <f>IF(ISBLANK('User Data'!A1086)=TRUE,"",'User Data'!A1086)</f>
        <v/>
      </c>
      <c r="O1081" s="19" t="str">
        <f t="shared" si="74"/>
        <v/>
      </c>
      <c r="AF1081" t="str">
        <f>IF('User Data'!A1086&lt;&gt;"",'User Data'!A1086,"")</f>
        <v/>
      </c>
    </row>
    <row r="1082" spans="9:32" x14ac:dyDescent="0.25">
      <c r="I1082" s="18" t="str">
        <f>IF(J1082="","",MAX(I$1:I1081)+1)</f>
        <v/>
      </c>
      <c r="J1082" s="11" t="str">
        <f>IF(ISBLANK('User Data'!D1087)=TRUE,"",(IF(VLOOKUP('User Data'!A1087,'User Data'!A:D,5,FALSE)&lt;&gt;"Standard User",'User Data'!A1087,"")))</f>
        <v/>
      </c>
      <c r="K1082" s="11" t="str">
        <f t="shared" si="73"/>
        <v/>
      </c>
      <c r="L1082" s="11"/>
      <c r="M1082" s="18" t="str">
        <f>IF(N1082="","",MAX(M$1:M1081)+1)</f>
        <v/>
      </c>
      <c r="N1082" s="11" t="str">
        <f>IF(ISBLANK('User Data'!A1087)=TRUE,"",'User Data'!A1087)</f>
        <v/>
      </c>
      <c r="O1082" s="19" t="str">
        <f t="shared" si="74"/>
        <v/>
      </c>
      <c r="AF1082" t="str">
        <f>IF('User Data'!A1087&lt;&gt;"",'User Data'!A1087,"")</f>
        <v/>
      </c>
    </row>
    <row r="1083" spans="9:32" x14ac:dyDescent="0.25">
      <c r="I1083" s="18" t="str">
        <f>IF(J1083="","",MAX(I$1:I1082)+1)</f>
        <v/>
      </c>
      <c r="J1083" s="11" t="str">
        <f>IF(ISBLANK('User Data'!D1088)=TRUE,"",(IF(VLOOKUP('User Data'!A1088,'User Data'!A:D,5,FALSE)&lt;&gt;"Standard User",'User Data'!A1088,"")))</f>
        <v/>
      </c>
      <c r="K1083" s="11" t="str">
        <f t="shared" si="73"/>
        <v/>
      </c>
      <c r="L1083" s="11"/>
      <c r="M1083" s="18" t="str">
        <f>IF(N1083="","",MAX(M$1:M1082)+1)</f>
        <v/>
      </c>
      <c r="N1083" s="11" t="str">
        <f>IF(ISBLANK('User Data'!A1088)=TRUE,"",'User Data'!A1088)</f>
        <v/>
      </c>
      <c r="O1083" s="19" t="str">
        <f t="shared" si="74"/>
        <v/>
      </c>
      <c r="AF1083" t="str">
        <f>IF('User Data'!A1088&lt;&gt;"",'User Data'!A1088,"")</f>
        <v/>
      </c>
    </row>
    <row r="1084" spans="9:32" x14ac:dyDescent="0.25">
      <c r="I1084" s="18" t="str">
        <f>IF(J1084="","",MAX(I$1:I1083)+1)</f>
        <v/>
      </c>
      <c r="J1084" s="11" t="str">
        <f>IF(ISBLANK('User Data'!D1089)=TRUE,"",(IF(VLOOKUP('User Data'!A1089,'User Data'!A:D,5,FALSE)&lt;&gt;"Standard User",'User Data'!A1089,"")))</f>
        <v/>
      </c>
      <c r="K1084" s="11" t="str">
        <f t="shared" si="73"/>
        <v/>
      </c>
      <c r="L1084" s="11"/>
      <c r="M1084" s="18" t="str">
        <f>IF(N1084="","",MAX(M$1:M1083)+1)</f>
        <v/>
      </c>
      <c r="N1084" s="11" t="str">
        <f>IF(ISBLANK('User Data'!A1089)=TRUE,"",'User Data'!A1089)</f>
        <v/>
      </c>
      <c r="O1084" s="19" t="str">
        <f t="shared" si="74"/>
        <v/>
      </c>
      <c r="AF1084" t="str">
        <f>IF('User Data'!A1089&lt;&gt;"",'User Data'!A1089,"")</f>
        <v/>
      </c>
    </row>
    <row r="1085" spans="9:32" x14ac:dyDescent="0.25">
      <c r="I1085" s="18" t="str">
        <f>IF(J1085="","",MAX(I$1:I1084)+1)</f>
        <v/>
      </c>
      <c r="J1085" s="11" t="str">
        <f>IF(ISBLANK('User Data'!D1090)=TRUE,"",(IF(VLOOKUP('User Data'!A1090,'User Data'!A:D,5,FALSE)&lt;&gt;"Standard User",'User Data'!A1090,"")))</f>
        <v/>
      </c>
      <c r="K1085" s="11" t="str">
        <f t="shared" si="73"/>
        <v/>
      </c>
      <c r="L1085" s="11"/>
      <c r="M1085" s="18" t="str">
        <f>IF(N1085="","",MAX(M$1:M1084)+1)</f>
        <v/>
      </c>
      <c r="N1085" s="11" t="str">
        <f>IF(ISBLANK('User Data'!A1090)=TRUE,"",'User Data'!A1090)</f>
        <v/>
      </c>
      <c r="O1085" s="19" t="str">
        <f t="shared" si="74"/>
        <v/>
      </c>
      <c r="AF1085" t="str">
        <f>IF('User Data'!A1090&lt;&gt;"",'User Data'!A1090,"")</f>
        <v/>
      </c>
    </row>
    <row r="1086" spans="9:32" x14ac:dyDescent="0.25">
      <c r="I1086" s="18" t="str">
        <f>IF(J1086="","",MAX(I$1:I1085)+1)</f>
        <v/>
      </c>
      <c r="J1086" s="11" t="str">
        <f>IF(ISBLANK('User Data'!D1091)=TRUE,"",(IF(VLOOKUP('User Data'!A1091,'User Data'!A:D,5,FALSE)&lt;&gt;"Standard User",'User Data'!A1091,"")))</f>
        <v/>
      </c>
      <c r="K1086" s="11" t="str">
        <f t="shared" si="73"/>
        <v/>
      </c>
      <c r="L1086" s="11"/>
      <c r="M1086" s="18" t="str">
        <f>IF(N1086="","",MAX(M$1:M1085)+1)</f>
        <v/>
      </c>
      <c r="N1086" s="11" t="str">
        <f>IF(ISBLANK('User Data'!A1091)=TRUE,"",'User Data'!A1091)</f>
        <v/>
      </c>
      <c r="O1086" s="19" t="str">
        <f t="shared" si="74"/>
        <v/>
      </c>
      <c r="AF1086" t="str">
        <f>IF('User Data'!A1091&lt;&gt;"",'User Data'!A1091,"")</f>
        <v/>
      </c>
    </row>
    <row r="1087" spans="9:32" x14ac:dyDescent="0.25">
      <c r="I1087" s="18" t="str">
        <f>IF(J1087="","",MAX(I$1:I1086)+1)</f>
        <v/>
      </c>
      <c r="J1087" s="11" t="str">
        <f>IF(ISBLANK('User Data'!D1092)=TRUE,"",(IF(VLOOKUP('User Data'!A1092,'User Data'!A:D,5,FALSE)&lt;&gt;"Standard User",'User Data'!A1092,"")))</f>
        <v/>
      </c>
      <c r="K1087" s="11" t="str">
        <f t="shared" si="73"/>
        <v/>
      </c>
      <c r="L1087" s="11"/>
      <c r="M1087" s="18" t="str">
        <f>IF(N1087="","",MAX(M$1:M1086)+1)</f>
        <v/>
      </c>
      <c r="N1087" s="11" t="str">
        <f>IF(ISBLANK('User Data'!A1092)=TRUE,"",'User Data'!A1092)</f>
        <v/>
      </c>
      <c r="O1087" s="19" t="str">
        <f t="shared" si="74"/>
        <v/>
      </c>
      <c r="AF1087" t="str">
        <f>IF('User Data'!A1092&lt;&gt;"",'User Data'!A1092,"")</f>
        <v/>
      </c>
    </row>
    <row r="1088" spans="9:32" x14ac:dyDescent="0.25">
      <c r="I1088" s="18" t="str">
        <f>IF(J1088="","",MAX(I$1:I1087)+1)</f>
        <v/>
      </c>
      <c r="J1088" s="11" t="str">
        <f>IF(ISBLANK('User Data'!D1093)=TRUE,"",(IF(VLOOKUP('User Data'!A1093,'User Data'!A:D,5,FALSE)&lt;&gt;"Standard User",'User Data'!A1093,"")))</f>
        <v/>
      </c>
      <c r="K1088" s="11" t="str">
        <f t="shared" si="73"/>
        <v/>
      </c>
      <c r="L1088" s="11"/>
      <c r="M1088" s="18" t="str">
        <f>IF(N1088="","",MAX(M$1:M1087)+1)</f>
        <v/>
      </c>
      <c r="N1088" s="11" t="str">
        <f>IF(ISBLANK('User Data'!A1093)=TRUE,"",'User Data'!A1093)</f>
        <v/>
      </c>
      <c r="O1088" s="19" t="str">
        <f t="shared" si="74"/>
        <v/>
      </c>
      <c r="AF1088" t="str">
        <f>IF('User Data'!A1093&lt;&gt;"",'User Data'!A1093,"")</f>
        <v/>
      </c>
    </row>
    <row r="1089" spans="9:32" x14ac:dyDescent="0.25">
      <c r="I1089" s="18" t="str">
        <f>IF(J1089="","",MAX(I$1:I1088)+1)</f>
        <v/>
      </c>
      <c r="J1089" s="11" t="str">
        <f>IF(ISBLANK('User Data'!D1094)=TRUE,"",(IF(VLOOKUP('User Data'!A1094,'User Data'!A:D,5,FALSE)&lt;&gt;"Standard User",'User Data'!A1094,"")))</f>
        <v/>
      </c>
      <c r="K1089" s="11" t="str">
        <f t="shared" si="73"/>
        <v/>
      </c>
      <c r="L1089" s="11"/>
      <c r="M1089" s="18" t="str">
        <f>IF(N1089="","",MAX(M$1:M1088)+1)</f>
        <v/>
      </c>
      <c r="N1089" s="11" t="str">
        <f>IF(ISBLANK('User Data'!A1094)=TRUE,"",'User Data'!A1094)</f>
        <v/>
      </c>
      <c r="O1089" s="19" t="str">
        <f t="shared" si="74"/>
        <v/>
      </c>
      <c r="AF1089" t="str">
        <f>IF('User Data'!A1094&lt;&gt;"",'User Data'!A1094,"")</f>
        <v/>
      </c>
    </row>
    <row r="1090" spans="9:32" x14ac:dyDescent="0.25">
      <c r="I1090" s="18" t="str">
        <f>IF(J1090="","",MAX(I$1:I1089)+1)</f>
        <v/>
      </c>
      <c r="J1090" s="11" t="str">
        <f>IF(ISBLANK('User Data'!D1095)=TRUE,"",(IF(VLOOKUP('User Data'!A1095,'User Data'!A:D,5,FALSE)&lt;&gt;"Standard User",'User Data'!A1095,"")))</f>
        <v/>
      </c>
      <c r="K1090" s="11" t="str">
        <f t="shared" ref="K1090:K1153" si="75">IFERROR(INDEX($J$2:$J$2000,MATCH(ROW()-ROW($M$1),$I$2:$I$2000,0)),"")</f>
        <v/>
      </c>
      <c r="L1090" s="11"/>
      <c r="M1090" s="18" t="str">
        <f>IF(N1090="","",MAX(M$1:M1089)+1)</f>
        <v/>
      </c>
      <c r="N1090" s="11" t="str">
        <f>IF(ISBLANK('User Data'!A1095)=TRUE,"",'User Data'!A1095)</f>
        <v/>
      </c>
      <c r="O1090" s="19" t="str">
        <f t="shared" ref="O1090:O1153" si="76">IFERROR(INDEX($N$2:$N$2000,MATCH(ROW()-ROW($P$1),$M$2:$M$2000,0)),"")</f>
        <v/>
      </c>
      <c r="AF1090" t="str">
        <f>IF('User Data'!A1095&lt;&gt;"",'User Data'!A1095,"")</f>
        <v/>
      </c>
    </row>
    <row r="1091" spans="9:32" x14ac:dyDescent="0.25">
      <c r="I1091" s="18" t="str">
        <f>IF(J1091="","",MAX(I$1:I1090)+1)</f>
        <v/>
      </c>
      <c r="J1091" s="11" t="str">
        <f>IF(ISBLANK('User Data'!D1096)=TRUE,"",(IF(VLOOKUP('User Data'!A1096,'User Data'!A:D,5,FALSE)&lt;&gt;"Standard User",'User Data'!A1096,"")))</f>
        <v/>
      </c>
      <c r="K1091" s="11" t="str">
        <f t="shared" si="75"/>
        <v/>
      </c>
      <c r="L1091" s="11"/>
      <c r="M1091" s="18" t="str">
        <f>IF(N1091="","",MAX(M$1:M1090)+1)</f>
        <v/>
      </c>
      <c r="N1091" s="11" t="str">
        <f>IF(ISBLANK('User Data'!A1096)=TRUE,"",'User Data'!A1096)</f>
        <v/>
      </c>
      <c r="O1091" s="19" t="str">
        <f t="shared" si="76"/>
        <v/>
      </c>
      <c r="AF1091" t="str">
        <f>IF('User Data'!A1096&lt;&gt;"",'User Data'!A1096,"")</f>
        <v/>
      </c>
    </row>
    <row r="1092" spans="9:32" x14ac:dyDescent="0.25">
      <c r="I1092" s="18" t="str">
        <f>IF(J1092="","",MAX(I$1:I1091)+1)</f>
        <v/>
      </c>
      <c r="J1092" s="11" t="str">
        <f>IF(ISBLANK('User Data'!D1097)=TRUE,"",(IF(VLOOKUP('User Data'!A1097,'User Data'!A:D,5,FALSE)&lt;&gt;"Standard User",'User Data'!A1097,"")))</f>
        <v/>
      </c>
      <c r="K1092" s="11" t="str">
        <f t="shared" si="75"/>
        <v/>
      </c>
      <c r="L1092" s="11"/>
      <c r="M1092" s="18" t="str">
        <f>IF(N1092="","",MAX(M$1:M1091)+1)</f>
        <v/>
      </c>
      <c r="N1092" s="11" t="str">
        <f>IF(ISBLANK('User Data'!A1097)=TRUE,"",'User Data'!A1097)</f>
        <v/>
      </c>
      <c r="O1092" s="19" t="str">
        <f t="shared" si="76"/>
        <v/>
      </c>
      <c r="AF1092" t="str">
        <f>IF('User Data'!A1097&lt;&gt;"",'User Data'!A1097,"")</f>
        <v/>
      </c>
    </row>
    <row r="1093" spans="9:32" x14ac:dyDescent="0.25">
      <c r="I1093" s="18" t="str">
        <f>IF(J1093="","",MAX(I$1:I1092)+1)</f>
        <v/>
      </c>
      <c r="J1093" s="11" t="str">
        <f>IF(ISBLANK('User Data'!D1098)=TRUE,"",(IF(VLOOKUP('User Data'!A1098,'User Data'!A:D,5,FALSE)&lt;&gt;"Standard User",'User Data'!A1098,"")))</f>
        <v/>
      </c>
      <c r="K1093" s="11" t="str">
        <f t="shared" si="75"/>
        <v/>
      </c>
      <c r="L1093" s="11"/>
      <c r="M1093" s="18" t="str">
        <f>IF(N1093="","",MAX(M$1:M1092)+1)</f>
        <v/>
      </c>
      <c r="N1093" s="11" t="str">
        <f>IF(ISBLANK('User Data'!A1098)=TRUE,"",'User Data'!A1098)</f>
        <v/>
      </c>
      <c r="O1093" s="19" t="str">
        <f t="shared" si="76"/>
        <v/>
      </c>
      <c r="AF1093" t="str">
        <f>IF('User Data'!A1098&lt;&gt;"",'User Data'!A1098,"")</f>
        <v/>
      </c>
    </row>
    <row r="1094" spans="9:32" x14ac:dyDescent="0.25">
      <c r="I1094" s="18" t="str">
        <f>IF(J1094="","",MAX(I$1:I1093)+1)</f>
        <v/>
      </c>
      <c r="J1094" s="11" t="str">
        <f>IF(ISBLANK('User Data'!D1099)=TRUE,"",(IF(VLOOKUP('User Data'!A1099,'User Data'!A:D,5,FALSE)&lt;&gt;"Standard User",'User Data'!A1099,"")))</f>
        <v/>
      </c>
      <c r="K1094" s="11" t="str">
        <f t="shared" si="75"/>
        <v/>
      </c>
      <c r="L1094" s="11"/>
      <c r="M1094" s="18" t="str">
        <f>IF(N1094="","",MAX(M$1:M1093)+1)</f>
        <v/>
      </c>
      <c r="N1094" s="11" t="str">
        <f>IF(ISBLANK('User Data'!A1099)=TRUE,"",'User Data'!A1099)</f>
        <v/>
      </c>
      <c r="O1094" s="19" t="str">
        <f t="shared" si="76"/>
        <v/>
      </c>
      <c r="AF1094" t="str">
        <f>IF('User Data'!A1099&lt;&gt;"",'User Data'!A1099,"")</f>
        <v/>
      </c>
    </row>
    <row r="1095" spans="9:32" x14ac:dyDescent="0.25">
      <c r="I1095" s="18" t="str">
        <f>IF(J1095="","",MAX(I$1:I1094)+1)</f>
        <v/>
      </c>
      <c r="J1095" s="11" t="str">
        <f>IF(ISBLANK('User Data'!D1100)=TRUE,"",(IF(VLOOKUP('User Data'!A1100,'User Data'!A:D,5,FALSE)&lt;&gt;"Standard User",'User Data'!A1100,"")))</f>
        <v/>
      </c>
      <c r="K1095" s="11" t="str">
        <f t="shared" si="75"/>
        <v/>
      </c>
      <c r="L1095" s="11"/>
      <c r="M1095" s="18" t="str">
        <f>IF(N1095="","",MAX(M$1:M1094)+1)</f>
        <v/>
      </c>
      <c r="N1095" s="11" t="str">
        <f>IF(ISBLANK('User Data'!A1100)=TRUE,"",'User Data'!A1100)</f>
        <v/>
      </c>
      <c r="O1095" s="19" t="str">
        <f t="shared" si="76"/>
        <v/>
      </c>
      <c r="AF1095" t="str">
        <f>IF('User Data'!A1100&lt;&gt;"",'User Data'!A1100,"")</f>
        <v/>
      </c>
    </row>
    <row r="1096" spans="9:32" x14ac:dyDescent="0.25">
      <c r="I1096" s="18" t="str">
        <f>IF(J1096="","",MAX(I$1:I1095)+1)</f>
        <v/>
      </c>
      <c r="J1096" s="11" t="str">
        <f>IF(ISBLANK('User Data'!D1101)=TRUE,"",(IF(VLOOKUP('User Data'!A1101,'User Data'!A:D,5,FALSE)&lt;&gt;"Standard User",'User Data'!A1101,"")))</f>
        <v/>
      </c>
      <c r="K1096" s="11" t="str">
        <f t="shared" si="75"/>
        <v/>
      </c>
      <c r="L1096" s="11"/>
      <c r="M1096" s="18" t="str">
        <f>IF(N1096="","",MAX(M$1:M1095)+1)</f>
        <v/>
      </c>
      <c r="N1096" s="11" t="str">
        <f>IF(ISBLANK('User Data'!A1101)=TRUE,"",'User Data'!A1101)</f>
        <v/>
      </c>
      <c r="O1096" s="19" t="str">
        <f t="shared" si="76"/>
        <v/>
      </c>
      <c r="AF1096" t="str">
        <f>IF('User Data'!A1101&lt;&gt;"",'User Data'!A1101,"")</f>
        <v/>
      </c>
    </row>
    <row r="1097" spans="9:32" x14ac:dyDescent="0.25">
      <c r="I1097" s="18" t="str">
        <f>IF(J1097="","",MAX(I$1:I1096)+1)</f>
        <v/>
      </c>
      <c r="J1097" s="11" t="str">
        <f>IF(ISBLANK('User Data'!D1102)=TRUE,"",(IF(VLOOKUP('User Data'!A1102,'User Data'!A:D,5,FALSE)&lt;&gt;"Standard User",'User Data'!A1102,"")))</f>
        <v/>
      </c>
      <c r="K1097" s="11" t="str">
        <f t="shared" si="75"/>
        <v/>
      </c>
      <c r="L1097" s="11"/>
      <c r="M1097" s="18" t="str">
        <f>IF(N1097="","",MAX(M$1:M1096)+1)</f>
        <v/>
      </c>
      <c r="N1097" s="11" t="str">
        <f>IF(ISBLANK('User Data'!A1102)=TRUE,"",'User Data'!A1102)</f>
        <v/>
      </c>
      <c r="O1097" s="19" t="str">
        <f t="shared" si="76"/>
        <v/>
      </c>
      <c r="AF1097" t="str">
        <f>IF('User Data'!A1102&lt;&gt;"",'User Data'!A1102,"")</f>
        <v/>
      </c>
    </row>
    <row r="1098" spans="9:32" x14ac:dyDescent="0.25">
      <c r="I1098" s="18" t="str">
        <f>IF(J1098="","",MAX(I$1:I1097)+1)</f>
        <v/>
      </c>
      <c r="J1098" s="11" t="str">
        <f>IF(ISBLANK('User Data'!D1103)=TRUE,"",(IF(VLOOKUP('User Data'!A1103,'User Data'!A:D,5,FALSE)&lt;&gt;"Standard User",'User Data'!A1103,"")))</f>
        <v/>
      </c>
      <c r="K1098" s="11" t="str">
        <f t="shared" si="75"/>
        <v/>
      </c>
      <c r="L1098" s="11"/>
      <c r="M1098" s="18" t="str">
        <f>IF(N1098="","",MAX(M$1:M1097)+1)</f>
        <v/>
      </c>
      <c r="N1098" s="11" t="str">
        <f>IF(ISBLANK('User Data'!A1103)=TRUE,"",'User Data'!A1103)</f>
        <v/>
      </c>
      <c r="O1098" s="19" t="str">
        <f t="shared" si="76"/>
        <v/>
      </c>
      <c r="AF1098" t="str">
        <f>IF('User Data'!A1103&lt;&gt;"",'User Data'!A1103,"")</f>
        <v/>
      </c>
    </row>
    <row r="1099" spans="9:32" x14ac:dyDescent="0.25">
      <c r="I1099" s="18" t="str">
        <f>IF(J1099="","",MAX(I$1:I1098)+1)</f>
        <v/>
      </c>
      <c r="J1099" s="11" t="str">
        <f>IF(ISBLANK('User Data'!D1104)=TRUE,"",(IF(VLOOKUP('User Data'!A1104,'User Data'!A:D,5,FALSE)&lt;&gt;"Standard User",'User Data'!A1104,"")))</f>
        <v/>
      </c>
      <c r="K1099" s="11" t="str">
        <f t="shared" si="75"/>
        <v/>
      </c>
      <c r="L1099" s="11"/>
      <c r="M1099" s="18" t="str">
        <f>IF(N1099="","",MAX(M$1:M1098)+1)</f>
        <v/>
      </c>
      <c r="N1099" s="11" t="str">
        <f>IF(ISBLANK('User Data'!A1104)=TRUE,"",'User Data'!A1104)</f>
        <v/>
      </c>
      <c r="O1099" s="19" t="str">
        <f t="shared" si="76"/>
        <v/>
      </c>
      <c r="AF1099" t="str">
        <f>IF('User Data'!A1104&lt;&gt;"",'User Data'!A1104,"")</f>
        <v/>
      </c>
    </row>
    <row r="1100" spans="9:32" x14ac:dyDescent="0.25">
      <c r="I1100" s="18" t="str">
        <f>IF(J1100="","",MAX(I$1:I1099)+1)</f>
        <v/>
      </c>
      <c r="J1100" s="11" t="str">
        <f>IF(ISBLANK('User Data'!D1105)=TRUE,"",(IF(VLOOKUP('User Data'!A1105,'User Data'!A:D,5,FALSE)&lt;&gt;"Standard User",'User Data'!A1105,"")))</f>
        <v/>
      </c>
      <c r="K1100" s="11" t="str">
        <f t="shared" si="75"/>
        <v/>
      </c>
      <c r="L1100" s="11"/>
      <c r="M1100" s="18" t="str">
        <f>IF(N1100="","",MAX(M$1:M1099)+1)</f>
        <v/>
      </c>
      <c r="N1100" s="11" t="str">
        <f>IF(ISBLANK('User Data'!A1105)=TRUE,"",'User Data'!A1105)</f>
        <v/>
      </c>
      <c r="O1100" s="19" t="str">
        <f t="shared" si="76"/>
        <v/>
      </c>
      <c r="AF1100" t="str">
        <f>IF('User Data'!A1105&lt;&gt;"",'User Data'!A1105,"")</f>
        <v/>
      </c>
    </row>
    <row r="1101" spans="9:32" x14ac:dyDescent="0.25">
      <c r="I1101" s="18" t="str">
        <f>IF(J1101="","",MAX(I$1:I1100)+1)</f>
        <v/>
      </c>
      <c r="J1101" s="11" t="str">
        <f>IF(ISBLANK('User Data'!D1106)=TRUE,"",(IF(VLOOKUP('User Data'!A1106,'User Data'!A:D,5,FALSE)&lt;&gt;"Standard User",'User Data'!A1106,"")))</f>
        <v/>
      </c>
      <c r="K1101" s="11" t="str">
        <f t="shared" si="75"/>
        <v/>
      </c>
      <c r="L1101" s="11"/>
      <c r="M1101" s="18" t="str">
        <f>IF(N1101="","",MAX(M$1:M1100)+1)</f>
        <v/>
      </c>
      <c r="N1101" s="11" t="str">
        <f>IF(ISBLANK('User Data'!A1106)=TRUE,"",'User Data'!A1106)</f>
        <v/>
      </c>
      <c r="O1101" s="19" t="str">
        <f t="shared" si="76"/>
        <v/>
      </c>
      <c r="AF1101" t="str">
        <f>IF('User Data'!A1106&lt;&gt;"",'User Data'!A1106,"")</f>
        <v/>
      </c>
    </row>
    <row r="1102" spans="9:32" x14ac:dyDescent="0.25">
      <c r="I1102" s="18" t="str">
        <f>IF(J1102="","",MAX(I$1:I1101)+1)</f>
        <v/>
      </c>
      <c r="J1102" s="11" t="str">
        <f>IF(ISBLANK('User Data'!D1107)=TRUE,"",(IF(VLOOKUP('User Data'!A1107,'User Data'!A:D,5,FALSE)&lt;&gt;"Standard User",'User Data'!A1107,"")))</f>
        <v/>
      </c>
      <c r="K1102" s="11" t="str">
        <f t="shared" si="75"/>
        <v/>
      </c>
      <c r="L1102" s="11"/>
      <c r="M1102" s="18" t="str">
        <f>IF(N1102="","",MAX(M$1:M1101)+1)</f>
        <v/>
      </c>
      <c r="N1102" s="11" t="str">
        <f>IF(ISBLANK('User Data'!A1107)=TRUE,"",'User Data'!A1107)</f>
        <v/>
      </c>
      <c r="O1102" s="19" t="str">
        <f t="shared" si="76"/>
        <v/>
      </c>
      <c r="AF1102" t="str">
        <f>IF('User Data'!A1107&lt;&gt;"",'User Data'!A1107,"")</f>
        <v/>
      </c>
    </row>
    <row r="1103" spans="9:32" x14ac:dyDescent="0.25">
      <c r="I1103" s="18" t="str">
        <f>IF(J1103="","",MAX(I$1:I1102)+1)</f>
        <v/>
      </c>
      <c r="J1103" s="11" t="str">
        <f>IF(ISBLANK('User Data'!D1108)=TRUE,"",(IF(VLOOKUP('User Data'!A1108,'User Data'!A:D,5,FALSE)&lt;&gt;"Standard User",'User Data'!A1108,"")))</f>
        <v/>
      </c>
      <c r="K1103" s="11" t="str">
        <f t="shared" si="75"/>
        <v/>
      </c>
      <c r="L1103" s="11"/>
      <c r="M1103" s="18" t="str">
        <f>IF(N1103="","",MAX(M$1:M1102)+1)</f>
        <v/>
      </c>
      <c r="N1103" s="11" t="str">
        <f>IF(ISBLANK('User Data'!A1108)=TRUE,"",'User Data'!A1108)</f>
        <v/>
      </c>
      <c r="O1103" s="19" t="str">
        <f t="shared" si="76"/>
        <v/>
      </c>
      <c r="AF1103" t="str">
        <f>IF('User Data'!A1108&lt;&gt;"",'User Data'!A1108,"")</f>
        <v/>
      </c>
    </row>
    <row r="1104" spans="9:32" x14ac:dyDescent="0.25">
      <c r="I1104" s="18" t="str">
        <f>IF(J1104="","",MAX(I$1:I1103)+1)</f>
        <v/>
      </c>
      <c r="J1104" s="11" t="str">
        <f>IF(ISBLANK('User Data'!D1109)=TRUE,"",(IF(VLOOKUP('User Data'!A1109,'User Data'!A:D,5,FALSE)&lt;&gt;"Standard User",'User Data'!A1109,"")))</f>
        <v/>
      </c>
      <c r="K1104" s="11" t="str">
        <f t="shared" si="75"/>
        <v/>
      </c>
      <c r="L1104" s="11"/>
      <c r="M1104" s="18" t="str">
        <f>IF(N1104="","",MAX(M$1:M1103)+1)</f>
        <v/>
      </c>
      <c r="N1104" s="11" t="str">
        <f>IF(ISBLANK('User Data'!A1109)=TRUE,"",'User Data'!A1109)</f>
        <v/>
      </c>
      <c r="O1104" s="19" t="str">
        <f t="shared" si="76"/>
        <v/>
      </c>
      <c r="AF1104" t="str">
        <f>IF('User Data'!A1109&lt;&gt;"",'User Data'!A1109,"")</f>
        <v/>
      </c>
    </row>
    <row r="1105" spans="9:32" x14ac:dyDescent="0.25">
      <c r="I1105" s="18" t="str">
        <f>IF(J1105="","",MAX(I$1:I1104)+1)</f>
        <v/>
      </c>
      <c r="J1105" s="11" t="str">
        <f>IF(ISBLANK('User Data'!D1110)=TRUE,"",(IF(VLOOKUP('User Data'!A1110,'User Data'!A:D,5,FALSE)&lt;&gt;"Standard User",'User Data'!A1110,"")))</f>
        <v/>
      </c>
      <c r="K1105" s="11" t="str">
        <f t="shared" si="75"/>
        <v/>
      </c>
      <c r="L1105" s="11"/>
      <c r="M1105" s="18" t="str">
        <f>IF(N1105="","",MAX(M$1:M1104)+1)</f>
        <v/>
      </c>
      <c r="N1105" s="11" t="str">
        <f>IF(ISBLANK('User Data'!A1110)=TRUE,"",'User Data'!A1110)</f>
        <v/>
      </c>
      <c r="O1105" s="19" t="str">
        <f t="shared" si="76"/>
        <v/>
      </c>
      <c r="AF1105" t="str">
        <f>IF('User Data'!A1110&lt;&gt;"",'User Data'!A1110,"")</f>
        <v/>
      </c>
    </row>
    <row r="1106" spans="9:32" x14ac:dyDescent="0.25">
      <c r="I1106" s="18" t="str">
        <f>IF(J1106="","",MAX(I$1:I1105)+1)</f>
        <v/>
      </c>
      <c r="J1106" s="11" t="str">
        <f>IF(ISBLANK('User Data'!D1111)=TRUE,"",(IF(VLOOKUP('User Data'!A1111,'User Data'!A:D,5,FALSE)&lt;&gt;"Standard User",'User Data'!A1111,"")))</f>
        <v/>
      </c>
      <c r="K1106" s="11" t="str">
        <f t="shared" si="75"/>
        <v/>
      </c>
      <c r="L1106" s="11"/>
      <c r="M1106" s="18" t="str">
        <f>IF(N1106="","",MAX(M$1:M1105)+1)</f>
        <v/>
      </c>
      <c r="N1106" s="11" t="str">
        <f>IF(ISBLANK('User Data'!A1111)=TRUE,"",'User Data'!A1111)</f>
        <v/>
      </c>
      <c r="O1106" s="19" t="str">
        <f t="shared" si="76"/>
        <v/>
      </c>
      <c r="AF1106" t="str">
        <f>IF('User Data'!A1111&lt;&gt;"",'User Data'!A1111,"")</f>
        <v/>
      </c>
    </row>
    <row r="1107" spans="9:32" x14ac:dyDescent="0.25">
      <c r="I1107" s="18" t="str">
        <f>IF(J1107="","",MAX(I$1:I1106)+1)</f>
        <v/>
      </c>
      <c r="J1107" s="11" t="str">
        <f>IF(ISBLANK('User Data'!D1112)=TRUE,"",(IF(VLOOKUP('User Data'!A1112,'User Data'!A:D,5,FALSE)&lt;&gt;"Standard User",'User Data'!A1112,"")))</f>
        <v/>
      </c>
      <c r="K1107" s="11" t="str">
        <f t="shared" si="75"/>
        <v/>
      </c>
      <c r="L1107" s="11"/>
      <c r="M1107" s="18" t="str">
        <f>IF(N1107="","",MAX(M$1:M1106)+1)</f>
        <v/>
      </c>
      <c r="N1107" s="11" t="str">
        <f>IF(ISBLANK('User Data'!A1112)=TRUE,"",'User Data'!A1112)</f>
        <v/>
      </c>
      <c r="O1107" s="19" t="str">
        <f t="shared" si="76"/>
        <v/>
      </c>
      <c r="AF1107" t="str">
        <f>IF('User Data'!A1112&lt;&gt;"",'User Data'!A1112,"")</f>
        <v/>
      </c>
    </row>
    <row r="1108" spans="9:32" x14ac:dyDescent="0.25">
      <c r="I1108" s="18" t="str">
        <f>IF(J1108="","",MAX(I$1:I1107)+1)</f>
        <v/>
      </c>
      <c r="J1108" s="11" t="str">
        <f>IF(ISBLANK('User Data'!D1113)=TRUE,"",(IF(VLOOKUP('User Data'!A1113,'User Data'!A:D,5,FALSE)&lt;&gt;"Standard User",'User Data'!A1113,"")))</f>
        <v/>
      </c>
      <c r="K1108" s="11" t="str">
        <f t="shared" si="75"/>
        <v/>
      </c>
      <c r="L1108" s="11"/>
      <c r="M1108" s="18" t="str">
        <f>IF(N1108="","",MAX(M$1:M1107)+1)</f>
        <v/>
      </c>
      <c r="N1108" s="11" t="str">
        <f>IF(ISBLANK('User Data'!A1113)=TRUE,"",'User Data'!A1113)</f>
        <v/>
      </c>
      <c r="O1108" s="19" t="str">
        <f t="shared" si="76"/>
        <v/>
      </c>
      <c r="AF1108" t="str">
        <f>IF('User Data'!A1113&lt;&gt;"",'User Data'!A1113,"")</f>
        <v/>
      </c>
    </row>
    <row r="1109" spans="9:32" x14ac:dyDescent="0.25">
      <c r="I1109" s="18" t="str">
        <f>IF(J1109="","",MAX(I$1:I1108)+1)</f>
        <v/>
      </c>
      <c r="J1109" s="11" t="str">
        <f>IF(ISBLANK('User Data'!D1114)=TRUE,"",(IF(VLOOKUP('User Data'!A1114,'User Data'!A:D,5,FALSE)&lt;&gt;"Standard User",'User Data'!A1114,"")))</f>
        <v/>
      </c>
      <c r="K1109" s="11" t="str">
        <f t="shared" si="75"/>
        <v/>
      </c>
      <c r="L1109" s="11"/>
      <c r="M1109" s="18" t="str">
        <f>IF(N1109="","",MAX(M$1:M1108)+1)</f>
        <v/>
      </c>
      <c r="N1109" s="11" t="str">
        <f>IF(ISBLANK('User Data'!A1114)=TRUE,"",'User Data'!A1114)</f>
        <v/>
      </c>
      <c r="O1109" s="19" t="str">
        <f t="shared" si="76"/>
        <v/>
      </c>
      <c r="AF1109" t="str">
        <f>IF('User Data'!A1114&lt;&gt;"",'User Data'!A1114,"")</f>
        <v/>
      </c>
    </row>
    <row r="1110" spans="9:32" x14ac:dyDescent="0.25">
      <c r="I1110" s="18" t="str">
        <f>IF(J1110="","",MAX(I$1:I1109)+1)</f>
        <v/>
      </c>
      <c r="J1110" s="11" t="str">
        <f>IF(ISBLANK('User Data'!D1115)=TRUE,"",(IF(VLOOKUP('User Data'!A1115,'User Data'!A:D,5,FALSE)&lt;&gt;"Standard User",'User Data'!A1115,"")))</f>
        <v/>
      </c>
      <c r="K1110" s="11" t="str">
        <f t="shared" si="75"/>
        <v/>
      </c>
      <c r="L1110" s="11"/>
      <c r="M1110" s="18" t="str">
        <f>IF(N1110="","",MAX(M$1:M1109)+1)</f>
        <v/>
      </c>
      <c r="N1110" s="11" t="str">
        <f>IF(ISBLANK('User Data'!A1115)=TRUE,"",'User Data'!A1115)</f>
        <v/>
      </c>
      <c r="O1110" s="19" t="str">
        <f t="shared" si="76"/>
        <v/>
      </c>
      <c r="AF1110" t="str">
        <f>IF('User Data'!A1115&lt;&gt;"",'User Data'!A1115,"")</f>
        <v/>
      </c>
    </row>
    <row r="1111" spans="9:32" x14ac:dyDescent="0.25">
      <c r="I1111" s="18" t="str">
        <f>IF(J1111="","",MAX(I$1:I1110)+1)</f>
        <v/>
      </c>
      <c r="J1111" s="11" t="str">
        <f>IF(ISBLANK('User Data'!D1116)=TRUE,"",(IF(VLOOKUP('User Data'!A1116,'User Data'!A:D,5,FALSE)&lt;&gt;"Standard User",'User Data'!A1116,"")))</f>
        <v/>
      </c>
      <c r="K1111" s="11" t="str">
        <f t="shared" si="75"/>
        <v/>
      </c>
      <c r="L1111" s="11"/>
      <c r="M1111" s="18" t="str">
        <f>IF(N1111="","",MAX(M$1:M1110)+1)</f>
        <v/>
      </c>
      <c r="N1111" s="11" t="str">
        <f>IF(ISBLANK('User Data'!A1116)=TRUE,"",'User Data'!A1116)</f>
        <v/>
      </c>
      <c r="O1111" s="19" t="str">
        <f t="shared" si="76"/>
        <v/>
      </c>
      <c r="AF1111" t="str">
        <f>IF('User Data'!A1116&lt;&gt;"",'User Data'!A1116,"")</f>
        <v/>
      </c>
    </row>
    <row r="1112" spans="9:32" x14ac:dyDescent="0.25">
      <c r="I1112" s="18" t="str">
        <f>IF(J1112="","",MAX(I$1:I1111)+1)</f>
        <v/>
      </c>
      <c r="J1112" s="11" t="str">
        <f>IF(ISBLANK('User Data'!D1117)=TRUE,"",(IF(VLOOKUP('User Data'!A1117,'User Data'!A:D,5,FALSE)&lt;&gt;"Standard User",'User Data'!A1117,"")))</f>
        <v/>
      </c>
      <c r="K1112" s="11" t="str">
        <f t="shared" si="75"/>
        <v/>
      </c>
      <c r="L1112" s="11"/>
      <c r="M1112" s="18" t="str">
        <f>IF(N1112="","",MAX(M$1:M1111)+1)</f>
        <v/>
      </c>
      <c r="N1112" s="11" t="str">
        <f>IF(ISBLANK('User Data'!A1117)=TRUE,"",'User Data'!A1117)</f>
        <v/>
      </c>
      <c r="O1112" s="19" t="str">
        <f t="shared" si="76"/>
        <v/>
      </c>
      <c r="AF1112" t="str">
        <f>IF('User Data'!A1117&lt;&gt;"",'User Data'!A1117,"")</f>
        <v/>
      </c>
    </row>
    <row r="1113" spans="9:32" x14ac:dyDescent="0.25">
      <c r="I1113" s="18" t="str">
        <f>IF(J1113="","",MAX(I$1:I1112)+1)</f>
        <v/>
      </c>
      <c r="J1113" s="11" t="str">
        <f>IF(ISBLANK('User Data'!D1118)=TRUE,"",(IF(VLOOKUP('User Data'!A1118,'User Data'!A:D,5,FALSE)&lt;&gt;"Standard User",'User Data'!A1118,"")))</f>
        <v/>
      </c>
      <c r="K1113" s="11" t="str">
        <f t="shared" si="75"/>
        <v/>
      </c>
      <c r="L1113" s="11"/>
      <c r="M1113" s="18" t="str">
        <f>IF(N1113="","",MAX(M$1:M1112)+1)</f>
        <v/>
      </c>
      <c r="N1113" s="11" t="str">
        <f>IF(ISBLANK('User Data'!A1118)=TRUE,"",'User Data'!A1118)</f>
        <v/>
      </c>
      <c r="O1113" s="19" t="str">
        <f t="shared" si="76"/>
        <v/>
      </c>
      <c r="AF1113" t="str">
        <f>IF('User Data'!A1118&lt;&gt;"",'User Data'!A1118,"")</f>
        <v/>
      </c>
    </row>
    <row r="1114" spans="9:32" x14ac:dyDescent="0.25">
      <c r="I1114" s="18" t="str">
        <f>IF(J1114="","",MAX(I$1:I1113)+1)</f>
        <v/>
      </c>
      <c r="J1114" s="11" t="str">
        <f>IF(ISBLANK('User Data'!D1119)=TRUE,"",(IF(VLOOKUP('User Data'!A1119,'User Data'!A:D,5,FALSE)&lt;&gt;"Standard User",'User Data'!A1119,"")))</f>
        <v/>
      </c>
      <c r="K1114" s="11" t="str">
        <f t="shared" si="75"/>
        <v/>
      </c>
      <c r="L1114" s="11"/>
      <c r="M1114" s="18" t="str">
        <f>IF(N1114="","",MAX(M$1:M1113)+1)</f>
        <v/>
      </c>
      <c r="N1114" s="11" t="str">
        <f>IF(ISBLANK('User Data'!A1119)=TRUE,"",'User Data'!A1119)</f>
        <v/>
      </c>
      <c r="O1114" s="19" t="str">
        <f t="shared" si="76"/>
        <v/>
      </c>
      <c r="AF1114" t="str">
        <f>IF('User Data'!A1119&lt;&gt;"",'User Data'!A1119,"")</f>
        <v/>
      </c>
    </row>
    <row r="1115" spans="9:32" x14ac:dyDescent="0.25">
      <c r="I1115" s="18" t="str">
        <f>IF(J1115="","",MAX(I$1:I1114)+1)</f>
        <v/>
      </c>
      <c r="J1115" s="11" t="str">
        <f>IF(ISBLANK('User Data'!D1120)=TRUE,"",(IF(VLOOKUP('User Data'!A1120,'User Data'!A:D,5,FALSE)&lt;&gt;"Standard User",'User Data'!A1120,"")))</f>
        <v/>
      </c>
      <c r="K1115" s="11" t="str">
        <f t="shared" si="75"/>
        <v/>
      </c>
      <c r="L1115" s="11"/>
      <c r="M1115" s="18" t="str">
        <f>IF(N1115="","",MAX(M$1:M1114)+1)</f>
        <v/>
      </c>
      <c r="N1115" s="11" t="str">
        <f>IF(ISBLANK('User Data'!A1120)=TRUE,"",'User Data'!A1120)</f>
        <v/>
      </c>
      <c r="O1115" s="19" t="str">
        <f t="shared" si="76"/>
        <v/>
      </c>
      <c r="AF1115" t="str">
        <f>IF('User Data'!A1120&lt;&gt;"",'User Data'!A1120,"")</f>
        <v/>
      </c>
    </row>
    <row r="1116" spans="9:32" x14ac:dyDescent="0.25">
      <c r="I1116" s="18" t="str">
        <f>IF(J1116="","",MAX(I$1:I1115)+1)</f>
        <v/>
      </c>
      <c r="J1116" s="11" t="str">
        <f>IF(ISBLANK('User Data'!D1121)=TRUE,"",(IF(VLOOKUP('User Data'!A1121,'User Data'!A:D,5,FALSE)&lt;&gt;"Standard User",'User Data'!A1121,"")))</f>
        <v/>
      </c>
      <c r="K1116" s="11" t="str">
        <f t="shared" si="75"/>
        <v/>
      </c>
      <c r="L1116" s="11"/>
      <c r="M1116" s="18" t="str">
        <f>IF(N1116="","",MAX(M$1:M1115)+1)</f>
        <v/>
      </c>
      <c r="N1116" s="11" t="str">
        <f>IF(ISBLANK('User Data'!A1121)=TRUE,"",'User Data'!A1121)</f>
        <v/>
      </c>
      <c r="O1116" s="19" t="str">
        <f t="shared" si="76"/>
        <v/>
      </c>
      <c r="AF1116" t="str">
        <f>IF('User Data'!A1121&lt;&gt;"",'User Data'!A1121,"")</f>
        <v/>
      </c>
    </row>
    <row r="1117" spans="9:32" x14ac:dyDescent="0.25">
      <c r="I1117" s="18" t="str">
        <f>IF(J1117="","",MAX(I$1:I1116)+1)</f>
        <v/>
      </c>
      <c r="J1117" s="11" t="str">
        <f>IF(ISBLANK('User Data'!D1122)=TRUE,"",(IF(VLOOKUP('User Data'!A1122,'User Data'!A:D,5,FALSE)&lt;&gt;"Standard User",'User Data'!A1122,"")))</f>
        <v/>
      </c>
      <c r="K1117" s="11" t="str">
        <f t="shared" si="75"/>
        <v/>
      </c>
      <c r="L1117" s="11"/>
      <c r="M1117" s="18" t="str">
        <f>IF(N1117="","",MAX(M$1:M1116)+1)</f>
        <v/>
      </c>
      <c r="N1117" s="11" t="str">
        <f>IF(ISBLANK('User Data'!A1122)=TRUE,"",'User Data'!A1122)</f>
        <v/>
      </c>
      <c r="O1117" s="19" t="str">
        <f t="shared" si="76"/>
        <v/>
      </c>
      <c r="AF1117" t="str">
        <f>IF('User Data'!A1122&lt;&gt;"",'User Data'!A1122,"")</f>
        <v/>
      </c>
    </row>
    <row r="1118" spans="9:32" x14ac:dyDescent="0.25">
      <c r="I1118" s="18" t="str">
        <f>IF(J1118="","",MAX(I$1:I1117)+1)</f>
        <v/>
      </c>
      <c r="J1118" s="11" t="str">
        <f>IF(ISBLANK('User Data'!D1123)=TRUE,"",(IF(VLOOKUP('User Data'!A1123,'User Data'!A:D,5,FALSE)&lt;&gt;"Standard User",'User Data'!A1123,"")))</f>
        <v/>
      </c>
      <c r="K1118" s="11" t="str">
        <f t="shared" si="75"/>
        <v/>
      </c>
      <c r="L1118" s="11"/>
      <c r="M1118" s="18" t="str">
        <f>IF(N1118="","",MAX(M$1:M1117)+1)</f>
        <v/>
      </c>
      <c r="N1118" s="11" t="str">
        <f>IF(ISBLANK('User Data'!A1123)=TRUE,"",'User Data'!A1123)</f>
        <v/>
      </c>
      <c r="O1118" s="19" t="str">
        <f t="shared" si="76"/>
        <v/>
      </c>
      <c r="AF1118" t="str">
        <f>IF('User Data'!A1123&lt;&gt;"",'User Data'!A1123,"")</f>
        <v/>
      </c>
    </row>
    <row r="1119" spans="9:32" x14ac:dyDescent="0.25">
      <c r="I1119" s="18" t="str">
        <f>IF(J1119="","",MAX(I$1:I1118)+1)</f>
        <v/>
      </c>
      <c r="J1119" s="11" t="str">
        <f>IF(ISBLANK('User Data'!D1124)=TRUE,"",(IF(VLOOKUP('User Data'!A1124,'User Data'!A:D,5,FALSE)&lt;&gt;"Standard User",'User Data'!A1124,"")))</f>
        <v/>
      </c>
      <c r="K1119" s="11" t="str">
        <f t="shared" si="75"/>
        <v/>
      </c>
      <c r="L1119" s="11"/>
      <c r="M1119" s="18" t="str">
        <f>IF(N1119="","",MAX(M$1:M1118)+1)</f>
        <v/>
      </c>
      <c r="N1119" s="11" t="str">
        <f>IF(ISBLANK('User Data'!A1124)=TRUE,"",'User Data'!A1124)</f>
        <v/>
      </c>
      <c r="O1119" s="19" t="str">
        <f t="shared" si="76"/>
        <v/>
      </c>
      <c r="AF1119" t="str">
        <f>IF('User Data'!A1124&lt;&gt;"",'User Data'!A1124,"")</f>
        <v/>
      </c>
    </row>
    <row r="1120" spans="9:32" x14ac:dyDescent="0.25">
      <c r="I1120" s="18" t="str">
        <f>IF(J1120="","",MAX(I$1:I1119)+1)</f>
        <v/>
      </c>
      <c r="J1120" s="11" t="str">
        <f>IF(ISBLANK('User Data'!D1125)=TRUE,"",(IF(VLOOKUP('User Data'!A1125,'User Data'!A:D,5,FALSE)&lt;&gt;"Standard User",'User Data'!A1125,"")))</f>
        <v/>
      </c>
      <c r="K1120" s="11" t="str">
        <f t="shared" si="75"/>
        <v/>
      </c>
      <c r="L1120" s="11"/>
      <c r="M1120" s="18" t="str">
        <f>IF(N1120="","",MAX(M$1:M1119)+1)</f>
        <v/>
      </c>
      <c r="N1120" s="11" t="str">
        <f>IF(ISBLANK('User Data'!A1125)=TRUE,"",'User Data'!A1125)</f>
        <v/>
      </c>
      <c r="O1120" s="19" t="str">
        <f t="shared" si="76"/>
        <v/>
      </c>
      <c r="AF1120" t="str">
        <f>IF('User Data'!A1125&lt;&gt;"",'User Data'!A1125,"")</f>
        <v/>
      </c>
    </row>
    <row r="1121" spans="9:32" x14ac:dyDescent="0.25">
      <c r="I1121" s="18" t="str">
        <f>IF(J1121="","",MAX(I$1:I1120)+1)</f>
        <v/>
      </c>
      <c r="J1121" s="11" t="str">
        <f>IF(ISBLANK('User Data'!D1126)=TRUE,"",(IF(VLOOKUP('User Data'!A1126,'User Data'!A:D,5,FALSE)&lt;&gt;"Standard User",'User Data'!A1126,"")))</f>
        <v/>
      </c>
      <c r="K1121" s="11" t="str">
        <f t="shared" si="75"/>
        <v/>
      </c>
      <c r="L1121" s="11"/>
      <c r="M1121" s="18" t="str">
        <f>IF(N1121="","",MAX(M$1:M1120)+1)</f>
        <v/>
      </c>
      <c r="N1121" s="11" t="str">
        <f>IF(ISBLANK('User Data'!A1126)=TRUE,"",'User Data'!A1126)</f>
        <v/>
      </c>
      <c r="O1121" s="19" t="str">
        <f t="shared" si="76"/>
        <v/>
      </c>
      <c r="AF1121" t="str">
        <f>IF('User Data'!A1126&lt;&gt;"",'User Data'!A1126,"")</f>
        <v/>
      </c>
    </row>
    <row r="1122" spans="9:32" x14ac:dyDescent="0.25">
      <c r="I1122" s="18" t="str">
        <f>IF(J1122="","",MAX(I$1:I1121)+1)</f>
        <v/>
      </c>
      <c r="J1122" s="11" t="str">
        <f>IF(ISBLANK('User Data'!D1127)=TRUE,"",(IF(VLOOKUP('User Data'!A1127,'User Data'!A:D,5,FALSE)&lt;&gt;"Standard User",'User Data'!A1127,"")))</f>
        <v/>
      </c>
      <c r="K1122" s="11" t="str">
        <f t="shared" si="75"/>
        <v/>
      </c>
      <c r="L1122" s="11"/>
      <c r="M1122" s="18" t="str">
        <f>IF(N1122="","",MAX(M$1:M1121)+1)</f>
        <v/>
      </c>
      <c r="N1122" s="11" t="str">
        <f>IF(ISBLANK('User Data'!A1127)=TRUE,"",'User Data'!A1127)</f>
        <v/>
      </c>
      <c r="O1122" s="19" t="str">
        <f t="shared" si="76"/>
        <v/>
      </c>
      <c r="AF1122" t="str">
        <f>IF('User Data'!A1127&lt;&gt;"",'User Data'!A1127,"")</f>
        <v/>
      </c>
    </row>
    <row r="1123" spans="9:32" x14ac:dyDescent="0.25">
      <c r="I1123" s="18" t="str">
        <f>IF(J1123="","",MAX(I$1:I1122)+1)</f>
        <v/>
      </c>
      <c r="J1123" s="11" t="str">
        <f>IF(ISBLANK('User Data'!D1128)=TRUE,"",(IF(VLOOKUP('User Data'!A1128,'User Data'!A:D,5,FALSE)&lt;&gt;"Standard User",'User Data'!A1128,"")))</f>
        <v/>
      </c>
      <c r="K1123" s="11" t="str">
        <f t="shared" si="75"/>
        <v/>
      </c>
      <c r="L1123" s="11"/>
      <c r="M1123" s="18" t="str">
        <f>IF(N1123="","",MAX(M$1:M1122)+1)</f>
        <v/>
      </c>
      <c r="N1123" s="11" t="str">
        <f>IF(ISBLANK('User Data'!A1128)=TRUE,"",'User Data'!A1128)</f>
        <v/>
      </c>
      <c r="O1123" s="19" t="str">
        <f t="shared" si="76"/>
        <v/>
      </c>
      <c r="AF1123" t="str">
        <f>IF('User Data'!A1128&lt;&gt;"",'User Data'!A1128,"")</f>
        <v/>
      </c>
    </row>
    <row r="1124" spans="9:32" x14ac:dyDescent="0.25">
      <c r="I1124" s="18" t="str">
        <f>IF(J1124="","",MAX(I$1:I1123)+1)</f>
        <v/>
      </c>
      <c r="J1124" s="11" t="str">
        <f>IF(ISBLANK('User Data'!D1129)=TRUE,"",(IF(VLOOKUP('User Data'!A1129,'User Data'!A:D,5,FALSE)&lt;&gt;"Standard User",'User Data'!A1129,"")))</f>
        <v/>
      </c>
      <c r="K1124" s="11" t="str">
        <f t="shared" si="75"/>
        <v/>
      </c>
      <c r="L1124" s="11"/>
      <c r="M1124" s="18" t="str">
        <f>IF(N1124="","",MAX(M$1:M1123)+1)</f>
        <v/>
      </c>
      <c r="N1124" s="11" t="str">
        <f>IF(ISBLANK('User Data'!A1129)=TRUE,"",'User Data'!A1129)</f>
        <v/>
      </c>
      <c r="O1124" s="19" t="str">
        <f t="shared" si="76"/>
        <v/>
      </c>
      <c r="AF1124" t="str">
        <f>IF('User Data'!A1129&lt;&gt;"",'User Data'!A1129,"")</f>
        <v/>
      </c>
    </row>
    <row r="1125" spans="9:32" x14ac:dyDescent="0.25">
      <c r="I1125" s="18" t="str">
        <f>IF(J1125="","",MAX(I$1:I1124)+1)</f>
        <v/>
      </c>
      <c r="J1125" s="11" t="str">
        <f>IF(ISBLANK('User Data'!D1130)=TRUE,"",(IF(VLOOKUP('User Data'!A1130,'User Data'!A:D,5,FALSE)&lt;&gt;"Standard User",'User Data'!A1130,"")))</f>
        <v/>
      </c>
      <c r="K1125" s="11" t="str">
        <f t="shared" si="75"/>
        <v/>
      </c>
      <c r="L1125" s="11"/>
      <c r="M1125" s="18" t="str">
        <f>IF(N1125="","",MAX(M$1:M1124)+1)</f>
        <v/>
      </c>
      <c r="N1125" s="11" t="str">
        <f>IF(ISBLANK('User Data'!A1130)=TRUE,"",'User Data'!A1130)</f>
        <v/>
      </c>
      <c r="O1125" s="19" t="str">
        <f t="shared" si="76"/>
        <v/>
      </c>
      <c r="AF1125" t="str">
        <f>IF('User Data'!A1130&lt;&gt;"",'User Data'!A1130,"")</f>
        <v/>
      </c>
    </row>
    <row r="1126" spans="9:32" x14ac:dyDescent="0.25">
      <c r="I1126" s="18" t="str">
        <f>IF(J1126="","",MAX(I$1:I1125)+1)</f>
        <v/>
      </c>
      <c r="J1126" s="11" t="str">
        <f>IF(ISBLANK('User Data'!D1131)=TRUE,"",(IF(VLOOKUP('User Data'!A1131,'User Data'!A:D,5,FALSE)&lt;&gt;"Standard User",'User Data'!A1131,"")))</f>
        <v/>
      </c>
      <c r="K1126" s="11" t="str">
        <f t="shared" si="75"/>
        <v/>
      </c>
      <c r="L1126" s="11"/>
      <c r="M1126" s="18" t="str">
        <f>IF(N1126="","",MAX(M$1:M1125)+1)</f>
        <v/>
      </c>
      <c r="N1126" s="11" t="str">
        <f>IF(ISBLANK('User Data'!A1131)=TRUE,"",'User Data'!A1131)</f>
        <v/>
      </c>
      <c r="O1126" s="19" t="str">
        <f t="shared" si="76"/>
        <v/>
      </c>
      <c r="AF1126" t="str">
        <f>IF('User Data'!A1131&lt;&gt;"",'User Data'!A1131,"")</f>
        <v/>
      </c>
    </row>
    <row r="1127" spans="9:32" x14ac:dyDescent="0.25">
      <c r="I1127" s="18" t="str">
        <f>IF(J1127="","",MAX(I$1:I1126)+1)</f>
        <v/>
      </c>
      <c r="J1127" s="11" t="str">
        <f>IF(ISBLANK('User Data'!D1132)=TRUE,"",(IF(VLOOKUP('User Data'!A1132,'User Data'!A:D,5,FALSE)&lt;&gt;"Standard User",'User Data'!A1132,"")))</f>
        <v/>
      </c>
      <c r="K1127" s="11" t="str">
        <f t="shared" si="75"/>
        <v/>
      </c>
      <c r="L1127" s="11"/>
      <c r="M1127" s="18" t="str">
        <f>IF(N1127="","",MAX(M$1:M1126)+1)</f>
        <v/>
      </c>
      <c r="N1127" s="11" t="str">
        <f>IF(ISBLANK('User Data'!A1132)=TRUE,"",'User Data'!A1132)</f>
        <v/>
      </c>
      <c r="O1127" s="19" t="str">
        <f t="shared" si="76"/>
        <v/>
      </c>
      <c r="AF1127" t="str">
        <f>IF('User Data'!A1132&lt;&gt;"",'User Data'!A1132,"")</f>
        <v/>
      </c>
    </row>
    <row r="1128" spans="9:32" x14ac:dyDescent="0.25">
      <c r="I1128" s="18" t="str">
        <f>IF(J1128="","",MAX(I$1:I1127)+1)</f>
        <v/>
      </c>
      <c r="J1128" s="11" t="str">
        <f>IF(ISBLANK('User Data'!D1133)=TRUE,"",(IF(VLOOKUP('User Data'!A1133,'User Data'!A:D,5,FALSE)&lt;&gt;"Standard User",'User Data'!A1133,"")))</f>
        <v/>
      </c>
      <c r="K1128" s="11" t="str">
        <f t="shared" si="75"/>
        <v/>
      </c>
      <c r="L1128" s="11"/>
      <c r="M1128" s="18" t="str">
        <f>IF(N1128="","",MAX(M$1:M1127)+1)</f>
        <v/>
      </c>
      <c r="N1128" s="11" t="str">
        <f>IF(ISBLANK('User Data'!A1133)=TRUE,"",'User Data'!A1133)</f>
        <v/>
      </c>
      <c r="O1128" s="19" t="str">
        <f t="shared" si="76"/>
        <v/>
      </c>
      <c r="AF1128" t="str">
        <f>IF('User Data'!A1133&lt;&gt;"",'User Data'!A1133,"")</f>
        <v/>
      </c>
    </row>
    <row r="1129" spans="9:32" x14ac:dyDescent="0.25">
      <c r="I1129" s="18" t="str">
        <f>IF(J1129="","",MAX(I$1:I1128)+1)</f>
        <v/>
      </c>
      <c r="J1129" s="11" t="str">
        <f>IF(ISBLANK('User Data'!D1134)=TRUE,"",(IF(VLOOKUP('User Data'!A1134,'User Data'!A:D,5,FALSE)&lt;&gt;"Standard User",'User Data'!A1134,"")))</f>
        <v/>
      </c>
      <c r="K1129" s="11" t="str">
        <f t="shared" si="75"/>
        <v/>
      </c>
      <c r="L1129" s="11"/>
      <c r="M1129" s="18" t="str">
        <f>IF(N1129="","",MAX(M$1:M1128)+1)</f>
        <v/>
      </c>
      <c r="N1129" s="11" t="str">
        <f>IF(ISBLANK('User Data'!A1134)=TRUE,"",'User Data'!A1134)</f>
        <v/>
      </c>
      <c r="O1129" s="19" t="str">
        <f t="shared" si="76"/>
        <v/>
      </c>
      <c r="AF1129" t="str">
        <f>IF('User Data'!A1134&lt;&gt;"",'User Data'!A1134,"")</f>
        <v/>
      </c>
    </row>
    <row r="1130" spans="9:32" x14ac:dyDescent="0.25">
      <c r="I1130" s="18" t="str">
        <f>IF(J1130="","",MAX(I$1:I1129)+1)</f>
        <v/>
      </c>
      <c r="J1130" s="11" t="str">
        <f>IF(ISBLANK('User Data'!D1135)=TRUE,"",(IF(VLOOKUP('User Data'!A1135,'User Data'!A:D,5,FALSE)&lt;&gt;"Standard User",'User Data'!A1135,"")))</f>
        <v/>
      </c>
      <c r="K1130" s="11" t="str">
        <f t="shared" si="75"/>
        <v/>
      </c>
      <c r="L1130" s="11"/>
      <c r="M1130" s="18" t="str">
        <f>IF(N1130="","",MAX(M$1:M1129)+1)</f>
        <v/>
      </c>
      <c r="N1130" s="11" t="str">
        <f>IF(ISBLANK('User Data'!A1135)=TRUE,"",'User Data'!A1135)</f>
        <v/>
      </c>
      <c r="O1130" s="19" t="str">
        <f t="shared" si="76"/>
        <v/>
      </c>
      <c r="AF1130" t="str">
        <f>IF('User Data'!A1135&lt;&gt;"",'User Data'!A1135,"")</f>
        <v/>
      </c>
    </row>
    <row r="1131" spans="9:32" x14ac:dyDescent="0.25">
      <c r="I1131" s="18" t="str">
        <f>IF(J1131="","",MAX(I$1:I1130)+1)</f>
        <v/>
      </c>
      <c r="J1131" s="11" t="str">
        <f>IF(ISBLANK('User Data'!D1136)=TRUE,"",(IF(VLOOKUP('User Data'!A1136,'User Data'!A:D,5,FALSE)&lt;&gt;"Standard User",'User Data'!A1136,"")))</f>
        <v/>
      </c>
      <c r="K1131" s="11" t="str">
        <f t="shared" si="75"/>
        <v/>
      </c>
      <c r="L1131" s="11"/>
      <c r="M1131" s="18" t="str">
        <f>IF(N1131="","",MAX(M$1:M1130)+1)</f>
        <v/>
      </c>
      <c r="N1131" s="11" t="str">
        <f>IF(ISBLANK('User Data'!A1136)=TRUE,"",'User Data'!A1136)</f>
        <v/>
      </c>
      <c r="O1131" s="19" t="str">
        <f t="shared" si="76"/>
        <v/>
      </c>
      <c r="AF1131" t="str">
        <f>IF('User Data'!A1136&lt;&gt;"",'User Data'!A1136,"")</f>
        <v/>
      </c>
    </row>
    <row r="1132" spans="9:32" x14ac:dyDescent="0.25">
      <c r="I1132" s="18" t="str">
        <f>IF(J1132="","",MAX(I$1:I1131)+1)</f>
        <v/>
      </c>
      <c r="J1132" s="11" t="str">
        <f>IF(ISBLANK('User Data'!D1137)=TRUE,"",(IF(VLOOKUP('User Data'!A1137,'User Data'!A:D,5,FALSE)&lt;&gt;"Standard User",'User Data'!A1137,"")))</f>
        <v/>
      </c>
      <c r="K1132" s="11" t="str">
        <f t="shared" si="75"/>
        <v/>
      </c>
      <c r="L1132" s="11"/>
      <c r="M1132" s="18" t="str">
        <f>IF(N1132="","",MAX(M$1:M1131)+1)</f>
        <v/>
      </c>
      <c r="N1132" s="11" t="str">
        <f>IF(ISBLANK('User Data'!A1137)=TRUE,"",'User Data'!A1137)</f>
        <v/>
      </c>
      <c r="O1132" s="19" t="str">
        <f t="shared" si="76"/>
        <v/>
      </c>
      <c r="AF1132" t="str">
        <f>IF('User Data'!A1137&lt;&gt;"",'User Data'!A1137,"")</f>
        <v/>
      </c>
    </row>
    <row r="1133" spans="9:32" x14ac:dyDescent="0.25">
      <c r="I1133" s="18" t="str">
        <f>IF(J1133="","",MAX(I$1:I1132)+1)</f>
        <v/>
      </c>
      <c r="J1133" s="11" t="str">
        <f>IF(ISBLANK('User Data'!D1138)=TRUE,"",(IF(VLOOKUP('User Data'!A1138,'User Data'!A:D,5,FALSE)&lt;&gt;"Standard User",'User Data'!A1138,"")))</f>
        <v/>
      </c>
      <c r="K1133" s="11" t="str">
        <f t="shared" si="75"/>
        <v/>
      </c>
      <c r="L1133" s="11"/>
      <c r="M1133" s="18" t="str">
        <f>IF(N1133="","",MAX(M$1:M1132)+1)</f>
        <v/>
      </c>
      <c r="N1133" s="11" t="str">
        <f>IF(ISBLANK('User Data'!A1138)=TRUE,"",'User Data'!A1138)</f>
        <v/>
      </c>
      <c r="O1133" s="19" t="str">
        <f t="shared" si="76"/>
        <v/>
      </c>
      <c r="AF1133" t="str">
        <f>IF('User Data'!A1138&lt;&gt;"",'User Data'!A1138,"")</f>
        <v/>
      </c>
    </row>
    <row r="1134" spans="9:32" x14ac:dyDescent="0.25">
      <c r="I1134" s="18" t="str">
        <f>IF(J1134="","",MAX(I$1:I1133)+1)</f>
        <v/>
      </c>
      <c r="J1134" s="11" t="str">
        <f>IF(ISBLANK('User Data'!D1139)=TRUE,"",(IF(VLOOKUP('User Data'!A1139,'User Data'!A:D,5,FALSE)&lt;&gt;"Standard User",'User Data'!A1139,"")))</f>
        <v/>
      </c>
      <c r="K1134" s="11" t="str">
        <f t="shared" si="75"/>
        <v/>
      </c>
      <c r="L1134" s="11"/>
      <c r="M1134" s="18" t="str">
        <f>IF(N1134="","",MAX(M$1:M1133)+1)</f>
        <v/>
      </c>
      <c r="N1134" s="11" t="str">
        <f>IF(ISBLANK('User Data'!A1139)=TRUE,"",'User Data'!A1139)</f>
        <v/>
      </c>
      <c r="O1134" s="19" t="str">
        <f t="shared" si="76"/>
        <v/>
      </c>
      <c r="AF1134" t="str">
        <f>IF('User Data'!A1139&lt;&gt;"",'User Data'!A1139,"")</f>
        <v/>
      </c>
    </row>
    <row r="1135" spans="9:32" x14ac:dyDescent="0.25">
      <c r="I1135" s="18" t="str">
        <f>IF(J1135="","",MAX(I$1:I1134)+1)</f>
        <v/>
      </c>
      <c r="J1135" s="11" t="str">
        <f>IF(ISBLANK('User Data'!D1140)=TRUE,"",(IF(VLOOKUP('User Data'!A1140,'User Data'!A:D,5,FALSE)&lt;&gt;"Standard User",'User Data'!A1140,"")))</f>
        <v/>
      </c>
      <c r="K1135" s="11" t="str">
        <f t="shared" si="75"/>
        <v/>
      </c>
      <c r="L1135" s="11"/>
      <c r="M1135" s="18" t="str">
        <f>IF(N1135="","",MAX(M$1:M1134)+1)</f>
        <v/>
      </c>
      <c r="N1135" s="11" t="str">
        <f>IF(ISBLANK('User Data'!A1140)=TRUE,"",'User Data'!A1140)</f>
        <v/>
      </c>
      <c r="O1135" s="19" t="str">
        <f t="shared" si="76"/>
        <v/>
      </c>
      <c r="AF1135" t="str">
        <f>IF('User Data'!A1140&lt;&gt;"",'User Data'!A1140,"")</f>
        <v/>
      </c>
    </row>
    <row r="1136" spans="9:32" x14ac:dyDescent="0.25">
      <c r="I1136" s="18" t="str">
        <f>IF(J1136="","",MAX(I$1:I1135)+1)</f>
        <v/>
      </c>
      <c r="J1136" s="11" t="str">
        <f>IF(ISBLANK('User Data'!D1141)=TRUE,"",(IF(VLOOKUP('User Data'!A1141,'User Data'!A:D,5,FALSE)&lt;&gt;"Standard User",'User Data'!A1141,"")))</f>
        <v/>
      </c>
      <c r="K1136" s="11" t="str">
        <f t="shared" si="75"/>
        <v/>
      </c>
      <c r="L1136" s="11"/>
      <c r="M1136" s="18" t="str">
        <f>IF(N1136="","",MAX(M$1:M1135)+1)</f>
        <v/>
      </c>
      <c r="N1136" s="11" t="str">
        <f>IF(ISBLANK('User Data'!A1141)=TRUE,"",'User Data'!A1141)</f>
        <v/>
      </c>
      <c r="O1136" s="19" t="str">
        <f t="shared" si="76"/>
        <v/>
      </c>
      <c r="AF1136" t="str">
        <f>IF('User Data'!A1141&lt;&gt;"",'User Data'!A1141,"")</f>
        <v/>
      </c>
    </row>
    <row r="1137" spans="9:32" x14ac:dyDescent="0.25">
      <c r="I1137" s="18" t="str">
        <f>IF(J1137="","",MAX(I$1:I1136)+1)</f>
        <v/>
      </c>
      <c r="J1137" s="11" t="str">
        <f>IF(ISBLANK('User Data'!D1142)=TRUE,"",(IF(VLOOKUP('User Data'!A1142,'User Data'!A:D,5,FALSE)&lt;&gt;"Standard User",'User Data'!A1142,"")))</f>
        <v/>
      </c>
      <c r="K1137" s="11" t="str">
        <f t="shared" si="75"/>
        <v/>
      </c>
      <c r="L1137" s="11"/>
      <c r="M1137" s="18" t="str">
        <f>IF(N1137="","",MAX(M$1:M1136)+1)</f>
        <v/>
      </c>
      <c r="N1137" s="11" t="str">
        <f>IF(ISBLANK('User Data'!A1142)=TRUE,"",'User Data'!A1142)</f>
        <v/>
      </c>
      <c r="O1137" s="19" t="str">
        <f t="shared" si="76"/>
        <v/>
      </c>
      <c r="AF1137" t="str">
        <f>IF('User Data'!A1142&lt;&gt;"",'User Data'!A1142,"")</f>
        <v/>
      </c>
    </row>
    <row r="1138" spans="9:32" x14ac:dyDescent="0.25">
      <c r="I1138" s="18" t="str">
        <f>IF(J1138="","",MAX(I$1:I1137)+1)</f>
        <v/>
      </c>
      <c r="J1138" s="11" t="str">
        <f>IF(ISBLANK('User Data'!D1143)=TRUE,"",(IF(VLOOKUP('User Data'!A1143,'User Data'!A:D,5,FALSE)&lt;&gt;"Standard User",'User Data'!A1143,"")))</f>
        <v/>
      </c>
      <c r="K1138" s="11" t="str">
        <f t="shared" si="75"/>
        <v/>
      </c>
      <c r="L1138" s="11"/>
      <c r="M1138" s="18" t="str">
        <f>IF(N1138="","",MAX(M$1:M1137)+1)</f>
        <v/>
      </c>
      <c r="N1138" s="11" t="str">
        <f>IF(ISBLANK('User Data'!A1143)=TRUE,"",'User Data'!A1143)</f>
        <v/>
      </c>
      <c r="O1138" s="19" t="str">
        <f t="shared" si="76"/>
        <v/>
      </c>
      <c r="AF1138" t="str">
        <f>IF('User Data'!A1143&lt;&gt;"",'User Data'!A1143,"")</f>
        <v/>
      </c>
    </row>
    <row r="1139" spans="9:32" x14ac:dyDescent="0.25">
      <c r="I1139" s="18" t="str">
        <f>IF(J1139="","",MAX(I$1:I1138)+1)</f>
        <v/>
      </c>
      <c r="J1139" s="11" t="str">
        <f>IF(ISBLANK('User Data'!D1144)=TRUE,"",(IF(VLOOKUP('User Data'!A1144,'User Data'!A:D,5,FALSE)&lt;&gt;"Standard User",'User Data'!A1144,"")))</f>
        <v/>
      </c>
      <c r="K1139" s="11" t="str">
        <f t="shared" si="75"/>
        <v/>
      </c>
      <c r="L1139" s="11"/>
      <c r="M1139" s="18" t="str">
        <f>IF(N1139="","",MAX(M$1:M1138)+1)</f>
        <v/>
      </c>
      <c r="N1139" s="11" t="str">
        <f>IF(ISBLANK('User Data'!A1144)=TRUE,"",'User Data'!A1144)</f>
        <v/>
      </c>
      <c r="O1139" s="19" t="str">
        <f t="shared" si="76"/>
        <v/>
      </c>
      <c r="AF1139" t="str">
        <f>IF('User Data'!A1144&lt;&gt;"",'User Data'!A1144,"")</f>
        <v/>
      </c>
    </row>
    <row r="1140" spans="9:32" x14ac:dyDescent="0.25">
      <c r="I1140" s="18" t="str">
        <f>IF(J1140="","",MAX(I$1:I1139)+1)</f>
        <v/>
      </c>
      <c r="J1140" s="11" t="str">
        <f>IF(ISBLANK('User Data'!D1145)=TRUE,"",(IF(VLOOKUP('User Data'!A1145,'User Data'!A:D,5,FALSE)&lt;&gt;"Standard User",'User Data'!A1145,"")))</f>
        <v/>
      </c>
      <c r="K1140" s="11" t="str">
        <f t="shared" si="75"/>
        <v/>
      </c>
      <c r="L1140" s="11"/>
      <c r="M1140" s="18" t="str">
        <f>IF(N1140="","",MAX(M$1:M1139)+1)</f>
        <v/>
      </c>
      <c r="N1140" s="11" t="str">
        <f>IF(ISBLANK('User Data'!A1145)=TRUE,"",'User Data'!A1145)</f>
        <v/>
      </c>
      <c r="O1140" s="19" t="str">
        <f t="shared" si="76"/>
        <v/>
      </c>
      <c r="AF1140" t="str">
        <f>IF('User Data'!A1145&lt;&gt;"",'User Data'!A1145,"")</f>
        <v/>
      </c>
    </row>
    <row r="1141" spans="9:32" x14ac:dyDescent="0.25">
      <c r="I1141" s="18" t="str">
        <f>IF(J1141="","",MAX(I$1:I1140)+1)</f>
        <v/>
      </c>
      <c r="J1141" s="11" t="str">
        <f>IF(ISBLANK('User Data'!D1146)=TRUE,"",(IF(VLOOKUP('User Data'!A1146,'User Data'!A:D,5,FALSE)&lt;&gt;"Standard User",'User Data'!A1146,"")))</f>
        <v/>
      </c>
      <c r="K1141" s="11" t="str">
        <f t="shared" si="75"/>
        <v/>
      </c>
      <c r="L1141" s="11"/>
      <c r="M1141" s="18" t="str">
        <f>IF(N1141="","",MAX(M$1:M1140)+1)</f>
        <v/>
      </c>
      <c r="N1141" s="11" t="str">
        <f>IF(ISBLANK('User Data'!A1146)=TRUE,"",'User Data'!A1146)</f>
        <v/>
      </c>
      <c r="O1141" s="19" t="str">
        <f t="shared" si="76"/>
        <v/>
      </c>
      <c r="AF1141" t="str">
        <f>IF('User Data'!A1146&lt;&gt;"",'User Data'!A1146,"")</f>
        <v/>
      </c>
    </row>
    <row r="1142" spans="9:32" x14ac:dyDescent="0.25">
      <c r="I1142" s="18" t="str">
        <f>IF(J1142="","",MAX(I$1:I1141)+1)</f>
        <v/>
      </c>
      <c r="J1142" s="11" t="str">
        <f>IF(ISBLANK('User Data'!D1147)=TRUE,"",(IF(VLOOKUP('User Data'!A1147,'User Data'!A:D,5,FALSE)&lt;&gt;"Standard User",'User Data'!A1147,"")))</f>
        <v/>
      </c>
      <c r="K1142" s="11" t="str">
        <f t="shared" si="75"/>
        <v/>
      </c>
      <c r="L1142" s="11"/>
      <c r="M1142" s="18" t="str">
        <f>IF(N1142="","",MAX(M$1:M1141)+1)</f>
        <v/>
      </c>
      <c r="N1142" s="11" t="str">
        <f>IF(ISBLANK('User Data'!A1147)=TRUE,"",'User Data'!A1147)</f>
        <v/>
      </c>
      <c r="O1142" s="19" t="str">
        <f t="shared" si="76"/>
        <v/>
      </c>
      <c r="AF1142" t="str">
        <f>IF('User Data'!A1147&lt;&gt;"",'User Data'!A1147,"")</f>
        <v/>
      </c>
    </row>
    <row r="1143" spans="9:32" x14ac:dyDescent="0.25">
      <c r="I1143" s="18" t="str">
        <f>IF(J1143="","",MAX(I$1:I1142)+1)</f>
        <v/>
      </c>
      <c r="J1143" s="11" t="str">
        <f>IF(ISBLANK('User Data'!D1148)=TRUE,"",(IF(VLOOKUP('User Data'!A1148,'User Data'!A:D,5,FALSE)&lt;&gt;"Standard User",'User Data'!A1148,"")))</f>
        <v/>
      </c>
      <c r="K1143" s="11" t="str">
        <f t="shared" si="75"/>
        <v/>
      </c>
      <c r="L1143" s="11"/>
      <c r="M1143" s="18" t="str">
        <f>IF(N1143="","",MAX(M$1:M1142)+1)</f>
        <v/>
      </c>
      <c r="N1143" s="11" t="str">
        <f>IF(ISBLANK('User Data'!A1148)=TRUE,"",'User Data'!A1148)</f>
        <v/>
      </c>
      <c r="O1143" s="19" t="str">
        <f t="shared" si="76"/>
        <v/>
      </c>
      <c r="AF1143" t="str">
        <f>IF('User Data'!A1148&lt;&gt;"",'User Data'!A1148,"")</f>
        <v/>
      </c>
    </row>
    <row r="1144" spans="9:32" x14ac:dyDescent="0.25">
      <c r="I1144" s="18" t="str">
        <f>IF(J1144="","",MAX(I$1:I1143)+1)</f>
        <v/>
      </c>
      <c r="J1144" s="11" t="str">
        <f>IF(ISBLANK('User Data'!D1149)=TRUE,"",(IF(VLOOKUP('User Data'!A1149,'User Data'!A:D,5,FALSE)&lt;&gt;"Standard User",'User Data'!A1149,"")))</f>
        <v/>
      </c>
      <c r="K1144" s="11" t="str">
        <f t="shared" si="75"/>
        <v/>
      </c>
      <c r="L1144" s="11"/>
      <c r="M1144" s="18" t="str">
        <f>IF(N1144="","",MAX(M$1:M1143)+1)</f>
        <v/>
      </c>
      <c r="N1144" s="11" t="str">
        <f>IF(ISBLANK('User Data'!A1149)=TRUE,"",'User Data'!A1149)</f>
        <v/>
      </c>
      <c r="O1144" s="19" t="str">
        <f t="shared" si="76"/>
        <v/>
      </c>
      <c r="AF1144" t="str">
        <f>IF('User Data'!A1149&lt;&gt;"",'User Data'!A1149,"")</f>
        <v/>
      </c>
    </row>
    <row r="1145" spans="9:32" x14ac:dyDescent="0.25">
      <c r="I1145" s="18" t="str">
        <f>IF(J1145="","",MAX(I$1:I1144)+1)</f>
        <v/>
      </c>
      <c r="J1145" s="11" t="str">
        <f>IF(ISBLANK('User Data'!D1150)=TRUE,"",(IF(VLOOKUP('User Data'!A1150,'User Data'!A:D,5,FALSE)&lt;&gt;"Standard User",'User Data'!A1150,"")))</f>
        <v/>
      </c>
      <c r="K1145" s="11" t="str">
        <f t="shared" si="75"/>
        <v/>
      </c>
      <c r="L1145" s="11"/>
      <c r="M1145" s="18" t="str">
        <f>IF(N1145="","",MAX(M$1:M1144)+1)</f>
        <v/>
      </c>
      <c r="N1145" s="11" t="str">
        <f>IF(ISBLANK('User Data'!A1150)=TRUE,"",'User Data'!A1150)</f>
        <v/>
      </c>
      <c r="O1145" s="19" t="str">
        <f t="shared" si="76"/>
        <v/>
      </c>
      <c r="AF1145" t="str">
        <f>IF('User Data'!A1150&lt;&gt;"",'User Data'!A1150,"")</f>
        <v/>
      </c>
    </row>
    <row r="1146" spans="9:32" x14ac:dyDescent="0.25">
      <c r="I1146" s="18" t="str">
        <f>IF(J1146="","",MAX(I$1:I1145)+1)</f>
        <v/>
      </c>
      <c r="J1146" s="11" t="str">
        <f>IF(ISBLANK('User Data'!D1151)=TRUE,"",(IF(VLOOKUP('User Data'!A1151,'User Data'!A:D,5,FALSE)&lt;&gt;"Standard User",'User Data'!A1151,"")))</f>
        <v/>
      </c>
      <c r="K1146" s="11" t="str">
        <f t="shared" si="75"/>
        <v/>
      </c>
      <c r="L1146" s="11"/>
      <c r="M1146" s="18" t="str">
        <f>IF(N1146="","",MAX(M$1:M1145)+1)</f>
        <v/>
      </c>
      <c r="N1146" s="11" t="str">
        <f>IF(ISBLANK('User Data'!A1151)=TRUE,"",'User Data'!A1151)</f>
        <v/>
      </c>
      <c r="O1146" s="19" t="str">
        <f t="shared" si="76"/>
        <v/>
      </c>
      <c r="AF1146" t="str">
        <f>IF('User Data'!A1151&lt;&gt;"",'User Data'!A1151,"")</f>
        <v/>
      </c>
    </row>
    <row r="1147" spans="9:32" x14ac:dyDescent="0.25">
      <c r="I1147" s="18" t="str">
        <f>IF(J1147="","",MAX(I$1:I1146)+1)</f>
        <v/>
      </c>
      <c r="J1147" s="11" t="str">
        <f>IF(ISBLANK('User Data'!D1152)=TRUE,"",(IF(VLOOKUP('User Data'!A1152,'User Data'!A:D,5,FALSE)&lt;&gt;"Standard User",'User Data'!A1152,"")))</f>
        <v/>
      </c>
      <c r="K1147" s="11" t="str">
        <f t="shared" si="75"/>
        <v/>
      </c>
      <c r="L1147" s="11"/>
      <c r="M1147" s="18" t="str">
        <f>IF(N1147="","",MAX(M$1:M1146)+1)</f>
        <v/>
      </c>
      <c r="N1147" s="11" t="str">
        <f>IF(ISBLANK('User Data'!A1152)=TRUE,"",'User Data'!A1152)</f>
        <v/>
      </c>
      <c r="O1147" s="19" t="str">
        <f t="shared" si="76"/>
        <v/>
      </c>
      <c r="AF1147" t="str">
        <f>IF('User Data'!A1152&lt;&gt;"",'User Data'!A1152,"")</f>
        <v/>
      </c>
    </row>
    <row r="1148" spans="9:32" x14ac:dyDescent="0.25">
      <c r="I1148" s="18" t="str">
        <f>IF(J1148="","",MAX(I$1:I1147)+1)</f>
        <v/>
      </c>
      <c r="J1148" s="11" t="str">
        <f>IF(ISBLANK('User Data'!D1153)=TRUE,"",(IF(VLOOKUP('User Data'!A1153,'User Data'!A:D,5,FALSE)&lt;&gt;"Standard User",'User Data'!A1153,"")))</f>
        <v/>
      </c>
      <c r="K1148" s="11" t="str">
        <f t="shared" si="75"/>
        <v/>
      </c>
      <c r="L1148" s="11"/>
      <c r="M1148" s="18" t="str">
        <f>IF(N1148="","",MAX(M$1:M1147)+1)</f>
        <v/>
      </c>
      <c r="N1148" s="11" t="str">
        <f>IF(ISBLANK('User Data'!A1153)=TRUE,"",'User Data'!A1153)</f>
        <v/>
      </c>
      <c r="O1148" s="19" t="str">
        <f t="shared" si="76"/>
        <v/>
      </c>
      <c r="AF1148" t="str">
        <f>IF('User Data'!A1153&lt;&gt;"",'User Data'!A1153,"")</f>
        <v/>
      </c>
    </row>
    <row r="1149" spans="9:32" x14ac:dyDescent="0.25">
      <c r="I1149" s="18" t="str">
        <f>IF(J1149="","",MAX(I$1:I1148)+1)</f>
        <v/>
      </c>
      <c r="J1149" s="11" t="str">
        <f>IF(ISBLANK('User Data'!D1154)=TRUE,"",(IF(VLOOKUP('User Data'!A1154,'User Data'!A:D,5,FALSE)&lt;&gt;"Standard User",'User Data'!A1154,"")))</f>
        <v/>
      </c>
      <c r="K1149" s="11" t="str">
        <f t="shared" si="75"/>
        <v/>
      </c>
      <c r="L1149" s="11"/>
      <c r="M1149" s="18" t="str">
        <f>IF(N1149="","",MAX(M$1:M1148)+1)</f>
        <v/>
      </c>
      <c r="N1149" s="11" t="str">
        <f>IF(ISBLANK('User Data'!A1154)=TRUE,"",'User Data'!A1154)</f>
        <v/>
      </c>
      <c r="O1149" s="19" t="str">
        <f t="shared" si="76"/>
        <v/>
      </c>
      <c r="AF1149" t="str">
        <f>IF('User Data'!A1154&lt;&gt;"",'User Data'!A1154,"")</f>
        <v/>
      </c>
    </row>
    <row r="1150" spans="9:32" x14ac:dyDescent="0.25">
      <c r="I1150" s="18" t="str">
        <f>IF(J1150="","",MAX(I$1:I1149)+1)</f>
        <v/>
      </c>
      <c r="J1150" s="11" t="str">
        <f>IF(ISBLANK('User Data'!D1155)=TRUE,"",(IF(VLOOKUP('User Data'!A1155,'User Data'!A:D,5,FALSE)&lt;&gt;"Standard User",'User Data'!A1155,"")))</f>
        <v/>
      </c>
      <c r="K1150" s="11" t="str">
        <f t="shared" si="75"/>
        <v/>
      </c>
      <c r="L1150" s="11"/>
      <c r="M1150" s="18" t="str">
        <f>IF(N1150="","",MAX(M$1:M1149)+1)</f>
        <v/>
      </c>
      <c r="N1150" s="11" t="str">
        <f>IF(ISBLANK('User Data'!A1155)=TRUE,"",'User Data'!A1155)</f>
        <v/>
      </c>
      <c r="O1150" s="19" t="str">
        <f t="shared" si="76"/>
        <v/>
      </c>
      <c r="AF1150" t="str">
        <f>IF('User Data'!A1155&lt;&gt;"",'User Data'!A1155,"")</f>
        <v/>
      </c>
    </row>
    <row r="1151" spans="9:32" x14ac:dyDescent="0.25">
      <c r="I1151" s="18" t="str">
        <f>IF(J1151="","",MAX(I$1:I1150)+1)</f>
        <v/>
      </c>
      <c r="J1151" s="11" t="str">
        <f>IF(ISBLANK('User Data'!D1156)=TRUE,"",(IF(VLOOKUP('User Data'!A1156,'User Data'!A:D,5,FALSE)&lt;&gt;"Standard User",'User Data'!A1156,"")))</f>
        <v/>
      </c>
      <c r="K1151" s="11" t="str">
        <f t="shared" si="75"/>
        <v/>
      </c>
      <c r="L1151" s="11"/>
      <c r="M1151" s="18" t="str">
        <f>IF(N1151="","",MAX(M$1:M1150)+1)</f>
        <v/>
      </c>
      <c r="N1151" s="11" t="str">
        <f>IF(ISBLANK('User Data'!A1156)=TRUE,"",'User Data'!A1156)</f>
        <v/>
      </c>
      <c r="O1151" s="19" t="str">
        <f t="shared" si="76"/>
        <v/>
      </c>
      <c r="AF1151" t="str">
        <f>IF('User Data'!A1156&lt;&gt;"",'User Data'!A1156,"")</f>
        <v/>
      </c>
    </row>
    <row r="1152" spans="9:32" x14ac:dyDescent="0.25">
      <c r="I1152" s="18" t="str">
        <f>IF(J1152="","",MAX(I$1:I1151)+1)</f>
        <v/>
      </c>
      <c r="J1152" s="11" t="str">
        <f>IF(ISBLANK('User Data'!D1157)=TRUE,"",(IF(VLOOKUP('User Data'!A1157,'User Data'!A:D,5,FALSE)&lt;&gt;"Standard User",'User Data'!A1157,"")))</f>
        <v/>
      </c>
      <c r="K1152" s="11" t="str">
        <f t="shared" si="75"/>
        <v/>
      </c>
      <c r="L1152" s="11"/>
      <c r="M1152" s="18" t="str">
        <f>IF(N1152="","",MAX(M$1:M1151)+1)</f>
        <v/>
      </c>
      <c r="N1152" s="11" t="str">
        <f>IF(ISBLANK('User Data'!A1157)=TRUE,"",'User Data'!A1157)</f>
        <v/>
      </c>
      <c r="O1152" s="19" t="str">
        <f t="shared" si="76"/>
        <v/>
      </c>
      <c r="AF1152" t="str">
        <f>IF('User Data'!A1157&lt;&gt;"",'User Data'!A1157,"")</f>
        <v/>
      </c>
    </row>
    <row r="1153" spans="9:32" x14ac:dyDescent="0.25">
      <c r="I1153" s="18" t="str">
        <f>IF(J1153="","",MAX(I$1:I1152)+1)</f>
        <v/>
      </c>
      <c r="J1153" s="11" t="str">
        <f>IF(ISBLANK('User Data'!D1158)=TRUE,"",(IF(VLOOKUP('User Data'!A1158,'User Data'!A:D,5,FALSE)&lt;&gt;"Standard User",'User Data'!A1158,"")))</f>
        <v/>
      </c>
      <c r="K1153" s="11" t="str">
        <f t="shared" si="75"/>
        <v/>
      </c>
      <c r="L1153" s="11"/>
      <c r="M1153" s="18" t="str">
        <f>IF(N1153="","",MAX(M$1:M1152)+1)</f>
        <v/>
      </c>
      <c r="N1153" s="11" t="str">
        <f>IF(ISBLANK('User Data'!A1158)=TRUE,"",'User Data'!A1158)</f>
        <v/>
      </c>
      <c r="O1153" s="19" t="str">
        <f t="shared" si="76"/>
        <v/>
      </c>
      <c r="AF1153" t="str">
        <f>IF('User Data'!A1158&lt;&gt;"",'User Data'!A1158,"")</f>
        <v/>
      </c>
    </row>
    <row r="1154" spans="9:32" x14ac:dyDescent="0.25">
      <c r="I1154" s="18" t="str">
        <f>IF(J1154="","",MAX(I$1:I1153)+1)</f>
        <v/>
      </c>
      <c r="J1154" s="11" t="str">
        <f>IF(ISBLANK('User Data'!D1159)=TRUE,"",(IF(VLOOKUP('User Data'!A1159,'User Data'!A:D,5,FALSE)&lt;&gt;"Standard User",'User Data'!A1159,"")))</f>
        <v/>
      </c>
      <c r="K1154" s="11" t="str">
        <f t="shared" ref="K1154:K1217" si="77">IFERROR(INDEX($J$2:$J$2000,MATCH(ROW()-ROW($M$1),$I$2:$I$2000,0)),"")</f>
        <v/>
      </c>
      <c r="L1154" s="11"/>
      <c r="M1154" s="18" t="str">
        <f>IF(N1154="","",MAX(M$1:M1153)+1)</f>
        <v/>
      </c>
      <c r="N1154" s="11" t="str">
        <f>IF(ISBLANK('User Data'!A1159)=TRUE,"",'User Data'!A1159)</f>
        <v/>
      </c>
      <c r="O1154" s="19" t="str">
        <f t="shared" ref="O1154:O1217" si="78">IFERROR(INDEX($N$2:$N$2000,MATCH(ROW()-ROW($P$1),$M$2:$M$2000,0)),"")</f>
        <v/>
      </c>
      <c r="AF1154" t="str">
        <f>IF('User Data'!A1159&lt;&gt;"",'User Data'!A1159,"")</f>
        <v/>
      </c>
    </row>
    <row r="1155" spans="9:32" x14ac:dyDescent="0.25">
      <c r="I1155" s="18" t="str">
        <f>IF(J1155="","",MAX(I$1:I1154)+1)</f>
        <v/>
      </c>
      <c r="J1155" s="11" t="str">
        <f>IF(ISBLANK('User Data'!D1160)=TRUE,"",(IF(VLOOKUP('User Data'!A1160,'User Data'!A:D,5,FALSE)&lt;&gt;"Standard User",'User Data'!A1160,"")))</f>
        <v/>
      </c>
      <c r="K1155" s="11" t="str">
        <f t="shared" si="77"/>
        <v/>
      </c>
      <c r="L1155" s="11"/>
      <c r="M1155" s="18" t="str">
        <f>IF(N1155="","",MAX(M$1:M1154)+1)</f>
        <v/>
      </c>
      <c r="N1155" s="11" t="str">
        <f>IF(ISBLANK('User Data'!A1160)=TRUE,"",'User Data'!A1160)</f>
        <v/>
      </c>
      <c r="O1155" s="19" t="str">
        <f t="shared" si="78"/>
        <v/>
      </c>
      <c r="AF1155" t="str">
        <f>IF('User Data'!A1160&lt;&gt;"",'User Data'!A1160,"")</f>
        <v/>
      </c>
    </row>
    <row r="1156" spans="9:32" x14ac:dyDescent="0.25">
      <c r="I1156" s="18" t="str">
        <f>IF(J1156="","",MAX(I$1:I1155)+1)</f>
        <v/>
      </c>
      <c r="J1156" s="11" t="str">
        <f>IF(ISBLANK('User Data'!D1161)=TRUE,"",(IF(VLOOKUP('User Data'!A1161,'User Data'!A:D,5,FALSE)&lt;&gt;"Standard User",'User Data'!A1161,"")))</f>
        <v/>
      </c>
      <c r="K1156" s="11" t="str">
        <f t="shared" si="77"/>
        <v/>
      </c>
      <c r="L1156" s="11"/>
      <c r="M1156" s="18" t="str">
        <f>IF(N1156="","",MAX(M$1:M1155)+1)</f>
        <v/>
      </c>
      <c r="N1156" s="11" t="str">
        <f>IF(ISBLANK('User Data'!A1161)=TRUE,"",'User Data'!A1161)</f>
        <v/>
      </c>
      <c r="O1156" s="19" t="str">
        <f t="shared" si="78"/>
        <v/>
      </c>
      <c r="AF1156" t="str">
        <f>IF('User Data'!A1161&lt;&gt;"",'User Data'!A1161,"")</f>
        <v/>
      </c>
    </row>
    <row r="1157" spans="9:32" x14ac:dyDescent="0.25">
      <c r="I1157" s="18" t="str">
        <f>IF(J1157="","",MAX(I$1:I1156)+1)</f>
        <v/>
      </c>
      <c r="J1157" s="11" t="str">
        <f>IF(ISBLANK('User Data'!D1162)=TRUE,"",(IF(VLOOKUP('User Data'!A1162,'User Data'!A:D,5,FALSE)&lt;&gt;"Standard User",'User Data'!A1162,"")))</f>
        <v/>
      </c>
      <c r="K1157" s="11" t="str">
        <f t="shared" si="77"/>
        <v/>
      </c>
      <c r="L1157" s="11"/>
      <c r="M1157" s="18" t="str">
        <f>IF(N1157="","",MAX(M$1:M1156)+1)</f>
        <v/>
      </c>
      <c r="N1157" s="11" t="str">
        <f>IF(ISBLANK('User Data'!A1162)=TRUE,"",'User Data'!A1162)</f>
        <v/>
      </c>
      <c r="O1157" s="19" t="str">
        <f t="shared" si="78"/>
        <v/>
      </c>
      <c r="AF1157" t="str">
        <f>IF('User Data'!A1162&lt;&gt;"",'User Data'!A1162,"")</f>
        <v/>
      </c>
    </row>
    <row r="1158" spans="9:32" x14ac:dyDescent="0.25">
      <c r="I1158" s="18" t="str">
        <f>IF(J1158="","",MAX(I$1:I1157)+1)</f>
        <v/>
      </c>
      <c r="J1158" s="11" t="str">
        <f>IF(ISBLANK('User Data'!D1163)=TRUE,"",(IF(VLOOKUP('User Data'!A1163,'User Data'!A:D,5,FALSE)&lt;&gt;"Standard User",'User Data'!A1163,"")))</f>
        <v/>
      </c>
      <c r="K1158" s="11" t="str">
        <f t="shared" si="77"/>
        <v/>
      </c>
      <c r="L1158" s="11"/>
      <c r="M1158" s="18" t="str">
        <f>IF(N1158="","",MAX(M$1:M1157)+1)</f>
        <v/>
      </c>
      <c r="N1158" s="11" t="str">
        <f>IF(ISBLANK('User Data'!A1163)=TRUE,"",'User Data'!A1163)</f>
        <v/>
      </c>
      <c r="O1158" s="19" t="str">
        <f t="shared" si="78"/>
        <v/>
      </c>
      <c r="AF1158" t="str">
        <f>IF('User Data'!A1163&lt;&gt;"",'User Data'!A1163,"")</f>
        <v/>
      </c>
    </row>
    <row r="1159" spans="9:32" x14ac:dyDescent="0.25">
      <c r="I1159" s="18" t="str">
        <f>IF(J1159="","",MAX(I$1:I1158)+1)</f>
        <v/>
      </c>
      <c r="J1159" s="11" t="str">
        <f>IF(ISBLANK('User Data'!D1164)=TRUE,"",(IF(VLOOKUP('User Data'!A1164,'User Data'!A:D,5,FALSE)&lt;&gt;"Standard User",'User Data'!A1164,"")))</f>
        <v/>
      </c>
      <c r="K1159" s="11" t="str">
        <f t="shared" si="77"/>
        <v/>
      </c>
      <c r="L1159" s="11"/>
      <c r="M1159" s="18" t="str">
        <f>IF(N1159="","",MAX(M$1:M1158)+1)</f>
        <v/>
      </c>
      <c r="N1159" s="11" t="str">
        <f>IF(ISBLANK('User Data'!A1164)=TRUE,"",'User Data'!A1164)</f>
        <v/>
      </c>
      <c r="O1159" s="19" t="str">
        <f t="shared" si="78"/>
        <v/>
      </c>
      <c r="AF1159" t="str">
        <f>IF('User Data'!A1164&lt;&gt;"",'User Data'!A1164,"")</f>
        <v/>
      </c>
    </row>
    <row r="1160" spans="9:32" x14ac:dyDescent="0.25">
      <c r="I1160" s="18" t="str">
        <f>IF(J1160="","",MAX(I$1:I1159)+1)</f>
        <v/>
      </c>
      <c r="J1160" s="11" t="str">
        <f>IF(ISBLANK('User Data'!D1165)=TRUE,"",(IF(VLOOKUP('User Data'!A1165,'User Data'!A:D,5,FALSE)&lt;&gt;"Standard User",'User Data'!A1165,"")))</f>
        <v/>
      </c>
      <c r="K1160" s="11" t="str">
        <f t="shared" si="77"/>
        <v/>
      </c>
      <c r="L1160" s="11"/>
      <c r="M1160" s="18" t="str">
        <f>IF(N1160="","",MAX(M$1:M1159)+1)</f>
        <v/>
      </c>
      <c r="N1160" s="11" t="str">
        <f>IF(ISBLANK('User Data'!A1165)=TRUE,"",'User Data'!A1165)</f>
        <v/>
      </c>
      <c r="O1160" s="19" t="str">
        <f t="shared" si="78"/>
        <v/>
      </c>
      <c r="AF1160" t="str">
        <f>IF('User Data'!A1165&lt;&gt;"",'User Data'!A1165,"")</f>
        <v/>
      </c>
    </row>
    <row r="1161" spans="9:32" x14ac:dyDescent="0.25">
      <c r="I1161" s="18" t="str">
        <f>IF(J1161="","",MAX(I$1:I1160)+1)</f>
        <v/>
      </c>
      <c r="J1161" s="11" t="str">
        <f>IF(ISBLANK('User Data'!D1166)=TRUE,"",(IF(VLOOKUP('User Data'!A1166,'User Data'!A:D,5,FALSE)&lt;&gt;"Standard User",'User Data'!A1166,"")))</f>
        <v/>
      </c>
      <c r="K1161" s="11" t="str">
        <f t="shared" si="77"/>
        <v/>
      </c>
      <c r="L1161" s="11"/>
      <c r="M1161" s="18" t="str">
        <f>IF(N1161="","",MAX(M$1:M1160)+1)</f>
        <v/>
      </c>
      <c r="N1161" s="11" t="str">
        <f>IF(ISBLANK('User Data'!A1166)=TRUE,"",'User Data'!A1166)</f>
        <v/>
      </c>
      <c r="O1161" s="19" t="str">
        <f t="shared" si="78"/>
        <v/>
      </c>
      <c r="AF1161" t="str">
        <f>IF('User Data'!A1166&lt;&gt;"",'User Data'!A1166,"")</f>
        <v/>
      </c>
    </row>
    <row r="1162" spans="9:32" x14ac:dyDescent="0.25">
      <c r="I1162" s="18" t="str">
        <f>IF(J1162="","",MAX(I$1:I1161)+1)</f>
        <v/>
      </c>
      <c r="J1162" s="11" t="str">
        <f>IF(ISBLANK('User Data'!D1167)=TRUE,"",(IF(VLOOKUP('User Data'!A1167,'User Data'!A:D,5,FALSE)&lt;&gt;"Standard User",'User Data'!A1167,"")))</f>
        <v/>
      </c>
      <c r="K1162" s="11" t="str">
        <f t="shared" si="77"/>
        <v/>
      </c>
      <c r="L1162" s="11"/>
      <c r="M1162" s="18" t="str">
        <f>IF(N1162="","",MAX(M$1:M1161)+1)</f>
        <v/>
      </c>
      <c r="N1162" s="11" t="str">
        <f>IF(ISBLANK('User Data'!A1167)=TRUE,"",'User Data'!A1167)</f>
        <v/>
      </c>
      <c r="O1162" s="19" t="str">
        <f t="shared" si="78"/>
        <v/>
      </c>
      <c r="AF1162" t="str">
        <f>IF('User Data'!A1167&lt;&gt;"",'User Data'!A1167,"")</f>
        <v/>
      </c>
    </row>
    <row r="1163" spans="9:32" x14ac:dyDescent="0.25">
      <c r="I1163" s="18" t="str">
        <f>IF(J1163="","",MAX(I$1:I1162)+1)</f>
        <v/>
      </c>
      <c r="J1163" s="11" t="str">
        <f>IF(ISBLANK('User Data'!D1168)=TRUE,"",(IF(VLOOKUP('User Data'!A1168,'User Data'!A:D,5,FALSE)&lt;&gt;"Standard User",'User Data'!A1168,"")))</f>
        <v/>
      </c>
      <c r="K1163" s="11" t="str">
        <f t="shared" si="77"/>
        <v/>
      </c>
      <c r="L1163" s="11"/>
      <c r="M1163" s="18" t="str">
        <f>IF(N1163="","",MAX(M$1:M1162)+1)</f>
        <v/>
      </c>
      <c r="N1163" s="11" t="str">
        <f>IF(ISBLANK('User Data'!A1168)=TRUE,"",'User Data'!A1168)</f>
        <v/>
      </c>
      <c r="O1163" s="19" t="str">
        <f t="shared" si="78"/>
        <v/>
      </c>
      <c r="AF1163" t="str">
        <f>IF('User Data'!A1168&lt;&gt;"",'User Data'!A1168,"")</f>
        <v/>
      </c>
    </row>
    <row r="1164" spans="9:32" x14ac:dyDescent="0.25">
      <c r="I1164" s="18" t="str">
        <f>IF(J1164="","",MAX(I$1:I1163)+1)</f>
        <v/>
      </c>
      <c r="J1164" s="11" t="str">
        <f>IF(ISBLANK('User Data'!D1169)=TRUE,"",(IF(VLOOKUP('User Data'!A1169,'User Data'!A:D,5,FALSE)&lt;&gt;"Standard User",'User Data'!A1169,"")))</f>
        <v/>
      </c>
      <c r="K1164" s="11" t="str">
        <f t="shared" si="77"/>
        <v/>
      </c>
      <c r="L1164" s="11"/>
      <c r="M1164" s="18" t="str">
        <f>IF(N1164="","",MAX(M$1:M1163)+1)</f>
        <v/>
      </c>
      <c r="N1164" s="11" t="str">
        <f>IF(ISBLANK('User Data'!A1169)=TRUE,"",'User Data'!A1169)</f>
        <v/>
      </c>
      <c r="O1164" s="19" t="str">
        <f t="shared" si="78"/>
        <v/>
      </c>
      <c r="AF1164" t="str">
        <f>IF('User Data'!A1169&lt;&gt;"",'User Data'!A1169,"")</f>
        <v/>
      </c>
    </row>
    <row r="1165" spans="9:32" x14ac:dyDescent="0.25">
      <c r="I1165" s="18" t="str">
        <f>IF(J1165="","",MAX(I$1:I1164)+1)</f>
        <v/>
      </c>
      <c r="J1165" s="11" t="str">
        <f>IF(ISBLANK('User Data'!D1170)=TRUE,"",(IF(VLOOKUP('User Data'!A1170,'User Data'!A:D,5,FALSE)&lt;&gt;"Standard User",'User Data'!A1170,"")))</f>
        <v/>
      </c>
      <c r="K1165" s="11" t="str">
        <f t="shared" si="77"/>
        <v/>
      </c>
      <c r="L1165" s="11"/>
      <c r="M1165" s="18" t="str">
        <f>IF(N1165="","",MAX(M$1:M1164)+1)</f>
        <v/>
      </c>
      <c r="N1165" s="11" t="str">
        <f>IF(ISBLANK('User Data'!A1170)=TRUE,"",'User Data'!A1170)</f>
        <v/>
      </c>
      <c r="O1165" s="19" t="str">
        <f t="shared" si="78"/>
        <v/>
      </c>
      <c r="AF1165" t="str">
        <f>IF('User Data'!A1170&lt;&gt;"",'User Data'!A1170,"")</f>
        <v/>
      </c>
    </row>
    <row r="1166" spans="9:32" x14ac:dyDescent="0.25">
      <c r="I1166" s="18" t="str">
        <f>IF(J1166="","",MAX(I$1:I1165)+1)</f>
        <v/>
      </c>
      <c r="J1166" s="11" t="str">
        <f>IF(ISBLANK('User Data'!D1171)=TRUE,"",(IF(VLOOKUP('User Data'!A1171,'User Data'!A:D,5,FALSE)&lt;&gt;"Standard User",'User Data'!A1171,"")))</f>
        <v/>
      </c>
      <c r="K1166" s="11" t="str">
        <f t="shared" si="77"/>
        <v/>
      </c>
      <c r="L1166" s="11"/>
      <c r="M1166" s="18" t="str">
        <f>IF(N1166="","",MAX(M$1:M1165)+1)</f>
        <v/>
      </c>
      <c r="N1166" s="11" t="str">
        <f>IF(ISBLANK('User Data'!A1171)=TRUE,"",'User Data'!A1171)</f>
        <v/>
      </c>
      <c r="O1166" s="19" t="str">
        <f t="shared" si="78"/>
        <v/>
      </c>
      <c r="AF1166" t="str">
        <f>IF('User Data'!A1171&lt;&gt;"",'User Data'!A1171,"")</f>
        <v/>
      </c>
    </row>
    <row r="1167" spans="9:32" x14ac:dyDescent="0.25">
      <c r="I1167" s="18" t="str">
        <f>IF(J1167="","",MAX(I$1:I1166)+1)</f>
        <v/>
      </c>
      <c r="J1167" s="11" t="str">
        <f>IF(ISBLANK('User Data'!D1172)=TRUE,"",(IF(VLOOKUP('User Data'!A1172,'User Data'!A:D,5,FALSE)&lt;&gt;"Standard User",'User Data'!A1172,"")))</f>
        <v/>
      </c>
      <c r="K1167" s="11" t="str">
        <f t="shared" si="77"/>
        <v/>
      </c>
      <c r="L1167" s="11"/>
      <c r="M1167" s="18" t="str">
        <f>IF(N1167="","",MAX(M$1:M1166)+1)</f>
        <v/>
      </c>
      <c r="N1167" s="11" t="str">
        <f>IF(ISBLANK('User Data'!A1172)=TRUE,"",'User Data'!A1172)</f>
        <v/>
      </c>
      <c r="O1167" s="19" t="str">
        <f t="shared" si="78"/>
        <v/>
      </c>
      <c r="AF1167" t="str">
        <f>IF('User Data'!A1172&lt;&gt;"",'User Data'!A1172,"")</f>
        <v/>
      </c>
    </row>
    <row r="1168" spans="9:32" x14ac:dyDescent="0.25">
      <c r="I1168" s="18" t="str">
        <f>IF(J1168="","",MAX(I$1:I1167)+1)</f>
        <v/>
      </c>
      <c r="J1168" s="11" t="str">
        <f>IF(ISBLANK('User Data'!D1173)=TRUE,"",(IF(VLOOKUP('User Data'!A1173,'User Data'!A:D,5,FALSE)&lt;&gt;"Standard User",'User Data'!A1173,"")))</f>
        <v/>
      </c>
      <c r="K1168" s="11" t="str">
        <f t="shared" si="77"/>
        <v/>
      </c>
      <c r="L1168" s="11"/>
      <c r="M1168" s="18" t="str">
        <f>IF(N1168="","",MAX(M$1:M1167)+1)</f>
        <v/>
      </c>
      <c r="N1168" s="11" t="str">
        <f>IF(ISBLANK('User Data'!A1173)=TRUE,"",'User Data'!A1173)</f>
        <v/>
      </c>
      <c r="O1168" s="19" t="str">
        <f t="shared" si="78"/>
        <v/>
      </c>
      <c r="AF1168" t="str">
        <f>IF('User Data'!A1173&lt;&gt;"",'User Data'!A1173,"")</f>
        <v/>
      </c>
    </row>
    <row r="1169" spans="9:32" x14ac:dyDescent="0.25">
      <c r="I1169" s="18" t="str">
        <f>IF(J1169="","",MAX(I$1:I1168)+1)</f>
        <v/>
      </c>
      <c r="J1169" s="11" t="str">
        <f>IF(ISBLANK('User Data'!D1174)=TRUE,"",(IF(VLOOKUP('User Data'!A1174,'User Data'!A:D,5,FALSE)&lt;&gt;"Standard User",'User Data'!A1174,"")))</f>
        <v/>
      </c>
      <c r="K1169" s="11" t="str">
        <f t="shared" si="77"/>
        <v/>
      </c>
      <c r="L1169" s="11"/>
      <c r="M1169" s="18" t="str">
        <f>IF(N1169="","",MAX(M$1:M1168)+1)</f>
        <v/>
      </c>
      <c r="N1169" s="11" t="str">
        <f>IF(ISBLANK('User Data'!A1174)=TRUE,"",'User Data'!A1174)</f>
        <v/>
      </c>
      <c r="O1169" s="19" t="str">
        <f t="shared" si="78"/>
        <v/>
      </c>
      <c r="AF1169" t="str">
        <f>IF('User Data'!A1174&lt;&gt;"",'User Data'!A1174,"")</f>
        <v/>
      </c>
    </row>
    <row r="1170" spans="9:32" x14ac:dyDescent="0.25">
      <c r="I1170" s="18" t="str">
        <f>IF(J1170="","",MAX(I$1:I1169)+1)</f>
        <v/>
      </c>
      <c r="J1170" s="11" t="str">
        <f>IF(ISBLANK('User Data'!D1175)=TRUE,"",(IF(VLOOKUP('User Data'!A1175,'User Data'!A:D,5,FALSE)&lt;&gt;"Standard User",'User Data'!A1175,"")))</f>
        <v/>
      </c>
      <c r="K1170" s="11" t="str">
        <f t="shared" si="77"/>
        <v/>
      </c>
      <c r="L1170" s="11"/>
      <c r="M1170" s="18" t="str">
        <f>IF(N1170="","",MAX(M$1:M1169)+1)</f>
        <v/>
      </c>
      <c r="N1170" s="11" t="str">
        <f>IF(ISBLANK('User Data'!A1175)=TRUE,"",'User Data'!A1175)</f>
        <v/>
      </c>
      <c r="O1170" s="19" t="str">
        <f t="shared" si="78"/>
        <v/>
      </c>
      <c r="AF1170" t="str">
        <f>IF('User Data'!A1175&lt;&gt;"",'User Data'!A1175,"")</f>
        <v/>
      </c>
    </row>
    <row r="1171" spans="9:32" x14ac:dyDescent="0.25">
      <c r="I1171" s="18" t="str">
        <f>IF(J1171="","",MAX(I$1:I1170)+1)</f>
        <v/>
      </c>
      <c r="J1171" s="11" t="str">
        <f>IF(ISBLANK('User Data'!D1176)=TRUE,"",(IF(VLOOKUP('User Data'!A1176,'User Data'!A:D,5,FALSE)&lt;&gt;"Standard User",'User Data'!A1176,"")))</f>
        <v/>
      </c>
      <c r="K1171" s="11" t="str">
        <f t="shared" si="77"/>
        <v/>
      </c>
      <c r="L1171" s="11"/>
      <c r="M1171" s="18" t="str">
        <f>IF(N1171="","",MAX(M$1:M1170)+1)</f>
        <v/>
      </c>
      <c r="N1171" s="11" t="str">
        <f>IF(ISBLANK('User Data'!A1176)=TRUE,"",'User Data'!A1176)</f>
        <v/>
      </c>
      <c r="O1171" s="19" t="str">
        <f t="shared" si="78"/>
        <v/>
      </c>
      <c r="AF1171" t="str">
        <f>IF('User Data'!A1176&lt;&gt;"",'User Data'!A1176,"")</f>
        <v/>
      </c>
    </row>
    <row r="1172" spans="9:32" x14ac:dyDescent="0.25">
      <c r="I1172" s="18" t="str">
        <f>IF(J1172="","",MAX(I$1:I1171)+1)</f>
        <v/>
      </c>
      <c r="J1172" s="11" t="str">
        <f>IF(ISBLANK('User Data'!D1177)=TRUE,"",(IF(VLOOKUP('User Data'!A1177,'User Data'!A:D,5,FALSE)&lt;&gt;"Standard User",'User Data'!A1177,"")))</f>
        <v/>
      </c>
      <c r="K1172" s="11" t="str">
        <f t="shared" si="77"/>
        <v/>
      </c>
      <c r="L1172" s="11"/>
      <c r="M1172" s="18" t="str">
        <f>IF(N1172="","",MAX(M$1:M1171)+1)</f>
        <v/>
      </c>
      <c r="N1172" s="11" t="str">
        <f>IF(ISBLANK('User Data'!A1177)=TRUE,"",'User Data'!A1177)</f>
        <v/>
      </c>
      <c r="O1172" s="19" t="str">
        <f t="shared" si="78"/>
        <v/>
      </c>
      <c r="AF1172" t="str">
        <f>IF('User Data'!A1177&lt;&gt;"",'User Data'!A1177,"")</f>
        <v/>
      </c>
    </row>
    <row r="1173" spans="9:32" x14ac:dyDescent="0.25">
      <c r="I1173" s="18" t="str">
        <f>IF(J1173="","",MAX(I$1:I1172)+1)</f>
        <v/>
      </c>
      <c r="J1173" s="11" t="str">
        <f>IF(ISBLANK('User Data'!D1178)=TRUE,"",(IF(VLOOKUP('User Data'!A1178,'User Data'!A:D,5,FALSE)&lt;&gt;"Standard User",'User Data'!A1178,"")))</f>
        <v/>
      </c>
      <c r="K1173" s="11" t="str">
        <f t="shared" si="77"/>
        <v/>
      </c>
      <c r="L1173" s="11"/>
      <c r="M1173" s="18" t="str">
        <f>IF(N1173="","",MAX(M$1:M1172)+1)</f>
        <v/>
      </c>
      <c r="N1173" s="11" t="str">
        <f>IF(ISBLANK('User Data'!A1178)=TRUE,"",'User Data'!A1178)</f>
        <v/>
      </c>
      <c r="O1173" s="19" t="str">
        <f t="shared" si="78"/>
        <v/>
      </c>
      <c r="AF1173" t="str">
        <f>IF('User Data'!A1178&lt;&gt;"",'User Data'!A1178,"")</f>
        <v/>
      </c>
    </row>
    <row r="1174" spans="9:32" x14ac:dyDescent="0.25">
      <c r="I1174" s="18" t="str">
        <f>IF(J1174="","",MAX(I$1:I1173)+1)</f>
        <v/>
      </c>
      <c r="J1174" s="11" t="str">
        <f>IF(ISBLANK('User Data'!D1179)=TRUE,"",(IF(VLOOKUP('User Data'!A1179,'User Data'!A:D,5,FALSE)&lt;&gt;"Standard User",'User Data'!A1179,"")))</f>
        <v/>
      </c>
      <c r="K1174" s="11" t="str">
        <f t="shared" si="77"/>
        <v/>
      </c>
      <c r="L1174" s="11"/>
      <c r="M1174" s="18" t="str">
        <f>IF(N1174="","",MAX(M$1:M1173)+1)</f>
        <v/>
      </c>
      <c r="N1174" s="11" t="str">
        <f>IF(ISBLANK('User Data'!A1179)=TRUE,"",'User Data'!A1179)</f>
        <v/>
      </c>
      <c r="O1174" s="19" t="str">
        <f t="shared" si="78"/>
        <v/>
      </c>
      <c r="AF1174" t="str">
        <f>IF('User Data'!A1179&lt;&gt;"",'User Data'!A1179,"")</f>
        <v/>
      </c>
    </row>
    <row r="1175" spans="9:32" x14ac:dyDescent="0.25">
      <c r="I1175" s="18" t="str">
        <f>IF(J1175="","",MAX(I$1:I1174)+1)</f>
        <v/>
      </c>
      <c r="J1175" s="11" t="str">
        <f>IF(ISBLANK('User Data'!D1180)=TRUE,"",(IF(VLOOKUP('User Data'!A1180,'User Data'!A:D,5,FALSE)&lt;&gt;"Standard User",'User Data'!A1180,"")))</f>
        <v/>
      </c>
      <c r="K1175" s="11" t="str">
        <f t="shared" si="77"/>
        <v/>
      </c>
      <c r="L1175" s="11"/>
      <c r="M1175" s="18" t="str">
        <f>IF(N1175="","",MAX(M$1:M1174)+1)</f>
        <v/>
      </c>
      <c r="N1175" s="11" t="str">
        <f>IF(ISBLANK('User Data'!A1180)=TRUE,"",'User Data'!A1180)</f>
        <v/>
      </c>
      <c r="O1175" s="19" t="str">
        <f t="shared" si="78"/>
        <v/>
      </c>
      <c r="AF1175" t="str">
        <f>IF('User Data'!A1180&lt;&gt;"",'User Data'!A1180,"")</f>
        <v/>
      </c>
    </row>
    <row r="1176" spans="9:32" x14ac:dyDescent="0.25">
      <c r="I1176" s="18" t="str">
        <f>IF(J1176="","",MAX(I$1:I1175)+1)</f>
        <v/>
      </c>
      <c r="J1176" s="11" t="str">
        <f>IF(ISBLANK('User Data'!D1181)=TRUE,"",(IF(VLOOKUP('User Data'!A1181,'User Data'!A:D,5,FALSE)&lt;&gt;"Standard User",'User Data'!A1181,"")))</f>
        <v/>
      </c>
      <c r="K1176" s="11" t="str">
        <f t="shared" si="77"/>
        <v/>
      </c>
      <c r="L1176" s="11"/>
      <c r="M1176" s="18" t="str">
        <f>IF(N1176="","",MAX(M$1:M1175)+1)</f>
        <v/>
      </c>
      <c r="N1176" s="11" t="str">
        <f>IF(ISBLANK('User Data'!A1181)=TRUE,"",'User Data'!A1181)</f>
        <v/>
      </c>
      <c r="O1176" s="19" t="str">
        <f t="shared" si="78"/>
        <v/>
      </c>
      <c r="AF1176" t="str">
        <f>IF('User Data'!A1181&lt;&gt;"",'User Data'!A1181,"")</f>
        <v/>
      </c>
    </row>
    <row r="1177" spans="9:32" x14ac:dyDescent="0.25">
      <c r="I1177" s="18" t="str">
        <f>IF(J1177="","",MAX(I$1:I1176)+1)</f>
        <v/>
      </c>
      <c r="J1177" s="11" t="str">
        <f>IF(ISBLANK('User Data'!D1182)=TRUE,"",(IF(VLOOKUP('User Data'!A1182,'User Data'!A:D,5,FALSE)&lt;&gt;"Standard User",'User Data'!A1182,"")))</f>
        <v/>
      </c>
      <c r="K1177" s="11" t="str">
        <f t="shared" si="77"/>
        <v/>
      </c>
      <c r="L1177" s="11"/>
      <c r="M1177" s="18" t="str">
        <f>IF(N1177="","",MAX(M$1:M1176)+1)</f>
        <v/>
      </c>
      <c r="N1177" s="11" t="str">
        <f>IF(ISBLANK('User Data'!A1182)=TRUE,"",'User Data'!A1182)</f>
        <v/>
      </c>
      <c r="O1177" s="19" t="str">
        <f t="shared" si="78"/>
        <v/>
      </c>
      <c r="AF1177" t="str">
        <f>IF('User Data'!A1182&lt;&gt;"",'User Data'!A1182,"")</f>
        <v/>
      </c>
    </row>
    <row r="1178" spans="9:32" x14ac:dyDescent="0.25">
      <c r="I1178" s="18" t="str">
        <f>IF(J1178="","",MAX(I$1:I1177)+1)</f>
        <v/>
      </c>
      <c r="J1178" s="11" t="str">
        <f>IF(ISBLANK('User Data'!D1183)=TRUE,"",(IF(VLOOKUP('User Data'!A1183,'User Data'!A:D,5,FALSE)&lt;&gt;"Standard User",'User Data'!A1183,"")))</f>
        <v/>
      </c>
      <c r="K1178" s="11" t="str">
        <f t="shared" si="77"/>
        <v/>
      </c>
      <c r="L1178" s="11"/>
      <c r="M1178" s="18" t="str">
        <f>IF(N1178="","",MAX(M$1:M1177)+1)</f>
        <v/>
      </c>
      <c r="N1178" s="11" t="str">
        <f>IF(ISBLANK('User Data'!A1183)=TRUE,"",'User Data'!A1183)</f>
        <v/>
      </c>
      <c r="O1178" s="19" t="str">
        <f t="shared" si="78"/>
        <v/>
      </c>
      <c r="AF1178" t="str">
        <f>IF('User Data'!A1183&lt;&gt;"",'User Data'!A1183,"")</f>
        <v/>
      </c>
    </row>
    <row r="1179" spans="9:32" x14ac:dyDescent="0.25">
      <c r="I1179" s="18" t="str">
        <f>IF(J1179="","",MAX(I$1:I1178)+1)</f>
        <v/>
      </c>
      <c r="J1179" s="11" t="str">
        <f>IF(ISBLANK('User Data'!D1184)=TRUE,"",(IF(VLOOKUP('User Data'!A1184,'User Data'!A:D,5,FALSE)&lt;&gt;"Standard User",'User Data'!A1184,"")))</f>
        <v/>
      </c>
      <c r="K1179" s="11" t="str">
        <f t="shared" si="77"/>
        <v/>
      </c>
      <c r="L1179" s="11"/>
      <c r="M1179" s="18" t="str">
        <f>IF(N1179="","",MAX(M$1:M1178)+1)</f>
        <v/>
      </c>
      <c r="N1179" s="11" t="str">
        <f>IF(ISBLANK('User Data'!A1184)=TRUE,"",'User Data'!A1184)</f>
        <v/>
      </c>
      <c r="O1179" s="19" t="str">
        <f t="shared" si="78"/>
        <v/>
      </c>
      <c r="AF1179" t="str">
        <f>IF('User Data'!A1184&lt;&gt;"",'User Data'!A1184,"")</f>
        <v/>
      </c>
    </row>
    <row r="1180" spans="9:32" x14ac:dyDescent="0.25">
      <c r="I1180" s="18" t="str">
        <f>IF(J1180="","",MAX(I$1:I1179)+1)</f>
        <v/>
      </c>
      <c r="J1180" s="11" t="str">
        <f>IF(ISBLANK('User Data'!D1185)=TRUE,"",(IF(VLOOKUP('User Data'!A1185,'User Data'!A:D,5,FALSE)&lt;&gt;"Standard User",'User Data'!A1185,"")))</f>
        <v/>
      </c>
      <c r="K1180" s="11" t="str">
        <f t="shared" si="77"/>
        <v/>
      </c>
      <c r="L1180" s="11"/>
      <c r="M1180" s="18" t="str">
        <f>IF(N1180="","",MAX(M$1:M1179)+1)</f>
        <v/>
      </c>
      <c r="N1180" s="11" t="str">
        <f>IF(ISBLANK('User Data'!A1185)=TRUE,"",'User Data'!A1185)</f>
        <v/>
      </c>
      <c r="O1180" s="19" t="str">
        <f t="shared" si="78"/>
        <v/>
      </c>
      <c r="AF1180" t="str">
        <f>IF('User Data'!A1185&lt;&gt;"",'User Data'!A1185,"")</f>
        <v/>
      </c>
    </row>
    <row r="1181" spans="9:32" x14ac:dyDescent="0.25">
      <c r="I1181" s="18" t="str">
        <f>IF(J1181="","",MAX(I$1:I1180)+1)</f>
        <v/>
      </c>
      <c r="J1181" s="11" t="str">
        <f>IF(ISBLANK('User Data'!D1186)=TRUE,"",(IF(VLOOKUP('User Data'!A1186,'User Data'!A:D,5,FALSE)&lt;&gt;"Standard User",'User Data'!A1186,"")))</f>
        <v/>
      </c>
      <c r="K1181" s="11" t="str">
        <f t="shared" si="77"/>
        <v/>
      </c>
      <c r="L1181" s="11"/>
      <c r="M1181" s="18" t="str">
        <f>IF(N1181="","",MAX(M$1:M1180)+1)</f>
        <v/>
      </c>
      <c r="N1181" s="11" t="str">
        <f>IF(ISBLANK('User Data'!A1186)=TRUE,"",'User Data'!A1186)</f>
        <v/>
      </c>
      <c r="O1181" s="19" t="str">
        <f t="shared" si="78"/>
        <v/>
      </c>
      <c r="AF1181" t="str">
        <f>IF('User Data'!A1186&lt;&gt;"",'User Data'!A1186,"")</f>
        <v/>
      </c>
    </row>
    <row r="1182" spans="9:32" x14ac:dyDescent="0.25">
      <c r="I1182" s="18" t="str">
        <f>IF(J1182="","",MAX(I$1:I1181)+1)</f>
        <v/>
      </c>
      <c r="J1182" s="11" t="str">
        <f>IF(ISBLANK('User Data'!D1187)=TRUE,"",(IF(VLOOKUP('User Data'!A1187,'User Data'!A:D,5,FALSE)&lt;&gt;"Standard User",'User Data'!A1187,"")))</f>
        <v/>
      </c>
      <c r="K1182" s="11" t="str">
        <f t="shared" si="77"/>
        <v/>
      </c>
      <c r="L1182" s="11"/>
      <c r="M1182" s="18" t="str">
        <f>IF(N1182="","",MAX(M$1:M1181)+1)</f>
        <v/>
      </c>
      <c r="N1182" s="11" t="str">
        <f>IF(ISBLANK('User Data'!A1187)=TRUE,"",'User Data'!A1187)</f>
        <v/>
      </c>
      <c r="O1182" s="19" t="str">
        <f t="shared" si="78"/>
        <v/>
      </c>
      <c r="AF1182" t="str">
        <f>IF('User Data'!A1187&lt;&gt;"",'User Data'!A1187,"")</f>
        <v/>
      </c>
    </row>
    <row r="1183" spans="9:32" x14ac:dyDescent="0.25">
      <c r="I1183" s="18" t="str">
        <f>IF(J1183="","",MAX(I$1:I1182)+1)</f>
        <v/>
      </c>
      <c r="J1183" s="11" t="str">
        <f>IF(ISBLANK('User Data'!D1188)=TRUE,"",(IF(VLOOKUP('User Data'!A1188,'User Data'!A:D,5,FALSE)&lt;&gt;"Standard User",'User Data'!A1188,"")))</f>
        <v/>
      </c>
      <c r="K1183" s="11" t="str">
        <f t="shared" si="77"/>
        <v/>
      </c>
      <c r="L1183" s="11"/>
      <c r="M1183" s="18" t="str">
        <f>IF(N1183="","",MAX(M$1:M1182)+1)</f>
        <v/>
      </c>
      <c r="N1183" s="11" t="str">
        <f>IF(ISBLANK('User Data'!A1188)=TRUE,"",'User Data'!A1188)</f>
        <v/>
      </c>
      <c r="O1183" s="19" t="str">
        <f t="shared" si="78"/>
        <v/>
      </c>
      <c r="AF1183" t="str">
        <f>IF('User Data'!A1188&lt;&gt;"",'User Data'!A1188,"")</f>
        <v/>
      </c>
    </row>
    <row r="1184" spans="9:32" x14ac:dyDescent="0.25">
      <c r="I1184" s="18" t="str">
        <f>IF(J1184="","",MAX(I$1:I1183)+1)</f>
        <v/>
      </c>
      <c r="J1184" s="11" t="str">
        <f>IF(ISBLANK('User Data'!D1189)=TRUE,"",(IF(VLOOKUP('User Data'!A1189,'User Data'!A:D,5,FALSE)&lt;&gt;"Standard User",'User Data'!A1189,"")))</f>
        <v/>
      </c>
      <c r="K1184" s="11" t="str">
        <f t="shared" si="77"/>
        <v/>
      </c>
      <c r="L1184" s="11"/>
      <c r="M1184" s="18" t="str">
        <f>IF(N1184="","",MAX(M$1:M1183)+1)</f>
        <v/>
      </c>
      <c r="N1184" s="11" t="str">
        <f>IF(ISBLANK('User Data'!A1189)=TRUE,"",'User Data'!A1189)</f>
        <v/>
      </c>
      <c r="O1184" s="19" t="str">
        <f t="shared" si="78"/>
        <v/>
      </c>
      <c r="AF1184" t="str">
        <f>IF('User Data'!A1189&lt;&gt;"",'User Data'!A1189,"")</f>
        <v/>
      </c>
    </row>
    <row r="1185" spans="9:32" x14ac:dyDescent="0.25">
      <c r="I1185" s="18" t="str">
        <f>IF(J1185="","",MAX(I$1:I1184)+1)</f>
        <v/>
      </c>
      <c r="J1185" s="11" t="str">
        <f>IF(ISBLANK('User Data'!D1190)=TRUE,"",(IF(VLOOKUP('User Data'!A1190,'User Data'!A:D,5,FALSE)&lt;&gt;"Standard User",'User Data'!A1190,"")))</f>
        <v/>
      </c>
      <c r="K1185" s="11" t="str">
        <f t="shared" si="77"/>
        <v/>
      </c>
      <c r="L1185" s="11"/>
      <c r="M1185" s="18" t="str">
        <f>IF(N1185="","",MAX(M$1:M1184)+1)</f>
        <v/>
      </c>
      <c r="N1185" s="11" t="str">
        <f>IF(ISBLANK('User Data'!A1190)=TRUE,"",'User Data'!A1190)</f>
        <v/>
      </c>
      <c r="O1185" s="19" t="str">
        <f t="shared" si="78"/>
        <v/>
      </c>
      <c r="AF1185" t="str">
        <f>IF('User Data'!A1190&lt;&gt;"",'User Data'!A1190,"")</f>
        <v/>
      </c>
    </row>
    <row r="1186" spans="9:32" x14ac:dyDescent="0.25">
      <c r="I1186" s="18" t="str">
        <f>IF(J1186="","",MAX(I$1:I1185)+1)</f>
        <v/>
      </c>
      <c r="J1186" s="11" t="str">
        <f>IF(ISBLANK('User Data'!D1191)=TRUE,"",(IF(VLOOKUP('User Data'!A1191,'User Data'!A:D,5,FALSE)&lt;&gt;"Standard User",'User Data'!A1191,"")))</f>
        <v/>
      </c>
      <c r="K1186" s="11" t="str">
        <f t="shared" si="77"/>
        <v/>
      </c>
      <c r="L1186" s="11"/>
      <c r="M1186" s="18" t="str">
        <f>IF(N1186="","",MAX(M$1:M1185)+1)</f>
        <v/>
      </c>
      <c r="N1186" s="11" t="str">
        <f>IF(ISBLANK('User Data'!A1191)=TRUE,"",'User Data'!A1191)</f>
        <v/>
      </c>
      <c r="O1186" s="19" t="str">
        <f t="shared" si="78"/>
        <v/>
      </c>
      <c r="AF1186" t="str">
        <f>IF('User Data'!A1191&lt;&gt;"",'User Data'!A1191,"")</f>
        <v/>
      </c>
    </row>
    <row r="1187" spans="9:32" x14ac:dyDescent="0.25">
      <c r="I1187" s="18" t="str">
        <f>IF(J1187="","",MAX(I$1:I1186)+1)</f>
        <v/>
      </c>
      <c r="J1187" s="11" t="str">
        <f>IF(ISBLANK('User Data'!D1192)=TRUE,"",(IF(VLOOKUP('User Data'!A1192,'User Data'!A:D,5,FALSE)&lt;&gt;"Standard User",'User Data'!A1192,"")))</f>
        <v/>
      </c>
      <c r="K1187" s="11" t="str">
        <f t="shared" si="77"/>
        <v/>
      </c>
      <c r="L1187" s="11"/>
      <c r="M1187" s="18" t="str">
        <f>IF(N1187="","",MAX(M$1:M1186)+1)</f>
        <v/>
      </c>
      <c r="N1187" s="11" t="str">
        <f>IF(ISBLANK('User Data'!A1192)=TRUE,"",'User Data'!A1192)</f>
        <v/>
      </c>
      <c r="O1187" s="19" t="str">
        <f t="shared" si="78"/>
        <v/>
      </c>
      <c r="AF1187" t="str">
        <f>IF('User Data'!A1192&lt;&gt;"",'User Data'!A1192,"")</f>
        <v/>
      </c>
    </row>
    <row r="1188" spans="9:32" x14ac:dyDescent="0.25">
      <c r="I1188" s="18" t="str">
        <f>IF(J1188="","",MAX(I$1:I1187)+1)</f>
        <v/>
      </c>
      <c r="J1188" s="11" t="str">
        <f>IF(ISBLANK('User Data'!D1193)=TRUE,"",(IF(VLOOKUP('User Data'!A1193,'User Data'!A:D,5,FALSE)&lt;&gt;"Standard User",'User Data'!A1193,"")))</f>
        <v/>
      </c>
      <c r="K1188" s="11" t="str">
        <f t="shared" si="77"/>
        <v/>
      </c>
      <c r="L1188" s="11"/>
      <c r="M1188" s="18" t="str">
        <f>IF(N1188="","",MAX(M$1:M1187)+1)</f>
        <v/>
      </c>
      <c r="N1188" s="11" t="str">
        <f>IF(ISBLANK('User Data'!A1193)=TRUE,"",'User Data'!A1193)</f>
        <v/>
      </c>
      <c r="O1188" s="19" t="str">
        <f t="shared" si="78"/>
        <v/>
      </c>
      <c r="AF1188" t="str">
        <f>IF('User Data'!A1193&lt;&gt;"",'User Data'!A1193,"")</f>
        <v/>
      </c>
    </row>
    <row r="1189" spans="9:32" x14ac:dyDescent="0.25">
      <c r="I1189" s="18" t="str">
        <f>IF(J1189="","",MAX(I$1:I1188)+1)</f>
        <v/>
      </c>
      <c r="J1189" s="11" t="str">
        <f>IF(ISBLANK('User Data'!D1194)=TRUE,"",(IF(VLOOKUP('User Data'!A1194,'User Data'!A:D,5,FALSE)&lt;&gt;"Standard User",'User Data'!A1194,"")))</f>
        <v/>
      </c>
      <c r="K1189" s="11" t="str">
        <f t="shared" si="77"/>
        <v/>
      </c>
      <c r="L1189" s="11"/>
      <c r="M1189" s="18" t="str">
        <f>IF(N1189="","",MAX(M$1:M1188)+1)</f>
        <v/>
      </c>
      <c r="N1189" s="11" t="str">
        <f>IF(ISBLANK('User Data'!A1194)=TRUE,"",'User Data'!A1194)</f>
        <v/>
      </c>
      <c r="O1189" s="19" t="str">
        <f t="shared" si="78"/>
        <v/>
      </c>
      <c r="AF1189" t="str">
        <f>IF('User Data'!A1194&lt;&gt;"",'User Data'!A1194,"")</f>
        <v/>
      </c>
    </row>
    <row r="1190" spans="9:32" x14ac:dyDescent="0.25">
      <c r="I1190" s="18" t="str">
        <f>IF(J1190="","",MAX(I$1:I1189)+1)</f>
        <v/>
      </c>
      <c r="J1190" s="11" t="str">
        <f>IF(ISBLANK('User Data'!D1195)=TRUE,"",(IF(VLOOKUP('User Data'!A1195,'User Data'!A:D,5,FALSE)&lt;&gt;"Standard User",'User Data'!A1195,"")))</f>
        <v/>
      </c>
      <c r="K1190" s="11" t="str">
        <f t="shared" si="77"/>
        <v/>
      </c>
      <c r="L1190" s="11"/>
      <c r="M1190" s="18" t="str">
        <f>IF(N1190="","",MAX(M$1:M1189)+1)</f>
        <v/>
      </c>
      <c r="N1190" s="11" t="str">
        <f>IF(ISBLANK('User Data'!A1195)=TRUE,"",'User Data'!A1195)</f>
        <v/>
      </c>
      <c r="O1190" s="19" t="str">
        <f t="shared" si="78"/>
        <v/>
      </c>
      <c r="AF1190" t="str">
        <f>IF('User Data'!A1195&lt;&gt;"",'User Data'!A1195,"")</f>
        <v/>
      </c>
    </row>
    <row r="1191" spans="9:32" x14ac:dyDescent="0.25">
      <c r="I1191" s="18" t="str">
        <f>IF(J1191="","",MAX(I$1:I1190)+1)</f>
        <v/>
      </c>
      <c r="J1191" s="11" t="str">
        <f>IF(ISBLANK('User Data'!D1196)=TRUE,"",(IF(VLOOKUP('User Data'!A1196,'User Data'!A:D,5,FALSE)&lt;&gt;"Standard User",'User Data'!A1196,"")))</f>
        <v/>
      </c>
      <c r="K1191" s="11" t="str">
        <f t="shared" si="77"/>
        <v/>
      </c>
      <c r="L1191" s="11"/>
      <c r="M1191" s="18" t="str">
        <f>IF(N1191="","",MAX(M$1:M1190)+1)</f>
        <v/>
      </c>
      <c r="N1191" s="11" t="str">
        <f>IF(ISBLANK('User Data'!A1196)=TRUE,"",'User Data'!A1196)</f>
        <v/>
      </c>
      <c r="O1191" s="19" t="str">
        <f t="shared" si="78"/>
        <v/>
      </c>
      <c r="AF1191" t="str">
        <f>IF('User Data'!A1196&lt;&gt;"",'User Data'!A1196,"")</f>
        <v/>
      </c>
    </row>
    <row r="1192" spans="9:32" x14ac:dyDescent="0.25">
      <c r="I1192" s="18" t="str">
        <f>IF(J1192="","",MAX(I$1:I1191)+1)</f>
        <v/>
      </c>
      <c r="J1192" s="11" t="str">
        <f>IF(ISBLANK('User Data'!D1197)=TRUE,"",(IF(VLOOKUP('User Data'!A1197,'User Data'!A:D,5,FALSE)&lt;&gt;"Standard User",'User Data'!A1197,"")))</f>
        <v/>
      </c>
      <c r="K1192" s="11" t="str">
        <f t="shared" si="77"/>
        <v/>
      </c>
      <c r="L1192" s="11"/>
      <c r="M1192" s="18" t="str">
        <f>IF(N1192="","",MAX(M$1:M1191)+1)</f>
        <v/>
      </c>
      <c r="N1192" s="11" t="str">
        <f>IF(ISBLANK('User Data'!A1197)=TRUE,"",'User Data'!A1197)</f>
        <v/>
      </c>
      <c r="O1192" s="19" t="str">
        <f t="shared" si="78"/>
        <v/>
      </c>
      <c r="AF1192" t="str">
        <f>IF('User Data'!A1197&lt;&gt;"",'User Data'!A1197,"")</f>
        <v/>
      </c>
    </row>
    <row r="1193" spans="9:32" x14ac:dyDescent="0.25">
      <c r="I1193" s="18" t="str">
        <f>IF(J1193="","",MAX(I$1:I1192)+1)</f>
        <v/>
      </c>
      <c r="J1193" s="11" t="str">
        <f>IF(ISBLANK('User Data'!D1198)=TRUE,"",(IF(VLOOKUP('User Data'!A1198,'User Data'!A:D,5,FALSE)&lt;&gt;"Standard User",'User Data'!A1198,"")))</f>
        <v/>
      </c>
      <c r="K1193" s="11" t="str">
        <f t="shared" si="77"/>
        <v/>
      </c>
      <c r="L1193" s="11"/>
      <c r="M1193" s="18" t="str">
        <f>IF(N1193="","",MAX(M$1:M1192)+1)</f>
        <v/>
      </c>
      <c r="N1193" s="11" t="str">
        <f>IF(ISBLANK('User Data'!A1198)=TRUE,"",'User Data'!A1198)</f>
        <v/>
      </c>
      <c r="O1193" s="19" t="str">
        <f t="shared" si="78"/>
        <v/>
      </c>
      <c r="AF1193" t="str">
        <f>IF('User Data'!A1198&lt;&gt;"",'User Data'!A1198,"")</f>
        <v/>
      </c>
    </row>
    <row r="1194" spans="9:32" x14ac:dyDescent="0.25">
      <c r="I1194" s="18" t="str">
        <f>IF(J1194="","",MAX(I$1:I1193)+1)</f>
        <v/>
      </c>
      <c r="J1194" s="11" t="str">
        <f>IF(ISBLANK('User Data'!D1199)=TRUE,"",(IF(VLOOKUP('User Data'!A1199,'User Data'!A:D,5,FALSE)&lt;&gt;"Standard User",'User Data'!A1199,"")))</f>
        <v/>
      </c>
      <c r="K1194" s="11" t="str">
        <f t="shared" si="77"/>
        <v/>
      </c>
      <c r="L1194" s="11"/>
      <c r="M1194" s="18" t="str">
        <f>IF(N1194="","",MAX(M$1:M1193)+1)</f>
        <v/>
      </c>
      <c r="N1194" s="11" t="str">
        <f>IF(ISBLANK('User Data'!A1199)=TRUE,"",'User Data'!A1199)</f>
        <v/>
      </c>
      <c r="O1194" s="19" t="str">
        <f t="shared" si="78"/>
        <v/>
      </c>
      <c r="AF1194" t="str">
        <f>IF('User Data'!A1199&lt;&gt;"",'User Data'!A1199,"")</f>
        <v/>
      </c>
    </row>
    <row r="1195" spans="9:32" x14ac:dyDescent="0.25">
      <c r="I1195" s="18" t="str">
        <f>IF(J1195="","",MAX(I$1:I1194)+1)</f>
        <v/>
      </c>
      <c r="J1195" s="11" t="str">
        <f>IF(ISBLANK('User Data'!D1200)=TRUE,"",(IF(VLOOKUP('User Data'!A1200,'User Data'!A:D,5,FALSE)&lt;&gt;"Standard User",'User Data'!A1200,"")))</f>
        <v/>
      </c>
      <c r="K1195" s="11" t="str">
        <f t="shared" si="77"/>
        <v/>
      </c>
      <c r="L1195" s="11"/>
      <c r="M1195" s="18" t="str">
        <f>IF(N1195="","",MAX(M$1:M1194)+1)</f>
        <v/>
      </c>
      <c r="N1195" s="11" t="str">
        <f>IF(ISBLANK('User Data'!A1200)=TRUE,"",'User Data'!A1200)</f>
        <v/>
      </c>
      <c r="O1195" s="19" t="str">
        <f t="shared" si="78"/>
        <v/>
      </c>
      <c r="AF1195" t="str">
        <f>IF('User Data'!A1200&lt;&gt;"",'User Data'!A1200,"")</f>
        <v/>
      </c>
    </row>
    <row r="1196" spans="9:32" x14ac:dyDescent="0.25">
      <c r="I1196" s="18" t="str">
        <f>IF(J1196="","",MAX(I$1:I1195)+1)</f>
        <v/>
      </c>
      <c r="J1196" s="11" t="str">
        <f>IF(ISBLANK('User Data'!D1201)=TRUE,"",(IF(VLOOKUP('User Data'!A1201,'User Data'!A:D,5,FALSE)&lt;&gt;"Standard User",'User Data'!A1201,"")))</f>
        <v/>
      </c>
      <c r="K1196" s="11" t="str">
        <f t="shared" si="77"/>
        <v/>
      </c>
      <c r="L1196" s="11"/>
      <c r="M1196" s="18" t="str">
        <f>IF(N1196="","",MAX(M$1:M1195)+1)</f>
        <v/>
      </c>
      <c r="N1196" s="11" t="str">
        <f>IF(ISBLANK('User Data'!A1201)=TRUE,"",'User Data'!A1201)</f>
        <v/>
      </c>
      <c r="O1196" s="19" t="str">
        <f t="shared" si="78"/>
        <v/>
      </c>
      <c r="AF1196" t="str">
        <f>IF('User Data'!A1201&lt;&gt;"",'User Data'!A1201,"")</f>
        <v/>
      </c>
    </row>
    <row r="1197" spans="9:32" x14ac:dyDescent="0.25">
      <c r="I1197" s="18" t="str">
        <f>IF(J1197="","",MAX(I$1:I1196)+1)</f>
        <v/>
      </c>
      <c r="J1197" s="11" t="str">
        <f>IF(ISBLANK('User Data'!D1202)=TRUE,"",(IF(VLOOKUP('User Data'!A1202,'User Data'!A:D,5,FALSE)&lt;&gt;"Standard User",'User Data'!A1202,"")))</f>
        <v/>
      </c>
      <c r="K1197" s="11" t="str">
        <f t="shared" si="77"/>
        <v/>
      </c>
      <c r="L1197" s="11"/>
      <c r="M1197" s="18" t="str">
        <f>IF(N1197="","",MAX(M$1:M1196)+1)</f>
        <v/>
      </c>
      <c r="N1197" s="11" t="str">
        <f>IF(ISBLANK('User Data'!A1202)=TRUE,"",'User Data'!A1202)</f>
        <v/>
      </c>
      <c r="O1197" s="19" t="str">
        <f t="shared" si="78"/>
        <v/>
      </c>
      <c r="AF1197" t="str">
        <f>IF('User Data'!A1202&lt;&gt;"",'User Data'!A1202,"")</f>
        <v/>
      </c>
    </row>
    <row r="1198" spans="9:32" x14ac:dyDescent="0.25">
      <c r="I1198" s="18" t="str">
        <f>IF(J1198="","",MAX(I$1:I1197)+1)</f>
        <v/>
      </c>
      <c r="J1198" s="11" t="str">
        <f>IF(ISBLANK('User Data'!D1203)=TRUE,"",(IF(VLOOKUP('User Data'!A1203,'User Data'!A:D,5,FALSE)&lt;&gt;"Standard User",'User Data'!A1203,"")))</f>
        <v/>
      </c>
      <c r="K1198" s="11" t="str">
        <f t="shared" si="77"/>
        <v/>
      </c>
      <c r="L1198" s="11"/>
      <c r="M1198" s="18" t="str">
        <f>IF(N1198="","",MAX(M$1:M1197)+1)</f>
        <v/>
      </c>
      <c r="N1198" s="11" t="str">
        <f>IF(ISBLANK('User Data'!A1203)=TRUE,"",'User Data'!A1203)</f>
        <v/>
      </c>
      <c r="O1198" s="19" t="str">
        <f t="shared" si="78"/>
        <v/>
      </c>
      <c r="AF1198" t="str">
        <f>IF('User Data'!A1203&lt;&gt;"",'User Data'!A1203,"")</f>
        <v/>
      </c>
    </row>
    <row r="1199" spans="9:32" x14ac:dyDescent="0.25">
      <c r="I1199" s="18" t="str">
        <f>IF(J1199="","",MAX(I$1:I1198)+1)</f>
        <v/>
      </c>
      <c r="J1199" s="11" t="str">
        <f>IF(ISBLANK('User Data'!D1204)=TRUE,"",(IF(VLOOKUP('User Data'!A1204,'User Data'!A:D,5,FALSE)&lt;&gt;"Standard User",'User Data'!A1204,"")))</f>
        <v/>
      </c>
      <c r="K1199" s="11" t="str">
        <f t="shared" si="77"/>
        <v/>
      </c>
      <c r="L1199" s="11"/>
      <c r="M1199" s="18" t="str">
        <f>IF(N1199="","",MAX(M$1:M1198)+1)</f>
        <v/>
      </c>
      <c r="N1199" s="11" t="str">
        <f>IF(ISBLANK('User Data'!A1204)=TRUE,"",'User Data'!A1204)</f>
        <v/>
      </c>
      <c r="O1199" s="19" t="str">
        <f t="shared" si="78"/>
        <v/>
      </c>
      <c r="AF1199" t="str">
        <f>IF('User Data'!A1204&lt;&gt;"",'User Data'!A1204,"")</f>
        <v/>
      </c>
    </row>
    <row r="1200" spans="9:32" x14ac:dyDescent="0.25">
      <c r="I1200" s="18" t="str">
        <f>IF(J1200="","",MAX(I$1:I1199)+1)</f>
        <v/>
      </c>
      <c r="J1200" s="11" t="str">
        <f>IF(ISBLANK('User Data'!D1205)=TRUE,"",(IF(VLOOKUP('User Data'!A1205,'User Data'!A:D,5,FALSE)&lt;&gt;"Standard User",'User Data'!A1205,"")))</f>
        <v/>
      </c>
      <c r="K1200" s="11" t="str">
        <f t="shared" si="77"/>
        <v/>
      </c>
      <c r="L1200" s="11"/>
      <c r="M1200" s="18" t="str">
        <f>IF(N1200="","",MAX(M$1:M1199)+1)</f>
        <v/>
      </c>
      <c r="N1200" s="11" t="str">
        <f>IF(ISBLANK('User Data'!A1205)=TRUE,"",'User Data'!A1205)</f>
        <v/>
      </c>
      <c r="O1200" s="19" t="str">
        <f t="shared" si="78"/>
        <v/>
      </c>
      <c r="AF1200" t="str">
        <f>IF('User Data'!A1205&lt;&gt;"",'User Data'!A1205,"")</f>
        <v/>
      </c>
    </row>
    <row r="1201" spans="9:32" x14ac:dyDescent="0.25">
      <c r="I1201" s="18" t="str">
        <f>IF(J1201="","",MAX(I$1:I1200)+1)</f>
        <v/>
      </c>
      <c r="J1201" s="11" t="str">
        <f>IF(ISBLANK('User Data'!D1206)=TRUE,"",(IF(VLOOKUP('User Data'!A1206,'User Data'!A:D,5,FALSE)&lt;&gt;"Standard User",'User Data'!A1206,"")))</f>
        <v/>
      </c>
      <c r="K1201" s="11" t="str">
        <f t="shared" si="77"/>
        <v/>
      </c>
      <c r="L1201" s="11"/>
      <c r="M1201" s="18" t="str">
        <f>IF(N1201="","",MAX(M$1:M1200)+1)</f>
        <v/>
      </c>
      <c r="N1201" s="11" t="str">
        <f>IF(ISBLANK('User Data'!A1206)=TRUE,"",'User Data'!A1206)</f>
        <v/>
      </c>
      <c r="O1201" s="19" t="str">
        <f t="shared" si="78"/>
        <v/>
      </c>
      <c r="AF1201" t="str">
        <f>IF('User Data'!A1206&lt;&gt;"",'User Data'!A1206,"")</f>
        <v/>
      </c>
    </row>
    <row r="1202" spans="9:32" x14ac:dyDescent="0.25">
      <c r="I1202" s="18" t="str">
        <f>IF(J1202="","",MAX(I$1:I1201)+1)</f>
        <v/>
      </c>
      <c r="J1202" s="11" t="str">
        <f>IF(ISBLANK('User Data'!D1207)=TRUE,"",(IF(VLOOKUP('User Data'!A1207,'User Data'!A:D,5,FALSE)&lt;&gt;"Standard User",'User Data'!A1207,"")))</f>
        <v/>
      </c>
      <c r="K1202" s="11" t="str">
        <f t="shared" si="77"/>
        <v/>
      </c>
      <c r="L1202" s="11"/>
      <c r="M1202" s="18" t="str">
        <f>IF(N1202="","",MAX(M$1:M1201)+1)</f>
        <v/>
      </c>
      <c r="N1202" s="11" t="str">
        <f>IF(ISBLANK('User Data'!A1207)=TRUE,"",'User Data'!A1207)</f>
        <v/>
      </c>
      <c r="O1202" s="19" t="str">
        <f t="shared" si="78"/>
        <v/>
      </c>
      <c r="AF1202" t="str">
        <f>IF('User Data'!A1207&lt;&gt;"",'User Data'!A1207,"")</f>
        <v/>
      </c>
    </row>
    <row r="1203" spans="9:32" x14ac:dyDescent="0.25">
      <c r="I1203" s="18" t="str">
        <f>IF(J1203="","",MAX(I$1:I1202)+1)</f>
        <v/>
      </c>
      <c r="J1203" s="11" t="str">
        <f>IF(ISBLANK('User Data'!D1208)=TRUE,"",(IF(VLOOKUP('User Data'!A1208,'User Data'!A:D,5,FALSE)&lt;&gt;"Standard User",'User Data'!A1208,"")))</f>
        <v/>
      </c>
      <c r="K1203" s="11" t="str">
        <f t="shared" si="77"/>
        <v/>
      </c>
      <c r="L1203" s="11"/>
      <c r="M1203" s="18" t="str">
        <f>IF(N1203="","",MAX(M$1:M1202)+1)</f>
        <v/>
      </c>
      <c r="N1203" s="11" t="str">
        <f>IF(ISBLANK('User Data'!A1208)=TRUE,"",'User Data'!A1208)</f>
        <v/>
      </c>
      <c r="O1203" s="19" t="str">
        <f t="shared" si="78"/>
        <v/>
      </c>
      <c r="AF1203" t="str">
        <f>IF('User Data'!A1208&lt;&gt;"",'User Data'!A1208,"")</f>
        <v/>
      </c>
    </row>
    <row r="1204" spans="9:32" x14ac:dyDescent="0.25">
      <c r="I1204" s="18" t="str">
        <f>IF(J1204="","",MAX(I$1:I1203)+1)</f>
        <v/>
      </c>
      <c r="J1204" s="11" t="str">
        <f>IF(ISBLANK('User Data'!D1209)=TRUE,"",(IF(VLOOKUP('User Data'!A1209,'User Data'!A:D,5,FALSE)&lt;&gt;"Standard User",'User Data'!A1209,"")))</f>
        <v/>
      </c>
      <c r="K1204" s="11" t="str">
        <f t="shared" si="77"/>
        <v/>
      </c>
      <c r="L1204" s="11"/>
      <c r="M1204" s="18" t="str">
        <f>IF(N1204="","",MAX(M$1:M1203)+1)</f>
        <v/>
      </c>
      <c r="N1204" s="11" t="str">
        <f>IF(ISBLANK('User Data'!A1209)=TRUE,"",'User Data'!A1209)</f>
        <v/>
      </c>
      <c r="O1204" s="19" t="str">
        <f t="shared" si="78"/>
        <v/>
      </c>
      <c r="AF1204" t="str">
        <f>IF('User Data'!A1209&lt;&gt;"",'User Data'!A1209,"")</f>
        <v/>
      </c>
    </row>
    <row r="1205" spans="9:32" x14ac:dyDescent="0.25">
      <c r="I1205" s="18" t="str">
        <f>IF(J1205="","",MAX(I$1:I1204)+1)</f>
        <v/>
      </c>
      <c r="J1205" s="11" t="str">
        <f>IF(ISBLANK('User Data'!D1210)=TRUE,"",(IF(VLOOKUP('User Data'!A1210,'User Data'!A:D,5,FALSE)&lt;&gt;"Standard User",'User Data'!A1210,"")))</f>
        <v/>
      </c>
      <c r="K1205" s="11" t="str">
        <f t="shared" si="77"/>
        <v/>
      </c>
      <c r="L1205" s="11"/>
      <c r="M1205" s="18" t="str">
        <f>IF(N1205="","",MAX(M$1:M1204)+1)</f>
        <v/>
      </c>
      <c r="N1205" s="11" t="str">
        <f>IF(ISBLANK('User Data'!A1210)=TRUE,"",'User Data'!A1210)</f>
        <v/>
      </c>
      <c r="O1205" s="19" t="str">
        <f t="shared" si="78"/>
        <v/>
      </c>
      <c r="AF1205" t="str">
        <f>IF('User Data'!A1210&lt;&gt;"",'User Data'!A1210,"")</f>
        <v/>
      </c>
    </row>
    <row r="1206" spans="9:32" x14ac:dyDescent="0.25">
      <c r="I1206" s="18" t="str">
        <f>IF(J1206="","",MAX(I$1:I1205)+1)</f>
        <v/>
      </c>
      <c r="J1206" s="11" t="str">
        <f>IF(ISBLANK('User Data'!D1211)=TRUE,"",(IF(VLOOKUP('User Data'!A1211,'User Data'!A:D,5,FALSE)&lt;&gt;"Standard User",'User Data'!A1211,"")))</f>
        <v/>
      </c>
      <c r="K1206" s="11" t="str">
        <f t="shared" si="77"/>
        <v/>
      </c>
      <c r="L1206" s="11"/>
      <c r="M1206" s="18" t="str">
        <f>IF(N1206="","",MAX(M$1:M1205)+1)</f>
        <v/>
      </c>
      <c r="N1206" s="11" t="str">
        <f>IF(ISBLANK('User Data'!A1211)=TRUE,"",'User Data'!A1211)</f>
        <v/>
      </c>
      <c r="O1206" s="19" t="str">
        <f t="shared" si="78"/>
        <v/>
      </c>
      <c r="AF1206" t="str">
        <f>IF('User Data'!A1211&lt;&gt;"",'User Data'!A1211,"")</f>
        <v/>
      </c>
    </row>
    <row r="1207" spans="9:32" x14ac:dyDescent="0.25">
      <c r="I1207" s="18" t="str">
        <f>IF(J1207="","",MAX(I$1:I1206)+1)</f>
        <v/>
      </c>
      <c r="J1207" s="11" t="str">
        <f>IF(ISBLANK('User Data'!D1212)=TRUE,"",(IF(VLOOKUP('User Data'!A1212,'User Data'!A:D,5,FALSE)&lt;&gt;"Standard User",'User Data'!A1212,"")))</f>
        <v/>
      </c>
      <c r="K1207" s="11" t="str">
        <f t="shared" si="77"/>
        <v/>
      </c>
      <c r="L1207" s="11"/>
      <c r="M1207" s="18" t="str">
        <f>IF(N1207="","",MAX(M$1:M1206)+1)</f>
        <v/>
      </c>
      <c r="N1207" s="11" t="str">
        <f>IF(ISBLANK('User Data'!A1212)=TRUE,"",'User Data'!A1212)</f>
        <v/>
      </c>
      <c r="O1207" s="19" t="str">
        <f t="shared" si="78"/>
        <v/>
      </c>
      <c r="AF1207" t="str">
        <f>IF('User Data'!A1212&lt;&gt;"",'User Data'!A1212,"")</f>
        <v/>
      </c>
    </row>
    <row r="1208" spans="9:32" x14ac:dyDescent="0.25">
      <c r="I1208" s="18" t="str">
        <f>IF(J1208="","",MAX(I$1:I1207)+1)</f>
        <v/>
      </c>
      <c r="J1208" s="11" t="str">
        <f>IF(ISBLANK('User Data'!D1213)=TRUE,"",(IF(VLOOKUP('User Data'!A1213,'User Data'!A:D,5,FALSE)&lt;&gt;"Standard User",'User Data'!A1213,"")))</f>
        <v/>
      </c>
      <c r="K1208" s="11" t="str">
        <f t="shared" si="77"/>
        <v/>
      </c>
      <c r="L1208" s="11"/>
      <c r="M1208" s="18" t="str">
        <f>IF(N1208="","",MAX(M$1:M1207)+1)</f>
        <v/>
      </c>
      <c r="N1208" s="11" t="str">
        <f>IF(ISBLANK('User Data'!A1213)=TRUE,"",'User Data'!A1213)</f>
        <v/>
      </c>
      <c r="O1208" s="19" t="str">
        <f t="shared" si="78"/>
        <v/>
      </c>
      <c r="AF1208" t="str">
        <f>IF('User Data'!A1213&lt;&gt;"",'User Data'!A1213,"")</f>
        <v/>
      </c>
    </row>
    <row r="1209" spans="9:32" x14ac:dyDescent="0.25">
      <c r="I1209" s="18" t="str">
        <f>IF(J1209="","",MAX(I$1:I1208)+1)</f>
        <v/>
      </c>
      <c r="J1209" s="11" t="str">
        <f>IF(ISBLANK('User Data'!D1214)=TRUE,"",(IF(VLOOKUP('User Data'!A1214,'User Data'!A:D,5,FALSE)&lt;&gt;"Standard User",'User Data'!A1214,"")))</f>
        <v/>
      </c>
      <c r="K1209" s="11" t="str">
        <f t="shared" si="77"/>
        <v/>
      </c>
      <c r="L1209" s="11"/>
      <c r="M1209" s="18" t="str">
        <f>IF(N1209="","",MAX(M$1:M1208)+1)</f>
        <v/>
      </c>
      <c r="N1209" s="11" t="str">
        <f>IF(ISBLANK('User Data'!A1214)=TRUE,"",'User Data'!A1214)</f>
        <v/>
      </c>
      <c r="O1209" s="19" t="str">
        <f t="shared" si="78"/>
        <v/>
      </c>
      <c r="AF1209" t="str">
        <f>IF('User Data'!A1214&lt;&gt;"",'User Data'!A1214,"")</f>
        <v/>
      </c>
    </row>
    <row r="1210" spans="9:32" x14ac:dyDescent="0.25">
      <c r="I1210" s="18" t="str">
        <f>IF(J1210="","",MAX(I$1:I1209)+1)</f>
        <v/>
      </c>
      <c r="J1210" s="11" t="str">
        <f>IF(ISBLANK('User Data'!D1215)=TRUE,"",(IF(VLOOKUP('User Data'!A1215,'User Data'!A:D,5,FALSE)&lt;&gt;"Standard User",'User Data'!A1215,"")))</f>
        <v/>
      </c>
      <c r="K1210" s="11" t="str">
        <f t="shared" si="77"/>
        <v/>
      </c>
      <c r="L1210" s="11"/>
      <c r="M1210" s="18" t="str">
        <f>IF(N1210="","",MAX(M$1:M1209)+1)</f>
        <v/>
      </c>
      <c r="N1210" s="11" t="str">
        <f>IF(ISBLANK('User Data'!A1215)=TRUE,"",'User Data'!A1215)</f>
        <v/>
      </c>
      <c r="O1210" s="19" t="str">
        <f t="shared" si="78"/>
        <v/>
      </c>
      <c r="AF1210" t="str">
        <f>IF('User Data'!A1215&lt;&gt;"",'User Data'!A1215,"")</f>
        <v/>
      </c>
    </row>
    <row r="1211" spans="9:32" x14ac:dyDescent="0.25">
      <c r="I1211" s="18" t="str">
        <f>IF(J1211="","",MAX(I$1:I1210)+1)</f>
        <v/>
      </c>
      <c r="J1211" s="11" t="str">
        <f>IF(ISBLANK('User Data'!D1216)=TRUE,"",(IF(VLOOKUP('User Data'!A1216,'User Data'!A:D,5,FALSE)&lt;&gt;"Standard User",'User Data'!A1216,"")))</f>
        <v/>
      </c>
      <c r="K1211" s="11" t="str">
        <f t="shared" si="77"/>
        <v/>
      </c>
      <c r="L1211" s="11"/>
      <c r="M1211" s="18" t="str">
        <f>IF(N1211="","",MAX(M$1:M1210)+1)</f>
        <v/>
      </c>
      <c r="N1211" s="11" t="str">
        <f>IF(ISBLANK('User Data'!A1216)=TRUE,"",'User Data'!A1216)</f>
        <v/>
      </c>
      <c r="O1211" s="19" t="str">
        <f t="shared" si="78"/>
        <v/>
      </c>
      <c r="AF1211" t="str">
        <f>IF('User Data'!A1216&lt;&gt;"",'User Data'!A1216,"")</f>
        <v/>
      </c>
    </row>
    <row r="1212" spans="9:32" x14ac:dyDescent="0.25">
      <c r="I1212" s="18" t="str">
        <f>IF(J1212="","",MAX(I$1:I1211)+1)</f>
        <v/>
      </c>
      <c r="J1212" s="11" t="str">
        <f>IF(ISBLANK('User Data'!D1217)=TRUE,"",(IF(VLOOKUP('User Data'!A1217,'User Data'!A:D,5,FALSE)&lt;&gt;"Standard User",'User Data'!A1217,"")))</f>
        <v/>
      </c>
      <c r="K1212" s="11" t="str">
        <f t="shared" si="77"/>
        <v/>
      </c>
      <c r="L1212" s="11"/>
      <c r="M1212" s="18" t="str">
        <f>IF(N1212="","",MAX(M$1:M1211)+1)</f>
        <v/>
      </c>
      <c r="N1212" s="11" t="str">
        <f>IF(ISBLANK('User Data'!A1217)=TRUE,"",'User Data'!A1217)</f>
        <v/>
      </c>
      <c r="O1212" s="19" t="str">
        <f t="shared" si="78"/>
        <v/>
      </c>
      <c r="AF1212" t="str">
        <f>IF('User Data'!A1217&lt;&gt;"",'User Data'!A1217,"")</f>
        <v/>
      </c>
    </row>
    <row r="1213" spans="9:32" x14ac:dyDescent="0.25">
      <c r="I1213" s="18" t="str">
        <f>IF(J1213="","",MAX(I$1:I1212)+1)</f>
        <v/>
      </c>
      <c r="J1213" s="11" t="str">
        <f>IF(ISBLANK('User Data'!D1218)=TRUE,"",(IF(VLOOKUP('User Data'!A1218,'User Data'!A:D,5,FALSE)&lt;&gt;"Standard User",'User Data'!A1218,"")))</f>
        <v/>
      </c>
      <c r="K1213" s="11" t="str">
        <f t="shared" si="77"/>
        <v/>
      </c>
      <c r="L1213" s="11"/>
      <c r="M1213" s="18" t="str">
        <f>IF(N1213="","",MAX(M$1:M1212)+1)</f>
        <v/>
      </c>
      <c r="N1213" s="11" t="str">
        <f>IF(ISBLANK('User Data'!A1218)=TRUE,"",'User Data'!A1218)</f>
        <v/>
      </c>
      <c r="O1213" s="19" t="str">
        <f t="shared" si="78"/>
        <v/>
      </c>
      <c r="AF1213" t="str">
        <f>IF('User Data'!A1218&lt;&gt;"",'User Data'!A1218,"")</f>
        <v/>
      </c>
    </row>
    <row r="1214" spans="9:32" x14ac:dyDescent="0.25">
      <c r="I1214" s="18" t="str">
        <f>IF(J1214="","",MAX(I$1:I1213)+1)</f>
        <v/>
      </c>
      <c r="J1214" s="11" t="str">
        <f>IF(ISBLANK('User Data'!D1219)=TRUE,"",(IF(VLOOKUP('User Data'!A1219,'User Data'!A:D,5,FALSE)&lt;&gt;"Standard User",'User Data'!A1219,"")))</f>
        <v/>
      </c>
      <c r="K1214" s="11" t="str">
        <f t="shared" si="77"/>
        <v/>
      </c>
      <c r="L1214" s="11"/>
      <c r="M1214" s="18" t="str">
        <f>IF(N1214="","",MAX(M$1:M1213)+1)</f>
        <v/>
      </c>
      <c r="N1214" s="11" t="str">
        <f>IF(ISBLANK('User Data'!A1219)=TRUE,"",'User Data'!A1219)</f>
        <v/>
      </c>
      <c r="O1214" s="19" t="str">
        <f t="shared" si="78"/>
        <v/>
      </c>
      <c r="AF1214" t="str">
        <f>IF('User Data'!A1219&lt;&gt;"",'User Data'!A1219,"")</f>
        <v/>
      </c>
    </row>
    <row r="1215" spans="9:32" x14ac:dyDescent="0.25">
      <c r="I1215" s="18" t="str">
        <f>IF(J1215="","",MAX(I$1:I1214)+1)</f>
        <v/>
      </c>
      <c r="J1215" s="11" t="str">
        <f>IF(ISBLANK('User Data'!D1220)=TRUE,"",(IF(VLOOKUP('User Data'!A1220,'User Data'!A:D,5,FALSE)&lt;&gt;"Standard User",'User Data'!A1220,"")))</f>
        <v/>
      </c>
      <c r="K1215" s="11" t="str">
        <f t="shared" si="77"/>
        <v/>
      </c>
      <c r="L1215" s="11"/>
      <c r="M1215" s="18" t="str">
        <f>IF(N1215="","",MAX(M$1:M1214)+1)</f>
        <v/>
      </c>
      <c r="N1215" s="11" t="str">
        <f>IF(ISBLANK('User Data'!A1220)=TRUE,"",'User Data'!A1220)</f>
        <v/>
      </c>
      <c r="O1215" s="19" t="str">
        <f t="shared" si="78"/>
        <v/>
      </c>
      <c r="AF1215" t="str">
        <f>IF('User Data'!A1220&lt;&gt;"",'User Data'!A1220,"")</f>
        <v/>
      </c>
    </row>
    <row r="1216" spans="9:32" x14ac:dyDescent="0.25">
      <c r="I1216" s="18" t="str">
        <f>IF(J1216="","",MAX(I$1:I1215)+1)</f>
        <v/>
      </c>
      <c r="J1216" s="11" t="str">
        <f>IF(ISBLANK('User Data'!D1221)=TRUE,"",(IF(VLOOKUP('User Data'!A1221,'User Data'!A:D,5,FALSE)&lt;&gt;"Standard User",'User Data'!A1221,"")))</f>
        <v/>
      </c>
      <c r="K1216" s="11" t="str">
        <f t="shared" si="77"/>
        <v/>
      </c>
      <c r="L1216" s="11"/>
      <c r="M1216" s="18" t="str">
        <f>IF(N1216="","",MAX(M$1:M1215)+1)</f>
        <v/>
      </c>
      <c r="N1216" s="11" t="str">
        <f>IF(ISBLANK('User Data'!A1221)=TRUE,"",'User Data'!A1221)</f>
        <v/>
      </c>
      <c r="O1216" s="19" t="str">
        <f t="shared" si="78"/>
        <v/>
      </c>
      <c r="AF1216" t="str">
        <f>IF('User Data'!A1221&lt;&gt;"",'User Data'!A1221,"")</f>
        <v/>
      </c>
    </row>
    <row r="1217" spans="9:32" x14ac:dyDescent="0.25">
      <c r="I1217" s="18" t="str">
        <f>IF(J1217="","",MAX(I$1:I1216)+1)</f>
        <v/>
      </c>
      <c r="J1217" s="11" t="str">
        <f>IF(ISBLANK('User Data'!D1222)=TRUE,"",(IF(VLOOKUP('User Data'!A1222,'User Data'!A:D,5,FALSE)&lt;&gt;"Standard User",'User Data'!A1222,"")))</f>
        <v/>
      </c>
      <c r="K1217" s="11" t="str">
        <f t="shared" si="77"/>
        <v/>
      </c>
      <c r="L1217" s="11"/>
      <c r="M1217" s="18" t="str">
        <f>IF(N1217="","",MAX(M$1:M1216)+1)</f>
        <v/>
      </c>
      <c r="N1217" s="11" t="str">
        <f>IF(ISBLANK('User Data'!A1222)=TRUE,"",'User Data'!A1222)</f>
        <v/>
      </c>
      <c r="O1217" s="19" t="str">
        <f t="shared" si="78"/>
        <v/>
      </c>
      <c r="AF1217" t="str">
        <f>IF('User Data'!A1222&lt;&gt;"",'User Data'!A1222,"")</f>
        <v/>
      </c>
    </row>
    <row r="1218" spans="9:32" x14ac:dyDescent="0.25">
      <c r="I1218" s="18" t="str">
        <f>IF(J1218="","",MAX(I$1:I1217)+1)</f>
        <v/>
      </c>
      <c r="J1218" s="11" t="str">
        <f>IF(ISBLANK('User Data'!D1223)=TRUE,"",(IF(VLOOKUP('User Data'!A1223,'User Data'!A:D,5,FALSE)&lt;&gt;"Standard User",'User Data'!A1223,"")))</f>
        <v/>
      </c>
      <c r="K1218" s="11" t="str">
        <f t="shared" ref="K1218:K1281" si="79">IFERROR(INDEX($J$2:$J$2000,MATCH(ROW()-ROW($M$1),$I$2:$I$2000,0)),"")</f>
        <v/>
      </c>
      <c r="L1218" s="11"/>
      <c r="M1218" s="18" t="str">
        <f>IF(N1218="","",MAX(M$1:M1217)+1)</f>
        <v/>
      </c>
      <c r="N1218" s="11" t="str">
        <f>IF(ISBLANK('User Data'!A1223)=TRUE,"",'User Data'!A1223)</f>
        <v/>
      </c>
      <c r="O1218" s="19" t="str">
        <f t="shared" ref="O1218:O1281" si="80">IFERROR(INDEX($N$2:$N$2000,MATCH(ROW()-ROW($P$1),$M$2:$M$2000,0)),"")</f>
        <v/>
      </c>
      <c r="AF1218" t="str">
        <f>IF('User Data'!A1223&lt;&gt;"",'User Data'!A1223,"")</f>
        <v/>
      </c>
    </row>
    <row r="1219" spans="9:32" x14ac:dyDescent="0.25">
      <c r="I1219" s="18" t="str">
        <f>IF(J1219="","",MAX(I$1:I1218)+1)</f>
        <v/>
      </c>
      <c r="J1219" s="11" t="str">
        <f>IF(ISBLANK('User Data'!D1224)=TRUE,"",(IF(VLOOKUP('User Data'!A1224,'User Data'!A:D,5,FALSE)&lt;&gt;"Standard User",'User Data'!A1224,"")))</f>
        <v/>
      </c>
      <c r="K1219" s="11" t="str">
        <f t="shared" si="79"/>
        <v/>
      </c>
      <c r="L1219" s="11"/>
      <c r="M1219" s="18" t="str">
        <f>IF(N1219="","",MAX(M$1:M1218)+1)</f>
        <v/>
      </c>
      <c r="N1219" s="11" t="str">
        <f>IF(ISBLANK('User Data'!A1224)=TRUE,"",'User Data'!A1224)</f>
        <v/>
      </c>
      <c r="O1219" s="19" t="str">
        <f t="shared" si="80"/>
        <v/>
      </c>
      <c r="AF1219" t="str">
        <f>IF('User Data'!A1224&lt;&gt;"",'User Data'!A1224,"")</f>
        <v/>
      </c>
    </row>
    <row r="1220" spans="9:32" x14ac:dyDescent="0.25">
      <c r="I1220" s="18" t="str">
        <f>IF(J1220="","",MAX(I$1:I1219)+1)</f>
        <v/>
      </c>
      <c r="J1220" s="11" t="str">
        <f>IF(ISBLANK('User Data'!D1225)=TRUE,"",(IF(VLOOKUP('User Data'!A1225,'User Data'!A:D,5,FALSE)&lt;&gt;"Standard User",'User Data'!A1225,"")))</f>
        <v/>
      </c>
      <c r="K1220" s="11" t="str">
        <f t="shared" si="79"/>
        <v/>
      </c>
      <c r="L1220" s="11"/>
      <c r="M1220" s="18" t="str">
        <f>IF(N1220="","",MAX(M$1:M1219)+1)</f>
        <v/>
      </c>
      <c r="N1220" s="11" t="str">
        <f>IF(ISBLANK('User Data'!A1225)=TRUE,"",'User Data'!A1225)</f>
        <v/>
      </c>
      <c r="O1220" s="19" t="str">
        <f t="shared" si="80"/>
        <v/>
      </c>
      <c r="AF1220" t="str">
        <f>IF('User Data'!A1225&lt;&gt;"",'User Data'!A1225,"")</f>
        <v/>
      </c>
    </row>
    <row r="1221" spans="9:32" x14ac:dyDescent="0.25">
      <c r="I1221" s="18" t="str">
        <f>IF(J1221="","",MAX(I$1:I1220)+1)</f>
        <v/>
      </c>
      <c r="J1221" s="11" t="str">
        <f>IF(ISBLANK('User Data'!D1226)=TRUE,"",(IF(VLOOKUP('User Data'!A1226,'User Data'!A:D,5,FALSE)&lt;&gt;"Standard User",'User Data'!A1226,"")))</f>
        <v/>
      </c>
      <c r="K1221" s="11" t="str">
        <f t="shared" si="79"/>
        <v/>
      </c>
      <c r="L1221" s="11"/>
      <c r="M1221" s="18" t="str">
        <f>IF(N1221="","",MAX(M$1:M1220)+1)</f>
        <v/>
      </c>
      <c r="N1221" s="11" t="str">
        <f>IF(ISBLANK('User Data'!A1226)=TRUE,"",'User Data'!A1226)</f>
        <v/>
      </c>
      <c r="O1221" s="19" t="str">
        <f t="shared" si="80"/>
        <v/>
      </c>
      <c r="AF1221" t="str">
        <f>IF('User Data'!A1226&lt;&gt;"",'User Data'!A1226,"")</f>
        <v/>
      </c>
    </row>
    <row r="1222" spans="9:32" x14ac:dyDescent="0.25">
      <c r="I1222" s="18" t="str">
        <f>IF(J1222="","",MAX(I$1:I1221)+1)</f>
        <v/>
      </c>
      <c r="J1222" s="11" t="str">
        <f>IF(ISBLANK('User Data'!D1227)=TRUE,"",(IF(VLOOKUP('User Data'!A1227,'User Data'!A:D,5,FALSE)&lt;&gt;"Standard User",'User Data'!A1227,"")))</f>
        <v/>
      </c>
      <c r="K1222" s="11" t="str">
        <f t="shared" si="79"/>
        <v/>
      </c>
      <c r="L1222" s="11"/>
      <c r="M1222" s="18" t="str">
        <f>IF(N1222="","",MAX(M$1:M1221)+1)</f>
        <v/>
      </c>
      <c r="N1222" s="11" t="str">
        <f>IF(ISBLANK('User Data'!A1227)=TRUE,"",'User Data'!A1227)</f>
        <v/>
      </c>
      <c r="O1222" s="19" t="str">
        <f t="shared" si="80"/>
        <v/>
      </c>
      <c r="AF1222" t="str">
        <f>IF('User Data'!A1227&lt;&gt;"",'User Data'!A1227,"")</f>
        <v/>
      </c>
    </row>
    <row r="1223" spans="9:32" x14ac:dyDescent="0.25">
      <c r="I1223" s="18" t="str">
        <f>IF(J1223="","",MAX(I$1:I1222)+1)</f>
        <v/>
      </c>
      <c r="J1223" s="11" t="str">
        <f>IF(ISBLANK('User Data'!D1228)=TRUE,"",(IF(VLOOKUP('User Data'!A1228,'User Data'!A:D,5,FALSE)&lt;&gt;"Standard User",'User Data'!A1228,"")))</f>
        <v/>
      </c>
      <c r="K1223" s="11" t="str">
        <f t="shared" si="79"/>
        <v/>
      </c>
      <c r="L1223" s="11"/>
      <c r="M1223" s="18" t="str">
        <f>IF(N1223="","",MAX(M$1:M1222)+1)</f>
        <v/>
      </c>
      <c r="N1223" s="11" t="str">
        <f>IF(ISBLANK('User Data'!A1228)=TRUE,"",'User Data'!A1228)</f>
        <v/>
      </c>
      <c r="O1223" s="19" t="str">
        <f t="shared" si="80"/>
        <v/>
      </c>
      <c r="AF1223" t="str">
        <f>IF('User Data'!A1228&lt;&gt;"",'User Data'!A1228,"")</f>
        <v/>
      </c>
    </row>
    <row r="1224" spans="9:32" x14ac:dyDescent="0.25">
      <c r="I1224" s="18" t="str">
        <f>IF(J1224="","",MAX(I$1:I1223)+1)</f>
        <v/>
      </c>
      <c r="J1224" s="11" t="str">
        <f>IF(ISBLANK('User Data'!D1229)=TRUE,"",(IF(VLOOKUP('User Data'!A1229,'User Data'!A:D,5,FALSE)&lt;&gt;"Standard User",'User Data'!A1229,"")))</f>
        <v/>
      </c>
      <c r="K1224" s="11" t="str">
        <f t="shared" si="79"/>
        <v/>
      </c>
      <c r="L1224" s="11"/>
      <c r="M1224" s="18" t="str">
        <f>IF(N1224="","",MAX(M$1:M1223)+1)</f>
        <v/>
      </c>
      <c r="N1224" s="11" t="str">
        <f>IF(ISBLANK('User Data'!A1229)=TRUE,"",'User Data'!A1229)</f>
        <v/>
      </c>
      <c r="O1224" s="19" t="str">
        <f t="shared" si="80"/>
        <v/>
      </c>
      <c r="AF1224" t="str">
        <f>IF('User Data'!A1229&lt;&gt;"",'User Data'!A1229,"")</f>
        <v/>
      </c>
    </row>
    <row r="1225" spans="9:32" x14ac:dyDescent="0.25">
      <c r="I1225" s="18" t="str">
        <f>IF(J1225="","",MAX(I$1:I1224)+1)</f>
        <v/>
      </c>
      <c r="J1225" s="11" t="str">
        <f>IF(ISBLANK('User Data'!D1230)=TRUE,"",(IF(VLOOKUP('User Data'!A1230,'User Data'!A:D,5,FALSE)&lt;&gt;"Standard User",'User Data'!A1230,"")))</f>
        <v/>
      </c>
      <c r="K1225" s="11" t="str">
        <f t="shared" si="79"/>
        <v/>
      </c>
      <c r="L1225" s="11"/>
      <c r="M1225" s="18" t="str">
        <f>IF(N1225="","",MAX(M$1:M1224)+1)</f>
        <v/>
      </c>
      <c r="N1225" s="11" t="str">
        <f>IF(ISBLANK('User Data'!A1230)=TRUE,"",'User Data'!A1230)</f>
        <v/>
      </c>
      <c r="O1225" s="19" t="str">
        <f t="shared" si="80"/>
        <v/>
      </c>
      <c r="AF1225" t="str">
        <f>IF('User Data'!A1230&lt;&gt;"",'User Data'!A1230,"")</f>
        <v/>
      </c>
    </row>
    <row r="1226" spans="9:32" x14ac:dyDescent="0.25">
      <c r="I1226" s="18" t="str">
        <f>IF(J1226="","",MAX(I$1:I1225)+1)</f>
        <v/>
      </c>
      <c r="J1226" s="11" t="str">
        <f>IF(ISBLANK('User Data'!D1231)=TRUE,"",(IF(VLOOKUP('User Data'!A1231,'User Data'!A:D,5,FALSE)&lt;&gt;"Standard User",'User Data'!A1231,"")))</f>
        <v/>
      </c>
      <c r="K1226" s="11" t="str">
        <f t="shared" si="79"/>
        <v/>
      </c>
      <c r="L1226" s="11"/>
      <c r="M1226" s="18" t="str">
        <f>IF(N1226="","",MAX(M$1:M1225)+1)</f>
        <v/>
      </c>
      <c r="N1226" s="11" t="str">
        <f>IF(ISBLANK('User Data'!A1231)=TRUE,"",'User Data'!A1231)</f>
        <v/>
      </c>
      <c r="O1226" s="19" t="str">
        <f t="shared" si="80"/>
        <v/>
      </c>
      <c r="AF1226" t="str">
        <f>IF('User Data'!A1231&lt;&gt;"",'User Data'!A1231,"")</f>
        <v/>
      </c>
    </row>
    <row r="1227" spans="9:32" x14ac:dyDescent="0.25">
      <c r="I1227" s="18" t="str">
        <f>IF(J1227="","",MAX(I$1:I1226)+1)</f>
        <v/>
      </c>
      <c r="J1227" s="11" t="str">
        <f>IF(ISBLANK('User Data'!D1232)=TRUE,"",(IF(VLOOKUP('User Data'!A1232,'User Data'!A:D,5,FALSE)&lt;&gt;"Standard User",'User Data'!A1232,"")))</f>
        <v/>
      </c>
      <c r="K1227" s="11" t="str">
        <f t="shared" si="79"/>
        <v/>
      </c>
      <c r="L1227" s="11"/>
      <c r="M1227" s="18" t="str">
        <f>IF(N1227="","",MAX(M$1:M1226)+1)</f>
        <v/>
      </c>
      <c r="N1227" s="11" t="str">
        <f>IF(ISBLANK('User Data'!A1232)=TRUE,"",'User Data'!A1232)</f>
        <v/>
      </c>
      <c r="O1227" s="19" t="str">
        <f t="shared" si="80"/>
        <v/>
      </c>
      <c r="AF1227" t="str">
        <f>IF('User Data'!A1232&lt;&gt;"",'User Data'!A1232,"")</f>
        <v/>
      </c>
    </row>
    <row r="1228" spans="9:32" x14ac:dyDescent="0.25">
      <c r="I1228" s="18" t="str">
        <f>IF(J1228="","",MAX(I$1:I1227)+1)</f>
        <v/>
      </c>
      <c r="J1228" s="11" t="str">
        <f>IF(ISBLANK('User Data'!D1233)=TRUE,"",(IF(VLOOKUP('User Data'!A1233,'User Data'!A:D,5,FALSE)&lt;&gt;"Standard User",'User Data'!A1233,"")))</f>
        <v/>
      </c>
      <c r="K1228" s="11" t="str">
        <f t="shared" si="79"/>
        <v/>
      </c>
      <c r="L1228" s="11"/>
      <c r="M1228" s="18" t="str">
        <f>IF(N1228="","",MAX(M$1:M1227)+1)</f>
        <v/>
      </c>
      <c r="N1228" s="11" t="str">
        <f>IF(ISBLANK('User Data'!A1233)=TRUE,"",'User Data'!A1233)</f>
        <v/>
      </c>
      <c r="O1228" s="19" t="str">
        <f t="shared" si="80"/>
        <v/>
      </c>
      <c r="AF1228" t="str">
        <f>IF('User Data'!A1233&lt;&gt;"",'User Data'!A1233,"")</f>
        <v/>
      </c>
    </row>
    <row r="1229" spans="9:32" x14ac:dyDescent="0.25">
      <c r="I1229" s="18" t="str">
        <f>IF(J1229="","",MAX(I$1:I1228)+1)</f>
        <v/>
      </c>
      <c r="J1229" s="11" t="str">
        <f>IF(ISBLANK('User Data'!D1234)=TRUE,"",(IF(VLOOKUP('User Data'!A1234,'User Data'!A:D,5,FALSE)&lt;&gt;"Standard User",'User Data'!A1234,"")))</f>
        <v/>
      </c>
      <c r="K1229" s="11" t="str">
        <f t="shared" si="79"/>
        <v/>
      </c>
      <c r="L1229" s="11"/>
      <c r="M1229" s="18" t="str">
        <f>IF(N1229="","",MAX(M$1:M1228)+1)</f>
        <v/>
      </c>
      <c r="N1229" s="11" t="str">
        <f>IF(ISBLANK('User Data'!A1234)=TRUE,"",'User Data'!A1234)</f>
        <v/>
      </c>
      <c r="O1229" s="19" t="str">
        <f t="shared" si="80"/>
        <v/>
      </c>
      <c r="AF1229" t="str">
        <f>IF('User Data'!A1234&lt;&gt;"",'User Data'!A1234,"")</f>
        <v/>
      </c>
    </row>
    <row r="1230" spans="9:32" x14ac:dyDescent="0.25">
      <c r="I1230" s="18" t="str">
        <f>IF(J1230="","",MAX(I$1:I1229)+1)</f>
        <v/>
      </c>
      <c r="J1230" s="11" t="str">
        <f>IF(ISBLANK('User Data'!D1235)=TRUE,"",(IF(VLOOKUP('User Data'!A1235,'User Data'!A:D,5,FALSE)&lt;&gt;"Standard User",'User Data'!A1235,"")))</f>
        <v/>
      </c>
      <c r="K1230" s="11" t="str">
        <f t="shared" si="79"/>
        <v/>
      </c>
      <c r="L1230" s="11"/>
      <c r="M1230" s="18" t="str">
        <f>IF(N1230="","",MAX(M$1:M1229)+1)</f>
        <v/>
      </c>
      <c r="N1230" s="11" t="str">
        <f>IF(ISBLANK('User Data'!A1235)=TRUE,"",'User Data'!A1235)</f>
        <v/>
      </c>
      <c r="O1230" s="19" t="str">
        <f t="shared" si="80"/>
        <v/>
      </c>
      <c r="AF1230" t="str">
        <f>IF('User Data'!A1235&lt;&gt;"",'User Data'!A1235,"")</f>
        <v/>
      </c>
    </row>
    <row r="1231" spans="9:32" x14ac:dyDescent="0.25">
      <c r="I1231" s="18" t="str">
        <f>IF(J1231="","",MAX(I$1:I1230)+1)</f>
        <v/>
      </c>
      <c r="J1231" s="11" t="str">
        <f>IF(ISBLANK('User Data'!D1236)=TRUE,"",(IF(VLOOKUP('User Data'!A1236,'User Data'!A:D,5,FALSE)&lt;&gt;"Standard User",'User Data'!A1236,"")))</f>
        <v/>
      </c>
      <c r="K1231" s="11" t="str">
        <f t="shared" si="79"/>
        <v/>
      </c>
      <c r="L1231" s="11"/>
      <c r="M1231" s="18" t="str">
        <f>IF(N1231="","",MAX(M$1:M1230)+1)</f>
        <v/>
      </c>
      <c r="N1231" s="11" t="str">
        <f>IF(ISBLANK('User Data'!A1236)=TRUE,"",'User Data'!A1236)</f>
        <v/>
      </c>
      <c r="O1231" s="19" t="str">
        <f t="shared" si="80"/>
        <v/>
      </c>
      <c r="AF1231" t="str">
        <f>IF('User Data'!A1236&lt;&gt;"",'User Data'!A1236,"")</f>
        <v/>
      </c>
    </row>
    <row r="1232" spans="9:32" x14ac:dyDescent="0.25">
      <c r="I1232" s="18" t="str">
        <f>IF(J1232="","",MAX(I$1:I1231)+1)</f>
        <v/>
      </c>
      <c r="J1232" s="11" t="str">
        <f>IF(ISBLANK('User Data'!D1237)=TRUE,"",(IF(VLOOKUP('User Data'!A1237,'User Data'!A:D,5,FALSE)&lt;&gt;"Standard User",'User Data'!A1237,"")))</f>
        <v/>
      </c>
      <c r="K1232" s="11" t="str">
        <f t="shared" si="79"/>
        <v/>
      </c>
      <c r="L1232" s="11"/>
      <c r="M1232" s="18" t="str">
        <f>IF(N1232="","",MAX(M$1:M1231)+1)</f>
        <v/>
      </c>
      <c r="N1232" s="11" t="str">
        <f>IF(ISBLANK('User Data'!A1237)=TRUE,"",'User Data'!A1237)</f>
        <v/>
      </c>
      <c r="O1232" s="19" t="str">
        <f t="shared" si="80"/>
        <v/>
      </c>
      <c r="AF1232" t="str">
        <f>IF('User Data'!A1237&lt;&gt;"",'User Data'!A1237,"")</f>
        <v/>
      </c>
    </row>
    <row r="1233" spans="9:32" x14ac:dyDescent="0.25">
      <c r="I1233" s="18" t="str">
        <f>IF(J1233="","",MAX(I$1:I1232)+1)</f>
        <v/>
      </c>
      <c r="J1233" s="11" t="str">
        <f>IF(ISBLANK('User Data'!D1238)=TRUE,"",(IF(VLOOKUP('User Data'!A1238,'User Data'!A:D,5,FALSE)&lt;&gt;"Standard User",'User Data'!A1238,"")))</f>
        <v/>
      </c>
      <c r="K1233" s="11" t="str">
        <f t="shared" si="79"/>
        <v/>
      </c>
      <c r="L1233" s="11"/>
      <c r="M1233" s="18" t="str">
        <f>IF(N1233="","",MAX(M$1:M1232)+1)</f>
        <v/>
      </c>
      <c r="N1233" s="11" t="str">
        <f>IF(ISBLANK('User Data'!A1238)=TRUE,"",'User Data'!A1238)</f>
        <v/>
      </c>
      <c r="O1233" s="19" t="str">
        <f t="shared" si="80"/>
        <v/>
      </c>
      <c r="AF1233" t="str">
        <f>IF('User Data'!A1238&lt;&gt;"",'User Data'!A1238,"")</f>
        <v/>
      </c>
    </row>
    <row r="1234" spans="9:32" x14ac:dyDescent="0.25">
      <c r="I1234" s="18" t="str">
        <f>IF(J1234="","",MAX(I$1:I1233)+1)</f>
        <v/>
      </c>
      <c r="J1234" s="11" t="str">
        <f>IF(ISBLANK('User Data'!D1239)=TRUE,"",(IF(VLOOKUP('User Data'!A1239,'User Data'!A:D,5,FALSE)&lt;&gt;"Standard User",'User Data'!A1239,"")))</f>
        <v/>
      </c>
      <c r="K1234" s="11" t="str">
        <f t="shared" si="79"/>
        <v/>
      </c>
      <c r="L1234" s="11"/>
      <c r="M1234" s="18" t="str">
        <f>IF(N1234="","",MAX(M$1:M1233)+1)</f>
        <v/>
      </c>
      <c r="N1234" s="11" t="str">
        <f>IF(ISBLANK('User Data'!A1239)=TRUE,"",'User Data'!A1239)</f>
        <v/>
      </c>
      <c r="O1234" s="19" t="str">
        <f t="shared" si="80"/>
        <v/>
      </c>
      <c r="AF1234" t="str">
        <f>IF('User Data'!A1239&lt;&gt;"",'User Data'!A1239,"")</f>
        <v/>
      </c>
    </row>
    <row r="1235" spans="9:32" x14ac:dyDescent="0.25">
      <c r="I1235" s="18" t="str">
        <f>IF(J1235="","",MAX(I$1:I1234)+1)</f>
        <v/>
      </c>
      <c r="J1235" s="11" t="str">
        <f>IF(ISBLANK('User Data'!D1240)=TRUE,"",(IF(VLOOKUP('User Data'!A1240,'User Data'!A:D,5,FALSE)&lt;&gt;"Standard User",'User Data'!A1240,"")))</f>
        <v/>
      </c>
      <c r="K1235" s="11" t="str">
        <f t="shared" si="79"/>
        <v/>
      </c>
      <c r="L1235" s="11"/>
      <c r="M1235" s="18" t="str">
        <f>IF(N1235="","",MAX(M$1:M1234)+1)</f>
        <v/>
      </c>
      <c r="N1235" s="11" t="str">
        <f>IF(ISBLANK('User Data'!A1240)=TRUE,"",'User Data'!A1240)</f>
        <v/>
      </c>
      <c r="O1235" s="19" t="str">
        <f t="shared" si="80"/>
        <v/>
      </c>
      <c r="AF1235" t="str">
        <f>IF('User Data'!A1240&lt;&gt;"",'User Data'!A1240,"")</f>
        <v/>
      </c>
    </row>
    <row r="1236" spans="9:32" x14ac:dyDescent="0.25">
      <c r="I1236" s="18" t="str">
        <f>IF(J1236="","",MAX(I$1:I1235)+1)</f>
        <v/>
      </c>
      <c r="J1236" s="11" t="str">
        <f>IF(ISBLANK('User Data'!D1241)=TRUE,"",(IF(VLOOKUP('User Data'!A1241,'User Data'!A:D,5,FALSE)&lt;&gt;"Standard User",'User Data'!A1241,"")))</f>
        <v/>
      </c>
      <c r="K1236" s="11" t="str">
        <f t="shared" si="79"/>
        <v/>
      </c>
      <c r="L1236" s="11"/>
      <c r="M1236" s="18" t="str">
        <f>IF(N1236="","",MAX(M$1:M1235)+1)</f>
        <v/>
      </c>
      <c r="N1236" s="11" t="str">
        <f>IF(ISBLANK('User Data'!A1241)=TRUE,"",'User Data'!A1241)</f>
        <v/>
      </c>
      <c r="O1236" s="19" t="str">
        <f t="shared" si="80"/>
        <v/>
      </c>
      <c r="AF1236" t="str">
        <f>IF('User Data'!A1241&lt;&gt;"",'User Data'!A1241,"")</f>
        <v/>
      </c>
    </row>
    <row r="1237" spans="9:32" x14ac:dyDescent="0.25">
      <c r="I1237" s="18" t="str">
        <f>IF(J1237="","",MAX(I$1:I1236)+1)</f>
        <v/>
      </c>
      <c r="J1237" s="11" t="str">
        <f>IF(ISBLANK('User Data'!D1242)=TRUE,"",(IF(VLOOKUP('User Data'!A1242,'User Data'!A:D,5,FALSE)&lt;&gt;"Standard User",'User Data'!A1242,"")))</f>
        <v/>
      </c>
      <c r="K1237" s="11" t="str">
        <f t="shared" si="79"/>
        <v/>
      </c>
      <c r="L1237" s="11"/>
      <c r="M1237" s="18" t="str">
        <f>IF(N1237="","",MAX(M$1:M1236)+1)</f>
        <v/>
      </c>
      <c r="N1237" s="11" t="str">
        <f>IF(ISBLANK('User Data'!A1242)=TRUE,"",'User Data'!A1242)</f>
        <v/>
      </c>
      <c r="O1237" s="19" t="str">
        <f t="shared" si="80"/>
        <v/>
      </c>
      <c r="AF1237" t="str">
        <f>IF('User Data'!A1242&lt;&gt;"",'User Data'!A1242,"")</f>
        <v/>
      </c>
    </row>
    <row r="1238" spans="9:32" x14ac:dyDescent="0.25">
      <c r="I1238" s="18" t="str">
        <f>IF(J1238="","",MAX(I$1:I1237)+1)</f>
        <v/>
      </c>
      <c r="J1238" s="11" t="str">
        <f>IF(ISBLANK('User Data'!D1243)=TRUE,"",(IF(VLOOKUP('User Data'!A1243,'User Data'!A:D,5,FALSE)&lt;&gt;"Standard User",'User Data'!A1243,"")))</f>
        <v/>
      </c>
      <c r="K1238" s="11" t="str">
        <f t="shared" si="79"/>
        <v/>
      </c>
      <c r="L1238" s="11"/>
      <c r="M1238" s="18" t="str">
        <f>IF(N1238="","",MAX(M$1:M1237)+1)</f>
        <v/>
      </c>
      <c r="N1238" s="11" t="str">
        <f>IF(ISBLANK('User Data'!A1243)=TRUE,"",'User Data'!A1243)</f>
        <v/>
      </c>
      <c r="O1238" s="19" t="str">
        <f t="shared" si="80"/>
        <v/>
      </c>
      <c r="AF1238" t="str">
        <f>IF('User Data'!A1243&lt;&gt;"",'User Data'!A1243,"")</f>
        <v/>
      </c>
    </row>
    <row r="1239" spans="9:32" x14ac:dyDescent="0.25">
      <c r="I1239" s="18" t="str">
        <f>IF(J1239="","",MAX(I$1:I1238)+1)</f>
        <v/>
      </c>
      <c r="J1239" s="11" t="str">
        <f>IF(ISBLANK('User Data'!D1244)=TRUE,"",(IF(VLOOKUP('User Data'!A1244,'User Data'!A:D,5,FALSE)&lt;&gt;"Standard User",'User Data'!A1244,"")))</f>
        <v/>
      </c>
      <c r="K1239" s="11" t="str">
        <f t="shared" si="79"/>
        <v/>
      </c>
      <c r="L1239" s="11"/>
      <c r="M1239" s="18" t="str">
        <f>IF(N1239="","",MAX(M$1:M1238)+1)</f>
        <v/>
      </c>
      <c r="N1239" s="11" t="str">
        <f>IF(ISBLANK('User Data'!A1244)=TRUE,"",'User Data'!A1244)</f>
        <v/>
      </c>
      <c r="O1239" s="19" t="str">
        <f t="shared" si="80"/>
        <v/>
      </c>
      <c r="AF1239" t="str">
        <f>IF('User Data'!A1244&lt;&gt;"",'User Data'!A1244,"")</f>
        <v/>
      </c>
    </row>
    <row r="1240" spans="9:32" x14ac:dyDescent="0.25">
      <c r="I1240" s="18" t="str">
        <f>IF(J1240="","",MAX(I$1:I1239)+1)</f>
        <v/>
      </c>
      <c r="J1240" s="11" t="str">
        <f>IF(ISBLANK('User Data'!D1245)=TRUE,"",(IF(VLOOKUP('User Data'!A1245,'User Data'!A:D,5,FALSE)&lt;&gt;"Standard User",'User Data'!A1245,"")))</f>
        <v/>
      </c>
      <c r="K1240" s="11" t="str">
        <f t="shared" si="79"/>
        <v/>
      </c>
      <c r="L1240" s="11"/>
      <c r="M1240" s="18" t="str">
        <f>IF(N1240="","",MAX(M$1:M1239)+1)</f>
        <v/>
      </c>
      <c r="N1240" s="11" t="str">
        <f>IF(ISBLANK('User Data'!A1245)=TRUE,"",'User Data'!A1245)</f>
        <v/>
      </c>
      <c r="O1240" s="19" t="str">
        <f t="shared" si="80"/>
        <v/>
      </c>
      <c r="AF1240" t="str">
        <f>IF('User Data'!A1245&lt;&gt;"",'User Data'!A1245,"")</f>
        <v/>
      </c>
    </row>
    <row r="1241" spans="9:32" x14ac:dyDescent="0.25">
      <c r="I1241" s="18" t="str">
        <f>IF(J1241="","",MAX(I$1:I1240)+1)</f>
        <v/>
      </c>
      <c r="J1241" s="11" t="str">
        <f>IF(ISBLANK('User Data'!D1246)=TRUE,"",(IF(VLOOKUP('User Data'!A1246,'User Data'!A:D,5,FALSE)&lt;&gt;"Standard User",'User Data'!A1246,"")))</f>
        <v/>
      </c>
      <c r="K1241" s="11" t="str">
        <f t="shared" si="79"/>
        <v/>
      </c>
      <c r="L1241" s="11"/>
      <c r="M1241" s="18" t="str">
        <f>IF(N1241="","",MAX(M$1:M1240)+1)</f>
        <v/>
      </c>
      <c r="N1241" s="11" t="str">
        <f>IF(ISBLANK('User Data'!A1246)=TRUE,"",'User Data'!A1246)</f>
        <v/>
      </c>
      <c r="O1241" s="19" t="str">
        <f t="shared" si="80"/>
        <v/>
      </c>
      <c r="AF1241" t="str">
        <f>IF('User Data'!A1246&lt;&gt;"",'User Data'!A1246,"")</f>
        <v/>
      </c>
    </row>
    <row r="1242" spans="9:32" x14ac:dyDescent="0.25">
      <c r="I1242" s="18" t="str">
        <f>IF(J1242="","",MAX(I$1:I1241)+1)</f>
        <v/>
      </c>
      <c r="J1242" s="11" t="str">
        <f>IF(ISBLANK('User Data'!D1247)=TRUE,"",(IF(VLOOKUP('User Data'!A1247,'User Data'!A:D,5,FALSE)&lt;&gt;"Standard User",'User Data'!A1247,"")))</f>
        <v/>
      </c>
      <c r="K1242" s="11" t="str">
        <f t="shared" si="79"/>
        <v/>
      </c>
      <c r="L1242" s="11"/>
      <c r="M1242" s="18" t="str">
        <f>IF(N1242="","",MAX(M$1:M1241)+1)</f>
        <v/>
      </c>
      <c r="N1242" s="11" t="str">
        <f>IF(ISBLANK('User Data'!A1247)=TRUE,"",'User Data'!A1247)</f>
        <v/>
      </c>
      <c r="O1242" s="19" t="str">
        <f t="shared" si="80"/>
        <v/>
      </c>
      <c r="AF1242" t="str">
        <f>IF('User Data'!A1247&lt;&gt;"",'User Data'!A1247,"")</f>
        <v/>
      </c>
    </row>
    <row r="1243" spans="9:32" x14ac:dyDescent="0.25">
      <c r="I1243" s="18" t="str">
        <f>IF(J1243="","",MAX(I$1:I1242)+1)</f>
        <v/>
      </c>
      <c r="J1243" s="11" t="str">
        <f>IF(ISBLANK('User Data'!D1248)=TRUE,"",(IF(VLOOKUP('User Data'!A1248,'User Data'!A:D,5,FALSE)&lt;&gt;"Standard User",'User Data'!A1248,"")))</f>
        <v/>
      </c>
      <c r="K1243" s="11" t="str">
        <f t="shared" si="79"/>
        <v/>
      </c>
      <c r="L1243" s="11"/>
      <c r="M1243" s="18" t="str">
        <f>IF(N1243="","",MAX(M$1:M1242)+1)</f>
        <v/>
      </c>
      <c r="N1243" s="11" t="str">
        <f>IF(ISBLANK('User Data'!A1248)=TRUE,"",'User Data'!A1248)</f>
        <v/>
      </c>
      <c r="O1243" s="19" t="str">
        <f t="shared" si="80"/>
        <v/>
      </c>
      <c r="AF1243" t="str">
        <f>IF('User Data'!A1248&lt;&gt;"",'User Data'!A1248,"")</f>
        <v/>
      </c>
    </row>
    <row r="1244" spans="9:32" x14ac:dyDescent="0.25">
      <c r="I1244" s="18" t="str">
        <f>IF(J1244="","",MAX(I$1:I1243)+1)</f>
        <v/>
      </c>
      <c r="J1244" s="11" t="str">
        <f>IF(ISBLANK('User Data'!D1249)=TRUE,"",(IF(VLOOKUP('User Data'!A1249,'User Data'!A:D,5,FALSE)&lt;&gt;"Standard User",'User Data'!A1249,"")))</f>
        <v/>
      </c>
      <c r="K1244" s="11" t="str">
        <f t="shared" si="79"/>
        <v/>
      </c>
      <c r="L1244" s="11"/>
      <c r="M1244" s="18" t="str">
        <f>IF(N1244="","",MAX(M$1:M1243)+1)</f>
        <v/>
      </c>
      <c r="N1244" s="11" t="str">
        <f>IF(ISBLANK('User Data'!A1249)=TRUE,"",'User Data'!A1249)</f>
        <v/>
      </c>
      <c r="O1244" s="19" t="str">
        <f t="shared" si="80"/>
        <v/>
      </c>
      <c r="AF1244" t="str">
        <f>IF('User Data'!A1249&lt;&gt;"",'User Data'!A1249,"")</f>
        <v/>
      </c>
    </row>
    <row r="1245" spans="9:32" x14ac:dyDescent="0.25">
      <c r="I1245" s="18" t="str">
        <f>IF(J1245="","",MAX(I$1:I1244)+1)</f>
        <v/>
      </c>
      <c r="J1245" s="11" t="str">
        <f>IF(ISBLANK('User Data'!D1250)=TRUE,"",(IF(VLOOKUP('User Data'!A1250,'User Data'!A:D,5,FALSE)&lt;&gt;"Standard User",'User Data'!A1250,"")))</f>
        <v/>
      </c>
      <c r="K1245" s="11" t="str">
        <f t="shared" si="79"/>
        <v/>
      </c>
      <c r="L1245" s="11"/>
      <c r="M1245" s="18" t="str">
        <f>IF(N1245="","",MAX(M$1:M1244)+1)</f>
        <v/>
      </c>
      <c r="N1245" s="11" t="str">
        <f>IF(ISBLANK('User Data'!A1250)=TRUE,"",'User Data'!A1250)</f>
        <v/>
      </c>
      <c r="O1245" s="19" t="str">
        <f t="shared" si="80"/>
        <v/>
      </c>
      <c r="AF1245" t="str">
        <f>IF('User Data'!A1250&lt;&gt;"",'User Data'!A1250,"")</f>
        <v/>
      </c>
    </row>
    <row r="1246" spans="9:32" x14ac:dyDescent="0.25">
      <c r="I1246" s="18" t="str">
        <f>IF(J1246="","",MAX(I$1:I1245)+1)</f>
        <v/>
      </c>
      <c r="J1246" s="11" t="str">
        <f>IF(ISBLANK('User Data'!D1251)=TRUE,"",(IF(VLOOKUP('User Data'!A1251,'User Data'!A:D,5,FALSE)&lt;&gt;"Standard User",'User Data'!A1251,"")))</f>
        <v/>
      </c>
      <c r="K1246" s="11" t="str">
        <f t="shared" si="79"/>
        <v/>
      </c>
      <c r="L1246" s="11"/>
      <c r="M1246" s="18" t="str">
        <f>IF(N1246="","",MAX(M$1:M1245)+1)</f>
        <v/>
      </c>
      <c r="N1246" s="11" t="str">
        <f>IF(ISBLANK('User Data'!A1251)=TRUE,"",'User Data'!A1251)</f>
        <v/>
      </c>
      <c r="O1246" s="19" t="str">
        <f t="shared" si="80"/>
        <v/>
      </c>
      <c r="AF1246" t="str">
        <f>IF('User Data'!A1251&lt;&gt;"",'User Data'!A1251,"")</f>
        <v/>
      </c>
    </row>
    <row r="1247" spans="9:32" x14ac:dyDescent="0.25">
      <c r="I1247" s="18" t="str">
        <f>IF(J1247="","",MAX(I$1:I1246)+1)</f>
        <v/>
      </c>
      <c r="J1247" s="11" t="str">
        <f>IF(ISBLANK('User Data'!D1252)=TRUE,"",(IF(VLOOKUP('User Data'!A1252,'User Data'!A:D,5,FALSE)&lt;&gt;"Standard User",'User Data'!A1252,"")))</f>
        <v/>
      </c>
      <c r="K1247" s="11" t="str">
        <f t="shared" si="79"/>
        <v/>
      </c>
      <c r="L1247" s="11"/>
      <c r="M1247" s="18" t="str">
        <f>IF(N1247="","",MAX(M$1:M1246)+1)</f>
        <v/>
      </c>
      <c r="N1247" s="11" t="str">
        <f>IF(ISBLANK('User Data'!A1252)=TRUE,"",'User Data'!A1252)</f>
        <v/>
      </c>
      <c r="O1247" s="19" t="str">
        <f t="shared" si="80"/>
        <v/>
      </c>
      <c r="AF1247" t="str">
        <f>IF('User Data'!A1252&lt;&gt;"",'User Data'!A1252,"")</f>
        <v/>
      </c>
    </row>
    <row r="1248" spans="9:32" x14ac:dyDescent="0.25">
      <c r="I1248" s="18" t="str">
        <f>IF(J1248="","",MAX(I$1:I1247)+1)</f>
        <v/>
      </c>
      <c r="J1248" s="11" t="str">
        <f>IF(ISBLANK('User Data'!D1253)=TRUE,"",(IF(VLOOKUP('User Data'!A1253,'User Data'!A:D,5,FALSE)&lt;&gt;"Standard User",'User Data'!A1253,"")))</f>
        <v/>
      </c>
      <c r="K1248" s="11" t="str">
        <f t="shared" si="79"/>
        <v/>
      </c>
      <c r="L1248" s="11"/>
      <c r="M1248" s="18" t="str">
        <f>IF(N1248="","",MAX(M$1:M1247)+1)</f>
        <v/>
      </c>
      <c r="N1248" s="11" t="str">
        <f>IF(ISBLANK('User Data'!A1253)=TRUE,"",'User Data'!A1253)</f>
        <v/>
      </c>
      <c r="O1248" s="19" t="str">
        <f t="shared" si="80"/>
        <v/>
      </c>
      <c r="AF1248" t="str">
        <f>IF('User Data'!A1253&lt;&gt;"",'User Data'!A1253,"")</f>
        <v/>
      </c>
    </row>
    <row r="1249" spans="9:32" x14ac:dyDescent="0.25">
      <c r="I1249" s="18" t="str">
        <f>IF(J1249="","",MAX(I$1:I1248)+1)</f>
        <v/>
      </c>
      <c r="J1249" s="11" t="str">
        <f>IF(ISBLANK('User Data'!D1254)=TRUE,"",(IF(VLOOKUP('User Data'!A1254,'User Data'!A:D,5,FALSE)&lt;&gt;"Standard User",'User Data'!A1254,"")))</f>
        <v/>
      </c>
      <c r="K1249" s="11" t="str">
        <f t="shared" si="79"/>
        <v/>
      </c>
      <c r="L1249" s="11"/>
      <c r="M1249" s="18" t="str">
        <f>IF(N1249="","",MAX(M$1:M1248)+1)</f>
        <v/>
      </c>
      <c r="N1249" s="11" t="str">
        <f>IF(ISBLANK('User Data'!A1254)=TRUE,"",'User Data'!A1254)</f>
        <v/>
      </c>
      <c r="O1249" s="19" t="str">
        <f t="shared" si="80"/>
        <v/>
      </c>
      <c r="AF1249" t="str">
        <f>IF('User Data'!A1254&lt;&gt;"",'User Data'!A1254,"")</f>
        <v/>
      </c>
    </row>
    <row r="1250" spans="9:32" x14ac:dyDescent="0.25">
      <c r="I1250" s="18" t="str">
        <f>IF(J1250="","",MAX(I$1:I1249)+1)</f>
        <v/>
      </c>
      <c r="J1250" s="11" t="str">
        <f>IF(ISBLANK('User Data'!D1255)=TRUE,"",(IF(VLOOKUP('User Data'!A1255,'User Data'!A:D,5,FALSE)&lt;&gt;"Standard User",'User Data'!A1255,"")))</f>
        <v/>
      </c>
      <c r="K1250" s="11" t="str">
        <f t="shared" si="79"/>
        <v/>
      </c>
      <c r="L1250" s="11"/>
      <c r="M1250" s="18" t="str">
        <f>IF(N1250="","",MAX(M$1:M1249)+1)</f>
        <v/>
      </c>
      <c r="N1250" s="11" t="str">
        <f>IF(ISBLANK('User Data'!A1255)=TRUE,"",'User Data'!A1255)</f>
        <v/>
      </c>
      <c r="O1250" s="19" t="str">
        <f t="shared" si="80"/>
        <v/>
      </c>
      <c r="AF1250" t="str">
        <f>IF('User Data'!A1255&lt;&gt;"",'User Data'!A1255,"")</f>
        <v/>
      </c>
    </row>
    <row r="1251" spans="9:32" x14ac:dyDescent="0.25">
      <c r="I1251" s="18" t="str">
        <f>IF(J1251="","",MAX(I$1:I1250)+1)</f>
        <v/>
      </c>
      <c r="J1251" s="11" t="str">
        <f>IF(ISBLANK('User Data'!D1256)=TRUE,"",(IF(VLOOKUP('User Data'!A1256,'User Data'!A:D,5,FALSE)&lt;&gt;"Standard User",'User Data'!A1256,"")))</f>
        <v/>
      </c>
      <c r="K1251" s="11" t="str">
        <f t="shared" si="79"/>
        <v/>
      </c>
      <c r="L1251" s="11"/>
      <c r="M1251" s="18" t="str">
        <f>IF(N1251="","",MAX(M$1:M1250)+1)</f>
        <v/>
      </c>
      <c r="N1251" s="11" t="str">
        <f>IF(ISBLANK('User Data'!A1256)=TRUE,"",'User Data'!A1256)</f>
        <v/>
      </c>
      <c r="O1251" s="19" t="str">
        <f t="shared" si="80"/>
        <v/>
      </c>
      <c r="AF1251" t="str">
        <f>IF('User Data'!A1256&lt;&gt;"",'User Data'!A1256,"")</f>
        <v/>
      </c>
    </row>
    <row r="1252" spans="9:32" x14ac:dyDescent="0.25">
      <c r="I1252" s="18" t="str">
        <f>IF(J1252="","",MAX(I$1:I1251)+1)</f>
        <v/>
      </c>
      <c r="J1252" s="11" t="str">
        <f>IF(ISBLANK('User Data'!D1257)=TRUE,"",(IF(VLOOKUP('User Data'!A1257,'User Data'!A:D,5,FALSE)&lt;&gt;"Standard User",'User Data'!A1257,"")))</f>
        <v/>
      </c>
      <c r="K1252" s="11" t="str">
        <f t="shared" si="79"/>
        <v/>
      </c>
      <c r="L1252" s="11"/>
      <c r="M1252" s="18" t="str">
        <f>IF(N1252="","",MAX(M$1:M1251)+1)</f>
        <v/>
      </c>
      <c r="N1252" s="11" t="str">
        <f>IF(ISBLANK('User Data'!A1257)=TRUE,"",'User Data'!A1257)</f>
        <v/>
      </c>
      <c r="O1252" s="19" t="str">
        <f t="shared" si="80"/>
        <v/>
      </c>
      <c r="AF1252" t="str">
        <f>IF('User Data'!A1257&lt;&gt;"",'User Data'!A1257,"")</f>
        <v/>
      </c>
    </row>
    <row r="1253" spans="9:32" x14ac:dyDescent="0.25">
      <c r="I1253" s="18" t="str">
        <f>IF(J1253="","",MAX(I$1:I1252)+1)</f>
        <v/>
      </c>
      <c r="J1253" s="11" t="str">
        <f>IF(ISBLANK('User Data'!D1258)=TRUE,"",(IF(VLOOKUP('User Data'!A1258,'User Data'!A:D,5,FALSE)&lt;&gt;"Standard User",'User Data'!A1258,"")))</f>
        <v/>
      </c>
      <c r="K1253" s="11" t="str">
        <f t="shared" si="79"/>
        <v/>
      </c>
      <c r="L1253" s="11"/>
      <c r="M1253" s="18" t="str">
        <f>IF(N1253="","",MAX(M$1:M1252)+1)</f>
        <v/>
      </c>
      <c r="N1253" s="11" t="str">
        <f>IF(ISBLANK('User Data'!A1258)=TRUE,"",'User Data'!A1258)</f>
        <v/>
      </c>
      <c r="O1253" s="19" t="str">
        <f t="shared" si="80"/>
        <v/>
      </c>
      <c r="AF1253" t="str">
        <f>IF('User Data'!A1258&lt;&gt;"",'User Data'!A1258,"")</f>
        <v/>
      </c>
    </row>
    <row r="1254" spans="9:32" x14ac:dyDescent="0.25">
      <c r="I1254" s="18" t="str">
        <f>IF(J1254="","",MAX(I$1:I1253)+1)</f>
        <v/>
      </c>
      <c r="J1254" s="11" t="str">
        <f>IF(ISBLANK('User Data'!D1259)=TRUE,"",(IF(VLOOKUP('User Data'!A1259,'User Data'!A:D,5,FALSE)&lt;&gt;"Standard User",'User Data'!A1259,"")))</f>
        <v/>
      </c>
      <c r="K1254" s="11" t="str">
        <f t="shared" si="79"/>
        <v/>
      </c>
      <c r="L1254" s="11"/>
      <c r="M1254" s="18" t="str">
        <f>IF(N1254="","",MAX(M$1:M1253)+1)</f>
        <v/>
      </c>
      <c r="N1254" s="11" t="str">
        <f>IF(ISBLANK('User Data'!A1259)=TRUE,"",'User Data'!A1259)</f>
        <v/>
      </c>
      <c r="O1254" s="19" t="str">
        <f t="shared" si="80"/>
        <v/>
      </c>
      <c r="AF1254" t="str">
        <f>IF('User Data'!A1259&lt;&gt;"",'User Data'!A1259,"")</f>
        <v/>
      </c>
    </row>
    <row r="1255" spans="9:32" x14ac:dyDescent="0.25">
      <c r="I1255" s="18" t="str">
        <f>IF(J1255="","",MAX(I$1:I1254)+1)</f>
        <v/>
      </c>
      <c r="J1255" s="11" t="str">
        <f>IF(ISBLANK('User Data'!D1260)=TRUE,"",(IF(VLOOKUP('User Data'!A1260,'User Data'!A:D,5,FALSE)&lt;&gt;"Standard User",'User Data'!A1260,"")))</f>
        <v/>
      </c>
      <c r="K1255" s="11" t="str">
        <f t="shared" si="79"/>
        <v/>
      </c>
      <c r="L1255" s="11"/>
      <c r="M1255" s="18" t="str">
        <f>IF(N1255="","",MAX(M$1:M1254)+1)</f>
        <v/>
      </c>
      <c r="N1255" s="11" t="str">
        <f>IF(ISBLANK('User Data'!A1260)=TRUE,"",'User Data'!A1260)</f>
        <v/>
      </c>
      <c r="O1255" s="19" t="str">
        <f t="shared" si="80"/>
        <v/>
      </c>
      <c r="AF1255" t="str">
        <f>IF('User Data'!A1260&lt;&gt;"",'User Data'!A1260,"")</f>
        <v/>
      </c>
    </row>
    <row r="1256" spans="9:32" x14ac:dyDescent="0.25">
      <c r="I1256" s="18" t="str">
        <f>IF(J1256="","",MAX(I$1:I1255)+1)</f>
        <v/>
      </c>
      <c r="J1256" s="11" t="str">
        <f>IF(ISBLANK('User Data'!D1261)=TRUE,"",(IF(VLOOKUP('User Data'!A1261,'User Data'!A:D,5,FALSE)&lt;&gt;"Standard User",'User Data'!A1261,"")))</f>
        <v/>
      </c>
      <c r="K1256" s="11" t="str">
        <f t="shared" si="79"/>
        <v/>
      </c>
      <c r="L1256" s="11"/>
      <c r="M1256" s="18" t="str">
        <f>IF(N1256="","",MAX(M$1:M1255)+1)</f>
        <v/>
      </c>
      <c r="N1256" s="11" t="str">
        <f>IF(ISBLANK('User Data'!A1261)=TRUE,"",'User Data'!A1261)</f>
        <v/>
      </c>
      <c r="O1256" s="19" t="str">
        <f t="shared" si="80"/>
        <v/>
      </c>
      <c r="AF1256" t="str">
        <f>IF('User Data'!A1261&lt;&gt;"",'User Data'!A1261,"")</f>
        <v/>
      </c>
    </row>
    <row r="1257" spans="9:32" x14ac:dyDescent="0.25">
      <c r="I1257" s="18" t="str">
        <f>IF(J1257="","",MAX(I$1:I1256)+1)</f>
        <v/>
      </c>
      <c r="J1257" s="11" t="str">
        <f>IF(ISBLANK('User Data'!D1262)=TRUE,"",(IF(VLOOKUP('User Data'!A1262,'User Data'!A:D,5,FALSE)&lt;&gt;"Standard User",'User Data'!A1262,"")))</f>
        <v/>
      </c>
      <c r="K1257" s="11" t="str">
        <f t="shared" si="79"/>
        <v/>
      </c>
      <c r="L1257" s="11"/>
      <c r="M1257" s="18" t="str">
        <f>IF(N1257="","",MAX(M$1:M1256)+1)</f>
        <v/>
      </c>
      <c r="N1257" s="11" t="str">
        <f>IF(ISBLANK('User Data'!A1262)=TRUE,"",'User Data'!A1262)</f>
        <v/>
      </c>
      <c r="O1257" s="19" t="str">
        <f t="shared" si="80"/>
        <v/>
      </c>
      <c r="AF1257" t="str">
        <f>IF('User Data'!A1262&lt;&gt;"",'User Data'!A1262,"")</f>
        <v/>
      </c>
    </row>
    <row r="1258" spans="9:32" x14ac:dyDescent="0.25">
      <c r="I1258" s="18" t="str">
        <f>IF(J1258="","",MAX(I$1:I1257)+1)</f>
        <v/>
      </c>
      <c r="J1258" s="11" t="str">
        <f>IF(ISBLANK('User Data'!D1263)=TRUE,"",(IF(VLOOKUP('User Data'!A1263,'User Data'!A:D,5,FALSE)&lt;&gt;"Standard User",'User Data'!A1263,"")))</f>
        <v/>
      </c>
      <c r="K1258" s="11" t="str">
        <f t="shared" si="79"/>
        <v/>
      </c>
      <c r="L1258" s="11"/>
      <c r="M1258" s="18" t="str">
        <f>IF(N1258="","",MAX(M$1:M1257)+1)</f>
        <v/>
      </c>
      <c r="N1258" s="11" t="str">
        <f>IF(ISBLANK('User Data'!A1263)=TRUE,"",'User Data'!A1263)</f>
        <v/>
      </c>
      <c r="O1258" s="19" t="str">
        <f t="shared" si="80"/>
        <v/>
      </c>
      <c r="AF1258" t="str">
        <f>IF('User Data'!A1263&lt;&gt;"",'User Data'!A1263,"")</f>
        <v/>
      </c>
    </row>
    <row r="1259" spans="9:32" x14ac:dyDescent="0.25">
      <c r="I1259" s="18" t="str">
        <f>IF(J1259="","",MAX(I$1:I1258)+1)</f>
        <v/>
      </c>
      <c r="J1259" s="11" t="str">
        <f>IF(ISBLANK('User Data'!D1264)=TRUE,"",(IF(VLOOKUP('User Data'!A1264,'User Data'!A:D,5,FALSE)&lt;&gt;"Standard User",'User Data'!A1264,"")))</f>
        <v/>
      </c>
      <c r="K1259" s="11" t="str">
        <f t="shared" si="79"/>
        <v/>
      </c>
      <c r="L1259" s="11"/>
      <c r="M1259" s="18" t="str">
        <f>IF(N1259="","",MAX(M$1:M1258)+1)</f>
        <v/>
      </c>
      <c r="N1259" s="11" t="str">
        <f>IF(ISBLANK('User Data'!A1264)=TRUE,"",'User Data'!A1264)</f>
        <v/>
      </c>
      <c r="O1259" s="19" t="str">
        <f t="shared" si="80"/>
        <v/>
      </c>
      <c r="AF1259" t="str">
        <f>IF('User Data'!A1264&lt;&gt;"",'User Data'!A1264,"")</f>
        <v/>
      </c>
    </row>
    <row r="1260" spans="9:32" x14ac:dyDescent="0.25">
      <c r="I1260" s="18" t="str">
        <f>IF(J1260="","",MAX(I$1:I1259)+1)</f>
        <v/>
      </c>
      <c r="J1260" s="11" t="str">
        <f>IF(ISBLANK('User Data'!D1265)=TRUE,"",(IF(VLOOKUP('User Data'!A1265,'User Data'!A:D,5,FALSE)&lt;&gt;"Standard User",'User Data'!A1265,"")))</f>
        <v/>
      </c>
      <c r="K1260" s="11" t="str">
        <f t="shared" si="79"/>
        <v/>
      </c>
      <c r="L1260" s="11"/>
      <c r="M1260" s="18" t="str">
        <f>IF(N1260="","",MAX(M$1:M1259)+1)</f>
        <v/>
      </c>
      <c r="N1260" s="11" t="str">
        <f>IF(ISBLANK('User Data'!A1265)=TRUE,"",'User Data'!A1265)</f>
        <v/>
      </c>
      <c r="O1260" s="19" t="str">
        <f t="shared" si="80"/>
        <v/>
      </c>
      <c r="AF1260" t="str">
        <f>IF('User Data'!A1265&lt;&gt;"",'User Data'!A1265,"")</f>
        <v/>
      </c>
    </row>
    <row r="1261" spans="9:32" x14ac:dyDescent="0.25">
      <c r="I1261" s="18" t="str">
        <f>IF(J1261="","",MAX(I$1:I1260)+1)</f>
        <v/>
      </c>
      <c r="J1261" s="11" t="str">
        <f>IF(ISBLANK('User Data'!D1266)=TRUE,"",(IF(VLOOKUP('User Data'!A1266,'User Data'!A:D,5,FALSE)&lt;&gt;"Standard User",'User Data'!A1266,"")))</f>
        <v/>
      </c>
      <c r="K1261" s="11" t="str">
        <f t="shared" si="79"/>
        <v/>
      </c>
      <c r="L1261" s="11"/>
      <c r="M1261" s="18" t="str">
        <f>IF(N1261="","",MAX(M$1:M1260)+1)</f>
        <v/>
      </c>
      <c r="N1261" s="11" t="str">
        <f>IF(ISBLANK('User Data'!A1266)=TRUE,"",'User Data'!A1266)</f>
        <v/>
      </c>
      <c r="O1261" s="19" t="str">
        <f t="shared" si="80"/>
        <v/>
      </c>
      <c r="AF1261" t="str">
        <f>IF('User Data'!A1266&lt;&gt;"",'User Data'!A1266,"")</f>
        <v/>
      </c>
    </row>
    <row r="1262" spans="9:32" x14ac:dyDescent="0.25">
      <c r="I1262" s="18" t="str">
        <f>IF(J1262="","",MAX(I$1:I1261)+1)</f>
        <v/>
      </c>
      <c r="J1262" s="11" t="str">
        <f>IF(ISBLANK('User Data'!D1267)=TRUE,"",(IF(VLOOKUP('User Data'!A1267,'User Data'!A:D,5,FALSE)&lt;&gt;"Standard User",'User Data'!A1267,"")))</f>
        <v/>
      </c>
      <c r="K1262" s="11" t="str">
        <f t="shared" si="79"/>
        <v/>
      </c>
      <c r="L1262" s="11"/>
      <c r="M1262" s="18" t="str">
        <f>IF(N1262="","",MAX(M$1:M1261)+1)</f>
        <v/>
      </c>
      <c r="N1262" s="11" t="str">
        <f>IF(ISBLANK('User Data'!A1267)=TRUE,"",'User Data'!A1267)</f>
        <v/>
      </c>
      <c r="O1262" s="19" t="str">
        <f t="shared" si="80"/>
        <v/>
      </c>
      <c r="AF1262" t="str">
        <f>IF('User Data'!A1267&lt;&gt;"",'User Data'!A1267,"")</f>
        <v/>
      </c>
    </row>
    <row r="1263" spans="9:32" x14ac:dyDescent="0.25">
      <c r="I1263" s="18" t="str">
        <f>IF(J1263="","",MAX(I$1:I1262)+1)</f>
        <v/>
      </c>
      <c r="J1263" s="11" t="str">
        <f>IF(ISBLANK('User Data'!D1268)=TRUE,"",(IF(VLOOKUP('User Data'!A1268,'User Data'!A:D,5,FALSE)&lt;&gt;"Standard User",'User Data'!A1268,"")))</f>
        <v/>
      </c>
      <c r="K1263" s="11" t="str">
        <f t="shared" si="79"/>
        <v/>
      </c>
      <c r="L1263" s="11"/>
      <c r="M1263" s="18" t="str">
        <f>IF(N1263="","",MAX(M$1:M1262)+1)</f>
        <v/>
      </c>
      <c r="N1263" s="11" t="str">
        <f>IF(ISBLANK('User Data'!A1268)=TRUE,"",'User Data'!A1268)</f>
        <v/>
      </c>
      <c r="O1263" s="19" t="str">
        <f t="shared" si="80"/>
        <v/>
      </c>
      <c r="AF1263" t="str">
        <f>IF('User Data'!A1268&lt;&gt;"",'User Data'!A1268,"")</f>
        <v/>
      </c>
    </row>
    <row r="1264" spans="9:32" x14ac:dyDescent="0.25">
      <c r="I1264" s="18" t="str">
        <f>IF(J1264="","",MAX(I$1:I1263)+1)</f>
        <v/>
      </c>
      <c r="J1264" s="11" t="str">
        <f>IF(ISBLANK('User Data'!D1269)=TRUE,"",(IF(VLOOKUP('User Data'!A1269,'User Data'!A:D,5,FALSE)&lt;&gt;"Standard User",'User Data'!A1269,"")))</f>
        <v/>
      </c>
      <c r="K1264" s="11" t="str">
        <f t="shared" si="79"/>
        <v/>
      </c>
      <c r="L1264" s="11"/>
      <c r="M1264" s="18" t="str">
        <f>IF(N1264="","",MAX(M$1:M1263)+1)</f>
        <v/>
      </c>
      <c r="N1264" s="11" t="str">
        <f>IF(ISBLANK('User Data'!A1269)=TRUE,"",'User Data'!A1269)</f>
        <v/>
      </c>
      <c r="O1264" s="19" t="str">
        <f t="shared" si="80"/>
        <v/>
      </c>
      <c r="AF1264" t="str">
        <f>IF('User Data'!A1269&lt;&gt;"",'User Data'!A1269,"")</f>
        <v/>
      </c>
    </row>
    <row r="1265" spans="9:32" x14ac:dyDescent="0.25">
      <c r="I1265" s="18" t="str">
        <f>IF(J1265="","",MAX(I$1:I1264)+1)</f>
        <v/>
      </c>
      <c r="J1265" s="11" t="str">
        <f>IF(ISBLANK('User Data'!D1270)=TRUE,"",(IF(VLOOKUP('User Data'!A1270,'User Data'!A:D,5,FALSE)&lt;&gt;"Standard User",'User Data'!A1270,"")))</f>
        <v/>
      </c>
      <c r="K1265" s="11" t="str">
        <f t="shared" si="79"/>
        <v/>
      </c>
      <c r="L1265" s="11"/>
      <c r="M1265" s="18" t="str">
        <f>IF(N1265="","",MAX(M$1:M1264)+1)</f>
        <v/>
      </c>
      <c r="N1265" s="11" t="str">
        <f>IF(ISBLANK('User Data'!A1270)=TRUE,"",'User Data'!A1270)</f>
        <v/>
      </c>
      <c r="O1265" s="19" t="str">
        <f t="shared" si="80"/>
        <v/>
      </c>
      <c r="AF1265" t="str">
        <f>IF('User Data'!A1270&lt;&gt;"",'User Data'!A1270,"")</f>
        <v/>
      </c>
    </row>
    <row r="1266" spans="9:32" x14ac:dyDescent="0.25">
      <c r="I1266" s="18" t="str">
        <f>IF(J1266="","",MAX(I$1:I1265)+1)</f>
        <v/>
      </c>
      <c r="J1266" s="11" t="str">
        <f>IF(ISBLANK('User Data'!D1271)=TRUE,"",(IF(VLOOKUP('User Data'!A1271,'User Data'!A:D,5,FALSE)&lt;&gt;"Standard User",'User Data'!A1271,"")))</f>
        <v/>
      </c>
      <c r="K1266" s="11" t="str">
        <f t="shared" si="79"/>
        <v/>
      </c>
      <c r="L1266" s="11"/>
      <c r="M1266" s="18" t="str">
        <f>IF(N1266="","",MAX(M$1:M1265)+1)</f>
        <v/>
      </c>
      <c r="N1266" s="11" t="str">
        <f>IF(ISBLANK('User Data'!A1271)=TRUE,"",'User Data'!A1271)</f>
        <v/>
      </c>
      <c r="O1266" s="19" t="str">
        <f t="shared" si="80"/>
        <v/>
      </c>
      <c r="AF1266" t="str">
        <f>IF('User Data'!A1271&lt;&gt;"",'User Data'!A1271,"")</f>
        <v/>
      </c>
    </row>
    <row r="1267" spans="9:32" x14ac:dyDescent="0.25">
      <c r="I1267" s="18" t="str">
        <f>IF(J1267="","",MAX(I$1:I1266)+1)</f>
        <v/>
      </c>
      <c r="J1267" s="11" t="str">
        <f>IF(ISBLANK('User Data'!D1272)=TRUE,"",(IF(VLOOKUP('User Data'!A1272,'User Data'!A:D,5,FALSE)&lt;&gt;"Standard User",'User Data'!A1272,"")))</f>
        <v/>
      </c>
      <c r="K1267" s="11" t="str">
        <f t="shared" si="79"/>
        <v/>
      </c>
      <c r="L1267" s="11"/>
      <c r="M1267" s="18" t="str">
        <f>IF(N1267="","",MAX(M$1:M1266)+1)</f>
        <v/>
      </c>
      <c r="N1267" s="11" t="str">
        <f>IF(ISBLANK('User Data'!A1272)=TRUE,"",'User Data'!A1272)</f>
        <v/>
      </c>
      <c r="O1267" s="19" t="str">
        <f t="shared" si="80"/>
        <v/>
      </c>
      <c r="AF1267" t="str">
        <f>IF('User Data'!A1272&lt;&gt;"",'User Data'!A1272,"")</f>
        <v/>
      </c>
    </row>
    <row r="1268" spans="9:32" x14ac:dyDescent="0.25">
      <c r="I1268" s="18" t="str">
        <f>IF(J1268="","",MAX(I$1:I1267)+1)</f>
        <v/>
      </c>
      <c r="J1268" s="11" t="str">
        <f>IF(ISBLANK('User Data'!D1273)=TRUE,"",(IF(VLOOKUP('User Data'!A1273,'User Data'!A:D,5,FALSE)&lt;&gt;"Standard User",'User Data'!A1273,"")))</f>
        <v/>
      </c>
      <c r="K1268" s="11" t="str">
        <f t="shared" si="79"/>
        <v/>
      </c>
      <c r="L1268" s="11"/>
      <c r="M1268" s="18" t="str">
        <f>IF(N1268="","",MAX(M$1:M1267)+1)</f>
        <v/>
      </c>
      <c r="N1268" s="11" t="str">
        <f>IF(ISBLANK('User Data'!A1273)=TRUE,"",'User Data'!A1273)</f>
        <v/>
      </c>
      <c r="O1268" s="19" t="str">
        <f t="shared" si="80"/>
        <v/>
      </c>
      <c r="AF1268" t="str">
        <f>IF('User Data'!A1273&lt;&gt;"",'User Data'!A1273,"")</f>
        <v/>
      </c>
    </row>
    <row r="1269" spans="9:32" x14ac:dyDescent="0.25">
      <c r="I1269" s="18" t="str">
        <f>IF(J1269="","",MAX(I$1:I1268)+1)</f>
        <v/>
      </c>
      <c r="J1269" s="11" t="str">
        <f>IF(ISBLANK('User Data'!D1274)=TRUE,"",(IF(VLOOKUP('User Data'!A1274,'User Data'!A:D,5,FALSE)&lt;&gt;"Standard User",'User Data'!A1274,"")))</f>
        <v/>
      </c>
      <c r="K1269" s="11" t="str">
        <f t="shared" si="79"/>
        <v/>
      </c>
      <c r="L1269" s="11"/>
      <c r="M1269" s="18" t="str">
        <f>IF(N1269="","",MAX(M$1:M1268)+1)</f>
        <v/>
      </c>
      <c r="N1269" s="11" t="str">
        <f>IF(ISBLANK('User Data'!A1274)=TRUE,"",'User Data'!A1274)</f>
        <v/>
      </c>
      <c r="O1269" s="19" t="str">
        <f t="shared" si="80"/>
        <v/>
      </c>
      <c r="AF1269" t="str">
        <f>IF('User Data'!A1274&lt;&gt;"",'User Data'!A1274,"")</f>
        <v/>
      </c>
    </row>
    <row r="1270" spans="9:32" x14ac:dyDescent="0.25">
      <c r="I1270" s="18" t="str">
        <f>IF(J1270="","",MAX(I$1:I1269)+1)</f>
        <v/>
      </c>
      <c r="J1270" s="11" t="str">
        <f>IF(ISBLANK('User Data'!D1275)=TRUE,"",(IF(VLOOKUP('User Data'!A1275,'User Data'!A:D,5,FALSE)&lt;&gt;"Standard User",'User Data'!A1275,"")))</f>
        <v/>
      </c>
      <c r="K1270" s="11" t="str">
        <f t="shared" si="79"/>
        <v/>
      </c>
      <c r="L1270" s="11"/>
      <c r="M1270" s="18" t="str">
        <f>IF(N1270="","",MAX(M$1:M1269)+1)</f>
        <v/>
      </c>
      <c r="N1270" s="11" t="str">
        <f>IF(ISBLANK('User Data'!A1275)=TRUE,"",'User Data'!A1275)</f>
        <v/>
      </c>
      <c r="O1270" s="19" t="str">
        <f t="shared" si="80"/>
        <v/>
      </c>
      <c r="AF1270" t="str">
        <f>IF('User Data'!A1275&lt;&gt;"",'User Data'!A1275,"")</f>
        <v/>
      </c>
    </row>
    <row r="1271" spans="9:32" x14ac:dyDescent="0.25">
      <c r="I1271" s="18" t="str">
        <f>IF(J1271="","",MAX(I$1:I1270)+1)</f>
        <v/>
      </c>
      <c r="J1271" s="11" t="str">
        <f>IF(ISBLANK('User Data'!D1276)=TRUE,"",(IF(VLOOKUP('User Data'!A1276,'User Data'!A:D,5,FALSE)&lt;&gt;"Standard User",'User Data'!A1276,"")))</f>
        <v/>
      </c>
      <c r="K1271" s="11" t="str">
        <f t="shared" si="79"/>
        <v/>
      </c>
      <c r="L1271" s="11"/>
      <c r="M1271" s="18" t="str">
        <f>IF(N1271="","",MAX(M$1:M1270)+1)</f>
        <v/>
      </c>
      <c r="N1271" s="11" t="str">
        <f>IF(ISBLANK('User Data'!A1276)=TRUE,"",'User Data'!A1276)</f>
        <v/>
      </c>
      <c r="O1271" s="19" t="str">
        <f t="shared" si="80"/>
        <v/>
      </c>
      <c r="AF1271" t="str">
        <f>IF('User Data'!A1276&lt;&gt;"",'User Data'!A1276,"")</f>
        <v/>
      </c>
    </row>
    <row r="1272" spans="9:32" x14ac:dyDescent="0.25">
      <c r="I1272" s="18" t="str">
        <f>IF(J1272="","",MAX(I$1:I1271)+1)</f>
        <v/>
      </c>
      <c r="J1272" s="11" t="str">
        <f>IF(ISBLANK('User Data'!D1277)=TRUE,"",(IF(VLOOKUP('User Data'!A1277,'User Data'!A:D,5,FALSE)&lt;&gt;"Standard User",'User Data'!A1277,"")))</f>
        <v/>
      </c>
      <c r="K1272" s="11" t="str">
        <f t="shared" si="79"/>
        <v/>
      </c>
      <c r="L1272" s="11"/>
      <c r="M1272" s="18" t="str">
        <f>IF(N1272="","",MAX(M$1:M1271)+1)</f>
        <v/>
      </c>
      <c r="N1272" s="11" t="str">
        <f>IF(ISBLANK('User Data'!A1277)=TRUE,"",'User Data'!A1277)</f>
        <v/>
      </c>
      <c r="O1272" s="19" t="str">
        <f t="shared" si="80"/>
        <v/>
      </c>
      <c r="AF1272" t="str">
        <f>IF('User Data'!A1277&lt;&gt;"",'User Data'!A1277,"")</f>
        <v/>
      </c>
    </row>
    <row r="1273" spans="9:32" x14ac:dyDescent="0.25">
      <c r="I1273" s="18" t="str">
        <f>IF(J1273="","",MAX(I$1:I1272)+1)</f>
        <v/>
      </c>
      <c r="J1273" s="11" t="str">
        <f>IF(ISBLANK('User Data'!D1278)=TRUE,"",(IF(VLOOKUP('User Data'!A1278,'User Data'!A:D,5,FALSE)&lt;&gt;"Standard User",'User Data'!A1278,"")))</f>
        <v/>
      </c>
      <c r="K1273" s="11" t="str">
        <f t="shared" si="79"/>
        <v/>
      </c>
      <c r="L1273" s="11"/>
      <c r="M1273" s="18" t="str">
        <f>IF(N1273="","",MAX(M$1:M1272)+1)</f>
        <v/>
      </c>
      <c r="N1273" s="11" t="str">
        <f>IF(ISBLANK('User Data'!A1278)=TRUE,"",'User Data'!A1278)</f>
        <v/>
      </c>
      <c r="O1273" s="19" t="str">
        <f t="shared" si="80"/>
        <v/>
      </c>
      <c r="AF1273" t="str">
        <f>IF('User Data'!A1278&lt;&gt;"",'User Data'!A1278,"")</f>
        <v/>
      </c>
    </row>
    <row r="1274" spans="9:32" x14ac:dyDescent="0.25">
      <c r="I1274" s="18" t="str">
        <f>IF(J1274="","",MAX(I$1:I1273)+1)</f>
        <v/>
      </c>
      <c r="J1274" s="11" t="str">
        <f>IF(ISBLANK('User Data'!D1279)=TRUE,"",(IF(VLOOKUP('User Data'!A1279,'User Data'!A:D,5,FALSE)&lt;&gt;"Standard User",'User Data'!A1279,"")))</f>
        <v/>
      </c>
      <c r="K1274" s="11" t="str">
        <f t="shared" si="79"/>
        <v/>
      </c>
      <c r="L1274" s="11"/>
      <c r="M1274" s="18" t="str">
        <f>IF(N1274="","",MAX(M$1:M1273)+1)</f>
        <v/>
      </c>
      <c r="N1274" s="11" t="str">
        <f>IF(ISBLANK('User Data'!A1279)=TRUE,"",'User Data'!A1279)</f>
        <v/>
      </c>
      <c r="O1274" s="19" t="str">
        <f t="shared" si="80"/>
        <v/>
      </c>
      <c r="AF1274" t="str">
        <f>IF('User Data'!A1279&lt;&gt;"",'User Data'!A1279,"")</f>
        <v/>
      </c>
    </row>
    <row r="1275" spans="9:32" x14ac:dyDescent="0.25">
      <c r="I1275" s="18" t="str">
        <f>IF(J1275="","",MAX(I$1:I1274)+1)</f>
        <v/>
      </c>
      <c r="J1275" s="11" t="str">
        <f>IF(ISBLANK('User Data'!D1280)=TRUE,"",(IF(VLOOKUP('User Data'!A1280,'User Data'!A:D,5,FALSE)&lt;&gt;"Standard User",'User Data'!A1280,"")))</f>
        <v/>
      </c>
      <c r="K1275" s="11" t="str">
        <f t="shared" si="79"/>
        <v/>
      </c>
      <c r="L1275" s="11"/>
      <c r="M1275" s="18" t="str">
        <f>IF(N1275="","",MAX(M$1:M1274)+1)</f>
        <v/>
      </c>
      <c r="N1275" s="11" t="str">
        <f>IF(ISBLANK('User Data'!A1280)=TRUE,"",'User Data'!A1280)</f>
        <v/>
      </c>
      <c r="O1275" s="19" t="str">
        <f t="shared" si="80"/>
        <v/>
      </c>
      <c r="AF1275" t="str">
        <f>IF('User Data'!A1280&lt;&gt;"",'User Data'!A1280,"")</f>
        <v/>
      </c>
    </row>
    <row r="1276" spans="9:32" x14ac:dyDescent="0.25">
      <c r="I1276" s="18" t="str">
        <f>IF(J1276="","",MAX(I$1:I1275)+1)</f>
        <v/>
      </c>
      <c r="J1276" s="11" t="str">
        <f>IF(ISBLANK('User Data'!D1281)=TRUE,"",(IF(VLOOKUP('User Data'!A1281,'User Data'!A:D,5,FALSE)&lt;&gt;"Standard User",'User Data'!A1281,"")))</f>
        <v/>
      </c>
      <c r="K1276" s="11" t="str">
        <f t="shared" si="79"/>
        <v/>
      </c>
      <c r="L1276" s="11"/>
      <c r="M1276" s="18" t="str">
        <f>IF(N1276="","",MAX(M$1:M1275)+1)</f>
        <v/>
      </c>
      <c r="N1276" s="11" t="str">
        <f>IF(ISBLANK('User Data'!A1281)=TRUE,"",'User Data'!A1281)</f>
        <v/>
      </c>
      <c r="O1276" s="19" t="str">
        <f t="shared" si="80"/>
        <v/>
      </c>
      <c r="AF1276" t="str">
        <f>IF('User Data'!A1281&lt;&gt;"",'User Data'!A1281,"")</f>
        <v/>
      </c>
    </row>
    <row r="1277" spans="9:32" x14ac:dyDescent="0.25">
      <c r="I1277" s="18" t="str">
        <f>IF(J1277="","",MAX(I$1:I1276)+1)</f>
        <v/>
      </c>
      <c r="J1277" s="11" t="str">
        <f>IF(ISBLANK('User Data'!D1282)=TRUE,"",(IF(VLOOKUP('User Data'!A1282,'User Data'!A:D,5,FALSE)&lt;&gt;"Standard User",'User Data'!A1282,"")))</f>
        <v/>
      </c>
      <c r="K1277" s="11" t="str">
        <f t="shared" si="79"/>
        <v/>
      </c>
      <c r="L1277" s="11"/>
      <c r="M1277" s="18" t="str">
        <f>IF(N1277="","",MAX(M$1:M1276)+1)</f>
        <v/>
      </c>
      <c r="N1277" s="11" t="str">
        <f>IF(ISBLANK('User Data'!A1282)=TRUE,"",'User Data'!A1282)</f>
        <v/>
      </c>
      <c r="O1277" s="19" t="str">
        <f t="shared" si="80"/>
        <v/>
      </c>
      <c r="AF1277" t="str">
        <f>IF('User Data'!A1282&lt;&gt;"",'User Data'!A1282,"")</f>
        <v/>
      </c>
    </row>
    <row r="1278" spans="9:32" x14ac:dyDescent="0.25">
      <c r="I1278" s="18" t="str">
        <f>IF(J1278="","",MAX(I$1:I1277)+1)</f>
        <v/>
      </c>
      <c r="J1278" s="11" t="str">
        <f>IF(ISBLANK('User Data'!D1283)=TRUE,"",(IF(VLOOKUP('User Data'!A1283,'User Data'!A:D,5,FALSE)&lt;&gt;"Standard User",'User Data'!A1283,"")))</f>
        <v/>
      </c>
      <c r="K1278" s="11" t="str">
        <f t="shared" si="79"/>
        <v/>
      </c>
      <c r="L1278" s="11"/>
      <c r="M1278" s="18" t="str">
        <f>IF(N1278="","",MAX(M$1:M1277)+1)</f>
        <v/>
      </c>
      <c r="N1278" s="11" t="str">
        <f>IF(ISBLANK('User Data'!A1283)=TRUE,"",'User Data'!A1283)</f>
        <v/>
      </c>
      <c r="O1278" s="19" t="str">
        <f t="shared" si="80"/>
        <v/>
      </c>
      <c r="AF1278" t="str">
        <f>IF('User Data'!A1283&lt;&gt;"",'User Data'!A1283,"")</f>
        <v/>
      </c>
    </row>
    <row r="1279" spans="9:32" x14ac:dyDescent="0.25">
      <c r="I1279" s="18" t="str">
        <f>IF(J1279="","",MAX(I$1:I1278)+1)</f>
        <v/>
      </c>
      <c r="J1279" s="11" t="str">
        <f>IF(ISBLANK('User Data'!D1284)=TRUE,"",(IF(VLOOKUP('User Data'!A1284,'User Data'!A:D,5,FALSE)&lt;&gt;"Standard User",'User Data'!A1284,"")))</f>
        <v/>
      </c>
      <c r="K1279" s="11" t="str">
        <f t="shared" si="79"/>
        <v/>
      </c>
      <c r="L1279" s="11"/>
      <c r="M1279" s="18" t="str">
        <f>IF(N1279="","",MAX(M$1:M1278)+1)</f>
        <v/>
      </c>
      <c r="N1279" s="11" t="str">
        <f>IF(ISBLANK('User Data'!A1284)=TRUE,"",'User Data'!A1284)</f>
        <v/>
      </c>
      <c r="O1279" s="19" t="str">
        <f t="shared" si="80"/>
        <v/>
      </c>
      <c r="AF1279" t="str">
        <f>IF('User Data'!A1284&lt;&gt;"",'User Data'!A1284,"")</f>
        <v/>
      </c>
    </row>
    <row r="1280" spans="9:32" x14ac:dyDescent="0.25">
      <c r="I1280" s="18" t="str">
        <f>IF(J1280="","",MAX(I$1:I1279)+1)</f>
        <v/>
      </c>
      <c r="J1280" s="11" t="str">
        <f>IF(ISBLANK('User Data'!D1285)=TRUE,"",(IF(VLOOKUP('User Data'!A1285,'User Data'!A:D,5,FALSE)&lt;&gt;"Standard User",'User Data'!A1285,"")))</f>
        <v/>
      </c>
      <c r="K1280" s="11" t="str">
        <f t="shared" si="79"/>
        <v/>
      </c>
      <c r="L1280" s="11"/>
      <c r="M1280" s="18" t="str">
        <f>IF(N1280="","",MAX(M$1:M1279)+1)</f>
        <v/>
      </c>
      <c r="N1280" s="11" t="str">
        <f>IF(ISBLANK('User Data'!A1285)=TRUE,"",'User Data'!A1285)</f>
        <v/>
      </c>
      <c r="O1280" s="19" t="str">
        <f t="shared" si="80"/>
        <v/>
      </c>
      <c r="AF1280" t="str">
        <f>IF('User Data'!A1285&lt;&gt;"",'User Data'!A1285,"")</f>
        <v/>
      </c>
    </row>
    <row r="1281" spans="9:32" x14ac:dyDescent="0.25">
      <c r="I1281" s="18" t="str">
        <f>IF(J1281="","",MAX(I$1:I1280)+1)</f>
        <v/>
      </c>
      <c r="J1281" s="11" t="str">
        <f>IF(ISBLANK('User Data'!D1286)=TRUE,"",(IF(VLOOKUP('User Data'!A1286,'User Data'!A:D,5,FALSE)&lt;&gt;"Standard User",'User Data'!A1286,"")))</f>
        <v/>
      </c>
      <c r="K1281" s="11" t="str">
        <f t="shared" si="79"/>
        <v/>
      </c>
      <c r="L1281" s="11"/>
      <c r="M1281" s="18" t="str">
        <f>IF(N1281="","",MAX(M$1:M1280)+1)</f>
        <v/>
      </c>
      <c r="N1281" s="11" t="str">
        <f>IF(ISBLANK('User Data'!A1286)=TRUE,"",'User Data'!A1286)</f>
        <v/>
      </c>
      <c r="O1281" s="19" t="str">
        <f t="shared" si="80"/>
        <v/>
      </c>
      <c r="AF1281" t="str">
        <f>IF('User Data'!A1286&lt;&gt;"",'User Data'!A1286,"")</f>
        <v/>
      </c>
    </row>
    <row r="1282" spans="9:32" x14ac:dyDescent="0.25">
      <c r="I1282" s="18" t="str">
        <f>IF(J1282="","",MAX(I$1:I1281)+1)</f>
        <v/>
      </c>
      <c r="J1282" s="11" t="str">
        <f>IF(ISBLANK('User Data'!D1287)=TRUE,"",(IF(VLOOKUP('User Data'!A1287,'User Data'!A:D,5,FALSE)&lt;&gt;"Standard User",'User Data'!A1287,"")))</f>
        <v/>
      </c>
      <c r="K1282" s="11" t="str">
        <f t="shared" ref="K1282:K1345" si="81">IFERROR(INDEX($J$2:$J$2000,MATCH(ROW()-ROW($M$1),$I$2:$I$2000,0)),"")</f>
        <v/>
      </c>
      <c r="L1282" s="11"/>
      <c r="M1282" s="18" t="str">
        <f>IF(N1282="","",MAX(M$1:M1281)+1)</f>
        <v/>
      </c>
      <c r="N1282" s="11" t="str">
        <f>IF(ISBLANK('User Data'!A1287)=TRUE,"",'User Data'!A1287)</f>
        <v/>
      </c>
      <c r="O1282" s="19" t="str">
        <f t="shared" ref="O1282:O1345" si="82">IFERROR(INDEX($N$2:$N$2000,MATCH(ROW()-ROW($P$1),$M$2:$M$2000,0)),"")</f>
        <v/>
      </c>
      <c r="AF1282" t="str">
        <f>IF('User Data'!A1287&lt;&gt;"",'User Data'!A1287,"")</f>
        <v/>
      </c>
    </row>
    <row r="1283" spans="9:32" x14ac:dyDescent="0.25">
      <c r="I1283" s="18" t="str">
        <f>IF(J1283="","",MAX(I$1:I1282)+1)</f>
        <v/>
      </c>
      <c r="J1283" s="11" t="str">
        <f>IF(ISBLANK('User Data'!D1288)=TRUE,"",(IF(VLOOKUP('User Data'!A1288,'User Data'!A:D,5,FALSE)&lt;&gt;"Standard User",'User Data'!A1288,"")))</f>
        <v/>
      </c>
      <c r="K1283" s="11" t="str">
        <f t="shared" si="81"/>
        <v/>
      </c>
      <c r="L1283" s="11"/>
      <c r="M1283" s="18" t="str">
        <f>IF(N1283="","",MAX(M$1:M1282)+1)</f>
        <v/>
      </c>
      <c r="N1283" s="11" t="str">
        <f>IF(ISBLANK('User Data'!A1288)=TRUE,"",'User Data'!A1288)</f>
        <v/>
      </c>
      <c r="O1283" s="19" t="str">
        <f t="shared" si="82"/>
        <v/>
      </c>
      <c r="AF1283" t="str">
        <f>IF('User Data'!A1288&lt;&gt;"",'User Data'!A1288,"")</f>
        <v/>
      </c>
    </row>
    <row r="1284" spans="9:32" x14ac:dyDescent="0.25">
      <c r="I1284" s="18" t="str">
        <f>IF(J1284="","",MAX(I$1:I1283)+1)</f>
        <v/>
      </c>
      <c r="J1284" s="11" t="str">
        <f>IF(ISBLANK('User Data'!D1289)=TRUE,"",(IF(VLOOKUP('User Data'!A1289,'User Data'!A:D,5,FALSE)&lt;&gt;"Standard User",'User Data'!A1289,"")))</f>
        <v/>
      </c>
      <c r="K1284" s="11" t="str">
        <f t="shared" si="81"/>
        <v/>
      </c>
      <c r="L1284" s="11"/>
      <c r="M1284" s="18" t="str">
        <f>IF(N1284="","",MAX(M$1:M1283)+1)</f>
        <v/>
      </c>
      <c r="N1284" s="11" t="str">
        <f>IF(ISBLANK('User Data'!A1289)=TRUE,"",'User Data'!A1289)</f>
        <v/>
      </c>
      <c r="O1284" s="19" t="str">
        <f t="shared" si="82"/>
        <v/>
      </c>
      <c r="AF1284" t="str">
        <f>IF('User Data'!A1289&lt;&gt;"",'User Data'!A1289,"")</f>
        <v/>
      </c>
    </row>
    <row r="1285" spans="9:32" x14ac:dyDescent="0.25">
      <c r="I1285" s="18" t="str">
        <f>IF(J1285="","",MAX(I$1:I1284)+1)</f>
        <v/>
      </c>
      <c r="J1285" s="11" t="str">
        <f>IF(ISBLANK('User Data'!D1290)=TRUE,"",(IF(VLOOKUP('User Data'!A1290,'User Data'!A:D,5,FALSE)&lt;&gt;"Standard User",'User Data'!A1290,"")))</f>
        <v/>
      </c>
      <c r="K1285" s="11" t="str">
        <f t="shared" si="81"/>
        <v/>
      </c>
      <c r="L1285" s="11"/>
      <c r="M1285" s="18" t="str">
        <f>IF(N1285="","",MAX(M$1:M1284)+1)</f>
        <v/>
      </c>
      <c r="N1285" s="11" t="str">
        <f>IF(ISBLANK('User Data'!A1290)=TRUE,"",'User Data'!A1290)</f>
        <v/>
      </c>
      <c r="O1285" s="19" t="str">
        <f t="shared" si="82"/>
        <v/>
      </c>
      <c r="AF1285" t="str">
        <f>IF('User Data'!A1290&lt;&gt;"",'User Data'!A1290,"")</f>
        <v/>
      </c>
    </row>
    <row r="1286" spans="9:32" x14ac:dyDescent="0.25">
      <c r="I1286" s="18" t="str">
        <f>IF(J1286="","",MAX(I$1:I1285)+1)</f>
        <v/>
      </c>
      <c r="J1286" s="11" t="str">
        <f>IF(ISBLANK('User Data'!D1291)=TRUE,"",(IF(VLOOKUP('User Data'!A1291,'User Data'!A:D,5,FALSE)&lt;&gt;"Standard User",'User Data'!A1291,"")))</f>
        <v/>
      </c>
      <c r="K1286" s="11" t="str">
        <f t="shared" si="81"/>
        <v/>
      </c>
      <c r="L1286" s="11"/>
      <c r="M1286" s="18" t="str">
        <f>IF(N1286="","",MAX(M$1:M1285)+1)</f>
        <v/>
      </c>
      <c r="N1286" s="11" t="str">
        <f>IF(ISBLANK('User Data'!A1291)=TRUE,"",'User Data'!A1291)</f>
        <v/>
      </c>
      <c r="O1286" s="19" t="str">
        <f t="shared" si="82"/>
        <v/>
      </c>
      <c r="AF1286" t="str">
        <f>IF('User Data'!A1291&lt;&gt;"",'User Data'!A1291,"")</f>
        <v/>
      </c>
    </row>
    <row r="1287" spans="9:32" x14ac:dyDescent="0.25">
      <c r="I1287" s="18" t="str">
        <f>IF(J1287="","",MAX(I$1:I1286)+1)</f>
        <v/>
      </c>
      <c r="J1287" s="11" t="str">
        <f>IF(ISBLANK('User Data'!D1292)=TRUE,"",(IF(VLOOKUP('User Data'!A1292,'User Data'!A:D,5,FALSE)&lt;&gt;"Standard User",'User Data'!A1292,"")))</f>
        <v/>
      </c>
      <c r="K1287" s="11" t="str">
        <f t="shared" si="81"/>
        <v/>
      </c>
      <c r="L1287" s="11"/>
      <c r="M1287" s="18" t="str">
        <f>IF(N1287="","",MAX(M$1:M1286)+1)</f>
        <v/>
      </c>
      <c r="N1287" s="11" t="str">
        <f>IF(ISBLANK('User Data'!A1292)=TRUE,"",'User Data'!A1292)</f>
        <v/>
      </c>
      <c r="O1287" s="19" t="str">
        <f t="shared" si="82"/>
        <v/>
      </c>
      <c r="AF1287" t="str">
        <f>IF('User Data'!A1292&lt;&gt;"",'User Data'!A1292,"")</f>
        <v/>
      </c>
    </row>
    <row r="1288" spans="9:32" x14ac:dyDescent="0.25">
      <c r="I1288" s="18" t="str">
        <f>IF(J1288="","",MAX(I$1:I1287)+1)</f>
        <v/>
      </c>
      <c r="J1288" s="11" t="str">
        <f>IF(ISBLANK('User Data'!D1293)=TRUE,"",(IF(VLOOKUP('User Data'!A1293,'User Data'!A:D,5,FALSE)&lt;&gt;"Standard User",'User Data'!A1293,"")))</f>
        <v/>
      </c>
      <c r="K1288" s="11" t="str">
        <f t="shared" si="81"/>
        <v/>
      </c>
      <c r="L1288" s="11"/>
      <c r="M1288" s="18" t="str">
        <f>IF(N1288="","",MAX(M$1:M1287)+1)</f>
        <v/>
      </c>
      <c r="N1288" s="11" t="str">
        <f>IF(ISBLANK('User Data'!A1293)=TRUE,"",'User Data'!A1293)</f>
        <v/>
      </c>
      <c r="O1288" s="19" t="str">
        <f t="shared" si="82"/>
        <v/>
      </c>
      <c r="AF1288" t="str">
        <f>IF('User Data'!A1293&lt;&gt;"",'User Data'!A1293,"")</f>
        <v/>
      </c>
    </row>
    <row r="1289" spans="9:32" x14ac:dyDescent="0.25">
      <c r="I1289" s="18" t="str">
        <f>IF(J1289="","",MAX(I$1:I1288)+1)</f>
        <v/>
      </c>
      <c r="J1289" s="11" t="str">
        <f>IF(ISBLANK('User Data'!D1294)=TRUE,"",(IF(VLOOKUP('User Data'!A1294,'User Data'!A:D,5,FALSE)&lt;&gt;"Standard User",'User Data'!A1294,"")))</f>
        <v/>
      </c>
      <c r="K1289" s="11" t="str">
        <f t="shared" si="81"/>
        <v/>
      </c>
      <c r="L1289" s="11"/>
      <c r="M1289" s="18" t="str">
        <f>IF(N1289="","",MAX(M$1:M1288)+1)</f>
        <v/>
      </c>
      <c r="N1289" s="11" t="str">
        <f>IF(ISBLANK('User Data'!A1294)=TRUE,"",'User Data'!A1294)</f>
        <v/>
      </c>
      <c r="O1289" s="19" t="str">
        <f t="shared" si="82"/>
        <v/>
      </c>
      <c r="AF1289" t="str">
        <f>IF('User Data'!A1294&lt;&gt;"",'User Data'!A1294,"")</f>
        <v/>
      </c>
    </row>
    <row r="1290" spans="9:32" x14ac:dyDescent="0.25">
      <c r="I1290" s="18" t="str">
        <f>IF(J1290="","",MAX(I$1:I1289)+1)</f>
        <v/>
      </c>
      <c r="J1290" s="11" t="str">
        <f>IF(ISBLANK('User Data'!D1295)=TRUE,"",(IF(VLOOKUP('User Data'!A1295,'User Data'!A:D,5,FALSE)&lt;&gt;"Standard User",'User Data'!A1295,"")))</f>
        <v/>
      </c>
      <c r="K1290" s="11" t="str">
        <f t="shared" si="81"/>
        <v/>
      </c>
      <c r="L1290" s="11"/>
      <c r="M1290" s="18" t="str">
        <f>IF(N1290="","",MAX(M$1:M1289)+1)</f>
        <v/>
      </c>
      <c r="N1290" s="11" t="str">
        <f>IF(ISBLANK('User Data'!A1295)=TRUE,"",'User Data'!A1295)</f>
        <v/>
      </c>
      <c r="O1290" s="19" t="str">
        <f t="shared" si="82"/>
        <v/>
      </c>
      <c r="AF1290" t="str">
        <f>IF('User Data'!A1295&lt;&gt;"",'User Data'!A1295,"")</f>
        <v/>
      </c>
    </row>
    <row r="1291" spans="9:32" x14ac:dyDescent="0.25">
      <c r="I1291" s="18" t="str">
        <f>IF(J1291="","",MAX(I$1:I1290)+1)</f>
        <v/>
      </c>
      <c r="J1291" s="11" t="str">
        <f>IF(ISBLANK('User Data'!D1296)=TRUE,"",(IF(VLOOKUP('User Data'!A1296,'User Data'!A:D,5,FALSE)&lt;&gt;"Standard User",'User Data'!A1296,"")))</f>
        <v/>
      </c>
      <c r="K1291" s="11" t="str">
        <f t="shared" si="81"/>
        <v/>
      </c>
      <c r="L1291" s="11"/>
      <c r="M1291" s="18" t="str">
        <f>IF(N1291="","",MAX(M$1:M1290)+1)</f>
        <v/>
      </c>
      <c r="N1291" s="11" t="str">
        <f>IF(ISBLANK('User Data'!A1296)=TRUE,"",'User Data'!A1296)</f>
        <v/>
      </c>
      <c r="O1291" s="19" t="str">
        <f t="shared" si="82"/>
        <v/>
      </c>
      <c r="AF1291" t="str">
        <f>IF('User Data'!A1296&lt;&gt;"",'User Data'!A1296,"")</f>
        <v/>
      </c>
    </row>
    <row r="1292" spans="9:32" x14ac:dyDescent="0.25">
      <c r="I1292" s="18" t="str">
        <f>IF(J1292="","",MAX(I$1:I1291)+1)</f>
        <v/>
      </c>
      <c r="J1292" s="11" t="str">
        <f>IF(ISBLANK('User Data'!D1297)=TRUE,"",(IF(VLOOKUP('User Data'!A1297,'User Data'!A:D,5,FALSE)&lt;&gt;"Standard User",'User Data'!A1297,"")))</f>
        <v/>
      </c>
      <c r="K1292" s="11" t="str">
        <f t="shared" si="81"/>
        <v/>
      </c>
      <c r="L1292" s="11"/>
      <c r="M1292" s="18" t="str">
        <f>IF(N1292="","",MAX(M$1:M1291)+1)</f>
        <v/>
      </c>
      <c r="N1292" s="11" t="str">
        <f>IF(ISBLANK('User Data'!A1297)=TRUE,"",'User Data'!A1297)</f>
        <v/>
      </c>
      <c r="O1292" s="19" t="str">
        <f t="shared" si="82"/>
        <v/>
      </c>
      <c r="AF1292" t="str">
        <f>IF('User Data'!A1297&lt;&gt;"",'User Data'!A1297,"")</f>
        <v/>
      </c>
    </row>
    <row r="1293" spans="9:32" x14ac:dyDescent="0.25">
      <c r="I1293" s="18" t="str">
        <f>IF(J1293="","",MAX(I$1:I1292)+1)</f>
        <v/>
      </c>
      <c r="J1293" s="11" t="str">
        <f>IF(ISBLANK('User Data'!D1298)=TRUE,"",(IF(VLOOKUP('User Data'!A1298,'User Data'!A:D,5,FALSE)&lt;&gt;"Standard User",'User Data'!A1298,"")))</f>
        <v/>
      </c>
      <c r="K1293" s="11" t="str">
        <f t="shared" si="81"/>
        <v/>
      </c>
      <c r="L1293" s="11"/>
      <c r="M1293" s="18" t="str">
        <f>IF(N1293="","",MAX(M$1:M1292)+1)</f>
        <v/>
      </c>
      <c r="N1293" s="11" t="str">
        <f>IF(ISBLANK('User Data'!A1298)=TRUE,"",'User Data'!A1298)</f>
        <v/>
      </c>
      <c r="O1293" s="19" t="str">
        <f t="shared" si="82"/>
        <v/>
      </c>
      <c r="AF1293" t="str">
        <f>IF('User Data'!A1298&lt;&gt;"",'User Data'!A1298,"")</f>
        <v/>
      </c>
    </row>
    <row r="1294" spans="9:32" x14ac:dyDescent="0.25">
      <c r="I1294" s="18" t="str">
        <f>IF(J1294="","",MAX(I$1:I1293)+1)</f>
        <v/>
      </c>
      <c r="J1294" s="11" t="str">
        <f>IF(ISBLANK('User Data'!D1299)=TRUE,"",(IF(VLOOKUP('User Data'!A1299,'User Data'!A:D,5,FALSE)&lt;&gt;"Standard User",'User Data'!A1299,"")))</f>
        <v/>
      </c>
      <c r="K1294" s="11" t="str">
        <f t="shared" si="81"/>
        <v/>
      </c>
      <c r="L1294" s="11"/>
      <c r="M1294" s="18" t="str">
        <f>IF(N1294="","",MAX(M$1:M1293)+1)</f>
        <v/>
      </c>
      <c r="N1294" s="11" t="str">
        <f>IF(ISBLANK('User Data'!A1299)=TRUE,"",'User Data'!A1299)</f>
        <v/>
      </c>
      <c r="O1294" s="19" t="str">
        <f t="shared" si="82"/>
        <v/>
      </c>
      <c r="AF1294" t="str">
        <f>IF('User Data'!A1299&lt;&gt;"",'User Data'!A1299,"")</f>
        <v/>
      </c>
    </row>
    <row r="1295" spans="9:32" x14ac:dyDescent="0.25">
      <c r="I1295" s="18" t="str">
        <f>IF(J1295="","",MAX(I$1:I1294)+1)</f>
        <v/>
      </c>
      <c r="J1295" s="11" t="str">
        <f>IF(ISBLANK('User Data'!D1300)=TRUE,"",(IF(VLOOKUP('User Data'!A1300,'User Data'!A:D,5,FALSE)&lt;&gt;"Standard User",'User Data'!A1300,"")))</f>
        <v/>
      </c>
      <c r="K1295" s="11" t="str">
        <f t="shared" si="81"/>
        <v/>
      </c>
      <c r="L1295" s="11"/>
      <c r="M1295" s="18" t="str">
        <f>IF(N1295="","",MAX(M$1:M1294)+1)</f>
        <v/>
      </c>
      <c r="N1295" s="11" t="str">
        <f>IF(ISBLANK('User Data'!A1300)=TRUE,"",'User Data'!A1300)</f>
        <v/>
      </c>
      <c r="O1295" s="19" t="str">
        <f t="shared" si="82"/>
        <v/>
      </c>
      <c r="AF1295" t="str">
        <f>IF('User Data'!A1300&lt;&gt;"",'User Data'!A1300,"")</f>
        <v/>
      </c>
    </row>
    <row r="1296" spans="9:32" x14ac:dyDescent="0.25">
      <c r="I1296" s="18" t="str">
        <f>IF(J1296="","",MAX(I$1:I1295)+1)</f>
        <v/>
      </c>
      <c r="J1296" s="11" t="str">
        <f>IF(ISBLANK('User Data'!D1301)=TRUE,"",(IF(VLOOKUP('User Data'!A1301,'User Data'!A:D,5,FALSE)&lt;&gt;"Standard User",'User Data'!A1301,"")))</f>
        <v/>
      </c>
      <c r="K1296" s="11" t="str">
        <f t="shared" si="81"/>
        <v/>
      </c>
      <c r="L1296" s="11"/>
      <c r="M1296" s="18" t="str">
        <f>IF(N1296="","",MAX(M$1:M1295)+1)</f>
        <v/>
      </c>
      <c r="N1296" s="11" t="str">
        <f>IF(ISBLANK('User Data'!A1301)=TRUE,"",'User Data'!A1301)</f>
        <v/>
      </c>
      <c r="O1296" s="19" t="str">
        <f t="shared" si="82"/>
        <v/>
      </c>
      <c r="AF1296" t="str">
        <f>IF('User Data'!A1301&lt;&gt;"",'User Data'!A1301,"")</f>
        <v/>
      </c>
    </row>
    <row r="1297" spans="9:32" x14ac:dyDescent="0.25">
      <c r="I1297" s="18" t="str">
        <f>IF(J1297="","",MAX(I$1:I1296)+1)</f>
        <v/>
      </c>
      <c r="J1297" s="11" t="str">
        <f>IF(ISBLANK('User Data'!D1302)=TRUE,"",(IF(VLOOKUP('User Data'!A1302,'User Data'!A:D,5,FALSE)&lt;&gt;"Standard User",'User Data'!A1302,"")))</f>
        <v/>
      </c>
      <c r="K1297" s="11" t="str">
        <f t="shared" si="81"/>
        <v/>
      </c>
      <c r="L1297" s="11"/>
      <c r="M1297" s="18" t="str">
        <f>IF(N1297="","",MAX(M$1:M1296)+1)</f>
        <v/>
      </c>
      <c r="N1297" s="11" t="str">
        <f>IF(ISBLANK('User Data'!A1302)=TRUE,"",'User Data'!A1302)</f>
        <v/>
      </c>
      <c r="O1297" s="19" t="str">
        <f t="shared" si="82"/>
        <v/>
      </c>
      <c r="AF1297" t="str">
        <f>IF('User Data'!A1302&lt;&gt;"",'User Data'!A1302,"")</f>
        <v/>
      </c>
    </row>
    <row r="1298" spans="9:32" x14ac:dyDescent="0.25">
      <c r="I1298" s="18" t="str">
        <f>IF(J1298="","",MAX(I$1:I1297)+1)</f>
        <v/>
      </c>
      <c r="J1298" s="11" t="str">
        <f>IF(ISBLANK('User Data'!D1303)=TRUE,"",(IF(VLOOKUP('User Data'!A1303,'User Data'!A:D,5,FALSE)&lt;&gt;"Standard User",'User Data'!A1303,"")))</f>
        <v/>
      </c>
      <c r="K1298" s="11" t="str">
        <f t="shared" si="81"/>
        <v/>
      </c>
      <c r="L1298" s="11"/>
      <c r="M1298" s="18" t="str">
        <f>IF(N1298="","",MAX(M$1:M1297)+1)</f>
        <v/>
      </c>
      <c r="N1298" s="11" t="str">
        <f>IF(ISBLANK('User Data'!A1303)=TRUE,"",'User Data'!A1303)</f>
        <v/>
      </c>
      <c r="O1298" s="19" t="str">
        <f t="shared" si="82"/>
        <v/>
      </c>
      <c r="AF1298" t="str">
        <f>IF('User Data'!A1303&lt;&gt;"",'User Data'!A1303,"")</f>
        <v/>
      </c>
    </row>
    <row r="1299" spans="9:32" x14ac:dyDescent="0.25">
      <c r="I1299" s="18" t="str">
        <f>IF(J1299="","",MAX(I$1:I1298)+1)</f>
        <v/>
      </c>
      <c r="J1299" s="11" t="str">
        <f>IF(ISBLANK('User Data'!D1304)=TRUE,"",(IF(VLOOKUP('User Data'!A1304,'User Data'!A:D,5,FALSE)&lt;&gt;"Standard User",'User Data'!A1304,"")))</f>
        <v/>
      </c>
      <c r="K1299" s="11" t="str">
        <f t="shared" si="81"/>
        <v/>
      </c>
      <c r="L1299" s="11"/>
      <c r="M1299" s="18" t="str">
        <f>IF(N1299="","",MAX(M$1:M1298)+1)</f>
        <v/>
      </c>
      <c r="N1299" s="11" t="str">
        <f>IF(ISBLANK('User Data'!A1304)=TRUE,"",'User Data'!A1304)</f>
        <v/>
      </c>
      <c r="O1299" s="19" t="str">
        <f t="shared" si="82"/>
        <v/>
      </c>
      <c r="AF1299" t="str">
        <f>IF('User Data'!A1304&lt;&gt;"",'User Data'!A1304,"")</f>
        <v/>
      </c>
    </row>
    <row r="1300" spans="9:32" x14ac:dyDescent="0.25">
      <c r="I1300" s="18" t="str">
        <f>IF(J1300="","",MAX(I$1:I1299)+1)</f>
        <v/>
      </c>
      <c r="J1300" s="11" t="str">
        <f>IF(ISBLANK('User Data'!D1305)=TRUE,"",(IF(VLOOKUP('User Data'!A1305,'User Data'!A:D,5,FALSE)&lt;&gt;"Standard User",'User Data'!A1305,"")))</f>
        <v/>
      </c>
      <c r="K1300" s="11" t="str">
        <f t="shared" si="81"/>
        <v/>
      </c>
      <c r="L1300" s="11"/>
      <c r="M1300" s="18" t="str">
        <f>IF(N1300="","",MAX(M$1:M1299)+1)</f>
        <v/>
      </c>
      <c r="N1300" s="11" t="str">
        <f>IF(ISBLANK('User Data'!A1305)=TRUE,"",'User Data'!A1305)</f>
        <v/>
      </c>
      <c r="O1300" s="19" t="str">
        <f t="shared" si="82"/>
        <v/>
      </c>
      <c r="AF1300" t="str">
        <f>IF('User Data'!A1305&lt;&gt;"",'User Data'!A1305,"")</f>
        <v/>
      </c>
    </row>
    <row r="1301" spans="9:32" x14ac:dyDescent="0.25">
      <c r="I1301" s="18" t="str">
        <f>IF(J1301="","",MAX(I$1:I1300)+1)</f>
        <v/>
      </c>
      <c r="J1301" s="11" t="str">
        <f>IF(ISBLANK('User Data'!D1306)=TRUE,"",(IF(VLOOKUP('User Data'!A1306,'User Data'!A:D,5,FALSE)&lt;&gt;"Standard User",'User Data'!A1306,"")))</f>
        <v/>
      </c>
      <c r="K1301" s="11" t="str">
        <f t="shared" si="81"/>
        <v/>
      </c>
      <c r="L1301" s="11"/>
      <c r="M1301" s="18" t="str">
        <f>IF(N1301="","",MAX(M$1:M1300)+1)</f>
        <v/>
      </c>
      <c r="N1301" s="11" t="str">
        <f>IF(ISBLANK('User Data'!A1306)=TRUE,"",'User Data'!A1306)</f>
        <v/>
      </c>
      <c r="O1301" s="19" t="str">
        <f t="shared" si="82"/>
        <v/>
      </c>
      <c r="AF1301" t="str">
        <f>IF('User Data'!A1306&lt;&gt;"",'User Data'!A1306,"")</f>
        <v/>
      </c>
    </row>
    <row r="1302" spans="9:32" x14ac:dyDescent="0.25">
      <c r="I1302" s="18" t="str">
        <f>IF(J1302="","",MAX(I$1:I1301)+1)</f>
        <v/>
      </c>
      <c r="J1302" s="11" t="str">
        <f>IF(ISBLANK('User Data'!D1307)=TRUE,"",(IF(VLOOKUP('User Data'!A1307,'User Data'!A:D,5,FALSE)&lt;&gt;"Standard User",'User Data'!A1307,"")))</f>
        <v/>
      </c>
      <c r="K1302" s="11" t="str">
        <f t="shared" si="81"/>
        <v/>
      </c>
      <c r="L1302" s="11"/>
      <c r="M1302" s="18" t="str">
        <f>IF(N1302="","",MAX(M$1:M1301)+1)</f>
        <v/>
      </c>
      <c r="N1302" s="11" t="str">
        <f>IF(ISBLANK('User Data'!A1307)=TRUE,"",'User Data'!A1307)</f>
        <v/>
      </c>
      <c r="O1302" s="19" t="str">
        <f t="shared" si="82"/>
        <v/>
      </c>
      <c r="AF1302" t="str">
        <f>IF('User Data'!A1307&lt;&gt;"",'User Data'!A1307,"")</f>
        <v/>
      </c>
    </row>
    <row r="1303" spans="9:32" x14ac:dyDescent="0.25">
      <c r="I1303" s="18" t="str">
        <f>IF(J1303="","",MAX(I$1:I1302)+1)</f>
        <v/>
      </c>
      <c r="J1303" s="11" t="str">
        <f>IF(ISBLANK('User Data'!D1308)=TRUE,"",(IF(VLOOKUP('User Data'!A1308,'User Data'!A:D,5,FALSE)&lt;&gt;"Standard User",'User Data'!A1308,"")))</f>
        <v/>
      </c>
      <c r="K1303" s="11" t="str">
        <f t="shared" si="81"/>
        <v/>
      </c>
      <c r="L1303" s="11"/>
      <c r="M1303" s="18" t="str">
        <f>IF(N1303="","",MAX(M$1:M1302)+1)</f>
        <v/>
      </c>
      <c r="N1303" s="11" t="str">
        <f>IF(ISBLANK('User Data'!A1308)=TRUE,"",'User Data'!A1308)</f>
        <v/>
      </c>
      <c r="O1303" s="19" t="str">
        <f t="shared" si="82"/>
        <v/>
      </c>
      <c r="AF1303" t="str">
        <f>IF('User Data'!A1308&lt;&gt;"",'User Data'!A1308,"")</f>
        <v/>
      </c>
    </row>
    <row r="1304" spans="9:32" x14ac:dyDescent="0.25">
      <c r="I1304" s="18" t="str">
        <f>IF(J1304="","",MAX(I$1:I1303)+1)</f>
        <v/>
      </c>
      <c r="J1304" s="11" t="str">
        <f>IF(ISBLANK('User Data'!D1309)=TRUE,"",(IF(VLOOKUP('User Data'!A1309,'User Data'!A:D,5,FALSE)&lt;&gt;"Standard User",'User Data'!A1309,"")))</f>
        <v/>
      </c>
      <c r="K1304" s="11" t="str">
        <f t="shared" si="81"/>
        <v/>
      </c>
      <c r="L1304" s="11"/>
      <c r="M1304" s="18" t="str">
        <f>IF(N1304="","",MAX(M$1:M1303)+1)</f>
        <v/>
      </c>
      <c r="N1304" s="11" t="str">
        <f>IF(ISBLANK('User Data'!A1309)=TRUE,"",'User Data'!A1309)</f>
        <v/>
      </c>
      <c r="O1304" s="19" t="str">
        <f t="shared" si="82"/>
        <v/>
      </c>
      <c r="AF1304" t="str">
        <f>IF('User Data'!A1309&lt;&gt;"",'User Data'!A1309,"")</f>
        <v/>
      </c>
    </row>
    <row r="1305" spans="9:32" x14ac:dyDescent="0.25">
      <c r="I1305" s="18" t="str">
        <f>IF(J1305="","",MAX(I$1:I1304)+1)</f>
        <v/>
      </c>
      <c r="J1305" s="11" t="str">
        <f>IF(ISBLANK('User Data'!D1310)=TRUE,"",(IF(VLOOKUP('User Data'!A1310,'User Data'!A:D,5,FALSE)&lt;&gt;"Standard User",'User Data'!A1310,"")))</f>
        <v/>
      </c>
      <c r="K1305" s="11" t="str">
        <f t="shared" si="81"/>
        <v/>
      </c>
      <c r="L1305" s="11"/>
      <c r="M1305" s="18" t="str">
        <f>IF(N1305="","",MAX(M$1:M1304)+1)</f>
        <v/>
      </c>
      <c r="N1305" s="11" t="str">
        <f>IF(ISBLANK('User Data'!A1310)=TRUE,"",'User Data'!A1310)</f>
        <v/>
      </c>
      <c r="O1305" s="19" t="str">
        <f t="shared" si="82"/>
        <v/>
      </c>
      <c r="AF1305" t="str">
        <f>IF('User Data'!A1310&lt;&gt;"",'User Data'!A1310,"")</f>
        <v/>
      </c>
    </row>
    <row r="1306" spans="9:32" x14ac:dyDescent="0.25">
      <c r="I1306" s="18" t="str">
        <f>IF(J1306="","",MAX(I$1:I1305)+1)</f>
        <v/>
      </c>
      <c r="J1306" s="11" t="str">
        <f>IF(ISBLANK('User Data'!D1311)=TRUE,"",(IF(VLOOKUP('User Data'!A1311,'User Data'!A:D,5,FALSE)&lt;&gt;"Standard User",'User Data'!A1311,"")))</f>
        <v/>
      </c>
      <c r="K1306" s="11" t="str">
        <f t="shared" si="81"/>
        <v/>
      </c>
      <c r="L1306" s="11"/>
      <c r="M1306" s="18" t="str">
        <f>IF(N1306="","",MAX(M$1:M1305)+1)</f>
        <v/>
      </c>
      <c r="N1306" s="11" t="str">
        <f>IF(ISBLANK('User Data'!A1311)=TRUE,"",'User Data'!A1311)</f>
        <v/>
      </c>
      <c r="O1306" s="19" t="str">
        <f t="shared" si="82"/>
        <v/>
      </c>
      <c r="AF1306" t="str">
        <f>IF('User Data'!A1311&lt;&gt;"",'User Data'!A1311,"")</f>
        <v/>
      </c>
    </row>
    <row r="1307" spans="9:32" x14ac:dyDescent="0.25">
      <c r="I1307" s="18" t="str">
        <f>IF(J1307="","",MAX(I$1:I1306)+1)</f>
        <v/>
      </c>
      <c r="J1307" s="11" t="str">
        <f>IF(ISBLANK('User Data'!D1312)=TRUE,"",(IF(VLOOKUP('User Data'!A1312,'User Data'!A:D,5,FALSE)&lt;&gt;"Standard User",'User Data'!A1312,"")))</f>
        <v/>
      </c>
      <c r="K1307" s="11" t="str">
        <f t="shared" si="81"/>
        <v/>
      </c>
      <c r="L1307" s="11"/>
      <c r="M1307" s="18" t="str">
        <f>IF(N1307="","",MAX(M$1:M1306)+1)</f>
        <v/>
      </c>
      <c r="N1307" s="11" t="str">
        <f>IF(ISBLANK('User Data'!A1312)=TRUE,"",'User Data'!A1312)</f>
        <v/>
      </c>
      <c r="O1307" s="19" t="str">
        <f t="shared" si="82"/>
        <v/>
      </c>
      <c r="AF1307" t="str">
        <f>IF('User Data'!A1312&lt;&gt;"",'User Data'!A1312,"")</f>
        <v/>
      </c>
    </row>
    <row r="1308" spans="9:32" x14ac:dyDescent="0.25">
      <c r="I1308" s="18" t="str">
        <f>IF(J1308="","",MAX(I$1:I1307)+1)</f>
        <v/>
      </c>
      <c r="J1308" s="11" t="str">
        <f>IF(ISBLANK('User Data'!D1313)=TRUE,"",(IF(VLOOKUP('User Data'!A1313,'User Data'!A:D,5,FALSE)&lt;&gt;"Standard User",'User Data'!A1313,"")))</f>
        <v/>
      </c>
      <c r="K1308" s="11" t="str">
        <f t="shared" si="81"/>
        <v/>
      </c>
      <c r="L1308" s="11"/>
      <c r="M1308" s="18" t="str">
        <f>IF(N1308="","",MAX(M$1:M1307)+1)</f>
        <v/>
      </c>
      <c r="N1308" s="11" t="str">
        <f>IF(ISBLANK('User Data'!A1313)=TRUE,"",'User Data'!A1313)</f>
        <v/>
      </c>
      <c r="O1308" s="19" t="str">
        <f t="shared" si="82"/>
        <v/>
      </c>
      <c r="AF1308" t="str">
        <f>IF('User Data'!A1313&lt;&gt;"",'User Data'!A1313,"")</f>
        <v/>
      </c>
    </row>
    <row r="1309" spans="9:32" x14ac:dyDescent="0.25">
      <c r="I1309" s="18" t="str">
        <f>IF(J1309="","",MAX(I$1:I1308)+1)</f>
        <v/>
      </c>
      <c r="J1309" s="11" t="str">
        <f>IF(ISBLANK('User Data'!D1314)=TRUE,"",(IF(VLOOKUP('User Data'!A1314,'User Data'!A:D,5,FALSE)&lt;&gt;"Standard User",'User Data'!A1314,"")))</f>
        <v/>
      </c>
      <c r="K1309" s="11" t="str">
        <f t="shared" si="81"/>
        <v/>
      </c>
      <c r="L1309" s="11"/>
      <c r="M1309" s="18" t="str">
        <f>IF(N1309="","",MAX(M$1:M1308)+1)</f>
        <v/>
      </c>
      <c r="N1309" s="11" t="str">
        <f>IF(ISBLANK('User Data'!A1314)=TRUE,"",'User Data'!A1314)</f>
        <v/>
      </c>
      <c r="O1309" s="19" t="str">
        <f t="shared" si="82"/>
        <v/>
      </c>
      <c r="AF1309" t="str">
        <f>IF('User Data'!A1314&lt;&gt;"",'User Data'!A1314,"")</f>
        <v/>
      </c>
    </row>
    <row r="1310" spans="9:32" x14ac:dyDescent="0.25">
      <c r="I1310" s="18" t="str">
        <f>IF(J1310="","",MAX(I$1:I1309)+1)</f>
        <v/>
      </c>
      <c r="J1310" s="11" t="str">
        <f>IF(ISBLANK('User Data'!D1315)=TRUE,"",(IF(VLOOKUP('User Data'!A1315,'User Data'!A:D,5,FALSE)&lt;&gt;"Standard User",'User Data'!A1315,"")))</f>
        <v/>
      </c>
      <c r="K1310" s="11" t="str">
        <f t="shared" si="81"/>
        <v/>
      </c>
      <c r="L1310" s="11"/>
      <c r="M1310" s="18" t="str">
        <f>IF(N1310="","",MAX(M$1:M1309)+1)</f>
        <v/>
      </c>
      <c r="N1310" s="11" t="str">
        <f>IF(ISBLANK('User Data'!A1315)=TRUE,"",'User Data'!A1315)</f>
        <v/>
      </c>
      <c r="O1310" s="19" t="str">
        <f t="shared" si="82"/>
        <v/>
      </c>
      <c r="AF1310" t="str">
        <f>IF('User Data'!A1315&lt;&gt;"",'User Data'!A1315,"")</f>
        <v/>
      </c>
    </row>
    <row r="1311" spans="9:32" x14ac:dyDescent="0.25">
      <c r="I1311" s="18" t="str">
        <f>IF(J1311="","",MAX(I$1:I1310)+1)</f>
        <v/>
      </c>
      <c r="J1311" s="11" t="str">
        <f>IF(ISBLANK('User Data'!D1316)=TRUE,"",(IF(VLOOKUP('User Data'!A1316,'User Data'!A:D,5,FALSE)&lt;&gt;"Standard User",'User Data'!A1316,"")))</f>
        <v/>
      </c>
      <c r="K1311" s="11" t="str">
        <f t="shared" si="81"/>
        <v/>
      </c>
      <c r="L1311" s="11"/>
      <c r="M1311" s="18" t="str">
        <f>IF(N1311="","",MAX(M$1:M1310)+1)</f>
        <v/>
      </c>
      <c r="N1311" s="11" t="str">
        <f>IF(ISBLANK('User Data'!A1316)=TRUE,"",'User Data'!A1316)</f>
        <v/>
      </c>
      <c r="O1311" s="19" t="str">
        <f t="shared" si="82"/>
        <v/>
      </c>
      <c r="AF1311" t="str">
        <f>IF('User Data'!A1316&lt;&gt;"",'User Data'!A1316,"")</f>
        <v/>
      </c>
    </row>
    <row r="1312" spans="9:32" x14ac:dyDescent="0.25">
      <c r="I1312" s="18" t="str">
        <f>IF(J1312="","",MAX(I$1:I1311)+1)</f>
        <v/>
      </c>
      <c r="J1312" s="11" t="str">
        <f>IF(ISBLANK('User Data'!D1317)=TRUE,"",(IF(VLOOKUP('User Data'!A1317,'User Data'!A:D,5,FALSE)&lt;&gt;"Standard User",'User Data'!A1317,"")))</f>
        <v/>
      </c>
      <c r="K1312" s="11" t="str">
        <f t="shared" si="81"/>
        <v/>
      </c>
      <c r="L1312" s="11"/>
      <c r="M1312" s="18" t="str">
        <f>IF(N1312="","",MAX(M$1:M1311)+1)</f>
        <v/>
      </c>
      <c r="N1312" s="11" t="str">
        <f>IF(ISBLANK('User Data'!A1317)=TRUE,"",'User Data'!A1317)</f>
        <v/>
      </c>
      <c r="O1312" s="19" t="str">
        <f t="shared" si="82"/>
        <v/>
      </c>
      <c r="AF1312" t="str">
        <f>IF('User Data'!A1317&lt;&gt;"",'User Data'!A1317,"")</f>
        <v/>
      </c>
    </row>
    <row r="1313" spans="9:32" x14ac:dyDescent="0.25">
      <c r="I1313" s="18" t="str">
        <f>IF(J1313="","",MAX(I$1:I1312)+1)</f>
        <v/>
      </c>
      <c r="J1313" s="11" t="str">
        <f>IF(ISBLANK('User Data'!D1318)=TRUE,"",(IF(VLOOKUP('User Data'!A1318,'User Data'!A:D,5,FALSE)&lt;&gt;"Standard User",'User Data'!A1318,"")))</f>
        <v/>
      </c>
      <c r="K1313" s="11" t="str">
        <f t="shared" si="81"/>
        <v/>
      </c>
      <c r="L1313" s="11"/>
      <c r="M1313" s="18" t="str">
        <f>IF(N1313="","",MAX(M$1:M1312)+1)</f>
        <v/>
      </c>
      <c r="N1313" s="11" t="str">
        <f>IF(ISBLANK('User Data'!A1318)=TRUE,"",'User Data'!A1318)</f>
        <v/>
      </c>
      <c r="O1313" s="19" t="str">
        <f t="shared" si="82"/>
        <v/>
      </c>
      <c r="AF1313" t="str">
        <f>IF('User Data'!A1318&lt;&gt;"",'User Data'!A1318,"")</f>
        <v/>
      </c>
    </row>
    <row r="1314" spans="9:32" x14ac:dyDescent="0.25">
      <c r="I1314" s="18" t="str">
        <f>IF(J1314="","",MAX(I$1:I1313)+1)</f>
        <v/>
      </c>
      <c r="J1314" s="11" t="str">
        <f>IF(ISBLANK('User Data'!D1319)=TRUE,"",(IF(VLOOKUP('User Data'!A1319,'User Data'!A:D,5,FALSE)&lt;&gt;"Standard User",'User Data'!A1319,"")))</f>
        <v/>
      </c>
      <c r="K1314" s="11" t="str">
        <f t="shared" si="81"/>
        <v/>
      </c>
      <c r="L1314" s="11"/>
      <c r="M1314" s="18" t="str">
        <f>IF(N1314="","",MAX(M$1:M1313)+1)</f>
        <v/>
      </c>
      <c r="N1314" s="11" t="str">
        <f>IF(ISBLANK('User Data'!A1319)=TRUE,"",'User Data'!A1319)</f>
        <v/>
      </c>
      <c r="O1314" s="19" t="str">
        <f t="shared" si="82"/>
        <v/>
      </c>
      <c r="AF1314" t="str">
        <f>IF('User Data'!A1319&lt;&gt;"",'User Data'!A1319,"")</f>
        <v/>
      </c>
    </row>
    <row r="1315" spans="9:32" x14ac:dyDescent="0.25">
      <c r="I1315" s="18" t="str">
        <f>IF(J1315="","",MAX(I$1:I1314)+1)</f>
        <v/>
      </c>
      <c r="J1315" s="11" t="str">
        <f>IF(ISBLANK('User Data'!D1320)=TRUE,"",(IF(VLOOKUP('User Data'!A1320,'User Data'!A:D,5,FALSE)&lt;&gt;"Standard User",'User Data'!A1320,"")))</f>
        <v/>
      </c>
      <c r="K1315" s="11" t="str">
        <f t="shared" si="81"/>
        <v/>
      </c>
      <c r="L1315" s="11"/>
      <c r="M1315" s="18" t="str">
        <f>IF(N1315="","",MAX(M$1:M1314)+1)</f>
        <v/>
      </c>
      <c r="N1315" s="11" t="str">
        <f>IF(ISBLANK('User Data'!A1320)=TRUE,"",'User Data'!A1320)</f>
        <v/>
      </c>
      <c r="O1315" s="19" t="str">
        <f t="shared" si="82"/>
        <v/>
      </c>
      <c r="AF1315" t="str">
        <f>IF('User Data'!A1320&lt;&gt;"",'User Data'!A1320,"")</f>
        <v/>
      </c>
    </row>
    <row r="1316" spans="9:32" x14ac:dyDescent="0.25">
      <c r="I1316" s="18" t="str">
        <f>IF(J1316="","",MAX(I$1:I1315)+1)</f>
        <v/>
      </c>
      <c r="J1316" s="11" t="str">
        <f>IF(ISBLANK('User Data'!D1321)=TRUE,"",(IF(VLOOKUP('User Data'!A1321,'User Data'!A:D,5,FALSE)&lt;&gt;"Standard User",'User Data'!A1321,"")))</f>
        <v/>
      </c>
      <c r="K1316" s="11" t="str">
        <f t="shared" si="81"/>
        <v/>
      </c>
      <c r="L1316" s="11"/>
      <c r="M1316" s="18" t="str">
        <f>IF(N1316="","",MAX(M$1:M1315)+1)</f>
        <v/>
      </c>
      <c r="N1316" s="11" t="str">
        <f>IF(ISBLANK('User Data'!A1321)=TRUE,"",'User Data'!A1321)</f>
        <v/>
      </c>
      <c r="O1316" s="19" t="str">
        <f t="shared" si="82"/>
        <v/>
      </c>
      <c r="AF1316" t="str">
        <f>IF('User Data'!A1321&lt;&gt;"",'User Data'!A1321,"")</f>
        <v/>
      </c>
    </row>
    <row r="1317" spans="9:32" x14ac:dyDescent="0.25">
      <c r="I1317" s="18" t="str">
        <f>IF(J1317="","",MAX(I$1:I1316)+1)</f>
        <v/>
      </c>
      <c r="J1317" s="11" t="str">
        <f>IF(ISBLANK('User Data'!D1322)=TRUE,"",(IF(VLOOKUP('User Data'!A1322,'User Data'!A:D,5,FALSE)&lt;&gt;"Standard User",'User Data'!A1322,"")))</f>
        <v/>
      </c>
      <c r="K1317" s="11" t="str">
        <f t="shared" si="81"/>
        <v/>
      </c>
      <c r="L1317" s="11"/>
      <c r="M1317" s="18" t="str">
        <f>IF(N1317="","",MAX(M$1:M1316)+1)</f>
        <v/>
      </c>
      <c r="N1317" s="11" t="str">
        <f>IF(ISBLANK('User Data'!A1322)=TRUE,"",'User Data'!A1322)</f>
        <v/>
      </c>
      <c r="O1317" s="19" t="str">
        <f t="shared" si="82"/>
        <v/>
      </c>
      <c r="AF1317" t="str">
        <f>IF('User Data'!A1322&lt;&gt;"",'User Data'!A1322,"")</f>
        <v/>
      </c>
    </row>
    <row r="1318" spans="9:32" x14ac:dyDescent="0.25">
      <c r="I1318" s="18" t="str">
        <f>IF(J1318="","",MAX(I$1:I1317)+1)</f>
        <v/>
      </c>
      <c r="J1318" s="11" t="str">
        <f>IF(ISBLANK('User Data'!D1323)=TRUE,"",(IF(VLOOKUP('User Data'!A1323,'User Data'!A:D,5,FALSE)&lt;&gt;"Standard User",'User Data'!A1323,"")))</f>
        <v/>
      </c>
      <c r="K1318" s="11" t="str">
        <f t="shared" si="81"/>
        <v/>
      </c>
      <c r="L1318" s="11"/>
      <c r="M1318" s="18" t="str">
        <f>IF(N1318="","",MAX(M$1:M1317)+1)</f>
        <v/>
      </c>
      <c r="N1318" s="11" t="str">
        <f>IF(ISBLANK('User Data'!A1323)=TRUE,"",'User Data'!A1323)</f>
        <v/>
      </c>
      <c r="O1318" s="19" t="str">
        <f t="shared" si="82"/>
        <v/>
      </c>
      <c r="AF1318" t="str">
        <f>IF('User Data'!A1323&lt;&gt;"",'User Data'!A1323,"")</f>
        <v/>
      </c>
    </row>
    <row r="1319" spans="9:32" x14ac:dyDescent="0.25">
      <c r="I1319" s="18" t="str">
        <f>IF(J1319="","",MAX(I$1:I1318)+1)</f>
        <v/>
      </c>
      <c r="J1319" s="11" t="str">
        <f>IF(ISBLANK('User Data'!D1324)=TRUE,"",(IF(VLOOKUP('User Data'!A1324,'User Data'!A:D,5,FALSE)&lt;&gt;"Standard User",'User Data'!A1324,"")))</f>
        <v/>
      </c>
      <c r="K1319" s="11" t="str">
        <f t="shared" si="81"/>
        <v/>
      </c>
      <c r="L1319" s="11"/>
      <c r="M1319" s="18" t="str">
        <f>IF(N1319="","",MAX(M$1:M1318)+1)</f>
        <v/>
      </c>
      <c r="N1319" s="11" t="str">
        <f>IF(ISBLANK('User Data'!A1324)=TRUE,"",'User Data'!A1324)</f>
        <v/>
      </c>
      <c r="O1319" s="19" t="str">
        <f t="shared" si="82"/>
        <v/>
      </c>
      <c r="AF1319" t="str">
        <f>IF('User Data'!A1324&lt;&gt;"",'User Data'!A1324,"")</f>
        <v/>
      </c>
    </row>
    <row r="1320" spans="9:32" x14ac:dyDescent="0.25">
      <c r="I1320" s="18" t="str">
        <f>IF(J1320="","",MAX(I$1:I1319)+1)</f>
        <v/>
      </c>
      <c r="J1320" s="11" t="str">
        <f>IF(ISBLANK('User Data'!D1325)=TRUE,"",(IF(VLOOKUP('User Data'!A1325,'User Data'!A:D,5,FALSE)&lt;&gt;"Standard User",'User Data'!A1325,"")))</f>
        <v/>
      </c>
      <c r="K1320" s="11" t="str">
        <f t="shared" si="81"/>
        <v/>
      </c>
      <c r="L1320" s="11"/>
      <c r="M1320" s="18" t="str">
        <f>IF(N1320="","",MAX(M$1:M1319)+1)</f>
        <v/>
      </c>
      <c r="N1320" s="11" t="str">
        <f>IF(ISBLANK('User Data'!A1325)=TRUE,"",'User Data'!A1325)</f>
        <v/>
      </c>
      <c r="O1320" s="19" t="str">
        <f t="shared" si="82"/>
        <v/>
      </c>
      <c r="AF1320" t="str">
        <f>IF('User Data'!A1325&lt;&gt;"",'User Data'!A1325,"")</f>
        <v/>
      </c>
    </row>
    <row r="1321" spans="9:32" x14ac:dyDescent="0.25">
      <c r="I1321" s="18" t="str">
        <f>IF(J1321="","",MAX(I$1:I1320)+1)</f>
        <v/>
      </c>
      <c r="J1321" s="11" t="str">
        <f>IF(ISBLANK('User Data'!D1326)=TRUE,"",(IF(VLOOKUP('User Data'!A1326,'User Data'!A:D,5,FALSE)&lt;&gt;"Standard User",'User Data'!A1326,"")))</f>
        <v/>
      </c>
      <c r="K1321" s="11" t="str">
        <f t="shared" si="81"/>
        <v/>
      </c>
      <c r="L1321" s="11"/>
      <c r="M1321" s="18" t="str">
        <f>IF(N1321="","",MAX(M$1:M1320)+1)</f>
        <v/>
      </c>
      <c r="N1321" s="11" t="str">
        <f>IF(ISBLANK('User Data'!A1326)=TRUE,"",'User Data'!A1326)</f>
        <v/>
      </c>
      <c r="O1321" s="19" t="str">
        <f t="shared" si="82"/>
        <v/>
      </c>
      <c r="AF1321" t="str">
        <f>IF('User Data'!A1326&lt;&gt;"",'User Data'!A1326,"")</f>
        <v/>
      </c>
    </row>
    <row r="1322" spans="9:32" x14ac:dyDescent="0.25">
      <c r="I1322" s="18" t="str">
        <f>IF(J1322="","",MAX(I$1:I1321)+1)</f>
        <v/>
      </c>
      <c r="J1322" s="11" t="str">
        <f>IF(ISBLANK('User Data'!D1327)=TRUE,"",(IF(VLOOKUP('User Data'!A1327,'User Data'!A:D,5,FALSE)&lt;&gt;"Standard User",'User Data'!A1327,"")))</f>
        <v/>
      </c>
      <c r="K1322" s="11" t="str">
        <f t="shared" si="81"/>
        <v/>
      </c>
      <c r="L1322" s="11"/>
      <c r="M1322" s="18" t="str">
        <f>IF(N1322="","",MAX(M$1:M1321)+1)</f>
        <v/>
      </c>
      <c r="N1322" s="11" t="str">
        <f>IF(ISBLANK('User Data'!A1327)=TRUE,"",'User Data'!A1327)</f>
        <v/>
      </c>
      <c r="O1322" s="19" t="str">
        <f t="shared" si="82"/>
        <v/>
      </c>
      <c r="AF1322" t="str">
        <f>IF('User Data'!A1327&lt;&gt;"",'User Data'!A1327,"")</f>
        <v/>
      </c>
    </row>
    <row r="1323" spans="9:32" x14ac:dyDescent="0.25">
      <c r="I1323" s="18" t="str">
        <f>IF(J1323="","",MAX(I$1:I1322)+1)</f>
        <v/>
      </c>
      <c r="J1323" s="11" t="str">
        <f>IF(ISBLANK('User Data'!D1328)=TRUE,"",(IF(VLOOKUP('User Data'!A1328,'User Data'!A:D,5,FALSE)&lt;&gt;"Standard User",'User Data'!A1328,"")))</f>
        <v/>
      </c>
      <c r="K1323" s="11" t="str">
        <f t="shared" si="81"/>
        <v/>
      </c>
      <c r="L1323" s="11"/>
      <c r="M1323" s="18" t="str">
        <f>IF(N1323="","",MAX(M$1:M1322)+1)</f>
        <v/>
      </c>
      <c r="N1323" s="11" t="str">
        <f>IF(ISBLANK('User Data'!A1328)=TRUE,"",'User Data'!A1328)</f>
        <v/>
      </c>
      <c r="O1323" s="19" t="str">
        <f t="shared" si="82"/>
        <v/>
      </c>
      <c r="AF1323" t="str">
        <f>IF('User Data'!A1328&lt;&gt;"",'User Data'!A1328,"")</f>
        <v/>
      </c>
    </row>
    <row r="1324" spans="9:32" x14ac:dyDescent="0.25">
      <c r="I1324" s="18" t="str">
        <f>IF(J1324="","",MAX(I$1:I1323)+1)</f>
        <v/>
      </c>
      <c r="J1324" s="11" t="str">
        <f>IF(ISBLANK('User Data'!D1329)=TRUE,"",(IF(VLOOKUP('User Data'!A1329,'User Data'!A:D,5,FALSE)&lt;&gt;"Standard User",'User Data'!A1329,"")))</f>
        <v/>
      </c>
      <c r="K1324" s="11" t="str">
        <f t="shared" si="81"/>
        <v/>
      </c>
      <c r="L1324" s="11"/>
      <c r="M1324" s="18" t="str">
        <f>IF(N1324="","",MAX(M$1:M1323)+1)</f>
        <v/>
      </c>
      <c r="N1324" s="11" t="str">
        <f>IF(ISBLANK('User Data'!A1329)=TRUE,"",'User Data'!A1329)</f>
        <v/>
      </c>
      <c r="O1324" s="19" t="str">
        <f t="shared" si="82"/>
        <v/>
      </c>
      <c r="AF1324" t="str">
        <f>IF('User Data'!A1329&lt;&gt;"",'User Data'!A1329,"")</f>
        <v/>
      </c>
    </row>
    <row r="1325" spans="9:32" x14ac:dyDescent="0.25">
      <c r="I1325" s="18" t="str">
        <f>IF(J1325="","",MAX(I$1:I1324)+1)</f>
        <v/>
      </c>
      <c r="J1325" s="11" t="str">
        <f>IF(ISBLANK('User Data'!D1330)=TRUE,"",(IF(VLOOKUP('User Data'!A1330,'User Data'!A:D,5,FALSE)&lt;&gt;"Standard User",'User Data'!A1330,"")))</f>
        <v/>
      </c>
      <c r="K1325" s="11" t="str">
        <f t="shared" si="81"/>
        <v/>
      </c>
      <c r="L1325" s="11"/>
      <c r="M1325" s="18" t="str">
        <f>IF(N1325="","",MAX(M$1:M1324)+1)</f>
        <v/>
      </c>
      <c r="N1325" s="11" t="str">
        <f>IF(ISBLANK('User Data'!A1330)=TRUE,"",'User Data'!A1330)</f>
        <v/>
      </c>
      <c r="O1325" s="19" t="str">
        <f t="shared" si="82"/>
        <v/>
      </c>
      <c r="AF1325" t="str">
        <f>IF('User Data'!A1330&lt;&gt;"",'User Data'!A1330,"")</f>
        <v/>
      </c>
    </row>
    <row r="1326" spans="9:32" x14ac:dyDescent="0.25">
      <c r="I1326" s="18" t="str">
        <f>IF(J1326="","",MAX(I$1:I1325)+1)</f>
        <v/>
      </c>
      <c r="J1326" s="11" t="str">
        <f>IF(ISBLANK('User Data'!D1331)=TRUE,"",(IF(VLOOKUP('User Data'!A1331,'User Data'!A:D,5,FALSE)&lt;&gt;"Standard User",'User Data'!A1331,"")))</f>
        <v/>
      </c>
      <c r="K1326" s="11" t="str">
        <f t="shared" si="81"/>
        <v/>
      </c>
      <c r="L1326" s="11"/>
      <c r="M1326" s="18" t="str">
        <f>IF(N1326="","",MAX(M$1:M1325)+1)</f>
        <v/>
      </c>
      <c r="N1326" s="11" t="str">
        <f>IF(ISBLANK('User Data'!A1331)=TRUE,"",'User Data'!A1331)</f>
        <v/>
      </c>
      <c r="O1326" s="19" t="str">
        <f t="shared" si="82"/>
        <v/>
      </c>
      <c r="AF1326" t="str">
        <f>IF('User Data'!A1331&lt;&gt;"",'User Data'!A1331,"")</f>
        <v/>
      </c>
    </row>
    <row r="1327" spans="9:32" x14ac:dyDescent="0.25">
      <c r="I1327" s="18" t="str">
        <f>IF(J1327="","",MAX(I$1:I1326)+1)</f>
        <v/>
      </c>
      <c r="J1327" s="11" t="str">
        <f>IF(ISBLANK('User Data'!D1332)=TRUE,"",(IF(VLOOKUP('User Data'!A1332,'User Data'!A:D,5,FALSE)&lt;&gt;"Standard User",'User Data'!A1332,"")))</f>
        <v/>
      </c>
      <c r="K1327" s="11" t="str">
        <f t="shared" si="81"/>
        <v/>
      </c>
      <c r="L1327" s="11"/>
      <c r="M1327" s="18" t="str">
        <f>IF(N1327="","",MAX(M$1:M1326)+1)</f>
        <v/>
      </c>
      <c r="N1327" s="11" t="str">
        <f>IF(ISBLANK('User Data'!A1332)=TRUE,"",'User Data'!A1332)</f>
        <v/>
      </c>
      <c r="O1327" s="19" t="str">
        <f t="shared" si="82"/>
        <v/>
      </c>
      <c r="AF1327" t="str">
        <f>IF('User Data'!A1332&lt;&gt;"",'User Data'!A1332,"")</f>
        <v/>
      </c>
    </row>
    <row r="1328" spans="9:32" x14ac:dyDescent="0.25">
      <c r="I1328" s="18" t="str">
        <f>IF(J1328="","",MAX(I$1:I1327)+1)</f>
        <v/>
      </c>
      <c r="J1328" s="11" t="str">
        <f>IF(ISBLANK('User Data'!D1333)=TRUE,"",(IF(VLOOKUP('User Data'!A1333,'User Data'!A:D,5,FALSE)&lt;&gt;"Standard User",'User Data'!A1333,"")))</f>
        <v/>
      </c>
      <c r="K1328" s="11" t="str">
        <f t="shared" si="81"/>
        <v/>
      </c>
      <c r="L1328" s="11"/>
      <c r="M1328" s="18" t="str">
        <f>IF(N1328="","",MAX(M$1:M1327)+1)</f>
        <v/>
      </c>
      <c r="N1328" s="11" t="str">
        <f>IF(ISBLANK('User Data'!A1333)=TRUE,"",'User Data'!A1333)</f>
        <v/>
      </c>
      <c r="O1328" s="19" t="str">
        <f t="shared" si="82"/>
        <v/>
      </c>
      <c r="AF1328" t="str">
        <f>IF('User Data'!A1333&lt;&gt;"",'User Data'!A1333,"")</f>
        <v/>
      </c>
    </row>
    <row r="1329" spans="9:32" x14ac:dyDescent="0.25">
      <c r="I1329" s="18" t="str">
        <f>IF(J1329="","",MAX(I$1:I1328)+1)</f>
        <v/>
      </c>
      <c r="J1329" s="11" t="str">
        <f>IF(ISBLANK('User Data'!D1334)=TRUE,"",(IF(VLOOKUP('User Data'!A1334,'User Data'!A:D,5,FALSE)&lt;&gt;"Standard User",'User Data'!A1334,"")))</f>
        <v/>
      </c>
      <c r="K1329" s="11" t="str">
        <f t="shared" si="81"/>
        <v/>
      </c>
      <c r="L1329" s="11"/>
      <c r="M1329" s="18" t="str">
        <f>IF(N1329="","",MAX(M$1:M1328)+1)</f>
        <v/>
      </c>
      <c r="N1329" s="11" t="str">
        <f>IF(ISBLANK('User Data'!A1334)=TRUE,"",'User Data'!A1334)</f>
        <v/>
      </c>
      <c r="O1329" s="19" t="str">
        <f t="shared" si="82"/>
        <v/>
      </c>
      <c r="AF1329" t="str">
        <f>IF('User Data'!A1334&lt;&gt;"",'User Data'!A1334,"")</f>
        <v/>
      </c>
    </row>
    <row r="1330" spans="9:32" x14ac:dyDescent="0.25">
      <c r="I1330" s="18" t="str">
        <f>IF(J1330="","",MAX(I$1:I1329)+1)</f>
        <v/>
      </c>
      <c r="J1330" s="11" t="str">
        <f>IF(ISBLANK('User Data'!D1335)=TRUE,"",(IF(VLOOKUP('User Data'!A1335,'User Data'!A:D,5,FALSE)&lt;&gt;"Standard User",'User Data'!A1335,"")))</f>
        <v/>
      </c>
      <c r="K1330" s="11" t="str">
        <f t="shared" si="81"/>
        <v/>
      </c>
      <c r="L1330" s="11"/>
      <c r="M1330" s="18" t="str">
        <f>IF(N1330="","",MAX(M$1:M1329)+1)</f>
        <v/>
      </c>
      <c r="N1330" s="11" t="str">
        <f>IF(ISBLANK('User Data'!A1335)=TRUE,"",'User Data'!A1335)</f>
        <v/>
      </c>
      <c r="O1330" s="19" t="str">
        <f t="shared" si="82"/>
        <v/>
      </c>
      <c r="AF1330" t="str">
        <f>IF('User Data'!A1335&lt;&gt;"",'User Data'!A1335,"")</f>
        <v/>
      </c>
    </row>
    <row r="1331" spans="9:32" x14ac:dyDescent="0.25">
      <c r="I1331" s="18" t="str">
        <f>IF(J1331="","",MAX(I$1:I1330)+1)</f>
        <v/>
      </c>
      <c r="J1331" s="11" t="str">
        <f>IF(ISBLANK('User Data'!D1336)=TRUE,"",(IF(VLOOKUP('User Data'!A1336,'User Data'!A:D,5,FALSE)&lt;&gt;"Standard User",'User Data'!A1336,"")))</f>
        <v/>
      </c>
      <c r="K1331" s="11" t="str">
        <f t="shared" si="81"/>
        <v/>
      </c>
      <c r="L1331" s="11"/>
      <c r="M1331" s="18" t="str">
        <f>IF(N1331="","",MAX(M$1:M1330)+1)</f>
        <v/>
      </c>
      <c r="N1331" s="11" t="str">
        <f>IF(ISBLANK('User Data'!A1336)=TRUE,"",'User Data'!A1336)</f>
        <v/>
      </c>
      <c r="O1331" s="19" t="str">
        <f t="shared" si="82"/>
        <v/>
      </c>
      <c r="AF1331" t="str">
        <f>IF('User Data'!A1336&lt;&gt;"",'User Data'!A1336,"")</f>
        <v/>
      </c>
    </row>
    <row r="1332" spans="9:32" x14ac:dyDescent="0.25">
      <c r="I1332" s="18" t="str">
        <f>IF(J1332="","",MAX(I$1:I1331)+1)</f>
        <v/>
      </c>
      <c r="J1332" s="11" t="str">
        <f>IF(ISBLANK('User Data'!D1337)=TRUE,"",(IF(VLOOKUP('User Data'!A1337,'User Data'!A:D,5,FALSE)&lt;&gt;"Standard User",'User Data'!A1337,"")))</f>
        <v/>
      </c>
      <c r="K1332" s="11" t="str">
        <f t="shared" si="81"/>
        <v/>
      </c>
      <c r="L1332" s="11"/>
      <c r="M1332" s="18" t="str">
        <f>IF(N1332="","",MAX(M$1:M1331)+1)</f>
        <v/>
      </c>
      <c r="N1332" s="11" t="str">
        <f>IF(ISBLANK('User Data'!A1337)=TRUE,"",'User Data'!A1337)</f>
        <v/>
      </c>
      <c r="O1332" s="19" t="str">
        <f t="shared" si="82"/>
        <v/>
      </c>
      <c r="AF1332" t="str">
        <f>IF('User Data'!A1337&lt;&gt;"",'User Data'!A1337,"")</f>
        <v/>
      </c>
    </row>
    <row r="1333" spans="9:32" x14ac:dyDescent="0.25">
      <c r="I1333" s="18" t="str">
        <f>IF(J1333="","",MAX(I$1:I1332)+1)</f>
        <v/>
      </c>
      <c r="J1333" s="11" t="str">
        <f>IF(ISBLANK('User Data'!D1338)=TRUE,"",(IF(VLOOKUP('User Data'!A1338,'User Data'!A:D,5,FALSE)&lt;&gt;"Standard User",'User Data'!A1338,"")))</f>
        <v/>
      </c>
      <c r="K1333" s="11" t="str">
        <f t="shared" si="81"/>
        <v/>
      </c>
      <c r="L1333" s="11"/>
      <c r="M1333" s="18" t="str">
        <f>IF(N1333="","",MAX(M$1:M1332)+1)</f>
        <v/>
      </c>
      <c r="N1333" s="11" t="str">
        <f>IF(ISBLANK('User Data'!A1338)=TRUE,"",'User Data'!A1338)</f>
        <v/>
      </c>
      <c r="O1333" s="19" t="str">
        <f t="shared" si="82"/>
        <v/>
      </c>
      <c r="AF1333" t="str">
        <f>IF('User Data'!A1338&lt;&gt;"",'User Data'!A1338,"")</f>
        <v/>
      </c>
    </row>
    <row r="1334" spans="9:32" x14ac:dyDescent="0.25">
      <c r="I1334" s="18" t="str">
        <f>IF(J1334="","",MAX(I$1:I1333)+1)</f>
        <v/>
      </c>
      <c r="J1334" s="11" t="str">
        <f>IF(ISBLANK('User Data'!D1339)=TRUE,"",(IF(VLOOKUP('User Data'!A1339,'User Data'!A:D,5,FALSE)&lt;&gt;"Standard User",'User Data'!A1339,"")))</f>
        <v/>
      </c>
      <c r="K1334" s="11" t="str">
        <f t="shared" si="81"/>
        <v/>
      </c>
      <c r="L1334" s="11"/>
      <c r="M1334" s="18" t="str">
        <f>IF(N1334="","",MAX(M$1:M1333)+1)</f>
        <v/>
      </c>
      <c r="N1334" s="11" t="str">
        <f>IF(ISBLANK('User Data'!A1339)=TRUE,"",'User Data'!A1339)</f>
        <v/>
      </c>
      <c r="O1334" s="19" t="str">
        <f t="shared" si="82"/>
        <v/>
      </c>
      <c r="AF1334" t="str">
        <f>IF('User Data'!A1339&lt;&gt;"",'User Data'!A1339,"")</f>
        <v/>
      </c>
    </row>
    <row r="1335" spans="9:32" x14ac:dyDescent="0.25">
      <c r="I1335" s="18" t="str">
        <f>IF(J1335="","",MAX(I$1:I1334)+1)</f>
        <v/>
      </c>
      <c r="J1335" s="11" t="str">
        <f>IF(ISBLANK('User Data'!D1340)=TRUE,"",(IF(VLOOKUP('User Data'!A1340,'User Data'!A:D,5,FALSE)&lt;&gt;"Standard User",'User Data'!A1340,"")))</f>
        <v/>
      </c>
      <c r="K1335" s="11" t="str">
        <f t="shared" si="81"/>
        <v/>
      </c>
      <c r="L1335" s="11"/>
      <c r="M1335" s="18" t="str">
        <f>IF(N1335="","",MAX(M$1:M1334)+1)</f>
        <v/>
      </c>
      <c r="N1335" s="11" t="str">
        <f>IF(ISBLANK('User Data'!A1340)=TRUE,"",'User Data'!A1340)</f>
        <v/>
      </c>
      <c r="O1335" s="19" t="str">
        <f t="shared" si="82"/>
        <v/>
      </c>
      <c r="AF1335" t="str">
        <f>IF('User Data'!A1340&lt;&gt;"",'User Data'!A1340,"")</f>
        <v/>
      </c>
    </row>
    <row r="1336" spans="9:32" x14ac:dyDescent="0.25">
      <c r="I1336" s="18" t="str">
        <f>IF(J1336="","",MAX(I$1:I1335)+1)</f>
        <v/>
      </c>
      <c r="J1336" s="11" t="str">
        <f>IF(ISBLANK('User Data'!D1341)=TRUE,"",(IF(VLOOKUP('User Data'!A1341,'User Data'!A:D,5,FALSE)&lt;&gt;"Standard User",'User Data'!A1341,"")))</f>
        <v/>
      </c>
      <c r="K1336" s="11" t="str">
        <f t="shared" si="81"/>
        <v/>
      </c>
      <c r="L1336" s="11"/>
      <c r="M1336" s="18" t="str">
        <f>IF(N1336="","",MAX(M$1:M1335)+1)</f>
        <v/>
      </c>
      <c r="N1336" s="11" t="str">
        <f>IF(ISBLANK('User Data'!A1341)=TRUE,"",'User Data'!A1341)</f>
        <v/>
      </c>
      <c r="O1336" s="19" t="str">
        <f t="shared" si="82"/>
        <v/>
      </c>
      <c r="AF1336" t="str">
        <f>IF('User Data'!A1341&lt;&gt;"",'User Data'!A1341,"")</f>
        <v/>
      </c>
    </row>
    <row r="1337" spans="9:32" x14ac:dyDescent="0.25">
      <c r="I1337" s="18" t="str">
        <f>IF(J1337="","",MAX(I$1:I1336)+1)</f>
        <v/>
      </c>
      <c r="J1337" s="11" t="str">
        <f>IF(ISBLANK('User Data'!D1342)=TRUE,"",(IF(VLOOKUP('User Data'!A1342,'User Data'!A:D,5,FALSE)&lt;&gt;"Standard User",'User Data'!A1342,"")))</f>
        <v/>
      </c>
      <c r="K1337" s="11" t="str">
        <f t="shared" si="81"/>
        <v/>
      </c>
      <c r="L1337" s="11"/>
      <c r="M1337" s="18" t="str">
        <f>IF(N1337="","",MAX(M$1:M1336)+1)</f>
        <v/>
      </c>
      <c r="N1337" s="11" t="str">
        <f>IF(ISBLANK('User Data'!A1342)=TRUE,"",'User Data'!A1342)</f>
        <v/>
      </c>
      <c r="O1337" s="19" t="str">
        <f t="shared" si="82"/>
        <v/>
      </c>
      <c r="AF1337" t="str">
        <f>IF('User Data'!A1342&lt;&gt;"",'User Data'!A1342,"")</f>
        <v/>
      </c>
    </row>
    <row r="1338" spans="9:32" x14ac:dyDescent="0.25">
      <c r="I1338" s="18" t="str">
        <f>IF(J1338="","",MAX(I$1:I1337)+1)</f>
        <v/>
      </c>
      <c r="J1338" s="11" t="str">
        <f>IF(ISBLANK('User Data'!D1343)=TRUE,"",(IF(VLOOKUP('User Data'!A1343,'User Data'!A:D,5,FALSE)&lt;&gt;"Standard User",'User Data'!A1343,"")))</f>
        <v/>
      </c>
      <c r="K1338" s="11" t="str">
        <f t="shared" si="81"/>
        <v/>
      </c>
      <c r="L1338" s="11"/>
      <c r="M1338" s="18" t="str">
        <f>IF(N1338="","",MAX(M$1:M1337)+1)</f>
        <v/>
      </c>
      <c r="N1338" s="11" t="str">
        <f>IF(ISBLANK('User Data'!A1343)=TRUE,"",'User Data'!A1343)</f>
        <v/>
      </c>
      <c r="O1338" s="19" t="str">
        <f t="shared" si="82"/>
        <v/>
      </c>
      <c r="AF1338" t="str">
        <f>IF('User Data'!A1343&lt;&gt;"",'User Data'!A1343,"")</f>
        <v/>
      </c>
    </row>
    <row r="1339" spans="9:32" x14ac:dyDescent="0.25">
      <c r="I1339" s="18" t="str">
        <f>IF(J1339="","",MAX(I$1:I1338)+1)</f>
        <v/>
      </c>
      <c r="J1339" s="11" t="str">
        <f>IF(ISBLANK('User Data'!D1344)=TRUE,"",(IF(VLOOKUP('User Data'!A1344,'User Data'!A:D,5,FALSE)&lt;&gt;"Standard User",'User Data'!A1344,"")))</f>
        <v/>
      </c>
      <c r="K1339" s="11" t="str">
        <f t="shared" si="81"/>
        <v/>
      </c>
      <c r="L1339" s="11"/>
      <c r="M1339" s="18" t="str">
        <f>IF(N1339="","",MAX(M$1:M1338)+1)</f>
        <v/>
      </c>
      <c r="N1339" s="11" t="str">
        <f>IF(ISBLANK('User Data'!A1344)=TRUE,"",'User Data'!A1344)</f>
        <v/>
      </c>
      <c r="O1339" s="19" t="str">
        <f t="shared" si="82"/>
        <v/>
      </c>
      <c r="AF1339" t="str">
        <f>IF('User Data'!A1344&lt;&gt;"",'User Data'!A1344,"")</f>
        <v/>
      </c>
    </row>
    <row r="1340" spans="9:32" x14ac:dyDescent="0.25">
      <c r="I1340" s="18" t="str">
        <f>IF(J1340="","",MAX(I$1:I1339)+1)</f>
        <v/>
      </c>
      <c r="J1340" s="11" t="str">
        <f>IF(ISBLANK('User Data'!D1345)=TRUE,"",(IF(VLOOKUP('User Data'!A1345,'User Data'!A:D,5,FALSE)&lt;&gt;"Standard User",'User Data'!A1345,"")))</f>
        <v/>
      </c>
      <c r="K1340" s="11" t="str">
        <f t="shared" si="81"/>
        <v/>
      </c>
      <c r="L1340" s="11"/>
      <c r="M1340" s="18" t="str">
        <f>IF(N1340="","",MAX(M$1:M1339)+1)</f>
        <v/>
      </c>
      <c r="N1340" s="11" t="str">
        <f>IF(ISBLANK('User Data'!A1345)=TRUE,"",'User Data'!A1345)</f>
        <v/>
      </c>
      <c r="O1340" s="19" t="str">
        <f t="shared" si="82"/>
        <v/>
      </c>
      <c r="AF1340" t="str">
        <f>IF('User Data'!A1345&lt;&gt;"",'User Data'!A1345,"")</f>
        <v/>
      </c>
    </row>
    <row r="1341" spans="9:32" x14ac:dyDescent="0.25">
      <c r="I1341" s="18" t="str">
        <f>IF(J1341="","",MAX(I$1:I1340)+1)</f>
        <v/>
      </c>
      <c r="J1341" s="11" t="str">
        <f>IF(ISBLANK('User Data'!D1346)=TRUE,"",(IF(VLOOKUP('User Data'!A1346,'User Data'!A:D,5,FALSE)&lt;&gt;"Standard User",'User Data'!A1346,"")))</f>
        <v/>
      </c>
      <c r="K1341" s="11" t="str">
        <f t="shared" si="81"/>
        <v/>
      </c>
      <c r="L1341" s="11"/>
      <c r="M1341" s="18" t="str">
        <f>IF(N1341="","",MAX(M$1:M1340)+1)</f>
        <v/>
      </c>
      <c r="N1341" s="11" t="str">
        <f>IF(ISBLANK('User Data'!A1346)=TRUE,"",'User Data'!A1346)</f>
        <v/>
      </c>
      <c r="O1341" s="19" t="str">
        <f t="shared" si="82"/>
        <v/>
      </c>
      <c r="AF1341" t="str">
        <f>IF('User Data'!A1346&lt;&gt;"",'User Data'!A1346,"")</f>
        <v/>
      </c>
    </row>
    <row r="1342" spans="9:32" x14ac:dyDescent="0.25">
      <c r="I1342" s="18" t="str">
        <f>IF(J1342="","",MAX(I$1:I1341)+1)</f>
        <v/>
      </c>
      <c r="J1342" s="11" t="str">
        <f>IF(ISBLANK('User Data'!D1347)=TRUE,"",(IF(VLOOKUP('User Data'!A1347,'User Data'!A:D,5,FALSE)&lt;&gt;"Standard User",'User Data'!A1347,"")))</f>
        <v/>
      </c>
      <c r="K1342" s="11" t="str">
        <f t="shared" si="81"/>
        <v/>
      </c>
      <c r="L1342" s="11"/>
      <c r="M1342" s="18" t="str">
        <f>IF(N1342="","",MAX(M$1:M1341)+1)</f>
        <v/>
      </c>
      <c r="N1342" s="11" t="str">
        <f>IF(ISBLANK('User Data'!A1347)=TRUE,"",'User Data'!A1347)</f>
        <v/>
      </c>
      <c r="O1342" s="19" t="str">
        <f t="shared" si="82"/>
        <v/>
      </c>
      <c r="AF1342" t="str">
        <f>IF('User Data'!A1347&lt;&gt;"",'User Data'!A1347,"")</f>
        <v/>
      </c>
    </row>
    <row r="1343" spans="9:32" x14ac:dyDescent="0.25">
      <c r="I1343" s="18" t="str">
        <f>IF(J1343="","",MAX(I$1:I1342)+1)</f>
        <v/>
      </c>
      <c r="J1343" s="11" t="str">
        <f>IF(ISBLANK('User Data'!D1348)=TRUE,"",(IF(VLOOKUP('User Data'!A1348,'User Data'!A:D,5,FALSE)&lt;&gt;"Standard User",'User Data'!A1348,"")))</f>
        <v/>
      </c>
      <c r="K1343" s="11" t="str">
        <f t="shared" si="81"/>
        <v/>
      </c>
      <c r="L1343" s="11"/>
      <c r="M1343" s="18" t="str">
        <f>IF(N1343="","",MAX(M$1:M1342)+1)</f>
        <v/>
      </c>
      <c r="N1343" s="11" t="str">
        <f>IF(ISBLANK('User Data'!A1348)=TRUE,"",'User Data'!A1348)</f>
        <v/>
      </c>
      <c r="O1343" s="19" t="str">
        <f t="shared" si="82"/>
        <v/>
      </c>
      <c r="AF1343" t="str">
        <f>IF('User Data'!A1348&lt;&gt;"",'User Data'!A1348,"")</f>
        <v/>
      </c>
    </row>
    <row r="1344" spans="9:32" x14ac:dyDescent="0.25">
      <c r="I1344" s="18" t="str">
        <f>IF(J1344="","",MAX(I$1:I1343)+1)</f>
        <v/>
      </c>
      <c r="J1344" s="11" t="str">
        <f>IF(ISBLANK('User Data'!D1349)=TRUE,"",(IF(VLOOKUP('User Data'!A1349,'User Data'!A:D,5,FALSE)&lt;&gt;"Standard User",'User Data'!A1349,"")))</f>
        <v/>
      </c>
      <c r="K1344" s="11" t="str">
        <f t="shared" si="81"/>
        <v/>
      </c>
      <c r="L1344" s="11"/>
      <c r="M1344" s="18" t="str">
        <f>IF(N1344="","",MAX(M$1:M1343)+1)</f>
        <v/>
      </c>
      <c r="N1344" s="11" t="str">
        <f>IF(ISBLANK('User Data'!A1349)=TRUE,"",'User Data'!A1349)</f>
        <v/>
      </c>
      <c r="O1344" s="19" t="str">
        <f t="shared" si="82"/>
        <v/>
      </c>
      <c r="AF1344" t="str">
        <f>IF('User Data'!A1349&lt;&gt;"",'User Data'!A1349,"")</f>
        <v/>
      </c>
    </row>
    <row r="1345" spans="9:32" x14ac:dyDescent="0.25">
      <c r="I1345" s="18" t="str">
        <f>IF(J1345="","",MAX(I$1:I1344)+1)</f>
        <v/>
      </c>
      <c r="J1345" s="11" t="str">
        <f>IF(ISBLANK('User Data'!D1350)=TRUE,"",(IF(VLOOKUP('User Data'!A1350,'User Data'!A:D,5,FALSE)&lt;&gt;"Standard User",'User Data'!A1350,"")))</f>
        <v/>
      </c>
      <c r="K1345" s="11" t="str">
        <f t="shared" si="81"/>
        <v/>
      </c>
      <c r="L1345" s="11"/>
      <c r="M1345" s="18" t="str">
        <f>IF(N1345="","",MAX(M$1:M1344)+1)</f>
        <v/>
      </c>
      <c r="N1345" s="11" t="str">
        <f>IF(ISBLANK('User Data'!A1350)=TRUE,"",'User Data'!A1350)</f>
        <v/>
      </c>
      <c r="O1345" s="19" t="str">
        <f t="shared" si="82"/>
        <v/>
      </c>
      <c r="AF1345" t="str">
        <f>IF('User Data'!A1350&lt;&gt;"",'User Data'!A1350,"")</f>
        <v/>
      </c>
    </row>
    <row r="1346" spans="9:32" x14ac:dyDescent="0.25">
      <c r="I1346" s="18" t="str">
        <f>IF(J1346="","",MAX(I$1:I1345)+1)</f>
        <v/>
      </c>
      <c r="J1346" s="11" t="str">
        <f>IF(ISBLANK('User Data'!D1351)=TRUE,"",(IF(VLOOKUP('User Data'!A1351,'User Data'!A:D,5,FALSE)&lt;&gt;"Standard User",'User Data'!A1351,"")))</f>
        <v/>
      </c>
      <c r="K1346" s="11" t="str">
        <f t="shared" ref="K1346:K1409" si="83">IFERROR(INDEX($J$2:$J$2000,MATCH(ROW()-ROW($M$1),$I$2:$I$2000,0)),"")</f>
        <v/>
      </c>
      <c r="L1346" s="11"/>
      <c r="M1346" s="18" t="str">
        <f>IF(N1346="","",MAX(M$1:M1345)+1)</f>
        <v/>
      </c>
      <c r="N1346" s="11" t="str">
        <f>IF(ISBLANK('User Data'!A1351)=TRUE,"",'User Data'!A1351)</f>
        <v/>
      </c>
      <c r="O1346" s="19" t="str">
        <f t="shared" ref="O1346:O1409" si="84">IFERROR(INDEX($N$2:$N$2000,MATCH(ROW()-ROW($P$1),$M$2:$M$2000,0)),"")</f>
        <v/>
      </c>
      <c r="AF1346" t="str">
        <f>IF('User Data'!A1351&lt;&gt;"",'User Data'!A1351,"")</f>
        <v/>
      </c>
    </row>
    <row r="1347" spans="9:32" x14ac:dyDescent="0.25">
      <c r="I1347" s="18" t="str">
        <f>IF(J1347="","",MAX(I$1:I1346)+1)</f>
        <v/>
      </c>
      <c r="J1347" s="11" t="str">
        <f>IF(ISBLANK('User Data'!D1352)=TRUE,"",(IF(VLOOKUP('User Data'!A1352,'User Data'!A:D,5,FALSE)&lt;&gt;"Standard User",'User Data'!A1352,"")))</f>
        <v/>
      </c>
      <c r="K1347" s="11" t="str">
        <f t="shared" si="83"/>
        <v/>
      </c>
      <c r="L1347" s="11"/>
      <c r="M1347" s="18" t="str">
        <f>IF(N1347="","",MAX(M$1:M1346)+1)</f>
        <v/>
      </c>
      <c r="N1347" s="11" t="str">
        <f>IF(ISBLANK('User Data'!A1352)=TRUE,"",'User Data'!A1352)</f>
        <v/>
      </c>
      <c r="O1347" s="19" t="str">
        <f t="shared" si="84"/>
        <v/>
      </c>
      <c r="AF1347" t="str">
        <f>IF('User Data'!A1352&lt;&gt;"",'User Data'!A1352,"")</f>
        <v/>
      </c>
    </row>
    <row r="1348" spans="9:32" x14ac:dyDescent="0.25">
      <c r="I1348" s="18" t="str">
        <f>IF(J1348="","",MAX(I$1:I1347)+1)</f>
        <v/>
      </c>
      <c r="J1348" s="11" t="str">
        <f>IF(ISBLANK('User Data'!D1353)=TRUE,"",(IF(VLOOKUP('User Data'!A1353,'User Data'!A:D,5,FALSE)&lt;&gt;"Standard User",'User Data'!A1353,"")))</f>
        <v/>
      </c>
      <c r="K1348" s="11" t="str">
        <f t="shared" si="83"/>
        <v/>
      </c>
      <c r="L1348" s="11"/>
      <c r="M1348" s="18" t="str">
        <f>IF(N1348="","",MAX(M$1:M1347)+1)</f>
        <v/>
      </c>
      <c r="N1348" s="11" t="str">
        <f>IF(ISBLANK('User Data'!A1353)=TRUE,"",'User Data'!A1353)</f>
        <v/>
      </c>
      <c r="O1348" s="19" t="str">
        <f t="shared" si="84"/>
        <v/>
      </c>
      <c r="AF1348" t="str">
        <f>IF('User Data'!A1353&lt;&gt;"",'User Data'!A1353,"")</f>
        <v/>
      </c>
    </row>
    <row r="1349" spans="9:32" x14ac:dyDescent="0.25">
      <c r="I1349" s="18" t="str">
        <f>IF(J1349="","",MAX(I$1:I1348)+1)</f>
        <v/>
      </c>
      <c r="J1349" s="11" t="str">
        <f>IF(ISBLANK('User Data'!D1354)=TRUE,"",(IF(VLOOKUP('User Data'!A1354,'User Data'!A:D,5,FALSE)&lt;&gt;"Standard User",'User Data'!A1354,"")))</f>
        <v/>
      </c>
      <c r="K1349" s="11" t="str">
        <f t="shared" si="83"/>
        <v/>
      </c>
      <c r="L1349" s="11"/>
      <c r="M1349" s="18" t="str">
        <f>IF(N1349="","",MAX(M$1:M1348)+1)</f>
        <v/>
      </c>
      <c r="N1349" s="11" t="str">
        <f>IF(ISBLANK('User Data'!A1354)=TRUE,"",'User Data'!A1354)</f>
        <v/>
      </c>
      <c r="O1349" s="19" t="str">
        <f t="shared" si="84"/>
        <v/>
      </c>
      <c r="AF1349" t="str">
        <f>IF('User Data'!A1354&lt;&gt;"",'User Data'!A1354,"")</f>
        <v/>
      </c>
    </row>
    <row r="1350" spans="9:32" x14ac:dyDescent="0.25">
      <c r="I1350" s="18" t="str">
        <f>IF(J1350="","",MAX(I$1:I1349)+1)</f>
        <v/>
      </c>
      <c r="J1350" s="11" t="str">
        <f>IF(ISBLANK('User Data'!D1355)=TRUE,"",(IF(VLOOKUP('User Data'!A1355,'User Data'!A:D,5,FALSE)&lt;&gt;"Standard User",'User Data'!A1355,"")))</f>
        <v/>
      </c>
      <c r="K1350" s="11" t="str">
        <f t="shared" si="83"/>
        <v/>
      </c>
      <c r="L1350" s="11"/>
      <c r="M1350" s="18" t="str">
        <f>IF(N1350="","",MAX(M$1:M1349)+1)</f>
        <v/>
      </c>
      <c r="N1350" s="11" t="str">
        <f>IF(ISBLANK('User Data'!A1355)=TRUE,"",'User Data'!A1355)</f>
        <v/>
      </c>
      <c r="O1350" s="19" t="str">
        <f t="shared" si="84"/>
        <v/>
      </c>
      <c r="AF1350" t="str">
        <f>IF('User Data'!A1355&lt;&gt;"",'User Data'!A1355,"")</f>
        <v/>
      </c>
    </row>
    <row r="1351" spans="9:32" x14ac:dyDescent="0.25">
      <c r="I1351" s="18" t="str">
        <f>IF(J1351="","",MAX(I$1:I1350)+1)</f>
        <v/>
      </c>
      <c r="J1351" s="11" t="str">
        <f>IF(ISBLANK('User Data'!D1356)=TRUE,"",(IF(VLOOKUP('User Data'!A1356,'User Data'!A:D,5,FALSE)&lt;&gt;"Standard User",'User Data'!A1356,"")))</f>
        <v/>
      </c>
      <c r="K1351" s="11" t="str">
        <f t="shared" si="83"/>
        <v/>
      </c>
      <c r="L1351" s="11"/>
      <c r="M1351" s="18" t="str">
        <f>IF(N1351="","",MAX(M$1:M1350)+1)</f>
        <v/>
      </c>
      <c r="N1351" s="11" t="str">
        <f>IF(ISBLANK('User Data'!A1356)=TRUE,"",'User Data'!A1356)</f>
        <v/>
      </c>
      <c r="O1351" s="19" t="str">
        <f t="shared" si="84"/>
        <v/>
      </c>
      <c r="AF1351" t="str">
        <f>IF('User Data'!A1356&lt;&gt;"",'User Data'!A1356,"")</f>
        <v/>
      </c>
    </row>
    <row r="1352" spans="9:32" x14ac:dyDescent="0.25">
      <c r="I1352" s="18" t="str">
        <f>IF(J1352="","",MAX(I$1:I1351)+1)</f>
        <v/>
      </c>
      <c r="J1352" s="11" t="str">
        <f>IF(ISBLANK('User Data'!D1357)=TRUE,"",(IF(VLOOKUP('User Data'!A1357,'User Data'!A:D,5,FALSE)&lt;&gt;"Standard User",'User Data'!A1357,"")))</f>
        <v/>
      </c>
      <c r="K1352" s="11" t="str">
        <f t="shared" si="83"/>
        <v/>
      </c>
      <c r="L1352" s="11"/>
      <c r="M1352" s="18" t="str">
        <f>IF(N1352="","",MAX(M$1:M1351)+1)</f>
        <v/>
      </c>
      <c r="N1352" s="11" t="str">
        <f>IF(ISBLANK('User Data'!A1357)=TRUE,"",'User Data'!A1357)</f>
        <v/>
      </c>
      <c r="O1352" s="19" t="str">
        <f t="shared" si="84"/>
        <v/>
      </c>
      <c r="AF1352" t="str">
        <f>IF('User Data'!A1357&lt;&gt;"",'User Data'!A1357,"")</f>
        <v/>
      </c>
    </row>
    <row r="1353" spans="9:32" x14ac:dyDescent="0.25">
      <c r="I1353" s="18" t="str">
        <f>IF(J1353="","",MAX(I$1:I1352)+1)</f>
        <v/>
      </c>
      <c r="J1353" s="11" t="str">
        <f>IF(ISBLANK('User Data'!D1358)=TRUE,"",(IF(VLOOKUP('User Data'!A1358,'User Data'!A:D,5,FALSE)&lt;&gt;"Standard User",'User Data'!A1358,"")))</f>
        <v/>
      </c>
      <c r="K1353" s="11" t="str">
        <f t="shared" si="83"/>
        <v/>
      </c>
      <c r="L1353" s="11"/>
      <c r="M1353" s="18" t="str">
        <f>IF(N1353="","",MAX(M$1:M1352)+1)</f>
        <v/>
      </c>
      <c r="N1353" s="11" t="str">
        <f>IF(ISBLANK('User Data'!A1358)=TRUE,"",'User Data'!A1358)</f>
        <v/>
      </c>
      <c r="O1353" s="19" t="str">
        <f t="shared" si="84"/>
        <v/>
      </c>
      <c r="AF1353" t="str">
        <f>IF('User Data'!A1358&lt;&gt;"",'User Data'!A1358,"")</f>
        <v/>
      </c>
    </row>
    <row r="1354" spans="9:32" x14ac:dyDescent="0.25">
      <c r="I1354" s="18" t="str">
        <f>IF(J1354="","",MAX(I$1:I1353)+1)</f>
        <v/>
      </c>
      <c r="J1354" s="11" t="str">
        <f>IF(ISBLANK('User Data'!D1359)=TRUE,"",(IF(VLOOKUP('User Data'!A1359,'User Data'!A:D,5,FALSE)&lt;&gt;"Standard User",'User Data'!A1359,"")))</f>
        <v/>
      </c>
      <c r="K1354" s="11" t="str">
        <f t="shared" si="83"/>
        <v/>
      </c>
      <c r="L1354" s="11"/>
      <c r="M1354" s="18" t="str">
        <f>IF(N1354="","",MAX(M$1:M1353)+1)</f>
        <v/>
      </c>
      <c r="N1354" s="11" t="str">
        <f>IF(ISBLANK('User Data'!A1359)=TRUE,"",'User Data'!A1359)</f>
        <v/>
      </c>
      <c r="O1354" s="19" t="str">
        <f t="shared" si="84"/>
        <v/>
      </c>
      <c r="AF1354" t="str">
        <f>IF('User Data'!A1359&lt;&gt;"",'User Data'!A1359,"")</f>
        <v/>
      </c>
    </row>
    <row r="1355" spans="9:32" x14ac:dyDescent="0.25">
      <c r="I1355" s="18" t="str">
        <f>IF(J1355="","",MAX(I$1:I1354)+1)</f>
        <v/>
      </c>
      <c r="J1355" s="11" t="str">
        <f>IF(ISBLANK('User Data'!D1360)=TRUE,"",(IF(VLOOKUP('User Data'!A1360,'User Data'!A:D,5,FALSE)&lt;&gt;"Standard User",'User Data'!A1360,"")))</f>
        <v/>
      </c>
      <c r="K1355" s="11" t="str">
        <f t="shared" si="83"/>
        <v/>
      </c>
      <c r="L1355" s="11"/>
      <c r="M1355" s="18" t="str">
        <f>IF(N1355="","",MAX(M$1:M1354)+1)</f>
        <v/>
      </c>
      <c r="N1355" s="11" t="str">
        <f>IF(ISBLANK('User Data'!A1360)=TRUE,"",'User Data'!A1360)</f>
        <v/>
      </c>
      <c r="O1355" s="19" t="str">
        <f t="shared" si="84"/>
        <v/>
      </c>
      <c r="AF1355" t="str">
        <f>IF('User Data'!A1360&lt;&gt;"",'User Data'!A1360,"")</f>
        <v/>
      </c>
    </row>
    <row r="1356" spans="9:32" x14ac:dyDescent="0.25">
      <c r="I1356" s="18" t="str">
        <f>IF(J1356="","",MAX(I$1:I1355)+1)</f>
        <v/>
      </c>
      <c r="J1356" s="11" t="str">
        <f>IF(ISBLANK('User Data'!D1361)=TRUE,"",(IF(VLOOKUP('User Data'!A1361,'User Data'!A:D,5,FALSE)&lt;&gt;"Standard User",'User Data'!A1361,"")))</f>
        <v/>
      </c>
      <c r="K1356" s="11" t="str">
        <f t="shared" si="83"/>
        <v/>
      </c>
      <c r="L1356" s="11"/>
      <c r="M1356" s="18" t="str">
        <f>IF(N1356="","",MAX(M$1:M1355)+1)</f>
        <v/>
      </c>
      <c r="N1356" s="11" t="str">
        <f>IF(ISBLANK('User Data'!A1361)=TRUE,"",'User Data'!A1361)</f>
        <v/>
      </c>
      <c r="O1356" s="19" t="str">
        <f t="shared" si="84"/>
        <v/>
      </c>
      <c r="AF1356" t="str">
        <f>IF('User Data'!A1361&lt;&gt;"",'User Data'!A1361,"")</f>
        <v/>
      </c>
    </row>
    <row r="1357" spans="9:32" x14ac:dyDescent="0.25">
      <c r="I1357" s="18" t="str">
        <f>IF(J1357="","",MAX(I$1:I1356)+1)</f>
        <v/>
      </c>
      <c r="J1357" s="11" t="str">
        <f>IF(ISBLANK('User Data'!D1362)=TRUE,"",(IF(VLOOKUP('User Data'!A1362,'User Data'!A:D,5,FALSE)&lt;&gt;"Standard User",'User Data'!A1362,"")))</f>
        <v/>
      </c>
      <c r="K1357" s="11" t="str">
        <f t="shared" si="83"/>
        <v/>
      </c>
      <c r="L1357" s="11"/>
      <c r="M1357" s="18" t="str">
        <f>IF(N1357="","",MAX(M$1:M1356)+1)</f>
        <v/>
      </c>
      <c r="N1357" s="11" t="str">
        <f>IF(ISBLANK('User Data'!A1362)=TRUE,"",'User Data'!A1362)</f>
        <v/>
      </c>
      <c r="O1357" s="19" t="str">
        <f t="shared" si="84"/>
        <v/>
      </c>
      <c r="AF1357" t="str">
        <f>IF('User Data'!A1362&lt;&gt;"",'User Data'!A1362,"")</f>
        <v/>
      </c>
    </row>
    <row r="1358" spans="9:32" x14ac:dyDescent="0.25">
      <c r="I1358" s="18" t="str">
        <f>IF(J1358="","",MAX(I$1:I1357)+1)</f>
        <v/>
      </c>
      <c r="J1358" s="11" t="str">
        <f>IF(ISBLANK('User Data'!D1363)=TRUE,"",(IF(VLOOKUP('User Data'!A1363,'User Data'!A:D,5,FALSE)&lt;&gt;"Standard User",'User Data'!A1363,"")))</f>
        <v/>
      </c>
      <c r="K1358" s="11" t="str">
        <f t="shared" si="83"/>
        <v/>
      </c>
      <c r="L1358" s="11"/>
      <c r="M1358" s="18" t="str">
        <f>IF(N1358="","",MAX(M$1:M1357)+1)</f>
        <v/>
      </c>
      <c r="N1358" s="11" t="str">
        <f>IF(ISBLANK('User Data'!A1363)=TRUE,"",'User Data'!A1363)</f>
        <v/>
      </c>
      <c r="O1358" s="19" t="str">
        <f t="shared" si="84"/>
        <v/>
      </c>
      <c r="AF1358" t="str">
        <f>IF('User Data'!A1363&lt;&gt;"",'User Data'!A1363,"")</f>
        <v/>
      </c>
    </row>
    <row r="1359" spans="9:32" x14ac:dyDescent="0.25">
      <c r="I1359" s="18" t="str">
        <f>IF(J1359="","",MAX(I$1:I1358)+1)</f>
        <v/>
      </c>
      <c r="J1359" s="11" t="str">
        <f>IF(ISBLANK('User Data'!D1364)=TRUE,"",(IF(VLOOKUP('User Data'!A1364,'User Data'!A:D,5,FALSE)&lt;&gt;"Standard User",'User Data'!A1364,"")))</f>
        <v/>
      </c>
      <c r="K1359" s="11" t="str">
        <f t="shared" si="83"/>
        <v/>
      </c>
      <c r="L1359" s="11"/>
      <c r="M1359" s="18" t="str">
        <f>IF(N1359="","",MAX(M$1:M1358)+1)</f>
        <v/>
      </c>
      <c r="N1359" s="11" t="str">
        <f>IF(ISBLANK('User Data'!A1364)=TRUE,"",'User Data'!A1364)</f>
        <v/>
      </c>
      <c r="O1359" s="19" t="str">
        <f t="shared" si="84"/>
        <v/>
      </c>
      <c r="AF1359" t="str">
        <f>IF('User Data'!A1364&lt;&gt;"",'User Data'!A1364,"")</f>
        <v/>
      </c>
    </row>
    <row r="1360" spans="9:32" x14ac:dyDescent="0.25">
      <c r="I1360" s="18" t="str">
        <f>IF(J1360="","",MAX(I$1:I1359)+1)</f>
        <v/>
      </c>
      <c r="J1360" s="11" t="str">
        <f>IF(ISBLANK('User Data'!D1365)=TRUE,"",(IF(VLOOKUP('User Data'!A1365,'User Data'!A:D,5,FALSE)&lt;&gt;"Standard User",'User Data'!A1365,"")))</f>
        <v/>
      </c>
      <c r="K1360" s="11" t="str">
        <f t="shared" si="83"/>
        <v/>
      </c>
      <c r="L1360" s="11"/>
      <c r="M1360" s="18" t="str">
        <f>IF(N1360="","",MAX(M$1:M1359)+1)</f>
        <v/>
      </c>
      <c r="N1360" s="11" t="str">
        <f>IF(ISBLANK('User Data'!A1365)=TRUE,"",'User Data'!A1365)</f>
        <v/>
      </c>
      <c r="O1360" s="19" t="str">
        <f t="shared" si="84"/>
        <v/>
      </c>
      <c r="AF1360" t="str">
        <f>IF('User Data'!A1365&lt;&gt;"",'User Data'!A1365,"")</f>
        <v/>
      </c>
    </row>
    <row r="1361" spans="9:32" x14ac:dyDescent="0.25">
      <c r="I1361" s="18" t="str">
        <f>IF(J1361="","",MAX(I$1:I1360)+1)</f>
        <v/>
      </c>
      <c r="J1361" s="11" t="str">
        <f>IF(ISBLANK('User Data'!D1366)=TRUE,"",(IF(VLOOKUP('User Data'!A1366,'User Data'!A:D,5,FALSE)&lt;&gt;"Standard User",'User Data'!A1366,"")))</f>
        <v/>
      </c>
      <c r="K1361" s="11" t="str">
        <f t="shared" si="83"/>
        <v/>
      </c>
      <c r="L1361" s="11"/>
      <c r="M1361" s="18" t="str">
        <f>IF(N1361="","",MAX(M$1:M1360)+1)</f>
        <v/>
      </c>
      <c r="N1361" s="11" t="str">
        <f>IF(ISBLANK('User Data'!A1366)=TRUE,"",'User Data'!A1366)</f>
        <v/>
      </c>
      <c r="O1361" s="19" t="str">
        <f t="shared" si="84"/>
        <v/>
      </c>
      <c r="AF1361" t="str">
        <f>IF('User Data'!A1366&lt;&gt;"",'User Data'!A1366,"")</f>
        <v/>
      </c>
    </row>
    <row r="1362" spans="9:32" x14ac:dyDescent="0.25">
      <c r="I1362" s="18" t="str">
        <f>IF(J1362="","",MAX(I$1:I1361)+1)</f>
        <v/>
      </c>
      <c r="J1362" s="11" t="str">
        <f>IF(ISBLANK('User Data'!D1367)=TRUE,"",(IF(VLOOKUP('User Data'!A1367,'User Data'!A:D,5,FALSE)&lt;&gt;"Standard User",'User Data'!A1367,"")))</f>
        <v/>
      </c>
      <c r="K1362" s="11" t="str">
        <f t="shared" si="83"/>
        <v/>
      </c>
      <c r="L1362" s="11"/>
      <c r="M1362" s="18" t="str">
        <f>IF(N1362="","",MAX(M$1:M1361)+1)</f>
        <v/>
      </c>
      <c r="N1362" s="11" t="str">
        <f>IF(ISBLANK('User Data'!A1367)=TRUE,"",'User Data'!A1367)</f>
        <v/>
      </c>
      <c r="O1362" s="19" t="str">
        <f t="shared" si="84"/>
        <v/>
      </c>
      <c r="AF1362" t="str">
        <f>IF('User Data'!A1367&lt;&gt;"",'User Data'!A1367,"")</f>
        <v/>
      </c>
    </row>
    <row r="1363" spans="9:32" x14ac:dyDescent="0.25">
      <c r="I1363" s="18" t="str">
        <f>IF(J1363="","",MAX(I$1:I1362)+1)</f>
        <v/>
      </c>
      <c r="J1363" s="11" t="str">
        <f>IF(ISBLANK('User Data'!D1368)=TRUE,"",(IF(VLOOKUP('User Data'!A1368,'User Data'!A:D,5,FALSE)&lt;&gt;"Standard User",'User Data'!A1368,"")))</f>
        <v/>
      </c>
      <c r="K1363" s="11" t="str">
        <f t="shared" si="83"/>
        <v/>
      </c>
      <c r="L1363" s="11"/>
      <c r="M1363" s="18" t="str">
        <f>IF(N1363="","",MAX(M$1:M1362)+1)</f>
        <v/>
      </c>
      <c r="N1363" s="11" t="str">
        <f>IF(ISBLANK('User Data'!A1368)=TRUE,"",'User Data'!A1368)</f>
        <v/>
      </c>
      <c r="O1363" s="19" t="str">
        <f t="shared" si="84"/>
        <v/>
      </c>
      <c r="AF1363" t="str">
        <f>IF('User Data'!A1368&lt;&gt;"",'User Data'!A1368,"")</f>
        <v/>
      </c>
    </row>
    <row r="1364" spans="9:32" x14ac:dyDescent="0.25">
      <c r="I1364" s="18" t="str">
        <f>IF(J1364="","",MAX(I$1:I1363)+1)</f>
        <v/>
      </c>
      <c r="J1364" s="11" t="str">
        <f>IF(ISBLANK('User Data'!D1369)=TRUE,"",(IF(VLOOKUP('User Data'!A1369,'User Data'!A:D,5,FALSE)&lt;&gt;"Standard User",'User Data'!A1369,"")))</f>
        <v/>
      </c>
      <c r="K1364" s="11" t="str">
        <f t="shared" si="83"/>
        <v/>
      </c>
      <c r="L1364" s="11"/>
      <c r="M1364" s="18" t="str">
        <f>IF(N1364="","",MAX(M$1:M1363)+1)</f>
        <v/>
      </c>
      <c r="N1364" s="11" t="str">
        <f>IF(ISBLANK('User Data'!A1369)=TRUE,"",'User Data'!A1369)</f>
        <v/>
      </c>
      <c r="O1364" s="19" t="str">
        <f t="shared" si="84"/>
        <v/>
      </c>
      <c r="AF1364" t="str">
        <f>IF('User Data'!A1369&lt;&gt;"",'User Data'!A1369,"")</f>
        <v/>
      </c>
    </row>
    <row r="1365" spans="9:32" x14ac:dyDescent="0.25">
      <c r="I1365" s="18" t="str">
        <f>IF(J1365="","",MAX(I$1:I1364)+1)</f>
        <v/>
      </c>
      <c r="J1365" s="11" t="str">
        <f>IF(ISBLANK('User Data'!D1370)=TRUE,"",(IF(VLOOKUP('User Data'!A1370,'User Data'!A:D,5,FALSE)&lt;&gt;"Standard User",'User Data'!A1370,"")))</f>
        <v/>
      </c>
      <c r="K1365" s="11" t="str">
        <f t="shared" si="83"/>
        <v/>
      </c>
      <c r="L1365" s="11"/>
      <c r="M1365" s="18" t="str">
        <f>IF(N1365="","",MAX(M$1:M1364)+1)</f>
        <v/>
      </c>
      <c r="N1365" s="11" t="str">
        <f>IF(ISBLANK('User Data'!A1370)=TRUE,"",'User Data'!A1370)</f>
        <v/>
      </c>
      <c r="O1365" s="19" t="str">
        <f t="shared" si="84"/>
        <v/>
      </c>
      <c r="AF1365" t="str">
        <f>IF('User Data'!A1370&lt;&gt;"",'User Data'!A1370,"")</f>
        <v/>
      </c>
    </row>
    <row r="1366" spans="9:32" x14ac:dyDescent="0.25">
      <c r="I1366" s="18" t="str">
        <f>IF(J1366="","",MAX(I$1:I1365)+1)</f>
        <v/>
      </c>
      <c r="J1366" s="11" t="str">
        <f>IF(ISBLANK('User Data'!D1371)=TRUE,"",(IF(VLOOKUP('User Data'!A1371,'User Data'!A:D,5,FALSE)&lt;&gt;"Standard User",'User Data'!A1371,"")))</f>
        <v/>
      </c>
      <c r="K1366" s="11" t="str">
        <f t="shared" si="83"/>
        <v/>
      </c>
      <c r="L1366" s="11"/>
      <c r="M1366" s="18" t="str">
        <f>IF(N1366="","",MAX(M$1:M1365)+1)</f>
        <v/>
      </c>
      <c r="N1366" s="11" t="str">
        <f>IF(ISBLANK('User Data'!A1371)=TRUE,"",'User Data'!A1371)</f>
        <v/>
      </c>
      <c r="O1366" s="19" t="str">
        <f t="shared" si="84"/>
        <v/>
      </c>
      <c r="AF1366" t="str">
        <f>IF('User Data'!A1371&lt;&gt;"",'User Data'!A1371,"")</f>
        <v/>
      </c>
    </row>
    <row r="1367" spans="9:32" x14ac:dyDescent="0.25">
      <c r="I1367" s="18" t="str">
        <f>IF(J1367="","",MAX(I$1:I1366)+1)</f>
        <v/>
      </c>
      <c r="J1367" s="11" t="str">
        <f>IF(ISBLANK('User Data'!D1372)=TRUE,"",(IF(VLOOKUP('User Data'!A1372,'User Data'!A:D,5,FALSE)&lt;&gt;"Standard User",'User Data'!A1372,"")))</f>
        <v/>
      </c>
      <c r="K1367" s="11" t="str">
        <f t="shared" si="83"/>
        <v/>
      </c>
      <c r="L1367" s="11"/>
      <c r="M1367" s="18" t="str">
        <f>IF(N1367="","",MAX(M$1:M1366)+1)</f>
        <v/>
      </c>
      <c r="N1367" s="11" t="str">
        <f>IF(ISBLANK('User Data'!A1372)=TRUE,"",'User Data'!A1372)</f>
        <v/>
      </c>
      <c r="O1367" s="19" t="str">
        <f t="shared" si="84"/>
        <v/>
      </c>
      <c r="AF1367" t="str">
        <f>IF('User Data'!A1372&lt;&gt;"",'User Data'!A1372,"")</f>
        <v/>
      </c>
    </row>
    <row r="1368" spans="9:32" x14ac:dyDescent="0.25">
      <c r="I1368" s="18" t="str">
        <f>IF(J1368="","",MAX(I$1:I1367)+1)</f>
        <v/>
      </c>
      <c r="J1368" s="11" t="str">
        <f>IF(ISBLANK('User Data'!D1373)=TRUE,"",(IF(VLOOKUP('User Data'!A1373,'User Data'!A:D,5,FALSE)&lt;&gt;"Standard User",'User Data'!A1373,"")))</f>
        <v/>
      </c>
      <c r="K1368" s="11" t="str">
        <f t="shared" si="83"/>
        <v/>
      </c>
      <c r="L1368" s="11"/>
      <c r="M1368" s="18" t="str">
        <f>IF(N1368="","",MAX(M$1:M1367)+1)</f>
        <v/>
      </c>
      <c r="N1368" s="11" t="str">
        <f>IF(ISBLANK('User Data'!A1373)=TRUE,"",'User Data'!A1373)</f>
        <v/>
      </c>
      <c r="O1368" s="19" t="str">
        <f t="shared" si="84"/>
        <v/>
      </c>
      <c r="AF1368" t="str">
        <f>IF('User Data'!A1373&lt;&gt;"",'User Data'!A1373,"")</f>
        <v/>
      </c>
    </row>
    <row r="1369" spans="9:32" x14ac:dyDescent="0.25">
      <c r="I1369" s="18" t="str">
        <f>IF(J1369="","",MAX(I$1:I1368)+1)</f>
        <v/>
      </c>
      <c r="J1369" s="11" t="str">
        <f>IF(ISBLANK('User Data'!D1374)=TRUE,"",(IF(VLOOKUP('User Data'!A1374,'User Data'!A:D,5,FALSE)&lt;&gt;"Standard User",'User Data'!A1374,"")))</f>
        <v/>
      </c>
      <c r="K1369" s="11" t="str">
        <f t="shared" si="83"/>
        <v/>
      </c>
      <c r="L1369" s="11"/>
      <c r="M1369" s="18" t="str">
        <f>IF(N1369="","",MAX(M$1:M1368)+1)</f>
        <v/>
      </c>
      <c r="N1369" s="11" t="str">
        <f>IF(ISBLANK('User Data'!A1374)=TRUE,"",'User Data'!A1374)</f>
        <v/>
      </c>
      <c r="O1369" s="19" t="str">
        <f t="shared" si="84"/>
        <v/>
      </c>
      <c r="AF1369" t="str">
        <f>IF('User Data'!A1374&lt;&gt;"",'User Data'!A1374,"")</f>
        <v/>
      </c>
    </row>
    <row r="1370" spans="9:32" x14ac:dyDescent="0.25">
      <c r="I1370" s="18" t="str">
        <f>IF(J1370="","",MAX(I$1:I1369)+1)</f>
        <v/>
      </c>
      <c r="J1370" s="11" t="str">
        <f>IF(ISBLANK('User Data'!D1375)=TRUE,"",(IF(VLOOKUP('User Data'!A1375,'User Data'!A:D,5,FALSE)&lt;&gt;"Standard User",'User Data'!A1375,"")))</f>
        <v/>
      </c>
      <c r="K1370" s="11" t="str">
        <f t="shared" si="83"/>
        <v/>
      </c>
      <c r="L1370" s="11"/>
      <c r="M1370" s="18" t="str">
        <f>IF(N1370="","",MAX(M$1:M1369)+1)</f>
        <v/>
      </c>
      <c r="N1370" s="11" t="str">
        <f>IF(ISBLANK('User Data'!A1375)=TRUE,"",'User Data'!A1375)</f>
        <v/>
      </c>
      <c r="O1370" s="19" t="str">
        <f t="shared" si="84"/>
        <v/>
      </c>
      <c r="AF1370" t="str">
        <f>IF('User Data'!A1375&lt;&gt;"",'User Data'!A1375,"")</f>
        <v/>
      </c>
    </row>
    <row r="1371" spans="9:32" x14ac:dyDescent="0.25">
      <c r="I1371" s="18" t="str">
        <f>IF(J1371="","",MAX(I$1:I1370)+1)</f>
        <v/>
      </c>
      <c r="J1371" s="11" t="str">
        <f>IF(ISBLANK('User Data'!D1376)=TRUE,"",(IF(VLOOKUP('User Data'!A1376,'User Data'!A:D,5,FALSE)&lt;&gt;"Standard User",'User Data'!A1376,"")))</f>
        <v/>
      </c>
      <c r="K1371" s="11" t="str">
        <f t="shared" si="83"/>
        <v/>
      </c>
      <c r="L1371" s="11"/>
      <c r="M1371" s="18" t="str">
        <f>IF(N1371="","",MAX(M$1:M1370)+1)</f>
        <v/>
      </c>
      <c r="N1371" s="11" t="str">
        <f>IF(ISBLANK('User Data'!A1376)=TRUE,"",'User Data'!A1376)</f>
        <v/>
      </c>
      <c r="O1371" s="19" t="str">
        <f t="shared" si="84"/>
        <v/>
      </c>
      <c r="AF1371" t="str">
        <f>IF('User Data'!A1376&lt;&gt;"",'User Data'!A1376,"")</f>
        <v/>
      </c>
    </row>
    <row r="1372" spans="9:32" x14ac:dyDescent="0.25">
      <c r="I1372" s="18" t="str">
        <f>IF(J1372="","",MAX(I$1:I1371)+1)</f>
        <v/>
      </c>
      <c r="J1372" s="11" t="str">
        <f>IF(ISBLANK('User Data'!D1377)=TRUE,"",(IF(VLOOKUP('User Data'!A1377,'User Data'!A:D,5,FALSE)&lt;&gt;"Standard User",'User Data'!A1377,"")))</f>
        <v/>
      </c>
      <c r="K1372" s="11" t="str">
        <f t="shared" si="83"/>
        <v/>
      </c>
      <c r="L1372" s="11"/>
      <c r="M1372" s="18" t="str">
        <f>IF(N1372="","",MAX(M$1:M1371)+1)</f>
        <v/>
      </c>
      <c r="N1372" s="11" t="str">
        <f>IF(ISBLANK('User Data'!A1377)=TRUE,"",'User Data'!A1377)</f>
        <v/>
      </c>
      <c r="O1372" s="19" t="str">
        <f t="shared" si="84"/>
        <v/>
      </c>
      <c r="AF1372" t="str">
        <f>IF('User Data'!A1377&lt;&gt;"",'User Data'!A1377,"")</f>
        <v/>
      </c>
    </row>
    <row r="1373" spans="9:32" x14ac:dyDescent="0.25">
      <c r="I1373" s="18" t="str">
        <f>IF(J1373="","",MAX(I$1:I1372)+1)</f>
        <v/>
      </c>
      <c r="J1373" s="11" t="str">
        <f>IF(ISBLANK('User Data'!D1378)=TRUE,"",(IF(VLOOKUP('User Data'!A1378,'User Data'!A:D,5,FALSE)&lt;&gt;"Standard User",'User Data'!A1378,"")))</f>
        <v/>
      </c>
      <c r="K1373" s="11" t="str">
        <f t="shared" si="83"/>
        <v/>
      </c>
      <c r="L1373" s="11"/>
      <c r="M1373" s="18" t="str">
        <f>IF(N1373="","",MAX(M$1:M1372)+1)</f>
        <v/>
      </c>
      <c r="N1373" s="11" t="str">
        <f>IF(ISBLANK('User Data'!A1378)=TRUE,"",'User Data'!A1378)</f>
        <v/>
      </c>
      <c r="O1373" s="19" t="str">
        <f t="shared" si="84"/>
        <v/>
      </c>
      <c r="AF1373" t="str">
        <f>IF('User Data'!A1378&lt;&gt;"",'User Data'!A1378,"")</f>
        <v/>
      </c>
    </row>
    <row r="1374" spans="9:32" x14ac:dyDescent="0.25">
      <c r="I1374" s="18" t="str">
        <f>IF(J1374="","",MAX(I$1:I1373)+1)</f>
        <v/>
      </c>
      <c r="J1374" s="11" t="str">
        <f>IF(ISBLANK('User Data'!D1379)=TRUE,"",(IF(VLOOKUP('User Data'!A1379,'User Data'!A:D,5,FALSE)&lt;&gt;"Standard User",'User Data'!A1379,"")))</f>
        <v/>
      </c>
      <c r="K1374" s="11" t="str">
        <f t="shared" si="83"/>
        <v/>
      </c>
      <c r="L1374" s="11"/>
      <c r="M1374" s="18" t="str">
        <f>IF(N1374="","",MAX(M$1:M1373)+1)</f>
        <v/>
      </c>
      <c r="N1374" s="11" t="str">
        <f>IF(ISBLANK('User Data'!A1379)=TRUE,"",'User Data'!A1379)</f>
        <v/>
      </c>
      <c r="O1374" s="19" t="str">
        <f t="shared" si="84"/>
        <v/>
      </c>
      <c r="AF1374" t="str">
        <f>IF('User Data'!A1379&lt;&gt;"",'User Data'!A1379,"")</f>
        <v/>
      </c>
    </row>
    <row r="1375" spans="9:32" x14ac:dyDescent="0.25">
      <c r="I1375" s="18" t="str">
        <f>IF(J1375="","",MAX(I$1:I1374)+1)</f>
        <v/>
      </c>
      <c r="J1375" s="11" t="str">
        <f>IF(ISBLANK('User Data'!D1380)=TRUE,"",(IF(VLOOKUP('User Data'!A1380,'User Data'!A:D,5,FALSE)&lt;&gt;"Standard User",'User Data'!A1380,"")))</f>
        <v/>
      </c>
      <c r="K1375" s="11" t="str">
        <f t="shared" si="83"/>
        <v/>
      </c>
      <c r="L1375" s="11"/>
      <c r="M1375" s="18" t="str">
        <f>IF(N1375="","",MAX(M$1:M1374)+1)</f>
        <v/>
      </c>
      <c r="N1375" s="11" t="str">
        <f>IF(ISBLANK('User Data'!A1380)=TRUE,"",'User Data'!A1380)</f>
        <v/>
      </c>
      <c r="O1375" s="19" t="str">
        <f t="shared" si="84"/>
        <v/>
      </c>
      <c r="AF1375" t="str">
        <f>IF('User Data'!A1380&lt;&gt;"",'User Data'!A1380,"")</f>
        <v/>
      </c>
    </row>
    <row r="1376" spans="9:32" x14ac:dyDescent="0.25">
      <c r="I1376" s="18" t="str">
        <f>IF(J1376="","",MAX(I$1:I1375)+1)</f>
        <v/>
      </c>
      <c r="J1376" s="11" t="str">
        <f>IF(ISBLANK('User Data'!D1381)=TRUE,"",(IF(VLOOKUP('User Data'!A1381,'User Data'!A:D,5,FALSE)&lt;&gt;"Standard User",'User Data'!A1381,"")))</f>
        <v/>
      </c>
      <c r="K1376" s="11" t="str">
        <f t="shared" si="83"/>
        <v/>
      </c>
      <c r="L1376" s="11"/>
      <c r="M1376" s="18" t="str">
        <f>IF(N1376="","",MAX(M$1:M1375)+1)</f>
        <v/>
      </c>
      <c r="N1376" s="11" t="str">
        <f>IF(ISBLANK('User Data'!A1381)=TRUE,"",'User Data'!A1381)</f>
        <v/>
      </c>
      <c r="O1376" s="19" t="str">
        <f t="shared" si="84"/>
        <v/>
      </c>
      <c r="AF1376" t="str">
        <f>IF('User Data'!A1381&lt;&gt;"",'User Data'!A1381,"")</f>
        <v/>
      </c>
    </row>
    <row r="1377" spans="9:32" x14ac:dyDescent="0.25">
      <c r="I1377" s="18" t="str">
        <f>IF(J1377="","",MAX(I$1:I1376)+1)</f>
        <v/>
      </c>
      <c r="J1377" s="11" t="str">
        <f>IF(ISBLANK('User Data'!D1382)=TRUE,"",(IF(VLOOKUP('User Data'!A1382,'User Data'!A:D,5,FALSE)&lt;&gt;"Standard User",'User Data'!A1382,"")))</f>
        <v/>
      </c>
      <c r="K1377" s="11" t="str">
        <f t="shared" si="83"/>
        <v/>
      </c>
      <c r="L1377" s="11"/>
      <c r="M1377" s="18" t="str">
        <f>IF(N1377="","",MAX(M$1:M1376)+1)</f>
        <v/>
      </c>
      <c r="N1377" s="11" t="str">
        <f>IF(ISBLANK('User Data'!A1382)=TRUE,"",'User Data'!A1382)</f>
        <v/>
      </c>
      <c r="O1377" s="19" t="str">
        <f t="shared" si="84"/>
        <v/>
      </c>
      <c r="AF1377" t="str">
        <f>IF('User Data'!A1382&lt;&gt;"",'User Data'!A1382,"")</f>
        <v/>
      </c>
    </row>
    <row r="1378" spans="9:32" x14ac:dyDescent="0.25">
      <c r="I1378" s="18" t="str">
        <f>IF(J1378="","",MAX(I$1:I1377)+1)</f>
        <v/>
      </c>
      <c r="J1378" s="11" t="str">
        <f>IF(ISBLANK('User Data'!D1383)=TRUE,"",(IF(VLOOKUP('User Data'!A1383,'User Data'!A:D,5,FALSE)&lt;&gt;"Standard User",'User Data'!A1383,"")))</f>
        <v/>
      </c>
      <c r="K1378" s="11" t="str">
        <f t="shared" si="83"/>
        <v/>
      </c>
      <c r="L1378" s="11"/>
      <c r="M1378" s="18" t="str">
        <f>IF(N1378="","",MAX(M$1:M1377)+1)</f>
        <v/>
      </c>
      <c r="N1378" s="11" t="str">
        <f>IF(ISBLANK('User Data'!A1383)=TRUE,"",'User Data'!A1383)</f>
        <v/>
      </c>
      <c r="O1378" s="19" t="str">
        <f t="shared" si="84"/>
        <v/>
      </c>
      <c r="AF1378" t="str">
        <f>IF('User Data'!A1383&lt;&gt;"",'User Data'!A1383,"")</f>
        <v/>
      </c>
    </row>
    <row r="1379" spans="9:32" x14ac:dyDescent="0.25">
      <c r="I1379" s="18" t="str">
        <f>IF(J1379="","",MAX(I$1:I1378)+1)</f>
        <v/>
      </c>
      <c r="J1379" s="11" t="str">
        <f>IF(ISBLANK('User Data'!D1384)=TRUE,"",(IF(VLOOKUP('User Data'!A1384,'User Data'!A:D,5,FALSE)&lt;&gt;"Standard User",'User Data'!A1384,"")))</f>
        <v/>
      </c>
      <c r="K1379" s="11" t="str">
        <f t="shared" si="83"/>
        <v/>
      </c>
      <c r="L1379" s="11"/>
      <c r="M1379" s="18" t="str">
        <f>IF(N1379="","",MAX(M$1:M1378)+1)</f>
        <v/>
      </c>
      <c r="N1379" s="11" t="str">
        <f>IF(ISBLANK('User Data'!A1384)=TRUE,"",'User Data'!A1384)</f>
        <v/>
      </c>
      <c r="O1379" s="19" t="str">
        <f t="shared" si="84"/>
        <v/>
      </c>
      <c r="AF1379" t="str">
        <f>IF('User Data'!A1384&lt;&gt;"",'User Data'!A1384,"")</f>
        <v/>
      </c>
    </row>
    <row r="1380" spans="9:32" x14ac:dyDescent="0.25">
      <c r="I1380" s="18" t="str">
        <f>IF(J1380="","",MAX(I$1:I1379)+1)</f>
        <v/>
      </c>
      <c r="J1380" s="11" t="str">
        <f>IF(ISBLANK('User Data'!D1385)=TRUE,"",(IF(VLOOKUP('User Data'!A1385,'User Data'!A:D,5,FALSE)&lt;&gt;"Standard User",'User Data'!A1385,"")))</f>
        <v/>
      </c>
      <c r="K1380" s="11" t="str">
        <f t="shared" si="83"/>
        <v/>
      </c>
      <c r="L1380" s="11"/>
      <c r="M1380" s="18" t="str">
        <f>IF(N1380="","",MAX(M$1:M1379)+1)</f>
        <v/>
      </c>
      <c r="N1380" s="11" t="str">
        <f>IF(ISBLANK('User Data'!A1385)=TRUE,"",'User Data'!A1385)</f>
        <v/>
      </c>
      <c r="O1380" s="19" t="str">
        <f t="shared" si="84"/>
        <v/>
      </c>
      <c r="AF1380" t="str">
        <f>IF('User Data'!A1385&lt;&gt;"",'User Data'!A1385,"")</f>
        <v/>
      </c>
    </row>
    <row r="1381" spans="9:32" x14ac:dyDescent="0.25">
      <c r="I1381" s="18" t="str">
        <f>IF(J1381="","",MAX(I$1:I1380)+1)</f>
        <v/>
      </c>
      <c r="J1381" s="11" t="str">
        <f>IF(ISBLANK('User Data'!D1386)=TRUE,"",(IF(VLOOKUP('User Data'!A1386,'User Data'!A:D,5,FALSE)&lt;&gt;"Standard User",'User Data'!A1386,"")))</f>
        <v/>
      </c>
      <c r="K1381" s="11" t="str">
        <f t="shared" si="83"/>
        <v/>
      </c>
      <c r="L1381" s="11"/>
      <c r="M1381" s="18" t="str">
        <f>IF(N1381="","",MAX(M$1:M1380)+1)</f>
        <v/>
      </c>
      <c r="N1381" s="11" t="str">
        <f>IF(ISBLANK('User Data'!A1386)=TRUE,"",'User Data'!A1386)</f>
        <v/>
      </c>
      <c r="O1381" s="19" t="str">
        <f t="shared" si="84"/>
        <v/>
      </c>
      <c r="AF1381" t="str">
        <f>IF('User Data'!A1386&lt;&gt;"",'User Data'!A1386,"")</f>
        <v/>
      </c>
    </row>
    <row r="1382" spans="9:32" x14ac:dyDescent="0.25">
      <c r="I1382" s="18" t="str">
        <f>IF(J1382="","",MAX(I$1:I1381)+1)</f>
        <v/>
      </c>
      <c r="J1382" s="11" t="str">
        <f>IF(ISBLANK('User Data'!D1387)=TRUE,"",(IF(VLOOKUP('User Data'!A1387,'User Data'!A:D,5,FALSE)&lt;&gt;"Standard User",'User Data'!A1387,"")))</f>
        <v/>
      </c>
      <c r="K1382" s="11" t="str">
        <f t="shared" si="83"/>
        <v/>
      </c>
      <c r="L1382" s="11"/>
      <c r="M1382" s="18" t="str">
        <f>IF(N1382="","",MAX(M$1:M1381)+1)</f>
        <v/>
      </c>
      <c r="N1382" s="11" t="str">
        <f>IF(ISBLANK('User Data'!A1387)=TRUE,"",'User Data'!A1387)</f>
        <v/>
      </c>
      <c r="O1382" s="19" t="str">
        <f t="shared" si="84"/>
        <v/>
      </c>
      <c r="AF1382" t="str">
        <f>IF('User Data'!A1387&lt;&gt;"",'User Data'!A1387,"")</f>
        <v/>
      </c>
    </row>
    <row r="1383" spans="9:32" x14ac:dyDescent="0.25">
      <c r="I1383" s="18" t="str">
        <f>IF(J1383="","",MAX(I$1:I1382)+1)</f>
        <v/>
      </c>
      <c r="J1383" s="11" t="str">
        <f>IF(ISBLANK('User Data'!D1388)=TRUE,"",(IF(VLOOKUP('User Data'!A1388,'User Data'!A:D,5,FALSE)&lt;&gt;"Standard User",'User Data'!A1388,"")))</f>
        <v/>
      </c>
      <c r="K1383" s="11" t="str">
        <f t="shared" si="83"/>
        <v/>
      </c>
      <c r="L1383" s="11"/>
      <c r="M1383" s="18" t="str">
        <f>IF(N1383="","",MAX(M$1:M1382)+1)</f>
        <v/>
      </c>
      <c r="N1383" s="11" t="str">
        <f>IF(ISBLANK('User Data'!A1388)=TRUE,"",'User Data'!A1388)</f>
        <v/>
      </c>
      <c r="O1383" s="19" t="str">
        <f t="shared" si="84"/>
        <v/>
      </c>
      <c r="AF1383" t="str">
        <f>IF('User Data'!A1388&lt;&gt;"",'User Data'!A1388,"")</f>
        <v/>
      </c>
    </row>
    <row r="1384" spans="9:32" x14ac:dyDescent="0.25">
      <c r="I1384" s="18" t="str">
        <f>IF(J1384="","",MAX(I$1:I1383)+1)</f>
        <v/>
      </c>
      <c r="J1384" s="11" t="str">
        <f>IF(ISBLANK('User Data'!D1389)=TRUE,"",(IF(VLOOKUP('User Data'!A1389,'User Data'!A:D,5,FALSE)&lt;&gt;"Standard User",'User Data'!A1389,"")))</f>
        <v/>
      </c>
      <c r="K1384" s="11" t="str">
        <f t="shared" si="83"/>
        <v/>
      </c>
      <c r="L1384" s="11"/>
      <c r="M1384" s="18" t="str">
        <f>IF(N1384="","",MAX(M$1:M1383)+1)</f>
        <v/>
      </c>
      <c r="N1384" s="11" t="str">
        <f>IF(ISBLANK('User Data'!A1389)=TRUE,"",'User Data'!A1389)</f>
        <v/>
      </c>
      <c r="O1384" s="19" t="str">
        <f t="shared" si="84"/>
        <v/>
      </c>
      <c r="AF1384" t="str">
        <f>IF('User Data'!A1389&lt;&gt;"",'User Data'!A1389,"")</f>
        <v/>
      </c>
    </row>
    <row r="1385" spans="9:32" x14ac:dyDescent="0.25">
      <c r="I1385" s="18" t="str">
        <f>IF(J1385="","",MAX(I$1:I1384)+1)</f>
        <v/>
      </c>
      <c r="J1385" s="11" t="str">
        <f>IF(ISBLANK('User Data'!D1390)=TRUE,"",(IF(VLOOKUP('User Data'!A1390,'User Data'!A:D,5,FALSE)&lt;&gt;"Standard User",'User Data'!A1390,"")))</f>
        <v/>
      </c>
      <c r="K1385" s="11" t="str">
        <f t="shared" si="83"/>
        <v/>
      </c>
      <c r="L1385" s="11"/>
      <c r="M1385" s="18" t="str">
        <f>IF(N1385="","",MAX(M$1:M1384)+1)</f>
        <v/>
      </c>
      <c r="N1385" s="11" t="str">
        <f>IF(ISBLANK('User Data'!A1390)=TRUE,"",'User Data'!A1390)</f>
        <v/>
      </c>
      <c r="O1385" s="19" t="str">
        <f t="shared" si="84"/>
        <v/>
      </c>
      <c r="AF1385" t="str">
        <f>IF('User Data'!A1390&lt;&gt;"",'User Data'!A1390,"")</f>
        <v/>
      </c>
    </row>
    <row r="1386" spans="9:32" x14ac:dyDescent="0.25">
      <c r="I1386" s="18" t="str">
        <f>IF(J1386="","",MAX(I$1:I1385)+1)</f>
        <v/>
      </c>
      <c r="J1386" s="11" t="str">
        <f>IF(ISBLANK('User Data'!D1391)=TRUE,"",(IF(VLOOKUP('User Data'!A1391,'User Data'!A:D,5,FALSE)&lt;&gt;"Standard User",'User Data'!A1391,"")))</f>
        <v/>
      </c>
      <c r="K1386" s="11" t="str">
        <f t="shared" si="83"/>
        <v/>
      </c>
      <c r="L1386" s="11"/>
      <c r="M1386" s="18" t="str">
        <f>IF(N1386="","",MAX(M$1:M1385)+1)</f>
        <v/>
      </c>
      <c r="N1386" s="11" t="str">
        <f>IF(ISBLANK('User Data'!A1391)=TRUE,"",'User Data'!A1391)</f>
        <v/>
      </c>
      <c r="O1386" s="19" t="str">
        <f t="shared" si="84"/>
        <v/>
      </c>
      <c r="AF1386" t="str">
        <f>IF('User Data'!A1391&lt;&gt;"",'User Data'!A1391,"")</f>
        <v/>
      </c>
    </row>
    <row r="1387" spans="9:32" x14ac:dyDescent="0.25">
      <c r="I1387" s="18" t="str">
        <f>IF(J1387="","",MAX(I$1:I1386)+1)</f>
        <v/>
      </c>
      <c r="J1387" s="11" t="str">
        <f>IF(ISBLANK('User Data'!D1392)=TRUE,"",(IF(VLOOKUP('User Data'!A1392,'User Data'!A:D,5,FALSE)&lt;&gt;"Standard User",'User Data'!A1392,"")))</f>
        <v/>
      </c>
      <c r="K1387" s="11" t="str">
        <f t="shared" si="83"/>
        <v/>
      </c>
      <c r="L1387" s="11"/>
      <c r="M1387" s="18" t="str">
        <f>IF(N1387="","",MAX(M$1:M1386)+1)</f>
        <v/>
      </c>
      <c r="N1387" s="11" t="str">
        <f>IF(ISBLANK('User Data'!A1392)=TRUE,"",'User Data'!A1392)</f>
        <v/>
      </c>
      <c r="O1387" s="19" t="str">
        <f t="shared" si="84"/>
        <v/>
      </c>
      <c r="AF1387" t="str">
        <f>IF('User Data'!A1392&lt;&gt;"",'User Data'!A1392,"")</f>
        <v/>
      </c>
    </row>
    <row r="1388" spans="9:32" x14ac:dyDescent="0.25">
      <c r="I1388" s="18" t="str">
        <f>IF(J1388="","",MAX(I$1:I1387)+1)</f>
        <v/>
      </c>
      <c r="J1388" s="11" t="str">
        <f>IF(ISBLANK('User Data'!D1393)=TRUE,"",(IF(VLOOKUP('User Data'!A1393,'User Data'!A:D,5,FALSE)&lt;&gt;"Standard User",'User Data'!A1393,"")))</f>
        <v/>
      </c>
      <c r="K1388" s="11" t="str">
        <f t="shared" si="83"/>
        <v/>
      </c>
      <c r="L1388" s="11"/>
      <c r="M1388" s="18" t="str">
        <f>IF(N1388="","",MAX(M$1:M1387)+1)</f>
        <v/>
      </c>
      <c r="N1388" s="11" t="str">
        <f>IF(ISBLANK('User Data'!A1393)=TRUE,"",'User Data'!A1393)</f>
        <v/>
      </c>
      <c r="O1388" s="19" t="str">
        <f t="shared" si="84"/>
        <v/>
      </c>
      <c r="AF1388" t="str">
        <f>IF('User Data'!A1393&lt;&gt;"",'User Data'!A1393,"")</f>
        <v/>
      </c>
    </row>
    <row r="1389" spans="9:32" x14ac:dyDescent="0.25">
      <c r="I1389" s="18" t="str">
        <f>IF(J1389="","",MAX(I$1:I1388)+1)</f>
        <v/>
      </c>
      <c r="J1389" s="11" t="str">
        <f>IF(ISBLANK('User Data'!D1394)=TRUE,"",(IF(VLOOKUP('User Data'!A1394,'User Data'!A:D,5,FALSE)&lt;&gt;"Standard User",'User Data'!A1394,"")))</f>
        <v/>
      </c>
      <c r="K1389" s="11" t="str">
        <f t="shared" si="83"/>
        <v/>
      </c>
      <c r="L1389" s="11"/>
      <c r="M1389" s="18" t="str">
        <f>IF(N1389="","",MAX(M$1:M1388)+1)</f>
        <v/>
      </c>
      <c r="N1389" s="11" t="str">
        <f>IF(ISBLANK('User Data'!A1394)=TRUE,"",'User Data'!A1394)</f>
        <v/>
      </c>
      <c r="O1389" s="19" t="str">
        <f t="shared" si="84"/>
        <v/>
      </c>
      <c r="AF1389" t="str">
        <f>IF('User Data'!A1394&lt;&gt;"",'User Data'!A1394,"")</f>
        <v/>
      </c>
    </row>
    <row r="1390" spans="9:32" x14ac:dyDescent="0.25">
      <c r="I1390" s="18" t="str">
        <f>IF(J1390="","",MAX(I$1:I1389)+1)</f>
        <v/>
      </c>
      <c r="J1390" s="11" t="str">
        <f>IF(ISBLANK('User Data'!D1395)=TRUE,"",(IF(VLOOKUP('User Data'!A1395,'User Data'!A:D,5,FALSE)&lt;&gt;"Standard User",'User Data'!A1395,"")))</f>
        <v/>
      </c>
      <c r="K1390" s="11" t="str">
        <f t="shared" si="83"/>
        <v/>
      </c>
      <c r="L1390" s="11"/>
      <c r="M1390" s="18" t="str">
        <f>IF(N1390="","",MAX(M$1:M1389)+1)</f>
        <v/>
      </c>
      <c r="N1390" s="11" t="str">
        <f>IF(ISBLANK('User Data'!A1395)=TRUE,"",'User Data'!A1395)</f>
        <v/>
      </c>
      <c r="O1390" s="19" t="str">
        <f t="shared" si="84"/>
        <v/>
      </c>
      <c r="AF1390" t="str">
        <f>IF('User Data'!A1395&lt;&gt;"",'User Data'!A1395,"")</f>
        <v/>
      </c>
    </row>
    <row r="1391" spans="9:32" x14ac:dyDescent="0.25">
      <c r="I1391" s="18" t="str">
        <f>IF(J1391="","",MAX(I$1:I1390)+1)</f>
        <v/>
      </c>
      <c r="J1391" s="11" t="str">
        <f>IF(ISBLANK('User Data'!D1396)=TRUE,"",(IF(VLOOKUP('User Data'!A1396,'User Data'!A:D,5,FALSE)&lt;&gt;"Standard User",'User Data'!A1396,"")))</f>
        <v/>
      </c>
      <c r="K1391" s="11" t="str">
        <f t="shared" si="83"/>
        <v/>
      </c>
      <c r="L1391" s="11"/>
      <c r="M1391" s="18" t="str">
        <f>IF(N1391="","",MAX(M$1:M1390)+1)</f>
        <v/>
      </c>
      <c r="N1391" s="11" t="str">
        <f>IF(ISBLANK('User Data'!A1396)=TRUE,"",'User Data'!A1396)</f>
        <v/>
      </c>
      <c r="O1391" s="19" t="str">
        <f t="shared" si="84"/>
        <v/>
      </c>
      <c r="AF1391" t="str">
        <f>IF('User Data'!A1396&lt;&gt;"",'User Data'!A1396,"")</f>
        <v/>
      </c>
    </row>
    <row r="1392" spans="9:32" x14ac:dyDescent="0.25">
      <c r="I1392" s="18" t="str">
        <f>IF(J1392="","",MAX(I$1:I1391)+1)</f>
        <v/>
      </c>
      <c r="J1392" s="11" t="str">
        <f>IF(ISBLANK('User Data'!D1397)=TRUE,"",(IF(VLOOKUP('User Data'!A1397,'User Data'!A:D,5,FALSE)&lt;&gt;"Standard User",'User Data'!A1397,"")))</f>
        <v/>
      </c>
      <c r="K1392" s="11" t="str">
        <f t="shared" si="83"/>
        <v/>
      </c>
      <c r="L1392" s="11"/>
      <c r="M1392" s="18" t="str">
        <f>IF(N1392="","",MAX(M$1:M1391)+1)</f>
        <v/>
      </c>
      <c r="N1392" s="11" t="str">
        <f>IF(ISBLANK('User Data'!A1397)=TRUE,"",'User Data'!A1397)</f>
        <v/>
      </c>
      <c r="O1392" s="19" t="str">
        <f t="shared" si="84"/>
        <v/>
      </c>
      <c r="AF1392" t="str">
        <f>IF('User Data'!A1397&lt;&gt;"",'User Data'!A1397,"")</f>
        <v/>
      </c>
    </row>
    <row r="1393" spans="9:32" x14ac:dyDescent="0.25">
      <c r="I1393" s="18" t="str">
        <f>IF(J1393="","",MAX(I$1:I1392)+1)</f>
        <v/>
      </c>
      <c r="J1393" s="11" t="str">
        <f>IF(ISBLANK('User Data'!D1398)=TRUE,"",(IF(VLOOKUP('User Data'!A1398,'User Data'!A:D,5,FALSE)&lt;&gt;"Standard User",'User Data'!A1398,"")))</f>
        <v/>
      </c>
      <c r="K1393" s="11" t="str">
        <f t="shared" si="83"/>
        <v/>
      </c>
      <c r="L1393" s="11"/>
      <c r="M1393" s="18" t="str">
        <f>IF(N1393="","",MAX(M$1:M1392)+1)</f>
        <v/>
      </c>
      <c r="N1393" s="11" t="str">
        <f>IF(ISBLANK('User Data'!A1398)=TRUE,"",'User Data'!A1398)</f>
        <v/>
      </c>
      <c r="O1393" s="19" t="str">
        <f t="shared" si="84"/>
        <v/>
      </c>
      <c r="AF1393" t="str">
        <f>IF('User Data'!A1398&lt;&gt;"",'User Data'!A1398,"")</f>
        <v/>
      </c>
    </row>
    <row r="1394" spans="9:32" x14ac:dyDescent="0.25">
      <c r="I1394" s="18" t="str">
        <f>IF(J1394="","",MAX(I$1:I1393)+1)</f>
        <v/>
      </c>
      <c r="J1394" s="11" t="str">
        <f>IF(ISBLANK('User Data'!D1399)=TRUE,"",(IF(VLOOKUP('User Data'!A1399,'User Data'!A:D,5,FALSE)&lt;&gt;"Standard User",'User Data'!A1399,"")))</f>
        <v/>
      </c>
      <c r="K1394" s="11" t="str">
        <f t="shared" si="83"/>
        <v/>
      </c>
      <c r="L1394" s="11"/>
      <c r="M1394" s="18" t="str">
        <f>IF(N1394="","",MAX(M$1:M1393)+1)</f>
        <v/>
      </c>
      <c r="N1394" s="11" t="str">
        <f>IF(ISBLANK('User Data'!A1399)=TRUE,"",'User Data'!A1399)</f>
        <v/>
      </c>
      <c r="O1394" s="19" t="str">
        <f t="shared" si="84"/>
        <v/>
      </c>
      <c r="AF1394" t="str">
        <f>IF('User Data'!A1399&lt;&gt;"",'User Data'!A1399,"")</f>
        <v/>
      </c>
    </row>
    <row r="1395" spans="9:32" x14ac:dyDescent="0.25">
      <c r="I1395" s="18" t="str">
        <f>IF(J1395="","",MAX(I$1:I1394)+1)</f>
        <v/>
      </c>
      <c r="J1395" s="11" t="str">
        <f>IF(ISBLANK('User Data'!D1400)=TRUE,"",(IF(VLOOKUP('User Data'!A1400,'User Data'!A:D,5,FALSE)&lt;&gt;"Standard User",'User Data'!A1400,"")))</f>
        <v/>
      </c>
      <c r="K1395" s="11" t="str">
        <f t="shared" si="83"/>
        <v/>
      </c>
      <c r="L1395" s="11"/>
      <c r="M1395" s="18" t="str">
        <f>IF(N1395="","",MAX(M$1:M1394)+1)</f>
        <v/>
      </c>
      <c r="N1395" s="11" t="str">
        <f>IF(ISBLANK('User Data'!A1400)=TRUE,"",'User Data'!A1400)</f>
        <v/>
      </c>
      <c r="O1395" s="19" t="str">
        <f t="shared" si="84"/>
        <v/>
      </c>
      <c r="AF1395" t="str">
        <f>IF('User Data'!A1400&lt;&gt;"",'User Data'!A1400,"")</f>
        <v/>
      </c>
    </row>
    <row r="1396" spans="9:32" x14ac:dyDescent="0.25">
      <c r="I1396" s="18" t="str">
        <f>IF(J1396="","",MAX(I$1:I1395)+1)</f>
        <v/>
      </c>
      <c r="J1396" s="11" t="str">
        <f>IF(ISBLANK('User Data'!D1401)=TRUE,"",(IF(VLOOKUP('User Data'!A1401,'User Data'!A:D,5,FALSE)&lt;&gt;"Standard User",'User Data'!A1401,"")))</f>
        <v/>
      </c>
      <c r="K1396" s="11" t="str">
        <f t="shared" si="83"/>
        <v/>
      </c>
      <c r="L1396" s="11"/>
      <c r="M1396" s="18" t="str">
        <f>IF(N1396="","",MAX(M$1:M1395)+1)</f>
        <v/>
      </c>
      <c r="N1396" s="11" t="str">
        <f>IF(ISBLANK('User Data'!A1401)=TRUE,"",'User Data'!A1401)</f>
        <v/>
      </c>
      <c r="O1396" s="19" t="str">
        <f t="shared" si="84"/>
        <v/>
      </c>
      <c r="AF1396" t="str">
        <f>IF('User Data'!A1401&lt;&gt;"",'User Data'!A1401,"")</f>
        <v/>
      </c>
    </row>
    <row r="1397" spans="9:32" x14ac:dyDescent="0.25">
      <c r="I1397" s="18" t="str">
        <f>IF(J1397="","",MAX(I$1:I1396)+1)</f>
        <v/>
      </c>
      <c r="J1397" s="11" t="str">
        <f>IF(ISBLANK('User Data'!D1402)=TRUE,"",(IF(VLOOKUP('User Data'!A1402,'User Data'!A:D,5,FALSE)&lt;&gt;"Standard User",'User Data'!A1402,"")))</f>
        <v/>
      </c>
      <c r="K1397" s="11" t="str">
        <f t="shared" si="83"/>
        <v/>
      </c>
      <c r="L1397" s="11"/>
      <c r="M1397" s="18" t="str">
        <f>IF(N1397="","",MAX(M$1:M1396)+1)</f>
        <v/>
      </c>
      <c r="N1397" s="11" t="str">
        <f>IF(ISBLANK('User Data'!A1402)=TRUE,"",'User Data'!A1402)</f>
        <v/>
      </c>
      <c r="O1397" s="19" t="str">
        <f t="shared" si="84"/>
        <v/>
      </c>
      <c r="AF1397" t="str">
        <f>IF('User Data'!A1402&lt;&gt;"",'User Data'!A1402,"")</f>
        <v/>
      </c>
    </row>
    <row r="1398" spans="9:32" x14ac:dyDescent="0.25">
      <c r="I1398" s="18" t="str">
        <f>IF(J1398="","",MAX(I$1:I1397)+1)</f>
        <v/>
      </c>
      <c r="J1398" s="11" t="str">
        <f>IF(ISBLANK('User Data'!D1403)=TRUE,"",(IF(VLOOKUP('User Data'!A1403,'User Data'!A:D,5,FALSE)&lt;&gt;"Standard User",'User Data'!A1403,"")))</f>
        <v/>
      </c>
      <c r="K1398" s="11" t="str">
        <f t="shared" si="83"/>
        <v/>
      </c>
      <c r="L1398" s="11"/>
      <c r="M1398" s="18" t="str">
        <f>IF(N1398="","",MAX(M$1:M1397)+1)</f>
        <v/>
      </c>
      <c r="N1398" s="11" t="str">
        <f>IF(ISBLANK('User Data'!A1403)=TRUE,"",'User Data'!A1403)</f>
        <v/>
      </c>
      <c r="O1398" s="19" t="str">
        <f t="shared" si="84"/>
        <v/>
      </c>
      <c r="AF1398" t="str">
        <f>IF('User Data'!A1403&lt;&gt;"",'User Data'!A1403,"")</f>
        <v/>
      </c>
    </row>
    <row r="1399" spans="9:32" x14ac:dyDescent="0.25">
      <c r="I1399" s="18" t="str">
        <f>IF(J1399="","",MAX(I$1:I1398)+1)</f>
        <v/>
      </c>
      <c r="J1399" s="11" t="str">
        <f>IF(ISBLANK('User Data'!D1404)=TRUE,"",(IF(VLOOKUP('User Data'!A1404,'User Data'!A:D,5,FALSE)&lt;&gt;"Standard User",'User Data'!A1404,"")))</f>
        <v/>
      </c>
      <c r="K1399" s="11" t="str">
        <f t="shared" si="83"/>
        <v/>
      </c>
      <c r="L1399" s="11"/>
      <c r="M1399" s="18" t="str">
        <f>IF(N1399="","",MAX(M$1:M1398)+1)</f>
        <v/>
      </c>
      <c r="N1399" s="11" t="str">
        <f>IF(ISBLANK('User Data'!A1404)=TRUE,"",'User Data'!A1404)</f>
        <v/>
      </c>
      <c r="O1399" s="19" t="str">
        <f t="shared" si="84"/>
        <v/>
      </c>
      <c r="AF1399" t="str">
        <f>IF('User Data'!A1404&lt;&gt;"",'User Data'!A1404,"")</f>
        <v/>
      </c>
    </row>
    <row r="1400" spans="9:32" x14ac:dyDescent="0.25">
      <c r="I1400" s="18" t="str">
        <f>IF(J1400="","",MAX(I$1:I1399)+1)</f>
        <v/>
      </c>
      <c r="J1400" s="11" t="str">
        <f>IF(ISBLANK('User Data'!D1405)=TRUE,"",(IF(VLOOKUP('User Data'!A1405,'User Data'!A:D,5,FALSE)&lt;&gt;"Standard User",'User Data'!A1405,"")))</f>
        <v/>
      </c>
      <c r="K1400" s="11" t="str">
        <f t="shared" si="83"/>
        <v/>
      </c>
      <c r="L1400" s="11"/>
      <c r="M1400" s="18" t="str">
        <f>IF(N1400="","",MAX(M$1:M1399)+1)</f>
        <v/>
      </c>
      <c r="N1400" s="11" t="str">
        <f>IF(ISBLANK('User Data'!A1405)=TRUE,"",'User Data'!A1405)</f>
        <v/>
      </c>
      <c r="O1400" s="19" t="str">
        <f t="shared" si="84"/>
        <v/>
      </c>
      <c r="AF1400" t="str">
        <f>IF('User Data'!A1405&lt;&gt;"",'User Data'!A1405,"")</f>
        <v/>
      </c>
    </row>
    <row r="1401" spans="9:32" x14ac:dyDescent="0.25">
      <c r="I1401" s="18" t="str">
        <f>IF(J1401="","",MAX(I$1:I1400)+1)</f>
        <v/>
      </c>
      <c r="J1401" s="11" t="str">
        <f>IF(ISBLANK('User Data'!D1406)=TRUE,"",(IF(VLOOKUP('User Data'!A1406,'User Data'!A:D,5,FALSE)&lt;&gt;"Standard User",'User Data'!A1406,"")))</f>
        <v/>
      </c>
      <c r="K1401" s="11" t="str">
        <f t="shared" si="83"/>
        <v/>
      </c>
      <c r="L1401" s="11"/>
      <c r="M1401" s="18" t="str">
        <f>IF(N1401="","",MAX(M$1:M1400)+1)</f>
        <v/>
      </c>
      <c r="N1401" s="11" t="str">
        <f>IF(ISBLANK('User Data'!A1406)=TRUE,"",'User Data'!A1406)</f>
        <v/>
      </c>
      <c r="O1401" s="19" t="str">
        <f t="shared" si="84"/>
        <v/>
      </c>
      <c r="AF1401" t="str">
        <f>IF('User Data'!A1406&lt;&gt;"",'User Data'!A1406,"")</f>
        <v/>
      </c>
    </row>
    <row r="1402" spans="9:32" x14ac:dyDescent="0.25">
      <c r="I1402" s="18" t="str">
        <f>IF(J1402="","",MAX(I$1:I1401)+1)</f>
        <v/>
      </c>
      <c r="J1402" s="11" t="str">
        <f>IF(ISBLANK('User Data'!D1407)=TRUE,"",(IF(VLOOKUP('User Data'!A1407,'User Data'!A:D,5,FALSE)&lt;&gt;"Standard User",'User Data'!A1407,"")))</f>
        <v/>
      </c>
      <c r="K1402" s="11" t="str">
        <f t="shared" si="83"/>
        <v/>
      </c>
      <c r="L1402" s="11"/>
      <c r="M1402" s="18" t="str">
        <f>IF(N1402="","",MAX(M$1:M1401)+1)</f>
        <v/>
      </c>
      <c r="N1402" s="11" t="str">
        <f>IF(ISBLANK('User Data'!A1407)=TRUE,"",'User Data'!A1407)</f>
        <v/>
      </c>
      <c r="O1402" s="19" t="str">
        <f t="shared" si="84"/>
        <v/>
      </c>
      <c r="AF1402" t="str">
        <f>IF('User Data'!A1407&lt;&gt;"",'User Data'!A1407,"")</f>
        <v/>
      </c>
    </row>
    <row r="1403" spans="9:32" x14ac:dyDescent="0.25">
      <c r="I1403" s="18" t="str">
        <f>IF(J1403="","",MAX(I$1:I1402)+1)</f>
        <v/>
      </c>
      <c r="J1403" s="11" t="str">
        <f>IF(ISBLANK('User Data'!D1408)=TRUE,"",(IF(VLOOKUP('User Data'!A1408,'User Data'!A:D,5,FALSE)&lt;&gt;"Standard User",'User Data'!A1408,"")))</f>
        <v/>
      </c>
      <c r="K1403" s="11" t="str">
        <f t="shared" si="83"/>
        <v/>
      </c>
      <c r="L1403" s="11"/>
      <c r="M1403" s="18" t="str">
        <f>IF(N1403="","",MAX(M$1:M1402)+1)</f>
        <v/>
      </c>
      <c r="N1403" s="11" t="str">
        <f>IF(ISBLANK('User Data'!A1408)=TRUE,"",'User Data'!A1408)</f>
        <v/>
      </c>
      <c r="O1403" s="19" t="str">
        <f t="shared" si="84"/>
        <v/>
      </c>
      <c r="AF1403" t="str">
        <f>IF('User Data'!A1408&lt;&gt;"",'User Data'!A1408,"")</f>
        <v/>
      </c>
    </row>
    <row r="1404" spans="9:32" x14ac:dyDescent="0.25">
      <c r="I1404" s="18" t="str">
        <f>IF(J1404="","",MAX(I$1:I1403)+1)</f>
        <v/>
      </c>
      <c r="J1404" s="11" t="str">
        <f>IF(ISBLANK('User Data'!D1409)=TRUE,"",(IF(VLOOKUP('User Data'!A1409,'User Data'!A:D,5,FALSE)&lt;&gt;"Standard User",'User Data'!A1409,"")))</f>
        <v/>
      </c>
      <c r="K1404" s="11" t="str">
        <f t="shared" si="83"/>
        <v/>
      </c>
      <c r="L1404" s="11"/>
      <c r="M1404" s="18" t="str">
        <f>IF(N1404="","",MAX(M$1:M1403)+1)</f>
        <v/>
      </c>
      <c r="N1404" s="11" t="str">
        <f>IF(ISBLANK('User Data'!A1409)=TRUE,"",'User Data'!A1409)</f>
        <v/>
      </c>
      <c r="O1404" s="19" t="str">
        <f t="shared" si="84"/>
        <v/>
      </c>
      <c r="AF1404" t="str">
        <f>IF('User Data'!A1409&lt;&gt;"",'User Data'!A1409,"")</f>
        <v/>
      </c>
    </row>
    <row r="1405" spans="9:32" x14ac:dyDescent="0.25">
      <c r="I1405" s="18" t="str">
        <f>IF(J1405="","",MAX(I$1:I1404)+1)</f>
        <v/>
      </c>
      <c r="J1405" s="11" t="str">
        <f>IF(ISBLANK('User Data'!D1410)=TRUE,"",(IF(VLOOKUP('User Data'!A1410,'User Data'!A:D,5,FALSE)&lt;&gt;"Standard User",'User Data'!A1410,"")))</f>
        <v/>
      </c>
      <c r="K1405" s="11" t="str">
        <f t="shared" si="83"/>
        <v/>
      </c>
      <c r="L1405" s="11"/>
      <c r="M1405" s="18" t="str">
        <f>IF(N1405="","",MAX(M$1:M1404)+1)</f>
        <v/>
      </c>
      <c r="N1405" s="11" t="str">
        <f>IF(ISBLANK('User Data'!A1410)=TRUE,"",'User Data'!A1410)</f>
        <v/>
      </c>
      <c r="O1405" s="19" t="str">
        <f t="shared" si="84"/>
        <v/>
      </c>
      <c r="AF1405" t="str">
        <f>IF('User Data'!A1410&lt;&gt;"",'User Data'!A1410,"")</f>
        <v/>
      </c>
    </row>
    <row r="1406" spans="9:32" x14ac:dyDescent="0.25">
      <c r="I1406" s="18" t="str">
        <f>IF(J1406="","",MAX(I$1:I1405)+1)</f>
        <v/>
      </c>
      <c r="J1406" s="11" t="str">
        <f>IF(ISBLANK('User Data'!D1411)=TRUE,"",(IF(VLOOKUP('User Data'!A1411,'User Data'!A:D,5,FALSE)&lt;&gt;"Standard User",'User Data'!A1411,"")))</f>
        <v/>
      </c>
      <c r="K1406" s="11" t="str">
        <f t="shared" si="83"/>
        <v/>
      </c>
      <c r="L1406" s="11"/>
      <c r="M1406" s="18" t="str">
        <f>IF(N1406="","",MAX(M$1:M1405)+1)</f>
        <v/>
      </c>
      <c r="N1406" s="11" t="str">
        <f>IF(ISBLANK('User Data'!A1411)=TRUE,"",'User Data'!A1411)</f>
        <v/>
      </c>
      <c r="O1406" s="19" t="str">
        <f t="shared" si="84"/>
        <v/>
      </c>
      <c r="AF1406" t="str">
        <f>IF('User Data'!A1411&lt;&gt;"",'User Data'!A1411,"")</f>
        <v/>
      </c>
    </row>
    <row r="1407" spans="9:32" x14ac:dyDescent="0.25">
      <c r="I1407" s="18" t="str">
        <f>IF(J1407="","",MAX(I$1:I1406)+1)</f>
        <v/>
      </c>
      <c r="J1407" s="11" t="str">
        <f>IF(ISBLANK('User Data'!D1412)=TRUE,"",(IF(VLOOKUP('User Data'!A1412,'User Data'!A:D,5,FALSE)&lt;&gt;"Standard User",'User Data'!A1412,"")))</f>
        <v/>
      </c>
      <c r="K1407" s="11" t="str">
        <f t="shared" si="83"/>
        <v/>
      </c>
      <c r="L1407" s="11"/>
      <c r="M1407" s="18" t="str">
        <f>IF(N1407="","",MAX(M$1:M1406)+1)</f>
        <v/>
      </c>
      <c r="N1407" s="11" t="str">
        <f>IF(ISBLANK('User Data'!A1412)=TRUE,"",'User Data'!A1412)</f>
        <v/>
      </c>
      <c r="O1407" s="19" t="str">
        <f t="shared" si="84"/>
        <v/>
      </c>
      <c r="AF1407" t="str">
        <f>IF('User Data'!A1412&lt;&gt;"",'User Data'!A1412,"")</f>
        <v/>
      </c>
    </row>
    <row r="1408" spans="9:32" x14ac:dyDescent="0.25">
      <c r="I1408" s="18" t="str">
        <f>IF(J1408="","",MAX(I$1:I1407)+1)</f>
        <v/>
      </c>
      <c r="J1408" s="11" t="str">
        <f>IF(ISBLANK('User Data'!D1413)=TRUE,"",(IF(VLOOKUP('User Data'!A1413,'User Data'!A:D,5,FALSE)&lt;&gt;"Standard User",'User Data'!A1413,"")))</f>
        <v/>
      </c>
      <c r="K1408" s="11" t="str">
        <f t="shared" si="83"/>
        <v/>
      </c>
      <c r="L1408" s="11"/>
      <c r="M1408" s="18" t="str">
        <f>IF(N1408="","",MAX(M$1:M1407)+1)</f>
        <v/>
      </c>
      <c r="N1408" s="11" t="str">
        <f>IF(ISBLANK('User Data'!A1413)=TRUE,"",'User Data'!A1413)</f>
        <v/>
      </c>
      <c r="O1408" s="19" t="str">
        <f t="shared" si="84"/>
        <v/>
      </c>
      <c r="AF1408" t="str">
        <f>IF('User Data'!A1413&lt;&gt;"",'User Data'!A1413,"")</f>
        <v/>
      </c>
    </row>
    <row r="1409" spans="9:32" x14ac:dyDescent="0.25">
      <c r="I1409" s="18" t="str">
        <f>IF(J1409="","",MAX(I$1:I1408)+1)</f>
        <v/>
      </c>
      <c r="J1409" s="11" t="str">
        <f>IF(ISBLANK('User Data'!D1414)=TRUE,"",(IF(VLOOKUP('User Data'!A1414,'User Data'!A:D,5,FALSE)&lt;&gt;"Standard User",'User Data'!A1414,"")))</f>
        <v/>
      </c>
      <c r="K1409" s="11" t="str">
        <f t="shared" si="83"/>
        <v/>
      </c>
      <c r="L1409" s="11"/>
      <c r="M1409" s="18" t="str">
        <f>IF(N1409="","",MAX(M$1:M1408)+1)</f>
        <v/>
      </c>
      <c r="N1409" s="11" t="str">
        <f>IF(ISBLANK('User Data'!A1414)=TRUE,"",'User Data'!A1414)</f>
        <v/>
      </c>
      <c r="O1409" s="19" t="str">
        <f t="shared" si="84"/>
        <v/>
      </c>
      <c r="AF1409" t="str">
        <f>IF('User Data'!A1414&lt;&gt;"",'User Data'!A1414,"")</f>
        <v/>
      </c>
    </row>
    <row r="1410" spans="9:32" x14ac:dyDescent="0.25">
      <c r="I1410" s="18" t="str">
        <f>IF(J1410="","",MAX(I$1:I1409)+1)</f>
        <v/>
      </c>
      <c r="J1410" s="11" t="str">
        <f>IF(ISBLANK('User Data'!D1415)=TRUE,"",(IF(VLOOKUP('User Data'!A1415,'User Data'!A:D,5,FALSE)&lt;&gt;"Standard User",'User Data'!A1415,"")))</f>
        <v/>
      </c>
      <c r="K1410" s="11" t="str">
        <f t="shared" ref="K1410:K1473" si="85">IFERROR(INDEX($J$2:$J$2000,MATCH(ROW()-ROW($M$1),$I$2:$I$2000,0)),"")</f>
        <v/>
      </c>
      <c r="L1410" s="11"/>
      <c r="M1410" s="18" t="str">
        <f>IF(N1410="","",MAX(M$1:M1409)+1)</f>
        <v/>
      </c>
      <c r="N1410" s="11" t="str">
        <f>IF(ISBLANK('User Data'!A1415)=TRUE,"",'User Data'!A1415)</f>
        <v/>
      </c>
      <c r="O1410" s="19" t="str">
        <f t="shared" ref="O1410:O1473" si="86">IFERROR(INDEX($N$2:$N$2000,MATCH(ROW()-ROW($P$1),$M$2:$M$2000,0)),"")</f>
        <v/>
      </c>
      <c r="AF1410" t="str">
        <f>IF('User Data'!A1415&lt;&gt;"",'User Data'!A1415,"")</f>
        <v/>
      </c>
    </row>
    <row r="1411" spans="9:32" x14ac:dyDescent="0.25">
      <c r="I1411" s="18" t="str">
        <f>IF(J1411="","",MAX(I$1:I1410)+1)</f>
        <v/>
      </c>
      <c r="J1411" s="11" t="str">
        <f>IF(ISBLANK('User Data'!D1416)=TRUE,"",(IF(VLOOKUP('User Data'!A1416,'User Data'!A:D,5,FALSE)&lt;&gt;"Standard User",'User Data'!A1416,"")))</f>
        <v/>
      </c>
      <c r="K1411" s="11" t="str">
        <f t="shared" si="85"/>
        <v/>
      </c>
      <c r="L1411" s="11"/>
      <c r="M1411" s="18" t="str">
        <f>IF(N1411="","",MAX(M$1:M1410)+1)</f>
        <v/>
      </c>
      <c r="N1411" s="11" t="str">
        <f>IF(ISBLANK('User Data'!A1416)=TRUE,"",'User Data'!A1416)</f>
        <v/>
      </c>
      <c r="O1411" s="19" t="str">
        <f t="shared" si="86"/>
        <v/>
      </c>
      <c r="AF1411" t="str">
        <f>IF('User Data'!A1416&lt;&gt;"",'User Data'!A1416,"")</f>
        <v/>
      </c>
    </row>
    <row r="1412" spans="9:32" x14ac:dyDescent="0.25">
      <c r="I1412" s="18" t="str">
        <f>IF(J1412="","",MAX(I$1:I1411)+1)</f>
        <v/>
      </c>
      <c r="J1412" s="11" t="str">
        <f>IF(ISBLANK('User Data'!D1417)=TRUE,"",(IF(VLOOKUP('User Data'!A1417,'User Data'!A:D,5,FALSE)&lt;&gt;"Standard User",'User Data'!A1417,"")))</f>
        <v/>
      </c>
      <c r="K1412" s="11" t="str">
        <f t="shared" si="85"/>
        <v/>
      </c>
      <c r="L1412" s="11"/>
      <c r="M1412" s="18" t="str">
        <f>IF(N1412="","",MAX(M$1:M1411)+1)</f>
        <v/>
      </c>
      <c r="N1412" s="11" t="str">
        <f>IF(ISBLANK('User Data'!A1417)=TRUE,"",'User Data'!A1417)</f>
        <v/>
      </c>
      <c r="O1412" s="19" t="str">
        <f t="shared" si="86"/>
        <v/>
      </c>
      <c r="AF1412" t="str">
        <f>IF('User Data'!A1417&lt;&gt;"",'User Data'!A1417,"")</f>
        <v/>
      </c>
    </row>
    <row r="1413" spans="9:32" x14ac:dyDescent="0.25">
      <c r="I1413" s="18" t="str">
        <f>IF(J1413="","",MAX(I$1:I1412)+1)</f>
        <v/>
      </c>
      <c r="J1413" s="11" t="str">
        <f>IF(ISBLANK('User Data'!D1418)=TRUE,"",(IF(VLOOKUP('User Data'!A1418,'User Data'!A:D,5,FALSE)&lt;&gt;"Standard User",'User Data'!A1418,"")))</f>
        <v/>
      </c>
      <c r="K1413" s="11" t="str">
        <f t="shared" si="85"/>
        <v/>
      </c>
      <c r="L1413" s="11"/>
      <c r="M1413" s="18" t="str">
        <f>IF(N1413="","",MAX(M$1:M1412)+1)</f>
        <v/>
      </c>
      <c r="N1413" s="11" t="str">
        <f>IF(ISBLANK('User Data'!A1418)=TRUE,"",'User Data'!A1418)</f>
        <v/>
      </c>
      <c r="O1413" s="19" t="str">
        <f t="shared" si="86"/>
        <v/>
      </c>
      <c r="AF1413" t="str">
        <f>IF('User Data'!A1418&lt;&gt;"",'User Data'!A1418,"")</f>
        <v/>
      </c>
    </row>
    <row r="1414" spans="9:32" x14ac:dyDescent="0.25">
      <c r="I1414" s="18" t="str">
        <f>IF(J1414="","",MAX(I$1:I1413)+1)</f>
        <v/>
      </c>
      <c r="J1414" s="11" t="str">
        <f>IF(ISBLANK('User Data'!D1419)=TRUE,"",(IF(VLOOKUP('User Data'!A1419,'User Data'!A:D,5,FALSE)&lt;&gt;"Standard User",'User Data'!A1419,"")))</f>
        <v/>
      </c>
      <c r="K1414" s="11" t="str">
        <f t="shared" si="85"/>
        <v/>
      </c>
      <c r="L1414" s="11"/>
      <c r="M1414" s="18" t="str">
        <f>IF(N1414="","",MAX(M$1:M1413)+1)</f>
        <v/>
      </c>
      <c r="N1414" s="11" t="str">
        <f>IF(ISBLANK('User Data'!A1419)=TRUE,"",'User Data'!A1419)</f>
        <v/>
      </c>
      <c r="O1414" s="19" t="str">
        <f t="shared" si="86"/>
        <v/>
      </c>
      <c r="AF1414" t="str">
        <f>IF('User Data'!A1419&lt;&gt;"",'User Data'!A1419,"")</f>
        <v/>
      </c>
    </row>
    <row r="1415" spans="9:32" x14ac:dyDescent="0.25">
      <c r="I1415" s="18" t="str">
        <f>IF(J1415="","",MAX(I$1:I1414)+1)</f>
        <v/>
      </c>
      <c r="J1415" s="11" t="str">
        <f>IF(ISBLANK('User Data'!D1420)=TRUE,"",(IF(VLOOKUP('User Data'!A1420,'User Data'!A:D,5,FALSE)&lt;&gt;"Standard User",'User Data'!A1420,"")))</f>
        <v/>
      </c>
      <c r="K1415" s="11" t="str">
        <f t="shared" si="85"/>
        <v/>
      </c>
      <c r="L1415" s="11"/>
      <c r="M1415" s="18" t="str">
        <f>IF(N1415="","",MAX(M$1:M1414)+1)</f>
        <v/>
      </c>
      <c r="N1415" s="11" t="str">
        <f>IF(ISBLANK('User Data'!A1420)=TRUE,"",'User Data'!A1420)</f>
        <v/>
      </c>
      <c r="O1415" s="19" t="str">
        <f t="shared" si="86"/>
        <v/>
      </c>
      <c r="AF1415" t="str">
        <f>IF('User Data'!A1420&lt;&gt;"",'User Data'!A1420,"")</f>
        <v/>
      </c>
    </row>
    <row r="1416" spans="9:32" x14ac:dyDescent="0.25">
      <c r="I1416" s="18" t="str">
        <f>IF(J1416="","",MAX(I$1:I1415)+1)</f>
        <v/>
      </c>
      <c r="J1416" s="11" t="str">
        <f>IF(ISBLANK('User Data'!D1421)=TRUE,"",(IF(VLOOKUP('User Data'!A1421,'User Data'!A:D,5,FALSE)&lt;&gt;"Standard User",'User Data'!A1421,"")))</f>
        <v/>
      </c>
      <c r="K1416" s="11" t="str">
        <f t="shared" si="85"/>
        <v/>
      </c>
      <c r="L1416" s="11"/>
      <c r="M1416" s="18" t="str">
        <f>IF(N1416="","",MAX(M$1:M1415)+1)</f>
        <v/>
      </c>
      <c r="N1416" s="11" t="str">
        <f>IF(ISBLANK('User Data'!A1421)=TRUE,"",'User Data'!A1421)</f>
        <v/>
      </c>
      <c r="O1416" s="19" t="str">
        <f t="shared" si="86"/>
        <v/>
      </c>
      <c r="AF1416" t="str">
        <f>IF('User Data'!A1421&lt;&gt;"",'User Data'!A1421,"")</f>
        <v/>
      </c>
    </row>
    <row r="1417" spans="9:32" x14ac:dyDescent="0.25">
      <c r="I1417" s="18" t="str">
        <f>IF(J1417="","",MAX(I$1:I1416)+1)</f>
        <v/>
      </c>
      <c r="J1417" s="11" t="str">
        <f>IF(ISBLANK('User Data'!D1422)=TRUE,"",(IF(VLOOKUP('User Data'!A1422,'User Data'!A:D,5,FALSE)&lt;&gt;"Standard User",'User Data'!A1422,"")))</f>
        <v/>
      </c>
      <c r="K1417" s="11" t="str">
        <f t="shared" si="85"/>
        <v/>
      </c>
      <c r="L1417" s="11"/>
      <c r="M1417" s="18" t="str">
        <f>IF(N1417="","",MAX(M$1:M1416)+1)</f>
        <v/>
      </c>
      <c r="N1417" s="11" t="str">
        <f>IF(ISBLANK('User Data'!A1422)=TRUE,"",'User Data'!A1422)</f>
        <v/>
      </c>
      <c r="O1417" s="19" t="str">
        <f t="shared" si="86"/>
        <v/>
      </c>
      <c r="AF1417" t="str">
        <f>IF('User Data'!A1422&lt;&gt;"",'User Data'!A1422,"")</f>
        <v/>
      </c>
    </row>
    <row r="1418" spans="9:32" x14ac:dyDescent="0.25">
      <c r="I1418" s="18" t="str">
        <f>IF(J1418="","",MAX(I$1:I1417)+1)</f>
        <v/>
      </c>
      <c r="J1418" s="11" t="str">
        <f>IF(ISBLANK('User Data'!D1423)=TRUE,"",(IF(VLOOKUP('User Data'!A1423,'User Data'!A:D,5,FALSE)&lt;&gt;"Standard User",'User Data'!A1423,"")))</f>
        <v/>
      </c>
      <c r="K1418" s="11" t="str">
        <f t="shared" si="85"/>
        <v/>
      </c>
      <c r="L1418" s="11"/>
      <c r="M1418" s="18" t="str">
        <f>IF(N1418="","",MAX(M$1:M1417)+1)</f>
        <v/>
      </c>
      <c r="N1418" s="11" t="str">
        <f>IF(ISBLANK('User Data'!A1423)=TRUE,"",'User Data'!A1423)</f>
        <v/>
      </c>
      <c r="O1418" s="19" t="str">
        <f t="shared" si="86"/>
        <v/>
      </c>
      <c r="AF1418" t="str">
        <f>IF('User Data'!A1423&lt;&gt;"",'User Data'!A1423,"")</f>
        <v/>
      </c>
    </row>
    <row r="1419" spans="9:32" x14ac:dyDescent="0.25">
      <c r="I1419" s="18" t="str">
        <f>IF(J1419="","",MAX(I$1:I1418)+1)</f>
        <v/>
      </c>
      <c r="J1419" s="11" t="str">
        <f>IF(ISBLANK('User Data'!D1424)=TRUE,"",(IF(VLOOKUP('User Data'!A1424,'User Data'!A:D,5,FALSE)&lt;&gt;"Standard User",'User Data'!A1424,"")))</f>
        <v/>
      </c>
      <c r="K1419" s="11" t="str">
        <f t="shared" si="85"/>
        <v/>
      </c>
      <c r="L1419" s="11"/>
      <c r="M1419" s="18" t="str">
        <f>IF(N1419="","",MAX(M$1:M1418)+1)</f>
        <v/>
      </c>
      <c r="N1419" s="11" t="str">
        <f>IF(ISBLANK('User Data'!A1424)=TRUE,"",'User Data'!A1424)</f>
        <v/>
      </c>
      <c r="O1419" s="19" t="str">
        <f t="shared" si="86"/>
        <v/>
      </c>
      <c r="AF1419" t="str">
        <f>IF('User Data'!A1424&lt;&gt;"",'User Data'!A1424,"")</f>
        <v/>
      </c>
    </row>
    <row r="1420" spans="9:32" x14ac:dyDescent="0.25">
      <c r="I1420" s="18" t="str">
        <f>IF(J1420="","",MAX(I$1:I1419)+1)</f>
        <v/>
      </c>
      <c r="J1420" s="11" t="str">
        <f>IF(ISBLANK('User Data'!D1425)=TRUE,"",(IF(VLOOKUP('User Data'!A1425,'User Data'!A:D,5,FALSE)&lt;&gt;"Standard User",'User Data'!A1425,"")))</f>
        <v/>
      </c>
      <c r="K1420" s="11" t="str">
        <f t="shared" si="85"/>
        <v/>
      </c>
      <c r="L1420" s="11"/>
      <c r="M1420" s="18" t="str">
        <f>IF(N1420="","",MAX(M$1:M1419)+1)</f>
        <v/>
      </c>
      <c r="N1420" s="11" t="str">
        <f>IF(ISBLANK('User Data'!A1425)=TRUE,"",'User Data'!A1425)</f>
        <v/>
      </c>
      <c r="O1420" s="19" t="str">
        <f t="shared" si="86"/>
        <v/>
      </c>
      <c r="AF1420" t="str">
        <f>IF('User Data'!A1425&lt;&gt;"",'User Data'!A1425,"")</f>
        <v/>
      </c>
    </row>
    <row r="1421" spans="9:32" x14ac:dyDescent="0.25">
      <c r="I1421" s="18" t="str">
        <f>IF(J1421="","",MAX(I$1:I1420)+1)</f>
        <v/>
      </c>
      <c r="J1421" s="11" t="str">
        <f>IF(ISBLANK('User Data'!D1426)=TRUE,"",(IF(VLOOKUP('User Data'!A1426,'User Data'!A:D,5,FALSE)&lt;&gt;"Standard User",'User Data'!A1426,"")))</f>
        <v/>
      </c>
      <c r="K1421" s="11" t="str">
        <f t="shared" si="85"/>
        <v/>
      </c>
      <c r="L1421" s="11"/>
      <c r="M1421" s="18" t="str">
        <f>IF(N1421="","",MAX(M$1:M1420)+1)</f>
        <v/>
      </c>
      <c r="N1421" s="11" t="str">
        <f>IF(ISBLANK('User Data'!A1426)=TRUE,"",'User Data'!A1426)</f>
        <v/>
      </c>
      <c r="O1421" s="19" t="str">
        <f t="shared" si="86"/>
        <v/>
      </c>
      <c r="AF1421" t="str">
        <f>IF('User Data'!A1426&lt;&gt;"",'User Data'!A1426,"")</f>
        <v/>
      </c>
    </row>
    <row r="1422" spans="9:32" x14ac:dyDescent="0.25">
      <c r="I1422" s="18" t="str">
        <f>IF(J1422="","",MAX(I$1:I1421)+1)</f>
        <v/>
      </c>
      <c r="J1422" s="11" t="str">
        <f>IF(ISBLANK('User Data'!D1427)=TRUE,"",(IF(VLOOKUP('User Data'!A1427,'User Data'!A:D,5,FALSE)&lt;&gt;"Standard User",'User Data'!A1427,"")))</f>
        <v/>
      </c>
      <c r="K1422" s="11" t="str">
        <f t="shared" si="85"/>
        <v/>
      </c>
      <c r="L1422" s="11"/>
      <c r="M1422" s="18" t="str">
        <f>IF(N1422="","",MAX(M$1:M1421)+1)</f>
        <v/>
      </c>
      <c r="N1422" s="11" t="str">
        <f>IF(ISBLANK('User Data'!A1427)=TRUE,"",'User Data'!A1427)</f>
        <v/>
      </c>
      <c r="O1422" s="19" t="str">
        <f t="shared" si="86"/>
        <v/>
      </c>
      <c r="AF1422" t="str">
        <f>IF('User Data'!A1427&lt;&gt;"",'User Data'!A1427,"")</f>
        <v/>
      </c>
    </row>
    <row r="1423" spans="9:32" x14ac:dyDescent="0.25">
      <c r="I1423" s="18" t="str">
        <f>IF(J1423="","",MAX(I$1:I1422)+1)</f>
        <v/>
      </c>
      <c r="J1423" s="11" t="str">
        <f>IF(ISBLANK('User Data'!D1428)=TRUE,"",(IF(VLOOKUP('User Data'!A1428,'User Data'!A:D,5,FALSE)&lt;&gt;"Standard User",'User Data'!A1428,"")))</f>
        <v/>
      </c>
      <c r="K1423" s="11" t="str">
        <f t="shared" si="85"/>
        <v/>
      </c>
      <c r="L1423" s="11"/>
      <c r="M1423" s="18" t="str">
        <f>IF(N1423="","",MAX(M$1:M1422)+1)</f>
        <v/>
      </c>
      <c r="N1423" s="11" t="str">
        <f>IF(ISBLANK('User Data'!A1428)=TRUE,"",'User Data'!A1428)</f>
        <v/>
      </c>
      <c r="O1423" s="19" t="str">
        <f t="shared" si="86"/>
        <v/>
      </c>
      <c r="AF1423" t="str">
        <f>IF('User Data'!A1428&lt;&gt;"",'User Data'!A1428,"")</f>
        <v/>
      </c>
    </row>
    <row r="1424" spans="9:32" x14ac:dyDescent="0.25">
      <c r="I1424" s="18" t="str">
        <f>IF(J1424="","",MAX(I$1:I1423)+1)</f>
        <v/>
      </c>
      <c r="J1424" s="11" t="str">
        <f>IF(ISBLANK('User Data'!D1429)=TRUE,"",(IF(VLOOKUP('User Data'!A1429,'User Data'!A:D,5,FALSE)&lt;&gt;"Standard User",'User Data'!A1429,"")))</f>
        <v/>
      </c>
      <c r="K1424" s="11" t="str">
        <f t="shared" si="85"/>
        <v/>
      </c>
      <c r="L1424" s="11"/>
      <c r="M1424" s="18" t="str">
        <f>IF(N1424="","",MAX(M$1:M1423)+1)</f>
        <v/>
      </c>
      <c r="N1424" s="11" t="str">
        <f>IF(ISBLANK('User Data'!A1429)=TRUE,"",'User Data'!A1429)</f>
        <v/>
      </c>
      <c r="O1424" s="19" t="str">
        <f t="shared" si="86"/>
        <v/>
      </c>
      <c r="AF1424" t="str">
        <f>IF('User Data'!A1429&lt;&gt;"",'User Data'!A1429,"")</f>
        <v/>
      </c>
    </row>
    <row r="1425" spans="9:32" x14ac:dyDescent="0.25">
      <c r="I1425" s="18" t="str">
        <f>IF(J1425="","",MAX(I$1:I1424)+1)</f>
        <v/>
      </c>
      <c r="J1425" s="11" t="str">
        <f>IF(ISBLANK('User Data'!D1430)=TRUE,"",(IF(VLOOKUP('User Data'!A1430,'User Data'!A:D,5,FALSE)&lt;&gt;"Standard User",'User Data'!A1430,"")))</f>
        <v/>
      </c>
      <c r="K1425" s="11" t="str">
        <f t="shared" si="85"/>
        <v/>
      </c>
      <c r="L1425" s="11"/>
      <c r="M1425" s="18" t="str">
        <f>IF(N1425="","",MAX(M$1:M1424)+1)</f>
        <v/>
      </c>
      <c r="N1425" s="11" t="str">
        <f>IF(ISBLANK('User Data'!A1430)=TRUE,"",'User Data'!A1430)</f>
        <v/>
      </c>
      <c r="O1425" s="19" t="str">
        <f t="shared" si="86"/>
        <v/>
      </c>
      <c r="AF1425" t="str">
        <f>IF('User Data'!A1430&lt;&gt;"",'User Data'!A1430,"")</f>
        <v/>
      </c>
    </row>
    <row r="1426" spans="9:32" x14ac:dyDescent="0.25">
      <c r="I1426" s="18" t="str">
        <f>IF(J1426="","",MAX(I$1:I1425)+1)</f>
        <v/>
      </c>
      <c r="J1426" s="11" t="str">
        <f>IF(ISBLANK('User Data'!D1431)=TRUE,"",(IF(VLOOKUP('User Data'!A1431,'User Data'!A:D,5,FALSE)&lt;&gt;"Standard User",'User Data'!A1431,"")))</f>
        <v/>
      </c>
      <c r="K1426" s="11" t="str">
        <f t="shared" si="85"/>
        <v/>
      </c>
      <c r="L1426" s="11"/>
      <c r="M1426" s="18" t="str">
        <f>IF(N1426="","",MAX(M$1:M1425)+1)</f>
        <v/>
      </c>
      <c r="N1426" s="11" t="str">
        <f>IF(ISBLANK('User Data'!A1431)=TRUE,"",'User Data'!A1431)</f>
        <v/>
      </c>
      <c r="O1426" s="19" t="str">
        <f t="shared" si="86"/>
        <v/>
      </c>
      <c r="AF1426" t="str">
        <f>IF('User Data'!A1431&lt;&gt;"",'User Data'!A1431,"")</f>
        <v/>
      </c>
    </row>
    <row r="1427" spans="9:32" x14ac:dyDescent="0.25">
      <c r="I1427" s="18" t="str">
        <f>IF(J1427="","",MAX(I$1:I1426)+1)</f>
        <v/>
      </c>
      <c r="J1427" s="11" t="str">
        <f>IF(ISBLANK('User Data'!D1432)=TRUE,"",(IF(VLOOKUP('User Data'!A1432,'User Data'!A:D,5,FALSE)&lt;&gt;"Standard User",'User Data'!A1432,"")))</f>
        <v/>
      </c>
      <c r="K1427" s="11" t="str">
        <f t="shared" si="85"/>
        <v/>
      </c>
      <c r="L1427" s="11"/>
      <c r="M1427" s="18" t="str">
        <f>IF(N1427="","",MAX(M$1:M1426)+1)</f>
        <v/>
      </c>
      <c r="N1427" s="11" t="str">
        <f>IF(ISBLANK('User Data'!A1432)=TRUE,"",'User Data'!A1432)</f>
        <v/>
      </c>
      <c r="O1427" s="19" t="str">
        <f t="shared" si="86"/>
        <v/>
      </c>
      <c r="AF1427" t="str">
        <f>IF('User Data'!A1432&lt;&gt;"",'User Data'!A1432,"")</f>
        <v/>
      </c>
    </row>
    <row r="1428" spans="9:32" x14ac:dyDescent="0.25">
      <c r="I1428" s="18" t="str">
        <f>IF(J1428="","",MAX(I$1:I1427)+1)</f>
        <v/>
      </c>
      <c r="J1428" s="11" t="str">
        <f>IF(ISBLANK('User Data'!D1433)=TRUE,"",(IF(VLOOKUP('User Data'!A1433,'User Data'!A:D,5,FALSE)&lt;&gt;"Standard User",'User Data'!A1433,"")))</f>
        <v/>
      </c>
      <c r="K1428" s="11" t="str">
        <f t="shared" si="85"/>
        <v/>
      </c>
      <c r="L1428" s="11"/>
      <c r="M1428" s="18" t="str">
        <f>IF(N1428="","",MAX(M$1:M1427)+1)</f>
        <v/>
      </c>
      <c r="N1428" s="11" t="str">
        <f>IF(ISBLANK('User Data'!A1433)=TRUE,"",'User Data'!A1433)</f>
        <v/>
      </c>
      <c r="O1428" s="19" t="str">
        <f t="shared" si="86"/>
        <v/>
      </c>
      <c r="AF1428" t="str">
        <f>IF('User Data'!A1433&lt;&gt;"",'User Data'!A1433,"")</f>
        <v/>
      </c>
    </row>
    <row r="1429" spans="9:32" x14ac:dyDescent="0.25">
      <c r="I1429" s="18" t="str">
        <f>IF(J1429="","",MAX(I$1:I1428)+1)</f>
        <v/>
      </c>
      <c r="J1429" s="11" t="str">
        <f>IF(ISBLANK('User Data'!D1434)=TRUE,"",(IF(VLOOKUP('User Data'!A1434,'User Data'!A:D,5,FALSE)&lt;&gt;"Standard User",'User Data'!A1434,"")))</f>
        <v/>
      </c>
      <c r="K1429" s="11" t="str">
        <f t="shared" si="85"/>
        <v/>
      </c>
      <c r="L1429" s="11"/>
      <c r="M1429" s="18" t="str">
        <f>IF(N1429="","",MAX(M$1:M1428)+1)</f>
        <v/>
      </c>
      <c r="N1429" s="11" t="str">
        <f>IF(ISBLANK('User Data'!A1434)=TRUE,"",'User Data'!A1434)</f>
        <v/>
      </c>
      <c r="O1429" s="19" t="str">
        <f t="shared" si="86"/>
        <v/>
      </c>
      <c r="AF1429" t="str">
        <f>IF('User Data'!A1434&lt;&gt;"",'User Data'!A1434,"")</f>
        <v/>
      </c>
    </row>
    <row r="1430" spans="9:32" x14ac:dyDescent="0.25">
      <c r="I1430" s="18" t="str">
        <f>IF(J1430="","",MAX(I$1:I1429)+1)</f>
        <v/>
      </c>
      <c r="J1430" s="11" t="str">
        <f>IF(ISBLANK('User Data'!D1435)=TRUE,"",(IF(VLOOKUP('User Data'!A1435,'User Data'!A:D,5,FALSE)&lt;&gt;"Standard User",'User Data'!A1435,"")))</f>
        <v/>
      </c>
      <c r="K1430" s="11" t="str">
        <f t="shared" si="85"/>
        <v/>
      </c>
      <c r="L1430" s="11"/>
      <c r="M1430" s="18" t="str">
        <f>IF(N1430="","",MAX(M$1:M1429)+1)</f>
        <v/>
      </c>
      <c r="N1430" s="11" t="str">
        <f>IF(ISBLANK('User Data'!A1435)=TRUE,"",'User Data'!A1435)</f>
        <v/>
      </c>
      <c r="O1430" s="19" t="str">
        <f t="shared" si="86"/>
        <v/>
      </c>
      <c r="AF1430" t="str">
        <f>IF('User Data'!A1435&lt;&gt;"",'User Data'!A1435,"")</f>
        <v/>
      </c>
    </row>
    <row r="1431" spans="9:32" x14ac:dyDescent="0.25">
      <c r="I1431" s="18" t="str">
        <f>IF(J1431="","",MAX(I$1:I1430)+1)</f>
        <v/>
      </c>
      <c r="J1431" s="11" t="str">
        <f>IF(ISBLANK('User Data'!D1436)=TRUE,"",(IF(VLOOKUP('User Data'!A1436,'User Data'!A:D,5,FALSE)&lt;&gt;"Standard User",'User Data'!A1436,"")))</f>
        <v/>
      </c>
      <c r="K1431" s="11" t="str">
        <f t="shared" si="85"/>
        <v/>
      </c>
      <c r="L1431" s="11"/>
      <c r="M1431" s="18" t="str">
        <f>IF(N1431="","",MAX(M$1:M1430)+1)</f>
        <v/>
      </c>
      <c r="N1431" s="11" t="str">
        <f>IF(ISBLANK('User Data'!A1436)=TRUE,"",'User Data'!A1436)</f>
        <v/>
      </c>
      <c r="O1431" s="19" t="str">
        <f t="shared" si="86"/>
        <v/>
      </c>
      <c r="AF1431" t="str">
        <f>IF('User Data'!A1436&lt;&gt;"",'User Data'!A1436,"")</f>
        <v/>
      </c>
    </row>
    <row r="1432" spans="9:32" x14ac:dyDescent="0.25">
      <c r="I1432" s="18" t="str">
        <f>IF(J1432="","",MAX(I$1:I1431)+1)</f>
        <v/>
      </c>
      <c r="J1432" s="11" t="str">
        <f>IF(ISBLANK('User Data'!D1437)=TRUE,"",(IF(VLOOKUP('User Data'!A1437,'User Data'!A:D,5,FALSE)&lt;&gt;"Standard User",'User Data'!A1437,"")))</f>
        <v/>
      </c>
      <c r="K1432" s="11" t="str">
        <f t="shared" si="85"/>
        <v/>
      </c>
      <c r="L1432" s="11"/>
      <c r="M1432" s="18" t="str">
        <f>IF(N1432="","",MAX(M$1:M1431)+1)</f>
        <v/>
      </c>
      <c r="N1432" s="11" t="str">
        <f>IF(ISBLANK('User Data'!A1437)=TRUE,"",'User Data'!A1437)</f>
        <v/>
      </c>
      <c r="O1432" s="19" t="str">
        <f t="shared" si="86"/>
        <v/>
      </c>
      <c r="AF1432" t="str">
        <f>IF('User Data'!A1437&lt;&gt;"",'User Data'!A1437,"")</f>
        <v/>
      </c>
    </row>
    <row r="1433" spans="9:32" x14ac:dyDescent="0.25">
      <c r="I1433" s="18" t="str">
        <f>IF(J1433="","",MAX(I$1:I1432)+1)</f>
        <v/>
      </c>
      <c r="J1433" s="11" t="str">
        <f>IF(ISBLANK('User Data'!D1438)=TRUE,"",(IF(VLOOKUP('User Data'!A1438,'User Data'!A:D,5,FALSE)&lt;&gt;"Standard User",'User Data'!A1438,"")))</f>
        <v/>
      </c>
      <c r="K1433" s="11" t="str">
        <f t="shared" si="85"/>
        <v/>
      </c>
      <c r="L1433" s="11"/>
      <c r="M1433" s="18" t="str">
        <f>IF(N1433="","",MAX(M$1:M1432)+1)</f>
        <v/>
      </c>
      <c r="N1433" s="11" t="str">
        <f>IF(ISBLANK('User Data'!A1438)=TRUE,"",'User Data'!A1438)</f>
        <v/>
      </c>
      <c r="O1433" s="19" t="str">
        <f t="shared" si="86"/>
        <v/>
      </c>
      <c r="AF1433" t="str">
        <f>IF('User Data'!A1438&lt;&gt;"",'User Data'!A1438,"")</f>
        <v/>
      </c>
    </row>
    <row r="1434" spans="9:32" x14ac:dyDescent="0.25">
      <c r="I1434" s="18" t="str">
        <f>IF(J1434="","",MAX(I$1:I1433)+1)</f>
        <v/>
      </c>
      <c r="J1434" s="11" t="str">
        <f>IF(ISBLANK('User Data'!D1439)=TRUE,"",(IF(VLOOKUP('User Data'!A1439,'User Data'!A:D,5,FALSE)&lt;&gt;"Standard User",'User Data'!A1439,"")))</f>
        <v/>
      </c>
      <c r="K1434" s="11" t="str">
        <f t="shared" si="85"/>
        <v/>
      </c>
      <c r="L1434" s="11"/>
      <c r="M1434" s="18" t="str">
        <f>IF(N1434="","",MAX(M$1:M1433)+1)</f>
        <v/>
      </c>
      <c r="N1434" s="11" t="str">
        <f>IF(ISBLANK('User Data'!A1439)=TRUE,"",'User Data'!A1439)</f>
        <v/>
      </c>
      <c r="O1434" s="19" t="str">
        <f t="shared" si="86"/>
        <v/>
      </c>
      <c r="AF1434" t="str">
        <f>IF('User Data'!A1439&lt;&gt;"",'User Data'!A1439,"")</f>
        <v/>
      </c>
    </row>
    <row r="1435" spans="9:32" x14ac:dyDescent="0.25">
      <c r="I1435" s="18" t="str">
        <f>IF(J1435="","",MAX(I$1:I1434)+1)</f>
        <v/>
      </c>
      <c r="J1435" s="11" t="str">
        <f>IF(ISBLANK('User Data'!D1440)=TRUE,"",(IF(VLOOKUP('User Data'!A1440,'User Data'!A:D,5,FALSE)&lt;&gt;"Standard User",'User Data'!A1440,"")))</f>
        <v/>
      </c>
      <c r="K1435" s="11" t="str">
        <f t="shared" si="85"/>
        <v/>
      </c>
      <c r="L1435" s="11"/>
      <c r="M1435" s="18" t="str">
        <f>IF(N1435="","",MAX(M$1:M1434)+1)</f>
        <v/>
      </c>
      <c r="N1435" s="11" t="str">
        <f>IF(ISBLANK('User Data'!A1440)=TRUE,"",'User Data'!A1440)</f>
        <v/>
      </c>
      <c r="O1435" s="19" t="str">
        <f t="shared" si="86"/>
        <v/>
      </c>
      <c r="AF1435" t="str">
        <f>IF('User Data'!A1440&lt;&gt;"",'User Data'!A1440,"")</f>
        <v/>
      </c>
    </row>
    <row r="1436" spans="9:32" x14ac:dyDescent="0.25">
      <c r="I1436" s="18" t="str">
        <f>IF(J1436="","",MAX(I$1:I1435)+1)</f>
        <v/>
      </c>
      <c r="J1436" s="11" t="str">
        <f>IF(ISBLANK('User Data'!D1441)=TRUE,"",(IF(VLOOKUP('User Data'!A1441,'User Data'!A:D,5,FALSE)&lt;&gt;"Standard User",'User Data'!A1441,"")))</f>
        <v/>
      </c>
      <c r="K1436" s="11" t="str">
        <f t="shared" si="85"/>
        <v/>
      </c>
      <c r="L1436" s="11"/>
      <c r="M1436" s="18" t="str">
        <f>IF(N1436="","",MAX(M$1:M1435)+1)</f>
        <v/>
      </c>
      <c r="N1436" s="11" t="str">
        <f>IF(ISBLANK('User Data'!A1441)=TRUE,"",'User Data'!A1441)</f>
        <v/>
      </c>
      <c r="O1436" s="19" t="str">
        <f t="shared" si="86"/>
        <v/>
      </c>
      <c r="AF1436" t="str">
        <f>IF('User Data'!A1441&lt;&gt;"",'User Data'!A1441,"")</f>
        <v/>
      </c>
    </row>
    <row r="1437" spans="9:32" x14ac:dyDescent="0.25">
      <c r="I1437" s="18" t="str">
        <f>IF(J1437="","",MAX(I$1:I1436)+1)</f>
        <v/>
      </c>
      <c r="J1437" s="11" t="str">
        <f>IF(ISBLANK('User Data'!D1442)=TRUE,"",(IF(VLOOKUP('User Data'!A1442,'User Data'!A:D,5,FALSE)&lt;&gt;"Standard User",'User Data'!A1442,"")))</f>
        <v/>
      </c>
      <c r="K1437" s="11" t="str">
        <f t="shared" si="85"/>
        <v/>
      </c>
      <c r="L1437" s="11"/>
      <c r="M1437" s="18" t="str">
        <f>IF(N1437="","",MAX(M$1:M1436)+1)</f>
        <v/>
      </c>
      <c r="N1437" s="11" t="str">
        <f>IF(ISBLANK('User Data'!A1442)=TRUE,"",'User Data'!A1442)</f>
        <v/>
      </c>
      <c r="O1437" s="19" t="str">
        <f t="shared" si="86"/>
        <v/>
      </c>
      <c r="AF1437" t="str">
        <f>IF('User Data'!A1442&lt;&gt;"",'User Data'!A1442,"")</f>
        <v/>
      </c>
    </row>
    <row r="1438" spans="9:32" x14ac:dyDescent="0.25">
      <c r="I1438" s="18" t="str">
        <f>IF(J1438="","",MAX(I$1:I1437)+1)</f>
        <v/>
      </c>
      <c r="J1438" s="11" t="str">
        <f>IF(ISBLANK('User Data'!D1443)=TRUE,"",(IF(VLOOKUP('User Data'!A1443,'User Data'!A:D,5,FALSE)&lt;&gt;"Standard User",'User Data'!A1443,"")))</f>
        <v/>
      </c>
      <c r="K1438" s="11" t="str">
        <f t="shared" si="85"/>
        <v/>
      </c>
      <c r="L1438" s="11"/>
      <c r="M1438" s="18" t="str">
        <f>IF(N1438="","",MAX(M$1:M1437)+1)</f>
        <v/>
      </c>
      <c r="N1438" s="11" t="str">
        <f>IF(ISBLANK('User Data'!A1443)=TRUE,"",'User Data'!A1443)</f>
        <v/>
      </c>
      <c r="O1438" s="19" t="str">
        <f t="shared" si="86"/>
        <v/>
      </c>
      <c r="AF1438" t="str">
        <f>IF('User Data'!A1443&lt;&gt;"",'User Data'!A1443,"")</f>
        <v/>
      </c>
    </row>
    <row r="1439" spans="9:32" x14ac:dyDescent="0.25">
      <c r="I1439" s="18" t="str">
        <f>IF(J1439="","",MAX(I$1:I1438)+1)</f>
        <v/>
      </c>
      <c r="J1439" s="11" t="str">
        <f>IF(ISBLANK('User Data'!D1444)=TRUE,"",(IF(VLOOKUP('User Data'!A1444,'User Data'!A:D,5,FALSE)&lt;&gt;"Standard User",'User Data'!A1444,"")))</f>
        <v/>
      </c>
      <c r="K1439" s="11" t="str">
        <f t="shared" si="85"/>
        <v/>
      </c>
      <c r="L1439" s="11"/>
      <c r="M1439" s="18" t="str">
        <f>IF(N1439="","",MAX(M$1:M1438)+1)</f>
        <v/>
      </c>
      <c r="N1439" s="11" t="str">
        <f>IF(ISBLANK('User Data'!A1444)=TRUE,"",'User Data'!A1444)</f>
        <v/>
      </c>
      <c r="O1439" s="19" t="str">
        <f t="shared" si="86"/>
        <v/>
      </c>
      <c r="AF1439" t="str">
        <f>IF('User Data'!A1444&lt;&gt;"",'User Data'!A1444,"")</f>
        <v/>
      </c>
    </row>
    <row r="1440" spans="9:32" x14ac:dyDescent="0.25">
      <c r="I1440" s="18" t="str">
        <f>IF(J1440="","",MAX(I$1:I1439)+1)</f>
        <v/>
      </c>
      <c r="J1440" s="11" t="str">
        <f>IF(ISBLANK('User Data'!D1445)=TRUE,"",(IF(VLOOKUP('User Data'!A1445,'User Data'!A:D,5,FALSE)&lt;&gt;"Standard User",'User Data'!A1445,"")))</f>
        <v/>
      </c>
      <c r="K1440" s="11" t="str">
        <f t="shared" si="85"/>
        <v/>
      </c>
      <c r="L1440" s="11"/>
      <c r="M1440" s="18" t="str">
        <f>IF(N1440="","",MAX(M$1:M1439)+1)</f>
        <v/>
      </c>
      <c r="N1440" s="11" t="str">
        <f>IF(ISBLANK('User Data'!A1445)=TRUE,"",'User Data'!A1445)</f>
        <v/>
      </c>
      <c r="O1440" s="19" t="str">
        <f t="shared" si="86"/>
        <v/>
      </c>
      <c r="AF1440" t="str">
        <f>IF('User Data'!A1445&lt;&gt;"",'User Data'!A1445,"")</f>
        <v/>
      </c>
    </row>
    <row r="1441" spans="9:32" x14ac:dyDescent="0.25">
      <c r="I1441" s="18" t="str">
        <f>IF(J1441="","",MAX(I$1:I1440)+1)</f>
        <v/>
      </c>
      <c r="J1441" s="11" t="str">
        <f>IF(ISBLANK('User Data'!D1446)=TRUE,"",(IF(VLOOKUP('User Data'!A1446,'User Data'!A:D,5,FALSE)&lt;&gt;"Standard User",'User Data'!A1446,"")))</f>
        <v/>
      </c>
      <c r="K1441" s="11" t="str">
        <f t="shared" si="85"/>
        <v/>
      </c>
      <c r="L1441" s="11"/>
      <c r="M1441" s="18" t="str">
        <f>IF(N1441="","",MAX(M$1:M1440)+1)</f>
        <v/>
      </c>
      <c r="N1441" s="11" t="str">
        <f>IF(ISBLANK('User Data'!A1446)=TRUE,"",'User Data'!A1446)</f>
        <v/>
      </c>
      <c r="O1441" s="19" t="str">
        <f t="shared" si="86"/>
        <v/>
      </c>
      <c r="AF1441" t="str">
        <f>IF('User Data'!A1446&lt;&gt;"",'User Data'!A1446,"")</f>
        <v/>
      </c>
    </row>
    <row r="1442" spans="9:32" x14ac:dyDescent="0.25">
      <c r="I1442" s="18" t="str">
        <f>IF(J1442="","",MAX(I$1:I1441)+1)</f>
        <v/>
      </c>
      <c r="J1442" s="11" t="str">
        <f>IF(ISBLANK('User Data'!D1447)=TRUE,"",(IF(VLOOKUP('User Data'!A1447,'User Data'!A:D,5,FALSE)&lt;&gt;"Standard User",'User Data'!A1447,"")))</f>
        <v/>
      </c>
      <c r="K1442" s="11" t="str">
        <f t="shared" si="85"/>
        <v/>
      </c>
      <c r="L1442" s="11"/>
      <c r="M1442" s="18" t="str">
        <f>IF(N1442="","",MAX(M$1:M1441)+1)</f>
        <v/>
      </c>
      <c r="N1442" s="11" t="str">
        <f>IF(ISBLANK('User Data'!A1447)=TRUE,"",'User Data'!A1447)</f>
        <v/>
      </c>
      <c r="O1442" s="19" t="str">
        <f t="shared" si="86"/>
        <v/>
      </c>
      <c r="AF1442" t="str">
        <f>IF('User Data'!A1447&lt;&gt;"",'User Data'!A1447,"")</f>
        <v/>
      </c>
    </row>
    <row r="1443" spans="9:32" x14ac:dyDescent="0.25">
      <c r="I1443" s="18" t="str">
        <f>IF(J1443="","",MAX(I$1:I1442)+1)</f>
        <v/>
      </c>
      <c r="J1443" s="11" t="str">
        <f>IF(ISBLANK('User Data'!D1448)=TRUE,"",(IF(VLOOKUP('User Data'!A1448,'User Data'!A:D,5,FALSE)&lt;&gt;"Standard User",'User Data'!A1448,"")))</f>
        <v/>
      </c>
      <c r="K1443" s="11" t="str">
        <f t="shared" si="85"/>
        <v/>
      </c>
      <c r="L1443" s="11"/>
      <c r="M1443" s="18" t="str">
        <f>IF(N1443="","",MAX(M$1:M1442)+1)</f>
        <v/>
      </c>
      <c r="N1443" s="11" t="str">
        <f>IF(ISBLANK('User Data'!A1448)=TRUE,"",'User Data'!A1448)</f>
        <v/>
      </c>
      <c r="O1443" s="19" t="str">
        <f t="shared" si="86"/>
        <v/>
      </c>
      <c r="AF1443" t="str">
        <f>IF('User Data'!A1448&lt;&gt;"",'User Data'!A1448,"")</f>
        <v/>
      </c>
    </row>
    <row r="1444" spans="9:32" x14ac:dyDescent="0.25">
      <c r="I1444" s="18" t="str">
        <f>IF(J1444="","",MAX(I$1:I1443)+1)</f>
        <v/>
      </c>
      <c r="J1444" s="11" t="str">
        <f>IF(ISBLANK('User Data'!D1449)=TRUE,"",(IF(VLOOKUP('User Data'!A1449,'User Data'!A:D,5,FALSE)&lt;&gt;"Standard User",'User Data'!A1449,"")))</f>
        <v/>
      </c>
      <c r="K1444" s="11" t="str">
        <f t="shared" si="85"/>
        <v/>
      </c>
      <c r="L1444" s="11"/>
      <c r="M1444" s="18" t="str">
        <f>IF(N1444="","",MAX(M$1:M1443)+1)</f>
        <v/>
      </c>
      <c r="N1444" s="11" t="str">
        <f>IF(ISBLANK('User Data'!A1449)=TRUE,"",'User Data'!A1449)</f>
        <v/>
      </c>
      <c r="O1444" s="19" t="str">
        <f t="shared" si="86"/>
        <v/>
      </c>
      <c r="AF1444" t="str">
        <f>IF('User Data'!A1449&lt;&gt;"",'User Data'!A1449,"")</f>
        <v/>
      </c>
    </row>
    <row r="1445" spans="9:32" x14ac:dyDescent="0.25">
      <c r="I1445" s="18" t="str">
        <f>IF(J1445="","",MAX(I$1:I1444)+1)</f>
        <v/>
      </c>
      <c r="J1445" s="11" t="str">
        <f>IF(ISBLANK('User Data'!D1450)=TRUE,"",(IF(VLOOKUP('User Data'!A1450,'User Data'!A:D,5,FALSE)&lt;&gt;"Standard User",'User Data'!A1450,"")))</f>
        <v/>
      </c>
      <c r="K1445" s="11" t="str">
        <f t="shared" si="85"/>
        <v/>
      </c>
      <c r="L1445" s="11"/>
      <c r="M1445" s="18" t="str">
        <f>IF(N1445="","",MAX(M$1:M1444)+1)</f>
        <v/>
      </c>
      <c r="N1445" s="11" t="str">
        <f>IF(ISBLANK('User Data'!A1450)=TRUE,"",'User Data'!A1450)</f>
        <v/>
      </c>
      <c r="O1445" s="19" t="str">
        <f t="shared" si="86"/>
        <v/>
      </c>
      <c r="AF1445" t="str">
        <f>IF('User Data'!A1450&lt;&gt;"",'User Data'!A1450,"")</f>
        <v/>
      </c>
    </row>
    <row r="1446" spans="9:32" x14ac:dyDescent="0.25">
      <c r="I1446" s="18" t="str">
        <f>IF(J1446="","",MAX(I$1:I1445)+1)</f>
        <v/>
      </c>
      <c r="J1446" s="11" t="str">
        <f>IF(ISBLANK('User Data'!D1451)=TRUE,"",(IF(VLOOKUP('User Data'!A1451,'User Data'!A:D,5,FALSE)&lt;&gt;"Standard User",'User Data'!A1451,"")))</f>
        <v/>
      </c>
      <c r="K1446" s="11" t="str">
        <f t="shared" si="85"/>
        <v/>
      </c>
      <c r="L1446" s="11"/>
      <c r="M1446" s="18" t="str">
        <f>IF(N1446="","",MAX(M$1:M1445)+1)</f>
        <v/>
      </c>
      <c r="N1446" s="11" t="str">
        <f>IF(ISBLANK('User Data'!A1451)=TRUE,"",'User Data'!A1451)</f>
        <v/>
      </c>
      <c r="O1446" s="19" t="str">
        <f t="shared" si="86"/>
        <v/>
      </c>
      <c r="AF1446" t="str">
        <f>IF('User Data'!A1451&lt;&gt;"",'User Data'!A1451,"")</f>
        <v/>
      </c>
    </row>
    <row r="1447" spans="9:32" x14ac:dyDescent="0.25">
      <c r="I1447" s="18" t="str">
        <f>IF(J1447="","",MAX(I$1:I1446)+1)</f>
        <v/>
      </c>
      <c r="J1447" s="11" t="str">
        <f>IF(ISBLANK('User Data'!D1452)=TRUE,"",(IF(VLOOKUP('User Data'!A1452,'User Data'!A:D,5,FALSE)&lt;&gt;"Standard User",'User Data'!A1452,"")))</f>
        <v/>
      </c>
      <c r="K1447" s="11" t="str">
        <f t="shared" si="85"/>
        <v/>
      </c>
      <c r="L1447" s="11"/>
      <c r="M1447" s="18" t="str">
        <f>IF(N1447="","",MAX(M$1:M1446)+1)</f>
        <v/>
      </c>
      <c r="N1447" s="11" t="str">
        <f>IF(ISBLANK('User Data'!A1452)=TRUE,"",'User Data'!A1452)</f>
        <v/>
      </c>
      <c r="O1447" s="19" t="str">
        <f t="shared" si="86"/>
        <v/>
      </c>
      <c r="AF1447" t="str">
        <f>IF('User Data'!A1452&lt;&gt;"",'User Data'!A1452,"")</f>
        <v/>
      </c>
    </row>
    <row r="1448" spans="9:32" x14ac:dyDescent="0.25">
      <c r="I1448" s="18" t="str">
        <f>IF(J1448="","",MAX(I$1:I1447)+1)</f>
        <v/>
      </c>
      <c r="J1448" s="11" t="str">
        <f>IF(ISBLANK('User Data'!D1453)=TRUE,"",(IF(VLOOKUP('User Data'!A1453,'User Data'!A:D,5,FALSE)&lt;&gt;"Standard User",'User Data'!A1453,"")))</f>
        <v/>
      </c>
      <c r="K1448" s="11" t="str">
        <f t="shared" si="85"/>
        <v/>
      </c>
      <c r="L1448" s="11"/>
      <c r="M1448" s="18" t="str">
        <f>IF(N1448="","",MAX(M$1:M1447)+1)</f>
        <v/>
      </c>
      <c r="N1448" s="11" t="str">
        <f>IF(ISBLANK('User Data'!A1453)=TRUE,"",'User Data'!A1453)</f>
        <v/>
      </c>
      <c r="O1448" s="19" t="str">
        <f t="shared" si="86"/>
        <v/>
      </c>
      <c r="AF1448" t="str">
        <f>IF('User Data'!A1453&lt;&gt;"",'User Data'!A1453,"")</f>
        <v/>
      </c>
    </row>
    <row r="1449" spans="9:32" x14ac:dyDescent="0.25">
      <c r="I1449" s="18" t="str">
        <f>IF(J1449="","",MAX(I$1:I1448)+1)</f>
        <v/>
      </c>
      <c r="J1449" s="11" t="str">
        <f>IF(ISBLANK('User Data'!D1454)=TRUE,"",(IF(VLOOKUP('User Data'!A1454,'User Data'!A:D,5,FALSE)&lt;&gt;"Standard User",'User Data'!A1454,"")))</f>
        <v/>
      </c>
      <c r="K1449" s="11" t="str">
        <f t="shared" si="85"/>
        <v/>
      </c>
      <c r="L1449" s="11"/>
      <c r="M1449" s="18" t="str">
        <f>IF(N1449="","",MAX(M$1:M1448)+1)</f>
        <v/>
      </c>
      <c r="N1449" s="11" t="str">
        <f>IF(ISBLANK('User Data'!A1454)=TRUE,"",'User Data'!A1454)</f>
        <v/>
      </c>
      <c r="O1449" s="19" t="str">
        <f t="shared" si="86"/>
        <v/>
      </c>
      <c r="AF1449" t="str">
        <f>IF('User Data'!A1454&lt;&gt;"",'User Data'!A1454,"")</f>
        <v/>
      </c>
    </row>
    <row r="1450" spans="9:32" x14ac:dyDescent="0.25">
      <c r="I1450" s="18" t="str">
        <f>IF(J1450="","",MAX(I$1:I1449)+1)</f>
        <v/>
      </c>
      <c r="J1450" s="11" t="str">
        <f>IF(ISBLANK('User Data'!D1455)=TRUE,"",(IF(VLOOKUP('User Data'!A1455,'User Data'!A:D,5,FALSE)&lt;&gt;"Standard User",'User Data'!A1455,"")))</f>
        <v/>
      </c>
      <c r="K1450" s="11" t="str">
        <f t="shared" si="85"/>
        <v/>
      </c>
      <c r="L1450" s="11"/>
      <c r="M1450" s="18" t="str">
        <f>IF(N1450="","",MAX(M$1:M1449)+1)</f>
        <v/>
      </c>
      <c r="N1450" s="11" t="str">
        <f>IF(ISBLANK('User Data'!A1455)=TRUE,"",'User Data'!A1455)</f>
        <v/>
      </c>
      <c r="O1450" s="19" t="str">
        <f t="shared" si="86"/>
        <v/>
      </c>
      <c r="AF1450" t="str">
        <f>IF('User Data'!A1455&lt;&gt;"",'User Data'!A1455,"")</f>
        <v/>
      </c>
    </row>
    <row r="1451" spans="9:32" x14ac:dyDescent="0.25">
      <c r="I1451" s="18" t="str">
        <f>IF(J1451="","",MAX(I$1:I1450)+1)</f>
        <v/>
      </c>
      <c r="J1451" s="11" t="str">
        <f>IF(ISBLANK('User Data'!D1456)=TRUE,"",(IF(VLOOKUP('User Data'!A1456,'User Data'!A:D,5,FALSE)&lt;&gt;"Standard User",'User Data'!A1456,"")))</f>
        <v/>
      </c>
      <c r="K1451" s="11" t="str">
        <f t="shared" si="85"/>
        <v/>
      </c>
      <c r="L1451" s="11"/>
      <c r="M1451" s="18" t="str">
        <f>IF(N1451="","",MAX(M$1:M1450)+1)</f>
        <v/>
      </c>
      <c r="N1451" s="11" t="str">
        <f>IF(ISBLANK('User Data'!A1456)=TRUE,"",'User Data'!A1456)</f>
        <v/>
      </c>
      <c r="O1451" s="19" t="str">
        <f t="shared" si="86"/>
        <v/>
      </c>
      <c r="AF1451" t="str">
        <f>IF('User Data'!A1456&lt;&gt;"",'User Data'!A1456,"")</f>
        <v/>
      </c>
    </row>
    <row r="1452" spans="9:32" x14ac:dyDescent="0.25">
      <c r="I1452" s="18" t="str">
        <f>IF(J1452="","",MAX(I$1:I1451)+1)</f>
        <v/>
      </c>
      <c r="J1452" s="11" t="str">
        <f>IF(ISBLANK('User Data'!D1457)=TRUE,"",(IF(VLOOKUP('User Data'!A1457,'User Data'!A:D,5,FALSE)&lt;&gt;"Standard User",'User Data'!A1457,"")))</f>
        <v/>
      </c>
      <c r="K1452" s="11" t="str">
        <f t="shared" si="85"/>
        <v/>
      </c>
      <c r="L1452" s="11"/>
      <c r="M1452" s="18" t="str">
        <f>IF(N1452="","",MAX(M$1:M1451)+1)</f>
        <v/>
      </c>
      <c r="N1452" s="11" t="str">
        <f>IF(ISBLANK('User Data'!A1457)=TRUE,"",'User Data'!A1457)</f>
        <v/>
      </c>
      <c r="O1452" s="19" t="str">
        <f t="shared" si="86"/>
        <v/>
      </c>
      <c r="AF1452" t="str">
        <f>IF('User Data'!A1457&lt;&gt;"",'User Data'!A1457,"")</f>
        <v/>
      </c>
    </row>
    <row r="1453" spans="9:32" x14ac:dyDescent="0.25">
      <c r="I1453" s="18" t="str">
        <f>IF(J1453="","",MAX(I$1:I1452)+1)</f>
        <v/>
      </c>
      <c r="J1453" s="11" t="str">
        <f>IF(ISBLANK('User Data'!D1458)=TRUE,"",(IF(VLOOKUP('User Data'!A1458,'User Data'!A:D,5,FALSE)&lt;&gt;"Standard User",'User Data'!A1458,"")))</f>
        <v/>
      </c>
      <c r="K1453" s="11" t="str">
        <f t="shared" si="85"/>
        <v/>
      </c>
      <c r="L1453" s="11"/>
      <c r="M1453" s="18" t="str">
        <f>IF(N1453="","",MAX(M$1:M1452)+1)</f>
        <v/>
      </c>
      <c r="N1453" s="11" t="str">
        <f>IF(ISBLANK('User Data'!A1458)=TRUE,"",'User Data'!A1458)</f>
        <v/>
      </c>
      <c r="O1453" s="19" t="str">
        <f t="shared" si="86"/>
        <v/>
      </c>
      <c r="AF1453" t="str">
        <f>IF('User Data'!A1458&lt;&gt;"",'User Data'!A1458,"")</f>
        <v/>
      </c>
    </row>
    <row r="1454" spans="9:32" x14ac:dyDescent="0.25">
      <c r="I1454" s="18" t="str">
        <f>IF(J1454="","",MAX(I$1:I1453)+1)</f>
        <v/>
      </c>
      <c r="J1454" s="11" t="str">
        <f>IF(ISBLANK('User Data'!D1459)=TRUE,"",(IF(VLOOKUP('User Data'!A1459,'User Data'!A:D,5,FALSE)&lt;&gt;"Standard User",'User Data'!A1459,"")))</f>
        <v/>
      </c>
      <c r="K1454" s="11" t="str">
        <f t="shared" si="85"/>
        <v/>
      </c>
      <c r="L1454" s="11"/>
      <c r="M1454" s="18" t="str">
        <f>IF(N1454="","",MAX(M$1:M1453)+1)</f>
        <v/>
      </c>
      <c r="N1454" s="11" t="str">
        <f>IF(ISBLANK('User Data'!A1459)=TRUE,"",'User Data'!A1459)</f>
        <v/>
      </c>
      <c r="O1454" s="19" t="str">
        <f t="shared" si="86"/>
        <v/>
      </c>
      <c r="AF1454" t="str">
        <f>IF('User Data'!A1459&lt;&gt;"",'User Data'!A1459,"")</f>
        <v/>
      </c>
    </row>
    <row r="1455" spans="9:32" x14ac:dyDescent="0.25">
      <c r="I1455" s="18" t="str">
        <f>IF(J1455="","",MAX(I$1:I1454)+1)</f>
        <v/>
      </c>
      <c r="J1455" s="11" t="str">
        <f>IF(ISBLANK('User Data'!D1460)=TRUE,"",(IF(VLOOKUP('User Data'!A1460,'User Data'!A:D,5,FALSE)&lt;&gt;"Standard User",'User Data'!A1460,"")))</f>
        <v/>
      </c>
      <c r="K1455" s="11" t="str">
        <f t="shared" si="85"/>
        <v/>
      </c>
      <c r="L1455" s="11"/>
      <c r="M1455" s="18" t="str">
        <f>IF(N1455="","",MAX(M$1:M1454)+1)</f>
        <v/>
      </c>
      <c r="N1455" s="11" t="str">
        <f>IF(ISBLANK('User Data'!A1460)=TRUE,"",'User Data'!A1460)</f>
        <v/>
      </c>
      <c r="O1455" s="19" t="str">
        <f t="shared" si="86"/>
        <v/>
      </c>
      <c r="AF1455" t="str">
        <f>IF('User Data'!A1460&lt;&gt;"",'User Data'!A1460,"")</f>
        <v/>
      </c>
    </row>
    <row r="1456" spans="9:32" x14ac:dyDescent="0.25">
      <c r="I1456" s="18" t="str">
        <f>IF(J1456="","",MAX(I$1:I1455)+1)</f>
        <v/>
      </c>
      <c r="J1456" s="11" t="str">
        <f>IF(ISBLANK('User Data'!D1461)=TRUE,"",(IF(VLOOKUP('User Data'!A1461,'User Data'!A:D,5,FALSE)&lt;&gt;"Standard User",'User Data'!A1461,"")))</f>
        <v/>
      </c>
      <c r="K1456" s="11" t="str">
        <f t="shared" si="85"/>
        <v/>
      </c>
      <c r="L1456" s="11"/>
      <c r="M1456" s="18" t="str">
        <f>IF(N1456="","",MAX(M$1:M1455)+1)</f>
        <v/>
      </c>
      <c r="N1456" s="11" t="str">
        <f>IF(ISBLANK('User Data'!A1461)=TRUE,"",'User Data'!A1461)</f>
        <v/>
      </c>
      <c r="O1456" s="19" t="str">
        <f t="shared" si="86"/>
        <v/>
      </c>
      <c r="AF1456" t="str">
        <f>IF('User Data'!A1461&lt;&gt;"",'User Data'!A1461,"")</f>
        <v/>
      </c>
    </row>
    <row r="1457" spans="9:32" x14ac:dyDescent="0.25">
      <c r="I1457" s="18" t="str">
        <f>IF(J1457="","",MAX(I$1:I1456)+1)</f>
        <v/>
      </c>
      <c r="J1457" s="11" t="str">
        <f>IF(ISBLANK('User Data'!D1462)=TRUE,"",(IF(VLOOKUP('User Data'!A1462,'User Data'!A:D,5,FALSE)&lt;&gt;"Standard User",'User Data'!A1462,"")))</f>
        <v/>
      </c>
      <c r="K1457" s="11" t="str">
        <f t="shared" si="85"/>
        <v/>
      </c>
      <c r="L1457" s="11"/>
      <c r="M1457" s="18" t="str">
        <f>IF(N1457="","",MAX(M$1:M1456)+1)</f>
        <v/>
      </c>
      <c r="N1457" s="11" t="str">
        <f>IF(ISBLANK('User Data'!A1462)=TRUE,"",'User Data'!A1462)</f>
        <v/>
      </c>
      <c r="O1457" s="19" t="str">
        <f t="shared" si="86"/>
        <v/>
      </c>
      <c r="AF1457" t="str">
        <f>IF('User Data'!A1462&lt;&gt;"",'User Data'!A1462,"")</f>
        <v/>
      </c>
    </row>
    <row r="1458" spans="9:32" x14ac:dyDescent="0.25">
      <c r="I1458" s="18" t="str">
        <f>IF(J1458="","",MAX(I$1:I1457)+1)</f>
        <v/>
      </c>
      <c r="J1458" s="11" t="str">
        <f>IF(ISBLANK('User Data'!D1463)=TRUE,"",(IF(VLOOKUP('User Data'!A1463,'User Data'!A:D,5,FALSE)&lt;&gt;"Standard User",'User Data'!A1463,"")))</f>
        <v/>
      </c>
      <c r="K1458" s="11" t="str">
        <f t="shared" si="85"/>
        <v/>
      </c>
      <c r="L1458" s="11"/>
      <c r="M1458" s="18" t="str">
        <f>IF(N1458="","",MAX(M$1:M1457)+1)</f>
        <v/>
      </c>
      <c r="N1458" s="11" t="str">
        <f>IF(ISBLANK('User Data'!A1463)=TRUE,"",'User Data'!A1463)</f>
        <v/>
      </c>
      <c r="O1458" s="19" t="str">
        <f t="shared" si="86"/>
        <v/>
      </c>
      <c r="AF1458" t="str">
        <f>IF('User Data'!A1463&lt;&gt;"",'User Data'!A1463,"")</f>
        <v/>
      </c>
    </row>
    <row r="1459" spans="9:32" x14ac:dyDescent="0.25">
      <c r="I1459" s="18" t="str">
        <f>IF(J1459="","",MAX(I$1:I1458)+1)</f>
        <v/>
      </c>
      <c r="J1459" s="11" t="str">
        <f>IF(ISBLANK('User Data'!D1464)=TRUE,"",(IF(VLOOKUP('User Data'!A1464,'User Data'!A:D,5,FALSE)&lt;&gt;"Standard User",'User Data'!A1464,"")))</f>
        <v/>
      </c>
      <c r="K1459" s="11" t="str">
        <f t="shared" si="85"/>
        <v/>
      </c>
      <c r="L1459" s="11"/>
      <c r="M1459" s="18" t="str">
        <f>IF(N1459="","",MAX(M$1:M1458)+1)</f>
        <v/>
      </c>
      <c r="N1459" s="11" t="str">
        <f>IF(ISBLANK('User Data'!A1464)=TRUE,"",'User Data'!A1464)</f>
        <v/>
      </c>
      <c r="O1459" s="19" t="str">
        <f t="shared" si="86"/>
        <v/>
      </c>
      <c r="AF1459" t="str">
        <f>IF('User Data'!A1464&lt;&gt;"",'User Data'!A1464,"")</f>
        <v/>
      </c>
    </row>
    <row r="1460" spans="9:32" x14ac:dyDescent="0.25">
      <c r="I1460" s="18" t="str">
        <f>IF(J1460="","",MAX(I$1:I1459)+1)</f>
        <v/>
      </c>
      <c r="J1460" s="11" t="str">
        <f>IF(ISBLANK('User Data'!D1465)=TRUE,"",(IF(VLOOKUP('User Data'!A1465,'User Data'!A:D,5,FALSE)&lt;&gt;"Standard User",'User Data'!A1465,"")))</f>
        <v/>
      </c>
      <c r="K1460" s="11" t="str">
        <f t="shared" si="85"/>
        <v/>
      </c>
      <c r="L1460" s="11"/>
      <c r="M1460" s="18" t="str">
        <f>IF(N1460="","",MAX(M$1:M1459)+1)</f>
        <v/>
      </c>
      <c r="N1460" s="11" t="str">
        <f>IF(ISBLANK('User Data'!A1465)=TRUE,"",'User Data'!A1465)</f>
        <v/>
      </c>
      <c r="O1460" s="19" t="str">
        <f t="shared" si="86"/>
        <v/>
      </c>
      <c r="AF1460" t="str">
        <f>IF('User Data'!A1465&lt;&gt;"",'User Data'!A1465,"")</f>
        <v/>
      </c>
    </row>
    <row r="1461" spans="9:32" x14ac:dyDescent="0.25">
      <c r="I1461" s="18" t="str">
        <f>IF(J1461="","",MAX(I$1:I1460)+1)</f>
        <v/>
      </c>
      <c r="J1461" s="11" t="str">
        <f>IF(ISBLANK('User Data'!D1466)=TRUE,"",(IF(VLOOKUP('User Data'!A1466,'User Data'!A:D,5,FALSE)&lt;&gt;"Standard User",'User Data'!A1466,"")))</f>
        <v/>
      </c>
      <c r="K1461" s="11" t="str">
        <f t="shared" si="85"/>
        <v/>
      </c>
      <c r="L1461" s="11"/>
      <c r="M1461" s="18" t="str">
        <f>IF(N1461="","",MAX(M$1:M1460)+1)</f>
        <v/>
      </c>
      <c r="N1461" s="11" t="str">
        <f>IF(ISBLANK('User Data'!A1466)=TRUE,"",'User Data'!A1466)</f>
        <v/>
      </c>
      <c r="O1461" s="19" t="str">
        <f t="shared" si="86"/>
        <v/>
      </c>
      <c r="AF1461" t="str">
        <f>IF('User Data'!A1466&lt;&gt;"",'User Data'!A1466,"")</f>
        <v/>
      </c>
    </row>
    <row r="1462" spans="9:32" x14ac:dyDescent="0.25">
      <c r="I1462" s="18" t="str">
        <f>IF(J1462="","",MAX(I$1:I1461)+1)</f>
        <v/>
      </c>
      <c r="J1462" s="11" t="str">
        <f>IF(ISBLANK('User Data'!D1467)=TRUE,"",(IF(VLOOKUP('User Data'!A1467,'User Data'!A:D,5,FALSE)&lt;&gt;"Standard User",'User Data'!A1467,"")))</f>
        <v/>
      </c>
      <c r="K1462" s="11" t="str">
        <f t="shared" si="85"/>
        <v/>
      </c>
      <c r="L1462" s="11"/>
      <c r="M1462" s="18" t="str">
        <f>IF(N1462="","",MAX(M$1:M1461)+1)</f>
        <v/>
      </c>
      <c r="N1462" s="11" t="str">
        <f>IF(ISBLANK('User Data'!A1467)=TRUE,"",'User Data'!A1467)</f>
        <v/>
      </c>
      <c r="O1462" s="19" t="str">
        <f t="shared" si="86"/>
        <v/>
      </c>
      <c r="AF1462" t="str">
        <f>IF('User Data'!A1467&lt;&gt;"",'User Data'!A1467,"")</f>
        <v/>
      </c>
    </row>
    <row r="1463" spans="9:32" x14ac:dyDescent="0.25">
      <c r="I1463" s="18" t="str">
        <f>IF(J1463="","",MAX(I$1:I1462)+1)</f>
        <v/>
      </c>
      <c r="J1463" s="11" t="str">
        <f>IF(ISBLANK('User Data'!D1468)=TRUE,"",(IF(VLOOKUP('User Data'!A1468,'User Data'!A:D,5,FALSE)&lt;&gt;"Standard User",'User Data'!A1468,"")))</f>
        <v/>
      </c>
      <c r="K1463" s="11" t="str">
        <f t="shared" si="85"/>
        <v/>
      </c>
      <c r="L1463" s="11"/>
      <c r="M1463" s="18" t="str">
        <f>IF(N1463="","",MAX(M$1:M1462)+1)</f>
        <v/>
      </c>
      <c r="N1463" s="11" t="str">
        <f>IF(ISBLANK('User Data'!A1468)=TRUE,"",'User Data'!A1468)</f>
        <v/>
      </c>
      <c r="O1463" s="19" t="str">
        <f t="shared" si="86"/>
        <v/>
      </c>
      <c r="AF1463" t="str">
        <f>IF('User Data'!A1468&lt;&gt;"",'User Data'!A1468,"")</f>
        <v/>
      </c>
    </row>
    <row r="1464" spans="9:32" x14ac:dyDescent="0.25">
      <c r="I1464" s="18" t="str">
        <f>IF(J1464="","",MAX(I$1:I1463)+1)</f>
        <v/>
      </c>
      <c r="J1464" s="11" t="str">
        <f>IF(ISBLANK('User Data'!D1469)=TRUE,"",(IF(VLOOKUP('User Data'!A1469,'User Data'!A:D,5,FALSE)&lt;&gt;"Standard User",'User Data'!A1469,"")))</f>
        <v/>
      </c>
      <c r="K1464" s="11" t="str">
        <f t="shared" si="85"/>
        <v/>
      </c>
      <c r="L1464" s="11"/>
      <c r="M1464" s="18" t="str">
        <f>IF(N1464="","",MAX(M$1:M1463)+1)</f>
        <v/>
      </c>
      <c r="N1464" s="11" t="str">
        <f>IF(ISBLANK('User Data'!A1469)=TRUE,"",'User Data'!A1469)</f>
        <v/>
      </c>
      <c r="O1464" s="19" t="str">
        <f t="shared" si="86"/>
        <v/>
      </c>
      <c r="AF1464" t="str">
        <f>IF('User Data'!A1469&lt;&gt;"",'User Data'!A1469,"")</f>
        <v/>
      </c>
    </row>
    <row r="1465" spans="9:32" x14ac:dyDescent="0.25">
      <c r="I1465" s="18" t="str">
        <f>IF(J1465="","",MAX(I$1:I1464)+1)</f>
        <v/>
      </c>
      <c r="J1465" s="11" t="str">
        <f>IF(ISBLANK('User Data'!D1470)=TRUE,"",(IF(VLOOKUP('User Data'!A1470,'User Data'!A:D,5,FALSE)&lt;&gt;"Standard User",'User Data'!A1470,"")))</f>
        <v/>
      </c>
      <c r="K1465" s="11" t="str">
        <f t="shared" si="85"/>
        <v/>
      </c>
      <c r="L1465" s="11"/>
      <c r="M1465" s="18" t="str">
        <f>IF(N1465="","",MAX(M$1:M1464)+1)</f>
        <v/>
      </c>
      <c r="N1465" s="11" t="str">
        <f>IF(ISBLANK('User Data'!A1470)=TRUE,"",'User Data'!A1470)</f>
        <v/>
      </c>
      <c r="O1465" s="19" t="str">
        <f t="shared" si="86"/>
        <v/>
      </c>
      <c r="AF1465" t="str">
        <f>IF('User Data'!A1470&lt;&gt;"",'User Data'!A1470,"")</f>
        <v/>
      </c>
    </row>
    <row r="1466" spans="9:32" x14ac:dyDescent="0.25">
      <c r="I1466" s="18" t="str">
        <f>IF(J1466="","",MAX(I$1:I1465)+1)</f>
        <v/>
      </c>
      <c r="J1466" s="11" t="str">
        <f>IF(ISBLANK('User Data'!D1471)=TRUE,"",(IF(VLOOKUP('User Data'!A1471,'User Data'!A:D,5,FALSE)&lt;&gt;"Standard User",'User Data'!A1471,"")))</f>
        <v/>
      </c>
      <c r="K1466" s="11" t="str">
        <f t="shared" si="85"/>
        <v/>
      </c>
      <c r="L1466" s="11"/>
      <c r="M1466" s="18" t="str">
        <f>IF(N1466="","",MAX(M$1:M1465)+1)</f>
        <v/>
      </c>
      <c r="N1466" s="11" t="str">
        <f>IF(ISBLANK('User Data'!A1471)=TRUE,"",'User Data'!A1471)</f>
        <v/>
      </c>
      <c r="O1466" s="19" t="str">
        <f t="shared" si="86"/>
        <v/>
      </c>
      <c r="AF1466" t="str">
        <f>IF('User Data'!A1471&lt;&gt;"",'User Data'!A1471,"")</f>
        <v/>
      </c>
    </row>
    <row r="1467" spans="9:32" x14ac:dyDescent="0.25">
      <c r="I1467" s="18" t="str">
        <f>IF(J1467="","",MAX(I$1:I1466)+1)</f>
        <v/>
      </c>
      <c r="J1467" s="11" t="str">
        <f>IF(ISBLANK('User Data'!D1472)=TRUE,"",(IF(VLOOKUP('User Data'!A1472,'User Data'!A:D,5,FALSE)&lt;&gt;"Standard User",'User Data'!A1472,"")))</f>
        <v/>
      </c>
      <c r="K1467" s="11" t="str">
        <f t="shared" si="85"/>
        <v/>
      </c>
      <c r="L1467" s="11"/>
      <c r="M1467" s="18" t="str">
        <f>IF(N1467="","",MAX(M$1:M1466)+1)</f>
        <v/>
      </c>
      <c r="N1467" s="11" t="str">
        <f>IF(ISBLANK('User Data'!A1472)=TRUE,"",'User Data'!A1472)</f>
        <v/>
      </c>
      <c r="O1467" s="19" t="str">
        <f t="shared" si="86"/>
        <v/>
      </c>
      <c r="AF1467" t="str">
        <f>IF('User Data'!A1472&lt;&gt;"",'User Data'!A1472,"")</f>
        <v/>
      </c>
    </row>
    <row r="1468" spans="9:32" x14ac:dyDescent="0.25">
      <c r="I1468" s="18" t="str">
        <f>IF(J1468="","",MAX(I$1:I1467)+1)</f>
        <v/>
      </c>
      <c r="J1468" s="11" t="str">
        <f>IF(ISBLANK('User Data'!D1473)=TRUE,"",(IF(VLOOKUP('User Data'!A1473,'User Data'!A:D,5,FALSE)&lt;&gt;"Standard User",'User Data'!A1473,"")))</f>
        <v/>
      </c>
      <c r="K1468" s="11" t="str">
        <f t="shared" si="85"/>
        <v/>
      </c>
      <c r="L1468" s="11"/>
      <c r="M1468" s="18" t="str">
        <f>IF(N1468="","",MAX(M$1:M1467)+1)</f>
        <v/>
      </c>
      <c r="N1468" s="11" t="str">
        <f>IF(ISBLANK('User Data'!A1473)=TRUE,"",'User Data'!A1473)</f>
        <v/>
      </c>
      <c r="O1468" s="19" t="str">
        <f t="shared" si="86"/>
        <v/>
      </c>
      <c r="AF1468" t="str">
        <f>IF('User Data'!A1473&lt;&gt;"",'User Data'!A1473,"")</f>
        <v/>
      </c>
    </row>
    <row r="1469" spans="9:32" x14ac:dyDescent="0.25">
      <c r="I1469" s="18" t="str">
        <f>IF(J1469="","",MAX(I$1:I1468)+1)</f>
        <v/>
      </c>
      <c r="J1469" s="11" t="str">
        <f>IF(ISBLANK('User Data'!D1474)=TRUE,"",(IF(VLOOKUP('User Data'!A1474,'User Data'!A:D,5,FALSE)&lt;&gt;"Standard User",'User Data'!A1474,"")))</f>
        <v/>
      </c>
      <c r="K1469" s="11" t="str">
        <f t="shared" si="85"/>
        <v/>
      </c>
      <c r="L1469" s="11"/>
      <c r="M1469" s="18" t="str">
        <f>IF(N1469="","",MAX(M$1:M1468)+1)</f>
        <v/>
      </c>
      <c r="N1469" s="11" t="str">
        <f>IF(ISBLANK('User Data'!A1474)=TRUE,"",'User Data'!A1474)</f>
        <v/>
      </c>
      <c r="O1469" s="19" t="str">
        <f t="shared" si="86"/>
        <v/>
      </c>
      <c r="AF1469" t="str">
        <f>IF('User Data'!A1474&lt;&gt;"",'User Data'!A1474,"")</f>
        <v/>
      </c>
    </row>
    <row r="1470" spans="9:32" x14ac:dyDescent="0.25">
      <c r="I1470" s="18" t="str">
        <f>IF(J1470="","",MAX(I$1:I1469)+1)</f>
        <v/>
      </c>
      <c r="J1470" s="11" t="str">
        <f>IF(ISBLANK('User Data'!D1475)=TRUE,"",(IF(VLOOKUP('User Data'!A1475,'User Data'!A:D,5,FALSE)&lt;&gt;"Standard User",'User Data'!A1475,"")))</f>
        <v/>
      </c>
      <c r="K1470" s="11" t="str">
        <f t="shared" si="85"/>
        <v/>
      </c>
      <c r="L1470" s="11"/>
      <c r="M1470" s="18" t="str">
        <f>IF(N1470="","",MAX(M$1:M1469)+1)</f>
        <v/>
      </c>
      <c r="N1470" s="11" t="str">
        <f>IF(ISBLANK('User Data'!A1475)=TRUE,"",'User Data'!A1475)</f>
        <v/>
      </c>
      <c r="O1470" s="19" t="str">
        <f t="shared" si="86"/>
        <v/>
      </c>
      <c r="AF1470" t="str">
        <f>IF('User Data'!A1475&lt;&gt;"",'User Data'!A1475,"")</f>
        <v/>
      </c>
    </row>
    <row r="1471" spans="9:32" x14ac:dyDescent="0.25">
      <c r="I1471" s="18" t="str">
        <f>IF(J1471="","",MAX(I$1:I1470)+1)</f>
        <v/>
      </c>
      <c r="J1471" s="11" t="str">
        <f>IF(ISBLANK('User Data'!D1476)=TRUE,"",(IF(VLOOKUP('User Data'!A1476,'User Data'!A:D,5,FALSE)&lt;&gt;"Standard User",'User Data'!A1476,"")))</f>
        <v/>
      </c>
      <c r="K1471" s="11" t="str">
        <f t="shared" si="85"/>
        <v/>
      </c>
      <c r="L1471" s="11"/>
      <c r="M1471" s="18" t="str">
        <f>IF(N1471="","",MAX(M$1:M1470)+1)</f>
        <v/>
      </c>
      <c r="N1471" s="11" t="str">
        <f>IF(ISBLANK('User Data'!A1476)=TRUE,"",'User Data'!A1476)</f>
        <v/>
      </c>
      <c r="O1471" s="19" t="str">
        <f t="shared" si="86"/>
        <v/>
      </c>
      <c r="AF1471" t="str">
        <f>IF('User Data'!A1476&lt;&gt;"",'User Data'!A1476,"")</f>
        <v/>
      </c>
    </row>
    <row r="1472" spans="9:32" x14ac:dyDescent="0.25">
      <c r="I1472" s="18" t="str">
        <f>IF(J1472="","",MAX(I$1:I1471)+1)</f>
        <v/>
      </c>
      <c r="J1472" s="11" t="str">
        <f>IF(ISBLANK('User Data'!D1477)=TRUE,"",(IF(VLOOKUP('User Data'!A1477,'User Data'!A:D,5,FALSE)&lt;&gt;"Standard User",'User Data'!A1477,"")))</f>
        <v/>
      </c>
      <c r="K1472" s="11" t="str">
        <f t="shared" si="85"/>
        <v/>
      </c>
      <c r="L1472" s="11"/>
      <c r="M1472" s="18" t="str">
        <f>IF(N1472="","",MAX(M$1:M1471)+1)</f>
        <v/>
      </c>
      <c r="N1472" s="11" t="str">
        <f>IF(ISBLANK('User Data'!A1477)=TRUE,"",'User Data'!A1477)</f>
        <v/>
      </c>
      <c r="O1472" s="19" t="str">
        <f t="shared" si="86"/>
        <v/>
      </c>
      <c r="AF1472" t="str">
        <f>IF('User Data'!A1477&lt;&gt;"",'User Data'!A1477,"")</f>
        <v/>
      </c>
    </row>
    <row r="1473" spans="9:32" x14ac:dyDescent="0.25">
      <c r="I1473" s="18" t="str">
        <f>IF(J1473="","",MAX(I$1:I1472)+1)</f>
        <v/>
      </c>
      <c r="J1473" s="11" t="str">
        <f>IF(ISBLANK('User Data'!D1478)=TRUE,"",(IF(VLOOKUP('User Data'!A1478,'User Data'!A:D,5,FALSE)&lt;&gt;"Standard User",'User Data'!A1478,"")))</f>
        <v/>
      </c>
      <c r="K1473" s="11" t="str">
        <f t="shared" si="85"/>
        <v/>
      </c>
      <c r="L1473" s="11"/>
      <c r="M1473" s="18" t="str">
        <f>IF(N1473="","",MAX(M$1:M1472)+1)</f>
        <v/>
      </c>
      <c r="N1473" s="11" t="str">
        <f>IF(ISBLANK('User Data'!A1478)=TRUE,"",'User Data'!A1478)</f>
        <v/>
      </c>
      <c r="O1473" s="19" t="str">
        <f t="shared" si="86"/>
        <v/>
      </c>
      <c r="AF1473" t="str">
        <f>IF('User Data'!A1478&lt;&gt;"",'User Data'!A1478,"")</f>
        <v/>
      </c>
    </row>
    <row r="1474" spans="9:32" x14ac:dyDescent="0.25">
      <c r="I1474" s="18" t="str">
        <f>IF(J1474="","",MAX(I$1:I1473)+1)</f>
        <v/>
      </c>
      <c r="J1474" s="11" t="str">
        <f>IF(ISBLANK('User Data'!D1479)=TRUE,"",(IF(VLOOKUP('User Data'!A1479,'User Data'!A:D,5,FALSE)&lt;&gt;"Standard User",'User Data'!A1479,"")))</f>
        <v/>
      </c>
      <c r="K1474" s="11" t="str">
        <f t="shared" ref="K1474:K1537" si="87">IFERROR(INDEX($J$2:$J$2000,MATCH(ROW()-ROW($M$1),$I$2:$I$2000,0)),"")</f>
        <v/>
      </c>
      <c r="L1474" s="11"/>
      <c r="M1474" s="18" t="str">
        <f>IF(N1474="","",MAX(M$1:M1473)+1)</f>
        <v/>
      </c>
      <c r="N1474" s="11" t="str">
        <f>IF(ISBLANK('User Data'!A1479)=TRUE,"",'User Data'!A1479)</f>
        <v/>
      </c>
      <c r="O1474" s="19" t="str">
        <f t="shared" ref="O1474:O1537" si="88">IFERROR(INDEX($N$2:$N$2000,MATCH(ROW()-ROW($P$1),$M$2:$M$2000,0)),"")</f>
        <v/>
      </c>
      <c r="AF1474" t="str">
        <f>IF('User Data'!A1479&lt;&gt;"",'User Data'!A1479,"")</f>
        <v/>
      </c>
    </row>
    <row r="1475" spans="9:32" x14ac:dyDescent="0.25">
      <c r="I1475" s="18" t="str">
        <f>IF(J1475="","",MAX(I$1:I1474)+1)</f>
        <v/>
      </c>
      <c r="J1475" s="11" t="str">
        <f>IF(ISBLANK('User Data'!D1480)=TRUE,"",(IF(VLOOKUP('User Data'!A1480,'User Data'!A:D,5,FALSE)&lt;&gt;"Standard User",'User Data'!A1480,"")))</f>
        <v/>
      </c>
      <c r="K1475" s="11" t="str">
        <f t="shared" si="87"/>
        <v/>
      </c>
      <c r="L1475" s="11"/>
      <c r="M1475" s="18" t="str">
        <f>IF(N1475="","",MAX(M$1:M1474)+1)</f>
        <v/>
      </c>
      <c r="N1475" s="11" t="str">
        <f>IF(ISBLANK('User Data'!A1480)=TRUE,"",'User Data'!A1480)</f>
        <v/>
      </c>
      <c r="O1475" s="19" t="str">
        <f t="shared" si="88"/>
        <v/>
      </c>
      <c r="AF1475" t="str">
        <f>IF('User Data'!A1480&lt;&gt;"",'User Data'!A1480,"")</f>
        <v/>
      </c>
    </row>
    <row r="1476" spans="9:32" x14ac:dyDescent="0.25">
      <c r="I1476" s="18" t="str">
        <f>IF(J1476="","",MAX(I$1:I1475)+1)</f>
        <v/>
      </c>
      <c r="J1476" s="11" t="str">
        <f>IF(ISBLANK('User Data'!D1481)=TRUE,"",(IF(VLOOKUP('User Data'!A1481,'User Data'!A:D,5,FALSE)&lt;&gt;"Standard User",'User Data'!A1481,"")))</f>
        <v/>
      </c>
      <c r="K1476" s="11" t="str">
        <f t="shared" si="87"/>
        <v/>
      </c>
      <c r="L1476" s="11"/>
      <c r="M1476" s="18" t="str">
        <f>IF(N1476="","",MAX(M$1:M1475)+1)</f>
        <v/>
      </c>
      <c r="N1476" s="11" t="str">
        <f>IF(ISBLANK('User Data'!A1481)=TRUE,"",'User Data'!A1481)</f>
        <v/>
      </c>
      <c r="O1476" s="19" t="str">
        <f t="shared" si="88"/>
        <v/>
      </c>
      <c r="AF1476" t="str">
        <f>IF('User Data'!A1481&lt;&gt;"",'User Data'!A1481,"")</f>
        <v/>
      </c>
    </row>
    <row r="1477" spans="9:32" x14ac:dyDescent="0.25">
      <c r="I1477" s="18" t="str">
        <f>IF(J1477="","",MAX(I$1:I1476)+1)</f>
        <v/>
      </c>
      <c r="J1477" s="11" t="str">
        <f>IF(ISBLANK('User Data'!D1482)=TRUE,"",(IF(VLOOKUP('User Data'!A1482,'User Data'!A:D,5,FALSE)&lt;&gt;"Standard User",'User Data'!A1482,"")))</f>
        <v/>
      </c>
      <c r="K1477" s="11" t="str">
        <f t="shared" si="87"/>
        <v/>
      </c>
      <c r="L1477" s="11"/>
      <c r="M1477" s="18" t="str">
        <f>IF(N1477="","",MAX(M$1:M1476)+1)</f>
        <v/>
      </c>
      <c r="N1477" s="11" t="str">
        <f>IF(ISBLANK('User Data'!A1482)=TRUE,"",'User Data'!A1482)</f>
        <v/>
      </c>
      <c r="O1477" s="19" t="str">
        <f t="shared" si="88"/>
        <v/>
      </c>
      <c r="AF1477" t="str">
        <f>IF('User Data'!A1482&lt;&gt;"",'User Data'!A1482,"")</f>
        <v/>
      </c>
    </row>
    <row r="1478" spans="9:32" x14ac:dyDescent="0.25">
      <c r="I1478" s="18" t="str">
        <f>IF(J1478="","",MAX(I$1:I1477)+1)</f>
        <v/>
      </c>
      <c r="J1478" s="11" t="str">
        <f>IF(ISBLANK('User Data'!D1483)=TRUE,"",(IF(VLOOKUP('User Data'!A1483,'User Data'!A:D,5,FALSE)&lt;&gt;"Standard User",'User Data'!A1483,"")))</f>
        <v/>
      </c>
      <c r="K1478" s="11" t="str">
        <f t="shared" si="87"/>
        <v/>
      </c>
      <c r="L1478" s="11"/>
      <c r="M1478" s="18" t="str">
        <f>IF(N1478="","",MAX(M$1:M1477)+1)</f>
        <v/>
      </c>
      <c r="N1478" s="11" t="str">
        <f>IF(ISBLANK('User Data'!A1483)=TRUE,"",'User Data'!A1483)</f>
        <v/>
      </c>
      <c r="O1478" s="19" t="str">
        <f t="shared" si="88"/>
        <v/>
      </c>
      <c r="AF1478" t="str">
        <f>IF('User Data'!A1483&lt;&gt;"",'User Data'!A1483,"")</f>
        <v/>
      </c>
    </row>
    <row r="1479" spans="9:32" x14ac:dyDescent="0.25">
      <c r="I1479" s="18" t="str">
        <f>IF(J1479="","",MAX(I$1:I1478)+1)</f>
        <v/>
      </c>
      <c r="J1479" s="11" t="str">
        <f>IF(ISBLANK('User Data'!D1484)=TRUE,"",(IF(VLOOKUP('User Data'!A1484,'User Data'!A:D,5,FALSE)&lt;&gt;"Standard User",'User Data'!A1484,"")))</f>
        <v/>
      </c>
      <c r="K1479" s="11" t="str">
        <f t="shared" si="87"/>
        <v/>
      </c>
      <c r="L1479" s="11"/>
      <c r="M1479" s="18" t="str">
        <f>IF(N1479="","",MAX(M$1:M1478)+1)</f>
        <v/>
      </c>
      <c r="N1479" s="11" t="str">
        <f>IF(ISBLANK('User Data'!A1484)=TRUE,"",'User Data'!A1484)</f>
        <v/>
      </c>
      <c r="O1479" s="19" t="str">
        <f t="shared" si="88"/>
        <v/>
      </c>
      <c r="AF1479" t="str">
        <f>IF('User Data'!A1484&lt;&gt;"",'User Data'!A1484,"")</f>
        <v/>
      </c>
    </row>
    <row r="1480" spans="9:32" x14ac:dyDescent="0.25">
      <c r="I1480" s="18" t="str">
        <f>IF(J1480="","",MAX(I$1:I1479)+1)</f>
        <v/>
      </c>
      <c r="J1480" s="11" t="str">
        <f>IF(ISBLANK('User Data'!D1485)=TRUE,"",(IF(VLOOKUP('User Data'!A1485,'User Data'!A:D,5,FALSE)&lt;&gt;"Standard User",'User Data'!A1485,"")))</f>
        <v/>
      </c>
      <c r="K1480" s="11" t="str">
        <f t="shared" si="87"/>
        <v/>
      </c>
      <c r="L1480" s="11"/>
      <c r="M1480" s="18" t="str">
        <f>IF(N1480="","",MAX(M$1:M1479)+1)</f>
        <v/>
      </c>
      <c r="N1480" s="11" t="str">
        <f>IF(ISBLANK('User Data'!A1485)=TRUE,"",'User Data'!A1485)</f>
        <v/>
      </c>
      <c r="O1480" s="19" t="str">
        <f t="shared" si="88"/>
        <v/>
      </c>
      <c r="AF1480" t="str">
        <f>IF('User Data'!A1485&lt;&gt;"",'User Data'!A1485,"")</f>
        <v/>
      </c>
    </row>
    <row r="1481" spans="9:32" x14ac:dyDescent="0.25">
      <c r="I1481" s="18" t="str">
        <f>IF(J1481="","",MAX(I$1:I1480)+1)</f>
        <v/>
      </c>
      <c r="J1481" s="11" t="str">
        <f>IF(ISBLANK('User Data'!D1486)=TRUE,"",(IF(VLOOKUP('User Data'!A1486,'User Data'!A:D,5,FALSE)&lt;&gt;"Standard User",'User Data'!A1486,"")))</f>
        <v/>
      </c>
      <c r="K1481" s="11" t="str">
        <f t="shared" si="87"/>
        <v/>
      </c>
      <c r="L1481" s="11"/>
      <c r="M1481" s="18" t="str">
        <f>IF(N1481="","",MAX(M$1:M1480)+1)</f>
        <v/>
      </c>
      <c r="N1481" s="11" t="str">
        <f>IF(ISBLANK('User Data'!A1486)=TRUE,"",'User Data'!A1486)</f>
        <v/>
      </c>
      <c r="O1481" s="19" t="str">
        <f t="shared" si="88"/>
        <v/>
      </c>
      <c r="AF1481" t="str">
        <f>IF('User Data'!A1486&lt;&gt;"",'User Data'!A1486,"")</f>
        <v/>
      </c>
    </row>
    <row r="1482" spans="9:32" x14ac:dyDescent="0.25">
      <c r="I1482" s="18" t="str">
        <f>IF(J1482="","",MAX(I$1:I1481)+1)</f>
        <v/>
      </c>
      <c r="J1482" s="11" t="str">
        <f>IF(ISBLANK('User Data'!D1487)=TRUE,"",(IF(VLOOKUP('User Data'!A1487,'User Data'!A:D,5,FALSE)&lt;&gt;"Standard User",'User Data'!A1487,"")))</f>
        <v/>
      </c>
      <c r="K1482" s="11" t="str">
        <f t="shared" si="87"/>
        <v/>
      </c>
      <c r="L1482" s="11"/>
      <c r="M1482" s="18" t="str">
        <f>IF(N1482="","",MAX(M$1:M1481)+1)</f>
        <v/>
      </c>
      <c r="N1482" s="11" t="str">
        <f>IF(ISBLANK('User Data'!A1487)=TRUE,"",'User Data'!A1487)</f>
        <v/>
      </c>
      <c r="O1482" s="19" t="str">
        <f t="shared" si="88"/>
        <v/>
      </c>
      <c r="AF1482" t="str">
        <f>IF('User Data'!A1487&lt;&gt;"",'User Data'!A1487,"")</f>
        <v/>
      </c>
    </row>
    <row r="1483" spans="9:32" x14ac:dyDescent="0.25">
      <c r="I1483" s="18" t="str">
        <f>IF(J1483="","",MAX(I$1:I1482)+1)</f>
        <v/>
      </c>
      <c r="J1483" s="11" t="str">
        <f>IF(ISBLANK('User Data'!D1488)=TRUE,"",(IF(VLOOKUP('User Data'!A1488,'User Data'!A:D,5,FALSE)&lt;&gt;"Standard User",'User Data'!A1488,"")))</f>
        <v/>
      </c>
      <c r="K1483" s="11" t="str">
        <f t="shared" si="87"/>
        <v/>
      </c>
      <c r="L1483" s="11"/>
      <c r="M1483" s="18" t="str">
        <f>IF(N1483="","",MAX(M$1:M1482)+1)</f>
        <v/>
      </c>
      <c r="N1483" s="11" t="str">
        <f>IF(ISBLANK('User Data'!A1488)=TRUE,"",'User Data'!A1488)</f>
        <v/>
      </c>
      <c r="O1483" s="19" t="str">
        <f t="shared" si="88"/>
        <v/>
      </c>
      <c r="AF1483" t="str">
        <f>IF('User Data'!A1488&lt;&gt;"",'User Data'!A1488,"")</f>
        <v/>
      </c>
    </row>
    <row r="1484" spans="9:32" x14ac:dyDescent="0.25">
      <c r="I1484" s="18" t="str">
        <f>IF(J1484="","",MAX(I$1:I1483)+1)</f>
        <v/>
      </c>
      <c r="J1484" s="11" t="str">
        <f>IF(ISBLANK('User Data'!D1489)=TRUE,"",(IF(VLOOKUP('User Data'!A1489,'User Data'!A:D,5,FALSE)&lt;&gt;"Standard User",'User Data'!A1489,"")))</f>
        <v/>
      </c>
      <c r="K1484" s="11" t="str">
        <f t="shared" si="87"/>
        <v/>
      </c>
      <c r="L1484" s="11"/>
      <c r="M1484" s="18" t="str">
        <f>IF(N1484="","",MAX(M$1:M1483)+1)</f>
        <v/>
      </c>
      <c r="N1484" s="11" t="str">
        <f>IF(ISBLANK('User Data'!A1489)=TRUE,"",'User Data'!A1489)</f>
        <v/>
      </c>
      <c r="O1484" s="19" t="str">
        <f t="shared" si="88"/>
        <v/>
      </c>
      <c r="AF1484" t="str">
        <f>IF('User Data'!A1489&lt;&gt;"",'User Data'!A1489,"")</f>
        <v/>
      </c>
    </row>
    <row r="1485" spans="9:32" x14ac:dyDescent="0.25">
      <c r="I1485" s="18" t="str">
        <f>IF(J1485="","",MAX(I$1:I1484)+1)</f>
        <v/>
      </c>
      <c r="J1485" s="11" t="str">
        <f>IF(ISBLANK('User Data'!D1490)=TRUE,"",(IF(VLOOKUP('User Data'!A1490,'User Data'!A:D,5,FALSE)&lt;&gt;"Standard User",'User Data'!A1490,"")))</f>
        <v/>
      </c>
      <c r="K1485" s="11" t="str">
        <f t="shared" si="87"/>
        <v/>
      </c>
      <c r="L1485" s="11"/>
      <c r="M1485" s="18" t="str">
        <f>IF(N1485="","",MAX(M$1:M1484)+1)</f>
        <v/>
      </c>
      <c r="N1485" s="11" t="str">
        <f>IF(ISBLANK('User Data'!A1490)=TRUE,"",'User Data'!A1490)</f>
        <v/>
      </c>
      <c r="O1485" s="19" t="str">
        <f t="shared" si="88"/>
        <v/>
      </c>
      <c r="AF1485" t="str">
        <f>IF('User Data'!A1490&lt;&gt;"",'User Data'!A1490,"")</f>
        <v/>
      </c>
    </row>
    <row r="1486" spans="9:32" x14ac:dyDescent="0.25">
      <c r="I1486" s="18" t="str">
        <f>IF(J1486="","",MAX(I$1:I1485)+1)</f>
        <v/>
      </c>
      <c r="J1486" s="11" t="str">
        <f>IF(ISBLANK('User Data'!D1491)=TRUE,"",(IF(VLOOKUP('User Data'!A1491,'User Data'!A:D,5,FALSE)&lt;&gt;"Standard User",'User Data'!A1491,"")))</f>
        <v/>
      </c>
      <c r="K1486" s="11" t="str">
        <f t="shared" si="87"/>
        <v/>
      </c>
      <c r="L1486" s="11"/>
      <c r="M1486" s="18" t="str">
        <f>IF(N1486="","",MAX(M$1:M1485)+1)</f>
        <v/>
      </c>
      <c r="N1486" s="11" t="str">
        <f>IF(ISBLANK('User Data'!A1491)=TRUE,"",'User Data'!A1491)</f>
        <v/>
      </c>
      <c r="O1486" s="19" t="str">
        <f t="shared" si="88"/>
        <v/>
      </c>
      <c r="AF1486" t="str">
        <f>IF('User Data'!A1491&lt;&gt;"",'User Data'!A1491,"")</f>
        <v/>
      </c>
    </row>
    <row r="1487" spans="9:32" x14ac:dyDescent="0.25">
      <c r="I1487" s="18" t="str">
        <f>IF(J1487="","",MAX(I$1:I1486)+1)</f>
        <v/>
      </c>
      <c r="J1487" s="11" t="str">
        <f>IF(ISBLANK('User Data'!D1492)=TRUE,"",(IF(VLOOKUP('User Data'!A1492,'User Data'!A:D,5,FALSE)&lt;&gt;"Standard User",'User Data'!A1492,"")))</f>
        <v/>
      </c>
      <c r="K1487" s="11" t="str">
        <f t="shared" si="87"/>
        <v/>
      </c>
      <c r="L1487" s="11"/>
      <c r="M1487" s="18" t="str">
        <f>IF(N1487="","",MAX(M$1:M1486)+1)</f>
        <v/>
      </c>
      <c r="N1487" s="11" t="str">
        <f>IF(ISBLANK('User Data'!A1492)=TRUE,"",'User Data'!A1492)</f>
        <v/>
      </c>
      <c r="O1487" s="19" t="str">
        <f t="shared" si="88"/>
        <v/>
      </c>
      <c r="AF1487" t="str">
        <f>IF('User Data'!A1492&lt;&gt;"",'User Data'!A1492,"")</f>
        <v/>
      </c>
    </row>
    <row r="1488" spans="9:32" x14ac:dyDescent="0.25">
      <c r="I1488" s="18" t="str">
        <f>IF(J1488="","",MAX(I$1:I1487)+1)</f>
        <v/>
      </c>
      <c r="J1488" s="11" t="str">
        <f>IF(ISBLANK('User Data'!D1493)=TRUE,"",(IF(VLOOKUP('User Data'!A1493,'User Data'!A:D,5,FALSE)&lt;&gt;"Standard User",'User Data'!A1493,"")))</f>
        <v/>
      </c>
      <c r="K1488" s="11" t="str">
        <f t="shared" si="87"/>
        <v/>
      </c>
      <c r="L1488" s="11"/>
      <c r="M1488" s="18" t="str">
        <f>IF(N1488="","",MAX(M$1:M1487)+1)</f>
        <v/>
      </c>
      <c r="N1488" s="11" t="str">
        <f>IF(ISBLANK('User Data'!A1493)=TRUE,"",'User Data'!A1493)</f>
        <v/>
      </c>
      <c r="O1488" s="19" t="str">
        <f t="shared" si="88"/>
        <v/>
      </c>
      <c r="AF1488" t="str">
        <f>IF('User Data'!A1493&lt;&gt;"",'User Data'!A1493,"")</f>
        <v/>
      </c>
    </row>
    <row r="1489" spans="9:32" x14ac:dyDescent="0.25">
      <c r="I1489" s="18" t="str">
        <f>IF(J1489="","",MAX(I$1:I1488)+1)</f>
        <v/>
      </c>
      <c r="J1489" s="11" t="str">
        <f>IF(ISBLANK('User Data'!D1494)=TRUE,"",(IF(VLOOKUP('User Data'!A1494,'User Data'!A:D,5,FALSE)&lt;&gt;"Standard User",'User Data'!A1494,"")))</f>
        <v/>
      </c>
      <c r="K1489" s="11" t="str">
        <f t="shared" si="87"/>
        <v/>
      </c>
      <c r="L1489" s="11"/>
      <c r="M1489" s="18" t="str">
        <f>IF(N1489="","",MAX(M$1:M1488)+1)</f>
        <v/>
      </c>
      <c r="N1489" s="11" t="str">
        <f>IF(ISBLANK('User Data'!A1494)=TRUE,"",'User Data'!A1494)</f>
        <v/>
      </c>
      <c r="O1489" s="19" t="str">
        <f t="shared" si="88"/>
        <v/>
      </c>
      <c r="AF1489" t="str">
        <f>IF('User Data'!A1494&lt;&gt;"",'User Data'!A1494,"")</f>
        <v/>
      </c>
    </row>
    <row r="1490" spans="9:32" x14ac:dyDescent="0.25">
      <c r="I1490" s="18" t="str">
        <f>IF(J1490="","",MAX(I$1:I1489)+1)</f>
        <v/>
      </c>
      <c r="J1490" s="11" t="str">
        <f>IF(ISBLANK('User Data'!D1495)=TRUE,"",(IF(VLOOKUP('User Data'!A1495,'User Data'!A:D,5,FALSE)&lt;&gt;"Standard User",'User Data'!A1495,"")))</f>
        <v/>
      </c>
      <c r="K1490" s="11" t="str">
        <f t="shared" si="87"/>
        <v/>
      </c>
      <c r="L1490" s="11"/>
      <c r="M1490" s="18" t="str">
        <f>IF(N1490="","",MAX(M$1:M1489)+1)</f>
        <v/>
      </c>
      <c r="N1490" s="11" t="str">
        <f>IF(ISBLANK('User Data'!A1495)=TRUE,"",'User Data'!A1495)</f>
        <v/>
      </c>
      <c r="O1490" s="19" t="str">
        <f t="shared" si="88"/>
        <v/>
      </c>
      <c r="AF1490" t="str">
        <f>IF('User Data'!A1495&lt;&gt;"",'User Data'!A1495,"")</f>
        <v/>
      </c>
    </row>
    <row r="1491" spans="9:32" x14ac:dyDescent="0.25">
      <c r="I1491" s="18" t="str">
        <f>IF(J1491="","",MAX(I$1:I1490)+1)</f>
        <v/>
      </c>
      <c r="J1491" s="11" t="str">
        <f>IF(ISBLANK('User Data'!D1496)=TRUE,"",(IF(VLOOKUP('User Data'!A1496,'User Data'!A:D,5,FALSE)&lt;&gt;"Standard User",'User Data'!A1496,"")))</f>
        <v/>
      </c>
      <c r="K1491" s="11" t="str">
        <f t="shared" si="87"/>
        <v/>
      </c>
      <c r="L1491" s="11"/>
      <c r="M1491" s="18" t="str">
        <f>IF(N1491="","",MAX(M$1:M1490)+1)</f>
        <v/>
      </c>
      <c r="N1491" s="11" t="str">
        <f>IF(ISBLANK('User Data'!A1496)=TRUE,"",'User Data'!A1496)</f>
        <v/>
      </c>
      <c r="O1491" s="19" t="str">
        <f t="shared" si="88"/>
        <v/>
      </c>
      <c r="AF1491" t="str">
        <f>IF('User Data'!A1496&lt;&gt;"",'User Data'!A1496,"")</f>
        <v/>
      </c>
    </row>
    <row r="1492" spans="9:32" x14ac:dyDescent="0.25">
      <c r="I1492" s="18" t="str">
        <f>IF(J1492="","",MAX(I$1:I1491)+1)</f>
        <v/>
      </c>
      <c r="J1492" s="11" t="str">
        <f>IF(ISBLANK('User Data'!D1497)=TRUE,"",(IF(VLOOKUP('User Data'!A1497,'User Data'!A:D,5,FALSE)&lt;&gt;"Standard User",'User Data'!A1497,"")))</f>
        <v/>
      </c>
      <c r="K1492" s="11" t="str">
        <f t="shared" si="87"/>
        <v/>
      </c>
      <c r="L1492" s="11"/>
      <c r="M1492" s="18" t="str">
        <f>IF(N1492="","",MAX(M$1:M1491)+1)</f>
        <v/>
      </c>
      <c r="N1492" s="11" t="str">
        <f>IF(ISBLANK('User Data'!A1497)=TRUE,"",'User Data'!A1497)</f>
        <v/>
      </c>
      <c r="O1492" s="19" t="str">
        <f t="shared" si="88"/>
        <v/>
      </c>
      <c r="AF1492" t="str">
        <f>IF('User Data'!A1497&lt;&gt;"",'User Data'!A1497,"")</f>
        <v/>
      </c>
    </row>
    <row r="1493" spans="9:32" x14ac:dyDescent="0.25">
      <c r="I1493" s="18" t="str">
        <f>IF(J1493="","",MAX(I$1:I1492)+1)</f>
        <v/>
      </c>
      <c r="J1493" s="11" t="str">
        <f>IF(ISBLANK('User Data'!D1498)=TRUE,"",(IF(VLOOKUP('User Data'!A1498,'User Data'!A:D,5,FALSE)&lt;&gt;"Standard User",'User Data'!A1498,"")))</f>
        <v/>
      </c>
      <c r="K1493" s="11" t="str">
        <f t="shared" si="87"/>
        <v/>
      </c>
      <c r="L1493" s="11"/>
      <c r="M1493" s="18" t="str">
        <f>IF(N1493="","",MAX(M$1:M1492)+1)</f>
        <v/>
      </c>
      <c r="N1493" s="11" t="str">
        <f>IF(ISBLANK('User Data'!A1498)=TRUE,"",'User Data'!A1498)</f>
        <v/>
      </c>
      <c r="O1493" s="19" t="str">
        <f t="shared" si="88"/>
        <v/>
      </c>
      <c r="AF1493" t="str">
        <f>IF('User Data'!A1498&lt;&gt;"",'User Data'!A1498,"")</f>
        <v/>
      </c>
    </row>
    <row r="1494" spans="9:32" x14ac:dyDescent="0.25">
      <c r="I1494" s="18" t="str">
        <f>IF(J1494="","",MAX(I$1:I1493)+1)</f>
        <v/>
      </c>
      <c r="J1494" s="11" t="str">
        <f>IF(ISBLANK('User Data'!D1499)=TRUE,"",(IF(VLOOKUP('User Data'!A1499,'User Data'!A:D,5,FALSE)&lt;&gt;"Standard User",'User Data'!A1499,"")))</f>
        <v/>
      </c>
      <c r="K1494" s="11" t="str">
        <f t="shared" si="87"/>
        <v/>
      </c>
      <c r="L1494" s="11"/>
      <c r="M1494" s="18" t="str">
        <f>IF(N1494="","",MAX(M$1:M1493)+1)</f>
        <v/>
      </c>
      <c r="N1494" s="11" t="str">
        <f>IF(ISBLANK('User Data'!A1499)=TRUE,"",'User Data'!A1499)</f>
        <v/>
      </c>
      <c r="O1494" s="19" t="str">
        <f t="shared" si="88"/>
        <v/>
      </c>
      <c r="AF1494" t="str">
        <f>IF('User Data'!A1499&lt;&gt;"",'User Data'!A1499,"")</f>
        <v/>
      </c>
    </row>
    <row r="1495" spans="9:32" x14ac:dyDescent="0.25">
      <c r="I1495" s="18" t="str">
        <f>IF(J1495="","",MAX(I$1:I1494)+1)</f>
        <v/>
      </c>
      <c r="J1495" s="11" t="str">
        <f>IF(ISBLANK('User Data'!D1500)=TRUE,"",(IF(VLOOKUP('User Data'!A1500,'User Data'!A:D,5,FALSE)&lt;&gt;"Standard User",'User Data'!A1500,"")))</f>
        <v/>
      </c>
      <c r="K1495" s="11" t="str">
        <f t="shared" si="87"/>
        <v/>
      </c>
      <c r="L1495" s="11"/>
      <c r="M1495" s="18" t="str">
        <f>IF(N1495="","",MAX(M$1:M1494)+1)</f>
        <v/>
      </c>
      <c r="N1495" s="11" t="str">
        <f>IF(ISBLANK('User Data'!A1500)=TRUE,"",'User Data'!A1500)</f>
        <v/>
      </c>
      <c r="O1495" s="19" t="str">
        <f t="shared" si="88"/>
        <v/>
      </c>
      <c r="AF1495" t="str">
        <f>IF('User Data'!A1500&lt;&gt;"",'User Data'!A1500,"")</f>
        <v/>
      </c>
    </row>
    <row r="1496" spans="9:32" x14ac:dyDescent="0.25">
      <c r="I1496" s="18" t="str">
        <f>IF(J1496="","",MAX(I$1:I1495)+1)</f>
        <v/>
      </c>
      <c r="J1496" s="11" t="str">
        <f>IF(ISBLANK('User Data'!D1501)=TRUE,"",(IF(VLOOKUP('User Data'!A1501,'User Data'!A:D,5,FALSE)&lt;&gt;"Standard User",'User Data'!A1501,"")))</f>
        <v/>
      </c>
      <c r="K1496" s="11" t="str">
        <f t="shared" si="87"/>
        <v/>
      </c>
      <c r="L1496" s="11"/>
      <c r="M1496" s="18" t="str">
        <f>IF(N1496="","",MAX(M$1:M1495)+1)</f>
        <v/>
      </c>
      <c r="N1496" s="11" t="str">
        <f>IF(ISBLANK('User Data'!A1501)=TRUE,"",'User Data'!A1501)</f>
        <v/>
      </c>
      <c r="O1496" s="19" t="str">
        <f t="shared" si="88"/>
        <v/>
      </c>
      <c r="AF1496" t="str">
        <f>IF('User Data'!A1501&lt;&gt;"",'User Data'!A1501,"")</f>
        <v/>
      </c>
    </row>
    <row r="1497" spans="9:32" x14ac:dyDescent="0.25">
      <c r="I1497" s="18" t="str">
        <f>IF(J1497="","",MAX(I$1:I1496)+1)</f>
        <v/>
      </c>
      <c r="J1497" s="11" t="str">
        <f>IF(ISBLANK('User Data'!D1502)=TRUE,"",(IF(VLOOKUP('User Data'!A1502,'User Data'!A:D,5,FALSE)&lt;&gt;"Standard User",'User Data'!A1502,"")))</f>
        <v/>
      </c>
      <c r="K1497" s="11" t="str">
        <f t="shared" si="87"/>
        <v/>
      </c>
      <c r="L1497" s="11"/>
      <c r="M1497" s="18" t="str">
        <f>IF(N1497="","",MAX(M$1:M1496)+1)</f>
        <v/>
      </c>
      <c r="N1497" s="11" t="str">
        <f>IF(ISBLANK('User Data'!A1502)=TRUE,"",'User Data'!A1502)</f>
        <v/>
      </c>
      <c r="O1497" s="19" t="str">
        <f t="shared" si="88"/>
        <v/>
      </c>
      <c r="AF1497" t="str">
        <f>IF('User Data'!A1502&lt;&gt;"",'User Data'!A1502,"")</f>
        <v/>
      </c>
    </row>
    <row r="1498" spans="9:32" x14ac:dyDescent="0.25">
      <c r="I1498" s="18" t="str">
        <f>IF(J1498="","",MAX(I$1:I1497)+1)</f>
        <v/>
      </c>
      <c r="J1498" s="11" t="str">
        <f>IF(ISBLANK('User Data'!D1503)=TRUE,"",(IF(VLOOKUP('User Data'!A1503,'User Data'!A:D,5,FALSE)&lt;&gt;"Standard User",'User Data'!A1503,"")))</f>
        <v/>
      </c>
      <c r="K1498" s="11" t="str">
        <f t="shared" si="87"/>
        <v/>
      </c>
      <c r="L1498" s="11"/>
      <c r="M1498" s="18" t="str">
        <f>IF(N1498="","",MAX(M$1:M1497)+1)</f>
        <v/>
      </c>
      <c r="N1498" s="11" t="str">
        <f>IF(ISBLANK('User Data'!A1503)=TRUE,"",'User Data'!A1503)</f>
        <v/>
      </c>
      <c r="O1498" s="19" t="str">
        <f t="shared" si="88"/>
        <v/>
      </c>
      <c r="AF1498" t="str">
        <f>IF('User Data'!A1503&lt;&gt;"",'User Data'!A1503,"")</f>
        <v/>
      </c>
    </row>
    <row r="1499" spans="9:32" x14ac:dyDescent="0.25">
      <c r="I1499" s="18" t="str">
        <f>IF(J1499="","",MAX(I$1:I1498)+1)</f>
        <v/>
      </c>
      <c r="J1499" s="11" t="str">
        <f>IF(ISBLANK('User Data'!D1504)=TRUE,"",(IF(VLOOKUP('User Data'!A1504,'User Data'!A:D,5,FALSE)&lt;&gt;"Standard User",'User Data'!A1504,"")))</f>
        <v/>
      </c>
      <c r="K1499" s="11" t="str">
        <f t="shared" si="87"/>
        <v/>
      </c>
      <c r="L1499" s="11"/>
      <c r="M1499" s="18" t="str">
        <f>IF(N1499="","",MAX(M$1:M1498)+1)</f>
        <v/>
      </c>
      <c r="N1499" s="11" t="str">
        <f>IF(ISBLANK('User Data'!A1504)=TRUE,"",'User Data'!A1504)</f>
        <v/>
      </c>
      <c r="O1499" s="19" t="str">
        <f t="shared" si="88"/>
        <v/>
      </c>
      <c r="AF1499" t="str">
        <f>IF('User Data'!A1504&lt;&gt;"",'User Data'!A1504,"")</f>
        <v/>
      </c>
    </row>
    <row r="1500" spans="9:32" x14ac:dyDescent="0.25">
      <c r="I1500" s="18" t="str">
        <f>IF(J1500="","",MAX(I$1:I1499)+1)</f>
        <v/>
      </c>
      <c r="J1500" s="11" t="str">
        <f>IF(ISBLANK('User Data'!D1505)=TRUE,"",(IF(VLOOKUP('User Data'!A1505,'User Data'!A:D,5,FALSE)&lt;&gt;"Standard User",'User Data'!A1505,"")))</f>
        <v/>
      </c>
      <c r="K1500" s="11" t="str">
        <f t="shared" si="87"/>
        <v/>
      </c>
      <c r="L1500" s="11"/>
      <c r="M1500" s="18" t="str">
        <f>IF(N1500="","",MAX(M$1:M1499)+1)</f>
        <v/>
      </c>
      <c r="N1500" s="11" t="str">
        <f>IF(ISBLANK('User Data'!A1505)=TRUE,"",'User Data'!A1505)</f>
        <v/>
      </c>
      <c r="O1500" s="19" t="str">
        <f t="shared" si="88"/>
        <v/>
      </c>
      <c r="AF1500" t="str">
        <f>IF('User Data'!A1505&lt;&gt;"",'User Data'!A1505,"")</f>
        <v/>
      </c>
    </row>
    <row r="1501" spans="9:32" x14ac:dyDescent="0.25">
      <c r="I1501" s="18" t="str">
        <f>IF(J1501="","",MAX(I$1:I1500)+1)</f>
        <v/>
      </c>
      <c r="J1501" s="11" t="str">
        <f>IF(ISBLANK('User Data'!D1506)=TRUE,"",(IF(VLOOKUP('User Data'!A1506,'User Data'!A:D,5,FALSE)&lt;&gt;"Standard User",'User Data'!A1506,"")))</f>
        <v/>
      </c>
      <c r="K1501" s="11" t="str">
        <f t="shared" si="87"/>
        <v/>
      </c>
      <c r="L1501" s="11"/>
      <c r="M1501" s="18" t="str">
        <f>IF(N1501="","",MAX(M$1:M1500)+1)</f>
        <v/>
      </c>
      <c r="N1501" s="11" t="str">
        <f>IF(ISBLANK('User Data'!A1506)=TRUE,"",'User Data'!A1506)</f>
        <v/>
      </c>
      <c r="O1501" s="19" t="str">
        <f t="shared" si="88"/>
        <v/>
      </c>
      <c r="AF1501" t="str">
        <f>IF('User Data'!A1506&lt;&gt;"",'User Data'!A1506,"")</f>
        <v/>
      </c>
    </row>
    <row r="1502" spans="9:32" x14ac:dyDescent="0.25">
      <c r="I1502" s="18" t="str">
        <f>IF(J1502="","",MAX(I$1:I1501)+1)</f>
        <v/>
      </c>
      <c r="J1502" s="11" t="str">
        <f>IF(ISBLANK('User Data'!D1507)=TRUE,"",(IF(VLOOKUP('User Data'!A1507,'User Data'!A:D,5,FALSE)&lt;&gt;"Standard User",'User Data'!A1507,"")))</f>
        <v/>
      </c>
      <c r="K1502" s="11" t="str">
        <f t="shared" si="87"/>
        <v/>
      </c>
      <c r="L1502" s="11"/>
      <c r="M1502" s="18" t="str">
        <f>IF(N1502="","",MAX(M$1:M1501)+1)</f>
        <v/>
      </c>
      <c r="N1502" s="11" t="str">
        <f>IF(ISBLANK('User Data'!A1507)=TRUE,"",'User Data'!A1507)</f>
        <v/>
      </c>
      <c r="O1502" s="19" t="str">
        <f t="shared" si="88"/>
        <v/>
      </c>
      <c r="AF1502" t="str">
        <f>IF('User Data'!A1507&lt;&gt;"",'User Data'!A1507,"")</f>
        <v/>
      </c>
    </row>
    <row r="1503" spans="9:32" x14ac:dyDescent="0.25">
      <c r="I1503" s="18" t="str">
        <f>IF(J1503="","",MAX(I$1:I1502)+1)</f>
        <v/>
      </c>
      <c r="J1503" s="11" t="str">
        <f>IF(ISBLANK('User Data'!D1508)=TRUE,"",(IF(VLOOKUP('User Data'!A1508,'User Data'!A:D,5,FALSE)&lt;&gt;"Standard User",'User Data'!A1508,"")))</f>
        <v/>
      </c>
      <c r="K1503" s="11" t="str">
        <f t="shared" si="87"/>
        <v/>
      </c>
      <c r="L1503" s="11"/>
      <c r="M1503" s="18" t="str">
        <f>IF(N1503="","",MAX(M$1:M1502)+1)</f>
        <v/>
      </c>
      <c r="N1503" s="11" t="str">
        <f>IF(ISBLANK('User Data'!A1508)=TRUE,"",'User Data'!A1508)</f>
        <v/>
      </c>
      <c r="O1503" s="19" t="str">
        <f t="shared" si="88"/>
        <v/>
      </c>
      <c r="AF1503" t="str">
        <f>IF('User Data'!A1508&lt;&gt;"",'User Data'!A1508,"")</f>
        <v/>
      </c>
    </row>
    <row r="1504" spans="9:32" x14ac:dyDescent="0.25">
      <c r="I1504" s="18" t="str">
        <f>IF(J1504="","",MAX(I$1:I1503)+1)</f>
        <v/>
      </c>
      <c r="J1504" s="11" t="str">
        <f>IF(ISBLANK('User Data'!D1509)=TRUE,"",(IF(VLOOKUP('User Data'!A1509,'User Data'!A:D,5,FALSE)&lt;&gt;"Standard User",'User Data'!A1509,"")))</f>
        <v/>
      </c>
      <c r="K1504" s="11" t="str">
        <f t="shared" si="87"/>
        <v/>
      </c>
      <c r="L1504" s="11"/>
      <c r="M1504" s="18" t="str">
        <f>IF(N1504="","",MAX(M$1:M1503)+1)</f>
        <v/>
      </c>
      <c r="N1504" s="11" t="str">
        <f>IF(ISBLANK('User Data'!A1509)=TRUE,"",'User Data'!A1509)</f>
        <v/>
      </c>
      <c r="O1504" s="19" t="str">
        <f t="shared" si="88"/>
        <v/>
      </c>
      <c r="AF1504" t="str">
        <f>IF('User Data'!A1509&lt;&gt;"",'User Data'!A1509,"")</f>
        <v/>
      </c>
    </row>
    <row r="1505" spans="9:32" x14ac:dyDescent="0.25">
      <c r="I1505" s="18" t="str">
        <f>IF(J1505="","",MAX(I$1:I1504)+1)</f>
        <v/>
      </c>
      <c r="J1505" s="11" t="str">
        <f>IF(ISBLANK('User Data'!D1510)=TRUE,"",(IF(VLOOKUP('User Data'!A1510,'User Data'!A:D,5,FALSE)&lt;&gt;"Standard User",'User Data'!A1510,"")))</f>
        <v/>
      </c>
      <c r="K1505" s="11" t="str">
        <f t="shared" si="87"/>
        <v/>
      </c>
      <c r="L1505" s="11"/>
      <c r="M1505" s="18" t="str">
        <f>IF(N1505="","",MAX(M$1:M1504)+1)</f>
        <v/>
      </c>
      <c r="N1505" s="11" t="str">
        <f>IF(ISBLANK('User Data'!A1510)=TRUE,"",'User Data'!A1510)</f>
        <v/>
      </c>
      <c r="O1505" s="19" t="str">
        <f t="shared" si="88"/>
        <v/>
      </c>
      <c r="AF1505" t="str">
        <f>IF('User Data'!A1510&lt;&gt;"",'User Data'!A1510,"")</f>
        <v/>
      </c>
    </row>
    <row r="1506" spans="9:32" x14ac:dyDescent="0.25">
      <c r="I1506" s="18" t="str">
        <f>IF(J1506="","",MAX(I$1:I1505)+1)</f>
        <v/>
      </c>
      <c r="J1506" s="11" t="str">
        <f>IF(ISBLANK('User Data'!D1511)=TRUE,"",(IF(VLOOKUP('User Data'!A1511,'User Data'!A:D,5,FALSE)&lt;&gt;"Standard User",'User Data'!A1511,"")))</f>
        <v/>
      </c>
      <c r="K1506" s="11" t="str">
        <f t="shared" si="87"/>
        <v/>
      </c>
      <c r="L1506" s="11"/>
      <c r="M1506" s="18" t="str">
        <f>IF(N1506="","",MAX(M$1:M1505)+1)</f>
        <v/>
      </c>
      <c r="N1506" s="11" t="str">
        <f>IF(ISBLANK('User Data'!A1511)=TRUE,"",'User Data'!A1511)</f>
        <v/>
      </c>
      <c r="O1506" s="19" t="str">
        <f t="shared" si="88"/>
        <v/>
      </c>
      <c r="AF1506" t="str">
        <f>IF('User Data'!A1511&lt;&gt;"",'User Data'!A1511,"")</f>
        <v/>
      </c>
    </row>
    <row r="1507" spans="9:32" x14ac:dyDescent="0.25">
      <c r="I1507" s="18" t="str">
        <f>IF(J1507="","",MAX(I$1:I1506)+1)</f>
        <v/>
      </c>
      <c r="J1507" s="11" t="str">
        <f>IF(ISBLANK('User Data'!D1512)=TRUE,"",(IF(VLOOKUP('User Data'!A1512,'User Data'!A:D,5,FALSE)&lt;&gt;"Standard User",'User Data'!A1512,"")))</f>
        <v/>
      </c>
      <c r="K1507" s="11" t="str">
        <f t="shared" si="87"/>
        <v/>
      </c>
      <c r="L1507" s="11"/>
      <c r="M1507" s="18" t="str">
        <f>IF(N1507="","",MAX(M$1:M1506)+1)</f>
        <v/>
      </c>
      <c r="N1507" s="11" t="str">
        <f>IF(ISBLANK('User Data'!A1512)=TRUE,"",'User Data'!A1512)</f>
        <v/>
      </c>
      <c r="O1507" s="19" t="str">
        <f t="shared" si="88"/>
        <v/>
      </c>
      <c r="AF1507" t="str">
        <f>IF('User Data'!A1512&lt;&gt;"",'User Data'!A1512,"")</f>
        <v/>
      </c>
    </row>
    <row r="1508" spans="9:32" x14ac:dyDescent="0.25">
      <c r="I1508" s="18" t="str">
        <f>IF(J1508="","",MAX(I$1:I1507)+1)</f>
        <v/>
      </c>
      <c r="J1508" s="11" t="str">
        <f>IF(ISBLANK('User Data'!D1513)=TRUE,"",(IF(VLOOKUP('User Data'!A1513,'User Data'!A:D,5,FALSE)&lt;&gt;"Standard User",'User Data'!A1513,"")))</f>
        <v/>
      </c>
      <c r="K1508" s="11" t="str">
        <f t="shared" si="87"/>
        <v/>
      </c>
      <c r="L1508" s="11"/>
      <c r="M1508" s="18" t="str">
        <f>IF(N1508="","",MAX(M$1:M1507)+1)</f>
        <v/>
      </c>
      <c r="N1508" s="11" t="str">
        <f>IF(ISBLANK('User Data'!A1513)=TRUE,"",'User Data'!A1513)</f>
        <v/>
      </c>
      <c r="O1508" s="19" t="str">
        <f t="shared" si="88"/>
        <v/>
      </c>
      <c r="AF1508" t="str">
        <f>IF('User Data'!A1513&lt;&gt;"",'User Data'!A1513,"")</f>
        <v/>
      </c>
    </row>
    <row r="1509" spans="9:32" x14ac:dyDescent="0.25">
      <c r="I1509" s="18" t="str">
        <f>IF(J1509="","",MAX(I$1:I1508)+1)</f>
        <v/>
      </c>
      <c r="J1509" s="11" t="str">
        <f>IF(ISBLANK('User Data'!D1514)=TRUE,"",(IF(VLOOKUP('User Data'!A1514,'User Data'!A:D,5,FALSE)&lt;&gt;"Standard User",'User Data'!A1514,"")))</f>
        <v/>
      </c>
      <c r="K1509" s="11" t="str">
        <f t="shared" si="87"/>
        <v/>
      </c>
      <c r="L1509" s="11"/>
      <c r="M1509" s="18" t="str">
        <f>IF(N1509="","",MAX(M$1:M1508)+1)</f>
        <v/>
      </c>
      <c r="N1509" s="11" t="str">
        <f>IF(ISBLANK('User Data'!A1514)=TRUE,"",'User Data'!A1514)</f>
        <v/>
      </c>
      <c r="O1509" s="19" t="str">
        <f t="shared" si="88"/>
        <v/>
      </c>
      <c r="AF1509" t="str">
        <f>IF('User Data'!A1514&lt;&gt;"",'User Data'!A1514,"")</f>
        <v/>
      </c>
    </row>
    <row r="1510" spans="9:32" x14ac:dyDescent="0.25">
      <c r="I1510" s="18" t="str">
        <f>IF(J1510="","",MAX(I$1:I1509)+1)</f>
        <v/>
      </c>
      <c r="J1510" s="11" t="str">
        <f>IF(ISBLANK('User Data'!D1515)=TRUE,"",(IF(VLOOKUP('User Data'!A1515,'User Data'!A:D,5,FALSE)&lt;&gt;"Standard User",'User Data'!A1515,"")))</f>
        <v/>
      </c>
      <c r="K1510" s="11" t="str">
        <f t="shared" si="87"/>
        <v/>
      </c>
      <c r="L1510" s="11"/>
      <c r="M1510" s="18" t="str">
        <f>IF(N1510="","",MAX(M$1:M1509)+1)</f>
        <v/>
      </c>
      <c r="N1510" s="11" t="str">
        <f>IF(ISBLANK('User Data'!A1515)=TRUE,"",'User Data'!A1515)</f>
        <v/>
      </c>
      <c r="O1510" s="19" t="str">
        <f t="shared" si="88"/>
        <v/>
      </c>
      <c r="AF1510" t="str">
        <f>IF('User Data'!A1515&lt;&gt;"",'User Data'!A1515,"")</f>
        <v/>
      </c>
    </row>
    <row r="1511" spans="9:32" x14ac:dyDescent="0.25">
      <c r="I1511" s="18" t="str">
        <f>IF(J1511="","",MAX(I$1:I1510)+1)</f>
        <v/>
      </c>
      <c r="J1511" s="11" t="str">
        <f>IF(ISBLANK('User Data'!D1516)=TRUE,"",(IF(VLOOKUP('User Data'!A1516,'User Data'!A:D,5,FALSE)&lt;&gt;"Standard User",'User Data'!A1516,"")))</f>
        <v/>
      </c>
      <c r="K1511" s="11" t="str">
        <f t="shared" si="87"/>
        <v/>
      </c>
      <c r="L1511" s="11"/>
      <c r="M1511" s="18" t="str">
        <f>IF(N1511="","",MAX(M$1:M1510)+1)</f>
        <v/>
      </c>
      <c r="N1511" s="11" t="str">
        <f>IF(ISBLANK('User Data'!A1516)=TRUE,"",'User Data'!A1516)</f>
        <v/>
      </c>
      <c r="O1511" s="19" t="str">
        <f t="shared" si="88"/>
        <v/>
      </c>
      <c r="AF1511" t="str">
        <f>IF('User Data'!A1516&lt;&gt;"",'User Data'!A1516,"")</f>
        <v/>
      </c>
    </row>
    <row r="1512" spans="9:32" x14ac:dyDescent="0.25">
      <c r="I1512" s="18" t="str">
        <f>IF(J1512="","",MAX(I$1:I1511)+1)</f>
        <v/>
      </c>
      <c r="J1512" s="11" t="str">
        <f>IF(ISBLANK('User Data'!D1517)=TRUE,"",(IF(VLOOKUP('User Data'!A1517,'User Data'!A:D,5,FALSE)&lt;&gt;"Standard User",'User Data'!A1517,"")))</f>
        <v/>
      </c>
      <c r="K1512" s="11" t="str">
        <f t="shared" si="87"/>
        <v/>
      </c>
      <c r="L1512" s="11"/>
      <c r="M1512" s="18" t="str">
        <f>IF(N1512="","",MAX(M$1:M1511)+1)</f>
        <v/>
      </c>
      <c r="N1512" s="11" t="str">
        <f>IF(ISBLANK('User Data'!A1517)=TRUE,"",'User Data'!A1517)</f>
        <v/>
      </c>
      <c r="O1512" s="19" t="str">
        <f t="shared" si="88"/>
        <v/>
      </c>
      <c r="AF1512" t="str">
        <f>IF('User Data'!A1517&lt;&gt;"",'User Data'!A1517,"")</f>
        <v/>
      </c>
    </row>
    <row r="1513" spans="9:32" x14ac:dyDescent="0.25">
      <c r="I1513" s="18" t="str">
        <f>IF(J1513="","",MAX(I$1:I1512)+1)</f>
        <v/>
      </c>
      <c r="J1513" s="11" t="str">
        <f>IF(ISBLANK('User Data'!D1518)=TRUE,"",(IF(VLOOKUP('User Data'!A1518,'User Data'!A:D,5,FALSE)&lt;&gt;"Standard User",'User Data'!A1518,"")))</f>
        <v/>
      </c>
      <c r="K1513" s="11" t="str">
        <f t="shared" si="87"/>
        <v/>
      </c>
      <c r="L1513" s="11"/>
      <c r="M1513" s="18" t="str">
        <f>IF(N1513="","",MAX(M$1:M1512)+1)</f>
        <v/>
      </c>
      <c r="N1513" s="11" t="str">
        <f>IF(ISBLANK('User Data'!A1518)=TRUE,"",'User Data'!A1518)</f>
        <v/>
      </c>
      <c r="O1513" s="19" t="str">
        <f t="shared" si="88"/>
        <v/>
      </c>
      <c r="AF1513" t="str">
        <f>IF('User Data'!A1518&lt;&gt;"",'User Data'!A1518,"")</f>
        <v/>
      </c>
    </row>
    <row r="1514" spans="9:32" x14ac:dyDescent="0.25">
      <c r="I1514" s="18" t="str">
        <f>IF(J1514="","",MAX(I$1:I1513)+1)</f>
        <v/>
      </c>
      <c r="J1514" s="11" t="str">
        <f>IF(ISBLANK('User Data'!D1519)=TRUE,"",(IF(VLOOKUP('User Data'!A1519,'User Data'!A:D,5,FALSE)&lt;&gt;"Standard User",'User Data'!A1519,"")))</f>
        <v/>
      </c>
      <c r="K1514" s="11" t="str">
        <f t="shared" si="87"/>
        <v/>
      </c>
      <c r="L1514" s="11"/>
      <c r="M1514" s="18" t="str">
        <f>IF(N1514="","",MAX(M$1:M1513)+1)</f>
        <v/>
      </c>
      <c r="N1514" s="11" t="str">
        <f>IF(ISBLANK('User Data'!A1519)=TRUE,"",'User Data'!A1519)</f>
        <v/>
      </c>
      <c r="O1514" s="19" t="str">
        <f t="shared" si="88"/>
        <v/>
      </c>
      <c r="AF1514" t="str">
        <f>IF('User Data'!A1519&lt;&gt;"",'User Data'!A1519,"")</f>
        <v/>
      </c>
    </row>
    <row r="1515" spans="9:32" x14ac:dyDescent="0.25">
      <c r="I1515" s="18" t="str">
        <f>IF(J1515="","",MAX(I$1:I1514)+1)</f>
        <v/>
      </c>
      <c r="J1515" s="11" t="str">
        <f>IF(ISBLANK('User Data'!D1520)=TRUE,"",(IF(VLOOKUP('User Data'!A1520,'User Data'!A:D,5,FALSE)&lt;&gt;"Standard User",'User Data'!A1520,"")))</f>
        <v/>
      </c>
      <c r="K1515" s="11" t="str">
        <f t="shared" si="87"/>
        <v/>
      </c>
      <c r="L1515" s="11"/>
      <c r="M1515" s="18" t="str">
        <f>IF(N1515="","",MAX(M$1:M1514)+1)</f>
        <v/>
      </c>
      <c r="N1515" s="11" t="str">
        <f>IF(ISBLANK('User Data'!A1520)=TRUE,"",'User Data'!A1520)</f>
        <v/>
      </c>
      <c r="O1515" s="19" t="str">
        <f t="shared" si="88"/>
        <v/>
      </c>
      <c r="AF1515" t="str">
        <f>IF('User Data'!A1520&lt;&gt;"",'User Data'!A1520,"")</f>
        <v/>
      </c>
    </row>
    <row r="1516" spans="9:32" x14ac:dyDescent="0.25">
      <c r="I1516" s="18" t="str">
        <f>IF(J1516="","",MAX(I$1:I1515)+1)</f>
        <v/>
      </c>
      <c r="J1516" s="11" t="str">
        <f>IF(ISBLANK('User Data'!D1521)=TRUE,"",(IF(VLOOKUP('User Data'!A1521,'User Data'!A:D,5,FALSE)&lt;&gt;"Standard User",'User Data'!A1521,"")))</f>
        <v/>
      </c>
      <c r="K1516" s="11" t="str">
        <f t="shared" si="87"/>
        <v/>
      </c>
      <c r="L1516" s="11"/>
      <c r="M1516" s="18" t="str">
        <f>IF(N1516="","",MAX(M$1:M1515)+1)</f>
        <v/>
      </c>
      <c r="N1516" s="11" t="str">
        <f>IF(ISBLANK('User Data'!A1521)=TRUE,"",'User Data'!A1521)</f>
        <v/>
      </c>
      <c r="O1516" s="19" t="str">
        <f t="shared" si="88"/>
        <v/>
      </c>
      <c r="AF1516" t="str">
        <f>IF('User Data'!A1521&lt;&gt;"",'User Data'!A1521,"")</f>
        <v/>
      </c>
    </row>
    <row r="1517" spans="9:32" x14ac:dyDescent="0.25">
      <c r="I1517" s="18" t="str">
        <f>IF(J1517="","",MAX(I$1:I1516)+1)</f>
        <v/>
      </c>
      <c r="J1517" s="11" t="str">
        <f>IF(ISBLANK('User Data'!D1522)=TRUE,"",(IF(VLOOKUP('User Data'!A1522,'User Data'!A:D,5,FALSE)&lt;&gt;"Standard User",'User Data'!A1522,"")))</f>
        <v/>
      </c>
      <c r="K1517" s="11" t="str">
        <f t="shared" si="87"/>
        <v/>
      </c>
      <c r="L1517" s="11"/>
      <c r="M1517" s="18" t="str">
        <f>IF(N1517="","",MAX(M$1:M1516)+1)</f>
        <v/>
      </c>
      <c r="N1517" s="11" t="str">
        <f>IF(ISBLANK('User Data'!A1522)=TRUE,"",'User Data'!A1522)</f>
        <v/>
      </c>
      <c r="O1517" s="19" t="str">
        <f t="shared" si="88"/>
        <v/>
      </c>
      <c r="AF1517" t="str">
        <f>IF('User Data'!A1522&lt;&gt;"",'User Data'!A1522,"")</f>
        <v/>
      </c>
    </row>
    <row r="1518" spans="9:32" x14ac:dyDescent="0.25">
      <c r="I1518" s="18" t="str">
        <f>IF(J1518="","",MAX(I$1:I1517)+1)</f>
        <v/>
      </c>
      <c r="J1518" s="11" t="str">
        <f>IF(ISBLANK('User Data'!D1523)=TRUE,"",(IF(VLOOKUP('User Data'!A1523,'User Data'!A:D,5,FALSE)&lt;&gt;"Standard User",'User Data'!A1523,"")))</f>
        <v/>
      </c>
      <c r="K1518" s="11" t="str">
        <f t="shared" si="87"/>
        <v/>
      </c>
      <c r="L1518" s="11"/>
      <c r="M1518" s="18" t="str">
        <f>IF(N1518="","",MAX(M$1:M1517)+1)</f>
        <v/>
      </c>
      <c r="N1518" s="11" t="str">
        <f>IF(ISBLANK('User Data'!A1523)=TRUE,"",'User Data'!A1523)</f>
        <v/>
      </c>
      <c r="O1518" s="19" t="str">
        <f t="shared" si="88"/>
        <v/>
      </c>
      <c r="AF1518" t="str">
        <f>IF('User Data'!A1523&lt;&gt;"",'User Data'!A1523,"")</f>
        <v/>
      </c>
    </row>
    <row r="1519" spans="9:32" x14ac:dyDescent="0.25">
      <c r="I1519" s="18" t="str">
        <f>IF(J1519="","",MAX(I$1:I1518)+1)</f>
        <v/>
      </c>
      <c r="J1519" s="11" t="str">
        <f>IF(ISBLANK('User Data'!D1524)=TRUE,"",(IF(VLOOKUP('User Data'!A1524,'User Data'!A:D,5,FALSE)&lt;&gt;"Standard User",'User Data'!A1524,"")))</f>
        <v/>
      </c>
      <c r="K1519" s="11" t="str">
        <f t="shared" si="87"/>
        <v/>
      </c>
      <c r="L1519" s="11"/>
      <c r="M1519" s="18" t="str">
        <f>IF(N1519="","",MAX(M$1:M1518)+1)</f>
        <v/>
      </c>
      <c r="N1519" s="11" t="str">
        <f>IF(ISBLANK('User Data'!A1524)=TRUE,"",'User Data'!A1524)</f>
        <v/>
      </c>
      <c r="O1519" s="19" t="str">
        <f t="shared" si="88"/>
        <v/>
      </c>
      <c r="AF1519" t="str">
        <f>IF('User Data'!A1524&lt;&gt;"",'User Data'!A1524,"")</f>
        <v/>
      </c>
    </row>
    <row r="1520" spans="9:32" x14ac:dyDescent="0.25">
      <c r="I1520" s="18" t="str">
        <f>IF(J1520="","",MAX(I$1:I1519)+1)</f>
        <v/>
      </c>
      <c r="J1520" s="11" t="str">
        <f>IF(ISBLANK('User Data'!D1525)=TRUE,"",(IF(VLOOKUP('User Data'!A1525,'User Data'!A:D,5,FALSE)&lt;&gt;"Standard User",'User Data'!A1525,"")))</f>
        <v/>
      </c>
      <c r="K1520" s="11" t="str">
        <f t="shared" si="87"/>
        <v/>
      </c>
      <c r="L1520" s="11"/>
      <c r="M1520" s="18" t="str">
        <f>IF(N1520="","",MAX(M$1:M1519)+1)</f>
        <v/>
      </c>
      <c r="N1520" s="11" t="str">
        <f>IF(ISBLANK('User Data'!A1525)=TRUE,"",'User Data'!A1525)</f>
        <v/>
      </c>
      <c r="O1520" s="19" t="str">
        <f t="shared" si="88"/>
        <v/>
      </c>
      <c r="AF1520" t="str">
        <f>IF('User Data'!A1525&lt;&gt;"",'User Data'!A1525,"")</f>
        <v/>
      </c>
    </row>
    <row r="1521" spans="9:32" x14ac:dyDescent="0.25">
      <c r="I1521" s="18" t="str">
        <f>IF(J1521="","",MAX(I$1:I1520)+1)</f>
        <v/>
      </c>
      <c r="J1521" s="11" t="str">
        <f>IF(ISBLANK('User Data'!D1526)=TRUE,"",(IF(VLOOKUP('User Data'!A1526,'User Data'!A:D,5,FALSE)&lt;&gt;"Standard User",'User Data'!A1526,"")))</f>
        <v/>
      </c>
      <c r="K1521" s="11" t="str">
        <f t="shared" si="87"/>
        <v/>
      </c>
      <c r="L1521" s="11"/>
      <c r="M1521" s="18" t="str">
        <f>IF(N1521="","",MAX(M$1:M1520)+1)</f>
        <v/>
      </c>
      <c r="N1521" s="11" t="str">
        <f>IF(ISBLANK('User Data'!A1526)=TRUE,"",'User Data'!A1526)</f>
        <v/>
      </c>
      <c r="O1521" s="19" t="str">
        <f t="shared" si="88"/>
        <v/>
      </c>
      <c r="AF1521" t="str">
        <f>IF('User Data'!A1526&lt;&gt;"",'User Data'!A1526,"")</f>
        <v/>
      </c>
    </row>
    <row r="1522" spans="9:32" x14ac:dyDescent="0.25">
      <c r="I1522" s="18" t="str">
        <f>IF(J1522="","",MAX(I$1:I1521)+1)</f>
        <v/>
      </c>
      <c r="J1522" s="11" t="str">
        <f>IF(ISBLANK('User Data'!D1527)=TRUE,"",(IF(VLOOKUP('User Data'!A1527,'User Data'!A:D,5,FALSE)&lt;&gt;"Standard User",'User Data'!A1527,"")))</f>
        <v/>
      </c>
      <c r="K1522" s="11" t="str">
        <f t="shared" si="87"/>
        <v/>
      </c>
      <c r="L1522" s="11"/>
      <c r="M1522" s="18" t="str">
        <f>IF(N1522="","",MAX(M$1:M1521)+1)</f>
        <v/>
      </c>
      <c r="N1522" s="11" t="str">
        <f>IF(ISBLANK('User Data'!A1527)=TRUE,"",'User Data'!A1527)</f>
        <v/>
      </c>
      <c r="O1522" s="19" t="str">
        <f t="shared" si="88"/>
        <v/>
      </c>
      <c r="AF1522" t="str">
        <f>IF('User Data'!A1527&lt;&gt;"",'User Data'!A1527,"")</f>
        <v/>
      </c>
    </row>
    <row r="1523" spans="9:32" x14ac:dyDescent="0.25">
      <c r="I1523" s="18" t="str">
        <f>IF(J1523="","",MAX(I$1:I1522)+1)</f>
        <v/>
      </c>
      <c r="J1523" s="11" t="str">
        <f>IF(ISBLANK('User Data'!D1528)=TRUE,"",(IF(VLOOKUP('User Data'!A1528,'User Data'!A:D,5,FALSE)&lt;&gt;"Standard User",'User Data'!A1528,"")))</f>
        <v/>
      </c>
      <c r="K1523" s="11" t="str">
        <f t="shared" si="87"/>
        <v/>
      </c>
      <c r="L1523" s="11"/>
      <c r="M1523" s="18" t="str">
        <f>IF(N1523="","",MAX(M$1:M1522)+1)</f>
        <v/>
      </c>
      <c r="N1523" s="11" t="str">
        <f>IF(ISBLANK('User Data'!A1528)=TRUE,"",'User Data'!A1528)</f>
        <v/>
      </c>
      <c r="O1523" s="19" t="str">
        <f t="shared" si="88"/>
        <v/>
      </c>
      <c r="AF1523" t="str">
        <f>IF('User Data'!A1528&lt;&gt;"",'User Data'!A1528,"")</f>
        <v/>
      </c>
    </row>
    <row r="1524" spans="9:32" x14ac:dyDescent="0.25">
      <c r="I1524" s="18" t="str">
        <f>IF(J1524="","",MAX(I$1:I1523)+1)</f>
        <v/>
      </c>
      <c r="J1524" s="11" t="str">
        <f>IF(ISBLANK('User Data'!D1529)=TRUE,"",(IF(VLOOKUP('User Data'!A1529,'User Data'!A:D,5,FALSE)&lt;&gt;"Standard User",'User Data'!A1529,"")))</f>
        <v/>
      </c>
      <c r="K1524" s="11" t="str">
        <f t="shared" si="87"/>
        <v/>
      </c>
      <c r="L1524" s="11"/>
      <c r="M1524" s="18" t="str">
        <f>IF(N1524="","",MAX(M$1:M1523)+1)</f>
        <v/>
      </c>
      <c r="N1524" s="11" t="str">
        <f>IF(ISBLANK('User Data'!A1529)=TRUE,"",'User Data'!A1529)</f>
        <v/>
      </c>
      <c r="O1524" s="19" t="str">
        <f t="shared" si="88"/>
        <v/>
      </c>
      <c r="AF1524" t="str">
        <f>IF('User Data'!A1529&lt;&gt;"",'User Data'!A1529,"")</f>
        <v/>
      </c>
    </row>
    <row r="1525" spans="9:32" x14ac:dyDescent="0.25">
      <c r="I1525" s="18" t="str">
        <f>IF(J1525="","",MAX(I$1:I1524)+1)</f>
        <v/>
      </c>
      <c r="J1525" s="11" t="str">
        <f>IF(ISBLANK('User Data'!D1530)=TRUE,"",(IF(VLOOKUP('User Data'!A1530,'User Data'!A:D,5,FALSE)&lt;&gt;"Standard User",'User Data'!A1530,"")))</f>
        <v/>
      </c>
      <c r="K1525" s="11" t="str">
        <f t="shared" si="87"/>
        <v/>
      </c>
      <c r="L1525" s="11"/>
      <c r="M1525" s="18" t="str">
        <f>IF(N1525="","",MAX(M$1:M1524)+1)</f>
        <v/>
      </c>
      <c r="N1525" s="11" t="str">
        <f>IF(ISBLANK('User Data'!A1530)=TRUE,"",'User Data'!A1530)</f>
        <v/>
      </c>
      <c r="O1525" s="19" t="str">
        <f t="shared" si="88"/>
        <v/>
      </c>
      <c r="AF1525" t="str">
        <f>IF('User Data'!A1530&lt;&gt;"",'User Data'!A1530,"")</f>
        <v/>
      </c>
    </row>
    <row r="1526" spans="9:32" x14ac:dyDescent="0.25">
      <c r="I1526" s="18" t="str">
        <f>IF(J1526="","",MAX(I$1:I1525)+1)</f>
        <v/>
      </c>
      <c r="J1526" s="11" t="str">
        <f>IF(ISBLANK('User Data'!D1531)=TRUE,"",(IF(VLOOKUP('User Data'!A1531,'User Data'!A:D,5,FALSE)&lt;&gt;"Standard User",'User Data'!A1531,"")))</f>
        <v/>
      </c>
      <c r="K1526" s="11" t="str">
        <f t="shared" si="87"/>
        <v/>
      </c>
      <c r="L1526" s="11"/>
      <c r="M1526" s="18" t="str">
        <f>IF(N1526="","",MAX(M$1:M1525)+1)</f>
        <v/>
      </c>
      <c r="N1526" s="11" t="str">
        <f>IF(ISBLANK('User Data'!A1531)=TRUE,"",'User Data'!A1531)</f>
        <v/>
      </c>
      <c r="O1526" s="19" t="str">
        <f t="shared" si="88"/>
        <v/>
      </c>
      <c r="AF1526" t="str">
        <f>IF('User Data'!A1531&lt;&gt;"",'User Data'!A1531,"")</f>
        <v/>
      </c>
    </row>
    <row r="1527" spans="9:32" x14ac:dyDescent="0.25">
      <c r="I1527" s="18" t="str">
        <f>IF(J1527="","",MAX(I$1:I1526)+1)</f>
        <v/>
      </c>
      <c r="J1527" s="11" t="str">
        <f>IF(ISBLANK('User Data'!D1532)=TRUE,"",(IF(VLOOKUP('User Data'!A1532,'User Data'!A:D,5,FALSE)&lt;&gt;"Standard User",'User Data'!A1532,"")))</f>
        <v/>
      </c>
      <c r="K1527" s="11" t="str">
        <f t="shared" si="87"/>
        <v/>
      </c>
      <c r="L1527" s="11"/>
      <c r="M1527" s="18" t="str">
        <f>IF(N1527="","",MAX(M$1:M1526)+1)</f>
        <v/>
      </c>
      <c r="N1527" s="11" t="str">
        <f>IF(ISBLANK('User Data'!A1532)=TRUE,"",'User Data'!A1532)</f>
        <v/>
      </c>
      <c r="O1527" s="19" t="str">
        <f t="shared" si="88"/>
        <v/>
      </c>
      <c r="AF1527" t="str">
        <f>IF('User Data'!A1532&lt;&gt;"",'User Data'!A1532,"")</f>
        <v/>
      </c>
    </row>
    <row r="1528" spans="9:32" x14ac:dyDescent="0.25">
      <c r="I1528" s="18" t="str">
        <f>IF(J1528="","",MAX(I$1:I1527)+1)</f>
        <v/>
      </c>
      <c r="J1528" s="11" t="str">
        <f>IF(ISBLANK('User Data'!D1533)=TRUE,"",(IF(VLOOKUP('User Data'!A1533,'User Data'!A:D,5,FALSE)&lt;&gt;"Standard User",'User Data'!A1533,"")))</f>
        <v/>
      </c>
      <c r="K1528" s="11" t="str">
        <f t="shared" si="87"/>
        <v/>
      </c>
      <c r="L1528" s="11"/>
      <c r="M1528" s="18" t="str">
        <f>IF(N1528="","",MAX(M$1:M1527)+1)</f>
        <v/>
      </c>
      <c r="N1528" s="11" t="str">
        <f>IF(ISBLANK('User Data'!A1533)=TRUE,"",'User Data'!A1533)</f>
        <v/>
      </c>
      <c r="O1528" s="19" t="str">
        <f t="shared" si="88"/>
        <v/>
      </c>
      <c r="AF1528" t="str">
        <f>IF('User Data'!A1533&lt;&gt;"",'User Data'!A1533,"")</f>
        <v/>
      </c>
    </row>
    <row r="1529" spans="9:32" x14ac:dyDescent="0.25">
      <c r="I1529" s="18" t="str">
        <f>IF(J1529="","",MAX(I$1:I1528)+1)</f>
        <v/>
      </c>
      <c r="J1529" s="11" t="str">
        <f>IF(ISBLANK('User Data'!D1534)=TRUE,"",(IF(VLOOKUP('User Data'!A1534,'User Data'!A:D,5,FALSE)&lt;&gt;"Standard User",'User Data'!A1534,"")))</f>
        <v/>
      </c>
      <c r="K1529" s="11" t="str">
        <f t="shared" si="87"/>
        <v/>
      </c>
      <c r="L1529" s="11"/>
      <c r="M1529" s="18" t="str">
        <f>IF(N1529="","",MAX(M$1:M1528)+1)</f>
        <v/>
      </c>
      <c r="N1529" s="11" t="str">
        <f>IF(ISBLANK('User Data'!A1534)=TRUE,"",'User Data'!A1534)</f>
        <v/>
      </c>
      <c r="O1529" s="19" t="str">
        <f t="shared" si="88"/>
        <v/>
      </c>
      <c r="AF1529" t="str">
        <f>IF('User Data'!A1534&lt;&gt;"",'User Data'!A1534,"")</f>
        <v/>
      </c>
    </row>
    <row r="1530" spans="9:32" x14ac:dyDescent="0.25">
      <c r="I1530" s="18" t="str">
        <f>IF(J1530="","",MAX(I$1:I1529)+1)</f>
        <v/>
      </c>
      <c r="J1530" s="11" t="str">
        <f>IF(ISBLANK('User Data'!D1535)=TRUE,"",(IF(VLOOKUP('User Data'!A1535,'User Data'!A:D,5,FALSE)&lt;&gt;"Standard User",'User Data'!A1535,"")))</f>
        <v/>
      </c>
      <c r="K1530" s="11" t="str">
        <f t="shared" si="87"/>
        <v/>
      </c>
      <c r="L1530" s="11"/>
      <c r="M1530" s="18" t="str">
        <f>IF(N1530="","",MAX(M$1:M1529)+1)</f>
        <v/>
      </c>
      <c r="N1530" s="11" t="str">
        <f>IF(ISBLANK('User Data'!A1535)=TRUE,"",'User Data'!A1535)</f>
        <v/>
      </c>
      <c r="O1530" s="19" t="str">
        <f t="shared" si="88"/>
        <v/>
      </c>
      <c r="AF1530" t="str">
        <f>IF('User Data'!A1535&lt;&gt;"",'User Data'!A1535,"")</f>
        <v/>
      </c>
    </row>
    <row r="1531" spans="9:32" x14ac:dyDescent="0.25">
      <c r="I1531" s="18" t="str">
        <f>IF(J1531="","",MAX(I$1:I1530)+1)</f>
        <v/>
      </c>
      <c r="J1531" s="11" t="str">
        <f>IF(ISBLANK('User Data'!D1536)=TRUE,"",(IF(VLOOKUP('User Data'!A1536,'User Data'!A:D,5,FALSE)&lt;&gt;"Standard User",'User Data'!A1536,"")))</f>
        <v/>
      </c>
      <c r="K1531" s="11" t="str">
        <f t="shared" si="87"/>
        <v/>
      </c>
      <c r="L1531" s="11"/>
      <c r="M1531" s="18" t="str">
        <f>IF(N1531="","",MAX(M$1:M1530)+1)</f>
        <v/>
      </c>
      <c r="N1531" s="11" t="str">
        <f>IF(ISBLANK('User Data'!A1536)=TRUE,"",'User Data'!A1536)</f>
        <v/>
      </c>
      <c r="O1531" s="19" t="str">
        <f t="shared" si="88"/>
        <v/>
      </c>
      <c r="AF1531" t="str">
        <f>IF('User Data'!A1536&lt;&gt;"",'User Data'!A1536,"")</f>
        <v/>
      </c>
    </row>
    <row r="1532" spans="9:32" x14ac:dyDescent="0.25">
      <c r="I1532" s="18" t="str">
        <f>IF(J1532="","",MAX(I$1:I1531)+1)</f>
        <v/>
      </c>
      <c r="J1532" s="11" t="str">
        <f>IF(ISBLANK('User Data'!D1537)=TRUE,"",(IF(VLOOKUP('User Data'!A1537,'User Data'!A:D,5,FALSE)&lt;&gt;"Standard User",'User Data'!A1537,"")))</f>
        <v/>
      </c>
      <c r="K1532" s="11" t="str">
        <f t="shared" si="87"/>
        <v/>
      </c>
      <c r="L1532" s="11"/>
      <c r="M1532" s="18" t="str">
        <f>IF(N1532="","",MAX(M$1:M1531)+1)</f>
        <v/>
      </c>
      <c r="N1532" s="11" t="str">
        <f>IF(ISBLANK('User Data'!A1537)=TRUE,"",'User Data'!A1537)</f>
        <v/>
      </c>
      <c r="O1532" s="19" t="str">
        <f t="shared" si="88"/>
        <v/>
      </c>
      <c r="AF1532" t="str">
        <f>IF('User Data'!A1537&lt;&gt;"",'User Data'!A1537,"")</f>
        <v/>
      </c>
    </row>
    <row r="1533" spans="9:32" x14ac:dyDescent="0.25">
      <c r="I1533" s="18" t="str">
        <f>IF(J1533="","",MAX(I$1:I1532)+1)</f>
        <v/>
      </c>
      <c r="J1533" s="11" t="str">
        <f>IF(ISBLANK('User Data'!D1538)=TRUE,"",(IF(VLOOKUP('User Data'!A1538,'User Data'!A:D,5,FALSE)&lt;&gt;"Standard User",'User Data'!A1538,"")))</f>
        <v/>
      </c>
      <c r="K1533" s="11" t="str">
        <f t="shared" si="87"/>
        <v/>
      </c>
      <c r="L1533" s="11"/>
      <c r="M1533" s="18" t="str">
        <f>IF(N1533="","",MAX(M$1:M1532)+1)</f>
        <v/>
      </c>
      <c r="N1533" s="11" t="str">
        <f>IF(ISBLANK('User Data'!A1538)=TRUE,"",'User Data'!A1538)</f>
        <v/>
      </c>
      <c r="O1533" s="19" t="str">
        <f t="shared" si="88"/>
        <v/>
      </c>
      <c r="AF1533" t="str">
        <f>IF('User Data'!A1538&lt;&gt;"",'User Data'!A1538,"")</f>
        <v/>
      </c>
    </row>
    <row r="1534" spans="9:32" x14ac:dyDescent="0.25">
      <c r="I1534" s="18" t="str">
        <f>IF(J1534="","",MAX(I$1:I1533)+1)</f>
        <v/>
      </c>
      <c r="J1534" s="11" t="str">
        <f>IF(ISBLANK('User Data'!D1539)=TRUE,"",(IF(VLOOKUP('User Data'!A1539,'User Data'!A:D,5,FALSE)&lt;&gt;"Standard User",'User Data'!A1539,"")))</f>
        <v/>
      </c>
      <c r="K1534" s="11" t="str">
        <f t="shared" si="87"/>
        <v/>
      </c>
      <c r="L1534" s="11"/>
      <c r="M1534" s="18" t="str">
        <f>IF(N1534="","",MAX(M$1:M1533)+1)</f>
        <v/>
      </c>
      <c r="N1534" s="11" t="str">
        <f>IF(ISBLANK('User Data'!A1539)=TRUE,"",'User Data'!A1539)</f>
        <v/>
      </c>
      <c r="O1534" s="19" t="str">
        <f t="shared" si="88"/>
        <v/>
      </c>
      <c r="AF1534" t="str">
        <f>IF('User Data'!A1539&lt;&gt;"",'User Data'!A1539,"")</f>
        <v/>
      </c>
    </row>
    <row r="1535" spans="9:32" x14ac:dyDescent="0.25">
      <c r="I1535" s="18" t="str">
        <f>IF(J1535="","",MAX(I$1:I1534)+1)</f>
        <v/>
      </c>
      <c r="J1535" s="11" t="str">
        <f>IF(ISBLANK('User Data'!D1540)=TRUE,"",(IF(VLOOKUP('User Data'!A1540,'User Data'!A:D,5,FALSE)&lt;&gt;"Standard User",'User Data'!A1540,"")))</f>
        <v/>
      </c>
      <c r="K1535" s="11" t="str">
        <f t="shared" si="87"/>
        <v/>
      </c>
      <c r="L1535" s="11"/>
      <c r="M1535" s="18" t="str">
        <f>IF(N1535="","",MAX(M$1:M1534)+1)</f>
        <v/>
      </c>
      <c r="N1535" s="11" t="str">
        <f>IF(ISBLANK('User Data'!A1540)=TRUE,"",'User Data'!A1540)</f>
        <v/>
      </c>
      <c r="O1535" s="19" t="str">
        <f t="shared" si="88"/>
        <v/>
      </c>
      <c r="AF1535" t="str">
        <f>IF('User Data'!A1540&lt;&gt;"",'User Data'!A1540,"")</f>
        <v/>
      </c>
    </row>
    <row r="1536" spans="9:32" x14ac:dyDescent="0.25">
      <c r="I1536" s="18" t="str">
        <f>IF(J1536="","",MAX(I$1:I1535)+1)</f>
        <v/>
      </c>
      <c r="J1536" s="11" t="str">
        <f>IF(ISBLANK('User Data'!D1541)=TRUE,"",(IF(VLOOKUP('User Data'!A1541,'User Data'!A:D,5,FALSE)&lt;&gt;"Standard User",'User Data'!A1541,"")))</f>
        <v/>
      </c>
      <c r="K1536" s="11" t="str">
        <f t="shared" si="87"/>
        <v/>
      </c>
      <c r="L1536" s="11"/>
      <c r="M1536" s="18" t="str">
        <f>IF(N1536="","",MAX(M$1:M1535)+1)</f>
        <v/>
      </c>
      <c r="N1536" s="11" t="str">
        <f>IF(ISBLANK('User Data'!A1541)=TRUE,"",'User Data'!A1541)</f>
        <v/>
      </c>
      <c r="O1536" s="19" t="str">
        <f t="shared" si="88"/>
        <v/>
      </c>
      <c r="AF1536" t="str">
        <f>IF('User Data'!A1541&lt;&gt;"",'User Data'!A1541,"")</f>
        <v/>
      </c>
    </row>
    <row r="1537" spans="9:32" x14ac:dyDescent="0.25">
      <c r="I1537" s="18" t="str">
        <f>IF(J1537="","",MAX(I$1:I1536)+1)</f>
        <v/>
      </c>
      <c r="J1537" s="11" t="str">
        <f>IF(ISBLANK('User Data'!D1542)=TRUE,"",(IF(VLOOKUP('User Data'!A1542,'User Data'!A:D,5,FALSE)&lt;&gt;"Standard User",'User Data'!A1542,"")))</f>
        <v/>
      </c>
      <c r="K1537" s="11" t="str">
        <f t="shared" si="87"/>
        <v/>
      </c>
      <c r="L1537" s="11"/>
      <c r="M1537" s="18" t="str">
        <f>IF(N1537="","",MAX(M$1:M1536)+1)</f>
        <v/>
      </c>
      <c r="N1537" s="11" t="str">
        <f>IF(ISBLANK('User Data'!A1542)=TRUE,"",'User Data'!A1542)</f>
        <v/>
      </c>
      <c r="O1537" s="19" t="str">
        <f t="shared" si="88"/>
        <v/>
      </c>
      <c r="AF1537" t="str">
        <f>IF('User Data'!A1542&lt;&gt;"",'User Data'!A1542,"")</f>
        <v/>
      </c>
    </row>
    <row r="1538" spans="9:32" x14ac:dyDescent="0.25">
      <c r="I1538" s="18" t="str">
        <f>IF(J1538="","",MAX(I$1:I1537)+1)</f>
        <v/>
      </c>
      <c r="J1538" s="11" t="str">
        <f>IF(ISBLANK('User Data'!D1543)=TRUE,"",(IF(VLOOKUP('User Data'!A1543,'User Data'!A:D,5,FALSE)&lt;&gt;"Standard User",'User Data'!A1543,"")))</f>
        <v/>
      </c>
      <c r="K1538" s="11" t="str">
        <f t="shared" ref="K1538:K1601" si="89">IFERROR(INDEX($J$2:$J$2000,MATCH(ROW()-ROW($M$1),$I$2:$I$2000,0)),"")</f>
        <v/>
      </c>
      <c r="L1538" s="11"/>
      <c r="M1538" s="18" t="str">
        <f>IF(N1538="","",MAX(M$1:M1537)+1)</f>
        <v/>
      </c>
      <c r="N1538" s="11" t="str">
        <f>IF(ISBLANK('User Data'!A1543)=TRUE,"",'User Data'!A1543)</f>
        <v/>
      </c>
      <c r="O1538" s="19" t="str">
        <f t="shared" ref="O1538:O1601" si="90">IFERROR(INDEX($N$2:$N$2000,MATCH(ROW()-ROW($P$1),$M$2:$M$2000,0)),"")</f>
        <v/>
      </c>
      <c r="AF1538" t="str">
        <f>IF('User Data'!A1543&lt;&gt;"",'User Data'!A1543,"")</f>
        <v/>
      </c>
    </row>
    <row r="1539" spans="9:32" x14ac:dyDescent="0.25">
      <c r="I1539" s="18" t="str">
        <f>IF(J1539="","",MAX(I$1:I1538)+1)</f>
        <v/>
      </c>
      <c r="J1539" s="11" t="str">
        <f>IF(ISBLANK('User Data'!D1544)=TRUE,"",(IF(VLOOKUP('User Data'!A1544,'User Data'!A:D,5,FALSE)&lt;&gt;"Standard User",'User Data'!A1544,"")))</f>
        <v/>
      </c>
      <c r="K1539" s="11" t="str">
        <f t="shared" si="89"/>
        <v/>
      </c>
      <c r="L1539" s="11"/>
      <c r="M1539" s="18" t="str">
        <f>IF(N1539="","",MAX(M$1:M1538)+1)</f>
        <v/>
      </c>
      <c r="N1539" s="11" t="str">
        <f>IF(ISBLANK('User Data'!A1544)=TRUE,"",'User Data'!A1544)</f>
        <v/>
      </c>
      <c r="O1539" s="19" t="str">
        <f t="shared" si="90"/>
        <v/>
      </c>
      <c r="AF1539" t="str">
        <f>IF('User Data'!A1544&lt;&gt;"",'User Data'!A1544,"")</f>
        <v/>
      </c>
    </row>
    <row r="1540" spans="9:32" x14ac:dyDescent="0.25">
      <c r="I1540" s="18" t="str">
        <f>IF(J1540="","",MAX(I$1:I1539)+1)</f>
        <v/>
      </c>
      <c r="J1540" s="11" t="str">
        <f>IF(ISBLANK('User Data'!D1545)=TRUE,"",(IF(VLOOKUP('User Data'!A1545,'User Data'!A:D,5,FALSE)&lt;&gt;"Standard User",'User Data'!A1545,"")))</f>
        <v/>
      </c>
      <c r="K1540" s="11" t="str">
        <f t="shared" si="89"/>
        <v/>
      </c>
      <c r="L1540" s="11"/>
      <c r="M1540" s="18" t="str">
        <f>IF(N1540="","",MAX(M$1:M1539)+1)</f>
        <v/>
      </c>
      <c r="N1540" s="11" t="str">
        <f>IF(ISBLANK('User Data'!A1545)=TRUE,"",'User Data'!A1545)</f>
        <v/>
      </c>
      <c r="O1540" s="19" t="str">
        <f t="shared" si="90"/>
        <v/>
      </c>
      <c r="AF1540" t="str">
        <f>IF('User Data'!A1545&lt;&gt;"",'User Data'!A1545,"")</f>
        <v/>
      </c>
    </row>
    <row r="1541" spans="9:32" x14ac:dyDescent="0.25">
      <c r="I1541" s="18" t="str">
        <f>IF(J1541="","",MAX(I$1:I1540)+1)</f>
        <v/>
      </c>
      <c r="J1541" s="11" t="str">
        <f>IF(ISBLANK('User Data'!D1546)=TRUE,"",(IF(VLOOKUP('User Data'!A1546,'User Data'!A:D,5,FALSE)&lt;&gt;"Standard User",'User Data'!A1546,"")))</f>
        <v/>
      </c>
      <c r="K1541" s="11" t="str">
        <f t="shared" si="89"/>
        <v/>
      </c>
      <c r="L1541" s="11"/>
      <c r="M1541" s="18" t="str">
        <f>IF(N1541="","",MAX(M$1:M1540)+1)</f>
        <v/>
      </c>
      <c r="N1541" s="11" t="str">
        <f>IF(ISBLANK('User Data'!A1546)=TRUE,"",'User Data'!A1546)</f>
        <v/>
      </c>
      <c r="O1541" s="19" t="str">
        <f t="shared" si="90"/>
        <v/>
      </c>
      <c r="AF1541" t="str">
        <f>IF('User Data'!A1546&lt;&gt;"",'User Data'!A1546,"")</f>
        <v/>
      </c>
    </row>
    <row r="1542" spans="9:32" x14ac:dyDescent="0.25">
      <c r="I1542" s="18" t="str">
        <f>IF(J1542="","",MAX(I$1:I1541)+1)</f>
        <v/>
      </c>
      <c r="J1542" s="11" t="str">
        <f>IF(ISBLANK('User Data'!D1547)=TRUE,"",(IF(VLOOKUP('User Data'!A1547,'User Data'!A:D,5,FALSE)&lt;&gt;"Standard User",'User Data'!A1547,"")))</f>
        <v/>
      </c>
      <c r="K1542" s="11" t="str">
        <f t="shared" si="89"/>
        <v/>
      </c>
      <c r="L1542" s="11"/>
      <c r="M1542" s="18" t="str">
        <f>IF(N1542="","",MAX(M$1:M1541)+1)</f>
        <v/>
      </c>
      <c r="N1542" s="11" t="str">
        <f>IF(ISBLANK('User Data'!A1547)=TRUE,"",'User Data'!A1547)</f>
        <v/>
      </c>
      <c r="O1542" s="19" t="str">
        <f t="shared" si="90"/>
        <v/>
      </c>
      <c r="AF1542" t="str">
        <f>IF('User Data'!A1547&lt;&gt;"",'User Data'!A1547,"")</f>
        <v/>
      </c>
    </row>
    <row r="1543" spans="9:32" x14ac:dyDescent="0.25">
      <c r="I1543" s="18" t="str">
        <f>IF(J1543="","",MAX(I$1:I1542)+1)</f>
        <v/>
      </c>
      <c r="J1543" s="11" t="str">
        <f>IF(ISBLANK('User Data'!D1548)=TRUE,"",(IF(VLOOKUP('User Data'!A1548,'User Data'!A:D,5,FALSE)&lt;&gt;"Standard User",'User Data'!A1548,"")))</f>
        <v/>
      </c>
      <c r="K1543" s="11" t="str">
        <f t="shared" si="89"/>
        <v/>
      </c>
      <c r="L1543" s="11"/>
      <c r="M1543" s="18" t="str">
        <f>IF(N1543="","",MAX(M$1:M1542)+1)</f>
        <v/>
      </c>
      <c r="N1543" s="11" t="str">
        <f>IF(ISBLANK('User Data'!A1548)=TRUE,"",'User Data'!A1548)</f>
        <v/>
      </c>
      <c r="O1543" s="19" t="str">
        <f t="shared" si="90"/>
        <v/>
      </c>
      <c r="AF1543" t="str">
        <f>IF('User Data'!A1548&lt;&gt;"",'User Data'!A1548,"")</f>
        <v/>
      </c>
    </row>
    <row r="1544" spans="9:32" x14ac:dyDescent="0.25">
      <c r="I1544" s="18" t="str">
        <f>IF(J1544="","",MAX(I$1:I1543)+1)</f>
        <v/>
      </c>
      <c r="J1544" s="11" t="str">
        <f>IF(ISBLANK('User Data'!D1549)=TRUE,"",(IF(VLOOKUP('User Data'!A1549,'User Data'!A:D,5,FALSE)&lt;&gt;"Standard User",'User Data'!A1549,"")))</f>
        <v/>
      </c>
      <c r="K1544" s="11" t="str">
        <f t="shared" si="89"/>
        <v/>
      </c>
      <c r="L1544" s="11"/>
      <c r="M1544" s="18" t="str">
        <f>IF(N1544="","",MAX(M$1:M1543)+1)</f>
        <v/>
      </c>
      <c r="N1544" s="11" t="str">
        <f>IF(ISBLANK('User Data'!A1549)=TRUE,"",'User Data'!A1549)</f>
        <v/>
      </c>
      <c r="O1544" s="19" t="str">
        <f t="shared" si="90"/>
        <v/>
      </c>
      <c r="AF1544" t="str">
        <f>IF('User Data'!A1549&lt;&gt;"",'User Data'!A1549,"")</f>
        <v/>
      </c>
    </row>
    <row r="1545" spans="9:32" x14ac:dyDescent="0.25">
      <c r="I1545" s="18" t="str">
        <f>IF(J1545="","",MAX(I$1:I1544)+1)</f>
        <v/>
      </c>
      <c r="J1545" s="11" t="str">
        <f>IF(ISBLANK('User Data'!D1550)=TRUE,"",(IF(VLOOKUP('User Data'!A1550,'User Data'!A:D,5,FALSE)&lt;&gt;"Standard User",'User Data'!A1550,"")))</f>
        <v/>
      </c>
      <c r="K1545" s="11" t="str">
        <f t="shared" si="89"/>
        <v/>
      </c>
      <c r="L1545" s="11"/>
      <c r="M1545" s="18" t="str">
        <f>IF(N1545="","",MAX(M$1:M1544)+1)</f>
        <v/>
      </c>
      <c r="N1545" s="11" t="str">
        <f>IF(ISBLANK('User Data'!A1550)=TRUE,"",'User Data'!A1550)</f>
        <v/>
      </c>
      <c r="O1545" s="19" t="str">
        <f t="shared" si="90"/>
        <v/>
      </c>
      <c r="AF1545" t="str">
        <f>IF('User Data'!A1550&lt;&gt;"",'User Data'!A1550,"")</f>
        <v/>
      </c>
    </row>
    <row r="1546" spans="9:32" x14ac:dyDescent="0.25">
      <c r="I1546" s="18" t="str">
        <f>IF(J1546="","",MAX(I$1:I1545)+1)</f>
        <v/>
      </c>
      <c r="J1546" s="11" t="str">
        <f>IF(ISBLANK('User Data'!D1551)=TRUE,"",(IF(VLOOKUP('User Data'!A1551,'User Data'!A:D,5,FALSE)&lt;&gt;"Standard User",'User Data'!A1551,"")))</f>
        <v/>
      </c>
      <c r="K1546" s="11" t="str">
        <f t="shared" si="89"/>
        <v/>
      </c>
      <c r="L1546" s="11"/>
      <c r="M1546" s="18" t="str">
        <f>IF(N1546="","",MAX(M$1:M1545)+1)</f>
        <v/>
      </c>
      <c r="N1546" s="11" t="str">
        <f>IF(ISBLANK('User Data'!A1551)=TRUE,"",'User Data'!A1551)</f>
        <v/>
      </c>
      <c r="O1546" s="19" t="str">
        <f t="shared" si="90"/>
        <v/>
      </c>
      <c r="AF1546" t="str">
        <f>IF('User Data'!A1551&lt;&gt;"",'User Data'!A1551,"")</f>
        <v/>
      </c>
    </row>
    <row r="1547" spans="9:32" x14ac:dyDescent="0.25">
      <c r="I1547" s="18" t="str">
        <f>IF(J1547="","",MAX(I$1:I1546)+1)</f>
        <v/>
      </c>
      <c r="J1547" s="11" t="str">
        <f>IF(ISBLANK('User Data'!D1552)=TRUE,"",(IF(VLOOKUP('User Data'!A1552,'User Data'!A:D,5,FALSE)&lt;&gt;"Standard User",'User Data'!A1552,"")))</f>
        <v/>
      </c>
      <c r="K1547" s="11" t="str">
        <f t="shared" si="89"/>
        <v/>
      </c>
      <c r="L1547" s="11"/>
      <c r="M1547" s="18" t="str">
        <f>IF(N1547="","",MAX(M$1:M1546)+1)</f>
        <v/>
      </c>
      <c r="N1547" s="11" t="str">
        <f>IF(ISBLANK('User Data'!A1552)=TRUE,"",'User Data'!A1552)</f>
        <v/>
      </c>
      <c r="O1547" s="19" t="str">
        <f t="shared" si="90"/>
        <v/>
      </c>
      <c r="AF1547" t="str">
        <f>IF('User Data'!A1552&lt;&gt;"",'User Data'!A1552,"")</f>
        <v/>
      </c>
    </row>
    <row r="1548" spans="9:32" x14ac:dyDescent="0.25">
      <c r="I1548" s="18" t="str">
        <f>IF(J1548="","",MAX(I$1:I1547)+1)</f>
        <v/>
      </c>
      <c r="J1548" s="11" t="str">
        <f>IF(ISBLANK('User Data'!D1553)=TRUE,"",(IF(VLOOKUP('User Data'!A1553,'User Data'!A:D,5,FALSE)&lt;&gt;"Standard User",'User Data'!A1553,"")))</f>
        <v/>
      </c>
      <c r="K1548" s="11" t="str">
        <f t="shared" si="89"/>
        <v/>
      </c>
      <c r="L1548" s="11"/>
      <c r="M1548" s="18" t="str">
        <f>IF(N1548="","",MAX(M$1:M1547)+1)</f>
        <v/>
      </c>
      <c r="N1548" s="11" t="str">
        <f>IF(ISBLANK('User Data'!A1553)=TRUE,"",'User Data'!A1553)</f>
        <v/>
      </c>
      <c r="O1548" s="19" t="str">
        <f t="shared" si="90"/>
        <v/>
      </c>
      <c r="AF1548" t="str">
        <f>IF('User Data'!A1553&lt;&gt;"",'User Data'!A1553,"")</f>
        <v/>
      </c>
    </row>
    <row r="1549" spans="9:32" x14ac:dyDescent="0.25">
      <c r="I1549" s="18" t="str">
        <f>IF(J1549="","",MAX(I$1:I1548)+1)</f>
        <v/>
      </c>
      <c r="J1549" s="11" t="str">
        <f>IF(ISBLANK('User Data'!D1554)=TRUE,"",(IF(VLOOKUP('User Data'!A1554,'User Data'!A:D,5,FALSE)&lt;&gt;"Standard User",'User Data'!A1554,"")))</f>
        <v/>
      </c>
      <c r="K1549" s="11" t="str">
        <f t="shared" si="89"/>
        <v/>
      </c>
      <c r="L1549" s="11"/>
      <c r="M1549" s="18" t="str">
        <f>IF(N1549="","",MAX(M$1:M1548)+1)</f>
        <v/>
      </c>
      <c r="N1549" s="11" t="str">
        <f>IF(ISBLANK('User Data'!A1554)=TRUE,"",'User Data'!A1554)</f>
        <v/>
      </c>
      <c r="O1549" s="19" t="str">
        <f t="shared" si="90"/>
        <v/>
      </c>
      <c r="AF1549" t="str">
        <f>IF('User Data'!A1554&lt;&gt;"",'User Data'!A1554,"")</f>
        <v/>
      </c>
    </row>
    <row r="1550" spans="9:32" x14ac:dyDescent="0.25">
      <c r="I1550" s="18" t="str">
        <f>IF(J1550="","",MAX(I$1:I1549)+1)</f>
        <v/>
      </c>
      <c r="J1550" s="11" t="str">
        <f>IF(ISBLANK('User Data'!D1555)=TRUE,"",(IF(VLOOKUP('User Data'!A1555,'User Data'!A:D,5,FALSE)&lt;&gt;"Standard User",'User Data'!A1555,"")))</f>
        <v/>
      </c>
      <c r="K1550" s="11" t="str">
        <f t="shared" si="89"/>
        <v/>
      </c>
      <c r="L1550" s="11"/>
      <c r="M1550" s="18" t="str">
        <f>IF(N1550="","",MAX(M$1:M1549)+1)</f>
        <v/>
      </c>
      <c r="N1550" s="11" t="str">
        <f>IF(ISBLANK('User Data'!A1555)=TRUE,"",'User Data'!A1555)</f>
        <v/>
      </c>
      <c r="O1550" s="19" t="str">
        <f t="shared" si="90"/>
        <v/>
      </c>
      <c r="AF1550" t="str">
        <f>IF('User Data'!A1555&lt;&gt;"",'User Data'!A1555,"")</f>
        <v/>
      </c>
    </row>
    <row r="1551" spans="9:32" x14ac:dyDescent="0.25">
      <c r="I1551" s="18" t="str">
        <f>IF(J1551="","",MAX(I$1:I1550)+1)</f>
        <v/>
      </c>
      <c r="J1551" s="11" t="str">
        <f>IF(ISBLANK('User Data'!D1556)=TRUE,"",(IF(VLOOKUP('User Data'!A1556,'User Data'!A:D,5,FALSE)&lt;&gt;"Standard User",'User Data'!A1556,"")))</f>
        <v/>
      </c>
      <c r="K1551" s="11" t="str">
        <f t="shared" si="89"/>
        <v/>
      </c>
      <c r="L1551" s="11"/>
      <c r="M1551" s="18" t="str">
        <f>IF(N1551="","",MAX(M$1:M1550)+1)</f>
        <v/>
      </c>
      <c r="N1551" s="11" t="str">
        <f>IF(ISBLANK('User Data'!A1556)=TRUE,"",'User Data'!A1556)</f>
        <v/>
      </c>
      <c r="O1551" s="19" t="str">
        <f t="shared" si="90"/>
        <v/>
      </c>
      <c r="AF1551" t="str">
        <f>IF('User Data'!A1556&lt;&gt;"",'User Data'!A1556,"")</f>
        <v/>
      </c>
    </row>
    <row r="1552" spans="9:32" x14ac:dyDescent="0.25">
      <c r="I1552" s="18" t="str">
        <f>IF(J1552="","",MAX(I$1:I1551)+1)</f>
        <v/>
      </c>
      <c r="J1552" s="11" t="str">
        <f>IF(ISBLANK('User Data'!D1557)=TRUE,"",(IF(VLOOKUP('User Data'!A1557,'User Data'!A:D,5,FALSE)&lt;&gt;"Standard User",'User Data'!A1557,"")))</f>
        <v/>
      </c>
      <c r="K1552" s="11" t="str">
        <f t="shared" si="89"/>
        <v/>
      </c>
      <c r="L1552" s="11"/>
      <c r="M1552" s="18" t="str">
        <f>IF(N1552="","",MAX(M$1:M1551)+1)</f>
        <v/>
      </c>
      <c r="N1552" s="11" t="str">
        <f>IF(ISBLANK('User Data'!A1557)=TRUE,"",'User Data'!A1557)</f>
        <v/>
      </c>
      <c r="O1552" s="19" t="str">
        <f t="shared" si="90"/>
        <v/>
      </c>
      <c r="AF1552" t="str">
        <f>IF('User Data'!A1557&lt;&gt;"",'User Data'!A1557,"")</f>
        <v/>
      </c>
    </row>
    <row r="1553" spans="9:32" x14ac:dyDescent="0.25">
      <c r="I1553" s="18" t="str">
        <f>IF(J1553="","",MAX(I$1:I1552)+1)</f>
        <v/>
      </c>
      <c r="J1553" s="11" t="str">
        <f>IF(ISBLANK('User Data'!D1558)=TRUE,"",(IF(VLOOKUP('User Data'!A1558,'User Data'!A:D,5,FALSE)&lt;&gt;"Standard User",'User Data'!A1558,"")))</f>
        <v/>
      </c>
      <c r="K1553" s="11" t="str">
        <f t="shared" si="89"/>
        <v/>
      </c>
      <c r="L1553" s="11"/>
      <c r="M1553" s="18" t="str">
        <f>IF(N1553="","",MAX(M$1:M1552)+1)</f>
        <v/>
      </c>
      <c r="N1553" s="11" t="str">
        <f>IF(ISBLANK('User Data'!A1558)=TRUE,"",'User Data'!A1558)</f>
        <v/>
      </c>
      <c r="O1553" s="19" t="str">
        <f t="shared" si="90"/>
        <v/>
      </c>
      <c r="AF1553" t="str">
        <f>IF('User Data'!A1558&lt;&gt;"",'User Data'!A1558,"")</f>
        <v/>
      </c>
    </row>
    <row r="1554" spans="9:32" x14ac:dyDescent="0.25">
      <c r="I1554" s="18" t="str">
        <f>IF(J1554="","",MAX(I$1:I1553)+1)</f>
        <v/>
      </c>
      <c r="J1554" s="11" t="str">
        <f>IF(ISBLANK('User Data'!D1559)=TRUE,"",(IF(VLOOKUP('User Data'!A1559,'User Data'!A:D,5,FALSE)&lt;&gt;"Standard User",'User Data'!A1559,"")))</f>
        <v/>
      </c>
      <c r="K1554" s="11" t="str">
        <f t="shared" si="89"/>
        <v/>
      </c>
      <c r="L1554" s="11"/>
      <c r="M1554" s="18" t="str">
        <f>IF(N1554="","",MAX(M$1:M1553)+1)</f>
        <v/>
      </c>
      <c r="N1554" s="11" t="str">
        <f>IF(ISBLANK('User Data'!A1559)=TRUE,"",'User Data'!A1559)</f>
        <v/>
      </c>
      <c r="O1554" s="19" t="str">
        <f t="shared" si="90"/>
        <v/>
      </c>
      <c r="AF1554" t="str">
        <f>IF('User Data'!A1559&lt;&gt;"",'User Data'!A1559,"")</f>
        <v/>
      </c>
    </row>
    <row r="1555" spans="9:32" x14ac:dyDescent="0.25">
      <c r="I1555" s="18" t="str">
        <f>IF(J1555="","",MAX(I$1:I1554)+1)</f>
        <v/>
      </c>
      <c r="J1555" s="11" t="str">
        <f>IF(ISBLANK('User Data'!D1560)=TRUE,"",(IF(VLOOKUP('User Data'!A1560,'User Data'!A:D,5,FALSE)&lt;&gt;"Standard User",'User Data'!A1560,"")))</f>
        <v/>
      </c>
      <c r="K1555" s="11" t="str">
        <f t="shared" si="89"/>
        <v/>
      </c>
      <c r="L1555" s="11"/>
      <c r="M1555" s="18" t="str">
        <f>IF(N1555="","",MAX(M$1:M1554)+1)</f>
        <v/>
      </c>
      <c r="N1555" s="11" t="str">
        <f>IF(ISBLANK('User Data'!A1560)=TRUE,"",'User Data'!A1560)</f>
        <v/>
      </c>
      <c r="O1555" s="19" t="str">
        <f t="shared" si="90"/>
        <v/>
      </c>
      <c r="AF1555" t="str">
        <f>IF('User Data'!A1560&lt;&gt;"",'User Data'!A1560,"")</f>
        <v/>
      </c>
    </row>
    <row r="1556" spans="9:32" x14ac:dyDescent="0.25">
      <c r="I1556" s="18" t="str">
        <f>IF(J1556="","",MAX(I$1:I1555)+1)</f>
        <v/>
      </c>
      <c r="J1556" s="11" t="str">
        <f>IF(ISBLANK('User Data'!D1561)=TRUE,"",(IF(VLOOKUP('User Data'!A1561,'User Data'!A:D,5,FALSE)&lt;&gt;"Standard User",'User Data'!A1561,"")))</f>
        <v/>
      </c>
      <c r="K1556" s="11" t="str">
        <f t="shared" si="89"/>
        <v/>
      </c>
      <c r="L1556" s="11"/>
      <c r="M1556" s="18" t="str">
        <f>IF(N1556="","",MAX(M$1:M1555)+1)</f>
        <v/>
      </c>
      <c r="N1556" s="11" t="str">
        <f>IF(ISBLANK('User Data'!A1561)=TRUE,"",'User Data'!A1561)</f>
        <v/>
      </c>
      <c r="O1556" s="19" t="str">
        <f t="shared" si="90"/>
        <v/>
      </c>
      <c r="AF1556" t="str">
        <f>IF('User Data'!A1561&lt;&gt;"",'User Data'!A1561,"")</f>
        <v/>
      </c>
    </row>
    <row r="1557" spans="9:32" x14ac:dyDescent="0.25">
      <c r="I1557" s="18" t="str">
        <f>IF(J1557="","",MAX(I$1:I1556)+1)</f>
        <v/>
      </c>
      <c r="J1557" s="11" t="str">
        <f>IF(ISBLANK('User Data'!D1562)=TRUE,"",(IF(VLOOKUP('User Data'!A1562,'User Data'!A:D,5,FALSE)&lt;&gt;"Standard User",'User Data'!A1562,"")))</f>
        <v/>
      </c>
      <c r="K1557" s="11" t="str">
        <f t="shared" si="89"/>
        <v/>
      </c>
      <c r="L1557" s="11"/>
      <c r="M1557" s="18" t="str">
        <f>IF(N1557="","",MAX(M$1:M1556)+1)</f>
        <v/>
      </c>
      <c r="N1557" s="11" t="str">
        <f>IF(ISBLANK('User Data'!A1562)=TRUE,"",'User Data'!A1562)</f>
        <v/>
      </c>
      <c r="O1557" s="19" t="str">
        <f t="shared" si="90"/>
        <v/>
      </c>
      <c r="AF1557" t="str">
        <f>IF('User Data'!A1562&lt;&gt;"",'User Data'!A1562,"")</f>
        <v/>
      </c>
    </row>
    <row r="1558" spans="9:32" x14ac:dyDescent="0.25">
      <c r="I1558" s="18" t="str">
        <f>IF(J1558="","",MAX(I$1:I1557)+1)</f>
        <v/>
      </c>
      <c r="J1558" s="11" t="str">
        <f>IF(ISBLANK('User Data'!D1563)=TRUE,"",(IF(VLOOKUP('User Data'!A1563,'User Data'!A:D,5,FALSE)&lt;&gt;"Standard User",'User Data'!A1563,"")))</f>
        <v/>
      </c>
      <c r="K1558" s="11" t="str">
        <f t="shared" si="89"/>
        <v/>
      </c>
      <c r="L1558" s="11"/>
      <c r="M1558" s="18" t="str">
        <f>IF(N1558="","",MAX(M$1:M1557)+1)</f>
        <v/>
      </c>
      <c r="N1558" s="11" t="str">
        <f>IF(ISBLANK('User Data'!A1563)=TRUE,"",'User Data'!A1563)</f>
        <v/>
      </c>
      <c r="O1558" s="19" t="str">
        <f t="shared" si="90"/>
        <v/>
      </c>
      <c r="AF1558" t="str">
        <f>IF('User Data'!A1563&lt;&gt;"",'User Data'!A1563,"")</f>
        <v/>
      </c>
    </row>
    <row r="1559" spans="9:32" x14ac:dyDescent="0.25">
      <c r="I1559" s="18" t="str">
        <f>IF(J1559="","",MAX(I$1:I1558)+1)</f>
        <v/>
      </c>
      <c r="J1559" s="11" t="str">
        <f>IF(ISBLANK('User Data'!D1564)=TRUE,"",(IF(VLOOKUP('User Data'!A1564,'User Data'!A:D,5,FALSE)&lt;&gt;"Standard User",'User Data'!A1564,"")))</f>
        <v/>
      </c>
      <c r="K1559" s="11" t="str">
        <f t="shared" si="89"/>
        <v/>
      </c>
      <c r="L1559" s="11"/>
      <c r="M1559" s="18" t="str">
        <f>IF(N1559="","",MAX(M$1:M1558)+1)</f>
        <v/>
      </c>
      <c r="N1559" s="11" t="str">
        <f>IF(ISBLANK('User Data'!A1564)=TRUE,"",'User Data'!A1564)</f>
        <v/>
      </c>
      <c r="O1559" s="19" t="str">
        <f t="shared" si="90"/>
        <v/>
      </c>
      <c r="AF1559" t="str">
        <f>IF('User Data'!A1564&lt;&gt;"",'User Data'!A1564,"")</f>
        <v/>
      </c>
    </row>
    <row r="1560" spans="9:32" x14ac:dyDescent="0.25">
      <c r="I1560" s="18" t="str">
        <f>IF(J1560="","",MAX(I$1:I1559)+1)</f>
        <v/>
      </c>
      <c r="J1560" s="11" t="str">
        <f>IF(ISBLANK('User Data'!D1565)=TRUE,"",(IF(VLOOKUP('User Data'!A1565,'User Data'!A:D,5,FALSE)&lt;&gt;"Standard User",'User Data'!A1565,"")))</f>
        <v/>
      </c>
      <c r="K1560" s="11" t="str">
        <f t="shared" si="89"/>
        <v/>
      </c>
      <c r="L1560" s="11"/>
      <c r="M1560" s="18" t="str">
        <f>IF(N1560="","",MAX(M$1:M1559)+1)</f>
        <v/>
      </c>
      <c r="N1560" s="11" t="str">
        <f>IF(ISBLANK('User Data'!A1565)=TRUE,"",'User Data'!A1565)</f>
        <v/>
      </c>
      <c r="O1560" s="19" t="str">
        <f t="shared" si="90"/>
        <v/>
      </c>
      <c r="AF1560" t="str">
        <f>IF('User Data'!A1565&lt;&gt;"",'User Data'!A1565,"")</f>
        <v/>
      </c>
    </row>
    <row r="1561" spans="9:32" x14ac:dyDescent="0.25">
      <c r="I1561" s="18" t="str">
        <f>IF(J1561="","",MAX(I$1:I1560)+1)</f>
        <v/>
      </c>
      <c r="J1561" s="11" t="str">
        <f>IF(ISBLANK('User Data'!D1566)=TRUE,"",(IF(VLOOKUP('User Data'!A1566,'User Data'!A:D,5,FALSE)&lt;&gt;"Standard User",'User Data'!A1566,"")))</f>
        <v/>
      </c>
      <c r="K1561" s="11" t="str">
        <f t="shared" si="89"/>
        <v/>
      </c>
      <c r="L1561" s="11"/>
      <c r="M1561" s="18" t="str">
        <f>IF(N1561="","",MAX(M$1:M1560)+1)</f>
        <v/>
      </c>
      <c r="N1561" s="11" t="str">
        <f>IF(ISBLANK('User Data'!A1566)=TRUE,"",'User Data'!A1566)</f>
        <v/>
      </c>
      <c r="O1561" s="19" t="str">
        <f t="shared" si="90"/>
        <v/>
      </c>
      <c r="AF1561" t="str">
        <f>IF('User Data'!A1566&lt;&gt;"",'User Data'!A1566,"")</f>
        <v/>
      </c>
    </row>
    <row r="1562" spans="9:32" x14ac:dyDescent="0.25">
      <c r="I1562" s="18" t="str">
        <f>IF(J1562="","",MAX(I$1:I1561)+1)</f>
        <v/>
      </c>
      <c r="J1562" s="11" t="str">
        <f>IF(ISBLANK('User Data'!D1567)=TRUE,"",(IF(VLOOKUP('User Data'!A1567,'User Data'!A:D,5,FALSE)&lt;&gt;"Standard User",'User Data'!A1567,"")))</f>
        <v/>
      </c>
      <c r="K1562" s="11" t="str">
        <f t="shared" si="89"/>
        <v/>
      </c>
      <c r="L1562" s="11"/>
      <c r="M1562" s="18" t="str">
        <f>IF(N1562="","",MAX(M$1:M1561)+1)</f>
        <v/>
      </c>
      <c r="N1562" s="11" t="str">
        <f>IF(ISBLANK('User Data'!A1567)=TRUE,"",'User Data'!A1567)</f>
        <v/>
      </c>
      <c r="O1562" s="19" t="str">
        <f t="shared" si="90"/>
        <v/>
      </c>
      <c r="AF1562" t="str">
        <f>IF('User Data'!A1567&lt;&gt;"",'User Data'!A1567,"")</f>
        <v/>
      </c>
    </row>
    <row r="1563" spans="9:32" x14ac:dyDescent="0.25">
      <c r="I1563" s="18" t="str">
        <f>IF(J1563="","",MAX(I$1:I1562)+1)</f>
        <v/>
      </c>
      <c r="J1563" s="11" t="str">
        <f>IF(ISBLANK('User Data'!D1568)=TRUE,"",(IF(VLOOKUP('User Data'!A1568,'User Data'!A:D,5,FALSE)&lt;&gt;"Standard User",'User Data'!A1568,"")))</f>
        <v/>
      </c>
      <c r="K1563" s="11" t="str">
        <f t="shared" si="89"/>
        <v/>
      </c>
      <c r="L1563" s="11"/>
      <c r="M1563" s="18" t="str">
        <f>IF(N1563="","",MAX(M$1:M1562)+1)</f>
        <v/>
      </c>
      <c r="N1563" s="11" t="str">
        <f>IF(ISBLANK('User Data'!A1568)=TRUE,"",'User Data'!A1568)</f>
        <v/>
      </c>
      <c r="O1563" s="19" t="str">
        <f t="shared" si="90"/>
        <v/>
      </c>
      <c r="AF1563" t="str">
        <f>IF('User Data'!A1568&lt;&gt;"",'User Data'!A1568,"")</f>
        <v/>
      </c>
    </row>
    <row r="1564" spans="9:32" x14ac:dyDescent="0.25">
      <c r="I1564" s="18" t="str">
        <f>IF(J1564="","",MAX(I$1:I1563)+1)</f>
        <v/>
      </c>
      <c r="J1564" s="11" t="str">
        <f>IF(ISBLANK('User Data'!D1569)=TRUE,"",(IF(VLOOKUP('User Data'!A1569,'User Data'!A:D,5,FALSE)&lt;&gt;"Standard User",'User Data'!A1569,"")))</f>
        <v/>
      </c>
      <c r="K1564" s="11" t="str">
        <f t="shared" si="89"/>
        <v/>
      </c>
      <c r="L1564" s="11"/>
      <c r="M1564" s="18" t="str">
        <f>IF(N1564="","",MAX(M$1:M1563)+1)</f>
        <v/>
      </c>
      <c r="N1564" s="11" t="str">
        <f>IF(ISBLANK('User Data'!A1569)=TRUE,"",'User Data'!A1569)</f>
        <v/>
      </c>
      <c r="O1564" s="19" t="str">
        <f t="shared" si="90"/>
        <v/>
      </c>
      <c r="AF1564" t="str">
        <f>IF('User Data'!A1569&lt;&gt;"",'User Data'!A1569,"")</f>
        <v/>
      </c>
    </row>
    <row r="1565" spans="9:32" x14ac:dyDescent="0.25">
      <c r="I1565" s="18" t="str">
        <f>IF(J1565="","",MAX(I$1:I1564)+1)</f>
        <v/>
      </c>
      <c r="J1565" s="11" t="str">
        <f>IF(ISBLANK('User Data'!D1570)=TRUE,"",(IF(VLOOKUP('User Data'!A1570,'User Data'!A:D,5,FALSE)&lt;&gt;"Standard User",'User Data'!A1570,"")))</f>
        <v/>
      </c>
      <c r="K1565" s="11" t="str">
        <f t="shared" si="89"/>
        <v/>
      </c>
      <c r="L1565" s="11"/>
      <c r="M1565" s="18" t="str">
        <f>IF(N1565="","",MAX(M$1:M1564)+1)</f>
        <v/>
      </c>
      <c r="N1565" s="11" t="str">
        <f>IF(ISBLANK('User Data'!A1570)=TRUE,"",'User Data'!A1570)</f>
        <v/>
      </c>
      <c r="O1565" s="19" t="str">
        <f t="shared" si="90"/>
        <v/>
      </c>
      <c r="AF1565" t="str">
        <f>IF('User Data'!A1570&lt;&gt;"",'User Data'!A1570,"")</f>
        <v/>
      </c>
    </row>
    <row r="1566" spans="9:32" x14ac:dyDescent="0.25">
      <c r="I1566" s="18" t="str">
        <f>IF(J1566="","",MAX(I$1:I1565)+1)</f>
        <v/>
      </c>
      <c r="J1566" s="11" t="str">
        <f>IF(ISBLANK('User Data'!D1571)=TRUE,"",(IF(VLOOKUP('User Data'!A1571,'User Data'!A:D,5,FALSE)&lt;&gt;"Standard User",'User Data'!A1571,"")))</f>
        <v/>
      </c>
      <c r="K1566" s="11" t="str">
        <f t="shared" si="89"/>
        <v/>
      </c>
      <c r="L1566" s="11"/>
      <c r="M1566" s="18" t="str">
        <f>IF(N1566="","",MAX(M$1:M1565)+1)</f>
        <v/>
      </c>
      <c r="N1566" s="11" t="str">
        <f>IF(ISBLANK('User Data'!A1571)=TRUE,"",'User Data'!A1571)</f>
        <v/>
      </c>
      <c r="O1566" s="19" t="str">
        <f t="shared" si="90"/>
        <v/>
      </c>
      <c r="AF1566" t="str">
        <f>IF('User Data'!A1571&lt;&gt;"",'User Data'!A1571,"")</f>
        <v/>
      </c>
    </row>
    <row r="1567" spans="9:32" x14ac:dyDescent="0.25">
      <c r="I1567" s="18" t="str">
        <f>IF(J1567="","",MAX(I$1:I1566)+1)</f>
        <v/>
      </c>
      <c r="J1567" s="11" t="str">
        <f>IF(ISBLANK('User Data'!D1572)=TRUE,"",(IF(VLOOKUP('User Data'!A1572,'User Data'!A:D,5,FALSE)&lt;&gt;"Standard User",'User Data'!A1572,"")))</f>
        <v/>
      </c>
      <c r="K1567" s="11" t="str">
        <f t="shared" si="89"/>
        <v/>
      </c>
      <c r="L1567" s="11"/>
      <c r="M1567" s="18" t="str">
        <f>IF(N1567="","",MAX(M$1:M1566)+1)</f>
        <v/>
      </c>
      <c r="N1567" s="11" t="str">
        <f>IF(ISBLANK('User Data'!A1572)=TRUE,"",'User Data'!A1572)</f>
        <v/>
      </c>
      <c r="O1567" s="19" t="str">
        <f t="shared" si="90"/>
        <v/>
      </c>
      <c r="AF1567" t="str">
        <f>IF('User Data'!A1572&lt;&gt;"",'User Data'!A1572,"")</f>
        <v/>
      </c>
    </row>
    <row r="1568" spans="9:32" x14ac:dyDescent="0.25">
      <c r="I1568" s="18" t="str">
        <f>IF(J1568="","",MAX(I$1:I1567)+1)</f>
        <v/>
      </c>
      <c r="J1568" s="11" t="str">
        <f>IF(ISBLANK('User Data'!D1573)=TRUE,"",(IF(VLOOKUP('User Data'!A1573,'User Data'!A:D,5,FALSE)&lt;&gt;"Standard User",'User Data'!A1573,"")))</f>
        <v/>
      </c>
      <c r="K1568" s="11" t="str">
        <f t="shared" si="89"/>
        <v/>
      </c>
      <c r="L1568" s="11"/>
      <c r="M1568" s="18" t="str">
        <f>IF(N1568="","",MAX(M$1:M1567)+1)</f>
        <v/>
      </c>
      <c r="N1568" s="11" t="str">
        <f>IF(ISBLANK('User Data'!A1573)=TRUE,"",'User Data'!A1573)</f>
        <v/>
      </c>
      <c r="O1568" s="19" t="str">
        <f t="shared" si="90"/>
        <v/>
      </c>
      <c r="AF1568" t="str">
        <f>IF('User Data'!A1573&lt;&gt;"",'User Data'!A1573,"")</f>
        <v/>
      </c>
    </row>
    <row r="1569" spans="9:32" x14ac:dyDescent="0.25">
      <c r="I1569" s="18" t="str">
        <f>IF(J1569="","",MAX(I$1:I1568)+1)</f>
        <v/>
      </c>
      <c r="J1569" s="11" t="str">
        <f>IF(ISBLANK('User Data'!D1574)=TRUE,"",(IF(VLOOKUP('User Data'!A1574,'User Data'!A:D,5,FALSE)&lt;&gt;"Standard User",'User Data'!A1574,"")))</f>
        <v/>
      </c>
      <c r="K1569" s="11" t="str">
        <f t="shared" si="89"/>
        <v/>
      </c>
      <c r="L1569" s="11"/>
      <c r="M1569" s="18" t="str">
        <f>IF(N1569="","",MAX(M$1:M1568)+1)</f>
        <v/>
      </c>
      <c r="N1569" s="11" t="str">
        <f>IF(ISBLANK('User Data'!A1574)=TRUE,"",'User Data'!A1574)</f>
        <v/>
      </c>
      <c r="O1569" s="19" t="str">
        <f t="shared" si="90"/>
        <v/>
      </c>
      <c r="AF1569" t="str">
        <f>IF('User Data'!A1574&lt;&gt;"",'User Data'!A1574,"")</f>
        <v/>
      </c>
    </row>
    <row r="1570" spans="9:32" x14ac:dyDescent="0.25">
      <c r="I1570" s="18" t="str">
        <f>IF(J1570="","",MAX(I$1:I1569)+1)</f>
        <v/>
      </c>
      <c r="J1570" s="11" t="str">
        <f>IF(ISBLANK('User Data'!D1575)=TRUE,"",(IF(VLOOKUP('User Data'!A1575,'User Data'!A:D,5,FALSE)&lt;&gt;"Standard User",'User Data'!A1575,"")))</f>
        <v/>
      </c>
      <c r="K1570" s="11" t="str">
        <f t="shared" si="89"/>
        <v/>
      </c>
      <c r="L1570" s="11"/>
      <c r="M1570" s="18" t="str">
        <f>IF(N1570="","",MAX(M$1:M1569)+1)</f>
        <v/>
      </c>
      <c r="N1570" s="11" t="str">
        <f>IF(ISBLANK('User Data'!A1575)=TRUE,"",'User Data'!A1575)</f>
        <v/>
      </c>
      <c r="O1570" s="19" t="str">
        <f t="shared" si="90"/>
        <v/>
      </c>
      <c r="AF1570" t="str">
        <f>IF('User Data'!A1575&lt;&gt;"",'User Data'!A1575,"")</f>
        <v/>
      </c>
    </row>
    <row r="1571" spans="9:32" x14ac:dyDescent="0.25">
      <c r="I1571" s="18" t="str">
        <f>IF(J1571="","",MAX(I$1:I1570)+1)</f>
        <v/>
      </c>
      <c r="J1571" s="11" t="str">
        <f>IF(ISBLANK('User Data'!D1576)=TRUE,"",(IF(VLOOKUP('User Data'!A1576,'User Data'!A:D,5,FALSE)&lt;&gt;"Standard User",'User Data'!A1576,"")))</f>
        <v/>
      </c>
      <c r="K1571" s="11" t="str">
        <f t="shared" si="89"/>
        <v/>
      </c>
      <c r="L1571" s="11"/>
      <c r="M1571" s="18" t="str">
        <f>IF(N1571="","",MAX(M$1:M1570)+1)</f>
        <v/>
      </c>
      <c r="N1571" s="11" t="str">
        <f>IF(ISBLANK('User Data'!A1576)=TRUE,"",'User Data'!A1576)</f>
        <v/>
      </c>
      <c r="O1571" s="19" t="str">
        <f t="shared" si="90"/>
        <v/>
      </c>
      <c r="AF1571" t="str">
        <f>IF('User Data'!A1576&lt;&gt;"",'User Data'!A1576,"")</f>
        <v/>
      </c>
    </row>
    <row r="1572" spans="9:32" x14ac:dyDescent="0.25">
      <c r="I1572" s="18" t="str">
        <f>IF(J1572="","",MAX(I$1:I1571)+1)</f>
        <v/>
      </c>
      <c r="J1572" s="11" t="str">
        <f>IF(ISBLANK('User Data'!D1577)=TRUE,"",(IF(VLOOKUP('User Data'!A1577,'User Data'!A:D,5,FALSE)&lt;&gt;"Standard User",'User Data'!A1577,"")))</f>
        <v/>
      </c>
      <c r="K1572" s="11" t="str">
        <f t="shared" si="89"/>
        <v/>
      </c>
      <c r="L1572" s="11"/>
      <c r="M1572" s="18" t="str">
        <f>IF(N1572="","",MAX(M$1:M1571)+1)</f>
        <v/>
      </c>
      <c r="N1572" s="11" t="str">
        <f>IF(ISBLANK('User Data'!A1577)=TRUE,"",'User Data'!A1577)</f>
        <v/>
      </c>
      <c r="O1572" s="19" t="str">
        <f t="shared" si="90"/>
        <v/>
      </c>
      <c r="AF1572" t="str">
        <f>IF('User Data'!A1577&lt;&gt;"",'User Data'!A1577,"")</f>
        <v/>
      </c>
    </row>
    <row r="1573" spans="9:32" x14ac:dyDescent="0.25">
      <c r="I1573" s="18" t="str">
        <f>IF(J1573="","",MAX(I$1:I1572)+1)</f>
        <v/>
      </c>
      <c r="J1573" s="11" t="str">
        <f>IF(ISBLANK('User Data'!D1578)=TRUE,"",(IF(VLOOKUP('User Data'!A1578,'User Data'!A:D,5,FALSE)&lt;&gt;"Standard User",'User Data'!A1578,"")))</f>
        <v/>
      </c>
      <c r="K1573" s="11" t="str">
        <f t="shared" si="89"/>
        <v/>
      </c>
      <c r="L1573" s="11"/>
      <c r="M1573" s="18" t="str">
        <f>IF(N1573="","",MAX(M$1:M1572)+1)</f>
        <v/>
      </c>
      <c r="N1573" s="11" t="str">
        <f>IF(ISBLANK('User Data'!A1578)=TRUE,"",'User Data'!A1578)</f>
        <v/>
      </c>
      <c r="O1573" s="19" t="str">
        <f t="shared" si="90"/>
        <v/>
      </c>
      <c r="AF1573" t="str">
        <f>IF('User Data'!A1578&lt;&gt;"",'User Data'!A1578,"")</f>
        <v/>
      </c>
    </row>
    <row r="1574" spans="9:32" x14ac:dyDescent="0.25">
      <c r="I1574" s="18" t="str">
        <f>IF(J1574="","",MAX(I$1:I1573)+1)</f>
        <v/>
      </c>
      <c r="J1574" s="11" t="str">
        <f>IF(ISBLANK('User Data'!D1579)=TRUE,"",(IF(VLOOKUP('User Data'!A1579,'User Data'!A:D,5,FALSE)&lt;&gt;"Standard User",'User Data'!A1579,"")))</f>
        <v/>
      </c>
      <c r="K1574" s="11" t="str">
        <f t="shared" si="89"/>
        <v/>
      </c>
      <c r="L1574" s="11"/>
      <c r="M1574" s="18" t="str">
        <f>IF(N1574="","",MAX(M$1:M1573)+1)</f>
        <v/>
      </c>
      <c r="N1574" s="11" t="str">
        <f>IF(ISBLANK('User Data'!A1579)=TRUE,"",'User Data'!A1579)</f>
        <v/>
      </c>
      <c r="O1574" s="19" t="str">
        <f t="shared" si="90"/>
        <v/>
      </c>
      <c r="AF1574" t="str">
        <f>IF('User Data'!A1579&lt;&gt;"",'User Data'!A1579,"")</f>
        <v/>
      </c>
    </row>
    <row r="1575" spans="9:32" x14ac:dyDescent="0.25">
      <c r="I1575" s="18" t="str">
        <f>IF(J1575="","",MAX(I$1:I1574)+1)</f>
        <v/>
      </c>
      <c r="J1575" s="11" t="str">
        <f>IF(ISBLANK('User Data'!D1580)=TRUE,"",(IF(VLOOKUP('User Data'!A1580,'User Data'!A:D,5,FALSE)&lt;&gt;"Standard User",'User Data'!A1580,"")))</f>
        <v/>
      </c>
      <c r="K1575" s="11" t="str">
        <f t="shared" si="89"/>
        <v/>
      </c>
      <c r="L1575" s="11"/>
      <c r="M1575" s="18" t="str">
        <f>IF(N1575="","",MAX(M$1:M1574)+1)</f>
        <v/>
      </c>
      <c r="N1575" s="11" t="str">
        <f>IF(ISBLANK('User Data'!A1580)=TRUE,"",'User Data'!A1580)</f>
        <v/>
      </c>
      <c r="O1575" s="19" t="str">
        <f t="shared" si="90"/>
        <v/>
      </c>
      <c r="AF1575" t="str">
        <f>IF('User Data'!A1580&lt;&gt;"",'User Data'!A1580,"")</f>
        <v/>
      </c>
    </row>
    <row r="1576" spans="9:32" x14ac:dyDescent="0.25">
      <c r="I1576" s="18" t="str">
        <f>IF(J1576="","",MAX(I$1:I1575)+1)</f>
        <v/>
      </c>
      <c r="J1576" s="11" t="str">
        <f>IF(ISBLANK('User Data'!D1581)=TRUE,"",(IF(VLOOKUP('User Data'!A1581,'User Data'!A:D,5,FALSE)&lt;&gt;"Standard User",'User Data'!A1581,"")))</f>
        <v/>
      </c>
      <c r="K1576" s="11" t="str">
        <f t="shared" si="89"/>
        <v/>
      </c>
      <c r="L1576" s="11"/>
      <c r="M1576" s="18" t="str">
        <f>IF(N1576="","",MAX(M$1:M1575)+1)</f>
        <v/>
      </c>
      <c r="N1576" s="11" t="str">
        <f>IF(ISBLANK('User Data'!A1581)=TRUE,"",'User Data'!A1581)</f>
        <v/>
      </c>
      <c r="O1576" s="19" t="str">
        <f t="shared" si="90"/>
        <v/>
      </c>
      <c r="AF1576" t="str">
        <f>IF('User Data'!A1581&lt;&gt;"",'User Data'!A1581,"")</f>
        <v/>
      </c>
    </row>
    <row r="1577" spans="9:32" x14ac:dyDescent="0.25">
      <c r="I1577" s="18" t="str">
        <f>IF(J1577="","",MAX(I$1:I1576)+1)</f>
        <v/>
      </c>
      <c r="J1577" s="11" t="str">
        <f>IF(ISBLANK('User Data'!D1582)=TRUE,"",(IF(VLOOKUP('User Data'!A1582,'User Data'!A:D,5,FALSE)&lt;&gt;"Standard User",'User Data'!A1582,"")))</f>
        <v/>
      </c>
      <c r="K1577" s="11" t="str">
        <f t="shared" si="89"/>
        <v/>
      </c>
      <c r="L1577" s="11"/>
      <c r="M1577" s="18" t="str">
        <f>IF(N1577="","",MAX(M$1:M1576)+1)</f>
        <v/>
      </c>
      <c r="N1577" s="11" t="str">
        <f>IF(ISBLANK('User Data'!A1582)=TRUE,"",'User Data'!A1582)</f>
        <v/>
      </c>
      <c r="O1577" s="19" t="str">
        <f t="shared" si="90"/>
        <v/>
      </c>
      <c r="AF1577" t="str">
        <f>IF('User Data'!A1582&lt;&gt;"",'User Data'!A1582,"")</f>
        <v/>
      </c>
    </row>
    <row r="1578" spans="9:32" x14ac:dyDescent="0.25">
      <c r="I1578" s="18" t="str">
        <f>IF(J1578="","",MAX(I$1:I1577)+1)</f>
        <v/>
      </c>
      <c r="J1578" s="11" t="str">
        <f>IF(ISBLANK('User Data'!D1583)=TRUE,"",(IF(VLOOKUP('User Data'!A1583,'User Data'!A:D,5,FALSE)&lt;&gt;"Standard User",'User Data'!A1583,"")))</f>
        <v/>
      </c>
      <c r="K1578" s="11" t="str">
        <f t="shared" si="89"/>
        <v/>
      </c>
      <c r="L1578" s="11"/>
      <c r="M1578" s="18" t="str">
        <f>IF(N1578="","",MAX(M$1:M1577)+1)</f>
        <v/>
      </c>
      <c r="N1578" s="11" t="str">
        <f>IF(ISBLANK('User Data'!A1583)=TRUE,"",'User Data'!A1583)</f>
        <v/>
      </c>
      <c r="O1578" s="19" t="str">
        <f t="shared" si="90"/>
        <v/>
      </c>
      <c r="AF1578" t="str">
        <f>IF('User Data'!A1583&lt;&gt;"",'User Data'!A1583,"")</f>
        <v/>
      </c>
    </row>
    <row r="1579" spans="9:32" x14ac:dyDescent="0.25">
      <c r="I1579" s="18" t="str">
        <f>IF(J1579="","",MAX(I$1:I1578)+1)</f>
        <v/>
      </c>
      <c r="J1579" s="11" t="str">
        <f>IF(ISBLANK('User Data'!D1584)=TRUE,"",(IF(VLOOKUP('User Data'!A1584,'User Data'!A:D,5,FALSE)&lt;&gt;"Standard User",'User Data'!A1584,"")))</f>
        <v/>
      </c>
      <c r="K1579" s="11" t="str">
        <f t="shared" si="89"/>
        <v/>
      </c>
      <c r="L1579" s="11"/>
      <c r="M1579" s="18" t="str">
        <f>IF(N1579="","",MAX(M$1:M1578)+1)</f>
        <v/>
      </c>
      <c r="N1579" s="11" t="str">
        <f>IF(ISBLANK('User Data'!A1584)=TRUE,"",'User Data'!A1584)</f>
        <v/>
      </c>
      <c r="O1579" s="19" t="str">
        <f t="shared" si="90"/>
        <v/>
      </c>
      <c r="AF1579" t="str">
        <f>IF('User Data'!A1584&lt;&gt;"",'User Data'!A1584,"")</f>
        <v/>
      </c>
    </row>
    <row r="1580" spans="9:32" x14ac:dyDescent="0.25">
      <c r="I1580" s="18" t="str">
        <f>IF(J1580="","",MAX(I$1:I1579)+1)</f>
        <v/>
      </c>
      <c r="J1580" s="11" t="str">
        <f>IF(ISBLANK('User Data'!D1585)=TRUE,"",(IF(VLOOKUP('User Data'!A1585,'User Data'!A:D,5,FALSE)&lt;&gt;"Standard User",'User Data'!A1585,"")))</f>
        <v/>
      </c>
      <c r="K1580" s="11" t="str">
        <f t="shared" si="89"/>
        <v/>
      </c>
      <c r="L1580" s="11"/>
      <c r="M1580" s="18" t="str">
        <f>IF(N1580="","",MAX(M$1:M1579)+1)</f>
        <v/>
      </c>
      <c r="N1580" s="11" t="str">
        <f>IF(ISBLANK('User Data'!A1585)=TRUE,"",'User Data'!A1585)</f>
        <v/>
      </c>
      <c r="O1580" s="19" t="str">
        <f t="shared" si="90"/>
        <v/>
      </c>
      <c r="AF1580" t="str">
        <f>IF('User Data'!A1585&lt;&gt;"",'User Data'!A1585,"")</f>
        <v/>
      </c>
    </row>
    <row r="1581" spans="9:32" x14ac:dyDescent="0.25">
      <c r="I1581" s="18" t="str">
        <f>IF(J1581="","",MAX(I$1:I1580)+1)</f>
        <v/>
      </c>
      <c r="J1581" s="11" t="str">
        <f>IF(ISBLANK('User Data'!D1586)=TRUE,"",(IF(VLOOKUP('User Data'!A1586,'User Data'!A:D,5,FALSE)&lt;&gt;"Standard User",'User Data'!A1586,"")))</f>
        <v/>
      </c>
      <c r="K1581" s="11" t="str">
        <f t="shared" si="89"/>
        <v/>
      </c>
      <c r="L1581" s="11"/>
      <c r="M1581" s="18" t="str">
        <f>IF(N1581="","",MAX(M$1:M1580)+1)</f>
        <v/>
      </c>
      <c r="N1581" s="11" t="str">
        <f>IF(ISBLANK('User Data'!A1586)=TRUE,"",'User Data'!A1586)</f>
        <v/>
      </c>
      <c r="O1581" s="19" t="str">
        <f t="shared" si="90"/>
        <v/>
      </c>
      <c r="AF1581" t="str">
        <f>IF('User Data'!A1586&lt;&gt;"",'User Data'!A1586,"")</f>
        <v/>
      </c>
    </row>
    <row r="1582" spans="9:32" x14ac:dyDescent="0.25">
      <c r="I1582" s="18" t="str">
        <f>IF(J1582="","",MAX(I$1:I1581)+1)</f>
        <v/>
      </c>
      <c r="J1582" s="11" t="str">
        <f>IF(ISBLANK('User Data'!D1587)=TRUE,"",(IF(VLOOKUP('User Data'!A1587,'User Data'!A:D,5,FALSE)&lt;&gt;"Standard User",'User Data'!A1587,"")))</f>
        <v/>
      </c>
      <c r="K1582" s="11" t="str">
        <f t="shared" si="89"/>
        <v/>
      </c>
      <c r="L1582" s="11"/>
      <c r="M1582" s="18" t="str">
        <f>IF(N1582="","",MAX(M$1:M1581)+1)</f>
        <v/>
      </c>
      <c r="N1582" s="11" t="str">
        <f>IF(ISBLANK('User Data'!A1587)=TRUE,"",'User Data'!A1587)</f>
        <v/>
      </c>
      <c r="O1582" s="19" t="str">
        <f t="shared" si="90"/>
        <v/>
      </c>
      <c r="AF1582" t="str">
        <f>IF('User Data'!A1587&lt;&gt;"",'User Data'!A1587,"")</f>
        <v/>
      </c>
    </row>
    <row r="1583" spans="9:32" x14ac:dyDescent="0.25">
      <c r="I1583" s="18" t="str">
        <f>IF(J1583="","",MAX(I$1:I1582)+1)</f>
        <v/>
      </c>
      <c r="J1583" s="11" t="str">
        <f>IF(ISBLANK('User Data'!D1588)=TRUE,"",(IF(VLOOKUP('User Data'!A1588,'User Data'!A:D,5,FALSE)&lt;&gt;"Standard User",'User Data'!A1588,"")))</f>
        <v/>
      </c>
      <c r="K1583" s="11" t="str">
        <f t="shared" si="89"/>
        <v/>
      </c>
      <c r="L1583" s="11"/>
      <c r="M1583" s="18" t="str">
        <f>IF(N1583="","",MAX(M$1:M1582)+1)</f>
        <v/>
      </c>
      <c r="N1583" s="11" t="str">
        <f>IF(ISBLANK('User Data'!A1588)=TRUE,"",'User Data'!A1588)</f>
        <v/>
      </c>
      <c r="O1583" s="19" t="str">
        <f t="shared" si="90"/>
        <v/>
      </c>
      <c r="AF1583" t="str">
        <f>IF('User Data'!A1588&lt;&gt;"",'User Data'!A1588,"")</f>
        <v/>
      </c>
    </row>
    <row r="1584" spans="9:32" x14ac:dyDescent="0.25">
      <c r="I1584" s="18" t="str">
        <f>IF(J1584="","",MAX(I$1:I1583)+1)</f>
        <v/>
      </c>
      <c r="J1584" s="11" t="str">
        <f>IF(ISBLANK('User Data'!D1589)=TRUE,"",(IF(VLOOKUP('User Data'!A1589,'User Data'!A:D,5,FALSE)&lt;&gt;"Standard User",'User Data'!A1589,"")))</f>
        <v/>
      </c>
      <c r="K1584" s="11" t="str">
        <f t="shared" si="89"/>
        <v/>
      </c>
      <c r="L1584" s="11"/>
      <c r="M1584" s="18" t="str">
        <f>IF(N1584="","",MAX(M$1:M1583)+1)</f>
        <v/>
      </c>
      <c r="N1584" s="11" t="str">
        <f>IF(ISBLANK('User Data'!A1589)=TRUE,"",'User Data'!A1589)</f>
        <v/>
      </c>
      <c r="O1584" s="19" t="str">
        <f t="shared" si="90"/>
        <v/>
      </c>
      <c r="AF1584" t="str">
        <f>IF('User Data'!A1589&lt;&gt;"",'User Data'!A1589,"")</f>
        <v/>
      </c>
    </row>
    <row r="1585" spans="9:32" x14ac:dyDescent="0.25">
      <c r="I1585" s="18" t="str">
        <f>IF(J1585="","",MAX(I$1:I1584)+1)</f>
        <v/>
      </c>
      <c r="J1585" s="11" t="str">
        <f>IF(ISBLANK('User Data'!D1590)=TRUE,"",(IF(VLOOKUP('User Data'!A1590,'User Data'!A:D,5,FALSE)&lt;&gt;"Standard User",'User Data'!A1590,"")))</f>
        <v/>
      </c>
      <c r="K1585" s="11" t="str">
        <f t="shared" si="89"/>
        <v/>
      </c>
      <c r="L1585" s="11"/>
      <c r="M1585" s="18" t="str">
        <f>IF(N1585="","",MAX(M$1:M1584)+1)</f>
        <v/>
      </c>
      <c r="N1585" s="11" t="str">
        <f>IF(ISBLANK('User Data'!A1590)=TRUE,"",'User Data'!A1590)</f>
        <v/>
      </c>
      <c r="O1585" s="19" t="str">
        <f t="shared" si="90"/>
        <v/>
      </c>
      <c r="AF1585" t="str">
        <f>IF('User Data'!A1590&lt;&gt;"",'User Data'!A1590,"")</f>
        <v/>
      </c>
    </row>
    <row r="1586" spans="9:32" x14ac:dyDescent="0.25">
      <c r="I1586" s="18" t="str">
        <f>IF(J1586="","",MAX(I$1:I1585)+1)</f>
        <v/>
      </c>
      <c r="J1586" s="11" t="str">
        <f>IF(ISBLANK('User Data'!D1591)=TRUE,"",(IF(VLOOKUP('User Data'!A1591,'User Data'!A:D,5,FALSE)&lt;&gt;"Standard User",'User Data'!A1591,"")))</f>
        <v/>
      </c>
      <c r="K1586" s="11" t="str">
        <f t="shared" si="89"/>
        <v/>
      </c>
      <c r="L1586" s="11"/>
      <c r="M1586" s="18" t="str">
        <f>IF(N1586="","",MAX(M$1:M1585)+1)</f>
        <v/>
      </c>
      <c r="N1586" s="11" t="str">
        <f>IF(ISBLANK('User Data'!A1591)=TRUE,"",'User Data'!A1591)</f>
        <v/>
      </c>
      <c r="O1586" s="19" t="str">
        <f t="shared" si="90"/>
        <v/>
      </c>
      <c r="AF1586" t="str">
        <f>IF('User Data'!A1591&lt;&gt;"",'User Data'!A1591,"")</f>
        <v/>
      </c>
    </row>
    <row r="1587" spans="9:32" x14ac:dyDescent="0.25">
      <c r="I1587" s="18" t="str">
        <f>IF(J1587="","",MAX(I$1:I1586)+1)</f>
        <v/>
      </c>
      <c r="J1587" s="11" t="str">
        <f>IF(ISBLANK('User Data'!D1592)=TRUE,"",(IF(VLOOKUP('User Data'!A1592,'User Data'!A:D,5,FALSE)&lt;&gt;"Standard User",'User Data'!A1592,"")))</f>
        <v/>
      </c>
      <c r="K1587" s="11" t="str">
        <f t="shared" si="89"/>
        <v/>
      </c>
      <c r="L1587" s="11"/>
      <c r="M1587" s="18" t="str">
        <f>IF(N1587="","",MAX(M$1:M1586)+1)</f>
        <v/>
      </c>
      <c r="N1587" s="11" t="str">
        <f>IF(ISBLANK('User Data'!A1592)=TRUE,"",'User Data'!A1592)</f>
        <v/>
      </c>
      <c r="O1587" s="19" t="str">
        <f t="shared" si="90"/>
        <v/>
      </c>
      <c r="AF1587" t="str">
        <f>IF('User Data'!A1592&lt;&gt;"",'User Data'!A1592,"")</f>
        <v/>
      </c>
    </row>
    <row r="1588" spans="9:32" x14ac:dyDescent="0.25">
      <c r="I1588" s="18" t="str">
        <f>IF(J1588="","",MAX(I$1:I1587)+1)</f>
        <v/>
      </c>
      <c r="J1588" s="11" t="str">
        <f>IF(ISBLANK('User Data'!D1593)=TRUE,"",(IF(VLOOKUP('User Data'!A1593,'User Data'!A:D,5,FALSE)&lt;&gt;"Standard User",'User Data'!A1593,"")))</f>
        <v/>
      </c>
      <c r="K1588" s="11" t="str">
        <f t="shared" si="89"/>
        <v/>
      </c>
      <c r="L1588" s="11"/>
      <c r="M1588" s="18" t="str">
        <f>IF(N1588="","",MAX(M$1:M1587)+1)</f>
        <v/>
      </c>
      <c r="N1588" s="11" t="str">
        <f>IF(ISBLANK('User Data'!A1593)=TRUE,"",'User Data'!A1593)</f>
        <v/>
      </c>
      <c r="O1588" s="19" t="str">
        <f t="shared" si="90"/>
        <v/>
      </c>
      <c r="AF1588" t="str">
        <f>IF('User Data'!A1593&lt;&gt;"",'User Data'!A1593,"")</f>
        <v/>
      </c>
    </row>
    <row r="1589" spans="9:32" x14ac:dyDescent="0.25">
      <c r="I1589" s="18" t="str">
        <f>IF(J1589="","",MAX(I$1:I1588)+1)</f>
        <v/>
      </c>
      <c r="J1589" s="11" t="str">
        <f>IF(ISBLANK('User Data'!D1594)=TRUE,"",(IF(VLOOKUP('User Data'!A1594,'User Data'!A:D,5,FALSE)&lt;&gt;"Standard User",'User Data'!A1594,"")))</f>
        <v/>
      </c>
      <c r="K1589" s="11" t="str">
        <f t="shared" si="89"/>
        <v/>
      </c>
      <c r="L1589" s="11"/>
      <c r="M1589" s="18" t="str">
        <f>IF(N1589="","",MAX(M$1:M1588)+1)</f>
        <v/>
      </c>
      <c r="N1589" s="11" t="str">
        <f>IF(ISBLANK('User Data'!A1594)=TRUE,"",'User Data'!A1594)</f>
        <v/>
      </c>
      <c r="O1589" s="19" t="str">
        <f t="shared" si="90"/>
        <v/>
      </c>
      <c r="AF1589" t="str">
        <f>IF('User Data'!A1594&lt;&gt;"",'User Data'!A1594,"")</f>
        <v/>
      </c>
    </row>
    <row r="1590" spans="9:32" x14ac:dyDescent="0.25">
      <c r="I1590" s="18" t="str">
        <f>IF(J1590="","",MAX(I$1:I1589)+1)</f>
        <v/>
      </c>
      <c r="J1590" s="11" t="str">
        <f>IF(ISBLANK('User Data'!D1595)=TRUE,"",(IF(VLOOKUP('User Data'!A1595,'User Data'!A:D,5,FALSE)&lt;&gt;"Standard User",'User Data'!A1595,"")))</f>
        <v/>
      </c>
      <c r="K1590" s="11" t="str">
        <f t="shared" si="89"/>
        <v/>
      </c>
      <c r="L1590" s="11"/>
      <c r="M1590" s="18" t="str">
        <f>IF(N1590="","",MAX(M$1:M1589)+1)</f>
        <v/>
      </c>
      <c r="N1590" s="11" t="str">
        <f>IF(ISBLANK('User Data'!A1595)=TRUE,"",'User Data'!A1595)</f>
        <v/>
      </c>
      <c r="O1590" s="19" t="str">
        <f t="shared" si="90"/>
        <v/>
      </c>
      <c r="AF1590" t="str">
        <f>IF('User Data'!A1595&lt;&gt;"",'User Data'!A1595,"")</f>
        <v/>
      </c>
    </row>
    <row r="1591" spans="9:32" x14ac:dyDescent="0.25">
      <c r="I1591" s="18" t="str">
        <f>IF(J1591="","",MAX(I$1:I1590)+1)</f>
        <v/>
      </c>
      <c r="J1591" s="11" t="str">
        <f>IF(ISBLANK('User Data'!D1596)=TRUE,"",(IF(VLOOKUP('User Data'!A1596,'User Data'!A:D,5,FALSE)&lt;&gt;"Standard User",'User Data'!A1596,"")))</f>
        <v/>
      </c>
      <c r="K1591" s="11" t="str">
        <f t="shared" si="89"/>
        <v/>
      </c>
      <c r="L1591" s="11"/>
      <c r="M1591" s="18" t="str">
        <f>IF(N1591="","",MAX(M$1:M1590)+1)</f>
        <v/>
      </c>
      <c r="N1591" s="11" t="str">
        <f>IF(ISBLANK('User Data'!A1596)=TRUE,"",'User Data'!A1596)</f>
        <v/>
      </c>
      <c r="O1591" s="19" t="str">
        <f t="shared" si="90"/>
        <v/>
      </c>
      <c r="AF1591" t="str">
        <f>IF('User Data'!A1596&lt;&gt;"",'User Data'!A1596,"")</f>
        <v/>
      </c>
    </row>
    <row r="1592" spans="9:32" x14ac:dyDescent="0.25">
      <c r="I1592" s="18" t="str">
        <f>IF(J1592="","",MAX(I$1:I1591)+1)</f>
        <v/>
      </c>
      <c r="J1592" s="11" t="str">
        <f>IF(ISBLANK('User Data'!D1597)=TRUE,"",(IF(VLOOKUP('User Data'!A1597,'User Data'!A:D,5,FALSE)&lt;&gt;"Standard User",'User Data'!A1597,"")))</f>
        <v/>
      </c>
      <c r="K1592" s="11" t="str">
        <f t="shared" si="89"/>
        <v/>
      </c>
      <c r="L1592" s="11"/>
      <c r="M1592" s="18" t="str">
        <f>IF(N1592="","",MAX(M$1:M1591)+1)</f>
        <v/>
      </c>
      <c r="N1592" s="11" t="str">
        <f>IF(ISBLANK('User Data'!A1597)=TRUE,"",'User Data'!A1597)</f>
        <v/>
      </c>
      <c r="O1592" s="19" t="str">
        <f t="shared" si="90"/>
        <v/>
      </c>
      <c r="AF1592" t="str">
        <f>IF('User Data'!A1597&lt;&gt;"",'User Data'!A1597,"")</f>
        <v/>
      </c>
    </row>
    <row r="1593" spans="9:32" x14ac:dyDescent="0.25">
      <c r="I1593" s="18" t="str">
        <f>IF(J1593="","",MAX(I$1:I1592)+1)</f>
        <v/>
      </c>
      <c r="J1593" s="11" t="str">
        <f>IF(ISBLANK('User Data'!D1598)=TRUE,"",(IF(VLOOKUP('User Data'!A1598,'User Data'!A:D,5,FALSE)&lt;&gt;"Standard User",'User Data'!A1598,"")))</f>
        <v/>
      </c>
      <c r="K1593" s="11" t="str">
        <f t="shared" si="89"/>
        <v/>
      </c>
      <c r="L1593" s="11"/>
      <c r="M1593" s="18" t="str">
        <f>IF(N1593="","",MAX(M$1:M1592)+1)</f>
        <v/>
      </c>
      <c r="N1593" s="11" t="str">
        <f>IF(ISBLANK('User Data'!A1598)=TRUE,"",'User Data'!A1598)</f>
        <v/>
      </c>
      <c r="O1593" s="19" t="str">
        <f t="shared" si="90"/>
        <v/>
      </c>
      <c r="AF1593" t="str">
        <f>IF('User Data'!A1598&lt;&gt;"",'User Data'!A1598,"")</f>
        <v/>
      </c>
    </row>
    <row r="1594" spans="9:32" x14ac:dyDescent="0.25">
      <c r="I1594" s="18" t="str">
        <f>IF(J1594="","",MAX(I$1:I1593)+1)</f>
        <v/>
      </c>
      <c r="J1594" s="11" t="str">
        <f>IF(ISBLANK('User Data'!D1599)=TRUE,"",(IF(VLOOKUP('User Data'!A1599,'User Data'!A:D,5,FALSE)&lt;&gt;"Standard User",'User Data'!A1599,"")))</f>
        <v/>
      </c>
      <c r="K1594" s="11" t="str">
        <f t="shared" si="89"/>
        <v/>
      </c>
      <c r="L1594" s="11"/>
      <c r="M1594" s="18" t="str">
        <f>IF(N1594="","",MAX(M$1:M1593)+1)</f>
        <v/>
      </c>
      <c r="N1594" s="11" t="str">
        <f>IF(ISBLANK('User Data'!A1599)=TRUE,"",'User Data'!A1599)</f>
        <v/>
      </c>
      <c r="O1594" s="19" t="str">
        <f t="shared" si="90"/>
        <v/>
      </c>
      <c r="AF1594" t="str">
        <f>IF('User Data'!A1599&lt;&gt;"",'User Data'!A1599,"")</f>
        <v/>
      </c>
    </row>
    <row r="1595" spans="9:32" x14ac:dyDescent="0.25">
      <c r="I1595" s="18" t="str">
        <f>IF(J1595="","",MAX(I$1:I1594)+1)</f>
        <v/>
      </c>
      <c r="J1595" s="11" t="str">
        <f>IF(ISBLANK('User Data'!D1600)=TRUE,"",(IF(VLOOKUP('User Data'!A1600,'User Data'!A:D,5,FALSE)&lt;&gt;"Standard User",'User Data'!A1600,"")))</f>
        <v/>
      </c>
      <c r="K1595" s="11" t="str">
        <f t="shared" si="89"/>
        <v/>
      </c>
      <c r="L1595" s="11"/>
      <c r="M1595" s="18" t="str">
        <f>IF(N1595="","",MAX(M$1:M1594)+1)</f>
        <v/>
      </c>
      <c r="N1595" s="11" t="str">
        <f>IF(ISBLANK('User Data'!A1600)=TRUE,"",'User Data'!A1600)</f>
        <v/>
      </c>
      <c r="O1595" s="19" t="str">
        <f t="shared" si="90"/>
        <v/>
      </c>
      <c r="AF1595" t="str">
        <f>IF('User Data'!A1600&lt;&gt;"",'User Data'!A1600,"")</f>
        <v/>
      </c>
    </row>
    <row r="1596" spans="9:32" x14ac:dyDescent="0.25">
      <c r="I1596" s="18" t="str">
        <f>IF(J1596="","",MAX(I$1:I1595)+1)</f>
        <v/>
      </c>
      <c r="J1596" s="11" t="str">
        <f>IF(ISBLANK('User Data'!D1601)=TRUE,"",(IF(VLOOKUP('User Data'!A1601,'User Data'!A:D,5,FALSE)&lt;&gt;"Standard User",'User Data'!A1601,"")))</f>
        <v/>
      </c>
      <c r="K1596" s="11" t="str">
        <f t="shared" si="89"/>
        <v/>
      </c>
      <c r="L1596" s="11"/>
      <c r="M1596" s="18" t="str">
        <f>IF(N1596="","",MAX(M$1:M1595)+1)</f>
        <v/>
      </c>
      <c r="N1596" s="11" t="str">
        <f>IF(ISBLANK('User Data'!A1601)=TRUE,"",'User Data'!A1601)</f>
        <v/>
      </c>
      <c r="O1596" s="19" t="str">
        <f t="shared" si="90"/>
        <v/>
      </c>
      <c r="AF1596" t="str">
        <f>IF('User Data'!A1601&lt;&gt;"",'User Data'!A1601,"")</f>
        <v/>
      </c>
    </row>
    <row r="1597" spans="9:32" x14ac:dyDescent="0.25">
      <c r="I1597" s="18" t="str">
        <f>IF(J1597="","",MAX(I$1:I1596)+1)</f>
        <v/>
      </c>
      <c r="J1597" s="11" t="str">
        <f>IF(ISBLANK('User Data'!D1602)=TRUE,"",(IF(VLOOKUP('User Data'!A1602,'User Data'!A:D,5,FALSE)&lt;&gt;"Standard User",'User Data'!A1602,"")))</f>
        <v/>
      </c>
      <c r="K1597" s="11" t="str">
        <f t="shared" si="89"/>
        <v/>
      </c>
      <c r="L1597" s="11"/>
      <c r="M1597" s="18" t="str">
        <f>IF(N1597="","",MAX(M$1:M1596)+1)</f>
        <v/>
      </c>
      <c r="N1597" s="11" t="str">
        <f>IF(ISBLANK('User Data'!A1602)=TRUE,"",'User Data'!A1602)</f>
        <v/>
      </c>
      <c r="O1597" s="19" t="str">
        <f t="shared" si="90"/>
        <v/>
      </c>
      <c r="AF1597" t="str">
        <f>IF('User Data'!A1602&lt;&gt;"",'User Data'!A1602,"")</f>
        <v/>
      </c>
    </row>
    <row r="1598" spans="9:32" x14ac:dyDescent="0.25">
      <c r="I1598" s="18" t="str">
        <f>IF(J1598="","",MAX(I$1:I1597)+1)</f>
        <v/>
      </c>
      <c r="J1598" s="11" t="str">
        <f>IF(ISBLANK('User Data'!D1603)=TRUE,"",(IF(VLOOKUP('User Data'!A1603,'User Data'!A:D,5,FALSE)&lt;&gt;"Standard User",'User Data'!A1603,"")))</f>
        <v/>
      </c>
      <c r="K1598" s="11" t="str">
        <f t="shared" si="89"/>
        <v/>
      </c>
      <c r="L1598" s="11"/>
      <c r="M1598" s="18" t="str">
        <f>IF(N1598="","",MAX(M$1:M1597)+1)</f>
        <v/>
      </c>
      <c r="N1598" s="11" t="str">
        <f>IF(ISBLANK('User Data'!A1603)=TRUE,"",'User Data'!A1603)</f>
        <v/>
      </c>
      <c r="O1598" s="19" t="str">
        <f t="shared" si="90"/>
        <v/>
      </c>
      <c r="AF1598" t="str">
        <f>IF('User Data'!A1603&lt;&gt;"",'User Data'!A1603,"")</f>
        <v/>
      </c>
    </row>
    <row r="1599" spans="9:32" x14ac:dyDescent="0.25">
      <c r="I1599" s="18" t="str">
        <f>IF(J1599="","",MAX(I$1:I1598)+1)</f>
        <v/>
      </c>
      <c r="J1599" s="11" t="str">
        <f>IF(ISBLANK('User Data'!D1604)=TRUE,"",(IF(VLOOKUP('User Data'!A1604,'User Data'!A:D,5,FALSE)&lt;&gt;"Standard User",'User Data'!A1604,"")))</f>
        <v/>
      </c>
      <c r="K1599" s="11" t="str">
        <f t="shared" si="89"/>
        <v/>
      </c>
      <c r="L1599" s="11"/>
      <c r="M1599" s="18" t="str">
        <f>IF(N1599="","",MAX(M$1:M1598)+1)</f>
        <v/>
      </c>
      <c r="N1599" s="11" t="str">
        <f>IF(ISBLANK('User Data'!A1604)=TRUE,"",'User Data'!A1604)</f>
        <v/>
      </c>
      <c r="O1599" s="19" t="str">
        <f t="shared" si="90"/>
        <v/>
      </c>
      <c r="AF1599" t="str">
        <f>IF('User Data'!A1604&lt;&gt;"",'User Data'!A1604,"")</f>
        <v/>
      </c>
    </row>
    <row r="1600" spans="9:32" x14ac:dyDescent="0.25">
      <c r="I1600" s="18" t="str">
        <f>IF(J1600="","",MAX(I$1:I1599)+1)</f>
        <v/>
      </c>
      <c r="J1600" s="11" t="str">
        <f>IF(ISBLANK('User Data'!D1605)=TRUE,"",(IF(VLOOKUP('User Data'!A1605,'User Data'!A:D,5,FALSE)&lt;&gt;"Standard User",'User Data'!A1605,"")))</f>
        <v/>
      </c>
      <c r="K1600" s="11" t="str">
        <f t="shared" si="89"/>
        <v/>
      </c>
      <c r="L1600" s="11"/>
      <c r="M1600" s="18" t="str">
        <f>IF(N1600="","",MAX(M$1:M1599)+1)</f>
        <v/>
      </c>
      <c r="N1600" s="11" t="str">
        <f>IF(ISBLANK('User Data'!A1605)=TRUE,"",'User Data'!A1605)</f>
        <v/>
      </c>
      <c r="O1600" s="19" t="str">
        <f t="shared" si="90"/>
        <v/>
      </c>
      <c r="AF1600" t="str">
        <f>IF('User Data'!A1605&lt;&gt;"",'User Data'!A1605,"")</f>
        <v/>
      </c>
    </row>
    <row r="1601" spans="9:32" x14ac:dyDescent="0.25">
      <c r="I1601" s="18" t="str">
        <f>IF(J1601="","",MAX(I$1:I1600)+1)</f>
        <v/>
      </c>
      <c r="J1601" s="11" t="str">
        <f>IF(ISBLANK('User Data'!D1606)=TRUE,"",(IF(VLOOKUP('User Data'!A1606,'User Data'!A:D,5,FALSE)&lt;&gt;"Standard User",'User Data'!A1606,"")))</f>
        <v/>
      </c>
      <c r="K1601" s="11" t="str">
        <f t="shared" si="89"/>
        <v/>
      </c>
      <c r="L1601" s="11"/>
      <c r="M1601" s="18" t="str">
        <f>IF(N1601="","",MAX(M$1:M1600)+1)</f>
        <v/>
      </c>
      <c r="N1601" s="11" t="str">
        <f>IF(ISBLANK('User Data'!A1606)=TRUE,"",'User Data'!A1606)</f>
        <v/>
      </c>
      <c r="O1601" s="19" t="str">
        <f t="shared" si="90"/>
        <v/>
      </c>
      <c r="AF1601" t="str">
        <f>IF('User Data'!A1606&lt;&gt;"",'User Data'!A1606,"")</f>
        <v/>
      </c>
    </row>
    <row r="1602" spans="9:32" x14ac:dyDescent="0.25">
      <c r="I1602" s="18" t="str">
        <f>IF(J1602="","",MAX(I$1:I1601)+1)</f>
        <v/>
      </c>
      <c r="J1602" s="11" t="str">
        <f>IF(ISBLANK('User Data'!D1607)=TRUE,"",(IF(VLOOKUP('User Data'!A1607,'User Data'!A:D,5,FALSE)&lt;&gt;"Standard User",'User Data'!A1607,"")))</f>
        <v/>
      </c>
      <c r="K1602" s="11" t="str">
        <f t="shared" ref="K1602:K1665" si="91">IFERROR(INDEX($J$2:$J$2000,MATCH(ROW()-ROW($M$1),$I$2:$I$2000,0)),"")</f>
        <v/>
      </c>
      <c r="L1602" s="11"/>
      <c r="M1602" s="18" t="str">
        <f>IF(N1602="","",MAX(M$1:M1601)+1)</f>
        <v/>
      </c>
      <c r="N1602" s="11" t="str">
        <f>IF(ISBLANK('User Data'!A1607)=TRUE,"",'User Data'!A1607)</f>
        <v/>
      </c>
      <c r="O1602" s="19" t="str">
        <f t="shared" ref="O1602:O1665" si="92">IFERROR(INDEX($N$2:$N$2000,MATCH(ROW()-ROW($P$1),$M$2:$M$2000,0)),"")</f>
        <v/>
      </c>
      <c r="AF1602" t="str">
        <f>IF('User Data'!A1607&lt;&gt;"",'User Data'!A1607,"")</f>
        <v/>
      </c>
    </row>
    <row r="1603" spans="9:32" x14ac:dyDescent="0.25">
      <c r="I1603" s="18" t="str">
        <f>IF(J1603="","",MAX(I$1:I1602)+1)</f>
        <v/>
      </c>
      <c r="J1603" s="11" t="str">
        <f>IF(ISBLANK('User Data'!D1608)=TRUE,"",(IF(VLOOKUP('User Data'!A1608,'User Data'!A:D,5,FALSE)&lt;&gt;"Standard User",'User Data'!A1608,"")))</f>
        <v/>
      </c>
      <c r="K1603" s="11" t="str">
        <f t="shared" si="91"/>
        <v/>
      </c>
      <c r="L1603" s="11"/>
      <c r="M1603" s="18" t="str">
        <f>IF(N1603="","",MAX(M$1:M1602)+1)</f>
        <v/>
      </c>
      <c r="N1603" s="11" t="str">
        <f>IF(ISBLANK('User Data'!A1608)=TRUE,"",'User Data'!A1608)</f>
        <v/>
      </c>
      <c r="O1603" s="19" t="str">
        <f t="shared" si="92"/>
        <v/>
      </c>
      <c r="AF1603" t="str">
        <f>IF('User Data'!A1608&lt;&gt;"",'User Data'!A1608,"")</f>
        <v/>
      </c>
    </row>
    <row r="1604" spans="9:32" x14ac:dyDescent="0.25">
      <c r="I1604" s="18" t="str">
        <f>IF(J1604="","",MAX(I$1:I1603)+1)</f>
        <v/>
      </c>
      <c r="J1604" s="11" t="str">
        <f>IF(ISBLANK('User Data'!D1609)=TRUE,"",(IF(VLOOKUP('User Data'!A1609,'User Data'!A:D,5,FALSE)&lt;&gt;"Standard User",'User Data'!A1609,"")))</f>
        <v/>
      </c>
      <c r="K1604" s="11" t="str">
        <f t="shared" si="91"/>
        <v/>
      </c>
      <c r="L1604" s="11"/>
      <c r="M1604" s="18" t="str">
        <f>IF(N1604="","",MAX(M$1:M1603)+1)</f>
        <v/>
      </c>
      <c r="N1604" s="11" t="str">
        <f>IF(ISBLANK('User Data'!A1609)=TRUE,"",'User Data'!A1609)</f>
        <v/>
      </c>
      <c r="O1604" s="19" t="str">
        <f t="shared" si="92"/>
        <v/>
      </c>
      <c r="AF1604" t="str">
        <f>IF('User Data'!A1609&lt;&gt;"",'User Data'!A1609,"")</f>
        <v/>
      </c>
    </row>
    <row r="1605" spans="9:32" x14ac:dyDescent="0.25">
      <c r="I1605" s="18" t="str">
        <f>IF(J1605="","",MAX(I$1:I1604)+1)</f>
        <v/>
      </c>
      <c r="J1605" s="11" t="str">
        <f>IF(ISBLANK('User Data'!D1610)=TRUE,"",(IF(VLOOKUP('User Data'!A1610,'User Data'!A:D,5,FALSE)&lt;&gt;"Standard User",'User Data'!A1610,"")))</f>
        <v/>
      </c>
      <c r="K1605" s="11" t="str">
        <f t="shared" si="91"/>
        <v/>
      </c>
      <c r="L1605" s="11"/>
      <c r="M1605" s="18" t="str">
        <f>IF(N1605="","",MAX(M$1:M1604)+1)</f>
        <v/>
      </c>
      <c r="N1605" s="11" t="str">
        <f>IF(ISBLANK('User Data'!A1610)=TRUE,"",'User Data'!A1610)</f>
        <v/>
      </c>
      <c r="O1605" s="19" t="str">
        <f t="shared" si="92"/>
        <v/>
      </c>
      <c r="AF1605" t="str">
        <f>IF('User Data'!A1610&lt;&gt;"",'User Data'!A1610,"")</f>
        <v/>
      </c>
    </row>
    <row r="1606" spans="9:32" x14ac:dyDescent="0.25">
      <c r="I1606" s="18" t="str">
        <f>IF(J1606="","",MAX(I$1:I1605)+1)</f>
        <v/>
      </c>
      <c r="J1606" s="11" t="str">
        <f>IF(ISBLANK('User Data'!D1611)=TRUE,"",(IF(VLOOKUP('User Data'!A1611,'User Data'!A:D,5,FALSE)&lt;&gt;"Standard User",'User Data'!A1611,"")))</f>
        <v/>
      </c>
      <c r="K1606" s="11" t="str">
        <f t="shared" si="91"/>
        <v/>
      </c>
      <c r="L1606" s="11"/>
      <c r="M1606" s="18" t="str">
        <f>IF(N1606="","",MAX(M$1:M1605)+1)</f>
        <v/>
      </c>
      <c r="N1606" s="11" t="str">
        <f>IF(ISBLANK('User Data'!A1611)=TRUE,"",'User Data'!A1611)</f>
        <v/>
      </c>
      <c r="O1606" s="19" t="str">
        <f t="shared" si="92"/>
        <v/>
      </c>
      <c r="AF1606" t="str">
        <f>IF('User Data'!A1611&lt;&gt;"",'User Data'!A1611,"")</f>
        <v/>
      </c>
    </row>
    <row r="1607" spans="9:32" x14ac:dyDescent="0.25">
      <c r="I1607" s="18" t="str">
        <f>IF(J1607="","",MAX(I$1:I1606)+1)</f>
        <v/>
      </c>
      <c r="J1607" s="11" t="str">
        <f>IF(ISBLANK('User Data'!D1612)=TRUE,"",(IF(VLOOKUP('User Data'!A1612,'User Data'!A:D,5,FALSE)&lt;&gt;"Standard User",'User Data'!A1612,"")))</f>
        <v/>
      </c>
      <c r="K1607" s="11" t="str">
        <f t="shared" si="91"/>
        <v/>
      </c>
      <c r="L1607" s="11"/>
      <c r="M1607" s="18" t="str">
        <f>IF(N1607="","",MAX(M$1:M1606)+1)</f>
        <v/>
      </c>
      <c r="N1607" s="11" t="str">
        <f>IF(ISBLANK('User Data'!A1612)=TRUE,"",'User Data'!A1612)</f>
        <v/>
      </c>
      <c r="O1607" s="19" t="str">
        <f t="shared" si="92"/>
        <v/>
      </c>
      <c r="AF1607" t="str">
        <f>IF('User Data'!A1612&lt;&gt;"",'User Data'!A1612,"")</f>
        <v/>
      </c>
    </row>
    <row r="1608" spans="9:32" x14ac:dyDescent="0.25">
      <c r="I1608" s="18" t="str">
        <f>IF(J1608="","",MAX(I$1:I1607)+1)</f>
        <v/>
      </c>
      <c r="J1608" s="11" t="str">
        <f>IF(ISBLANK('User Data'!D1613)=TRUE,"",(IF(VLOOKUP('User Data'!A1613,'User Data'!A:D,5,FALSE)&lt;&gt;"Standard User",'User Data'!A1613,"")))</f>
        <v/>
      </c>
      <c r="K1608" s="11" t="str">
        <f t="shared" si="91"/>
        <v/>
      </c>
      <c r="L1608" s="11"/>
      <c r="M1608" s="18" t="str">
        <f>IF(N1608="","",MAX(M$1:M1607)+1)</f>
        <v/>
      </c>
      <c r="N1608" s="11" t="str">
        <f>IF(ISBLANK('User Data'!A1613)=TRUE,"",'User Data'!A1613)</f>
        <v/>
      </c>
      <c r="O1608" s="19" t="str">
        <f t="shared" si="92"/>
        <v/>
      </c>
      <c r="AF1608" t="str">
        <f>IF('User Data'!A1613&lt;&gt;"",'User Data'!A1613,"")</f>
        <v/>
      </c>
    </row>
    <row r="1609" spans="9:32" x14ac:dyDescent="0.25">
      <c r="I1609" s="18" t="str">
        <f>IF(J1609="","",MAX(I$1:I1608)+1)</f>
        <v/>
      </c>
      <c r="J1609" s="11" t="str">
        <f>IF(ISBLANK('User Data'!D1614)=TRUE,"",(IF(VLOOKUP('User Data'!A1614,'User Data'!A:D,5,FALSE)&lt;&gt;"Standard User",'User Data'!A1614,"")))</f>
        <v/>
      </c>
      <c r="K1609" s="11" t="str">
        <f t="shared" si="91"/>
        <v/>
      </c>
      <c r="L1609" s="11"/>
      <c r="M1609" s="18" t="str">
        <f>IF(N1609="","",MAX(M$1:M1608)+1)</f>
        <v/>
      </c>
      <c r="N1609" s="11" t="str">
        <f>IF(ISBLANK('User Data'!A1614)=TRUE,"",'User Data'!A1614)</f>
        <v/>
      </c>
      <c r="O1609" s="19" t="str">
        <f t="shared" si="92"/>
        <v/>
      </c>
      <c r="AF1609" t="str">
        <f>IF('User Data'!A1614&lt;&gt;"",'User Data'!A1614,"")</f>
        <v/>
      </c>
    </row>
    <row r="1610" spans="9:32" x14ac:dyDescent="0.25">
      <c r="I1610" s="18" t="str">
        <f>IF(J1610="","",MAX(I$1:I1609)+1)</f>
        <v/>
      </c>
      <c r="J1610" s="11" t="str">
        <f>IF(ISBLANK('User Data'!D1615)=TRUE,"",(IF(VLOOKUP('User Data'!A1615,'User Data'!A:D,5,FALSE)&lt;&gt;"Standard User",'User Data'!A1615,"")))</f>
        <v/>
      </c>
      <c r="K1610" s="11" t="str">
        <f t="shared" si="91"/>
        <v/>
      </c>
      <c r="L1610" s="11"/>
      <c r="M1610" s="18" t="str">
        <f>IF(N1610="","",MAX(M$1:M1609)+1)</f>
        <v/>
      </c>
      <c r="N1610" s="11" t="str">
        <f>IF(ISBLANK('User Data'!A1615)=TRUE,"",'User Data'!A1615)</f>
        <v/>
      </c>
      <c r="O1610" s="19" t="str">
        <f t="shared" si="92"/>
        <v/>
      </c>
      <c r="AF1610" t="str">
        <f>IF('User Data'!A1615&lt;&gt;"",'User Data'!A1615,"")</f>
        <v/>
      </c>
    </row>
    <row r="1611" spans="9:32" x14ac:dyDescent="0.25">
      <c r="I1611" s="18" t="str">
        <f>IF(J1611="","",MAX(I$1:I1610)+1)</f>
        <v/>
      </c>
      <c r="J1611" s="11" t="str">
        <f>IF(ISBLANK('User Data'!D1616)=TRUE,"",(IF(VLOOKUP('User Data'!A1616,'User Data'!A:D,5,FALSE)&lt;&gt;"Standard User",'User Data'!A1616,"")))</f>
        <v/>
      </c>
      <c r="K1611" s="11" t="str">
        <f t="shared" si="91"/>
        <v/>
      </c>
      <c r="L1611" s="11"/>
      <c r="M1611" s="18" t="str">
        <f>IF(N1611="","",MAX(M$1:M1610)+1)</f>
        <v/>
      </c>
      <c r="N1611" s="11" t="str">
        <f>IF(ISBLANK('User Data'!A1616)=TRUE,"",'User Data'!A1616)</f>
        <v/>
      </c>
      <c r="O1611" s="19" t="str">
        <f t="shared" si="92"/>
        <v/>
      </c>
      <c r="AF1611" t="str">
        <f>IF('User Data'!A1616&lt;&gt;"",'User Data'!A1616,"")</f>
        <v/>
      </c>
    </row>
    <row r="1612" spans="9:32" x14ac:dyDescent="0.25">
      <c r="I1612" s="18" t="str">
        <f>IF(J1612="","",MAX(I$1:I1611)+1)</f>
        <v/>
      </c>
      <c r="J1612" s="11" t="str">
        <f>IF(ISBLANK('User Data'!D1617)=TRUE,"",(IF(VLOOKUP('User Data'!A1617,'User Data'!A:D,5,FALSE)&lt;&gt;"Standard User",'User Data'!A1617,"")))</f>
        <v/>
      </c>
      <c r="K1612" s="11" t="str">
        <f t="shared" si="91"/>
        <v/>
      </c>
      <c r="L1612" s="11"/>
      <c r="M1612" s="18" t="str">
        <f>IF(N1612="","",MAX(M$1:M1611)+1)</f>
        <v/>
      </c>
      <c r="N1612" s="11" t="str">
        <f>IF(ISBLANK('User Data'!A1617)=TRUE,"",'User Data'!A1617)</f>
        <v/>
      </c>
      <c r="O1612" s="19" t="str">
        <f t="shared" si="92"/>
        <v/>
      </c>
      <c r="AF1612" t="str">
        <f>IF('User Data'!A1617&lt;&gt;"",'User Data'!A1617,"")</f>
        <v/>
      </c>
    </row>
    <row r="1613" spans="9:32" x14ac:dyDescent="0.25">
      <c r="I1613" s="18" t="str">
        <f>IF(J1613="","",MAX(I$1:I1612)+1)</f>
        <v/>
      </c>
      <c r="J1613" s="11" t="str">
        <f>IF(ISBLANK('User Data'!D1618)=TRUE,"",(IF(VLOOKUP('User Data'!A1618,'User Data'!A:D,5,FALSE)&lt;&gt;"Standard User",'User Data'!A1618,"")))</f>
        <v/>
      </c>
      <c r="K1613" s="11" t="str">
        <f t="shared" si="91"/>
        <v/>
      </c>
      <c r="L1613" s="11"/>
      <c r="M1613" s="18" t="str">
        <f>IF(N1613="","",MAX(M$1:M1612)+1)</f>
        <v/>
      </c>
      <c r="N1613" s="11" t="str">
        <f>IF(ISBLANK('User Data'!A1618)=TRUE,"",'User Data'!A1618)</f>
        <v/>
      </c>
      <c r="O1613" s="19" t="str">
        <f t="shared" si="92"/>
        <v/>
      </c>
      <c r="AF1613" t="str">
        <f>IF('User Data'!A1618&lt;&gt;"",'User Data'!A1618,"")</f>
        <v/>
      </c>
    </row>
    <row r="1614" spans="9:32" x14ac:dyDescent="0.25">
      <c r="I1614" s="18" t="str">
        <f>IF(J1614="","",MAX(I$1:I1613)+1)</f>
        <v/>
      </c>
      <c r="J1614" s="11" t="str">
        <f>IF(ISBLANK('User Data'!D1619)=TRUE,"",(IF(VLOOKUP('User Data'!A1619,'User Data'!A:D,5,FALSE)&lt;&gt;"Standard User",'User Data'!A1619,"")))</f>
        <v/>
      </c>
      <c r="K1614" s="11" t="str">
        <f t="shared" si="91"/>
        <v/>
      </c>
      <c r="L1614" s="11"/>
      <c r="M1614" s="18" t="str">
        <f>IF(N1614="","",MAX(M$1:M1613)+1)</f>
        <v/>
      </c>
      <c r="N1614" s="11" t="str">
        <f>IF(ISBLANK('User Data'!A1619)=TRUE,"",'User Data'!A1619)</f>
        <v/>
      </c>
      <c r="O1614" s="19" t="str">
        <f t="shared" si="92"/>
        <v/>
      </c>
      <c r="AF1614" t="str">
        <f>IF('User Data'!A1619&lt;&gt;"",'User Data'!A1619,"")</f>
        <v/>
      </c>
    </row>
    <row r="1615" spans="9:32" x14ac:dyDescent="0.25">
      <c r="I1615" s="18" t="str">
        <f>IF(J1615="","",MAX(I$1:I1614)+1)</f>
        <v/>
      </c>
      <c r="J1615" s="11" t="str">
        <f>IF(ISBLANK('User Data'!D1620)=TRUE,"",(IF(VLOOKUP('User Data'!A1620,'User Data'!A:D,5,FALSE)&lt;&gt;"Standard User",'User Data'!A1620,"")))</f>
        <v/>
      </c>
      <c r="K1615" s="11" t="str">
        <f t="shared" si="91"/>
        <v/>
      </c>
      <c r="L1615" s="11"/>
      <c r="M1615" s="18" t="str">
        <f>IF(N1615="","",MAX(M$1:M1614)+1)</f>
        <v/>
      </c>
      <c r="N1615" s="11" t="str">
        <f>IF(ISBLANK('User Data'!A1620)=TRUE,"",'User Data'!A1620)</f>
        <v/>
      </c>
      <c r="O1615" s="19" t="str">
        <f t="shared" si="92"/>
        <v/>
      </c>
      <c r="AF1615" t="str">
        <f>IF('User Data'!A1620&lt;&gt;"",'User Data'!A1620,"")</f>
        <v/>
      </c>
    </row>
    <row r="1616" spans="9:32" x14ac:dyDescent="0.25">
      <c r="I1616" s="18" t="str">
        <f>IF(J1616="","",MAX(I$1:I1615)+1)</f>
        <v/>
      </c>
      <c r="J1616" s="11" t="str">
        <f>IF(ISBLANK('User Data'!D1621)=TRUE,"",(IF(VLOOKUP('User Data'!A1621,'User Data'!A:D,5,FALSE)&lt;&gt;"Standard User",'User Data'!A1621,"")))</f>
        <v/>
      </c>
      <c r="K1616" s="11" t="str">
        <f t="shared" si="91"/>
        <v/>
      </c>
      <c r="L1616" s="11"/>
      <c r="M1616" s="18" t="str">
        <f>IF(N1616="","",MAX(M$1:M1615)+1)</f>
        <v/>
      </c>
      <c r="N1616" s="11" t="str">
        <f>IF(ISBLANK('User Data'!A1621)=TRUE,"",'User Data'!A1621)</f>
        <v/>
      </c>
      <c r="O1616" s="19" t="str">
        <f t="shared" si="92"/>
        <v/>
      </c>
      <c r="AF1616" t="str">
        <f>IF('User Data'!A1621&lt;&gt;"",'User Data'!A1621,"")</f>
        <v/>
      </c>
    </row>
    <row r="1617" spans="9:32" x14ac:dyDescent="0.25">
      <c r="I1617" s="18" t="str">
        <f>IF(J1617="","",MAX(I$1:I1616)+1)</f>
        <v/>
      </c>
      <c r="J1617" s="11" t="str">
        <f>IF(ISBLANK('User Data'!D1622)=TRUE,"",(IF(VLOOKUP('User Data'!A1622,'User Data'!A:D,5,FALSE)&lt;&gt;"Standard User",'User Data'!A1622,"")))</f>
        <v/>
      </c>
      <c r="K1617" s="11" t="str">
        <f t="shared" si="91"/>
        <v/>
      </c>
      <c r="L1617" s="11"/>
      <c r="M1617" s="18" t="str">
        <f>IF(N1617="","",MAX(M$1:M1616)+1)</f>
        <v/>
      </c>
      <c r="N1617" s="11" t="str">
        <f>IF(ISBLANK('User Data'!A1622)=TRUE,"",'User Data'!A1622)</f>
        <v/>
      </c>
      <c r="O1617" s="19" t="str">
        <f t="shared" si="92"/>
        <v/>
      </c>
      <c r="AF1617" t="str">
        <f>IF('User Data'!A1622&lt;&gt;"",'User Data'!A1622,"")</f>
        <v/>
      </c>
    </row>
    <row r="1618" spans="9:32" x14ac:dyDescent="0.25">
      <c r="I1618" s="18" t="str">
        <f>IF(J1618="","",MAX(I$1:I1617)+1)</f>
        <v/>
      </c>
      <c r="J1618" s="11" t="str">
        <f>IF(ISBLANK('User Data'!D1623)=TRUE,"",(IF(VLOOKUP('User Data'!A1623,'User Data'!A:D,5,FALSE)&lt;&gt;"Standard User",'User Data'!A1623,"")))</f>
        <v/>
      </c>
      <c r="K1618" s="11" t="str">
        <f t="shared" si="91"/>
        <v/>
      </c>
      <c r="L1618" s="11"/>
      <c r="M1618" s="18" t="str">
        <f>IF(N1618="","",MAX(M$1:M1617)+1)</f>
        <v/>
      </c>
      <c r="N1618" s="11" t="str">
        <f>IF(ISBLANK('User Data'!A1623)=TRUE,"",'User Data'!A1623)</f>
        <v/>
      </c>
      <c r="O1618" s="19" t="str">
        <f t="shared" si="92"/>
        <v/>
      </c>
      <c r="AF1618" t="str">
        <f>IF('User Data'!A1623&lt;&gt;"",'User Data'!A1623,"")</f>
        <v/>
      </c>
    </row>
    <row r="1619" spans="9:32" x14ac:dyDescent="0.25">
      <c r="I1619" s="18" t="str">
        <f>IF(J1619="","",MAX(I$1:I1618)+1)</f>
        <v/>
      </c>
      <c r="J1619" s="11" t="str">
        <f>IF(ISBLANK('User Data'!D1624)=TRUE,"",(IF(VLOOKUP('User Data'!A1624,'User Data'!A:D,5,FALSE)&lt;&gt;"Standard User",'User Data'!A1624,"")))</f>
        <v/>
      </c>
      <c r="K1619" s="11" t="str">
        <f t="shared" si="91"/>
        <v/>
      </c>
      <c r="L1619" s="11"/>
      <c r="M1619" s="18" t="str">
        <f>IF(N1619="","",MAX(M$1:M1618)+1)</f>
        <v/>
      </c>
      <c r="N1619" s="11" t="str">
        <f>IF(ISBLANK('User Data'!A1624)=TRUE,"",'User Data'!A1624)</f>
        <v/>
      </c>
      <c r="O1619" s="19" t="str">
        <f t="shared" si="92"/>
        <v/>
      </c>
      <c r="AF1619" t="str">
        <f>IF('User Data'!A1624&lt;&gt;"",'User Data'!A1624,"")</f>
        <v/>
      </c>
    </row>
    <row r="1620" spans="9:32" x14ac:dyDescent="0.25">
      <c r="I1620" s="18" t="str">
        <f>IF(J1620="","",MAX(I$1:I1619)+1)</f>
        <v/>
      </c>
      <c r="J1620" s="11" t="str">
        <f>IF(ISBLANK('User Data'!D1625)=TRUE,"",(IF(VLOOKUP('User Data'!A1625,'User Data'!A:D,5,FALSE)&lt;&gt;"Standard User",'User Data'!A1625,"")))</f>
        <v/>
      </c>
      <c r="K1620" s="11" t="str">
        <f t="shared" si="91"/>
        <v/>
      </c>
      <c r="L1620" s="11"/>
      <c r="M1620" s="18" t="str">
        <f>IF(N1620="","",MAX(M$1:M1619)+1)</f>
        <v/>
      </c>
      <c r="N1620" s="11" t="str">
        <f>IF(ISBLANK('User Data'!A1625)=TRUE,"",'User Data'!A1625)</f>
        <v/>
      </c>
      <c r="O1620" s="19" t="str">
        <f t="shared" si="92"/>
        <v/>
      </c>
      <c r="AF1620" t="str">
        <f>IF('User Data'!A1625&lt;&gt;"",'User Data'!A1625,"")</f>
        <v/>
      </c>
    </row>
    <row r="1621" spans="9:32" x14ac:dyDescent="0.25">
      <c r="I1621" s="18" t="str">
        <f>IF(J1621="","",MAX(I$1:I1620)+1)</f>
        <v/>
      </c>
      <c r="J1621" s="11" t="str">
        <f>IF(ISBLANK('User Data'!D1626)=TRUE,"",(IF(VLOOKUP('User Data'!A1626,'User Data'!A:D,5,FALSE)&lt;&gt;"Standard User",'User Data'!A1626,"")))</f>
        <v/>
      </c>
      <c r="K1621" s="11" t="str">
        <f t="shared" si="91"/>
        <v/>
      </c>
      <c r="L1621" s="11"/>
      <c r="M1621" s="18" t="str">
        <f>IF(N1621="","",MAX(M$1:M1620)+1)</f>
        <v/>
      </c>
      <c r="N1621" s="11" t="str">
        <f>IF(ISBLANK('User Data'!A1626)=TRUE,"",'User Data'!A1626)</f>
        <v/>
      </c>
      <c r="O1621" s="19" t="str">
        <f t="shared" si="92"/>
        <v/>
      </c>
      <c r="AF1621" t="str">
        <f>IF('User Data'!A1626&lt;&gt;"",'User Data'!A1626,"")</f>
        <v/>
      </c>
    </row>
    <row r="1622" spans="9:32" x14ac:dyDescent="0.25">
      <c r="I1622" s="18" t="str">
        <f>IF(J1622="","",MAX(I$1:I1621)+1)</f>
        <v/>
      </c>
      <c r="J1622" s="11" t="str">
        <f>IF(ISBLANK('User Data'!D1627)=TRUE,"",(IF(VLOOKUP('User Data'!A1627,'User Data'!A:D,5,FALSE)&lt;&gt;"Standard User",'User Data'!A1627,"")))</f>
        <v/>
      </c>
      <c r="K1622" s="11" t="str">
        <f t="shared" si="91"/>
        <v/>
      </c>
      <c r="L1622" s="11"/>
      <c r="M1622" s="18" t="str">
        <f>IF(N1622="","",MAX(M$1:M1621)+1)</f>
        <v/>
      </c>
      <c r="N1622" s="11" t="str">
        <f>IF(ISBLANK('User Data'!A1627)=TRUE,"",'User Data'!A1627)</f>
        <v/>
      </c>
      <c r="O1622" s="19" t="str">
        <f t="shared" si="92"/>
        <v/>
      </c>
      <c r="AF1622" t="str">
        <f>IF('User Data'!A1627&lt;&gt;"",'User Data'!A1627,"")</f>
        <v/>
      </c>
    </row>
    <row r="1623" spans="9:32" x14ac:dyDescent="0.25">
      <c r="I1623" s="18" t="str">
        <f>IF(J1623="","",MAX(I$1:I1622)+1)</f>
        <v/>
      </c>
      <c r="J1623" s="11" t="str">
        <f>IF(ISBLANK('User Data'!D1628)=TRUE,"",(IF(VLOOKUP('User Data'!A1628,'User Data'!A:D,5,FALSE)&lt;&gt;"Standard User",'User Data'!A1628,"")))</f>
        <v/>
      </c>
      <c r="K1623" s="11" t="str">
        <f t="shared" si="91"/>
        <v/>
      </c>
      <c r="L1623" s="11"/>
      <c r="M1623" s="18" t="str">
        <f>IF(N1623="","",MAX(M$1:M1622)+1)</f>
        <v/>
      </c>
      <c r="N1623" s="11" t="str">
        <f>IF(ISBLANK('User Data'!A1628)=TRUE,"",'User Data'!A1628)</f>
        <v/>
      </c>
      <c r="O1623" s="19" t="str">
        <f t="shared" si="92"/>
        <v/>
      </c>
      <c r="AF1623" t="str">
        <f>IF('User Data'!A1628&lt;&gt;"",'User Data'!A1628,"")</f>
        <v/>
      </c>
    </row>
    <row r="1624" spans="9:32" x14ac:dyDescent="0.25">
      <c r="I1624" s="18" t="str">
        <f>IF(J1624="","",MAX(I$1:I1623)+1)</f>
        <v/>
      </c>
      <c r="J1624" s="11" t="str">
        <f>IF(ISBLANK('User Data'!D1629)=TRUE,"",(IF(VLOOKUP('User Data'!A1629,'User Data'!A:D,5,FALSE)&lt;&gt;"Standard User",'User Data'!A1629,"")))</f>
        <v/>
      </c>
      <c r="K1624" s="11" t="str">
        <f t="shared" si="91"/>
        <v/>
      </c>
      <c r="L1624" s="11"/>
      <c r="M1624" s="18" t="str">
        <f>IF(N1624="","",MAX(M$1:M1623)+1)</f>
        <v/>
      </c>
      <c r="N1624" s="11" t="str">
        <f>IF(ISBLANK('User Data'!A1629)=TRUE,"",'User Data'!A1629)</f>
        <v/>
      </c>
      <c r="O1624" s="19" t="str">
        <f t="shared" si="92"/>
        <v/>
      </c>
      <c r="AF1624" t="str">
        <f>IF('User Data'!A1629&lt;&gt;"",'User Data'!A1629,"")</f>
        <v/>
      </c>
    </row>
    <row r="1625" spans="9:32" x14ac:dyDescent="0.25">
      <c r="I1625" s="18" t="str">
        <f>IF(J1625="","",MAX(I$1:I1624)+1)</f>
        <v/>
      </c>
      <c r="J1625" s="11" t="str">
        <f>IF(ISBLANK('User Data'!D1630)=TRUE,"",(IF(VLOOKUP('User Data'!A1630,'User Data'!A:D,5,FALSE)&lt;&gt;"Standard User",'User Data'!A1630,"")))</f>
        <v/>
      </c>
      <c r="K1625" s="11" t="str">
        <f t="shared" si="91"/>
        <v/>
      </c>
      <c r="L1625" s="11"/>
      <c r="M1625" s="18" t="str">
        <f>IF(N1625="","",MAX(M$1:M1624)+1)</f>
        <v/>
      </c>
      <c r="N1625" s="11" t="str">
        <f>IF(ISBLANK('User Data'!A1630)=TRUE,"",'User Data'!A1630)</f>
        <v/>
      </c>
      <c r="O1625" s="19" t="str">
        <f t="shared" si="92"/>
        <v/>
      </c>
      <c r="AF1625" t="str">
        <f>IF('User Data'!A1630&lt;&gt;"",'User Data'!A1630,"")</f>
        <v/>
      </c>
    </row>
    <row r="1626" spans="9:32" x14ac:dyDescent="0.25">
      <c r="I1626" s="18" t="str">
        <f>IF(J1626="","",MAX(I$1:I1625)+1)</f>
        <v/>
      </c>
      <c r="J1626" s="11" t="str">
        <f>IF(ISBLANK('User Data'!D1631)=TRUE,"",(IF(VLOOKUP('User Data'!A1631,'User Data'!A:D,5,FALSE)&lt;&gt;"Standard User",'User Data'!A1631,"")))</f>
        <v/>
      </c>
      <c r="K1626" s="11" t="str">
        <f t="shared" si="91"/>
        <v/>
      </c>
      <c r="L1626" s="11"/>
      <c r="M1626" s="18" t="str">
        <f>IF(N1626="","",MAX(M$1:M1625)+1)</f>
        <v/>
      </c>
      <c r="N1626" s="11" t="str">
        <f>IF(ISBLANK('User Data'!A1631)=TRUE,"",'User Data'!A1631)</f>
        <v/>
      </c>
      <c r="O1626" s="19" t="str">
        <f t="shared" si="92"/>
        <v/>
      </c>
      <c r="AF1626" t="str">
        <f>IF('User Data'!A1631&lt;&gt;"",'User Data'!A1631,"")</f>
        <v/>
      </c>
    </row>
    <row r="1627" spans="9:32" x14ac:dyDescent="0.25">
      <c r="I1627" s="18" t="str">
        <f>IF(J1627="","",MAX(I$1:I1626)+1)</f>
        <v/>
      </c>
      <c r="J1627" s="11" t="str">
        <f>IF(ISBLANK('User Data'!D1632)=TRUE,"",(IF(VLOOKUP('User Data'!A1632,'User Data'!A:D,5,FALSE)&lt;&gt;"Standard User",'User Data'!A1632,"")))</f>
        <v/>
      </c>
      <c r="K1627" s="11" t="str">
        <f t="shared" si="91"/>
        <v/>
      </c>
      <c r="L1627" s="11"/>
      <c r="M1627" s="18" t="str">
        <f>IF(N1627="","",MAX(M$1:M1626)+1)</f>
        <v/>
      </c>
      <c r="N1627" s="11" t="str">
        <f>IF(ISBLANK('User Data'!A1632)=TRUE,"",'User Data'!A1632)</f>
        <v/>
      </c>
      <c r="O1627" s="19" t="str">
        <f t="shared" si="92"/>
        <v/>
      </c>
      <c r="AF1627" t="str">
        <f>IF('User Data'!A1632&lt;&gt;"",'User Data'!A1632,"")</f>
        <v/>
      </c>
    </row>
    <row r="1628" spans="9:32" x14ac:dyDescent="0.25">
      <c r="I1628" s="18" t="str">
        <f>IF(J1628="","",MAX(I$1:I1627)+1)</f>
        <v/>
      </c>
      <c r="J1628" s="11" t="str">
        <f>IF(ISBLANK('User Data'!D1633)=TRUE,"",(IF(VLOOKUP('User Data'!A1633,'User Data'!A:D,5,FALSE)&lt;&gt;"Standard User",'User Data'!A1633,"")))</f>
        <v/>
      </c>
      <c r="K1628" s="11" t="str">
        <f t="shared" si="91"/>
        <v/>
      </c>
      <c r="L1628" s="11"/>
      <c r="M1628" s="18" t="str">
        <f>IF(N1628="","",MAX(M$1:M1627)+1)</f>
        <v/>
      </c>
      <c r="N1628" s="11" t="str">
        <f>IF(ISBLANK('User Data'!A1633)=TRUE,"",'User Data'!A1633)</f>
        <v/>
      </c>
      <c r="O1628" s="19" t="str">
        <f t="shared" si="92"/>
        <v/>
      </c>
      <c r="AF1628" t="str">
        <f>IF('User Data'!A1633&lt;&gt;"",'User Data'!A1633,"")</f>
        <v/>
      </c>
    </row>
    <row r="1629" spans="9:32" x14ac:dyDescent="0.25">
      <c r="I1629" s="18" t="str">
        <f>IF(J1629="","",MAX(I$1:I1628)+1)</f>
        <v/>
      </c>
      <c r="J1629" s="11" t="str">
        <f>IF(ISBLANK('User Data'!D1634)=TRUE,"",(IF(VLOOKUP('User Data'!A1634,'User Data'!A:D,5,FALSE)&lt;&gt;"Standard User",'User Data'!A1634,"")))</f>
        <v/>
      </c>
      <c r="K1629" s="11" t="str">
        <f t="shared" si="91"/>
        <v/>
      </c>
      <c r="L1629" s="11"/>
      <c r="M1629" s="18" t="str">
        <f>IF(N1629="","",MAX(M$1:M1628)+1)</f>
        <v/>
      </c>
      <c r="N1629" s="11" t="str">
        <f>IF(ISBLANK('User Data'!A1634)=TRUE,"",'User Data'!A1634)</f>
        <v/>
      </c>
      <c r="O1629" s="19" t="str">
        <f t="shared" si="92"/>
        <v/>
      </c>
      <c r="AF1629" t="str">
        <f>IF('User Data'!A1634&lt;&gt;"",'User Data'!A1634,"")</f>
        <v/>
      </c>
    </row>
    <row r="1630" spans="9:32" x14ac:dyDescent="0.25">
      <c r="I1630" s="18" t="str">
        <f>IF(J1630="","",MAX(I$1:I1629)+1)</f>
        <v/>
      </c>
      <c r="J1630" s="11" t="str">
        <f>IF(ISBLANK('User Data'!D1635)=TRUE,"",(IF(VLOOKUP('User Data'!A1635,'User Data'!A:D,5,FALSE)&lt;&gt;"Standard User",'User Data'!A1635,"")))</f>
        <v/>
      </c>
      <c r="K1630" s="11" t="str">
        <f t="shared" si="91"/>
        <v/>
      </c>
      <c r="L1630" s="11"/>
      <c r="M1630" s="18" t="str">
        <f>IF(N1630="","",MAX(M$1:M1629)+1)</f>
        <v/>
      </c>
      <c r="N1630" s="11" t="str">
        <f>IF(ISBLANK('User Data'!A1635)=TRUE,"",'User Data'!A1635)</f>
        <v/>
      </c>
      <c r="O1630" s="19" t="str">
        <f t="shared" si="92"/>
        <v/>
      </c>
      <c r="AF1630" t="str">
        <f>IF('User Data'!A1635&lt;&gt;"",'User Data'!A1635,"")</f>
        <v/>
      </c>
    </row>
    <row r="1631" spans="9:32" x14ac:dyDescent="0.25">
      <c r="I1631" s="18" t="str">
        <f>IF(J1631="","",MAX(I$1:I1630)+1)</f>
        <v/>
      </c>
      <c r="J1631" s="11" t="str">
        <f>IF(ISBLANK('User Data'!D1636)=TRUE,"",(IF(VLOOKUP('User Data'!A1636,'User Data'!A:D,5,FALSE)&lt;&gt;"Standard User",'User Data'!A1636,"")))</f>
        <v/>
      </c>
      <c r="K1631" s="11" t="str">
        <f t="shared" si="91"/>
        <v/>
      </c>
      <c r="L1631" s="11"/>
      <c r="M1631" s="18" t="str">
        <f>IF(N1631="","",MAX(M$1:M1630)+1)</f>
        <v/>
      </c>
      <c r="N1631" s="11" t="str">
        <f>IF(ISBLANK('User Data'!A1636)=TRUE,"",'User Data'!A1636)</f>
        <v/>
      </c>
      <c r="O1631" s="19" t="str">
        <f t="shared" si="92"/>
        <v/>
      </c>
      <c r="AF1631" t="str">
        <f>IF('User Data'!A1636&lt;&gt;"",'User Data'!A1636,"")</f>
        <v/>
      </c>
    </row>
    <row r="1632" spans="9:32" x14ac:dyDescent="0.25">
      <c r="I1632" s="18" t="str">
        <f>IF(J1632="","",MAX(I$1:I1631)+1)</f>
        <v/>
      </c>
      <c r="J1632" s="11" t="str">
        <f>IF(ISBLANK('User Data'!D1637)=TRUE,"",(IF(VLOOKUP('User Data'!A1637,'User Data'!A:D,5,FALSE)&lt;&gt;"Standard User",'User Data'!A1637,"")))</f>
        <v/>
      </c>
      <c r="K1632" s="11" t="str">
        <f t="shared" si="91"/>
        <v/>
      </c>
      <c r="L1632" s="11"/>
      <c r="M1632" s="18" t="str">
        <f>IF(N1632="","",MAX(M$1:M1631)+1)</f>
        <v/>
      </c>
      <c r="N1632" s="11" t="str">
        <f>IF(ISBLANK('User Data'!A1637)=TRUE,"",'User Data'!A1637)</f>
        <v/>
      </c>
      <c r="O1632" s="19" t="str">
        <f t="shared" si="92"/>
        <v/>
      </c>
      <c r="AF1632" t="str">
        <f>IF('User Data'!A1637&lt;&gt;"",'User Data'!A1637,"")</f>
        <v/>
      </c>
    </row>
    <row r="1633" spans="9:32" x14ac:dyDescent="0.25">
      <c r="I1633" s="18" t="str">
        <f>IF(J1633="","",MAX(I$1:I1632)+1)</f>
        <v/>
      </c>
      <c r="J1633" s="11" t="str">
        <f>IF(ISBLANK('User Data'!D1638)=TRUE,"",(IF(VLOOKUP('User Data'!A1638,'User Data'!A:D,5,FALSE)&lt;&gt;"Standard User",'User Data'!A1638,"")))</f>
        <v/>
      </c>
      <c r="K1633" s="11" t="str">
        <f t="shared" si="91"/>
        <v/>
      </c>
      <c r="L1633" s="11"/>
      <c r="M1633" s="18" t="str">
        <f>IF(N1633="","",MAX(M$1:M1632)+1)</f>
        <v/>
      </c>
      <c r="N1633" s="11" t="str">
        <f>IF(ISBLANK('User Data'!A1638)=TRUE,"",'User Data'!A1638)</f>
        <v/>
      </c>
      <c r="O1633" s="19" t="str">
        <f t="shared" si="92"/>
        <v/>
      </c>
      <c r="AF1633" t="str">
        <f>IF('User Data'!A1638&lt;&gt;"",'User Data'!A1638,"")</f>
        <v/>
      </c>
    </row>
    <row r="1634" spans="9:32" x14ac:dyDescent="0.25">
      <c r="I1634" s="18" t="str">
        <f>IF(J1634="","",MAX(I$1:I1633)+1)</f>
        <v/>
      </c>
      <c r="J1634" s="11" t="str">
        <f>IF(ISBLANK('User Data'!D1639)=TRUE,"",(IF(VLOOKUP('User Data'!A1639,'User Data'!A:D,5,FALSE)&lt;&gt;"Standard User",'User Data'!A1639,"")))</f>
        <v/>
      </c>
      <c r="K1634" s="11" t="str">
        <f t="shared" si="91"/>
        <v/>
      </c>
      <c r="L1634" s="11"/>
      <c r="M1634" s="18" t="str">
        <f>IF(N1634="","",MAX(M$1:M1633)+1)</f>
        <v/>
      </c>
      <c r="N1634" s="11" t="str">
        <f>IF(ISBLANK('User Data'!A1639)=TRUE,"",'User Data'!A1639)</f>
        <v/>
      </c>
      <c r="O1634" s="19" t="str">
        <f t="shared" si="92"/>
        <v/>
      </c>
      <c r="AF1634" t="str">
        <f>IF('User Data'!A1639&lt;&gt;"",'User Data'!A1639,"")</f>
        <v/>
      </c>
    </row>
    <row r="1635" spans="9:32" x14ac:dyDescent="0.25">
      <c r="I1635" s="18" t="str">
        <f>IF(J1635="","",MAX(I$1:I1634)+1)</f>
        <v/>
      </c>
      <c r="J1635" s="11" t="str">
        <f>IF(ISBLANK('User Data'!D1640)=TRUE,"",(IF(VLOOKUP('User Data'!A1640,'User Data'!A:D,5,FALSE)&lt;&gt;"Standard User",'User Data'!A1640,"")))</f>
        <v/>
      </c>
      <c r="K1635" s="11" t="str">
        <f t="shared" si="91"/>
        <v/>
      </c>
      <c r="L1635" s="11"/>
      <c r="M1635" s="18" t="str">
        <f>IF(N1635="","",MAX(M$1:M1634)+1)</f>
        <v/>
      </c>
      <c r="N1635" s="11" t="str">
        <f>IF(ISBLANK('User Data'!A1640)=TRUE,"",'User Data'!A1640)</f>
        <v/>
      </c>
      <c r="O1635" s="19" t="str">
        <f t="shared" si="92"/>
        <v/>
      </c>
      <c r="AF1635" t="str">
        <f>IF('User Data'!A1640&lt;&gt;"",'User Data'!A1640,"")</f>
        <v/>
      </c>
    </row>
    <row r="1636" spans="9:32" x14ac:dyDescent="0.25">
      <c r="I1636" s="18" t="str">
        <f>IF(J1636="","",MAX(I$1:I1635)+1)</f>
        <v/>
      </c>
      <c r="J1636" s="11" t="str">
        <f>IF(ISBLANK('User Data'!D1641)=TRUE,"",(IF(VLOOKUP('User Data'!A1641,'User Data'!A:D,5,FALSE)&lt;&gt;"Standard User",'User Data'!A1641,"")))</f>
        <v/>
      </c>
      <c r="K1636" s="11" t="str">
        <f t="shared" si="91"/>
        <v/>
      </c>
      <c r="L1636" s="11"/>
      <c r="M1636" s="18" t="str">
        <f>IF(N1636="","",MAX(M$1:M1635)+1)</f>
        <v/>
      </c>
      <c r="N1636" s="11" t="str">
        <f>IF(ISBLANK('User Data'!A1641)=TRUE,"",'User Data'!A1641)</f>
        <v/>
      </c>
      <c r="O1636" s="19" t="str">
        <f t="shared" si="92"/>
        <v/>
      </c>
      <c r="AF1636" t="str">
        <f>IF('User Data'!A1641&lt;&gt;"",'User Data'!A1641,"")</f>
        <v/>
      </c>
    </row>
    <row r="1637" spans="9:32" x14ac:dyDescent="0.25">
      <c r="I1637" s="18" t="str">
        <f>IF(J1637="","",MAX(I$1:I1636)+1)</f>
        <v/>
      </c>
      <c r="J1637" s="11" t="str">
        <f>IF(ISBLANK('User Data'!D1642)=TRUE,"",(IF(VLOOKUP('User Data'!A1642,'User Data'!A:D,5,FALSE)&lt;&gt;"Standard User",'User Data'!A1642,"")))</f>
        <v/>
      </c>
      <c r="K1637" s="11" t="str">
        <f t="shared" si="91"/>
        <v/>
      </c>
      <c r="L1637" s="11"/>
      <c r="M1637" s="18" t="str">
        <f>IF(N1637="","",MAX(M$1:M1636)+1)</f>
        <v/>
      </c>
      <c r="N1637" s="11" t="str">
        <f>IF(ISBLANK('User Data'!A1642)=TRUE,"",'User Data'!A1642)</f>
        <v/>
      </c>
      <c r="O1637" s="19" t="str">
        <f t="shared" si="92"/>
        <v/>
      </c>
      <c r="AF1637" t="str">
        <f>IF('User Data'!A1642&lt;&gt;"",'User Data'!A1642,"")</f>
        <v/>
      </c>
    </row>
    <row r="1638" spans="9:32" x14ac:dyDescent="0.25">
      <c r="I1638" s="18" t="str">
        <f>IF(J1638="","",MAX(I$1:I1637)+1)</f>
        <v/>
      </c>
      <c r="J1638" s="11" t="str">
        <f>IF(ISBLANK('User Data'!D1643)=TRUE,"",(IF(VLOOKUP('User Data'!A1643,'User Data'!A:D,5,FALSE)&lt;&gt;"Standard User",'User Data'!A1643,"")))</f>
        <v/>
      </c>
      <c r="K1638" s="11" t="str">
        <f t="shared" si="91"/>
        <v/>
      </c>
      <c r="L1638" s="11"/>
      <c r="M1638" s="18" t="str">
        <f>IF(N1638="","",MAX(M$1:M1637)+1)</f>
        <v/>
      </c>
      <c r="N1638" s="11" t="str">
        <f>IF(ISBLANK('User Data'!A1643)=TRUE,"",'User Data'!A1643)</f>
        <v/>
      </c>
      <c r="O1638" s="19" t="str">
        <f t="shared" si="92"/>
        <v/>
      </c>
      <c r="AF1638" t="str">
        <f>IF('User Data'!A1643&lt;&gt;"",'User Data'!A1643,"")</f>
        <v/>
      </c>
    </row>
    <row r="1639" spans="9:32" x14ac:dyDescent="0.25">
      <c r="I1639" s="18" t="str">
        <f>IF(J1639="","",MAX(I$1:I1638)+1)</f>
        <v/>
      </c>
      <c r="J1639" s="11" t="str">
        <f>IF(ISBLANK('User Data'!D1644)=TRUE,"",(IF(VLOOKUP('User Data'!A1644,'User Data'!A:D,5,FALSE)&lt;&gt;"Standard User",'User Data'!A1644,"")))</f>
        <v/>
      </c>
      <c r="K1639" s="11" t="str">
        <f t="shared" si="91"/>
        <v/>
      </c>
      <c r="L1639" s="11"/>
      <c r="M1639" s="18" t="str">
        <f>IF(N1639="","",MAX(M$1:M1638)+1)</f>
        <v/>
      </c>
      <c r="N1639" s="11" t="str">
        <f>IF(ISBLANK('User Data'!A1644)=TRUE,"",'User Data'!A1644)</f>
        <v/>
      </c>
      <c r="O1639" s="19" t="str">
        <f t="shared" si="92"/>
        <v/>
      </c>
      <c r="AF1639" t="str">
        <f>IF('User Data'!A1644&lt;&gt;"",'User Data'!A1644,"")</f>
        <v/>
      </c>
    </row>
    <row r="1640" spans="9:32" x14ac:dyDescent="0.25">
      <c r="I1640" s="18" t="str">
        <f>IF(J1640="","",MAX(I$1:I1639)+1)</f>
        <v/>
      </c>
      <c r="J1640" s="11" t="str">
        <f>IF(ISBLANK('User Data'!D1645)=TRUE,"",(IF(VLOOKUP('User Data'!A1645,'User Data'!A:D,5,FALSE)&lt;&gt;"Standard User",'User Data'!A1645,"")))</f>
        <v/>
      </c>
      <c r="K1640" s="11" t="str">
        <f t="shared" si="91"/>
        <v/>
      </c>
      <c r="L1640" s="11"/>
      <c r="M1640" s="18" t="str">
        <f>IF(N1640="","",MAX(M$1:M1639)+1)</f>
        <v/>
      </c>
      <c r="N1640" s="11" t="str">
        <f>IF(ISBLANK('User Data'!A1645)=TRUE,"",'User Data'!A1645)</f>
        <v/>
      </c>
      <c r="O1640" s="19" t="str">
        <f t="shared" si="92"/>
        <v/>
      </c>
      <c r="AF1640" t="str">
        <f>IF('User Data'!A1645&lt;&gt;"",'User Data'!A1645,"")</f>
        <v/>
      </c>
    </row>
    <row r="1641" spans="9:32" x14ac:dyDescent="0.25">
      <c r="I1641" s="18" t="str">
        <f>IF(J1641="","",MAX(I$1:I1640)+1)</f>
        <v/>
      </c>
      <c r="J1641" s="11" t="str">
        <f>IF(ISBLANK('User Data'!D1646)=TRUE,"",(IF(VLOOKUP('User Data'!A1646,'User Data'!A:D,5,FALSE)&lt;&gt;"Standard User",'User Data'!A1646,"")))</f>
        <v/>
      </c>
      <c r="K1641" s="11" t="str">
        <f t="shared" si="91"/>
        <v/>
      </c>
      <c r="L1641" s="11"/>
      <c r="M1641" s="18" t="str">
        <f>IF(N1641="","",MAX(M$1:M1640)+1)</f>
        <v/>
      </c>
      <c r="N1641" s="11" t="str">
        <f>IF(ISBLANK('User Data'!A1646)=TRUE,"",'User Data'!A1646)</f>
        <v/>
      </c>
      <c r="O1641" s="19" t="str">
        <f t="shared" si="92"/>
        <v/>
      </c>
      <c r="AF1641" t="str">
        <f>IF('User Data'!A1646&lt;&gt;"",'User Data'!A1646,"")</f>
        <v/>
      </c>
    </row>
    <row r="1642" spans="9:32" x14ac:dyDescent="0.25">
      <c r="I1642" s="18" t="str">
        <f>IF(J1642="","",MAX(I$1:I1641)+1)</f>
        <v/>
      </c>
      <c r="J1642" s="11" t="str">
        <f>IF(ISBLANK('User Data'!D1647)=TRUE,"",(IF(VLOOKUP('User Data'!A1647,'User Data'!A:D,5,FALSE)&lt;&gt;"Standard User",'User Data'!A1647,"")))</f>
        <v/>
      </c>
      <c r="K1642" s="11" t="str">
        <f t="shared" si="91"/>
        <v/>
      </c>
      <c r="L1642" s="11"/>
      <c r="M1642" s="18" t="str">
        <f>IF(N1642="","",MAX(M$1:M1641)+1)</f>
        <v/>
      </c>
      <c r="N1642" s="11" t="str">
        <f>IF(ISBLANK('User Data'!A1647)=TRUE,"",'User Data'!A1647)</f>
        <v/>
      </c>
      <c r="O1642" s="19" t="str">
        <f t="shared" si="92"/>
        <v/>
      </c>
      <c r="AF1642" t="str">
        <f>IF('User Data'!A1647&lt;&gt;"",'User Data'!A1647,"")</f>
        <v/>
      </c>
    </row>
    <row r="1643" spans="9:32" x14ac:dyDescent="0.25">
      <c r="I1643" s="18" t="str">
        <f>IF(J1643="","",MAX(I$1:I1642)+1)</f>
        <v/>
      </c>
      <c r="J1643" s="11" t="str">
        <f>IF(ISBLANK('User Data'!D1648)=TRUE,"",(IF(VLOOKUP('User Data'!A1648,'User Data'!A:D,5,FALSE)&lt;&gt;"Standard User",'User Data'!A1648,"")))</f>
        <v/>
      </c>
      <c r="K1643" s="11" t="str">
        <f t="shared" si="91"/>
        <v/>
      </c>
      <c r="L1643" s="11"/>
      <c r="M1643" s="18" t="str">
        <f>IF(N1643="","",MAX(M$1:M1642)+1)</f>
        <v/>
      </c>
      <c r="N1643" s="11" t="str">
        <f>IF(ISBLANK('User Data'!A1648)=TRUE,"",'User Data'!A1648)</f>
        <v/>
      </c>
      <c r="O1643" s="19" t="str">
        <f t="shared" si="92"/>
        <v/>
      </c>
      <c r="AF1643" t="str">
        <f>IF('User Data'!A1648&lt;&gt;"",'User Data'!A1648,"")</f>
        <v/>
      </c>
    </row>
    <row r="1644" spans="9:32" x14ac:dyDescent="0.25">
      <c r="I1644" s="18" t="str">
        <f>IF(J1644="","",MAX(I$1:I1643)+1)</f>
        <v/>
      </c>
      <c r="J1644" s="11" t="str">
        <f>IF(ISBLANK('User Data'!D1649)=TRUE,"",(IF(VLOOKUP('User Data'!A1649,'User Data'!A:D,5,FALSE)&lt;&gt;"Standard User",'User Data'!A1649,"")))</f>
        <v/>
      </c>
      <c r="K1644" s="11" t="str">
        <f t="shared" si="91"/>
        <v/>
      </c>
      <c r="L1644" s="11"/>
      <c r="M1644" s="18" t="str">
        <f>IF(N1644="","",MAX(M$1:M1643)+1)</f>
        <v/>
      </c>
      <c r="N1644" s="11" t="str">
        <f>IF(ISBLANK('User Data'!A1649)=TRUE,"",'User Data'!A1649)</f>
        <v/>
      </c>
      <c r="O1644" s="19" t="str">
        <f t="shared" si="92"/>
        <v/>
      </c>
      <c r="AF1644" t="str">
        <f>IF('User Data'!A1649&lt;&gt;"",'User Data'!A1649,"")</f>
        <v/>
      </c>
    </row>
    <row r="1645" spans="9:32" x14ac:dyDescent="0.25">
      <c r="I1645" s="18" t="str">
        <f>IF(J1645="","",MAX(I$1:I1644)+1)</f>
        <v/>
      </c>
      <c r="J1645" s="11" t="str">
        <f>IF(ISBLANK('User Data'!D1650)=TRUE,"",(IF(VLOOKUP('User Data'!A1650,'User Data'!A:D,5,FALSE)&lt;&gt;"Standard User",'User Data'!A1650,"")))</f>
        <v/>
      </c>
      <c r="K1645" s="11" t="str">
        <f t="shared" si="91"/>
        <v/>
      </c>
      <c r="L1645" s="11"/>
      <c r="M1645" s="18" t="str">
        <f>IF(N1645="","",MAX(M$1:M1644)+1)</f>
        <v/>
      </c>
      <c r="N1645" s="11" t="str">
        <f>IF(ISBLANK('User Data'!A1650)=TRUE,"",'User Data'!A1650)</f>
        <v/>
      </c>
      <c r="O1645" s="19" t="str">
        <f t="shared" si="92"/>
        <v/>
      </c>
      <c r="AF1645" t="str">
        <f>IF('User Data'!A1650&lt;&gt;"",'User Data'!A1650,"")</f>
        <v/>
      </c>
    </row>
    <row r="1646" spans="9:32" x14ac:dyDescent="0.25">
      <c r="I1646" s="18" t="str">
        <f>IF(J1646="","",MAX(I$1:I1645)+1)</f>
        <v/>
      </c>
      <c r="J1646" s="11" t="str">
        <f>IF(ISBLANK('User Data'!D1651)=TRUE,"",(IF(VLOOKUP('User Data'!A1651,'User Data'!A:D,5,FALSE)&lt;&gt;"Standard User",'User Data'!A1651,"")))</f>
        <v/>
      </c>
      <c r="K1646" s="11" t="str">
        <f t="shared" si="91"/>
        <v/>
      </c>
      <c r="L1646" s="11"/>
      <c r="M1646" s="18" t="str">
        <f>IF(N1646="","",MAX(M$1:M1645)+1)</f>
        <v/>
      </c>
      <c r="N1646" s="11" t="str">
        <f>IF(ISBLANK('User Data'!A1651)=TRUE,"",'User Data'!A1651)</f>
        <v/>
      </c>
      <c r="O1646" s="19" t="str">
        <f t="shared" si="92"/>
        <v/>
      </c>
      <c r="AF1646" t="str">
        <f>IF('User Data'!A1651&lt;&gt;"",'User Data'!A1651,"")</f>
        <v/>
      </c>
    </row>
    <row r="1647" spans="9:32" x14ac:dyDescent="0.25">
      <c r="I1647" s="18" t="str">
        <f>IF(J1647="","",MAX(I$1:I1646)+1)</f>
        <v/>
      </c>
      <c r="J1647" s="11" t="str">
        <f>IF(ISBLANK('User Data'!D1652)=TRUE,"",(IF(VLOOKUP('User Data'!A1652,'User Data'!A:D,5,FALSE)&lt;&gt;"Standard User",'User Data'!A1652,"")))</f>
        <v/>
      </c>
      <c r="K1647" s="11" t="str">
        <f t="shared" si="91"/>
        <v/>
      </c>
      <c r="L1647" s="11"/>
      <c r="M1647" s="18" t="str">
        <f>IF(N1647="","",MAX(M$1:M1646)+1)</f>
        <v/>
      </c>
      <c r="N1647" s="11" t="str">
        <f>IF(ISBLANK('User Data'!A1652)=TRUE,"",'User Data'!A1652)</f>
        <v/>
      </c>
      <c r="O1647" s="19" t="str">
        <f t="shared" si="92"/>
        <v/>
      </c>
      <c r="AF1647" t="str">
        <f>IF('User Data'!A1652&lt;&gt;"",'User Data'!A1652,"")</f>
        <v/>
      </c>
    </row>
    <row r="1648" spans="9:32" x14ac:dyDescent="0.25">
      <c r="I1648" s="18" t="str">
        <f>IF(J1648="","",MAX(I$1:I1647)+1)</f>
        <v/>
      </c>
      <c r="J1648" s="11" t="str">
        <f>IF(ISBLANK('User Data'!D1653)=TRUE,"",(IF(VLOOKUP('User Data'!A1653,'User Data'!A:D,5,FALSE)&lt;&gt;"Standard User",'User Data'!A1653,"")))</f>
        <v/>
      </c>
      <c r="K1648" s="11" t="str">
        <f t="shared" si="91"/>
        <v/>
      </c>
      <c r="L1648" s="11"/>
      <c r="M1648" s="18" t="str">
        <f>IF(N1648="","",MAX(M$1:M1647)+1)</f>
        <v/>
      </c>
      <c r="N1648" s="11" t="str">
        <f>IF(ISBLANK('User Data'!A1653)=TRUE,"",'User Data'!A1653)</f>
        <v/>
      </c>
      <c r="O1648" s="19" t="str">
        <f t="shared" si="92"/>
        <v/>
      </c>
      <c r="AF1648" t="str">
        <f>IF('User Data'!A1653&lt;&gt;"",'User Data'!A1653,"")</f>
        <v/>
      </c>
    </row>
    <row r="1649" spans="9:32" x14ac:dyDescent="0.25">
      <c r="I1649" s="18" t="str">
        <f>IF(J1649="","",MAX(I$1:I1648)+1)</f>
        <v/>
      </c>
      <c r="J1649" s="11" t="str">
        <f>IF(ISBLANK('User Data'!D1654)=TRUE,"",(IF(VLOOKUP('User Data'!A1654,'User Data'!A:D,5,FALSE)&lt;&gt;"Standard User",'User Data'!A1654,"")))</f>
        <v/>
      </c>
      <c r="K1649" s="11" t="str">
        <f t="shared" si="91"/>
        <v/>
      </c>
      <c r="L1649" s="11"/>
      <c r="M1649" s="18" t="str">
        <f>IF(N1649="","",MAX(M$1:M1648)+1)</f>
        <v/>
      </c>
      <c r="N1649" s="11" t="str">
        <f>IF(ISBLANK('User Data'!A1654)=TRUE,"",'User Data'!A1654)</f>
        <v/>
      </c>
      <c r="O1649" s="19" t="str">
        <f t="shared" si="92"/>
        <v/>
      </c>
      <c r="AF1649" t="str">
        <f>IF('User Data'!A1654&lt;&gt;"",'User Data'!A1654,"")</f>
        <v/>
      </c>
    </row>
    <row r="1650" spans="9:32" x14ac:dyDescent="0.25">
      <c r="I1650" s="18" t="str">
        <f>IF(J1650="","",MAX(I$1:I1649)+1)</f>
        <v/>
      </c>
      <c r="J1650" s="11" t="str">
        <f>IF(ISBLANK('User Data'!D1655)=TRUE,"",(IF(VLOOKUP('User Data'!A1655,'User Data'!A:D,5,FALSE)&lt;&gt;"Standard User",'User Data'!A1655,"")))</f>
        <v/>
      </c>
      <c r="K1650" s="11" t="str">
        <f t="shared" si="91"/>
        <v/>
      </c>
      <c r="L1650" s="11"/>
      <c r="M1650" s="18" t="str">
        <f>IF(N1650="","",MAX(M$1:M1649)+1)</f>
        <v/>
      </c>
      <c r="N1650" s="11" t="str">
        <f>IF(ISBLANK('User Data'!A1655)=TRUE,"",'User Data'!A1655)</f>
        <v/>
      </c>
      <c r="O1650" s="19" t="str">
        <f t="shared" si="92"/>
        <v/>
      </c>
      <c r="AF1650" t="str">
        <f>IF('User Data'!A1655&lt;&gt;"",'User Data'!A1655,"")</f>
        <v/>
      </c>
    </row>
    <row r="1651" spans="9:32" x14ac:dyDescent="0.25">
      <c r="I1651" s="18" t="str">
        <f>IF(J1651="","",MAX(I$1:I1650)+1)</f>
        <v/>
      </c>
      <c r="J1651" s="11" t="str">
        <f>IF(ISBLANK('User Data'!D1656)=TRUE,"",(IF(VLOOKUP('User Data'!A1656,'User Data'!A:D,5,FALSE)&lt;&gt;"Standard User",'User Data'!A1656,"")))</f>
        <v/>
      </c>
      <c r="K1651" s="11" t="str">
        <f t="shared" si="91"/>
        <v/>
      </c>
      <c r="L1651" s="11"/>
      <c r="M1651" s="18" t="str">
        <f>IF(N1651="","",MAX(M$1:M1650)+1)</f>
        <v/>
      </c>
      <c r="N1651" s="11" t="str">
        <f>IF(ISBLANK('User Data'!A1656)=TRUE,"",'User Data'!A1656)</f>
        <v/>
      </c>
      <c r="O1651" s="19" t="str">
        <f t="shared" si="92"/>
        <v/>
      </c>
      <c r="AF1651" t="str">
        <f>IF('User Data'!A1656&lt;&gt;"",'User Data'!A1656,"")</f>
        <v/>
      </c>
    </row>
    <row r="1652" spans="9:32" x14ac:dyDescent="0.25">
      <c r="I1652" s="18" t="str">
        <f>IF(J1652="","",MAX(I$1:I1651)+1)</f>
        <v/>
      </c>
      <c r="J1652" s="11" t="str">
        <f>IF(ISBLANK('User Data'!D1657)=TRUE,"",(IF(VLOOKUP('User Data'!A1657,'User Data'!A:D,5,FALSE)&lt;&gt;"Standard User",'User Data'!A1657,"")))</f>
        <v/>
      </c>
      <c r="K1652" s="11" t="str">
        <f t="shared" si="91"/>
        <v/>
      </c>
      <c r="L1652" s="11"/>
      <c r="M1652" s="18" t="str">
        <f>IF(N1652="","",MAX(M$1:M1651)+1)</f>
        <v/>
      </c>
      <c r="N1652" s="11" t="str">
        <f>IF(ISBLANK('User Data'!A1657)=TRUE,"",'User Data'!A1657)</f>
        <v/>
      </c>
      <c r="O1652" s="19" t="str">
        <f t="shared" si="92"/>
        <v/>
      </c>
      <c r="AF1652" t="str">
        <f>IF('User Data'!A1657&lt;&gt;"",'User Data'!A1657,"")</f>
        <v/>
      </c>
    </row>
    <row r="1653" spans="9:32" x14ac:dyDescent="0.25">
      <c r="I1653" s="18" t="str">
        <f>IF(J1653="","",MAX(I$1:I1652)+1)</f>
        <v/>
      </c>
      <c r="J1653" s="11" t="str">
        <f>IF(ISBLANK('User Data'!D1658)=TRUE,"",(IF(VLOOKUP('User Data'!A1658,'User Data'!A:D,5,FALSE)&lt;&gt;"Standard User",'User Data'!A1658,"")))</f>
        <v/>
      </c>
      <c r="K1653" s="11" t="str">
        <f t="shared" si="91"/>
        <v/>
      </c>
      <c r="L1653" s="11"/>
      <c r="M1653" s="18" t="str">
        <f>IF(N1653="","",MAX(M$1:M1652)+1)</f>
        <v/>
      </c>
      <c r="N1653" s="11" t="str">
        <f>IF(ISBLANK('User Data'!A1658)=TRUE,"",'User Data'!A1658)</f>
        <v/>
      </c>
      <c r="O1653" s="19" t="str">
        <f t="shared" si="92"/>
        <v/>
      </c>
      <c r="AF1653" t="str">
        <f>IF('User Data'!A1658&lt;&gt;"",'User Data'!A1658,"")</f>
        <v/>
      </c>
    </row>
    <row r="1654" spans="9:32" x14ac:dyDescent="0.25">
      <c r="I1654" s="18" t="str">
        <f>IF(J1654="","",MAX(I$1:I1653)+1)</f>
        <v/>
      </c>
      <c r="J1654" s="11" t="str">
        <f>IF(ISBLANK('User Data'!D1659)=TRUE,"",(IF(VLOOKUP('User Data'!A1659,'User Data'!A:D,5,FALSE)&lt;&gt;"Standard User",'User Data'!A1659,"")))</f>
        <v/>
      </c>
      <c r="K1654" s="11" t="str">
        <f t="shared" si="91"/>
        <v/>
      </c>
      <c r="L1654" s="11"/>
      <c r="M1654" s="18" t="str">
        <f>IF(N1654="","",MAX(M$1:M1653)+1)</f>
        <v/>
      </c>
      <c r="N1654" s="11" t="str">
        <f>IF(ISBLANK('User Data'!A1659)=TRUE,"",'User Data'!A1659)</f>
        <v/>
      </c>
      <c r="O1654" s="19" t="str">
        <f t="shared" si="92"/>
        <v/>
      </c>
      <c r="AF1654" t="str">
        <f>IF('User Data'!A1659&lt;&gt;"",'User Data'!A1659,"")</f>
        <v/>
      </c>
    </row>
    <row r="1655" spans="9:32" x14ac:dyDescent="0.25">
      <c r="I1655" s="18" t="str">
        <f>IF(J1655="","",MAX(I$1:I1654)+1)</f>
        <v/>
      </c>
      <c r="J1655" s="11" t="str">
        <f>IF(ISBLANK('User Data'!D1660)=TRUE,"",(IF(VLOOKUP('User Data'!A1660,'User Data'!A:D,5,FALSE)&lt;&gt;"Standard User",'User Data'!A1660,"")))</f>
        <v/>
      </c>
      <c r="K1655" s="11" t="str">
        <f t="shared" si="91"/>
        <v/>
      </c>
      <c r="L1655" s="11"/>
      <c r="M1655" s="18" t="str">
        <f>IF(N1655="","",MAX(M$1:M1654)+1)</f>
        <v/>
      </c>
      <c r="N1655" s="11" t="str">
        <f>IF(ISBLANK('User Data'!A1660)=TRUE,"",'User Data'!A1660)</f>
        <v/>
      </c>
      <c r="O1655" s="19" t="str">
        <f t="shared" si="92"/>
        <v/>
      </c>
      <c r="AF1655" t="str">
        <f>IF('User Data'!A1660&lt;&gt;"",'User Data'!A1660,"")</f>
        <v/>
      </c>
    </row>
    <row r="1656" spans="9:32" x14ac:dyDescent="0.25">
      <c r="I1656" s="18" t="str">
        <f>IF(J1656="","",MAX(I$1:I1655)+1)</f>
        <v/>
      </c>
      <c r="J1656" s="11" t="str">
        <f>IF(ISBLANK('User Data'!D1661)=TRUE,"",(IF(VLOOKUP('User Data'!A1661,'User Data'!A:D,5,FALSE)&lt;&gt;"Standard User",'User Data'!A1661,"")))</f>
        <v/>
      </c>
      <c r="K1656" s="11" t="str">
        <f t="shared" si="91"/>
        <v/>
      </c>
      <c r="L1656" s="11"/>
      <c r="M1656" s="18" t="str">
        <f>IF(N1656="","",MAX(M$1:M1655)+1)</f>
        <v/>
      </c>
      <c r="N1656" s="11" t="str">
        <f>IF(ISBLANK('User Data'!A1661)=TRUE,"",'User Data'!A1661)</f>
        <v/>
      </c>
      <c r="O1656" s="19" t="str">
        <f t="shared" si="92"/>
        <v/>
      </c>
      <c r="AF1656" t="str">
        <f>IF('User Data'!A1661&lt;&gt;"",'User Data'!A1661,"")</f>
        <v/>
      </c>
    </row>
    <row r="1657" spans="9:32" x14ac:dyDescent="0.25">
      <c r="I1657" s="18" t="str">
        <f>IF(J1657="","",MAX(I$1:I1656)+1)</f>
        <v/>
      </c>
      <c r="J1657" s="11" t="str">
        <f>IF(ISBLANK('User Data'!D1662)=TRUE,"",(IF(VLOOKUP('User Data'!A1662,'User Data'!A:D,5,FALSE)&lt;&gt;"Standard User",'User Data'!A1662,"")))</f>
        <v/>
      </c>
      <c r="K1657" s="11" t="str">
        <f t="shared" si="91"/>
        <v/>
      </c>
      <c r="L1657" s="11"/>
      <c r="M1657" s="18" t="str">
        <f>IF(N1657="","",MAX(M$1:M1656)+1)</f>
        <v/>
      </c>
      <c r="N1657" s="11" t="str">
        <f>IF(ISBLANK('User Data'!A1662)=TRUE,"",'User Data'!A1662)</f>
        <v/>
      </c>
      <c r="O1657" s="19" t="str">
        <f t="shared" si="92"/>
        <v/>
      </c>
      <c r="AF1657" t="str">
        <f>IF('User Data'!A1662&lt;&gt;"",'User Data'!A1662,"")</f>
        <v/>
      </c>
    </row>
    <row r="1658" spans="9:32" x14ac:dyDescent="0.25">
      <c r="I1658" s="18" t="str">
        <f>IF(J1658="","",MAX(I$1:I1657)+1)</f>
        <v/>
      </c>
      <c r="J1658" s="11" t="str">
        <f>IF(ISBLANK('User Data'!D1663)=TRUE,"",(IF(VLOOKUP('User Data'!A1663,'User Data'!A:D,5,FALSE)&lt;&gt;"Standard User",'User Data'!A1663,"")))</f>
        <v/>
      </c>
      <c r="K1658" s="11" t="str">
        <f t="shared" si="91"/>
        <v/>
      </c>
      <c r="L1658" s="11"/>
      <c r="M1658" s="18" t="str">
        <f>IF(N1658="","",MAX(M$1:M1657)+1)</f>
        <v/>
      </c>
      <c r="N1658" s="11" t="str">
        <f>IF(ISBLANK('User Data'!A1663)=TRUE,"",'User Data'!A1663)</f>
        <v/>
      </c>
      <c r="O1658" s="19" t="str">
        <f t="shared" si="92"/>
        <v/>
      </c>
      <c r="AF1658" t="str">
        <f>IF('User Data'!A1663&lt;&gt;"",'User Data'!A1663,"")</f>
        <v/>
      </c>
    </row>
    <row r="1659" spans="9:32" x14ac:dyDescent="0.25">
      <c r="I1659" s="18" t="str">
        <f>IF(J1659="","",MAX(I$1:I1658)+1)</f>
        <v/>
      </c>
      <c r="J1659" s="11" t="str">
        <f>IF(ISBLANK('User Data'!D1664)=TRUE,"",(IF(VLOOKUP('User Data'!A1664,'User Data'!A:D,5,FALSE)&lt;&gt;"Standard User",'User Data'!A1664,"")))</f>
        <v/>
      </c>
      <c r="K1659" s="11" t="str">
        <f t="shared" si="91"/>
        <v/>
      </c>
      <c r="L1659" s="11"/>
      <c r="M1659" s="18" t="str">
        <f>IF(N1659="","",MAX(M$1:M1658)+1)</f>
        <v/>
      </c>
      <c r="N1659" s="11" t="str">
        <f>IF(ISBLANK('User Data'!A1664)=TRUE,"",'User Data'!A1664)</f>
        <v/>
      </c>
      <c r="O1659" s="19" t="str">
        <f t="shared" si="92"/>
        <v/>
      </c>
      <c r="AF1659" t="str">
        <f>IF('User Data'!A1664&lt;&gt;"",'User Data'!A1664,"")</f>
        <v/>
      </c>
    </row>
    <row r="1660" spans="9:32" x14ac:dyDescent="0.25">
      <c r="I1660" s="18" t="str">
        <f>IF(J1660="","",MAX(I$1:I1659)+1)</f>
        <v/>
      </c>
      <c r="J1660" s="11" t="str">
        <f>IF(ISBLANK('User Data'!D1665)=TRUE,"",(IF(VLOOKUP('User Data'!A1665,'User Data'!A:D,5,FALSE)&lt;&gt;"Standard User",'User Data'!A1665,"")))</f>
        <v/>
      </c>
      <c r="K1660" s="11" t="str">
        <f t="shared" si="91"/>
        <v/>
      </c>
      <c r="L1660" s="11"/>
      <c r="M1660" s="18" t="str">
        <f>IF(N1660="","",MAX(M$1:M1659)+1)</f>
        <v/>
      </c>
      <c r="N1660" s="11" t="str">
        <f>IF(ISBLANK('User Data'!A1665)=TRUE,"",'User Data'!A1665)</f>
        <v/>
      </c>
      <c r="O1660" s="19" t="str">
        <f t="shared" si="92"/>
        <v/>
      </c>
      <c r="AF1660" t="str">
        <f>IF('User Data'!A1665&lt;&gt;"",'User Data'!A1665,"")</f>
        <v/>
      </c>
    </row>
    <row r="1661" spans="9:32" x14ac:dyDescent="0.25">
      <c r="I1661" s="18" t="str">
        <f>IF(J1661="","",MAX(I$1:I1660)+1)</f>
        <v/>
      </c>
      <c r="J1661" s="11" t="str">
        <f>IF(ISBLANK('User Data'!D1666)=TRUE,"",(IF(VLOOKUP('User Data'!A1666,'User Data'!A:D,5,FALSE)&lt;&gt;"Standard User",'User Data'!A1666,"")))</f>
        <v/>
      </c>
      <c r="K1661" s="11" t="str">
        <f t="shared" si="91"/>
        <v/>
      </c>
      <c r="L1661" s="11"/>
      <c r="M1661" s="18" t="str">
        <f>IF(N1661="","",MAX(M$1:M1660)+1)</f>
        <v/>
      </c>
      <c r="N1661" s="11" t="str">
        <f>IF(ISBLANK('User Data'!A1666)=TRUE,"",'User Data'!A1666)</f>
        <v/>
      </c>
      <c r="O1661" s="19" t="str">
        <f t="shared" si="92"/>
        <v/>
      </c>
      <c r="AF1661" t="str">
        <f>IF('User Data'!A1666&lt;&gt;"",'User Data'!A1666,"")</f>
        <v/>
      </c>
    </row>
    <row r="1662" spans="9:32" x14ac:dyDescent="0.25">
      <c r="I1662" s="18" t="str">
        <f>IF(J1662="","",MAX(I$1:I1661)+1)</f>
        <v/>
      </c>
      <c r="J1662" s="11" t="str">
        <f>IF(ISBLANK('User Data'!D1667)=TRUE,"",(IF(VLOOKUP('User Data'!A1667,'User Data'!A:D,5,FALSE)&lt;&gt;"Standard User",'User Data'!A1667,"")))</f>
        <v/>
      </c>
      <c r="K1662" s="11" t="str">
        <f t="shared" si="91"/>
        <v/>
      </c>
      <c r="L1662" s="11"/>
      <c r="M1662" s="18" t="str">
        <f>IF(N1662="","",MAX(M$1:M1661)+1)</f>
        <v/>
      </c>
      <c r="N1662" s="11" t="str">
        <f>IF(ISBLANK('User Data'!A1667)=TRUE,"",'User Data'!A1667)</f>
        <v/>
      </c>
      <c r="O1662" s="19" t="str">
        <f t="shared" si="92"/>
        <v/>
      </c>
      <c r="AF1662" t="str">
        <f>IF('User Data'!A1667&lt;&gt;"",'User Data'!A1667,"")</f>
        <v/>
      </c>
    </row>
    <row r="1663" spans="9:32" x14ac:dyDescent="0.25">
      <c r="I1663" s="18" t="str">
        <f>IF(J1663="","",MAX(I$1:I1662)+1)</f>
        <v/>
      </c>
      <c r="J1663" s="11" t="str">
        <f>IF(ISBLANK('User Data'!D1668)=TRUE,"",(IF(VLOOKUP('User Data'!A1668,'User Data'!A:D,5,FALSE)&lt;&gt;"Standard User",'User Data'!A1668,"")))</f>
        <v/>
      </c>
      <c r="K1663" s="11" t="str">
        <f t="shared" si="91"/>
        <v/>
      </c>
      <c r="L1663" s="11"/>
      <c r="M1663" s="18" t="str">
        <f>IF(N1663="","",MAX(M$1:M1662)+1)</f>
        <v/>
      </c>
      <c r="N1663" s="11" t="str">
        <f>IF(ISBLANK('User Data'!A1668)=TRUE,"",'User Data'!A1668)</f>
        <v/>
      </c>
      <c r="O1663" s="19" t="str">
        <f t="shared" si="92"/>
        <v/>
      </c>
      <c r="AF1663" t="str">
        <f>IF('User Data'!A1668&lt;&gt;"",'User Data'!A1668,"")</f>
        <v/>
      </c>
    </row>
    <row r="1664" spans="9:32" x14ac:dyDescent="0.25">
      <c r="I1664" s="18" t="str">
        <f>IF(J1664="","",MAX(I$1:I1663)+1)</f>
        <v/>
      </c>
      <c r="J1664" s="11" t="str">
        <f>IF(ISBLANK('User Data'!D1669)=TRUE,"",(IF(VLOOKUP('User Data'!A1669,'User Data'!A:D,5,FALSE)&lt;&gt;"Standard User",'User Data'!A1669,"")))</f>
        <v/>
      </c>
      <c r="K1664" s="11" t="str">
        <f t="shared" si="91"/>
        <v/>
      </c>
      <c r="L1664" s="11"/>
      <c r="M1664" s="18" t="str">
        <f>IF(N1664="","",MAX(M$1:M1663)+1)</f>
        <v/>
      </c>
      <c r="N1664" s="11" t="str">
        <f>IF(ISBLANK('User Data'!A1669)=TRUE,"",'User Data'!A1669)</f>
        <v/>
      </c>
      <c r="O1664" s="19" t="str">
        <f t="shared" si="92"/>
        <v/>
      </c>
      <c r="AF1664" t="str">
        <f>IF('User Data'!A1669&lt;&gt;"",'User Data'!A1669,"")</f>
        <v/>
      </c>
    </row>
    <row r="1665" spans="9:32" x14ac:dyDescent="0.25">
      <c r="I1665" s="18" t="str">
        <f>IF(J1665="","",MAX(I$1:I1664)+1)</f>
        <v/>
      </c>
      <c r="J1665" s="11" t="str">
        <f>IF(ISBLANK('User Data'!D1670)=TRUE,"",(IF(VLOOKUP('User Data'!A1670,'User Data'!A:D,5,FALSE)&lt;&gt;"Standard User",'User Data'!A1670,"")))</f>
        <v/>
      </c>
      <c r="K1665" s="11" t="str">
        <f t="shared" si="91"/>
        <v/>
      </c>
      <c r="L1665" s="11"/>
      <c r="M1665" s="18" t="str">
        <f>IF(N1665="","",MAX(M$1:M1664)+1)</f>
        <v/>
      </c>
      <c r="N1665" s="11" t="str">
        <f>IF(ISBLANK('User Data'!A1670)=TRUE,"",'User Data'!A1670)</f>
        <v/>
      </c>
      <c r="O1665" s="19" t="str">
        <f t="shared" si="92"/>
        <v/>
      </c>
      <c r="AF1665" t="str">
        <f>IF('User Data'!A1670&lt;&gt;"",'User Data'!A1670,"")</f>
        <v/>
      </c>
    </row>
    <row r="1666" spans="9:32" x14ac:dyDescent="0.25">
      <c r="I1666" s="18" t="str">
        <f>IF(J1666="","",MAX(I$1:I1665)+1)</f>
        <v/>
      </c>
      <c r="J1666" s="11" t="str">
        <f>IF(ISBLANK('User Data'!D1671)=TRUE,"",(IF(VLOOKUP('User Data'!A1671,'User Data'!A:D,5,FALSE)&lt;&gt;"Standard User",'User Data'!A1671,"")))</f>
        <v/>
      </c>
      <c r="K1666" s="11" t="str">
        <f t="shared" ref="K1666:K1729" si="93">IFERROR(INDEX($J$2:$J$2000,MATCH(ROW()-ROW($M$1),$I$2:$I$2000,0)),"")</f>
        <v/>
      </c>
      <c r="L1666" s="11"/>
      <c r="M1666" s="18" t="str">
        <f>IF(N1666="","",MAX(M$1:M1665)+1)</f>
        <v/>
      </c>
      <c r="N1666" s="11" t="str">
        <f>IF(ISBLANK('User Data'!A1671)=TRUE,"",'User Data'!A1671)</f>
        <v/>
      </c>
      <c r="O1666" s="19" t="str">
        <f t="shared" ref="O1666:O1729" si="94">IFERROR(INDEX($N$2:$N$2000,MATCH(ROW()-ROW($P$1),$M$2:$M$2000,0)),"")</f>
        <v/>
      </c>
      <c r="AF1666" t="str">
        <f>IF('User Data'!A1671&lt;&gt;"",'User Data'!A1671,"")</f>
        <v/>
      </c>
    </row>
    <row r="1667" spans="9:32" x14ac:dyDescent="0.25">
      <c r="I1667" s="18" t="str">
        <f>IF(J1667="","",MAX(I$1:I1666)+1)</f>
        <v/>
      </c>
      <c r="J1667" s="11" t="str">
        <f>IF(ISBLANK('User Data'!D1672)=TRUE,"",(IF(VLOOKUP('User Data'!A1672,'User Data'!A:D,5,FALSE)&lt;&gt;"Standard User",'User Data'!A1672,"")))</f>
        <v/>
      </c>
      <c r="K1667" s="11" t="str">
        <f t="shared" si="93"/>
        <v/>
      </c>
      <c r="L1667" s="11"/>
      <c r="M1667" s="18" t="str">
        <f>IF(N1667="","",MAX(M$1:M1666)+1)</f>
        <v/>
      </c>
      <c r="N1667" s="11" t="str">
        <f>IF(ISBLANK('User Data'!A1672)=TRUE,"",'User Data'!A1672)</f>
        <v/>
      </c>
      <c r="O1667" s="19" t="str">
        <f t="shared" si="94"/>
        <v/>
      </c>
      <c r="AF1667" t="str">
        <f>IF('User Data'!A1672&lt;&gt;"",'User Data'!A1672,"")</f>
        <v/>
      </c>
    </row>
    <row r="1668" spans="9:32" x14ac:dyDescent="0.25">
      <c r="I1668" s="18" t="str">
        <f>IF(J1668="","",MAX(I$1:I1667)+1)</f>
        <v/>
      </c>
      <c r="J1668" s="11" t="str">
        <f>IF(ISBLANK('User Data'!D1673)=TRUE,"",(IF(VLOOKUP('User Data'!A1673,'User Data'!A:D,5,FALSE)&lt;&gt;"Standard User",'User Data'!A1673,"")))</f>
        <v/>
      </c>
      <c r="K1668" s="11" t="str">
        <f t="shared" si="93"/>
        <v/>
      </c>
      <c r="L1668" s="11"/>
      <c r="M1668" s="18" t="str">
        <f>IF(N1668="","",MAX(M$1:M1667)+1)</f>
        <v/>
      </c>
      <c r="N1668" s="11" t="str">
        <f>IF(ISBLANK('User Data'!A1673)=TRUE,"",'User Data'!A1673)</f>
        <v/>
      </c>
      <c r="O1668" s="19" t="str">
        <f t="shared" si="94"/>
        <v/>
      </c>
      <c r="AF1668" t="str">
        <f>IF('User Data'!A1673&lt;&gt;"",'User Data'!A1673,"")</f>
        <v/>
      </c>
    </row>
    <row r="1669" spans="9:32" x14ac:dyDescent="0.25">
      <c r="I1669" s="18" t="str">
        <f>IF(J1669="","",MAX(I$1:I1668)+1)</f>
        <v/>
      </c>
      <c r="J1669" s="11" t="str">
        <f>IF(ISBLANK('User Data'!D1674)=TRUE,"",(IF(VLOOKUP('User Data'!A1674,'User Data'!A:D,5,FALSE)&lt;&gt;"Standard User",'User Data'!A1674,"")))</f>
        <v/>
      </c>
      <c r="K1669" s="11" t="str">
        <f t="shared" si="93"/>
        <v/>
      </c>
      <c r="L1669" s="11"/>
      <c r="M1669" s="18" t="str">
        <f>IF(N1669="","",MAX(M$1:M1668)+1)</f>
        <v/>
      </c>
      <c r="N1669" s="11" t="str">
        <f>IF(ISBLANK('User Data'!A1674)=TRUE,"",'User Data'!A1674)</f>
        <v/>
      </c>
      <c r="O1669" s="19" t="str">
        <f t="shared" si="94"/>
        <v/>
      </c>
      <c r="AF1669" t="str">
        <f>IF('User Data'!A1674&lt;&gt;"",'User Data'!A1674,"")</f>
        <v/>
      </c>
    </row>
    <row r="1670" spans="9:32" x14ac:dyDescent="0.25">
      <c r="I1670" s="18" t="str">
        <f>IF(J1670="","",MAX(I$1:I1669)+1)</f>
        <v/>
      </c>
      <c r="J1670" s="11" t="str">
        <f>IF(ISBLANK('User Data'!D1675)=TRUE,"",(IF(VLOOKUP('User Data'!A1675,'User Data'!A:D,5,FALSE)&lt;&gt;"Standard User",'User Data'!A1675,"")))</f>
        <v/>
      </c>
      <c r="K1670" s="11" t="str">
        <f t="shared" si="93"/>
        <v/>
      </c>
      <c r="L1670" s="11"/>
      <c r="M1670" s="18" t="str">
        <f>IF(N1670="","",MAX(M$1:M1669)+1)</f>
        <v/>
      </c>
      <c r="N1670" s="11" t="str">
        <f>IF(ISBLANK('User Data'!A1675)=TRUE,"",'User Data'!A1675)</f>
        <v/>
      </c>
      <c r="O1670" s="19" t="str">
        <f t="shared" si="94"/>
        <v/>
      </c>
      <c r="AF1670" t="str">
        <f>IF('User Data'!A1675&lt;&gt;"",'User Data'!A1675,"")</f>
        <v/>
      </c>
    </row>
    <row r="1671" spans="9:32" x14ac:dyDescent="0.25">
      <c r="I1671" s="18" t="str">
        <f>IF(J1671="","",MAX(I$1:I1670)+1)</f>
        <v/>
      </c>
      <c r="J1671" s="11" t="str">
        <f>IF(ISBLANK('User Data'!D1676)=TRUE,"",(IF(VLOOKUP('User Data'!A1676,'User Data'!A:D,5,FALSE)&lt;&gt;"Standard User",'User Data'!A1676,"")))</f>
        <v/>
      </c>
      <c r="K1671" s="11" t="str">
        <f t="shared" si="93"/>
        <v/>
      </c>
      <c r="L1671" s="11"/>
      <c r="M1671" s="18" t="str">
        <f>IF(N1671="","",MAX(M$1:M1670)+1)</f>
        <v/>
      </c>
      <c r="N1671" s="11" t="str">
        <f>IF(ISBLANK('User Data'!A1676)=TRUE,"",'User Data'!A1676)</f>
        <v/>
      </c>
      <c r="O1671" s="19" t="str">
        <f t="shared" si="94"/>
        <v/>
      </c>
      <c r="AF1671" t="str">
        <f>IF('User Data'!A1676&lt;&gt;"",'User Data'!A1676,"")</f>
        <v/>
      </c>
    </row>
    <row r="1672" spans="9:32" x14ac:dyDescent="0.25">
      <c r="I1672" s="18" t="str">
        <f>IF(J1672="","",MAX(I$1:I1671)+1)</f>
        <v/>
      </c>
      <c r="J1672" s="11" t="str">
        <f>IF(ISBLANK('User Data'!D1677)=TRUE,"",(IF(VLOOKUP('User Data'!A1677,'User Data'!A:D,5,FALSE)&lt;&gt;"Standard User",'User Data'!A1677,"")))</f>
        <v/>
      </c>
      <c r="K1672" s="11" t="str">
        <f t="shared" si="93"/>
        <v/>
      </c>
      <c r="L1672" s="11"/>
      <c r="M1672" s="18" t="str">
        <f>IF(N1672="","",MAX(M$1:M1671)+1)</f>
        <v/>
      </c>
      <c r="N1672" s="11" t="str">
        <f>IF(ISBLANK('User Data'!A1677)=TRUE,"",'User Data'!A1677)</f>
        <v/>
      </c>
      <c r="O1672" s="19" t="str">
        <f t="shared" si="94"/>
        <v/>
      </c>
      <c r="AF1672" t="str">
        <f>IF('User Data'!A1677&lt;&gt;"",'User Data'!A1677,"")</f>
        <v/>
      </c>
    </row>
    <row r="1673" spans="9:32" x14ac:dyDescent="0.25">
      <c r="I1673" s="18" t="str">
        <f>IF(J1673="","",MAX(I$1:I1672)+1)</f>
        <v/>
      </c>
      <c r="J1673" s="11" t="str">
        <f>IF(ISBLANK('User Data'!D1678)=TRUE,"",(IF(VLOOKUP('User Data'!A1678,'User Data'!A:D,5,FALSE)&lt;&gt;"Standard User",'User Data'!A1678,"")))</f>
        <v/>
      </c>
      <c r="K1673" s="11" t="str">
        <f t="shared" si="93"/>
        <v/>
      </c>
      <c r="L1673" s="11"/>
      <c r="M1673" s="18" t="str">
        <f>IF(N1673="","",MAX(M$1:M1672)+1)</f>
        <v/>
      </c>
      <c r="N1673" s="11" t="str">
        <f>IF(ISBLANK('User Data'!A1678)=TRUE,"",'User Data'!A1678)</f>
        <v/>
      </c>
      <c r="O1673" s="19" t="str">
        <f t="shared" si="94"/>
        <v/>
      </c>
      <c r="AF1673" t="str">
        <f>IF('User Data'!A1678&lt;&gt;"",'User Data'!A1678,"")</f>
        <v/>
      </c>
    </row>
    <row r="1674" spans="9:32" x14ac:dyDescent="0.25">
      <c r="I1674" s="18" t="str">
        <f>IF(J1674="","",MAX(I$1:I1673)+1)</f>
        <v/>
      </c>
      <c r="J1674" s="11" t="str">
        <f>IF(ISBLANK('User Data'!D1679)=TRUE,"",(IF(VLOOKUP('User Data'!A1679,'User Data'!A:D,5,FALSE)&lt;&gt;"Standard User",'User Data'!A1679,"")))</f>
        <v/>
      </c>
      <c r="K1674" s="11" t="str">
        <f t="shared" si="93"/>
        <v/>
      </c>
      <c r="L1674" s="11"/>
      <c r="M1674" s="18" t="str">
        <f>IF(N1674="","",MAX(M$1:M1673)+1)</f>
        <v/>
      </c>
      <c r="N1674" s="11" t="str">
        <f>IF(ISBLANK('User Data'!A1679)=TRUE,"",'User Data'!A1679)</f>
        <v/>
      </c>
      <c r="O1674" s="19" t="str">
        <f t="shared" si="94"/>
        <v/>
      </c>
      <c r="AF1674" t="str">
        <f>IF('User Data'!A1679&lt;&gt;"",'User Data'!A1679,"")</f>
        <v/>
      </c>
    </row>
    <row r="1675" spans="9:32" x14ac:dyDescent="0.25">
      <c r="I1675" s="18" t="str">
        <f>IF(J1675="","",MAX(I$1:I1674)+1)</f>
        <v/>
      </c>
      <c r="J1675" s="11" t="str">
        <f>IF(ISBLANK('User Data'!D1680)=TRUE,"",(IF(VLOOKUP('User Data'!A1680,'User Data'!A:D,5,FALSE)&lt;&gt;"Standard User",'User Data'!A1680,"")))</f>
        <v/>
      </c>
      <c r="K1675" s="11" t="str">
        <f t="shared" si="93"/>
        <v/>
      </c>
      <c r="L1675" s="11"/>
      <c r="M1675" s="18" t="str">
        <f>IF(N1675="","",MAX(M$1:M1674)+1)</f>
        <v/>
      </c>
      <c r="N1675" s="11" t="str">
        <f>IF(ISBLANK('User Data'!A1680)=TRUE,"",'User Data'!A1680)</f>
        <v/>
      </c>
      <c r="O1675" s="19" t="str">
        <f t="shared" si="94"/>
        <v/>
      </c>
      <c r="AF1675" t="str">
        <f>IF('User Data'!A1680&lt;&gt;"",'User Data'!A1680,"")</f>
        <v/>
      </c>
    </row>
    <row r="1676" spans="9:32" x14ac:dyDescent="0.25">
      <c r="I1676" s="18" t="str">
        <f>IF(J1676="","",MAX(I$1:I1675)+1)</f>
        <v/>
      </c>
      <c r="J1676" s="11" t="str">
        <f>IF(ISBLANK('User Data'!D1681)=TRUE,"",(IF(VLOOKUP('User Data'!A1681,'User Data'!A:D,5,FALSE)&lt;&gt;"Standard User",'User Data'!A1681,"")))</f>
        <v/>
      </c>
      <c r="K1676" s="11" t="str">
        <f t="shared" si="93"/>
        <v/>
      </c>
      <c r="L1676" s="11"/>
      <c r="M1676" s="18" t="str">
        <f>IF(N1676="","",MAX(M$1:M1675)+1)</f>
        <v/>
      </c>
      <c r="N1676" s="11" t="str">
        <f>IF(ISBLANK('User Data'!A1681)=TRUE,"",'User Data'!A1681)</f>
        <v/>
      </c>
      <c r="O1676" s="19" t="str">
        <f t="shared" si="94"/>
        <v/>
      </c>
      <c r="AF1676" t="str">
        <f>IF('User Data'!A1681&lt;&gt;"",'User Data'!A1681,"")</f>
        <v/>
      </c>
    </row>
    <row r="1677" spans="9:32" x14ac:dyDescent="0.25">
      <c r="I1677" s="18" t="str">
        <f>IF(J1677="","",MAX(I$1:I1676)+1)</f>
        <v/>
      </c>
      <c r="J1677" s="11" t="str">
        <f>IF(ISBLANK('User Data'!D1682)=TRUE,"",(IF(VLOOKUP('User Data'!A1682,'User Data'!A:D,5,FALSE)&lt;&gt;"Standard User",'User Data'!A1682,"")))</f>
        <v/>
      </c>
      <c r="K1677" s="11" t="str">
        <f t="shared" si="93"/>
        <v/>
      </c>
      <c r="L1677" s="11"/>
      <c r="M1677" s="18" t="str">
        <f>IF(N1677="","",MAX(M$1:M1676)+1)</f>
        <v/>
      </c>
      <c r="N1677" s="11" t="str">
        <f>IF(ISBLANK('User Data'!A1682)=TRUE,"",'User Data'!A1682)</f>
        <v/>
      </c>
      <c r="O1677" s="19" t="str">
        <f t="shared" si="94"/>
        <v/>
      </c>
      <c r="AF1677" t="str">
        <f>IF('User Data'!A1682&lt;&gt;"",'User Data'!A1682,"")</f>
        <v/>
      </c>
    </row>
    <row r="1678" spans="9:32" x14ac:dyDescent="0.25">
      <c r="I1678" s="18" t="str">
        <f>IF(J1678="","",MAX(I$1:I1677)+1)</f>
        <v/>
      </c>
      <c r="J1678" s="11" t="str">
        <f>IF(ISBLANK('User Data'!D1683)=TRUE,"",(IF(VLOOKUP('User Data'!A1683,'User Data'!A:D,5,FALSE)&lt;&gt;"Standard User",'User Data'!A1683,"")))</f>
        <v/>
      </c>
      <c r="K1678" s="11" t="str">
        <f t="shared" si="93"/>
        <v/>
      </c>
      <c r="L1678" s="11"/>
      <c r="M1678" s="18" t="str">
        <f>IF(N1678="","",MAX(M$1:M1677)+1)</f>
        <v/>
      </c>
      <c r="N1678" s="11" t="str">
        <f>IF(ISBLANK('User Data'!A1683)=TRUE,"",'User Data'!A1683)</f>
        <v/>
      </c>
      <c r="O1678" s="19" t="str">
        <f t="shared" si="94"/>
        <v/>
      </c>
      <c r="AF1678" t="str">
        <f>IF('User Data'!A1683&lt;&gt;"",'User Data'!A1683,"")</f>
        <v/>
      </c>
    </row>
    <row r="1679" spans="9:32" x14ac:dyDescent="0.25">
      <c r="I1679" s="18" t="str">
        <f>IF(J1679="","",MAX(I$1:I1678)+1)</f>
        <v/>
      </c>
      <c r="J1679" s="11" t="str">
        <f>IF(ISBLANK('User Data'!D1684)=TRUE,"",(IF(VLOOKUP('User Data'!A1684,'User Data'!A:D,5,FALSE)&lt;&gt;"Standard User",'User Data'!A1684,"")))</f>
        <v/>
      </c>
      <c r="K1679" s="11" t="str">
        <f t="shared" si="93"/>
        <v/>
      </c>
      <c r="L1679" s="11"/>
      <c r="M1679" s="18" t="str">
        <f>IF(N1679="","",MAX(M$1:M1678)+1)</f>
        <v/>
      </c>
      <c r="N1679" s="11" t="str">
        <f>IF(ISBLANK('User Data'!A1684)=TRUE,"",'User Data'!A1684)</f>
        <v/>
      </c>
      <c r="O1679" s="19" t="str">
        <f t="shared" si="94"/>
        <v/>
      </c>
      <c r="AF1679" t="str">
        <f>IF('User Data'!A1684&lt;&gt;"",'User Data'!A1684,"")</f>
        <v/>
      </c>
    </row>
    <row r="1680" spans="9:32" x14ac:dyDescent="0.25">
      <c r="I1680" s="18" t="str">
        <f>IF(J1680="","",MAX(I$1:I1679)+1)</f>
        <v/>
      </c>
      <c r="J1680" s="11" t="str">
        <f>IF(ISBLANK('User Data'!D1685)=TRUE,"",(IF(VLOOKUP('User Data'!A1685,'User Data'!A:D,5,FALSE)&lt;&gt;"Standard User",'User Data'!A1685,"")))</f>
        <v/>
      </c>
      <c r="K1680" s="11" t="str">
        <f t="shared" si="93"/>
        <v/>
      </c>
      <c r="L1680" s="11"/>
      <c r="M1680" s="18" t="str">
        <f>IF(N1680="","",MAX(M$1:M1679)+1)</f>
        <v/>
      </c>
      <c r="N1680" s="11" t="str">
        <f>IF(ISBLANK('User Data'!A1685)=TRUE,"",'User Data'!A1685)</f>
        <v/>
      </c>
      <c r="O1680" s="19" t="str">
        <f t="shared" si="94"/>
        <v/>
      </c>
      <c r="AF1680" t="str">
        <f>IF('User Data'!A1685&lt;&gt;"",'User Data'!A1685,"")</f>
        <v/>
      </c>
    </row>
    <row r="1681" spans="9:32" x14ac:dyDescent="0.25">
      <c r="I1681" s="18" t="str">
        <f>IF(J1681="","",MAX(I$1:I1680)+1)</f>
        <v/>
      </c>
      <c r="J1681" s="11" t="str">
        <f>IF(ISBLANK('User Data'!D1686)=TRUE,"",(IF(VLOOKUP('User Data'!A1686,'User Data'!A:D,5,FALSE)&lt;&gt;"Standard User",'User Data'!A1686,"")))</f>
        <v/>
      </c>
      <c r="K1681" s="11" t="str">
        <f t="shared" si="93"/>
        <v/>
      </c>
      <c r="L1681" s="11"/>
      <c r="M1681" s="18" t="str">
        <f>IF(N1681="","",MAX(M$1:M1680)+1)</f>
        <v/>
      </c>
      <c r="N1681" s="11" t="str">
        <f>IF(ISBLANK('User Data'!A1686)=TRUE,"",'User Data'!A1686)</f>
        <v/>
      </c>
      <c r="O1681" s="19" t="str">
        <f t="shared" si="94"/>
        <v/>
      </c>
      <c r="AF1681" t="str">
        <f>IF('User Data'!A1686&lt;&gt;"",'User Data'!A1686,"")</f>
        <v/>
      </c>
    </row>
    <row r="1682" spans="9:32" x14ac:dyDescent="0.25">
      <c r="I1682" s="18" t="str">
        <f>IF(J1682="","",MAX(I$1:I1681)+1)</f>
        <v/>
      </c>
      <c r="J1682" s="11" t="str">
        <f>IF(ISBLANK('User Data'!D1687)=TRUE,"",(IF(VLOOKUP('User Data'!A1687,'User Data'!A:D,5,FALSE)&lt;&gt;"Standard User",'User Data'!A1687,"")))</f>
        <v/>
      </c>
      <c r="K1682" s="11" t="str">
        <f t="shared" si="93"/>
        <v/>
      </c>
      <c r="L1682" s="11"/>
      <c r="M1682" s="18" t="str">
        <f>IF(N1682="","",MAX(M$1:M1681)+1)</f>
        <v/>
      </c>
      <c r="N1682" s="11" t="str">
        <f>IF(ISBLANK('User Data'!A1687)=TRUE,"",'User Data'!A1687)</f>
        <v/>
      </c>
      <c r="O1682" s="19" t="str">
        <f t="shared" si="94"/>
        <v/>
      </c>
      <c r="AF1682" t="str">
        <f>IF('User Data'!A1687&lt;&gt;"",'User Data'!A1687,"")</f>
        <v/>
      </c>
    </row>
    <row r="1683" spans="9:32" x14ac:dyDescent="0.25">
      <c r="I1683" s="18" t="str">
        <f>IF(J1683="","",MAX(I$1:I1682)+1)</f>
        <v/>
      </c>
      <c r="J1683" s="11" t="str">
        <f>IF(ISBLANK('User Data'!D1688)=TRUE,"",(IF(VLOOKUP('User Data'!A1688,'User Data'!A:D,5,FALSE)&lt;&gt;"Standard User",'User Data'!A1688,"")))</f>
        <v/>
      </c>
      <c r="K1683" s="11" t="str">
        <f t="shared" si="93"/>
        <v/>
      </c>
      <c r="L1683" s="11"/>
      <c r="M1683" s="18" t="str">
        <f>IF(N1683="","",MAX(M$1:M1682)+1)</f>
        <v/>
      </c>
      <c r="N1683" s="11" t="str">
        <f>IF(ISBLANK('User Data'!A1688)=TRUE,"",'User Data'!A1688)</f>
        <v/>
      </c>
      <c r="O1683" s="19" t="str">
        <f t="shared" si="94"/>
        <v/>
      </c>
      <c r="AF1683" t="str">
        <f>IF('User Data'!A1688&lt;&gt;"",'User Data'!A1688,"")</f>
        <v/>
      </c>
    </row>
    <row r="1684" spans="9:32" x14ac:dyDescent="0.25">
      <c r="I1684" s="18" t="str">
        <f>IF(J1684="","",MAX(I$1:I1683)+1)</f>
        <v/>
      </c>
      <c r="J1684" s="11" t="str">
        <f>IF(ISBLANK('User Data'!D1689)=TRUE,"",(IF(VLOOKUP('User Data'!A1689,'User Data'!A:D,5,FALSE)&lt;&gt;"Standard User",'User Data'!A1689,"")))</f>
        <v/>
      </c>
      <c r="K1684" s="11" t="str">
        <f t="shared" si="93"/>
        <v/>
      </c>
      <c r="L1684" s="11"/>
      <c r="M1684" s="18" t="str">
        <f>IF(N1684="","",MAX(M$1:M1683)+1)</f>
        <v/>
      </c>
      <c r="N1684" s="11" t="str">
        <f>IF(ISBLANK('User Data'!A1689)=TRUE,"",'User Data'!A1689)</f>
        <v/>
      </c>
      <c r="O1684" s="19" t="str">
        <f t="shared" si="94"/>
        <v/>
      </c>
      <c r="AF1684" t="str">
        <f>IF('User Data'!A1689&lt;&gt;"",'User Data'!A1689,"")</f>
        <v/>
      </c>
    </row>
    <row r="1685" spans="9:32" x14ac:dyDescent="0.25">
      <c r="I1685" s="18" t="str">
        <f>IF(J1685="","",MAX(I$1:I1684)+1)</f>
        <v/>
      </c>
      <c r="J1685" s="11" t="str">
        <f>IF(ISBLANK('User Data'!D1690)=TRUE,"",(IF(VLOOKUP('User Data'!A1690,'User Data'!A:D,5,FALSE)&lt;&gt;"Standard User",'User Data'!A1690,"")))</f>
        <v/>
      </c>
      <c r="K1685" s="11" t="str">
        <f t="shared" si="93"/>
        <v/>
      </c>
      <c r="L1685" s="11"/>
      <c r="M1685" s="18" t="str">
        <f>IF(N1685="","",MAX(M$1:M1684)+1)</f>
        <v/>
      </c>
      <c r="N1685" s="11" t="str">
        <f>IF(ISBLANK('User Data'!A1690)=TRUE,"",'User Data'!A1690)</f>
        <v/>
      </c>
      <c r="O1685" s="19" t="str">
        <f t="shared" si="94"/>
        <v/>
      </c>
      <c r="AF1685" t="str">
        <f>IF('User Data'!A1690&lt;&gt;"",'User Data'!A1690,"")</f>
        <v/>
      </c>
    </row>
    <row r="1686" spans="9:32" x14ac:dyDescent="0.25">
      <c r="I1686" s="18" t="str">
        <f>IF(J1686="","",MAX(I$1:I1685)+1)</f>
        <v/>
      </c>
      <c r="J1686" s="11" t="str">
        <f>IF(ISBLANK('User Data'!D1691)=TRUE,"",(IF(VLOOKUP('User Data'!A1691,'User Data'!A:D,5,FALSE)&lt;&gt;"Standard User",'User Data'!A1691,"")))</f>
        <v/>
      </c>
      <c r="K1686" s="11" t="str">
        <f t="shared" si="93"/>
        <v/>
      </c>
      <c r="L1686" s="11"/>
      <c r="M1686" s="18" t="str">
        <f>IF(N1686="","",MAX(M$1:M1685)+1)</f>
        <v/>
      </c>
      <c r="N1686" s="11" t="str">
        <f>IF(ISBLANK('User Data'!A1691)=TRUE,"",'User Data'!A1691)</f>
        <v/>
      </c>
      <c r="O1686" s="19" t="str">
        <f t="shared" si="94"/>
        <v/>
      </c>
      <c r="AF1686" t="str">
        <f>IF('User Data'!A1691&lt;&gt;"",'User Data'!A1691,"")</f>
        <v/>
      </c>
    </row>
    <row r="1687" spans="9:32" x14ac:dyDescent="0.25">
      <c r="I1687" s="18" t="str">
        <f>IF(J1687="","",MAX(I$1:I1686)+1)</f>
        <v/>
      </c>
      <c r="J1687" s="11" t="str">
        <f>IF(ISBLANK('User Data'!D1692)=TRUE,"",(IF(VLOOKUP('User Data'!A1692,'User Data'!A:D,5,FALSE)&lt;&gt;"Standard User",'User Data'!A1692,"")))</f>
        <v/>
      </c>
      <c r="K1687" s="11" t="str">
        <f t="shared" si="93"/>
        <v/>
      </c>
      <c r="L1687" s="11"/>
      <c r="M1687" s="18" t="str">
        <f>IF(N1687="","",MAX(M$1:M1686)+1)</f>
        <v/>
      </c>
      <c r="N1687" s="11" t="str">
        <f>IF(ISBLANK('User Data'!A1692)=TRUE,"",'User Data'!A1692)</f>
        <v/>
      </c>
      <c r="O1687" s="19" t="str">
        <f t="shared" si="94"/>
        <v/>
      </c>
      <c r="AF1687" t="str">
        <f>IF('User Data'!A1692&lt;&gt;"",'User Data'!A1692,"")</f>
        <v/>
      </c>
    </row>
    <row r="1688" spans="9:32" x14ac:dyDescent="0.25">
      <c r="I1688" s="18" t="str">
        <f>IF(J1688="","",MAX(I$1:I1687)+1)</f>
        <v/>
      </c>
      <c r="J1688" s="11" t="str">
        <f>IF(ISBLANK('User Data'!D1693)=TRUE,"",(IF(VLOOKUP('User Data'!A1693,'User Data'!A:D,5,FALSE)&lt;&gt;"Standard User",'User Data'!A1693,"")))</f>
        <v/>
      </c>
      <c r="K1688" s="11" t="str">
        <f t="shared" si="93"/>
        <v/>
      </c>
      <c r="L1688" s="11"/>
      <c r="M1688" s="18" t="str">
        <f>IF(N1688="","",MAX(M$1:M1687)+1)</f>
        <v/>
      </c>
      <c r="N1688" s="11" t="str">
        <f>IF(ISBLANK('User Data'!A1693)=TRUE,"",'User Data'!A1693)</f>
        <v/>
      </c>
      <c r="O1688" s="19" t="str">
        <f t="shared" si="94"/>
        <v/>
      </c>
      <c r="AF1688" t="str">
        <f>IF('User Data'!A1693&lt;&gt;"",'User Data'!A1693,"")</f>
        <v/>
      </c>
    </row>
    <row r="1689" spans="9:32" x14ac:dyDescent="0.25">
      <c r="I1689" s="18" t="str">
        <f>IF(J1689="","",MAX(I$1:I1688)+1)</f>
        <v/>
      </c>
      <c r="J1689" s="11" t="str">
        <f>IF(ISBLANK('User Data'!D1694)=TRUE,"",(IF(VLOOKUP('User Data'!A1694,'User Data'!A:D,5,FALSE)&lt;&gt;"Standard User",'User Data'!A1694,"")))</f>
        <v/>
      </c>
      <c r="K1689" s="11" t="str">
        <f t="shared" si="93"/>
        <v/>
      </c>
      <c r="L1689" s="11"/>
      <c r="M1689" s="18" t="str">
        <f>IF(N1689="","",MAX(M$1:M1688)+1)</f>
        <v/>
      </c>
      <c r="N1689" s="11" t="str">
        <f>IF(ISBLANK('User Data'!A1694)=TRUE,"",'User Data'!A1694)</f>
        <v/>
      </c>
      <c r="O1689" s="19" t="str">
        <f t="shared" si="94"/>
        <v/>
      </c>
      <c r="AF1689" t="str">
        <f>IF('User Data'!A1694&lt;&gt;"",'User Data'!A1694,"")</f>
        <v/>
      </c>
    </row>
    <row r="1690" spans="9:32" x14ac:dyDescent="0.25">
      <c r="I1690" s="18" t="str">
        <f>IF(J1690="","",MAX(I$1:I1689)+1)</f>
        <v/>
      </c>
      <c r="J1690" s="11" t="str">
        <f>IF(ISBLANK('User Data'!D1695)=TRUE,"",(IF(VLOOKUP('User Data'!A1695,'User Data'!A:D,5,FALSE)&lt;&gt;"Standard User",'User Data'!A1695,"")))</f>
        <v/>
      </c>
      <c r="K1690" s="11" t="str">
        <f t="shared" si="93"/>
        <v/>
      </c>
      <c r="L1690" s="11"/>
      <c r="M1690" s="18" t="str">
        <f>IF(N1690="","",MAX(M$1:M1689)+1)</f>
        <v/>
      </c>
      <c r="N1690" s="11" t="str">
        <f>IF(ISBLANK('User Data'!A1695)=TRUE,"",'User Data'!A1695)</f>
        <v/>
      </c>
      <c r="O1690" s="19" t="str">
        <f t="shared" si="94"/>
        <v/>
      </c>
      <c r="AF1690" t="str">
        <f>IF('User Data'!A1695&lt;&gt;"",'User Data'!A1695,"")</f>
        <v/>
      </c>
    </row>
    <row r="1691" spans="9:32" x14ac:dyDescent="0.25">
      <c r="I1691" s="18" t="str">
        <f>IF(J1691="","",MAX(I$1:I1690)+1)</f>
        <v/>
      </c>
      <c r="J1691" s="11" t="str">
        <f>IF(ISBLANK('User Data'!D1696)=TRUE,"",(IF(VLOOKUP('User Data'!A1696,'User Data'!A:D,5,FALSE)&lt;&gt;"Standard User",'User Data'!A1696,"")))</f>
        <v/>
      </c>
      <c r="K1691" s="11" t="str">
        <f t="shared" si="93"/>
        <v/>
      </c>
      <c r="L1691" s="11"/>
      <c r="M1691" s="18" t="str">
        <f>IF(N1691="","",MAX(M$1:M1690)+1)</f>
        <v/>
      </c>
      <c r="N1691" s="11" t="str">
        <f>IF(ISBLANK('User Data'!A1696)=TRUE,"",'User Data'!A1696)</f>
        <v/>
      </c>
      <c r="O1691" s="19" t="str">
        <f t="shared" si="94"/>
        <v/>
      </c>
      <c r="AF1691" t="str">
        <f>IF('User Data'!A1696&lt;&gt;"",'User Data'!A1696,"")</f>
        <v/>
      </c>
    </row>
    <row r="1692" spans="9:32" x14ac:dyDescent="0.25">
      <c r="I1692" s="18" t="str">
        <f>IF(J1692="","",MAX(I$1:I1691)+1)</f>
        <v/>
      </c>
      <c r="J1692" s="11" t="str">
        <f>IF(ISBLANK('User Data'!D1697)=TRUE,"",(IF(VLOOKUP('User Data'!A1697,'User Data'!A:D,5,FALSE)&lt;&gt;"Standard User",'User Data'!A1697,"")))</f>
        <v/>
      </c>
      <c r="K1692" s="11" t="str">
        <f t="shared" si="93"/>
        <v/>
      </c>
      <c r="L1692" s="11"/>
      <c r="M1692" s="18" t="str">
        <f>IF(N1692="","",MAX(M$1:M1691)+1)</f>
        <v/>
      </c>
      <c r="N1692" s="11" t="str">
        <f>IF(ISBLANK('User Data'!A1697)=TRUE,"",'User Data'!A1697)</f>
        <v/>
      </c>
      <c r="O1692" s="19" t="str">
        <f t="shared" si="94"/>
        <v/>
      </c>
      <c r="AF1692" t="str">
        <f>IF('User Data'!A1697&lt;&gt;"",'User Data'!A1697,"")</f>
        <v/>
      </c>
    </row>
    <row r="1693" spans="9:32" x14ac:dyDescent="0.25">
      <c r="I1693" s="18" t="str">
        <f>IF(J1693="","",MAX(I$1:I1692)+1)</f>
        <v/>
      </c>
      <c r="J1693" s="11" t="str">
        <f>IF(ISBLANK('User Data'!D1698)=TRUE,"",(IF(VLOOKUP('User Data'!A1698,'User Data'!A:D,5,FALSE)&lt;&gt;"Standard User",'User Data'!A1698,"")))</f>
        <v/>
      </c>
      <c r="K1693" s="11" t="str">
        <f t="shared" si="93"/>
        <v/>
      </c>
      <c r="L1693" s="11"/>
      <c r="M1693" s="18" t="str">
        <f>IF(N1693="","",MAX(M$1:M1692)+1)</f>
        <v/>
      </c>
      <c r="N1693" s="11" t="str">
        <f>IF(ISBLANK('User Data'!A1698)=TRUE,"",'User Data'!A1698)</f>
        <v/>
      </c>
      <c r="O1693" s="19" t="str">
        <f t="shared" si="94"/>
        <v/>
      </c>
      <c r="AF1693" t="str">
        <f>IF('User Data'!A1698&lt;&gt;"",'User Data'!A1698,"")</f>
        <v/>
      </c>
    </row>
    <row r="1694" spans="9:32" x14ac:dyDescent="0.25">
      <c r="I1694" s="18" t="str">
        <f>IF(J1694="","",MAX(I$1:I1693)+1)</f>
        <v/>
      </c>
      <c r="J1694" s="11" t="str">
        <f>IF(ISBLANK('User Data'!D1699)=TRUE,"",(IF(VLOOKUP('User Data'!A1699,'User Data'!A:D,5,FALSE)&lt;&gt;"Standard User",'User Data'!A1699,"")))</f>
        <v/>
      </c>
      <c r="K1694" s="11" t="str">
        <f t="shared" si="93"/>
        <v/>
      </c>
      <c r="L1694" s="11"/>
      <c r="M1694" s="18" t="str">
        <f>IF(N1694="","",MAX(M$1:M1693)+1)</f>
        <v/>
      </c>
      <c r="N1694" s="11" t="str">
        <f>IF(ISBLANK('User Data'!A1699)=TRUE,"",'User Data'!A1699)</f>
        <v/>
      </c>
      <c r="O1694" s="19" t="str">
        <f t="shared" si="94"/>
        <v/>
      </c>
      <c r="AF1694" t="str">
        <f>IF('User Data'!A1699&lt;&gt;"",'User Data'!A1699,"")</f>
        <v/>
      </c>
    </row>
    <row r="1695" spans="9:32" x14ac:dyDescent="0.25">
      <c r="I1695" s="18" t="str">
        <f>IF(J1695="","",MAX(I$1:I1694)+1)</f>
        <v/>
      </c>
      <c r="J1695" s="11" t="str">
        <f>IF(ISBLANK('User Data'!D1700)=TRUE,"",(IF(VLOOKUP('User Data'!A1700,'User Data'!A:D,5,FALSE)&lt;&gt;"Standard User",'User Data'!A1700,"")))</f>
        <v/>
      </c>
      <c r="K1695" s="11" t="str">
        <f t="shared" si="93"/>
        <v/>
      </c>
      <c r="L1695" s="11"/>
      <c r="M1695" s="18" t="str">
        <f>IF(N1695="","",MAX(M$1:M1694)+1)</f>
        <v/>
      </c>
      <c r="N1695" s="11" t="str">
        <f>IF(ISBLANK('User Data'!A1700)=TRUE,"",'User Data'!A1700)</f>
        <v/>
      </c>
      <c r="O1695" s="19" t="str">
        <f t="shared" si="94"/>
        <v/>
      </c>
      <c r="AF1695" t="str">
        <f>IF('User Data'!A1700&lt;&gt;"",'User Data'!A1700,"")</f>
        <v/>
      </c>
    </row>
    <row r="1696" spans="9:32" x14ac:dyDescent="0.25">
      <c r="I1696" s="18" t="str">
        <f>IF(J1696="","",MAX(I$1:I1695)+1)</f>
        <v/>
      </c>
      <c r="J1696" s="11" t="str">
        <f>IF(ISBLANK('User Data'!D1701)=TRUE,"",(IF(VLOOKUP('User Data'!A1701,'User Data'!A:D,5,FALSE)&lt;&gt;"Standard User",'User Data'!A1701,"")))</f>
        <v/>
      </c>
      <c r="K1696" s="11" t="str">
        <f t="shared" si="93"/>
        <v/>
      </c>
      <c r="L1696" s="11"/>
      <c r="M1696" s="18" t="str">
        <f>IF(N1696="","",MAX(M$1:M1695)+1)</f>
        <v/>
      </c>
      <c r="N1696" s="11" t="str">
        <f>IF(ISBLANK('User Data'!A1701)=TRUE,"",'User Data'!A1701)</f>
        <v/>
      </c>
      <c r="O1696" s="19" t="str">
        <f t="shared" si="94"/>
        <v/>
      </c>
      <c r="AF1696" t="str">
        <f>IF('User Data'!A1701&lt;&gt;"",'User Data'!A1701,"")</f>
        <v/>
      </c>
    </row>
    <row r="1697" spans="9:32" x14ac:dyDescent="0.25">
      <c r="I1697" s="18" t="str">
        <f>IF(J1697="","",MAX(I$1:I1696)+1)</f>
        <v/>
      </c>
      <c r="J1697" s="11" t="str">
        <f>IF(ISBLANK('User Data'!D1702)=TRUE,"",(IF(VLOOKUP('User Data'!A1702,'User Data'!A:D,5,FALSE)&lt;&gt;"Standard User",'User Data'!A1702,"")))</f>
        <v/>
      </c>
      <c r="K1697" s="11" t="str">
        <f t="shared" si="93"/>
        <v/>
      </c>
      <c r="L1697" s="11"/>
      <c r="M1697" s="18" t="str">
        <f>IF(N1697="","",MAX(M$1:M1696)+1)</f>
        <v/>
      </c>
      <c r="N1697" s="11" t="str">
        <f>IF(ISBLANK('User Data'!A1702)=TRUE,"",'User Data'!A1702)</f>
        <v/>
      </c>
      <c r="O1697" s="19" t="str">
        <f t="shared" si="94"/>
        <v/>
      </c>
      <c r="AF1697" t="str">
        <f>IF('User Data'!A1702&lt;&gt;"",'User Data'!A1702,"")</f>
        <v/>
      </c>
    </row>
    <row r="1698" spans="9:32" x14ac:dyDescent="0.25">
      <c r="I1698" s="18" t="str">
        <f>IF(J1698="","",MAX(I$1:I1697)+1)</f>
        <v/>
      </c>
      <c r="J1698" s="11" t="str">
        <f>IF(ISBLANK('User Data'!D1703)=TRUE,"",(IF(VLOOKUP('User Data'!A1703,'User Data'!A:D,5,FALSE)&lt;&gt;"Standard User",'User Data'!A1703,"")))</f>
        <v/>
      </c>
      <c r="K1698" s="11" t="str">
        <f t="shared" si="93"/>
        <v/>
      </c>
      <c r="L1698" s="11"/>
      <c r="M1698" s="18" t="str">
        <f>IF(N1698="","",MAX(M$1:M1697)+1)</f>
        <v/>
      </c>
      <c r="N1698" s="11" t="str">
        <f>IF(ISBLANK('User Data'!A1703)=TRUE,"",'User Data'!A1703)</f>
        <v/>
      </c>
      <c r="O1698" s="19" t="str">
        <f t="shared" si="94"/>
        <v/>
      </c>
      <c r="AF1698" t="str">
        <f>IF('User Data'!A1703&lt;&gt;"",'User Data'!A1703,"")</f>
        <v/>
      </c>
    </row>
    <row r="1699" spans="9:32" x14ac:dyDescent="0.25">
      <c r="I1699" s="18" t="str">
        <f>IF(J1699="","",MAX(I$1:I1698)+1)</f>
        <v/>
      </c>
      <c r="J1699" s="11" t="str">
        <f>IF(ISBLANK('User Data'!D1704)=TRUE,"",(IF(VLOOKUP('User Data'!A1704,'User Data'!A:D,5,FALSE)&lt;&gt;"Standard User",'User Data'!A1704,"")))</f>
        <v/>
      </c>
      <c r="K1699" s="11" t="str">
        <f t="shared" si="93"/>
        <v/>
      </c>
      <c r="L1699" s="11"/>
      <c r="M1699" s="18" t="str">
        <f>IF(N1699="","",MAX(M$1:M1698)+1)</f>
        <v/>
      </c>
      <c r="N1699" s="11" t="str">
        <f>IF(ISBLANK('User Data'!A1704)=TRUE,"",'User Data'!A1704)</f>
        <v/>
      </c>
      <c r="O1699" s="19" t="str">
        <f t="shared" si="94"/>
        <v/>
      </c>
      <c r="AF1699" t="str">
        <f>IF('User Data'!A1704&lt;&gt;"",'User Data'!A1704,"")</f>
        <v/>
      </c>
    </row>
    <row r="1700" spans="9:32" x14ac:dyDescent="0.25">
      <c r="I1700" s="18" t="str">
        <f>IF(J1700="","",MAX(I$1:I1699)+1)</f>
        <v/>
      </c>
      <c r="J1700" s="11" t="str">
        <f>IF(ISBLANK('User Data'!D1705)=TRUE,"",(IF(VLOOKUP('User Data'!A1705,'User Data'!A:D,5,FALSE)&lt;&gt;"Standard User",'User Data'!A1705,"")))</f>
        <v/>
      </c>
      <c r="K1700" s="11" t="str">
        <f t="shared" si="93"/>
        <v/>
      </c>
      <c r="L1700" s="11"/>
      <c r="M1700" s="18" t="str">
        <f>IF(N1700="","",MAX(M$1:M1699)+1)</f>
        <v/>
      </c>
      <c r="N1700" s="11" t="str">
        <f>IF(ISBLANK('User Data'!A1705)=TRUE,"",'User Data'!A1705)</f>
        <v/>
      </c>
      <c r="O1700" s="19" t="str">
        <f t="shared" si="94"/>
        <v/>
      </c>
      <c r="AF1700" t="str">
        <f>IF('User Data'!A1705&lt;&gt;"",'User Data'!A1705,"")</f>
        <v/>
      </c>
    </row>
    <row r="1701" spans="9:32" x14ac:dyDescent="0.25">
      <c r="I1701" s="18" t="str">
        <f>IF(J1701="","",MAX(I$1:I1700)+1)</f>
        <v/>
      </c>
      <c r="J1701" s="11" t="str">
        <f>IF(ISBLANK('User Data'!D1706)=TRUE,"",(IF(VLOOKUP('User Data'!A1706,'User Data'!A:D,5,FALSE)&lt;&gt;"Standard User",'User Data'!A1706,"")))</f>
        <v/>
      </c>
      <c r="K1701" s="11" t="str">
        <f t="shared" si="93"/>
        <v/>
      </c>
      <c r="L1701" s="11"/>
      <c r="M1701" s="18" t="str">
        <f>IF(N1701="","",MAX(M$1:M1700)+1)</f>
        <v/>
      </c>
      <c r="N1701" s="11" t="str">
        <f>IF(ISBLANK('User Data'!A1706)=TRUE,"",'User Data'!A1706)</f>
        <v/>
      </c>
      <c r="O1701" s="19" t="str">
        <f t="shared" si="94"/>
        <v/>
      </c>
      <c r="AF1701" t="str">
        <f>IF('User Data'!A1706&lt;&gt;"",'User Data'!A1706,"")</f>
        <v/>
      </c>
    </row>
    <row r="1702" spans="9:32" x14ac:dyDescent="0.25">
      <c r="I1702" s="18" t="str">
        <f>IF(J1702="","",MAX(I$1:I1701)+1)</f>
        <v/>
      </c>
      <c r="J1702" s="11" t="str">
        <f>IF(ISBLANK('User Data'!D1707)=TRUE,"",(IF(VLOOKUP('User Data'!A1707,'User Data'!A:D,5,FALSE)&lt;&gt;"Standard User",'User Data'!A1707,"")))</f>
        <v/>
      </c>
      <c r="K1702" s="11" t="str">
        <f t="shared" si="93"/>
        <v/>
      </c>
      <c r="L1702" s="11"/>
      <c r="M1702" s="18" t="str">
        <f>IF(N1702="","",MAX(M$1:M1701)+1)</f>
        <v/>
      </c>
      <c r="N1702" s="11" t="str">
        <f>IF(ISBLANK('User Data'!A1707)=TRUE,"",'User Data'!A1707)</f>
        <v/>
      </c>
      <c r="O1702" s="19" t="str">
        <f t="shared" si="94"/>
        <v/>
      </c>
      <c r="AF1702" t="str">
        <f>IF('User Data'!A1707&lt;&gt;"",'User Data'!A1707,"")</f>
        <v/>
      </c>
    </row>
    <row r="1703" spans="9:32" x14ac:dyDescent="0.25">
      <c r="I1703" s="18" t="str">
        <f>IF(J1703="","",MAX(I$1:I1702)+1)</f>
        <v/>
      </c>
      <c r="J1703" s="11" t="str">
        <f>IF(ISBLANK('User Data'!D1708)=TRUE,"",(IF(VLOOKUP('User Data'!A1708,'User Data'!A:D,5,FALSE)&lt;&gt;"Standard User",'User Data'!A1708,"")))</f>
        <v/>
      </c>
      <c r="K1703" s="11" t="str">
        <f t="shared" si="93"/>
        <v/>
      </c>
      <c r="L1703" s="11"/>
      <c r="M1703" s="18" t="str">
        <f>IF(N1703="","",MAX(M$1:M1702)+1)</f>
        <v/>
      </c>
      <c r="N1703" s="11" t="str">
        <f>IF(ISBLANK('User Data'!A1708)=TRUE,"",'User Data'!A1708)</f>
        <v/>
      </c>
      <c r="O1703" s="19" t="str">
        <f t="shared" si="94"/>
        <v/>
      </c>
      <c r="AF1703" t="str">
        <f>IF('User Data'!A1708&lt;&gt;"",'User Data'!A1708,"")</f>
        <v/>
      </c>
    </row>
    <row r="1704" spans="9:32" x14ac:dyDescent="0.25">
      <c r="I1704" s="18" t="str">
        <f>IF(J1704="","",MAX(I$1:I1703)+1)</f>
        <v/>
      </c>
      <c r="J1704" s="11" t="str">
        <f>IF(ISBLANK('User Data'!D1709)=TRUE,"",(IF(VLOOKUP('User Data'!A1709,'User Data'!A:D,5,FALSE)&lt;&gt;"Standard User",'User Data'!A1709,"")))</f>
        <v/>
      </c>
      <c r="K1704" s="11" t="str">
        <f t="shared" si="93"/>
        <v/>
      </c>
      <c r="L1704" s="11"/>
      <c r="M1704" s="18" t="str">
        <f>IF(N1704="","",MAX(M$1:M1703)+1)</f>
        <v/>
      </c>
      <c r="N1704" s="11" t="str">
        <f>IF(ISBLANK('User Data'!A1709)=TRUE,"",'User Data'!A1709)</f>
        <v/>
      </c>
      <c r="O1704" s="19" t="str">
        <f t="shared" si="94"/>
        <v/>
      </c>
      <c r="AF1704" t="str">
        <f>IF('User Data'!A1709&lt;&gt;"",'User Data'!A1709,"")</f>
        <v/>
      </c>
    </row>
    <row r="1705" spans="9:32" x14ac:dyDescent="0.25">
      <c r="I1705" s="18" t="str">
        <f>IF(J1705="","",MAX(I$1:I1704)+1)</f>
        <v/>
      </c>
      <c r="J1705" s="11" t="str">
        <f>IF(ISBLANK('User Data'!D1710)=TRUE,"",(IF(VLOOKUP('User Data'!A1710,'User Data'!A:D,5,FALSE)&lt;&gt;"Standard User",'User Data'!A1710,"")))</f>
        <v/>
      </c>
      <c r="K1705" s="11" t="str">
        <f t="shared" si="93"/>
        <v/>
      </c>
      <c r="L1705" s="11"/>
      <c r="M1705" s="18" t="str">
        <f>IF(N1705="","",MAX(M$1:M1704)+1)</f>
        <v/>
      </c>
      <c r="N1705" s="11" t="str">
        <f>IF(ISBLANK('User Data'!A1710)=TRUE,"",'User Data'!A1710)</f>
        <v/>
      </c>
      <c r="O1705" s="19" t="str">
        <f t="shared" si="94"/>
        <v/>
      </c>
      <c r="AF1705" t="str">
        <f>IF('User Data'!A1710&lt;&gt;"",'User Data'!A1710,"")</f>
        <v/>
      </c>
    </row>
    <row r="1706" spans="9:32" x14ac:dyDescent="0.25">
      <c r="I1706" s="18" t="str">
        <f>IF(J1706="","",MAX(I$1:I1705)+1)</f>
        <v/>
      </c>
      <c r="J1706" s="11" t="str">
        <f>IF(ISBLANK('User Data'!D1711)=TRUE,"",(IF(VLOOKUP('User Data'!A1711,'User Data'!A:D,5,FALSE)&lt;&gt;"Standard User",'User Data'!A1711,"")))</f>
        <v/>
      </c>
      <c r="K1706" s="11" t="str">
        <f t="shared" si="93"/>
        <v/>
      </c>
      <c r="L1706" s="11"/>
      <c r="M1706" s="18" t="str">
        <f>IF(N1706="","",MAX(M$1:M1705)+1)</f>
        <v/>
      </c>
      <c r="N1706" s="11" t="str">
        <f>IF(ISBLANK('User Data'!A1711)=TRUE,"",'User Data'!A1711)</f>
        <v/>
      </c>
      <c r="O1706" s="19" t="str">
        <f t="shared" si="94"/>
        <v/>
      </c>
      <c r="AF1706" t="str">
        <f>IF('User Data'!A1711&lt;&gt;"",'User Data'!A1711,"")</f>
        <v/>
      </c>
    </row>
    <row r="1707" spans="9:32" x14ac:dyDescent="0.25">
      <c r="I1707" s="18" t="str">
        <f>IF(J1707="","",MAX(I$1:I1706)+1)</f>
        <v/>
      </c>
      <c r="J1707" s="11" t="str">
        <f>IF(ISBLANK('User Data'!D1712)=TRUE,"",(IF(VLOOKUP('User Data'!A1712,'User Data'!A:D,5,FALSE)&lt;&gt;"Standard User",'User Data'!A1712,"")))</f>
        <v/>
      </c>
      <c r="K1707" s="11" t="str">
        <f t="shared" si="93"/>
        <v/>
      </c>
      <c r="L1707" s="11"/>
      <c r="M1707" s="18" t="str">
        <f>IF(N1707="","",MAX(M$1:M1706)+1)</f>
        <v/>
      </c>
      <c r="N1707" s="11" t="str">
        <f>IF(ISBLANK('User Data'!A1712)=TRUE,"",'User Data'!A1712)</f>
        <v/>
      </c>
      <c r="O1707" s="19" t="str">
        <f t="shared" si="94"/>
        <v/>
      </c>
      <c r="AF1707" t="str">
        <f>IF('User Data'!A1712&lt;&gt;"",'User Data'!A1712,"")</f>
        <v/>
      </c>
    </row>
    <row r="1708" spans="9:32" x14ac:dyDescent="0.25">
      <c r="I1708" s="18" t="str">
        <f>IF(J1708="","",MAX(I$1:I1707)+1)</f>
        <v/>
      </c>
      <c r="J1708" s="11" t="str">
        <f>IF(ISBLANK('User Data'!D1713)=TRUE,"",(IF(VLOOKUP('User Data'!A1713,'User Data'!A:D,5,FALSE)&lt;&gt;"Standard User",'User Data'!A1713,"")))</f>
        <v/>
      </c>
      <c r="K1708" s="11" t="str">
        <f t="shared" si="93"/>
        <v/>
      </c>
      <c r="L1708" s="11"/>
      <c r="M1708" s="18" t="str">
        <f>IF(N1708="","",MAX(M$1:M1707)+1)</f>
        <v/>
      </c>
      <c r="N1708" s="11" t="str">
        <f>IF(ISBLANK('User Data'!A1713)=TRUE,"",'User Data'!A1713)</f>
        <v/>
      </c>
      <c r="O1708" s="19" t="str">
        <f t="shared" si="94"/>
        <v/>
      </c>
      <c r="AF1708" t="str">
        <f>IF('User Data'!A1713&lt;&gt;"",'User Data'!A1713,"")</f>
        <v/>
      </c>
    </row>
    <row r="1709" spans="9:32" x14ac:dyDescent="0.25">
      <c r="I1709" s="18" t="str">
        <f>IF(J1709="","",MAX(I$1:I1708)+1)</f>
        <v/>
      </c>
      <c r="J1709" s="11" t="str">
        <f>IF(ISBLANK('User Data'!D1714)=TRUE,"",(IF(VLOOKUP('User Data'!A1714,'User Data'!A:D,5,FALSE)&lt;&gt;"Standard User",'User Data'!A1714,"")))</f>
        <v/>
      </c>
      <c r="K1709" s="11" t="str">
        <f t="shared" si="93"/>
        <v/>
      </c>
      <c r="L1709" s="11"/>
      <c r="M1709" s="18" t="str">
        <f>IF(N1709="","",MAX(M$1:M1708)+1)</f>
        <v/>
      </c>
      <c r="N1709" s="11" t="str">
        <f>IF(ISBLANK('User Data'!A1714)=TRUE,"",'User Data'!A1714)</f>
        <v/>
      </c>
      <c r="O1709" s="19" t="str">
        <f t="shared" si="94"/>
        <v/>
      </c>
      <c r="AF1709" t="str">
        <f>IF('User Data'!A1714&lt;&gt;"",'User Data'!A1714,"")</f>
        <v/>
      </c>
    </row>
    <row r="1710" spans="9:32" x14ac:dyDescent="0.25">
      <c r="I1710" s="18" t="str">
        <f>IF(J1710="","",MAX(I$1:I1709)+1)</f>
        <v/>
      </c>
      <c r="J1710" s="11" t="str">
        <f>IF(ISBLANK('User Data'!D1715)=TRUE,"",(IF(VLOOKUP('User Data'!A1715,'User Data'!A:D,5,FALSE)&lt;&gt;"Standard User",'User Data'!A1715,"")))</f>
        <v/>
      </c>
      <c r="K1710" s="11" t="str">
        <f t="shared" si="93"/>
        <v/>
      </c>
      <c r="L1710" s="11"/>
      <c r="M1710" s="18" t="str">
        <f>IF(N1710="","",MAX(M$1:M1709)+1)</f>
        <v/>
      </c>
      <c r="N1710" s="11" t="str">
        <f>IF(ISBLANK('User Data'!A1715)=TRUE,"",'User Data'!A1715)</f>
        <v/>
      </c>
      <c r="O1710" s="19" t="str">
        <f t="shared" si="94"/>
        <v/>
      </c>
      <c r="AF1710" t="str">
        <f>IF('User Data'!A1715&lt;&gt;"",'User Data'!A1715,"")</f>
        <v/>
      </c>
    </row>
    <row r="1711" spans="9:32" x14ac:dyDescent="0.25">
      <c r="I1711" s="18" t="str">
        <f>IF(J1711="","",MAX(I$1:I1710)+1)</f>
        <v/>
      </c>
      <c r="J1711" s="11" t="str">
        <f>IF(ISBLANK('User Data'!D1716)=TRUE,"",(IF(VLOOKUP('User Data'!A1716,'User Data'!A:D,5,FALSE)&lt;&gt;"Standard User",'User Data'!A1716,"")))</f>
        <v/>
      </c>
      <c r="K1711" s="11" t="str">
        <f t="shared" si="93"/>
        <v/>
      </c>
      <c r="L1711" s="11"/>
      <c r="M1711" s="18" t="str">
        <f>IF(N1711="","",MAX(M$1:M1710)+1)</f>
        <v/>
      </c>
      <c r="N1711" s="11" t="str">
        <f>IF(ISBLANK('User Data'!A1716)=TRUE,"",'User Data'!A1716)</f>
        <v/>
      </c>
      <c r="O1711" s="19" t="str">
        <f t="shared" si="94"/>
        <v/>
      </c>
      <c r="AF1711" t="str">
        <f>IF('User Data'!A1716&lt;&gt;"",'User Data'!A1716,"")</f>
        <v/>
      </c>
    </row>
    <row r="1712" spans="9:32" x14ac:dyDescent="0.25">
      <c r="I1712" s="18" t="str">
        <f>IF(J1712="","",MAX(I$1:I1711)+1)</f>
        <v/>
      </c>
      <c r="J1712" s="11" t="str">
        <f>IF(ISBLANK('User Data'!D1717)=TRUE,"",(IF(VLOOKUP('User Data'!A1717,'User Data'!A:D,5,FALSE)&lt;&gt;"Standard User",'User Data'!A1717,"")))</f>
        <v/>
      </c>
      <c r="K1712" s="11" t="str">
        <f t="shared" si="93"/>
        <v/>
      </c>
      <c r="L1712" s="11"/>
      <c r="M1712" s="18" t="str">
        <f>IF(N1712="","",MAX(M$1:M1711)+1)</f>
        <v/>
      </c>
      <c r="N1712" s="11" t="str">
        <f>IF(ISBLANK('User Data'!A1717)=TRUE,"",'User Data'!A1717)</f>
        <v/>
      </c>
      <c r="O1712" s="19" t="str">
        <f t="shared" si="94"/>
        <v/>
      </c>
      <c r="AF1712" t="str">
        <f>IF('User Data'!A1717&lt;&gt;"",'User Data'!A1717,"")</f>
        <v/>
      </c>
    </row>
    <row r="1713" spans="9:32" x14ac:dyDescent="0.25">
      <c r="I1713" s="18" t="str">
        <f>IF(J1713="","",MAX(I$1:I1712)+1)</f>
        <v/>
      </c>
      <c r="J1713" s="11" t="str">
        <f>IF(ISBLANK('User Data'!D1718)=TRUE,"",(IF(VLOOKUP('User Data'!A1718,'User Data'!A:D,5,FALSE)&lt;&gt;"Standard User",'User Data'!A1718,"")))</f>
        <v/>
      </c>
      <c r="K1713" s="11" t="str">
        <f t="shared" si="93"/>
        <v/>
      </c>
      <c r="L1713" s="11"/>
      <c r="M1713" s="18" t="str">
        <f>IF(N1713="","",MAX(M$1:M1712)+1)</f>
        <v/>
      </c>
      <c r="N1713" s="11" t="str">
        <f>IF(ISBLANK('User Data'!A1718)=TRUE,"",'User Data'!A1718)</f>
        <v/>
      </c>
      <c r="O1713" s="19" t="str">
        <f t="shared" si="94"/>
        <v/>
      </c>
      <c r="AF1713" t="str">
        <f>IF('User Data'!A1718&lt;&gt;"",'User Data'!A1718,"")</f>
        <v/>
      </c>
    </row>
    <row r="1714" spans="9:32" x14ac:dyDescent="0.25">
      <c r="I1714" s="18" t="str">
        <f>IF(J1714="","",MAX(I$1:I1713)+1)</f>
        <v/>
      </c>
      <c r="J1714" s="11" t="str">
        <f>IF(ISBLANK('User Data'!D1719)=TRUE,"",(IF(VLOOKUP('User Data'!A1719,'User Data'!A:D,5,FALSE)&lt;&gt;"Standard User",'User Data'!A1719,"")))</f>
        <v/>
      </c>
      <c r="K1714" s="11" t="str">
        <f t="shared" si="93"/>
        <v/>
      </c>
      <c r="L1714" s="11"/>
      <c r="M1714" s="18" t="str">
        <f>IF(N1714="","",MAX(M$1:M1713)+1)</f>
        <v/>
      </c>
      <c r="N1714" s="11" t="str">
        <f>IF(ISBLANK('User Data'!A1719)=TRUE,"",'User Data'!A1719)</f>
        <v/>
      </c>
      <c r="O1714" s="19" t="str">
        <f t="shared" si="94"/>
        <v/>
      </c>
      <c r="AF1714" t="str">
        <f>IF('User Data'!A1719&lt;&gt;"",'User Data'!A1719,"")</f>
        <v/>
      </c>
    </row>
    <row r="1715" spans="9:32" x14ac:dyDescent="0.25">
      <c r="I1715" s="18" t="str">
        <f>IF(J1715="","",MAX(I$1:I1714)+1)</f>
        <v/>
      </c>
      <c r="J1715" s="11" t="str">
        <f>IF(ISBLANK('User Data'!D1720)=TRUE,"",(IF(VLOOKUP('User Data'!A1720,'User Data'!A:D,5,FALSE)&lt;&gt;"Standard User",'User Data'!A1720,"")))</f>
        <v/>
      </c>
      <c r="K1715" s="11" t="str">
        <f t="shared" si="93"/>
        <v/>
      </c>
      <c r="L1715" s="11"/>
      <c r="M1715" s="18" t="str">
        <f>IF(N1715="","",MAX(M$1:M1714)+1)</f>
        <v/>
      </c>
      <c r="N1715" s="11" t="str">
        <f>IF(ISBLANK('User Data'!A1720)=TRUE,"",'User Data'!A1720)</f>
        <v/>
      </c>
      <c r="O1715" s="19" t="str">
        <f t="shared" si="94"/>
        <v/>
      </c>
      <c r="AF1715" t="str">
        <f>IF('User Data'!A1720&lt;&gt;"",'User Data'!A1720,"")</f>
        <v/>
      </c>
    </row>
    <row r="1716" spans="9:32" x14ac:dyDescent="0.25">
      <c r="I1716" s="18" t="str">
        <f>IF(J1716="","",MAX(I$1:I1715)+1)</f>
        <v/>
      </c>
      <c r="J1716" s="11" t="str">
        <f>IF(ISBLANK('User Data'!D1721)=TRUE,"",(IF(VLOOKUP('User Data'!A1721,'User Data'!A:D,5,FALSE)&lt;&gt;"Standard User",'User Data'!A1721,"")))</f>
        <v/>
      </c>
      <c r="K1716" s="11" t="str">
        <f t="shared" si="93"/>
        <v/>
      </c>
      <c r="L1716" s="11"/>
      <c r="M1716" s="18" t="str">
        <f>IF(N1716="","",MAX(M$1:M1715)+1)</f>
        <v/>
      </c>
      <c r="N1716" s="11" t="str">
        <f>IF(ISBLANK('User Data'!A1721)=TRUE,"",'User Data'!A1721)</f>
        <v/>
      </c>
      <c r="O1716" s="19" t="str">
        <f t="shared" si="94"/>
        <v/>
      </c>
      <c r="AF1716" t="str">
        <f>IF('User Data'!A1721&lt;&gt;"",'User Data'!A1721,"")</f>
        <v/>
      </c>
    </row>
    <row r="1717" spans="9:32" x14ac:dyDescent="0.25">
      <c r="I1717" s="18" t="str">
        <f>IF(J1717="","",MAX(I$1:I1716)+1)</f>
        <v/>
      </c>
      <c r="J1717" s="11" t="str">
        <f>IF(ISBLANK('User Data'!D1722)=TRUE,"",(IF(VLOOKUP('User Data'!A1722,'User Data'!A:D,5,FALSE)&lt;&gt;"Standard User",'User Data'!A1722,"")))</f>
        <v/>
      </c>
      <c r="K1717" s="11" t="str">
        <f t="shared" si="93"/>
        <v/>
      </c>
      <c r="L1717" s="11"/>
      <c r="M1717" s="18" t="str">
        <f>IF(N1717="","",MAX(M$1:M1716)+1)</f>
        <v/>
      </c>
      <c r="N1717" s="11" t="str">
        <f>IF(ISBLANK('User Data'!A1722)=TRUE,"",'User Data'!A1722)</f>
        <v/>
      </c>
      <c r="O1717" s="19" t="str">
        <f t="shared" si="94"/>
        <v/>
      </c>
      <c r="AF1717" t="str">
        <f>IF('User Data'!A1722&lt;&gt;"",'User Data'!A1722,"")</f>
        <v/>
      </c>
    </row>
    <row r="1718" spans="9:32" x14ac:dyDescent="0.25">
      <c r="I1718" s="18" t="str">
        <f>IF(J1718="","",MAX(I$1:I1717)+1)</f>
        <v/>
      </c>
      <c r="J1718" s="11" t="str">
        <f>IF(ISBLANK('User Data'!D1723)=TRUE,"",(IF(VLOOKUP('User Data'!A1723,'User Data'!A:D,5,FALSE)&lt;&gt;"Standard User",'User Data'!A1723,"")))</f>
        <v/>
      </c>
      <c r="K1718" s="11" t="str">
        <f t="shared" si="93"/>
        <v/>
      </c>
      <c r="L1718" s="11"/>
      <c r="M1718" s="18" t="str">
        <f>IF(N1718="","",MAX(M$1:M1717)+1)</f>
        <v/>
      </c>
      <c r="N1718" s="11" t="str">
        <f>IF(ISBLANK('User Data'!A1723)=TRUE,"",'User Data'!A1723)</f>
        <v/>
      </c>
      <c r="O1718" s="19" t="str">
        <f t="shared" si="94"/>
        <v/>
      </c>
      <c r="AF1718" t="str">
        <f>IF('User Data'!A1723&lt;&gt;"",'User Data'!A1723,"")</f>
        <v/>
      </c>
    </row>
    <row r="1719" spans="9:32" x14ac:dyDescent="0.25">
      <c r="I1719" s="18" t="str">
        <f>IF(J1719="","",MAX(I$1:I1718)+1)</f>
        <v/>
      </c>
      <c r="J1719" s="11" t="str">
        <f>IF(ISBLANK('User Data'!D1724)=TRUE,"",(IF(VLOOKUP('User Data'!A1724,'User Data'!A:D,5,FALSE)&lt;&gt;"Standard User",'User Data'!A1724,"")))</f>
        <v/>
      </c>
      <c r="K1719" s="11" t="str">
        <f t="shared" si="93"/>
        <v/>
      </c>
      <c r="L1719" s="11"/>
      <c r="M1719" s="18" t="str">
        <f>IF(N1719="","",MAX(M$1:M1718)+1)</f>
        <v/>
      </c>
      <c r="N1719" s="11" t="str">
        <f>IF(ISBLANK('User Data'!A1724)=TRUE,"",'User Data'!A1724)</f>
        <v/>
      </c>
      <c r="O1719" s="19" t="str">
        <f t="shared" si="94"/>
        <v/>
      </c>
      <c r="AF1719" t="str">
        <f>IF('User Data'!A1724&lt;&gt;"",'User Data'!A1724,"")</f>
        <v/>
      </c>
    </row>
    <row r="1720" spans="9:32" x14ac:dyDescent="0.25">
      <c r="I1720" s="18" t="str">
        <f>IF(J1720="","",MAX(I$1:I1719)+1)</f>
        <v/>
      </c>
      <c r="J1720" s="11" t="str">
        <f>IF(ISBLANK('User Data'!D1725)=TRUE,"",(IF(VLOOKUP('User Data'!A1725,'User Data'!A:D,5,FALSE)&lt;&gt;"Standard User",'User Data'!A1725,"")))</f>
        <v/>
      </c>
      <c r="K1720" s="11" t="str">
        <f t="shared" si="93"/>
        <v/>
      </c>
      <c r="L1720" s="11"/>
      <c r="M1720" s="18" t="str">
        <f>IF(N1720="","",MAX(M$1:M1719)+1)</f>
        <v/>
      </c>
      <c r="N1720" s="11" t="str">
        <f>IF(ISBLANK('User Data'!A1725)=TRUE,"",'User Data'!A1725)</f>
        <v/>
      </c>
      <c r="O1720" s="19" t="str">
        <f t="shared" si="94"/>
        <v/>
      </c>
      <c r="AF1720" t="str">
        <f>IF('User Data'!A1725&lt;&gt;"",'User Data'!A1725,"")</f>
        <v/>
      </c>
    </row>
    <row r="1721" spans="9:32" x14ac:dyDescent="0.25">
      <c r="I1721" s="18" t="str">
        <f>IF(J1721="","",MAX(I$1:I1720)+1)</f>
        <v/>
      </c>
      <c r="J1721" s="11" t="str">
        <f>IF(ISBLANK('User Data'!D1726)=TRUE,"",(IF(VLOOKUP('User Data'!A1726,'User Data'!A:D,5,FALSE)&lt;&gt;"Standard User",'User Data'!A1726,"")))</f>
        <v/>
      </c>
      <c r="K1721" s="11" t="str">
        <f t="shared" si="93"/>
        <v/>
      </c>
      <c r="L1721" s="11"/>
      <c r="M1721" s="18" t="str">
        <f>IF(N1721="","",MAX(M$1:M1720)+1)</f>
        <v/>
      </c>
      <c r="N1721" s="11" t="str">
        <f>IF(ISBLANK('User Data'!A1726)=TRUE,"",'User Data'!A1726)</f>
        <v/>
      </c>
      <c r="O1721" s="19" t="str">
        <f t="shared" si="94"/>
        <v/>
      </c>
      <c r="AF1721" t="str">
        <f>IF('User Data'!A1726&lt;&gt;"",'User Data'!A1726,"")</f>
        <v/>
      </c>
    </row>
    <row r="1722" spans="9:32" x14ac:dyDescent="0.25">
      <c r="I1722" s="18" t="str">
        <f>IF(J1722="","",MAX(I$1:I1721)+1)</f>
        <v/>
      </c>
      <c r="J1722" s="11" t="str">
        <f>IF(ISBLANK('User Data'!D1727)=TRUE,"",(IF(VLOOKUP('User Data'!A1727,'User Data'!A:D,5,FALSE)&lt;&gt;"Standard User",'User Data'!A1727,"")))</f>
        <v/>
      </c>
      <c r="K1722" s="11" t="str">
        <f t="shared" si="93"/>
        <v/>
      </c>
      <c r="L1722" s="11"/>
      <c r="M1722" s="18" t="str">
        <f>IF(N1722="","",MAX(M$1:M1721)+1)</f>
        <v/>
      </c>
      <c r="N1722" s="11" t="str">
        <f>IF(ISBLANK('User Data'!A1727)=TRUE,"",'User Data'!A1727)</f>
        <v/>
      </c>
      <c r="O1722" s="19" t="str">
        <f t="shared" si="94"/>
        <v/>
      </c>
      <c r="AF1722" t="str">
        <f>IF('User Data'!A1727&lt;&gt;"",'User Data'!A1727,"")</f>
        <v/>
      </c>
    </row>
    <row r="1723" spans="9:32" x14ac:dyDescent="0.25">
      <c r="I1723" s="18" t="str">
        <f>IF(J1723="","",MAX(I$1:I1722)+1)</f>
        <v/>
      </c>
      <c r="J1723" s="11" t="str">
        <f>IF(ISBLANK('User Data'!D1728)=TRUE,"",(IF(VLOOKUP('User Data'!A1728,'User Data'!A:D,5,FALSE)&lt;&gt;"Standard User",'User Data'!A1728,"")))</f>
        <v/>
      </c>
      <c r="K1723" s="11" t="str">
        <f t="shared" si="93"/>
        <v/>
      </c>
      <c r="L1723" s="11"/>
      <c r="M1723" s="18" t="str">
        <f>IF(N1723="","",MAX(M$1:M1722)+1)</f>
        <v/>
      </c>
      <c r="N1723" s="11" t="str">
        <f>IF(ISBLANK('User Data'!A1728)=TRUE,"",'User Data'!A1728)</f>
        <v/>
      </c>
      <c r="O1723" s="19" t="str">
        <f t="shared" si="94"/>
        <v/>
      </c>
      <c r="AF1723" t="str">
        <f>IF('User Data'!A1728&lt;&gt;"",'User Data'!A1728,"")</f>
        <v/>
      </c>
    </row>
    <row r="1724" spans="9:32" x14ac:dyDescent="0.25">
      <c r="I1724" s="18" t="str">
        <f>IF(J1724="","",MAX(I$1:I1723)+1)</f>
        <v/>
      </c>
      <c r="J1724" s="11" t="str">
        <f>IF(ISBLANK('User Data'!D1729)=TRUE,"",(IF(VLOOKUP('User Data'!A1729,'User Data'!A:D,5,FALSE)&lt;&gt;"Standard User",'User Data'!A1729,"")))</f>
        <v/>
      </c>
      <c r="K1724" s="11" t="str">
        <f t="shared" si="93"/>
        <v/>
      </c>
      <c r="L1724" s="11"/>
      <c r="M1724" s="18" t="str">
        <f>IF(N1724="","",MAX(M$1:M1723)+1)</f>
        <v/>
      </c>
      <c r="N1724" s="11" t="str">
        <f>IF(ISBLANK('User Data'!A1729)=TRUE,"",'User Data'!A1729)</f>
        <v/>
      </c>
      <c r="O1724" s="19" t="str">
        <f t="shared" si="94"/>
        <v/>
      </c>
      <c r="AF1724" t="str">
        <f>IF('User Data'!A1729&lt;&gt;"",'User Data'!A1729,"")</f>
        <v/>
      </c>
    </row>
    <row r="1725" spans="9:32" x14ac:dyDescent="0.25">
      <c r="I1725" s="18" t="str">
        <f>IF(J1725="","",MAX(I$1:I1724)+1)</f>
        <v/>
      </c>
      <c r="J1725" s="11" t="str">
        <f>IF(ISBLANK('User Data'!D1730)=TRUE,"",(IF(VLOOKUP('User Data'!A1730,'User Data'!A:D,5,FALSE)&lt;&gt;"Standard User",'User Data'!A1730,"")))</f>
        <v/>
      </c>
      <c r="K1725" s="11" t="str">
        <f t="shared" si="93"/>
        <v/>
      </c>
      <c r="L1725" s="11"/>
      <c r="M1725" s="18" t="str">
        <f>IF(N1725="","",MAX(M$1:M1724)+1)</f>
        <v/>
      </c>
      <c r="N1725" s="11" t="str">
        <f>IF(ISBLANK('User Data'!A1730)=TRUE,"",'User Data'!A1730)</f>
        <v/>
      </c>
      <c r="O1725" s="19" t="str">
        <f t="shared" si="94"/>
        <v/>
      </c>
      <c r="AF1725" t="str">
        <f>IF('User Data'!A1730&lt;&gt;"",'User Data'!A1730,"")</f>
        <v/>
      </c>
    </row>
    <row r="1726" spans="9:32" x14ac:dyDescent="0.25">
      <c r="I1726" s="18" t="str">
        <f>IF(J1726="","",MAX(I$1:I1725)+1)</f>
        <v/>
      </c>
      <c r="J1726" s="11" t="str">
        <f>IF(ISBLANK('User Data'!D1731)=TRUE,"",(IF(VLOOKUP('User Data'!A1731,'User Data'!A:D,5,FALSE)&lt;&gt;"Standard User",'User Data'!A1731,"")))</f>
        <v/>
      </c>
      <c r="K1726" s="11" t="str">
        <f t="shared" si="93"/>
        <v/>
      </c>
      <c r="L1726" s="11"/>
      <c r="M1726" s="18" t="str">
        <f>IF(N1726="","",MAX(M$1:M1725)+1)</f>
        <v/>
      </c>
      <c r="N1726" s="11" t="str">
        <f>IF(ISBLANK('User Data'!A1731)=TRUE,"",'User Data'!A1731)</f>
        <v/>
      </c>
      <c r="O1726" s="19" t="str">
        <f t="shared" si="94"/>
        <v/>
      </c>
      <c r="AF1726" t="str">
        <f>IF('User Data'!A1731&lt;&gt;"",'User Data'!A1731,"")</f>
        <v/>
      </c>
    </row>
    <row r="1727" spans="9:32" x14ac:dyDescent="0.25">
      <c r="I1727" s="18" t="str">
        <f>IF(J1727="","",MAX(I$1:I1726)+1)</f>
        <v/>
      </c>
      <c r="J1727" s="11" t="str">
        <f>IF(ISBLANK('User Data'!D1732)=TRUE,"",(IF(VLOOKUP('User Data'!A1732,'User Data'!A:D,5,FALSE)&lt;&gt;"Standard User",'User Data'!A1732,"")))</f>
        <v/>
      </c>
      <c r="K1727" s="11" t="str">
        <f t="shared" si="93"/>
        <v/>
      </c>
      <c r="L1727" s="11"/>
      <c r="M1727" s="18" t="str">
        <f>IF(N1727="","",MAX(M$1:M1726)+1)</f>
        <v/>
      </c>
      <c r="N1727" s="11" t="str">
        <f>IF(ISBLANK('User Data'!A1732)=TRUE,"",'User Data'!A1732)</f>
        <v/>
      </c>
      <c r="O1727" s="19" t="str">
        <f t="shared" si="94"/>
        <v/>
      </c>
      <c r="AF1727" t="str">
        <f>IF('User Data'!A1732&lt;&gt;"",'User Data'!A1732,"")</f>
        <v/>
      </c>
    </row>
    <row r="1728" spans="9:32" x14ac:dyDescent="0.25">
      <c r="I1728" s="18" t="str">
        <f>IF(J1728="","",MAX(I$1:I1727)+1)</f>
        <v/>
      </c>
      <c r="J1728" s="11" t="str">
        <f>IF(ISBLANK('User Data'!D1733)=TRUE,"",(IF(VLOOKUP('User Data'!A1733,'User Data'!A:D,5,FALSE)&lt;&gt;"Standard User",'User Data'!A1733,"")))</f>
        <v/>
      </c>
      <c r="K1728" s="11" t="str">
        <f t="shared" si="93"/>
        <v/>
      </c>
      <c r="L1728" s="11"/>
      <c r="M1728" s="18" t="str">
        <f>IF(N1728="","",MAX(M$1:M1727)+1)</f>
        <v/>
      </c>
      <c r="N1728" s="11" t="str">
        <f>IF(ISBLANK('User Data'!A1733)=TRUE,"",'User Data'!A1733)</f>
        <v/>
      </c>
      <c r="O1728" s="19" t="str">
        <f t="shared" si="94"/>
        <v/>
      </c>
      <c r="AF1728" t="str">
        <f>IF('User Data'!A1733&lt;&gt;"",'User Data'!A1733,"")</f>
        <v/>
      </c>
    </row>
    <row r="1729" spans="9:32" x14ac:dyDescent="0.25">
      <c r="I1729" s="18" t="str">
        <f>IF(J1729="","",MAX(I$1:I1728)+1)</f>
        <v/>
      </c>
      <c r="J1729" s="11" t="str">
        <f>IF(ISBLANK('User Data'!D1734)=TRUE,"",(IF(VLOOKUP('User Data'!A1734,'User Data'!A:D,5,FALSE)&lt;&gt;"Standard User",'User Data'!A1734,"")))</f>
        <v/>
      </c>
      <c r="K1729" s="11" t="str">
        <f t="shared" si="93"/>
        <v/>
      </c>
      <c r="L1729" s="11"/>
      <c r="M1729" s="18" t="str">
        <f>IF(N1729="","",MAX(M$1:M1728)+1)</f>
        <v/>
      </c>
      <c r="N1729" s="11" t="str">
        <f>IF(ISBLANK('User Data'!A1734)=TRUE,"",'User Data'!A1734)</f>
        <v/>
      </c>
      <c r="O1729" s="19" t="str">
        <f t="shared" si="94"/>
        <v/>
      </c>
      <c r="AF1729" t="str">
        <f>IF('User Data'!A1734&lt;&gt;"",'User Data'!A1734,"")</f>
        <v/>
      </c>
    </row>
    <row r="1730" spans="9:32" x14ac:dyDescent="0.25">
      <c r="I1730" s="18" t="str">
        <f>IF(J1730="","",MAX(I$1:I1729)+1)</f>
        <v/>
      </c>
      <c r="J1730" s="11" t="str">
        <f>IF(ISBLANK('User Data'!D1735)=TRUE,"",(IF(VLOOKUP('User Data'!A1735,'User Data'!A:D,5,FALSE)&lt;&gt;"Standard User",'User Data'!A1735,"")))</f>
        <v/>
      </c>
      <c r="K1730" s="11" t="str">
        <f t="shared" ref="K1730:K1793" si="95">IFERROR(INDEX($J$2:$J$2000,MATCH(ROW()-ROW($M$1),$I$2:$I$2000,0)),"")</f>
        <v/>
      </c>
      <c r="L1730" s="11"/>
      <c r="M1730" s="18" t="str">
        <f>IF(N1730="","",MAX(M$1:M1729)+1)</f>
        <v/>
      </c>
      <c r="N1730" s="11" t="str">
        <f>IF(ISBLANK('User Data'!A1735)=TRUE,"",'User Data'!A1735)</f>
        <v/>
      </c>
      <c r="O1730" s="19" t="str">
        <f t="shared" ref="O1730:O1793" si="96">IFERROR(INDEX($N$2:$N$2000,MATCH(ROW()-ROW($P$1),$M$2:$M$2000,0)),"")</f>
        <v/>
      </c>
      <c r="AF1730" t="str">
        <f>IF('User Data'!A1735&lt;&gt;"",'User Data'!A1735,"")</f>
        <v/>
      </c>
    </row>
    <row r="1731" spans="9:32" x14ac:dyDescent="0.25">
      <c r="I1731" s="18" t="str">
        <f>IF(J1731="","",MAX(I$1:I1730)+1)</f>
        <v/>
      </c>
      <c r="J1731" s="11" t="str">
        <f>IF(ISBLANK('User Data'!D1736)=TRUE,"",(IF(VLOOKUP('User Data'!A1736,'User Data'!A:D,5,FALSE)&lt;&gt;"Standard User",'User Data'!A1736,"")))</f>
        <v/>
      </c>
      <c r="K1731" s="11" t="str">
        <f t="shared" si="95"/>
        <v/>
      </c>
      <c r="L1731" s="11"/>
      <c r="M1731" s="18" t="str">
        <f>IF(N1731="","",MAX(M$1:M1730)+1)</f>
        <v/>
      </c>
      <c r="N1731" s="11" t="str">
        <f>IF(ISBLANK('User Data'!A1736)=TRUE,"",'User Data'!A1736)</f>
        <v/>
      </c>
      <c r="O1731" s="19" t="str">
        <f t="shared" si="96"/>
        <v/>
      </c>
      <c r="AF1731" t="str">
        <f>IF('User Data'!A1736&lt;&gt;"",'User Data'!A1736,"")</f>
        <v/>
      </c>
    </row>
    <row r="1732" spans="9:32" x14ac:dyDescent="0.25">
      <c r="I1732" s="18" t="str">
        <f>IF(J1732="","",MAX(I$1:I1731)+1)</f>
        <v/>
      </c>
      <c r="J1732" s="11" t="str">
        <f>IF(ISBLANK('User Data'!D1737)=TRUE,"",(IF(VLOOKUP('User Data'!A1737,'User Data'!A:D,5,FALSE)&lt;&gt;"Standard User",'User Data'!A1737,"")))</f>
        <v/>
      </c>
      <c r="K1732" s="11" t="str">
        <f t="shared" si="95"/>
        <v/>
      </c>
      <c r="L1732" s="11"/>
      <c r="M1732" s="18" t="str">
        <f>IF(N1732="","",MAX(M$1:M1731)+1)</f>
        <v/>
      </c>
      <c r="N1732" s="11" t="str">
        <f>IF(ISBLANK('User Data'!A1737)=TRUE,"",'User Data'!A1737)</f>
        <v/>
      </c>
      <c r="O1732" s="19" t="str">
        <f t="shared" si="96"/>
        <v/>
      </c>
      <c r="AF1732" t="str">
        <f>IF('User Data'!A1737&lt;&gt;"",'User Data'!A1737,"")</f>
        <v/>
      </c>
    </row>
    <row r="1733" spans="9:32" x14ac:dyDescent="0.25">
      <c r="I1733" s="18" t="str">
        <f>IF(J1733="","",MAX(I$1:I1732)+1)</f>
        <v/>
      </c>
      <c r="J1733" s="11" t="str">
        <f>IF(ISBLANK('User Data'!D1738)=TRUE,"",(IF(VLOOKUP('User Data'!A1738,'User Data'!A:D,5,FALSE)&lt;&gt;"Standard User",'User Data'!A1738,"")))</f>
        <v/>
      </c>
      <c r="K1733" s="11" t="str">
        <f t="shared" si="95"/>
        <v/>
      </c>
      <c r="L1733" s="11"/>
      <c r="M1733" s="18" t="str">
        <f>IF(N1733="","",MAX(M$1:M1732)+1)</f>
        <v/>
      </c>
      <c r="N1733" s="11" t="str">
        <f>IF(ISBLANK('User Data'!A1738)=TRUE,"",'User Data'!A1738)</f>
        <v/>
      </c>
      <c r="O1733" s="19" t="str">
        <f t="shared" si="96"/>
        <v/>
      </c>
      <c r="AF1733" t="str">
        <f>IF('User Data'!A1738&lt;&gt;"",'User Data'!A1738,"")</f>
        <v/>
      </c>
    </row>
    <row r="1734" spans="9:32" x14ac:dyDescent="0.25">
      <c r="I1734" s="18" t="str">
        <f>IF(J1734="","",MAX(I$1:I1733)+1)</f>
        <v/>
      </c>
      <c r="J1734" s="11" t="str">
        <f>IF(ISBLANK('User Data'!D1739)=TRUE,"",(IF(VLOOKUP('User Data'!A1739,'User Data'!A:D,5,FALSE)&lt;&gt;"Standard User",'User Data'!A1739,"")))</f>
        <v/>
      </c>
      <c r="K1734" s="11" t="str">
        <f t="shared" si="95"/>
        <v/>
      </c>
      <c r="L1734" s="11"/>
      <c r="M1734" s="18" t="str">
        <f>IF(N1734="","",MAX(M$1:M1733)+1)</f>
        <v/>
      </c>
      <c r="N1734" s="11" t="str">
        <f>IF(ISBLANK('User Data'!A1739)=TRUE,"",'User Data'!A1739)</f>
        <v/>
      </c>
      <c r="O1734" s="19" t="str">
        <f t="shared" si="96"/>
        <v/>
      </c>
      <c r="AF1734" t="str">
        <f>IF('User Data'!A1739&lt;&gt;"",'User Data'!A1739,"")</f>
        <v/>
      </c>
    </row>
    <row r="1735" spans="9:32" x14ac:dyDescent="0.25">
      <c r="I1735" s="18" t="str">
        <f>IF(J1735="","",MAX(I$1:I1734)+1)</f>
        <v/>
      </c>
      <c r="J1735" s="11" t="str">
        <f>IF(ISBLANK('User Data'!D1740)=TRUE,"",(IF(VLOOKUP('User Data'!A1740,'User Data'!A:D,5,FALSE)&lt;&gt;"Standard User",'User Data'!A1740,"")))</f>
        <v/>
      </c>
      <c r="K1735" s="11" t="str">
        <f t="shared" si="95"/>
        <v/>
      </c>
      <c r="L1735" s="11"/>
      <c r="M1735" s="18" t="str">
        <f>IF(N1735="","",MAX(M$1:M1734)+1)</f>
        <v/>
      </c>
      <c r="N1735" s="11" t="str">
        <f>IF(ISBLANK('User Data'!A1740)=TRUE,"",'User Data'!A1740)</f>
        <v/>
      </c>
      <c r="O1735" s="19" t="str">
        <f t="shared" si="96"/>
        <v/>
      </c>
      <c r="AF1735" t="str">
        <f>IF('User Data'!A1740&lt;&gt;"",'User Data'!A1740,"")</f>
        <v/>
      </c>
    </row>
    <row r="1736" spans="9:32" x14ac:dyDescent="0.25">
      <c r="I1736" s="18" t="str">
        <f>IF(J1736="","",MAX(I$1:I1735)+1)</f>
        <v/>
      </c>
      <c r="J1736" s="11" t="str">
        <f>IF(ISBLANK('User Data'!D1741)=TRUE,"",(IF(VLOOKUP('User Data'!A1741,'User Data'!A:D,5,FALSE)&lt;&gt;"Standard User",'User Data'!A1741,"")))</f>
        <v/>
      </c>
      <c r="K1736" s="11" t="str">
        <f t="shared" si="95"/>
        <v/>
      </c>
      <c r="L1736" s="11"/>
      <c r="M1736" s="18" t="str">
        <f>IF(N1736="","",MAX(M$1:M1735)+1)</f>
        <v/>
      </c>
      <c r="N1736" s="11" t="str">
        <f>IF(ISBLANK('User Data'!A1741)=TRUE,"",'User Data'!A1741)</f>
        <v/>
      </c>
      <c r="O1736" s="19" t="str">
        <f t="shared" si="96"/>
        <v/>
      </c>
      <c r="AF1736" t="str">
        <f>IF('User Data'!A1741&lt;&gt;"",'User Data'!A1741,"")</f>
        <v/>
      </c>
    </row>
    <row r="1737" spans="9:32" x14ac:dyDescent="0.25">
      <c r="I1737" s="18" t="str">
        <f>IF(J1737="","",MAX(I$1:I1736)+1)</f>
        <v/>
      </c>
      <c r="J1737" s="11" t="str">
        <f>IF(ISBLANK('User Data'!D1742)=TRUE,"",(IF(VLOOKUP('User Data'!A1742,'User Data'!A:D,5,FALSE)&lt;&gt;"Standard User",'User Data'!A1742,"")))</f>
        <v/>
      </c>
      <c r="K1737" s="11" t="str">
        <f t="shared" si="95"/>
        <v/>
      </c>
      <c r="L1737" s="11"/>
      <c r="M1737" s="18" t="str">
        <f>IF(N1737="","",MAX(M$1:M1736)+1)</f>
        <v/>
      </c>
      <c r="N1737" s="11" t="str">
        <f>IF(ISBLANK('User Data'!A1742)=TRUE,"",'User Data'!A1742)</f>
        <v/>
      </c>
      <c r="O1737" s="19" t="str">
        <f t="shared" si="96"/>
        <v/>
      </c>
      <c r="AF1737" t="str">
        <f>IF('User Data'!A1742&lt;&gt;"",'User Data'!A1742,"")</f>
        <v/>
      </c>
    </row>
    <row r="1738" spans="9:32" x14ac:dyDescent="0.25">
      <c r="I1738" s="18" t="str">
        <f>IF(J1738="","",MAX(I$1:I1737)+1)</f>
        <v/>
      </c>
      <c r="J1738" s="11" t="str">
        <f>IF(ISBLANK('User Data'!D1743)=TRUE,"",(IF(VLOOKUP('User Data'!A1743,'User Data'!A:D,5,FALSE)&lt;&gt;"Standard User",'User Data'!A1743,"")))</f>
        <v/>
      </c>
      <c r="K1738" s="11" t="str">
        <f t="shared" si="95"/>
        <v/>
      </c>
      <c r="L1738" s="11"/>
      <c r="M1738" s="18" t="str">
        <f>IF(N1738="","",MAX(M$1:M1737)+1)</f>
        <v/>
      </c>
      <c r="N1738" s="11" t="str">
        <f>IF(ISBLANK('User Data'!A1743)=TRUE,"",'User Data'!A1743)</f>
        <v/>
      </c>
      <c r="O1738" s="19" t="str">
        <f t="shared" si="96"/>
        <v/>
      </c>
      <c r="AF1738" t="str">
        <f>IF('User Data'!A1743&lt;&gt;"",'User Data'!A1743,"")</f>
        <v/>
      </c>
    </row>
    <row r="1739" spans="9:32" x14ac:dyDescent="0.25">
      <c r="I1739" s="18" t="str">
        <f>IF(J1739="","",MAX(I$1:I1738)+1)</f>
        <v/>
      </c>
      <c r="J1739" s="11" t="str">
        <f>IF(ISBLANK('User Data'!D1744)=TRUE,"",(IF(VLOOKUP('User Data'!A1744,'User Data'!A:D,5,FALSE)&lt;&gt;"Standard User",'User Data'!A1744,"")))</f>
        <v/>
      </c>
      <c r="K1739" s="11" t="str">
        <f t="shared" si="95"/>
        <v/>
      </c>
      <c r="L1739" s="11"/>
      <c r="M1739" s="18" t="str">
        <f>IF(N1739="","",MAX(M$1:M1738)+1)</f>
        <v/>
      </c>
      <c r="N1739" s="11" t="str">
        <f>IF(ISBLANK('User Data'!A1744)=TRUE,"",'User Data'!A1744)</f>
        <v/>
      </c>
      <c r="O1739" s="19" t="str">
        <f t="shared" si="96"/>
        <v/>
      </c>
      <c r="AF1739" t="str">
        <f>IF('User Data'!A1744&lt;&gt;"",'User Data'!A1744,"")</f>
        <v/>
      </c>
    </row>
    <row r="1740" spans="9:32" x14ac:dyDescent="0.25">
      <c r="I1740" s="18" t="str">
        <f>IF(J1740="","",MAX(I$1:I1739)+1)</f>
        <v/>
      </c>
      <c r="J1740" s="11" t="str">
        <f>IF(ISBLANK('User Data'!D1745)=TRUE,"",(IF(VLOOKUP('User Data'!A1745,'User Data'!A:D,5,FALSE)&lt;&gt;"Standard User",'User Data'!A1745,"")))</f>
        <v/>
      </c>
      <c r="K1740" s="11" t="str">
        <f t="shared" si="95"/>
        <v/>
      </c>
      <c r="L1740" s="11"/>
      <c r="M1740" s="18" t="str">
        <f>IF(N1740="","",MAX(M$1:M1739)+1)</f>
        <v/>
      </c>
      <c r="N1740" s="11" t="str">
        <f>IF(ISBLANK('User Data'!A1745)=TRUE,"",'User Data'!A1745)</f>
        <v/>
      </c>
      <c r="O1740" s="19" t="str">
        <f t="shared" si="96"/>
        <v/>
      </c>
      <c r="AF1740" t="str">
        <f>IF('User Data'!A1745&lt;&gt;"",'User Data'!A1745,"")</f>
        <v/>
      </c>
    </row>
    <row r="1741" spans="9:32" x14ac:dyDescent="0.25">
      <c r="I1741" s="18" t="str">
        <f>IF(J1741="","",MAX(I$1:I1740)+1)</f>
        <v/>
      </c>
      <c r="J1741" s="11" t="str">
        <f>IF(ISBLANK('User Data'!D1746)=TRUE,"",(IF(VLOOKUP('User Data'!A1746,'User Data'!A:D,5,FALSE)&lt;&gt;"Standard User",'User Data'!A1746,"")))</f>
        <v/>
      </c>
      <c r="K1741" s="11" t="str">
        <f t="shared" si="95"/>
        <v/>
      </c>
      <c r="L1741" s="11"/>
      <c r="M1741" s="18" t="str">
        <f>IF(N1741="","",MAX(M$1:M1740)+1)</f>
        <v/>
      </c>
      <c r="N1741" s="11" t="str">
        <f>IF(ISBLANK('User Data'!A1746)=TRUE,"",'User Data'!A1746)</f>
        <v/>
      </c>
      <c r="O1741" s="19" t="str">
        <f t="shared" si="96"/>
        <v/>
      </c>
      <c r="AF1741" t="str">
        <f>IF('User Data'!A1746&lt;&gt;"",'User Data'!A1746,"")</f>
        <v/>
      </c>
    </row>
    <row r="1742" spans="9:32" x14ac:dyDescent="0.25">
      <c r="I1742" s="18" t="str">
        <f>IF(J1742="","",MAX(I$1:I1741)+1)</f>
        <v/>
      </c>
      <c r="J1742" s="11" t="str">
        <f>IF(ISBLANK('User Data'!D1747)=TRUE,"",(IF(VLOOKUP('User Data'!A1747,'User Data'!A:D,5,FALSE)&lt;&gt;"Standard User",'User Data'!A1747,"")))</f>
        <v/>
      </c>
      <c r="K1742" s="11" t="str">
        <f t="shared" si="95"/>
        <v/>
      </c>
      <c r="L1742" s="11"/>
      <c r="M1742" s="18" t="str">
        <f>IF(N1742="","",MAX(M$1:M1741)+1)</f>
        <v/>
      </c>
      <c r="N1742" s="11" t="str">
        <f>IF(ISBLANK('User Data'!A1747)=TRUE,"",'User Data'!A1747)</f>
        <v/>
      </c>
      <c r="O1742" s="19" t="str">
        <f t="shared" si="96"/>
        <v/>
      </c>
      <c r="AF1742" t="str">
        <f>IF('User Data'!A1747&lt;&gt;"",'User Data'!A1747,"")</f>
        <v/>
      </c>
    </row>
    <row r="1743" spans="9:32" x14ac:dyDescent="0.25">
      <c r="I1743" s="18" t="str">
        <f>IF(J1743="","",MAX(I$1:I1742)+1)</f>
        <v/>
      </c>
      <c r="J1743" s="11" t="str">
        <f>IF(ISBLANK('User Data'!D1748)=TRUE,"",(IF(VLOOKUP('User Data'!A1748,'User Data'!A:D,5,FALSE)&lt;&gt;"Standard User",'User Data'!A1748,"")))</f>
        <v/>
      </c>
      <c r="K1743" s="11" t="str">
        <f t="shared" si="95"/>
        <v/>
      </c>
      <c r="L1743" s="11"/>
      <c r="M1743" s="18" t="str">
        <f>IF(N1743="","",MAX(M$1:M1742)+1)</f>
        <v/>
      </c>
      <c r="N1743" s="11" t="str">
        <f>IF(ISBLANK('User Data'!A1748)=TRUE,"",'User Data'!A1748)</f>
        <v/>
      </c>
      <c r="O1743" s="19" t="str">
        <f t="shared" si="96"/>
        <v/>
      </c>
      <c r="AF1743" t="str">
        <f>IF('User Data'!A1748&lt;&gt;"",'User Data'!A1748,"")</f>
        <v/>
      </c>
    </row>
    <row r="1744" spans="9:32" x14ac:dyDescent="0.25">
      <c r="I1744" s="18" t="str">
        <f>IF(J1744="","",MAX(I$1:I1743)+1)</f>
        <v/>
      </c>
      <c r="J1744" s="11" t="str">
        <f>IF(ISBLANK('User Data'!D1749)=TRUE,"",(IF(VLOOKUP('User Data'!A1749,'User Data'!A:D,5,FALSE)&lt;&gt;"Standard User",'User Data'!A1749,"")))</f>
        <v/>
      </c>
      <c r="K1744" s="11" t="str">
        <f t="shared" si="95"/>
        <v/>
      </c>
      <c r="L1744" s="11"/>
      <c r="M1744" s="18" t="str">
        <f>IF(N1744="","",MAX(M$1:M1743)+1)</f>
        <v/>
      </c>
      <c r="N1744" s="11" t="str">
        <f>IF(ISBLANK('User Data'!A1749)=TRUE,"",'User Data'!A1749)</f>
        <v/>
      </c>
      <c r="O1744" s="19" t="str">
        <f t="shared" si="96"/>
        <v/>
      </c>
      <c r="AF1744" t="str">
        <f>IF('User Data'!A1749&lt;&gt;"",'User Data'!A1749,"")</f>
        <v/>
      </c>
    </row>
    <row r="1745" spans="9:32" x14ac:dyDescent="0.25">
      <c r="I1745" s="18" t="str">
        <f>IF(J1745="","",MAX(I$1:I1744)+1)</f>
        <v/>
      </c>
      <c r="J1745" s="11" t="str">
        <f>IF(ISBLANK('User Data'!D1750)=TRUE,"",(IF(VLOOKUP('User Data'!A1750,'User Data'!A:D,5,FALSE)&lt;&gt;"Standard User",'User Data'!A1750,"")))</f>
        <v/>
      </c>
      <c r="K1745" s="11" t="str">
        <f t="shared" si="95"/>
        <v/>
      </c>
      <c r="L1745" s="11"/>
      <c r="M1745" s="18" t="str">
        <f>IF(N1745="","",MAX(M$1:M1744)+1)</f>
        <v/>
      </c>
      <c r="N1745" s="11" t="str">
        <f>IF(ISBLANK('User Data'!A1750)=TRUE,"",'User Data'!A1750)</f>
        <v/>
      </c>
      <c r="O1745" s="19" t="str">
        <f t="shared" si="96"/>
        <v/>
      </c>
      <c r="AF1745" t="str">
        <f>IF('User Data'!A1750&lt;&gt;"",'User Data'!A1750,"")</f>
        <v/>
      </c>
    </row>
    <row r="1746" spans="9:32" x14ac:dyDescent="0.25">
      <c r="I1746" s="18" t="str">
        <f>IF(J1746="","",MAX(I$1:I1745)+1)</f>
        <v/>
      </c>
      <c r="J1746" s="11" t="str">
        <f>IF(ISBLANK('User Data'!D1751)=TRUE,"",(IF(VLOOKUP('User Data'!A1751,'User Data'!A:D,5,FALSE)&lt;&gt;"Standard User",'User Data'!A1751,"")))</f>
        <v/>
      </c>
      <c r="K1746" s="11" t="str">
        <f t="shared" si="95"/>
        <v/>
      </c>
      <c r="L1746" s="11"/>
      <c r="M1746" s="18" t="str">
        <f>IF(N1746="","",MAX(M$1:M1745)+1)</f>
        <v/>
      </c>
      <c r="N1746" s="11" t="str">
        <f>IF(ISBLANK('User Data'!A1751)=TRUE,"",'User Data'!A1751)</f>
        <v/>
      </c>
      <c r="O1746" s="19" t="str">
        <f t="shared" si="96"/>
        <v/>
      </c>
      <c r="AF1746" t="str">
        <f>IF('User Data'!A1751&lt;&gt;"",'User Data'!A1751,"")</f>
        <v/>
      </c>
    </row>
    <row r="1747" spans="9:32" x14ac:dyDescent="0.25">
      <c r="I1747" s="18" t="str">
        <f>IF(J1747="","",MAX(I$1:I1746)+1)</f>
        <v/>
      </c>
      <c r="J1747" s="11" t="str">
        <f>IF(ISBLANK('User Data'!D1752)=TRUE,"",(IF(VLOOKUP('User Data'!A1752,'User Data'!A:D,5,FALSE)&lt;&gt;"Standard User",'User Data'!A1752,"")))</f>
        <v/>
      </c>
      <c r="K1747" s="11" t="str">
        <f t="shared" si="95"/>
        <v/>
      </c>
      <c r="L1747" s="11"/>
      <c r="M1747" s="18" t="str">
        <f>IF(N1747="","",MAX(M$1:M1746)+1)</f>
        <v/>
      </c>
      <c r="N1747" s="11" t="str">
        <f>IF(ISBLANK('User Data'!A1752)=TRUE,"",'User Data'!A1752)</f>
        <v/>
      </c>
      <c r="O1747" s="19" t="str">
        <f t="shared" si="96"/>
        <v/>
      </c>
      <c r="AF1747" t="str">
        <f>IF('User Data'!A1752&lt;&gt;"",'User Data'!A1752,"")</f>
        <v/>
      </c>
    </row>
    <row r="1748" spans="9:32" x14ac:dyDescent="0.25">
      <c r="I1748" s="18" t="str">
        <f>IF(J1748="","",MAX(I$1:I1747)+1)</f>
        <v/>
      </c>
      <c r="J1748" s="11" t="str">
        <f>IF(ISBLANK('User Data'!D1753)=TRUE,"",(IF(VLOOKUP('User Data'!A1753,'User Data'!A:D,5,FALSE)&lt;&gt;"Standard User",'User Data'!A1753,"")))</f>
        <v/>
      </c>
      <c r="K1748" s="11" t="str">
        <f t="shared" si="95"/>
        <v/>
      </c>
      <c r="L1748" s="11"/>
      <c r="M1748" s="18" t="str">
        <f>IF(N1748="","",MAX(M$1:M1747)+1)</f>
        <v/>
      </c>
      <c r="N1748" s="11" t="str">
        <f>IF(ISBLANK('User Data'!A1753)=TRUE,"",'User Data'!A1753)</f>
        <v/>
      </c>
      <c r="O1748" s="19" t="str">
        <f t="shared" si="96"/>
        <v/>
      </c>
      <c r="AF1748" t="str">
        <f>IF('User Data'!A1753&lt;&gt;"",'User Data'!A1753,"")</f>
        <v/>
      </c>
    </row>
    <row r="1749" spans="9:32" x14ac:dyDescent="0.25">
      <c r="I1749" s="18" t="str">
        <f>IF(J1749="","",MAX(I$1:I1748)+1)</f>
        <v/>
      </c>
      <c r="J1749" s="11" t="str">
        <f>IF(ISBLANK('User Data'!D1754)=TRUE,"",(IF(VLOOKUP('User Data'!A1754,'User Data'!A:D,5,FALSE)&lt;&gt;"Standard User",'User Data'!A1754,"")))</f>
        <v/>
      </c>
      <c r="K1749" s="11" t="str">
        <f t="shared" si="95"/>
        <v/>
      </c>
      <c r="L1749" s="11"/>
      <c r="M1749" s="18" t="str">
        <f>IF(N1749="","",MAX(M$1:M1748)+1)</f>
        <v/>
      </c>
      <c r="N1749" s="11" t="str">
        <f>IF(ISBLANK('User Data'!A1754)=TRUE,"",'User Data'!A1754)</f>
        <v/>
      </c>
      <c r="O1749" s="19" t="str">
        <f t="shared" si="96"/>
        <v/>
      </c>
      <c r="AF1749" t="str">
        <f>IF('User Data'!A1754&lt;&gt;"",'User Data'!A1754,"")</f>
        <v/>
      </c>
    </row>
    <row r="1750" spans="9:32" x14ac:dyDescent="0.25">
      <c r="I1750" s="18" t="str">
        <f>IF(J1750="","",MAX(I$1:I1749)+1)</f>
        <v/>
      </c>
      <c r="J1750" s="11" t="str">
        <f>IF(ISBLANK('User Data'!D1755)=TRUE,"",(IF(VLOOKUP('User Data'!A1755,'User Data'!A:D,5,FALSE)&lt;&gt;"Standard User",'User Data'!A1755,"")))</f>
        <v/>
      </c>
      <c r="K1750" s="11" t="str">
        <f t="shared" si="95"/>
        <v/>
      </c>
      <c r="L1750" s="11"/>
      <c r="M1750" s="18" t="str">
        <f>IF(N1750="","",MAX(M$1:M1749)+1)</f>
        <v/>
      </c>
      <c r="N1750" s="11" t="str">
        <f>IF(ISBLANK('User Data'!A1755)=TRUE,"",'User Data'!A1755)</f>
        <v/>
      </c>
      <c r="O1750" s="19" t="str">
        <f t="shared" si="96"/>
        <v/>
      </c>
      <c r="AF1750" t="str">
        <f>IF('User Data'!A1755&lt;&gt;"",'User Data'!A1755,"")</f>
        <v/>
      </c>
    </row>
    <row r="1751" spans="9:32" x14ac:dyDescent="0.25">
      <c r="I1751" s="18" t="str">
        <f>IF(J1751="","",MAX(I$1:I1750)+1)</f>
        <v/>
      </c>
      <c r="J1751" s="11" t="str">
        <f>IF(ISBLANK('User Data'!D1756)=TRUE,"",(IF(VLOOKUP('User Data'!A1756,'User Data'!A:D,5,FALSE)&lt;&gt;"Standard User",'User Data'!A1756,"")))</f>
        <v/>
      </c>
      <c r="K1751" s="11" t="str">
        <f t="shared" si="95"/>
        <v/>
      </c>
      <c r="L1751" s="11"/>
      <c r="M1751" s="18" t="str">
        <f>IF(N1751="","",MAX(M$1:M1750)+1)</f>
        <v/>
      </c>
      <c r="N1751" s="11" t="str">
        <f>IF(ISBLANK('User Data'!A1756)=TRUE,"",'User Data'!A1756)</f>
        <v/>
      </c>
      <c r="O1751" s="19" t="str">
        <f t="shared" si="96"/>
        <v/>
      </c>
      <c r="AF1751" t="str">
        <f>IF('User Data'!A1756&lt;&gt;"",'User Data'!A1756,"")</f>
        <v/>
      </c>
    </row>
    <row r="1752" spans="9:32" x14ac:dyDescent="0.25">
      <c r="I1752" s="18" t="str">
        <f>IF(J1752="","",MAX(I$1:I1751)+1)</f>
        <v/>
      </c>
      <c r="J1752" s="11" t="str">
        <f>IF(ISBLANK('User Data'!D1757)=TRUE,"",(IF(VLOOKUP('User Data'!A1757,'User Data'!A:D,5,FALSE)&lt;&gt;"Standard User",'User Data'!A1757,"")))</f>
        <v/>
      </c>
      <c r="K1752" s="11" t="str">
        <f t="shared" si="95"/>
        <v/>
      </c>
      <c r="L1752" s="11"/>
      <c r="M1752" s="18" t="str">
        <f>IF(N1752="","",MAX(M$1:M1751)+1)</f>
        <v/>
      </c>
      <c r="N1752" s="11" t="str">
        <f>IF(ISBLANK('User Data'!A1757)=TRUE,"",'User Data'!A1757)</f>
        <v/>
      </c>
      <c r="O1752" s="19" t="str">
        <f t="shared" si="96"/>
        <v/>
      </c>
      <c r="AF1752" t="str">
        <f>IF('User Data'!A1757&lt;&gt;"",'User Data'!A1757,"")</f>
        <v/>
      </c>
    </row>
    <row r="1753" spans="9:32" x14ac:dyDescent="0.25">
      <c r="I1753" s="18" t="str">
        <f>IF(J1753="","",MAX(I$1:I1752)+1)</f>
        <v/>
      </c>
      <c r="J1753" s="11" t="str">
        <f>IF(ISBLANK('User Data'!D1758)=TRUE,"",(IF(VLOOKUP('User Data'!A1758,'User Data'!A:D,5,FALSE)&lt;&gt;"Standard User",'User Data'!A1758,"")))</f>
        <v/>
      </c>
      <c r="K1753" s="11" t="str">
        <f t="shared" si="95"/>
        <v/>
      </c>
      <c r="L1753" s="11"/>
      <c r="M1753" s="18" t="str">
        <f>IF(N1753="","",MAX(M$1:M1752)+1)</f>
        <v/>
      </c>
      <c r="N1753" s="11" t="str">
        <f>IF(ISBLANK('User Data'!A1758)=TRUE,"",'User Data'!A1758)</f>
        <v/>
      </c>
      <c r="O1753" s="19" t="str">
        <f t="shared" si="96"/>
        <v/>
      </c>
      <c r="AF1753" t="str">
        <f>IF('User Data'!A1758&lt;&gt;"",'User Data'!A1758,"")</f>
        <v/>
      </c>
    </row>
    <row r="1754" spans="9:32" x14ac:dyDescent="0.25">
      <c r="I1754" s="18" t="str">
        <f>IF(J1754="","",MAX(I$1:I1753)+1)</f>
        <v/>
      </c>
      <c r="J1754" s="11" t="str">
        <f>IF(ISBLANK('User Data'!D1759)=TRUE,"",(IF(VLOOKUP('User Data'!A1759,'User Data'!A:D,5,FALSE)&lt;&gt;"Standard User",'User Data'!A1759,"")))</f>
        <v/>
      </c>
      <c r="K1754" s="11" t="str">
        <f t="shared" si="95"/>
        <v/>
      </c>
      <c r="L1754" s="11"/>
      <c r="M1754" s="18" t="str">
        <f>IF(N1754="","",MAX(M$1:M1753)+1)</f>
        <v/>
      </c>
      <c r="N1754" s="11" t="str">
        <f>IF(ISBLANK('User Data'!A1759)=TRUE,"",'User Data'!A1759)</f>
        <v/>
      </c>
      <c r="O1754" s="19" t="str">
        <f t="shared" si="96"/>
        <v/>
      </c>
      <c r="AF1754" t="str">
        <f>IF('User Data'!A1759&lt;&gt;"",'User Data'!A1759,"")</f>
        <v/>
      </c>
    </row>
    <row r="1755" spans="9:32" x14ac:dyDescent="0.25">
      <c r="I1755" s="18" t="str">
        <f>IF(J1755="","",MAX(I$1:I1754)+1)</f>
        <v/>
      </c>
      <c r="J1755" s="11" t="str">
        <f>IF(ISBLANK('User Data'!D1760)=TRUE,"",(IF(VLOOKUP('User Data'!A1760,'User Data'!A:D,5,FALSE)&lt;&gt;"Standard User",'User Data'!A1760,"")))</f>
        <v/>
      </c>
      <c r="K1755" s="11" t="str">
        <f t="shared" si="95"/>
        <v/>
      </c>
      <c r="L1755" s="11"/>
      <c r="M1755" s="18" t="str">
        <f>IF(N1755="","",MAX(M$1:M1754)+1)</f>
        <v/>
      </c>
      <c r="N1755" s="11" t="str">
        <f>IF(ISBLANK('User Data'!A1760)=TRUE,"",'User Data'!A1760)</f>
        <v/>
      </c>
      <c r="O1755" s="19" t="str">
        <f t="shared" si="96"/>
        <v/>
      </c>
      <c r="AF1755" t="str">
        <f>IF('User Data'!A1760&lt;&gt;"",'User Data'!A1760,"")</f>
        <v/>
      </c>
    </row>
    <row r="1756" spans="9:32" x14ac:dyDescent="0.25">
      <c r="I1756" s="18" t="str">
        <f>IF(J1756="","",MAX(I$1:I1755)+1)</f>
        <v/>
      </c>
      <c r="J1756" s="11" t="str">
        <f>IF(ISBLANK('User Data'!D1761)=TRUE,"",(IF(VLOOKUP('User Data'!A1761,'User Data'!A:D,5,FALSE)&lt;&gt;"Standard User",'User Data'!A1761,"")))</f>
        <v/>
      </c>
      <c r="K1756" s="11" t="str">
        <f t="shared" si="95"/>
        <v/>
      </c>
      <c r="L1756" s="11"/>
      <c r="M1756" s="18" t="str">
        <f>IF(N1756="","",MAX(M$1:M1755)+1)</f>
        <v/>
      </c>
      <c r="N1756" s="11" t="str">
        <f>IF(ISBLANK('User Data'!A1761)=TRUE,"",'User Data'!A1761)</f>
        <v/>
      </c>
      <c r="O1756" s="19" t="str">
        <f t="shared" si="96"/>
        <v/>
      </c>
      <c r="AF1756" t="str">
        <f>IF('User Data'!A1761&lt;&gt;"",'User Data'!A1761,"")</f>
        <v/>
      </c>
    </row>
    <row r="1757" spans="9:32" x14ac:dyDescent="0.25">
      <c r="I1757" s="18" t="str">
        <f>IF(J1757="","",MAX(I$1:I1756)+1)</f>
        <v/>
      </c>
      <c r="J1757" s="11" t="str">
        <f>IF(ISBLANK('User Data'!D1762)=TRUE,"",(IF(VLOOKUP('User Data'!A1762,'User Data'!A:D,5,FALSE)&lt;&gt;"Standard User",'User Data'!A1762,"")))</f>
        <v/>
      </c>
      <c r="K1757" s="11" t="str">
        <f t="shared" si="95"/>
        <v/>
      </c>
      <c r="L1757" s="11"/>
      <c r="M1757" s="18" t="str">
        <f>IF(N1757="","",MAX(M$1:M1756)+1)</f>
        <v/>
      </c>
      <c r="N1757" s="11" t="str">
        <f>IF(ISBLANK('User Data'!A1762)=TRUE,"",'User Data'!A1762)</f>
        <v/>
      </c>
      <c r="O1757" s="19" t="str">
        <f t="shared" si="96"/>
        <v/>
      </c>
      <c r="AF1757" t="str">
        <f>IF('User Data'!A1762&lt;&gt;"",'User Data'!A1762,"")</f>
        <v/>
      </c>
    </row>
    <row r="1758" spans="9:32" x14ac:dyDescent="0.25">
      <c r="I1758" s="18" t="str">
        <f>IF(J1758="","",MAX(I$1:I1757)+1)</f>
        <v/>
      </c>
      <c r="J1758" s="11" t="str">
        <f>IF(ISBLANK('User Data'!D1763)=TRUE,"",(IF(VLOOKUP('User Data'!A1763,'User Data'!A:D,5,FALSE)&lt;&gt;"Standard User",'User Data'!A1763,"")))</f>
        <v/>
      </c>
      <c r="K1758" s="11" t="str">
        <f t="shared" si="95"/>
        <v/>
      </c>
      <c r="L1758" s="11"/>
      <c r="M1758" s="18" t="str">
        <f>IF(N1758="","",MAX(M$1:M1757)+1)</f>
        <v/>
      </c>
      <c r="N1758" s="11" t="str">
        <f>IF(ISBLANK('User Data'!A1763)=TRUE,"",'User Data'!A1763)</f>
        <v/>
      </c>
      <c r="O1758" s="19" t="str">
        <f t="shared" si="96"/>
        <v/>
      </c>
      <c r="AF1758" t="str">
        <f>IF('User Data'!A1763&lt;&gt;"",'User Data'!A1763,"")</f>
        <v/>
      </c>
    </row>
    <row r="1759" spans="9:32" x14ac:dyDescent="0.25">
      <c r="I1759" s="18" t="str">
        <f>IF(J1759="","",MAX(I$1:I1758)+1)</f>
        <v/>
      </c>
      <c r="J1759" s="11" t="str">
        <f>IF(ISBLANK('User Data'!D1764)=TRUE,"",(IF(VLOOKUP('User Data'!A1764,'User Data'!A:D,5,FALSE)&lt;&gt;"Standard User",'User Data'!A1764,"")))</f>
        <v/>
      </c>
      <c r="K1759" s="11" t="str">
        <f t="shared" si="95"/>
        <v/>
      </c>
      <c r="L1759" s="11"/>
      <c r="M1759" s="18" t="str">
        <f>IF(N1759="","",MAX(M$1:M1758)+1)</f>
        <v/>
      </c>
      <c r="N1759" s="11" t="str">
        <f>IF(ISBLANK('User Data'!A1764)=TRUE,"",'User Data'!A1764)</f>
        <v/>
      </c>
      <c r="O1759" s="19" t="str">
        <f t="shared" si="96"/>
        <v/>
      </c>
      <c r="AF1759" t="str">
        <f>IF('User Data'!A1764&lt;&gt;"",'User Data'!A1764,"")</f>
        <v/>
      </c>
    </row>
    <row r="1760" spans="9:32" x14ac:dyDescent="0.25">
      <c r="I1760" s="18" t="str">
        <f>IF(J1760="","",MAX(I$1:I1759)+1)</f>
        <v/>
      </c>
      <c r="J1760" s="11" t="str">
        <f>IF(ISBLANK('User Data'!D1765)=TRUE,"",(IF(VLOOKUP('User Data'!A1765,'User Data'!A:D,5,FALSE)&lt;&gt;"Standard User",'User Data'!A1765,"")))</f>
        <v/>
      </c>
      <c r="K1760" s="11" t="str">
        <f t="shared" si="95"/>
        <v/>
      </c>
      <c r="L1760" s="11"/>
      <c r="M1760" s="18" t="str">
        <f>IF(N1760="","",MAX(M$1:M1759)+1)</f>
        <v/>
      </c>
      <c r="N1760" s="11" t="str">
        <f>IF(ISBLANK('User Data'!A1765)=TRUE,"",'User Data'!A1765)</f>
        <v/>
      </c>
      <c r="O1760" s="19" t="str">
        <f t="shared" si="96"/>
        <v/>
      </c>
      <c r="AF1760" t="str">
        <f>IF('User Data'!A1765&lt;&gt;"",'User Data'!A1765,"")</f>
        <v/>
      </c>
    </row>
    <row r="1761" spans="9:32" x14ac:dyDescent="0.25">
      <c r="I1761" s="18" t="str">
        <f>IF(J1761="","",MAX(I$1:I1760)+1)</f>
        <v/>
      </c>
      <c r="J1761" s="11" t="str">
        <f>IF(ISBLANK('User Data'!D1766)=TRUE,"",(IF(VLOOKUP('User Data'!A1766,'User Data'!A:D,5,FALSE)&lt;&gt;"Standard User",'User Data'!A1766,"")))</f>
        <v/>
      </c>
      <c r="K1761" s="11" t="str">
        <f t="shared" si="95"/>
        <v/>
      </c>
      <c r="L1761" s="11"/>
      <c r="M1761" s="18" t="str">
        <f>IF(N1761="","",MAX(M$1:M1760)+1)</f>
        <v/>
      </c>
      <c r="N1761" s="11" t="str">
        <f>IF(ISBLANK('User Data'!A1766)=TRUE,"",'User Data'!A1766)</f>
        <v/>
      </c>
      <c r="O1761" s="19" t="str">
        <f t="shared" si="96"/>
        <v/>
      </c>
      <c r="AF1761" t="str">
        <f>IF('User Data'!A1766&lt;&gt;"",'User Data'!A1766,"")</f>
        <v/>
      </c>
    </row>
    <row r="1762" spans="9:32" x14ac:dyDescent="0.25">
      <c r="I1762" s="18" t="str">
        <f>IF(J1762="","",MAX(I$1:I1761)+1)</f>
        <v/>
      </c>
      <c r="J1762" s="11" t="str">
        <f>IF(ISBLANK('User Data'!D1767)=TRUE,"",(IF(VLOOKUP('User Data'!A1767,'User Data'!A:D,5,FALSE)&lt;&gt;"Standard User",'User Data'!A1767,"")))</f>
        <v/>
      </c>
      <c r="K1762" s="11" t="str">
        <f t="shared" si="95"/>
        <v/>
      </c>
      <c r="L1762" s="11"/>
      <c r="M1762" s="18" t="str">
        <f>IF(N1762="","",MAX(M$1:M1761)+1)</f>
        <v/>
      </c>
      <c r="N1762" s="11" t="str">
        <f>IF(ISBLANK('User Data'!A1767)=TRUE,"",'User Data'!A1767)</f>
        <v/>
      </c>
      <c r="O1762" s="19" t="str">
        <f t="shared" si="96"/>
        <v/>
      </c>
      <c r="AF1762" t="str">
        <f>IF('User Data'!A1767&lt;&gt;"",'User Data'!A1767,"")</f>
        <v/>
      </c>
    </row>
    <row r="1763" spans="9:32" x14ac:dyDescent="0.25">
      <c r="I1763" s="18" t="str">
        <f>IF(J1763="","",MAX(I$1:I1762)+1)</f>
        <v/>
      </c>
      <c r="J1763" s="11" t="str">
        <f>IF(ISBLANK('User Data'!D1768)=TRUE,"",(IF(VLOOKUP('User Data'!A1768,'User Data'!A:D,5,FALSE)&lt;&gt;"Standard User",'User Data'!A1768,"")))</f>
        <v/>
      </c>
      <c r="K1763" s="11" t="str">
        <f t="shared" si="95"/>
        <v/>
      </c>
      <c r="L1763" s="11"/>
      <c r="M1763" s="18" t="str">
        <f>IF(N1763="","",MAX(M$1:M1762)+1)</f>
        <v/>
      </c>
      <c r="N1763" s="11" t="str">
        <f>IF(ISBLANK('User Data'!A1768)=TRUE,"",'User Data'!A1768)</f>
        <v/>
      </c>
      <c r="O1763" s="19" t="str">
        <f t="shared" si="96"/>
        <v/>
      </c>
      <c r="AF1763" t="str">
        <f>IF('User Data'!A1768&lt;&gt;"",'User Data'!A1768,"")</f>
        <v/>
      </c>
    </row>
    <row r="1764" spans="9:32" x14ac:dyDescent="0.25">
      <c r="I1764" s="18" t="str">
        <f>IF(J1764="","",MAX(I$1:I1763)+1)</f>
        <v/>
      </c>
      <c r="J1764" s="11" t="str">
        <f>IF(ISBLANK('User Data'!D1769)=TRUE,"",(IF(VLOOKUP('User Data'!A1769,'User Data'!A:D,5,FALSE)&lt;&gt;"Standard User",'User Data'!A1769,"")))</f>
        <v/>
      </c>
      <c r="K1764" s="11" t="str">
        <f t="shared" si="95"/>
        <v/>
      </c>
      <c r="L1764" s="11"/>
      <c r="M1764" s="18" t="str">
        <f>IF(N1764="","",MAX(M$1:M1763)+1)</f>
        <v/>
      </c>
      <c r="N1764" s="11" t="str">
        <f>IF(ISBLANK('User Data'!A1769)=TRUE,"",'User Data'!A1769)</f>
        <v/>
      </c>
      <c r="O1764" s="19" t="str">
        <f t="shared" si="96"/>
        <v/>
      </c>
      <c r="AF1764" t="str">
        <f>IF('User Data'!A1769&lt;&gt;"",'User Data'!A1769,"")</f>
        <v/>
      </c>
    </row>
    <row r="1765" spans="9:32" x14ac:dyDescent="0.25">
      <c r="I1765" s="18" t="str">
        <f>IF(J1765="","",MAX(I$1:I1764)+1)</f>
        <v/>
      </c>
      <c r="J1765" s="11" t="str">
        <f>IF(ISBLANK('User Data'!D1770)=TRUE,"",(IF(VLOOKUP('User Data'!A1770,'User Data'!A:D,5,FALSE)&lt;&gt;"Standard User",'User Data'!A1770,"")))</f>
        <v/>
      </c>
      <c r="K1765" s="11" t="str">
        <f t="shared" si="95"/>
        <v/>
      </c>
      <c r="L1765" s="11"/>
      <c r="M1765" s="18" t="str">
        <f>IF(N1765="","",MAX(M$1:M1764)+1)</f>
        <v/>
      </c>
      <c r="N1765" s="11" t="str">
        <f>IF(ISBLANK('User Data'!A1770)=TRUE,"",'User Data'!A1770)</f>
        <v/>
      </c>
      <c r="O1765" s="19" t="str">
        <f t="shared" si="96"/>
        <v/>
      </c>
      <c r="AF1765" t="str">
        <f>IF('User Data'!A1770&lt;&gt;"",'User Data'!A1770,"")</f>
        <v/>
      </c>
    </row>
    <row r="1766" spans="9:32" x14ac:dyDescent="0.25">
      <c r="I1766" s="18" t="str">
        <f>IF(J1766="","",MAX(I$1:I1765)+1)</f>
        <v/>
      </c>
      <c r="J1766" s="11" t="str">
        <f>IF(ISBLANK('User Data'!D1771)=TRUE,"",(IF(VLOOKUP('User Data'!A1771,'User Data'!A:D,5,FALSE)&lt;&gt;"Standard User",'User Data'!A1771,"")))</f>
        <v/>
      </c>
      <c r="K1766" s="11" t="str">
        <f t="shared" si="95"/>
        <v/>
      </c>
      <c r="L1766" s="11"/>
      <c r="M1766" s="18" t="str">
        <f>IF(N1766="","",MAX(M$1:M1765)+1)</f>
        <v/>
      </c>
      <c r="N1766" s="11" t="str">
        <f>IF(ISBLANK('User Data'!A1771)=TRUE,"",'User Data'!A1771)</f>
        <v/>
      </c>
      <c r="O1766" s="19" t="str">
        <f t="shared" si="96"/>
        <v/>
      </c>
      <c r="AF1766" t="str">
        <f>IF('User Data'!A1771&lt;&gt;"",'User Data'!A1771,"")</f>
        <v/>
      </c>
    </row>
    <row r="1767" spans="9:32" x14ac:dyDescent="0.25">
      <c r="I1767" s="18" t="str">
        <f>IF(J1767="","",MAX(I$1:I1766)+1)</f>
        <v/>
      </c>
      <c r="J1767" s="11" t="str">
        <f>IF(ISBLANK('User Data'!D1772)=TRUE,"",(IF(VLOOKUP('User Data'!A1772,'User Data'!A:D,5,FALSE)&lt;&gt;"Standard User",'User Data'!A1772,"")))</f>
        <v/>
      </c>
      <c r="K1767" s="11" t="str">
        <f t="shared" si="95"/>
        <v/>
      </c>
      <c r="L1767" s="11"/>
      <c r="M1767" s="18" t="str">
        <f>IF(N1767="","",MAX(M$1:M1766)+1)</f>
        <v/>
      </c>
      <c r="N1767" s="11" t="str">
        <f>IF(ISBLANK('User Data'!A1772)=TRUE,"",'User Data'!A1772)</f>
        <v/>
      </c>
      <c r="O1767" s="19" t="str">
        <f t="shared" si="96"/>
        <v/>
      </c>
      <c r="AF1767" t="str">
        <f>IF('User Data'!A1772&lt;&gt;"",'User Data'!A1772,"")</f>
        <v/>
      </c>
    </row>
    <row r="1768" spans="9:32" x14ac:dyDescent="0.25">
      <c r="I1768" s="18" t="str">
        <f>IF(J1768="","",MAX(I$1:I1767)+1)</f>
        <v/>
      </c>
      <c r="J1768" s="11" t="str">
        <f>IF(ISBLANK('User Data'!D1773)=TRUE,"",(IF(VLOOKUP('User Data'!A1773,'User Data'!A:D,5,FALSE)&lt;&gt;"Standard User",'User Data'!A1773,"")))</f>
        <v/>
      </c>
      <c r="K1768" s="11" t="str">
        <f t="shared" si="95"/>
        <v/>
      </c>
      <c r="L1768" s="11"/>
      <c r="M1768" s="18" t="str">
        <f>IF(N1768="","",MAX(M$1:M1767)+1)</f>
        <v/>
      </c>
      <c r="N1768" s="11" t="str">
        <f>IF(ISBLANK('User Data'!A1773)=TRUE,"",'User Data'!A1773)</f>
        <v/>
      </c>
      <c r="O1768" s="19" t="str">
        <f t="shared" si="96"/>
        <v/>
      </c>
      <c r="AF1768" t="str">
        <f>IF('User Data'!A1773&lt;&gt;"",'User Data'!A1773,"")</f>
        <v/>
      </c>
    </row>
    <row r="1769" spans="9:32" x14ac:dyDescent="0.25">
      <c r="I1769" s="18" t="str">
        <f>IF(J1769="","",MAX(I$1:I1768)+1)</f>
        <v/>
      </c>
      <c r="J1769" s="11" t="str">
        <f>IF(ISBLANK('User Data'!D1774)=TRUE,"",(IF(VLOOKUP('User Data'!A1774,'User Data'!A:D,5,FALSE)&lt;&gt;"Standard User",'User Data'!A1774,"")))</f>
        <v/>
      </c>
      <c r="K1769" s="11" t="str">
        <f t="shared" si="95"/>
        <v/>
      </c>
      <c r="L1769" s="11"/>
      <c r="M1769" s="18" t="str">
        <f>IF(N1769="","",MAX(M$1:M1768)+1)</f>
        <v/>
      </c>
      <c r="N1769" s="11" t="str">
        <f>IF(ISBLANK('User Data'!A1774)=TRUE,"",'User Data'!A1774)</f>
        <v/>
      </c>
      <c r="O1769" s="19" t="str">
        <f t="shared" si="96"/>
        <v/>
      </c>
      <c r="AF1769" t="str">
        <f>IF('User Data'!A1774&lt;&gt;"",'User Data'!A1774,"")</f>
        <v/>
      </c>
    </row>
    <row r="1770" spans="9:32" x14ac:dyDescent="0.25">
      <c r="I1770" s="18" t="str">
        <f>IF(J1770="","",MAX(I$1:I1769)+1)</f>
        <v/>
      </c>
      <c r="J1770" s="11" t="str">
        <f>IF(ISBLANK('User Data'!D1775)=TRUE,"",(IF(VLOOKUP('User Data'!A1775,'User Data'!A:D,5,FALSE)&lt;&gt;"Standard User",'User Data'!A1775,"")))</f>
        <v/>
      </c>
      <c r="K1770" s="11" t="str">
        <f t="shared" si="95"/>
        <v/>
      </c>
      <c r="L1770" s="11"/>
      <c r="M1770" s="18" t="str">
        <f>IF(N1770="","",MAX(M$1:M1769)+1)</f>
        <v/>
      </c>
      <c r="N1770" s="11" t="str">
        <f>IF(ISBLANK('User Data'!A1775)=TRUE,"",'User Data'!A1775)</f>
        <v/>
      </c>
      <c r="O1770" s="19" t="str">
        <f t="shared" si="96"/>
        <v/>
      </c>
      <c r="AF1770" t="str">
        <f>IF('User Data'!A1775&lt;&gt;"",'User Data'!A1775,"")</f>
        <v/>
      </c>
    </row>
    <row r="1771" spans="9:32" x14ac:dyDescent="0.25">
      <c r="I1771" s="18" t="str">
        <f>IF(J1771="","",MAX(I$1:I1770)+1)</f>
        <v/>
      </c>
      <c r="J1771" s="11" t="str">
        <f>IF(ISBLANK('User Data'!D1776)=TRUE,"",(IF(VLOOKUP('User Data'!A1776,'User Data'!A:D,5,FALSE)&lt;&gt;"Standard User",'User Data'!A1776,"")))</f>
        <v/>
      </c>
      <c r="K1771" s="11" t="str">
        <f t="shared" si="95"/>
        <v/>
      </c>
      <c r="L1771" s="11"/>
      <c r="M1771" s="18" t="str">
        <f>IF(N1771="","",MAX(M$1:M1770)+1)</f>
        <v/>
      </c>
      <c r="N1771" s="11" t="str">
        <f>IF(ISBLANK('User Data'!A1776)=TRUE,"",'User Data'!A1776)</f>
        <v/>
      </c>
      <c r="O1771" s="19" t="str">
        <f t="shared" si="96"/>
        <v/>
      </c>
      <c r="AF1771" t="str">
        <f>IF('User Data'!A1776&lt;&gt;"",'User Data'!A1776,"")</f>
        <v/>
      </c>
    </row>
    <row r="1772" spans="9:32" x14ac:dyDescent="0.25">
      <c r="I1772" s="18" t="str">
        <f>IF(J1772="","",MAX(I$1:I1771)+1)</f>
        <v/>
      </c>
      <c r="J1772" s="11" t="str">
        <f>IF(ISBLANK('User Data'!D1777)=TRUE,"",(IF(VLOOKUP('User Data'!A1777,'User Data'!A:D,5,FALSE)&lt;&gt;"Standard User",'User Data'!A1777,"")))</f>
        <v/>
      </c>
      <c r="K1772" s="11" t="str">
        <f t="shared" si="95"/>
        <v/>
      </c>
      <c r="L1772" s="11"/>
      <c r="M1772" s="18" t="str">
        <f>IF(N1772="","",MAX(M$1:M1771)+1)</f>
        <v/>
      </c>
      <c r="N1772" s="11" t="str">
        <f>IF(ISBLANK('User Data'!A1777)=TRUE,"",'User Data'!A1777)</f>
        <v/>
      </c>
      <c r="O1772" s="19" t="str">
        <f t="shared" si="96"/>
        <v/>
      </c>
      <c r="AF1772" t="str">
        <f>IF('User Data'!A1777&lt;&gt;"",'User Data'!A1777,"")</f>
        <v/>
      </c>
    </row>
    <row r="1773" spans="9:32" x14ac:dyDescent="0.25">
      <c r="I1773" s="18" t="str">
        <f>IF(J1773="","",MAX(I$1:I1772)+1)</f>
        <v/>
      </c>
      <c r="J1773" s="11" t="str">
        <f>IF(ISBLANK('User Data'!D1778)=TRUE,"",(IF(VLOOKUP('User Data'!A1778,'User Data'!A:D,5,FALSE)&lt;&gt;"Standard User",'User Data'!A1778,"")))</f>
        <v/>
      </c>
      <c r="K1773" s="11" t="str">
        <f t="shared" si="95"/>
        <v/>
      </c>
      <c r="L1773" s="11"/>
      <c r="M1773" s="18" t="str">
        <f>IF(N1773="","",MAX(M$1:M1772)+1)</f>
        <v/>
      </c>
      <c r="N1773" s="11" t="str">
        <f>IF(ISBLANK('User Data'!A1778)=TRUE,"",'User Data'!A1778)</f>
        <v/>
      </c>
      <c r="O1773" s="19" t="str">
        <f t="shared" si="96"/>
        <v/>
      </c>
      <c r="AF1773" t="str">
        <f>IF('User Data'!A1778&lt;&gt;"",'User Data'!A1778,"")</f>
        <v/>
      </c>
    </row>
    <row r="1774" spans="9:32" x14ac:dyDescent="0.25">
      <c r="I1774" s="18" t="str">
        <f>IF(J1774="","",MAX(I$1:I1773)+1)</f>
        <v/>
      </c>
      <c r="J1774" s="11" t="str">
        <f>IF(ISBLANK('User Data'!D1779)=TRUE,"",(IF(VLOOKUP('User Data'!A1779,'User Data'!A:D,5,FALSE)&lt;&gt;"Standard User",'User Data'!A1779,"")))</f>
        <v/>
      </c>
      <c r="K1774" s="11" t="str">
        <f t="shared" si="95"/>
        <v/>
      </c>
      <c r="L1774" s="11"/>
      <c r="M1774" s="18" t="str">
        <f>IF(N1774="","",MAX(M$1:M1773)+1)</f>
        <v/>
      </c>
      <c r="N1774" s="11" t="str">
        <f>IF(ISBLANK('User Data'!A1779)=TRUE,"",'User Data'!A1779)</f>
        <v/>
      </c>
      <c r="O1774" s="19" t="str">
        <f t="shared" si="96"/>
        <v/>
      </c>
      <c r="AF1774" t="str">
        <f>IF('User Data'!A1779&lt;&gt;"",'User Data'!A1779,"")</f>
        <v/>
      </c>
    </row>
    <row r="1775" spans="9:32" x14ac:dyDescent="0.25">
      <c r="I1775" s="18" t="str">
        <f>IF(J1775="","",MAX(I$1:I1774)+1)</f>
        <v/>
      </c>
      <c r="J1775" s="11" t="str">
        <f>IF(ISBLANK('User Data'!D1780)=TRUE,"",(IF(VLOOKUP('User Data'!A1780,'User Data'!A:D,5,FALSE)&lt;&gt;"Standard User",'User Data'!A1780,"")))</f>
        <v/>
      </c>
      <c r="K1775" s="11" t="str">
        <f t="shared" si="95"/>
        <v/>
      </c>
      <c r="L1775" s="11"/>
      <c r="M1775" s="18" t="str">
        <f>IF(N1775="","",MAX(M$1:M1774)+1)</f>
        <v/>
      </c>
      <c r="N1775" s="11" t="str">
        <f>IF(ISBLANK('User Data'!A1780)=TRUE,"",'User Data'!A1780)</f>
        <v/>
      </c>
      <c r="O1775" s="19" t="str">
        <f t="shared" si="96"/>
        <v/>
      </c>
      <c r="AF1775" t="str">
        <f>IF('User Data'!A1780&lt;&gt;"",'User Data'!A1780,"")</f>
        <v/>
      </c>
    </row>
    <row r="1776" spans="9:32" x14ac:dyDescent="0.25">
      <c r="I1776" s="18" t="str">
        <f>IF(J1776="","",MAX(I$1:I1775)+1)</f>
        <v/>
      </c>
      <c r="J1776" s="11" t="str">
        <f>IF(ISBLANK('User Data'!D1781)=TRUE,"",(IF(VLOOKUP('User Data'!A1781,'User Data'!A:D,5,FALSE)&lt;&gt;"Standard User",'User Data'!A1781,"")))</f>
        <v/>
      </c>
      <c r="K1776" s="11" t="str">
        <f t="shared" si="95"/>
        <v/>
      </c>
      <c r="L1776" s="11"/>
      <c r="M1776" s="18" t="str">
        <f>IF(N1776="","",MAX(M$1:M1775)+1)</f>
        <v/>
      </c>
      <c r="N1776" s="11" t="str">
        <f>IF(ISBLANK('User Data'!A1781)=TRUE,"",'User Data'!A1781)</f>
        <v/>
      </c>
      <c r="O1776" s="19" t="str">
        <f t="shared" si="96"/>
        <v/>
      </c>
      <c r="AF1776" t="str">
        <f>IF('User Data'!A1781&lt;&gt;"",'User Data'!A1781,"")</f>
        <v/>
      </c>
    </row>
    <row r="1777" spans="9:32" x14ac:dyDescent="0.25">
      <c r="I1777" s="18" t="str">
        <f>IF(J1777="","",MAX(I$1:I1776)+1)</f>
        <v/>
      </c>
      <c r="J1777" s="11" t="str">
        <f>IF(ISBLANK('User Data'!D1782)=TRUE,"",(IF(VLOOKUP('User Data'!A1782,'User Data'!A:D,5,FALSE)&lt;&gt;"Standard User",'User Data'!A1782,"")))</f>
        <v/>
      </c>
      <c r="K1777" s="11" t="str">
        <f t="shared" si="95"/>
        <v/>
      </c>
      <c r="L1777" s="11"/>
      <c r="M1777" s="18" t="str">
        <f>IF(N1777="","",MAX(M$1:M1776)+1)</f>
        <v/>
      </c>
      <c r="N1777" s="11" t="str">
        <f>IF(ISBLANK('User Data'!A1782)=TRUE,"",'User Data'!A1782)</f>
        <v/>
      </c>
      <c r="O1777" s="19" t="str">
        <f t="shared" si="96"/>
        <v/>
      </c>
      <c r="AF1777" t="str">
        <f>IF('User Data'!A1782&lt;&gt;"",'User Data'!A1782,"")</f>
        <v/>
      </c>
    </row>
    <row r="1778" spans="9:32" x14ac:dyDescent="0.25">
      <c r="I1778" s="18" t="str">
        <f>IF(J1778="","",MAX(I$1:I1777)+1)</f>
        <v/>
      </c>
      <c r="J1778" s="11" t="str">
        <f>IF(ISBLANK('User Data'!D1783)=TRUE,"",(IF(VLOOKUP('User Data'!A1783,'User Data'!A:D,5,FALSE)&lt;&gt;"Standard User",'User Data'!A1783,"")))</f>
        <v/>
      </c>
      <c r="K1778" s="11" t="str">
        <f t="shared" si="95"/>
        <v/>
      </c>
      <c r="L1778" s="11"/>
      <c r="M1778" s="18" t="str">
        <f>IF(N1778="","",MAX(M$1:M1777)+1)</f>
        <v/>
      </c>
      <c r="N1778" s="11" t="str">
        <f>IF(ISBLANK('User Data'!A1783)=TRUE,"",'User Data'!A1783)</f>
        <v/>
      </c>
      <c r="O1778" s="19" t="str">
        <f t="shared" si="96"/>
        <v/>
      </c>
      <c r="AF1778" t="str">
        <f>IF('User Data'!A1783&lt;&gt;"",'User Data'!A1783,"")</f>
        <v/>
      </c>
    </row>
    <row r="1779" spans="9:32" x14ac:dyDescent="0.25">
      <c r="I1779" s="18" t="str">
        <f>IF(J1779="","",MAX(I$1:I1778)+1)</f>
        <v/>
      </c>
      <c r="J1779" s="11" t="str">
        <f>IF(ISBLANK('User Data'!D1784)=TRUE,"",(IF(VLOOKUP('User Data'!A1784,'User Data'!A:D,5,FALSE)&lt;&gt;"Standard User",'User Data'!A1784,"")))</f>
        <v/>
      </c>
      <c r="K1779" s="11" t="str">
        <f t="shared" si="95"/>
        <v/>
      </c>
      <c r="L1779" s="11"/>
      <c r="M1779" s="18" t="str">
        <f>IF(N1779="","",MAX(M$1:M1778)+1)</f>
        <v/>
      </c>
      <c r="N1779" s="11" t="str">
        <f>IF(ISBLANK('User Data'!A1784)=TRUE,"",'User Data'!A1784)</f>
        <v/>
      </c>
      <c r="O1779" s="19" t="str">
        <f t="shared" si="96"/>
        <v/>
      </c>
      <c r="AF1779" t="str">
        <f>IF('User Data'!A1784&lt;&gt;"",'User Data'!A1784,"")</f>
        <v/>
      </c>
    </row>
    <row r="1780" spans="9:32" x14ac:dyDescent="0.25">
      <c r="I1780" s="18" t="str">
        <f>IF(J1780="","",MAX(I$1:I1779)+1)</f>
        <v/>
      </c>
      <c r="J1780" s="11" t="str">
        <f>IF(ISBLANK('User Data'!D1785)=TRUE,"",(IF(VLOOKUP('User Data'!A1785,'User Data'!A:D,5,FALSE)&lt;&gt;"Standard User",'User Data'!A1785,"")))</f>
        <v/>
      </c>
      <c r="K1780" s="11" t="str">
        <f t="shared" si="95"/>
        <v/>
      </c>
      <c r="L1780" s="11"/>
      <c r="M1780" s="18" t="str">
        <f>IF(N1780="","",MAX(M$1:M1779)+1)</f>
        <v/>
      </c>
      <c r="N1780" s="11" t="str">
        <f>IF(ISBLANK('User Data'!A1785)=TRUE,"",'User Data'!A1785)</f>
        <v/>
      </c>
      <c r="O1780" s="19" t="str">
        <f t="shared" si="96"/>
        <v/>
      </c>
      <c r="AF1780" t="str">
        <f>IF('User Data'!A1785&lt;&gt;"",'User Data'!A1785,"")</f>
        <v/>
      </c>
    </row>
    <row r="1781" spans="9:32" x14ac:dyDescent="0.25">
      <c r="I1781" s="18" t="str">
        <f>IF(J1781="","",MAX(I$1:I1780)+1)</f>
        <v/>
      </c>
      <c r="J1781" s="11" t="str">
        <f>IF(ISBLANK('User Data'!D1786)=TRUE,"",(IF(VLOOKUP('User Data'!A1786,'User Data'!A:D,5,FALSE)&lt;&gt;"Standard User",'User Data'!A1786,"")))</f>
        <v/>
      </c>
      <c r="K1781" s="11" t="str">
        <f t="shared" si="95"/>
        <v/>
      </c>
      <c r="L1781" s="11"/>
      <c r="M1781" s="18" t="str">
        <f>IF(N1781="","",MAX(M$1:M1780)+1)</f>
        <v/>
      </c>
      <c r="N1781" s="11" t="str">
        <f>IF(ISBLANK('User Data'!A1786)=TRUE,"",'User Data'!A1786)</f>
        <v/>
      </c>
      <c r="O1781" s="19" t="str">
        <f t="shared" si="96"/>
        <v/>
      </c>
      <c r="AF1781" t="str">
        <f>IF('User Data'!A1786&lt;&gt;"",'User Data'!A1786,"")</f>
        <v/>
      </c>
    </row>
    <row r="1782" spans="9:32" x14ac:dyDescent="0.25">
      <c r="I1782" s="18" t="str">
        <f>IF(J1782="","",MAX(I$1:I1781)+1)</f>
        <v/>
      </c>
      <c r="J1782" s="11" t="str">
        <f>IF(ISBLANK('User Data'!D1787)=TRUE,"",(IF(VLOOKUP('User Data'!A1787,'User Data'!A:D,5,FALSE)&lt;&gt;"Standard User",'User Data'!A1787,"")))</f>
        <v/>
      </c>
      <c r="K1782" s="11" t="str">
        <f t="shared" si="95"/>
        <v/>
      </c>
      <c r="L1782" s="11"/>
      <c r="M1782" s="18" t="str">
        <f>IF(N1782="","",MAX(M$1:M1781)+1)</f>
        <v/>
      </c>
      <c r="N1782" s="11" t="str">
        <f>IF(ISBLANK('User Data'!A1787)=TRUE,"",'User Data'!A1787)</f>
        <v/>
      </c>
      <c r="O1782" s="19" t="str">
        <f t="shared" si="96"/>
        <v/>
      </c>
      <c r="AF1782" t="str">
        <f>IF('User Data'!A1787&lt;&gt;"",'User Data'!A1787,"")</f>
        <v/>
      </c>
    </row>
    <row r="1783" spans="9:32" x14ac:dyDescent="0.25">
      <c r="I1783" s="18" t="str">
        <f>IF(J1783="","",MAX(I$1:I1782)+1)</f>
        <v/>
      </c>
      <c r="J1783" s="11" t="str">
        <f>IF(ISBLANK('User Data'!D1788)=TRUE,"",(IF(VLOOKUP('User Data'!A1788,'User Data'!A:D,5,FALSE)&lt;&gt;"Standard User",'User Data'!A1788,"")))</f>
        <v/>
      </c>
      <c r="K1783" s="11" t="str">
        <f t="shared" si="95"/>
        <v/>
      </c>
      <c r="L1783" s="11"/>
      <c r="M1783" s="18" t="str">
        <f>IF(N1783="","",MAX(M$1:M1782)+1)</f>
        <v/>
      </c>
      <c r="N1783" s="11" t="str">
        <f>IF(ISBLANK('User Data'!A1788)=TRUE,"",'User Data'!A1788)</f>
        <v/>
      </c>
      <c r="O1783" s="19" t="str">
        <f t="shared" si="96"/>
        <v/>
      </c>
      <c r="AF1783" t="str">
        <f>IF('User Data'!A1788&lt;&gt;"",'User Data'!A1788,"")</f>
        <v/>
      </c>
    </row>
    <row r="1784" spans="9:32" x14ac:dyDescent="0.25">
      <c r="I1784" s="18" t="str">
        <f>IF(J1784="","",MAX(I$1:I1783)+1)</f>
        <v/>
      </c>
      <c r="J1784" s="11" t="str">
        <f>IF(ISBLANK('User Data'!D1789)=TRUE,"",(IF(VLOOKUP('User Data'!A1789,'User Data'!A:D,5,FALSE)&lt;&gt;"Standard User",'User Data'!A1789,"")))</f>
        <v/>
      </c>
      <c r="K1784" s="11" t="str">
        <f t="shared" si="95"/>
        <v/>
      </c>
      <c r="L1784" s="11"/>
      <c r="M1784" s="18" t="str">
        <f>IF(N1784="","",MAX(M$1:M1783)+1)</f>
        <v/>
      </c>
      <c r="N1784" s="11" t="str">
        <f>IF(ISBLANK('User Data'!A1789)=TRUE,"",'User Data'!A1789)</f>
        <v/>
      </c>
      <c r="O1784" s="19" t="str">
        <f t="shared" si="96"/>
        <v/>
      </c>
      <c r="AF1784" t="str">
        <f>IF('User Data'!A1789&lt;&gt;"",'User Data'!A1789,"")</f>
        <v/>
      </c>
    </row>
    <row r="1785" spans="9:32" x14ac:dyDescent="0.25">
      <c r="I1785" s="18" t="str">
        <f>IF(J1785="","",MAX(I$1:I1784)+1)</f>
        <v/>
      </c>
      <c r="J1785" s="11" t="str">
        <f>IF(ISBLANK('User Data'!D1790)=TRUE,"",(IF(VLOOKUP('User Data'!A1790,'User Data'!A:D,5,FALSE)&lt;&gt;"Standard User",'User Data'!A1790,"")))</f>
        <v/>
      </c>
      <c r="K1785" s="11" t="str">
        <f t="shared" si="95"/>
        <v/>
      </c>
      <c r="L1785" s="11"/>
      <c r="M1785" s="18" t="str">
        <f>IF(N1785="","",MAX(M$1:M1784)+1)</f>
        <v/>
      </c>
      <c r="N1785" s="11" t="str">
        <f>IF(ISBLANK('User Data'!A1790)=TRUE,"",'User Data'!A1790)</f>
        <v/>
      </c>
      <c r="O1785" s="19" t="str">
        <f t="shared" si="96"/>
        <v/>
      </c>
      <c r="AF1785" t="str">
        <f>IF('User Data'!A1790&lt;&gt;"",'User Data'!A1790,"")</f>
        <v/>
      </c>
    </row>
    <row r="1786" spans="9:32" x14ac:dyDescent="0.25">
      <c r="I1786" s="18" t="str">
        <f>IF(J1786="","",MAX(I$1:I1785)+1)</f>
        <v/>
      </c>
      <c r="J1786" s="11" t="str">
        <f>IF(ISBLANK('User Data'!D1791)=TRUE,"",(IF(VLOOKUP('User Data'!A1791,'User Data'!A:D,5,FALSE)&lt;&gt;"Standard User",'User Data'!A1791,"")))</f>
        <v/>
      </c>
      <c r="K1786" s="11" t="str">
        <f t="shared" si="95"/>
        <v/>
      </c>
      <c r="L1786" s="11"/>
      <c r="M1786" s="18" t="str">
        <f>IF(N1786="","",MAX(M$1:M1785)+1)</f>
        <v/>
      </c>
      <c r="N1786" s="11" t="str">
        <f>IF(ISBLANK('User Data'!A1791)=TRUE,"",'User Data'!A1791)</f>
        <v/>
      </c>
      <c r="O1786" s="19" t="str">
        <f t="shared" si="96"/>
        <v/>
      </c>
      <c r="AF1786" t="str">
        <f>IF('User Data'!A1791&lt;&gt;"",'User Data'!A1791,"")</f>
        <v/>
      </c>
    </row>
    <row r="1787" spans="9:32" x14ac:dyDescent="0.25">
      <c r="I1787" s="18" t="str">
        <f>IF(J1787="","",MAX(I$1:I1786)+1)</f>
        <v/>
      </c>
      <c r="J1787" s="11" t="str">
        <f>IF(ISBLANK('User Data'!D1792)=TRUE,"",(IF(VLOOKUP('User Data'!A1792,'User Data'!A:D,5,FALSE)&lt;&gt;"Standard User",'User Data'!A1792,"")))</f>
        <v/>
      </c>
      <c r="K1787" s="11" t="str">
        <f t="shared" si="95"/>
        <v/>
      </c>
      <c r="L1787" s="11"/>
      <c r="M1787" s="18" t="str">
        <f>IF(N1787="","",MAX(M$1:M1786)+1)</f>
        <v/>
      </c>
      <c r="N1787" s="11" t="str">
        <f>IF(ISBLANK('User Data'!A1792)=TRUE,"",'User Data'!A1792)</f>
        <v/>
      </c>
      <c r="O1787" s="19" t="str">
        <f t="shared" si="96"/>
        <v/>
      </c>
      <c r="AF1787" t="str">
        <f>IF('User Data'!A1792&lt;&gt;"",'User Data'!A1792,"")</f>
        <v/>
      </c>
    </row>
    <row r="1788" spans="9:32" x14ac:dyDescent="0.25">
      <c r="I1788" s="18" t="str">
        <f>IF(J1788="","",MAX(I$1:I1787)+1)</f>
        <v/>
      </c>
      <c r="J1788" s="11" t="str">
        <f>IF(ISBLANK('User Data'!D1793)=TRUE,"",(IF(VLOOKUP('User Data'!A1793,'User Data'!A:D,5,FALSE)&lt;&gt;"Standard User",'User Data'!A1793,"")))</f>
        <v/>
      </c>
      <c r="K1788" s="11" t="str">
        <f t="shared" si="95"/>
        <v/>
      </c>
      <c r="L1788" s="11"/>
      <c r="M1788" s="18" t="str">
        <f>IF(N1788="","",MAX(M$1:M1787)+1)</f>
        <v/>
      </c>
      <c r="N1788" s="11" t="str">
        <f>IF(ISBLANK('User Data'!A1793)=TRUE,"",'User Data'!A1793)</f>
        <v/>
      </c>
      <c r="O1788" s="19" t="str">
        <f t="shared" si="96"/>
        <v/>
      </c>
      <c r="AF1788" t="str">
        <f>IF('User Data'!A1793&lt;&gt;"",'User Data'!A1793,"")</f>
        <v/>
      </c>
    </row>
    <row r="1789" spans="9:32" x14ac:dyDescent="0.25">
      <c r="I1789" s="18" t="str">
        <f>IF(J1789="","",MAX(I$1:I1788)+1)</f>
        <v/>
      </c>
      <c r="J1789" s="11" t="str">
        <f>IF(ISBLANK('User Data'!D1794)=TRUE,"",(IF(VLOOKUP('User Data'!A1794,'User Data'!A:D,5,FALSE)&lt;&gt;"Standard User",'User Data'!A1794,"")))</f>
        <v/>
      </c>
      <c r="K1789" s="11" t="str">
        <f t="shared" si="95"/>
        <v/>
      </c>
      <c r="L1789" s="11"/>
      <c r="M1789" s="18" t="str">
        <f>IF(N1789="","",MAX(M$1:M1788)+1)</f>
        <v/>
      </c>
      <c r="N1789" s="11" t="str">
        <f>IF(ISBLANK('User Data'!A1794)=TRUE,"",'User Data'!A1794)</f>
        <v/>
      </c>
      <c r="O1789" s="19" t="str">
        <f t="shared" si="96"/>
        <v/>
      </c>
      <c r="AF1789" t="str">
        <f>IF('User Data'!A1794&lt;&gt;"",'User Data'!A1794,"")</f>
        <v/>
      </c>
    </row>
    <row r="1790" spans="9:32" x14ac:dyDescent="0.25">
      <c r="I1790" s="18" t="str">
        <f>IF(J1790="","",MAX(I$1:I1789)+1)</f>
        <v/>
      </c>
      <c r="J1790" s="11" t="str">
        <f>IF(ISBLANK('User Data'!D1795)=TRUE,"",(IF(VLOOKUP('User Data'!A1795,'User Data'!A:D,5,FALSE)&lt;&gt;"Standard User",'User Data'!A1795,"")))</f>
        <v/>
      </c>
      <c r="K1790" s="11" t="str">
        <f t="shared" si="95"/>
        <v/>
      </c>
      <c r="L1790" s="11"/>
      <c r="M1790" s="18" t="str">
        <f>IF(N1790="","",MAX(M$1:M1789)+1)</f>
        <v/>
      </c>
      <c r="N1790" s="11" t="str">
        <f>IF(ISBLANK('User Data'!A1795)=TRUE,"",'User Data'!A1795)</f>
        <v/>
      </c>
      <c r="O1790" s="19" t="str">
        <f t="shared" si="96"/>
        <v/>
      </c>
      <c r="AF1790" t="str">
        <f>IF('User Data'!A1795&lt;&gt;"",'User Data'!A1795,"")</f>
        <v/>
      </c>
    </row>
    <row r="1791" spans="9:32" x14ac:dyDescent="0.25">
      <c r="I1791" s="18" t="str">
        <f>IF(J1791="","",MAX(I$1:I1790)+1)</f>
        <v/>
      </c>
      <c r="J1791" s="11" t="str">
        <f>IF(ISBLANK('User Data'!D1796)=TRUE,"",(IF(VLOOKUP('User Data'!A1796,'User Data'!A:D,5,FALSE)&lt;&gt;"Standard User",'User Data'!A1796,"")))</f>
        <v/>
      </c>
      <c r="K1791" s="11" t="str">
        <f t="shared" si="95"/>
        <v/>
      </c>
      <c r="L1791" s="11"/>
      <c r="M1791" s="18" t="str">
        <f>IF(N1791="","",MAX(M$1:M1790)+1)</f>
        <v/>
      </c>
      <c r="N1791" s="11" t="str">
        <f>IF(ISBLANK('User Data'!A1796)=TRUE,"",'User Data'!A1796)</f>
        <v/>
      </c>
      <c r="O1791" s="19" t="str">
        <f t="shared" si="96"/>
        <v/>
      </c>
      <c r="AF1791" t="str">
        <f>IF('User Data'!A1796&lt;&gt;"",'User Data'!A1796,"")</f>
        <v/>
      </c>
    </row>
    <row r="1792" spans="9:32" x14ac:dyDescent="0.25">
      <c r="I1792" s="18" t="str">
        <f>IF(J1792="","",MAX(I$1:I1791)+1)</f>
        <v/>
      </c>
      <c r="J1792" s="11" t="str">
        <f>IF(ISBLANK('User Data'!D1797)=TRUE,"",(IF(VLOOKUP('User Data'!A1797,'User Data'!A:D,5,FALSE)&lt;&gt;"Standard User",'User Data'!A1797,"")))</f>
        <v/>
      </c>
      <c r="K1792" s="11" t="str">
        <f t="shared" si="95"/>
        <v/>
      </c>
      <c r="L1792" s="11"/>
      <c r="M1792" s="18" t="str">
        <f>IF(N1792="","",MAX(M$1:M1791)+1)</f>
        <v/>
      </c>
      <c r="N1792" s="11" t="str">
        <f>IF(ISBLANK('User Data'!A1797)=TRUE,"",'User Data'!A1797)</f>
        <v/>
      </c>
      <c r="O1792" s="19" t="str">
        <f t="shared" si="96"/>
        <v/>
      </c>
      <c r="AF1792" t="str">
        <f>IF('User Data'!A1797&lt;&gt;"",'User Data'!A1797,"")</f>
        <v/>
      </c>
    </row>
    <row r="1793" spans="9:32" x14ac:dyDescent="0.25">
      <c r="I1793" s="18" t="str">
        <f>IF(J1793="","",MAX(I$1:I1792)+1)</f>
        <v/>
      </c>
      <c r="J1793" s="11" t="str">
        <f>IF(ISBLANK('User Data'!D1798)=TRUE,"",(IF(VLOOKUP('User Data'!A1798,'User Data'!A:D,5,FALSE)&lt;&gt;"Standard User",'User Data'!A1798,"")))</f>
        <v/>
      </c>
      <c r="K1793" s="11" t="str">
        <f t="shared" si="95"/>
        <v/>
      </c>
      <c r="L1793" s="11"/>
      <c r="M1793" s="18" t="str">
        <f>IF(N1793="","",MAX(M$1:M1792)+1)</f>
        <v/>
      </c>
      <c r="N1793" s="11" t="str">
        <f>IF(ISBLANK('User Data'!A1798)=TRUE,"",'User Data'!A1798)</f>
        <v/>
      </c>
      <c r="O1793" s="19" t="str">
        <f t="shared" si="96"/>
        <v/>
      </c>
      <c r="AF1793" t="str">
        <f>IF('User Data'!A1798&lt;&gt;"",'User Data'!A1798,"")</f>
        <v/>
      </c>
    </row>
    <row r="1794" spans="9:32" x14ac:dyDescent="0.25">
      <c r="I1794" s="18" t="str">
        <f>IF(J1794="","",MAX(I$1:I1793)+1)</f>
        <v/>
      </c>
      <c r="J1794" s="11" t="str">
        <f>IF(ISBLANK('User Data'!D1799)=TRUE,"",(IF(VLOOKUP('User Data'!A1799,'User Data'!A:D,5,FALSE)&lt;&gt;"Standard User",'User Data'!A1799,"")))</f>
        <v/>
      </c>
      <c r="K1794" s="11" t="str">
        <f t="shared" ref="K1794:K1857" si="97">IFERROR(INDEX($J$2:$J$2000,MATCH(ROW()-ROW($M$1),$I$2:$I$2000,0)),"")</f>
        <v/>
      </c>
      <c r="L1794" s="11"/>
      <c r="M1794" s="18" t="str">
        <f>IF(N1794="","",MAX(M$1:M1793)+1)</f>
        <v/>
      </c>
      <c r="N1794" s="11" t="str">
        <f>IF(ISBLANK('User Data'!A1799)=TRUE,"",'User Data'!A1799)</f>
        <v/>
      </c>
      <c r="O1794" s="19" t="str">
        <f t="shared" ref="O1794:O1857" si="98">IFERROR(INDEX($N$2:$N$2000,MATCH(ROW()-ROW($P$1),$M$2:$M$2000,0)),"")</f>
        <v/>
      </c>
      <c r="AF1794" t="str">
        <f>IF('User Data'!A1799&lt;&gt;"",'User Data'!A1799,"")</f>
        <v/>
      </c>
    </row>
    <row r="1795" spans="9:32" x14ac:dyDescent="0.25">
      <c r="I1795" s="18" t="str">
        <f>IF(J1795="","",MAX(I$1:I1794)+1)</f>
        <v/>
      </c>
      <c r="J1795" s="11" t="str">
        <f>IF(ISBLANK('User Data'!D1800)=TRUE,"",(IF(VLOOKUP('User Data'!A1800,'User Data'!A:D,5,FALSE)&lt;&gt;"Standard User",'User Data'!A1800,"")))</f>
        <v/>
      </c>
      <c r="K1795" s="11" t="str">
        <f t="shared" si="97"/>
        <v/>
      </c>
      <c r="L1795" s="11"/>
      <c r="M1795" s="18" t="str">
        <f>IF(N1795="","",MAX(M$1:M1794)+1)</f>
        <v/>
      </c>
      <c r="N1795" s="11" t="str">
        <f>IF(ISBLANK('User Data'!A1800)=TRUE,"",'User Data'!A1800)</f>
        <v/>
      </c>
      <c r="O1795" s="19" t="str">
        <f t="shared" si="98"/>
        <v/>
      </c>
      <c r="AF1795" t="str">
        <f>IF('User Data'!A1800&lt;&gt;"",'User Data'!A1800,"")</f>
        <v/>
      </c>
    </row>
    <row r="1796" spans="9:32" x14ac:dyDescent="0.25">
      <c r="I1796" s="18" t="str">
        <f>IF(J1796="","",MAX(I$1:I1795)+1)</f>
        <v/>
      </c>
      <c r="J1796" s="11" t="str">
        <f>IF(ISBLANK('User Data'!D1801)=TRUE,"",(IF(VLOOKUP('User Data'!A1801,'User Data'!A:D,5,FALSE)&lt;&gt;"Standard User",'User Data'!A1801,"")))</f>
        <v/>
      </c>
      <c r="K1796" s="11" t="str">
        <f t="shared" si="97"/>
        <v/>
      </c>
      <c r="L1796" s="11"/>
      <c r="M1796" s="18" t="str">
        <f>IF(N1796="","",MAX(M$1:M1795)+1)</f>
        <v/>
      </c>
      <c r="N1796" s="11" t="str">
        <f>IF(ISBLANK('User Data'!A1801)=TRUE,"",'User Data'!A1801)</f>
        <v/>
      </c>
      <c r="O1796" s="19" t="str">
        <f t="shared" si="98"/>
        <v/>
      </c>
      <c r="AF1796" t="str">
        <f>IF('User Data'!A1801&lt;&gt;"",'User Data'!A1801,"")</f>
        <v/>
      </c>
    </row>
    <row r="1797" spans="9:32" x14ac:dyDescent="0.25">
      <c r="I1797" s="18" t="str">
        <f>IF(J1797="","",MAX(I$1:I1796)+1)</f>
        <v/>
      </c>
      <c r="J1797" s="11" t="str">
        <f>IF(ISBLANK('User Data'!D1802)=TRUE,"",(IF(VLOOKUP('User Data'!A1802,'User Data'!A:D,5,FALSE)&lt;&gt;"Standard User",'User Data'!A1802,"")))</f>
        <v/>
      </c>
      <c r="K1797" s="11" t="str">
        <f t="shared" si="97"/>
        <v/>
      </c>
      <c r="L1797" s="11"/>
      <c r="M1797" s="18" t="str">
        <f>IF(N1797="","",MAX(M$1:M1796)+1)</f>
        <v/>
      </c>
      <c r="N1797" s="11" t="str">
        <f>IF(ISBLANK('User Data'!A1802)=TRUE,"",'User Data'!A1802)</f>
        <v/>
      </c>
      <c r="O1797" s="19" t="str">
        <f t="shared" si="98"/>
        <v/>
      </c>
      <c r="AF1797" t="str">
        <f>IF('User Data'!A1802&lt;&gt;"",'User Data'!A1802,"")</f>
        <v/>
      </c>
    </row>
    <row r="1798" spans="9:32" x14ac:dyDescent="0.25">
      <c r="I1798" s="18" t="str">
        <f>IF(J1798="","",MAX(I$1:I1797)+1)</f>
        <v/>
      </c>
      <c r="J1798" s="11" t="str">
        <f>IF(ISBLANK('User Data'!D1803)=TRUE,"",(IF(VLOOKUP('User Data'!A1803,'User Data'!A:D,5,FALSE)&lt;&gt;"Standard User",'User Data'!A1803,"")))</f>
        <v/>
      </c>
      <c r="K1798" s="11" t="str">
        <f t="shared" si="97"/>
        <v/>
      </c>
      <c r="L1798" s="11"/>
      <c r="M1798" s="18" t="str">
        <f>IF(N1798="","",MAX(M$1:M1797)+1)</f>
        <v/>
      </c>
      <c r="N1798" s="11" t="str">
        <f>IF(ISBLANK('User Data'!A1803)=TRUE,"",'User Data'!A1803)</f>
        <v/>
      </c>
      <c r="O1798" s="19" t="str">
        <f t="shared" si="98"/>
        <v/>
      </c>
      <c r="AF1798" t="str">
        <f>IF('User Data'!A1803&lt;&gt;"",'User Data'!A1803,"")</f>
        <v/>
      </c>
    </row>
    <row r="1799" spans="9:32" x14ac:dyDescent="0.25">
      <c r="I1799" s="18" t="str">
        <f>IF(J1799="","",MAX(I$1:I1798)+1)</f>
        <v/>
      </c>
      <c r="J1799" s="11" t="str">
        <f>IF(ISBLANK('User Data'!D1804)=TRUE,"",(IF(VLOOKUP('User Data'!A1804,'User Data'!A:D,5,FALSE)&lt;&gt;"Standard User",'User Data'!A1804,"")))</f>
        <v/>
      </c>
      <c r="K1799" s="11" t="str">
        <f t="shared" si="97"/>
        <v/>
      </c>
      <c r="L1799" s="11"/>
      <c r="M1799" s="18" t="str">
        <f>IF(N1799="","",MAX(M$1:M1798)+1)</f>
        <v/>
      </c>
      <c r="N1799" s="11" t="str">
        <f>IF(ISBLANK('User Data'!A1804)=TRUE,"",'User Data'!A1804)</f>
        <v/>
      </c>
      <c r="O1799" s="19" t="str">
        <f t="shared" si="98"/>
        <v/>
      </c>
      <c r="AF1799" t="str">
        <f>IF('User Data'!A1804&lt;&gt;"",'User Data'!A1804,"")</f>
        <v/>
      </c>
    </row>
    <row r="1800" spans="9:32" x14ac:dyDescent="0.25">
      <c r="I1800" s="18" t="str">
        <f>IF(J1800="","",MAX(I$1:I1799)+1)</f>
        <v/>
      </c>
      <c r="J1800" s="11" t="str">
        <f>IF(ISBLANK('User Data'!D1805)=TRUE,"",(IF(VLOOKUP('User Data'!A1805,'User Data'!A:D,5,FALSE)&lt;&gt;"Standard User",'User Data'!A1805,"")))</f>
        <v/>
      </c>
      <c r="K1800" s="11" t="str">
        <f t="shared" si="97"/>
        <v/>
      </c>
      <c r="L1800" s="11"/>
      <c r="M1800" s="18" t="str">
        <f>IF(N1800="","",MAX(M$1:M1799)+1)</f>
        <v/>
      </c>
      <c r="N1800" s="11" t="str">
        <f>IF(ISBLANK('User Data'!A1805)=TRUE,"",'User Data'!A1805)</f>
        <v/>
      </c>
      <c r="O1800" s="19" t="str">
        <f t="shared" si="98"/>
        <v/>
      </c>
      <c r="AF1800" t="str">
        <f>IF('User Data'!A1805&lt;&gt;"",'User Data'!A1805,"")</f>
        <v/>
      </c>
    </row>
    <row r="1801" spans="9:32" x14ac:dyDescent="0.25">
      <c r="I1801" s="18" t="str">
        <f>IF(J1801="","",MAX(I$1:I1800)+1)</f>
        <v/>
      </c>
      <c r="J1801" s="11" t="str">
        <f>IF(ISBLANK('User Data'!D1806)=TRUE,"",(IF(VLOOKUP('User Data'!A1806,'User Data'!A:D,5,FALSE)&lt;&gt;"Standard User",'User Data'!A1806,"")))</f>
        <v/>
      </c>
      <c r="K1801" s="11" t="str">
        <f t="shared" si="97"/>
        <v/>
      </c>
      <c r="L1801" s="11"/>
      <c r="M1801" s="18" t="str">
        <f>IF(N1801="","",MAX(M$1:M1800)+1)</f>
        <v/>
      </c>
      <c r="N1801" s="11" t="str">
        <f>IF(ISBLANK('User Data'!A1806)=TRUE,"",'User Data'!A1806)</f>
        <v/>
      </c>
      <c r="O1801" s="19" t="str">
        <f t="shared" si="98"/>
        <v/>
      </c>
      <c r="AF1801" t="str">
        <f>IF('User Data'!A1806&lt;&gt;"",'User Data'!A1806,"")</f>
        <v/>
      </c>
    </row>
    <row r="1802" spans="9:32" x14ac:dyDescent="0.25">
      <c r="I1802" s="18" t="str">
        <f>IF(J1802="","",MAX(I$1:I1801)+1)</f>
        <v/>
      </c>
      <c r="J1802" s="11" t="str">
        <f>IF(ISBLANK('User Data'!D1807)=TRUE,"",(IF(VLOOKUP('User Data'!A1807,'User Data'!A:D,5,FALSE)&lt;&gt;"Standard User",'User Data'!A1807,"")))</f>
        <v/>
      </c>
      <c r="K1802" s="11" t="str">
        <f t="shared" si="97"/>
        <v/>
      </c>
      <c r="L1802" s="11"/>
      <c r="M1802" s="18" t="str">
        <f>IF(N1802="","",MAX(M$1:M1801)+1)</f>
        <v/>
      </c>
      <c r="N1802" s="11" t="str">
        <f>IF(ISBLANK('User Data'!A1807)=TRUE,"",'User Data'!A1807)</f>
        <v/>
      </c>
      <c r="O1802" s="19" t="str">
        <f t="shared" si="98"/>
        <v/>
      </c>
      <c r="AF1802" t="str">
        <f>IF('User Data'!A1807&lt;&gt;"",'User Data'!A1807,"")</f>
        <v/>
      </c>
    </row>
    <row r="1803" spans="9:32" x14ac:dyDescent="0.25">
      <c r="I1803" s="18" t="str">
        <f>IF(J1803="","",MAX(I$1:I1802)+1)</f>
        <v/>
      </c>
      <c r="J1803" s="11" t="str">
        <f>IF(ISBLANK('User Data'!D1808)=TRUE,"",(IF(VLOOKUP('User Data'!A1808,'User Data'!A:D,5,FALSE)&lt;&gt;"Standard User",'User Data'!A1808,"")))</f>
        <v/>
      </c>
      <c r="K1803" s="11" t="str">
        <f t="shared" si="97"/>
        <v/>
      </c>
      <c r="L1803" s="11"/>
      <c r="M1803" s="18" t="str">
        <f>IF(N1803="","",MAX(M$1:M1802)+1)</f>
        <v/>
      </c>
      <c r="N1803" s="11" t="str">
        <f>IF(ISBLANK('User Data'!A1808)=TRUE,"",'User Data'!A1808)</f>
        <v/>
      </c>
      <c r="O1803" s="19" t="str">
        <f t="shared" si="98"/>
        <v/>
      </c>
      <c r="AF1803" t="str">
        <f>IF('User Data'!A1808&lt;&gt;"",'User Data'!A1808,"")</f>
        <v/>
      </c>
    </row>
    <row r="1804" spans="9:32" x14ac:dyDescent="0.25">
      <c r="I1804" s="18" t="str">
        <f>IF(J1804="","",MAX(I$1:I1803)+1)</f>
        <v/>
      </c>
      <c r="J1804" s="11" t="str">
        <f>IF(ISBLANK('User Data'!D1809)=TRUE,"",(IF(VLOOKUP('User Data'!A1809,'User Data'!A:D,5,FALSE)&lt;&gt;"Standard User",'User Data'!A1809,"")))</f>
        <v/>
      </c>
      <c r="K1804" s="11" t="str">
        <f t="shared" si="97"/>
        <v/>
      </c>
      <c r="L1804" s="11"/>
      <c r="M1804" s="18" t="str">
        <f>IF(N1804="","",MAX(M$1:M1803)+1)</f>
        <v/>
      </c>
      <c r="N1804" s="11" t="str">
        <f>IF(ISBLANK('User Data'!A1809)=TRUE,"",'User Data'!A1809)</f>
        <v/>
      </c>
      <c r="O1804" s="19" t="str">
        <f t="shared" si="98"/>
        <v/>
      </c>
      <c r="AF1804" t="str">
        <f>IF('User Data'!A1809&lt;&gt;"",'User Data'!A1809,"")</f>
        <v/>
      </c>
    </row>
    <row r="1805" spans="9:32" x14ac:dyDescent="0.25">
      <c r="I1805" s="18" t="str">
        <f>IF(J1805="","",MAX(I$1:I1804)+1)</f>
        <v/>
      </c>
      <c r="J1805" s="11" t="str">
        <f>IF(ISBLANK('User Data'!D1810)=TRUE,"",(IF(VLOOKUP('User Data'!A1810,'User Data'!A:D,5,FALSE)&lt;&gt;"Standard User",'User Data'!A1810,"")))</f>
        <v/>
      </c>
      <c r="K1805" s="11" t="str">
        <f t="shared" si="97"/>
        <v/>
      </c>
      <c r="L1805" s="11"/>
      <c r="M1805" s="18" t="str">
        <f>IF(N1805="","",MAX(M$1:M1804)+1)</f>
        <v/>
      </c>
      <c r="N1805" s="11" t="str">
        <f>IF(ISBLANK('User Data'!A1810)=TRUE,"",'User Data'!A1810)</f>
        <v/>
      </c>
      <c r="O1805" s="19" t="str">
        <f t="shared" si="98"/>
        <v/>
      </c>
      <c r="AF1805" t="str">
        <f>IF('User Data'!A1810&lt;&gt;"",'User Data'!A1810,"")</f>
        <v/>
      </c>
    </row>
    <row r="1806" spans="9:32" x14ac:dyDescent="0.25">
      <c r="I1806" s="18" t="str">
        <f>IF(J1806="","",MAX(I$1:I1805)+1)</f>
        <v/>
      </c>
      <c r="J1806" s="11" t="str">
        <f>IF(ISBLANK('User Data'!D1811)=TRUE,"",(IF(VLOOKUP('User Data'!A1811,'User Data'!A:D,5,FALSE)&lt;&gt;"Standard User",'User Data'!A1811,"")))</f>
        <v/>
      </c>
      <c r="K1806" s="11" t="str">
        <f t="shared" si="97"/>
        <v/>
      </c>
      <c r="L1806" s="11"/>
      <c r="M1806" s="18" t="str">
        <f>IF(N1806="","",MAX(M$1:M1805)+1)</f>
        <v/>
      </c>
      <c r="N1806" s="11" t="str">
        <f>IF(ISBLANK('User Data'!A1811)=TRUE,"",'User Data'!A1811)</f>
        <v/>
      </c>
      <c r="O1806" s="19" t="str">
        <f t="shared" si="98"/>
        <v/>
      </c>
      <c r="AF1806" t="str">
        <f>IF('User Data'!A1811&lt;&gt;"",'User Data'!A1811,"")</f>
        <v/>
      </c>
    </row>
    <row r="1807" spans="9:32" x14ac:dyDescent="0.25">
      <c r="I1807" s="18" t="str">
        <f>IF(J1807="","",MAX(I$1:I1806)+1)</f>
        <v/>
      </c>
      <c r="J1807" s="11" t="str">
        <f>IF(ISBLANK('User Data'!D1812)=TRUE,"",(IF(VLOOKUP('User Data'!A1812,'User Data'!A:D,5,FALSE)&lt;&gt;"Standard User",'User Data'!A1812,"")))</f>
        <v/>
      </c>
      <c r="K1807" s="11" t="str">
        <f t="shared" si="97"/>
        <v/>
      </c>
      <c r="L1807" s="11"/>
      <c r="M1807" s="18" t="str">
        <f>IF(N1807="","",MAX(M$1:M1806)+1)</f>
        <v/>
      </c>
      <c r="N1807" s="11" t="str">
        <f>IF(ISBLANK('User Data'!A1812)=TRUE,"",'User Data'!A1812)</f>
        <v/>
      </c>
      <c r="O1807" s="19" t="str">
        <f t="shared" si="98"/>
        <v/>
      </c>
      <c r="AF1807" t="str">
        <f>IF('User Data'!A1812&lt;&gt;"",'User Data'!A1812,"")</f>
        <v/>
      </c>
    </row>
    <row r="1808" spans="9:32" x14ac:dyDescent="0.25">
      <c r="I1808" s="18" t="str">
        <f>IF(J1808="","",MAX(I$1:I1807)+1)</f>
        <v/>
      </c>
      <c r="J1808" s="11" t="str">
        <f>IF(ISBLANK('User Data'!D1813)=TRUE,"",(IF(VLOOKUP('User Data'!A1813,'User Data'!A:D,5,FALSE)&lt;&gt;"Standard User",'User Data'!A1813,"")))</f>
        <v/>
      </c>
      <c r="K1808" s="11" t="str">
        <f t="shared" si="97"/>
        <v/>
      </c>
      <c r="L1808" s="11"/>
      <c r="M1808" s="18" t="str">
        <f>IF(N1808="","",MAX(M$1:M1807)+1)</f>
        <v/>
      </c>
      <c r="N1808" s="11" t="str">
        <f>IF(ISBLANK('User Data'!A1813)=TRUE,"",'User Data'!A1813)</f>
        <v/>
      </c>
      <c r="O1808" s="19" t="str">
        <f t="shared" si="98"/>
        <v/>
      </c>
      <c r="AF1808" t="str">
        <f>IF('User Data'!A1813&lt;&gt;"",'User Data'!A1813,"")</f>
        <v/>
      </c>
    </row>
    <row r="1809" spans="9:32" x14ac:dyDescent="0.25">
      <c r="I1809" s="18" t="str">
        <f>IF(J1809="","",MAX(I$1:I1808)+1)</f>
        <v/>
      </c>
      <c r="J1809" s="11" t="str">
        <f>IF(ISBLANK('User Data'!D1814)=TRUE,"",(IF(VLOOKUP('User Data'!A1814,'User Data'!A:D,5,FALSE)&lt;&gt;"Standard User",'User Data'!A1814,"")))</f>
        <v/>
      </c>
      <c r="K1809" s="11" t="str">
        <f t="shared" si="97"/>
        <v/>
      </c>
      <c r="L1809" s="11"/>
      <c r="M1809" s="18" t="str">
        <f>IF(N1809="","",MAX(M$1:M1808)+1)</f>
        <v/>
      </c>
      <c r="N1809" s="11" t="str">
        <f>IF(ISBLANK('User Data'!A1814)=TRUE,"",'User Data'!A1814)</f>
        <v/>
      </c>
      <c r="O1809" s="19" t="str">
        <f t="shared" si="98"/>
        <v/>
      </c>
      <c r="AF1809" t="str">
        <f>IF('User Data'!A1814&lt;&gt;"",'User Data'!A1814,"")</f>
        <v/>
      </c>
    </row>
    <row r="1810" spans="9:32" x14ac:dyDescent="0.25">
      <c r="I1810" s="18" t="str">
        <f>IF(J1810="","",MAX(I$1:I1809)+1)</f>
        <v/>
      </c>
      <c r="J1810" s="11" t="str">
        <f>IF(ISBLANK('User Data'!D1815)=TRUE,"",(IF(VLOOKUP('User Data'!A1815,'User Data'!A:D,5,FALSE)&lt;&gt;"Standard User",'User Data'!A1815,"")))</f>
        <v/>
      </c>
      <c r="K1810" s="11" t="str">
        <f t="shared" si="97"/>
        <v/>
      </c>
      <c r="L1810" s="11"/>
      <c r="M1810" s="18" t="str">
        <f>IF(N1810="","",MAX(M$1:M1809)+1)</f>
        <v/>
      </c>
      <c r="N1810" s="11" t="str">
        <f>IF(ISBLANK('User Data'!A1815)=TRUE,"",'User Data'!A1815)</f>
        <v/>
      </c>
      <c r="O1810" s="19" t="str">
        <f t="shared" si="98"/>
        <v/>
      </c>
      <c r="AF1810" t="str">
        <f>IF('User Data'!A1815&lt;&gt;"",'User Data'!A1815,"")</f>
        <v/>
      </c>
    </row>
    <row r="1811" spans="9:32" x14ac:dyDescent="0.25">
      <c r="I1811" s="18" t="str">
        <f>IF(J1811="","",MAX(I$1:I1810)+1)</f>
        <v/>
      </c>
      <c r="J1811" s="11" t="str">
        <f>IF(ISBLANK('User Data'!D1816)=TRUE,"",(IF(VLOOKUP('User Data'!A1816,'User Data'!A:D,5,FALSE)&lt;&gt;"Standard User",'User Data'!A1816,"")))</f>
        <v/>
      </c>
      <c r="K1811" s="11" t="str">
        <f t="shared" si="97"/>
        <v/>
      </c>
      <c r="L1811" s="11"/>
      <c r="M1811" s="18" t="str">
        <f>IF(N1811="","",MAX(M$1:M1810)+1)</f>
        <v/>
      </c>
      <c r="N1811" s="11" t="str">
        <f>IF(ISBLANK('User Data'!A1816)=TRUE,"",'User Data'!A1816)</f>
        <v/>
      </c>
      <c r="O1811" s="19" t="str">
        <f t="shared" si="98"/>
        <v/>
      </c>
      <c r="AF1811" t="str">
        <f>IF('User Data'!A1816&lt;&gt;"",'User Data'!A1816,"")</f>
        <v/>
      </c>
    </row>
    <row r="1812" spans="9:32" x14ac:dyDescent="0.25">
      <c r="I1812" s="18" t="str">
        <f>IF(J1812="","",MAX(I$1:I1811)+1)</f>
        <v/>
      </c>
      <c r="J1812" s="11" t="str">
        <f>IF(ISBLANK('User Data'!D1817)=TRUE,"",(IF(VLOOKUP('User Data'!A1817,'User Data'!A:D,5,FALSE)&lt;&gt;"Standard User",'User Data'!A1817,"")))</f>
        <v/>
      </c>
      <c r="K1812" s="11" t="str">
        <f t="shared" si="97"/>
        <v/>
      </c>
      <c r="L1812" s="11"/>
      <c r="M1812" s="18" t="str">
        <f>IF(N1812="","",MAX(M$1:M1811)+1)</f>
        <v/>
      </c>
      <c r="N1812" s="11" t="str">
        <f>IF(ISBLANK('User Data'!A1817)=TRUE,"",'User Data'!A1817)</f>
        <v/>
      </c>
      <c r="O1812" s="19" t="str">
        <f t="shared" si="98"/>
        <v/>
      </c>
      <c r="AF1812" t="str">
        <f>IF('User Data'!A1817&lt;&gt;"",'User Data'!A1817,"")</f>
        <v/>
      </c>
    </row>
    <row r="1813" spans="9:32" x14ac:dyDescent="0.25">
      <c r="I1813" s="18" t="str">
        <f>IF(J1813="","",MAX(I$1:I1812)+1)</f>
        <v/>
      </c>
      <c r="J1813" s="11" t="str">
        <f>IF(ISBLANK('User Data'!D1818)=TRUE,"",(IF(VLOOKUP('User Data'!A1818,'User Data'!A:D,5,FALSE)&lt;&gt;"Standard User",'User Data'!A1818,"")))</f>
        <v/>
      </c>
      <c r="K1813" s="11" t="str">
        <f t="shared" si="97"/>
        <v/>
      </c>
      <c r="L1813" s="11"/>
      <c r="M1813" s="18" t="str">
        <f>IF(N1813="","",MAX(M$1:M1812)+1)</f>
        <v/>
      </c>
      <c r="N1813" s="11" t="str">
        <f>IF(ISBLANK('User Data'!A1818)=TRUE,"",'User Data'!A1818)</f>
        <v/>
      </c>
      <c r="O1813" s="19" t="str">
        <f t="shared" si="98"/>
        <v/>
      </c>
      <c r="AF1813" t="str">
        <f>IF('User Data'!A1818&lt;&gt;"",'User Data'!A1818,"")</f>
        <v/>
      </c>
    </row>
    <row r="1814" spans="9:32" x14ac:dyDescent="0.25">
      <c r="I1814" s="18" t="str">
        <f>IF(J1814="","",MAX(I$1:I1813)+1)</f>
        <v/>
      </c>
      <c r="J1814" s="11" t="str">
        <f>IF(ISBLANK('User Data'!D1819)=TRUE,"",(IF(VLOOKUP('User Data'!A1819,'User Data'!A:D,5,FALSE)&lt;&gt;"Standard User",'User Data'!A1819,"")))</f>
        <v/>
      </c>
      <c r="K1814" s="11" t="str">
        <f t="shared" si="97"/>
        <v/>
      </c>
      <c r="L1814" s="11"/>
      <c r="M1814" s="18" t="str">
        <f>IF(N1814="","",MAX(M$1:M1813)+1)</f>
        <v/>
      </c>
      <c r="N1814" s="11" t="str">
        <f>IF(ISBLANK('User Data'!A1819)=TRUE,"",'User Data'!A1819)</f>
        <v/>
      </c>
      <c r="O1814" s="19" t="str">
        <f t="shared" si="98"/>
        <v/>
      </c>
      <c r="AF1814" t="str">
        <f>IF('User Data'!A1819&lt;&gt;"",'User Data'!A1819,"")</f>
        <v/>
      </c>
    </row>
    <row r="1815" spans="9:32" x14ac:dyDescent="0.25">
      <c r="I1815" s="18" t="str">
        <f>IF(J1815="","",MAX(I$1:I1814)+1)</f>
        <v/>
      </c>
      <c r="J1815" s="11" t="str">
        <f>IF(ISBLANK('User Data'!D1820)=TRUE,"",(IF(VLOOKUP('User Data'!A1820,'User Data'!A:D,5,FALSE)&lt;&gt;"Standard User",'User Data'!A1820,"")))</f>
        <v/>
      </c>
      <c r="K1815" s="11" t="str">
        <f t="shared" si="97"/>
        <v/>
      </c>
      <c r="L1815" s="11"/>
      <c r="M1815" s="18" t="str">
        <f>IF(N1815="","",MAX(M$1:M1814)+1)</f>
        <v/>
      </c>
      <c r="N1815" s="11" t="str">
        <f>IF(ISBLANK('User Data'!A1820)=TRUE,"",'User Data'!A1820)</f>
        <v/>
      </c>
      <c r="O1815" s="19" t="str">
        <f t="shared" si="98"/>
        <v/>
      </c>
      <c r="AF1815" t="str">
        <f>IF('User Data'!A1820&lt;&gt;"",'User Data'!A1820,"")</f>
        <v/>
      </c>
    </row>
    <row r="1816" spans="9:32" x14ac:dyDescent="0.25">
      <c r="I1816" s="18" t="str">
        <f>IF(J1816="","",MAX(I$1:I1815)+1)</f>
        <v/>
      </c>
      <c r="J1816" s="11" t="str">
        <f>IF(ISBLANK('User Data'!D1821)=TRUE,"",(IF(VLOOKUP('User Data'!A1821,'User Data'!A:D,5,FALSE)&lt;&gt;"Standard User",'User Data'!A1821,"")))</f>
        <v/>
      </c>
      <c r="K1816" s="11" t="str">
        <f t="shared" si="97"/>
        <v/>
      </c>
      <c r="L1816" s="11"/>
      <c r="M1816" s="18" t="str">
        <f>IF(N1816="","",MAX(M$1:M1815)+1)</f>
        <v/>
      </c>
      <c r="N1816" s="11" t="str">
        <f>IF(ISBLANK('User Data'!A1821)=TRUE,"",'User Data'!A1821)</f>
        <v/>
      </c>
      <c r="O1816" s="19" t="str">
        <f t="shared" si="98"/>
        <v/>
      </c>
      <c r="AF1816" t="str">
        <f>IF('User Data'!A1821&lt;&gt;"",'User Data'!A1821,"")</f>
        <v/>
      </c>
    </row>
    <row r="1817" spans="9:32" x14ac:dyDescent="0.25">
      <c r="I1817" s="18" t="str">
        <f>IF(J1817="","",MAX(I$1:I1816)+1)</f>
        <v/>
      </c>
      <c r="J1817" s="11" t="str">
        <f>IF(ISBLANK('User Data'!D1822)=TRUE,"",(IF(VLOOKUP('User Data'!A1822,'User Data'!A:D,5,FALSE)&lt;&gt;"Standard User",'User Data'!A1822,"")))</f>
        <v/>
      </c>
      <c r="K1817" s="11" t="str">
        <f t="shared" si="97"/>
        <v/>
      </c>
      <c r="L1817" s="11"/>
      <c r="M1817" s="18" t="str">
        <f>IF(N1817="","",MAX(M$1:M1816)+1)</f>
        <v/>
      </c>
      <c r="N1817" s="11" t="str">
        <f>IF(ISBLANK('User Data'!A1822)=TRUE,"",'User Data'!A1822)</f>
        <v/>
      </c>
      <c r="O1817" s="19" t="str">
        <f t="shared" si="98"/>
        <v/>
      </c>
      <c r="AF1817" t="str">
        <f>IF('User Data'!A1822&lt;&gt;"",'User Data'!A1822,"")</f>
        <v/>
      </c>
    </row>
    <row r="1818" spans="9:32" x14ac:dyDescent="0.25">
      <c r="I1818" s="18" t="str">
        <f>IF(J1818="","",MAX(I$1:I1817)+1)</f>
        <v/>
      </c>
      <c r="J1818" s="11" t="str">
        <f>IF(ISBLANK('User Data'!D1823)=TRUE,"",(IF(VLOOKUP('User Data'!A1823,'User Data'!A:D,5,FALSE)&lt;&gt;"Standard User",'User Data'!A1823,"")))</f>
        <v/>
      </c>
      <c r="K1818" s="11" t="str">
        <f t="shared" si="97"/>
        <v/>
      </c>
      <c r="L1818" s="11"/>
      <c r="M1818" s="18" t="str">
        <f>IF(N1818="","",MAX(M$1:M1817)+1)</f>
        <v/>
      </c>
      <c r="N1818" s="11" t="str">
        <f>IF(ISBLANK('User Data'!A1823)=TRUE,"",'User Data'!A1823)</f>
        <v/>
      </c>
      <c r="O1818" s="19" t="str">
        <f t="shared" si="98"/>
        <v/>
      </c>
      <c r="AF1818" t="str">
        <f>IF('User Data'!A1823&lt;&gt;"",'User Data'!A1823,"")</f>
        <v/>
      </c>
    </row>
    <row r="1819" spans="9:32" x14ac:dyDescent="0.25">
      <c r="I1819" s="18" t="str">
        <f>IF(J1819="","",MAX(I$1:I1818)+1)</f>
        <v/>
      </c>
      <c r="J1819" s="11" t="str">
        <f>IF(ISBLANK('User Data'!D1824)=TRUE,"",(IF(VLOOKUP('User Data'!A1824,'User Data'!A:D,5,FALSE)&lt;&gt;"Standard User",'User Data'!A1824,"")))</f>
        <v/>
      </c>
      <c r="K1819" s="11" t="str">
        <f t="shared" si="97"/>
        <v/>
      </c>
      <c r="L1819" s="11"/>
      <c r="M1819" s="18" t="str">
        <f>IF(N1819="","",MAX(M$1:M1818)+1)</f>
        <v/>
      </c>
      <c r="N1819" s="11" t="str">
        <f>IF(ISBLANK('User Data'!A1824)=TRUE,"",'User Data'!A1824)</f>
        <v/>
      </c>
      <c r="O1819" s="19" t="str">
        <f t="shared" si="98"/>
        <v/>
      </c>
      <c r="AF1819" t="str">
        <f>IF('User Data'!A1824&lt;&gt;"",'User Data'!A1824,"")</f>
        <v/>
      </c>
    </row>
    <row r="1820" spans="9:32" x14ac:dyDescent="0.25">
      <c r="I1820" s="18" t="str">
        <f>IF(J1820="","",MAX(I$1:I1819)+1)</f>
        <v/>
      </c>
      <c r="J1820" s="11" t="str">
        <f>IF(ISBLANK('User Data'!D1825)=TRUE,"",(IF(VLOOKUP('User Data'!A1825,'User Data'!A:D,5,FALSE)&lt;&gt;"Standard User",'User Data'!A1825,"")))</f>
        <v/>
      </c>
      <c r="K1820" s="11" t="str">
        <f t="shared" si="97"/>
        <v/>
      </c>
      <c r="L1820" s="11"/>
      <c r="M1820" s="18" t="str">
        <f>IF(N1820="","",MAX(M$1:M1819)+1)</f>
        <v/>
      </c>
      <c r="N1820" s="11" t="str">
        <f>IF(ISBLANK('User Data'!A1825)=TRUE,"",'User Data'!A1825)</f>
        <v/>
      </c>
      <c r="O1820" s="19" t="str">
        <f t="shared" si="98"/>
        <v/>
      </c>
      <c r="AF1820" t="str">
        <f>IF('User Data'!A1825&lt;&gt;"",'User Data'!A1825,"")</f>
        <v/>
      </c>
    </row>
    <row r="1821" spans="9:32" x14ac:dyDescent="0.25">
      <c r="I1821" s="18" t="str">
        <f>IF(J1821="","",MAX(I$1:I1820)+1)</f>
        <v/>
      </c>
      <c r="J1821" s="11" t="str">
        <f>IF(ISBLANK('User Data'!D1826)=TRUE,"",(IF(VLOOKUP('User Data'!A1826,'User Data'!A:D,5,FALSE)&lt;&gt;"Standard User",'User Data'!A1826,"")))</f>
        <v/>
      </c>
      <c r="K1821" s="11" t="str">
        <f t="shared" si="97"/>
        <v/>
      </c>
      <c r="L1821" s="11"/>
      <c r="M1821" s="18" t="str">
        <f>IF(N1821="","",MAX(M$1:M1820)+1)</f>
        <v/>
      </c>
      <c r="N1821" s="11" t="str">
        <f>IF(ISBLANK('User Data'!A1826)=TRUE,"",'User Data'!A1826)</f>
        <v/>
      </c>
      <c r="O1821" s="19" t="str">
        <f t="shared" si="98"/>
        <v/>
      </c>
      <c r="AF1821" t="str">
        <f>IF('User Data'!A1826&lt;&gt;"",'User Data'!A1826,"")</f>
        <v/>
      </c>
    </row>
    <row r="1822" spans="9:32" x14ac:dyDescent="0.25">
      <c r="I1822" s="18" t="str">
        <f>IF(J1822="","",MAX(I$1:I1821)+1)</f>
        <v/>
      </c>
      <c r="J1822" s="11" t="str">
        <f>IF(ISBLANK('User Data'!D1827)=TRUE,"",(IF(VLOOKUP('User Data'!A1827,'User Data'!A:D,5,FALSE)&lt;&gt;"Standard User",'User Data'!A1827,"")))</f>
        <v/>
      </c>
      <c r="K1822" s="11" t="str">
        <f t="shared" si="97"/>
        <v/>
      </c>
      <c r="L1822" s="11"/>
      <c r="M1822" s="18" t="str">
        <f>IF(N1822="","",MAX(M$1:M1821)+1)</f>
        <v/>
      </c>
      <c r="N1822" s="11" t="str">
        <f>IF(ISBLANK('User Data'!A1827)=TRUE,"",'User Data'!A1827)</f>
        <v/>
      </c>
      <c r="O1822" s="19" t="str">
        <f t="shared" si="98"/>
        <v/>
      </c>
      <c r="AF1822" t="str">
        <f>IF('User Data'!A1827&lt;&gt;"",'User Data'!A1827,"")</f>
        <v/>
      </c>
    </row>
    <row r="1823" spans="9:32" x14ac:dyDescent="0.25">
      <c r="I1823" s="18" t="str">
        <f>IF(J1823="","",MAX(I$1:I1822)+1)</f>
        <v/>
      </c>
      <c r="J1823" s="11" t="str">
        <f>IF(ISBLANK('User Data'!D1828)=TRUE,"",(IF(VLOOKUP('User Data'!A1828,'User Data'!A:D,5,FALSE)&lt;&gt;"Standard User",'User Data'!A1828,"")))</f>
        <v/>
      </c>
      <c r="K1823" s="11" t="str">
        <f t="shared" si="97"/>
        <v/>
      </c>
      <c r="L1823" s="11"/>
      <c r="M1823" s="18" t="str">
        <f>IF(N1823="","",MAX(M$1:M1822)+1)</f>
        <v/>
      </c>
      <c r="N1823" s="11" t="str">
        <f>IF(ISBLANK('User Data'!A1828)=TRUE,"",'User Data'!A1828)</f>
        <v/>
      </c>
      <c r="O1823" s="19" t="str">
        <f t="shared" si="98"/>
        <v/>
      </c>
      <c r="AF1823" t="str">
        <f>IF('User Data'!A1828&lt;&gt;"",'User Data'!A1828,"")</f>
        <v/>
      </c>
    </row>
    <row r="1824" spans="9:32" x14ac:dyDescent="0.25">
      <c r="I1824" s="18" t="str">
        <f>IF(J1824="","",MAX(I$1:I1823)+1)</f>
        <v/>
      </c>
      <c r="J1824" s="11" t="str">
        <f>IF(ISBLANK('User Data'!D1829)=TRUE,"",(IF(VLOOKUP('User Data'!A1829,'User Data'!A:D,5,FALSE)&lt;&gt;"Standard User",'User Data'!A1829,"")))</f>
        <v/>
      </c>
      <c r="K1824" s="11" t="str">
        <f t="shared" si="97"/>
        <v/>
      </c>
      <c r="L1824" s="11"/>
      <c r="M1824" s="18" t="str">
        <f>IF(N1824="","",MAX(M$1:M1823)+1)</f>
        <v/>
      </c>
      <c r="N1824" s="11" t="str">
        <f>IF(ISBLANK('User Data'!A1829)=TRUE,"",'User Data'!A1829)</f>
        <v/>
      </c>
      <c r="O1824" s="19" t="str">
        <f t="shared" si="98"/>
        <v/>
      </c>
      <c r="AF1824" t="str">
        <f>IF('User Data'!A1829&lt;&gt;"",'User Data'!A1829,"")</f>
        <v/>
      </c>
    </row>
    <row r="1825" spans="9:32" x14ac:dyDescent="0.25">
      <c r="I1825" s="18" t="str">
        <f>IF(J1825="","",MAX(I$1:I1824)+1)</f>
        <v/>
      </c>
      <c r="J1825" s="11" t="str">
        <f>IF(ISBLANK('User Data'!D1830)=TRUE,"",(IF(VLOOKUP('User Data'!A1830,'User Data'!A:D,5,FALSE)&lt;&gt;"Standard User",'User Data'!A1830,"")))</f>
        <v/>
      </c>
      <c r="K1825" s="11" t="str">
        <f t="shared" si="97"/>
        <v/>
      </c>
      <c r="L1825" s="11"/>
      <c r="M1825" s="18" t="str">
        <f>IF(N1825="","",MAX(M$1:M1824)+1)</f>
        <v/>
      </c>
      <c r="N1825" s="11" t="str">
        <f>IF(ISBLANK('User Data'!A1830)=TRUE,"",'User Data'!A1830)</f>
        <v/>
      </c>
      <c r="O1825" s="19" t="str">
        <f t="shared" si="98"/>
        <v/>
      </c>
      <c r="AF1825" t="str">
        <f>IF('User Data'!A1830&lt;&gt;"",'User Data'!A1830,"")</f>
        <v/>
      </c>
    </row>
    <row r="1826" spans="9:32" x14ac:dyDescent="0.25">
      <c r="I1826" s="18" t="str">
        <f>IF(J1826="","",MAX(I$1:I1825)+1)</f>
        <v/>
      </c>
      <c r="J1826" s="11" t="str">
        <f>IF(ISBLANK('User Data'!D1831)=TRUE,"",(IF(VLOOKUP('User Data'!A1831,'User Data'!A:D,5,FALSE)&lt;&gt;"Standard User",'User Data'!A1831,"")))</f>
        <v/>
      </c>
      <c r="K1826" s="11" t="str">
        <f t="shared" si="97"/>
        <v/>
      </c>
      <c r="L1826" s="11"/>
      <c r="M1826" s="18" t="str">
        <f>IF(N1826="","",MAX(M$1:M1825)+1)</f>
        <v/>
      </c>
      <c r="N1826" s="11" t="str">
        <f>IF(ISBLANK('User Data'!A1831)=TRUE,"",'User Data'!A1831)</f>
        <v/>
      </c>
      <c r="O1826" s="19" t="str">
        <f t="shared" si="98"/>
        <v/>
      </c>
      <c r="AF1826" t="str">
        <f>IF('User Data'!A1831&lt;&gt;"",'User Data'!A1831,"")</f>
        <v/>
      </c>
    </row>
    <row r="1827" spans="9:32" x14ac:dyDescent="0.25">
      <c r="I1827" s="18" t="str">
        <f>IF(J1827="","",MAX(I$1:I1826)+1)</f>
        <v/>
      </c>
      <c r="J1827" s="11" t="str">
        <f>IF(ISBLANK('User Data'!D1832)=TRUE,"",(IF(VLOOKUP('User Data'!A1832,'User Data'!A:D,5,FALSE)&lt;&gt;"Standard User",'User Data'!A1832,"")))</f>
        <v/>
      </c>
      <c r="K1827" s="11" t="str">
        <f t="shared" si="97"/>
        <v/>
      </c>
      <c r="L1827" s="11"/>
      <c r="M1827" s="18" t="str">
        <f>IF(N1827="","",MAX(M$1:M1826)+1)</f>
        <v/>
      </c>
      <c r="N1827" s="11" t="str">
        <f>IF(ISBLANK('User Data'!A1832)=TRUE,"",'User Data'!A1832)</f>
        <v/>
      </c>
      <c r="O1827" s="19" t="str">
        <f t="shared" si="98"/>
        <v/>
      </c>
      <c r="AF1827" t="str">
        <f>IF('User Data'!A1832&lt;&gt;"",'User Data'!A1832,"")</f>
        <v/>
      </c>
    </row>
    <row r="1828" spans="9:32" x14ac:dyDescent="0.25">
      <c r="I1828" s="18" t="str">
        <f>IF(J1828="","",MAX(I$1:I1827)+1)</f>
        <v/>
      </c>
      <c r="J1828" s="11" t="str">
        <f>IF(ISBLANK('User Data'!D1833)=TRUE,"",(IF(VLOOKUP('User Data'!A1833,'User Data'!A:D,5,FALSE)&lt;&gt;"Standard User",'User Data'!A1833,"")))</f>
        <v/>
      </c>
      <c r="K1828" s="11" t="str">
        <f t="shared" si="97"/>
        <v/>
      </c>
      <c r="L1828" s="11"/>
      <c r="M1828" s="18" t="str">
        <f>IF(N1828="","",MAX(M$1:M1827)+1)</f>
        <v/>
      </c>
      <c r="N1828" s="11" t="str">
        <f>IF(ISBLANK('User Data'!A1833)=TRUE,"",'User Data'!A1833)</f>
        <v/>
      </c>
      <c r="O1828" s="19" t="str">
        <f t="shared" si="98"/>
        <v/>
      </c>
      <c r="AF1828" t="str">
        <f>IF('User Data'!A1833&lt;&gt;"",'User Data'!A1833,"")</f>
        <v/>
      </c>
    </row>
    <row r="1829" spans="9:32" x14ac:dyDescent="0.25">
      <c r="I1829" s="18" t="str">
        <f>IF(J1829="","",MAX(I$1:I1828)+1)</f>
        <v/>
      </c>
      <c r="J1829" s="11" t="str">
        <f>IF(ISBLANK('User Data'!D1834)=TRUE,"",(IF(VLOOKUP('User Data'!A1834,'User Data'!A:D,5,FALSE)&lt;&gt;"Standard User",'User Data'!A1834,"")))</f>
        <v/>
      </c>
      <c r="K1829" s="11" t="str">
        <f t="shared" si="97"/>
        <v/>
      </c>
      <c r="L1829" s="11"/>
      <c r="M1829" s="18" t="str">
        <f>IF(N1829="","",MAX(M$1:M1828)+1)</f>
        <v/>
      </c>
      <c r="N1829" s="11" t="str">
        <f>IF(ISBLANK('User Data'!A1834)=TRUE,"",'User Data'!A1834)</f>
        <v/>
      </c>
      <c r="O1829" s="19" t="str">
        <f t="shared" si="98"/>
        <v/>
      </c>
      <c r="AF1829" t="str">
        <f>IF('User Data'!A1834&lt;&gt;"",'User Data'!A1834,"")</f>
        <v/>
      </c>
    </row>
    <row r="1830" spans="9:32" x14ac:dyDescent="0.25">
      <c r="I1830" s="18" t="str">
        <f>IF(J1830="","",MAX(I$1:I1829)+1)</f>
        <v/>
      </c>
      <c r="J1830" s="11" t="str">
        <f>IF(ISBLANK('User Data'!D1835)=TRUE,"",(IF(VLOOKUP('User Data'!A1835,'User Data'!A:D,5,FALSE)&lt;&gt;"Standard User",'User Data'!A1835,"")))</f>
        <v/>
      </c>
      <c r="K1830" s="11" t="str">
        <f t="shared" si="97"/>
        <v/>
      </c>
      <c r="L1830" s="11"/>
      <c r="M1830" s="18" t="str">
        <f>IF(N1830="","",MAX(M$1:M1829)+1)</f>
        <v/>
      </c>
      <c r="N1830" s="11" t="str">
        <f>IF(ISBLANK('User Data'!A1835)=TRUE,"",'User Data'!A1835)</f>
        <v/>
      </c>
      <c r="O1830" s="19" t="str">
        <f t="shared" si="98"/>
        <v/>
      </c>
      <c r="AF1830" t="str">
        <f>IF('User Data'!A1835&lt;&gt;"",'User Data'!A1835,"")</f>
        <v/>
      </c>
    </row>
    <row r="1831" spans="9:32" x14ac:dyDescent="0.25">
      <c r="I1831" s="18" t="str">
        <f>IF(J1831="","",MAX(I$1:I1830)+1)</f>
        <v/>
      </c>
      <c r="J1831" s="11" t="str">
        <f>IF(ISBLANK('User Data'!D1836)=TRUE,"",(IF(VLOOKUP('User Data'!A1836,'User Data'!A:D,5,FALSE)&lt;&gt;"Standard User",'User Data'!A1836,"")))</f>
        <v/>
      </c>
      <c r="K1831" s="11" t="str">
        <f t="shared" si="97"/>
        <v/>
      </c>
      <c r="L1831" s="11"/>
      <c r="M1831" s="18" t="str">
        <f>IF(N1831="","",MAX(M$1:M1830)+1)</f>
        <v/>
      </c>
      <c r="N1831" s="11" t="str">
        <f>IF(ISBLANK('User Data'!A1836)=TRUE,"",'User Data'!A1836)</f>
        <v/>
      </c>
      <c r="O1831" s="19" t="str">
        <f t="shared" si="98"/>
        <v/>
      </c>
      <c r="AF1831" t="str">
        <f>IF('User Data'!A1836&lt;&gt;"",'User Data'!A1836,"")</f>
        <v/>
      </c>
    </row>
    <row r="1832" spans="9:32" x14ac:dyDescent="0.25">
      <c r="I1832" s="18" t="str">
        <f>IF(J1832="","",MAX(I$1:I1831)+1)</f>
        <v/>
      </c>
      <c r="J1832" s="11" t="str">
        <f>IF(ISBLANK('User Data'!D1837)=TRUE,"",(IF(VLOOKUP('User Data'!A1837,'User Data'!A:D,5,FALSE)&lt;&gt;"Standard User",'User Data'!A1837,"")))</f>
        <v/>
      </c>
      <c r="K1832" s="11" t="str">
        <f t="shared" si="97"/>
        <v/>
      </c>
      <c r="L1832" s="11"/>
      <c r="M1832" s="18" t="str">
        <f>IF(N1832="","",MAX(M$1:M1831)+1)</f>
        <v/>
      </c>
      <c r="N1832" s="11" t="str">
        <f>IF(ISBLANK('User Data'!A1837)=TRUE,"",'User Data'!A1837)</f>
        <v/>
      </c>
      <c r="O1832" s="19" t="str">
        <f t="shared" si="98"/>
        <v/>
      </c>
      <c r="AF1832" t="str">
        <f>IF('User Data'!A1837&lt;&gt;"",'User Data'!A1837,"")</f>
        <v/>
      </c>
    </row>
    <row r="1833" spans="9:32" x14ac:dyDescent="0.25">
      <c r="I1833" s="18" t="str">
        <f>IF(J1833="","",MAX(I$1:I1832)+1)</f>
        <v/>
      </c>
      <c r="J1833" s="11" t="str">
        <f>IF(ISBLANK('User Data'!D1838)=TRUE,"",(IF(VLOOKUP('User Data'!A1838,'User Data'!A:D,5,FALSE)&lt;&gt;"Standard User",'User Data'!A1838,"")))</f>
        <v/>
      </c>
      <c r="K1833" s="11" t="str">
        <f t="shared" si="97"/>
        <v/>
      </c>
      <c r="L1833" s="11"/>
      <c r="M1833" s="18" t="str">
        <f>IF(N1833="","",MAX(M$1:M1832)+1)</f>
        <v/>
      </c>
      <c r="N1833" s="11" t="str">
        <f>IF(ISBLANK('User Data'!A1838)=TRUE,"",'User Data'!A1838)</f>
        <v/>
      </c>
      <c r="O1833" s="19" t="str">
        <f t="shared" si="98"/>
        <v/>
      </c>
      <c r="AF1833" t="str">
        <f>IF('User Data'!A1838&lt;&gt;"",'User Data'!A1838,"")</f>
        <v/>
      </c>
    </row>
    <row r="1834" spans="9:32" x14ac:dyDescent="0.25">
      <c r="I1834" s="18" t="str">
        <f>IF(J1834="","",MAX(I$1:I1833)+1)</f>
        <v/>
      </c>
      <c r="J1834" s="11" t="str">
        <f>IF(ISBLANK('User Data'!D1839)=TRUE,"",(IF(VLOOKUP('User Data'!A1839,'User Data'!A:D,5,FALSE)&lt;&gt;"Standard User",'User Data'!A1839,"")))</f>
        <v/>
      </c>
      <c r="K1834" s="11" t="str">
        <f t="shared" si="97"/>
        <v/>
      </c>
      <c r="L1834" s="11"/>
      <c r="M1834" s="18" t="str">
        <f>IF(N1834="","",MAX(M$1:M1833)+1)</f>
        <v/>
      </c>
      <c r="N1834" s="11" t="str">
        <f>IF(ISBLANK('User Data'!A1839)=TRUE,"",'User Data'!A1839)</f>
        <v/>
      </c>
      <c r="O1834" s="19" t="str">
        <f t="shared" si="98"/>
        <v/>
      </c>
      <c r="AF1834" t="str">
        <f>IF('User Data'!A1839&lt;&gt;"",'User Data'!A1839,"")</f>
        <v/>
      </c>
    </row>
    <row r="1835" spans="9:32" x14ac:dyDescent="0.25">
      <c r="I1835" s="18" t="str">
        <f>IF(J1835="","",MAX(I$1:I1834)+1)</f>
        <v/>
      </c>
      <c r="J1835" s="11" t="str">
        <f>IF(ISBLANK('User Data'!D1840)=TRUE,"",(IF(VLOOKUP('User Data'!A1840,'User Data'!A:D,5,FALSE)&lt;&gt;"Standard User",'User Data'!A1840,"")))</f>
        <v/>
      </c>
      <c r="K1835" s="11" t="str">
        <f t="shared" si="97"/>
        <v/>
      </c>
      <c r="L1835" s="11"/>
      <c r="M1835" s="18" t="str">
        <f>IF(N1835="","",MAX(M$1:M1834)+1)</f>
        <v/>
      </c>
      <c r="N1835" s="11" t="str">
        <f>IF(ISBLANK('User Data'!A1840)=TRUE,"",'User Data'!A1840)</f>
        <v/>
      </c>
      <c r="O1835" s="19" t="str">
        <f t="shared" si="98"/>
        <v/>
      </c>
      <c r="AF1835" t="str">
        <f>IF('User Data'!A1840&lt;&gt;"",'User Data'!A1840,"")</f>
        <v/>
      </c>
    </row>
    <row r="1836" spans="9:32" x14ac:dyDescent="0.25">
      <c r="I1836" s="18" t="str">
        <f>IF(J1836="","",MAX(I$1:I1835)+1)</f>
        <v/>
      </c>
      <c r="J1836" s="11" t="str">
        <f>IF(ISBLANK('User Data'!D1841)=TRUE,"",(IF(VLOOKUP('User Data'!A1841,'User Data'!A:D,5,FALSE)&lt;&gt;"Standard User",'User Data'!A1841,"")))</f>
        <v/>
      </c>
      <c r="K1836" s="11" t="str">
        <f t="shared" si="97"/>
        <v/>
      </c>
      <c r="L1836" s="11"/>
      <c r="M1836" s="18" t="str">
        <f>IF(N1836="","",MAX(M$1:M1835)+1)</f>
        <v/>
      </c>
      <c r="N1836" s="11" t="str">
        <f>IF(ISBLANK('User Data'!A1841)=TRUE,"",'User Data'!A1841)</f>
        <v/>
      </c>
      <c r="O1836" s="19" t="str">
        <f t="shared" si="98"/>
        <v/>
      </c>
      <c r="AF1836" t="str">
        <f>IF('User Data'!A1841&lt;&gt;"",'User Data'!A1841,"")</f>
        <v/>
      </c>
    </row>
    <row r="1837" spans="9:32" x14ac:dyDescent="0.25">
      <c r="I1837" s="18" t="str">
        <f>IF(J1837="","",MAX(I$1:I1836)+1)</f>
        <v/>
      </c>
      <c r="J1837" s="11" t="str">
        <f>IF(ISBLANK('User Data'!D1842)=TRUE,"",(IF(VLOOKUP('User Data'!A1842,'User Data'!A:D,5,FALSE)&lt;&gt;"Standard User",'User Data'!A1842,"")))</f>
        <v/>
      </c>
      <c r="K1837" s="11" t="str">
        <f t="shared" si="97"/>
        <v/>
      </c>
      <c r="L1837" s="11"/>
      <c r="M1837" s="18" t="str">
        <f>IF(N1837="","",MAX(M$1:M1836)+1)</f>
        <v/>
      </c>
      <c r="N1837" s="11" t="str">
        <f>IF(ISBLANK('User Data'!A1842)=TRUE,"",'User Data'!A1842)</f>
        <v/>
      </c>
      <c r="O1837" s="19" t="str">
        <f t="shared" si="98"/>
        <v/>
      </c>
      <c r="AF1837" t="str">
        <f>IF('User Data'!A1842&lt;&gt;"",'User Data'!A1842,"")</f>
        <v/>
      </c>
    </row>
    <row r="1838" spans="9:32" x14ac:dyDescent="0.25">
      <c r="I1838" s="18" t="str">
        <f>IF(J1838="","",MAX(I$1:I1837)+1)</f>
        <v/>
      </c>
      <c r="J1838" s="11" t="str">
        <f>IF(ISBLANK('User Data'!D1843)=TRUE,"",(IF(VLOOKUP('User Data'!A1843,'User Data'!A:D,5,FALSE)&lt;&gt;"Standard User",'User Data'!A1843,"")))</f>
        <v/>
      </c>
      <c r="K1838" s="11" t="str">
        <f t="shared" si="97"/>
        <v/>
      </c>
      <c r="L1838" s="11"/>
      <c r="M1838" s="18" t="str">
        <f>IF(N1838="","",MAX(M$1:M1837)+1)</f>
        <v/>
      </c>
      <c r="N1838" s="11" t="str">
        <f>IF(ISBLANK('User Data'!A1843)=TRUE,"",'User Data'!A1843)</f>
        <v/>
      </c>
      <c r="O1838" s="19" t="str">
        <f t="shared" si="98"/>
        <v/>
      </c>
      <c r="AF1838" t="str">
        <f>IF('User Data'!A1843&lt;&gt;"",'User Data'!A1843,"")</f>
        <v/>
      </c>
    </row>
    <row r="1839" spans="9:32" x14ac:dyDescent="0.25">
      <c r="I1839" s="18" t="str">
        <f>IF(J1839="","",MAX(I$1:I1838)+1)</f>
        <v/>
      </c>
      <c r="J1839" s="11" t="str">
        <f>IF(ISBLANK('User Data'!D1844)=TRUE,"",(IF(VLOOKUP('User Data'!A1844,'User Data'!A:D,5,FALSE)&lt;&gt;"Standard User",'User Data'!A1844,"")))</f>
        <v/>
      </c>
      <c r="K1839" s="11" t="str">
        <f t="shared" si="97"/>
        <v/>
      </c>
      <c r="L1839" s="11"/>
      <c r="M1839" s="18" t="str">
        <f>IF(N1839="","",MAX(M$1:M1838)+1)</f>
        <v/>
      </c>
      <c r="N1839" s="11" t="str">
        <f>IF(ISBLANK('User Data'!A1844)=TRUE,"",'User Data'!A1844)</f>
        <v/>
      </c>
      <c r="O1839" s="19" t="str">
        <f t="shared" si="98"/>
        <v/>
      </c>
      <c r="AF1839" t="str">
        <f>IF('User Data'!A1844&lt;&gt;"",'User Data'!A1844,"")</f>
        <v/>
      </c>
    </row>
    <row r="1840" spans="9:32" x14ac:dyDescent="0.25">
      <c r="I1840" s="18" t="str">
        <f>IF(J1840="","",MAX(I$1:I1839)+1)</f>
        <v/>
      </c>
      <c r="J1840" s="11" t="str">
        <f>IF(ISBLANK('User Data'!D1845)=TRUE,"",(IF(VLOOKUP('User Data'!A1845,'User Data'!A:D,5,FALSE)&lt;&gt;"Standard User",'User Data'!A1845,"")))</f>
        <v/>
      </c>
      <c r="K1840" s="11" t="str">
        <f t="shared" si="97"/>
        <v/>
      </c>
      <c r="L1840" s="11"/>
      <c r="M1840" s="18" t="str">
        <f>IF(N1840="","",MAX(M$1:M1839)+1)</f>
        <v/>
      </c>
      <c r="N1840" s="11" t="str">
        <f>IF(ISBLANK('User Data'!A1845)=TRUE,"",'User Data'!A1845)</f>
        <v/>
      </c>
      <c r="O1840" s="19" t="str">
        <f t="shared" si="98"/>
        <v/>
      </c>
      <c r="AF1840" t="str">
        <f>IF('User Data'!A1845&lt;&gt;"",'User Data'!A1845,"")</f>
        <v/>
      </c>
    </row>
    <row r="1841" spans="9:32" x14ac:dyDescent="0.25">
      <c r="I1841" s="18" t="str">
        <f>IF(J1841="","",MAX(I$1:I1840)+1)</f>
        <v/>
      </c>
      <c r="J1841" s="11" t="str">
        <f>IF(ISBLANK('User Data'!D1846)=TRUE,"",(IF(VLOOKUP('User Data'!A1846,'User Data'!A:D,5,FALSE)&lt;&gt;"Standard User",'User Data'!A1846,"")))</f>
        <v/>
      </c>
      <c r="K1841" s="11" t="str">
        <f t="shared" si="97"/>
        <v/>
      </c>
      <c r="L1841" s="11"/>
      <c r="M1841" s="18" t="str">
        <f>IF(N1841="","",MAX(M$1:M1840)+1)</f>
        <v/>
      </c>
      <c r="N1841" s="11" t="str">
        <f>IF(ISBLANK('User Data'!A1846)=TRUE,"",'User Data'!A1846)</f>
        <v/>
      </c>
      <c r="O1841" s="19" t="str">
        <f t="shared" si="98"/>
        <v/>
      </c>
      <c r="AF1841" t="str">
        <f>IF('User Data'!A1846&lt;&gt;"",'User Data'!A1846,"")</f>
        <v/>
      </c>
    </row>
    <row r="1842" spans="9:32" x14ac:dyDescent="0.25">
      <c r="I1842" s="18" t="str">
        <f>IF(J1842="","",MAX(I$1:I1841)+1)</f>
        <v/>
      </c>
      <c r="J1842" s="11" t="str">
        <f>IF(ISBLANK('User Data'!D1847)=TRUE,"",(IF(VLOOKUP('User Data'!A1847,'User Data'!A:D,5,FALSE)&lt;&gt;"Standard User",'User Data'!A1847,"")))</f>
        <v/>
      </c>
      <c r="K1842" s="11" t="str">
        <f t="shared" si="97"/>
        <v/>
      </c>
      <c r="L1842" s="11"/>
      <c r="M1842" s="18" t="str">
        <f>IF(N1842="","",MAX(M$1:M1841)+1)</f>
        <v/>
      </c>
      <c r="N1842" s="11" t="str">
        <f>IF(ISBLANK('User Data'!A1847)=TRUE,"",'User Data'!A1847)</f>
        <v/>
      </c>
      <c r="O1842" s="19" t="str">
        <f t="shared" si="98"/>
        <v/>
      </c>
      <c r="AF1842" t="str">
        <f>IF('User Data'!A1847&lt;&gt;"",'User Data'!A1847,"")</f>
        <v/>
      </c>
    </row>
    <row r="1843" spans="9:32" x14ac:dyDescent="0.25">
      <c r="I1843" s="18" t="str">
        <f>IF(J1843="","",MAX(I$1:I1842)+1)</f>
        <v/>
      </c>
      <c r="J1843" s="11" t="str">
        <f>IF(ISBLANK('User Data'!D1848)=TRUE,"",(IF(VLOOKUP('User Data'!A1848,'User Data'!A:D,5,FALSE)&lt;&gt;"Standard User",'User Data'!A1848,"")))</f>
        <v/>
      </c>
      <c r="K1843" s="11" t="str">
        <f t="shared" si="97"/>
        <v/>
      </c>
      <c r="L1843" s="11"/>
      <c r="M1843" s="18" t="str">
        <f>IF(N1843="","",MAX(M$1:M1842)+1)</f>
        <v/>
      </c>
      <c r="N1843" s="11" t="str">
        <f>IF(ISBLANK('User Data'!A1848)=TRUE,"",'User Data'!A1848)</f>
        <v/>
      </c>
      <c r="O1843" s="19" t="str">
        <f t="shared" si="98"/>
        <v/>
      </c>
      <c r="AF1843" t="str">
        <f>IF('User Data'!A1848&lt;&gt;"",'User Data'!A1848,"")</f>
        <v/>
      </c>
    </row>
    <row r="1844" spans="9:32" x14ac:dyDescent="0.25">
      <c r="I1844" s="18" t="str">
        <f>IF(J1844="","",MAX(I$1:I1843)+1)</f>
        <v/>
      </c>
      <c r="J1844" s="11" t="str">
        <f>IF(ISBLANK('User Data'!D1849)=TRUE,"",(IF(VLOOKUP('User Data'!A1849,'User Data'!A:D,5,FALSE)&lt;&gt;"Standard User",'User Data'!A1849,"")))</f>
        <v/>
      </c>
      <c r="K1844" s="11" t="str">
        <f t="shared" si="97"/>
        <v/>
      </c>
      <c r="L1844" s="11"/>
      <c r="M1844" s="18" t="str">
        <f>IF(N1844="","",MAX(M$1:M1843)+1)</f>
        <v/>
      </c>
      <c r="N1844" s="11" t="str">
        <f>IF(ISBLANK('User Data'!A1849)=TRUE,"",'User Data'!A1849)</f>
        <v/>
      </c>
      <c r="O1844" s="19" t="str">
        <f t="shared" si="98"/>
        <v/>
      </c>
      <c r="AF1844" t="str">
        <f>IF('User Data'!A1849&lt;&gt;"",'User Data'!A1849,"")</f>
        <v/>
      </c>
    </row>
    <row r="1845" spans="9:32" x14ac:dyDescent="0.25">
      <c r="I1845" s="18" t="str">
        <f>IF(J1845="","",MAX(I$1:I1844)+1)</f>
        <v/>
      </c>
      <c r="J1845" s="11" t="str">
        <f>IF(ISBLANK('User Data'!D1850)=TRUE,"",(IF(VLOOKUP('User Data'!A1850,'User Data'!A:D,5,FALSE)&lt;&gt;"Standard User",'User Data'!A1850,"")))</f>
        <v/>
      </c>
      <c r="K1845" s="11" t="str">
        <f t="shared" si="97"/>
        <v/>
      </c>
      <c r="L1845" s="11"/>
      <c r="M1845" s="18" t="str">
        <f>IF(N1845="","",MAX(M$1:M1844)+1)</f>
        <v/>
      </c>
      <c r="N1845" s="11" t="str">
        <f>IF(ISBLANK('User Data'!A1850)=TRUE,"",'User Data'!A1850)</f>
        <v/>
      </c>
      <c r="O1845" s="19" t="str">
        <f t="shared" si="98"/>
        <v/>
      </c>
      <c r="AF1845" t="str">
        <f>IF('User Data'!A1850&lt;&gt;"",'User Data'!A1850,"")</f>
        <v/>
      </c>
    </row>
    <row r="1846" spans="9:32" x14ac:dyDescent="0.25">
      <c r="I1846" s="18" t="str">
        <f>IF(J1846="","",MAX(I$1:I1845)+1)</f>
        <v/>
      </c>
      <c r="J1846" s="11" t="str">
        <f>IF(ISBLANK('User Data'!D1851)=TRUE,"",(IF(VLOOKUP('User Data'!A1851,'User Data'!A:D,5,FALSE)&lt;&gt;"Standard User",'User Data'!A1851,"")))</f>
        <v/>
      </c>
      <c r="K1846" s="11" t="str">
        <f t="shared" si="97"/>
        <v/>
      </c>
      <c r="L1846" s="11"/>
      <c r="M1846" s="18" t="str">
        <f>IF(N1846="","",MAX(M$1:M1845)+1)</f>
        <v/>
      </c>
      <c r="N1846" s="11" t="str">
        <f>IF(ISBLANK('User Data'!A1851)=TRUE,"",'User Data'!A1851)</f>
        <v/>
      </c>
      <c r="O1846" s="19" t="str">
        <f t="shared" si="98"/>
        <v/>
      </c>
      <c r="AF1846" t="str">
        <f>IF('User Data'!A1851&lt;&gt;"",'User Data'!A1851,"")</f>
        <v/>
      </c>
    </row>
    <row r="1847" spans="9:32" x14ac:dyDescent="0.25">
      <c r="I1847" s="18" t="str">
        <f>IF(J1847="","",MAX(I$1:I1846)+1)</f>
        <v/>
      </c>
      <c r="J1847" s="11" t="str">
        <f>IF(ISBLANK('User Data'!D1852)=TRUE,"",(IF(VLOOKUP('User Data'!A1852,'User Data'!A:D,5,FALSE)&lt;&gt;"Standard User",'User Data'!A1852,"")))</f>
        <v/>
      </c>
      <c r="K1847" s="11" t="str">
        <f t="shared" si="97"/>
        <v/>
      </c>
      <c r="L1847" s="11"/>
      <c r="M1847" s="18" t="str">
        <f>IF(N1847="","",MAX(M$1:M1846)+1)</f>
        <v/>
      </c>
      <c r="N1847" s="11" t="str">
        <f>IF(ISBLANK('User Data'!A1852)=TRUE,"",'User Data'!A1852)</f>
        <v/>
      </c>
      <c r="O1847" s="19" t="str">
        <f t="shared" si="98"/>
        <v/>
      </c>
      <c r="AF1847" t="str">
        <f>IF('User Data'!A1852&lt;&gt;"",'User Data'!A1852,"")</f>
        <v/>
      </c>
    </row>
    <row r="1848" spans="9:32" x14ac:dyDescent="0.25">
      <c r="I1848" s="18" t="str">
        <f>IF(J1848="","",MAX(I$1:I1847)+1)</f>
        <v/>
      </c>
      <c r="J1848" s="11" t="str">
        <f>IF(ISBLANK('User Data'!D1853)=TRUE,"",(IF(VLOOKUP('User Data'!A1853,'User Data'!A:D,5,FALSE)&lt;&gt;"Standard User",'User Data'!A1853,"")))</f>
        <v/>
      </c>
      <c r="K1848" s="11" t="str">
        <f t="shared" si="97"/>
        <v/>
      </c>
      <c r="L1848" s="11"/>
      <c r="M1848" s="18" t="str">
        <f>IF(N1848="","",MAX(M$1:M1847)+1)</f>
        <v/>
      </c>
      <c r="N1848" s="11" t="str">
        <f>IF(ISBLANK('User Data'!A1853)=TRUE,"",'User Data'!A1853)</f>
        <v/>
      </c>
      <c r="O1848" s="19" t="str">
        <f t="shared" si="98"/>
        <v/>
      </c>
      <c r="AF1848" t="str">
        <f>IF('User Data'!A1853&lt;&gt;"",'User Data'!A1853,"")</f>
        <v/>
      </c>
    </row>
    <row r="1849" spans="9:32" x14ac:dyDescent="0.25">
      <c r="I1849" s="18" t="str">
        <f>IF(J1849="","",MAX(I$1:I1848)+1)</f>
        <v/>
      </c>
      <c r="J1849" s="11" t="str">
        <f>IF(ISBLANK('User Data'!D1854)=TRUE,"",(IF(VLOOKUP('User Data'!A1854,'User Data'!A:D,5,FALSE)&lt;&gt;"Standard User",'User Data'!A1854,"")))</f>
        <v/>
      </c>
      <c r="K1849" s="11" t="str">
        <f t="shared" si="97"/>
        <v/>
      </c>
      <c r="L1849" s="11"/>
      <c r="M1849" s="18" t="str">
        <f>IF(N1849="","",MAX(M$1:M1848)+1)</f>
        <v/>
      </c>
      <c r="N1849" s="11" t="str">
        <f>IF(ISBLANK('User Data'!A1854)=TRUE,"",'User Data'!A1854)</f>
        <v/>
      </c>
      <c r="O1849" s="19" t="str">
        <f t="shared" si="98"/>
        <v/>
      </c>
      <c r="AF1849" t="str">
        <f>IF('User Data'!A1854&lt;&gt;"",'User Data'!A1854,"")</f>
        <v/>
      </c>
    </row>
    <row r="1850" spans="9:32" x14ac:dyDescent="0.25">
      <c r="I1850" s="18" t="str">
        <f>IF(J1850="","",MAX(I$1:I1849)+1)</f>
        <v/>
      </c>
      <c r="J1850" s="11" t="str">
        <f>IF(ISBLANK('User Data'!D1855)=TRUE,"",(IF(VLOOKUP('User Data'!A1855,'User Data'!A:D,5,FALSE)&lt;&gt;"Standard User",'User Data'!A1855,"")))</f>
        <v/>
      </c>
      <c r="K1850" s="11" t="str">
        <f t="shared" si="97"/>
        <v/>
      </c>
      <c r="L1850" s="11"/>
      <c r="M1850" s="18" t="str">
        <f>IF(N1850="","",MAX(M$1:M1849)+1)</f>
        <v/>
      </c>
      <c r="N1850" s="11" t="str">
        <f>IF(ISBLANK('User Data'!A1855)=TRUE,"",'User Data'!A1855)</f>
        <v/>
      </c>
      <c r="O1850" s="19" t="str">
        <f t="shared" si="98"/>
        <v/>
      </c>
      <c r="AF1850" t="str">
        <f>IF('User Data'!A1855&lt;&gt;"",'User Data'!A1855,"")</f>
        <v/>
      </c>
    </row>
    <row r="1851" spans="9:32" x14ac:dyDescent="0.25">
      <c r="I1851" s="18" t="str">
        <f>IF(J1851="","",MAX(I$1:I1850)+1)</f>
        <v/>
      </c>
      <c r="J1851" s="11" t="str">
        <f>IF(ISBLANK('User Data'!D1856)=TRUE,"",(IF(VLOOKUP('User Data'!A1856,'User Data'!A:D,5,FALSE)&lt;&gt;"Standard User",'User Data'!A1856,"")))</f>
        <v/>
      </c>
      <c r="K1851" s="11" t="str">
        <f t="shared" si="97"/>
        <v/>
      </c>
      <c r="L1851" s="11"/>
      <c r="M1851" s="18" t="str">
        <f>IF(N1851="","",MAX(M$1:M1850)+1)</f>
        <v/>
      </c>
      <c r="N1851" s="11" t="str">
        <f>IF(ISBLANK('User Data'!A1856)=TRUE,"",'User Data'!A1856)</f>
        <v/>
      </c>
      <c r="O1851" s="19" t="str">
        <f t="shared" si="98"/>
        <v/>
      </c>
      <c r="AF1851" t="str">
        <f>IF('User Data'!A1856&lt;&gt;"",'User Data'!A1856,"")</f>
        <v/>
      </c>
    </row>
    <row r="1852" spans="9:32" x14ac:dyDescent="0.25">
      <c r="I1852" s="18" t="str">
        <f>IF(J1852="","",MAX(I$1:I1851)+1)</f>
        <v/>
      </c>
      <c r="J1852" s="11" t="str">
        <f>IF(ISBLANK('User Data'!D1857)=TRUE,"",(IF(VLOOKUP('User Data'!A1857,'User Data'!A:D,5,FALSE)&lt;&gt;"Standard User",'User Data'!A1857,"")))</f>
        <v/>
      </c>
      <c r="K1852" s="11" t="str">
        <f t="shared" si="97"/>
        <v/>
      </c>
      <c r="L1852" s="11"/>
      <c r="M1852" s="18" t="str">
        <f>IF(N1852="","",MAX(M$1:M1851)+1)</f>
        <v/>
      </c>
      <c r="N1852" s="11" t="str">
        <f>IF(ISBLANK('User Data'!A1857)=TRUE,"",'User Data'!A1857)</f>
        <v/>
      </c>
      <c r="O1852" s="19" t="str">
        <f t="shared" si="98"/>
        <v/>
      </c>
      <c r="AF1852" t="str">
        <f>IF('User Data'!A1857&lt;&gt;"",'User Data'!A1857,"")</f>
        <v/>
      </c>
    </row>
    <row r="1853" spans="9:32" x14ac:dyDescent="0.25">
      <c r="I1853" s="18" t="str">
        <f>IF(J1853="","",MAX(I$1:I1852)+1)</f>
        <v/>
      </c>
      <c r="J1853" s="11" t="str">
        <f>IF(ISBLANK('User Data'!D1858)=TRUE,"",(IF(VLOOKUP('User Data'!A1858,'User Data'!A:D,5,FALSE)&lt;&gt;"Standard User",'User Data'!A1858,"")))</f>
        <v/>
      </c>
      <c r="K1853" s="11" t="str">
        <f t="shared" si="97"/>
        <v/>
      </c>
      <c r="L1853" s="11"/>
      <c r="M1853" s="18" t="str">
        <f>IF(N1853="","",MAX(M$1:M1852)+1)</f>
        <v/>
      </c>
      <c r="N1853" s="11" t="str">
        <f>IF(ISBLANK('User Data'!A1858)=TRUE,"",'User Data'!A1858)</f>
        <v/>
      </c>
      <c r="O1853" s="19" t="str">
        <f t="shared" si="98"/>
        <v/>
      </c>
      <c r="AF1853" t="str">
        <f>IF('User Data'!A1858&lt;&gt;"",'User Data'!A1858,"")</f>
        <v/>
      </c>
    </row>
    <row r="1854" spans="9:32" x14ac:dyDescent="0.25">
      <c r="I1854" s="18" t="str">
        <f>IF(J1854="","",MAX(I$1:I1853)+1)</f>
        <v/>
      </c>
      <c r="J1854" s="11" t="str">
        <f>IF(ISBLANK('User Data'!D1859)=TRUE,"",(IF(VLOOKUP('User Data'!A1859,'User Data'!A:D,5,FALSE)&lt;&gt;"Standard User",'User Data'!A1859,"")))</f>
        <v/>
      </c>
      <c r="K1854" s="11" t="str">
        <f t="shared" si="97"/>
        <v/>
      </c>
      <c r="L1854" s="11"/>
      <c r="M1854" s="18" t="str">
        <f>IF(N1854="","",MAX(M$1:M1853)+1)</f>
        <v/>
      </c>
      <c r="N1854" s="11" t="str">
        <f>IF(ISBLANK('User Data'!A1859)=TRUE,"",'User Data'!A1859)</f>
        <v/>
      </c>
      <c r="O1854" s="19" t="str">
        <f t="shared" si="98"/>
        <v/>
      </c>
      <c r="AF1854" t="str">
        <f>IF('User Data'!A1859&lt;&gt;"",'User Data'!A1859,"")</f>
        <v/>
      </c>
    </row>
    <row r="1855" spans="9:32" x14ac:dyDescent="0.25">
      <c r="I1855" s="18" t="str">
        <f>IF(J1855="","",MAX(I$1:I1854)+1)</f>
        <v/>
      </c>
      <c r="J1855" s="11" t="str">
        <f>IF(ISBLANK('User Data'!D1860)=TRUE,"",(IF(VLOOKUP('User Data'!A1860,'User Data'!A:D,5,FALSE)&lt;&gt;"Standard User",'User Data'!A1860,"")))</f>
        <v/>
      </c>
      <c r="K1855" s="11" t="str">
        <f t="shared" si="97"/>
        <v/>
      </c>
      <c r="L1855" s="11"/>
      <c r="M1855" s="18" t="str">
        <f>IF(N1855="","",MAX(M$1:M1854)+1)</f>
        <v/>
      </c>
      <c r="N1855" s="11" t="str">
        <f>IF(ISBLANK('User Data'!A1860)=TRUE,"",'User Data'!A1860)</f>
        <v/>
      </c>
      <c r="O1855" s="19" t="str">
        <f t="shared" si="98"/>
        <v/>
      </c>
      <c r="AF1855" t="str">
        <f>IF('User Data'!A1860&lt;&gt;"",'User Data'!A1860,"")</f>
        <v/>
      </c>
    </row>
    <row r="1856" spans="9:32" x14ac:dyDescent="0.25">
      <c r="I1856" s="18" t="str">
        <f>IF(J1856="","",MAX(I$1:I1855)+1)</f>
        <v/>
      </c>
      <c r="J1856" s="11" t="str">
        <f>IF(ISBLANK('User Data'!D1861)=TRUE,"",(IF(VLOOKUP('User Data'!A1861,'User Data'!A:D,5,FALSE)&lt;&gt;"Standard User",'User Data'!A1861,"")))</f>
        <v/>
      </c>
      <c r="K1856" s="11" t="str">
        <f t="shared" si="97"/>
        <v/>
      </c>
      <c r="L1856" s="11"/>
      <c r="M1856" s="18" t="str">
        <f>IF(N1856="","",MAX(M$1:M1855)+1)</f>
        <v/>
      </c>
      <c r="N1856" s="11" t="str">
        <f>IF(ISBLANK('User Data'!A1861)=TRUE,"",'User Data'!A1861)</f>
        <v/>
      </c>
      <c r="O1856" s="19" t="str">
        <f t="shared" si="98"/>
        <v/>
      </c>
      <c r="AF1856" t="str">
        <f>IF('User Data'!A1861&lt;&gt;"",'User Data'!A1861,"")</f>
        <v/>
      </c>
    </row>
    <row r="1857" spans="9:32" x14ac:dyDescent="0.25">
      <c r="I1857" s="18" t="str">
        <f>IF(J1857="","",MAX(I$1:I1856)+1)</f>
        <v/>
      </c>
      <c r="J1857" s="11" t="str">
        <f>IF(ISBLANK('User Data'!D1862)=TRUE,"",(IF(VLOOKUP('User Data'!A1862,'User Data'!A:D,5,FALSE)&lt;&gt;"Standard User",'User Data'!A1862,"")))</f>
        <v/>
      </c>
      <c r="K1857" s="11" t="str">
        <f t="shared" si="97"/>
        <v/>
      </c>
      <c r="L1857" s="11"/>
      <c r="M1857" s="18" t="str">
        <f>IF(N1857="","",MAX(M$1:M1856)+1)</f>
        <v/>
      </c>
      <c r="N1857" s="11" t="str">
        <f>IF(ISBLANK('User Data'!A1862)=TRUE,"",'User Data'!A1862)</f>
        <v/>
      </c>
      <c r="O1857" s="19" t="str">
        <f t="shared" si="98"/>
        <v/>
      </c>
      <c r="AF1857" t="str">
        <f>IF('User Data'!A1862&lt;&gt;"",'User Data'!A1862,"")</f>
        <v/>
      </c>
    </row>
    <row r="1858" spans="9:32" x14ac:dyDescent="0.25">
      <c r="I1858" s="18" t="str">
        <f>IF(J1858="","",MAX(I$1:I1857)+1)</f>
        <v/>
      </c>
      <c r="J1858" s="11" t="str">
        <f>IF(ISBLANK('User Data'!D1863)=TRUE,"",(IF(VLOOKUP('User Data'!A1863,'User Data'!A:D,5,FALSE)&lt;&gt;"Standard User",'User Data'!A1863,"")))</f>
        <v/>
      </c>
      <c r="K1858" s="11" t="str">
        <f t="shared" ref="K1858:K1921" si="99">IFERROR(INDEX($J$2:$J$2000,MATCH(ROW()-ROW($M$1),$I$2:$I$2000,0)),"")</f>
        <v/>
      </c>
      <c r="L1858" s="11"/>
      <c r="M1858" s="18" t="str">
        <f>IF(N1858="","",MAX(M$1:M1857)+1)</f>
        <v/>
      </c>
      <c r="N1858" s="11" t="str">
        <f>IF(ISBLANK('User Data'!A1863)=TRUE,"",'User Data'!A1863)</f>
        <v/>
      </c>
      <c r="O1858" s="19" t="str">
        <f t="shared" ref="O1858:O1921" si="100">IFERROR(INDEX($N$2:$N$2000,MATCH(ROW()-ROW($P$1),$M$2:$M$2000,0)),"")</f>
        <v/>
      </c>
      <c r="AF1858" t="str">
        <f>IF('User Data'!A1863&lt;&gt;"",'User Data'!A1863,"")</f>
        <v/>
      </c>
    </row>
    <row r="1859" spans="9:32" x14ac:dyDescent="0.25">
      <c r="I1859" s="18" t="str">
        <f>IF(J1859="","",MAX(I$1:I1858)+1)</f>
        <v/>
      </c>
      <c r="J1859" s="11" t="str">
        <f>IF(ISBLANK('User Data'!D1864)=TRUE,"",(IF(VLOOKUP('User Data'!A1864,'User Data'!A:D,5,FALSE)&lt;&gt;"Standard User",'User Data'!A1864,"")))</f>
        <v/>
      </c>
      <c r="K1859" s="11" t="str">
        <f t="shared" si="99"/>
        <v/>
      </c>
      <c r="L1859" s="11"/>
      <c r="M1859" s="18" t="str">
        <f>IF(N1859="","",MAX(M$1:M1858)+1)</f>
        <v/>
      </c>
      <c r="N1859" s="11" t="str">
        <f>IF(ISBLANK('User Data'!A1864)=TRUE,"",'User Data'!A1864)</f>
        <v/>
      </c>
      <c r="O1859" s="19" t="str">
        <f t="shared" si="100"/>
        <v/>
      </c>
      <c r="AF1859" t="str">
        <f>IF('User Data'!A1864&lt;&gt;"",'User Data'!A1864,"")</f>
        <v/>
      </c>
    </row>
    <row r="1860" spans="9:32" x14ac:dyDescent="0.25">
      <c r="I1860" s="18" t="str">
        <f>IF(J1860="","",MAX(I$1:I1859)+1)</f>
        <v/>
      </c>
      <c r="J1860" s="11" t="str">
        <f>IF(ISBLANK('User Data'!D1865)=TRUE,"",(IF(VLOOKUP('User Data'!A1865,'User Data'!A:D,5,FALSE)&lt;&gt;"Standard User",'User Data'!A1865,"")))</f>
        <v/>
      </c>
      <c r="K1860" s="11" t="str">
        <f t="shared" si="99"/>
        <v/>
      </c>
      <c r="L1860" s="11"/>
      <c r="M1860" s="18" t="str">
        <f>IF(N1860="","",MAX(M$1:M1859)+1)</f>
        <v/>
      </c>
      <c r="N1860" s="11" t="str">
        <f>IF(ISBLANK('User Data'!A1865)=TRUE,"",'User Data'!A1865)</f>
        <v/>
      </c>
      <c r="O1860" s="19" t="str">
        <f t="shared" si="100"/>
        <v/>
      </c>
      <c r="AF1860" t="str">
        <f>IF('User Data'!A1865&lt;&gt;"",'User Data'!A1865,"")</f>
        <v/>
      </c>
    </row>
    <row r="1861" spans="9:32" x14ac:dyDescent="0.25">
      <c r="I1861" s="18" t="str">
        <f>IF(J1861="","",MAX(I$1:I1860)+1)</f>
        <v/>
      </c>
      <c r="J1861" s="11" t="str">
        <f>IF(ISBLANK('User Data'!D1866)=TRUE,"",(IF(VLOOKUP('User Data'!A1866,'User Data'!A:D,5,FALSE)&lt;&gt;"Standard User",'User Data'!A1866,"")))</f>
        <v/>
      </c>
      <c r="K1861" s="11" t="str">
        <f t="shared" si="99"/>
        <v/>
      </c>
      <c r="L1861" s="11"/>
      <c r="M1861" s="18" t="str">
        <f>IF(N1861="","",MAX(M$1:M1860)+1)</f>
        <v/>
      </c>
      <c r="N1861" s="11" t="str">
        <f>IF(ISBLANK('User Data'!A1866)=TRUE,"",'User Data'!A1866)</f>
        <v/>
      </c>
      <c r="O1861" s="19" t="str">
        <f t="shared" si="100"/>
        <v/>
      </c>
      <c r="AF1861" t="str">
        <f>IF('User Data'!A1866&lt;&gt;"",'User Data'!A1866,"")</f>
        <v/>
      </c>
    </row>
    <row r="1862" spans="9:32" x14ac:dyDescent="0.25">
      <c r="I1862" s="18" t="str">
        <f>IF(J1862="","",MAX(I$1:I1861)+1)</f>
        <v/>
      </c>
      <c r="J1862" s="11" t="str">
        <f>IF(ISBLANK('User Data'!D1867)=TRUE,"",(IF(VLOOKUP('User Data'!A1867,'User Data'!A:D,5,FALSE)&lt;&gt;"Standard User",'User Data'!A1867,"")))</f>
        <v/>
      </c>
      <c r="K1862" s="11" t="str">
        <f t="shared" si="99"/>
        <v/>
      </c>
      <c r="L1862" s="11"/>
      <c r="M1862" s="18" t="str">
        <f>IF(N1862="","",MAX(M$1:M1861)+1)</f>
        <v/>
      </c>
      <c r="N1862" s="11" t="str">
        <f>IF(ISBLANK('User Data'!A1867)=TRUE,"",'User Data'!A1867)</f>
        <v/>
      </c>
      <c r="O1862" s="19" t="str">
        <f t="shared" si="100"/>
        <v/>
      </c>
      <c r="AF1862" t="str">
        <f>IF('User Data'!A1867&lt;&gt;"",'User Data'!A1867,"")</f>
        <v/>
      </c>
    </row>
    <row r="1863" spans="9:32" x14ac:dyDescent="0.25">
      <c r="I1863" s="18" t="str">
        <f>IF(J1863="","",MAX(I$1:I1862)+1)</f>
        <v/>
      </c>
      <c r="J1863" s="11" t="str">
        <f>IF(ISBLANK('User Data'!D1868)=TRUE,"",(IF(VLOOKUP('User Data'!A1868,'User Data'!A:D,5,FALSE)&lt;&gt;"Standard User",'User Data'!A1868,"")))</f>
        <v/>
      </c>
      <c r="K1863" s="11" t="str">
        <f t="shared" si="99"/>
        <v/>
      </c>
      <c r="L1863" s="11"/>
      <c r="M1863" s="18" t="str">
        <f>IF(N1863="","",MAX(M$1:M1862)+1)</f>
        <v/>
      </c>
      <c r="N1863" s="11" t="str">
        <f>IF(ISBLANK('User Data'!A1868)=TRUE,"",'User Data'!A1868)</f>
        <v/>
      </c>
      <c r="O1863" s="19" t="str">
        <f t="shared" si="100"/>
        <v/>
      </c>
      <c r="AF1863" t="str">
        <f>IF('User Data'!A1868&lt;&gt;"",'User Data'!A1868,"")</f>
        <v/>
      </c>
    </row>
    <row r="1864" spans="9:32" x14ac:dyDescent="0.25">
      <c r="I1864" s="18" t="str">
        <f>IF(J1864="","",MAX(I$1:I1863)+1)</f>
        <v/>
      </c>
      <c r="J1864" s="11" t="str">
        <f>IF(ISBLANK('User Data'!D1869)=TRUE,"",(IF(VLOOKUP('User Data'!A1869,'User Data'!A:D,5,FALSE)&lt;&gt;"Standard User",'User Data'!A1869,"")))</f>
        <v/>
      </c>
      <c r="K1864" s="11" t="str">
        <f t="shared" si="99"/>
        <v/>
      </c>
      <c r="L1864" s="11"/>
      <c r="M1864" s="18" t="str">
        <f>IF(N1864="","",MAX(M$1:M1863)+1)</f>
        <v/>
      </c>
      <c r="N1864" s="11" t="str">
        <f>IF(ISBLANK('User Data'!A1869)=TRUE,"",'User Data'!A1869)</f>
        <v/>
      </c>
      <c r="O1864" s="19" t="str">
        <f t="shared" si="100"/>
        <v/>
      </c>
      <c r="AF1864" t="str">
        <f>IF('User Data'!A1869&lt;&gt;"",'User Data'!A1869,"")</f>
        <v/>
      </c>
    </row>
    <row r="1865" spans="9:32" x14ac:dyDescent="0.25">
      <c r="I1865" s="18" t="str">
        <f>IF(J1865="","",MAX(I$1:I1864)+1)</f>
        <v/>
      </c>
      <c r="J1865" s="11" t="str">
        <f>IF(ISBLANK('User Data'!D1870)=TRUE,"",(IF(VLOOKUP('User Data'!A1870,'User Data'!A:D,5,FALSE)&lt;&gt;"Standard User",'User Data'!A1870,"")))</f>
        <v/>
      </c>
      <c r="K1865" s="11" t="str">
        <f t="shared" si="99"/>
        <v/>
      </c>
      <c r="L1865" s="11"/>
      <c r="M1865" s="18" t="str">
        <f>IF(N1865="","",MAX(M$1:M1864)+1)</f>
        <v/>
      </c>
      <c r="N1865" s="11" t="str">
        <f>IF(ISBLANK('User Data'!A1870)=TRUE,"",'User Data'!A1870)</f>
        <v/>
      </c>
      <c r="O1865" s="19" t="str">
        <f t="shared" si="100"/>
        <v/>
      </c>
      <c r="AF1865" t="str">
        <f>IF('User Data'!A1870&lt;&gt;"",'User Data'!A1870,"")</f>
        <v/>
      </c>
    </row>
    <row r="1866" spans="9:32" x14ac:dyDescent="0.25">
      <c r="I1866" s="18" t="str">
        <f>IF(J1866="","",MAX(I$1:I1865)+1)</f>
        <v/>
      </c>
      <c r="J1866" s="11" t="str">
        <f>IF(ISBLANK('User Data'!D1871)=TRUE,"",(IF(VLOOKUP('User Data'!A1871,'User Data'!A:D,5,FALSE)&lt;&gt;"Standard User",'User Data'!A1871,"")))</f>
        <v/>
      </c>
      <c r="K1866" s="11" t="str">
        <f t="shared" si="99"/>
        <v/>
      </c>
      <c r="L1866" s="11"/>
      <c r="M1866" s="18" t="str">
        <f>IF(N1866="","",MAX(M$1:M1865)+1)</f>
        <v/>
      </c>
      <c r="N1866" s="11" t="str">
        <f>IF(ISBLANK('User Data'!A1871)=TRUE,"",'User Data'!A1871)</f>
        <v/>
      </c>
      <c r="O1866" s="19" t="str">
        <f t="shared" si="100"/>
        <v/>
      </c>
      <c r="AF1866" t="str">
        <f>IF('User Data'!A1871&lt;&gt;"",'User Data'!A1871,"")</f>
        <v/>
      </c>
    </row>
    <row r="1867" spans="9:32" x14ac:dyDescent="0.25">
      <c r="I1867" s="18" t="str">
        <f>IF(J1867="","",MAX(I$1:I1866)+1)</f>
        <v/>
      </c>
      <c r="J1867" s="11" t="str">
        <f>IF(ISBLANK('User Data'!D1872)=TRUE,"",(IF(VLOOKUP('User Data'!A1872,'User Data'!A:D,5,FALSE)&lt;&gt;"Standard User",'User Data'!A1872,"")))</f>
        <v/>
      </c>
      <c r="K1867" s="11" t="str">
        <f t="shared" si="99"/>
        <v/>
      </c>
      <c r="L1867" s="11"/>
      <c r="M1867" s="18" t="str">
        <f>IF(N1867="","",MAX(M$1:M1866)+1)</f>
        <v/>
      </c>
      <c r="N1867" s="11" t="str">
        <f>IF(ISBLANK('User Data'!A1872)=TRUE,"",'User Data'!A1872)</f>
        <v/>
      </c>
      <c r="O1867" s="19" t="str">
        <f t="shared" si="100"/>
        <v/>
      </c>
      <c r="AF1867" t="str">
        <f>IF('User Data'!A1872&lt;&gt;"",'User Data'!A1872,"")</f>
        <v/>
      </c>
    </row>
    <row r="1868" spans="9:32" x14ac:dyDescent="0.25">
      <c r="I1868" s="18" t="str">
        <f>IF(J1868="","",MAX(I$1:I1867)+1)</f>
        <v/>
      </c>
      <c r="J1868" s="11" t="str">
        <f>IF(ISBLANK('User Data'!D1873)=TRUE,"",(IF(VLOOKUP('User Data'!A1873,'User Data'!A:D,5,FALSE)&lt;&gt;"Standard User",'User Data'!A1873,"")))</f>
        <v/>
      </c>
      <c r="K1868" s="11" t="str">
        <f t="shared" si="99"/>
        <v/>
      </c>
      <c r="L1868" s="11"/>
      <c r="M1868" s="18" t="str">
        <f>IF(N1868="","",MAX(M$1:M1867)+1)</f>
        <v/>
      </c>
      <c r="N1868" s="11" t="str">
        <f>IF(ISBLANK('User Data'!A1873)=TRUE,"",'User Data'!A1873)</f>
        <v/>
      </c>
      <c r="O1868" s="19" t="str">
        <f t="shared" si="100"/>
        <v/>
      </c>
      <c r="AF1868" t="str">
        <f>IF('User Data'!A1873&lt;&gt;"",'User Data'!A1873,"")</f>
        <v/>
      </c>
    </row>
    <row r="1869" spans="9:32" x14ac:dyDescent="0.25">
      <c r="I1869" s="18" t="str">
        <f>IF(J1869="","",MAX(I$1:I1868)+1)</f>
        <v/>
      </c>
      <c r="J1869" s="11" t="str">
        <f>IF(ISBLANK('User Data'!D1874)=TRUE,"",(IF(VLOOKUP('User Data'!A1874,'User Data'!A:D,5,FALSE)&lt;&gt;"Standard User",'User Data'!A1874,"")))</f>
        <v/>
      </c>
      <c r="K1869" s="11" t="str">
        <f t="shared" si="99"/>
        <v/>
      </c>
      <c r="L1869" s="11"/>
      <c r="M1869" s="18" t="str">
        <f>IF(N1869="","",MAX(M$1:M1868)+1)</f>
        <v/>
      </c>
      <c r="N1869" s="11" t="str">
        <f>IF(ISBLANK('User Data'!A1874)=TRUE,"",'User Data'!A1874)</f>
        <v/>
      </c>
      <c r="O1869" s="19" t="str">
        <f t="shared" si="100"/>
        <v/>
      </c>
      <c r="AF1869" t="str">
        <f>IF('User Data'!A1874&lt;&gt;"",'User Data'!A1874,"")</f>
        <v/>
      </c>
    </row>
    <row r="1870" spans="9:32" x14ac:dyDescent="0.25">
      <c r="I1870" s="18" t="str">
        <f>IF(J1870="","",MAX(I$1:I1869)+1)</f>
        <v/>
      </c>
      <c r="J1870" s="11" t="str">
        <f>IF(ISBLANK('User Data'!D1875)=TRUE,"",(IF(VLOOKUP('User Data'!A1875,'User Data'!A:D,5,FALSE)&lt;&gt;"Standard User",'User Data'!A1875,"")))</f>
        <v/>
      </c>
      <c r="K1870" s="11" t="str">
        <f t="shared" si="99"/>
        <v/>
      </c>
      <c r="L1870" s="11"/>
      <c r="M1870" s="18" t="str">
        <f>IF(N1870="","",MAX(M$1:M1869)+1)</f>
        <v/>
      </c>
      <c r="N1870" s="11" t="str">
        <f>IF(ISBLANK('User Data'!A1875)=TRUE,"",'User Data'!A1875)</f>
        <v/>
      </c>
      <c r="O1870" s="19" t="str">
        <f t="shared" si="100"/>
        <v/>
      </c>
      <c r="AF1870" t="str">
        <f>IF('User Data'!A1875&lt;&gt;"",'User Data'!A1875,"")</f>
        <v/>
      </c>
    </row>
    <row r="1871" spans="9:32" x14ac:dyDescent="0.25">
      <c r="I1871" s="18" t="str">
        <f>IF(J1871="","",MAX(I$1:I1870)+1)</f>
        <v/>
      </c>
      <c r="J1871" s="11" t="str">
        <f>IF(ISBLANK('User Data'!D1876)=TRUE,"",(IF(VLOOKUP('User Data'!A1876,'User Data'!A:D,5,FALSE)&lt;&gt;"Standard User",'User Data'!A1876,"")))</f>
        <v/>
      </c>
      <c r="K1871" s="11" t="str">
        <f t="shared" si="99"/>
        <v/>
      </c>
      <c r="L1871" s="11"/>
      <c r="M1871" s="18" t="str">
        <f>IF(N1871="","",MAX(M$1:M1870)+1)</f>
        <v/>
      </c>
      <c r="N1871" s="11" t="str">
        <f>IF(ISBLANK('User Data'!A1876)=TRUE,"",'User Data'!A1876)</f>
        <v/>
      </c>
      <c r="O1871" s="19" t="str">
        <f t="shared" si="100"/>
        <v/>
      </c>
      <c r="AF1871" t="str">
        <f>IF('User Data'!A1876&lt;&gt;"",'User Data'!A1876,"")</f>
        <v/>
      </c>
    </row>
    <row r="1872" spans="9:32" x14ac:dyDescent="0.25">
      <c r="I1872" s="18" t="str">
        <f>IF(J1872="","",MAX(I$1:I1871)+1)</f>
        <v/>
      </c>
      <c r="J1872" s="11" t="str">
        <f>IF(ISBLANK('User Data'!D1877)=TRUE,"",(IF(VLOOKUP('User Data'!A1877,'User Data'!A:D,5,FALSE)&lt;&gt;"Standard User",'User Data'!A1877,"")))</f>
        <v/>
      </c>
      <c r="K1872" s="11" t="str">
        <f t="shared" si="99"/>
        <v/>
      </c>
      <c r="L1872" s="11"/>
      <c r="M1872" s="18" t="str">
        <f>IF(N1872="","",MAX(M$1:M1871)+1)</f>
        <v/>
      </c>
      <c r="N1872" s="11" t="str">
        <f>IF(ISBLANK('User Data'!A1877)=TRUE,"",'User Data'!A1877)</f>
        <v/>
      </c>
      <c r="O1872" s="19" t="str">
        <f t="shared" si="100"/>
        <v/>
      </c>
      <c r="AF1872" t="str">
        <f>IF('User Data'!A1877&lt;&gt;"",'User Data'!A1877,"")</f>
        <v/>
      </c>
    </row>
    <row r="1873" spans="9:32" x14ac:dyDescent="0.25">
      <c r="I1873" s="18" t="str">
        <f>IF(J1873="","",MAX(I$1:I1872)+1)</f>
        <v/>
      </c>
      <c r="J1873" s="11" t="str">
        <f>IF(ISBLANK('User Data'!D1878)=TRUE,"",(IF(VLOOKUP('User Data'!A1878,'User Data'!A:D,5,FALSE)&lt;&gt;"Standard User",'User Data'!A1878,"")))</f>
        <v/>
      </c>
      <c r="K1873" s="11" t="str">
        <f t="shared" si="99"/>
        <v/>
      </c>
      <c r="L1873" s="11"/>
      <c r="M1873" s="18" t="str">
        <f>IF(N1873="","",MAX(M$1:M1872)+1)</f>
        <v/>
      </c>
      <c r="N1873" s="11" t="str">
        <f>IF(ISBLANK('User Data'!A1878)=TRUE,"",'User Data'!A1878)</f>
        <v/>
      </c>
      <c r="O1873" s="19" t="str">
        <f t="shared" si="100"/>
        <v/>
      </c>
      <c r="AF1873" t="str">
        <f>IF('User Data'!A1878&lt;&gt;"",'User Data'!A1878,"")</f>
        <v/>
      </c>
    </row>
    <row r="1874" spans="9:32" x14ac:dyDescent="0.25">
      <c r="I1874" s="18" t="str">
        <f>IF(J1874="","",MAX(I$1:I1873)+1)</f>
        <v/>
      </c>
      <c r="J1874" s="11" t="str">
        <f>IF(ISBLANK('User Data'!D1879)=TRUE,"",(IF(VLOOKUP('User Data'!A1879,'User Data'!A:D,5,FALSE)&lt;&gt;"Standard User",'User Data'!A1879,"")))</f>
        <v/>
      </c>
      <c r="K1874" s="11" t="str">
        <f t="shared" si="99"/>
        <v/>
      </c>
      <c r="L1874" s="11"/>
      <c r="M1874" s="18" t="str">
        <f>IF(N1874="","",MAX(M$1:M1873)+1)</f>
        <v/>
      </c>
      <c r="N1874" s="11" t="str">
        <f>IF(ISBLANK('User Data'!A1879)=TRUE,"",'User Data'!A1879)</f>
        <v/>
      </c>
      <c r="O1874" s="19" t="str">
        <f t="shared" si="100"/>
        <v/>
      </c>
      <c r="AF1874" t="str">
        <f>IF('User Data'!A1879&lt;&gt;"",'User Data'!A1879,"")</f>
        <v/>
      </c>
    </row>
    <row r="1875" spans="9:32" x14ac:dyDescent="0.25">
      <c r="I1875" s="18" t="str">
        <f>IF(J1875="","",MAX(I$1:I1874)+1)</f>
        <v/>
      </c>
      <c r="J1875" s="11" t="str">
        <f>IF(ISBLANK('User Data'!D1880)=TRUE,"",(IF(VLOOKUP('User Data'!A1880,'User Data'!A:D,5,FALSE)&lt;&gt;"Standard User",'User Data'!A1880,"")))</f>
        <v/>
      </c>
      <c r="K1875" s="11" t="str">
        <f t="shared" si="99"/>
        <v/>
      </c>
      <c r="L1875" s="11"/>
      <c r="M1875" s="18" t="str">
        <f>IF(N1875="","",MAX(M$1:M1874)+1)</f>
        <v/>
      </c>
      <c r="N1875" s="11" t="str">
        <f>IF(ISBLANK('User Data'!A1880)=TRUE,"",'User Data'!A1880)</f>
        <v/>
      </c>
      <c r="O1875" s="19" t="str">
        <f t="shared" si="100"/>
        <v/>
      </c>
      <c r="AF1875" t="str">
        <f>IF('User Data'!A1880&lt;&gt;"",'User Data'!A1880,"")</f>
        <v/>
      </c>
    </row>
    <row r="1876" spans="9:32" x14ac:dyDescent="0.25">
      <c r="I1876" s="18" t="str">
        <f>IF(J1876="","",MAX(I$1:I1875)+1)</f>
        <v/>
      </c>
      <c r="J1876" s="11" t="str">
        <f>IF(ISBLANK('User Data'!D1881)=TRUE,"",(IF(VLOOKUP('User Data'!A1881,'User Data'!A:D,5,FALSE)&lt;&gt;"Standard User",'User Data'!A1881,"")))</f>
        <v/>
      </c>
      <c r="K1876" s="11" t="str">
        <f t="shared" si="99"/>
        <v/>
      </c>
      <c r="L1876" s="11"/>
      <c r="M1876" s="18" t="str">
        <f>IF(N1876="","",MAX(M$1:M1875)+1)</f>
        <v/>
      </c>
      <c r="N1876" s="11" t="str">
        <f>IF(ISBLANK('User Data'!A1881)=TRUE,"",'User Data'!A1881)</f>
        <v/>
      </c>
      <c r="O1876" s="19" t="str">
        <f t="shared" si="100"/>
        <v/>
      </c>
      <c r="AF1876" t="str">
        <f>IF('User Data'!A1881&lt;&gt;"",'User Data'!A1881,"")</f>
        <v/>
      </c>
    </row>
    <row r="1877" spans="9:32" x14ac:dyDescent="0.25">
      <c r="I1877" s="18" t="str">
        <f>IF(J1877="","",MAX(I$1:I1876)+1)</f>
        <v/>
      </c>
      <c r="J1877" s="11" t="str">
        <f>IF(ISBLANK('User Data'!D1882)=TRUE,"",(IF(VLOOKUP('User Data'!A1882,'User Data'!A:D,5,FALSE)&lt;&gt;"Standard User",'User Data'!A1882,"")))</f>
        <v/>
      </c>
      <c r="K1877" s="11" t="str">
        <f t="shared" si="99"/>
        <v/>
      </c>
      <c r="L1877" s="11"/>
      <c r="M1877" s="18" t="str">
        <f>IF(N1877="","",MAX(M$1:M1876)+1)</f>
        <v/>
      </c>
      <c r="N1877" s="11" t="str">
        <f>IF(ISBLANK('User Data'!A1882)=TRUE,"",'User Data'!A1882)</f>
        <v/>
      </c>
      <c r="O1877" s="19" t="str">
        <f t="shared" si="100"/>
        <v/>
      </c>
      <c r="AF1877" t="str">
        <f>IF('User Data'!A1882&lt;&gt;"",'User Data'!A1882,"")</f>
        <v/>
      </c>
    </row>
    <row r="1878" spans="9:32" x14ac:dyDescent="0.25">
      <c r="I1878" s="18" t="str">
        <f>IF(J1878="","",MAX(I$1:I1877)+1)</f>
        <v/>
      </c>
      <c r="J1878" s="11" t="str">
        <f>IF(ISBLANK('User Data'!D1883)=TRUE,"",(IF(VLOOKUP('User Data'!A1883,'User Data'!A:D,5,FALSE)&lt;&gt;"Standard User",'User Data'!A1883,"")))</f>
        <v/>
      </c>
      <c r="K1878" s="11" t="str">
        <f t="shared" si="99"/>
        <v/>
      </c>
      <c r="L1878" s="11"/>
      <c r="M1878" s="18" t="str">
        <f>IF(N1878="","",MAX(M$1:M1877)+1)</f>
        <v/>
      </c>
      <c r="N1878" s="11" t="str">
        <f>IF(ISBLANK('User Data'!A1883)=TRUE,"",'User Data'!A1883)</f>
        <v/>
      </c>
      <c r="O1878" s="19" t="str">
        <f t="shared" si="100"/>
        <v/>
      </c>
      <c r="AF1878" t="str">
        <f>IF('User Data'!A1883&lt;&gt;"",'User Data'!A1883,"")</f>
        <v/>
      </c>
    </row>
    <row r="1879" spans="9:32" x14ac:dyDescent="0.25">
      <c r="I1879" s="18" t="str">
        <f>IF(J1879="","",MAX(I$1:I1878)+1)</f>
        <v/>
      </c>
      <c r="J1879" s="11" t="str">
        <f>IF(ISBLANK('User Data'!D1884)=TRUE,"",(IF(VLOOKUP('User Data'!A1884,'User Data'!A:D,5,FALSE)&lt;&gt;"Standard User",'User Data'!A1884,"")))</f>
        <v/>
      </c>
      <c r="K1879" s="11" t="str">
        <f t="shared" si="99"/>
        <v/>
      </c>
      <c r="L1879" s="11"/>
      <c r="M1879" s="18" t="str">
        <f>IF(N1879="","",MAX(M$1:M1878)+1)</f>
        <v/>
      </c>
      <c r="N1879" s="11" t="str">
        <f>IF(ISBLANK('User Data'!A1884)=TRUE,"",'User Data'!A1884)</f>
        <v/>
      </c>
      <c r="O1879" s="19" t="str">
        <f t="shared" si="100"/>
        <v/>
      </c>
      <c r="AF1879" t="str">
        <f>IF('User Data'!A1884&lt;&gt;"",'User Data'!A1884,"")</f>
        <v/>
      </c>
    </row>
    <row r="1880" spans="9:32" x14ac:dyDescent="0.25">
      <c r="I1880" s="18" t="str">
        <f>IF(J1880="","",MAX(I$1:I1879)+1)</f>
        <v/>
      </c>
      <c r="J1880" s="11" t="str">
        <f>IF(ISBLANK('User Data'!D1885)=TRUE,"",(IF(VLOOKUP('User Data'!A1885,'User Data'!A:D,5,FALSE)&lt;&gt;"Standard User",'User Data'!A1885,"")))</f>
        <v/>
      </c>
      <c r="K1880" s="11" t="str">
        <f t="shared" si="99"/>
        <v/>
      </c>
      <c r="L1880" s="11"/>
      <c r="M1880" s="18" t="str">
        <f>IF(N1880="","",MAX(M$1:M1879)+1)</f>
        <v/>
      </c>
      <c r="N1880" s="11" t="str">
        <f>IF(ISBLANK('User Data'!A1885)=TRUE,"",'User Data'!A1885)</f>
        <v/>
      </c>
      <c r="O1880" s="19" t="str">
        <f t="shared" si="100"/>
        <v/>
      </c>
      <c r="AF1880" t="str">
        <f>IF('User Data'!A1885&lt;&gt;"",'User Data'!A1885,"")</f>
        <v/>
      </c>
    </row>
    <row r="1881" spans="9:32" x14ac:dyDescent="0.25">
      <c r="I1881" s="18" t="str">
        <f>IF(J1881="","",MAX(I$1:I1880)+1)</f>
        <v/>
      </c>
      <c r="J1881" s="11" t="str">
        <f>IF(ISBLANK('User Data'!D1886)=TRUE,"",(IF(VLOOKUP('User Data'!A1886,'User Data'!A:D,5,FALSE)&lt;&gt;"Standard User",'User Data'!A1886,"")))</f>
        <v/>
      </c>
      <c r="K1881" s="11" t="str">
        <f t="shared" si="99"/>
        <v/>
      </c>
      <c r="L1881" s="11"/>
      <c r="M1881" s="18" t="str">
        <f>IF(N1881="","",MAX(M$1:M1880)+1)</f>
        <v/>
      </c>
      <c r="N1881" s="11" t="str">
        <f>IF(ISBLANK('User Data'!A1886)=TRUE,"",'User Data'!A1886)</f>
        <v/>
      </c>
      <c r="O1881" s="19" t="str">
        <f t="shared" si="100"/>
        <v/>
      </c>
      <c r="AF1881" t="str">
        <f>IF('User Data'!A1886&lt;&gt;"",'User Data'!A1886,"")</f>
        <v/>
      </c>
    </row>
    <row r="1882" spans="9:32" x14ac:dyDescent="0.25">
      <c r="I1882" s="18" t="str">
        <f>IF(J1882="","",MAX(I$1:I1881)+1)</f>
        <v/>
      </c>
      <c r="J1882" s="11" t="str">
        <f>IF(ISBLANK('User Data'!D1887)=TRUE,"",(IF(VLOOKUP('User Data'!A1887,'User Data'!A:D,5,FALSE)&lt;&gt;"Standard User",'User Data'!A1887,"")))</f>
        <v/>
      </c>
      <c r="K1882" s="11" t="str">
        <f t="shared" si="99"/>
        <v/>
      </c>
      <c r="L1882" s="11"/>
      <c r="M1882" s="18" t="str">
        <f>IF(N1882="","",MAX(M$1:M1881)+1)</f>
        <v/>
      </c>
      <c r="N1882" s="11" t="str">
        <f>IF(ISBLANK('User Data'!A1887)=TRUE,"",'User Data'!A1887)</f>
        <v/>
      </c>
      <c r="O1882" s="19" t="str">
        <f t="shared" si="100"/>
        <v/>
      </c>
      <c r="AF1882" t="str">
        <f>IF('User Data'!A1887&lt;&gt;"",'User Data'!A1887,"")</f>
        <v/>
      </c>
    </row>
    <row r="1883" spans="9:32" x14ac:dyDescent="0.25">
      <c r="I1883" s="18" t="str">
        <f>IF(J1883="","",MAX(I$1:I1882)+1)</f>
        <v/>
      </c>
      <c r="J1883" s="11" t="str">
        <f>IF(ISBLANK('User Data'!D1888)=TRUE,"",(IF(VLOOKUP('User Data'!A1888,'User Data'!A:D,5,FALSE)&lt;&gt;"Standard User",'User Data'!A1888,"")))</f>
        <v/>
      </c>
      <c r="K1883" s="11" t="str">
        <f t="shared" si="99"/>
        <v/>
      </c>
      <c r="L1883" s="11"/>
      <c r="M1883" s="18" t="str">
        <f>IF(N1883="","",MAX(M$1:M1882)+1)</f>
        <v/>
      </c>
      <c r="N1883" s="11" t="str">
        <f>IF(ISBLANK('User Data'!A1888)=TRUE,"",'User Data'!A1888)</f>
        <v/>
      </c>
      <c r="O1883" s="19" t="str">
        <f t="shared" si="100"/>
        <v/>
      </c>
      <c r="AF1883" t="str">
        <f>IF('User Data'!A1888&lt;&gt;"",'User Data'!A1888,"")</f>
        <v/>
      </c>
    </row>
    <row r="1884" spans="9:32" x14ac:dyDescent="0.25">
      <c r="I1884" s="18" t="str">
        <f>IF(J1884="","",MAX(I$1:I1883)+1)</f>
        <v/>
      </c>
      <c r="J1884" s="11" t="str">
        <f>IF(ISBLANK('User Data'!D1889)=TRUE,"",(IF(VLOOKUP('User Data'!A1889,'User Data'!A:D,5,FALSE)&lt;&gt;"Standard User",'User Data'!A1889,"")))</f>
        <v/>
      </c>
      <c r="K1884" s="11" t="str">
        <f t="shared" si="99"/>
        <v/>
      </c>
      <c r="L1884" s="11"/>
      <c r="M1884" s="18" t="str">
        <f>IF(N1884="","",MAX(M$1:M1883)+1)</f>
        <v/>
      </c>
      <c r="N1884" s="11" t="str">
        <f>IF(ISBLANK('User Data'!A1889)=TRUE,"",'User Data'!A1889)</f>
        <v/>
      </c>
      <c r="O1884" s="19" t="str">
        <f t="shared" si="100"/>
        <v/>
      </c>
      <c r="AF1884" t="str">
        <f>IF('User Data'!A1889&lt;&gt;"",'User Data'!A1889,"")</f>
        <v/>
      </c>
    </row>
    <row r="1885" spans="9:32" x14ac:dyDescent="0.25">
      <c r="I1885" s="18" t="str">
        <f>IF(J1885="","",MAX(I$1:I1884)+1)</f>
        <v/>
      </c>
      <c r="J1885" s="11" t="str">
        <f>IF(ISBLANK('User Data'!D1890)=TRUE,"",(IF(VLOOKUP('User Data'!A1890,'User Data'!A:D,5,FALSE)&lt;&gt;"Standard User",'User Data'!A1890,"")))</f>
        <v/>
      </c>
      <c r="K1885" s="11" t="str">
        <f t="shared" si="99"/>
        <v/>
      </c>
      <c r="L1885" s="11"/>
      <c r="M1885" s="18" t="str">
        <f>IF(N1885="","",MAX(M$1:M1884)+1)</f>
        <v/>
      </c>
      <c r="N1885" s="11" t="str">
        <f>IF(ISBLANK('User Data'!A1890)=TRUE,"",'User Data'!A1890)</f>
        <v/>
      </c>
      <c r="O1885" s="19" t="str">
        <f t="shared" si="100"/>
        <v/>
      </c>
      <c r="AF1885" t="str">
        <f>IF('User Data'!A1890&lt;&gt;"",'User Data'!A1890,"")</f>
        <v/>
      </c>
    </row>
    <row r="1886" spans="9:32" x14ac:dyDescent="0.25">
      <c r="I1886" s="18" t="str">
        <f>IF(J1886="","",MAX(I$1:I1885)+1)</f>
        <v/>
      </c>
      <c r="J1886" s="11" t="str">
        <f>IF(ISBLANK('User Data'!D1891)=TRUE,"",(IF(VLOOKUP('User Data'!A1891,'User Data'!A:D,5,FALSE)&lt;&gt;"Standard User",'User Data'!A1891,"")))</f>
        <v/>
      </c>
      <c r="K1886" s="11" t="str">
        <f t="shared" si="99"/>
        <v/>
      </c>
      <c r="L1886" s="11"/>
      <c r="M1886" s="18" t="str">
        <f>IF(N1886="","",MAX(M$1:M1885)+1)</f>
        <v/>
      </c>
      <c r="N1886" s="11" t="str">
        <f>IF(ISBLANK('User Data'!A1891)=TRUE,"",'User Data'!A1891)</f>
        <v/>
      </c>
      <c r="O1886" s="19" t="str">
        <f t="shared" si="100"/>
        <v/>
      </c>
      <c r="AF1886" t="str">
        <f>IF('User Data'!A1891&lt;&gt;"",'User Data'!A1891,"")</f>
        <v/>
      </c>
    </row>
    <row r="1887" spans="9:32" x14ac:dyDescent="0.25">
      <c r="I1887" s="18" t="str">
        <f>IF(J1887="","",MAX(I$1:I1886)+1)</f>
        <v/>
      </c>
      <c r="J1887" s="11" t="str">
        <f>IF(ISBLANK('User Data'!D1892)=TRUE,"",(IF(VLOOKUP('User Data'!A1892,'User Data'!A:D,5,FALSE)&lt;&gt;"Standard User",'User Data'!A1892,"")))</f>
        <v/>
      </c>
      <c r="K1887" s="11" t="str">
        <f t="shared" si="99"/>
        <v/>
      </c>
      <c r="L1887" s="11"/>
      <c r="M1887" s="18" t="str">
        <f>IF(N1887="","",MAX(M$1:M1886)+1)</f>
        <v/>
      </c>
      <c r="N1887" s="11" t="str">
        <f>IF(ISBLANK('User Data'!A1892)=TRUE,"",'User Data'!A1892)</f>
        <v/>
      </c>
      <c r="O1887" s="19" t="str">
        <f t="shared" si="100"/>
        <v/>
      </c>
      <c r="AF1887" t="str">
        <f>IF('User Data'!A1892&lt;&gt;"",'User Data'!A1892,"")</f>
        <v/>
      </c>
    </row>
    <row r="1888" spans="9:32" x14ac:dyDescent="0.25">
      <c r="I1888" s="18" t="str">
        <f>IF(J1888="","",MAX(I$1:I1887)+1)</f>
        <v/>
      </c>
      <c r="J1888" s="11" t="str">
        <f>IF(ISBLANK('User Data'!D1893)=TRUE,"",(IF(VLOOKUP('User Data'!A1893,'User Data'!A:D,5,FALSE)&lt;&gt;"Standard User",'User Data'!A1893,"")))</f>
        <v/>
      </c>
      <c r="K1888" s="11" t="str">
        <f t="shared" si="99"/>
        <v/>
      </c>
      <c r="L1888" s="11"/>
      <c r="M1888" s="18" t="str">
        <f>IF(N1888="","",MAX(M$1:M1887)+1)</f>
        <v/>
      </c>
      <c r="N1888" s="11" t="str">
        <f>IF(ISBLANK('User Data'!A1893)=TRUE,"",'User Data'!A1893)</f>
        <v/>
      </c>
      <c r="O1888" s="19" t="str">
        <f t="shared" si="100"/>
        <v/>
      </c>
      <c r="AF1888" t="str">
        <f>IF('User Data'!A1893&lt;&gt;"",'User Data'!A1893,"")</f>
        <v/>
      </c>
    </row>
    <row r="1889" spans="9:32" x14ac:dyDescent="0.25">
      <c r="I1889" s="18" t="str">
        <f>IF(J1889="","",MAX(I$1:I1888)+1)</f>
        <v/>
      </c>
      <c r="J1889" s="11" t="str">
        <f>IF(ISBLANK('User Data'!D1894)=TRUE,"",(IF(VLOOKUP('User Data'!A1894,'User Data'!A:D,5,FALSE)&lt;&gt;"Standard User",'User Data'!A1894,"")))</f>
        <v/>
      </c>
      <c r="K1889" s="11" t="str">
        <f t="shared" si="99"/>
        <v/>
      </c>
      <c r="L1889" s="11"/>
      <c r="M1889" s="18" t="str">
        <f>IF(N1889="","",MAX(M$1:M1888)+1)</f>
        <v/>
      </c>
      <c r="N1889" s="11" t="str">
        <f>IF(ISBLANK('User Data'!A1894)=TRUE,"",'User Data'!A1894)</f>
        <v/>
      </c>
      <c r="O1889" s="19" t="str">
        <f t="shared" si="100"/>
        <v/>
      </c>
      <c r="AF1889" t="str">
        <f>IF('User Data'!A1894&lt;&gt;"",'User Data'!A1894,"")</f>
        <v/>
      </c>
    </row>
    <row r="1890" spans="9:32" x14ac:dyDescent="0.25">
      <c r="I1890" s="18" t="str">
        <f>IF(J1890="","",MAX(I$1:I1889)+1)</f>
        <v/>
      </c>
      <c r="J1890" s="11" t="str">
        <f>IF(ISBLANK('User Data'!D1895)=TRUE,"",(IF(VLOOKUP('User Data'!A1895,'User Data'!A:D,5,FALSE)&lt;&gt;"Standard User",'User Data'!A1895,"")))</f>
        <v/>
      </c>
      <c r="K1890" s="11" t="str">
        <f t="shared" si="99"/>
        <v/>
      </c>
      <c r="L1890" s="11"/>
      <c r="M1890" s="18" t="str">
        <f>IF(N1890="","",MAX(M$1:M1889)+1)</f>
        <v/>
      </c>
      <c r="N1890" s="11" t="str">
        <f>IF(ISBLANK('User Data'!A1895)=TRUE,"",'User Data'!A1895)</f>
        <v/>
      </c>
      <c r="O1890" s="19" t="str">
        <f t="shared" si="100"/>
        <v/>
      </c>
      <c r="AF1890" t="str">
        <f>IF('User Data'!A1895&lt;&gt;"",'User Data'!A1895,"")</f>
        <v/>
      </c>
    </row>
    <row r="1891" spans="9:32" x14ac:dyDescent="0.25">
      <c r="I1891" s="18" t="str">
        <f>IF(J1891="","",MAX(I$1:I1890)+1)</f>
        <v/>
      </c>
      <c r="J1891" s="11" t="str">
        <f>IF(ISBLANK('User Data'!D1896)=TRUE,"",(IF(VLOOKUP('User Data'!A1896,'User Data'!A:D,5,FALSE)&lt;&gt;"Standard User",'User Data'!A1896,"")))</f>
        <v/>
      </c>
      <c r="K1891" s="11" t="str">
        <f t="shared" si="99"/>
        <v/>
      </c>
      <c r="L1891" s="11"/>
      <c r="M1891" s="18" t="str">
        <f>IF(N1891="","",MAX(M$1:M1890)+1)</f>
        <v/>
      </c>
      <c r="N1891" s="11" t="str">
        <f>IF(ISBLANK('User Data'!A1896)=TRUE,"",'User Data'!A1896)</f>
        <v/>
      </c>
      <c r="O1891" s="19" t="str">
        <f t="shared" si="100"/>
        <v/>
      </c>
      <c r="AF1891" t="str">
        <f>IF('User Data'!A1896&lt;&gt;"",'User Data'!A1896,"")</f>
        <v/>
      </c>
    </row>
    <row r="1892" spans="9:32" x14ac:dyDescent="0.25">
      <c r="I1892" s="18" t="str">
        <f>IF(J1892="","",MAX(I$1:I1891)+1)</f>
        <v/>
      </c>
      <c r="J1892" s="11" t="str">
        <f>IF(ISBLANK('User Data'!D1897)=TRUE,"",(IF(VLOOKUP('User Data'!A1897,'User Data'!A:D,5,FALSE)&lt;&gt;"Standard User",'User Data'!A1897,"")))</f>
        <v/>
      </c>
      <c r="K1892" s="11" t="str">
        <f t="shared" si="99"/>
        <v/>
      </c>
      <c r="L1892" s="11"/>
      <c r="M1892" s="18" t="str">
        <f>IF(N1892="","",MAX(M$1:M1891)+1)</f>
        <v/>
      </c>
      <c r="N1892" s="11" t="str">
        <f>IF(ISBLANK('User Data'!A1897)=TRUE,"",'User Data'!A1897)</f>
        <v/>
      </c>
      <c r="O1892" s="19" t="str">
        <f t="shared" si="100"/>
        <v/>
      </c>
      <c r="AF1892" t="str">
        <f>IF('User Data'!A1897&lt;&gt;"",'User Data'!A1897,"")</f>
        <v/>
      </c>
    </row>
    <row r="1893" spans="9:32" x14ac:dyDescent="0.25">
      <c r="I1893" s="18" t="str">
        <f>IF(J1893="","",MAX(I$1:I1892)+1)</f>
        <v/>
      </c>
      <c r="J1893" s="11" t="str">
        <f>IF(ISBLANK('User Data'!D1898)=TRUE,"",(IF(VLOOKUP('User Data'!A1898,'User Data'!A:D,5,FALSE)&lt;&gt;"Standard User",'User Data'!A1898,"")))</f>
        <v/>
      </c>
      <c r="K1893" s="11" t="str">
        <f t="shared" si="99"/>
        <v/>
      </c>
      <c r="L1893" s="11"/>
      <c r="M1893" s="18" t="str">
        <f>IF(N1893="","",MAX(M$1:M1892)+1)</f>
        <v/>
      </c>
      <c r="N1893" s="11" t="str">
        <f>IF(ISBLANK('User Data'!A1898)=TRUE,"",'User Data'!A1898)</f>
        <v/>
      </c>
      <c r="O1893" s="19" t="str">
        <f t="shared" si="100"/>
        <v/>
      </c>
      <c r="AF1893" t="str">
        <f>IF('User Data'!A1898&lt;&gt;"",'User Data'!A1898,"")</f>
        <v/>
      </c>
    </row>
    <row r="1894" spans="9:32" x14ac:dyDescent="0.25">
      <c r="I1894" s="18" t="str">
        <f>IF(J1894="","",MAX(I$1:I1893)+1)</f>
        <v/>
      </c>
      <c r="J1894" s="11" t="str">
        <f>IF(ISBLANK('User Data'!D1899)=TRUE,"",(IF(VLOOKUP('User Data'!A1899,'User Data'!A:D,5,FALSE)&lt;&gt;"Standard User",'User Data'!A1899,"")))</f>
        <v/>
      </c>
      <c r="K1894" s="11" t="str">
        <f t="shared" si="99"/>
        <v/>
      </c>
      <c r="L1894" s="11"/>
      <c r="M1894" s="18" t="str">
        <f>IF(N1894="","",MAX(M$1:M1893)+1)</f>
        <v/>
      </c>
      <c r="N1894" s="11" t="str">
        <f>IF(ISBLANK('User Data'!A1899)=TRUE,"",'User Data'!A1899)</f>
        <v/>
      </c>
      <c r="O1894" s="19" t="str">
        <f t="shared" si="100"/>
        <v/>
      </c>
      <c r="AF1894" t="str">
        <f>IF('User Data'!A1899&lt;&gt;"",'User Data'!A1899,"")</f>
        <v/>
      </c>
    </row>
    <row r="1895" spans="9:32" x14ac:dyDescent="0.25">
      <c r="I1895" s="18" t="str">
        <f>IF(J1895="","",MAX(I$1:I1894)+1)</f>
        <v/>
      </c>
      <c r="J1895" s="11" t="str">
        <f>IF(ISBLANK('User Data'!D1900)=TRUE,"",(IF(VLOOKUP('User Data'!A1900,'User Data'!A:D,5,FALSE)&lt;&gt;"Standard User",'User Data'!A1900,"")))</f>
        <v/>
      </c>
      <c r="K1895" s="11" t="str">
        <f t="shared" si="99"/>
        <v/>
      </c>
      <c r="L1895" s="11"/>
      <c r="M1895" s="18" t="str">
        <f>IF(N1895="","",MAX(M$1:M1894)+1)</f>
        <v/>
      </c>
      <c r="N1895" s="11" t="str">
        <f>IF(ISBLANK('User Data'!A1900)=TRUE,"",'User Data'!A1900)</f>
        <v/>
      </c>
      <c r="O1895" s="19" t="str">
        <f t="shared" si="100"/>
        <v/>
      </c>
      <c r="AF1895" t="str">
        <f>IF('User Data'!A1900&lt;&gt;"",'User Data'!A1900,"")</f>
        <v/>
      </c>
    </row>
    <row r="1896" spans="9:32" x14ac:dyDescent="0.25">
      <c r="I1896" s="18" t="str">
        <f>IF(J1896="","",MAX(I$1:I1895)+1)</f>
        <v/>
      </c>
      <c r="J1896" s="11" t="str">
        <f>IF(ISBLANK('User Data'!D1901)=TRUE,"",(IF(VLOOKUP('User Data'!A1901,'User Data'!A:D,5,FALSE)&lt;&gt;"Standard User",'User Data'!A1901,"")))</f>
        <v/>
      </c>
      <c r="K1896" s="11" t="str">
        <f t="shared" si="99"/>
        <v/>
      </c>
      <c r="L1896" s="11"/>
      <c r="M1896" s="18" t="str">
        <f>IF(N1896="","",MAX(M$1:M1895)+1)</f>
        <v/>
      </c>
      <c r="N1896" s="11" t="str">
        <f>IF(ISBLANK('User Data'!A1901)=TRUE,"",'User Data'!A1901)</f>
        <v/>
      </c>
      <c r="O1896" s="19" t="str">
        <f t="shared" si="100"/>
        <v/>
      </c>
      <c r="AF1896" t="str">
        <f>IF('User Data'!A1901&lt;&gt;"",'User Data'!A1901,"")</f>
        <v/>
      </c>
    </row>
    <row r="1897" spans="9:32" x14ac:dyDescent="0.25">
      <c r="I1897" s="18" t="str">
        <f>IF(J1897="","",MAX(I$1:I1896)+1)</f>
        <v/>
      </c>
      <c r="J1897" s="11" t="str">
        <f>IF(ISBLANK('User Data'!D1902)=TRUE,"",(IF(VLOOKUP('User Data'!A1902,'User Data'!A:D,5,FALSE)&lt;&gt;"Standard User",'User Data'!A1902,"")))</f>
        <v/>
      </c>
      <c r="K1897" s="11" t="str">
        <f t="shared" si="99"/>
        <v/>
      </c>
      <c r="L1897" s="11"/>
      <c r="M1897" s="18" t="str">
        <f>IF(N1897="","",MAX(M$1:M1896)+1)</f>
        <v/>
      </c>
      <c r="N1897" s="11" t="str">
        <f>IF(ISBLANK('User Data'!A1902)=TRUE,"",'User Data'!A1902)</f>
        <v/>
      </c>
      <c r="O1897" s="19" t="str">
        <f t="shared" si="100"/>
        <v/>
      </c>
      <c r="AF1897" t="str">
        <f>IF('User Data'!A1902&lt;&gt;"",'User Data'!A1902,"")</f>
        <v/>
      </c>
    </row>
    <row r="1898" spans="9:32" x14ac:dyDescent="0.25">
      <c r="I1898" s="18" t="str">
        <f>IF(J1898="","",MAX(I$1:I1897)+1)</f>
        <v/>
      </c>
      <c r="J1898" s="11" t="str">
        <f>IF(ISBLANK('User Data'!D1903)=TRUE,"",(IF(VLOOKUP('User Data'!A1903,'User Data'!A:D,5,FALSE)&lt;&gt;"Standard User",'User Data'!A1903,"")))</f>
        <v/>
      </c>
      <c r="K1898" s="11" t="str">
        <f t="shared" si="99"/>
        <v/>
      </c>
      <c r="L1898" s="11"/>
      <c r="M1898" s="18" t="str">
        <f>IF(N1898="","",MAX(M$1:M1897)+1)</f>
        <v/>
      </c>
      <c r="N1898" s="11" t="str">
        <f>IF(ISBLANK('User Data'!A1903)=TRUE,"",'User Data'!A1903)</f>
        <v/>
      </c>
      <c r="O1898" s="19" t="str">
        <f t="shared" si="100"/>
        <v/>
      </c>
      <c r="AF1898" t="str">
        <f>IF('User Data'!A1903&lt;&gt;"",'User Data'!A1903,"")</f>
        <v/>
      </c>
    </row>
    <row r="1899" spans="9:32" x14ac:dyDescent="0.25">
      <c r="I1899" s="18" t="str">
        <f>IF(J1899="","",MAX(I$1:I1898)+1)</f>
        <v/>
      </c>
      <c r="J1899" s="11" t="str">
        <f>IF(ISBLANK('User Data'!D1904)=TRUE,"",(IF(VLOOKUP('User Data'!A1904,'User Data'!A:D,5,FALSE)&lt;&gt;"Standard User",'User Data'!A1904,"")))</f>
        <v/>
      </c>
      <c r="K1899" s="11" t="str">
        <f t="shared" si="99"/>
        <v/>
      </c>
      <c r="L1899" s="11"/>
      <c r="M1899" s="18" t="str">
        <f>IF(N1899="","",MAX(M$1:M1898)+1)</f>
        <v/>
      </c>
      <c r="N1899" s="11" t="str">
        <f>IF(ISBLANK('User Data'!A1904)=TRUE,"",'User Data'!A1904)</f>
        <v/>
      </c>
      <c r="O1899" s="19" t="str">
        <f t="shared" si="100"/>
        <v/>
      </c>
      <c r="AF1899" t="str">
        <f>IF('User Data'!A1904&lt;&gt;"",'User Data'!A1904,"")</f>
        <v/>
      </c>
    </row>
    <row r="1900" spans="9:32" x14ac:dyDescent="0.25">
      <c r="I1900" s="18" t="str">
        <f>IF(J1900="","",MAX(I$1:I1899)+1)</f>
        <v/>
      </c>
      <c r="J1900" s="11" t="str">
        <f>IF(ISBLANK('User Data'!D1905)=TRUE,"",(IF(VLOOKUP('User Data'!A1905,'User Data'!A:D,5,FALSE)&lt;&gt;"Standard User",'User Data'!A1905,"")))</f>
        <v/>
      </c>
      <c r="K1900" s="11" t="str">
        <f t="shared" si="99"/>
        <v/>
      </c>
      <c r="L1900" s="11"/>
      <c r="M1900" s="18" t="str">
        <f>IF(N1900="","",MAX(M$1:M1899)+1)</f>
        <v/>
      </c>
      <c r="N1900" s="11" t="str">
        <f>IF(ISBLANK('User Data'!A1905)=TRUE,"",'User Data'!A1905)</f>
        <v/>
      </c>
      <c r="O1900" s="19" t="str">
        <f t="shared" si="100"/>
        <v/>
      </c>
      <c r="AF1900" t="str">
        <f>IF('User Data'!A1905&lt;&gt;"",'User Data'!A1905,"")</f>
        <v/>
      </c>
    </row>
    <row r="1901" spans="9:32" x14ac:dyDescent="0.25">
      <c r="I1901" s="18" t="str">
        <f>IF(J1901="","",MAX(I$1:I1900)+1)</f>
        <v/>
      </c>
      <c r="J1901" s="11" t="str">
        <f>IF(ISBLANK('User Data'!D1906)=TRUE,"",(IF(VLOOKUP('User Data'!A1906,'User Data'!A:D,5,FALSE)&lt;&gt;"Standard User",'User Data'!A1906,"")))</f>
        <v/>
      </c>
      <c r="K1901" s="11" t="str">
        <f t="shared" si="99"/>
        <v/>
      </c>
      <c r="L1901" s="11"/>
      <c r="M1901" s="18" t="str">
        <f>IF(N1901="","",MAX(M$1:M1900)+1)</f>
        <v/>
      </c>
      <c r="N1901" s="11" t="str">
        <f>IF(ISBLANK('User Data'!A1906)=TRUE,"",'User Data'!A1906)</f>
        <v/>
      </c>
      <c r="O1901" s="19" t="str">
        <f t="shared" si="100"/>
        <v/>
      </c>
      <c r="AF1901" t="str">
        <f>IF('User Data'!A1906&lt;&gt;"",'User Data'!A1906,"")</f>
        <v/>
      </c>
    </row>
    <row r="1902" spans="9:32" x14ac:dyDescent="0.25">
      <c r="I1902" s="18" t="str">
        <f>IF(J1902="","",MAX(I$1:I1901)+1)</f>
        <v/>
      </c>
      <c r="J1902" s="11" t="str">
        <f>IF(ISBLANK('User Data'!D1907)=TRUE,"",(IF(VLOOKUP('User Data'!A1907,'User Data'!A:D,5,FALSE)&lt;&gt;"Standard User",'User Data'!A1907,"")))</f>
        <v/>
      </c>
      <c r="K1902" s="11" t="str">
        <f t="shared" si="99"/>
        <v/>
      </c>
      <c r="L1902" s="11"/>
      <c r="M1902" s="18" t="str">
        <f>IF(N1902="","",MAX(M$1:M1901)+1)</f>
        <v/>
      </c>
      <c r="N1902" s="11" t="str">
        <f>IF(ISBLANK('User Data'!A1907)=TRUE,"",'User Data'!A1907)</f>
        <v/>
      </c>
      <c r="O1902" s="19" t="str">
        <f t="shared" si="100"/>
        <v/>
      </c>
      <c r="AF1902" t="str">
        <f>IF('User Data'!A1907&lt;&gt;"",'User Data'!A1907,"")</f>
        <v/>
      </c>
    </row>
    <row r="1903" spans="9:32" x14ac:dyDescent="0.25">
      <c r="I1903" s="18" t="str">
        <f>IF(J1903="","",MAX(I$1:I1902)+1)</f>
        <v/>
      </c>
      <c r="J1903" s="11" t="str">
        <f>IF(ISBLANK('User Data'!D1908)=TRUE,"",(IF(VLOOKUP('User Data'!A1908,'User Data'!A:D,5,FALSE)&lt;&gt;"Standard User",'User Data'!A1908,"")))</f>
        <v/>
      </c>
      <c r="K1903" s="11" t="str">
        <f t="shared" si="99"/>
        <v/>
      </c>
      <c r="L1903" s="11"/>
      <c r="M1903" s="18" t="str">
        <f>IF(N1903="","",MAX(M$1:M1902)+1)</f>
        <v/>
      </c>
      <c r="N1903" s="11" t="str">
        <f>IF(ISBLANK('User Data'!A1908)=TRUE,"",'User Data'!A1908)</f>
        <v/>
      </c>
      <c r="O1903" s="19" t="str">
        <f t="shared" si="100"/>
        <v/>
      </c>
      <c r="AF1903" t="str">
        <f>IF('User Data'!A1908&lt;&gt;"",'User Data'!A1908,"")</f>
        <v/>
      </c>
    </row>
    <row r="1904" spans="9:32" x14ac:dyDescent="0.25">
      <c r="I1904" s="18" t="str">
        <f>IF(J1904="","",MAX(I$1:I1903)+1)</f>
        <v/>
      </c>
      <c r="J1904" s="11" t="str">
        <f>IF(ISBLANK('User Data'!D1909)=TRUE,"",(IF(VLOOKUP('User Data'!A1909,'User Data'!A:D,5,FALSE)&lt;&gt;"Standard User",'User Data'!A1909,"")))</f>
        <v/>
      </c>
      <c r="K1904" s="11" t="str">
        <f t="shared" si="99"/>
        <v/>
      </c>
      <c r="L1904" s="11"/>
      <c r="M1904" s="18" t="str">
        <f>IF(N1904="","",MAX(M$1:M1903)+1)</f>
        <v/>
      </c>
      <c r="N1904" s="11" t="str">
        <f>IF(ISBLANK('User Data'!A1909)=TRUE,"",'User Data'!A1909)</f>
        <v/>
      </c>
      <c r="O1904" s="19" t="str">
        <f t="shared" si="100"/>
        <v/>
      </c>
      <c r="AF1904" t="str">
        <f>IF('User Data'!A1909&lt;&gt;"",'User Data'!A1909,"")</f>
        <v/>
      </c>
    </row>
    <row r="1905" spans="9:32" x14ac:dyDescent="0.25">
      <c r="I1905" s="18" t="str">
        <f>IF(J1905="","",MAX(I$1:I1904)+1)</f>
        <v/>
      </c>
      <c r="J1905" s="11" t="str">
        <f>IF(ISBLANK('User Data'!D1910)=TRUE,"",(IF(VLOOKUP('User Data'!A1910,'User Data'!A:D,5,FALSE)&lt;&gt;"Standard User",'User Data'!A1910,"")))</f>
        <v/>
      </c>
      <c r="K1905" s="11" t="str">
        <f t="shared" si="99"/>
        <v/>
      </c>
      <c r="L1905" s="11"/>
      <c r="M1905" s="18" t="str">
        <f>IF(N1905="","",MAX(M$1:M1904)+1)</f>
        <v/>
      </c>
      <c r="N1905" s="11" t="str">
        <f>IF(ISBLANK('User Data'!A1910)=TRUE,"",'User Data'!A1910)</f>
        <v/>
      </c>
      <c r="O1905" s="19" t="str">
        <f t="shared" si="100"/>
        <v/>
      </c>
      <c r="AF1905" t="str">
        <f>IF('User Data'!A1910&lt;&gt;"",'User Data'!A1910,"")</f>
        <v/>
      </c>
    </row>
    <row r="1906" spans="9:32" x14ac:dyDescent="0.25">
      <c r="I1906" s="18" t="str">
        <f>IF(J1906="","",MAX(I$1:I1905)+1)</f>
        <v/>
      </c>
      <c r="J1906" s="11" t="str">
        <f>IF(ISBLANK('User Data'!D1911)=TRUE,"",(IF(VLOOKUP('User Data'!A1911,'User Data'!A:D,5,FALSE)&lt;&gt;"Standard User",'User Data'!A1911,"")))</f>
        <v/>
      </c>
      <c r="K1906" s="11" t="str">
        <f t="shared" si="99"/>
        <v/>
      </c>
      <c r="L1906" s="11"/>
      <c r="M1906" s="18" t="str">
        <f>IF(N1906="","",MAX(M$1:M1905)+1)</f>
        <v/>
      </c>
      <c r="N1906" s="11" t="str">
        <f>IF(ISBLANK('User Data'!A1911)=TRUE,"",'User Data'!A1911)</f>
        <v/>
      </c>
      <c r="O1906" s="19" t="str">
        <f t="shared" si="100"/>
        <v/>
      </c>
      <c r="AF1906" t="str">
        <f>IF('User Data'!A1911&lt;&gt;"",'User Data'!A1911,"")</f>
        <v/>
      </c>
    </row>
    <row r="1907" spans="9:32" x14ac:dyDescent="0.25">
      <c r="I1907" s="18" t="str">
        <f>IF(J1907="","",MAX(I$1:I1906)+1)</f>
        <v/>
      </c>
      <c r="J1907" s="11" t="str">
        <f>IF(ISBLANK('User Data'!D1912)=TRUE,"",(IF(VLOOKUP('User Data'!A1912,'User Data'!A:D,5,FALSE)&lt;&gt;"Standard User",'User Data'!A1912,"")))</f>
        <v/>
      </c>
      <c r="K1907" s="11" t="str">
        <f t="shared" si="99"/>
        <v/>
      </c>
      <c r="L1907" s="11"/>
      <c r="M1907" s="18" t="str">
        <f>IF(N1907="","",MAX(M$1:M1906)+1)</f>
        <v/>
      </c>
      <c r="N1907" s="11" t="str">
        <f>IF(ISBLANK('User Data'!A1912)=TRUE,"",'User Data'!A1912)</f>
        <v/>
      </c>
      <c r="O1907" s="19" t="str">
        <f t="shared" si="100"/>
        <v/>
      </c>
      <c r="AF1907" t="str">
        <f>IF('User Data'!A1912&lt;&gt;"",'User Data'!A1912,"")</f>
        <v/>
      </c>
    </row>
    <row r="1908" spans="9:32" x14ac:dyDescent="0.25">
      <c r="I1908" s="18" t="str">
        <f>IF(J1908="","",MAX(I$1:I1907)+1)</f>
        <v/>
      </c>
      <c r="J1908" s="11" t="str">
        <f>IF(ISBLANK('User Data'!D1913)=TRUE,"",(IF(VLOOKUP('User Data'!A1913,'User Data'!A:D,5,FALSE)&lt;&gt;"Standard User",'User Data'!A1913,"")))</f>
        <v/>
      </c>
      <c r="K1908" s="11" t="str">
        <f t="shared" si="99"/>
        <v/>
      </c>
      <c r="L1908" s="11"/>
      <c r="M1908" s="18" t="str">
        <f>IF(N1908="","",MAX(M$1:M1907)+1)</f>
        <v/>
      </c>
      <c r="N1908" s="11" t="str">
        <f>IF(ISBLANK('User Data'!A1913)=TRUE,"",'User Data'!A1913)</f>
        <v/>
      </c>
      <c r="O1908" s="19" t="str">
        <f t="shared" si="100"/>
        <v/>
      </c>
      <c r="AF1908" t="str">
        <f>IF('User Data'!A1913&lt;&gt;"",'User Data'!A1913,"")</f>
        <v/>
      </c>
    </row>
    <row r="1909" spans="9:32" x14ac:dyDescent="0.25">
      <c r="I1909" s="18" t="str">
        <f>IF(J1909="","",MAX(I$1:I1908)+1)</f>
        <v/>
      </c>
      <c r="J1909" s="11" t="str">
        <f>IF(ISBLANK('User Data'!D1914)=TRUE,"",(IF(VLOOKUP('User Data'!A1914,'User Data'!A:D,5,FALSE)&lt;&gt;"Standard User",'User Data'!A1914,"")))</f>
        <v/>
      </c>
      <c r="K1909" s="11" t="str">
        <f t="shared" si="99"/>
        <v/>
      </c>
      <c r="L1909" s="11"/>
      <c r="M1909" s="18" t="str">
        <f>IF(N1909="","",MAX(M$1:M1908)+1)</f>
        <v/>
      </c>
      <c r="N1909" s="11" t="str">
        <f>IF(ISBLANK('User Data'!A1914)=TRUE,"",'User Data'!A1914)</f>
        <v/>
      </c>
      <c r="O1909" s="19" t="str">
        <f t="shared" si="100"/>
        <v/>
      </c>
      <c r="AF1909" t="str">
        <f>IF('User Data'!A1914&lt;&gt;"",'User Data'!A1914,"")</f>
        <v/>
      </c>
    </row>
    <row r="1910" spans="9:32" x14ac:dyDescent="0.25">
      <c r="I1910" s="18" t="str">
        <f>IF(J1910="","",MAX(I$1:I1909)+1)</f>
        <v/>
      </c>
      <c r="J1910" s="11" t="str">
        <f>IF(ISBLANK('User Data'!D1915)=TRUE,"",(IF(VLOOKUP('User Data'!A1915,'User Data'!A:D,5,FALSE)&lt;&gt;"Standard User",'User Data'!A1915,"")))</f>
        <v/>
      </c>
      <c r="K1910" s="11" t="str">
        <f t="shared" si="99"/>
        <v/>
      </c>
      <c r="L1910" s="11"/>
      <c r="M1910" s="18" t="str">
        <f>IF(N1910="","",MAX(M$1:M1909)+1)</f>
        <v/>
      </c>
      <c r="N1910" s="11" t="str">
        <f>IF(ISBLANK('User Data'!A1915)=TRUE,"",'User Data'!A1915)</f>
        <v/>
      </c>
      <c r="O1910" s="19" t="str">
        <f t="shared" si="100"/>
        <v/>
      </c>
      <c r="AF1910" t="str">
        <f>IF('User Data'!A1915&lt;&gt;"",'User Data'!A1915,"")</f>
        <v/>
      </c>
    </row>
    <row r="1911" spans="9:32" x14ac:dyDescent="0.25">
      <c r="I1911" s="18" t="str">
        <f>IF(J1911="","",MAX(I$1:I1910)+1)</f>
        <v/>
      </c>
      <c r="J1911" s="11" t="str">
        <f>IF(ISBLANK('User Data'!D1916)=TRUE,"",(IF(VLOOKUP('User Data'!A1916,'User Data'!A:D,5,FALSE)&lt;&gt;"Standard User",'User Data'!A1916,"")))</f>
        <v/>
      </c>
      <c r="K1911" s="11" t="str">
        <f t="shared" si="99"/>
        <v/>
      </c>
      <c r="L1911" s="11"/>
      <c r="M1911" s="18" t="str">
        <f>IF(N1911="","",MAX(M$1:M1910)+1)</f>
        <v/>
      </c>
      <c r="N1911" s="11" t="str">
        <f>IF(ISBLANK('User Data'!A1916)=TRUE,"",'User Data'!A1916)</f>
        <v/>
      </c>
      <c r="O1911" s="19" t="str">
        <f t="shared" si="100"/>
        <v/>
      </c>
      <c r="AF1911" t="str">
        <f>IF('User Data'!A1916&lt;&gt;"",'User Data'!A1916,"")</f>
        <v/>
      </c>
    </row>
    <row r="1912" spans="9:32" x14ac:dyDescent="0.25">
      <c r="I1912" s="18" t="str">
        <f>IF(J1912="","",MAX(I$1:I1911)+1)</f>
        <v/>
      </c>
      <c r="J1912" s="11" t="str">
        <f>IF(ISBLANK('User Data'!D1917)=TRUE,"",(IF(VLOOKUP('User Data'!A1917,'User Data'!A:D,5,FALSE)&lt;&gt;"Standard User",'User Data'!A1917,"")))</f>
        <v/>
      </c>
      <c r="K1912" s="11" t="str">
        <f t="shared" si="99"/>
        <v/>
      </c>
      <c r="L1912" s="11"/>
      <c r="M1912" s="18" t="str">
        <f>IF(N1912="","",MAX(M$1:M1911)+1)</f>
        <v/>
      </c>
      <c r="N1912" s="11" t="str">
        <f>IF(ISBLANK('User Data'!A1917)=TRUE,"",'User Data'!A1917)</f>
        <v/>
      </c>
      <c r="O1912" s="19" t="str">
        <f t="shared" si="100"/>
        <v/>
      </c>
      <c r="AF1912" t="str">
        <f>IF('User Data'!A1917&lt;&gt;"",'User Data'!A1917,"")</f>
        <v/>
      </c>
    </row>
    <row r="1913" spans="9:32" x14ac:dyDescent="0.25">
      <c r="I1913" s="18" t="str">
        <f>IF(J1913="","",MAX(I$1:I1912)+1)</f>
        <v/>
      </c>
      <c r="J1913" s="11" t="str">
        <f>IF(ISBLANK('User Data'!D1918)=TRUE,"",(IF(VLOOKUP('User Data'!A1918,'User Data'!A:D,5,FALSE)&lt;&gt;"Standard User",'User Data'!A1918,"")))</f>
        <v/>
      </c>
      <c r="K1913" s="11" t="str">
        <f t="shared" si="99"/>
        <v/>
      </c>
      <c r="L1913" s="11"/>
      <c r="M1913" s="18" t="str">
        <f>IF(N1913="","",MAX(M$1:M1912)+1)</f>
        <v/>
      </c>
      <c r="N1913" s="11" t="str">
        <f>IF(ISBLANK('User Data'!A1918)=TRUE,"",'User Data'!A1918)</f>
        <v/>
      </c>
      <c r="O1913" s="19" t="str">
        <f t="shared" si="100"/>
        <v/>
      </c>
      <c r="AF1913" t="str">
        <f>IF('User Data'!A1918&lt;&gt;"",'User Data'!A1918,"")</f>
        <v/>
      </c>
    </row>
    <row r="1914" spans="9:32" x14ac:dyDescent="0.25">
      <c r="I1914" s="18" t="str">
        <f>IF(J1914="","",MAX(I$1:I1913)+1)</f>
        <v/>
      </c>
      <c r="J1914" s="11" t="str">
        <f>IF(ISBLANK('User Data'!D1919)=TRUE,"",(IF(VLOOKUP('User Data'!A1919,'User Data'!A:D,5,FALSE)&lt;&gt;"Standard User",'User Data'!A1919,"")))</f>
        <v/>
      </c>
      <c r="K1914" s="11" t="str">
        <f t="shared" si="99"/>
        <v/>
      </c>
      <c r="L1914" s="11"/>
      <c r="M1914" s="18" t="str">
        <f>IF(N1914="","",MAX(M$1:M1913)+1)</f>
        <v/>
      </c>
      <c r="N1914" s="11" t="str">
        <f>IF(ISBLANK('User Data'!A1919)=TRUE,"",'User Data'!A1919)</f>
        <v/>
      </c>
      <c r="O1914" s="19" t="str">
        <f t="shared" si="100"/>
        <v/>
      </c>
      <c r="AF1914" t="str">
        <f>IF('User Data'!A1919&lt;&gt;"",'User Data'!A1919,"")</f>
        <v/>
      </c>
    </row>
    <row r="1915" spans="9:32" x14ac:dyDescent="0.25">
      <c r="I1915" s="18" t="str">
        <f>IF(J1915="","",MAX(I$1:I1914)+1)</f>
        <v/>
      </c>
      <c r="J1915" s="11" t="str">
        <f>IF(ISBLANK('User Data'!D1920)=TRUE,"",(IF(VLOOKUP('User Data'!A1920,'User Data'!A:D,5,FALSE)&lt;&gt;"Standard User",'User Data'!A1920,"")))</f>
        <v/>
      </c>
      <c r="K1915" s="11" t="str">
        <f t="shared" si="99"/>
        <v/>
      </c>
      <c r="L1915" s="11"/>
      <c r="M1915" s="18" t="str">
        <f>IF(N1915="","",MAX(M$1:M1914)+1)</f>
        <v/>
      </c>
      <c r="N1915" s="11" t="str">
        <f>IF(ISBLANK('User Data'!A1920)=TRUE,"",'User Data'!A1920)</f>
        <v/>
      </c>
      <c r="O1915" s="19" t="str">
        <f t="shared" si="100"/>
        <v/>
      </c>
      <c r="AF1915" t="str">
        <f>IF('User Data'!A1920&lt;&gt;"",'User Data'!A1920,"")</f>
        <v/>
      </c>
    </row>
    <row r="1916" spans="9:32" x14ac:dyDescent="0.25">
      <c r="I1916" s="18" t="str">
        <f>IF(J1916="","",MAX(I$1:I1915)+1)</f>
        <v/>
      </c>
      <c r="J1916" s="11" t="str">
        <f>IF(ISBLANK('User Data'!D1921)=TRUE,"",(IF(VLOOKUP('User Data'!A1921,'User Data'!A:D,5,FALSE)&lt;&gt;"Standard User",'User Data'!A1921,"")))</f>
        <v/>
      </c>
      <c r="K1916" s="11" t="str">
        <f t="shared" si="99"/>
        <v/>
      </c>
      <c r="L1916" s="11"/>
      <c r="M1916" s="18" t="str">
        <f>IF(N1916="","",MAX(M$1:M1915)+1)</f>
        <v/>
      </c>
      <c r="N1916" s="11" t="str">
        <f>IF(ISBLANK('User Data'!A1921)=TRUE,"",'User Data'!A1921)</f>
        <v/>
      </c>
      <c r="O1916" s="19" t="str">
        <f t="shared" si="100"/>
        <v/>
      </c>
      <c r="AF1916" t="str">
        <f>IF('User Data'!A1921&lt;&gt;"",'User Data'!A1921,"")</f>
        <v/>
      </c>
    </row>
    <row r="1917" spans="9:32" x14ac:dyDescent="0.25">
      <c r="I1917" s="18" t="str">
        <f>IF(J1917="","",MAX(I$1:I1916)+1)</f>
        <v/>
      </c>
      <c r="J1917" s="11" t="str">
        <f>IF(ISBLANK('User Data'!D1922)=TRUE,"",(IF(VLOOKUP('User Data'!A1922,'User Data'!A:D,5,FALSE)&lt;&gt;"Standard User",'User Data'!A1922,"")))</f>
        <v/>
      </c>
      <c r="K1917" s="11" t="str">
        <f t="shared" si="99"/>
        <v/>
      </c>
      <c r="L1917" s="11"/>
      <c r="M1917" s="18" t="str">
        <f>IF(N1917="","",MAX(M$1:M1916)+1)</f>
        <v/>
      </c>
      <c r="N1917" s="11" t="str">
        <f>IF(ISBLANK('User Data'!A1922)=TRUE,"",'User Data'!A1922)</f>
        <v/>
      </c>
      <c r="O1917" s="19" t="str">
        <f t="shared" si="100"/>
        <v/>
      </c>
      <c r="AF1917" t="str">
        <f>IF('User Data'!A1922&lt;&gt;"",'User Data'!A1922,"")</f>
        <v/>
      </c>
    </row>
    <row r="1918" spans="9:32" x14ac:dyDescent="0.25">
      <c r="I1918" s="18" t="str">
        <f>IF(J1918="","",MAX(I$1:I1917)+1)</f>
        <v/>
      </c>
      <c r="J1918" s="11" t="str">
        <f>IF(ISBLANK('User Data'!D1923)=TRUE,"",(IF(VLOOKUP('User Data'!A1923,'User Data'!A:D,5,FALSE)&lt;&gt;"Standard User",'User Data'!A1923,"")))</f>
        <v/>
      </c>
      <c r="K1918" s="11" t="str">
        <f t="shared" si="99"/>
        <v/>
      </c>
      <c r="L1918" s="11"/>
      <c r="M1918" s="18" t="str">
        <f>IF(N1918="","",MAX(M$1:M1917)+1)</f>
        <v/>
      </c>
      <c r="N1918" s="11" t="str">
        <f>IF(ISBLANK('User Data'!A1923)=TRUE,"",'User Data'!A1923)</f>
        <v/>
      </c>
      <c r="O1918" s="19" t="str">
        <f t="shared" si="100"/>
        <v/>
      </c>
      <c r="AF1918" t="str">
        <f>IF('User Data'!A1923&lt;&gt;"",'User Data'!A1923,"")</f>
        <v/>
      </c>
    </row>
    <row r="1919" spans="9:32" x14ac:dyDescent="0.25">
      <c r="I1919" s="18" t="str">
        <f>IF(J1919="","",MAX(I$1:I1918)+1)</f>
        <v/>
      </c>
      <c r="J1919" s="11" t="str">
        <f>IF(ISBLANK('User Data'!D1924)=TRUE,"",(IF(VLOOKUP('User Data'!A1924,'User Data'!A:D,5,FALSE)&lt;&gt;"Standard User",'User Data'!A1924,"")))</f>
        <v/>
      </c>
      <c r="K1919" s="11" t="str">
        <f t="shared" si="99"/>
        <v/>
      </c>
      <c r="L1919" s="11"/>
      <c r="M1919" s="18" t="str">
        <f>IF(N1919="","",MAX(M$1:M1918)+1)</f>
        <v/>
      </c>
      <c r="N1919" s="11" t="str">
        <f>IF(ISBLANK('User Data'!A1924)=TRUE,"",'User Data'!A1924)</f>
        <v/>
      </c>
      <c r="O1919" s="19" t="str">
        <f t="shared" si="100"/>
        <v/>
      </c>
      <c r="AF1919" t="str">
        <f>IF('User Data'!A1924&lt;&gt;"",'User Data'!A1924,"")</f>
        <v/>
      </c>
    </row>
    <row r="1920" spans="9:32" x14ac:dyDescent="0.25">
      <c r="I1920" s="18" t="str">
        <f>IF(J1920="","",MAX(I$1:I1919)+1)</f>
        <v/>
      </c>
      <c r="J1920" s="11" t="str">
        <f>IF(ISBLANK('User Data'!D1925)=TRUE,"",(IF(VLOOKUP('User Data'!A1925,'User Data'!A:D,5,FALSE)&lt;&gt;"Standard User",'User Data'!A1925,"")))</f>
        <v/>
      </c>
      <c r="K1920" s="11" t="str">
        <f t="shared" si="99"/>
        <v/>
      </c>
      <c r="L1920" s="11"/>
      <c r="M1920" s="18" t="str">
        <f>IF(N1920="","",MAX(M$1:M1919)+1)</f>
        <v/>
      </c>
      <c r="N1920" s="11" t="str">
        <f>IF(ISBLANK('User Data'!A1925)=TRUE,"",'User Data'!A1925)</f>
        <v/>
      </c>
      <c r="O1920" s="19" t="str">
        <f t="shared" si="100"/>
        <v/>
      </c>
      <c r="AF1920" t="str">
        <f>IF('User Data'!A1925&lt;&gt;"",'User Data'!A1925,"")</f>
        <v/>
      </c>
    </row>
    <row r="1921" spans="9:32" x14ac:dyDescent="0.25">
      <c r="I1921" s="18" t="str">
        <f>IF(J1921="","",MAX(I$1:I1920)+1)</f>
        <v/>
      </c>
      <c r="J1921" s="11" t="str">
        <f>IF(ISBLANK('User Data'!D1926)=TRUE,"",(IF(VLOOKUP('User Data'!A1926,'User Data'!A:D,5,FALSE)&lt;&gt;"Standard User",'User Data'!A1926,"")))</f>
        <v/>
      </c>
      <c r="K1921" s="11" t="str">
        <f t="shared" si="99"/>
        <v/>
      </c>
      <c r="L1921" s="11"/>
      <c r="M1921" s="18" t="str">
        <f>IF(N1921="","",MAX(M$1:M1920)+1)</f>
        <v/>
      </c>
      <c r="N1921" s="11" t="str">
        <f>IF(ISBLANK('User Data'!A1926)=TRUE,"",'User Data'!A1926)</f>
        <v/>
      </c>
      <c r="O1921" s="19" t="str">
        <f t="shared" si="100"/>
        <v/>
      </c>
      <c r="AF1921" t="str">
        <f>IF('User Data'!A1926&lt;&gt;"",'User Data'!A1926,"")</f>
        <v/>
      </c>
    </row>
    <row r="1922" spans="9:32" x14ac:dyDescent="0.25">
      <c r="I1922" s="18" t="str">
        <f>IF(J1922="","",MAX(I$1:I1921)+1)</f>
        <v/>
      </c>
      <c r="J1922" s="11" t="str">
        <f>IF(ISBLANK('User Data'!D1927)=TRUE,"",(IF(VLOOKUP('User Data'!A1927,'User Data'!A:D,5,FALSE)&lt;&gt;"Standard User",'User Data'!A1927,"")))</f>
        <v/>
      </c>
      <c r="K1922" s="11" t="str">
        <f t="shared" ref="K1922:K1985" si="101">IFERROR(INDEX($J$2:$J$2000,MATCH(ROW()-ROW($M$1),$I$2:$I$2000,0)),"")</f>
        <v/>
      </c>
      <c r="L1922" s="11"/>
      <c r="M1922" s="18" t="str">
        <f>IF(N1922="","",MAX(M$1:M1921)+1)</f>
        <v/>
      </c>
      <c r="N1922" s="11" t="str">
        <f>IF(ISBLANK('User Data'!A1927)=TRUE,"",'User Data'!A1927)</f>
        <v/>
      </c>
      <c r="O1922" s="19" t="str">
        <f t="shared" ref="O1922:O1985" si="102">IFERROR(INDEX($N$2:$N$2000,MATCH(ROW()-ROW($P$1),$M$2:$M$2000,0)),"")</f>
        <v/>
      </c>
      <c r="AF1922" t="str">
        <f>IF('User Data'!A1927&lt;&gt;"",'User Data'!A1927,"")</f>
        <v/>
      </c>
    </row>
    <row r="1923" spans="9:32" x14ac:dyDescent="0.25">
      <c r="I1923" s="18" t="str">
        <f>IF(J1923="","",MAX(I$1:I1922)+1)</f>
        <v/>
      </c>
      <c r="J1923" s="11" t="str">
        <f>IF(ISBLANK('User Data'!D1928)=TRUE,"",(IF(VLOOKUP('User Data'!A1928,'User Data'!A:D,5,FALSE)&lt;&gt;"Standard User",'User Data'!A1928,"")))</f>
        <v/>
      </c>
      <c r="K1923" s="11" t="str">
        <f t="shared" si="101"/>
        <v/>
      </c>
      <c r="L1923" s="11"/>
      <c r="M1923" s="18" t="str">
        <f>IF(N1923="","",MAX(M$1:M1922)+1)</f>
        <v/>
      </c>
      <c r="N1923" s="11" t="str">
        <f>IF(ISBLANK('User Data'!A1928)=TRUE,"",'User Data'!A1928)</f>
        <v/>
      </c>
      <c r="O1923" s="19" t="str">
        <f t="shared" si="102"/>
        <v/>
      </c>
      <c r="AF1923" t="str">
        <f>IF('User Data'!A1928&lt;&gt;"",'User Data'!A1928,"")</f>
        <v/>
      </c>
    </row>
    <row r="1924" spans="9:32" x14ac:dyDescent="0.25">
      <c r="I1924" s="18" t="str">
        <f>IF(J1924="","",MAX(I$1:I1923)+1)</f>
        <v/>
      </c>
      <c r="J1924" s="11" t="str">
        <f>IF(ISBLANK('User Data'!D1929)=TRUE,"",(IF(VLOOKUP('User Data'!A1929,'User Data'!A:D,5,FALSE)&lt;&gt;"Standard User",'User Data'!A1929,"")))</f>
        <v/>
      </c>
      <c r="K1924" s="11" t="str">
        <f t="shared" si="101"/>
        <v/>
      </c>
      <c r="L1924" s="11"/>
      <c r="M1924" s="18" t="str">
        <f>IF(N1924="","",MAX(M$1:M1923)+1)</f>
        <v/>
      </c>
      <c r="N1924" s="11" t="str">
        <f>IF(ISBLANK('User Data'!A1929)=TRUE,"",'User Data'!A1929)</f>
        <v/>
      </c>
      <c r="O1924" s="19" t="str">
        <f t="shared" si="102"/>
        <v/>
      </c>
      <c r="AF1924" t="str">
        <f>IF('User Data'!A1929&lt;&gt;"",'User Data'!A1929,"")</f>
        <v/>
      </c>
    </row>
    <row r="1925" spans="9:32" x14ac:dyDescent="0.25">
      <c r="I1925" s="18" t="str">
        <f>IF(J1925="","",MAX(I$1:I1924)+1)</f>
        <v/>
      </c>
      <c r="J1925" s="11" t="str">
        <f>IF(ISBLANK('User Data'!D1930)=TRUE,"",(IF(VLOOKUP('User Data'!A1930,'User Data'!A:D,5,FALSE)&lt;&gt;"Standard User",'User Data'!A1930,"")))</f>
        <v/>
      </c>
      <c r="K1925" s="11" t="str">
        <f t="shared" si="101"/>
        <v/>
      </c>
      <c r="L1925" s="11"/>
      <c r="M1925" s="18" t="str">
        <f>IF(N1925="","",MAX(M$1:M1924)+1)</f>
        <v/>
      </c>
      <c r="N1925" s="11" t="str">
        <f>IF(ISBLANK('User Data'!A1930)=TRUE,"",'User Data'!A1930)</f>
        <v/>
      </c>
      <c r="O1925" s="19" t="str">
        <f t="shared" si="102"/>
        <v/>
      </c>
      <c r="AF1925" t="str">
        <f>IF('User Data'!A1930&lt;&gt;"",'User Data'!A1930,"")</f>
        <v/>
      </c>
    </row>
    <row r="1926" spans="9:32" x14ac:dyDescent="0.25">
      <c r="I1926" s="18" t="str">
        <f>IF(J1926="","",MAX(I$1:I1925)+1)</f>
        <v/>
      </c>
      <c r="J1926" s="11" t="str">
        <f>IF(ISBLANK('User Data'!D1931)=TRUE,"",(IF(VLOOKUP('User Data'!A1931,'User Data'!A:D,5,FALSE)&lt;&gt;"Standard User",'User Data'!A1931,"")))</f>
        <v/>
      </c>
      <c r="K1926" s="11" t="str">
        <f t="shared" si="101"/>
        <v/>
      </c>
      <c r="L1926" s="11"/>
      <c r="M1926" s="18" t="str">
        <f>IF(N1926="","",MAX(M$1:M1925)+1)</f>
        <v/>
      </c>
      <c r="N1926" s="11" t="str">
        <f>IF(ISBLANK('User Data'!A1931)=TRUE,"",'User Data'!A1931)</f>
        <v/>
      </c>
      <c r="O1926" s="19" t="str">
        <f t="shared" si="102"/>
        <v/>
      </c>
      <c r="AF1926" t="str">
        <f>IF('User Data'!A1931&lt;&gt;"",'User Data'!A1931,"")</f>
        <v/>
      </c>
    </row>
    <row r="1927" spans="9:32" x14ac:dyDescent="0.25">
      <c r="I1927" s="18" t="str">
        <f>IF(J1927="","",MAX(I$1:I1926)+1)</f>
        <v/>
      </c>
      <c r="J1927" s="11" t="str">
        <f>IF(ISBLANK('User Data'!D1932)=TRUE,"",(IF(VLOOKUP('User Data'!A1932,'User Data'!A:D,5,FALSE)&lt;&gt;"Standard User",'User Data'!A1932,"")))</f>
        <v/>
      </c>
      <c r="K1927" s="11" t="str">
        <f t="shared" si="101"/>
        <v/>
      </c>
      <c r="L1927" s="11"/>
      <c r="M1927" s="18" t="str">
        <f>IF(N1927="","",MAX(M$1:M1926)+1)</f>
        <v/>
      </c>
      <c r="N1927" s="11" t="str">
        <f>IF(ISBLANK('User Data'!A1932)=TRUE,"",'User Data'!A1932)</f>
        <v/>
      </c>
      <c r="O1927" s="19" t="str">
        <f t="shared" si="102"/>
        <v/>
      </c>
      <c r="AF1927" t="str">
        <f>IF('User Data'!A1932&lt;&gt;"",'User Data'!A1932,"")</f>
        <v/>
      </c>
    </row>
    <row r="1928" spans="9:32" x14ac:dyDescent="0.25">
      <c r="I1928" s="18" t="str">
        <f>IF(J1928="","",MAX(I$1:I1927)+1)</f>
        <v/>
      </c>
      <c r="J1928" s="11" t="str">
        <f>IF(ISBLANK('User Data'!D1933)=TRUE,"",(IF(VLOOKUP('User Data'!A1933,'User Data'!A:D,5,FALSE)&lt;&gt;"Standard User",'User Data'!A1933,"")))</f>
        <v/>
      </c>
      <c r="K1928" s="11" t="str">
        <f t="shared" si="101"/>
        <v/>
      </c>
      <c r="L1928" s="11"/>
      <c r="M1928" s="18" t="str">
        <f>IF(N1928="","",MAX(M$1:M1927)+1)</f>
        <v/>
      </c>
      <c r="N1928" s="11" t="str">
        <f>IF(ISBLANK('User Data'!A1933)=TRUE,"",'User Data'!A1933)</f>
        <v/>
      </c>
      <c r="O1928" s="19" t="str">
        <f t="shared" si="102"/>
        <v/>
      </c>
      <c r="AF1928" t="str">
        <f>IF('User Data'!A1933&lt;&gt;"",'User Data'!A1933,"")</f>
        <v/>
      </c>
    </row>
    <row r="1929" spans="9:32" x14ac:dyDescent="0.25">
      <c r="I1929" s="18" t="str">
        <f>IF(J1929="","",MAX(I$1:I1928)+1)</f>
        <v/>
      </c>
      <c r="J1929" s="11" t="str">
        <f>IF(ISBLANK('User Data'!D1934)=TRUE,"",(IF(VLOOKUP('User Data'!A1934,'User Data'!A:D,5,FALSE)&lt;&gt;"Standard User",'User Data'!A1934,"")))</f>
        <v/>
      </c>
      <c r="K1929" s="11" t="str">
        <f t="shared" si="101"/>
        <v/>
      </c>
      <c r="L1929" s="11"/>
      <c r="M1929" s="18" t="str">
        <f>IF(N1929="","",MAX(M$1:M1928)+1)</f>
        <v/>
      </c>
      <c r="N1929" s="11" t="str">
        <f>IF(ISBLANK('User Data'!A1934)=TRUE,"",'User Data'!A1934)</f>
        <v/>
      </c>
      <c r="O1929" s="19" t="str">
        <f t="shared" si="102"/>
        <v/>
      </c>
      <c r="AF1929" t="str">
        <f>IF('User Data'!A1934&lt;&gt;"",'User Data'!A1934,"")</f>
        <v/>
      </c>
    </row>
    <row r="1930" spans="9:32" x14ac:dyDescent="0.25">
      <c r="I1930" s="18" t="str">
        <f>IF(J1930="","",MAX(I$1:I1929)+1)</f>
        <v/>
      </c>
      <c r="J1930" s="11" t="str">
        <f>IF(ISBLANK('User Data'!D1935)=TRUE,"",(IF(VLOOKUP('User Data'!A1935,'User Data'!A:D,5,FALSE)&lt;&gt;"Standard User",'User Data'!A1935,"")))</f>
        <v/>
      </c>
      <c r="K1930" s="11" t="str">
        <f t="shared" si="101"/>
        <v/>
      </c>
      <c r="L1930" s="11"/>
      <c r="M1930" s="18" t="str">
        <f>IF(N1930="","",MAX(M$1:M1929)+1)</f>
        <v/>
      </c>
      <c r="N1930" s="11" t="str">
        <f>IF(ISBLANK('User Data'!A1935)=TRUE,"",'User Data'!A1935)</f>
        <v/>
      </c>
      <c r="O1930" s="19" t="str">
        <f t="shared" si="102"/>
        <v/>
      </c>
      <c r="AF1930" t="str">
        <f>IF('User Data'!A1935&lt;&gt;"",'User Data'!A1935,"")</f>
        <v/>
      </c>
    </row>
    <row r="1931" spans="9:32" x14ac:dyDescent="0.25">
      <c r="I1931" s="18" t="str">
        <f>IF(J1931="","",MAX(I$1:I1930)+1)</f>
        <v/>
      </c>
      <c r="J1931" s="11" t="str">
        <f>IF(ISBLANK('User Data'!D1936)=TRUE,"",(IF(VLOOKUP('User Data'!A1936,'User Data'!A:D,5,FALSE)&lt;&gt;"Standard User",'User Data'!A1936,"")))</f>
        <v/>
      </c>
      <c r="K1931" s="11" t="str">
        <f t="shared" si="101"/>
        <v/>
      </c>
      <c r="L1931" s="11"/>
      <c r="M1931" s="18" t="str">
        <f>IF(N1931="","",MAX(M$1:M1930)+1)</f>
        <v/>
      </c>
      <c r="N1931" s="11" t="str">
        <f>IF(ISBLANK('User Data'!A1936)=TRUE,"",'User Data'!A1936)</f>
        <v/>
      </c>
      <c r="O1931" s="19" t="str">
        <f t="shared" si="102"/>
        <v/>
      </c>
      <c r="AF1931" t="str">
        <f>IF('User Data'!A1936&lt;&gt;"",'User Data'!A1936,"")</f>
        <v/>
      </c>
    </row>
    <row r="1932" spans="9:32" x14ac:dyDescent="0.25">
      <c r="I1932" s="18" t="str">
        <f>IF(J1932="","",MAX(I$1:I1931)+1)</f>
        <v/>
      </c>
      <c r="J1932" s="11" t="str">
        <f>IF(ISBLANK('User Data'!D1937)=TRUE,"",(IF(VLOOKUP('User Data'!A1937,'User Data'!A:D,5,FALSE)&lt;&gt;"Standard User",'User Data'!A1937,"")))</f>
        <v/>
      </c>
      <c r="K1932" s="11" t="str">
        <f t="shared" si="101"/>
        <v/>
      </c>
      <c r="L1932" s="11"/>
      <c r="M1932" s="18" t="str">
        <f>IF(N1932="","",MAX(M$1:M1931)+1)</f>
        <v/>
      </c>
      <c r="N1932" s="11" t="str">
        <f>IF(ISBLANK('User Data'!A1937)=TRUE,"",'User Data'!A1937)</f>
        <v/>
      </c>
      <c r="O1932" s="19" t="str">
        <f t="shared" si="102"/>
        <v/>
      </c>
      <c r="AF1932" t="str">
        <f>IF('User Data'!A1937&lt;&gt;"",'User Data'!A1937,"")</f>
        <v/>
      </c>
    </row>
    <row r="1933" spans="9:32" x14ac:dyDescent="0.25">
      <c r="I1933" s="18" t="str">
        <f>IF(J1933="","",MAX(I$1:I1932)+1)</f>
        <v/>
      </c>
      <c r="J1933" s="11" t="str">
        <f>IF(ISBLANK('User Data'!D1938)=TRUE,"",(IF(VLOOKUP('User Data'!A1938,'User Data'!A:D,5,FALSE)&lt;&gt;"Standard User",'User Data'!A1938,"")))</f>
        <v/>
      </c>
      <c r="K1933" s="11" t="str">
        <f t="shared" si="101"/>
        <v/>
      </c>
      <c r="L1933" s="11"/>
      <c r="M1933" s="18" t="str">
        <f>IF(N1933="","",MAX(M$1:M1932)+1)</f>
        <v/>
      </c>
      <c r="N1933" s="11" t="str">
        <f>IF(ISBLANK('User Data'!A1938)=TRUE,"",'User Data'!A1938)</f>
        <v/>
      </c>
      <c r="O1933" s="19" t="str">
        <f t="shared" si="102"/>
        <v/>
      </c>
      <c r="AF1933" t="str">
        <f>IF('User Data'!A1938&lt;&gt;"",'User Data'!A1938,"")</f>
        <v/>
      </c>
    </row>
    <row r="1934" spans="9:32" x14ac:dyDescent="0.25">
      <c r="I1934" s="18" t="str">
        <f>IF(J1934="","",MAX(I$1:I1933)+1)</f>
        <v/>
      </c>
      <c r="J1934" s="11" t="str">
        <f>IF(ISBLANK('User Data'!D1939)=TRUE,"",(IF(VLOOKUP('User Data'!A1939,'User Data'!A:D,5,FALSE)&lt;&gt;"Standard User",'User Data'!A1939,"")))</f>
        <v/>
      </c>
      <c r="K1934" s="11" t="str">
        <f t="shared" si="101"/>
        <v/>
      </c>
      <c r="L1934" s="11"/>
      <c r="M1934" s="18" t="str">
        <f>IF(N1934="","",MAX(M$1:M1933)+1)</f>
        <v/>
      </c>
      <c r="N1934" s="11" t="str">
        <f>IF(ISBLANK('User Data'!A1939)=TRUE,"",'User Data'!A1939)</f>
        <v/>
      </c>
      <c r="O1934" s="19" t="str">
        <f t="shared" si="102"/>
        <v/>
      </c>
      <c r="AF1934" t="str">
        <f>IF('User Data'!A1939&lt;&gt;"",'User Data'!A1939,"")</f>
        <v/>
      </c>
    </row>
    <row r="1935" spans="9:32" x14ac:dyDescent="0.25">
      <c r="I1935" s="18" t="str">
        <f>IF(J1935="","",MAX(I$1:I1934)+1)</f>
        <v/>
      </c>
      <c r="J1935" s="11" t="str">
        <f>IF(ISBLANK('User Data'!D1940)=TRUE,"",(IF(VLOOKUP('User Data'!A1940,'User Data'!A:D,5,FALSE)&lt;&gt;"Standard User",'User Data'!A1940,"")))</f>
        <v/>
      </c>
      <c r="K1935" s="11" t="str">
        <f t="shared" si="101"/>
        <v/>
      </c>
      <c r="L1935" s="11"/>
      <c r="M1935" s="18" t="str">
        <f>IF(N1935="","",MAX(M$1:M1934)+1)</f>
        <v/>
      </c>
      <c r="N1935" s="11" t="str">
        <f>IF(ISBLANK('User Data'!A1940)=TRUE,"",'User Data'!A1940)</f>
        <v/>
      </c>
      <c r="O1935" s="19" t="str">
        <f t="shared" si="102"/>
        <v/>
      </c>
      <c r="AF1935" t="str">
        <f>IF('User Data'!A1940&lt;&gt;"",'User Data'!A1940,"")</f>
        <v/>
      </c>
    </row>
    <row r="1936" spans="9:32" x14ac:dyDescent="0.25">
      <c r="I1936" s="18" t="str">
        <f>IF(J1936="","",MAX(I$1:I1935)+1)</f>
        <v/>
      </c>
      <c r="J1936" s="11" t="str">
        <f>IF(ISBLANK('User Data'!D1941)=TRUE,"",(IF(VLOOKUP('User Data'!A1941,'User Data'!A:D,5,FALSE)&lt;&gt;"Standard User",'User Data'!A1941,"")))</f>
        <v/>
      </c>
      <c r="K1936" s="11" t="str">
        <f t="shared" si="101"/>
        <v/>
      </c>
      <c r="L1936" s="11"/>
      <c r="M1936" s="18" t="str">
        <f>IF(N1936="","",MAX(M$1:M1935)+1)</f>
        <v/>
      </c>
      <c r="N1936" s="11" t="str">
        <f>IF(ISBLANK('User Data'!A1941)=TRUE,"",'User Data'!A1941)</f>
        <v/>
      </c>
      <c r="O1936" s="19" t="str">
        <f t="shared" si="102"/>
        <v/>
      </c>
      <c r="AF1936" t="str">
        <f>IF('User Data'!A1941&lt;&gt;"",'User Data'!A1941,"")</f>
        <v/>
      </c>
    </row>
    <row r="1937" spans="9:32" x14ac:dyDescent="0.25">
      <c r="I1937" s="18" t="str">
        <f>IF(J1937="","",MAX(I$1:I1936)+1)</f>
        <v/>
      </c>
      <c r="J1937" s="11" t="str">
        <f>IF(ISBLANK('User Data'!D1942)=TRUE,"",(IF(VLOOKUP('User Data'!A1942,'User Data'!A:D,5,FALSE)&lt;&gt;"Standard User",'User Data'!A1942,"")))</f>
        <v/>
      </c>
      <c r="K1937" s="11" t="str">
        <f t="shared" si="101"/>
        <v/>
      </c>
      <c r="L1937" s="11"/>
      <c r="M1937" s="18" t="str">
        <f>IF(N1937="","",MAX(M$1:M1936)+1)</f>
        <v/>
      </c>
      <c r="N1937" s="11" t="str">
        <f>IF(ISBLANK('User Data'!A1942)=TRUE,"",'User Data'!A1942)</f>
        <v/>
      </c>
      <c r="O1937" s="19" t="str">
        <f t="shared" si="102"/>
        <v/>
      </c>
      <c r="AF1937" t="str">
        <f>IF('User Data'!A1942&lt;&gt;"",'User Data'!A1942,"")</f>
        <v/>
      </c>
    </row>
    <row r="1938" spans="9:32" x14ac:dyDescent="0.25">
      <c r="I1938" s="18" t="str">
        <f>IF(J1938="","",MAX(I$1:I1937)+1)</f>
        <v/>
      </c>
      <c r="J1938" s="11" t="str">
        <f>IF(ISBLANK('User Data'!D1943)=TRUE,"",(IF(VLOOKUP('User Data'!A1943,'User Data'!A:D,5,FALSE)&lt;&gt;"Standard User",'User Data'!A1943,"")))</f>
        <v/>
      </c>
      <c r="K1938" s="11" t="str">
        <f t="shared" si="101"/>
        <v/>
      </c>
      <c r="L1938" s="11"/>
      <c r="M1938" s="18" t="str">
        <f>IF(N1938="","",MAX(M$1:M1937)+1)</f>
        <v/>
      </c>
      <c r="N1938" s="11" t="str">
        <f>IF(ISBLANK('User Data'!A1943)=TRUE,"",'User Data'!A1943)</f>
        <v/>
      </c>
      <c r="O1938" s="19" t="str">
        <f t="shared" si="102"/>
        <v/>
      </c>
      <c r="AF1938" t="str">
        <f>IF('User Data'!A1943&lt;&gt;"",'User Data'!A1943,"")</f>
        <v/>
      </c>
    </row>
    <row r="1939" spans="9:32" x14ac:dyDescent="0.25">
      <c r="I1939" s="18" t="str">
        <f>IF(J1939="","",MAX(I$1:I1938)+1)</f>
        <v/>
      </c>
      <c r="J1939" s="11" t="str">
        <f>IF(ISBLANK('User Data'!D1944)=TRUE,"",(IF(VLOOKUP('User Data'!A1944,'User Data'!A:D,5,FALSE)&lt;&gt;"Standard User",'User Data'!A1944,"")))</f>
        <v/>
      </c>
      <c r="K1939" s="11" t="str">
        <f t="shared" si="101"/>
        <v/>
      </c>
      <c r="L1939" s="11"/>
      <c r="M1939" s="18" t="str">
        <f>IF(N1939="","",MAX(M$1:M1938)+1)</f>
        <v/>
      </c>
      <c r="N1939" s="11" t="str">
        <f>IF(ISBLANK('User Data'!A1944)=TRUE,"",'User Data'!A1944)</f>
        <v/>
      </c>
      <c r="O1939" s="19" t="str">
        <f t="shared" si="102"/>
        <v/>
      </c>
      <c r="AF1939" t="str">
        <f>IF('User Data'!A1944&lt;&gt;"",'User Data'!A1944,"")</f>
        <v/>
      </c>
    </row>
    <row r="1940" spans="9:32" x14ac:dyDescent="0.25">
      <c r="I1940" s="18" t="str">
        <f>IF(J1940="","",MAX(I$1:I1939)+1)</f>
        <v/>
      </c>
      <c r="J1940" s="11" t="str">
        <f>IF(ISBLANK('User Data'!D1945)=TRUE,"",(IF(VLOOKUP('User Data'!A1945,'User Data'!A:D,5,FALSE)&lt;&gt;"Standard User",'User Data'!A1945,"")))</f>
        <v/>
      </c>
      <c r="K1940" s="11" t="str">
        <f t="shared" si="101"/>
        <v/>
      </c>
      <c r="L1940" s="11"/>
      <c r="M1940" s="18" t="str">
        <f>IF(N1940="","",MAX(M$1:M1939)+1)</f>
        <v/>
      </c>
      <c r="N1940" s="11" t="str">
        <f>IF(ISBLANK('User Data'!A1945)=TRUE,"",'User Data'!A1945)</f>
        <v/>
      </c>
      <c r="O1940" s="19" t="str">
        <f t="shared" si="102"/>
        <v/>
      </c>
      <c r="AF1940" t="str">
        <f>IF('User Data'!A1945&lt;&gt;"",'User Data'!A1945,"")</f>
        <v/>
      </c>
    </row>
    <row r="1941" spans="9:32" x14ac:dyDescent="0.25">
      <c r="I1941" s="18" t="str">
        <f>IF(J1941="","",MAX(I$1:I1940)+1)</f>
        <v/>
      </c>
      <c r="J1941" s="11" t="str">
        <f>IF(ISBLANK('User Data'!D1946)=TRUE,"",(IF(VLOOKUP('User Data'!A1946,'User Data'!A:D,5,FALSE)&lt;&gt;"Standard User",'User Data'!A1946,"")))</f>
        <v/>
      </c>
      <c r="K1941" s="11" t="str">
        <f t="shared" si="101"/>
        <v/>
      </c>
      <c r="L1941" s="11"/>
      <c r="M1941" s="18" t="str">
        <f>IF(N1941="","",MAX(M$1:M1940)+1)</f>
        <v/>
      </c>
      <c r="N1941" s="11" t="str">
        <f>IF(ISBLANK('User Data'!A1946)=TRUE,"",'User Data'!A1946)</f>
        <v/>
      </c>
      <c r="O1941" s="19" t="str">
        <f t="shared" si="102"/>
        <v/>
      </c>
      <c r="AF1941" t="str">
        <f>IF('User Data'!A1946&lt;&gt;"",'User Data'!A1946,"")</f>
        <v/>
      </c>
    </row>
    <row r="1942" spans="9:32" x14ac:dyDescent="0.25">
      <c r="I1942" s="18" t="str">
        <f>IF(J1942="","",MAX(I$1:I1941)+1)</f>
        <v/>
      </c>
      <c r="J1942" s="11" t="str">
        <f>IF(ISBLANK('User Data'!D1947)=TRUE,"",(IF(VLOOKUP('User Data'!A1947,'User Data'!A:D,5,FALSE)&lt;&gt;"Standard User",'User Data'!A1947,"")))</f>
        <v/>
      </c>
      <c r="K1942" s="11" t="str">
        <f t="shared" si="101"/>
        <v/>
      </c>
      <c r="L1942" s="11"/>
      <c r="M1942" s="18" t="str">
        <f>IF(N1942="","",MAX(M$1:M1941)+1)</f>
        <v/>
      </c>
      <c r="N1942" s="11" t="str">
        <f>IF(ISBLANK('User Data'!A1947)=TRUE,"",'User Data'!A1947)</f>
        <v/>
      </c>
      <c r="O1942" s="19" t="str">
        <f t="shared" si="102"/>
        <v/>
      </c>
      <c r="AF1942" t="str">
        <f>IF('User Data'!A1947&lt;&gt;"",'User Data'!A1947,"")</f>
        <v/>
      </c>
    </row>
    <row r="1943" spans="9:32" x14ac:dyDescent="0.25">
      <c r="I1943" s="18" t="str">
        <f>IF(J1943="","",MAX(I$1:I1942)+1)</f>
        <v/>
      </c>
      <c r="J1943" s="11" t="str">
        <f>IF(ISBLANK('User Data'!D1948)=TRUE,"",(IF(VLOOKUP('User Data'!A1948,'User Data'!A:D,5,FALSE)&lt;&gt;"Standard User",'User Data'!A1948,"")))</f>
        <v/>
      </c>
      <c r="K1943" s="11" t="str">
        <f t="shared" si="101"/>
        <v/>
      </c>
      <c r="L1943" s="11"/>
      <c r="M1943" s="18" t="str">
        <f>IF(N1943="","",MAX(M$1:M1942)+1)</f>
        <v/>
      </c>
      <c r="N1943" s="11" t="str">
        <f>IF(ISBLANK('User Data'!A1948)=TRUE,"",'User Data'!A1948)</f>
        <v/>
      </c>
      <c r="O1943" s="19" t="str">
        <f t="shared" si="102"/>
        <v/>
      </c>
      <c r="AF1943" t="str">
        <f>IF('User Data'!A1948&lt;&gt;"",'User Data'!A1948,"")</f>
        <v/>
      </c>
    </row>
    <row r="1944" spans="9:32" x14ac:dyDescent="0.25">
      <c r="I1944" s="18" t="str">
        <f>IF(J1944="","",MAX(I$1:I1943)+1)</f>
        <v/>
      </c>
      <c r="J1944" s="11" t="str">
        <f>IF(ISBLANK('User Data'!D1949)=TRUE,"",(IF(VLOOKUP('User Data'!A1949,'User Data'!A:D,5,FALSE)&lt;&gt;"Standard User",'User Data'!A1949,"")))</f>
        <v/>
      </c>
      <c r="K1944" s="11" t="str">
        <f t="shared" si="101"/>
        <v/>
      </c>
      <c r="L1944" s="11"/>
      <c r="M1944" s="18" t="str">
        <f>IF(N1944="","",MAX(M$1:M1943)+1)</f>
        <v/>
      </c>
      <c r="N1944" s="11" t="str">
        <f>IF(ISBLANK('User Data'!A1949)=TRUE,"",'User Data'!A1949)</f>
        <v/>
      </c>
      <c r="O1944" s="19" t="str">
        <f t="shared" si="102"/>
        <v/>
      </c>
      <c r="AF1944" t="str">
        <f>IF('User Data'!A1949&lt;&gt;"",'User Data'!A1949,"")</f>
        <v/>
      </c>
    </row>
    <row r="1945" spans="9:32" x14ac:dyDescent="0.25">
      <c r="I1945" s="18" t="str">
        <f>IF(J1945="","",MAX(I$1:I1944)+1)</f>
        <v/>
      </c>
      <c r="J1945" s="11" t="str">
        <f>IF(ISBLANK('User Data'!D1950)=TRUE,"",(IF(VLOOKUP('User Data'!A1950,'User Data'!A:D,5,FALSE)&lt;&gt;"Standard User",'User Data'!A1950,"")))</f>
        <v/>
      </c>
      <c r="K1945" s="11" t="str">
        <f t="shared" si="101"/>
        <v/>
      </c>
      <c r="L1945" s="11"/>
      <c r="M1945" s="18" t="str">
        <f>IF(N1945="","",MAX(M$1:M1944)+1)</f>
        <v/>
      </c>
      <c r="N1945" s="11" t="str">
        <f>IF(ISBLANK('User Data'!A1950)=TRUE,"",'User Data'!A1950)</f>
        <v/>
      </c>
      <c r="O1945" s="19" t="str">
        <f t="shared" si="102"/>
        <v/>
      </c>
      <c r="AF1945" t="str">
        <f>IF('User Data'!A1950&lt;&gt;"",'User Data'!A1950,"")</f>
        <v/>
      </c>
    </row>
    <row r="1946" spans="9:32" x14ac:dyDescent="0.25">
      <c r="I1946" s="18" t="str">
        <f>IF(J1946="","",MAX(I$1:I1945)+1)</f>
        <v/>
      </c>
      <c r="J1946" s="11" t="str">
        <f>IF(ISBLANK('User Data'!D1951)=TRUE,"",(IF(VLOOKUP('User Data'!A1951,'User Data'!A:D,5,FALSE)&lt;&gt;"Standard User",'User Data'!A1951,"")))</f>
        <v/>
      </c>
      <c r="K1946" s="11" t="str">
        <f t="shared" si="101"/>
        <v/>
      </c>
      <c r="L1946" s="11"/>
      <c r="M1946" s="18" t="str">
        <f>IF(N1946="","",MAX(M$1:M1945)+1)</f>
        <v/>
      </c>
      <c r="N1946" s="11" t="str">
        <f>IF(ISBLANK('User Data'!A1951)=TRUE,"",'User Data'!A1951)</f>
        <v/>
      </c>
      <c r="O1946" s="19" t="str">
        <f t="shared" si="102"/>
        <v/>
      </c>
      <c r="AF1946" t="str">
        <f>IF('User Data'!A1951&lt;&gt;"",'User Data'!A1951,"")</f>
        <v/>
      </c>
    </row>
    <row r="1947" spans="9:32" x14ac:dyDescent="0.25">
      <c r="I1947" s="18" t="str">
        <f>IF(J1947="","",MAX(I$1:I1946)+1)</f>
        <v/>
      </c>
      <c r="J1947" s="11" t="str">
        <f>IF(ISBLANK('User Data'!D1952)=TRUE,"",(IF(VLOOKUP('User Data'!A1952,'User Data'!A:D,5,FALSE)&lt;&gt;"Standard User",'User Data'!A1952,"")))</f>
        <v/>
      </c>
      <c r="K1947" s="11" t="str">
        <f t="shared" si="101"/>
        <v/>
      </c>
      <c r="L1947" s="11"/>
      <c r="M1947" s="18" t="str">
        <f>IF(N1947="","",MAX(M$1:M1946)+1)</f>
        <v/>
      </c>
      <c r="N1947" s="11" t="str">
        <f>IF(ISBLANK('User Data'!A1952)=TRUE,"",'User Data'!A1952)</f>
        <v/>
      </c>
      <c r="O1947" s="19" t="str">
        <f t="shared" si="102"/>
        <v/>
      </c>
      <c r="AF1947" t="str">
        <f>IF('User Data'!A1952&lt;&gt;"",'User Data'!A1952,"")</f>
        <v/>
      </c>
    </row>
    <row r="1948" spans="9:32" x14ac:dyDescent="0.25">
      <c r="I1948" s="18" t="str">
        <f>IF(J1948="","",MAX(I$1:I1947)+1)</f>
        <v/>
      </c>
      <c r="J1948" s="11" t="str">
        <f>IF(ISBLANK('User Data'!D1953)=TRUE,"",(IF(VLOOKUP('User Data'!A1953,'User Data'!A:D,5,FALSE)&lt;&gt;"Standard User",'User Data'!A1953,"")))</f>
        <v/>
      </c>
      <c r="K1948" s="11" t="str">
        <f t="shared" si="101"/>
        <v/>
      </c>
      <c r="L1948" s="11"/>
      <c r="M1948" s="18" t="str">
        <f>IF(N1948="","",MAX(M$1:M1947)+1)</f>
        <v/>
      </c>
      <c r="N1948" s="11" t="str">
        <f>IF(ISBLANK('User Data'!A1953)=TRUE,"",'User Data'!A1953)</f>
        <v/>
      </c>
      <c r="O1948" s="19" t="str">
        <f t="shared" si="102"/>
        <v/>
      </c>
      <c r="AF1948" t="str">
        <f>IF('User Data'!A1953&lt;&gt;"",'User Data'!A1953,"")</f>
        <v/>
      </c>
    </row>
    <row r="1949" spans="9:32" x14ac:dyDescent="0.25">
      <c r="I1949" s="18" t="str">
        <f>IF(J1949="","",MAX(I$1:I1948)+1)</f>
        <v/>
      </c>
      <c r="J1949" s="11" t="str">
        <f>IF(ISBLANK('User Data'!D1954)=TRUE,"",(IF(VLOOKUP('User Data'!A1954,'User Data'!A:D,5,FALSE)&lt;&gt;"Standard User",'User Data'!A1954,"")))</f>
        <v/>
      </c>
      <c r="K1949" s="11" t="str">
        <f t="shared" si="101"/>
        <v/>
      </c>
      <c r="L1949" s="11"/>
      <c r="M1949" s="18" t="str">
        <f>IF(N1949="","",MAX(M$1:M1948)+1)</f>
        <v/>
      </c>
      <c r="N1949" s="11" t="str">
        <f>IF(ISBLANK('User Data'!A1954)=TRUE,"",'User Data'!A1954)</f>
        <v/>
      </c>
      <c r="O1949" s="19" t="str">
        <f t="shared" si="102"/>
        <v/>
      </c>
      <c r="AF1949" t="str">
        <f>IF('User Data'!A1954&lt;&gt;"",'User Data'!A1954,"")</f>
        <v/>
      </c>
    </row>
    <row r="1950" spans="9:32" x14ac:dyDescent="0.25">
      <c r="I1950" s="18" t="str">
        <f>IF(J1950="","",MAX(I$1:I1949)+1)</f>
        <v/>
      </c>
      <c r="J1950" s="11" t="str">
        <f>IF(ISBLANK('User Data'!D1955)=TRUE,"",(IF(VLOOKUP('User Data'!A1955,'User Data'!A:D,5,FALSE)&lt;&gt;"Standard User",'User Data'!A1955,"")))</f>
        <v/>
      </c>
      <c r="K1950" s="11" t="str">
        <f t="shared" si="101"/>
        <v/>
      </c>
      <c r="L1950" s="11"/>
      <c r="M1950" s="18" t="str">
        <f>IF(N1950="","",MAX(M$1:M1949)+1)</f>
        <v/>
      </c>
      <c r="N1950" s="11" t="str">
        <f>IF(ISBLANK('User Data'!A1955)=TRUE,"",'User Data'!A1955)</f>
        <v/>
      </c>
      <c r="O1950" s="19" t="str">
        <f t="shared" si="102"/>
        <v/>
      </c>
      <c r="AF1950" t="str">
        <f>IF('User Data'!A1955&lt;&gt;"",'User Data'!A1955,"")</f>
        <v/>
      </c>
    </row>
    <row r="1951" spans="9:32" x14ac:dyDescent="0.25">
      <c r="I1951" s="18" t="str">
        <f>IF(J1951="","",MAX(I$1:I1950)+1)</f>
        <v/>
      </c>
      <c r="J1951" s="11" t="str">
        <f>IF(ISBLANK('User Data'!D1956)=TRUE,"",(IF(VLOOKUP('User Data'!A1956,'User Data'!A:D,5,FALSE)&lt;&gt;"Standard User",'User Data'!A1956,"")))</f>
        <v/>
      </c>
      <c r="K1951" s="11" t="str">
        <f t="shared" si="101"/>
        <v/>
      </c>
      <c r="L1951" s="11"/>
      <c r="M1951" s="18" t="str">
        <f>IF(N1951="","",MAX(M$1:M1950)+1)</f>
        <v/>
      </c>
      <c r="N1951" s="11" t="str">
        <f>IF(ISBLANK('User Data'!A1956)=TRUE,"",'User Data'!A1956)</f>
        <v/>
      </c>
      <c r="O1951" s="19" t="str">
        <f t="shared" si="102"/>
        <v/>
      </c>
      <c r="AF1951" t="str">
        <f>IF('User Data'!A1956&lt;&gt;"",'User Data'!A1956,"")</f>
        <v/>
      </c>
    </row>
    <row r="1952" spans="9:32" x14ac:dyDescent="0.25">
      <c r="I1952" s="18" t="str">
        <f>IF(J1952="","",MAX(I$1:I1951)+1)</f>
        <v/>
      </c>
      <c r="J1952" s="11" t="str">
        <f>IF(ISBLANK('User Data'!D1957)=TRUE,"",(IF(VLOOKUP('User Data'!A1957,'User Data'!A:D,5,FALSE)&lt;&gt;"Standard User",'User Data'!A1957,"")))</f>
        <v/>
      </c>
      <c r="K1952" s="11" t="str">
        <f t="shared" si="101"/>
        <v/>
      </c>
      <c r="L1952" s="11"/>
      <c r="M1952" s="18" t="str">
        <f>IF(N1952="","",MAX(M$1:M1951)+1)</f>
        <v/>
      </c>
      <c r="N1952" s="11" t="str">
        <f>IF(ISBLANK('User Data'!A1957)=TRUE,"",'User Data'!A1957)</f>
        <v/>
      </c>
      <c r="O1952" s="19" t="str">
        <f t="shared" si="102"/>
        <v/>
      </c>
      <c r="AF1952" t="str">
        <f>IF('User Data'!A1957&lt;&gt;"",'User Data'!A1957,"")</f>
        <v/>
      </c>
    </row>
    <row r="1953" spans="9:32" x14ac:dyDescent="0.25">
      <c r="I1953" s="18" t="str">
        <f>IF(J1953="","",MAX(I$1:I1952)+1)</f>
        <v/>
      </c>
      <c r="J1953" s="11" t="str">
        <f>IF(ISBLANK('User Data'!D1958)=TRUE,"",(IF(VLOOKUP('User Data'!A1958,'User Data'!A:D,5,FALSE)&lt;&gt;"Standard User",'User Data'!A1958,"")))</f>
        <v/>
      </c>
      <c r="K1953" s="11" t="str">
        <f t="shared" si="101"/>
        <v/>
      </c>
      <c r="L1953" s="11"/>
      <c r="M1953" s="18" t="str">
        <f>IF(N1953="","",MAX(M$1:M1952)+1)</f>
        <v/>
      </c>
      <c r="N1953" s="11" t="str">
        <f>IF(ISBLANK('User Data'!A1958)=TRUE,"",'User Data'!A1958)</f>
        <v/>
      </c>
      <c r="O1953" s="19" t="str">
        <f t="shared" si="102"/>
        <v/>
      </c>
      <c r="AF1953" t="str">
        <f>IF('User Data'!A1958&lt;&gt;"",'User Data'!A1958,"")</f>
        <v/>
      </c>
    </row>
    <row r="1954" spans="9:32" x14ac:dyDescent="0.25">
      <c r="I1954" s="18" t="str">
        <f>IF(J1954="","",MAX(I$1:I1953)+1)</f>
        <v/>
      </c>
      <c r="J1954" s="11" t="str">
        <f>IF(ISBLANK('User Data'!D1959)=TRUE,"",(IF(VLOOKUP('User Data'!A1959,'User Data'!A:D,5,FALSE)&lt;&gt;"Standard User",'User Data'!A1959,"")))</f>
        <v/>
      </c>
      <c r="K1954" s="11" t="str">
        <f t="shared" si="101"/>
        <v/>
      </c>
      <c r="L1954" s="11"/>
      <c r="M1954" s="18" t="str">
        <f>IF(N1954="","",MAX(M$1:M1953)+1)</f>
        <v/>
      </c>
      <c r="N1954" s="11" t="str">
        <f>IF(ISBLANK('User Data'!A1959)=TRUE,"",'User Data'!A1959)</f>
        <v/>
      </c>
      <c r="O1954" s="19" t="str">
        <f t="shared" si="102"/>
        <v/>
      </c>
      <c r="AF1954" t="str">
        <f>IF('User Data'!A1959&lt;&gt;"",'User Data'!A1959,"")</f>
        <v/>
      </c>
    </row>
    <row r="1955" spans="9:32" x14ac:dyDescent="0.25">
      <c r="I1955" s="18" t="str">
        <f>IF(J1955="","",MAX(I$1:I1954)+1)</f>
        <v/>
      </c>
      <c r="J1955" s="11" t="str">
        <f>IF(ISBLANK('User Data'!D1960)=TRUE,"",(IF(VLOOKUP('User Data'!A1960,'User Data'!A:D,5,FALSE)&lt;&gt;"Standard User",'User Data'!A1960,"")))</f>
        <v/>
      </c>
      <c r="K1955" s="11" t="str">
        <f t="shared" si="101"/>
        <v/>
      </c>
      <c r="L1955" s="11"/>
      <c r="M1955" s="18" t="str">
        <f>IF(N1955="","",MAX(M$1:M1954)+1)</f>
        <v/>
      </c>
      <c r="N1955" s="11" t="str">
        <f>IF(ISBLANK('User Data'!A1960)=TRUE,"",'User Data'!A1960)</f>
        <v/>
      </c>
      <c r="O1955" s="19" t="str">
        <f t="shared" si="102"/>
        <v/>
      </c>
      <c r="AF1955" t="str">
        <f>IF('User Data'!A1960&lt;&gt;"",'User Data'!A1960,"")</f>
        <v/>
      </c>
    </row>
    <row r="1956" spans="9:32" x14ac:dyDescent="0.25">
      <c r="I1956" s="18" t="str">
        <f>IF(J1956="","",MAX(I$1:I1955)+1)</f>
        <v/>
      </c>
      <c r="J1956" s="11" t="str">
        <f>IF(ISBLANK('User Data'!D1961)=TRUE,"",(IF(VLOOKUP('User Data'!A1961,'User Data'!A:D,5,FALSE)&lt;&gt;"Standard User",'User Data'!A1961,"")))</f>
        <v/>
      </c>
      <c r="K1956" s="11" t="str">
        <f t="shared" si="101"/>
        <v/>
      </c>
      <c r="L1956" s="11"/>
      <c r="M1956" s="18" t="str">
        <f>IF(N1956="","",MAX(M$1:M1955)+1)</f>
        <v/>
      </c>
      <c r="N1956" s="11" t="str">
        <f>IF(ISBLANK('User Data'!A1961)=TRUE,"",'User Data'!A1961)</f>
        <v/>
      </c>
      <c r="O1956" s="19" t="str">
        <f t="shared" si="102"/>
        <v/>
      </c>
      <c r="AF1956" t="str">
        <f>IF('User Data'!A1961&lt;&gt;"",'User Data'!A1961,"")</f>
        <v/>
      </c>
    </row>
    <row r="1957" spans="9:32" x14ac:dyDescent="0.25">
      <c r="I1957" s="18" t="str">
        <f>IF(J1957="","",MAX(I$1:I1956)+1)</f>
        <v/>
      </c>
      <c r="J1957" s="11" t="str">
        <f>IF(ISBLANK('User Data'!D1962)=TRUE,"",(IF(VLOOKUP('User Data'!A1962,'User Data'!A:D,5,FALSE)&lt;&gt;"Standard User",'User Data'!A1962,"")))</f>
        <v/>
      </c>
      <c r="K1957" s="11" t="str">
        <f t="shared" si="101"/>
        <v/>
      </c>
      <c r="L1957" s="11"/>
      <c r="M1957" s="18" t="str">
        <f>IF(N1957="","",MAX(M$1:M1956)+1)</f>
        <v/>
      </c>
      <c r="N1957" s="11" t="str">
        <f>IF(ISBLANK('User Data'!A1962)=TRUE,"",'User Data'!A1962)</f>
        <v/>
      </c>
      <c r="O1957" s="19" t="str">
        <f t="shared" si="102"/>
        <v/>
      </c>
      <c r="AF1957" t="str">
        <f>IF('User Data'!A1962&lt;&gt;"",'User Data'!A1962,"")</f>
        <v/>
      </c>
    </row>
    <row r="1958" spans="9:32" x14ac:dyDescent="0.25">
      <c r="I1958" s="18" t="str">
        <f>IF(J1958="","",MAX(I$1:I1957)+1)</f>
        <v/>
      </c>
      <c r="J1958" s="11" t="str">
        <f>IF(ISBLANK('User Data'!D1963)=TRUE,"",(IF(VLOOKUP('User Data'!A1963,'User Data'!A:D,5,FALSE)&lt;&gt;"Standard User",'User Data'!A1963,"")))</f>
        <v/>
      </c>
      <c r="K1958" s="11" t="str">
        <f t="shared" si="101"/>
        <v/>
      </c>
      <c r="L1958" s="11"/>
      <c r="M1958" s="18" t="str">
        <f>IF(N1958="","",MAX(M$1:M1957)+1)</f>
        <v/>
      </c>
      <c r="N1958" s="11" t="str">
        <f>IF(ISBLANK('User Data'!A1963)=TRUE,"",'User Data'!A1963)</f>
        <v/>
      </c>
      <c r="O1958" s="19" t="str">
        <f t="shared" si="102"/>
        <v/>
      </c>
      <c r="AF1958" t="str">
        <f>IF('User Data'!A1963&lt;&gt;"",'User Data'!A1963,"")</f>
        <v/>
      </c>
    </row>
    <row r="1959" spans="9:32" x14ac:dyDescent="0.25">
      <c r="I1959" s="18" t="str">
        <f>IF(J1959="","",MAX(I$1:I1958)+1)</f>
        <v/>
      </c>
      <c r="J1959" s="11" t="str">
        <f>IF(ISBLANK('User Data'!D1964)=TRUE,"",(IF(VLOOKUP('User Data'!A1964,'User Data'!A:D,5,FALSE)&lt;&gt;"Standard User",'User Data'!A1964,"")))</f>
        <v/>
      </c>
      <c r="K1959" s="11" t="str">
        <f t="shared" si="101"/>
        <v/>
      </c>
      <c r="L1959" s="11"/>
      <c r="M1959" s="18" t="str">
        <f>IF(N1959="","",MAX(M$1:M1958)+1)</f>
        <v/>
      </c>
      <c r="N1959" s="11" t="str">
        <f>IF(ISBLANK('User Data'!A1964)=TRUE,"",'User Data'!A1964)</f>
        <v/>
      </c>
      <c r="O1959" s="19" t="str">
        <f t="shared" si="102"/>
        <v/>
      </c>
      <c r="AF1959" t="str">
        <f>IF('User Data'!A1964&lt;&gt;"",'User Data'!A1964,"")</f>
        <v/>
      </c>
    </row>
    <row r="1960" spans="9:32" x14ac:dyDescent="0.25">
      <c r="I1960" s="18" t="str">
        <f>IF(J1960="","",MAX(I$1:I1959)+1)</f>
        <v/>
      </c>
      <c r="J1960" s="11" t="str">
        <f>IF(ISBLANK('User Data'!D1965)=TRUE,"",(IF(VLOOKUP('User Data'!A1965,'User Data'!A:D,5,FALSE)&lt;&gt;"Standard User",'User Data'!A1965,"")))</f>
        <v/>
      </c>
      <c r="K1960" s="11" t="str">
        <f t="shared" si="101"/>
        <v/>
      </c>
      <c r="L1960" s="11"/>
      <c r="M1960" s="18" t="str">
        <f>IF(N1960="","",MAX(M$1:M1959)+1)</f>
        <v/>
      </c>
      <c r="N1960" s="11" t="str">
        <f>IF(ISBLANK('User Data'!A1965)=TRUE,"",'User Data'!A1965)</f>
        <v/>
      </c>
      <c r="O1960" s="19" t="str">
        <f t="shared" si="102"/>
        <v/>
      </c>
      <c r="AF1960" t="str">
        <f>IF('User Data'!A1965&lt;&gt;"",'User Data'!A1965,"")</f>
        <v/>
      </c>
    </row>
    <row r="1961" spans="9:32" x14ac:dyDescent="0.25">
      <c r="I1961" s="18" t="str">
        <f>IF(J1961="","",MAX(I$1:I1960)+1)</f>
        <v/>
      </c>
      <c r="J1961" s="11" t="str">
        <f>IF(ISBLANK('User Data'!D1966)=TRUE,"",(IF(VLOOKUP('User Data'!A1966,'User Data'!A:D,5,FALSE)&lt;&gt;"Standard User",'User Data'!A1966,"")))</f>
        <v/>
      </c>
      <c r="K1961" s="11" t="str">
        <f t="shared" si="101"/>
        <v/>
      </c>
      <c r="L1961" s="11"/>
      <c r="M1961" s="18" t="str">
        <f>IF(N1961="","",MAX(M$1:M1960)+1)</f>
        <v/>
      </c>
      <c r="N1961" s="11" t="str">
        <f>IF(ISBLANK('User Data'!A1966)=TRUE,"",'User Data'!A1966)</f>
        <v/>
      </c>
      <c r="O1961" s="19" t="str">
        <f t="shared" si="102"/>
        <v/>
      </c>
      <c r="AF1961" t="str">
        <f>IF('User Data'!A1966&lt;&gt;"",'User Data'!A1966,"")</f>
        <v/>
      </c>
    </row>
    <row r="1962" spans="9:32" x14ac:dyDescent="0.25">
      <c r="I1962" s="18" t="str">
        <f>IF(J1962="","",MAX(I$1:I1961)+1)</f>
        <v/>
      </c>
      <c r="J1962" s="11" t="str">
        <f>IF(ISBLANK('User Data'!D1967)=TRUE,"",(IF(VLOOKUP('User Data'!A1967,'User Data'!A:D,5,FALSE)&lt;&gt;"Standard User",'User Data'!A1967,"")))</f>
        <v/>
      </c>
      <c r="K1962" s="11" t="str">
        <f t="shared" si="101"/>
        <v/>
      </c>
      <c r="L1962" s="11"/>
      <c r="M1962" s="18" t="str">
        <f>IF(N1962="","",MAX(M$1:M1961)+1)</f>
        <v/>
      </c>
      <c r="N1962" s="11" t="str">
        <f>IF(ISBLANK('User Data'!A1967)=TRUE,"",'User Data'!A1967)</f>
        <v/>
      </c>
      <c r="O1962" s="19" t="str">
        <f t="shared" si="102"/>
        <v/>
      </c>
      <c r="AF1962" t="str">
        <f>IF('User Data'!A1967&lt;&gt;"",'User Data'!A1967,"")</f>
        <v/>
      </c>
    </row>
    <row r="1963" spans="9:32" x14ac:dyDescent="0.25">
      <c r="I1963" s="18" t="str">
        <f>IF(J1963="","",MAX(I$1:I1962)+1)</f>
        <v/>
      </c>
      <c r="J1963" s="11" t="str">
        <f>IF(ISBLANK('User Data'!D1968)=TRUE,"",(IF(VLOOKUP('User Data'!A1968,'User Data'!A:D,5,FALSE)&lt;&gt;"Standard User",'User Data'!A1968,"")))</f>
        <v/>
      </c>
      <c r="K1963" s="11" t="str">
        <f t="shared" si="101"/>
        <v/>
      </c>
      <c r="L1963" s="11"/>
      <c r="M1963" s="18" t="str">
        <f>IF(N1963="","",MAX(M$1:M1962)+1)</f>
        <v/>
      </c>
      <c r="N1963" s="11" t="str">
        <f>IF(ISBLANK('User Data'!A1968)=TRUE,"",'User Data'!A1968)</f>
        <v/>
      </c>
      <c r="O1963" s="19" t="str">
        <f t="shared" si="102"/>
        <v/>
      </c>
      <c r="AF1963" t="str">
        <f>IF('User Data'!A1968&lt;&gt;"",'User Data'!A1968,"")</f>
        <v/>
      </c>
    </row>
    <row r="1964" spans="9:32" x14ac:dyDescent="0.25">
      <c r="I1964" s="18" t="str">
        <f>IF(J1964="","",MAX(I$1:I1963)+1)</f>
        <v/>
      </c>
      <c r="J1964" s="11" t="str">
        <f>IF(ISBLANK('User Data'!D1969)=TRUE,"",(IF(VLOOKUP('User Data'!A1969,'User Data'!A:D,5,FALSE)&lt;&gt;"Standard User",'User Data'!A1969,"")))</f>
        <v/>
      </c>
      <c r="K1964" s="11" t="str">
        <f t="shared" si="101"/>
        <v/>
      </c>
      <c r="L1964" s="11"/>
      <c r="M1964" s="18" t="str">
        <f>IF(N1964="","",MAX(M$1:M1963)+1)</f>
        <v/>
      </c>
      <c r="N1964" s="11" t="str">
        <f>IF(ISBLANK('User Data'!A1969)=TRUE,"",'User Data'!A1969)</f>
        <v/>
      </c>
      <c r="O1964" s="19" t="str">
        <f t="shared" si="102"/>
        <v/>
      </c>
      <c r="AF1964" t="str">
        <f>IF('User Data'!A1969&lt;&gt;"",'User Data'!A1969,"")</f>
        <v/>
      </c>
    </row>
    <row r="1965" spans="9:32" x14ac:dyDescent="0.25">
      <c r="I1965" s="18" t="str">
        <f>IF(J1965="","",MAX(I$1:I1964)+1)</f>
        <v/>
      </c>
      <c r="J1965" s="11" t="str">
        <f>IF(ISBLANK('User Data'!D1970)=TRUE,"",(IF(VLOOKUP('User Data'!A1970,'User Data'!A:D,5,FALSE)&lt;&gt;"Standard User",'User Data'!A1970,"")))</f>
        <v/>
      </c>
      <c r="K1965" s="11" t="str">
        <f t="shared" si="101"/>
        <v/>
      </c>
      <c r="L1965" s="11"/>
      <c r="M1965" s="18" t="str">
        <f>IF(N1965="","",MAX(M$1:M1964)+1)</f>
        <v/>
      </c>
      <c r="N1965" s="11" t="str">
        <f>IF(ISBLANK('User Data'!A1970)=TRUE,"",'User Data'!A1970)</f>
        <v/>
      </c>
      <c r="O1965" s="19" t="str">
        <f t="shared" si="102"/>
        <v/>
      </c>
      <c r="AF1965" t="str">
        <f>IF('User Data'!A1970&lt;&gt;"",'User Data'!A1970,"")</f>
        <v/>
      </c>
    </row>
    <row r="1966" spans="9:32" x14ac:dyDescent="0.25">
      <c r="I1966" s="18" t="str">
        <f>IF(J1966="","",MAX(I$1:I1965)+1)</f>
        <v/>
      </c>
      <c r="J1966" s="11" t="str">
        <f>IF(ISBLANK('User Data'!D1971)=TRUE,"",(IF(VLOOKUP('User Data'!A1971,'User Data'!A:D,5,FALSE)&lt;&gt;"Standard User",'User Data'!A1971,"")))</f>
        <v/>
      </c>
      <c r="K1966" s="11" t="str">
        <f t="shared" si="101"/>
        <v/>
      </c>
      <c r="L1966" s="11"/>
      <c r="M1966" s="18" t="str">
        <f>IF(N1966="","",MAX(M$1:M1965)+1)</f>
        <v/>
      </c>
      <c r="N1966" s="11" t="str">
        <f>IF(ISBLANK('User Data'!A1971)=TRUE,"",'User Data'!A1971)</f>
        <v/>
      </c>
      <c r="O1966" s="19" t="str">
        <f t="shared" si="102"/>
        <v/>
      </c>
      <c r="AF1966" t="str">
        <f>IF('User Data'!A1971&lt;&gt;"",'User Data'!A1971,"")</f>
        <v/>
      </c>
    </row>
    <row r="1967" spans="9:32" x14ac:dyDescent="0.25">
      <c r="I1967" s="18" t="str">
        <f>IF(J1967="","",MAX(I$1:I1966)+1)</f>
        <v/>
      </c>
      <c r="J1967" s="11" t="str">
        <f>IF(ISBLANK('User Data'!D1972)=TRUE,"",(IF(VLOOKUP('User Data'!A1972,'User Data'!A:D,5,FALSE)&lt;&gt;"Standard User",'User Data'!A1972,"")))</f>
        <v/>
      </c>
      <c r="K1967" s="11" t="str">
        <f t="shared" si="101"/>
        <v/>
      </c>
      <c r="L1967" s="11"/>
      <c r="M1967" s="18" t="str">
        <f>IF(N1967="","",MAX(M$1:M1966)+1)</f>
        <v/>
      </c>
      <c r="N1967" s="11" t="str">
        <f>IF(ISBLANK('User Data'!A1972)=TRUE,"",'User Data'!A1972)</f>
        <v/>
      </c>
      <c r="O1967" s="19" t="str">
        <f t="shared" si="102"/>
        <v/>
      </c>
      <c r="AF1967" t="str">
        <f>IF('User Data'!A1972&lt;&gt;"",'User Data'!A1972,"")</f>
        <v/>
      </c>
    </row>
    <row r="1968" spans="9:32" x14ac:dyDescent="0.25">
      <c r="I1968" s="18" t="str">
        <f>IF(J1968="","",MAX(I$1:I1967)+1)</f>
        <v/>
      </c>
      <c r="J1968" s="11" t="str">
        <f>IF(ISBLANK('User Data'!D1973)=TRUE,"",(IF(VLOOKUP('User Data'!A1973,'User Data'!A:D,5,FALSE)&lt;&gt;"Standard User",'User Data'!A1973,"")))</f>
        <v/>
      </c>
      <c r="K1968" s="11" t="str">
        <f t="shared" si="101"/>
        <v/>
      </c>
      <c r="L1968" s="11"/>
      <c r="M1968" s="18" t="str">
        <f>IF(N1968="","",MAX(M$1:M1967)+1)</f>
        <v/>
      </c>
      <c r="N1968" s="11" t="str">
        <f>IF(ISBLANK('User Data'!A1973)=TRUE,"",'User Data'!A1973)</f>
        <v/>
      </c>
      <c r="O1968" s="19" t="str">
        <f t="shared" si="102"/>
        <v/>
      </c>
      <c r="AF1968" t="str">
        <f>IF('User Data'!A1973&lt;&gt;"",'User Data'!A1973,"")</f>
        <v/>
      </c>
    </row>
    <row r="1969" spans="9:32" x14ac:dyDescent="0.25">
      <c r="I1969" s="18" t="str">
        <f>IF(J1969="","",MAX(I$1:I1968)+1)</f>
        <v/>
      </c>
      <c r="J1969" s="11" t="str">
        <f>IF(ISBLANK('User Data'!D1974)=TRUE,"",(IF(VLOOKUP('User Data'!A1974,'User Data'!A:D,5,FALSE)&lt;&gt;"Standard User",'User Data'!A1974,"")))</f>
        <v/>
      </c>
      <c r="K1969" s="11" t="str">
        <f t="shared" si="101"/>
        <v/>
      </c>
      <c r="L1969" s="11"/>
      <c r="M1969" s="18" t="str">
        <f>IF(N1969="","",MAX(M$1:M1968)+1)</f>
        <v/>
      </c>
      <c r="N1969" s="11" t="str">
        <f>IF(ISBLANK('User Data'!A1974)=TRUE,"",'User Data'!A1974)</f>
        <v/>
      </c>
      <c r="O1969" s="19" t="str">
        <f t="shared" si="102"/>
        <v/>
      </c>
      <c r="AF1969" t="str">
        <f>IF('User Data'!A1974&lt;&gt;"",'User Data'!A1974,"")</f>
        <v/>
      </c>
    </row>
    <row r="1970" spans="9:32" x14ac:dyDescent="0.25">
      <c r="I1970" s="18" t="str">
        <f>IF(J1970="","",MAX(I$1:I1969)+1)</f>
        <v/>
      </c>
      <c r="J1970" s="11" t="str">
        <f>IF(ISBLANK('User Data'!D1975)=TRUE,"",(IF(VLOOKUP('User Data'!A1975,'User Data'!A:D,5,FALSE)&lt;&gt;"Standard User",'User Data'!A1975,"")))</f>
        <v/>
      </c>
      <c r="K1970" s="11" t="str">
        <f t="shared" si="101"/>
        <v/>
      </c>
      <c r="L1970" s="11"/>
      <c r="M1970" s="18" t="str">
        <f>IF(N1970="","",MAX(M$1:M1969)+1)</f>
        <v/>
      </c>
      <c r="N1970" s="11" t="str">
        <f>IF(ISBLANK('User Data'!A1975)=TRUE,"",'User Data'!A1975)</f>
        <v/>
      </c>
      <c r="O1970" s="19" t="str">
        <f t="shared" si="102"/>
        <v/>
      </c>
      <c r="AF1970" t="str">
        <f>IF('User Data'!A1975&lt;&gt;"",'User Data'!A1975,"")</f>
        <v/>
      </c>
    </row>
    <row r="1971" spans="9:32" x14ac:dyDescent="0.25">
      <c r="I1971" s="18" t="str">
        <f>IF(J1971="","",MAX(I$1:I1970)+1)</f>
        <v/>
      </c>
      <c r="J1971" s="11" t="str">
        <f>IF(ISBLANK('User Data'!D1976)=TRUE,"",(IF(VLOOKUP('User Data'!A1976,'User Data'!A:D,5,FALSE)&lt;&gt;"Standard User",'User Data'!A1976,"")))</f>
        <v/>
      </c>
      <c r="K1971" s="11" t="str">
        <f t="shared" si="101"/>
        <v/>
      </c>
      <c r="L1971" s="11"/>
      <c r="M1971" s="18" t="str">
        <f>IF(N1971="","",MAX(M$1:M1970)+1)</f>
        <v/>
      </c>
      <c r="N1971" s="11" t="str">
        <f>IF(ISBLANK('User Data'!A1976)=TRUE,"",'User Data'!A1976)</f>
        <v/>
      </c>
      <c r="O1971" s="19" t="str">
        <f t="shared" si="102"/>
        <v/>
      </c>
      <c r="AF1971" t="str">
        <f>IF('User Data'!A1976&lt;&gt;"",'User Data'!A1976,"")</f>
        <v/>
      </c>
    </row>
    <row r="1972" spans="9:32" x14ac:dyDescent="0.25">
      <c r="I1972" s="18" t="str">
        <f>IF(J1972="","",MAX(I$1:I1971)+1)</f>
        <v/>
      </c>
      <c r="J1972" s="11" t="str">
        <f>IF(ISBLANK('User Data'!D1977)=TRUE,"",(IF(VLOOKUP('User Data'!A1977,'User Data'!A:D,5,FALSE)&lt;&gt;"Standard User",'User Data'!A1977,"")))</f>
        <v/>
      </c>
      <c r="K1972" s="11" t="str">
        <f t="shared" si="101"/>
        <v/>
      </c>
      <c r="L1972" s="11"/>
      <c r="M1972" s="18" t="str">
        <f>IF(N1972="","",MAX(M$1:M1971)+1)</f>
        <v/>
      </c>
      <c r="N1972" s="11" t="str">
        <f>IF(ISBLANK('User Data'!A1977)=TRUE,"",'User Data'!A1977)</f>
        <v/>
      </c>
      <c r="O1972" s="19" t="str">
        <f t="shared" si="102"/>
        <v/>
      </c>
      <c r="AF1972" t="str">
        <f>IF('User Data'!A1977&lt;&gt;"",'User Data'!A1977,"")</f>
        <v/>
      </c>
    </row>
    <row r="1973" spans="9:32" x14ac:dyDescent="0.25">
      <c r="I1973" s="18" t="str">
        <f>IF(J1973="","",MAX(I$1:I1972)+1)</f>
        <v/>
      </c>
      <c r="J1973" s="11" t="str">
        <f>IF(ISBLANK('User Data'!D1978)=TRUE,"",(IF(VLOOKUP('User Data'!A1978,'User Data'!A:D,5,FALSE)&lt;&gt;"Standard User",'User Data'!A1978,"")))</f>
        <v/>
      </c>
      <c r="K1973" s="11" t="str">
        <f t="shared" si="101"/>
        <v/>
      </c>
      <c r="L1973" s="11"/>
      <c r="M1973" s="18" t="str">
        <f>IF(N1973="","",MAX(M$1:M1972)+1)</f>
        <v/>
      </c>
      <c r="N1973" s="11" t="str">
        <f>IF(ISBLANK('User Data'!A1978)=TRUE,"",'User Data'!A1978)</f>
        <v/>
      </c>
      <c r="O1973" s="19" t="str">
        <f t="shared" si="102"/>
        <v/>
      </c>
      <c r="AF1973" t="str">
        <f>IF('User Data'!A1978&lt;&gt;"",'User Data'!A1978,"")</f>
        <v/>
      </c>
    </row>
    <row r="1974" spans="9:32" x14ac:dyDescent="0.25">
      <c r="I1974" s="18" t="str">
        <f>IF(J1974="","",MAX(I$1:I1973)+1)</f>
        <v/>
      </c>
      <c r="J1974" s="11" t="str">
        <f>IF(ISBLANK('User Data'!D1979)=TRUE,"",(IF(VLOOKUP('User Data'!A1979,'User Data'!A:D,5,FALSE)&lt;&gt;"Standard User",'User Data'!A1979,"")))</f>
        <v/>
      </c>
      <c r="K1974" s="11" t="str">
        <f t="shared" si="101"/>
        <v/>
      </c>
      <c r="L1974" s="11"/>
      <c r="M1974" s="18" t="str">
        <f>IF(N1974="","",MAX(M$1:M1973)+1)</f>
        <v/>
      </c>
      <c r="N1974" s="11" t="str">
        <f>IF(ISBLANK('User Data'!A1979)=TRUE,"",'User Data'!A1979)</f>
        <v/>
      </c>
      <c r="O1974" s="19" t="str">
        <f t="shared" si="102"/>
        <v/>
      </c>
      <c r="AF1974" t="str">
        <f>IF('User Data'!A1979&lt;&gt;"",'User Data'!A1979,"")</f>
        <v/>
      </c>
    </row>
    <row r="1975" spans="9:32" x14ac:dyDescent="0.25">
      <c r="I1975" s="18" t="str">
        <f>IF(J1975="","",MAX(I$1:I1974)+1)</f>
        <v/>
      </c>
      <c r="J1975" s="11" t="str">
        <f>IF(ISBLANK('User Data'!D1980)=TRUE,"",(IF(VLOOKUP('User Data'!A1980,'User Data'!A:D,5,FALSE)&lt;&gt;"Standard User",'User Data'!A1980,"")))</f>
        <v/>
      </c>
      <c r="K1975" s="11" t="str">
        <f t="shared" si="101"/>
        <v/>
      </c>
      <c r="L1975" s="11"/>
      <c r="M1975" s="18" t="str">
        <f>IF(N1975="","",MAX(M$1:M1974)+1)</f>
        <v/>
      </c>
      <c r="N1975" s="11" t="str">
        <f>IF(ISBLANK('User Data'!A1980)=TRUE,"",'User Data'!A1980)</f>
        <v/>
      </c>
      <c r="O1975" s="19" t="str">
        <f t="shared" si="102"/>
        <v/>
      </c>
      <c r="AF1975" t="str">
        <f>IF('User Data'!A1980&lt;&gt;"",'User Data'!A1980,"")</f>
        <v/>
      </c>
    </row>
    <row r="1976" spans="9:32" x14ac:dyDescent="0.25">
      <c r="I1976" s="18" t="str">
        <f>IF(J1976="","",MAX(I$1:I1975)+1)</f>
        <v/>
      </c>
      <c r="J1976" s="11" t="str">
        <f>IF(ISBLANK('User Data'!D1981)=TRUE,"",(IF(VLOOKUP('User Data'!A1981,'User Data'!A:D,5,FALSE)&lt;&gt;"Standard User",'User Data'!A1981,"")))</f>
        <v/>
      </c>
      <c r="K1976" s="11" t="str">
        <f t="shared" si="101"/>
        <v/>
      </c>
      <c r="L1976" s="11"/>
      <c r="M1976" s="18" t="str">
        <f>IF(N1976="","",MAX(M$1:M1975)+1)</f>
        <v/>
      </c>
      <c r="N1976" s="11" t="str">
        <f>IF(ISBLANK('User Data'!A1981)=TRUE,"",'User Data'!A1981)</f>
        <v/>
      </c>
      <c r="O1976" s="19" t="str">
        <f t="shared" si="102"/>
        <v/>
      </c>
      <c r="AF1976" t="str">
        <f>IF('User Data'!A1981&lt;&gt;"",'User Data'!A1981,"")</f>
        <v/>
      </c>
    </row>
    <row r="1977" spans="9:32" x14ac:dyDescent="0.25">
      <c r="I1977" s="18" t="str">
        <f>IF(J1977="","",MAX(I$1:I1976)+1)</f>
        <v/>
      </c>
      <c r="J1977" s="11" t="str">
        <f>IF(ISBLANK('User Data'!D1982)=TRUE,"",(IF(VLOOKUP('User Data'!A1982,'User Data'!A:D,5,FALSE)&lt;&gt;"Standard User",'User Data'!A1982,"")))</f>
        <v/>
      </c>
      <c r="K1977" s="11" t="str">
        <f t="shared" si="101"/>
        <v/>
      </c>
      <c r="L1977" s="11"/>
      <c r="M1977" s="18" t="str">
        <f>IF(N1977="","",MAX(M$1:M1976)+1)</f>
        <v/>
      </c>
      <c r="N1977" s="11" t="str">
        <f>IF(ISBLANK('User Data'!A1982)=TRUE,"",'User Data'!A1982)</f>
        <v/>
      </c>
      <c r="O1977" s="19" t="str">
        <f t="shared" si="102"/>
        <v/>
      </c>
      <c r="AF1977" t="str">
        <f>IF('User Data'!A1982&lt;&gt;"",'User Data'!A1982,"")</f>
        <v/>
      </c>
    </row>
    <row r="1978" spans="9:32" x14ac:dyDescent="0.25">
      <c r="I1978" s="18" t="str">
        <f>IF(J1978="","",MAX(I$1:I1977)+1)</f>
        <v/>
      </c>
      <c r="J1978" s="11" t="str">
        <f>IF(ISBLANK('User Data'!D1983)=TRUE,"",(IF(VLOOKUP('User Data'!A1983,'User Data'!A:D,5,FALSE)&lt;&gt;"Standard User",'User Data'!A1983,"")))</f>
        <v/>
      </c>
      <c r="K1978" s="11" t="str">
        <f t="shared" si="101"/>
        <v/>
      </c>
      <c r="L1978" s="11"/>
      <c r="M1978" s="18" t="str">
        <f>IF(N1978="","",MAX(M$1:M1977)+1)</f>
        <v/>
      </c>
      <c r="N1978" s="11" t="str">
        <f>IF(ISBLANK('User Data'!A1983)=TRUE,"",'User Data'!A1983)</f>
        <v/>
      </c>
      <c r="O1978" s="19" t="str">
        <f t="shared" si="102"/>
        <v/>
      </c>
      <c r="AF1978" t="str">
        <f>IF('User Data'!A1983&lt;&gt;"",'User Data'!A1983,"")</f>
        <v/>
      </c>
    </row>
    <row r="1979" spans="9:32" x14ac:dyDescent="0.25">
      <c r="I1979" s="18" t="str">
        <f>IF(J1979="","",MAX(I$1:I1978)+1)</f>
        <v/>
      </c>
      <c r="J1979" s="11" t="str">
        <f>IF(ISBLANK('User Data'!D1984)=TRUE,"",(IF(VLOOKUP('User Data'!A1984,'User Data'!A:D,5,FALSE)&lt;&gt;"Standard User",'User Data'!A1984,"")))</f>
        <v/>
      </c>
      <c r="K1979" s="11" t="str">
        <f t="shared" si="101"/>
        <v/>
      </c>
      <c r="L1979" s="11"/>
      <c r="M1979" s="18" t="str">
        <f>IF(N1979="","",MAX(M$1:M1978)+1)</f>
        <v/>
      </c>
      <c r="N1979" s="11" t="str">
        <f>IF(ISBLANK('User Data'!A1984)=TRUE,"",'User Data'!A1984)</f>
        <v/>
      </c>
      <c r="O1979" s="19" t="str">
        <f t="shared" si="102"/>
        <v/>
      </c>
      <c r="AF1979" t="str">
        <f>IF('User Data'!A1984&lt;&gt;"",'User Data'!A1984,"")</f>
        <v/>
      </c>
    </row>
    <row r="1980" spans="9:32" x14ac:dyDescent="0.25">
      <c r="I1980" s="18" t="str">
        <f>IF(J1980="","",MAX(I$1:I1979)+1)</f>
        <v/>
      </c>
      <c r="J1980" s="11" t="str">
        <f>IF(ISBLANK('User Data'!D1985)=TRUE,"",(IF(VLOOKUP('User Data'!A1985,'User Data'!A:D,5,FALSE)&lt;&gt;"Standard User",'User Data'!A1985,"")))</f>
        <v/>
      </c>
      <c r="K1980" s="11" t="str">
        <f t="shared" si="101"/>
        <v/>
      </c>
      <c r="L1980" s="11"/>
      <c r="M1980" s="18" t="str">
        <f>IF(N1980="","",MAX(M$1:M1979)+1)</f>
        <v/>
      </c>
      <c r="N1980" s="11" t="str">
        <f>IF(ISBLANK('User Data'!A1985)=TRUE,"",'User Data'!A1985)</f>
        <v/>
      </c>
      <c r="O1980" s="19" t="str">
        <f t="shared" si="102"/>
        <v/>
      </c>
      <c r="AF1980" t="str">
        <f>IF('User Data'!A1985&lt;&gt;"",'User Data'!A1985,"")</f>
        <v/>
      </c>
    </row>
    <row r="1981" spans="9:32" x14ac:dyDescent="0.25">
      <c r="I1981" s="18" t="str">
        <f>IF(J1981="","",MAX(I$1:I1980)+1)</f>
        <v/>
      </c>
      <c r="J1981" s="11" t="str">
        <f>IF(ISBLANK('User Data'!D1986)=TRUE,"",(IF(VLOOKUP('User Data'!A1986,'User Data'!A:D,5,FALSE)&lt;&gt;"Standard User",'User Data'!A1986,"")))</f>
        <v/>
      </c>
      <c r="K1981" s="11" t="str">
        <f t="shared" si="101"/>
        <v/>
      </c>
      <c r="L1981" s="11"/>
      <c r="M1981" s="18" t="str">
        <f>IF(N1981="","",MAX(M$1:M1980)+1)</f>
        <v/>
      </c>
      <c r="N1981" s="11" t="str">
        <f>IF(ISBLANK('User Data'!A1986)=TRUE,"",'User Data'!A1986)</f>
        <v/>
      </c>
      <c r="O1981" s="19" t="str">
        <f t="shared" si="102"/>
        <v/>
      </c>
      <c r="AF1981" t="str">
        <f>IF('User Data'!A1986&lt;&gt;"",'User Data'!A1986,"")</f>
        <v/>
      </c>
    </row>
    <row r="1982" spans="9:32" x14ac:dyDescent="0.25">
      <c r="I1982" s="18" t="str">
        <f>IF(J1982="","",MAX(I$1:I1981)+1)</f>
        <v/>
      </c>
      <c r="J1982" s="11" t="str">
        <f>IF(ISBLANK('User Data'!D1987)=TRUE,"",(IF(VLOOKUP('User Data'!A1987,'User Data'!A:D,5,FALSE)&lt;&gt;"Standard User",'User Data'!A1987,"")))</f>
        <v/>
      </c>
      <c r="K1982" s="11" t="str">
        <f t="shared" si="101"/>
        <v/>
      </c>
      <c r="L1982" s="11"/>
      <c r="M1982" s="18" t="str">
        <f>IF(N1982="","",MAX(M$1:M1981)+1)</f>
        <v/>
      </c>
      <c r="N1982" s="11" t="str">
        <f>IF(ISBLANK('User Data'!A1987)=TRUE,"",'User Data'!A1987)</f>
        <v/>
      </c>
      <c r="O1982" s="19" t="str">
        <f t="shared" si="102"/>
        <v/>
      </c>
      <c r="AF1982" t="str">
        <f>IF('User Data'!A1987&lt;&gt;"",'User Data'!A1987,"")</f>
        <v/>
      </c>
    </row>
    <row r="1983" spans="9:32" x14ac:dyDescent="0.25">
      <c r="I1983" s="18" t="str">
        <f>IF(J1983="","",MAX(I$1:I1982)+1)</f>
        <v/>
      </c>
      <c r="J1983" s="11" t="str">
        <f>IF(ISBLANK('User Data'!D1988)=TRUE,"",(IF(VLOOKUP('User Data'!A1988,'User Data'!A:D,5,FALSE)&lt;&gt;"Standard User",'User Data'!A1988,"")))</f>
        <v/>
      </c>
      <c r="K1983" s="11" t="str">
        <f t="shared" si="101"/>
        <v/>
      </c>
      <c r="L1983" s="11"/>
      <c r="M1983" s="18" t="str">
        <f>IF(N1983="","",MAX(M$1:M1982)+1)</f>
        <v/>
      </c>
      <c r="N1983" s="11" t="str">
        <f>IF(ISBLANK('User Data'!A1988)=TRUE,"",'User Data'!A1988)</f>
        <v/>
      </c>
      <c r="O1983" s="19" t="str">
        <f t="shared" si="102"/>
        <v/>
      </c>
      <c r="AF1983" t="str">
        <f>IF('User Data'!A1988&lt;&gt;"",'User Data'!A1988,"")</f>
        <v/>
      </c>
    </row>
    <row r="1984" spans="9:32" x14ac:dyDescent="0.25">
      <c r="I1984" s="18" t="str">
        <f>IF(J1984="","",MAX(I$1:I1983)+1)</f>
        <v/>
      </c>
      <c r="J1984" s="11" t="str">
        <f>IF(ISBLANK('User Data'!D1989)=TRUE,"",(IF(VLOOKUP('User Data'!A1989,'User Data'!A:D,5,FALSE)&lt;&gt;"Standard User",'User Data'!A1989,"")))</f>
        <v/>
      </c>
      <c r="K1984" s="11" t="str">
        <f t="shared" si="101"/>
        <v/>
      </c>
      <c r="L1984" s="11"/>
      <c r="M1984" s="18" t="str">
        <f>IF(N1984="","",MAX(M$1:M1983)+1)</f>
        <v/>
      </c>
      <c r="N1984" s="11" t="str">
        <f>IF(ISBLANK('User Data'!A1989)=TRUE,"",'User Data'!A1989)</f>
        <v/>
      </c>
      <c r="O1984" s="19" t="str">
        <f t="shared" si="102"/>
        <v/>
      </c>
      <c r="AF1984" t="str">
        <f>IF('User Data'!A1989&lt;&gt;"",'User Data'!A1989,"")</f>
        <v/>
      </c>
    </row>
    <row r="1985" spans="9:32" x14ac:dyDescent="0.25">
      <c r="I1985" s="18" t="str">
        <f>IF(J1985="","",MAX(I$1:I1984)+1)</f>
        <v/>
      </c>
      <c r="J1985" s="11" t="str">
        <f>IF(ISBLANK('User Data'!D1990)=TRUE,"",(IF(VLOOKUP('User Data'!A1990,'User Data'!A:D,5,FALSE)&lt;&gt;"Standard User",'User Data'!A1990,"")))</f>
        <v/>
      </c>
      <c r="K1985" s="11" t="str">
        <f t="shared" si="101"/>
        <v/>
      </c>
      <c r="L1985" s="11"/>
      <c r="M1985" s="18" t="str">
        <f>IF(N1985="","",MAX(M$1:M1984)+1)</f>
        <v/>
      </c>
      <c r="N1985" s="11" t="str">
        <f>IF(ISBLANK('User Data'!A1990)=TRUE,"",'User Data'!A1990)</f>
        <v/>
      </c>
      <c r="O1985" s="19" t="str">
        <f t="shared" si="102"/>
        <v/>
      </c>
      <c r="AF1985" t="str">
        <f>IF('User Data'!A1990&lt;&gt;"",'User Data'!A1990,"")</f>
        <v/>
      </c>
    </row>
    <row r="1986" spans="9:32" x14ac:dyDescent="0.25">
      <c r="I1986" s="18" t="str">
        <f>IF(J1986="","",MAX(I$1:I1985)+1)</f>
        <v/>
      </c>
      <c r="J1986" s="11" t="str">
        <f>IF(ISBLANK('User Data'!D1991)=TRUE,"",(IF(VLOOKUP('User Data'!A1991,'User Data'!A:D,5,FALSE)&lt;&gt;"Standard User",'User Data'!A1991,"")))</f>
        <v/>
      </c>
      <c r="K1986" s="11" t="str">
        <f t="shared" ref="K1986:K1996" si="103">IFERROR(INDEX($J$2:$J$2000,MATCH(ROW()-ROW($M$1),$I$2:$I$2000,0)),"")</f>
        <v/>
      </c>
      <c r="L1986" s="11"/>
      <c r="M1986" s="18" t="str">
        <f>IF(N1986="","",MAX(M$1:M1985)+1)</f>
        <v/>
      </c>
      <c r="N1986" s="11" t="str">
        <f>IF(ISBLANK('User Data'!A1991)=TRUE,"",'User Data'!A1991)</f>
        <v/>
      </c>
      <c r="O1986" s="19" t="str">
        <f t="shared" ref="O1986:O1996" si="104">IFERROR(INDEX($N$2:$N$2000,MATCH(ROW()-ROW($P$1),$M$2:$M$2000,0)),"")</f>
        <v/>
      </c>
      <c r="AF1986" t="str">
        <f>IF('User Data'!A1991&lt;&gt;"",'User Data'!A1991,"")</f>
        <v/>
      </c>
    </row>
    <row r="1987" spans="9:32" x14ac:dyDescent="0.25">
      <c r="I1987" s="18" t="str">
        <f>IF(J1987="","",MAX(I$1:I1986)+1)</f>
        <v/>
      </c>
      <c r="J1987" s="11" t="str">
        <f>IF(ISBLANK('User Data'!D1992)=TRUE,"",(IF(VLOOKUP('User Data'!A1992,'User Data'!A:D,5,FALSE)&lt;&gt;"Standard User",'User Data'!A1992,"")))</f>
        <v/>
      </c>
      <c r="K1987" s="11" t="str">
        <f t="shared" si="103"/>
        <v/>
      </c>
      <c r="L1987" s="11"/>
      <c r="M1987" s="18" t="str">
        <f>IF(N1987="","",MAX(M$1:M1986)+1)</f>
        <v/>
      </c>
      <c r="N1987" s="11" t="str">
        <f>IF(ISBLANK('User Data'!A1992)=TRUE,"",'User Data'!A1992)</f>
        <v/>
      </c>
      <c r="O1987" s="19" t="str">
        <f t="shared" si="104"/>
        <v/>
      </c>
      <c r="AF1987" t="str">
        <f>IF('User Data'!A1992&lt;&gt;"",'User Data'!A1992,"")</f>
        <v/>
      </c>
    </row>
    <row r="1988" spans="9:32" x14ac:dyDescent="0.25">
      <c r="I1988" s="18" t="str">
        <f>IF(J1988="","",MAX(I$1:I1987)+1)</f>
        <v/>
      </c>
      <c r="J1988" s="11" t="str">
        <f>IF(ISBLANK('User Data'!D1993)=TRUE,"",(IF(VLOOKUP('User Data'!A1993,'User Data'!A:D,5,FALSE)&lt;&gt;"Standard User",'User Data'!A1993,"")))</f>
        <v/>
      </c>
      <c r="K1988" s="11" t="str">
        <f t="shared" si="103"/>
        <v/>
      </c>
      <c r="L1988" s="11"/>
      <c r="M1988" s="18" t="str">
        <f>IF(N1988="","",MAX(M$1:M1987)+1)</f>
        <v/>
      </c>
      <c r="N1988" s="11" t="str">
        <f>IF(ISBLANK('User Data'!A1993)=TRUE,"",'User Data'!A1993)</f>
        <v/>
      </c>
      <c r="O1988" s="19" t="str">
        <f t="shared" si="104"/>
        <v/>
      </c>
      <c r="AF1988" t="str">
        <f>IF('User Data'!A1993&lt;&gt;"",'User Data'!A1993,"")</f>
        <v/>
      </c>
    </row>
    <row r="1989" spans="9:32" x14ac:dyDescent="0.25">
      <c r="I1989" s="18" t="str">
        <f>IF(J1989="","",MAX(I$1:I1988)+1)</f>
        <v/>
      </c>
      <c r="J1989" s="11" t="str">
        <f>IF(ISBLANK('User Data'!D1994)=TRUE,"",(IF(VLOOKUP('User Data'!A1994,'User Data'!A:D,5,FALSE)&lt;&gt;"Standard User",'User Data'!A1994,"")))</f>
        <v/>
      </c>
      <c r="K1989" s="11" t="str">
        <f t="shared" si="103"/>
        <v/>
      </c>
      <c r="L1989" s="11"/>
      <c r="M1989" s="18" t="str">
        <f>IF(N1989="","",MAX(M$1:M1988)+1)</f>
        <v/>
      </c>
      <c r="N1989" s="11" t="str">
        <f>IF(ISBLANK('User Data'!A1994)=TRUE,"",'User Data'!A1994)</f>
        <v/>
      </c>
      <c r="O1989" s="19" t="str">
        <f t="shared" si="104"/>
        <v/>
      </c>
      <c r="AF1989" t="str">
        <f>IF('User Data'!A1994&lt;&gt;"",'User Data'!A1994,"")</f>
        <v/>
      </c>
    </row>
    <row r="1990" spans="9:32" x14ac:dyDescent="0.25">
      <c r="I1990" s="18" t="str">
        <f>IF(J1990="","",MAX(I$1:I1989)+1)</f>
        <v/>
      </c>
      <c r="J1990" s="11" t="str">
        <f>IF(ISBLANK('User Data'!D1995)=TRUE,"",(IF(VLOOKUP('User Data'!A1995,'User Data'!A:D,5,FALSE)&lt;&gt;"Standard User",'User Data'!A1995,"")))</f>
        <v/>
      </c>
      <c r="K1990" s="11" t="str">
        <f t="shared" si="103"/>
        <v/>
      </c>
      <c r="L1990" s="11"/>
      <c r="M1990" s="18" t="str">
        <f>IF(N1990="","",MAX(M$1:M1989)+1)</f>
        <v/>
      </c>
      <c r="N1990" s="11" t="str">
        <f>IF(ISBLANK('User Data'!A1995)=TRUE,"",'User Data'!A1995)</f>
        <v/>
      </c>
      <c r="O1990" s="19" t="str">
        <f t="shared" si="104"/>
        <v/>
      </c>
      <c r="AF1990" t="str">
        <f>IF('User Data'!A1995&lt;&gt;"",'User Data'!A1995,"")</f>
        <v/>
      </c>
    </row>
    <row r="1991" spans="9:32" x14ac:dyDescent="0.25">
      <c r="I1991" s="18" t="str">
        <f>IF(J1991="","",MAX(I$1:I1990)+1)</f>
        <v/>
      </c>
      <c r="J1991" s="11" t="str">
        <f>IF(ISBLANK('User Data'!D1996)=TRUE,"",(IF(VLOOKUP('User Data'!A1996,'User Data'!A:D,5,FALSE)&lt;&gt;"Standard User",'User Data'!A1996,"")))</f>
        <v/>
      </c>
      <c r="K1991" s="11" t="str">
        <f t="shared" si="103"/>
        <v/>
      </c>
      <c r="L1991" s="11"/>
      <c r="M1991" s="18" t="str">
        <f>IF(N1991="","",MAX(M$1:M1990)+1)</f>
        <v/>
      </c>
      <c r="N1991" s="11" t="str">
        <f>IF(ISBLANK('User Data'!A1996)=TRUE,"",'User Data'!A1996)</f>
        <v/>
      </c>
      <c r="O1991" s="19" t="str">
        <f t="shared" si="104"/>
        <v/>
      </c>
      <c r="AF1991" t="str">
        <f>IF('User Data'!A1996&lt;&gt;"",'User Data'!A1996,"")</f>
        <v/>
      </c>
    </row>
    <row r="1992" spans="9:32" x14ac:dyDescent="0.25">
      <c r="I1992" s="18" t="str">
        <f>IF(J1992="","",MAX(I$1:I1991)+1)</f>
        <v/>
      </c>
      <c r="J1992" s="11" t="str">
        <f>IF(ISBLANK('User Data'!D1997)=TRUE,"",(IF(VLOOKUP('User Data'!A1997,'User Data'!A:D,5,FALSE)&lt;&gt;"Standard User",'User Data'!A1997,"")))</f>
        <v/>
      </c>
      <c r="K1992" s="11" t="str">
        <f t="shared" si="103"/>
        <v/>
      </c>
      <c r="L1992" s="11"/>
      <c r="M1992" s="18" t="str">
        <f>IF(N1992="","",MAX(M$1:M1991)+1)</f>
        <v/>
      </c>
      <c r="N1992" s="11" t="str">
        <f>IF(ISBLANK('User Data'!A1997)=TRUE,"",'User Data'!A1997)</f>
        <v/>
      </c>
      <c r="O1992" s="19" t="str">
        <f t="shared" si="104"/>
        <v/>
      </c>
      <c r="AF1992" t="str">
        <f>IF('User Data'!A1997&lt;&gt;"",'User Data'!A1997,"")</f>
        <v/>
      </c>
    </row>
    <row r="1993" spans="9:32" x14ac:dyDescent="0.25">
      <c r="I1993" s="18" t="str">
        <f>IF(J1993="","",MAX(I$1:I1992)+1)</f>
        <v/>
      </c>
      <c r="J1993" s="11" t="str">
        <f>IF(ISBLANK('User Data'!D1998)=TRUE,"",(IF(VLOOKUP('User Data'!A1998,'User Data'!A:D,5,FALSE)&lt;&gt;"Standard User",'User Data'!A1998,"")))</f>
        <v/>
      </c>
      <c r="K1993" s="11" t="str">
        <f t="shared" si="103"/>
        <v/>
      </c>
      <c r="L1993" s="11"/>
      <c r="M1993" s="18" t="str">
        <f>IF(N1993="","",MAX(M$1:M1992)+1)</f>
        <v/>
      </c>
      <c r="N1993" s="11" t="str">
        <f>IF(ISBLANK('User Data'!A1998)=TRUE,"",'User Data'!A1998)</f>
        <v/>
      </c>
      <c r="O1993" s="19" t="str">
        <f t="shared" si="104"/>
        <v/>
      </c>
      <c r="AF1993" t="str">
        <f>IF('User Data'!A1998&lt;&gt;"",'User Data'!A1998,"")</f>
        <v/>
      </c>
    </row>
    <row r="1994" spans="9:32" x14ac:dyDescent="0.25">
      <c r="I1994" s="18" t="str">
        <f>IF(J1994="","",MAX(I$1:I1993)+1)</f>
        <v/>
      </c>
      <c r="J1994" s="11" t="str">
        <f>IF(ISBLANK('User Data'!D1999)=TRUE,"",(IF(VLOOKUP('User Data'!A1999,'User Data'!A:D,5,FALSE)&lt;&gt;"Standard User",'User Data'!A1999,"")))</f>
        <v/>
      </c>
      <c r="K1994" s="11" t="str">
        <f t="shared" si="103"/>
        <v/>
      </c>
      <c r="L1994" s="11"/>
      <c r="M1994" s="18" t="str">
        <f>IF(N1994="","",MAX(M$1:M1993)+1)</f>
        <v/>
      </c>
      <c r="N1994" s="11" t="str">
        <f>IF(ISBLANK('User Data'!A1999)=TRUE,"",'User Data'!A1999)</f>
        <v/>
      </c>
      <c r="O1994" s="19" t="str">
        <f t="shared" si="104"/>
        <v/>
      </c>
      <c r="AF1994" t="str">
        <f>IF('User Data'!A1999&lt;&gt;"",'User Data'!A1999,"")</f>
        <v/>
      </c>
    </row>
    <row r="1995" spans="9:32" x14ac:dyDescent="0.25">
      <c r="I1995" s="18" t="str">
        <f>IF(J1995="","",MAX(I$1:I1994)+1)</f>
        <v/>
      </c>
      <c r="J1995" s="11" t="str">
        <f>IF(ISBLANK('User Data'!D2000)=TRUE,"",(IF(VLOOKUP('User Data'!A2000,'User Data'!A:D,5,FALSE)&lt;&gt;"Standard User",'User Data'!A2000,"")))</f>
        <v/>
      </c>
      <c r="K1995" s="11" t="str">
        <f t="shared" si="103"/>
        <v/>
      </c>
      <c r="L1995" s="11"/>
      <c r="M1995" s="18" t="str">
        <f>IF(N1995="","",MAX(M$1:M1994)+1)</f>
        <v/>
      </c>
      <c r="N1995" s="11" t="str">
        <f>IF(ISBLANK('User Data'!A2000)=TRUE,"",'User Data'!A2000)</f>
        <v/>
      </c>
      <c r="O1995" s="19" t="str">
        <f t="shared" si="104"/>
        <v/>
      </c>
      <c r="AF1995" t="str">
        <f>IF('User Data'!A2000&lt;&gt;"",'User Data'!A2000,"")</f>
        <v/>
      </c>
    </row>
    <row r="1996" spans="9:32" x14ac:dyDescent="0.25">
      <c r="I1996" s="18" t="str">
        <f>IF(J1996="","",MAX(I$1:I1995)+1)</f>
        <v/>
      </c>
      <c r="J1996" s="11" t="str">
        <f>IF(ISBLANK('User Data'!D2001)=TRUE,"",(IF(VLOOKUP('User Data'!A2001,'User Data'!A:D,5,FALSE)&lt;&gt;"Standard User",'User Data'!A2001,"")))</f>
        <v/>
      </c>
      <c r="K1996" s="11" t="str">
        <f t="shared" si="103"/>
        <v/>
      </c>
      <c r="L1996" s="11"/>
      <c r="M1996" s="18" t="str">
        <f>IF(N1996="","",MAX(M$1:M1995)+1)</f>
        <v/>
      </c>
      <c r="N1996" s="11" t="str">
        <f>IF(ISBLANK('User Data'!A2001)=TRUE,"",'User Data'!A2001)</f>
        <v/>
      </c>
      <c r="O1996" s="19" t="str">
        <f t="shared" si="104"/>
        <v/>
      </c>
      <c r="AF1996" t="str">
        <f>IF('User Data'!A2001&lt;&gt;"",'User Data'!A2001,"")</f>
        <v/>
      </c>
    </row>
  </sheetData>
  <sortState xmlns:xlrd2="http://schemas.microsoft.com/office/spreadsheetml/2017/richdata2" ref="AE3:AE20">
    <sortCondition ref="AE3:AE20"/>
  </sortState>
  <pageMargins left="0.7" right="0.7" top="0.75" bottom="0.75" header="0.3" footer="0.3"/>
  <pageSetup paperSize="9"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3:J69"/>
  <sheetViews>
    <sheetView tabSelected="1" zoomScale="85" zoomScaleNormal="85" workbookViewId="0"/>
  </sheetViews>
  <sheetFormatPr defaultColWidth="9.1796875" defaultRowHeight="12.5" x14ac:dyDescent="0.25"/>
  <cols>
    <col min="1" max="1" width="3.453125" style="33" customWidth="1"/>
    <col min="2" max="7" width="9.1796875" style="33"/>
    <col min="8" max="8" width="19.453125" style="33" customWidth="1"/>
    <col min="9" max="9" width="13.1796875" style="33" customWidth="1"/>
    <col min="10" max="10" width="38.08984375" style="33" customWidth="1"/>
    <col min="11" max="11" width="4.453125" style="33" customWidth="1"/>
    <col min="12" max="16384" width="9.1796875" style="33"/>
  </cols>
  <sheetData>
    <row r="3" spans="2:10" ht="57" customHeight="1" thickBot="1" x14ac:dyDescent="0.3">
      <c r="D3" s="355"/>
      <c r="E3" s="355"/>
      <c r="F3" s="355"/>
      <c r="G3" s="355"/>
      <c r="H3" s="355"/>
      <c r="I3" s="355"/>
      <c r="J3" s="355"/>
    </row>
    <row r="4" spans="2:10" x14ac:dyDescent="0.25">
      <c r="B4" s="359" t="s">
        <v>45</v>
      </c>
      <c r="C4" s="356" t="s">
        <v>202</v>
      </c>
      <c r="D4" s="357"/>
      <c r="E4" s="357"/>
      <c r="F4" s="357"/>
      <c r="G4" s="357"/>
      <c r="H4" s="357"/>
      <c r="I4" s="357"/>
      <c r="J4" s="357"/>
    </row>
    <row r="5" spans="2:10" ht="16.5" customHeight="1" thickBot="1" x14ac:dyDescent="0.3">
      <c r="B5" s="360"/>
      <c r="C5" s="358"/>
      <c r="D5" s="358"/>
      <c r="E5" s="358"/>
      <c r="F5" s="358"/>
      <c r="G5" s="358"/>
      <c r="H5" s="358"/>
      <c r="I5" s="358"/>
      <c r="J5" s="358"/>
    </row>
    <row r="7" spans="2:10" ht="18" x14ac:dyDescent="0.4">
      <c r="B7" s="34" t="s">
        <v>46</v>
      </c>
    </row>
    <row r="8" spans="2:10" ht="13" thickBot="1" x14ac:dyDescent="0.3"/>
    <row r="9" spans="2:10" ht="13" x14ac:dyDescent="0.25">
      <c r="B9" s="132" t="s">
        <v>221</v>
      </c>
      <c r="C9" s="35" t="s">
        <v>229</v>
      </c>
      <c r="D9" s="36"/>
      <c r="E9" s="36"/>
      <c r="F9" s="37"/>
      <c r="G9" s="37"/>
      <c r="H9" s="38"/>
    </row>
    <row r="10" spans="2:10" ht="13" x14ac:dyDescent="0.25">
      <c r="B10" s="133" t="s">
        <v>230</v>
      </c>
      <c r="C10" s="134" t="s">
        <v>231</v>
      </c>
      <c r="D10" s="135"/>
      <c r="E10" s="135"/>
      <c r="F10" s="136"/>
      <c r="G10" s="136"/>
      <c r="H10" s="137"/>
    </row>
    <row r="11" spans="2:10" ht="13" x14ac:dyDescent="0.25">
      <c r="B11" s="138" t="s">
        <v>232</v>
      </c>
      <c r="C11" s="139" t="s">
        <v>233</v>
      </c>
      <c r="D11" s="140"/>
      <c r="E11" s="140"/>
      <c r="F11" s="141"/>
      <c r="G11" s="141"/>
      <c r="H11" s="142"/>
    </row>
    <row r="12" spans="2:10" ht="13" x14ac:dyDescent="0.3">
      <c r="B12" s="143" t="s">
        <v>169</v>
      </c>
      <c r="C12" s="144" t="s">
        <v>234</v>
      </c>
      <c r="D12" s="144"/>
      <c r="E12" s="144"/>
      <c r="F12" s="145"/>
      <c r="G12" s="136"/>
      <c r="H12" s="137"/>
    </row>
    <row r="13" spans="2:10" ht="13" x14ac:dyDescent="0.3">
      <c r="B13" s="146" t="s">
        <v>222</v>
      </c>
      <c r="C13" s="144" t="s">
        <v>235</v>
      </c>
      <c r="D13" s="144"/>
      <c r="E13" s="144"/>
      <c r="F13" s="144"/>
      <c r="G13" s="144"/>
      <c r="H13" s="147"/>
    </row>
    <row r="14" spans="2:10" ht="13.5" thickBot="1" x14ac:dyDescent="0.35">
      <c r="B14" s="130" t="s">
        <v>223</v>
      </c>
      <c r="C14" s="41" t="s">
        <v>236</v>
      </c>
      <c r="D14" s="41"/>
      <c r="E14" s="41"/>
      <c r="F14" s="41"/>
      <c r="G14" s="41"/>
      <c r="H14" s="42"/>
    </row>
    <row r="15" spans="2:10" s="27" customFormat="1" x14ac:dyDescent="0.25">
      <c r="J15" s="1"/>
    </row>
    <row r="16" spans="2:10" ht="13" thickBot="1" x14ac:dyDescent="0.3"/>
    <row r="17" spans="1:10" ht="22.5" customHeight="1" thickBot="1" x14ac:dyDescent="0.3">
      <c r="B17" s="119" t="s">
        <v>161</v>
      </c>
      <c r="C17" s="120"/>
      <c r="D17" s="120"/>
      <c r="E17" s="120"/>
      <c r="F17" s="121"/>
      <c r="G17" s="120"/>
      <c r="H17" s="120"/>
      <c r="I17" s="122"/>
      <c r="J17" s="43"/>
    </row>
    <row r="18" spans="1:10" ht="13" customHeight="1" x14ac:dyDescent="0.25">
      <c r="A18" s="27"/>
      <c r="B18" s="123"/>
      <c r="C18" s="27"/>
      <c r="D18" s="27"/>
      <c r="E18" s="27"/>
      <c r="F18" s="27"/>
      <c r="G18" s="27"/>
      <c r="H18" s="27"/>
      <c r="I18" s="124"/>
      <c r="J18" s="27"/>
    </row>
    <row r="19" spans="1:10" ht="13" customHeight="1" x14ac:dyDescent="0.25">
      <c r="A19" s="27"/>
      <c r="B19" s="123"/>
      <c r="C19" s="27"/>
      <c r="D19" s="27"/>
      <c r="E19" s="27"/>
      <c r="F19" s="27"/>
      <c r="G19" s="27"/>
      <c r="H19" s="27"/>
      <c r="I19" s="124"/>
      <c r="J19" s="27"/>
    </row>
    <row r="20" spans="1:10" ht="13" customHeight="1" x14ac:dyDescent="0.25">
      <c r="A20" s="27"/>
      <c r="B20" s="123"/>
      <c r="C20" s="27"/>
      <c r="D20" s="27"/>
      <c r="E20" s="27"/>
      <c r="F20" s="27"/>
      <c r="G20" s="27"/>
      <c r="H20" s="27"/>
      <c r="I20" s="124"/>
      <c r="J20" s="27"/>
    </row>
    <row r="21" spans="1:10" ht="13" customHeight="1" x14ac:dyDescent="0.25">
      <c r="A21" s="27"/>
      <c r="B21" s="123"/>
      <c r="C21" s="27"/>
      <c r="D21" s="27"/>
      <c r="E21" s="27"/>
      <c r="F21" s="27"/>
      <c r="G21" s="27"/>
      <c r="H21" s="27"/>
      <c r="I21" s="124"/>
      <c r="J21" s="27"/>
    </row>
    <row r="22" spans="1:10" ht="13" customHeight="1" x14ac:dyDescent="0.25">
      <c r="A22" s="27"/>
      <c r="B22" s="123"/>
      <c r="C22" s="27"/>
      <c r="D22" s="27"/>
      <c r="E22" s="27"/>
      <c r="F22" s="27"/>
      <c r="G22" s="27"/>
      <c r="H22" s="27"/>
      <c r="I22" s="124"/>
      <c r="J22" s="27"/>
    </row>
    <row r="23" spans="1:10" ht="13" customHeight="1" x14ac:dyDescent="0.25">
      <c r="A23" s="27"/>
      <c r="B23" s="123"/>
      <c r="C23" s="27"/>
      <c r="D23" s="27"/>
      <c r="E23" s="27"/>
      <c r="F23" s="27"/>
      <c r="G23" s="27"/>
      <c r="H23" s="27"/>
      <c r="I23" s="124"/>
      <c r="J23" s="27"/>
    </row>
    <row r="24" spans="1:10" ht="13" customHeight="1" x14ac:dyDescent="0.25">
      <c r="A24" s="27"/>
      <c r="B24" s="123"/>
      <c r="C24" s="27"/>
      <c r="D24" s="27"/>
      <c r="E24" s="27"/>
      <c r="F24" s="27"/>
      <c r="G24" s="27"/>
      <c r="H24" s="27"/>
      <c r="I24" s="124"/>
      <c r="J24" s="27"/>
    </row>
    <row r="25" spans="1:10" ht="13" customHeight="1" x14ac:dyDescent="0.25">
      <c r="A25" s="27"/>
      <c r="B25" s="123"/>
      <c r="C25" s="27"/>
      <c r="D25" s="27"/>
      <c r="E25" s="27"/>
      <c r="F25" s="27"/>
      <c r="G25" s="27"/>
      <c r="H25" s="27"/>
      <c r="I25" s="124"/>
      <c r="J25" s="27"/>
    </row>
    <row r="26" spans="1:10" ht="13" customHeight="1" x14ac:dyDescent="0.25">
      <c r="A26" s="27"/>
      <c r="B26" s="123"/>
      <c r="C26" s="27"/>
      <c r="D26" s="27"/>
      <c r="E26" s="27"/>
      <c r="F26" s="27"/>
      <c r="G26" s="27"/>
      <c r="H26" s="27"/>
      <c r="I26" s="124"/>
      <c r="J26" s="27"/>
    </row>
    <row r="27" spans="1:10" ht="13" customHeight="1" x14ac:dyDescent="0.25">
      <c r="A27" s="27"/>
      <c r="B27" s="123"/>
      <c r="C27" s="27"/>
      <c r="D27" s="27"/>
      <c r="E27" s="27"/>
      <c r="F27" s="27"/>
      <c r="G27" s="27"/>
      <c r="H27" s="27"/>
      <c r="I27" s="124"/>
      <c r="J27" s="27"/>
    </row>
    <row r="28" spans="1:10" ht="13" customHeight="1" x14ac:dyDescent="0.25">
      <c r="A28" s="27"/>
      <c r="B28" s="123"/>
      <c r="C28" s="27"/>
      <c r="D28" s="27"/>
      <c r="E28" s="27"/>
      <c r="F28" s="27"/>
      <c r="G28" s="27"/>
      <c r="H28" s="27"/>
      <c r="I28" s="124"/>
      <c r="J28" s="27"/>
    </row>
    <row r="29" spans="1:10" ht="13" customHeight="1" x14ac:dyDescent="0.25">
      <c r="A29" s="27"/>
      <c r="B29" s="123"/>
      <c r="C29" s="27"/>
      <c r="D29" s="27"/>
      <c r="E29" s="27"/>
      <c r="F29" s="27"/>
      <c r="G29" s="27"/>
      <c r="H29" s="27"/>
      <c r="I29" s="124"/>
      <c r="J29" s="27"/>
    </row>
    <row r="30" spans="1:10" ht="13" thickBot="1" x14ac:dyDescent="0.3">
      <c r="A30" s="27"/>
      <c r="B30" s="125"/>
      <c r="C30" s="126"/>
      <c r="D30" s="126"/>
      <c r="E30" s="126"/>
      <c r="F30" s="126"/>
      <c r="G30" s="126"/>
      <c r="H30" s="126"/>
      <c r="I30" s="127"/>
      <c r="J30" s="27"/>
    </row>
    <row r="31" spans="1:10" ht="13" thickBot="1" x14ac:dyDescent="0.3"/>
    <row r="32" spans="1:10" ht="22" customHeight="1" x14ac:dyDescent="0.4">
      <c r="B32" s="44" t="s">
        <v>47</v>
      </c>
      <c r="C32" s="37"/>
      <c r="D32" s="37"/>
      <c r="E32" s="37"/>
      <c r="F32" s="37"/>
      <c r="G32" s="37"/>
      <c r="H32" s="37"/>
      <c r="I32" s="37"/>
      <c r="J32" s="38"/>
    </row>
    <row r="33" spans="1:10" ht="13.5" customHeight="1" x14ac:dyDescent="0.4">
      <c r="B33" s="45"/>
      <c r="J33" s="40"/>
    </row>
    <row r="34" spans="1:10" ht="198" customHeight="1" x14ac:dyDescent="0.25">
      <c r="A34" s="46"/>
      <c r="B34" s="361" t="s">
        <v>224</v>
      </c>
      <c r="C34" s="362"/>
      <c r="D34" s="362"/>
      <c r="E34" s="362"/>
      <c r="F34" s="362"/>
      <c r="G34" s="362"/>
      <c r="H34" s="362"/>
      <c r="I34" s="362"/>
      <c r="J34" s="363"/>
    </row>
    <row r="35" spans="1:10" ht="193.5" customHeight="1" x14ac:dyDescent="0.25">
      <c r="A35" s="47"/>
      <c r="B35" s="364"/>
      <c r="C35" s="362"/>
      <c r="D35" s="362"/>
      <c r="E35" s="362"/>
      <c r="F35" s="362"/>
      <c r="G35" s="362"/>
      <c r="H35" s="362"/>
      <c r="I35" s="362"/>
      <c r="J35" s="363"/>
    </row>
    <row r="36" spans="1:10" x14ac:dyDescent="0.25">
      <c r="A36" s="47"/>
      <c r="B36" s="364"/>
      <c r="C36" s="362"/>
      <c r="D36" s="362"/>
      <c r="E36" s="362"/>
      <c r="F36" s="362"/>
      <c r="G36" s="362"/>
      <c r="H36" s="362"/>
      <c r="I36" s="362"/>
      <c r="J36" s="363"/>
    </row>
    <row r="37" spans="1:10" x14ac:dyDescent="0.25">
      <c r="A37" s="47"/>
      <c r="B37" s="364"/>
      <c r="C37" s="362"/>
      <c r="D37" s="362"/>
      <c r="E37" s="362"/>
      <c r="F37" s="362"/>
      <c r="G37" s="362"/>
      <c r="H37" s="362"/>
      <c r="I37" s="362"/>
      <c r="J37" s="363"/>
    </row>
    <row r="38" spans="1:10" x14ac:dyDescent="0.25">
      <c r="A38" s="46"/>
      <c r="B38" s="364"/>
      <c r="C38" s="362"/>
      <c r="D38" s="362"/>
      <c r="E38" s="362"/>
      <c r="F38" s="362"/>
      <c r="G38" s="362"/>
      <c r="H38" s="362"/>
      <c r="I38" s="362"/>
      <c r="J38" s="363"/>
    </row>
    <row r="39" spans="1:10" x14ac:dyDescent="0.25">
      <c r="A39" s="47"/>
      <c r="B39" s="364"/>
      <c r="C39" s="362"/>
      <c r="D39" s="362"/>
      <c r="E39" s="362"/>
      <c r="F39" s="362"/>
      <c r="G39" s="362"/>
      <c r="H39" s="362"/>
      <c r="I39" s="362"/>
      <c r="J39" s="363"/>
    </row>
    <row r="40" spans="1:10" x14ac:dyDescent="0.25">
      <c r="A40" s="47"/>
      <c r="B40" s="364"/>
      <c r="C40" s="362"/>
      <c r="D40" s="362"/>
      <c r="E40" s="362"/>
      <c r="F40" s="362"/>
      <c r="G40" s="362"/>
      <c r="H40" s="362"/>
      <c r="I40" s="362"/>
      <c r="J40" s="363"/>
    </row>
    <row r="41" spans="1:10" x14ac:dyDescent="0.25">
      <c r="A41" s="46"/>
      <c r="B41" s="364"/>
      <c r="C41" s="362"/>
      <c r="D41" s="362"/>
      <c r="E41" s="362"/>
      <c r="F41" s="362"/>
      <c r="G41" s="362"/>
      <c r="H41" s="362"/>
      <c r="I41" s="362"/>
      <c r="J41" s="363"/>
    </row>
    <row r="42" spans="1:10" x14ac:dyDescent="0.25">
      <c r="A42" s="47"/>
      <c r="B42" s="364"/>
      <c r="C42" s="362"/>
      <c r="D42" s="362"/>
      <c r="E42" s="362"/>
      <c r="F42" s="362"/>
      <c r="G42" s="362"/>
      <c r="H42" s="362"/>
      <c r="I42" s="362"/>
      <c r="J42" s="363"/>
    </row>
    <row r="43" spans="1:10" x14ac:dyDescent="0.25">
      <c r="A43" s="47"/>
      <c r="B43" s="364"/>
      <c r="C43" s="362"/>
      <c r="D43" s="362"/>
      <c r="E43" s="362"/>
      <c r="F43" s="362"/>
      <c r="G43" s="362"/>
      <c r="H43" s="362"/>
      <c r="I43" s="362"/>
      <c r="J43" s="363"/>
    </row>
    <row r="44" spans="1:10" x14ac:dyDescent="0.25">
      <c r="A44" s="46"/>
      <c r="B44" s="364"/>
      <c r="C44" s="362"/>
      <c r="D44" s="362"/>
      <c r="E44" s="362"/>
      <c r="F44" s="362"/>
      <c r="G44" s="362"/>
      <c r="H44" s="362"/>
      <c r="I44" s="362"/>
      <c r="J44" s="363"/>
    </row>
    <row r="45" spans="1:10" x14ac:dyDescent="0.25">
      <c r="A45" s="47"/>
      <c r="B45" s="364"/>
      <c r="C45" s="362"/>
      <c r="D45" s="362"/>
      <c r="E45" s="362"/>
      <c r="F45" s="362"/>
      <c r="G45" s="362"/>
      <c r="H45" s="362"/>
      <c r="I45" s="362"/>
      <c r="J45" s="363"/>
    </row>
    <row r="46" spans="1:10" ht="14.25" customHeight="1" x14ac:dyDescent="0.25">
      <c r="A46" s="47"/>
      <c r="B46" s="364"/>
      <c r="C46" s="362"/>
      <c r="D46" s="362"/>
      <c r="E46" s="362"/>
      <c r="F46" s="362"/>
      <c r="G46" s="362"/>
      <c r="H46" s="362"/>
      <c r="I46" s="362"/>
      <c r="J46" s="363"/>
    </row>
    <row r="47" spans="1:10" x14ac:dyDescent="0.25">
      <c r="A47" s="46"/>
      <c r="B47" s="364"/>
      <c r="C47" s="362"/>
      <c r="D47" s="362"/>
      <c r="E47" s="362"/>
      <c r="F47" s="362"/>
      <c r="G47" s="362"/>
      <c r="H47" s="362"/>
      <c r="I47" s="362"/>
      <c r="J47" s="363"/>
    </row>
    <row r="48" spans="1:10" x14ac:dyDescent="0.25">
      <c r="A48" s="47"/>
      <c r="B48" s="364"/>
      <c r="C48" s="362"/>
      <c r="D48" s="362"/>
      <c r="E48" s="362"/>
      <c r="F48" s="362"/>
      <c r="G48" s="362"/>
      <c r="H48" s="362"/>
      <c r="I48" s="362"/>
      <c r="J48" s="363"/>
    </row>
    <row r="49" spans="1:10" x14ac:dyDescent="0.25">
      <c r="A49" s="47"/>
      <c r="B49" s="364"/>
      <c r="C49" s="362"/>
      <c r="D49" s="362"/>
      <c r="E49" s="362"/>
      <c r="F49" s="362"/>
      <c r="G49" s="362"/>
      <c r="H49" s="362"/>
      <c r="I49" s="362"/>
      <c r="J49" s="363"/>
    </row>
    <row r="50" spans="1:10" x14ac:dyDescent="0.25">
      <c r="A50" s="47"/>
      <c r="B50" s="364"/>
      <c r="C50" s="362"/>
      <c r="D50" s="362"/>
      <c r="E50" s="362"/>
      <c r="F50" s="362"/>
      <c r="G50" s="362"/>
      <c r="H50" s="362"/>
      <c r="I50" s="362"/>
      <c r="J50" s="363"/>
    </row>
    <row r="51" spans="1:10" x14ac:dyDescent="0.25">
      <c r="A51" s="46"/>
      <c r="B51" s="364"/>
      <c r="C51" s="362"/>
      <c r="D51" s="362"/>
      <c r="E51" s="362"/>
      <c r="F51" s="362"/>
      <c r="G51" s="362"/>
      <c r="H51" s="362"/>
      <c r="I51" s="362"/>
      <c r="J51" s="363"/>
    </row>
    <row r="52" spans="1:10" x14ac:dyDescent="0.25">
      <c r="A52" s="47"/>
      <c r="B52" s="364"/>
      <c r="C52" s="362"/>
      <c r="D52" s="362"/>
      <c r="E52" s="362"/>
      <c r="F52" s="362"/>
      <c r="G52" s="362"/>
      <c r="H52" s="362"/>
      <c r="I52" s="362"/>
      <c r="J52" s="363"/>
    </row>
    <row r="53" spans="1:10" x14ac:dyDescent="0.25">
      <c r="B53" s="364"/>
      <c r="C53" s="362"/>
      <c r="D53" s="362"/>
      <c r="E53" s="362"/>
      <c r="F53" s="362"/>
      <c r="G53" s="362"/>
      <c r="H53" s="362"/>
      <c r="I53" s="362"/>
      <c r="J53" s="363"/>
    </row>
    <row r="54" spans="1:10" x14ac:dyDescent="0.25">
      <c r="B54" s="364"/>
      <c r="C54" s="362"/>
      <c r="D54" s="362"/>
      <c r="E54" s="362"/>
      <c r="F54" s="362"/>
      <c r="G54" s="362"/>
      <c r="H54" s="362"/>
      <c r="I54" s="362"/>
      <c r="J54" s="363"/>
    </row>
    <row r="55" spans="1:10" x14ac:dyDescent="0.25">
      <c r="B55" s="364"/>
      <c r="C55" s="362"/>
      <c r="D55" s="362"/>
      <c r="E55" s="362"/>
      <c r="F55" s="362"/>
      <c r="G55" s="362"/>
      <c r="H55" s="362"/>
      <c r="I55" s="362"/>
      <c r="J55" s="363"/>
    </row>
    <row r="56" spans="1:10" x14ac:dyDescent="0.25">
      <c r="B56" s="364"/>
      <c r="C56" s="362"/>
      <c r="D56" s="362"/>
      <c r="E56" s="362"/>
      <c r="F56" s="362"/>
      <c r="G56" s="362"/>
      <c r="H56" s="362"/>
      <c r="I56" s="362"/>
      <c r="J56" s="363"/>
    </row>
    <row r="57" spans="1:10" x14ac:dyDescent="0.25">
      <c r="B57" s="364"/>
      <c r="C57" s="362"/>
      <c r="D57" s="362"/>
      <c r="E57" s="362"/>
      <c r="F57" s="362"/>
      <c r="G57" s="362"/>
      <c r="H57" s="362"/>
      <c r="I57" s="362"/>
      <c r="J57" s="363"/>
    </row>
    <row r="58" spans="1:10" x14ac:dyDescent="0.25">
      <c r="B58" s="364"/>
      <c r="C58" s="362"/>
      <c r="D58" s="362"/>
      <c r="E58" s="362"/>
      <c r="F58" s="362"/>
      <c r="G58" s="362"/>
      <c r="H58" s="362"/>
      <c r="I58" s="362"/>
      <c r="J58" s="363"/>
    </row>
    <row r="59" spans="1:10" x14ac:dyDescent="0.25">
      <c r="B59" s="364"/>
      <c r="C59" s="362"/>
      <c r="D59" s="362"/>
      <c r="E59" s="362"/>
      <c r="F59" s="362"/>
      <c r="G59" s="362"/>
      <c r="H59" s="362"/>
      <c r="I59" s="362"/>
      <c r="J59" s="363"/>
    </row>
    <row r="60" spans="1:10" x14ac:dyDescent="0.25">
      <c r="B60" s="364"/>
      <c r="C60" s="362"/>
      <c r="D60" s="362"/>
      <c r="E60" s="362"/>
      <c r="F60" s="362"/>
      <c r="G60" s="362"/>
      <c r="H60" s="362"/>
      <c r="I60" s="362"/>
      <c r="J60" s="363"/>
    </row>
    <row r="61" spans="1:10" x14ac:dyDescent="0.25">
      <c r="B61" s="364"/>
      <c r="C61" s="362"/>
      <c r="D61" s="362"/>
      <c r="E61" s="362"/>
      <c r="F61" s="362"/>
      <c r="G61" s="362"/>
      <c r="H61" s="362"/>
      <c r="I61" s="362"/>
      <c r="J61" s="363"/>
    </row>
    <row r="62" spans="1:10" x14ac:dyDescent="0.25">
      <c r="B62" s="364"/>
      <c r="C62" s="362"/>
      <c r="D62" s="362"/>
      <c r="E62" s="362"/>
      <c r="F62" s="362"/>
      <c r="G62" s="362"/>
      <c r="H62" s="362"/>
      <c r="I62" s="362"/>
      <c r="J62" s="363"/>
    </row>
    <row r="63" spans="1:10" x14ac:dyDescent="0.25">
      <c r="B63" s="364"/>
      <c r="C63" s="362"/>
      <c r="D63" s="362"/>
      <c r="E63" s="362"/>
      <c r="F63" s="362"/>
      <c r="G63" s="362"/>
      <c r="H63" s="362"/>
      <c r="I63" s="362"/>
      <c r="J63" s="363"/>
    </row>
    <row r="64" spans="1:10" x14ac:dyDescent="0.25">
      <c r="B64" s="364"/>
      <c r="C64" s="362"/>
      <c r="D64" s="362"/>
      <c r="E64" s="362"/>
      <c r="F64" s="362"/>
      <c r="G64" s="362"/>
      <c r="H64" s="362"/>
      <c r="I64" s="362"/>
      <c r="J64" s="363"/>
    </row>
    <row r="65" spans="2:10" x14ac:dyDescent="0.25">
      <c r="B65" s="364"/>
      <c r="C65" s="362"/>
      <c r="D65" s="362"/>
      <c r="E65" s="362"/>
      <c r="F65" s="362"/>
      <c r="G65" s="362"/>
      <c r="H65" s="362"/>
      <c r="I65" s="362"/>
      <c r="J65" s="363"/>
    </row>
    <row r="66" spans="2:10" x14ac:dyDescent="0.25">
      <c r="B66" s="364"/>
      <c r="C66" s="362"/>
      <c r="D66" s="362"/>
      <c r="E66" s="362"/>
      <c r="F66" s="362"/>
      <c r="G66" s="362"/>
      <c r="H66" s="362"/>
      <c r="I66" s="362"/>
      <c r="J66" s="363"/>
    </row>
    <row r="67" spans="2:10" x14ac:dyDescent="0.25">
      <c r="B67" s="364"/>
      <c r="C67" s="362"/>
      <c r="D67" s="362"/>
      <c r="E67" s="362"/>
      <c r="F67" s="362"/>
      <c r="G67" s="362"/>
      <c r="H67" s="362"/>
      <c r="I67" s="362"/>
      <c r="J67" s="363"/>
    </row>
    <row r="68" spans="2:10" ht="13" thickBot="1" x14ac:dyDescent="0.3">
      <c r="B68" s="365"/>
      <c r="C68" s="366"/>
      <c r="D68" s="366"/>
      <c r="E68" s="366"/>
      <c r="F68" s="366"/>
      <c r="G68" s="366"/>
      <c r="H68" s="366"/>
      <c r="I68" s="366"/>
      <c r="J68" s="367"/>
    </row>
    <row r="69" spans="2:10" x14ac:dyDescent="0.25">
      <c r="B69" s="128"/>
      <c r="C69" s="128"/>
      <c r="D69" s="128"/>
      <c r="E69" s="128"/>
      <c r="F69" s="128"/>
      <c r="G69" s="128"/>
      <c r="H69" s="128"/>
      <c r="I69" s="128"/>
      <c r="J69" s="128"/>
    </row>
  </sheetData>
  <sheetProtection selectLockedCells="1"/>
  <mergeCells count="4">
    <mergeCell ref="D3:J3"/>
    <mergeCell ref="C4:J5"/>
    <mergeCell ref="B4:B5"/>
    <mergeCell ref="B34:J68"/>
  </mergeCells>
  <dataValidations count="1">
    <dataValidation allowBlank="1" showInputMessage="1" showErrorMessage="1" promptTitle="Unique ID" prompt="Enter the Unique ID of the e-days user who this absence is for._x000a__x000a_The Unique ID of an e-days user is found in the &quot;Unique ID&quot; column of the &quot;User Data&quot; tab of this file." sqref="B13:B15" xr:uid="{6625F7E4-0DAB-4859-AF3B-28CEDCE8BB0A}"/>
  </dataValidations>
  <hyperlinks>
    <hyperlink ref="C4:J5" r:id="rId1" display="https://portal.e-days.co.uk/" xr:uid="{D0DCBC87-11F0-4553-8BB3-407F73036CFF}"/>
  </hyperlinks>
  <pageMargins left="0.7" right="0.7" top="0.75" bottom="0.75" header="0.3" footer="0.3"/>
  <pageSetup paperSize="9" orientation="portrait" horizontalDpi="4294967292" verticalDpi="4294967292"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1E2B9-C5F0-4DEF-9066-B8955DB72254}">
  <sheetPr codeName="Sheet5"/>
  <dimension ref="A1:BD992"/>
  <sheetViews>
    <sheetView showGridLines="0" zoomScale="80" zoomScaleNormal="80" workbookViewId="0">
      <selection activeCell="A10" sqref="A10"/>
    </sheetView>
  </sheetViews>
  <sheetFormatPr defaultColWidth="9.1796875" defaultRowHeight="15" customHeight="1" x14ac:dyDescent="0.25"/>
  <cols>
    <col min="1" max="1" width="36.36328125" style="183" customWidth="1"/>
    <col min="2" max="2" width="10.08984375" style="184" bestFit="1" customWidth="1"/>
    <col min="3" max="3" width="12.36328125" style="185" bestFit="1" customWidth="1"/>
    <col min="4" max="5" width="6.54296875" style="186" customWidth="1"/>
    <col min="6" max="6" width="6.54296875" style="187" customWidth="1"/>
    <col min="7" max="7" width="6.54296875" style="186" customWidth="1"/>
    <col min="8" max="8" width="6.54296875" style="183" customWidth="1"/>
    <col min="9" max="9" width="6.54296875" style="187" customWidth="1"/>
    <col min="10" max="11" width="6.54296875" style="183" customWidth="1"/>
    <col min="12" max="12" width="6.54296875" style="187" customWidth="1"/>
    <col min="13" max="14" width="6.54296875" style="183" customWidth="1"/>
    <col min="15" max="15" width="6.54296875" style="187" customWidth="1"/>
    <col min="16" max="17" width="6.54296875" style="183" customWidth="1"/>
    <col min="18" max="18" width="6.54296875" style="187" customWidth="1"/>
    <col min="19" max="20" width="6.54296875" style="183" customWidth="1"/>
    <col min="21" max="21" width="6.54296875" style="187" customWidth="1"/>
    <col min="22" max="23" width="6.54296875" style="183" customWidth="1"/>
    <col min="24" max="24" width="6.54296875" style="187" customWidth="1"/>
    <col min="25" max="25" width="6.81640625" style="56" hidden="1" customWidth="1"/>
    <col min="26" max="26" width="17.453125" style="56" hidden="1" customWidth="1"/>
    <col min="27" max="29" width="6.81640625" style="56" hidden="1" customWidth="1"/>
    <col min="30" max="36" width="4.453125" style="59" hidden="1" customWidth="1"/>
    <col min="37" max="37" width="5.453125" style="60" hidden="1" customWidth="1"/>
    <col min="38" max="44" width="5.54296875" style="63" hidden="1" customWidth="1"/>
    <col min="45" max="45" width="9.1796875" style="62" hidden="1" customWidth="1"/>
    <col min="46" max="46" width="7.1796875" style="63" hidden="1" customWidth="1"/>
    <col min="47" max="48" width="9.1796875" style="63" hidden="1" customWidth="1"/>
    <col min="49" max="56" width="9.1796875" style="90"/>
    <col min="57" max="16384" width="9.1796875" style="1"/>
  </cols>
  <sheetData>
    <row r="1" spans="1:56" s="65" customFormat="1" ht="15" customHeight="1" thickBot="1" x14ac:dyDescent="0.35">
      <c r="A1" s="48" t="s">
        <v>197</v>
      </c>
      <c r="B1" s="148"/>
      <c r="C1" s="49"/>
      <c r="D1" s="50"/>
      <c r="E1" s="51"/>
      <c r="F1" s="52" t="s">
        <v>40</v>
      </c>
      <c r="G1" s="52" t="e">
        <f>((#REF!-#REF!)*24)/2</f>
        <v>#REF!</v>
      </c>
      <c r="H1" s="53"/>
      <c r="I1" s="54"/>
      <c r="J1" s="54"/>
      <c r="K1" s="55"/>
      <c r="L1" s="55"/>
      <c r="M1" s="54"/>
      <c r="N1" s="55"/>
      <c r="O1" s="55"/>
      <c r="P1" s="55"/>
      <c r="Q1" s="55"/>
      <c r="R1" s="55"/>
      <c r="S1" s="55"/>
      <c r="T1" s="55"/>
      <c r="U1" s="55"/>
      <c r="V1" s="55"/>
      <c r="W1" s="55"/>
      <c r="X1" s="55"/>
      <c r="Y1" s="56"/>
      <c r="Z1" s="56"/>
      <c r="AA1" s="56"/>
      <c r="AB1" s="57"/>
      <c r="AC1" s="58"/>
      <c r="AD1" s="59"/>
      <c r="AE1" s="59"/>
      <c r="AF1" s="59"/>
      <c r="AG1" s="59"/>
      <c r="AH1" s="59"/>
      <c r="AI1" s="59"/>
      <c r="AJ1" s="59"/>
      <c r="AK1" s="60"/>
      <c r="AL1" s="61"/>
      <c r="AM1" s="61"/>
      <c r="AN1" s="61"/>
      <c r="AO1" s="61"/>
      <c r="AP1" s="61"/>
      <c r="AQ1" s="61"/>
      <c r="AR1" s="61"/>
      <c r="AS1" s="62"/>
      <c r="AT1" s="61"/>
      <c r="AU1" s="63"/>
      <c r="AV1" s="61"/>
      <c r="AW1" s="64"/>
      <c r="AX1" s="64"/>
      <c r="AY1" s="64"/>
      <c r="AZ1" s="64"/>
      <c r="BA1" s="64"/>
      <c r="BB1" s="64"/>
      <c r="BC1" s="64"/>
      <c r="BD1" s="64"/>
    </row>
    <row r="2" spans="1:56" s="70" customFormat="1" ht="15" customHeight="1" thickBot="1" x14ac:dyDescent="0.3">
      <c r="A2" s="66"/>
      <c r="B2" s="149"/>
      <c r="C2" s="67"/>
      <c r="D2" s="368" t="s">
        <v>51</v>
      </c>
      <c r="E2" s="369"/>
      <c r="F2" s="370"/>
      <c r="G2" s="371" t="s">
        <v>52</v>
      </c>
      <c r="H2" s="372"/>
      <c r="I2" s="373"/>
      <c r="J2" s="368" t="s">
        <v>53</v>
      </c>
      <c r="K2" s="369"/>
      <c r="L2" s="370"/>
      <c r="M2" s="371" t="s">
        <v>54</v>
      </c>
      <c r="N2" s="372"/>
      <c r="O2" s="373"/>
      <c r="P2" s="368" t="s">
        <v>55</v>
      </c>
      <c r="Q2" s="369"/>
      <c r="R2" s="370"/>
      <c r="S2" s="371" t="s">
        <v>56</v>
      </c>
      <c r="T2" s="372"/>
      <c r="U2" s="373"/>
      <c r="V2" s="368" t="s">
        <v>57</v>
      </c>
      <c r="W2" s="369"/>
      <c r="X2" s="370"/>
      <c r="Y2" s="68"/>
      <c r="Z2" s="69"/>
      <c r="AA2" s="69"/>
      <c r="AB2" s="57"/>
      <c r="AC2" s="57"/>
      <c r="AD2" s="59"/>
      <c r="AE2" s="59"/>
      <c r="AF2" s="59"/>
      <c r="AG2" s="59"/>
      <c r="AH2" s="59"/>
      <c r="AI2" s="59"/>
      <c r="AJ2" s="59"/>
      <c r="AK2" s="60"/>
      <c r="AL2" s="61"/>
      <c r="AM2" s="61"/>
      <c r="AN2" s="61"/>
      <c r="AO2" s="61"/>
      <c r="AP2" s="61"/>
      <c r="AQ2" s="61"/>
      <c r="AR2" s="61"/>
      <c r="AS2" s="62"/>
      <c r="AT2" s="61"/>
      <c r="AU2" s="63"/>
      <c r="AV2" s="61"/>
      <c r="AW2" s="64"/>
      <c r="AX2" s="64"/>
      <c r="AY2" s="64"/>
      <c r="AZ2" s="64"/>
      <c r="BA2" s="64"/>
      <c r="BB2" s="64"/>
      <c r="BC2" s="64"/>
      <c r="BD2" s="64"/>
    </row>
    <row r="3" spans="1:56" s="74" customFormat="1" ht="26.5" thickBot="1" x14ac:dyDescent="0.3">
      <c r="A3" s="263" t="s">
        <v>48</v>
      </c>
      <c r="B3" s="264" t="s">
        <v>49</v>
      </c>
      <c r="C3" s="265" t="s">
        <v>50</v>
      </c>
      <c r="D3" s="266" t="s">
        <v>58</v>
      </c>
      <c r="E3" s="266" t="s">
        <v>59</v>
      </c>
      <c r="F3" s="267" t="s">
        <v>24</v>
      </c>
      <c r="G3" s="266" t="s">
        <v>58</v>
      </c>
      <c r="H3" s="266" t="s">
        <v>59</v>
      </c>
      <c r="I3" s="267" t="s">
        <v>24</v>
      </c>
      <c r="J3" s="266" t="s">
        <v>58</v>
      </c>
      <c r="K3" s="266" t="s">
        <v>59</v>
      </c>
      <c r="L3" s="267" t="s">
        <v>24</v>
      </c>
      <c r="M3" s="266" t="s">
        <v>58</v>
      </c>
      <c r="N3" s="266" t="s">
        <v>59</v>
      </c>
      <c r="O3" s="267" t="s">
        <v>24</v>
      </c>
      <c r="P3" s="266" t="s">
        <v>58</v>
      </c>
      <c r="Q3" s="266" t="s">
        <v>59</v>
      </c>
      <c r="R3" s="267" t="s">
        <v>24</v>
      </c>
      <c r="S3" s="266" t="s">
        <v>58</v>
      </c>
      <c r="T3" s="266" t="s">
        <v>59</v>
      </c>
      <c r="U3" s="267" t="s">
        <v>24</v>
      </c>
      <c r="V3" s="266" t="s">
        <v>58</v>
      </c>
      <c r="W3" s="266" t="s">
        <v>59</v>
      </c>
      <c r="X3" s="267" t="s">
        <v>24</v>
      </c>
      <c r="Y3" s="268"/>
      <c r="Z3" s="269"/>
      <c r="AA3" s="269"/>
      <c r="AB3" s="270"/>
      <c r="AC3" s="270"/>
      <c r="AD3" s="71"/>
      <c r="AE3" s="71"/>
      <c r="AF3" s="71"/>
      <c r="AG3" s="71"/>
      <c r="AH3" s="71"/>
      <c r="AI3" s="71"/>
      <c r="AJ3" s="71"/>
      <c r="AK3" s="271"/>
      <c r="AL3" s="272"/>
      <c r="AM3" s="272"/>
      <c r="AN3" s="272"/>
      <c r="AO3" s="272"/>
      <c r="AP3" s="272"/>
      <c r="AQ3" s="272"/>
      <c r="AR3" s="272"/>
      <c r="AS3" s="71"/>
      <c r="AT3" s="272"/>
      <c r="AU3" s="273"/>
      <c r="AV3" s="274"/>
      <c r="AW3" s="73"/>
      <c r="AX3" s="73"/>
      <c r="AY3" s="73"/>
      <c r="AZ3" s="73"/>
      <c r="BA3" s="73"/>
      <c r="BB3" s="73"/>
      <c r="BC3" s="73"/>
      <c r="BD3" s="73"/>
    </row>
    <row r="4" spans="1:56" s="74" customFormat="1" ht="15" customHeight="1" x14ac:dyDescent="0.25">
      <c r="A4" s="150" t="s">
        <v>203</v>
      </c>
      <c r="B4" s="151" t="s">
        <v>24</v>
      </c>
      <c r="C4" s="152">
        <v>44200</v>
      </c>
      <c r="D4" s="153">
        <v>0.375</v>
      </c>
      <c r="E4" s="153">
        <v>0.72916666666666696</v>
      </c>
      <c r="F4" s="154">
        <v>7.5</v>
      </c>
      <c r="G4" s="153">
        <v>0.375</v>
      </c>
      <c r="H4" s="153">
        <v>0.72916666666666696</v>
      </c>
      <c r="I4" s="154">
        <v>7.5</v>
      </c>
      <c r="J4" s="153">
        <v>0.375</v>
      </c>
      <c r="K4" s="153">
        <v>0.72916666666666696</v>
      </c>
      <c r="L4" s="154">
        <v>7.5</v>
      </c>
      <c r="M4" s="153">
        <v>0.375</v>
      </c>
      <c r="N4" s="153">
        <v>0.72916666666666696</v>
      </c>
      <c r="O4" s="154">
        <v>7.5</v>
      </c>
      <c r="P4" s="153">
        <v>0.375</v>
      </c>
      <c r="Q4" s="153">
        <v>0.72916666666666696</v>
      </c>
      <c r="R4" s="154">
        <v>7.5</v>
      </c>
      <c r="S4" s="153"/>
      <c r="T4" s="153"/>
      <c r="U4" s="154" t="str">
        <f>IF(ISBLANK(S4)=TRUE,"",IF($B4="Days",VLOOKUP(S4,$F$1:$G$1,2,FALSE),((T4-S4)*24)-#REF!))</f>
        <v/>
      </c>
      <c r="V4" s="153"/>
      <c r="W4" s="153"/>
      <c r="X4" s="154" t="str">
        <f>IF(ISBLANK(V4)=TRUE,"",IF($B4="Days",VLOOKUP(V4,$F$1:$G$1,2,FALSE),((W4-V4)*24)-#REF!))</f>
        <v/>
      </c>
      <c r="Y4" s="155"/>
      <c r="Z4" s="155"/>
      <c r="AA4" s="155"/>
      <c r="AB4" s="156"/>
      <c r="AC4" s="156"/>
      <c r="AD4" s="62"/>
      <c r="AE4" s="62"/>
      <c r="AF4" s="62"/>
      <c r="AG4" s="62"/>
      <c r="AH4" s="62"/>
      <c r="AI4" s="62"/>
      <c r="AJ4" s="62"/>
      <c r="AK4" s="87"/>
      <c r="AL4" s="88"/>
      <c r="AM4" s="88"/>
      <c r="AN4" s="88"/>
      <c r="AO4" s="88"/>
      <c r="AP4" s="88"/>
      <c r="AQ4" s="88"/>
      <c r="AR4" s="88"/>
      <c r="AS4" s="62"/>
      <c r="AT4" s="88"/>
      <c r="AU4" s="89"/>
      <c r="AV4" s="72"/>
      <c r="AW4" s="73"/>
      <c r="AX4" s="73"/>
      <c r="AY4" s="73"/>
      <c r="AZ4" s="73"/>
      <c r="BA4" s="73"/>
      <c r="BB4" s="73"/>
      <c r="BC4" s="73"/>
      <c r="BD4" s="73"/>
    </row>
    <row r="5" spans="1:56" s="74" customFormat="1" ht="15" customHeight="1" x14ac:dyDescent="0.25">
      <c r="A5" s="157" t="s">
        <v>204</v>
      </c>
      <c r="B5" s="158" t="s">
        <v>23</v>
      </c>
      <c r="C5" s="159">
        <v>44200</v>
      </c>
      <c r="D5" s="160" t="s">
        <v>30</v>
      </c>
      <c r="E5" s="160"/>
      <c r="F5" s="161"/>
      <c r="G5" s="160" t="s">
        <v>30</v>
      </c>
      <c r="H5" s="160"/>
      <c r="I5" s="161"/>
      <c r="J5" s="160" t="s">
        <v>30</v>
      </c>
      <c r="K5" s="160"/>
      <c r="L5" s="161"/>
      <c r="M5" s="160" t="s">
        <v>30</v>
      </c>
      <c r="N5" s="160"/>
      <c r="O5" s="161"/>
      <c r="P5" s="160" t="s">
        <v>30</v>
      </c>
      <c r="Q5" s="160"/>
      <c r="R5" s="161"/>
      <c r="S5" s="160"/>
      <c r="T5" s="160"/>
      <c r="U5" s="161"/>
      <c r="V5" s="160"/>
      <c r="W5" s="160"/>
      <c r="X5" s="161"/>
      <c r="Y5" s="155"/>
      <c r="Z5" s="155"/>
      <c r="AA5" s="155"/>
      <c r="AB5" s="156"/>
      <c r="AC5" s="156"/>
      <c r="AD5" s="62"/>
      <c r="AE5" s="62"/>
      <c r="AF5" s="62"/>
      <c r="AG5" s="62"/>
      <c r="AH5" s="62"/>
      <c r="AI5" s="62"/>
      <c r="AJ5" s="62"/>
      <c r="AK5" s="87"/>
      <c r="AL5" s="88"/>
      <c r="AM5" s="88"/>
      <c r="AN5" s="88"/>
      <c r="AO5" s="88"/>
      <c r="AP5" s="88"/>
      <c r="AQ5" s="88"/>
      <c r="AR5" s="88"/>
      <c r="AS5" s="62"/>
      <c r="AT5" s="88"/>
      <c r="AU5" s="89"/>
      <c r="AV5" s="72"/>
      <c r="AW5" s="73"/>
      <c r="AX5" s="73"/>
      <c r="AY5" s="73"/>
      <c r="AZ5" s="73"/>
      <c r="BA5" s="73"/>
      <c r="BB5" s="73"/>
      <c r="BC5" s="73"/>
      <c r="BD5" s="73"/>
    </row>
    <row r="6" spans="1:56" s="74" customFormat="1" ht="15" customHeight="1" thickBot="1" x14ac:dyDescent="0.3">
      <c r="A6" s="162" t="s">
        <v>205</v>
      </c>
      <c r="B6" s="163" t="s">
        <v>23</v>
      </c>
      <c r="C6" s="164">
        <v>44200</v>
      </c>
      <c r="D6" s="165" t="s">
        <v>30</v>
      </c>
      <c r="E6" s="165"/>
      <c r="F6" s="166"/>
      <c r="G6" s="165" t="s">
        <v>30</v>
      </c>
      <c r="H6" s="165"/>
      <c r="I6" s="166"/>
      <c r="J6" s="165" t="s">
        <v>30</v>
      </c>
      <c r="K6" s="165"/>
      <c r="L6" s="166"/>
      <c r="M6" s="165" t="s">
        <v>36</v>
      </c>
      <c r="N6" s="165"/>
      <c r="O6" s="166"/>
      <c r="P6" s="165"/>
      <c r="Q6" s="165"/>
      <c r="R6" s="166"/>
      <c r="S6" s="165"/>
      <c r="T6" s="165"/>
      <c r="U6" s="166"/>
      <c r="V6" s="165"/>
      <c r="W6" s="165"/>
      <c r="X6" s="166"/>
      <c r="Y6" s="75"/>
      <c r="Z6" s="75"/>
      <c r="AA6" s="75"/>
      <c r="AB6" s="76"/>
      <c r="AC6" s="76"/>
      <c r="AD6" s="77"/>
      <c r="AE6" s="77"/>
      <c r="AF6" s="77"/>
      <c r="AG6" s="77"/>
      <c r="AH6" s="77"/>
      <c r="AI6" s="77"/>
      <c r="AJ6" s="77"/>
      <c r="AK6" s="78"/>
      <c r="AL6" s="79"/>
      <c r="AM6" s="79"/>
      <c r="AN6" s="79"/>
      <c r="AO6" s="79"/>
      <c r="AP6" s="79"/>
      <c r="AQ6" s="79"/>
      <c r="AR6" s="79"/>
      <c r="AS6" s="77"/>
      <c r="AT6" s="79"/>
      <c r="AU6" s="80"/>
      <c r="AV6" s="81"/>
      <c r="AW6" s="73"/>
      <c r="AX6" s="73"/>
      <c r="AY6" s="73"/>
      <c r="AZ6" s="73"/>
      <c r="BA6" s="73"/>
      <c r="BB6" s="73"/>
      <c r="BC6" s="73"/>
      <c r="BD6" s="73"/>
    </row>
    <row r="7" spans="1:56" s="74" customFormat="1" ht="15" customHeight="1" thickBot="1" x14ac:dyDescent="0.3">
      <c r="A7" s="82"/>
      <c r="B7" s="167"/>
      <c r="C7" s="83"/>
      <c r="D7" s="84"/>
      <c r="E7" s="84"/>
      <c r="F7" s="85"/>
      <c r="G7" s="84"/>
      <c r="H7" s="84"/>
      <c r="I7" s="85"/>
      <c r="J7" s="84"/>
      <c r="K7" s="84"/>
      <c r="L7" s="85"/>
      <c r="M7" s="84"/>
      <c r="N7" s="84"/>
      <c r="O7" s="85"/>
      <c r="P7" s="84"/>
      <c r="Q7" s="84"/>
      <c r="R7" s="85"/>
      <c r="S7" s="84"/>
      <c r="T7" s="84"/>
      <c r="U7" s="85"/>
      <c r="V7" s="84"/>
      <c r="W7" s="84"/>
      <c r="X7" s="85"/>
      <c r="Y7" s="168"/>
      <c r="Z7" s="168"/>
      <c r="AA7" s="168"/>
      <c r="AB7" s="169"/>
      <c r="AC7" s="169"/>
      <c r="AD7" s="168"/>
      <c r="AE7" s="168"/>
      <c r="AF7" s="168"/>
      <c r="AG7" s="168"/>
      <c r="AH7" s="168"/>
      <c r="AI7" s="168"/>
      <c r="AJ7" s="168"/>
      <c r="AK7" s="170"/>
      <c r="AL7" s="171"/>
      <c r="AM7" s="171"/>
      <c r="AN7" s="171"/>
      <c r="AO7" s="171"/>
      <c r="AP7" s="171"/>
      <c r="AQ7" s="171"/>
      <c r="AR7" s="171"/>
      <c r="AS7" s="168"/>
      <c r="AT7" s="171"/>
      <c r="AU7" s="172"/>
      <c r="AV7" s="171"/>
      <c r="AW7" s="73"/>
      <c r="AX7" s="73"/>
      <c r="AY7" s="73"/>
      <c r="AZ7" s="73"/>
      <c r="BA7" s="73"/>
      <c r="BB7" s="73"/>
      <c r="BC7" s="73"/>
      <c r="BD7" s="73"/>
    </row>
    <row r="8" spans="1:56" s="70" customFormat="1" ht="15" customHeight="1" thickBot="1" x14ac:dyDescent="0.3">
      <c r="A8" s="67"/>
      <c r="B8" s="149"/>
      <c r="C8" s="67"/>
      <c r="D8" s="368" t="s">
        <v>51</v>
      </c>
      <c r="E8" s="369"/>
      <c r="F8" s="370"/>
      <c r="G8" s="371" t="s">
        <v>52</v>
      </c>
      <c r="H8" s="372"/>
      <c r="I8" s="373"/>
      <c r="J8" s="368" t="s">
        <v>53</v>
      </c>
      <c r="K8" s="369"/>
      <c r="L8" s="370"/>
      <c r="M8" s="371" t="s">
        <v>54</v>
      </c>
      <c r="N8" s="372"/>
      <c r="O8" s="373"/>
      <c r="P8" s="368" t="s">
        <v>55</v>
      </c>
      <c r="Q8" s="369"/>
      <c r="R8" s="370"/>
      <c r="S8" s="371" t="s">
        <v>56</v>
      </c>
      <c r="T8" s="372"/>
      <c r="U8" s="373"/>
      <c r="V8" s="368" t="s">
        <v>57</v>
      </c>
      <c r="W8" s="369"/>
      <c r="X8" s="370"/>
      <c r="Y8" s="56" t="str">
        <f>IFERROR(VLOOKUP(A8,#REF!,5,FALSE),"")</f>
        <v/>
      </c>
      <c r="Z8" s="56" t="str">
        <f t="shared" ref="Z8:Z71" si="0">IF(A8="","",ROUND(MAX(F8,I8,L8,O8,R8,U8,X8),2))</f>
        <v/>
      </c>
      <c r="AA8" s="56" t="str">
        <f t="shared" ref="AA8:AA71" si="1">IF(A8="","",ROUND(MIN(F8,I8,L8,O8,R8,U8,X8),2))</f>
        <v/>
      </c>
      <c r="AB8" s="57" t="str">
        <f t="shared" ref="AB8:AB71" si="2">IF(A8="","",IF(Z8=AA8,"Good",IF((AA8=Z8/2),"Good",IF(Y8="Hours","Good","Check"))))</f>
        <v/>
      </c>
      <c r="AC8" s="57" t="b">
        <f t="shared" ref="AC8:AC71" si="3">IF(ISBLANK(D8),"",(OR(D8="Full",D8="AM",D8="PM",G8="Full",G8="AM",G8="PM",J8="Full",J8="AM",J8="PM",M8="Full",M8="AM",M8="PM",P8="Full",P8="AM",P8="PM",S8="Full",S8="AM",S8="PM",V8="Full",V8="AM",V8="PM")))</f>
        <v>0</v>
      </c>
      <c r="AD8" s="86" t="str">
        <f t="shared" ref="AD8:AD71" si="4">IF(COUNTBLANK(F8)&gt;0,"",ROUND(F8,2))</f>
        <v/>
      </c>
      <c r="AE8" s="86" t="str">
        <f t="shared" ref="AE8:AE71" si="5">IF(COUNTBLANK(I8)&gt;0,"",ROUND(I8,2))</f>
        <v/>
      </c>
      <c r="AF8" s="86" t="str">
        <f t="shared" ref="AF8:AF71" si="6">IF(COUNTBLANK(L8)&gt;0,"",ROUND(L8,2))</f>
        <v/>
      </c>
      <c r="AG8" s="86" t="str">
        <f t="shared" ref="AG8:AG71" si="7">IF(COUNTBLANK(O8)&gt;0,"",ROUND(O8,2))</f>
        <v/>
      </c>
      <c r="AH8" s="86" t="str">
        <f t="shared" ref="AH8:AH71" si="8">IF(COUNTBLANK(R8)&gt;0,"",ROUND(R8,2))</f>
        <v/>
      </c>
      <c r="AI8" s="86" t="str">
        <f t="shared" ref="AI8:AI71" si="9">IF(COUNTBLANK(U8)&gt;0,"",ROUND(U8,2))</f>
        <v/>
      </c>
      <c r="AJ8" s="86" t="str">
        <f t="shared" ref="AJ8:AJ71" si="10">IF(COUNTBLANK(X8)&gt;0,"",ROUND(X8,2))</f>
        <v/>
      </c>
      <c r="AK8" s="87">
        <f t="shared" ref="AK8:AK71" si="11">7-COUNTBLANK(AD8:AJ8)</f>
        <v>0</v>
      </c>
      <c r="AL8" s="88" t="b">
        <f t="shared" ref="AL8:AR23" si="12">IF(COUNTBLANK(AD8)&gt;0,FALSE,COUNTIF($AD8:$AJ8,AD8)&gt;1)</f>
        <v>0</v>
      </c>
      <c r="AM8" s="88" t="b">
        <f t="shared" si="12"/>
        <v>0</v>
      </c>
      <c r="AN8" s="88" t="b">
        <f t="shared" si="12"/>
        <v>0</v>
      </c>
      <c r="AO8" s="88" t="b">
        <f t="shared" si="12"/>
        <v>0</v>
      </c>
      <c r="AP8" s="88" t="b">
        <f t="shared" si="12"/>
        <v>0</v>
      </c>
      <c r="AQ8" s="88" t="b">
        <f t="shared" si="12"/>
        <v>0</v>
      </c>
      <c r="AR8" s="88" t="b">
        <f t="shared" si="12"/>
        <v>0</v>
      </c>
      <c r="AS8" s="62">
        <f t="shared" ref="AS8:AS71" si="13">COUNTIF(AL8:AR8,TRUE)</f>
        <v>0</v>
      </c>
      <c r="AT8" s="88" t="str">
        <f t="shared" ref="AT8:AT71" si="14">IF(AS8=AK8,"Days","Hours")</f>
        <v>Days</v>
      </c>
      <c r="AU8" s="89" t="str">
        <f t="shared" ref="AU8:AU71" si="15">IF(ISBLANK(B8)=TRUE,"",B8)</f>
        <v/>
      </c>
      <c r="AV8" s="88" t="str">
        <f t="shared" ref="AV8:AV71" si="16">IF(COUNTBLANK(AU8)=1,"No",IF(AT8=AU8,"No","Yes"))</f>
        <v>No</v>
      </c>
      <c r="AW8" s="64"/>
      <c r="AX8" s="64"/>
      <c r="AY8" s="64"/>
      <c r="AZ8" s="64"/>
      <c r="BA8" s="64"/>
      <c r="BB8" s="64"/>
      <c r="BC8" s="64"/>
      <c r="BD8" s="64"/>
    </row>
    <row r="9" spans="1:56" s="278" customFormat="1" ht="15" customHeight="1" thickBot="1" x14ac:dyDescent="0.3">
      <c r="A9" s="266" t="s">
        <v>48</v>
      </c>
      <c r="B9" s="266" t="s">
        <v>49</v>
      </c>
      <c r="C9" s="275" t="s">
        <v>50</v>
      </c>
      <c r="D9" s="266" t="s">
        <v>58</v>
      </c>
      <c r="E9" s="266" t="s">
        <v>59</v>
      </c>
      <c r="F9" s="267" t="s">
        <v>24</v>
      </c>
      <c r="G9" s="266" t="s">
        <v>58</v>
      </c>
      <c r="H9" s="266" t="s">
        <v>59</v>
      </c>
      <c r="I9" s="267" t="s">
        <v>24</v>
      </c>
      <c r="J9" s="266" t="s">
        <v>58</v>
      </c>
      <c r="K9" s="266" t="s">
        <v>59</v>
      </c>
      <c r="L9" s="267" t="s">
        <v>24</v>
      </c>
      <c r="M9" s="266" t="s">
        <v>58</v>
      </c>
      <c r="N9" s="266" t="s">
        <v>59</v>
      </c>
      <c r="O9" s="267" t="s">
        <v>24</v>
      </c>
      <c r="P9" s="266" t="s">
        <v>58</v>
      </c>
      <c r="Q9" s="266" t="s">
        <v>59</v>
      </c>
      <c r="R9" s="267" t="s">
        <v>24</v>
      </c>
      <c r="S9" s="266" t="s">
        <v>58</v>
      </c>
      <c r="T9" s="266" t="s">
        <v>59</v>
      </c>
      <c r="U9" s="267" t="s">
        <v>24</v>
      </c>
      <c r="V9" s="266" t="s">
        <v>58</v>
      </c>
      <c r="W9" s="266" t="s">
        <v>59</v>
      </c>
      <c r="X9" s="267" t="s">
        <v>24</v>
      </c>
      <c r="Y9" s="155" t="str">
        <f>IFERROR(VLOOKUP(A9,#REF!,5,FALSE),"")</f>
        <v/>
      </c>
      <c r="Z9" s="155">
        <f t="shared" si="0"/>
        <v>0</v>
      </c>
      <c r="AA9" s="155">
        <f t="shared" si="1"/>
        <v>0</v>
      </c>
      <c r="AB9" s="156" t="str">
        <f t="shared" si="2"/>
        <v>Good</v>
      </c>
      <c r="AC9" s="156" t="b">
        <f t="shared" si="3"/>
        <v>0</v>
      </c>
      <c r="AD9" s="86" t="e">
        <f t="shared" si="4"/>
        <v>#VALUE!</v>
      </c>
      <c r="AE9" s="86" t="e">
        <f t="shared" si="5"/>
        <v>#VALUE!</v>
      </c>
      <c r="AF9" s="86" t="e">
        <f t="shared" si="6"/>
        <v>#VALUE!</v>
      </c>
      <c r="AG9" s="86" t="e">
        <f t="shared" si="7"/>
        <v>#VALUE!</v>
      </c>
      <c r="AH9" s="86" t="e">
        <f t="shared" si="8"/>
        <v>#VALUE!</v>
      </c>
      <c r="AI9" s="86" t="e">
        <f t="shared" si="9"/>
        <v>#VALUE!</v>
      </c>
      <c r="AJ9" s="86" t="e">
        <f t="shared" si="10"/>
        <v>#VALUE!</v>
      </c>
      <c r="AK9" s="87">
        <f t="shared" si="11"/>
        <v>7</v>
      </c>
      <c r="AL9" s="276" t="b">
        <f t="shared" si="12"/>
        <v>1</v>
      </c>
      <c r="AM9" s="276" t="b">
        <f t="shared" si="12"/>
        <v>1</v>
      </c>
      <c r="AN9" s="276" t="b">
        <f t="shared" si="12"/>
        <v>1</v>
      </c>
      <c r="AO9" s="276" t="b">
        <f t="shared" si="12"/>
        <v>1</v>
      </c>
      <c r="AP9" s="276" t="b">
        <f t="shared" si="12"/>
        <v>1</v>
      </c>
      <c r="AQ9" s="276" t="b">
        <f t="shared" si="12"/>
        <v>1</v>
      </c>
      <c r="AR9" s="276" t="b">
        <f t="shared" si="12"/>
        <v>1</v>
      </c>
      <c r="AS9" s="62">
        <f t="shared" si="13"/>
        <v>7</v>
      </c>
      <c r="AT9" s="276" t="str">
        <f t="shared" si="14"/>
        <v>Days</v>
      </c>
      <c r="AU9" s="62" t="str">
        <f t="shared" si="15"/>
        <v>Time
Unit</v>
      </c>
      <c r="AV9" s="276" t="str">
        <f t="shared" si="16"/>
        <v>Yes</v>
      </c>
      <c r="AW9" s="277"/>
      <c r="AX9" s="277"/>
      <c r="AY9" s="277"/>
      <c r="AZ9" s="277"/>
      <c r="BA9" s="277"/>
      <c r="BB9" s="277"/>
      <c r="BC9" s="277"/>
      <c r="BD9" s="277"/>
    </row>
    <row r="10" spans="1:56" s="70" customFormat="1" ht="15" customHeight="1" x14ac:dyDescent="0.25">
      <c r="A10" s="173"/>
      <c r="B10" s="174"/>
      <c r="C10" s="175"/>
      <c r="D10" s="176"/>
      <c r="E10" s="176"/>
      <c r="F10" s="177"/>
      <c r="G10" s="176"/>
      <c r="H10" s="176"/>
      <c r="I10" s="177"/>
      <c r="J10" s="176"/>
      <c r="K10" s="176"/>
      <c r="L10" s="177"/>
      <c r="M10" s="176"/>
      <c r="N10" s="176"/>
      <c r="O10" s="177"/>
      <c r="P10" s="176"/>
      <c r="Q10" s="176"/>
      <c r="R10" s="177"/>
      <c r="S10" s="176"/>
      <c r="T10" s="176"/>
      <c r="U10" s="177"/>
      <c r="V10" s="176"/>
      <c r="W10" s="176"/>
      <c r="X10" s="177"/>
      <c r="Y10" s="56"/>
      <c r="Z10" s="56"/>
      <c r="AA10" s="56"/>
      <c r="AB10" s="57"/>
      <c r="AC10" s="57"/>
      <c r="AD10" s="86"/>
      <c r="AE10" s="86"/>
      <c r="AF10" s="86"/>
      <c r="AG10" s="86"/>
      <c r="AH10" s="86"/>
      <c r="AI10" s="86"/>
      <c r="AJ10" s="86"/>
      <c r="AK10" s="87"/>
      <c r="AL10" s="88"/>
      <c r="AM10" s="88"/>
      <c r="AN10" s="88"/>
      <c r="AO10" s="88"/>
      <c r="AP10" s="88"/>
      <c r="AQ10" s="88"/>
      <c r="AR10" s="88"/>
      <c r="AS10" s="62"/>
      <c r="AT10" s="88"/>
      <c r="AU10" s="89"/>
      <c r="AV10" s="88"/>
      <c r="AW10" s="64"/>
      <c r="AX10" s="64"/>
      <c r="AY10" s="64"/>
      <c r="AZ10" s="64"/>
      <c r="BA10" s="64"/>
      <c r="BB10" s="64"/>
      <c r="BC10" s="64"/>
      <c r="BD10" s="64"/>
    </row>
    <row r="11" spans="1:56" s="70" customFormat="1" ht="15" customHeight="1" x14ac:dyDescent="0.25">
      <c r="A11" s="178"/>
      <c r="B11" s="179"/>
      <c r="C11" s="180"/>
      <c r="D11" s="181"/>
      <c r="E11" s="181"/>
      <c r="F11" s="182"/>
      <c r="G11" s="181"/>
      <c r="H11" s="181"/>
      <c r="I11" s="182"/>
      <c r="J11" s="181"/>
      <c r="K11" s="181"/>
      <c r="L11" s="182"/>
      <c r="M11" s="181"/>
      <c r="N11" s="181"/>
      <c r="O11" s="182"/>
      <c r="P11" s="181"/>
      <c r="Q11" s="181"/>
      <c r="R11" s="182"/>
      <c r="S11" s="181"/>
      <c r="T11" s="181"/>
      <c r="U11" s="182"/>
      <c r="V11" s="181"/>
      <c r="W11" s="181"/>
      <c r="X11" s="182"/>
      <c r="Y11" s="56" t="str">
        <f>IFERROR(VLOOKUP(A11,#REF!,5,FALSE),"")</f>
        <v/>
      </c>
      <c r="Z11" s="56" t="str">
        <f t="shared" si="0"/>
        <v/>
      </c>
      <c r="AA11" s="56" t="str">
        <f t="shared" si="1"/>
        <v/>
      </c>
      <c r="AB11" s="57" t="str">
        <f t="shared" si="2"/>
        <v/>
      </c>
      <c r="AC11" s="57" t="str">
        <f t="shared" si="3"/>
        <v/>
      </c>
      <c r="AD11" s="86" t="str">
        <f t="shared" si="4"/>
        <v/>
      </c>
      <c r="AE11" s="86" t="str">
        <f t="shared" si="5"/>
        <v/>
      </c>
      <c r="AF11" s="86" t="str">
        <f t="shared" si="6"/>
        <v/>
      </c>
      <c r="AG11" s="86" t="str">
        <f t="shared" si="7"/>
        <v/>
      </c>
      <c r="AH11" s="86" t="str">
        <f t="shared" si="8"/>
        <v/>
      </c>
      <c r="AI11" s="86" t="str">
        <f t="shared" si="9"/>
        <v/>
      </c>
      <c r="AJ11" s="86" t="str">
        <f t="shared" si="10"/>
        <v/>
      </c>
      <c r="AK11" s="87">
        <f t="shared" si="11"/>
        <v>0</v>
      </c>
      <c r="AL11" s="88" t="b">
        <f t="shared" si="12"/>
        <v>0</v>
      </c>
      <c r="AM11" s="88" t="b">
        <f t="shared" si="12"/>
        <v>0</v>
      </c>
      <c r="AN11" s="88" t="b">
        <f t="shared" si="12"/>
        <v>0</v>
      </c>
      <c r="AO11" s="88" t="b">
        <f t="shared" si="12"/>
        <v>0</v>
      </c>
      <c r="AP11" s="88" t="b">
        <f t="shared" si="12"/>
        <v>0</v>
      </c>
      <c r="AQ11" s="88" t="b">
        <f t="shared" si="12"/>
        <v>0</v>
      </c>
      <c r="AR11" s="88" t="b">
        <f t="shared" si="12"/>
        <v>0</v>
      </c>
      <c r="AS11" s="62">
        <f t="shared" si="13"/>
        <v>0</v>
      </c>
      <c r="AT11" s="88" t="str">
        <f t="shared" si="14"/>
        <v>Days</v>
      </c>
      <c r="AU11" s="89" t="str">
        <f t="shared" si="15"/>
        <v/>
      </c>
      <c r="AV11" s="88" t="str">
        <f t="shared" si="16"/>
        <v>No</v>
      </c>
      <c r="AW11" s="64"/>
      <c r="AX11" s="64"/>
      <c r="AY11" s="64"/>
      <c r="AZ11" s="64"/>
      <c r="BA11" s="64"/>
      <c r="BB11" s="64"/>
      <c r="BC11" s="64"/>
      <c r="BD11" s="64"/>
    </row>
    <row r="12" spans="1:56" s="70" customFormat="1" ht="15" customHeight="1" x14ac:dyDescent="0.25">
      <c r="A12" s="178"/>
      <c r="B12" s="179"/>
      <c r="C12" s="180"/>
      <c r="D12" s="181"/>
      <c r="E12" s="181"/>
      <c r="F12" s="182"/>
      <c r="G12" s="181"/>
      <c r="H12" s="181"/>
      <c r="I12" s="182"/>
      <c r="J12" s="181"/>
      <c r="K12" s="181"/>
      <c r="L12" s="182"/>
      <c r="M12" s="181"/>
      <c r="N12" s="181"/>
      <c r="O12" s="182"/>
      <c r="P12" s="181"/>
      <c r="Q12" s="181"/>
      <c r="R12" s="182"/>
      <c r="S12" s="181"/>
      <c r="T12" s="181"/>
      <c r="U12" s="182"/>
      <c r="V12" s="181"/>
      <c r="W12" s="181"/>
      <c r="X12" s="182"/>
      <c r="Y12" s="56" t="str">
        <f>IFERROR(VLOOKUP(A12,#REF!,5,FALSE),"")</f>
        <v/>
      </c>
      <c r="Z12" s="56" t="str">
        <f t="shared" si="0"/>
        <v/>
      </c>
      <c r="AA12" s="56" t="str">
        <f t="shared" si="1"/>
        <v/>
      </c>
      <c r="AB12" s="57" t="str">
        <f t="shared" si="2"/>
        <v/>
      </c>
      <c r="AC12" s="57" t="str">
        <f t="shared" si="3"/>
        <v/>
      </c>
      <c r="AD12" s="86" t="str">
        <f t="shared" si="4"/>
        <v/>
      </c>
      <c r="AE12" s="86" t="str">
        <f t="shared" si="5"/>
        <v/>
      </c>
      <c r="AF12" s="86" t="str">
        <f t="shared" si="6"/>
        <v/>
      </c>
      <c r="AG12" s="86" t="str">
        <f t="shared" si="7"/>
        <v/>
      </c>
      <c r="AH12" s="86" t="str">
        <f t="shared" si="8"/>
        <v/>
      </c>
      <c r="AI12" s="86" t="str">
        <f t="shared" si="9"/>
        <v/>
      </c>
      <c r="AJ12" s="86" t="str">
        <f t="shared" si="10"/>
        <v/>
      </c>
      <c r="AK12" s="87">
        <f t="shared" si="11"/>
        <v>0</v>
      </c>
      <c r="AL12" s="88" t="b">
        <f t="shared" si="12"/>
        <v>0</v>
      </c>
      <c r="AM12" s="88" t="b">
        <f t="shared" si="12"/>
        <v>0</v>
      </c>
      <c r="AN12" s="88" t="b">
        <f t="shared" si="12"/>
        <v>0</v>
      </c>
      <c r="AO12" s="88" t="b">
        <f t="shared" si="12"/>
        <v>0</v>
      </c>
      <c r="AP12" s="88" t="b">
        <f t="shared" si="12"/>
        <v>0</v>
      </c>
      <c r="AQ12" s="88" t="b">
        <f t="shared" si="12"/>
        <v>0</v>
      </c>
      <c r="AR12" s="88" t="b">
        <f t="shared" si="12"/>
        <v>0</v>
      </c>
      <c r="AS12" s="62">
        <f t="shared" si="13"/>
        <v>0</v>
      </c>
      <c r="AT12" s="88" t="str">
        <f t="shared" si="14"/>
        <v>Days</v>
      </c>
      <c r="AU12" s="89" t="str">
        <f t="shared" si="15"/>
        <v/>
      </c>
      <c r="AV12" s="88" t="str">
        <f t="shared" si="16"/>
        <v>No</v>
      </c>
      <c r="AW12" s="64"/>
      <c r="AX12" s="64"/>
      <c r="AY12" s="64"/>
      <c r="AZ12" s="64"/>
      <c r="BA12" s="64"/>
      <c r="BB12" s="64"/>
      <c r="BC12" s="64"/>
      <c r="BD12" s="64"/>
    </row>
    <row r="13" spans="1:56" s="70" customFormat="1" ht="15" customHeight="1" x14ac:dyDescent="0.25">
      <c r="A13" s="178"/>
      <c r="B13" s="179"/>
      <c r="C13" s="180"/>
      <c r="D13" s="181"/>
      <c r="E13" s="181"/>
      <c r="F13" s="182"/>
      <c r="G13" s="181"/>
      <c r="H13" s="181"/>
      <c r="I13" s="182"/>
      <c r="J13" s="181"/>
      <c r="K13" s="181"/>
      <c r="L13" s="182"/>
      <c r="M13" s="181"/>
      <c r="N13" s="181"/>
      <c r="O13" s="182"/>
      <c r="P13" s="181"/>
      <c r="Q13" s="181"/>
      <c r="R13" s="182"/>
      <c r="S13" s="181"/>
      <c r="T13" s="181"/>
      <c r="U13" s="182"/>
      <c r="V13" s="181"/>
      <c r="W13" s="181"/>
      <c r="X13" s="182"/>
      <c r="Y13" s="56" t="str">
        <f>IFERROR(VLOOKUP(A13,#REF!,5,FALSE),"")</f>
        <v/>
      </c>
      <c r="Z13" s="56" t="str">
        <f t="shared" si="0"/>
        <v/>
      </c>
      <c r="AA13" s="56" t="str">
        <f t="shared" si="1"/>
        <v/>
      </c>
      <c r="AB13" s="57" t="str">
        <f t="shared" si="2"/>
        <v/>
      </c>
      <c r="AC13" s="57" t="str">
        <f t="shared" si="3"/>
        <v/>
      </c>
      <c r="AD13" s="86" t="str">
        <f t="shared" si="4"/>
        <v/>
      </c>
      <c r="AE13" s="86" t="str">
        <f t="shared" si="5"/>
        <v/>
      </c>
      <c r="AF13" s="86" t="str">
        <f t="shared" si="6"/>
        <v/>
      </c>
      <c r="AG13" s="86" t="str">
        <f t="shared" si="7"/>
        <v/>
      </c>
      <c r="AH13" s="86" t="str">
        <f t="shared" si="8"/>
        <v/>
      </c>
      <c r="AI13" s="86" t="str">
        <f t="shared" si="9"/>
        <v/>
      </c>
      <c r="AJ13" s="86" t="str">
        <f t="shared" si="10"/>
        <v/>
      </c>
      <c r="AK13" s="87">
        <f t="shared" si="11"/>
        <v>0</v>
      </c>
      <c r="AL13" s="88" t="b">
        <f t="shared" si="12"/>
        <v>0</v>
      </c>
      <c r="AM13" s="88" t="b">
        <f t="shared" si="12"/>
        <v>0</v>
      </c>
      <c r="AN13" s="88" t="b">
        <f t="shared" si="12"/>
        <v>0</v>
      </c>
      <c r="AO13" s="88" t="b">
        <f t="shared" si="12"/>
        <v>0</v>
      </c>
      <c r="AP13" s="88" t="b">
        <f t="shared" si="12"/>
        <v>0</v>
      </c>
      <c r="AQ13" s="88" t="b">
        <f t="shared" si="12"/>
        <v>0</v>
      </c>
      <c r="AR13" s="88" t="b">
        <f t="shared" si="12"/>
        <v>0</v>
      </c>
      <c r="AS13" s="62">
        <f t="shared" si="13"/>
        <v>0</v>
      </c>
      <c r="AT13" s="88" t="str">
        <f t="shared" si="14"/>
        <v>Days</v>
      </c>
      <c r="AU13" s="89" t="str">
        <f t="shared" si="15"/>
        <v/>
      </c>
      <c r="AV13" s="88" t="str">
        <f t="shared" si="16"/>
        <v>No</v>
      </c>
      <c r="AW13" s="64"/>
      <c r="AX13" s="64"/>
      <c r="AY13" s="64"/>
      <c r="AZ13" s="64"/>
      <c r="BA13" s="64"/>
      <c r="BB13" s="64"/>
      <c r="BC13" s="64"/>
      <c r="BD13" s="64"/>
    </row>
    <row r="14" spans="1:56" s="70" customFormat="1" ht="15" customHeight="1" x14ac:dyDescent="0.25">
      <c r="A14" s="178"/>
      <c r="B14" s="179"/>
      <c r="C14" s="180"/>
      <c r="D14" s="181"/>
      <c r="E14" s="181"/>
      <c r="F14" s="182"/>
      <c r="G14" s="181"/>
      <c r="H14" s="181"/>
      <c r="I14" s="182"/>
      <c r="J14" s="181"/>
      <c r="K14" s="181"/>
      <c r="L14" s="182"/>
      <c r="M14" s="181"/>
      <c r="N14" s="181"/>
      <c r="O14" s="182"/>
      <c r="P14" s="181"/>
      <c r="Q14" s="181"/>
      <c r="R14" s="182"/>
      <c r="S14" s="181"/>
      <c r="T14" s="181"/>
      <c r="U14" s="182"/>
      <c r="V14" s="181"/>
      <c r="W14" s="181"/>
      <c r="X14" s="182"/>
      <c r="Y14" s="56" t="str">
        <f>IFERROR(VLOOKUP(A14,#REF!,5,FALSE),"")</f>
        <v/>
      </c>
      <c r="Z14" s="56" t="str">
        <f t="shared" si="0"/>
        <v/>
      </c>
      <c r="AA14" s="56" t="str">
        <f t="shared" si="1"/>
        <v/>
      </c>
      <c r="AB14" s="57" t="str">
        <f t="shared" si="2"/>
        <v/>
      </c>
      <c r="AC14" s="57" t="str">
        <f t="shared" si="3"/>
        <v/>
      </c>
      <c r="AD14" s="86" t="str">
        <f t="shared" si="4"/>
        <v/>
      </c>
      <c r="AE14" s="86" t="str">
        <f t="shared" si="5"/>
        <v/>
      </c>
      <c r="AF14" s="86" t="str">
        <f t="shared" si="6"/>
        <v/>
      </c>
      <c r="AG14" s="86" t="str">
        <f t="shared" si="7"/>
        <v/>
      </c>
      <c r="AH14" s="86" t="str">
        <f t="shared" si="8"/>
        <v/>
      </c>
      <c r="AI14" s="86" t="str">
        <f t="shared" si="9"/>
        <v/>
      </c>
      <c r="AJ14" s="86" t="str">
        <f t="shared" si="10"/>
        <v/>
      </c>
      <c r="AK14" s="87">
        <f t="shared" si="11"/>
        <v>0</v>
      </c>
      <c r="AL14" s="88" t="b">
        <f t="shared" si="12"/>
        <v>0</v>
      </c>
      <c r="AM14" s="88" t="b">
        <f t="shared" si="12"/>
        <v>0</v>
      </c>
      <c r="AN14" s="88" t="b">
        <f t="shared" si="12"/>
        <v>0</v>
      </c>
      <c r="AO14" s="88" t="b">
        <f t="shared" si="12"/>
        <v>0</v>
      </c>
      <c r="AP14" s="88" t="b">
        <f t="shared" si="12"/>
        <v>0</v>
      </c>
      <c r="AQ14" s="88" t="b">
        <f t="shared" si="12"/>
        <v>0</v>
      </c>
      <c r="AR14" s="88" t="b">
        <f t="shared" si="12"/>
        <v>0</v>
      </c>
      <c r="AS14" s="62">
        <f t="shared" si="13"/>
        <v>0</v>
      </c>
      <c r="AT14" s="88" t="str">
        <f t="shared" si="14"/>
        <v>Days</v>
      </c>
      <c r="AU14" s="89" t="str">
        <f t="shared" si="15"/>
        <v/>
      </c>
      <c r="AV14" s="88" t="str">
        <f t="shared" si="16"/>
        <v>No</v>
      </c>
      <c r="AW14" s="64"/>
      <c r="AX14" s="64"/>
      <c r="AY14" s="64"/>
      <c r="AZ14" s="64"/>
      <c r="BA14" s="64"/>
      <c r="BB14" s="64"/>
      <c r="BC14" s="64"/>
      <c r="BD14" s="64"/>
    </row>
    <row r="15" spans="1:56" s="70" customFormat="1" ht="15" customHeight="1" x14ac:dyDescent="0.25">
      <c r="A15" s="178"/>
      <c r="B15" s="179"/>
      <c r="C15" s="180"/>
      <c r="D15" s="181"/>
      <c r="E15" s="181"/>
      <c r="F15" s="182"/>
      <c r="G15" s="181"/>
      <c r="H15" s="181"/>
      <c r="I15" s="182"/>
      <c r="J15" s="181"/>
      <c r="K15" s="181"/>
      <c r="L15" s="182"/>
      <c r="M15" s="181"/>
      <c r="N15" s="181"/>
      <c r="O15" s="182"/>
      <c r="P15" s="181"/>
      <c r="Q15" s="181"/>
      <c r="R15" s="182"/>
      <c r="S15" s="181"/>
      <c r="T15" s="181"/>
      <c r="U15" s="182"/>
      <c r="V15" s="181"/>
      <c r="W15" s="181"/>
      <c r="X15" s="182"/>
      <c r="Y15" s="56" t="str">
        <f>IFERROR(VLOOKUP(A15,#REF!,5,FALSE),"")</f>
        <v/>
      </c>
      <c r="Z15" s="56" t="str">
        <f t="shared" si="0"/>
        <v/>
      </c>
      <c r="AA15" s="56" t="str">
        <f t="shared" si="1"/>
        <v/>
      </c>
      <c r="AB15" s="57" t="str">
        <f t="shared" si="2"/>
        <v/>
      </c>
      <c r="AC15" s="57" t="str">
        <f t="shared" si="3"/>
        <v/>
      </c>
      <c r="AD15" s="86" t="str">
        <f t="shared" si="4"/>
        <v/>
      </c>
      <c r="AE15" s="86" t="str">
        <f t="shared" si="5"/>
        <v/>
      </c>
      <c r="AF15" s="86" t="str">
        <f t="shared" si="6"/>
        <v/>
      </c>
      <c r="AG15" s="86" t="str">
        <f t="shared" si="7"/>
        <v/>
      </c>
      <c r="AH15" s="86" t="str">
        <f t="shared" si="8"/>
        <v/>
      </c>
      <c r="AI15" s="86" t="str">
        <f t="shared" si="9"/>
        <v/>
      </c>
      <c r="AJ15" s="86" t="str">
        <f t="shared" si="10"/>
        <v/>
      </c>
      <c r="AK15" s="87">
        <f t="shared" si="11"/>
        <v>0</v>
      </c>
      <c r="AL15" s="88" t="b">
        <f t="shared" si="12"/>
        <v>0</v>
      </c>
      <c r="AM15" s="88" t="b">
        <f t="shared" si="12"/>
        <v>0</v>
      </c>
      <c r="AN15" s="88" t="b">
        <f t="shared" si="12"/>
        <v>0</v>
      </c>
      <c r="AO15" s="88" t="b">
        <f t="shared" si="12"/>
        <v>0</v>
      </c>
      <c r="AP15" s="88" t="b">
        <f t="shared" si="12"/>
        <v>0</v>
      </c>
      <c r="AQ15" s="88" t="b">
        <f t="shared" si="12"/>
        <v>0</v>
      </c>
      <c r="AR15" s="88" t="b">
        <f t="shared" si="12"/>
        <v>0</v>
      </c>
      <c r="AS15" s="62">
        <f t="shared" si="13"/>
        <v>0</v>
      </c>
      <c r="AT15" s="88" t="str">
        <f t="shared" si="14"/>
        <v>Days</v>
      </c>
      <c r="AU15" s="89" t="str">
        <f t="shared" si="15"/>
        <v/>
      </c>
      <c r="AV15" s="88" t="str">
        <f t="shared" si="16"/>
        <v>No</v>
      </c>
      <c r="AW15" s="64"/>
      <c r="AX15" s="64"/>
      <c r="AY15" s="64"/>
      <c r="AZ15" s="64"/>
      <c r="BA15" s="64"/>
      <c r="BB15" s="64"/>
      <c r="BC15" s="64"/>
      <c r="BD15" s="64"/>
    </row>
    <row r="16" spans="1:56" s="70" customFormat="1" ht="15" customHeight="1" x14ac:dyDescent="0.25">
      <c r="A16" s="178"/>
      <c r="B16" s="179"/>
      <c r="C16" s="180"/>
      <c r="D16" s="181"/>
      <c r="E16" s="181"/>
      <c r="F16" s="182"/>
      <c r="G16" s="181"/>
      <c r="H16" s="181"/>
      <c r="I16" s="182"/>
      <c r="J16" s="181"/>
      <c r="K16" s="181"/>
      <c r="L16" s="182"/>
      <c r="M16" s="181"/>
      <c r="N16" s="181"/>
      <c r="O16" s="182"/>
      <c r="P16" s="181"/>
      <c r="Q16" s="181"/>
      <c r="R16" s="182"/>
      <c r="S16" s="181"/>
      <c r="T16" s="181"/>
      <c r="U16" s="182"/>
      <c r="V16" s="181"/>
      <c r="W16" s="181"/>
      <c r="X16" s="182"/>
      <c r="Y16" s="56" t="str">
        <f>IFERROR(VLOOKUP(A16,#REF!,5,FALSE),"")</f>
        <v/>
      </c>
      <c r="Z16" s="56" t="str">
        <f t="shared" si="0"/>
        <v/>
      </c>
      <c r="AA16" s="56" t="str">
        <f t="shared" si="1"/>
        <v/>
      </c>
      <c r="AB16" s="57" t="str">
        <f t="shared" si="2"/>
        <v/>
      </c>
      <c r="AC16" s="57" t="str">
        <f t="shared" si="3"/>
        <v/>
      </c>
      <c r="AD16" s="86" t="str">
        <f t="shared" si="4"/>
        <v/>
      </c>
      <c r="AE16" s="86" t="str">
        <f t="shared" si="5"/>
        <v/>
      </c>
      <c r="AF16" s="86" t="str">
        <f t="shared" si="6"/>
        <v/>
      </c>
      <c r="AG16" s="86" t="str">
        <f t="shared" si="7"/>
        <v/>
      </c>
      <c r="AH16" s="86" t="str">
        <f t="shared" si="8"/>
        <v/>
      </c>
      <c r="AI16" s="86" t="str">
        <f t="shared" si="9"/>
        <v/>
      </c>
      <c r="AJ16" s="86" t="str">
        <f t="shared" si="10"/>
        <v/>
      </c>
      <c r="AK16" s="87">
        <f t="shared" si="11"/>
        <v>0</v>
      </c>
      <c r="AL16" s="88" t="b">
        <f t="shared" si="12"/>
        <v>0</v>
      </c>
      <c r="AM16" s="88" t="b">
        <f t="shared" si="12"/>
        <v>0</v>
      </c>
      <c r="AN16" s="88" t="b">
        <f t="shared" si="12"/>
        <v>0</v>
      </c>
      <c r="AO16" s="88" t="b">
        <f t="shared" si="12"/>
        <v>0</v>
      </c>
      <c r="AP16" s="88" t="b">
        <f t="shared" si="12"/>
        <v>0</v>
      </c>
      <c r="AQ16" s="88" t="b">
        <f t="shared" si="12"/>
        <v>0</v>
      </c>
      <c r="AR16" s="88" t="b">
        <f t="shared" si="12"/>
        <v>0</v>
      </c>
      <c r="AS16" s="62">
        <f t="shared" si="13"/>
        <v>0</v>
      </c>
      <c r="AT16" s="88" t="str">
        <f t="shared" si="14"/>
        <v>Days</v>
      </c>
      <c r="AU16" s="89" t="str">
        <f t="shared" si="15"/>
        <v/>
      </c>
      <c r="AV16" s="88" t="str">
        <f t="shared" si="16"/>
        <v>No</v>
      </c>
      <c r="AW16" s="64"/>
      <c r="AX16" s="64"/>
      <c r="AY16" s="64"/>
      <c r="AZ16" s="64"/>
      <c r="BA16" s="64"/>
      <c r="BB16" s="64"/>
      <c r="BC16" s="64"/>
      <c r="BD16" s="64"/>
    </row>
    <row r="17" spans="1:56" s="70" customFormat="1" ht="15" customHeight="1" x14ac:dyDescent="0.25">
      <c r="A17" s="178"/>
      <c r="B17" s="179"/>
      <c r="C17" s="180"/>
      <c r="D17" s="181"/>
      <c r="E17" s="181"/>
      <c r="F17" s="182"/>
      <c r="G17" s="181"/>
      <c r="H17" s="181"/>
      <c r="I17" s="182"/>
      <c r="J17" s="181"/>
      <c r="K17" s="181"/>
      <c r="L17" s="182"/>
      <c r="M17" s="181"/>
      <c r="N17" s="181"/>
      <c r="O17" s="182"/>
      <c r="P17" s="181"/>
      <c r="Q17" s="181"/>
      <c r="R17" s="182"/>
      <c r="S17" s="181"/>
      <c r="T17" s="181"/>
      <c r="U17" s="182"/>
      <c r="V17" s="181"/>
      <c r="W17" s="181"/>
      <c r="X17" s="182"/>
      <c r="Y17" s="56" t="str">
        <f>IFERROR(VLOOKUP(A17,#REF!,5,FALSE),"")</f>
        <v/>
      </c>
      <c r="Z17" s="56" t="str">
        <f t="shared" si="0"/>
        <v/>
      </c>
      <c r="AA17" s="56" t="str">
        <f t="shared" si="1"/>
        <v/>
      </c>
      <c r="AB17" s="57" t="str">
        <f t="shared" si="2"/>
        <v/>
      </c>
      <c r="AC17" s="57" t="str">
        <f t="shared" si="3"/>
        <v/>
      </c>
      <c r="AD17" s="86" t="str">
        <f t="shared" si="4"/>
        <v/>
      </c>
      <c r="AE17" s="86" t="str">
        <f t="shared" si="5"/>
        <v/>
      </c>
      <c r="AF17" s="86" t="str">
        <f t="shared" si="6"/>
        <v/>
      </c>
      <c r="AG17" s="86" t="str">
        <f t="shared" si="7"/>
        <v/>
      </c>
      <c r="AH17" s="86" t="str">
        <f t="shared" si="8"/>
        <v/>
      </c>
      <c r="AI17" s="86" t="str">
        <f t="shared" si="9"/>
        <v/>
      </c>
      <c r="AJ17" s="86" t="str">
        <f t="shared" si="10"/>
        <v/>
      </c>
      <c r="AK17" s="87">
        <f t="shared" si="11"/>
        <v>0</v>
      </c>
      <c r="AL17" s="88" t="b">
        <f t="shared" si="12"/>
        <v>0</v>
      </c>
      <c r="AM17" s="88" t="b">
        <f t="shared" si="12"/>
        <v>0</v>
      </c>
      <c r="AN17" s="88" t="b">
        <f t="shared" si="12"/>
        <v>0</v>
      </c>
      <c r="AO17" s="88" t="b">
        <f t="shared" si="12"/>
        <v>0</v>
      </c>
      <c r="AP17" s="88" t="b">
        <f t="shared" si="12"/>
        <v>0</v>
      </c>
      <c r="AQ17" s="88" t="b">
        <f t="shared" si="12"/>
        <v>0</v>
      </c>
      <c r="AR17" s="88" t="b">
        <f t="shared" si="12"/>
        <v>0</v>
      </c>
      <c r="AS17" s="62">
        <f t="shared" si="13"/>
        <v>0</v>
      </c>
      <c r="AT17" s="88" t="str">
        <f t="shared" si="14"/>
        <v>Days</v>
      </c>
      <c r="AU17" s="89" t="str">
        <f t="shared" si="15"/>
        <v/>
      </c>
      <c r="AV17" s="88" t="str">
        <f t="shared" si="16"/>
        <v>No</v>
      </c>
      <c r="AW17" s="64"/>
      <c r="AX17" s="64"/>
      <c r="AY17" s="64"/>
      <c r="AZ17" s="64"/>
      <c r="BA17" s="64"/>
      <c r="BB17" s="64"/>
      <c r="BC17" s="64"/>
      <c r="BD17" s="64"/>
    </row>
    <row r="18" spans="1:56" s="70" customFormat="1" ht="15" customHeight="1" x14ac:dyDescent="0.25">
      <c r="A18" s="178"/>
      <c r="B18" s="179"/>
      <c r="C18" s="180"/>
      <c r="D18" s="181"/>
      <c r="E18" s="181"/>
      <c r="F18" s="182"/>
      <c r="G18" s="181"/>
      <c r="H18" s="181"/>
      <c r="I18" s="182"/>
      <c r="J18" s="181"/>
      <c r="K18" s="181"/>
      <c r="L18" s="182"/>
      <c r="M18" s="181"/>
      <c r="N18" s="181"/>
      <c r="O18" s="182"/>
      <c r="P18" s="181"/>
      <c r="Q18" s="181"/>
      <c r="R18" s="182"/>
      <c r="S18" s="181"/>
      <c r="T18" s="181"/>
      <c r="U18" s="182"/>
      <c r="V18" s="181"/>
      <c r="W18" s="181"/>
      <c r="X18" s="182"/>
      <c r="Y18" s="56" t="str">
        <f>IFERROR(VLOOKUP(A18,#REF!,5,FALSE),"")</f>
        <v/>
      </c>
      <c r="Z18" s="56" t="str">
        <f t="shared" si="0"/>
        <v/>
      </c>
      <c r="AA18" s="56" t="str">
        <f t="shared" si="1"/>
        <v/>
      </c>
      <c r="AB18" s="57" t="str">
        <f t="shared" si="2"/>
        <v/>
      </c>
      <c r="AC18" s="57" t="str">
        <f t="shared" si="3"/>
        <v/>
      </c>
      <c r="AD18" s="86" t="str">
        <f t="shared" si="4"/>
        <v/>
      </c>
      <c r="AE18" s="86" t="str">
        <f t="shared" si="5"/>
        <v/>
      </c>
      <c r="AF18" s="86" t="str">
        <f t="shared" si="6"/>
        <v/>
      </c>
      <c r="AG18" s="86" t="str">
        <f t="shared" si="7"/>
        <v/>
      </c>
      <c r="AH18" s="86" t="str">
        <f t="shared" si="8"/>
        <v/>
      </c>
      <c r="AI18" s="86" t="str">
        <f t="shared" si="9"/>
        <v/>
      </c>
      <c r="AJ18" s="86" t="str">
        <f t="shared" si="10"/>
        <v/>
      </c>
      <c r="AK18" s="87">
        <f t="shared" si="11"/>
        <v>0</v>
      </c>
      <c r="AL18" s="88" t="b">
        <f t="shared" si="12"/>
        <v>0</v>
      </c>
      <c r="AM18" s="88" t="b">
        <f t="shared" si="12"/>
        <v>0</v>
      </c>
      <c r="AN18" s="88" t="b">
        <f t="shared" si="12"/>
        <v>0</v>
      </c>
      <c r="AO18" s="88" t="b">
        <f t="shared" si="12"/>
        <v>0</v>
      </c>
      <c r="AP18" s="88" t="b">
        <f t="shared" si="12"/>
        <v>0</v>
      </c>
      <c r="AQ18" s="88" t="b">
        <f t="shared" si="12"/>
        <v>0</v>
      </c>
      <c r="AR18" s="88" t="b">
        <f t="shared" si="12"/>
        <v>0</v>
      </c>
      <c r="AS18" s="62">
        <f t="shared" si="13"/>
        <v>0</v>
      </c>
      <c r="AT18" s="88" t="str">
        <f t="shared" si="14"/>
        <v>Days</v>
      </c>
      <c r="AU18" s="89" t="str">
        <f t="shared" si="15"/>
        <v/>
      </c>
      <c r="AV18" s="88" t="str">
        <f t="shared" si="16"/>
        <v>No</v>
      </c>
      <c r="AW18" s="64"/>
      <c r="AX18" s="64"/>
      <c r="AY18" s="64"/>
      <c r="AZ18" s="64"/>
      <c r="BA18" s="64"/>
      <c r="BB18" s="64"/>
      <c r="BC18" s="64"/>
      <c r="BD18" s="64"/>
    </row>
    <row r="19" spans="1:56" s="70" customFormat="1" ht="15" customHeight="1" x14ac:dyDescent="0.25">
      <c r="A19" s="178"/>
      <c r="B19" s="179"/>
      <c r="C19" s="180"/>
      <c r="D19" s="181"/>
      <c r="E19" s="181"/>
      <c r="F19" s="182"/>
      <c r="G19" s="181"/>
      <c r="H19" s="181"/>
      <c r="I19" s="182"/>
      <c r="J19" s="181"/>
      <c r="K19" s="181"/>
      <c r="L19" s="182"/>
      <c r="M19" s="181"/>
      <c r="N19" s="181"/>
      <c r="O19" s="182"/>
      <c r="P19" s="181"/>
      <c r="Q19" s="181"/>
      <c r="R19" s="182"/>
      <c r="S19" s="181"/>
      <c r="T19" s="181"/>
      <c r="U19" s="182"/>
      <c r="V19" s="181"/>
      <c r="W19" s="181"/>
      <c r="X19" s="182"/>
      <c r="Y19" s="56" t="str">
        <f>IFERROR(VLOOKUP(A19,#REF!,5,FALSE),"")</f>
        <v/>
      </c>
      <c r="Z19" s="56" t="str">
        <f t="shared" si="0"/>
        <v/>
      </c>
      <c r="AA19" s="56" t="str">
        <f t="shared" si="1"/>
        <v/>
      </c>
      <c r="AB19" s="57" t="str">
        <f t="shared" si="2"/>
        <v/>
      </c>
      <c r="AC19" s="57" t="str">
        <f t="shared" si="3"/>
        <v/>
      </c>
      <c r="AD19" s="86" t="str">
        <f t="shared" si="4"/>
        <v/>
      </c>
      <c r="AE19" s="86" t="str">
        <f t="shared" si="5"/>
        <v/>
      </c>
      <c r="AF19" s="86" t="str">
        <f t="shared" si="6"/>
        <v/>
      </c>
      <c r="AG19" s="86" t="str">
        <f t="shared" si="7"/>
        <v/>
      </c>
      <c r="AH19" s="86" t="str">
        <f t="shared" si="8"/>
        <v/>
      </c>
      <c r="AI19" s="86" t="str">
        <f t="shared" si="9"/>
        <v/>
      </c>
      <c r="AJ19" s="86" t="str">
        <f t="shared" si="10"/>
        <v/>
      </c>
      <c r="AK19" s="87">
        <f t="shared" si="11"/>
        <v>0</v>
      </c>
      <c r="AL19" s="88" t="b">
        <f t="shared" si="12"/>
        <v>0</v>
      </c>
      <c r="AM19" s="88" t="b">
        <f t="shared" si="12"/>
        <v>0</v>
      </c>
      <c r="AN19" s="88" t="b">
        <f t="shared" si="12"/>
        <v>0</v>
      </c>
      <c r="AO19" s="88" t="b">
        <f t="shared" si="12"/>
        <v>0</v>
      </c>
      <c r="AP19" s="88" t="b">
        <f t="shared" si="12"/>
        <v>0</v>
      </c>
      <c r="AQ19" s="88" t="b">
        <f t="shared" si="12"/>
        <v>0</v>
      </c>
      <c r="AR19" s="88" t="b">
        <f t="shared" si="12"/>
        <v>0</v>
      </c>
      <c r="AS19" s="62">
        <f t="shared" si="13"/>
        <v>0</v>
      </c>
      <c r="AT19" s="88" t="str">
        <f t="shared" si="14"/>
        <v>Days</v>
      </c>
      <c r="AU19" s="89" t="str">
        <f t="shared" si="15"/>
        <v/>
      </c>
      <c r="AV19" s="88" t="str">
        <f t="shared" si="16"/>
        <v>No</v>
      </c>
      <c r="AW19" s="64"/>
      <c r="AX19" s="64"/>
      <c r="AY19" s="64"/>
      <c r="AZ19" s="64"/>
      <c r="BA19" s="64"/>
      <c r="BB19" s="64"/>
      <c r="BC19" s="64"/>
      <c r="BD19" s="64"/>
    </row>
    <row r="20" spans="1:56" s="70" customFormat="1" ht="15" customHeight="1" x14ac:dyDescent="0.25">
      <c r="A20" s="178"/>
      <c r="B20" s="179"/>
      <c r="C20" s="180"/>
      <c r="D20" s="181"/>
      <c r="E20" s="181"/>
      <c r="F20" s="182"/>
      <c r="G20" s="181"/>
      <c r="H20" s="181"/>
      <c r="I20" s="182"/>
      <c r="J20" s="181"/>
      <c r="K20" s="181"/>
      <c r="L20" s="182"/>
      <c r="M20" s="181"/>
      <c r="N20" s="181"/>
      <c r="O20" s="182"/>
      <c r="P20" s="181"/>
      <c r="Q20" s="181"/>
      <c r="R20" s="182"/>
      <c r="S20" s="181"/>
      <c r="T20" s="181"/>
      <c r="U20" s="182"/>
      <c r="V20" s="181"/>
      <c r="W20" s="181"/>
      <c r="X20" s="182"/>
      <c r="Y20" s="56" t="str">
        <f>IFERROR(VLOOKUP(A20,#REF!,5,FALSE),"")</f>
        <v/>
      </c>
      <c r="Z20" s="56" t="str">
        <f t="shared" si="0"/>
        <v/>
      </c>
      <c r="AA20" s="56" t="str">
        <f t="shared" si="1"/>
        <v/>
      </c>
      <c r="AB20" s="57" t="str">
        <f t="shared" si="2"/>
        <v/>
      </c>
      <c r="AC20" s="57" t="str">
        <f t="shared" si="3"/>
        <v/>
      </c>
      <c r="AD20" s="86" t="str">
        <f t="shared" si="4"/>
        <v/>
      </c>
      <c r="AE20" s="86" t="str">
        <f t="shared" si="5"/>
        <v/>
      </c>
      <c r="AF20" s="86" t="str">
        <f t="shared" si="6"/>
        <v/>
      </c>
      <c r="AG20" s="86" t="str">
        <f t="shared" si="7"/>
        <v/>
      </c>
      <c r="AH20" s="86" t="str">
        <f t="shared" si="8"/>
        <v/>
      </c>
      <c r="AI20" s="86" t="str">
        <f t="shared" si="9"/>
        <v/>
      </c>
      <c r="AJ20" s="86" t="str">
        <f t="shared" si="10"/>
        <v/>
      </c>
      <c r="AK20" s="87">
        <f t="shared" si="11"/>
        <v>0</v>
      </c>
      <c r="AL20" s="88" t="b">
        <f t="shared" si="12"/>
        <v>0</v>
      </c>
      <c r="AM20" s="88" t="b">
        <f t="shared" si="12"/>
        <v>0</v>
      </c>
      <c r="AN20" s="88" t="b">
        <f t="shared" si="12"/>
        <v>0</v>
      </c>
      <c r="AO20" s="88" t="b">
        <f t="shared" si="12"/>
        <v>0</v>
      </c>
      <c r="AP20" s="88" t="b">
        <f t="shared" si="12"/>
        <v>0</v>
      </c>
      <c r="AQ20" s="88" t="b">
        <f t="shared" si="12"/>
        <v>0</v>
      </c>
      <c r="AR20" s="88" t="b">
        <f t="shared" si="12"/>
        <v>0</v>
      </c>
      <c r="AS20" s="62">
        <f t="shared" si="13"/>
        <v>0</v>
      </c>
      <c r="AT20" s="88" t="str">
        <f t="shared" si="14"/>
        <v>Days</v>
      </c>
      <c r="AU20" s="89" t="str">
        <f t="shared" si="15"/>
        <v/>
      </c>
      <c r="AV20" s="88" t="str">
        <f t="shared" si="16"/>
        <v>No</v>
      </c>
      <c r="AW20" s="64"/>
      <c r="AX20" s="64"/>
      <c r="AY20" s="64"/>
      <c r="AZ20" s="64"/>
      <c r="BA20" s="64"/>
      <c r="BB20" s="64"/>
      <c r="BC20" s="64"/>
      <c r="BD20" s="64"/>
    </row>
    <row r="21" spans="1:56" s="70" customFormat="1" ht="15" customHeight="1" x14ac:dyDescent="0.25">
      <c r="A21" s="178"/>
      <c r="B21" s="179"/>
      <c r="C21" s="180"/>
      <c r="D21" s="181"/>
      <c r="E21" s="181"/>
      <c r="F21" s="182"/>
      <c r="G21" s="181"/>
      <c r="H21" s="181"/>
      <c r="I21" s="182"/>
      <c r="J21" s="181"/>
      <c r="K21" s="181"/>
      <c r="L21" s="182"/>
      <c r="M21" s="181"/>
      <c r="N21" s="181"/>
      <c r="O21" s="182"/>
      <c r="P21" s="181"/>
      <c r="Q21" s="181"/>
      <c r="R21" s="182"/>
      <c r="S21" s="181"/>
      <c r="T21" s="181"/>
      <c r="U21" s="182"/>
      <c r="V21" s="181"/>
      <c r="W21" s="181"/>
      <c r="X21" s="182"/>
      <c r="Y21" s="56" t="str">
        <f>IFERROR(VLOOKUP(A21,#REF!,5,FALSE),"")</f>
        <v/>
      </c>
      <c r="Z21" s="56" t="str">
        <f t="shared" si="0"/>
        <v/>
      </c>
      <c r="AA21" s="56" t="str">
        <f t="shared" si="1"/>
        <v/>
      </c>
      <c r="AB21" s="57" t="str">
        <f t="shared" si="2"/>
        <v/>
      </c>
      <c r="AC21" s="57" t="str">
        <f t="shared" si="3"/>
        <v/>
      </c>
      <c r="AD21" s="86" t="str">
        <f t="shared" si="4"/>
        <v/>
      </c>
      <c r="AE21" s="86" t="str">
        <f t="shared" si="5"/>
        <v/>
      </c>
      <c r="AF21" s="86" t="str">
        <f t="shared" si="6"/>
        <v/>
      </c>
      <c r="AG21" s="86" t="str">
        <f t="shared" si="7"/>
        <v/>
      </c>
      <c r="AH21" s="86" t="str">
        <f t="shared" si="8"/>
        <v/>
      </c>
      <c r="AI21" s="86" t="str">
        <f t="shared" si="9"/>
        <v/>
      </c>
      <c r="AJ21" s="86" t="str">
        <f t="shared" si="10"/>
        <v/>
      </c>
      <c r="AK21" s="87">
        <f t="shared" si="11"/>
        <v>0</v>
      </c>
      <c r="AL21" s="88" t="b">
        <f t="shared" si="12"/>
        <v>0</v>
      </c>
      <c r="AM21" s="88" t="b">
        <f t="shared" si="12"/>
        <v>0</v>
      </c>
      <c r="AN21" s="88" t="b">
        <f t="shared" si="12"/>
        <v>0</v>
      </c>
      <c r="AO21" s="88" t="b">
        <f t="shared" si="12"/>
        <v>0</v>
      </c>
      <c r="AP21" s="88" t="b">
        <f t="shared" si="12"/>
        <v>0</v>
      </c>
      <c r="AQ21" s="88" t="b">
        <f t="shared" si="12"/>
        <v>0</v>
      </c>
      <c r="AR21" s="88" t="b">
        <f t="shared" si="12"/>
        <v>0</v>
      </c>
      <c r="AS21" s="62">
        <f t="shared" si="13"/>
        <v>0</v>
      </c>
      <c r="AT21" s="88" t="str">
        <f t="shared" si="14"/>
        <v>Days</v>
      </c>
      <c r="AU21" s="89" t="str">
        <f t="shared" si="15"/>
        <v/>
      </c>
      <c r="AV21" s="88" t="str">
        <f t="shared" si="16"/>
        <v>No</v>
      </c>
      <c r="AW21" s="64"/>
      <c r="AX21" s="64"/>
      <c r="AY21" s="64"/>
      <c r="AZ21" s="64"/>
      <c r="BA21" s="64"/>
      <c r="BB21" s="64"/>
      <c r="BC21" s="64"/>
      <c r="BD21" s="64"/>
    </row>
    <row r="22" spans="1:56" s="70" customFormat="1" ht="15" customHeight="1" x14ac:dyDescent="0.25">
      <c r="A22" s="178"/>
      <c r="B22" s="179"/>
      <c r="C22" s="180"/>
      <c r="D22" s="181"/>
      <c r="E22" s="181"/>
      <c r="F22" s="182"/>
      <c r="G22" s="181"/>
      <c r="H22" s="181"/>
      <c r="I22" s="182"/>
      <c r="J22" s="181"/>
      <c r="K22" s="181"/>
      <c r="L22" s="182"/>
      <c r="M22" s="181"/>
      <c r="N22" s="181"/>
      <c r="O22" s="182"/>
      <c r="P22" s="181"/>
      <c r="Q22" s="181"/>
      <c r="R22" s="182"/>
      <c r="S22" s="181"/>
      <c r="T22" s="181"/>
      <c r="U22" s="182"/>
      <c r="V22" s="181"/>
      <c r="W22" s="181"/>
      <c r="X22" s="182"/>
      <c r="Y22" s="56" t="str">
        <f>IFERROR(VLOOKUP(A22,#REF!,5,FALSE),"")</f>
        <v/>
      </c>
      <c r="Z22" s="56" t="str">
        <f t="shared" si="0"/>
        <v/>
      </c>
      <c r="AA22" s="56" t="str">
        <f t="shared" si="1"/>
        <v/>
      </c>
      <c r="AB22" s="57" t="str">
        <f t="shared" si="2"/>
        <v/>
      </c>
      <c r="AC22" s="57" t="str">
        <f t="shared" si="3"/>
        <v/>
      </c>
      <c r="AD22" s="86" t="str">
        <f t="shared" si="4"/>
        <v/>
      </c>
      <c r="AE22" s="86" t="str">
        <f t="shared" si="5"/>
        <v/>
      </c>
      <c r="AF22" s="86" t="str">
        <f t="shared" si="6"/>
        <v/>
      </c>
      <c r="AG22" s="86" t="str">
        <f t="shared" si="7"/>
        <v/>
      </c>
      <c r="AH22" s="86" t="str">
        <f t="shared" si="8"/>
        <v/>
      </c>
      <c r="AI22" s="86" t="str">
        <f t="shared" si="9"/>
        <v/>
      </c>
      <c r="AJ22" s="86" t="str">
        <f t="shared" si="10"/>
        <v/>
      </c>
      <c r="AK22" s="87">
        <f t="shared" si="11"/>
        <v>0</v>
      </c>
      <c r="AL22" s="88" t="b">
        <f t="shared" si="12"/>
        <v>0</v>
      </c>
      <c r="AM22" s="88" t="b">
        <f t="shared" si="12"/>
        <v>0</v>
      </c>
      <c r="AN22" s="88" t="b">
        <f t="shared" si="12"/>
        <v>0</v>
      </c>
      <c r="AO22" s="88" t="b">
        <f t="shared" si="12"/>
        <v>0</v>
      </c>
      <c r="AP22" s="88" t="b">
        <f t="shared" si="12"/>
        <v>0</v>
      </c>
      <c r="AQ22" s="88" t="b">
        <f t="shared" si="12"/>
        <v>0</v>
      </c>
      <c r="AR22" s="88" t="b">
        <f t="shared" si="12"/>
        <v>0</v>
      </c>
      <c r="AS22" s="62">
        <f t="shared" si="13"/>
        <v>0</v>
      </c>
      <c r="AT22" s="88" t="str">
        <f t="shared" si="14"/>
        <v>Days</v>
      </c>
      <c r="AU22" s="89" t="str">
        <f t="shared" si="15"/>
        <v/>
      </c>
      <c r="AV22" s="88" t="str">
        <f t="shared" si="16"/>
        <v>No</v>
      </c>
      <c r="AW22" s="64"/>
      <c r="AX22" s="64"/>
      <c r="AY22" s="64"/>
      <c r="AZ22" s="64"/>
      <c r="BA22" s="64"/>
      <c r="BB22" s="64"/>
      <c r="BC22" s="64"/>
      <c r="BD22" s="64"/>
    </row>
    <row r="23" spans="1:56" s="70" customFormat="1" ht="15" customHeight="1" x14ac:dyDescent="0.25">
      <c r="A23" s="178"/>
      <c r="B23" s="179"/>
      <c r="C23" s="180"/>
      <c r="D23" s="181"/>
      <c r="E23" s="181"/>
      <c r="F23" s="182"/>
      <c r="G23" s="181"/>
      <c r="H23" s="181"/>
      <c r="I23" s="182"/>
      <c r="J23" s="181"/>
      <c r="K23" s="181"/>
      <c r="L23" s="182"/>
      <c r="M23" s="181"/>
      <c r="N23" s="181"/>
      <c r="O23" s="182"/>
      <c r="P23" s="181"/>
      <c r="Q23" s="181"/>
      <c r="R23" s="182"/>
      <c r="S23" s="181"/>
      <c r="T23" s="181"/>
      <c r="U23" s="182"/>
      <c r="V23" s="181"/>
      <c r="W23" s="181"/>
      <c r="X23" s="182"/>
      <c r="Y23" s="56" t="str">
        <f>IFERROR(VLOOKUP(A23,#REF!,5,FALSE),"")</f>
        <v/>
      </c>
      <c r="Z23" s="56" t="str">
        <f t="shared" si="0"/>
        <v/>
      </c>
      <c r="AA23" s="56" t="str">
        <f t="shared" si="1"/>
        <v/>
      </c>
      <c r="AB23" s="57" t="str">
        <f t="shared" si="2"/>
        <v/>
      </c>
      <c r="AC23" s="57" t="str">
        <f t="shared" si="3"/>
        <v/>
      </c>
      <c r="AD23" s="86" t="str">
        <f t="shared" si="4"/>
        <v/>
      </c>
      <c r="AE23" s="86" t="str">
        <f t="shared" si="5"/>
        <v/>
      </c>
      <c r="AF23" s="86" t="str">
        <f t="shared" si="6"/>
        <v/>
      </c>
      <c r="AG23" s="86" t="str">
        <f t="shared" si="7"/>
        <v/>
      </c>
      <c r="AH23" s="86" t="str">
        <f t="shared" si="8"/>
        <v/>
      </c>
      <c r="AI23" s="86" t="str">
        <f t="shared" si="9"/>
        <v/>
      </c>
      <c r="AJ23" s="86" t="str">
        <f t="shared" si="10"/>
        <v/>
      </c>
      <c r="AK23" s="87">
        <f t="shared" si="11"/>
        <v>0</v>
      </c>
      <c r="AL23" s="88" t="b">
        <f t="shared" si="12"/>
        <v>0</v>
      </c>
      <c r="AM23" s="88" t="b">
        <f t="shared" si="12"/>
        <v>0</v>
      </c>
      <c r="AN23" s="88" t="b">
        <f t="shared" si="12"/>
        <v>0</v>
      </c>
      <c r="AO23" s="88" t="b">
        <f t="shared" si="12"/>
        <v>0</v>
      </c>
      <c r="AP23" s="88" t="b">
        <f t="shared" si="12"/>
        <v>0</v>
      </c>
      <c r="AQ23" s="88" t="b">
        <f t="shared" si="12"/>
        <v>0</v>
      </c>
      <c r="AR23" s="88" t="b">
        <f t="shared" si="12"/>
        <v>0</v>
      </c>
      <c r="AS23" s="62">
        <f t="shared" si="13"/>
        <v>0</v>
      </c>
      <c r="AT23" s="88" t="str">
        <f t="shared" si="14"/>
        <v>Days</v>
      </c>
      <c r="AU23" s="89" t="str">
        <f t="shared" si="15"/>
        <v/>
      </c>
      <c r="AV23" s="88" t="str">
        <f t="shared" si="16"/>
        <v>No</v>
      </c>
      <c r="AW23" s="64"/>
      <c r="AX23" s="64"/>
      <c r="AY23" s="64"/>
      <c r="AZ23" s="64"/>
      <c r="BA23" s="64"/>
      <c r="BB23" s="64"/>
      <c r="BC23" s="64"/>
      <c r="BD23" s="64"/>
    </row>
    <row r="24" spans="1:56" s="70" customFormat="1" ht="15" customHeight="1" x14ac:dyDescent="0.25">
      <c r="A24" s="178"/>
      <c r="B24" s="179"/>
      <c r="C24" s="180"/>
      <c r="D24" s="181"/>
      <c r="E24" s="181"/>
      <c r="F24" s="182"/>
      <c r="G24" s="181"/>
      <c r="H24" s="181"/>
      <c r="I24" s="182"/>
      <c r="J24" s="181"/>
      <c r="K24" s="181"/>
      <c r="L24" s="182"/>
      <c r="M24" s="181"/>
      <c r="N24" s="181"/>
      <c r="O24" s="182"/>
      <c r="P24" s="181"/>
      <c r="Q24" s="181"/>
      <c r="R24" s="182"/>
      <c r="S24" s="181"/>
      <c r="T24" s="181"/>
      <c r="U24" s="182"/>
      <c r="V24" s="181"/>
      <c r="W24" s="181"/>
      <c r="X24" s="182"/>
      <c r="Y24" s="56" t="str">
        <f>IFERROR(VLOOKUP(A24,#REF!,5,FALSE),"")</f>
        <v/>
      </c>
      <c r="Z24" s="56" t="str">
        <f t="shared" si="0"/>
        <v/>
      </c>
      <c r="AA24" s="56" t="str">
        <f t="shared" si="1"/>
        <v/>
      </c>
      <c r="AB24" s="57" t="str">
        <f t="shared" si="2"/>
        <v/>
      </c>
      <c r="AC24" s="57" t="str">
        <f t="shared" si="3"/>
        <v/>
      </c>
      <c r="AD24" s="86" t="str">
        <f t="shared" si="4"/>
        <v/>
      </c>
      <c r="AE24" s="86" t="str">
        <f t="shared" si="5"/>
        <v/>
      </c>
      <c r="AF24" s="86" t="str">
        <f t="shared" si="6"/>
        <v/>
      </c>
      <c r="AG24" s="86" t="str">
        <f t="shared" si="7"/>
        <v/>
      </c>
      <c r="AH24" s="86" t="str">
        <f t="shared" si="8"/>
        <v/>
      </c>
      <c r="AI24" s="86" t="str">
        <f t="shared" si="9"/>
        <v/>
      </c>
      <c r="AJ24" s="86" t="str">
        <f t="shared" si="10"/>
        <v/>
      </c>
      <c r="AK24" s="87">
        <f t="shared" si="11"/>
        <v>0</v>
      </c>
      <c r="AL24" s="88" t="b">
        <f t="shared" ref="AL24:AR60" si="17">IF(COUNTBLANK(AD24)&gt;0,FALSE,COUNTIF($AD24:$AJ24,AD24)&gt;1)</f>
        <v>0</v>
      </c>
      <c r="AM24" s="88" t="b">
        <f t="shared" si="17"/>
        <v>0</v>
      </c>
      <c r="AN24" s="88" t="b">
        <f t="shared" si="17"/>
        <v>0</v>
      </c>
      <c r="AO24" s="88" t="b">
        <f t="shared" si="17"/>
        <v>0</v>
      </c>
      <c r="AP24" s="88" t="b">
        <f t="shared" si="17"/>
        <v>0</v>
      </c>
      <c r="AQ24" s="88" t="b">
        <f t="shared" si="17"/>
        <v>0</v>
      </c>
      <c r="AR24" s="88" t="b">
        <f t="shared" si="17"/>
        <v>0</v>
      </c>
      <c r="AS24" s="62">
        <f t="shared" si="13"/>
        <v>0</v>
      </c>
      <c r="AT24" s="88" t="str">
        <f t="shared" si="14"/>
        <v>Days</v>
      </c>
      <c r="AU24" s="89" t="str">
        <f t="shared" si="15"/>
        <v/>
      </c>
      <c r="AV24" s="88" t="str">
        <f t="shared" si="16"/>
        <v>No</v>
      </c>
      <c r="AW24" s="64"/>
      <c r="AX24" s="64"/>
      <c r="AY24" s="64"/>
      <c r="AZ24" s="64"/>
      <c r="BA24" s="64"/>
      <c r="BB24" s="64"/>
      <c r="BC24" s="64"/>
      <c r="BD24" s="64"/>
    </row>
    <row r="25" spans="1:56" s="70" customFormat="1" ht="15" customHeight="1" x14ac:dyDescent="0.25">
      <c r="A25" s="178"/>
      <c r="B25" s="179"/>
      <c r="C25" s="180"/>
      <c r="D25" s="181"/>
      <c r="E25" s="181"/>
      <c r="F25" s="182"/>
      <c r="G25" s="181"/>
      <c r="H25" s="181"/>
      <c r="I25" s="182"/>
      <c r="J25" s="181"/>
      <c r="K25" s="181"/>
      <c r="L25" s="182"/>
      <c r="M25" s="181"/>
      <c r="N25" s="181"/>
      <c r="O25" s="182"/>
      <c r="P25" s="181"/>
      <c r="Q25" s="181"/>
      <c r="R25" s="182"/>
      <c r="S25" s="181"/>
      <c r="T25" s="181"/>
      <c r="U25" s="182"/>
      <c r="V25" s="181"/>
      <c r="W25" s="181"/>
      <c r="X25" s="182"/>
      <c r="Y25" s="56" t="str">
        <f>IFERROR(VLOOKUP(A25,#REF!,5,FALSE),"")</f>
        <v/>
      </c>
      <c r="Z25" s="56" t="str">
        <f t="shared" si="0"/>
        <v/>
      </c>
      <c r="AA25" s="56" t="str">
        <f t="shared" si="1"/>
        <v/>
      </c>
      <c r="AB25" s="57" t="str">
        <f t="shared" si="2"/>
        <v/>
      </c>
      <c r="AC25" s="57" t="str">
        <f t="shared" si="3"/>
        <v/>
      </c>
      <c r="AD25" s="86" t="str">
        <f t="shared" si="4"/>
        <v/>
      </c>
      <c r="AE25" s="86" t="str">
        <f t="shared" si="5"/>
        <v/>
      </c>
      <c r="AF25" s="86" t="str">
        <f t="shared" si="6"/>
        <v/>
      </c>
      <c r="AG25" s="86" t="str">
        <f t="shared" si="7"/>
        <v/>
      </c>
      <c r="AH25" s="86" t="str">
        <f t="shared" si="8"/>
        <v/>
      </c>
      <c r="AI25" s="86" t="str">
        <f t="shared" si="9"/>
        <v/>
      </c>
      <c r="AJ25" s="86" t="str">
        <f t="shared" si="10"/>
        <v/>
      </c>
      <c r="AK25" s="87">
        <f t="shared" si="11"/>
        <v>0</v>
      </c>
      <c r="AL25" s="88" t="b">
        <f t="shared" si="17"/>
        <v>0</v>
      </c>
      <c r="AM25" s="88" t="b">
        <f t="shared" si="17"/>
        <v>0</v>
      </c>
      <c r="AN25" s="88" t="b">
        <f t="shared" si="17"/>
        <v>0</v>
      </c>
      <c r="AO25" s="88" t="b">
        <f t="shared" si="17"/>
        <v>0</v>
      </c>
      <c r="AP25" s="88" t="b">
        <f t="shared" si="17"/>
        <v>0</v>
      </c>
      <c r="AQ25" s="88" t="b">
        <f t="shared" si="17"/>
        <v>0</v>
      </c>
      <c r="AR25" s="88" t="b">
        <f t="shared" si="17"/>
        <v>0</v>
      </c>
      <c r="AS25" s="62">
        <f t="shared" si="13"/>
        <v>0</v>
      </c>
      <c r="AT25" s="88" t="str">
        <f t="shared" si="14"/>
        <v>Days</v>
      </c>
      <c r="AU25" s="89" t="str">
        <f t="shared" si="15"/>
        <v/>
      </c>
      <c r="AV25" s="88" t="str">
        <f t="shared" si="16"/>
        <v>No</v>
      </c>
      <c r="AW25" s="64"/>
      <c r="AX25" s="64"/>
      <c r="AY25" s="64"/>
      <c r="AZ25" s="64"/>
      <c r="BA25" s="64"/>
      <c r="BB25" s="64"/>
      <c r="BC25" s="64"/>
      <c r="BD25" s="64"/>
    </row>
    <row r="26" spans="1:56" s="70" customFormat="1" ht="15" customHeight="1" x14ac:dyDescent="0.25">
      <c r="A26" s="178"/>
      <c r="B26" s="179"/>
      <c r="C26" s="180"/>
      <c r="D26" s="181"/>
      <c r="E26" s="181"/>
      <c r="F26" s="182"/>
      <c r="G26" s="181"/>
      <c r="H26" s="181"/>
      <c r="I26" s="182"/>
      <c r="J26" s="181"/>
      <c r="K26" s="181"/>
      <c r="L26" s="182"/>
      <c r="M26" s="181"/>
      <c r="N26" s="181"/>
      <c r="O26" s="182"/>
      <c r="P26" s="181"/>
      <c r="Q26" s="181"/>
      <c r="R26" s="182"/>
      <c r="S26" s="181"/>
      <c r="T26" s="181"/>
      <c r="U26" s="182"/>
      <c r="V26" s="181"/>
      <c r="W26" s="181"/>
      <c r="X26" s="182"/>
      <c r="Y26" s="56" t="str">
        <f>IFERROR(VLOOKUP(A26,#REF!,5,FALSE),"")</f>
        <v/>
      </c>
      <c r="Z26" s="56" t="str">
        <f t="shared" si="0"/>
        <v/>
      </c>
      <c r="AA26" s="56" t="str">
        <f t="shared" si="1"/>
        <v/>
      </c>
      <c r="AB26" s="57" t="str">
        <f t="shared" si="2"/>
        <v/>
      </c>
      <c r="AC26" s="57" t="str">
        <f t="shared" si="3"/>
        <v/>
      </c>
      <c r="AD26" s="86" t="str">
        <f t="shared" si="4"/>
        <v/>
      </c>
      <c r="AE26" s="86" t="str">
        <f t="shared" si="5"/>
        <v/>
      </c>
      <c r="AF26" s="86" t="str">
        <f t="shared" si="6"/>
        <v/>
      </c>
      <c r="AG26" s="86" t="str">
        <f t="shared" si="7"/>
        <v/>
      </c>
      <c r="AH26" s="86" t="str">
        <f t="shared" si="8"/>
        <v/>
      </c>
      <c r="AI26" s="86" t="str">
        <f t="shared" si="9"/>
        <v/>
      </c>
      <c r="AJ26" s="86" t="str">
        <f t="shared" si="10"/>
        <v/>
      </c>
      <c r="AK26" s="87">
        <f t="shared" si="11"/>
        <v>0</v>
      </c>
      <c r="AL26" s="88" t="b">
        <f t="shared" si="17"/>
        <v>0</v>
      </c>
      <c r="AM26" s="88" t="b">
        <f t="shared" si="17"/>
        <v>0</v>
      </c>
      <c r="AN26" s="88" t="b">
        <f t="shared" si="17"/>
        <v>0</v>
      </c>
      <c r="AO26" s="88" t="b">
        <f t="shared" si="17"/>
        <v>0</v>
      </c>
      <c r="AP26" s="88" t="b">
        <f t="shared" si="17"/>
        <v>0</v>
      </c>
      <c r="AQ26" s="88" t="b">
        <f t="shared" si="17"/>
        <v>0</v>
      </c>
      <c r="AR26" s="88" t="b">
        <f t="shared" si="17"/>
        <v>0</v>
      </c>
      <c r="AS26" s="62">
        <f t="shared" si="13"/>
        <v>0</v>
      </c>
      <c r="AT26" s="88" t="str">
        <f t="shared" si="14"/>
        <v>Days</v>
      </c>
      <c r="AU26" s="89" t="str">
        <f t="shared" si="15"/>
        <v/>
      </c>
      <c r="AV26" s="88" t="str">
        <f t="shared" si="16"/>
        <v>No</v>
      </c>
      <c r="AW26" s="64"/>
      <c r="AX26" s="64"/>
      <c r="AY26" s="64"/>
      <c r="AZ26" s="64"/>
      <c r="BA26" s="64"/>
      <c r="BB26" s="64"/>
      <c r="BC26" s="64"/>
      <c r="BD26" s="64"/>
    </row>
    <row r="27" spans="1:56" s="70" customFormat="1" ht="15" customHeight="1" x14ac:dyDescent="0.25">
      <c r="A27" s="178"/>
      <c r="B27" s="179"/>
      <c r="C27" s="180"/>
      <c r="D27" s="181"/>
      <c r="E27" s="181"/>
      <c r="F27" s="182"/>
      <c r="G27" s="181"/>
      <c r="H27" s="181"/>
      <c r="I27" s="182"/>
      <c r="J27" s="181"/>
      <c r="K27" s="181"/>
      <c r="L27" s="182"/>
      <c r="M27" s="181"/>
      <c r="N27" s="181"/>
      <c r="O27" s="182"/>
      <c r="P27" s="181"/>
      <c r="Q27" s="181"/>
      <c r="R27" s="182"/>
      <c r="S27" s="181"/>
      <c r="T27" s="181"/>
      <c r="U27" s="182"/>
      <c r="V27" s="181"/>
      <c r="W27" s="181"/>
      <c r="X27" s="182"/>
      <c r="Y27" s="56" t="str">
        <f>IFERROR(VLOOKUP(A27,#REF!,5,FALSE),"")</f>
        <v/>
      </c>
      <c r="Z27" s="56" t="str">
        <f t="shared" si="0"/>
        <v/>
      </c>
      <c r="AA27" s="56" t="str">
        <f t="shared" si="1"/>
        <v/>
      </c>
      <c r="AB27" s="57" t="str">
        <f t="shared" si="2"/>
        <v/>
      </c>
      <c r="AC27" s="57" t="str">
        <f t="shared" si="3"/>
        <v/>
      </c>
      <c r="AD27" s="86" t="str">
        <f t="shared" si="4"/>
        <v/>
      </c>
      <c r="AE27" s="86" t="str">
        <f t="shared" si="5"/>
        <v/>
      </c>
      <c r="AF27" s="86" t="str">
        <f t="shared" si="6"/>
        <v/>
      </c>
      <c r="AG27" s="86" t="str">
        <f t="shared" si="7"/>
        <v/>
      </c>
      <c r="AH27" s="86" t="str">
        <f t="shared" si="8"/>
        <v/>
      </c>
      <c r="AI27" s="86" t="str">
        <f t="shared" si="9"/>
        <v/>
      </c>
      <c r="AJ27" s="86" t="str">
        <f t="shared" si="10"/>
        <v/>
      </c>
      <c r="AK27" s="87">
        <f t="shared" si="11"/>
        <v>0</v>
      </c>
      <c r="AL27" s="88" t="b">
        <f t="shared" si="17"/>
        <v>0</v>
      </c>
      <c r="AM27" s="88" t="b">
        <f t="shared" si="17"/>
        <v>0</v>
      </c>
      <c r="AN27" s="88" t="b">
        <f t="shared" si="17"/>
        <v>0</v>
      </c>
      <c r="AO27" s="88" t="b">
        <f t="shared" si="17"/>
        <v>0</v>
      </c>
      <c r="AP27" s="88" t="b">
        <f t="shared" si="17"/>
        <v>0</v>
      </c>
      <c r="AQ27" s="88" t="b">
        <f t="shared" si="17"/>
        <v>0</v>
      </c>
      <c r="AR27" s="88" t="b">
        <f t="shared" si="17"/>
        <v>0</v>
      </c>
      <c r="AS27" s="62">
        <f t="shared" si="13"/>
        <v>0</v>
      </c>
      <c r="AT27" s="88" t="str">
        <f t="shared" si="14"/>
        <v>Days</v>
      </c>
      <c r="AU27" s="89" t="str">
        <f t="shared" si="15"/>
        <v/>
      </c>
      <c r="AV27" s="88" t="str">
        <f t="shared" si="16"/>
        <v>No</v>
      </c>
      <c r="AW27" s="64"/>
      <c r="AX27" s="64"/>
      <c r="AY27" s="64"/>
      <c r="AZ27" s="64"/>
      <c r="BA27" s="64"/>
      <c r="BB27" s="64"/>
      <c r="BC27" s="64"/>
      <c r="BD27" s="64"/>
    </row>
    <row r="28" spans="1:56" s="70" customFormat="1" ht="15" customHeight="1" x14ac:dyDescent="0.25">
      <c r="A28" s="178"/>
      <c r="B28" s="179"/>
      <c r="C28" s="180"/>
      <c r="D28" s="181"/>
      <c r="E28" s="181"/>
      <c r="F28" s="182"/>
      <c r="G28" s="181"/>
      <c r="H28" s="181"/>
      <c r="I28" s="182"/>
      <c r="J28" s="181"/>
      <c r="K28" s="181"/>
      <c r="L28" s="182"/>
      <c r="M28" s="181"/>
      <c r="N28" s="181"/>
      <c r="O28" s="182"/>
      <c r="P28" s="181"/>
      <c r="Q28" s="181"/>
      <c r="R28" s="182"/>
      <c r="S28" s="181"/>
      <c r="T28" s="181"/>
      <c r="U28" s="182"/>
      <c r="V28" s="181"/>
      <c r="W28" s="181"/>
      <c r="X28" s="182"/>
      <c r="Y28" s="56" t="str">
        <f>IFERROR(VLOOKUP(A28,#REF!,5,FALSE),"")</f>
        <v/>
      </c>
      <c r="Z28" s="56" t="str">
        <f t="shared" si="0"/>
        <v/>
      </c>
      <c r="AA28" s="56" t="str">
        <f t="shared" si="1"/>
        <v/>
      </c>
      <c r="AB28" s="57" t="str">
        <f t="shared" si="2"/>
        <v/>
      </c>
      <c r="AC28" s="57" t="str">
        <f t="shared" si="3"/>
        <v/>
      </c>
      <c r="AD28" s="86" t="str">
        <f t="shared" si="4"/>
        <v/>
      </c>
      <c r="AE28" s="86" t="str">
        <f t="shared" si="5"/>
        <v/>
      </c>
      <c r="AF28" s="86" t="str">
        <f t="shared" si="6"/>
        <v/>
      </c>
      <c r="AG28" s="86" t="str">
        <f t="shared" si="7"/>
        <v/>
      </c>
      <c r="AH28" s="86" t="str">
        <f t="shared" si="8"/>
        <v/>
      </c>
      <c r="AI28" s="86" t="str">
        <f t="shared" si="9"/>
        <v/>
      </c>
      <c r="AJ28" s="86" t="str">
        <f t="shared" si="10"/>
        <v/>
      </c>
      <c r="AK28" s="87">
        <f t="shared" si="11"/>
        <v>0</v>
      </c>
      <c r="AL28" s="88" t="b">
        <f t="shared" si="17"/>
        <v>0</v>
      </c>
      <c r="AM28" s="88" t="b">
        <f t="shared" si="17"/>
        <v>0</v>
      </c>
      <c r="AN28" s="88" t="b">
        <f t="shared" si="17"/>
        <v>0</v>
      </c>
      <c r="AO28" s="88" t="b">
        <f t="shared" si="17"/>
        <v>0</v>
      </c>
      <c r="AP28" s="88" t="b">
        <f t="shared" si="17"/>
        <v>0</v>
      </c>
      <c r="AQ28" s="88" t="b">
        <f t="shared" si="17"/>
        <v>0</v>
      </c>
      <c r="AR28" s="88" t="b">
        <f t="shared" si="17"/>
        <v>0</v>
      </c>
      <c r="AS28" s="62">
        <f t="shared" si="13"/>
        <v>0</v>
      </c>
      <c r="AT28" s="88" t="str">
        <f t="shared" si="14"/>
        <v>Days</v>
      </c>
      <c r="AU28" s="89" t="str">
        <f t="shared" si="15"/>
        <v/>
      </c>
      <c r="AV28" s="88" t="str">
        <f t="shared" si="16"/>
        <v>No</v>
      </c>
      <c r="AW28" s="64"/>
      <c r="AX28" s="64"/>
      <c r="AY28" s="64"/>
      <c r="AZ28" s="64"/>
      <c r="BA28" s="64"/>
      <c r="BB28" s="64"/>
      <c r="BC28" s="64"/>
      <c r="BD28" s="64"/>
    </row>
    <row r="29" spans="1:56" s="70" customFormat="1" ht="15" customHeight="1" x14ac:dyDescent="0.25">
      <c r="A29" s="178"/>
      <c r="B29" s="179"/>
      <c r="C29" s="180"/>
      <c r="D29" s="181"/>
      <c r="E29" s="181"/>
      <c r="F29" s="182"/>
      <c r="G29" s="181"/>
      <c r="H29" s="181"/>
      <c r="I29" s="182"/>
      <c r="J29" s="181"/>
      <c r="K29" s="181"/>
      <c r="L29" s="182"/>
      <c r="M29" s="181"/>
      <c r="N29" s="181"/>
      <c r="O29" s="182"/>
      <c r="P29" s="181"/>
      <c r="Q29" s="181"/>
      <c r="R29" s="182"/>
      <c r="S29" s="181"/>
      <c r="T29" s="181"/>
      <c r="U29" s="182"/>
      <c r="V29" s="181"/>
      <c r="W29" s="181"/>
      <c r="X29" s="182"/>
      <c r="Y29" s="56" t="str">
        <f>IFERROR(VLOOKUP(A29,#REF!,5,FALSE),"")</f>
        <v/>
      </c>
      <c r="Z29" s="56" t="str">
        <f t="shared" si="0"/>
        <v/>
      </c>
      <c r="AA29" s="56" t="str">
        <f t="shared" si="1"/>
        <v/>
      </c>
      <c r="AB29" s="57" t="str">
        <f t="shared" si="2"/>
        <v/>
      </c>
      <c r="AC29" s="57" t="str">
        <f t="shared" si="3"/>
        <v/>
      </c>
      <c r="AD29" s="86" t="str">
        <f t="shared" si="4"/>
        <v/>
      </c>
      <c r="AE29" s="86" t="str">
        <f t="shared" si="5"/>
        <v/>
      </c>
      <c r="AF29" s="86" t="str">
        <f t="shared" si="6"/>
        <v/>
      </c>
      <c r="AG29" s="86" t="str">
        <f t="shared" si="7"/>
        <v/>
      </c>
      <c r="AH29" s="86" t="str">
        <f t="shared" si="8"/>
        <v/>
      </c>
      <c r="AI29" s="86" t="str">
        <f t="shared" si="9"/>
        <v/>
      </c>
      <c r="AJ29" s="86" t="str">
        <f t="shared" si="10"/>
        <v/>
      </c>
      <c r="AK29" s="87">
        <f t="shared" si="11"/>
        <v>0</v>
      </c>
      <c r="AL29" s="88" t="b">
        <f t="shared" si="17"/>
        <v>0</v>
      </c>
      <c r="AM29" s="88" t="b">
        <f t="shared" si="17"/>
        <v>0</v>
      </c>
      <c r="AN29" s="88" t="b">
        <f t="shared" si="17"/>
        <v>0</v>
      </c>
      <c r="AO29" s="88" t="b">
        <f t="shared" si="17"/>
        <v>0</v>
      </c>
      <c r="AP29" s="88" t="b">
        <f t="shared" si="17"/>
        <v>0</v>
      </c>
      <c r="AQ29" s="88" t="b">
        <f t="shared" si="17"/>
        <v>0</v>
      </c>
      <c r="AR29" s="88" t="b">
        <f t="shared" si="17"/>
        <v>0</v>
      </c>
      <c r="AS29" s="62">
        <f t="shared" si="13"/>
        <v>0</v>
      </c>
      <c r="AT29" s="88" t="str">
        <f t="shared" si="14"/>
        <v>Days</v>
      </c>
      <c r="AU29" s="89" t="str">
        <f t="shared" si="15"/>
        <v/>
      </c>
      <c r="AV29" s="88" t="str">
        <f t="shared" si="16"/>
        <v>No</v>
      </c>
      <c r="AW29" s="64"/>
      <c r="AX29" s="64"/>
      <c r="AY29" s="64"/>
      <c r="AZ29" s="64"/>
      <c r="BA29" s="64"/>
      <c r="BB29" s="64"/>
      <c r="BC29" s="64"/>
      <c r="BD29" s="64"/>
    </row>
    <row r="30" spans="1:56" s="70" customFormat="1" ht="15" customHeight="1" x14ac:dyDescent="0.25">
      <c r="A30" s="178"/>
      <c r="B30" s="179"/>
      <c r="C30" s="180"/>
      <c r="D30" s="181"/>
      <c r="E30" s="181"/>
      <c r="F30" s="182"/>
      <c r="G30" s="181"/>
      <c r="H30" s="181"/>
      <c r="I30" s="182"/>
      <c r="J30" s="181"/>
      <c r="K30" s="181"/>
      <c r="L30" s="182"/>
      <c r="M30" s="181"/>
      <c r="N30" s="181"/>
      <c r="O30" s="182"/>
      <c r="P30" s="181"/>
      <c r="Q30" s="181"/>
      <c r="R30" s="182"/>
      <c r="S30" s="181"/>
      <c r="T30" s="181"/>
      <c r="U30" s="182"/>
      <c r="V30" s="181"/>
      <c r="W30" s="181"/>
      <c r="X30" s="182"/>
      <c r="Y30" s="56" t="str">
        <f>IFERROR(VLOOKUP(A30,#REF!,5,FALSE),"")</f>
        <v/>
      </c>
      <c r="Z30" s="56" t="str">
        <f t="shared" si="0"/>
        <v/>
      </c>
      <c r="AA30" s="56" t="str">
        <f t="shared" si="1"/>
        <v/>
      </c>
      <c r="AB30" s="57" t="str">
        <f t="shared" si="2"/>
        <v/>
      </c>
      <c r="AC30" s="57" t="str">
        <f t="shared" si="3"/>
        <v/>
      </c>
      <c r="AD30" s="86" t="str">
        <f t="shared" si="4"/>
        <v/>
      </c>
      <c r="AE30" s="86" t="str">
        <f t="shared" si="5"/>
        <v/>
      </c>
      <c r="AF30" s="86" t="str">
        <f t="shared" si="6"/>
        <v/>
      </c>
      <c r="AG30" s="86" t="str">
        <f t="shared" si="7"/>
        <v/>
      </c>
      <c r="AH30" s="86" t="str">
        <f t="shared" si="8"/>
        <v/>
      </c>
      <c r="AI30" s="86" t="str">
        <f t="shared" si="9"/>
        <v/>
      </c>
      <c r="AJ30" s="86" t="str">
        <f t="shared" si="10"/>
        <v/>
      </c>
      <c r="AK30" s="87">
        <f t="shared" si="11"/>
        <v>0</v>
      </c>
      <c r="AL30" s="88" t="b">
        <f t="shared" si="17"/>
        <v>0</v>
      </c>
      <c r="AM30" s="88" t="b">
        <f t="shared" si="17"/>
        <v>0</v>
      </c>
      <c r="AN30" s="88" t="b">
        <f t="shared" si="17"/>
        <v>0</v>
      </c>
      <c r="AO30" s="88" t="b">
        <f t="shared" si="17"/>
        <v>0</v>
      </c>
      <c r="AP30" s="88" t="b">
        <f t="shared" si="17"/>
        <v>0</v>
      </c>
      <c r="AQ30" s="88" t="b">
        <f t="shared" si="17"/>
        <v>0</v>
      </c>
      <c r="AR30" s="88" t="b">
        <f t="shared" si="17"/>
        <v>0</v>
      </c>
      <c r="AS30" s="62">
        <f t="shared" si="13"/>
        <v>0</v>
      </c>
      <c r="AT30" s="88" t="str">
        <f t="shared" si="14"/>
        <v>Days</v>
      </c>
      <c r="AU30" s="89" t="str">
        <f t="shared" si="15"/>
        <v/>
      </c>
      <c r="AV30" s="88" t="str">
        <f t="shared" si="16"/>
        <v>No</v>
      </c>
      <c r="AW30" s="64"/>
      <c r="AX30" s="64"/>
      <c r="AY30" s="64"/>
      <c r="AZ30" s="64"/>
      <c r="BA30" s="64"/>
      <c r="BB30" s="64"/>
      <c r="BC30" s="64"/>
      <c r="BD30" s="64"/>
    </row>
    <row r="31" spans="1:56" s="70" customFormat="1" ht="15" customHeight="1" x14ac:dyDescent="0.25">
      <c r="A31" s="178"/>
      <c r="B31" s="179"/>
      <c r="C31" s="180"/>
      <c r="D31" s="181"/>
      <c r="E31" s="181"/>
      <c r="F31" s="182"/>
      <c r="G31" s="181"/>
      <c r="H31" s="181"/>
      <c r="I31" s="182"/>
      <c r="J31" s="181"/>
      <c r="K31" s="181" t="s">
        <v>61</v>
      </c>
      <c r="L31" s="182" t="s">
        <v>61</v>
      </c>
      <c r="M31" s="181"/>
      <c r="N31" s="181" t="s">
        <v>61</v>
      </c>
      <c r="O31" s="182" t="s">
        <v>61</v>
      </c>
      <c r="P31" s="181"/>
      <c r="Q31" s="181" t="s">
        <v>61</v>
      </c>
      <c r="R31" s="182" t="s">
        <v>61</v>
      </c>
      <c r="S31" s="181"/>
      <c r="T31" s="181" t="s">
        <v>61</v>
      </c>
      <c r="U31" s="182" t="s">
        <v>61</v>
      </c>
      <c r="V31" s="181"/>
      <c r="W31" s="181" t="s">
        <v>61</v>
      </c>
      <c r="X31" s="182" t="s">
        <v>61</v>
      </c>
      <c r="Y31" s="56" t="str">
        <f>IFERROR(VLOOKUP(A31,#REF!,5,FALSE),"")</f>
        <v/>
      </c>
      <c r="Z31" s="56" t="str">
        <f t="shared" si="0"/>
        <v/>
      </c>
      <c r="AA31" s="56" t="str">
        <f t="shared" si="1"/>
        <v/>
      </c>
      <c r="AB31" s="57" t="str">
        <f t="shared" si="2"/>
        <v/>
      </c>
      <c r="AC31" s="57" t="str">
        <f t="shared" si="3"/>
        <v/>
      </c>
      <c r="AD31" s="86" t="str">
        <f t="shared" si="4"/>
        <v/>
      </c>
      <c r="AE31" s="86" t="str">
        <f t="shared" si="5"/>
        <v/>
      </c>
      <c r="AF31" s="86" t="str">
        <f t="shared" si="6"/>
        <v/>
      </c>
      <c r="AG31" s="86" t="str">
        <f t="shared" si="7"/>
        <v/>
      </c>
      <c r="AH31" s="86" t="str">
        <f t="shared" si="8"/>
        <v/>
      </c>
      <c r="AI31" s="86" t="str">
        <f t="shared" si="9"/>
        <v/>
      </c>
      <c r="AJ31" s="86" t="str">
        <f t="shared" si="10"/>
        <v/>
      </c>
      <c r="AK31" s="87">
        <f t="shared" si="11"/>
        <v>0</v>
      </c>
      <c r="AL31" s="88" t="b">
        <f t="shared" si="17"/>
        <v>0</v>
      </c>
      <c r="AM31" s="88" t="b">
        <f t="shared" si="17"/>
        <v>0</v>
      </c>
      <c r="AN31" s="88" t="b">
        <f t="shared" si="17"/>
        <v>0</v>
      </c>
      <c r="AO31" s="88" t="b">
        <f t="shared" si="17"/>
        <v>0</v>
      </c>
      <c r="AP31" s="88" t="b">
        <f t="shared" si="17"/>
        <v>0</v>
      </c>
      <c r="AQ31" s="88" t="b">
        <f t="shared" si="17"/>
        <v>0</v>
      </c>
      <c r="AR31" s="88" t="b">
        <f t="shared" si="17"/>
        <v>0</v>
      </c>
      <c r="AS31" s="62">
        <f t="shared" si="13"/>
        <v>0</v>
      </c>
      <c r="AT31" s="88" t="str">
        <f t="shared" si="14"/>
        <v>Days</v>
      </c>
      <c r="AU31" s="89" t="str">
        <f t="shared" si="15"/>
        <v/>
      </c>
      <c r="AV31" s="88" t="str">
        <f t="shared" si="16"/>
        <v>No</v>
      </c>
      <c r="AW31" s="64"/>
      <c r="AX31" s="64"/>
      <c r="AY31" s="64"/>
      <c r="AZ31" s="64"/>
      <c r="BA31" s="64"/>
      <c r="BB31" s="64"/>
      <c r="BC31" s="64"/>
      <c r="BD31" s="64"/>
    </row>
    <row r="32" spans="1:56" s="70" customFormat="1" ht="15" customHeight="1" x14ac:dyDescent="0.25">
      <c r="A32" s="178"/>
      <c r="B32" s="179"/>
      <c r="C32" s="180"/>
      <c r="D32" s="181"/>
      <c r="E32" s="181" t="str">
        <f t="shared" ref="E32:E95" si="18">IF(OR(ISBLANK(D32)=TRUE, D32="Full",D32="AM",D32="PM")=TRUE,"",D32)</f>
        <v/>
      </c>
      <c r="F32" s="182" t="str">
        <f>IF(ISBLANK(D32)=TRUE,"",IF($B32="Days",VLOOKUP(D32,$F$1:$G$1,2,FALSE),((E32-D32)*24)-#REF!))</f>
        <v/>
      </c>
      <c r="G32" s="181"/>
      <c r="H32" s="181" t="str">
        <f t="shared" ref="H32:H95" si="19">IF(OR(ISBLANK(G32)=TRUE, G32="Full",G32="AM",G32="PM")=TRUE,"",G32)</f>
        <v/>
      </c>
      <c r="I32" s="182" t="str">
        <f>IF(ISBLANK(G32)=TRUE,"",IF($B32="Days",VLOOKUP(G32,$F$1:$G$1,2,FALSE),((H32-G32)*24)-#REF!))</f>
        <v/>
      </c>
      <c r="J32" s="181"/>
      <c r="K32" s="181" t="str">
        <f t="shared" ref="K32:K95" si="20">IF(OR(ISBLANK(J32)=TRUE, J32="Full",J32="AM",J32="PM")=TRUE,"",J32)</f>
        <v/>
      </c>
      <c r="L32" s="182" t="str">
        <f>IF(ISBLANK(J32)=TRUE,"",IF($B32="Days",VLOOKUP(J32,$F$1:$G$1,2,FALSE),((K32-J32)*24)-#REF!))</f>
        <v/>
      </c>
      <c r="M32" s="181"/>
      <c r="N32" s="181" t="str">
        <f t="shared" ref="N32:N95" si="21">IF(OR(ISBLANK(M32)=TRUE, M32="Full",M32="AM",M32="PM")=TRUE,"",M32)</f>
        <v/>
      </c>
      <c r="O32" s="182" t="str">
        <f>IF(ISBLANK(M32)=TRUE,"",IF($B32="Days",VLOOKUP(M32,$F$1:$G$1,2,FALSE),((N32-M32)*24)-#REF!))</f>
        <v/>
      </c>
      <c r="P32" s="181"/>
      <c r="Q32" s="181" t="str">
        <f t="shared" ref="Q32:Q95" si="22">IF(OR(ISBLANK(P32)=TRUE, P32="Full",P32="AM",P32="PM")=TRUE,"",P32)</f>
        <v/>
      </c>
      <c r="R32" s="182" t="str">
        <f>IF(ISBLANK(P32)=TRUE,"",IF($B32="Days",VLOOKUP(P32,$F$1:$G$1,2,FALSE),((Q32-P32)*24)-#REF!))</f>
        <v/>
      </c>
      <c r="S32" s="181"/>
      <c r="T32" s="181" t="str">
        <f t="shared" ref="T32:T95" si="23">IF(OR(ISBLANK(S32)=TRUE, S32="Full",S32="AM",S32="PM")=TRUE,"",S32)</f>
        <v/>
      </c>
      <c r="U32" s="182" t="str">
        <f>IF(ISBLANK(S32)=TRUE,"",IF($B32="Days",VLOOKUP(S32,$F$1:$G$1,2,FALSE),((T32-S32)*24)-#REF!))</f>
        <v/>
      </c>
      <c r="V32" s="181"/>
      <c r="W32" s="181" t="str">
        <f t="shared" ref="W32:W95" si="24">IF(OR(ISBLANK(V32)=TRUE, V32="Full",V32="AM",V32="PM")=TRUE,"",V32)</f>
        <v/>
      </c>
      <c r="X32" s="182" t="str">
        <f>IF(ISBLANK(V32)=TRUE,"",IF($B32="Days",VLOOKUP(V32,$F$1:$G$1,2,FALSE),((W32-V32)*24)-#REF!))</f>
        <v/>
      </c>
      <c r="Y32" s="56" t="str">
        <f>IFERROR(VLOOKUP(A32,#REF!,5,FALSE),"")</f>
        <v/>
      </c>
      <c r="Z32" s="56" t="str">
        <f t="shared" si="0"/>
        <v/>
      </c>
      <c r="AA32" s="56" t="str">
        <f t="shared" si="1"/>
        <v/>
      </c>
      <c r="AB32" s="57" t="str">
        <f t="shared" si="2"/>
        <v/>
      </c>
      <c r="AC32" s="57" t="str">
        <f t="shared" si="3"/>
        <v/>
      </c>
      <c r="AD32" s="86" t="str">
        <f t="shared" si="4"/>
        <v/>
      </c>
      <c r="AE32" s="86" t="str">
        <f t="shared" si="5"/>
        <v/>
      </c>
      <c r="AF32" s="86" t="str">
        <f t="shared" si="6"/>
        <v/>
      </c>
      <c r="AG32" s="86" t="str">
        <f t="shared" si="7"/>
        <v/>
      </c>
      <c r="AH32" s="86" t="str">
        <f t="shared" si="8"/>
        <v/>
      </c>
      <c r="AI32" s="86" t="str">
        <f t="shared" si="9"/>
        <v/>
      </c>
      <c r="AJ32" s="86" t="str">
        <f t="shared" si="10"/>
        <v/>
      </c>
      <c r="AK32" s="87">
        <f t="shared" si="11"/>
        <v>0</v>
      </c>
      <c r="AL32" s="88" t="b">
        <f t="shared" si="17"/>
        <v>0</v>
      </c>
      <c r="AM32" s="88" t="b">
        <f t="shared" si="17"/>
        <v>0</v>
      </c>
      <c r="AN32" s="88" t="b">
        <f t="shared" si="17"/>
        <v>0</v>
      </c>
      <c r="AO32" s="88" t="b">
        <f t="shared" si="17"/>
        <v>0</v>
      </c>
      <c r="AP32" s="88" t="b">
        <f t="shared" si="17"/>
        <v>0</v>
      </c>
      <c r="AQ32" s="88" t="b">
        <f t="shared" si="17"/>
        <v>0</v>
      </c>
      <c r="AR32" s="88" t="b">
        <f t="shared" si="17"/>
        <v>0</v>
      </c>
      <c r="AS32" s="62">
        <f t="shared" si="13"/>
        <v>0</v>
      </c>
      <c r="AT32" s="88" t="str">
        <f t="shared" si="14"/>
        <v>Days</v>
      </c>
      <c r="AU32" s="89" t="str">
        <f t="shared" si="15"/>
        <v/>
      </c>
      <c r="AV32" s="88" t="str">
        <f t="shared" si="16"/>
        <v>No</v>
      </c>
      <c r="AW32" s="64"/>
      <c r="AX32" s="64"/>
      <c r="AY32" s="64"/>
      <c r="AZ32" s="64"/>
      <c r="BA32" s="64"/>
      <c r="BB32" s="64"/>
      <c r="BC32" s="64"/>
      <c r="BD32" s="64"/>
    </row>
    <row r="33" spans="1:56" s="70" customFormat="1" ht="15" customHeight="1" x14ac:dyDescent="0.25">
      <c r="A33" s="178"/>
      <c r="B33" s="179"/>
      <c r="C33" s="180"/>
      <c r="D33" s="181"/>
      <c r="E33" s="181" t="str">
        <f t="shared" si="18"/>
        <v/>
      </c>
      <c r="F33" s="182" t="str">
        <f>IF(ISBLANK(D33)=TRUE,"",IF($B33="Days",VLOOKUP(D33,$F$1:$G$1,2,FALSE),((E33-D33)*24)-#REF!))</f>
        <v/>
      </c>
      <c r="G33" s="181"/>
      <c r="H33" s="181" t="str">
        <f t="shared" si="19"/>
        <v/>
      </c>
      <c r="I33" s="182" t="str">
        <f>IF(ISBLANK(G33)=TRUE,"",IF($B33="Days",VLOOKUP(G33,$F$1:$G$1,2,FALSE),((H33-G33)*24)-#REF!))</f>
        <v/>
      </c>
      <c r="J33" s="181"/>
      <c r="K33" s="181" t="str">
        <f t="shared" si="20"/>
        <v/>
      </c>
      <c r="L33" s="182" t="str">
        <f>IF(ISBLANK(J33)=TRUE,"",IF($B33="Days",VLOOKUP(J33,$F$1:$G$1,2,FALSE),((K33-J33)*24)-#REF!))</f>
        <v/>
      </c>
      <c r="M33" s="181"/>
      <c r="N33" s="181" t="str">
        <f t="shared" si="21"/>
        <v/>
      </c>
      <c r="O33" s="182" t="str">
        <f>IF(ISBLANK(M33)=TRUE,"",IF($B33="Days",VLOOKUP(M33,$F$1:$G$1,2,FALSE),((N33-M33)*24)-#REF!))</f>
        <v/>
      </c>
      <c r="P33" s="181"/>
      <c r="Q33" s="181" t="str">
        <f t="shared" si="22"/>
        <v/>
      </c>
      <c r="R33" s="182" t="str">
        <f>IF(ISBLANK(P33)=TRUE,"",IF($B33="Days",VLOOKUP(P33,$F$1:$G$1,2,FALSE),((Q33-P33)*24)-#REF!))</f>
        <v/>
      </c>
      <c r="S33" s="181"/>
      <c r="T33" s="181" t="str">
        <f t="shared" si="23"/>
        <v/>
      </c>
      <c r="U33" s="182" t="str">
        <f>IF(ISBLANK(S33)=TRUE,"",IF($B33="Days",VLOOKUP(S33,$F$1:$G$1,2,FALSE),((T33-S33)*24)-#REF!))</f>
        <v/>
      </c>
      <c r="V33" s="181"/>
      <c r="W33" s="181" t="str">
        <f t="shared" si="24"/>
        <v/>
      </c>
      <c r="X33" s="182" t="str">
        <f>IF(ISBLANK(V33)=TRUE,"",IF($B33="Days",VLOOKUP(V33,$F$1:$G$1,2,FALSE),((W33-V33)*24)-#REF!))</f>
        <v/>
      </c>
      <c r="Y33" s="56" t="str">
        <f>IFERROR(VLOOKUP(A33,#REF!,5,FALSE),"")</f>
        <v/>
      </c>
      <c r="Z33" s="56" t="str">
        <f t="shared" si="0"/>
        <v/>
      </c>
      <c r="AA33" s="56" t="str">
        <f t="shared" si="1"/>
        <v/>
      </c>
      <c r="AB33" s="57" t="str">
        <f t="shared" si="2"/>
        <v/>
      </c>
      <c r="AC33" s="57" t="str">
        <f t="shared" si="3"/>
        <v/>
      </c>
      <c r="AD33" s="86" t="str">
        <f t="shared" si="4"/>
        <v/>
      </c>
      <c r="AE33" s="86" t="str">
        <f t="shared" si="5"/>
        <v/>
      </c>
      <c r="AF33" s="86" t="str">
        <f t="shared" si="6"/>
        <v/>
      </c>
      <c r="AG33" s="86" t="str">
        <f t="shared" si="7"/>
        <v/>
      </c>
      <c r="AH33" s="86" t="str">
        <f t="shared" si="8"/>
        <v/>
      </c>
      <c r="AI33" s="86" t="str">
        <f t="shared" si="9"/>
        <v/>
      </c>
      <c r="AJ33" s="86" t="str">
        <f t="shared" si="10"/>
        <v/>
      </c>
      <c r="AK33" s="87">
        <f t="shared" si="11"/>
        <v>0</v>
      </c>
      <c r="AL33" s="88" t="b">
        <f t="shared" si="17"/>
        <v>0</v>
      </c>
      <c r="AM33" s="88" t="b">
        <f t="shared" si="17"/>
        <v>0</v>
      </c>
      <c r="AN33" s="88" t="b">
        <f t="shared" si="17"/>
        <v>0</v>
      </c>
      <c r="AO33" s="88" t="b">
        <f t="shared" si="17"/>
        <v>0</v>
      </c>
      <c r="AP33" s="88" t="b">
        <f t="shared" si="17"/>
        <v>0</v>
      </c>
      <c r="AQ33" s="88" t="b">
        <f t="shared" si="17"/>
        <v>0</v>
      </c>
      <c r="AR33" s="88" t="b">
        <f t="shared" si="17"/>
        <v>0</v>
      </c>
      <c r="AS33" s="62">
        <f t="shared" si="13"/>
        <v>0</v>
      </c>
      <c r="AT33" s="88" t="str">
        <f t="shared" si="14"/>
        <v>Days</v>
      </c>
      <c r="AU33" s="89" t="str">
        <f t="shared" si="15"/>
        <v/>
      </c>
      <c r="AV33" s="88" t="str">
        <f t="shared" si="16"/>
        <v>No</v>
      </c>
      <c r="AW33" s="64"/>
      <c r="AX33" s="64"/>
      <c r="AY33" s="64"/>
      <c r="AZ33" s="64"/>
      <c r="BA33" s="64"/>
      <c r="BB33" s="64"/>
      <c r="BC33" s="64"/>
      <c r="BD33" s="64"/>
    </row>
    <row r="34" spans="1:56" s="70" customFormat="1" ht="15" customHeight="1" x14ac:dyDescent="0.25">
      <c r="A34" s="178"/>
      <c r="B34" s="179"/>
      <c r="C34" s="180"/>
      <c r="D34" s="181"/>
      <c r="E34" s="181" t="str">
        <f t="shared" si="18"/>
        <v/>
      </c>
      <c r="F34" s="182" t="str">
        <f>IF(ISBLANK(D34)=TRUE,"",IF($B34="Days",VLOOKUP(D34,$F$1:$G$1,2,FALSE),((E34-D34)*24)-#REF!))</f>
        <v/>
      </c>
      <c r="G34" s="181"/>
      <c r="H34" s="181" t="str">
        <f t="shared" si="19"/>
        <v/>
      </c>
      <c r="I34" s="182" t="str">
        <f>IF(ISBLANK(G34)=TRUE,"",IF($B34="Days",VLOOKUP(G34,$F$1:$G$1,2,FALSE),((H34-G34)*24)-#REF!))</f>
        <v/>
      </c>
      <c r="J34" s="181"/>
      <c r="K34" s="181" t="str">
        <f t="shared" si="20"/>
        <v/>
      </c>
      <c r="L34" s="182" t="str">
        <f>IF(ISBLANK(J34)=TRUE,"",IF($B34="Days",VLOOKUP(J34,$F$1:$G$1,2,FALSE),((K34-J34)*24)-#REF!))</f>
        <v/>
      </c>
      <c r="M34" s="181"/>
      <c r="N34" s="181" t="str">
        <f t="shared" si="21"/>
        <v/>
      </c>
      <c r="O34" s="182" t="str">
        <f>IF(ISBLANK(M34)=TRUE,"",IF($B34="Days",VLOOKUP(M34,$F$1:$G$1,2,FALSE),((N34-M34)*24)-#REF!))</f>
        <v/>
      </c>
      <c r="P34" s="181"/>
      <c r="Q34" s="181" t="str">
        <f t="shared" si="22"/>
        <v/>
      </c>
      <c r="R34" s="182" t="str">
        <f>IF(ISBLANK(P34)=TRUE,"",IF($B34="Days",VLOOKUP(P34,$F$1:$G$1,2,FALSE),((Q34-P34)*24)-#REF!))</f>
        <v/>
      </c>
      <c r="S34" s="181"/>
      <c r="T34" s="181" t="str">
        <f t="shared" si="23"/>
        <v/>
      </c>
      <c r="U34" s="182" t="str">
        <f>IF(ISBLANK(S34)=TRUE,"",IF($B34="Days",VLOOKUP(S34,$F$1:$G$1,2,FALSE),((T34-S34)*24)-#REF!))</f>
        <v/>
      </c>
      <c r="V34" s="181"/>
      <c r="W34" s="181" t="str">
        <f t="shared" si="24"/>
        <v/>
      </c>
      <c r="X34" s="182" t="str">
        <f>IF(ISBLANK(V34)=TRUE,"",IF($B34="Days",VLOOKUP(V34,$F$1:$G$1,2,FALSE),((W34-V34)*24)-#REF!))</f>
        <v/>
      </c>
      <c r="Y34" s="56" t="str">
        <f>IFERROR(VLOOKUP(A34,#REF!,5,FALSE),"")</f>
        <v/>
      </c>
      <c r="Z34" s="56" t="str">
        <f t="shared" si="0"/>
        <v/>
      </c>
      <c r="AA34" s="56" t="str">
        <f t="shared" si="1"/>
        <v/>
      </c>
      <c r="AB34" s="57" t="str">
        <f t="shared" si="2"/>
        <v/>
      </c>
      <c r="AC34" s="57" t="str">
        <f t="shared" si="3"/>
        <v/>
      </c>
      <c r="AD34" s="86" t="str">
        <f t="shared" si="4"/>
        <v/>
      </c>
      <c r="AE34" s="86" t="str">
        <f t="shared" si="5"/>
        <v/>
      </c>
      <c r="AF34" s="86" t="str">
        <f t="shared" si="6"/>
        <v/>
      </c>
      <c r="AG34" s="86" t="str">
        <f t="shared" si="7"/>
        <v/>
      </c>
      <c r="AH34" s="86" t="str">
        <f t="shared" si="8"/>
        <v/>
      </c>
      <c r="AI34" s="86" t="str">
        <f t="shared" si="9"/>
        <v/>
      </c>
      <c r="AJ34" s="86" t="str">
        <f t="shared" si="10"/>
        <v/>
      </c>
      <c r="AK34" s="87">
        <f t="shared" si="11"/>
        <v>0</v>
      </c>
      <c r="AL34" s="88" t="b">
        <f t="shared" si="17"/>
        <v>0</v>
      </c>
      <c r="AM34" s="88" t="b">
        <f t="shared" si="17"/>
        <v>0</v>
      </c>
      <c r="AN34" s="88" t="b">
        <f t="shared" si="17"/>
        <v>0</v>
      </c>
      <c r="AO34" s="88" t="b">
        <f t="shared" si="17"/>
        <v>0</v>
      </c>
      <c r="AP34" s="88" t="b">
        <f t="shared" si="17"/>
        <v>0</v>
      </c>
      <c r="AQ34" s="88" t="b">
        <f t="shared" si="17"/>
        <v>0</v>
      </c>
      <c r="AR34" s="88" t="b">
        <f t="shared" si="17"/>
        <v>0</v>
      </c>
      <c r="AS34" s="62">
        <f t="shared" si="13"/>
        <v>0</v>
      </c>
      <c r="AT34" s="88" t="str">
        <f t="shared" si="14"/>
        <v>Days</v>
      </c>
      <c r="AU34" s="89" t="str">
        <f t="shared" si="15"/>
        <v/>
      </c>
      <c r="AV34" s="88" t="str">
        <f t="shared" si="16"/>
        <v>No</v>
      </c>
      <c r="AW34" s="64"/>
      <c r="AX34" s="64"/>
      <c r="AY34" s="64"/>
      <c r="AZ34" s="64"/>
      <c r="BA34" s="64"/>
      <c r="BB34" s="64"/>
      <c r="BC34" s="64"/>
      <c r="BD34" s="64"/>
    </row>
    <row r="35" spans="1:56" s="70" customFormat="1" ht="15" customHeight="1" x14ac:dyDescent="0.25">
      <c r="A35" s="178"/>
      <c r="B35" s="179"/>
      <c r="C35" s="180"/>
      <c r="D35" s="181"/>
      <c r="E35" s="181" t="str">
        <f t="shared" si="18"/>
        <v/>
      </c>
      <c r="F35" s="182" t="str">
        <f>IF(ISBLANK(D35)=TRUE,"",IF($B35="Days",VLOOKUP(D35,$F$1:$G$1,2,FALSE),((E35-D35)*24)-#REF!))</f>
        <v/>
      </c>
      <c r="G35" s="181"/>
      <c r="H35" s="181" t="str">
        <f t="shared" si="19"/>
        <v/>
      </c>
      <c r="I35" s="182" t="str">
        <f>IF(ISBLANK(G35)=TRUE,"",IF($B35="Days",VLOOKUP(G35,$F$1:$G$1,2,FALSE),((H35-G35)*24)-#REF!))</f>
        <v/>
      </c>
      <c r="J35" s="181"/>
      <c r="K35" s="181" t="str">
        <f t="shared" si="20"/>
        <v/>
      </c>
      <c r="L35" s="182" t="str">
        <f>IF(ISBLANK(J35)=TRUE,"",IF($B35="Days",VLOOKUP(J35,$F$1:$G$1,2,FALSE),((K35-J35)*24)-#REF!))</f>
        <v/>
      </c>
      <c r="M35" s="181"/>
      <c r="N35" s="181" t="str">
        <f t="shared" si="21"/>
        <v/>
      </c>
      <c r="O35" s="182" t="str">
        <f>IF(ISBLANK(M35)=TRUE,"",IF($B35="Days",VLOOKUP(M35,$F$1:$G$1,2,FALSE),((N35-M35)*24)-#REF!))</f>
        <v/>
      </c>
      <c r="P35" s="181"/>
      <c r="Q35" s="181" t="str">
        <f t="shared" si="22"/>
        <v/>
      </c>
      <c r="R35" s="182" t="str">
        <f>IF(ISBLANK(P35)=TRUE,"",IF($B35="Days",VLOOKUP(P35,$F$1:$G$1,2,FALSE),((Q35-P35)*24)-#REF!))</f>
        <v/>
      </c>
      <c r="S35" s="181"/>
      <c r="T35" s="181" t="str">
        <f t="shared" si="23"/>
        <v/>
      </c>
      <c r="U35" s="182" t="str">
        <f>IF(ISBLANK(S35)=TRUE,"",IF($B35="Days",VLOOKUP(S35,$F$1:$G$1,2,FALSE),((T35-S35)*24)-#REF!))</f>
        <v/>
      </c>
      <c r="V35" s="181"/>
      <c r="W35" s="181" t="str">
        <f t="shared" si="24"/>
        <v/>
      </c>
      <c r="X35" s="182" t="str">
        <f>IF(ISBLANK(V35)=TRUE,"",IF($B35="Days",VLOOKUP(V35,$F$1:$G$1,2,FALSE),((W35-V35)*24)-#REF!))</f>
        <v/>
      </c>
      <c r="Y35" s="56" t="str">
        <f>IFERROR(VLOOKUP(A35,#REF!,5,FALSE),"")</f>
        <v/>
      </c>
      <c r="Z35" s="56" t="str">
        <f t="shared" si="0"/>
        <v/>
      </c>
      <c r="AA35" s="56" t="str">
        <f t="shared" si="1"/>
        <v/>
      </c>
      <c r="AB35" s="57" t="str">
        <f t="shared" si="2"/>
        <v/>
      </c>
      <c r="AC35" s="57" t="str">
        <f t="shared" si="3"/>
        <v/>
      </c>
      <c r="AD35" s="86" t="str">
        <f t="shared" si="4"/>
        <v/>
      </c>
      <c r="AE35" s="86" t="str">
        <f t="shared" si="5"/>
        <v/>
      </c>
      <c r="AF35" s="86" t="str">
        <f t="shared" si="6"/>
        <v/>
      </c>
      <c r="AG35" s="86" t="str">
        <f t="shared" si="7"/>
        <v/>
      </c>
      <c r="AH35" s="86" t="str">
        <f t="shared" si="8"/>
        <v/>
      </c>
      <c r="AI35" s="86" t="str">
        <f t="shared" si="9"/>
        <v/>
      </c>
      <c r="AJ35" s="86" t="str">
        <f t="shared" si="10"/>
        <v/>
      </c>
      <c r="AK35" s="87">
        <f t="shared" si="11"/>
        <v>0</v>
      </c>
      <c r="AL35" s="88" t="b">
        <f t="shared" si="17"/>
        <v>0</v>
      </c>
      <c r="AM35" s="88" t="b">
        <f t="shared" si="17"/>
        <v>0</v>
      </c>
      <c r="AN35" s="88" t="b">
        <f t="shared" si="17"/>
        <v>0</v>
      </c>
      <c r="AO35" s="88" t="b">
        <f t="shared" si="17"/>
        <v>0</v>
      </c>
      <c r="AP35" s="88" t="b">
        <f t="shared" si="17"/>
        <v>0</v>
      </c>
      <c r="AQ35" s="88" t="b">
        <f t="shared" si="17"/>
        <v>0</v>
      </c>
      <c r="AR35" s="88" t="b">
        <f t="shared" si="17"/>
        <v>0</v>
      </c>
      <c r="AS35" s="62">
        <f t="shared" si="13"/>
        <v>0</v>
      </c>
      <c r="AT35" s="88" t="str">
        <f t="shared" si="14"/>
        <v>Days</v>
      </c>
      <c r="AU35" s="89" t="str">
        <f t="shared" si="15"/>
        <v/>
      </c>
      <c r="AV35" s="88" t="str">
        <f t="shared" si="16"/>
        <v>No</v>
      </c>
      <c r="AW35" s="64"/>
      <c r="AX35" s="64"/>
      <c r="AY35" s="64"/>
      <c r="AZ35" s="64"/>
      <c r="BA35" s="64"/>
      <c r="BB35" s="64"/>
      <c r="BC35" s="64"/>
      <c r="BD35" s="64"/>
    </row>
    <row r="36" spans="1:56" s="70" customFormat="1" ht="15" customHeight="1" x14ac:dyDescent="0.25">
      <c r="A36" s="178"/>
      <c r="B36" s="179"/>
      <c r="C36" s="180"/>
      <c r="D36" s="181"/>
      <c r="E36" s="181" t="str">
        <f t="shared" si="18"/>
        <v/>
      </c>
      <c r="F36" s="182" t="str">
        <f>IF(ISBLANK(D36)=TRUE,"",IF($B36="Days",VLOOKUP(D36,$F$1:$G$1,2,FALSE),((E36-D36)*24)-#REF!))</f>
        <v/>
      </c>
      <c r="G36" s="181"/>
      <c r="H36" s="181" t="str">
        <f t="shared" si="19"/>
        <v/>
      </c>
      <c r="I36" s="182" t="str">
        <f>IF(ISBLANK(G36)=TRUE,"",IF($B36="Days",VLOOKUP(G36,$F$1:$G$1,2,FALSE),((H36-G36)*24)-#REF!))</f>
        <v/>
      </c>
      <c r="J36" s="181"/>
      <c r="K36" s="181" t="str">
        <f t="shared" si="20"/>
        <v/>
      </c>
      <c r="L36" s="182" t="str">
        <f>IF(ISBLANK(J36)=TRUE,"",IF($B36="Days",VLOOKUP(J36,$F$1:$G$1,2,FALSE),((K36-J36)*24)-#REF!))</f>
        <v/>
      </c>
      <c r="M36" s="181"/>
      <c r="N36" s="181" t="str">
        <f t="shared" si="21"/>
        <v/>
      </c>
      <c r="O36" s="182" t="str">
        <f>IF(ISBLANK(M36)=TRUE,"",IF($B36="Days",VLOOKUP(M36,$F$1:$G$1,2,FALSE),((N36-M36)*24)-#REF!))</f>
        <v/>
      </c>
      <c r="P36" s="181"/>
      <c r="Q36" s="181" t="str">
        <f t="shared" si="22"/>
        <v/>
      </c>
      <c r="R36" s="182" t="str">
        <f>IF(ISBLANK(P36)=TRUE,"",IF($B36="Days",VLOOKUP(P36,$F$1:$G$1,2,FALSE),((Q36-P36)*24)-#REF!))</f>
        <v/>
      </c>
      <c r="S36" s="181"/>
      <c r="T36" s="181" t="str">
        <f t="shared" si="23"/>
        <v/>
      </c>
      <c r="U36" s="182" t="str">
        <f>IF(ISBLANK(S36)=TRUE,"",IF($B36="Days",VLOOKUP(S36,$F$1:$G$1,2,FALSE),((T36-S36)*24)-#REF!))</f>
        <v/>
      </c>
      <c r="V36" s="181"/>
      <c r="W36" s="181" t="str">
        <f t="shared" si="24"/>
        <v/>
      </c>
      <c r="X36" s="182" t="str">
        <f>IF(ISBLANK(V36)=TRUE,"",IF($B36="Days",VLOOKUP(V36,$F$1:$G$1,2,FALSE),((W36-V36)*24)-#REF!))</f>
        <v/>
      </c>
      <c r="Y36" s="56" t="str">
        <f>IFERROR(VLOOKUP(A36,#REF!,5,FALSE),"")</f>
        <v/>
      </c>
      <c r="Z36" s="56" t="str">
        <f t="shared" si="0"/>
        <v/>
      </c>
      <c r="AA36" s="56" t="str">
        <f t="shared" si="1"/>
        <v/>
      </c>
      <c r="AB36" s="57" t="str">
        <f t="shared" si="2"/>
        <v/>
      </c>
      <c r="AC36" s="57" t="str">
        <f t="shared" si="3"/>
        <v/>
      </c>
      <c r="AD36" s="86" t="str">
        <f t="shared" si="4"/>
        <v/>
      </c>
      <c r="AE36" s="86" t="str">
        <f t="shared" si="5"/>
        <v/>
      </c>
      <c r="AF36" s="86" t="str">
        <f t="shared" si="6"/>
        <v/>
      </c>
      <c r="AG36" s="86" t="str">
        <f t="shared" si="7"/>
        <v/>
      </c>
      <c r="AH36" s="86" t="str">
        <f t="shared" si="8"/>
        <v/>
      </c>
      <c r="AI36" s="86" t="str">
        <f t="shared" si="9"/>
        <v/>
      </c>
      <c r="AJ36" s="86" t="str">
        <f t="shared" si="10"/>
        <v/>
      </c>
      <c r="AK36" s="87">
        <f t="shared" si="11"/>
        <v>0</v>
      </c>
      <c r="AL36" s="88" t="b">
        <f t="shared" si="17"/>
        <v>0</v>
      </c>
      <c r="AM36" s="88" t="b">
        <f t="shared" si="17"/>
        <v>0</v>
      </c>
      <c r="AN36" s="88" t="b">
        <f t="shared" si="17"/>
        <v>0</v>
      </c>
      <c r="AO36" s="88" t="b">
        <f t="shared" si="17"/>
        <v>0</v>
      </c>
      <c r="AP36" s="88" t="b">
        <f t="shared" si="17"/>
        <v>0</v>
      </c>
      <c r="AQ36" s="88" t="b">
        <f t="shared" si="17"/>
        <v>0</v>
      </c>
      <c r="AR36" s="88" t="b">
        <f t="shared" si="17"/>
        <v>0</v>
      </c>
      <c r="AS36" s="62">
        <f t="shared" si="13"/>
        <v>0</v>
      </c>
      <c r="AT36" s="88" t="str">
        <f t="shared" si="14"/>
        <v>Days</v>
      </c>
      <c r="AU36" s="89" t="str">
        <f t="shared" si="15"/>
        <v/>
      </c>
      <c r="AV36" s="88" t="str">
        <f t="shared" si="16"/>
        <v>No</v>
      </c>
      <c r="AW36" s="64"/>
      <c r="AX36" s="64"/>
      <c r="AY36" s="64"/>
      <c r="AZ36" s="64"/>
      <c r="BA36" s="64"/>
      <c r="BB36" s="64"/>
      <c r="BC36" s="64"/>
      <c r="BD36" s="64"/>
    </row>
    <row r="37" spans="1:56" s="70" customFormat="1" ht="15" customHeight="1" x14ac:dyDescent="0.25">
      <c r="A37" s="178"/>
      <c r="B37" s="179"/>
      <c r="C37" s="180"/>
      <c r="D37" s="181"/>
      <c r="E37" s="181" t="str">
        <f t="shared" si="18"/>
        <v/>
      </c>
      <c r="F37" s="182" t="str">
        <f>IF(ISBLANK(D37)=TRUE,"",IF($B37="Days",VLOOKUP(D37,$F$1:$G$1,2,FALSE),((E37-D37)*24)-#REF!))</f>
        <v/>
      </c>
      <c r="G37" s="181"/>
      <c r="H37" s="181" t="str">
        <f t="shared" si="19"/>
        <v/>
      </c>
      <c r="I37" s="182" t="str">
        <f>IF(ISBLANK(G37)=TRUE,"",IF($B37="Days",VLOOKUP(G37,$F$1:$G$1,2,FALSE),((H37-G37)*24)-#REF!))</f>
        <v/>
      </c>
      <c r="J37" s="181"/>
      <c r="K37" s="181" t="str">
        <f t="shared" si="20"/>
        <v/>
      </c>
      <c r="L37" s="182" t="str">
        <f>IF(ISBLANK(J37)=TRUE,"",IF($B37="Days",VLOOKUP(J37,$F$1:$G$1,2,FALSE),((K37-J37)*24)-#REF!))</f>
        <v/>
      </c>
      <c r="M37" s="181"/>
      <c r="N37" s="181" t="str">
        <f t="shared" si="21"/>
        <v/>
      </c>
      <c r="O37" s="182" t="str">
        <f>IF(ISBLANK(M37)=TRUE,"",IF($B37="Days",VLOOKUP(M37,$F$1:$G$1,2,FALSE),((N37-M37)*24)-#REF!))</f>
        <v/>
      </c>
      <c r="P37" s="181"/>
      <c r="Q37" s="181" t="str">
        <f t="shared" si="22"/>
        <v/>
      </c>
      <c r="R37" s="182" t="str">
        <f>IF(ISBLANK(P37)=TRUE,"",IF($B37="Days",VLOOKUP(P37,$F$1:$G$1,2,FALSE),((Q37-P37)*24)-#REF!))</f>
        <v/>
      </c>
      <c r="S37" s="181"/>
      <c r="T37" s="181" t="str">
        <f t="shared" si="23"/>
        <v/>
      </c>
      <c r="U37" s="182" t="str">
        <f>IF(ISBLANK(S37)=TRUE,"",IF($B37="Days",VLOOKUP(S37,$F$1:$G$1,2,FALSE),((T37-S37)*24)-#REF!))</f>
        <v/>
      </c>
      <c r="V37" s="181"/>
      <c r="W37" s="181" t="str">
        <f t="shared" si="24"/>
        <v/>
      </c>
      <c r="X37" s="182" t="str">
        <f>IF(ISBLANK(V37)=TRUE,"",IF($B37="Days",VLOOKUP(V37,$F$1:$G$1,2,FALSE),((W37-V37)*24)-#REF!))</f>
        <v/>
      </c>
      <c r="Y37" s="56" t="str">
        <f>IFERROR(VLOOKUP(A37,#REF!,5,FALSE),"")</f>
        <v/>
      </c>
      <c r="Z37" s="56" t="str">
        <f t="shared" si="0"/>
        <v/>
      </c>
      <c r="AA37" s="56" t="str">
        <f t="shared" si="1"/>
        <v/>
      </c>
      <c r="AB37" s="57" t="str">
        <f t="shared" si="2"/>
        <v/>
      </c>
      <c r="AC37" s="57" t="str">
        <f t="shared" si="3"/>
        <v/>
      </c>
      <c r="AD37" s="86" t="str">
        <f t="shared" si="4"/>
        <v/>
      </c>
      <c r="AE37" s="86" t="str">
        <f t="shared" si="5"/>
        <v/>
      </c>
      <c r="AF37" s="86" t="str">
        <f t="shared" si="6"/>
        <v/>
      </c>
      <c r="AG37" s="86" t="str">
        <f t="shared" si="7"/>
        <v/>
      </c>
      <c r="AH37" s="86" t="str">
        <f t="shared" si="8"/>
        <v/>
      </c>
      <c r="AI37" s="86" t="str">
        <f t="shared" si="9"/>
        <v/>
      </c>
      <c r="AJ37" s="86" t="str">
        <f t="shared" si="10"/>
        <v/>
      </c>
      <c r="AK37" s="87">
        <f t="shared" si="11"/>
        <v>0</v>
      </c>
      <c r="AL37" s="88" t="b">
        <f t="shared" si="17"/>
        <v>0</v>
      </c>
      <c r="AM37" s="88" t="b">
        <f t="shared" si="17"/>
        <v>0</v>
      </c>
      <c r="AN37" s="88" t="b">
        <f t="shared" si="17"/>
        <v>0</v>
      </c>
      <c r="AO37" s="88" t="b">
        <f t="shared" si="17"/>
        <v>0</v>
      </c>
      <c r="AP37" s="88" t="b">
        <f t="shared" si="17"/>
        <v>0</v>
      </c>
      <c r="AQ37" s="88" t="b">
        <f t="shared" si="17"/>
        <v>0</v>
      </c>
      <c r="AR37" s="88" t="b">
        <f t="shared" si="17"/>
        <v>0</v>
      </c>
      <c r="AS37" s="62">
        <f t="shared" si="13"/>
        <v>0</v>
      </c>
      <c r="AT37" s="88" t="str">
        <f t="shared" si="14"/>
        <v>Days</v>
      </c>
      <c r="AU37" s="89" t="str">
        <f t="shared" si="15"/>
        <v/>
      </c>
      <c r="AV37" s="88" t="str">
        <f t="shared" si="16"/>
        <v>No</v>
      </c>
      <c r="AW37" s="64"/>
      <c r="AX37" s="64"/>
      <c r="AY37" s="64"/>
      <c r="AZ37" s="64"/>
      <c r="BA37" s="64"/>
      <c r="BB37" s="64"/>
      <c r="BC37" s="64"/>
      <c r="BD37" s="64"/>
    </row>
    <row r="38" spans="1:56" s="70" customFormat="1" ht="15" customHeight="1" x14ac:dyDescent="0.25">
      <c r="A38" s="178"/>
      <c r="B38" s="179"/>
      <c r="C38" s="180"/>
      <c r="D38" s="181"/>
      <c r="E38" s="181" t="str">
        <f t="shared" si="18"/>
        <v/>
      </c>
      <c r="F38" s="182" t="str">
        <f>IF(ISBLANK(D38)=TRUE,"",IF($B38="Days",VLOOKUP(D38,$F$1:$G$1,2,FALSE),((E38-D38)*24)-#REF!))</f>
        <v/>
      </c>
      <c r="G38" s="181"/>
      <c r="H38" s="181" t="str">
        <f t="shared" si="19"/>
        <v/>
      </c>
      <c r="I38" s="182" t="str">
        <f>IF(ISBLANK(G38)=TRUE,"",IF($B38="Days",VLOOKUP(G38,$F$1:$G$1,2,FALSE),((H38-G38)*24)-#REF!))</f>
        <v/>
      </c>
      <c r="J38" s="181"/>
      <c r="K38" s="181" t="str">
        <f t="shared" si="20"/>
        <v/>
      </c>
      <c r="L38" s="182" t="str">
        <f>IF(ISBLANK(J38)=TRUE,"",IF($B38="Days",VLOOKUP(J38,$F$1:$G$1,2,FALSE),((K38-J38)*24)-#REF!))</f>
        <v/>
      </c>
      <c r="M38" s="181"/>
      <c r="N38" s="181" t="str">
        <f t="shared" si="21"/>
        <v/>
      </c>
      <c r="O38" s="182" t="str">
        <f>IF(ISBLANK(M38)=TRUE,"",IF($B38="Days",VLOOKUP(M38,$F$1:$G$1,2,FALSE),((N38-M38)*24)-#REF!))</f>
        <v/>
      </c>
      <c r="P38" s="181"/>
      <c r="Q38" s="181" t="str">
        <f t="shared" si="22"/>
        <v/>
      </c>
      <c r="R38" s="182" t="str">
        <f>IF(ISBLANK(P38)=TRUE,"",IF($B38="Days",VLOOKUP(P38,$F$1:$G$1,2,FALSE),((Q38-P38)*24)-#REF!))</f>
        <v/>
      </c>
      <c r="S38" s="181"/>
      <c r="T38" s="181" t="str">
        <f t="shared" si="23"/>
        <v/>
      </c>
      <c r="U38" s="182" t="str">
        <f>IF(ISBLANK(S38)=TRUE,"",IF($B38="Days",VLOOKUP(S38,$F$1:$G$1,2,FALSE),((T38-S38)*24)-#REF!))</f>
        <v/>
      </c>
      <c r="V38" s="181"/>
      <c r="W38" s="181" t="str">
        <f t="shared" si="24"/>
        <v/>
      </c>
      <c r="X38" s="182" t="str">
        <f>IF(ISBLANK(V38)=TRUE,"",IF($B38="Days",VLOOKUP(V38,$F$1:$G$1,2,FALSE),((W38-V38)*24)-#REF!))</f>
        <v/>
      </c>
      <c r="Y38" s="56" t="str">
        <f>IFERROR(VLOOKUP(A38,#REF!,5,FALSE),"")</f>
        <v/>
      </c>
      <c r="Z38" s="56" t="str">
        <f t="shared" si="0"/>
        <v/>
      </c>
      <c r="AA38" s="56" t="str">
        <f t="shared" si="1"/>
        <v/>
      </c>
      <c r="AB38" s="57" t="str">
        <f t="shared" si="2"/>
        <v/>
      </c>
      <c r="AC38" s="57" t="str">
        <f t="shared" si="3"/>
        <v/>
      </c>
      <c r="AD38" s="86" t="str">
        <f t="shared" si="4"/>
        <v/>
      </c>
      <c r="AE38" s="86" t="str">
        <f t="shared" si="5"/>
        <v/>
      </c>
      <c r="AF38" s="86" t="str">
        <f t="shared" si="6"/>
        <v/>
      </c>
      <c r="AG38" s="86" t="str">
        <f t="shared" si="7"/>
        <v/>
      </c>
      <c r="AH38" s="86" t="str">
        <f t="shared" si="8"/>
        <v/>
      </c>
      <c r="AI38" s="86" t="str">
        <f t="shared" si="9"/>
        <v/>
      </c>
      <c r="AJ38" s="86" t="str">
        <f t="shared" si="10"/>
        <v/>
      </c>
      <c r="AK38" s="87">
        <f t="shared" si="11"/>
        <v>0</v>
      </c>
      <c r="AL38" s="88" t="b">
        <f t="shared" si="17"/>
        <v>0</v>
      </c>
      <c r="AM38" s="88" t="b">
        <f t="shared" si="17"/>
        <v>0</v>
      </c>
      <c r="AN38" s="88" t="b">
        <f t="shared" si="17"/>
        <v>0</v>
      </c>
      <c r="AO38" s="88" t="b">
        <f t="shared" si="17"/>
        <v>0</v>
      </c>
      <c r="AP38" s="88" t="b">
        <f t="shared" si="17"/>
        <v>0</v>
      </c>
      <c r="AQ38" s="88" t="b">
        <f t="shared" si="17"/>
        <v>0</v>
      </c>
      <c r="AR38" s="88" t="b">
        <f t="shared" si="17"/>
        <v>0</v>
      </c>
      <c r="AS38" s="62">
        <f t="shared" si="13"/>
        <v>0</v>
      </c>
      <c r="AT38" s="88" t="str">
        <f t="shared" si="14"/>
        <v>Days</v>
      </c>
      <c r="AU38" s="89" t="str">
        <f t="shared" si="15"/>
        <v/>
      </c>
      <c r="AV38" s="88" t="str">
        <f t="shared" si="16"/>
        <v>No</v>
      </c>
      <c r="AW38" s="64"/>
      <c r="AX38" s="64"/>
      <c r="AY38" s="64"/>
      <c r="AZ38" s="64"/>
      <c r="BA38" s="64"/>
      <c r="BB38" s="64"/>
      <c r="BC38" s="64"/>
      <c r="BD38" s="64"/>
    </row>
    <row r="39" spans="1:56" s="70" customFormat="1" ht="15" customHeight="1" x14ac:dyDescent="0.25">
      <c r="A39" s="178"/>
      <c r="B39" s="179"/>
      <c r="C39" s="180"/>
      <c r="D39" s="181"/>
      <c r="E39" s="181" t="str">
        <f t="shared" si="18"/>
        <v/>
      </c>
      <c r="F39" s="182" t="str">
        <f>IF(ISBLANK(D39)=TRUE,"",IF($B39="Days",VLOOKUP(D39,$F$1:$G$1,2,FALSE),((E39-D39)*24)-#REF!))</f>
        <v/>
      </c>
      <c r="G39" s="181"/>
      <c r="H39" s="181" t="str">
        <f t="shared" si="19"/>
        <v/>
      </c>
      <c r="I39" s="182" t="str">
        <f>IF(ISBLANK(G39)=TRUE,"",IF($B39="Days",VLOOKUP(G39,$F$1:$G$1,2,FALSE),((H39-G39)*24)-#REF!))</f>
        <v/>
      </c>
      <c r="J39" s="181"/>
      <c r="K39" s="181" t="str">
        <f t="shared" si="20"/>
        <v/>
      </c>
      <c r="L39" s="182" t="str">
        <f>IF(ISBLANK(J39)=TRUE,"",IF($B39="Days",VLOOKUP(J39,$F$1:$G$1,2,FALSE),((K39-J39)*24)-#REF!))</f>
        <v/>
      </c>
      <c r="M39" s="181"/>
      <c r="N39" s="181" t="str">
        <f t="shared" si="21"/>
        <v/>
      </c>
      <c r="O39" s="182" t="str">
        <f>IF(ISBLANK(M39)=TRUE,"",IF($B39="Days",VLOOKUP(M39,$F$1:$G$1,2,FALSE),((N39-M39)*24)-#REF!))</f>
        <v/>
      </c>
      <c r="P39" s="181"/>
      <c r="Q39" s="181" t="str">
        <f t="shared" si="22"/>
        <v/>
      </c>
      <c r="R39" s="182" t="str">
        <f>IF(ISBLANK(P39)=TRUE,"",IF($B39="Days",VLOOKUP(P39,$F$1:$G$1,2,FALSE),((Q39-P39)*24)-#REF!))</f>
        <v/>
      </c>
      <c r="S39" s="181"/>
      <c r="T39" s="181" t="str">
        <f t="shared" si="23"/>
        <v/>
      </c>
      <c r="U39" s="182" t="str">
        <f>IF(ISBLANK(S39)=TRUE,"",IF($B39="Days",VLOOKUP(S39,$F$1:$G$1,2,FALSE),((T39-S39)*24)-#REF!))</f>
        <v/>
      </c>
      <c r="V39" s="181"/>
      <c r="W39" s="181" t="str">
        <f t="shared" si="24"/>
        <v/>
      </c>
      <c r="X39" s="182" t="str">
        <f>IF(ISBLANK(V39)=TRUE,"",IF($B39="Days",VLOOKUP(V39,$F$1:$G$1,2,FALSE),((W39-V39)*24)-#REF!))</f>
        <v/>
      </c>
      <c r="Y39" s="56" t="str">
        <f>IFERROR(VLOOKUP(A39,#REF!,5,FALSE),"")</f>
        <v/>
      </c>
      <c r="Z39" s="56" t="str">
        <f t="shared" si="0"/>
        <v/>
      </c>
      <c r="AA39" s="56" t="str">
        <f t="shared" si="1"/>
        <v/>
      </c>
      <c r="AB39" s="57" t="str">
        <f t="shared" si="2"/>
        <v/>
      </c>
      <c r="AC39" s="57" t="str">
        <f t="shared" si="3"/>
        <v/>
      </c>
      <c r="AD39" s="86" t="str">
        <f t="shared" si="4"/>
        <v/>
      </c>
      <c r="AE39" s="86" t="str">
        <f t="shared" si="5"/>
        <v/>
      </c>
      <c r="AF39" s="86" t="str">
        <f t="shared" si="6"/>
        <v/>
      </c>
      <c r="AG39" s="86" t="str">
        <f t="shared" si="7"/>
        <v/>
      </c>
      <c r="AH39" s="86" t="str">
        <f t="shared" si="8"/>
        <v/>
      </c>
      <c r="AI39" s="86" t="str">
        <f t="shared" si="9"/>
        <v/>
      </c>
      <c r="AJ39" s="86" t="str">
        <f t="shared" si="10"/>
        <v/>
      </c>
      <c r="AK39" s="87">
        <f t="shared" si="11"/>
        <v>0</v>
      </c>
      <c r="AL39" s="88" t="b">
        <f t="shared" si="17"/>
        <v>0</v>
      </c>
      <c r="AM39" s="88" t="b">
        <f t="shared" si="17"/>
        <v>0</v>
      </c>
      <c r="AN39" s="88" t="b">
        <f t="shared" si="17"/>
        <v>0</v>
      </c>
      <c r="AO39" s="88" t="b">
        <f t="shared" si="17"/>
        <v>0</v>
      </c>
      <c r="AP39" s="88" t="b">
        <f t="shared" si="17"/>
        <v>0</v>
      </c>
      <c r="AQ39" s="88" t="b">
        <f t="shared" si="17"/>
        <v>0</v>
      </c>
      <c r="AR39" s="88" t="b">
        <f t="shared" si="17"/>
        <v>0</v>
      </c>
      <c r="AS39" s="62">
        <f t="shared" si="13"/>
        <v>0</v>
      </c>
      <c r="AT39" s="88" t="str">
        <f t="shared" si="14"/>
        <v>Days</v>
      </c>
      <c r="AU39" s="89" t="str">
        <f t="shared" si="15"/>
        <v/>
      </c>
      <c r="AV39" s="88" t="str">
        <f t="shared" si="16"/>
        <v>No</v>
      </c>
      <c r="AW39" s="64"/>
      <c r="AX39" s="64"/>
      <c r="AY39" s="64"/>
      <c r="AZ39" s="64"/>
      <c r="BA39" s="64"/>
      <c r="BB39" s="64"/>
      <c r="BC39" s="64"/>
      <c r="BD39" s="64"/>
    </row>
    <row r="40" spans="1:56" s="70" customFormat="1" ht="15" customHeight="1" x14ac:dyDescent="0.25">
      <c r="A40" s="178"/>
      <c r="B40" s="179"/>
      <c r="C40" s="180"/>
      <c r="D40" s="181"/>
      <c r="E40" s="181" t="str">
        <f t="shared" si="18"/>
        <v/>
      </c>
      <c r="F40" s="182" t="str">
        <f>IF(ISBLANK(D40)=TRUE,"",IF($B40="Days",VLOOKUP(D40,$F$1:$G$1,2,FALSE),((E40-D40)*24)-#REF!))</f>
        <v/>
      </c>
      <c r="G40" s="181"/>
      <c r="H40" s="181" t="str">
        <f t="shared" si="19"/>
        <v/>
      </c>
      <c r="I40" s="182" t="str">
        <f>IF(ISBLANK(G40)=TRUE,"",IF($B40="Days",VLOOKUP(G40,$F$1:$G$1,2,FALSE),((H40-G40)*24)-#REF!))</f>
        <v/>
      </c>
      <c r="J40" s="181"/>
      <c r="K40" s="181" t="str">
        <f t="shared" si="20"/>
        <v/>
      </c>
      <c r="L40" s="182" t="str">
        <f>IF(ISBLANK(J40)=TRUE,"",IF($B40="Days",VLOOKUP(J40,$F$1:$G$1,2,FALSE),((K40-J40)*24)-#REF!))</f>
        <v/>
      </c>
      <c r="M40" s="181"/>
      <c r="N40" s="181" t="str">
        <f t="shared" si="21"/>
        <v/>
      </c>
      <c r="O40" s="182" t="str">
        <f>IF(ISBLANK(M40)=TRUE,"",IF($B40="Days",VLOOKUP(M40,$F$1:$G$1,2,FALSE),((N40-M40)*24)-#REF!))</f>
        <v/>
      </c>
      <c r="P40" s="181"/>
      <c r="Q40" s="181" t="str">
        <f t="shared" si="22"/>
        <v/>
      </c>
      <c r="R40" s="182" t="str">
        <f>IF(ISBLANK(P40)=TRUE,"",IF($B40="Days",VLOOKUP(P40,$F$1:$G$1,2,FALSE),((Q40-P40)*24)-#REF!))</f>
        <v/>
      </c>
      <c r="S40" s="181"/>
      <c r="T40" s="181" t="str">
        <f t="shared" si="23"/>
        <v/>
      </c>
      <c r="U40" s="182" t="str">
        <f>IF(ISBLANK(S40)=TRUE,"",IF($B40="Days",VLOOKUP(S40,$F$1:$G$1,2,FALSE),((T40-S40)*24)-#REF!))</f>
        <v/>
      </c>
      <c r="V40" s="181"/>
      <c r="W40" s="181" t="str">
        <f t="shared" si="24"/>
        <v/>
      </c>
      <c r="X40" s="182" t="str">
        <f>IF(ISBLANK(V40)=TRUE,"",IF($B40="Days",VLOOKUP(V40,$F$1:$G$1,2,FALSE),((W40-V40)*24)-#REF!))</f>
        <v/>
      </c>
      <c r="Y40" s="56" t="str">
        <f>IFERROR(VLOOKUP(A40,#REF!,5,FALSE),"")</f>
        <v/>
      </c>
      <c r="Z40" s="56" t="str">
        <f t="shared" si="0"/>
        <v/>
      </c>
      <c r="AA40" s="56" t="str">
        <f t="shared" si="1"/>
        <v/>
      </c>
      <c r="AB40" s="57" t="str">
        <f t="shared" si="2"/>
        <v/>
      </c>
      <c r="AC40" s="57" t="str">
        <f t="shared" si="3"/>
        <v/>
      </c>
      <c r="AD40" s="86" t="str">
        <f t="shared" si="4"/>
        <v/>
      </c>
      <c r="AE40" s="86" t="str">
        <f t="shared" si="5"/>
        <v/>
      </c>
      <c r="AF40" s="86" t="str">
        <f t="shared" si="6"/>
        <v/>
      </c>
      <c r="AG40" s="86" t="str">
        <f t="shared" si="7"/>
        <v/>
      </c>
      <c r="AH40" s="86" t="str">
        <f t="shared" si="8"/>
        <v/>
      </c>
      <c r="AI40" s="86" t="str">
        <f t="shared" si="9"/>
        <v/>
      </c>
      <c r="AJ40" s="86" t="str">
        <f t="shared" si="10"/>
        <v/>
      </c>
      <c r="AK40" s="87">
        <f t="shared" si="11"/>
        <v>0</v>
      </c>
      <c r="AL40" s="88" t="b">
        <f t="shared" si="17"/>
        <v>0</v>
      </c>
      <c r="AM40" s="88" t="b">
        <f t="shared" si="17"/>
        <v>0</v>
      </c>
      <c r="AN40" s="88" t="b">
        <f t="shared" si="17"/>
        <v>0</v>
      </c>
      <c r="AO40" s="88" t="b">
        <f t="shared" si="17"/>
        <v>0</v>
      </c>
      <c r="AP40" s="88" t="b">
        <f t="shared" si="17"/>
        <v>0</v>
      </c>
      <c r="AQ40" s="88" t="b">
        <f t="shared" si="17"/>
        <v>0</v>
      </c>
      <c r="AR40" s="88" t="b">
        <f t="shared" si="17"/>
        <v>0</v>
      </c>
      <c r="AS40" s="62">
        <f t="shared" si="13"/>
        <v>0</v>
      </c>
      <c r="AT40" s="88" t="str">
        <f t="shared" si="14"/>
        <v>Days</v>
      </c>
      <c r="AU40" s="89" t="str">
        <f t="shared" si="15"/>
        <v/>
      </c>
      <c r="AV40" s="88" t="str">
        <f t="shared" si="16"/>
        <v>No</v>
      </c>
      <c r="AW40" s="64"/>
      <c r="AX40" s="64"/>
      <c r="AY40" s="64"/>
      <c r="AZ40" s="64"/>
      <c r="BA40" s="64"/>
      <c r="BB40" s="64"/>
      <c r="BC40" s="64"/>
      <c r="BD40" s="64"/>
    </row>
    <row r="41" spans="1:56" s="70" customFormat="1" ht="15" customHeight="1" x14ac:dyDescent="0.25">
      <c r="A41" s="178"/>
      <c r="B41" s="179"/>
      <c r="C41" s="180"/>
      <c r="D41" s="181"/>
      <c r="E41" s="181" t="str">
        <f t="shared" si="18"/>
        <v/>
      </c>
      <c r="F41" s="182" t="str">
        <f>IF(ISBLANK(D41)=TRUE,"",IF($B41="Days",VLOOKUP(D41,$F$1:$G$1,2,FALSE),((E41-D41)*24)-#REF!))</f>
        <v/>
      </c>
      <c r="G41" s="181"/>
      <c r="H41" s="181" t="str">
        <f t="shared" si="19"/>
        <v/>
      </c>
      <c r="I41" s="182" t="str">
        <f>IF(ISBLANK(G41)=TRUE,"",IF($B41="Days",VLOOKUP(G41,$F$1:$G$1,2,FALSE),((H41-G41)*24)-#REF!))</f>
        <v/>
      </c>
      <c r="J41" s="181"/>
      <c r="K41" s="181" t="str">
        <f t="shared" si="20"/>
        <v/>
      </c>
      <c r="L41" s="182" t="str">
        <f>IF(ISBLANK(J41)=TRUE,"",IF($B41="Days",VLOOKUP(J41,$F$1:$G$1,2,FALSE),((K41-J41)*24)-#REF!))</f>
        <v/>
      </c>
      <c r="M41" s="181"/>
      <c r="N41" s="181" t="str">
        <f t="shared" si="21"/>
        <v/>
      </c>
      <c r="O41" s="182" t="str">
        <f>IF(ISBLANK(M41)=TRUE,"",IF($B41="Days",VLOOKUP(M41,$F$1:$G$1,2,FALSE),((N41-M41)*24)-#REF!))</f>
        <v/>
      </c>
      <c r="P41" s="181"/>
      <c r="Q41" s="181" t="str">
        <f t="shared" si="22"/>
        <v/>
      </c>
      <c r="R41" s="182" t="str">
        <f>IF(ISBLANK(P41)=TRUE,"",IF($B41="Days",VLOOKUP(P41,$F$1:$G$1,2,FALSE),((Q41-P41)*24)-#REF!))</f>
        <v/>
      </c>
      <c r="S41" s="181"/>
      <c r="T41" s="181" t="str">
        <f t="shared" si="23"/>
        <v/>
      </c>
      <c r="U41" s="182" t="str">
        <f>IF(ISBLANK(S41)=TRUE,"",IF($B41="Days",VLOOKUP(S41,$F$1:$G$1,2,FALSE),((T41-S41)*24)-#REF!))</f>
        <v/>
      </c>
      <c r="V41" s="181"/>
      <c r="W41" s="181" t="str">
        <f t="shared" si="24"/>
        <v/>
      </c>
      <c r="X41" s="182" t="str">
        <f>IF(ISBLANK(V41)=TRUE,"",IF($B41="Days",VLOOKUP(V41,$F$1:$G$1,2,FALSE),((W41-V41)*24)-#REF!))</f>
        <v/>
      </c>
      <c r="Y41" s="56" t="str">
        <f>IFERROR(VLOOKUP(A41,#REF!,5,FALSE),"")</f>
        <v/>
      </c>
      <c r="Z41" s="56" t="str">
        <f t="shared" si="0"/>
        <v/>
      </c>
      <c r="AA41" s="56" t="str">
        <f t="shared" si="1"/>
        <v/>
      </c>
      <c r="AB41" s="57" t="str">
        <f t="shared" si="2"/>
        <v/>
      </c>
      <c r="AC41" s="57" t="str">
        <f t="shared" si="3"/>
        <v/>
      </c>
      <c r="AD41" s="86" t="str">
        <f t="shared" si="4"/>
        <v/>
      </c>
      <c r="AE41" s="86" t="str">
        <f t="shared" si="5"/>
        <v/>
      </c>
      <c r="AF41" s="86" t="str">
        <f t="shared" si="6"/>
        <v/>
      </c>
      <c r="AG41" s="86" t="str">
        <f t="shared" si="7"/>
        <v/>
      </c>
      <c r="AH41" s="86" t="str">
        <f t="shared" si="8"/>
        <v/>
      </c>
      <c r="AI41" s="86" t="str">
        <f t="shared" si="9"/>
        <v/>
      </c>
      <c r="AJ41" s="86" t="str">
        <f t="shared" si="10"/>
        <v/>
      </c>
      <c r="AK41" s="87">
        <f t="shared" si="11"/>
        <v>0</v>
      </c>
      <c r="AL41" s="88" t="b">
        <f t="shared" si="17"/>
        <v>0</v>
      </c>
      <c r="AM41" s="88" t="b">
        <f t="shared" si="17"/>
        <v>0</v>
      </c>
      <c r="AN41" s="88" t="b">
        <f t="shared" si="17"/>
        <v>0</v>
      </c>
      <c r="AO41" s="88" t="b">
        <f t="shared" si="17"/>
        <v>0</v>
      </c>
      <c r="AP41" s="88" t="b">
        <f t="shared" si="17"/>
        <v>0</v>
      </c>
      <c r="AQ41" s="88" t="b">
        <f t="shared" si="17"/>
        <v>0</v>
      </c>
      <c r="AR41" s="88" t="b">
        <f t="shared" si="17"/>
        <v>0</v>
      </c>
      <c r="AS41" s="62">
        <f t="shared" si="13"/>
        <v>0</v>
      </c>
      <c r="AT41" s="88" t="str">
        <f t="shared" si="14"/>
        <v>Days</v>
      </c>
      <c r="AU41" s="89" t="str">
        <f t="shared" si="15"/>
        <v/>
      </c>
      <c r="AV41" s="88" t="str">
        <f t="shared" si="16"/>
        <v>No</v>
      </c>
      <c r="AW41" s="64"/>
      <c r="AX41" s="64"/>
      <c r="AY41" s="64"/>
      <c r="AZ41" s="64"/>
      <c r="BA41" s="64"/>
      <c r="BB41" s="64"/>
      <c r="BC41" s="64"/>
      <c r="BD41" s="64"/>
    </row>
    <row r="42" spans="1:56" s="70" customFormat="1" ht="15" customHeight="1" x14ac:dyDescent="0.25">
      <c r="A42" s="178"/>
      <c r="B42" s="179"/>
      <c r="C42" s="180"/>
      <c r="D42" s="181"/>
      <c r="E42" s="181" t="str">
        <f t="shared" si="18"/>
        <v/>
      </c>
      <c r="F42" s="182" t="str">
        <f>IF(ISBLANK(D42)=TRUE,"",IF($B42="Days",VLOOKUP(D42,$F$1:$G$1,2,FALSE),((E42-D42)*24)-#REF!))</f>
        <v/>
      </c>
      <c r="G42" s="181"/>
      <c r="H42" s="181" t="str">
        <f t="shared" si="19"/>
        <v/>
      </c>
      <c r="I42" s="182" t="str">
        <f>IF(ISBLANK(G42)=TRUE,"",IF($B42="Days",VLOOKUP(G42,$F$1:$G$1,2,FALSE),((H42-G42)*24)-#REF!))</f>
        <v/>
      </c>
      <c r="J42" s="181"/>
      <c r="K42" s="181" t="str">
        <f t="shared" si="20"/>
        <v/>
      </c>
      <c r="L42" s="182" t="str">
        <f>IF(ISBLANK(J42)=TRUE,"",IF($B42="Days",VLOOKUP(J42,$F$1:$G$1,2,FALSE),((K42-J42)*24)-#REF!))</f>
        <v/>
      </c>
      <c r="M42" s="181"/>
      <c r="N42" s="181" t="str">
        <f t="shared" si="21"/>
        <v/>
      </c>
      <c r="O42" s="182" t="str">
        <f>IF(ISBLANK(M42)=TRUE,"",IF($B42="Days",VLOOKUP(M42,$F$1:$G$1,2,FALSE),((N42-M42)*24)-#REF!))</f>
        <v/>
      </c>
      <c r="P42" s="181"/>
      <c r="Q42" s="181" t="str">
        <f t="shared" si="22"/>
        <v/>
      </c>
      <c r="R42" s="182" t="str">
        <f>IF(ISBLANK(P42)=TRUE,"",IF($B42="Days",VLOOKUP(P42,$F$1:$G$1,2,FALSE),((Q42-P42)*24)-#REF!))</f>
        <v/>
      </c>
      <c r="S42" s="181"/>
      <c r="T42" s="181" t="str">
        <f t="shared" si="23"/>
        <v/>
      </c>
      <c r="U42" s="182" t="str">
        <f>IF(ISBLANK(S42)=TRUE,"",IF($B42="Days",VLOOKUP(S42,$F$1:$G$1,2,FALSE),((T42-S42)*24)-#REF!))</f>
        <v/>
      </c>
      <c r="V42" s="181"/>
      <c r="W42" s="181" t="str">
        <f t="shared" si="24"/>
        <v/>
      </c>
      <c r="X42" s="182" t="str">
        <f>IF(ISBLANK(V42)=TRUE,"",IF($B42="Days",VLOOKUP(V42,$F$1:$G$1,2,FALSE),((W42-V42)*24)-#REF!))</f>
        <v/>
      </c>
      <c r="Y42" s="56" t="str">
        <f>IFERROR(VLOOKUP(A42,#REF!,5,FALSE),"")</f>
        <v/>
      </c>
      <c r="Z42" s="56" t="str">
        <f t="shared" si="0"/>
        <v/>
      </c>
      <c r="AA42" s="56" t="str">
        <f t="shared" si="1"/>
        <v/>
      </c>
      <c r="AB42" s="57" t="str">
        <f t="shared" si="2"/>
        <v/>
      </c>
      <c r="AC42" s="57" t="str">
        <f t="shared" si="3"/>
        <v/>
      </c>
      <c r="AD42" s="86" t="str">
        <f t="shared" si="4"/>
        <v/>
      </c>
      <c r="AE42" s="86" t="str">
        <f t="shared" si="5"/>
        <v/>
      </c>
      <c r="AF42" s="86" t="str">
        <f t="shared" si="6"/>
        <v/>
      </c>
      <c r="AG42" s="86" t="str">
        <f t="shared" si="7"/>
        <v/>
      </c>
      <c r="AH42" s="86" t="str">
        <f t="shared" si="8"/>
        <v/>
      </c>
      <c r="AI42" s="86" t="str">
        <f t="shared" si="9"/>
        <v/>
      </c>
      <c r="AJ42" s="86" t="str">
        <f t="shared" si="10"/>
        <v/>
      </c>
      <c r="AK42" s="87">
        <f t="shared" si="11"/>
        <v>0</v>
      </c>
      <c r="AL42" s="88" t="b">
        <f t="shared" si="17"/>
        <v>0</v>
      </c>
      <c r="AM42" s="88" t="b">
        <f t="shared" si="17"/>
        <v>0</v>
      </c>
      <c r="AN42" s="88" t="b">
        <f t="shared" si="17"/>
        <v>0</v>
      </c>
      <c r="AO42" s="88" t="b">
        <f t="shared" si="17"/>
        <v>0</v>
      </c>
      <c r="AP42" s="88" t="b">
        <f t="shared" si="17"/>
        <v>0</v>
      </c>
      <c r="AQ42" s="88" t="b">
        <f t="shared" si="17"/>
        <v>0</v>
      </c>
      <c r="AR42" s="88" t="b">
        <f t="shared" si="17"/>
        <v>0</v>
      </c>
      <c r="AS42" s="62">
        <f t="shared" si="13"/>
        <v>0</v>
      </c>
      <c r="AT42" s="88" t="str">
        <f t="shared" si="14"/>
        <v>Days</v>
      </c>
      <c r="AU42" s="89" t="str">
        <f t="shared" si="15"/>
        <v/>
      </c>
      <c r="AV42" s="88" t="str">
        <f t="shared" si="16"/>
        <v>No</v>
      </c>
      <c r="AW42" s="64"/>
      <c r="AX42" s="64"/>
      <c r="AY42" s="64"/>
      <c r="AZ42" s="64"/>
      <c r="BA42" s="64"/>
      <c r="BB42" s="64"/>
      <c r="BC42" s="64"/>
      <c r="BD42" s="64"/>
    </row>
    <row r="43" spans="1:56" s="70" customFormat="1" ht="15" customHeight="1" x14ac:dyDescent="0.25">
      <c r="A43" s="178"/>
      <c r="B43" s="179"/>
      <c r="C43" s="180"/>
      <c r="D43" s="181"/>
      <c r="E43" s="181" t="str">
        <f t="shared" si="18"/>
        <v/>
      </c>
      <c r="F43" s="182" t="str">
        <f>IF(ISBLANK(D43)=TRUE,"",IF($B43="Days",VLOOKUP(D43,$F$1:$G$1,2,FALSE),((E43-D43)*24)-#REF!))</f>
        <v/>
      </c>
      <c r="G43" s="181"/>
      <c r="H43" s="181" t="str">
        <f t="shared" si="19"/>
        <v/>
      </c>
      <c r="I43" s="182" t="str">
        <f>IF(ISBLANK(G43)=TRUE,"",IF($B43="Days",VLOOKUP(G43,$F$1:$G$1,2,FALSE),((H43-G43)*24)-#REF!))</f>
        <v/>
      </c>
      <c r="J43" s="181"/>
      <c r="K43" s="181" t="str">
        <f t="shared" si="20"/>
        <v/>
      </c>
      <c r="L43" s="182" t="str">
        <f>IF(ISBLANK(J43)=TRUE,"",IF($B43="Days",VLOOKUP(J43,$F$1:$G$1,2,FALSE),((K43-J43)*24)-#REF!))</f>
        <v/>
      </c>
      <c r="M43" s="181"/>
      <c r="N43" s="181" t="str">
        <f t="shared" si="21"/>
        <v/>
      </c>
      <c r="O43" s="182" t="str">
        <f>IF(ISBLANK(M43)=TRUE,"",IF($B43="Days",VLOOKUP(M43,$F$1:$G$1,2,FALSE),((N43-M43)*24)-#REF!))</f>
        <v/>
      </c>
      <c r="P43" s="181"/>
      <c r="Q43" s="181" t="str">
        <f t="shared" si="22"/>
        <v/>
      </c>
      <c r="R43" s="182" t="str">
        <f>IF(ISBLANK(P43)=TRUE,"",IF($B43="Days",VLOOKUP(P43,$F$1:$G$1,2,FALSE),((Q43-P43)*24)-#REF!))</f>
        <v/>
      </c>
      <c r="S43" s="181"/>
      <c r="T43" s="181" t="str">
        <f t="shared" si="23"/>
        <v/>
      </c>
      <c r="U43" s="182" t="str">
        <f>IF(ISBLANK(S43)=TRUE,"",IF($B43="Days",VLOOKUP(S43,$F$1:$G$1,2,FALSE),((T43-S43)*24)-#REF!))</f>
        <v/>
      </c>
      <c r="V43" s="181"/>
      <c r="W43" s="181" t="str">
        <f t="shared" si="24"/>
        <v/>
      </c>
      <c r="X43" s="182" t="str">
        <f>IF(ISBLANK(V43)=TRUE,"",IF($B43="Days",VLOOKUP(V43,$F$1:$G$1,2,FALSE),((W43-V43)*24)-#REF!))</f>
        <v/>
      </c>
      <c r="Y43" s="56" t="str">
        <f>IFERROR(VLOOKUP(A43,#REF!,5,FALSE),"")</f>
        <v/>
      </c>
      <c r="Z43" s="56" t="str">
        <f t="shared" si="0"/>
        <v/>
      </c>
      <c r="AA43" s="56" t="str">
        <f t="shared" si="1"/>
        <v/>
      </c>
      <c r="AB43" s="57" t="str">
        <f t="shared" si="2"/>
        <v/>
      </c>
      <c r="AC43" s="57" t="str">
        <f t="shared" si="3"/>
        <v/>
      </c>
      <c r="AD43" s="86" t="str">
        <f t="shared" si="4"/>
        <v/>
      </c>
      <c r="AE43" s="86" t="str">
        <f t="shared" si="5"/>
        <v/>
      </c>
      <c r="AF43" s="86" t="str">
        <f t="shared" si="6"/>
        <v/>
      </c>
      <c r="AG43" s="86" t="str">
        <f t="shared" si="7"/>
        <v/>
      </c>
      <c r="AH43" s="86" t="str">
        <f t="shared" si="8"/>
        <v/>
      </c>
      <c r="AI43" s="86" t="str">
        <f t="shared" si="9"/>
        <v/>
      </c>
      <c r="AJ43" s="86" t="str">
        <f t="shared" si="10"/>
        <v/>
      </c>
      <c r="AK43" s="87">
        <f t="shared" si="11"/>
        <v>0</v>
      </c>
      <c r="AL43" s="88" t="b">
        <f t="shared" si="17"/>
        <v>0</v>
      </c>
      <c r="AM43" s="88" t="b">
        <f t="shared" si="17"/>
        <v>0</v>
      </c>
      <c r="AN43" s="88" t="b">
        <f t="shared" si="17"/>
        <v>0</v>
      </c>
      <c r="AO43" s="88" t="b">
        <f t="shared" si="17"/>
        <v>0</v>
      </c>
      <c r="AP43" s="88" t="b">
        <f t="shared" si="17"/>
        <v>0</v>
      </c>
      <c r="AQ43" s="88" t="b">
        <f t="shared" si="17"/>
        <v>0</v>
      </c>
      <c r="AR43" s="88" t="b">
        <f t="shared" si="17"/>
        <v>0</v>
      </c>
      <c r="AS43" s="62">
        <f t="shared" si="13"/>
        <v>0</v>
      </c>
      <c r="AT43" s="88" t="str">
        <f t="shared" si="14"/>
        <v>Days</v>
      </c>
      <c r="AU43" s="89" t="str">
        <f t="shared" si="15"/>
        <v/>
      </c>
      <c r="AV43" s="88" t="str">
        <f t="shared" si="16"/>
        <v>No</v>
      </c>
      <c r="AW43" s="64"/>
      <c r="AX43" s="64"/>
      <c r="AY43" s="64"/>
      <c r="AZ43" s="64"/>
      <c r="BA43" s="64"/>
      <c r="BB43" s="64"/>
      <c r="BC43" s="64"/>
      <c r="BD43" s="64"/>
    </row>
    <row r="44" spans="1:56" s="70" customFormat="1" ht="15" customHeight="1" x14ac:dyDescent="0.25">
      <c r="A44" s="178"/>
      <c r="B44" s="179"/>
      <c r="C44" s="180"/>
      <c r="D44" s="181"/>
      <c r="E44" s="181" t="str">
        <f t="shared" si="18"/>
        <v/>
      </c>
      <c r="F44" s="182" t="str">
        <f>IF(ISBLANK(D44)=TRUE,"",IF($B44="Days",VLOOKUP(D44,$F$1:$G$1,2,FALSE),((E44-D44)*24)-#REF!))</f>
        <v/>
      </c>
      <c r="G44" s="181"/>
      <c r="H44" s="181" t="str">
        <f t="shared" si="19"/>
        <v/>
      </c>
      <c r="I44" s="182" t="str">
        <f>IF(ISBLANK(G44)=TRUE,"",IF($B44="Days",VLOOKUP(G44,$F$1:$G$1,2,FALSE),((H44-G44)*24)-#REF!))</f>
        <v/>
      </c>
      <c r="J44" s="181"/>
      <c r="K44" s="181" t="str">
        <f t="shared" si="20"/>
        <v/>
      </c>
      <c r="L44" s="182" t="str">
        <f>IF(ISBLANK(J44)=TRUE,"",IF($B44="Days",VLOOKUP(J44,$F$1:$G$1,2,FALSE),((K44-J44)*24)-#REF!))</f>
        <v/>
      </c>
      <c r="M44" s="181"/>
      <c r="N44" s="181" t="str">
        <f t="shared" si="21"/>
        <v/>
      </c>
      <c r="O44" s="182" t="str">
        <f>IF(ISBLANK(M44)=TRUE,"",IF($B44="Days",VLOOKUP(M44,$F$1:$G$1,2,FALSE),((N44-M44)*24)-#REF!))</f>
        <v/>
      </c>
      <c r="P44" s="181"/>
      <c r="Q44" s="181" t="str">
        <f t="shared" si="22"/>
        <v/>
      </c>
      <c r="R44" s="182" t="str">
        <f>IF(ISBLANK(P44)=TRUE,"",IF($B44="Days",VLOOKUP(P44,$F$1:$G$1,2,FALSE),((Q44-P44)*24)-#REF!))</f>
        <v/>
      </c>
      <c r="S44" s="181"/>
      <c r="T44" s="181" t="str">
        <f t="shared" si="23"/>
        <v/>
      </c>
      <c r="U44" s="182" t="str">
        <f>IF(ISBLANK(S44)=TRUE,"",IF($B44="Days",VLOOKUP(S44,$F$1:$G$1,2,FALSE),((T44-S44)*24)-#REF!))</f>
        <v/>
      </c>
      <c r="V44" s="181"/>
      <c r="W44" s="181" t="str">
        <f t="shared" si="24"/>
        <v/>
      </c>
      <c r="X44" s="182" t="str">
        <f>IF(ISBLANK(V44)=TRUE,"",IF($B44="Days",VLOOKUP(V44,$F$1:$G$1,2,FALSE),((W44-V44)*24)-#REF!))</f>
        <v/>
      </c>
      <c r="Y44" s="56" t="str">
        <f>IFERROR(VLOOKUP(A44,#REF!,5,FALSE),"")</f>
        <v/>
      </c>
      <c r="Z44" s="56" t="str">
        <f t="shared" si="0"/>
        <v/>
      </c>
      <c r="AA44" s="56" t="str">
        <f t="shared" si="1"/>
        <v/>
      </c>
      <c r="AB44" s="57" t="str">
        <f t="shared" si="2"/>
        <v/>
      </c>
      <c r="AC44" s="57" t="str">
        <f t="shared" si="3"/>
        <v/>
      </c>
      <c r="AD44" s="86" t="str">
        <f t="shared" si="4"/>
        <v/>
      </c>
      <c r="AE44" s="86" t="str">
        <f t="shared" si="5"/>
        <v/>
      </c>
      <c r="AF44" s="86" t="str">
        <f t="shared" si="6"/>
        <v/>
      </c>
      <c r="AG44" s="86" t="str">
        <f t="shared" si="7"/>
        <v/>
      </c>
      <c r="AH44" s="86" t="str">
        <f t="shared" si="8"/>
        <v/>
      </c>
      <c r="AI44" s="86" t="str">
        <f t="shared" si="9"/>
        <v/>
      </c>
      <c r="AJ44" s="86" t="str">
        <f t="shared" si="10"/>
        <v/>
      </c>
      <c r="AK44" s="87">
        <f t="shared" si="11"/>
        <v>0</v>
      </c>
      <c r="AL44" s="88" t="b">
        <f t="shared" si="17"/>
        <v>0</v>
      </c>
      <c r="AM44" s="88" t="b">
        <f t="shared" si="17"/>
        <v>0</v>
      </c>
      <c r="AN44" s="88" t="b">
        <f t="shared" si="17"/>
        <v>0</v>
      </c>
      <c r="AO44" s="88" t="b">
        <f t="shared" si="17"/>
        <v>0</v>
      </c>
      <c r="AP44" s="88" t="b">
        <f t="shared" si="17"/>
        <v>0</v>
      </c>
      <c r="AQ44" s="88" t="b">
        <f t="shared" si="17"/>
        <v>0</v>
      </c>
      <c r="AR44" s="88" t="b">
        <f t="shared" si="17"/>
        <v>0</v>
      </c>
      <c r="AS44" s="62">
        <f t="shared" si="13"/>
        <v>0</v>
      </c>
      <c r="AT44" s="88" t="str">
        <f t="shared" si="14"/>
        <v>Days</v>
      </c>
      <c r="AU44" s="89" t="str">
        <f t="shared" si="15"/>
        <v/>
      </c>
      <c r="AV44" s="88" t="str">
        <f t="shared" si="16"/>
        <v>No</v>
      </c>
      <c r="AW44" s="64"/>
      <c r="AX44" s="64"/>
      <c r="AY44" s="64"/>
      <c r="AZ44" s="64"/>
      <c r="BA44" s="64"/>
      <c r="BB44" s="64"/>
      <c r="BC44" s="64"/>
      <c r="BD44" s="64"/>
    </row>
    <row r="45" spans="1:56" s="70" customFormat="1" ht="15" customHeight="1" x14ac:dyDescent="0.25">
      <c r="A45" s="178"/>
      <c r="B45" s="179"/>
      <c r="C45" s="180"/>
      <c r="D45" s="181"/>
      <c r="E45" s="181" t="str">
        <f t="shared" si="18"/>
        <v/>
      </c>
      <c r="F45" s="182" t="str">
        <f>IF(ISBLANK(D45)=TRUE,"",IF($B45="Days",VLOOKUP(D45,$F$1:$G$1,2,FALSE),((E45-D45)*24)-#REF!))</f>
        <v/>
      </c>
      <c r="G45" s="181"/>
      <c r="H45" s="181" t="str">
        <f t="shared" si="19"/>
        <v/>
      </c>
      <c r="I45" s="182" t="str">
        <f>IF(ISBLANK(G45)=TRUE,"",IF($B45="Days",VLOOKUP(G45,$F$1:$G$1,2,FALSE),((H45-G45)*24)-#REF!))</f>
        <v/>
      </c>
      <c r="J45" s="181"/>
      <c r="K45" s="181" t="str">
        <f t="shared" si="20"/>
        <v/>
      </c>
      <c r="L45" s="182" t="str">
        <f>IF(ISBLANK(J45)=TRUE,"",IF($B45="Days",VLOOKUP(J45,$F$1:$G$1,2,FALSE),((K45-J45)*24)-#REF!))</f>
        <v/>
      </c>
      <c r="M45" s="181"/>
      <c r="N45" s="181" t="str">
        <f t="shared" si="21"/>
        <v/>
      </c>
      <c r="O45" s="182" t="str">
        <f>IF(ISBLANK(M45)=TRUE,"",IF($B45="Days",VLOOKUP(M45,$F$1:$G$1,2,FALSE),((N45-M45)*24)-#REF!))</f>
        <v/>
      </c>
      <c r="P45" s="181"/>
      <c r="Q45" s="181" t="str">
        <f t="shared" si="22"/>
        <v/>
      </c>
      <c r="R45" s="182" t="str">
        <f>IF(ISBLANK(P45)=TRUE,"",IF($B45="Days",VLOOKUP(P45,$F$1:$G$1,2,FALSE),((Q45-P45)*24)-#REF!))</f>
        <v/>
      </c>
      <c r="S45" s="181"/>
      <c r="T45" s="181" t="str">
        <f t="shared" si="23"/>
        <v/>
      </c>
      <c r="U45" s="182" t="str">
        <f>IF(ISBLANK(S45)=TRUE,"",IF($B45="Days",VLOOKUP(S45,$F$1:$G$1,2,FALSE),((T45-S45)*24)-#REF!))</f>
        <v/>
      </c>
      <c r="V45" s="181"/>
      <c r="W45" s="181" t="str">
        <f t="shared" si="24"/>
        <v/>
      </c>
      <c r="X45" s="182" t="str">
        <f>IF(ISBLANK(V45)=TRUE,"",IF($B45="Days",VLOOKUP(V45,$F$1:$G$1,2,FALSE),((W45-V45)*24)-#REF!))</f>
        <v/>
      </c>
      <c r="Y45" s="56" t="str">
        <f>IFERROR(VLOOKUP(A45,#REF!,5,FALSE),"")</f>
        <v/>
      </c>
      <c r="Z45" s="56" t="str">
        <f t="shared" si="0"/>
        <v/>
      </c>
      <c r="AA45" s="56" t="str">
        <f t="shared" si="1"/>
        <v/>
      </c>
      <c r="AB45" s="57" t="str">
        <f t="shared" si="2"/>
        <v/>
      </c>
      <c r="AC45" s="57" t="str">
        <f t="shared" si="3"/>
        <v/>
      </c>
      <c r="AD45" s="86" t="str">
        <f t="shared" si="4"/>
        <v/>
      </c>
      <c r="AE45" s="86" t="str">
        <f t="shared" si="5"/>
        <v/>
      </c>
      <c r="AF45" s="86" t="str">
        <f t="shared" si="6"/>
        <v/>
      </c>
      <c r="AG45" s="86" t="str">
        <f t="shared" si="7"/>
        <v/>
      </c>
      <c r="AH45" s="86" t="str">
        <f t="shared" si="8"/>
        <v/>
      </c>
      <c r="AI45" s="86" t="str">
        <f t="shared" si="9"/>
        <v/>
      </c>
      <c r="AJ45" s="86" t="str">
        <f t="shared" si="10"/>
        <v/>
      </c>
      <c r="AK45" s="87">
        <f t="shared" si="11"/>
        <v>0</v>
      </c>
      <c r="AL45" s="88" t="b">
        <f t="shared" si="17"/>
        <v>0</v>
      </c>
      <c r="AM45" s="88" t="b">
        <f t="shared" si="17"/>
        <v>0</v>
      </c>
      <c r="AN45" s="88" t="b">
        <f t="shared" si="17"/>
        <v>0</v>
      </c>
      <c r="AO45" s="88" t="b">
        <f t="shared" si="17"/>
        <v>0</v>
      </c>
      <c r="AP45" s="88" t="b">
        <f t="shared" si="17"/>
        <v>0</v>
      </c>
      <c r="AQ45" s="88" t="b">
        <f t="shared" si="17"/>
        <v>0</v>
      </c>
      <c r="AR45" s="88" t="b">
        <f t="shared" si="17"/>
        <v>0</v>
      </c>
      <c r="AS45" s="62">
        <f t="shared" si="13"/>
        <v>0</v>
      </c>
      <c r="AT45" s="88" t="str">
        <f t="shared" si="14"/>
        <v>Days</v>
      </c>
      <c r="AU45" s="89" t="str">
        <f t="shared" si="15"/>
        <v/>
      </c>
      <c r="AV45" s="88" t="str">
        <f t="shared" si="16"/>
        <v>No</v>
      </c>
      <c r="AW45" s="64"/>
      <c r="AX45" s="64"/>
      <c r="AY45" s="64"/>
      <c r="AZ45" s="64"/>
      <c r="BA45" s="64"/>
      <c r="BB45" s="64"/>
      <c r="BC45" s="64"/>
      <c r="BD45" s="64"/>
    </row>
    <row r="46" spans="1:56" s="70" customFormat="1" ht="15" customHeight="1" x14ac:dyDescent="0.25">
      <c r="A46" s="178"/>
      <c r="B46" s="179"/>
      <c r="C46" s="180"/>
      <c r="D46" s="181"/>
      <c r="E46" s="181" t="str">
        <f t="shared" si="18"/>
        <v/>
      </c>
      <c r="F46" s="182" t="str">
        <f>IF(ISBLANK(D46)=TRUE,"",IF($B46="Days",VLOOKUP(D46,$F$1:$G$1,2,FALSE),((E46-D46)*24)-#REF!))</f>
        <v/>
      </c>
      <c r="G46" s="181"/>
      <c r="H46" s="181" t="str">
        <f t="shared" si="19"/>
        <v/>
      </c>
      <c r="I46" s="182" t="str">
        <f>IF(ISBLANK(G46)=TRUE,"",IF($B46="Days",VLOOKUP(G46,$F$1:$G$1,2,FALSE),((H46-G46)*24)-#REF!))</f>
        <v/>
      </c>
      <c r="J46" s="181"/>
      <c r="K46" s="181" t="str">
        <f t="shared" si="20"/>
        <v/>
      </c>
      <c r="L46" s="182" t="str">
        <f>IF(ISBLANK(J46)=TRUE,"",IF($B46="Days",VLOOKUP(J46,$F$1:$G$1,2,FALSE),((K46-J46)*24)-#REF!))</f>
        <v/>
      </c>
      <c r="M46" s="181"/>
      <c r="N46" s="181" t="str">
        <f t="shared" si="21"/>
        <v/>
      </c>
      <c r="O46" s="182" t="str">
        <f>IF(ISBLANK(M46)=TRUE,"",IF($B46="Days",VLOOKUP(M46,$F$1:$G$1,2,FALSE),((N46-M46)*24)-#REF!))</f>
        <v/>
      </c>
      <c r="P46" s="181"/>
      <c r="Q46" s="181" t="str">
        <f t="shared" si="22"/>
        <v/>
      </c>
      <c r="R46" s="182" t="str">
        <f>IF(ISBLANK(P46)=TRUE,"",IF($B46="Days",VLOOKUP(P46,$F$1:$G$1,2,FALSE),((Q46-P46)*24)-#REF!))</f>
        <v/>
      </c>
      <c r="S46" s="181"/>
      <c r="T46" s="181" t="str">
        <f t="shared" si="23"/>
        <v/>
      </c>
      <c r="U46" s="182" t="str">
        <f>IF(ISBLANK(S46)=TRUE,"",IF($B46="Days",VLOOKUP(S46,$F$1:$G$1,2,FALSE),((T46-S46)*24)-#REF!))</f>
        <v/>
      </c>
      <c r="V46" s="181"/>
      <c r="W46" s="181" t="str">
        <f t="shared" si="24"/>
        <v/>
      </c>
      <c r="X46" s="182" t="str">
        <f>IF(ISBLANK(V46)=TRUE,"",IF($B46="Days",VLOOKUP(V46,$F$1:$G$1,2,FALSE),((W46-V46)*24)-#REF!))</f>
        <v/>
      </c>
      <c r="Y46" s="56" t="str">
        <f>IFERROR(VLOOKUP(A46,#REF!,5,FALSE),"")</f>
        <v/>
      </c>
      <c r="Z46" s="56" t="str">
        <f t="shared" si="0"/>
        <v/>
      </c>
      <c r="AA46" s="56" t="str">
        <f t="shared" si="1"/>
        <v/>
      </c>
      <c r="AB46" s="57" t="str">
        <f t="shared" si="2"/>
        <v/>
      </c>
      <c r="AC46" s="57" t="str">
        <f t="shared" si="3"/>
        <v/>
      </c>
      <c r="AD46" s="86" t="str">
        <f t="shared" si="4"/>
        <v/>
      </c>
      <c r="AE46" s="86" t="str">
        <f t="shared" si="5"/>
        <v/>
      </c>
      <c r="AF46" s="86" t="str">
        <f t="shared" si="6"/>
        <v/>
      </c>
      <c r="AG46" s="86" t="str">
        <f t="shared" si="7"/>
        <v/>
      </c>
      <c r="AH46" s="86" t="str">
        <f t="shared" si="8"/>
        <v/>
      </c>
      <c r="AI46" s="86" t="str">
        <f t="shared" si="9"/>
        <v/>
      </c>
      <c r="AJ46" s="86" t="str">
        <f t="shared" si="10"/>
        <v/>
      </c>
      <c r="AK46" s="87">
        <f t="shared" si="11"/>
        <v>0</v>
      </c>
      <c r="AL46" s="88" t="b">
        <f t="shared" si="17"/>
        <v>0</v>
      </c>
      <c r="AM46" s="88" t="b">
        <f t="shared" si="17"/>
        <v>0</v>
      </c>
      <c r="AN46" s="88" t="b">
        <f t="shared" si="17"/>
        <v>0</v>
      </c>
      <c r="AO46" s="88" t="b">
        <f t="shared" si="17"/>
        <v>0</v>
      </c>
      <c r="AP46" s="88" t="b">
        <f t="shared" si="17"/>
        <v>0</v>
      </c>
      <c r="AQ46" s="88" t="b">
        <f t="shared" si="17"/>
        <v>0</v>
      </c>
      <c r="AR46" s="88" t="b">
        <f t="shared" si="17"/>
        <v>0</v>
      </c>
      <c r="AS46" s="62">
        <f t="shared" si="13"/>
        <v>0</v>
      </c>
      <c r="AT46" s="88" t="str">
        <f t="shared" si="14"/>
        <v>Days</v>
      </c>
      <c r="AU46" s="89" t="str">
        <f t="shared" si="15"/>
        <v/>
      </c>
      <c r="AV46" s="88" t="str">
        <f t="shared" si="16"/>
        <v>No</v>
      </c>
      <c r="AW46" s="64"/>
      <c r="AX46" s="64"/>
      <c r="AY46" s="64"/>
      <c r="AZ46" s="64"/>
      <c r="BA46" s="64"/>
      <c r="BB46" s="64"/>
      <c r="BC46" s="64"/>
      <c r="BD46" s="64"/>
    </row>
    <row r="47" spans="1:56" s="70" customFormat="1" ht="15" customHeight="1" x14ac:dyDescent="0.25">
      <c r="A47" s="178"/>
      <c r="B47" s="179"/>
      <c r="C47" s="180"/>
      <c r="D47" s="181"/>
      <c r="E47" s="181" t="str">
        <f t="shared" si="18"/>
        <v/>
      </c>
      <c r="F47" s="182" t="str">
        <f>IF(ISBLANK(D47)=TRUE,"",IF($B47="Days",VLOOKUP(D47,$F$1:$G$1,2,FALSE),((E47-D47)*24)-#REF!))</f>
        <v/>
      </c>
      <c r="G47" s="181"/>
      <c r="H47" s="181" t="str">
        <f t="shared" si="19"/>
        <v/>
      </c>
      <c r="I47" s="182" t="str">
        <f>IF(ISBLANK(G47)=TRUE,"",IF($B47="Days",VLOOKUP(G47,$F$1:$G$1,2,FALSE),((H47-G47)*24)-#REF!))</f>
        <v/>
      </c>
      <c r="J47" s="181"/>
      <c r="K47" s="181" t="str">
        <f t="shared" si="20"/>
        <v/>
      </c>
      <c r="L47" s="182" t="str">
        <f>IF(ISBLANK(J47)=TRUE,"",IF($B47="Days",VLOOKUP(J47,$F$1:$G$1,2,FALSE),((K47-J47)*24)-#REF!))</f>
        <v/>
      </c>
      <c r="M47" s="181"/>
      <c r="N47" s="181" t="str">
        <f t="shared" si="21"/>
        <v/>
      </c>
      <c r="O47" s="182" t="str">
        <f>IF(ISBLANK(M47)=TRUE,"",IF($B47="Days",VLOOKUP(M47,$F$1:$G$1,2,FALSE),((N47-M47)*24)-#REF!))</f>
        <v/>
      </c>
      <c r="P47" s="181"/>
      <c r="Q47" s="181" t="str">
        <f t="shared" si="22"/>
        <v/>
      </c>
      <c r="R47" s="182" t="str">
        <f>IF(ISBLANK(P47)=TRUE,"",IF($B47="Days",VLOOKUP(P47,$F$1:$G$1,2,FALSE),((Q47-P47)*24)-#REF!))</f>
        <v/>
      </c>
      <c r="S47" s="181"/>
      <c r="T47" s="181" t="str">
        <f t="shared" si="23"/>
        <v/>
      </c>
      <c r="U47" s="182" t="str">
        <f>IF(ISBLANK(S47)=TRUE,"",IF($B47="Days",VLOOKUP(S47,$F$1:$G$1,2,FALSE),((T47-S47)*24)-#REF!))</f>
        <v/>
      </c>
      <c r="V47" s="181"/>
      <c r="W47" s="181" t="str">
        <f t="shared" si="24"/>
        <v/>
      </c>
      <c r="X47" s="182" t="str">
        <f>IF(ISBLANK(V47)=TRUE,"",IF($B47="Days",VLOOKUP(V47,$F$1:$G$1,2,FALSE),((W47-V47)*24)-#REF!))</f>
        <v/>
      </c>
      <c r="Y47" s="56" t="str">
        <f>IFERROR(VLOOKUP(A47,#REF!,5,FALSE),"")</f>
        <v/>
      </c>
      <c r="Z47" s="56" t="str">
        <f t="shared" si="0"/>
        <v/>
      </c>
      <c r="AA47" s="56" t="str">
        <f t="shared" si="1"/>
        <v/>
      </c>
      <c r="AB47" s="57" t="str">
        <f t="shared" si="2"/>
        <v/>
      </c>
      <c r="AC47" s="57" t="str">
        <f t="shared" si="3"/>
        <v/>
      </c>
      <c r="AD47" s="86" t="str">
        <f t="shared" si="4"/>
        <v/>
      </c>
      <c r="AE47" s="86" t="str">
        <f t="shared" si="5"/>
        <v/>
      </c>
      <c r="AF47" s="86" t="str">
        <f t="shared" si="6"/>
        <v/>
      </c>
      <c r="AG47" s="86" t="str">
        <f t="shared" si="7"/>
        <v/>
      </c>
      <c r="AH47" s="86" t="str">
        <f t="shared" si="8"/>
        <v/>
      </c>
      <c r="AI47" s="86" t="str">
        <f t="shared" si="9"/>
        <v/>
      </c>
      <c r="AJ47" s="86" t="str">
        <f t="shared" si="10"/>
        <v/>
      </c>
      <c r="AK47" s="87">
        <f t="shared" si="11"/>
        <v>0</v>
      </c>
      <c r="AL47" s="88" t="b">
        <f t="shared" si="17"/>
        <v>0</v>
      </c>
      <c r="AM47" s="88" t="b">
        <f t="shared" si="17"/>
        <v>0</v>
      </c>
      <c r="AN47" s="88" t="b">
        <f t="shared" si="17"/>
        <v>0</v>
      </c>
      <c r="AO47" s="88" t="b">
        <f t="shared" si="17"/>
        <v>0</v>
      </c>
      <c r="AP47" s="88" t="b">
        <f t="shared" si="17"/>
        <v>0</v>
      </c>
      <c r="AQ47" s="88" t="b">
        <f t="shared" si="17"/>
        <v>0</v>
      </c>
      <c r="AR47" s="88" t="b">
        <f t="shared" si="17"/>
        <v>0</v>
      </c>
      <c r="AS47" s="62">
        <f t="shared" si="13"/>
        <v>0</v>
      </c>
      <c r="AT47" s="88" t="str">
        <f t="shared" si="14"/>
        <v>Days</v>
      </c>
      <c r="AU47" s="89" t="str">
        <f t="shared" si="15"/>
        <v/>
      </c>
      <c r="AV47" s="88" t="str">
        <f t="shared" si="16"/>
        <v>No</v>
      </c>
      <c r="AW47" s="64"/>
      <c r="AX47" s="64"/>
      <c r="AY47" s="64"/>
      <c r="AZ47" s="64"/>
      <c r="BA47" s="64"/>
      <c r="BB47" s="64"/>
      <c r="BC47" s="64"/>
      <c r="BD47" s="64"/>
    </row>
    <row r="48" spans="1:56" s="70" customFormat="1" ht="15" customHeight="1" x14ac:dyDescent="0.25">
      <c r="A48" s="178"/>
      <c r="B48" s="179"/>
      <c r="C48" s="180"/>
      <c r="D48" s="181"/>
      <c r="E48" s="181" t="str">
        <f t="shared" si="18"/>
        <v/>
      </c>
      <c r="F48" s="182" t="str">
        <f>IF(ISBLANK(D48)=TRUE,"",IF($B48="Days",VLOOKUP(D48,$F$1:$G$1,2,FALSE),((E48-D48)*24)-#REF!))</f>
        <v/>
      </c>
      <c r="G48" s="181"/>
      <c r="H48" s="181" t="str">
        <f t="shared" si="19"/>
        <v/>
      </c>
      <c r="I48" s="182" t="str">
        <f>IF(ISBLANK(G48)=TRUE,"",IF($B48="Days",VLOOKUP(G48,$F$1:$G$1,2,FALSE),((H48-G48)*24)-#REF!))</f>
        <v/>
      </c>
      <c r="J48" s="181"/>
      <c r="K48" s="181" t="str">
        <f t="shared" si="20"/>
        <v/>
      </c>
      <c r="L48" s="182" t="str">
        <f>IF(ISBLANK(J48)=TRUE,"",IF($B48="Days",VLOOKUP(J48,$F$1:$G$1,2,FALSE),((K48-J48)*24)-#REF!))</f>
        <v/>
      </c>
      <c r="M48" s="181"/>
      <c r="N48" s="181" t="str">
        <f t="shared" si="21"/>
        <v/>
      </c>
      <c r="O48" s="182" t="str">
        <f>IF(ISBLANK(M48)=TRUE,"",IF($B48="Days",VLOOKUP(M48,$F$1:$G$1,2,FALSE),((N48-M48)*24)-#REF!))</f>
        <v/>
      </c>
      <c r="P48" s="181"/>
      <c r="Q48" s="181" t="str">
        <f t="shared" si="22"/>
        <v/>
      </c>
      <c r="R48" s="182" t="str">
        <f>IF(ISBLANK(P48)=TRUE,"",IF($B48="Days",VLOOKUP(P48,$F$1:$G$1,2,FALSE),((Q48-P48)*24)-#REF!))</f>
        <v/>
      </c>
      <c r="S48" s="181"/>
      <c r="T48" s="181" t="str">
        <f t="shared" si="23"/>
        <v/>
      </c>
      <c r="U48" s="182" t="str">
        <f>IF(ISBLANK(S48)=TRUE,"",IF($B48="Days",VLOOKUP(S48,$F$1:$G$1,2,FALSE),((T48-S48)*24)-#REF!))</f>
        <v/>
      </c>
      <c r="V48" s="181"/>
      <c r="W48" s="181" t="str">
        <f t="shared" si="24"/>
        <v/>
      </c>
      <c r="X48" s="182" t="str">
        <f>IF(ISBLANK(V48)=TRUE,"",IF($B48="Days",VLOOKUP(V48,$F$1:$G$1,2,FALSE),((W48-V48)*24)-#REF!))</f>
        <v/>
      </c>
      <c r="Y48" s="56" t="str">
        <f>IFERROR(VLOOKUP(A48,#REF!,5,FALSE),"")</f>
        <v/>
      </c>
      <c r="Z48" s="56" t="str">
        <f t="shared" si="0"/>
        <v/>
      </c>
      <c r="AA48" s="56" t="str">
        <f t="shared" si="1"/>
        <v/>
      </c>
      <c r="AB48" s="57" t="str">
        <f t="shared" si="2"/>
        <v/>
      </c>
      <c r="AC48" s="57" t="str">
        <f t="shared" si="3"/>
        <v/>
      </c>
      <c r="AD48" s="86" t="str">
        <f t="shared" si="4"/>
        <v/>
      </c>
      <c r="AE48" s="86" t="str">
        <f t="shared" si="5"/>
        <v/>
      </c>
      <c r="AF48" s="86" t="str">
        <f t="shared" si="6"/>
        <v/>
      </c>
      <c r="AG48" s="86" t="str">
        <f t="shared" si="7"/>
        <v/>
      </c>
      <c r="AH48" s="86" t="str">
        <f t="shared" si="8"/>
        <v/>
      </c>
      <c r="AI48" s="86" t="str">
        <f t="shared" si="9"/>
        <v/>
      </c>
      <c r="AJ48" s="86" t="str">
        <f t="shared" si="10"/>
        <v/>
      </c>
      <c r="AK48" s="87">
        <f t="shared" si="11"/>
        <v>0</v>
      </c>
      <c r="AL48" s="88" t="b">
        <f t="shared" si="17"/>
        <v>0</v>
      </c>
      <c r="AM48" s="88" t="b">
        <f t="shared" si="17"/>
        <v>0</v>
      </c>
      <c r="AN48" s="88" t="b">
        <f t="shared" si="17"/>
        <v>0</v>
      </c>
      <c r="AO48" s="88" t="b">
        <f t="shared" si="17"/>
        <v>0</v>
      </c>
      <c r="AP48" s="88" t="b">
        <f t="shared" si="17"/>
        <v>0</v>
      </c>
      <c r="AQ48" s="88" t="b">
        <f t="shared" si="17"/>
        <v>0</v>
      </c>
      <c r="AR48" s="88" t="b">
        <f t="shared" si="17"/>
        <v>0</v>
      </c>
      <c r="AS48" s="62">
        <f t="shared" si="13"/>
        <v>0</v>
      </c>
      <c r="AT48" s="88" t="str">
        <f t="shared" si="14"/>
        <v>Days</v>
      </c>
      <c r="AU48" s="89" t="str">
        <f t="shared" si="15"/>
        <v/>
      </c>
      <c r="AV48" s="88" t="str">
        <f t="shared" si="16"/>
        <v>No</v>
      </c>
      <c r="AW48" s="64"/>
      <c r="AX48" s="64"/>
      <c r="AY48" s="64"/>
      <c r="AZ48" s="64"/>
      <c r="BA48" s="64"/>
      <c r="BB48" s="64"/>
      <c r="BC48" s="64"/>
      <c r="BD48" s="64"/>
    </row>
    <row r="49" spans="1:56" s="70" customFormat="1" ht="15" customHeight="1" x14ac:dyDescent="0.25">
      <c r="A49" s="178"/>
      <c r="B49" s="179"/>
      <c r="C49" s="180"/>
      <c r="D49" s="181"/>
      <c r="E49" s="181" t="str">
        <f t="shared" si="18"/>
        <v/>
      </c>
      <c r="F49" s="182" t="str">
        <f>IF(ISBLANK(D49)=TRUE,"",IF($B49="Days",VLOOKUP(D49,$F$1:$G$1,2,FALSE),((E49-D49)*24)-#REF!))</f>
        <v/>
      </c>
      <c r="G49" s="181"/>
      <c r="H49" s="181" t="str">
        <f t="shared" si="19"/>
        <v/>
      </c>
      <c r="I49" s="182" t="str">
        <f>IF(ISBLANK(G49)=TRUE,"",IF($B49="Days",VLOOKUP(G49,$F$1:$G$1,2,FALSE),((H49-G49)*24)-#REF!))</f>
        <v/>
      </c>
      <c r="J49" s="181"/>
      <c r="K49" s="181" t="str">
        <f t="shared" si="20"/>
        <v/>
      </c>
      <c r="L49" s="182" t="str">
        <f>IF(ISBLANK(J49)=TRUE,"",IF($B49="Days",VLOOKUP(J49,$F$1:$G$1,2,FALSE),((K49-J49)*24)-#REF!))</f>
        <v/>
      </c>
      <c r="M49" s="181"/>
      <c r="N49" s="181" t="str">
        <f t="shared" si="21"/>
        <v/>
      </c>
      <c r="O49" s="182" t="str">
        <f>IF(ISBLANK(M49)=TRUE,"",IF($B49="Days",VLOOKUP(M49,$F$1:$G$1,2,FALSE),((N49-M49)*24)-#REF!))</f>
        <v/>
      </c>
      <c r="P49" s="181"/>
      <c r="Q49" s="181" t="str">
        <f t="shared" si="22"/>
        <v/>
      </c>
      <c r="R49" s="182" t="str">
        <f>IF(ISBLANK(P49)=TRUE,"",IF($B49="Days",VLOOKUP(P49,$F$1:$G$1,2,FALSE),((Q49-P49)*24)-#REF!))</f>
        <v/>
      </c>
      <c r="S49" s="181"/>
      <c r="T49" s="181" t="str">
        <f t="shared" si="23"/>
        <v/>
      </c>
      <c r="U49" s="182" t="str">
        <f>IF(ISBLANK(S49)=TRUE,"",IF($B49="Days",VLOOKUP(S49,$F$1:$G$1,2,FALSE),((T49-S49)*24)-#REF!))</f>
        <v/>
      </c>
      <c r="V49" s="181"/>
      <c r="W49" s="181" t="str">
        <f t="shared" si="24"/>
        <v/>
      </c>
      <c r="X49" s="182" t="str">
        <f>IF(ISBLANK(V49)=TRUE,"",IF($B49="Days",VLOOKUP(V49,$F$1:$G$1,2,FALSE),((W49-V49)*24)-#REF!))</f>
        <v/>
      </c>
      <c r="Y49" s="56" t="str">
        <f>IFERROR(VLOOKUP(A49,#REF!,5,FALSE),"")</f>
        <v/>
      </c>
      <c r="Z49" s="56" t="str">
        <f t="shared" si="0"/>
        <v/>
      </c>
      <c r="AA49" s="56" t="str">
        <f t="shared" si="1"/>
        <v/>
      </c>
      <c r="AB49" s="57" t="str">
        <f t="shared" si="2"/>
        <v/>
      </c>
      <c r="AC49" s="57" t="str">
        <f t="shared" si="3"/>
        <v/>
      </c>
      <c r="AD49" s="86" t="str">
        <f t="shared" si="4"/>
        <v/>
      </c>
      <c r="AE49" s="86" t="str">
        <f t="shared" si="5"/>
        <v/>
      </c>
      <c r="AF49" s="86" t="str">
        <f t="shared" si="6"/>
        <v/>
      </c>
      <c r="AG49" s="86" t="str">
        <f t="shared" si="7"/>
        <v/>
      </c>
      <c r="AH49" s="86" t="str">
        <f t="shared" si="8"/>
        <v/>
      </c>
      <c r="AI49" s="86" t="str">
        <f t="shared" si="9"/>
        <v/>
      </c>
      <c r="AJ49" s="86" t="str">
        <f t="shared" si="10"/>
        <v/>
      </c>
      <c r="AK49" s="87">
        <f t="shared" si="11"/>
        <v>0</v>
      </c>
      <c r="AL49" s="88" t="b">
        <f t="shared" si="17"/>
        <v>0</v>
      </c>
      <c r="AM49" s="88" t="b">
        <f t="shared" si="17"/>
        <v>0</v>
      </c>
      <c r="AN49" s="88" t="b">
        <f t="shared" si="17"/>
        <v>0</v>
      </c>
      <c r="AO49" s="88" t="b">
        <f t="shared" si="17"/>
        <v>0</v>
      </c>
      <c r="AP49" s="88" t="b">
        <f t="shared" si="17"/>
        <v>0</v>
      </c>
      <c r="AQ49" s="88" t="b">
        <f t="shared" si="17"/>
        <v>0</v>
      </c>
      <c r="AR49" s="88" t="b">
        <f t="shared" si="17"/>
        <v>0</v>
      </c>
      <c r="AS49" s="62">
        <f t="shared" si="13"/>
        <v>0</v>
      </c>
      <c r="AT49" s="88" t="str">
        <f t="shared" si="14"/>
        <v>Days</v>
      </c>
      <c r="AU49" s="89" t="str">
        <f t="shared" si="15"/>
        <v/>
      </c>
      <c r="AV49" s="88" t="str">
        <f t="shared" si="16"/>
        <v>No</v>
      </c>
      <c r="AW49" s="64"/>
      <c r="AX49" s="64"/>
      <c r="AY49" s="64"/>
      <c r="AZ49" s="64"/>
      <c r="BA49" s="64"/>
      <c r="BB49" s="64"/>
      <c r="BC49" s="64"/>
      <c r="BD49" s="64"/>
    </row>
    <row r="50" spans="1:56" s="70" customFormat="1" ht="15" customHeight="1" x14ac:dyDescent="0.25">
      <c r="A50" s="178"/>
      <c r="B50" s="179"/>
      <c r="C50" s="180"/>
      <c r="D50" s="181"/>
      <c r="E50" s="181" t="str">
        <f t="shared" si="18"/>
        <v/>
      </c>
      <c r="F50" s="182" t="str">
        <f>IF(ISBLANK(D50)=TRUE,"",IF($B50="Days",VLOOKUP(D50,$F$1:$G$1,2,FALSE),((E50-D50)*24)-#REF!))</f>
        <v/>
      </c>
      <c r="G50" s="181"/>
      <c r="H50" s="181" t="str">
        <f t="shared" si="19"/>
        <v/>
      </c>
      <c r="I50" s="182" t="str">
        <f>IF(ISBLANK(G50)=TRUE,"",IF($B50="Days",VLOOKUP(G50,$F$1:$G$1,2,FALSE),((H50-G50)*24)-#REF!))</f>
        <v/>
      </c>
      <c r="J50" s="181"/>
      <c r="K50" s="181" t="str">
        <f t="shared" si="20"/>
        <v/>
      </c>
      <c r="L50" s="182" t="str">
        <f>IF(ISBLANK(J50)=TRUE,"",IF($B50="Days",VLOOKUP(J50,$F$1:$G$1,2,FALSE),((K50-J50)*24)-#REF!))</f>
        <v/>
      </c>
      <c r="M50" s="181"/>
      <c r="N50" s="181" t="str">
        <f t="shared" si="21"/>
        <v/>
      </c>
      <c r="O50" s="182" t="str">
        <f>IF(ISBLANK(M50)=TRUE,"",IF($B50="Days",VLOOKUP(M50,$F$1:$G$1,2,FALSE),((N50-M50)*24)-#REF!))</f>
        <v/>
      </c>
      <c r="P50" s="181"/>
      <c r="Q50" s="181" t="str">
        <f t="shared" si="22"/>
        <v/>
      </c>
      <c r="R50" s="182" t="str">
        <f>IF(ISBLANK(P50)=TRUE,"",IF($B50="Days",VLOOKUP(P50,$F$1:$G$1,2,FALSE),((Q50-P50)*24)-#REF!))</f>
        <v/>
      </c>
      <c r="S50" s="181"/>
      <c r="T50" s="181" t="str">
        <f t="shared" si="23"/>
        <v/>
      </c>
      <c r="U50" s="182" t="str">
        <f>IF(ISBLANK(S50)=TRUE,"",IF($B50="Days",VLOOKUP(S50,$F$1:$G$1,2,FALSE),((T50-S50)*24)-#REF!))</f>
        <v/>
      </c>
      <c r="V50" s="181"/>
      <c r="W50" s="181" t="str">
        <f t="shared" si="24"/>
        <v/>
      </c>
      <c r="X50" s="182" t="str">
        <f>IF(ISBLANK(V50)=TRUE,"",IF($B50="Days",VLOOKUP(V50,$F$1:$G$1,2,FALSE),((W50-V50)*24)-#REF!))</f>
        <v/>
      </c>
      <c r="Y50" s="56" t="str">
        <f>IFERROR(VLOOKUP(A50,#REF!,5,FALSE),"")</f>
        <v/>
      </c>
      <c r="Z50" s="56" t="str">
        <f t="shared" si="0"/>
        <v/>
      </c>
      <c r="AA50" s="56" t="str">
        <f t="shared" si="1"/>
        <v/>
      </c>
      <c r="AB50" s="57" t="str">
        <f t="shared" si="2"/>
        <v/>
      </c>
      <c r="AC50" s="57" t="str">
        <f t="shared" si="3"/>
        <v/>
      </c>
      <c r="AD50" s="86" t="str">
        <f t="shared" si="4"/>
        <v/>
      </c>
      <c r="AE50" s="86" t="str">
        <f t="shared" si="5"/>
        <v/>
      </c>
      <c r="AF50" s="86" t="str">
        <f t="shared" si="6"/>
        <v/>
      </c>
      <c r="AG50" s="86" t="str">
        <f t="shared" si="7"/>
        <v/>
      </c>
      <c r="AH50" s="86" t="str">
        <f t="shared" si="8"/>
        <v/>
      </c>
      <c r="AI50" s="86" t="str">
        <f t="shared" si="9"/>
        <v/>
      </c>
      <c r="AJ50" s="86" t="str">
        <f t="shared" si="10"/>
        <v/>
      </c>
      <c r="AK50" s="87">
        <f t="shared" si="11"/>
        <v>0</v>
      </c>
      <c r="AL50" s="88" t="b">
        <f t="shared" si="17"/>
        <v>0</v>
      </c>
      <c r="AM50" s="88" t="b">
        <f t="shared" si="17"/>
        <v>0</v>
      </c>
      <c r="AN50" s="88" t="b">
        <f t="shared" si="17"/>
        <v>0</v>
      </c>
      <c r="AO50" s="88" t="b">
        <f t="shared" si="17"/>
        <v>0</v>
      </c>
      <c r="AP50" s="88" t="b">
        <f t="shared" si="17"/>
        <v>0</v>
      </c>
      <c r="AQ50" s="88" t="b">
        <f t="shared" si="17"/>
        <v>0</v>
      </c>
      <c r="AR50" s="88" t="b">
        <f t="shared" si="17"/>
        <v>0</v>
      </c>
      <c r="AS50" s="62">
        <f t="shared" si="13"/>
        <v>0</v>
      </c>
      <c r="AT50" s="88" t="str">
        <f t="shared" si="14"/>
        <v>Days</v>
      </c>
      <c r="AU50" s="89" t="str">
        <f t="shared" si="15"/>
        <v/>
      </c>
      <c r="AV50" s="88" t="str">
        <f t="shared" si="16"/>
        <v>No</v>
      </c>
      <c r="AW50" s="64"/>
      <c r="AX50" s="64"/>
      <c r="AY50" s="64"/>
      <c r="AZ50" s="64"/>
      <c r="BA50" s="64"/>
      <c r="BB50" s="64"/>
      <c r="BC50" s="64"/>
      <c r="BD50" s="64"/>
    </row>
    <row r="51" spans="1:56" s="70" customFormat="1" ht="15" customHeight="1" x14ac:dyDescent="0.25">
      <c r="A51" s="178"/>
      <c r="B51" s="179"/>
      <c r="C51" s="180"/>
      <c r="D51" s="181"/>
      <c r="E51" s="181" t="str">
        <f t="shared" si="18"/>
        <v/>
      </c>
      <c r="F51" s="182" t="str">
        <f>IF(ISBLANK(D51)=TRUE,"",IF($B51="Days",VLOOKUP(D51,$F$1:$G$1,2,FALSE),((E51-D51)*24)-#REF!))</f>
        <v/>
      </c>
      <c r="G51" s="181"/>
      <c r="H51" s="181" t="str">
        <f t="shared" si="19"/>
        <v/>
      </c>
      <c r="I51" s="182" t="str">
        <f>IF(ISBLANK(G51)=TRUE,"",IF($B51="Days",VLOOKUP(G51,$F$1:$G$1,2,FALSE),((H51-G51)*24)-#REF!))</f>
        <v/>
      </c>
      <c r="J51" s="181"/>
      <c r="K51" s="181" t="str">
        <f t="shared" si="20"/>
        <v/>
      </c>
      <c r="L51" s="182" t="str">
        <f>IF(ISBLANK(J51)=TRUE,"",IF($B51="Days",VLOOKUP(J51,$F$1:$G$1,2,FALSE),((K51-J51)*24)-#REF!))</f>
        <v/>
      </c>
      <c r="M51" s="181"/>
      <c r="N51" s="181" t="str">
        <f t="shared" si="21"/>
        <v/>
      </c>
      <c r="O51" s="182" t="str">
        <f>IF(ISBLANK(M51)=TRUE,"",IF($B51="Days",VLOOKUP(M51,$F$1:$G$1,2,FALSE),((N51-M51)*24)-#REF!))</f>
        <v/>
      </c>
      <c r="P51" s="181"/>
      <c r="Q51" s="181" t="str">
        <f t="shared" si="22"/>
        <v/>
      </c>
      <c r="R51" s="182" t="str">
        <f>IF(ISBLANK(P51)=TRUE,"",IF($B51="Days",VLOOKUP(P51,$F$1:$G$1,2,FALSE),((Q51-P51)*24)-#REF!))</f>
        <v/>
      </c>
      <c r="S51" s="181"/>
      <c r="T51" s="181" t="str">
        <f t="shared" si="23"/>
        <v/>
      </c>
      <c r="U51" s="182" t="str">
        <f>IF(ISBLANK(S51)=TRUE,"",IF($B51="Days",VLOOKUP(S51,$F$1:$G$1,2,FALSE),((T51-S51)*24)-#REF!))</f>
        <v/>
      </c>
      <c r="V51" s="181"/>
      <c r="W51" s="181" t="str">
        <f t="shared" si="24"/>
        <v/>
      </c>
      <c r="X51" s="182" t="str">
        <f>IF(ISBLANK(V51)=TRUE,"",IF($B51="Days",VLOOKUP(V51,$F$1:$G$1,2,FALSE),((W51-V51)*24)-#REF!))</f>
        <v/>
      </c>
      <c r="Y51" s="56" t="str">
        <f>IFERROR(VLOOKUP(A51,#REF!,5,FALSE),"")</f>
        <v/>
      </c>
      <c r="Z51" s="56" t="str">
        <f t="shared" si="0"/>
        <v/>
      </c>
      <c r="AA51" s="56" t="str">
        <f t="shared" si="1"/>
        <v/>
      </c>
      <c r="AB51" s="57" t="str">
        <f t="shared" si="2"/>
        <v/>
      </c>
      <c r="AC51" s="57" t="str">
        <f t="shared" si="3"/>
        <v/>
      </c>
      <c r="AD51" s="86" t="str">
        <f t="shared" si="4"/>
        <v/>
      </c>
      <c r="AE51" s="86" t="str">
        <f t="shared" si="5"/>
        <v/>
      </c>
      <c r="AF51" s="86" t="str">
        <f t="shared" si="6"/>
        <v/>
      </c>
      <c r="AG51" s="86" t="str">
        <f t="shared" si="7"/>
        <v/>
      </c>
      <c r="AH51" s="86" t="str">
        <f t="shared" si="8"/>
        <v/>
      </c>
      <c r="AI51" s="86" t="str">
        <f t="shared" si="9"/>
        <v/>
      </c>
      <c r="AJ51" s="86" t="str">
        <f t="shared" si="10"/>
        <v/>
      </c>
      <c r="AK51" s="87">
        <f t="shared" si="11"/>
        <v>0</v>
      </c>
      <c r="AL51" s="88" t="b">
        <f t="shared" si="17"/>
        <v>0</v>
      </c>
      <c r="AM51" s="88" t="b">
        <f t="shared" si="17"/>
        <v>0</v>
      </c>
      <c r="AN51" s="88" t="b">
        <f t="shared" si="17"/>
        <v>0</v>
      </c>
      <c r="AO51" s="88" t="b">
        <f t="shared" si="17"/>
        <v>0</v>
      </c>
      <c r="AP51" s="88" t="b">
        <f t="shared" si="17"/>
        <v>0</v>
      </c>
      <c r="AQ51" s="88" t="b">
        <f t="shared" si="17"/>
        <v>0</v>
      </c>
      <c r="AR51" s="88" t="b">
        <f t="shared" si="17"/>
        <v>0</v>
      </c>
      <c r="AS51" s="62">
        <f t="shared" si="13"/>
        <v>0</v>
      </c>
      <c r="AT51" s="88" t="str">
        <f t="shared" si="14"/>
        <v>Days</v>
      </c>
      <c r="AU51" s="89" t="str">
        <f t="shared" si="15"/>
        <v/>
      </c>
      <c r="AV51" s="88" t="str">
        <f t="shared" si="16"/>
        <v>No</v>
      </c>
      <c r="AW51" s="64"/>
      <c r="AX51" s="64"/>
      <c r="AY51" s="64"/>
      <c r="AZ51" s="64"/>
      <c r="BA51" s="64"/>
      <c r="BB51" s="64"/>
      <c r="BC51" s="64"/>
      <c r="BD51" s="64"/>
    </row>
    <row r="52" spans="1:56" s="70" customFormat="1" ht="15" customHeight="1" x14ac:dyDescent="0.25">
      <c r="A52" s="178"/>
      <c r="B52" s="179"/>
      <c r="C52" s="180"/>
      <c r="D52" s="181"/>
      <c r="E52" s="181" t="str">
        <f t="shared" si="18"/>
        <v/>
      </c>
      <c r="F52" s="182" t="str">
        <f>IF(ISBLANK(D52)=TRUE,"",IF($B52="Days",VLOOKUP(D52,$F$1:$G$1,2,FALSE),((E52-D52)*24)-#REF!))</f>
        <v/>
      </c>
      <c r="G52" s="181"/>
      <c r="H52" s="181" t="str">
        <f t="shared" si="19"/>
        <v/>
      </c>
      <c r="I52" s="182" t="str">
        <f>IF(ISBLANK(G52)=TRUE,"",IF($B52="Days",VLOOKUP(G52,$F$1:$G$1,2,FALSE),((H52-G52)*24)-#REF!))</f>
        <v/>
      </c>
      <c r="J52" s="181"/>
      <c r="K52" s="181" t="str">
        <f t="shared" si="20"/>
        <v/>
      </c>
      <c r="L52" s="182" t="str">
        <f>IF(ISBLANK(J52)=TRUE,"",IF($B52="Days",VLOOKUP(J52,$F$1:$G$1,2,FALSE),((K52-J52)*24)-#REF!))</f>
        <v/>
      </c>
      <c r="M52" s="181"/>
      <c r="N52" s="181" t="str">
        <f t="shared" si="21"/>
        <v/>
      </c>
      <c r="O52" s="182" t="str">
        <f>IF(ISBLANK(M52)=TRUE,"",IF($B52="Days",VLOOKUP(M52,$F$1:$G$1,2,FALSE),((N52-M52)*24)-#REF!))</f>
        <v/>
      </c>
      <c r="P52" s="181"/>
      <c r="Q52" s="181" t="str">
        <f t="shared" si="22"/>
        <v/>
      </c>
      <c r="R52" s="182" t="str">
        <f>IF(ISBLANK(P52)=TRUE,"",IF($B52="Days",VLOOKUP(P52,$F$1:$G$1,2,FALSE),((Q52-P52)*24)-#REF!))</f>
        <v/>
      </c>
      <c r="S52" s="181"/>
      <c r="T52" s="181" t="str">
        <f t="shared" si="23"/>
        <v/>
      </c>
      <c r="U52" s="182" t="str">
        <f>IF(ISBLANK(S52)=TRUE,"",IF($B52="Days",VLOOKUP(S52,$F$1:$G$1,2,FALSE),((T52-S52)*24)-#REF!))</f>
        <v/>
      </c>
      <c r="V52" s="181"/>
      <c r="W52" s="181" t="str">
        <f t="shared" si="24"/>
        <v/>
      </c>
      <c r="X52" s="182" t="str">
        <f>IF(ISBLANK(V52)=TRUE,"",IF($B52="Days",VLOOKUP(V52,$F$1:$G$1,2,FALSE),((W52-V52)*24)-#REF!))</f>
        <v/>
      </c>
      <c r="Y52" s="56" t="str">
        <f>IFERROR(VLOOKUP(A52,#REF!,5,FALSE),"")</f>
        <v/>
      </c>
      <c r="Z52" s="56" t="str">
        <f t="shared" si="0"/>
        <v/>
      </c>
      <c r="AA52" s="56" t="str">
        <f t="shared" si="1"/>
        <v/>
      </c>
      <c r="AB52" s="57" t="str">
        <f t="shared" si="2"/>
        <v/>
      </c>
      <c r="AC52" s="57" t="str">
        <f t="shared" si="3"/>
        <v/>
      </c>
      <c r="AD52" s="86" t="str">
        <f t="shared" si="4"/>
        <v/>
      </c>
      <c r="AE52" s="86" t="str">
        <f t="shared" si="5"/>
        <v/>
      </c>
      <c r="AF52" s="86" t="str">
        <f t="shared" si="6"/>
        <v/>
      </c>
      <c r="AG52" s="86" t="str">
        <f t="shared" si="7"/>
        <v/>
      </c>
      <c r="AH52" s="86" t="str">
        <f t="shared" si="8"/>
        <v/>
      </c>
      <c r="AI52" s="86" t="str">
        <f t="shared" si="9"/>
        <v/>
      </c>
      <c r="AJ52" s="86" t="str">
        <f t="shared" si="10"/>
        <v/>
      </c>
      <c r="AK52" s="87">
        <f t="shared" si="11"/>
        <v>0</v>
      </c>
      <c r="AL52" s="88" t="b">
        <f t="shared" si="17"/>
        <v>0</v>
      </c>
      <c r="AM52" s="88" t="b">
        <f t="shared" si="17"/>
        <v>0</v>
      </c>
      <c r="AN52" s="88" t="b">
        <f t="shared" si="17"/>
        <v>0</v>
      </c>
      <c r="AO52" s="88" t="b">
        <f t="shared" si="17"/>
        <v>0</v>
      </c>
      <c r="AP52" s="88" t="b">
        <f t="shared" si="17"/>
        <v>0</v>
      </c>
      <c r="AQ52" s="88" t="b">
        <f t="shared" si="17"/>
        <v>0</v>
      </c>
      <c r="AR52" s="88" t="b">
        <f t="shared" si="17"/>
        <v>0</v>
      </c>
      <c r="AS52" s="62">
        <f t="shared" si="13"/>
        <v>0</v>
      </c>
      <c r="AT52" s="88" t="str">
        <f t="shared" si="14"/>
        <v>Days</v>
      </c>
      <c r="AU52" s="89" t="str">
        <f t="shared" si="15"/>
        <v/>
      </c>
      <c r="AV52" s="88" t="str">
        <f t="shared" si="16"/>
        <v>No</v>
      </c>
      <c r="AW52" s="64"/>
      <c r="AX52" s="64"/>
      <c r="AY52" s="64"/>
      <c r="AZ52" s="64"/>
      <c r="BA52" s="64"/>
      <c r="BB52" s="64"/>
      <c r="BC52" s="64"/>
      <c r="BD52" s="64"/>
    </row>
    <row r="53" spans="1:56" s="70" customFormat="1" ht="15" customHeight="1" x14ac:dyDescent="0.25">
      <c r="A53" s="178"/>
      <c r="B53" s="179"/>
      <c r="C53" s="180"/>
      <c r="D53" s="181"/>
      <c r="E53" s="181" t="str">
        <f t="shared" si="18"/>
        <v/>
      </c>
      <c r="F53" s="182" t="str">
        <f>IF(ISBLANK(D53)=TRUE,"",IF($B53="Days",VLOOKUP(D53,$F$1:$G$1,2,FALSE),((E53-D53)*24)-#REF!))</f>
        <v/>
      </c>
      <c r="G53" s="181"/>
      <c r="H53" s="181" t="str">
        <f t="shared" si="19"/>
        <v/>
      </c>
      <c r="I53" s="182" t="str">
        <f>IF(ISBLANK(G53)=TRUE,"",IF($B53="Days",VLOOKUP(G53,$F$1:$G$1,2,FALSE),((H53-G53)*24)-#REF!))</f>
        <v/>
      </c>
      <c r="J53" s="181"/>
      <c r="K53" s="181" t="str">
        <f t="shared" si="20"/>
        <v/>
      </c>
      <c r="L53" s="182" t="str">
        <f>IF(ISBLANK(J53)=TRUE,"",IF($B53="Days",VLOOKUP(J53,$F$1:$G$1,2,FALSE),((K53-J53)*24)-#REF!))</f>
        <v/>
      </c>
      <c r="M53" s="181"/>
      <c r="N53" s="181" t="str">
        <f t="shared" si="21"/>
        <v/>
      </c>
      <c r="O53" s="182" t="str">
        <f>IF(ISBLANK(M53)=TRUE,"",IF($B53="Days",VLOOKUP(M53,$F$1:$G$1,2,FALSE),((N53-M53)*24)-#REF!))</f>
        <v/>
      </c>
      <c r="P53" s="181"/>
      <c r="Q53" s="181" t="str">
        <f t="shared" si="22"/>
        <v/>
      </c>
      <c r="R53" s="182" t="str">
        <f>IF(ISBLANK(P53)=TRUE,"",IF($B53="Days",VLOOKUP(P53,$F$1:$G$1,2,FALSE),((Q53-P53)*24)-#REF!))</f>
        <v/>
      </c>
      <c r="S53" s="181"/>
      <c r="T53" s="181" t="str">
        <f t="shared" si="23"/>
        <v/>
      </c>
      <c r="U53" s="182" t="str">
        <f>IF(ISBLANK(S53)=TRUE,"",IF($B53="Days",VLOOKUP(S53,$F$1:$G$1,2,FALSE),((T53-S53)*24)-#REF!))</f>
        <v/>
      </c>
      <c r="V53" s="181"/>
      <c r="W53" s="181" t="str">
        <f t="shared" si="24"/>
        <v/>
      </c>
      <c r="X53" s="182" t="str">
        <f>IF(ISBLANK(V53)=TRUE,"",IF($B53="Days",VLOOKUP(V53,$F$1:$G$1,2,FALSE),((W53-V53)*24)-#REF!))</f>
        <v/>
      </c>
      <c r="Y53" s="56" t="str">
        <f>IFERROR(VLOOKUP(A53,#REF!,5,FALSE),"")</f>
        <v/>
      </c>
      <c r="Z53" s="56" t="str">
        <f t="shared" si="0"/>
        <v/>
      </c>
      <c r="AA53" s="56" t="str">
        <f t="shared" si="1"/>
        <v/>
      </c>
      <c r="AB53" s="57" t="str">
        <f t="shared" si="2"/>
        <v/>
      </c>
      <c r="AC53" s="57" t="str">
        <f t="shared" si="3"/>
        <v/>
      </c>
      <c r="AD53" s="86" t="str">
        <f t="shared" si="4"/>
        <v/>
      </c>
      <c r="AE53" s="86" t="str">
        <f t="shared" si="5"/>
        <v/>
      </c>
      <c r="AF53" s="86" t="str">
        <f t="shared" si="6"/>
        <v/>
      </c>
      <c r="AG53" s="86" t="str">
        <f t="shared" si="7"/>
        <v/>
      </c>
      <c r="AH53" s="86" t="str">
        <f t="shared" si="8"/>
        <v/>
      </c>
      <c r="AI53" s="86" t="str">
        <f t="shared" si="9"/>
        <v/>
      </c>
      <c r="AJ53" s="86" t="str">
        <f t="shared" si="10"/>
        <v/>
      </c>
      <c r="AK53" s="87">
        <f t="shared" si="11"/>
        <v>0</v>
      </c>
      <c r="AL53" s="88" t="b">
        <f t="shared" si="17"/>
        <v>0</v>
      </c>
      <c r="AM53" s="88" t="b">
        <f t="shared" si="17"/>
        <v>0</v>
      </c>
      <c r="AN53" s="88" t="b">
        <f t="shared" si="17"/>
        <v>0</v>
      </c>
      <c r="AO53" s="88" t="b">
        <f t="shared" si="17"/>
        <v>0</v>
      </c>
      <c r="AP53" s="88" t="b">
        <f t="shared" si="17"/>
        <v>0</v>
      </c>
      <c r="AQ53" s="88" t="b">
        <f t="shared" si="17"/>
        <v>0</v>
      </c>
      <c r="AR53" s="88" t="b">
        <f t="shared" si="17"/>
        <v>0</v>
      </c>
      <c r="AS53" s="62">
        <f t="shared" si="13"/>
        <v>0</v>
      </c>
      <c r="AT53" s="88" t="str">
        <f t="shared" si="14"/>
        <v>Days</v>
      </c>
      <c r="AU53" s="89" t="str">
        <f t="shared" si="15"/>
        <v/>
      </c>
      <c r="AV53" s="88" t="str">
        <f t="shared" si="16"/>
        <v>No</v>
      </c>
      <c r="AW53" s="64"/>
      <c r="AX53" s="64"/>
      <c r="AY53" s="64"/>
      <c r="AZ53" s="64"/>
      <c r="BA53" s="64"/>
      <c r="BB53" s="64"/>
      <c r="BC53" s="64"/>
      <c r="BD53" s="64"/>
    </row>
    <row r="54" spans="1:56" s="70" customFormat="1" ht="15" customHeight="1" x14ac:dyDescent="0.25">
      <c r="A54" s="178"/>
      <c r="B54" s="179"/>
      <c r="C54" s="180"/>
      <c r="D54" s="181"/>
      <c r="E54" s="181" t="str">
        <f t="shared" si="18"/>
        <v/>
      </c>
      <c r="F54" s="182" t="str">
        <f>IF(ISBLANK(D54)=TRUE,"",IF($B54="Days",VLOOKUP(D54,$F$1:$G$1,2,FALSE),((E54-D54)*24)-#REF!))</f>
        <v/>
      </c>
      <c r="G54" s="181"/>
      <c r="H54" s="181" t="str">
        <f t="shared" si="19"/>
        <v/>
      </c>
      <c r="I54" s="182" t="str">
        <f>IF(ISBLANK(G54)=TRUE,"",IF($B54="Days",VLOOKUP(G54,$F$1:$G$1,2,FALSE),((H54-G54)*24)-#REF!))</f>
        <v/>
      </c>
      <c r="J54" s="181"/>
      <c r="K54" s="181" t="str">
        <f t="shared" si="20"/>
        <v/>
      </c>
      <c r="L54" s="182" t="str">
        <f>IF(ISBLANK(J54)=TRUE,"",IF($B54="Days",VLOOKUP(J54,$F$1:$G$1,2,FALSE),((K54-J54)*24)-#REF!))</f>
        <v/>
      </c>
      <c r="M54" s="181"/>
      <c r="N54" s="181" t="str">
        <f t="shared" si="21"/>
        <v/>
      </c>
      <c r="O54" s="182" t="str">
        <f>IF(ISBLANK(M54)=TRUE,"",IF($B54="Days",VLOOKUP(M54,$F$1:$G$1,2,FALSE),((N54-M54)*24)-#REF!))</f>
        <v/>
      </c>
      <c r="P54" s="181"/>
      <c r="Q54" s="181" t="str">
        <f t="shared" si="22"/>
        <v/>
      </c>
      <c r="R54" s="182" t="str">
        <f>IF(ISBLANK(P54)=TRUE,"",IF($B54="Days",VLOOKUP(P54,$F$1:$G$1,2,FALSE),((Q54-P54)*24)-#REF!))</f>
        <v/>
      </c>
      <c r="S54" s="181"/>
      <c r="T54" s="181" t="str">
        <f t="shared" si="23"/>
        <v/>
      </c>
      <c r="U54" s="182" t="str">
        <f>IF(ISBLANK(S54)=TRUE,"",IF($B54="Days",VLOOKUP(S54,$F$1:$G$1,2,FALSE),((T54-S54)*24)-#REF!))</f>
        <v/>
      </c>
      <c r="V54" s="181"/>
      <c r="W54" s="181" t="str">
        <f t="shared" si="24"/>
        <v/>
      </c>
      <c r="X54" s="182" t="str">
        <f>IF(ISBLANK(V54)=TRUE,"",IF($B54="Days",VLOOKUP(V54,$F$1:$G$1,2,FALSE),((W54-V54)*24)-#REF!))</f>
        <v/>
      </c>
      <c r="Y54" s="56" t="str">
        <f>IFERROR(VLOOKUP(A54,#REF!,5,FALSE),"")</f>
        <v/>
      </c>
      <c r="Z54" s="56" t="str">
        <f t="shared" si="0"/>
        <v/>
      </c>
      <c r="AA54" s="56" t="str">
        <f t="shared" si="1"/>
        <v/>
      </c>
      <c r="AB54" s="57" t="str">
        <f t="shared" si="2"/>
        <v/>
      </c>
      <c r="AC54" s="57" t="str">
        <f t="shared" si="3"/>
        <v/>
      </c>
      <c r="AD54" s="86" t="str">
        <f t="shared" si="4"/>
        <v/>
      </c>
      <c r="AE54" s="86" t="str">
        <f t="shared" si="5"/>
        <v/>
      </c>
      <c r="AF54" s="86" t="str">
        <f t="shared" si="6"/>
        <v/>
      </c>
      <c r="AG54" s="86" t="str">
        <f t="shared" si="7"/>
        <v/>
      </c>
      <c r="AH54" s="86" t="str">
        <f t="shared" si="8"/>
        <v/>
      </c>
      <c r="AI54" s="86" t="str">
        <f t="shared" si="9"/>
        <v/>
      </c>
      <c r="AJ54" s="86" t="str">
        <f t="shared" si="10"/>
        <v/>
      </c>
      <c r="AK54" s="87">
        <f t="shared" si="11"/>
        <v>0</v>
      </c>
      <c r="AL54" s="88" t="b">
        <f t="shared" si="17"/>
        <v>0</v>
      </c>
      <c r="AM54" s="88" t="b">
        <f t="shared" si="17"/>
        <v>0</v>
      </c>
      <c r="AN54" s="88" t="b">
        <f t="shared" si="17"/>
        <v>0</v>
      </c>
      <c r="AO54" s="88" t="b">
        <f t="shared" si="17"/>
        <v>0</v>
      </c>
      <c r="AP54" s="88" t="b">
        <f t="shared" si="17"/>
        <v>0</v>
      </c>
      <c r="AQ54" s="88" t="b">
        <f t="shared" si="17"/>
        <v>0</v>
      </c>
      <c r="AR54" s="88" t="b">
        <f t="shared" si="17"/>
        <v>0</v>
      </c>
      <c r="AS54" s="62">
        <f t="shared" si="13"/>
        <v>0</v>
      </c>
      <c r="AT54" s="88" t="str">
        <f t="shared" si="14"/>
        <v>Days</v>
      </c>
      <c r="AU54" s="89" t="str">
        <f t="shared" si="15"/>
        <v/>
      </c>
      <c r="AV54" s="88" t="str">
        <f t="shared" si="16"/>
        <v>No</v>
      </c>
      <c r="AW54" s="64"/>
      <c r="AX54" s="64"/>
      <c r="AY54" s="64"/>
      <c r="AZ54" s="64"/>
      <c r="BA54" s="64"/>
      <c r="BB54" s="64"/>
      <c r="BC54" s="64"/>
      <c r="BD54" s="64"/>
    </row>
    <row r="55" spans="1:56" s="70" customFormat="1" ht="15" customHeight="1" x14ac:dyDescent="0.25">
      <c r="A55" s="178"/>
      <c r="B55" s="179"/>
      <c r="C55" s="180"/>
      <c r="D55" s="181"/>
      <c r="E55" s="181" t="str">
        <f t="shared" si="18"/>
        <v/>
      </c>
      <c r="F55" s="182" t="str">
        <f>IF(ISBLANK(D55)=TRUE,"",IF($B55="Days",VLOOKUP(D55,$F$1:$G$1,2,FALSE),((E55-D55)*24)-#REF!))</f>
        <v/>
      </c>
      <c r="G55" s="181"/>
      <c r="H55" s="181" t="str">
        <f t="shared" si="19"/>
        <v/>
      </c>
      <c r="I55" s="182" t="str">
        <f>IF(ISBLANK(G55)=TRUE,"",IF($B55="Days",VLOOKUP(G55,$F$1:$G$1,2,FALSE),((H55-G55)*24)-#REF!))</f>
        <v/>
      </c>
      <c r="J55" s="181"/>
      <c r="K55" s="181" t="str">
        <f t="shared" si="20"/>
        <v/>
      </c>
      <c r="L55" s="182" t="str">
        <f>IF(ISBLANK(J55)=TRUE,"",IF($B55="Days",VLOOKUP(J55,$F$1:$G$1,2,FALSE),((K55-J55)*24)-#REF!))</f>
        <v/>
      </c>
      <c r="M55" s="181"/>
      <c r="N55" s="181" t="str">
        <f t="shared" si="21"/>
        <v/>
      </c>
      <c r="O55" s="182" t="str">
        <f>IF(ISBLANK(M55)=TRUE,"",IF($B55="Days",VLOOKUP(M55,$F$1:$G$1,2,FALSE),((N55-M55)*24)-#REF!))</f>
        <v/>
      </c>
      <c r="P55" s="181"/>
      <c r="Q55" s="181" t="str">
        <f t="shared" si="22"/>
        <v/>
      </c>
      <c r="R55" s="182" t="str">
        <f>IF(ISBLANK(P55)=TRUE,"",IF($B55="Days",VLOOKUP(P55,$F$1:$G$1,2,FALSE),((Q55-P55)*24)-#REF!))</f>
        <v/>
      </c>
      <c r="S55" s="181"/>
      <c r="T55" s="181" t="str">
        <f t="shared" si="23"/>
        <v/>
      </c>
      <c r="U55" s="182" t="str">
        <f>IF(ISBLANK(S55)=TRUE,"",IF($B55="Days",VLOOKUP(S55,$F$1:$G$1,2,FALSE),((T55-S55)*24)-#REF!))</f>
        <v/>
      </c>
      <c r="V55" s="181"/>
      <c r="W55" s="181" t="str">
        <f t="shared" si="24"/>
        <v/>
      </c>
      <c r="X55" s="182" t="str">
        <f>IF(ISBLANK(V55)=TRUE,"",IF($B55="Days",VLOOKUP(V55,$F$1:$G$1,2,FALSE),((W55-V55)*24)-#REF!))</f>
        <v/>
      </c>
      <c r="Y55" s="56" t="str">
        <f>IFERROR(VLOOKUP(A55,#REF!,5,FALSE),"")</f>
        <v/>
      </c>
      <c r="Z55" s="56" t="str">
        <f t="shared" si="0"/>
        <v/>
      </c>
      <c r="AA55" s="56" t="str">
        <f t="shared" si="1"/>
        <v/>
      </c>
      <c r="AB55" s="57" t="str">
        <f t="shared" si="2"/>
        <v/>
      </c>
      <c r="AC55" s="57" t="str">
        <f t="shared" si="3"/>
        <v/>
      </c>
      <c r="AD55" s="86" t="str">
        <f t="shared" si="4"/>
        <v/>
      </c>
      <c r="AE55" s="86" t="str">
        <f t="shared" si="5"/>
        <v/>
      </c>
      <c r="AF55" s="86" t="str">
        <f t="shared" si="6"/>
        <v/>
      </c>
      <c r="AG55" s="86" t="str">
        <f t="shared" si="7"/>
        <v/>
      </c>
      <c r="AH55" s="86" t="str">
        <f t="shared" si="8"/>
        <v/>
      </c>
      <c r="AI55" s="86" t="str">
        <f t="shared" si="9"/>
        <v/>
      </c>
      <c r="AJ55" s="86" t="str">
        <f t="shared" si="10"/>
        <v/>
      </c>
      <c r="AK55" s="87">
        <f t="shared" si="11"/>
        <v>0</v>
      </c>
      <c r="AL55" s="88" t="b">
        <f t="shared" si="17"/>
        <v>0</v>
      </c>
      <c r="AM55" s="88" t="b">
        <f t="shared" si="17"/>
        <v>0</v>
      </c>
      <c r="AN55" s="88" t="b">
        <f t="shared" si="17"/>
        <v>0</v>
      </c>
      <c r="AO55" s="88" t="b">
        <f t="shared" si="17"/>
        <v>0</v>
      </c>
      <c r="AP55" s="88" t="b">
        <f t="shared" si="17"/>
        <v>0</v>
      </c>
      <c r="AQ55" s="88" t="b">
        <f t="shared" si="17"/>
        <v>0</v>
      </c>
      <c r="AR55" s="88" t="b">
        <f t="shared" si="17"/>
        <v>0</v>
      </c>
      <c r="AS55" s="62">
        <f t="shared" si="13"/>
        <v>0</v>
      </c>
      <c r="AT55" s="88" t="str">
        <f t="shared" si="14"/>
        <v>Days</v>
      </c>
      <c r="AU55" s="89" t="str">
        <f t="shared" si="15"/>
        <v/>
      </c>
      <c r="AV55" s="88" t="str">
        <f t="shared" si="16"/>
        <v>No</v>
      </c>
      <c r="AW55" s="64"/>
      <c r="AX55" s="64"/>
      <c r="AY55" s="64"/>
      <c r="AZ55" s="64"/>
      <c r="BA55" s="64"/>
      <c r="BB55" s="64"/>
      <c r="BC55" s="64"/>
      <c r="BD55" s="64"/>
    </row>
    <row r="56" spans="1:56" s="70" customFormat="1" ht="15" customHeight="1" x14ac:dyDescent="0.25">
      <c r="A56" s="178"/>
      <c r="B56" s="179"/>
      <c r="C56" s="180"/>
      <c r="D56" s="181"/>
      <c r="E56" s="181" t="str">
        <f t="shared" si="18"/>
        <v/>
      </c>
      <c r="F56" s="182" t="str">
        <f>IF(ISBLANK(D56)=TRUE,"",IF($B56="Days",VLOOKUP(D56,$F$1:$G$1,2,FALSE),((E56-D56)*24)-#REF!))</f>
        <v/>
      </c>
      <c r="G56" s="181"/>
      <c r="H56" s="181" t="str">
        <f t="shared" si="19"/>
        <v/>
      </c>
      <c r="I56" s="182" t="str">
        <f>IF(ISBLANK(G56)=TRUE,"",IF($B56="Days",VLOOKUP(G56,$F$1:$G$1,2,FALSE),((H56-G56)*24)-#REF!))</f>
        <v/>
      </c>
      <c r="J56" s="181"/>
      <c r="K56" s="181" t="str">
        <f t="shared" si="20"/>
        <v/>
      </c>
      <c r="L56" s="182" t="str">
        <f>IF(ISBLANK(J56)=TRUE,"",IF($B56="Days",VLOOKUP(J56,$F$1:$G$1,2,FALSE),((K56-J56)*24)-#REF!))</f>
        <v/>
      </c>
      <c r="M56" s="181"/>
      <c r="N56" s="181" t="str">
        <f t="shared" si="21"/>
        <v/>
      </c>
      <c r="O56" s="182" t="str">
        <f>IF(ISBLANK(M56)=TRUE,"",IF($B56="Days",VLOOKUP(M56,$F$1:$G$1,2,FALSE),((N56-M56)*24)-#REF!))</f>
        <v/>
      </c>
      <c r="P56" s="181"/>
      <c r="Q56" s="181" t="str">
        <f t="shared" si="22"/>
        <v/>
      </c>
      <c r="R56" s="182" t="str">
        <f>IF(ISBLANK(P56)=TRUE,"",IF($B56="Days",VLOOKUP(P56,$F$1:$G$1,2,FALSE),((Q56-P56)*24)-#REF!))</f>
        <v/>
      </c>
      <c r="S56" s="181"/>
      <c r="T56" s="181" t="str">
        <f t="shared" si="23"/>
        <v/>
      </c>
      <c r="U56" s="182" t="str">
        <f>IF(ISBLANK(S56)=TRUE,"",IF($B56="Days",VLOOKUP(S56,$F$1:$G$1,2,FALSE),((T56-S56)*24)-#REF!))</f>
        <v/>
      </c>
      <c r="V56" s="181"/>
      <c r="W56" s="181" t="str">
        <f t="shared" si="24"/>
        <v/>
      </c>
      <c r="X56" s="182" t="str">
        <f>IF(ISBLANK(V56)=TRUE,"",IF($B56="Days",VLOOKUP(V56,$F$1:$G$1,2,FALSE),((W56-V56)*24)-#REF!))</f>
        <v/>
      </c>
      <c r="Y56" s="56" t="str">
        <f>IFERROR(VLOOKUP(A56,#REF!,5,FALSE),"")</f>
        <v/>
      </c>
      <c r="Z56" s="56" t="str">
        <f t="shared" si="0"/>
        <v/>
      </c>
      <c r="AA56" s="56" t="str">
        <f t="shared" si="1"/>
        <v/>
      </c>
      <c r="AB56" s="57" t="str">
        <f t="shared" si="2"/>
        <v/>
      </c>
      <c r="AC56" s="57" t="str">
        <f t="shared" si="3"/>
        <v/>
      </c>
      <c r="AD56" s="86" t="str">
        <f t="shared" si="4"/>
        <v/>
      </c>
      <c r="AE56" s="86" t="str">
        <f t="shared" si="5"/>
        <v/>
      </c>
      <c r="AF56" s="86" t="str">
        <f t="shared" si="6"/>
        <v/>
      </c>
      <c r="AG56" s="86" t="str">
        <f t="shared" si="7"/>
        <v/>
      </c>
      <c r="AH56" s="86" t="str">
        <f t="shared" si="8"/>
        <v/>
      </c>
      <c r="AI56" s="86" t="str">
        <f t="shared" si="9"/>
        <v/>
      </c>
      <c r="AJ56" s="86" t="str">
        <f t="shared" si="10"/>
        <v/>
      </c>
      <c r="AK56" s="87">
        <f t="shared" si="11"/>
        <v>0</v>
      </c>
      <c r="AL56" s="88" t="b">
        <f t="shared" si="17"/>
        <v>0</v>
      </c>
      <c r="AM56" s="88" t="b">
        <f t="shared" si="17"/>
        <v>0</v>
      </c>
      <c r="AN56" s="88" t="b">
        <f t="shared" si="17"/>
        <v>0</v>
      </c>
      <c r="AO56" s="88" t="b">
        <f t="shared" si="17"/>
        <v>0</v>
      </c>
      <c r="AP56" s="88" t="b">
        <f t="shared" si="17"/>
        <v>0</v>
      </c>
      <c r="AQ56" s="88" t="b">
        <f t="shared" si="17"/>
        <v>0</v>
      </c>
      <c r="AR56" s="88" t="b">
        <f t="shared" si="17"/>
        <v>0</v>
      </c>
      <c r="AS56" s="62">
        <f t="shared" si="13"/>
        <v>0</v>
      </c>
      <c r="AT56" s="88" t="str">
        <f t="shared" si="14"/>
        <v>Days</v>
      </c>
      <c r="AU56" s="89" t="str">
        <f t="shared" si="15"/>
        <v/>
      </c>
      <c r="AV56" s="88" t="str">
        <f t="shared" si="16"/>
        <v>No</v>
      </c>
      <c r="AW56" s="64"/>
      <c r="AX56" s="64"/>
      <c r="AY56" s="64"/>
      <c r="AZ56" s="64"/>
      <c r="BA56" s="64"/>
      <c r="BB56" s="64"/>
      <c r="BC56" s="64"/>
      <c r="BD56" s="64"/>
    </row>
    <row r="57" spans="1:56" s="70" customFormat="1" ht="15" customHeight="1" x14ac:dyDescent="0.25">
      <c r="A57" s="178"/>
      <c r="B57" s="179"/>
      <c r="C57" s="180"/>
      <c r="D57" s="181"/>
      <c r="E57" s="181" t="str">
        <f t="shared" si="18"/>
        <v/>
      </c>
      <c r="F57" s="182" t="str">
        <f>IF(ISBLANK(D57)=TRUE,"",IF($B57="Days",VLOOKUP(D57,$F$1:$G$1,2,FALSE),((E57-D57)*24)-#REF!))</f>
        <v/>
      </c>
      <c r="G57" s="181"/>
      <c r="H57" s="181" t="str">
        <f t="shared" si="19"/>
        <v/>
      </c>
      <c r="I57" s="182" t="str">
        <f>IF(ISBLANK(G57)=TRUE,"",IF($B57="Days",VLOOKUP(G57,$F$1:$G$1,2,FALSE),((H57-G57)*24)-#REF!))</f>
        <v/>
      </c>
      <c r="J57" s="181"/>
      <c r="K57" s="181" t="str">
        <f t="shared" si="20"/>
        <v/>
      </c>
      <c r="L57" s="182" t="str">
        <f>IF(ISBLANK(J57)=TRUE,"",IF($B57="Days",VLOOKUP(J57,$F$1:$G$1,2,FALSE),((K57-J57)*24)-#REF!))</f>
        <v/>
      </c>
      <c r="M57" s="181"/>
      <c r="N57" s="181" t="str">
        <f t="shared" si="21"/>
        <v/>
      </c>
      <c r="O57" s="182" t="str">
        <f>IF(ISBLANK(M57)=TRUE,"",IF($B57="Days",VLOOKUP(M57,$F$1:$G$1,2,FALSE),((N57-M57)*24)-#REF!))</f>
        <v/>
      </c>
      <c r="P57" s="181"/>
      <c r="Q57" s="181" t="str">
        <f t="shared" si="22"/>
        <v/>
      </c>
      <c r="R57" s="182" t="str">
        <f>IF(ISBLANK(P57)=TRUE,"",IF($B57="Days",VLOOKUP(P57,$F$1:$G$1,2,FALSE),((Q57-P57)*24)-#REF!))</f>
        <v/>
      </c>
      <c r="S57" s="181"/>
      <c r="T57" s="181" t="str">
        <f t="shared" si="23"/>
        <v/>
      </c>
      <c r="U57" s="182" t="str">
        <f>IF(ISBLANK(S57)=TRUE,"",IF($B57="Days",VLOOKUP(S57,$F$1:$G$1,2,FALSE),((T57-S57)*24)-#REF!))</f>
        <v/>
      </c>
      <c r="V57" s="181"/>
      <c r="W57" s="181" t="str">
        <f t="shared" si="24"/>
        <v/>
      </c>
      <c r="X57" s="182" t="str">
        <f>IF(ISBLANK(V57)=TRUE,"",IF($B57="Days",VLOOKUP(V57,$F$1:$G$1,2,FALSE),((W57-V57)*24)-#REF!))</f>
        <v/>
      </c>
      <c r="Y57" s="56" t="str">
        <f>IFERROR(VLOOKUP(A57,#REF!,5,FALSE),"")</f>
        <v/>
      </c>
      <c r="Z57" s="56" t="str">
        <f t="shared" si="0"/>
        <v/>
      </c>
      <c r="AA57" s="56" t="str">
        <f t="shared" si="1"/>
        <v/>
      </c>
      <c r="AB57" s="57" t="str">
        <f t="shared" si="2"/>
        <v/>
      </c>
      <c r="AC57" s="57" t="str">
        <f t="shared" si="3"/>
        <v/>
      </c>
      <c r="AD57" s="86" t="str">
        <f t="shared" si="4"/>
        <v/>
      </c>
      <c r="AE57" s="86" t="str">
        <f t="shared" si="5"/>
        <v/>
      </c>
      <c r="AF57" s="86" t="str">
        <f t="shared" si="6"/>
        <v/>
      </c>
      <c r="AG57" s="86" t="str">
        <f t="shared" si="7"/>
        <v/>
      </c>
      <c r="AH57" s="86" t="str">
        <f t="shared" si="8"/>
        <v/>
      </c>
      <c r="AI57" s="86" t="str">
        <f t="shared" si="9"/>
        <v/>
      </c>
      <c r="AJ57" s="86" t="str">
        <f t="shared" si="10"/>
        <v/>
      </c>
      <c r="AK57" s="87">
        <f t="shared" si="11"/>
        <v>0</v>
      </c>
      <c r="AL57" s="88" t="b">
        <f t="shared" si="17"/>
        <v>0</v>
      </c>
      <c r="AM57" s="88" t="b">
        <f t="shared" si="17"/>
        <v>0</v>
      </c>
      <c r="AN57" s="88" t="b">
        <f t="shared" si="17"/>
        <v>0</v>
      </c>
      <c r="AO57" s="88" t="b">
        <f t="shared" si="17"/>
        <v>0</v>
      </c>
      <c r="AP57" s="88" t="b">
        <f t="shared" si="17"/>
        <v>0</v>
      </c>
      <c r="AQ57" s="88" t="b">
        <f t="shared" si="17"/>
        <v>0</v>
      </c>
      <c r="AR57" s="88" t="b">
        <f t="shared" si="17"/>
        <v>0</v>
      </c>
      <c r="AS57" s="62">
        <f t="shared" si="13"/>
        <v>0</v>
      </c>
      <c r="AT57" s="88" t="str">
        <f t="shared" si="14"/>
        <v>Days</v>
      </c>
      <c r="AU57" s="89" t="str">
        <f t="shared" si="15"/>
        <v/>
      </c>
      <c r="AV57" s="88" t="str">
        <f t="shared" si="16"/>
        <v>No</v>
      </c>
      <c r="AW57" s="64"/>
      <c r="AX57" s="64"/>
      <c r="AY57" s="64"/>
      <c r="AZ57" s="64"/>
      <c r="BA57" s="64"/>
      <c r="BB57" s="64"/>
      <c r="BC57" s="64"/>
      <c r="BD57" s="64"/>
    </row>
    <row r="58" spans="1:56" s="70" customFormat="1" ht="15" customHeight="1" x14ac:dyDescent="0.25">
      <c r="A58" s="178"/>
      <c r="B58" s="179"/>
      <c r="C58" s="180"/>
      <c r="D58" s="181"/>
      <c r="E58" s="181" t="str">
        <f t="shared" si="18"/>
        <v/>
      </c>
      <c r="F58" s="182" t="str">
        <f>IF(ISBLANK(D58)=TRUE,"",IF($B58="Days",VLOOKUP(D58,$F$1:$G$1,2,FALSE),((E58-D58)*24)-#REF!))</f>
        <v/>
      </c>
      <c r="G58" s="181"/>
      <c r="H58" s="181" t="str">
        <f t="shared" si="19"/>
        <v/>
      </c>
      <c r="I58" s="182" t="str">
        <f>IF(ISBLANK(G58)=TRUE,"",IF($B58="Days",VLOOKUP(G58,$F$1:$G$1,2,FALSE),((H58-G58)*24)-#REF!))</f>
        <v/>
      </c>
      <c r="J58" s="181"/>
      <c r="K58" s="181" t="str">
        <f t="shared" si="20"/>
        <v/>
      </c>
      <c r="L58" s="182" t="str">
        <f>IF(ISBLANK(J58)=TRUE,"",IF($B58="Days",VLOOKUP(J58,$F$1:$G$1,2,FALSE),((K58-J58)*24)-#REF!))</f>
        <v/>
      </c>
      <c r="M58" s="181"/>
      <c r="N58" s="181" t="str">
        <f t="shared" si="21"/>
        <v/>
      </c>
      <c r="O58" s="182" t="str">
        <f>IF(ISBLANK(M58)=TRUE,"",IF($B58="Days",VLOOKUP(M58,$F$1:$G$1,2,FALSE),((N58-M58)*24)-#REF!))</f>
        <v/>
      </c>
      <c r="P58" s="181"/>
      <c r="Q58" s="181" t="str">
        <f t="shared" si="22"/>
        <v/>
      </c>
      <c r="R58" s="182" t="str">
        <f>IF(ISBLANK(P58)=TRUE,"",IF($B58="Days",VLOOKUP(P58,$F$1:$G$1,2,FALSE),((Q58-P58)*24)-#REF!))</f>
        <v/>
      </c>
      <c r="S58" s="181"/>
      <c r="T58" s="181" t="str">
        <f t="shared" si="23"/>
        <v/>
      </c>
      <c r="U58" s="182" t="str">
        <f>IF(ISBLANK(S58)=TRUE,"",IF($B58="Days",VLOOKUP(S58,$F$1:$G$1,2,FALSE),((T58-S58)*24)-#REF!))</f>
        <v/>
      </c>
      <c r="V58" s="181"/>
      <c r="W58" s="181" t="str">
        <f t="shared" si="24"/>
        <v/>
      </c>
      <c r="X58" s="182" t="str">
        <f>IF(ISBLANK(V58)=TRUE,"",IF($B58="Days",VLOOKUP(V58,$F$1:$G$1,2,FALSE),((W58-V58)*24)-#REF!))</f>
        <v/>
      </c>
      <c r="Y58" s="56" t="str">
        <f>IFERROR(VLOOKUP(A58,#REF!,5,FALSE),"")</f>
        <v/>
      </c>
      <c r="Z58" s="56" t="str">
        <f t="shared" si="0"/>
        <v/>
      </c>
      <c r="AA58" s="56" t="str">
        <f t="shared" si="1"/>
        <v/>
      </c>
      <c r="AB58" s="57" t="str">
        <f t="shared" si="2"/>
        <v/>
      </c>
      <c r="AC58" s="57" t="str">
        <f t="shared" si="3"/>
        <v/>
      </c>
      <c r="AD58" s="86" t="str">
        <f t="shared" si="4"/>
        <v/>
      </c>
      <c r="AE58" s="86" t="str">
        <f t="shared" si="5"/>
        <v/>
      </c>
      <c r="AF58" s="86" t="str">
        <f t="shared" si="6"/>
        <v/>
      </c>
      <c r="AG58" s="86" t="str">
        <f t="shared" si="7"/>
        <v/>
      </c>
      <c r="AH58" s="86" t="str">
        <f t="shared" si="8"/>
        <v/>
      </c>
      <c r="AI58" s="86" t="str">
        <f t="shared" si="9"/>
        <v/>
      </c>
      <c r="AJ58" s="86" t="str">
        <f t="shared" si="10"/>
        <v/>
      </c>
      <c r="AK58" s="87">
        <f t="shared" si="11"/>
        <v>0</v>
      </c>
      <c r="AL58" s="88" t="b">
        <f t="shared" si="17"/>
        <v>0</v>
      </c>
      <c r="AM58" s="88" t="b">
        <f t="shared" si="17"/>
        <v>0</v>
      </c>
      <c r="AN58" s="88" t="b">
        <f t="shared" si="17"/>
        <v>0</v>
      </c>
      <c r="AO58" s="88" t="b">
        <f t="shared" si="17"/>
        <v>0</v>
      </c>
      <c r="AP58" s="88" t="b">
        <f t="shared" si="17"/>
        <v>0</v>
      </c>
      <c r="AQ58" s="88" t="b">
        <f t="shared" si="17"/>
        <v>0</v>
      </c>
      <c r="AR58" s="88" t="b">
        <f t="shared" si="17"/>
        <v>0</v>
      </c>
      <c r="AS58" s="62">
        <f t="shared" si="13"/>
        <v>0</v>
      </c>
      <c r="AT58" s="88" t="str">
        <f t="shared" si="14"/>
        <v>Days</v>
      </c>
      <c r="AU58" s="89" t="str">
        <f t="shared" si="15"/>
        <v/>
      </c>
      <c r="AV58" s="88" t="str">
        <f t="shared" si="16"/>
        <v>No</v>
      </c>
      <c r="AW58" s="64"/>
      <c r="AX58" s="64"/>
      <c r="AY58" s="64"/>
      <c r="AZ58" s="64"/>
      <c r="BA58" s="64"/>
      <c r="BB58" s="64"/>
      <c r="BC58" s="64"/>
      <c r="BD58" s="64"/>
    </row>
    <row r="59" spans="1:56" s="70" customFormat="1" ht="15" customHeight="1" x14ac:dyDescent="0.25">
      <c r="A59" s="178"/>
      <c r="B59" s="179"/>
      <c r="C59" s="180"/>
      <c r="D59" s="181"/>
      <c r="E59" s="181" t="str">
        <f t="shared" si="18"/>
        <v/>
      </c>
      <c r="F59" s="182" t="str">
        <f>IF(ISBLANK(D59)=TRUE,"",IF($B59="Days",VLOOKUP(D59,$F$1:$G$1,2,FALSE),((E59-D59)*24)-#REF!))</f>
        <v/>
      </c>
      <c r="G59" s="181"/>
      <c r="H59" s="181" t="str">
        <f t="shared" si="19"/>
        <v/>
      </c>
      <c r="I59" s="182" t="str">
        <f>IF(ISBLANK(G59)=TRUE,"",IF($B59="Days",VLOOKUP(G59,$F$1:$G$1,2,FALSE),((H59-G59)*24)-#REF!))</f>
        <v/>
      </c>
      <c r="J59" s="181"/>
      <c r="K59" s="181" t="str">
        <f t="shared" si="20"/>
        <v/>
      </c>
      <c r="L59" s="182" t="str">
        <f>IF(ISBLANK(J59)=TRUE,"",IF($B59="Days",VLOOKUP(J59,$F$1:$G$1,2,FALSE),((K59-J59)*24)-#REF!))</f>
        <v/>
      </c>
      <c r="M59" s="181"/>
      <c r="N59" s="181" t="str">
        <f t="shared" si="21"/>
        <v/>
      </c>
      <c r="O59" s="182" t="str">
        <f>IF(ISBLANK(M59)=TRUE,"",IF($B59="Days",VLOOKUP(M59,$F$1:$G$1,2,FALSE),((N59-M59)*24)-#REF!))</f>
        <v/>
      </c>
      <c r="P59" s="181"/>
      <c r="Q59" s="181" t="str">
        <f t="shared" si="22"/>
        <v/>
      </c>
      <c r="R59" s="182" t="str">
        <f>IF(ISBLANK(P59)=TRUE,"",IF($B59="Days",VLOOKUP(P59,$F$1:$G$1,2,FALSE),((Q59-P59)*24)-#REF!))</f>
        <v/>
      </c>
      <c r="S59" s="181"/>
      <c r="T59" s="181" t="str">
        <f t="shared" si="23"/>
        <v/>
      </c>
      <c r="U59" s="182" t="str">
        <f>IF(ISBLANK(S59)=TRUE,"",IF($B59="Days",VLOOKUP(S59,$F$1:$G$1,2,FALSE),((T59-S59)*24)-#REF!))</f>
        <v/>
      </c>
      <c r="V59" s="181"/>
      <c r="W59" s="181" t="str">
        <f t="shared" si="24"/>
        <v/>
      </c>
      <c r="X59" s="182" t="str">
        <f>IF(ISBLANK(V59)=TRUE,"",IF($B59="Days",VLOOKUP(V59,$F$1:$G$1,2,FALSE),((W59-V59)*24)-#REF!))</f>
        <v/>
      </c>
      <c r="Y59" s="56" t="str">
        <f>IFERROR(VLOOKUP(A59,#REF!,5,FALSE),"")</f>
        <v/>
      </c>
      <c r="Z59" s="56" t="str">
        <f t="shared" si="0"/>
        <v/>
      </c>
      <c r="AA59" s="56" t="str">
        <f t="shared" si="1"/>
        <v/>
      </c>
      <c r="AB59" s="57" t="str">
        <f t="shared" si="2"/>
        <v/>
      </c>
      <c r="AC59" s="57" t="str">
        <f t="shared" si="3"/>
        <v/>
      </c>
      <c r="AD59" s="86" t="str">
        <f t="shared" si="4"/>
        <v/>
      </c>
      <c r="AE59" s="86" t="str">
        <f t="shared" si="5"/>
        <v/>
      </c>
      <c r="AF59" s="86" t="str">
        <f t="shared" si="6"/>
        <v/>
      </c>
      <c r="AG59" s="86" t="str">
        <f t="shared" si="7"/>
        <v/>
      </c>
      <c r="AH59" s="86" t="str">
        <f t="shared" si="8"/>
        <v/>
      </c>
      <c r="AI59" s="86" t="str">
        <f t="shared" si="9"/>
        <v/>
      </c>
      <c r="AJ59" s="86" t="str">
        <f t="shared" si="10"/>
        <v/>
      </c>
      <c r="AK59" s="87">
        <f t="shared" si="11"/>
        <v>0</v>
      </c>
      <c r="AL59" s="88" t="b">
        <f t="shared" si="17"/>
        <v>0</v>
      </c>
      <c r="AM59" s="88" t="b">
        <f t="shared" si="17"/>
        <v>0</v>
      </c>
      <c r="AN59" s="88" t="b">
        <f t="shared" si="17"/>
        <v>0</v>
      </c>
      <c r="AO59" s="88" t="b">
        <f t="shared" si="17"/>
        <v>0</v>
      </c>
      <c r="AP59" s="88" t="b">
        <f t="shared" si="17"/>
        <v>0</v>
      </c>
      <c r="AQ59" s="88" t="b">
        <f t="shared" si="17"/>
        <v>0</v>
      </c>
      <c r="AR59" s="88" t="b">
        <f t="shared" si="17"/>
        <v>0</v>
      </c>
      <c r="AS59" s="62">
        <f t="shared" si="13"/>
        <v>0</v>
      </c>
      <c r="AT59" s="88" t="str">
        <f t="shared" si="14"/>
        <v>Days</v>
      </c>
      <c r="AU59" s="89" t="str">
        <f t="shared" si="15"/>
        <v/>
      </c>
      <c r="AV59" s="88" t="str">
        <f t="shared" si="16"/>
        <v>No</v>
      </c>
      <c r="AW59" s="64"/>
      <c r="AX59" s="64"/>
      <c r="AY59" s="64"/>
      <c r="AZ59" s="64"/>
      <c r="BA59" s="64"/>
      <c r="BB59" s="64"/>
      <c r="BC59" s="64"/>
      <c r="BD59" s="64"/>
    </row>
    <row r="60" spans="1:56" s="70" customFormat="1" ht="15" customHeight="1" x14ac:dyDescent="0.25">
      <c r="A60" s="178"/>
      <c r="B60" s="179"/>
      <c r="C60" s="180"/>
      <c r="D60" s="181"/>
      <c r="E60" s="181" t="str">
        <f t="shared" si="18"/>
        <v/>
      </c>
      <c r="F60" s="182" t="str">
        <f>IF(ISBLANK(D60)=TRUE,"",IF($B60="Days",VLOOKUP(D60,$F$1:$G$1,2,FALSE),((E60-D60)*24)-#REF!))</f>
        <v/>
      </c>
      <c r="G60" s="181"/>
      <c r="H60" s="181" t="str">
        <f t="shared" si="19"/>
        <v/>
      </c>
      <c r="I60" s="182" t="str">
        <f>IF(ISBLANK(G60)=TRUE,"",IF($B60="Days",VLOOKUP(G60,$F$1:$G$1,2,FALSE),((H60-G60)*24)-#REF!))</f>
        <v/>
      </c>
      <c r="J60" s="181"/>
      <c r="K60" s="181" t="str">
        <f t="shared" si="20"/>
        <v/>
      </c>
      <c r="L60" s="182" t="str">
        <f>IF(ISBLANK(J60)=TRUE,"",IF($B60="Days",VLOOKUP(J60,$F$1:$G$1,2,FALSE),((K60-J60)*24)-#REF!))</f>
        <v/>
      </c>
      <c r="M60" s="181"/>
      <c r="N60" s="181" t="str">
        <f t="shared" si="21"/>
        <v/>
      </c>
      <c r="O60" s="182" t="str">
        <f>IF(ISBLANK(M60)=TRUE,"",IF($B60="Days",VLOOKUP(M60,$F$1:$G$1,2,FALSE),((N60-M60)*24)-#REF!))</f>
        <v/>
      </c>
      <c r="P60" s="181"/>
      <c r="Q60" s="181" t="str">
        <f t="shared" si="22"/>
        <v/>
      </c>
      <c r="R60" s="182" t="str">
        <f>IF(ISBLANK(P60)=TRUE,"",IF($B60="Days",VLOOKUP(P60,$F$1:$G$1,2,FALSE),((Q60-P60)*24)-#REF!))</f>
        <v/>
      </c>
      <c r="S60" s="181"/>
      <c r="T60" s="181" t="str">
        <f t="shared" si="23"/>
        <v/>
      </c>
      <c r="U60" s="182" t="str">
        <f>IF(ISBLANK(S60)=TRUE,"",IF($B60="Days",VLOOKUP(S60,$F$1:$G$1,2,FALSE),((T60-S60)*24)-#REF!))</f>
        <v/>
      </c>
      <c r="V60" s="181"/>
      <c r="W60" s="181" t="str">
        <f t="shared" si="24"/>
        <v/>
      </c>
      <c r="X60" s="182" t="str">
        <f>IF(ISBLANK(V60)=TRUE,"",IF($B60="Days",VLOOKUP(V60,$F$1:$G$1,2,FALSE),((W60-V60)*24)-#REF!))</f>
        <v/>
      </c>
      <c r="Y60" s="56" t="str">
        <f>IFERROR(VLOOKUP(A60,#REF!,5,FALSE),"")</f>
        <v/>
      </c>
      <c r="Z60" s="56" t="str">
        <f t="shared" si="0"/>
        <v/>
      </c>
      <c r="AA60" s="56" t="str">
        <f t="shared" si="1"/>
        <v/>
      </c>
      <c r="AB60" s="57" t="str">
        <f t="shared" si="2"/>
        <v/>
      </c>
      <c r="AC60" s="57" t="str">
        <f t="shared" si="3"/>
        <v/>
      </c>
      <c r="AD60" s="86" t="str">
        <f t="shared" si="4"/>
        <v/>
      </c>
      <c r="AE60" s="86" t="str">
        <f t="shared" si="5"/>
        <v/>
      </c>
      <c r="AF60" s="86" t="str">
        <f t="shared" si="6"/>
        <v/>
      </c>
      <c r="AG60" s="86" t="str">
        <f t="shared" si="7"/>
        <v/>
      </c>
      <c r="AH60" s="86" t="str">
        <f t="shared" si="8"/>
        <v/>
      </c>
      <c r="AI60" s="86" t="str">
        <f t="shared" si="9"/>
        <v/>
      </c>
      <c r="AJ60" s="86" t="str">
        <f t="shared" si="10"/>
        <v/>
      </c>
      <c r="AK60" s="87">
        <f t="shared" si="11"/>
        <v>0</v>
      </c>
      <c r="AL60" s="88" t="b">
        <f t="shared" si="17"/>
        <v>0</v>
      </c>
      <c r="AM60" s="88" t="b">
        <f t="shared" si="17"/>
        <v>0</v>
      </c>
      <c r="AN60" s="88" t="b">
        <f t="shared" si="17"/>
        <v>0</v>
      </c>
      <c r="AO60" s="88" t="b">
        <f t="shared" ref="AO60:AR123" si="25">IF(COUNTBLANK(AG60)&gt;0,FALSE,COUNTIF($AD60:$AJ60,AG60)&gt;1)</f>
        <v>0</v>
      </c>
      <c r="AP60" s="88" t="b">
        <f t="shared" si="25"/>
        <v>0</v>
      </c>
      <c r="AQ60" s="88" t="b">
        <f t="shared" si="25"/>
        <v>0</v>
      </c>
      <c r="AR60" s="88" t="b">
        <f t="shared" si="25"/>
        <v>0</v>
      </c>
      <c r="AS60" s="62">
        <f t="shared" si="13"/>
        <v>0</v>
      </c>
      <c r="AT60" s="88" t="str">
        <f t="shared" si="14"/>
        <v>Days</v>
      </c>
      <c r="AU60" s="89" t="str">
        <f t="shared" si="15"/>
        <v/>
      </c>
      <c r="AV60" s="88" t="str">
        <f t="shared" si="16"/>
        <v>No</v>
      </c>
      <c r="AW60" s="64"/>
      <c r="AX60" s="64"/>
      <c r="AY60" s="64"/>
      <c r="AZ60" s="64"/>
      <c r="BA60" s="64"/>
      <c r="BB60" s="64"/>
      <c r="BC60" s="64"/>
      <c r="BD60" s="64"/>
    </row>
    <row r="61" spans="1:56" s="70" customFormat="1" ht="15" customHeight="1" x14ac:dyDescent="0.25">
      <c r="A61" s="178"/>
      <c r="B61" s="179"/>
      <c r="C61" s="180"/>
      <c r="D61" s="181"/>
      <c r="E61" s="181" t="str">
        <f t="shared" si="18"/>
        <v/>
      </c>
      <c r="F61" s="182" t="str">
        <f>IF(ISBLANK(D61)=TRUE,"",IF($B61="Days",VLOOKUP(D61,$F$1:$G$1,2,FALSE),((E61-D61)*24)-#REF!))</f>
        <v/>
      </c>
      <c r="G61" s="181"/>
      <c r="H61" s="181" t="str">
        <f t="shared" si="19"/>
        <v/>
      </c>
      <c r="I61" s="182" t="str">
        <f>IF(ISBLANK(G61)=TRUE,"",IF($B61="Days",VLOOKUP(G61,$F$1:$G$1,2,FALSE),((H61-G61)*24)-#REF!))</f>
        <v/>
      </c>
      <c r="J61" s="181"/>
      <c r="K61" s="181" t="str">
        <f t="shared" si="20"/>
        <v/>
      </c>
      <c r="L61" s="182" t="str">
        <f>IF(ISBLANK(J61)=TRUE,"",IF($B61="Days",VLOOKUP(J61,$F$1:$G$1,2,FALSE),((K61-J61)*24)-#REF!))</f>
        <v/>
      </c>
      <c r="M61" s="181"/>
      <c r="N61" s="181" t="str">
        <f t="shared" si="21"/>
        <v/>
      </c>
      <c r="O61" s="182" t="str">
        <f>IF(ISBLANK(M61)=TRUE,"",IF($B61="Days",VLOOKUP(M61,$F$1:$G$1,2,FALSE),((N61-M61)*24)-#REF!))</f>
        <v/>
      </c>
      <c r="P61" s="181"/>
      <c r="Q61" s="181" t="str">
        <f t="shared" si="22"/>
        <v/>
      </c>
      <c r="R61" s="182" t="str">
        <f>IF(ISBLANK(P61)=TRUE,"",IF($B61="Days",VLOOKUP(P61,$F$1:$G$1,2,FALSE),((Q61-P61)*24)-#REF!))</f>
        <v/>
      </c>
      <c r="S61" s="181"/>
      <c r="T61" s="181" t="str">
        <f t="shared" si="23"/>
        <v/>
      </c>
      <c r="U61" s="182" t="str">
        <f>IF(ISBLANK(S61)=TRUE,"",IF($B61="Days",VLOOKUP(S61,$F$1:$G$1,2,FALSE),((T61-S61)*24)-#REF!))</f>
        <v/>
      </c>
      <c r="V61" s="181"/>
      <c r="W61" s="181" t="str">
        <f t="shared" si="24"/>
        <v/>
      </c>
      <c r="X61" s="182" t="str">
        <f>IF(ISBLANK(V61)=TRUE,"",IF($B61="Days",VLOOKUP(V61,$F$1:$G$1,2,FALSE),((W61-V61)*24)-#REF!))</f>
        <v/>
      </c>
      <c r="Y61" s="56" t="str">
        <f>IFERROR(VLOOKUP(A61,#REF!,5,FALSE),"")</f>
        <v/>
      </c>
      <c r="Z61" s="56" t="str">
        <f t="shared" si="0"/>
        <v/>
      </c>
      <c r="AA61" s="56" t="str">
        <f t="shared" si="1"/>
        <v/>
      </c>
      <c r="AB61" s="57" t="str">
        <f t="shared" si="2"/>
        <v/>
      </c>
      <c r="AC61" s="57" t="str">
        <f t="shared" si="3"/>
        <v/>
      </c>
      <c r="AD61" s="86" t="str">
        <f t="shared" si="4"/>
        <v/>
      </c>
      <c r="AE61" s="86" t="str">
        <f t="shared" si="5"/>
        <v/>
      </c>
      <c r="AF61" s="86" t="str">
        <f t="shared" si="6"/>
        <v/>
      </c>
      <c r="AG61" s="86" t="str">
        <f t="shared" si="7"/>
        <v/>
      </c>
      <c r="AH61" s="86" t="str">
        <f t="shared" si="8"/>
        <v/>
      </c>
      <c r="AI61" s="86" t="str">
        <f t="shared" si="9"/>
        <v/>
      </c>
      <c r="AJ61" s="86" t="str">
        <f t="shared" si="10"/>
        <v/>
      </c>
      <c r="AK61" s="87">
        <f t="shared" si="11"/>
        <v>0</v>
      </c>
      <c r="AL61" s="88" t="b">
        <f t="shared" ref="AL61:AQ124" si="26">IF(COUNTBLANK(AD61)&gt;0,FALSE,COUNTIF($AD61:$AJ61,AD61)&gt;1)</f>
        <v>0</v>
      </c>
      <c r="AM61" s="88" t="b">
        <f t="shared" si="26"/>
        <v>0</v>
      </c>
      <c r="AN61" s="88" t="b">
        <f t="shared" si="26"/>
        <v>0</v>
      </c>
      <c r="AO61" s="88" t="b">
        <f t="shared" si="25"/>
        <v>0</v>
      </c>
      <c r="AP61" s="88" t="b">
        <f t="shared" si="25"/>
        <v>0</v>
      </c>
      <c r="AQ61" s="88" t="b">
        <f t="shared" si="25"/>
        <v>0</v>
      </c>
      <c r="AR61" s="88" t="b">
        <f t="shared" si="25"/>
        <v>0</v>
      </c>
      <c r="AS61" s="62">
        <f t="shared" si="13"/>
        <v>0</v>
      </c>
      <c r="AT61" s="88" t="str">
        <f t="shared" si="14"/>
        <v>Days</v>
      </c>
      <c r="AU61" s="89" t="str">
        <f t="shared" si="15"/>
        <v/>
      </c>
      <c r="AV61" s="88" t="str">
        <f t="shared" si="16"/>
        <v>No</v>
      </c>
      <c r="AW61" s="64"/>
      <c r="AX61" s="64"/>
      <c r="AY61" s="64"/>
      <c r="AZ61" s="64"/>
      <c r="BA61" s="64"/>
      <c r="BB61" s="64"/>
      <c r="BC61" s="64"/>
      <c r="BD61" s="64"/>
    </row>
    <row r="62" spans="1:56" s="70" customFormat="1" ht="15" customHeight="1" x14ac:dyDescent="0.25">
      <c r="A62" s="178"/>
      <c r="B62" s="179"/>
      <c r="C62" s="180"/>
      <c r="D62" s="181"/>
      <c r="E62" s="181" t="str">
        <f t="shared" si="18"/>
        <v/>
      </c>
      <c r="F62" s="182" t="str">
        <f>IF(ISBLANK(D62)=TRUE,"",IF($B62="Days",VLOOKUP(D62,$F$1:$G$1,2,FALSE),((E62-D62)*24)-#REF!))</f>
        <v/>
      </c>
      <c r="G62" s="181"/>
      <c r="H62" s="181" t="str">
        <f t="shared" si="19"/>
        <v/>
      </c>
      <c r="I62" s="182" t="str">
        <f>IF(ISBLANK(G62)=TRUE,"",IF($B62="Days",VLOOKUP(G62,$F$1:$G$1,2,FALSE),((H62-G62)*24)-#REF!))</f>
        <v/>
      </c>
      <c r="J62" s="181"/>
      <c r="K62" s="181" t="str">
        <f t="shared" si="20"/>
        <v/>
      </c>
      <c r="L62" s="182" t="str">
        <f>IF(ISBLANK(J62)=TRUE,"",IF($B62="Days",VLOOKUP(J62,$F$1:$G$1,2,FALSE),((K62-J62)*24)-#REF!))</f>
        <v/>
      </c>
      <c r="M62" s="181"/>
      <c r="N62" s="181" t="str">
        <f t="shared" si="21"/>
        <v/>
      </c>
      <c r="O62" s="182" t="str">
        <f>IF(ISBLANK(M62)=TRUE,"",IF($B62="Days",VLOOKUP(M62,$F$1:$G$1,2,FALSE),((N62-M62)*24)-#REF!))</f>
        <v/>
      </c>
      <c r="P62" s="181"/>
      <c r="Q62" s="181" t="str">
        <f t="shared" si="22"/>
        <v/>
      </c>
      <c r="R62" s="182" t="str">
        <f>IF(ISBLANK(P62)=TRUE,"",IF($B62="Days",VLOOKUP(P62,$F$1:$G$1,2,FALSE),((Q62-P62)*24)-#REF!))</f>
        <v/>
      </c>
      <c r="S62" s="181"/>
      <c r="T62" s="181" t="str">
        <f t="shared" si="23"/>
        <v/>
      </c>
      <c r="U62" s="182" t="str">
        <f>IF(ISBLANK(S62)=TRUE,"",IF($B62="Days",VLOOKUP(S62,$F$1:$G$1,2,FALSE),((T62-S62)*24)-#REF!))</f>
        <v/>
      </c>
      <c r="V62" s="181"/>
      <c r="W62" s="181" t="str">
        <f t="shared" si="24"/>
        <v/>
      </c>
      <c r="X62" s="182" t="str">
        <f>IF(ISBLANK(V62)=TRUE,"",IF($B62="Days",VLOOKUP(V62,$F$1:$G$1,2,FALSE),((W62-V62)*24)-#REF!))</f>
        <v/>
      </c>
      <c r="Y62" s="56" t="str">
        <f>IFERROR(VLOOKUP(A62,#REF!,5,FALSE),"")</f>
        <v/>
      </c>
      <c r="Z62" s="56" t="str">
        <f t="shared" si="0"/>
        <v/>
      </c>
      <c r="AA62" s="56" t="str">
        <f t="shared" si="1"/>
        <v/>
      </c>
      <c r="AB62" s="57" t="str">
        <f t="shared" si="2"/>
        <v/>
      </c>
      <c r="AC62" s="57" t="str">
        <f t="shared" si="3"/>
        <v/>
      </c>
      <c r="AD62" s="86" t="str">
        <f t="shared" si="4"/>
        <v/>
      </c>
      <c r="AE62" s="86" t="str">
        <f t="shared" si="5"/>
        <v/>
      </c>
      <c r="AF62" s="86" t="str">
        <f t="shared" si="6"/>
        <v/>
      </c>
      <c r="AG62" s="86" t="str">
        <f t="shared" si="7"/>
        <v/>
      </c>
      <c r="AH62" s="86" t="str">
        <f t="shared" si="8"/>
        <v/>
      </c>
      <c r="AI62" s="86" t="str">
        <f t="shared" si="9"/>
        <v/>
      </c>
      <c r="AJ62" s="86" t="str">
        <f t="shared" si="10"/>
        <v/>
      </c>
      <c r="AK62" s="87">
        <f t="shared" si="11"/>
        <v>0</v>
      </c>
      <c r="AL62" s="88" t="b">
        <f t="shared" si="26"/>
        <v>0</v>
      </c>
      <c r="AM62" s="88" t="b">
        <f t="shared" si="26"/>
        <v>0</v>
      </c>
      <c r="AN62" s="88" t="b">
        <f t="shared" si="26"/>
        <v>0</v>
      </c>
      <c r="AO62" s="88" t="b">
        <f t="shared" si="25"/>
        <v>0</v>
      </c>
      <c r="AP62" s="88" t="b">
        <f t="shared" si="25"/>
        <v>0</v>
      </c>
      <c r="AQ62" s="88" t="b">
        <f t="shared" si="25"/>
        <v>0</v>
      </c>
      <c r="AR62" s="88" t="b">
        <f t="shared" si="25"/>
        <v>0</v>
      </c>
      <c r="AS62" s="62">
        <f t="shared" si="13"/>
        <v>0</v>
      </c>
      <c r="AT62" s="88" t="str">
        <f t="shared" si="14"/>
        <v>Days</v>
      </c>
      <c r="AU62" s="89" t="str">
        <f t="shared" si="15"/>
        <v/>
      </c>
      <c r="AV62" s="88" t="str">
        <f t="shared" si="16"/>
        <v>No</v>
      </c>
      <c r="AW62" s="64"/>
      <c r="AX62" s="64"/>
      <c r="AY62" s="64"/>
      <c r="AZ62" s="64"/>
      <c r="BA62" s="64"/>
      <c r="BB62" s="64"/>
      <c r="BC62" s="64"/>
      <c r="BD62" s="64"/>
    </row>
    <row r="63" spans="1:56" s="70" customFormat="1" ht="15" customHeight="1" x14ac:dyDescent="0.25">
      <c r="A63" s="178"/>
      <c r="B63" s="179"/>
      <c r="C63" s="180"/>
      <c r="D63" s="181"/>
      <c r="E63" s="181" t="str">
        <f t="shared" si="18"/>
        <v/>
      </c>
      <c r="F63" s="182" t="str">
        <f>IF(ISBLANK(D63)=TRUE,"",IF($B63="Days",VLOOKUP(D63,$F$1:$G$1,2,FALSE),((E63-D63)*24)-#REF!))</f>
        <v/>
      </c>
      <c r="G63" s="181"/>
      <c r="H63" s="181" t="str">
        <f t="shared" si="19"/>
        <v/>
      </c>
      <c r="I63" s="182" t="str">
        <f>IF(ISBLANK(G63)=TRUE,"",IF($B63="Days",VLOOKUP(G63,$F$1:$G$1,2,FALSE),((H63-G63)*24)-#REF!))</f>
        <v/>
      </c>
      <c r="J63" s="181"/>
      <c r="K63" s="181" t="str">
        <f t="shared" si="20"/>
        <v/>
      </c>
      <c r="L63" s="182" t="str">
        <f>IF(ISBLANK(J63)=TRUE,"",IF($B63="Days",VLOOKUP(J63,$F$1:$G$1,2,FALSE),((K63-J63)*24)-#REF!))</f>
        <v/>
      </c>
      <c r="M63" s="181"/>
      <c r="N63" s="181" t="str">
        <f t="shared" si="21"/>
        <v/>
      </c>
      <c r="O63" s="182" t="str">
        <f>IF(ISBLANK(M63)=TRUE,"",IF($B63="Days",VLOOKUP(M63,$F$1:$G$1,2,FALSE),((N63-M63)*24)-#REF!))</f>
        <v/>
      </c>
      <c r="P63" s="181"/>
      <c r="Q63" s="181" t="str">
        <f t="shared" si="22"/>
        <v/>
      </c>
      <c r="R63" s="182" t="str">
        <f>IF(ISBLANK(P63)=TRUE,"",IF($B63="Days",VLOOKUP(P63,$F$1:$G$1,2,FALSE),((Q63-P63)*24)-#REF!))</f>
        <v/>
      </c>
      <c r="S63" s="181"/>
      <c r="T63" s="181" t="str">
        <f t="shared" si="23"/>
        <v/>
      </c>
      <c r="U63" s="182" t="str">
        <f>IF(ISBLANK(S63)=TRUE,"",IF($B63="Days",VLOOKUP(S63,$F$1:$G$1,2,FALSE),((T63-S63)*24)-#REF!))</f>
        <v/>
      </c>
      <c r="V63" s="181"/>
      <c r="W63" s="181" t="str">
        <f t="shared" si="24"/>
        <v/>
      </c>
      <c r="X63" s="182" t="str">
        <f>IF(ISBLANK(V63)=TRUE,"",IF($B63="Days",VLOOKUP(V63,$F$1:$G$1,2,FALSE),((W63-V63)*24)-#REF!))</f>
        <v/>
      </c>
      <c r="Y63" s="56" t="str">
        <f>IFERROR(VLOOKUP(A63,#REF!,5,FALSE),"")</f>
        <v/>
      </c>
      <c r="Z63" s="56" t="str">
        <f t="shared" si="0"/>
        <v/>
      </c>
      <c r="AA63" s="56" t="str">
        <f t="shared" si="1"/>
        <v/>
      </c>
      <c r="AB63" s="57" t="str">
        <f t="shared" si="2"/>
        <v/>
      </c>
      <c r="AC63" s="57" t="str">
        <f t="shared" si="3"/>
        <v/>
      </c>
      <c r="AD63" s="86" t="str">
        <f t="shared" si="4"/>
        <v/>
      </c>
      <c r="AE63" s="86" t="str">
        <f t="shared" si="5"/>
        <v/>
      </c>
      <c r="AF63" s="86" t="str">
        <f t="shared" si="6"/>
        <v/>
      </c>
      <c r="AG63" s="86" t="str">
        <f t="shared" si="7"/>
        <v/>
      </c>
      <c r="AH63" s="86" t="str">
        <f t="shared" si="8"/>
        <v/>
      </c>
      <c r="AI63" s="86" t="str">
        <f t="shared" si="9"/>
        <v/>
      </c>
      <c r="AJ63" s="86" t="str">
        <f t="shared" si="10"/>
        <v/>
      </c>
      <c r="AK63" s="87">
        <f t="shared" si="11"/>
        <v>0</v>
      </c>
      <c r="AL63" s="88" t="b">
        <f t="shared" si="26"/>
        <v>0</v>
      </c>
      <c r="AM63" s="88" t="b">
        <f t="shared" si="26"/>
        <v>0</v>
      </c>
      <c r="AN63" s="88" t="b">
        <f t="shared" si="26"/>
        <v>0</v>
      </c>
      <c r="AO63" s="88" t="b">
        <f t="shared" si="25"/>
        <v>0</v>
      </c>
      <c r="AP63" s="88" t="b">
        <f t="shared" si="25"/>
        <v>0</v>
      </c>
      <c r="AQ63" s="88" t="b">
        <f t="shared" si="25"/>
        <v>0</v>
      </c>
      <c r="AR63" s="88" t="b">
        <f t="shared" si="25"/>
        <v>0</v>
      </c>
      <c r="AS63" s="62">
        <f t="shared" si="13"/>
        <v>0</v>
      </c>
      <c r="AT63" s="88" t="str">
        <f t="shared" si="14"/>
        <v>Days</v>
      </c>
      <c r="AU63" s="89" t="str">
        <f t="shared" si="15"/>
        <v/>
      </c>
      <c r="AV63" s="88" t="str">
        <f t="shared" si="16"/>
        <v>No</v>
      </c>
      <c r="AW63" s="64"/>
      <c r="AX63" s="64"/>
      <c r="AY63" s="64"/>
      <c r="AZ63" s="64"/>
      <c r="BA63" s="64"/>
      <c r="BB63" s="64"/>
      <c r="BC63" s="64"/>
      <c r="BD63" s="64"/>
    </row>
    <row r="64" spans="1:56" s="70" customFormat="1" ht="15" customHeight="1" x14ac:dyDescent="0.25">
      <c r="A64" s="178"/>
      <c r="B64" s="179"/>
      <c r="C64" s="180"/>
      <c r="D64" s="181"/>
      <c r="E64" s="181" t="str">
        <f t="shared" si="18"/>
        <v/>
      </c>
      <c r="F64" s="182" t="str">
        <f>IF(ISBLANK(D64)=TRUE,"",IF($B64="Days",VLOOKUP(D64,$F$1:$G$1,2,FALSE),((E64-D64)*24)-#REF!))</f>
        <v/>
      </c>
      <c r="G64" s="181"/>
      <c r="H64" s="181" t="str">
        <f t="shared" si="19"/>
        <v/>
      </c>
      <c r="I64" s="182" t="str">
        <f>IF(ISBLANK(G64)=TRUE,"",IF($B64="Days",VLOOKUP(G64,$F$1:$G$1,2,FALSE),((H64-G64)*24)-#REF!))</f>
        <v/>
      </c>
      <c r="J64" s="181"/>
      <c r="K64" s="181" t="str">
        <f t="shared" si="20"/>
        <v/>
      </c>
      <c r="L64" s="182" t="str">
        <f>IF(ISBLANK(J64)=TRUE,"",IF($B64="Days",VLOOKUP(J64,$F$1:$G$1,2,FALSE),((K64-J64)*24)-#REF!))</f>
        <v/>
      </c>
      <c r="M64" s="181"/>
      <c r="N64" s="181" t="str">
        <f t="shared" si="21"/>
        <v/>
      </c>
      <c r="O64" s="182" t="str">
        <f>IF(ISBLANK(M64)=TRUE,"",IF($B64="Days",VLOOKUP(M64,$F$1:$G$1,2,FALSE),((N64-M64)*24)-#REF!))</f>
        <v/>
      </c>
      <c r="P64" s="181"/>
      <c r="Q64" s="181" t="str">
        <f t="shared" si="22"/>
        <v/>
      </c>
      <c r="R64" s="182" t="str">
        <f>IF(ISBLANK(P64)=TRUE,"",IF($B64="Days",VLOOKUP(P64,$F$1:$G$1,2,FALSE),((Q64-P64)*24)-#REF!))</f>
        <v/>
      </c>
      <c r="S64" s="181"/>
      <c r="T64" s="181" t="str">
        <f t="shared" si="23"/>
        <v/>
      </c>
      <c r="U64" s="182" t="str">
        <f>IF(ISBLANK(S64)=TRUE,"",IF($B64="Days",VLOOKUP(S64,$F$1:$G$1,2,FALSE),((T64-S64)*24)-#REF!))</f>
        <v/>
      </c>
      <c r="V64" s="181"/>
      <c r="W64" s="181" t="str">
        <f t="shared" si="24"/>
        <v/>
      </c>
      <c r="X64" s="182" t="str">
        <f>IF(ISBLANK(V64)=TRUE,"",IF($B64="Days",VLOOKUP(V64,$F$1:$G$1,2,FALSE),((W64-V64)*24)-#REF!))</f>
        <v/>
      </c>
      <c r="Y64" s="56" t="str">
        <f>IFERROR(VLOOKUP(A64,#REF!,5,FALSE),"")</f>
        <v/>
      </c>
      <c r="Z64" s="56" t="str">
        <f t="shared" si="0"/>
        <v/>
      </c>
      <c r="AA64" s="56" t="str">
        <f t="shared" si="1"/>
        <v/>
      </c>
      <c r="AB64" s="57" t="str">
        <f t="shared" si="2"/>
        <v/>
      </c>
      <c r="AC64" s="57" t="str">
        <f t="shared" si="3"/>
        <v/>
      </c>
      <c r="AD64" s="86" t="str">
        <f t="shared" si="4"/>
        <v/>
      </c>
      <c r="AE64" s="86" t="str">
        <f t="shared" si="5"/>
        <v/>
      </c>
      <c r="AF64" s="86" t="str">
        <f t="shared" si="6"/>
        <v/>
      </c>
      <c r="AG64" s="86" t="str">
        <f t="shared" si="7"/>
        <v/>
      </c>
      <c r="AH64" s="86" t="str">
        <f t="shared" si="8"/>
        <v/>
      </c>
      <c r="AI64" s="86" t="str">
        <f t="shared" si="9"/>
        <v/>
      </c>
      <c r="AJ64" s="86" t="str">
        <f t="shared" si="10"/>
        <v/>
      </c>
      <c r="AK64" s="87">
        <f t="shared" si="11"/>
        <v>0</v>
      </c>
      <c r="AL64" s="88" t="b">
        <f t="shared" si="26"/>
        <v>0</v>
      </c>
      <c r="AM64" s="88" t="b">
        <f t="shared" si="26"/>
        <v>0</v>
      </c>
      <c r="AN64" s="88" t="b">
        <f t="shared" si="26"/>
        <v>0</v>
      </c>
      <c r="AO64" s="88" t="b">
        <f t="shared" si="25"/>
        <v>0</v>
      </c>
      <c r="AP64" s="88" t="b">
        <f t="shared" si="25"/>
        <v>0</v>
      </c>
      <c r="AQ64" s="88" t="b">
        <f t="shared" si="25"/>
        <v>0</v>
      </c>
      <c r="AR64" s="88" t="b">
        <f t="shared" si="25"/>
        <v>0</v>
      </c>
      <c r="AS64" s="62">
        <f t="shared" si="13"/>
        <v>0</v>
      </c>
      <c r="AT64" s="88" t="str">
        <f t="shared" si="14"/>
        <v>Days</v>
      </c>
      <c r="AU64" s="89" t="str">
        <f t="shared" si="15"/>
        <v/>
      </c>
      <c r="AV64" s="88" t="str">
        <f t="shared" si="16"/>
        <v>No</v>
      </c>
      <c r="AW64" s="64"/>
      <c r="AX64" s="64"/>
      <c r="AY64" s="64"/>
      <c r="AZ64" s="64"/>
      <c r="BA64" s="64"/>
      <c r="BB64" s="64"/>
      <c r="BC64" s="64"/>
      <c r="BD64" s="64"/>
    </row>
    <row r="65" spans="1:56" s="70" customFormat="1" ht="15" customHeight="1" x14ac:dyDescent="0.25">
      <c r="A65" s="178"/>
      <c r="B65" s="179"/>
      <c r="C65" s="180"/>
      <c r="D65" s="181"/>
      <c r="E65" s="181" t="str">
        <f t="shared" si="18"/>
        <v/>
      </c>
      <c r="F65" s="182" t="str">
        <f>IF(ISBLANK(D65)=TRUE,"",IF($B65="Days",VLOOKUP(D65,$F$1:$G$1,2,FALSE),((E65-D65)*24)-#REF!))</f>
        <v/>
      </c>
      <c r="G65" s="181"/>
      <c r="H65" s="181" t="str">
        <f t="shared" si="19"/>
        <v/>
      </c>
      <c r="I65" s="182" t="str">
        <f>IF(ISBLANK(G65)=TRUE,"",IF($B65="Days",VLOOKUP(G65,$F$1:$G$1,2,FALSE),((H65-G65)*24)-#REF!))</f>
        <v/>
      </c>
      <c r="J65" s="181"/>
      <c r="K65" s="181" t="str">
        <f t="shared" si="20"/>
        <v/>
      </c>
      <c r="L65" s="182" t="str">
        <f>IF(ISBLANK(J65)=TRUE,"",IF($B65="Days",VLOOKUP(J65,$F$1:$G$1,2,FALSE),((K65-J65)*24)-#REF!))</f>
        <v/>
      </c>
      <c r="M65" s="181"/>
      <c r="N65" s="181" t="str">
        <f t="shared" si="21"/>
        <v/>
      </c>
      <c r="O65" s="182" t="str">
        <f>IF(ISBLANK(M65)=TRUE,"",IF($B65="Days",VLOOKUP(M65,$F$1:$G$1,2,FALSE),((N65-M65)*24)-#REF!))</f>
        <v/>
      </c>
      <c r="P65" s="181"/>
      <c r="Q65" s="181" t="str">
        <f t="shared" si="22"/>
        <v/>
      </c>
      <c r="R65" s="182" t="str">
        <f>IF(ISBLANK(P65)=TRUE,"",IF($B65="Days",VLOOKUP(P65,$F$1:$G$1,2,FALSE),((Q65-P65)*24)-#REF!))</f>
        <v/>
      </c>
      <c r="S65" s="181"/>
      <c r="T65" s="181" t="str">
        <f t="shared" si="23"/>
        <v/>
      </c>
      <c r="U65" s="182" t="str">
        <f>IF(ISBLANK(S65)=TRUE,"",IF($B65="Days",VLOOKUP(S65,$F$1:$G$1,2,FALSE),((T65-S65)*24)-#REF!))</f>
        <v/>
      </c>
      <c r="V65" s="181"/>
      <c r="W65" s="181" t="str">
        <f t="shared" si="24"/>
        <v/>
      </c>
      <c r="X65" s="182" t="str">
        <f>IF(ISBLANK(V65)=TRUE,"",IF($B65="Days",VLOOKUP(V65,$F$1:$G$1,2,FALSE),((W65-V65)*24)-#REF!))</f>
        <v/>
      </c>
      <c r="Y65" s="56" t="str">
        <f>IFERROR(VLOOKUP(A65,#REF!,5,FALSE),"")</f>
        <v/>
      </c>
      <c r="Z65" s="56" t="str">
        <f t="shared" si="0"/>
        <v/>
      </c>
      <c r="AA65" s="56" t="str">
        <f t="shared" si="1"/>
        <v/>
      </c>
      <c r="AB65" s="57" t="str">
        <f t="shared" si="2"/>
        <v/>
      </c>
      <c r="AC65" s="57" t="str">
        <f t="shared" si="3"/>
        <v/>
      </c>
      <c r="AD65" s="86" t="str">
        <f t="shared" si="4"/>
        <v/>
      </c>
      <c r="AE65" s="86" t="str">
        <f t="shared" si="5"/>
        <v/>
      </c>
      <c r="AF65" s="86" t="str">
        <f t="shared" si="6"/>
        <v/>
      </c>
      <c r="AG65" s="86" t="str">
        <f t="shared" si="7"/>
        <v/>
      </c>
      <c r="AH65" s="86" t="str">
        <f t="shared" si="8"/>
        <v/>
      </c>
      <c r="AI65" s="86" t="str">
        <f t="shared" si="9"/>
        <v/>
      </c>
      <c r="AJ65" s="86" t="str">
        <f t="shared" si="10"/>
        <v/>
      </c>
      <c r="AK65" s="87">
        <f t="shared" si="11"/>
        <v>0</v>
      </c>
      <c r="AL65" s="88" t="b">
        <f t="shared" si="26"/>
        <v>0</v>
      </c>
      <c r="AM65" s="88" t="b">
        <f t="shared" si="26"/>
        <v>0</v>
      </c>
      <c r="AN65" s="88" t="b">
        <f t="shared" si="26"/>
        <v>0</v>
      </c>
      <c r="AO65" s="88" t="b">
        <f t="shared" si="25"/>
        <v>0</v>
      </c>
      <c r="AP65" s="88" t="b">
        <f t="shared" si="25"/>
        <v>0</v>
      </c>
      <c r="AQ65" s="88" t="b">
        <f t="shared" si="25"/>
        <v>0</v>
      </c>
      <c r="AR65" s="88" t="b">
        <f t="shared" si="25"/>
        <v>0</v>
      </c>
      <c r="AS65" s="62">
        <f t="shared" si="13"/>
        <v>0</v>
      </c>
      <c r="AT65" s="88" t="str">
        <f t="shared" si="14"/>
        <v>Days</v>
      </c>
      <c r="AU65" s="89" t="str">
        <f t="shared" si="15"/>
        <v/>
      </c>
      <c r="AV65" s="88" t="str">
        <f t="shared" si="16"/>
        <v>No</v>
      </c>
      <c r="AW65" s="64"/>
      <c r="AX65" s="64"/>
      <c r="AY65" s="64"/>
      <c r="AZ65" s="64"/>
      <c r="BA65" s="64"/>
      <c r="BB65" s="64"/>
      <c r="BC65" s="64"/>
      <c r="BD65" s="64"/>
    </row>
    <row r="66" spans="1:56" s="70" customFormat="1" ht="15" customHeight="1" x14ac:dyDescent="0.25">
      <c r="A66" s="178"/>
      <c r="B66" s="179"/>
      <c r="C66" s="180"/>
      <c r="D66" s="181"/>
      <c r="E66" s="181" t="str">
        <f t="shared" si="18"/>
        <v/>
      </c>
      <c r="F66" s="182" t="str">
        <f>IF(ISBLANK(D66)=TRUE,"",IF($B66="Days",VLOOKUP(D66,$F$1:$G$1,2,FALSE),((E66-D66)*24)-#REF!))</f>
        <v/>
      </c>
      <c r="G66" s="181"/>
      <c r="H66" s="181" t="str">
        <f t="shared" si="19"/>
        <v/>
      </c>
      <c r="I66" s="182" t="str">
        <f>IF(ISBLANK(G66)=TRUE,"",IF($B66="Days",VLOOKUP(G66,$F$1:$G$1,2,FALSE),((H66-G66)*24)-#REF!))</f>
        <v/>
      </c>
      <c r="J66" s="181"/>
      <c r="K66" s="181" t="str">
        <f t="shared" si="20"/>
        <v/>
      </c>
      <c r="L66" s="182" t="str">
        <f>IF(ISBLANK(J66)=TRUE,"",IF($B66="Days",VLOOKUP(J66,$F$1:$G$1,2,FALSE),((K66-J66)*24)-#REF!))</f>
        <v/>
      </c>
      <c r="M66" s="181"/>
      <c r="N66" s="181" t="str">
        <f t="shared" si="21"/>
        <v/>
      </c>
      <c r="O66" s="182" t="str">
        <f>IF(ISBLANK(M66)=TRUE,"",IF($B66="Days",VLOOKUP(M66,$F$1:$G$1,2,FALSE),((N66-M66)*24)-#REF!))</f>
        <v/>
      </c>
      <c r="P66" s="181"/>
      <c r="Q66" s="181" t="str">
        <f t="shared" si="22"/>
        <v/>
      </c>
      <c r="R66" s="182" t="str">
        <f>IF(ISBLANK(P66)=TRUE,"",IF($B66="Days",VLOOKUP(P66,$F$1:$G$1,2,FALSE),((Q66-P66)*24)-#REF!))</f>
        <v/>
      </c>
      <c r="S66" s="181"/>
      <c r="T66" s="181" t="str">
        <f t="shared" si="23"/>
        <v/>
      </c>
      <c r="U66" s="182" t="str">
        <f>IF(ISBLANK(S66)=TRUE,"",IF($B66="Days",VLOOKUP(S66,$F$1:$G$1,2,FALSE),((T66-S66)*24)-#REF!))</f>
        <v/>
      </c>
      <c r="V66" s="181"/>
      <c r="W66" s="181" t="str">
        <f t="shared" si="24"/>
        <v/>
      </c>
      <c r="X66" s="182" t="str">
        <f>IF(ISBLANK(V66)=TRUE,"",IF($B66="Days",VLOOKUP(V66,$F$1:$G$1,2,FALSE),((W66-V66)*24)-#REF!))</f>
        <v/>
      </c>
      <c r="Y66" s="56" t="str">
        <f>IFERROR(VLOOKUP(A66,#REF!,5,FALSE),"")</f>
        <v/>
      </c>
      <c r="Z66" s="56" t="str">
        <f t="shared" si="0"/>
        <v/>
      </c>
      <c r="AA66" s="56" t="str">
        <f t="shared" si="1"/>
        <v/>
      </c>
      <c r="AB66" s="57" t="str">
        <f t="shared" si="2"/>
        <v/>
      </c>
      <c r="AC66" s="57" t="str">
        <f t="shared" si="3"/>
        <v/>
      </c>
      <c r="AD66" s="86" t="str">
        <f t="shared" si="4"/>
        <v/>
      </c>
      <c r="AE66" s="86" t="str">
        <f t="shared" si="5"/>
        <v/>
      </c>
      <c r="AF66" s="86" t="str">
        <f t="shared" si="6"/>
        <v/>
      </c>
      <c r="AG66" s="86" t="str">
        <f t="shared" si="7"/>
        <v/>
      </c>
      <c r="AH66" s="86" t="str">
        <f t="shared" si="8"/>
        <v/>
      </c>
      <c r="AI66" s="86" t="str">
        <f t="shared" si="9"/>
        <v/>
      </c>
      <c r="AJ66" s="86" t="str">
        <f t="shared" si="10"/>
        <v/>
      </c>
      <c r="AK66" s="87">
        <f t="shared" si="11"/>
        <v>0</v>
      </c>
      <c r="AL66" s="88" t="b">
        <f t="shared" si="26"/>
        <v>0</v>
      </c>
      <c r="AM66" s="88" t="b">
        <f t="shared" si="26"/>
        <v>0</v>
      </c>
      <c r="AN66" s="88" t="b">
        <f t="shared" si="26"/>
        <v>0</v>
      </c>
      <c r="AO66" s="88" t="b">
        <f t="shared" si="25"/>
        <v>0</v>
      </c>
      <c r="AP66" s="88" t="b">
        <f t="shared" si="25"/>
        <v>0</v>
      </c>
      <c r="AQ66" s="88" t="b">
        <f t="shared" si="25"/>
        <v>0</v>
      </c>
      <c r="AR66" s="88" t="b">
        <f t="shared" si="25"/>
        <v>0</v>
      </c>
      <c r="AS66" s="62">
        <f t="shared" si="13"/>
        <v>0</v>
      </c>
      <c r="AT66" s="88" t="str">
        <f t="shared" si="14"/>
        <v>Days</v>
      </c>
      <c r="AU66" s="89" t="str">
        <f t="shared" si="15"/>
        <v/>
      </c>
      <c r="AV66" s="88" t="str">
        <f t="shared" si="16"/>
        <v>No</v>
      </c>
      <c r="AW66" s="64"/>
      <c r="AX66" s="64"/>
      <c r="AY66" s="64"/>
      <c r="AZ66" s="64"/>
      <c r="BA66" s="64"/>
      <c r="BB66" s="64"/>
      <c r="BC66" s="64"/>
      <c r="BD66" s="64"/>
    </row>
    <row r="67" spans="1:56" s="70" customFormat="1" ht="15" customHeight="1" x14ac:dyDescent="0.25">
      <c r="A67" s="178"/>
      <c r="B67" s="179"/>
      <c r="C67" s="180"/>
      <c r="D67" s="181"/>
      <c r="E67" s="181" t="str">
        <f t="shared" si="18"/>
        <v/>
      </c>
      <c r="F67" s="182" t="str">
        <f>IF(ISBLANK(D67)=TRUE,"",IF($B67="Days",VLOOKUP(D67,$F$1:$G$1,2,FALSE),((E67-D67)*24)-#REF!))</f>
        <v/>
      </c>
      <c r="G67" s="181"/>
      <c r="H67" s="181" t="str">
        <f t="shared" si="19"/>
        <v/>
      </c>
      <c r="I67" s="182" t="str">
        <f>IF(ISBLANK(G67)=TRUE,"",IF($B67="Days",VLOOKUP(G67,$F$1:$G$1,2,FALSE),((H67-G67)*24)-#REF!))</f>
        <v/>
      </c>
      <c r="J67" s="181"/>
      <c r="K67" s="181" t="str">
        <f t="shared" si="20"/>
        <v/>
      </c>
      <c r="L67" s="182" t="str">
        <f>IF(ISBLANK(J67)=TRUE,"",IF($B67="Days",VLOOKUP(J67,$F$1:$G$1,2,FALSE),((K67-J67)*24)-#REF!))</f>
        <v/>
      </c>
      <c r="M67" s="181"/>
      <c r="N67" s="181" t="str">
        <f t="shared" si="21"/>
        <v/>
      </c>
      <c r="O67" s="182" t="str">
        <f>IF(ISBLANK(M67)=TRUE,"",IF($B67="Days",VLOOKUP(M67,$F$1:$G$1,2,FALSE),((N67-M67)*24)-#REF!))</f>
        <v/>
      </c>
      <c r="P67" s="181"/>
      <c r="Q67" s="181" t="str">
        <f t="shared" si="22"/>
        <v/>
      </c>
      <c r="R67" s="182" t="str">
        <f>IF(ISBLANK(P67)=TRUE,"",IF($B67="Days",VLOOKUP(P67,$F$1:$G$1,2,FALSE),((Q67-P67)*24)-#REF!))</f>
        <v/>
      </c>
      <c r="S67" s="181"/>
      <c r="T67" s="181" t="str">
        <f t="shared" si="23"/>
        <v/>
      </c>
      <c r="U67" s="182" t="str">
        <f>IF(ISBLANK(S67)=TRUE,"",IF($B67="Days",VLOOKUP(S67,$F$1:$G$1,2,FALSE),((T67-S67)*24)-#REF!))</f>
        <v/>
      </c>
      <c r="V67" s="181"/>
      <c r="W67" s="181" t="str">
        <f t="shared" si="24"/>
        <v/>
      </c>
      <c r="X67" s="182" t="str">
        <f>IF(ISBLANK(V67)=TRUE,"",IF($B67="Days",VLOOKUP(V67,$F$1:$G$1,2,FALSE),((W67-V67)*24)-#REF!))</f>
        <v/>
      </c>
      <c r="Y67" s="56" t="str">
        <f>IFERROR(VLOOKUP(A67,#REF!,5,FALSE),"")</f>
        <v/>
      </c>
      <c r="Z67" s="56" t="str">
        <f t="shared" si="0"/>
        <v/>
      </c>
      <c r="AA67" s="56" t="str">
        <f t="shared" si="1"/>
        <v/>
      </c>
      <c r="AB67" s="57" t="str">
        <f t="shared" si="2"/>
        <v/>
      </c>
      <c r="AC67" s="57" t="str">
        <f t="shared" si="3"/>
        <v/>
      </c>
      <c r="AD67" s="86" t="str">
        <f t="shared" si="4"/>
        <v/>
      </c>
      <c r="AE67" s="86" t="str">
        <f t="shared" si="5"/>
        <v/>
      </c>
      <c r="AF67" s="86" t="str">
        <f t="shared" si="6"/>
        <v/>
      </c>
      <c r="AG67" s="86" t="str">
        <f t="shared" si="7"/>
        <v/>
      </c>
      <c r="AH67" s="86" t="str">
        <f t="shared" si="8"/>
        <v/>
      </c>
      <c r="AI67" s="86" t="str">
        <f t="shared" si="9"/>
        <v/>
      </c>
      <c r="AJ67" s="86" t="str">
        <f t="shared" si="10"/>
        <v/>
      </c>
      <c r="AK67" s="87">
        <f t="shared" si="11"/>
        <v>0</v>
      </c>
      <c r="AL67" s="88" t="b">
        <f t="shared" si="26"/>
        <v>0</v>
      </c>
      <c r="AM67" s="88" t="b">
        <f t="shared" si="26"/>
        <v>0</v>
      </c>
      <c r="AN67" s="88" t="b">
        <f t="shared" si="26"/>
        <v>0</v>
      </c>
      <c r="AO67" s="88" t="b">
        <f t="shared" si="25"/>
        <v>0</v>
      </c>
      <c r="AP67" s="88" t="b">
        <f t="shared" si="25"/>
        <v>0</v>
      </c>
      <c r="AQ67" s="88" t="b">
        <f t="shared" si="25"/>
        <v>0</v>
      </c>
      <c r="AR67" s="88" t="b">
        <f t="shared" si="25"/>
        <v>0</v>
      </c>
      <c r="AS67" s="62">
        <f t="shared" si="13"/>
        <v>0</v>
      </c>
      <c r="AT67" s="88" t="str">
        <f t="shared" si="14"/>
        <v>Days</v>
      </c>
      <c r="AU67" s="89" t="str">
        <f t="shared" si="15"/>
        <v/>
      </c>
      <c r="AV67" s="88" t="str">
        <f t="shared" si="16"/>
        <v>No</v>
      </c>
      <c r="AW67" s="64"/>
      <c r="AX67" s="64"/>
      <c r="AY67" s="64"/>
      <c r="AZ67" s="64"/>
      <c r="BA67" s="64"/>
      <c r="BB67" s="64"/>
      <c r="BC67" s="64"/>
      <c r="BD67" s="64"/>
    </row>
    <row r="68" spans="1:56" s="70" customFormat="1" ht="15" customHeight="1" x14ac:dyDescent="0.25">
      <c r="A68" s="178"/>
      <c r="B68" s="179"/>
      <c r="C68" s="180"/>
      <c r="D68" s="181"/>
      <c r="E68" s="181" t="str">
        <f t="shared" si="18"/>
        <v/>
      </c>
      <c r="F68" s="182" t="str">
        <f>IF(ISBLANK(D68)=TRUE,"",IF($B68="Days",VLOOKUP(D68,$F$1:$G$1,2,FALSE),((E68-D68)*24)-#REF!))</f>
        <v/>
      </c>
      <c r="G68" s="181"/>
      <c r="H68" s="181" t="str">
        <f t="shared" si="19"/>
        <v/>
      </c>
      <c r="I68" s="182" t="str">
        <f>IF(ISBLANK(G68)=TRUE,"",IF($B68="Days",VLOOKUP(G68,$F$1:$G$1,2,FALSE),((H68-G68)*24)-#REF!))</f>
        <v/>
      </c>
      <c r="J68" s="181"/>
      <c r="K68" s="181" t="str">
        <f t="shared" si="20"/>
        <v/>
      </c>
      <c r="L68" s="182" t="str">
        <f>IF(ISBLANK(J68)=TRUE,"",IF($B68="Days",VLOOKUP(J68,$F$1:$G$1,2,FALSE),((K68-J68)*24)-#REF!))</f>
        <v/>
      </c>
      <c r="M68" s="181"/>
      <c r="N68" s="181" t="str">
        <f t="shared" si="21"/>
        <v/>
      </c>
      <c r="O68" s="182" t="str">
        <f>IF(ISBLANK(M68)=TRUE,"",IF($B68="Days",VLOOKUP(M68,$F$1:$G$1,2,FALSE),((N68-M68)*24)-#REF!))</f>
        <v/>
      </c>
      <c r="P68" s="181"/>
      <c r="Q68" s="181" t="str">
        <f t="shared" si="22"/>
        <v/>
      </c>
      <c r="R68" s="182" t="str">
        <f>IF(ISBLANK(P68)=TRUE,"",IF($B68="Days",VLOOKUP(P68,$F$1:$G$1,2,FALSE),((Q68-P68)*24)-#REF!))</f>
        <v/>
      </c>
      <c r="S68" s="181"/>
      <c r="T68" s="181" t="str">
        <f t="shared" si="23"/>
        <v/>
      </c>
      <c r="U68" s="182" t="str">
        <f>IF(ISBLANK(S68)=TRUE,"",IF($B68="Days",VLOOKUP(S68,$F$1:$G$1,2,FALSE),((T68-S68)*24)-#REF!))</f>
        <v/>
      </c>
      <c r="V68" s="181"/>
      <c r="W68" s="181" t="str">
        <f t="shared" si="24"/>
        <v/>
      </c>
      <c r="X68" s="182" t="str">
        <f>IF(ISBLANK(V68)=TRUE,"",IF($B68="Days",VLOOKUP(V68,$F$1:$G$1,2,FALSE),((W68-V68)*24)-#REF!))</f>
        <v/>
      </c>
      <c r="Y68" s="56" t="str">
        <f>IFERROR(VLOOKUP(A68,#REF!,5,FALSE),"")</f>
        <v/>
      </c>
      <c r="Z68" s="56" t="str">
        <f t="shared" si="0"/>
        <v/>
      </c>
      <c r="AA68" s="56" t="str">
        <f t="shared" si="1"/>
        <v/>
      </c>
      <c r="AB68" s="57" t="str">
        <f t="shared" si="2"/>
        <v/>
      </c>
      <c r="AC68" s="57" t="str">
        <f t="shared" si="3"/>
        <v/>
      </c>
      <c r="AD68" s="86" t="str">
        <f t="shared" si="4"/>
        <v/>
      </c>
      <c r="AE68" s="86" t="str">
        <f t="shared" si="5"/>
        <v/>
      </c>
      <c r="AF68" s="86" t="str">
        <f t="shared" si="6"/>
        <v/>
      </c>
      <c r="AG68" s="86" t="str">
        <f t="shared" si="7"/>
        <v/>
      </c>
      <c r="AH68" s="86" t="str">
        <f t="shared" si="8"/>
        <v/>
      </c>
      <c r="AI68" s="86" t="str">
        <f t="shared" si="9"/>
        <v/>
      </c>
      <c r="AJ68" s="86" t="str">
        <f t="shared" si="10"/>
        <v/>
      </c>
      <c r="AK68" s="87">
        <f t="shared" si="11"/>
        <v>0</v>
      </c>
      <c r="AL68" s="88" t="b">
        <f t="shared" si="26"/>
        <v>0</v>
      </c>
      <c r="AM68" s="88" t="b">
        <f t="shared" si="26"/>
        <v>0</v>
      </c>
      <c r="AN68" s="88" t="b">
        <f t="shared" si="26"/>
        <v>0</v>
      </c>
      <c r="AO68" s="88" t="b">
        <f t="shared" si="25"/>
        <v>0</v>
      </c>
      <c r="AP68" s="88" t="b">
        <f t="shared" si="25"/>
        <v>0</v>
      </c>
      <c r="AQ68" s="88" t="b">
        <f t="shared" si="25"/>
        <v>0</v>
      </c>
      <c r="AR68" s="88" t="b">
        <f t="shared" si="25"/>
        <v>0</v>
      </c>
      <c r="AS68" s="62">
        <f t="shared" si="13"/>
        <v>0</v>
      </c>
      <c r="AT68" s="88" t="str">
        <f t="shared" si="14"/>
        <v>Days</v>
      </c>
      <c r="AU68" s="89" t="str">
        <f t="shared" si="15"/>
        <v/>
      </c>
      <c r="AV68" s="88" t="str">
        <f t="shared" si="16"/>
        <v>No</v>
      </c>
      <c r="AW68" s="64"/>
      <c r="AX68" s="64"/>
      <c r="AY68" s="64"/>
      <c r="AZ68" s="64"/>
      <c r="BA68" s="64"/>
      <c r="BB68" s="64"/>
      <c r="BC68" s="64"/>
      <c r="BD68" s="64"/>
    </row>
    <row r="69" spans="1:56" s="70" customFormat="1" ht="15" customHeight="1" x14ac:dyDescent="0.25">
      <c r="A69" s="178"/>
      <c r="B69" s="179"/>
      <c r="C69" s="180"/>
      <c r="D69" s="181"/>
      <c r="E69" s="181" t="str">
        <f t="shared" si="18"/>
        <v/>
      </c>
      <c r="F69" s="182" t="str">
        <f>IF(ISBLANK(D69)=TRUE,"",IF($B69="Days",VLOOKUP(D69,$F$1:$G$1,2,FALSE),((E69-D69)*24)-#REF!))</f>
        <v/>
      </c>
      <c r="G69" s="181"/>
      <c r="H69" s="181" t="str">
        <f t="shared" si="19"/>
        <v/>
      </c>
      <c r="I69" s="182" t="str">
        <f>IF(ISBLANK(G69)=TRUE,"",IF($B69="Days",VLOOKUP(G69,$F$1:$G$1,2,FALSE),((H69-G69)*24)-#REF!))</f>
        <v/>
      </c>
      <c r="J69" s="181"/>
      <c r="K69" s="181" t="str">
        <f t="shared" si="20"/>
        <v/>
      </c>
      <c r="L69" s="182" t="str">
        <f>IF(ISBLANK(J69)=TRUE,"",IF($B69="Days",VLOOKUP(J69,$F$1:$G$1,2,FALSE),((K69-J69)*24)-#REF!))</f>
        <v/>
      </c>
      <c r="M69" s="181"/>
      <c r="N69" s="181" t="str">
        <f t="shared" si="21"/>
        <v/>
      </c>
      <c r="O69" s="182" t="str">
        <f>IF(ISBLANK(M69)=TRUE,"",IF($B69="Days",VLOOKUP(M69,$F$1:$G$1,2,FALSE),((N69-M69)*24)-#REF!))</f>
        <v/>
      </c>
      <c r="P69" s="181"/>
      <c r="Q69" s="181" t="str">
        <f t="shared" si="22"/>
        <v/>
      </c>
      <c r="R69" s="182" t="str">
        <f>IF(ISBLANK(P69)=TRUE,"",IF($B69="Days",VLOOKUP(P69,$F$1:$G$1,2,FALSE),((Q69-P69)*24)-#REF!))</f>
        <v/>
      </c>
      <c r="S69" s="181"/>
      <c r="T69" s="181" t="str">
        <f t="shared" si="23"/>
        <v/>
      </c>
      <c r="U69" s="182" t="str">
        <f>IF(ISBLANK(S69)=TRUE,"",IF($B69="Days",VLOOKUP(S69,$F$1:$G$1,2,FALSE),((T69-S69)*24)-#REF!))</f>
        <v/>
      </c>
      <c r="V69" s="181"/>
      <c r="W69" s="181" t="str">
        <f t="shared" si="24"/>
        <v/>
      </c>
      <c r="X69" s="182" t="str">
        <f>IF(ISBLANK(V69)=TRUE,"",IF($B69="Days",VLOOKUP(V69,$F$1:$G$1,2,FALSE),((W69-V69)*24)-#REF!))</f>
        <v/>
      </c>
      <c r="Y69" s="56" t="str">
        <f>IFERROR(VLOOKUP(A69,#REF!,5,FALSE),"")</f>
        <v/>
      </c>
      <c r="Z69" s="56" t="str">
        <f t="shared" si="0"/>
        <v/>
      </c>
      <c r="AA69" s="56" t="str">
        <f t="shared" si="1"/>
        <v/>
      </c>
      <c r="AB69" s="57" t="str">
        <f t="shared" si="2"/>
        <v/>
      </c>
      <c r="AC69" s="57" t="str">
        <f t="shared" si="3"/>
        <v/>
      </c>
      <c r="AD69" s="86" t="str">
        <f t="shared" si="4"/>
        <v/>
      </c>
      <c r="AE69" s="86" t="str">
        <f t="shared" si="5"/>
        <v/>
      </c>
      <c r="AF69" s="86" t="str">
        <f t="shared" si="6"/>
        <v/>
      </c>
      <c r="AG69" s="86" t="str">
        <f t="shared" si="7"/>
        <v/>
      </c>
      <c r="AH69" s="86" t="str">
        <f t="shared" si="8"/>
        <v/>
      </c>
      <c r="AI69" s="86" t="str">
        <f t="shared" si="9"/>
        <v/>
      </c>
      <c r="AJ69" s="86" t="str">
        <f t="shared" si="10"/>
        <v/>
      </c>
      <c r="AK69" s="87">
        <f t="shared" si="11"/>
        <v>0</v>
      </c>
      <c r="AL69" s="88" t="b">
        <f t="shared" si="26"/>
        <v>0</v>
      </c>
      <c r="AM69" s="88" t="b">
        <f t="shared" si="26"/>
        <v>0</v>
      </c>
      <c r="AN69" s="88" t="b">
        <f t="shared" si="26"/>
        <v>0</v>
      </c>
      <c r="AO69" s="88" t="b">
        <f t="shared" si="25"/>
        <v>0</v>
      </c>
      <c r="AP69" s="88" t="b">
        <f t="shared" si="25"/>
        <v>0</v>
      </c>
      <c r="AQ69" s="88" t="b">
        <f t="shared" si="25"/>
        <v>0</v>
      </c>
      <c r="AR69" s="88" t="b">
        <f t="shared" si="25"/>
        <v>0</v>
      </c>
      <c r="AS69" s="62">
        <f t="shared" si="13"/>
        <v>0</v>
      </c>
      <c r="AT69" s="88" t="str">
        <f t="shared" si="14"/>
        <v>Days</v>
      </c>
      <c r="AU69" s="89" t="str">
        <f t="shared" si="15"/>
        <v/>
      </c>
      <c r="AV69" s="88" t="str">
        <f t="shared" si="16"/>
        <v>No</v>
      </c>
      <c r="AW69" s="64"/>
      <c r="AX69" s="64"/>
      <c r="AY69" s="64"/>
      <c r="AZ69" s="64"/>
      <c r="BA69" s="64"/>
      <c r="BB69" s="64"/>
      <c r="BC69" s="64"/>
      <c r="BD69" s="64"/>
    </row>
    <row r="70" spans="1:56" s="70" customFormat="1" ht="15" customHeight="1" x14ac:dyDescent="0.25">
      <c r="A70" s="178"/>
      <c r="B70" s="179"/>
      <c r="C70" s="180"/>
      <c r="D70" s="181"/>
      <c r="E70" s="181" t="str">
        <f t="shared" si="18"/>
        <v/>
      </c>
      <c r="F70" s="182" t="str">
        <f>IF(ISBLANK(D70)=TRUE,"",IF($B70="Days",VLOOKUP(D70,$F$1:$G$1,2,FALSE),((E70-D70)*24)-#REF!))</f>
        <v/>
      </c>
      <c r="G70" s="181"/>
      <c r="H70" s="181" t="str">
        <f t="shared" si="19"/>
        <v/>
      </c>
      <c r="I70" s="182" t="str">
        <f>IF(ISBLANK(G70)=TRUE,"",IF($B70="Days",VLOOKUP(G70,$F$1:$G$1,2,FALSE),((H70-G70)*24)-#REF!))</f>
        <v/>
      </c>
      <c r="J70" s="181"/>
      <c r="K70" s="181" t="str">
        <f t="shared" si="20"/>
        <v/>
      </c>
      <c r="L70" s="182" t="str">
        <f>IF(ISBLANK(J70)=TRUE,"",IF($B70="Days",VLOOKUP(J70,$F$1:$G$1,2,FALSE),((K70-J70)*24)-#REF!))</f>
        <v/>
      </c>
      <c r="M70" s="181"/>
      <c r="N70" s="181" t="str">
        <f t="shared" si="21"/>
        <v/>
      </c>
      <c r="O70" s="182" t="str">
        <f>IF(ISBLANK(M70)=TRUE,"",IF($B70="Days",VLOOKUP(M70,$F$1:$G$1,2,FALSE),((N70-M70)*24)-#REF!))</f>
        <v/>
      </c>
      <c r="P70" s="181"/>
      <c r="Q70" s="181" t="str">
        <f t="shared" si="22"/>
        <v/>
      </c>
      <c r="R70" s="182" t="str">
        <f>IF(ISBLANK(P70)=TRUE,"",IF($B70="Days",VLOOKUP(P70,$F$1:$G$1,2,FALSE),((Q70-P70)*24)-#REF!))</f>
        <v/>
      </c>
      <c r="S70" s="181"/>
      <c r="T70" s="181" t="str">
        <f t="shared" si="23"/>
        <v/>
      </c>
      <c r="U70" s="182" t="str">
        <f>IF(ISBLANK(S70)=TRUE,"",IF($B70="Days",VLOOKUP(S70,$F$1:$G$1,2,FALSE),((T70-S70)*24)-#REF!))</f>
        <v/>
      </c>
      <c r="V70" s="181"/>
      <c r="W70" s="181" t="str">
        <f t="shared" si="24"/>
        <v/>
      </c>
      <c r="X70" s="182" t="str">
        <f>IF(ISBLANK(V70)=TRUE,"",IF($B70="Days",VLOOKUP(V70,$F$1:$G$1,2,FALSE),((W70-V70)*24)-#REF!))</f>
        <v/>
      </c>
      <c r="Y70" s="56" t="str">
        <f>IFERROR(VLOOKUP(A70,#REF!,5,FALSE),"")</f>
        <v/>
      </c>
      <c r="Z70" s="56" t="str">
        <f t="shared" si="0"/>
        <v/>
      </c>
      <c r="AA70" s="56" t="str">
        <f t="shared" si="1"/>
        <v/>
      </c>
      <c r="AB70" s="57" t="str">
        <f t="shared" si="2"/>
        <v/>
      </c>
      <c r="AC70" s="57" t="str">
        <f t="shared" si="3"/>
        <v/>
      </c>
      <c r="AD70" s="86" t="str">
        <f t="shared" si="4"/>
        <v/>
      </c>
      <c r="AE70" s="86" t="str">
        <f t="shared" si="5"/>
        <v/>
      </c>
      <c r="AF70" s="86" t="str">
        <f t="shared" si="6"/>
        <v/>
      </c>
      <c r="AG70" s="86" t="str">
        <f t="shared" si="7"/>
        <v/>
      </c>
      <c r="AH70" s="86" t="str">
        <f t="shared" si="8"/>
        <v/>
      </c>
      <c r="AI70" s="86" t="str">
        <f t="shared" si="9"/>
        <v/>
      </c>
      <c r="AJ70" s="86" t="str">
        <f t="shared" si="10"/>
        <v/>
      </c>
      <c r="AK70" s="87">
        <f t="shared" si="11"/>
        <v>0</v>
      </c>
      <c r="AL70" s="88" t="b">
        <f t="shared" si="26"/>
        <v>0</v>
      </c>
      <c r="AM70" s="88" t="b">
        <f t="shared" si="26"/>
        <v>0</v>
      </c>
      <c r="AN70" s="88" t="b">
        <f t="shared" si="26"/>
        <v>0</v>
      </c>
      <c r="AO70" s="88" t="b">
        <f t="shared" si="25"/>
        <v>0</v>
      </c>
      <c r="AP70" s="88" t="b">
        <f t="shared" si="25"/>
        <v>0</v>
      </c>
      <c r="AQ70" s="88" t="b">
        <f t="shared" si="25"/>
        <v>0</v>
      </c>
      <c r="AR70" s="88" t="b">
        <f t="shared" si="25"/>
        <v>0</v>
      </c>
      <c r="AS70" s="62">
        <f t="shared" si="13"/>
        <v>0</v>
      </c>
      <c r="AT70" s="88" t="str">
        <f t="shared" si="14"/>
        <v>Days</v>
      </c>
      <c r="AU70" s="89" t="str">
        <f t="shared" si="15"/>
        <v/>
      </c>
      <c r="AV70" s="88" t="str">
        <f t="shared" si="16"/>
        <v>No</v>
      </c>
      <c r="AW70" s="64"/>
      <c r="AX70" s="64"/>
      <c r="AY70" s="64"/>
      <c r="AZ70" s="64"/>
      <c r="BA70" s="64"/>
      <c r="BB70" s="64"/>
      <c r="BC70" s="64"/>
      <c r="BD70" s="64"/>
    </row>
    <row r="71" spans="1:56" s="70" customFormat="1" ht="15" customHeight="1" x14ac:dyDescent="0.25">
      <c r="A71" s="178"/>
      <c r="B71" s="179"/>
      <c r="C71" s="180"/>
      <c r="D71" s="181"/>
      <c r="E71" s="181" t="str">
        <f t="shared" si="18"/>
        <v/>
      </c>
      <c r="F71" s="182" t="str">
        <f>IF(ISBLANK(D71)=TRUE,"",IF($B71="Days",VLOOKUP(D71,$F$1:$G$1,2,FALSE),((E71-D71)*24)-#REF!))</f>
        <v/>
      </c>
      <c r="G71" s="181"/>
      <c r="H71" s="181" t="str">
        <f t="shared" si="19"/>
        <v/>
      </c>
      <c r="I71" s="182" t="str">
        <f>IF(ISBLANK(G71)=TRUE,"",IF($B71="Days",VLOOKUP(G71,$F$1:$G$1,2,FALSE),((H71-G71)*24)-#REF!))</f>
        <v/>
      </c>
      <c r="J71" s="181"/>
      <c r="K71" s="181" t="str">
        <f t="shared" si="20"/>
        <v/>
      </c>
      <c r="L71" s="182" t="str">
        <f>IF(ISBLANK(J71)=TRUE,"",IF($B71="Days",VLOOKUP(J71,$F$1:$G$1,2,FALSE),((K71-J71)*24)-#REF!))</f>
        <v/>
      </c>
      <c r="M71" s="181"/>
      <c r="N71" s="181" t="str">
        <f t="shared" si="21"/>
        <v/>
      </c>
      <c r="O71" s="182" t="str">
        <f>IF(ISBLANK(M71)=TRUE,"",IF($B71="Days",VLOOKUP(M71,$F$1:$G$1,2,FALSE),((N71-M71)*24)-#REF!))</f>
        <v/>
      </c>
      <c r="P71" s="181"/>
      <c r="Q71" s="181" t="str">
        <f t="shared" si="22"/>
        <v/>
      </c>
      <c r="R71" s="182" t="str">
        <f>IF(ISBLANK(P71)=TRUE,"",IF($B71="Days",VLOOKUP(P71,$F$1:$G$1,2,FALSE),((Q71-P71)*24)-#REF!))</f>
        <v/>
      </c>
      <c r="S71" s="181"/>
      <c r="T71" s="181" t="str">
        <f t="shared" si="23"/>
        <v/>
      </c>
      <c r="U71" s="182" t="str">
        <f>IF(ISBLANK(S71)=TRUE,"",IF($B71="Days",VLOOKUP(S71,$F$1:$G$1,2,FALSE),((T71-S71)*24)-#REF!))</f>
        <v/>
      </c>
      <c r="V71" s="181"/>
      <c r="W71" s="181" t="str">
        <f t="shared" si="24"/>
        <v/>
      </c>
      <c r="X71" s="182" t="str">
        <f>IF(ISBLANK(V71)=TRUE,"",IF($B71="Days",VLOOKUP(V71,$F$1:$G$1,2,FALSE),((W71-V71)*24)-#REF!))</f>
        <v/>
      </c>
      <c r="Y71" s="56" t="str">
        <f>IFERROR(VLOOKUP(A71,#REF!,5,FALSE),"")</f>
        <v/>
      </c>
      <c r="Z71" s="56" t="str">
        <f t="shared" si="0"/>
        <v/>
      </c>
      <c r="AA71" s="56" t="str">
        <f t="shared" si="1"/>
        <v/>
      </c>
      <c r="AB71" s="57" t="str">
        <f t="shared" si="2"/>
        <v/>
      </c>
      <c r="AC71" s="57" t="str">
        <f t="shared" si="3"/>
        <v/>
      </c>
      <c r="AD71" s="86" t="str">
        <f t="shared" si="4"/>
        <v/>
      </c>
      <c r="AE71" s="86" t="str">
        <f t="shared" si="5"/>
        <v/>
      </c>
      <c r="AF71" s="86" t="str">
        <f t="shared" si="6"/>
        <v/>
      </c>
      <c r="AG71" s="86" t="str">
        <f t="shared" si="7"/>
        <v/>
      </c>
      <c r="AH71" s="86" t="str">
        <f t="shared" si="8"/>
        <v/>
      </c>
      <c r="AI71" s="86" t="str">
        <f t="shared" si="9"/>
        <v/>
      </c>
      <c r="AJ71" s="86" t="str">
        <f t="shared" si="10"/>
        <v/>
      </c>
      <c r="AK71" s="87">
        <f t="shared" si="11"/>
        <v>0</v>
      </c>
      <c r="AL71" s="88" t="b">
        <f t="shared" si="26"/>
        <v>0</v>
      </c>
      <c r="AM71" s="88" t="b">
        <f t="shared" si="26"/>
        <v>0</v>
      </c>
      <c r="AN71" s="88" t="b">
        <f t="shared" si="26"/>
        <v>0</v>
      </c>
      <c r="AO71" s="88" t="b">
        <f t="shared" si="25"/>
        <v>0</v>
      </c>
      <c r="AP71" s="88" t="b">
        <f t="shared" si="25"/>
        <v>0</v>
      </c>
      <c r="AQ71" s="88" t="b">
        <f t="shared" si="25"/>
        <v>0</v>
      </c>
      <c r="AR71" s="88" t="b">
        <f t="shared" si="25"/>
        <v>0</v>
      </c>
      <c r="AS71" s="62">
        <f t="shared" si="13"/>
        <v>0</v>
      </c>
      <c r="AT71" s="88" t="str">
        <f t="shared" si="14"/>
        <v>Days</v>
      </c>
      <c r="AU71" s="89" t="str">
        <f t="shared" si="15"/>
        <v/>
      </c>
      <c r="AV71" s="88" t="str">
        <f t="shared" si="16"/>
        <v>No</v>
      </c>
      <c r="AW71" s="64"/>
      <c r="AX71" s="64"/>
      <c r="AY71" s="64"/>
      <c r="AZ71" s="64"/>
      <c r="BA71" s="64"/>
      <c r="BB71" s="64"/>
      <c r="BC71" s="64"/>
      <c r="BD71" s="64"/>
    </row>
    <row r="72" spans="1:56" s="70" customFormat="1" ht="15" customHeight="1" x14ac:dyDescent="0.25">
      <c r="A72" s="178"/>
      <c r="B72" s="179"/>
      <c r="C72" s="180"/>
      <c r="D72" s="181"/>
      <c r="E72" s="181" t="str">
        <f t="shared" si="18"/>
        <v/>
      </c>
      <c r="F72" s="182" t="str">
        <f>IF(ISBLANK(D72)=TRUE,"",IF($B72="Days",VLOOKUP(D72,$F$1:$G$1,2,FALSE),((E72-D72)*24)-#REF!))</f>
        <v/>
      </c>
      <c r="G72" s="181"/>
      <c r="H72" s="181" t="str">
        <f t="shared" si="19"/>
        <v/>
      </c>
      <c r="I72" s="182" t="str">
        <f>IF(ISBLANK(G72)=TRUE,"",IF($B72="Days",VLOOKUP(G72,$F$1:$G$1,2,FALSE),((H72-G72)*24)-#REF!))</f>
        <v/>
      </c>
      <c r="J72" s="181"/>
      <c r="K72" s="181" t="str">
        <f t="shared" si="20"/>
        <v/>
      </c>
      <c r="L72" s="182" t="str">
        <f>IF(ISBLANK(J72)=TRUE,"",IF($B72="Days",VLOOKUP(J72,$F$1:$G$1,2,FALSE),((K72-J72)*24)-#REF!))</f>
        <v/>
      </c>
      <c r="M72" s="181"/>
      <c r="N72" s="181" t="str">
        <f t="shared" si="21"/>
        <v/>
      </c>
      <c r="O72" s="182" t="str">
        <f>IF(ISBLANK(M72)=TRUE,"",IF($B72="Days",VLOOKUP(M72,$F$1:$G$1,2,FALSE),((N72-M72)*24)-#REF!))</f>
        <v/>
      </c>
      <c r="P72" s="181"/>
      <c r="Q72" s="181" t="str">
        <f t="shared" si="22"/>
        <v/>
      </c>
      <c r="R72" s="182" t="str">
        <f>IF(ISBLANK(P72)=TRUE,"",IF($B72="Days",VLOOKUP(P72,$F$1:$G$1,2,FALSE),((Q72-P72)*24)-#REF!))</f>
        <v/>
      </c>
      <c r="S72" s="181"/>
      <c r="T72" s="181" t="str">
        <f t="shared" si="23"/>
        <v/>
      </c>
      <c r="U72" s="182" t="str">
        <f>IF(ISBLANK(S72)=TRUE,"",IF($B72="Days",VLOOKUP(S72,$F$1:$G$1,2,FALSE),((T72-S72)*24)-#REF!))</f>
        <v/>
      </c>
      <c r="V72" s="181"/>
      <c r="W72" s="181" t="str">
        <f t="shared" si="24"/>
        <v/>
      </c>
      <c r="X72" s="182" t="str">
        <f>IF(ISBLANK(V72)=TRUE,"",IF($B72="Days",VLOOKUP(V72,$F$1:$G$1,2,FALSE),((W72-V72)*24)-#REF!))</f>
        <v/>
      </c>
      <c r="Y72" s="56" t="str">
        <f>IFERROR(VLOOKUP(A72,#REF!,5,FALSE),"")</f>
        <v/>
      </c>
      <c r="Z72" s="56" t="str">
        <f t="shared" ref="Z72:Z135" si="27">IF(A72="","",ROUND(MAX(F72,I72,L72,O72,R72,U72,X72),2))</f>
        <v/>
      </c>
      <c r="AA72" s="56" t="str">
        <f t="shared" ref="AA72:AA135" si="28">IF(A72="","",ROUND(MIN(F72,I72,L72,O72,R72,U72,X72),2))</f>
        <v/>
      </c>
      <c r="AB72" s="57" t="str">
        <f t="shared" ref="AB72:AB135" si="29">IF(A72="","",IF(Z72=AA72,"Good",IF((AA72=Z72/2),"Good",IF(Y72="Hours","Good","Check"))))</f>
        <v/>
      </c>
      <c r="AC72" s="57" t="str">
        <f t="shared" ref="AC72:AC135" si="30">IF(ISBLANK(D72),"",(OR(D72="Full",D72="AM",D72="PM",G72="Full",G72="AM",G72="PM",J72="Full",J72="AM",J72="PM",M72="Full",M72="AM",M72="PM",P72="Full",P72="AM",P72="PM",S72="Full",S72="AM",S72="PM",V72="Full",V72="AM",V72="PM")))</f>
        <v/>
      </c>
      <c r="AD72" s="86" t="str">
        <f t="shared" ref="AD72:AD135" si="31">IF(COUNTBLANK(F72)&gt;0,"",ROUND(F72,2))</f>
        <v/>
      </c>
      <c r="AE72" s="86" t="str">
        <f t="shared" ref="AE72:AE135" si="32">IF(COUNTBLANK(I72)&gt;0,"",ROUND(I72,2))</f>
        <v/>
      </c>
      <c r="AF72" s="86" t="str">
        <f t="shared" ref="AF72:AF135" si="33">IF(COUNTBLANK(L72)&gt;0,"",ROUND(L72,2))</f>
        <v/>
      </c>
      <c r="AG72" s="86" t="str">
        <f t="shared" ref="AG72:AG135" si="34">IF(COUNTBLANK(O72)&gt;0,"",ROUND(O72,2))</f>
        <v/>
      </c>
      <c r="AH72" s="86" t="str">
        <f t="shared" ref="AH72:AH135" si="35">IF(COUNTBLANK(R72)&gt;0,"",ROUND(R72,2))</f>
        <v/>
      </c>
      <c r="AI72" s="86" t="str">
        <f t="shared" ref="AI72:AI135" si="36">IF(COUNTBLANK(U72)&gt;0,"",ROUND(U72,2))</f>
        <v/>
      </c>
      <c r="AJ72" s="86" t="str">
        <f t="shared" ref="AJ72:AJ135" si="37">IF(COUNTBLANK(X72)&gt;0,"",ROUND(X72,2))</f>
        <v/>
      </c>
      <c r="AK72" s="87">
        <f t="shared" ref="AK72:AK135" si="38">7-COUNTBLANK(AD72:AJ72)</f>
        <v>0</v>
      </c>
      <c r="AL72" s="88" t="b">
        <f t="shared" si="26"/>
        <v>0</v>
      </c>
      <c r="AM72" s="88" t="b">
        <f t="shared" si="26"/>
        <v>0</v>
      </c>
      <c r="AN72" s="88" t="b">
        <f t="shared" si="26"/>
        <v>0</v>
      </c>
      <c r="AO72" s="88" t="b">
        <f t="shared" si="25"/>
        <v>0</v>
      </c>
      <c r="AP72" s="88" t="b">
        <f t="shared" si="25"/>
        <v>0</v>
      </c>
      <c r="AQ72" s="88" t="b">
        <f t="shared" si="25"/>
        <v>0</v>
      </c>
      <c r="AR72" s="88" t="b">
        <f t="shared" si="25"/>
        <v>0</v>
      </c>
      <c r="AS72" s="62">
        <f t="shared" ref="AS72:AS135" si="39">COUNTIF(AL72:AR72,TRUE)</f>
        <v>0</v>
      </c>
      <c r="AT72" s="88" t="str">
        <f t="shared" ref="AT72:AT135" si="40">IF(AS72=AK72,"Days","Hours")</f>
        <v>Days</v>
      </c>
      <c r="AU72" s="89" t="str">
        <f t="shared" ref="AU72:AU135" si="41">IF(ISBLANK(B72)=TRUE,"",B72)</f>
        <v/>
      </c>
      <c r="AV72" s="88" t="str">
        <f t="shared" ref="AV72:AV135" si="42">IF(COUNTBLANK(AU72)=1,"No",IF(AT72=AU72,"No","Yes"))</f>
        <v>No</v>
      </c>
      <c r="AW72" s="64"/>
      <c r="AX72" s="64"/>
      <c r="AY72" s="64"/>
      <c r="AZ72" s="64"/>
      <c r="BA72" s="64"/>
      <c r="BB72" s="64"/>
      <c r="BC72" s="64"/>
      <c r="BD72" s="64"/>
    </row>
    <row r="73" spans="1:56" s="70" customFormat="1" ht="15" customHeight="1" x14ac:dyDescent="0.25">
      <c r="A73" s="178"/>
      <c r="B73" s="179"/>
      <c r="C73" s="180"/>
      <c r="D73" s="181"/>
      <c r="E73" s="181" t="str">
        <f t="shared" si="18"/>
        <v/>
      </c>
      <c r="F73" s="182" t="str">
        <f>IF(ISBLANK(D73)=TRUE,"",IF($B73="Days",VLOOKUP(D73,$F$1:$G$1,2,FALSE),((E73-D73)*24)-#REF!))</f>
        <v/>
      </c>
      <c r="G73" s="181"/>
      <c r="H73" s="181" t="str">
        <f t="shared" si="19"/>
        <v/>
      </c>
      <c r="I73" s="182" t="str">
        <f>IF(ISBLANK(G73)=TRUE,"",IF($B73="Days",VLOOKUP(G73,$F$1:$G$1,2,FALSE),((H73-G73)*24)-#REF!))</f>
        <v/>
      </c>
      <c r="J73" s="181"/>
      <c r="K73" s="181" t="str">
        <f t="shared" si="20"/>
        <v/>
      </c>
      <c r="L73" s="182" t="str">
        <f>IF(ISBLANK(J73)=TRUE,"",IF($B73="Days",VLOOKUP(J73,$F$1:$G$1,2,FALSE),((K73-J73)*24)-#REF!))</f>
        <v/>
      </c>
      <c r="M73" s="181"/>
      <c r="N73" s="181" t="str">
        <f t="shared" si="21"/>
        <v/>
      </c>
      <c r="O73" s="182" t="str">
        <f>IF(ISBLANK(M73)=TRUE,"",IF($B73="Days",VLOOKUP(M73,$F$1:$G$1,2,FALSE),((N73-M73)*24)-#REF!))</f>
        <v/>
      </c>
      <c r="P73" s="181"/>
      <c r="Q73" s="181" t="str">
        <f t="shared" si="22"/>
        <v/>
      </c>
      <c r="R73" s="182" t="str">
        <f>IF(ISBLANK(P73)=TRUE,"",IF($B73="Days",VLOOKUP(P73,$F$1:$G$1,2,FALSE),((Q73-P73)*24)-#REF!))</f>
        <v/>
      </c>
      <c r="S73" s="181"/>
      <c r="T73" s="181" t="str">
        <f t="shared" si="23"/>
        <v/>
      </c>
      <c r="U73" s="182" t="str">
        <f>IF(ISBLANK(S73)=TRUE,"",IF($B73="Days",VLOOKUP(S73,$F$1:$G$1,2,FALSE),((T73-S73)*24)-#REF!))</f>
        <v/>
      </c>
      <c r="V73" s="181"/>
      <c r="W73" s="181" t="str">
        <f t="shared" si="24"/>
        <v/>
      </c>
      <c r="X73" s="182" t="str">
        <f>IF(ISBLANK(V73)=TRUE,"",IF($B73="Days",VLOOKUP(V73,$F$1:$G$1,2,FALSE),((W73-V73)*24)-#REF!))</f>
        <v/>
      </c>
      <c r="Y73" s="56" t="str">
        <f>IFERROR(VLOOKUP(A73,#REF!,5,FALSE),"")</f>
        <v/>
      </c>
      <c r="Z73" s="56" t="str">
        <f t="shared" si="27"/>
        <v/>
      </c>
      <c r="AA73" s="56" t="str">
        <f t="shared" si="28"/>
        <v/>
      </c>
      <c r="AB73" s="57" t="str">
        <f t="shared" si="29"/>
        <v/>
      </c>
      <c r="AC73" s="57" t="str">
        <f t="shared" si="30"/>
        <v/>
      </c>
      <c r="AD73" s="86" t="str">
        <f t="shared" si="31"/>
        <v/>
      </c>
      <c r="AE73" s="86" t="str">
        <f t="shared" si="32"/>
        <v/>
      </c>
      <c r="AF73" s="86" t="str">
        <f t="shared" si="33"/>
        <v/>
      </c>
      <c r="AG73" s="86" t="str">
        <f t="shared" si="34"/>
        <v/>
      </c>
      <c r="AH73" s="86" t="str">
        <f t="shared" si="35"/>
        <v/>
      </c>
      <c r="AI73" s="86" t="str">
        <f t="shared" si="36"/>
        <v/>
      </c>
      <c r="AJ73" s="86" t="str">
        <f t="shared" si="37"/>
        <v/>
      </c>
      <c r="AK73" s="87">
        <f t="shared" si="38"/>
        <v>0</v>
      </c>
      <c r="AL73" s="88" t="b">
        <f t="shared" si="26"/>
        <v>0</v>
      </c>
      <c r="AM73" s="88" t="b">
        <f t="shared" si="26"/>
        <v>0</v>
      </c>
      <c r="AN73" s="88" t="b">
        <f t="shared" si="26"/>
        <v>0</v>
      </c>
      <c r="AO73" s="88" t="b">
        <f t="shared" si="25"/>
        <v>0</v>
      </c>
      <c r="AP73" s="88" t="b">
        <f t="shared" si="25"/>
        <v>0</v>
      </c>
      <c r="AQ73" s="88" t="b">
        <f t="shared" si="25"/>
        <v>0</v>
      </c>
      <c r="AR73" s="88" t="b">
        <f t="shared" si="25"/>
        <v>0</v>
      </c>
      <c r="AS73" s="62">
        <f t="shared" si="39"/>
        <v>0</v>
      </c>
      <c r="AT73" s="88" t="str">
        <f t="shared" si="40"/>
        <v>Days</v>
      </c>
      <c r="AU73" s="89" t="str">
        <f t="shared" si="41"/>
        <v/>
      </c>
      <c r="AV73" s="88" t="str">
        <f t="shared" si="42"/>
        <v>No</v>
      </c>
      <c r="AW73" s="64"/>
      <c r="AX73" s="64"/>
      <c r="AY73" s="64"/>
      <c r="AZ73" s="64"/>
      <c r="BA73" s="64"/>
      <c r="BB73" s="64"/>
      <c r="BC73" s="64"/>
      <c r="BD73" s="64"/>
    </row>
    <row r="74" spans="1:56" s="70" customFormat="1" ht="15" customHeight="1" x14ac:dyDescent="0.25">
      <c r="A74" s="178"/>
      <c r="B74" s="179"/>
      <c r="C74" s="180"/>
      <c r="D74" s="181"/>
      <c r="E74" s="181" t="str">
        <f t="shared" si="18"/>
        <v/>
      </c>
      <c r="F74" s="182" t="str">
        <f>IF(ISBLANK(D74)=TRUE,"",IF($B74="Days",VLOOKUP(D74,$F$1:$G$1,2,FALSE),((E74-D74)*24)-#REF!))</f>
        <v/>
      </c>
      <c r="G74" s="181"/>
      <c r="H74" s="181" t="str">
        <f t="shared" si="19"/>
        <v/>
      </c>
      <c r="I74" s="182" t="str">
        <f>IF(ISBLANK(G74)=TRUE,"",IF($B74="Days",VLOOKUP(G74,$F$1:$G$1,2,FALSE),((H74-G74)*24)-#REF!))</f>
        <v/>
      </c>
      <c r="J74" s="181"/>
      <c r="K74" s="181" t="str">
        <f t="shared" si="20"/>
        <v/>
      </c>
      <c r="L74" s="182" t="str">
        <f>IF(ISBLANK(J74)=TRUE,"",IF($B74="Days",VLOOKUP(J74,$F$1:$G$1,2,FALSE),((K74-J74)*24)-#REF!))</f>
        <v/>
      </c>
      <c r="M74" s="181"/>
      <c r="N74" s="181" t="str">
        <f t="shared" si="21"/>
        <v/>
      </c>
      <c r="O74" s="182" t="str">
        <f>IF(ISBLANK(M74)=TRUE,"",IF($B74="Days",VLOOKUP(M74,$F$1:$G$1,2,FALSE),((N74-M74)*24)-#REF!))</f>
        <v/>
      </c>
      <c r="P74" s="181"/>
      <c r="Q74" s="181" t="str">
        <f t="shared" si="22"/>
        <v/>
      </c>
      <c r="R74" s="182" t="str">
        <f>IF(ISBLANK(P74)=TRUE,"",IF($B74="Days",VLOOKUP(P74,$F$1:$G$1,2,FALSE),((Q74-P74)*24)-#REF!))</f>
        <v/>
      </c>
      <c r="S74" s="181"/>
      <c r="T74" s="181" t="str">
        <f t="shared" si="23"/>
        <v/>
      </c>
      <c r="U74" s="182" t="str">
        <f>IF(ISBLANK(S74)=TRUE,"",IF($B74="Days",VLOOKUP(S74,$F$1:$G$1,2,FALSE),((T74-S74)*24)-#REF!))</f>
        <v/>
      </c>
      <c r="V74" s="181"/>
      <c r="W74" s="181" t="str">
        <f t="shared" si="24"/>
        <v/>
      </c>
      <c r="X74" s="182" t="str">
        <f>IF(ISBLANK(V74)=TRUE,"",IF($B74="Days",VLOOKUP(V74,$F$1:$G$1,2,FALSE),((W74-V74)*24)-#REF!))</f>
        <v/>
      </c>
      <c r="Y74" s="56" t="str">
        <f>IFERROR(VLOOKUP(A74,#REF!,5,FALSE),"")</f>
        <v/>
      </c>
      <c r="Z74" s="56" t="str">
        <f t="shared" si="27"/>
        <v/>
      </c>
      <c r="AA74" s="56" t="str">
        <f t="shared" si="28"/>
        <v/>
      </c>
      <c r="AB74" s="57" t="str">
        <f t="shared" si="29"/>
        <v/>
      </c>
      <c r="AC74" s="57" t="str">
        <f t="shared" si="30"/>
        <v/>
      </c>
      <c r="AD74" s="86" t="str">
        <f t="shared" si="31"/>
        <v/>
      </c>
      <c r="AE74" s="86" t="str">
        <f t="shared" si="32"/>
        <v/>
      </c>
      <c r="AF74" s="86" t="str">
        <f t="shared" si="33"/>
        <v/>
      </c>
      <c r="AG74" s="86" t="str">
        <f t="shared" si="34"/>
        <v/>
      </c>
      <c r="AH74" s="86" t="str">
        <f t="shared" si="35"/>
        <v/>
      </c>
      <c r="AI74" s="86" t="str">
        <f t="shared" si="36"/>
        <v/>
      </c>
      <c r="AJ74" s="86" t="str">
        <f t="shared" si="37"/>
        <v/>
      </c>
      <c r="AK74" s="87">
        <f t="shared" si="38"/>
        <v>0</v>
      </c>
      <c r="AL74" s="88" t="b">
        <f t="shared" si="26"/>
        <v>0</v>
      </c>
      <c r="AM74" s="88" t="b">
        <f t="shared" si="26"/>
        <v>0</v>
      </c>
      <c r="AN74" s="88" t="b">
        <f t="shared" si="26"/>
        <v>0</v>
      </c>
      <c r="AO74" s="88" t="b">
        <f t="shared" si="25"/>
        <v>0</v>
      </c>
      <c r="AP74" s="88" t="b">
        <f t="shared" si="25"/>
        <v>0</v>
      </c>
      <c r="AQ74" s="88" t="b">
        <f t="shared" si="25"/>
        <v>0</v>
      </c>
      <c r="AR74" s="88" t="b">
        <f t="shared" si="25"/>
        <v>0</v>
      </c>
      <c r="AS74" s="62">
        <f t="shared" si="39"/>
        <v>0</v>
      </c>
      <c r="AT74" s="88" t="str">
        <f t="shared" si="40"/>
        <v>Days</v>
      </c>
      <c r="AU74" s="89" t="str">
        <f t="shared" si="41"/>
        <v/>
      </c>
      <c r="AV74" s="88" t="str">
        <f t="shared" si="42"/>
        <v>No</v>
      </c>
      <c r="AW74" s="64"/>
      <c r="AX74" s="64"/>
      <c r="AY74" s="64"/>
      <c r="AZ74" s="64"/>
      <c r="BA74" s="64"/>
      <c r="BB74" s="64"/>
      <c r="BC74" s="64"/>
      <c r="BD74" s="64"/>
    </row>
    <row r="75" spans="1:56" s="70" customFormat="1" ht="15" customHeight="1" x14ac:dyDescent="0.25">
      <c r="A75" s="178"/>
      <c r="B75" s="179"/>
      <c r="C75" s="180"/>
      <c r="D75" s="181"/>
      <c r="E75" s="181" t="str">
        <f t="shared" si="18"/>
        <v/>
      </c>
      <c r="F75" s="182" t="str">
        <f>IF(ISBLANK(D75)=TRUE,"",IF($B75="Days",VLOOKUP(D75,$F$1:$G$1,2,FALSE),((E75-D75)*24)-#REF!))</f>
        <v/>
      </c>
      <c r="G75" s="181"/>
      <c r="H75" s="181" t="str">
        <f t="shared" si="19"/>
        <v/>
      </c>
      <c r="I75" s="182" t="str">
        <f>IF(ISBLANK(G75)=TRUE,"",IF($B75="Days",VLOOKUP(G75,$F$1:$G$1,2,FALSE),((H75-G75)*24)-#REF!))</f>
        <v/>
      </c>
      <c r="J75" s="181"/>
      <c r="K75" s="181" t="str">
        <f t="shared" si="20"/>
        <v/>
      </c>
      <c r="L75" s="182" t="str">
        <f>IF(ISBLANK(J75)=TRUE,"",IF($B75="Days",VLOOKUP(J75,$F$1:$G$1,2,FALSE),((K75-J75)*24)-#REF!))</f>
        <v/>
      </c>
      <c r="M75" s="181"/>
      <c r="N75" s="181" t="str">
        <f t="shared" si="21"/>
        <v/>
      </c>
      <c r="O75" s="182" t="str">
        <f>IF(ISBLANK(M75)=TRUE,"",IF($B75="Days",VLOOKUP(M75,$F$1:$G$1,2,FALSE),((N75-M75)*24)-#REF!))</f>
        <v/>
      </c>
      <c r="P75" s="181"/>
      <c r="Q75" s="181" t="str">
        <f t="shared" si="22"/>
        <v/>
      </c>
      <c r="R75" s="182" t="str">
        <f>IF(ISBLANK(P75)=TRUE,"",IF($B75="Days",VLOOKUP(P75,$F$1:$G$1,2,FALSE),((Q75-P75)*24)-#REF!))</f>
        <v/>
      </c>
      <c r="S75" s="181"/>
      <c r="T75" s="181" t="str">
        <f t="shared" si="23"/>
        <v/>
      </c>
      <c r="U75" s="182" t="str">
        <f>IF(ISBLANK(S75)=TRUE,"",IF($B75="Days",VLOOKUP(S75,$F$1:$G$1,2,FALSE),((T75-S75)*24)-#REF!))</f>
        <v/>
      </c>
      <c r="V75" s="181"/>
      <c r="W75" s="181" t="str">
        <f t="shared" si="24"/>
        <v/>
      </c>
      <c r="X75" s="182" t="str">
        <f>IF(ISBLANK(V75)=TRUE,"",IF($B75="Days",VLOOKUP(V75,$F$1:$G$1,2,FALSE),((W75-V75)*24)-#REF!))</f>
        <v/>
      </c>
      <c r="Y75" s="56" t="str">
        <f>IFERROR(VLOOKUP(A75,#REF!,5,FALSE),"")</f>
        <v/>
      </c>
      <c r="Z75" s="56" t="str">
        <f t="shared" si="27"/>
        <v/>
      </c>
      <c r="AA75" s="56" t="str">
        <f t="shared" si="28"/>
        <v/>
      </c>
      <c r="AB75" s="57" t="str">
        <f t="shared" si="29"/>
        <v/>
      </c>
      <c r="AC75" s="57" t="str">
        <f t="shared" si="30"/>
        <v/>
      </c>
      <c r="AD75" s="86" t="str">
        <f t="shared" si="31"/>
        <v/>
      </c>
      <c r="AE75" s="86" t="str">
        <f t="shared" si="32"/>
        <v/>
      </c>
      <c r="AF75" s="86" t="str">
        <f t="shared" si="33"/>
        <v/>
      </c>
      <c r="AG75" s="86" t="str">
        <f t="shared" si="34"/>
        <v/>
      </c>
      <c r="AH75" s="86" t="str">
        <f t="shared" si="35"/>
        <v/>
      </c>
      <c r="AI75" s="86" t="str">
        <f t="shared" si="36"/>
        <v/>
      </c>
      <c r="AJ75" s="86" t="str">
        <f t="shared" si="37"/>
        <v/>
      </c>
      <c r="AK75" s="87">
        <f t="shared" si="38"/>
        <v>0</v>
      </c>
      <c r="AL75" s="88" t="b">
        <f t="shared" si="26"/>
        <v>0</v>
      </c>
      <c r="AM75" s="88" t="b">
        <f t="shared" si="26"/>
        <v>0</v>
      </c>
      <c r="AN75" s="88" t="b">
        <f t="shared" si="26"/>
        <v>0</v>
      </c>
      <c r="AO75" s="88" t="b">
        <f t="shared" si="25"/>
        <v>0</v>
      </c>
      <c r="AP75" s="88" t="b">
        <f t="shared" si="25"/>
        <v>0</v>
      </c>
      <c r="AQ75" s="88" t="b">
        <f t="shared" si="25"/>
        <v>0</v>
      </c>
      <c r="AR75" s="88" t="b">
        <f t="shared" si="25"/>
        <v>0</v>
      </c>
      <c r="AS75" s="62">
        <f t="shared" si="39"/>
        <v>0</v>
      </c>
      <c r="AT75" s="88" t="str">
        <f t="shared" si="40"/>
        <v>Days</v>
      </c>
      <c r="AU75" s="89" t="str">
        <f t="shared" si="41"/>
        <v/>
      </c>
      <c r="AV75" s="88" t="str">
        <f t="shared" si="42"/>
        <v>No</v>
      </c>
      <c r="AW75" s="64"/>
      <c r="AX75" s="64"/>
      <c r="AY75" s="64"/>
      <c r="AZ75" s="64"/>
      <c r="BA75" s="64"/>
      <c r="BB75" s="64"/>
      <c r="BC75" s="64"/>
      <c r="BD75" s="64"/>
    </row>
    <row r="76" spans="1:56" s="70" customFormat="1" ht="15" customHeight="1" x14ac:dyDescent="0.25">
      <c r="A76" s="178"/>
      <c r="B76" s="179"/>
      <c r="C76" s="180"/>
      <c r="D76" s="181"/>
      <c r="E76" s="181" t="str">
        <f t="shared" si="18"/>
        <v/>
      </c>
      <c r="F76" s="182" t="str">
        <f>IF(ISBLANK(D76)=TRUE,"",IF($B76="Days",VLOOKUP(D76,$F$1:$G$1,2,FALSE),((E76-D76)*24)-#REF!))</f>
        <v/>
      </c>
      <c r="G76" s="181"/>
      <c r="H76" s="181" t="str">
        <f t="shared" si="19"/>
        <v/>
      </c>
      <c r="I76" s="182" t="str">
        <f>IF(ISBLANK(G76)=TRUE,"",IF($B76="Days",VLOOKUP(G76,$F$1:$G$1,2,FALSE),((H76-G76)*24)-#REF!))</f>
        <v/>
      </c>
      <c r="J76" s="181"/>
      <c r="K76" s="181" t="str">
        <f t="shared" si="20"/>
        <v/>
      </c>
      <c r="L76" s="182" t="str">
        <f>IF(ISBLANK(J76)=TRUE,"",IF($B76="Days",VLOOKUP(J76,$F$1:$G$1,2,FALSE),((K76-J76)*24)-#REF!))</f>
        <v/>
      </c>
      <c r="M76" s="181"/>
      <c r="N76" s="181" t="str">
        <f t="shared" si="21"/>
        <v/>
      </c>
      <c r="O76" s="182" t="str">
        <f>IF(ISBLANK(M76)=TRUE,"",IF($B76="Days",VLOOKUP(M76,$F$1:$G$1,2,FALSE),((N76-M76)*24)-#REF!))</f>
        <v/>
      </c>
      <c r="P76" s="181"/>
      <c r="Q76" s="181" t="str">
        <f t="shared" si="22"/>
        <v/>
      </c>
      <c r="R76" s="182" t="str">
        <f>IF(ISBLANK(P76)=TRUE,"",IF($B76="Days",VLOOKUP(P76,$F$1:$G$1,2,FALSE),((Q76-P76)*24)-#REF!))</f>
        <v/>
      </c>
      <c r="S76" s="181"/>
      <c r="T76" s="181" t="str">
        <f t="shared" si="23"/>
        <v/>
      </c>
      <c r="U76" s="182" t="str">
        <f>IF(ISBLANK(S76)=TRUE,"",IF($B76="Days",VLOOKUP(S76,$F$1:$G$1,2,FALSE),((T76-S76)*24)-#REF!))</f>
        <v/>
      </c>
      <c r="V76" s="181"/>
      <c r="W76" s="181" t="str">
        <f t="shared" si="24"/>
        <v/>
      </c>
      <c r="X76" s="182" t="str">
        <f>IF(ISBLANK(V76)=TRUE,"",IF($B76="Days",VLOOKUP(V76,$F$1:$G$1,2,FALSE),((W76-V76)*24)-#REF!))</f>
        <v/>
      </c>
      <c r="Y76" s="56" t="str">
        <f>IFERROR(VLOOKUP(A76,#REF!,5,FALSE),"")</f>
        <v/>
      </c>
      <c r="Z76" s="56" t="str">
        <f t="shared" si="27"/>
        <v/>
      </c>
      <c r="AA76" s="56" t="str">
        <f t="shared" si="28"/>
        <v/>
      </c>
      <c r="AB76" s="57" t="str">
        <f t="shared" si="29"/>
        <v/>
      </c>
      <c r="AC76" s="57" t="str">
        <f t="shared" si="30"/>
        <v/>
      </c>
      <c r="AD76" s="86" t="str">
        <f t="shared" si="31"/>
        <v/>
      </c>
      <c r="AE76" s="86" t="str">
        <f t="shared" si="32"/>
        <v/>
      </c>
      <c r="AF76" s="86" t="str">
        <f t="shared" si="33"/>
        <v/>
      </c>
      <c r="AG76" s="86" t="str">
        <f t="shared" si="34"/>
        <v/>
      </c>
      <c r="AH76" s="86" t="str">
        <f t="shared" si="35"/>
        <v/>
      </c>
      <c r="AI76" s="86" t="str">
        <f t="shared" si="36"/>
        <v/>
      </c>
      <c r="AJ76" s="86" t="str">
        <f t="shared" si="37"/>
        <v/>
      </c>
      <c r="AK76" s="87">
        <f t="shared" si="38"/>
        <v>0</v>
      </c>
      <c r="AL76" s="88" t="b">
        <f t="shared" si="26"/>
        <v>0</v>
      </c>
      <c r="AM76" s="88" t="b">
        <f t="shared" si="26"/>
        <v>0</v>
      </c>
      <c r="AN76" s="88" t="b">
        <f t="shared" si="26"/>
        <v>0</v>
      </c>
      <c r="AO76" s="88" t="b">
        <f t="shared" si="25"/>
        <v>0</v>
      </c>
      <c r="AP76" s="88" t="b">
        <f t="shared" si="25"/>
        <v>0</v>
      </c>
      <c r="AQ76" s="88" t="b">
        <f t="shared" si="25"/>
        <v>0</v>
      </c>
      <c r="AR76" s="88" t="b">
        <f t="shared" si="25"/>
        <v>0</v>
      </c>
      <c r="AS76" s="62">
        <f t="shared" si="39"/>
        <v>0</v>
      </c>
      <c r="AT76" s="88" t="str">
        <f t="shared" si="40"/>
        <v>Days</v>
      </c>
      <c r="AU76" s="89" t="str">
        <f t="shared" si="41"/>
        <v/>
      </c>
      <c r="AV76" s="88" t="str">
        <f t="shared" si="42"/>
        <v>No</v>
      </c>
      <c r="AW76" s="64"/>
      <c r="AX76" s="64"/>
      <c r="AY76" s="64"/>
      <c r="AZ76" s="64"/>
      <c r="BA76" s="64"/>
      <c r="BB76" s="64"/>
      <c r="BC76" s="64"/>
      <c r="BD76" s="64"/>
    </row>
    <row r="77" spans="1:56" s="70" customFormat="1" ht="15" customHeight="1" x14ac:dyDescent="0.25">
      <c r="A77" s="178"/>
      <c r="B77" s="179"/>
      <c r="C77" s="180"/>
      <c r="D77" s="181"/>
      <c r="E77" s="181" t="str">
        <f t="shared" si="18"/>
        <v/>
      </c>
      <c r="F77" s="182" t="str">
        <f>IF(ISBLANK(D77)=TRUE,"",IF($B77="Days",VLOOKUP(D77,$F$1:$G$1,2,FALSE),((E77-D77)*24)-#REF!))</f>
        <v/>
      </c>
      <c r="G77" s="181"/>
      <c r="H77" s="181" t="str">
        <f t="shared" si="19"/>
        <v/>
      </c>
      <c r="I77" s="182" t="str">
        <f>IF(ISBLANK(G77)=TRUE,"",IF($B77="Days",VLOOKUP(G77,$F$1:$G$1,2,FALSE),((H77-G77)*24)-#REF!))</f>
        <v/>
      </c>
      <c r="J77" s="181"/>
      <c r="K77" s="181" t="str">
        <f t="shared" si="20"/>
        <v/>
      </c>
      <c r="L77" s="182" t="str">
        <f>IF(ISBLANK(J77)=TRUE,"",IF($B77="Days",VLOOKUP(J77,$F$1:$G$1,2,FALSE),((K77-J77)*24)-#REF!))</f>
        <v/>
      </c>
      <c r="M77" s="181"/>
      <c r="N77" s="181" t="str">
        <f t="shared" si="21"/>
        <v/>
      </c>
      <c r="O77" s="182" t="str">
        <f>IF(ISBLANK(M77)=TRUE,"",IF($B77="Days",VLOOKUP(M77,$F$1:$G$1,2,FALSE),((N77-M77)*24)-#REF!))</f>
        <v/>
      </c>
      <c r="P77" s="181"/>
      <c r="Q77" s="181" t="str">
        <f t="shared" si="22"/>
        <v/>
      </c>
      <c r="R77" s="182" t="str">
        <f>IF(ISBLANK(P77)=TRUE,"",IF($B77="Days",VLOOKUP(P77,$F$1:$G$1,2,FALSE),((Q77-P77)*24)-#REF!))</f>
        <v/>
      </c>
      <c r="S77" s="181"/>
      <c r="T77" s="181" t="str">
        <f t="shared" si="23"/>
        <v/>
      </c>
      <c r="U77" s="182" t="str">
        <f>IF(ISBLANK(S77)=TRUE,"",IF($B77="Days",VLOOKUP(S77,$F$1:$G$1,2,FALSE),((T77-S77)*24)-#REF!))</f>
        <v/>
      </c>
      <c r="V77" s="181"/>
      <c r="W77" s="181" t="str">
        <f t="shared" si="24"/>
        <v/>
      </c>
      <c r="X77" s="182" t="str">
        <f>IF(ISBLANK(V77)=TRUE,"",IF($B77="Days",VLOOKUP(V77,$F$1:$G$1,2,FALSE),((W77-V77)*24)-#REF!))</f>
        <v/>
      </c>
      <c r="Y77" s="56" t="str">
        <f>IFERROR(VLOOKUP(A77,#REF!,5,FALSE),"")</f>
        <v/>
      </c>
      <c r="Z77" s="56" t="str">
        <f t="shared" si="27"/>
        <v/>
      </c>
      <c r="AA77" s="56" t="str">
        <f t="shared" si="28"/>
        <v/>
      </c>
      <c r="AB77" s="57" t="str">
        <f t="shared" si="29"/>
        <v/>
      </c>
      <c r="AC77" s="57" t="str">
        <f t="shared" si="30"/>
        <v/>
      </c>
      <c r="AD77" s="86" t="str">
        <f t="shared" si="31"/>
        <v/>
      </c>
      <c r="AE77" s="86" t="str">
        <f t="shared" si="32"/>
        <v/>
      </c>
      <c r="AF77" s="86" t="str">
        <f t="shared" si="33"/>
        <v/>
      </c>
      <c r="AG77" s="86" t="str">
        <f t="shared" si="34"/>
        <v/>
      </c>
      <c r="AH77" s="86" t="str">
        <f t="shared" si="35"/>
        <v/>
      </c>
      <c r="AI77" s="86" t="str">
        <f t="shared" si="36"/>
        <v/>
      </c>
      <c r="AJ77" s="86" t="str">
        <f t="shared" si="37"/>
        <v/>
      </c>
      <c r="AK77" s="87">
        <f t="shared" si="38"/>
        <v>0</v>
      </c>
      <c r="AL77" s="88" t="b">
        <f t="shared" si="26"/>
        <v>0</v>
      </c>
      <c r="AM77" s="88" t="b">
        <f t="shared" si="26"/>
        <v>0</v>
      </c>
      <c r="AN77" s="88" t="b">
        <f t="shared" si="26"/>
        <v>0</v>
      </c>
      <c r="AO77" s="88" t="b">
        <f t="shared" si="25"/>
        <v>0</v>
      </c>
      <c r="AP77" s="88" t="b">
        <f t="shared" si="25"/>
        <v>0</v>
      </c>
      <c r="AQ77" s="88" t="b">
        <f t="shared" si="25"/>
        <v>0</v>
      </c>
      <c r="AR77" s="88" t="b">
        <f t="shared" si="25"/>
        <v>0</v>
      </c>
      <c r="AS77" s="62">
        <f t="shared" si="39"/>
        <v>0</v>
      </c>
      <c r="AT77" s="88" t="str">
        <f t="shared" si="40"/>
        <v>Days</v>
      </c>
      <c r="AU77" s="89" t="str">
        <f t="shared" si="41"/>
        <v/>
      </c>
      <c r="AV77" s="88" t="str">
        <f t="shared" si="42"/>
        <v>No</v>
      </c>
      <c r="AW77" s="64"/>
      <c r="AX77" s="64"/>
      <c r="AY77" s="64"/>
      <c r="AZ77" s="64"/>
      <c r="BA77" s="64"/>
      <c r="BB77" s="64"/>
      <c r="BC77" s="64"/>
      <c r="BD77" s="64"/>
    </row>
    <row r="78" spans="1:56" s="70" customFormat="1" ht="15" customHeight="1" x14ac:dyDescent="0.25">
      <c r="A78" s="178"/>
      <c r="B78" s="179"/>
      <c r="C78" s="180"/>
      <c r="D78" s="181"/>
      <c r="E78" s="181" t="str">
        <f t="shared" si="18"/>
        <v/>
      </c>
      <c r="F78" s="182" t="str">
        <f>IF(ISBLANK(D78)=TRUE,"",IF($B78="Days",VLOOKUP(D78,$F$1:$G$1,2,FALSE),((E78-D78)*24)-#REF!))</f>
        <v/>
      </c>
      <c r="G78" s="181"/>
      <c r="H78" s="181" t="str">
        <f t="shared" si="19"/>
        <v/>
      </c>
      <c r="I78" s="182" t="str">
        <f>IF(ISBLANK(G78)=TRUE,"",IF($B78="Days",VLOOKUP(G78,$F$1:$G$1,2,FALSE),((H78-G78)*24)-#REF!))</f>
        <v/>
      </c>
      <c r="J78" s="181"/>
      <c r="K78" s="181" t="str">
        <f t="shared" si="20"/>
        <v/>
      </c>
      <c r="L78" s="182" t="str">
        <f>IF(ISBLANK(J78)=TRUE,"",IF($B78="Days",VLOOKUP(J78,$F$1:$G$1,2,FALSE),((K78-J78)*24)-#REF!))</f>
        <v/>
      </c>
      <c r="M78" s="181"/>
      <c r="N78" s="181" t="str">
        <f t="shared" si="21"/>
        <v/>
      </c>
      <c r="O78" s="182" t="str">
        <f>IF(ISBLANK(M78)=TRUE,"",IF($B78="Days",VLOOKUP(M78,$F$1:$G$1,2,FALSE),((N78-M78)*24)-#REF!))</f>
        <v/>
      </c>
      <c r="P78" s="181"/>
      <c r="Q78" s="181" t="str">
        <f t="shared" si="22"/>
        <v/>
      </c>
      <c r="R78" s="182" t="str">
        <f>IF(ISBLANK(P78)=TRUE,"",IF($B78="Days",VLOOKUP(P78,$F$1:$G$1,2,FALSE),((Q78-P78)*24)-#REF!))</f>
        <v/>
      </c>
      <c r="S78" s="181"/>
      <c r="T78" s="181" t="str">
        <f t="shared" si="23"/>
        <v/>
      </c>
      <c r="U78" s="182" t="str">
        <f>IF(ISBLANK(S78)=TRUE,"",IF($B78="Days",VLOOKUP(S78,$F$1:$G$1,2,FALSE),((T78-S78)*24)-#REF!))</f>
        <v/>
      </c>
      <c r="V78" s="181"/>
      <c r="W78" s="181" t="str">
        <f t="shared" si="24"/>
        <v/>
      </c>
      <c r="X78" s="182" t="str">
        <f>IF(ISBLANK(V78)=TRUE,"",IF($B78="Days",VLOOKUP(V78,$F$1:$G$1,2,FALSE),((W78-V78)*24)-#REF!))</f>
        <v/>
      </c>
      <c r="Y78" s="56" t="str">
        <f>IFERROR(VLOOKUP(A78,#REF!,5,FALSE),"")</f>
        <v/>
      </c>
      <c r="Z78" s="56" t="str">
        <f t="shared" si="27"/>
        <v/>
      </c>
      <c r="AA78" s="56" t="str">
        <f t="shared" si="28"/>
        <v/>
      </c>
      <c r="AB78" s="57" t="str">
        <f t="shared" si="29"/>
        <v/>
      </c>
      <c r="AC78" s="57" t="str">
        <f t="shared" si="30"/>
        <v/>
      </c>
      <c r="AD78" s="86" t="str">
        <f t="shared" si="31"/>
        <v/>
      </c>
      <c r="AE78" s="86" t="str">
        <f t="shared" si="32"/>
        <v/>
      </c>
      <c r="AF78" s="86" t="str">
        <f t="shared" si="33"/>
        <v/>
      </c>
      <c r="AG78" s="86" t="str">
        <f t="shared" si="34"/>
        <v/>
      </c>
      <c r="AH78" s="86" t="str">
        <f t="shared" si="35"/>
        <v/>
      </c>
      <c r="AI78" s="86" t="str">
        <f t="shared" si="36"/>
        <v/>
      </c>
      <c r="AJ78" s="86" t="str">
        <f t="shared" si="37"/>
        <v/>
      </c>
      <c r="AK78" s="87">
        <f t="shared" si="38"/>
        <v>0</v>
      </c>
      <c r="AL78" s="88" t="b">
        <f t="shared" si="26"/>
        <v>0</v>
      </c>
      <c r="AM78" s="88" t="b">
        <f t="shared" si="26"/>
        <v>0</v>
      </c>
      <c r="AN78" s="88" t="b">
        <f t="shared" si="26"/>
        <v>0</v>
      </c>
      <c r="AO78" s="88" t="b">
        <f t="shared" si="25"/>
        <v>0</v>
      </c>
      <c r="AP78" s="88" t="b">
        <f t="shared" si="25"/>
        <v>0</v>
      </c>
      <c r="AQ78" s="88" t="b">
        <f t="shared" si="25"/>
        <v>0</v>
      </c>
      <c r="AR78" s="88" t="b">
        <f t="shared" si="25"/>
        <v>0</v>
      </c>
      <c r="AS78" s="62">
        <f t="shared" si="39"/>
        <v>0</v>
      </c>
      <c r="AT78" s="88" t="str">
        <f t="shared" si="40"/>
        <v>Days</v>
      </c>
      <c r="AU78" s="89" t="str">
        <f t="shared" si="41"/>
        <v/>
      </c>
      <c r="AV78" s="88" t="str">
        <f t="shared" si="42"/>
        <v>No</v>
      </c>
      <c r="AW78" s="64"/>
      <c r="AX78" s="64"/>
      <c r="AY78" s="64"/>
      <c r="AZ78" s="64"/>
      <c r="BA78" s="64"/>
      <c r="BB78" s="64"/>
      <c r="BC78" s="64"/>
      <c r="BD78" s="64"/>
    </row>
    <row r="79" spans="1:56" s="70" customFormat="1" ht="15" customHeight="1" x14ac:dyDescent="0.25">
      <c r="A79" s="178"/>
      <c r="B79" s="179"/>
      <c r="C79" s="180"/>
      <c r="D79" s="181"/>
      <c r="E79" s="181" t="str">
        <f t="shared" si="18"/>
        <v/>
      </c>
      <c r="F79" s="182" t="str">
        <f>IF(ISBLANK(D79)=TRUE,"",IF($B79="Days",VLOOKUP(D79,$F$1:$G$1,2,FALSE),((E79-D79)*24)-#REF!))</f>
        <v/>
      </c>
      <c r="G79" s="181"/>
      <c r="H79" s="181" t="str">
        <f t="shared" si="19"/>
        <v/>
      </c>
      <c r="I79" s="182" t="str">
        <f>IF(ISBLANK(G79)=TRUE,"",IF($B79="Days",VLOOKUP(G79,$F$1:$G$1,2,FALSE),((H79-G79)*24)-#REF!))</f>
        <v/>
      </c>
      <c r="J79" s="181"/>
      <c r="K79" s="181" t="str">
        <f t="shared" si="20"/>
        <v/>
      </c>
      <c r="L79" s="182" t="str">
        <f>IF(ISBLANK(J79)=TRUE,"",IF($B79="Days",VLOOKUP(J79,$F$1:$G$1,2,FALSE),((K79-J79)*24)-#REF!))</f>
        <v/>
      </c>
      <c r="M79" s="181"/>
      <c r="N79" s="181" t="str">
        <f t="shared" si="21"/>
        <v/>
      </c>
      <c r="O79" s="182" t="str">
        <f>IF(ISBLANK(M79)=TRUE,"",IF($B79="Days",VLOOKUP(M79,$F$1:$G$1,2,FALSE),((N79-M79)*24)-#REF!))</f>
        <v/>
      </c>
      <c r="P79" s="181"/>
      <c r="Q79" s="181" t="str">
        <f t="shared" si="22"/>
        <v/>
      </c>
      <c r="R79" s="182" t="str">
        <f>IF(ISBLANK(P79)=TRUE,"",IF($B79="Days",VLOOKUP(P79,$F$1:$G$1,2,FALSE),((Q79-P79)*24)-#REF!))</f>
        <v/>
      </c>
      <c r="S79" s="181"/>
      <c r="T79" s="181" t="str">
        <f t="shared" si="23"/>
        <v/>
      </c>
      <c r="U79" s="182" t="str">
        <f>IF(ISBLANK(S79)=TRUE,"",IF($B79="Days",VLOOKUP(S79,$F$1:$G$1,2,FALSE),((T79-S79)*24)-#REF!))</f>
        <v/>
      </c>
      <c r="V79" s="181"/>
      <c r="W79" s="181" t="str">
        <f t="shared" si="24"/>
        <v/>
      </c>
      <c r="X79" s="182" t="str">
        <f>IF(ISBLANK(V79)=TRUE,"",IF($B79="Days",VLOOKUP(V79,$F$1:$G$1,2,FALSE),((W79-V79)*24)-#REF!))</f>
        <v/>
      </c>
      <c r="Y79" s="56" t="str">
        <f>IFERROR(VLOOKUP(A79,#REF!,5,FALSE),"")</f>
        <v/>
      </c>
      <c r="Z79" s="56" t="str">
        <f t="shared" si="27"/>
        <v/>
      </c>
      <c r="AA79" s="56" t="str">
        <f t="shared" si="28"/>
        <v/>
      </c>
      <c r="AB79" s="57" t="str">
        <f t="shared" si="29"/>
        <v/>
      </c>
      <c r="AC79" s="57" t="str">
        <f t="shared" si="30"/>
        <v/>
      </c>
      <c r="AD79" s="86" t="str">
        <f t="shared" si="31"/>
        <v/>
      </c>
      <c r="AE79" s="86" t="str">
        <f t="shared" si="32"/>
        <v/>
      </c>
      <c r="AF79" s="86" t="str">
        <f t="shared" si="33"/>
        <v/>
      </c>
      <c r="AG79" s="86" t="str">
        <f t="shared" si="34"/>
        <v/>
      </c>
      <c r="AH79" s="86" t="str">
        <f t="shared" si="35"/>
        <v/>
      </c>
      <c r="AI79" s="86" t="str">
        <f t="shared" si="36"/>
        <v/>
      </c>
      <c r="AJ79" s="86" t="str">
        <f t="shared" si="37"/>
        <v/>
      </c>
      <c r="AK79" s="87">
        <f t="shared" si="38"/>
        <v>0</v>
      </c>
      <c r="AL79" s="88" t="b">
        <f t="shared" si="26"/>
        <v>0</v>
      </c>
      <c r="AM79" s="88" t="b">
        <f t="shared" si="26"/>
        <v>0</v>
      </c>
      <c r="AN79" s="88" t="b">
        <f t="shared" si="26"/>
        <v>0</v>
      </c>
      <c r="AO79" s="88" t="b">
        <f t="shared" si="25"/>
        <v>0</v>
      </c>
      <c r="AP79" s="88" t="b">
        <f t="shared" si="25"/>
        <v>0</v>
      </c>
      <c r="AQ79" s="88" t="b">
        <f t="shared" si="25"/>
        <v>0</v>
      </c>
      <c r="AR79" s="88" t="b">
        <f t="shared" si="25"/>
        <v>0</v>
      </c>
      <c r="AS79" s="62">
        <f t="shared" si="39"/>
        <v>0</v>
      </c>
      <c r="AT79" s="88" t="str">
        <f t="shared" si="40"/>
        <v>Days</v>
      </c>
      <c r="AU79" s="89" t="str">
        <f t="shared" si="41"/>
        <v/>
      </c>
      <c r="AV79" s="88" t="str">
        <f t="shared" si="42"/>
        <v>No</v>
      </c>
      <c r="AW79" s="64"/>
      <c r="AX79" s="64"/>
      <c r="AY79" s="64"/>
      <c r="AZ79" s="64"/>
      <c r="BA79" s="64"/>
      <c r="BB79" s="64"/>
      <c r="BC79" s="64"/>
      <c r="BD79" s="64"/>
    </row>
    <row r="80" spans="1:56" s="70" customFormat="1" ht="15" customHeight="1" x14ac:dyDescent="0.25">
      <c r="A80" s="178"/>
      <c r="B80" s="179"/>
      <c r="C80" s="180"/>
      <c r="D80" s="181"/>
      <c r="E80" s="181" t="str">
        <f t="shared" si="18"/>
        <v/>
      </c>
      <c r="F80" s="182" t="str">
        <f>IF(ISBLANK(D80)=TRUE,"",IF($B80="Days",VLOOKUP(D80,$F$1:$G$1,2,FALSE),((E80-D80)*24)-#REF!))</f>
        <v/>
      </c>
      <c r="G80" s="181"/>
      <c r="H80" s="181" t="str">
        <f t="shared" si="19"/>
        <v/>
      </c>
      <c r="I80" s="182" t="str">
        <f>IF(ISBLANK(G80)=TRUE,"",IF($B80="Days",VLOOKUP(G80,$F$1:$G$1,2,FALSE),((H80-G80)*24)-#REF!))</f>
        <v/>
      </c>
      <c r="J80" s="181"/>
      <c r="K80" s="181" t="str">
        <f t="shared" si="20"/>
        <v/>
      </c>
      <c r="L80" s="182" t="str">
        <f>IF(ISBLANK(J80)=TRUE,"",IF($B80="Days",VLOOKUP(J80,$F$1:$G$1,2,FALSE),((K80-J80)*24)-#REF!))</f>
        <v/>
      </c>
      <c r="M80" s="181"/>
      <c r="N80" s="181" t="str">
        <f t="shared" si="21"/>
        <v/>
      </c>
      <c r="O80" s="182" t="str">
        <f>IF(ISBLANK(M80)=TRUE,"",IF($B80="Days",VLOOKUP(M80,$F$1:$G$1,2,FALSE),((N80-M80)*24)-#REF!))</f>
        <v/>
      </c>
      <c r="P80" s="181"/>
      <c r="Q80" s="181" t="str">
        <f t="shared" si="22"/>
        <v/>
      </c>
      <c r="R80" s="182" t="str">
        <f>IF(ISBLANK(P80)=TRUE,"",IF($B80="Days",VLOOKUP(P80,$F$1:$G$1,2,FALSE),((Q80-P80)*24)-#REF!))</f>
        <v/>
      </c>
      <c r="S80" s="181"/>
      <c r="T80" s="181" t="str">
        <f t="shared" si="23"/>
        <v/>
      </c>
      <c r="U80" s="182" t="str">
        <f>IF(ISBLANK(S80)=TRUE,"",IF($B80="Days",VLOOKUP(S80,$F$1:$G$1,2,FALSE),((T80-S80)*24)-#REF!))</f>
        <v/>
      </c>
      <c r="V80" s="181"/>
      <c r="W80" s="181" t="str">
        <f t="shared" si="24"/>
        <v/>
      </c>
      <c r="X80" s="182" t="str">
        <f>IF(ISBLANK(V80)=TRUE,"",IF($B80="Days",VLOOKUP(V80,$F$1:$G$1,2,FALSE),((W80-V80)*24)-#REF!))</f>
        <v/>
      </c>
      <c r="Y80" s="56" t="str">
        <f>IFERROR(VLOOKUP(A80,#REF!,5,FALSE),"")</f>
        <v/>
      </c>
      <c r="Z80" s="56" t="str">
        <f t="shared" si="27"/>
        <v/>
      </c>
      <c r="AA80" s="56" t="str">
        <f t="shared" si="28"/>
        <v/>
      </c>
      <c r="AB80" s="57" t="str">
        <f t="shared" si="29"/>
        <v/>
      </c>
      <c r="AC80" s="57" t="str">
        <f t="shared" si="30"/>
        <v/>
      </c>
      <c r="AD80" s="86" t="str">
        <f t="shared" si="31"/>
        <v/>
      </c>
      <c r="AE80" s="86" t="str">
        <f t="shared" si="32"/>
        <v/>
      </c>
      <c r="AF80" s="86" t="str">
        <f t="shared" si="33"/>
        <v/>
      </c>
      <c r="AG80" s="86" t="str">
        <f t="shared" si="34"/>
        <v/>
      </c>
      <c r="AH80" s="86" t="str">
        <f t="shared" si="35"/>
        <v/>
      </c>
      <c r="AI80" s="86" t="str">
        <f t="shared" si="36"/>
        <v/>
      </c>
      <c r="AJ80" s="86" t="str">
        <f t="shared" si="37"/>
        <v/>
      </c>
      <c r="AK80" s="87">
        <f t="shared" si="38"/>
        <v>0</v>
      </c>
      <c r="AL80" s="88" t="b">
        <f t="shared" si="26"/>
        <v>0</v>
      </c>
      <c r="AM80" s="88" t="b">
        <f t="shared" si="26"/>
        <v>0</v>
      </c>
      <c r="AN80" s="88" t="b">
        <f t="shared" si="26"/>
        <v>0</v>
      </c>
      <c r="AO80" s="88" t="b">
        <f t="shared" si="25"/>
        <v>0</v>
      </c>
      <c r="AP80" s="88" t="b">
        <f t="shared" si="25"/>
        <v>0</v>
      </c>
      <c r="AQ80" s="88" t="b">
        <f t="shared" si="25"/>
        <v>0</v>
      </c>
      <c r="AR80" s="88" t="b">
        <f t="shared" si="25"/>
        <v>0</v>
      </c>
      <c r="AS80" s="62">
        <f t="shared" si="39"/>
        <v>0</v>
      </c>
      <c r="AT80" s="88" t="str">
        <f t="shared" si="40"/>
        <v>Days</v>
      </c>
      <c r="AU80" s="89" t="str">
        <f t="shared" si="41"/>
        <v/>
      </c>
      <c r="AV80" s="88" t="str">
        <f t="shared" si="42"/>
        <v>No</v>
      </c>
      <c r="AW80" s="64"/>
      <c r="AX80" s="64"/>
      <c r="AY80" s="64"/>
      <c r="AZ80" s="64"/>
      <c r="BA80" s="64"/>
      <c r="BB80" s="64"/>
      <c r="BC80" s="64"/>
      <c r="BD80" s="64"/>
    </row>
    <row r="81" spans="1:56" s="70" customFormat="1" ht="15" customHeight="1" x14ac:dyDescent="0.25">
      <c r="A81" s="178"/>
      <c r="B81" s="179"/>
      <c r="C81" s="180"/>
      <c r="D81" s="181"/>
      <c r="E81" s="181" t="str">
        <f t="shared" si="18"/>
        <v/>
      </c>
      <c r="F81" s="182" t="str">
        <f>IF(ISBLANK(D81)=TRUE,"",IF($B81="Days",VLOOKUP(D81,$F$1:$G$1,2,FALSE),((E81-D81)*24)-#REF!))</f>
        <v/>
      </c>
      <c r="G81" s="181"/>
      <c r="H81" s="181" t="str">
        <f t="shared" si="19"/>
        <v/>
      </c>
      <c r="I81" s="182" t="str">
        <f>IF(ISBLANK(G81)=TRUE,"",IF($B81="Days",VLOOKUP(G81,$F$1:$G$1,2,FALSE),((H81-G81)*24)-#REF!))</f>
        <v/>
      </c>
      <c r="J81" s="181"/>
      <c r="K81" s="181" t="str">
        <f t="shared" si="20"/>
        <v/>
      </c>
      <c r="L81" s="182" t="str">
        <f>IF(ISBLANK(J81)=TRUE,"",IF($B81="Days",VLOOKUP(J81,$F$1:$G$1,2,FALSE),((K81-J81)*24)-#REF!))</f>
        <v/>
      </c>
      <c r="M81" s="181"/>
      <c r="N81" s="181" t="str">
        <f t="shared" si="21"/>
        <v/>
      </c>
      <c r="O81" s="182" t="str">
        <f>IF(ISBLANK(M81)=TRUE,"",IF($B81="Days",VLOOKUP(M81,$F$1:$G$1,2,FALSE),((N81-M81)*24)-#REF!))</f>
        <v/>
      </c>
      <c r="P81" s="181"/>
      <c r="Q81" s="181" t="str">
        <f t="shared" si="22"/>
        <v/>
      </c>
      <c r="R81" s="182" t="str">
        <f>IF(ISBLANK(P81)=TRUE,"",IF($B81="Days",VLOOKUP(P81,$F$1:$G$1,2,FALSE),((Q81-P81)*24)-#REF!))</f>
        <v/>
      </c>
      <c r="S81" s="181"/>
      <c r="T81" s="181" t="str">
        <f t="shared" si="23"/>
        <v/>
      </c>
      <c r="U81" s="182" t="str">
        <f>IF(ISBLANK(S81)=TRUE,"",IF($B81="Days",VLOOKUP(S81,$F$1:$G$1,2,FALSE),((T81-S81)*24)-#REF!))</f>
        <v/>
      </c>
      <c r="V81" s="181"/>
      <c r="W81" s="181" t="str">
        <f t="shared" si="24"/>
        <v/>
      </c>
      <c r="X81" s="182" t="str">
        <f>IF(ISBLANK(V81)=TRUE,"",IF($B81="Days",VLOOKUP(V81,$F$1:$G$1,2,FALSE),((W81-V81)*24)-#REF!))</f>
        <v/>
      </c>
      <c r="Y81" s="56" t="str">
        <f>IFERROR(VLOOKUP(A81,#REF!,5,FALSE),"")</f>
        <v/>
      </c>
      <c r="Z81" s="56" t="str">
        <f t="shared" si="27"/>
        <v/>
      </c>
      <c r="AA81" s="56" t="str">
        <f t="shared" si="28"/>
        <v/>
      </c>
      <c r="AB81" s="57" t="str">
        <f t="shared" si="29"/>
        <v/>
      </c>
      <c r="AC81" s="57" t="str">
        <f t="shared" si="30"/>
        <v/>
      </c>
      <c r="AD81" s="86" t="str">
        <f t="shared" si="31"/>
        <v/>
      </c>
      <c r="AE81" s="86" t="str">
        <f t="shared" si="32"/>
        <v/>
      </c>
      <c r="AF81" s="86" t="str">
        <f t="shared" si="33"/>
        <v/>
      </c>
      <c r="AG81" s="86" t="str">
        <f t="shared" si="34"/>
        <v/>
      </c>
      <c r="AH81" s="86" t="str">
        <f t="shared" si="35"/>
        <v/>
      </c>
      <c r="AI81" s="86" t="str">
        <f t="shared" si="36"/>
        <v/>
      </c>
      <c r="AJ81" s="86" t="str">
        <f t="shared" si="37"/>
        <v/>
      </c>
      <c r="AK81" s="87">
        <f t="shared" si="38"/>
        <v>0</v>
      </c>
      <c r="AL81" s="88" t="b">
        <f t="shared" si="26"/>
        <v>0</v>
      </c>
      <c r="AM81" s="88" t="b">
        <f t="shared" si="26"/>
        <v>0</v>
      </c>
      <c r="AN81" s="88" t="b">
        <f t="shared" si="26"/>
        <v>0</v>
      </c>
      <c r="AO81" s="88" t="b">
        <f t="shared" si="25"/>
        <v>0</v>
      </c>
      <c r="AP81" s="88" t="b">
        <f t="shared" si="25"/>
        <v>0</v>
      </c>
      <c r="AQ81" s="88" t="b">
        <f t="shared" si="25"/>
        <v>0</v>
      </c>
      <c r="AR81" s="88" t="b">
        <f t="shared" si="25"/>
        <v>0</v>
      </c>
      <c r="AS81" s="62">
        <f t="shared" si="39"/>
        <v>0</v>
      </c>
      <c r="AT81" s="88" t="str">
        <f t="shared" si="40"/>
        <v>Days</v>
      </c>
      <c r="AU81" s="89" t="str">
        <f t="shared" si="41"/>
        <v/>
      </c>
      <c r="AV81" s="88" t="str">
        <f t="shared" si="42"/>
        <v>No</v>
      </c>
      <c r="AW81" s="64"/>
      <c r="AX81" s="64"/>
      <c r="AY81" s="64"/>
      <c r="AZ81" s="64"/>
      <c r="BA81" s="64"/>
      <c r="BB81" s="64"/>
      <c r="BC81" s="64"/>
      <c r="BD81" s="64"/>
    </row>
    <row r="82" spans="1:56" s="70" customFormat="1" ht="15" customHeight="1" x14ac:dyDescent="0.25">
      <c r="A82" s="178"/>
      <c r="B82" s="179"/>
      <c r="C82" s="180"/>
      <c r="D82" s="181"/>
      <c r="E82" s="181" t="str">
        <f t="shared" si="18"/>
        <v/>
      </c>
      <c r="F82" s="182" t="str">
        <f>IF(ISBLANK(D82)=TRUE,"",IF($B82="Days",VLOOKUP(D82,$F$1:$G$1,2,FALSE),((E82-D82)*24)-#REF!))</f>
        <v/>
      </c>
      <c r="G82" s="181"/>
      <c r="H82" s="181" t="str">
        <f t="shared" si="19"/>
        <v/>
      </c>
      <c r="I82" s="182" t="str">
        <f>IF(ISBLANK(G82)=TRUE,"",IF($B82="Days",VLOOKUP(G82,$F$1:$G$1,2,FALSE),((H82-G82)*24)-#REF!))</f>
        <v/>
      </c>
      <c r="J82" s="181"/>
      <c r="K82" s="181" t="str">
        <f t="shared" si="20"/>
        <v/>
      </c>
      <c r="L82" s="182" t="str">
        <f>IF(ISBLANK(J82)=TRUE,"",IF($B82="Days",VLOOKUP(J82,$F$1:$G$1,2,FALSE),((K82-J82)*24)-#REF!))</f>
        <v/>
      </c>
      <c r="M82" s="181"/>
      <c r="N82" s="181" t="str">
        <f t="shared" si="21"/>
        <v/>
      </c>
      <c r="O82" s="182" t="str">
        <f>IF(ISBLANK(M82)=TRUE,"",IF($B82="Days",VLOOKUP(M82,$F$1:$G$1,2,FALSE),((N82-M82)*24)-#REF!))</f>
        <v/>
      </c>
      <c r="P82" s="181"/>
      <c r="Q82" s="181" t="str">
        <f t="shared" si="22"/>
        <v/>
      </c>
      <c r="R82" s="182" t="str">
        <f>IF(ISBLANK(P82)=TRUE,"",IF($B82="Days",VLOOKUP(P82,$F$1:$G$1,2,FALSE),((Q82-P82)*24)-#REF!))</f>
        <v/>
      </c>
      <c r="S82" s="181"/>
      <c r="T82" s="181" t="str">
        <f t="shared" si="23"/>
        <v/>
      </c>
      <c r="U82" s="182" t="str">
        <f>IF(ISBLANK(S82)=TRUE,"",IF($B82="Days",VLOOKUP(S82,$F$1:$G$1,2,FALSE),((T82-S82)*24)-#REF!))</f>
        <v/>
      </c>
      <c r="V82" s="181"/>
      <c r="W82" s="181" t="str">
        <f t="shared" si="24"/>
        <v/>
      </c>
      <c r="X82" s="182" t="str">
        <f>IF(ISBLANK(V82)=TRUE,"",IF($B82="Days",VLOOKUP(V82,$F$1:$G$1,2,FALSE),((W82-V82)*24)-#REF!))</f>
        <v/>
      </c>
      <c r="Y82" s="56" t="str">
        <f>IFERROR(VLOOKUP(A82,#REF!,5,FALSE),"")</f>
        <v/>
      </c>
      <c r="Z82" s="56" t="str">
        <f t="shared" si="27"/>
        <v/>
      </c>
      <c r="AA82" s="56" t="str">
        <f t="shared" si="28"/>
        <v/>
      </c>
      <c r="AB82" s="57" t="str">
        <f t="shared" si="29"/>
        <v/>
      </c>
      <c r="AC82" s="57" t="str">
        <f t="shared" si="30"/>
        <v/>
      </c>
      <c r="AD82" s="86" t="str">
        <f t="shared" si="31"/>
        <v/>
      </c>
      <c r="AE82" s="86" t="str">
        <f t="shared" si="32"/>
        <v/>
      </c>
      <c r="AF82" s="86" t="str">
        <f t="shared" si="33"/>
        <v/>
      </c>
      <c r="AG82" s="86" t="str">
        <f t="shared" si="34"/>
        <v/>
      </c>
      <c r="AH82" s="86" t="str">
        <f t="shared" si="35"/>
        <v/>
      </c>
      <c r="AI82" s="86" t="str">
        <f t="shared" si="36"/>
        <v/>
      </c>
      <c r="AJ82" s="86" t="str">
        <f t="shared" si="37"/>
        <v/>
      </c>
      <c r="AK82" s="87">
        <f t="shared" si="38"/>
        <v>0</v>
      </c>
      <c r="AL82" s="88" t="b">
        <f t="shared" si="26"/>
        <v>0</v>
      </c>
      <c r="AM82" s="88" t="b">
        <f t="shared" si="26"/>
        <v>0</v>
      </c>
      <c r="AN82" s="88" t="b">
        <f t="shared" si="26"/>
        <v>0</v>
      </c>
      <c r="AO82" s="88" t="b">
        <f t="shared" si="25"/>
        <v>0</v>
      </c>
      <c r="AP82" s="88" t="b">
        <f t="shared" si="25"/>
        <v>0</v>
      </c>
      <c r="AQ82" s="88" t="b">
        <f t="shared" si="25"/>
        <v>0</v>
      </c>
      <c r="AR82" s="88" t="b">
        <f t="shared" si="25"/>
        <v>0</v>
      </c>
      <c r="AS82" s="62">
        <f t="shared" si="39"/>
        <v>0</v>
      </c>
      <c r="AT82" s="88" t="str">
        <f t="shared" si="40"/>
        <v>Days</v>
      </c>
      <c r="AU82" s="89" t="str">
        <f t="shared" si="41"/>
        <v/>
      </c>
      <c r="AV82" s="88" t="str">
        <f t="shared" si="42"/>
        <v>No</v>
      </c>
      <c r="AW82" s="64"/>
      <c r="AX82" s="64"/>
      <c r="AY82" s="64"/>
      <c r="AZ82" s="64"/>
      <c r="BA82" s="64"/>
      <c r="BB82" s="64"/>
      <c r="BC82" s="64"/>
      <c r="BD82" s="64"/>
    </row>
    <row r="83" spans="1:56" s="70" customFormat="1" ht="15" customHeight="1" x14ac:dyDescent="0.25">
      <c r="A83" s="178"/>
      <c r="B83" s="179"/>
      <c r="C83" s="180"/>
      <c r="D83" s="181"/>
      <c r="E83" s="181" t="str">
        <f t="shared" si="18"/>
        <v/>
      </c>
      <c r="F83" s="182" t="str">
        <f>IF(ISBLANK(D83)=TRUE,"",IF($B83="Days",VLOOKUP(D83,$F$1:$G$1,2,FALSE),((E83-D83)*24)-#REF!))</f>
        <v/>
      </c>
      <c r="G83" s="181"/>
      <c r="H83" s="181" t="str">
        <f t="shared" si="19"/>
        <v/>
      </c>
      <c r="I83" s="182" t="str">
        <f>IF(ISBLANK(G83)=TRUE,"",IF($B83="Days",VLOOKUP(G83,$F$1:$G$1,2,FALSE),((H83-G83)*24)-#REF!))</f>
        <v/>
      </c>
      <c r="J83" s="181"/>
      <c r="K83" s="181" t="str">
        <f t="shared" si="20"/>
        <v/>
      </c>
      <c r="L83" s="182" t="str">
        <f>IF(ISBLANK(J83)=TRUE,"",IF($B83="Days",VLOOKUP(J83,$F$1:$G$1,2,FALSE),((K83-J83)*24)-#REF!))</f>
        <v/>
      </c>
      <c r="M83" s="181"/>
      <c r="N83" s="181" t="str">
        <f t="shared" si="21"/>
        <v/>
      </c>
      <c r="O83" s="182" t="str">
        <f>IF(ISBLANK(M83)=TRUE,"",IF($B83="Days",VLOOKUP(M83,$F$1:$G$1,2,FALSE),((N83-M83)*24)-#REF!))</f>
        <v/>
      </c>
      <c r="P83" s="181"/>
      <c r="Q83" s="181" t="str">
        <f t="shared" si="22"/>
        <v/>
      </c>
      <c r="R83" s="182" t="str">
        <f>IF(ISBLANK(P83)=TRUE,"",IF($B83="Days",VLOOKUP(P83,$F$1:$G$1,2,FALSE),((Q83-P83)*24)-#REF!))</f>
        <v/>
      </c>
      <c r="S83" s="181"/>
      <c r="T83" s="181" t="str">
        <f t="shared" si="23"/>
        <v/>
      </c>
      <c r="U83" s="182" t="str">
        <f>IF(ISBLANK(S83)=TRUE,"",IF($B83="Days",VLOOKUP(S83,$F$1:$G$1,2,FALSE),((T83-S83)*24)-#REF!))</f>
        <v/>
      </c>
      <c r="V83" s="181"/>
      <c r="W83" s="181" t="str">
        <f t="shared" si="24"/>
        <v/>
      </c>
      <c r="X83" s="182" t="str">
        <f>IF(ISBLANK(V83)=TRUE,"",IF($B83="Days",VLOOKUP(V83,$F$1:$G$1,2,FALSE),((W83-V83)*24)-#REF!))</f>
        <v/>
      </c>
      <c r="Y83" s="56" t="str">
        <f>IFERROR(VLOOKUP(A83,#REF!,5,FALSE),"")</f>
        <v/>
      </c>
      <c r="Z83" s="56" t="str">
        <f t="shared" si="27"/>
        <v/>
      </c>
      <c r="AA83" s="56" t="str">
        <f t="shared" si="28"/>
        <v/>
      </c>
      <c r="AB83" s="57" t="str">
        <f t="shared" si="29"/>
        <v/>
      </c>
      <c r="AC83" s="57" t="str">
        <f t="shared" si="30"/>
        <v/>
      </c>
      <c r="AD83" s="86" t="str">
        <f t="shared" si="31"/>
        <v/>
      </c>
      <c r="AE83" s="86" t="str">
        <f t="shared" si="32"/>
        <v/>
      </c>
      <c r="AF83" s="86" t="str">
        <f t="shared" si="33"/>
        <v/>
      </c>
      <c r="AG83" s="86" t="str">
        <f t="shared" si="34"/>
        <v/>
      </c>
      <c r="AH83" s="86" t="str">
        <f t="shared" si="35"/>
        <v/>
      </c>
      <c r="AI83" s="86" t="str">
        <f t="shared" si="36"/>
        <v/>
      </c>
      <c r="AJ83" s="86" t="str">
        <f t="shared" si="37"/>
        <v/>
      </c>
      <c r="AK83" s="87">
        <f t="shared" si="38"/>
        <v>0</v>
      </c>
      <c r="AL83" s="88" t="b">
        <f t="shared" si="26"/>
        <v>0</v>
      </c>
      <c r="AM83" s="88" t="b">
        <f t="shared" si="26"/>
        <v>0</v>
      </c>
      <c r="AN83" s="88" t="b">
        <f t="shared" si="26"/>
        <v>0</v>
      </c>
      <c r="AO83" s="88" t="b">
        <f t="shared" si="25"/>
        <v>0</v>
      </c>
      <c r="AP83" s="88" t="b">
        <f t="shared" si="25"/>
        <v>0</v>
      </c>
      <c r="AQ83" s="88" t="b">
        <f t="shared" si="25"/>
        <v>0</v>
      </c>
      <c r="AR83" s="88" t="b">
        <f t="shared" si="25"/>
        <v>0</v>
      </c>
      <c r="AS83" s="62">
        <f t="shared" si="39"/>
        <v>0</v>
      </c>
      <c r="AT83" s="88" t="str">
        <f t="shared" si="40"/>
        <v>Days</v>
      </c>
      <c r="AU83" s="89" t="str">
        <f t="shared" si="41"/>
        <v/>
      </c>
      <c r="AV83" s="88" t="str">
        <f t="shared" si="42"/>
        <v>No</v>
      </c>
      <c r="AW83" s="64"/>
      <c r="AX83" s="64"/>
      <c r="AY83" s="64"/>
      <c r="AZ83" s="64"/>
      <c r="BA83" s="64"/>
      <c r="BB83" s="64"/>
      <c r="BC83" s="64"/>
      <c r="BD83" s="64"/>
    </row>
    <row r="84" spans="1:56" s="70" customFormat="1" ht="15" customHeight="1" x14ac:dyDescent="0.25">
      <c r="A84" s="178"/>
      <c r="B84" s="179"/>
      <c r="C84" s="180"/>
      <c r="D84" s="181"/>
      <c r="E84" s="181" t="str">
        <f t="shared" si="18"/>
        <v/>
      </c>
      <c r="F84" s="182" t="str">
        <f>IF(ISBLANK(D84)=TRUE,"",IF($B84="Days",VLOOKUP(D84,$F$1:$G$1,2,FALSE),((E84-D84)*24)-#REF!))</f>
        <v/>
      </c>
      <c r="G84" s="181"/>
      <c r="H84" s="181" t="str">
        <f t="shared" si="19"/>
        <v/>
      </c>
      <c r="I84" s="182" t="str">
        <f>IF(ISBLANK(G84)=TRUE,"",IF($B84="Days",VLOOKUP(G84,$F$1:$G$1,2,FALSE),((H84-G84)*24)-#REF!))</f>
        <v/>
      </c>
      <c r="J84" s="181"/>
      <c r="K84" s="181" t="str">
        <f t="shared" si="20"/>
        <v/>
      </c>
      <c r="L84" s="182" t="str">
        <f>IF(ISBLANK(J84)=TRUE,"",IF($B84="Days",VLOOKUP(J84,$F$1:$G$1,2,FALSE),((K84-J84)*24)-#REF!))</f>
        <v/>
      </c>
      <c r="M84" s="181"/>
      <c r="N84" s="181" t="str">
        <f t="shared" si="21"/>
        <v/>
      </c>
      <c r="O84" s="182" t="str">
        <f>IF(ISBLANK(M84)=TRUE,"",IF($B84="Days",VLOOKUP(M84,$F$1:$G$1,2,FALSE),((N84-M84)*24)-#REF!))</f>
        <v/>
      </c>
      <c r="P84" s="181"/>
      <c r="Q84" s="181" t="str">
        <f t="shared" si="22"/>
        <v/>
      </c>
      <c r="R84" s="182" t="str">
        <f>IF(ISBLANK(P84)=TRUE,"",IF($B84="Days",VLOOKUP(P84,$F$1:$G$1,2,FALSE),((Q84-P84)*24)-#REF!))</f>
        <v/>
      </c>
      <c r="S84" s="181"/>
      <c r="T84" s="181" t="str">
        <f t="shared" si="23"/>
        <v/>
      </c>
      <c r="U84" s="182" t="str">
        <f>IF(ISBLANK(S84)=TRUE,"",IF($B84="Days",VLOOKUP(S84,$F$1:$G$1,2,FALSE),((T84-S84)*24)-#REF!))</f>
        <v/>
      </c>
      <c r="V84" s="181"/>
      <c r="W84" s="181" t="str">
        <f t="shared" si="24"/>
        <v/>
      </c>
      <c r="X84" s="182" t="str">
        <f>IF(ISBLANK(V84)=TRUE,"",IF($B84="Days",VLOOKUP(V84,$F$1:$G$1,2,FALSE),((W84-V84)*24)-#REF!))</f>
        <v/>
      </c>
      <c r="Y84" s="56" t="str">
        <f>IFERROR(VLOOKUP(A84,#REF!,5,FALSE),"")</f>
        <v/>
      </c>
      <c r="Z84" s="56" t="str">
        <f t="shared" si="27"/>
        <v/>
      </c>
      <c r="AA84" s="56" t="str">
        <f t="shared" si="28"/>
        <v/>
      </c>
      <c r="AB84" s="57" t="str">
        <f t="shared" si="29"/>
        <v/>
      </c>
      <c r="AC84" s="57" t="str">
        <f t="shared" si="30"/>
        <v/>
      </c>
      <c r="AD84" s="86" t="str">
        <f t="shared" si="31"/>
        <v/>
      </c>
      <c r="AE84" s="86" t="str">
        <f t="shared" si="32"/>
        <v/>
      </c>
      <c r="AF84" s="86" t="str">
        <f t="shared" si="33"/>
        <v/>
      </c>
      <c r="AG84" s="86" t="str">
        <f t="shared" si="34"/>
        <v/>
      </c>
      <c r="AH84" s="86" t="str">
        <f t="shared" si="35"/>
        <v/>
      </c>
      <c r="AI84" s="86" t="str">
        <f t="shared" si="36"/>
        <v/>
      </c>
      <c r="AJ84" s="86" t="str">
        <f t="shared" si="37"/>
        <v/>
      </c>
      <c r="AK84" s="87">
        <f t="shared" si="38"/>
        <v>0</v>
      </c>
      <c r="AL84" s="88" t="b">
        <f t="shared" si="26"/>
        <v>0</v>
      </c>
      <c r="AM84" s="88" t="b">
        <f t="shared" si="26"/>
        <v>0</v>
      </c>
      <c r="AN84" s="88" t="b">
        <f t="shared" si="26"/>
        <v>0</v>
      </c>
      <c r="AO84" s="88" t="b">
        <f t="shared" si="25"/>
        <v>0</v>
      </c>
      <c r="AP84" s="88" t="b">
        <f t="shared" si="25"/>
        <v>0</v>
      </c>
      <c r="AQ84" s="88" t="b">
        <f t="shared" si="25"/>
        <v>0</v>
      </c>
      <c r="AR84" s="88" t="b">
        <f t="shared" si="25"/>
        <v>0</v>
      </c>
      <c r="AS84" s="62">
        <f t="shared" si="39"/>
        <v>0</v>
      </c>
      <c r="AT84" s="88" t="str">
        <f t="shared" si="40"/>
        <v>Days</v>
      </c>
      <c r="AU84" s="89" t="str">
        <f t="shared" si="41"/>
        <v/>
      </c>
      <c r="AV84" s="88" t="str">
        <f t="shared" si="42"/>
        <v>No</v>
      </c>
      <c r="AW84" s="64"/>
      <c r="AX84" s="64"/>
      <c r="AY84" s="64"/>
      <c r="AZ84" s="64"/>
      <c r="BA84" s="64"/>
      <c r="BB84" s="64"/>
      <c r="BC84" s="64"/>
      <c r="BD84" s="64"/>
    </row>
    <row r="85" spans="1:56" s="70" customFormat="1" ht="15" customHeight="1" x14ac:dyDescent="0.25">
      <c r="A85" s="178"/>
      <c r="B85" s="179"/>
      <c r="C85" s="180"/>
      <c r="D85" s="181"/>
      <c r="E85" s="181" t="str">
        <f t="shared" si="18"/>
        <v/>
      </c>
      <c r="F85" s="182" t="str">
        <f>IF(ISBLANK(D85)=TRUE,"",IF($B85="Days",VLOOKUP(D85,$F$1:$G$1,2,FALSE),((E85-D85)*24)-#REF!))</f>
        <v/>
      </c>
      <c r="G85" s="181"/>
      <c r="H85" s="181" t="str">
        <f t="shared" si="19"/>
        <v/>
      </c>
      <c r="I85" s="182" t="str">
        <f>IF(ISBLANK(G85)=TRUE,"",IF($B85="Days",VLOOKUP(G85,$F$1:$G$1,2,FALSE),((H85-G85)*24)-#REF!))</f>
        <v/>
      </c>
      <c r="J85" s="181"/>
      <c r="K85" s="181" t="str">
        <f t="shared" si="20"/>
        <v/>
      </c>
      <c r="L85" s="182" t="str">
        <f>IF(ISBLANK(J85)=TRUE,"",IF($B85="Days",VLOOKUP(J85,$F$1:$G$1,2,FALSE),((K85-J85)*24)-#REF!))</f>
        <v/>
      </c>
      <c r="M85" s="181"/>
      <c r="N85" s="181" t="str">
        <f t="shared" si="21"/>
        <v/>
      </c>
      <c r="O85" s="182" t="str">
        <f>IF(ISBLANK(M85)=TRUE,"",IF($B85="Days",VLOOKUP(M85,$F$1:$G$1,2,FALSE),((N85-M85)*24)-#REF!))</f>
        <v/>
      </c>
      <c r="P85" s="181"/>
      <c r="Q85" s="181" t="str">
        <f t="shared" si="22"/>
        <v/>
      </c>
      <c r="R85" s="182" t="str">
        <f>IF(ISBLANK(P85)=TRUE,"",IF($B85="Days",VLOOKUP(P85,$F$1:$G$1,2,FALSE),((Q85-P85)*24)-#REF!))</f>
        <v/>
      </c>
      <c r="S85" s="181"/>
      <c r="T85" s="181" t="str">
        <f t="shared" si="23"/>
        <v/>
      </c>
      <c r="U85" s="182" t="str">
        <f>IF(ISBLANK(S85)=TRUE,"",IF($B85="Days",VLOOKUP(S85,$F$1:$G$1,2,FALSE),((T85-S85)*24)-#REF!))</f>
        <v/>
      </c>
      <c r="V85" s="181"/>
      <c r="W85" s="181" t="str">
        <f t="shared" si="24"/>
        <v/>
      </c>
      <c r="X85" s="182" t="str">
        <f>IF(ISBLANK(V85)=TRUE,"",IF($B85="Days",VLOOKUP(V85,$F$1:$G$1,2,FALSE),((W85-V85)*24)-#REF!))</f>
        <v/>
      </c>
      <c r="Y85" s="56" t="str">
        <f>IFERROR(VLOOKUP(A85,#REF!,5,FALSE),"")</f>
        <v/>
      </c>
      <c r="Z85" s="56" t="str">
        <f t="shared" si="27"/>
        <v/>
      </c>
      <c r="AA85" s="56" t="str">
        <f t="shared" si="28"/>
        <v/>
      </c>
      <c r="AB85" s="57" t="str">
        <f t="shared" si="29"/>
        <v/>
      </c>
      <c r="AC85" s="57" t="str">
        <f t="shared" si="30"/>
        <v/>
      </c>
      <c r="AD85" s="86" t="str">
        <f t="shared" si="31"/>
        <v/>
      </c>
      <c r="AE85" s="86" t="str">
        <f t="shared" si="32"/>
        <v/>
      </c>
      <c r="AF85" s="86" t="str">
        <f t="shared" si="33"/>
        <v/>
      </c>
      <c r="AG85" s="86" t="str">
        <f t="shared" si="34"/>
        <v/>
      </c>
      <c r="AH85" s="86" t="str">
        <f t="shared" si="35"/>
        <v/>
      </c>
      <c r="AI85" s="86" t="str">
        <f t="shared" si="36"/>
        <v/>
      </c>
      <c r="AJ85" s="86" t="str">
        <f t="shared" si="37"/>
        <v/>
      </c>
      <c r="AK85" s="87">
        <f t="shared" si="38"/>
        <v>0</v>
      </c>
      <c r="AL85" s="88" t="b">
        <f t="shared" si="26"/>
        <v>0</v>
      </c>
      <c r="AM85" s="88" t="b">
        <f t="shared" si="26"/>
        <v>0</v>
      </c>
      <c r="AN85" s="88" t="b">
        <f t="shared" si="26"/>
        <v>0</v>
      </c>
      <c r="AO85" s="88" t="b">
        <f t="shared" si="25"/>
        <v>0</v>
      </c>
      <c r="AP85" s="88" t="b">
        <f t="shared" si="25"/>
        <v>0</v>
      </c>
      <c r="AQ85" s="88" t="b">
        <f t="shared" si="25"/>
        <v>0</v>
      </c>
      <c r="AR85" s="88" t="b">
        <f t="shared" si="25"/>
        <v>0</v>
      </c>
      <c r="AS85" s="62">
        <f t="shared" si="39"/>
        <v>0</v>
      </c>
      <c r="AT85" s="88" t="str">
        <f t="shared" si="40"/>
        <v>Days</v>
      </c>
      <c r="AU85" s="89" t="str">
        <f t="shared" si="41"/>
        <v/>
      </c>
      <c r="AV85" s="88" t="str">
        <f t="shared" si="42"/>
        <v>No</v>
      </c>
      <c r="AW85" s="64"/>
      <c r="AX85" s="64"/>
      <c r="AY85" s="64"/>
      <c r="AZ85" s="64"/>
      <c r="BA85" s="64"/>
      <c r="BB85" s="64"/>
      <c r="BC85" s="64"/>
      <c r="BD85" s="64"/>
    </row>
    <row r="86" spans="1:56" s="70" customFormat="1" ht="15" customHeight="1" x14ac:dyDescent="0.25">
      <c r="A86" s="178"/>
      <c r="B86" s="179"/>
      <c r="C86" s="180"/>
      <c r="D86" s="181"/>
      <c r="E86" s="181" t="str">
        <f t="shared" si="18"/>
        <v/>
      </c>
      <c r="F86" s="182" t="str">
        <f>IF(ISBLANK(D86)=TRUE,"",IF($B86="Days",VLOOKUP(D86,$F$1:$G$1,2,FALSE),((E86-D86)*24)-#REF!))</f>
        <v/>
      </c>
      <c r="G86" s="181"/>
      <c r="H86" s="181" t="str">
        <f t="shared" si="19"/>
        <v/>
      </c>
      <c r="I86" s="182" t="str">
        <f>IF(ISBLANK(G86)=TRUE,"",IF($B86="Days",VLOOKUP(G86,$F$1:$G$1,2,FALSE),((H86-G86)*24)-#REF!))</f>
        <v/>
      </c>
      <c r="J86" s="181"/>
      <c r="K86" s="181" t="str">
        <f t="shared" si="20"/>
        <v/>
      </c>
      <c r="L86" s="182" t="str">
        <f>IF(ISBLANK(J86)=TRUE,"",IF($B86="Days",VLOOKUP(J86,$F$1:$G$1,2,FALSE),((K86-J86)*24)-#REF!))</f>
        <v/>
      </c>
      <c r="M86" s="181"/>
      <c r="N86" s="181" t="str">
        <f t="shared" si="21"/>
        <v/>
      </c>
      <c r="O86" s="182" t="str">
        <f>IF(ISBLANK(M86)=TRUE,"",IF($B86="Days",VLOOKUP(M86,$F$1:$G$1,2,FALSE),((N86-M86)*24)-#REF!))</f>
        <v/>
      </c>
      <c r="P86" s="181"/>
      <c r="Q86" s="181" t="str">
        <f t="shared" si="22"/>
        <v/>
      </c>
      <c r="R86" s="182" t="str">
        <f>IF(ISBLANK(P86)=TRUE,"",IF($B86="Days",VLOOKUP(P86,$F$1:$G$1,2,FALSE),((Q86-P86)*24)-#REF!))</f>
        <v/>
      </c>
      <c r="S86" s="181"/>
      <c r="T86" s="181" t="str">
        <f t="shared" si="23"/>
        <v/>
      </c>
      <c r="U86" s="182" t="str">
        <f>IF(ISBLANK(S86)=TRUE,"",IF($B86="Days",VLOOKUP(S86,$F$1:$G$1,2,FALSE),((T86-S86)*24)-#REF!))</f>
        <v/>
      </c>
      <c r="V86" s="181"/>
      <c r="W86" s="181" t="str">
        <f t="shared" si="24"/>
        <v/>
      </c>
      <c r="X86" s="182" t="str">
        <f>IF(ISBLANK(V86)=TRUE,"",IF($B86="Days",VLOOKUP(V86,$F$1:$G$1,2,FALSE),((W86-V86)*24)-#REF!))</f>
        <v/>
      </c>
      <c r="Y86" s="56" t="str">
        <f>IFERROR(VLOOKUP(A86,#REF!,5,FALSE),"")</f>
        <v/>
      </c>
      <c r="Z86" s="56" t="str">
        <f t="shared" si="27"/>
        <v/>
      </c>
      <c r="AA86" s="56" t="str">
        <f t="shared" si="28"/>
        <v/>
      </c>
      <c r="AB86" s="57" t="str">
        <f t="shared" si="29"/>
        <v/>
      </c>
      <c r="AC86" s="57" t="str">
        <f t="shared" si="30"/>
        <v/>
      </c>
      <c r="AD86" s="86" t="str">
        <f t="shared" si="31"/>
        <v/>
      </c>
      <c r="AE86" s="86" t="str">
        <f t="shared" si="32"/>
        <v/>
      </c>
      <c r="AF86" s="86" t="str">
        <f t="shared" si="33"/>
        <v/>
      </c>
      <c r="AG86" s="86" t="str">
        <f t="shared" si="34"/>
        <v/>
      </c>
      <c r="AH86" s="86" t="str">
        <f t="shared" si="35"/>
        <v/>
      </c>
      <c r="AI86" s="86" t="str">
        <f t="shared" si="36"/>
        <v/>
      </c>
      <c r="AJ86" s="86" t="str">
        <f t="shared" si="37"/>
        <v/>
      </c>
      <c r="AK86" s="87">
        <f t="shared" si="38"/>
        <v>0</v>
      </c>
      <c r="AL86" s="88" t="b">
        <f t="shared" si="26"/>
        <v>0</v>
      </c>
      <c r="AM86" s="88" t="b">
        <f t="shared" si="26"/>
        <v>0</v>
      </c>
      <c r="AN86" s="88" t="b">
        <f t="shared" si="26"/>
        <v>0</v>
      </c>
      <c r="AO86" s="88" t="b">
        <f t="shared" si="25"/>
        <v>0</v>
      </c>
      <c r="AP86" s="88" t="b">
        <f t="shared" si="25"/>
        <v>0</v>
      </c>
      <c r="AQ86" s="88" t="b">
        <f t="shared" si="25"/>
        <v>0</v>
      </c>
      <c r="AR86" s="88" t="b">
        <f t="shared" si="25"/>
        <v>0</v>
      </c>
      <c r="AS86" s="62">
        <f t="shared" si="39"/>
        <v>0</v>
      </c>
      <c r="AT86" s="88" t="str">
        <f t="shared" si="40"/>
        <v>Days</v>
      </c>
      <c r="AU86" s="89" t="str">
        <f t="shared" si="41"/>
        <v/>
      </c>
      <c r="AV86" s="88" t="str">
        <f t="shared" si="42"/>
        <v>No</v>
      </c>
      <c r="AW86" s="64"/>
      <c r="AX86" s="64"/>
      <c r="AY86" s="64"/>
      <c r="AZ86" s="64"/>
      <c r="BA86" s="64"/>
      <c r="BB86" s="64"/>
      <c r="BC86" s="64"/>
      <c r="BD86" s="64"/>
    </row>
    <row r="87" spans="1:56" s="70" customFormat="1" ht="15" customHeight="1" x14ac:dyDescent="0.25">
      <c r="A87" s="178"/>
      <c r="B87" s="179"/>
      <c r="C87" s="180"/>
      <c r="D87" s="181"/>
      <c r="E87" s="181" t="str">
        <f t="shared" si="18"/>
        <v/>
      </c>
      <c r="F87" s="182" t="str">
        <f>IF(ISBLANK(D87)=TRUE,"",IF($B87="Days",VLOOKUP(D87,$F$1:$G$1,2,FALSE),((E87-D87)*24)-#REF!))</f>
        <v/>
      </c>
      <c r="G87" s="181"/>
      <c r="H87" s="181" t="str">
        <f t="shared" si="19"/>
        <v/>
      </c>
      <c r="I87" s="182" t="str">
        <f>IF(ISBLANK(G87)=TRUE,"",IF($B87="Days",VLOOKUP(G87,$F$1:$G$1,2,FALSE),((H87-G87)*24)-#REF!))</f>
        <v/>
      </c>
      <c r="J87" s="181"/>
      <c r="K87" s="181" t="str">
        <f t="shared" si="20"/>
        <v/>
      </c>
      <c r="L87" s="182" t="str">
        <f>IF(ISBLANK(J87)=TRUE,"",IF($B87="Days",VLOOKUP(J87,$F$1:$G$1,2,FALSE),((K87-J87)*24)-#REF!))</f>
        <v/>
      </c>
      <c r="M87" s="181"/>
      <c r="N87" s="181" t="str">
        <f t="shared" si="21"/>
        <v/>
      </c>
      <c r="O87" s="182" t="str">
        <f>IF(ISBLANK(M87)=TRUE,"",IF($B87="Days",VLOOKUP(M87,$F$1:$G$1,2,FALSE),((N87-M87)*24)-#REF!))</f>
        <v/>
      </c>
      <c r="P87" s="181"/>
      <c r="Q87" s="181" t="str">
        <f t="shared" si="22"/>
        <v/>
      </c>
      <c r="R87" s="182" t="str">
        <f>IF(ISBLANK(P87)=TRUE,"",IF($B87="Days",VLOOKUP(P87,$F$1:$G$1,2,FALSE),((Q87-P87)*24)-#REF!))</f>
        <v/>
      </c>
      <c r="S87" s="181"/>
      <c r="T87" s="181" t="str">
        <f t="shared" si="23"/>
        <v/>
      </c>
      <c r="U87" s="182" t="str">
        <f>IF(ISBLANK(S87)=TRUE,"",IF($B87="Days",VLOOKUP(S87,$F$1:$G$1,2,FALSE),((T87-S87)*24)-#REF!))</f>
        <v/>
      </c>
      <c r="V87" s="181"/>
      <c r="W87" s="181" t="str">
        <f t="shared" si="24"/>
        <v/>
      </c>
      <c r="X87" s="182" t="str">
        <f>IF(ISBLANK(V87)=TRUE,"",IF($B87="Days",VLOOKUP(V87,$F$1:$G$1,2,FALSE),((W87-V87)*24)-#REF!))</f>
        <v/>
      </c>
      <c r="Y87" s="56" t="str">
        <f>IFERROR(VLOOKUP(A87,#REF!,5,FALSE),"")</f>
        <v/>
      </c>
      <c r="Z87" s="56" t="str">
        <f t="shared" si="27"/>
        <v/>
      </c>
      <c r="AA87" s="56" t="str">
        <f t="shared" si="28"/>
        <v/>
      </c>
      <c r="AB87" s="57" t="str">
        <f t="shared" si="29"/>
        <v/>
      </c>
      <c r="AC87" s="57" t="str">
        <f t="shared" si="30"/>
        <v/>
      </c>
      <c r="AD87" s="86" t="str">
        <f t="shared" si="31"/>
        <v/>
      </c>
      <c r="AE87" s="86" t="str">
        <f t="shared" si="32"/>
        <v/>
      </c>
      <c r="AF87" s="86" t="str">
        <f t="shared" si="33"/>
        <v/>
      </c>
      <c r="AG87" s="86" t="str">
        <f t="shared" si="34"/>
        <v/>
      </c>
      <c r="AH87" s="86" t="str">
        <f t="shared" si="35"/>
        <v/>
      </c>
      <c r="AI87" s="86" t="str">
        <f t="shared" si="36"/>
        <v/>
      </c>
      <c r="AJ87" s="86" t="str">
        <f t="shared" si="37"/>
        <v/>
      </c>
      <c r="AK87" s="87">
        <f t="shared" si="38"/>
        <v>0</v>
      </c>
      <c r="AL87" s="88" t="b">
        <f t="shared" si="26"/>
        <v>0</v>
      </c>
      <c r="AM87" s="88" t="b">
        <f t="shared" si="26"/>
        <v>0</v>
      </c>
      <c r="AN87" s="88" t="b">
        <f t="shared" si="26"/>
        <v>0</v>
      </c>
      <c r="AO87" s="88" t="b">
        <f t="shared" si="25"/>
        <v>0</v>
      </c>
      <c r="AP87" s="88" t="b">
        <f t="shared" si="25"/>
        <v>0</v>
      </c>
      <c r="AQ87" s="88" t="b">
        <f t="shared" si="25"/>
        <v>0</v>
      </c>
      <c r="AR87" s="88" t="b">
        <f t="shared" si="25"/>
        <v>0</v>
      </c>
      <c r="AS87" s="62">
        <f t="shared" si="39"/>
        <v>0</v>
      </c>
      <c r="AT87" s="88" t="str">
        <f t="shared" si="40"/>
        <v>Days</v>
      </c>
      <c r="AU87" s="89" t="str">
        <f t="shared" si="41"/>
        <v/>
      </c>
      <c r="AV87" s="88" t="str">
        <f t="shared" si="42"/>
        <v>No</v>
      </c>
      <c r="AW87" s="64"/>
      <c r="AX87" s="64"/>
      <c r="AY87" s="64"/>
      <c r="AZ87" s="64"/>
      <c r="BA87" s="64"/>
      <c r="BB87" s="64"/>
      <c r="BC87" s="64"/>
      <c r="BD87" s="64"/>
    </row>
    <row r="88" spans="1:56" s="70" customFormat="1" ht="15" customHeight="1" x14ac:dyDescent="0.25">
      <c r="A88" s="178"/>
      <c r="B88" s="179"/>
      <c r="C88" s="180"/>
      <c r="D88" s="181"/>
      <c r="E88" s="181" t="str">
        <f t="shared" si="18"/>
        <v/>
      </c>
      <c r="F88" s="182" t="str">
        <f>IF(ISBLANK(D88)=TRUE,"",IF($B88="Days",VLOOKUP(D88,$F$1:$G$1,2,FALSE),((E88-D88)*24)-#REF!))</f>
        <v/>
      </c>
      <c r="G88" s="181"/>
      <c r="H88" s="181" t="str">
        <f t="shared" si="19"/>
        <v/>
      </c>
      <c r="I88" s="182" t="str">
        <f>IF(ISBLANK(G88)=TRUE,"",IF($B88="Days",VLOOKUP(G88,$F$1:$G$1,2,FALSE),((H88-G88)*24)-#REF!))</f>
        <v/>
      </c>
      <c r="J88" s="181"/>
      <c r="K88" s="181" t="str">
        <f t="shared" si="20"/>
        <v/>
      </c>
      <c r="L88" s="182" t="str">
        <f>IF(ISBLANK(J88)=TRUE,"",IF($B88="Days",VLOOKUP(J88,$F$1:$G$1,2,FALSE),((K88-J88)*24)-#REF!))</f>
        <v/>
      </c>
      <c r="M88" s="181"/>
      <c r="N88" s="181" t="str">
        <f t="shared" si="21"/>
        <v/>
      </c>
      <c r="O88" s="182" t="str">
        <f>IF(ISBLANK(M88)=TRUE,"",IF($B88="Days",VLOOKUP(M88,$F$1:$G$1,2,FALSE),((N88-M88)*24)-#REF!))</f>
        <v/>
      </c>
      <c r="P88" s="181"/>
      <c r="Q88" s="181" t="str">
        <f t="shared" si="22"/>
        <v/>
      </c>
      <c r="R88" s="182" t="str">
        <f>IF(ISBLANK(P88)=TRUE,"",IF($B88="Days",VLOOKUP(P88,$F$1:$G$1,2,FALSE),((Q88-P88)*24)-#REF!))</f>
        <v/>
      </c>
      <c r="S88" s="181"/>
      <c r="T88" s="181" t="str">
        <f t="shared" si="23"/>
        <v/>
      </c>
      <c r="U88" s="182" t="str">
        <f>IF(ISBLANK(S88)=TRUE,"",IF($B88="Days",VLOOKUP(S88,$F$1:$G$1,2,FALSE),((T88-S88)*24)-#REF!))</f>
        <v/>
      </c>
      <c r="V88" s="181"/>
      <c r="W88" s="181" t="str">
        <f t="shared" si="24"/>
        <v/>
      </c>
      <c r="X88" s="182" t="str">
        <f>IF(ISBLANK(V88)=TRUE,"",IF($B88="Days",VLOOKUP(V88,$F$1:$G$1,2,FALSE),((W88-V88)*24)-#REF!))</f>
        <v/>
      </c>
      <c r="Y88" s="56" t="str">
        <f>IFERROR(VLOOKUP(A88,#REF!,5,FALSE),"")</f>
        <v/>
      </c>
      <c r="Z88" s="56" t="str">
        <f t="shared" si="27"/>
        <v/>
      </c>
      <c r="AA88" s="56" t="str">
        <f t="shared" si="28"/>
        <v/>
      </c>
      <c r="AB88" s="57" t="str">
        <f t="shared" si="29"/>
        <v/>
      </c>
      <c r="AC88" s="57" t="str">
        <f t="shared" si="30"/>
        <v/>
      </c>
      <c r="AD88" s="86" t="str">
        <f t="shared" si="31"/>
        <v/>
      </c>
      <c r="AE88" s="86" t="str">
        <f t="shared" si="32"/>
        <v/>
      </c>
      <c r="AF88" s="86" t="str">
        <f t="shared" si="33"/>
        <v/>
      </c>
      <c r="AG88" s="86" t="str">
        <f t="shared" si="34"/>
        <v/>
      </c>
      <c r="AH88" s="86" t="str">
        <f t="shared" si="35"/>
        <v/>
      </c>
      <c r="AI88" s="86" t="str">
        <f t="shared" si="36"/>
        <v/>
      </c>
      <c r="AJ88" s="86" t="str">
        <f t="shared" si="37"/>
        <v/>
      </c>
      <c r="AK88" s="87">
        <f t="shared" si="38"/>
        <v>0</v>
      </c>
      <c r="AL88" s="88" t="b">
        <f t="shared" si="26"/>
        <v>0</v>
      </c>
      <c r="AM88" s="88" t="b">
        <f t="shared" si="26"/>
        <v>0</v>
      </c>
      <c r="AN88" s="88" t="b">
        <f t="shared" si="26"/>
        <v>0</v>
      </c>
      <c r="AO88" s="88" t="b">
        <f t="shared" si="25"/>
        <v>0</v>
      </c>
      <c r="AP88" s="88" t="b">
        <f t="shared" si="25"/>
        <v>0</v>
      </c>
      <c r="AQ88" s="88" t="b">
        <f t="shared" si="25"/>
        <v>0</v>
      </c>
      <c r="AR88" s="88" t="b">
        <f t="shared" si="25"/>
        <v>0</v>
      </c>
      <c r="AS88" s="62">
        <f t="shared" si="39"/>
        <v>0</v>
      </c>
      <c r="AT88" s="88" t="str">
        <f t="shared" si="40"/>
        <v>Days</v>
      </c>
      <c r="AU88" s="89" t="str">
        <f t="shared" si="41"/>
        <v/>
      </c>
      <c r="AV88" s="88" t="str">
        <f t="shared" si="42"/>
        <v>No</v>
      </c>
      <c r="AW88" s="64"/>
      <c r="AX88" s="64"/>
      <c r="AY88" s="64"/>
      <c r="AZ88" s="64"/>
      <c r="BA88" s="64"/>
      <c r="BB88" s="64"/>
      <c r="BC88" s="64"/>
      <c r="BD88" s="64"/>
    </row>
    <row r="89" spans="1:56" s="70" customFormat="1" ht="15" customHeight="1" x14ac:dyDescent="0.25">
      <c r="A89" s="178"/>
      <c r="B89" s="179"/>
      <c r="C89" s="180"/>
      <c r="D89" s="181"/>
      <c r="E89" s="181" t="str">
        <f t="shared" si="18"/>
        <v/>
      </c>
      <c r="F89" s="182" t="str">
        <f>IF(ISBLANK(D89)=TRUE,"",IF($B89="Days",VLOOKUP(D89,$F$1:$G$1,2,FALSE),((E89-D89)*24)-#REF!))</f>
        <v/>
      </c>
      <c r="G89" s="181"/>
      <c r="H89" s="181" t="str">
        <f t="shared" si="19"/>
        <v/>
      </c>
      <c r="I89" s="182" t="str">
        <f>IF(ISBLANK(G89)=TRUE,"",IF($B89="Days",VLOOKUP(G89,$F$1:$G$1,2,FALSE),((H89-G89)*24)-#REF!))</f>
        <v/>
      </c>
      <c r="J89" s="181"/>
      <c r="K89" s="181" t="str">
        <f t="shared" si="20"/>
        <v/>
      </c>
      <c r="L89" s="182" t="str">
        <f>IF(ISBLANK(J89)=TRUE,"",IF($B89="Days",VLOOKUP(J89,$F$1:$G$1,2,FALSE),((K89-J89)*24)-#REF!))</f>
        <v/>
      </c>
      <c r="M89" s="181"/>
      <c r="N89" s="181" t="str">
        <f t="shared" si="21"/>
        <v/>
      </c>
      <c r="O89" s="182" t="str">
        <f>IF(ISBLANK(M89)=TRUE,"",IF($B89="Days",VLOOKUP(M89,$F$1:$G$1,2,FALSE),((N89-M89)*24)-#REF!))</f>
        <v/>
      </c>
      <c r="P89" s="181"/>
      <c r="Q89" s="181" t="str">
        <f t="shared" si="22"/>
        <v/>
      </c>
      <c r="R89" s="182" t="str">
        <f>IF(ISBLANK(P89)=TRUE,"",IF($B89="Days",VLOOKUP(P89,$F$1:$G$1,2,FALSE),((Q89-P89)*24)-#REF!))</f>
        <v/>
      </c>
      <c r="S89" s="181"/>
      <c r="T89" s="181" t="str">
        <f t="shared" si="23"/>
        <v/>
      </c>
      <c r="U89" s="182" t="str">
        <f>IF(ISBLANK(S89)=TRUE,"",IF($B89="Days",VLOOKUP(S89,$F$1:$G$1,2,FALSE),((T89-S89)*24)-#REF!))</f>
        <v/>
      </c>
      <c r="V89" s="181"/>
      <c r="W89" s="181" t="str">
        <f t="shared" si="24"/>
        <v/>
      </c>
      <c r="X89" s="182" t="str">
        <f>IF(ISBLANK(V89)=TRUE,"",IF($B89="Days",VLOOKUP(V89,$F$1:$G$1,2,FALSE),((W89-V89)*24)-#REF!))</f>
        <v/>
      </c>
      <c r="Y89" s="56" t="str">
        <f>IFERROR(VLOOKUP(A89,#REF!,5,FALSE),"")</f>
        <v/>
      </c>
      <c r="Z89" s="56" t="str">
        <f t="shared" si="27"/>
        <v/>
      </c>
      <c r="AA89" s="56" t="str">
        <f t="shared" si="28"/>
        <v/>
      </c>
      <c r="AB89" s="57" t="str">
        <f t="shared" si="29"/>
        <v/>
      </c>
      <c r="AC89" s="57" t="str">
        <f t="shared" si="30"/>
        <v/>
      </c>
      <c r="AD89" s="86" t="str">
        <f t="shared" si="31"/>
        <v/>
      </c>
      <c r="AE89" s="86" t="str">
        <f t="shared" si="32"/>
        <v/>
      </c>
      <c r="AF89" s="86" t="str">
        <f t="shared" si="33"/>
        <v/>
      </c>
      <c r="AG89" s="86" t="str">
        <f t="shared" si="34"/>
        <v/>
      </c>
      <c r="AH89" s="86" t="str">
        <f t="shared" si="35"/>
        <v/>
      </c>
      <c r="AI89" s="86" t="str">
        <f t="shared" si="36"/>
        <v/>
      </c>
      <c r="AJ89" s="86" t="str">
        <f t="shared" si="37"/>
        <v/>
      </c>
      <c r="AK89" s="87">
        <f t="shared" si="38"/>
        <v>0</v>
      </c>
      <c r="AL89" s="88" t="b">
        <f t="shared" si="26"/>
        <v>0</v>
      </c>
      <c r="AM89" s="88" t="b">
        <f t="shared" si="26"/>
        <v>0</v>
      </c>
      <c r="AN89" s="88" t="b">
        <f t="shared" si="26"/>
        <v>0</v>
      </c>
      <c r="AO89" s="88" t="b">
        <f t="shared" si="25"/>
        <v>0</v>
      </c>
      <c r="AP89" s="88" t="b">
        <f t="shared" si="25"/>
        <v>0</v>
      </c>
      <c r="AQ89" s="88" t="b">
        <f t="shared" si="25"/>
        <v>0</v>
      </c>
      <c r="AR89" s="88" t="b">
        <f t="shared" si="25"/>
        <v>0</v>
      </c>
      <c r="AS89" s="62">
        <f t="shared" si="39"/>
        <v>0</v>
      </c>
      <c r="AT89" s="88" t="str">
        <f t="shared" si="40"/>
        <v>Days</v>
      </c>
      <c r="AU89" s="89" t="str">
        <f t="shared" si="41"/>
        <v/>
      </c>
      <c r="AV89" s="88" t="str">
        <f t="shared" si="42"/>
        <v>No</v>
      </c>
      <c r="AW89" s="64"/>
      <c r="AX89" s="64"/>
      <c r="AY89" s="64"/>
      <c r="AZ89" s="64"/>
      <c r="BA89" s="64"/>
      <c r="BB89" s="64"/>
      <c r="BC89" s="64"/>
      <c r="BD89" s="64"/>
    </row>
    <row r="90" spans="1:56" s="70" customFormat="1" ht="15" customHeight="1" x14ac:dyDescent="0.25">
      <c r="A90" s="178"/>
      <c r="B90" s="179"/>
      <c r="C90" s="180"/>
      <c r="D90" s="181"/>
      <c r="E90" s="181" t="str">
        <f t="shared" si="18"/>
        <v/>
      </c>
      <c r="F90" s="182" t="str">
        <f>IF(ISBLANK(D90)=TRUE,"",IF($B90="Days",VLOOKUP(D90,$F$1:$G$1,2,FALSE),((E90-D90)*24)-#REF!))</f>
        <v/>
      </c>
      <c r="G90" s="181"/>
      <c r="H90" s="181" t="str">
        <f t="shared" si="19"/>
        <v/>
      </c>
      <c r="I90" s="182" t="str">
        <f>IF(ISBLANK(G90)=TRUE,"",IF($B90="Days",VLOOKUP(G90,$F$1:$G$1,2,FALSE),((H90-G90)*24)-#REF!))</f>
        <v/>
      </c>
      <c r="J90" s="181"/>
      <c r="K90" s="181" t="str">
        <f t="shared" si="20"/>
        <v/>
      </c>
      <c r="L90" s="182" t="str">
        <f>IF(ISBLANK(J90)=TRUE,"",IF($B90="Days",VLOOKUP(J90,$F$1:$G$1,2,FALSE),((K90-J90)*24)-#REF!))</f>
        <v/>
      </c>
      <c r="M90" s="181"/>
      <c r="N90" s="181" t="str">
        <f t="shared" si="21"/>
        <v/>
      </c>
      <c r="O90" s="182" t="str">
        <f>IF(ISBLANK(M90)=TRUE,"",IF($B90="Days",VLOOKUP(M90,$F$1:$G$1,2,FALSE),((N90-M90)*24)-#REF!))</f>
        <v/>
      </c>
      <c r="P90" s="181"/>
      <c r="Q90" s="181" t="str">
        <f t="shared" si="22"/>
        <v/>
      </c>
      <c r="R90" s="182" t="str">
        <f>IF(ISBLANK(P90)=TRUE,"",IF($B90="Days",VLOOKUP(P90,$F$1:$G$1,2,FALSE),((Q90-P90)*24)-#REF!))</f>
        <v/>
      </c>
      <c r="S90" s="181"/>
      <c r="T90" s="181" t="str">
        <f t="shared" si="23"/>
        <v/>
      </c>
      <c r="U90" s="182" t="str">
        <f>IF(ISBLANK(S90)=TRUE,"",IF($B90="Days",VLOOKUP(S90,$F$1:$G$1,2,FALSE),((T90-S90)*24)-#REF!))</f>
        <v/>
      </c>
      <c r="V90" s="181"/>
      <c r="W90" s="181" t="str">
        <f t="shared" si="24"/>
        <v/>
      </c>
      <c r="X90" s="182" t="str">
        <f>IF(ISBLANK(V90)=TRUE,"",IF($B90="Days",VLOOKUP(V90,$F$1:$G$1,2,FALSE),((W90-V90)*24)-#REF!))</f>
        <v/>
      </c>
      <c r="Y90" s="56" t="str">
        <f>IFERROR(VLOOKUP(A90,#REF!,5,FALSE),"")</f>
        <v/>
      </c>
      <c r="Z90" s="56" t="str">
        <f t="shared" si="27"/>
        <v/>
      </c>
      <c r="AA90" s="56" t="str">
        <f t="shared" si="28"/>
        <v/>
      </c>
      <c r="AB90" s="57" t="str">
        <f t="shared" si="29"/>
        <v/>
      </c>
      <c r="AC90" s="57" t="str">
        <f t="shared" si="30"/>
        <v/>
      </c>
      <c r="AD90" s="86" t="str">
        <f t="shared" si="31"/>
        <v/>
      </c>
      <c r="AE90" s="86" t="str">
        <f t="shared" si="32"/>
        <v/>
      </c>
      <c r="AF90" s="86" t="str">
        <f t="shared" si="33"/>
        <v/>
      </c>
      <c r="AG90" s="86" t="str">
        <f t="shared" si="34"/>
        <v/>
      </c>
      <c r="AH90" s="86" t="str">
        <f t="shared" si="35"/>
        <v/>
      </c>
      <c r="AI90" s="86" t="str">
        <f t="shared" si="36"/>
        <v/>
      </c>
      <c r="AJ90" s="86" t="str">
        <f t="shared" si="37"/>
        <v/>
      </c>
      <c r="AK90" s="87">
        <f t="shared" si="38"/>
        <v>0</v>
      </c>
      <c r="AL90" s="88" t="b">
        <f t="shared" si="26"/>
        <v>0</v>
      </c>
      <c r="AM90" s="88" t="b">
        <f t="shared" si="26"/>
        <v>0</v>
      </c>
      <c r="AN90" s="88" t="b">
        <f t="shared" si="26"/>
        <v>0</v>
      </c>
      <c r="AO90" s="88" t="b">
        <f t="shared" si="25"/>
        <v>0</v>
      </c>
      <c r="AP90" s="88" t="b">
        <f t="shared" si="25"/>
        <v>0</v>
      </c>
      <c r="AQ90" s="88" t="b">
        <f t="shared" si="25"/>
        <v>0</v>
      </c>
      <c r="AR90" s="88" t="b">
        <f t="shared" si="25"/>
        <v>0</v>
      </c>
      <c r="AS90" s="62">
        <f t="shared" si="39"/>
        <v>0</v>
      </c>
      <c r="AT90" s="88" t="str">
        <f t="shared" si="40"/>
        <v>Days</v>
      </c>
      <c r="AU90" s="89" t="str">
        <f t="shared" si="41"/>
        <v/>
      </c>
      <c r="AV90" s="88" t="str">
        <f t="shared" si="42"/>
        <v>No</v>
      </c>
      <c r="AW90" s="64"/>
      <c r="AX90" s="64"/>
      <c r="AY90" s="64"/>
      <c r="AZ90" s="64"/>
      <c r="BA90" s="64"/>
      <c r="BB90" s="64"/>
      <c r="BC90" s="64"/>
      <c r="BD90" s="64"/>
    </row>
    <row r="91" spans="1:56" s="70" customFormat="1" ht="15" customHeight="1" x14ac:dyDescent="0.25">
      <c r="A91" s="178"/>
      <c r="B91" s="179"/>
      <c r="C91" s="180"/>
      <c r="D91" s="181"/>
      <c r="E91" s="181"/>
      <c r="F91" s="182" t="str">
        <f>IF(ISBLANK(D91)=TRUE,"",IF($B91="Days",VLOOKUP(D91,$F$1:$G$1,2,FALSE),((E91-D91)*24)-#REF!))</f>
        <v/>
      </c>
      <c r="G91" s="181"/>
      <c r="H91" s="181" t="str">
        <f t="shared" si="19"/>
        <v/>
      </c>
      <c r="I91" s="182" t="str">
        <f>IF(ISBLANK(G91)=TRUE,"",IF($B91="Days",VLOOKUP(G91,$F$1:$G$1,2,FALSE),((H91-G91)*24)-#REF!))</f>
        <v/>
      </c>
      <c r="J91" s="181"/>
      <c r="K91" s="181" t="str">
        <f t="shared" si="20"/>
        <v/>
      </c>
      <c r="L91" s="182" t="str">
        <f>IF(ISBLANK(J91)=TRUE,"",IF($B91="Days",VLOOKUP(J91,$F$1:$G$1,2,FALSE),((K91-J91)*24)-#REF!))</f>
        <v/>
      </c>
      <c r="M91" s="181"/>
      <c r="N91" s="181" t="str">
        <f t="shared" si="21"/>
        <v/>
      </c>
      <c r="O91" s="182" t="str">
        <f>IF(ISBLANK(M91)=TRUE,"",IF($B91="Days",VLOOKUP(M91,$F$1:$G$1,2,FALSE),((N91-M91)*24)-#REF!))</f>
        <v/>
      </c>
      <c r="P91" s="181"/>
      <c r="Q91" s="181" t="str">
        <f t="shared" si="22"/>
        <v/>
      </c>
      <c r="R91" s="182" t="str">
        <f>IF(ISBLANK(P91)=TRUE,"",IF($B91="Days",VLOOKUP(P91,$F$1:$G$1,2,FALSE),((Q91-P91)*24)-#REF!))</f>
        <v/>
      </c>
      <c r="S91" s="181"/>
      <c r="T91" s="181" t="str">
        <f t="shared" si="23"/>
        <v/>
      </c>
      <c r="U91" s="182" t="str">
        <f>IF(ISBLANK(S91)=TRUE,"",IF($B91="Days",VLOOKUP(S91,$F$1:$G$1,2,FALSE),((T91-S91)*24)-#REF!))</f>
        <v/>
      </c>
      <c r="V91" s="181"/>
      <c r="W91" s="181" t="str">
        <f t="shared" si="24"/>
        <v/>
      </c>
      <c r="X91" s="182" t="str">
        <f>IF(ISBLANK(V91)=TRUE,"",IF($B91="Days",VLOOKUP(V91,$F$1:$G$1,2,FALSE),((W91-V91)*24)-#REF!))</f>
        <v/>
      </c>
      <c r="Y91" s="56" t="str">
        <f>IFERROR(VLOOKUP(A91,#REF!,5,FALSE),"")</f>
        <v/>
      </c>
      <c r="Z91" s="56" t="str">
        <f t="shared" si="27"/>
        <v/>
      </c>
      <c r="AA91" s="56" t="str">
        <f t="shared" si="28"/>
        <v/>
      </c>
      <c r="AB91" s="57" t="str">
        <f t="shared" si="29"/>
        <v/>
      </c>
      <c r="AC91" s="57" t="str">
        <f t="shared" si="30"/>
        <v/>
      </c>
      <c r="AD91" s="86" t="str">
        <f t="shared" si="31"/>
        <v/>
      </c>
      <c r="AE91" s="86" t="str">
        <f t="shared" si="32"/>
        <v/>
      </c>
      <c r="AF91" s="86" t="str">
        <f t="shared" si="33"/>
        <v/>
      </c>
      <c r="AG91" s="86" t="str">
        <f t="shared" si="34"/>
        <v/>
      </c>
      <c r="AH91" s="86" t="str">
        <f t="shared" si="35"/>
        <v/>
      </c>
      <c r="AI91" s="86" t="str">
        <f t="shared" si="36"/>
        <v/>
      </c>
      <c r="AJ91" s="86" t="str">
        <f t="shared" si="37"/>
        <v/>
      </c>
      <c r="AK91" s="87">
        <f t="shared" si="38"/>
        <v>0</v>
      </c>
      <c r="AL91" s="88" t="b">
        <f t="shared" si="26"/>
        <v>0</v>
      </c>
      <c r="AM91" s="88" t="b">
        <f t="shared" si="26"/>
        <v>0</v>
      </c>
      <c r="AN91" s="88" t="b">
        <f t="shared" si="26"/>
        <v>0</v>
      </c>
      <c r="AO91" s="88" t="b">
        <f t="shared" si="25"/>
        <v>0</v>
      </c>
      <c r="AP91" s="88" t="b">
        <f t="shared" si="25"/>
        <v>0</v>
      </c>
      <c r="AQ91" s="88" t="b">
        <f t="shared" si="25"/>
        <v>0</v>
      </c>
      <c r="AR91" s="88" t="b">
        <f t="shared" si="25"/>
        <v>0</v>
      </c>
      <c r="AS91" s="62">
        <f t="shared" si="39"/>
        <v>0</v>
      </c>
      <c r="AT91" s="88" t="str">
        <f t="shared" si="40"/>
        <v>Days</v>
      </c>
      <c r="AU91" s="89" t="str">
        <f t="shared" si="41"/>
        <v/>
      </c>
      <c r="AV91" s="88" t="str">
        <f t="shared" si="42"/>
        <v>No</v>
      </c>
      <c r="AW91" s="64"/>
      <c r="AX91" s="64"/>
      <c r="AY91" s="64"/>
      <c r="AZ91" s="64"/>
      <c r="BA91" s="64"/>
      <c r="BB91" s="64"/>
      <c r="BC91" s="64"/>
      <c r="BD91" s="64"/>
    </row>
    <row r="92" spans="1:56" s="70" customFormat="1" ht="15" customHeight="1" x14ac:dyDescent="0.25">
      <c r="A92" s="178"/>
      <c r="B92" s="179"/>
      <c r="C92" s="180"/>
      <c r="D92" s="181"/>
      <c r="E92" s="181" t="str">
        <f t="shared" si="18"/>
        <v/>
      </c>
      <c r="F92" s="182" t="str">
        <f>IF(ISBLANK(D92)=TRUE,"",IF($B92="Days",VLOOKUP(D92,$F$1:$G$1,2,FALSE),((E92-D92)*24)-#REF!))</f>
        <v/>
      </c>
      <c r="G92" s="181"/>
      <c r="H92" s="181" t="str">
        <f t="shared" si="19"/>
        <v/>
      </c>
      <c r="I92" s="182" t="str">
        <f>IF(ISBLANK(G92)=TRUE,"",IF($B92="Days",VLOOKUP(G92,$F$1:$G$1,2,FALSE),((H92-G92)*24)-#REF!))</f>
        <v/>
      </c>
      <c r="J92" s="181"/>
      <c r="K92" s="181" t="str">
        <f t="shared" si="20"/>
        <v/>
      </c>
      <c r="L92" s="182" t="str">
        <f>IF(ISBLANK(J92)=TRUE,"",IF($B92="Days",VLOOKUP(J92,$F$1:$G$1,2,FALSE),((K92-J92)*24)-#REF!))</f>
        <v/>
      </c>
      <c r="M92" s="181"/>
      <c r="N92" s="181" t="str">
        <f t="shared" si="21"/>
        <v/>
      </c>
      <c r="O92" s="182" t="str">
        <f>IF(ISBLANK(M92)=TRUE,"",IF($B92="Days",VLOOKUP(M92,$F$1:$G$1,2,FALSE),((N92-M92)*24)-#REF!))</f>
        <v/>
      </c>
      <c r="P92" s="181"/>
      <c r="Q92" s="181" t="str">
        <f t="shared" si="22"/>
        <v/>
      </c>
      <c r="R92" s="182" t="str">
        <f>IF(ISBLANK(P92)=TRUE,"",IF($B92="Days",VLOOKUP(P92,$F$1:$G$1,2,FALSE),((Q92-P92)*24)-#REF!))</f>
        <v/>
      </c>
      <c r="S92" s="181"/>
      <c r="T92" s="181" t="str">
        <f t="shared" si="23"/>
        <v/>
      </c>
      <c r="U92" s="182" t="str">
        <f>IF(ISBLANK(S92)=TRUE,"",IF($B92="Days",VLOOKUP(S92,$F$1:$G$1,2,FALSE),((T92-S92)*24)-#REF!))</f>
        <v/>
      </c>
      <c r="V92" s="181"/>
      <c r="W92" s="181" t="str">
        <f t="shared" si="24"/>
        <v/>
      </c>
      <c r="X92" s="182" t="str">
        <f>IF(ISBLANK(V92)=TRUE,"",IF($B92="Days",VLOOKUP(V92,$F$1:$G$1,2,FALSE),((W92-V92)*24)-#REF!))</f>
        <v/>
      </c>
      <c r="Y92" s="56" t="str">
        <f>IFERROR(VLOOKUP(A92,#REF!,5,FALSE),"")</f>
        <v/>
      </c>
      <c r="Z92" s="56" t="str">
        <f t="shared" si="27"/>
        <v/>
      </c>
      <c r="AA92" s="56" t="str">
        <f t="shared" si="28"/>
        <v/>
      </c>
      <c r="AB92" s="57" t="str">
        <f t="shared" si="29"/>
        <v/>
      </c>
      <c r="AC92" s="57" t="str">
        <f t="shared" si="30"/>
        <v/>
      </c>
      <c r="AD92" s="86" t="str">
        <f t="shared" si="31"/>
        <v/>
      </c>
      <c r="AE92" s="86" t="str">
        <f t="shared" si="32"/>
        <v/>
      </c>
      <c r="AF92" s="86" t="str">
        <f t="shared" si="33"/>
        <v/>
      </c>
      <c r="AG92" s="86" t="str">
        <f t="shared" si="34"/>
        <v/>
      </c>
      <c r="AH92" s="86" t="str">
        <f t="shared" si="35"/>
        <v/>
      </c>
      <c r="AI92" s="86" t="str">
        <f t="shared" si="36"/>
        <v/>
      </c>
      <c r="AJ92" s="86" t="str">
        <f t="shared" si="37"/>
        <v/>
      </c>
      <c r="AK92" s="87">
        <f t="shared" si="38"/>
        <v>0</v>
      </c>
      <c r="AL92" s="88" t="b">
        <f t="shared" si="26"/>
        <v>0</v>
      </c>
      <c r="AM92" s="88" t="b">
        <f t="shared" si="26"/>
        <v>0</v>
      </c>
      <c r="AN92" s="88" t="b">
        <f t="shared" si="26"/>
        <v>0</v>
      </c>
      <c r="AO92" s="88" t="b">
        <f t="shared" si="25"/>
        <v>0</v>
      </c>
      <c r="AP92" s="88" t="b">
        <f t="shared" si="25"/>
        <v>0</v>
      </c>
      <c r="AQ92" s="88" t="b">
        <f t="shared" si="25"/>
        <v>0</v>
      </c>
      <c r="AR92" s="88" t="b">
        <f t="shared" si="25"/>
        <v>0</v>
      </c>
      <c r="AS92" s="62">
        <f t="shared" si="39"/>
        <v>0</v>
      </c>
      <c r="AT92" s="88" t="str">
        <f t="shared" si="40"/>
        <v>Days</v>
      </c>
      <c r="AU92" s="89" t="str">
        <f t="shared" si="41"/>
        <v/>
      </c>
      <c r="AV92" s="88" t="str">
        <f t="shared" si="42"/>
        <v>No</v>
      </c>
      <c r="AW92" s="64"/>
      <c r="AX92" s="64"/>
      <c r="AY92" s="64"/>
      <c r="AZ92" s="64"/>
      <c r="BA92" s="64"/>
      <c r="BB92" s="64"/>
      <c r="BC92" s="64"/>
      <c r="BD92" s="64"/>
    </row>
    <row r="93" spans="1:56" s="70" customFormat="1" ht="15" customHeight="1" x14ac:dyDescent="0.25">
      <c r="A93" s="178"/>
      <c r="B93" s="179"/>
      <c r="C93" s="180"/>
      <c r="D93" s="181"/>
      <c r="E93" s="181" t="str">
        <f t="shared" si="18"/>
        <v/>
      </c>
      <c r="F93" s="182" t="str">
        <f>IF(ISBLANK(D93)=TRUE,"",IF($B93="Days",VLOOKUP(D93,$F$1:$G$1,2,FALSE),((E93-D93)*24)-#REF!))</f>
        <v/>
      </c>
      <c r="G93" s="181"/>
      <c r="H93" s="181" t="str">
        <f t="shared" si="19"/>
        <v/>
      </c>
      <c r="I93" s="182" t="str">
        <f>IF(ISBLANK(G93)=TRUE,"",IF($B93="Days",VLOOKUP(G93,$F$1:$G$1,2,FALSE),((H93-G93)*24)-#REF!))</f>
        <v/>
      </c>
      <c r="J93" s="181"/>
      <c r="K93" s="181" t="str">
        <f t="shared" si="20"/>
        <v/>
      </c>
      <c r="L93" s="182" t="str">
        <f>IF(ISBLANK(J93)=TRUE,"",IF($B93="Days",VLOOKUP(J93,$F$1:$G$1,2,FALSE),((K93-J93)*24)-#REF!))</f>
        <v/>
      </c>
      <c r="M93" s="181"/>
      <c r="N93" s="181" t="str">
        <f t="shared" si="21"/>
        <v/>
      </c>
      <c r="O93" s="182" t="str">
        <f>IF(ISBLANK(M93)=TRUE,"",IF($B93="Days",VLOOKUP(M93,$F$1:$G$1,2,FALSE),((N93-M93)*24)-#REF!))</f>
        <v/>
      </c>
      <c r="P93" s="181"/>
      <c r="Q93" s="181" t="str">
        <f t="shared" si="22"/>
        <v/>
      </c>
      <c r="R93" s="182" t="str">
        <f>IF(ISBLANK(P93)=TRUE,"",IF($B93="Days",VLOOKUP(P93,$F$1:$G$1,2,FALSE),((Q93-P93)*24)-#REF!))</f>
        <v/>
      </c>
      <c r="S93" s="181"/>
      <c r="T93" s="181" t="str">
        <f t="shared" si="23"/>
        <v/>
      </c>
      <c r="U93" s="182" t="str">
        <f>IF(ISBLANK(S93)=TRUE,"",IF($B93="Days",VLOOKUP(S93,$F$1:$G$1,2,FALSE),((T93-S93)*24)-#REF!))</f>
        <v/>
      </c>
      <c r="V93" s="181"/>
      <c r="W93" s="181" t="str">
        <f t="shared" si="24"/>
        <v/>
      </c>
      <c r="X93" s="182" t="str">
        <f>IF(ISBLANK(V93)=TRUE,"",IF($B93="Days",VLOOKUP(V93,$F$1:$G$1,2,FALSE),((W93-V93)*24)-#REF!))</f>
        <v/>
      </c>
      <c r="Y93" s="56" t="str">
        <f>IFERROR(VLOOKUP(A93,#REF!,5,FALSE),"")</f>
        <v/>
      </c>
      <c r="Z93" s="56" t="str">
        <f t="shared" si="27"/>
        <v/>
      </c>
      <c r="AA93" s="56" t="str">
        <f t="shared" si="28"/>
        <v/>
      </c>
      <c r="AB93" s="57" t="str">
        <f t="shared" si="29"/>
        <v/>
      </c>
      <c r="AC93" s="57" t="str">
        <f t="shared" si="30"/>
        <v/>
      </c>
      <c r="AD93" s="86" t="str">
        <f t="shared" si="31"/>
        <v/>
      </c>
      <c r="AE93" s="86" t="str">
        <f t="shared" si="32"/>
        <v/>
      </c>
      <c r="AF93" s="86" t="str">
        <f t="shared" si="33"/>
        <v/>
      </c>
      <c r="AG93" s="86" t="str">
        <f t="shared" si="34"/>
        <v/>
      </c>
      <c r="AH93" s="86" t="str">
        <f t="shared" si="35"/>
        <v/>
      </c>
      <c r="AI93" s="86" t="str">
        <f t="shared" si="36"/>
        <v/>
      </c>
      <c r="AJ93" s="86" t="str">
        <f t="shared" si="37"/>
        <v/>
      </c>
      <c r="AK93" s="87">
        <f t="shared" si="38"/>
        <v>0</v>
      </c>
      <c r="AL93" s="88" t="b">
        <f t="shared" si="26"/>
        <v>0</v>
      </c>
      <c r="AM93" s="88" t="b">
        <f t="shared" si="26"/>
        <v>0</v>
      </c>
      <c r="AN93" s="88" t="b">
        <f t="shared" si="26"/>
        <v>0</v>
      </c>
      <c r="AO93" s="88" t="b">
        <f t="shared" si="25"/>
        <v>0</v>
      </c>
      <c r="AP93" s="88" t="b">
        <f t="shared" si="25"/>
        <v>0</v>
      </c>
      <c r="AQ93" s="88" t="b">
        <f t="shared" si="25"/>
        <v>0</v>
      </c>
      <c r="AR93" s="88" t="b">
        <f t="shared" si="25"/>
        <v>0</v>
      </c>
      <c r="AS93" s="62">
        <f t="shared" si="39"/>
        <v>0</v>
      </c>
      <c r="AT93" s="88" t="str">
        <f t="shared" si="40"/>
        <v>Days</v>
      </c>
      <c r="AU93" s="89" t="str">
        <f t="shared" si="41"/>
        <v/>
      </c>
      <c r="AV93" s="88" t="str">
        <f t="shared" si="42"/>
        <v>No</v>
      </c>
      <c r="AW93" s="64"/>
      <c r="AX93" s="64"/>
      <c r="AY93" s="64"/>
      <c r="AZ93" s="64"/>
      <c r="BA93" s="64"/>
      <c r="BB93" s="64"/>
      <c r="BC93" s="64"/>
      <c r="BD93" s="64"/>
    </row>
    <row r="94" spans="1:56" s="70" customFormat="1" ht="15" customHeight="1" x14ac:dyDescent="0.25">
      <c r="A94" s="178"/>
      <c r="B94" s="179"/>
      <c r="C94" s="180"/>
      <c r="D94" s="181"/>
      <c r="E94" s="181" t="str">
        <f t="shared" si="18"/>
        <v/>
      </c>
      <c r="F94" s="182" t="str">
        <f>IF(ISBLANK(D94)=TRUE,"",IF($B94="Days",VLOOKUP(D94,$F$1:$G$1,2,FALSE),((E94-D94)*24)-#REF!))</f>
        <v/>
      </c>
      <c r="G94" s="181"/>
      <c r="H94" s="181" t="str">
        <f t="shared" si="19"/>
        <v/>
      </c>
      <c r="I94" s="182" t="str">
        <f>IF(ISBLANK(G94)=TRUE,"",IF($B94="Days",VLOOKUP(G94,$F$1:$G$1,2,FALSE),((H94-G94)*24)-#REF!))</f>
        <v/>
      </c>
      <c r="J94" s="181"/>
      <c r="K94" s="181" t="str">
        <f t="shared" si="20"/>
        <v/>
      </c>
      <c r="L94" s="182" t="str">
        <f>IF(ISBLANK(J94)=TRUE,"",IF($B94="Days",VLOOKUP(J94,$F$1:$G$1,2,FALSE),((K94-J94)*24)-#REF!))</f>
        <v/>
      </c>
      <c r="M94" s="181"/>
      <c r="N94" s="181" t="str">
        <f t="shared" si="21"/>
        <v/>
      </c>
      <c r="O94" s="182" t="str">
        <f>IF(ISBLANK(M94)=TRUE,"",IF($B94="Days",VLOOKUP(M94,$F$1:$G$1,2,FALSE),((N94-M94)*24)-#REF!))</f>
        <v/>
      </c>
      <c r="P94" s="181"/>
      <c r="Q94" s="181" t="str">
        <f t="shared" si="22"/>
        <v/>
      </c>
      <c r="R94" s="182" t="str">
        <f>IF(ISBLANK(P94)=TRUE,"",IF($B94="Days",VLOOKUP(P94,$F$1:$G$1,2,FALSE),((Q94-P94)*24)-#REF!))</f>
        <v/>
      </c>
      <c r="S94" s="181"/>
      <c r="T94" s="181" t="str">
        <f t="shared" si="23"/>
        <v/>
      </c>
      <c r="U94" s="182" t="str">
        <f>IF(ISBLANK(S94)=TRUE,"",IF($B94="Days",VLOOKUP(S94,$F$1:$G$1,2,FALSE),((T94-S94)*24)-#REF!))</f>
        <v/>
      </c>
      <c r="V94" s="181"/>
      <c r="W94" s="181" t="str">
        <f t="shared" si="24"/>
        <v/>
      </c>
      <c r="X94" s="182" t="str">
        <f>IF(ISBLANK(V94)=TRUE,"",IF($B94="Days",VLOOKUP(V94,$F$1:$G$1,2,FALSE),((W94-V94)*24)-#REF!))</f>
        <v/>
      </c>
      <c r="Y94" s="56" t="str">
        <f>IFERROR(VLOOKUP(A94,#REF!,5,FALSE),"")</f>
        <v/>
      </c>
      <c r="Z94" s="56" t="str">
        <f t="shared" si="27"/>
        <v/>
      </c>
      <c r="AA94" s="56" t="str">
        <f t="shared" si="28"/>
        <v/>
      </c>
      <c r="AB94" s="57" t="str">
        <f t="shared" si="29"/>
        <v/>
      </c>
      <c r="AC94" s="57" t="str">
        <f t="shared" si="30"/>
        <v/>
      </c>
      <c r="AD94" s="86" t="str">
        <f t="shared" si="31"/>
        <v/>
      </c>
      <c r="AE94" s="86" t="str">
        <f t="shared" si="32"/>
        <v/>
      </c>
      <c r="AF94" s="86" t="str">
        <f t="shared" si="33"/>
        <v/>
      </c>
      <c r="AG94" s="86" t="str">
        <f t="shared" si="34"/>
        <v/>
      </c>
      <c r="AH94" s="86" t="str">
        <f t="shared" si="35"/>
        <v/>
      </c>
      <c r="AI94" s="86" t="str">
        <f t="shared" si="36"/>
        <v/>
      </c>
      <c r="AJ94" s="86" t="str">
        <f t="shared" si="37"/>
        <v/>
      </c>
      <c r="AK94" s="87">
        <f t="shared" si="38"/>
        <v>0</v>
      </c>
      <c r="AL94" s="88" t="b">
        <f t="shared" si="26"/>
        <v>0</v>
      </c>
      <c r="AM94" s="88" t="b">
        <f t="shared" si="26"/>
        <v>0</v>
      </c>
      <c r="AN94" s="88" t="b">
        <f t="shared" si="26"/>
        <v>0</v>
      </c>
      <c r="AO94" s="88" t="b">
        <f t="shared" si="25"/>
        <v>0</v>
      </c>
      <c r="AP94" s="88" t="b">
        <f t="shared" si="25"/>
        <v>0</v>
      </c>
      <c r="AQ94" s="88" t="b">
        <f t="shared" si="25"/>
        <v>0</v>
      </c>
      <c r="AR94" s="88" t="b">
        <f t="shared" si="25"/>
        <v>0</v>
      </c>
      <c r="AS94" s="62">
        <f t="shared" si="39"/>
        <v>0</v>
      </c>
      <c r="AT94" s="88" t="str">
        <f t="shared" si="40"/>
        <v>Days</v>
      </c>
      <c r="AU94" s="89" t="str">
        <f t="shared" si="41"/>
        <v/>
      </c>
      <c r="AV94" s="88" t="str">
        <f t="shared" si="42"/>
        <v>No</v>
      </c>
      <c r="AW94" s="64"/>
      <c r="AX94" s="64"/>
      <c r="AY94" s="64"/>
      <c r="AZ94" s="64"/>
      <c r="BA94" s="64"/>
      <c r="BB94" s="64"/>
      <c r="BC94" s="64"/>
      <c r="BD94" s="64"/>
    </row>
    <row r="95" spans="1:56" s="70" customFormat="1" ht="15" customHeight="1" x14ac:dyDescent="0.25">
      <c r="A95" s="178"/>
      <c r="B95" s="179"/>
      <c r="C95" s="180"/>
      <c r="D95" s="181"/>
      <c r="E95" s="181" t="str">
        <f t="shared" si="18"/>
        <v/>
      </c>
      <c r="F95" s="182" t="str">
        <f>IF(ISBLANK(D95)=TRUE,"",IF($B95="Days",VLOOKUP(D95,$F$1:$G$1,2,FALSE),((E95-D95)*24)-#REF!))</f>
        <v/>
      </c>
      <c r="G95" s="181"/>
      <c r="H95" s="181" t="str">
        <f t="shared" si="19"/>
        <v/>
      </c>
      <c r="I95" s="182" t="str">
        <f>IF(ISBLANK(G95)=TRUE,"",IF($B95="Days",VLOOKUP(G95,$F$1:$G$1,2,FALSE),((H95-G95)*24)-#REF!))</f>
        <v/>
      </c>
      <c r="J95" s="181"/>
      <c r="K95" s="181" t="str">
        <f t="shared" si="20"/>
        <v/>
      </c>
      <c r="L95" s="182" t="str">
        <f>IF(ISBLANK(J95)=TRUE,"",IF($B95="Days",VLOOKUP(J95,$F$1:$G$1,2,FALSE),((K95-J95)*24)-#REF!))</f>
        <v/>
      </c>
      <c r="M95" s="181"/>
      <c r="N95" s="181" t="str">
        <f t="shared" si="21"/>
        <v/>
      </c>
      <c r="O95" s="182" t="str">
        <f>IF(ISBLANK(M95)=TRUE,"",IF($B95="Days",VLOOKUP(M95,$F$1:$G$1,2,FALSE),((N95-M95)*24)-#REF!))</f>
        <v/>
      </c>
      <c r="P95" s="181"/>
      <c r="Q95" s="181" t="str">
        <f t="shared" si="22"/>
        <v/>
      </c>
      <c r="R95" s="182" t="str">
        <f>IF(ISBLANK(P95)=TRUE,"",IF($B95="Days",VLOOKUP(P95,$F$1:$G$1,2,FALSE),((Q95-P95)*24)-#REF!))</f>
        <v/>
      </c>
      <c r="S95" s="181"/>
      <c r="T95" s="181" t="str">
        <f t="shared" si="23"/>
        <v/>
      </c>
      <c r="U95" s="182" t="str">
        <f>IF(ISBLANK(S95)=TRUE,"",IF($B95="Days",VLOOKUP(S95,$F$1:$G$1,2,FALSE),((T95-S95)*24)-#REF!))</f>
        <v/>
      </c>
      <c r="V95" s="181"/>
      <c r="W95" s="181" t="str">
        <f t="shared" si="24"/>
        <v/>
      </c>
      <c r="X95" s="182" t="str">
        <f>IF(ISBLANK(V95)=TRUE,"",IF($B95="Days",VLOOKUP(V95,$F$1:$G$1,2,FALSE),((W95-V95)*24)-#REF!))</f>
        <v/>
      </c>
      <c r="Y95" s="56" t="str">
        <f>IFERROR(VLOOKUP(A95,#REF!,5,FALSE),"")</f>
        <v/>
      </c>
      <c r="Z95" s="56" t="str">
        <f t="shared" si="27"/>
        <v/>
      </c>
      <c r="AA95" s="56" t="str">
        <f t="shared" si="28"/>
        <v/>
      </c>
      <c r="AB95" s="57" t="str">
        <f t="shared" si="29"/>
        <v/>
      </c>
      <c r="AC95" s="57" t="str">
        <f t="shared" si="30"/>
        <v/>
      </c>
      <c r="AD95" s="86" t="str">
        <f t="shared" si="31"/>
        <v/>
      </c>
      <c r="AE95" s="86" t="str">
        <f t="shared" si="32"/>
        <v/>
      </c>
      <c r="AF95" s="86" t="str">
        <f t="shared" si="33"/>
        <v/>
      </c>
      <c r="AG95" s="86" t="str">
        <f t="shared" si="34"/>
        <v/>
      </c>
      <c r="AH95" s="86" t="str">
        <f t="shared" si="35"/>
        <v/>
      </c>
      <c r="AI95" s="86" t="str">
        <f t="shared" si="36"/>
        <v/>
      </c>
      <c r="AJ95" s="86" t="str">
        <f t="shared" si="37"/>
        <v/>
      </c>
      <c r="AK95" s="87">
        <f t="shared" si="38"/>
        <v>0</v>
      </c>
      <c r="AL95" s="88" t="b">
        <f t="shared" si="26"/>
        <v>0</v>
      </c>
      <c r="AM95" s="88" t="b">
        <f t="shared" si="26"/>
        <v>0</v>
      </c>
      <c r="AN95" s="88" t="b">
        <f t="shared" si="26"/>
        <v>0</v>
      </c>
      <c r="AO95" s="88" t="b">
        <f t="shared" si="25"/>
        <v>0</v>
      </c>
      <c r="AP95" s="88" t="b">
        <f t="shared" si="25"/>
        <v>0</v>
      </c>
      <c r="AQ95" s="88" t="b">
        <f t="shared" si="25"/>
        <v>0</v>
      </c>
      <c r="AR95" s="88" t="b">
        <f t="shared" si="25"/>
        <v>0</v>
      </c>
      <c r="AS95" s="62">
        <f t="shared" si="39"/>
        <v>0</v>
      </c>
      <c r="AT95" s="88" t="str">
        <f t="shared" si="40"/>
        <v>Days</v>
      </c>
      <c r="AU95" s="89" t="str">
        <f t="shared" si="41"/>
        <v/>
      </c>
      <c r="AV95" s="88" t="str">
        <f t="shared" si="42"/>
        <v>No</v>
      </c>
      <c r="AW95" s="64"/>
      <c r="AX95" s="64"/>
      <c r="AY95" s="64"/>
      <c r="AZ95" s="64"/>
      <c r="BA95" s="64"/>
      <c r="BB95" s="64"/>
      <c r="BC95" s="64"/>
      <c r="BD95" s="64"/>
    </row>
    <row r="96" spans="1:56" s="70" customFormat="1" ht="15" customHeight="1" x14ac:dyDescent="0.25">
      <c r="A96" s="178"/>
      <c r="B96" s="179"/>
      <c r="C96" s="180"/>
      <c r="D96" s="181"/>
      <c r="E96" s="181" t="str">
        <f t="shared" ref="E96:E159" si="43">IF(OR(ISBLANK(D96)=TRUE, D96="Full",D96="AM",D96="PM")=TRUE,"",D96)</f>
        <v/>
      </c>
      <c r="F96" s="182" t="str">
        <f>IF(ISBLANK(D96)=TRUE,"",IF($B96="Days",VLOOKUP(D96,$F$1:$G$1,2,FALSE),((E96-D96)*24)-#REF!))</f>
        <v/>
      </c>
      <c r="G96" s="181"/>
      <c r="H96" s="181" t="str">
        <f t="shared" ref="H96:H159" si="44">IF(OR(ISBLANK(G96)=TRUE, G96="Full",G96="AM",G96="PM")=TRUE,"",G96)</f>
        <v/>
      </c>
      <c r="I96" s="182" t="str">
        <f>IF(ISBLANK(G96)=TRUE,"",IF($B96="Days",VLOOKUP(G96,$F$1:$G$1,2,FALSE),((H96-G96)*24)-#REF!))</f>
        <v/>
      </c>
      <c r="J96" s="181"/>
      <c r="K96" s="181" t="str">
        <f t="shared" ref="K96:K159" si="45">IF(OR(ISBLANK(J96)=TRUE, J96="Full",J96="AM",J96="PM")=TRUE,"",J96)</f>
        <v/>
      </c>
      <c r="L96" s="182" t="str">
        <f>IF(ISBLANK(J96)=TRUE,"",IF($B96="Days",VLOOKUP(J96,$F$1:$G$1,2,FALSE),((K96-J96)*24)-#REF!))</f>
        <v/>
      </c>
      <c r="M96" s="181"/>
      <c r="N96" s="181" t="str">
        <f t="shared" ref="N96:N159" si="46">IF(OR(ISBLANK(M96)=TRUE, M96="Full",M96="AM",M96="PM")=TRUE,"",M96)</f>
        <v/>
      </c>
      <c r="O96" s="182" t="str">
        <f>IF(ISBLANK(M96)=TRUE,"",IF($B96="Days",VLOOKUP(M96,$F$1:$G$1,2,FALSE),((N96-M96)*24)-#REF!))</f>
        <v/>
      </c>
      <c r="P96" s="181"/>
      <c r="Q96" s="181" t="str">
        <f t="shared" ref="Q96:Q159" si="47">IF(OR(ISBLANK(P96)=TRUE, P96="Full",P96="AM",P96="PM")=TRUE,"",P96)</f>
        <v/>
      </c>
      <c r="R96" s="182" t="str">
        <f>IF(ISBLANK(P96)=TRUE,"",IF($B96="Days",VLOOKUP(P96,$F$1:$G$1,2,FALSE),((Q96-P96)*24)-#REF!))</f>
        <v/>
      </c>
      <c r="S96" s="181"/>
      <c r="T96" s="181" t="str">
        <f t="shared" ref="T96:T159" si="48">IF(OR(ISBLANK(S96)=TRUE, S96="Full",S96="AM",S96="PM")=TRUE,"",S96)</f>
        <v/>
      </c>
      <c r="U96" s="182" t="str">
        <f>IF(ISBLANK(S96)=TRUE,"",IF($B96="Days",VLOOKUP(S96,$F$1:$G$1,2,FALSE),((T96-S96)*24)-#REF!))</f>
        <v/>
      </c>
      <c r="V96" s="181"/>
      <c r="W96" s="181" t="str">
        <f t="shared" ref="W96:W159" si="49">IF(OR(ISBLANK(V96)=TRUE, V96="Full",V96="AM",V96="PM")=TRUE,"",V96)</f>
        <v/>
      </c>
      <c r="X96" s="182" t="str">
        <f>IF(ISBLANK(V96)=TRUE,"",IF($B96="Days",VLOOKUP(V96,$F$1:$G$1,2,FALSE),((W96-V96)*24)-#REF!))</f>
        <v/>
      </c>
      <c r="Y96" s="56" t="str">
        <f>IFERROR(VLOOKUP(A96,#REF!,5,FALSE),"")</f>
        <v/>
      </c>
      <c r="Z96" s="56" t="str">
        <f t="shared" si="27"/>
        <v/>
      </c>
      <c r="AA96" s="56" t="str">
        <f t="shared" si="28"/>
        <v/>
      </c>
      <c r="AB96" s="57" t="str">
        <f t="shared" si="29"/>
        <v/>
      </c>
      <c r="AC96" s="57" t="str">
        <f t="shared" si="30"/>
        <v/>
      </c>
      <c r="AD96" s="86" t="str">
        <f t="shared" si="31"/>
        <v/>
      </c>
      <c r="AE96" s="86" t="str">
        <f t="shared" si="32"/>
        <v/>
      </c>
      <c r="AF96" s="86" t="str">
        <f t="shared" si="33"/>
        <v/>
      </c>
      <c r="AG96" s="86" t="str">
        <f t="shared" si="34"/>
        <v/>
      </c>
      <c r="AH96" s="86" t="str">
        <f t="shared" si="35"/>
        <v/>
      </c>
      <c r="AI96" s="86" t="str">
        <f t="shared" si="36"/>
        <v/>
      </c>
      <c r="AJ96" s="86" t="str">
        <f t="shared" si="37"/>
        <v/>
      </c>
      <c r="AK96" s="87">
        <f t="shared" si="38"/>
        <v>0</v>
      </c>
      <c r="AL96" s="88" t="b">
        <f t="shared" si="26"/>
        <v>0</v>
      </c>
      <c r="AM96" s="88" t="b">
        <f t="shared" si="26"/>
        <v>0</v>
      </c>
      <c r="AN96" s="88" t="b">
        <f t="shared" si="26"/>
        <v>0</v>
      </c>
      <c r="AO96" s="88" t="b">
        <f t="shared" si="25"/>
        <v>0</v>
      </c>
      <c r="AP96" s="88" t="b">
        <f t="shared" si="25"/>
        <v>0</v>
      </c>
      <c r="AQ96" s="88" t="b">
        <f t="shared" si="25"/>
        <v>0</v>
      </c>
      <c r="AR96" s="88" t="b">
        <f t="shared" si="25"/>
        <v>0</v>
      </c>
      <c r="AS96" s="62">
        <f t="shared" si="39"/>
        <v>0</v>
      </c>
      <c r="AT96" s="88" t="str">
        <f t="shared" si="40"/>
        <v>Days</v>
      </c>
      <c r="AU96" s="89" t="str">
        <f t="shared" si="41"/>
        <v/>
      </c>
      <c r="AV96" s="88" t="str">
        <f t="shared" si="42"/>
        <v>No</v>
      </c>
      <c r="AW96" s="64"/>
      <c r="AX96" s="64"/>
      <c r="AY96" s="64"/>
      <c r="AZ96" s="64"/>
      <c r="BA96" s="64"/>
      <c r="BB96" s="64"/>
      <c r="BC96" s="64"/>
      <c r="BD96" s="64"/>
    </row>
    <row r="97" spans="1:56" s="70" customFormat="1" ht="15" customHeight="1" x14ac:dyDescent="0.25">
      <c r="A97" s="178"/>
      <c r="B97" s="179"/>
      <c r="C97" s="180"/>
      <c r="D97" s="181"/>
      <c r="E97" s="181" t="str">
        <f t="shared" si="43"/>
        <v/>
      </c>
      <c r="F97" s="182" t="str">
        <f>IF(ISBLANK(D97)=TRUE,"",IF($B97="Days",VLOOKUP(D97,$F$1:$G$1,2,FALSE),((E97-D97)*24)-#REF!))</f>
        <v/>
      </c>
      <c r="G97" s="181"/>
      <c r="H97" s="181" t="str">
        <f t="shared" si="44"/>
        <v/>
      </c>
      <c r="I97" s="182" t="str">
        <f>IF(ISBLANK(G97)=TRUE,"",IF($B97="Days",VLOOKUP(G97,$F$1:$G$1,2,FALSE),((H97-G97)*24)-#REF!))</f>
        <v/>
      </c>
      <c r="J97" s="181"/>
      <c r="K97" s="181" t="str">
        <f t="shared" si="45"/>
        <v/>
      </c>
      <c r="L97" s="182" t="str">
        <f>IF(ISBLANK(J97)=TRUE,"",IF($B97="Days",VLOOKUP(J97,$F$1:$G$1,2,FALSE),((K97-J97)*24)-#REF!))</f>
        <v/>
      </c>
      <c r="M97" s="181"/>
      <c r="N97" s="181" t="str">
        <f t="shared" si="46"/>
        <v/>
      </c>
      <c r="O97" s="182" t="str">
        <f>IF(ISBLANK(M97)=TRUE,"",IF($B97="Days",VLOOKUP(M97,$F$1:$G$1,2,FALSE),((N97-M97)*24)-#REF!))</f>
        <v/>
      </c>
      <c r="P97" s="181"/>
      <c r="Q97" s="181" t="str">
        <f t="shared" si="47"/>
        <v/>
      </c>
      <c r="R97" s="182" t="str">
        <f>IF(ISBLANK(P97)=TRUE,"",IF($B97="Days",VLOOKUP(P97,$F$1:$G$1,2,FALSE),((Q97-P97)*24)-#REF!))</f>
        <v/>
      </c>
      <c r="S97" s="181"/>
      <c r="T97" s="181" t="str">
        <f t="shared" si="48"/>
        <v/>
      </c>
      <c r="U97" s="182" t="str">
        <f>IF(ISBLANK(S97)=TRUE,"",IF($B97="Days",VLOOKUP(S97,$F$1:$G$1,2,FALSE),((T97-S97)*24)-#REF!))</f>
        <v/>
      </c>
      <c r="V97" s="181"/>
      <c r="W97" s="181" t="str">
        <f t="shared" si="49"/>
        <v/>
      </c>
      <c r="X97" s="182" t="str">
        <f>IF(ISBLANK(V97)=TRUE,"",IF($B97="Days",VLOOKUP(V97,$F$1:$G$1,2,FALSE),((W97-V97)*24)-#REF!))</f>
        <v/>
      </c>
      <c r="Y97" s="56" t="str">
        <f>IFERROR(VLOOKUP(A97,#REF!,5,FALSE),"")</f>
        <v/>
      </c>
      <c r="Z97" s="56" t="str">
        <f t="shared" si="27"/>
        <v/>
      </c>
      <c r="AA97" s="56" t="str">
        <f t="shared" si="28"/>
        <v/>
      </c>
      <c r="AB97" s="57" t="str">
        <f t="shared" si="29"/>
        <v/>
      </c>
      <c r="AC97" s="57" t="str">
        <f t="shared" si="30"/>
        <v/>
      </c>
      <c r="AD97" s="86" t="str">
        <f t="shared" si="31"/>
        <v/>
      </c>
      <c r="AE97" s="86" t="str">
        <f t="shared" si="32"/>
        <v/>
      </c>
      <c r="AF97" s="86" t="str">
        <f t="shared" si="33"/>
        <v/>
      </c>
      <c r="AG97" s="86" t="str">
        <f t="shared" si="34"/>
        <v/>
      </c>
      <c r="AH97" s="86" t="str">
        <f t="shared" si="35"/>
        <v/>
      </c>
      <c r="AI97" s="86" t="str">
        <f t="shared" si="36"/>
        <v/>
      </c>
      <c r="AJ97" s="86" t="str">
        <f t="shared" si="37"/>
        <v/>
      </c>
      <c r="AK97" s="87">
        <f t="shared" si="38"/>
        <v>0</v>
      </c>
      <c r="AL97" s="88" t="b">
        <f t="shared" si="26"/>
        <v>0</v>
      </c>
      <c r="AM97" s="88" t="b">
        <f t="shared" si="26"/>
        <v>0</v>
      </c>
      <c r="AN97" s="88" t="b">
        <f t="shared" si="26"/>
        <v>0</v>
      </c>
      <c r="AO97" s="88" t="b">
        <f t="shared" si="25"/>
        <v>0</v>
      </c>
      <c r="AP97" s="88" t="b">
        <f t="shared" si="25"/>
        <v>0</v>
      </c>
      <c r="AQ97" s="88" t="b">
        <f t="shared" si="25"/>
        <v>0</v>
      </c>
      <c r="AR97" s="88" t="b">
        <f t="shared" si="25"/>
        <v>0</v>
      </c>
      <c r="AS97" s="62">
        <f t="shared" si="39"/>
        <v>0</v>
      </c>
      <c r="AT97" s="88" t="str">
        <f t="shared" si="40"/>
        <v>Days</v>
      </c>
      <c r="AU97" s="89" t="str">
        <f t="shared" si="41"/>
        <v/>
      </c>
      <c r="AV97" s="88" t="str">
        <f t="shared" si="42"/>
        <v>No</v>
      </c>
      <c r="AW97" s="64"/>
      <c r="AX97" s="64"/>
      <c r="AY97" s="64"/>
      <c r="AZ97" s="64"/>
      <c r="BA97" s="64"/>
      <c r="BB97" s="64"/>
      <c r="BC97" s="64"/>
      <c r="BD97" s="64"/>
    </row>
    <row r="98" spans="1:56" s="70" customFormat="1" ht="15" customHeight="1" x14ac:dyDescent="0.25">
      <c r="A98" s="178"/>
      <c r="B98" s="179"/>
      <c r="C98" s="180"/>
      <c r="D98" s="181"/>
      <c r="E98" s="181" t="str">
        <f t="shared" si="43"/>
        <v/>
      </c>
      <c r="F98" s="182" t="str">
        <f>IF(ISBLANK(D98)=TRUE,"",IF($B98="Days",VLOOKUP(D98,$F$1:$G$1,2,FALSE),((E98-D98)*24)-#REF!))</f>
        <v/>
      </c>
      <c r="G98" s="181"/>
      <c r="H98" s="181" t="str">
        <f t="shared" si="44"/>
        <v/>
      </c>
      <c r="I98" s="182" t="str">
        <f>IF(ISBLANK(G98)=TRUE,"",IF($B98="Days",VLOOKUP(G98,$F$1:$G$1,2,FALSE),((H98-G98)*24)-#REF!))</f>
        <v/>
      </c>
      <c r="J98" s="181"/>
      <c r="K98" s="181" t="str">
        <f t="shared" si="45"/>
        <v/>
      </c>
      <c r="L98" s="182" t="str">
        <f>IF(ISBLANK(J98)=TRUE,"",IF($B98="Days",VLOOKUP(J98,$F$1:$G$1,2,FALSE),((K98-J98)*24)-#REF!))</f>
        <v/>
      </c>
      <c r="M98" s="181"/>
      <c r="N98" s="181" t="str">
        <f t="shared" si="46"/>
        <v/>
      </c>
      <c r="O98" s="182" t="str">
        <f>IF(ISBLANK(M98)=TRUE,"",IF($B98="Days",VLOOKUP(M98,$F$1:$G$1,2,FALSE),((N98-M98)*24)-#REF!))</f>
        <v/>
      </c>
      <c r="P98" s="181"/>
      <c r="Q98" s="181" t="str">
        <f t="shared" si="47"/>
        <v/>
      </c>
      <c r="R98" s="182" t="str">
        <f>IF(ISBLANK(P98)=TRUE,"",IF($B98="Days",VLOOKUP(P98,$F$1:$G$1,2,FALSE),((Q98-P98)*24)-#REF!))</f>
        <v/>
      </c>
      <c r="S98" s="181"/>
      <c r="T98" s="181" t="str">
        <f t="shared" si="48"/>
        <v/>
      </c>
      <c r="U98" s="182" t="str">
        <f>IF(ISBLANK(S98)=TRUE,"",IF($B98="Days",VLOOKUP(S98,$F$1:$G$1,2,FALSE),((T98-S98)*24)-#REF!))</f>
        <v/>
      </c>
      <c r="V98" s="181"/>
      <c r="W98" s="181" t="str">
        <f t="shared" si="49"/>
        <v/>
      </c>
      <c r="X98" s="182" t="str">
        <f>IF(ISBLANK(V98)=TRUE,"",IF($B98="Days",VLOOKUP(V98,$F$1:$G$1,2,FALSE),((W98-V98)*24)-#REF!))</f>
        <v/>
      </c>
      <c r="Y98" s="56" t="str">
        <f>IFERROR(VLOOKUP(A98,#REF!,5,FALSE),"")</f>
        <v/>
      </c>
      <c r="Z98" s="56" t="str">
        <f t="shared" si="27"/>
        <v/>
      </c>
      <c r="AA98" s="56" t="str">
        <f t="shared" si="28"/>
        <v/>
      </c>
      <c r="AB98" s="57" t="str">
        <f t="shared" si="29"/>
        <v/>
      </c>
      <c r="AC98" s="57" t="str">
        <f t="shared" si="30"/>
        <v/>
      </c>
      <c r="AD98" s="86" t="str">
        <f t="shared" si="31"/>
        <v/>
      </c>
      <c r="AE98" s="86" t="str">
        <f t="shared" si="32"/>
        <v/>
      </c>
      <c r="AF98" s="86" t="str">
        <f t="shared" si="33"/>
        <v/>
      </c>
      <c r="AG98" s="86" t="str">
        <f t="shared" si="34"/>
        <v/>
      </c>
      <c r="AH98" s="86" t="str">
        <f t="shared" si="35"/>
        <v/>
      </c>
      <c r="AI98" s="86" t="str">
        <f t="shared" si="36"/>
        <v/>
      </c>
      <c r="AJ98" s="86" t="str">
        <f t="shared" si="37"/>
        <v/>
      </c>
      <c r="AK98" s="87">
        <f t="shared" si="38"/>
        <v>0</v>
      </c>
      <c r="AL98" s="88" t="b">
        <f t="shared" si="26"/>
        <v>0</v>
      </c>
      <c r="AM98" s="88" t="b">
        <f t="shared" si="26"/>
        <v>0</v>
      </c>
      <c r="AN98" s="88" t="b">
        <f t="shared" si="26"/>
        <v>0</v>
      </c>
      <c r="AO98" s="88" t="b">
        <f t="shared" si="25"/>
        <v>0</v>
      </c>
      <c r="AP98" s="88" t="b">
        <f t="shared" si="25"/>
        <v>0</v>
      </c>
      <c r="AQ98" s="88" t="b">
        <f t="shared" si="25"/>
        <v>0</v>
      </c>
      <c r="AR98" s="88" t="b">
        <f t="shared" si="25"/>
        <v>0</v>
      </c>
      <c r="AS98" s="62">
        <f t="shared" si="39"/>
        <v>0</v>
      </c>
      <c r="AT98" s="88" t="str">
        <f t="shared" si="40"/>
        <v>Days</v>
      </c>
      <c r="AU98" s="89" t="str">
        <f t="shared" si="41"/>
        <v/>
      </c>
      <c r="AV98" s="88" t="str">
        <f t="shared" si="42"/>
        <v>No</v>
      </c>
      <c r="AW98" s="64"/>
      <c r="AX98" s="64"/>
      <c r="AY98" s="64"/>
      <c r="AZ98" s="64"/>
      <c r="BA98" s="64"/>
      <c r="BB98" s="64"/>
      <c r="BC98" s="64"/>
      <c r="BD98" s="64"/>
    </row>
    <row r="99" spans="1:56" s="70" customFormat="1" ht="15" customHeight="1" x14ac:dyDescent="0.25">
      <c r="A99" s="178"/>
      <c r="B99" s="179"/>
      <c r="C99" s="180"/>
      <c r="D99" s="181"/>
      <c r="E99" s="181" t="str">
        <f t="shared" si="43"/>
        <v/>
      </c>
      <c r="F99" s="182" t="str">
        <f>IF(ISBLANK(D99)=TRUE,"",IF($B99="Days",VLOOKUP(D99,$F$1:$G$1,2,FALSE),((E99-D99)*24)-#REF!))</f>
        <v/>
      </c>
      <c r="G99" s="181"/>
      <c r="H99" s="181" t="str">
        <f t="shared" si="44"/>
        <v/>
      </c>
      <c r="I99" s="182" t="str">
        <f>IF(ISBLANK(G99)=TRUE,"",IF($B99="Days",VLOOKUP(G99,$F$1:$G$1,2,FALSE),((H99-G99)*24)-#REF!))</f>
        <v/>
      </c>
      <c r="J99" s="181"/>
      <c r="K99" s="181" t="str">
        <f t="shared" si="45"/>
        <v/>
      </c>
      <c r="L99" s="182" t="str">
        <f>IF(ISBLANK(J99)=TRUE,"",IF($B99="Days",VLOOKUP(J99,$F$1:$G$1,2,FALSE),((K99-J99)*24)-#REF!))</f>
        <v/>
      </c>
      <c r="M99" s="181"/>
      <c r="N99" s="181" t="str">
        <f t="shared" si="46"/>
        <v/>
      </c>
      <c r="O99" s="182" t="str">
        <f>IF(ISBLANK(M99)=TRUE,"",IF($B99="Days",VLOOKUP(M99,$F$1:$G$1,2,FALSE),((N99-M99)*24)-#REF!))</f>
        <v/>
      </c>
      <c r="P99" s="181"/>
      <c r="Q99" s="181" t="str">
        <f t="shared" si="47"/>
        <v/>
      </c>
      <c r="R99" s="182" t="str">
        <f>IF(ISBLANK(P99)=TRUE,"",IF($B99="Days",VLOOKUP(P99,$F$1:$G$1,2,FALSE),((Q99-P99)*24)-#REF!))</f>
        <v/>
      </c>
      <c r="S99" s="181"/>
      <c r="T99" s="181" t="str">
        <f t="shared" si="48"/>
        <v/>
      </c>
      <c r="U99" s="182" t="str">
        <f>IF(ISBLANK(S99)=TRUE,"",IF($B99="Days",VLOOKUP(S99,$F$1:$G$1,2,FALSE),((T99-S99)*24)-#REF!))</f>
        <v/>
      </c>
      <c r="V99" s="181"/>
      <c r="W99" s="181" t="str">
        <f t="shared" si="49"/>
        <v/>
      </c>
      <c r="X99" s="182" t="str">
        <f>IF(ISBLANK(V99)=TRUE,"",IF($B99="Days",VLOOKUP(V99,$F$1:$G$1,2,FALSE),((W99-V99)*24)-#REF!))</f>
        <v/>
      </c>
      <c r="Y99" s="56" t="str">
        <f>IFERROR(VLOOKUP(A99,#REF!,5,FALSE),"")</f>
        <v/>
      </c>
      <c r="Z99" s="56" t="str">
        <f t="shared" si="27"/>
        <v/>
      </c>
      <c r="AA99" s="56" t="str">
        <f t="shared" si="28"/>
        <v/>
      </c>
      <c r="AB99" s="57" t="str">
        <f t="shared" si="29"/>
        <v/>
      </c>
      <c r="AC99" s="57" t="str">
        <f t="shared" si="30"/>
        <v/>
      </c>
      <c r="AD99" s="86" t="str">
        <f t="shared" si="31"/>
        <v/>
      </c>
      <c r="AE99" s="86" t="str">
        <f t="shared" si="32"/>
        <v/>
      </c>
      <c r="AF99" s="86" t="str">
        <f t="shared" si="33"/>
        <v/>
      </c>
      <c r="AG99" s="86" t="str">
        <f t="shared" si="34"/>
        <v/>
      </c>
      <c r="AH99" s="86" t="str">
        <f t="shared" si="35"/>
        <v/>
      </c>
      <c r="AI99" s="86" t="str">
        <f t="shared" si="36"/>
        <v/>
      </c>
      <c r="AJ99" s="86" t="str">
        <f t="shared" si="37"/>
        <v/>
      </c>
      <c r="AK99" s="87">
        <f t="shared" si="38"/>
        <v>0</v>
      </c>
      <c r="AL99" s="88" t="b">
        <f t="shared" si="26"/>
        <v>0</v>
      </c>
      <c r="AM99" s="88" t="b">
        <f t="shared" si="26"/>
        <v>0</v>
      </c>
      <c r="AN99" s="88" t="b">
        <f t="shared" si="26"/>
        <v>0</v>
      </c>
      <c r="AO99" s="88" t="b">
        <f t="shared" si="25"/>
        <v>0</v>
      </c>
      <c r="AP99" s="88" t="b">
        <f t="shared" si="25"/>
        <v>0</v>
      </c>
      <c r="AQ99" s="88" t="b">
        <f t="shared" si="25"/>
        <v>0</v>
      </c>
      <c r="AR99" s="88" t="b">
        <f t="shared" si="25"/>
        <v>0</v>
      </c>
      <c r="AS99" s="62">
        <f t="shared" si="39"/>
        <v>0</v>
      </c>
      <c r="AT99" s="88" t="str">
        <f t="shared" si="40"/>
        <v>Days</v>
      </c>
      <c r="AU99" s="89" t="str">
        <f t="shared" si="41"/>
        <v/>
      </c>
      <c r="AV99" s="88" t="str">
        <f t="shared" si="42"/>
        <v>No</v>
      </c>
      <c r="AW99" s="64"/>
      <c r="AX99" s="64"/>
      <c r="AY99" s="64"/>
      <c r="AZ99" s="64"/>
      <c r="BA99" s="64"/>
      <c r="BB99" s="64"/>
      <c r="BC99" s="64"/>
      <c r="BD99" s="64"/>
    </row>
    <row r="100" spans="1:56" s="70" customFormat="1" ht="15" customHeight="1" x14ac:dyDescent="0.25">
      <c r="A100" s="178"/>
      <c r="B100" s="179"/>
      <c r="C100" s="180"/>
      <c r="D100" s="181"/>
      <c r="E100" s="181" t="str">
        <f t="shared" si="43"/>
        <v/>
      </c>
      <c r="F100" s="182" t="str">
        <f>IF(ISBLANK(D100)=TRUE,"",IF($B100="Days",VLOOKUP(D100,$F$1:$G$1,2,FALSE),((E100-D100)*24)-#REF!))</f>
        <v/>
      </c>
      <c r="G100" s="181"/>
      <c r="H100" s="181" t="str">
        <f t="shared" si="44"/>
        <v/>
      </c>
      <c r="I100" s="182" t="str">
        <f>IF(ISBLANK(G100)=TRUE,"",IF($B100="Days",VLOOKUP(G100,$F$1:$G$1,2,FALSE),((H100-G100)*24)-#REF!))</f>
        <v/>
      </c>
      <c r="J100" s="181"/>
      <c r="K100" s="181" t="str">
        <f t="shared" si="45"/>
        <v/>
      </c>
      <c r="L100" s="182" t="str">
        <f>IF(ISBLANK(J100)=TRUE,"",IF($B100="Days",VLOOKUP(J100,$F$1:$G$1,2,FALSE),((K100-J100)*24)-#REF!))</f>
        <v/>
      </c>
      <c r="M100" s="181"/>
      <c r="N100" s="181" t="str">
        <f t="shared" si="46"/>
        <v/>
      </c>
      <c r="O100" s="182" t="str">
        <f>IF(ISBLANK(M100)=TRUE,"",IF($B100="Days",VLOOKUP(M100,$F$1:$G$1,2,FALSE),((N100-M100)*24)-#REF!))</f>
        <v/>
      </c>
      <c r="P100" s="181"/>
      <c r="Q100" s="181" t="str">
        <f t="shared" si="47"/>
        <v/>
      </c>
      <c r="R100" s="182" t="str">
        <f>IF(ISBLANK(P100)=TRUE,"",IF($B100="Days",VLOOKUP(P100,$F$1:$G$1,2,FALSE),((Q100-P100)*24)-#REF!))</f>
        <v/>
      </c>
      <c r="S100" s="181"/>
      <c r="T100" s="181" t="str">
        <f t="shared" si="48"/>
        <v/>
      </c>
      <c r="U100" s="182" t="str">
        <f>IF(ISBLANK(S100)=TRUE,"",IF($B100="Days",VLOOKUP(S100,$F$1:$G$1,2,FALSE),((T100-S100)*24)-#REF!))</f>
        <v/>
      </c>
      <c r="V100" s="181"/>
      <c r="W100" s="181" t="str">
        <f t="shared" si="49"/>
        <v/>
      </c>
      <c r="X100" s="182" t="str">
        <f>IF(ISBLANK(V100)=TRUE,"",IF($B100="Days",VLOOKUP(V100,$F$1:$G$1,2,FALSE),((W100-V100)*24)-#REF!))</f>
        <v/>
      </c>
      <c r="Y100" s="56" t="str">
        <f>IFERROR(VLOOKUP(A100,#REF!,5,FALSE),"")</f>
        <v/>
      </c>
      <c r="Z100" s="56" t="str">
        <f t="shared" si="27"/>
        <v/>
      </c>
      <c r="AA100" s="56" t="str">
        <f t="shared" si="28"/>
        <v/>
      </c>
      <c r="AB100" s="57" t="str">
        <f t="shared" si="29"/>
        <v/>
      </c>
      <c r="AC100" s="57" t="str">
        <f t="shared" si="30"/>
        <v/>
      </c>
      <c r="AD100" s="86" t="str">
        <f t="shared" si="31"/>
        <v/>
      </c>
      <c r="AE100" s="86" t="str">
        <f t="shared" si="32"/>
        <v/>
      </c>
      <c r="AF100" s="86" t="str">
        <f t="shared" si="33"/>
        <v/>
      </c>
      <c r="AG100" s="86" t="str">
        <f t="shared" si="34"/>
        <v/>
      </c>
      <c r="AH100" s="86" t="str">
        <f t="shared" si="35"/>
        <v/>
      </c>
      <c r="AI100" s="86" t="str">
        <f t="shared" si="36"/>
        <v/>
      </c>
      <c r="AJ100" s="86" t="str">
        <f t="shared" si="37"/>
        <v/>
      </c>
      <c r="AK100" s="87">
        <f t="shared" si="38"/>
        <v>0</v>
      </c>
      <c r="AL100" s="88" t="b">
        <f t="shared" si="26"/>
        <v>0</v>
      </c>
      <c r="AM100" s="88" t="b">
        <f t="shared" si="26"/>
        <v>0</v>
      </c>
      <c r="AN100" s="88" t="b">
        <f t="shared" si="26"/>
        <v>0</v>
      </c>
      <c r="AO100" s="88" t="b">
        <f t="shared" si="25"/>
        <v>0</v>
      </c>
      <c r="AP100" s="88" t="b">
        <f t="shared" si="25"/>
        <v>0</v>
      </c>
      <c r="AQ100" s="88" t="b">
        <f t="shared" si="25"/>
        <v>0</v>
      </c>
      <c r="AR100" s="88" t="b">
        <f t="shared" si="25"/>
        <v>0</v>
      </c>
      <c r="AS100" s="62">
        <f t="shared" si="39"/>
        <v>0</v>
      </c>
      <c r="AT100" s="88" t="str">
        <f t="shared" si="40"/>
        <v>Days</v>
      </c>
      <c r="AU100" s="89" t="str">
        <f t="shared" si="41"/>
        <v/>
      </c>
      <c r="AV100" s="88" t="str">
        <f t="shared" si="42"/>
        <v>No</v>
      </c>
      <c r="AW100" s="64"/>
      <c r="AX100" s="64"/>
      <c r="AY100" s="64"/>
      <c r="AZ100" s="64"/>
      <c r="BA100" s="64"/>
      <c r="BB100" s="64"/>
      <c r="BC100" s="64"/>
      <c r="BD100" s="64"/>
    </row>
    <row r="101" spans="1:56" s="70" customFormat="1" ht="15" customHeight="1" x14ac:dyDescent="0.25">
      <c r="A101" s="178"/>
      <c r="B101" s="179"/>
      <c r="C101" s="180"/>
      <c r="D101" s="181"/>
      <c r="E101" s="181" t="str">
        <f t="shared" si="43"/>
        <v/>
      </c>
      <c r="F101" s="182" t="str">
        <f>IF(ISBLANK(D101)=TRUE,"",IF($B101="Days",VLOOKUP(D101,$F$1:$G$1,2,FALSE),((E101-D101)*24)-#REF!))</f>
        <v/>
      </c>
      <c r="G101" s="181"/>
      <c r="H101" s="181" t="str">
        <f t="shared" si="44"/>
        <v/>
      </c>
      <c r="I101" s="182" t="str">
        <f>IF(ISBLANK(G101)=TRUE,"",IF($B101="Days",VLOOKUP(G101,$F$1:$G$1,2,FALSE),((H101-G101)*24)-#REF!))</f>
        <v/>
      </c>
      <c r="J101" s="181"/>
      <c r="K101" s="181" t="str">
        <f t="shared" si="45"/>
        <v/>
      </c>
      <c r="L101" s="182" t="str">
        <f>IF(ISBLANK(J101)=TRUE,"",IF($B101="Days",VLOOKUP(J101,$F$1:$G$1,2,FALSE),((K101-J101)*24)-#REF!))</f>
        <v/>
      </c>
      <c r="M101" s="181"/>
      <c r="N101" s="181" t="str">
        <f t="shared" si="46"/>
        <v/>
      </c>
      <c r="O101" s="182" t="str">
        <f>IF(ISBLANK(M101)=TRUE,"",IF($B101="Days",VLOOKUP(M101,$F$1:$G$1,2,FALSE),((N101-M101)*24)-#REF!))</f>
        <v/>
      </c>
      <c r="P101" s="181"/>
      <c r="Q101" s="181" t="str">
        <f t="shared" si="47"/>
        <v/>
      </c>
      <c r="R101" s="182" t="str">
        <f>IF(ISBLANK(P101)=TRUE,"",IF($B101="Days",VLOOKUP(P101,$F$1:$G$1,2,FALSE),((Q101-P101)*24)-#REF!))</f>
        <v/>
      </c>
      <c r="S101" s="181"/>
      <c r="T101" s="181" t="str">
        <f t="shared" si="48"/>
        <v/>
      </c>
      <c r="U101" s="182" t="str">
        <f>IF(ISBLANK(S101)=TRUE,"",IF($B101="Days",VLOOKUP(S101,$F$1:$G$1,2,FALSE),((T101-S101)*24)-#REF!))</f>
        <v/>
      </c>
      <c r="V101" s="181"/>
      <c r="W101" s="181" t="str">
        <f t="shared" si="49"/>
        <v/>
      </c>
      <c r="X101" s="182" t="str">
        <f>IF(ISBLANK(V101)=TRUE,"",IF($B101="Days",VLOOKUP(V101,$F$1:$G$1,2,FALSE),((W101-V101)*24)-#REF!))</f>
        <v/>
      </c>
      <c r="Y101" s="56" t="str">
        <f>IFERROR(VLOOKUP(A101,#REF!,5,FALSE),"")</f>
        <v/>
      </c>
      <c r="Z101" s="56" t="str">
        <f t="shared" si="27"/>
        <v/>
      </c>
      <c r="AA101" s="56" t="str">
        <f t="shared" si="28"/>
        <v/>
      </c>
      <c r="AB101" s="57" t="str">
        <f t="shared" si="29"/>
        <v/>
      </c>
      <c r="AC101" s="57" t="str">
        <f t="shared" si="30"/>
        <v/>
      </c>
      <c r="AD101" s="86" t="str">
        <f t="shared" si="31"/>
        <v/>
      </c>
      <c r="AE101" s="86" t="str">
        <f t="shared" si="32"/>
        <v/>
      </c>
      <c r="AF101" s="86" t="str">
        <f t="shared" si="33"/>
        <v/>
      </c>
      <c r="AG101" s="86" t="str">
        <f t="shared" si="34"/>
        <v/>
      </c>
      <c r="AH101" s="86" t="str">
        <f t="shared" si="35"/>
        <v/>
      </c>
      <c r="AI101" s="86" t="str">
        <f t="shared" si="36"/>
        <v/>
      </c>
      <c r="AJ101" s="86" t="str">
        <f t="shared" si="37"/>
        <v/>
      </c>
      <c r="AK101" s="87">
        <f t="shared" si="38"/>
        <v>0</v>
      </c>
      <c r="AL101" s="88" t="b">
        <f t="shared" si="26"/>
        <v>0</v>
      </c>
      <c r="AM101" s="88" t="b">
        <f t="shared" si="26"/>
        <v>0</v>
      </c>
      <c r="AN101" s="88" t="b">
        <f t="shared" si="26"/>
        <v>0</v>
      </c>
      <c r="AO101" s="88" t="b">
        <f t="shared" si="25"/>
        <v>0</v>
      </c>
      <c r="AP101" s="88" t="b">
        <f t="shared" si="25"/>
        <v>0</v>
      </c>
      <c r="AQ101" s="88" t="b">
        <f t="shared" si="25"/>
        <v>0</v>
      </c>
      <c r="AR101" s="88" t="b">
        <f t="shared" si="25"/>
        <v>0</v>
      </c>
      <c r="AS101" s="62">
        <f t="shared" si="39"/>
        <v>0</v>
      </c>
      <c r="AT101" s="88" t="str">
        <f t="shared" si="40"/>
        <v>Days</v>
      </c>
      <c r="AU101" s="89" t="str">
        <f t="shared" si="41"/>
        <v/>
      </c>
      <c r="AV101" s="88" t="str">
        <f t="shared" si="42"/>
        <v>No</v>
      </c>
      <c r="AW101" s="64"/>
      <c r="AX101" s="64"/>
      <c r="AY101" s="64"/>
      <c r="AZ101" s="64"/>
      <c r="BA101" s="64"/>
      <c r="BB101" s="64"/>
      <c r="BC101" s="64"/>
      <c r="BD101" s="64"/>
    </row>
    <row r="102" spans="1:56" s="70" customFormat="1" ht="15" customHeight="1" x14ac:dyDescent="0.25">
      <c r="A102" s="178"/>
      <c r="B102" s="179"/>
      <c r="C102" s="180"/>
      <c r="D102" s="181"/>
      <c r="E102" s="181" t="str">
        <f t="shared" si="43"/>
        <v/>
      </c>
      <c r="F102" s="182" t="str">
        <f>IF(ISBLANK(D102)=TRUE,"",IF($B102="Days",VLOOKUP(D102,$F$1:$G$1,2,FALSE),((E102-D102)*24)-#REF!))</f>
        <v/>
      </c>
      <c r="G102" s="181"/>
      <c r="H102" s="181" t="str">
        <f t="shared" si="44"/>
        <v/>
      </c>
      <c r="I102" s="182" t="str">
        <f>IF(ISBLANK(G102)=TRUE,"",IF($B102="Days",VLOOKUP(G102,$F$1:$G$1,2,FALSE),((H102-G102)*24)-#REF!))</f>
        <v/>
      </c>
      <c r="J102" s="181"/>
      <c r="K102" s="181" t="str">
        <f t="shared" si="45"/>
        <v/>
      </c>
      <c r="L102" s="182" t="str">
        <f>IF(ISBLANK(J102)=TRUE,"",IF($B102="Days",VLOOKUP(J102,$F$1:$G$1,2,FALSE),((K102-J102)*24)-#REF!))</f>
        <v/>
      </c>
      <c r="M102" s="181"/>
      <c r="N102" s="181" t="str">
        <f t="shared" si="46"/>
        <v/>
      </c>
      <c r="O102" s="182" t="str">
        <f>IF(ISBLANK(M102)=TRUE,"",IF($B102="Days",VLOOKUP(M102,$F$1:$G$1,2,FALSE),((N102-M102)*24)-#REF!))</f>
        <v/>
      </c>
      <c r="P102" s="181"/>
      <c r="Q102" s="181" t="str">
        <f t="shared" si="47"/>
        <v/>
      </c>
      <c r="R102" s="182" t="str">
        <f>IF(ISBLANK(P102)=TRUE,"",IF($B102="Days",VLOOKUP(P102,$F$1:$G$1,2,FALSE),((Q102-P102)*24)-#REF!))</f>
        <v/>
      </c>
      <c r="S102" s="181"/>
      <c r="T102" s="181" t="str">
        <f t="shared" si="48"/>
        <v/>
      </c>
      <c r="U102" s="182" t="str">
        <f>IF(ISBLANK(S102)=TRUE,"",IF($B102="Days",VLOOKUP(S102,$F$1:$G$1,2,FALSE),((T102-S102)*24)-#REF!))</f>
        <v/>
      </c>
      <c r="V102" s="181"/>
      <c r="W102" s="181" t="str">
        <f t="shared" si="49"/>
        <v/>
      </c>
      <c r="X102" s="182" t="str">
        <f>IF(ISBLANK(V102)=TRUE,"",IF($B102="Days",VLOOKUP(V102,$F$1:$G$1,2,FALSE),((W102-V102)*24)-#REF!))</f>
        <v/>
      </c>
      <c r="Y102" s="56" t="str">
        <f>IFERROR(VLOOKUP(A102,#REF!,5,FALSE),"")</f>
        <v/>
      </c>
      <c r="Z102" s="56" t="str">
        <f t="shared" si="27"/>
        <v/>
      </c>
      <c r="AA102" s="56" t="str">
        <f t="shared" si="28"/>
        <v/>
      </c>
      <c r="AB102" s="57" t="str">
        <f t="shared" si="29"/>
        <v/>
      </c>
      <c r="AC102" s="57" t="str">
        <f t="shared" si="30"/>
        <v/>
      </c>
      <c r="AD102" s="86" t="str">
        <f t="shared" si="31"/>
        <v/>
      </c>
      <c r="AE102" s="86" t="str">
        <f t="shared" si="32"/>
        <v/>
      </c>
      <c r="AF102" s="86" t="str">
        <f t="shared" si="33"/>
        <v/>
      </c>
      <c r="AG102" s="86" t="str">
        <f t="shared" si="34"/>
        <v/>
      </c>
      <c r="AH102" s="86" t="str">
        <f t="shared" si="35"/>
        <v/>
      </c>
      <c r="AI102" s="86" t="str">
        <f t="shared" si="36"/>
        <v/>
      </c>
      <c r="AJ102" s="86" t="str">
        <f t="shared" si="37"/>
        <v/>
      </c>
      <c r="AK102" s="87">
        <f t="shared" si="38"/>
        <v>0</v>
      </c>
      <c r="AL102" s="88" t="b">
        <f t="shared" si="26"/>
        <v>0</v>
      </c>
      <c r="AM102" s="88" t="b">
        <f t="shared" si="26"/>
        <v>0</v>
      </c>
      <c r="AN102" s="88" t="b">
        <f t="shared" si="26"/>
        <v>0</v>
      </c>
      <c r="AO102" s="88" t="b">
        <f t="shared" si="25"/>
        <v>0</v>
      </c>
      <c r="AP102" s="88" t="b">
        <f t="shared" si="25"/>
        <v>0</v>
      </c>
      <c r="AQ102" s="88" t="b">
        <f t="shared" si="25"/>
        <v>0</v>
      </c>
      <c r="AR102" s="88" t="b">
        <f t="shared" si="25"/>
        <v>0</v>
      </c>
      <c r="AS102" s="62">
        <f t="shared" si="39"/>
        <v>0</v>
      </c>
      <c r="AT102" s="88" t="str">
        <f t="shared" si="40"/>
        <v>Days</v>
      </c>
      <c r="AU102" s="89" t="str">
        <f t="shared" si="41"/>
        <v/>
      </c>
      <c r="AV102" s="88" t="str">
        <f t="shared" si="42"/>
        <v>No</v>
      </c>
      <c r="AW102" s="64"/>
      <c r="AX102" s="64"/>
      <c r="AY102" s="64"/>
      <c r="AZ102" s="64"/>
      <c r="BA102" s="64"/>
      <c r="BB102" s="64"/>
      <c r="BC102" s="64"/>
      <c r="BD102" s="64"/>
    </row>
    <row r="103" spans="1:56" s="70" customFormat="1" ht="15" customHeight="1" x14ac:dyDescent="0.25">
      <c r="A103" s="178"/>
      <c r="B103" s="179"/>
      <c r="C103" s="180"/>
      <c r="D103" s="181"/>
      <c r="E103" s="181" t="str">
        <f t="shared" si="43"/>
        <v/>
      </c>
      <c r="F103" s="182" t="str">
        <f>IF(ISBLANK(D103)=TRUE,"",IF($B103="Days",VLOOKUP(D103,$F$1:$G$1,2,FALSE),((E103-D103)*24)-#REF!))</f>
        <v/>
      </c>
      <c r="G103" s="181"/>
      <c r="H103" s="181" t="str">
        <f t="shared" si="44"/>
        <v/>
      </c>
      <c r="I103" s="182" t="str">
        <f>IF(ISBLANK(G103)=TRUE,"",IF($B103="Days",VLOOKUP(G103,$F$1:$G$1,2,FALSE),((H103-G103)*24)-#REF!))</f>
        <v/>
      </c>
      <c r="J103" s="181"/>
      <c r="K103" s="181" t="str">
        <f t="shared" si="45"/>
        <v/>
      </c>
      <c r="L103" s="182" t="str">
        <f>IF(ISBLANK(J103)=TRUE,"",IF($B103="Days",VLOOKUP(J103,$F$1:$G$1,2,FALSE),((K103-J103)*24)-#REF!))</f>
        <v/>
      </c>
      <c r="M103" s="181"/>
      <c r="N103" s="181" t="str">
        <f t="shared" si="46"/>
        <v/>
      </c>
      <c r="O103" s="182" t="str">
        <f>IF(ISBLANK(M103)=TRUE,"",IF($B103="Days",VLOOKUP(M103,$F$1:$G$1,2,FALSE),((N103-M103)*24)-#REF!))</f>
        <v/>
      </c>
      <c r="P103" s="181"/>
      <c r="Q103" s="181" t="str">
        <f t="shared" si="47"/>
        <v/>
      </c>
      <c r="R103" s="182" t="str">
        <f>IF(ISBLANK(P103)=TRUE,"",IF($B103="Days",VLOOKUP(P103,$F$1:$G$1,2,FALSE),((Q103-P103)*24)-#REF!))</f>
        <v/>
      </c>
      <c r="S103" s="181"/>
      <c r="T103" s="181" t="str">
        <f t="shared" si="48"/>
        <v/>
      </c>
      <c r="U103" s="182" t="str">
        <f>IF(ISBLANK(S103)=TRUE,"",IF($B103="Days",VLOOKUP(S103,$F$1:$G$1,2,FALSE),((T103-S103)*24)-#REF!))</f>
        <v/>
      </c>
      <c r="V103" s="181"/>
      <c r="W103" s="181" t="str">
        <f t="shared" si="49"/>
        <v/>
      </c>
      <c r="X103" s="182" t="str">
        <f>IF(ISBLANK(V103)=TRUE,"",IF($B103="Days",VLOOKUP(V103,$F$1:$G$1,2,FALSE),((W103-V103)*24)-#REF!))</f>
        <v/>
      </c>
      <c r="Y103" s="56" t="str">
        <f>IFERROR(VLOOKUP(A103,#REF!,5,FALSE),"")</f>
        <v/>
      </c>
      <c r="Z103" s="56" t="str">
        <f t="shared" si="27"/>
        <v/>
      </c>
      <c r="AA103" s="56" t="str">
        <f t="shared" si="28"/>
        <v/>
      </c>
      <c r="AB103" s="57" t="str">
        <f t="shared" si="29"/>
        <v/>
      </c>
      <c r="AC103" s="57" t="str">
        <f t="shared" si="30"/>
        <v/>
      </c>
      <c r="AD103" s="86" t="str">
        <f t="shared" si="31"/>
        <v/>
      </c>
      <c r="AE103" s="86" t="str">
        <f t="shared" si="32"/>
        <v/>
      </c>
      <c r="AF103" s="86" t="str">
        <f t="shared" si="33"/>
        <v/>
      </c>
      <c r="AG103" s="86" t="str">
        <f t="shared" si="34"/>
        <v/>
      </c>
      <c r="AH103" s="86" t="str">
        <f t="shared" si="35"/>
        <v/>
      </c>
      <c r="AI103" s="86" t="str">
        <f t="shared" si="36"/>
        <v/>
      </c>
      <c r="AJ103" s="86" t="str">
        <f t="shared" si="37"/>
        <v/>
      </c>
      <c r="AK103" s="87">
        <f t="shared" si="38"/>
        <v>0</v>
      </c>
      <c r="AL103" s="88" t="b">
        <f t="shared" si="26"/>
        <v>0</v>
      </c>
      <c r="AM103" s="88" t="b">
        <f t="shared" si="26"/>
        <v>0</v>
      </c>
      <c r="AN103" s="88" t="b">
        <f t="shared" si="26"/>
        <v>0</v>
      </c>
      <c r="AO103" s="88" t="b">
        <f t="shared" si="25"/>
        <v>0</v>
      </c>
      <c r="AP103" s="88" t="b">
        <f t="shared" si="25"/>
        <v>0</v>
      </c>
      <c r="AQ103" s="88" t="b">
        <f t="shared" si="25"/>
        <v>0</v>
      </c>
      <c r="AR103" s="88" t="b">
        <f t="shared" si="25"/>
        <v>0</v>
      </c>
      <c r="AS103" s="62">
        <f t="shared" si="39"/>
        <v>0</v>
      </c>
      <c r="AT103" s="88" t="str">
        <f t="shared" si="40"/>
        <v>Days</v>
      </c>
      <c r="AU103" s="89" t="str">
        <f t="shared" si="41"/>
        <v/>
      </c>
      <c r="AV103" s="88" t="str">
        <f t="shared" si="42"/>
        <v>No</v>
      </c>
      <c r="AW103" s="64"/>
      <c r="AX103" s="64"/>
      <c r="AY103" s="64"/>
      <c r="AZ103" s="64"/>
      <c r="BA103" s="64"/>
      <c r="BB103" s="64"/>
      <c r="BC103" s="64"/>
      <c r="BD103" s="64"/>
    </row>
    <row r="104" spans="1:56" s="70" customFormat="1" ht="15" customHeight="1" x14ac:dyDescent="0.25">
      <c r="A104" s="178"/>
      <c r="B104" s="179"/>
      <c r="C104" s="180"/>
      <c r="D104" s="181"/>
      <c r="E104" s="181" t="str">
        <f t="shared" si="43"/>
        <v/>
      </c>
      <c r="F104" s="182" t="str">
        <f>IF(ISBLANK(D104)=TRUE,"",IF($B104="Days",VLOOKUP(D104,$F$1:$G$1,2,FALSE),((E104-D104)*24)-#REF!))</f>
        <v/>
      </c>
      <c r="G104" s="181"/>
      <c r="H104" s="181" t="str">
        <f t="shared" si="44"/>
        <v/>
      </c>
      <c r="I104" s="182" t="str">
        <f>IF(ISBLANK(G104)=TRUE,"",IF($B104="Days",VLOOKUP(G104,$F$1:$G$1,2,FALSE),((H104-G104)*24)-#REF!))</f>
        <v/>
      </c>
      <c r="J104" s="181"/>
      <c r="K104" s="181" t="str">
        <f t="shared" si="45"/>
        <v/>
      </c>
      <c r="L104" s="182" t="str">
        <f>IF(ISBLANK(J104)=TRUE,"",IF($B104="Days",VLOOKUP(J104,$F$1:$G$1,2,FALSE),((K104-J104)*24)-#REF!))</f>
        <v/>
      </c>
      <c r="M104" s="181"/>
      <c r="N104" s="181" t="str">
        <f t="shared" si="46"/>
        <v/>
      </c>
      <c r="O104" s="182" t="str">
        <f>IF(ISBLANK(M104)=TRUE,"",IF($B104="Days",VLOOKUP(M104,$F$1:$G$1,2,FALSE),((N104-M104)*24)-#REF!))</f>
        <v/>
      </c>
      <c r="P104" s="181"/>
      <c r="Q104" s="181" t="str">
        <f t="shared" si="47"/>
        <v/>
      </c>
      <c r="R104" s="182" t="str">
        <f>IF(ISBLANK(P104)=TRUE,"",IF($B104="Days",VLOOKUP(P104,$F$1:$G$1,2,FALSE),((Q104-P104)*24)-#REF!))</f>
        <v/>
      </c>
      <c r="S104" s="181"/>
      <c r="T104" s="181" t="str">
        <f t="shared" si="48"/>
        <v/>
      </c>
      <c r="U104" s="182" t="str">
        <f>IF(ISBLANK(S104)=TRUE,"",IF($B104="Days",VLOOKUP(S104,$F$1:$G$1,2,FALSE),((T104-S104)*24)-#REF!))</f>
        <v/>
      </c>
      <c r="V104" s="181"/>
      <c r="W104" s="181" t="str">
        <f t="shared" si="49"/>
        <v/>
      </c>
      <c r="X104" s="182" t="str">
        <f>IF(ISBLANK(V104)=TRUE,"",IF($B104="Days",VLOOKUP(V104,$F$1:$G$1,2,FALSE),((W104-V104)*24)-#REF!))</f>
        <v/>
      </c>
      <c r="Y104" s="56" t="str">
        <f>IFERROR(VLOOKUP(A104,#REF!,5,FALSE),"")</f>
        <v/>
      </c>
      <c r="Z104" s="56" t="str">
        <f t="shared" si="27"/>
        <v/>
      </c>
      <c r="AA104" s="56" t="str">
        <f t="shared" si="28"/>
        <v/>
      </c>
      <c r="AB104" s="57" t="str">
        <f t="shared" si="29"/>
        <v/>
      </c>
      <c r="AC104" s="57" t="str">
        <f t="shared" si="30"/>
        <v/>
      </c>
      <c r="AD104" s="86" t="str">
        <f t="shared" si="31"/>
        <v/>
      </c>
      <c r="AE104" s="86" t="str">
        <f t="shared" si="32"/>
        <v/>
      </c>
      <c r="AF104" s="86" t="str">
        <f t="shared" si="33"/>
        <v/>
      </c>
      <c r="AG104" s="86" t="str">
        <f t="shared" si="34"/>
        <v/>
      </c>
      <c r="AH104" s="86" t="str">
        <f t="shared" si="35"/>
        <v/>
      </c>
      <c r="AI104" s="86" t="str">
        <f t="shared" si="36"/>
        <v/>
      </c>
      <c r="AJ104" s="86" t="str">
        <f t="shared" si="37"/>
        <v/>
      </c>
      <c r="AK104" s="87">
        <f t="shared" si="38"/>
        <v>0</v>
      </c>
      <c r="AL104" s="88" t="b">
        <f t="shared" si="26"/>
        <v>0</v>
      </c>
      <c r="AM104" s="88" t="b">
        <f t="shared" si="26"/>
        <v>0</v>
      </c>
      <c r="AN104" s="88" t="b">
        <f t="shared" si="26"/>
        <v>0</v>
      </c>
      <c r="AO104" s="88" t="b">
        <f t="shared" si="25"/>
        <v>0</v>
      </c>
      <c r="AP104" s="88" t="b">
        <f t="shared" si="25"/>
        <v>0</v>
      </c>
      <c r="AQ104" s="88" t="b">
        <f t="shared" si="25"/>
        <v>0</v>
      </c>
      <c r="AR104" s="88" t="b">
        <f t="shared" si="25"/>
        <v>0</v>
      </c>
      <c r="AS104" s="62">
        <f t="shared" si="39"/>
        <v>0</v>
      </c>
      <c r="AT104" s="88" t="str">
        <f t="shared" si="40"/>
        <v>Days</v>
      </c>
      <c r="AU104" s="89" t="str">
        <f t="shared" si="41"/>
        <v/>
      </c>
      <c r="AV104" s="88" t="str">
        <f t="shared" si="42"/>
        <v>No</v>
      </c>
      <c r="AW104" s="64"/>
      <c r="AX104" s="64"/>
      <c r="AY104" s="64"/>
      <c r="AZ104" s="64"/>
      <c r="BA104" s="64"/>
      <c r="BB104" s="64"/>
      <c r="BC104" s="64"/>
      <c r="BD104" s="64"/>
    </row>
    <row r="105" spans="1:56" s="70" customFormat="1" ht="15" customHeight="1" x14ac:dyDescent="0.25">
      <c r="A105" s="178"/>
      <c r="B105" s="179"/>
      <c r="C105" s="180"/>
      <c r="D105" s="181"/>
      <c r="E105" s="181" t="str">
        <f t="shared" si="43"/>
        <v/>
      </c>
      <c r="F105" s="182" t="str">
        <f>IF(ISBLANK(D105)=TRUE,"",IF($B105="Days",VLOOKUP(D105,$F$1:$G$1,2,FALSE),((E105-D105)*24)-#REF!))</f>
        <v/>
      </c>
      <c r="G105" s="181"/>
      <c r="H105" s="181" t="str">
        <f t="shared" si="44"/>
        <v/>
      </c>
      <c r="I105" s="182" t="str">
        <f>IF(ISBLANK(G105)=TRUE,"",IF($B105="Days",VLOOKUP(G105,$F$1:$G$1,2,FALSE),((H105-G105)*24)-#REF!))</f>
        <v/>
      </c>
      <c r="J105" s="181"/>
      <c r="K105" s="181" t="str">
        <f t="shared" si="45"/>
        <v/>
      </c>
      <c r="L105" s="182" t="str">
        <f>IF(ISBLANK(J105)=TRUE,"",IF($B105="Days",VLOOKUP(J105,$F$1:$G$1,2,FALSE),((K105-J105)*24)-#REF!))</f>
        <v/>
      </c>
      <c r="M105" s="181"/>
      <c r="N105" s="181" t="str">
        <f t="shared" si="46"/>
        <v/>
      </c>
      <c r="O105" s="182" t="str">
        <f>IF(ISBLANK(M105)=TRUE,"",IF($B105="Days",VLOOKUP(M105,$F$1:$G$1,2,FALSE),((N105-M105)*24)-#REF!))</f>
        <v/>
      </c>
      <c r="P105" s="181"/>
      <c r="Q105" s="181" t="str">
        <f t="shared" si="47"/>
        <v/>
      </c>
      <c r="R105" s="182" t="str">
        <f>IF(ISBLANK(P105)=TRUE,"",IF($B105="Days",VLOOKUP(P105,$F$1:$G$1,2,FALSE),((Q105-P105)*24)-#REF!))</f>
        <v/>
      </c>
      <c r="S105" s="181"/>
      <c r="T105" s="181" t="str">
        <f t="shared" si="48"/>
        <v/>
      </c>
      <c r="U105" s="182" t="str">
        <f>IF(ISBLANK(S105)=TRUE,"",IF($B105="Days",VLOOKUP(S105,$F$1:$G$1,2,FALSE),((T105-S105)*24)-#REF!))</f>
        <v/>
      </c>
      <c r="V105" s="181"/>
      <c r="W105" s="181" t="str">
        <f t="shared" si="49"/>
        <v/>
      </c>
      <c r="X105" s="182" t="str">
        <f>IF(ISBLANK(V105)=TRUE,"",IF($B105="Days",VLOOKUP(V105,$F$1:$G$1,2,FALSE),((W105-V105)*24)-#REF!))</f>
        <v/>
      </c>
      <c r="Y105" s="56" t="str">
        <f>IFERROR(VLOOKUP(A105,#REF!,5,FALSE),"")</f>
        <v/>
      </c>
      <c r="Z105" s="56" t="str">
        <f t="shared" si="27"/>
        <v/>
      </c>
      <c r="AA105" s="56" t="str">
        <f t="shared" si="28"/>
        <v/>
      </c>
      <c r="AB105" s="57" t="str">
        <f t="shared" si="29"/>
        <v/>
      </c>
      <c r="AC105" s="57" t="str">
        <f t="shared" si="30"/>
        <v/>
      </c>
      <c r="AD105" s="86" t="str">
        <f t="shared" si="31"/>
        <v/>
      </c>
      <c r="AE105" s="86" t="str">
        <f t="shared" si="32"/>
        <v/>
      </c>
      <c r="AF105" s="86" t="str">
        <f t="shared" si="33"/>
        <v/>
      </c>
      <c r="AG105" s="86" t="str">
        <f t="shared" si="34"/>
        <v/>
      </c>
      <c r="AH105" s="86" t="str">
        <f t="shared" si="35"/>
        <v/>
      </c>
      <c r="AI105" s="86" t="str">
        <f t="shared" si="36"/>
        <v/>
      </c>
      <c r="AJ105" s="86" t="str">
        <f t="shared" si="37"/>
        <v/>
      </c>
      <c r="AK105" s="87">
        <f t="shared" si="38"/>
        <v>0</v>
      </c>
      <c r="AL105" s="88" t="b">
        <f t="shared" si="26"/>
        <v>0</v>
      </c>
      <c r="AM105" s="88" t="b">
        <f t="shared" si="26"/>
        <v>0</v>
      </c>
      <c r="AN105" s="88" t="b">
        <f t="shared" si="26"/>
        <v>0</v>
      </c>
      <c r="AO105" s="88" t="b">
        <f t="shared" si="25"/>
        <v>0</v>
      </c>
      <c r="AP105" s="88" t="b">
        <f t="shared" si="25"/>
        <v>0</v>
      </c>
      <c r="AQ105" s="88" t="b">
        <f t="shared" si="25"/>
        <v>0</v>
      </c>
      <c r="AR105" s="88" t="b">
        <f t="shared" si="25"/>
        <v>0</v>
      </c>
      <c r="AS105" s="62">
        <f t="shared" si="39"/>
        <v>0</v>
      </c>
      <c r="AT105" s="88" t="str">
        <f t="shared" si="40"/>
        <v>Days</v>
      </c>
      <c r="AU105" s="89" t="str">
        <f t="shared" si="41"/>
        <v/>
      </c>
      <c r="AV105" s="88" t="str">
        <f t="shared" si="42"/>
        <v>No</v>
      </c>
      <c r="AW105" s="64"/>
      <c r="AX105" s="64"/>
      <c r="AY105" s="64"/>
      <c r="AZ105" s="64"/>
      <c r="BA105" s="64"/>
      <c r="BB105" s="64"/>
      <c r="BC105" s="64"/>
      <c r="BD105" s="64"/>
    </row>
    <row r="106" spans="1:56" s="70" customFormat="1" ht="15" customHeight="1" x14ac:dyDescent="0.25">
      <c r="A106" s="178"/>
      <c r="B106" s="179"/>
      <c r="C106" s="180"/>
      <c r="D106" s="181"/>
      <c r="E106" s="181" t="str">
        <f t="shared" si="43"/>
        <v/>
      </c>
      <c r="F106" s="182" t="str">
        <f>IF(ISBLANK(D106)=TRUE,"",IF($B106="Days",VLOOKUP(D106,$F$1:$G$1,2,FALSE),((E106-D106)*24)-#REF!))</f>
        <v/>
      </c>
      <c r="G106" s="181"/>
      <c r="H106" s="181" t="str">
        <f t="shared" si="44"/>
        <v/>
      </c>
      <c r="I106" s="182" t="str">
        <f>IF(ISBLANK(G106)=TRUE,"",IF($B106="Days",VLOOKUP(G106,$F$1:$G$1,2,FALSE),((H106-G106)*24)-#REF!))</f>
        <v/>
      </c>
      <c r="J106" s="181"/>
      <c r="K106" s="181" t="str">
        <f t="shared" si="45"/>
        <v/>
      </c>
      <c r="L106" s="182" t="str">
        <f>IF(ISBLANK(J106)=TRUE,"",IF($B106="Days",VLOOKUP(J106,$F$1:$G$1,2,FALSE),((K106-J106)*24)-#REF!))</f>
        <v/>
      </c>
      <c r="M106" s="181"/>
      <c r="N106" s="181" t="str">
        <f t="shared" si="46"/>
        <v/>
      </c>
      <c r="O106" s="182" t="str">
        <f>IF(ISBLANK(M106)=TRUE,"",IF($B106="Days",VLOOKUP(M106,$F$1:$G$1,2,FALSE),((N106-M106)*24)-#REF!))</f>
        <v/>
      </c>
      <c r="P106" s="181"/>
      <c r="Q106" s="181" t="str">
        <f t="shared" si="47"/>
        <v/>
      </c>
      <c r="R106" s="182" t="str">
        <f>IF(ISBLANK(P106)=TRUE,"",IF($B106="Days",VLOOKUP(P106,$F$1:$G$1,2,FALSE),((Q106-P106)*24)-#REF!))</f>
        <v/>
      </c>
      <c r="S106" s="181"/>
      <c r="T106" s="181" t="str">
        <f t="shared" si="48"/>
        <v/>
      </c>
      <c r="U106" s="182" t="str">
        <f>IF(ISBLANK(S106)=TRUE,"",IF($B106="Days",VLOOKUP(S106,$F$1:$G$1,2,FALSE),((T106-S106)*24)-#REF!))</f>
        <v/>
      </c>
      <c r="V106" s="181"/>
      <c r="W106" s="181" t="str">
        <f t="shared" si="49"/>
        <v/>
      </c>
      <c r="X106" s="182" t="str">
        <f>IF(ISBLANK(V106)=TRUE,"",IF($B106="Days",VLOOKUP(V106,$F$1:$G$1,2,FALSE),((W106-V106)*24)-#REF!))</f>
        <v/>
      </c>
      <c r="Y106" s="56" t="str">
        <f>IFERROR(VLOOKUP(A106,#REF!,5,FALSE),"")</f>
        <v/>
      </c>
      <c r="Z106" s="56" t="str">
        <f t="shared" si="27"/>
        <v/>
      </c>
      <c r="AA106" s="56" t="str">
        <f t="shared" si="28"/>
        <v/>
      </c>
      <c r="AB106" s="57" t="str">
        <f t="shared" si="29"/>
        <v/>
      </c>
      <c r="AC106" s="57" t="str">
        <f t="shared" si="30"/>
        <v/>
      </c>
      <c r="AD106" s="86" t="str">
        <f t="shared" si="31"/>
        <v/>
      </c>
      <c r="AE106" s="86" t="str">
        <f t="shared" si="32"/>
        <v/>
      </c>
      <c r="AF106" s="86" t="str">
        <f t="shared" si="33"/>
        <v/>
      </c>
      <c r="AG106" s="86" t="str">
        <f t="shared" si="34"/>
        <v/>
      </c>
      <c r="AH106" s="86" t="str">
        <f t="shared" si="35"/>
        <v/>
      </c>
      <c r="AI106" s="86" t="str">
        <f t="shared" si="36"/>
        <v/>
      </c>
      <c r="AJ106" s="86" t="str">
        <f t="shared" si="37"/>
        <v/>
      </c>
      <c r="AK106" s="87">
        <f t="shared" si="38"/>
        <v>0</v>
      </c>
      <c r="AL106" s="88" t="b">
        <f t="shared" si="26"/>
        <v>0</v>
      </c>
      <c r="AM106" s="88" t="b">
        <f t="shared" si="26"/>
        <v>0</v>
      </c>
      <c r="AN106" s="88" t="b">
        <f t="shared" si="26"/>
        <v>0</v>
      </c>
      <c r="AO106" s="88" t="b">
        <f t="shared" si="25"/>
        <v>0</v>
      </c>
      <c r="AP106" s="88" t="b">
        <f t="shared" si="25"/>
        <v>0</v>
      </c>
      <c r="AQ106" s="88" t="b">
        <f t="shared" si="25"/>
        <v>0</v>
      </c>
      <c r="AR106" s="88" t="b">
        <f t="shared" si="25"/>
        <v>0</v>
      </c>
      <c r="AS106" s="62">
        <f t="shared" si="39"/>
        <v>0</v>
      </c>
      <c r="AT106" s="88" t="str">
        <f t="shared" si="40"/>
        <v>Days</v>
      </c>
      <c r="AU106" s="89" t="str">
        <f t="shared" si="41"/>
        <v/>
      </c>
      <c r="AV106" s="88" t="str">
        <f t="shared" si="42"/>
        <v>No</v>
      </c>
      <c r="AW106" s="64"/>
      <c r="AX106" s="64"/>
      <c r="AY106" s="64"/>
      <c r="AZ106" s="64"/>
      <c r="BA106" s="64"/>
      <c r="BB106" s="64"/>
      <c r="BC106" s="64"/>
      <c r="BD106" s="64"/>
    </row>
    <row r="107" spans="1:56" s="70" customFormat="1" ht="15" customHeight="1" x14ac:dyDescent="0.25">
      <c r="A107" s="178"/>
      <c r="B107" s="179"/>
      <c r="C107" s="180"/>
      <c r="D107" s="181"/>
      <c r="E107" s="181" t="str">
        <f t="shared" si="43"/>
        <v/>
      </c>
      <c r="F107" s="182" t="str">
        <f>IF(ISBLANK(D107)=TRUE,"",IF($B107="Days",VLOOKUP(D107,$F$1:$G$1,2,FALSE),((E107-D107)*24)-#REF!))</f>
        <v/>
      </c>
      <c r="G107" s="181"/>
      <c r="H107" s="181" t="str">
        <f t="shared" si="44"/>
        <v/>
      </c>
      <c r="I107" s="182" t="str">
        <f>IF(ISBLANK(G107)=TRUE,"",IF($B107="Days",VLOOKUP(G107,$F$1:$G$1,2,FALSE),((H107-G107)*24)-#REF!))</f>
        <v/>
      </c>
      <c r="J107" s="181"/>
      <c r="K107" s="181" t="str">
        <f t="shared" si="45"/>
        <v/>
      </c>
      <c r="L107" s="182" t="str">
        <f>IF(ISBLANK(J107)=TRUE,"",IF($B107="Days",VLOOKUP(J107,$F$1:$G$1,2,FALSE),((K107-J107)*24)-#REF!))</f>
        <v/>
      </c>
      <c r="M107" s="181"/>
      <c r="N107" s="181" t="str">
        <f t="shared" si="46"/>
        <v/>
      </c>
      <c r="O107" s="182" t="str">
        <f>IF(ISBLANK(M107)=TRUE,"",IF($B107="Days",VLOOKUP(M107,$F$1:$G$1,2,FALSE),((N107-M107)*24)-#REF!))</f>
        <v/>
      </c>
      <c r="P107" s="181"/>
      <c r="Q107" s="181" t="str">
        <f t="shared" si="47"/>
        <v/>
      </c>
      <c r="R107" s="182" t="str">
        <f>IF(ISBLANK(P107)=TRUE,"",IF($B107="Days",VLOOKUP(P107,$F$1:$G$1,2,FALSE),((Q107-P107)*24)-#REF!))</f>
        <v/>
      </c>
      <c r="S107" s="181"/>
      <c r="T107" s="181" t="str">
        <f t="shared" si="48"/>
        <v/>
      </c>
      <c r="U107" s="182" t="str">
        <f>IF(ISBLANK(S107)=TRUE,"",IF($B107="Days",VLOOKUP(S107,$F$1:$G$1,2,FALSE),((T107-S107)*24)-#REF!))</f>
        <v/>
      </c>
      <c r="V107" s="181"/>
      <c r="W107" s="181" t="str">
        <f t="shared" si="49"/>
        <v/>
      </c>
      <c r="X107" s="182" t="str">
        <f>IF(ISBLANK(V107)=TRUE,"",IF($B107="Days",VLOOKUP(V107,$F$1:$G$1,2,FALSE),((W107-V107)*24)-#REF!))</f>
        <v/>
      </c>
      <c r="Y107" s="56" t="str">
        <f>IFERROR(VLOOKUP(A107,#REF!,5,FALSE),"")</f>
        <v/>
      </c>
      <c r="Z107" s="56" t="str">
        <f t="shared" si="27"/>
        <v/>
      </c>
      <c r="AA107" s="56" t="str">
        <f t="shared" si="28"/>
        <v/>
      </c>
      <c r="AB107" s="57" t="str">
        <f t="shared" si="29"/>
        <v/>
      </c>
      <c r="AC107" s="57" t="str">
        <f t="shared" si="30"/>
        <v/>
      </c>
      <c r="AD107" s="86" t="str">
        <f t="shared" si="31"/>
        <v/>
      </c>
      <c r="AE107" s="86" t="str">
        <f t="shared" si="32"/>
        <v/>
      </c>
      <c r="AF107" s="86" t="str">
        <f t="shared" si="33"/>
        <v/>
      </c>
      <c r="AG107" s="86" t="str">
        <f t="shared" si="34"/>
        <v/>
      </c>
      <c r="AH107" s="86" t="str">
        <f t="shared" si="35"/>
        <v/>
      </c>
      <c r="AI107" s="86" t="str">
        <f t="shared" si="36"/>
        <v/>
      </c>
      <c r="AJ107" s="86" t="str">
        <f t="shared" si="37"/>
        <v/>
      </c>
      <c r="AK107" s="87">
        <f t="shared" si="38"/>
        <v>0</v>
      </c>
      <c r="AL107" s="88" t="b">
        <f t="shared" si="26"/>
        <v>0</v>
      </c>
      <c r="AM107" s="88" t="b">
        <f t="shared" si="26"/>
        <v>0</v>
      </c>
      <c r="AN107" s="88" t="b">
        <f t="shared" si="26"/>
        <v>0</v>
      </c>
      <c r="AO107" s="88" t="b">
        <f t="shared" si="25"/>
        <v>0</v>
      </c>
      <c r="AP107" s="88" t="b">
        <f t="shared" si="25"/>
        <v>0</v>
      </c>
      <c r="AQ107" s="88" t="b">
        <f t="shared" si="25"/>
        <v>0</v>
      </c>
      <c r="AR107" s="88" t="b">
        <f t="shared" si="25"/>
        <v>0</v>
      </c>
      <c r="AS107" s="62">
        <f t="shared" si="39"/>
        <v>0</v>
      </c>
      <c r="AT107" s="88" t="str">
        <f t="shared" si="40"/>
        <v>Days</v>
      </c>
      <c r="AU107" s="89" t="str">
        <f t="shared" si="41"/>
        <v/>
      </c>
      <c r="AV107" s="88" t="str">
        <f t="shared" si="42"/>
        <v>No</v>
      </c>
      <c r="AW107" s="64"/>
      <c r="AX107" s="64"/>
      <c r="AY107" s="64"/>
      <c r="AZ107" s="64"/>
      <c r="BA107" s="64"/>
      <c r="BB107" s="64"/>
      <c r="BC107" s="64"/>
      <c r="BD107" s="64"/>
    </row>
    <row r="108" spans="1:56" s="70" customFormat="1" ht="15" customHeight="1" x14ac:dyDescent="0.25">
      <c r="A108" s="178"/>
      <c r="B108" s="179"/>
      <c r="C108" s="180"/>
      <c r="D108" s="181"/>
      <c r="E108" s="181" t="str">
        <f t="shared" si="43"/>
        <v/>
      </c>
      <c r="F108" s="182" t="str">
        <f>IF(ISBLANK(D108)=TRUE,"",IF($B108="Days",VLOOKUP(D108,$F$1:$G$1,2,FALSE),((E108-D108)*24)-#REF!))</f>
        <v/>
      </c>
      <c r="G108" s="181"/>
      <c r="H108" s="181" t="str">
        <f t="shared" si="44"/>
        <v/>
      </c>
      <c r="I108" s="182" t="str">
        <f>IF(ISBLANK(G108)=TRUE,"",IF($B108="Days",VLOOKUP(G108,$F$1:$G$1,2,FALSE),((H108-G108)*24)-#REF!))</f>
        <v/>
      </c>
      <c r="J108" s="181"/>
      <c r="K108" s="181" t="str">
        <f t="shared" si="45"/>
        <v/>
      </c>
      <c r="L108" s="182" t="str">
        <f>IF(ISBLANK(J108)=TRUE,"",IF($B108="Days",VLOOKUP(J108,$F$1:$G$1,2,FALSE),((K108-J108)*24)-#REF!))</f>
        <v/>
      </c>
      <c r="M108" s="181"/>
      <c r="N108" s="181" t="str">
        <f t="shared" si="46"/>
        <v/>
      </c>
      <c r="O108" s="182" t="str">
        <f>IF(ISBLANK(M108)=TRUE,"",IF($B108="Days",VLOOKUP(M108,$F$1:$G$1,2,FALSE),((N108-M108)*24)-#REF!))</f>
        <v/>
      </c>
      <c r="P108" s="181"/>
      <c r="Q108" s="181" t="str">
        <f t="shared" si="47"/>
        <v/>
      </c>
      <c r="R108" s="182" t="str">
        <f>IF(ISBLANK(P108)=TRUE,"",IF($B108="Days",VLOOKUP(P108,$F$1:$G$1,2,FALSE),((Q108-P108)*24)-#REF!))</f>
        <v/>
      </c>
      <c r="S108" s="181"/>
      <c r="T108" s="181" t="str">
        <f t="shared" si="48"/>
        <v/>
      </c>
      <c r="U108" s="182" t="str">
        <f>IF(ISBLANK(S108)=TRUE,"",IF($B108="Days",VLOOKUP(S108,$F$1:$G$1,2,FALSE),((T108-S108)*24)-#REF!))</f>
        <v/>
      </c>
      <c r="V108" s="181"/>
      <c r="W108" s="181" t="str">
        <f t="shared" si="49"/>
        <v/>
      </c>
      <c r="X108" s="182" t="str">
        <f>IF(ISBLANK(V108)=TRUE,"",IF($B108="Days",VLOOKUP(V108,$F$1:$G$1,2,FALSE),((W108-V108)*24)-#REF!))</f>
        <v/>
      </c>
      <c r="Y108" s="56" t="str">
        <f>IFERROR(VLOOKUP(A108,#REF!,5,FALSE),"")</f>
        <v/>
      </c>
      <c r="Z108" s="56" t="str">
        <f t="shared" si="27"/>
        <v/>
      </c>
      <c r="AA108" s="56" t="str">
        <f t="shared" si="28"/>
        <v/>
      </c>
      <c r="AB108" s="57" t="str">
        <f t="shared" si="29"/>
        <v/>
      </c>
      <c r="AC108" s="57" t="str">
        <f t="shared" si="30"/>
        <v/>
      </c>
      <c r="AD108" s="86" t="str">
        <f t="shared" si="31"/>
        <v/>
      </c>
      <c r="AE108" s="86" t="str">
        <f t="shared" si="32"/>
        <v/>
      </c>
      <c r="AF108" s="86" t="str">
        <f t="shared" si="33"/>
        <v/>
      </c>
      <c r="AG108" s="86" t="str">
        <f t="shared" si="34"/>
        <v/>
      </c>
      <c r="AH108" s="86" t="str">
        <f t="shared" si="35"/>
        <v/>
      </c>
      <c r="AI108" s="86" t="str">
        <f t="shared" si="36"/>
        <v/>
      </c>
      <c r="AJ108" s="86" t="str">
        <f t="shared" si="37"/>
        <v/>
      </c>
      <c r="AK108" s="87">
        <f t="shared" si="38"/>
        <v>0</v>
      </c>
      <c r="AL108" s="88" t="b">
        <f t="shared" si="26"/>
        <v>0</v>
      </c>
      <c r="AM108" s="88" t="b">
        <f t="shared" si="26"/>
        <v>0</v>
      </c>
      <c r="AN108" s="88" t="b">
        <f t="shared" si="26"/>
        <v>0</v>
      </c>
      <c r="AO108" s="88" t="b">
        <f t="shared" si="25"/>
        <v>0</v>
      </c>
      <c r="AP108" s="88" t="b">
        <f t="shared" si="25"/>
        <v>0</v>
      </c>
      <c r="AQ108" s="88" t="b">
        <f t="shared" si="25"/>
        <v>0</v>
      </c>
      <c r="AR108" s="88" t="b">
        <f t="shared" si="25"/>
        <v>0</v>
      </c>
      <c r="AS108" s="62">
        <f t="shared" si="39"/>
        <v>0</v>
      </c>
      <c r="AT108" s="88" t="str">
        <f t="shared" si="40"/>
        <v>Days</v>
      </c>
      <c r="AU108" s="89" t="str">
        <f t="shared" si="41"/>
        <v/>
      </c>
      <c r="AV108" s="88" t="str">
        <f t="shared" si="42"/>
        <v>No</v>
      </c>
      <c r="AW108" s="64"/>
      <c r="AX108" s="64"/>
      <c r="AY108" s="64"/>
      <c r="AZ108" s="64"/>
      <c r="BA108" s="64"/>
      <c r="BB108" s="64"/>
      <c r="BC108" s="64"/>
      <c r="BD108" s="64"/>
    </row>
    <row r="109" spans="1:56" s="70" customFormat="1" ht="15" customHeight="1" x14ac:dyDescent="0.25">
      <c r="A109" s="178"/>
      <c r="B109" s="179"/>
      <c r="C109" s="180"/>
      <c r="D109" s="181"/>
      <c r="E109" s="181" t="str">
        <f t="shared" si="43"/>
        <v/>
      </c>
      <c r="F109" s="182" t="str">
        <f>IF(ISBLANK(D109)=TRUE,"",IF($B109="Days",VLOOKUP(D109,$F$1:$G$1,2,FALSE),((E109-D109)*24)-#REF!))</f>
        <v/>
      </c>
      <c r="G109" s="181"/>
      <c r="H109" s="181" t="str">
        <f t="shared" si="44"/>
        <v/>
      </c>
      <c r="I109" s="182" t="str">
        <f>IF(ISBLANK(G109)=TRUE,"",IF($B109="Days",VLOOKUP(G109,$F$1:$G$1,2,FALSE),((H109-G109)*24)-#REF!))</f>
        <v/>
      </c>
      <c r="J109" s="181"/>
      <c r="K109" s="181" t="str">
        <f t="shared" si="45"/>
        <v/>
      </c>
      <c r="L109" s="182" t="str">
        <f>IF(ISBLANK(J109)=TRUE,"",IF($B109="Days",VLOOKUP(J109,$F$1:$G$1,2,FALSE),((K109-J109)*24)-#REF!))</f>
        <v/>
      </c>
      <c r="M109" s="181"/>
      <c r="N109" s="181" t="str">
        <f t="shared" si="46"/>
        <v/>
      </c>
      <c r="O109" s="182" t="str">
        <f>IF(ISBLANK(M109)=TRUE,"",IF($B109="Days",VLOOKUP(M109,$F$1:$G$1,2,FALSE),((N109-M109)*24)-#REF!))</f>
        <v/>
      </c>
      <c r="P109" s="181"/>
      <c r="Q109" s="181" t="str">
        <f t="shared" si="47"/>
        <v/>
      </c>
      <c r="R109" s="182" t="str">
        <f>IF(ISBLANK(P109)=TRUE,"",IF($B109="Days",VLOOKUP(P109,$F$1:$G$1,2,FALSE),((Q109-P109)*24)-#REF!))</f>
        <v/>
      </c>
      <c r="S109" s="181"/>
      <c r="T109" s="181" t="str">
        <f t="shared" si="48"/>
        <v/>
      </c>
      <c r="U109" s="182" t="str">
        <f>IF(ISBLANK(S109)=TRUE,"",IF($B109="Days",VLOOKUP(S109,$F$1:$G$1,2,FALSE),((T109-S109)*24)-#REF!))</f>
        <v/>
      </c>
      <c r="V109" s="181"/>
      <c r="W109" s="181" t="str">
        <f t="shared" si="49"/>
        <v/>
      </c>
      <c r="X109" s="182" t="str">
        <f>IF(ISBLANK(V109)=TRUE,"",IF($B109="Days",VLOOKUP(V109,$F$1:$G$1,2,FALSE),((W109-V109)*24)-#REF!))</f>
        <v/>
      </c>
      <c r="Y109" s="56" t="str">
        <f>IFERROR(VLOOKUP(A109,#REF!,5,FALSE),"")</f>
        <v/>
      </c>
      <c r="Z109" s="56" t="str">
        <f t="shared" si="27"/>
        <v/>
      </c>
      <c r="AA109" s="56" t="str">
        <f t="shared" si="28"/>
        <v/>
      </c>
      <c r="AB109" s="57" t="str">
        <f t="shared" si="29"/>
        <v/>
      </c>
      <c r="AC109" s="57" t="str">
        <f t="shared" si="30"/>
        <v/>
      </c>
      <c r="AD109" s="86" t="str">
        <f t="shared" si="31"/>
        <v/>
      </c>
      <c r="AE109" s="86" t="str">
        <f t="shared" si="32"/>
        <v/>
      </c>
      <c r="AF109" s="86" t="str">
        <f t="shared" si="33"/>
        <v/>
      </c>
      <c r="AG109" s="86" t="str">
        <f t="shared" si="34"/>
        <v/>
      </c>
      <c r="AH109" s="86" t="str">
        <f t="shared" si="35"/>
        <v/>
      </c>
      <c r="AI109" s="86" t="str">
        <f t="shared" si="36"/>
        <v/>
      </c>
      <c r="AJ109" s="86" t="str">
        <f t="shared" si="37"/>
        <v/>
      </c>
      <c r="AK109" s="87">
        <f t="shared" si="38"/>
        <v>0</v>
      </c>
      <c r="AL109" s="88" t="b">
        <f t="shared" si="26"/>
        <v>0</v>
      </c>
      <c r="AM109" s="88" t="b">
        <f t="shared" si="26"/>
        <v>0</v>
      </c>
      <c r="AN109" s="88" t="b">
        <f t="shared" si="26"/>
        <v>0</v>
      </c>
      <c r="AO109" s="88" t="b">
        <f t="shared" si="25"/>
        <v>0</v>
      </c>
      <c r="AP109" s="88" t="b">
        <f t="shared" si="25"/>
        <v>0</v>
      </c>
      <c r="AQ109" s="88" t="b">
        <f t="shared" si="25"/>
        <v>0</v>
      </c>
      <c r="AR109" s="88" t="b">
        <f t="shared" si="25"/>
        <v>0</v>
      </c>
      <c r="AS109" s="62">
        <f t="shared" si="39"/>
        <v>0</v>
      </c>
      <c r="AT109" s="88" t="str">
        <f t="shared" si="40"/>
        <v>Days</v>
      </c>
      <c r="AU109" s="89" t="str">
        <f t="shared" si="41"/>
        <v/>
      </c>
      <c r="AV109" s="88" t="str">
        <f t="shared" si="42"/>
        <v>No</v>
      </c>
      <c r="AW109" s="64"/>
      <c r="AX109" s="64"/>
      <c r="AY109" s="64"/>
      <c r="AZ109" s="64"/>
      <c r="BA109" s="64"/>
      <c r="BB109" s="64"/>
      <c r="BC109" s="64"/>
      <c r="BD109" s="64"/>
    </row>
    <row r="110" spans="1:56" s="70" customFormat="1" ht="15" customHeight="1" x14ac:dyDescent="0.25">
      <c r="A110" s="178"/>
      <c r="B110" s="179"/>
      <c r="C110" s="180"/>
      <c r="D110" s="181"/>
      <c r="E110" s="181" t="str">
        <f t="shared" si="43"/>
        <v/>
      </c>
      <c r="F110" s="182" t="str">
        <f>IF(ISBLANK(D110)=TRUE,"",IF($B110="Days",VLOOKUP(D110,$F$1:$G$1,2,FALSE),((E110-D110)*24)-#REF!))</f>
        <v/>
      </c>
      <c r="G110" s="181"/>
      <c r="H110" s="181" t="str">
        <f t="shared" si="44"/>
        <v/>
      </c>
      <c r="I110" s="182" t="str">
        <f>IF(ISBLANK(G110)=TRUE,"",IF($B110="Days",VLOOKUP(G110,$F$1:$G$1,2,FALSE),((H110-G110)*24)-#REF!))</f>
        <v/>
      </c>
      <c r="J110" s="181"/>
      <c r="K110" s="181" t="str">
        <f t="shared" si="45"/>
        <v/>
      </c>
      <c r="L110" s="182" t="str">
        <f>IF(ISBLANK(J110)=TRUE,"",IF($B110="Days",VLOOKUP(J110,$F$1:$G$1,2,FALSE),((K110-J110)*24)-#REF!))</f>
        <v/>
      </c>
      <c r="M110" s="181"/>
      <c r="N110" s="181" t="str">
        <f t="shared" si="46"/>
        <v/>
      </c>
      <c r="O110" s="182" t="str">
        <f>IF(ISBLANK(M110)=TRUE,"",IF($B110="Days",VLOOKUP(M110,$F$1:$G$1,2,FALSE),((N110-M110)*24)-#REF!))</f>
        <v/>
      </c>
      <c r="P110" s="181"/>
      <c r="Q110" s="181" t="str">
        <f t="shared" si="47"/>
        <v/>
      </c>
      <c r="R110" s="182" t="str">
        <f>IF(ISBLANK(P110)=TRUE,"",IF($B110="Days",VLOOKUP(P110,$F$1:$G$1,2,FALSE),((Q110-P110)*24)-#REF!))</f>
        <v/>
      </c>
      <c r="S110" s="181"/>
      <c r="T110" s="181" t="str">
        <f t="shared" si="48"/>
        <v/>
      </c>
      <c r="U110" s="182" t="str">
        <f>IF(ISBLANK(S110)=TRUE,"",IF($B110="Days",VLOOKUP(S110,$F$1:$G$1,2,FALSE),((T110-S110)*24)-#REF!))</f>
        <v/>
      </c>
      <c r="V110" s="181"/>
      <c r="W110" s="181" t="str">
        <f t="shared" si="49"/>
        <v/>
      </c>
      <c r="X110" s="182" t="str">
        <f>IF(ISBLANK(V110)=TRUE,"",IF($B110="Days",VLOOKUP(V110,$F$1:$G$1,2,FALSE),((W110-V110)*24)-#REF!))</f>
        <v/>
      </c>
      <c r="Y110" s="56" t="str">
        <f>IFERROR(VLOOKUP(A110,#REF!,5,FALSE),"")</f>
        <v/>
      </c>
      <c r="Z110" s="56" t="str">
        <f t="shared" si="27"/>
        <v/>
      </c>
      <c r="AA110" s="56" t="str">
        <f t="shared" si="28"/>
        <v/>
      </c>
      <c r="AB110" s="57" t="str">
        <f t="shared" si="29"/>
        <v/>
      </c>
      <c r="AC110" s="57" t="str">
        <f t="shared" si="30"/>
        <v/>
      </c>
      <c r="AD110" s="86" t="str">
        <f t="shared" si="31"/>
        <v/>
      </c>
      <c r="AE110" s="86" t="str">
        <f t="shared" si="32"/>
        <v/>
      </c>
      <c r="AF110" s="86" t="str">
        <f t="shared" si="33"/>
        <v/>
      </c>
      <c r="AG110" s="86" t="str">
        <f t="shared" si="34"/>
        <v/>
      </c>
      <c r="AH110" s="86" t="str">
        <f t="shared" si="35"/>
        <v/>
      </c>
      <c r="AI110" s="86" t="str">
        <f t="shared" si="36"/>
        <v/>
      </c>
      <c r="AJ110" s="86" t="str">
        <f t="shared" si="37"/>
        <v/>
      </c>
      <c r="AK110" s="87">
        <f t="shared" si="38"/>
        <v>0</v>
      </c>
      <c r="AL110" s="88" t="b">
        <f t="shared" si="26"/>
        <v>0</v>
      </c>
      <c r="AM110" s="88" t="b">
        <f t="shared" si="26"/>
        <v>0</v>
      </c>
      <c r="AN110" s="88" t="b">
        <f t="shared" si="26"/>
        <v>0</v>
      </c>
      <c r="AO110" s="88" t="b">
        <f t="shared" si="25"/>
        <v>0</v>
      </c>
      <c r="AP110" s="88" t="b">
        <f t="shared" si="25"/>
        <v>0</v>
      </c>
      <c r="AQ110" s="88" t="b">
        <f t="shared" si="25"/>
        <v>0</v>
      </c>
      <c r="AR110" s="88" t="b">
        <f t="shared" si="25"/>
        <v>0</v>
      </c>
      <c r="AS110" s="62">
        <f t="shared" si="39"/>
        <v>0</v>
      </c>
      <c r="AT110" s="88" t="str">
        <f t="shared" si="40"/>
        <v>Days</v>
      </c>
      <c r="AU110" s="89" t="str">
        <f t="shared" si="41"/>
        <v/>
      </c>
      <c r="AV110" s="88" t="str">
        <f t="shared" si="42"/>
        <v>No</v>
      </c>
      <c r="AW110" s="64"/>
      <c r="AX110" s="64"/>
      <c r="AY110" s="64"/>
      <c r="AZ110" s="64"/>
      <c r="BA110" s="64"/>
      <c r="BB110" s="64"/>
      <c r="BC110" s="64"/>
      <c r="BD110" s="64"/>
    </row>
    <row r="111" spans="1:56" s="70" customFormat="1" ht="15" customHeight="1" x14ac:dyDescent="0.25">
      <c r="A111" s="178"/>
      <c r="B111" s="179"/>
      <c r="C111" s="180"/>
      <c r="D111" s="181"/>
      <c r="E111" s="181" t="str">
        <f t="shared" si="43"/>
        <v/>
      </c>
      <c r="F111" s="182" t="str">
        <f>IF(ISBLANK(D111)=TRUE,"",IF($B111="Days",VLOOKUP(D111,$F$1:$G$1,2,FALSE),((E111-D111)*24)-#REF!))</f>
        <v/>
      </c>
      <c r="G111" s="181"/>
      <c r="H111" s="181" t="str">
        <f t="shared" si="44"/>
        <v/>
      </c>
      <c r="I111" s="182" t="str">
        <f>IF(ISBLANK(G111)=TRUE,"",IF($B111="Days",VLOOKUP(G111,$F$1:$G$1,2,FALSE),((H111-G111)*24)-#REF!))</f>
        <v/>
      </c>
      <c r="J111" s="181"/>
      <c r="K111" s="181" t="str">
        <f t="shared" si="45"/>
        <v/>
      </c>
      <c r="L111" s="182" t="str">
        <f>IF(ISBLANK(J111)=TRUE,"",IF($B111="Days",VLOOKUP(J111,$F$1:$G$1,2,FALSE),((K111-J111)*24)-#REF!))</f>
        <v/>
      </c>
      <c r="M111" s="181"/>
      <c r="N111" s="181" t="str">
        <f t="shared" si="46"/>
        <v/>
      </c>
      <c r="O111" s="182" t="str">
        <f>IF(ISBLANK(M111)=TRUE,"",IF($B111="Days",VLOOKUP(M111,$F$1:$G$1,2,FALSE),((N111-M111)*24)-#REF!))</f>
        <v/>
      </c>
      <c r="P111" s="181"/>
      <c r="Q111" s="181" t="str">
        <f t="shared" si="47"/>
        <v/>
      </c>
      <c r="R111" s="182" t="str">
        <f>IF(ISBLANK(P111)=TRUE,"",IF($B111="Days",VLOOKUP(P111,$F$1:$G$1,2,FALSE),((Q111-P111)*24)-#REF!))</f>
        <v/>
      </c>
      <c r="S111" s="181"/>
      <c r="T111" s="181" t="str">
        <f t="shared" si="48"/>
        <v/>
      </c>
      <c r="U111" s="182" t="str">
        <f>IF(ISBLANK(S111)=TRUE,"",IF($B111="Days",VLOOKUP(S111,$F$1:$G$1,2,FALSE),((T111-S111)*24)-#REF!))</f>
        <v/>
      </c>
      <c r="V111" s="181"/>
      <c r="W111" s="181" t="str">
        <f t="shared" si="49"/>
        <v/>
      </c>
      <c r="X111" s="182" t="str">
        <f>IF(ISBLANK(V111)=TRUE,"",IF($B111="Days",VLOOKUP(V111,$F$1:$G$1,2,FALSE),((W111-V111)*24)-#REF!))</f>
        <v/>
      </c>
      <c r="Y111" s="56" t="str">
        <f>IFERROR(VLOOKUP(A111,#REF!,5,FALSE),"")</f>
        <v/>
      </c>
      <c r="Z111" s="56" t="str">
        <f t="shared" si="27"/>
        <v/>
      </c>
      <c r="AA111" s="56" t="str">
        <f t="shared" si="28"/>
        <v/>
      </c>
      <c r="AB111" s="57" t="str">
        <f t="shared" si="29"/>
        <v/>
      </c>
      <c r="AC111" s="57" t="str">
        <f t="shared" si="30"/>
        <v/>
      </c>
      <c r="AD111" s="86" t="str">
        <f t="shared" si="31"/>
        <v/>
      </c>
      <c r="AE111" s="86" t="str">
        <f t="shared" si="32"/>
        <v/>
      </c>
      <c r="AF111" s="86" t="str">
        <f t="shared" si="33"/>
        <v/>
      </c>
      <c r="AG111" s="86" t="str">
        <f t="shared" si="34"/>
        <v/>
      </c>
      <c r="AH111" s="86" t="str">
        <f t="shared" si="35"/>
        <v/>
      </c>
      <c r="AI111" s="86" t="str">
        <f t="shared" si="36"/>
        <v/>
      </c>
      <c r="AJ111" s="86" t="str">
        <f t="shared" si="37"/>
        <v/>
      </c>
      <c r="AK111" s="87">
        <f t="shared" si="38"/>
        <v>0</v>
      </c>
      <c r="AL111" s="88" t="b">
        <f t="shared" si="26"/>
        <v>0</v>
      </c>
      <c r="AM111" s="88" t="b">
        <f t="shared" si="26"/>
        <v>0</v>
      </c>
      <c r="AN111" s="88" t="b">
        <f t="shared" si="26"/>
        <v>0</v>
      </c>
      <c r="AO111" s="88" t="b">
        <f t="shared" si="25"/>
        <v>0</v>
      </c>
      <c r="AP111" s="88" t="b">
        <f t="shared" si="25"/>
        <v>0</v>
      </c>
      <c r="AQ111" s="88" t="b">
        <f t="shared" si="25"/>
        <v>0</v>
      </c>
      <c r="AR111" s="88" t="b">
        <f t="shared" si="25"/>
        <v>0</v>
      </c>
      <c r="AS111" s="62">
        <f t="shared" si="39"/>
        <v>0</v>
      </c>
      <c r="AT111" s="88" t="str">
        <f t="shared" si="40"/>
        <v>Days</v>
      </c>
      <c r="AU111" s="89" t="str">
        <f t="shared" si="41"/>
        <v/>
      </c>
      <c r="AV111" s="88" t="str">
        <f t="shared" si="42"/>
        <v>No</v>
      </c>
      <c r="AW111" s="64"/>
      <c r="AX111" s="64"/>
      <c r="AY111" s="64"/>
      <c r="AZ111" s="64"/>
      <c r="BA111" s="64"/>
      <c r="BB111" s="64"/>
      <c r="BC111" s="64"/>
      <c r="BD111" s="64"/>
    </row>
    <row r="112" spans="1:56" s="70" customFormat="1" ht="15" customHeight="1" x14ac:dyDescent="0.25">
      <c r="A112" s="178"/>
      <c r="B112" s="179"/>
      <c r="C112" s="180"/>
      <c r="D112" s="181"/>
      <c r="E112" s="181" t="str">
        <f t="shared" si="43"/>
        <v/>
      </c>
      <c r="F112" s="182" t="str">
        <f>IF(ISBLANK(D112)=TRUE,"",IF($B112="Days",VLOOKUP(D112,$F$1:$G$1,2,FALSE),((E112-D112)*24)-#REF!))</f>
        <v/>
      </c>
      <c r="G112" s="181"/>
      <c r="H112" s="181" t="str">
        <f t="shared" si="44"/>
        <v/>
      </c>
      <c r="I112" s="182" t="str">
        <f>IF(ISBLANK(G112)=TRUE,"",IF($B112="Days",VLOOKUP(G112,$F$1:$G$1,2,FALSE),((H112-G112)*24)-#REF!))</f>
        <v/>
      </c>
      <c r="J112" s="181"/>
      <c r="K112" s="181" t="str">
        <f t="shared" si="45"/>
        <v/>
      </c>
      <c r="L112" s="182" t="str">
        <f>IF(ISBLANK(J112)=TRUE,"",IF($B112="Days",VLOOKUP(J112,$F$1:$G$1,2,FALSE),((K112-J112)*24)-#REF!))</f>
        <v/>
      </c>
      <c r="M112" s="181"/>
      <c r="N112" s="181" t="str">
        <f t="shared" si="46"/>
        <v/>
      </c>
      <c r="O112" s="182" t="str">
        <f>IF(ISBLANK(M112)=TRUE,"",IF($B112="Days",VLOOKUP(M112,$F$1:$G$1,2,FALSE),((N112-M112)*24)-#REF!))</f>
        <v/>
      </c>
      <c r="P112" s="181"/>
      <c r="Q112" s="181" t="str">
        <f t="shared" si="47"/>
        <v/>
      </c>
      <c r="R112" s="182" t="str">
        <f>IF(ISBLANK(P112)=TRUE,"",IF($B112="Days",VLOOKUP(P112,$F$1:$G$1,2,FALSE),((Q112-P112)*24)-#REF!))</f>
        <v/>
      </c>
      <c r="S112" s="181"/>
      <c r="T112" s="181" t="str">
        <f t="shared" si="48"/>
        <v/>
      </c>
      <c r="U112" s="182" t="str">
        <f>IF(ISBLANK(S112)=TRUE,"",IF($B112="Days",VLOOKUP(S112,$F$1:$G$1,2,FALSE),((T112-S112)*24)-#REF!))</f>
        <v/>
      </c>
      <c r="V112" s="181"/>
      <c r="W112" s="181" t="str">
        <f t="shared" si="49"/>
        <v/>
      </c>
      <c r="X112" s="182" t="str">
        <f>IF(ISBLANK(V112)=TRUE,"",IF($B112="Days",VLOOKUP(V112,$F$1:$G$1,2,FALSE),((W112-V112)*24)-#REF!))</f>
        <v/>
      </c>
      <c r="Y112" s="56" t="str">
        <f>IFERROR(VLOOKUP(A112,#REF!,5,FALSE),"")</f>
        <v/>
      </c>
      <c r="Z112" s="56" t="str">
        <f t="shared" si="27"/>
        <v/>
      </c>
      <c r="AA112" s="56" t="str">
        <f t="shared" si="28"/>
        <v/>
      </c>
      <c r="AB112" s="57" t="str">
        <f t="shared" si="29"/>
        <v/>
      </c>
      <c r="AC112" s="57" t="str">
        <f t="shared" si="30"/>
        <v/>
      </c>
      <c r="AD112" s="86" t="str">
        <f t="shared" si="31"/>
        <v/>
      </c>
      <c r="AE112" s="86" t="str">
        <f t="shared" si="32"/>
        <v/>
      </c>
      <c r="AF112" s="86" t="str">
        <f t="shared" si="33"/>
        <v/>
      </c>
      <c r="AG112" s="86" t="str">
        <f t="shared" si="34"/>
        <v/>
      </c>
      <c r="AH112" s="86" t="str">
        <f t="shared" si="35"/>
        <v/>
      </c>
      <c r="AI112" s="86" t="str">
        <f t="shared" si="36"/>
        <v/>
      </c>
      <c r="AJ112" s="86" t="str">
        <f t="shared" si="37"/>
        <v/>
      </c>
      <c r="AK112" s="87">
        <f t="shared" si="38"/>
        <v>0</v>
      </c>
      <c r="AL112" s="88" t="b">
        <f t="shared" si="26"/>
        <v>0</v>
      </c>
      <c r="AM112" s="88" t="b">
        <f t="shared" si="26"/>
        <v>0</v>
      </c>
      <c r="AN112" s="88" t="b">
        <f t="shared" si="26"/>
        <v>0</v>
      </c>
      <c r="AO112" s="88" t="b">
        <f t="shared" si="25"/>
        <v>0</v>
      </c>
      <c r="AP112" s="88" t="b">
        <f t="shared" si="25"/>
        <v>0</v>
      </c>
      <c r="AQ112" s="88" t="b">
        <f t="shared" si="25"/>
        <v>0</v>
      </c>
      <c r="AR112" s="88" t="b">
        <f t="shared" si="25"/>
        <v>0</v>
      </c>
      <c r="AS112" s="62">
        <f t="shared" si="39"/>
        <v>0</v>
      </c>
      <c r="AT112" s="88" t="str">
        <f t="shared" si="40"/>
        <v>Days</v>
      </c>
      <c r="AU112" s="89" t="str">
        <f t="shared" si="41"/>
        <v/>
      </c>
      <c r="AV112" s="88" t="str">
        <f t="shared" si="42"/>
        <v>No</v>
      </c>
      <c r="AW112" s="64"/>
      <c r="AX112" s="64"/>
      <c r="AY112" s="64"/>
      <c r="AZ112" s="64"/>
      <c r="BA112" s="64"/>
      <c r="BB112" s="64"/>
      <c r="BC112" s="64"/>
      <c r="BD112" s="64"/>
    </row>
    <row r="113" spans="1:56" s="70" customFormat="1" ht="15" customHeight="1" x14ac:dyDescent="0.25">
      <c r="A113" s="178"/>
      <c r="B113" s="179"/>
      <c r="C113" s="180"/>
      <c r="D113" s="181"/>
      <c r="E113" s="181" t="str">
        <f t="shared" si="43"/>
        <v/>
      </c>
      <c r="F113" s="182" t="str">
        <f>IF(ISBLANK(D113)=TRUE,"",IF($B113="Days",VLOOKUP(D113,$F$1:$G$1,2,FALSE),((E113-D113)*24)-#REF!))</f>
        <v/>
      </c>
      <c r="G113" s="181"/>
      <c r="H113" s="181" t="str">
        <f t="shared" si="44"/>
        <v/>
      </c>
      <c r="I113" s="182" t="str">
        <f>IF(ISBLANK(G113)=TRUE,"",IF($B113="Days",VLOOKUP(G113,$F$1:$G$1,2,FALSE),((H113-G113)*24)-#REF!))</f>
        <v/>
      </c>
      <c r="J113" s="181"/>
      <c r="K113" s="181" t="str">
        <f t="shared" si="45"/>
        <v/>
      </c>
      <c r="L113" s="182" t="str">
        <f>IF(ISBLANK(J113)=TRUE,"",IF($B113="Days",VLOOKUP(J113,$F$1:$G$1,2,FALSE),((K113-J113)*24)-#REF!))</f>
        <v/>
      </c>
      <c r="M113" s="181"/>
      <c r="N113" s="181" t="str">
        <f t="shared" si="46"/>
        <v/>
      </c>
      <c r="O113" s="182" t="str">
        <f>IF(ISBLANK(M113)=TRUE,"",IF($B113="Days",VLOOKUP(M113,$F$1:$G$1,2,FALSE),((N113-M113)*24)-#REF!))</f>
        <v/>
      </c>
      <c r="P113" s="181"/>
      <c r="Q113" s="181" t="str">
        <f t="shared" si="47"/>
        <v/>
      </c>
      <c r="R113" s="182" t="str">
        <f>IF(ISBLANK(P113)=TRUE,"",IF($B113="Days",VLOOKUP(P113,$F$1:$G$1,2,FALSE),((Q113-P113)*24)-#REF!))</f>
        <v/>
      </c>
      <c r="S113" s="181"/>
      <c r="T113" s="181" t="str">
        <f t="shared" si="48"/>
        <v/>
      </c>
      <c r="U113" s="182" t="str">
        <f>IF(ISBLANK(S113)=TRUE,"",IF($B113="Days",VLOOKUP(S113,$F$1:$G$1,2,FALSE),((T113-S113)*24)-#REF!))</f>
        <v/>
      </c>
      <c r="V113" s="181"/>
      <c r="W113" s="181" t="str">
        <f t="shared" si="49"/>
        <v/>
      </c>
      <c r="X113" s="182" t="str">
        <f>IF(ISBLANK(V113)=TRUE,"",IF($B113="Days",VLOOKUP(V113,$F$1:$G$1,2,FALSE),((W113-V113)*24)-#REF!))</f>
        <v/>
      </c>
      <c r="Y113" s="56" t="str">
        <f>IFERROR(VLOOKUP(A113,#REF!,5,FALSE),"")</f>
        <v/>
      </c>
      <c r="Z113" s="56" t="str">
        <f t="shared" si="27"/>
        <v/>
      </c>
      <c r="AA113" s="56" t="str">
        <f t="shared" si="28"/>
        <v/>
      </c>
      <c r="AB113" s="57" t="str">
        <f t="shared" si="29"/>
        <v/>
      </c>
      <c r="AC113" s="57" t="str">
        <f t="shared" si="30"/>
        <v/>
      </c>
      <c r="AD113" s="86" t="str">
        <f t="shared" si="31"/>
        <v/>
      </c>
      <c r="AE113" s="86" t="str">
        <f t="shared" si="32"/>
        <v/>
      </c>
      <c r="AF113" s="86" t="str">
        <f t="shared" si="33"/>
        <v/>
      </c>
      <c r="AG113" s="86" t="str">
        <f t="shared" si="34"/>
        <v/>
      </c>
      <c r="AH113" s="86" t="str">
        <f t="shared" si="35"/>
        <v/>
      </c>
      <c r="AI113" s="86" t="str">
        <f t="shared" si="36"/>
        <v/>
      </c>
      <c r="AJ113" s="86" t="str">
        <f t="shared" si="37"/>
        <v/>
      </c>
      <c r="AK113" s="87">
        <f t="shared" si="38"/>
        <v>0</v>
      </c>
      <c r="AL113" s="88" t="b">
        <f t="shared" si="26"/>
        <v>0</v>
      </c>
      <c r="AM113" s="88" t="b">
        <f t="shared" si="26"/>
        <v>0</v>
      </c>
      <c r="AN113" s="88" t="b">
        <f t="shared" si="26"/>
        <v>0</v>
      </c>
      <c r="AO113" s="88" t="b">
        <f t="shared" si="25"/>
        <v>0</v>
      </c>
      <c r="AP113" s="88" t="b">
        <f t="shared" si="25"/>
        <v>0</v>
      </c>
      <c r="AQ113" s="88" t="b">
        <f t="shared" si="25"/>
        <v>0</v>
      </c>
      <c r="AR113" s="88" t="b">
        <f t="shared" si="25"/>
        <v>0</v>
      </c>
      <c r="AS113" s="62">
        <f t="shared" si="39"/>
        <v>0</v>
      </c>
      <c r="AT113" s="88" t="str">
        <f t="shared" si="40"/>
        <v>Days</v>
      </c>
      <c r="AU113" s="89" t="str">
        <f t="shared" si="41"/>
        <v/>
      </c>
      <c r="AV113" s="88" t="str">
        <f t="shared" si="42"/>
        <v>No</v>
      </c>
      <c r="AW113" s="64"/>
      <c r="AX113" s="64"/>
      <c r="AY113" s="64"/>
      <c r="AZ113" s="64"/>
      <c r="BA113" s="64"/>
      <c r="BB113" s="64"/>
      <c r="BC113" s="64"/>
      <c r="BD113" s="64"/>
    </row>
    <row r="114" spans="1:56" s="70" customFormat="1" ht="15" customHeight="1" x14ac:dyDescent="0.25">
      <c r="A114" s="178"/>
      <c r="B114" s="179"/>
      <c r="C114" s="180"/>
      <c r="D114" s="181"/>
      <c r="E114" s="181" t="str">
        <f t="shared" si="43"/>
        <v/>
      </c>
      <c r="F114" s="182" t="str">
        <f>IF(ISBLANK(D114)=TRUE,"",IF($B114="Days",VLOOKUP(D114,$F$1:$G$1,2,FALSE),((E114-D114)*24)-#REF!))</f>
        <v/>
      </c>
      <c r="G114" s="181"/>
      <c r="H114" s="181" t="str">
        <f t="shared" si="44"/>
        <v/>
      </c>
      <c r="I114" s="182" t="str">
        <f>IF(ISBLANK(G114)=TRUE,"",IF($B114="Days",VLOOKUP(G114,$F$1:$G$1,2,FALSE),((H114-G114)*24)-#REF!))</f>
        <v/>
      </c>
      <c r="J114" s="181"/>
      <c r="K114" s="181" t="str">
        <f t="shared" si="45"/>
        <v/>
      </c>
      <c r="L114" s="182" t="str">
        <f>IF(ISBLANK(J114)=TRUE,"",IF($B114="Days",VLOOKUP(J114,$F$1:$G$1,2,FALSE),((K114-J114)*24)-#REF!))</f>
        <v/>
      </c>
      <c r="M114" s="181"/>
      <c r="N114" s="181" t="str">
        <f t="shared" si="46"/>
        <v/>
      </c>
      <c r="O114" s="182" t="str">
        <f>IF(ISBLANK(M114)=TRUE,"",IF($B114="Days",VLOOKUP(M114,$F$1:$G$1,2,FALSE),((N114-M114)*24)-#REF!))</f>
        <v/>
      </c>
      <c r="P114" s="181"/>
      <c r="Q114" s="181" t="str">
        <f t="shared" si="47"/>
        <v/>
      </c>
      <c r="R114" s="182" t="str">
        <f>IF(ISBLANK(P114)=TRUE,"",IF($B114="Days",VLOOKUP(P114,$F$1:$G$1,2,FALSE),((Q114-P114)*24)-#REF!))</f>
        <v/>
      </c>
      <c r="S114" s="181"/>
      <c r="T114" s="181" t="str">
        <f t="shared" si="48"/>
        <v/>
      </c>
      <c r="U114" s="182" t="str">
        <f>IF(ISBLANK(S114)=TRUE,"",IF($B114="Days",VLOOKUP(S114,$F$1:$G$1,2,FALSE),((T114-S114)*24)-#REF!))</f>
        <v/>
      </c>
      <c r="V114" s="181"/>
      <c r="W114" s="181" t="str">
        <f t="shared" si="49"/>
        <v/>
      </c>
      <c r="X114" s="182" t="str">
        <f>IF(ISBLANK(V114)=TRUE,"",IF($B114="Days",VLOOKUP(V114,$F$1:$G$1,2,FALSE),((W114-V114)*24)-#REF!))</f>
        <v/>
      </c>
      <c r="Y114" s="56" t="str">
        <f>IFERROR(VLOOKUP(A114,#REF!,5,FALSE),"")</f>
        <v/>
      </c>
      <c r="Z114" s="56" t="str">
        <f t="shared" si="27"/>
        <v/>
      </c>
      <c r="AA114" s="56" t="str">
        <f t="shared" si="28"/>
        <v/>
      </c>
      <c r="AB114" s="57" t="str">
        <f t="shared" si="29"/>
        <v/>
      </c>
      <c r="AC114" s="57" t="str">
        <f t="shared" si="30"/>
        <v/>
      </c>
      <c r="AD114" s="86" t="str">
        <f t="shared" si="31"/>
        <v/>
      </c>
      <c r="AE114" s="86" t="str">
        <f t="shared" si="32"/>
        <v/>
      </c>
      <c r="AF114" s="86" t="str">
        <f t="shared" si="33"/>
        <v/>
      </c>
      <c r="AG114" s="86" t="str">
        <f t="shared" si="34"/>
        <v/>
      </c>
      <c r="AH114" s="86" t="str">
        <f t="shared" si="35"/>
        <v/>
      </c>
      <c r="AI114" s="86" t="str">
        <f t="shared" si="36"/>
        <v/>
      </c>
      <c r="AJ114" s="86" t="str">
        <f t="shared" si="37"/>
        <v/>
      </c>
      <c r="AK114" s="87">
        <f t="shared" si="38"/>
        <v>0</v>
      </c>
      <c r="AL114" s="88" t="b">
        <f t="shared" si="26"/>
        <v>0</v>
      </c>
      <c r="AM114" s="88" t="b">
        <f t="shared" si="26"/>
        <v>0</v>
      </c>
      <c r="AN114" s="88" t="b">
        <f t="shared" si="26"/>
        <v>0</v>
      </c>
      <c r="AO114" s="88" t="b">
        <f t="shared" si="25"/>
        <v>0</v>
      </c>
      <c r="AP114" s="88" t="b">
        <f t="shared" si="25"/>
        <v>0</v>
      </c>
      <c r="AQ114" s="88" t="b">
        <f t="shared" si="25"/>
        <v>0</v>
      </c>
      <c r="AR114" s="88" t="b">
        <f t="shared" si="25"/>
        <v>0</v>
      </c>
      <c r="AS114" s="62">
        <f t="shared" si="39"/>
        <v>0</v>
      </c>
      <c r="AT114" s="88" t="str">
        <f t="shared" si="40"/>
        <v>Days</v>
      </c>
      <c r="AU114" s="89" t="str">
        <f t="shared" si="41"/>
        <v/>
      </c>
      <c r="AV114" s="88" t="str">
        <f t="shared" si="42"/>
        <v>No</v>
      </c>
      <c r="AW114" s="64"/>
      <c r="AX114" s="64"/>
      <c r="AY114" s="64"/>
      <c r="AZ114" s="64"/>
      <c r="BA114" s="64"/>
      <c r="BB114" s="64"/>
      <c r="BC114" s="64"/>
      <c r="BD114" s="64"/>
    </row>
    <row r="115" spans="1:56" s="70" customFormat="1" ht="15" customHeight="1" x14ac:dyDescent="0.25">
      <c r="A115" s="178"/>
      <c r="B115" s="179"/>
      <c r="C115" s="180"/>
      <c r="D115" s="181"/>
      <c r="E115" s="181" t="str">
        <f t="shared" si="43"/>
        <v/>
      </c>
      <c r="F115" s="182" t="str">
        <f>IF(ISBLANK(D115)=TRUE,"",IF($B115="Days",VLOOKUP(D115,$F$1:$G$1,2,FALSE),((E115-D115)*24)-#REF!))</f>
        <v/>
      </c>
      <c r="G115" s="181"/>
      <c r="H115" s="181" t="str">
        <f t="shared" si="44"/>
        <v/>
      </c>
      <c r="I115" s="182" t="str">
        <f>IF(ISBLANK(G115)=TRUE,"",IF($B115="Days",VLOOKUP(G115,$F$1:$G$1,2,FALSE),((H115-G115)*24)-#REF!))</f>
        <v/>
      </c>
      <c r="J115" s="181"/>
      <c r="K115" s="181" t="str">
        <f t="shared" si="45"/>
        <v/>
      </c>
      <c r="L115" s="182" t="str">
        <f>IF(ISBLANK(J115)=TRUE,"",IF($B115="Days",VLOOKUP(J115,$F$1:$G$1,2,FALSE),((K115-J115)*24)-#REF!))</f>
        <v/>
      </c>
      <c r="M115" s="181"/>
      <c r="N115" s="181" t="str">
        <f t="shared" si="46"/>
        <v/>
      </c>
      <c r="O115" s="182" t="str">
        <f>IF(ISBLANK(M115)=TRUE,"",IF($B115="Days",VLOOKUP(M115,$F$1:$G$1,2,FALSE),((N115-M115)*24)-#REF!))</f>
        <v/>
      </c>
      <c r="P115" s="181"/>
      <c r="Q115" s="181" t="str">
        <f t="shared" si="47"/>
        <v/>
      </c>
      <c r="R115" s="182" t="str">
        <f>IF(ISBLANK(P115)=TRUE,"",IF($B115="Days",VLOOKUP(P115,$F$1:$G$1,2,FALSE),((Q115-P115)*24)-#REF!))</f>
        <v/>
      </c>
      <c r="S115" s="181"/>
      <c r="T115" s="181" t="str">
        <f t="shared" si="48"/>
        <v/>
      </c>
      <c r="U115" s="182" t="str">
        <f>IF(ISBLANK(S115)=TRUE,"",IF($B115="Days",VLOOKUP(S115,$F$1:$G$1,2,FALSE),((T115-S115)*24)-#REF!))</f>
        <v/>
      </c>
      <c r="V115" s="181"/>
      <c r="W115" s="181" t="str">
        <f t="shared" si="49"/>
        <v/>
      </c>
      <c r="X115" s="182" t="str">
        <f>IF(ISBLANK(V115)=TRUE,"",IF($B115="Days",VLOOKUP(V115,$F$1:$G$1,2,FALSE),((W115-V115)*24)-#REF!))</f>
        <v/>
      </c>
      <c r="Y115" s="56" t="str">
        <f>IFERROR(VLOOKUP(A115,#REF!,5,FALSE),"")</f>
        <v/>
      </c>
      <c r="Z115" s="56" t="str">
        <f t="shared" si="27"/>
        <v/>
      </c>
      <c r="AA115" s="56" t="str">
        <f t="shared" si="28"/>
        <v/>
      </c>
      <c r="AB115" s="57" t="str">
        <f t="shared" si="29"/>
        <v/>
      </c>
      <c r="AC115" s="57" t="str">
        <f t="shared" si="30"/>
        <v/>
      </c>
      <c r="AD115" s="86" t="str">
        <f t="shared" si="31"/>
        <v/>
      </c>
      <c r="AE115" s="86" t="str">
        <f t="shared" si="32"/>
        <v/>
      </c>
      <c r="AF115" s="86" t="str">
        <f t="shared" si="33"/>
        <v/>
      </c>
      <c r="AG115" s="86" t="str">
        <f t="shared" si="34"/>
        <v/>
      </c>
      <c r="AH115" s="86" t="str">
        <f t="shared" si="35"/>
        <v/>
      </c>
      <c r="AI115" s="86" t="str">
        <f t="shared" si="36"/>
        <v/>
      </c>
      <c r="AJ115" s="86" t="str">
        <f t="shared" si="37"/>
        <v/>
      </c>
      <c r="AK115" s="87">
        <f t="shared" si="38"/>
        <v>0</v>
      </c>
      <c r="AL115" s="88" t="b">
        <f t="shared" si="26"/>
        <v>0</v>
      </c>
      <c r="AM115" s="88" t="b">
        <f t="shared" si="26"/>
        <v>0</v>
      </c>
      <c r="AN115" s="88" t="b">
        <f t="shared" si="26"/>
        <v>0</v>
      </c>
      <c r="AO115" s="88" t="b">
        <f t="shared" si="25"/>
        <v>0</v>
      </c>
      <c r="AP115" s="88" t="b">
        <f t="shared" si="25"/>
        <v>0</v>
      </c>
      <c r="AQ115" s="88" t="b">
        <f t="shared" si="25"/>
        <v>0</v>
      </c>
      <c r="AR115" s="88" t="b">
        <f t="shared" si="25"/>
        <v>0</v>
      </c>
      <c r="AS115" s="62">
        <f t="shared" si="39"/>
        <v>0</v>
      </c>
      <c r="AT115" s="88" t="str">
        <f t="shared" si="40"/>
        <v>Days</v>
      </c>
      <c r="AU115" s="89" t="str">
        <f t="shared" si="41"/>
        <v/>
      </c>
      <c r="AV115" s="88" t="str">
        <f t="shared" si="42"/>
        <v>No</v>
      </c>
      <c r="AW115" s="64"/>
      <c r="AX115" s="64"/>
      <c r="AY115" s="64"/>
      <c r="AZ115" s="64"/>
      <c r="BA115" s="64"/>
      <c r="BB115" s="64"/>
      <c r="BC115" s="64"/>
      <c r="BD115" s="64"/>
    </row>
    <row r="116" spans="1:56" s="70" customFormat="1" ht="15" customHeight="1" x14ac:dyDescent="0.25">
      <c r="A116" s="178"/>
      <c r="B116" s="179"/>
      <c r="C116" s="180"/>
      <c r="D116" s="181"/>
      <c r="E116" s="181" t="str">
        <f t="shared" si="43"/>
        <v/>
      </c>
      <c r="F116" s="182" t="str">
        <f>IF(ISBLANK(D116)=TRUE,"",IF($B116="Days",VLOOKUP(D116,$F$1:$G$1,2,FALSE),((E116-D116)*24)-#REF!))</f>
        <v/>
      </c>
      <c r="G116" s="181"/>
      <c r="H116" s="181" t="str">
        <f t="shared" si="44"/>
        <v/>
      </c>
      <c r="I116" s="182" t="str">
        <f>IF(ISBLANK(G116)=TRUE,"",IF($B116="Days",VLOOKUP(G116,$F$1:$G$1,2,FALSE),((H116-G116)*24)-#REF!))</f>
        <v/>
      </c>
      <c r="J116" s="181"/>
      <c r="K116" s="181" t="str">
        <f t="shared" si="45"/>
        <v/>
      </c>
      <c r="L116" s="182" t="str">
        <f>IF(ISBLANK(J116)=TRUE,"",IF($B116="Days",VLOOKUP(J116,$F$1:$G$1,2,FALSE),((K116-J116)*24)-#REF!))</f>
        <v/>
      </c>
      <c r="M116" s="181"/>
      <c r="N116" s="181" t="str">
        <f t="shared" si="46"/>
        <v/>
      </c>
      <c r="O116" s="182" t="str">
        <f>IF(ISBLANK(M116)=TRUE,"",IF($B116="Days",VLOOKUP(M116,$F$1:$G$1,2,FALSE),((N116-M116)*24)-#REF!))</f>
        <v/>
      </c>
      <c r="P116" s="181"/>
      <c r="Q116" s="181" t="str">
        <f t="shared" si="47"/>
        <v/>
      </c>
      <c r="R116" s="182" t="str">
        <f>IF(ISBLANK(P116)=TRUE,"",IF($B116="Days",VLOOKUP(P116,$F$1:$G$1,2,FALSE),((Q116-P116)*24)-#REF!))</f>
        <v/>
      </c>
      <c r="S116" s="181"/>
      <c r="T116" s="181" t="str">
        <f t="shared" si="48"/>
        <v/>
      </c>
      <c r="U116" s="182" t="str">
        <f>IF(ISBLANK(S116)=TRUE,"",IF($B116="Days",VLOOKUP(S116,$F$1:$G$1,2,FALSE),((T116-S116)*24)-#REF!))</f>
        <v/>
      </c>
      <c r="V116" s="181"/>
      <c r="W116" s="181" t="str">
        <f t="shared" si="49"/>
        <v/>
      </c>
      <c r="X116" s="182" t="str">
        <f>IF(ISBLANK(V116)=TRUE,"",IF($B116="Days",VLOOKUP(V116,$F$1:$G$1,2,FALSE),((W116-V116)*24)-#REF!))</f>
        <v/>
      </c>
      <c r="Y116" s="56" t="str">
        <f>IFERROR(VLOOKUP(A116,#REF!,5,FALSE),"")</f>
        <v/>
      </c>
      <c r="Z116" s="56" t="str">
        <f t="shared" si="27"/>
        <v/>
      </c>
      <c r="AA116" s="56" t="str">
        <f t="shared" si="28"/>
        <v/>
      </c>
      <c r="AB116" s="57" t="str">
        <f t="shared" si="29"/>
        <v/>
      </c>
      <c r="AC116" s="57" t="str">
        <f t="shared" si="30"/>
        <v/>
      </c>
      <c r="AD116" s="86" t="str">
        <f t="shared" si="31"/>
        <v/>
      </c>
      <c r="AE116" s="86" t="str">
        <f t="shared" si="32"/>
        <v/>
      </c>
      <c r="AF116" s="86" t="str">
        <f t="shared" si="33"/>
        <v/>
      </c>
      <c r="AG116" s="86" t="str">
        <f t="shared" si="34"/>
        <v/>
      </c>
      <c r="AH116" s="86" t="str">
        <f t="shared" si="35"/>
        <v/>
      </c>
      <c r="AI116" s="86" t="str">
        <f t="shared" si="36"/>
        <v/>
      </c>
      <c r="AJ116" s="86" t="str">
        <f t="shared" si="37"/>
        <v/>
      </c>
      <c r="AK116" s="87">
        <f t="shared" si="38"/>
        <v>0</v>
      </c>
      <c r="AL116" s="88" t="b">
        <f t="shared" si="26"/>
        <v>0</v>
      </c>
      <c r="AM116" s="88" t="b">
        <f t="shared" si="26"/>
        <v>0</v>
      </c>
      <c r="AN116" s="88" t="b">
        <f t="shared" si="26"/>
        <v>0</v>
      </c>
      <c r="AO116" s="88" t="b">
        <f t="shared" si="25"/>
        <v>0</v>
      </c>
      <c r="AP116" s="88" t="b">
        <f t="shared" si="25"/>
        <v>0</v>
      </c>
      <c r="AQ116" s="88" t="b">
        <f t="shared" si="25"/>
        <v>0</v>
      </c>
      <c r="AR116" s="88" t="b">
        <f t="shared" si="25"/>
        <v>0</v>
      </c>
      <c r="AS116" s="62">
        <f t="shared" si="39"/>
        <v>0</v>
      </c>
      <c r="AT116" s="88" t="str">
        <f t="shared" si="40"/>
        <v>Days</v>
      </c>
      <c r="AU116" s="89" t="str">
        <f t="shared" si="41"/>
        <v/>
      </c>
      <c r="AV116" s="88" t="str">
        <f t="shared" si="42"/>
        <v>No</v>
      </c>
      <c r="AW116" s="64"/>
      <c r="AX116" s="64"/>
      <c r="AY116" s="64"/>
      <c r="AZ116" s="64"/>
      <c r="BA116" s="64"/>
      <c r="BB116" s="64"/>
      <c r="BC116" s="64"/>
      <c r="BD116" s="64"/>
    </row>
    <row r="117" spans="1:56" s="70" customFormat="1" ht="15" customHeight="1" x14ac:dyDescent="0.25">
      <c r="A117" s="178"/>
      <c r="B117" s="179"/>
      <c r="C117" s="180"/>
      <c r="D117" s="181"/>
      <c r="E117" s="181" t="str">
        <f t="shared" si="43"/>
        <v/>
      </c>
      <c r="F117" s="182" t="str">
        <f>IF(ISBLANK(D117)=TRUE,"",IF($B117="Days",VLOOKUP(D117,$F$1:$G$1,2,FALSE),((E117-D117)*24)-#REF!))</f>
        <v/>
      </c>
      <c r="G117" s="181"/>
      <c r="H117" s="181" t="str">
        <f t="shared" si="44"/>
        <v/>
      </c>
      <c r="I117" s="182" t="str">
        <f>IF(ISBLANK(G117)=TRUE,"",IF($B117="Days",VLOOKUP(G117,$F$1:$G$1,2,FALSE),((H117-G117)*24)-#REF!))</f>
        <v/>
      </c>
      <c r="J117" s="181"/>
      <c r="K117" s="181" t="str">
        <f t="shared" si="45"/>
        <v/>
      </c>
      <c r="L117" s="182" t="str">
        <f>IF(ISBLANK(J117)=TRUE,"",IF($B117="Days",VLOOKUP(J117,$F$1:$G$1,2,FALSE),((K117-J117)*24)-#REF!))</f>
        <v/>
      </c>
      <c r="M117" s="181"/>
      <c r="N117" s="181" t="str">
        <f t="shared" si="46"/>
        <v/>
      </c>
      <c r="O117" s="182" t="str">
        <f>IF(ISBLANK(M117)=TRUE,"",IF($B117="Days",VLOOKUP(M117,$F$1:$G$1,2,FALSE),((N117-M117)*24)-#REF!))</f>
        <v/>
      </c>
      <c r="P117" s="181"/>
      <c r="Q117" s="181" t="str">
        <f t="shared" si="47"/>
        <v/>
      </c>
      <c r="R117" s="182" t="str">
        <f>IF(ISBLANK(P117)=TRUE,"",IF($B117="Days",VLOOKUP(P117,$F$1:$G$1,2,FALSE),((Q117-P117)*24)-#REF!))</f>
        <v/>
      </c>
      <c r="S117" s="181"/>
      <c r="T117" s="181" t="str">
        <f t="shared" si="48"/>
        <v/>
      </c>
      <c r="U117" s="182" t="str">
        <f>IF(ISBLANK(S117)=TRUE,"",IF($B117="Days",VLOOKUP(S117,$F$1:$G$1,2,FALSE),((T117-S117)*24)-#REF!))</f>
        <v/>
      </c>
      <c r="V117" s="181"/>
      <c r="W117" s="181" t="str">
        <f t="shared" si="49"/>
        <v/>
      </c>
      <c r="X117" s="182" t="str">
        <f>IF(ISBLANK(V117)=TRUE,"",IF($B117="Days",VLOOKUP(V117,$F$1:$G$1,2,FALSE),((W117-V117)*24)-#REF!))</f>
        <v/>
      </c>
      <c r="Y117" s="56" t="str">
        <f>IFERROR(VLOOKUP(A117,#REF!,5,FALSE),"")</f>
        <v/>
      </c>
      <c r="Z117" s="56" t="str">
        <f t="shared" si="27"/>
        <v/>
      </c>
      <c r="AA117" s="56" t="str">
        <f t="shared" si="28"/>
        <v/>
      </c>
      <c r="AB117" s="57" t="str">
        <f t="shared" si="29"/>
        <v/>
      </c>
      <c r="AC117" s="57" t="str">
        <f t="shared" si="30"/>
        <v/>
      </c>
      <c r="AD117" s="86" t="str">
        <f t="shared" si="31"/>
        <v/>
      </c>
      <c r="AE117" s="86" t="str">
        <f t="shared" si="32"/>
        <v/>
      </c>
      <c r="AF117" s="86" t="str">
        <f t="shared" si="33"/>
        <v/>
      </c>
      <c r="AG117" s="86" t="str">
        <f t="shared" si="34"/>
        <v/>
      </c>
      <c r="AH117" s="86" t="str">
        <f t="shared" si="35"/>
        <v/>
      </c>
      <c r="AI117" s="86" t="str">
        <f t="shared" si="36"/>
        <v/>
      </c>
      <c r="AJ117" s="86" t="str">
        <f t="shared" si="37"/>
        <v/>
      </c>
      <c r="AK117" s="87">
        <f t="shared" si="38"/>
        <v>0</v>
      </c>
      <c r="AL117" s="88" t="b">
        <f t="shared" si="26"/>
        <v>0</v>
      </c>
      <c r="AM117" s="88" t="b">
        <f t="shared" si="26"/>
        <v>0</v>
      </c>
      <c r="AN117" s="88" t="b">
        <f t="shared" si="26"/>
        <v>0</v>
      </c>
      <c r="AO117" s="88" t="b">
        <f t="shared" si="25"/>
        <v>0</v>
      </c>
      <c r="AP117" s="88" t="b">
        <f t="shared" si="25"/>
        <v>0</v>
      </c>
      <c r="AQ117" s="88" t="b">
        <f t="shared" si="25"/>
        <v>0</v>
      </c>
      <c r="AR117" s="88" t="b">
        <f t="shared" si="25"/>
        <v>0</v>
      </c>
      <c r="AS117" s="62">
        <f t="shared" si="39"/>
        <v>0</v>
      </c>
      <c r="AT117" s="88" t="str">
        <f t="shared" si="40"/>
        <v>Days</v>
      </c>
      <c r="AU117" s="89" t="str">
        <f t="shared" si="41"/>
        <v/>
      </c>
      <c r="AV117" s="88" t="str">
        <f t="shared" si="42"/>
        <v>No</v>
      </c>
      <c r="AW117" s="64"/>
      <c r="AX117" s="64"/>
      <c r="AY117" s="64"/>
      <c r="AZ117" s="64"/>
      <c r="BA117" s="64"/>
      <c r="BB117" s="64"/>
      <c r="BC117" s="64"/>
      <c r="BD117" s="64"/>
    </row>
    <row r="118" spans="1:56" s="70" customFormat="1" ht="15" customHeight="1" x14ac:dyDescent="0.25">
      <c r="A118" s="178"/>
      <c r="B118" s="179"/>
      <c r="C118" s="180"/>
      <c r="D118" s="181"/>
      <c r="E118" s="181" t="str">
        <f t="shared" si="43"/>
        <v/>
      </c>
      <c r="F118" s="182" t="str">
        <f>IF(ISBLANK(D118)=TRUE,"",IF($B118="Days",VLOOKUP(D118,$F$1:$G$1,2,FALSE),((E118-D118)*24)-#REF!))</f>
        <v/>
      </c>
      <c r="G118" s="181"/>
      <c r="H118" s="181" t="str">
        <f t="shared" si="44"/>
        <v/>
      </c>
      <c r="I118" s="182" t="str">
        <f>IF(ISBLANK(G118)=TRUE,"",IF($B118="Days",VLOOKUP(G118,$F$1:$G$1,2,FALSE),((H118-G118)*24)-#REF!))</f>
        <v/>
      </c>
      <c r="J118" s="181"/>
      <c r="K118" s="181" t="str">
        <f t="shared" si="45"/>
        <v/>
      </c>
      <c r="L118" s="182" t="str">
        <f>IF(ISBLANK(J118)=TRUE,"",IF($B118="Days",VLOOKUP(J118,$F$1:$G$1,2,FALSE),((K118-J118)*24)-#REF!))</f>
        <v/>
      </c>
      <c r="M118" s="181"/>
      <c r="N118" s="181" t="str">
        <f t="shared" si="46"/>
        <v/>
      </c>
      <c r="O118" s="182" t="str">
        <f>IF(ISBLANK(M118)=TRUE,"",IF($B118="Days",VLOOKUP(M118,$F$1:$G$1,2,FALSE),((N118-M118)*24)-#REF!))</f>
        <v/>
      </c>
      <c r="P118" s="181"/>
      <c r="Q118" s="181" t="str">
        <f t="shared" si="47"/>
        <v/>
      </c>
      <c r="R118" s="182" t="str">
        <f>IF(ISBLANK(P118)=TRUE,"",IF($B118="Days",VLOOKUP(P118,$F$1:$G$1,2,FALSE),((Q118-P118)*24)-#REF!))</f>
        <v/>
      </c>
      <c r="S118" s="181"/>
      <c r="T118" s="181" t="str">
        <f t="shared" si="48"/>
        <v/>
      </c>
      <c r="U118" s="182" t="str">
        <f>IF(ISBLANK(S118)=TRUE,"",IF($B118="Days",VLOOKUP(S118,$F$1:$G$1,2,FALSE),((T118-S118)*24)-#REF!))</f>
        <v/>
      </c>
      <c r="V118" s="181"/>
      <c r="W118" s="181" t="str">
        <f t="shared" si="49"/>
        <v/>
      </c>
      <c r="X118" s="182" t="str">
        <f>IF(ISBLANK(V118)=TRUE,"",IF($B118="Days",VLOOKUP(V118,$F$1:$G$1,2,FALSE),((W118-V118)*24)-#REF!))</f>
        <v/>
      </c>
      <c r="Y118" s="56" t="str">
        <f>IFERROR(VLOOKUP(A118,#REF!,5,FALSE),"")</f>
        <v/>
      </c>
      <c r="Z118" s="56" t="str">
        <f t="shared" si="27"/>
        <v/>
      </c>
      <c r="AA118" s="56" t="str">
        <f t="shared" si="28"/>
        <v/>
      </c>
      <c r="AB118" s="57" t="str">
        <f t="shared" si="29"/>
        <v/>
      </c>
      <c r="AC118" s="57" t="str">
        <f t="shared" si="30"/>
        <v/>
      </c>
      <c r="AD118" s="86" t="str">
        <f t="shared" si="31"/>
        <v/>
      </c>
      <c r="AE118" s="86" t="str">
        <f t="shared" si="32"/>
        <v/>
      </c>
      <c r="AF118" s="86" t="str">
        <f t="shared" si="33"/>
        <v/>
      </c>
      <c r="AG118" s="86" t="str">
        <f t="shared" si="34"/>
        <v/>
      </c>
      <c r="AH118" s="86" t="str">
        <f t="shared" si="35"/>
        <v/>
      </c>
      <c r="AI118" s="86" t="str">
        <f t="shared" si="36"/>
        <v/>
      </c>
      <c r="AJ118" s="86" t="str">
        <f t="shared" si="37"/>
        <v/>
      </c>
      <c r="AK118" s="87">
        <f t="shared" si="38"/>
        <v>0</v>
      </c>
      <c r="AL118" s="88" t="b">
        <f t="shared" si="26"/>
        <v>0</v>
      </c>
      <c r="AM118" s="88" t="b">
        <f t="shared" si="26"/>
        <v>0</v>
      </c>
      <c r="AN118" s="88" t="b">
        <f t="shared" si="26"/>
        <v>0</v>
      </c>
      <c r="AO118" s="88" t="b">
        <f t="shared" si="25"/>
        <v>0</v>
      </c>
      <c r="AP118" s="88" t="b">
        <f t="shared" si="25"/>
        <v>0</v>
      </c>
      <c r="AQ118" s="88" t="b">
        <f t="shared" si="25"/>
        <v>0</v>
      </c>
      <c r="AR118" s="88" t="b">
        <f t="shared" si="25"/>
        <v>0</v>
      </c>
      <c r="AS118" s="62">
        <f t="shared" si="39"/>
        <v>0</v>
      </c>
      <c r="AT118" s="88" t="str">
        <f t="shared" si="40"/>
        <v>Days</v>
      </c>
      <c r="AU118" s="89" t="str">
        <f t="shared" si="41"/>
        <v/>
      </c>
      <c r="AV118" s="88" t="str">
        <f t="shared" si="42"/>
        <v>No</v>
      </c>
      <c r="AW118" s="64"/>
      <c r="AX118" s="64"/>
      <c r="AY118" s="64"/>
      <c r="AZ118" s="64"/>
      <c r="BA118" s="64"/>
      <c r="BB118" s="64"/>
      <c r="BC118" s="64"/>
      <c r="BD118" s="64"/>
    </row>
    <row r="119" spans="1:56" s="70" customFormat="1" ht="15" customHeight="1" x14ac:dyDescent="0.25">
      <c r="A119" s="178"/>
      <c r="B119" s="179"/>
      <c r="C119" s="180"/>
      <c r="D119" s="181"/>
      <c r="E119" s="181" t="str">
        <f t="shared" si="43"/>
        <v/>
      </c>
      <c r="F119" s="182" t="str">
        <f>IF(ISBLANK(D119)=TRUE,"",IF($B119="Days",VLOOKUP(D119,$F$1:$G$1,2,FALSE),((E119-D119)*24)-#REF!))</f>
        <v/>
      </c>
      <c r="G119" s="181"/>
      <c r="H119" s="181" t="str">
        <f t="shared" si="44"/>
        <v/>
      </c>
      <c r="I119" s="182" t="str">
        <f>IF(ISBLANK(G119)=TRUE,"",IF($B119="Days",VLOOKUP(G119,$F$1:$G$1,2,FALSE),((H119-G119)*24)-#REF!))</f>
        <v/>
      </c>
      <c r="J119" s="181"/>
      <c r="K119" s="181" t="str">
        <f t="shared" si="45"/>
        <v/>
      </c>
      <c r="L119" s="182" t="str">
        <f>IF(ISBLANK(J119)=TRUE,"",IF($B119="Days",VLOOKUP(J119,$F$1:$G$1,2,FALSE),((K119-J119)*24)-#REF!))</f>
        <v/>
      </c>
      <c r="M119" s="181"/>
      <c r="N119" s="181" t="str">
        <f t="shared" si="46"/>
        <v/>
      </c>
      <c r="O119" s="182" t="str">
        <f>IF(ISBLANK(M119)=TRUE,"",IF($B119="Days",VLOOKUP(M119,$F$1:$G$1,2,FALSE),((N119-M119)*24)-#REF!))</f>
        <v/>
      </c>
      <c r="P119" s="181"/>
      <c r="Q119" s="181" t="str">
        <f t="shared" si="47"/>
        <v/>
      </c>
      <c r="R119" s="182" t="str">
        <f>IF(ISBLANK(P119)=TRUE,"",IF($B119="Days",VLOOKUP(P119,$F$1:$G$1,2,FALSE),((Q119-P119)*24)-#REF!))</f>
        <v/>
      </c>
      <c r="S119" s="181"/>
      <c r="T119" s="181" t="str">
        <f t="shared" si="48"/>
        <v/>
      </c>
      <c r="U119" s="182" t="str">
        <f>IF(ISBLANK(S119)=TRUE,"",IF($B119="Days",VLOOKUP(S119,$F$1:$G$1,2,FALSE),((T119-S119)*24)-#REF!))</f>
        <v/>
      </c>
      <c r="V119" s="181"/>
      <c r="W119" s="181" t="str">
        <f t="shared" si="49"/>
        <v/>
      </c>
      <c r="X119" s="182" t="str">
        <f>IF(ISBLANK(V119)=TRUE,"",IF($B119="Days",VLOOKUP(V119,$F$1:$G$1,2,FALSE),((W119-V119)*24)-#REF!))</f>
        <v/>
      </c>
      <c r="Y119" s="56" t="str">
        <f>IFERROR(VLOOKUP(A119,#REF!,5,FALSE),"")</f>
        <v/>
      </c>
      <c r="Z119" s="56" t="str">
        <f t="shared" si="27"/>
        <v/>
      </c>
      <c r="AA119" s="56" t="str">
        <f t="shared" si="28"/>
        <v/>
      </c>
      <c r="AB119" s="57" t="str">
        <f t="shared" si="29"/>
        <v/>
      </c>
      <c r="AC119" s="57" t="str">
        <f t="shared" si="30"/>
        <v/>
      </c>
      <c r="AD119" s="86" t="str">
        <f t="shared" si="31"/>
        <v/>
      </c>
      <c r="AE119" s="86" t="str">
        <f t="shared" si="32"/>
        <v/>
      </c>
      <c r="AF119" s="86" t="str">
        <f t="shared" si="33"/>
        <v/>
      </c>
      <c r="AG119" s="86" t="str">
        <f t="shared" si="34"/>
        <v/>
      </c>
      <c r="AH119" s="86" t="str">
        <f t="shared" si="35"/>
        <v/>
      </c>
      <c r="AI119" s="86" t="str">
        <f t="shared" si="36"/>
        <v/>
      </c>
      <c r="AJ119" s="86" t="str">
        <f t="shared" si="37"/>
        <v/>
      </c>
      <c r="AK119" s="87">
        <f t="shared" si="38"/>
        <v>0</v>
      </c>
      <c r="AL119" s="88" t="b">
        <f t="shared" si="26"/>
        <v>0</v>
      </c>
      <c r="AM119" s="88" t="b">
        <f t="shared" si="26"/>
        <v>0</v>
      </c>
      <c r="AN119" s="88" t="b">
        <f t="shared" si="26"/>
        <v>0</v>
      </c>
      <c r="AO119" s="88" t="b">
        <f t="shared" si="25"/>
        <v>0</v>
      </c>
      <c r="AP119" s="88" t="b">
        <f t="shared" si="25"/>
        <v>0</v>
      </c>
      <c r="AQ119" s="88" t="b">
        <f t="shared" si="25"/>
        <v>0</v>
      </c>
      <c r="AR119" s="88" t="b">
        <f t="shared" si="25"/>
        <v>0</v>
      </c>
      <c r="AS119" s="62">
        <f t="shared" si="39"/>
        <v>0</v>
      </c>
      <c r="AT119" s="88" t="str">
        <f t="shared" si="40"/>
        <v>Days</v>
      </c>
      <c r="AU119" s="89" t="str">
        <f t="shared" si="41"/>
        <v/>
      </c>
      <c r="AV119" s="88" t="str">
        <f t="shared" si="42"/>
        <v>No</v>
      </c>
      <c r="AW119" s="64"/>
      <c r="AX119" s="64"/>
      <c r="AY119" s="64"/>
      <c r="AZ119" s="64"/>
      <c r="BA119" s="64"/>
      <c r="BB119" s="64"/>
      <c r="BC119" s="64"/>
      <c r="BD119" s="64"/>
    </row>
    <row r="120" spans="1:56" s="70" customFormat="1" ht="15" customHeight="1" x14ac:dyDescent="0.25">
      <c r="A120" s="178"/>
      <c r="B120" s="179"/>
      <c r="C120" s="180"/>
      <c r="D120" s="181"/>
      <c r="E120" s="181" t="str">
        <f t="shared" si="43"/>
        <v/>
      </c>
      <c r="F120" s="182" t="str">
        <f>IF(ISBLANK(D120)=TRUE,"",IF($B120="Days",VLOOKUP(D120,$F$1:$G$1,2,FALSE),((E120-D120)*24)-#REF!))</f>
        <v/>
      </c>
      <c r="G120" s="181"/>
      <c r="H120" s="181" t="str">
        <f t="shared" si="44"/>
        <v/>
      </c>
      <c r="I120" s="182" t="str">
        <f>IF(ISBLANK(G120)=TRUE,"",IF($B120="Days",VLOOKUP(G120,$F$1:$G$1,2,FALSE),((H120-G120)*24)-#REF!))</f>
        <v/>
      </c>
      <c r="J120" s="181"/>
      <c r="K120" s="181" t="str">
        <f t="shared" si="45"/>
        <v/>
      </c>
      <c r="L120" s="182" t="str">
        <f>IF(ISBLANK(J120)=TRUE,"",IF($B120="Days",VLOOKUP(J120,$F$1:$G$1,2,FALSE),((K120-J120)*24)-#REF!))</f>
        <v/>
      </c>
      <c r="M120" s="181"/>
      <c r="N120" s="181" t="str">
        <f t="shared" si="46"/>
        <v/>
      </c>
      <c r="O120" s="182" t="str">
        <f>IF(ISBLANK(M120)=TRUE,"",IF($B120="Days",VLOOKUP(M120,$F$1:$G$1,2,FALSE),((N120-M120)*24)-#REF!))</f>
        <v/>
      </c>
      <c r="P120" s="181"/>
      <c r="Q120" s="181" t="str">
        <f t="shared" si="47"/>
        <v/>
      </c>
      <c r="R120" s="182" t="str">
        <f>IF(ISBLANK(P120)=TRUE,"",IF($B120="Days",VLOOKUP(P120,$F$1:$G$1,2,FALSE),((Q120-P120)*24)-#REF!))</f>
        <v/>
      </c>
      <c r="S120" s="181"/>
      <c r="T120" s="181" t="str">
        <f t="shared" si="48"/>
        <v/>
      </c>
      <c r="U120" s="182" t="str">
        <f>IF(ISBLANK(S120)=TRUE,"",IF($B120="Days",VLOOKUP(S120,$F$1:$G$1,2,FALSE),((T120-S120)*24)-#REF!))</f>
        <v/>
      </c>
      <c r="V120" s="181"/>
      <c r="W120" s="181" t="str">
        <f t="shared" si="49"/>
        <v/>
      </c>
      <c r="X120" s="182" t="str">
        <f>IF(ISBLANK(V120)=TRUE,"",IF($B120="Days",VLOOKUP(V120,$F$1:$G$1,2,FALSE),((W120-V120)*24)-#REF!))</f>
        <v/>
      </c>
      <c r="Y120" s="56" t="str">
        <f>IFERROR(VLOOKUP(A120,#REF!,5,FALSE),"")</f>
        <v/>
      </c>
      <c r="Z120" s="56" t="str">
        <f t="shared" si="27"/>
        <v/>
      </c>
      <c r="AA120" s="56" t="str">
        <f t="shared" si="28"/>
        <v/>
      </c>
      <c r="AB120" s="57" t="str">
        <f t="shared" si="29"/>
        <v/>
      </c>
      <c r="AC120" s="57" t="str">
        <f t="shared" si="30"/>
        <v/>
      </c>
      <c r="AD120" s="86" t="str">
        <f t="shared" si="31"/>
        <v/>
      </c>
      <c r="AE120" s="86" t="str">
        <f t="shared" si="32"/>
        <v/>
      </c>
      <c r="AF120" s="86" t="str">
        <f t="shared" si="33"/>
        <v/>
      </c>
      <c r="AG120" s="86" t="str">
        <f t="shared" si="34"/>
        <v/>
      </c>
      <c r="AH120" s="86" t="str">
        <f t="shared" si="35"/>
        <v/>
      </c>
      <c r="AI120" s="86" t="str">
        <f t="shared" si="36"/>
        <v/>
      </c>
      <c r="AJ120" s="86" t="str">
        <f t="shared" si="37"/>
        <v/>
      </c>
      <c r="AK120" s="87">
        <f t="shared" si="38"/>
        <v>0</v>
      </c>
      <c r="AL120" s="88" t="b">
        <f t="shared" si="26"/>
        <v>0</v>
      </c>
      <c r="AM120" s="88" t="b">
        <f t="shared" si="26"/>
        <v>0</v>
      </c>
      <c r="AN120" s="88" t="b">
        <f t="shared" si="26"/>
        <v>0</v>
      </c>
      <c r="AO120" s="88" t="b">
        <f t="shared" si="25"/>
        <v>0</v>
      </c>
      <c r="AP120" s="88" t="b">
        <f t="shared" si="25"/>
        <v>0</v>
      </c>
      <c r="AQ120" s="88" t="b">
        <f t="shared" si="25"/>
        <v>0</v>
      </c>
      <c r="AR120" s="88" t="b">
        <f t="shared" si="25"/>
        <v>0</v>
      </c>
      <c r="AS120" s="62">
        <f t="shared" si="39"/>
        <v>0</v>
      </c>
      <c r="AT120" s="88" t="str">
        <f t="shared" si="40"/>
        <v>Days</v>
      </c>
      <c r="AU120" s="89" t="str">
        <f t="shared" si="41"/>
        <v/>
      </c>
      <c r="AV120" s="88" t="str">
        <f t="shared" si="42"/>
        <v>No</v>
      </c>
      <c r="AW120" s="64"/>
      <c r="AX120" s="64"/>
      <c r="AY120" s="64"/>
      <c r="AZ120" s="64"/>
      <c r="BA120" s="64"/>
      <c r="BB120" s="64"/>
      <c r="BC120" s="64"/>
      <c r="BD120" s="64"/>
    </row>
    <row r="121" spans="1:56" s="70" customFormat="1" ht="15" customHeight="1" x14ac:dyDescent="0.25">
      <c r="A121" s="178"/>
      <c r="B121" s="179"/>
      <c r="C121" s="180"/>
      <c r="D121" s="181"/>
      <c r="E121" s="181" t="str">
        <f t="shared" si="43"/>
        <v/>
      </c>
      <c r="F121" s="182" t="str">
        <f>IF(ISBLANK(D121)=TRUE,"",IF($B121="Days",VLOOKUP(D121,$F$1:$G$1,2,FALSE),((E121-D121)*24)-#REF!))</f>
        <v/>
      </c>
      <c r="G121" s="181"/>
      <c r="H121" s="181" t="str">
        <f t="shared" si="44"/>
        <v/>
      </c>
      <c r="I121" s="182" t="str">
        <f>IF(ISBLANK(G121)=TRUE,"",IF($B121="Days",VLOOKUP(G121,$F$1:$G$1,2,FALSE),((H121-G121)*24)-#REF!))</f>
        <v/>
      </c>
      <c r="J121" s="181"/>
      <c r="K121" s="181" t="str">
        <f t="shared" si="45"/>
        <v/>
      </c>
      <c r="L121" s="182" t="str">
        <f>IF(ISBLANK(J121)=TRUE,"",IF($B121="Days",VLOOKUP(J121,$F$1:$G$1,2,FALSE),((K121-J121)*24)-#REF!))</f>
        <v/>
      </c>
      <c r="M121" s="181"/>
      <c r="N121" s="181" t="str">
        <f t="shared" si="46"/>
        <v/>
      </c>
      <c r="O121" s="182" t="str">
        <f>IF(ISBLANK(M121)=TRUE,"",IF($B121="Days",VLOOKUP(M121,$F$1:$G$1,2,FALSE),((N121-M121)*24)-#REF!))</f>
        <v/>
      </c>
      <c r="P121" s="181"/>
      <c r="Q121" s="181" t="str">
        <f t="shared" si="47"/>
        <v/>
      </c>
      <c r="R121" s="182" t="str">
        <f>IF(ISBLANK(P121)=TRUE,"",IF($B121="Days",VLOOKUP(P121,$F$1:$G$1,2,FALSE),((Q121-P121)*24)-#REF!))</f>
        <v/>
      </c>
      <c r="S121" s="181"/>
      <c r="T121" s="181" t="str">
        <f t="shared" si="48"/>
        <v/>
      </c>
      <c r="U121" s="182" t="str">
        <f>IF(ISBLANK(S121)=TRUE,"",IF($B121="Days",VLOOKUP(S121,$F$1:$G$1,2,FALSE),((T121-S121)*24)-#REF!))</f>
        <v/>
      </c>
      <c r="V121" s="181"/>
      <c r="W121" s="181" t="str">
        <f t="shared" si="49"/>
        <v/>
      </c>
      <c r="X121" s="182" t="str">
        <f>IF(ISBLANK(V121)=TRUE,"",IF($B121="Days",VLOOKUP(V121,$F$1:$G$1,2,FALSE),((W121-V121)*24)-#REF!))</f>
        <v/>
      </c>
      <c r="Y121" s="56" t="str">
        <f>IFERROR(VLOOKUP(A121,#REF!,5,FALSE),"")</f>
        <v/>
      </c>
      <c r="Z121" s="56" t="str">
        <f t="shared" si="27"/>
        <v/>
      </c>
      <c r="AA121" s="56" t="str">
        <f t="shared" si="28"/>
        <v/>
      </c>
      <c r="AB121" s="57" t="str">
        <f t="shared" si="29"/>
        <v/>
      </c>
      <c r="AC121" s="57" t="str">
        <f t="shared" si="30"/>
        <v/>
      </c>
      <c r="AD121" s="86" t="str">
        <f t="shared" si="31"/>
        <v/>
      </c>
      <c r="AE121" s="86" t="str">
        <f t="shared" si="32"/>
        <v/>
      </c>
      <c r="AF121" s="86" t="str">
        <f t="shared" si="33"/>
        <v/>
      </c>
      <c r="AG121" s="86" t="str">
        <f t="shared" si="34"/>
        <v/>
      </c>
      <c r="AH121" s="86" t="str">
        <f t="shared" si="35"/>
        <v/>
      </c>
      <c r="AI121" s="86" t="str">
        <f t="shared" si="36"/>
        <v/>
      </c>
      <c r="AJ121" s="86" t="str">
        <f t="shared" si="37"/>
        <v/>
      </c>
      <c r="AK121" s="87">
        <f t="shared" si="38"/>
        <v>0</v>
      </c>
      <c r="AL121" s="88" t="b">
        <f t="shared" si="26"/>
        <v>0</v>
      </c>
      <c r="AM121" s="88" t="b">
        <f t="shared" si="26"/>
        <v>0</v>
      </c>
      <c r="AN121" s="88" t="b">
        <f t="shared" si="26"/>
        <v>0</v>
      </c>
      <c r="AO121" s="88" t="b">
        <f t="shared" si="25"/>
        <v>0</v>
      </c>
      <c r="AP121" s="88" t="b">
        <f t="shared" si="25"/>
        <v>0</v>
      </c>
      <c r="AQ121" s="88" t="b">
        <f t="shared" si="25"/>
        <v>0</v>
      </c>
      <c r="AR121" s="88" t="b">
        <f t="shared" si="25"/>
        <v>0</v>
      </c>
      <c r="AS121" s="62">
        <f t="shared" si="39"/>
        <v>0</v>
      </c>
      <c r="AT121" s="88" t="str">
        <f t="shared" si="40"/>
        <v>Days</v>
      </c>
      <c r="AU121" s="89" t="str">
        <f t="shared" si="41"/>
        <v/>
      </c>
      <c r="AV121" s="88" t="str">
        <f t="shared" si="42"/>
        <v>No</v>
      </c>
      <c r="AW121" s="64"/>
      <c r="AX121" s="64"/>
      <c r="AY121" s="64"/>
      <c r="AZ121" s="64"/>
      <c r="BA121" s="64"/>
      <c r="BB121" s="64"/>
      <c r="BC121" s="64"/>
      <c r="BD121" s="64"/>
    </row>
    <row r="122" spans="1:56" s="70" customFormat="1" ht="15" customHeight="1" x14ac:dyDescent="0.25">
      <c r="A122" s="178"/>
      <c r="B122" s="179"/>
      <c r="C122" s="180"/>
      <c r="D122" s="181"/>
      <c r="E122" s="181" t="str">
        <f t="shared" si="43"/>
        <v/>
      </c>
      <c r="F122" s="182" t="str">
        <f>IF(ISBLANK(D122)=TRUE,"",IF($B122="Days",VLOOKUP(D122,$F$1:$G$1,2,FALSE),((E122-D122)*24)-#REF!))</f>
        <v/>
      </c>
      <c r="G122" s="181"/>
      <c r="H122" s="181" t="str">
        <f t="shared" si="44"/>
        <v/>
      </c>
      <c r="I122" s="182" t="str">
        <f>IF(ISBLANK(G122)=TRUE,"",IF($B122="Days",VLOOKUP(G122,$F$1:$G$1,2,FALSE),((H122-G122)*24)-#REF!))</f>
        <v/>
      </c>
      <c r="J122" s="181"/>
      <c r="K122" s="181" t="str">
        <f t="shared" si="45"/>
        <v/>
      </c>
      <c r="L122" s="182" t="str">
        <f>IF(ISBLANK(J122)=TRUE,"",IF($B122="Days",VLOOKUP(J122,$F$1:$G$1,2,FALSE),((K122-J122)*24)-#REF!))</f>
        <v/>
      </c>
      <c r="M122" s="181"/>
      <c r="N122" s="181" t="str">
        <f t="shared" si="46"/>
        <v/>
      </c>
      <c r="O122" s="182" t="str">
        <f>IF(ISBLANK(M122)=TRUE,"",IF($B122="Days",VLOOKUP(M122,$F$1:$G$1,2,FALSE),((N122-M122)*24)-#REF!))</f>
        <v/>
      </c>
      <c r="P122" s="181"/>
      <c r="Q122" s="181" t="str">
        <f t="shared" si="47"/>
        <v/>
      </c>
      <c r="R122" s="182" t="str">
        <f>IF(ISBLANK(P122)=TRUE,"",IF($B122="Days",VLOOKUP(P122,$F$1:$G$1,2,FALSE),((Q122-P122)*24)-#REF!))</f>
        <v/>
      </c>
      <c r="S122" s="181"/>
      <c r="T122" s="181" t="str">
        <f t="shared" si="48"/>
        <v/>
      </c>
      <c r="U122" s="182" t="str">
        <f>IF(ISBLANK(S122)=TRUE,"",IF($B122="Days",VLOOKUP(S122,$F$1:$G$1,2,FALSE),((T122-S122)*24)-#REF!))</f>
        <v/>
      </c>
      <c r="V122" s="181"/>
      <c r="W122" s="181" t="str">
        <f t="shared" si="49"/>
        <v/>
      </c>
      <c r="X122" s="182" t="str">
        <f>IF(ISBLANK(V122)=TRUE,"",IF($B122="Days",VLOOKUP(V122,$F$1:$G$1,2,FALSE),((W122-V122)*24)-#REF!))</f>
        <v/>
      </c>
      <c r="Y122" s="56" t="str">
        <f>IFERROR(VLOOKUP(A122,#REF!,5,FALSE),"")</f>
        <v/>
      </c>
      <c r="Z122" s="56" t="str">
        <f t="shared" si="27"/>
        <v/>
      </c>
      <c r="AA122" s="56" t="str">
        <f t="shared" si="28"/>
        <v/>
      </c>
      <c r="AB122" s="57" t="str">
        <f t="shared" si="29"/>
        <v/>
      </c>
      <c r="AC122" s="57" t="str">
        <f t="shared" si="30"/>
        <v/>
      </c>
      <c r="AD122" s="86" t="str">
        <f t="shared" si="31"/>
        <v/>
      </c>
      <c r="AE122" s="86" t="str">
        <f t="shared" si="32"/>
        <v/>
      </c>
      <c r="AF122" s="86" t="str">
        <f t="shared" si="33"/>
        <v/>
      </c>
      <c r="AG122" s="86" t="str">
        <f t="shared" si="34"/>
        <v/>
      </c>
      <c r="AH122" s="86" t="str">
        <f t="shared" si="35"/>
        <v/>
      </c>
      <c r="AI122" s="86" t="str">
        <f t="shared" si="36"/>
        <v/>
      </c>
      <c r="AJ122" s="86" t="str">
        <f t="shared" si="37"/>
        <v/>
      </c>
      <c r="AK122" s="87">
        <f t="shared" si="38"/>
        <v>0</v>
      </c>
      <c r="AL122" s="88" t="b">
        <f t="shared" si="26"/>
        <v>0</v>
      </c>
      <c r="AM122" s="88" t="b">
        <f t="shared" si="26"/>
        <v>0</v>
      </c>
      <c r="AN122" s="88" t="b">
        <f t="shared" si="26"/>
        <v>0</v>
      </c>
      <c r="AO122" s="88" t="b">
        <f t="shared" si="25"/>
        <v>0</v>
      </c>
      <c r="AP122" s="88" t="b">
        <f t="shared" si="25"/>
        <v>0</v>
      </c>
      <c r="AQ122" s="88" t="b">
        <f t="shared" si="25"/>
        <v>0</v>
      </c>
      <c r="AR122" s="88" t="b">
        <f t="shared" si="25"/>
        <v>0</v>
      </c>
      <c r="AS122" s="62">
        <f t="shared" si="39"/>
        <v>0</v>
      </c>
      <c r="AT122" s="88" t="str">
        <f t="shared" si="40"/>
        <v>Days</v>
      </c>
      <c r="AU122" s="89" t="str">
        <f t="shared" si="41"/>
        <v/>
      </c>
      <c r="AV122" s="88" t="str">
        <f t="shared" si="42"/>
        <v>No</v>
      </c>
      <c r="AW122" s="64"/>
      <c r="AX122" s="64"/>
      <c r="AY122" s="64"/>
      <c r="AZ122" s="64"/>
      <c r="BA122" s="64"/>
      <c r="BB122" s="64"/>
      <c r="BC122" s="64"/>
      <c r="BD122" s="64"/>
    </row>
    <row r="123" spans="1:56" s="70" customFormat="1" ht="15" customHeight="1" x14ac:dyDescent="0.25">
      <c r="A123" s="178"/>
      <c r="B123" s="179"/>
      <c r="C123" s="180"/>
      <c r="D123" s="181"/>
      <c r="E123" s="181" t="str">
        <f t="shared" si="43"/>
        <v/>
      </c>
      <c r="F123" s="182" t="str">
        <f>IF(ISBLANK(D123)=TRUE,"",IF($B123="Days",VLOOKUP(D123,$F$1:$G$1,2,FALSE),((E123-D123)*24)-#REF!))</f>
        <v/>
      </c>
      <c r="G123" s="181"/>
      <c r="H123" s="181" t="str">
        <f t="shared" si="44"/>
        <v/>
      </c>
      <c r="I123" s="182" t="str">
        <f>IF(ISBLANK(G123)=TRUE,"",IF($B123="Days",VLOOKUP(G123,$F$1:$G$1,2,FALSE),((H123-G123)*24)-#REF!))</f>
        <v/>
      </c>
      <c r="J123" s="181"/>
      <c r="K123" s="181" t="str">
        <f t="shared" si="45"/>
        <v/>
      </c>
      <c r="L123" s="182" t="str">
        <f>IF(ISBLANK(J123)=TRUE,"",IF($B123="Days",VLOOKUP(J123,$F$1:$G$1,2,FALSE),((K123-J123)*24)-#REF!))</f>
        <v/>
      </c>
      <c r="M123" s="181"/>
      <c r="N123" s="181" t="str">
        <f t="shared" si="46"/>
        <v/>
      </c>
      <c r="O123" s="182" t="str">
        <f>IF(ISBLANK(M123)=TRUE,"",IF($B123="Days",VLOOKUP(M123,$F$1:$G$1,2,FALSE),((N123-M123)*24)-#REF!))</f>
        <v/>
      </c>
      <c r="P123" s="181"/>
      <c r="Q123" s="181" t="str">
        <f t="shared" si="47"/>
        <v/>
      </c>
      <c r="R123" s="182" t="str">
        <f>IF(ISBLANK(P123)=TRUE,"",IF($B123="Days",VLOOKUP(P123,$F$1:$G$1,2,FALSE),((Q123-P123)*24)-#REF!))</f>
        <v/>
      </c>
      <c r="S123" s="181"/>
      <c r="T123" s="181" t="str">
        <f t="shared" si="48"/>
        <v/>
      </c>
      <c r="U123" s="182" t="str">
        <f>IF(ISBLANK(S123)=TRUE,"",IF($B123="Days",VLOOKUP(S123,$F$1:$G$1,2,FALSE),((T123-S123)*24)-#REF!))</f>
        <v/>
      </c>
      <c r="V123" s="181"/>
      <c r="W123" s="181" t="str">
        <f t="shared" si="49"/>
        <v/>
      </c>
      <c r="X123" s="182" t="str">
        <f>IF(ISBLANK(V123)=TRUE,"",IF($B123="Days",VLOOKUP(V123,$F$1:$G$1,2,FALSE),((W123-V123)*24)-#REF!))</f>
        <v/>
      </c>
      <c r="Y123" s="56" t="str">
        <f>IFERROR(VLOOKUP(A123,#REF!,5,FALSE),"")</f>
        <v/>
      </c>
      <c r="Z123" s="56" t="str">
        <f t="shared" si="27"/>
        <v/>
      </c>
      <c r="AA123" s="56" t="str">
        <f t="shared" si="28"/>
        <v/>
      </c>
      <c r="AB123" s="57" t="str">
        <f t="shared" si="29"/>
        <v/>
      </c>
      <c r="AC123" s="57" t="str">
        <f t="shared" si="30"/>
        <v/>
      </c>
      <c r="AD123" s="86" t="str">
        <f t="shared" si="31"/>
        <v/>
      </c>
      <c r="AE123" s="86" t="str">
        <f t="shared" si="32"/>
        <v/>
      </c>
      <c r="AF123" s="86" t="str">
        <f t="shared" si="33"/>
        <v/>
      </c>
      <c r="AG123" s="86" t="str">
        <f t="shared" si="34"/>
        <v/>
      </c>
      <c r="AH123" s="86" t="str">
        <f t="shared" si="35"/>
        <v/>
      </c>
      <c r="AI123" s="86" t="str">
        <f t="shared" si="36"/>
        <v/>
      </c>
      <c r="AJ123" s="86" t="str">
        <f t="shared" si="37"/>
        <v/>
      </c>
      <c r="AK123" s="87">
        <f t="shared" si="38"/>
        <v>0</v>
      </c>
      <c r="AL123" s="88" t="b">
        <f t="shared" si="26"/>
        <v>0</v>
      </c>
      <c r="AM123" s="88" t="b">
        <f t="shared" si="26"/>
        <v>0</v>
      </c>
      <c r="AN123" s="88" t="b">
        <f t="shared" si="26"/>
        <v>0</v>
      </c>
      <c r="AO123" s="88" t="b">
        <f t="shared" si="25"/>
        <v>0</v>
      </c>
      <c r="AP123" s="88" t="b">
        <f t="shared" si="25"/>
        <v>0</v>
      </c>
      <c r="AQ123" s="88" t="b">
        <f t="shared" si="25"/>
        <v>0</v>
      </c>
      <c r="AR123" s="88" t="b">
        <f t="shared" ref="AR123:AR186" si="50">IF(COUNTBLANK(AJ123)&gt;0,FALSE,COUNTIF($AD123:$AJ123,AJ123)&gt;1)</f>
        <v>0</v>
      </c>
      <c r="AS123" s="62">
        <f t="shared" si="39"/>
        <v>0</v>
      </c>
      <c r="AT123" s="88" t="str">
        <f t="shared" si="40"/>
        <v>Days</v>
      </c>
      <c r="AU123" s="89" t="str">
        <f t="shared" si="41"/>
        <v/>
      </c>
      <c r="AV123" s="88" t="str">
        <f t="shared" si="42"/>
        <v>No</v>
      </c>
      <c r="AW123" s="64"/>
      <c r="AX123" s="64"/>
      <c r="AY123" s="64"/>
      <c r="AZ123" s="64"/>
      <c r="BA123" s="64"/>
      <c r="BB123" s="64"/>
      <c r="BC123" s="64"/>
      <c r="BD123" s="64"/>
    </row>
    <row r="124" spans="1:56" s="70" customFormat="1" ht="15" customHeight="1" x14ac:dyDescent="0.25">
      <c r="A124" s="178"/>
      <c r="B124" s="179"/>
      <c r="C124" s="180"/>
      <c r="D124" s="181"/>
      <c r="E124" s="181" t="str">
        <f t="shared" si="43"/>
        <v/>
      </c>
      <c r="F124" s="182" t="str">
        <f>IF(ISBLANK(D124)=TRUE,"",IF($B124="Days",VLOOKUP(D124,$F$1:$G$1,2,FALSE),((E124-D124)*24)-#REF!))</f>
        <v/>
      </c>
      <c r="G124" s="181"/>
      <c r="H124" s="181" t="str">
        <f t="shared" si="44"/>
        <v/>
      </c>
      <c r="I124" s="182" t="str">
        <f>IF(ISBLANK(G124)=TRUE,"",IF($B124="Days",VLOOKUP(G124,$F$1:$G$1,2,FALSE),((H124-G124)*24)-#REF!))</f>
        <v/>
      </c>
      <c r="J124" s="181"/>
      <c r="K124" s="181" t="str">
        <f t="shared" si="45"/>
        <v/>
      </c>
      <c r="L124" s="182" t="str">
        <f>IF(ISBLANK(J124)=TRUE,"",IF($B124="Days",VLOOKUP(J124,$F$1:$G$1,2,FALSE),((K124-J124)*24)-#REF!))</f>
        <v/>
      </c>
      <c r="M124" s="181"/>
      <c r="N124" s="181" t="str">
        <f t="shared" si="46"/>
        <v/>
      </c>
      <c r="O124" s="182" t="str">
        <f>IF(ISBLANK(M124)=TRUE,"",IF($B124="Days",VLOOKUP(M124,$F$1:$G$1,2,FALSE),((N124-M124)*24)-#REF!))</f>
        <v/>
      </c>
      <c r="P124" s="181"/>
      <c r="Q124" s="181" t="str">
        <f t="shared" si="47"/>
        <v/>
      </c>
      <c r="R124" s="182" t="str">
        <f>IF(ISBLANK(P124)=TRUE,"",IF($B124="Days",VLOOKUP(P124,$F$1:$G$1,2,FALSE),((Q124-P124)*24)-#REF!))</f>
        <v/>
      </c>
      <c r="S124" s="181"/>
      <c r="T124" s="181" t="str">
        <f t="shared" si="48"/>
        <v/>
      </c>
      <c r="U124" s="182" t="str">
        <f>IF(ISBLANK(S124)=TRUE,"",IF($B124="Days",VLOOKUP(S124,$F$1:$G$1,2,FALSE),((T124-S124)*24)-#REF!))</f>
        <v/>
      </c>
      <c r="V124" s="181"/>
      <c r="W124" s="181" t="str">
        <f t="shared" si="49"/>
        <v/>
      </c>
      <c r="X124" s="182" t="str">
        <f>IF(ISBLANK(V124)=TRUE,"",IF($B124="Days",VLOOKUP(V124,$F$1:$G$1,2,FALSE),((W124-V124)*24)-#REF!))</f>
        <v/>
      </c>
      <c r="Y124" s="56" t="str">
        <f>IFERROR(VLOOKUP(A124,#REF!,5,FALSE),"")</f>
        <v/>
      </c>
      <c r="Z124" s="56" t="str">
        <f t="shared" si="27"/>
        <v/>
      </c>
      <c r="AA124" s="56" t="str">
        <f t="shared" si="28"/>
        <v/>
      </c>
      <c r="AB124" s="57" t="str">
        <f t="shared" si="29"/>
        <v/>
      </c>
      <c r="AC124" s="57" t="str">
        <f t="shared" si="30"/>
        <v/>
      </c>
      <c r="AD124" s="86" t="str">
        <f t="shared" si="31"/>
        <v/>
      </c>
      <c r="AE124" s="86" t="str">
        <f t="shared" si="32"/>
        <v/>
      </c>
      <c r="AF124" s="86" t="str">
        <f t="shared" si="33"/>
        <v/>
      </c>
      <c r="AG124" s="86" t="str">
        <f t="shared" si="34"/>
        <v/>
      </c>
      <c r="AH124" s="86" t="str">
        <f t="shared" si="35"/>
        <v/>
      </c>
      <c r="AI124" s="86" t="str">
        <f t="shared" si="36"/>
        <v/>
      </c>
      <c r="AJ124" s="86" t="str">
        <f t="shared" si="37"/>
        <v/>
      </c>
      <c r="AK124" s="87">
        <f t="shared" si="38"/>
        <v>0</v>
      </c>
      <c r="AL124" s="88" t="b">
        <f t="shared" si="26"/>
        <v>0</v>
      </c>
      <c r="AM124" s="88" t="b">
        <f t="shared" si="26"/>
        <v>0</v>
      </c>
      <c r="AN124" s="88" t="b">
        <f t="shared" si="26"/>
        <v>0</v>
      </c>
      <c r="AO124" s="88" t="b">
        <f t="shared" si="26"/>
        <v>0</v>
      </c>
      <c r="AP124" s="88" t="b">
        <f t="shared" si="26"/>
        <v>0</v>
      </c>
      <c r="AQ124" s="88" t="b">
        <f t="shared" si="26"/>
        <v>0</v>
      </c>
      <c r="AR124" s="88" t="b">
        <f t="shared" si="50"/>
        <v>0</v>
      </c>
      <c r="AS124" s="62">
        <f t="shared" si="39"/>
        <v>0</v>
      </c>
      <c r="AT124" s="88" t="str">
        <f t="shared" si="40"/>
        <v>Days</v>
      </c>
      <c r="AU124" s="89" t="str">
        <f t="shared" si="41"/>
        <v/>
      </c>
      <c r="AV124" s="88" t="str">
        <f t="shared" si="42"/>
        <v>No</v>
      </c>
      <c r="AW124" s="64"/>
      <c r="AX124" s="64"/>
      <c r="AY124" s="64"/>
      <c r="AZ124" s="64"/>
      <c r="BA124" s="64"/>
      <c r="BB124" s="64"/>
      <c r="BC124" s="64"/>
      <c r="BD124" s="64"/>
    </row>
    <row r="125" spans="1:56" s="70" customFormat="1" ht="15" customHeight="1" x14ac:dyDescent="0.25">
      <c r="A125" s="178"/>
      <c r="B125" s="179"/>
      <c r="C125" s="180"/>
      <c r="D125" s="181"/>
      <c r="E125" s="181" t="str">
        <f t="shared" si="43"/>
        <v/>
      </c>
      <c r="F125" s="182" t="str">
        <f>IF(ISBLANK(D125)=TRUE,"",IF($B125="Days",VLOOKUP(D125,$F$1:$G$1,2,FALSE),((E125-D125)*24)-#REF!))</f>
        <v/>
      </c>
      <c r="G125" s="181"/>
      <c r="H125" s="181" t="str">
        <f t="shared" si="44"/>
        <v/>
      </c>
      <c r="I125" s="182" t="str">
        <f>IF(ISBLANK(G125)=TRUE,"",IF($B125="Days",VLOOKUP(G125,$F$1:$G$1,2,FALSE),((H125-G125)*24)-#REF!))</f>
        <v/>
      </c>
      <c r="J125" s="181"/>
      <c r="K125" s="181" t="str">
        <f t="shared" si="45"/>
        <v/>
      </c>
      <c r="L125" s="182" t="str">
        <f>IF(ISBLANK(J125)=TRUE,"",IF($B125="Days",VLOOKUP(J125,$F$1:$G$1,2,FALSE),((K125-J125)*24)-#REF!))</f>
        <v/>
      </c>
      <c r="M125" s="181"/>
      <c r="N125" s="181" t="str">
        <f t="shared" si="46"/>
        <v/>
      </c>
      <c r="O125" s="182" t="str">
        <f>IF(ISBLANK(M125)=TRUE,"",IF($B125="Days",VLOOKUP(M125,$F$1:$G$1,2,FALSE),((N125-M125)*24)-#REF!))</f>
        <v/>
      </c>
      <c r="P125" s="181"/>
      <c r="Q125" s="181" t="str">
        <f t="shared" si="47"/>
        <v/>
      </c>
      <c r="R125" s="182" t="str">
        <f>IF(ISBLANK(P125)=TRUE,"",IF($B125="Days",VLOOKUP(P125,$F$1:$G$1,2,FALSE),((Q125-P125)*24)-#REF!))</f>
        <v/>
      </c>
      <c r="S125" s="181"/>
      <c r="T125" s="181" t="str">
        <f t="shared" si="48"/>
        <v/>
      </c>
      <c r="U125" s="182" t="str">
        <f>IF(ISBLANK(S125)=TRUE,"",IF($B125="Days",VLOOKUP(S125,$F$1:$G$1,2,FALSE),((T125-S125)*24)-#REF!))</f>
        <v/>
      </c>
      <c r="V125" s="181"/>
      <c r="W125" s="181" t="str">
        <f t="shared" si="49"/>
        <v/>
      </c>
      <c r="X125" s="182" t="str">
        <f>IF(ISBLANK(V125)=TRUE,"",IF($B125="Days",VLOOKUP(V125,$F$1:$G$1,2,FALSE),((W125-V125)*24)-#REF!))</f>
        <v/>
      </c>
      <c r="Y125" s="56" t="str">
        <f>IFERROR(VLOOKUP(A125,#REF!,5,FALSE),"")</f>
        <v/>
      </c>
      <c r="Z125" s="56" t="str">
        <f t="shared" si="27"/>
        <v/>
      </c>
      <c r="AA125" s="56" t="str">
        <f t="shared" si="28"/>
        <v/>
      </c>
      <c r="AB125" s="57" t="str">
        <f t="shared" si="29"/>
        <v/>
      </c>
      <c r="AC125" s="57" t="str">
        <f t="shared" si="30"/>
        <v/>
      </c>
      <c r="AD125" s="86" t="str">
        <f t="shared" si="31"/>
        <v/>
      </c>
      <c r="AE125" s="86" t="str">
        <f t="shared" si="32"/>
        <v/>
      </c>
      <c r="AF125" s="86" t="str">
        <f t="shared" si="33"/>
        <v/>
      </c>
      <c r="AG125" s="86" t="str">
        <f t="shared" si="34"/>
        <v/>
      </c>
      <c r="AH125" s="86" t="str">
        <f t="shared" si="35"/>
        <v/>
      </c>
      <c r="AI125" s="86" t="str">
        <f t="shared" si="36"/>
        <v/>
      </c>
      <c r="AJ125" s="86" t="str">
        <f t="shared" si="37"/>
        <v/>
      </c>
      <c r="AK125" s="87">
        <f t="shared" si="38"/>
        <v>0</v>
      </c>
      <c r="AL125" s="88" t="b">
        <f t="shared" ref="AL125:AQ167" si="51">IF(COUNTBLANK(AD125)&gt;0,FALSE,COUNTIF($AD125:$AJ125,AD125)&gt;1)</f>
        <v>0</v>
      </c>
      <c r="AM125" s="88" t="b">
        <f t="shared" si="51"/>
        <v>0</v>
      </c>
      <c r="AN125" s="88" t="b">
        <f t="shared" si="51"/>
        <v>0</v>
      </c>
      <c r="AO125" s="88" t="b">
        <f t="shared" si="51"/>
        <v>0</v>
      </c>
      <c r="AP125" s="88" t="b">
        <f t="shared" si="51"/>
        <v>0</v>
      </c>
      <c r="AQ125" s="88" t="b">
        <f t="shared" si="51"/>
        <v>0</v>
      </c>
      <c r="AR125" s="88" t="b">
        <f t="shared" si="50"/>
        <v>0</v>
      </c>
      <c r="AS125" s="62">
        <f t="shared" si="39"/>
        <v>0</v>
      </c>
      <c r="AT125" s="88" t="str">
        <f t="shared" si="40"/>
        <v>Days</v>
      </c>
      <c r="AU125" s="89" t="str">
        <f t="shared" si="41"/>
        <v/>
      </c>
      <c r="AV125" s="88" t="str">
        <f t="shared" si="42"/>
        <v>No</v>
      </c>
      <c r="AW125" s="64"/>
      <c r="AX125" s="64"/>
      <c r="AY125" s="64"/>
      <c r="AZ125" s="64"/>
      <c r="BA125" s="64"/>
      <c r="BB125" s="64"/>
      <c r="BC125" s="64"/>
      <c r="BD125" s="64"/>
    </row>
    <row r="126" spans="1:56" s="70" customFormat="1" ht="15" customHeight="1" x14ac:dyDescent="0.25">
      <c r="A126" s="178"/>
      <c r="B126" s="179"/>
      <c r="C126" s="180"/>
      <c r="D126" s="181"/>
      <c r="E126" s="181" t="str">
        <f t="shared" si="43"/>
        <v/>
      </c>
      <c r="F126" s="182" t="str">
        <f>IF(ISBLANK(D126)=TRUE,"",IF($B126="Days",VLOOKUP(D126,$F$1:$G$1,2,FALSE),((E126-D126)*24)-#REF!))</f>
        <v/>
      </c>
      <c r="G126" s="181"/>
      <c r="H126" s="181" t="str">
        <f t="shared" si="44"/>
        <v/>
      </c>
      <c r="I126" s="182" t="str">
        <f>IF(ISBLANK(G126)=TRUE,"",IF($B126="Days",VLOOKUP(G126,$F$1:$G$1,2,FALSE),((H126-G126)*24)-#REF!))</f>
        <v/>
      </c>
      <c r="J126" s="181"/>
      <c r="K126" s="181" t="str">
        <f t="shared" si="45"/>
        <v/>
      </c>
      <c r="L126" s="182" t="str">
        <f>IF(ISBLANK(J126)=TRUE,"",IF($B126="Days",VLOOKUP(J126,$F$1:$G$1,2,FALSE),((K126-J126)*24)-#REF!))</f>
        <v/>
      </c>
      <c r="M126" s="181"/>
      <c r="N126" s="181" t="str">
        <f t="shared" si="46"/>
        <v/>
      </c>
      <c r="O126" s="182" t="str">
        <f>IF(ISBLANK(M126)=TRUE,"",IF($B126="Days",VLOOKUP(M126,$F$1:$G$1,2,FALSE),((N126-M126)*24)-#REF!))</f>
        <v/>
      </c>
      <c r="P126" s="181"/>
      <c r="Q126" s="181" t="str">
        <f t="shared" si="47"/>
        <v/>
      </c>
      <c r="R126" s="182" t="str">
        <f>IF(ISBLANK(P126)=TRUE,"",IF($B126="Days",VLOOKUP(P126,$F$1:$G$1,2,FALSE),((Q126-P126)*24)-#REF!))</f>
        <v/>
      </c>
      <c r="S126" s="181"/>
      <c r="T126" s="181" t="str">
        <f t="shared" si="48"/>
        <v/>
      </c>
      <c r="U126" s="182" t="str">
        <f>IF(ISBLANK(S126)=TRUE,"",IF($B126="Days",VLOOKUP(S126,$F$1:$G$1,2,FALSE),((T126-S126)*24)-#REF!))</f>
        <v/>
      </c>
      <c r="V126" s="181"/>
      <c r="W126" s="181" t="str">
        <f t="shared" si="49"/>
        <v/>
      </c>
      <c r="X126" s="182" t="str">
        <f>IF(ISBLANK(V126)=TRUE,"",IF($B126="Days",VLOOKUP(V126,$F$1:$G$1,2,FALSE),((W126-V126)*24)-#REF!))</f>
        <v/>
      </c>
      <c r="Y126" s="56" t="str">
        <f>IFERROR(VLOOKUP(A126,#REF!,5,FALSE),"")</f>
        <v/>
      </c>
      <c r="Z126" s="56" t="str">
        <f t="shared" si="27"/>
        <v/>
      </c>
      <c r="AA126" s="56" t="str">
        <f t="shared" si="28"/>
        <v/>
      </c>
      <c r="AB126" s="57" t="str">
        <f t="shared" si="29"/>
        <v/>
      </c>
      <c r="AC126" s="57" t="str">
        <f t="shared" si="30"/>
        <v/>
      </c>
      <c r="AD126" s="86" t="str">
        <f t="shared" si="31"/>
        <v/>
      </c>
      <c r="AE126" s="86" t="str">
        <f t="shared" si="32"/>
        <v/>
      </c>
      <c r="AF126" s="86" t="str">
        <f t="shared" si="33"/>
        <v/>
      </c>
      <c r="AG126" s="86" t="str">
        <f t="shared" si="34"/>
        <v/>
      </c>
      <c r="AH126" s="86" t="str">
        <f t="shared" si="35"/>
        <v/>
      </c>
      <c r="AI126" s="86" t="str">
        <f t="shared" si="36"/>
        <v/>
      </c>
      <c r="AJ126" s="86" t="str">
        <f t="shared" si="37"/>
        <v/>
      </c>
      <c r="AK126" s="87">
        <f t="shared" si="38"/>
        <v>0</v>
      </c>
      <c r="AL126" s="88" t="b">
        <f t="shared" si="51"/>
        <v>0</v>
      </c>
      <c r="AM126" s="88" t="b">
        <f t="shared" si="51"/>
        <v>0</v>
      </c>
      <c r="AN126" s="88" t="b">
        <f t="shared" si="51"/>
        <v>0</v>
      </c>
      <c r="AO126" s="88" t="b">
        <f t="shared" si="51"/>
        <v>0</v>
      </c>
      <c r="AP126" s="88" t="b">
        <f t="shared" si="51"/>
        <v>0</v>
      </c>
      <c r="AQ126" s="88" t="b">
        <f t="shared" si="51"/>
        <v>0</v>
      </c>
      <c r="AR126" s="88" t="b">
        <f t="shared" si="50"/>
        <v>0</v>
      </c>
      <c r="AS126" s="62">
        <f t="shared" si="39"/>
        <v>0</v>
      </c>
      <c r="AT126" s="88" t="str">
        <f t="shared" si="40"/>
        <v>Days</v>
      </c>
      <c r="AU126" s="89" t="str">
        <f t="shared" si="41"/>
        <v/>
      </c>
      <c r="AV126" s="88" t="str">
        <f t="shared" si="42"/>
        <v>No</v>
      </c>
      <c r="AW126" s="64"/>
      <c r="AX126" s="64"/>
      <c r="AY126" s="64"/>
      <c r="AZ126" s="64"/>
      <c r="BA126" s="64"/>
      <c r="BB126" s="64"/>
      <c r="BC126" s="64"/>
      <c r="BD126" s="64"/>
    </row>
    <row r="127" spans="1:56" s="70" customFormat="1" ht="15" customHeight="1" x14ac:dyDescent="0.25">
      <c r="A127" s="178"/>
      <c r="B127" s="179"/>
      <c r="C127" s="180"/>
      <c r="D127" s="181"/>
      <c r="E127" s="181" t="str">
        <f t="shared" si="43"/>
        <v/>
      </c>
      <c r="F127" s="182" t="str">
        <f>IF(ISBLANK(D127)=TRUE,"",IF($B127="Days",VLOOKUP(D127,$F$1:$G$1,2,FALSE),((E127-D127)*24)-#REF!))</f>
        <v/>
      </c>
      <c r="G127" s="181"/>
      <c r="H127" s="181" t="str">
        <f t="shared" si="44"/>
        <v/>
      </c>
      <c r="I127" s="182" t="str">
        <f>IF(ISBLANK(G127)=TRUE,"",IF($B127="Days",VLOOKUP(G127,$F$1:$G$1,2,FALSE),((H127-G127)*24)-#REF!))</f>
        <v/>
      </c>
      <c r="J127" s="181"/>
      <c r="K127" s="181" t="str">
        <f t="shared" si="45"/>
        <v/>
      </c>
      <c r="L127" s="182" t="str">
        <f>IF(ISBLANK(J127)=TRUE,"",IF($B127="Days",VLOOKUP(J127,$F$1:$G$1,2,FALSE),((K127-J127)*24)-#REF!))</f>
        <v/>
      </c>
      <c r="M127" s="181"/>
      <c r="N127" s="181" t="str">
        <f t="shared" si="46"/>
        <v/>
      </c>
      <c r="O127" s="182" t="str">
        <f>IF(ISBLANK(M127)=TRUE,"",IF($B127="Days",VLOOKUP(M127,$F$1:$G$1,2,FALSE),((N127-M127)*24)-#REF!))</f>
        <v/>
      </c>
      <c r="P127" s="181"/>
      <c r="Q127" s="181" t="str">
        <f t="shared" si="47"/>
        <v/>
      </c>
      <c r="R127" s="182" t="str">
        <f>IF(ISBLANK(P127)=TRUE,"",IF($B127="Days",VLOOKUP(P127,$F$1:$G$1,2,FALSE),((Q127-P127)*24)-#REF!))</f>
        <v/>
      </c>
      <c r="S127" s="181"/>
      <c r="T127" s="181" t="str">
        <f t="shared" si="48"/>
        <v/>
      </c>
      <c r="U127" s="182" t="str">
        <f>IF(ISBLANK(S127)=TRUE,"",IF($B127="Days",VLOOKUP(S127,$F$1:$G$1,2,FALSE),((T127-S127)*24)-#REF!))</f>
        <v/>
      </c>
      <c r="V127" s="181"/>
      <c r="W127" s="181" t="str">
        <f t="shared" si="49"/>
        <v/>
      </c>
      <c r="X127" s="182" t="str">
        <f>IF(ISBLANK(V127)=TRUE,"",IF($B127="Days",VLOOKUP(V127,$F$1:$G$1,2,FALSE),((W127-V127)*24)-#REF!))</f>
        <v/>
      </c>
      <c r="Y127" s="56" t="str">
        <f>IFERROR(VLOOKUP(A127,#REF!,5,FALSE),"")</f>
        <v/>
      </c>
      <c r="Z127" s="56" t="str">
        <f t="shared" si="27"/>
        <v/>
      </c>
      <c r="AA127" s="56" t="str">
        <f t="shared" si="28"/>
        <v/>
      </c>
      <c r="AB127" s="57" t="str">
        <f t="shared" si="29"/>
        <v/>
      </c>
      <c r="AC127" s="57" t="str">
        <f t="shared" si="30"/>
        <v/>
      </c>
      <c r="AD127" s="86" t="str">
        <f t="shared" si="31"/>
        <v/>
      </c>
      <c r="AE127" s="86" t="str">
        <f t="shared" si="32"/>
        <v/>
      </c>
      <c r="AF127" s="86" t="str">
        <f t="shared" si="33"/>
        <v/>
      </c>
      <c r="AG127" s="86" t="str">
        <f t="shared" si="34"/>
        <v/>
      </c>
      <c r="AH127" s="86" t="str">
        <f t="shared" si="35"/>
        <v/>
      </c>
      <c r="AI127" s="86" t="str">
        <f t="shared" si="36"/>
        <v/>
      </c>
      <c r="AJ127" s="86" t="str">
        <f t="shared" si="37"/>
        <v/>
      </c>
      <c r="AK127" s="87">
        <f t="shared" si="38"/>
        <v>0</v>
      </c>
      <c r="AL127" s="88" t="b">
        <f t="shared" si="51"/>
        <v>0</v>
      </c>
      <c r="AM127" s="88" t="b">
        <f t="shared" si="51"/>
        <v>0</v>
      </c>
      <c r="AN127" s="88" t="b">
        <f t="shared" si="51"/>
        <v>0</v>
      </c>
      <c r="AO127" s="88" t="b">
        <f t="shared" si="51"/>
        <v>0</v>
      </c>
      <c r="AP127" s="88" t="b">
        <f t="shared" si="51"/>
        <v>0</v>
      </c>
      <c r="AQ127" s="88" t="b">
        <f t="shared" si="51"/>
        <v>0</v>
      </c>
      <c r="AR127" s="88" t="b">
        <f t="shared" si="50"/>
        <v>0</v>
      </c>
      <c r="AS127" s="62">
        <f t="shared" si="39"/>
        <v>0</v>
      </c>
      <c r="AT127" s="88" t="str">
        <f t="shared" si="40"/>
        <v>Days</v>
      </c>
      <c r="AU127" s="89" t="str">
        <f t="shared" si="41"/>
        <v/>
      </c>
      <c r="AV127" s="88" t="str">
        <f t="shared" si="42"/>
        <v>No</v>
      </c>
      <c r="AW127" s="64"/>
      <c r="AX127" s="64"/>
      <c r="AY127" s="64"/>
      <c r="AZ127" s="64"/>
      <c r="BA127" s="64"/>
      <c r="BB127" s="64"/>
      <c r="BC127" s="64"/>
      <c r="BD127" s="64"/>
    </row>
    <row r="128" spans="1:56" s="70" customFormat="1" ht="15" customHeight="1" x14ac:dyDescent="0.25">
      <c r="A128" s="178"/>
      <c r="B128" s="179"/>
      <c r="C128" s="180"/>
      <c r="D128" s="181"/>
      <c r="E128" s="181" t="str">
        <f t="shared" si="43"/>
        <v/>
      </c>
      <c r="F128" s="182" t="str">
        <f>IF(ISBLANK(D128)=TRUE,"",IF($B128="Days",VLOOKUP(D128,$F$1:$G$1,2,FALSE),((E128-D128)*24)-#REF!))</f>
        <v/>
      </c>
      <c r="G128" s="181"/>
      <c r="H128" s="181" t="str">
        <f t="shared" si="44"/>
        <v/>
      </c>
      <c r="I128" s="182" t="str">
        <f>IF(ISBLANK(G128)=TRUE,"",IF($B128="Days",VLOOKUP(G128,$F$1:$G$1,2,FALSE),((H128-G128)*24)-#REF!))</f>
        <v/>
      </c>
      <c r="J128" s="181"/>
      <c r="K128" s="181" t="str">
        <f t="shared" si="45"/>
        <v/>
      </c>
      <c r="L128" s="182" t="str">
        <f>IF(ISBLANK(J128)=TRUE,"",IF($B128="Days",VLOOKUP(J128,$F$1:$G$1,2,FALSE),((K128-J128)*24)-#REF!))</f>
        <v/>
      </c>
      <c r="M128" s="181"/>
      <c r="N128" s="181" t="str">
        <f t="shared" si="46"/>
        <v/>
      </c>
      <c r="O128" s="182" t="str">
        <f>IF(ISBLANK(M128)=TRUE,"",IF($B128="Days",VLOOKUP(M128,$F$1:$G$1,2,FALSE),((N128-M128)*24)-#REF!))</f>
        <v/>
      </c>
      <c r="P128" s="181"/>
      <c r="Q128" s="181" t="str">
        <f t="shared" si="47"/>
        <v/>
      </c>
      <c r="R128" s="182" t="str">
        <f>IF(ISBLANK(P128)=TRUE,"",IF($B128="Days",VLOOKUP(P128,$F$1:$G$1,2,FALSE),((Q128-P128)*24)-#REF!))</f>
        <v/>
      </c>
      <c r="S128" s="181"/>
      <c r="T128" s="181" t="str">
        <f t="shared" si="48"/>
        <v/>
      </c>
      <c r="U128" s="182" t="str">
        <f>IF(ISBLANK(S128)=TRUE,"",IF($B128="Days",VLOOKUP(S128,$F$1:$G$1,2,FALSE),((T128-S128)*24)-#REF!))</f>
        <v/>
      </c>
      <c r="V128" s="181"/>
      <c r="W128" s="181" t="str">
        <f t="shared" si="49"/>
        <v/>
      </c>
      <c r="X128" s="182" t="str">
        <f>IF(ISBLANK(V128)=TRUE,"",IF($B128="Days",VLOOKUP(V128,$F$1:$G$1,2,FALSE),((W128-V128)*24)-#REF!))</f>
        <v/>
      </c>
      <c r="Y128" s="56" t="str">
        <f>IFERROR(VLOOKUP(A128,#REF!,5,FALSE),"")</f>
        <v/>
      </c>
      <c r="Z128" s="56" t="str">
        <f t="shared" si="27"/>
        <v/>
      </c>
      <c r="AA128" s="56" t="str">
        <f t="shared" si="28"/>
        <v/>
      </c>
      <c r="AB128" s="57" t="str">
        <f t="shared" si="29"/>
        <v/>
      </c>
      <c r="AC128" s="57" t="str">
        <f t="shared" si="30"/>
        <v/>
      </c>
      <c r="AD128" s="86" t="str">
        <f t="shared" si="31"/>
        <v/>
      </c>
      <c r="AE128" s="86" t="str">
        <f t="shared" si="32"/>
        <v/>
      </c>
      <c r="AF128" s="86" t="str">
        <f t="shared" si="33"/>
        <v/>
      </c>
      <c r="AG128" s="86" t="str">
        <f t="shared" si="34"/>
        <v/>
      </c>
      <c r="AH128" s="86" t="str">
        <f t="shared" si="35"/>
        <v/>
      </c>
      <c r="AI128" s="86" t="str">
        <f t="shared" si="36"/>
        <v/>
      </c>
      <c r="AJ128" s="86" t="str">
        <f t="shared" si="37"/>
        <v/>
      </c>
      <c r="AK128" s="87">
        <f t="shared" si="38"/>
        <v>0</v>
      </c>
      <c r="AL128" s="88" t="b">
        <f t="shared" si="51"/>
        <v>0</v>
      </c>
      <c r="AM128" s="88" t="b">
        <f t="shared" si="51"/>
        <v>0</v>
      </c>
      <c r="AN128" s="88" t="b">
        <f t="shared" si="51"/>
        <v>0</v>
      </c>
      <c r="AO128" s="88" t="b">
        <f t="shared" si="51"/>
        <v>0</v>
      </c>
      <c r="AP128" s="88" t="b">
        <f t="shared" si="51"/>
        <v>0</v>
      </c>
      <c r="AQ128" s="88" t="b">
        <f t="shared" si="51"/>
        <v>0</v>
      </c>
      <c r="AR128" s="88" t="b">
        <f t="shared" si="50"/>
        <v>0</v>
      </c>
      <c r="AS128" s="62">
        <f t="shared" si="39"/>
        <v>0</v>
      </c>
      <c r="AT128" s="88" t="str">
        <f t="shared" si="40"/>
        <v>Days</v>
      </c>
      <c r="AU128" s="89" t="str">
        <f t="shared" si="41"/>
        <v/>
      </c>
      <c r="AV128" s="88" t="str">
        <f t="shared" si="42"/>
        <v>No</v>
      </c>
      <c r="AW128" s="64"/>
      <c r="AX128" s="64"/>
      <c r="AY128" s="64"/>
      <c r="AZ128" s="64"/>
      <c r="BA128" s="64"/>
      <c r="BB128" s="64"/>
      <c r="BC128" s="64"/>
      <c r="BD128" s="64"/>
    </row>
    <row r="129" spans="1:56" s="70" customFormat="1" ht="15" customHeight="1" x14ac:dyDescent="0.25">
      <c r="A129" s="178"/>
      <c r="B129" s="179"/>
      <c r="C129" s="180"/>
      <c r="D129" s="181"/>
      <c r="E129" s="181" t="str">
        <f t="shared" si="43"/>
        <v/>
      </c>
      <c r="F129" s="182" t="str">
        <f>IF(ISBLANK(D129)=TRUE,"",IF($B129="Days",VLOOKUP(D129,$F$1:$G$1,2,FALSE),((E129-D129)*24)-#REF!))</f>
        <v/>
      </c>
      <c r="G129" s="181"/>
      <c r="H129" s="181" t="str">
        <f t="shared" si="44"/>
        <v/>
      </c>
      <c r="I129" s="182" t="str">
        <f>IF(ISBLANK(G129)=TRUE,"",IF($B129="Days",VLOOKUP(G129,$F$1:$G$1,2,FALSE),((H129-G129)*24)-#REF!))</f>
        <v/>
      </c>
      <c r="J129" s="181"/>
      <c r="K129" s="181" t="str">
        <f t="shared" si="45"/>
        <v/>
      </c>
      <c r="L129" s="182" t="str">
        <f>IF(ISBLANK(J129)=TRUE,"",IF($B129="Days",VLOOKUP(J129,$F$1:$G$1,2,FALSE),((K129-J129)*24)-#REF!))</f>
        <v/>
      </c>
      <c r="M129" s="181"/>
      <c r="N129" s="181" t="str">
        <f t="shared" si="46"/>
        <v/>
      </c>
      <c r="O129" s="182" t="str">
        <f>IF(ISBLANK(M129)=TRUE,"",IF($B129="Days",VLOOKUP(M129,$F$1:$G$1,2,FALSE),((N129-M129)*24)-#REF!))</f>
        <v/>
      </c>
      <c r="P129" s="181"/>
      <c r="Q129" s="181" t="str">
        <f t="shared" si="47"/>
        <v/>
      </c>
      <c r="R129" s="182" t="str">
        <f>IF(ISBLANK(P129)=TRUE,"",IF($B129="Days",VLOOKUP(P129,$F$1:$G$1,2,FALSE),((Q129-P129)*24)-#REF!))</f>
        <v/>
      </c>
      <c r="S129" s="181"/>
      <c r="T129" s="181" t="str">
        <f t="shared" si="48"/>
        <v/>
      </c>
      <c r="U129" s="182" t="str">
        <f>IF(ISBLANK(S129)=TRUE,"",IF($B129="Days",VLOOKUP(S129,$F$1:$G$1,2,FALSE),((T129-S129)*24)-#REF!))</f>
        <v/>
      </c>
      <c r="V129" s="181"/>
      <c r="W129" s="181" t="str">
        <f t="shared" si="49"/>
        <v/>
      </c>
      <c r="X129" s="182" t="str">
        <f>IF(ISBLANK(V129)=TRUE,"",IF($B129="Days",VLOOKUP(V129,$F$1:$G$1,2,FALSE),((W129-V129)*24)-#REF!))</f>
        <v/>
      </c>
      <c r="Y129" s="56" t="str">
        <f>IFERROR(VLOOKUP(A129,#REF!,5,FALSE),"")</f>
        <v/>
      </c>
      <c r="Z129" s="56" t="str">
        <f t="shared" si="27"/>
        <v/>
      </c>
      <c r="AA129" s="56" t="str">
        <f t="shared" si="28"/>
        <v/>
      </c>
      <c r="AB129" s="57" t="str">
        <f t="shared" si="29"/>
        <v/>
      </c>
      <c r="AC129" s="57" t="str">
        <f t="shared" si="30"/>
        <v/>
      </c>
      <c r="AD129" s="86" t="str">
        <f t="shared" si="31"/>
        <v/>
      </c>
      <c r="AE129" s="86" t="str">
        <f t="shared" si="32"/>
        <v/>
      </c>
      <c r="AF129" s="86" t="str">
        <f t="shared" si="33"/>
        <v/>
      </c>
      <c r="AG129" s="86" t="str">
        <f t="shared" si="34"/>
        <v/>
      </c>
      <c r="AH129" s="86" t="str">
        <f t="shared" si="35"/>
        <v/>
      </c>
      <c r="AI129" s="86" t="str">
        <f t="shared" si="36"/>
        <v/>
      </c>
      <c r="AJ129" s="86" t="str">
        <f t="shared" si="37"/>
        <v/>
      </c>
      <c r="AK129" s="87">
        <f t="shared" si="38"/>
        <v>0</v>
      </c>
      <c r="AL129" s="88" t="b">
        <f t="shared" si="51"/>
        <v>0</v>
      </c>
      <c r="AM129" s="88" t="b">
        <f t="shared" si="51"/>
        <v>0</v>
      </c>
      <c r="AN129" s="88" t="b">
        <f t="shared" si="51"/>
        <v>0</v>
      </c>
      <c r="AO129" s="88" t="b">
        <f t="shared" si="51"/>
        <v>0</v>
      </c>
      <c r="AP129" s="88" t="b">
        <f t="shared" si="51"/>
        <v>0</v>
      </c>
      <c r="AQ129" s="88" t="b">
        <f t="shared" si="51"/>
        <v>0</v>
      </c>
      <c r="AR129" s="88" t="b">
        <f t="shared" si="50"/>
        <v>0</v>
      </c>
      <c r="AS129" s="62">
        <f t="shared" si="39"/>
        <v>0</v>
      </c>
      <c r="AT129" s="88" t="str">
        <f t="shared" si="40"/>
        <v>Days</v>
      </c>
      <c r="AU129" s="89" t="str">
        <f t="shared" si="41"/>
        <v/>
      </c>
      <c r="AV129" s="88" t="str">
        <f t="shared" si="42"/>
        <v>No</v>
      </c>
      <c r="AW129" s="64"/>
      <c r="AX129" s="64"/>
      <c r="AY129" s="64"/>
      <c r="AZ129" s="64"/>
      <c r="BA129" s="64"/>
      <c r="BB129" s="64"/>
      <c r="BC129" s="64"/>
      <c r="BD129" s="64"/>
    </row>
    <row r="130" spans="1:56" s="70" customFormat="1" ht="15" customHeight="1" x14ac:dyDescent="0.25">
      <c r="A130" s="178"/>
      <c r="B130" s="179"/>
      <c r="C130" s="180"/>
      <c r="D130" s="181"/>
      <c r="E130" s="181" t="str">
        <f t="shared" si="43"/>
        <v/>
      </c>
      <c r="F130" s="182" t="str">
        <f>IF(ISBLANK(D130)=TRUE,"",IF($B130="Days",VLOOKUP(D130,$F$1:$G$1,2,FALSE),((E130-D130)*24)-#REF!))</f>
        <v/>
      </c>
      <c r="G130" s="181"/>
      <c r="H130" s="181" t="str">
        <f t="shared" si="44"/>
        <v/>
      </c>
      <c r="I130" s="182" t="str">
        <f>IF(ISBLANK(G130)=TRUE,"",IF($B130="Days",VLOOKUP(G130,$F$1:$G$1,2,FALSE),((H130-G130)*24)-#REF!))</f>
        <v/>
      </c>
      <c r="J130" s="181"/>
      <c r="K130" s="181" t="str">
        <f t="shared" si="45"/>
        <v/>
      </c>
      <c r="L130" s="182" t="str">
        <f>IF(ISBLANK(J130)=TRUE,"",IF($B130="Days",VLOOKUP(J130,$F$1:$G$1,2,FALSE),((K130-J130)*24)-#REF!))</f>
        <v/>
      </c>
      <c r="M130" s="181"/>
      <c r="N130" s="181" t="str">
        <f t="shared" si="46"/>
        <v/>
      </c>
      <c r="O130" s="182" t="str">
        <f>IF(ISBLANK(M130)=TRUE,"",IF($B130="Days",VLOOKUP(M130,$F$1:$G$1,2,FALSE),((N130-M130)*24)-#REF!))</f>
        <v/>
      </c>
      <c r="P130" s="181"/>
      <c r="Q130" s="181" t="str">
        <f t="shared" si="47"/>
        <v/>
      </c>
      <c r="R130" s="182" t="str">
        <f>IF(ISBLANK(P130)=TRUE,"",IF($B130="Days",VLOOKUP(P130,$F$1:$G$1,2,FALSE),((Q130-P130)*24)-#REF!))</f>
        <v/>
      </c>
      <c r="S130" s="181"/>
      <c r="T130" s="181" t="str">
        <f t="shared" si="48"/>
        <v/>
      </c>
      <c r="U130" s="182" t="str">
        <f>IF(ISBLANK(S130)=TRUE,"",IF($B130="Days",VLOOKUP(S130,$F$1:$G$1,2,FALSE),((T130-S130)*24)-#REF!))</f>
        <v/>
      </c>
      <c r="V130" s="181"/>
      <c r="W130" s="181" t="str">
        <f t="shared" si="49"/>
        <v/>
      </c>
      <c r="X130" s="182" t="str">
        <f>IF(ISBLANK(V130)=TRUE,"",IF($B130="Days",VLOOKUP(V130,$F$1:$G$1,2,FALSE),((W130-V130)*24)-#REF!))</f>
        <v/>
      </c>
      <c r="Y130" s="56" t="str">
        <f>IFERROR(VLOOKUP(A130,#REF!,5,FALSE),"")</f>
        <v/>
      </c>
      <c r="Z130" s="56" t="str">
        <f t="shared" si="27"/>
        <v/>
      </c>
      <c r="AA130" s="56" t="str">
        <f t="shared" si="28"/>
        <v/>
      </c>
      <c r="AB130" s="57" t="str">
        <f t="shared" si="29"/>
        <v/>
      </c>
      <c r="AC130" s="57" t="str">
        <f t="shared" si="30"/>
        <v/>
      </c>
      <c r="AD130" s="86" t="str">
        <f t="shared" si="31"/>
        <v/>
      </c>
      <c r="AE130" s="86" t="str">
        <f t="shared" si="32"/>
        <v/>
      </c>
      <c r="AF130" s="86" t="str">
        <f t="shared" si="33"/>
        <v/>
      </c>
      <c r="AG130" s="86" t="str">
        <f t="shared" si="34"/>
        <v/>
      </c>
      <c r="AH130" s="86" t="str">
        <f t="shared" si="35"/>
        <v/>
      </c>
      <c r="AI130" s="86" t="str">
        <f t="shared" si="36"/>
        <v/>
      </c>
      <c r="AJ130" s="86" t="str">
        <f t="shared" si="37"/>
        <v/>
      </c>
      <c r="AK130" s="87">
        <f t="shared" si="38"/>
        <v>0</v>
      </c>
      <c r="AL130" s="88" t="b">
        <f t="shared" si="51"/>
        <v>0</v>
      </c>
      <c r="AM130" s="88" t="b">
        <f t="shared" si="51"/>
        <v>0</v>
      </c>
      <c r="AN130" s="88" t="b">
        <f t="shared" si="51"/>
        <v>0</v>
      </c>
      <c r="AO130" s="88" t="b">
        <f t="shared" si="51"/>
        <v>0</v>
      </c>
      <c r="AP130" s="88" t="b">
        <f t="shared" si="51"/>
        <v>0</v>
      </c>
      <c r="AQ130" s="88" t="b">
        <f t="shared" si="51"/>
        <v>0</v>
      </c>
      <c r="AR130" s="88" t="b">
        <f t="shared" si="50"/>
        <v>0</v>
      </c>
      <c r="AS130" s="62">
        <f t="shared" si="39"/>
        <v>0</v>
      </c>
      <c r="AT130" s="88" t="str">
        <f t="shared" si="40"/>
        <v>Days</v>
      </c>
      <c r="AU130" s="89" t="str">
        <f t="shared" si="41"/>
        <v/>
      </c>
      <c r="AV130" s="88" t="str">
        <f t="shared" si="42"/>
        <v>No</v>
      </c>
      <c r="AW130" s="64"/>
      <c r="AX130" s="64"/>
      <c r="AY130" s="64"/>
      <c r="AZ130" s="64"/>
      <c r="BA130" s="64"/>
      <c r="BB130" s="64"/>
      <c r="BC130" s="64"/>
      <c r="BD130" s="64"/>
    </row>
    <row r="131" spans="1:56" s="70" customFormat="1" ht="15" customHeight="1" x14ac:dyDescent="0.25">
      <c r="A131" s="178"/>
      <c r="B131" s="179"/>
      <c r="C131" s="180"/>
      <c r="D131" s="181"/>
      <c r="E131" s="181" t="str">
        <f t="shared" si="43"/>
        <v/>
      </c>
      <c r="F131" s="182" t="str">
        <f>IF(ISBLANK(D131)=TRUE,"",IF($B131="Days",VLOOKUP(D131,$F$1:$G$1,2,FALSE),((E131-D131)*24)-#REF!))</f>
        <v/>
      </c>
      <c r="G131" s="181"/>
      <c r="H131" s="181" t="str">
        <f t="shared" si="44"/>
        <v/>
      </c>
      <c r="I131" s="182" t="str">
        <f>IF(ISBLANK(G131)=TRUE,"",IF($B131="Days",VLOOKUP(G131,$F$1:$G$1,2,FALSE),((H131-G131)*24)-#REF!))</f>
        <v/>
      </c>
      <c r="J131" s="181"/>
      <c r="K131" s="181" t="str">
        <f t="shared" si="45"/>
        <v/>
      </c>
      <c r="L131" s="182" t="str">
        <f>IF(ISBLANK(J131)=TRUE,"",IF($B131="Days",VLOOKUP(J131,$F$1:$G$1,2,FALSE),((K131-J131)*24)-#REF!))</f>
        <v/>
      </c>
      <c r="M131" s="181"/>
      <c r="N131" s="181" t="str">
        <f t="shared" si="46"/>
        <v/>
      </c>
      <c r="O131" s="182" t="str">
        <f>IF(ISBLANK(M131)=TRUE,"",IF($B131="Days",VLOOKUP(M131,$F$1:$G$1,2,FALSE),((N131-M131)*24)-#REF!))</f>
        <v/>
      </c>
      <c r="P131" s="181"/>
      <c r="Q131" s="181" t="str">
        <f t="shared" si="47"/>
        <v/>
      </c>
      <c r="R131" s="182" t="str">
        <f>IF(ISBLANK(P131)=TRUE,"",IF($B131="Days",VLOOKUP(P131,$F$1:$G$1,2,FALSE),((Q131-P131)*24)-#REF!))</f>
        <v/>
      </c>
      <c r="S131" s="181"/>
      <c r="T131" s="181" t="str">
        <f t="shared" si="48"/>
        <v/>
      </c>
      <c r="U131" s="182" t="str">
        <f>IF(ISBLANK(S131)=TRUE,"",IF($B131="Days",VLOOKUP(S131,$F$1:$G$1,2,FALSE),((T131-S131)*24)-#REF!))</f>
        <v/>
      </c>
      <c r="V131" s="181"/>
      <c r="W131" s="181" t="str">
        <f t="shared" si="49"/>
        <v/>
      </c>
      <c r="X131" s="182" t="str">
        <f>IF(ISBLANK(V131)=TRUE,"",IF($B131="Days",VLOOKUP(V131,$F$1:$G$1,2,FALSE),((W131-V131)*24)-#REF!))</f>
        <v/>
      </c>
      <c r="Y131" s="56" t="str">
        <f>IFERROR(VLOOKUP(A131,#REF!,5,FALSE),"")</f>
        <v/>
      </c>
      <c r="Z131" s="56" t="str">
        <f t="shared" si="27"/>
        <v/>
      </c>
      <c r="AA131" s="56" t="str">
        <f t="shared" si="28"/>
        <v/>
      </c>
      <c r="AB131" s="57" t="str">
        <f t="shared" si="29"/>
        <v/>
      </c>
      <c r="AC131" s="57" t="str">
        <f t="shared" si="30"/>
        <v/>
      </c>
      <c r="AD131" s="86" t="str">
        <f t="shared" si="31"/>
        <v/>
      </c>
      <c r="AE131" s="86" t="str">
        <f t="shared" si="32"/>
        <v/>
      </c>
      <c r="AF131" s="86" t="str">
        <f t="shared" si="33"/>
        <v/>
      </c>
      <c r="AG131" s="86" t="str">
        <f t="shared" si="34"/>
        <v/>
      </c>
      <c r="AH131" s="86" t="str">
        <f t="shared" si="35"/>
        <v/>
      </c>
      <c r="AI131" s="86" t="str">
        <f t="shared" si="36"/>
        <v/>
      </c>
      <c r="AJ131" s="86" t="str">
        <f t="shared" si="37"/>
        <v/>
      </c>
      <c r="AK131" s="87">
        <f t="shared" si="38"/>
        <v>0</v>
      </c>
      <c r="AL131" s="88" t="b">
        <f t="shared" si="51"/>
        <v>0</v>
      </c>
      <c r="AM131" s="88" t="b">
        <f t="shared" si="51"/>
        <v>0</v>
      </c>
      <c r="AN131" s="88" t="b">
        <f t="shared" si="51"/>
        <v>0</v>
      </c>
      <c r="AO131" s="88" t="b">
        <f t="shared" si="51"/>
        <v>0</v>
      </c>
      <c r="AP131" s="88" t="b">
        <f t="shared" si="51"/>
        <v>0</v>
      </c>
      <c r="AQ131" s="88" t="b">
        <f t="shared" si="51"/>
        <v>0</v>
      </c>
      <c r="AR131" s="88" t="b">
        <f t="shared" si="50"/>
        <v>0</v>
      </c>
      <c r="AS131" s="62">
        <f t="shared" si="39"/>
        <v>0</v>
      </c>
      <c r="AT131" s="88" t="str">
        <f t="shared" si="40"/>
        <v>Days</v>
      </c>
      <c r="AU131" s="89" t="str">
        <f t="shared" si="41"/>
        <v/>
      </c>
      <c r="AV131" s="88" t="str">
        <f t="shared" si="42"/>
        <v>No</v>
      </c>
      <c r="AW131" s="64"/>
      <c r="AX131" s="64"/>
      <c r="AY131" s="64"/>
      <c r="AZ131" s="64"/>
      <c r="BA131" s="64"/>
      <c r="BB131" s="64"/>
      <c r="BC131" s="64"/>
      <c r="BD131" s="64"/>
    </row>
    <row r="132" spans="1:56" s="70" customFormat="1" ht="15" customHeight="1" x14ac:dyDescent="0.25">
      <c r="A132" s="178"/>
      <c r="B132" s="179"/>
      <c r="C132" s="180"/>
      <c r="D132" s="181"/>
      <c r="E132" s="181" t="str">
        <f t="shared" si="43"/>
        <v/>
      </c>
      <c r="F132" s="182" t="str">
        <f>IF(ISBLANK(D132)=TRUE,"",IF($B132="Days",VLOOKUP(D132,$F$1:$G$1,2,FALSE),((E132-D132)*24)-#REF!))</f>
        <v/>
      </c>
      <c r="G132" s="181"/>
      <c r="H132" s="181" t="str">
        <f t="shared" si="44"/>
        <v/>
      </c>
      <c r="I132" s="182" t="str">
        <f>IF(ISBLANK(G132)=TRUE,"",IF($B132="Days",VLOOKUP(G132,$F$1:$G$1,2,FALSE),((H132-G132)*24)-#REF!))</f>
        <v/>
      </c>
      <c r="J132" s="181"/>
      <c r="K132" s="181" t="str">
        <f t="shared" si="45"/>
        <v/>
      </c>
      <c r="L132" s="182" t="str">
        <f>IF(ISBLANK(J132)=TRUE,"",IF($B132="Days",VLOOKUP(J132,$F$1:$G$1,2,FALSE),((K132-J132)*24)-#REF!))</f>
        <v/>
      </c>
      <c r="M132" s="181"/>
      <c r="N132" s="181" t="str">
        <f t="shared" si="46"/>
        <v/>
      </c>
      <c r="O132" s="182" t="str">
        <f>IF(ISBLANK(M132)=TRUE,"",IF($B132="Days",VLOOKUP(M132,$F$1:$G$1,2,FALSE),((N132-M132)*24)-#REF!))</f>
        <v/>
      </c>
      <c r="P132" s="181"/>
      <c r="Q132" s="181" t="str">
        <f t="shared" si="47"/>
        <v/>
      </c>
      <c r="R132" s="182" t="str">
        <f>IF(ISBLANK(P132)=TRUE,"",IF($B132="Days",VLOOKUP(P132,$F$1:$G$1,2,FALSE),((Q132-P132)*24)-#REF!))</f>
        <v/>
      </c>
      <c r="S132" s="181"/>
      <c r="T132" s="181" t="str">
        <f t="shared" si="48"/>
        <v/>
      </c>
      <c r="U132" s="182" t="str">
        <f>IF(ISBLANK(S132)=TRUE,"",IF($B132="Days",VLOOKUP(S132,$F$1:$G$1,2,FALSE),((T132-S132)*24)-#REF!))</f>
        <v/>
      </c>
      <c r="V132" s="181"/>
      <c r="W132" s="181" t="str">
        <f t="shared" si="49"/>
        <v/>
      </c>
      <c r="X132" s="182" t="str">
        <f>IF(ISBLANK(V132)=TRUE,"",IF($B132="Days",VLOOKUP(V132,$F$1:$G$1,2,FALSE),((W132-V132)*24)-#REF!))</f>
        <v/>
      </c>
      <c r="Y132" s="56" t="str">
        <f>IFERROR(VLOOKUP(A132,#REF!,5,FALSE),"")</f>
        <v/>
      </c>
      <c r="Z132" s="56" t="str">
        <f t="shared" si="27"/>
        <v/>
      </c>
      <c r="AA132" s="56" t="str">
        <f t="shared" si="28"/>
        <v/>
      </c>
      <c r="AB132" s="57" t="str">
        <f t="shared" si="29"/>
        <v/>
      </c>
      <c r="AC132" s="57" t="str">
        <f t="shared" si="30"/>
        <v/>
      </c>
      <c r="AD132" s="86" t="str">
        <f t="shared" si="31"/>
        <v/>
      </c>
      <c r="AE132" s="86" t="str">
        <f t="shared" si="32"/>
        <v/>
      </c>
      <c r="AF132" s="86" t="str">
        <f t="shared" si="33"/>
        <v/>
      </c>
      <c r="AG132" s="86" t="str">
        <f t="shared" si="34"/>
        <v/>
      </c>
      <c r="AH132" s="86" t="str">
        <f t="shared" si="35"/>
        <v/>
      </c>
      <c r="AI132" s="86" t="str">
        <f t="shared" si="36"/>
        <v/>
      </c>
      <c r="AJ132" s="86" t="str">
        <f t="shared" si="37"/>
        <v/>
      </c>
      <c r="AK132" s="87">
        <f t="shared" si="38"/>
        <v>0</v>
      </c>
      <c r="AL132" s="88" t="b">
        <f t="shared" si="51"/>
        <v>0</v>
      </c>
      <c r="AM132" s="88" t="b">
        <f t="shared" si="51"/>
        <v>0</v>
      </c>
      <c r="AN132" s="88" t="b">
        <f t="shared" si="51"/>
        <v>0</v>
      </c>
      <c r="AO132" s="88" t="b">
        <f t="shared" si="51"/>
        <v>0</v>
      </c>
      <c r="AP132" s="88" t="b">
        <f t="shared" si="51"/>
        <v>0</v>
      </c>
      <c r="AQ132" s="88" t="b">
        <f t="shared" si="51"/>
        <v>0</v>
      </c>
      <c r="AR132" s="88" t="b">
        <f t="shared" si="50"/>
        <v>0</v>
      </c>
      <c r="AS132" s="62">
        <f t="shared" si="39"/>
        <v>0</v>
      </c>
      <c r="AT132" s="88" t="str">
        <f t="shared" si="40"/>
        <v>Days</v>
      </c>
      <c r="AU132" s="89" t="str">
        <f t="shared" si="41"/>
        <v/>
      </c>
      <c r="AV132" s="88" t="str">
        <f t="shared" si="42"/>
        <v>No</v>
      </c>
      <c r="AW132" s="64"/>
      <c r="AX132" s="64"/>
      <c r="AY132" s="64"/>
      <c r="AZ132" s="64"/>
      <c r="BA132" s="64"/>
      <c r="BB132" s="64"/>
      <c r="BC132" s="64"/>
      <c r="BD132" s="64"/>
    </row>
    <row r="133" spans="1:56" s="70" customFormat="1" ht="15" customHeight="1" x14ac:dyDescent="0.25">
      <c r="A133" s="178"/>
      <c r="B133" s="179"/>
      <c r="C133" s="180"/>
      <c r="D133" s="181"/>
      <c r="E133" s="181" t="str">
        <f t="shared" si="43"/>
        <v/>
      </c>
      <c r="F133" s="182" t="str">
        <f>IF(ISBLANK(D133)=TRUE,"",IF($B133="Days",VLOOKUP(D133,$F$1:$G$1,2,FALSE),((E133-D133)*24)-#REF!))</f>
        <v/>
      </c>
      <c r="G133" s="181"/>
      <c r="H133" s="181" t="str">
        <f t="shared" si="44"/>
        <v/>
      </c>
      <c r="I133" s="182" t="str">
        <f>IF(ISBLANK(G133)=TRUE,"",IF($B133="Days",VLOOKUP(G133,$F$1:$G$1,2,FALSE),((H133-G133)*24)-#REF!))</f>
        <v/>
      </c>
      <c r="J133" s="181"/>
      <c r="K133" s="181" t="str">
        <f t="shared" si="45"/>
        <v/>
      </c>
      <c r="L133" s="182" t="str">
        <f>IF(ISBLANK(J133)=TRUE,"",IF($B133="Days",VLOOKUP(J133,$F$1:$G$1,2,FALSE),((K133-J133)*24)-#REF!))</f>
        <v/>
      </c>
      <c r="M133" s="181"/>
      <c r="N133" s="181" t="str">
        <f t="shared" si="46"/>
        <v/>
      </c>
      <c r="O133" s="182" t="str">
        <f>IF(ISBLANK(M133)=TRUE,"",IF($B133="Days",VLOOKUP(M133,$F$1:$G$1,2,FALSE),((N133-M133)*24)-#REF!))</f>
        <v/>
      </c>
      <c r="P133" s="181"/>
      <c r="Q133" s="181" t="str">
        <f t="shared" si="47"/>
        <v/>
      </c>
      <c r="R133" s="182" t="str">
        <f>IF(ISBLANK(P133)=TRUE,"",IF($B133="Days",VLOOKUP(P133,$F$1:$G$1,2,FALSE),((Q133-P133)*24)-#REF!))</f>
        <v/>
      </c>
      <c r="S133" s="181"/>
      <c r="T133" s="181" t="str">
        <f t="shared" si="48"/>
        <v/>
      </c>
      <c r="U133" s="182" t="str">
        <f>IF(ISBLANK(S133)=TRUE,"",IF($B133="Days",VLOOKUP(S133,$F$1:$G$1,2,FALSE),((T133-S133)*24)-#REF!))</f>
        <v/>
      </c>
      <c r="V133" s="181"/>
      <c r="W133" s="181" t="str">
        <f t="shared" si="49"/>
        <v/>
      </c>
      <c r="X133" s="182" t="str">
        <f>IF(ISBLANK(V133)=TRUE,"",IF($B133="Days",VLOOKUP(V133,$F$1:$G$1,2,FALSE),((W133-V133)*24)-#REF!))</f>
        <v/>
      </c>
      <c r="Y133" s="56" t="str">
        <f>IFERROR(VLOOKUP(A133,#REF!,5,FALSE),"")</f>
        <v/>
      </c>
      <c r="Z133" s="56" t="str">
        <f t="shared" si="27"/>
        <v/>
      </c>
      <c r="AA133" s="56" t="str">
        <f t="shared" si="28"/>
        <v/>
      </c>
      <c r="AB133" s="57" t="str">
        <f t="shared" si="29"/>
        <v/>
      </c>
      <c r="AC133" s="57" t="str">
        <f t="shared" si="30"/>
        <v/>
      </c>
      <c r="AD133" s="86" t="str">
        <f t="shared" si="31"/>
        <v/>
      </c>
      <c r="AE133" s="86" t="str">
        <f t="shared" si="32"/>
        <v/>
      </c>
      <c r="AF133" s="86" t="str">
        <f t="shared" si="33"/>
        <v/>
      </c>
      <c r="AG133" s="86" t="str">
        <f t="shared" si="34"/>
        <v/>
      </c>
      <c r="AH133" s="86" t="str">
        <f t="shared" si="35"/>
        <v/>
      </c>
      <c r="AI133" s="86" t="str">
        <f t="shared" si="36"/>
        <v/>
      </c>
      <c r="AJ133" s="86" t="str">
        <f t="shared" si="37"/>
        <v/>
      </c>
      <c r="AK133" s="87">
        <f t="shared" si="38"/>
        <v>0</v>
      </c>
      <c r="AL133" s="88" t="b">
        <f t="shared" si="51"/>
        <v>0</v>
      </c>
      <c r="AM133" s="88" t="b">
        <f t="shared" si="51"/>
        <v>0</v>
      </c>
      <c r="AN133" s="88" t="b">
        <f t="shared" si="51"/>
        <v>0</v>
      </c>
      <c r="AO133" s="88" t="b">
        <f t="shared" si="51"/>
        <v>0</v>
      </c>
      <c r="AP133" s="88" t="b">
        <f t="shared" si="51"/>
        <v>0</v>
      </c>
      <c r="AQ133" s="88" t="b">
        <f t="shared" si="51"/>
        <v>0</v>
      </c>
      <c r="AR133" s="88" t="b">
        <f t="shared" si="50"/>
        <v>0</v>
      </c>
      <c r="AS133" s="62">
        <f t="shared" si="39"/>
        <v>0</v>
      </c>
      <c r="AT133" s="88" t="str">
        <f t="shared" si="40"/>
        <v>Days</v>
      </c>
      <c r="AU133" s="89" t="str">
        <f t="shared" si="41"/>
        <v/>
      </c>
      <c r="AV133" s="88" t="str">
        <f t="shared" si="42"/>
        <v>No</v>
      </c>
      <c r="AW133" s="64"/>
      <c r="AX133" s="64"/>
      <c r="AY133" s="64"/>
      <c r="AZ133" s="64"/>
      <c r="BA133" s="64"/>
      <c r="BB133" s="64"/>
      <c r="BC133" s="64"/>
      <c r="BD133" s="64"/>
    </row>
    <row r="134" spans="1:56" s="70" customFormat="1" ht="15" customHeight="1" x14ac:dyDescent="0.25">
      <c r="A134" s="178"/>
      <c r="B134" s="179"/>
      <c r="C134" s="180"/>
      <c r="D134" s="181"/>
      <c r="E134" s="181" t="str">
        <f t="shared" si="43"/>
        <v/>
      </c>
      <c r="F134" s="182" t="str">
        <f>IF(ISBLANK(D134)=TRUE,"",IF($B134="Days",VLOOKUP(D134,$F$1:$G$1,2,FALSE),((E134-D134)*24)-#REF!))</f>
        <v/>
      </c>
      <c r="G134" s="181"/>
      <c r="H134" s="181" t="str">
        <f t="shared" si="44"/>
        <v/>
      </c>
      <c r="I134" s="182" t="str">
        <f>IF(ISBLANK(G134)=TRUE,"",IF($B134="Days",VLOOKUP(G134,$F$1:$G$1,2,FALSE),((H134-G134)*24)-#REF!))</f>
        <v/>
      </c>
      <c r="J134" s="181"/>
      <c r="K134" s="181" t="str">
        <f t="shared" si="45"/>
        <v/>
      </c>
      <c r="L134" s="182" t="str">
        <f>IF(ISBLANK(J134)=TRUE,"",IF($B134="Days",VLOOKUP(J134,$F$1:$G$1,2,FALSE),((K134-J134)*24)-#REF!))</f>
        <v/>
      </c>
      <c r="M134" s="181"/>
      <c r="N134" s="181" t="str">
        <f t="shared" si="46"/>
        <v/>
      </c>
      <c r="O134" s="182" t="str">
        <f>IF(ISBLANK(M134)=TRUE,"",IF($B134="Days",VLOOKUP(M134,$F$1:$G$1,2,FALSE),((N134-M134)*24)-#REF!))</f>
        <v/>
      </c>
      <c r="P134" s="181"/>
      <c r="Q134" s="181" t="str">
        <f t="shared" si="47"/>
        <v/>
      </c>
      <c r="R134" s="182" t="str">
        <f>IF(ISBLANK(P134)=TRUE,"",IF($B134="Days",VLOOKUP(P134,$F$1:$G$1,2,FALSE),((Q134-P134)*24)-#REF!))</f>
        <v/>
      </c>
      <c r="S134" s="181"/>
      <c r="T134" s="181" t="str">
        <f t="shared" si="48"/>
        <v/>
      </c>
      <c r="U134" s="182" t="str">
        <f>IF(ISBLANK(S134)=TRUE,"",IF($B134="Days",VLOOKUP(S134,$F$1:$G$1,2,FALSE),((T134-S134)*24)-#REF!))</f>
        <v/>
      </c>
      <c r="V134" s="181"/>
      <c r="W134" s="181" t="str">
        <f t="shared" si="49"/>
        <v/>
      </c>
      <c r="X134" s="182" t="str">
        <f>IF(ISBLANK(V134)=TRUE,"",IF($B134="Days",VLOOKUP(V134,$F$1:$G$1,2,FALSE),((W134-V134)*24)-#REF!))</f>
        <v/>
      </c>
      <c r="Y134" s="56" t="str">
        <f>IFERROR(VLOOKUP(A134,#REF!,5,FALSE),"")</f>
        <v/>
      </c>
      <c r="Z134" s="56" t="str">
        <f t="shared" si="27"/>
        <v/>
      </c>
      <c r="AA134" s="56" t="str">
        <f t="shared" si="28"/>
        <v/>
      </c>
      <c r="AB134" s="57" t="str">
        <f t="shared" si="29"/>
        <v/>
      </c>
      <c r="AC134" s="57" t="str">
        <f t="shared" si="30"/>
        <v/>
      </c>
      <c r="AD134" s="86" t="str">
        <f t="shared" si="31"/>
        <v/>
      </c>
      <c r="AE134" s="86" t="str">
        <f t="shared" si="32"/>
        <v/>
      </c>
      <c r="AF134" s="86" t="str">
        <f t="shared" si="33"/>
        <v/>
      </c>
      <c r="AG134" s="86" t="str">
        <f t="shared" si="34"/>
        <v/>
      </c>
      <c r="AH134" s="86" t="str">
        <f t="shared" si="35"/>
        <v/>
      </c>
      <c r="AI134" s="86" t="str">
        <f t="shared" si="36"/>
        <v/>
      </c>
      <c r="AJ134" s="86" t="str">
        <f t="shared" si="37"/>
        <v/>
      </c>
      <c r="AK134" s="87">
        <f t="shared" si="38"/>
        <v>0</v>
      </c>
      <c r="AL134" s="88" t="b">
        <f t="shared" si="51"/>
        <v>0</v>
      </c>
      <c r="AM134" s="88" t="b">
        <f t="shared" si="51"/>
        <v>0</v>
      </c>
      <c r="AN134" s="88" t="b">
        <f t="shared" si="51"/>
        <v>0</v>
      </c>
      <c r="AO134" s="88" t="b">
        <f t="shared" si="51"/>
        <v>0</v>
      </c>
      <c r="AP134" s="88" t="b">
        <f t="shared" si="51"/>
        <v>0</v>
      </c>
      <c r="AQ134" s="88" t="b">
        <f t="shared" si="51"/>
        <v>0</v>
      </c>
      <c r="AR134" s="88" t="b">
        <f t="shared" si="50"/>
        <v>0</v>
      </c>
      <c r="AS134" s="62">
        <f t="shared" si="39"/>
        <v>0</v>
      </c>
      <c r="AT134" s="88" t="str">
        <f t="shared" si="40"/>
        <v>Days</v>
      </c>
      <c r="AU134" s="89" t="str">
        <f t="shared" si="41"/>
        <v/>
      </c>
      <c r="AV134" s="88" t="str">
        <f t="shared" si="42"/>
        <v>No</v>
      </c>
      <c r="AW134" s="64"/>
      <c r="AX134" s="64"/>
      <c r="AY134" s="64"/>
      <c r="AZ134" s="64"/>
      <c r="BA134" s="64"/>
      <c r="BB134" s="64"/>
      <c r="BC134" s="64"/>
      <c r="BD134" s="64"/>
    </row>
    <row r="135" spans="1:56" s="70" customFormat="1" ht="15" customHeight="1" x14ac:dyDescent="0.25">
      <c r="A135" s="178"/>
      <c r="B135" s="179"/>
      <c r="C135" s="180"/>
      <c r="D135" s="181"/>
      <c r="E135" s="181" t="str">
        <f t="shared" si="43"/>
        <v/>
      </c>
      <c r="F135" s="182" t="str">
        <f>IF(ISBLANK(D135)=TRUE,"",IF($B135="Days",VLOOKUP(D135,$F$1:$G$1,2,FALSE),((E135-D135)*24)-#REF!))</f>
        <v/>
      </c>
      <c r="G135" s="181"/>
      <c r="H135" s="181" t="str">
        <f t="shared" si="44"/>
        <v/>
      </c>
      <c r="I135" s="182" t="str">
        <f>IF(ISBLANK(G135)=TRUE,"",IF($B135="Days",VLOOKUP(G135,$F$1:$G$1,2,FALSE),((H135-G135)*24)-#REF!))</f>
        <v/>
      </c>
      <c r="J135" s="181"/>
      <c r="K135" s="181" t="str">
        <f t="shared" si="45"/>
        <v/>
      </c>
      <c r="L135" s="182" t="str">
        <f>IF(ISBLANK(J135)=TRUE,"",IF($B135="Days",VLOOKUP(J135,$F$1:$G$1,2,FALSE),((K135-J135)*24)-#REF!))</f>
        <v/>
      </c>
      <c r="M135" s="181"/>
      <c r="N135" s="181" t="str">
        <f t="shared" si="46"/>
        <v/>
      </c>
      <c r="O135" s="182" t="str">
        <f>IF(ISBLANK(M135)=TRUE,"",IF($B135="Days",VLOOKUP(M135,$F$1:$G$1,2,FALSE),((N135-M135)*24)-#REF!))</f>
        <v/>
      </c>
      <c r="P135" s="181"/>
      <c r="Q135" s="181" t="str">
        <f t="shared" si="47"/>
        <v/>
      </c>
      <c r="R135" s="182" t="str">
        <f>IF(ISBLANK(P135)=TRUE,"",IF($B135="Days",VLOOKUP(P135,$F$1:$G$1,2,FALSE),((Q135-P135)*24)-#REF!))</f>
        <v/>
      </c>
      <c r="S135" s="181"/>
      <c r="T135" s="181" t="str">
        <f t="shared" si="48"/>
        <v/>
      </c>
      <c r="U135" s="182" t="str">
        <f>IF(ISBLANK(S135)=TRUE,"",IF($B135="Days",VLOOKUP(S135,$F$1:$G$1,2,FALSE),((T135-S135)*24)-#REF!))</f>
        <v/>
      </c>
      <c r="V135" s="181"/>
      <c r="W135" s="181" t="str">
        <f t="shared" si="49"/>
        <v/>
      </c>
      <c r="X135" s="182" t="str">
        <f>IF(ISBLANK(V135)=TRUE,"",IF($B135="Days",VLOOKUP(V135,$F$1:$G$1,2,FALSE),((W135-V135)*24)-#REF!))</f>
        <v/>
      </c>
      <c r="Y135" s="56" t="str">
        <f>IFERROR(VLOOKUP(A135,#REF!,5,FALSE),"")</f>
        <v/>
      </c>
      <c r="Z135" s="56" t="str">
        <f t="shared" si="27"/>
        <v/>
      </c>
      <c r="AA135" s="56" t="str">
        <f t="shared" si="28"/>
        <v/>
      </c>
      <c r="AB135" s="57" t="str">
        <f t="shared" si="29"/>
        <v/>
      </c>
      <c r="AC135" s="57" t="str">
        <f t="shared" si="30"/>
        <v/>
      </c>
      <c r="AD135" s="86" t="str">
        <f t="shared" si="31"/>
        <v/>
      </c>
      <c r="AE135" s="86" t="str">
        <f t="shared" si="32"/>
        <v/>
      </c>
      <c r="AF135" s="86" t="str">
        <f t="shared" si="33"/>
        <v/>
      </c>
      <c r="AG135" s="86" t="str">
        <f t="shared" si="34"/>
        <v/>
      </c>
      <c r="AH135" s="86" t="str">
        <f t="shared" si="35"/>
        <v/>
      </c>
      <c r="AI135" s="86" t="str">
        <f t="shared" si="36"/>
        <v/>
      </c>
      <c r="AJ135" s="86" t="str">
        <f t="shared" si="37"/>
        <v/>
      </c>
      <c r="AK135" s="87">
        <f t="shared" si="38"/>
        <v>0</v>
      </c>
      <c r="AL135" s="88" t="b">
        <f t="shared" si="51"/>
        <v>0</v>
      </c>
      <c r="AM135" s="88" t="b">
        <f t="shared" si="51"/>
        <v>0</v>
      </c>
      <c r="AN135" s="88" t="b">
        <f t="shared" si="51"/>
        <v>0</v>
      </c>
      <c r="AO135" s="88" t="b">
        <f t="shared" si="51"/>
        <v>0</v>
      </c>
      <c r="AP135" s="88" t="b">
        <f t="shared" si="51"/>
        <v>0</v>
      </c>
      <c r="AQ135" s="88" t="b">
        <f t="shared" si="51"/>
        <v>0</v>
      </c>
      <c r="AR135" s="88" t="b">
        <f t="shared" si="50"/>
        <v>0</v>
      </c>
      <c r="AS135" s="62">
        <f t="shared" si="39"/>
        <v>0</v>
      </c>
      <c r="AT135" s="88" t="str">
        <f t="shared" si="40"/>
        <v>Days</v>
      </c>
      <c r="AU135" s="89" t="str">
        <f t="shared" si="41"/>
        <v/>
      </c>
      <c r="AV135" s="88" t="str">
        <f t="shared" si="42"/>
        <v>No</v>
      </c>
      <c r="AW135" s="64"/>
      <c r="AX135" s="64"/>
      <c r="AY135" s="64"/>
      <c r="AZ135" s="64"/>
      <c r="BA135" s="64"/>
      <c r="BB135" s="64"/>
      <c r="BC135" s="64"/>
      <c r="BD135" s="64"/>
    </row>
    <row r="136" spans="1:56" s="70" customFormat="1" ht="15" customHeight="1" x14ac:dyDescent="0.25">
      <c r="A136" s="178"/>
      <c r="B136" s="179"/>
      <c r="C136" s="180"/>
      <c r="D136" s="181"/>
      <c r="E136" s="181" t="str">
        <f t="shared" si="43"/>
        <v/>
      </c>
      <c r="F136" s="182" t="str">
        <f>IF(ISBLANK(D136)=TRUE,"",IF($B136="Days",VLOOKUP(D136,$F$1:$G$1,2,FALSE),((E136-D136)*24)-#REF!))</f>
        <v/>
      </c>
      <c r="G136" s="181"/>
      <c r="H136" s="181" t="str">
        <f t="shared" si="44"/>
        <v/>
      </c>
      <c r="I136" s="182" t="str">
        <f>IF(ISBLANK(G136)=TRUE,"",IF($B136="Days",VLOOKUP(G136,$F$1:$G$1,2,FALSE),((H136-G136)*24)-#REF!))</f>
        <v/>
      </c>
      <c r="J136" s="181"/>
      <c r="K136" s="181" t="str">
        <f t="shared" si="45"/>
        <v/>
      </c>
      <c r="L136" s="182" t="str">
        <f>IF(ISBLANK(J136)=TRUE,"",IF($B136="Days",VLOOKUP(J136,$F$1:$G$1,2,FALSE),((K136-J136)*24)-#REF!))</f>
        <v/>
      </c>
      <c r="M136" s="181"/>
      <c r="N136" s="181" t="str">
        <f t="shared" si="46"/>
        <v/>
      </c>
      <c r="O136" s="182" t="str">
        <f>IF(ISBLANK(M136)=TRUE,"",IF($B136="Days",VLOOKUP(M136,$F$1:$G$1,2,FALSE),((N136-M136)*24)-#REF!))</f>
        <v/>
      </c>
      <c r="P136" s="181"/>
      <c r="Q136" s="181" t="str">
        <f t="shared" si="47"/>
        <v/>
      </c>
      <c r="R136" s="182" t="str">
        <f>IF(ISBLANK(P136)=TRUE,"",IF($B136="Days",VLOOKUP(P136,$F$1:$G$1,2,FALSE),((Q136-P136)*24)-#REF!))</f>
        <v/>
      </c>
      <c r="S136" s="181"/>
      <c r="T136" s="181" t="str">
        <f t="shared" si="48"/>
        <v/>
      </c>
      <c r="U136" s="182" t="str">
        <f>IF(ISBLANK(S136)=TRUE,"",IF($B136="Days",VLOOKUP(S136,$F$1:$G$1,2,FALSE),((T136-S136)*24)-#REF!))</f>
        <v/>
      </c>
      <c r="V136" s="181"/>
      <c r="W136" s="181" t="str">
        <f t="shared" si="49"/>
        <v/>
      </c>
      <c r="X136" s="182" t="str">
        <f>IF(ISBLANK(V136)=TRUE,"",IF($B136="Days",VLOOKUP(V136,$F$1:$G$1,2,FALSE),((W136-V136)*24)-#REF!))</f>
        <v/>
      </c>
      <c r="Y136" s="56" t="str">
        <f>IFERROR(VLOOKUP(A136,#REF!,5,FALSE),"")</f>
        <v/>
      </c>
      <c r="Z136" s="56" t="str">
        <f t="shared" ref="Z136:Z199" si="52">IF(A136="","",ROUND(MAX(F136,I136,L136,O136,R136,U136,X136),2))</f>
        <v/>
      </c>
      <c r="AA136" s="56" t="str">
        <f t="shared" ref="AA136:AA199" si="53">IF(A136="","",ROUND(MIN(F136,I136,L136,O136,R136,U136,X136),2))</f>
        <v/>
      </c>
      <c r="AB136" s="57" t="str">
        <f t="shared" ref="AB136:AB199" si="54">IF(A136="","",IF(Z136=AA136,"Good",IF((AA136=Z136/2),"Good",IF(Y136="Hours","Good","Check"))))</f>
        <v/>
      </c>
      <c r="AC136" s="57" t="str">
        <f t="shared" ref="AC136:AC199" si="55">IF(ISBLANK(D136),"",(OR(D136="Full",D136="AM",D136="PM",G136="Full",G136="AM",G136="PM",J136="Full",J136="AM",J136="PM",M136="Full",M136="AM",M136="PM",P136="Full",P136="AM",P136="PM",S136="Full",S136="AM",S136="PM",V136="Full",V136="AM",V136="PM")))</f>
        <v/>
      </c>
      <c r="AD136" s="86" t="str">
        <f t="shared" ref="AD136:AD199" si="56">IF(COUNTBLANK(F136)&gt;0,"",ROUND(F136,2))</f>
        <v/>
      </c>
      <c r="AE136" s="86" t="str">
        <f t="shared" ref="AE136:AE199" si="57">IF(COUNTBLANK(I136)&gt;0,"",ROUND(I136,2))</f>
        <v/>
      </c>
      <c r="AF136" s="86" t="str">
        <f t="shared" ref="AF136:AF199" si="58">IF(COUNTBLANK(L136)&gt;0,"",ROUND(L136,2))</f>
        <v/>
      </c>
      <c r="AG136" s="86" t="str">
        <f t="shared" ref="AG136:AG199" si="59">IF(COUNTBLANK(O136)&gt;0,"",ROUND(O136,2))</f>
        <v/>
      </c>
      <c r="AH136" s="86" t="str">
        <f t="shared" ref="AH136:AH199" si="60">IF(COUNTBLANK(R136)&gt;0,"",ROUND(R136,2))</f>
        <v/>
      </c>
      <c r="AI136" s="86" t="str">
        <f t="shared" ref="AI136:AI199" si="61">IF(COUNTBLANK(U136)&gt;0,"",ROUND(U136,2))</f>
        <v/>
      </c>
      <c r="AJ136" s="86" t="str">
        <f t="shared" ref="AJ136:AJ199" si="62">IF(COUNTBLANK(X136)&gt;0,"",ROUND(X136,2))</f>
        <v/>
      </c>
      <c r="AK136" s="87">
        <f t="shared" ref="AK136:AK199" si="63">7-COUNTBLANK(AD136:AJ136)</f>
        <v>0</v>
      </c>
      <c r="AL136" s="88" t="b">
        <f t="shared" si="51"/>
        <v>0</v>
      </c>
      <c r="AM136" s="88" t="b">
        <f t="shared" si="51"/>
        <v>0</v>
      </c>
      <c r="AN136" s="88" t="b">
        <f t="shared" si="51"/>
        <v>0</v>
      </c>
      <c r="AO136" s="88" t="b">
        <f t="shared" si="51"/>
        <v>0</v>
      </c>
      <c r="AP136" s="88" t="b">
        <f t="shared" si="51"/>
        <v>0</v>
      </c>
      <c r="AQ136" s="88" t="b">
        <f t="shared" si="51"/>
        <v>0</v>
      </c>
      <c r="AR136" s="88" t="b">
        <f t="shared" si="50"/>
        <v>0</v>
      </c>
      <c r="AS136" s="62">
        <f t="shared" ref="AS136:AS199" si="64">COUNTIF(AL136:AR136,TRUE)</f>
        <v>0</v>
      </c>
      <c r="AT136" s="88" t="str">
        <f t="shared" ref="AT136:AT199" si="65">IF(AS136=AK136,"Days","Hours")</f>
        <v>Days</v>
      </c>
      <c r="AU136" s="89" t="str">
        <f t="shared" ref="AU136:AU199" si="66">IF(ISBLANK(B136)=TRUE,"",B136)</f>
        <v/>
      </c>
      <c r="AV136" s="88" t="str">
        <f t="shared" ref="AV136:AV199" si="67">IF(COUNTBLANK(AU136)=1,"No",IF(AT136=AU136,"No","Yes"))</f>
        <v>No</v>
      </c>
      <c r="AW136" s="64"/>
      <c r="AX136" s="64"/>
      <c r="AY136" s="64"/>
      <c r="AZ136" s="64"/>
      <c r="BA136" s="64"/>
      <c r="BB136" s="64"/>
      <c r="BC136" s="64"/>
      <c r="BD136" s="64"/>
    </row>
    <row r="137" spans="1:56" s="70" customFormat="1" ht="15" customHeight="1" x14ac:dyDescent="0.25">
      <c r="A137" s="178"/>
      <c r="B137" s="179"/>
      <c r="C137" s="180"/>
      <c r="D137" s="181"/>
      <c r="E137" s="181" t="str">
        <f t="shared" si="43"/>
        <v/>
      </c>
      <c r="F137" s="182" t="str">
        <f>IF(ISBLANK(D137)=TRUE,"",IF($B137="Days",VLOOKUP(D137,$F$1:$G$1,2,FALSE),((E137-D137)*24)-#REF!))</f>
        <v/>
      </c>
      <c r="G137" s="181"/>
      <c r="H137" s="181" t="str">
        <f t="shared" si="44"/>
        <v/>
      </c>
      <c r="I137" s="182" t="str">
        <f>IF(ISBLANK(G137)=TRUE,"",IF($B137="Days",VLOOKUP(G137,$F$1:$G$1,2,FALSE),((H137-G137)*24)-#REF!))</f>
        <v/>
      </c>
      <c r="J137" s="181"/>
      <c r="K137" s="181" t="str">
        <f t="shared" si="45"/>
        <v/>
      </c>
      <c r="L137" s="182" t="str">
        <f>IF(ISBLANK(J137)=TRUE,"",IF($B137="Days",VLOOKUP(J137,$F$1:$G$1,2,FALSE),((K137-J137)*24)-#REF!))</f>
        <v/>
      </c>
      <c r="M137" s="181"/>
      <c r="N137" s="181" t="str">
        <f t="shared" si="46"/>
        <v/>
      </c>
      <c r="O137" s="182" t="str">
        <f>IF(ISBLANK(M137)=TRUE,"",IF($B137="Days",VLOOKUP(M137,$F$1:$G$1,2,FALSE),((N137-M137)*24)-#REF!))</f>
        <v/>
      </c>
      <c r="P137" s="181"/>
      <c r="Q137" s="181" t="str">
        <f t="shared" si="47"/>
        <v/>
      </c>
      <c r="R137" s="182" t="str">
        <f>IF(ISBLANK(P137)=TRUE,"",IF($B137="Days",VLOOKUP(P137,$F$1:$G$1,2,FALSE),((Q137-P137)*24)-#REF!))</f>
        <v/>
      </c>
      <c r="S137" s="181"/>
      <c r="T137" s="181" t="str">
        <f t="shared" si="48"/>
        <v/>
      </c>
      <c r="U137" s="182" t="str">
        <f>IF(ISBLANK(S137)=TRUE,"",IF($B137="Days",VLOOKUP(S137,$F$1:$G$1,2,FALSE),((T137-S137)*24)-#REF!))</f>
        <v/>
      </c>
      <c r="V137" s="181"/>
      <c r="W137" s="181" t="str">
        <f t="shared" si="49"/>
        <v/>
      </c>
      <c r="X137" s="182" t="str">
        <f>IF(ISBLANK(V137)=TRUE,"",IF($B137="Days",VLOOKUP(V137,$F$1:$G$1,2,FALSE),((W137-V137)*24)-#REF!))</f>
        <v/>
      </c>
      <c r="Y137" s="56" t="str">
        <f>IFERROR(VLOOKUP(A137,#REF!,5,FALSE),"")</f>
        <v/>
      </c>
      <c r="Z137" s="56" t="str">
        <f t="shared" si="52"/>
        <v/>
      </c>
      <c r="AA137" s="56" t="str">
        <f t="shared" si="53"/>
        <v/>
      </c>
      <c r="AB137" s="57" t="str">
        <f t="shared" si="54"/>
        <v/>
      </c>
      <c r="AC137" s="57" t="str">
        <f t="shared" si="55"/>
        <v/>
      </c>
      <c r="AD137" s="86" t="str">
        <f t="shared" si="56"/>
        <v/>
      </c>
      <c r="AE137" s="86" t="str">
        <f t="shared" si="57"/>
        <v/>
      </c>
      <c r="AF137" s="86" t="str">
        <f t="shared" si="58"/>
        <v/>
      </c>
      <c r="AG137" s="86" t="str">
        <f t="shared" si="59"/>
        <v/>
      </c>
      <c r="AH137" s="86" t="str">
        <f t="shared" si="60"/>
        <v/>
      </c>
      <c r="AI137" s="86" t="str">
        <f t="shared" si="61"/>
        <v/>
      </c>
      <c r="AJ137" s="86" t="str">
        <f t="shared" si="62"/>
        <v/>
      </c>
      <c r="AK137" s="87">
        <f t="shared" si="63"/>
        <v>0</v>
      </c>
      <c r="AL137" s="88" t="b">
        <f t="shared" si="51"/>
        <v>0</v>
      </c>
      <c r="AM137" s="88" t="b">
        <f t="shared" si="51"/>
        <v>0</v>
      </c>
      <c r="AN137" s="88" t="b">
        <f t="shared" si="51"/>
        <v>0</v>
      </c>
      <c r="AO137" s="88" t="b">
        <f t="shared" si="51"/>
        <v>0</v>
      </c>
      <c r="AP137" s="88" t="b">
        <f t="shared" si="51"/>
        <v>0</v>
      </c>
      <c r="AQ137" s="88" t="b">
        <f t="shared" si="51"/>
        <v>0</v>
      </c>
      <c r="AR137" s="88" t="b">
        <f t="shared" si="50"/>
        <v>0</v>
      </c>
      <c r="AS137" s="62">
        <f t="shared" si="64"/>
        <v>0</v>
      </c>
      <c r="AT137" s="88" t="str">
        <f t="shared" si="65"/>
        <v>Days</v>
      </c>
      <c r="AU137" s="89" t="str">
        <f t="shared" si="66"/>
        <v/>
      </c>
      <c r="AV137" s="88" t="str">
        <f t="shared" si="67"/>
        <v>No</v>
      </c>
      <c r="AW137" s="64"/>
      <c r="AX137" s="64"/>
      <c r="AY137" s="64"/>
      <c r="AZ137" s="64"/>
      <c r="BA137" s="64"/>
      <c r="BB137" s="64"/>
      <c r="BC137" s="64"/>
      <c r="BD137" s="64"/>
    </row>
    <row r="138" spans="1:56" s="70" customFormat="1" ht="15" customHeight="1" x14ac:dyDescent="0.25">
      <c r="A138" s="178"/>
      <c r="B138" s="179"/>
      <c r="C138" s="180"/>
      <c r="D138" s="181"/>
      <c r="E138" s="181" t="str">
        <f t="shared" si="43"/>
        <v/>
      </c>
      <c r="F138" s="182" t="str">
        <f>IF(ISBLANK(D138)=TRUE,"",IF($B138="Days",VLOOKUP(D138,$F$1:$G$1,2,FALSE),((E138-D138)*24)-#REF!))</f>
        <v/>
      </c>
      <c r="G138" s="181"/>
      <c r="H138" s="181" t="str">
        <f t="shared" si="44"/>
        <v/>
      </c>
      <c r="I138" s="182" t="str">
        <f>IF(ISBLANK(G138)=TRUE,"",IF($B138="Days",VLOOKUP(G138,$F$1:$G$1,2,FALSE),((H138-G138)*24)-#REF!))</f>
        <v/>
      </c>
      <c r="J138" s="181"/>
      <c r="K138" s="181" t="str">
        <f t="shared" si="45"/>
        <v/>
      </c>
      <c r="L138" s="182" t="str">
        <f>IF(ISBLANK(J138)=TRUE,"",IF($B138="Days",VLOOKUP(J138,$F$1:$G$1,2,FALSE),((K138-J138)*24)-#REF!))</f>
        <v/>
      </c>
      <c r="M138" s="181"/>
      <c r="N138" s="181" t="str">
        <f t="shared" si="46"/>
        <v/>
      </c>
      <c r="O138" s="182" t="str">
        <f>IF(ISBLANK(M138)=TRUE,"",IF($B138="Days",VLOOKUP(M138,$F$1:$G$1,2,FALSE),((N138-M138)*24)-#REF!))</f>
        <v/>
      </c>
      <c r="P138" s="181"/>
      <c r="Q138" s="181" t="str">
        <f t="shared" si="47"/>
        <v/>
      </c>
      <c r="R138" s="182" t="str">
        <f>IF(ISBLANK(P138)=TRUE,"",IF($B138="Days",VLOOKUP(P138,$F$1:$G$1,2,FALSE),((Q138-P138)*24)-#REF!))</f>
        <v/>
      </c>
      <c r="S138" s="181"/>
      <c r="T138" s="181" t="str">
        <f t="shared" si="48"/>
        <v/>
      </c>
      <c r="U138" s="182" t="str">
        <f>IF(ISBLANK(S138)=TRUE,"",IF($B138="Days",VLOOKUP(S138,$F$1:$G$1,2,FALSE),((T138-S138)*24)-#REF!))</f>
        <v/>
      </c>
      <c r="V138" s="181"/>
      <c r="W138" s="181" t="str">
        <f t="shared" si="49"/>
        <v/>
      </c>
      <c r="X138" s="182" t="str">
        <f>IF(ISBLANK(V138)=TRUE,"",IF($B138="Days",VLOOKUP(V138,$F$1:$G$1,2,FALSE),((W138-V138)*24)-#REF!))</f>
        <v/>
      </c>
      <c r="Y138" s="56" t="str">
        <f>IFERROR(VLOOKUP(A138,#REF!,5,FALSE),"")</f>
        <v/>
      </c>
      <c r="Z138" s="56" t="str">
        <f t="shared" si="52"/>
        <v/>
      </c>
      <c r="AA138" s="56" t="str">
        <f t="shared" si="53"/>
        <v/>
      </c>
      <c r="AB138" s="57" t="str">
        <f t="shared" si="54"/>
        <v/>
      </c>
      <c r="AC138" s="57" t="str">
        <f t="shared" si="55"/>
        <v/>
      </c>
      <c r="AD138" s="86" t="str">
        <f t="shared" si="56"/>
        <v/>
      </c>
      <c r="AE138" s="86" t="str">
        <f t="shared" si="57"/>
        <v/>
      </c>
      <c r="AF138" s="86" t="str">
        <f t="shared" si="58"/>
        <v/>
      </c>
      <c r="AG138" s="86" t="str">
        <f t="shared" si="59"/>
        <v/>
      </c>
      <c r="AH138" s="86" t="str">
        <f t="shared" si="60"/>
        <v/>
      </c>
      <c r="AI138" s="86" t="str">
        <f t="shared" si="61"/>
        <v/>
      </c>
      <c r="AJ138" s="86" t="str">
        <f t="shared" si="62"/>
        <v/>
      </c>
      <c r="AK138" s="87">
        <f t="shared" si="63"/>
        <v>0</v>
      </c>
      <c r="AL138" s="88" t="b">
        <f t="shared" si="51"/>
        <v>0</v>
      </c>
      <c r="AM138" s="88" t="b">
        <f t="shared" si="51"/>
        <v>0</v>
      </c>
      <c r="AN138" s="88" t="b">
        <f t="shared" si="51"/>
        <v>0</v>
      </c>
      <c r="AO138" s="88" t="b">
        <f t="shared" si="51"/>
        <v>0</v>
      </c>
      <c r="AP138" s="88" t="b">
        <f t="shared" si="51"/>
        <v>0</v>
      </c>
      <c r="AQ138" s="88" t="b">
        <f t="shared" si="51"/>
        <v>0</v>
      </c>
      <c r="AR138" s="88" t="b">
        <f t="shared" si="50"/>
        <v>0</v>
      </c>
      <c r="AS138" s="62">
        <f t="shared" si="64"/>
        <v>0</v>
      </c>
      <c r="AT138" s="88" t="str">
        <f t="shared" si="65"/>
        <v>Days</v>
      </c>
      <c r="AU138" s="89" t="str">
        <f t="shared" si="66"/>
        <v/>
      </c>
      <c r="AV138" s="88" t="str">
        <f t="shared" si="67"/>
        <v>No</v>
      </c>
      <c r="AW138" s="64"/>
      <c r="AX138" s="64"/>
      <c r="AY138" s="64"/>
      <c r="AZ138" s="64"/>
      <c r="BA138" s="64"/>
      <c r="BB138" s="64"/>
      <c r="BC138" s="64"/>
      <c r="BD138" s="64"/>
    </row>
    <row r="139" spans="1:56" s="70" customFormat="1" ht="15" customHeight="1" x14ac:dyDescent="0.25">
      <c r="A139" s="178"/>
      <c r="B139" s="179"/>
      <c r="C139" s="180"/>
      <c r="D139" s="181"/>
      <c r="E139" s="181" t="str">
        <f t="shared" si="43"/>
        <v/>
      </c>
      <c r="F139" s="182" t="str">
        <f>IF(ISBLANK(D139)=TRUE,"",IF($B139="Days",VLOOKUP(D139,$F$1:$G$1,2,FALSE),((E139-D139)*24)-#REF!))</f>
        <v/>
      </c>
      <c r="G139" s="181"/>
      <c r="H139" s="181" t="str">
        <f t="shared" si="44"/>
        <v/>
      </c>
      <c r="I139" s="182" t="str">
        <f>IF(ISBLANK(G139)=TRUE,"",IF($B139="Days",VLOOKUP(G139,$F$1:$G$1,2,FALSE),((H139-G139)*24)-#REF!))</f>
        <v/>
      </c>
      <c r="J139" s="181"/>
      <c r="K139" s="181" t="str">
        <f t="shared" si="45"/>
        <v/>
      </c>
      <c r="L139" s="182" t="str">
        <f>IF(ISBLANK(J139)=TRUE,"",IF($B139="Days",VLOOKUP(J139,$F$1:$G$1,2,FALSE),((K139-J139)*24)-#REF!))</f>
        <v/>
      </c>
      <c r="M139" s="181"/>
      <c r="N139" s="181" t="str">
        <f t="shared" si="46"/>
        <v/>
      </c>
      <c r="O139" s="182" t="str">
        <f>IF(ISBLANK(M139)=TRUE,"",IF($B139="Days",VLOOKUP(M139,$F$1:$G$1,2,FALSE),((N139-M139)*24)-#REF!))</f>
        <v/>
      </c>
      <c r="P139" s="181"/>
      <c r="Q139" s="181" t="str">
        <f t="shared" si="47"/>
        <v/>
      </c>
      <c r="R139" s="182" t="str">
        <f>IF(ISBLANK(P139)=TRUE,"",IF($B139="Days",VLOOKUP(P139,$F$1:$G$1,2,FALSE),((Q139-P139)*24)-#REF!))</f>
        <v/>
      </c>
      <c r="S139" s="181"/>
      <c r="T139" s="181" t="str">
        <f t="shared" si="48"/>
        <v/>
      </c>
      <c r="U139" s="182" t="str">
        <f>IF(ISBLANK(S139)=TRUE,"",IF($B139="Days",VLOOKUP(S139,$F$1:$G$1,2,FALSE),((T139-S139)*24)-#REF!))</f>
        <v/>
      </c>
      <c r="V139" s="181"/>
      <c r="W139" s="181" t="str">
        <f t="shared" si="49"/>
        <v/>
      </c>
      <c r="X139" s="182" t="str">
        <f>IF(ISBLANK(V139)=TRUE,"",IF($B139="Days",VLOOKUP(V139,$F$1:$G$1,2,FALSE),((W139-V139)*24)-#REF!))</f>
        <v/>
      </c>
      <c r="Y139" s="56" t="str">
        <f>IFERROR(VLOOKUP(A139,#REF!,5,FALSE),"")</f>
        <v/>
      </c>
      <c r="Z139" s="56" t="str">
        <f t="shared" si="52"/>
        <v/>
      </c>
      <c r="AA139" s="56" t="str">
        <f t="shared" si="53"/>
        <v/>
      </c>
      <c r="AB139" s="57" t="str">
        <f t="shared" si="54"/>
        <v/>
      </c>
      <c r="AC139" s="57" t="str">
        <f t="shared" si="55"/>
        <v/>
      </c>
      <c r="AD139" s="86" t="str">
        <f t="shared" si="56"/>
        <v/>
      </c>
      <c r="AE139" s="86" t="str">
        <f t="shared" si="57"/>
        <v/>
      </c>
      <c r="AF139" s="86" t="str">
        <f t="shared" si="58"/>
        <v/>
      </c>
      <c r="AG139" s="86" t="str">
        <f t="shared" si="59"/>
        <v/>
      </c>
      <c r="AH139" s="86" t="str">
        <f t="shared" si="60"/>
        <v/>
      </c>
      <c r="AI139" s="86" t="str">
        <f t="shared" si="61"/>
        <v/>
      </c>
      <c r="AJ139" s="86" t="str">
        <f t="shared" si="62"/>
        <v/>
      </c>
      <c r="AK139" s="87">
        <f t="shared" si="63"/>
        <v>0</v>
      </c>
      <c r="AL139" s="88" t="b">
        <f t="shared" si="51"/>
        <v>0</v>
      </c>
      <c r="AM139" s="88" t="b">
        <f t="shared" si="51"/>
        <v>0</v>
      </c>
      <c r="AN139" s="88" t="b">
        <f t="shared" si="51"/>
        <v>0</v>
      </c>
      <c r="AO139" s="88" t="b">
        <f t="shared" si="51"/>
        <v>0</v>
      </c>
      <c r="AP139" s="88" t="b">
        <f t="shared" si="51"/>
        <v>0</v>
      </c>
      <c r="AQ139" s="88" t="b">
        <f t="shared" si="51"/>
        <v>0</v>
      </c>
      <c r="AR139" s="88" t="b">
        <f t="shared" si="50"/>
        <v>0</v>
      </c>
      <c r="AS139" s="62">
        <f t="shared" si="64"/>
        <v>0</v>
      </c>
      <c r="AT139" s="88" t="str">
        <f t="shared" si="65"/>
        <v>Days</v>
      </c>
      <c r="AU139" s="89" t="str">
        <f t="shared" si="66"/>
        <v/>
      </c>
      <c r="AV139" s="88" t="str">
        <f t="shared" si="67"/>
        <v>No</v>
      </c>
      <c r="AW139" s="64"/>
      <c r="AX139" s="64"/>
      <c r="AY139" s="64"/>
      <c r="AZ139" s="64"/>
      <c r="BA139" s="64"/>
      <c r="BB139" s="64"/>
      <c r="BC139" s="64"/>
      <c r="BD139" s="64"/>
    </row>
    <row r="140" spans="1:56" s="70" customFormat="1" ht="15" customHeight="1" x14ac:dyDescent="0.25">
      <c r="A140" s="178"/>
      <c r="B140" s="179"/>
      <c r="C140" s="180"/>
      <c r="D140" s="181"/>
      <c r="E140" s="181" t="str">
        <f t="shared" si="43"/>
        <v/>
      </c>
      <c r="F140" s="182" t="str">
        <f>IF(ISBLANK(D140)=TRUE,"",IF($B140="Days",VLOOKUP(D140,$F$1:$G$1,2,FALSE),((E140-D140)*24)-#REF!))</f>
        <v/>
      </c>
      <c r="G140" s="181"/>
      <c r="H140" s="181" t="str">
        <f t="shared" si="44"/>
        <v/>
      </c>
      <c r="I140" s="182" t="str">
        <f>IF(ISBLANK(G140)=TRUE,"",IF($B140="Days",VLOOKUP(G140,$F$1:$G$1,2,FALSE),((H140-G140)*24)-#REF!))</f>
        <v/>
      </c>
      <c r="J140" s="181"/>
      <c r="K140" s="181" t="str">
        <f t="shared" si="45"/>
        <v/>
      </c>
      <c r="L140" s="182" t="str">
        <f>IF(ISBLANK(J140)=TRUE,"",IF($B140="Days",VLOOKUP(J140,$F$1:$G$1,2,FALSE),((K140-J140)*24)-#REF!))</f>
        <v/>
      </c>
      <c r="M140" s="181"/>
      <c r="N140" s="181" t="str">
        <f t="shared" si="46"/>
        <v/>
      </c>
      <c r="O140" s="182" t="str">
        <f>IF(ISBLANK(M140)=TRUE,"",IF($B140="Days",VLOOKUP(M140,$F$1:$G$1,2,FALSE),((N140-M140)*24)-#REF!))</f>
        <v/>
      </c>
      <c r="P140" s="181"/>
      <c r="Q140" s="181" t="str">
        <f t="shared" si="47"/>
        <v/>
      </c>
      <c r="R140" s="182" t="str">
        <f>IF(ISBLANK(P140)=TRUE,"",IF($B140="Days",VLOOKUP(P140,$F$1:$G$1,2,FALSE),((Q140-P140)*24)-#REF!))</f>
        <v/>
      </c>
      <c r="S140" s="181"/>
      <c r="T140" s="181" t="str">
        <f t="shared" si="48"/>
        <v/>
      </c>
      <c r="U140" s="182" t="str">
        <f>IF(ISBLANK(S140)=TRUE,"",IF($B140="Days",VLOOKUP(S140,$F$1:$G$1,2,FALSE),((T140-S140)*24)-#REF!))</f>
        <v/>
      </c>
      <c r="V140" s="181"/>
      <c r="W140" s="181" t="str">
        <f t="shared" si="49"/>
        <v/>
      </c>
      <c r="X140" s="182" t="str">
        <f>IF(ISBLANK(V140)=TRUE,"",IF($B140="Days",VLOOKUP(V140,$F$1:$G$1,2,FALSE),((W140-V140)*24)-#REF!))</f>
        <v/>
      </c>
      <c r="Y140" s="56" t="str">
        <f>IFERROR(VLOOKUP(A140,#REF!,5,FALSE),"")</f>
        <v/>
      </c>
      <c r="Z140" s="56" t="str">
        <f t="shared" si="52"/>
        <v/>
      </c>
      <c r="AA140" s="56" t="str">
        <f t="shared" si="53"/>
        <v/>
      </c>
      <c r="AB140" s="57" t="str">
        <f t="shared" si="54"/>
        <v/>
      </c>
      <c r="AC140" s="57" t="str">
        <f t="shared" si="55"/>
        <v/>
      </c>
      <c r="AD140" s="86" t="str">
        <f t="shared" si="56"/>
        <v/>
      </c>
      <c r="AE140" s="86" t="str">
        <f t="shared" si="57"/>
        <v/>
      </c>
      <c r="AF140" s="86" t="str">
        <f t="shared" si="58"/>
        <v/>
      </c>
      <c r="AG140" s="86" t="str">
        <f t="shared" si="59"/>
        <v/>
      </c>
      <c r="AH140" s="86" t="str">
        <f t="shared" si="60"/>
        <v/>
      </c>
      <c r="AI140" s="86" t="str">
        <f t="shared" si="61"/>
        <v/>
      </c>
      <c r="AJ140" s="86" t="str">
        <f t="shared" si="62"/>
        <v/>
      </c>
      <c r="AK140" s="87">
        <f t="shared" si="63"/>
        <v>0</v>
      </c>
      <c r="AL140" s="88" t="b">
        <f t="shared" si="51"/>
        <v>0</v>
      </c>
      <c r="AM140" s="88" t="b">
        <f t="shared" si="51"/>
        <v>0</v>
      </c>
      <c r="AN140" s="88" t="b">
        <f t="shared" si="51"/>
        <v>0</v>
      </c>
      <c r="AO140" s="88" t="b">
        <f t="shared" si="51"/>
        <v>0</v>
      </c>
      <c r="AP140" s="88" t="b">
        <f t="shared" si="51"/>
        <v>0</v>
      </c>
      <c r="AQ140" s="88" t="b">
        <f t="shared" si="51"/>
        <v>0</v>
      </c>
      <c r="AR140" s="88" t="b">
        <f t="shared" si="50"/>
        <v>0</v>
      </c>
      <c r="AS140" s="62">
        <f t="shared" si="64"/>
        <v>0</v>
      </c>
      <c r="AT140" s="88" t="str">
        <f t="shared" si="65"/>
        <v>Days</v>
      </c>
      <c r="AU140" s="89" t="str">
        <f t="shared" si="66"/>
        <v/>
      </c>
      <c r="AV140" s="88" t="str">
        <f t="shared" si="67"/>
        <v>No</v>
      </c>
      <c r="AW140" s="64"/>
      <c r="AX140" s="64"/>
      <c r="AY140" s="64"/>
      <c r="AZ140" s="64"/>
      <c r="BA140" s="64"/>
      <c r="BB140" s="64"/>
      <c r="BC140" s="64"/>
      <c r="BD140" s="64"/>
    </row>
    <row r="141" spans="1:56" s="70" customFormat="1" ht="15" customHeight="1" x14ac:dyDescent="0.25">
      <c r="A141" s="178"/>
      <c r="B141" s="179"/>
      <c r="C141" s="180"/>
      <c r="D141" s="181"/>
      <c r="E141" s="181" t="str">
        <f t="shared" si="43"/>
        <v/>
      </c>
      <c r="F141" s="182" t="str">
        <f>IF(ISBLANK(D141)=TRUE,"",IF($B141="Days",VLOOKUP(D141,$F$1:$G$1,2,FALSE),((E141-D141)*24)-#REF!))</f>
        <v/>
      </c>
      <c r="G141" s="181"/>
      <c r="H141" s="181" t="str">
        <f t="shared" si="44"/>
        <v/>
      </c>
      <c r="I141" s="182" t="str">
        <f>IF(ISBLANK(G141)=TRUE,"",IF($B141="Days",VLOOKUP(G141,$F$1:$G$1,2,FALSE),((H141-G141)*24)-#REF!))</f>
        <v/>
      </c>
      <c r="J141" s="181"/>
      <c r="K141" s="181" t="str">
        <f t="shared" si="45"/>
        <v/>
      </c>
      <c r="L141" s="182" t="str">
        <f>IF(ISBLANK(J141)=TRUE,"",IF($B141="Days",VLOOKUP(J141,$F$1:$G$1,2,FALSE),((K141-J141)*24)-#REF!))</f>
        <v/>
      </c>
      <c r="M141" s="181"/>
      <c r="N141" s="181" t="str">
        <f t="shared" si="46"/>
        <v/>
      </c>
      <c r="O141" s="182" t="str">
        <f>IF(ISBLANK(M141)=TRUE,"",IF($B141="Days",VLOOKUP(M141,$F$1:$G$1,2,FALSE),((N141-M141)*24)-#REF!))</f>
        <v/>
      </c>
      <c r="P141" s="181"/>
      <c r="Q141" s="181" t="str">
        <f t="shared" si="47"/>
        <v/>
      </c>
      <c r="R141" s="182" t="str">
        <f>IF(ISBLANK(P141)=TRUE,"",IF($B141="Days",VLOOKUP(P141,$F$1:$G$1,2,FALSE),((Q141-P141)*24)-#REF!))</f>
        <v/>
      </c>
      <c r="S141" s="181"/>
      <c r="T141" s="181" t="str">
        <f t="shared" si="48"/>
        <v/>
      </c>
      <c r="U141" s="182" t="str">
        <f>IF(ISBLANK(S141)=TRUE,"",IF($B141="Days",VLOOKUP(S141,$F$1:$G$1,2,FALSE),((T141-S141)*24)-#REF!))</f>
        <v/>
      </c>
      <c r="V141" s="181"/>
      <c r="W141" s="181" t="str">
        <f t="shared" si="49"/>
        <v/>
      </c>
      <c r="X141" s="182" t="str">
        <f>IF(ISBLANK(V141)=TRUE,"",IF($B141="Days",VLOOKUP(V141,$F$1:$G$1,2,FALSE),((W141-V141)*24)-#REF!))</f>
        <v/>
      </c>
      <c r="Y141" s="56" t="str">
        <f>IFERROR(VLOOKUP(A141,#REF!,5,FALSE),"")</f>
        <v/>
      </c>
      <c r="Z141" s="56" t="str">
        <f t="shared" si="52"/>
        <v/>
      </c>
      <c r="AA141" s="56" t="str">
        <f t="shared" si="53"/>
        <v/>
      </c>
      <c r="AB141" s="57" t="str">
        <f t="shared" si="54"/>
        <v/>
      </c>
      <c r="AC141" s="57" t="str">
        <f t="shared" si="55"/>
        <v/>
      </c>
      <c r="AD141" s="86" t="str">
        <f t="shared" si="56"/>
        <v/>
      </c>
      <c r="AE141" s="86" t="str">
        <f t="shared" si="57"/>
        <v/>
      </c>
      <c r="AF141" s="86" t="str">
        <f t="shared" si="58"/>
        <v/>
      </c>
      <c r="AG141" s="86" t="str">
        <f t="shared" si="59"/>
        <v/>
      </c>
      <c r="AH141" s="86" t="str">
        <f t="shared" si="60"/>
        <v/>
      </c>
      <c r="AI141" s="86" t="str">
        <f t="shared" si="61"/>
        <v/>
      </c>
      <c r="AJ141" s="86" t="str">
        <f t="shared" si="62"/>
        <v/>
      </c>
      <c r="AK141" s="87">
        <f t="shared" si="63"/>
        <v>0</v>
      </c>
      <c r="AL141" s="88" t="b">
        <f t="shared" si="51"/>
        <v>0</v>
      </c>
      <c r="AM141" s="88" t="b">
        <f t="shared" si="51"/>
        <v>0</v>
      </c>
      <c r="AN141" s="88" t="b">
        <f t="shared" si="51"/>
        <v>0</v>
      </c>
      <c r="AO141" s="88" t="b">
        <f t="shared" si="51"/>
        <v>0</v>
      </c>
      <c r="AP141" s="88" t="b">
        <f t="shared" si="51"/>
        <v>0</v>
      </c>
      <c r="AQ141" s="88" t="b">
        <f t="shared" si="51"/>
        <v>0</v>
      </c>
      <c r="AR141" s="88" t="b">
        <f t="shared" si="50"/>
        <v>0</v>
      </c>
      <c r="AS141" s="62">
        <f t="shared" si="64"/>
        <v>0</v>
      </c>
      <c r="AT141" s="88" t="str">
        <f t="shared" si="65"/>
        <v>Days</v>
      </c>
      <c r="AU141" s="89" t="str">
        <f t="shared" si="66"/>
        <v/>
      </c>
      <c r="AV141" s="88" t="str">
        <f t="shared" si="67"/>
        <v>No</v>
      </c>
      <c r="AW141" s="64"/>
      <c r="AX141" s="64"/>
      <c r="AY141" s="64"/>
      <c r="AZ141" s="64"/>
      <c r="BA141" s="64"/>
      <c r="BB141" s="64"/>
      <c r="BC141" s="64"/>
      <c r="BD141" s="64"/>
    </row>
    <row r="142" spans="1:56" s="70" customFormat="1" ht="15" customHeight="1" x14ac:dyDescent="0.25">
      <c r="A142" s="178"/>
      <c r="B142" s="179"/>
      <c r="C142" s="180"/>
      <c r="D142" s="181"/>
      <c r="E142" s="181" t="str">
        <f t="shared" si="43"/>
        <v/>
      </c>
      <c r="F142" s="182" t="str">
        <f>IF(ISBLANK(D142)=TRUE,"",IF($B142="Days",VLOOKUP(D142,$F$1:$G$1,2,FALSE),((E142-D142)*24)-#REF!))</f>
        <v/>
      </c>
      <c r="G142" s="181"/>
      <c r="H142" s="181" t="str">
        <f t="shared" si="44"/>
        <v/>
      </c>
      <c r="I142" s="182" t="str">
        <f>IF(ISBLANK(G142)=TRUE,"",IF($B142="Days",VLOOKUP(G142,$F$1:$G$1,2,FALSE),((H142-G142)*24)-#REF!))</f>
        <v/>
      </c>
      <c r="J142" s="181"/>
      <c r="K142" s="181" t="str">
        <f t="shared" si="45"/>
        <v/>
      </c>
      <c r="L142" s="182" t="str">
        <f>IF(ISBLANK(J142)=TRUE,"",IF($B142="Days",VLOOKUP(J142,$F$1:$G$1,2,FALSE),((K142-J142)*24)-#REF!))</f>
        <v/>
      </c>
      <c r="M142" s="181"/>
      <c r="N142" s="181" t="str">
        <f t="shared" si="46"/>
        <v/>
      </c>
      <c r="O142" s="182" t="str">
        <f>IF(ISBLANK(M142)=TRUE,"",IF($B142="Days",VLOOKUP(M142,$F$1:$G$1,2,FALSE),((N142-M142)*24)-#REF!))</f>
        <v/>
      </c>
      <c r="P142" s="181"/>
      <c r="Q142" s="181" t="str">
        <f t="shared" si="47"/>
        <v/>
      </c>
      <c r="R142" s="182" t="str">
        <f>IF(ISBLANK(P142)=TRUE,"",IF($B142="Days",VLOOKUP(P142,$F$1:$G$1,2,FALSE),((Q142-P142)*24)-#REF!))</f>
        <v/>
      </c>
      <c r="S142" s="181"/>
      <c r="T142" s="181" t="str">
        <f t="shared" si="48"/>
        <v/>
      </c>
      <c r="U142" s="182" t="str">
        <f>IF(ISBLANK(S142)=TRUE,"",IF($B142="Days",VLOOKUP(S142,$F$1:$G$1,2,FALSE),((T142-S142)*24)-#REF!))</f>
        <v/>
      </c>
      <c r="V142" s="181"/>
      <c r="W142" s="181" t="str">
        <f t="shared" si="49"/>
        <v/>
      </c>
      <c r="X142" s="182" t="str">
        <f>IF(ISBLANK(V142)=TRUE,"",IF($B142="Days",VLOOKUP(V142,$F$1:$G$1,2,FALSE),((W142-V142)*24)-#REF!))</f>
        <v/>
      </c>
      <c r="Y142" s="56" t="str">
        <f>IFERROR(VLOOKUP(A142,#REF!,5,FALSE),"")</f>
        <v/>
      </c>
      <c r="Z142" s="56" t="str">
        <f t="shared" si="52"/>
        <v/>
      </c>
      <c r="AA142" s="56" t="str">
        <f t="shared" si="53"/>
        <v/>
      </c>
      <c r="AB142" s="57" t="str">
        <f t="shared" si="54"/>
        <v/>
      </c>
      <c r="AC142" s="57" t="str">
        <f t="shared" si="55"/>
        <v/>
      </c>
      <c r="AD142" s="86" t="str">
        <f t="shared" si="56"/>
        <v/>
      </c>
      <c r="AE142" s="86" t="str">
        <f t="shared" si="57"/>
        <v/>
      </c>
      <c r="AF142" s="86" t="str">
        <f t="shared" si="58"/>
        <v/>
      </c>
      <c r="AG142" s="86" t="str">
        <f t="shared" si="59"/>
        <v/>
      </c>
      <c r="AH142" s="86" t="str">
        <f t="shared" si="60"/>
        <v/>
      </c>
      <c r="AI142" s="86" t="str">
        <f t="shared" si="61"/>
        <v/>
      </c>
      <c r="AJ142" s="86" t="str">
        <f t="shared" si="62"/>
        <v/>
      </c>
      <c r="AK142" s="87">
        <f t="shared" si="63"/>
        <v>0</v>
      </c>
      <c r="AL142" s="88" t="b">
        <f t="shared" si="51"/>
        <v>0</v>
      </c>
      <c r="AM142" s="88" t="b">
        <f t="shared" si="51"/>
        <v>0</v>
      </c>
      <c r="AN142" s="88" t="b">
        <f t="shared" si="51"/>
        <v>0</v>
      </c>
      <c r="AO142" s="88" t="b">
        <f t="shared" si="51"/>
        <v>0</v>
      </c>
      <c r="AP142" s="88" t="b">
        <f t="shared" si="51"/>
        <v>0</v>
      </c>
      <c r="AQ142" s="88" t="b">
        <f t="shared" si="51"/>
        <v>0</v>
      </c>
      <c r="AR142" s="88" t="b">
        <f t="shared" si="50"/>
        <v>0</v>
      </c>
      <c r="AS142" s="62">
        <f t="shared" si="64"/>
        <v>0</v>
      </c>
      <c r="AT142" s="88" t="str">
        <f t="shared" si="65"/>
        <v>Days</v>
      </c>
      <c r="AU142" s="89" t="str">
        <f t="shared" si="66"/>
        <v/>
      </c>
      <c r="AV142" s="88" t="str">
        <f t="shared" si="67"/>
        <v>No</v>
      </c>
      <c r="AW142" s="64"/>
      <c r="AX142" s="64"/>
      <c r="AY142" s="64"/>
      <c r="AZ142" s="64"/>
      <c r="BA142" s="64"/>
      <c r="BB142" s="64"/>
      <c r="BC142" s="64"/>
      <c r="BD142" s="64"/>
    </row>
    <row r="143" spans="1:56" s="70" customFormat="1" ht="15" customHeight="1" x14ac:dyDescent="0.25">
      <c r="A143" s="178"/>
      <c r="B143" s="179"/>
      <c r="C143" s="180"/>
      <c r="D143" s="181"/>
      <c r="E143" s="181" t="str">
        <f t="shared" si="43"/>
        <v/>
      </c>
      <c r="F143" s="182" t="str">
        <f>IF(ISBLANK(D143)=TRUE,"",IF($B143="Days",VLOOKUP(D143,$F$1:$G$1,2,FALSE),((E143-D143)*24)-#REF!))</f>
        <v/>
      </c>
      <c r="G143" s="181"/>
      <c r="H143" s="181" t="str">
        <f t="shared" si="44"/>
        <v/>
      </c>
      <c r="I143" s="182" t="str">
        <f>IF(ISBLANK(G143)=TRUE,"",IF($B143="Days",VLOOKUP(G143,$F$1:$G$1,2,FALSE),((H143-G143)*24)-#REF!))</f>
        <v/>
      </c>
      <c r="J143" s="181"/>
      <c r="K143" s="181" t="str">
        <f t="shared" si="45"/>
        <v/>
      </c>
      <c r="L143" s="182" t="str">
        <f>IF(ISBLANK(J143)=TRUE,"",IF($B143="Days",VLOOKUP(J143,$F$1:$G$1,2,FALSE),((K143-J143)*24)-#REF!))</f>
        <v/>
      </c>
      <c r="M143" s="181"/>
      <c r="N143" s="181" t="str">
        <f t="shared" si="46"/>
        <v/>
      </c>
      <c r="O143" s="182" t="str">
        <f>IF(ISBLANK(M143)=TRUE,"",IF($B143="Days",VLOOKUP(M143,$F$1:$G$1,2,FALSE),((N143-M143)*24)-#REF!))</f>
        <v/>
      </c>
      <c r="P143" s="181"/>
      <c r="Q143" s="181" t="str">
        <f t="shared" si="47"/>
        <v/>
      </c>
      <c r="R143" s="182" t="str">
        <f>IF(ISBLANK(P143)=TRUE,"",IF($B143="Days",VLOOKUP(P143,$F$1:$G$1,2,FALSE),((Q143-P143)*24)-#REF!))</f>
        <v/>
      </c>
      <c r="S143" s="181"/>
      <c r="T143" s="181" t="str">
        <f t="shared" si="48"/>
        <v/>
      </c>
      <c r="U143" s="182" t="str">
        <f>IF(ISBLANK(S143)=TRUE,"",IF($B143="Days",VLOOKUP(S143,$F$1:$G$1,2,FALSE),((T143-S143)*24)-#REF!))</f>
        <v/>
      </c>
      <c r="V143" s="181"/>
      <c r="W143" s="181" t="str">
        <f t="shared" si="49"/>
        <v/>
      </c>
      <c r="X143" s="182" t="str">
        <f>IF(ISBLANK(V143)=TRUE,"",IF($B143="Days",VLOOKUP(V143,$F$1:$G$1,2,FALSE),((W143-V143)*24)-#REF!))</f>
        <v/>
      </c>
      <c r="Y143" s="56" t="str">
        <f>IFERROR(VLOOKUP(A143,#REF!,5,FALSE),"")</f>
        <v/>
      </c>
      <c r="Z143" s="56" t="str">
        <f t="shared" si="52"/>
        <v/>
      </c>
      <c r="AA143" s="56" t="str">
        <f t="shared" si="53"/>
        <v/>
      </c>
      <c r="AB143" s="57" t="str">
        <f t="shared" si="54"/>
        <v/>
      </c>
      <c r="AC143" s="57" t="str">
        <f t="shared" si="55"/>
        <v/>
      </c>
      <c r="AD143" s="86" t="str">
        <f t="shared" si="56"/>
        <v/>
      </c>
      <c r="AE143" s="86" t="str">
        <f t="shared" si="57"/>
        <v/>
      </c>
      <c r="AF143" s="86" t="str">
        <f t="shared" si="58"/>
        <v/>
      </c>
      <c r="AG143" s="86" t="str">
        <f t="shared" si="59"/>
        <v/>
      </c>
      <c r="AH143" s="86" t="str">
        <f t="shared" si="60"/>
        <v/>
      </c>
      <c r="AI143" s="86" t="str">
        <f t="shared" si="61"/>
        <v/>
      </c>
      <c r="AJ143" s="86" t="str">
        <f t="shared" si="62"/>
        <v/>
      </c>
      <c r="AK143" s="87">
        <f t="shared" si="63"/>
        <v>0</v>
      </c>
      <c r="AL143" s="88" t="b">
        <f t="shared" si="51"/>
        <v>0</v>
      </c>
      <c r="AM143" s="88" t="b">
        <f t="shared" si="51"/>
        <v>0</v>
      </c>
      <c r="AN143" s="88" t="b">
        <f t="shared" si="51"/>
        <v>0</v>
      </c>
      <c r="AO143" s="88" t="b">
        <f t="shared" si="51"/>
        <v>0</v>
      </c>
      <c r="AP143" s="88" t="b">
        <f t="shared" si="51"/>
        <v>0</v>
      </c>
      <c r="AQ143" s="88" t="b">
        <f t="shared" si="51"/>
        <v>0</v>
      </c>
      <c r="AR143" s="88" t="b">
        <f t="shared" si="50"/>
        <v>0</v>
      </c>
      <c r="AS143" s="62">
        <f t="shared" si="64"/>
        <v>0</v>
      </c>
      <c r="AT143" s="88" t="str">
        <f t="shared" si="65"/>
        <v>Days</v>
      </c>
      <c r="AU143" s="89" t="str">
        <f t="shared" si="66"/>
        <v/>
      </c>
      <c r="AV143" s="88" t="str">
        <f t="shared" si="67"/>
        <v>No</v>
      </c>
      <c r="AW143" s="64"/>
      <c r="AX143" s="64"/>
      <c r="AY143" s="64"/>
      <c r="AZ143" s="64"/>
      <c r="BA143" s="64"/>
      <c r="BB143" s="64"/>
      <c r="BC143" s="64"/>
      <c r="BD143" s="64"/>
    </row>
    <row r="144" spans="1:56" s="70" customFormat="1" ht="15" customHeight="1" x14ac:dyDescent="0.25">
      <c r="A144" s="178"/>
      <c r="B144" s="179"/>
      <c r="C144" s="180"/>
      <c r="D144" s="181"/>
      <c r="E144" s="181" t="str">
        <f t="shared" si="43"/>
        <v/>
      </c>
      <c r="F144" s="182" t="str">
        <f>IF(ISBLANK(D144)=TRUE,"",IF($B144="Days",VLOOKUP(D144,$F$1:$G$1,2,FALSE),((E144-D144)*24)-#REF!))</f>
        <v/>
      </c>
      <c r="G144" s="181"/>
      <c r="H144" s="181" t="str">
        <f t="shared" si="44"/>
        <v/>
      </c>
      <c r="I144" s="182" t="str">
        <f>IF(ISBLANK(G144)=TRUE,"",IF($B144="Days",VLOOKUP(G144,$F$1:$G$1,2,FALSE),((H144-G144)*24)-#REF!))</f>
        <v/>
      </c>
      <c r="J144" s="181"/>
      <c r="K144" s="181" t="str">
        <f t="shared" si="45"/>
        <v/>
      </c>
      <c r="L144" s="182" t="str">
        <f>IF(ISBLANK(J144)=TRUE,"",IF($B144="Days",VLOOKUP(J144,$F$1:$G$1,2,FALSE),((K144-J144)*24)-#REF!))</f>
        <v/>
      </c>
      <c r="M144" s="181"/>
      <c r="N144" s="181" t="str">
        <f t="shared" si="46"/>
        <v/>
      </c>
      <c r="O144" s="182" t="str">
        <f>IF(ISBLANK(M144)=TRUE,"",IF($B144="Days",VLOOKUP(M144,$F$1:$G$1,2,FALSE),((N144-M144)*24)-#REF!))</f>
        <v/>
      </c>
      <c r="P144" s="181"/>
      <c r="Q144" s="181" t="str">
        <f t="shared" si="47"/>
        <v/>
      </c>
      <c r="R144" s="182" t="str">
        <f>IF(ISBLANK(P144)=TRUE,"",IF($B144="Days",VLOOKUP(P144,$F$1:$G$1,2,FALSE),((Q144-P144)*24)-#REF!))</f>
        <v/>
      </c>
      <c r="S144" s="181"/>
      <c r="T144" s="181" t="str">
        <f t="shared" si="48"/>
        <v/>
      </c>
      <c r="U144" s="182" t="str">
        <f>IF(ISBLANK(S144)=TRUE,"",IF($B144="Days",VLOOKUP(S144,$F$1:$G$1,2,FALSE),((T144-S144)*24)-#REF!))</f>
        <v/>
      </c>
      <c r="V144" s="181"/>
      <c r="W144" s="181" t="str">
        <f t="shared" si="49"/>
        <v/>
      </c>
      <c r="X144" s="182" t="str">
        <f>IF(ISBLANK(V144)=TRUE,"",IF($B144="Days",VLOOKUP(V144,$F$1:$G$1,2,FALSE),((W144-V144)*24)-#REF!))</f>
        <v/>
      </c>
      <c r="Y144" s="56" t="str">
        <f>IFERROR(VLOOKUP(A144,#REF!,5,FALSE),"")</f>
        <v/>
      </c>
      <c r="Z144" s="56" t="str">
        <f t="shared" si="52"/>
        <v/>
      </c>
      <c r="AA144" s="56" t="str">
        <f t="shared" si="53"/>
        <v/>
      </c>
      <c r="AB144" s="57" t="str">
        <f t="shared" si="54"/>
        <v/>
      </c>
      <c r="AC144" s="57" t="str">
        <f t="shared" si="55"/>
        <v/>
      </c>
      <c r="AD144" s="86" t="str">
        <f t="shared" si="56"/>
        <v/>
      </c>
      <c r="AE144" s="86" t="str">
        <f t="shared" si="57"/>
        <v/>
      </c>
      <c r="AF144" s="86" t="str">
        <f t="shared" si="58"/>
        <v/>
      </c>
      <c r="AG144" s="86" t="str">
        <f t="shared" si="59"/>
        <v/>
      </c>
      <c r="AH144" s="86" t="str">
        <f t="shared" si="60"/>
        <v/>
      </c>
      <c r="AI144" s="86" t="str">
        <f t="shared" si="61"/>
        <v/>
      </c>
      <c r="AJ144" s="86" t="str">
        <f t="shared" si="62"/>
        <v/>
      </c>
      <c r="AK144" s="87">
        <f t="shared" si="63"/>
        <v>0</v>
      </c>
      <c r="AL144" s="88" t="b">
        <f t="shared" si="51"/>
        <v>0</v>
      </c>
      <c r="AM144" s="88" t="b">
        <f t="shared" si="51"/>
        <v>0</v>
      </c>
      <c r="AN144" s="88" t="b">
        <f t="shared" si="51"/>
        <v>0</v>
      </c>
      <c r="AO144" s="88" t="b">
        <f t="shared" si="51"/>
        <v>0</v>
      </c>
      <c r="AP144" s="88" t="b">
        <f t="shared" si="51"/>
        <v>0</v>
      </c>
      <c r="AQ144" s="88" t="b">
        <f t="shared" si="51"/>
        <v>0</v>
      </c>
      <c r="AR144" s="88" t="b">
        <f t="shared" si="50"/>
        <v>0</v>
      </c>
      <c r="AS144" s="62">
        <f t="shared" si="64"/>
        <v>0</v>
      </c>
      <c r="AT144" s="88" t="str">
        <f t="shared" si="65"/>
        <v>Days</v>
      </c>
      <c r="AU144" s="89" t="str">
        <f t="shared" si="66"/>
        <v/>
      </c>
      <c r="AV144" s="88" t="str">
        <f t="shared" si="67"/>
        <v>No</v>
      </c>
      <c r="AW144" s="64"/>
      <c r="AX144" s="64"/>
      <c r="AY144" s="64"/>
      <c r="AZ144" s="64"/>
      <c r="BA144" s="64"/>
      <c r="BB144" s="64"/>
      <c r="BC144" s="64"/>
      <c r="BD144" s="64"/>
    </row>
    <row r="145" spans="1:56" s="70" customFormat="1" ht="15" customHeight="1" x14ac:dyDescent="0.25">
      <c r="A145" s="178"/>
      <c r="B145" s="179"/>
      <c r="C145" s="180"/>
      <c r="D145" s="181"/>
      <c r="E145" s="181" t="str">
        <f t="shared" si="43"/>
        <v/>
      </c>
      <c r="F145" s="182" t="str">
        <f>IF(ISBLANK(D145)=TRUE,"",IF($B145="Days",VLOOKUP(D145,$F$1:$G$1,2,FALSE),((E145-D145)*24)-#REF!))</f>
        <v/>
      </c>
      <c r="G145" s="181"/>
      <c r="H145" s="181" t="str">
        <f t="shared" si="44"/>
        <v/>
      </c>
      <c r="I145" s="182" t="str">
        <f>IF(ISBLANK(G145)=TRUE,"",IF($B145="Days",VLOOKUP(G145,$F$1:$G$1,2,FALSE),((H145-G145)*24)-#REF!))</f>
        <v/>
      </c>
      <c r="J145" s="181"/>
      <c r="K145" s="181" t="str">
        <f t="shared" si="45"/>
        <v/>
      </c>
      <c r="L145" s="182" t="str">
        <f>IF(ISBLANK(J145)=TRUE,"",IF($B145="Days",VLOOKUP(J145,$F$1:$G$1,2,FALSE),((K145-J145)*24)-#REF!))</f>
        <v/>
      </c>
      <c r="M145" s="181"/>
      <c r="N145" s="181" t="str">
        <f t="shared" si="46"/>
        <v/>
      </c>
      <c r="O145" s="182" t="str">
        <f>IF(ISBLANK(M145)=TRUE,"",IF($B145="Days",VLOOKUP(M145,$F$1:$G$1,2,FALSE),((N145-M145)*24)-#REF!))</f>
        <v/>
      </c>
      <c r="P145" s="181"/>
      <c r="Q145" s="181" t="str">
        <f t="shared" si="47"/>
        <v/>
      </c>
      <c r="R145" s="182" t="str">
        <f>IF(ISBLANK(P145)=TRUE,"",IF($B145="Days",VLOOKUP(P145,$F$1:$G$1,2,FALSE),((Q145-P145)*24)-#REF!))</f>
        <v/>
      </c>
      <c r="S145" s="181"/>
      <c r="T145" s="181" t="str">
        <f t="shared" si="48"/>
        <v/>
      </c>
      <c r="U145" s="182" t="str">
        <f>IF(ISBLANK(S145)=TRUE,"",IF($B145="Days",VLOOKUP(S145,$F$1:$G$1,2,FALSE),((T145-S145)*24)-#REF!))</f>
        <v/>
      </c>
      <c r="V145" s="181"/>
      <c r="W145" s="181" t="str">
        <f t="shared" si="49"/>
        <v/>
      </c>
      <c r="X145" s="182" t="str">
        <f>IF(ISBLANK(V145)=TRUE,"",IF($B145="Days",VLOOKUP(V145,$F$1:$G$1,2,FALSE),((W145-V145)*24)-#REF!))</f>
        <v/>
      </c>
      <c r="Y145" s="56" t="str">
        <f>IFERROR(VLOOKUP(A145,#REF!,5,FALSE),"")</f>
        <v/>
      </c>
      <c r="Z145" s="56" t="str">
        <f t="shared" si="52"/>
        <v/>
      </c>
      <c r="AA145" s="56" t="str">
        <f t="shared" si="53"/>
        <v/>
      </c>
      <c r="AB145" s="57" t="str">
        <f t="shared" si="54"/>
        <v/>
      </c>
      <c r="AC145" s="57" t="str">
        <f t="shared" si="55"/>
        <v/>
      </c>
      <c r="AD145" s="86" t="str">
        <f t="shared" si="56"/>
        <v/>
      </c>
      <c r="AE145" s="86" t="str">
        <f t="shared" si="57"/>
        <v/>
      </c>
      <c r="AF145" s="86" t="str">
        <f t="shared" si="58"/>
        <v/>
      </c>
      <c r="AG145" s="86" t="str">
        <f t="shared" si="59"/>
        <v/>
      </c>
      <c r="AH145" s="86" t="str">
        <f t="shared" si="60"/>
        <v/>
      </c>
      <c r="AI145" s="86" t="str">
        <f t="shared" si="61"/>
        <v/>
      </c>
      <c r="AJ145" s="86" t="str">
        <f t="shared" si="62"/>
        <v/>
      </c>
      <c r="AK145" s="87">
        <f t="shared" si="63"/>
        <v>0</v>
      </c>
      <c r="AL145" s="88" t="b">
        <f t="shared" si="51"/>
        <v>0</v>
      </c>
      <c r="AM145" s="88" t="b">
        <f t="shared" si="51"/>
        <v>0</v>
      </c>
      <c r="AN145" s="88" t="b">
        <f t="shared" si="51"/>
        <v>0</v>
      </c>
      <c r="AO145" s="88" t="b">
        <f t="shared" si="51"/>
        <v>0</v>
      </c>
      <c r="AP145" s="88" t="b">
        <f t="shared" si="51"/>
        <v>0</v>
      </c>
      <c r="AQ145" s="88" t="b">
        <f t="shared" si="51"/>
        <v>0</v>
      </c>
      <c r="AR145" s="88" t="b">
        <f t="shared" si="50"/>
        <v>0</v>
      </c>
      <c r="AS145" s="62">
        <f t="shared" si="64"/>
        <v>0</v>
      </c>
      <c r="AT145" s="88" t="str">
        <f t="shared" si="65"/>
        <v>Days</v>
      </c>
      <c r="AU145" s="89" t="str">
        <f t="shared" si="66"/>
        <v/>
      </c>
      <c r="AV145" s="88" t="str">
        <f t="shared" si="67"/>
        <v>No</v>
      </c>
      <c r="AW145" s="64"/>
      <c r="AX145" s="64"/>
      <c r="AY145" s="64"/>
      <c r="AZ145" s="64"/>
      <c r="BA145" s="64"/>
      <c r="BB145" s="64"/>
      <c r="BC145" s="64"/>
      <c r="BD145" s="64"/>
    </row>
    <row r="146" spans="1:56" s="70" customFormat="1" ht="15" customHeight="1" x14ac:dyDescent="0.25">
      <c r="A146" s="178"/>
      <c r="B146" s="179"/>
      <c r="C146" s="180"/>
      <c r="D146" s="181"/>
      <c r="E146" s="181" t="str">
        <f t="shared" si="43"/>
        <v/>
      </c>
      <c r="F146" s="182" t="str">
        <f>IF(ISBLANK(D146)=TRUE,"",IF($B146="Days",VLOOKUP(D146,$F$1:$G$1,2,FALSE),((E146-D146)*24)-#REF!))</f>
        <v/>
      </c>
      <c r="G146" s="181"/>
      <c r="H146" s="181" t="str">
        <f t="shared" si="44"/>
        <v/>
      </c>
      <c r="I146" s="182" t="str">
        <f>IF(ISBLANK(G146)=TRUE,"",IF($B146="Days",VLOOKUP(G146,$F$1:$G$1,2,FALSE),((H146-G146)*24)-#REF!))</f>
        <v/>
      </c>
      <c r="J146" s="181"/>
      <c r="K146" s="181" t="str">
        <f t="shared" si="45"/>
        <v/>
      </c>
      <c r="L146" s="182" t="str">
        <f>IF(ISBLANK(J146)=TRUE,"",IF($B146="Days",VLOOKUP(J146,$F$1:$G$1,2,FALSE),((K146-J146)*24)-#REF!))</f>
        <v/>
      </c>
      <c r="M146" s="181"/>
      <c r="N146" s="181" t="str">
        <f t="shared" si="46"/>
        <v/>
      </c>
      <c r="O146" s="182" t="str">
        <f>IF(ISBLANK(M146)=TRUE,"",IF($B146="Days",VLOOKUP(M146,$F$1:$G$1,2,FALSE),((N146-M146)*24)-#REF!))</f>
        <v/>
      </c>
      <c r="P146" s="181"/>
      <c r="Q146" s="181" t="str">
        <f t="shared" si="47"/>
        <v/>
      </c>
      <c r="R146" s="182" t="str">
        <f>IF(ISBLANK(P146)=TRUE,"",IF($B146="Days",VLOOKUP(P146,$F$1:$G$1,2,FALSE),((Q146-P146)*24)-#REF!))</f>
        <v/>
      </c>
      <c r="S146" s="181"/>
      <c r="T146" s="181" t="str">
        <f t="shared" si="48"/>
        <v/>
      </c>
      <c r="U146" s="182" t="str">
        <f>IF(ISBLANK(S146)=TRUE,"",IF($B146="Days",VLOOKUP(S146,$F$1:$G$1,2,FALSE),((T146-S146)*24)-#REF!))</f>
        <v/>
      </c>
      <c r="V146" s="181"/>
      <c r="W146" s="181" t="str">
        <f t="shared" si="49"/>
        <v/>
      </c>
      <c r="X146" s="182" t="str">
        <f>IF(ISBLANK(V146)=TRUE,"",IF($B146="Days",VLOOKUP(V146,$F$1:$G$1,2,FALSE),((W146-V146)*24)-#REF!))</f>
        <v/>
      </c>
      <c r="Y146" s="56" t="str">
        <f>IFERROR(VLOOKUP(A146,#REF!,5,FALSE),"")</f>
        <v/>
      </c>
      <c r="Z146" s="56" t="str">
        <f t="shared" si="52"/>
        <v/>
      </c>
      <c r="AA146" s="56" t="str">
        <f t="shared" si="53"/>
        <v/>
      </c>
      <c r="AB146" s="57" t="str">
        <f t="shared" si="54"/>
        <v/>
      </c>
      <c r="AC146" s="57" t="str">
        <f t="shared" si="55"/>
        <v/>
      </c>
      <c r="AD146" s="86" t="str">
        <f t="shared" si="56"/>
        <v/>
      </c>
      <c r="AE146" s="86" t="str">
        <f t="shared" si="57"/>
        <v/>
      </c>
      <c r="AF146" s="86" t="str">
        <f t="shared" si="58"/>
        <v/>
      </c>
      <c r="AG146" s="86" t="str">
        <f t="shared" si="59"/>
        <v/>
      </c>
      <c r="AH146" s="86" t="str">
        <f t="shared" si="60"/>
        <v/>
      </c>
      <c r="AI146" s="86" t="str">
        <f t="shared" si="61"/>
        <v/>
      </c>
      <c r="AJ146" s="86" t="str">
        <f t="shared" si="62"/>
        <v/>
      </c>
      <c r="AK146" s="87">
        <f t="shared" si="63"/>
        <v>0</v>
      </c>
      <c r="AL146" s="88" t="b">
        <f t="shared" si="51"/>
        <v>0</v>
      </c>
      <c r="AM146" s="88" t="b">
        <f t="shared" si="51"/>
        <v>0</v>
      </c>
      <c r="AN146" s="88" t="b">
        <f t="shared" si="51"/>
        <v>0</v>
      </c>
      <c r="AO146" s="88" t="b">
        <f t="shared" si="51"/>
        <v>0</v>
      </c>
      <c r="AP146" s="88" t="b">
        <f t="shared" si="51"/>
        <v>0</v>
      </c>
      <c r="AQ146" s="88" t="b">
        <f t="shared" si="51"/>
        <v>0</v>
      </c>
      <c r="AR146" s="88" t="b">
        <f t="shared" si="50"/>
        <v>0</v>
      </c>
      <c r="AS146" s="62">
        <f t="shared" si="64"/>
        <v>0</v>
      </c>
      <c r="AT146" s="88" t="str">
        <f t="shared" si="65"/>
        <v>Days</v>
      </c>
      <c r="AU146" s="89" t="str">
        <f t="shared" si="66"/>
        <v/>
      </c>
      <c r="AV146" s="88" t="str">
        <f t="shared" si="67"/>
        <v>No</v>
      </c>
      <c r="AW146" s="64"/>
      <c r="AX146" s="64"/>
      <c r="AY146" s="64"/>
      <c r="AZ146" s="64"/>
      <c r="BA146" s="64"/>
      <c r="BB146" s="64"/>
      <c r="BC146" s="64"/>
      <c r="BD146" s="64"/>
    </row>
    <row r="147" spans="1:56" s="70" customFormat="1" ht="15" customHeight="1" x14ac:dyDescent="0.25">
      <c r="A147" s="178"/>
      <c r="B147" s="179"/>
      <c r="C147" s="180"/>
      <c r="D147" s="181"/>
      <c r="E147" s="181" t="str">
        <f t="shared" si="43"/>
        <v/>
      </c>
      <c r="F147" s="182" t="str">
        <f>IF(ISBLANK(D147)=TRUE,"",IF($B147="Days",VLOOKUP(D147,$F$1:$G$1,2,FALSE),((E147-D147)*24)-#REF!))</f>
        <v/>
      </c>
      <c r="G147" s="181"/>
      <c r="H147" s="181" t="str">
        <f t="shared" si="44"/>
        <v/>
      </c>
      <c r="I147" s="182" t="str">
        <f>IF(ISBLANK(G147)=TRUE,"",IF($B147="Days",VLOOKUP(G147,$F$1:$G$1,2,FALSE),((H147-G147)*24)-#REF!))</f>
        <v/>
      </c>
      <c r="J147" s="181"/>
      <c r="K147" s="181" t="str">
        <f t="shared" si="45"/>
        <v/>
      </c>
      <c r="L147" s="182" t="str">
        <f>IF(ISBLANK(J147)=TRUE,"",IF($B147="Days",VLOOKUP(J147,$F$1:$G$1,2,FALSE),((K147-J147)*24)-#REF!))</f>
        <v/>
      </c>
      <c r="M147" s="181"/>
      <c r="N147" s="181" t="str">
        <f t="shared" si="46"/>
        <v/>
      </c>
      <c r="O147" s="182" t="str">
        <f>IF(ISBLANK(M147)=TRUE,"",IF($B147="Days",VLOOKUP(M147,$F$1:$G$1,2,FALSE),((N147-M147)*24)-#REF!))</f>
        <v/>
      </c>
      <c r="P147" s="181"/>
      <c r="Q147" s="181" t="str">
        <f t="shared" si="47"/>
        <v/>
      </c>
      <c r="R147" s="182" t="str">
        <f>IF(ISBLANK(P147)=TRUE,"",IF($B147="Days",VLOOKUP(P147,$F$1:$G$1,2,FALSE),((Q147-P147)*24)-#REF!))</f>
        <v/>
      </c>
      <c r="S147" s="181"/>
      <c r="T147" s="181" t="str">
        <f t="shared" si="48"/>
        <v/>
      </c>
      <c r="U147" s="182" t="str">
        <f>IF(ISBLANK(S147)=TRUE,"",IF($B147="Days",VLOOKUP(S147,$F$1:$G$1,2,FALSE),((T147-S147)*24)-#REF!))</f>
        <v/>
      </c>
      <c r="V147" s="181"/>
      <c r="W147" s="181" t="str">
        <f t="shared" si="49"/>
        <v/>
      </c>
      <c r="X147" s="182" t="str">
        <f>IF(ISBLANK(V147)=TRUE,"",IF($B147="Days",VLOOKUP(V147,$F$1:$G$1,2,FALSE),((W147-V147)*24)-#REF!))</f>
        <v/>
      </c>
      <c r="Y147" s="56" t="str">
        <f>IFERROR(VLOOKUP(A147,#REF!,5,FALSE),"")</f>
        <v/>
      </c>
      <c r="Z147" s="56" t="str">
        <f t="shared" si="52"/>
        <v/>
      </c>
      <c r="AA147" s="56" t="str">
        <f t="shared" si="53"/>
        <v/>
      </c>
      <c r="AB147" s="57" t="str">
        <f t="shared" si="54"/>
        <v/>
      </c>
      <c r="AC147" s="57" t="str">
        <f t="shared" si="55"/>
        <v/>
      </c>
      <c r="AD147" s="86" t="str">
        <f t="shared" si="56"/>
        <v/>
      </c>
      <c r="AE147" s="86" t="str">
        <f t="shared" si="57"/>
        <v/>
      </c>
      <c r="AF147" s="86" t="str">
        <f t="shared" si="58"/>
        <v/>
      </c>
      <c r="AG147" s="86" t="str">
        <f t="shared" si="59"/>
        <v/>
      </c>
      <c r="AH147" s="86" t="str">
        <f t="shared" si="60"/>
        <v/>
      </c>
      <c r="AI147" s="86" t="str">
        <f t="shared" si="61"/>
        <v/>
      </c>
      <c r="AJ147" s="86" t="str">
        <f t="shared" si="62"/>
        <v/>
      </c>
      <c r="AK147" s="87">
        <f t="shared" si="63"/>
        <v>0</v>
      </c>
      <c r="AL147" s="88" t="b">
        <f t="shared" si="51"/>
        <v>0</v>
      </c>
      <c r="AM147" s="88" t="b">
        <f t="shared" si="51"/>
        <v>0</v>
      </c>
      <c r="AN147" s="88" t="b">
        <f t="shared" si="51"/>
        <v>0</v>
      </c>
      <c r="AO147" s="88" t="b">
        <f t="shared" si="51"/>
        <v>0</v>
      </c>
      <c r="AP147" s="88" t="b">
        <f t="shared" si="51"/>
        <v>0</v>
      </c>
      <c r="AQ147" s="88" t="b">
        <f t="shared" si="51"/>
        <v>0</v>
      </c>
      <c r="AR147" s="88" t="b">
        <f t="shared" si="50"/>
        <v>0</v>
      </c>
      <c r="AS147" s="62">
        <f t="shared" si="64"/>
        <v>0</v>
      </c>
      <c r="AT147" s="88" t="str">
        <f t="shared" si="65"/>
        <v>Days</v>
      </c>
      <c r="AU147" s="89" t="str">
        <f t="shared" si="66"/>
        <v/>
      </c>
      <c r="AV147" s="88" t="str">
        <f t="shared" si="67"/>
        <v>No</v>
      </c>
      <c r="AW147" s="64"/>
      <c r="AX147" s="64"/>
      <c r="AY147" s="64"/>
      <c r="AZ147" s="64"/>
      <c r="BA147" s="64"/>
      <c r="BB147" s="64"/>
      <c r="BC147" s="64"/>
      <c r="BD147" s="64"/>
    </row>
    <row r="148" spans="1:56" s="70" customFormat="1" ht="15" customHeight="1" x14ac:dyDescent="0.25">
      <c r="A148" s="178"/>
      <c r="B148" s="179"/>
      <c r="C148" s="180"/>
      <c r="D148" s="181"/>
      <c r="E148" s="181" t="str">
        <f t="shared" si="43"/>
        <v/>
      </c>
      <c r="F148" s="182" t="str">
        <f>IF(ISBLANK(D148)=TRUE,"",IF($B148="Days",VLOOKUP(D148,$F$1:$G$1,2,FALSE),((E148-D148)*24)-#REF!))</f>
        <v/>
      </c>
      <c r="G148" s="181"/>
      <c r="H148" s="181" t="str">
        <f t="shared" si="44"/>
        <v/>
      </c>
      <c r="I148" s="182" t="str">
        <f>IF(ISBLANK(G148)=TRUE,"",IF($B148="Days",VLOOKUP(G148,$F$1:$G$1,2,FALSE),((H148-G148)*24)-#REF!))</f>
        <v/>
      </c>
      <c r="J148" s="181"/>
      <c r="K148" s="181" t="str">
        <f t="shared" si="45"/>
        <v/>
      </c>
      <c r="L148" s="182" t="str">
        <f>IF(ISBLANK(J148)=TRUE,"",IF($B148="Days",VLOOKUP(J148,$F$1:$G$1,2,FALSE),((K148-J148)*24)-#REF!))</f>
        <v/>
      </c>
      <c r="M148" s="181"/>
      <c r="N148" s="181" t="str">
        <f t="shared" si="46"/>
        <v/>
      </c>
      <c r="O148" s="182" t="str">
        <f>IF(ISBLANK(M148)=TRUE,"",IF($B148="Days",VLOOKUP(M148,$F$1:$G$1,2,FALSE),((N148-M148)*24)-#REF!))</f>
        <v/>
      </c>
      <c r="P148" s="181"/>
      <c r="Q148" s="181" t="str">
        <f t="shared" si="47"/>
        <v/>
      </c>
      <c r="R148" s="182" t="str">
        <f>IF(ISBLANK(P148)=TRUE,"",IF($B148="Days",VLOOKUP(P148,$F$1:$G$1,2,FALSE),((Q148-P148)*24)-#REF!))</f>
        <v/>
      </c>
      <c r="S148" s="181"/>
      <c r="T148" s="181" t="str">
        <f t="shared" si="48"/>
        <v/>
      </c>
      <c r="U148" s="182" t="str">
        <f>IF(ISBLANK(S148)=TRUE,"",IF($B148="Days",VLOOKUP(S148,$F$1:$G$1,2,FALSE),((T148-S148)*24)-#REF!))</f>
        <v/>
      </c>
      <c r="V148" s="181"/>
      <c r="W148" s="181" t="str">
        <f t="shared" si="49"/>
        <v/>
      </c>
      <c r="X148" s="182" t="str">
        <f>IF(ISBLANK(V148)=TRUE,"",IF($B148="Days",VLOOKUP(V148,$F$1:$G$1,2,FALSE),((W148-V148)*24)-#REF!))</f>
        <v/>
      </c>
      <c r="Y148" s="56" t="str">
        <f>IFERROR(VLOOKUP(A148,#REF!,5,FALSE),"")</f>
        <v/>
      </c>
      <c r="Z148" s="56" t="str">
        <f t="shared" si="52"/>
        <v/>
      </c>
      <c r="AA148" s="56" t="str">
        <f t="shared" si="53"/>
        <v/>
      </c>
      <c r="AB148" s="57" t="str">
        <f t="shared" si="54"/>
        <v/>
      </c>
      <c r="AC148" s="57" t="str">
        <f t="shared" si="55"/>
        <v/>
      </c>
      <c r="AD148" s="86" t="str">
        <f t="shared" si="56"/>
        <v/>
      </c>
      <c r="AE148" s="86" t="str">
        <f t="shared" si="57"/>
        <v/>
      </c>
      <c r="AF148" s="86" t="str">
        <f t="shared" si="58"/>
        <v/>
      </c>
      <c r="AG148" s="86" t="str">
        <f t="shared" si="59"/>
        <v/>
      </c>
      <c r="AH148" s="86" t="str">
        <f t="shared" si="60"/>
        <v/>
      </c>
      <c r="AI148" s="86" t="str">
        <f t="shared" si="61"/>
        <v/>
      </c>
      <c r="AJ148" s="86" t="str">
        <f t="shared" si="62"/>
        <v/>
      </c>
      <c r="AK148" s="87">
        <f t="shared" si="63"/>
        <v>0</v>
      </c>
      <c r="AL148" s="88" t="b">
        <f t="shared" si="51"/>
        <v>0</v>
      </c>
      <c r="AM148" s="88" t="b">
        <f t="shared" si="51"/>
        <v>0</v>
      </c>
      <c r="AN148" s="88" t="b">
        <f t="shared" si="51"/>
        <v>0</v>
      </c>
      <c r="AO148" s="88" t="b">
        <f t="shared" si="51"/>
        <v>0</v>
      </c>
      <c r="AP148" s="88" t="b">
        <f t="shared" si="51"/>
        <v>0</v>
      </c>
      <c r="AQ148" s="88" t="b">
        <f t="shared" si="51"/>
        <v>0</v>
      </c>
      <c r="AR148" s="88" t="b">
        <f t="shared" si="50"/>
        <v>0</v>
      </c>
      <c r="AS148" s="62">
        <f t="shared" si="64"/>
        <v>0</v>
      </c>
      <c r="AT148" s="88" t="str">
        <f t="shared" si="65"/>
        <v>Days</v>
      </c>
      <c r="AU148" s="89" t="str">
        <f t="shared" si="66"/>
        <v/>
      </c>
      <c r="AV148" s="88" t="str">
        <f t="shared" si="67"/>
        <v>No</v>
      </c>
      <c r="AW148" s="64"/>
      <c r="AX148" s="64"/>
      <c r="AY148" s="64"/>
      <c r="AZ148" s="64"/>
      <c r="BA148" s="64"/>
      <c r="BB148" s="64"/>
      <c r="BC148" s="64"/>
      <c r="BD148" s="64"/>
    </row>
    <row r="149" spans="1:56" s="70" customFormat="1" ht="15" customHeight="1" x14ac:dyDescent="0.25">
      <c r="A149" s="178"/>
      <c r="B149" s="179"/>
      <c r="C149" s="180"/>
      <c r="D149" s="181"/>
      <c r="E149" s="181" t="str">
        <f t="shared" si="43"/>
        <v/>
      </c>
      <c r="F149" s="182" t="str">
        <f>IF(ISBLANK(D149)=TRUE,"",IF($B149="Days",VLOOKUP(D149,$F$1:$G$1,2,FALSE),((E149-D149)*24)-#REF!))</f>
        <v/>
      </c>
      <c r="G149" s="181"/>
      <c r="H149" s="181" t="str">
        <f t="shared" si="44"/>
        <v/>
      </c>
      <c r="I149" s="182" t="str">
        <f>IF(ISBLANK(G149)=TRUE,"",IF($B149="Days",VLOOKUP(G149,$F$1:$G$1,2,FALSE),((H149-G149)*24)-#REF!))</f>
        <v/>
      </c>
      <c r="J149" s="181"/>
      <c r="K149" s="181" t="str">
        <f t="shared" si="45"/>
        <v/>
      </c>
      <c r="L149" s="182" t="str">
        <f>IF(ISBLANK(J149)=TRUE,"",IF($B149="Days",VLOOKUP(J149,$F$1:$G$1,2,FALSE),((K149-J149)*24)-#REF!))</f>
        <v/>
      </c>
      <c r="M149" s="181"/>
      <c r="N149" s="181" t="str">
        <f t="shared" si="46"/>
        <v/>
      </c>
      <c r="O149" s="182" t="str">
        <f>IF(ISBLANK(M149)=TRUE,"",IF($B149="Days",VLOOKUP(M149,$F$1:$G$1,2,FALSE),((N149-M149)*24)-#REF!))</f>
        <v/>
      </c>
      <c r="P149" s="181"/>
      <c r="Q149" s="181" t="str">
        <f t="shared" si="47"/>
        <v/>
      </c>
      <c r="R149" s="182" t="str">
        <f>IF(ISBLANK(P149)=TRUE,"",IF($B149="Days",VLOOKUP(P149,$F$1:$G$1,2,FALSE),((Q149-P149)*24)-#REF!))</f>
        <v/>
      </c>
      <c r="S149" s="181"/>
      <c r="T149" s="181" t="str">
        <f t="shared" si="48"/>
        <v/>
      </c>
      <c r="U149" s="182" t="str">
        <f>IF(ISBLANK(S149)=TRUE,"",IF($B149="Days",VLOOKUP(S149,$F$1:$G$1,2,FALSE),((T149-S149)*24)-#REF!))</f>
        <v/>
      </c>
      <c r="V149" s="181"/>
      <c r="W149" s="181" t="str">
        <f t="shared" si="49"/>
        <v/>
      </c>
      <c r="X149" s="182" t="str">
        <f>IF(ISBLANK(V149)=TRUE,"",IF($B149="Days",VLOOKUP(V149,$F$1:$G$1,2,FALSE),((W149-V149)*24)-#REF!))</f>
        <v/>
      </c>
      <c r="Y149" s="56" t="str">
        <f>IFERROR(VLOOKUP(A149,#REF!,5,FALSE),"")</f>
        <v/>
      </c>
      <c r="Z149" s="56" t="str">
        <f t="shared" si="52"/>
        <v/>
      </c>
      <c r="AA149" s="56" t="str">
        <f t="shared" si="53"/>
        <v/>
      </c>
      <c r="AB149" s="57" t="str">
        <f t="shared" si="54"/>
        <v/>
      </c>
      <c r="AC149" s="57" t="str">
        <f t="shared" si="55"/>
        <v/>
      </c>
      <c r="AD149" s="86" t="str">
        <f t="shared" si="56"/>
        <v/>
      </c>
      <c r="AE149" s="86" t="str">
        <f t="shared" si="57"/>
        <v/>
      </c>
      <c r="AF149" s="86" t="str">
        <f t="shared" si="58"/>
        <v/>
      </c>
      <c r="AG149" s="86" t="str">
        <f t="shared" si="59"/>
        <v/>
      </c>
      <c r="AH149" s="86" t="str">
        <f t="shared" si="60"/>
        <v/>
      </c>
      <c r="AI149" s="86" t="str">
        <f t="shared" si="61"/>
        <v/>
      </c>
      <c r="AJ149" s="86" t="str">
        <f t="shared" si="62"/>
        <v/>
      </c>
      <c r="AK149" s="87">
        <f t="shared" si="63"/>
        <v>0</v>
      </c>
      <c r="AL149" s="88" t="b">
        <f t="shared" si="51"/>
        <v>0</v>
      </c>
      <c r="AM149" s="88" t="b">
        <f t="shared" si="51"/>
        <v>0</v>
      </c>
      <c r="AN149" s="88" t="b">
        <f t="shared" si="51"/>
        <v>0</v>
      </c>
      <c r="AO149" s="88" t="b">
        <f t="shared" si="51"/>
        <v>0</v>
      </c>
      <c r="AP149" s="88" t="b">
        <f t="shared" si="51"/>
        <v>0</v>
      </c>
      <c r="AQ149" s="88" t="b">
        <f t="shared" si="51"/>
        <v>0</v>
      </c>
      <c r="AR149" s="88" t="b">
        <f t="shared" si="50"/>
        <v>0</v>
      </c>
      <c r="AS149" s="62">
        <f t="shared" si="64"/>
        <v>0</v>
      </c>
      <c r="AT149" s="88" t="str">
        <f t="shared" si="65"/>
        <v>Days</v>
      </c>
      <c r="AU149" s="89" t="str">
        <f t="shared" si="66"/>
        <v/>
      </c>
      <c r="AV149" s="88" t="str">
        <f t="shared" si="67"/>
        <v>No</v>
      </c>
      <c r="AW149" s="64"/>
      <c r="AX149" s="64"/>
      <c r="AY149" s="64"/>
      <c r="AZ149" s="64"/>
      <c r="BA149" s="64"/>
      <c r="BB149" s="64"/>
      <c r="BC149" s="64"/>
      <c r="BD149" s="64"/>
    </row>
    <row r="150" spans="1:56" s="70" customFormat="1" ht="15" customHeight="1" x14ac:dyDescent="0.25">
      <c r="A150" s="178"/>
      <c r="B150" s="179"/>
      <c r="C150" s="180"/>
      <c r="D150" s="181"/>
      <c r="E150" s="181" t="str">
        <f t="shared" si="43"/>
        <v/>
      </c>
      <c r="F150" s="182" t="str">
        <f>IF(ISBLANK(D150)=TRUE,"",IF($B150="Days",VLOOKUP(D150,$F$1:$G$1,2,FALSE),((E150-D150)*24)-#REF!))</f>
        <v/>
      </c>
      <c r="G150" s="181"/>
      <c r="H150" s="181" t="str">
        <f t="shared" si="44"/>
        <v/>
      </c>
      <c r="I150" s="182" t="str">
        <f>IF(ISBLANK(G150)=TRUE,"",IF($B150="Days",VLOOKUP(G150,$F$1:$G$1,2,FALSE),((H150-G150)*24)-#REF!))</f>
        <v/>
      </c>
      <c r="J150" s="181"/>
      <c r="K150" s="181" t="str">
        <f t="shared" si="45"/>
        <v/>
      </c>
      <c r="L150" s="182" t="str">
        <f>IF(ISBLANK(J150)=TRUE,"",IF($B150="Days",VLOOKUP(J150,$F$1:$G$1,2,FALSE),((K150-J150)*24)-#REF!))</f>
        <v/>
      </c>
      <c r="M150" s="181"/>
      <c r="N150" s="181" t="str">
        <f t="shared" si="46"/>
        <v/>
      </c>
      <c r="O150" s="182" t="str">
        <f>IF(ISBLANK(M150)=TRUE,"",IF($B150="Days",VLOOKUP(M150,$F$1:$G$1,2,FALSE),((N150-M150)*24)-#REF!))</f>
        <v/>
      </c>
      <c r="P150" s="181"/>
      <c r="Q150" s="181" t="str">
        <f t="shared" si="47"/>
        <v/>
      </c>
      <c r="R150" s="182" t="str">
        <f>IF(ISBLANK(P150)=TRUE,"",IF($B150="Days",VLOOKUP(P150,$F$1:$G$1,2,FALSE),((Q150-P150)*24)-#REF!))</f>
        <v/>
      </c>
      <c r="S150" s="181"/>
      <c r="T150" s="181" t="str">
        <f t="shared" si="48"/>
        <v/>
      </c>
      <c r="U150" s="182" t="str">
        <f>IF(ISBLANK(S150)=TRUE,"",IF($B150="Days",VLOOKUP(S150,$F$1:$G$1,2,FALSE),((T150-S150)*24)-#REF!))</f>
        <v/>
      </c>
      <c r="V150" s="181"/>
      <c r="W150" s="181" t="str">
        <f t="shared" si="49"/>
        <v/>
      </c>
      <c r="X150" s="182" t="str">
        <f>IF(ISBLANK(V150)=TRUE,"",IF($B150="Days",VLOOKUP(V150,$F$1:$G$1,2,FALSE),((W150-V150)*24)-#REF!))</f>
        <v/>
      </c>
      <c r="Y150" s="56" t="str">
        <f>IFERROR(VLOOKUP(A150,#REF!,5,FALSE),"")</f>
        <v/>
      </c>
      <c r="Z150" s="56" t="str">
        <f t="shared" si="52"/>
        <v/>
      </c>
      <c r="AA150" s="56" t="str">
        <f t="shared" si="53"/>
        <v/>
      </c>
      <c r="AB150" s="57" t="str">
        <f t="shared" si="54"/>
        <v/>
      </c>
      <c r="AC150" s="57" t="str">
        <f t="shared" si="55"/>
        <v/>
      </c>
      <c r="AD150" s="86" t="str">
        <f t="shared" si="56"/>
        <v/>
      </c>
      <c r="AE150" s="86" t="str">
        <f t="shared" si="57"/>
        <v/>
      </c>
      <c r="AF150" s="86" t="str">
        <f t="shared" si="58"/>
        <v/>
      </c>
      <c r="AG150" s="86" t="str">
        <f t="shared" si="59"/>
        <v/>
      </c>
      <c r="AH150" s="86" t="str">
        <f t="shared" si="60"/>
        <v/>
      </c>
      <c r="AI150" s="86" t="str">
        <f t="shared" si="61"/>
        <v/>
      </c>
      <c r="AJ150" s="86" t="str">
        <f t="shared" si="62"/>
        <v/>
      </c>
      <c r="AK150" s="87">
        <f t="shared" si="63"/>
        <v>0</v>
      </c>
      <c r="AL150" s="88" t="b">
        <f t="shared" si="51"/>
        <v>0</v>
      </c>
      <c r="AM150" s="88" t="b">
        <f t="shared" si="51"/>
        <v>0</v>
      </c>
      <c r="AN150" s="88" t="b">
        <f t="shared" si="51"/>
        <v>0</v>
      </c>
      <c r="AO150" s="88" t="b">
        <f t="shared" si="51"/>
        <v>0</v>
      </c>
      <c r="AP150" s="88" t="b">
        <f t="shared" si="51"/>
        <v>0</v>
      </c>
      <c r="AQ150" s="88" t="b">
        <f t="shared" si="51"/>
        <v>0</v>
      </c>
      <c r="AR150" s="88" t="b">
        <f t="shared" si="50"/>
        <v>0</v>
      </c>
      <c r="AS150" s="62">
        <f t="shared" si="64"/>
        <v>0</v>
      </c>
      <c r="AT150" s="88" t="str">
        <f t="shared" si="65"/>
        <v>Days</v>
      </c>
      <c r="AU150" s="89" t="str">
        <f t="shared" si="66"/>
        <v/>
      </c>
      <c r="AV150" s="88" t="str">
        <f t="shared" si="67"/>
        <v>No</v>
      </c>
      <c r="AW150" s="64"/>
      <c r="AX150" s="64"/>
      <c r="AY150" s="64"/>
      <c r="AZ150" s="64"/>
      <c r="BA150" s="64"/>
      <c r="BB150" s="64"/>
      <c r="BC150" s="64"/>
      <c r="BD150" s="64"/>
    </row>
    <row r="151" spans="1:56" s="70" customFormat="1" ht="15" customHeight="1" x14ac:dyDescent="0.25">
      <c r="A151" s="178"/>
      <c r="B151" s="179"/>
      <c r="C151" s="180"/>
      <c r="D151" s="181"/>
      <c r="E151" s="181" t="str">
        <f t="shared" si="43"/>
        <v/>
      </c>
      <c r="F151" s="182" t="str">
        <f>IF(ISBLANK(D151)=TRUE,"",IF($B151="Days",VLOOKUP(D151,$F$1:$G$1,2,FALSE),((E151-D151)*24)-#REF!))</f>
        <v/>
      </c>
      <c r="G151" s="181"/>
      <c r="H151" s="181" t="str">
        <f t="shared" si="44"/>
        <v/>
      </c>
      <c r="I151" s="182" t="str">
        <f>IF(ISBLANK(G151)=TRUE,"",IF($B151="Days",VLOOKUP(G151,$F$1:$G$1,2,FALSE),((H151-G151)*24)-#REF!))</f>
        <v/>
      </c>
      <c r="J151" s="181"/>
      <c r="K151" s="181" t="str">
        <f t="shared" si="45"/>
        <v/>
      </c>
      <c r="L151" s="182" t="str">
        <f>IF(ISBLANK(J151)=TRUE,"",IF($B151="Days",VLOOKUP(J151,$F$1:$G$1,2,FALSE),((K151-J151)*24)-#REF!))</f>
        <v/>
      </c>
      <c r="M151" s="181"/>
      <c r="N151" s="181" t="str">
        <f t="shared" si="46"/>
        <v/>
      </c>
      <c r="O151" s="182" t="str">
        <f>IF(ISBLANK(M151)=TRUE,"",IF($B151="Days",VLOOKUP(M151,$F$1:$G$1,2,FALSE),((N151-M151)*24)-#REF!))</f>
        <v/>
      </c>
      <c r="P151" s="181"/>
      <c r="Q151" s="181" t="str">
        <f t="shared" si="47"/>
        <v/>
      </c>
      <c r="R151" s="182" t="str">
        <f>IF(ISBLANK(P151)=TRUE,"",IF($B151="Days",VLOOKUP(P151,$F$1:$G$1,2,FALSE),((Q151-P151)*24)-#REF!))</f>
        <v/>
      </c>
      <c r="S151" s="181"/>
      <c r="T151" s="181" t="str">
        <f t="shared" si="48"/>
        <v/>
      </c>
      <c r="U151" s="182" t="str">
        <f>IF(ISBLANK(S151)=TRUE,"",IF($B151="Days",VLOOKUP(S151,$F$1:$G$1,2,FALSE),((T151-S151)*24)-#REF!))</f>
        <v/>
      </c>
      <c r="V151" s="181"/>
      <c r="W151" s="181" t="str">
        <f t="shared" si="49"/>
        <v/>
      </c>
      <c r="X151" s="182" t="str">
        <f>IF(ISBLANK(V151)=TRUE,"",IF($B151="Days",VLOOKUP(V151,$F$1:$G$1,2,FALSE),((W151-V151)*24)-#REF!))</f>
        <v/>
      </c>
      <c r="Y151" s="56" t="str">
        <f>IFERROR(VLOOKUP(A151,#REF!,5,FALSE),"")</f>
        <v/>
      </c>
      <c r="Z151" s="56" t="str">
        <f t="shared" si="52"/>
        <v/>
      </c>
      <c r="AA151" s="56" t="str">
        <f t="shared" si="53"/>
        <v/>
      </c>
      <c r="AB151" s="57" t="str">
        <f t="shared" si="54"/>
        <v/>
      </c>
      <c r="AC151" s="57" t="str">
        <f t="shared" si="55"/>
        <v/>
      </c>
      <c r="AD151" s="86" t="str">
        <f t="shared" si="56"/>
        <v/>
      </c>
      <c r="AE151" s="86" t="str">
        <f t="shared" si="57"/>
        <v/>
      </c>
      <c r="AF151" s="86" t="str">
        <f t="shared" si="58"/>
        <v/>
      </c>
      <c r="AG151" s="86" t="str">
        <f t="shared" si="59"/>
        <v/>
      </c>
      <c r="AH151" s="86" t="str">
        <f t="shared" si="60"/>
        <v/>
      </c>
      <c r="AI151" s="86" t="str">
        <f t="shared" si="61"/>
        <v/>
      </c>
      <c r="AJ151" s="86" t="str">
        <f t="shared" si="62"/>
        <v/>
      </c>
      <c r="AK151" s="87">
        <f t="shared" si="63"/>
        <v>0</v>
      </c>
      <c r="AL151" s="88" t="b">
        <f t="shared" si="51"/>
        <v>0</v>
      </c>
      <c r="AM151" s="88" t="b">
        <f t="shared" si="51"/>
        <v>0</v>
      </c>
      <c r="AN151" s="88" t="b">
        <f t="shared" si="51"/>
        <v>0</v>
      </c>
      <c r="AO151" s="88" t="b">
        <f t="shared" si="51"/>
        <v>0</v>
      </c>
      <c r="AP151" s="88" t="b">
        <f t="shared" si="51"/>
        <v>0</v>
      </c>
      <c r="AQ151" s="88" t="b">
        <f t="shared" si="51"/>
        <v>0</v>
      </c>
      <c r="AR151" s="88" t="b">
        <f t="shared" si="50"/>
        <v>0</v>
      </c>
      <c r="AS151" s="62">
        <f t="shared" si="64"/>
        <v>0</v>
      </c>
      <c r="AT151" s="88" t="str">
        <f t="shared" si="65"/>
        <v>Days</v>
      </c>
      <c r="AU151" s="89" t="str">
        <f t="shared" si="66"/>
        <v/>
      </c>
      <c r="AV151" s="88" t="str">
        <f t="shared" si="67"/>
        <v>No</v>
      </c>
      <c r="AW151" s="64"/>
      <c r="AX151" s="64"/>
      <c r="AY151" s="64"/>
      <c r="AZ151" s="64"/>
      <c r="BA151" s="64"/>
      <c r="BB151" s="64"/>
      <c r="BC151" s="64"/>
      <c r="BD151" s="64"/>
    </row>
    <row r="152" spans="1:56" s="70" customFormat="1" ht="15" customHeight="1" x14ac:dyDescent="0.25">
      <c r="A152" s="178"/>
      <c r="B152" s="179"/>
      <c r="C152" s="180"/>
      <c r="D152" s="181"/>
      <c r="E152" s="181" t="str">
        <f t="shared" si="43"/>
        <v/>
      </c>
      <c r="F152" s="182" t="str">
        <f>IF(ISBLANK(D152)=TRUE,"",IF($B152="Days",VLOOKUP(D152,$F$1:$G$1,2,FALSE),((E152-D152)*24)-#REF!))</f>
        <v/>
      </c>
      <c r="G152" s="181"/>
      <c r="H152" s="181" t="str">
        <f t="shared" si="44"/>
        <v/>
      </c>
      <c r="I152" s="182" t="str">
        <f>IF(ISBLANK(G152)=TRUE,"",IF($B152="Days",VLOOKUP(G152,$F$1:$G$1,2,FALSE),((H152-G152)*24)-#REF!))</f>
        <v/>
      </c>
      <c r="J152" s="181"/>
      <c r="K152" s="181" t="str">
        <f t="shared" si="45"/>
        <v/>
      </c>
      <c r="L152" s="182" t="str">
        <f>IF(ISBLANK(J152)=TRUE,"",IF($B152="Days",VLOOKUP(J152,$F$1:$G$1,2,FALSE),((K152-J152)*24)-#REF!))</f>
        <v/>
      </c>
      <c r="M152" s="181"/>
      <c r="N152" s="181" t="str">
        <f t="shared" si="46"/>
        <v/>
      </c>
      <c r="O152" s="182" t="str">
        <f>IF(ISBLANK(M152)=TRUE,"",IF($B152="Days",VLOOKUP(M152,$F$1:$G$1,2,FALSE),((N152-M152)*24)-#REF!))</f>
        <v/>
      </c>
      <c r="P152" s="181"/>
      <c r="Q152" s="181" t="str">
        <f t="shared" si="47"/>
        <v/>
      </c>
      <c r="R152" s="182" t="str">
        <f>IF(ISBLANK(P152)=TRUE,"",IF($B152="Days",VLOOKUP(P152,$F$1:$G$1,2,FALSE),((Q152-P152)*24)-#REF!))</f>
        <v/>
      </c>
      <c r="S152" s="181"/>
      <c r="T152" s="181" t="str">
        <f t="shared" si="48"/>
        <v/>
      </c>
      <c r="U152" s="182" t="str">
        <f>IF(ISBLANK(S152)=TRUE,"",IF($B152="Days",VLOOKUP(S152,$F$1:$G$1,2,FALSE),((T152-S152)*24)-#REF!))</f>
        <v/>
      </c>
      <c r="V152" s="181"/>
      <c r="W152" s="181" t="str">
        <f t="shared" si="49"/>
        <v/>
      </c>
      <c r="X152" s="182" t="str">
        <f>IF(ISBLANK(V152)=TRUE,"",IF($B152="Days",VLOOKUP(V152,$F$1:$G$1,2,FALSE),((W152-V152)*24)-#REF!))</f>
        <v/>
      </c>
      <c r="Y152" s="56" t="str">
        <f>IFERROR(VLOOKUP(A152,#REF!,5,FALSE),"")</f>
        <v/>
      </c>
      <c r="Z152" s="56" t="str">
        <f t="shared" si="52"/>
        <v/>
      </c>
      <c r="AA152" s="56" t="str">
        <f t="shared" si="53"/>
        <v/>
      </c>
      <c r="AB152" s="57" t="str">
        <f t="shared" si="54"/>
        <v/>
      </c>
      <c r="AC152" s="57" t="str">
        <f t="shared" si="55"/>
        <v/>
      </c>
      <c r="AD152" s="86" t="str">
        <f t="shared" si="56"/>
        <v/>
      </c>
      <c r="AE152" s="86" t="str">
        <f t="shared" si="57"/>
        <v/>
      </c>
      <c r="AF152" s="86" t="str">
        <f t="shared" si="58"/>
        <v/>
      </c>
      <c r="AG152" s="86" t="str">
        <f t="shared" si="59"/>
        <v/>
      </c>
      <c r="AH152" s="86" t="str">
        <f t="shared" si="60"/>
        <v/>
      </c>
      <c r="AI152" s="86" t="str">
        <f t="shared" si="61"/>
        <v/>
      </c>
      <c r="AJ152" s="86" t="str">
        <f t="shared" si="62"/>
        <v/>
      </c>
      <c r="AK152" s="87">
        <f t="shared" si="63"/>
        <v>0</v>
      </c>
      <c r="AL152" s="88" t="b">
        <f t="shared" si="51"/>
        <v>0</v>
      </c>
      <c r="AM152" s="88" t="b">
        <f t="shared" si="51"/>
        <v>0</v>
      </c>
      <c r="AN152" s="88" t="b">
        <f t="shared" si="51"/>
        <v>0</v>
      </c>
      <c r="AO152" s="88" t="b">
        <f t="shared" si="51"/>
        <v>0</v>
      </c>
      <c r="AP152" s="88" t="b">
        <f t="shared" si="51"/>
        <v>0</v>
      </c>
      <c r="AQ152" s="88" t="b">
        <f t="shared" si="51"/>
        <v>0</v>
      </c>
      <c r="AR152" s="88" t="b">
        <f t="shared" si="50"/>
        <v>0</v>
      </c>
      <c r="AS152" s="62">
        <f t="shared" si="64"/>
        <v>0</v>
      </c>
      <c r="AT152" s="88" t="str">
        <f t="shared" si="65"/>
        <v>Days</v>
      </c>
      <c r="AU152" s="89" t="str">
        <f t="shared" si="66"/>
        <v/>
      </c>
      <c r="AV152" s="88" t="str">
        <f t="shared" si="67"/>
        <v>No</v>
      </c>
      <c r="AW152" s="64"/>
      <c r="AX152" s="64"/>
      <c r="AY152" s="64"/>
      <c r="AZ152" s="64"/>
      <c r="BA152" s="64"/>
      <c r="BB152" s="64"/>
      <c r="BC152" s="64"/>
      <c r="BD152" s="64"/>
    </row>
    <row r="153" spans="1:56" s="70" customFormat="1" ht="15" customHeight="1" x14ac:dyDescent="0.25">
      <c r="A153" s="178"/>
      <c r="B153" s="179"/>
      <c r="C153" s="180"/>
      <c r="D153" s="181"/>
      <c r="E153" s="181" t="str">
        <f t="shared" si="43"/>
        <v/>
      </c>
      <c r="F153" s="182" t="str">
        <f>IF(ISBLANK(D153)=TRUE,"",IF($B153="Days",VLOOKUP(D153,$F$1:$G$1,2,FALSE),((E153-D153)*24)-#REF!))</f>
        <v/>
      </c>
      <c r="G153" s="181"/>
      <c r="H153" s="181" t="str">
        <f t="shared" si="44"/>
        <v/>
      </c>
      <c r="I153" s="182" t="str">
        <f>IF(ISBLANK(G153)=TRUE,"",IF($B153="Days",VLOOKUP(G153,$F$1:$G$1,2,FALSE),((H153-G153)*24)-#REF!))</f>
        <v/>
      </c>
      <c r="J153" s="181"/>
      <c r="K153" s="181" t="str">
        <f t="shared" si="45"/>
        <v/>
      </c>
      <c r="L153" s="182" t="str">
        <f>IF(ISBLANK(J153)=TRUE,"",IF($B153="Days",VLOOKUP(J153,$F$1:$G$1,2,FALSE),((K153-J153)*24)-#REF!))</f>
        <v/>
      </c>
      <c r="M153" s="181"/>
      <c r="N153" s="181" t="str">
        <f t="shared" si="46"/>
        <v/>
      </c>
      <c r="O153" s="182" t="str">
        <f>IF(ISBLANK(M153)=TRUE,"",IF($B153="Days",VLOOKUP(M153,$F$1:$G$1,2,FALSE),((N153-M153)*24)-#REF!))</f>
        <v/>
      </c>
      <c r="P153" s="181"/>
      <c r="Q153" s="181" t="str">
        <f t="shared" si="47"/>
        <v/>
      </c>
      <c r="R153" s="182" t="str">
        <f>IF(ISBLANK(P153)=TRUE,"",IF($B153="Days",VLOOKUP(P153,$F$1:$G$1,2,FALSE),((Q153-P153)*24)-#REF!))</f>
        <v/>
      </c>
      <c r="S153" s="181"/>
      <c r="T153" s="181" t="str">
        <f t="shared" si="48"/>
        <v/>
      </c>
      <c r="U153" s="182" t="str">
        <f>IF(ISBLANK(S153)=TRUE,"",IF($B153="Days",VLOOKUP(S153,$F$1:$G$1,2,FALSE),((T153-S153)*24)-#REF!))</f>
        <v/>
      </c>
      <c r="V153" s="181"/>
      <c r="W153" s="181" t="str">
        <f t="shared" si="49"/>
        <v/>
      </c>
      <c r="X153" s="182" t="str">
        <f>IF(ISBLANK(V153)=TRUE,"",IF($B153="Days",VLOOKUP(V153,$F$1:$G$1,2,FALSE),((W153-V153)*24)-#REF!))</f>
        <v/>
      </c>
      <c r="Y153" s="56" t="str">
        <f>IFERROR(VLOOKUP(A153,#REF!,5,FALSE),"")</f>
        <v/>
      </c>
      <c r="Z153" s="56" t="str">
        <f t="shared" si="52"/>
        <v/>
      </c>
      <c r="AA153" s="56" t="str">
        <f t="shared" si="53"/>
        <v/>
      </c>
      <c r="AB153" s="57" t="str">
        <f t="shared" si="54"/>
        <v/>
      </c>
      <c r="AC153" s="57" t="str">
        <f t="shared" si="55"/>
        <v/>
      </c>
      <c r="AD153" s="86" t="str">
        <f t="shared" si="56"/>
        <v/>
      </c>
      <c r="AE153" s="86" t="str">
        <f t="shared" si="57"/>
        <v/>
      </c>
      <c r="AF153" s="86" t="str">
        <f t="shared" si="58"/>
        <v/>
      </c>
      <c r="AG153" s="86" t="str">
        <f t="shared" si="59"/>
        <v/>
      </c>
      <c r="AH153" s="86" t="str">
        <f t="shared" si="60"/>
        <v/>
      </c>
      <c r="AI153" s="86" t="str">
        <f t="shared" si="61"/>
        <v/>
      </c>
      <c r="AJ153" s="86" t="str">
        <f t="shared" si="62"/>
        <v/>
      </c>
      <c r="AK153" s="87">
        <f t="shared" si="63"/>
        <v>0</v>
      </c>
      <c r="AL153" s="88" t="b">
        <f t="shared" si="51"/>
        <v>0</v>
      </c>
      <c r="AM153" s="88" t="b">
        <f t="shared" si="51"/>
        <v>0</v>
      </c>
      <c r="AN153" s="88" t="b">
        <f t="shared" si="51"/>
        <v>0</v>
      </c>
      <c r="AO153" s="88" t="b">
        <f t="shared" si="51"/>
        <v>0</v>
      </c>
      <c r="AP153" s="88" t="b">
        <f t="shared" si="51"/>
        <v>0</v>
      </c>
      <c r="AQ153" s="88" t="b">
        <f t="shared" si="51"/>
        <v>0</v>
      </c>
      <c r="AR153" s="88" t="b">
        <f t="shared" si="50"/>
        <v>0</v>
      </c>
      <c r="AS153" s="62">
        <f t="shared" si="64"/>
        <v>0</v>
      </c>
      <c r="AT153" s="88" t="str">
        <f t="shared" si="65"/>
        <v>Days</v>
      </c>
      <c r="AU153" s="89" t="str">
        <f t="shared" si="66"/>
        <v/>
      </c>
      <c r="AV153" s="88" t="str">
        <f t="shared" si="67"/>
        <v>No</v>
      </c>
      <c r="AW153" s="64"/>
      <c r="AX153" s="64"/>
      <c r="AY153" s="64"/>
      <c r="AZ153" s="64"/>
      <c r="BA153" s="64"/>
      <c r="BB153" s="64"/>
      <c r="BC153" s="64"/>
      <c r="BD153" s="64"/>
    </row>
    <row r="154" spans="1:56" s="70" customFormat="1" ht="15" customHeight="1" x14ac:dyDescent="0.25">
      <c r="A154" s="178"/>
      <c r="B154" s="179"/>
      <c r="C154" s="180"/>
      <c r="D154" s="181"/>
      <c r="E154" s="181" t="str">
        <f t="shared" si="43"/>
        <v/>
      </c>
      <c r="F154" s="182" t="str">
        <f>IF(ISBLANK(D154)=TRUE,"",IF($B154="Days",VLOOKUP(D154,$F$1:$G$1,2,FALSE),((E154-D154)*24)-#REF!))</f>
        <v/>
      </c>
      <c r="G154" s="181"/>
      <c r="H154" s="181" t="str">
        <f t="shared" si="44"/>
        <v/>
      </c>
      <c r="I154" s="182" t="str">
        <f>IF(ISBLANK(G154)=TRUE,"",IF($B154="Days",VLOOKUP(G154,$F$1:$G$1,2,FALSE),((H154-G154)*24)-#REF!))</f>
        <v/>
      </c>
      <c r="J154" s="181"/>
      <c r="K154" s="181" t="str">
        <f t="shared" si="45"/>
        <v/>
      </c>
      <c r="L154" s="182" t="str">
        <f>IF(ISBLANK(J154)=TRUE,"",IF($B154="Days",VLOOKUP(J154,$F$1:$G$1,2,FALSE),((K154-J154)*24)-#REF!))</f>
        <v/>
      </c>
      <c r="M154" s="181"/>
      <c r="N154" s="181" t="str">
        <f t="shared" si="46"/>
        <v/>
      </c>
      <c r="O154" s="182" t="str">
        <f>IF(ISBLANK(M154)=TRUE,"",IF($B154="Days",VLOOKUP(M154,$F$1:$G$1,2,FALSE),((N154-M154)*24)-#REF!))</f>
        <v/>
      </c>
      <c r="P154" s="181"/>
      <c r="Q154" s="181" t="str">
        <f t="shared" si="47"/>
        <v/>
      </c>
      <c r="R154" s="182" t="str">
        <f>IF(ISBLANK(P154)=TRUE,"",IF($B154="Days",VLOOKUP(P154,$F$1:$G$1,2,FALSE),((Q154-P154)*24)-#REF!))</f>
        <v/>
      </c>
      <c r="S154" s="181"/>
      <c r="T154" s="181" t="str">
        <f t="shared" si="48"/>
        <v/>
      </c>
      <c r="U154" s="182" t="str">
        <f>IF(ISBLANK(S154)=TRUE,"",IF($B154="Days",VLOOKUP(S154,$F$1:$G$1,2,FALSE),((T154-S154)*24)-#REF!))</f>
        <v/>
      </c>
      <c r="V154" s="181"/>
      <c r="W154" s="181" t="str">
        <f t="shared" si="49"/>
        <v/>
      </c>
      <c r="X154" s="182" t="str">
        <f>IF(ISBLANK(V154)=TRUE,"",IF($B154="Days",VLOOKUP(V154,$F$1:$G$1,2,FALSE),((W154-V154)*24)-#REF!))</f>
        <v/>
      </c>
      <c r="Y154" s="56" t="str">
        <f>IFERROR(VLOOKUP(A154,#REF!,5,FALSE),"")</f>
        <v/>
      </c>
      <c r="Z154" s="56" t="str">
        <f t="shared" si="52"/>
        <v/>
      </c>
      <c r="AA154" s="56" t="str">
        <f t="shared" si="53"/>
        <v/>
      </c>
      <c r="AB154" s="57" t="str">
        <f t="shared" si="54"/>
        <v/>
      </c>
      <c r="AC154" s="57" t="str">
        <f t="shared" si="55"/>
        <v/>
      </c>
      <c r="AD154" s="86" t="str">
        <f t="shared" si="56"/>
        <v/>
      </c>
      <c r="AE154" s="86" t="str">
        <f t="shared" si="57"/>
        <v/>
      </c>
      <c r="AF154" s="86" t="str">
        <f t="shared" si="58"/>
        <v/>
      </c>
      <c r="AG154" s="86" t="str">
        <f t="shared" si="59"/>
        <v/>
      </c>
      <c r="AH154" s="86" t="str">
        <f t="shared" si="60"/>
        <v/>
      </c>
      <c r="AI154" s="86" t="str">
        <f t="shared" si="61"/>
        <v/>
      </c>
      <c r="AJ154" s="86" t="str">
        <f t="shared" si="62"/>
        <v/>
      </c>
      <c r="AK154" s="87">
        <f t="shared" si="63"/>
        <v>0</v>
      </c>
      <c r="AL154" s="88" t="b">
        <f t="shared" si="51"/>
        <v>0</v>
      </c>
      <c r="AM154" s="88" t="b">
        <f t="shared" si="51"/>
        <v>0</v>
      </c>
      <c r="AN154" s="88" t="b">
        <f t="shared" si="51"/>
        <v>0</v>
      </c>
      <c r="AO154" s="88" t="b">
        <f t="shared" si="51"/>
        <v>0</v>
      </c>
      <c r="AP154" s="88" t="b">
        <f t="shared" si="51"/>
        <v>0</v>
      </c>
      <c r="AQ154" s="88" t="b">
        <f t="shared" si="51"/>
        <v>0</v>
      </c>
      <c r="AR154" s="88" t="b">
        <f t="shared" si="50"/>
        <v>0</v>
      </c>
      <c r="AS154" s="62">
        <f t="shared" si="64"/>
        <v>0</v>
      </c>
      <c r="AT154" s="88" t="str">
        <f t="shared" si="65"/>
        <v>Days</v>
      </c>
      <c r="AU154" s="89" t="str">
        <f t="shared" si="66"/>
        <v/>
      </c>
      <c r="AV154" s="88" t="str">
        <f t="shared" si="67"/>
        <v>No</v>
      </c>
      <c r="AW154" s="64"/>
      <c r="AX154" s="64"/>
      <c r="AY154" s="64"/>
      <c r="AZ154" s="64"/>
      <c r="BA154" s="64"/>
      <c r="BB154" s="64"/>
      <c r="BC154" s="64"/>
      <c r="BD154" s="64"/>
    </row>
    <row r="155" spans="1:56" s="70" customFormat="1" ht="15" customHeight="1" x14ac:dyDescent="0.25">
      <c r="A155" s="178"/>
      <c r="B155" s="179"/>
      <c r="C155" s="180"/>
      <c r="D155" s="181"/>
      <c r="E155" s="181" t="str">
        <f t="shared" si="43"/>
        <v/>
      </c>
      <c r="F155" s="182" t="str">
        <f>IF(ISBLANK(D155)=TRUE,"",IF($B155="Days",VLOOKUP(D155,$F$1:$G$1,2,FALSE),((E155-D155)*24)-#REF!))</f>
        <v/>
      </c>
      <c r="G155" s="181"/>
      <c r="H155" s="181" t="str">
        <f t="shared" si="44"/>
        <v/>
      </c>
      <c r="I155" s="182" t="str">
        <f>IF(ISBLANK(G155)=TRUE,"",IF($B155="Days",VLOOKUP(G155,$F$1:$G$1,2,FALSE),((H155-G155)*24)-#REF!))</f>
        <v/>
      </c>
      <c r="J155" s="181"/>
      <c r="K155" s="181" t="str">
        <f t="shared" si="45"/>
        <v/>
      </c>
      <c r="L155" s="182" t="str">
        <f>IF(ISBLANK(J155)=TRUE,"",IF($B155="Days",VLOOKUP(J155,$F$1:$G$1,2,FALSE),((K155-J155)*24)-#REF!))</f>
        <v/>
      </c>
      <c r="M155" s="181"/>
      <c r="N155" s="181" t="str">
        <f t="shared" si="46"/>
        <v/>
      </c>
      <c r="O155" s="182" t="str">
        <f>IF(ISBLANK(M155)=TRUE,"",IF($B155="Days",VLOOKUP(M155,$F$1:$G$1,2,FALSE),((N155-M155)*24)-#REF!))</f>
        <v/>
      </c>
      <c r="P155" s="181"/>
      <c r="Q155" s="181" t="str">
        <f t="shared" si="47"/>
        <v/>
      </c>
      <c r="R155" s="182" t="str">
        <f>IF(ISBLANK(P155)=TRUE,"",IF($B155="Days",VLOOKUP(P155,$F$1:$G$1,2,FALSE),((Q155-P155)*24)-#REF!))</f>
        <v/>
      </c>
      <c r="S155" s="181"/>
      <c r="T155" s="181" t="str">
        <f t="shared" si="48"/>
        <v/>
      </c>
      <c r="U155" s="182" t="str">
        <f>IF(ISBLANK(S155)=TRUE,"",IF($B155="Days",VLOOKUP(S155,$F$1:$G$1,2,FALSE),((T155-S155)*24)-#REF!))</f>
        <v/>
      </c>
      <c r="V155" s="181"/>
      <c r="W155" s="181" t="str">
        <f t="shared" si="49"/>
        <v/>
      </c>
      <c r="X155" s="182" t="str">
        <f>IF(ISBLANK(V155)=TRUE,"",IF($B155="Days",VLOOKUP(V155,$F$1:$G$1,2,FALSE),((W155-V155)*24)-#REF!))</f>
        <v/>
      </c>
      <c r="Y155" s="56" t="str">
        <f>IFERROR(VLOOKUP(A155,#REF!,5,FALSE),"")</f>
        <v/>
      </c>
      <c r="Z155" s="56" t="str">
        <f t="shared" si="52"/>
        <v/>
      </c>
      <c r="AA155" s="56" t="str">
        <f t="shared" si="53"/>
        <v/>
      </c>
      <c r="AB155" s="57" t="str">
        <f t="shared" si="54"/>
        <v/>
      </c>
      <c r="AC155" s="57" t="str">
        <f t="shared" si="55"/>
        <v/>
      </c>
      <c r="AD155" s="86" t="str">
        <f t="shared" si="56"/>
        <v/>
      </c>
      <c r="AE155" s="86" t="str">
        <f t="shared" si="57"/>
        <v/>
      </c>
      <c r="AF155" s="86" t="str">
        <f t="shared" si="58"/>
        <v/>
      </c>
      <c r="AG155" s="86" t="str">
        <f t="shared" si="59"/>
        <v/>
      </c>
      <c r="AH155" s="86" t="str">
        <f t="shared" si="60"/>
        <v/>
      </c>
      <c r="AI155" s="86" t="str">
        <f t="shared" si="61"/>
        <v/>
      </c>
      <c r="AJ155" s="86" t="str">
        <f t="shared" si="62"/>
        <v/>
      </c>
      <c r="AK155" s="87">
        <f t="shared" si="63"/>
        <v>0</v>
      </c>
      <c r="AL155" s="88" t="b">
        <f t="shared" si="51"/>
        <v>0</v>
      </c>
      <c r="AM155" s="88" t="b">
        <f t="shared" si="51"/>
        <v>0</v>
      </c>
      <c r="AN155" s="88" t="b">
        <f t="shared" si="51"/>
        <v>0</v>
      </c>
      <c r="AO155" s="88" t="b">
        <f t="shared" si="51"/>
        <v>0</v>
      </c>
      <c r="AP155" s="88" t="b">
        <f t="shared" si="51"/>
        <v>0</v>
      </c>
      <c r="AQ155" s="88" t="b">
        <f t="shared" si="51"/>
        <v>0</v>
      </c>
      <c r="AR155" s="88" t="b">
        <f t="shared" si="50"/>
        <v>0</v>
      </c>
      <c r="AS155" s="62">
        <f t="shared" si="64"/>
        <v>0</v>
      </c>
      <c r="AT155" s="88" t="str">
        <f t="shared" si="65"/>
        <v>Days</v>
      </c>
      <c r="AU155" s="89" t="str">
        <f t="shared" si="66"/>
        <v/>
      </c>
      <c r="AV155" s="88" t="str">
        <f t="shared" si="67"/>
        <v>No</v>
      </c>
      <c r="AW155" s="64"/>
      <c r="AX155" s="64"/>
      <c r="AY155" s="64"/>
      <c r="AZ155" s="64"/>
      <c r="BA155" s="64"/>
      <c r="BB155" s="64"/>
      <c r="BC155" s="64"/>
      <c r="BD155" s="64"/>
    </row>
    <row r="156" spans="1:56" s="70" customFormat="1" ht="15" customHeight="1" x14ac:dyDescent="0.25">
      <c r="A156" s="178"/>
      <c r="B156" s="179"/>
      <c r="C156" s="180"/>
      <c r="D156" s="181"/>
      <c r="E156" s="181" t="str">
        <f t="shared" si="43"/>
        <v/>
      </c>
      <c r="F156" s="182" t="str">
        <f>IF(ISBLANK(D156)=TRUE,"",IF($B156="Days",VLOOKUP(D156,$F$1:$G$1,2,FALSE),((E156-D156)*24)-#REF!))</f>
        <v/>
      </c>
      <c r="G156" s="181"/>
      <c r="H156" s="181" t="str">
        <f t="shared" si="44"/>
        <v/>
      </c>
      <c r="I156" s="182" t="str">
        <f>IF(ISBLANK(G156)=TRUE,"",IF($B156="Days",VLOOKUP(G156,$F$1:$G$1,2,FALSE),((H156-G156)*24)-#REF!))</f>
        <v/>
      </c>
      <c r="J156" s="181"/>
      <c r="K156" s="181" t="str">
        <f t="shared" si="45"/>
        <v/>
      </c>
      <c r="L156" s="182" t="str">
        <f>IF(ISBLANK(J156)=TRUE,"",IF($B156="Days",VLOOKUP(J156,$F$1:$G$1,2,FALSE),((K156-J156)*24)-#REF!))</f>
        <v/>
      </c>
      <c r="M156" s="181"/>
      <c r="N156" s="181" t="str">
        <f t="shared" si="46"/>
        <v/>
      </c>
      <c r="O156" s="182" t="str">
        <f>IF(ISBLANK(M156)=TRUE,"",IF($B156="Days",VLOOKUP(M156,$F$1:$G$1,2,FALSE),((N156-M156)*24)-#REF!))</f>
        <v/>
      </c>
      <c r="P156" s="181"/>
      <c r="Q156" s="181" t="str">
        <f t="shared" si="47"/>
        <v/>
      </c>
      <c r="R156" s="182" t="str">
        <f>IF(ISBLANK(P156)=TRUE,"",IF($B156="Days",VLOOKUP(P156,$F$1:$G$1,2,FALSE),((Q156-P156)*24)-#REF!))</f>
        <v/>
      </c>
      <c r="S156" s="181"/>
      <c r="T156" s="181" t="str">
        <f t="shared" si="48"/>
        <v/>
      </c>
      <c r="U156" s="182" t="str">
        <f>IF(ISBLANK(S156)=TRUE,"",IF($B156="Days",VLOOKUP(S156,$F$1:$G$1,2,FALSE),((T156-S156)*24)-#REF!))</f>
        <v/>
      </c>
      <c r="V156" s="181"/>
      <c r="W156" s="181" t="str">
        <f t="shared" si="49"/>
        <v/>
      </c>
      <c r="X156" s="182" t="str">
        <f>IF(ISBLANK(V156)=TRUE,"",IF($B156="Days",VLOOKUP(V156,$F$1:$G$1,2,FALSE),((W156-V156)*24)-#REF!))</f>
        <v/>
      </c>
      <c r="Y156" s="56" t="str">
        <f>IFERROR(VLOOKUP(A156,#REF!,5,FALSE),"")</f>
        <v/>
      </c>
      <c r="Z156" s="56" t="str">
        <f t="shared" si="52"/>
        <v/>
      </c>
      <c r="AA156" s="56" t="str">
        <f t="shared" si="53"/>
        <v/>
      </c>
      <c r="AB156" s="57" t="str">
        <f t="shared" si="54"/>
        <v/>
      </c>
      <c r="AC156" s="57" t="str">
        <f t="shared" si="55"/>
        <v/>
      </c>
      <c r="AD156" s="86" t="str">
        <f t="shared" si="56"/>
        <v/>
      </c>
      <c r="AE156" s="86" t="str">
        <f t="shared" si="57"/>
        <v/>
      </c>
      <c r="AF156" s="86" t="str">
        <f t="shared" si="58"/>
        <v/>
      </c>
      <c r="AG156" s="86" t="str">
        <f t="shared" si="59"/>
        <v/>
      </c>
      <c r="AH156" s="86" t="str">
        <f t="shared" si="60"/>
        <v/>
      </c>
      <c r="AI156" s="86" t="str">
        <f t="shared" si="61"/>
        <v/>
      </c>
      <c r="AJ156" s="86" t="str">
        <f t="shared" si="62"/>
        <v/>
      </c>
      <c r="AK156" s="87">
        <f t="shared" si="63"/>
        <v>0</v>
      </c>
      <c r="AL156" s="88" t="b">
        <f t="shared" si="51"/>
        <v>0</v>
      </c>
      <c r="AM156" s="88" t="b">
        <f t="shared" si="51"/>
        <v>0</v>
      </c>
      <c r="AN156" s="88" t="b">
        <f t="shared" si="51"/>
        <v>0</v>
      </c>
      <c r="AO156" s="88" t="b">
        <f t="shared" si="51"/>
        <v>0</v>
      </c>
      <c r="AP156" s="88" t="b">
        <f t="shared" si="51"/>
        <v>0</v>
      </c>
      <c r="AQ156" s="88" t="b">
        <f t="shared" si="51"/>
        <v>0</v>
      </c>
      <c r="AR156" s="88" t="b">
        <f t="shared" si="50"/>
        <v>0</v>
      </c>
      <c r="AS156" s="62">
        <f t="shared" si="64"/>
        <v>0</v>
      </c>
      <c r="AT156" s="88" t="str">
        <f t="shared" si="65"/>
        <v>Days</v>
      </c>
      <c r="AU156" s="89" t="str">
        <f t="shared" si="66"/>
        <v/>
      </c>
      <c r="AV156" s="88" t="str">
        <f t="shared" si="67"/>
        <v>No</v>
      </c>
      <c r="AW156" s="64"/>
      <c r="AX156" s="64"/>
      <c r="AY156" s="64"/>
      <c r="AZ156" s="64"/>
      <c r="BA156" s="64"/>
      <c r="BB156" s="64"/>
      <c r="BC156" s="64"/>
      <c r="BD156" s="64"/>
    </row>
    <row r="157" spans="1:56" s="70" customFormat="1" ht="15" customHeight="1" x14ac:dyDescent="0.25">
      <c r="A157" s="178"/>
      <c r="B157" s="179"/>
      <c r="C157" s="180"/>
      <c r="D157" s="181"/>
      <c r="E157" s="181" t="str">
        <f t="shared" si="43"/>
        <v/>
      </c>
      <c r="F157" s="182" t="str">
        <f>IF(ISBLANK(D157)=TRUE,"",IF($B157="Days",VLOOKUP(D157,$F$1:$G$1,2,FALSE),((E157-D157)*24)-#REF!))</f>
        <v/>
      </c>
      <c r="G157" s="181"/>
      <c r="H157" s="181" t="str">
        <f t="shared" si="44"/>
        <v/>
      </c>
      <c r="I157" s="182" t="str">
        <f>IF(ISBLANK(G157)=TRUE,"",IF($B157="Days",VLOOKUP(G157,$F$1:$G$1,2,FALSE),((H157-G157)*24)-#REF!))</f>
        <v/>
      </c>
      <c r="J157" s="181"/>
      <c r="K157" s="181" t="str">
        <f t="shared" si="45"/>
        <v/>
      </c>
      <c r="L157" s="182" t="str">
        <f>IF(ISBLANK(J157)=TRUE,"",IF($B157="Days",VLOOKUP(J157,$F$1:$G$1,2,FALSE),((K157-J157)*24)-#REF!))</f>
        <v/>
      </c>
      <c r="M157" s="181"/>
      <c r="N157" s="181" t="str">
        <f t="shared" si="46"/>
        <v/>
      </c>
      <c r="O157" s="182" t="str">
        <f>IF(ISBLANK(M157)=TRUE,"",IF($B157="Days",VLOOKUP(M157,$F$1:$G$1,2,FALSE),((N157-M157)*24)-#REF!))</f>
        <v/>
      </c>
      <c r="P157" s="181"/>
      <c r="Q157" s="181" t="str">
        <f t="shared" si="47"/>
        <v/>
      </c>
      <c r="R157" s="182" t="str">
        <f>IF(ISBLANK(P157)=TRUE,"",IF($B157="Days",VLOOKUP(P157,$F$1:$G$1,2,FALSE),((Q157-P157)*24)-#REF!))</f>
        <v/>
      </c>
      <c r="S157" s="181"/>
      <c r="T157" s="181" t="str">
        <f t="shared" si="48"/>
        <v/>
      </c>
      <c r="U157" s="182" t="str">
        <f>IF(ISBLANK(S157)=TRUE,"",IF($B157="Days",VLOOKUP(S157,$F$1:$G$1,2,FALSE),((T157-S157)*24)-#REF!))</f>
        <v/>
      </c>
      <c r="V157" s="181"/>
      <c r="W157" s="181" t="str">
        <f t="shared" si="49"/>
        <v/>
      </c>
      <c r="X157" s="182" t="str">
        <f>IF(ISBLANK(V157)=TRUE,"",IF($B157="Days",VLOOKUP(V157,$F$1:$G$1,2,FALSE),((W157-V157)*24)-#REF!))</f>
        <v/>
      </c>
      <c r="Y157" s="56" t="str">
        <f>IFERROR(VLOOKUP(A157,#REF!,5,FALSE),"")</f>
        <v/>
      </c>
      <c r="Z157" s="56" t="str">
        <f t="shared" si="52"/>
        <v/>
      </c>
      <c r="AA157" s="56" t="str">
        <f t="shared" si="53"/>
        <v/>
      </c>
      <c r="AB157" s="57" t="str">
        <f t="shared" si="54"/>
        <v/>
      </c>
      <c r="AC157" s="57" t="str">
        <f t="shared" si="55"/>
        <v/>
      </c>
      <c r="AD157" s="86" t="str">
        <f t="shared" si="56"/>
        <v/>
      </c>
      <c r="AE157" s="86" t="str">
        <f t="shared" si="57"/>
        <v/>
      </c>
      <c r="AF157" s="86" t="str">
        <f t="shared" si="58"/>
        <v/>
      </c>
      <c r="AG157" s="86" t="str">
        <f t="shared" si="59"/>
        <v/>
      </c>
      <c r="AH157" s="86" t="str">
        <f t="shared" si="60"/>
        <v/>
      </c>
      <c r="AI157" s="86" t="str">
        <f t="shared" si="61"/>
        <v/>
      </c>
      <c r="AJ157" s="86" t="str">
        <f t="shared" si="62"/>
        <v/>
      </c>
      <c r="AK157" s="87">
        <f t="shared" si="63"/>
        <v>0</v>
      </c>
      <c r="AL157" s="88" t="b">
        <f t="shared" si="51"/>
        <v>0</v>
      </c>
      <c r="AM157" s="88" t="b">
        <f t="shared" si="51"/>
        <v>0</v>
      </c>
      <c r="AN157" s="88" t="b">
        <f t="shared" si="51"/>
        <v>0</v>
      </c>
      <c r="AO157" s="88" t="b">
        <f t="shared" si="51"/>
        <v>0</v>
      </c>
      <c r="AP157" s="88" t="b">
        <f t="shared" si="51"/>
        <v>0</v>
      </c>
      <c r="AQ157" s="88" t="b">
        <f t="shared" si="51"/>
        <v>0</v>
      </c>
      <c r="AR157" s="88" t="b">
        <f t="shared" si="50"/>
        <v>0</v>
      </c>
      <c r="AS157" s="62">
        <f t="shared" si="64"/>
        <v>0</v>
      </c>
      <c r="AT157" s="88" t="str">
        <f t="shared" si="65"/>
        <v>Days</v>
      </c>
      <c r="AU157" s="89" t="str">
        <f t="shared" si="66"/>
        <v/>
      </c>
      <c r="AV157" s="88" t="str">
        <f t="shared" si="67"/>
        <v>No</v>
      </c>
      <c r="AW157" s="64"/>
      <c r="AX157" s="64"/>
      <c r="AY157" s="64"/>
      <c r="AZ157" s="64"/>
      <c r="BA157" s="64"/>
      <c r="BB157" s="64"/>
      <c r="BC157" s="64"/>
      <c r="BD157" s="64"/>
    </row>
    <row r="158" spans="1:56" s="70" customFormat="1" ht="15" customHeight="1" x14ac:dyDescent="0.25">
      <c r="A158" s="178"/>
      <c r="B158" s="179"/>
      <c r="C158" s="180"/>
      <c r="D158" s="181"/>
      <c r="E158" s="181" t="str">
        <f t="shared" si="43"/>
        <v/>
      </c>
      <c r="F158" s="182" t="str">
        <f>IF(ISBLANK(D158)=TRUE,"",IF($B158="Days",VLOOKUP(D158,$F$1:$G$1,2,FALSE),((E158-D158)*24)-#REF!))</f>
        <v/>
      </c>
      <c r="G158" s="181"/>
      <c r="H158" s="181" t="str">
        <f t="shared" si="44"/>
        <v/>
      </c>
      <c r="I158" s="182" t="str">
        <f>IF(ISBLANK(G158)=TRUE,"",IF($B158="Days",VLOOKUP(G158,$F$1:$G$1,2,FALSE),((H158-G158)*24)-#REF!))</f>
        <v/>
      </c>
      <c r="J158" s="181"/>
      <c r="K158" s="181" t="str">
        <f t="shared" si="45"/>
        <v/>
      </c>
      <c r="L158" s="182" t="str">
        <f>IF(ISBLANK(J158)=TRUE,"",IF($B158="Days",VLOOKUP(J158,$F$1:$G$1,2,FALSE),((K158-J158)*24)-#REF!))</f>
        <v/>
      </c>
      <c r="M158" s="181"/>
      <c r="N158" s="181" t="str">
        <f t="shared" si="46"/>
        <v/>
      </c>
      <c r="O158" s="182" t="str">
        <f>IF(ISBLANK(M158)=TRUE,"",IF($B158="Days",VLOOKUP(M158,$F$1:$G$1,2,FALSE),((N158-M158)*24)-#REF!))</f>
        <v/>
      </c>
      <c r="P158" s="181"/>
      <c r="Q158" s="181" t="str">
        <f t="shared" si="47"/>
        <v/>
      </c>
      <c r="R158" s="182" t="str">
        <f>IF(ISBLANK(P158)=TRUE,"",IF($B158="Days",VLOOKUP(P158,$F$1:$G$1,2,FALSE),((Q158-P158)*24)-#REF!))</f>
        <v/>
      </c>
      <c r="S158" s="181"/>
      <c r="T158" s="181" t="str">
        <f t="shared" si="48"/>
        <v/>
      </c>
      <c r="U158" s="182" t="str">
        <f>IF(ISBLANK(S158)=TRUE,"",IF($B158="Days",VLOOKUP(S158,$F$1:$G$1,2,FALSE),((T158-S158)*24)-#REF!))</f>
        <v/>
      </c>
      <c r="V158" s="181"/>
      <c r="W158" s="181" t="str">
        <f t="shared" si="49"/>
        <v/>
      </c>
      <c r="X158" s="182" t="str">
        <f>IF(ISBLANK(V158)=TRUE,"",IF($B158="Days",VLOOKUP(V158,$F$1:$G$1,2,FALSE),((W158-V158)*24)-#REF!))</f>
        <v/>
      </c>
      <c r="Y158" s="56" t="str">
        <f>IFERROR(VLOOKUP(A158,#REF!,5,FALSE),"")</f>
        <v/>
      </c>
      <c r="Z158" s="56" t="str">
        <f t="shared" si="52"/>
        <v/>
      </c>
      <c r="AA158" s="56" t="str">
        <f t="shared" si="53"/>
        <v/>
      </c>
      <c r="AB158" s="57" t="str">
        <f t="shared" si="54"/>
        <v/>
      </c>
      <c r="AC158" s="57" t="str">
        <f t="shared" si="55"/>
        <v/>
      </c>
      <c r="AD158" s="86" t="str">
        <f t="shared" si="56"/>
        <v/>
      </c>
      <c r="AE158" s="86" t="str">
        <f t="shared" si="57"/>
        <v/>
      </c>
      <c r="AF158" s="86" t="str">
        <f t="shared" si="58"/>
        <v/>
      </c>
      <c r="AG158" s="86" t="str">
        <f t="shared" si="59"/>
        <v/>
      </c>
      <c r="AH158" s="86" t="str">
        <f t="shared" si="60"/>
        <v/>
      </c>
      <c r="AI158" s="86" t="str">
        <f t="shared" si="61"/>
        <v/>
      </c>
      <c r="AJ158" s="86" t="str">
        <f t="shared" si="62"/>
        <v/>
      </c>
      <c r="AK158" s="87">
        <f t="shared" si="63"/>
        <v>0</v>
      </c>
      <c r="AL158" s="88" t="b">
        <f t="shared" si="51"/>
        <v>0</v>
      </c>
      <c r="AM158" s="88" t="b">
        <f t="shared" si="51"/>
        <v>0</v>
      </c>
      <c r="AN158" s="88" t="b">
        <f t="shared" si="51"/>
        <v>0</v>
      </c>
      <c r="AO158" s="88" t="b">
        <f t="shared" si="51"/>
        <v>0</v>
      </c>
      <c r="AP158" s="88" t="b">
        <f t="shared" si="51"/>
        <v>0</v>
      </c>
      <c r="AQ158" s="88" t="b">
        <f t="shared" si="51"/>
        <v>0</v>
      </c>
      <c r="AR158" s="88" t="b">
        <f t="shared" si="50"/>
        <v>0</v>
      </c>
      <c r="AS158" s="62">
        <f t="shared" si="64"/>
        <v>0</v>
      </c>
      <c r="AT158" s="88" t="str">
        <f t="shared" si="65"/>
        <v>Days</v>
      </c>
      <c r="AU158" s="89" t="str">
        <f t="shared" si="66"/>
        <v/>
      </c>
      <c r="AV158" s="88" t="str">
        <f t="shared" si="67"/>
        <v>No</v>
      </c>
      <c r="AW158" s="64"/>
      <c r="AX158" s="64"/>
      <c r="AY158" s="64"/>
      <c r="AZ158" s="64"/>
      <c r="BA158" s="64"/>
      <c r="BB158" s="64"/>
      <c r="BC158" s="64"/>
      <c r="BD158" s="64"/>
    </row>
    <row r="159" spans="1:56" s="70" customFormat="1" ht="15" customHeight="1" x14ac:dyDescent="0.25">
      <c r="A159" s="178"/>
      <c r="B159" s="179"/>
      <c r="C159" s="180"/>
      <c r="D159" s="181"/>
      <c r="E159" s="181" t="str">
        <f t="shared" si="43"/>
        <v/>
      </c>
      <c r="F159" s="182" t="str">
        <f>IF(ISBLANK(D159)=TRUE,"",IF($B159="Days",VLOOKUP(D159,$F$1:$G$1,2,FALSE),((E159-D159)*24)-#REF!))</f>
        <v/>
      </c>
      <c r="G159" s="181"/>
      <c r="H159" s="181" t="str">
        <f t="shared" si="44"/>
        <v/>
      </c>
      <c r="I159" s="182" t="str">
        <f>IF(ISBLANK(G159)=TRUE,"",IF($B159="Days",VLOOKUP(G159,$F$1:$G$1,2,FALSE),((H159-G159)*24)-#REF!))</f>
        <v/>
      </c>
      <c r="J159" s="181"/>
      <c r="K159" s="181" t="str">
        <f t="shared" si="45"/>
        <v/>
      </c>
      <c r="L159" s="182" t="str">
        <f>IF(ISBLANK(J159)=TRUE,"",IF($B159="Days",VLOOKUP(J159,$F$1:$G$1,2,FALSE),((K159-J159)*24)-#REF!))</f>
        <v/>
      </c>
      <c r="M159" s="181"/>
      <c r="N159" s="181" t="str">
        <f t="shared" si="46"/>
        <v/>
      </c>
      <c r="O159" s="182" t="str">
        <f>IF(ISBLANK(M159)=TRUE,"",IF($B159="Days",VLOOKUP(M159,$F$1:$G$1,2,FALSE),((N159-M159)*24)-#REF!))</f>
        <v/>
      </c>
      <c r="P159" s="181"/>
      <c r="Q159" s="181" t="str">
        <f t="shared" si="47"/>
        <v/>
      </c>
      <c r="R159" s="182" t="str">
        <f>IF(ISBLANK(P159)=TRUE,"",IF($B159="Days",VLOOKUP(P159,$F$1:$G$1,2,FALSE),((Q159-P159)*24)-#REF!))</f>
        <v/>
      </c>
      <c r="S159" s="181"/>
      <c r="T159" s="181" t="str">
        <f t="shared" si="48"/>
        <v/>
      </c>
      <c r="U159" s="182" t="str">
        <f>IF(ISBLANK(S159)=TRUE,"",IF($B159="Days",VLOOKUP(S159,$F$1:$G$1,2,FALSE),((T159-S159)*24)-#REF!))</f>
        <v/>
      </c>
      <c r="V159" s="181"/>
      <c r="W159" s="181" t="str">
        <f t="shared" si="49"/>
        <v/>
      </c>
      <c r="X159" s="182" t="str">
        <f>IF(ISBLANK(V159)=TRUE,"",IF($B159="Days",VLOOKUP(V159,$F$1:$G$1,2,FALSE),((W159-V159)*24)-#REF!))</f>
        <v/>
      </c>
      <c r="Y159" s="56" t="str">
        <f>IFERROR(VLOOKUP(A159,#REF!,5,FALSE),"")</f>
        <v/>
      </c>
      <c r="Z159" s="56" t="str">
        <f t="shared" si="52"/>
        <v/>
      </c>
      <c r="AA159" s="56" t="str">
        <f t="shared" si="53"/>
        <v/>
      </c>
      <c r="AB159" s="57" t="str">
        <f t="shared" si="54"/>
        <v/>
      </c>
      <c r="AC159" s="57" t="str">
        <f t="shared" si="55"/>
        <v/>
      </c>
      <c r="AD159" s="86" t="str">
        <f t="shared" si="56"/>
        <v/>
      </c>
      <c r="AE159" s="86" t="str">
        <f t="shared" si="57"/>
        <v/>
      </c>
      <c r="AF159" s="86" t="str">
        <f t="shared" si="58"/>
        <v/>
      </c>
      <c r="AG159" s="86" t="str">
        <f t="shared" si="59"/>
        <v/>
      </c>
      <c r="AH159" s="86" t="str">
        <f t="shared" si="60"/>
        <v/>
      </c>
      <c r="AI159" s="86" t="str">
        <f t="shared" si="61"/>
        <v/>
      </c>
      <c r="AJ159" s="86" t="str">
        <f t="shared" si="62"/>
        <v/>
      </c>
      <c r="AK159" s="87">
        <f t="shared" si="63"/>
        <v>0</v>
      </c>
      <c r="AL159" s="88" t="b">
        <f t="shared" si="51"/>
        <v>0</v>
      </c>
      <c r="AM159" s="88" t="b">
        <f t="shared" si="51"/>
        <v>0</v>
      </c>
      <c r="AN159" s="88" t="b">
        <f t="shared" si="51"/>
        <v>0</v>
      </c>
      <c r="AO159" s="88" t="b">
        <f t="shared" si="51"/>
        <v>0</v>
      </c>
      <c r="AP159" s="88" t="b">
        <f t="shared" si="51"/>
        <v>0</v>
      </c>
      <c r="AQ159" s="88" t="b">
        <f t="shared" si="51"/>
        <v>0</v>
      </c>
      <c r="AR159" s="88" t="b">
        <f t="shared" si="50"/>
        <v>0</v>
      </c>
      <c r="AS159" s="62">
        <f t="shared" si="64"/>
        <v>0</v>
      </c>
      <c r="AT159" s="88" t="str">
        <f t="shared" si="65"/>
        <v>Days</v>
      </c>
      <c r="AU159" s="89" t="str">
        <f t="shared" si="66"/>
        <v/>
      </c>
      <c r="AV159" s="88" t="str">
        <f t="shared" si="67"/>
        <v>No</v>
      </c>
      <c r="AW159" s="64"/>
      <c r="AX159" s="64"/>
      <c r="AY159" s="64"/>
      <c r="AZ159" s="64"/>
      <c r="BA159" s="64"/>
      <c r="BB159" s="64"/>
      <c r="BC159" s="64"/>
      <c r="BD159" s="64"/>
    </row>
    <row r="160" spans="1:56" s="70" customFormat="1" ht="15" customHeight="1" x14ac:dyDescent="0.25">
      <c r="A160" s="178"/>
      <c r="B160" s="179"/>
      <c r="C160" s="180"/>
      <c r="D160" s="181"/>
      <c r="E160" s="181" t="str">
        <f t="shared" ref="E160:E223" si="68">IF(OR(ISBLANK(D160)=TRUE, D160="Full",D160="AM",D160="PM")=TRUE,"",D160)</f>
        <v/>
      </c>
      <c r="F160" s="182" t="str">
        <f>IF(ISBLANK(D160)=TRUE,"",IF($B160="Days",VLOOKUP(D160,$F$1:$G$1,2,FALSE),((E160-D160)*24)-#REF!))</f>
        <v/>
      </c>
      <c r="G160" s="181"/>
      <c r="H160" s="181" t="str">
        <f t="shared" ref="H160:H223" si="69">IF(OR(ISBLANK(G160)=TRUE, G160="Full",G160="AM",G160="PM")=TRUE,"",G160)</f>
        <v/>
      </c>
      <c r="I160" s="182" t="str">
        <f>IF(ISBLANK(G160)=TRUE,"",IF($B160="Days",VLOOKUP(G160,$F$1:$G$1,2,FALSE),((H160-G160)*24)-#REF!))</f>
        <v/>
      </c>
      <c r="J160" s="181"/>
      <c r="K160" s="181" t="str">
        <f t="shared" ref="K160:K223" si="70">IF(OR(ISBLANK(J160)=TRUE, J160="Full",J160="AM",J160="PM")=TRUE,"",J160)</f>
        <v/>
      </c>
      <c r="L160" s="182" t="str">
        <f>IF(ISBLANK(J160)=TRUE,"",IF($B160="Days",VLOOKUP(J160,$F$1:$G$1,2,FALSE),((K160-J160)*24)-#REF!))</f>
        <v/>
      </c>
      <c r="M160" s="181"/>
      <c r="N160" s="181" t="str">
        <f t="shared" ref="N160:N223" si="71">IF(OR(ISBLANK(M160)=TRUE, M160="Full",M160="AM",M160="PM")=TRUE,"",M160)</f>
        <v/>
      </c>
      <c r="O160" s="182" t="str">
        <f>IF(ISBLANK(M160)=TRUE,"",IF($B160="Days",VLOOKUP(M160,$F$1:$G$1,2,FALSE),((N160-M160)*24)-#REF!))</f>
        <v/>
      </c>
      <c r="P160" s="181"/>
      <c r="Q160" s="181" t="str">
        <f t="shared" ref="Q160:Q223" si="72">IF(OR(ISBLANK(P160)=TRUE, P160="Full",P160="AM",P160="PM")=TRUE,"",P160)</f>
        <v/>
      </c>
      <c r="R160" s="182" t="str">
        <f>IF(ISBLANK(P160)=TRUE,"",IF($B160="Days",VLOOKUP(P160,$F$1:$G$1,2,FALSE),((Q160-P160)*24)-#REF!))</f>
        <v/>
      </c>
      <c r="S160" s="181"/>
      <c r="T160" s="181" t="str">
        <f t="shared" ref="T160:T223" si="73">IF(OR(ISBLANK(S160)=TRUE, S160="Full",S160="AM",S160="PM")=TRUE,"",S160)</f>
        <v/>
      </c>
      <c r="U160" s="182" t="str">
        <f>IF(ISBLANK(S160)=TRUE,"",IF($B160="Days",VLOOKUP(S160,$F$1:$G$1,2,FALSE),((T160-S160)*24)-#REF!))</f>
        <v/>
      </c>
      <c r="V160" s="181"/>
      <c r="W160" s="181" t="str">
        <f t="shared" ref="W160:W223" si="74">IF(OR(ISBLANK(V160)=TRUE, V160="Full",V160="AM",V160="PM")=TRUE,"",V160)</f>
        <v/>
      </c>
      <c r="X160" s="182" t="str">
        <f>IF(ISBLANK(V160)=TRUE,"",IF($B160="Days",VLOOKUP(V160,$F$1:$G$1,2,FALSE),((W160-V160)*24)-#REF!))</f>
        <v/>
      </c>
      <c r="Y160" s="56" t="str">
        <f>IFERROR(VLOOKUP(A160,#REF!,5,FALSE),"")</f>
        <v/>
      </c>
      <c r="Z160" s="56" t="str">
        <f t="shared" si="52"/>
        <v/>
      </c>
      <c r="AA160" s="56" t="str">
        <f t="shared" si="53"/>
        <v/>
      </c>
      <c r="AB160" s="57" t="str">
        <f t="shared" si="54"/>
        <v/>
      </c>
      <c r="AC160" s="57" t="str">
        <f t="shared" si="55"/>
        <v/>
      </c>
      <c r="AD160" s="86" t="str">
        <f t="shared" si="56"/>
        <v/>
      </c>
      <c r="AE160" s="86" t="str">
        <f t="shared" si="57"/>
        <v/>
      </c>
      <c r="AF160" s="86" t="str">
        <f t="shared" si="58"/>
        <v/>
      </c>
      <c r="AG160" s="86" t="str">
        <f t="shared" si="59"/>
        <v/>
      </c>
      <c r="AH160" s="86" t="str">
        <f t="shared" si="60"/>
        <v/>
      </c>
      <c r="AI160" s="86" t="str">
        <f t="shared" si="61"/>
        <v/>
      </c>
      <c r="AJ160" s="86" t="str">
        <f t="shared" si="62"/>
        <v/>
      </c>
      <c r="AK160" s="87">
        <f t="shared" si="63"/>
        <v>0</v>
      </c>
      <c r="AL160" s="88" t="b">
        <f t="shared" si="51"/>
        <v>0</v>
      </c>
      <c r="AM160" s="88" t="b">
        <f t="shared" si="51"/>
        <v>0</v>
      </c>
      <c r="AN160" s="88" t="b">
        <f t="shared" si="51"/>
        <v>0</v>
      </c>
      <c r="AO160" s="88" t="b">
        <f t="shared" si="51"/>
        <v>0</v>
      </c>
      <c r="AP160" s="88" t="b">
        <f t="shared" si="51"/>
        <v>0</v>
      </c>
      <c r="AQ160" s="88" t="b">
        <f t="shared" si="51"/>
        <v>0</v>
      </c>
      <c r="AR160" s="88" t="b">
        <f t="shared" si="50"/>
        <v>0</v>
      </c>
      <c r="AS160" s="62">
        <f t="shared" si="64"/>
        <v>0</v>
      </c>
      <c r="AT160" s="88" t="str">
        <f t="shared" si="65"/>
        <v>Days</v>
      </c>
      <c r="AU160" s="89" t="str">
        <f t="shared" si="66"/>
        <v/>
      </c>
      <c r="AV160" s="88" t="str">
        <f t="shared" si="67"/>
        <v>No</v>
      </c>
      <c r="AW160" s="64"/>
      <c r="AX160" s="64"/>
      <c r="AY160" s="64"/>
      <c r="AZ160" s="64"/>
      <c r="BA160" s="64"/>
      <c r="BB160" s="64"/>
      <c r="BC160" s="64"/>
      <c r="BD160" s="64"/>
    </row>
    <row r="161" spans="1:56" s="70" customFormat="1" ht="15" customHeight="1" x14ac:dyDescent="0.25">
      <c r="A161" s="178"/>
      <c r="B161" s="179"/>
      <c r="C161" s="180"/>
      <c r="D161" s="181"/>
      <c r="E161" s="181" t="str">
        <f t="shared" si="68"/>
        <v/>
      </c>
      <c r="F161" s="182" t="str">
        <f>IF(ISBLANK(D161)=TRUE,"",IF($B161="Days",VLOOKUP(D161,$F$1:$G$1,2,FALSE),((E161-D161)*24)-#REF!))</f>
        <v/>
      </c>
      <c r="G161" s="181"/>
      <c r="H161" s="181" t="str">
        <f t="shared" si="69"/>
        <v/>
      </c>
      <c r="I161" s="182" t="str">
        <f>IF(ISBLANK(G161)=TRUE,"",IF($B161="Days",VLOOKUP(G161,$F$1:$G$1,2,FALSE),((H161-G161)*24)-#REF!))</f>
        <v/>
      </c>
      <c r="J161" s="181"/>
      <c r="K161" s="181" t="str">
        <f t="shared" si="70"/>
        <v/>
      </c>
      <c r="L161" s="182" t="str">
        <f>IF(ISBLANK(J161)=TRUE,"",IF($B161="Days",VLOOKUP(J161,$F$1:$G$1,2,FALSE),((K161-J161)*24)-#REF!))</f>
        <v/>
      </c>
      <c r="M161" s="181"/>
      <c r="N161" s="181" t="str">
        <f t="shared" si="71"/>
        <v/>
      </c>
      <c r="O161" s="182" t="str">
        <f>IF(ISBLANK(M161)=TRUE,"",IF($B161="Days",VLOOKUP(M161,$F$1:$G$1,2,FALSE),((N161-M161)*24)-#REF!))</f>
        <v/>
      </c>
      <c r="P161" s="181"/>
      <c r="Q161" s="181" t="str">
        <f t="shared" si="72"/>
        <v/>
      </c>
      <c r="R161" s="182" t="str">
        <f>IF(ISBLANK(P161)=TRUE,"",IF($B161="Days",VLOOKUP(P161,$F$1:$G$1,2,FALSE),((Q161-P161)*24)-#REF!))</f>
        <v/>
      </c>
      <c r="S161" s="181"/>
      <c r="T161" s="181" t="str">
        <f t="shared" si="73"/>
        <v/>
      </c>
      <c r="U161" s="182" t="str">
        <f>IF(ISBLANK(S161)=TRUE,"",IF($B161="Days",VLOOKUP(S161,$F$1:$G$1,2,FALSE),((T161-S161)*24)-#REF!))</f>
        <v/>
      </c>
      <c r="V161" s="181"/>
      <c r="W161" s="181" t="str">
        <f t="shared" si="74"/>
        <v/>
      </c>
      <c r="X161" s="182" t="str">
        <f>IF(ISBLANK(V161)=TRUE,"",IF($B161="Days",VLOOKUP(V161,$F$1:$G$1,2,FALSE),((W161-V161)*24)-#REF!))</f>
        <v/>
      </c>
      <c r="Y161" s="56" t="str">
        <f>IFERROR(VLOOKUP(A161,#REF!,5,FALSE),"")</f>
        <v/>
      </c>
      <c r="Z161" s="56" t="str">
        <f t="shared" si="52"/>
        <v/>
      </c>
      <c r="AA161" s="56" t="str">
        <f t="shared" si="53"/>
        <v/>
      </c>
      <c r="AB161" s="57" t="str">
        <f t="shared" si="54"/>
        <v/>
      </c>
      <c r="AC161" s="57" t="str">
        <f t="shared" si="55"/>
        <v/>
      </c>
      <c r="AD161" s="86" t="str">
        <f t="shared" si="56"/>
        <v/>
      </c>
      <c r="AE161" s="86" t="str">
        <f t="shared" si="57"/>
        <v/>
      </c>
      <c r="AF161" s="86" t="str">
        <f t="shared" si="58"/>
        <v/>
      </c>
      <c r="AG161" s="86" t="str">
        <f t="shared" si="59"/>
        <v/>
      </c>
      <c r="AH161" s="86" t="str">
        <f t="shared" si="60"/>
        <v/>
      </c>
      <c r="AI161" s="86" t="str">
        <f t="shared" si="61"/>
        <v/>
      </c>
      <c r="AJ161" s="86" t="str">
        <f t="shared" si="62"/>
        <v/>
      </c>
      <c r="AK161" s="87">
        <f t="shared" si="63"/>
        <v>0</v>
      </c>
      <c r="AL161" s="88" t="b">
        <f t="shared" si="51"/>
        <v>0</v>
      </c>
      <c r="AM161" s="88" t="b">
        <f t="shared" si="51"/>
        <v>0</v>
      </c>
      <c r="AN161" s="88" t="b">
        <f t="shared" si="51"/>
        <v>0</v>
      </c>
      <c r="AO161" s="88" t="b">
        <f t="shared" si="51"/>
        <v>0</v>
      </c>
      <c r="AP161" s="88" t="b">
        <f t="shared" si="51"/>
        <v>0</v>
      </c>
      <c r="AQ161" s="88" t="b">
        <f t="shared" si="51"/>
        <v>0</v>
      </c>
      <c r="AR161" s="88" t="b">
        <f t="shared" si="50"/>
        <v>0</v>
      </c>
      <c r="AS161" s="62">
        <f t="shared" si="64"/>
        <v>0</v>
      </c>
      <c r="AT161" s="88" t="str">
        <f t="shared" si="65"/>
        <v>Days</v>
      </c>
      <c r="AU161" s="89" t="str">
        <f t="shared" si="66"/>
        <v/>
      </c>
      <c r="AV161" s="88" t="str">
        <f t="shared" si="67"/>
        <v>No</v>
      </c>
      <c r="AW161" s="64"/>
      <c r="AX161" s="64"/>
      <c r="AY161" s="64"/>
      <c r="AZ161" s="64"/>
      <c r="BA161" s="64"/>
      <c r="BB161" s="64"/>
      <c r="BC161" s="64"/>
      <c r="BD161" s="64"/>
    </row>
    <row r="162" spans="1:56" s="70" customFormat="1" ht="15" customHeight="1" x14ac:dyDescent="0.25">
      <c r="A162" s="178"/>
      <c r="B162" s="179"/>
      <c r="C162" s="180"/>
      <c r="D162" s="181"/>
      <c r="E162" s="181" t="str">
        <f t="shared" si="68"/>
        <v/>
      </c>
      <c r="F162" s="182" t="str">
        <f>IF(ISBLANK(D162)=TRUE,"",IF($B162="Days",VLOOKUP(D162,$F$1:$G$1,2,FALSE),((E162-D162)*24)-#REF!))</f>
        <v/>
      </c>
      <c r="G162" s="181"/>
      <c r="H162" s="181" t="str">
        <f t="shared" si="69"/>
        <v/>
      </c>
      <c r="I162" s="182" t="str">
        <f>IF(ISBLANK(G162)=TRUE,"",IF($B162="Days",VLOOKUP(G162,$F$1:$G$1,2,FALSE),((H162-G162)*24)-#REF!))</f>
        <v/>
      </c>
      <c r="J162" s="181"/>
      <c r="K162" s="181" t="str">
        <f t="shared" si="70"/>
        <v/>
      </c>
      <c r="L162" s="182" t="str">
        <f>IF(ISBLANK(J162)=TRUE,"",IF($B162="Days",VLOOKUP(J162,$F$1:$G$1,2,FALSE),((K162-J162)*24)-#REF!))</f>
        <v/>
      </c>
      <c r="M162" s="181"/>
      <c r="N162" s="181" t="str">
        <f t="shared" si="71"/>
        <v/>
      </c>
      <c r="O162" s="182" t="str">
        <f>IF(ISBLANK(M162)=TRUE,"",IF($B162="Days",VLOOKUP(M162,$F$1:$G$1,2,FALSE),((N162-M162)*24)-#REF!))</f>
        <v/>
      </c>
      <c r="P162" s="181"/>
      <c r="Q162" s="181" t="str">
        <f t="shared" si="72"/>
        <v/>
      </c>
      <c r="R162" s="182" t="str">
        <f>IF(ISBLANK(P162)=TRUE,"",IF($B162="Days",VLOOKUP(P162,$F$1:$G$1,2,FALSE),((Q162-P162)*24)-#REF!))</f>
        <v/>
      </c>
      <c r="S162" s="181"/>
      <c r="T162" s="181" t="str">
        <f t="shared" si="73"/>
        <v/>
      </c>
      <c r="U162" s="182" t="str">
        <f>IF(ISBLANK(S162)=TRUE,"",IF($B162="Days",VLOOKUP(S162,$F$1:$G$1,2,FALSE),((T162-S162)*24)-#REF!))</f>
        <v/>
      </c>
      <c r="V162" s="181"/>
      <c r="W162" s="181" t="str">
        <f t="shared" si="74"/>
        <v/>
      </c>
      <c r="X162" s="182" t="str">
        <f>IF(ISBLANK(V162)=TRUE,"",IF($B162="Days",VLOOKUP(V162,$F$1:$G$1,2,FALSE),((W162-V162)*24)-#REF!))</f>
        <v/>
      </c>
      <c r="Y162" s="56" t="str">
        <f>IFERROR(VLOOKUP(A162,#REF!,5,FALSE),"")</f>
        <v/>
      </c>
      <c r="Z162" s="56" t="str">
        <f t="shared" si="52"/>
        <v/>
      </c>
      <c r="AA162" s="56" t="str">
        <f t="shared" si="53"/>
        <v/>
      </c>
      <c r="AB162" s="57" t="str">
        <f t="shared" si="54"/>
        <v/>
      </c>
      <c r="AC162" s="57" t="str">
        <f t="shared" si="55"/>
        <v/>
      </c>
      <c r="AD162" s="86" t="str">
        <f t="shared" si="56"/>
        <v/>
      </c>
      <c r="AE162" s="86" t="str">
        <f t="shared" si="57"/>
        <v/>
      </c>
      <c r="AF162" s="86" t="str">
        <f t="shared" si="58"/>
        <v/>
      </c>
      <c r="AG162" s="86" t="str">
        <f t="shared" si="59"/>
        <v/>
      </c>
      <c r="AH162" s="86" t="str">
        <f t="shared" si="60"/>
        <v/>
      </c>
      <c r="AI162" s="86" t="str">
        <f t="shared" si="61"/>
        <v/>
      </c>
      <c r="AJ162" s="86" t="str">
        <f t="shared" si="62"/>
        <v/>
      </c>
      <c r="AK162" s="87">
        <f t="shared" si="63"/>
        <v>0</v>
      </c>
      <c r="AL162" s="88" t="b">
        <f t="shared" si="51"/>
        <v>0</v>
      </c>
      <c r="AM162" s="88" t="b">
        <f t="shared" si="51"/>
        <v>0</v>
      </c>
      <c r="AN162" s="88" t="b">
        <f t="shared" si="51"/>
        <v>0</v>
      </c>
      <c r="AO162" s="88" t="b">
        <f t="shared" si="51"/>
        <v>0</v>
      </c>
      <c r="AP162" s="88" t="b">
        <f t="shared" si="51"/>
        <v>0</v>
      </c>
      <c r="AQ162" s="88" t="b">
        <f t="shared" si="51"/>
        <v>0</v>
      </c>
      <c r="AR162" s="88" t="b">
        <f t="shared" si="50"/>
        <v>0</v>
      </c>
      <c r="AS162" s="62">
        <f t="shared" si="64"/>
        <v>0</v>
      </c>
      <c r="AT162" s="88" t="str">
        <f t="shared" si="65"/>
        <v>Days</v>
      </c>
      <c r="AU162" s="89" t="str">
        <f t="shared" si="66"/>
        <v/>
      </c>
      <c r="AV162" s="88" t="str">
        <f t="shared" si="67"/>
        <v>No</v>
      </c>
      <c r="AW162" s="64"/>
      <c r="AX162" s="64"/>
      <c r="AY162" s="64"/>
      <c r="AZ162" s="64"/>
      <c r="BA162" s="64"/>
      <c r="BB162" s="64"/>
      <c r="BC162" s="64"/>
      <c r="BD162" s="64"/>
    </row>
    <row r="163" spans="1:56" s="70" customFormat="1" ht="15" customHeight="1" x14ac:dyDescent="0.25">
      <c r="A163" s="178"/>
      <c r="B163" s="179"/>
      <c r="C163" s="180"/>
      <c r="D163" s="181"/>
      <c r="E163" s="181" t="str">
        <f t="shared" si="68"/>
        <v/>
      </c>
      <c r="F163" s="182" t="str">
        <f>IF(ISBLANK(D163)=TRUE,"",IF($B163="Days",VLOOKUP(D163,$F$1:$G$1,2,FALSE),((E163-D163)*24)-#REF!))</f>
        <v/>
      </c>
      <c r="G163" s="181"/>
      <c r="H163" s="181" t="str">
        <f t="shared" si="69"/>
        <v/>
      </c>
      <c r="I163" s="182" t="str">
        <f>IF(ISBLANK(G163)=TRUE,"",IF($B163="Days",VLOOKUP(G163,$F$1:$G$1,2,FALSE),((H163-G163)*24)-#REF!))</f>
        <v/>
      </c>
      <c r="J163" s="181"/>
      <c r="K163" s="181" t="str">
        <f t="shared" si="70"/>
        <v/>
      </c>
      <c r="L163" s="182" t="str">
        <f>IF(ISBLANK(J163)=TRUE,"",IF($B163="Days",VLOOKUP(J163,$F$1:$G$1,2,FALSE),((K163-J163)*24)-#REF!))</f>
        <v/>
      </c>
      <c r="M163" s="181"/>
      <c r="N163" s="181" t="str">
        <f t="shared" si="71"/>
        <v/>
      </c>
      <c r="O163" s="182" t="str">
        <f>IF(ISBLANK(M163)=TRUE,"",IF($B163="Days",VLOOKUP(M163,$F$1:$G$1,2,FALSE),((N163-M163)*24)-#REF!))</f>
        <v/>
      </c>
      <c r="P163" s="181"/>
      <c r="Q163" s="181" t="str">
        <f t="shared" si="72"/>
        <v/>
      </c>
      <c r="R163" s="182" t="str">
        <f>IF(ISBLANK(P163)=TRUE,"",IF($B163="Days",VLOOKUP(P163,$F$1:$G$1,2,FALSE),((Q163-P163)*24)-#REF!))</f>
        <v/>
      </c>
      <c r="S163" s="181"/>
      <c r="T163" s="181" t="str">
        <f t="shared" si="73"/>
        <v/>
      </c>
      <c r="U163" s="182" t="str">
        <f>IF(ISBLANK(S163)=TRUE,"",IF($B163="Days",VLOOKUP(S163,$F$1:$G$1,2,FALSE),((T163-S163)*24)-#REF!))</f>
        <v/>
      </c>
      <c r="V163" s="181"/>
      <c r="W163" s="181" t="str">
        <f t="shared" si="74"/>
        <v/>
      </c>
      <c r="X163" s="182" t="str">
        <f>IF(ISBLANK(V163)=TRUE,"",IF($B163="Days",VLOOKUP(V163,$F$1:$G$1,2,FALSE),((W163-V163)*24)-#REF!))</f>
        <v/>
      </c>
      <c r="Y163" s="56" t="str">
        <f>IFERROR(VLOOKUP(A163,#REF!,5,FALSE),"")</f>
        <v/>
      </c>
      <c r="Z163" s="56" t="str">
        <f t="shared" si="52"/>
        <v/>
      </c>
      <c r="AA163" s="56" t="str">
        <f t="shared" si="53"/>
        <v/>
      </c>
      <c r="AB163" s="57" t="str">
        <f t="shared" si="54"/>
        <v/>
      </c>
      <c r="AC163" s="57" t="str">
        <f t="shared" si="55"/>
        <v/>
      </c>
      <c r="AD163" s="86" t="str">
        <f t="shared" si="56"/>
        <v/>
      </c>
      <c r="AE163" s="86" t="str">
        <f t="shared" si="57"/>
        <v/>
      </c>
      <c r="AF163" s="86" t="str">
        <f t="shared" si="58"/>
        <v/>
      </c>
      <c r="AG163" s="86" t="str">
        <f t="shared" si="59"/>
        <v/>
      </c>
      <c r="AH163" s="86" t="str">
        <f t="shared" si="60"/>
        <v/>
      </c>
      <c r="AI163" s="86" t="str">
        <f t="shared" si="61"/>
        <v/>
      </c>
      <c r="AJ163" s="86" t="str">
        <f t="shared" si="62"/>
        <v/>
      </c>
      <c r="AK163" s="87">
        <f t="shared" si="63"/>
        <v>0</v>
      </c>
      <c r="AL163" s="88" t="b">
        <f t="shared" si="51"/>
        <v>0</v>
      </c>
      <c r="AM163" s="88" t="b">
        <f t="shared" si="51"/>
        <v>0</v>
      </c>
      <c r="AN163" s="88" t="b">
        <f t="shared" si="51"/>
        <v>0</v>
      </c>
      <c r="AO163" s="88" t="b">
        <f t="shared" si="51"/>
        <v>0</v>
      </c>
      <c r="AP163" s="88" t="b">
        <f t="shared" si="51"/>
        <v>0</v>
      </c>
      <c r="AQ163" s="88" t="b">
        <f t="shared" si="51"/>
        <v>0</v>
      </c>
      <c r="AR163" s="88" t="b">
        <f t="shared" si="50"/>
        <v>0</v>
      </c>
      <c r="AS163" s="62">
        <f t="shared" si="64"/>
        <v>0</v>
      </c>
      <c r="AT163" s="88" t="str">
        <f t="shared" si="65"/>
        <v>Days</v>
      </c>
      <c r="AU163" s="89" t="str">
        <f t="shared" si="66"/>
        <v/>
      </c>
      <c r="AV163" s="88" t="str">
        <f t="shared" si="67"/>
        <v>No</v>
      </c>
      <c r="AW163" s="64"/>
      <c r="AX163" s="64"/>
      <c r="AY163" s="64"/>
      <c r="AZ163" s="64"/>
      <c r="BA163" s="64"/>
      <c r="BB163" s="64"/>
      <c r="BC163" s="64"/>
      <c r="BD163" s="64"/>
    </row>
    <row r="164" spans="1:56" s="70" customFormat="1" ht="15" customHeight="1" x14ac:dyDescent="0.25">
      <c r="A164" s="178"/>
      <c r="B164" s="179"/>
      <c r="C164" s="180"/>
      <c r="D164" s="181"/>
      <c r="E164" s="181" t="str">
        <f t="shared" si="68"/>
        <v/>
      </c>
      <c r="F164" s="182" t="str">
        <f>IF(ISBLANK(D164)=TRUE,"",IF($B164="Days",VLOOKUP(D164,$F$1:$G$1,2,FALSE),((E164-D164)*24)-#REF!))</f>
        <v/>
      </c>
      <c r="G164" s="181"/>
      <c r="H164" s="181" t="str">
        <f t="shared" si="69"/>
        <v/>
      </c>
      <c r="I164" s="182" t="str">
        <f>IF(ISBLANK(G164)=TRUE,"",IF($B164="Days",VLOOKUP(G164,$F$1:$G$1,2,FALSE),((H164-G164)*24)-#REF!))</f>
        <v/>
      </c>
      <c r="J164" s="181"/>
      <c r="K164" s="181" t="str">
        <f t="shared" si="70"/>
        <v/>
      </c>
      <c r="L164" s="182" t="str">
        <f>IF(ISBLANK(J164)=TRUE,"",IF($B164="Days",VLOOKUP(J164,$F$1:$G$1,2,FALSE),((K164-J164)*24)-#REF!))</f>
        <v/>
      </c>
      <c r="M164" s="181"/>
      <c r="N164" s="181" t="str">
        <f t="shared" si="71"/>
        <v/>
      </c>
      <c r="O164" s="182" t="str">
        <f>IF(ISBLANK(M164)=TRUE,"",IF($B164="Days",VLOOKUP(M164,$F$1:$G$1,2,FALSE),((N164-M164)*24)-#REF!))</f>
        <v/>
      </c>
      <c r="P164" s="181"/>
      <c r="Q164" s="181" t="str">
        <f t="shared" si="72"/>
        <v/>
      </c>
      <c r="R164" s="182" t="str">
        <f>IF(ISBLANK(P164)=TRUE,"",IF($B164="Days",VLOOKUP(P164,$F$1:$G$1,2,FALSE),((Q164-P164)*24)-#REF!))</f>
        <v/>
      </c>
      <c r="S164" s="181"/>
      <c r="T164" s="181" t="str">
        <f t="shared" si="73"/>
        <v/>
      </c>
      <c r="U164" s="182" t="str">
        <f>IF(ISBLANK(S164)=TRUE,"",IF($B164="Days",VLOOKUP(S164,$F$1:$G$1,2,FALSE),((T164-S164)*24)-#REF!))</f>
        <v/>
      </c>
      <c r="V164" s="181"/>
      <c r="W164" s="181" t="str">
        <f t="shared" si="74"/>
        <v/>
      </c>
      <c r="X164" s="182" t="str">
        <f>IF(ISBLANK(V164)=TRUE,"",IF($B164="Days",VLOOKUP(V164,$F$1:$G$1,2,FALSE),((W164-V164)*24)-#REF!))</f>
        <v/>
      </c>
      <c r="Y164" s="56" t="str">
        <f>IFERROR(VLOOKUP(A164,#REF!,5,FALSE),"")</f>
        <v/>
      </c>
      <c r="Z164" s="56" t="str">
        <f t="shared" si="52"/>
        <v/>
      </c>
      <c r="AA164" s="56" t="str">
        <f t="shared" si="53"/>
        <v/>
      </c>
      <c r="AB164" s="57" t="str">
        <f t="shared" si="54"/>
        <v/>
      </c>
      <c r="AC164" s="57" t="str">
        <f t="shared" si="55"/>
        <v/>
      </c>
      <c r="AD164" s="86" t="str">
        <f t="shared" si="56"/>
        <v/>
      </c>
      <c r="AE164" s="86" t="str">
        <f t="shared" si="57"/>
        <v/>
      </c>
      <c r="AF164" s="86" t="str">
        <f t="shared" si="58"/>
        <v/>
      </c>
      <c r="AG164" s="86" t="str">
        <f t="shared" si="59"/>
        <v/>
      </c>
      <c r="AH164" s="86" t="str">
        <f t="shared" si="60"/>
        <v/>
      </c>
      <c r="AI164" s="86" t="str">
        <f t="shared" si="61"/>
        <v/>
      </c>
      <c r="AJ164" s="86" t="str">
        <f t="shared" si="62"/>
        <v/>
      </c>
      <c r="AK164" s="87">
        <f t="shared" si="63"/>
        <v>0</v>
      </c>
      <c r="AL164" s="88" t="b">
        <f t="shared" si="51"/>
        <v>0</v>
      </c>
      <c r="AM164" s="88" t="b">
        <f t="shared" si="51"/>
        <v>0</v>
      </c>
      <c r="AN164" s="88" t="b">
        <f t="shared" si="51"/>
        <v>0</v>
      </c>
      <c r="AO164" s="88" t="b">
        <f t="shared" si="51"/>
        <v>0</v>
      </c>
      <c r="AP164" s="88" t="b">
        <f t="shared" si="51"/>
        <v>0</v>
      </c>
      <c r="AQ164" s="88" t="b">
        <f t="shared" si="51"/>
        <v>0</v>
      </c>
      <c r="AR164" s="88" t="b">
        <f t="shared" si="50"/>
        <v>0</v>
      </c>
      <c r="AS164" s="62">
        <f t="shared" si="64"/>
        <v>0</v>
      </c>
      <c r="AT164" s="88" t="str">
        <f t="shared" si="65"/>
        <v>Days</v>
      </c>
      <c r="AU164" s="89" t="str">
        <f t="shared" si="66"/>
        <v/>
      </c>
      <c r="AV164" s="88" t="str">
        <f t="shared" si="67"/>
        <v>No</v>
      </c>
      <c r="AW164" s="64"/>
      <c r="AX164" s="64"/>
      <c r="AY164" s="64"/>
      <c r="AZ164" s="64"/>
      <c r="BA164" s="64"/>
      <c r="BB164" s="64"/>
      <c r="BC164" s="64"/>
      <c r="BD164" s="64"/>
    </row>
    <row r="165" spans="1:56" s="70" customFormat="1" ht="15" customHeight="1" x14ac:dyDescent="0.25">
      <c r="A165" s="178"/>
      <c r="B165" s="179"/>
      <c r="C165" s="180"/>
      <c r="D165" s="181"/>
      <c r="E165" s="181" t="str">
        <f t="shared" si="68"/>
        <v/>
      </c>
      <c r="F165" s="182" t="str">
        <f>IF(ISBLANK(D165)=TRUE,"",IF($B165="Days",VLOOKUP(D165,$F$1:$G$1,2,FALSE),((E165-D165)*24)-#REF!))</f>
        <v/>
      </c>
      <c r="G165" s="181"/>
      <c r="H165" s="181" t="str">
        <f t="shared" si="69"/>
        <v/>
      </c>
      <c r="I165" s="182" t="str">
        <f>IF(ISBLANK(G165)=TRUE,"",IF($B165="Days",VLOOKUP(G165,$F$1:$G$1,2,FALSE),((H165-G165)*24)-#REF!))</f>
        <v/>
      </c>
      <c r="J165" s="181"/>
      <c r="K165" s="181" t="str">
        <f t="shared" si="70"/>
        <v/>
      </c>
      <c r="L165" s="182" t="str">
        <f>IF(ISBLANK(J165)=TRUE,"",IF($B165="Days",VLOOKUP(J165,$F$1:$G$1,2,FALSE),((K165-J165)*24)-#REF!))</f>
        <v/>
      </c>
      <c r="M165" s="181"/>
      <c r="N165" s="181" t="str">
        <f t="shared" si="71"/>
        <v/>
      </c>
      <c r="O165" s="182" t="str">
        <f>IF(ISBLANK(M165)=TRUE,"",IF($B165="Days",VLOOKUP(M165,$F$1:$G$1,2,FALSE),((N165-M165)*24)-#REF!))</f>
        <v/>
      </c>
      <c r="P165" s="181"/>
      <c r="Q165" s="181" t="str">
        <f t="shared" si="72"/>
        <v/>
      </c>
      <c r="R165" s="182" t="str">
        <f>IF(ISBLANK(P165)=TRUE,"",IF($B165="Days",VLOOKUP(P165,$F$1:$G$1,2,FALSE),((Q165-P165)*24)-#REF!))</f>
        <v/>
      </c>
      <c r="S165" s="181"/>
      <c r="T165" s="181" t="str">
        <f t="shared" si="73"/>
        <v/>
      </c>
      <c r="U165" s="182" t="str">
        <f>IF(ISBLANK(S165)=TRUE,"",IF($B165="Days",VLOOKUP(S165,$F$1:$G$1,2,FALSE),((T165-S165)*24)-#REF!))</f>
        <v/>
      </c>
      <c r="V165" s="181"/>
      <c r="W165" s="181" t="str">
        <f t="shared" si="74"/>
        <v/>
      </c>
      <c r="X165" s="182" t="str">
        <f>IF(ISBLANK(V165)=TRUE,"",IF($B165="Days",VLOOKUP(V165,$F$1:$G$1,2,FALSE),((W165-V165)*24)-#REF!))</f>
        <v/>
      </c>
      <c r="Y165" s="56" t="str">
        <f>IFERROR(VLOOKUP(A165,#REF!,5,FALSE),"")</f>
        <v/>
      </c>
      <c r="Z165" s="56" t="str">
        <f t="shared" si="52"/>
        <v/>
      </c>
      <c r="AA165" s="56" t="str">
        <f t="shared" si="53"/>
        <v/>
      </c>
      <c r="AB165" s="57" t="str">
        <f t="shared" si="54"/>
        <v/>
      </c>
      <c r="AC165" s="57" t="str">
        <f t="shared" si="55"/>
        <v/>
      </c>
      <c r="AD165" s="86" t="str">
        <f t="shared" si="56"/>
        <v/>
      </c>
      <c r="AE165" s="86" t="str">
        <f t="shared" si="57"/>
        <v/>
      </c>
      <c r="AF165" s="86" t="str">
        <f t="shared" si="58"/>
        <v/>
      </c>
      <c r="AG165" s="86" t="str">
        <f t="shared" si="59"/>
        <v/>
      </c>
      <c r="AH165" s="86" t="str">
        <f t="shared" si="60"/>
        <v/>
      </c>
      <c r="AI165" s="86" t="str">
        <f t="shared" si="61"/>
        <v/>
      </c>
      <c r="AJ165" s="86" t="str">
        <f t="shared" si="62"/>
        <v/>
      </c>
      <c r="AK165" s="87">
        <f t="shared" si="63"/>
        <v>0</v>
      </c>
      <c r="AL165" s="88" t="b">
        <f t="shared" si="51"/>
        <v>0</v>
      </c>
      <c r="AM165" s="88" t="b">
        <f t="shared" si="51"/>
        <v>0</v>
      </c>
      <c r="AN165" s="88" t="b">
        <f t="shared" si="51"/>
        <v>0</v>
      </c>
      <c r="AO165" s="88" t="b">
        <f t="shared" si="51"/>
        <v>0</v>
      </c>
      <c r="AP165" s="88" t="b">
        <f t="shared" si="51"/>
        <v>0</v>
      </c>
      <c r="AQ165" s="88" t="b">
        <f t="shared" si="51"/>
        <v>0</v>
      </c>
      <c r="AR165" s="88" t="b">
        <f t="shared" si="50"/>
        <v>0</v>
      </c>
      <c r="AS165" s="62">
        <f t="shared" si="64"/>
        <v>0</v>
      </c>
      <c r="AT165" s="88" t="str">
        <f t="shared" si="65"/>
        <v>Days</v>
      </c>
      <c r="AU165" s="89" t="str">
        <f t="shared" si="66"/>
        <v/>
      </c>
      <c r="AV165" s="88" t="str">
        <f t="shared" si="67"/>
        <v>No</v>
      </c>
      <c r="AW165" s="64"/>
      <c r="AX165" s="64"/>
      <c r="AY165" s="64"/>
      <c r="AZ165" s="64"/>
      <c r="BA165" s="64"/>
      <c r="BB165" s="64"/>
      <c r="BC165" s="64"/>
      <c r="BD165" s="64"/>
    </row>
    <row r="166" spans="1:56" s="70" customFormat="1" ht="15" customHeight="1" x14ac:dyDescent="0.25">
      <c r="A166" s="178"/>
      <c r="B166" s="179"/>
      <c r="C166" s="180"/>
      <c r="D166" s="181"/>
      <c r="E166" s="181" t="str">
        <f t="shared" si="68"/>
        <v/>
      </c>
      <c r="F166" s="182" t="str">
        <f>IF(ISBLANK(D166)=TRUE,"",IF($B166="Days",VLOOKUP(D166,$F$1:$G$1,2,FALSE),((E166-D166)*24)-#REF!))</f>
        <v/>
      </c>
      <c r="G166" s="181"/>
      <c r="H166" s="181" t="str">
        <f t="shared" si="69"/>
        <v/>
      </c>
      <c r="I166" s="182" t="str">
        <f>IF(ISBLANK(G166)=TRUE,"",IF($B166="Days",VLOOKUP(G166,$F$1:$G$1,2,FALSE),((H166-G166)*24)-#REF!))</f>
        <v/>
      </c>
      <c r="J166" s="181"/>
      <c r="K166" s="181" t="str">
        <f t="shared" si="70"/>
        <v/>
      </c>
      <c r="L166" s="182" t="str">
        <f>IF(ISBLANK(J166)=TRUE,"",IF($B166="Days",VLOOKUP(J166,$F$1:$G$1,2,FALSE),((K166-J166)*24)-#REF!))</f>
        <v/>
      </c>
      <c r="M166" s="181"/>
      <c r="N166" s="181" t="str">
        <f t="shared" si="71"/>
        <v/>
      </c>
      <c r="O166" s="182" t="str">
        <f>IF(ISBLANK(M166)=TRUE,"",IF($B166="Days",VLOOKUP(M166,$F$1:$G$1,2,FALSE),((N166-M166)*24)-#REF!))</f>
        <v/>
      </c>
      <c r="P166" s="181"/>
      <c r="Q166" s="181" t="str">
        <f t="shared" si="72"/>
        <v/>
      </c>
      <c r="R166" s="182" t="str">
        <f>IF(ISBLANK(P166)=TRUE,"",IF($B166="Days",VLOOKUP(P166,$F$1:$G$1,2,FALSE),((Q166-P166)*24)-#REF!))</f>
        <v/>
      </c>
      <c r="S166" s="181"/>
      <c r="T166" s="181" t="str">
        <f t="shared" si="73"/>
        <v/>
      </c>
      <c r="U166" s="182" t="str">
        <f>IF(ISBLANK(S166)=TRUE,"",IF($B166="Days",VLOOKUP(S166,$F$1:$G$1,2,FALSE),((T166-S166)*24)-#REF!))</f>
        <v/>
      </c>
      <c r="V166" s="181"/>
      <c r="W166" s="181" t="str">
        <f t="shared" si="74"/>
        <v/>
      </c>
      <c r="X166" s="182" t="str">
        <f>IF(ISBLANK(V166)=TRUE,"",IF($B166="Days",VLOOKUP(V166,$F$1:$G$1,2,FALSE),((W166-V166)*24)-#REF!))</f>
        <v/>
      </c>
      <c r="Y166" s="56" t="str">
        <f>IFERROR(VLOOKUP(A166,#REF!,5,FALSE),"")</f>
        <v/>
      </c>
      <c r="Z166" s="56" t="str">
        <f t="shared" si="52"/>
        <v/>
      </c>
      <c r="AA166" s="56" t="str">
        <f t="shared" si="53"/>
        <v/>
      </c>
      <c r="AB166" s="57" t="str">
        <f t="shared" si="54"/>
        <v/>
      </c>
      <c r="AC166" s="57" t="str">
        <f t="shared" si="55"/>
        <v/>
      </c>
      <c r="AD166" s="86" t="str">
        <f t="shared" si="56"/>
        <v/>
      </c>
      <c r="AE166" s="86" t="str">
        <f t="shared" si="57"/>
        <v/>
      </c>
      <c r="AF166" s="86" t="str">
        <f t="shared" si="58"/>
        <v/>
      </c>
      <c r="AG166" s="86" t="str">
        <f t="shared" si="59"/>
        <v/>
      </c>
      <c r="AH166" s="86" t="str">
        <f t="shared" si="60"/>
        <v/>
      </c>
      <c r="AI166" s="86" t="str">
        <f t="shared" si="61"/>
        <v/>
      </c>
      <c r="AJ166" s="86" t="str">
        <f t="shared" si="62"/>
        <v/>
      </c>
      <c r="AK166" s="87">
        <f t="shared" si="63"/>
        <v>0</v>
      </c>
      <c r="AL166" s="88" t="b">
        <f t="shared" si="51"/>
        <v>0</v>
      </c>
      <c r="AM166" s="88" t="b">
        <f t="shared" si="51"/>
        <v>0</v>
      </c>
      <c r="AN166" s="88" t="b">
        <f t="shared" si="51"/>
        <v>0</v>
      </c>
      <c r="AO166" s="88" t="b">
        <f t="shared" si="51"/>
        <v>0</v>
      </c>
      <c r="AP166" s="88" t="b">
        <f t="shared" si="51"/>
        <v>0</v>
      </c>
      <c r="AQ166" s="88" t="b">
        <f t="shared" si="51"/>
        <v>0</v>
      </c>
      <c r="AR166" s="88" t="b">
        <f t="shared" si="50"/>
        <v>0</v>
      </c>
      <c r="AS166" s="62">
        <f t="shared" si="64"/>
        <v>0</v>
      </c>
      <c r="AT166" s="88" t="str">
        <f t="shared" si="65"/>
        <v>Days</v>
      </c>
      <c r="AU166" s="89" t="str">
        <f t="shared" si="66"/>
        <v/>
      </c>
      <c r="AV166" s="88" t="str">
        <f t="shared" si="67"/>
        <v>No</v>
      </c>
      <c r="AW166" s="64"/>
      <c r="AX166" s="64"/>
      <c r="AY166" s="64"/>
      <c r="AZ166" s="64"/>
      <c r="BA166" s="64"/>
      <c r="BB166" s="64"/>
      <c r="BC166" s="64"/>
      <c r="BD166" s="64"/>
    </row>
    <row r="167" spans="1:56" s="70" customFormat="1" ht="15" customHeight="1" x14ac:dyDescent="0.25">
      <c r="A167" s="178"/>
      <c r="B167" s="179"/>
      <c r="C167" s="180"/>
      <c r="D167" s="181"/>
      <c r="E167" s="181" t="str">
        <f t="shared" si="68"/>
        <v/>
      </c>
      <c r="F167" s="182" t="str">
        <f>IF(ISBLANK(D167)=TRUE,"",IF($B167="Days",VLOOKUP(D167,$F$1:$G$1,2,FALSE),((E167-D167)*24)-#REF!))</f>
        <v/>
      </c>
      <c r="G167" s="181"/>
      <c r="H167" s="181" t="str">
        <f t="shared" si="69"/>
        <v/>
      </c>
      <c r="I167" s="182" t="str">
        <f>IF(ISBLANK(G167)=TRUE,"",IF($B167="Days",VLOOKUP(G167,$F$1:$G$1,2,FALSE),((H167-G167)*24)-#REF!))</f>
        <v/>
      </c>
      <c r="J167" s="181"/>
      <c r="K167" s="181" t="str">
        <f t="shared" si="70"/>
        <v/>
      </c>
      <c r="L167" s="182" t="str">
        <f>IF(ISBLANK(J167)=TRUE,"",IF($B167="Days",VLOOKUP(J167,$F$1:$G$1,2,FALSE),((K167-J167)*24)-#REF!))</f>
        <v/>
      </c>
      <c r="M167" s="181"/>
      <c r="N167" s="181" t="str">
        <f t="shared" si="71"/>
        <v/>
      </c>
      <c r="O167" s="182" t="str">
        <f>IF(ISBLANK(M167)=TRUE,"",IF($B167="Days",VLOOKUP(M167,$F$1:$G$1,2,FALSE),((N167-M167)*24)-#REF!))</f>
        <v/>
      </c>
      <c r="P167" s="181"/>
      <c r="Q167" s="181" t="str">
        <f t="shared" si="72"/>
        <v/>
      </c>
      <c r="R167" s="182" t="str">
        <f>IF(ISBLANK(P167)=TRUE,"",IF($B167="Days",VLOOKUP(P167,$F$1:$G$1,2,FALSE),((Q167-P167)*24)-#REF!))</f>
        <v/>
      </c>
      <c r="S167" s="181"/>
      <c r="T167" s="181" t="str">
        <f t="shared" si="73"/>
        <v/>
      </c>
      <c r="U167" s="182" t="str">
        <f>IF(ISBLANK(S167)=TRUE,"",IF($B167="Days",VLOOKUP(S167,$F$1:$G$1,2,FALSE),((T167-S167)*24)-#REF!))</f>
        <v/>
      </c>
      <c r="V167" s="181"/>
      <c r="W167" s="181" t="str">
        <f t="shared" si="74"/>
        <v/>
      </c>
      <c r="X167" s="182" t="str">
        <f>IF(ISBLANK(V167)=TRUE,"",IF($B167="Days",VLOOKUP(V167,$F$1:$G$1,2,FALSE),((W167-V167)*24)-#REF!))</f>
        <v/>
      </c>
      <c r="Y167" s="56" t="str">
        <f>IFERROR(VLOOKUP(A167,#REF!,5,FALSE),"")</f>
        <v/>
      </c>
      <c r="Z167" s="56" t="str">
        <f t="shared" si="52"/>
        <v/>
      </c>
      <c r="AA167" s="56" t="str">
        <f t="shared" si="53"/>
        <v/>
      </c>
      <c r="AB167" s="57" t="str">
        <f t="shared" si="54"/>
        <v/>
      </c>
      <c r="AC167" s="57" t="str">
        <f t="shared" si="55"/>
        <v/>
      </c>
      <c r="AD167" s="86" t="str">
        <f t="shared" si="56"/>
        <v/>
      </c>
      <c r="AE167" s="86" t="str">
        <f t="shared" si="57"/>
        <v/>
      </c>
      <c r="AF167" s="86" t="str">
        <f t="shared" si="58"/>
        <v/>
      </c>
      <c r="AG167" s="86" t="str">
        <f t="shared" si="59"/>
        <v/>
      </c>
      <c r="AH167" s="86" t="str">
        <f t="shared" si="60"/>
        <v/>
      </c>
      <c r="AI167" s="86" t="str">
        <f t="shared" si="61"/>
        <v/>
      </c>
      <c r="AJ167" s="86" t="str">
        <f t="shared" si="62"/>
        <v/>
      </c>
      <c r="AK167" s="87">
        <f t="shared" si="63"/>
        <v>0</v>
      </c>
      <c r="AL167" s="88" t="b">
        <f t="shared" si="51"/>
        <v>0</v>
      </c>
      <c r="AM167" s="88" t="b">
        <f t="shared" si="51"/>
        <v>0</v>
      </c>
      <c r="AN167" s="88" t="b">
        <f t="shared" si="51"/>
        <v>0</v>
      </c>
      <c r="AO167" s="88" t="b">
        <f t="shared" ref="AO167:AR230" si="75">IF(COUNTBLANK(AG167)&gt;0,FALSE,COUNTIF($AD167:$AJ167,AG167)&gt;1)</f>
        <v>0</v>
      </c>
      <c r="AP167" s="88" t="b">
        <f t="shared" si="75"/>
        <v>0</v>
      </c>
      <c r="AQ167" s="88" t="b">
        <f t="shared" si="75"/>
        <v>0</v>
      </c>
      <c r="AR167" s="88" t="b">
        <f t="shared" si="50"/>
        <v>0</v>
      </c>
      <c r="AS167" s="62">
        <f t="shared" si="64"/>
        <v>0</v>
      </c>
      <c r="AT167" s="88" t="str">
        <f t="shared" si="65"/>
        <v>Days</v>
      </c>
      <c r="AU167" s="89" t="str">
        <f t="shared" si="66"/>
        <v/>
      </c>
      <c r="AV167" s="88" t="str">
        <f t="shared" si="67"/>
        <v>No</v>
      </c>
      <c r="AW167" s="64"/>
      <c r="AX167" s="64"/>
      <c r="AY167" s="64"/>
      <c r="AZ167" s="64"/>
      <c r="BA167" s="64"/>
      <c r="BB167" s="64"/>
      <c r="BC167" s="64"/>
      <c r="BD167" s="64"/>
    </row>
    <row r="168" spans="1:56" s="70" customFormat="1" ht="15" customHeight="1" x14ac:dyDescent="0.25">
      <c r="A168" s="178"/>
      <c r="B168" s="179"/>
      <c r="C168" s="180"/>
      <c r="D168" s="181"/>
      <c r="E168" s="181" t="str">
        <f t="shared" si="68"/>
        <v/>
      </c>
      <c r="F168" s="182" t="str">
        <f>IF(ISBLANK(D168)=TRUE,"",IF($B168="Days",VLOOKUP(D168,$F$1:$G$1,2,FALSE),((E168-D168)*24)-#REF!))</f>
        <v/>
      </c>
      <c r="G168" s="181"/>
      <c r="H168" s="181" t="str">
        <f t="shared" si="69"/>
        <v/>
      </c>
      <c r="I168" s="182" t="str">
        <f>IF(ISBLANK(G168)=TRUE,"",IF($B168="Days",VLOOKUP(G168,$F$1:$G$1,2,FALSE),((H168-G168)*24)-#REF!))</f>
        <v/>
      </c>
      <c r="J168" s="181"/>
      <c r="K168" s="181" t="str">
        <f t="shared" si="70"/>
        <v/>
      </c>
      <c r="L168" s="182" t="str">
        <f>IF(ISBLANK(J168)=TRUE,"",IF($B168="Days",VLOOKUP(J168,$F$1:$G$1,2,FALSE),((K168-J168)*24)-#REF!))</f>
        <v/>
      </c>
      <c r="M168" s="181"/>
      <c r="N168" s="181" t="str">
        <f t="shared" si="71"/>
        <v/>
      </c>
      <c r="O168" s="182" t="str">
        <f>IF(ISBLANK(M168)=TRUE,"",IF($B168="Days",VLOOKUP(M168,$F$1:$G$1,2,FALSE),((N168-M168)*24)-#REF!))</f>
        <v/>
      </c>
      <c r="P168" s="181"/>
      <c r="Q168" s="181" t="str">
        <f t="shared" si="72"/>
        <v/>
      </c>
      <c r="R168" s="182" t="str">
        <f>IF(ISBLANK(P168)=TRUE,"",IF($B168="Days",VLOOKUP(P168,$F$1:$G$1,2,FALSE),((Q168-P168)*24)-#REF!))</f>
        <v/>
      </c>
      <c r="S168" s="181"/>
      <c r="T168" s="181" t="str">
        <f t="shared" si="73"/>
        <v/>
      </c>
      <c r="U168" s="182" t="str">
        <f>IF(ISBLANK(S168)=TRUE,"",IF($B168="Days",VLOOKUP(S168,$F$1:$G$1,2,FALSE),((T168-S168)*24)-#REF!))</f>
        <v/>
      </c>
      <c r="V168" s="181"/>
      <c r="W168" s="181" t="str">
        <f t="shared" si="74"/>
        <v/>
      </c>
      <c r="X168" s="182" t="str">
        <f>IF(ISBLANK(V168)=TRUE,"",IF($B168="Days",VLOOKUP(V168,$F$1:$G$1,2,FALSE),((W168-V168)*24)-#REF!))</f>
        <v/>
      </c>
      <c r="Y168" s="56" t="str">
        <f>IFERROR(VLOOKUP(A168,#REF!,5,FALSE),"")</f>
        <v/>
      </c>
      <c r="Z168" s="56" t="str">
        <f t="shared" si="52"/>
        <v/>
      </c>
      <c r="AA168" s="56" t="str">
        <f t="shared" si="53"/>
        <v/>
      </c>
      <c r="AB168" s="57" t="str">
        <f t="shared" si="54"/>
        <v/>
      </c>
      <c r="AC168" s="57" t="str">
        <f t="shared" si="55"/>
        <v/>
      </c>
      <c r="AD168" s="86" t="str">
        <f t="shared" si="56"/>
        <v/>
      </c>
      <c r="AE168" s="86" t="str">
        <f t="shared" si="57"/>
        <v/>
      </c>
      <c r="AF168" s="86" t="str">
        <f t="shared" si="58"/>
        <v/>
      </c>
      <c r="AG168" s="86" t="str">
        <f t="shared" si="59"/>
        <v/>
      </c>
      <c r="AH168" s="86" t="str">
        <f t="shared" si="60"/>
        <v/>
      </c>
      <c r="AI168" s="86" t="str">
        <f t="shared" si="61"/>
        <v/>
      </c>
      <c r="AJ168" s="86" t="str">
        <f t="shared" si="62"/>
        <v/>
      </c>
      <c r="AK168" s="87">
        <f t="shared" si="63"/>
        <v>0</v>
      </c>
      <c r="AL168" s="88" t="b">
        <f t="shared" ref="AL168:AR231" si="76">IF(COUNTBLANK(AD168)&gt;0,FALSE,COUNTIF($AD168:$AJ168,AD168)&gt;1)</f>
        <v>0</v>
      </c>
      <c r="AM168" s="88" t="b">
        <f t="shared" si="76"/>
        <v>0</v>
      </c>
      <c r="AN168" s="88" t="b">
        <f t="shared" si="76"/>
        <v>0</v>
      </c>
      <c r="AO168" s="88" t="b">
        <f t="shared" si="75"/>
        <v>0</v>
      </c>
      <c r="AP168" s="88" t="b">
        <f t="shared" si="75"/>
        <v>0</v>
      </c>
      <c r="AQ168" s="88" t="b">
        <f t="shared" si="75"/>
        <v>0</v>
      </c>
      <c r="AR168" s="88" t="b">
        <f t="shared" si="50"/>
        <v>0</v>
      </c>
      <c r="AS168" s="62">
        <f t="shared" si="64"/>
        <v>0</v>
      </c>
      <c r="AT168" s="88" t="str">
        <f t="shared" si="65"/>
        <v>Days</v>
      </c>
      <c r="AU168" s="89" t="str">
        <f t="shared" si="66"/>
        <v/>
      </c>
      <c r="AV168" s="88" t="str">
        <f t="shared" si="67"/>
        <v>No</v>
      </c>
      <c r="AW168" s="64"/>
      <c r="AX168" s="64"/>
      <c r="AY168" s="64"/>
      <c r="AZ168" s="64"/>
      <c r="BA168" s="64"/>
      <c r="BB168" s="64"/>
      <c r="BC168" s="64"/>
      <c r="BD168" s="64"/>
    </row>
    <row r="169" spans="1:56" s="70" customFormat="1" ht="15" customHeight="1" x14ac:dyDescent="0.25">
      <c r="A169" s="178"/>
      <c r="B169" s="179"/>
      <c r="C169" s="180"/>
      <c r="D169" s="181"/>
      <c r="E169" s="181" t="str">
        <f t="shared" si="68"/>
        <v/>
      </c>
      <c r="F169" s="182" t="str">
        <f>IF(ISBLANK(D169)=TRUE,"",IF($B169="Days",VLOOKUP(D169,$F$1:$G$1,2,FALSE),((E169-D169)*24)-#REF!))</f>
        <v/>
      </c>
      <c r="G169" s="181"/>
      <c r="H169" s="181" t="str">
        <f t="shared" si="69"/>
        <v/>
      </c>
      <c r="I169" s="182" t="str">
        <f>IF(ISBLANK(G169)=TRUE,"",IF($B169="Days",VLOOKUP(G169,$F$1:$G$1,2,FALSE),((H169-G169)*24)-#REF!))</f>
        <v/>
      </c>
      <c r="J169" s="181"/>
      <c r="K169" s="181" t="str">
        <f t="shared" si="70"/>
        <v/>
      </c>
      <c r="L169" s="182" t="str">
        <f>IF(ISBLANK(J169)=TRUE,"",IF($B169="Days",VLOOKUP(J169,$F$1:$G$1,2,FALSE),((K169-J169)*24)-#REF!))</f>
        <v/>
      </c>
      <c r="M169" s="181"/>
      <c r="N169" s="181" t="str">
        <f t="shared" si="71"/>
        <v/>
      </c>
      <c r="O169" s="182" t="str">
        <f>IF(ISBLANK(M169)=TRUE,"",IF($B169="Days",VLOOKUP(M169,$F$1:$G$1,2,FALSE),((N169-M169)*24)-#REF!))</f>
        <v/>
      </c>
      <c r="P169" s="181"/>
      <c r="Q169" s="181" t="str">
        <f t="shared" si="72"/>
        <v/>
      </c>
      <c r="R169" s="182" t="str">
        <f>IF(ISBLANK(P169)=TRUE,"",IF($B169="Days",VLOOKUP(P169,$F$1:$G$1,2,FALSE),((Q169-P169)*24)-#REF!))</f>
        <v/>
      </c>
      <c r="S169" s="181"/>
      <c r="T169" s="181" t="str">
        <f t="shared" si="73"/>
        <v/>
      </c>
      <c r="U169" s="182" t="str">
        <f>IF(ISBLANK(S169)=TRUE,"",IF($B169="Days",VLOOKUP(S169,$F$1:$G$1,2,FALSE),((T169-S169)*24)-#REF!))</f>
        <v/>
      </c>
      <c r="V169" s="181"/>
      <c r="W169" s="181" t="str">
        <f t="shared" si="74"/>
        <v/>
      </c>
      <c r="X169" s="182" t="str">
        <f>IF(ISBLANK(V169)=TRUE,"",IF($B169="Days",VLOOKUP(V169,$F$1:$G$1,2,FALSE),((W169-V169)*24)-#REF!))</f>
        <v/>
      </c>
      <c r="Y169" s="56" t="str">
        <f>IFERROR(VLOOKUP(A169,#REF!,5,FALSE),"")</f>
        <v/>
      </c>
      <c r="Z169" s="56" t="str">
        <f t="shared" si="52"/>
        <v/>
      </c>
      <c r="AA169" s="56" t="str">
        <f t="shared" si="53"/>
        <v/>
      </c>
      <c r="AB169" s="57" t="str">
        <f t="shared" si="54"/>
        <v/>
      </c>
      <c r="AC169" s="57" t="str">
        <f t="shared" si="55"/>
        <v/>
      </c>
      <c r="AD169" s="86" t="str">
        <f t="shared" si="56"/>
        <v/>
      </c>
      <c r="AE169" s="86" t="str">
        <f t="shared" si="57"/>
        <v/>
      </c>
      <c r="AF169" s="86" t="str">
        <f t="shared" si="58"/>
        <v/>
      </c>
      <c r="AG169" s="86" t="str">
        <f t="shared" si="59"/>
        <v/>
      </c>
      <c r="AH169" s="86" t="str">
        <f t="shared" si="60"/>
        <v/>
      </c>
      <c r="AI169" s="86" t="str">
        <f t="shared" si="61"/>
        <v/>
      </c>
      <c r="AJ169" s="86" t="str">
        <f t="shared" si="62"/>
        <v/>
      </c>
      <c r="AK169" s="87">
        <f t="shared" si="63"/>
        <v>0</v>
      </c>
      <c r="AL169" s="88" t="b">
        <f t="shared" si="76"/>
        <v>0</v>
      </c>
      <c r="AM169" s="88" t="b">
        <f t="shared" si="76"/>
        <v>0</v>
      </c>
      <c r="AN169" s="88" t="b">
        <f t="shared" si="76"/>
        <v>0</v>
      </c>
      <c r="AO169" s="88" t="b">
        <f t="shared" si="75"/>
        <v>0</v>
      </c>
      <c r="AP169" s="88" t="b">
        <f t="shared" si="75"/>
        <v>0</v>
      </c>
      <c r="AQ169" s="88" t="b">
        <f t="shared" si="75"/>
        <v>0</v>
      </c>
      <c r="AR169" s="88" t="b">
        <f t="shared" si="50"/>
        <v>0</v>
      </c>
      <c r="AS169" s="62">
        <f t="shared" si="64"/>
        <v>0</v>
      </c>
      <c r="AT169" s="88" t="str">
        <f t="shared" si="65"/>
        <v>Days</v>
      </c>
      <c r="AU169" s="89" t="str">
        <f t="shared" si="66"/>
        <v/>
      </c>
      <c r="AV169" s="88" t="str">
        <f t="shared" si="67"/>
        <v>No</v>
      </c>
      <c r="AW169" s="64"/>
      <c r="AX169" s="64"/>
      <c r="AY169" s="64"/>
      <c r="AZ169" s="64"/>
      <c r="BA169" s="64"/>
      <c r="BB169" s="64"/>
      <c r="BC169" s="64"/>
      <c r="BD169" s="64"/>
    </row>
    <row r="170" spans="1:56" s="70" customFormat="1" ht="15" customHeight="1" x14ac:dyDescent="0.25">
      <c r="A170" s="178"/>
      <c r="B170" s="179"/>
      <c r="C170" s="180"/>
      <c r="D170" s="181"/>
      <c r="E170" s="181" t="str">
        <f t="shared" si="68"/>
        <v/>
      </c>
      <c r="F170" s="182" t="str">
        <f>IF(ISBLANK(D170)=TRUE,"",IF($B170="Days",VLOOKUP(D170,$F$1:$G$1,2,FALSE),((E170-D170)*24)-#REF!))</f>
        <v/>
      </c>
      <c r="G170" s="181"/>
      <c r="H170" s="181" t="str">
        <f t="shared" si="69"/>
        <v/>
      </c>
      <c r="I170" s="182" t="str">
        <f>IF(ISBLANK(G170)=TRUE,"",IF($B170="Days",VLOOKUP(G170,$F$1:$G$1,2,FALSE),((H170-G170)*24)-#REF!))</f>
        <v/>
      </c>
      <c r="J170" s="181"/>
      <c r="K170" s="181" t="str">
        <f t="shared" si="70"/>
        <v/>
      </c>
      <c r="L170" s="182" t="str">
        <f>IF(ISBLANK(J170)=TRUE,"",IF($B170="Days",VLOOKUP(J170,$F$1:$G$1,2,FALSE),((K170-J170)*24)-#REF!))</f>
        <v/>
      </c>
      <c r="M170" s="181"/>
      <c r="N170" s="181" t="str">
        <f t="shared" si="71"/>
        <v/>
      </c>
      <c r="O170" s="182" t="str">
        <f>IF(ISBLANK(M170)=TRUE,"",IF($B170="Days",VLOOKUP(M170,$F$1:$G$1,2,FALSE),((N170-M170)*24)-#REF!))</f>
        <v/>
      </c>
      <c r="P170" s="181"/>
      <c r="Q170" s="181" t="str">
        <f t="shared" si="72"/>
        <v/>
      </c>
      <c r="R170" s="182" t="str">
        <f>IF(ISBLANK(P170)=TRUE,"",IF($B170="Days",VLOOKUP(P170,$F$1:$G$1,2,FALSE),((Q170-P170)*24)-#REF!))</f>
        <v/>
      </c>
      <c r="S170" s="181"/>
      <c r="T170" s="181" t="str">
        <f t="shared" si="73"/>
        <v/>
      </c>
      <c r="U170" s="182" t="str">
        <f>IF(ISBLANK(S170)=TRUE,"",IF($B170="Days",VLOOKUP(S170,$F$1:$G$1,2,FALSE),((T170-S170)*24)-#REF!))</f>
        <v/>
      </c>
      <c r="V170" s="181"/>
      <c r="W170" s="181" t="str">
        <f t="shared" si="74"/>
        <v/>
      </c>
      <c r="X170" s="182" t="str">
        <f>IF(ISBLANK(V170)=TRUE,"",IF($B170="Days",VLOOKUP(V170,$F$1:$G$1,2,FALSE),((W170-V170)*24)-#REF!))</f>
        <v/>
      </c>
      <c r="Y170" s="56" t="str">
        <f>IFERROR(VLOOKUP(A170,#REF!,5,FALSE),"")</f>
        <v/>
      </c>
      <c r="Z170" s="56" t="str">
        <f t="shared" si="52"/>
        <v/>
      </c>
      <c r="AA170" s="56" t="str">
        <f t="shared" si="53"/>
        <v/>
      </c>
      <c r="AB170" s="57" t="str">
        <f t="shared" si="54"/>
        <v/>
      </c>
      <c r="AC170" s="57" t="str">
        <f t="shared" si="55"/>
        <v/>
      </c>
      <c r="AD170" s="86" t="str">
        <f t="shared" si="56"/>
        <v/>
      </c>
      <c r="AE170" s="86" t="str">
        <f t="shared" si="57"/>
        <v/>
      </c>
      <c r="AF170" s="86" t="str">
        <f t="shared" si="58"/>
        <v/>
      </c>
      <c r="AG170" s="86" t="str">
        <f t="shared" si="59"/>
        <v/>
      </c>
      <c r="AH170" s="86" t="str">
        <f t="shared" si="60"/>
        <v/>
      </c>
      <c r="AI170" s="86" t="str">
        <f t="shared" si="61"/>
        <v/>
      </c>
      <c r="AJ170" s="86" t="str">
        <f t="shared" si="62"/>
        <v/>
      </c>
      <c r="AK170" s="87">
        <f t="shared" si="63"/>
        <v>0</v>
      </c>
      <c r="AL170" s="88" t="b">
        <f t="shared" si="76"/>
        <v>0</v>
      </c>
      <c r="AM170" s="88" t="b">
        <f t="shared" si="76"/>
        <v>0</v>
      </c>
      <c r="AN170" s="88" t="b">
        <f t="shared" si="76"/>
        <v>0</v>
      </c>
      <c r="AO170" s="88" t="b">
        <f t="shared" si="75"/>
        <v>0</v>
      </c>
      <c r="AP170" s="88" t="b">
        <f t="shared" si="75"/>
        <v>0</v>
      </c>
      <c r="AQ170" s="88" t="b">
        <f t="shared" si="75"/>
        <v>0</v>
      </c>
      <c r="AR170" s="88" t="b">
        <f t="shared" si="50"/>
        <v>0</v>
      </c>
      <c r="AS170" s="62">
        <f t="shared" si="64"/>
        <v>0</v>
      </c>
      <c r="AT170" s="88" t="str">
        <f t="shared" si="65"/>
        <v>Days</v>
      </c>
      <c r="AU170" s="89" t="str">
        <f t="shared" si="66"/>
        <v/>
      </c>
      <c r="AV170" s="88" t="str">
        <f t="shared" si="67"/>
        <v>No</v>
      </c>
      <c r="AW170" s="64"/>
      <c r="AX170" s="64"/>
      <c r="AY170" s="64"/>
      <c r="AZ170" s="64"/>
      <c r="BA170" s="64"/>
      <c r="BB170" s="64"/>
      <c r="BC170" s="64"/>
      <c r="BD170" s="64"/>
    </row>
    <row r="171" spans="1:56" s="70" customFormat="1" ht="15" customHeight="1" x14ac:dyDescent="0.25">
      <c r="A171" s="178"/>
      <c r="B171" s="179"/>
      <c r="C171" s="180"/>
      <c r="D171" s="181"/>
      <c r="E171" s="181" t="str">
        <f t="shared" si="68"/>
        <v/>
      </c>
      <c r="F171" s="182" t="str">
        <f>IF(ISBLANK(D171)=TRUE,"",IF($B171="Days",VLOOKUP(D171,$F$1:$G$1,2,FALSE),((E171-D171)*24)-#REF!))</f>
        <v/>
      </c>
      <c r="G171" s="181"/>
      <c r="H171" s="181" t="str">
        <f t="shared" si="69"/>
        <v/>
      </c>
      <c r="I171" s="182" t="str">
        <f>IF(ISBLANK(G171)=TRUE,"",IF($B171="Days",VLOOKUP(G171,$F$1:$G$1,2,FALSE),((H171-G171)*24)-#REF!))</f>
        <v/>
      </c>
      <c r="J171" s="181"/>
      <c r="K171" s="181" t="str">
        <f t="shared" si="70"/>
        <v/>
      </c>
      <c r="L171" s="182" t="str">
        <f>IF(ISBLANK(J171)=TRUE,"",IF($B171="Days",VLOOKUP(J171,$F$1:$G$1,2,FALSE),((K171-J171)*24)-#REF!))</f>
        <v/>
      </c>
      <c r="M171" s="181"/>
      <c r="N171" s="181" t="str">
        <f t="shared" si="71"/>
        <v/>
      </c>
      <c r="O171" s="182" t="str">
        <f>IF(ISBLANK(M171)=TRUE,"",IF($B171="Days",VLOOKUP(M171,$F$1:$G$1,2,FALSE),((N171-M171)*24)-#REF!))</f>
        <v/>
      </c>
      <c r="P171" s="181"/>
      <c r="Q171" s="181" t="str">
        <f t="shared" si="72"/>
        <v/>
      </c>
      <c r="R171" s="182" t="str">
        <f>IF(ISBLANK(P171)=TRUE,"",IF($B171="Days",VLOOKUP(P171,$F$1:$G$1,2,FALSE),((Q171-P171)*24)-#REF!))</f>
        <v/>
      </c>
      <c r="S171" s="181"/>
      <c r="T171" s="181" t="str">
        <f t="shared" si="73"/>
        <v/>
      </c>
      <c r="U171" s="182" t="str">
        <f>IF(ISBLANK(S171)=TRUE,"",IF($B171="Days",VLOOKUP(S171,$F$1:$G$1,2,FALSE),((T171-S171)*24)-#REF!))</f>
        <v/>
      </c>
      <c r="V171" s="181"/>
      <c r="W171" s="181" t="str">
        <f t="shared" si="74"/>
        <v/>
      </c>
      <c r="X171" s="182" t="str">
        <f>IF(ISBLANK(V171)=TRUE,"",IF($B171="Days",VLOOKUP(V171,$F$1:$G$1,2,FALSE),((W171-V171)*24)-#REF!))</f>
        <v/>
      </c>
      <c r="Y171" s="56" t="str">
        <f>IFERROR(VLOOKUP(A171,#REF!,5,FALSE),"")</f>
        <v/>
      </c>
      <c r="Z171" s="56" t="str">
        <f t="shared" si="52"/>
        <v/>
      </c>
      <c r="AA171" s="56" t="str">
        <f t="shared" si="53"/>
        <v/>
      </c>
      <c r="AB171" s="57" t="str">
        <f t="shared" si="54"/>
        <v/>
      </c>
      <c r="AC171" s="57" t="str">
        <f t="shared" si="55"/>
        <v/>
      </c>
      <c r="AD171" s="86" t="str">
        <f t="shared" si="56"/>
        <v/>
      </c>
      <c r="AE171" s="86" t="str">
        <f t="shared" si="57"/>
        <v/>
      </c>
      <c r="AF171" s="86" t="str">
        <f t="shared" si="58"/>
        <v/>
      </c>
      <c r="AG171" s="86" t="str">
        <f t="shared" si="59"/>
        <v/>
      </c>
      <c r="AH171" s="86" t="str">
        <f t="shared" si="60"/>
        <v/>
      </c>
      <c r="AI171" s="86" t="str">
        <f t="shared" si="61"/>
        <v/>
      </c>
      <c r="AJ171" s="86" t="str">
        <f t="shared" si="62"/>
        <v/>
      </c>
      <c r="AK171" s="87">
        <f t="shared" si="63"/>
        <v>0</v>
      </c>
      <c r="AL171" s="88" t="b">
        <f t="shared" si="76"/>
        <v>0</v>
      </c>
      <c r="AM171" s="88" t="b">
        <f t="shared" si="76"/>
        <v>0</v>
      </c>
      <c r="AN171" s="88" t="b">
        <f t="shared" si="76"/>
        <v>0</v>
      </c>
      <c r="AO171" s="88" t="b">
        <f t="shared" si="75"/>
        <v>0</v>
      </c>
      <c r="AP171" s="88" t="b">
        <f t="shared" si="75"/>
        <v>0</v>
      </c>
      <c r="AQ171" s="88" t="b">
        <f t="shared" si="75"/>
        <v>0</v>
      </c>
      <c r="AR171" s="88" t="b">
        <f t="shared" si="50"/>
        <v>0</v>
      </c>
      <c r="AS171" s="62">
        <f t="shared" si="64"/>
        <v>0</v>
      </c>
      <c r="AT171" s="88" t="str">
        <f t="shared" si="65"/>
        <v>Days</v>
      </c>
      <c r="AU171" s="89" t="str">
        <f t="shared" si="66"/>
        <v/>
      </c>
      <c r="AV171" s="88" t="str">
        <f t="shared" si="67"/>
        <v>No</v>
      </c>
      <c r="AW171" s="64"/>
      <c r="AX171" s="64"/>
      <c r="AY171" s="64"/>
      <c r="AZ171" s="64"/>
      <c r="BA171" s="64"/>
      <c r="BB171" s="64"/>
      <c r="BC171" s="64"/>
      <c r="BD171" s="64"/>
    </row>
    <row r="172" spans="1:56" s="70" customFormat="1" ht="15" customHeight="1" x14ac:dyDescent="0.25">
      <c r="A172" s="178"/>
      <c r="B172" s="179"/>
      <c r="C172" s="180"/>
      <c r="D172" s="181"/>
      <c r="E172" s="181" t="str">
        <f t="shared" si="68"/>
        <v/>
      </c>
      <c r="F172" s="182" t="str">
        <f>IF(ISBLANK(D172)=TRUE,"",IF($B172="Days",VLOOKUP(D172,$F$1:$G$1,2,FALSE),((E172-D172)*24)-#REF!))</f>
        <v/>
      </c>
      <c r="G172" s="181"/>
      <c r="H172" s="181" t="str">
        <f t="shared" si="69"/>
        <v/>
      </c>
      <c r="I172" s="182" t="str">
        <f>IF(ISBLANK(G172)=TRUE,"",IF($B172="Days",VLOOKUP(G172,$F$1:$G$1,2,FALSE),((H172-G172)*24)-#REF!))</f>
        <v/>
      </c>
      <c r="J172" s="181"/>
      <c r="K172" s="181" t="str">
        <f t="shared" si="70"/>
        <v/>
      </c>
      <c r="L172" s="182" t="str">
        <f>IF(ISBLANK(J172)=TRUE,"",IF($B172="Days",VLOOKUP(J172,$F$1:$G$1,2,FALSE),((K172-J172)*24)-#REF!))</f>
        <v/>
      </c>
      <c r="M172" s="181"/>
      <c r="N172" s="181" t="str">
        <f t="shared" si="71"/>
        <v/>
      </c>
      <c r="O172" s="182" t="str">
        <f>IF(ISBLANK(M172)=TRUE,"",IF($B172="Days",VLOOKUP(M172,$F$1:$G$1,2,FALSE),((N172-M172)*24)-#REF!))</f>
        <v/>
      </c>
      <c r="P172" s="181"/>
      <c r="Q172" s="181" t="str">
        <f t="shared" si="72"/>
        <v/>
      </c>
      <c r="R172" s="182" t="str">
        <f>IF(ISBLANK(P172)=TRUE,"",IF($B172="Days",VLOOKUP(P172,$F$1:$G$1,2,FALSE),((Q172-P172)*24)-#REF!))</f>
        <v/>
      </c>
      <c r="S172" s="181"/>
      <c r="T172" s="181" t="str">
        <f t="shared" si="73"/>
        <v/>
      </c>
      <c r="U172" s="182" t="str">
        <f>IF(ISBLANK(S172)=TRUE,"",IF($B172="Days",VLOOKUP(S172,$F$1:$G$1,2,FALSE),((T172-S172)*24)-#REF!))</f>
        <v/>
      </c>
      <c r="V172" s="181"/>
      <c r="W172" s="181" t="str">
        <f t="shared" si="74"/>
        <v/>
      </c>
      <c r="X172" s="182" t="str">
        <f>IF(ISBLANK(V172)=TRUE,"",IF($B172="Days",VLOOKUP(V172,$F$1:$G$1,2,FALSE),((W172-V172)*24)-#REF!))</f>
        <v/>
      </c>
      <c r="Y172" s="56" t="str">
        <f>IFERROR(VLOOKUP(A172,#REF!,5,FALSE),"")</f>
        <v/>
      </c>
      <c r="Z172" s="56" t="str">
        <f t="shared" si="52"/>
        <v/>
      </c>
      <c r="AA172" s="56" t="str">
        <f t="shared" si="53"/>
        <v/>
      </c>
      <c r="AB172" s="57" t="str">
        <f t="shared" si="54"/>
        <v/>
      </c>
      <c r="AC172" s="57" t="str">
        <f t="shared" si="55"/>
        <v/>
      </c>
      <c r="AD172" s="86" t="str">
        <f t="shared" si="56"/>
        <v/>
      </c>
      <c r="AE172" s="86" t="str">
        <f t="shared" si="57"/>
        <v/>
      </c>
      <c r="AF172" s="86" t="str">
        <f t="shared" si="58"/>
        <v/>
      </c>
      <c r="AG172" s="86" t="str">
        <f t="shared" si="59"/>
        <v/>
      </c>
      <c r="AH172" s="86" t="str">
        <f t="shared" si="60"/>
        <v/>
      </c>
      <c r="AI172" s="86" t="str">
        <f t="shared" si="61"/>
        <v/>
      </c>
      <c r="AJ172" s="86" t="str">
        <f t="shared" si="62"/>
        <v/>
      </c>
      <c r="AK172" s="87">
        <f t="shared" si="63"/>
        <v>0</v>
      </c>
      <c r="AL172" s="88" t="b">
        <f t="shared" si="76"/>
        <v>0</v>
      </c>
      <c r="AM172" s="88" t="b">
        <f t="shared" si="76"/>
        <v>0</v>
      </c>
      <c r="AN172" s="88" t="b">
        <f t="shared" si="76"/>
        <v>0</v>
      </c>
      <c r="AO172" s="88" t="b">
        <f t="shared" si="75"/>
        <v>0</v>
      </c>
      <c r="AP172" s="88" t="b">
        <f t="shared" si="75"/>
        <v>0</v>
      </c>
      <c r="AQ172" s="88" t="b">
        <f t="shared" si="75"/>
        <v>0</v>
      </c>
      <c r="AR172" s="88" t="b">
        <f t="shared" si="50"/>
        <v>0</v>
      </c>
      <c r="AS172" s="62">
        <f t="shared" si="64"/>
        <v>0</v>
      </c>
      <c r="AT172" s="88" t="str">
        <f t="shared" si="65"/>
        <v>Days</v>
      </c>
      <c r="AU172" s="89" t="str">
        <f t="shared" si="66"/>
        <v/>
      </c>
      <c r="AV172" s="88" t="str">
        <f t="shared" si="67"/>
        <v>No</v>
      </c>
      <c r="AW172" s="64"/>
      <c r="AX172" s="64"/>
      <c r="AY172" s="64"/>
      <c r="AZ172" s="64"/>
      <c r="BA172" s="64"/>
      <c r="BB172" s="64"/>
      <c r="BC172" s="64"/>
      <c r="BD172" s="64"/>
    </row>
    <row r="173" spans="1:56" s="70" customFormat="1" ht="15" customHeight="1" x14ac:dyDescent="0.25">
      <c r="A173" s="178"/>
      <c r="B173" s="179"/>
      <c r="C173" s="180"/>
      <c r="D173" s="181"/>
      <c r="E173" s="181" t="str">
        <f t="shared" si="68"/>
        <v/>
      </c>
      <c r="F173" s="182" t="str">
        <f>IF(ISBLANK(D173)=TRUE,"",IF($B173="Days",VLOOKUP(D173,$F$1:$G$1,2,FALSE),((E173-D173)*24)-#REF!))</f>
        <v/>
      </c>
      <c r="G173" s="181"/>
      <c r="H173" s="181" t="str">
        <f t="shared" si="69"/>
        <v/>
      </c>
      <c r="I173" s="182" t="str">
        <f>IF(ISBLANK(G173)=TRUE,"",IF($B173="Days",VLOOKUP(G173,$F$1:$G$1,2,FALSE),((H173-G173)*24)-#REF!))</f>
        <v/>
      </c>
      <c r="J173" s="181"/>
      <c r="K173" s="181" t="str">
        <f t="shared" si="70"/>
        <v/>
      </c>
      <c r="L173" s="182" t="str">
        <f>IF(ISBLANK(J173)=TRUE,"",IF($B173="Days",VLOOKUP(J173,$F$1:$G$1,2,FALSE),((K173-J173)*24)-#REF!))</f>
        <v/>
      </c>
      <c r="M173" s="181"/>
      <c r="N173" s="181" t="str">
        <f t="shared" si="71"/>
        <v/>
      </c>
      <c r="O173" s="182" t="str">
        <f>IF(ISBLANK(M173)=TRUE,"",IF($B173="Days",VLOOKUP(M173,$F$1:$G$1,2,FALSE),((N173-M173)*24)-#REF!))</f>
        <v/>
      </c>
      <c r="P173" s="181"/>
      <c r="Q173" s="181" t="str">
        <f t="shared" si="72"/>
        <v/>
      </c>
      <c r="R173" s="182" t="str">
        <f>IF(ISBLANK(P173)=TRUE,"",IF($B173="Days",VLOOKUP(P173,$F$1:$G$1,2,FALSE),((Q173-P173)*24)-#REF!))</f>
        <v/>
      </c>
      <c r="S173" s="181"/>
      <c r="T173" s="181" t="str">
        <f t="shared" si="73"/>
        <v/>
      </c>
      <c r="U173" s="182" t="str">
        <f>IF(ISBLANK(S173)=TRUE,"",IF($B173="Days",VLOOKUP(S173,$F$1:$G$1,2,FALSE),((T173-S173)*24)-#REF!))</f>
        <v/>
      </c>
      <c r="V173" s="181"/>
      <c r="W173" s="181" t="str">
        <f t="shared" si="74"/>
        <v/>
      </c>
      <c r="X173" s="182" t="str">
        <f>IF(ISBLANK(V173)=TRUE,"",IF($B173="Days",VLOOKUP(V173,$F$1:$G$1,2,FALSE),((W173-V173)*24)-#REF!))</f>
        <v/>
      </c>
      <c r="Y173" s="56" t="str">
        <f>IFERROR(VLOOKUP(A173,#REF!,5,FALSE),"")</f>
        <v/>
      </c>
      <c r="Z173" s="56" t="str">
        <f t="shared" si="52"/>
        <v/>
      </c>
      <c r="AA173" s="56" t="str">
        <f t="shared" si="53"/>
        <v/>
      </c>
      <c r="AB173" s="57" t="str">
        <f t="shared" si="54"/>
        <v/>
      </c>
      <c r="AC173" s="57" t="str">
        <f t="shared" si="55"/>
        <v/>
      </c>
      <c r="AD173" s="86" t="str">
        <f t="shared" si="56"/>
        <v/>
      </c>
      <c r="AE173" s="86" t="str">
        <f t="shared" si="57"/>
        <v/>
      </c>
      <c r="AF173" s="86" t="str">
        <f t="shared" si="58"/>
        <v/>
      </c>
      <c r="AG173" s="86" t="str">
        <f t="shared" si="59"/>
        <v/>
      </c>
      <c r="AH173" s="86" t="str">
        <f t="shared" si="60"/>
        <v/>
      </c>
      <c r="AI173" s="86" t="str">
        <f t="shared" si="61"/>
        <v/>
      </c>
      <c r="AJ173" s="86" t="str">
        <f t="shared" si="62"/>
        <v/>
      </c>
      <c r="AK173" s="87">
        <f t="shared" si="63"/>
        <v>0</v>
      </c>
      <c r="AL173" s="88" t="b">
        <f t="shared" si="76"/>
        <v>0</v>
      </c>
      <c r="AM173" s="88" t="b">
        <f t="shared" si="76"/>
        <v>0</v>
      </c>
      <c r="AN173" s="88" t="b">
        <f t="shared" si="76"/>
        <v>0</v>
      </c>
      <c r="AO173" s="88" t="b">
        <f t="shared" si="75"/>
        <v>0</v>
      </c>
      <c r="AP173" s="88" t="b">
        <f t="shared" si="75"/>
        <v>0</v>
      </c>
      <c r="AQ173" s="88" t="b">
        <f t="shared" si="75"/>
        <v>0</v>
      </c>
      <c r="AR173" s="88" t="b">
        <f t="shared" si="50"/>
        <v>0</v>
      </c>
      <c r="AS173" s="62">
        <f t="shared" si="64"/>
        <v>0</v>
      </c>
      <c r="AT173" s="88" t="str">
        <f t="shared" si="65"/>
        <v>Days</v>
      </c>
      <c r="AU173" s="89" t="str">
        <f t="shared" si="66"/>
        <v/>
      </c>
      <c r="AV173" s="88" t="str">
        <f t="shared" si="67"/>
        <v>No</v>
      </c>
      <c r="AW173" s="64"/>
      <c r="AX173" s="64"/>
      <c r="AY173" s="64"/>
      <c r="AZ173" s="64"/>
      <c r="BA173" s="64"/>
      <c r="BB173" s="64"/>
      <c r="BC173" s="64"/>
      <c r="BD173" s="64"/>
    </row>
    <row r="174" spans="1:56" s="70" customFormat="1" ht="15" customHeight="1" x14ac:dyDescent="0.25">
      <c r="A174" s="178"/>
      <c r="B174" s="179"/>
      <c r="C174" s="180"/>
      <c r="D174" s="181"/>
      <c r="E174" s="181" t="str">
        <f t="shared" si="68"/>
        <v/>
      </c>
      <c r="F174" s="182" t="str">
        <f>IF(ISBLANK(D174)=TRUE,"",IF($B174="Days",VLOOKUP(D174,$F$1:$G$1,2,FALSE),((E174-D174)*24)-#REF!))</f>
        <v/>
      </c>
      <c r="G174" s="181"/>
      <c r="H174" s="181" t="str">
        <f t="shared" si="69"/>
        <v/>
      </c>
      <c r="I174" s="182" t="str">
        <f>IF(ISBLANK(G174)=TRUE,"",IF($B174="Days",VLOOKUP(G174,$F$1:$G$1,2,FALSE),((H174-G174)*24)-#REF!))</f>
        <v/>
      </c>
      <c r="J174" s="181"/>
      <c r="K174" s="181" t="str">
        <f t="shared" si="70"/>
        <v/>
      </c>
      <c r="L174" s="182" t="str">
        <f>IF(ISBLANK(J174)=TRUE,"",IF($B174="Days",VLOOKUP(J174,$F$1:$G$1,2,FALSE),((K174-J174)*24)-#REF!))</f>
        <v/>
      </c>
      <c r="M174" s="181"/>
      <c r="N174" s="181" t="str">
        <f t="shared" si="71"/>
        <v/>
      </c>
      <c r="O174" s="182" t="str">
        <f>IF(ISBLANK(M174)=TRUE,"",IF($B174="Days",VLOOKUP(M174,$F$1:$G$1,2,FALSE),((N174-M174)*24)-#REF!))</f>
        <v/>
      </c>
      <c r="P174" s="181"/>
      <c r="Q174" s="181" t="str">
        <f t="shared" si="72"/>
        <v/>
      </c>
      <c r="R174" s="182" t="str">
        <f>IF(ISBLANK(P174)=TRUE,"",IF($B174="Days",VLOOKUP(P174,$F$1:$G$1,2,FALSE),((Q174-P174)*24)-#REF!))</f>
        <v/>
      </c>
      <c r="S174" s="181"/>
      <c r="T174" s="181" t="str">
        <f t="shared" si="73"/>
        <v/>
      </c>
      <c r="U174" s="182" t="str">
        <f>IF(ISBLANK(S174)=TRUE,"",IF($B174="Days",VLOOKUP(S174,$F$1:$G$1,2,FALSE),((T174-S174)*24)-#REF!))</f>
        <v/>
      </c>
      <c r="V174" s="181"/>
      <c r="W174" s="181" t="str">
        <f t="shared" si="74"/>
        <v/>
      </c>
      <c r="X174" s="182" t="str">
        <f>IF(ISBLANK(V174)=TRUE,"",IF($B174="Days",VLOOKUP(V174,$F$1:$G$1,2,FALSE),((W174-V174)*24)-#REF!))</f>
        <v/>
      </c>
      <c r="Y174" s="56" t="str">
        <f>IFERROR(VLOOKUP(A174,#REF!,5,FALSE),"")</f>
        <v/>
      </c>
      <c r="Z174" s="56" t="str">
        <f t="shared" si="52"/>
        <v/>
      </c>
      <c r="AA174" s="56" t="str">
        <f t="shared" si="53"/>
        <v/>
      </c>
      <c r="AB174" s="57" t="str">
        <f t="shared" si="54"/>
        <v/>
      </c>
      <c r="AC174" s="57" t="str">
        <f t="shared" si="55"/>
        <v/>
      </c>
      <c r="AD174" s="86" t="str">
        <f t="shared" si="56"/>
        <v/>
      </c>
      <c r="AE174" s="86" t="str">
        <f t="shared" si="57"/>
        <v/>
      </c>
      <c r="AF174" s="86" t="str">
        <f t="shared" si="58"/>
        <v/>
      </c>
      <c r="AG174" s="86" t="str">
        <f t="shared" si="59"/>
        <v/>
      </c>
      <c r="AH174" s="86" t="str">
        <f t="shared" si="60"/>
        <v/>
      </c>
      <c r="AI174" s="86" t="str">
        <f t="shared" si="61"/>
        <v/>
      </c>
      <c r="AJ174" s="86" t="str">
        <f t="shared" si="62"/>
        <v/>
      </c>
      <c r="AK174" s="87">
        <f t="shared" si="63"/>
        <v>0</v>
      </c>
      <c r="AL174" s="88" t="b">
        <f t="shared" si="76"/>
        <v>0</v>
      </c>
      <c r="AM174" s="88" t="b">
        <f t="shared" si="76"/>
        <v>0</v>
      </c>
      <c r="AN174" s="88" t="b">
        <f t="shared" si="76"/>
        <v>0</v>
      </c>
      <c r="AO174" s="88" t="b">
        <f t="shared" si="75"/>
        <v>0</v>
      </c>
      <c r="AP174" s="88" t="b">
        <f t="shared" si="75"/>
        <v>0</v>
      </c>
      <c r="AQ174" s="88" t="b">
        <f t="shared" si="75"/>
        <v>0</v>
      </c>
      <c r="AR174" s="88" t="b">
        <f t="shared" si="50"/>
        <v>0</v>
      </c>
      <c r="AS174" s="62">
        <f t="shared" si="64"/>
        <v>0</v>
      </c>
      <c r="AT174" s="88" t="str">
        <f t="shared" si="65"/>
        <v>Days</v>
      </c>
      <c r="AU174" s="89" t="str">
        <f t="shared" si="66"/>
        <v/>
      </c>
      <c r="AV174" s="88" t="str">
        <f t="shared" si="67"/>
        <v>No</v>
      </c>
      <c r="AW174" s="64"/>
      <c r="AX174" s="64"/>
      <c r="AY174" s="64"/>
      <c r="AZ174" s="64"/>
      <c r="BA174" s="64"/>
      <c r="BB174" s="64"/>
      <c r="BC174" s="64"/>
      <c r="BD174" s="64"/>
    </row>
    <row r="175" spans="1:56" s="70" customFormat="1" ht="15" customHeight="1" x14ac:dyDescent="0.25">
      <c r="A175" s="178"/>
      <c r="B175" s="179"/>
      <c r="C175" s="180"/>
      <c r="D175" s="181"/>
      <c r="E175" s="181" t="str">
        <f t="shared" si="68"/>
        <v/>
      </c>
      <c r="F175" s="182" t="str">
        <f>IF(ISBLANK(D175)=TRUE,"",IF($B175="Days",VLOOKUP(D175,$F$1:$G$1,2,FALSE),((E175-D175)*24)-#REF!))</f>
        <v/>
      </c>
      <c r="G175" s="181"/>
      <c r="H175" s="181" t="str">
        <f t="shared" si="69"/>
        <v/>
      </c>
      <c r="I175" s="182" t="str">
        <f>IF(ISBLANK(G175)=TRUE,"",IF($B175="Days",VLOOKUP(G175,$F$1:$G$1,2,FALSE),((H175-G175)*24)-#REF!))</f>
        <v/>
      </c>
      <c r="J175" s="181"/>
      <c r="K175" s="181" t="str">
        <f t="shared" si="70"/>
        <v/>
      </c>
      <c r="L175" s="182" t="str">
        <f>IF(ISBLANK(J175)=TRUE,"",IF($B175="Days",VLOOKUP(J175,$F$1:$G$1,2,FALSE),((K175-J175)*24)-#REF!))</f>
        <v/>
      </c>
      <c r="M175" s="181"/>
      <c r="N175" s="181" t="str">
        <f t="shared" si="71"/>
        <v/>
      </c>
      <c r="O175" s="182" t="str">
        <f>IF(ISBLANK(M175)=TRUE,"",IF($B175="Days",VLOOKUP(M175,$F$1:$G$1,2,FALSE),((N175-M175)*24)-#REF!))</f>
        <v/>
      </c>
      <c r="P175" s="181"/>
      <c r="Q175" s="181" t="str">
        <f t="shared" si="72"/>
        <v/>
      </c>
      <c r="R175" s="182" t="str">
        <f>IF(ISBLANK(P175)=TRUE,"",IF($B175="Days",VLOOKUP(P175,$F$1:$G$1,2,FALSE),((Q175-P175)*24)-#REF!))</f>
        <v/>
      </c>
      <c r="S175" s="181"/>
      <c r="T175" s="181" t="str">
        <f t="shared" si="73"/>
        <v/>
      </c>
      <c r="U175" s="182" t="str">
        <f>IF(ISBLANK(S175)=TRUE,"",IF($B175="Days",VLOOKUP(S175,$F$1:$G$1,2,FALSE),((T175-S175)*24)-#REF!))</f>
        <v/>
      </c>
      <c r="V175" s="181"/>
      <c r="W175" s="181" t="str">
        <f t="shared" si="74"/>
        <v/>
      </c>
      <c r="X175" s="182" t="str">
        <f>IF(ISBLANK(V175)=TRUE,"",IF($B175="Days",VLOOKUP(V175,$F$1:$G$1,2,FALSE),((W175-V175)*24)-#REF!))</f>
        <v/>
      </c>
      <c r="Y175" s="56" t="str">
        <f>IFERROR(VLOOKUP(A175,#REF!,5,FALSE),"")</f>
        <v/>
      </c>
      <c r="Z175" s="56" t="str">
        <f t="shared" si="52"/>
        <v/>
      </c>
      <c r="AA175" s="56" t="str">
        <f t="shared" si="53"/>
        <v/>
      </c>
      <c r="AB175" s="57" t="str">
        <f t="shared" si="54"/>
        <v/>
      </c>
      <c r="AC175" s="57" t="str">
        <f t="shared" si="55"/>
        <v/>
      </c>
      <c r="AD175" s="86" t="str">
        <f t="shared" si="56"/>
        <v/>
      </c>
      <c r="AE175" s="86" t="str">
        <f t="shared" si="57"/>
        <v/>
      </c>
      <c r="AF175" s="86" t="str">
        <f t="shared" si="58"/>
        <v/>
      </c>
      <c r="AG175" s="86" t="str">
        <f t="shared" si="59"/>
        <v/>
      </c>
      <c r="AH175" s="86" t="str">
        <f t="shared" si="60"/>
        <v/>
      </c>
      <c r="AI175" s="86" t="str">
        <f t="shared" si="61"/>
        <v/>
      </c>
      <c r="AJ175" s="86" t="str">
        <f t="shared" si="62"/>
        <v/>
      </c>
      <c r="AK175" s="87">
        <f t="shared" si="63"/>
        <v>0</v>
      </c>
      <c r="AL175" s="88" t="b">
        <f t="shared" si="76"/>
        <v>0</v>
      </c>
      <c r="AM175" s="88" t="b">
        <f t="shared" si="76"/>
        <v>0</v>
      </c>
      <c r="AN175" s="88" t="b">
        <f t="shared" si="76"/>
        <v>0</v>
      </c>
      <c r="AO175" s="88" t="b">
        <f t="shared" si="75"/>
        <v>0</v>
      </c>
      <c r="AP175" s="88" t="b">
        <f t="shared" si="75"/>
        <v>0</v>
      </c>
      <c r="AQ175" s="88" t="b">
        <f t="shared" si="75"/>
        <v>0</v>
      </c>
      <c r="AR175" s="88" t="b">
        <f t="shared" si="50"/>
        <v>0</v>
      </c>
      <c r="AS175" s="62">
        <f t="shared" si="64"/>
        <v>0</v>
      </c>
      <c r="AT175" s="88" t="str">
        <f t="shared" si="65"/>
        <v>Days</v>
      </c>
      <c r="AU175" s="89" t="str">
        <f t="shared" si="66"/>
        <v/>
      </c>
      <c r="AV175" s="88" t="str">
        <f t="shared" si="67"/>
        <v>No</v>
      </c>
      <c r="AW175" s="64"/>
      <c r="AX175" s="64"/>
      <c r="AY175" s="64"/>
      <c r="AZ175" s="64"/>
      <c r="BA175" s="64"/>
      <c r="BB175" s="64"/>
      <c r="BC175" s="64"/>
      <c r="BD175" s="64"/>
    </row>
    <row r="176" spans="1:56" s="70" customFormat="1" ht="15" customHeight="1" x14ac:dyDescent="0.25">
      <c r="A176" s="178"/>
      <c r="B176" s="179"/>
      <c r="C176" s="180"/>
      <c r="D176" s="181"/>
      <c r="E176" s="181" t="str">
        <f t="shared" si="68"/>
        <v/>
      </c>
      <c r="F176" s="182" t="str">
        <f>IF(ISBLANK(D176)=TRUE,"",IF($B176="Days",VLOOKUP(D176,$F$1:$G$1,2,FALSE),((E176-D176)*24)-#REF!))</f>
        <v/>
      </c>
      <c r="G176" s="181"/>
      <c r="H176" s="181" t="str">
        <f t="shared" si="69"/>
        <v/>
      </c>
      <c r="I176" s="182" t="str">
        <f>IF(ISBLANK(G176)=TRUE,"",IF($B176="Days",VLOOKUP(G176,$F$1:$G$1,2,FALSE),((H176-G176)*24)-#REF!))</f>
        <v/>
      </c>
      <c r="J176" s="181"/>
      <c r="K176" s="181" t="str">
        <f t="shared" si="70"/>
        <v/>
      </c>
      <c r="L176" s="182" t="str">
        <f>IF(ISBLANK(J176)=TRUE,"",IF($B176="Days",VLOOKUP(J176,$F$1:$G$1,2,FALSE),((K176-J176)*24)-#REF!))</f>
        <v/>
      </c>
      <c r="M176" s="181"/>
      <c r="N176" s="181" t="str">
        <f t="shared" si="71"/>
        <v/>
      </c>
      <c r="O176" s="182" t="str">
        <f>IF(ISBLANK(M176)=TRUE,"",IF($B176="Days",VLOOKUP(M176,$F$1:$G$1,2,FALSE),((N176-M176)*24)-#REF!))</f>
        <v/>
      </c>
      <c r="P176" s="181"/>
      <c r="Q176" s="181" t="str">
        <f t="shared" si="72"/>
        <v/>
      </c>
      <c r="R176" s="182" t="str">
        <f>IF(ISBLANK(P176)=TRUE,"",IF($B176="Days",VLOOKUP(P176,$F$1:$G$1,2,FALSE),((Q176-P176)*24)-#REF!))</f>
        <v/>
      </c>
      <c r="S176" s="181"/>
      <c r="T176" s="181" t="str">
        <f t="shared" si="73"/>
        <v/>
      </c>
      <c r="U176" s="182" t="str">
        <f>IF(ISBLANK(S176)=TRUE,"",IF($B176="Days",VLOOKUP(S176,$F$1:$G$1,2,FALSE),((T176-S176)*24)-#REF!))</f>
        <v/>
      </c>
      <c r="V176" s="181"/>
      <c r="W176" s="181" t="str">
        <f t="shared" si="74"/>
        <v/>
      </c>
      <c r="X176" s="182" t="str">
        <f>IF(ISBLANK(V176)=TRUE,"",IF($B176="Days",VLOOKUP(V176,$F$1:$G$1,2,FALSE),((W176-V176)*24)-#REF!))</f>
        <v/>
      </c>
      <c r="Y176" s="56" t="str">
        <f>IFERROR(VLOOKUP(A176,#REF!,5,FALSE),"")</f>
        <v/>
      </c>
      <c r="Z176" s="56" t="str">
        <f t="shared" si="52"/>
        <v/>
      </c>
      <c r="AA176" s="56" t="str">
        <f t="shared" si="53"/>
        <v/>
      </c>
      <c r="AB176" s="57" t="str">
        <f t="shared" si="54"/>
        <v/>
      </c>
      <c r="AC176" s="57" t="str">
        <f t="shared" si="55"/>
        <v/>
      </c>
      <c r="AD176" s="86" t="str">
        <f t="shared" si="56"/>
        <v/>
      </c>
      <c r="AE176" s="86" t="str">
        <f t="shared" si="57"/>
        <v/>
      </c>
      <c r="AF176" s="86" t="str">
        <f t="shared" si="58"/>
        <v/>
      </c>
      <c r="AG176" s="86" t="str">
        <f t="shared" si="59"/>
        <v/>
      </c>
      <c r="AH176" s="86" t="str">
        <f t="shared" si="60"/>
        <v/>
      </c>
      <c r="AI176" s="86" t="str">
        <f t="shared" si="61"/>
        <v/>
      </c>
      <c r="AJ176" s="86" t="str">
        <f t="shared" si="62"/>
        <v/>
      </c>
      <c r="AK176" s="87">
        <f t="shared" si="63"/>
        <v>0</v>
      </c>
      <c r="AL176" s="88" t="b">
        <f t="shared" si="76"/>
        <v>0</v>
      </c>
      <c r="AM176" s="88" t="b">
        <f t="shared" si="76"/>
        <v>0</v>
      </c>
      <c r="AN176" s="88" t="b">
        <f t="shared" si="76"/>
        <v>0</v>
      </c>
      <c r="AO176" s="88" t="b">
        <f t="shared" si="75"/>
        <v>0</v>
      </c>
      <c r="AP176" s="88" t="b">
        <f t="shared" si="75"/>
        <v>0</v>
      </c>
      <c r="AQ176" s="88" t="b">
        <f t="shared" si="75"/>
        <v>0</v>
      </c>
      <c r="AR176" s="88" t="b">
        <f t="shared" si="50"/>
        <v>0</v>
      </c>
      <c r="AS176" s="62">
        <f t="shared" si="64"/>
        <v>0</v>
      </c>
      <c r="AT176" s="88" t="str">
        <f t="shared" si="65"/>
        <v>Days</v>
      </c>
      <c r="AU176" s="89" t="str">
        <f t="shared" si="66"/>
        <v/>
      </c>
      <c r="AV176" s="88" t="str">
        <f t="shared" si="67"/>
        <v>No</v>
      </c>
      <c r="AW176" s="64"/>
      <c r="AX176" s="64"/>
      <c r="AY176" s="64"/>
      <c r="AZ176" s="64"/>
      <c r="BA176" s="64"/>
      <c r="BB176" s="64"/>
      <c r="BC176" s="64"/>
      <c r="BD176" s="64"/>
    </row>
    <row r="177" spans="1:56" s="70" customFormat="1" ht="15" customHeight="1" x14ac:dyDescent="0.25">
      <c r="A177" s="178"/>
      <c r="B177" s="179"/>
      <c r="C177" s="180"/>
      <c r="D177" s="181"/>
      <c r="E177" s="181" t="str">
        <f t="shared" si="68"/>
        <v/>
      </c>
      <c r="F177" s="182" t="str">
        <f>IF(ISBLANK(D177)=TRUE,"",IF($B177="Days",VLOOKUP(D177,$F$1:$G$1,2,FALSE),((E177-D177)*24)-#REF!))</f>
        <v/>
      </c>
      <c r="G177" s="181"/>
      <c r="H177" s="181" t="str">
        <f t="shared" si="69"/>
        <v/>
      </c>
      <c r="I177" s="182" t="str">
        <f>IF(ISBLANK(G177)=TRUE,"",IF($B177="Days",VLOOKUP(G177,$F$1:$G$1,2,FALSE),((H177-G177)*24)-#REF!))</f>
        <v/>
      </c>
      <c r="J177" s="181"/>
      <c r="K177" s="181" t="str">
        <f t="shared" si="70"/>
        <v/>
      </c>
      <c r="L177" s="182" t="str">
        <f>IF(ISBLANK(J177)=TRUE,"",IF($B177="Days",VLOOKUP(J177,$F$1:$G$1,2,FALSE),((K177-J177)*24)-#REF!))</f>
        <v/>
      </c>
      <c r="M177" s="181"/>
      <c r="N177" s="181" t="str">
        <f t="shared" si="71"/>
        <v/>
      </c>
      <c r="O177" s="182" t="str">
        <f>IF(ISBLANK(M177)=TRUE,"",IF($B177="Days",VLOOKUP(M177,$F$1:$G$1,2,FALSE),((N177-M177)*24)-#REF!))</f>
        <v/>
      </c>
      <c r="P177" s="181"/>
      <c r="Q177" s="181" t="str">
        <f t="shared" si="72"/>
        <v/>
      </c>
      <c r="R177" s="182" t="str">
        <f>IF(ISBLANK(P177)=TRUE,"",IF($B177="Days",VLOOKUP(P177,$F$1:$G$1,2,FALSE),((Q177-P177)*24)-#REF!))</f>
        <v/>
      </c>
      <c r="S177" s="181"/>
      <c r="T177" s="181" t="str">
        <f t="shared" si="73"/>
        <v/>
      </c>
      <c r="U177" s="182" t="str">
        <f>IF(ISBLANK(S177)=TRUE,"",IF($B177="Days",VLOOKUP(S177,$F$1:$G$1,2,FALSE),((T177-S177)*24)-#REF!))</f>
        <v/>
      </c>
      <c r="V177" s="181"/>
      <c r="W177" s="181" t="str">
        <f t="shared" si="74"/>
        <v/>
      </c>
      <c r="X177" s="182" t="str">
        <f>IF(ISBLANK(V177)=TRUE,"",IF($B177="Days",VLOOKUP(V177,$F$1:$G$1,2,FALSE),((W177-V177)*24)-#REF!))</f>
        <v/>
      </c>
      <c r="Y177" s="56" t="str">
        <f>IFERROR(VLOOKUP(A177,#REF!,5,FALSE),"")</f>
        <v/>
      </c>
      <c r="Z177" s="56" t="str">
        <f t="shared" si="52"/>
        <v/>
      </c>
      <c r="AA177" s="56" t="str">
        <f t="shared" si="53"/>
        <v/>
      </c>
      <c r="AB177" s="57" t="str">
        <f t="shared" si="54"/>
        <v/>
      </c>
      <c r="AC177" s="57" t="str">
        <f t="shared" si="55"/>
        <v/>
      </c>
      <c r="AD177" s="86" t="str">
        <f t="shared" si="56"/>
        <v/>
      </c>
      <c r="AE177" s="86" t="str">
        <f t="shared" si="57"/>
        <v/>
      </c>
      <c r="AF177" s="86" t="str">
        <f t="shared" si="58"/>
        <v/>
      </c>
      <c r="AG177" s="86" t="str">
        <f t="shared" si="59"/>
        <v/>
      </c>
      <c r="AH177" s="86" t="str">
        <f t="shared" si="60"/>
        <v/>
      </c>
      <c r="AI177" s="86" t="str">
        <f t="shared" si="61"/>
        <v/>
      </c>
      <c r="AJ177" s="86" t="str">
        <f t="shared" si="62"/>
        <v/>
      </c>
      <c r="AK177" s="87">
        <f t="shared" si="63"/>
        <v>0</v>
      </c>
      <c r="AL177" s="88" t="b">
        <f t="shared" si="76"/>
        <v>0</v>
      </c>
      <c r="AM177" s="88" t="b">
        <f t="shared" si="76"/>
        <v>0</v>
      </c>
      <c r="AN177" s="88" t="b">
        <f t="shared" si="76"/>
        <v>0</v>
      </c>
      <c r="AO177" s="88" t="b">
        <f t="shared" si="75"/>
        <v>0</v>
      </c>
      <c r="AP177" s="88" t="b">
        <f t="shared" si="75"/>
        <v>0</v>
      </c>
      <c r="AQ177" s="88" t="b">
        <f t="shared" si="75"/>
        <v>0</v>
      </c>
      <c r="AR177" s="88" t="b">
        <f t="shared" si="50"/>
        <v>0</v>
      </c>
      <c r="AS177" s="62">
        <f t="shared" si="64"/>
        <v>0</v>
      </c>
      <c r="AT177" s="88" t="str">
        <f t="shared" si="65"/>
        <v>Days</v>
      </c>
      <c r="AU177" s="89" t="str">
        <f t="shared" si="66"/>
        <v/>
      </c>
      <c r="AV177" s="88" t="str">
        <f t="shared" si="67"/>
        <v>No</v>
      </c>
      <c r="AW177" s="64"/>
      <c r="AX177" s="64"/>
      <c r="AY177" s="64"/>
      <c r="AZ177" s="64"/>
      <c r="BA177" s="64"/>
      <c r="BB177" s="64"/>
      <c r="BC177" s="64"/>
      <c r="BD177" s="64"/>
    </row>
    <row r="178" spans="1:56" s="70" customFormat="1" ht="15" customHeight="1" x14ac:dyDescent="0.25">
      <c r="A178" s="178"/>
      <c r="B178" s="179"/>
      <c r="C178" s="180"/>
      <c r="D178" s="181"/>
      <c r="E178" s="181" t="str">
        <f t="shared" si="68"/>
        <v/>
      </c>
      <c r="F178" s="182" t="str">
        <f>IF(ISBLANK(D178)=TRUE,"",IF($B178="Days",VLOOKUP(D178,$F$1:$G$1,2,FALSE),((E178-D178)*24)-#REF!))</f>
        <v/>
      </c>
      <c r="G178" s="181"/>
      <c r="H178" s="181" t="str">
        <f t="shared" si="69"/>
        <v/>
      </c>
      <c r="I178" s="182" t="str">
        <f>IF(ISBLANK(G178)=TRUE,"",IF($B178="Days",VLOOKUP(G178,$F$1:$G$1,2,FALSE),((H178-G178)*24)-#REF!))</f>
        <v/>
      </c>
      <c r="J178" s="181"/>
      <c r="K178" s="181" t="str">
        <f t="shared" si="70"/>
        <v/>
      </c>
      <c r="L178" s="182" t="str">
        <f>IF(ISBLANK(J178)=TRUE,"",IF($B178="Days",VLOOKUP(J178,$F$1:$G$1,2,FALSE),((K178-J178)*24)-#REF!))</f>
        <v/>
      </c>
      <c r="M178" s="181"/>
      <c r="N178" s="181" t="str">
        <f t="shared" si="71"/>
        <v/>
      </c>
      <c r="O178" s="182" t="str">
        <f>IF(ISBLANK(M178)=TRUE,"",IF($B178="Days",VLOOKUP(M178,$F$1:$G$1,2,FALSE),((N178-M178)*24)-#REF!))</f>
        <v/>
      </c>
      <c r="P178" s="181"/>
      <c r="Q178" s="181" t="str">
        <f t="shared" si="72"/>
        <v/>
      </c>
      <c r="R178" s="182" t="str">
        <f>IF(ISBLANK(P178)=TRUE,"",IF($B178="Days",VLOOKUP(P178,$F$1:$G$1,2,FALSE),((Q178-P178)*24)-#REF!))</f>
        <v/>
      </c>
      <c r="S178" s="181"/>
      <c r="T178" s="181" t="str">
        <f t="shared" si="73"/>
        <v/>
      </c>
      <c r="U178" s="182" t="str">
        <f>IF(ISBLANK(S178)=TRUE,"",IF($B178="Days",VLOOKUP(S178,$F$1:$G$1,2,FALSE),((T178-S178)*24)-#REF!))</f>
        <v/>
      </c>
      <c r="V178" s="181"/>
      <c r="W178" s="181" t="str">
        <f t="shared" si="74"/>
        <v/>
      </c>
      <c r="X178" s="182" t="str">
        <f>IF(ISBLANK(V178)=TRUE,"",IF($B178="Days",VLOOKUP(V178,$F$1:$G$1,2,FALSE),((W178-V178)*24)-#REF!))</f>
        <v/>
      </c>
      <c r="Y178" s="56" t="str">
        <f>IFERROR(VLOOKUP(A178,#REF!,5,FALSE),"")</f>
        <v/>
      </c>
      <c r="Z178" s="56" t="str">
        <f t="shared" si="52"/>
        <v/>
      </c>
      <c r="AA178" s="56" t="str">
        <f t="shared" si="53"/>
        <v/>
      </c>
      <c r="AB178" s="57" t="str">
        <f t="shared" si="54"/>
        <v/>
      </c>
      <c r="AC178" s="57" t="str">
        <f t="shared" si="55"/>
        <v/>
      </c>
      <c r="AD178" s="86" t="str">
        <f t="shared" si="56"/>
        <v/>
      </c>
      <c r="AE178" s="86" t="str">
        <f t="shared" si="57"/>
        <v/>
      </c>
      <c r="AF178" s="86" t="str">
        <f t="shared" si="58"/>
        <v/>
      </c>
      <c r="AG178" s="86" t="str">
        <f t="shared" si="59"/>
        <v/>
      </c>
      <c r="AH178" s="86" t="str">
        <f t="shared" si="60"/>
        <v/>
      </c>
      <c r="AI178" s="86" t="str">
        <f t="shared" si="61"/>
        <v/>
      </c>
      <c r="AJ178" s="86" t="str">
        <f t="shared" si="62"/>
        <v/>
      </c>
      <c r="AK178" s="87">
        <f t="shared" si="63"/>
        <v>0</v>
      </c>
      <c r="AL178" s="88" t="b">
        <f t="shared" si="76"/>
        <v>0</v>
      </c>
      <c r="AM178" s="88" t="b">
        <f t="shared" si="76"/>
        <v>0</v>
      </c>
      <c r="AN178" s="88" t="b">
        <f t="shared" si="76"/>
        <v>0</v>
      </c>
      <c r="AO178" s="88" t="b">
        <f t="shared" si="75"/>
        <v>0</v>
      </c>
      <c r="AP178" s="88" t="b">
        <f t="shared" si="75"/>
        <v>0</v>
      </c>
      <c r="AQ178" s="88" t="b">
        <f t="shared" si="75"/>
        <v>0</v>
      </c>
      <c r="AR178" s="88" t="b">
        <f t="shared" si="50"/>
        <v>0</v>
      </c>
      <c r="AS178" s="62">
        <f t="shared" si="64"/>
        <v>0</v>
      </c>
      <c r="AT178" s="88" t="str">
        <f t="shared" si="65"/>
        <v>Days</v>
      </c>
      <c r="AU178" s="89" t="str">
        <f t="shared" si="66"/>
        <v/>
      </c>
      <c r="AV178" s="88" t="str">
        <f t="shared" si="67"/>
        <v>No</v>
      </c>
      <c r="AW178" s="64"/>
      <c r="AX178" s="64"/>
      <c r="AY178" s="64"/>
      <c r="AZ178" s="64"/>
      <c r="BA178" s="64"/>
      <c r="BB178" s="64"/>
      <c r="BC178" s="64"/>
      <c r="BD178" s="64"/>
    </row>
    <row r="179" spans="1:56" s="70" customFormat="1" ht="15" customHeight="1" x14ac:dyDescent="0.25">
      <c r="A179" s="178"/>
      <c r="B179" s="179"/>
      <c r="C179" s="180"/>
      <c r="D179" s="181"/>
      <c r="E179" s="181" t="str">
        <f t="shared" si="68"/>
        <v/>
      </c>
      <c r="F179" s="182" t="str">
        <f>IF(ISBLANK(D179)=TRUE,"",IF($B179="Days",VLOOKUP(D179,$F$1:$G$1,2,FALSE),((E179-D179)*24)-#REF!))</f>
        <v/>
      </c>
      <c r="G179" s="181"/>
      <c r="H179" s="181" t="str">
        <f t="shared" si="69"/>
        <v/>
      </c>
      <c r="I179" s="182" t="str">
        <f>IF(ISBLANK(G179)=TRUE,"",IF($B179="Days",VLOOKUP(G179,$F$1:$G$1,2,FALSE),((H179-G179)*24)-#REF!))</f>
        <v/>
      </c>
      <c r="J179" s="181"/>
      <c r="K179" s="181" t="str">
        <f t="shared" si="70"/>
        <v/>
      </c>
      <c r="L179" s="182" t="str">
        <f>IF(ISBLANK(J179)=TRUE,"",IF($B179="Days",VLOOKUP(J179,$F$1:$G$1,2,FALSE),((K179-J179)*24)-#REF!))</f>
        <v/>
      </c>
      <c r="M179" s="181"/>
      <c r="N179" s="181" t="str">
        <f t="shared" si="71"/>
        <v/>
      </c>
      <c r="O179" s="182" t="str">
        <f>IF(ISBLANK(M179)=TRUE,"",IF($B179="Days",VLOOKUP(M179,$F$1:$G$1,2,FALSE),((N179-M179)*24)-#REF!))</f>
        <v/>
      </c>
      <c r="P179" s="181"/>
      <c r="Q179" s="181" t="str">
        <f t="shared" si="72"/>
        <v/>
      </c>
      <c r="R179" s="182" t="str">
        <f>IF(ISBLANK(P179)=TRUE,"",IF($B179="Days",VLOOKUP(P179,$F$1:$G$1,2,FALSE),((Q179-P179)*24)-#REF!))</f>
        <v/>
      </c>
      <c r="S179" s="181"/>
      <c r="T179" s="181" t="str">
        <f t="shared" si="73"/>
        <v/>
      </c>
      <c r="U179" s="182" t="str">
        <f>IF(ISBLANK(S179)=TRUE,"",IF($B179="Days",VLOOKUP(S179,$F$1:$G$1,2,FALSE),((T179-S179)*24)-#REF!))</f>
        <v/>
      </c>
      <c r="V179" s="181"/>
      <c r="W179" s="181" t="str">
        <f t="shared" si="74"/>
        <v/>
      </c>
      <c r="X179" s="182" t="str">
        <f>IF(ISBLANK(V179)=TRUE,"",IF($B179="Days",VLOOKUP(V179,$F$1:$G$1,2,FALSE),((W179-V179)*24)-#REF!))</f>
        <v/>
      </c>
      <c r="Y179" s="56" t="str">
        <f>IFERROR(VLOOKUP(A179,#REF!,5,FALSE),"")</f>
        <v/>
      </c>
      <c r="Z179" s="56" t="str">
        <f t="shared" si="52"/>
        <v/>
      </c>
      <c r="AA179" s="56" t="str">
        <f t="shared" si="53"/>
        <v/>
      </c>
      <c r="AB179" s="57" t="str">
        <f t="shared" si="54"/>
        <v/>
      </c>
      <c r="AC179" s="57" t="str">
        <f t="shared" si="55"/>
        <v/>
      </c>
      <c r="AD179" s="86" t="str">
        <f t="shared" si="56"/>
        <v/>
      </c>
      <c r="AE179" s="86" t="str">
        <f t="shared" si="57"/>
        <v/>
      </c>
      <c r="AF179" s="86" t="str">
        <f t="shared" si="58"/>
        <v/>
      </c>
      <c r="AG179" s="86" t="str">
        <f t="shared" si="59"/>
        <v/>
      </c>
      <c r="AH179" s="86" t="str">
        <f t="shared" si="60"/>
        <v/>
      </c>
      <c r="AI179" s="86" t="str">
        <f t="shared" si="61"/>
        <v/>
      </c>
      <c r="AJ179" s="86" t="str">
        <f t="shared" si="62"/>
        <v/>
      </c>
      <c r="AK179" s="87">
        <f t="shared" si="63"/>
        <v>0</v>
      </c>
      <c r="AL179" s="88" t="b">
        <f t="shared" si="76"/>
        <v>0</v>
      </c>
      <c r="AM179" s="88" t="b">
        <f t="shared" si="76"/>
        <v>0</v>
      </c>
      <c r="AN179" s="88" t="b">
        <f t="shared" si="76"/>
        <v>0</v>
      </c>
      <c r="AO179" s="88" t="b">
        <f t="shared" si="75"/>
        <v>0</v>
      </c>
      <c r="AP179" s="88" t="b">
        <f t="shared" si="75"/>
        <v>0</v>
      </c>
      <c r="AQ179" s="88" t="b">
        <f t="shared" si="75"/>
        <v>0</v>
      </c>
      <c r="AR179" s="88" t="b">
        <f t="shared" si="50"/>
        <v>0</v>
      </c>
      <c r="AS179" s="62">
        <f t="shared" si="64"/>
        <v>0</v>
      </c>
      <c r="AT179" s="88" t="str">
        <f t="shared" si="65"/>
        <v>Days</v>
      </c>
      <c r="AU179" s="89" t="str">
        <f t="shared" si="66"/>
        <v/>
      </c>
      <c r="AV179" s="88" t="str">
        <f t="shared" si="67"/>
        <v>No</v>
      </c>
      <c r="AW179" s="64"/>
      <c r="AX179" s="64"/>
      <c r="AY179" s="64"/>
      <c r="AZ179" s="64"/>
      <c r="BA179" s="64"/>
      <c r="BB179" s="64"/>
      <c r="BC179" s="64"/>
      <c r="BD179" s="64"/>
    </row>
    <row r="180" spans="1:56" s="70" customFormat="1" ht="15" customHeight="1" x14ac:dyDescent="0.25">
      <c r="A180" s="178"/>
      <c r="B180" s="179"/>
      <c r="C180" s="180"/>
      <c r="D180" s="181"/>
      <c r="E180" s="181" t="str">
        <f t="shared" si="68"/>
        <v/>
      </c>
      <c r="F180" s="182" t="str">
        <f>IF(ISBLANK(D180)=TRUE,"",IF($B180="Days",VLOOKUP(D180,$F$1:$G$1,2,FALSE),((E180-D180)*24)-#REF!))</f>
        <v/>
      </c>
      <c r="G180" s="181"/>
      <c r="H180" s="181" t="str">
        <f t="shared" si="69"/>
        <v/>
      </c>
      <c r="I180" s="182" t="str">
        <f>IF(ISBLANK(G180)=TRUE,"",IF($B180="Days",VLOOKUP(G180,$F$1:$G$1,2,FALSE),((H180-G180)*24)-#REF!))</f>
        <v/>
      </c>
      <c r="J180" s="181"/>
      <c r="K180" s="181" t="str">
        <f t="shared" si="70"/>
        <v/>
      </c>
      <c r="L180" s="182" t="str">
        <f>IF(ISBLANK(J180)=TRUE,"",IF($B180="Days",VLOOKUP(J180,$F$1:$G$1,2,FALSE),((K180-J180)*24)-#REF!))</f>
        <v/>
      </c>
      <c r="M180" s="181"/>
      <c r="N180" s="181" t="str">
        <f t="shared" si="71"/>
        <v/>
      </c>
      <c r="O180" s="182" t="str">
        <f>IF(ISBLANK(M180)=TRUE,"",IF($B180="Days",VLOOKUP(M180,$F$1:$G$1,2,FALSE),((N180-M180)*24)-#REF!))</f>
        <v/>
      </c>
      <c r="P180" s="181"/>
      <c r="Q180" s="181" t="str">
        <f t="shared" si="72"/>
        <v/>
      </c>
      <c r="R180" s="182" t="str">
        <f>IF(ISBLANK(P180)=TRUE,"",IF($B180="Days",VLOOKUP(P180,$F$1:$G$1,2,FALSE),((Q180-P180)*24)-#REF!))</f>
        <v/>
      </c>
      <c r="S180" s="181"/>
      <c r="T180" s="181" t="str">
        <f t="shared" si="73"/>
        <v/>
      </c>
      <c r="U180" s="182" t="str">
        <f>IF(ISBLANK(S180)=TRUE,"",IF($B180="Days",VLOOKUP(S180,$F$1:$G$1,2,FALSE),((T180-S180)*24)-#REF!))</f>
        <v/>
      </c>
      <c r="V180" s="181"/>
      <c r="W180" s="181" t="str">
        <f t="shared" si="74"/>
        <v/>
      </c>
      <c r="X180" s="182" t="str">
        <f>IF(ISBLANK(V180)=TRUE,"",IF($B180="Days",VLOOKUP(V180,$F$1:$G$1,2,FALSE),((W180-V180)*24)-#REF!))</f>
        <v/>
      </c>
      <c r="Y180" s="56" t="str">
        <f>IFERROR(VLOOKUP(A180,#REF!,5,FALSE),"")</f>
        <v/>
      </c>
      <c r="Z180" s="56" t="str">
        <f t="shared" si="52"/>
        <v/>
      </c>
      <c r="AA180" s="56" t="str">
        <f t="shared" si="53"/>
        <v/>
      </c>
      <c r="AB180" s="57" t="str">
        <f t="shared" si="54"/>
        <v/>
      </c>
      <c r="AC180" s="57" t="str">
        <f t="shared" si="55"/>
        <v/>
      </c>
      <c r="AD180" s="86" t="str">
        <f t="shared" si="56"/>
        <v/>
      </c>
      <c r="AE180" s="86" t="str">
        <f t="shared" si="57"/>
        <v/>
      </c>
      <c r="AF180" s="86" t="str">
        <f t="shared" si="58"/>
        <v/>
      </c>
      <c r="AG180" s="86" t="str">
        <f t="shared" si="59"/>
        <v/>
      </c>
      <c r="AH180" s="86" t="str">
        <f t="shared" si="60"/>
        <v/>
      </c>
      <c r="AI180" s="86" t="str">
        <f t="shared" si="61"/>
        <v/>
      </c>
      <c r="AJ180" s="86" t="str">
        <f t="shared" si="62"/>
        <v/>
      </c>
      <c r="AK180" s="87">
        <f t="shared" si="63"/>
        <v>0</v>
      </c>
      <c r="AL180" s="88" t="b">
        <f t="shared" si="76"/>
        <v>0</v>
      </c>
      <c r="AM180" s="88" t="b">
        <f t="shared" si="76"/>
        <v>0</v>
      </c>
      <c r="AN180" s="88" t="b">
        <f t="shared" si="76"/>
        <v>0</v>
      </c>
      <c r="AO180" s="88" t="b">
        <f t="shared" si="75"/>
        <v>0</v>
      </c>
      <c r="AP180" s="88" t="b">
        <f t="shared" si="75"/>
        <v>0</v>
      </c>
      <c r="AQ180" s="88" t="b">
        <f t="shared" si="75"/>
        <v>0</v>
      </c>
      <c r="AR180" s="88" t="b">
        <f t="shared" si="50"/>
        <v>0</v>
      </c>
      <c r="AS180" s="62">
        <f t="shared" si="64"/>
        <v>0</v>
      </c>
      <c r="AT180" s="88" t="str">
        <f t="shared" si="65"/>
        <v>Days</v>
      </c>
      <c r="AU180" s="89" t="str">
        <f t="shared" si="66"/>
        <v/>
      </c>
      <c r="AV180" s="88" t="str">
        <f t="shared" si="67"/>
        <v>No</v>
      </c>
      <c r="AW180" s="64"/>
      <c r="AX180" s="64"/>
      <c r="AY180" s="64"/>
      <c r="AZ180" s="64"/>
      <c r="BA180" s="64"/>
      <c r="BB180" s="64"/>
      <c r="BC180" s="64"/>
      <c r="BD180" s="64"/>
    </row>
    <row r="181" spans="1:56" s="70" customFormat="1" ht="15" customHeight="1" x14ac:dyDescent="0.25">
      <c r="A181" s="178"/>
      <c r="B181" s="179"/>
      <c r="C181" s="180"/>
      <c r="D181" s="181"/>
      <c r="E181" s="181" t="str">
        <f t="shared" si="68"/>
        <v/>
      </c>
      <c r="F181" s="182" t="str">
        <f>IF(ISBLANK(D181)=TRUE,"",IF($B181="Days",VLOOKUP(D181,$F$1:$G$1,2,FALSE),((E181-D181)*24)-#REF!))</f>
        <v/>
      </c>
      <c r="G181" s="181"/>
      <c r="H181" s="181" t="str">
        <f t="shared" si="69"/>
        <v/>
      </c>
      <c r="I181" s="182" t="str">
        <f>IF(ISBLANK(G181)=TRUE,"",IF($B181="Days",VLOOKUP(G181,$F$1:$G$1,2,FALSE),((H181-G181)*24)-#REF!))</f>
        <v/>
      </c>
      <c r="J181" s="181"/>
      <c r="K181" s="181" t="str">
        <f t="shared" si="70"/>
        <v/>
      </c>
      <c r="L181" s="182" t="str">
        <f>IF(ISBLANK(J181)=TRUE,"",IF($B181="Days",VLOOKUP(J181,$F$1:$G$1,2,FALSE),((K181-J181)*24)-#REF!))</f>
        <v/>
      </c>
      <c r="M181" s="181"/>
      <c r="N181" s="181" t="str">
        <f t="shared" si="71"/>
        <v/>
      </c>
      <c r="O181" s="182" t="str">
        <f>IF(ISBLANK(M181)=TRUE,"",IF($B181="Days",VLOOKUP(M181,$F$1:$G$1,2,FALSE),((N181-M181)*24)-#REF!))</f>
        <v/>
      </c>
      <c r="P181" s="181"/>
      <c r="Q181" s="181" t="str">
        <f t="shared" si="72"/>
        <v/>
      </c>
      <c r="R181" s="182" t="str">
        <f>IF(ISBLANK(P181)=TRUE,"",IF($B181="Days",VLOOKUP(P181,$F$1:$G$1,2,FALSE),((Q181-P181)*24)-#REF!))</f>
        <v/>
      </c>
      <c r="S181" s="181"/>
      <c r="T181" s="181" t="str">
        <f t="shared" si="73"/>
        <v/>
      </c>
      <c r="U181" s="182" t="str">
        <f>IF(ISBLANK(S181)=TRUE,"",IF($B181="Days",VLOOKUP(S181,$F$1:$G$1,2,FALSE),((T181-S181)*24)-#REF!))</f>
        <v/>
      </c>
      <c r="V181" s="181"/>
      <c r="W181" s="181" t="str">
        <f t="shared" si="74"/>
        <v/>
      </c>
      <c r="X181" s="182" t="str">
        <f>IF(ISBLANK(V181)=TRUE,"",IF($B181="Days",VLOOKUP(V181,$F$1:$G$1,2,FALSE),((W181-V181)*24)-#REF!))</f>
        <v/>
      </c>
      <c r="Y181" s="56" t="str">
        <f>IFERROR(VLOOKUP(A181,#REF!,5,FALSE),"")</f>
        <v/>
      </c>
      <c r="Z181" s="56" t="str">
        <f t="shared" si="52"/>
        <v/>
      </c>
      <c r="AA181" s="56" t="str">
        <f t="shared" si="53"/>
        <v/>
      </c>
      <c r="AB181" s="57" t="str">
        <f t="shared" si="54"/>
        <v/>
      </c>
      <c r="AC181" s="57" t="str">
        <f t="shared" si="55"/>
        <v/>
      </c>
      <c r="AD181" s="86" t="str">
        <f t="shared" si="56"/>
        <v/>
      </c>
      <c r="AE181" s="86" t="str">
        <f t="shared" si="57"/>
        <v/>
      </c>
      <c r="AF181" s="86" t="str">
        <f t="shared" si="58"/>
        <v/>
      </c>
      <c r="AG181" s="86" t="str">
        <f t="shared" si="59"/>
        <v/>
      </c>
      <c r="AH181" s="86" t="str">
        <f t="shared" si="60"/>
        <v/>
      </c>
      <c r="AI181" s="86" t="str">
        <f t="shared" si="61"/>
        <v/>
      </c>
      <c r="AJ181" s="86" t="str">
        <f t="shared" si="62"/>
        <v/>
      </c>
      <c r="AK181" s="87">
        <f t="shared" si="63"/>
        <v>0</v>
      </c>
      <c r="AL181" s="88" t="b">
        <f t="shared" si="76"/>
        <v>0</v>
      </c>
      <c r="AM181" s="88" t="b">
        <f t="shared" si="76"/>
        <v>0</v>
      </c>
      <c r="AN181" s="88" t="b">
        <f t="shared" si="76"/>
        <v>0</v>
      </c>
      <c r="AO181" s="88" t="b">
        <f t="shared" si="75"/>
        <v>0</v>
      </c>
      <c r="AP181" s="88" t="b">
        <f t="shared" si="75"/>
        <v>0</v>
      </c>
      <c r="AQ181" s="88" t="b">
        <f t="shared" si="75"/>
        <v>0</v>
      </c>
      <c r="AR181" s="88" t="b">
        <f t="shared" si="50"/>
        <v>0</v>
      </c>
      <c r="AS181" s="62">
        <f t="shared" si="64"/>
        <v>0</v>
      </c>
      <c r="AT181" s="88" t="str">
        <f t="shared" si="65"/>
        <v>Days</v>
      </c>
      <c r="AU181" s="89" t="str">
        <f t="shared" si="66"/>
        <v/>
      </c>
      <c r="AV181" s="88" t="str">
        <f t="shared" si="67"/>
        <v>No</v>
      </c>
      <c r="AW181" s="64"/>
      <c r="AX181" s="64"/>
      <c r="AY181" s="64"/>
      <c r="AZ181" s="64"/>
      <c r="BA181" s="64"/>
      <c r="BB181" s="64"/>
      <c r="BC181" s="64"/>
      <c r="BD181" s="64"/>
    </row>
    <row r="182" spans="1:56" s="70" customFormat="1" ht="15" customHeight="1" x14ac:dyDescent="0.25">
      <c r="A182" s="178"/>
      <c r="B182" s="179"/>
      <c r="C182" s="180"/>
      <c r="D182" s="181"/>
      <c r="E182" s="181" t="str">
        <f t="shared" si="68"/>
        <v/>
      </c>
      <c r="F182" s="182" t="str">
        <f>IF(ISBLANK(D182)=TRUE,"",IF($B182="Days",VLOOKUP(D182,$F$1:$G$1,2,FALSE),((E182-D182)*24)-#REF!))</f>
        <v/>
      </c>
      <c r="G182" s="181"/>
      <c r="H182" s="181" t="str">
        <f t="shared" si="69"/>
        <v/>
      </c>
      <c r="I182" s="182" t="str">
        <f>IF(ISBLANK(G182)=TRUE,"",IF($B182="Days",VLOOKUP(G182,$F$1:$G$1,2,FALSE),((H182-G182)*24)-#REF!))</f>
        <v/>
      </c>
      <c r="J182" s="181"/>
      <c r="K182" s="181" t="str">
        <f t="shared" si="70"/>
        <v/>
      </c>
      <c r="L182" s="182" t="str">
        <f>IF(ISBLANK(J182)=TRUE,"",IF($B182="Days",VLOOKUP(J182,$F$1:$G$1,2,FALSE),((K182-J182)*24)-#REF!))</f>
        <v/>
      </c>
      <c r="M182" s="181"/>
      <c r="N182" s="181" t="str">
        <f t="shared" si="71"/>
        <v/>
      </c>
      <c r="O182" s="182" t="str">
        <f>IF(ISBLANK(M182)=TRUE,"",IF($B182="Days",VLOOKUP(M182,$F$1:$G$1,2,FALSE),((N182-M182)*24)-#REF!))</f>
        <v/>
      </c>
      <c r="P182" s="181"/>
      <c r="Q182" s="181" t="str">
        <f t="shared" si="72"/>
        <v/>
      </c>
      <c r="R182" s="182" t="str">
        <f>IF(ISBLANK(P182)=TRUE,"",IF($B182="Days",VLOOKUP(P182,$F$1:$G$1,2,FALSE),((Q182-P182)*24)-#REF!))</f>
        <v/>
      </c>
      <c r="S182" s="181"/>
      <c r="T182" s="181" t="str">
        <f t="shared" si="73"/>
        <v/>
      </c>
      <c r="U182" s="182" t="str">
        <f>IF(ISBLANK(S182)=TRUE,"",IF($B182="Days",VLOOKUP(S182,$F$1:$G$1,2,FALSE),((T182-S182)*24)-#REF!))</f>
        <v/>
      </c>
      <c r="V182" s="181"/>
      <c r="W182" s="181" t="str">
        <f t="shared" si="74"/>
        <v/>
      </c>
      <c r="X182" s="182" t="str">
        <f>IF(ISBLANK(V182)=TRUE,"",IF($B182="Days",VLOOKUP(V182,$F$1:$G$1,2,FALSE),((W182-V182)*24)-#REF!))</f>
        <v/>
      </c>
      <c r="Y182" s="56" t="str">
        <f>IFERROR(VLOOKUP(A182,#REF!,5,FALSE),"")</f>
        <v/>
      </c>
      <c r="Z182" s="56" t="str">
        <f t="shared" si="52"/>
        <v/>
      </c>
      <c r="AA182" s="56" t="str">
        <f t="shared" si="53"/>
        <v/>
      </c>
      <c r="AB182" s="57" t="str">
        <f t="shared" si="54"/>
        <v/>
      </c>
      <c r="AC182" s="57" t="str">
        <f t="shared" si="55"/>
        <v/>
      </c>
      <c r="AD182" s="86" t="str">
        <f t="shared" si="56"/>
        <v/>
      </c>
      <c r="AE182" s="86" t="str">
        <f t="shared" si="57"/>
        <v/>
      </c>
      <c r="AF182" s="86" t="str">
        <f t="shared" si="58"/>
        <v/>
      </c>
      <c r="AG182" s="86" t="str">
        <f t="shared" si="59"/>
        <v/>
      </c>
      <c r="AH182" s="86" t="str">
        <f t="shared" si="60"/>
        <v/>
      </c>
      <c r="AI182" s="86" t="str">
        <f t="shared" si="61"/>
        <v/>
      </c>
      <c r="AJ182" s="86" t="str">
        <f t="shared" si="62"/>
        <v/>
      </c>
      <c r="AK182" s="87">
        <f t="shared" si="63"/>
        <v>0</v>
      </c>
      <c r="AL182" s="88" t="b">
        <f t="shared" si="76"/>
        <v>0</v>
      </c>
      <c r="AM182" s="88" t="b">
        <f t="shared" si="76"/>
        <v>0</v>
      </c>
      <c r="AN182" s="88" t="b">
        <f t="shared" si="76"/>
        <v>0</v>
      </c>
      <c r="AO182" s="88" t="b">
        <f t="shared" si="75"/>
        <v>0</v>
      </c>
      <c r="AP182" s="88" t="b">
        <f t="shared" si="75"/>
        <v>0</v>
      </c>
      <c r="AQ182" s="88" t="b">
        <f t="shared" si="75"/>
        <v>0</v>
      </c>
      <c r="AR182" s="88" t="b">
        <f t="shared" si="50"/>
        <v>0</v>
      </c>
      <c r="AS182" s="62">
        <f t="shared" si="64"/>
        <v>0</v>
      </c>
      <c r="AT182" s="88" t="str">
        <f t="shared" si="65"/>
        <v>Days</v>
      </c>
      <c r="AU182" s="89" t="str">
        <f t="shared" si="66"/>
        <v/>
      </c>
      <c r="AV182" s="88" t="str">
        <f t="shared" si="67"/>
        <v>No</v>
      </c>
      <c r="AW182" s="64"/>
      <c r="AX182" s="64"/>
      <c r="AY182" s="64"/>
      <c r="AZ182" s="64"/>
      <c r="BA182" s="64"/>
      <c r="BB182" s="64"/>
      <c r="BC182" s="64"/>
      <c r="BD182" s="64"/>
    </row>
    <row r="183" spans="1:56" s="70" customFormat="1" ht="15" customHeight="1" x14ac:dyDescent="0.25">
      <c r="A183" s="178"/>
      <c r="B183" s="179"/>
      <c r="C183" s="180"/>
      <c r="D183" s="181"/>
      <c r="E183" s="181" t="str">
        <f t="shared" si="68"/>
        <v/>
      </c>
      <c r="F183" s="182" t="str">
        <f>IF(ISBLANK(D183)=TRUE,"",IF($B183="Days",VLOOKUP(D183,$F$1:$G$1,2,FALSE),((E183-D183)*24)-#REF!))</f>
        <v/>
      </c>
      <c r="G183" s="181"/>
      <c r="H183" s="181" t="str">
        <f t="shared" si="69"/>
        <v/>
      </c>
      <c r="I183" s="182" t="str">
        <f>IF(ISBLANK(G183)=TRUE,"",IF($B183="Days",VLOOKUP(G183,$F$1:$G$1,2,FALSE),((H183-G183)*24)-#REF!))</f>
        <v/>
      </c>
      <c r="J183" s="181"/>
      <c r="K183" s="181" t="str">
        <f t="shared" si="70"/>
        <v/>
      </c>
      <c r="L183" s="182" t="str">
        <f>IF(ISBLANK(J183)=TRUE,"",IF($B183="Days",VLOOKUP(J183,$F$1:$G$1,2,FALSE),((K183-J183)*24)-#REF!))</f>
        <v/>
      </c>
      <c r="M183" s="181"/>
      <c r="N183" s="181" t="str">
        <f t="shared" si="71"/>
        <v/>
      </c>
      <c r="O183" s="182" t="str">
        <f>IF(ISBLANK(M183)=TRUE,"",IF($B183="Days",VLOOKUP(M183,$F$1:$G$1,2,FALSE),((N183-M183)*24)-#REF!))</f>
        <v/>
      </c>
      <c r="P183" s="181"/>
      <c r="Q183" s="181" t="str">
        <f t="shared" si="72"/>
        <v/>
      </c>
      <c r="R183" s="182" t="str">
        <f>IF(ISBLANK(P183)=TRUE,"",IF($B183="Days",VLOOKUP(P183,$F$1:$G$1,2,FALSE),((Q183-P183)*24)-#REF!))</f>
        <v/>
      </c>
      <c r="S183" s="181"/>
      <c r="T183" s="181" t="str">
        <f t="shared" si="73"/>
        <v/>
      </c>
      <c r="U183" s="182" t="str">
        <f>IF(ISBLANK(S183)=TRUE,"",IF($B183="Days",VLOOKUP(S183,$F$1:$G$1,2,FALSE),((T183-S183)*24)-#REF!))</f>
        <v/>
      </c>
      <c r="V183" s="181"/>
      <c r="W183" s="181" t="str">
        <f t="shared" si="74"/>
        <v/>
      </c>
      <c r="X183" s="182" t="str">
        <f>IF(ISBLANK(V183)=TRUE,"",IF($B183="Days",VLOOKUP(V183,$F$1:$G$1,2,FALSE),((W183-V183)*24)-#REF!))</f>
        <v/>
      </c>
      <c r="Y183" s="56" t="str">
        <f>IFERROR(VLOOKUP(A183,#REF!,5,FALSE),"")</f>
        <v/>
      </c>
      <c r="Z183" s="56" t="str">
        <f t="shared" si="52"/>
        <v/>
      </c>
      <c r="AA183" s="56" t="str">
        <f t="shared" si="53"/>
        <v/>
      </c>
      <c r="AB183" s="57" t="str">
        <f t="shared" si="54"/>
        <v/>
      </c>
      <c r="AC183" s="57" t="str">
        <f t="shared" si="55"/>
        <v/>
      </c>
      <c r="AD183" s="86" t="str">
        <f t="shared" si="56"/>
        <v/>
      </c>
      <c r="AE183" s="86" t="str">
        <f t="shared" si="57"/>
        <v/>
      </c>
      <c r="AF183" s="86" t="str">
        <f t="shared" si="58"/>
        <v/>
      </c>
      <c r="AG183" s="86" t="str">
        <f t="shared" si="59"/>
        <v/>
      </c>
      <c r="AH183" s="86" t="str">
        <f t="shared" si="60"/>
        <v/>
      </c>
      <c r="AI183" s="86" t="str">
        <f t="shared" si="61"/>
        <v/>
      </c>
      <c r="AJ183" s="86" t="str">
        <f t="shared" si="62"/>
        <v/>
      </c>
      <c r="AK183" s="87">
        <f t="shared" si="63"/>
        <v>0</v>
      </c>
      <c r="AL183" s="88" t="b">
        <f t="shared" si="76"/>
        <v>0</v>
      </c>
      <c r="AM183" s="88" t="b">
        <f t="shared" si="76"/>
        <v>0</v>
      </c>
      <c r="AN183" s="88" t="b">
        <f t="shared" si="76"/>
        <v>0</v>
      </c>
      <c r="AO183" s="88" t="b">
        <f t="shared" si="75"/>
        <v>0</v>
      </c>
      <c r="AP183" s="88" t="b">
        <f t="shared" si="75"/>
        <v>0</v>
      </c>
      <c r="AQ183" s="88" t="b">
        <f t="shared" si="75"/>
        <v>0</v>
      </c>
      <c r="AR183" s="88" t="b">
        <f t="shared" si="50"/>
        <v>0</v>
      </c>
      <c r="AS183" s="62">
        <f t="shared" si="64"/>
        <v>0</v>
      </c>
      <c r="AT183" s="88" t="str">
        <f t="shared" si="65"/>
        <v>Days</v>
      </c>
      <c r="AU183" s="89" t="str">
        <f t="shared" si="66"/>
        <v/>
      </c>
      <c r="AV183" s="88" t="str">
        <f t="shared" si="67"/>
        <v>No</v>
      </c>
      <c r="AW183" s="64"/>
      <c r="AX183" s="64"/>
      <c r="AY183" s="64"/>
      <c r="AZ183" s="64"/>
      <c r="BA183" s="64"/>
      <c r="BB183" s="64"/>
      <c r="BC183" s="64"/>
      <c r="BD183" s="64"/>
    </row>
    <row r="184" spans="1:56" s="70" customFormat="1" ht="15" customHeight="1" x14ac:dyDescent="0.25">
      <c r="A184" s="178"/>
      <c r="B184" s="179"/>
      <c r="C184" s="180"/>
      <c r="D184" s="181"/>
      <c r="E184" s="181" t="str">
        <f t="shared" si="68"/>
        <v/>
      </c>
      <c r="F184" s="182" t="str">
        <f>IF(ISBLANK(D184)=TRUE,"",IF($B184="Days",VLOOKUP(D184,$F$1:$G$1,2,FALSE),((E184-D184)*24)-#REF!))</f>
        <v/>
      </c>
      <c r="G184" s="181"/>
      <c r="H184" s="181" t="str">
        <f t="shared" si="69"/>
        <v/>
      </c>
      <c r="I184" s="182" t="str">
        <f>IF(ISBLANK(G184)=TRUE,"",IF($B184="Days",VLOOKUP(G184,$F$1:$G$1,2,FALSE),((H184-G184)*24)-#REF!))</f>
        <v/>
      </c>
      <c r="J184" s="181"/>
      <c r="K184" s="181" t="str">
        <f t="shared" si="70"/>
        <v/>
      </c>
      <c r="L184" s="182" t="str">
        <f>IF(ISBLANK(J184)=TRUE,"",IF($B184="Days",VLOOKUP(J184,$F$1:$G$1,2,FALSE),((K184-J184)*24)-#REF!))</f>
        <v/>
      </c>
      <c r="M184" s="181"/>
      <c r="N184" s="181" t="str">
        <f t="shared" si="71"/>
        <v/>
      </c>
      <c r="O184" s="182" t="str">
        <f>IF(ISBLANK(M184)=TRUE,"",IF($B184="Days",VLOOKUP(M184,$F$1:$G$1,2,FALSE),((N184-M184)*24)-#REF!))</f>
        <v/>
      </c>
      <c r="P184" s="181"/>
      <c r="Q184" s="181" t="str">
        <f t="shared" si="72"/>
        <v/>
      </c>
      <c r="R184" s="182" t="str">
        <f>IF(ISBLANK(P184)=TRUE,"",IF($B184="Days",VLOOKUP(P184,$F$1:$G$1,2,FALSE),((Q184-P184)*24)-#REF!))</f>
        <v/>
      </c>
      <c r="S184" s="181"/>
      <c r="T184" s="181" t="str">
        <f t="shared" si="73"/>
        <v/>
      </c>
      <c r="U184" s="182" t="str">
        <f>IF(ISBLANK(S184)=TRUE,"",IF($B184="Days",VLOOKUP(S184,$F$1:$G$1,2,FALSE),((T184-S184)*24)-#REF!))</f>
        <v/>
      </c>
      <c r="V184" s="181"/>
      <c r="W184" s="181" t="str">
        <f t="shared" si="74"/>
        <v/>
      </c>
      <c r="X184" s="182" t="str">
        <f>IF(ISBLANK(V184)=TRUE,"",IF($B184="Days",VLOOKUP(V184,$F$1:$G$1,2,FALSE),((W184-V184)*24)-#REF!))</f>
        <v/>
      </c>
      <c r="Y184" s="56" t="str">
        <f>IFERROR(VLOOKUP(A184,#REF!,5,FALSE),"")</f>
        <v/>
      </c>
      <c r="Z184" s="56" t="str">
        <f t="shared" si="52"/>
        <v/>
      </c>
      <c r="AA184" s="56" t="str">
        <f t="shared" si="53"/>
        <v/>
      </c>
      <c r="AB184" s="57" t="str">
        <f t="shared" si="54"/>
        <v/>
      </c>
      <c r="AC184" s="57" t="str">
        <f t="shared" si="55"/>
        <v/>
      </c>
      <c r="AD184" s="86" t="str">
        <f t="shared" si="56"/>
        <v/>
      </c>
      <c r="AE184" s="86" t="str">
        <f t="shared" si="57"/>
        <v/>
      </c>
      <c r="AF184" s="86" t="str">
        <f t="shared" si="58"/>
        <v/>
      </c>
      <c r="AG184" s="86" t="str">
        <f t="shared" si="59"/>
        <v/>
      </c>
      <c r="AH184" s="86" t="str">
        <f t="shared" si="60"/>
        <v/>
      </c>
      <c r="AI184" s="86" t="str">
        <f t="shared" si="61"/>
        <v/>
      </c>
      <c r="AJ184" s="86" t="str">
        <f t="shared" si="62"/>
        <v/>
      </c>
      <c r="AK184" s="87">
        <f t="shared" si="63"/>
        <v>0</v>
      </c>
      <c r="AL184" s="88" t="b">
        <f t="shared" si="76"/>
        <v>0</v>
      </c>
      <c r="AM184" s="88" t="b">
        <f t="shared" si="76"/>
        <v>0</v>
      </c>
      <c r="AN184" s="88" t="b">
        <f t="shared" si="76"/>
        <v>0</v>
      </c>
      <c r="AO184" s="88" t="b">
        <f t="shared" si="75"/>
        <v>0</v>
      </c>
      <c r="AP184" s="88" t="b">
        <f t="shared" si="75"/>
        <v>0</v>
      </c>
      <c r="AQ184" s="88" t="b">
        <f t="shared" si="75"/>
        <v>0</v>
      </c>
      <c r="AR184" s="88" t="b">
        <f t="shared" si="50"/>
        <v>0</v>
      </c>
      <c r="AS184" s="62">
        <f t="shared" si="64"/>
        <v>0</v>
      </c>
      <c r="AT184" s="88" t="str">
        <f t="shared" si="65"/>
        <v>Days</v>
      </c>
      <c r="AU184" s="89" t="str">
        <f t="shared" si="66"/>
        <v/>
      </c>
      <c r="AV184" s="88" t="str">
        <f t="shared" si="67"/>
        <v>No</v>
      </c>
      <c r="AW184" s="64"/>
      <c r="AX184" s="64"/>
      <c r="AY184" s="64"/>
      <c r="AZ184" s="64"/>
      <c r="BA184" s="64"/>
      <c r="BB184" s="64"/>
      <c r="BC184" s="64"/>
      <c r="BD184" s="64"/>
    </row>
    <row r="185" spans="1:56" s="70" customFormat="1" ht="15" customHeight="1" x14ac:dyDescent="0.25">
      <c r="A185" s="178"/>
      <c r="B185" s="179"/>
      <c r="C185" s="180"/>
      <c r="D185" s="181"/>
      <c r="E185" s="181" t="str">
        <f t="shared" si="68"/>
        <v/>
      </c>
      <c r="F185" s="182" t="str">
        <f>IF(ISBLANK(D185)=TRUE,"",IF($B185="Days",VLOOKUP(D185,$F$1:$G$1,2,FALSE),((E185-D185)*24)-#REF!))</f>
        <v/>
      </c>
      <c r="G185" s="181"/>
      <c r="H185" s="181" t="str">
        <f t="shared" si="69"/>
        <v/>
      </c>
      <c r="I185" s="182" t="str">
        <f>IF(ISBLANK(G185)=TRUE,"",IF($B185="Days",VLOOKUP(G185,$F$1:$G$1,2,FALSE),((H185-G185)*24)-#REF!))</f>
        <v/>
      </c>
      <c r="J185" s="181"/>
      <c r="K185" s="181" t="str">
        <f t="shared" si="70"/>
        <v/>
      </c>
      <c r="L185" s="182" t="str">
        <f>IF(ISBLANK(J185)=TRUE,"",IF($B185="Days",VLOOKUP(J185,$F$1:$G$1,2,FALSE),((K185-J185)*24)-#REF!))</f>
        <v/>
      </c>
      <c r="M185" s="181"/>
      <c r="N185" s="181" t="str">
        <f t="shared" si="71"/>
        <v/>
      </c>
      <c r="O185" s="182" t="str">
        <f>IF(ISBLANK(M185)=TRUE,"",IF($B185="Days",VLOOKUP(M185,$F$1:$G$1,2,FALSE),((N185-M185)*24)-#REF!))</f>
        <v/>
      </c>
      <c r="P185" s="181"/>
      <c r="Q185" s="181" t="str">
        <f t="shared" si="72"/>
        <v/>
      </c>
      <c r="R185" s="182" t="str">
        <f>IF(ISBLANK(P185)=TRUE,"",IF($B185="Days",VLOOKUP(P185,$F$1:$G$1,2,FALSE),((Q185-P185)*24)-#REF!))</f>
        <v/>
      </c>
      <c r="S185" s="181"/>
      <c r="T185" s="181" t="str">
        <f t="shared" si="73"/>
        <v/>
      </c>
      <c r="U185" s="182" t="str">
        <f>IF(ISBLANK(S185)=TRUE,"",IF($B185="Days",VLOOKUP(S185,$F$1:$G$1,2,FALSE),((T185-S185)*24)-#REF!))</f>
        <v/>
      </c>
      <c r="V185" s="181"/>
      <c r="W185" s="181" t="str">
        <f t="shared" si="74"/>
        <v/>
      </c>
      <c r="X185" s="182" t="str">
        <f>IF(ISBLANK(V185)=TRUE,"",IF($B185="Days",VLOOKUP(V185,$F$1:$G$1,2,FALSE),((W185-V185)*24)-#REF!))</f>
        <v/>
      </c>
      <c r="Y185" s="56" t="str">
        <f>IFERROR(VLOOKUP(A185,#REF!,5,FALSE),"")</f>
        <v/>
      </c>
      <c r="Z185" s="56" t="str">
        <f t="shared" si="52"/>
        <v/>
      </c>
      <c r="AA185" s="56" t="str">
        <f t="shared" si="53"/>
        <v/>
      </c>
      <c r="AB185" s="57" t="str">
        <f t="shared" si="54"/>
        <v/>
      </c>
      <c r="AC185" s="57" t="str">
        <f t="shared" si="55"/>
        <v/>
      </c>
      <c r="AD185" s="86" t="str">
        <f t="shared" si="56"/>
        <v/>
      </c>
      <c r="AE185" s="86" t="str">
        <f t="shared" si="57"/>
        <v/>
      </c>
      <c r="AF185" s="86" t="str">
        <f t="shared" si="58"/>
        <v/>
      </c>
      <c r="AG185" s="86" t="str">
        <f t="shared" si="59"/>
        <v/>
      </c>
      <c r="AH185" s="86" t="str">
        <f t="shared" si="60"/>
        <v/>
      </c>
      <c r="AI185" s="86" t="str">
        <f t="shared" si="61"/>
        <v/>
      </c>
      <c r="AJ185" s="86" t="str">
        <f t="shared" si="62"/>
        <v/>
      </c>
      <c r="AK185" s="87">
        <f t="shared" si="63"/>
        <v>0</v>
      </c>
      <c r="AL185" s="88" t="b">
        <f t="shared" si="76"/>
        <v>0</v>
      </c>
      <c r="AM185" s="88" t="b">
        <f t="shared" si="76"/>
        <v>0</v>
      </c>
      <c r="AN185" s="88" t="b">
        <f t="shared" si="76"/>
        <v>0</v>
      </c>
      <c r="AO185" s="88" t="b">
        <f t="shared" si="75"/>
        <v>0</v>
      </c>
      <c r="AP185" s="88" t="b">
        <f t="shared" si="75"/>
        <v>0</v>
      </c>
      <c r="AQ185" s="88" t="b">
        <f t="shared" si="75"/>
        <v>0</v>
      </c>
      <c r="AR185" s="88" t="b">
        <f t="shared" si="50"/>
        <v>0</v>
      </c>
      <c r="AS185" s="62">
        <f t="shared" si="64"/>
        <v>0</v>
      </c>
      <c r="AT185" s="88" t="str">
        <f t="shared" si="65"/>
        <v>Days</v>
      </c>
      <c r="AU185" s="89" t="str">
        <f t="shared" si="66"/>
        <v/>
      </c>
      <c r="AV185" s="88" t="str">
        <f t="shared" si="67"/>
        <v>No</v>
      </c>
      <c r="AW185" s="64"/>
      <c r="AX185" s="64"/>
      <c r="AY185" s="64"/>
      <c r="AZ185" s="64"/>
      <c r="BA185" s="64"/>
      <c r="BB185" s="64"/>
      <c r="BC185" s="64"/>
      <c r="BD185" s="64"/>
    </row>
    <row r="186" spans="1:56" s="70" customFormat="1" ht="15" customHeight="1" x14ac:dyDescent="0.25">
      <c r="A186" s="178"/>
      <c r="B186" s="179"/>
      <c r="C186" s="180"/>
      <c r="D186" s="181"/>
      <c r="E186" s="181" t="str">
        <f t="shared" si="68"/>
        <v/>
      </c>
      <c r="F186" s="182" t="str">
        <f>IF(ISBLANK(D186)=TRUE,"",IF($B186="Days",VLOOKUP(D186,$F$1:$G$1,2,FALSE),((E186-D186)*24)-#REF!))</f>
        <v/>
      </c>
      <c r="G186" s="181"/>
      <c r="H186" s="181" t="str">
        <f t="shared" si="69"/>
        <v/>
      </c>
      <c r="I186" s="182" t="str">
        <f>IF(ISBLANK(G186)=TRUE,"",IF($B186="Days",VLOOKUP(G186,$F$1:$G$1,2,FALSE),((H186-G186)*24)-#REF!))</f>
        <v/>
      </c>
      <c r="J186" s="181"/>
      <c r="K186" s="181" t="str">
        <f t="shared" si="70"/>
        <v/>
      </c>
      <c r="L186" s="182" t="str">
        <f>IF(ISBLANK(J186)=TRUE,"",IF($B186="Days",VLOOKUP(J186,$F$1:$G$1,2,FALSE),((K186-J186)*24)-#REF!))</f>
        <v/>
      </c>
      <c r="M186" s="181"/>
      <c r="N186" s="181" t="str">
        <f t="shared" si="71"/>
        <v/>
      </c>
      <c r="O186" s="182" t="str">
        <f>IF(ISBLANK(M186)=TRUE,"",IF($B186="Days",VLOOKUP(M186,$F$1:$G$1,2,FALSE),((N186-M186)*24)-#REF!))</f>
        <v/>
      </c>
      <c r="P186" s="181"/>
      <c r="Q186" s="181" t="str">
        <f t="shared" si="72"/>
        <v/>
      </c>
      <c r="R186" s="182" t="str">
        <f>IF(ISBLANK(P186)=TRUE,"",IF($B186="Days",VLOOKUP(P186,$F$1:$G$1,2,FALSE),((Q186-P186)*24)-#REF!))</f>
        <v/>
      </c>
      <c r="S186" s="181"/>
      <c r="T186" s="181" t="str">
        <f t="shared" si="73"/>
        <v/>
      </c>
      <c r="U186" s="182" t="str">
        <f>IF(ISBLANK(S186)=TRUE,"",IF($B186="Days",VLOOKUP(S186,$F$1:$G$1,2,FALSE),((T186-S186)*24)-#REF!))</f>
        <v/>
      </c>
      <c r="V186" s="181"/>
      <c r="W186" s="181" t="str">
        <f t="shared" si="74"/>
        <v/>
      </c>
      <c r="X186" s="182" t="str">
        <f>IF(ISBLANK(V186)=TRUE,"",IF($B186="Days",VLOOKUP(V186,$F$1:$G$1,2,FALSE),((W186-V186)*24)-#REF!))</f>
        <v/>
      </c>
      <c r="Y186" s="56" t="str">
        <f>IFERROR(VLOOKUP(A186,#REF!,5,FALSE),"")</f>
        <v/>
      </c>
      <c r="Z186" s="56" t="str">
        <f t="shared" si="52"/>
        <v/>
      </c>
      <c r="AA186" s="56" t="str">
        <f t="shared" si="53"/>
        <v/>
      </c>
      <c r="AB186" s="57" t="str">
        <f t="shared" si="54"/>
        <v/>
      </c>
      <c r="AC186" s="57" t="str">
        <f t="shared" si="55"/>
        <v/>
      </c>
      <c r="AD186" s="86" t="str">
        <f t="shared" si="56"/>
        <v/>
      </c>
      <c r="AE186" s="86" t="str">
        <f t="shared" si="57"/>
        <v/>
      </c>
      <c r="AF186" s="86" t="str">
        <f t="shared" si="58"/>
        <v/>
      </c>
      <c r="AG186" s="86" t="str">
        <f t="shared" si="59"/>
        <v/>
      </c>
      <c r="AH186" s="86" t="str">
        <f t="shared" si="60"/>
        <v/>
      </c>
      <c r="AI186" s="86" t="str">
        <f t="shared" si="61"/>
        <v/>
      </c>
      <c r="AJ186" s="86" t="str">
        <f t="shared" si="62"/>
        <v/>
      </c>
      <c r="AK186" s="87">
        <f t="shared" si="63"/>
        <v>0</v>
      </c>
      <c r="AL186" s="88" t="b">
        <f t="shared" si="76"/>
        <v>0</v>
      </c>
      <c r="AM186" s="88" t="b">
        <f t="shared" si="76"/>
        <v>0</v>
      </c>
      <c r="AN186" s="88" t="b">
        <f t="shared" si="76"/>
        <v>0</v>
      </c>
      <c r="AO186" s="88" t="b">
        <f t="shared" si="75"/>
        <v>0</v>
      </c>
      <c r="AP186" s="88" t="b">
        <f t="shared" si="75"/>
        <v>0</v>
      </c>
      <c r="AQ186" s="88" t="b">
        <f t="shared" si="75"/>
        <v>0</v>
      </c>
      <c r="AR186" s="88" t="b">
        <f t="shared" si="50"/>
        <v>0</v>
      </c>
      <c r="AS186" s="62">
        <f t="shared" si="64"/>
        <v>0</v>
      </c>
      <c r="AT186" s="88" t="str">
        <f t="shared" si="65"/>
        <v>Days</v>
      </c>
      <c r="AU186" s="89" t="str">
        <f t="shared" si="66"/>
        <v/>
      </c>
      <c r="AV186" s="88" t="str">
        <f t="shared" si="67"/>
        <v>No</v>
      </c>
      <c r="AW186" s="64"/>
      <c r="AX186" s="64"/>
      <c r="AY186" s="64"/>
      <c r="AZ186" s="64"/>
      <c r="BA186" s="64"/>
      <c r="BB186" s="64"/>
      <c r="BC186" s="64"/>
      <c r="BD186" s="64"/>
    </row>
    <row r="187" spans="1:56" s="70" customFormat="1" ht="15" customHeight="1" x14ac:dyDescent="0.25">
      <c r="A187" s="178"/>
      <c r="B187" s="179"/>
      <c r="C187" s="180"/>
      <c r="D187" s="181"/>
      <c r="E187" s="181" t="str">
        <f t="shared" si="68"/>
        <v/>
      </c>
      <c r="F187" s="182" t="str">
        <f>IF(ISBLANK(D187)=TRUE,"",IF($B187="Days",VLOOKUP(D187,$F$1:$G$1,2,FALSE),((E187-D187)*24)-#REF!))</f>
        <v/>
      </c>
      <c r="G187" s="181"/>
      <c r="H187" s="181" t="str">
        <f t="shared" si="69"/>
        <v/>
      </c>
      <c r="I187" s="182" t="str">
        <f>IF(ISBLANK(G187)=TRUE,"",IF($B187="Days",VLOOKUP(G187,$F$1:$G$1,2,FALSE),((H187-G187)*24)-#REF!))</f>
        <v/>
      </c>
      <c r="J187" s="181"/>
      <c r="K187" s="181" t="str">
        <f t="shared" si="70"/>
        <v/>
      </c>
      <c r="L187" s="182" t="str">
        <f>IF(ISBLANK(J187)=TRUE,"",IF($B187="Days",VLOOKUP(J187,$F$1:$G$1,2,FALSE),((K187-J187)*24)-#REF!))</f>
        <v/>
      </c>
      <c r="M187" s="181"/>
      <c r="N187" s="181" t="str">
        <f t="shared" si="71"/>
        <v/>
      </c>
      <c r="O187" s="182" t="str">
        <f>IF(ISBLANK(M187)=TRUE,"",IF($B187="Days",VLOOKUP(M187,$F$1:$G$1,2,FALSE),((N187-M187)*24)-#REF!))</f>
        <v/>
      </c>
      <c r="P187" s="181"/>
      <c r="Q187" s="181" t="str">
        <f t="shared" si="72"/>
        <v/>
      </c>
      <c r="R187" s="182" t="str">
        <f>IF(ISBLANK(P187)=TRUE,"",IF($B187="Days",VLOOKUP(P187,$F$1:$G$1,2,FALSE),((Q187-P187)*24)-#REF!))</f>
        <v/>
      </c>
      <c r="S187" s="181"/>
      <c r="T187" s="181" t="str">
        <f t="shared" si="73"/>
        <v/>
      </c>
      <c r="U187" s="182" t="str">
        <f>IF(ISBLANK(S187)=TRUE,"",IF($B187="Days",VLOOKUP(S187,$F$1:$G$1,2,FALSE),((T187-S187)*24)-#REF!))</f>
        <v/>
      </c>
      <c r="V187" s="181"/>
      <c r="W187" s="181" t="str">
        <f t="shared" si="74"/>
        <v/>
      </c>
      <c r="X187" s="182" t="str">
        <f>IF(ISBLANK(V187)=TRUE,"",IF($B187="Days",VLOOKUP(V187,$F$1:$G$1,2,FALSE),((W187-V187)*24)-#REF!))</f>
        <v/>
      </c>
      <c r="Y187" s="56" t="str">
        <f>IFERROR(VLOOKUP(A187,#REF!,5,FALSE),"")</f>
        <v/>
      </c>
      <c r="Z187" s="56" t="str">
        <f t="shared" si="52"/>
        <v/>
      </c>
      <c r="AA187" s="56" t="str">
        <f t="shared" si="53"/>
        <v/>
      </c>
      <c r="AB187" s="57" t="str">
        <f t="shared" si="54"/>
        <v/>
      </c>
      <c r="AC187" s="57" t="str">
        <f t="shared" si="55"/>
        <v/>
      </c>
      <c r="AD187" s="86" t="str">
        <f t="shared" si="56"/>
        <v/>
      </c>
      <c r="AE187" s="86" t="str">
        <f t="shared" si="57"/>
        <v/>
      </c>
      <c r="AF187" s="86" t="str">
        <f t="shared" si="58"/>
        <v/>
      </c>
      <c r="AG187" s="86" t="str">
        <f t="shared" si="59"/>
        <v/>
      </c>
      <c r="AH187" s="86" t="str">
        <f t="shared" si="60"/>
        <v/>
      </c>
      <c r="AI187" s="86" t="str">
        <f t="shared" si="61"/>
        <v/>
      </c>
      <c r="AJ187" s="86" t="str">
        <f t="shared" si="62"/>
        <v/>
      </c>
      <c r="AK187" s="87">
        <f t="shared" si="63"/>
        <v>0</v>
      </c>
      <c r="AL187" s="88" t="b">
        <f t="shared" si="76"/>
        <v>0</v>
      </c>
      <c r="AM187" s="88" t="b">
        <f t="shared" si="76"/>
        <v>0</v>
      </c>
      <c r="AN187" s="88" t="b">
        <f t="shared" si="76"/>
        <v>0</v>
      </c>
      <c r="AO187" s="88" t="b">
        <f t="shared" si="75"/>
        <v>0</v>
      </c>
      <c r="AP187" s="88" t="b">
        <f t="shared" si="75"/>
        <v>0</v>
      </c>
      <c r="AQ187" s="88" t="b">
        <f t="shared" si="75"/>
        <v>0</v>
      </c>
      <c r="AR187" s="88" t="b">
        <f t="shared" si="75"/>
        <v>0</v>
      </c>
      <c r="AS187" s="62">
        <f t="shared" si="64"/>
        <v>0</v>
      </c>
      <c r="AT187" s="88" t="str">
        <f t="shared" si="65"/>
        <v>Days</v>
      </c>
      <c r="AU187" s="89" t="str">
        <f t="shared" si="66"/>
        <v/>
      </c>
      <c r="AV187" s="88" t="str">
        <f t="shared" si="67"/>
        <v>No</v>
      </c>
      <c r="AW187" s="64"/>
      <c r="AX187" s="64"/>
      <c r="AY187" s="64"/>
      <c r="AZ187" s="64"/>
      <c r="BA187" s="64"/>
      <c r="BB187" s="64"/>
      <c r="BC187" s="64"/>
      <c r="BD187" s="64"/>
    </row>
    <row r="188" spans="1:56" s="70" customFormat="1" ht="15" customHeight="1" x14ac:dyDescent="0.25">
      <c r="A188" s="178"/>
      <c r="B188" s="179"/>
      <c r="C188" s="180"/>
      <c r="D188" s="181"/>
      <c r="E188" s="181" t="str">
        <f t="shared" si="68"/>
        <v/>
      </c>
      <c r="F188" s="182" t="str">
        <f>IF(ISBLANK(D188)=TRUE,"",IF($B188="Days",VLOOKUP(D188,$F$1:$G$1,2,FALSE),((E188-D188)*24)-#REF!))</f>
        <v/>
      </c>
      <c r="G188" s="181"/>
      <c r="H188" s="181" t="str">
        <f t="shared" si="69"/>
        <v/>
      </c>
      <c r="I188" s="182" t="str">
        <f>IF(ISBLANK(G188)=TRUE,"",IF($B188="Days",VLOOKUP(G188,$F$1:$G$1,2,FALSE),((H188-G188)*24)-#REF!))</f>
        <v/>
      </c>
      <c r="J188" s="181"/>
      <c r="K188" s="181" t="str">
        <f t="shared" si="70"/>
        <v/>
      </c>
      <c r="L188" s="182" t="str">
        <f>IF(ISBLANK(J188)=TRUE,"",IF($B188="Days",VLOOKUP(J188,$F$1:$G$1,2,FALSE),((K188-J188)*24)-#REF!))</f>
        <v/>
      </c>
      <c r="M188" s="181"/>
      <c r="N188" s="181" t="str">
        <f t="shared" si="71"/>
        <v/>
      </c>
      <c r="O188" s="182" t="str">
        <f>IF(ISBLANK(M188)=TRUE,"",IF($B188="Days",VLOOKUP(M188,$F$1:$G$1,2,FALSE),((N188-M188)*24)-#REF!))</f>
        <v/>
      </c>
      <c r="P188" s="181"/>
      <c r="Q188" s="181" t="str">
        <f t="shared" si="72"/>
        <v/>
      </c>
      <c r="R188" s="182" t="str">
        <f>IF(ISBLANK(P188)=TRUE,"",IF($B188="Days",VLOOKUP(P188,$F$1:$G$1,2,FALSE),((Q188-P188)*24)-#REF!))</f>
        <v/>
      </c>
      <c r="S188" s="181"/>
      <c r="T188" s="181" t="str">
        <f t="shared" si="73"/>
        <v/>
      </c>
      <c r="U188" s="182" t="str">
        <f>IF(ISBLANK(S188)=TRUE,"",IF($B188="Days",VLOOKUP(S188,$F$1:$G$1,2,FALSE),((T188-S188)*24)-#REF!))</f>
        <v/>
      </c>
      <c r="V188" s="181"/>
      <c r="W188" s="181" t="str">
        <f t="shared" si="74"/>
        <v/>
      </c>
      <c r="X188" s="182" t="str">
        <f>IF(ISBLANK(V188)=TRUE,"",IF($B188="Days",VLOOKUP(V188,$F$1:$G$1,2,FALSE),((W188-V188)*24)-#REF!))</f>
        <v/>
      </c>
      <c r="Y188" s="56" t="str">
        <f>IFERROR(VLOOKUP(A188,#REF!,5,FALSE),"")</f>
        <v/>
      </c>
      <c r="Z188" s="56" t="str">
        <f t="shared" si="52"/>
        <v/>
      </c>
      <c r="AA188" s="56" t="str">
        <f t="shared" si="53"/>
        <v/>
      </c>
      <c r="AB188" s="57" t="str">
        <f t="shared" si="54"/>
        <v/>
      </c>
      <c r="AC188" s="57" t="str">
        <f t="shared" si="55"/>
        <v/>
      </c>
      <c r="AD188" s="86" t="str">
        <f t="shared" si="56"/>
        <v/>
      </c>
      <c r="AE188" s="86" t="str">
        <f t="shared" si="57"/>
        <v/>
      </c>
      <c r="AF188" s="86" t="str">
        <f t="shared" si="58"/>
        <v/>
      </c>
      <c r="AG188" s="86" t="str">
        <f t="shared" si="59"/>
        <v/>
      </c>
      <c r="AH188" s="86" t="str">
        <f t="shared" si="60"/>
        <v/>
      </c>
      <c r="AI188" s="86" t="str">
        <f t="shared" si="61"/>
        <v/>
      </c>
      <c r="AJ188" s="86" t="str">
        <f t="shared" si="62"/>
        <v/>
      </c>
      <c r="AK188" s="87">
        <f t="shared" si="63"/>
        <v>0</v>
      </c>
      <c r="AL188" s="88" t="b">
        <f t="shared" si="76"/>
        <v>0</v>
      </c>
      <c r="AM188" s="88" t="b">
        <f t="shared" si="76"/>
        <v>0</v>
      </c>
      <c r="AN188" s="88" t="b">
        <f t="shared" si="76"/>
        <v>0</v>
      </c>
      <c r="AO188" s="88" t="b">
        <f t="shared" si="75"/>
        <v>0</v>
      </c>
      <c r="AP188" s="88" t="b">
        <f t="shared" si="75"/>
        <v>0</v>
      </c>
      <c r="AQ188" s="88" t="b">
        <f t="shared" si="75"/>
        <v>0</v>
      </c>
      <c r="AR188" s="88" t="b">
        <f t="shared" si="75"/>
        <v>0</v>
      </c>
      <c r="AS188" s="62">
        <f t="shared" si="64"/>
        <v>0</v>
      </c>
      <c r="AT188" s="88" t="str">
        <f t="shared" si="65"/>
        <v>Days</v>
      </c>
      <c r="AU188" s="89" t="str">
        <f t="shared" si="66"/>
        <v/>
      </c>
      <c r="AV188" s="88" t="str">
        <f t="shared" si="67"/>
        <v>No</v>
      </c>
      <c r="AW188" s="64"/>
      <c r="AX188" s="64"/>
      <c r="AY188" s="64"/>
      <c r="AZ188" s="64"/>
      <c r="BA188" s="64"/>
      <c r="BB188" s="64"/>
      <c r="BC188" s="64"/>
      <c r="BD188" s="64"/>
    </row>
    <row r="189" spans="1:56" s="70" customFormat="1" ht="15" customHeight="1" x14ac:dyDescent="0.25">
      <c r="A189" s="178"/>
      <c r="B189" s="179"/>
      <c r="C189" s="180"/>
      <c r="D189" s="181"/>
      <c r="E189" s="181" t="str">
        <f t="shared" si="68"/>
        <v/>
      </c>
      <c r="F189" s="182" t="str">
        <f>IF(ISBLANK(D189)=TRUE,"",IF($B189="Days",VLOOKUP(D189,$F$1:$G$1,2,FALSE),((E189-D189)*24)-#REF!))</f>
        <v/>
      </c>
      <c r="G189" s="181"/>
      <c r="H189" s="181" t="str">
        <f t="shared" si="69"/>
        <v/>
      </c>
      <c r="I189" s="182" t="str">
        <f>IF(ISBLANK(G189)=TRUE,"",IF($B189="Days",VLOOKUP(G189,$F$1:$G$1,2,FALSE),((H189-G189)*24)-#REF!))</f>
        <v/>
      </c>
      <c r="J189" s="181"/>
      <c r="K189" s="181" t="str">
        <f t="shared" si="70"/>
        <v/>
      </c>
      <c r="L189" s="182" t="str">
        <f>IF(ISBLANK(J189)=TRUE,"",IF($B189="Days",VLOOKUP(J189,$F$1:$G$1,2,FALSE),((K189-J189)*24)-#REF!))</f>
        <v/>
      </c>
      <c r="M189" s="181"/>
      <c r="N189" s="181" t="str">
        <f t="shared" si="71"/>
        <v/>
      </c>
      <c r="O189" s="182" t="str">
        <f>IF(ISBLANK(M189)=TRUE,"",IF($B189="Days",VLOOKUP(M189,$F$1:$G$1,2,FALSE),((N189-M189)*24)-#REF!))</f>
        <v/>
      </c>
      <c r="P189" s="181"/>
      <c r="Q189" s="181" t="str">
        <f t="shared" si="72"/>
        <v/>
      </c>
      <c r="R189" s="182" t="str">
        <f>IF(ISBLANK(P189)=TRUE,"",IF($B189="Days",VLOOKUP(P189,$F$1:$G$1,2,FALSE),((Q189-P189)*24)-#REF!))</f>
        <v/>
      </c>
      <c r="S189" s="181"/>
      <c r="T189" s="181" t="str">
        <f t="shared" si="73"/>
        <v/>
      </c>
      <c r="U189" s="182" t="str">
        <f>IF(ISBLANK(S189)=TRUE,"",IF($B189="Days",VLOOKUP(S189,$F$1:$G$1,2,FALSE),((T189-S189)*24)-#REF!))</f>
        <v/>
      </c>
      <c r="V189" s="181"/>
      <c r="W189" s="181" t="str">
        <f t="shared" si="74"/>
        <v/>
      </c>
      <c r="X189" s="182" t="str">
        <f>IF(ISBLANK(V189)=TRUE,"",IF($B189="Days",VLOOKUP(V189,$F$1:$G$1,2,FALSE),((W189-V189)*24)-#REF!))</f>
        <v/>
      </c>
      <c r="Y189" s="56" t="str">
        <f>IFERROR(VLOOKUP(A189,#REF!,5,FALSE),"")</f>
        <v/>
      </c>
      <c r="Z189" s="56" t="str">
        <f t="shared" si="52"/>
        <v/>
      </c>
      <c r="AA189" s="56" t="str">
        <f t="shared" si="53"/>
        <v/>
      </c>
      <c r="AB189" s="57" t="str">
        <f t="shared" si="54"/>
        <v/>
      </c>
      <c r="AC189" s="57" t="str">
        <f t="shared" si="55"/>
        <v/>
      </c>
      <c r="AD189" s="86" t="str">
        <f t="shared" si="56"/>
        <v/>
      </c>
      <c r="AE189" s="86" t="str">
        <f t="shared" si="57"/>
        <v/>
      </c>
      <c r="AF189" s="86" t="str">
        <f t="shared" si="58"/>
        <v/>
      </c>
      <c r="AG189" s="86" t="str">
        <f t="shared" si="59"/>
        <v/>
      </c>
      <c r="AH189" s="86" t="str">
        <f t="shared" si="60"/>
        <v/>
      </c>
      <c r="AI189" s="86" t="str">
        <f t="shared" si="61"/>
        <v/>
      </c>
      <c r="AJ189" s="86" t="str">
        <f t="shared" si="62"/>
        <v/>
      </c>
      <c r="AK189" s="87">
        <f t="shared" si="63"/>
        <v>0</v>
      </c>
      <c r="AL189" s="88" t="b">
        <f t="shared" si="76"/>
        <v>0</v>
      </c>
      <c r="AM189" s="88" t="b">
        <f t="shared" si="76"/>
        <v>0</v>
      </c>
      <c r="AN189" s="88" t="b">
        <f t="shared" si="76"/>
        <v>0</v>
      </c>
      <c r="AO189" s="88" t="b">
        <f t="shared" si="75"/>
        <v>0</v>
      </c>
      <c r="AP189" s="88" t="b">
        <f t="shared" si="75"/>
        <v>0</v>
      </c>
      <c r="AQ189" s="88" t="b">
        <f t="shared" si="75"/>
        <v>0</v>
      </c>
      <c r="AR189" s="88" t="b">
        <f t="shared" si="75"/>
        <v>0</v>
      </c>
      <c r="AS189" s="62">
        <f t="shared" si="64"/>
        <v>0</v>
      </c>
      <c r="AT189" s="88" t="str">
        <f t="shared" si="65"/>
        <v>Days</v>
      </c>
      <c r="AU189" s="89" t="str">
        <f t="shared" si="66"/>
        <v/>
      </c>
      <c r="AV189" s="88" t="str">
        <f t="shared" si="67"/>
        <v>No</v>
      </c>
      <c r="AW189" s="64"/>
      <c r="AX189" s="64"/>
      <c r="AY189" s="64"/>
      <c r="AZ189" s="64"/>
      <c r="BA189" s="64"/>
      <c r="BB189" s="64"/>
      <c r="BC189" s="64"/>
      <c r="BD189" s="64"/>
    </row>
    <row r="190" spans="1:56" s="70" customFormat="1" ht="15" customHeight="1" x14ac:dyDescent="0.25">
      <c r="A190" s="178"/>
      <c r="B190" s="179"/>
      <c r="C190" s="180"/>
      <c r="D190" s="181"/>
      <c r="E190" s="181" t="str">
        <f t="shared" si="68"/>
        <v/>
      </c>
      <c r="F190" s="182" t="str">
        <f>IF(ISBLANK(D190)=TRUE,"",IF($B190="Days",VLOOKUP(D190,$F$1:$G$1,2,FALSE),((E190-D190)*24)-#REF!))</f>
        <v/>
      </c>
      <c r="G190" s="181"/>
      <c r="H190" s="181" t="str">
        <f t="shared" si="69"/>
        <v/>
      </c>
      <c r="I190" s="182" t="str">
        <f>IF(ISBLANK(G190)=TRUE,"",IF($B190="Days",VLOOKUP(G190,$F$1:$G$1,2,FALSE),((H190-G190)*24)-#REF!))</f>
        <v/>
      </c>
      <c r="J190" s="181"/>
      <c r="K190" s="181" t="str">
        <f t="shared" si="70"/>
        <v/>
      </c>
      <c r="L190" s="182" t="str">
        <f>IF(ISBLANK(J190)=TRUE,"",IF($B190="Days",VLOOKUP(J190,$F$1:$G$1,2,FALSE),((K190-J190)*24)-#REF!))</f>
        <v/>
      </c>
      <c r="M190" s="181"/>
      <c r="N190" s="181" t="str">
        <f t="shared" si="71"/>
        <v/>
      </c>
      <c r="O190" s="182" t="str">
        <f>IF(ISBLANK(M190)=TRUE,"",IF($B190="Days",VLOOKUP(M190,$F$1:$G$1,2,FALSE),((N190-M190)*24)-#REF!))</f>
        <v/>
      </c>
      <c r="P190" s="181"/>
      <c r="Q190" s="181" t="str">
        <f t="shared" si="72"/>
        <v/>
      </c>
      <c r="R190" s="182" t="str">
        <f>IF(ISBLANK(P190)=TRUE,"",IF($B190="Days",VLOOKUP(P190,$F$1:$G$1,2,FALSE),((Q190-P190)*24)-#REF!))</f>
        <v/>
      </c>
      <c r="S190" s="181"/>
      <c r="T190" s="181" t="str">
        <f t="shared" si="73"/>
        <v/>
      </c>
      <c r="U190" s="182" t="str">
        <f>IF(ISBLANK(S190)=TRUE,"",IF($B190="Days",VLOOKUP(S190,$F$1:$G$1,2,FALSE),((T190-S190)*24)-#REF!))</f>
        <v/>
      </c>
      <c r="V190" s="181"/>
      <c r="W190" s="181" t="str">
        <f t="shared" si="74"/>
        <v/>
      </c>
      <c r="X190" s="182" t="str">
        <f>IF(ISBLANK(V190)=TRUE,"",IF($B190="Days",VLOOKUP(V190,$F$1:$G$1,2,FALSE),((W190-V190)*24)-#REF!))</f>
        <v/>
      </c>
      <c r="Y190" s="56" t="str">
        <f>IFERROR(VLOOKUP(A190,#REF!,5,FALSE),"")</f>
        <v/>
      </c>
      <c r="Z190" s="56" t="str">
        <f t="shared" si="52"/>
        <v/>
      </c>
      <c r="AA190" s="56" t="str">
        <f t="shared" si="53"/>
        <v/>
      </c>
      <c r="AB190" s="57" t="str">
        <f t="shared" si="54"/>
        <v/>
      </c>
      <c r="AC190" s="57" t="str">
        <f t="shared" si="55"/>
        <v/>
      </c>
      <c r="AD190" s="86" t="str">
        <f t="shared" si="56"/>
        <v/>
      </c>
      <c r="AE190" s="86" t="str">
        <f t="shared" si="57"/>
        <v/>
      </c>
      <c r="AF190" s="86" t="str">
        <f t="shared" si="58"/>
        <v/>
      </c>
      <c r="AG190" s="86" t="str">
        <f t="shared" si="59"/>
        <v/>
      </c>
      <c r="AH190" s="86" t="str">
        <f t="shared" si="60"/>
        <v/>
      </c>
      <c r="AI190" s="86" t="str">
        <f t="shared" si="61"/>
        <v/>
      </c>
      <c r="AJ190" s="86" t="str">
        <f t="shared" si="62"/>
        <v/>
      </c>
      <c r="AK190" s="87">
        <f t="shared" si="63"/>
        <v>0</v>
      </c>
      <c r="AL190" s="88" t="b">
        <f t="shared" si="76"/>
        <v>0</v>
      </c>
      <c r="AM190" s="88" t="b">
        <f t="shared" si="76"/>
        <v>0</v>
      </c>
      <c r="AN190" s="88" t="b">
        <f t="shared" si="76"/>
        <v>0</v>
      </c>
      <c r="AO190" s="88" t="b">
        <f t="shared" si="75"/>
        <v>0</v>
      </c>
      <c r="AP190" s="88" t="b">
        <f t="shared" si="75"/>
        <v>0</v>
      </c>
      <c r="AQ190" s="88" t="b">
        <f t="shared" si="75"/>
        <v>0</v>
      </c>
      <c r="AR190" s="88" t="b">
        <f t="shared" si="75"/>
        <v>0</v>
      </c>
      <c r="AS190" s="62">
        <f t="shared" si="64"/>
        <v>0</v>
      </c>
      <c r="AT190" s="88" t="str">
        <f t="shared" si="65"/>
        <v>Days</v>
      </c>
      <c r="AU190" s="89" t="str">
        <f t="shared" si="66"/>
        <v/>
      </c>
      <c r="AV190" s="88" t="str">
        <f t="shared" si="67"/>
        <v>No</v>
      </c>
      <c r="AW190" s="64"/>
      <c r="AX190" s="64"/>
      <c r="AY190" s="64"/>
      <c r="AZ190" s="64"/>
      <c r="BA190" s="64"/>
      <c r="BB190" s="64"/>
      <c r="BC190" s="64"/>
      <c r="BD190" s="64"/>
    </row>
    <row r="191" spans="1:56" s="70" customFormat="1" ht="15" customHeight="1" x14ac:dyDescent="0.25">
      <c r="A191" s="178"/>
      <c r="B191" s="179"/>
      <c r="C191" s="180"/>
      <c r="D191" s="181"/>
      <c r="E191" s="181" t="str">
        <f t="shared" si="68"/>
        <v/>
      </c>
      <c r="F191" s="182" t="str">
        <f>IF(ISBLANK(D191)=TRUE,"",IF($B191="Days",VLOOKUP(D191,$F$1:$G$1,2,FALSE),((E191-D191)*24)-#REF!))</f>
        <v/>
      </c>
      <c r="G191" s="181"/>
      <c r="H191" s="181" t="str">
        <f t="shared" si="69"/>
        <v/>
      </c>
      <c r="I191" s="182" t="str">
        <f>IF(ISBLANK(G191)=TRUE,"",IF($B191="Days",VLOOKUP(G191,$F$1:$G$1,2,FALSE),((H191-G191)*24)-#REF!))</f>
        <v/>
      </c>
      <c r="J191" s="181"/>
      <c r="K191" s="181" t="str">
        <f t="shared" si="70"/>
        <v/>
      </c>
      <c r="L191" s="182" t="str">
        <f>IF(ISBLANK(J191)=TRUE,"",IF($B191="Days",VLOOKUP(J191,$F$1:$G$1,2,FALSE),((K191-J191)*24)-#REF!))</f>
        <v/>
      </c>
      <c r="M191" s="181"/>
      <c r="N191" s="181" t="str">
        <f t="shared" si="71"/>
        <v/>
      </c>
      <c r="O191" s="182" t="str">
        <f>IF(ISBLANK(M191)=TRUE,"",IF($B191="Days",VLOOKUP(M191,$F$1:$G$1,2,FALSE),((N191-M191)*24)-#REF!))</f>
        <v/>
      </c>
      <c r="P191" s="181"/>
      <c r="Q191" s="181" t="str">
        <f t="shared" si="72"/>
        <v/>
      </c>
      <c r="R191" s="182" t="str">
        <f>IF(ISBLANK(P191)=TRUE,"",IF($B191="Days",VLOOKUP(P191,$F$1:$G$1,2,FALSE),((Q191-P191)*24)-#REF!))</f>
        <v/>
      </c>
      <c r="S191" s="181"/>
      <c r="T191" s="181" t="str">
        <f t="shared" si="73"/>
        <v/>
      </c>
      <c r="U191" s="182" t="str">
        <f>IF(ISBLANK(S191)=TRUE,"",IF($B191="Days",VLOOKUP(S191,$F$1:$G$1,2,FALSE),((T191-S191)*24)-#REF!))</f>
        <v/>
      </c>
      <c r="V191" s="181"/>
      <c r="W191" s="181" t="str">
        <f t="shared" si="74"/>
        <v/>
      </c>
      <c r="X191" s="182" t="str">
        <f>IF(ISBLANK(V191)=TRUE,"",IF($B191="Days",VLOOKUP(V191,$F$1:$G$1,2,FALSE),((W191-V191)*24)-#REF!))</f>
        <v/>
      </c>
      <c r="Y191" s="56" t="str">
        <f>IFERROR(VLOOKUP(A191,#REF!,5,FALSE),"")</f>
        <v/>
      </c>
      <c r="Z191" s="56" t="str">
        <f t="shared" si="52"/>
        <v/>
      </c>
      <c r="AA191" s="56" t="str">
        <f t="shared" si="53"/>
        <v/>
      </c>
      <c r="AB191" s="57" t="str">
        <f t="shared" si="54"/>
        <v/>
      </c>
      <c r="AC191" s="57" t="str">
        <f t="shared" si="55"/>
        <v/>
      </c>
      <c r="AD191" s="86" t="str">
        <f t="shared" si="56"/>
        <v/>
      </c>
      <c r="AE191" s="86" t="str">
        <f t="shared" si="57"/>
        <v/>
      </c>
      <c r="AF191" s="86" t="str">
        <f t="shared" si="58"/>
        <v/>
      </c>
      <c r="AG191" s="86" t="str">
        <f t="shared" si="59"/>
        <v/>
      </c>
      <c r="AH191" s="86" t="str">
        <f t="shared" si="60"/>
        <v/>
      </c>
      <c r="AI191" s="86" t="str">
        <f t="shared" si="61"/>
        <v/>
      </c>
      <c r="AJ191" s="86" t="str">
        <f t="shared" si="62"/>
        <v/>
      </c>
      <c r="AK191" s="87">
        <f t="shared" si="63"/>
        <v>0</v>
      </c>
      <c r="AL191" s="88" t="b">
        <f t="shared" si="76"/>
        <v>0</v>
      </c>
      <c r="AM191" s="88" t="b">
        <f t="shared" si="76"/>
        <v>0</v>
      </c>
      <c r="AN191" s="88" t="b">
        <f t="shared" si="76"/>
        <v>0</v>
      </c>
      <c r="AO191" s="88" t="b">
        <f t="shared" si="75"/>
        <v>0</v>
      </c>
      <c r="AP191" s="88" t="b">
        <f t="shared" si="75"/>
        <v>0</v>
      </c>
      <c r="AQ191" s="88" t="b">
        <f t="shared" si="75"/>
        <v>0</v>
      </c>
      <c r="AR191" s="88" t="b">
        <f t="shared" si="75"/>
        <v>0</v>
      </c>
      <c r="AS191" s="62">
        <f t="shared" si="64"/>
        <v>0</v>
      </c>
      <c r="AT191" s="88" t="str">
        <f t="shared" si="65"/>
        <v>Days</v>
      </c>
      <c r="AU191" s="89" t="str">
        <f t="shared" si="66"/>
        <v/>
      </c>
      <c r="AV191" s="88" t="str">
        <f t="shared" si="67"/>
        <v>No</v>
      </c>
      <c r="AW191" s="64"/>
      <c r="AX191" s="64"/>
      <c r="AY191" s="64"/>
      <c r="AZ191" s="64"/>
      <c r="BA191" s="64"/>
      <c r="BB191" s="64"/>
      <c r="BC191" s="64"/>
      <c r="BD191" s="64"/>
    </row>
    <row r="192" spans="1:56" s="70" customFormat="1" ht="15" customHeight="1" x14ac:dyDescent="0.25">
      <c r="A192" s="178"/>
      <c r="B192" s="179"/>
      <c r="C192" s="180"/>
      <c r="D192" s="181"/>
      <c r="E192" s="181" t="str">
        <f t="shared" si="68"/>
        <v/>
      </c>
      <c r="F192" s="182" t="str">
        <f>IF(ISBLANK(D192)=TRUE,"",IF($B192="Days",VLOOKUP(D192,$F$1:$G$1,2,FALSE),((E192-D192)*24)-#REF!))</f>
        <v/>
      </c>
      <c r="G192" s="181"/>
      <c r="H192" s="181" t="str">
        <f t="shared" si="69"/>
        <v/>
      </c>
      <c r="I192" s="182" t="str">
        <f>IF(ISBLANK(G192)=TRUE,"",IF($B192="Days",VLOOKUP(G192,$F$1:$G$1,2,FALSE),((H192-G192)*24)-#REF!))</f>
        <v/>
      </c>
      <c r="J192" s="181"/>
      <c r="K192" s="181" t="str">
        <f t="shared" si="70"/>
        <v/>
      </c>
      <c r="L192" s="182" t="str">
        <f>IF(ISBLANK(J192)=TRUE,"",IF($B192="Days",VLOOKUP(J192,$F$1:$G$1,2,FALSE),((K192-J192)*24)-#REF!))</f>
        <v/>
      </c>
      <c r="M192" s="181"/>
      <c r="N192" s="181" t="str">
        <f t="shared" si="71"/>
        <v/>
      </c>
      <c r="O192" s="182" t="str">
        <f>IF(ISBLANK(M192)=TRUE,"",IF($B192="Days",VLOOKUP(M192,$F$1:$G$1,2,FALSE),((N192-M192)*24)-#REF!))</f>
        <v/>
      </c>
      <c r="P192" s="181"/>
      <c r="Q192" s="181" t="str">
        <f t="shared" si="72"/>
        <v/>
      </c>
      <c r="R192" s="182" t="str">
        <f>IF(ISBLANK(P192)=TRUE,"",IF($B192="Days",VLOOKUP(P192,$F$1:$G$1,2,FALSE),((Q192-P192)*24)-#REF!))</f>
        <v/>
      </c>
      <c r="S192" s="181"/>
      <c r="T192" s="181" t="str">
        <f t="shared" si="73"/>
        <v/>
      </c>
      <c r="U192" s="182" t="str">
        <f>IF(ISBLANK(S192)=TRUE,"",IF($B192="Days",VLOOKUP(S192,$F$1:$G$1,2,FALSE),((T192-S192)*24)-#REF!))</f>
        <v/>
      </c>
      <c r="V192" s="181"/>
      <c r="W192" s="181" t="str">
        <f t="shared" si="74"/>
        <v/>
      </c>
      <c r="X192" s="182" t="str">
        <f>IF(ISBLANK(V192)=TRUE,"",IF($B192="Days",VLOOKUP(V192,$F$1:$G$1,2,FALSE),((W192-V192)*24)-#REF!))</f>
        <v/>
      </c>
      <c r="Y192" s="56" t="str">
        <f>IFERROR(VLOOKUP(A192,#REF!,5,FALSE),"")</f>
        <v/>
      </c>
      <c r="Z192" s="56" t="str">
        <f t="shared" si="52"/>
        <v/>
      </c>
      <c r="AA192" s="56" t="str">
        <f t="shared" si="53"/>
        <v/>
      </c>
      <c r="AB192" s="57" t="str">
        <f t="shared" si="54"/>
        <v/>
      </c>
      <c r="AC192" s="57" t="str">
        <f t="shared" si="55"/>
        <v/>
      </c>
      <c r="AD192" s="86" t="str">
        <f t="shared" si="56"/>
        <v/>
      </c>
      <c r="AE192" s="86" t="str">
        <f t="shared" si="57"/>
        <v/>
      </c>
      <c r="AF192" s="86" t="str">
        <f t="shared" si="58"/>
        <v/>
      </c>
      <c r="AG192" s="86" t="str">
        <f t="shared" si="59"/>
        <v/>
      </c>
      <c r="AH192" s="86" t="str">
        <f t="shared" si="60"/>
        <v/>
      </c>
      <c r="AI192" s="86" t="str">
        <f t="shared" si="61"/>
        <v/>
      </c>
      <c r="AJ192" s="86" t="str">
        <f t="shared" si="62"/>
        <v/>
      </c>
      <c r="AK192" s="87">
        <f t="shared" si="63"/>
        <v>0</v>
      </c>
      <c r="AL192" s="88" t="b">
        <f t="shared" si="76"/>
        <v>0</v>
      </c>
      <c r="AM192" s="88" t="b">
        <f t="shared" si="76"/>
        <v>0</v>
      </c>
      <c r="AN192" s="88" t="b">
        <f t="shared" si="76"/>
        <v>0</v>
      </c>
      <c r="AO192" s="88" t="b">
        <f t="shared" si="75"/>
        <v>0</v>
      </c>
      <c r="AP192" s="88" t="b">
        <f t="shared" si="75"/>
        <v>0</v>
      </c>
      <c r="AQ192" s="88" t="b">
        <f t="shared" si="75"/>
        <v>0</v>
      </c>
      <c r="AR192" s="88" t="b">
        <f t="shared" si="75"/>
        <v>0</v>
      </c>
      <c r="AS192" s="62">
        <f t="shared" si="64"/>
        <v>0</v>
      </c>
      <c r="AT192" s="88" t="str">
        <f t="shared" si="65"/>
        <v>Days</v>
      </c>
      <c r="AU192" s="89" t="str">
        <f t="shared" si="66"/>
        <v/>
      </c>
      <c r="AV192" s="88" t="str">
        <f t="shared" si="67"/>
        <v>No</v>
      </c>
      <c r="AW192" s="64"/>
      <c r="AX192" s="64"/>
      <c r="AY192" s="64"/>
      <c r="AZ192" s="64"/>
      <c r="BA192" s="64"/>
      <c r="BB192" s="64"/>
      <c r="BC192" s="64"/>
      <c r="BD192" s="64"/>
    </row>
    <row r="193" spans="1:56" s="70" customFormat="1" ht="15" customHeight="1" x14ac:dyDescent="0.25">
      <c r="A193" s="178"/>
      <c r="B193" s="179"/>
      <c r="C193" s="180"/>
      <c r="D193" s="181"/>
      <c r="E193" s="181" t="str">
        <f t="shared" si="68"/>
        <v/>
      </c>
      <c r="F193" s="182" t="str">
        <f>IF(ISBLANK(D193)=TRUE,"",IF($B193="Days",VLOOKUP(D193,$F$1:$G$1,2,FALSE),((E193-D193)*24)-#REF!))</f>
        <v/>
      </c>
      <c r="G193" s="181"/>
      <c r="H193" s="181" t="str">
        <f t="shared" si="69"/>
        <v/>
      </c>
      <c r="I193" s="182" t="str">
        <f>IF(ISBLANK(G193)=TRUE,"",IF($B193="Days",VLOOKUP(G193,$F$1:$G$1,2,FALSE),((H193-G193)*24)-#REF!))</f>
        <v/>
      </c>
      <c r="J193" s="181"/>
      <c r="K193" s="181" t="str">
        <f t="shared" si="70"/>
        <v/>
      </c>
      <c r="L193" s="182" t="str">
        <f>IF(ISBLANK(J193)=TRUE,"",IF($B193="Days",VLOOKUP(J193,$F$1:$G$1,2,FALSE),((K193-J193)*24)-#REF!))</f>
        <v/>
      </c>
      <c r="M193" s="181"/>
      <c r="N193" s="181" t="str">
        <f t="shared" si="71"/>
        <v/>
      </c>
      <c r="O193" s="182" t="str">
        <f>IF(ISBLANK(M193)=TRUE,"",IF($B193="Days",VLOOKUP(M193,$F$1:$G$1,2,FALSE),((N193-M193)*24)-#REF!))</f>
        <v/>
      </c>
      <c r="P193" s="181"/>
      <c r="Q193" s="181" t="str">
        <f t="shared" si="72"/>
        <v/>
      </c>
      <c r="R193" s="182" t="str">
        <f>IF(ISBLANK(P193)=TRUE,"",IF($B193="Days",VLOOKUP(P193,$F$1:$G$1,2,FALSE),((Q193-P193)*24)-#REF!))</f>
        <v/>
      </c>
      <c r="S193" s="181"/>
      <c r="T193" s="181" t="str">
        <f t="shared" si="73"/>
        <v/>
      </c>
      <c r="U193" s="182" t="str">
        <f>IF(ISBLANK(S193)=TRUE,"",IF($B193="Days",VLOOKUP(S193,$F$1:$G$1,2,FALSE),((T193-S193)*24)-#REF!))</f>
        <v/>
      </c>
      <c r="V193" s="181"/>
      <c r="W193" s="181" t="str">
        <f t="shared" si="74"/>
        <v/>
      </c>
      <c r="X193" s="182" t="str">
        <f>IF(ISBLANK(V193)=TRUE,"",IF($B193="Days",VLOOKUP(V193,$F$1:$G$1,2,FALSE),((W193-V193)*24)-#REF!))</f>
        <v/>
      </c>
      <c r="Y193" s="56" t="str">
        <f>IFERROR(VLOOKUP(A193,#REF!,5,FALSE),"")</f>
        <v/>
      </c>
      <c r="Z193" s="56" t="str">
        <f t="shared" si="52"/>
        <v/>
      </c>
      <c r="AA193" s="56" t="str">
        <f t="shared" si="53"/>
        <v/>
      </c>
      <c r="AB193" s="57" t="str">
        <f t="shared" si="54"/>
        <v/>
      </c>
      <c r="AC193" s="57" t="str">
        <f t="shared" si="55"/>
        <v/>
      </c>
      <c r="AD193" s="86" t="str">
        <f t="shared" si="56"/>
        <v/>
      </c>
      <c r="AE193" s="86" t="str">
        <f t="shared" si="57"/>
        <v/>
      </c>
      <c r="AF193" s="86" t="str">
        <f t="shared" si="58"/>
        <v/>
      </c>
      <c r="AG193" s="86" t="str">
        <f t="shared" si="59"/>
        <v/>
      </c>
      <c r="AH193" s="86" t="str">
        <f t="shared" si="60"/>
        <v/>
      </c>
      <c r="AI193" s="86" t="str">
        <f t="shared" si="61"/>
        <v/>
      </c>
      <c r="AJ193" s="86" t="str">
        <f t="shared" si="62"/>
        <v/>
      </c>
      <c r="AK193" s="87">
        <f t="shared" si="63"/>
        <v>0</v>
      </c>
      <c r="AL193" s="88" t="b">
        <f t="shared" si="76"/>
        <v>0</v>
      </c>
      <c r="AM193" s="88" t="b">
        <f t="shared" si="76"/>
        <v>0</v>
      </c>
      <c r="AN193" s="88" t="b">
        <f t="shared" si="76"/>
        <v>0</v>
      </c>
      <c r="AO193" s="88" t="b">
        <f t="shared" si="75"/>
        <v>0</v>
      </c>
      <c r="AP193" s="88" t="b">
        <f t="shared" si="75"/>
        <v>0</v>
      </c>
      <c r="AQ193" s="88" t="b">
        <f t="shared" si="75"/>
        <v>0</v>
      </c>
      <c r="AR193" s="88" t="b">
        <f t="shared" si="75"/>
        <v>0</v>
      </c>
      <c r="AS193" s="62">
        <f t="shared" si="64"/>
        <v>0</v>
      </c>
      <c r="AT193" s="88" t="str">
        <f t="shared" si="65"/>
        <v>Days</v>
      </c>
      <c r="AU193" s="89" t="str">
        <f t="shared" si="66"/>
        <v/>
      </c>
      <c r="AV193" s="88" t="str">
        <f t="shared" si="67"/>
        <v>No</v>
      </c>
      <c r="AW193" s="64"/>
      <c r="AX193" s="64"/>
      <c r="AY193" s="64"/>
      <c r="AZ193" s="64"/>
      <c r="BA193" s="64"/>
      <c r="BB193" s="64"/>
      <c r="BC193" s="64"/>
      <c r="BD193" s="64"/>
    </row>
    <row r="194" spans="1:56" s="70" customFormat="1" ht="15" customHeight="1" x14ac:dyDescent="0.25">
      <c r="A194" s="178"/>
      <c r="B194" s="179"/>
      <c r="C194" s="180"/>
      <c r="D194" s="181"/>
      <c r="E194" s="181" t="str">
        <f t="shared" si="68"/>
        <v/>
      </c>
      <c r="F194" s="182" t="str">
        <f>IF(ISBLANK(D194)=TRUE,"",IF($B194="Days",VLOOKUP(D194,$F$1:$G$1,2,FALSE),((E194-D194)*24)-#REF!))</f>
        <v/>
      </c>
      <c r="G194" s="181"/>
      <c r="H194" s="181" t="str">
        <f t="shared" si="69"/>
        <v/>
      </c>
      <c r="I194" s="182" t="str">
        <f>IF(ISBLANK(G194)=TRUE,"",IF($B194="Days",VLOOKUP(G194,$F$1:$G$1,2,FALSE),((H194-G194)*24)-#REF!))</f>
        <v/>
      </c>
      <c r="J194" s="181"/>
      <c r="K194" s="181" t="str">
        <f t="shared" si="70"/>
        <v/>
      </c>
      <c r="L194" s="182" t="str">
        <f>IF(ISBLANK(J194)=TRUE,"",IF($B194="Days",VLOOKUP(J194,$F$1:$G$1,2,FALSE),((K194-J194)*24)-#REF!))</f>
        <v/>
      </c>
      <c r="M194" s="181"/>
      <c r="N194" s="181" t="str">
        <f t="shared" si="71"/>
        <v/>
      </c>
      <c r="O194" s="182" t="str">
        <f>IF(ISBLANK(M194)=TRUE,"",IF($B194="Days",VLOOKUP(M194,$F$1:$G$1,2,FALSE),((N194-M194)*24)-#REF!))</f>
        <v/>
      </c>
      <c r="P194" s="181"/>
      <c r="Q194" s="181" t="str">
        <f t="shared" si="72"/>
        <v/>
      </c>
      <c r="R194" s="182" t="str">
        <f>IF(ISBLANK(P194)=TRUE,"",IF($B194="Days",VLOOKUP(P194,$F$1:$G$1,2,FALSE),((Q194-P194)*24)-#REF!))</f>
        <v/>
      </c>
      <c r="S194" s="181"/>
      <c r="T194" s="181" t="str">
        <f t="shared" si="73"/>
        <v/>
      </c>
      <c r="U194" s="182" t="str">
        <f>IF(ISBLANK(S194)=TRUE,"",IF($B194="Days",VLOOKUP(S194,$F$1:$G$1,2,FALSE),((T194-S194)*24)-#REF!))</f>
        <v/>
      </c>
      <c r="V194" s="181"/>
      <c r="W194" s="181" t="str">
        <f t="shared" si="74"/>
        <v/>
      </c>
      <c r="X194" s="182" t="str">
        <f>IF(ISBLANK(V194)=TRUE,"",IF($B194="Days",VLOOKUP(V194,$F$1:$G$1,2,FALSE),((W194-V194)*24)-#REF!))</f>
        <v/>
      </c>
      <c r="Y194" s="56" t="str">
        <f>IFERROR(VLOOKUP(A194,#REF!,5,FALSE),"")</f>
        <v/>
      </c>
      <c r="Z194" s="56" t="str">
        <f t="shared" si="52"/>
        <v/>
      </c>
      <c r="AA194" s="56" t="str">
        <f t="shared" si="53"/>
        <v/>
      </c>
      <c r="AB194" s="57" t="str">
        <f t="shared" si="54"/>
        <v/>
      </c>
      <c r="AC194" s="57" t="str">
        <f t="shared" si="55"/>
        <v/>
      </c>
      <c r="AD194" s="86" t="str">
        <f t="shared" si="56"/>
        <v/>
      </c>
      <c r="AE194" s="86" t="str">
        <f t="shared" si="57"/>
        <v/>
      </c>
      <c r="AF194" s="86" t="str">
        <f t="shared" si="58"/>
        <v/>
      </c>
      <c r="AG194" s="86" t="str">
        <f t="shared" si="59"/>
        <v/>
      </c>
      <c r="AH194" s="86" t="str">
        <f t="shared" si="60"/>
        <v/>
      </c>
      <c r="AI194" s="86" t="str">
        <f t="shared" si="61"/>
        <v/>
      </c>
      <c r="AJ194" s="86" t="str">
        <f t="shared" si="62"/>
        <v/>
      </c>
      <c r="AK194" s="87">
        <f t="shared" si="63"/>
        <v>0</v>
      </c>
      <c r="AL194" s="88" t="b">
        <f t="shared" si="76"/>
        <v>0</v>
      </c>
      <c r="AM194" s="88" t="b">
        <f t="shared" si="76"/>
        <v>0</v>
      </c>
      <c r="AN194" s="88" t="b">
        <f t="shared" si="76"/>
        <v>0</v>
      </c>
      <c r="AO194" s="88" t="b">
        <f t="shared" si="75"/>
        <v>0</v>
      </c>
      <c r="AP194" s="88" t="b">
        <f t="shared" si="75"/>
        <v>0</v>
      </c>
      <c r="AQ194" s="88" t="b">
        <f t="shared" si="75"/>
        <v>0</v>
      </c>
      <c r="AR194" s="88" t="b">
        <f t="shared" si="75"/>
        <v>0</v>
      </c>
      <c r="AS194" s="62">
        <f t="shared" si="64"/>
        <v>0</v>
      </c>
      <c r="AT194" s="88" t="str">
        <f t="shared" si="65"/>
        <v>Days</v>
      </c>
      <c r="AU194" s="89" t="str">
        <f t="shared" si="66"/>
        <v/>
      </c>
      <c r="AV194" s="88" t="str">
        <f t="shared" si="67"/>
        <v>No</v>
      </c>
      <c r="AW194" s="64"/>
      <c r="AX194" s="64"/>
      <c r="AY194" s="64"/>
      <c r="AZ194" s="64"/>
      <c r="BA194" s="64"/>
      <c r="BB194" s="64"/>
      <c r="BC194" s="64"/>
      <c r="BD194" s="64"/>
    </row>
    <row r="195" spans="1:56" s="70" customFormat="1" ht="15" customHeight="1" x14ac:dyDescent="0.25">
      <c r="A195" s="178"/>
      <c r="B195" s="179"/>
      <c r="C195" s="180"/>
      <c r="D195" s="181"/>
      <c r="E195" s="181" t="str">
        <f t="shared" si="68"/>
        <v/>
      </c>
      <c r="F195" s="182" t="str">
        <f>IF(ISBLANK(D195)=TRUE,"",IF($B195="Days",VLOOKUP(D195,$F$1:$G$1,2,FALSE),((E195-D195)*24)-#REF!))</f>
        <v/>
      </c>
      <c r="G195" s="181"/>
      <c r="H195" s="181" t="str">
        <f t="shared" si="69"/>
        <v/>
      </c>
      <c r="I195" s="182" t="str">
        <f>IF(ISBLANK(G195)=TRUE,"",IF($B195="Days",VLOOKUP(G195,$F$1:$G$1,2,FALSE),((H195-G195)*24)-#REF!))</f>
        <v/>
      </c>
      <c r="J195" s="181"/>
      <c r="K195" s="181" t="str">
        <f t="shared" si="70"/>
        <v/>
      </c>
      <c r="L195" s="182" t="str">
        <f>IF(ISBLANK(J195)=TRUE,"",IF($B195="Days",VLOOKUP(J195,$F$1:$G$1,2,FALSE),((K195-J195)*24)-#REF!))</f>
        <v/>
      </c>
      <c r="M195" s="181"/>
      <c r="N195" s="181" t="str">
        <f t="shared" si="71"/>
        <v/>
      </c>
      <c r="O195" s="182" t="str">
        <f>IF(ISBLANK(M195)=TRUE,"",IF($B195="Days",VLOOKUP(M195,$F$1:$G$1,2,FALSE),((N195-M195)*24)-#REF!))</f>
        <v/>
      </c>
      <c r="P195" s="181"/>
      <c r="Q195" s="181" t="str">
        <f t="shared" si="72"/>
        <v/>
      </c>
      <c r="R195" s="182" t="str">
        <f>IF(ISBLANK(P195)=TRUE,"",IF($B195="Days",VLOOKUP(P195,$F$1:$G$1,2,FALSE),((Q195-P195)*24)-#REF!))</f>
        <v/>
      </c>
      <c r="S195" s="181"/>
      <c r="T195" s="181" t="str">
        <f t="shared" si="73"/>
        <v/>
      </c>
      <c r="U195" s="182" t="str">
        <f>IF(ISBLANK(S195)=TRUE,"",IF($B195="Days",VLOOKUP(S195,$F$1:$G$1,2,FALSE),((T195-S195)*24)-#REF!))</f>
        <v/>
      </c>
      <c r="V195" s="181"/>
      <c r="W195" s="181" t="str">
        <f t="shared" si="74"/>
        <v/>
      </c>
      <c r="X195" s="182" t="str">
        <f>IF(ISBLANK(V195)=TRUE,"",IF($B195="Days",VLOOKUP(V195,$F$1:$G$1,2,FALSE),((W195-V195)*24)-#REF!))</f>
        <v/>
      </c>
      <c r="Y195" s="56" t="str">
        <f>IFERROR(VLOOKUP(A195,#REF!,5,FALSE),"")</f>
        <v/>
      </c>
      <c r="Z195" s="56" t="str">
        <f t="shared" si="52"/>
        <v/>
      </c>
      <c r="AA195" s="56" t="str">
        <f t="shared" si="53"/>
        <v/>
      </c>
      <c r="AB195" s="57" t="str">
        <f t="shared" si="54"/>
        <v/>
      </c>
      <c r="AC195" s="57" t="str">
        <f t="shared" si="55"/>
        <v/>
      </c>
      <c r="AD195" s="86" t="str">
        <f t="shared" si="56"/>
        <v/>
      </c>
      <c r="AE195" s="86" t="str">
        <f t="shared" si="57"/>
        <v/>
      </c>
      <c r="AF195" s="86" t="str">
        <f t="shared" si="58"/>
        <v/>
      </c>
      <c r="AG195" s="86" t="str">
        <f t="shared" si="59"/>
        <v/>
      </c>
      <c r="AH195" s="86" t="str">
        <f t="shared" si="60"/>
        <v/>
      </c>
      <c r="AI195" s="86" t="str">
        <f t="shared" si="61"/>
        <v/>
      </c>
      <c r="AJ195" s="86" t="str">
        <f t="shared" si="62"/>
        <v/>
      </c>
      <c r="AK195" s="87">
        <f t="shared" si="63"/>
        <v>0</v>
      </c>
      <c r="AL195" s="88" t="b">
        <f t="shared" si="76"/>
        <v>0</v>
      </c>
      <c r="AM195" s="88" t="b">
        <f t="shared" si="76"/>
        <v>0</v>
      </c>
      <c r="AN195" s="88" t="b">
        <f t="shared" si="76"/>
        <v>0</v>
      </c>
      <c r="AO195" s="88" t="b">
        <f t="shared" si="75"/>
        <v>0</v>
      </c>
      <c r="AP195" s="88" t="b">
        <f t="shared" si="75"/>
        <v>0</v>
      </c>
      <c r="AQ195" s="88" t="b">
        <f t="shared" si="75"/>
        <v>0</v>
      </c>
      <c r="AR195" s="88" t="b">
        <f t="shared" si="75"/>
        <v>0</v>
      </c>
      <c r="AS195" s="62">
        <f t="shared" si="64"/>
        <v>0</v>
      </c>
      <c r="AT195" s="88" t="str">
        <f t="shared" si="65"/>
        <v>Days</v>
      </c>
      <c r="AU195" s="89" t="str">
        <f t="shared" si="66"/>
        <v/>
      </c>
      <c r="AV195" s="88" t="str">
        <f t="shared" si="67"/>
        <v>No</v>
      </c>
      <c r="AW195" s="64"/>
      <c r="AX195" s="64"/>
      <c r="AY195" s="64"/>
      <c r="AZ195" s="64"/>
      <c r="BA195" s="64"/>
      <c r="BB195" s="64"/>
      <c r="BC195" s="64"/>
      <c r="BD195" s="64"/>
    </row>
    <row r="196" spans="1:56" s="70" customFormat="1" ht="15" customHeight="1" x14ac:dyDescent="0.25">
      <c r="A196" s="178"/>
      <c r="B196" s="179"/>
      <c r="C196" s="180"/>
      <c r="D196" s="181"/>
      <c r="E196" s="181" t="str">
        <f t="shared" si="68"/>
        <v/>
      </c>
      <c r="F196" s="182" t="str">
        <f>IF(ISBLANK(D196)=TRUE,"",IF($B196="Days",VLOOKUP(D196,$F$1:$G$1,2,FALSE),((E196-D196)*24)-#REF!))</f>
        <v/>
      </c>
      <c r="G196" s="181"/>
      <c r="H196" s="181" t="str">
        <f t="shared" si="69"/>
        <v/>
      </c>
      <c r="I196" s="182" t="str">
        <f>IF(ISBLANK(G196)=TRUE,"",IF($B196="Days",VLOOKUP(G196,$F$1:$G$1,2,FALSE),((H196-G196)*24)-#REF!))</f>
        <v/>
      </c>
      <c r="J196" s="181"/>
      <c r="K196" s="181" t="str">
        <f t="shared" si="70"/>
        <v/>
      </c>
      <c r="L196" s="182" t="str">
        <f>IF(ISBLANK(J196)=TRUE,"",IF($B196="Days",VLOOKUP(J196,$F$1:$G$1,2,FALSE),((K196-J196)*24)-#REF!))</f>
        <v/>
      </c>
      <c r="M196" s="181"/>
      <c r="N196" s="181" t="str">
        <f t="shared" si="71"/>
        <v/>
      </c>
      <c r="O196" s="182" t="str">
        <f>IF(ISBLANK(M196)=TRUE,"",IF($B196="Days",VLOOKUP(M196,$F$1:$G$1,2,FALSE),((N196-M196)*24)-#REF!))</f>
        <v/>
      </c>
      <c r="P196" s="181"/>
      <c r="Q196" s="181" t="str">
        <f t="shared" si="72"/>
        <v/>
      </c>
      <c r="R196" s="182" t="str">
        <f>IF(ISBLANK(P196)=TRUE,"",IF($B196="Days",VLOOKUP(P196,$F$1:$G$1,2,FALSE),((Q196-P196)*24)-#REF!))</f>
        <v/>
      </c>
      <c r="S196" s="181"/>
      <c r="T196" s="181" t="str">
        <f t="shared" si="73"/>
        <v/>
      </c>
      <c r="U196" s="182" t="str">
        <f>IF(ISBLANK(S196)=TRUE,"",IF($B196="Days",VLOOKUP(S196,$F$1:$G$1,2,FALSE),((T196-S196)*24)-#REF!))</f>
        <v/>
      </c>
      <c r="V196" s="181"/>
      <c r="W196" s="181" t="str">
        <f t="shared" si="74"/>
        <v/>
      </c>
      <c r="X196" s="182" t="str">
        <f>IF(ISBLANK(V196)=TRUE,"",IF($B196="Days",VLOOKUP(V196,$F$1:$G$1,2,FALSE),((W196-V196)*24)-#REF!))</f>
        <v/>
      </c>
      <c r="Y196" s="56" t="str">
        <f>IFERROR(VLOOKUP(A196,#REF!,5,FALSE),"")</f>
        <v/>
      </c>
      <c r="Z196" s="56" t="str">
        <f t="shared" si="52"/>
        <v/>
      </c>
      <c r="AA196" s="56" t="str">
        <f t="shared" si="53"/>
        <v/>
      </c>
      <c r="AB196" s="57" t="str">
        <f t="shared" si="54"/>
        <v/>
      </c>
      <c r="AC196" s="57" t="str">
        <f t="shared" si="55"/>
        <v/>
      </c>
      <c r="AD196" s="86" t="str">
        <f t="shared" si="56"/>
        <v/>
      </c>
      <c r="AE196" s="86" t="str">
        <f t="shared" si="57"/>
        <v/>
      </c>
      <c r="AF196" s="86" t="str">
        <f t="shared" si="58"/>
        <v/>
      </c>
      <c r="AG196" s="86" t="str">
        <f t="shared" si="59"/>
        <v/>
      </c>
      <c r="AH196" s="86" t="str">
        <f t="shared" si="60"/>
        <v/>
      </c>
      <c r="AI196" s="86" t="str">
        <f t="shared" si="61"/>
        <v/>
      </c>
      <c r="AJ196" s="86" t="str">
        <f t="shared" si="62"/>
        <v/>
      </c>
      <c r="AK196" s="87">
        <f t="shared" si="63"/>
        <v>0</v>
      </c>
      <c r="AL196" s="88" t="b">
        <f t="shared" si="76"/>
        <v>0</v>
      </c>
      <c r="AM196" s="88" t="b">
        <f t="shared" si="76"/>
        <v>0</v>
      </c>
      <c r="AN196" s="88" t="b">
        <f t="shared" si="76"/>
        <v>0</v>
      </c>
      <c r="AO196" s="88" t="b">
        <f t="shared" si="75"/>
        <v>0</v>
      </c>
      <c r="AP196" s="88" t="b">
        <f t="shared" si="75"/>
        <v>0</v>
      </c>
      <c r="AQ196" s="88" t="b">
        <f t="shared" si="75"/>
        <v>0</v>
      </c>
      <c r="AR196" s="88" t="b">
        <f t="shared" si="75"/>
        <v>0</v>
      </c>
      <c r="AS196" s="62">
        <f t="shared" si="64"/>
        <v>0</v>
      </c>
      <c r="AT196" s="88" t="str">
        <f t="shared" si="65"/>
        <v>Days</v>
      </c>
      <c r="AU196" s="89" t="str">
        <f t="shared" si="66"/>
        <v/>
      </c>
      <c r="AV196" s="88" t="str">
        <f t="shared" si="67"/>
        <v>No</v>
      </c>
      <c r="AW196" s="64"/>
      <c r="AX196" s="64"/>
      <c r="AY196" s="64"/>
      <c r="AZ196" s="64"/>
      <c r="BA196" s="64"/>
      <c r="BB196" s="64"/>
      <c r="BC196" s="64"/>
      <c r="BD196" s="64"/>
    </row>
    <row r="197" spans="1:56" s="70" customFormat="1" ht="15" customHeight="1" x14ac:dyDescent="0.25">
      <c r="A197" s="178"/>
      <c r="B197" s="179"/>
      <c r="C197" s="180"/>
      <c r="D197" s="181"/>
      <c r="E197" s="181" t="str">
        <f t="shared" si="68"/>
        <v/>
      </c>
      <c r="F197" s="182" t="str">
        <f>IF(ISBLANK(D197)=TRUE,"",IF($B197="Days",VLOOKUP(D197,$F$1:$G$1,2,FALSE),((E197-D197)*24)-#REF!))</f>
        <v/>
      </c>
      <c r="G197" s="181"/>
      <c r="H197" s="181" t="str">
        <f t="shared" si="69"/>
        <v/>
      </c>
      <c r="I197" s="182" t="str">
        <f>IF(ISBLANK(G197)=TRUE,"",IF($B197="Days",VLOOKUP(G197,$F$1:$G$1,2,FALSE),((H197-G197)*24)-#REF!))</f>
        <v/>
      </c>
      <c r="J197" s="181"/>
      <c r="K197" s="181" t="str">
        <f t="shared" si="70"/>
        <v/>
      </c>
      <c r="L197" s="182" t="str">
        <f>IF(ISBLANK(J197)=TRUE,"",IF($B197="Days",VLOOKUP(J197,$F$1:$G$1,2,FALSE),((K197-J197)*24)-#REF!))</f>
        <v/>
      </c>
      <c r="M197" s="181"/>
      <c r="N197" s="181" t="str">
        <f t="shared" si="71"/>
        <v/>
      </c>
      <c r="O197" s="182" t="str">
        <f>IF(ISBLANK(M197)=TRUE,"",IF($B197="Days",VLOOKUP(M197,$F$1:$G$1,2,FALSE),((N197-M197)*24)-#REF!))</f>
        <v/>
      </c>
      <c r="P197" s="181"/>
      <c r="Q197" s="181" t="str">
        <f t="shared" si="72"/>
        <v/>
      </c>
      <c r="R197" s="182" t="str">
        <f>IF(ISBLANK(P197)=TRUE,"",IF($B197="Days",VLOOKUP(P197,$F$1:$G$1,2,FALSE),((Q197-P197)*24)-#REF!))</f>
        <v/>
      </c>
      <c r="S197" s="181"/>
      <c r="T197" s="181" t="str">
        <f t="shared" si="73"/>
        <v/>
      </c>
      <c r="U197" s="182" t="str">
        <f>IF(ISBLANK(S197)=TRUE,"",IF($B197="Days",VLOOKUP(S197,$F$1:$G$1,2,FALSE),((T197-S197)*24)-#REF!))</f>
        <v/>
      </c>
      <c r="V197" s="181"/>
      <c r="W197" s="181" t="str">
        <f t="shared" si="74"/>
        <v/>
      </c>
      <c r="X197" s="182" t="str">
        <f>IF(ISBLANK(V197)=TRUE,"",IF($B197="Days",VLOOKUP(V197,$F$1:$G$1,2,FALSE),((W197-V197)*24)-#REF!))</f>
        <v/>
      </c>
      <c r="Y197" s="56" t="str">
        <f>IFERROR(VLOOKUP(A197,#REF!,5,FALSE),"")</f>
        <v/>
      </c>
      <c r="Z197" s="56" t="str">
        <f t="shared" si="52"/>
        <v/>
      </c>
      <c r="AA197" s="56" t="str">
        <f t="shared" si="53"/>
        <v/>
      </c>
      <c r="AB197" s="57" t="str">
        <f t="shared" si="54"/>
        <v/>
      </c>
      <c r="AC197" s="57" t="str">
        <f t="shared" si="55"/>
        <v/>
      </c>
      <c r="AD197" s="86" t="str">
        <f t="shared" si="56"/>
        <v/>
      </c>
      <c r="AE197" s="86" t="str">
        <f t="shared" si="57"/>
        <v/>
      </c>
      <c r="AF197" s="86" t="str">
        <f t="shared" si="58"/>
        <v/>
      </c>
      <c r="AG197" s="86" t="str">
        <f t="shared" si="59"/>
        <v/>
      </c>
      <c r="AH197" s="86" t="str">
        <f t="shared" si="60"/>
        <v/>
      </c>
      <c r="AI197" s="86" t="str">
        <f t="shared" si="61"/>
        <v/>
      </c>
      <c r="AJ197" s="86" t="str">
        <f t="shared" si="62"/>
        <v/>
      </c>
      <c r="AK197" s="87">
        <f t="shared" si="63"/>
        <v>0</v>
      </c>
      <c r="AL197" s="88" t="b">
        <f t="shared" si="76"/>
        <v>0</v>
      </c>
      <c r="AM197" s="88" t="b">
        <f t="shared" si="76"/>
        <v>0</v>
      </c>
      <c r="AN197" s="88" t="b">
        <f t="shared" si="76"/>
        <v>0</v>
      </c>
      <c r="AO197" s="88" t="b">
        <f t="shared" si="75"/>
        <v>0</v>
      </c>
      <c r="AP197" s="88" t="b">
        <f t="shared" si="75"/>
        <v>0</v>
      </c>
      <c r="AQ197" s="88" t="b">
        <f t="shared" si="75"/>
        <v>0</v>
      </c>
      <c r="AR197" s="88" t="b">
        <f t="shared" si="75"/>
        <v>0</v>
      </c>
      <c r="AS197" s="62">
        <f t="shared" si="64"/>
        <v>0</v>
      </c>
      <c r="AT197" s="88" t="str">
        <f t="shared" si="65"/>
        <v>Days</v>
      </c>
      <c r="AU197" s="89" t="str">
        <f t="shared" si="66"/>
        <v/>
      </c>
      <c r="AV197" s="88" t="str">
        <f t="shared" si="67"/>
        <v>No</v>
      </c>
      <c r="AW197" s="64"/>
      <c r="AX197" s="64"/>
      <c r="AY197" s="64"/>
      <c r="AZ197" s="64"/>
      <c r="BA197" s="64"/>
      <c r="BB197" s="64"/>
      <c r="BC197" s="64"/>
      <c r="BD197" s="64"/>
    </row>
    <row r="198" spans="1:56" s="70" customFormat="1" ht="15" customHeight="1" x14ac:dyDescent="0.25">
      <c r="A198" s="178"/>
      <c r="B198" s="179"/>
      <c r="C198" s="180"/>
      <c r="D198" s="181"/>
      <c r="E198" s="181" t="str">
        <f t="shared" si="68"/>
        <v/>
      </c>
      <c r="F198" s="182" t="str">
        <f>IF(ISBLANK(D198)=TRUE,"",IF($B198="Days",VLOOKUP(D198,$F$1:$G$1,2,FALSE),((E198-D198)*24)-#REF!))</f>
        <v/>
      </c>
      <c r="G198" s="181"/>
      <c r="H198" s="181" t="str">
        <f t="shared" si="69"/>
        <v/>
      </c>
      <c r="I198" s="182" t="str">
        <f>IF(ISBLANK(G198)=TRUE,"",IF($B198="Days",VLOOKUP(G198,$F$1:$G$1,2,FALSE),((H198-G198)*24)-#REF!))</f>
        <v/>
      </c>
      <c r="J198" s="181"/>
      <c r="K198" s="181" t="str">
        <f t="shared" si="70"/>
        <v/>
      </c>
      <c r="L198" s="182" t="str">
        <f>IF(ISBLANK(J198)=TRUE,"",IF($B198="Days",VLOOKUP(J198,$F$1:$G$1,2,FALSE),((K198-J198)*24)-#REF!))</f>
        <v/>
      </c>
      <c r="M198" s="181"/>
      <c r="N198" s="181" t="str">
        <f t="shared" si="71"/>
        <v/>
      </c>
      <c r="O198" s="182" t="str">
        <f>IF(ISBLANK(M198)=TRUE,"",IF($B198="Days",VLOOKUP(M198,$F$1:$G$1,2,FALSE),((N198-M198)*24)-#REF!))</f>
        <v/>
      </c>
      <c r="P198" s="181"/>
      <c r="Q198" s="181" t="str">
        <f t="shared" si="72"/>
        <v/>
      </c>
      <c r="R198" s="182" t="str">
        <f>IF(ISBLANK(P198)=TRUE,"",IF($B198="Days",VLOOKUP(P198,$F$1:$G$1,2,FALSE),((Q198-P198)*24)-#REF!))</f>
        <v/>
      </c>
      <c r="S198" s="181"/>
      <c r="T198" s="181" t="str">
        <f t="shared" si="73"/>
        <v/>
      </c>
      <c r="U198" s="182" t="str">
        <f>IF(ISBLANK(S198)=TRUE,"",IF($B198="Days",VLOOKUP(S198,$F$1:$G$1,2,FALSE),((T198-S198)*24)-#REF!))</f>
        <v/>
      </c>
      <c r="V198" s="181"/>
      <c r="W198" s="181" t="str">
        <f t="shared" si="74"/>
        <v/>
      </c>
      <c r="X198" s="182" t="str">
        <f>IF(ISBLANK(V198)=TRUE,"",IF($B198="Days",VLOOKUP(V198,$F$1:$G$1,2,FALSE),((W198-V198)*24)-#REF!))</f>
        <v/>
      </c>
      <c r="Y198" s="56" t="str">
        <f>IFERROR(VLOOKUP(A198,#REF!,5,FALSE),"")</f>
        <v/>
      </c>
      <c r="Z198" s="56" t="str">
        <f t="shared" si="52"/>
        <v/>
      </c>
      <c r="AA198" s="56" t="str">
        <f t="shared" si="53"/>
        <v/>
      </c>
      <c r="AB198" s="57" t="str">
        <f t="shared" si="54"/>
        <v/>
      </c>
      <c r="AC198" s="57" t="str">
        <f t="shared" si="55"/>
        <v/>
      </c>
      <c r="AD198" s="86" t="str">
        <f t="shared" si="56"/>
        <v/>
      </c>
      <c r="AE198" s="86" t="str">
        <f t="shared" si="57"/>
        <v/>
      </c>
      <c r="AF198" s="86" t="str">
        <f t="shared" si="58"/>
        <v/>
      </c>
      <c r="AG198" s="86" t="str">
        <f t="shared" si="59"/>
        <v/>
      </c>
      <c r="AH198" s="86" t="str">
        <f t="shared" si="60"/>
        <v/>
      </c>
      <c r="AI198" s="86" t="str">
        <f t="shared" si="61"/>
        <v/>
      </c>
      <c r="AJ198" s="86" t="str">
        <f t="shared" si="62"/>
        <v/>
      </c>
      <c r="AK198" s="87">
        <f t="shared" si="63"/>
        <v>0</v>
      </c>
      <c r="AL198" s="88" t="b">
        <f t="shared" si="76"/>
        <v>0</v>
      </c>
      <c r="AM198" s="88" t="b">
        <f t="shared" si="76"/>
        <v>0</v>
      </c>
      <c r="AN198" s="88" t="b">
        <f t="shared" si="76"/>
        <v>0</v>
      </c>
      <c r="AO198" s="88" t="b">
        <f t="shared" si="75"/>
        <v>0</v>
      </c>
      <c r="AP198" s="88" t="b">
        <f t="shared" si="75"/>
        <v>0</v>
      </c>
      <c r="AQ198" s="88" t="b">
        <f t="shared" si="75"/>
        <v>0</v>
      </c>
      <c r="AR198" s="88" t="b">
        <f t="shared" si="75"/>
        <v>0</v>
      </c>
      <c r="AS198" s="62">
        <f t="shared" si="64"/>
        <v>0</v>
      </c>
      <c r="AT198" s="88" t="str">
        <f t="shared" si="65"/>
        <v>Days</v>
      </c>
      <c r="AU198" s="89" t="str">
        <f t="shared" si="66"/>
        <v/>
      </c>
      <c r="AV198" s="88" t="str">
        <f t="shared" si="67"/>
        <v>No</v>
      </c>
      <c r="AW198" s="64"/>
      <c r="AX198" s="64"/>
      <c r="AY198" s="64"/>
      <c r="AZ198" s="64"/>
      <c r="BA198" s="64"/>
      <c r="BB198" s="64"/>
      <c r="BC198" s="64"/>
      <c r="BD198" s="64"/>
    </row>
    <row r="199" spans="1:56" s="70" customFormat="1" ht="15" customHeight="1" x14ac:dyDescent="0.25">
      <c r="A199" s="178"/>
      <c r="B199" s="179"/>
      <c r="C199" s="180"/>
      <c r="D199" s="181"/>
      <c r="E199" s="181" t="str">
        <f t="shared" si="68"/>
        <v/>
      </c>
      <c r="F199" s="182" t="str">
        <f>IF(ISBLANK(D199)=TRUE,"",IF($B199="Days",VLOOKUP(D199,$F$1:$G$1,2,FALSE),((E199-D199)*24)-#REF!))</f>
        <v/>
      </c>
      <c r="G199" s="181"/>
      <c r="H199" s="181" t="str">
        <f t="shared" si="69"/>
        <v/>
      </c>
      <c r="I199" s="182" t="str">
        <f>IF(ISBLANK(G199)=TRUE,"",IF($B199="Days",VLOOKUP(G199,$F$1:$G$1,2,FALSE),((H199-G199)*24)-#REF!))</f>
        <v/>
      </c>
      <c r="J199" s="181"/>
      <c r="K199" s="181" t="str">
        <f t="shared" si="70"/>
        <v/>
      </c>
      <c r="L199" s="182" t="str">
        <f>IF(ISBLANK(J199)=TRUE,"",IF($B199="Days",VLOOKUP(J199,$F$1:$G$1,2,FALSE),((K199-J199)*24)-#REF!))</f>
        <v/>
      </c>
      <c r="M199" s="181"/>
      <c r="N199" s="181" t="str">
        <f t="shared" si="71"/>
        <v/>
      </c>
      <c r="O199" s="182" t="str">
        <f>IF(ISBLANK(M199)=TRUE,"",IF($B199="Days",VLOOKUP(M199,$F$1:$G$1,2,FALSE),((N199-M199)*24)-#REF!))</f>
        <v/>
      </c>
      <c r="P199" s="181"/>
      <c r="Q199" s="181" t="str">
        <f t="shared" si="72"/>
        <v/>
      </c>
      <c r="R199" s="182" t="str">
        <f>IF(ISBLANK(P199)=TRUE,"",IF($B199="Days",VLOOKUP(P199,$F$1:$G$1,2,FALSE),((Q199-P199)*24)-#REF!))</f>
        <v/>
      </c>
      <c r="S199" s="181"/>
      <c r="T199" s="181" t="str">
        <f t="shared" si="73"/>
        <v/>
      </c>
      <c r="U199" s="182" t="str">
        <f>IF(ISBLANK(S199)=TRUE,"",IF($B199="Days",VLOOKUP(S199,$F$1:$G$1,2,FALSE),((T199-S199)*24)-#REF!))</f>
        <v/>
      </c>
      <c r="V199" s="181"/>
      <c r="W199" s="181" t="str">
        <f t="shared" si="74"/>
        <v/>
      </c>
      <c r="X199" s="182" t="str">
        <f>IF(ISBLANK(V199)=TRUE,"",IF($B199="Days",VLOOKUP(V199,$F$1:$G$1,2,FALSE),((W199-V199)*24)-#REF!))</f>
        <v/>
      </c>
      <c r="Y199" s="56" t="str">
        <f>IFERROR(VLOOKUP(A199,#REF!,5,FALSE),"")</f>
        <v/>
      </c>
      <c r="Z199" s="56" t="str">
        <f t="shared" si="52"/>
        <v/>
      </c>
      <c r="AA199" s="56" t="str">
        <f t="shared" si="53"/>
        <v/>
      </c>
      <c r="AB199" s="57" t="str">
        <f t="shared" si="54"/>
        <v/>
      </c>
      <c r="AC199" s="57" t="str">
        <f t="shared" si="55"/>
        <v/>
      </c>
      <c r="AD199" s="86" t="str">
        <f t="shared" si="56"/>
        <v/>
      </c>
      <c r="AE199" s="86" t="str">
        <f t="shared" si="57"/>
        <v/>
      </c>
      <c r="AF199" s="86" t="str">
        <f t="shared" si="58"/>
        <v/>
      </c>
      <c r="AG199" s="86" t="str">
        <f t="shared" si="59"/>
        <v/>
      </c>
      <c r="AH199" s="86" t="str">
        <f t="shared" si="60"/>
        <v/>
      </c>
      <c r="AI199" s="86" t="str">
        <f t="shared" si="61"/>
        <v/>
      </c>
      <c r="AJ199" s="86" t="str">
        <f t="shared" si="62"/>
        <v/>
      </c>
      <c r="AK199" s="87">
        <f t="shared" si="63"/>
        <v>0</v>
      </c>
      <c r="AL199" s="88" t="b">
        <f t="shared" si="76"/>
        <v>0</v>
      </c>
      <c r="AM199" s="88" t="b">
        <f t="shared" si="76"/>
        <v>0</v>
      </c>
      <c r="AN199" s="88" t="b">
        <f t="shared" si="76"/>
        <v>0</v>
      </c>
      <c r="AO199" s="88" t="b">
        <f t="shared" si="75"/>
        <v>0</v>
      </c>
      <c r="AP199" s="88" t="b">
        <f t="shared" si="75"/>
        <v>0</v>
      </c>
      <c r="AQ199" s="88" t="b">
        <f t="shared" si="75"/>
        <v>0</v>
      </c>
      <c r="AR199" s="88" t="b">
        <f t="shared" si="75"/>
        <v>0</v>
      </c>
      <c r="AS199" s="62">
        <f t="shared" si="64"/>
        <v>0</v>
      </c>
      <c r="AT199" s="88" t="str">
        <f t="shared" si="65"/>
        <v>Days</v>
      </c>
      <c r="AU199" s="89" t="str">
        <f t="shared" si="66"/>
        <v/>
      </c>
      <c r="AV199" s="88" t="str">
        <f t="shared" si="67"/>
        <v>No</v>
      </c>
      <c r="AW199" s="64"/>
      <c r="AX199" s="64"/>
      <c r="AY199" s="64"/>
      <c r="AZ199" s="64"/>
      <c r="BA199" s="64"/>
      <c r="BB199" s="64"/>
      <c r="BC199" s="64"/>
      <c r="BD199" s="64"/>
    </row>
    <row r="200" spans="1:56" s="70" customFormat="1" ht="15" customHeight="1" x14ac:dyDescent="0.25">
      <c r="A200" s="178"/>
      <c r="B200" s="179"/>
      <c r="C200" s="180"/>
      <c r="D200" s="181"/>
      <c r="E200" s="181" t="str">
        <f t="shared" si="68"/>
        <v/>
      </c>
      <c r="F200" s="182" t="str">
        <f>IF(ISBLANK(D200)=TRUE,"",IF($B200="Days",VLOOKUP(D200,$F$1:$G$1,2,FALSE),((E200-D200)*24)-#REF!))</f>
        <v/>
      </c>
      <c r="G200" s="181"/>
      <c r="H200" s="181" t="str">
        <f t="shared" si="69"/>
        <v/>
      </c>
      <c r="I200" s="182" t="str">
        <f>IF(ISBLANK(G200)=TRUE,"",IF($B200="Days",VLOOKUP(G200,$F$1:$G$1,2,FALSE),((H200-G200)*24)-#REF!))</f>
        <v/>
      </c>
      <c r="J200" s="181"/>
      <c r="K200" s="181" t="str">
        <f t="shared" si="70"/>
        <v/>
      </c>
      <c r="L200" s="182" t="str">
        <f>IF(ISBLANK(J200)=TRUE,"",IF($B200="Days",VLOOKUP(J200,$F$1:$G$1,2,FALSE),((K200-J200)*24)-#REF!))</f>
        <v/>
      </c>
      <c r="M200" s="181"/>
      <c r="N200" s="181" t="str">
        <f t="shared" si="71"/>
        <v/>
      </c>
      <c r="O200" s="182" t="str">
        <f>IF(ISBLANK(M200)=TRUE,"",IF($B200="Days",VLOOKUP(M200,$F$1:$G$1,2,FALSE),((N200-M200)*24)-#REF!))</f>
        <v/>
      </c>
      <c r="P200" s="181"/>
      <c r="Q200" s="181" t="str">
        <f t="shared" si="72"/>
        <v/>
      </c>
      <c r="R200" s="182" t="str">
        <f>IF(ISBLANK(P200)=TRUE,"",IF($B200="Days",VLOOKUP(P200,$F$1:$G$1,2,FALSE),((Q200-P200)*24)-#REF!))</f>
        <v/>
      </c>
      <c r="S200" s="181"/>
      <c r="T200" s="181" t="str">
        <f t="shared" si="73"/>
        <v/>
      </c>
      <c r="U200" s="182" t="str">
        <f>IF(ISBLANK(S200)=TRUE,"",IF($B200="Days",VLOOKUP(S200,$F$1:$G$1,2,FALSE),((T200-S200)*24)-#REF!))</f>
        <v/>
      </c>
      <c r="V200" s="181"/>
      <c r="W200" s="181" t="str">
        <f t="shared" si="74"/>
        <v/>
      </c>
      <c r="X200" s="182" t="str">
        <f>IF(ISBLANK(V200)=TRUE,"",IF($B200="Days",VLOOKUP(V200,$F$1:$G$1,2,FALSE),((W200-V200)*24)-#REF!))</f>
        <v/>
      </c>
      <c r="Y200" s="56" t="str">
        <f>IFERROR(VLOOKUP(A200,#REF!,5,FALSE),"")</f>
        <v/>
      </c>
      <c r="Z200" s="56" t="str">
        <f t="shared" ref="Z200:Z263" si="77">IF(A200="","",ROUND(MAX(F200,I200,L200,O200,R200,U200,X200),2))</f>
        <v/>
      </c>
      <c r="AA200" s="56" t="str">
        <f t="shared" ref="AA200:AA263" si="78">IF(A200="","",ROUND(MIN(F200,I200,L200,O200,R200,U200,X200),2))</f>
        <v/>
      </c>
      <c r="AB200" s="57" t="str">
        <f t="shared" ref="AB200:AB263" si="79">IF(A200="","",IF(Z200=AA200,"Good",IF((AA200=Z200/2),"Good",IF(Y200="Hours","Good","Check"))))</f>
        <v/>
      </c>
      <c r="AC200" s="57" t="str">
        <f t="shared" ref="AC200:AC263" si="80">IF(ISBLANK(D200),"",(OR(D200="Full",D200="AM",D200="PM",G200="Full",G200="AM",G200="PM",J200="Full",J200="AM",J200="PM",M200="Full",M200="AM",M200="PM",P200="Full",P200="AM",P200="PM",S200="Full",S200="AM",S200="PM",V200="Full",V200="AM",V200="PM")))</f>
        <v/>
      </c>
      <c r="AD200" s="86" t="str">
        <f t="shared" ref="AD200:AD263" si="81">IF(COUNTBLANK(F200)&gt;0,"",ROUND(F200,2))</f>
        <v/>
      </c>
      <c r="AE200" s="86" t="str">
        <f t="shared" ref="AE200:AE263" si="82">IF(COUNTBLANK(I200)&gt;0,"",ROUND(I200,2))</f>
        <v/>
      </c>
      <c r="AF200" s="86" t="str">
        <f t="shared" ref="AF200:AF263" si="83">IF(COUNTBLANK(L200)&gt;0,"",ROUND(L200,2))</f>
        <v/>
      </c>
      <c r="AG200" s="86" t="str">
        <f t="shared" ref="AG200:AG263" si="84">IF(COUNTBLANK(O200)&gt;0,"",ROUND(O200,2))</f>
        <v/>
      </c>
      <c r="AH200" s="86" t="str">
        <f t="shared" ref="AH200:AH263" si="85">IF(COUNTBLANK(R200)&gt;0,"",ROUND(R200,2))</f>
        <v/>
      </c>
      <c r="AI200" s="86" t="str">
        <f t="shared" ref="AI200:AI263" si="86">IF(COUNTBLANK(U200)&gt;0,"",ROUND(U200,2))</f>
        <v/>
      </c>
      <c r="AJ200" s="86" t="str">
        <f t="shared" ref="AJ200:AJ263" si="87">IF(COUNTBLANK(X200)&gt;0,"",ROUND(X200,2))</f>
        <v/>
      </c>
      <c r="AK200" s="87">
        <f t="shared" ref="AK200:AK263" si="88">7-COUNTBLANK(AD200:AJ200)</f>
        <v>0</v>
      </c>
      <c r="AL200" s="88" t="b">
        <f t="shared" si="76"/>
        <v>0</v>
      </c>
      <c r="AM200" s="88" t="b">
        <f t="shared" si="76"/>
        <v>0</v>
      </c>
      <c r="AN200" s="88" t="b">
        <f t="shared" si="76"/>
        <v>0</v>
      </c>
      <c r="AO200" s="88" t="b">
        <f t="shared" si="75"/>
        <v>0</v>
      </c>
      <c r="AP200" s="88" t="b">
        <f t="shared" si="75"/>
        <v>0</v>
      </c>
      <c r="AQ200" s="88" t="b">
        <f t="shared" si="75"/>
        <v>0</v>
      </c>
      <c r="AR200" s="88" t="b">
        <f t="shared" si="75"/>
        <v>0</v>
      </c>
      <c r="AS200" s="62">
        <f t="shared" ref="AS200:AS263" si="89">COUNTIF(AL200:AR200,TRUE)</f>
        <v>0</v>
      </c>
      <c r="AT200" s="88" t="str">
        <f t="shared" ref="AT200:AT263" si="90">IF(AS200=AK200,"Days","Hours")</f>
        <v>Days</v>
      </c>
      <c r="AU200" s="89" t="str">
        <f t="shared" ref="AU200:AU263" si="91">IF(ISBLANK(B200)=TRUE,"",B200)</f>
        <v/>
      </c>
      <c r="AV200" s="88" t="str">
        <f t="shared" ref="AV200:AV263" si="92">IF(COUNTBLANK(AU200)=1,"No",IF(AT200=AU200,"No","Yes"))</f>
        <v>No</v>
      </c>
      <c r="AW200" s="64"/>
      <c r="AX200" s="64"/>
      <c r="AY200" s="64"/>
      <c r="AZ200" s="64"/>
      <c r="BA200" s="64"/>
      <c r="BB200" s="64"/>
      <c r="BC200" s="64"/>
      <c r="BD200" s="64"/>
    </row>
    <row r="201" spans="1:56" s="70" customFormat="1" ht="15" customHeight="1" x14ac:dyDescent="0.25">
      <c r="A201" s="178"/>
      <c r="B201" s="179"/>
      <c r="C201" s="180"/>
      <c r="D201" s="181"/>
      <c r="E201" s="181" t="str">
        <f t="shared" si="68"/>
        <v/>
      </c>
      <c r="F201" s="182" t="str">
        <f>IF(ISBLANK(D201)=TRUE,"",IF($B201="Days",VLOOKUP(D201,$F$1:$G$1,2,FALSE),((E201-D201)*24)-#REF!))</f>
        <v/>
      </c>
      <c r="G201" s="181"/>
      <c r="H201" s="181" t="str">
        <f t="shared" si="69"/>
        <v/>
      </c>
      <c r="I201" s="182" t="str">
        <f>IF(ISBLANK(G201)=TRUE,"",IF($B201="Days",VLOOKUP(G201,$F$1:$G$1,2,FALSE),((H201-G201)*24)-#REF!))</f>
        <v/>
      </c>
      <c r="J201" s="181"/>
      <c r="K201" s="181" t="str">
        <f t="shared" si="70"/>
        <v/>
      </c>
      <c r="L201" s="182" t="str">
        <f>IF(ISBLANK(J201)=TRUE,"",IF($B201="Days",VLOOKUP(J201,$F$1:$G$1,2,FALSE),((K201-J201)*24)-#REF!))</f>
        <v/>
      </c>
      <c r="M201" s="181"/>
      <c r="N201" s="181" t="str">
        <f t="shared" si="71"/>
        <v/>
      </c>
      <c r="O201" s="182" t="str">
        <f>IF(ISBLANK(M201)=TRUE,"",IF($B201="Days",VLOOKUP(M201,$F$1:$G$1,2,FALSE),((N201-M201)*24)-#REF!))</f>
        <v/>
      </c>
      <c r="P201" s="181"/>
      <c r="Q201" s="181" t="str">
        <f t="shared" si="72"/>
        <v/>
      </c>
      <c r="R201" s="182" t="str">
        <f>IF(ISBLANK(P201)=TRUE,"",IF($B201="Days",VLOOKUP(P201,$F$1:$G$1,2,FALSE),((Q201-P201)*24)-#REF!))</f>
        <v/>
      </c>
      <c r="S201" s="181"/>
      <c r="T201" s="181" t="str">
        <f t="shared" si="73"/>
        <v/>
      </c>
      <c r="U201" s="182" t="str">
        <f>IF(ISBLANK(S201)=TRUE,"",IF($B201="Days",VLOOKUP(S201,$F$1:$G$1,2,FALSE),((T201-S201)*24)-#REF!))</f>
        <v/>
      </c>
      <c r="V201" s="181"/>
      <c r="W201" s="181" t="str">
        <f t="shared" si="74"/>
        <v/>
      </c>
      <c r="X201" s="182" t="str">
        <f>IF(ISBLANK(V201)=TRUE,"",IF($B201="Days",VLOOKUP(V201,$F$1:$G$1,2,FALSE),((W201-V201)*24)-#REF!))</f>
        <v/>
      </c>
      <c r="Y201" s="56" t="str">
        <f>IFERROR(VLOOKUP(A201,#REF!,5,FALSE),"")</f>
        <v/>
      </c>
      <c r="Z201" s="56" t="str">
        <f t="shared" si="77"/>
        <v/>
      </c>
      <c r="AA201" s="56" t="str">
        <f t="shared" si="78"/>
        <v/>
      </c>
      <c r="AB201" s="57" t="str">
        <f t="shared" si="79"/>
        <v/>
      </c>
      <c r="AC201" s="57" t="str">
        <f t="shared" si="80"/>
        <v/>
      </c>
      <c r="AD201" s="86" t="str">
        <f t="shared" si="81"/>
        <v/>
      </c>
      <c r="AE201" s="86" t="str">
        <f t="shared" si="82"/>
        <v/>
      </c>
      <c r="AF201" s="86" t="str">
        <f t="shared" si="83"/>
        <v/>
      </c>
      <c r="AG201" s="86" t="str">
        <f t="shared" si="84"/>
        <v/>
      </c>
      <c r="AH201" s="86" t="str">
        <f t="shared" si="85"/>
        <v/>
      </c>
      <c r="AI201" s="86" t="str">
        <f t="shared" si="86"/>
        <v/>
      </c>
      <c r="AJ201" s="86" t="str">
        <f t="shared" si="87"/>
        <v/>
      </c>
      <c r="AK201" s="87">
        <f t="shared" si="88"/>
        <v>0</v>
      </c>
      <c r="AL201" s="88" t="b">
        <f t="shared" si="76"/>
        <v>0</v>
      </c>
      <c r="AM201" s="88" t="b">
        <f t="shared" si="76"/>
        <v>0</v>
      </c>
      <c r="AN201" s="88" t="b">
        <f t="shared" si="76"/>
        <v>0</v>
      </c>
      <c r="AO201" s="88" t="b">
        <f t="shared" si="75"/>
        <v>0</v>
      </c>
      <c r="AP201" s="88" t="b">
        <f t="shared" si="75"/>
        <v>0</v>
      </c>
      <c r="AQ201" s="88" t="b">
        <f t="shared" si="75"/>
        <v>0</v>
      </c>
      <c r="AR201" s="88" t="b">
        <f t="shared" si="75"/>
        <v>0</v>
      </c>
      <c r="AS201" s="62">
        <f t="shared" si="89"/>
        <v>0</v>
      </c>
      <c r="AT201" s="88" t="str">
        <f t="shared" si="90"/>
        <v>Days</v>
      </c>
      <c r="AU201" s="89" t="str">
        <f t="shared" si="91"/>
        <v/>
      </c>
      <c r="AV201" s="88" t="str">
        <f t="shared" si="92"/>
        <v>No</v>
      </c>
      <c r="AW201" s="64"/>
      <c r="AX201" s="64"/>
      <c r="AY201" s="64"/>
      <c r="AZ201" s="64"/>
      <c r="BA201" s="64"/>
      <c r="BB201" s="64"/>
      <c r="BC201" s="64"/>
      <c r="BD201" s="64"/>
    </row>
    <row r="202" spans="1:56" s="70" customFormat="1" ht="15" customHeight="1" x14ac:dyDescent="0.25">
      <c r="A202" s="178"/>
      <c r="B202" s="179"/>
      <c r="C202" s="180"/>
      <c r="D202" s="181"/>
      <c r="E202" s="181" t="str">
        <f t="shared" si="68"/>
        <v/>
      </c>
      <c r="F202" s="182" t="str">
        <f>IF(ISBLANK(D202)=TRUE,"",IF($B202="Days",VLOOKUP(D202,$F$1:$G$1,2,FALSE),((E202-D202)*24)-#REF!))</f>
        <v/>
      </c>
      <c r="G202" s="181"/>
      <c r="H202" s="181" t="str">
        <f t="shared" si="69"/>
        <v/>
      </c>
      <c r="I202" s="182" t="str">
        <f>IF(ISBLANK(G202)=TRUE,"",IF($B202="Days",VLOOKUP(G202,$F$1:$G$1,2,FALSE),((H202-G202)*24)-#REF!))</f>
        <v/>
      </c>
      <c r="J202" s="181"/>
      <c r="K202" s="181" t="str">
        <f t="shared" si="70"/>
        <v/>
      </c>
      <c r="L202" s="182" t="str">
        <f>IF(ISBLANK(J202)=TRUE,"",IF($B202="Days",VLOOKUP(J202,$F$1:$G$1,2,FALSE),((K202-J202)*24)-#REF!))</f>
        <v/>
      </c>
      <c r="M202" s="181"/>
      <c r="N202" s="181" t="str">
        <f t="shared" si="71"/>
        <v/>
      </c>
      <c r="O202" s="182" t="str">
        <f>IF(ISBLANK(M202)=TRUE,"",IF($B202="Days",VLOOKUP(M202,$F$1:$G$1,2,FALSE),((N202-M202)*24)-#REF!))</f>
        <v/>
      </c>
      <c r="P202" s="181"/>
      <c r="Q202" s="181" t="str">
        <f t="shared" si="72"/>
        <v/>
      </c>
      <c r="R202" s="182" t="str">
        <f>IF(ISBLANK(P202)=TRUE,"",IF($B202="Days",VLOOKUP(P202,$F$1:$G$1,2,FALSE),((Q202-P202)*24)-#REF!))</f>
        <v/>
      </c>
      <c r="S202" s="181"/>
      <c r="T202" s="181" t="str">
        <f t="shared" si="73"/>
        <v/>
      </c>
      <c r="U202" s="182" t="str">
        <f>IF(ISBLANK(S202)=TRUE,"",IF($B202="Days",VLOOKUP(S202,$F$1:$G$1,2,FALSE),((T202-S202)*24)-#REF!))</f>
        <v/>
      </c>
      <c r="V202" s="181"/>
      <c r="W202" s="181" t="str">
        <f t="shared" si="74"/>
        <v/>
      </c>
      <c r="X202" s="182" t="str">
        <f>IF(ISBLANK(V202)=TRUE,"",IF($B202="Days",VLOOKUP(V202,$F$1:$G$1,2,FALSE),((W202-V202)*24)-#REF!))</f>
        <v/>
      </c>
      <c r="Y202" s="56" t="str">
        <f>IFERROR(VLOOKUP(A202,#REF!,5,FALSE),"")</f>
        <v/>
      </c>
      <c r="Z202" s="56" t="str">
        <f t="shared" si="77"/>
        <v/>
      </c>
      <c r="AA202" s="56" t="str">
        <f t="shared" si="78"/>
        <v/>
      </c>
      <c r="AB202" s="57" t="str">
        <f t="shared" si="79"/>
        <v/>
      </c>
      <c r="AC202" s="57" t="str">
        <f t="shared" si="80"/>
        <v/>
      </c>
      <c r="AD202" s="86" t="str">
        <f t="shared" si="81"/>
        <v/>
      </c>
      <c r="AE202" s="86" t="str">
        <f t="shared" si="82"/>
        <v/>
      </c>
      <c r="AF202" s="86" t="str">
        <f t="shared" si="83"/>
        <v/>
      </c>
      <c r="AG202" s="86" t="str">
        <f t="shared" si="84"/>
        <v/>
      </c>
      <c r="AH202" s="86" t="str">
        <f t="shared" si="85"/>
        <v/>
      </c>
      <c r="AI202" s="86" t="str">
        <f t="shared" si="86"/>
        <v/>
      </c>
      <c r="AJ202" s="86" t="str">
        <f t="shared" si="87"/>
        <v/>
      </c>
      <c r="AK202" s="87">
        <f t="shared" si="88"/>
        <v>0</v>
      </c>
      <c r="AL202" s="88" t="b">
        <f t="shared" si="76"/>
        <v>0</v>
      </c>
      <c r="AM202" s="88" t="b">
        <f t="shared" si="76"/>
        <v>0</v>
      </c>
      <c r="AN202" s="88" t="b">
        <f t="shared" si="76"/>
        <v>0</v>
      </c>
      <c r="AO202" s="88" t="b">
        <f t="shared" si="75"/>
        <v>0</v>
      </c>
      <c r="AP202" s="88" t="b">
        <f t="shared" si="75"/>
        <v>0</v>
      </c>
      <c r="AQ202" s="88" t="b">
        <f t="shared" si="75"/>
        <v>0</v>
      </c>
      <c r="AR202" s="88" t="b">
        <f t="shared" si="75"/>
        <v>0</v>
      </c>
      <c r="AS202" s="62">
        <f t="shared" si="89"/>
        <v>0</v>
      </c>
      <c r="AT202" s="88" t="str">
        <f t="shared" si="90"/>
        <v>Days</v>
      </c>
      <c r="AU202" s="89" t="str">
        <f t="shared" si="91"/>
        <v/>
      </c>
      <c r="AV202" s="88" t="str">
        <f t="shared" si="92"/>
        <v>No</v>
      </c>
      <c r="AW202" s="64"/>
      <c r="AX202" s="64"/>
      <c r="AY202" s="64"/>
      <c r="AZ202" s="64"/>
      <c r="BA202" s="64"/>
      <c r="BB202" s="64"/>
      <c r="BC202" s="64"/>
      <c r="BD202" s="64"/>
    </row>
    <row r="203" spans="1:56" s="70" customFormat="1" ht="15" customHeight="1" x14ac:dyDescent="0.25">
      <c r="A203" s="178"/>
      <c r="B203" s="179"/>
      <c r="C203" s="180"/>
      <c r="D203" s="181"/>
      <c r="E203" s="181" t="str">
        <f t="shared" si="68"/>
        <v/>
      </c>
      <c r="F203" s="182" t="str">
        <f>IF(ISBLANK(D203)=TRUE,"",IF($B203="Days",VLOOKUP(D203,$F$1:$G$1,2,FALSE),((E203-D203)*24)-#REF!))</f>
        <v/>
      </c>
      <c r="G203" s="181"/>
      <c r="H203" s="181" t="str">
        <f t="shared" si="69"/>
        <v/>
      </c>
      <c r="I203" s="182" t="str">
        <f>IF(ISBLANK(G203)=TRUE,"",IF($B203="Days",VLOOKUP(G203,$F$1:$G$1,2,FALSE),((H203-G203)*24)-#REF!))</f>
        <v/>
      </c>
      <c r="J203" s="181"/>
      <c r="K203" s="181" t="str">
        <f t="shared" si="70"/>
        <v/>
      </c>
      <c r="L203" s="182" t="str">
        <f>IF(ISBLANK(J203)=TRUE,"",IF($B203="Days",VLOOKUP(J203,$F$1:$G$1,2,FALSE),((K203-J203)*24)-#REF!))</f>
        <v/>
      </c>
      <c r="M203" s="181"/>
      <c r="N203" s="181" t="str">
        <f t="shared" si="71"/>
        <v/>
      </c>
      <c r="O203" s="182" t="str">
        <f>IF(ISBLANK(M203)=TRUE,"",IF($B203="Days",VLOOKUP(M203,$F$1:$G$1,2,FALSE),((N203-M203)*24)-#REF!))</f>
        <v/>
      </c>
      <c r="P203" s="181"/>
      <c r="Q203" s="181" t="str">
        <f t="shared" si="72"/>
        <v/>
      </c>
      <c r="R203" s="182" t="str">
        <f>IF(ISBLANK(P203)=TRUE,"",IF($B203="Days",VLOOKUP(P203,$F$1:$G$1,2,FALSE),((Q203-P203)*24)-#REF!))</f>
        <v/>
      </c>
      <c r="S203" s="181"/>
      <c r="T203" s="181" t="str">
        <f t="shared" si="73"/>
        <v/>
      </c>
      <c r="U203" s="182" t="str">
        <f>IF(ISBLANK(S203)=TRUE,"",IF($B203="Days",VLOOKUP(S203,$F$1:$G$1,2,FALSE),((T203-S203)*24)-#REF!))</f>
        <v/>
      </c>
      <c r="V203" s="181"/>
      <c r="W203" s="181" t="str">
        <f t="shared" si="74"/>
        <v/>
      </c>
      <c r="X203" s="182" t="str">
        <f>IF(ISBLANK(V203)=TRUE,"",IF($B203="Days",VLOOKUP(V203,$F$1:$G$1,2,FALSE),((W203-V203)*24)-#REF!))</f>
        <v/>
      </c>
      <c r="Y203" s="56" t="str">
        <f>IFERROR(VLOOKUP(A203,#REF!,5,FALSE),"")</f>
        <v/>
      </c>
      <c r="Z203" s="56" t="str">
        <f t="shared" si="77"/>
        <v/>
      </c>
      <c r="AA203" s="56" t="str">
        <f t="shared" si="78"/>
        <v/>
      </c>
      <c r="AB203" s="57" t="str">
        <f t="shared" si="79"/>
        <v/>
      </c>
      <c r="AC203" s="57" t="str">
        <f t="shared" si="80"/>
        <v/>
      </c>
      <c r="AD203" s="86" t="str">
        <f t="shared" si="81"/>
        <v/>
      </c>
      <c r="AE203" s="86" t="str">
        <f t="shared" si="82"/>
        <v/>
      </c>
      <c r="AF203" s="86" t="str">
        <f t="shared" si="83"/>
        <v/>
      </c>
      <c r="AG203" s="86" t="str">
        <f t="shared" si="84"/>
        <v/>
      </c>
      <c r="AH203" s="86" t="str">
        <f t="shared" si="85"/>
        <v/>
      </c>
      <c r="AI203" s="86" t="str">
        <f t="shared" si="86"/>
        <v/>
      </c>
      <c r="AJ203" s="86" t="str">
        <f t="shared" si="87"/>
        <v/>
      </c>
      <c r="AK203" s="87">
        <f t="shared" si="88"/>
        <v>0</v>
      </c>
      <c r="AL203" s="88" t="b">
        <f t="shared" si="76"/>
        <v>0</v>
      </c>
      <c r="AM203" s="88" t="b">
        <f t="shared" si="76"/>
        <v>0</v>
      </c>
      <c r="AN203" s="88" t="b">
        <f t="shared" si="76"/>
        <v>0</v>
      </c>
      <c r="AO203" s="88" t="b">
        <f t="shared" si="75"/>
        <v>0</v>
      </c>
      <c r="AP203" s="88" t="b">
        <f t="shared" si="75"/>
        <v>0</v>
      </c>
      <c r="AQ203" s="88" t="b">
        <f t="shared" si="75"/>
        <v>0</v>
      </c>
      <c r="AR203" s="88" t="b">
        <f t="shared" si="75"/>
        <v>0</v>
      </c>
      <c r="AS203" s="62">
        <f t="shared" si="89"/>
        <v>0</v>
      </c>
      <c r="AT203" s="88" t="str">
        <f t="shared" si="90"/>
        <v>Days</v>
      </c>
      <c r="AU203" s="89" t="str">
        <f t="shared" si="91"/>
        <v/>
      </c>
      <c r="AV203" s="88" t="str">
        <f t="shared" si="92"/>
        <v>No</v>
      </c>
      <c r="AW203" s="64"/>
      <c r="AX203" s="64"/>
      <c r="AY203" s="64"/>
      <c r="AZ203" s="64"/>
      <c r="BA203" s="64"/>
      <c r="BB203" s="64"/>
      <c r="BC203" s="64"/>
      <c r="BD203" s="64"/>
    </row>
    <row r="204" spans="1:56" s="70" customFormat="1" ht="15" customHeight="1" x14ac:dyDescent="0.25">
      <c r="A204" s="178"/>
      <c r="B204" s="179"/>
      <c r="C204" s="180"/>
      <c r="D204" s="181"/>
      <c r="E204" s="181" t="str">
        <f t="shared" si="68"/>
        <v/>
      </c>
      <c r="F204" s="182" t="str">
        <f>IF(ISBLANK(D204)=TRUE,"",IF($B204="Days",VLOOKUP(D204,$F$1:$G$1,2,FALSE),((E204-D204)*24)-#REF!))</f>
        <v/>
      </c>
      <c r="G204" s="181"/>
      <c r="H204" s="181" t="str">
        <f t="shared" si="69"/>
        <v/>
      </c>
      <c r="I204" s="182" t="str">
        <f>IF(ISBLANK(G204)=TRUE,"",IF($B204="Days",VLOOKUP(G204,$F$1:$G$1,2,FALSE),((H204-G204)*24)-#REF!))</f>
        <v/>
      </c>
      <c r="J204" s="181"/>
      <c r="K204" s="181" t="str">
        <f t="shared" si="70"/>
        <v/>
      </c>
      <c r="L204" s="182" t="str">
        <f>IF(ISBLANK(J204)=TRUE,"",IF($B204="Days",VLOOKUP(J204,$F$1:$G$1,2,FALSE),((K204-J204)*24)-#REF!))</f>
        <v/>
      </c>
      <c r="M204" s="181"/>
      <c r="N204" s="181" t="str">
        <f t="shared" si="71"/>
        <v/>
      </c>
      <c r="O204" s="182" t="str">
        <f>IF(ISBLANK(M204)=TRUE,"",IF($B204="Days",VLOOKUP(M204,$F$1:$G$1,2,FALSE),((N204-M204)*24)-#REF!))</f>
        <v/>
      </c>
      <c r="P204" s="181"/>
      <c r="Q204" s="181" t="str">
        <f t="shared" si="72"/>
        <v/>
      </c>
      <c r="R204" s="182" t="str">
        <f>IF(ISBLANK(P204)=TRUE,"",IF($B204="Days",VLOOKUP(P204,$F$1:$G$1,2,FALSE),((Q204-P204)*24)-#REF!))</f>
        <v/>
      </c>
      <c r="S204" s="181"/>
      <c r="T204" s="181" t="str">
        <f t="shared" si="73"/>
        <v/>
      </c>
      <c r="U204" s="182" t="str">
        <f>IF(ISBLANK(S204)=TRUE,"",IF($B204="Days",VLOOKUP(S204,$F$1:$G$1,2,FALSE),((T204-S204)*24)-#REF!))</f>
        <v/>
      </c>
      <c r="V204" s="181"/>
      <c r="W204" s="181" t="str">
        <f t="shared" si="74"/>
        <v/>
      </c>
      <c r="X204" s="182" t="str">
        <f>IF(ISBLANK(V204)=TRUE,"",IF($B204="Days",VLOOKUP(V204,$F$1:$G$1,2,FALSE),((W204-V204)*24)-#REF!))</f>
        <v/>
      </c>
      <c r="Y204" s="56" t="str">
        <f>IFERROR(VLOOKUP(A204,#REF!,5,FALSE),"")</f>
        <v/>
      </c>
      <c r="Z204" s="56" t="str">
        <f t="shared" si="77"/>
        <v/>
      </c>
      <c r="AA204" s="56" t="str">
        <f t="shared" si="78"/>
        <v/>
      </c>
      <c r="AB204" s="57" t="str">
        <f t="shared" si="79"/>
        <v/>
      </c>
      <c r="AC204" s="57" t="str">
        <f t="shared" si="80"/>
        <v/>
      </c>
      <c r="AD204" s="86" t="str">
        <f t="shared" si="81"/>
        <v/>
      </c>
      <c r="AE204" s="86" t="str">
        <f t="shared" si="82"/>
        <v/>
      </c>
      <c r="AF204" s="86" t="str">
        <f t="shared" si="83"/>
        <v/>
      </c>
      <c r="AG204" s="86" t="str">
        <f t="shared" si="84"/>
        <v/>
      </c>
      <c r="AH204" s="86" t="str">
        <f t="shared" si="85"/>
        <v/>
      </c>
      <c r="AI204" s="86" t="str">
        <f t="shared" si="86"/>
        <v/>
      </c>
      <c r="AJ204" s="86" t="str">
        <f t="shared" si="87"/>
        <v/>
      </c>
      <c r="AK204" s="87">
        <f t="shared" si="88"/>
        <v>0</v>
      </c>
      <c r="AL204" s="88" t="b">
        <f t="shared" si="76"/>
        <v>0</v>
      </c>
      <c r="AM204" s="88" t="b">
        <f t="shared" si="76"/>
        <v>0</v>
      </c>
      <c r="AN204" s="88" t="b">
        <f t="shared" si="76"/>
        <v>0</v>
      </c>
      <c r="AO204" s="88" t="b">
        <f t="shared" si="75"/>
        <v>0</v>
      </c>
      <c r="AP204" s="88" t="b">
        <f t="shared" si="75"/>
        <v>0</v>
      </c>
      <c r="AQ204" s="88" t="b">
        <f t="shared" si="75"/>
        <v>0</v>
      </c>
      <c r="AR204" s="88" t="b">
        <f t="shared" si="75"/>
        <v>0</v>
      </c>
      <c r="AS204" s="62">
        <f t="shared" si="89"/>
        <v>0</v>
      </c>
      <c r="AT204" s="88" t="str">
        <f t="shared" si="90"/>
        <v>Days</v>
      </c>
      <c r="AU204" s="89" t="str">
        <f t="shared" si="91"/>
        <v/>
      </c>
      <c r="AV204" s="88" t="str">
        <f t="shared" si="92"/>
        <v>No</v>
      </c>
      <c r="AW204" s="64"/>
      <c r="AX204" s="64"/>
      <c r="AY204" s="64"/>
      <c r="AZ204" s="64"/>
      <c r="BA204" s="64"/>
      <c r="BB204" s="64"/>
      <c r="BC204" s="64"/>
      <c r="BD204" s="64"/>
    </row>
    <row r="205" spans="1:56" s="70" customFormat="1" ht="15" customHeight="1" x14ac:dyDescent="0.25">
      <c r="A205" s="178"/>
      <c r="B205" s="179"/>
      <c r="C205" s="180"/>
      <c r="D205" s="181"/>
      <c r="E205" s="181" t="str">
        <f t="shared" si="68"/>
        <v/>
      </c>
      <c r="F205" s="182" t="str">
        <f>IF(ISBLANK(D205)=TRUE,"",IF($B205="Days",VLOOKUP(D205,$F$1:$G$1,2,FALSE),((E205-D205)*24)-#REF!))</f>
        <v/>
      </c>
      <c r="G205" s="181"/>
      <c r="H205" s="181" t="str">
        <f t="shared" si="69"/>
        <v/>
      </c>
      <c r="I205" s="182" t="str">
        <f>IF(ISBLANK(G205)=TRUE,"",IF($B205="Days",VLOOKUP(G205,$F$1:$G$1,2,FALSE),((H205-G205)*24)-#REF!))</f>
        <v/>
      </c>
      <c r="J205" s="181"/>
      <c r="K205" s="181" t="str">
        <f t="shared" si="70"/>
        <v/>
      </c>
      <c r="L205" s="182" t="str">
        <f>IF(ISBLANK(J205)=TRUE,"",IF($B205="Days",VLOOKUP(J205,$F$1:$G$1,2,FALSE),((K205-J205)*24)-#REF!))</f>
        <v/>
      </c>
      <c r="M205" s="181"/>
      <c r="N205" s="181" t="str">
        <f t="shared" si="71"/>
        <v/>
      </c>
      <c r="O205" s="182" t="str">
        <f>IF(ISBLANK(M205)=TRUE,"",IF($B205="Days",VLOOKUP(M205,$F$1:$G$1,2,FALSE),((N205-M205)*24)-#REF!))</f>
        <v/>
      </c>
      <c r="P205" s="181"/>
      <c r="Q205" s="181" t="str">
        <f t="shared" si="72"/>
        <v/>
      </c>
      <c r="R205" s="182" t="str">
        <f>IF(ISBLANK(P205)=TRUE,"",IF($B205="Days",VLOOKUP(P205,$F$1:$G$1,2,FALSE),((Q205-P205)*24)-#REF!))</f>
        <v/>
      </c>
      <c r="S205" s="181"/>
      <c r="T205" s="181" t="str">
        <f t="shared" si="73"/>
        <v/>
      </c>
      <c r="U205" s="182" t="str">
        <f>IF(ISBLANK(S205)=TRUE,"",IF($B205="Days",VLOOKUP(S205,$F$1:$G$1,2,FALSE),((T205-S205)*24)-#REF!))</f>
        <v/>
      </c>
      <c r="V205" s="181"/>
      <c r="W205" s="181" t="str">
        <f t="shared" si="74"/>
        <v/>
      </c>
      <c r="X205" s="182" t="str">
        <f>IF(ISBLANK(V205)=TRUE,"",IF($B205="Days",VLOOKUP(V205,$F$1:$G$1,2,FALSE),((W205-V205)*24)-#REF!))</f>
        <v/>
      </c>
      <c r="Y205" s="56" t="str">
        <f>IFERROR(VLOOKUP(A205,#REF!,5,FALSE),"")</f>
        <v/>
      </c>
      <c r="Z205" s="56" t="str">
        <f t="shared" si="77"/>
        <v/>
      </c>
      <c r="AA205" s="56" t="str">
        <f t="shared" si="78"/>
        <v/>
      </c>
      <c r="AB205" s="57" t="str">
        <f t="shared" si="79"/>
        <v/>
      </c>
      <c r="AC205" s="57" t="str">
        <f t="shared" si="80"/>
        <v/>
      </c>
      <c r="AD205" s="86" t="str">
        <f t="shared" si="81"/>
        <v/>
      </c>
      <c r="AE205" s="86" t="str">
        <f t="shared" si="82"/>
        <v/>
      </c>
      <c r="AF205" s="86" t="str">
        <f t="shared" si="83"/>
        <v/>
      </c>
      <c r="AG205" s="86" t="str">
        <f t="shared" si="84"/>
        <v/>
      </c>
      <c r="AH205" s="86" t="str">
        <f t="shared" si="85"/>
        <v/>
      </c>
      <c r="AI205" s="86" t="str">
        <f t="shared" si="86"/>
        <v/>
      </c>
      <c r="AJ205" s="86" t="str">
        <f t="shared" si="87"/>
        <v/>
      </c>
      <c r="AK205" s="87">
        <f t="shared" si="88"/>
        <v>0</v>
      </c>
      <c r="AL205" s="88" t="b">
        <f t="shared" si="76"/>
        <v>0</v>
      </c>
      <c r="AM205" s="88" t="b">
        <f t="shared" si="76"/>
        <v>0</v>
      </c>
      <c r="AN205" s="88" t="b">
        <f t="shared" si="76"/>
        <v>0</v>
      </c>
      <c r="AO205" s="88" t="b">
        <f t="shared" si="75"/>
        <v>0</v>
      </c>
      <c r="AP205" s="88" t="b">
        <f t="shared" si="75"/>
        <v>0</v>
      </c>
      <c r="AQ205" s="88" t="b">
        <f t="shared" si="75"/>
        <v>0</v>
      </c>
      <c r="AR205" s="88" t="b">
        <f t="shared" si="75"/>
        <v>0</v>
      </c>
      <c r="AS205" s="62">
        <f t="shared" si="89"/>
        <v>0</v>
      </c>
      <c r="AT205" s="88" t="str">
        <f t="shared" si="90"/>
        <v>Days</v>
      </c>
      <c r="AU205" s="89" t="str">
        <f t="shared" si="91"/>
        <v/>
      </c>
      <c r="AV205" s="88" t="str">
        <f t="shared" si="92"/>
        <v>No</v>
      </c>
      <c r="AW205" s="64"/>
      <c r="AX205" s="64"/>
      <c r="AY205" s="64"/>
      <c r="AZ205" s="64"/>
      <c r="BA205" s="64"/>
      <c r="BB205" s="64"/>
      <c r="BC205" s="64"/>
      <c r="BD205" s="64"/>
    </row>
    <row r="206" spans="1:56" s="70" customFormat="1" ht="15" customHeight="1" x14ac:dyDescent="0.25">
      <c r="A206" s="178"/>
      <c r="B206" s="179"/>
      <c r="C206" s="180"/>
      <c r="D206" s="181"/>
      <c r="E206" s="181" t="str">
        <f t="shared" si="68"/>
        <v/>
      </c>
      <c r="F206" s="182" t="str">
        <f>IF(ISBLANK(D206)=TRUE,"",IF($B206="Days",VLOOKUP(D206,$F$1:$G$1,2,FALSE),((E206-D206)*24)-#REF!))</f>
        <v/>
      </c>
      <c r="G206" s="181"/>
      <c r="H206" s="181" t="str">
        <f t="shared" si="69"/>
        <v/>
      </c>
      <c r="I206" s="182" t="str">
        <f>IF(ISBLANK(G206)=TRUE,"",IF($B206="Days",VLOOKUP(G206,$F$1:$G$1,2,FALSE),((H206-G206)*24)-#REF!))</f>
        <v/>
      </c>
      <c r="J206" s="181"/>
      <c r="K206" s="181" t="str">
        <f t="shared" si="70"/>
        <v/>
      </c>
      <c r="L206" s="182" t="str">
        <f>IF(ISBLANK(J206)=TRUE,"",IF($B206="Days",VLOOKUP(J206,$F$1:$G$1,2,FALSE),((K206-J206)*24)-#REF!))</f>
        <v/>
      </c>
      <c r="M206" s="181"/>
      <c r="N206" s="181" t="str">
        <f t="shared" si="71"/>
        <v/>
      </c>
      <c r="O206" s="182" t="str">
        <f>IF(ISBLANK(M206)=TRUE,"",IF($B206="Days",VLOOKUP(M206,$F$1:$G$1,2,FALSE),((N206-M206)*24)-#REF!))</f>
        <v/>
      </c>
      <c r="P206" s="181"/>
      <c r="Q206" s="181" t="str">
        <f t="shared" si="72"/>
        <v/>
      </c>
      <c r="R206" s="182" t="str">
        <f>IF(ISBLANK(P206)=TRUE,"",IF($B206="Days",VLOOKUP(P206,$F$1:$G$1,2,FALSE),((Q206-P206)*24)-#REF!))</f>
        <v/>
      </c>
      <c r="S206" s="181"/>
      <c r="T206" s="181" t="str">
        <f t="shared" si="73"/>
        <v/>
      </c>
      <c r="U206" s="182" t="str">
        <f>IF(ISBLANK(S206)=TRUE,"",IF($B206="Days",VLOOKUP(S206,$F$1:$G$1,2,FALSE),((T206-S206)*24)-#REF!))</f>
        <v/>
      </c>
      <c r="V206" s="181"/>
      <c r="W206" s="181" t="str">
        <f t="shared" si="74"/>
        <v/>
      </c>
      <c r="X206" s="182" t="str">
        <f>IF(ISBLANK(V206)=TRUE,"",IF($B206="Days",VLOOKUP(V206,$F$1:$G$1,2,FALSE),((W206-V206)*24)-#REF!))</f>
        <v/>
      </c>
      <c r="Y206" s="56" t="str">
        <f>IFERROR(VLOOKUP(A206,#REF!,5,FALSE),"")</f>
        <v/>
      </c>
      <c r="Z206" s="56" t="str">
        <f t="shared" si="77"/>
        <v/>
      </c>
      <c r="AA206" s="56" t="str">
        <f t="shared" si="78"/>
        <v/>
      </c>
      <c r="AB206" s="57" t="str">
        <f t="shared" si="79"/>
        <v/>
      </c>
      <c r="AC206" s="57" t="str">
        <f t="shared" si="80"/>
        <v/>
      </c>
      <c r="AD206" s="86" t="str">
        <f t="shared" si="81"/>
        <v/>
      </c>
      <c r="AE206" s="86" t="str">
        <f t="shared" si="82"/>
        <v/>
      </c>
      <c r="AF206" s="86" t="str">
        <f t="shared" si="83"/>
        <v/>
      </c>
      <c r="AG206" s="86" t="str">
        <f t="shared" si="84"/>
        <v/>
      </c>
      <c r="AH206" s="86" t="str">
        <f t="shared" si="85"/>
        <v/>
      </c>
      <c r="AI206" s="86" t="str">
        <f t="shared" si="86"/>
        <v/>
      </c>
      <c r="AJ206" s="86" t="str">
        <f t="shared" si="87"/>
        <v/>
      </c>
      <c r="AK206" s="87">
        <f t="shared" si="88"/>
        <v>0</v>
      </c>
      <c r="AL206" s="88" t="b">
        <f t="shared" si="76"/>
        <v>0</v>
      </c>
      <c r="AM206" s="88" t="b">
        <f t="shared" si="76"/>
        <v>0</v>
      </c>
      <c r="AN206" s="88" t="b">
        <f t="shared" si="76"/>
        <v>0</v>
      </c>
      <c r="AO206" s="88" t="b">
        <f t="shared" si="75"/>
        <v>0</v>
      </c>
      <c r="AP206" s="88" t="b">
        <f t="shared" si="75"/>
        <v>0</v>
      </c>
      <c r="AQ206" s="88" t="b">
        <f t="shared" si="75"/>
        <v>0</v>
      </c>
      <c r="AR206" s="88" t="b">
        <f t="shared" si="75"/>
        <v>0</v>
      </c>
      <c r="AS206" s="62">
        <f t="shared" si="89"/>
        <v>0</v>
      </c>
      <c r="AT206" s="88" t="str">
        <f t="shared" si="90"/>
        <v>Days</v>
      </c>
      <c r="AU206" s="89" t="str">
        <f t="shared" si="91"/>
        <v/>
      </c>
      <c r="AV206" s="88" t="str">
        <f t="shared" si="92"/>
        <v>No</v>
      </c>
      <c r="AW206" s="64"/>
      <c r="AX206" s="64"/>
      <c r="AY206" s="64"/>
      <c r="AZ206" s="64"/>
      <c r="BA206" s="64"/>
      <c r="BB206" s="64"/>
      <c r="BC206" s="64"/>
      <c r="BD206" s="64"/>
    </row>
    <row r="207" spans="1:56" s="70" customFormat="1" ht="15" customHeight="1" x14ac:dyDescent="0.25">
      <c r="A207" s="178"/>
      <c r="B207" s="179"/>
      <c r="C207" s="180"/>
      <c r="D207" s="181"/>
      <c r="E207" s="181" t="str">
        <f t="shared" si="68"/>
        <v/>
      </c>
      <c r="F207" s="182" t="str">
        <f>IF(ISBLANK(D207)=TRUE,"",IF($B207="Days",VLOOKUP(D207,$F$1:$G$1,2,FALSE),((E207-D207)*24)-#REF!))</f>
        <v/>
      </c>
      <c r="G207" s="181"/>
      <c r="H207" s="181" t="str">
        <f t="shared" si="69"/>
        <v/>
      </c>
      <c r="I207" s="182" t="str">
        <f>IF(ISBLANK(G207)=TRUE,"",IF($B207="Days",VLOOKUP(G207,$F$1:$G$1,2,FALSE),((H207-G207)*24)-#REF!))</f>
        <v/>
      </c>
      <c r="J207" s="181"/>
      <c r="K207" s="181" t="str">
        <f t="shared" si="70"/>
        <v/>
      </c>
      <c r="L207" s="182" t="str">
        <f>IF(ISBLANK(J207)=TRUE,"",IF($B207="Days",VLOOKUP(J207,$F$1:$G$1,2,FALSE),((K207-J207)*24)-#REF!))</f>
        <v/>
      </c>
      <c r="M207" s="181"/>
      <c r="N207" s="181" t="str">
        <f t="shared" si="71"/>
        <v/>
      </c>
      <c r="O207" s="182" t="str">
        <f>IF(ISBLANK(M207)=TRUE,"",IF($B207="Days",VLOOKUP(M207,$F$1:$G$1,2,FALSE),((N207-M207)*24)-#REF!))</f>
        <v/>
      </c>
      <c r="P207" s="181"/>
      <c r="Q207" s="181" t="str">
        <f t="shared" si="72"/>
        <v/>
      </c>
      <c r="R207" s="182" t="str">
        <f>IF(ISBLANK(P207)=TRUE,"",IF($B207="Days",VLOOKUP(P207,$F$1:$G$1,2,FALSE),((Q207-P207)*24)-#REF!))</f>
        <v/>
      </c>
      <c r="S207" s="181"/>
      <c r="T207" s="181" t="str">
        <f t="shared" si="73"/>
        <v/>
      </c>
      <c r="U207" s="182" t="str">
        <f>IF(ISBLANK(S207)=TRUE,"",IF($B207="Days",VLOOKUP(S207,$F$1:$G$1,2,FALSE),((T207-S207)*24)-#REF!))</f>
        <v/>
      </c>
      <c r="V207" s="181"/>
      <c r="W207" s="181" t="str">
        <f t="shared" si="74"/>
        <v/>
      </c>
      <c r="X207" s="182" t="str">
        <f>IF(ISBLANK(V207)=TRUE,"",IF($B207="Days",VLOOKUP(V207,$F$1:$G$1,2,FALSE),((W207-V207)*24)-#REF!))</f>
        <v/>
      </c>
      <c r="Y207" s="56" t="str">
        <f>IFERROR(VLOOKUP(A207,#REF!,5,FALSE),"")</f>
        <v/>
      </c>
      <c r="Z207" s="56" t="str">
        <f t="shared" si="77"/>
        <v/>
      </c>
      <c r="AA207" s="56" t="str">
        <f t="shared" si="78"/>
        <v/>
      </c>
      <c r="AB207" s="57" t="str">
        <f t="shared" si="79"/>
        <v/>
      </c>
      <c r="AC207" s="57" t="str">
        <f t="shared" si="80"/>
        <v/>
      </c>
      <c r="AD207" s="86" t="str">
        <f t="shared" si="81"/>
        <v/>
      </c>
      <c r="AE207" s="86" t="str">
        <f t="shared" si="82"/>
        <v/>
      </c>
      <c r="AF207" s="86" t="str">
        <f t="shared" si="83"/>
        <v/>
      </c>
      <c r="AG207" s="86" t="str">
        <f t="shared" si="84"/>
        <v/>
      </c>
      <c r="AH207" s="86" t="str">
        <f t="shared" si="85"/>
        <v/>
      </c>
      <c r="AI207" s="86" t="str">
        <f t="shared" si="86"/>
        <v/>
      </c>
      <c r="AJ207" s="86" t="str">
        <f t="shared" si="87"/>
        <v/>
      </c>
      <c r="AK207" s="87">
        <f t="shared" si="88"/>
        <v>0</v>
      </c>
      <c r="AL207" s="88" t="b">
        <f t="shared" si="76"/>
        <v>0</v>
      </c>
      <c r="AM207" s="88" t="b">
        <f t="shared" si="76"/>
        <v>0</v>
      </c>
      <c r="AN207" s="88" t="b">
        <f t="shared" si="76"/>
        <v>0</v>
      </c>
      <c r="AO207" s="88" t="b">
        <f t="shared" si="75"/>
        <v>0</v>
      </c>
      <c r="AP207" s="88" t="b">
        <f t="shared" si="75"/>
        <v>0</v>
      </c>
      <c r="AQ207" s="88" t="b">
        <f t="shared" si="75"/>
        <v>0</v>
      </c>
      <c r="AR207" s="88" t="b">
        <f t="shared" si="75"/>
        <v>0</v>
      </c>
      <c r="AS207" s="62">
        <f t="shared" si="89"/>
        <v>0</v>
      </c>
      <c r="AT207" s="88" t="str">
        <f t="shared" si="90"/>
        <v>Days</v>
      </c>
      <c r="AU207" s="89" t="str">
        <f t="shared" si="91"/>
        <v/>
      </c>
      <c r="AV207" s="88" t="str">
        <f t="shared" si="92"/>
        <v>No</v>
      </c>
      <c r="AW207" s="64"/>
      <c r="AX207" s="64"/>
      <c r="AY207" s="64"/>
      <c r="AZ207" s="64"/>
      <c r="BA207" s="64"/>
      <c r="BB207" s="64"/>
      <c r="BC207" s="64"/>
      <c r="BD207" s="64"/>
    </row>
    <row r="208" spans="1:56" s="70" customFormat="1" ht="15" customHeight="1" x14ac:dyDescent="0.25">
      <c r="A208" s="178"/>
      <c r="B208" s="179"/>
      <c r="C208" s="180"/>
      <c r="D208" s="181"/>
      <c r="E208" s="181" t="str">
        <f t="shared" si="68"/>
        <v/>
      </c>
      <c r="F208" s="182" t="str">
        <f>IF(ISBLANK(D208)=TRUE,"",IF($B208="Days",VLOOKUP(D208,$F$1:$G$1,2,FALSE),((E208-D208)*24)-#REF!))</f>
        <v/>
      </c>
      <c r="G208" s="181"/>
      <c r="H208" s="181" t="str">
        <f t="shared" si="69"/>
        <v/>
      </c>
      <c r="I208" s="182" t="str">
        <f>IF(ISBLANK(G208)=TRUE,"",IF($B208="Days",VLOOKUP(G208,$F$1:$G$1,2,FALSE),((H208-G208)*24)-#REF!))</f>
        <v/>
      </c>
      <c r="J208" s="181"/>
      <c r="K208" s="181" t="str">
        <f t="shared" si="70"/>
        <v/>
      </c>
      <c r="L208" s="182" t="str">
        <f>IF(ISBLANK(J208)=TRUE,"",IF($B208="Days",VLOOKUP(J208,$F$1:$G$1,2,FALSE),((K208-J208)*24)-#REF!))</f>
        <v/>
      </c>
      <c r="M208" s="181"/>
      <c r="N208" s="181" t="str">
        <f t="shared" si="71"/>
        <v/>
      </c>
      <c r="O208" s="182" t="str">
        <f>IF(ISBLANK(M208)=TRUE,"",IF($B208="Days",VLOOKUP(M208,$F$1:$G$1,2,FALSE),((N208-M208)*24)-#REF!))</f>
        <v/>
      </c>
      <c r="P208" s="181"/>
      <c r="Q208" s="181" t="str">
        <f t="shared" si="72"/>
        <v/>
      </c>
      <c r="R208" s="182" t="str">
        <f>IF(ISBLANK(P208)=TRUE,"",IF($B208="Days",VLOOKUP(P208,$F$1:$G$1,2,FALSE),((Q208-P208)*24)-#REF!))</f>
        <v/>
      </c>
      <c r="S208" s="181"/>
      <c r="T208" s="181" t="str">
        <f t="shared" si="73"/>
        <v/>
      </c>
      <c r="U208" s="182" t="str">
        <f>IF(ISBLANK(S208)=TRUE,"",IF($B208="Days",VLOOKUP(S208,$F$1:$G$1,2,FALSE),((T208-S208)*24)-#REF!))</f>
        <v/>
      </c>
      <c r="V208" s="181"/>
      <c r="W208" s="181" t="str">
        <f t="shared" si="74"/>
        <v/>
      </c>
      <c r="X208" s="182" t="str">
        <f>IF(ISBLANK(V208)=TRUE,"",IF($B208="Days",VLOOKUP(V208,$F$1:$G$1,2,FALSE),((W208-V208)*24)-#REF!))</f>
        <v/>
      </c>
      <c r="Y208" s="56" t="str">
        <f>IFERROR(VLOOKUP(A208,#REF!,5,FALSE),"")</f>
        <v/>
      </c>
      <c r="Z208" s="56" t="str">
        <f t="shared" si="77"/>
        <v/>
      </c>
      <c r="AA208" s="56" t="str">
        <f t="shared" si="78"/>
        <v/>
      </c>
      <c r="AB208" s="57" t="str">
        <f t="shared" si="79"/>
        <v/>
      </c>
      <c r="AC208" s="57" t="str">
        <f t="shared" si="80"/>
        <v/>
      </c>
      <c r="AD208" s="86" t="str">
        <f t="shared" si="81"/>
        <v/>
      </c>
      <c r="AE208" s="86" t="str">
        <f t="shared" si="82"/>
        <v/>
      </c>
      <c r="AF208" s="86" t="str">
        <f t="shared" si="83"/>
        <v/>
      </c>
      <c r="AG208" s="86" t="str">
        <f t="shared" si="84"/>
        <v/>
      </c>
      <c r="AH208" s="86" t="str">
        <f t="shared" si="85"/>
        <v/>
      </c>
      <c r="AI208" s="86" t="str">
        <f t="shared" si="86"/>
        <v/>
      </c>
      <c r="AJ208" s="86" t="str">
        <f t="shared" si="87"/>
        <v/>
      </c>
      <c r="AK208" s="87">
        <f t="shared" si="88"/>
        <v>0</v>
      </c>
      <c r="AL208" s="88" t="b">
        <f t="shared" si="76"/>
        <v>0</v>
      </c>
      <c r="AM208" s="88" t="b">
        <f t="shared" si="76"/>
        <v>0</v>
      </c>
      <c r="AN208" s="88" t="b">
        <f t="shared" si="76"/>
        <v>0</v>
      </c>
      <c r="AO208" s="88" t="b">
        <f t="shared" si="75"/>
        <v>0</v>
      </c>
      <c r="AP208" s="88" t="b">
        <f t="shared" si="75"/>
        <v>0</v>
      </c>
      <c r="AQ208" s="88" t="b">
        <f t="shared" si="75"/>
        <v>0</v>
      </c>
      <c r="AR208" s="88" t="b">
        <f t="shared" si="75"/>
        <v>0</v>
      </c>
      <c r="AS208" s="62">
        <f t="shared" si="89"/>
        <v>0</v>
      </c>
      <c r="AT208" s="88" t="str">
        <f t="shared" si="90"/>
        <v>Days</v>
      </c>
      <c r="AU208" s="89" t="str">
        <f t="shared" si="91"/>
        <v/>
      </c>
      <c r="AV208" s="88" t="str">
        <f t="shared" si="92"/>
        <v>No</v>
      </c>
      <c r="AW208" s="64"/>
      <c r="AX208" s="64"/>
      <c r="AY208" s="64"/>
      <c r="AZ208" s="64"/>
      <c r="BA208" s="64"/>
      <c r="BB208" s="64"/>
      <c r="BC208" s="64"/>
      <c r="BD208" s="64"/>
    </row>
    <row r="209" spans="1:56" s="70" customFormat="1" ht="15" customHeight="1" x14ac:dyDescent="0.25">
      <c r="A209" s="178"/>
      <c r="B209" s="179"/>
      <c r="C209" s="180"/>
      <c r="D209" s="181"/>
      <c r="E209" s="181" t="str">
        <f t="shared" si="68"/>
        <v/>
      </c>
      <c r="F209" s="182" t="str">
        <f>IF(ISBLANK(D209)=TRUE,"",IF($B209="Days",VLOOKUP(D209,$F$1:$G$1,2,FALSE),((E209-D209)*24)-#REF!))</f>
        <v/>
      </c>
      <c r="G209" s="181"/>
      <c r="H209" s="181" t="str">
        <f t="shared" si="69"/>
        <v/>
      </c>
      <c r="I209" s="182" t="str">
        <f>IF(ISBLANK(G209)=TRUE,"",IF($B209="Days",VLOOKUP(G209,$F$1:$G$1,2,FALSE),((H209-G209)*24)-#REF!))</f>
        <v/>
      </c>
      <c r="J209" s="181"/>
      <c r="K209" s="181" t="str">
        <f t="shared" si="70"/>
        <v/>
      </c>
      <c r="L209" s="182" t="str">
        <f>IF(ISBLANK(J209)=TRUE,"",IF($B209="Days",VLOOKUP(J209,$F$1:$G$1,2,FALSE),((K209-J209)*24)-#REF!))</f>
        <v/>
      </c>
      <c r="M209" s="181"/>
      <c r="N209" s="181" t="str">
        <f t="shared" si="71"/>
        <v/>
      </c>
      <c r="O209" s="182" t="str">
        <f>IF(ISBLANK(M209)=TRUE,"",IF($B209="Days",VLOOKUP(M209,$F$1:$G$1,2,FALSE),((N209-M209)*24)-#REF!))</f>
        <v/>
      </c>
      <c r="P209" s="181"/>
      <c r="Q209" s="181" t="str">
        <f t="shared" si="72"/>
        <v/>
      </c>
      <c r="R209" s="182" t="str">
        <f>IF(ISBLANK(P209)=TRUE,"",IF($B209="Days",VLOOKUP(P209,$F$1:$G$1,2,FALSE),((Q209-P209)*24)-#REF!))</f>
        <v/>
      </c>
      <c r="S209" s="181"/>
      <c r="T209" s="181" t="str">
        <f t="shared" si="73"/>
        <v/>
      </c>
      <c r="U209" s="182" t="str">
        <f>IF(ISBLANK(S209)=TRUE,"",IF($B209="Days",VLOOKUP(S209,$F$1:$G$1,2,FALSE),((T209-S209)*24)-#REF!))</f>
        <v/>
      </c>
      <c r="V209" s="181"/>
      <c r="W209" s="181" t="str">
        <f t="shared" si="74"/>
        <v/>
      </c>
      <c r="X209" s="182" t="str">
        <f>IF(ISBLANK(V209)=TRUE,"",IF($B209="Days",VLOOKUP(V209,$F$1:$G$1,2,FALSE),((W209-V209)*24)-#REF!))</f>
        <v/>
      </c>
      <c r="Y209" s="56" t="str">
        <f>IFERROR(VLOOKUP(A209,#REF!,5,FALSE),"")</f>
        <v/>
      </c>
      <c r="Z209" s="56" t="str">
        <f t="shared" si="77"/>
        <v/>
      </c>
      <c r="AA209" s="56" t="str">
        <f t="shared" si="78"/>
        <v/>
      </c>
      <c r="AB209" s="57" t="str">
        <f t="shared" si="79"/>
        <v/>
      </c>
      <c r="AC209" s="57" t="str">
        <f t="shared" si="80"/>
        <v/>
      </c>
      <c r="AD209" s="86" t="str">
        <f t="shared" si="81"/>
        <v/>
      </c>
      <c r="AE209" s="86" t="str">
        <f t="shared" si="82"/>
        <v/>
      </c>
      <c r="AF209" s="86" t="str">
        <f t="shared" si="83"/>
        <v/>
      </c>
      <c r="AG209" s="86" t="str">
        <f t="shared" si="84"/>
        <v/>
      </c>
      <c r="AH209" s="86" t="str">
        <f t="shared" si="85"/>
        <v/>
      </c>
      <c r="AI209" s="86" t="str">
        <f t="shared" si="86"/>
        <v/>
      </c>
      <c r="AJ209" s="86" t="str">
        <f t="shared" si="87"/>
        <v/>
      </c>
      <c r="AK209" s="87">
        <f t="shared" si="88"/>
        <v>0</v>
      </c>
      <c r="AL209" s="88" t="b">
        <f t="shared" si="76"/>
        <v>0</v>
      </c>
      <c r="AM209" s="88" t="b">
        <f t="shared" si="76"/>
        <v>0</v>
      </c>
      <c r="AN209" s="88" t="b">
        <f t="shared" si="76"/>
        <v>0</v>
      </c>
      <c r="AO209" s="88" t="b">
        <f t="shared" si="75"/>
        <v>0</v>
      </c>
      <c r="AP209" s="88" t="b">
        <f t="shared" si="75"/>
        <v>0</v>
      </c>
      <c r="AQ209" s="88" t="b">
        <f t="shared" si="75"/>
        <v>0</v>
      </c>
      <c r="AR209" s="88" t="b">
        <f t="shared" si="75"/>
        <v>0</v>
      </c>
      <c r="AS209" s="62">
        <f t="shared" si="89"/>
        <v>0</v>
      </c>
      <c r="AT209" s="88" t="str">
        <f t="shared" si="90"/>
        <v>Days</v>
      </c>
      <c r="AU209" s="89" t="str">
        <f t="shared" si="91"/>
        <v/>
      </c>
      <c r="AV209" s="88" t="str">
        <f t="shared" si="92"/>
        <v>No</v>
      </c>
      <c r="AW209" s="64"/>
      <c r="AX209" s="64"/>
      <c r="AY209" s="64"/>
      <c r="AZ209" s="64"/>
      <c r="BA209" s="64"/>
      <c r="BB209" s="64"/>
      <c r="BC209" s="64"/>
      <c r="BD209" s="64"/>
    </row>
    <row r="210" spans="1:56" s="70" customFormat="1" ht="15" customHeight="1" x14ac:dyDescent="0.25">
      <c r="A210" s="178"/>
      <c r="B210" s="179"/>
      <c r="C210" s="180"/>
      <c r="D210" s="181"/>
      <c r="E210" s="181" t="str">
        <f t="shared" si="68"/>
        <v/>
      </c>
      <c r="F210" s="182" t="str">
        <f>IF(ISBLANK(D210)=TRUE,"",IF($B210="Days",VLOOKUP(D210,$F$1:$G$1,2,FALSE),((E210-D210)*24)-#REF!))</f>
        <v/>
      </c>
      <c r="G210" s="181"/>
      <c r="H210" s="181" t="str">
        <f t="shared" si="69"/>
        <v/>
      </c>
      <c r="I210" s="182" t="str">
        <f>IF(ISBLANK(G210)=TRUE,"",IF($B210="Days",VLOOKUP(G210,$F$1:$G$1,2,FALSE),((H210-G210)*24)-#REF!))</f>
        <v/>
      </c>
      <c r="J210" s="181"/>
      <c r="K210" s="181" t="str">
        <f t="shared" si="70"/>
        <v/>
      </c>
      <c r="L210" s="182" t="str">
        <f>IF(ISBLANK(J210)=TRUE,"",IF($B210="Days",VLOOKUP(J210,$F$1:$G$1,2,FALSE),((K210-J210)*24)-#REF!))</f>
        <v/>
      </c>
      <c r="M210" s="181"/>
      <c r="N210" s="181" t="str">
        <f t="shared" si="71"/>
        <v/>
      </c>
      <c r="O210" s="182" t="str">
        <f>IF(ISBLANK(M210)=TRUE,"",IF($B210="Days",VLOOKUP(M210,$F$1:$G$1,2,FALSE),((N210-M210)*24)-#REF!))</f>
        <v/>
      </c>
      <c r="P210" s="181"/>
      <c r="Q210" s="181" t="str">
        <f t="shared" si="72"/>
        <v/>
      </c>
      <c r="R210" s="182" t="str">
        <f>IF(ISBLANK(P210)=TRUE,"",IF($B210="Days",VLOOKUP(P210,$F$1:$G$1,2,FALSE),((Q210-P210)*24)-#REF!))</f>
        <v/>
      </c>
      <c r="S210" s="181"/>
      <c r="T210" s="181" t="str">
        <f t="shared" si="73"/>
        <v/>
      </c>
      <c r="U210" s="182" t="str">
        <f>IF(ISBLANK(S210)=TRUE,"",IF($B210="Days",VLOOKUP(S210,$F$1:$G$1,2,FALSE),((T210-S210)*24)-#REF!))</f>
        <v/>
      </c>
      <c r="V210" s="181"/>
      <c r="W210" s="181" t="str">
        <f t="shared" si="74"/>
        <v/>
      </c>
      <c r="X210" s="182" t="str">
        <f>IF(ISBLANK(V210)=TRUE,"",IF($B210="Days",VLOOKUP(V210,$F$1:$G$1,2,FALSE),((W210-V210)*24)-#REF!))</f>
        <v/>
      </c>
      <c r="Y210" s="56" t="str">
        <f>IFERROR(VLOOKUP(A210,#REF!,5,FALSE),"")</f>
        <v/>
      </c>
      <c r="Z210" s="56" t="str">
        <f t="shared" si="77"/>
        <v/>
      </c>
      <c r="AA210" s="56" t="str">
        <f t="shared" si="78"/>
        <v/>
      </c>
      <c r="AB210" s="57" t="str">
        <f t="shared" si="79"/>
        <v/>
      </c>
      <c r="AC210" s="57" t="str">
        <f t="shared" si="80"/>
        <v/>
      </c>
      <c r="AD210" s="86" t="str">
        <f t="shared" si="81"/>
        <v/>
      </c>
      <c r="AE210" s="86" t="str">
        <f t="shared" si="82"/>
        <v/>
      </c>
      <c r="AF210" s="86" t="str">
        <f t="shared" si="83"/>
        <v/>
      </c>
      <c r="AG210" s="86" t="str">
        <f t="shared" si="84"/>
        <v/>
      </c>
      <c r="AH210" s="86" t="str">
        <f t="shared" si="85"/>
        <v/>
      </c>
      <c r="AI210" s="86" t="str">
        <f t="shared" si="86"/>
        <v/>
      </c>
      <c r="AJ210" s="86" t="str">
        <f t="shared" si="87"/>
        <v/>
      </c>
      <c r="AK210" s="87">
        <f t="shared" si="88"/>
        <v>0</v>
      </c>
      <c r="AL210" s="88" t="b">
        <f t="shared" si="76"/>
        <v>0</v>
      </c>
      <c r="AM210" s="88" t="b">
        <f t="shared" si="76"/>
        <v>0</v>
      </c>
      <c r="AN210" s="88" t="b">
        <f t="shared" si="76"/>
        <v>0</v>
      </c>
      <c r="AO210" s="88" t="b">
        <f t="shared" si="75"/>
        <v>0</v>
      </c>
      <c r="AP210" s="88" t="b">
        <f t="shared" si="75"/>
        <v>0</v>
      </c>
      <c r="AQ210" s="88" t="b">
        <f t="shared" si="75"/>
        <v>0</v>
      </c>
      <c r="AR210" s="88" t="b">
        <f t="shared" si="75"/>
        <v>0</v>
      </c>
      <c r="AS210" s="62">
        <f t="shared" si="89"/>
        <v>0</v>
      </c>
      <c r="AT210" s="88" t="str">
        <f t="shared" si="90"/>
        <v>Days</v>
      </c>
      <c r="AU210" s="89" t="str">
        <f t="shared" si="91"/>
        <v/>
      </c>
      <c r="AV210" s="88" t="str">
        <f t="shared" si="92"/>
        <v>No</v>
      </c>
      <c r="AW210" s="64"/>
      <c r="AX210" s="64"/>
      <c r="AY210" s="64"/>
      <c r="AZ210" s="64"/>
      <c r="BA210" s="64"/>
      <c r="BB210" s="64"/>
      <c r="BC210" s="64"/>
      <c r="BD210" s="64"/>
    </row>
    <row r="211" spans="1:56" s="70" customFormat="1" ht="15" customHeight="1" x14ac:dyDescent="0.25">
      <c r="A211" s="178"/>
      <c r="B211" s="179"/>
      <c r="C211" s="180"/>
      <c r="D211" s="181"/>
      <c r="E211" s="181" t="str">
        <f t="shared" si="68"/>
        <v/>
      </c>
      <c r="F211" s="182" t="str">
        <f>IF(ISBLANK(D211)=TRUE,"",IF($B211="Days",VLOOKUP(D211,$F$1:$G$1,2,FALSE),((E211-D211)*24)-#REF!))</f>
        <v/>
      </c>
      <c r="G211" s="181"/>
      <c r="H211" s="181" t="str">
        <f t="shared" si="69"/>
        <v/>
      </c>
      <c r="I211" s="182" t="str">
        <f>IF(ISBLANK(G211)=TRUE,"",IF($B211="Days",VLOOKUP(G211,$F$1:$G$1,2,FALSE),((H211-G211)*24)-#REF!))</f>
        <v/>
      </c>
      <c r="J211" s="181"/>
      <c r="K211" s="181" t="str">
        <f t="shared" si="70"/>
        <v/>
      </c>
      <c r="L211" s="182" t="str">
        <f>IF(ISBLANK(J211)=TRUE,"",IF($B211="Days",VLOOKUP(J211,$F$1:$G$1,2,FALSE),((K211-J211)*24)-#REF!))</f>
        <v/>
      </c>
      <c r="M211" s="181"/>
      <c r="N211" s="181" t="str">
        <f t="shared" si="71"/>
        <v/>
      </c>
      <c r="O211" s="182" t="str">
        <f>IF(ISBLANK(M211)=TRUE,"",IF($B211="Days",VLOOKUP(M211,$F$1:$G$1,2,FALSE),((N211-M211)*24)-#REF!))</f>
        <v/>
      </c>
      <c r="P211" s="181"/>
      <c r="Q211" s="181" t="str">
        <f t="shared" si="72"/>
        <v/>
      </c>
      <c r="R211" s="182" t="str">
        <f>IF(ISBLANK(P211)=TRUE,"",IF($B211="Days",VLOOKUP(P211,$F$1:$G$1,2,FALSE),((Q211-P211)*24)-#REF!))</f>
        <v/>
      </c>
      <c r="S211" s="181"/>
      <c r="T211" s="181" t="str">
        <f t="shared" si="73"/>
        <v/>
      </c>
      <c r="U211" s="182" t="str">
        <f>IF(ISBLANK(S211)=TRUE,"",IF($B211="Days",VLOOKUP(S211,$F$1:$G$1,2,FALSE),((T211-S211)*24)-#REF!))</f>
        <v/>
      </c>
      <c r="V211" s="181"/>
      <c r="W211" s="181" t="str">
        <f t="shared" si="74"/>
        <v/>
      </c>
      <c r="X211" s="182" t="str">
        <f>IF(ISBLANK(V211)=TRUE,"",IF($B211="Days",VLOOKUP(V211,$F$1:$G$1,2,FALSE),((W211-V211)*24)-#REF!))</f>
        <v/>
      </c>
      <c r="Y211" s="56" t="str">
        <f>IFERROR(VLOOKUP(A211,#REF!,5,FALSE),"")</f>
        <v/>
      </c>
      <c r="Z211" s="56" t="str">
        <f t="shared" si="77"/>
        <v/>
      </c>
      <c r="AA211" s="56" t="str">
        <f t="shared" si="78"/>
        <v/>
      </c>
      <c r="AB211" s="57" t="str">
        <f t="shared" si="79"/>
        <v/>
      </c>
      <c r="AC211" s="57" t="str">
        <f t="shared" si="80"/>
        <v/>
      </c>
      <c r="AD211" s="86" t="str">
        <f t="shared" si="81"/>
        <v/>
      </c>
      <c r="AE211" s="86" t="str">
        <f t="shared" si="82"/>
        <v/>
      </c>
      <c r="AF211" s="86" t="str">
        <f t="shared" si="83"/>
        <v/>
      </c>
      <c r="AG211" s="86" t="str">
        <f t="shared" si="84"/>
        <v/>
      </c>
      <c r="AH211" s="86" t="str">
        <f t="shared" si="85"/>
        <v/>
      </c>
      <c r="AI211" s="86" t="str">
        <f t="shared" si="86"/>
        <v/>
      </c>
      <c r="AJ211" s="86" t="str">
        <f t="shared" si="87"/>
        <v/>
      </c>
      <c r="AK211" s="87">
        <f t="shared" si="88"/>
        <v>0</v>
      </c>
      <c r="AL211" s="88" t="b">
        <f t="shared" si="76"/>
        <v>0</v>
      </c>
      <c r="AM211" s="88" t="b">
        <f t="shared" si="76"/>
        <v>0</v>
      </c>
      <c r="AN211" s="88" t="b">
        <f t="shared" si="76"/>
        <v>0</v>
      </c>
      <c r="AO211" s="88" t="b">
        <f t="shared" si="75"/>
        <v>0</v>
      </c>
      <c r="AP211" s="88" t="b">
        <f t="shared" si="75"/>
        <v>0</v>
      </c>
      <c r="AQ211" s="88" t="b">
        <f t="shared" si="75"/>
        <v>0</v>
      </c>
      <c r="AR211" s="88" t="b">
        <f t="shared" si="75"/>
        <v>0</v>
      </c>
      <c r="AS211" s="62">
        <f t="shared" si="89"/>
        <v>0</v>
      </c>
      <c r="AT211" s="88" t="str">
        <f t="shared" si="90"/>
        <v>Days</v>
      </c>
      <c r="AU211" s="89" t="str">
        <f t="shared" si="91"/>
        <v/>
      </c>
      <c r="AV211" s="88" t="str">
        <f t="shared" si="92"/>
        <v>No</v>
      </c>
      <c r="AW211" s="64"/>
      <c r="AX211" s="64"/>
      <c r="AY211" s="64"/>
      <c r="AZ211" s="64"/>
      <c r="BA211" s="64"/>
      <c r="BB211" s="64"/>
      <c r="BC211" s="64"/>
      <c r="BD211" s="64"/>
    </row>
    <row r="212" spans="1:56" s="70" customFormat="1" ht="15" customHeight="1" x14ac:dyDescent="0.25">
      <c r="A212" s="178"/>
      <c r="B212" s="179"/>
      <c r="C212" s="180"/>
      <c r="D212" s="181"/>
      <c r="E212" s="181" t="str">
        <f t="shared" si="68"/>
        <v/>
      </c>
      <c r="F212" s="182" t="str">
        <f>IF(ISBLANK(D212)=TRUE,"",IF($B212="Days",VLOOKUP(D212,$F$1:$G$1,2,FALSE),((E212-D212)*24)-#REF!))</f>
        <v/>
      </c>
      <c r="G212" s="181"/>
      <c r="H212" s="181" t="str">
        <f t="shared" si="69"/>
        <v/>
      </c>
      <c r="I212" s="182" t="str">
        <f>IF(ISBLANK(G212)=TRUE,"",IF($B212="Days",VLOOKUP(G212,$F$1:$G$1,2,FALSE),((H212-G212)*24)-#REF!))</f>
        <v/>
      </c>
      <c r="J212" s="181"/>
      <c r="K212" s="181" t="str">
        <f t="shared" si="70"/>
        <v/>
      </c>
      <c r="L212" s="182" t="str">
        <f>IF(ISBLANK(J212)=TRUE,"",IF($B212="Days",VLOOKUP(J212,$F$1:$G$1,2,FALSE),((K212-J212)*24)-#REF!))</f>
        <v/>
      </c>
      <c r="M212" s="181"/>
      <c r="N212" s="181" t="str">
        <f t="shared" si="71"/>
        <v/>
      </c>
      <c r="O212" s="182" t="str">
        <f>IF(ISBLANK(M212)=TRUE,"",IF($B212="Days",VLOOKUP(M212,$F$1:$G$1,2,FALSE),((N212-M212)*24)-#REF!))</f>
        <v/>
      </c>
      <c r="P212" s="181"/>
      <c r="Q212" s="181" t="str">
        <f t="shared" si="72"/>
        <v/>
      </c>
      <c r="R212" s="182" t="str">
        <f>IF(ISBLANK(P212)=TRUE,"",IF($B212="Days",VLOOKUP(P212,$F$1:$G$1,2,FALSE),((Q212-P212)*24)-#REF!))</f>
        <v/>
      </c>
      <c r="S212" s="181"/>
      <c r="T212" s="181" t="str">
        <f t="shared" si="73"/>
        <v/>
      </c>
      <c r="U212" s="182" t="str">
        <f>IF(ISBLANK(S212)=TRUE,"",IF($B212="Days",VLOOKUP(S212,$F$1:$G$1,2,FALSE),((T212-S212)*24)-#REF!))</f>
        <v/>
      </c>
      <c r="V212" s="181"/>
      <c r="W212" s="181" t="str">
        <f t="shared" si="74"/>
        <v/>
      </c>
      <c r="X212" s="182" t="str">
        <f>IF(ISBLANK(V212)=TRUE,"",IF($B212="Days",VLOOKUP(V212,$F$1:$G$1,2,FALSE),((W212-V212)*24)-#REF!))</f>
        <v/>
      </c>
      <c r="Y212" s="56" t="str">
        <f>IFERROR(VLOOKUP(A212,#REF!,5,FALSE),"")</f>
        <v/>
      </c>
      <c r="Z212" s="56" t="str">
        <f t="shared" si="77"/>
        <v/>
      </c>
      <c r="AA212" s="56" t="str">
        <f t="shared" si="78"/>
        <v/>
      </c>
      <c r="AB212" s="57" t="str">
        <f t="shared" si="79"/>
        <v/>
      </c>
      <c r="AC212" s="57" t="str">
        <f t="shared" si="80"/>
        <v/>
      </c>
      <c r="AD212" s="86" t="str">
        <f t="shared" si="81"/>
        <v/>
      </c>
      <c r="AE212" s="86" t="str">
        <f t="shared" si="82"/>
        <v/>
      </c>
      <c r="AF212" s="86" t="str">
        <f t="shared" si="83"/>
        <v/>
      </c>
      <c r="AG212" s="86" t="str">
        <f t="shared" si="84"/>
        <v/>
      </c>
      <c r="AH212" s="86" t="str">
        <f t="shared" si="85"/>
        <v/>
      </c>
      <c r="AI212" s="86" t="str">
        <f t="shared" si="86"/>
        <v/>
      </c>
      <c r="AJ212" s="86" t="str">
        <f t="shared" si="87"/>
        <v/>
      </c>
      <c r="AK212" s="87">
        <f t="shared" si="88"/>
        <v>0</v>
      </c>
      <c r="AL212" s="88" t="b">
        <f t="shared" si="76"/>
        <v>0</v>
      </c>
      <c r="AM212" s="88" t="b">
        <f t="shared" si="76"/>
        <v>0</v>
      </c>
      <c r="AN212" s="88" t="b">
        <f t="shared" si="76"/>
        <v>0</v>
      </c>
      <c r="AO212" s="88" t="b">
        <f t="shared" si="75"/>
        <v>0</v>
      </c>
      <c r="AP212" s="88" t="b">
        <f t="shared" si="75"/>
        <v>0</v>
      </c>
      <c r="AQ212" s="88" t="b">
        <f t="shared" si="75"/>
        <v>0</v>
      </c>
      <c r="AR212" s="88" t="b">
        <f t="shared" si="75"/>
        <v>0</v>
      </c>
      <c r="AS212" s="62">
        <f t="shared" si="89"/>
        <v>0</v>
      </c>
      <c r="AT212" s="88" t="str">
        <f t="shared" si="90"/>
        <v>Days</v>
      </c>
      <c r="AU212" s="89" t="str">
        <f t="shared" si="91"/>
        <v/>
      </c>
      <c r="AV212" s="88" t="str">
        <f t="shared" si="92"/>
        <v>No</v>
      </c>
      <c r="AW212" s="64"/>
      <c r="AX212" s="64"/>
      <c r="AY212" s="64"/>
      <c r="AZ212" s="64"/>
      <c r="BA212" s="64"/>
      <c r="BB212" s="64"/>
      <c r="BC212" s="64"/>
      <c r="BD212" s="64"/>
    </row>
    <row r="213" spans="1:56" s="70" customFormat="1" ht="15" customHeight="1" x14ac:dyDescent="0.25">
      <c r="A213" s="178"/>
      <c r="B213" s="179"/>
      <c r="C213" s="180"/>
      <c r="D213" s="181"/>
      <c r="E213" s="181" t="str">
        <f t="shared" si="68"/>
        <v/>
      </c>
      <c r="F213" s="182" t="str">
        <f>IF(ISBLANK(D213)=TRUE,"",IF($B213="Days",VLOOKUP(D213,$F$1:$G$1,2,FALSE),((E213-D213)*24)-#REF!))</f>
        <v/>
      </c>
      <c r="G213" s="181"/>
      <c r="H213" s="181" t="str">
        <f t="shared" si="69"/>
        <v/>
      </c>
      <c r="I213" s="182" t="str">
        <f>IF(ISBLANK(G213)=TRUE,"",IF($B213="Days",VLOOKUP(G213,$F$1:$G$1,2,FALSE),((H213-G213)*24)-#REF!))</f>
        <v/>
      </c>
      <c r="J213" s="181"/>
      <c r="K213" s="181" t="str">
        <f t="shared" si="70"/>
        <v/>
      </c>
      <c r="L213" s="182" t="str">
        <f>IF(ISBLANK(J213)=TRUE,"",IF($B213="Days",VLOOKUP(J213,$F$1:$G$1,2,FALSE),((K213-J213)*24)-#REF!))</f>
        <v/>
      </c>
      <c r="M213" s="181"/>
      <c r="N213" s="181" t="str">
        <f t="shared" si="71"/>
        <v/>
      </c>
      <c r="O213" s="182" t="str">
        <f>IF(ISBLANK(M213)=TRUE,"",IF($B213="Days",VLOOKUP(M213,$F$1:$G$1,2,FALSE),((N213-M213)*24)-#REF!))</f>
        <v/>
      </c>
      <c r="P213" s="181"/>
      <c r="Q213" s="181" t="str">
        <f t="shared" si="72"/>
        <v/>
      </c>
      <c r="R213" s="182" t="str">
        <f>IF(ISBLANK(P213)=TRUE,"",IF($B213="Days",VLOOKUP(P213,$F$1:$G$1,2,FALSE),((Q213-P213)*24)-#REF!))</f>
        <v/>
      </c>
      <c r="S213" s="181"/>
      <c r="T213" s="181" t="str">
        <f t="shared" si="73"/>
        <v/>
      </c>
      <c r="U213" s="182" t="str">
        <f>IF(ISBLANK(S213)=TRUE,"",IF($B213="Days",VLOOKUP(S213,$F$1:$G$1,2,FALSE),((T213-S213)*24)-#REF!))</f>
        <v/>
      </c>
      <c r="V213" s="181"/>
      <c r="W213" s="181" t="str">
        <f t="shared" si="74"/>
        <v/>
      </c>
      <c r="X213" s="182" t="str">
        <f>IF(ISBLANK(V213)=TRUE,"",IF($B213="Days",VLOOKUP(V213,$F$1:$G$1,2,FALSE),((W213-V213)*24)-#REF!))</f>
        <v/>
      </c>
      <c r="Y213" s="56" t="str">
        <f>IFERROR(VLOOKUP(A213,#REF!,5,FALSE),"")</f>
        <v/>
      </c>
      <c r="Z213" s="56" t="str">
        <f t="shared" si="77"/>
        <v/>
      </c>
      <c r="AA213" s="56" t="str">
        <f t="shared" si="78"/>
        <v/>
      </c>
      <c r="AB213" s="57" t="str">
        <f t="shared" si="79"/>
        <v/>
      </c>
      <c r="AC213" s="57" t="str">
        <f t="shared" si="80"/>
        <v/>
      </c>
      <c r="AD213" s="86" t="str">
        <f t="shared" si="81"/>
        <v/>
      </c>
      <c r="AE213" s="86" t="str">
        <f t="shared" si="82"/>
        <v/>
      </c>
      <c r="AF213" s="86" t="str">
        <f t="shared" si="83"/>
        <v/>
      </c>
      <c r="AG213" s="86" t="str">
        <f t="shared" si="84"/>
        <v/>
      </c>
      <c r="AH213" s="86" t="str">
        <f t="shared" si="85"/>
        <v/>
      </c>
      <c r="AI213" s="86" t="str">
        <f t="shared" si="86"/>
        <v/>
      </c>
      <c r="AJ213" s="86" t="str">
        <f t="shared" si="87"/>
        <v/>
      </c>
      <c r="AK213" s="87">
        <f t="shared" si="88"/>
        <v>0</v>
      </c>
      <c r="AL213" s="88" t="b">
        <f t="shared" si="76"/>
        <v>0</v>
      </c>
      <c r="AM213" s="88" t="b">
        <f t="shared" si="76"/>
        <v>0</v>
      </c>
      <c r="AN213" s="88" t="b">
        <f t="shared" si="76"/>
        <v>0</v>
      </c>
      <c r="AO213" s="88" t="b">
        <f t="shared" si="75"/>
        <v>0</v>
      </c>
      <c r="AP213" s="88" t="b">
        <f t="shared" si="75"/>
        <v>0</v>
      </c>
      <c r="AQ213" s="88" t="b">
        <f t="shared" si="75"/>
        <v>0</v>
      </c>
      <c r="AR213" s="88" t="b">
        <f t="shared" si="75"/>
        <v>0</v>
      </c>
      <c r="AS213" s="62">
        <f t="shared" si="89"/>
        <v>0</v>
      </c>
      <c r="AT213" s="88" t="str">
        <f t="shared" si="90"/>
        <v>Days</v>
      </c>
      <c r="AU213" s="89" t="str">
        <f t="shared" si="91"/>
        <v/>
      </c>
      <c r="AV213" s="88" t="str">
        <f t="shared" si="92"/>
        <v>No</v>
      </c>
      <c r="AW213" s="64"/>
      <c r="AX213" s="64"/>
      <c r="AY213" s="64"/>
      <c r="AZ213" s="64"/>
      <c r="BA213" s="64"/>
      <c r="BB213" s="64"/>
      <c r="BC213" s="64"/>
      <c r="BD213" s="64"/>
    </row>
    <row r="214" spans="1:56" s="70" customFormat="1" ht="15" customHeight="1" x14ac:dyDescent="0.25">
      <c r="A214" s="178"/>
      <c r="B214" s="179"/>
      <c r="C214" s="180"/>
      <c r="D214" s="181"/>
      <c r="E214" s="181" t="str">
        <f t="shared" si="68"/>
        <v/>
      </c>
      <c r="F214" s="182" t="str">
        <f>IF(ISBLANK(D214)=TRUE,"",IF($B214="Days",VLOOKUP(D214,$F$1:$G$1,2,FALSE),((E214-D214)*24)-#REF!))</f>
        <v/>
      </c>
      <c r="G214" s="181"/>
      <c r="H214" s="181" t="str">
        <f t="shared" si="69"/>
        <v/>
      </c>
      <c r="I214" s="182" t="str">
        <f>IF(ISBLANK(G214)=TRUE,"",IF($B214="Days",VLOOKUP(G214,$F$1:$G$1,2,FALSE),((H214-G214)*24)-#REF!))</f>
        <v/>
      </c>
      <c r="J214" s="181"/>
      <c r="K214" s="181" t="str">
        <f t="shared" si="70"/>
        <v/>
      </c>
      <c r="L214" s="182" t="str">
        <f>IF(ISBLANK(J214)=TRUE,"",IF($B214="Days",VLOOKUP(J214,$F$1:$G$1,2,FALSE),((K214-J214)*24)-#REF!))</f>
        <v/>
      </c>
      <c r="M214" s="181"/>
      <c r="N214" s="181" t="str">
        <f t="shared" si="71"/>
        <v/>
      </c>
      <c r="O214" s="182" t="str">
        <f>IF(ISBLANK(M214)=TRUE,"",IF($B214="Days",VLOOKUP(M214,$F$1:$G$1,2,FALSE),((N214-M214)*24)-#REF!))</f>
        <v/>
      </c>
      <c r="P214" s="181"/>
      <c r="Q214" s="181" t="str">
        <f t="shared" si="72"/>
        <v/>
      </c>
      <c r="R214" s="182" t="str">
        <f>IF(ISBLANK(P214)=TRUE,"",IF($B214="Days",VLOOKUP(P214,$F$1:$G$1,2,FALSE),((Q214-P214)*24)-#REF!))</f>
        <v/>
      </c>
      <c r="S214" s="181"/>
      <c r="T214" s="181" t="str">
        <f t="shared" si="73"/>
        <v/>
      </c>
      <c r="U214" s="182" t="str">
        <f>IF(ISBLANK(S214)=TRUE,"",IF($B214="Days",VLOOKUP(S214,$F$1:$G$1,2,FALSE),((T214-S214)*24)-#REF!))</f>
        <v/>
      </c>
      <c r="V214" s="181"/>
      <c r="W214" s="181" t="str">
        <f t="shared" si="74"/>
        <v/>
      </c>
      <c r="X214" s="182" t="str">
        <f>IF(ISBLANK(V214)=TRUE,"",IF($B214="Days",VLOOKUP(V214,$F$1:$G$1,2,FALSE),((W214-V214)*24)-#REF!))</f>
        <v/>
      </c>
      <c r="Y214" s="56" t="str">
        <f>IFERROR(VLOOKUP(A214,#REF!,5,FALSE),"")</f>
        <v/>
      </c>
      <c r="Z214" s="56" t="str">
        <f t="shared" si="77"/>
        <v/>
      </c>
      <c r="AA214" s="56" t="str">
        <f t="shared" si="78"/>
        <v/>
      </c>
      <c r="AB214" s="57" t="str">
        <f t="shared" si="79"/>
        <v/>
      </c>
      <c r="AC214" s="57" t="str">
        <f t="shared" si="80"/>
        <v/>
      </c>
      <c r="AD214" s="86" t="str">
        <f t="shared" si="81"/>
        <v/>
      </c>
      <c r="AE214" s="86" t="str">
        <f t="shared" si="82"/>
        <v/>
      </c>
      <c r="AF214" s="86" t="str">
        <f t="shared" si="83"/>
        <v/>
      </c>
      <c r="AG214" s="86" t="str">
        <f t="shared" si="84"/>
        <v/>
      </c>
      <c r="AH214" s="86" t="str">
        <f t="shared" si="85"/>
        <v/>
      </c>
      <c r="AI214" s="86" t="str">
        <f t="shared" si="86"/>
        <v/>
      </c>
      <c r="AJ214" s="86" t="str">
        <f t="shared" si="87"/>
        <v/>
      </c>
      <c r="AK214" s="87">
        <f t="shared" si="88"/>
        <v>0</v>
      </c>
      <c r="AL214" s="88" t="b">
        <f t="shared" si="76"/>
        <v>0</v>
      </c>
      <c r="AM214" s="88" t="b">
        <f t="shared" si="76"/>
        <v>0</v>
      </c>
      <c r="AN214" s="88" t="b">
        <f t="shared" si="76"/>
        <v>0</v>
      </c>
      <c r="AO214" s="88" t="b">
        <f t="shared" si="75"/>
        <v>0</v>
      </c>
      <c r="AP214" s="88" t="b">
        <f t="shared" si="75"/>
        <v>0</v>
      </c>
      <c r="AQ214" s="88" t="b">
        <f t="shared" si="75"/>
        <v>0</v>
      </c>
      <c r="AR214" s="88" t="b">
        <f t="shared" si="75"/>
        <v>0</v>
      </c>
      <c r="AS214" s="62">
        <f t="shared" si="89"/>
        <v>0</v>
      </c>
      <c r="AT214" s="88" t="str">
        <f t="shared" si="90"/>
        <v>Days</v>
      </c>
      <c r="AU214" s="89" t="str">
        <f t="shared" si="91"/>
        <v/>
      </c>
      <c r="AV214" s="88" t="str">
        <f t="shared" si="92"/>
        <v>No</v>
      </c>
      <c r="AW214" s="64"/>
      <c r="AX214" s="64"/>
      <c r="AY214" s="64"/>
      <c r="AZ214" s="64"/>
      <c r="BA214" s="64"/>
      <c r="BB214" s="64"/>
      <c r="BC214" s="64"/>
      <c r="BD214" s="64"/>
    </row>
    <row r="215" spans="1:56" s="70" customFormat="1" ht="15" customHeight="1" x14ac:dyDescent="0.25">
      <c r="A215" s="178"/>
      <c r="B215" s="179"/>
      <c r="C215" s="180"/>
      <c r="D215" s="181"/>
      <c r="E215" s="181" t="str">
        <f t="shared" si="68"/>
        <v/>
      </c>
      <c r="F215" s="182" t="str">
        <f>IF(ISBLANK(D215)=TRUE,"",IF($B215="Days",VLOOKUP(D215,$F$1:$G$1,2,FALSE),((E215-D215)*24)-#REF!))</f>
        <v/>
      </c>
      <c r="G215" s="181"/>
      <c r="H215" s="181" t="str">
        <f t="shared" si="69"/>
        <v/>
      </c>
      <c r="I215" s="182" t="str">
        <f>IF(ISBLANK(G215)=TRUE,"",IF($B215="Days",VLOOKUP(G215,$F$1:$G$1,2,FALSE),((H215-G215)*24)-#REF!))</f>
        <v/>
      </c>
      <c r="J215" s="181"/>
      <c r="K215" s="181" t="str">
        <f t="shared" si="70"/>
        <v/>
      </c>
      <c r="L215" s="182" t="str">
        <f>IF(ISBLANK(J215)=TRUE,"",IF($B215="Days",VLOOKUP(J215,$F$1:$G$1,2,FALSE),((K215-J215)*24)-#REF!))</f>
        <v/>
      </c>
      <c r="M215" s="181"/>
      <c r="N215" s="181" t="str">
        <f t="shared" si="71"/>
        <v/>
      </c>
      <c r="O215" s="182" t="str">
        <f>IF(ISBLANK(M215)=TRUE,"",IF($B215="Days",VLOOKUP(M215,$F$1:$G$1,2,FALSE),((N215-M215)*24)-#REF!))</f>
        <v/>
      </c>
      <c r="P215" s="181"/>
      <c r="Q215" s="181" t="str">
        <f t="shared" si="72"/>
        <v/>
      </c>
      <c r="R215" s="182" t="str">
        <f>IF(ISBLANK(P215)=TRUE,"",IF($B215="Days",VLOOKUP(P215,$F$1:$G$1,2,FALSE),((Q215-P215)*24)-#REF!))</f>
        <v/>
      </c>
      <c r="S215" s="181"/>
      <c r="T215" s="181" t="str">
        <f t="shared" si="73"/>
        <v/>
      </c>
      <c r="U215" s="182" t="str">
        <f>IF(ISBLANK(S215)=TRUE,"",IF($B215="Days",VLOOKUP(S215,$F$1:$G$1,2,FALSE),((T215-S215)*24)-#REF!))</f>
        <v/>
      </c>
      <c r="V215" s="181"/>
      <c r="W215" s="181" t="str">
        <f t="shared" si="74"/>
        <v/>
      </c>
      <c r="X215" s="182" t="str">
        <f>IF(ISBLANK(V215)=TRUE,"",IF($B215="Days",VLOOKUP(V215,$F$1:$G$1,2,FALSE),((W215-V215)*24)-#REF!))</f>
        <v/>
      </c>
      <c r="Y215" s="56" t="str">
        <f>IFERROR(VLOOKUP(A215,#REF!,5,FALSE),"")</f>
        <v/>
      </c>
      <c r="Z215" s="56" t="str">
        <f t="shared" si="77"/>
        <v/>
      </c>
      <c r="AA215" s="56" t="str">
        <f t="shared" si="78"/>
        <v/>
      </c>
      <c r="AB215" s="57" t="str">
        <f t="shared" si="79"/>
        <v/>
      </c>
      <c r="AC215" s="57" t="str">
        <f t="shared" si="80"/>
        <v/>
      </c>
      <c r="AD215" s="86" t="str">
        <f t="shared" si="81"/>
        <v/>
      </c>
      <c r="AE215" s="86" t="str">
        <f t="shared" si="82"/>
        <v/>
      </c>
      <c r="AF215" s="86" t="str">
        <f t="shared" si="83"/>
        <v/>
      </c>
      <c r="AG215" s="86" t="str">
        <f t="shared" si="84"/>
        <v/>
      </c>
      <c r="AH215" s="86" t="str">
        <f t="shared" si="85"/>
        <v/>
      </c>
      <c r="AI215" s="86" t="str">
        <f t="shared" si="86"/>
        <v/>
      </c>
      <c r="AJ215" s="86" t="str">
        <f t="shared" si="87"/>
        <v/>
      </c>
      <c r="AK215" s="87">
        <f t="shared" si="88"/>
        <v>0</v>
      </c>
      <c r="AL215" s="88" t="b">
        <f t="shared" si="76"/>
        <v>0</v>
      </c>
      <c r="AM215" s="88" t="b">
        <f t="shared" si="76"/>
        <v>0</v>
      </c>
      <c r="AN215" s="88" t="b">
        <f t="shared" si="76"/>
        <v>0</v>
      </c>
      <c r="AO215" s="88" t="b">
        <f t="shared" si="75"/>
        <v>0</v>
      </c>
      <c r="AP215" s="88" t="b">
        <f t="shared" si="75"/>
        <v>0</v>
      </c>
      <c r="AQ215" s="88" t="b">
        <f t="shared" si="75"/>
        <v>0</v>
      </c>
      <c r="AR215" s="88" t="b">
        <f t="shared" si="75"/>
        <v>0</v>
      </c>
      <c r="AS215" s="62">
        <f t="shared" si="89"/>
        <v>0</v>
      </c>
      <c r="AT215" s="88" t="str">
        <f t="shared" si="90"/>
        <v>Days</v>
      </c>
      <c r="AU215" s="89" t="str">
        <f t="shared" si="91"/>
        <v/>
      </c>
      <c r="AV215" s="88" t="str">
        <f t="shared" si="92"/>
        <v>No</v>
      </c>
      <c r="AW215" s="64"/>
      <c r="AX215" s="64"/>
      <c r="AY215" s="64"/>
      <c r="AZ215" s="64"/>
      <c r="BA215" s="64"/>
      <c r="BB215" s="64"/>
      <c r="BC215" s="64"/>
      <c r="BD215" s="64"/>
    </row>
    <row r="216" spans="1:56" s="70" customFormat="1" ht="15" customHeight="1" x14ac:dyDescent="0.25">
      <c r="A216" s="178"/>
      <c r="B216" s="179"/>
      <c r="C216" s="180"/>
      <c r="D216" s="181"/>
      <c r="E216" s="181" t="str">
        <f t="shared" si="68"/>
        <v/>
      </c>
      <c r="F216" s="182" t="str">
        <f>IF(ISBLANK(D216)=TRUE,"",IF($B216="Days",VLOOKUP(D216,$F$1:$G$1,2,FALSE),((E216-D216)*24)-#REF!))</f>
        <v/>
      </c>
      <c r="G216" s="181"/>
      <c r="H216" s="181" t="str">
        <f t="shared" si="69"/>
        <v/>
      </c>
      <c r="I216" s="182" t="str">
        <f>IF(ISBLANK(G216)=TRUE,"",IF($B216="Days",VLOOKUP(G216,$F$1:$G$1,2,FALSE),((H216-G216)*24)-#REF!))</f>
        <v/>
      </c>
      <c r="J216" s="181"/>
      <c r="K216" s="181" t="str">
        <f t="shared" si="70"/>
        <v/>
      </c>
      <c r="L216" s="182" t="str">
        <f>IF(ISBLANK(J216)=TRUE,"",IF($B216="Days",VLOOKUP(J216,$F$1:$G$1,2,FALSE),((K216-J216)*24)-#REF!))</f>
        <v/>
      </c>
      <c r="M216" s="181"/>
      <c r="N216" s="181" t="str">
        <f t="shared" si="71"/>
        <v/>
      </c>
      <c r="O216" s="182" t="str">
        <f>IF(ISBLANK(M216)=TRUE,"",IF($B216="Days",VLOOKUP(M216,$F$1:$G$1,2,FALSE),((N216-M216)*24)-#REF!))</f>
        <v/>
      </c>
      <c r="P216" s="181"/>
      <c r="Q216" s="181" t="str">
        <f t="shared" si="72"/>
        <v/>
      </c>
      <c r="R216" s="182" t="str">
        <f>IF(ISBLANK(P216)=TRUE,"",IF($B216="Days",VLOOKUP(P216,$F$1:$G$1,2,FALSE),((Q216-P216)*24)-#REF!))</f>
        <v/>
      </c>
      <c r="S216" s="181"/>
      <c r="T216" s="181" t="str">
        <f t="shared" si="73"/>
        <v/>
      </c>
      <c r="U216" s="182" t="str">
        <f>IF(ISBLANK(S216)=TRUE,"",IF($B216="Days",VLOOKUP(S216,$F$1:$G$1,2,FALSE),((T216-S216)*24)-#REF!))</f>
        <v/>
      </c>
      <c r="V216" s="181"/>
      <c r="W216" s="181" t="str">
        <f t="shared" si="74"/>
        <v/>
      </c>
      <c r="X216" s="182" t="str">
        <f>IF(ISBLANK(V216)=TRUE,"",IF($B216="Days",VLOOKUP(V216,$F$1:$G$1,2,FALSE),((W216-V216)*24)-#REF!))</f>
        <v/>
      </c>
      <c r="Y216" s="56" t="str">
        <f>IFERROR(VLOOKUP(A216,#REF!,5,FALSE),"")</f>
        <v/>
      </c>
      <c r="Z216" s="56" t="str">
        <f t="shared" si="77"/>
        <v/>
      </c>
      <c r="AA216" s="56" t="str">
        <f t="shared" si="78"/>
        <v/>
      </c>
      <c r="AB216" s="57" t="str">
        <f t="shared" si="79"/>
        <v/>
      </c>
      <c r="AC216" s="57" t="str">
        <f t="shared" si="80"/>
        <v/>
      </c>
      <c r="AD216" s="86" t="str">
        <f t="shared" si="81"/>
        <v/>
      </c>
      <c r="AE216" s="86" t="str">
        <f t="shared" si="82"/>
        <v/>
      </c>
      <c r="AF216" s="86" t="str">
        <f t="shared" si="83"/>
        <v/>
      </c>
      <c r="AG216" s="86" t="str">
        <f t="shared" si="84"/>
        <v/>
      </c>
      <c r="AH216" s="86" t="str">
        <f t="shared" si="85"/>
        <v/>
      </c>
      <c r="AI216" s="86" t="str">
        <f t="shared" si="86"/>
        <v/>
      </c>
      <c r="AJ216" s="86" t="str">
        <f t="shared" si="87"/>
        <v/>
      </c>
      <c r="AK216" s="87">
        <f t="shared" si="88"/>
        <v>0</v>
      </c>
      <c r="AL216" s="88" t="b">
        <f t="shared" si="76"/>
        <v>0</v>
      </c>
      <c r="AM216" s="88" t="b">
        <f t="shared" si="76"/>
        <v>0</v>
      </c>
      <c r="AN216" s="88" t="b">
        <f t="shared" si="76"/>
        <v>0</v>
      </c>
      <c r="AO216" s="88" t="b">
        <f t="shared" si="75"/>
        <v>0</v>
      </c>
      <c r="AP216" s="88" t="b">
        <f t="shared" si="75"/>
        <v>0</v>
      </c>
      <c r="AQ216" s="88" t="b">
        <f t="shared" si="75"/>
        <v>0</v>
      </c>
      <c r="AR216" s="88" t="b">
        <f t="shared" si="75"/>
        <v>0</v>
      </c>
      <c r="AS216" s="62">
        <f t="shared" si="89"/>
        <v>0</v>
      </c>
      <c r="AT216" s="88" t="str">
        <f t="shared" si="90"/>
        <v>Days</v>
      </c>
      <c r="AU216" s="89" t="str">
        <f t="shared" si="91"/>
        <v/>
      </c>
      <c r="AV216" s="88" t="str">
        <f t="shared" si="92"/>
        <v>No</v>
      </c>
      <c r="AW216" s="64"/>
      <c r="AX216" s="64"/>
      <c r="AY216" s="64"/>
      <c r="AZ216" s="64"/>
      <c r="BA216" s="64"/>
      <c r="BB216" s="64"/>
      <c r="BC216" s="64"/>
      <c r="BD216" s="64"/>
    </row>
    <row r="217" spans="1:56" s="70" customFormat="1" ht="15" customHeight="1" x14ac:dyDescent="0.25">
      <c r="A217" s="178"/>
      <c r="B217" s="179"/>
      <c r="C217" s="180"/>
      <c r="D217" s="181"/>
      <c r="E217" s="181" t="str">
        <f t="shared" si="68"/>
        <v/>
      </c>
      <c r="F217" s="182" t="str">
        <f>IF(ISBLANK(D217)=TRUE,"",IF($B217="Days",VLOOKUP(D217,$F$1:$G$1,2,FALSE),((E217-D217)*24)-#REF!))</f>
        <v/>
      </c>
      <c r="G217" s="181"/>
      <c r="H217" s="181" t="str">
        <f t="shared" si="69"/>
        <v/>
      </c>
      <c r="I217" s="182" t="str">
        <f>IF(ISBLANK(G217)=TRUE,"",IF($B217="Days",VLOOKUP(G217,$F$1:$G$1,2,FALSE),((H217-G217)*24)-#REF!))</f>
        <v/>
      </c>
      <c r="J217" s="181"/>
      <c r="K217" s="181" t="str">
        <f t="shared" si="70"/>
        <v/>
      </c>
      <c r="L217" s="182" t="str">
        <f>IF(ISBLANK(J217)=TRUE,"",IF($B217="Days",VLOOKUP(J217,$F$1:$G$1,2,FALSE),((K217-J217)*24)-#REF!))</f>
        <v/>
      </c>
      <c r="M217" s="181"/>
      <c r="N217" s="181" t="str">
        <f t="shared" si="71"/>
        <v/>
      </c>
      <c r="O217" s="182" t="str">
        <f>IF(ISBLANK(M217)=TRUE,"",IF($B217="Days",VLOOKUP(M217,$F$1:$G$1,2,FALSE),((N217-M217)*24)-#REF!))</f>
        <v/>
      </c>
      <c r="P217" s="181"/>
      <c r="Q217" s="181" t="str">
        <f t="shared" si="72"/>
        <v/>
      </c>
      <c r="R217" s="182" t="str">
        <f>IF(ISBLANK(P217)=TRUE,"",IF($B217="Days",VLOOKUP(P217,$F$1:$G$1,2,FALSE),((Q217-P217)*24)-#REF!))</f>
        <v/>
      </c>
      <c r="S217" s="181"/>
      <c r="T217" s="181" t="str">
        <f t="shared" si="73"/>
        <v/>
      </c>
      <c r="U217" s="182" t="str">
        <f>IF(ISBLANK(S217)=TRUE,"",IF($B217="Days",VLOOKUP(S217,$F$1:$G$1,2,FALSE),((T217-S217)*24)-#REF!))</f>
        <v/>
      </c>
      <c r="V217" s="181"/>
      <c r="W217" s="181" t="str">
        <f t="shared" si="74"/>
        <v/>
      </c>
      <c r="X217" s="182" t="str">
        <f>IF(ISBLANK(V217)=TRUE,"",IF($B217="Days",VLOOKUP(V217,$F$1:$G$1,2,FALSE),((W217-V217)*24)-#REF!))</f>
        <v/>
      </c>
      <c r="Y217" s="56" t="str">
        <f>IFERROR(VLOOKUP(A217,#REF!,5,FALSE),"")</f>
        <v/>
      </c>
      <c r="Z217" s="56" t="str">
        <f t="shared" si="77"/>
        <v/>
      </c>
      <c r="AA217" s="56" t="str">
        <f t="shared" si="78"/>
        <v/>
      </c>
      <c r="AB217" s="57" t="str">
        <f t="shared" si="79"/>
        <v/>
      </c>
      <c r="AC217" s="57" t="str">
        <f t="shared" si="80"/>
        <v/>
      </c>
      <c r="AD217" s="86" t="str">
        <f t="shared" si="81"/>
        <v/>
      </c>
      <c r="AE217" s="86" t="str">
        <f t="shared" si="82"/>
        <v/>
      </c>
      <c r="AF217" s="86" t="str">
        <f t="shared" si="83"/>
        <v/>
      </c>
      <c r="AG217" s="86" t="str">
        <f t="shared" si="84"/>
        <v/>
      </c>
      <c r="AH217" s="86" t="str">
        <f t="shared" si="85"/>
        <v/>
      </c>
      <c r="AI217" s="86" t="str">
        <f t="shared" si="86"/>
        <v/>
      </c>
      <c r="AJ217" s="86" t="str">
        <f t="shared" si="87"/>
        <v/>
      </c>
      <c r="AK217" s="87">
        <f t="shared" si="88"/>
        <v>0</v>
      </c>
      <c r="AL217" s="88" t="b">
        <f t="shared" si="76"/>
        <v>0</v>
      </c>
      <c r="AM217" s="88" t="b">
        <f t="shared" si="76"/>
        <v>0</v>
      </c>
      <c r="AN217" s="88" t="b">
        <f t="shared" si="76"/>
        <v>0</v>
      </c>
      <c r="AO217" s="88" t="b">
        <f t="shared" si="75"/>
        <v>0</v>
      </c>
      <c r="AP217" s="88" t="b">
        <f t="shared" si="75"/>
        <v>0</v>
      </c>
      <c r="AQ217" s="88" t="b">
        <f t="shared" si="75"/>
        <v>0</v>
      </c>
      <c r="AR217" s="88" t="b">
        <f t="shared" si="75"/>
        <v>0</v>
      </c>
      <c r="AS217" s="62">
        <f t="shared" si="89"/>
        <v>0</v>
      </c>
      <c r="AT217" s="88" t="str">
        <f t="shared" si="90"/>
        <v>Days</v>
      </c>
      <c r="AU217" s="89" t="str">
        <f t="shared" si="91"/>
        <v/>
      </c>
      <c r="AV217" s="88" t="str">
        <f t="shared" si="92"/>
        <v>No</v>
      </c>
      <c r="AW217" s="64"/>
      <c r="AX217" s="64"/>
      <c r="AY217" s="64"/>
      <c r="AZ217" s="64"/>
      <c r="BA217" s="64"/>
      <c r="BB217" s="64"/>
      <c r="BC217" s="64"/>
      <c r="BD217" s="64"/>
    </row>
    <row r="218" spans="1:56" s="70" customFormat="1" ht="15" customHeight="1" x14ac:dyDescent="0.25">
      <c r="A218" s="178"/>
      <c r="B218" s="179"/>
      <c r="C218" s="180"/>
      <c r="D218" s="181"/>
      <c r="E218" s="181" t="str">
        <f t="shared" si="68"/>
        <v/>
      </c>
      <c r="F218" s="182" t="str">
        <f>IF(ISBLANK(D218)=TRUE,"",IF($B218="Days",VLOOKUP(D218,$F$1:$G$1,2,FALSE),((E218-D218)*24)-#REF!))</f>
        <v/>
      </c>
      <c r="G218" s="181"/>
      <c r="H218" s="181" t="str">
        <f t="shared" si="69"/>
        <v/>
      </c>
      <c r="I218" s="182" t="str">
        <f>IF(ISBLANK(G218)=TRUE,"",IF($B218="Days",VLOOKUP(G218,$F$1:$G$1,2,FALSE),((H218-G218)*24)-#REF!))</f>
        <v/>
      </c>
      <c r="J218" s="181"/>
      <c r="K218" s="181" t="str">
        <f t="shared" si="70"/>
        <v/>
      </c>
      <c r="L218" s="182" t="str">
        <f>IF(ISBLANK(J218)=TRUE,"",IF($B218="Days",VLOOKUP(J218,$F$1:$G$1,2,FALSE),((K218-J218)*24)-#REF!))</f>
        <v/>
      </c>
      <c r="M218" s="181"/>
      <c r="N218" s="181" t="str">
        <f t="shared" si="71"/>
        <v/>
      </c>
      <c r="O218" s="182" t="str">
        <f>IF(ISBLANK(M218)=TRUE,"",IF($B218="Days",VLOOKUP(M218,$F$1:$G$1,2,FALSE),((N218-M218)*24)-#REF!))</f>
        <v/>
      </c>
      <c r="P218" s="181"/>
      <c r="Q218" s="181" t="str">
        <f t="shared" si="72"/>
        <v/>
      </c>
      <c r="R218" s="182" t="str">
        <f>IF(ISBLANK(P218)=TRUE,"",IF($B218="Days",VLOOKUP(P218,$F$1:$G$1,2,FALSE),((Q218-P218)*24)-#REF!))</f>
        <v/>
      </c>
      <c r="S218" s="181"/>
      <c r="T218" s="181" t="str">
        <f t="shared" si="73"/>
        <v/>
      </c>
      <c r="U218" s="182" t="str">
        <f>IF(ISBLANK(S218)=TRUE,"",IF($B218="Days",VLOOKUP(S218,$F$1:$G$1,2,FALSE),((T218-S218)*24)-#REF!))</f>
        <v/>
      </c>
      <c r="V218" s="181"/>
      <c r="W218" s="181" t="str">
        <f t="shared" si="74"/>
        <v/>
      </c>
      <c r="X218" s="182" t="str">
        <f>IF(ISBLANK(V218)=TRUE,"",IF($B218="Days",VLOOKUP(V218,$F$1:$G$1,2,FALSE),((W218-V218)*24)-#REF!))</f>
        <v/>
      </c>
      <c r="Y218" s="56" t="str">
        <f>IFERROR(VLOOKUP(A218,#REF!,5,FALSE),"")</f>
        <v/>
      </c>
      <c r="Z218" s="56" t="str">
        <f t="shared" si="77"/>
        <v/>
      </c>
      <c r="AA218" s="56" t="str">
        <f t="shared" si="78"/>
        <v/>
      </c>
      <c r="AB218" s="57" t="str">
        <f t="shared" si="79"/>
        <v/>
      </c>
      <c r="AC218" s="57" t="str">
        <f t="shared" si="80"/>
        <v/>
      </c>
      <c r="AD218" s="86" t="str">
        <f t="shared" si="81"/>
        <v/>
      </c>
      <c r="AE218" s="86" t="str">
        <f t="shared" si="82"/>
        <v/>
      </c>
      <c r="AF218" s="86" t="str">
        <f t="shared" si="83"/>
        <v/>
      </c>
      <c r="AG218" s="86" t="str">
        <f t="shared" si="84"/>
        <v/>
      </c>
      <c r="AH218" s="86" t="str">
        <f t="shared" si="85"/>
        <v/>
      </c>
      <c r="AI218" s="86" t="str">
        <f t="shared" si="86"/>
        <v/>
      </c>
      <c r="AJ218" s="86" t="str">
        <f t="shared" si="87"/>
        <v/>
      </c>
      <c r="AK218" s="87">
        <f t="shared" si="88"/>
        <v>0</v>
      </c>
      <c r="AL218" s="88" t="b">
        <f t="shared" si="76"/>
        <v>0</v>
      </c>
      <c r="AM218" s="88" t="b">
        <f t="shared" si="76"/>
        <v>0</v>
      </c>
      <c r="AN218" s="88" t="b">
        <f t="shared" si="76"/>
        <v>0</v>
      </c>
      <c r="AO218" s="88" t="b">
        <f t="shared" si="75"/>
        <v>0</v>
      </c>
      <c r="AP218" s="88" t="b">
        <f t="shared" si="75"/>
        <v>0</v>
      </c>
      <c r="AQ218" s="88" t="b">
        <f t="shared" si="75"/>
        <v>0</v>
      </c>
      <c r="AR218" s="88" t="b">
        <f t="shared" si="75"/>
        <v>0</v>
      </c>
      <c r="AS218" s="62">
        <f t="shared" si="89"/>
        <v>0</v>
      </c>
      <c r="AT218" s="88" t="str">
        <f t="shared" si="90"/>
        <v>Days</v>
      </c>
      <c r="AU218" s="89" t="str">
        <f t="shared" si="91"/>
        <v/>
      </c>
      <c r="AV218" s="88" t="str">
        <f t="shared" si="92"/>
        <v>No</v>
      </c>
      <c r="AW218" s="64"/>
      <c r="AX218" s="64"/>
      <c r="AY218" s="64"/>
      <c r="AZ218" s="64"/>
      <c r="BA218" s="64"/>
      <c r="BB218" s="64"/>
      <c r="BC218" s="64"/>
      <c r="BD218" s="64"/>
    </row>
    <row r="219" spans="1:56" s="70" customFormat="1" ht="15" customHeight="1" x14ac:dyDescent="0.25">
      <c r="A219" s="178"/>
      <c r="B219" s="179"/>
      <c r="C219" s="180"/>
      <c r="D219" s="181"/>
      <c r="E219" s="181" t="str">
        <f t="shared" si="68"/>
        <v/>
      </c>
      <c r="F219" s="182" t="str">
        <f>IF(ISBLANK(D219)=TRUE,"",IF($B219="Days",VLOOKUP(D219,$F$1:$G$1,2,FALSE),((E219-D219)*24)-#REF!))</f>
        <v/>
      </c>
      <c r="G219" s="181"/>
      <c r="H219" s="181" t="str">
        <f t="shared" si="69"/>
        <v/>
      </c>
      <c r="I219" s="182" t="str">
        <f>IF(ISBLANK(G219)=TRUE,"",IF($B219="Days",VLOOKUP(G219,$F$1:$G$1,2,FALSE),((H219-G219)*24)-#REF!))</f>
        <v/>
      </c>
      <c r="J219" s="181"/>
      <c r="K219" s="181" t="str">
        <f t="shared" si="70"/>
        <v/>
      </c>
      <c r="L219" s="182" t="str">
        <f>IF(ISBLANK(J219)=TRUE,"",IF($B219="Days",VLOOKUP(J219,$F$1:$G$1,2,FALSE),((K219-J219)*24)-#REF!))</f>
        <v/>
      </c>
      <c r="M219" s="181"/>
      <c r="N219" s="181" t="str">
        <f t="shared" si="71"/>
        <v/>
      </c>
      <c r="O219" s="182" t="str">
        <f>IF(ISBLANK(M219)=TRUE,"",IF($B219="Days",VLOOKUP(M219,$F$1:$G$1,2,FALSE),((N219-M219)*24)-#REF!))</f>
        <v/>
      </c>
      <c r="P219" s="181"/>
      <c r="Q219" s="181" t="str">
        <f t="shared" si="72"/>
        <v/>
      </c>
      <c r="R219" s="182" t="str">
        <f>IF(ISBLANK(P219)=TRUE,"",IF($B219="Days",VLOOKUP(P219,$F$1:$G$1,2,FALSE),((Q219-P219)*24)-#REF!))</f>
        <v/>
      </c>
      <c r="S219" s="181"/>
      <c r="T219" s="181" t="str">
        <f t="shared" si="73"/>
        <v/>
      </c>
      <c r="U219" s="182" t="str">
        <f>IF(ISBLANK(S219)=TRUE,"",IF($B219="Days",VLOOKUP(S219,$F$1:$G$1,2,FALSE),((T219-S219)*24)-#REF!))</f>
        <v/>
      </c>
      <c r="V219" s="181"/>
      <c r="W219" s="181" t="str">
        <f t="shared" si="74"/>
        <v/>
      </c>
      <c r="X219" s="182" t="str">
        <f>IF(ISBLANK(V219)=TRUE,"",IF($B219="Days",VLOOKUP(V219,$F$1:$G$1,2,FALSE),((W219-V219)*24)-#REF!))</f>
        <v/>
      </c>
      <c r="Y219" s="56" t="str">
        <f>IFERROR(VLOOKUP(A219,#REF!,5,FALSE),"")</f>
        <v/>
      </c>
      <c r="Z219" s="56" t="str">
        <f t="shared" si="77"/>
        <v/>
      </c>
      <c r="AA219" s="56" t="str">
        <f t="shared" si="78"/>
        <v/>
      </c>
      <c r="AB219" s="57" t="str">
        <f t="shared" si="79"/>
        <v/>
      </c>
      <c r="AC219" s="57" t="str">
        <f t="shared" si="80"/>
        <v/>
      </c>
      <c r="AD219" s="86" t="str">
        <f t="shared" si="81"/>
        <v/>
      </c>
      <c r="AE219" s="86" t="str">
        <f t="shared" si="82"/>
        <v/>
      </c>
      <c r="AF219" s="86" t="str">
        <f t="shared" si="83"/>
        <v/>
      </c>
      <c r="AG219" s="86" t="str">
        <f t="shared" si="84"/>
        <v/>
      </c>
      <c r="AH219" s="86" t="str">
        <f t="shared" si="85"/>
        <v/>
      </c>
      <c r="AI219" s="86" t="str">
        <f t="shared" si="86"/>
        <v/>
      </c>
      <c r="AJ219" s="86" t="str">
        <f t="shared" si="87"/>
        <v/>
      </c>
      <c r="AK219" s="87">
        <f t="shared" si="88"/>
        <v>0</v>
      </c>
      <c r="AL219" s="88" t="b">
        <f t="shared" si="76"/>
        <v>0</v>
      </c>
      <c r="AM219" s="88" t="b">
        <f t="shared" si="76"/>
        <v>0</v>
      </c>
      <c r="AN219" s="88" t="b">
        <f t="shared" si="76"/>
        <v>0</v>
      </c>
      <c r="AO219" s="88" t="b">
        <f t="shared" si="75"/>
        <v>0</v>
      </c>
      <c r="AP219" s="88" t="b">
        <f t="shared" si="75"/>
        <v>0</v>
      </c>
      <c r="AQ219" s="88" t="b">
        <f t="shared" si="75"/>
        <v>0</v>
      </c>
      <c r="AR219" s="88" t="b">
        <f t="shared" si="75"/>
        <v>0</v>
      </c>
      <c r="AS219" s="62">
        <f t="shared" si="89"/>
        <v>0</v>
      </c>
      <c r="AT219" s="88" t="str">
        <f t="shared" si="90"/>
        <v>Days</v>
      </c>
      <c r="AU219" s="89" t="str">
        <f t="shared" si="91"/>
        <v/>
      </c>
      <c r="AV219" s="88" t="str">
        <f t="shared" si="92"/>
        <v>No</v>
      </c>
      <c r="AW219" s="64"/>
      <c r="AX219" s="64"/>
      <c r="AY219" s="64"/>
      <c r="AZ219" s="64"/>
      <c r="BA219" s="64"/>
      <c r="BB219" s="64"/>
      <c r="BC219" s="64"/>
      <c r="BD219" s="64"/>
    </row>
    <row r="220" spans="1:56" s="70" customFormat="1" ht="15" customHeight="1" x14ac:dyDescent="0.25">
      <c r="A220" s="178"/>
      <c r="B220" s="179"/>
      <c r="C220" s="180"/>
      <c r="D220" s="181"/>
      <c r="E220" s="181" t="str">
        <f t="shared" si="68"/>
        <v/>
      </c>
      <c r="F220" s="182" t="str">
        <f>IF(ISBLANK(D220)=TRUE,"",IF($B220="Days",VLOOKUP(D220,$F$1:$G$1,2,FALSE),((E220-D220)*24)-#REF!))</f>
        <v/>
      </c>
      <c r="G220" s="181"/>
      <c r="H220" s="181" t="str">
        <f t="shared" si="69"/>
        <v/>
      </c>
      <c r="I220" s="182" t="str">
        <f>IF(ISBLANK(G220)=TRUE,"",IF($B220="Days",VLOOKUP(G220,$F$1:$G$1,2,FALSE),((H220-G220)*24)-#REF!))</f>
        <v/>
      </c>
      <c r="J220" s="181"/>
      <c r="K220" s="181" t="str">
        <f t="shared" si="70"/>
        <v/>
      </c>
      <c r="L220" s="182" t="str">
        <f>IF(ISBLANK(J220)=TRUE,"",IF($B220="Days",VLOOKUP(J220,$F$1:$G$1,2,FALSE),((K220-J220)*24)-#REF!))</f>
        <v/>
      </c>
      <c r="M220" s="181"/>
      <c r="N220" s="181" t="str">
        <f t="shared" si="71"/>
        <v/>
      </c>
      <c r="O220" s="182" t="str">
        <f>IF(ISBLANK(M220)=TRUE,"",IF($B220="Days",VLOOKUP(M220,$F$1:$G$1,2,FALSE),((N220-M220)*24)-#REF!))</f>
        <v/>
      </c>
      <c r="P220" s="181"/>
      <c r="Q220" s="181" t="str">
        <f t="shared" si="72"/>
        <v/>
      </c>
      <c r="R220" s="182" t="str">
        <f>IF(ISBLANK(P220)=TRUE,"",IF($B220="Days",VLOOKUP(P220,$F$1:$G$1,2,FALSE),((Q220-P220)*24)-#REF!))</f>
        <v/>
      </c>
      <c r="S220" s="181"/>
      <c r="T220" s="181" t="str">
        <f t="shared" si="73"/>
        <v/>
      </c>
      <c r="U220" s="182" t="str">
        <f>IF(ISBLANK(S220)=TRUE,"",IF($B220="Days",VLOOKUP(S220,$F$1:$G$1,2,FALSE),((T220-S220)*24)-#REF!))</f>
        <v/>
      </c>
      <c r="V220" s="181"/>
      <c r="W220" s="181" t="str">
        <f t="shared" si="74"/>
        <v/>
      </c>
      <c r="X220" s="182" t="str">
        <f>IF(ISBLANK(V220)=TRUE,"",IF($B220="Days",VLOOKUP(V220,$F$1:$G$1,2,FALSE),((W220-V220)*24)-#REF!))</f>
        <v/>
      </c>
      <c r="Y220" s="56" t="str">
        <f>IFERROR(VLOOKUP(A220,#REF!,5,FALSE),"")</f>
        <v/>
      </c>
      <c r="Z220" s="56" t="str">
        <f t="shared" si="77"/>
        <v/>
      </c>
      <c r="AA220" s="56" t="str">
        <f t="shared" si="78"/>
        <v/>
      </c>
      <c r="AB220" s="57" t="str">
        <f t="shared" si="79"/>
        <v/>
      </c>
      <c r="AC220" s="57" t="str">
        <f t="shared" si="80"/>
        <v/>
      </c>
      <c r="AD220" s="86" t="str">
        <f t="shared" si="81"/>
        <v/>
      </c>
      <c r="AE220" s="86" t="str">
        <f t="shared" si="82"/>
        <v/>
      </c>
      <c r="AF220" s="86" t="str">
        <f t="shared" si="83"/>
        <v/>
      </c>
      <c r="AG220" s="86" t="str">
        <f t="shared" si="84"/>
        <v/>
      </c>
      <c r="AH220" s="86" t="str">
        <f t="shared" si="85"/>
        <v/>
      </c>
      <c r="AI220" s="86" t="str">
        <f t="shared" si="86"/>
        <v/>
      </c>
      <c r="AJ220" s="86" t="str">
        <f t="shared" si="87"/>
        <v/>
      </c>
      <c r="AK220" s="87">
        <f t="shared" si="88"/>
        <v>0</v>
      </c>
      <c r="AL220" s="88" t="b">
        <f t="shared" si="76"/>
        <v>0</v>
      </c>
      <c r="AM220" s="88" t="b">
        <f t="shared" si="76"/>
        <v>0</v>
      </c>
      <c r="AN220" s="88" t="b">
        <f t="shared" si="76"/>
        <v>0</v>
      </c>
      <c r="AO220" s="88" t="b">
        <f t="shared" si="75"/>
        <v>0</v>
      </c>
      <c r="AP220" s="88" t="b">
        <f t="shared" si="75"/>
        <v>0</v>
      </c>
      <c r="AQ220" s="88" t="b">
        <f t="shared" si="75"/>
        <v>0</v>
      </c>
      <c r="AR220" s="88" t="b">
        <f t="shared" si="75"/>
        <v>0</v>
      </c>
      <c r="AS220" s="62">
        <f t="shared" si="89"/>
        <v>0</v>
      </c>
      <c r="AT220" s="88" t="str">
        <f t="shared" si="90"/>
        <v>Days</v>
      </c>
      <c r="AU220" s="89" t="str">
        <f t="shared" si="91"/>
        <v/>
      </c>
      <c r="AV220" s="88" t="str">
        <f t="shared" si="92"/>
        <v>No</v>
      </c>
      <c r="AW220" s="64"/>
      <c r="AX220" s="64"/>
      <c r="AY220" s="64"/>
      <c r="AZ220" s="64"/>
      <c r="BA220" s="64"/>
      <c r="BB220" s="64"/>
      <c r="BC220" s="64"/>
      <c r="BD220" s="64"/>
    </row>
    <row r="221" spans="1:56" s="70" customFormat="1" ht="15" customHeight="1" x14ac:dyDescent="0.25">
      <c r="A221" s="178"/>
      <c r="B221" s="179"/>
      <c r="C221" s="180"/>
      <c r="D221" s="181"/>
      <c r="E221" s="181" t="str">
        <f t="shared" si="68"/>
        <v/>
      </c>
      <c r="F221" s="182" t="str">
        <f>IF(ISBLANK(D221)=TRUE,"",IF($B221="Days",VLOOKUP(D221,$F$1:$G$1,2,FALSE),((E221-D221)*24)-#REF!))</f>
        <v/>
      </c>
      <c r="G221" s="181"/>
      <c r="H221" s="181" t="str">
        <f t="shared" si="69"/>
        <v/>
      </c>
      <c r="I221" s="182" t="str">
        <f>IF(ISBLANK(G221)=TRUE,"",IF($B221="Days",VLOOKUP(G221,$F$1:$G$1,2,FALSE),((H221-G221)*24)-#REF!))</f>
        <v/>
      </c>
      <c r="J221" s="181"/>
      <c r="K221" s="181" t="str">
        <f t="shared" si="70"/>
        <v/>
      </c>
      <c r="L221" s="182" t="str">
        <f>IF(ISBLANK(J221)=TRUE,"",IF($B221="Days",VLOOKUP(J221,$F$1:$G$1,2,FALSE),((K221-J221)*24)-#REF!))</f>
        <v/>
      </c>
      <c r="M221" s="181"/>
      <c r="N221" s="181" t="str">
        <f t="shared" si="71"/>
        <v/>
      </c>
      <c r="O221" s="182" t="str">
        <f>IF(ISBLANK(M221)=TRUE,"",IF($B221="Days",VLOOKUP(M221,$F$1:$G$1,2,FALSE),((N221-M221)*24)-#REF!))</f>
        <v/>
      </c>
      <c r="P221" s="181"/>
      <c r="Q221" s="181" t="str">
        <f t="shared" si="72"/>
        <v/>
      </c>
      <c r="R221" s="182" t="str">
        <f>IF(ISBLANK(P221)=TRUE,"",IF($B221="Days",VLOOKUP(P221,$F$1:$G$1,2,FALSE),((Q221-P221)*24)-#REF!))</f>
        <v/>
      </c>
      <c r="S221" s="181"/>
      <c r="T221" s="181" t="str">
        <f t="shared" si="73"/>
        <v/>
      </c>
      <c r="U221" s="182" t="str">
        <f>IF(ISBLANK(S221)=TRUE,"",IF($B221="Days",VLOOKUP(S221,$F$1:$G$1,2,FALSE),((T221-S221)*24)-#REF!))</f>
        <v/>
      </c>
      <c r="V221" s="181"/>
      <c r="W221" s="181" t="str">
        <f t="shared" si="74"/>
        <v/>
      </c>
      <c r="X221" s="182" t="str">
        <f>IF(ISBLANK(V221)=TRUE,"",IF($B221="Days",VLOOKUP(V221,$F$1:$G$1,2,FALSE),((W221-V221)*24)-#REF!))</f>
        <v/>
      </c>
      <c r="Y221" s="56" t="str">
        <f>IFERROR(VLOOKUP(A221,#REF!,5,FALSE),"")</f>
        <v/>
      </c>
      <c r="Z221" s="56" t="str">
        <f t="shared" si="77"/>
        <v/>
      </c>
      <c r="AA221" s="56" t="str">
        <f t="shared" si="78"/>
        <v/>
      </c>
      <c r="AB221" s="57" t="str">
        <f t="shared" si="79"/>
        <v/>
      </c>
      <c r="AC221" s="57" t="str">
        <f t="shared" si="80"/>
        <v/>
      </c>
      <c r="AD221" s="86" t="str">
        <f t="shared" si="81"/>
        <v/>
      </c>
      <c r="AE221" s="86" t="str">
        <f t="shared" si="82"/>
        <v/>
      </c>
      <c r="AF221" s="86" t="str">
        <f t="shared" si="83"/>
        <v/>
      </c>
      <c r="AG221" s="86" t="str">
        <f t="shared" si="84"/>
        <v/>
      </c>
      <c r="AH221" s="86" t="str">
        <f t="shared" si="85"/>
        <v/>
      </c>
      <c r="AI221" s="86" t="str">
        <f t="shared" si="86"/>
        <v/>
      </c>
      <c r="AJ221" s="86" t="str">
        <f t="shared" si="87"/>
        <v/>
      </c>
      <c r="AK221" s="87">
        <f t="shared" si="88"/>
        <v>0</v>
      </c>
      <c r="AL221" s="88" t="b">
        <f t="shared" si="76"/>
        <v>0</v>
      </c>
      <c r="AM221" s="88" t="b">
        <f t="shared" si="76"/>
        <v>0</v>
      </c>
      <c r="AN221" s="88" t="b">
        <f t="shared" si="76"/>
        <v>0</v>
      </c>
      <c r="AO221" s="88" t="b">
        <f t="shared" si="75"/>
        <v>0</v>
      </c>
      <c r="AP221" s="88" t="b">
        <f t="shared" si="75"/>
        <v>0</v>
      </c>
      <c r="AQ221" s="88" t="b">
        <f t="shared" si="75"/>
        <v>0</v>
      </c>
      <c r="AR221" s="88" t="b">
        <f t="shared" si="75"/>
        <v>0</v>
      </c>
      <c r="AS221" s="62">
        <f t="shared" si="89"/>
        <v>0</v>
      </c>
      <c r="AT221" s="88" t="str">
        <f t="shared" si="90"/>
        <v>Days</v>
      </c>
      <c r="AU221" s="89" t="str">
        <f t="shared" si="91"/>
        <v/>
      </c>
      <c r="AV221" s="88" t="str">
        <f t="shared" si="92"/>
        <v>No</v>
      </c>
      <c r="AW221" s="64"/>
      <c r="AX221" s="64"/>
      <c r="AY221" s="64"/>
      <c r="AZ221" s="64"/>
      <c r="BA221" s="64"/>
      <c r="BB221" s="64"/>
      <c r="BC221" s="64"/>
      <c r="BD221" s="64"/>
    </row>
    <row r="222" spans="1:56" s="70" customFormat="1" ht="15" customHeight="1" x14ac:dyDescent="0.25">
      <c r="A222" s="178"/>
      <c r="B222" s="179"/>
      <c r="C222" s="180"/>
      <c r="D222" s="181"/>
      <c r="E222" s="181" t="str">
        <f t="shared" si="68"/>
        <v/>
      </c>
      <c r="F222" s="182" t="str">
        <f>IF(ISBLANK(D222)=TRUE,"",IF($B222="Days",VLOOKUP(D222,$F$1:$G$1,2,FALSE),((E222-D222)*24)-#REF!))</f>
        <v/>
      </c>
      <c r="G222" s="181"/>
      <c r="H222" s="181" t="str">
        <f t="shared" si="69"/>
        <v/>
      </c>
      <c r="I222" s="182" t="str">
        <f>IF(ISBLANK(G222)=TRUE,"",IF($B222="Days",VLOOKUP(G222,$F$1:$G$1,2,FALSE),((H222-G222)*24)-#REF!))</f>
        <v/>
      </c>
      <c r="J222" s="181"/>
      <c r="K222" s="181" t="str">
        <f t="shared" si="70"/>
        <v/>
      </c>
      <c r="L222" s="182" t="str">
        <f>IF(ISBLANK(J222)=TRUE,"",IF($B222="Days",VLOOKUP(J222,$F$1:$G$1,2,FALSE),((K222-J222)*24)-#REF!))</f>
        <v/>
      </c>
      <c r="M222" s="181"/>
      <c r="N222" s="181" t="str">
        <f t="shared" si="71"/>
        <v/>
      </c>
      <c r="O222" s="182" t="str">
        <f>IF(ISBLANK(M222)=TRUE,"",IF($B222="Days",VLOOKUP(M222,$F$1:$G$1,2,FALSE),((N222-M222)*24)-#REF!))</f>
        <v/>
      </c>
      <c r="P222" s="181"/>
      <c r="Q222" s="181" t="str">
        <f t="shared" si="72"/>
        <v/>
      </c>
      <c r="R222" s="182" t="str">
        <f>IF(ISBLANK(P222)=TRUE,"",IF($B222="Days",VLOOKUP(P222,$F$1:$G$1,2,FALSE),((Q222-P222)*24)-#REF!))</f>
        <v/>
      </c>
      <c r="S222" s="181"/>
      <c r="T222" s="181" t="str">
        <f t="shared" si="73"/>
        <v/>
      </c>
      <c r="U222" s="182" t="str">
        <f>IF(ISBLANK(S222)=TRUE,"",IF($B222="Days",VLOOKUP(S222,$F$1:$G$1,2,FALSE),((T222-S222)*24)-#REF!))</f>
        <v/>
      </c>
      <c r="V222" s="181"/>
      <c r="W222" s="181" t="str">
        <f t="shared" si="74"/>
        <v/>
      </c>
      <c r="X222" s="182" t="str">
        <f>IF(ISBLANK(V222)=TRUE,"",IF($B222="Days",VLOOKUP(V222,$F$1:$G$1,2,FALSE),((W222-V222)*24)-#REF!))</f>
        <v/>
      </c>
      <c r="Y222" s="56" t="str">
        <f>IFERROR(VLOOKUP(A222,#REF!,5,FALSE),"")</f>
        <v/>
      </c>
      <c r="Z222" s="56" t="str">
        <f t="shared" si="77"/>
        <v/>
      </c>
      <c r="AA222" s="56" t="str">
        <f t="shared" si="78"/>
        <v/>
      </c>
      <c r="AB222" s="57" t="str">
        <f t="shared" si="79"/>
        <v/>
      </c>
      <c r="AC222" s="57" t="str">
        <f t="shared" si="80"/>
        <v/>
      </c>
      <c r="AD222" s="86" t="str">
        <f t="shared" si="81"/>
        <v/>
      </c>
      <c r="AE222" s="86" t="str">
        <f t="shared" si="82"/>
        <v/>
      </c>
      <c r="AF222" s="86" t="str">
        <f t="shared" si="83"/>
        <v/>
      </c>
      <c r="AG222" s="86" t="str">
        <f t="shared" si="84"/>
        <v/>
      </c>
      <c r="AH222" s="86" t="str">
        <f t="shared" si="85"/>
        <v/>
      </c>
      <c r="AI222" s="86" t="str">
        <f t="shared" si="86"/>
        <v/>
      </c>
      <c r="AJ222" s="86" t="str">
        <f t="shared" si="87"/>
        <v/>
      </c>
      <c r="AK222" s="87">
        <f t="shared" si="88"/>
        <v>0</v>
      </c>
      <c r="AL222" s="88" t="b">
        <f t="shared" si="76"/>
        <v>0</v>
      </c>
      <c r="AM222" s="88" t="b">
        <f t="shared" si="76"/>
        <v>0</v>
      </c>
      <c r="AN222" s="88" t="b">
        <f t="shared" si="76"/>
        <v>0</v>
      </c>
      <c r="AO222" s="88" t="b">
        <f t="shared" si="75"/>
        <v>0</v>
      </c>
      <c r="AP222" s="88" t="b">
        <f t="shared" si="75"/>
        <v>0</v>
      </c>
      <c r="AQ222" s="88" t="b">
        <f t="shared" si="75"/>
        <v>0</v>
      </c>
      <c r="AR222" s="88" t="b">
        <f t="shared" si="75"/>
        <v>0</v>
      </c>
      <c r="AS222" s="62">
        <f t="shared" si="89"/>
        <v>0</v>
      </c>
      <c r="AT222" s="88" t="str">
        <f t="shared" si="90"/>
        <v>Days</v>
      </c>
      <c r="AU222" s="89" t="str">
        <f t="shared" si="91"/>
        <v/>
      </c>
      <c r="AV222" s="88" t="str">
        <f t="shared" si="92"/>
        <v>No</v>
      </c>
      <c r="AW222" s="64"/>
      <c r="AX222" s="64"/>
      <c r="AY222" s="64"/>
      <c r="AZ222" s="64"/>
      <c r="BA222" s="64"/>
      <c r="BB222" s="64"/>
      <c r="BC222" s="64"/>
      <c r="BD222" s="64"/>
    </row>
    <row r="223" spans="1:56" s="70" customFormat="1" ht="15" customHeight="1" x14ac:dyDescent="0.25">
      <c r="A223" s="178"/>
      <c r="B223" s="179"/>
      <c r="C223" s="180"/>
      <c r="D223" s="181"/>
      <c r="E223" s="181" t="str">
        <f t="shared" si="68"/>
        <v/>
      </c>
      <c r="F223" s="182" t="str">
        <f>IF(ISBLANK(D223)=TRUE,"",IF($B223="Days",VLOOKUP(D223,$F$1:$G$1,2,FALSE),((E223-D223)*24)-#REF!))</f>
        <v/>
      </c>
      <c r="G223" s="181"/>
      <c r="H223" s="181" t="str">
        <f t="shared" si="69"/>
        <v/>
      </c>
      <c r="I223" s="182" t="str">
        <f>IF(ISBLANK(G223)=TRUE,"",IF($B223="Days",VLOOKUP(G223,$F$1:$G$1,2,FALSE),((H223-G223)*24)-#REF!))</f>
        <v/>
      </c>
      <c r="J223" s="181"/>
      <c r="K223" s="181" t="str">
        <f t="shared" si="70"/>
        <v/>
      </c>
      <c r="L223" s="182" t="str">
        <f>IF(ISBLANK(J223)=TRUE,"",IF($B223="Days",VLOOKUP(J223,$F$1:$G$1,2,FALSE),((K223-J223)*24)-#REF!))</f>
        <v/>
      </c>
      <c r="M223" s="181"/>
      <c r="N223" s="181" t="str">
        <f t="shared" si="71"/>
        <v/>
      </c>
      <c r="O223" s="182" t="str">
        <f>IF(ISBLANK(M223)=TRUE,"",IF($B223="Days",VLOOKUP(M223,$F$1:$G$1,2,FALSE),((N223-M223)*24)-#REF!))</f>
        <v/>
      </c>
      <c r="P223" s="181"/>
      <c r="Q223" s="181" t="str">
        <f t="shared" si="72"/>
        <v/>
      </c>
      <c r="R223" s="182" t="str">
        <f>IF(ISBLANK(P223)=TRUE,"",IF($B223="Days",VLOOKUP(P223,$F$1:$G$1,2,FALSE),((Q223-P223)*24)-#REF!))</f>
        <v/>
      </c>
      <c r="S223" s="181"/>
      <c r="T223" s="181" t="str">
        <f t="shared" si="73"/>
        <v/>
      </c>
      <c r="U223" s="182" t="str">
        <f>IF(ISBLANK(S223)=TRUE,"",IF($B223="Days",VLOOKUP(S223,$F$1:$G$1,2,FALSE),((T223-S223)*24)-#REF!))</f>
        <v/>
      </c>
      <c r="V223" s="181"/>
      <c r="W223" s="181" t="str">
        <f t="shared" si="74"/>
        <v/>
      </c>
      <c r="X223" s="182" t="str">
        <f>IF(ISBLANK(V223)=TRUE,"",IF($B223="Days",VLOOKUP(V223,$F$1:$G$1,2,FALSE),((W223-V223)*24)-#REF!))</f>
        <v/>
      </c>
      <c r="Y223" s="56" t="str">
        <f>IFERROR(VLOOKUP(A223,#REF!,5,FALSE),"")</f>
        <v/>
      </c>
      <c r="Z223" s="56" t="str">
        <f t="shared" si="77"/>
        <v/>
      </c>
      <c r="AA223" s="56" t="str">
        <f t="shared" si="78"/>
        <v/>
      </c>
      <c r="AB223" s="57" t="str">
        <f t="shared" si="79"/>
        <v/>
      </c>
      <c r="AC223" s="57" t="str">
        <f t="shared" si="80"/>
        <v/>
      </c>
      <c r="AD223" s="86" t="str">
        <f t="shared" si="81"/>
        <v/>
      </c>
      <c r="AE223" s="86" t="str">
        <f t="shared" si="82"/>
        <v/>
      </c>
      <c r="AF223" s="86" t="str">
        <f t="shared" si="83"/>
        <v/>
      </c>
      <c r="AG223" s="86" t="str">
        <f t="shared" si="84"/>
        <v/>
      </c>
      <c r="AH223" s="86" t="str">
        <f t="shared" si="85"/>
        <v/>
      </c>
      <c r="AI223" s="86" t="str">
        <f t="shared" si="86"/>
        <v/>
      </c>
      <c r="AJ223" s="86" t="str">
        <f t="shared" si="87"/>
        <v/>
      </c>
      <c r="AK223" s="87">
        <f t="shared" si="88"/>
        <v>0</v>
      </c>
      <c r="AL223" s="88" t="b">
        <f t="shared" si="76"/>
        <v>0</v>
      </c>
      <c r="AM223" s="88" t="b">
        <f t="shared" si="76"/>
        <v>0</v>
      </c>
      <c r="AN223" s="88" t="b">
        <f t="shared" si="76"/>
        <v>0</v>
      </c>
      <c r="AO223" s="88" t="b">
        <f t="shared" si="75"/>
        <v>0</v>
      </c>
      <c r="AP223" s="88" t="b">
        <f t="shared" si="75"/>
        <v>0</v>
      </c>
      <c r="AQ223" s="88" t="b">
        <f t="shared" si="75"/>
        <v>0</v>
      </c>
      <c r="AR223" s="88" t="b">
        <f t="shared" si="75"/>
        <v>0</v>
      </c>
      <c r="AS223" s="62">
        <f t="shared" si="89"/>
        <v>0</v>
      </c>
      <c r="AT223" s="88" t="str">
        <f t="shared" si="90"/>
        <v>Days</v>
      </c>
      <c r="AU223" s="89" t="str">
        <f t="shared" si="91"/>
        <v/>
      </c>
      <c r="AV223" s="88" t="str">
        <f t="shared" si="92"/>
        <v>No</v>
      </c>
      <c r="AW223" s="64"/>
      <c r="AX223" s="64"/>
      <c r="AY223" s="64"/>
      <c r="AZ223" s="64"/>
      <c r="BA223" s="64"/>
      <c r="BB223" s="64"/>
      <c r="BC223" s="64"/>
      <c r="BD223" s="64"/>
    </row>
    <row r="224" spans="1:56" s="70" customFormat="1" ht="15" customHeight="1" x14ac:dyDescent="0.25">
      <c r="A224" s="178"/>
      <c r="B224" s="179"/>
      <c r="C224" s="180"/>
      <c r="D224" s="181"/>
      <c r="E224" s="181" t="str">
        <f t="shared" ref="E224:E287" si="93">IF(OR(ISBLANK(D224)=TRUE, D224="Full",D224="AM",D224="PM")=TRUE,"",D224)</f>
        <v/>
      </c>
      <c r="F224" s="182" t="str">
        <f>IF(ISBLANK(D224)=TRUE,"",IF($B224="Days",VLOOKUP(D224,$F$1:$G$1,2,FALSE),((E224-D224)*24)-#REF!))</f>
        <v/>
      </c>
      <c r="G224" s="181"/>
      <c r="H224" s="181" t="str">
        <f t="shared" ref="H224:H287" si="94">IF(OR(ISBLANK(G224)=TRUE, G224="Full",G224="AM",G224="PM")=TRUE,"",G224)</f>
        <v/>
      </c>
      <c r="I224" s="182" t="str">
        <f>IF(ISBLANK(G224)=TRUE,"",IF($B224="Days",VLOOKUP(G224,$F$1:$G$1,2,FALSE),((H224-G224)*24)-#REF!))</f>
        <v/>
      </c>
      <c r="J224" s="181"/>
      <c r="K224" s="181" t="str">
        <f t="shared" ref="K224:K287" si="95">IF(OR(ISBLANK(J224)=TRUE, J224="Full",J224="AM",J224="PM")=TRUE,"",J224)</f>
        <v/>
      </c>
      <c r="L224" s="182" t="str">
        <f>IF(ISBLANK(J224)=TRUE,"",IF($B224="Days",VLOOKUP(J224,$F$1:$G$1,2,FALSE),((K224-J224)*24)-#REF!))</f>
        <v/>
      </c>
      <c r="M224" s="181"/>
      <c r="N224" s="181" t="str">
        <f t="shared" ref="N224:N287" si="96">IF(OR(ISBLANK(M224)=TRUE, M224="Full",M224="AM",M224="PM")=TRUE,"",M224)</f>
        <v/>
      </c>
      <c r="O224" s="182" t="str">
        <f>IF(ISBLANK(M224)=TRUE,"",IF($B224="Days",VLOOKUP(M224,$F$1:$G$1,2,FALSE),((N224-M224)*24)-#REF!))</f>
        <v/>
      </c>
      <c r="P224" s="181"/>
      <c r="Q224" s="181" t="str">
        <f t="shared" ref="Q224:Q287" si="97">IF(OR(ISBLANK(P224)=TRUE, P224="Full",P224="AM",P224="PM")=TRUE,"",P224)</f>
        <v/>
      </c>
      <c r="R224" s="182" t="str">
        <f>IF(ISBLANK(P224)=TRUE,"",IF($B224="Days",VLOOKUP(P224,$F$1:$G$1,2,FALSE),((Q224-P224)*24)-#REF!))</f>
        <v/>
      </c>
      <c r="S224" s="181"/>
      <c r="T224" s="181" t="str">
        <f t="shared" ref="T224:T287" si="98">IF(OR(ISBLANK(S224)=TRUE, S224="Full",S224="AM",S224="PM")=TRUE,"",S224)</f>
        <v/>
      </c>
      <c r="U224" s="182" t="str">
        <f>IF(ISBLANK(S224)=TRUE,"",IF($B224="Days",VLOOKUP(S224,$F$1:$G$1,2,FALSE),((T224-S224)*24)-#REF!))</f>
        <v/>
      </c>
      <c r="V224" s="181"/>
      <c r="W224" s="181" t="str">
        <f t="shared" ref="W224:W287" si="99">IF(OR(ISBLANK(V224)=TRUE, V224="Full",V224="AM",V224="PM")=TRUE,"",V224)</f>
        <v/>
      </c>
      <c r="X224" s="182" t="str">
        <f>IF(ISBLANK(V224)=TRUE,"",IF($B224="Days",VLOOKUP(V224,$F$1:$G$1,2,FALSE),((W224-V224)*24)-#REF!))</f>
        <v/>
      </c>
      <c r="Y224" s="56" t="str">
        <f>IFERROR(VLOOKUP(A224,#REF!,5,FALSE),"")</f>
        <v/>
      </c>
      <c r="Z224" s="56" t="str">
        <f t="shared" si="77"/>
        <v/>
      </c>
      <c r="AA224" s="56" t="str">
        <f t="shared" si="78"/>
        <v/>
      </c>
      <c r="AB224" s="57" t="str">
        <f t="shared" si="79"/>
        <v/>
      </c>
      <c r="AC224" s="57" t="str">
        <f t="shared" si="80"/>
        <v/>
      </c>
      <c r="AD224" s="86" t="str">
        <f t="shared" si="81"/>
        <v/>
      </c>
      <c r="AE224" s="86" t="str">
        <f t="shared" si="82"/>
        <v/>
      </c>
      <c r="AF224" s="86" t="str">
        <f t="shared" si="83"/>
        <v/>
      </c>
      <c r="AG224" s="86" t="str">
        <f t="shared" si="84"/>
        <v/>
      </c>
      <c r="AH224" s="86" t="str">
        <f t="shared" si="85"/>
        <v/>
      </c>
      <c r="AI224" s="86" t="str">
        <f t="shared" si="86"/>
        <v/>
      </c>
      <c r="AJ224" s="86" t="str">
        <f t="shared" si="87"/>
        <v/>
      </c>
      <c r="AK224" s="87">
        <f t="shared" si="88"/>
        <v>0</v>
      </c>
      <c r="AL224" s="88" t="b">
        <f t="shared" si="76"/>
        <v>0</v>
      </c>
      <c r="AM224" s="88" t="b">
        <f t="shared" si="76"/>
        <v>0</v>
      </c>
      <c r="AN224" s="88" t="b">
        <f t="shared" si="76"/>
        <v>0</v>
      </c>
      <c r="AO224" s="88" t="b">
        <f t="shared" si="75"/>
        <v>0</v>
      </c>
      <c r="AP224" s="88" t="b">
        <f t="shared" si="75"/>
        <v>0</v>
      </c>
      <c r="AQ224" s="88" t="b">
        <f t="shared" si="75"/>
        <v>0</v>
      </c>
      <c r="AR224" s="88" t="b">
        <f t="shared" si="75"/>
        <v>0</v>
      </c>
      <c r="AS224" s="62">
        <f t="shared" si="89"/>
        <v>0</v>
      </c>
      <c r="AT224" s="88" t="str">
        <f t="shared" si="90"/>
        <v>Days</v>
      </c>
      <c r="AU224" s="89" t="str">
        <f t="shared" si="91"/>
        <v/>
      </c>
      <c r="AV224" s="88" t="str">
        <f t="shared" si="92"/>
        <v>No</v>
      </c>
      <c r="AW224" s="64"/>
      <c r="AX224" s="64"/>
      <c r="AY224" s="64"/>
      <c r="AZ224" s="64"/>
      <c r="BA224" s="64"/>
      <c r="BB224" s="64"/>
      <c r="BC224" s="64"/>
      <c r="BD224" s="64"/>
    </row>
    <row r="225" spans="1:56" s="70" customFormat="1" ht="15" customHeight="1" x14ac:dyDescent="0.25">
      <c r="A225" s="178"/>
      <c r="B225" s="179"/>
      <c r="C225" s="180"/>
      <c r="D225" s="181"/>
      <c r="E225" s="181" t="str">
        <f t="shared" si="93"/>
        <v/>
      </c>
      <c r="F225" s="182" t="str">
        <f>IF(ISBLANK(D225)=TRUE,"",IF($B225="Days",VLOOKUP(D225,$F$1:$G$1,2,FALSE),((E225-D225)*24)-#REF!))</f>
        <v/>
      </c>
      <c r="G225" s="181"/>
      <c r="H225" s="181" t="str">
        <f t="shared" si="94"/>
        <v/>
      </c>
      <c r="I225" s="182" t="str">
        <f>IF(ISBLANK(G225)=TRUE,"",IF($B225="Days",VLOOKUP(G225,$F$1:$G$1,2,FALSE),((H225-G225)*24)-#REF!))</f>
        <v/>
      </c>
      <c r="J225" s="181"/>
      <c r="K225" s="181" t="str">
        <f t="shared" si="95"/>
        <v/>
      </c>
      <c r="L225" s="182" t="str">
        <f>IF(ISBLANK(J225)=TRUE,"",IF($B225="Days",VLOOKUP(J225,$F$1:$G$1,2,FALSE),((K225-J225)*24)-#REF!))</f>
        <v/>
      </c>
      <c r="M225" s="181"/>
      <c r="N225" s="181" t="str">
        <f t="shared" si="96"/>
        <v/>
      </c>
      <c r="O225" s="182" t="str">
        <f>IF(ISBLANK(M225)=TRUE,"",IF($B225="Days",VLOOKUP(M225,$F$1:$G$1,2,FALSE),((N225-M225)*24)-#REF!))</f>
        <v/>
      </c>
      <c r="P225" s="181"/>
      <c r="Q225" s="181" t="str">
        <f t="shared" si="97"/>
        <v/>
      </c>
      <c r="R225" s="182" t="str">
        <f>IF(ISBLANK(P225)=TRUE,"",IF($B225="Days",VLOOKUP(P225,$F$1:$G$1,2,FALSE),((Q225-P225)*24)-#REF!))</f>
        <v/>
      </c>
      <c r="S225" s="181"/>
      <c r="T225" s="181" t="str">
        <f t="shared" si="98"/>
        <v/>
      </c>
      <c r="U225" s="182" t="str">
        <f>IF(ISBLANK(S225)=TRUE,"",IF($B225="Days",VLOOKUP(S225,$F$1:$G$1,2,FALSE),((T225-S225)*24)-#REF!))</f>
        <v/>
      </c>
      <c r="V225" s="181"/>
      <c r="W225" s="181" t="str">
        <f t="shared" si="99"/>
        <v/>
      </c>
      <c r="X225" s="182" t="str">
        <f>IF(ISBLANK(V225)=TRUE,"",IF($B225="Days",VLOOKUP(V225,$F$1:$G$1,2,FALSE),((W225-V225)*24)-#REF!))</f>
        <v/>
      </c>
      <c r="Y225" s="56" t="str">
        <f>IFERROR(VLOOKUP(A225,#REF!,5,FALSE),"")</f>
        <v/>
      </c>
      <c r="Z225" s="56" t="str">
        <f t="shared" si="77"/>
        <v/>
      </c>
      <c r="AA225" s="56" t="str">
        <f t="shared" si="78"/>
        <v/>
      </c>
      <c r="AB225" s="57" t="str">
        <f t="shared" si="79"/>
        <v/>
      </c>
      <c r="AC225" s="57" t="str">
        <f t="shared" si="80"/>
        <v/>
      </c>
      <c r="AD225" s="86" t="str">
        <f t="shared" si="81"/>
        <v/>
      </c>
      <c r="AE225" s="86" t="str">
        <f t="shared" si="82"/>
        <v/>
      </c>
      <c r="AF225" s="86" t="str">
        <f t="shared" si="83"/>
        <v/>
      </c>
      <c r="AG225" s="86" t="str">
        <f t="shared" si="84"/>
        <v/>
      </c>
      <c r="AH225" s="86" t="str">
        <f t="shared" si="85"/>
        <v/>
      </c>
      <c r="AI225" s="86" t="str">
        <f t="shared" si="86"/>
        <v/>
      </c>
      <c r="AJ225" s="86" t="str">
        <f t="shared" si="87"/>
        <v/>
      </c>
      <c r="AK225" s="87">
        <f t="shared" si="88"/>
        <v>0</v>
      </c>
      <c r="AL225" s="88" t="b">
        <f t="shared" si="76"/>
        <v>0</v>
      </c>
      <c r="AM225" s="88" t="b">
        <f t="shared" si="76"/>
        <v>0</v>
      </c>
      <c r="AN225" s="88" t="b">
        <f t="shared" si="76"/>
        <v>0</v>
      </c>
      <c r="AO225" s="88" t="b">
        <f t="shared" si="75"/>
        <v>0</v>
      </c>
      <c r="AP225" s="88" t="b">
        <f t="shared" si="75"/>
        <v>0</v>
      </c>
      <c r="AQ225" s="88" t="b">
        <f t="shared" si="75"/>
        <v>0</v>
      </c>
      <c r="AR225" s="88" t="b">
        <f t="shared" si="75"/>
        <v>0</v>
      </c>
      <c r="AS225" s="62">
        <f t="shared" si="89"/>
        <v>0</v>
      </c>
      <c r="AT225" s="88" t="str">
        <f t="shared" si="90"/>
        <v>Days</v>
      </c>
      <c r="AU225" s="89" t="str">
        <f t="shared" si="91"/>
        <v/>
      </c>
      <c r="AV225" s="88" t="str">
        <f t="shared" si="92"/>
        <v>No</v>
      </c>
      <c r="AW225" s="64"/>
      <c r="AX225" s="64"/>
      <c r="AY225" s="64"/>
      <c r="AZ225" s="64"/>
      <c r="BA225" s="64"/>
      <c r="BB225" s="64"/>
      <c r="BC225" s="64"/>
      <c r="BD225" s="64"/>
    </row>
    <row r="226" spans="1:56" s="70" customFormat="1" ht="15" customHeight="1" x14ac:dyDescent="0.25">
      <c r="A226" s="178"/>
      <c r="B226" s="179"/>
      <c r="C226" s="180"/>
      <c r="D226" s="181"/>
      <c r="E226" s="181" t="str">
        <f t="shared" si="93"/>
        <v/>
      </c>
      <c r="F226" s="182" t="str">
        <f>IF(ISBLANK(D226)=TRUE,"",IF($B226="Days",VLOOKUP(D226,$F$1:$G$1,2,FALSE),((E226-D226)*24)-#REF!))</f>
        <v/>
      </c>
      <c r="G226" s="181"/>
      <c r="H226" s="181" t="str">
        <f t="shared" si="94"/>
        <v/>
      </c>
      <c r="I226" s="182" t="str">
        <f>IF(ISBLANK(G226)=TRUE,"",IF($B226="Days",VLOOKUP(G226,$F$1:$G$1,2,FALSE),((H226-G226)*24)-#REF!))</f>
        <v/>
      </c>
      <c r="J226" s="181"/>
      <c r="K226" s="181" t="str">
        <f t="shared" si="95"/>
        <v/>
      </c>
      <c r="L226" s="182" t="str">
        <f>IF(ISBLANK(J226)=TRUE,"",IF($B226="Days",VLOOKUP(J226,$F$1:$G$1,2,FALSE),((K226-J226)*24)-#REF!))</f>
        <v/>
      </c>
      <c r="M226" s="181"/>
      <c r="N226" s="181" t="str">
        <f t="shared" si="96"/>
        <v/>
      </c>
      <c r="O226" s="182" t="str">
        <f>IF(ISBLANK(M226)=TRUE,"",IF($B226="Days",VLOOKUP(M226,$F$1:$G$1,2,FALSE),((N226-M226)*24)-#REF!))</f>
        <v/>
      </c>
      <c r="P226" s="181"/>
      <c r="Q226" s="181" t="str">
        <f t="shared" si="97"/>
        <v/>
      </c>
      <c r="R226" s="182" t="str">
        <f>IF(ISBLANK(P226)=TRUE,"",IF($B226="Days",VLOOKUP(P226,$F$1:$G$1,2,FALSE),((Q226-P226)*24)-#REF!))</f>
        <v/>
      </c>
      <c r="S226" s="181"/>
      <c r="T226" s="181" t="str">
        <f t="shared" si="98"/>
        <v/>
      </c>
      <c r="U226" s="182" t="str">
        <f>IF(ISBLANK(S226)=TRUE,"",IF($B226="Days",VLOOKUP(S226,$F$1:$G$1,2,FALSE),((T226-S226)*24)-#REF!))</f>
        <v/>
      </c>
      <c r="V226" s="181"/>
      <c r="W226" s="181" t="str">
        <f t="shared" si="99"/>
        <v/>
      </c>
      <c r="X226" s="182" t="str">
        <f>IF(ISBLANK(V226)=TRUE,"",IF($B226="Days",VLOOKUP(V226,$F$1:$G$1,2,FALSE),((W226-V226)*24)-#REF!))</f>
        <v/>
      </c>
      <c r="Y226" s="56" t="str">
        <f>IFERROR(VLOOKUP(A226,#REF!,5,FALSE),"")</f>
        <v/>
      </c>
      <c r="Z226" s="56" t="str">
        <f t="shared" si="77"/>
        <v/>
      </c>
      <c r="AA226" s="56" t="str">
        <f t="shared" si="78"/>
        <v/>
      </c>
      <c r="AB226" s="57" t="str">
        <f t="shared" si="79"/>
        <v/>
      </c>
      <c r="AC226" s="57" t="str">
        <f t="shared" si="80"/>
        <v/>
      </c>
      <c r="AD226" s="86" t="str">
        <f t="shared" si="81"/>
        <v/>
      </c>
      <c r="AE226" s="86" t="str">
        <f t="shared" si="82"/>
        <v/>
      </c>
      <c r="AF226" s="86" t="str">
        <f t="shared" si="83"/>
        <v/>
      </c>
      <c r="AG226" s="86" t="str">
        <f t="shared" si="84"/>
        <v/>
      </c>
      <c r="AH226" s="86" t="str">
        <f t="shared" si="85"/>
        <v/>
      </c>
      <c r="AI226" s="86" t="str">
        <f t="shared" si="86"/>
        <v/>
      </c>
      <c r="AJ226" s="86" t="str">
        <f t="shared" si="87"/>
        <v/>
      </c>
      <c r="AK226" s="87">
        <f t="shared" si="88"/>
        <v>0</v>
      </c>
      <c r="AL226" s="88" t="b">
        <f t="shared" si="76"/>
        <v>0</v>
      </c>
      <c r="AM226" s="88" t="b">
        <f t="shared" si="76"/>
        <v>0</v>
      </c>
      <c r="AN226" s="88" t="b">
        <f t="shared" si="76"/>
        <v>0</v>
      </c>
      <c r="AO226" s="88" t="b">
        <f t="shared" si="75"/>
        <v>0</v>
      </c>
      <c r="AP226" s="88" t="b">
        <f t="shared" si="75"/>
        <v>0</v>
      </c>
      <c r="AQ226" s="88" t="b">
        <f t="shared" si="75"/>
        <v>0</v>
      </c>
      <c r="AR226" s="88" t="b">
        <f t="shared" si="75"/>
        <v>0</v>
      </c>
      <c r="AS226" s="62">
        <f t="shared" si="89"/>
        <v>0</v>
      </c>
      <c r="AT226" s="88" t="str">
        <f t="shared" si="90"/>
        <v>Days</v>
      </c>
      <c r="AU226" s="89" t="str">
        <f t="shared" si="91"/>
        <v/>
      </c>
      <c r="AV226" s="88" t="str">
        <f t="shared" si="92"/>
        <v>No</v>
      </c>
      <c r="AW226" s="64"/>
      <c r="AX226" s="64"/>
      <c r="AY226" s="64"/>
      <c r="AZ226" s="64"/>
      <c r="BA226" s="64"/>
      <c r="BB226" s="64"/>
      <c r="BC226" s="64"/>
      <c r="BD226" s="64"/>
    </row>
    <row r="227" spans="1:56" s="70" customFormat="1" ht="15" customHeight="1" x14ac:dyDescent="0.25">
      <c r="A227" s="178"/>
      <c r="B227" s="179"/>
      <c r="C227" s="180"/>
      <c r="D227" s="181"/>
      <c r="E227" s="181" t="str">
        <f t="shared" si="93"/>
        <v/>
      </c>
      <c r="F227" s="182" t="str">
        <f>IF(ISBLANK(D227)=TRUE,"",IF($B227="Days",VLOOKUP(D227,$F$1:$G$1,2,FALSE),((E227-D227)*24)-#REF!))</f>
        <v/>
      </c>
      <c r="G227" s="181"/>
      <c r="H227" s="181" t="str">
        <f t="shared" si="94"/>
        <v/>
      </c>
      <c r="I227" s="182" t="str">
        <f>IF(ISBLANK(G227)=TRUE,"",IF($B227="Days",VLOOKUP(G227,$F$1:$G$1,2,FALSE),((H227-G227)*24)-#REF!))</f>
        <v/>
      </c>
      <c r="J227" s="181"/>
      <c r="K227" s="181" t="str">
        <f t="shared" si="95"/>
        <v/>
      </c>
      <c r="L227" s="182" t="str">
        <f>IF(ISBLANK(J227)=TRUE,"",IF($B227="Days",VLOOKUP(J227,$F$1:$G$1,2,FALSE),((K227-J227)*24)-#REF!))</f>
        <v/>
      </c>
      <c r="M227" s="181"/>
      <c r="N227" s="181" t="str">
        <f t="shared" si="96"/>
        <v/>
      </c>
      <c r="O227" s="182" t="str">
        <f>IF(ISBLANK(M227)=TRUE,"",IF($B227="Days",VLOOKUP(M227,$F$1:$G$1,2,FALSE),((N227-M227)*24)-#REF!))</f>
        <v/>
      </c>
      <c r="P227" s="181"/>
      <c r="Q227" s="181" t="str">
        <f t="shared" si="97"/>
        <v/>
      </c>
      <c r="R227" s="182" t="str">
        <f>IF(ISBLANK(P227)=TRUE,"",IF($B227="Days",VLOOKUP(P227,$F$1:$G$1,2,FALSE),((Q227-P227)*24)-#REF!))</f>
        <v/>
      </c>
      <c r="S227" s="181"/>
      <c r="T227" s="181" t="str">
        <f t="shared" si="98"/>
        <v/>
      </c>
      <c r="U227" s="182" t="str">
        <f>IF(ISBLANK(S227)=TRUE,"",IF($B227="Days",VLOOKUP(S227,$F$1:$G$1,2,FALSE),((T227-S227)*24)-#REF!))</f>
        <v/>
      </c>
      <c r="V227" s="181"/>
      <c r="W227" s="181" t="str">
        <f t="shared" si="99"/>
        <v/>
      </c>
      <c r="X227" s="182" t="str">
        <f>IF(ISBLANK(V227)=TRUE,"",IF($B227="Days",VLOOKUP(V227,$F$1:$G$1,2,FALSE),((W227-V227)*24)-#REF!))</f>
        <v/>
      </c>
      <c r="Y227" s="56" t="str">
        <f>IFERROR(VLOOKUP(A227,#REF!,5,FALSE),"")</f>
        <v/>
      </c>
      <c r="Z227" s="56" t="str">
        <f t="shared" si="77"/>
        <v/>
      </c>
      <c r="AA227" s="56" t="str">
        <f t="shared" si="78"/>
        <v/>
      </c>
      <c r="AB227" s="57" t="str">
        <f t="shared" si="79"/>
        <v/>
      </c>
      <c r="AC227" s="57" t="str">
        <f t="shared" si="80"/>
        <v/>
      </c>
      <c r="AD227" s="86" t="str">
        <f t="shared" si="81"/>
        <v/>
      </c>
      <c r="AE227" s="86" t="str">
        <f t="shared" si="82"/>
        <v/>
      </c>
      <c r="AF227" s="86" t="str">
        <f t="shared" si="83"/>
        <v/>
      </c>
      <c r="AG227" s="86" t="str">
        <f t="shared" si="84"/>
        <v/>
      </c>
      <c r="AH227" s="86" t="str">
        <f t="shared" si="85"/>
        <v/>
      </c>
      <c r="AI227" s="86" t="str">
        <f t="shared" si="86"/>
        <v/>
      </c>
      <c r="AJ227" s="86" t="str">
        <f t="shared" si="87"/>
        <v/>
      </c>
      <c r="AK227" s="87">
        <f t="shared" si="88"/>
        <v>0</v>
      </c>
      <c r="AL227" s="88" t="b">
        <f t="shared" si="76"/>
        <v>0</v>
      </c>
      <c r="AM227" s="88" t="b">
        <f t="shared" si="76"/>
        <v>0</v>
      </c>
      <c r="AN227" s="88" t="b">
        <f t="shared" si="76"/>
        <v>0</v>
      </c>
      <c r="AO227" s="88" t="b">
        <f t="shared" si="75"/>
        <v>0</v>
      </c>
      <c r="AP227" s="88" t="b">
        <f t="shared" si="75"/>
        <v>0</v>
      </c>
      <c r="AQ227" s="88" t="b">
        <f t="shared" si="75"/>
        <v>0</v>
      </c>
      <c r="AR227" s="88" t="b">
        <f t="shared" si="75"/>
        <v>0</v>
      </c>
      <c r="AS227" s="62">
        <f t="shared" si="89"/>
        <v>0</v>
      </c>
      <c r="AT227" s="88" t="str">
        <f t="shared" si="90"/>
        <v>Days</v>
      </c>
      <c r="AU227" s="89" t="str">
        <f t="shared" si="91"/>
        <v/>
      </c>
      <c r="AV227" s="88" t="str">
        <f t="shared" si="92"/>
        <v>No</v>
      </c>
      <c r="AW227" s="64"/>
      <c r="AX227" s="64"/>
      <c r="AY227" s="64"/>
      <c r="AZ227" s="64"/>
      <c r="BA227" s="64"/>
      <c r="BB227" s="64"/>
      <c r="BC227" s="64"/>
      <c r="BD227" s="64"/>
    </row>
    <row r="228" spans="1:56" s="70" customFormat="1" ht="15" customHeight="1" x14ac:dyDescent="0.25">
      <c r="A228" s="178"/>
      <c r="B228" s="179"/>
      <c r="C228" s="180"/>
      <c r="D228" s="181"/>
      <c r="E228" s="181" t="str">
        <f t="shared" si="93"/>
        <v/>
      </c>
      <c r="F228" s="182" t="str">
        <f>IF(ISBLANK(D228)=TRUE,"",IF($B228="Days",VLOOKUP(D228,$F$1:$G$1,2,FALSE),((E228-D228)*24)-#REF!))</f>
        <v/>
      </c>
      <c r="G228" s="181"/>
      <c r="H228" s="181" t="str">
        <f t="shared" si="94"/>
        <v/>
      </c>
      <c r="I228" s="182" t="str">
        <f>IF(ISBLANK(G228)=TRUE,"",IF($B228="Days",VLOOKUP(G228,$F$1:$G$1,2,FALSE),((H228-G228)*24)-#REF!))</f>
        <v/>
      </c>
      <c r="J228" s="181"/>
      <c r="K228" s="181" t="str">
        <f t="shared" si="95"/>
        <v/>
      </c>
      <c r="L228" s="182" t="str">
        <f>IF(ISBLANK(J228)=TRUE,"",IF($B228="Days",VLOOKUP(J228,$F$1:$G$1,2,FALSE),((K228-J228)*24)-#REF!))</f>
        <v/>
      </c>
      <c r="M228" s="181"/>
      <c r="N228" s="181" t="str">
        <f t="shared" si="96"/>
        <v/>
      </c>
      <c r="O228" s="182" t="str">
        <f>IF(ISBLANK(M228)=TRUE,"",IF($B228="Days",VLOOKUP(M228,$F$1:$G$1,2,FALSE),((N228-M228)*24)-#REF!))</f>
        <v/>
      </c>
      <c r="P228" s="181"/>
      <c r="Q228" s="181" t="str">
        <f t="shared" si="97"/>
        <v/>
      </c>
      <c r="R228" s="182" t="str">
        <f>IF(ISBLANK(P228)=TRUE,"",IF($B228="Days",VLOOKUP(P228,$F$1:$G$1,2,FALSE),((Q228-P228)*24)-#REF!))</f>
        <v/>
      </c>
      <c r="S228" s="181"/>
      <c r="T228" s="181" t="str">
        <f t="shared" si="98"/>
        <v/>
      </c>
      <c r="U228" s="182" t="str">
        <f>IF(ISBLANK(S228)=TRUE,"",IF($B228="Days",VLOOKUP(S228,$F$1:$G$1,2,FALSE),((T228-S228)*24)-#REF!))</f>
        <v/>
      </c>
      <c r="V228" s="181"/>
      <c r="W228" s="181" t="str">
        <f t="shared" si="99"/>
        <v/>
      </c>
      <c r="X228" s="182" t="str">
        <f>IF(ISBLANK(V228)=TRUE,"",IF($B228="Days",VLOOKUP(V228,$F$1:$G$1,2,FALSE),((W228-V228)*24)-#REF!))</f>
        <v/>
      </c>
      <c r="Y228" s="56" t="str">
        <f>IFERROR(VLOOKUP(A228,#REF!,5,FALSE),"")</f>
        <v/>
      </c>
      <c r="Z228" s="56" t="str">
        <f t="shared" si="77"/>
        <v/>
      </c>
      <c r="AA228" s="56" t="str">
        <f t="shared" si="78"/>
        <v/>
      </c>
      <c r="AB228" s="57" t="str">
        <f t="shared" si="79"/>
        <v/>
      </c>
      <c r="AC228" s="57" t="str">
        <f t="shared" si="80"/>
        <v/>
      </c>
      <c r="AD228" s="86" t="str">
        <f t="shared" si="81"/>
        <v/>
      </c>
      <c r="AE228" s="86" t="str">
        <f t="shared" si="82"/>
        <v/>
      </c>
      <c r="AF228" s="86" t="str">
        <f t="shared" si="83"/>
        <v/>
      </c>
      <c r="AG228" s="86" t="str">
        <f t="shared" si="84"/>
        <v/>
      </c>
      <c r="AH228" s="86" t="str">
        <f t="shared" si="85"/>
        <v/>
      </c>
      <c r="AI228" s="86" t="str">
        <f t="shared" si="86"/>
        <v/>
      </c>
      <c r="AJ228" s="86" t="str">
        <f t="shared" si="87"/>
        <v/>
      </c>
      <c r="AK228" s="87">
        <f t="shared" si="88"/>
        <v>0</v>
      </c>
      <c r="AL228" s="88" t="b">
        <f t="shared" si="76"/>
        <v>0</v>
      </c>
      <c r="AM228" s="88" t="b">
        <f t="shared" si="76"/>
        <v>0</v>
      </c>
      <c r="AN228" s="88" t="b">
        <f t="shared" si="76"/>
        <v>0</v>
      </c>
      <c r="AO228" s="88" t="b">
        <f t="shared" si="75"/>
        <v>0</v>
      </c>
      <c r="AP228" s="88" t="b">
        <f t="shared" si="75"/>
        <v>0</v>
      </c>
      <c r="AQ228" s="88" t="b">
        <f t="shared" si="75"/>
        <v>0</v>
      </c>
      <c r="AR228" s="88" t="b">
        <f t="shared" si="75"/>
        <v>0</v>
      </c>
      <c r="AS228" s="62">
        <f t="shared" si="89"/>
        <v>0</v>
      </c>
      <c r="AT228" s="88" t="str">
        <f t="shared" si="90"/>
        <v>Days</v>
      </c>
      <c r="AU228" s="89" t="str">
        <f t="shared" si="91"/>
        <v/>
      </c>
      <c r="AV228" s="88" t="str">
        <f t="shared" si="92"/>
        <v>No</v>
      </c>
      <c r="AW228" s="64"/>
      <c r="AX228" s="64"/>
      <c r="AY228" s="64"/>
      <c r="AZ228" s="64"/>
      <c r="BA228" s="64"/>
      <c r="BB228" s="64"/>
      <c r="BC228" s="64"/>
      <c r="BD228" s="64"/>
    </row>
    <row r="229" spans="1:56" s="70" customFormat="1" ht="15" customHeight="1" x14ac:dyDescent="0.25">
      <c r="A229" s="178"/>
      <c r="B229" s="179"/>
      <c r="C229" s="180"/>
      <c r="D229" s="181"/>
      <c r="E229" s="181" t="str">
        <f t="shared" si="93"/>
        <v/>
      </c>
      <c r="F229" s="182" t="str">
        <f>IF(ISBLANK(D229)=TRUE,"",IF($B229="Days",VLOOKUP(D229,$F$1:$G$1,2,FALSE),((E229-D229)*24)-#REF!))</f>
        <v/>
      </c>
      <c r="G229" s="181"/>
      <c r="H229" s="181" t="str">
        <f t="shared" si="94"/>
        <v/>
      </c>
      <c r="I229" s="182" t="str">
        <f>IF(ISBLANK(G229)=TRUE,"",IF($B229="Days",VLOOKUP(G229,$F$1:$G$1,2,FALSE),((H229-G229)*24)-#REF!))</f>
        <v/>
      </c>
      <c r="J229" s="181"/>
      <c r="K229" s="181" t="str">
        <f t="shared" si="95"/>
        <v/>
      </c>
      <c r="L229" s="182" t="str">
        <f>IF(ISBLANK(J229)=TRUE,"",IF($B229="Days",VLOOKUP(J229,$F$1:$G$1,2,FALSE),((K229-J229)*24)-#REF!))</f>
        <v/>
      </c>
      <c r="M229" s="181"/>
      <c r="N229" s="181" t="str">
        <f t="shared" si="96"/>
        <v/>
      </c>
      <c r="O229" s="182" t="str">
        <f>IF(ISBLANK(M229)=TRUE,"",IF($B229="Days",VLOOKUP(M229,$F$1:$G$1,2,FALSE),((N229-M229)*24)-#REF!))</f>
        <v/>
      </c>
      <c r="P229" s="181"/>
      <c r="Q229" s="181" t="str">
        <f t="shared" si="97"/>
        <v/>
      </c>
      <c r="R229" s="182" t="str">
        <f>IF(ISBLANK(P229)=TRUE,"",IF($B229="Days",VLOOKUP(P229,$F$1:$G$1,2,FALSE),((Q229-P229)*24)-#REF!))</f>
        <v/>
      </c>
      <c r="S229" s="181"/>
      <c r="T229" s="181" t="str">
        <f t="shared" si="98"/>
        <v/>
      </c>
      <c r="U229" s="182" t="str">
        <f>IF(ISBLANK(S229)=TRUE,"",IF($B229="Days",VLOOKUP(S229,$F$1:$G$1,2,FALSE),((T229-S229)*24)-#REF!))</f>
        <v/>
      </c>
      <c r="V229" s="181"/>
      <c r="W229" s="181" t="str">
        <f t="shared" si="99"/>
        <v/>
      </c>
      <c r="X229" s="182" t="str">
        <f>IF(ISBLANK(V229)=TRUE,"",IF($B229="Days",VLOOKUP(V229,$F$1:$G$1,2,FALSE),((W229-V229)*24)-#REF!))</f>
        <v/>
      </c>
      <c r="Y229" s="56" t="str">
        <f>IFERROR(VLOOKUP(A229,#REF!,5,FALSE),"")</f>
        <v/>
      </c>
      <c r="Z229" s="56" t="str">
        <f t="shared" si="77"/>
        <v/>
      </c>
      <c r="AA229" s="56" t="str">
        <f t="shared" si="78"/>
        <v/>
      </c>
      <c r="AB229" s="57" t="str">
        <f t="shared" si="79"/>
        <v/>
      </c>
      <c r="AC229" s="57" t="str">
        <f t="shared" si="80"/>
        <v/>
      </c>
      <c r="AD229" s="86" t="str">
        <f t="shared" si="81"/>
        <v/>
      </c>
      <c r="AE229" s="86" t="str">
        <f t="shared" si="82"/>
        <v/>
      </c>
      <c r="AF229" s="86" t="str">
        <f t="shared" si="83"/>
        <v/>
      </c>
      <c r="AG229" s="86" t="str">
        <f t="shared" si="84"/>
        <v/>
      </c>
      <c r="AH229" s="86" t="str">
        <f t="shared" si="85"/>
        <v/>
      </c>
      <c r="AI229" s="86" t="str">
        <f t="shared" si="86"/>
        <v/>
      </c>
      <c r="AJ229" s="86" t="str">
        <f t="shared" si="87"/>
        <v/>
      </c>
      <c r="AK229" s="87">
        <f t="shared" si="88"/>
        <v>0</v>
      </c>
      <c r="AL229" s="88" t="b">
        <f t="shared" si="76"/>
        <v>0</v>
      </c>
      <c r="AM229" s="88" t="b">
        <f t="shared" si="76"/>
        <v>0</v>
      </c>
      <c r="AN229" s="88" t="b">
        <f t="shared" si="76"/>
        <v>0</v>
      </c>
      <c r="AO229" s="88" t="b">
        <f t="shared" si="75"/>
        <v>0</v>
      </c>
      <c r="AP229" s="88" t="b">
        <f t="shared" si="75"/>
        <v>0</v>
      </c>
      <c r="AQ229" s="88" t="b">
        <f t="shared" si="75"/>
        <v>0</v>
      </c>
      <c r="AR229" s="88" t="b">
        <f t="shared" si="75"/>
        <v>0</v>
      </c>
      <c r="AS229" s="62">
        <f t="shared" si="89"/>
        <v>0</v>
      </c>
      <c r="AT229" s="88" t="str">
        <f t="shared" si="90"/>
        <v>Days</v>
      </c>
      <c r="AU229" s="89" t="str">
        <f t="shared" si="91"/>
        <v/>
      </c>
      <c r="AV229" s="88" t="str">
        <f t="shared" si="92"/>
        <v>No</v>
      </c>
      <c r="AW229" s="64"/>
      <c r="AX229" s="64"/>
      <c r="AY229" s="64"/>
      <c r="AZ229" s="64"/>
      <c r="BA229" s="64"/>
      <c r="BB229" s="64"/>
      <c r="BC229" s="64"/>
      <c r="BD229" s="64"/>
    </row>
    <row r="230" spans="1:56" s="70" customFormat="1" ht="15" customHeight="1" x14ac:dyDescent="0.25">
      <c r="A230" s="178"/>
      <c r="B230" s="179"/>
      <c r="C230" s="180"/>
      <c r="D230" s="181"/>
      <c r="E230" s="181" t="str">
        <f t="shared" si="93"/>
        <v/>
      </c>
      <c r="F230" s="182" t="str">
        <f>IF(ISBLANK(D230)=TRUE,"",IF($B230="Days",VLOOKUP(D230,$F$1:$G$1,2,FALSE),((E230-D230)*24)-#REF!))</f>
        <v/>
      </c>
      <c r="G230" s="181"/>
      <c r="H230" s="181" t="str">
        <f t="shared" si="94"/>
        <v/>
      </c>
      <c r="I230" s="182" t="str">
        <f>IF(ISBLANK(G230)=TRUE,"",IF($B230="Days",VLOOKUP(G230,$F$1:$G$1,2,FALSE),((H230-G230)*24)-#REF!))</f>
        <v/>
      </c>
      <c r="J230" s="181"/>
      <c r="K230" s="181" t="str">
        <f t="shared" si="95"/>
        <v/>
      </c>
      <c r="L230" s="182" t="str">
        <f>IF(ISBLANK(J230)=TRUE,"",IF($B230="Days",VLOOKUP(J230,$F$1:$G$1,2,FALSE),((K230-J230)*24)-#REF!))</f>
        <v/>
      </c>
      <c r="M230" s="181"/>
      <c r="N230" s="181" t="str">
        <f t="shared" si="96"/>
        <v/>
      </c>
      <c r="O230" s="182" t="str">
        <f>IF(ISBLANK(M230)=TRUE,"",IF($B230="Days",VLOOKUP(M230,$F$1:$G$1,2,FALSE),((N230-M230)*24)-#REF!))</f>
        <v/>
      </c>
      <c r="P230" s="181"/>
      <c r="Q230" s="181" t="str">
        <f t="shared" si="97"/>
        <v/>
      </c>
      <c r="R230" s="182" t="str">
        <f>IF(ISBLANK(P230)=TRUE,"",IF($B230="Days",VLOOKUP(P230,$F$1:$G$1,2,FALSE),((Q230-P230)*24)-#REF!))</f>
        <v/>
      </c>
      <c r="S230" s="181"/>
      <c r="T230" s="181" t="str">
        <f t="shared" si="98"/>
        <v/>
      </c>
      <c r="U230" s="182" t="str">
        <f>IF(ISBLANK(S230)=TRUE,"",IF($B230="Days",VLOOKUP(S230,$F$1:$G$1,2,FALSE),((T230-S230)*24)-#REF!))</f>
        <v/>
      </c>
      <c r="V230" s="181"/>
      <c r="W230" s="181" t="str">
        <f t="shared" si="99"/>
        <v/>
      </c>
      <c r="X230" s="182" t="str">
        <f>IF(ISBLANK(V230)=TRUE,"",IF($B230="Days",VLOOKUP(V230,$F$1:$G$1,2,FALSE),((W230-V230)*24)-#REF!))</f>
        <v/>
      </c>
      <c r="Y230" s="56" t="str">
        <f>IFERROR(VLOOKUP(A230,#REF!,5,FALSE),"")</f>
        <v/>
      </c>
      <c r="Z230" s="56" t="str">
        <f t="shared" si="77"/>
        <v/>
      </c>
      <c r="AA230" s="56" t="str">
        <f t="shared" si="78"/>
        <v/>
      </c>
      <c r="AB230" s="57" t="str">
        <f t="shared" si="79"/>
        <v/>
      </c>
      <c r="AC230" s="57" t="str">
        <f t="shared" si="80"/>
        <v/>
      </c>
      <c r="AD230" s="86" t="str">
        <f t="shared" si="81"/>
        <v/>
      </c>
      <c r="AE230" s="86" t="str">
        <f t="shared" si="82"/>
        <v/>
      </c>
      <c r="AF230" s="86" t="str">
        <f t="shared" si="83"/>
        <v/>
      </c>
      <c r="AG230" s="86" t="str">
        <f t="shared" si="84"/>
        <v/>
      </c>
      <c r="AH230" s="86" t="str">
        <f t="shared" si="85"/>
        <v/>
      </c>
      <c r="AI230" s="86" t="str">
        <f t="shared" si="86"/>
        <v/>
      </c>
      <c r="AJ230" s="86" t="str">
        <f t="shared" si="87"/>
        <v/>
      </c>
      <c r="AK230" s="87">
        <f t="shared" si="88"/>
        <v>0</v>
      </c>
      <c r="AL230" s="88" t="b">
        <f t="shared" si="76"/>
        <v>0</v>
      </c>
      <c r="AM230" s="88" t="b">
        <f t="shared" si="76"/>
        <v>0</v>
      </c>
      <c r="AN230" s="88" t="b">
        <f t="shared" si="76"/>
        <v>0</v>
      </c>
      <c r="AO230" s="88" t="b">
        <f t="shared" si="75"/>
        <v>0</v>
      </c>
      <c r="AP230" s="88" t="b">
        <f t="shared" si="75"/>
        <v>0</v>
      </c>
      <c r="AQ230" s="88" t="b">
        <f t="shared" si="75"/>
        <v>0</v>
      </c>
      <c r="AR230" s="88" t="b">
        <f t="shared" si="75"/>
        <v>0</v>
      </c>
      <c r="AS230" s="62">
        <f t="shared" si="89"/>
        <v>0</v>
      </c>
      <c r="AT230" s="88" t="str">
        <f t="shared" si="90"/>
        <v>Days</v>
      </c>
      <c r="AU230" s="89" t="str">
        <f t="shared" si="91"/>
        <v/>
      </c>
      <c r="AV230" s="88" t="str">
        <f t="shared" si="92"/>
        <v>No</v>
      </c>
      <c r="AW230" s="64"/>
      <c r="AX230" s="64"/>
      <c r="AY230" s="64"/>
      <c r="AZ230" s="64"/>
      <c r="BA230" s="64"/>
      <c r="BB230" s="64"/>
      <c r="BC230" s="64"/>
      <c r="BD230" s="64"/>
    </row>
    <row r="231" spans="1:56" s="70" customFormat="1" ht="15" customHeight="1" x14ac:dyDescent="0.25">
      <c r="A231" s="178"/>
      <c r="B231" s="179"/>
      <c r="C231" s="180"/>
      <c r="D231" s="181"/>
      <c r="E231" s="181" t="str">
        <f t="shared" si="93"/>
        <v/>
      </c>
      <c r="F231" s="182" t="str">
        <f>IF(ISBLANK(D231)=TRUE,"",IF($B231="Days",VLOOKUP(D231,$F$1:$G$1,2,FALSE),((E231-D231)*24)-#REF!))</f>
        <v/>
      </c>
      <c r="G231" s="181"/>
      <c r="H231" s="181" t="str">
        <f t="shared" si="94"/>
        <v/>
      </c>
      <c r="I231" s="182" t="str">
        <f>IF(ISBLANK(G231)=TRUE,"",IF($B231="Days",VLOOKUP(G231,$F$1:$G$1,2,FALSE),((H231-G231)*24)-#REF!))</f>
        <v/>
      </c>
      <c r="J231" s="181"/>
      <c r="K231" s="181" t="str">
        <f t="shared" si="95"/>
        <v/>
      </c>
      <c r="L231" s="182" t="str">
        <f>IF(ISBLANK(J231)=TRUE,"",IF($B231="Days",VLOOKUP(J231,$F$1:$G$1,2,FALSE),((K231-J231)*24)-#REF!))</f>
        <v/>
      </c>
      <c r="M231" s="181"/>
      <c r="N231" s="181" t="str">
        <f t="shared" si="96"/>
        <v/>
      </c>
      <c r="O231" s="182" t="str">
        <f>IF(ISBLANK(M231)=TRUE,"",IF($B231="Days",VLOOKUP(M231,$F$1:$G$1,2,FALSE),((N231-M231)*24)-#REF!))</f>
        <v/>
      </c>
      <c r="P231" s="181"/>
      <c r="Q231" s="181" t="str">
        <f t="shared" si="97"/>
        <v/>
      </c>
      <c r="R231" s="182" t="str">
        <f>IF(ISBLANK(P231)=TRUE,"",IF($B231="Days",VLOOKUP(P231,$F$1:$G$1,2,FALSE),((Q231-P231)*24)-#REF!))</f>
        <v/>
      </c>
      <c r="S231" s="181"/>
      <c r="T231" s="181" t="str">
        <f t="shared" si="98"/>
        <v/>
      </c>
      <c r="U231" s="182" t="str">
        <f>IF(ISBLANK(S231)=TRUE,"",IF($B231="Days",VLOOKUP(S231,$F$1:$G$1,2,FALSE),((T231-S231)*24)-#REF!))</f>
        <v/>
      </c>
      <c r="V231" s="181"/>
      <c r="W231" s="181" t="str">
        <f t="shared" si="99"/>
        <v/>
      </c>
      <c r="X231" s="182" t="str">
        <f>IF(ISBLANK(V231)=TRUE,"",IF($B231="Days",VLOOKUP(V231,$F$1:$G$1,2,FALSE),((W231-V231)*24)-#REF!))</f>
        <v/>
      </c>
      <c r="Y231" s="56" t="str">
        <f>IFERROR(VLOOKUP(A231,#REF!,5,FALSE),"")</f>
        <v/>
      </c>
      <c r="Z231" s="56" t="str">
        <f t="shared" si="77"/>
        <v/>
      </c>
      <c r="AA231" s="56" t="str">
        <f t="shared" si="78"/>
        <v/>
      </c>
      <c r="AB231" s="57" t="str">
        <f t="shared" si="79"/>
        <v/>
      </c>
      <c r="AC231" s="57" t="str">
        <f t="shared" si="80"/>
        <v/>
      </c>
      <c r="AD231" s="86" t="str">
        <f t="shared" si="81"/>
        <v/>
      </c>
      <c r="AE231" s="86" t="str">
        <f t="shared" si="82"/>
        <v/>
      </c>
      <c r="AF231" s="86" t="str">
        <f t="shared" si="83"/>
        <v/>
      </c>
      <c r="AG231" s="86" t="str">
        <f t="shared" si="84"/>
        <v/>
      </c>
      <c r="AH231" s="86" t="str">
        <f t="shared" si="85"/>
        <v/>
      </c>
      <c r="AI231" s="86" t="str">
        <f t="shared" si="86"/>
        <v/>
      </c>
      <c r="AJ231" s="86" t="str">
        <f t="shared" si="87"/>
        <v/>
      </c>
      <c r="AK231" s="87">
        <f t="shared" si="88"/>
        <v>0</v>
      </c>
      <c r="AL231" s="88" t="b">
        <f t="shared" si="76"/>
        <v>0</v>
      </c>
      <c r="AM231" s="88" t="b">
        <f t="shared" si="76"/>
        <v>0</v>
      </c>
      <c r="AN231" s="88" t="b">
        <f t="shared" si="76"/>
        <v>0</v>
      </c>
      <c r="AO231" s="88" t="b">
        <f t="shared" si="76"/>
        <v>0</v>
      </c>
      <c r="AP231" s="88" t="b">
        <f t="shared" si="76"/>
        <v>0</v>
      </c>
      <c r="AQ231" s="88" t="b">
        <f t="shared" si="76"/>
        <v>0</v>
      </c>
      <c r="AR231" s="88" t="b">
        <f t="shared" si="76"/>
        <v>0</v>
      </c>
      <c r="AS231" s="62">
        <f t="shared" si="89"/>
        <v>0</v>
      </c>
      <c r="AT231" s="88" t="str">
        <f t="shared" si="90"/>
        <v>Days</v>
      </c>
      <c r="AU231" s="89" t="str">
        <f t="shared" si="91"/>
        <v/>
      </c>
      <c r="AV231" s="88" t="str">
        <f t="shared" si="92"/>
        <v>No</v>
      </c>
      <c r="AW231" s="64"/>
      <c r="AX231" s="64"/>
      <c r="AY231" s="64"/>
      <c r="AZ231" s="64"/>
      <c r="BA231" s="64"/>
      <c r="BB231" s="64"/>
      <c r="BC231" s="64"/>
      <c r="BD231" s="64"/>
    </row>
    <row r="232" spans="1:56" s="70" customFormat="1" ht="15" customHeight="1" x14ac:dyDescent="0.25">
      <c r="A232" s="178"/>
      <c r="B232" s="179"/>
      <c r="C232" s="180"/>
      <c r="D232" s="181"/>
      <c r="E232" s="181" t="str">
        <f t="shared" si="93"/>
        <v/>
      </c>
      <c r="F232" s="182" t="str">
        <f>IF(ISBLANK(D232)=TRUE,"",IF($B232="Days",VLOOKUP(D232,$F$1:$G$1,2,FALSE),((E232-D232)*24)-#REF!))</f>
        <v/>
      </c>
      <c r="G232" s="181"/>
      <c r="H232" s="181" t="str">
        <f t="shared" si="94"/>
        <v/>
      </c>
      <c r="I232" s="182" t="str">
        <f>IF(ISBLANK(G232)=TRUE,"",IF($B232="Days",VLOOKUP(G232,$F$1:$G$1,2,FALSE),((H232-G232)*24)-#REF!))</f>
        <v/>
      </c>
      <c r="J232" s="181"/>
      <c r="K232" s="181" t="str">
        <f t="shared" si="95"/>
        <v/>
      </c>
      <c r="L232" s="182" t="str">
        <f>IF(ISBLANK(J232)=TRUE,"",IF($B232="Days",VLOOKUP(J232,$F$1:$G$1,2,FALSE),((K232-J232)*24)-#REF!))</f>
        <v/>
      </c>
      <c r="M232" s="181"/>
      <c r="N232" s="181" t="str">
        <f t="shared" si="96"/>
        <v/>
      </c>
      <c r="O232" s="182" t="str">
        <f>IF(ISBLANK(M232)=TRUE,"",IF($B232="Days",VLOOKUP(M232,$F$1:$G$1,2,FALSE),((N232-M232)*24)-#REF!))</f>
        <v/>
      </c>
      <c r="P232" s="181"/>
      <c r="Q232" s="181" t="str">
        <f t="shared" si="97"/>
        <v/>
      </c>
      <c r="R232" s="182" t="str">
        <f>IF(ISBLANK(P232)=TRUE,"",IF($B232="Days",VLOOKUP(P232,$F$1:$G$1,2,FALSE),((Q232-P232)*24)-#REF!))</f>
        <v/>
      </c>
      <c r="S232" s="181"/>
      <c r="T232" s="181" t="str">
        <f t="shared" si="98"/>
        <v/>
      </c>
      <c r="U232" s="182" t="str">
        <f>IF(ISBLANK(S232)=TRUE,"",IF($B232="Days",VLOOKUP(S232,$F$1:$G$1,2,FALSE),((T232-S232)*24)-#REF!))</f>
        <v/>
      </c>
      <c r="V232" s="181"/>
      <c r="W232" s="181" t="str">
        <f t="shared" si="99"/>
        <v/>
      </c>
      <c r="X232" s="182" t="str">
        <f>IF(ISBLANK(V232)=TRUE,"",IF($B232="Days",VLOOKUP(V232,$F$1:$G$1,2,FALSE),((W232-V232)*24)-#REF!))</f>
        <v/>
      </c>
      <c r="Y232" s="56" t="str">
        <f>IFERROR(VLOOKUP(A232,#REF!,5,FALSE),"")</f>
        <v/>
      </c>
      <c r="Z232" s="56" t="str">
        <f t="shared" si="77"/>
        <v/>
      </c>
      <c r="AA232" s="56" t="str">
        <f t="shared" si="78"/>
        <v/>
      </c>
      <c r="AB232" s="57" t="str">
        <f t="shared" si="79"/>
        <v/>
      </c>
      <c r="AC232" s="57" t="str">
        <f t="shared" si="80"/>
        <v/>
      </c>
      <c r="AD232" s="86" t="str">
        <f t="shared" si="81"/>
        <v/>
      </c>
      <c r="AE232" s="86" t="str">
        <f t="shared" si="82"/>
        <v/>
      </c>
      <c r="AF232" s="86" t="str">
        <f t="shared" si="83"/>
        <v/>
      </c>
      <c r="AG232" s="86" t="str">
        <f t="shared" si="84"/>
        <v/>
      </c>
      <c r="AH232" s="86" t="str">
        <f t="shared" si="85"/>
        <v/>
      </c>
      <c r="AI232" s="86" t="str">
        <f t="shared" si="86"/>
        <v/>
      </c>
      <c r="AJ232" s="86" t="str">
        <f t="shared" si="87"/>
        <v/>
      </c>
      <c r="AK232" s="87">
        <f t="shared" si="88"/>
        <v>0</v>
      </c>
      <c r="AL232" s="88" t="b">
        <f t="shared" ref="AL232:AR268" si="100">IF(COUNTBLANK(AD232)&gt;0,FALSE,COUNTIF($AD232:$AJ232,AD232)&gt;1)</f>
        <v>0</v>
      </c>
      <c r="AM232" s="88" t="b">
        <f t="shared" si="100"/>
        <v>0</v>
      </c>
      <c r="AN232" s="88" t="b">
        <f t="shared" si="100"/>
        <v>0</v>
      </c>
      <c r="AO232" s="88" t="b">
        <f t="shared" si="100"/>
        <v>0</v>
      </c>
      <c r="AP232" s="88" t="b">
        <f t="shared" si="100"/>
        <v>0</v>
      </c>
      <c r="AQ232" s="88" t="b">
        <f t="shared" si="100"/>
        <v>0</v>
      </c>
      <c r="AR232" s="88" t="b">
        <f t="shared" si="100"/>
        <v>0</v>
      </c>
      <c r="AS232" s="62">
        <f t="shared" si="89"/>
        <v>0</v>
      </c>
      <c r="AT232" s="88" t="str">
        <f t="shared" si="90"/>
        <v>Days</v>
      </c>
      <c r="AU232" s="89" t="str">
        <f t="shared" si="91"/>
        <v/>
      </c>
      <c r="AV232" s="88" t="str">
        <f t="shared" si="92"/>
        <v>No</v>
      </c>
      <c r="AW232" s="64"/>
      <c r="AX232" s="64"/>
      <c r="AY232" s="64"/>
      <c r="AZ232" s="64"/>
      <c r="BA232" s="64"/>
      <c r="BB232" s="64"/>
      <c r="BC232" s="64"/>
      <c r="BD232" s="64"/>
    </row>
    <row r="233" spans="1:56" s="70" customFormat="1" ht="15" customHeight="1" x14ac:dyDescent="0.25">
      <c r="A233" s="178"/>
      <c r="B233" s="179"/>
      <c r="C233" s="180"/>
      <c r="D233" s="181"/>
      <c r="E233" s="181" t="str">
        <f t="shared" si="93"/>
        <v/>
      </c>
      <c r="F233" s="182" t="str">
        <f>IF(ISBLANK(D233)=TRUE,"",IF($B233="Days",VLOOKUP(D233,$F$1:$G$1,2,FALSE),((E233-D233)*24)-#REF!))</f>
        <v/>
      </c>
      <c r="G233" s="181"/>
      <c r="H233" s="181" t="str">
        <f t="shared" si="94"/>
        <v/>
      </c>
      <c r="I233" s="182" t="str">
        <f>IF(ISBLANK(G233)=TRUE,"",IF($B233="Days",VLOOKUP(G233,$F$1:$G$1,2,FALSE),((H233-G233)*24)-#REF!))</f>
        <v/>
      </c>
      <c r="J233" s="181"/>
      <c r="K233" s="181" t="str">
        <f t="shared" si="95"/>
        <v/>
      </c>
      <c r="L233" s="182" t="str">
        <f>IF(ISBLANK(J233)=TRUE,"",IF($B233="Days",VLOOKUP(J233,$F$1:$G$1,2,FALSE),((K233-J233)*24)-#REF!))</f>
        <v/>
      </c>
      <c r="M233" s="181"/>
      <c r="N233" s="181" t="str">
        <f t="shared" si="96"/>
        <v/>
      </c>
      <c r="O233" s="182" t="str">
        <f>IF(ISBLANK(M233)=TRUE,"",IF($B233="Days",VLOOKUP(M233,$F$1:$G$1,2,FALSE),((N233-M233)*24)-#REF!))</f>
        <v/>
      </c>
      <c r="P233" s="181"/>
      <c r="Q233" s="181" t="str">
        <f t="shared" si="97"/>
        <v/>
      </c>
      <c r="R233" s="182" t="str">
        <f>IF(ISBLANK(P233)=TRUE,"",IF($B233="Days",VLOOKUP(P233,$F$1:$G$1,2,FALSE),((Q233-P233)*24)-#REF!))</f>
        <v/>
      </c>
      <c r="S233" s="181"/>
      <c r="T233" s="181" t="str">
        <f t="shared" si="98"/>
        <v/>
      </c>
      <c r="U233" s="182" t="str">
        <f>IF(ISBLANK(S233)=TRUE,"",IF($B233="Days",VLOOKUP(S233,$F$1:$G$1,2,FALSE),((T233-S233)*24)-#REF!))</f>
        <v/>
      </c>
      <c r="V233" s="181"/>
      <c r="W233" s="181" t="str">
        <f t="shared" si="99"/>
        <v/>
      </c>
      <c r="X233" s="182" t="str">
        <f>IF(ISBLANK(V233)=TRUE,"",IF($B233="Days",VLOOKUP(V233,$F$1:$G$1,2,FALSE),((W233-V233)*24)-#REF!))</f>
        <v/>
      </c>
      <c r="Y233" s="56" t="str">
        <f>IFERROR(VLOOKUP(A233,#REF!,5,FALSE),"")</f>
        <v/>
      </c>
      <c r="Z233" s="56" t="str">
        <f t="shared" si="77"/>
        <v/>
      </c>
      <c r="AA233" s="56" t="str">
        <f t="shared" si="78"/>
        <v/>
      </c>
      <c r="AB233" s="57" t="str">
        <f t="shared" si="79"/>
        <v/>
      </c>
      <c r="AC233" s="57" t="str">
        <f t="shared" si="80"/>
        <v/>
      </c>
      <c r="AD233" s="86" t="str">
        <f t="shared" si="81"/>
        <v/>
      </c>
      <c r="AE233" s="86" t="str">
        <f t="shared" si="82"/>
        <v/>
      </c>
      <c r="AF233" s="86" t="str">
        <f t="shared" si="83"/>
        <v/>
      </c>
      <c r="AG233" s="86" t="str">
        <f t="shared" si="84"/>
        <v/>
      </c>
      <c r="AH233" s="86" t="str">
        <f t="shared" si="85"/>
        <v/>
      </c>
      <c r="AI233" s="86" t="str">
        <f t="shared" si="86"/>
        <v/>
      </c>
      <c r="AJ233" s="86" t="str">
        <f t="shared" si="87"/>
        <v/>
      </c>
      <c r="AK233" s="87">
        <f t="shared" si="88"/>
        <v>0</v>
      </c>
      <c r="AL233" s="88" t="b">
        <f t="shared" si="100"/>
        <v>0</v>
      </c>
      <c r="AM233" s="88" t="b">
        <f t="shared" si="100"/>
        <v>0</v>
      </c>
      <c r="AN233" s="88" t="b">
        <f t="shared" si="100"/>
        <v>0</v>
      </c>
      <c r="AO233" s="88" t="b">
        <f t="shared" si="100"/>
        <v>0</v>
      </c>
      <c r="AP233" s="88" t="b">
        <f t="shared" si="100"/>
        <v>0</v>
      </c>
      <c r="AQ233" s="88" t="b">
        <f t="shared" si="100"/>
        <v>0</v>
      </c>
      <c r="AR233" s="88" t="b">
        <f t="shared" si="100"/>
        <v>0</v>
      </c>
      <c r="AS233" s="62">
        <f t="shared" si="89"/>
        <v>0</v>
      </c>
      <c r="AT233" s="88" t="str">
        <f t="shared" si="90"/>
        <v>Days</v>
      </c>
      <c r="AU233" s="89" t="str">
        <f t="shared" si="91"/>
        <v/>
      </c>
      <c r="AV233" s="88" t="str">
        <f t="shared" si="92"/>
        <v>No</v>
      </c>
      <c r="AW233" s="64"/>
      <c r="AX233" s="64"/>
      <c r="AY233" s="64"/>
      <c r="AZ233" s="64"/>
      <c r="BA233" s="64"/>
      <c r="BB233" s="64"/>
      <c r="BC233" s="64"/>
      <c r="BD233" s="64"/>
    </row>
    <row r="234" spans="1:56" s="70" customFormat="1" ht="15" customHeight="1" x14ac:dyDescent="0.25">
      <c r="A234" s="178"/>
      <c r="B234" s="179"/>
      <c r="C234" s="180"/>
      <c r="D234" s="181"/>
      <c r="E234" s="181" t="str">
        <f t="shared" si="93"/>
        <v/>
      </c>
      <c r="F234" s="182" t="str">
        <f>IF(ISBLANK(D234)=TRUE,"",IF($B234="Days",VLOOKUP(D234,$F$1:$G$1,2,FALSE),((E234-D234)*24)-#REF!))</f>
        <v/>
      </c>
      <c r="G234" s="181"/>
      <c r="H234" s="181" t="str">
        <f t="shared" si="94"/>
        <v/>
      </c>
      <c r="I234" s="182" t="str">
        <f>IF(ISBLANK(G234)=TRUE,"",IF($B234="Days",VLOOKUP(G234,$F$1:$G$1,2,FALSE),((H234-G234)*24)-#REF!))</f>
        <v/>
      </c>
      <c r="J234" s="181"/>
      <c r="K234" s="181" t="str">
        <f t="shared" si="95"/>
        <v/>
      </c>
      <c r="L234" s="182" t="str">
        <f>IF(ISBLANK(J234)=TRUE,"",IF($B234="Days",VLOOKUP(J234,$F$1:$G$1,2,FALSE),((K234-J234)*24)-#REF!))</f>
        <v/>
      </c>
      <c r="M234" s="181"/>
      <c r="N234" s="181" t="str">
        <f t="shared" si="96"/>
        <v/>
      </c>
      <c r="O234" s="182" t="str">
        <f>IF(ISBLANK(M234)=TRUE,"",IF($B234="Days",VLOOKUP(M234,$F$1:$G$1,2,FALSE),((N234-M234)*24)-#REF!))</f>
        <v/>
      </c>
      <c r="P234" s="181"/>
      <c r="Q234" s="181" t="str">
        <f t="shared" si="97"/>
        <v/>
      </c>
      <c r="R234" s="182" t="str">
        <f>IF(ISBLANK(P234)=TRUE,"",IF($B234="Days",VLOOKUP(P234,$F$1:$G$1,2,FALSE),((Q234-P234)*24)-#REF!))</f>
        <v/>
      </c>
      <c r="S234" s="181"/>
      <c r="T234" s="181" t="str">
        <f t="shared" si="98"/>
        <v/>
      </c>
      <c r="U234" s="182" t="str">
        <f>IF(ISBLANK(S234)=TRUE,"",IF($B234="Days",VLOOKUP(S234,$F$1:$G$1,2,FALSE),((T234-S234)*24)-#REF!))</f>
        <v/>
      </c>
      <c r="V234" s="181"/>
      <c r="W234" s="181" t="str">
        <f t="shared" si="99"/>
        <v/>
      </c>
      <c r="X234" s="182" t="str">
        <f>IF(ISBLANK(V234)=TRUE,"",IF($B234="Days",VLOOKUP(V234,$F$1:$G$1,2,FALSE),((W234-V234)*24)-#REF!))</f>
        <v/>
      </c>
      <c r="Y234" s="56" t="str">
        <f>IFERROR(VLOOKUP(A234,#REF!,5,FALSE),"")</f>
        <v/>
      </c>
      <c r="Z234" s="56" t="str">
        <f t="shared" si="77"/>
        <v/>
      </c>
      <c r="AA234" s="56" t="str">
        <f t="shared" si="78"/>
        <v/>
      </c>
      <c r="AB234" s="57" t="str">
        <f t="shared" si="79"/>
        <v/>
      </c>
      <c r="AC234" s="57" t="str">
        <f t="shared" si="80"/>
        <v/>
      </c>
      <c r="AD234" s="86" t="str">
        <f t="shared" si="81"/>
        <v/>
      </c>
      <c r="AE234" s="86" t="str">
        <f t="shared" si="82"/>
        <v/>
      </c>
      <c r="AF234" s="86" t="str">
        <f t="shared" si="83"/>
        <v/>
      </c>
      <c r="AG234" s="86" t="str">
        <f t="shared" si="84"/>
        <v/>
      </c>
      <c r="AH234" s="86" t="str">
        <f t="shared" si="85"/>
        <v/>
      </c>
      <c r="AI234" s="86" t="str">
        <f t="shared" si="86"/>
        <v/>
      </c>
      <c r="AJ234" s="86" t="str">
        <f t="shared" si="87"/>
        <v/>
      </c>
      <c r="AK234" s="87">
        <f t="shared" si="88"/>
        <v>0</v>
      </c>
      <c r="AL234" s="88" t="b">
        <f t="shared" si="100"/>
        <v>0</v>
      </c>
      <c r="AM234" s="88" t="b">
        <f t="shared" si="100"/>
        <v>0</v>
      </c>
      <c r="AN234" s="88" t="b">
        <f t="shared" si="100"/>
        <v>0</v>
      </c>
      <c r="AO234" s="88" t="b">
        <f t="shared" si="100"/>
        <v>0</v>
      </c>
      <c r="AP234" s="88" t="b">
        <f t="shared" si="100"/>
        <v>0</v>
      </c>
      <c r="AQ234" s="88" t="b">
        <f t="shared" si="100"/>
        <v>0</v>
      </c>
      <c r="AR234" s="88" t="b">
        <f t="shared" si="100"/>
        <v>0</v>
      </c>
      <c r="AS234" s="62">
        <f t="shared" si="89"/>
        <v>0</v>
      </c>
      <c r="AT234" s="88" t="str">
        <f t="shared" si="90"/>
        <v>Days</v>
      </c>
      <c r="AU234" s="89" t="str">
        <f t="shared" si="91"/>
        <v/>
      </c>
      <c r="AV234" s="88" t="str">
        <f t="shared" si="92"/>
        <v>No</v>
      </c>
      <c r="AW234" s="64"/>
      <c r="AX234" s="64"/>
      <c r="AY234" s="64"/>
      <c r="AZ234" s="64"/>
      <c r="BA234" s="64"/>
      <c r="BB234" s="64"/>
      <c r="BC234" s="64"/>
      <c r="BD234" s="64"/>
    </row>
    <row r="235" spans="1:56" s="70" customFormat="1" ht="15" customHeight="1" x14ac:dyDescent="0.25">
      <c r="A235" s="178"/>
      <c r="B235" s="179"/>
      <c r="C235" s="180"/>
      <c r="D235" s="181"/>
      <c r="E235" s="181" t="str">
        <f t="shared" si="93"/>
        <v/>
      </c>
      <c r="F235" s="182" t="str">
        <f>IF(ISBLANK(D235)=TRUE,"",IF($B235="Days",VLOOKUP(D235,$F$1:$G$1,2,FALSE),((E235-D235)*24)-#REF!))</f>
        <v/>
      </c>
      <c r="G235" s="181"/>
      <c r="H235" s="181" t="str">
        <f t="shared" si="94"/>
        <v/>
      </c>
      <c r="I235" s="182" t="str">
        <f>IF(ISBLANK(G235)=TRUE,"",IF($B235="Days",VLOOKUP(G235,$F$1:$G$1,2,FALSE),((H235-G235)*24)-#REF!))</f>
        <v/>
      </c>
      <c r="J235" s="181"/>
      <c r="K235" s="181" t="str">
        <f t="shared" si="95"/>
        <v/>
      </c>
      <c r="L235" s="182" t="str">
        <f>IF(ISBLANK(J235)=TRUE,"",IF($B235="Days",VLOOKUP(J235,$F$1:$G$1,2,FALSE),((K235-J235)*24)-#REF!))</f>
        <v/>
      </c>
      <c r="M235" s="181"/>
      <c r="N235" s="181" t="str">
        <f t="shared" si="96"/>
        <v/>
      </c>
      <c r="O235" s="182" t="str">
        <f>IF(ISBLANK(M235)=TRUE,"",IF($B235="Days",VLOOKUP(M235,$F$1:$G$1,2,FALSE),((N235-M235)*24)-#REF!))</f>
        <v/>
      </c>
      <c r="P235" s="181"/>
      <c r="Q235" s="181" t="str">
        <f t="shared" si="97"/>
        <v/>
      </c>
      <c r="R235" s="182" t="str">
        <f>IF(ISBLANK(P235)=TRUE,"",IF($B235="Days",VLOOKUP(P235,$F$1:$G$1,2,FALSE),((Q235-P235)*24)-#REF!))</f>
        <v/>
      </c>
      <c r="S235" s="181"/>
      <c r="T235" s="181" t="str">
        <f t="shared" si="98"/>
        <v/>
      </c>
      <c r="U235" s="182" t="str">
        <f>IF(ISBLANK(S235)=TRUE,"",IF($B235="Days",VLOOKUP(S235,$F$1:$G$1,2,FALSE),((T235-S235)*24)-#REF!))</f>
        <v/>
      </c>
      <c r="V235" s="181"/>
      <c r="W235" s="181" t="str">
        <f t="shared" si="99"/>
        <v/>
      </c>
      <c r="X235" s="182" t="str">
        <f>IF(ISBLANK(V235)=TRUE,"",IF($B235="Days",VLOOKUP(V235,$F$1:$G$1,2,FALSE),((W235-V235)*24)-#REF!))</f>
        <v/>
      </c>
      <c r="Y235" s="56" t="str">
        <f>IFERROR(VLOOKUP(A235,#REF!,5,FALSE),"")</f>
        <v/>
      </c>
      <c r="Z235" s="56" t="str">
        <f t="shared" si="77"/>
        <v/>
      </c>
      <c r="AA235" s="56" t="str">
        <f t="shared" si="78"/>
        <v/>
      </c>
      <c r="AB235" s="57" t="str">
        <f t="shared" si="79"/>
        <v/>
      </c>
      <c r="AC235" s="57" t="str">
        <f t="shared" si="80"/>
        <v/>
      </c>
      <c r="AD235" s="86" t="str">
        <f t="shared" si="81"/>
        <v/>
      </c>
      <c r="AE235" s="86" t="str">
        <f t="shared" si="82"/>
        <v/>
      </c>
      <c r="AF235" s="86" t="str">
        <f t="shared" si="83"/>
        <v/>
      </c>
      <c r="AG235" s="86" t="str">
        <f t="shared" si="84"/>
        <v/>
      </c>
      <c r="AH235" s="86" t="str">
        <f t="shared" si="85"/>
        <v/>
      </c>
      <c r="AI235" s="86" t="str">
        <f t="shared" si="86"/>
        <v/>
      </c>
      <c r="AJ235" s="86" t="str">
        <f t="shared" si="87"/>
        <v/>
      </c>
      <c r="AK235" s="87">
        <f t="shared" si="88"/>
        <v>0</v>
      </c>
      <c r="AL235" s="88" t="b">
        <f t="shared" si="100"/>
        <v>0</v>
      </c>
      <c r="AM235" s="88" t="b">
        <f t="shared" si="100"/>
        <v>0</v>
      </c>
      <c r="AN235" s="88" t="b">
        <f t="shared" si="100"/>
        <v>0</v>
      </c>
      <c r="AO235" s="88" t="b">
        <f t="shared" si="100"/>
        <v>0</v>
      </c>
      <c r="AP235" s="88" t="b">
        <f t="shared" si="100"/>
        <v>0</v>
      </c>
      <c r="AQ235" s="88" t="b">
        <f t="shared" si="100"/>
        <v>0</v>
      </c>
      <c r="AR235" s="88" t="b">
        <f t="shared" si="100"/>
        <v>0</v>
      </c>
      <c r="AS235" s="62">
        <f t="shared" si="89"/>
        <v>0</v>
      </c>
      <c r="AT235" s="88" t="str">
        <f t="shared" si="90"/>
        <v>Days</v>
      </c>
      <c r="AU235" s="89" t="str">
        <f t="shared" si="91"/>
        <v/>
      </c>
      <c r="AV235" s="88" t="str">
        <f t="shared" si="92"/>
        <v>No</v>
      </c>
      <c r="AW235" s="64"/>
      <c r="AX235" s="64"/>
      <c r="AY235" s="64"/>
      <c r="AZ235" s="64"/>
      <c r="BA235" s="64"/>
      <c r="BB235" s="64"/>
      <c r="BC235" s="64"/>
      <c r="BD235" s="64"/>
    </row>
    <row r="236" spans="1:56" s="70" customFormat="1" ht="15" customHeight="1" x14ac:dyDescent="0.25">
      <c r="A236" s="178"/>
      <c r="B236" s="179"/>
      <c r="C236" s="180"/>
      <c r="D236" s="181"/>
      <c r="E236" s="181" t="str">
        <f t="shared" si="93"/>
        <v/>
      </c>
      <c r="F236" s="182" t="str">
        <f>IF(ISBLANK(D236)=TRUE,"",IF($B236="Days",VLOOKUP(D236,$F$1:$G$1,2,FALSE),((E236-D236)*24)-#REF!))</f>
        <v/>
      </c>
      <c r="G236" s="181"/>
      <c r="H236" s="181" t="str">
        <f t="shared" si="94"/>
        <v/>
      </c>
      <c r="I236" s="182" t="str">
        <f>IF(ISBLANK(G236)=TRUE,"",IF($B236="Days",VLOOKUP(G236,$F$1:$G$1,2,FALSE),((H236-G236)*24)-#REF!))</f>
        <v/>
      </c>
      <c r="J236" s="181"/>
      <c r="K236" s="181" t="str">
        <f t="shared" si="95"/>
        <v/>
      </c>
      <c r="L236" s="182" t="str">
        <f>IF(ISBLANK(J236)=TRUE,"",IF($B236="Days",VLOOKUP(J236,$F$1:$G$1,2,FALSE),((K236-J236)*24)-#REF!))</f>
        <v/>
      </c>
      <c r="M236" s="181"/>
      <c r="N236" s="181" t="str">
        <f t="shared" si="96"/>
        <v/>
      </c>
      <c r="O236" s="182" t="str">
        <f>IF(ISBLANK(M236)=TRUE,"",IF($B236="Days",VLOOKUP(M236,$F$1:$G$1,2,FALSE),((N236-M236)*24)-#REF!))</f>
        <v/>
      </c>
      <c r="P236" s="181"/>
      <c r="Q236" s="181" t="str">
        <f t="shared" si="97"/>
        <v/>
      </c>
      <c r="R236" s="182" t="str">
        <f>IF(ISBLANK(P236)=TRUE,"",IF($B236="Days",VLOOKUP(P236,$F$1:$G$1,2,FALSE),((Q236-P236)*24)-#REF!))</f>
        <v/>
      </c>
      <c r="S236" s="181"/>
      <c r="T236" s="181" t="str">
        <f t="shared" si="98"/>
        <v/>
      </c>
      <c r="U236" s="182" t="str">
        <f>IF(ISBLANK(S236)=TRUE,"",IF($B236="Days",VLOOKUP(S236,$F$1:$G$1,2,FALSE),((T236-S236)*24)-#REF!))</f>
        <v/>
      </c>
      <c r="V236" s="181"/>
      <c r="W236" s="181" t="str">
        <f t="shared" si="99"/>
        <v/>
      </c>
      <c r="X236" s="182" t="str">
        <f>IF(ISBLANK(V236)=TRUE,"",IF($B236="Days",VLOOKUP(V236,$F$1:$G$1,2,FALSE),((W236-V236)*24)-#REF!))</f>
        <v/>
      </c>
      <c r="Y236" s="56" t="str">
        <f>IFERROR(VLOOKUP(A236,#REF!,5,FALSE),"")</f>
        <v/>
      </c>
      <c r="Z236" s="56" t="str">
        <f t="shared" si="77"/>
        <v/>
      </c>
      <c r="AA236" s="56" t="str">
        <f t="shared" si="78"/>
        <v/>
      </c>
      <c r="AB236" s="57" t="str">
        <f t="shared" si="79"/>
        <v/>
      </c>
      <c r="AC236" s="57" t="str">
        <f t="shared" si="80"/>
        <v/>
      </c>
      <c r="AD236" s="86" t="str">
        <f t="shared" si="81"/>
        <v/>
      </c>
      <c r="AE236" s="86" t="str">
        <f t="shared" si="82"/>
        <v/>
      </c>
      <c r="AF236" s="86" t="str">
        <f t="shared" si="83"/>
        <v/>
      </c>
      <c r="AG236" s="86" t="str">
        <f t="shared" si="84"/>
        <v/>
      </c>
      <c r="AH236" s="86" t="str">
        <f t="shared" si="85"/>
        <v/>
      </c>
      <c r="AI236" s="86" t="str">
        <f t="shared" si="86"/>
        <v/>
      </c>
      <c r="AJ236" s="86" t="str">
        <f t="shared" si="87"/>
        <v/>
      </c>
      <c r="AK236" s="87">
        <f t="shared" si="88"/>
        <v>0</v>
      </c>
      <c r="AL236" s="88" t="b">
        <f t="shared" si="100"/>
        <v>0</v>
      </c>
      <c r="AM236" s="88" t="b">
        <f t="shared" si="100"/>
        <v>0</v>
      </c>
      <c r="AN236" s="88" t="b">
        <f t="shared" si="100"/>
        <v>0</v>
      </c>
      <c r="AO236" s="88" t="b">
        <f t="shared" si="100"/>
        <v>0</v>
      </c>
      <c r="AP236" s="88" t="b">
        <f t="shared" si="100"/>
        <v>0</v>
      </c>
      <c r="AQ236" s="88" t="b">
        <f t="shared" si="100"/>
        <v>0</v>
      </c>
      <c r="AR236" s="88" t="b">
        <f t="shared" si="100"/>
        <v>0</v>
      </c>
      <c r="AS236" s="62">
        <f t="shared" si="89"/>
        <v>0</v>
      </c>
      <c r="AT236" s="88" t="str">
        <f t="shared" si="90"/>
        <v>Days</v>
      </c>
      <c r="AU236" s="89" t="str">
        <f t="shared" si="91"/>
        <v/>
      </c>
      <c r="AV236" s="88" t="str">
        <f t="shared" si="92"/>
        <v>No</v>
      </c>
      <c r="AW236" s="64"/>
      <c r="AX236" s="64"/>
      <c r="AY236" s="64"/>
      <c r="AZ236" s="64"/>
      <c r="BA236" s="64"/>
      <c r="BB236" s="64"/>
      <c r="BC236" s="64"/>
      <c r="BD236" s="64"/>
    </row>
    <row r="237" spans="1:56" s="70" customFormat="1" ht="15" customHeight="1" x14ac:dyDescent="0.25">
      <c r="A237" s="178"/>
      <c r="B237" s="179"/>
      <c r="C237" s="180"/>
      <c r="D237" s="181"/>
      <c r="E237" s="181" t="str">
        <f t="shared" si="93"/>
        <v/>
      </c>
      <c r="F237" s="182" t="str">
        <f>IF(ISBLANK(D237)=TRUE,"",IF($B237="Days",VLOOKUP(D237,$F$1:$G$1,2,FALSE),((E237-D237)*24)-#REF!))</f>
        <v/>
      </c>
      <c r="G237" s="181"/>
      <c r="H237" s="181" t="str">
        <f t="shared" si="94"/>
        <v/>
      </c>
      <c r="I237" s="182" t="str">
        <f>IF(ISBLANK(G237)=TRUE,"",IF($B237="Days",VLOOKUP(G237,$F$1:$G$1,2,FALSE),((H237-G237)*24)-#REF!))</f>
        <v/>
      </c>
      <c r="J237" s="181"/>
      <c r="K237" s="181" t="str">
        <f t="shared" si="95"/>
        <v/>
      </c>
      <c r="L237" s="182" t="str">
        <f>IF(ISBLANK(J237)=TRUE,"",IF($B237="Days",VLOOKUP(J237,$F$1:$G$1,2,FALSE),((K237-J237)*24)-#REF!))</f>
        <v/>
      </c>
      <c r="M237" s="181"/>
      <c r="N237" s="181" t="str">
        <f t="shared" si="96"/>
        <v/>
      </c>
      <c r="O237" s="182" t="str">
        <f>IF(ISBLANK(M237)=TRUE,"",IF($B237="Days",VLOOKUP(M237,$F$1:$G$1,2,FALSE),((N237-M237)*24)-#REF!))</f>
        <v/>
      </c>
      <c r="P237" s="181"/>
      <c r="Q237" s="181" t="str">
        <f t="shared" si="97"/>
        <v/>
      </c>
      <c r="R237" s="182" t="str">
        <f>IF(ISBLANK(P237)=TRUE,"",IF($B237="Days",VLOOKUP(P237,$F$1:$G$1,2,FALSE),((Q237-P237)*24)-#REF!))</f>
        <v/>
      </c>
      <c r="S237" s="181"/>
      <c r="T237" s="181" t="str">
        <f t="shared" si="98"/>
        <v/>
      </c>
      <c r="U237" s="182" t="str">
        <f>IF(ISBLANK(S237)=TRUE,"",IF($B237="Days",VLOOKUP(S237,$F$1:$G$1,2,FALSE),((T237-S237)*24)-#REF!))</f>
        <v/>
      </c>
      <c r="V237" s="181"/>
      <c r="W237" s="181" t="str">
        <f t="shared" si="99"/>
        <v/>
      </c>
      <c r="X237" s="182" t="str">
        <f>IF(ISBLANK(V237)=TRUE,"",IF($B237="Days",VLOOKUP(V237,$F$1:$G$1,2,FALSE),((W237-V237)*24)-#REF!))</f>
        <v/>
      </c>
      <c r="Y237" s="56" t="str">
        <f>IFERROR(VLOOKUP(A237,#REF!,5,FALSE),"")</f>
        <v/>
      </c>
      <c r="Z237" s="56" t="str">
        <f t="shared" si="77"/>
        <v/>
      </c>
      <c r="AA237" s="56" t="str">
        <f t="shared" si="78"/>
        <v/>
      </c>
      <c r="AB237" s="57" t="str">
        <f t="shared" si="79"/>
        <v/>
      </c>
      <c r="AC237" s="57" t="str">
        <f t="shared" si="80"/>
        <v/>
      </c>
      <c r="AD237" s="86" t="str">
        <f t="shared" si="81"/>
        <v/>
      </c>
      <c r="AE237" s="86" t="str">
        <f t="shared" si="82"/>
        <v/>
      </c>
      <c r="AF237" s="86" t="str">
        <f t="shared" si="83"/>
        <v/>
      </c>
      <c r="AG237" s="86" t="str">
        <f t="shared" si="84"/>
        <v/>
      </c>
      <c r="AH237" s="86" t="str">
        <f t="shared" si="85"/>
        <v/>
      </c>
      <c r="AI237" s="86" t="str">
        <f t="shared" si="86"/>
        <v/>
      </c>
      <c r="AJ237" s="86" t="str">
        <f t="shared" si="87"/>
        <v/>
      </c>
      <c r="AK237" s="87">
        <f t="shared" si="88"/>
        <v>0</v>
      </c>
      <c r="AL237" s="88" t="b">
        <f t="shared" si="100"/>
        <v>0</v>
      </c>
      <c r="AM237" s="88" t="b">
        <f t="shared" si="100"/>
        <v>0</v>
      </c>
      <c r="AN237" s="88" t="b">
        <f t="shared" si="100"/>
        <v>0</v>
      </c>
      <c r="AO237" s="88" t="b">
        <f t="shared" si="100"/>
        <v>0</v>
      </c>
      <c r="AP237" s="88" t="b">
        <f t="shared" si="100"/>
        <v>0</v>
      </c>
      <c r="AQ237" s="88" t="b">
        <f t="shared" si="100"/>
        <v>0</v>
      </c>
      <c r="AR237" s="88" t="b">
        <f t="shared" si="100"/>
        <v>0</v>
      </c>
      <c r="AS237" s="62">
        <f t="shared" si="89"/>
        <v>0</v>
      </c>
      <c r="AT237" s="88" t="str">
        <f t="shared" si="90"/>
        <v>Days</v>
      </c>
      <c r="AU237" s="89" t="str">
        <f t="shared" si="91"/>
        <v/>
      </c>
      <c r="AV237" s="88" t="str">
        <f t="shared" si="92"/>
        <v>No</v>
      </c>
      <c r="AW237" s="64"/>
      <c r="AX237" s="64"/>
      <c r="AY237" s="64"/>
      <c r="AZ237" s="64"/>
      <c r="BA237" s="64"/>
      <c r="BB237" s="64"/>
      <c r="BC237" s="64"/>
      <c r="BD237" s="64"/>
    </row>
    <row r="238" spans="1:56" s="70" customFormat="1" ht="15" customHeight="1" x14ac:dyDescent="0.25">
      <c r="A238" s="178"/>
      <c r="B238" s="179"/>
      <c r="C238" s="180"/>
      <c r="D238" s="181"/>
      <c r="E238" s="181" t="str">
        <f t="shared" si="93"/>
        <v/>
      </c>
      <c r="F238" s="182" t="str">
        <f>IF(ISBLANK(D238)=TRUE,"",IF($B238="Days",VLOOKUP(D238,$F$1:$G$1,2,FALSE),((E238-D238)*24)-#REF!))</f>
        <v/>
      </c>
      <c r="G238" s="181"/>
      <c r="H238" s="181" t="str">
        <f t="shared" si="94"/>
        <v/>
      </c>
      <c r="I238" s="182" t="str">
        <f>IF(ISBLANK(G238)=TRUE,"",IF($B238="Days",VLOOKUP(G238,$F$1:$G$1,2,FALSE),((H238-G238)*24)-#REF!))</f>
        <v/>
      </c>
      <c r="J238" s="181"/>
      <c r="K238" s="181" t="str">
        <f t="shared" si="95"/>
        <v/>
      </c>
      <c r="L238" s="182" t="str">
        <f>IF(ISBLANK(J238)=TRUE,"",IF($B238="Days",VLOOKUP(J238,$F$1:$G$1,2,FALSE),((K238-J238)*24)-#REF!))</f>
        <v/>
      </c>
      <c r="M238" s="181"/>
      <c r="N238" s="181" t="str">
        <f t="shared" si="96"/>
        <v/>
      </c>
      <c r="O238" s="182" t="str">
        <f>IF(ISBLANK(M238)=TRUE,"",IF($B238="Days",VLOOKUP(M238,$F$1:$G$1,2,FALSE),((N238-M238)*24)-#REF!))</f>
        <v/>
      </c>
      <c r="P238" s="181"/>
      <c r="Q238" s="181" t="str">
        <f t="shared" si="97"/>
        <v/>
      </c>
      <c r="R238" s="182" t="str">
        <f>IF(ISBLANK(P238)=TRUE,"",IF($B238="Days",VLOOKUP(P238,$F$1:$G$1,2,FALSE),((Q238-P238)*24)-#REF!))</f>
        <v/>
      </c>
      <c r="S238" s="181"/>
      <c r="T238" s="181" t="str">
        <f t="shared" si="98"/>
        <v/>
      </c>
      <c r="U238" s="182" t="str">
        <f>IF(ISBLANK(S238)=TRUE,"",IF($B238="Days",VLOOKUP(S238,$F$1:$G$1,2,FALSE),((T238-S238)*24)-#REF!))</f>
        <v/>
      </c>
      <c r="V238" s="181"/>
      <c r="W238" s="181" t="str">
        <f t="shared" si="99"/>
        <v/>
      </c>
      <c r="X238" s="182" t="str">
        <f>IF(ISBLANK(V238)=TRUE,"",IF($B238="Days",VLOOKUP(V238,$F$1:$G$1,2,FALSE),((W238-V238)*24)-#REF!))</f>
        <v/>
      </c>
      <c r="Y238" s="56" t="str">
        <f>IFERROR(VLOOKUP(A238,#REF!,5,FALSE),"")</f>
        <v/>
      </c>
      <c r="Z238" s="56" t="str">
        <f t="shared" si="77"/>
        <v/>
      </c>
      <c r="AA238" s="56" t="str">
        <f t="shared" si="78"/>
        <v/>
      </c>
      <c r="AB238" s="57" t="str">
        <f t="shared" si="79"/>
        <v/>
      </c>
      <c r="AC238" s="57" t="str">
        <f t="shared" si="80"/>
        <v/>
      </c>
      <c r="AD238" s="86" t="str">
        <f t="shared" si="81"/>
        <v/>
      </c>
      <c r="AE238" s="86" t="str">
        <f t="shared" si="82"/>
        <v/>
      </c>
      <c r="AF238" s="86" t="str">
        <f t="shared" si="83"/>
        <v/>
      </c>
      <c r="AG238" s="86" t="str">
        <f t="shared" si="84"/>
        <v/>
      </c>
      <c r="AH238" s="86" t="str">
        <f t="shared" si="85"/>
        <v/>
      </c>
      <c r="AI238" s="86" t="str">
        <f t="shared" si="86"/>
        <v/>
      </c>
      <c r="AJ238" s="86" t="str">
        <f t="shared" si="87"/>
        <v/>
      </c>
      <c r="AK238" s="87">
        <f t="shared" si="88"/>
        <v>0</v>
      </c>
      <c r="AL238" s="88" t="b">
        <f t="shared" si="100"/>
        <v>0</v>
      </c>
      <c r="AM238" s="88" t="b">
        <f t="shared" si="100"/>
        <v>0</v>
      </c>
      <c r="AN238" s="88" t="b">
        <f t="shared" si="100"/>
        <v>0</v>
      </c>
      <c r="AO238" s="88" t="b">
        <f t="shared" si="100"/>
        <v>0</v>
      </c>
      <c r="AP238" s="88" t="b">
        <f t="shared" si="100"/>
        <v>0</v>
      </c>
      <c r="AQ238" s="88" t="b">
        <f t="shared" si="100"/>
        <v>0</v>
      </c>
      <c r="AR238" s="88" t="b">
        <f t="shared" si="100"/>
        <v>0</v>
      </c>
      <c r="AS238" s="62">
        <f t="shared" si="89"/>
        <v>0</v>
      </c>
      <c r="AT238" s="88" t="str">
        <f t="shared" si="90"/>
        <v>Days</v>
      </c>
      <c r="AU238" s="89" t="str">
        <f t="shared" si="91"/>
        <v/>
      </c>
      <c r="AV238" s="88" t="str">
        <f t="shared" si="92"/>
        <v>No</v>
      </c>
      <c r="AW238" s="64"/>
      <c r="AX238" s="64"/>
      <c r="AY238" s="64"/>
      <c r="AZ238" s="64"/>
      <c r="BA238" s="64"/>
      <c r="BB238" s="64"/>
      <c r="BC238" s="64"/>
      <c r="BD238" s="64"/>
    </row>
    <row r="239" spans="1:56" s="70" customFormat="1" ht="15" customHeight="1" x14ac:dyDescent="0.25">
      <c r="A239" s="178"/>
      <c r="B239" s="179"/>
      <c r="C239" s="180"/>
      <c r="D239" s="181"/>
      <c r="E239" s="181" t="str">
        <f t="shared" si="93"/>
        <v/>
      </c>
      <c r="F239" s="182" t="str">
        <f>IF(ISBLANK(D239)=TRUE,"",IF($B239="Days",VLOOKUP(D239,$F$1:$G$1,2,FALSE),((E239-D239)*24)-#REF!))</f>
        <v/>
      </c>
      <c r="G239" s="181"/>
      <c r="H239" s="181" t="str">
        <f t="shared" si="94"/>
        <v/>
      </c>
      <c r="I239" s="182" t="str">
        <f>IF(ISBLANK(G239)=TRUE,"",IF($B239="Days",VLOOKUP(G239,$F$1:$G$1,2,FALSE),((H239-G239)*24)-#REF!))</f>
        <v/>
      </c>
      <c r="J239" s="181"/>
      <c r="K239" s="181" t="str">
        <f t="shared" si="95"/>
        <v/>
      </c>
      <c r="L239" s="182" t="str">
        <f>IF(ISBLANK(J239)=TRUE,"",IF($B239="Days",VLOOKUP(J239,$F$1:$G$1,2,FALSE),((K239-J239)*24)-#REF!))</f>
        <v/>
      </c>
      <c r="M239" s="181"/>
      <c r="N239" s="181" t="str">
        <f t="shared" si="96"/>
        <v/>
      </c>
      <c r="O239" s="182" t="str">
        <f>IF(ISBLANK(M239)=TRUE,"",IF($B239="Days",VLOOKUP(M239,$F$1:$G$1,2,FALSE),((N239-M239)*24)-#REF!))</f>
        <v/>
      </c>
      <c r="P239" s="181"/>
      <c r="Q239" s="181" t="str">
        <f t="shared" si="97"/>
        <v/>
      </c>
      <c r="R239" s="182" t="str">
        <f>IF(ISBLANK(P239)=TRUE,"",IF($B239="Days",VLOOKUP(P239,$F$1:$G$1,2,FALSE),((Q239-P239)*24)-#REF!))</f>
        <v/>
      </c>
      <c r="S239" s="181"/>
      <c r="T239" s="181" t="str">
        <f t="shared" si="98"/>
        <v/>
      </c>
      <c r="U239" s="182" t="str">
        <f>IF(ISBLANK(S239)=TRUE,"",IF($B239="Days",VLOOKUP(S239,$F$1:$G$1,2,FALSE),((T239-S239)*24)-#REF!))</f>
        <v/>
      </c>
      <c r="V239" s="181"/>
      <c r="W239" s="181" t="str">
        <f t="shared" si="99"/>
        <v/>
      </c>
      <c r="X239" s="182" t="str">
        <f>IF(ISBLANK(V239)=TRUE,"",IF($B239="Days",VLOOKUP(V239,$F$1:$G$1,2,FALSE),((W239-V239)*24)-#REF!))</f>
        <v/>
      </c>
      <c r="Y239" s="56" t="str">
        <f>IFERROR(VLOOKUP(A239,#REF!,5,FALSE),"")</f>
        <v/>
      </c>
      <c r="Z239" s="56" t="str">
        <f t="shared" si="77"/>
        <v/>
      </c>
      <c r="AA239" s="56" t="str">
        <f t="shared" si="78"/>
        <v/>
      </c>
      <c r="AB239" s="57" t="str">
        <f t="shared" si="79"/>
        <v/>
      </c>
      <c r="AC239" s="57" t="str">
        <f t="shared" si="80"/>
        <v/>
      </c>
      <c r="AD239" s="86" t="str">
        <f t="shared" si="81"/>
        <v/>
      </c>
      <c r="AE239" s="86" t="str">
        <f t="shared" si="82"/>
        <v/>
      </c>
      <c r="AF239" s="86" t="str">
        <f t="shared" si="83"/>
        <v/>
      </c>
      <c r="AG239" s="86" t="str">
        <f t="shared" si="84"/>
        <v/>
      </c>
      <c r="AH239" s="86" t="str">
        <f t="shared" si="85"/>
        <v/>
      </c>
      <c r="AI239" s="86" t="str">
        <f t="shared" si="86"/>
        <v/>
      </c>
      <c r="AJ239" s="86" t="str">
        <f t="shared" si="87"/>
        <v/>
      </c>
      <c r="AK239" s="87">
        <f t="shared" si="88"/>
        <v>0</v>
      </c>
      <c r="AL239" s="88" t="b">
        <f t="shared" si="100"/>
        <v>0</v>
      </c>
      <c r="AM239" s="88" t="b">
        <f t="shared" si="100"/>
        <v>0</v>
      </c>
      <c r="AN239" s="88" t="b">
        <f t="shared" si="100"/>
        <v>0</v>
      </c>
      <c r="AO239" s="88" t="b">
        <f t="shared" si="100"/>
        <v>0</v>
      </c>
      <c r="AP239" s="88" t="b">
        <f t="shared" si="100"/>
        <v>0</v>
      </c>
      <c r="AQ239" s="88" t="b">
        <f t="shared" si="100"/>
        <v>0</v>
      </c>
      <c r="AR239" s="88" t="b">
        <f t="shared" si="100"/>
        <v>0</v>
      </c>
      <c r="AS239" s="62">
        <f t="shared" si="89"/>
        <v>0</v>
      </c>
      <c r="AT239" s="88" t="str">
        <f t="shared" si="90"/>
        <v>Days</v>
      </c>
      <c r="AU239" s="89" t="str">
        <f t="shared" si="91"/>
        <v/>
      </c>
      <c r="AV239" s="88" t="str">
        <f t="shared" si="92"/>
        <v>No</v>
      </c>
      <c r="AW239" s="64"/>
      <c r="AX239" s="64"/>
      <c r="AY239" s="64"/>
      <c r="AZ239" s="64"/>
      <c r="BA239" s="64"/>
      <c r="BB239" s="64"/>
      <c r="BC239" s="64"/>
      <c r="BD239" s="64"/>
    </row>
    <row r="240" spans="1:56" s="70" customFormat="1" ht="15" customHeight="1" x14ac:dyDescent="0.25">
      <c r="A240" s="178"/>
      <c r="B240" s="179"/>
      <c r="C240" s="180"/>
      <c r="D240" s="181"/>
      <c r="E240" s="181" t="str">
        <f t="shared" si="93"/>
        <v/>
      </c>
      <c r="F240" s="182" t="str">
        <f>IF(ISBLANK(D240)=TRUE,"",IF($B240="Days",VLOOKUP(D240,$F$1:$G$1,2,FALSE),((E240-D240)*24)-#REF!))</f>
        <v/>
      </c>
      <c r="G240" s="181"/>
      <c r="H240" s="181" t="str">
        <f t="shared" si="94"/>
        <v/>
      </c>
      <c r="I240" s="182" t="str">
        <f>IF(ISBLANK(G240)=TRUE,"",IF($B240="Days",VLOOKUP(G240,$F$1:$G$1,2,FALSE),((H240-G240)*24)-#REF!))</f>
        <v/>
      </c>
      <c r="J240" s="181"/>
      <c r="K240" s="181" t="str">
        <f t="shared" si="95"/>
        <v/>
      </c>
      <c r="L240" s="182" t="str">
        <f>IF(ISBLANK(J240)=TRUE,"",IF($B240="Days",VLOOKUP(J240,$F$1:$G$1,2,FALSE),((K240-J240)*24)-#REF!))</f>
        <v/>
      </c>
      <c r="M240" s="181"/>
      <c r="N240" s="181" t="str">
        <f t="shared" si="96"/>
        <v/>
      </c>
      <c r="O240" s="182" t="str">
        <f>IF(ISBLANK(M240)=TRUE,"",IF($B240="Days",VLOOKUP(M240,$F$1:$G$1,2,FALSE),((N240-M240)*24)-#REF!))</f>
        <v/>
      </c>
      <c r="P240" s="181"/>
      <c r="Q240" s="181" t="str">
        <f t="shared" si="97"/>
        <v/>
      </c>
      <c r="R240" s="182" t="str">
        <f>IF(ISBLANK(P240)=TRUE,"",IF($B240="Days",VLOOKUP(P240,$F$1:$G$1,2,FALSE),((Q240-P240)*24)-#REF!))</f>
        <v/>
      </c>
      <c r="S240" s="181"/>
      <c r="T240" s="181" t="str">
        <f t="shared" si="98"/>
        <v/>
      </c>
      <c r="U240" s="182" t="str">
        <f>IF(ISBLANK(S240)=TRUE,"",IF($B240="Days",VLOOKUP(S240,$F$1:$G$1,2,FALSE),((T240-S240)*24)-#REF!))</f>
        <v/>
      </c>
      <c r="V240" s="181"/>
      <c r="W240" s="181" t="str">
        <f t="shared" si="99"/>
        <v/>
      </c>
      <c r="X240" s="182" t="str">
        <f>IF(ISBLANK(V240)=TRUE,"",IF($B240="Days",VLOOKUP(V240,$F$1:$G$1,2,FALSE),((W240-V240)*24)-#REF!))</f>
        <v/>
      </c>
      <c r="Y240" s="56" t="str">
        <f>IFERROR(VLOOKUP(A240,#REF!,5,FALSE),"")</f>
        <v/>
      </c>
      <c r="Z240" s="56" t="str">
        <f t="shared" si="77"/>
        <v/>
      </c>
      <c r="AA240" s="56" t="str">
        <f t="shared" si="78"/>
        <v/>
      </c>
      <c r="AB240" s="57" t="str">
        <f t="shared" si="79"/>
        <v/>
      </c>
      <c r="AC240" s="57" t="str">
        <f t="shared" si="80"/>
        <v/>
      </c>
      <c r="AD240" s="86" t="str">
        <f t="shared" si="81"/>
        <v/>
      </c>
      <c r="AE240" s="86" t="str">
        <f t="shared" si="82"/>
        <v/>
      </c>
      <c r="AF240" s="86" t="str">
        <f t="shared" si="83"/>
        <v/>
      </c>
      <c r="AG240" s="86" t="str">
        <f t="shared" si="84"/>
        <v/>
      </c>
      <c r="AH240" s="86" t="str">
        <f t="shared" si="85"/>
        <v/>
      </c>
      <c r="AI240" s="86" t="str">
        <f t="shared" si="86"/>
        <v/>
      </c>
      <c r="AJ240" s="86" t="str">
        <f t="shared" si="87"/>
        <v/>
      </c>
      <c r="AK240" s="87">
        <f t="shared" si="88"/>
        <v>0</v>
      </c>
      <c r="AL240" s="88" t="b">
        <f t="shared" si="100"/>
        <v>0</v>
      </c>
      <c r="AM240" s="88" t="b">
        <f t="shared" si="100"/>
        <v>0</v>
      </c>
      <c r="AN240" s="88" t="b">
        <f t="shared" si="100"/>
        <v>0</v>
      </c>
      <c r="AO240" s="88" t="b">
        <f t="shared" si="100"/>
        <v>0</v>
      </c>
      <c r="AP240" s="88" t="b">
        <f t="shared" si="100"/>
        <v>0</v>
      </c>
      <c r="AQ240" s="88" t="b">
        <f t="shared" si="100"/>
        <v>0</v>
      </c>
      <c r="AR240" s="88" t="b">
        <f t="shared" si="100"/>
        <v>0</v>
      </c>
      <c r="AS240" s="62">
        <f t="shared" si="89"/>
        <v>0</v>
      </c>
      <c r="AT240" s="88" t="str">
        <f t="shared" si="90"/>
        <v>Days</v>
      </c>
      <c r="AU240" s="89" t="str">
        <f t="shared" si="91"/>
        <v/>
      </c>
      <c r="AV240" s="88" t="str">
        <f t="shared" si="92"/>
        <v>No</v>
      </c>
      <c r="AW240" s="64"/>
      <c r="AX240" s="64"/>
      <c r="AY240" s="64"/>
      <c r="AZ240" s="64"/>
      <c r="BA240" s="64"/>
      <c r="BB240" s="64"/>
      <c r="BC240" s="64"/>
      <c r="BD240" s="64"/>
    </row>
    <row r="241" spans="1:56" s="70" customFormat="1" ht="15" customHeight="1" x14ac:dyDescent="0.25">
      <c r="A241" s="178"/>
      <c r="B241" s="179"/>
      <c r="C241" s="180"/>
      <c r="D241" s="181"/>
      <c r="E241" s="181" t="str">
        <f t="shared" si="93"/>
        <v/>
      </c>
      <c r="F241" s="182" t="str">
        <f>IF(ISBLANK(D241)=TRUE,"",IF($B241="Days",VLOOKUP(D241,$F$1:$G$1,2,FALSE),((E241-D241)*24)-#REF!))</f>
        <v/>
      </c>
      <c r="G241" s="181"/>
      <c r="H241" s="181" t="str">
        <f t="shared" si="94"/>
        <v/>
      </c>
      <c r="I241" s="182" t="str">
        <f>IF(ISBLANK(G241)=TRUE,"",IF($B241="Days",VLOOKUP(G241,$F$1:$G$1,2,FALSE),((H241-G241)*24)-#REF!))</f>
        <v/>
      </c>
      <c r="J241" s="181"/>
      <c r="K241" s="181" t="str">
        <f t="shared" si="95"/>
        <v/>
      </c>
      <c r="L241" s="182" t="str">
        <f>IF(ISBLANK(J241)=TRUE,"",IF($B241="Days",VLOOKUP(J241,$F$1:$G$1,2,FALSE),((K241-J241)*24)-#REF!))</f>
        <v/>
      </c>
      <c r="M241" s="181"/>
      <c r="N241" s="181" t="str">
        <f t="shared" si="96"/>
        <v/>
      </c>
      <c r="O241" s="182" t="str">
        <f>IF(ISBLANK(M241)=TRUE,"",IF($B241="Days",VLOOKUP(M241,$F$1:$G$1,2,FALSE),((N241-M241)*24)-#REF!))</f>
        <v/>
      </c>
      <c r="P241" s="181"/>
      <c r="Q241" s="181" t="str">
        <f t="shared" si="97"/>
        <v/>
      </c>
      <c r="R241" s="182" t="str">
        <f>IF(ISBLANK(P241)=TRUE,"",IF($B241="Days",VLOOKUP(P241,$F$1:$G$1,2,FALSE),((Q241-P241)*24)-#REF!))</f>
        <v/>
      </c>
      <c r="S241" s="181"/>
      <c r="T241" s="181" t="str">
        <f t="shared" si="98"/>
        <v/>
      </c>
      <c r="U241" s="182" t="str">
        <f>IF(ISBLANK(S241)=TRUE,"",IF($B241="Days",VLOOKUP(S241,$F$1:$G$1,2,FALSE),((T241-S241)*24)-#REF!))</f>
        <v/>
      </c>
      <c r="V241" s="181"/>
      <c r="W241" s="181" t="str">
        <f t="shared" si="99"/>
        <v/>
      </c>
      <c r="X241" s="182" t="str">
        <f>IF(ISBLANK(V241)=TRUE,"",IF($B241="Days",VLOOKUP(V241,$F$1:$G$1,2,FALSE),((W241-V241)*24)-#REF!))</f>
        <v/>
      </c>
      <c r="Y241" s="56" t="str">
        <f>IFERROR(VLOOKUP(A241,#REF!,5,FALSE),"")</f>
        <v/>
      </c>
      <c r="Z241" s="56" t="str">
        <f t="shared" si="77"/>
        <v/>
      </c>
      <c r="AA241" s="56" t="str">
        <f t="shared" si="78"/>
        <v/>
      </c>
      <c r="AB241" s="57" t="str">
        <f t="shared" si="79"/>
        <v/>
      </c>
      <c r="AC241" s="57" t="str">
        <f t="shared" si="80"/>
        <v/>
      </c>
      <c r="AD241" s="86" t="str">
        <f t="shared" si="81"/>
        <v/>
      </c>
      <c r="AE241" s="86" t="str">
        <f t="shared" si="82"/>
        <v/>
      </c>
      <c r="AF241" s="86" t="str">
        <f t="shared" si="83"/>
        <v/>
      </c>
      <c r="AG241" s="86" t="str">
        <f t="shared" si="84"/>
        <v/>
      </c>
      <c r="AH241" s="86" t="str">
        <f t="shared" si="85"/>
        <v/>
      </c>
      <c r="AI241" s="86" t="str">
        <f t="shared" si="86"/>
        <v/>
      </c>
      <c r="AJ241" s="86" t="str">
        <f t="shared" si="87"/>
        <v/>
      </c>
      <c r="AK241" s="87">
        <f t="shared" si="88"/>
        <v>0</v>
      </c>
      <c r="AL241" s="88" t="b">
        <f t="shared" si="100"/>
        <v>0</v>
      </c>
      <c r="AM241" s="88" t="b">
        <f t="shared" si="100"/>
        <v>0</v>
      </c>
      <c r="AN241" s="88" t="b">
        <f t="shared" si="100"/>
        <v>0</v>
      </c>
      <c r="AO241" s="88" t="b">
        <f t="shared" si="100"/>
        <v>0</v>
      </c>
      <c r="AP241" s="88" t="b">
        <f t="shared" si="100"/>
        <v>0</v>
      </c>
      <c r="AQ241" s="88" t="b">
        <f t="shared" si="100"/>
        <v>0</v>
      </c>
      <c r="AR241" s="88" t="b">
        <f t="shared" si="100"/>
        <v>0</v>
      </c>
      <c r="AS241" s="62">
        <f t="shared" si="89"/>
        <v>0</v>
      </c>
      <c r="AT241" s="88" t="str">
        <f t="shared" si="90"/>
        <v>Days</v>
      </c>
      <c r="AU241" s="89" t="str">
        <f t="shared" si="91"/>
        <v/>
      </c>
      <c r="AV241" s="88" t="str">
        <f t="shared" si="92"/>
        <v>No</v>
      </c>
      <c r="AW241" s="64"/>
      <c r="AX241" s="64"/>
      <c r="AY241" s="64"/>
      <c r="AZ241" s="64"/>
      <c r="BA241" s="64"/>
      <c r="BB241" s="64"/>
      <c r="BC241" s="64"/>
      <c r="BD241" s="64"/>
    </row>
    <row r="242" spans="1:56" s="70" customFormat="1" ht="15" customHeight="1" x14ac:dyDescent="0.25">
      <c r="A242" s="178"/>
      <c r="B242" s="179"/>
      <c r="C242" s="180"/>
      <c r="D242" s="181"/>
      <c r="E242" s="181" t="str">
        <f t="shared" si="93"/>
        <v/>
      </c>
      <c r="F242" s="182" t="str">
        <f>IF(ISBLANK(D242)=TRUE,"",IF($B242="Days",VLOOKUP(D242,$F$1:$G$1,2,FALSE),((E242-D242)*24)-#REF!))</f>
        <v/>
      </c>
      <c r="G242" s="181"/>
      <c r="H242" s="181" t="str">
        <f t="shared" si="94"/>
        <v/>
      </c>
      <c r="I242" s="182" t="str">
        <f>IF(ISBLANK(G242)=TRUE,"",IF($B242="Days",VLOOKUP(G242,$F$1:$G$1,2,FALSE),((H242-G242)*24)-#REF!))</f>
        <v/>
      </c>
      <c r="J242" s="181"/>
      <c r="K242" s="181" t="str">
        <f t="shared" si="95"/>
        <v/>
      </c>
      <c r="L242" s="182" t="str">
        <f>IF(ISBLANK(J242)=TRUE,"",IF($B242="Days",VLOOKUP(J242,$F$1:$G$1,2,FALSE),((K242-J242)*24)-#REF!))</f>
        <v/>
      </c>
      <c r="M242" s="181"/>
      <c r="N242" s="181" t="str">
        <f t="shared" si="96"/>
        <v/>
      </c>
      <c r="O242" s="182" t="str">
        <f>IF(ISBLANK(M242)=TRUE,"",IF($B242="Days",VLOOKUP(M242,$F$1:$G$1,2,FALSE),((N242-M242)*24)-#REF!))</f>
        <v/>
      </c>
      <c r="P242" s="181"/>
      <c r="Q242" s="181" t="str">
        <f t="shared" si="97"/>
        <v/>
      </c>
      <c r="R242" s="182" t="str">
        <f>IF(ISBLANK(P242)=TRUE,"",IF($B242="Days",VLOOKUP(P242,$F$1:$G$1,2,FALSE),((Q242-P242)*24)-#REF!))</f>
        <v/>
      </c>
      <c r="S242" s="181"/>
      <c r="T242" s="181" t="str">
        <f t="shared" si="98"/>
        <v/>
      </c>
      <c r="U242" s="182" t="str">
        <f>IF(ISBLANK(S242)=TRUE,"",IF($B242="Days",VLOOKUP(S242,$F$1:$G$1,2,FALSE),((T242-S242)*24)-#REF!))</f>
        <v/>
      </c>
      <c r="V242" s="181"/>
      <c r="W242" s="181" t="str">
        <f t="shared" si="99"/>
        <v/>
      </c>
      <c r="X242" s="182" t="str">
        <f>IF(ISBLANK(V242)=TRUE,"",IF($B242="Days",VLOOKUP(V242,$F$1:$G$1,2,FALSE),((W242-V242)*24)-#REF!))</f>
        <v/>
      </c>
      <c r="Y242" s="56" t="str">
        <f>IFERROR(VLOOKUP(A242,#REF!,5,FALSE),"")</f>
        <v/>
      </c>
      <c r="Z242" s="56" t="str">
        <f t="shared" si="77"/>
        <v/>
      </c>
      <c r="AA242" s="56" t="str">
        <f t="shared" si="78"/>
        <v/>
      </c>
      <c r="AB242" s="57" t="str">
        <f t="shared" si="79"/>
        <v/>
      </c>
      <c r="AC242" s="57" t="str">
        <f t="shared" si="80"/>
        <v/>
      </c>
      <c r="AD242" s="86" t="str">
        <f t="shared" si="81"/>
        <v/>
      </c>
      <c r="AE242" s="86" t="str">
        <f t="shared" si="82"/>
        <v/>
      </c>
      <c r="AF242" s="86" t="str">
        <f t="shared" si="83"/>
        <v/>
      </c>
      <c r="AG242" s="86" t="str">
        <f t="shared" si="84"/>
        <v/>
      </c>
      <c r="AH242" s="86" t="str">
        <f t="shared" si="85"/>
        <v/>
      </c>
      <c r="AI242" s="86" t="str">
        <f t="shared" si="86"/>
        <v/>
      </c>
      <c r="AJ242" s="86" t="str">
        <f t="shared" si="87"/>
        <v/>
      </c>
      <c r="AK242" s="87">
        <f t="shared" si="88"/>
        <v>0</v>
      </c>
      <c r="AL242" s="88" t="b">
        <f t="shared" si="100"/>
        <v>0</v>
      </c>
      <c r="AM242" s="88" t="b">
        <f t="shared" si="100"/>
        <v>0</v>
      </c>
      <c r="AN242" s="88" t="b">
        <f t="shared" si="100"/>
        <v>0</v>
      </c>
      <c r="AO242" s="88" t="b">
        <f t="shared" si="100"/>
        <v>0</v>
      </c>
      <c r="AP242" s="88" t="b">
        <f t="shared" si="100"/>
        <v>0</v>
      </c>
      <c r="AQ242" s="88" t="b">
        <f t="shared" si="100"/>
        <v>0</v>
      </c>
      <c r="AR242" s="88" t="b">
        <f t="shared" si="100"/>
        <v>0</v>
      </c>
      <c r="AS242" s="62">
        <f t="shared" si="89"/>
        <v>0</v>
      </c>
      <c r="AT242" s="88" t="str">
        <f t="shared" si="90"/>
        <v>Days</v>
      </c>
      <c r="AU242" s="89" t="str">
        <f t="shared" si="91"/>
        <v/>
      </c>
      <c r="AV242" s="88" t="str">
        <f t="shared" si="92"/>
        <v>No</v>
      </c>
      <c r="AW242" s="64"/>
      <c r="AX242" s="64"/>
      <c r="AY242" s="64"/>
      <c r="AZ242" s="64"/>
      <c r="BA242" s="64"/>
      <c r="BB242" s="64"/>
      <c r="BC242" s="64"/>
      <c r="BD242" s="64"/>
    </row>
    <row r="243" spans="1:56" s="70" customFormat="1" ht="15" customHeight="1" x14ac:dyDescent="0.25">
      <c r="A243" s="178"/>
      <c r="B243" s="179"/>
      <c r="C243" s="180"/>
      <c r="D243" s="181"/>
      <c r="E243" s="181" t="str">
        <f t="shared" si="93"/>
        <v/>
      </c>
      <c r="F243" s="182" t="str">
        <f>IF(ISBLANK(D243)=TRUE,"",IF($B243="Days",VLOOKUP(D243,$F$1:$G$1,2,FALSE),((E243-D243)*24)-#REF!))</f>
        <v/>
      </c>
      <c r="G243" s="181"/>
      <c r="H243" s="181" t="str">
        <f t="shared" si="94"/>
        <v/>
      </c>
      <c r="I243" s="182" t="str">
        <f>IF(ISBLANK(G243)=TRUE,"",IF($B243="Days",VLOOKUP(G243,$F$1:$G$1,2,FALSE),((H243-G243)*24)-#REF!))</f>
        <v/>
      </c>
      <c r="J243" s="181"/>
      <c r="K243" s="181" t="str">
        <f t="shared" si="95"/>
        <v/>
      </c>
      <c r="L243" s="182" t="str">
        <f>IF(ISBLANK(J243)=TRUE,"",IF($B243="Days",VLOOKUP(J243,$F$1:$G$1,2,FALSE),((K243-J243)*24)-#REF!))</f>
        <v/>
      </c>
      <c r="M243" s="181"/>
      <c r="N243" s="181" t="str">
        <f t="shared" si="96"/>
        <v/>
      </c>
      <c r="O243" s="182" t="str">
        <f>IF(ISBLANK(M243)=TRUE,"",IF($B243="Days",VLOOKUP(M243,$F$1:$G$1,2,FALSE),((N243-M243)*24)-#REF!))</f>
        <v/>
      </c>
      <c r="P243" s="181"/>
      <c r="Q243" s="181" t="str">
        <f t="shared" si="97"/>
        <v/>
      </c>
      <c r="R243" s="182" t="str">
        <f>IF(ISBLANK(P243)=TRUE,"",IF($B243="Days",VLOOKUP(P243,$F$1:$G$1,2,FALSE),((Q243-P243)*24)-#REF!))</f>
        <v/>
      </c>
      <c r="S243" s="181"/>
      <c r="T243" s="181" t="str">
        <f t="shared" si="98"/>
        <v/>
      </c>
      <c r="U243" s="182" t="str">
        <f>IF(ISBLANK(S243)=TRUE,"",IF($B243="Days",VLOOKUP(S243,$F$1:$G$1,2,FALSE),((T243-S243)*24)-#REF!))</f>
        <v/>
      </c>
      <c r="V243" s="181"/>
      <c r="W243" s="181" t="str">
        <f t="shared" si="99"/>
        <v/>
      </c>
      <c r="X243" s="182" t="str">
        <f>IF(ISBLANK(V243)=TRUE,"",IF($B243="Days",VLOOKUP(V243,$F$1:$G$1,2,FALSE),((W243-V243)*24)-#REF!))</f>
        <v/>
      </c>
      <c r="Y243" s="56" t="str">
        <f>IFERROR(VLOOKUP(A243,#REF!,5,FALSE),"")</f>
        <v/>
      </c>
      <c r="Z243" s="56" t="str">
        <f t="shared" si="77"/>
        <v/>
      </c>
      <c r="AA243" s="56" t="str">
        <f t="shared" si="78"/>
        <v/>
      </c>
      <c r="AB243" s="57" t="str">
        <f t="shared" si="79"/>
        <v/>
      </c>
      <c r="AC243" s="57" t="str">
        <f t="shared" si="80"/>
        <v/>
      </c>
      <c r="AD243" s="86" t="str">
        <f t="shared" si="81"/>
        <v/>
      </c>
      <c r="AE243" s="86" t="str">
        <f t="shared" si="82"/>
        <v/>
      </c>
      <c r="AF243" s="86" t="str">
        <f t="shared" si="83"/>
        <v/>
      </c>
      <c r="AG243" s="86" t="str">
        <f t="shared" si="84"/>
        <v/>
      </c>
      <c r="AH243" s="86" t="str">
        <f t="shared" si="85"/>
        <v/>
      </c>
      <c r="AI243" s="86" t="str">
        <f t="shared" si="86"/>
        <v/>
      </c>
      <c r="AJ243" s="86" t="str">
        <f t="shared" si="87"/>
        <v/>
      </c>
      <c r="AK243" s="87">
        <f t="shared" si="88"/>
        <v>0</v>
      </c>
      <c r="AL243" s="88" t="b">
        <f t="shared" si="100"/>
        <v>0</v>
      </c>
      <c r="AM243" s="88" t="b">
        <f t="shared" si="100"/>
        <v>0</v>
      </c>
      <c r="AN243" s="88" t="b">
        <f t="shared" si="100"/>
        <v>0</v>
      </c>
      <c r="AO243" s="88" t="b">
        <f t="shared" si="100"/>
        <v>0</v>
      </c>
      <c r="AP243" s="88" t="b">
        <f t="shared" si="100"/>
        <v>0</v>
      </c>
      <c r="AQ243" s="88" t="b">
        <f t="shared" si="100"/>
        <v>0</v>
      </c>
      <c r="AR243" s="88" t="b">
        <f t="shared" si="100"/>
        <v>0</v>
      </c>
      <c r="AS243" s="62">
        <f t="shared" si="89"/>
        <v>0</v>
      </c>
      <c r="AT243" s="88" t="str">
        <f t="shared" si="90"/>
        <v>Days</v>
      </c>
      <c r="AU243" s="89" t="str">
        <f t="shared" si="91"/>
        <v/>
      </c>
      <c r="AV243" s="88" t="str">
        <f t="shared" si="92"/>
        <v>No</v>
      </c>
      <c r="AW243" s="64"/>
      <c r="AX243" s="64"/>
      <c r="AY243" s="64"/>
      <c r="AZ243" s="64"/>
      <c r="BA243" s="64"/>
      <c r="BB243" s="64"/>
      <c r="BC243" s="64"/>
      <c r="BD243" s="64"/>
    </row>
    <row r="244" spans="1:56" s="70" customFormat="1" ht="15" customHeight="1" x14ac:dyDescent="0.25">
      <c r="A244" s="178"/>
      <c r="B244" s="179"/>
      <c r="C244" s="180"/>
      <c r="D244" s="181"/>
      <c r="E244" s="181" t="str">
        <f t="shared" si="93"/>
        <v/>
      </c>
      <c r="F244" s="182" t="str">
        <f>IF(ISBLANK(D244)=TRUE,"",IF($B244="Days",VLOOKUP(D244,$F$1:$G$1,2,FALSE),((E244-D244)*24)-#REF!))</f>
        <v/>
      </c>
      <c r="G244" s="181"/>
      <c r="H244" s="181" t="str">
        <f t="shared" si="94"/>
        <v/>
      </c>
      <c r="I244" s="182" t="str">
        <f>IF(ISBLANK(G244)=TRUE,"",IF($B244="Days",VLOOKUP(G244,$F$1:$G$1,2,FALSE),((H244-G244)*24)-#REF!))</f>
        <v/>
      </c>
      <c r="J244" s="181"/>
      <c r="K244" s="181" t="str">
        <f t="shared" si="95"/>
        <v/>
      </c>
      <c r="L244" s="182" t="str">
        <f>IF(ISBLANK(J244)=TRUE,"",IF($B244="Days",VLOOKUP(J244,$F$1:$G$1,2,FALSE),((K244-J244)*24)-#REF!))</f>
        <v/>
      </c>
      <c r="M244" s="181"/>
      <c r="N244" s="181" t="str">
        <f t="shared" si="96"/>
        <v/>
      </c>
      <c r="O244" s="182" t="str">
        <f>IF(ISBLANK(M244)=TRUE,"",IF($B244="Days",VLOOKUP(M244,$F$1:$G$1,2,FALSE),((N244-M244)*24)-#REF!))</f>
        <v/>
      </c>
      <c r="P244" s="181"/>
      <c r="Q244" s="181" t="str">
        <f t="shared" si="97"/>
        <v/>
      </c>
      <c r="R244" s="182" t="str">
        <f>IF(ISBLANK(P244)=TRUE,"",IF($B244="Days",VLOOKUP(P244,$F$1:$G$1,2,FALSE),((Q244-P244)*24)-#REF!))</f>
        <v/>
      </c>
      <c r="S244" s="181"/>
      <c r="T244" s="181" t="str">
        <f t="shared" si="98"/>
        <v/>
      </c>
      <c r="U244" s="182" t="str">
        <f>IF(ISBLANK(S244)=TRUE,"",IF($B244="Days",VLOOKUP(S244,$F$1:$G$1,2,FALSE),((T244-S244)*24)-#REF!))</f>
        <v/>
      </c>
      <c r="V244" s="181"/>
      <c r="W244" s="181" t="str">
        <f t="shared" si="99"/>
        <v/>
      </c>
      <c r="X244" s="182" t="str">
        <f>IF(ISBLANK(V244)=TRUE,"",IF($B244="Days",VLOOKUP(V244,$F$1:$G$1,2,FALSE),((W244-V244)*24)-#REF!))</f>
        <v/>
      </c>
      <c r="Y244" s="56" t="str">
        <f>IFERROR(VLOOKUP(A244,#REF!,5,FALSE),"")</f>
        <v/>
      </c>
      <c r="Z244" s="56" t="str">
        <f t="shared" si="77"/>
        <v/>
      </c>
      <c r="AA244" s="56" t="str">
        <f t="shared" si="78"/>
        <v/>
      </c>
      <c r="AB244" s="57" t="str">
        <f t="shared" si="79"/>
        <v/>
      </c>
      <c r="AC244" s="57" t="str">
        <f t="shared" si="80"/>
        <v/>
      </c>
      <c r="AD244" s="86" t="str">
        <f t="shared" si="81"/>
        <v/>
      </c>
      <c r="AE244" s="86" t="str">
        <f t="shared" si="82"/>
        <v/>
      </c>
      <c r="AF244" s="86" t="str">
        <f t="shared" si="83"/>
        <v/>
      </c>
      <c r="AG244" s="86" t="str">
        <f t="shared" si="84"/>
        <v/>
      </c>
      <c r="AH244" s="86" t="str">
        <f t="shared" si="85"/>
        <v/>
      </c>
      <c r="AI244" s="86" t="str">
        <f t="shared" si="86"/>
        <v/>
      </c>
      <c r="AJ244" s="86" t="str">
        <f t="shared" si="87"/>
        <v/>
      </c>
      <c r="AK244" s="87">
        <f t="shared" si="88"/>
        <v>0</v>
      </c>
      <c r="AL244" s="88" t="b">
        <f t="shared" si="100"/>
        <v>0</v>
      </c>
      <c r="AM244" s="88" t="b">
        <f t="shared" si="100"/>
        <v>0</v>
      </c>
      <c r="AN244" s="88" t="b">
        <f t="shared" si="100"/>
        <v>0</v>
      </c>
      <c r="AO244" s="88" t="b">
        <f t="shared" si="100"/>
        <v>0</v>
      </c>
      <c r="AP244" s="88" t="b">
        <f t="shared" si="100"/>
        <v>0</v>
      </c>
      <c r="AQ244" s="88" t="b">
        <f t="shared" si="100"/>
        <v>0</v>
      </c>
      <c r="AR244" s="88" t="b">
        <f t="shared" si="100"/>
        <v>0</v>
      </c>
      <c r="AS244" s="62">
        <f t="shared" si="89"/>
        <v>0</v>
      </c>
      <c r="AT244" s="88" t="str">
        <f t="shared" si="90"/>
        <v>Days</v>
      </c>
      <c r="AU244" s="89" t="str">
        <f t="shared" si="91"/>
        <v/>
      </c>
      <c r="AV244" s="88" t="str">
        <f t="shared" si="92"/>
        <v>No</v>
      </c>
      <c r="AW244" s="64"/>
      <c r="AX244" s="64"/>
      <c r="AY244" s="64"/>
      <c r="AZ244" s="64"/>
      <c r="BA244" s="64"/>
      <c r="BB244" s="64"/>
      <c r="BC244" s="64"/>
      <c r="BD244" s="64"/>
    </row>
    <row r="245" spans="1:56" s="70" customFormat="1" ht="15" customHeight="1" x14ac:dyDescent="0.25">
      <c r="A245" s="178"/>
      <c r="B245" s="179"/>
      <c r="C245" s="180"/>
      <c r="D245" s="181"/>
      <c r="E245" s="181" t="str">
        <f t="shared" si="93"/>
        <v/>
      </c>
      <c r="F245" s="182" t="str">
        <f>IF(ISBLANK(D245)=TRUE,"",IF($B245="Days",VLOOKUP(D245,$F$1:$G$1,2,FALSE),((E245-D245)*24)-#REF!))</f>
        <v/>
      </c>
      <c r="G245" s="181"/>
      <c r="H245" s="181" t="str">
        <f t="shared" si="94"/>
        <v/>
      </c>
      <c r="I245" s="182" t="str">
        <f>IF(ISBLANK(G245)=TRUE,"",IF($B245="Days",VLOOKUP(G245,$F$1:$G$1,2,FALSE),((H245-G245)*24)-#REF!))</f>
        <v/>
      </c>
      <c r="J245" s="181"/>
      <c r="K245" s="181" t="str">
        <f t="shared" si="95"/>
        <v/>
      </c>
      <c r="L245" s="182" t="str">
        <f>IF(ISBLANK(J245)=TRUE,"",IF($B245="Days",VLOOKUP(J245,$F$1:$G$1,2,FALSE),((K245-J245)*24)-#REF!))</f>
        <v/>
      </c>
      <c r="M245" s="181"/>
      <c r="N245" s="181" t="str">
        <f t="shared" si="96"/>
        <v/>
      </c>
      <c r="O245" s="182" t="str">
        <f>IF(ISBLANK(M245)=TRUE,"",IF($B245="Days",VLOOKUP(M245,$F$1:$G$1,2,FALSE),((N245-M245)*24)-#REF!))</f>
        <v/>
      </c>
      <c r="P245" s="181"/>
      <c r="Q245" s="181" t="str">
        <f t="shared" si="97"/>
        <v/>
      </c>
      <c r="R245" s="182" t="str">
        <f>IF(ISBLANK(P245)=TRUE,"",IF($B245="Days",VLOOKUP(P245,$F$1:$G$1,2,FALSE),((Q245-P245)*24)-#REF!))</f>
        <v/>
      </c>
      <c r="S245" s="181"/>
      <c r="T245" s="181" t="str">
        <f t="shared" si="98"/>
        <v/>
      </c>
      <c r="U245" s="182" t="str">
        <f>IF(ISBLANK(S245)=TRUE,"",IF($B245="Days",VLOOKUP(S245,$F$1:$G$1,2,FALSE),((T245-S245)*24)-#REF!))</f>
        <v/>
      </c>
      <c r="V245" s="181"/>
      <c r="W245" s="181" t="str">
        <f t="shared" si="99"/>
        <v/>
      </c>
      <c r="X245" s="182" t="str">
        <f>IF(ISBLANK(V245)=TRUE,"",IF($B245="Days",VLOOKUP(V245,$F$1:$G$1,2,FALSE),((W245-V245)*24)-#REF!))</f>
        <v/>
      </c>
      <c r="Y245" s="56" t="str">
        <f>IFERROR(VLOOKUP(A245,#REF!,5,FALSE),"")</f>
        <v/>
      </c>
      <c r="Z245" s="56" t="str">
        <f t="shared" si="77"/>
        <v/>
      </c>
      <c r="AA245" s="56" t="str">
        <f t="shared" si="78"/>
        <v/>
      </c>
      <c r="AB245" s="57" t="str">
        <f t="shared" si="79"/>
        <v/>
      </c>
      <c r="AC245" s="57" t="str">
        <f t="shared" si="80"/>
        <v/>
      </c>
      <c r="AD245" s="86" t="str">
        <f t="shared" si="81"/>
        <v/>
      </c>
      <c r="AE245" s="86" t="str">
        <f t="shared" si="82"/>
        <v/>
      </c>
      <c r="AF245" s="86" t="str">
        <f t="shared" si="83"/>
        <v/>
      </c>
      <c r="AG245" s="86" t="str">
        <f t="shared" si="84"/>
        <v/>
      </c>
      <c r="AH245" s="86" t="str">
        <f t="shared" si="85"/>
        <v/>
      </c>
      <c r="AI245" s="86" t="str">
        <f t="shared" si="86"/>
        <v/>
      </c>
      <c r="AJ245" s="86" t="str">
        <f t="shared" si="87"/>
        <v/>
      </c>
      <c r="AK245" s="87">
        <f t="shared" si="88"/>
        <v>0</v>
      </c>
      <c r="AL245" s="88" t="b">
        <f t="shared" si="100"/>
        <v>0</v>
      </c>
      <c r="AM245" s="88" t="b">
        <f t="shared" si="100"/>
        <v>0</v>
      </c>
      <c r="AN245" s="88" t="b">
        <f t="shared" si="100"/>
        <v>0</v>
      </c>
      <c r="AO245" s="88" t="b">
        <f t="shared" si="100"/>
        <v>0</v>
      </c>
      <c r="AP245" s="88" t="b">
        <f t="shared" si="100"/>
        <v>0</v>
      </c>
      <c r="AQ245" s="88" t="b">
        <f t="shared" si="100"/>
        <v>0</v>
      </c>
      <c r="AR245" s="88" t="b">
        <f t="shared" si="100"/>
        <v>0</v>
      </c>
      <c r="AS245" s="62">
        <f t="shared" si="89"/>
        <v>0</v>
      </c>
      <c r="AT245" s="88" t="str">
        <f t="shared" si="90"/>
        <v>Days</v>
      </c>
      <c r="AU245" s="89" t="str">
        <f t="shared" si="91"/>
        <v/>
      </c>
      <c r="AV245" s="88" t="str">
        <f t="shared" si="92"/>
        <v>No</v>
      </c>
      <c r="AW245" s="64"/>
      <c r="AX245" s="64"/>
      <c r="AY245" s="64"/>
      <c r="AZ245" s="64"/>
      <c r="BA245" s="64"/>
      <c r="BB245" s="64"/>
      <c r="BC245" s="64"/>
      <c r="BD245" s="64"/>
    </row>
    <row r="246" spans="1:56" s="70" customFormat="1" ht="15" customHeight="1" x14ac:dyDescent="0.25">
      <c r="A246" s="178"/>
      <c r="B246" s="179"/>
      <c r="C246" s="180"/>
      <c r="D246" s="181"/>
      <c r="E246" s="181" t="str">
        <f t="shared" si="93"/>
        <v/>
      </c>
      <c r="F246" s="182" t="str">
        <f>IF(ISBLANK(D246)=TRUE,"",IF($B246="Days",VLOOKUP(D246,$F$1:$G$1,2,FALSE),((E246-D246)*24)-#REF!))</f>
        <v/>
      </c>
      <c r="G246" s="181"/>
      <c r="H246" s="181" t="str">
        <f t="shared" si="94"/>
        <v/>
      </c>
      <c r="I246" s="182" t="str">
        <f>IF(ISBLANK(G246)=TRUE,"",IF($B246="Days",VLOOKUP(G246,$F$1:$G$1,2,FALSE),((H246-G246)*24)-#REF!))</f>
        <v/>
      </c>
      <c r="J246" s="181"/>
      <c r="K246" s="181" t="str">
        <f t="shared" si="95"/>
        <v/>
      </c>
      <c r="L246" s="182" t="str">
        <f>IF(ISBLANK(J246)=TRUE,"",IF($B246="Days",VLOOKUP(J246,$F$1:$G$1,2,FALSE),((K246-J246)*24)-#REF!))</f>
        <v/>
      </c>
      <c r="M246" s="181"/>
      <c r="N246" s="181" t="str">
        <f t="shared" si="96"/>
        <v/>
      </c>
      <c r="O246" s="182" t="str">
        <f>IF(ISBLANK(M246)=TRUE,"",IF($B246="Days",VLOOKUP(M246,$F$1:$G$1,2,FALSE),((N246-M246)*24)-#REF!))</f>
        <v/>
      </c>
      <c r="P246" s="181"/>
      <c r="Q246" s="181" t="str">
        <f t="shared" si="97"/>
        <v/>
      </c>
      <c r="R246" s="182" t="str">
        <f>IF(ISBLANK(P246)=TRUE,"",IF($B246="Days",VLOOKUP(P246,$F$1:$G$1,2,FALSE),((Q246-P246)*24)-#REF!))</f>
        <v/>
      </c>
      <c r="S246" s="181"/>
      <c r="T246" s="181" t="str">
        <f t="shared" si="98"/>
        <v/>
      </c>
      <c r="U246" s="182" t="str">
        <f>IF(ISBLANK(S246)=TRUE,"",IF($B246="Days",VLOOKUP(S246,$F$1:$G$1,2,FALSE),((T246-S246)*24)-#REF!))</f>
        <v/>
      </c>
      <c r="V246" s="181"/>
      <c r="W246" s="181" t="str">
        <f t="shared" si="99"/>
        <v/>
      </c>
      <c r="X246" s="182" t="str">
        <f>IF(ISBLANK(V246)=TRUE,"",IF($B246="Days",VLOOKUP(V246,$F$1:$G$1,2,FALSE),((W246-V246)*24)-#REF!))</f>
        <v/>
      </c>
      <c r="Y246" s="56" t="str">
        <f>IFERROR(VLOOKUP(A246,#REF!,5,FALSE),"")</f>
        <v/>
      </c>
      <c r="Z246" s="56" t="str">
        <f t="shared" si="77"/>
        <v/>
      </c>
      <c r="AA246" s="56" t="str">
        <f t="shared" si="78"/>
        <v/>
      </c>
      <c r="AB246" s="57" t="str">
        <f t="shared" si="79"/>
        <v/>
      </c>
      <c r="AC246" s="57" t="str">
        <f t="shared" si="80"/>
        <v/>
      </c>
      <c r="AD246" s="86" t="str">
        <f t="shared" si="81"/>
        <v/>
      </c>
      <c r="AE246" s="86" t="str">
        <f t="shared" si="82"/>
        <v/>
      </c>
      <c r="AF246" s="86" t="str">
        <f t="shared" si="83"/>
        <v/>
      </c>
      <c r="AG246" s="86" t="str">
        <f t="shared" si="84"/>
        <v/>
      </c>
      <c r="AH246" s="86" t="str">
        <f t="shared" si="85"/>
        <v/>
      </c>
      <c r="AI246" s="86" t="str">
        <f t="shared" si="86"/>
        <v/>
      </c>
      <c r="AJ246" s="86" t="str">
        <f t="shared" si="87"/>
        <v/>
      </c>
      <c r="AK246" s="87">
        <f t="shared" si="88"/>
        <v>0</v>
      </c>
      <c r="AL246" s="88" t="b">
        <f t="shared" si="100"/>
        <v>0</v>
      </c>
      <c r="AM246" s="88" t="b">
        <f t="shared" si="100"/>
        <v>0</v>
      </c>
      <c r="AN246" s="88" t="b">
        <f t="shared" si="100"/>
        <v>0</v>
      </c>
      <c r="AO246" s="88" t="b">
        <f t="shared" si="100"/>
        <v>0</v>
      </c>
      <c r="AP246" s="88" t="b">
        <f t="shared" si="100"/>
        <v>0</v>
      </c>
      <c r="AQ246" s="88" t="b">
        <f t="shared" si="100"/>
        <v>0</v>
      </c>
      <c r="AR246" s="88" t="b">
        <f t="shared" si="100"/>
        <v>0</v>
      </c>
      <c r="AS246" s="62">
        <f t="shared" si="89"/>
        <v>0</v>
      </c>
      <c r="AT246" s="88" t="str">
        <f t="shared" si="90"/>
        <v>Days</v>
      </c>
      <c r="AU246" s="89" t="str">
        <f t="shared" si="91"/>
        <v/>
      </c>
      <c r="AV246" s="88" t="str">
        <f t="shared" si="92"/>
        <v>No</v>
      </c>
      <c r="AW246" s="64"/>
      <c r="AX246" s="64"/>
      <c r="AY246" s="64"/>
      <c r="AZ246" s="64"/>
      <c r="BA246" s="64"/>
      <c r="BB246" s="64"/>
      <c r="BC246" s="64"/>
      <c r="BD246" s="64"/>
    </row>
    <row r="247" spans="1:56" s="70" customFormat="1" ht="15" customHeight="1" x14ac:dyDescent="0.25">
      <c r="A247" s="178"/>
      <c r="B247" s="179"/>
      <c r="C247" s="180"/>
      <c r="D247" s="181"/>
      <c r="E247" s="181" t="str">
        <f t="shared" si="93"/>
        <v/>
      </c>
      <c r="F247" s="182" t="str">
        <f>IF(ISBLANK(D247)=TRUE,"",IF($B247="Days",VLOOKUP(D247,$F$1:$G$1,2,FALSE),((E247-D247)*24)-#REF!))</f>
        <v/>
      </c>
      <c r="G247" s="181"/>
      <c r="H247" s="181" t="str">
        <f t="shared" si="94"/>
        <v/>
      </c>
      <c r="I247" s="182" t="str">
        <f>IF(ISBLANK(G247)=TRUE,"",IF($B247="Days",VLOOKUP(G247,$F$1:$G$1,2,FALSE),((H247-G247)*24)-#REF!))</f>
        <v/>
      </c>
      <c r="J247" s="181"/>
      <c r="K247" s="181" t="str">
        <f t="shared" si="95"/>
        <v/>
      </c>
      <c r="L247" s="182" t="str">
        <f>IF(ISBLANK(J247)=TRUE,"",IF($B247="Days",VLOOKUP(J247,$F$1:$G$1,2,FALSE),((K247-J247)*24)-#REF!))</f>
        <v/>
      </c>
      <c r="M247" s="181"/>
      <c r="N247" s="181" t="str">
        <f t="shared" si="96"/>
        <v/>
      </c>
      <c r="O247" s="182" t="str">
        <f>IF(ISBLANK(M247)=TRUE,"",IF($B247="Days",VLOOKUP(M247,$F$1:$G$1,2,FALSE),((N247-M247)*24)-#REF!))</f>
        <v/>
      </c>
      <c r="P247" s="181"/>
      <c r="Q247" s="181" t="str">
        <f t="shared" si="97"/>
        <v/>
      </c>
      <c r="R247" s="182" t="str">
        <f>IF(ISBLANK(P247)=TRUE,"",IF($B247="Days",VLOOKUP(P247,$F$1:$G$1,2,FALSE),((Q247-P247)*24)-#REF!))</f>
        <v/>
      </c>
      <c r="S247" s="181"/>
      <c r="T247" s="181" t="str">
        <f t="shared" si="98"/>
        <v/>
      </c>
      <c r="U247" s="182" t="str">
        <f>IF(ISBLANK(S247)=TRUE,"",IF($B247="Days",VLOOKUP(S247,$F$1:$G$1,2,FALSE),((T247-S247)*24)-#REF!))</f>
        <v/>
      </c>
      <c r="V247" s="181"/>
      <c r="W247" s="181" t="str">
        <f t="shared" si="99"/>
        <v/>
      </c>
      <c r="X247" s="182" t="str">
        <f>IF(ISBLANK(V247)=TRUE,"",IF($B247="Days",VLOOKUP(V247,$F$1:$G$1,2,FALSE),((W247-V247)*24)-#REF!))</f>
        <v/>
      </c>
      <c r="Y247" s="56" t="str">
        <f>IFERROR(VLOOKUP(A247,#REF!,5,FALSE),"")</f>
        <v/>
      </c>
      <c r="Z247" s="56" t="str">
        <f t="shared" si="77"/>
        <v/>
      </c>
      <c r="AA247" s="56" t="str">
        <f t="shared" si="78"/>
        <v/>
      </c>
      <c r="AB247" s="57" t="str">
        <f t="shared" si="79"/>
        <v/>
      </c>
      <c r="AC247" s="57" t="str">
        <f t="shared" si="80"/>
        <v/>
      </c>
      <c r="AD247" s="86" t="str">
        <f t="shared" si="81"/>
        <v/>
      </c>
      <c r="AE247" s="86" t="str">
        <f t="shared" si="82"/>
        <v/>
      </c>
      <c r="AF247" s="86" t="str">
        <f t="shared" si="83"/>
        <v/>
      </c>
      <c r="AG247" s="86" t="str">
        <f t="shared" si="84"/>
        <v/>
      </c>
      <c r="AH247" s="86" t="str">
        <f t="shared" si="85"/>
        <v/>
      </c>
      <c r="AI247" s="86" t="str">
        <f t="shared" si="86"/>
        <v/>
      </c>
      <c r="AJ247" s="86" t="str">
        <f t="shared" si="87"/>
        <v/>
      </c>
      <c r="AK247" s="87">
        <f t="shared" si="88"/>
        <v>0</v>
      </c>
      <c r="AL247" s="88" t="b">
        <f t="shared" si="100"/>
        <v>0</v>
      </c>
      <c r="AM247" s="88" t="b">
        <f t="shared" si="100"/>
        <v>0</v>
      </c>
      <c r="AN247" s="88" t="b">
        <f t="shared" si="100"/>
        <v>0</v>
      </c>
      <c r="AO247" s="88" t="b">
        <f t="shared" si="100"/>
        <v>0</v>
      </c>
      <c r="AP247" s="88" t="b">
        <f t="shared" si="100"/>
        <v>0</v>
      </c>
      <c r="AQ247" s="88" t="b">
        <f t="shared" si="100"/>
        <v>0</v>
      </c>
      <c r="AR247" s="88" t="b">
        <f t="shared" si="100"/>
        <v>0</v>
      </c>
      <c r="AS247" s="62">
        <f t="shared" si="89"/>
        <v>0</v>
      </c>
      <c r="AT247" s="88" t="str">
        <f t="shared" si="90"/>
        <v>Days</v>
      </c>
      <c r="AU247" s="89" t="str">
        <f t="shared" si="91"/>
        <v/>
      </c>
      <c r="AV247" s="88" t="str">
        <f t="shared" si="92"/>
        <v>No</v>
      </c>
      <c r="AW247" s="64"/>
      <c r="AX247" s="64"/>
      <c r="AY247" s="64"/>
      <c r="AZ247" s="64"/>
      <c r="BA247" s="64"/>
      <c r="BB247" s="64"/>
      <c r="BC247" s="64"/>
      <c r="BD247" s="64"/>
    </row>
    <row r="248" spans="1:56" s="70" customFormat="1" ht="15" customHeight="1" x14ac:dyDescent="0.25">
      <c r="A248" s="178"/>
      <c r="B248" s="179"/>
      <c r="C248" s="180"/>
      <c r="D248" s="181"/>
      <c r="E248" s="181" t="str">
        <f t="shared" si="93"/>
        <v/>
      </c>
      <c r="F248" s="182" t="str">
        <f>IF(ISBLANK(D248)=TRUE,"",IF($B248="Days",VLOOKUP(D248,$F$1:$G$1,2,FALSE),((E248-D248)*24)-#REF!))</f>
        <v/>
      </c>
      <c r="G248" s="181"/>
      <c r="H248" s="181" t="str">
        <f t="shared" si="94"/>
        <v/>
      </c>
      <c r="I248" s="182" t="str">
        <f>IF(ISBLANK(G248)=TRUE,"",IF($B248="Days",VLOOKUP(G248,$F$1:$G$1,2,FALSE),((H248-G248)*24)-#REF!))</f>
        <v/>
      </c>
      <c r="J248" s="181"/>
      <c r="K248" s="181" t="str">
        <f t="shared" si="95"/>
        <v/>
      </c>
      <c r="L248" s="182" t="str">
        <f>IF(ISBLANK(J248)=TRUE,"",IF($B248="Days",VLOOKUP(J248,$F$1:$G$1,2,FALSE),((K248-J248)*24)-#REF!))</f>
        <v/>
      </c>
      <c r="M248" s="181"/>
      <c r="N248" s="181" t="str">
        <f t="shared" si="96"/>
        <v/>
      </c>
      <c r="O248" s="182" t="str">
        <f>IF(ISBLANK(M248)=TRUE,"",IF($B248="Days",VLOOKUP(M248,$F$1:$G$1,2,FALSE),((N248-M248)*24)-#REF!))</f>
        <v/>
      </c>
      <c r="P248" s="181"/>
      <c r="Q248" s="181" t="str">
        <f t="shared" si="97"/>
        <v/>
      </c>
      <c r="R248" s="182" t="str">
        <f>IF(ISBLANK(P248)=TRUE,"",IF($B248="Days",VLOOKUP(P248,$F$1:$G$1,2,FALSE),((Q248-P248)*24)-#REF!))</f>
        <v/>
      </c>
      <c r="S248" s="181"/>
      <c r="T248" s="181" t="str">
        <f t="shared" si="98"/>
        <v/>
      </c>
      <c r="U248" s="182" t="str">
        <f>IF(ISBLANK(S248)=TRUE,"",IF($B248="Days",VLOOKUP(S248,$F$1:$G$1,2,FALSE),((T248-S248)*24)-#REF!))</f>
        <v/>
      </c>
      <c r="V248" s="181"/>
      <c r="W248" s="181" t="str">
        <f t="shared" si="99"/>
        <v/>
      </c>
      <c r="X248" s="182" t="str">
        <f>IF(ISBLANK(V248)=TRUE,"",IF($B248="Days",VLOOKUP(V248,$F$1:$G$1,2,FALSE),((W248-V248)*24)-#REF!))</f>
        <v/>
      </c>
      <c r="Y248" s="56" t="str">
        <f>IFERROR(VLOOKUP(A248,#REF!,5,FALSE),"")</f>
        <v/>
      </c>
      <c r="Z248" s="56" t="str">
        <f t="shared" si="77"/>
        <v/>
      </c>
      <c r="AA248" s="56" t="str">
        <f t="shared" si="78"/>
        <v/>
      </c>
      <c r="AB248" s="57" t="str">
        <f t="shared" si="79"/>
        <v/>
      </c>
      <c r="AC248" s="57" t="str">
        <f t="shared" si="80"/>
        <v/>
      </c>
      <c r="AD248" s="86" t="str">
        <f t="shared" si="81"/>
        <v/>
      </c>
      <c r="AE248" s="86" t="str">
        <f t="shared" si="82"/>
        <v/>
      </c>
      <c r="AF248" s="86" t="str">
        <f t="shared" si="83"/>
        <v/>
      </c>
      <c r="AG248" s="86" t="str">
        <f t="shared" si="84"/>
        <v/>
      </c>
      <c r="AH248" s="86" t="str">
        <f t="shared" si="85"/>
        <v/>
      </c>
      <c r="AI248" s="86" t="str">
        <f t="shared" si="86"/>
        <v/>
      </c>
      <c r="AJ248" s="86" t="str">
        <f t="shared" si="87"/>
        <v/>
      </c>
      <c r="AK248" s="87">
        <f t="shared" si="88"/>
        <v>0</v>
      </c>
      <c r="AL248" s="88" t="b">
        <f t="shared" si="100"/>
        <v>0</v>
      </c>
      <c r="AM248" s="88" t="b">
        <f t="shared" si="100"/>
        <v>0</v>
      </c>
      <c r="AN248" s="88" t="b">
        <f t="shared" si="100"/>
        <v>0</v>
      </c>
      <c r="AO248" s="88" t="b">
        <f t="shared" si="100"/>
        <v>0</v>
      </c>
      <c r="AP248" s="88" t="b">
        <f t="shared" si="100"/>
        <v>0</v>
      </c>
      <c r="AQ248" s="88" t="b">
        <f t="shared" si="100"/>
        <v>0</v>
      </c>
      <c r="AR248" s="88" t="b">
        <f t="shared" si="100"/>
        <v>0</v>
      </c>
      <c r="AS248" s="62">
        <f t="shared" si="89"/>
        <v>0</v>
      </c>
      <c r="AT248" s="88" t="str">
        <f t="shared" si="90"/>
        <v>Days</v>
      </c>
      <c r="AU248" s="89" t="str">
        <f t="shared" si="91"/>
        <v/>
      </c>
      <c r="AV248" s="88" t="str">
        <f t="shared" si="92"/>
        <v>No</v>
      </c>
      <c r="AW248" s="64"/>
      <c r="AX248" s="64"/>
      <c r="AY248" s="64"/>
      <c r="AZ248" s="64"/>
      <c r="BA248" s="64"/>
      <c r="BB248" s="64"/>
      <c r="BC248" s="64"/>
      <c r="BD248" s="64"/>
    </row>
    <row r="249" spans="1:56" s="70" customFormat="1" ht="15" customHeight="1" x14ac:dyDescent="0.25">
      <c r="A249" s="178"/>
      <c r="B249" s="179"/>
      <c r="C249" s="180"/>
      <c r="D249" s="181"/>
      <c r="E249" s="181" t="str">
        <f t="shared" si="93"/>
        <v/>
      </c>
      <c r="F249" s="182" t="str">
        <f>IF(ISBLANK(D249)=TRUE,"",IF($B249="Days",VLOOKUP(D249,$F$1:$G$1,2,FALSE),((E249-D249)*24)-#REF!))</f>
        <v/>
      </c>
      <c r="G249" s="181"/>
      <c r="H249" s="181" t="str">
        <f t="shared" si="94"/>
        <v/>
      </c>
      <c r="I249" s="182" t="str">
        <f>IF(ISBLANK(G249)=TRUE,"",IF($B249="Days",VLOOKUP(G249,$F$1:$G$1,2,FALSE),((H249-G249)*24)-#REF!))</f>
        <v/>
      </c>
      <c r="J249" s="181"/>
      <c r="K249" s="181" t="str">
        <f t="shared" si="95"/>
        <v/>
      </c>
      <c r="L249" s="182" t="str">
        <f>IF(ISBLANK(J249)=TRUE,"",IF($B249="Days",VLOOKUP(J249,$F$1:$G$1,2,FALSE),((K249-J249)*24)-#REF!))</f>
        <v/>
      </c>
      <c r="M249" s="181"/>
      <c r="N249" s="181" t="str">
        <f t="shared" si="96"/>
        <v/>
      </c>
      <c r="O249" s="182" t="str">
        <f>IF(ISBLANK(M249)=TRUE,"",IF($B249="Days",VLOOKUP(M249,$F$1:$G$1,2,FALSE),((N249-M249)*24)-#REF!))</f>
        <v/>
      </c>
      <c r="P249" s="181"/>
      <c r="Q249" s="181" t="str">
        <f t="shared" si="97"/>
        <v/>
      </c>
      <c r="R249" s="182" t="str">
        <f>IF(ISBLANK(P249)=TRUE,"",IF($B249="Days",VLOOKUP(P249,$F$1:$G$1,2,FALSE),((Q249-P249)*24)-#REF!))</f>
        <v/>
      </c>
      <c r="S249" s="181"/>
      <c r="T249" s="181" t="str">
        <f t="shared" si="98"/>
        <v/>
      </c>
      <c r="U249" s="182" t="str">
        <f>IF(ISBLANK(S249)=TRUE,"",IF($B249="Days",VLOOKUP(S249,$F$1:$G$1,2,FALSE),((T249-S249)*24)-#REF!))</f>
        <v/>
      </c>
      <c r="V249" s="181"/>
      <c r="W249" s="181" t="str">
        <f t="shared" si="99"/>
        <v/>
      </c>
      <c r="X249" s="182" t="str">
        <f>IF(ISBLANK(V249)=TRUE,"",IF($B249="Days",VLOOKUP(V249,$F$1:$G$1,2,FALSE),((W249-V249)*24)-#REF!))</f>
        <v/>
      </c>
      <c r="Y249" s="56" t="str">
        <f>IFERROR(VLOOKUP(A249,#REF!,5,FALSE),"")</f>
        <v/>
      </c>
      <c r="Z249" s="56" t="str">
        <f t="shared" si="77"/>
        <v/>
      </c>
      <c r="AA249" s="56" t="str">
        <f t="shared" si="78"/>
        <v/>
      </c>
      <c r="AB249" s="57" t="str">
        <f t="shared" si="79"/>
        <v/>
      </c>
      <c r="AC249" s="57" t="str">
        <f t="shared" si="80"/>
        <v/>
      </c>
      <c r="AD249" s="86" t="str">
        <f t="shared" si="81"/>
        <v/>
      </c>
      <c r="AE249" s="86" t="str">
        <f t="shared" si="82"/>
        <v/>
      </c>
      <c r="AF249" s="86" t="str">
        <f t="shared" si="83"/>
        <v/>
      </c>
      <c r="AG249" s="86" t="str">
        <f t="shared" si="84"/>
        <v/>
      </c>
      <c r="AH249" s="86" t="str">
        <f t="shared" si="85"/>
        <v/>
      </c>
      <c r="AI249" s="86" t="str">
        <f t="shared" si="86"/>
        <v/>
      </c>
      <c r="AJ249" s="86" t="str">
        <f t="shared" si="87"/>
        <v/>
      </c>
      <c r="AK249" s="87">
        <f t="shared" si="88"/>
        <v>0</v>
      </c>
      <c r="AL249" s="88" t="b">
        <f t="shared" si="100"/>
        <v>0</v>
      </c>
      <c r="AM249" s="88" t="b">
        <f t="shared" si="100"/>
        <v>0</v>
      </c>
      <c r="AN249" s="88" t="b">
        <f t="shared" si="100"/>
        <v>0</v>
      </c>
      <c r="AO249" s="88" t="b">
        <f t="shared" si="100"/>
        <v>0</v>
      </c>
      <c r="AP249" s="88" t="b">
        <f t="shared" si="100"/>
        <v>0</v>
      </c>
      <c r="AQ249" s="88" t="b">
        <f t="shared" si="100"/>
        <v>0</v>
      </c>
      <c r="AR249" s="88" t="b">
        <f t="shared" si="100"/>
        <v>0</v>
      </c>
      <c r="AS249" s="62">
        <f t="shared" si="89"/>
        <v>0</v>
      </c>
      <c r="AT249" s="88" t="str">
        <f t="shared" si="90"/>
        <v>Days</v>
      </c>
      <c r="AU249" s="89" t="str">
        <f t="shared" si="91"/>
        <v/>
      </c>
      <c r="AV249" s="88" t="str">
        <f t="shared" si="92"/>
        <v>No</v>
      </c>
      <c r="AW249" s="64"/>
      <c r="AX249" s="64"/>
      <c r="AY249" s="64"/>
      <c r="AZ249" s="64"/>
      <c r="BA249" s="64"/>
      <c r="BB249" s="64"/>
      <c r="BC249" s="64"/>
      <c r="BD249" s="64"/>
    </row>
    <row r="250" spans="1:56" s="70" customFormat="1" ht="15" customHeight="1" x14ac:dyDescent="0.25">
      <c r="A250" s="178"/>
      <c r="B250" s="179"/>
      <c r="C250" s="180"/>
      <c r="D250" s="181"/>
      <c r="E250" s="181" t="str">
        <f t="shared" si="93"/>
        <v/>
      </c>
      <c r="F250" s="182" t="str">
        <f>IF(ISBLANK(D250)=TRUE,"",IF($B250="Days",VLOOKUP(D250,$F$1:$G$1,2,FALSE),((E250-D250)*24)-#REF!))</f>
        <v/>
      </c>
      <c r="G250" s="181"/>
      <c r="H250" s="181" t="str">
        <f t="shared" si="94"/>
        <v/>
      </c>
      <c r="I250" s="182" t="str">
        <f>IF(ISBLANK(G250)=TRUE,"",IF($B250="Days",VLOOKUP(G250,$F$1:$G$1,2,FALSE),((H250-G250)*24)-#REF!))</f>
        <v/>
      </c>
      <c r="J250" s="181"/>
      <c r="K250" s="181" t="str">
        <f t="shared" si="95"/>
        <v/>
      </c>
      <c r="L250" s="182" t="str">
        <f>IF(ISBLANK(J250)=TRUE,"",IF($B250="Days",VLOOKUP(J250,$F$1:$G$1,2,FALSE),((K250-J250)*24)-#REF!))</f>
        <v/>
      </c>
      <c r="M250" s="181"/>
      <c r="N250" s="181" t="str">
        <f t="shared" si="96"/>
        <v/>
      </c>
      <c r="O250" s="182" t="str">
        <f>IF(ISBLANK(M250)=TRUE,"",IF($B250="Days",VLOOKUP(M250,$F$1:$G$1,2,FALSE),((N250-M250)*24)-#REF!))</f>
        <v/>
      </c>
      <c r="P250" s="181"/>
      <c r="Q250" s="181" t="str">
        <f t="shared" si="97"/>
        <v/>
      </c>
      <c r="R250" s="182" t="str">
        <f>IF(ISBLANK(P250)=TRUE,"",IF($B250="Days",VLOOKUP(P250,$F$1:$G$1,2,FALSE),((Q250-P250)*24)-#REF!))</f>
        <v/>
      </c>
      <c r="S250" s="181"/>
      <c r="T250" s="181" t="str">
        <f t="shared" si="98"/>
        <v/>
      </c>
      <c r="U250" s="182" t="str">
        <f>IF(ISBLANK(S250)=TRUE,"",IF($B250="Days",VLOOKUP(S250,$F$1:$G$1,2,FALSE),((T250-S250)*24)-#REF!))</f>
        <v/>
      </c>
      <c r="V250" s="181"/>
      <c r="W250" s="181" t="str">
        <f t="shared" si="99"/>
        <v/>
      </c>
      <c r="X250" s="182" t="str">
        <f>IF(ISBLANK(V250)=TRUE,"",IF($B250="Days",VLOOKUP(V250,$F$1:$G$1,2,FALSE),((W250-V250)*24)-#REF!))</f>
        <v/>
      </c>
      <c r="Y250" s="56" t="str">
        <f>IFERROR(VLOOKUP(A250,#REF!,5,FALSE),"")</f>
        <v/>
      </c>
      <c r="Z250" s="56" t="str">
        <f t="shared" si="77"/>
        <v/>
      </c>
      <c r="AA250" s="56" t="str">
        <f t="shared" si="78"/>
        <v/>
      </c>
      <c r="AB250" s="57" t="str">
        <f t="shared" si="79"/>
        <v/>
      </c>
      <c r="AC250" s="57" t="str">
        <f t="shared" si="80"/>
        <v/>
      </c>
      <c r="AD250" s="86" t="str">
        <f t="shared" si="81"/>
        <v/>
      </c>
      <c r="AE250" s="86" t="str">
        <f t="shared" si="82"/>
        <v/>
      </c>
      <c r="AF250" s="86" t="str">
        <f t="shared" si="83"/>
        <v/>
      </c>
      <c r="AG250" s="86" t="str">
        <f t="shared" si="84"/>
        <v/>
      </c>
      <c r="AH250" s="86" t="str">
        <f t="shared" si="85"/>
        <v/>
      </c>
      <c r="AI250" s="86" t="str">
        <f t="shared" si="86"/>
        <v/>
      </c>
      <c r="AJ250" s="86" t="str">
        <f t="shared" si="87"/>
        <v/>
      </c>
      <c r="AK250" s="87">
        <f t="shared" si="88"/>
        <v>0</v>
      </c>
      <c r="AL250" s="88" t="b">
        <f t="shared" si="100"/>
        <v>0</v>
      </c>
      <c r="AM250" s="88" t="b">
        <f t="shared" si="100"/>
        <v>0</v>
      </c>
      <c r="AN250" s="88" t="b">
        <f t="shared" si="100"/>
        <v>0</v>
      </c>
      <c r="AO250" s="88" t="b">
        <f t="shared" si="100"/>
        <v>0</v>
      </c>
      <c r="AP250" s="88" t="b">
        <f t="shared" si="100"/>
        <v>0</v>
      </c>
      <c r="AQ250" s="88" t="b">
        <f t="shared" si="100"/>
        <v>0</v>
      </c>
      <c r="AR250" s="88" t="b">
        <f t="shared" si="100"/>
        <v>0</v>
      </c>
      <c r="AS250" s="62">
        <f t="shared" si="89"/>
        <v>0</v>
      </c>
      <c r="AT250" s="88" t="str">
        <f t="shared" si="90"/>
        <v>Days</v>
      </c>
      <c r="AU250" s="89" t="str">
        <f t="shared" si="91"/>
        <v/>
      </c>
      <c r="AV250" s="88" t="str">
        <f t="shared" si="92"/>
        <v>No</v>
      </c>
      <c r="AW250" s="64"/>
      <c r="AX250" s="64"/>
      <c r="AY250" s="64"/>
      <c r="AZ250" s="64"/>
      <c r="BA250" s="64"/>
      <c r="BB250" s="64"/>
      <c r="BC250" s="64"/>
      <c r="BD250" s="64"/>
    </row>
    <row r="251" spans="1:56" s="70" customFormat="1" ht="15" customHeight="1" x14ac:dyDescent="0.25">
      <c r="A251" s="178"/>
      <c r="B251" s="179"/>
      <c r="C251" s="180"/>
      <c r="D251" s="181"/>
      <c r="E251" s="181" t="str">
        <f t="shared" si="93"/>
        <v/>
      </c>
      <c r="F251" s="182" t="str">
        <f>IF(ISBLANK(D251)=TRUE,"",IF($B251="Days",VLOOKUP(D251,$F$1:$G$1,2,FALSE),((E251-D251)*24)-#REF!))</f>
        <v/>
      </c>
      <c r="G251" s="181"/>
      <c r="H251" s="181" t="str">
        <f t="shared" si="94"/>
        <v/>
      </c>
      <c r="I251" s="182" t="str">
        <f>IF(ISBLANK(G251)=TRUE,"",IF($B251="Days",VLOOKUP(G251,$F$1:$G$1,2,FALSE),((H251-G251)*24)-#REF!))</f>
        <v/>
      </c>
      <c r="J251" s="181"/>
      <c r="K251" s="181" t="str">
        <f t="shared" si="95"/>
        <v/>
      </c>
      <c r="L251" s="182" t="str">
        <f>IF(ISBLANK(J251)=TRUE,"",IF($B251="Days",VLOOKUP(J251,$F$1:$G$1,2,FALSE),((K251-J251)*24)-#REF!))</f>
        <v/>
      </c>
      <c r="M251" s="181"/>
      <c r="N251" s="181" t="str">
        <f t="shared" si="96"/>
        <v/>
      </c>
      <c r="O251" s="182" t="str">
        <f>IF(ISBLANK(M251)=TRUE,"",IF($B251="Days",VLOOKUP(M251,$F$1:$G$1,2,FALSE),((N251-M251)*24)-#REF!))</f>
        <v/>
      </c>
      <c r="P251" s="181"/>
      <c r="Q251" s="181" t="str">
        <f t="shared" si="97"/>
        <v/>
      </c>
      <c r="R251" s="182" t="str">
        <f>IF(ISBLANK(P251)=TRUE,"",IF($B251="Days",VLOOKUP(P251,$F$1:$G$1,2,FALSE),((Q251-P251)*24)-#REF!))</f>
        <v/>
      </c>
      <c r="S251" s="181"/>
      <c r="T251" s="181" t="str">
        <f t="shared" si="98"/>
        <v/>
      </c>
      <c r="U251" s="182" t="str">
        <f>IF(ISBLANK(S251)=TRUE,"",IF($B251="Days",VLOOKUP(S251,$F$1:$G$1,2,FALSE),((T251-S251)*24)-#REF!))</f>
        <v/>
      </c>
      <c r="V251" s="181"/>
      <c r="W251" s="181" t="str">
        <f t="shared" si="99"/>
        <v/>
      </c>
      <c r="X251" s="182" t="str">
        <f>IF(ISBLANK(V251)=TRUE,"",IF($B251="Days",VLOOKUP(V251,$F$1:$G$1,2,FALSE),((W251-V251)*24)-#REF!))</f>
        <v/>
      </c>
      <c r="Y251" s="56" t="str">
        <f>IFERROR(VLOOKUP(A251,#REF!,5,FALSE),"")</f>
        <v/>
      </c>
      <c r="Z251" s="56" t="str">
        <f t="shared" si="77"/>
        <v/>
      </c>
      <c r="AA251" s="56" t="str">
        <f t="shared" si="78"/>
        <v/>
      </c>
      <c r="AB251" s="57" t="str">
        <f t="shared" si="79"/>
        <v/>
      </c>
      <c r="AC251" s="57" t="str">
        <f t="shared" si="80"/>
        <v/>
      </c>
      <c r="AD251" s="86" t="str">
        <f t="shared" si="81"/>
        <v/>
      </c>
      <c r="AE251" s="86" t="str">
        <f t="shared" si="82"/>
        <v/>
      </c>
      <c r="AF251" s="86" t="str">
        <f t="shared" si="83"/>
        <v/>
      </c>
      <c r="AG251" s="86" t="str">
        <f t="shared" si="84"/>
        <v/>
      </c>
      <c r="AH251" s="86" t="str">
        <f t="shared" si="85"/>
        <v/>
      </c>
      <c r="AI251" s="86" t="str">
        <f t="shared" si="86"/>
        <v/>
      </c>
      <c r="AJ251" s="86" t="str">
        <f t="shared" si="87"/>
        <v/>
      </c>
      <c r="AK251" s="87">
        <f t="shared" si="88"/>
        <v>0</v>
      </c>
      <c r="AL251" s="88" t="b">
        <f t="shared" si="100"/>
        <v>0</v>
      </c>
      <c r="AM251" s="88" t="b">
        <f t="shared" si="100"/>
        <v>0</v>
      </c>
      <c r="AN251" s="88" t="b">
        <f t="shared" si="100"/>
        <v>0</v>
      </c>
      <c r="AO251" s="88" t="b">
        <f t="shared" si="100"/>
        <v>0</v>
      </c>
      <c r="AP251" s="88" t="b">
        <f t="shared" si="100"/>
        <v>0</v>
      </c>
      <c r="AQ251" s="88" t="b">
        <f t="shared" si="100"/>
        <v>0</v>
      </c>
      <c r="AR251" s="88" t="b">
        <f t="shared" si="100"/>
        <v>0</v>
      </c>
      <c r="AS251" s="62">
        <f t="shared" si="89"/>
        <v>0</v>
      </c>
      <c r="AT251" s="88" t="str">
        <f t="shared" si="90"/>
        <v>Days</v>
      </c>
      <c r="AU251" s="89" t="str">
        <f t="shared" si="91"/>
        <v/>
      </c>
      <c r="AV251" s="88" t="str">
        <f t="shared" si="92"/>
        <v>No</v>
      </c>
      <c r="AW251" s="64"/>
      <c r="AX251" s="64"/>
      <c r="AY251" s="64"/>
      <c r="AZ251" s="64"/>
      <c r="BA251" s="64"/>
      <c r="BB251" s="64"/>
      <c r="BC251" s="64"/>
      <c r="BD251" s="64"/>
    </row>
    <row r="252" spans="1:56" s="70" customFormat="1" ht="15" customHeight="1" x14ac:dyDescent="0.25">
      <c r="A252" s="178"/>
      <c r="B252" s="179"/>
      <c r="C252" s="180"/>
      <c r="D252" s="181"/>
      <c r="E252" s="181" t="str">
        <f t="shared" si="93"/>
        <v/>
      </c>
      <c r="F252" s="182" t="str">
        <f>IF(ISBLANK(D252)=TRUE,"",IF($B252="Days",VLOOKUP(D252,$F$1:$G$1,2,FALSE),((E252-D252)*24)-#REF!))</f>
        <v/>
      </c>
      <c r="G252" s="181"/>
      <c r="H252" s="181" t="str">
        <f t="shared" si="94"/>
        <v/>
      </c>
      <c r="I252" s="182" t="str">
        <f>IF(ISBLANK(G252)=TRUE,"",IF($B252="Days",VLOOKUP(G252,$F$1:$G$1,2,FALSE),((H252-G252)*24)-#REF!))</f>
        <v/>
      </c>
      <c r="J252" s="181"/>
      <c r="K252" s="181" t="str">
        <f t="shared" si="95"/>
        <v/>
      </c>
      <c r="L252" s="182" t="str">
        <f>IF(ISBLANK(J252)=TRUE,"",IF($B252="Days",VLOOKUP(J252,$F$1:$G$1,2,FALSE),((K252-J252)*24)-#REF!))</f>
        <v/>
      </c>
      <c r="M252" s="181"/>
      <c r="N252" s="181" t="str">
        <f t="shared" si="96"/>
        <v/>
      </c>
      <c r="O252" s="182" t="str">
        <f>IF(ISBLANK(M252)=TRUE,"",IF($B252="Days",VLOOKUP(M252,$F$1:$G$1,2,FALSE),((N252-M252)*24)-#REF!))</f>
        <v/>
      </c>
      <c r="P252" s="181"/>
      <c r="Q252" s="181" t="str">
        <f t="shared" si="97"/>
        <v/>
      </c>
      <c r="R252" s="182" t="str">
        <f>IF(ISBLANK(P252)=TRUE,"",IF($B252="Days",VLOOKUP(P252,$F$1:$G$1,2,FALSE),((Q252-P252)*24)-#REF!))</f>
        <v/>
      </c>
      <c r="S252" s="181"/>
      <c r="T252" s="181" t="str">
        <f t="shared" si="98"/>
        <v/>
      </c>
      <c r="U252" s="182" t="str">
        <f>IF(ISBLANK(S252)=TRUE,"",IF($B252="Days",VLOOKUP(S252,$F$1:$G$1,2,FALSE),((T252-S252)*24)-#REF!))</f>
        <v/>
      </c>
      <c r="V252" s="181"/>
      <c r="W252" s="181" t="str">
        <f t="shared" si="99"/>
        <v/>
      </c>
      <c r="X252" s="182" t="str">
        <f>IF(ISBLANK(V252)=TRUE,"",IF($B252="Days",VLOOKUP(V252,$F$1:$G$1,2,FALSE),((W252-V252)*24)-#REF!))</f>
        <v/>
      </c>
      <c r="Y252" s="56" t="str">
        <f>IFERROR(VLOOKUP(A252,#REF!,5,FALSE),"")</f>
        <v/>
      </c>
      <c r="Z252" s="56" t="str">
        <f t="shared" si="77"/>
        <v/>
      </c>
      <c r="AA252" s="56" t="str">
        <f t="shared" si="78"/>
        <v/>
      </c>
      <c r="AB252" s="57" t="str">
        <f t="shared" si="79"/>
        <v/>
      </c>
      <c r="AC252" s="57" t="str">
        <f t="shared" si="80"/>
        <v/>
      </c>
      <c r="AD252" s="86" t="str">
        <f t="shared" si="81"/>
        <v/>
      </c>
      <c r="AE252" s="86" t="str">
        <f t="shared" si="82"/>
        <v/>
      </c>
      <c r="AF252" s="86" t="str">
        <f t="shared" si="83"/>
        <v/>
      </c>
      <c r="AG252" s="86" t="str">
        <f t="shared" si="84"/>
        <v/>
      </c>
      <c r="AH252" s="86" t="str">
        <f t="shared" si="85"/>
        <v/>
      </c>
      <c r="AI252" s="86" t="str">
        <f t="shared" si="86"/>
        <v/>
      </c>
      <c r="AJ252" s="86" t="str">
        <f t="shared" si="87"/>
        <v/>
      </c>
      <c r="AK252" s="87">
        <f t="shared" si="88"/>
        <v>0</v>
      </c>
      <c r="AL252" s="88" t="b">
        <f t="shared" si="100"/>
        <v>0</v>
      </c>
      <c r="AM252" s="88" t="b">
        <f t="shared" si="100"/>
        <v>0</v>
      </c>
      <c r="AN252" s="88" t="b">
        <f t="shared" si="100"/>
        <v>0</v>
      </c>
      <c r="AO252" s="88" t="b">
        <f t="shared" si="100"/>
        <v>0</v>
      </c>
      <c r="AP252" s="88" t="b">
        <f t="shared" si="100"/>
        <v>0</v>
      </c>
      <c r="AQ252" s="88" t="b">
        <f t="shared" si="100"/>
        <v>0</v>
      </c>
      <c r="AR252" s="88" t="b">
        <f t="shared" si="100"/>
        <v>0</v>
      </c>
      <c r="AS252" s="62">
        <f t="shared" si="89"/>
        <v>0</v>
      </c>
      <c r="AT252" s="88" t="str">
        <f t="shared" si="90"/>
        <v>Days</v>
      </c>
      <c r="AU252" s="89" t="str">
        <f t="shared" si="91"/>
        <v/>
      </c>
      <c r="AV252" s="88" t="str">
        <f t="shared" si="92"/>
        <v>No</v>
      </c>
      <c r="AW252" s="64"/>
      <c r="AX252" s="64"/>
      <c r="AY252" s="64"/>
      <c r="AZ252" s="64"/>
      <c r="BA252" s="64"/>
      <c r="BB252" s="64"/>
      <c r="BC252" s="64"/>
      <c r="BD252" s="64"/>
    </row>
    <row r="253" spans="1:56" s="70" customFormat="1" ht="15" customHeight="1" x14ac:dyDescent="0.25">
      <c r="A253" s="178"/>
      <c r="B253" s="179"/>
      <c r="C253" s="180"/>
      <c r="D253" s="181"/>
      <c r="E253" s="181" t="str">
        <f t="shared" si="93"/>
        <v/>
      </c>
      <c r="F253" s="182" t="str">
        <f>IF(ISBLANK(D253)=TRUE,"",IF($B253="Days",VLOOKUP(D253,$F$1:$G$1,2,FALSE),((E253-D253)*24)-#REF!))</f>
        <v/>
      </c>
      <c r="G253" s="181"/>
      <c r="H253" s="181" t="str">
        <f t="shared" si="94"/>
        <v/>
      </c>
      <c r="I253" s="182" t="str">
        <f>IF(ISBLANK(G253)=TRUE,"",IF($B253="Days",VLOOKUP(G253,$F$1:$G$1,2,FALSE),((H253-G253)*24)-#REF!))</f>
        <v/>
      </c>
      <c r="J253" s="181"/>
      <c r="K253" s="181" t="str">
        <f t="shared" si="95"/>
        <v/>
      </c>
      <c r="L253" s="182" t="str">
        <f>IF(ISBLANK(J253)=TRUE,"",IF($B253="Days",VLOOKUP(J253,$F$1:$G$1,2,FALSE),((K253-J253)*24)-#REF!))</f>
        <v/>
      </c>
      <c r="M253" s="181"/>
      <c r="N253" s="181" t="str">
        <f t="shared" si="96"/>
        <v/>
      </c>
      <c r="O253" s="182" t="str">
        <f>IF(ISBLANK(M253)=TRUE,"",IF($B253="Days",VLOOKUP(M253,$F$1:$G$1,2,FALSE),((N253-M253)*24)-#REF!))</f>
        <v/>
      </c>
      <c r="P253" s="181"/>
      <c r="Q253" s="181" t="str">
        <f t="shared" si="97"/>
        <v/>
      </c>
      <c r="R253" s="182" t="str">
        <f>IF(ISBLANK(P253)=TRUE,"",IF($B253="Days",VLOOKUP(P253,$F$1:$G$1,2,FALSE),((Q253-P253)*24)-#REF!))</f>
        <v/>
      </c>
      <c r="S253" s="181"/>
      <c r="T253" s="181" t="str">
        <f t="shared" si="98"/>
        <v/>
      </c>
      <c r="U253" s="182" t="str">
        <f>IF(ISBLANK(S253)=TRUE,"",IF($B253="Days",VLOOKUP(S253,$F$1:$G$1,2,FALSE),((T253-S253)*24)-#REF!))</f>
        <v/>
      </c>
      <c r="V253" s="181"/>
      <c r="W253" s="181" t="str">
        <f t="shared" si="99"/>
        <v/>
      </c>
      <c r="X253" s="182" t="str">
        <f>IF(ISBLANK(V253)=TRUE,"",IF($B253="Days",VLOOKUP(V253,$F$1:$G$1,2,FALSE),((W253-V253)*24)-#REF!))</f>
        <v/>
      </c>
      <c r="Y253" s="56" t="str">
        <f>IFERROR(VLOOKUP(A253,#REF!,5,FALSE),"")</f>
        <v/>
      </c>
      <c r="Z253" s="56" t="str">
        <f t="shared" si="77"/>
        <v/>
      </c>
      <c r="AA253" s="56" t="str">
        <f t="shared" si="78"/>
        <v/>
      </c>
      <c r="AB253" s="57" t="str">
        <f t="shared" si="79"/>
        <v/>
      </c>
      <c r="AC253" s="57" t="str">
        <f t="shared" si="80"/>
        <v/>
      </c>
      <c r="AD253" s="86" t="str">
        <f t="shared" si="81"/>
        <v/>
      </c>
      <c r="AE253" s="86" t="str">
        <f t="shared" si="82"/>
        <v/>
      </c>
      <c r="AF253" s="86" t="str">
        <f t="shared" si="83"/>
        <v/>
      </c>
      <c r="AG253" s="86" t="str">
        <f t="shared" si="84"/>
        <v/>
      </c>
      <c r="AH253" s="86" t="str">
        <f t="shared" si="85"/>
        <v/>
      </c>
      <c r="AI253" s="86" t="str">
        <f t="shared" si="86"/>
        <v/>
      </c>
      <c r="AJ253" s="86" t="str">
        <f t="shared" si="87"/>
        <v/>
      </c>
      <c r="AK253" s="87">
        <f t="shared" si="88"/>
        <v>0</v>
      </c>
      <c r="AL253" s="88" t="b">
        <f t="shared" si="100"/>
        <v>0</v>
      </c>
      <c r="AM253" s="88" t="b">
        <f t="shared" si="100"/>
        <v>0</v>
      </c>
      <c r="AN253" s="88" t="b">
        <f t="shared" si="100"/>
        <v>0</v>
      </c>
      <c r="AO253" s="88" t="b">
        <f t="shared" si="100"/>
        <v>0</v>
      </c>
      <c r="AP253" s="88" t="b">
        <f t="shared" si="100"/>
        <v>0</v>
      </c>
      <c r="AQ253" s="88" t="b">
        <f t="shared" si="100"/>
        <v>0</v>
      </c>
      <c r="AR253" s="88" t="b">
        <f t="shared" si="100"/>
        <v>0</v>
      </c>
      <c r="AS253" s="62">
        <f t="shared" si="89"/>
        <v>0</v>
      </c>
      <c r="AT253" s="88" t="str">
        <f t="shared" si="90"/>
        <v>Days</v>
      </c>
      <c r="AU253" s="89" t="str">
        <f t="shared" si="91"/>
        <v/>
      </c>
      <c r="AV253" s="88" t="str">
        <f t="shared" si="92"/>
        <v>No</v>
      </c>
      <c r="AW253" s="64"/>
      <c r="AX253" s="64"/>
      <c r="AY253" s="64"/>
      <c r="AZ253" s="64"/>
      <c r="BA253" s="64"/>
      <c r="BB253" s="64"/>
      <c r="BC253" s="64"/>
      <c r="BD253" s="64"/>
    </row>
    <row r="254" spans="1:56" s="70" customFormat="1" ht="15" customHeight="1" x14ac:dyDescent="0.25">
      <c r="A254" s="178"/>
      <c r="B254" s="179"/>
      <c r="C254" s="180"/>
      <c r="D254" s="181"/>
      <c r="E254" s="181" t="str">
        <f t="shared" si="93"/>
        <v/>
      </c>
      <c r="F254" s="182" t="str">
        <f>IF(ISBLANK(D254)=TRUE,"",IF($B254="Days",VLOOKUP(D254,$F$1:$G$1,2,FALSE),((E254-D254)*24)-#REF!))</f>
        <v/>
      </c>
      <c r="G254" s="181"/>
      <c r="H254" s="181" t="str">
        <f t="shared" si="94"/>
        <v/>
      </c>
      <c r="I254" s="182" t="str">
        <f>IF(ISBLANK(G254)=TRUE,"",IF($B254="Days",VLOOKUP(G254,$F$1:$G$1,2,FALSE),((H254-G254)*24)-#REF!))</f>
        <v/>
      </c>
      <c r="J254" s="181"/>
      <c r="K254" s="181" t="str">
        <f t="shared" si="95"/>
        <v/>
      </c>
      <c r="L254" s="182" t="str">
        <f>IF(ISBLANK(J254)=TRUE,"",IF($B254="Days",VLOOKUP(J254,$F$1:$G$1,2,FALSE),((K254-J254)*24)-#REF!))</f>
        <v/>
      </c>
      <c r="M254" s="181"/>
      <c r="N254" s="181" t="str">
        <f t="shared" si="96"/>
        <v/>
      </c>
      <c r="O254" s="182" t="str">
        <f>IF(ISBLANK(M254)=TRUE,"",IF($B254="Days",VLOOKUP(M254,$F$1:$G$1,2,FALSE),((N254-M254)*24)-#REF!))</f>
        <v/>
      </c>
      <c r="P254" s="181"/>
      <c r="Q254" s="181" t="str">
        <f t="shared" si="97"/>
        <v/>
      </c>
      <c r="R254" s="182" t="str">
        <f>IF(ISBLANK(P254)=TRUE,"",IF($B254="Days",VLOOKUP(P254,$F$1:$G$1,2,FALSE),((Q254-P254)*24)-#REF!))</f>
        <v/>
      </c>
      <c r="S254" s="181"/>
      <c r="T254" s="181" t="str">
        <f t="shared" si="98"/>
        <v/>
      </c>
      <c r="U254" s="182" t="str">
        <f>IF(ISBLANK(S254)=TRUE,"",IF($B254="Days",VLOOKUP(S254,$F$1:$G$1,2,FALSE),((T254-S254)*24)-#REF!))</f>
        <v/>
      </c>
      <c r="V254" s="181"/>
      <c r="W254" s="181" t="str">
        <f t="shared" si="99"/>
        <v/>
      </c>
      <c r="X254" s="182" t="str">
        <f>IF(ISBLANK(V254)=TRUE,"",IF($B254="Days",VLOOKUP(V254,$F$1:$G$1,2,FALSE),((W254-V254)*24)-#REF!))</f>
        <v/>
      </c>
      <c r="Y254" s="56" t="str">
        <f>IFERROR(VLOOKUP(A254,#REF!,5,FALSE),"")</f>
        <v/>
      </c>
      <c r="Z254" s="56" t="str">
        <f t="shared" si="77"/>
        <v/>
      </c>
      <c r="AA254" s="56" t="str">
        <f t="shared" si="78"/>
        <v/>
      </c>
      <c r="AB254" s="57" t="str">
        <f t="shared" si="79"/>
        <v/>
      </c>
      <c r="AC254" s="57" t="str">
        <f t="shared" si="80"/>
        <v/>
      </c>
      <c r="AD254" s="86" t="str">
        <f t="shared" si="81"/>
        <v/>
      </c>
      <c r="AE254" s="86" t="str">
        <f t="shared" si="82"/>
        <v/>
      </c>
      <c r="AF254" s="86" t="str">
        <f t="shared" si="83"/>
        <v/>
      </c>
      <c r="AG254" s="86" t="str">
        <f t="shared" si="84"/>
        <v/>
      </c>
      <c r="AH254" s="86" t="str">
        <f t="shared" si="85"/>
        <v/>
      </c>
      <c r="AI254" s="86" t="str">
        <f t="shared" si="86"/>
        <v/>
      </c>
      <c r="AJ254" s="86" t="str">
        <f t="shared" si="87"/>
        <v/>
      </c>
      <c r="AK254" s="87">
        <f t="shared" si="88"/>
        <v>0</v>
      </c>
      <c r="AL254" s="88" t="b">
        <f t="shared" si="100"/>
        <v>0</v>
      </c>
      <c r="AM254" s="88" t="b">
        <f t="shared" si="100"/>
        <v>0</v>
      </c>
      <c r="AN254" s="88" t="b">
        <f t="shared" si="100"/>
        <v>0</v>
      </c>
      <c r="AO254" s="88" t="b">
        <f t="shared" si="100"/>
        <v>0</v>
      </c>
      <c r="AP254" s="88" t="b">
        <f t="shared" si="100"/>
        <v>0</v>
      </c>
      <c r="AQ254" s="88" t="b">
        <f t="shared" si="100"/>
        <v>0</v>
      </c>
      <c r="AR254" s="88" t="b">
        <f t="shared" si="100"/>
        <v>0</v>
      </c>
      <c r="AS254" s="62">
        <f t="shared" si="89"/>
        <v>0</v>
      </c>
      <c r="AT254" s="88" t="str">
        <f t="shared" si="90"/>
        <v>Days</v>
      </c>
      <c r="AU254" s="89" t="str">
        <f t="shared" si="91"/>
        <v/>
      </c>
      <c r="AV254" s="88" t="str">
        <f t="shared" si="92"/>
        <v>No</v>
      </c>
      <c r="AW254" s="64"/>
      <c r="AX254" s="64"/>
      <c r="AY254" s="64"/>
      <c r="AZ254" s="64"/>
      <c r="BA254" s="64"/>
      <c r="BB254" s="64"/>
      <c r="BC254" s="64"/>
      <c r="BD254" s="64"/>
    </row>
    <row r="255" spans="1:56" s="70" customFormat="1" ht="15" customHeight="1" x14ac:dyDescent="0.25">
      <c r="A255" s="178"/>
      <c r="B255" s="179"/>
      <c r="C255" s="180"/>
      <c r="D255" s="181"/>
      <c r="E255" s="181" t="str">
        <f t="shared" si="93"/>
        <v/>
      </c>
      <c r="F255" s="182" t="str">
        <f>IF(ISBLANK(D255)=TRUE,"",IF($B255="Days",VLOOKUP(D255,$F$1:$G$1,2,FALSE),((E255-D255)*24)-#REF!))</f>
        <v/>
      </c>
      <c r="G255" s="181"/>
      <c r="H255" s="181" t="str">
        <f t="shared" si="94"/>
        <v/>
      </c>
      <c r="I255" s="182" t="str">
        <f>IF(ISBLANK(G255)=TRUE,"",IF($B255="Days",VLOOKUP(G255,$F$1:$G$1,2,FALSE),((H255-G255)*24)-#REF!))</f>
        <v/>
      </c>
      <c r="J255" s="181"/>
      <c r="K255" s="181" t="str">
        <f t="shared" si="95"/>
        <v/>
      </c>
      <c r="L255" s="182" t="str">
        <f>IF(ISBLANK(J255)=TRUE,"",IF($B255="Days",VLOOKUP(J255,$F$1:$G$1,2,FALSE),((K255-J255)*24)-#REF!))</f>
        <v/>
      </c>
      <c r="M255" s="181"/>
      <c r="N255" s="181" t="str">
        <f t="shared" si="96"/>
        <v/>
      </c>
      <c r="O255" s="182" t="str">
        <f>IF(ISBLANK(M255)=TRUE,"",IF($B255="Days",VLOOKUP(M255,$F$1:$G$1,2,FALSE),((N255-M255)*24)-#REF!))</f>
        <v/>
      </c>
      <c r="P255" s="181"/>
      <c r="Q255" s="181" t="str">
        <f t="shared" si="97"/>
        <v/>
      </c>
      <c r="R255" s="182" t="str">
        <f>IF(ISBLANK(P255)=TRUE,"",IF($B255="Days",VLOOKUP(P255,$F$1:$G$1,2,FALSE),((Q255-P255)*24)-#REF!))</f>
        <v/>
      </c>
      <c r="S255" s="181"/>
      <c r="T255" s="181" t="str">
        <f t="shared" si="98"/>
        <v/>
      </c>
      <c r="U255" s="182" t="str">
        <f>IF(ISBLANK(S255)=TRUE,"",IF($B255="Days",VLOOKUP(S255,$F$1:$G$1,2,FALSE),((T255-S255)*24)-#REF!))</f>
        <v/>
      </c>
      <c r="V255" s="181"/>
      <c r="W255" s="181" t="str">
        <f t="shared" si="99"/>
        <v/>
      </c>
      <c r="X255" s="182" t="str">
        <f>IF(ISBLANK(V255)=TRUE,"",IF($B255="Days",VLOOKUP(V255,$F$1:$G$1,2,FALSE),((W255-V255)*24)-#REF!))</f>
        <v/>
      </c>
      <c r="Y255" s="56" t="str">
        <f>IFERROR(VLOOKUP(A255,#REF!,5,FALSE),"")</f>
        <v/>
      </c>
      <c r="Z255" s="56" t="str">
        <f t="shared" si="77"/>
        <v/>
      </c>
      <c r="AA255" s="56" t="str">
        <f t="shared" si="78"/>
        <v/>
      </c>
      <c r="AB255" s="57" t="str">
        <f t="shared" si="79"/>
        <v/>
      </c>
      <c r="AC255" s="57" t="str">
        <f t="shared" si="80"/>
        <v/>
      </c>
      <c r="AD255" s="86" t="str">
        <f t="shared" si="81"/>
        <v/>
      </c>
      <c r="AE255" s="86" t="str">
        <f t="shared" si="82"/>
        <v/>
      </c>
      <c r="AF255" s="86" t="str">
        <f t="shared" si="83"/>
        <v/>
      </c>
      <c r="AG255" s="86" t="str">
        <f t="shared" si="84"/>
        <v/>
      </c>
      <c r="AH255" s="86" t="str">
        <f t="shared" si="85"/>
        <v/>
      </c>
      <c r="AI255" s="86" t="str">
        <f t="shared" si="86"/>
        <v/>
      </c>
      <c r="AJ255" s="86" t="str">
        <f t="shared" si="87"/>
        <v/>
      </c>
      <c r="AK255" s="87">
        <f t="shared" si="88"/>
        <v>0</v>
      </c>
      <c r="AL255" s="88" t="b">
        <f t="shared" si="100"/>
        <v>0</v>
      </c>
      <c r="AM255" s="88" t="b">
        <f t="shared" si="100"/>
        <v>0</v>
      </c>
      <c r="AN255" s="88" t="b">
        <f t="shared" si="100"/>
        <v>0</v>
      </c>
      <c r="AO255" s="88" t="b">
        <f t="shared" si="100"/>
        <v>0</v>
      </c>
      <c r="AP255" s="88" t="b">
        <f t="shared" si="100"/>
        <v>0</v>
      </c>
      <c r="AQ255" s="88" t="b">
        <f t="shared" si="100"/>
        <v>0</v>
      </c>
      <c r="AR255" s="88" t="b">
        <f t="shared" si="100"/>
        <v>0</v>
      </c>
      <c r="AS255" s="62">
        <f t="shared" si="89"/>
        <v>0</v>
      </c>
      <c r="AT255" s="88" t="str">
        <f t="shared" si="90"/>
        <v>Days</v>
      </c>
      <c r="AU255" s="89" t="str">
        <f t="shared" si="91"/>
        <v/>
      </c>
      <c r="AV255" s="88" t="str">
        <f t="shared" si="92"/>
        <v>No</v>
      </c>
      <c r="AW255" s="64"/>
      <c r="AX255" s="64"/>
      <c r="AY255" s="64"/>
      <c r="AZ255" s="64"/>
      <c r="BA255" s="64"/>
      <c r="BB255" s="64"/>
      <c r="BC255" s="64"/>
      <c r="BD255" s="64"/>
    </row>
    <row r="256" spans="1:56" s="70" customFormat="1" ht="15" customHeight="1" x14ac:dyDescent="0.25">
      <c r="A256" s="178"/>
      <c r="B256" s="179"/>
      <c r="C256" s="180"/>
      <c r="D256" s="181"/>
      <c r="E256" s="181" t="str">
        <f t="shared" si="93"/>
        <v/>
      </c>
      <c r="F256" s="182" t="str">
        <f>IF(ISBLANK(D256)=TRUE,"",IF($B256="Days",VLOOKUP(D256,$F$1:$G$1,2,FALSE),((E256-D256)*24)-#REF!))</f>
        <v/>
      </c>
      <c r="G256" s="181"/>
      <c r="H256" s="181" t="str">
        <f t="shared" si="94"/>
        <v/>
      </c>
      <c r="I256" s="182" t="str">
        <f>IF(ISBLANK(G256)=TRUE,"",IF($B256="Days",VLOOKUP(G256,$F$1:$G$1,2,FALSE),((H256-G256)*24)-#REF!))</f>
        <v/>
      </c>
      <c r="J256" s="181"/>
      <c r="K256" s="181" t="str">
        <f t="shared" si="95"/>
        <v/>
      </c>
      <c r="L256" s="182" t="str">
        <f>IF(ISBLANK(J256)=TRUE,"",IF($B256="Days",VLOOKUP(J256,$F$1:$G$1,2,FALSE),((K256-J256)*24)-#REF!))</f>
        <v/>
      </c>
      <c r="M256" s="181"/>
      <c r="N256" s="181" t="str">
        <f t="shared" si="96"/>
        <v/>
      </c>
      <c r="O256" s="182" t="str">
        <f>IF(ISBLANK(M256)=TRUE,"",IF($B256="Days",VLOOKUP(M256,$F$1:$G$1,2,FALSE),((N256-M256)*24)-#REF!))</f>
        <v/>
      </c>
      <c r="P256" s="181"/>
      <c r="Q256" s="181" t="str">
        <f t="shared" si="97"/>
        <v/>
      </c>
      <c r="R256" s="182" t="str">
        <f>IF(ISBLANK(P256)=TRUE,"",IF($B256="Days",VLOOKUP(P256,$F$1:$G$1,2,FALSE),((Q256-P256)*24)-#REF!))</f>
        <v/>
      </c>
      <c r="S256" s="181"/>
      <c r="T256" s="181" t="str">
        <f t="shared" si="98"/>
        <v/>
      </c>
      <c r="U256" s="182" t="str">
        <f>IF(ISBLANK(S256)=TRUE,"",IF($B256="Days",VLOOKUP(S256,$F$1:$G$1,2,FALSE),((T256-S256)*24)-#REF!))</f>
        <v/>
      </c>
      <c r="V256" s="181"/>
      <c r="W256" s="181" t="str">
        <f t="shared" si="99"/>
        <v/>
      </c>
      <c r="X256" s="182" t="str">
        <f>IF(ISBLANK(V256)=TRUE,"",IF($B256="Days",VLOOKUP(V256,$F$1:$G$1,2,FALSE),((W256-V256)*24)-#REF!))</f>
        <v/>
      </c>
      <c r="Y256" s="56" t="str">
        <f>IFERROR(VLOOKUP(A256,#REF!,5,FALSE),"")</f>
        <v/>
      </c>
      <c r="Z256" s="56" t="str">
        <f t="shared" si="77"/>
        <v/>
      </c>
      <c r="AA256" s="56" t="str">
        <f t="shared" si="78"/>
        <v/>
      </c>
      <c r="AB256" s="57" t="str">
        <f t="shared" si="79"/>
        <v/>
      </c>
      <c r="AC256" s="57" t="str">
        <f t="shared" si="80"/>
        <v/>
      </c>
      <c r="AD256" s="86" t="str">
        <f t="shared" si="81"/>
        <v/>
      </c>
      <c r="AE256" s="86" t="str">
        <f t="shared" si="82"/>
        <v/>
      </c>
      <c r="AF256" s="86" t="str">
        <f t="shared" si="83"/>
        <v/>
      </c>
      <c r="AG256" s="86" t="str">
        <f t="shared" si="84"/>
        <v/>
      </c>
      <c r="AH256" s="86" t="str">
        <f t="shared" si="85"/>
        <v/>
      </c>
      <c r="AI256" s="86" t="str">
        <f t="shared" si="86"/>
        <v/>
      </c>
      <c r="AJ256" s="86" t="str">
        <f t="shared" si="87"/>
        <v/>
      </c>
      <c r="AK256" s="87">
        <f t="shared" si="88"/>
        <v>0</v>
      </c>
      <c r="AL256" s="88" t="b">
        <f t="shared" si="100"/>
        <v>0</v>
      </c>
      <c r="AM256" s="88" t="b">
        <f t="shared" si="100"/>
        <v>0</v>
      </c>
      <c r="AN256" s="88" t="b">
        <f t="shared" si="100"/>
        <v>0</v>
      </c>
      <c r="AO256" s="88" t="b">
        <f t="shared" si="100"/>
        <v>0</v>
      </c>
      <c r="AP256" s="88" t="b">
        <f t="shared" si="100"/>
        <v>0</v>
      </c>
      <c r="AQ256" s="88" t="b">
        <f t="shared" si="100"/>
        <v>0</v>
      </c>
      <c r="AR256" s="88" t="b">
        <f t="shared" si="100"/>
        <v>0</v>
      </c>
      <c r="AS256" s="62">
        <f t="shared" si="89"/>
        <v>0</v>
      </c>
      <c r="AT256" s="88" t="str">
        <f t="shared" si="90"/>
        <v>Days</v>
      </c>
      <c r="AU256" s="89" t="str">
        <f t="shared" si="91"/>
        <v/>
      </c>
      <c r="AV256" s="88" t="str">
        <f t="shared" si="92"/>
        <v>No</v>
      </c>
      <c r="AW256" s="64"/>
      <c r="AX256" s="64"/>
      <c r="AY256" s="64"/>
      <c r="AZ256" s="64"/>
      <c r="BA256" s="64"/>
      <c r="BB256" s="64"/>
      <c r="BC256" s="64"/>
      <c r="BD256" s="64"/>
    </row>
    <row r="257" spans="1:56" s="70" customFormat="1" ht="15" customHeight="1" x14ac:dyDescent="0.25">
      <c r="A257" s="178"/>
      <c r="B257" s="179"/>
      <c r="C257" s="180"/>
      <c r="D257" s="181"/>
      <c r="E257" s="181" t="str">
        <f t="shared" si="93"/>
        <v/>
      </c>
      <c r="F257" s="182" t="str">
        <f>IF(ISBLANK(D257)=TRUE,"",IF($B257="Days",VLOOKUP(D257,$F$1:$G$1,2,FALSE),((E257-D257)*24)-#REF!))</f>
        <v/>
      </c>
      <c r="G257" s="181"/>
      <c r="H257" s="181" t="str">
        <f t="shared" si="94"/>
        <v/>
      </c>
      <c r="I257" s="182" t="str">
        <f>IF(ISBLANK(G257)=TRUE,"",IF($B257="Days",VLOOKUP(G257,$F$1:$G$1,2,FALSE),((H257-G257)*24)-#REF!))</f>
        <v/>
      </c>
      <c r="J257" s="181"/>
      <c r="K257" s="181" t="str">
        <f t="shared" si="95"/>
        <v/>
      </c>
      <c r="L257" s="182" t="str">
        <f>IF(ISBLANK(J257)=TRUE,"",IF($B257="Days",VLOOKUP(J257,$F$1:$G$1,2,FALSE),((K257-J257)*24)-#REF!))</f>
        <v/>
      </c>
      <c r="M257" s="181"/>
      <c r="N257" s="181" t="str">
        <f t="shared" si="96"/>
        <v/>
      </c>
      <c r="O257" s="182" t="str">
        <f>IF(ISBLANK(M257)=TRUE,"",IF($B257="Days",VLOOKUP(M257,$F$1:$G$1,2,FALSE),((N257-M257)*24)-#REF!))</f>
        <v/>
      </c>
      <c r="P257" s="181"/>
      <c r="Q257" s="181" t="str">
        <f t="shared" si="97"/>
        <v/>
      </c>
      <c r="R257" s="182" t="str">
        <f>IF(ISBLANK(P257)=TRUE,"",IF($B257="Days",VLOOKUP(P257,$F$1:$G$1,2,FALSE),((Q257-P257)*24)-#REF!))</f>
        <v/>
      </c>
      <c r="S257" s="181"/>
      <c r="T257" s="181" t="str">
        <f t="shared" si="98"/>
        <v/>
      </c>
      <c r="U257" s="182" t="str">
        <f>IF(ISBLANK(S257)=TRUE,"",IF($B257="Days",VLOOKUP(S257,$F$1:$G$1,2,FALSE),((T257-S257)*24)-#REF!))</f>
        <v/>
      </c>
      <c r="V257" s="181"/>
      <c r="W257" s="181" t="str">
        <f t="shared" si="99"/>
        <v/>
      </c>
      <c r="X257" s="182" t="str">
        <f>IF(ISBLANK(V257)=TRUE,"",IF($B257="Days",VLOOKUP(V257,$F$1:$G$1,2,FALSE),((W257-V257)*24)-#REF!))</f>
        <v/>
      </c>
      <c r="Y257" s="56" t="str">
        <f>IFERROR(VLOOKUP(A257,#REF!,5,FALSE),"")</f>
        <v/>
      </c>
      <c r="Z257" s="56" t="str">
        <f t="shared" si="77"/>
        <v/>
      </c>
      <c r="AA257" s="56" t="str">
        <f t="shared" si="78"/>
        <v/>
      </c>
      <c r="AB257" s="57" t="str">
        <f t="shared" si="79"/>
        <v/>
      </c>
      <c r="AC257" s="57" t="str">
        <f t="shared" si="80"/>
        <v/>
      </c>
      <c r="AD257" s="86" t="str">
        <f t="shared" si="81"/>
        <v/>
      </c>
      <c r="AE257" s="86" t="str">
        <f t="shared" si="82"/>
        <v/>
      </c>
      <c r="AF257" s="86" t="str">
        <f t="shared" si="83"/>
        <v/>
      </c>
      <c r="AG257" s="86" t="str">
        <f t="shared" si="84"/>
        <v/>
      </c>
      <c r="AH257" s="86" t="str">
        <f t="shared" si="85"/>
        <v/>
      </c>
      <c r="AI257" s="86" t="str">
        <f t="shared" si="86"/>
        <v/>
      </c>
      <c r="AJ257" s="86" t="str">
        <f t="shared" si="87"/>
        <v/>
      </c>
      <c r="AK257" s="87">
        <f t="shared" si="88"/>
        <v>0</v>
      </c>
      <c r="AL257" s="88" t="b">
        <f t="shared" si="100"/>
        <v>0</v>
      </c>
      <c r="AM257" s="88" t="b">
        <f t="shared" si="100"/>
        <v>0</v>
      </c>
      <c r="AN257" s="88" t="b">
        <f t="shared" si="100"/>
        <v>0</v>
      </c>
      <c r="AO257" s="88" t="b">
        <f t="shared" si="100"/>
        <v>0</v>
      </c>
      <c r="AP257" s="88" t="b">
        <f t="shared" si="100"/>
        <v>0</v>
      </c>
      <c r="AQ257" s="88" t="b">
        <f t="shared" si="100"/>
        <v>0</v>
      </c>
      <c r="AR257" s="88" t="b">
        <f t="shared" si="100"/>
        <v>0</v>
      </c>
      <c r="AS257" s="62">
        <f t="shared" si="89"/>
        <v>0</v>
      </c>
      <c r="AT257" s="88" t="str">
        <f t="shared" si="90"/>
        <v>Days</v>
      </c>
      <c r="AU257" s="89" t="str">
        <f t="shared" si="91"/>
        <v/>
      </c>
      <c r="AV257" s="88" t="str">
        <f t="shared" si="92"/>
        <v>No</v>
      </c>
      <c r="AW257" s="64"/>
      <c r="AX257" s="64"/>
      <c r="AY257" s="64"/>
      <c r="AZ257" s="64"/>
      <c r="BA257" s="64"/>
      <c r="BB257" s="64"/>
      <c r="BC257" s="64"/>
      <c r="BD257" s="64"/>
    </row>
    <row r="258" spans="1:56" s="70" customFormat="1" ht="15" customHeight="1" x14ac:dyDescent="0.25">
      <c r="A258" s="178"/>
      <c r="B258" s="179"/>
      <c r="C258" s="180"/>
      <c r="D258" s="181"/>
      <c r="E258" s="181" t="str">
        <f t="shared" si="93"/>
        <v/>
      </c>
      <c r="F258" s="182" t="str">
        <f>IF(ISBLANK(D258)=TRUE,"",IF($B258="Days",VLOOKUP(D258,$F$1:$G$1,2,FALSE),((E258-D258)*24)-#REF!))</f>
        <v/>
      </c>
      <c r="G258" s="181"/>
      <c r="H258" s="181" t="str">
        <f t="shared" si="94"/>
        <v/>
      </c>
      <c r="I258" s="182" t="str">
        <f>IF(ISBLANK(G258)=TRUE,"",IF($B258="Days",VLOOKUP(G258,$F$1:$G$1,2,FALSE),((H258-G258)*24)-#REF!))</f>
        <v/>
      </c>
      <c r="J258" s="181"/>
      <c r="K258" s="181" t="str">
        <f t="shared" si="95"/>
        <v/>
      </c>
      <c r="L258" s="182" t="str">
        <f>IF(ISBLANK(J258)=TRUE,"",IF($B258="Days",VLOOKUP(J258,$F$1:$G$1,2,FALSE),((K258-J258)*24)-#REF!))</f>
        <v/>
      </c>
      <c r="M258" s="181"/>
      <c r="N258" s="181" t="str">
        <f t="shared" si="96"/>
        <v/>
      </c>
      <c r="O258" s="182" t="str">
        <f>IF(ISBLANK(M258)=TRUE,"",IF($B258="Days",VLOOKUP(M258,$F$1:$G$1,2,FALSE),((N258-M258)*24)-#REF!))</f>
        <v/>
      </c>
      <c r="P258" s="181"/>
      <c r="Q258" s="181" t="str">
        <f t="shared" si="97"/>
        <v/>
      </c>
      <c r="R258" s="182" t="str">
        <f>IF(ISBLANK(P258)=TRUE,"",IF($B258="Days",VLOOKUP(P258,$F$1:$G$1,2,FALSE),((Q258-P258)*24)-#REF!))</f>
        <v/>
      </c>
      <c r="S258" s="181"/>
      <c r="T258" s="181" t="str">
        <f t="shared" si="98"/>
        <v/>
      </c>
      <c r="U258" s="182" t="str">
        <f>IF(ISBLANK(S258)=TRUE,"",IF($B258="Days",VLOOKUP(S258,$F$1:$G$1,2,FALSE),((T258-S258)*24)-#REF!))</f>
        <v/>
      </c>
      <c r="V258" s="181"/>
      <c r="W258" s="181" t="str">
        <f t="shared" si="99"/>
        <v/>
      </c>
      <c r="X258" s="182" t="str">
        <f>IF(ISBLANK(V258)=TRUE,"",IF($B258="Days",VLOOKUP(V258,$F$1:$G$1,2,FALSE),((W258-V258)*24)-#REF!))</f>
        <v/>
      </c>
      <c r="Y258" s="56" t="str">
        <f>IFERROR(VLOOKUP(A258,#REF!,5,FALSE),"")</f>
        <v/>
      </c>
      <c r="Z258" s="56" t="str">
        <f t="shared" si="77"/>
        <v/>
      </c>
      <c r="AA258" s="56" t="str">
        <f t="shared" si="78"/>
        <v/>
      </c>
      <c r="AB258" s="57" t="str">
        <f t="shared" si="79"/>
        <v/>
      </c>
      <c r="AC258" s="57" t="str">
        <f t="shared" si="80"/>
        <v/>
      </c>
      <c r="AD258" s="86" t="str">
        <f t="shared" si="81"/>
        <v/>
      </c>
      <c r="AE258" s="86" t="str">
        <f t="shared" si="82"/>
        <v/>
      </c>
      <c r="AF258" s="86" t="str">
        <f t="shared" si="83"/>
        <v/>
      </c>
      <c r="AG258" s="86" t="str">
        <f t="shared" si="84"/>
        <v/>
      </c>
      <c r="AH258" s="86" t="str">
        <f t="shared" si="85"/>
        <v/>
      </c>
      <c r="AI258" s="86" t="str">
        <f t="shared" si="86"/>
        <v/>
      </c>
      <c r="AJ258" s="86" t="str">
        <f t="shared" si="87"/>
        <v/>
      </c>
      <c r="AK258" s="87">
        <f t="shared" si="88"/>
        <v>0</v>
      </c>
      <c r="AL258" s="88" t="b">
        <f t="shared" si="100"/>
        <v>0</v>
      </c>
      <c r="AM258" s="88" t="b">
        <f t="shared" si="100"/>
        <v>0</v>
      </c>
      <c r="AN258" s="88" t="b">
        <f t="shared" si="100"/>
        <v>0</v>
      </c>
      <c r="AO258" s="88" t="b">
        <f t="shared" si="100"/>
        <v>0</v>
      </c>
      <c r="AP258" s="88" t="b">
        <f t="shared" si="100"/>
        <v>0</v>
      </c>
      <c r="AQ258" s="88" t="b">
        <f t="shared" si="100"/>
        <v>0</v>
      </c>
      <c r="AR258" s="88" t="b">
        <f t="shared" si="100"/>
        <v>0</v>
      </c>
      <c r="AS258" s="62">
        <f t="shared" si="89"/>
        <v>0</v>
      </c>
      <c r="AT258" s="88" t="str">
        <f t="shared" si="90"/>
        <v>Days</v>
      </c>
      <c r="AU258" s="89" t="str">
        <f t="shared" si="91"/>
        <v/>
      </c>
      <c r="AV258" s="88" t="str">
        <f t="shared" si="92"/>
        <v>No</v>
      </c>
      <c r="AW258" s="64"/>
      <c r="AX258" s="64"/>
      <c r="AY258" s="64"/>
      <c r="AZ258" s="64"/>
      <c r="BA258" s="64"/>
      <c r="BB258" s="64"/>
      <c r="BC258" s="64"/>
      <c r="BD258" s="64"/>
    </row>
    <row r="259" spans="1:56" s="70" customFormat="1" ht="15" customHeight="1" x14ac:dyDescent="0.25">
      <c r="A259" s="178"/>
      <c r="B259" s="179"/>
      <c r="C259" s="180"/>
      <c r="D259" s="181"/>
      <c r="E259" s="181" t="str">
        <f t="shared" si="93"/>
        <v/>
      </c>
      <c r="F259" s="182" t="str">
        <f>IF(ISBLANK(D259)=TRUE,"",IF($B259="Days",VLOOKUP(D259,$F$1:$G$1,2,FALSE),((E259-D259)*24)-#REF!))</f>
        <v/>
      </c>
      <c r="G259" s="181"/>
      <c r="H259" s="181" t="str">
        <f t="shared" si="94"/>
        <v/>
      </c>
      <c r="I259" s="182" t="str">
        <f>IF(ISBLANK(G259)=TRUE,"",IF($B259="Days",VLOOKUP(G259,$F$1:$G$1,2,FALSE),((H259-G259)*24)-#REF!))</f>
        <v/>
      </c>
      <c r="J259" s="181"/>
      <c r="K259" s="181" t="str">
        <f t="shared" si="95"/>
        <v/>
      </c>
      <c r="L259" s="182" t="str">
        <f>IF(ISBLANK(J259)=TRUE,"",IF($B259="Days",VLOOKUP(J259,$F$1:$G$1,2,FALSE),((K259-J259)*24)-#REF!))</f>
        <v/>
      </c>
      <c r="M259" s="181"/>
      <c r="N259" s="181" t="str">
        <f t="shared" si="96"/>
        <v/>
      </c>
      <c r="O259" s="182" t="str">
        <f>IF(ISBLANK(M259)=TRUE,"",IF($B259="Days",VLOOKUP(M259,$F$1:$G$1,2,FALSE),((N259-M259)*24)-#REF!))</f>
        <v/>
      </c>
      <c r="P259" s="181"/>
      <c r="Q259" s="181" t="str">
        <f t="shared" si="97"/>
        <v/>
      </c>
      <c r="R259" s="182" t="str">
        <f>IF(ISBLANK(P259)=TRUE,"",IF($B259="Days",VLOOKUP(P259,$F$1:$G$1,2,FALSE),((Q259-P259)*24)-#REF!))</f>
        <v/>
      </c>
      <c r="S259" s="181"/>
      <c r="T259" s="181" t="str">
        <f t="shared" si="98"/>
        <v/>
      </c>
      <c r="U259" s="182" t="str">
        <f>IF(ISBLANK(S259)=TRUE,"",IF($B259="Days",VLOOKUP(S259,$F$1:$G$1,2,FALSE),((T259-S259)*24)-#REF!))</f>
        <v/>
      </c>
      <c r="V259" s="181"/>
      <c r="W259" s="181" t="str">
        <f t="shared" si="99"/>
        <v/>
      </c>
      <c r="X259" s="182" t="str">
        <f>IF(ISBLANK(V259)=TRUE,"",IF($B259="Days",VLOOKUP(V259,$F$1:$G$1,2,FALSE),((W259-V259)*24)-#REF!))</f>
        <v/>
      </c>
      <c r="Y259" s="56" t="str">
        <f>IFERROR(VLOOKUP(A259,#REF!,5,FALSE),"")</f>
        <v/>
      </c>
      <c r="Z259" s="56" t="str">
        <f t="shared" si="77"/>
        <v/>
      </c>
      <c r="AA259" s="56" t="str">
        <f t="shared" si="78"/>
        <v/>
      </c>
      <c r="AB259" s="57" t="str">
        <f t="shared" si="79"/>
        <v/>
      </c>
      <c r="AC259" s="57" t="str">
        <f t="shared" si="80"/>
        <v/>
      </c>
      <c r="AD259" s="86" t="str">
        <f t="shared" si="81"/>
        <v/>
      </c>
      <c r="AE259" s="86" t="str">
        <f t="shared" si="82"/>
        <v/>
      </c>
      <c r="AF259" s="86" t="str">
        <f t="shared" si="83"/>
        <v/>
      </c>
      <c r="AG259" s="86" t="str">
        <f t="shared" si="84"/>
        <v/>
      </c>
      <c r="AH259" s="86" t="str">
        <f t="shared" si="85"/>
        <v/>
      </c>
      <c r="AI259" s="86" t="str">
        <f t="shared" si="86"/>
        <v/>
      </c>
      <c r="AJ259" s="86" t="str">
        <f t="shared" si="87"/>
        <v/>
      </c>
      <c r="AK259" s="87">
        <f t="shared" si="88"/>
        <v>0</v>
      </c>
      <c r="AL259" s="88" t="b">
        <f t="shared" si="100"/>
        <v>0</v>
      </c>
      <c r="AM259" s="88" t="b">
        <f t="shared" si="100"/>
        <v>0</v>
      </c>
      <c r="AN259" s="88" t="b">
        <f t="shared" si="100"/>
        <v>0</v>
      </c>
      <c r="AO259" s="88" t="b">
        <f t="shared" si="100"/>
        <v>0</v>
      </c>
      <c r="AP259" s="88" t="b">
        <f t="shared" si="100"/>
        <v>0</v>
      </c>
      <c r="AQ259" s="88" t="b">
        <f t="shared" si="100"/>
        <v>0</v>
      </c>
      <c r="AR259" s="88" t="b">
        <f t="shared" si="100"/>
        <v>0</v>
      </c>
      <c r="AS259" s="62">
        <f t="shared" si="89"/>
        <v>0</v>
      </c>
      <c r="AT259" s="88" t="str">
        <f t="shared" si="90"/>
        <v>Days</v>
      </c>
      <c r="AU259" s="89" t="str">
        <f t="shared" si="91"/>
        <v/>
      </c>
      <c r="AV259" s="88" t="str">
        <f t="shared" si="92"/>
        <v>No</v>
      </c>
      <c r="AW259" s="64"/>
      <c r="AX259" s="64"/>
      <c r="AY259" s="64"/>
      <c r="AZ259" s="64"/>
      <c r="BA259" s="64"/>
      <c r="BB259" s="64"/>
      <c r="BC259" s="64"/>
      <c r="BD259" s="64"/>
    </row>
    <row r="260" spans="1:56" s="70" customFormat="1" ht="15" customHeight="1" x14ac:dyDescent="0.25">
      <c r="A260" s="178"/>
      <c r="B260" s="179"/>
      <c r="C260" s="180"/>
      <c r="D260" s="181"/>
      <c r="E260" s="181" t="str">
        <f t="shared" si="93"/>
        <v/>
      </c>
      <c r="F260" s="182" t="str">
        <f>IF(ISBLANK(D260)=TRUE,"",IF($B260="Days",VLOOKUP(D260,$F$1:$G$1,2,FALSE),((E260-D260)*24)-#REF!))</f>
        <v/>
      </c>
      <c r="G260" s="181"/>
      <c r="H260" s="181" t="str">
        <f t="shared" si="94"/>
        <v/>
      </c>
      <c r="I260" s="182" t="str">
        <f>IF(ISBLANK(G260)=TRUE,"",IF($B260="Days",VLOOKUP(G260,$F$1:$G$1,2,FALSE),((H260-G260)*24)-#REF!))</f>
        <v/>
      </c>
      <c r="J260" s="181"/>
      <c r="K260" s="181" t="str">
        <f t="shared" si="95"/>
        <v/>
      </c>
      <c r="L260" s="182" t="str">
        <f>IF(ISBLANK(J260)=TRUE,"",IF($B260="Days",VLOOKUP(J260,$F$1:$G$1,2,FALSE),((K260-J260)*24)-#REF!))</f>
        <v/>
      </c>
      <c r="M260" s="181"/>
      <c r="N260" s="181" t="str">
        <f t="shared" si="96"/>
        <v/>
      </c>
      <c r="O260" s="182" t="str">
        <f>IF(ISBLANK(M260)=TRUE,"",IF($B260="Days",VLOOKUP(M260,$F$1:$G$1,2,FALSE),((N260-M260)*24)-#REF!))</f>
        <v/>
      </c>
      <c r="P260" s="181"/>
      <c r="Q260" s="181" t="str">
        <f t="shared" si="97"/>
        <v/>
      </c>
      <c r="R260" s="182" t="str">
        <f>IF(ISBLANK(P260)=TRUE,"",IF($B260="Days",VLOOKUP(P260,$F$1:$G$1,2,FALSE),((Q260-P260)*24)-#REF!))</f>
        <v/>
      </c>
      <c r="S260" s="181"/>
      <c r="T260" s="181" t="str">
        <f t="shared" si="98"/>
        <v/>
      </c>
      <c r="U260" s="182" t="str">
        <f>IF(ISBLANK(S260)=TRUE,"",IF($B260="Days",VLOOKUP(S260,$F$1:$G$1,2,FALSE),((T260-S260)*24)-#REF!))</f>
        <v/>
      </c>
      <c r="V260" s="181"/>
      <c r="W260" s="181" t="str">
        <f t="shared" si="99"/>
        <v/>
      </c>
      <c r="X260" s="182" t="str">
        <f>IF(ISBLANK(V260)=TRUE,"",IF($B260="Days",VLOOKUP(V260,$F$1:$G$1,2,FALSE),((W260-V260)*24)-#REF!))</f>
        <v/>
      </c>
      <c r="Y260" s="56" t="str">
        <f>IFERROR(VLOOKUP(A260,#REF!,5,FALSE),"")</f>
        <v/>
      </c>
      <c r="Z260" s="56" t="str">
        <f t="shared" si="77"/>
        <v/>
      </c>
      <c r="AA260" s="56" t="str">
        <f t="shared" si="78"/>
        <v/>
      </c>
      <c r="AB260" s="57" t="str">
        <f t="shared" si="79"/>
        <v/>
      </c>
      <c r="AC260" s="57" t="str">
        <f t="shared" si="80"/>
        <v/>
      </c>
      <c r="AD260" s="86" t="str">
        <f t="shared" si="81"/>
        <v/>
      </c>
      <c r="AE260" s="86" t="str">
        <f t="shared" si="82"/>
        <v/>
      </c>
      <c r="AF260" s="86" t="str">
        <f t="shared" si="83"/>
        <v/>
      </c>
      <c r="AG260" s="86" t="str">
        <f t="shared" si="84"/>
        <v/>
      </c>
      <c r="AH260" s="86" t="str">
        <f t="shared" si="85"/>
        <v/>
      </c>
      <c r="AI260" s="86" t="str">
        <f t="shared" si="86"/>
        <v/>
      </c>
      <c r="AJ260" s="86" t="str">
        <f t="shared" si="87"/>
        <v/>
      </c>
      <c r="AK260" s="87">
        <f t="shared" si="88"/>
        <v>0</v>
      </c>
      <c r="AL260" s="88" t="b">
        <f t="shared" si="100"/>
        <v>0</v>
      </c>
      <c r="AM260" s="88" t="b">
        <f t="shared" si="100"/>
        <v>0</v>
      </c>
      <c r="AN260" s="88" t="b">
        <f t="shared" si="100"/>
        <v>0</v>
      </c>
      <c r="AO260" s="88" t="b">
        <f t="shared" si="100"/>
        <v>0</v>
      </c>
      <c r="AP260" s="88" t="b">
        <f t="shared" si="100"/>
        <v>0</v>
      </c>
      <c r="AQ260" s="88" t="b">
        <f t="shared" si="100"/>
        <v>0</v>
      </c>
      <c r="AR260" s="88" t="b">
        <f t="shared" si="100"/>
        <v>0</v>
      </c>
      <c r="AS260" s="62">
        <f t="shared" si="89"/>
        <v>0</v>
      </c>
      <c r="AT260" s="88" t="str">
        <f t="shared" si="90"/>
        <v>Days</v>
      </c>
      <c r="AU260" s="89" t="str">
        <f t="shared" si="91"/>
        <v/>
      </c>
      <c r="AV260" s="88" t="str">
        <f t="shared" si="92"/>
        <v>No</v>
      </c>
      <c r="AW260" s="64"/>
      <c r="AX260" s="64"/>
      <c r="AY260" s="64"/>
      <c r="AZ260" s="64"/>
      <c r="BA260" s="64"/>
      <c r="BB260" s="64"/>
      <c r="BC260" s="64"/>
      <c r="BD260" s="64"/>
    </row>
    <row r="261" spans="1:56" s="70" customFormat="1" ht="15" customHeight="1" x14ac:dyDescent="0.25">
      <c r="A261" s="178"/>
      <c r="B261" s="179"/>
      <c r="C261" s="180"/>
      <c r="D261" s="181"/>
      <c r="E261" s="181" t="str">
        <f t="shared" si="93"/>
        <v/>
      </c>
      <c r="F261" s="182" t="str">
        <f>IF(ISBLANK(D261)=TRUE,"",IF($B261="Days",VLOOKUP(D261,$F$1:$G$1,2,FALSE),((E261-D261)*24)-#REF!))</f>
        <v/>
      </c>
      <c r="G261" s="181"/>
      <c r="H261" s="181" t="str">
        <f t="shared" si="94"/>
        <v/>
      </c>
      <c r="I261" s="182" t="str">
        <f>IF(ISBLANK(G261)=TRUE,"",IF($B261="Days",VLOOKUP(G261,$F$1:$G$1,2,FALSE),((H261-G261)*24)-#REF!))</f>
        <v/>
      </c>
      <c r="J261" s="181"/>
      <c r="K261" s="181" t="str">
        <f t="shared" si="95"/>
        <v/>
      </c>
      <c r="L261" s="182" t="str">
        <f>IF(ISBLANK(J261)=TRUE,"",IF($B261="Days",VLOOKUP(J261,$F$1:$G$1,2,FALSE),((K261-J261)*24)-#REF!))</f>
        <v/>
      </c>
      <c r="M261" s="181"/>
      <c r="N261" s="181" t="str">
        <f t="shared" si="96"/>
        <v/>
      </c>
      <c r="O261" s="182" t="str">
        <f>IF(ISBLANK(M261)=TRUE,"",IF($B261="Days",VLOOKUP(M261,$F$1:$G$1,2,FALSE),((N261-M261)*24)-#REF!))</f>
        <v/>
      </c>
      <c r="P261" s="181"/>
      <c r="Q261" s="181" t="str">
        <f t="shared" si="97"/>
        <v/>
      </c>
      <c r="R261" s="182" t="str">
        <f>IF(ISBLANK(P261)=TRUE,"",IF($B261="Days",VLOOKUP(P261,$F$1:$G$1,2,FALSE),((Q261-P261)*24)-#REF!))</f>
        <v/>
      </c>
      <c r="S261" s="181"/>
      <c r="T261" s="181" t="str">
        <f t="shared" si="98"/>
        <v/>
      </c>
      <c r="U261" s="182" t="str">
        <f>IF(ISBLANK(S261)=TRUE,"",IF($B261="Days",VLOOKUP(S261,$F$1:$G$1,2,FALSE),((T261-S261)*24)-#REF!))</f>
        <v/>
      </c>
      <c r="V261" s="181"/>
      <c r="W261" s="181" t="str">
        <f t="shared" si="99"/>
        <v/>
      </c>
      <c r="X261" s="182" t="str">
        <f>IF(ISBLANK(V261)=TRUE,"",IF($B261="Days",VLOOKUP(V261,$F$1:$G$1,2,FALSE),((W261-V261)*24)-#REF!))</f>
        <v/>
      </c>
      <c r="Y261" s="56" t="str">
        <f>IFERROR(VLOOKUP(A261,#REF!,5,FALSE),"")</f>
        <v/>
      </c>
      <c r="Z261" s="56" t="str">
        <f t="shared" si="77"/>
        <v/>
      </c>
      <c r="AA261" s="56" t="str">
        <f t="shared" si="78"/>
        <v/>
      </c>
      <c r="AB261" s="57" t="str">
        <f t="shared" si="79"/>
        <v/>
      </c>
      <c r="AC261" s="57" t="str">
        <f t="shared" si="80"/>
        <v/>
      </c>
      <c r="AD261" s="86" t="str">
        <f t="shared" si="81"/>
        <v/>
      </c>
      <c r="AE261" s="86" t="str">
        <f t="shared" si="82"/>
        <v/>
      </c>
      <c r="AF261" s="86" t="str">
        <f t="shared" si="83"/>
        <v/>
      </c>
      <c r="AG261" s="86" t="str">
        <f t="shared" si="84"/>
        <v/>
      </c>
      <c r="AH261" s="86" t="str">
        <f t="shared" si="85"/>
        <v/>
      </c>
      <c r="AI261" s="86" t="str">
        <f t="shared" si="86"/>
        <v/>
      </c>
      <c r="AJ261" s="86" t="str">
        <f t="shared" si="87"/>
        <v/>
      </c>
      <c r="AK261" s="87">
        <f t="shared" si="88"/>
        <v>0</v>
      </c>
      <c r="AL261" s="88" t="b">
        <f t="shared" si="100"/>
        <v>0</v>
      </c>
      <c r="AM261" s="88" t="b">
        <f t="shared" si="100"/>
        <v>0</v>
      </c>
      <c r="AN261" s="88" t="b">
        <f t="shared" si="100"/>
        <v>0</v>
      </c>
      <c r="AO261" s="88" t="b">
        <f t="shared" si="100"/>
        <v>0</v>
      </c>
      <c r="AP261" s="88" t="b">
        <f t="shared" si="100"/>
        <v>0</v>
      </c>
      <c r="AQ261" s="88" t="b">
        <f t="shared" si="100"/>
        <v>0</v>
      </c>
      <c r="AR261" s="88" t="b">
        <f t="shared" si="100"/>
        <v>0</v>
      </c>
      <c r="AS261" s="62">
        <f t="shared" si="89"/>
        <v>0</v>
      </c>
      <c r="AT261" s="88" t="str">
        <f t="shared" si="90"/>
        <v>Days</v>
      </c>
      <c r="AU261" s="89" t="str">
        <f t="shared" si="91"/>
        <v/>
      </c>
      <c r="AV261" s="88" t="str">
        <f t="shared" si="92"/>
        <v>No</v>
      </c>
      <c r="AW261" s="64"/>
      <c r="AX261" s="64"/>
      <c r="AY261" s="64"/>
      <c r="AZ261" s="64"/>
      <c r="BA261" s="64"/>
      <c r="BB261" s="64"/>
      <c r="BC261" s="64"/>
      <c r="BD261" s="64"/>
    </row>
    <row r="262" spans="1:56" s="70" customFormat="1" ht="15" customHeight="1" x14ac:dyDescent="0.25">
      <c r="A262" s="178"/>
      <c r="B262" s="179"/>
      <c r="C262" s="180"/>
      <c r="D262" s="181"/>
      <c r="E262" s="181" t="str">
        <f t="shared" si="93"/>
        <v/>
      </c>
      <c r="F262" s="182" t="str">
        <f>IF(ISBLANK(D262)=TRUE,"",IF($B262="Days",VLOOKUP(D262,$F$1:$G$1,2,FALSE),((E262-D262)*24)-#REF!))</f>
        <v/>
      </c>
      <c r="G262" s="181"/>
      <c r="H262" s="181" t="str">
        <f t="shared" si="94"/>
        <v/>
      </c>
      <c r="I262" s="182" t="str">
        <f>IF(ISBLANK(G262)=TRUE,"",IF($B262="Days",VLOOKUP(G262,$F$1:$G$1,2,FALSE),((H262-G262)*24)-#REF!))</f>
        <v/>
      </c>
      <c r="J262" s="181"/>
      <c r="K262" s="181" t="str">
        <f t="shared" si="95"/>
        <v/>
      </c>
      <c r="L262" s="182" t="str">
        <f>IF(ISBLANK(J262)=TRUE,"",IF($B262="Days",VLOOKUP(J262,$F$1:$G$1,2,FALSE),((K262-J262)*24)-#REF!))</f>
        <v/>
      </c>
      <c r="M262" s="181"/>
      <c r="N262" s="181" t="str">
        <f t="shared" si="96"/>
        <v/>
      </c>
      <c r="O262" s="182" t="str">
        <f>IF(ISBLANK(M262)=TRUE,"",IF($B262="Days",VLOOKUP(M262,$F$1:$G$1,2,FALSE),((N262-M262)*24)-#REF!))</f>
        <v/>
      </c>
      <c r="P262" s="181"/>
      <c r="Q262" s="181" t="str">
        <f t="shared" si="97"/>
        <v/>
      </c>
      <c r="R262" s="182" t="str">
        <f>IF(ISBLANK(P262)=TRUE,"",IF($B262="Days",VLOOKUP(P262,$F$1:$G$1,2,FALSE),((Q262-P262)*24)-#REF!))</f>
        <v/>
      </c>
      <c r="S262" s="181"/>
      <c r="T262" s="181" t="str">
        <f t="shared" si="98"/>
        <v/>
      </c>
      <c r="U262" s="182" t="str">
        <f>IF(ISBLANK(S262)=TRUE,"",IF($B262="Days",VLOOKUP(S262,$F$1:$G$1,2,FALSE),((T262-S262)*24)-#REF!))</f>
        <v/>
      </c>
      <c r="V262" s="181"/>
      <c r="W262" s="181" t="str">
        <f t="shared" si="99"/>
        <v/>
      </c>
      <c r="X262" s="182" t="str">
        <f>IF(ISBLANK(V262)=TRUE,"",IF($B262="Days",VLOOKUP(V262,$F$1:$G$1,2,FALSE),((W262-V262)*24)-#REF!))</f>
        <v/>
      </c>
      <c r="Y262" s="56" t="str">
        <f>IFERROR(VLOOKUP(A262,#REF!,5,FALSE),"")</f>
        <v/>
      </c>
      <c r="Z262" s="56" t="str">
        <f t="shared" si="77"/>
        <v/>
      </c>
      <c r="AA262" s="56" t="str">
        <f t="shared" si="78"/>
        <v/>
      </c>
      <c r="AB262" s="57" t="str">
        <f t="shared" si="79"/>
        <v/>
      </c>
      <c r="AC262" s="57" t="str">
        <f t="shared" si="80"/>
        <v/>
      </c>
      <c r="AD262" s="86" t="str">
        <f t="shared" si="81"/>
        <v/>
      </c>
      <c r="AE262" s="86" t="str">
        <f t="shared" si="82"/>
        <v/>
      </c>
      <c r="AF262" s="86" t="str">
        <f t="shared" si="83"/>
        <v/>
      </c>
      <c r="AG262" s="86" t="str">
        <f t="shared" si="84"/>
        <v/>
      </c>
      <c r="AH262" s="86" t="str">
        <f t="shared" si="85"/>
        <v/>
      </c>
      <c r="AI262" s="86" t="str">
        <f t="shared" si="86"/>
        <v/>
      </c>
      <c r="AJ262" s="86" t="str">
        <f t="shared" si="87"/>
        <v/>
      </c>
      <c r="AK262" s="87">
        <f t="shared" si="88"/>
        <v>0</v>
      </c>
      <c r="AL262" s="88" t="b">
        <f t="shared" si="100"/>
        <v>0</v>
      </c>
      <c r="AM262" s="88" t="b">
        <f t="shared" si="100"/>
        <v>0</v>
      </c>
      <c r="AN262" s="88" t="b">
        <f t="shared" si="100"/>
        <v>0</v>
      </c>
      <c r="AO262" s="88" t="b">
        <f t="shared" si="100"/>
        <v>0</v>
      </c>
      <c r="AP262" s="88" t="b">
        <f t="shared" si="100"/>
        <v>0</v>
      </c>
      <c r="AQ262" s="88" t="b">
        <f t="shared" si="100"/>
        <v>0</v>
      </c>
      <c r="AR262" s="88" t="b">
        <f t="shared" si="100"/>
        <v>0</v>
      </c>
      <c r="AS262" s="62">
        <f t="shared" si="89"/>
        <v>0</v>
      </c>
      <c r="AT262" s="88" t="str">
        <f t="shared" si="90"/>
        <v>Days</v>
      </c>
      <c r="AU262" s="89" t="str">
        <f t="shared" si="91"/>
        <v/>
      </c>
      <c r="AV262" s="88" t="str">
        <f t="shared" si="92"/>
        <v>No</v>
      </c>
      <c r="AW262" s="64"/>
      <c r="AX262" s="64"/>
      <c r="AY262" s="64"/>
      <c r="AZ262" s="64"/>
      <c r="BA262" s="64"/>
      <c r="BB262" s="64"/>
      <c r="BC262" s="64"/>
      <c r="BD262" s="64"/>
    </row>
    <row r="263" spans="1:56" s="70" customFormat="1" ht="15" customHeight="1" x14ac:dyDescent="0.25">
      <c r="A263" s="178"/>
      <c r="B263" s="179"/>
      <c r="C263" s="180"/>
      <c r="D263" s="181"/>
      <c r="E263" s="181" t="str">
        <f t="shared" si="93"/>
        <v/>
      </c>
      <c r="F263" s="182" t="str">
        <f>IF(ISBLANK(D263)=TRUE,"",IF($B263="Days",VLOOKUP(D263,$F$1:$G$1,2,FALSE),((E263-D263)*24)-#REF!))</f>
        <v/>
      </c>
      <c r="G263" s="181"/>
      <c r="H263" s="181" t="str">
        <f t="shared" si="94"/>
        <v/>
      </c>
      <c r="I263" s="182" t="str">
        <f>IF(ISBLANK(G263)=TRUE,"",IF($B263="Days",VLOOKUP(G263,$F$1:$G$1,2,FALSE),((H263-G263)*24)-#REF!))</f>
        <v/>
      </c>
      <c r="J263" s="181"/>
      <c r="K263" s="181" t="str">
        <f t="shared" si="95"/>
        <v/>
      </c>
      <c r="L263" s="182" t="str">
        <f>IF(ISBLANK(J263)=TRUE,"",IF($B263="Days",VLOOKUP(J263,$F$1:$G$1,2,FALSE),((K263-J263)*24)-#REF!))</f>
        <v/>
      </c>
      <c r="M263" s="181"/>
      <c r="N263" s="181" t="str">
        <f t="shared" si="96"/>
        <v/>
      </c>
      <c r="O263" s="182" t="str">
        <f>IF(ISBLANK(M263)=TRUE,"",IF($B263="Days",VLOOKUP(M263,$F$1:$G$1,2,FALSE),((N263-M263)*24)-#REF!))</f>
        <v/>
      </c>
      <c r="P263" s="181"/>
      <c r="Q263" s="181" t="str">
        <f t="shared" si="97"/>
        <v/>
      </c>
      <c r="R263" s="182" t="str">
        <f>IF(ISBLANK(P263)=TRUE,"",IF($B263="Days",VLOOKUP(P263,$F$1:$G$1,2,FALSE),((Q263-P263)*24)-#REF!))</f>
        <v/>
      </c>
      <c r="S263" s="181"/>
      <c r="T263" s="181" t="str">
        <f t="shared" si="98"/>
        <v/>
      </c>
      <c r="U263" s="182" t="str">
        <f>IF(ISBLANK(S263)=TRUE,"",IF($B263="Days",VLOOKUP(S263,$F$1:$G$1,2,FALSE),((T263-S263)*24)-#REF!))</f>
        <v/>
      </c>
      <c r="V263" s="181"/>
      <c r="W263" s="181" t="str">
        <f t="shared" si="99"/>
        <v/>
      </c>
      <c r="X263" s="182" t="str">
        <f>IF(ISBLANK(V263)=TRUE,"",IF($B263="Days",VLOOKUP(V263,$F$1:$G$1,2,FALSE),((W263-V263)*24)-#REF!))</f>
        <v/>
      </c>
      <c r="Y263" s="56" t="str">
        <f>IFERROR(VLOOKUP(A263,#REF!,5,FALSE),"")</f>
        <v/>
      </c>
      <c r="Z263" s="56" t="str">
        <f t="shared" si="77"/>
        <v/>
      </c>
      <c r="AA263" s="56" t="str">
        <f t="shared" si="78"/>
        <v/>
      </c>
      <c r="AB263" s="57" t="str">
        <f t="shared" si="79"/>
        <v/>
      </c>
      <c r="AC263" s="57" t="str">
        <f t="shared" si="80"/>
        <v/>
      </c>
      <c r="AD263" s="86" t="str">
        <f t="shared" si="81"/>
        <v/>
      </c>
      <c r="AE263" s="86" t="str">
        <f t="shared" si="82"/>
        <v/>
      </c>
      <c r="AF263" s="86" t="str">
        <f t="shared" si="83"/>
        <v/>
      </c>
      <c r="AG263" s="86" t="str">
        <f t="shared" si="84"/>
        <v/>
      </c>
      <c r="AH263" s="86" t="str">
        <f t="shared" si="85"/>
        <v/>
      </c>
      <c r="AI263" s="86" t="str">
        <f t="shared" si="86"/>
        <v/>
      </c>
      <c r="AJ263" s="86" t="str">
        <f t="shared" si="87"/>
        <v/>
      </c>
      <c r="AK263" s="87">
        <f t="shared" si="88"/>
        <v>0</v>
      </c>
      <c r="AL263" s="88" t="b">
        <f t="shared" si="100"/>
        <v>0</v>
      </c>
      <c r="AM263" s="88" t="b">
        <f t="shared" si="100"/>
        <v>0</v>
      </c>
      <c r="AN263" s="88" t="b">
        <f t="shared" si="100"/>
        <v>0</v>
      </c>
      <c r="AO263" s="88" t="b">
        <f t="shared" si="100"/>
        <v>0</v>
      </c>
      <c r="AP263" s="88" t="b">
        <f t="shared" si="100"/>
        <v>0</v>
      </c>
      <c r="AQ263" s="88" t="b">
        <f t="shared" si="100"/>
        <v>0</v>
      </c>
      <c r="AR263" s="88" t="b">
        <f t="shared" si="100"/>
        <v>0</v>
      </c>
      <c r="AS263" s="62">
        <f t="shared" si="89"/>
        <v>0</v>
      </c>
      <c r="AT263" s="88" t="str">
        <f t="shared" si="90"/>
        <v>Days</v>
      </c>
      <c r="AU263" s="89" t="str">
        <f t="shared" si="91"/>
        <v/>
      </c>
      <c r="AV263" s="88" t="str">
        <f t="shared" si="92"/>
        <v>No</v>
      </c>
      <c r="AW263" s="64"/>
      <c r="AX263" s="64"/>
      <c r="AY263" s="64"/>
      <c r="AZ263" s="64"/>
      <c r="BA263" s="64"/>
      <c r="BB263" s="64"/>
      <c r="BC263" s="64"/>
      <c r="BD263" s="64"/>
    </row>
    <row r="264" spans="1:56" s="70" customFormat="1" ht="15" customHeight="1" x14ac:dyDescent="0.25">
      <c r="A264" s="178"/>
      <c r="B264" s="179"/>
      <c r="C264" s="180"/>
      <c r="D264" s="181"/>
      <c r="E264" s="181" t="str">
        <f t="shared" si="93"/>
        <v/>
      </c>
      <c r="F264" s="182" t="str">
        <f>IF(ISBLANK(D264)=TRUE,"",IF($B264="Days",VLOOKUP(D264,$F$1:$G$1,2,FALSE),((E264-D264)*24)-#REF!))</f>
        <v/>
      </c>
      <c r="G264" s="181"/>
      <c r="H264" s="181" t="str">
        <f t="shared" si="94"/>
        <v/>
      </c>
      <c r="I264" s="182" t="str">
        <f>IF(ISBLANK(G264)=TRUE,"",IF($B264="Days",VLOOKUP(G264,$F$1:$G$1,2,FALSE),((H264-G264)*24)-#REF!))</f>
        <v/>
      </c>
      <c r="J264" s="181"/>
      <c r="K264" s="181" t="str">
        <f t="shared" si="95"/>
        <v/>
      </c>
      <c r="L264" s="182" t="str">
        <f>IF(ISBLANK(J264)=TRUE,"",IF($B264="Days",VLOOKUP(J264,$F$1:$G$1,2,FALSE),((K264-J264)*24)-#REF!))</f>
        <v/>
      </c>
      <c r="M264" s="181"/>
      <c r="N264" s="181" t="str">
        <f t="shared" si="96"/>
        <v/>
      </c>
      <c r="O264" s="182" t="str">
        <f>IF(ISBLANK(M264)=TRUE,"",IF($B264="Days",VLOOKUP(M264,$F$1:$G$1,2,FALSE),((N264-M264)*24)-#REF!))</f>
        <v/>
      </c>
      <c r="P264" s="181"/>
      <c r="Q264" s="181" t="str">
        <f t="shared" si="97"/>
        <v/>
      </c>
      <c r="R264" s="182" t="str">
        <f>IF(ISBLANK(P264)=TRUE,"",IF($B264="Days",VLOOKUP(P264,$F$1:$G$1,2,FALSE),((Q264-P264)*24)-#REF!))</f>
        <v/>
      </c>
      <c r="S264" s="181"/>
      <c r="T264" s="181" t="str">
        <f t="shared" si="98"/>
        <v/>
      </c>
      <c r="U264" s="182" t="str">
        <f>IF(ISBLANK(S264)=TRUE,"",IF($B264="Days",VLOOKUP(S264,$F$1:$G$1,2,FALSE),((T264-S264)*24)-#REF!))</f>
        <v/>
      </c>
      <c r="V264" s="181"/>
      <c r="W264" s="181" t="str">
        <f t="shared" si="99"/>
        <v/>
      </c>
      <c r="X264" s="182" t="str">
        <f>IF(ISBLANK(V264)=TRUE,"",IF($B264="Days",VLOOKUP(V264,$F$1:$G$1,2,FALSE),((W264-V264)*24)-#REF!))</f>
        <v/>
      </c>
      <c r="Y264" s="56" t="str">
        <f>IFERROR(VLOOKUP(A264,#REF!,5,FALSE),"")</f>
        <v/>
      </c>
      <c r="Z264" s="56" t="str">
        <f t="shared" ref="Z264:Z327" si="101">IF(A264="","",ROUND(MAX(F264,I264,L264,O264,R264,U264,X264),2))</f>
        <v/>
      </c>
      <c r="AA264" s="56" t="str">
        <f t="shared" ref="AA264:AA327" si="102">IF(A264="","",ROUND(MIN(F264,I264,L264,O264,R264,U264,X264),2))</f>
        <v/>
      </c>
      <c r="AB264" s="57" t="str">
        <f t="shared" ref="AB264:AB327" si="103">IF(A264="","",IF(Z264=AA264,"Good",IF((AA264=Z264/2),"Good",IF(Y264="Hours","Good","Check"))))</f>
        <v/>
      </c>
      <c r="AC264" s="57" t="str">
        <f t="shared" ref="AC264:AC327" si="104">IF(ISBLANK(D264),"",(OR(D264="Full",D264="AM",D264="PM",G264="Full",G264="AM",G264="PM",J264="Full",J264="AM",J264="PM",M264="Full",M264="AM",M264="PM",P264="Full",P264="AM",P264="PM",S264="Full",S264="AM",S264="PM",V264="Full",V264="AM",V264="PM")))</f>
        <v/>
      </c>
      <c r="AD264" s="86" t="str">
        <f t="shared" ref="AD264:AD327" si="105">IF(COUNTBLANK(F264)&gt;0,"",ROUND(F264,2))</f>
        <v/>
      </c>
      <c r="AE264" s="86" t="str">
        <f t="shared" ref="AE264:AE327" si="106">IF(COUNTBLANK(I264)&gt;0,"",ROUND(I264,2))</f>
        <v/>
      </c>
      <c r="AF264" s="86" t="str">
        <f t="shared" ref="AF264:AF327" si="107">IF(COUNTBLANK(L264)&gt;0,"",ROUND(L264,2))</f>
        <v/>
      </c>
      <c r="AG264" s="86" t="str">
        <f t="shared" ref="AG264:AG327" si="108">IF(COUNTBLANK(O264)&gt;0,"",ROUND(O264,2))</f>
        <v/>
      </c>
      <c r="AH264" s="86" t="str">
        <f t="shared" ref="AH264:AH327" si="109">IF(COUNTBLANK(R264)&gt;0,"",ROUND(R264,2))</f>
        <v/>
      </c>
      <c r="AI264" s="86" t="str">
        <f t="shared" ref="AI264:AI327" si="110">IF(COUNTBLANK(U264)&gt;0,"",ROUND(U264,2))</f>
        <v/>
      </c>
      <c r="AJ264" s="86" t="str">
        <f t="shared" ref="AJ264:AJ327" si="111">IF(COUNTBLANK(X264)&gt;0,"",ROUND(X264,2))</f>
        <v/>
      </c>
      <c r="AK264" s="87">
        <f t="shared" ref="AK264:AK327" si="112">7-COUNTBLANK(AD264:AJ264)</f>
        <v>0</v>
      </c>
      <c r="AL264" s="88" t="b">
        <f t="shared" si="100"/>
        <v>0</v>
      </c>
      <c r="AM264" s="88" t="b">
        <f t="shared" si="100"/>
        <v>0</v>
      </c>
      <c r="AN264" s="88" t="b">
        <f t="shared" si="100"/>
        <v>0</v>
      </c>
      <c r="AO264" s="88" t="b">
        <f t="shared" si="100"/>
        <v>0</v>
      </c>
      <c r="AP264" s="88" t="b">
        <f t="shared" si="100"/>
        <v>0</v>
      </c>
      <c r="AQ264" s="88" t="b">
        <f t="shared" si="100"/>
        <v>0</v>
      </c>
      <c r="AR264" s="88" t="b">
        <f t="shared" si="100"/>
        <v>0</v>
      </c>
      <c r="AS264" s="62">
        <f t="shared" ref="AS264:AS327" si="113">COUNTIF(AL264:AR264,TRUE)</f>
        <v>0</v>
      </c>
      <c r="AT264" s="88" t="str">
        <f t="shared" ref="AT264:AT327" si="114">IF(AS264=AK264,"Days","Hours")</f>
        <v>Days</v>
      </c>
      <c r="AU264" s="89" t="str">
        <f t="shared" ref="AU264:AU327" si="115">IF(ISBLANK(B264)=TRUE,"",B264)</f>
        <v/>
      </c>
      <c r="AV264" s="88" t="str">
        <f t="shared" ref="AV264:AV327" si="116">IF(COUNTBLANK(AU264)=1,"No",IF(AT264=AU264,"No","Yes"))</f>
        <v>No</v>
      </c>
      <c r="AW264" s="64"/>
      <c r="AX264" s="64"/>
      <c r="AY264" s="64"/>
      <c r="AZ264" s="64"/>
      <c r="BA264" s="64"/>
      <c r="BB264" s="64"/>
      <c r="BC264" s="64"/>
      <c r="BD264" s="64"/>
    </row>
    <row r="265" spans="1:56" s="70" customFormat="1" ht="15" customHeight="1" x14ac:dyDescent="0.25">
      <c r="A265" s="178"/>
      <c r="B265" s="179"/>
      <c r="C265" s="180"/>
      <c r="D265" s="181"/>
      <c r="E265" s="181" t="str">
        <f t="shared" si="93"/>
        <v/>
      </c>
      <c r="F265" s="182" t="str">
        <f>IF(ISBLANK(D265)=TRUE,"",IF($B265="Days",VLOOKUP(D265,$F$1:$G$1,2,FALSE),((E265-D265)*24)-#REF!))</f>
        <v/>
      </c>
      <c r="G265" s="181"/>
      <c r="H265" s="181" t="str">
        <f t="shared" si="94"/>
        <v/>
      </c>
      <c r="I265" s="182" t="str">
        <f>IF(ISBLANK(G265)=TRUE,"",IF($B265="Days",VLOOKUP(G265,$F$1:$G$1,2,FALSE),((H265-G265)*24)-#REF!))</f>
        <v/>
      </c>
      <c r="J265" s="181"/>
      <c r="K265" s="181" t="str">
        <f t="shared" si="95"/>
        <v/>
      </c>
      <c r="L265" s="182" t="str">
        <f>IF(ISBLANK(J265)=TRUE,"",IF($B265="Days",VLOOKUP(J265,$F$1:$G$1,2,FALSE),((K265-J265)*24)-#REF!))</f>
        <v/>
      </c>
      <c r="M265" s="181"/>
      <c r="N265" s="181" t="str">
        <f t="shared" si="96"/>
        <v/>
      </c>
      <c r="O265" s="182" t="str">
        <f>IF(ISBLANK(M265)=TRUE,"",IF($B265="Days",VLOOKUP(M265,$F$1:$G$1,2,FALSE),((N265-M265)*24)-#REF!))</f>
        <v/>
      </c>
      <c r="P265" s="181"/>
      <c r="Q265" s="181" t="str">
        <f t="shared" si="97"/>
        <v/>
      </c>
      <c r="R265" s="182" t="str">
        <f>IF(ISBLANK(P265)=TRUE,"",IF($B265="Days",VLOOKUP(P265,$F$1:$G$1,2,FALSE),((Q265-P265)*24)-#REF!))</f>
        <v/>
      </c>
      <c r="S265" s="181"/>
      <c r="T265" s="181" t="str">
        <f t="shared" si="98"/>
        <v/>
      </c>
      <c r="U265" s="182" t="str">
        <f>IF(ISBLANK(S265)=TRUE,"",IF($B265="Days",VLOOKUP(S265,$F$1:$G$1,2,FALSE),((T265-S265)*24)-#REF!))</f>
        <v/>
      </c>
      <c r="V265" s="181"/>
      <c r="W265" s="181" t="str">
        <f t="shared" si="99"/>
        <v/>
      </c>
      <c r="X265" s="182" t="str">
        <f>IF(ISBLANK(V265)=TRUE,"",IF($B265="Days",VLOOKUP(V265,$F$1:$G$1,2,FALSE),((W265-V265)*24)-#REF!))</f>
        <v/>
      </c>
      <c r="Y265" s="56" t="str">
        <f>IFERROR(VLOOKUP(A265,#REF!,5,FALSE),"")</f>
        <v/>
      </c>
      <c r="Z265" s="56" t="str">
        <f t="shared" si="101"/>
        <v/>
      </c>
      <c r="AA265" s="56" t="str">
        <f t="shared" si="102"/>
        <v/>
      </c>
      <c r="AB265" s="57" t="str">
        <f t="shared" si="103"/>
        <v/>
      </c>
      <c r="AC265" s="57" t="str">
        <f t="shared" si="104"/>
        <v/>
      </c>
      <c r="AD265" s="86" t="str">
        <f t="shared" si="105"/>
        <v/>
      </c>
      <c r="AE265" s="86" t="str">
        <f t="shared" si="106"/>
        <v/>
      </c>
      <c r="AF265" s="86" t="str">
        <f t="shared" si="107"/>
        <v/>
      </c>
      <c r="AG265" s="86" t="str">
        <f t="shared" si="108"/>
        <v/>
      </c>
      <c r="AH265" s="86" t="str">
        <f t="shared" si="109"/>
        <v/>
      </c>
      <c r="AI265" s="86" t="str">
        <f t="shared" si="110"/>
        <v/>
      </c>
      <c r="AJ265" s="86" t="str">
        <f t="shared" si="111"/>
        <v/>
      </c>
      <c r="AK265" s="87">
        <f t="shared" si="112"/>
        <v>0</v>
      </c>
      <c r="AL265" s="88" t="b">
        <f t="shared" si="100"/>
        <v>0</v>
      </c>
      <c r="AM265" s="88" t="b">
        <f t="shared" si="100"/>
        <v>0</v>
      </c>
      <c r="AN265" s="88" t="b">
        <f t="shared" si="100"/>
        <v>0</v>
      </c>
      <c r="AO265" s="88" t="b">
        <f t="shared" si="100"/>
        <v>0</v>
      </c>
      <c r="AP265" s="88" t="b">
        <f t="shared" si="100"/>
        <v>0</v>
      </c>
      <c r="AQ265" s="88" t="b">
        <f t="shared" si="100"/>
        <v>0</v>
      </c>
      <c r="AR265" s="88" t="b">
        <f t="shared" si="100"/>
        <v>0</v>
      </c>
      <c r="AS265" s="62">
        <f t="shared" si="113"/>
        <v>0</v>
      </c>
      <c r="AT265" s="88" t="str">
        <f t="shared" si="114"/>
        <v>Days</v>
      </c>
      <c r="AU265" s="89" t="str">
        <f t="shared" si="115"/>
        <v/>
      </c>
      <c r="AV265" s="88" t="str">
        <f t="shared" si="116"/>
        <v>No</v>
      </c>
      <c r="AW265" s="64"/>
      <c r="AX265" s="64"/>
      <c r="AY265" s="64"/>
      <c r="AZ265" s="64"/>
      <c r="BA265" s="64"/>
      <c r="BB265" s="64"/>
      <c r="BC265" s="64"/>
      <c r="BD265" s="64"/>
    </row>
    <row r="266" spans="1:56" s="70" customFormat="1" ht="15" customHeight="1" x14ac:dyDescent="0.25">
      <c r="A266" s="178"/>
      <c r="B266" s="179"/>
      <c r="C266" s="180"/>
      <c r="D266" s="181"/>
      <c r="E266" s="181" t="str">
        <f t="shared" si="93"/>
        <v/>
      </c>
      <c r="F266" s="182" t="str">
        <f>IF(ISBLANK(D266)=TRUE,"",IF($B266="Days",VLOOKUP(D266,$F$1:$G$1,2,FALSE),((E266-D266)*24)-#REF!))</f>
        <v/>
      </c>
      <c r="G266" s="181"/>
      <c r="H266" s="181" t="str">
        <f t="shared" si="94"/>
        <v/>
      </c>
      <c r="I266" s="182" t="str">
        <f>IF(ISBLANK(G266)=TRUE,"",IF($B266="Days",VLOOKUP(G266,$F$1:$G$1,2,FALSE),((H266-G266)*24)-#REF!))</f>
        <v/>
      </c>
      <c r="J266" s="181"/>
      <c r="K266" s="181" t="str">
        <f t="shared" si="95"/>
        <v/>
      </c>
      <c r="L266" s="182" t="str">
        <f>IF(ISBLANK(J266)=TRUE,"",IF($B266="Days",VLOOKUP(J266,$F$1:$G$1,2,FALSE),((K266-J266)*24)-#REF!))</f>
        <v/>
      </c>
      <c r="M266" s="181"/>
      <c r="N266" s="181" t="str">
        <f t="shared" si="96"/>
        <v/>
      </c>
      <c r="O266" s="182" t="str">
        <f>IF(ISBLANK(M266)=TRUE,"",IF($B266="Days",VLOOKUP(M266,$F$1:$G$1,2,FALSE),((N266-M266)*24)-#REF!))</f>
        <v/>
      </c>
      <c r="P266" s="181"/>
      <c r="Q266" s="181" t="str">
        <f t="shared" si="97"/>
        <v/>
      </c>
      <c r="R266" s="182" t="str">
        <f>IF(ISBLANK(P266)=TRUE,"",IF($B266="Days",VLOOKUP(P266,$F$1:$G$1,2,FALSE),((Q266-P266)*24)-#REF!))</f>
        <v/>
      </c>
      <c r="S266" s="181"/>
      <c r="T266" s="181" t="str">
        <f t="shared" si="98"/>
        <v/>
      </c>
      <c r="U266" s="182" t="str">
        <f>IF(ISBLANK(S266)=TRUE,"",IF($B266="Days",VLOOKUP(S266,$F$1:$G$1,2,FALSE),((T266-S266)*24)-#REF!))</f>
        <v/>
      </c>
      <c r="V266" s="181"/>
      <c r="W266" s="181" t="str">
        <f t="shared" si="99"/>
        <v/>
      </c>
      <c r="X266" s="182" t="str">
        <f>IF(ISBLANK(V266)=TRUE,"",IF($B266="Days",VLOOKUP(V266,$F$1:$G$1,2,FALSE),((W266-V266)*24)-#REF!))</f>
        <v/>
      </c>
      <c r="Y266" s="56" t="str">
        <f>IFERROR(VLOOKUP(A266,#REF!,5,FALSE),"")</f>
        <v/>
      </c>
      <c r="Z266" s="56" t="str">
        <f t="shared" si="101"/>
        <v/>
      </c>
      <c r="AA266" s="56" t="str">
        <f t="shared" si="102"/>
        <v/>
      </c>
      <c r="AB266" s="57" t="str">
        <f t="shared" si="103"/>
        <v/>
      </c>
      <c r="AC266" s="57" t="str">
        <f t="shared" si="104"/>
        <v/>
      </c>
      <c r="AD266" s="86" t="str">
        <f t="shared" si="105"/>
        <v/>
      </c>
      <c r="AE266" s="86" t="str">
        <f t="shared" si="106"/>
        <v/>
      </c>
      <c r="AF266" s="86" t="str">
        <f t="shared" si="107"/>
        <v/>
      </c>
      <c r="AG266" s="86" t="str">
        <f t="shared" si="108"/>
        <v/>
      </c>
      <c r="AH266" s="86" t="str">
        <f t="shared" si="109"/>
        <v/>
      </c>
      <c r="AI266" s="86" t="str">
        <f t="shared" si="110"/>
        <v/>
      </c>
      <c r="AJ266" s="86" t="str">
        <f t="shared" si="111"/>
        <v/>
      </c>
      <c r="AK266" s="87">
        <f t="shared" si="112"/>
        <v>0</v>
      </c>
      <c r="AL266" s="88" t="b">
        <f t="shared" si="100"/>
        <v>0</v>
      </c>
      <c r="AM266" s="88" t="b">
        <f t="shared" si="100"/>
        <v>0</v>
      </c>
      <c r="AN266" s="88" t="b">
        <f t="shared" si="100"/>
        <v>0</v>
      </c>
      <c r="AO266" s="88" t="b">
        <f t="shared" si="100"/>
        <v>0</v>
      </c>
      <c r="AP266" s="88" t="b">
        <f t="shared" si="100"/>
        <v>0</v>
      </c>
      <c r="AQ266" s="88" t="b">
        <f t="shared" si="100"/>
        <v>0</v>
      </c>
      <c r="AR266" s="88" t="b">
        <f t="shared" si="100"/>
        <v>0</v>
      </c>
      <c r="AS266" s="62">
        <f t="shared" si="113"/>
        <v>0</v>
      </c>
      <c r="AT266" s="88" t="str">
        <f t="shared" si="114"/>
        <v>Days</v>
      </c>
      <c r="AU266" s="89" t="str">
        <f t="shared" si="115"/>
        <v/>
      </c>
      <c r="AV266" s="88" t="str">
        <f t="shared" si="116"/>
        <v>No</v>
      </c>
      <c r="AW266" s="64"/>
      <c r="AX266" s="64"/>
      <c r="AY266" s="64"/>
      <c r="AZ266" s="64"/>
      <c r="BA266" s="64"/>
      <c r="BB266" s="64"/>
      <c r="BC266" s="64"/>
      <c r="BD266" s="64"/>
    </row>
    <row r="267" spans="1:56" s="70" customFormat="1" ht="15" customHeight="1" x14ac:dyDescent="0.25">
      <c r="A267" s="178"/>
      <c r="B267" s="179"/>
      <c r="C267" s="180"/>
      <c r="D267" s="181"/>
      <c r="E267" s="181" t="str">
        <f t="shared" si="93"/>
        <v/>
      </c>
      <c r="F267" s="182" t="str">
        <f>IF(ISBLANK(D267)=TRUE,"",IF($B267="Days",VLOOKUP(D267,$F$1:$G$1,2,FALSE),((E267-D267)*24)-#REF!))</f>
        <v/>
      </c>
      <c r="G267" s="181"/>
      <c r="H267" s="181" t="str">
        <f t="shared" si="94"/>
        <v/>
      </c>
      <c r="I267" s="182" t="str">
        <f>IF(ISBLANK(G267)=TRUE,"",IF($B267="Days",VLOOKUP(G267,$F$1:$G$1,2,FALSE),((H267-G267)*24)-#REF!))</f>
        <v/>
      </c>
      <c r="J267" s="181"/>
      <c r="K267" s="181" t="str">
        <f t="shared" si="95"/>
        <v/>
      </c>
      <c r="L267" s="182" t="str">
        <f>IF(ISBLANK(J267)=TRUE,"",IF($B267="Days",VLOOKUP(J267,$F$1:$G$1,2,FALSE),((K267-J267)*24)-#REF!))</f>
        <v/>
      </c>
      <c r="M267" s="181"/>
      <c r="N267" s="181" t="str">
        <f t="shared" si="96"/>
        <v/>
      </c>
      <c r="O267" s="182" t="str">
        <f>IF(ISBLANK(M267)=TRUE,"",IF($B267="Days",VLOOKUP(M267,$F$1:$G$1,2,FALSE),((N267-M267)*24)-#REF!))</f>
        <v/>
      </c>
      <c r="P267" s="181"/>
      <c r="Q267" s="181" t="str">
        <f t="shared" si="97"/>
        <v/>
      </c>
      <c r="R267" s="182" t="str">
        <f>IF(ISBLANK(P267)=TRUE,"",IF($B267="Days",VLOOKUP(P267,$F$1:$G$1,2,FALSE),((Q267-P267)*24)-#REF!))</f>
        <v/>
      </c>
      <c r="S267" s="181"/>
      <c r="T267" s="181" t="str">
        <f t="shared" si="98"/>
        <v/>
      </c>
      <c r="U267" s="182" t="str">
        <f>IF(ISBLANK(S267)=TRUE,"",IF($B267="Days",VLOOKUP(S267,$F$1:$G$1,2,FALSE),((T267-S267)*24)-#REF!))</f>
        <v/>
      </c>
      <c r="V267" s="181"/>
      <c r="W267" s="181" t="str">
        <f t="shared" si="99"/>
        <v/>
      </c>
      <c r="X267" s="182" t="str">
        <f>IF(ISBLANK(V267)=TRUE,"",IF($B267="Days",VLOOKUP(V267,$F$1:$G$1,2,FALSE),((W267-V267)*24)-#REF!))</f>
        <v/>
      </c>
      <c r="Y267" s="56" t="str">
        <f>IFERROR(VLOOKUP(A267,#REF!,5,FALSE),"")</f>
        <v/>
      </c>
      <c r="Z267" s="56" t="str">
        <f t="shared" si="101"/>
        <v/>
      </c>
      <c r="AA267" s="56" t="str">
        <f t="shared" si="102"/>
        <v/>
      </c>
      <c r="AB267" s="57" t="str">
        <f t="shared" si="103"/>
        <v/>
      </c>
      <c r="AC267" s="57" t="str">
        <f t="shared" si="104"/>
        <v/>
      </c>
      <c r="AD267" s="86" t="str">
        <f t="shared" si="105"/>
        <v/>
      </c>
      <c r="AE267" s="86" t="str">
        <f t="shared" si="106"/>
        <v/>
      </c>
      <c r="AF267" s="86" t="str">
        <f t="shared" si="107"/>
        <v/>
      </c>
      <c r="AG267" s="86" t="str">
        <f t="shared" si="108"/>
        <v/>
      </c>
      <c r="AH267" s="86" t="str">
        <f t="shared" si="109"/>
        <v/>
      </c>
      <c r="AI267" s="86" t="str">
        <f t="shared" si="110"/>
        <v/>
      </c>
      <c r="AJ267" s="86" t="str">
        <f t="shared" si="111"/>
        <v/>
      </c>
      <c r="AK267" s="87">
        <f t="shared" si="112"/>
        <v>0</v>
      </c>
      <c r="AL267" s="88" t="b">
        <f t="shared" si="100"/>
        <v>0</v>
      </c>
      <c r="AM267" s="88" t="b">
        <f t="shared" si="100"/>
        <v>0</v>
      </c>
      <c r="AN267" s="88" t="b">
        <f t="shared" si="100"/>
        <v>0</v>
      </c>
      <c r="AO267" s="88" t="b">
        <f t="shared" si="100"/>
        <v>0</v>
      </c>
      <c r="AP267" s="88" t="b">
        <f t="shared" si="100"/>
        <v>0</v>
      </c>
      <c r="AQ267" s="88" t="b">
        <f t="shared" si="100"/>
        <v>0</v>
      </c>
      <c r="AR267" s="88" t="b">
        <f t="shared" si="100"/>
        <v>0</v>
      </c>
      <c r="AS267" s="62">
        <f t="shared" si="113"/>
        <v>0</v>
      </c>
      <c r="AT267" s="88" t="str">
        <f t="shared" si="114"/>
        <v>Days</v>
      </c>
      <c r="AU267" s="89" t="str">
        <f t="shared" si="115"/>
        <v/>
      </c>
      <c r="AV267" s="88" t="str">
        <f t="shared" si="116"/>
        <v>No</v>
      </c>
      <c r="AW267" s="64"/>
      <c r="AX267" s="64"/>
      <c r="AY267" s="64"/>
      <c r="AZ267" s="64"/>
      <c r="BA267" s="64"/>
      <c r="BB267" s="64"/>
      <c r="BC267" s="64"/>
      <c r="BD267" s="64"/>
    </row>
    <row r="268" spans="1:56" s="70" customFormat="1" ht="15" customHeight="1" x14ac:dyDescent="0.25">
      <c r="A268" s="178"/>
      <c r="B268" s="179"/>
      <c r="C268" s="180"/>
      <c r="D268" s="181"/>
      <c r="E268" s="181" t="str">
        <f t="shared" si="93"/>
        <v/>
      </c>
      <c r="F268" s="182" t="str">
        <f>IF(ISBLANK(D268)=TRUE,"",IF($B268="Days",VLOOKUP(D268,$F$1:$G$1,2,FALSE),((E268-D268)*24)-#REF!))</f>
        <v/>
      </c>
      <c r="G268" s="181"/>
      <c r="H268" s="181" t="str">
        <f t="shared" si="94"/>
        <v/>
      </c>
      <c r="I268" s="182" t="str">
        <f>IF(ISBLANK(G268)=TRUE,"",IF($B268="Days",VLOOKUP(G268,$F$1:$G$1,2,FALSE),((H268-G268)*24)-#REF!))</f>
        <v/>
      </c>
      <c r="J268" s="181"/>
      <c r="K268" s="181" t="str">
        <f t="shared" si="95"/>
        <v/>
      </c>
      <c r="L268" s="182" t="str">
        <f>IF(ISBLANK(J268)=TRUE,"",IF($B268="Days",VLOOKUP(J268,$F$1:$G$1,2,FALSE),((K268-J268)*24)-#REF!))</f>
        <v/>
      </c>
      <c r="M268" s="181"/>
      <c r="N268" s="181" t="str">
        <f t="shared" si="96"/>
        <v/>
      </c>
      <c r="O268" s="182" t="str">
        <f>IF(ISBLANK(M268)=TRUE,"",IF($B268="Days",VLOOKUP(M268,$F$1:$G$1,2,FALSE),((N268-M268)*24)-#REF!))</f>
        <v/>
      </c>
      <c r="P268" s="181"/>
      <c r="Q268" s="181" t="str">
        <f t="shared" si="97"/>
        <v/>
      </c>
      <c r="R268" s="182" t="str">
        <f>IF(ISBLANK(P268)=TRUE,"",IF($B268="Days",VLOOKUP(P268,$F$1:$G$1,2,FALSE),((Q268-P268)*24)-#REF!))</f>
        <v/>
      </c>
      <c r="S268" s="181"/>
      <c r="T268" s="181" t="str">
        <f t="shared" si="98"/>
        <v/>
      </c>
      <c r="U268" s="182" t="str">
        <f>IF(ISBLANK(S268)=TRUE,"",IF($B268="Days",VLOOKUP(S268,$F$1:$G$1,2,FALSE),((T268-S268)*24)-#REF!))</f>
        <v/>
      </c>
      <c r="V268" s="181"/>
      <c r="W268" s="181" t="str">
        <f t="shared" si="99"/>
        <v/>
      </c>
      <c r="X268" s="182" t="str">
        <f>IF(ISBLANK(V268)=TRUE,"",IF($B268="Days",VLOOKUP(V268,$F$1:$G$1,2,FALSE),((W268-V268)*24)-#REF!))</f>
        <v/>
      </c>
      <c r="Y268" s="56" t="str">
        <f>IFERROR(VLOOKUP(A268,#REF!,5,FALSE),"")</f>
        <v/>
      </c>
      <c r="Z268" s="56" t="str">
        <f t="shared" si="101"/>
        <v/>
      </c>
      <c r="AA268" s="56" t="str">
        <f t="shared" si="102"/>
        <v/>
      </c>
      <c r="AB268" s="57" t="str">
        <f t="shared" si="103"/>
        <v/>
      </c>
      <c r="AC268" s="57" t="str">
        <f t="shared" si="104"/>
        <v/>
      </c>
      <c r="AD268" s="86" t="str">
        <f t="shared" si="105"/>
        <v/>
      </c>
      <c r="AE268" s="86" t="str">
        <f t="shared" si="106"/>
        <v/>
      </c>
      <c r="AF268" s="86" t="str">
        <f t="shared" si="107"/>
        <v/>
      </c>
      <c r="AG268" s="86" t="str">
        <f t="shared" si="108"/>
        <v/>
      </c>
      <c r="AH268" s="86" t="str">
        <f t="shared" si="109"/>
        <v/>
      </c>
      <c r="AI268" s="86" t="str">
        <f t="shared" si="110"/>
        <v/>
      </c>
      <c r="AJ268" s="86" t="str">
        <f t="shared" si="111"/>
        <v/>
      </c>
      <c r="AK268" s="87">
        <f t="shared" si="112"/>
        <v>0</v>
      </c>
      <c r="AL268" s="88" t="b">
        <f t="shared" si="100"/>
        <v>0</v>
      </c>
      <c r="AM268" s="88" t="b">
        <f t="shared" si="100"/>
        <v>0</v>
      </c>
      <c r="AN268" s="88" t="b">
        <f t="shared" si="100"/>
        <v>0</v>
      </c>
      <c r="AO268" s="88" t="b">
        <f t="shared" ref="AO268:AR331" si="117">IF(COUNTBLANK(AG268)&gt;0,FALSE,COUNTIF($AD268:$AJ268,AG268)&gt;1)</f>
        <v>0</v>
      </c>
      <c r="AP268" s="88" t="b">
        <f t="shared" si="117"/>
        <v>0</v>
      </c>
      <c r="AQ268" s="88" t="b">
        <f t="shared" si="117"/>
        <v>0</v>
      </c>
      <c r="AR268" s="88" t="b">
        <f t="shared" si="117"/>
        <v>0</v>
      </c>
      <c r="AS268" s="62">
        <f t="shared" si="113"/>
        <v>0</v>
      </c>
      <c r="AT268" s="88" t="str">
        <f t="shared" si="114"/>
        <v>Days</v>
      </c>
      <c r="AU268" s="89" t="str">
        <f t="shared" si="115"/>
        <v/>
      </c>
      <c r="AV268" s="88" t="str">
        <f t="shared" si="116"/>
        <v>No</v>
      </c>
      <c r="AW268" s="64"/>
      <c r="AX268" s="64"/>
      <c r="AY268" s="64"/>
      <c r="AZ268" s="64"/>
      <c r="BA268" s="64"/>
      <c r="BB268" s="64"/>
      <c r="BC268" s="64"/>
      <c r="BD268" s="64"/>
    </row>
    <row r="269" spans="1:56" s="70" customFormat="1" ht="15" customHeight="1" x14ac:dyDescent="0.25">
      <c r="A269" s="178"/>
      <c r="B269" s="179"/>
      <c r="C269" s="180"/>
      <c r="D269" s="181"/>
      <c r="E269" s="181" t="str">
        <f t="shared" si="93"/>
        <v/>
      </c>
      <c r="F269" s="182" t="str">
        <f>IF(ISBLANK(D269)=TRUE,"",IF($B269="Days",VLOOKUP(D269,$F$1:$G$1,2,FALSE),((E269-D269)*24)-#REF!))</f>
        <v/>
      </c>
      <c r="G269" s="181"/>
      <c r="H269" s="181" t="str">
        <f t="shared" si="94"/>
        <v/>
      </c>
      <c r="I269" s="182" t="str">
        <f>IF(ISBLANK(G269)=TRUE,"",IF($B269="Days",VLOOKUP(G269,$F$1:$G$1,2,FALSE),((H269-G269)*24)-#REF!))</f>
        <v/>
      </c>
      <c r="J269" s="181"/>
      <c r="K269" s="181" t="str">
        <f t="shared" si="95"/>
        <v/>
      </c>
      <c r="L269" s="182" t="str">
        <f>IF(ISBLANK(J269)=TRUE,"",IF($B269="Days",VLOOKUP(J269,$F$1:$G$1,2,FALSE),((K269-J269)*24)-#REF!))</f>
        <v/>
      </c>
      <c r="M269" s="181"/>
      <c r="N269" s="181" t="str">
        <f t="shared" si="96"/>
        <v/>
      </c>
      <c r="O269" s="182" t="str">
        <f>IF(ISBLANK(M269)=TRUE,"",IF($B269="Days",VLOOKUP(M269,$F$1:$G$1,2,FALSE),((N269-M269)*24)-#REF!))</f>
        <v/>
      </c>
      <c r="P269" s="181"/>
      <c r="Q269" s="181" t="str">
        <f t="shared" si="97"/>
        <v/>
      </c>
      <c r="R269" s="182" t="str">
        <f>IF(ISBLANK(P269)=TRUE,"",IF($B269="Days",VLOOKUP(P269,$F$1:$G$1,2,FALSE),((Q269-P269)*24)-#REF!))</f>
        <v/>
      </c>
      <c r="S269" s="181"/>
      <c r="T269" s="181" t="str">
        <f t="shared" si="98"/>
        <v/>
      </c>
      <c r="U269" s="182" t="str">
        <f>IF(ISBLANK(S269)=TRUE,"",IF($B269="Days",VLOOKUP(S269,$F$1:$G$1,2,FALSE),((T269-S269)*24)-#REF!))</f>
        <v/>
      </c>
      <c r="V269" s="181"/>
      <c r="W269" s="181" t="str">
        <f t="shared" si="99"/>
        <v/>
      </c>
      <c r="X269" s="182" t="str">
        <f>IF(ISBLANK(V269)=TRUE,"",IF($B269="Days",VLOOKUP(V269,$F$1:$G$1,2,FALSE),((W269-V269)*24)-#REF!))</f>
        <v/>
      </c>
      <c r="Y269" s="56" t="str">
        <f>IFERROR(VLOOKUP(A269,#REF!,5,FALSE),"")</f>
        <v/>
      </c>
      <c r="Z269" s="56" t="str">
        <f t="shared" si="101"/>
        <v/>
      </c>
      <c r="AA269" s="56" t="str">
        <f t="shared" si="102"/>
        <v/>
      </c>
      <c r="AB269" s="57" t="str">
        <f t="shared" si="103"/>
        <v/>
      </c>
      <c r="AC269" s="57" t="str">
        <f t="shared" si="104"/>
        <v/>
      </c>
      <c r="AD269" s="86" t="str">
        <f t="shared" si="105"/>
        <v/>
      </c>
      <c r="AE269" s="86" t="str">
        <f t="shared" si="106"/>
        <v/>
      </c>
      <c r="AF269" s="86" t="str">
        <f t="shared" si="107"/>
        <v/>
      </c>
      <c r="AG269" s="86" t="str">
        <f t="shared" si="108"/>
        <v/>
      </c>
      <c r="AH269" s="86" t="str">
        <f t="shared" si="109"/>
        <v/>
      </c>
      <c r="AI269" s="86" t="str">
        <f t="shared" si="110"/>
        <v/>
      </c>
      <c r="AJ269" s="86" t="str">
        <f t="shared" si="111"/>
        <v/>
      </c>
      <c r="AK269" s="87">
        <f t="shared" si="112"/>
        <v>0</v>
      </c>
      <c r="AL269" s="88" t="b">
        <f t="shared" ref="AL269:AQ332" si="118">IF(COUNTBLANK(AD269)&gt;0,FALSE,COUNTIF($AD269:$AJ269,AD269)&gt;1)</f>
        <v>0</v>
      </c>
      <c r="AM269" s="88" t="b">
        <f t="shared" si="118"/>
        <v>0</v>
      </c>
      <c r="AN269" s="88" t="b">
        <f t="shared" si="118"/>
        <v>0</v>
      </c>
      <c r="AO269" s="88" t="b">
        <f t="shared" si="117"/>
        <v>0</v>
      </c>
      <c r="AP269" s="88" t="b">
        <f t="shared" si="117"/>
        <v>0</v>
      </c>
      <c r="AQ269" s="88" t="b">
        <f t="shared" si="117"/>
        <v>0</v>
      </c>
      <c r="AR269" s="88" t="b">
        <f t="shared" si="117"/>
        <v>0</v>
      </c>
      <c r="AS269" s="62">
        <f t="shared" si="113"/>
        <v>0</v>
      </c>
      <c r="AT269" s="88" t="str">
        <f t="shared" si="114"/>
        <v>Days</v>
      </c>
      <c r="AU269" s="89" t="str">
        <f t="shared" si="115"/>
        <v/>
      </c>
      <c r="AV269" s="88" t="str">
        <f t="shared" si="116"/>
        <v>No</v>
      </c>
      <c r="AW269" s="64"/>
      <c r="AX269" s="64"/>
      <c r="AY269" s="64"/>
      <c r="AZ269" s="64"/>
      <c r="BA269" s="64"/>
      <c r="BB269" s="64"/>
      <c r="BC269" s="64"/>
      <c r="BD269" s="64"/>
    </row>
    <row r="270" spans="1:56" s="70" customFormat="1" ht="15" customHeight="1" x14ac:dyDescent="0.25">
      <c r="A270" s="178"/>
      <c r="B270" s="179"/>
      <c r="C270" s="180"/>
      <c r="D270" s="181"/>
      <c r="E270" s="181" t="str">
        <f t="shared" si="93"/>
        <v/>
      </c>
      <c r="F270" s="182" t="str">
        <f>IF(ISBLANK(D270)=TRUE,"",IF($B270="Days",VLOOKUP(D270,$F$1:$G$1,2,FALSE),((E270-D270)*24)-#REF!))</f>
        <v/>
      </c>
      <c r="G270" s="181"/>
      <c r="H270" s="181" t="str">
        <f t="shared" si="94"/>
        <v/>
      </c>
      <c r="I270" s="182" t="str">
        <f>IF(ISBLANK(G270)=TRUE,"",IF($B270="Days",VLOOKUP(G270,$F$1:$G$1,2,FALSE),((H270-G270)*24)-#REF!))</f>
        <v/>
      </c>
      <c r="J270" s="181"/>
      <c r="K270" s="181" t="str">
        <f t="shared" si="95"/>
        <v/>
      </c>
      <c r="L270" s="182" t="str">
        <f>IF(ISBLANK(J270)=TRUE,"",IF($B270="Days",VLOOKUP(J270,$F$1:$G$1,2,FALSE),((K270-J270)*24)-#REF!))</f>
        <v/>
      </c>
      <c r="M270" s="181"/>
      <c r="N270" s="181" t="str">
        <f t="shared" si="96"/>
        <v/>
      </c>
      <c r="O270" s="182" t="str">
        <f>IF(ISBLANK(M270)=TRUE,"",IF($B270="Days",VLOOKUP(M270,$F$1:$G$1,2,FALSE),((N270-M270)*24)-#REF!))</f>
        <v/>
      </c>
      <c r="P270" s="181"/>
      <c r="Q270" s="181" t="str">
        <f t="shared" si="97"/>
        <v/>
      </c>
      <c r="R270" s="182" t="str">
        <f>IF(ISBLANK(P270)=TRUE,"",IF($B270="Days",VLOOKUP(P270,$F$1:$G$1,2,FALSE),((Q270-P270)*24)-#REF!))</f>
        <v/>
      </c>
      <c r="S270" s="181"/>
      <c r="T270" s="181" t="str">
        <f t="shared" si="98"/>
        <v/>
      </c>
      <c r="U270" s="182" t="str">
        <f>IF(ISBLANK(S270)=TRUE,"",IF($B270="Days",VLOOKUP(S270,$F$1:$G$1,2,FALSE),((T270-S270)*24)-#REF!))</f>
        <v/>
      </c>
      <c r="V270" s="181"/>
      <c r="W270" s="181" t="str">
        <f t="shared" si="99"/>
        <v/>
      </c>
      <c r="X270" s="182" t="str">
        <f>IF(ISBLANK(V270)=TRUE,"",IF($B270="Days",VLOOKUP(V270,$F$1:$G$1,2,FALSE),((W270-V270)*24)-#REF!))</f>
        <v/>
      </c>
      <c r="Y270" s="56" t="str">
        <f>IFERROR(VLOOKUP(A270,#REF!,5,FALSE),"")</f>
        <v/>
      </c>
      <c r="Z270" s="56" t="str">
        <f t="shared" si="101"/>
        <v/>
      </c>
      <c r="AA270" s="56" t="str">
        <f t="shared" si="102"/>
        <v/>
      </c>
      <c r="AB270" s="57" t="str">
        <f t="shared" si="103"/>
        <v/>
      </c>
      <c r="AC270" s="57" t="str">
        <f t="shared" si="104"/>
        <v/>
      </c>
      <c r="AD270" s="86" t="str">
        <f t="shared" si="105"/>
        <v/>
      </c>
      <c r="AE270" s="86" t="str">
        <f t="shared" si="106"/>
        <v/>
      </c>
      <c r="AF270" s="86" t="str">
        <f t="shared" si="107"/>
        <v/>
      </c>
      <c r="AG270" s="86" t="str">
        <f t="shared" si="108"/>
        <v/>
      </c>
      <c r="AH270" s="86" t="str">
        <f t="shared" si="109"/>
        <v/>
      </c>
      <c r="AI270" s="86" t="str">
        <f t="shared" si="110"/>
        <v/>
      </c>
      <c r="AJ270" s="86" t="str">
        <f t="shared" si="111"/>
        <v/>
      </c>
      <c r="AK270" s="87">
        <f t="shared" si="112"/>
        <v>0</v>
      </c>
      <c r="AL270" s="88" t="b">
        <f t="shared" si="118"/>
        <v>0</v>
      </c>
      <c r="AM270" s="88" t="b">
        <f t="shared" si="118"/>
        <v>0</v>
      </c>
      <c r="AN270" s="88" t="b">
        <f t="shared" si="118"/>
        <v>0</v>
      </c>
      <c r="AO270" s="88" t="b">
        <f t="shared" si="117"/>
        <v>0</v>
      </c>
      <c r="AP270" s="88" t="b">
        <f t="shared" si="117"/>
        <v>0</v>
      </c>
      <c r="AQ270" s="88" t="b">
        <f t="shared" si="117"/>
        <v>0</v>
      </c>
      <c r="AR270" s="88" t="b">
        <f t="shared" si="117"/>
        <v>0</v>
      </c>
      <c r="AS270" s="62">
        <f t="shared" si="113"/>
        <v>0</v>
      </c>
      <c r="AT270" s="88" t="str">
        <f t="shared" si="114"/>
        <v>Days</v>
      </c>
      <c r="AU270" s="89" t="str">
        <f t="shared" si="115"/>
        <v/>
      </c>
      <c r="AV270" s="88" t="str">
        <f t="shared" si="116"/>
        <v>No</v>
      </c>
      <c r="AW270" s="64"/>
      <c r="AX270" s="64"/>
      <c r="AY270" s="64"/>
      <c r="AZ270" s="64"/>
      <c r="BA270" s="64"/>
      <c r="BB270" s="64"/>
      <c r="BC270" s="64"/>
      <c r="BD270" s="64"/>
    </row>
    <row r="271" spans="1:56" s="70" customFormat="1" ht="15" customHeight="1" x14ac:dyDescent="0.25">
      <c r="A271" s="178"/>
      <c r="B271" s="179"/>
      <c r="C271" s="180"/>
      <c r="D271" s="181"/>
      <c r="E271" s="181" t="str">
        <f t="shared" si="93"/>
        <v/>
      </c>
      <c r="F271" s="182" t="str">
        <f>IF(ISBLANK(D271)=TRUE,"",IF($B271="Days",VLOOKUP(D271,$F$1:$G$1,2,FALSE),((E271-D271)*24)-#REF!))</f>
        <v/>
      </c>
      <c r="G271" s="181"/>
      <c r="H271" s="181" t="str">
        <f t="shared" si="94"/>
        <v/>
      </c>
      <c r="I271" s="182" t="str">
        <f>IF(ISBLANK(G271)=TRUE,"",IF($B271="Days",VLOOKUP(G271,$F$1:$G$1,2,FALSE),((H271-G271)*24)-#REF!))</f>
        <v/>
      </c>
      <c r="J271" s="181"/>
      <c r="K271" s="181" t="str">
        <f t="shared" si="95"/>
        <v/>
      </c>
      <c r="L271" s="182" t="str">
        <f>IF(ISBLANK(J271)=TRUE,"",IF($B271="Days",VLOOKUP(J271,$F$1:$G$1,2,FALSE),((K271-J271)*24)-#REF!))</f>
        <v/>
      </c>
      <c r="M271" s="181"/>
      <c r="N271" s="181" t="str">
        <f t="shared" si="96"/>
        <v/>
      </c>
      <c r="O271" s="182" t="str">
        <f>IF(ISBLANK(M271)=TRUE,"",IF($B271="Days",VLOOKUP(M271,$F$1:$G$1,2,FALSE),((N271-M271)*24)-#REF!))</f>
        <v/>
      </c>
      <c r="P271" s="181"/>
      <c r="Q271" s="181" t="str">
        <f t="shared" si="97"/>
        <v/>
      </c>
      <c r="R271" s="182" t="str">
        <f>IF(ISBLANK(P271)=TRUE,"",IF($B271="Days",VLOOKUP(P271,$F$1:$G$1,2,FALSE),((Q271-P271)*24)-#REF!))</f>
        <v/>
      </c>
      <c r="S271" s="181"/>
      <c r="T271" s="181" t="str">
        <f t="shared" si="98"/>
        <v/>
      </c>
      <c r="U271" s="182" t="str">
        <f>IF(ISBLANK(S271)=TRUE,"",IF($B271="Days",VLOOKUP(S271,$F$1:$G$1,2,FALSE),((T271-S271)*24)-#REF!))</f>
        <v/>
      </c>
      <c r="V271" s="181"/>
      <c r="W271" s="181" t="str">
        <f t="shared" si="99"/>
        <v/>
      </c>
      <c r="X271" s="182" t="str">
        <f>IF(ISBLANK(V271)=TRUE,"",IF($B271="Days",VLOOKUP(V271,$F$1:$G$1,2,FALSE),((W271-V271)*24)-#REF!))</f>
        <v/>
      </c>
      <c r="Y271" s="56" t="str">
        <f>IFERROR(VLOOKUP(A271,#REF!,5,FALSE),"")</f>
        <v/>
      </c>
      <c r="Z271" s="56" t="str">
        <f t="shared" si="101"/>
        <v/>
      </c>
      <c r="AA271" s="56" t="str">
        <f t="shared" si="102"/>
        <v/>
      </c>
      <c r="AB271" s="57" t="str">
        <f t="shared" si="103"/>
        <v/>
      </c>
      <c r="AC271" s="57" t="str">
        <f t="shared" si="104"/>
        <v/>
      </c>
      <c r="AD271" s="86" t="str">
        <f t="shared" si="105"/>
        <v/>
      </c>
      <c r="AE271" s="86" t="str">
        <f t="shared" si="106"/>
        <v/>
      </c>
      <c r="AF271" s="86" t="str">
        <f t="shared" si="107"/>
        <v/>
      </c>
      <c r="AG271" s="86" t="str">
        <f t="shared" si="108"/>
        <v/>
      </c>
      <c r="AH271" s="86" t="str">
        <f t="shared" si="109"/>
        <v/>
      </c>
      <c r="AI271" s="86" t="str">
        <f t="shared" si="110"/>
        <v/>
      </c>
      <c r="AJ271" s="86" t="str">
        <f t="shared" si="111"/>
        <v/>
      </c>
      <c r="AK271" s="87">
        <f t="shared" si="112"/>
        <v>0</v>
      </c>
      <c r="AL271" s="88" t="b">
        <f t="shared" si="118"/>
        <v>0</v>
      </c>
      <c r="AM271" s="88" t="b">
        <f t="shared" si="118"/>
        <v>0</v>
      </c>
      <c r="AN271" s="88" t="b">
        <f t="shared" si="118"/>
        <v>0</v>
      </c>
      <c r="AO271" s="88" t="b">
        <f t="shared" si="117"/>
        <v>0</v>
      </c>
      <c r="AP271" s="88" t="b">
        <f t="shared" si="117"/>
        <v>0</v>
      </c>
      <c r="AQ271" s="88" t="b">
        <f t="shared" si="117"/>
        <v>0</v>
      </c>
      <c r="AR271" s="88" t="b">
        <f t="shared" si="117"/>
        <v>0</v>
      </c>
      <c r="AS271" s="62">
        <f t="shared" si="113"/>
        <v>0</v>
      </c>
      <c r="AT271" s="88" t="str">
        <f t="shared" si="114"/>
        <v>Days</v>
      </c>
      <c r="AU271" s="89" t="str">
        <f t="shared" si="115"/>
        <v/>
      </c>
      <c r="AV271" s="88" t="str">
        <f t="shared" si="116"/>
        <v>No</v>
      </c>
      <c r="AW271" s="64"/>
      <c r="AX271" s="64"/>
      <c r="AY271" s="64"/>
      <c r="AZ271" s="64"/>
      <c r="BA271" s="64"/>
      <c r="BB271" s="64"/>
      <c r="BC271" s="64"/>
      <c r="BD271" s="64"/>
    </row>
    <row r="272" spans="1:56" s="70" customFormat="1" ht="15" customHeight="1" x14ac:dyDescent="0.25">
      <c r="A272" s="178"/>
      <c r="B272" s="179"/>
      <c r="C272" s="180"/>
      <c r="D272" s="181"/>
      <c r="E272" s="181" t="str">
        <f t="shared" si="93"/>
        <v/>
      </c>
      <c r="F272" s="182" t="str">
        <f>IF(ISBLANK(D272)=TRUE,"",IF($B272="Days",VLOOKUP(D272,$F$1:$G$1,2,FALSE),((E272-D272)*24)-#REF!))</f>
        <v/>
      </c>
      <c r="G272" s="181"/>
      <c r="H272" s="181" t="str">
        <f t="shared" si="94"/>
        <v/>
      </c>
      <c r="I272" s="182" t="str">
        <f>IF(ISBLANK(G272)=TRUE,"",IF($B272="Days",VLOOKUP(G272,$F$1:$G$1,2,FALSE),((H272-G272)*24)-#REF!))</f>
        <v/>
      </c>
      <c r="J272" s="181"/>
      <c r="K272" s="181" t="str">
        <f t="shared" si="95"/>
        <v/>
      </c>
      <c r="L272" s="182" t="str">
        <f>IF(ISBLANK(J272)=TRUE,"",IF($B272="Days",VLOOKUP(J272,$F$1:$G$1,2,FALSE),((K272-J272)*24)-#REF!))</f>
        <v/>
      </c>
      <c r="M272" s="181"/>
      <c r="N272" s="181" t="str">
        <f t="shared" si="96"/>
        <v/>
      </c>
      <c r="O272" s="182" t="str">
        <f>IF(ISBLANK(M272)=TRUE,"",IF($B272="Days",VLOOKUP(M272,$F$1:$G$1,2,FALSE),((N272-M272)*24)-#REF!))</f>
        <v/>
      </c>
      <c r="P272" s="181"/>
      <c r="Q272" s="181" t="str">
        <f t="shared" si="97"/>
        <v/>
      </c>
      <c r="R272" s="182" t="str">
        <f>IF(ISBLANK(P272)=TRUE,"",IF($B272="Days",VLOOKUP(P272,$F$1:$G$1,2,FALSE),((Q272-P272)*24)-#REF!))</f>
        <v/>
      </c>
      <c r="S272" s="181"/>
      <c r="T272" s="181" t="str">
        <f t="shared" si="98"/>
        <v/>
      </c>
      <c r="U272" s="182" t="str">
        <f>IF(ISBLANK(S272)=TRUE,"",IF($B272="Days",VLOOKUP(S272,$F$1:$G$1,2,FALSE),((T272-S272)*24)-#REF!))</f>
        <v/>
      </c>
      <c r="V272" s="181"/>
      <c r="W272" s="181" t="str">
        <f t="shared" si="99"/>
        <v/>
      </c>
      <c r="X272" s="182" t="str">
        <f>IF(ISBLANK(V272)=TRUE,"",IF($B272="Days",VLOOKUP(V272,$F$1:$G$1,2,FALSE),((W272-V272)*24)-#REF!))</f>
        <v/>
      </c>
      <c r="Y272" s="56" t="str">
        <f>IFERROR(VLOOKUP(A272,#REF!,5,FALSE),"")</f>
        <v/>
      </c>
      <c r="Z272" s="56" t="str">
        <f t="shared" si="101"/>
        <v/>
      </c>
      <c r="AA272" s="56" t="str">
        <f t="shared" si="102"/>
        <v/>
      </c>
      <c r="AB272" s="57" t="str">
        <f t="shared" si="103"/>
        <v/>
      </c>
      <c r="AC272" s="57" t="str">
        <f t="shared" si="104"/>
        <v/>
      </c>
      <c r="AD272" s="86" t="str">
        <f t="shared" si="105"/>
        <v/>
      </c>
      <c r="AE272" s="86" t="str">
        <f t="shared" si="106"/>
        <v/>
      </c>
      <c r="AF272" s="86" t="str">
        <f t="shared" si="107"/>
        <v/>
      </c>
      <c r="AG272" s="86" t="str">
        <f t="shared" si="108"/>
        <v/>
      </c>
      <c r="AH272" s="86" t="str">
        <f t="shared" si="109"/>
        <v/>
      </c>
      <c r="AI272" s="86" t="str">
        <f t="shared" si="110"/>
        <v/>
      </c>
      <c r="AJ272" s="86" t="str">
        <f t="shared" si="111"/>
        <v/>
      </c>
      <c r="AK272" s="87">
        <f t="shared" si="112"/>
        <v>0</v>
      </c>
      <c r="AL272" s="88" t="b">
        <f t="shared" si="118"/>
        <v>0</v>
      </c>
      <c r="AM272" s="88" t="b">
        <f t="shared" si="118"/>
        <v>0</v>
      </c>
      <c r="AN272" s="88" t="b">
        <f t="shared" si="118"/>
        <v>0</v>
      </c>
      <c r="AO272" s="88" t="b">
        <f t="shared" si="117"/>
        <v>0</v>
      </c>
      <c r="AP272" s="88" t="b">
        <f t="shared" si="117"/>
        <v>0</v>
      </c>
      <c r="AQ272" s="88" t="b">
        <f t="shared" si="117"/>
        <v>0</v>
      </c>
      <c r="AR272" s="88" t="b">
        <f t="shared" si="117"/>
        <v>0</v>
      </c>
      <c r="AS272" s="62">
        <f t="shared" si="113"/>
        <v>0</v>
      </c>
      <c r="AT272" s="88" t="str">
        <f t="shared" si="114"/>
        <v>Days</v>
      </c>
      <c r="AU272" s="89" t="str">
        <f t="shared" si="115"/>
        <v/>
      </c>
      <c r="AV272" s="88" t="str">
        <f t="shared" si="116"/>
        <v>No</v>
      </c>
      <c r="AW272" s="64"/>
      <c r="AX272" s="64"/>
      <c r="AY272" s="64"/>
      <c r="AZ272" s="64"/>
      <c r="BA272" s="64"/>
      <c r="BB272" s="64"/>
      <c r="BC272" s="64"/>
      <c r="BD272" s="64"/>
    </row>
    <row r="273" spans="1:56" s="70" customFormat="1" ht="15" customHeight="1" x14ac:dyDescent="0.25">
      <c r="A273" s="178"/>
      <c r="B273" s="179"/>
      <c r="C273" s="180"/>
      <c r="D273" s="181"/>
      <c r="E273" s="181" t="str">
        <f t="shared" si="93"/>
        <v/>
      </c>
      <c r="F273" s="182" t="str">
        <f>IF(ISBLANK(D273)=TRUE,"",IF($B273="Days",VLOOKUP(D273,$F$1:$G$1,2,FALSE),((E273-D273)*24)-#REF!))</f>
        <v/>
      </c>
      <c r="G273" s="181"/>
      <c r="H273" s="181" t="str">
        <f t="shared" si="94"/>
        <v/>
      </c>
      <c r="I273" s="182" t="str">
        <f>IF(ISBLANK(G273)=TRUE,"",IF($B273="Days",VLOOKUP(G273,$F$1:$G$1,2,FALSE),((H273-G273)*24)-#REF!))</f>
        <v/>
      </c>
      <c r="J273" s="181"/>
      <c r="K273" s="181" t="str">
        <f t="shared" si="95"/>
        <v/>
      </c>
      <c r="L273" s="182" t="str">
        <f>IF(ISBLANK(J273)=TRUE,"",IF($B273="Days",VLOOKUP(J273,$F$1:$G$1,2,FALSE),((K273-J273)*24)-#REF!))</f>
        <v/>
      </c>
      <c r="M273" s="181"/>
      <c r="N273" s="181" t="str">
        <f t="shared" si="96"/>
        <v/>
      </c>
      <c r="O273" s="182" t="str">
        <f>IF(ISBLANK(M273)=TRUE,"",IF($B273="Days",VLOOKUP(M273,$F$1:$G$1,2,FALSE),((N273-M273)*24)-#REF!))</f>
        <v/>
      </c>
      <c r="P273" s="181"/>
      <c r="Q273" s="181" t="str">
        <f t="shared" si="97"/>
        <v/>
      </c>
      <c r="R273" s="182" t="str">
        <f>IF(ISBLANK(P273)=TRUE,"",IF($B273="Days",VLOOKUP(P273,$F$1:$G$1,2,FALSE),((Q273-P273)*24)-#REF!))</f>
        <v/>
      </c>
      <c r="S273" s="181"/>
      <c r="T273" s="181" t="str">
        <f t="shared" si="98"/>
        <v/>
      </c>
      <c r="U273" s="182" t="str">
        <f>IF(ISBLANK(S273)=TRUE,"",IF($B273="Days",VLOOKUP(S273,$F$1:$G$1,2,FALSE),((T273-S273)*24)-#REF!))</f>
        <v/>
      </c>
      <c r="V273" s="181"/>
      <c r="W273" s="181" t="str">
        <f t="shared" si="99"/>
        <v/>
      </c>
      <c r="X273" s="182" t="str">
        <f>IF(ISBLANK(V273)=TRUE,"",IF($B273="Days",VLOOKUP(V273,$F$1:$G$1,2,FALSE),((W273-V273)*24)-#REF!))</f>
        <v/>
      </c>
      <c r="Y273" s="56" t="str">
        <f>IFERROR(VLOOKUP(A273,#REF!,5,FALSE),"")</f>
        <v/>
      </c>
      <c r="Z273" s="56" t="str">
        <f t="shared" si="101"/>
        <v/>
      </c>
      <c r="AA273" s="56" t="str">
        <f t="shared" si="102"/>
        <v/>
      </c>
      <c r="AB273" s="57" t="str">
        <f t="shared" si="103"/>
        <v/>
      </c>
      <c r="AC273" s="57" t="str">
        <f t="shared" si="104"/>
        <v/>
      </c>
      <c r="AD273" s="86" t="str">
        <f t="shared" si="105"/>
        <v/>
      </c>
      <c r="AE273" s="86" t="str">
        <f t="shared" si="106"/>
        <v/>
      </c>
      <c r="AF273" s="86" t="str">
        <f t="shared" si="107"/>
        <v/>
      </c>
      <c r="AG273" s="86" t="str">
        <f t="shared" si="108"/>
        <v/>
      </c>
      <c r="AH273" s="86" t="str">
        <f t="shared" si="109"/>
        <v/>
      </c>
      <c r="AI273" s="86" t="str">
        <f t="shared" si="110"/>
        <v/>
      </c>
      <c r="AJ273" s="86" t="str">
        <f t="shared" si="111"/>
        <v/>
      </c>
      <c r="AK273" s="87">
        <f t="shared" si="112"/>
        <v>0</v>
      </c>
      <c r="AL273" s="88" t="b">
        <f t="shared" si="118"/>
        <v>0</v>
      </c>
      <c r="AM273" s="88" t="b">
        <f t="shared" si="118"/>
        <v>0</v>
      </c>
      <c r="AN273" s="88" t="b">
        <f t="shared" si="118"/>
        <v>0</v>
      </c>
      <c r="AO273" s="88" t="b">
        <f t="shared" si="117"/>
        <v>0</v>
      </c>
      <c r="AP273" s="88" t="b">
        <f t="shared" si="117"/>
        <v>0</v>
      </c>
      <c r="AQ273" s="88" t="b">
        <f t="shared" si="117"/>
        <v>0</v>
      </c>
      <c r="AR273" s="88" t="b">
        <f t="shared" si="117"/>
        <v>0</v>
      </c>
      <c r="AS273" s="62">
        <f t="shared" si="113"/>
        <v>0</v>
      </c>
      <c r="AT273" s="88" t="str">
        <f t="shared" si="114"/>
        <v>Days</v>
      </c>
      <c r="AU273" s="89" t="str">
        <f t="shared" si="115"/>
        <v/>
      </c>
      <c r="AV273" s="88" t="str">
        <f t="shared" si="116"/>
        <v>No</v>
      </c>
      <c r="AW273" s="64"/>
      <c r="AX273" s="64"/>
      <c r="AY273" s="64"/>
      <c r="AZ273" s="64"/>
      <c r="BA273" s="64"/>
      <c r="BB273" s="64"/>
      <c r="BC273" s="64"/>
      <c r="BD273" s="64"/>
    </row>
    <row r="274" spans="1:56" s="70" customFormat="1" ht="15" customHeight="1" x14ac:dyDescent="0.25">
      <c r="A274" s="178"/>
      <c r="B274" s="179"/>
      <c r="C274" s="180"/>
      <c r="D274" s="181"/>
      <c r="E274" s="181" t="str">
        <f t="shared" si="93"/>
        <v/>
      </c>
      <c r="F274" s="182" t="str">
        <f>IF(ISBLANK(D274)=TRUE,"",IF($B274="Days",VLOOKUP(D274,$F$1:$G$1,2,FALSE),((E274-D274)*24)-#REF!))</f>
        <v/>
      </c>
      <c r="G274" s="181"/>
      <c r="H274" s="181" t="str">
        <f t="shared" si="94"/>
        <v/>
      </c>
      <c r="I274" s="182" t="str">
        <f>IF(ISBLANK(G274)=TRUE,"",IF($B274="Days",VLOOKUP(G274,$F$1:$G$1,2,FALSE),((H274-G274)*24)-#REF!))</f>
        <v/>
      </c>
      <c r="J274" s="181"/>
      <c r="K274" s="181" t="str">
        <f t="shared" si="95"/>
        <v/>
      </c>
      <c r="L274" s="182" t="str">
        <f>IF(ISBLANK(J274)=TRUE,"",IF($B274="Days",VLOOKUP(J274,$F$1:$G$1,2,FALSE),((K274-J274)*24)-#REF!))</f>
        <v/>
      </c>
      <c r="M274" s="181"/>
      <c r="N274" s="181" t="str">
        <f t="shared" si="96"/>
        <v/>
      </c>
      <c r="O274" s="182" t="str">
        <f>IF(ISBLANK(M274)=TRUE,"",IF($B274="Days",VLOOKUP(M274,$F$1:$G$1,2,FALSE),((N274-M274)*24)-#REF!))</f>
        <v/>
      </c>
      <c r="P274" s="181"/>
      <c r="Q274" s="181" t="str">
        <f t="shared" si="97"/>
        <v/>
      </c>
      <c r="R274" s="182" t="str">
        <f>IF(ISBLANK(P274)=TRUE,"",IF($B274="Days",VLOOKUP(P274,$F$1:$G$1,2,FALSE),((Q274-P274)*24)-#REF!))</f>
        <v/>
      </c>
      <c r="S274" s="181"/>
      <c r="T274" s="181" t="str">
        <f t="shared" si="98"/>
        <v/>
      </c>
      <c r="U274" s="182" t="str">
        <f>IF(ISBLANK(S274)=TRUE,"",IF($B274="Days",VLOOKUP(S274,$F$1:$G$1,2,FALSE),((T274-S274)*24)-#REF!))</f>
        <v/>
      </c>
      <c r="V274" s="181"/>
      <c r="W274" s="181" t="str">
        <f t="shared" si="99"/>
        <v/>
      </c>
      <c r="X274" s="182" t="str">
        <f>IF(ISBLANK(V274)=TRUE,"",IF($B274="Days",VLOOKUP(V274,$F$1:$G$1,2,FALSE),((W274-V274)*24)-#REF!))</f>
        <v/>
      </c>
      <c r="Y274" s="56" t="str">
        <f>IFERROR(VLOOKUP(A274,#REF!,5,FALSE),"")</f>
        <v/>
      </c>
      <c r="Z274" s="56" t="str">
        <f t="shared" si="101"/>
        <v/>
      </c>
      <c r="AA274" s="56" t="str">
        <f t="shared" si="102"/>
        <v/>
      </c>
      <c r="AB274" s="57" t="str">
        <f t="shared" si="103"/>
        <v/>
      </c>
      <c r="AC274" s="57" t="str">
        <f t="shared" si="104"/>
        <v/>
      </c>
      <c r="AD274" s="86" t="str">
        <f t="shared" si="105"/>
        <v/>
      </c>
      <c r="AE274" s="86" t="str">
        <f t="shared" si="106"/>
        <v/>
      </c>
      <c r="AF274" s="86" t="str">
        <f t="shared" si="107"/>
        <v/>
      </c>
      <c r="AG274" s="86" t="str">
        <f t="shared" si="108"/>
        <v/>
      </c>
      <c r="AH274" s="86" t="str">
        <f t="shared" si="109"/>
        <v/>
      </c>
      <c r="AI274" s="86" t="str">
        <f t="shared" si="110"/>
        <v/>
      </c>
      <c r="AJ274" s="86" t="str">
        <f t="shared" si="111"/>
        <v/>
      </c>
      <c r="AK274" s="87">
        <f t="shared" si="112"/>
        <v>0</v>
      </c>
      <c r="AL274" s="88" t="b">
        <f t="shared" si="118"/>
        <v>0</v>
      </c>
      <c r="AM274" s="88" t="b">
        <f t="shared" si="118"/>
        <v>0</v>
      </c>
      <c r="AN274" s="88" t="b">
        <f t="shared" si="118"/>
        <v>0</v>
      </c>
      <c r="AO274" s="88" t="b">
        <f t="shared" si="117"/>
        <v>0</v>
      </c>
      <c r="AP274" s="88" t="b">
        <f t="shared" si="117"/>
        <v>0</v>
      </c>
      <c r="AQ274" s="88" t="b">
        <f t="shared" si="117"/>
        <v>0</v>
      </c>
      <c r="AR274" s="88" t="b">
        <f t="shared" si="117"/>
        <v>0</v>
      </c>
      <c r="AS274" s="62">
        <f t="shared" si="113"/>
        <v>0</v>
      </c>
      <c r="AT274" s="88" t="str">
        <f t="shared" si="114"/>
        <v>Days</v>
      </c>
      <c r="AU274" s="89" t="str">
        <f t="shared" si="115"/>
        <v/>
      </c>
      <c r="AV274" s="88" t="str">
        <f t="shared" si="116"/>
        <v>No</v>
      </c>
      <c r="AW274" s="64"/>
      <c r="AX274" s="64"/>
      <c r="AY274" s="64"/>
      <c r="AZ274" s="64"/>
      <c r="BA274" s="64"/>
      <c r="BB274" s="64"/>
      <c r="BC274" s="64"/>
      <c r="BD274" s="64"/>
    </row>
    <row r="275" spans="1:56" s="70" customFormat="1" ht="15" customHeight="1" x14ac:dyDescent="0.25">
      <c r="A275" s="178"/>
      <c r="B275" s="179"/>
      <c r="C275" s="180"/>
      <c r="D275" s="181"/>
      <c r="E275" s="181" t="str">
        <f t="shared" si="93"/>
        <v/>
      </c>
      <c r="F275" s="182" t="str">
        <f>IF(ISBLANK(D275)=TRUE,"",IF($B275="Days",VLOOKUP(D275,$F$1:$G$1,2,FALSE),((E275-D275)*24)-#REF!))</f>
        <v/>
      </c>
      <c r="G275" s="181"/>
      <c r="H275" s="181" t="str">
        <f t="shared" si="94"/>
        <v/>
      </c>
      <c r="I275" s="182" t="str">
        <f>IF(ISBLANK(G275)=TRUE,"",IF($B275="Days",VLOOKUP(G275,$F$1:$G$1,2,FALSE),((H275-G275)*24)-#REF!))</f>
        <v/>
      </c>
      <c r="J275" s="181"/>
      <c r="K275" s="181" t="str">
        <f t="shared" si="95"/>
        <v/>
      </c>
      <c r="L275" s="182" t="str">
        <f>IF(ISBLANK(J275)=TRUE,"",IF($B275="Days",VLOOKUP(J275,$F$1:$G$1,2,FALSE),((K275-J275)*24)-#REF!))</f>
        <v/>
      </c>
      <c r="M275" s="181"/>
      <c r="N275" s="181" t="str">
        <f t="shared" si="96"/>
        <v/>
      </c>
      <c r="O275" s="182" t="str">
        <f>IF(ISBLANK(M275)=TRUE,"",IF($B275="Days",VLOOKUP(M275,$F$1:$G$1,2,FALSE),((N275-M275)*24)-#REF!))</f>
        <v/>
      </c>
      <c r="P275" s="181"/>
      <c r="Q275" s="181" t="str">
        <f t="shared" si="97"/>
        <v/>
      </c>
      <c r="R275" s="182" t="str">
        <f>IF(ISBLANK(P275)=TRUE,"",IF($B275="Days",VLOOKUP(P275,$F$1:$G$1,2,FALSE),((Q275-P275)*24)-#REF!))</f>
        <v/>
      </c>
      <c r="S275" s="181"/>
      <c r="T275" s="181" t="str">
        <f t="shared" si="98"/>
        <v/>
      </c>
      <c r="U275" s="182" t="str">
        <f>IF(ISBLANK(S275)=TRUE,"",IF($B275="Days",VLOOKUP(S275,$F$1:$G$1,2,FALSE),((T275-S275)*24)-#REF!))</f>
        <v/>
      </c>
      <c r="V275" s="181"/>
      <c r="W275" s="181" t="str">
        <f t="shared" si="99"/>
        <v/>
      </c>
      <c r="X275" s="182" t="str">
        <f>IF(ISBLANK(V275)=TRUE,"",IF($B275="Days",VLOOKUP(V275,$F$1:$G$1,2,FALSE),((W275-V275)*24)-#REF!))</f>
        <v/>
      </c>
      <c r="Y275" s="56" t="str">
        <f>IFERROR(VLOOKUP(A275,#REF!,5,FALSE),"")</f>
        <v/>
      </c>
      <c r="Z275" s="56" t="str">
        <f t="shared" si="101"/>
        <v/>
      </c>
      <c r="AA275" s="56" t="str">
        <f t="shared" si="102"/>
        <v/>
      </c>
      <c r="AB275" s="57" t="str">
        <f t="shared" si="103"/>
        <v/>
      </c>
      <c r="AC275" s="57" t="str">
        <f t="shared" si="104"/>
        <v/>
      </c>
      <c r="AD275" s="86" t="str">
        <f t="shared" si="105"/>
        <v/>
      </c>
      <c r="AE275" s="86" t="str">
        <f t="shared" si="106"/>
        <v/>
      </c>
      <c r="AF275" s="86" t="str">
        <f t="shared" si="107"/>
        <v/>
      </c>
      <c r="AG275" s="86" t="str">
        <f t="shared" si="108"/>
        <v/>
      </c>
      <c r="AH275" s="86" t="str">
        <f t="shared" si="109"/>
        <v/>
      </c>
      <c r="AI275" s="86" t="str">
        <f t="shared" si="110"/>
        <v/>
      </c>
      <c r="AJ275" s="86" t="str">
        <f t="shared" si="111"/>
        <v/>
      </c>
      <c r="AK275" s="87">
        <f t="shared" si="112"/>
        <v>0</v>
      </c>
      <c r="AL275" s="88" t="b">
        <f t="shared" si="118"/>
        <v>0</v>
      </c>
      <c r="AM275" s="88" t="b">
        <f t="shared" si="118"/>
        <v>0</v>
      </c>
      <c r="AN275" s="88" t="b">
        <f t="shared" si="118"/>
        <v>0</v>
      </c>
      <c r="AO275" s="88" t="b">
        <f t="shared" si="117"/>
        <v>0</v>
      </c>
      <c r="AP275" s="88" t="b">
        <f t="shared" si="117"/>
        <v>0</v>
      </c>
      <c r="AQ275" s="88" t="b">
        <f t="shared" si="117"/>
        <v>0</v>
      </c>
      <c r="AR275" s="88" t="b">
        <f t="shared" si="117"/>
        <v>0</v>
      </c>
      <c r="AS275" s="62">
        <f t="shared" si="113"/>
        <v>0</v>
      </c>
      <c r="AT275" s="88" t="str">
        <f t="shared" si="114"/>
        <v>Days</v>
      </c>
      <c r="AU275" s="89" t="str">
        <f t="shared" si="115"/>
        <v/>
      </c>
      <c r="AV275" s="88" t="str">
        <f t="shared" si="116"/>
        <v>No</v>
      </c>
      <c r="AW275" s="64"/>
      <c r="AX275" s="64"/>
      <c r="AY275" s="64"/>
      <c r="AZ275" s="64"/>
      <c r="BA275" s="64"/>
      <c r="BB275" s="64"/>
      <c r="BC275" s="64"/>
      <c r="BD275" s="64"/>
    </row>
    <row r="276" spans="1:56" s="70" customFormat="1" ht="15" customHeight="1" x14ac:dyDescent="0.25">
      <c r="A276" s="178"/>
      <c r="B276" s="179"/>
      <c r="C276" s="180"/>
      <c r="D276" s="181"/>
      <c r="E276" s="181" t="str">
        <f t="shared" si="93"/>
        <v/>
      </c>
      <c r="F276" s="182" t="str">
        <f>IF(ISBLANK(D276)=TRUE,"",IF($B276="Days",VLOOKUP(D276,$F$1:$G$1,2,FALSE),((E276-D276)*24)-#REF!))</f>
        <v/>
      </c>
      <c r="G276" s="181"/>
      <c r="H276" s="181" t="str">
        <f t="shared" si="94"/>
        <v/>
      </c>
      <c r="I276" s="182" t="str">
        <f>IF(ISBLANK(G276)=TRUE,"",IF($B276="Days",VLOOKUP(G276,$F$1:$G$1,2,FALSE),((H276-G276)*24)-#REF!))</f>
        <v/>
      </c>
      <c r="J276" s="181"/>
      <c r="K276" s="181" t="str">
        <f t="shared" si="95"/>
        <v/>
      </c>
      <c r="L276" s="182" t="str">
        <f>IF(ISBLANK(J276)=TRUE,"",IF($B276="Days",VLOOKUP(J276,$F$1:$G$1,2,FALSE),((K276-J276)*24)-#REF!))</f>
        <v/>
      </c>
      <c r="M276" s="181"/>
      <c r="N276" s="181" t="str">
        <f t="shared" si="96"/>
        <v/>
      </c>
      <c r="O276" s="182" t="str">
        <f>IF(ISBLANK(M276)=TRUE,"",IF($B276="Days",VLOOKUP(M276,$F$1:$G$1,2,FALSE),((N276-M276)*24)-#REF!))</f>
        <v/>
      </c>
      <c r="P276" s="181"/>
      <c r="Q276" s="181" t="str">
        <f t="shared" si="97"/>
        <v/>
      </c>
      <c r="R276" s="182" t="str">
        <f>IF(ISBLANK(P276)=TRUE,"",IF($B276="Days",VLOOKUP(P276,$F$1:$G$1,2,FALSE),((Q276-P276)*24)-#REF!))</f>
        <v/>
      </c>
      <c r="S276" s="181"/>
      <c r="T276" s="181" t="str">
        <f t="shared" si="98"/>
        <v/>
      </c>
      <c r="U276" s="182" t="str">
        <f>IF(ISBLANK(S276)=TRUE,"",IF($B276="Days",VLOOKUP(S276,$F$1:$G$1,2,FALSE),((T276-S276)*24)-#REF!))</f>
        <v/>
      </c>
      <c r="V276" s="181"/>
      <c r="W276" s="181" t="str">
        <f t="shared" si="99"/>
        <v/>
      </c>
      <c r="X276" s="182" t="str">
        <f>IF(ISBLANK(V276)=TRUE,"",IF($B276="Days",VLOOKUP(V276,$F$1:$G$1,2,FALSE),((W276-V276)*24)-#REF!))</f>
        <v/>
      </c>
      <c r="Y276" s="56" t="str">
        <f>IFERROR(VLOOKUP(A276,#REF!,5,FALSE),"")</f>
        <v/>
      </c>
      <c r="Z276" s="56" t="str">
        <f t="shared" si="101"/>
        <v/>
      </c>
      <c r="AA276" s="56" t="str">
        <f t="shared" si="102"/>
        <v/>
      </c>
      <c r="AB276" s="57" t="str">
        <f t="shared" si="103"/>
        <v/>
      </c>
      <c r="AC276" s="57" t="str">
        <f t="shared" si="104"/>
        <v/>
      </c>
      <c r="AD276" s="86" t="str">
        <f t="shared" si="105"/>
        <v/>
      </c>
      <c r="AE276" s="86" t="str">
        <f t="shared" si="106"/>
        <v/>
      </c>
      <c r="AF276" s="86" t="str">
        <f t="shared" si="107"/>
        <v/>
      </c>
      <c r="AG276" s="86" t="str">
        <f t="shared" si="108"/>
        <v/>
      </c>
      <c r="AH276" s="86" t="str">
        <f t="shared" si="109"/>
        <v/>
      </c>
      <c r="AI276" s="86" t="str">
        <f t="shared" si="110"/>
        <v/>
      </c>
      <c r="AJ276" s="86" t="str">
        <f t="shared" si="111"/>
        <v/>
      </c>
      <c r="AK276" s="87">
        <f t="shared" si="112"/>
        <v>0</v>
      </c>
      <c r="AL276" s="88" t="b">
        <f t="shared" si="118"/>
        <v>0</v>
      </c>
      <c r="AM276" s="88" t="b">
        <f t="shared" si="118"/>
        <v>0</v>
      </c>
      <c r="AN276" s="88" t="b">
        <f t="shared" si="118"/>
        <v>0</v>
      </c>
      <c r="AO276" s="88" t="b">
        <f t="shared" si="117"/>
        <v>0</v>
      </c>
      <c r="AP276" s="88" t="b">
        <f t="shared" si="117"/>
        <v>0</v>
      </c>
      <c r="AQ276" s="88" t="b">
        <f t="shared" si="117"/>
        <v>0</v>
      </c>
      <c r="AR276" s="88" t="b">
        <f t="shared" si="117"/>
        <v>0</v>
      </c>
      <c r="AS276" s="62">
        <f t="shared" si="113"/>
        <v>0</v>
      </c>
      <c r="AT276" s="88" t="str">
        <f t="shared" si="114"/>
        <v>Days</v>
      </c>
      <c r="AU276" s="89" t="str">
        <f t="shared" si="115"/>
        <v/>
      </c>
      <c r="AV276" s="88" t="str">
        <f t="shared" si="116"/>
        <v>No</v>
      </c>
      <c r="AW276" s="64"/>
      <c r="AX276" s="64"/>
      <c r="AY276" s="64"/>
      <c r="AZ276" s="64"/>
      <c r="BA276" s="64"/>
      <c r="BB276" s="64"/>
      <c r="BC276" s="64"/>
      <c r="BD276" s="64"/>
    </row>
    <row r="277" spans="1:56" s="70" customFormat="1" ht="15" customHeight="1" x14ac:dyDescent="0.25">
      <c r="A277" s="178"/>
      <c r="B277" s="179"/>
      <c r="C277" s="180"/>
      <c r="D277" s="181"/>
      <c r="E277" s="181" t="str">
        <f t="shared" si="93"/>
        <v/>
      </c>
      <c r="F277" s="182" t="str">
        <f>IF(ISBLANK(D277)=TRUE,"",IF($B277="Days",VLOOKUP(D277,$F$1:$G$1,2,FALSE),((E277-D277)*24)-#REF!))</f>
        <v/>
      </c>
      <c r="G277" s="181"/>
      <c r="H277" s="181" t="str">
        <f t="shared" si="94"/>
        <v/>
      </c>
      <c r="I277" s="182" t="str">
        <f>IF(ISBLANK(G277)=TRUE,"",IF($B277="Days",VLOOKUP(G277,$F$1:$G$1,2,FALSE),((H277-G277)*24)-#REF!))</f>
        <v/>
      </c>
      <c r="J277" s="181"/>
      <c r="K277" s="181" t="str">
        <f t="shared" si="95"/>
        <v/>
      </c>
      <c r="L277" s="182" t="str">
        <f>IF(ISBLANK(J277)=TRUE,"",IF($B277="Days",VLOOKUP(J277,$F$1:$G$1,2,FALSE),((K277-J277)*24)-#REF!))</f>
        <v/>
      </c>
      <c r="M277" s="181"/>
      <c r="N277" s="181" t="str">
        <f t="shared" si="96"/>
        <v/>
      </c>
      <c r="O277" s="182" t="str">
        <f>IF(ISBLANK(M277)=TRUE,"",IF($B277="Days",VLOOKUP(M277,$F$1:$G$1,2,FALSE),((N277-M277)*24)-#REF!))</f>
        <v/>
      </c>
      <c r="P277" s="181"/>
      <c r="Q277" s="181" t="str">
        <f t="shared" si="97"/>
        <v/>
      </c>
      <c r="R277" s="182" t="str">
        <f>IF(ISBLANK(P277)=TRUE,"",IF($B277="Days",VLOOKUP(P277,$F$1:$G$1,2,FALSE),((Q277-P277)*24)-#REF!))</f>
        <v/>
      </c>
      <c r="S277" s="181"/>
      <c r="T277" s="181" t="str">
        <f t="shared" si="98"/>
        <v/>
      </c>
      <c r="U277" s="182" t="str">
        <f>IF(ISBLANK(S277)=TRUE,"",IF($B277="Days",VLOOKUP(S277,$F$1:$G$1,2,FALSE),((T277-S277)*24)-#REF!))</f>
        <v/>
      </c>
      <c r="V277" s="181"/>
      <c r="W277" s="181" t="str">
        <f t="shared" si="99"/>
        <v/>
      </c>
      <c r="X277" s="182" t="str">
        <f>IF(ISBLANK(V277)=TRUE,"",IF($B277="Days",VLOOKUP(V277,$F$1:$G$1,2,FALSE),((W277-V277)*24)-#REF!))</f>
        <v/>
      </c>
      <c r="Y277" s="56" t="str">
        <f>IFERROR(VLOOKUP(A277,#REF!,5,FALSE),"")</f>
        <v/>
      </c>
      <c r="Z277" s="56" t="str">
        <f t="shared" si="101"/>
        <v/>
      </c>
      <c r="AA277" s="56" t="str">
        <f t="shared" si="102"/>
        <v/>
      </c>
      <c r="AB277" s="57" t="str">
        <f t="shared" si="103"/>
        <v/>
      </c>
      <c r="AC277" s="57" t="str">
        <f t="shared" si="104"/>
        <v/>
      </c>
      <c r="AD277" s="86" t="str">
        <f t="shared" si="105"/>
        <v/>
      </c>
      <c r="AE277" s="86" t="str">
        <f t="shared" si="106"/>
        <v/>
      </c>
      <c r="AF277" s="86" t="str">
        <f t="shared" si="107"/>
        <v/>
      </c>
      <c r="AG277" s="86" t="str">
        <f t="shared" si="108"/>
        <v/>
      </c>
      <c r="AH277" s="86" t="str">
        <f t="shared" si="109"/>
        <v/>
      </c>
      <c r="AI277" s="86" t="str">
        <f t="shared" si="110"/>
        <v/>
      </c>
      <c r="AJ277" s="86" t="str">
        <f t="shared" si="111"/>
        <v/>
      </c>
      <c r="AK277" s="87">
        <f t="shared" si="112"/>
        <v>0</v>
      </c>
      <c r="AL277" s="88" t="b">
        <f t="shared" si="118"/>
        <v>0</v>
      </c>
      <c r="AM277" s="88" t="b">
        <f t="shared" si="118"/>
        <v>0</v>
      </c>
      <c r="AN277" s="88" t="b">
        <f t="shared" si="118"/>
        <v>0</v>
      </c>
      <c r="AO277" s="88" t="b">
        <f t="shared" si="117"/>
        <v>0</v>
      </c>
      <c r="AP277" s="88" t="b">
        <f t="shared" si="117"/>
        <v>0</v>
      </c>
      <c r="AQ277" s="88" t="b">
        <f t="shared" si="117"/>
        <v>0</v>
      </c>
      <c r="AR277" s="88" t="b">
        <f t="shared" si="117"/>
        <v>0</v>
      </c>
      <c r="AS277" s="62">
        <f t="shared" si="113"/>
        <v>0</v>
      </c>
      <c r="AT277" s="88" t="str">
        <f t="shared" si="114"/>
        <v>Days</v>
      </c>
      <c r="AU277" s="89" t="str">
        <f t="shared" si="115"/>
        <v/>
      </c>
      <c r="AV277" s="88" t="str">
        <f t="shared" si="116"/>
        <v>No</v>
      </c>
      <c r="AW277" s="64"/>
      <c r="AX277" s="64"/>
      <c r="AY277" s="64"/>
      <c r="AZ277" s="64"/>
      <c r="BA277" s="64"/>
      <c r="BB277" s="64"/>
      <c r="BC277" s="64"/>
      <c r="BD277" s="64"/>
    </row>
    <row r="278" spans="1:56" s="70" customFormat="1" ht="15" customHeight="1" x14ac:dyDescent="0.25">
      <c r="A278" s="178"/>
      <c r="B278" s="179"/>
      <c r="C278" s="180"/>
      <c r="D278" s="181"/>
      <c r="E278" s="181" t="str">
        <f t="shared" si="93"/>
        <v/>
      </c>
      <c r="F278" s="182" t="str">
        <f>IF(ISBLANK(D278)=TRUE,"",IF($B278="Days",VLOOKUP(D278,$F$1:$G$1,2,FALSE),((E278-D278)*24)-#REF!))</f>
        <v/>
      </c>
      <c r="G278" s="181"/>
      <c r="H278" s="181" t="str">
        <f t="shared" si="94"/>
        <v/>
      </c>
      <c r="I278" s="182" t="str">
        <f>IF(ISBLANK(G278)=TRUE,"",IF($B278="Days",VLOOKUP(G278,$F$1:$G$1,2,FALSE),((H278-G278)*24)-#REF!))</f>
        <v/>
      </c>
      <c r="J278" s="181"/>
      <c r="K278" s="181" t="str">
        <f t="shared" si="95"/>
        <v/>
      </c>
      <c r="L278" s="182" t="str">
        <f>IF(ISBLANK(J278)=TRUE,"",IF($B278="Days",VLOOKUP(J278,$F$1:$G$1,2,FALSE),((K278-J278)*24)-#REF!))</f>
        <v/>
      </c>
      <c r="M278" s="181"/>
      <c r="N278" s="181" t="str">
        <f t="shared" si="96"/>
        <v/>
      </c>
      <c r="O278" s="182" t="str">
        <f>IF(ISBLANK(M278)=TRUE,"",IF($B278="Days",VLOOKUP(M278,$F$1:$G$1,2,FALSE),((N278-M278)*24)-#REF!))</f>
        <v/>
      </c>
      <c r="P278" s="181"/>
      <c r="Q278" s="181" t="str">
        <f t="shared" si="97"/>
        <v/>
      </c>
      <c r="R278" s="182" t="str">
        <f>IF(ISBLANK(P278)=TRUE,"",IF($B278="Days",VLOOKUP(P278,$F$1:$G$1,2,FALSE),((Q278-P278)*24)-#REF!))</f>
        <v/>
      </c>
      <c r="S278" s="181"/>
      <c r="T278" s="181" t="str">
        <f t="shared" si="98"/>
        <v/>
      </c>
      <c r="U278" s="182" t="str">
        <f>IF(ISBLANK(S278)=TRUE,"",IF($B278="Days",VLOOKUP(S278,$F$1:$G$1,2,FALSE),((T278-S278)*24)-#REF!))</f>
        <v/>
      </c>
      <c r="V278" s="181"/>
      <c r="W278" s="181" t="str">
        <f t="shared" si="99"/>
        <v/>
      </c>
      <c r="X278" s="182" t="str">
        <f>IF(ISBLANK(V278)=TRUE,"",IF($B278="Days",VLOOKUP(V278,$F$1:$G$1,2,FALSE),((W278-V278)*24)-#REF!))</f>
        <v/>
      </c>
      <c r="Y278" s="56" t="str">
        <f>IFERROR(VLOOKUP(A278,#REF!,5,FALSE),"")</f>
        <v/>
      </c>
      <c r="Z278" s="56" t="str">
        <f t="shared" si="101"/>
        <v/>
      </c>
      <c r="AA278" s="56" t="str">
        <f t="shared" si="102"/>
        <v/>
      </c>
      <c r="AB278" s="57" t="str">
        <f t="shared" si="103"/>
        <v/>
      </c>
      <c r="AC278" s="57" t="str">
        <f t="shared" si="104"/>
        <v/>
      </c>
      <c r="AD278" s="86" t="str">
        <f t="shared" si="105"/>
        <v/>
      </c>
      <c r="AE278" s="86" t="str">
        <f t="shared" si="106"/>
        <v/>
      </c>
      <c r="AF278" s="86" t="str">
        <f t="shared" si="107"/>
        <v/>
      </c>
      <c r="AG278" s="86" t="str">
        <f t="shared" si="108"/>
        <v/>
      </c>
      <c r="AH278" s="86" t="str">
        <f t="shared" si="109"/>
        <v/>
      </c>
      <c r="AI278" s="86" t="str">
        <f t="shared" si="110"/>
        <v/>
      </c>
      <c r="AJ278" s="86" t="str">
        <f t="shared" si="111"/>
        <v/>
      </c>
      <c r="AK278" s="87">
        <f t="shared" si="112"/>
        <v>0</v>
      </c>
      <c r="AL278" s="88" t="b">
        <f t="shared" si="118"/>
        <v>0</v>
      </c>
      <c r="AM278" s="88" t="b">
        <f t="shared" si="118"/>
        <v>0</v>
      </c>
      <c r="AN278" s="88" t="b">
        <f t="shared" si="118"/>
        <v>0</v>
      </c>
      <c r="AO278" s="88" t="b">
        <f t="shared" si="117"/>
        <v>0</v>
      </c>
      <c r="AP278" s="88" t="b">
        <f t="shared" si="117"/>
        <v>0</v>
      </c>
      <c r="AQ278" s="88" t="b">
        <f t="shared" si="117"/>
        <v>0</v>
      </c>
      <c r="AR278" s="88" t="b">
        <f t="shared" si="117"/>
        <v>0</v>
      </c>
      <c r="AS278" s="62">
        <f t="shared" si="113"/>
        <v>0</v>
      </c>
      <c r="AT278" s="88" t="str">
        <f t="shared" si="114"/>
        <v>Days</v>
      </c>
      <c r="AU278" s="89" t="str">
        <f t="shared" si="115"/>
        <v/>
      </c>
      <c r="AV278" s="88" t="str">
        <f t="shared" si="116"/>
        <v>No</v>
      </c>
      <c r="AW278" s="64"/>
      <c r="AX278" s="64"/>
      <c r="AY278" s="64"/>
      <c r="AZ278" s="64"/>
      <c r="BA278" s="64"/>
      <c r="BB278" s="64"/>
      <c r="BC278" s="64"/>
      <c r="BD278" s="64"/>
    </row>
    <row r="279" spans="1:56" s="70" customFormat="1" ht="15" customHeight="1" x14ac:dyDescent="0.25">
      <c r="A279" s="178"/>
      <c r="B279" s="179"/>
      <c r="C279" s="180"/>
      <c r="D279" s="181"/>
      <c r="E279" s="181" t="str">
        <f t="shared" si="93"/>
        <v/>
      </c>
      <c r="F279" s="182" t="str">
        <f>IF(ISBLANK(D279)=TRUE,"",IF($B279="Days",VLOOKUP(D279,$F$1:$G$1,2,FALSE),((E279-D279)*24)-#REF!))</f>
        <v/>
      </c>
      <c r="G279" s="181"/>
      <c r="H279" s="181" t="str">
        <f t="shared" si="94"/>
        <v/>
      </c>
      <c r="I279" s="182" t="str">
        <f>IF(ISBLANK(G279)=TRUE,"",IF($B279="Days",VLOOKUP(G279,$F$1:$G$1,2,FALSE),((H279-G279)*24)-#REF!))</f>
        <v/>
      </c>
      <c r="J279" s="181"/>
      <c r="K279" s="181" t="str">
        <f t="shared" si="95"/>
        <v/>
      </c>
      <c r="L279" s="182" t="str">
        <f>IF(ISBLANK(J279)=TRUE,"",IF($B279="Days",VLOOKUP(J279,$F$1:$G$1,2,FALSE),((K279-J279)*24)-#REF!))</f>
        <v/>
      </c>
      <c r="M279" s="181"/>
      <c r="N279" s="181" t="str">
        <f t="shared" si="96"/>
        <v/>
      </c>
      <c r="O279" s="182" t="str">
        <f>IF(ISBLANK(M279)=TRUE,"",IF($B279="Days",VLOOKUP(M279,$F$1:$G$1,2,FALSE),((N279-M279)*24)-#REF!))</f>
        <v/>
      </c>
      <c r="P279" s="181"/>
      <c r="Q279" s="181" t="str">
        <f t="shared" si="97"/>
        <v/>
      </c>
      <c r="R279" s="182" t="str">
        <f>IF(ISBLANK(P279)=TRUE,"",IF($B279="Days",VLOOKUP(P279,$F$1:$G$1,2,FALSE),((Q279-P279)*24)-#REF!))</f>
        <v/>
      </c>
      <c r="S279" s="181"/>
      <c r="T279" s="181" t="str">
        <f t="shared" si="98"/>
        <v/>
      </c>
      <c r="U279" s="182" t="str">
        <f>IF(ISBLANK(S279)=TRUE,"",IF($B279="Days",VLOOKUP(S279,$F$1:$G$1,2,FALSE),((T279-S279)*24)-#REF!))</f>
        <v/>
      </c>
      <c r="V279" s="181"/>
      <c r="W279" s="181" t="str">
        <f t="shared" si="99"/>
        <v/>
      </c>
      <c r="X279" s="182" t="str">
        <f>IF(ISBLANK(V279)=TRUE,"",IF($B279="Days",VLOOKUP(V279,$F$1:$G$1,2,FALSE),((W279-V279)*24)-#REF!))</f>
        <v/>
      </c>
      <c r="Y279" s="56" t="str">
        <f>IFERROR(VLOOKUP(A279,#REF!,5,FALSE),"")</f>
        <v/>
      </c>
      <c r="Z279" s="56" t="str">
        <f t="shared" si="101"/>
        <v/>
      </c>
      <c r="AA279" s="56" t="str">
        <f t="shared" si="102"/>
        <v/>
      </c>
      <c r="AB279" s="57" t="str">
        <f t="shared" si="103"/>
        <v/>
      </c>
      <c r="AC279" s="57" t="str">
        <f t="shared" si="104"/>
        <v/>
      </c>
      <c r="AD279" s="86" t="str">
        <f t="shared" si="105"/>
        <v/>
      </c>
      <c r="AE279" s="86" t="str">
        <f t="shared" si="106"/>
        <v/>
      </c>
      <c r="AF279" s="86" t="str">
        <f t="shared" si="107"/>
        <v/>
      </c>
      <c r="AG279" s="86" t="str">
        <f t="shared" si="108"/>
        <v/>
      </c>
      <c r="AH279" s="86" t="str">
        <f t="shared" si="109"/>
        <v/>
      </c>
      <c r="AI279" s="86" t="str">
        <f t="shared" si="110"/>
        <v/>
      </c>
      <c r="AJ279" s="86" t="str">
        <f t="shared" si="111"/>
        <v/>
      </c>
      <c r="AK279" s="87">
        <f t="shared" si="112"/>
        <v>0</v>
      </c>
      <c r="AL279" s="88" t="b">
        <f t="shared" si="118"/>
        <v>0</v>
      </c>
      <c r="AM279" s="88" t="b">
        <f t="shared" si="118"/>
        <v>0</v>
      </c>
      <c r="AN279" s="88" t="b">
        <f t="shared" si="118"/>
        <v>0</v>
      </c>
      <c r="AO279" s="88" t="b">
        <f t="shared" si="117"/>
        <v>0</v>
      </c>
      <c r="AP279" s="88" t="b">
        <f t="shared" si="117"/>
        <v>0</v>
      </c>
      <c r="AQ279" s="88" t="b">
        <f t="shared" si="117"/>
        <v>0</v>
      </c>
      <c r="AR279" s="88" t="b">
        <f t="shared" si="117"/>
        <v>0</v>
      </c>
      <c r="AS279" s="62">
        <f t="shared" si="113"/>
        <v>0</v>
      </c>
      <c r="AT279" s="88" t="str">
        <f t="shared" si="114"/>
        <v>Days</v>
      </c>
      <c r="AU279" s="89" t="str">
        <f t="shared" si="115"/>
        <v/>
      </c>
      <c r="AV279" s="88" t="str">
        <f t="shared" si="116"/>
        <v>No</v>
      </c>
      <c r="AW279" s="64"/>
      <c r="AX279" s="64"/>
      <c r="AY279" s="64"/>
      <c r="AZ279" s="64"/>
      <c r="BA279" s="64"/>
      <c r="BB279" s="64"/>
      <c r="BC279" s="64"/>
      <c r="BD279" s="64"/>
    </row>
    <row r="280" spans="1:56" s="70" customFormat="1" ht="15" customHeight="1" x14ac:dyDescent="0.25">
      <c r="A280" s="178"/>
      <c r="B280" s="179"/>
      <c r="C280" s="180"/>
      <c r="D280" s="181"/>
      <c r="E280" s="181" t="str">
        <f t="shared" si="93"/>
        <v/>
      </c>
      <c r="F280" s="182" t="str">
        <f>IF(ISBLANK(D280)=TRUE,"",IF($B280="Days",VLOOKUP(D280,$F$1:$G$1,2,FALSE),((E280-D280)*24)-#REF!))</f>
        <v/>
      </c>
      <c r="G280" s="181"/>
      <c r="H280" s="181" t="str">
        <f t="shared" si="94"/>
        <v/>
      </c>
      <c r="I280" s="182" t="str">
        <f>IF(ISBLANK(G280)=TRUE,"",IF($B280="Days",VLOOKUP(G280,$F$1:$G$1,2,FALSE),((H280-G280)*24)-#REF!))</f>
        <v/>
      </c>
      <c r="J280" s="181"/>
      <c r="K280" s="181" t="str">
        <f t="shared" si="95"/>
        <v/>
      </c>
      <c r="L280" s="182" t="str">
        <f>IF(ISBLANK(J280)=TRUE,"",IF($B280="Days",VLOOKUP(J280,$F$1:$G$1,2,FALSE),((K280-J280)*24)-#REF!))</f>
        <v/>
      </c>
      <c r="M280" s="181"/>
      <c r="N280" s="181" t="str">
        <f t="shared" si="96"/>
        <v/>
      </c>
      <c r="O280" s="182" t="str">
        <f>IF(ISBLANK(M280)=TRUE,"",IF($B280="Days",VLOOKUP(M280,$F$1:$G$1,2,FALSE),((N280-M280)*24)-#REF!))</f>
        <v/>
      </c>
      <c r="P280" s="181"/>
      <c r="Q280" s="181" t="str">
        <f t="shared" si="97"/>
        <v/>
      </c>
      <c r="R280" s="182" t="str">
        <f>IF(ISBLANK(P280)=TRUE,"",IF($B280="Days",VLOOKUP(P280,$F$1:$G$1,2,FALSE),((Q280-P280)*24)-#REF!))</f>
        <v/>
      </c>
      <c r="S280" s="181"/>
      <c r="T280" s="181" t="str">
        <f t="shared" si="98"/>
        <v/>
      </c>
      <c r="U280" s="182" t="str">
        <f>IF(ISBLANK(S280)=TRUE,"",IF($B280="Days",VLOOKUP(S280,$F$1:$G$1,2,FALSE),((T280-S280)*24)-#REF!))</f>
        <v/>
      </c>
      <c r="V280" s="181"/>
      <c r="W280" s="181" t="str">
        <f t="shared" si="99"/>
        <v/>
      </c>
      <c r="X280" s="182" t="str">
        <f>IF(ISBLANK(V280)=TRUE,"",IF($B280="Days",VLOOKUP(V280,$F$1:$G$1,2,FALSE),((W280-V280)*24)-#REF!))</f>
        <v/>
      </c>
      <c r="Y280" s="56" t="str">
        <f>IFERROR(VLOOKUP(A280,#REF!,5,FALSE),"")</f>
        <v/>
      </c>
      <c r="Z280" s="56" t="str">
        <f t="shared" si="101"/>
        <v/>
      </c>
      <c r="AA280" s="56" t="str">
        <f t="shared" si="102"/>
        <v/>
      </c>
      <c r="AB280" s="57" t="str">
        <f t="shared" si="103"/>
        <v/>
      </c>
      <c r="AC280" s="57" t="str">
        <f t="shared" si="104"/>
        <v/>
      </c>
      <c r="AD280" s="86" t="str">
        <f t="shared" si="105"/>
        <v/>
      </c>
      <c r="AE280" s="86" t="str">
        <f t="shared" si="106"/>
        <v/>
      </c>
      <c r="AF280" s="86" t="str">
        <f t="shared" si="107"/>
        <v/>
      </c>
      <c r="AG280" s="86" t="str">
        <f t="shared" si="108"/>
        <v/>
      </c>
      <c r="AH280" s="86" t="str">
        <f t="shared" si="109"/>
        <v/>
      </c>
      <c r="AI280" s="86" t="str">
        <f t="shared" si="110"/>
        <v/>
      </c>
      <c r="AJ280" s="86" t="str">
        <f t="shared" si="111"/>
        <v/>
      </c>
      <c r="AK280" s="87">
        <f t="shared" si="112"/>
        <v>0</v>
      </c>
      <c r="AL280" s="88" t="b">
        <f t="shared" si="118"/>
        <v>0</v>
      </c>
      <c r="AM280" s="88" t="b">
        <f t="shared" si="118"/>
        <v>0</v>
      </c>
      <c r="AN280" s="88" t="b">
        <f t="shared" si="118"/>
        <v>0</v>
      </c>
      <c r="AO280" s="88" t="b">
        <f t="shared" si="117"/>
        <v>0</v>
      </c>
      <c r="AP280" s="88" t="b">
        <f t="shared" si="117"/>
        <v>0</v>
      </c>
      <c r="AQ280" s="88" t="b">
        <f t="shared" si="117"/>
        <v>0</v>
      </c>
      <c r="AR280" s="88" t="b">
        <f t="shared" si="117"/>
        <v>0</v>
      </c>
      <c r="AS280" s="62">
        <f t="shared" si="113"/>
        <v>0</v>
      </c>
      <c r="AT280" s="88" t="str">
        <f t="shared" si="114"/>
        <v>Days</v>
      </c>
      <c r="AU280" s="89" t="str">
        <f t="shared" si="115"/>
        <v/>
      </c>
      <c r="AV280" s="88" t="str">
        <f t="shared" si="116"/>
        <v>No</v>
      </c>
      <c r="AW280" s="64"/>
      <c r="AX280" s="64"/>
      <c r="AY280" s="64"/>
      <c r="AZ280" s="64"/>
      <c r="BA280" s="64"/>
      <c r="BB280" s="64"/>
      <c r="BC280" s="64"/>
      <c r="BD280" s="64"/>
    </row>
    <row r="281" spans="1:56" s="70" customFormat="1" ht="15" customHeight="1" x14ac:dyDescent="0.25">
      <c r="A281" s="178"/>
      <c r="B281" s="179"/>
      <c r="C281" s="180"/>
      <c r="D281" s="181"/>
      <c r="E281" s="181" t="str">
        <f t="shared" si="93"/>
        <v/>
      </c>
      <c r="F281" s="182" t="str">
        <f>IF(ISBLANK(D281)=TRUE,"",IF($B281="Days",VLOOKUP(D281,$F$1:$G$1,2,FALSE),((E281-D281)*24)-#REF!))</f>
        <v/>
      </c>
      <c r="G281" s="181"/>
      <c r="H281" s="181" t="str">
        <f t="shared" si="94"/>
        <v/>
      </c>
      <c r="I281" s="182" t="str">
        <f>IF(ISBLANK(G281)=TRUE,"",IF($B281="Days",VLOOKUP(G281,$F$1:$G$1,2,FALSE),((H281-G281)*24)-#REF!))</f>
        <v/>
      </c>
      <c r="J281" s="181"/>
      <c r="K281" s="181" t="str">
        <f t="shared" si="95"/>
        <v/>
      </c>
      <c r="L281" s="182" t="str">
        <f>IF(ISBLANK(J281)=TRUE,"",IF($B281="Days",VLOOKUP(J281,$F$1:$G$1,2,FALSE),((K281-J281)*24)-#REF!))</f>
        <v/>
      </c>
      <c r="M281" s="181"/>
      <c r="N281" s="181" t="str">
        <f t="shared" si="96"/>
        <v/>
      </c>
      <c r="O281" s="182" t="str">
        <f>IF(ISBLANK(M281)=TRUE,"",IF($B281="Days",VLOOKUP(M281,$F$1:$G$1,2,FALSE),((N281-M281)*24)-#REF!))</f>
        <v/>
      </c>
      <c r="P281" s="181"/>
      <c r="Q281" s="181" t="str">
        <f t="shared" si="97"/>
        <v/>
      </c>
      <c r="R281" s="182" t="str">
        <f>IF(ISBLANK(P281)=TRUE,"",IF($B281="Days",VLOOKUP(P281,$F$1:$G$1,2,FALSE),((Q281-P281)*24)-#REF!))</f>
        <v/>
      </c>
      <c r="S281" s="181"/>
      <c r="T281" s="181" t="str">
        <f t="shared" si="98"/>
        <v/>
      </c>
      <c r="U281" s="182" t="str">
        <f>IF(ISBLANK(S281)=TRUE,"",IF($B281="Days",VLOOKUP(S281,$F$1:$G$1,2,FALSE),((T281-S281)*24)-#REF!))</f>
        <v/>
      </c>
      <c r="V281" s="181"/>
      <c r="W281" s="181" t="str">
        <f t="shared" si="99"/>
        <v/>
      </c>
      <c r="X281" s="182" t="str">
        <f>IF(ISBLANK(V281)=TRUE,"",IF($B281="Days",VLOOKUP(V281,$F$1:$G$1,2,FALSE),((W281-V281)*24)-#REF!))</f>
        <v/>
      </c>
      <c r="Y281" s="56" t="str">
        <f>IFERROR(VLOOKUP(A281,#REF!,5,FALSE),"")</f>
        <v/>
      </c>
      <c r="Z281" s="56" t="str">
        <f t="shared" si="101"/>
        <v/>
      </c>
      <c r="AA281" s="56" t="str">
        <f t="shared" si="102"/>
        <v/>
      </c>
      <c r="AB281" s="57" t="str">
        <f t="shared" si="103"/>
        <v/>
      </c>
      <c r="AC281" s="57" t="str">
        <f t="shared" si="104"/>
        <v/>
      </c>
      <c r="AD281" s="86" t="str">
        <f t="shared" si="105"/>
        <v/>
      </c>
      <c r="AE281" s="86" t="str">
        <f t="shared" si="106"/>
        <v/>
      </c>
      <c r="AF281" s="86" t="str">
        <f t="shared" si="107"/>
        <v/>
      </c>
      <c r="AG281" s="86" t="str">
        <f t="shared" si="108"/>
        <v/>
      </c>
      <c r="AH281" s="86" t="str">
        <f t="shared" si="109"/>
        <v/>
      </c>
      <c r="AI281" s="86" t="str">
        <f t="shared" si="110"/>
        <v/>
      </c>
      <c r="AJ281" s="86" t="str">
        <f t="shared" si="111"/>
        <v/>
      </c>
      <c r="AK281" s="87">
        <f t="shared" si="112"/>
        <v>0</v>
      </c>
      <c r="AL281" s="88" t="b">
        <f t="shared" si="118"/>
        <v>0</v>
      </c>
      <c r="AM281" s="88" t="b">
        <f t="shared" si="118"/>
        <v>0</v>
      </c>
      <c r="AN281" s="88" t="b">
        <f t="shared" si="118"/>
        <v>0</v>
      </c>
      <c r="AO281" s="88" t="b">
        <f t="shared" si="117"/>
        <v>0</v>
      </c>
      <c r="AP281" s="88" t="b">
        <f t="shared" si="117"/>
        <v>0</v>
      </c>
      <c r="AQ281" s="88" t="b">
        <f t="shared" si="117"/>
        <v>0</v>
      </c>
      <c r="AR281" s="88" t="b">
        <f t="shared" si="117"/>
        <v>0</v>
      </c>
      <c r="AS281" s="62">
        <f t="shared" si="113"/>
        <v>0</v>
      </c>
      <c r="AT281" s="88" t="str">
        <f t="shared" si="114"/>
        <v>Days</v>
      </c>
      <c r="AU281" s="89" t="str">
        <f t="shared" si="115"/>
        <v/>
      </c>
      <c r="AV281" s="88" t="str">
        <f t="shared" si="116"/>
        <v>No</v>
      </c>
      <c r="AW281" s="64"/>
      <c r="AX281" s="64"/>
      <c r="AY281" s="64"/>
      <c r="AZ281" s="64"/>
      <c r="BA281" s="64"/>
      <c r="BB281" s="64"/>
      <c r="BC281" s="64"/>
      <c r="BD281" s="64"/>
    </row>
    <row r="282" spans="1:56" s="70" customFormat="1" ht="15" customHeight="1" x14ac:dyDescent="0.25">
      <c r="A282" s="178"/>
      <c r="B282" s="179"/>
      <c r="C282" s="180"/>
      <c r="D282" s="181"/>
      <c r="E282" s="181" t="str">
        <f t="shared" si="93"/>
        <v/>
      </c>
      <c r="F282" s="182" t="str">
        <f>IF(ISBLANK(D282)=TRUE,"",IF($B282="Days",VLOOKUP(D282,$F$1:$G$1,2,FALSE),((E282-D282)*24)-#REF!))</f>
        <v/>
      </c>
      <c r="G282" s="181"/>
      <c r="H282" s="181" t="str">
        <f t="shared" si="94"/>
        <v/>
      </c>
      <c r="I282" s="182" t="str">
        <f>IF(ISBLANK(G282)=TRUE,"",IF($B282="Days",VLOOKUP(G282,$F$1:$G$1,2,FALSE),((H282-G282)*24)-#REF!))</f>
        <v/>
      </c>
      <c r="J282" s="181"/>
      <c r="K282" s="181" t="str">
        <f t="shared" si="95"/>
        <v/>
      </c>
      <c r="L282" s="182" t="str">
        <f>IF(ISBLANK(J282)=TRUE,"",IF($B282="Days",VLOOKUP(J282,$F$1:$G$1,2,FALSE),((K282-J282)*24)-#REF!))</f>
        <v/>
      </c>
      <c r="M282" s="181"/>
      <c r="N282" s="181" t="str">
        <f t="shared" si="96"/>
        <v/>
      </c>
      <c r="O282" s="182" t="str">
        <f>IF(ISBLANK(M282)=TRUE,"",IF($B282="Days",VLOOKUP(M282,$F$1:$G$1,2,FALSE),((N282-M282)*24)-#REF!))</f>
        <v/>
      </c>
      <c r="P282" s="181"/>
      <c r="Q282" s="181" t="str">
        <f t="shared" si="97"/>
        <v/>
      </c>
      <c r="R282" s="182" t="str">
        <f>IF(ISBLANK(P282)=TRUE,"",IF($B282="Days",VLOOKUP(P282,$F$1:$G$1,2,FALSE),((Q282-P282)*24)-#REF!))</f>
        <v/>
      </c>
      <c r="S282" s="181"/>
      <c r="T282" s="181" t="str">
        <f t="shared" si="98"/>
        <v/>
      </c>
      <c r="U282" s="182" t="str">
        <f>IF(ISBLANK(S282)=TRUE,"",IF($B282="Days",VLOOKUP(S282,$F$1:$G$1,2,FALSE),((T282-S282)*24)-#REF!))</f>
        <v/>
      </c>
      <c r="V282" s="181"/>
      <c r="W282" s="181" t="str">
        <f t="shared" si="99"/>
        <v/>
      </c>
      <c r="X282" s="182" t="str">
        <f>IF(ISBLANK(V282)=TRUE,"",IF($B282="Days",VLOOKUP(V282,$F$1:$G$1,2,FALSE),((W282-V282)*24)-#REF!))</f>
        <v/>
      </c>
      <c r="Y282" s="56" t="str">
        <f>IFERROR(VLOOKUP(A282,#REF!,5,FALSE),"")</f>
        <v/>
      </c>
      <c r="Z282" s="56" t="str">
        <f t="shared" si="101"/>
        <v/>
      </c>
      <c r="AA282" s="56" t="str">
        <f t="shared" si="102"/>
        <v/>
      </c>
      <c r="AB282" s="57" t="str">
        <f t="shared" si="103"/>
        <v/>
      </c>
      <c r="AC282" s="57" t="str">
        <f t="shared" si="104"/>
        <v/>
      </c>
      <c r="AD282" s="86" t="str">
        <f t="shared" si="105"/>
        <v/>
      </c>
      <c r="AE282" s="86" t="str">
        <f t="shared" si="106"/>
        <v/>
      </c>
      <c r="AF282" s="86" t="str">
        <f t="shared" si="107"/>
        <v/>
      </c>
      <c r="AG282" s="86" t="str">
        <f t="shared" si="108"/>
        <v/>
      </c>
      <c r="AH282" s="86" t="str">
        <f t="shared" si="109"/>
        <v/>
      </c>
      <c r="AI282" s="86" t="str">
        <f t="shared" si="110"/>
        <v/>
      </c>
      <c r="AJ282" s="86" t="str">
        <f t="shared" si="111"/>
        <v/>
      </c>
      <c r="AK282" s="87">
        <f t="shared" si="112"/>
        <v>0</v>
      </c>
      <c r="AL282" s="88" t="b">
        <f t="shared" si="118"/>
        <v>0</v>
      </c>
      <c r="AM282" s="88" t="b">
        <f t="shared" si="118"/>
        <v>0</v>
      </c>
      <c r="AN282" s="88" t="b">
        <f t="shared" si="118"/>
        <v>0</v>
      </c>
      <c r="AO282" s="88" t="b">
        <f t="shared" si="117"/>
        <v>0</v>
      </c>
      <c r="AP282" s="88" t="b">
        <f t="shared" si="117"/>
        <v>0</v>
      </c>
      <c r="AQ282" s="88" t="b">
        <f t="shared" si="117"/>
        <v>0</v>
      </c>
      <c r="AR282" s="88" t="b">
        <f t="shared" si="117"/>
        <v>0</v>
      </c>
      <c r="AS282" s="62">
        <f t="shared" si="113"/>
        <v>0</v>
      </c>
      <c r="AT282" s="88" t="str">
        <f t="shared" si="114"/>
        <v>Days</v>
      </c>
      <c r="AU282" s="89" t="str">
        <f t="shared" si="115"/>
        <v/>
      </c>
      <c r="AV282" s="88" t="str">
        <f t="shared" si="116"/>
        <v>No</v>
      </c>
      <c r="AW282" s="64"/>
      <c r="AX282" s="64"/>
      <c r="AY282" s="64"/>
      <c r="AZ282" s="64"/>
      <c r="BA282" s="64"/>
      <c r="BB282" s="64"/>
      <c r="BC282" s="64"/>
      <c r="BD282" s="64"/>
    </row>
    <row r="283" spans="1:56" s="70" customFormat="1" ht="15" customHeight="1" x14ac:dyDescent="0.25">
      <c r="A283" s="178"/>
      <c r="B283" s="179"/>
      <c r="C283" s="180"/>
      <c r="D283" s="181"/>
      <c r="E283" s="181" t="str">
        <f t="shared" si="93"/>
        <v/>
      </c>
      <c r="F283" s="182" t="str">
        <f>IF(ISBLANK(D283)=TRUE,"",IF($B283="Days",VLOOKUP(D283,$F$1:$G$1,2,FALSE),((E283-D283)*24)-#REF!))</f>
        <v/>
      </c>
      <c r="G283" s="181"/>
      <c r="H283" s="181" t="str">
        <f t="shared" si="94"/>
        <v/>
      </c>
      <c r="I283" s="182" t="str">
        <f>IF(ISBLANK(G283)=TRUE,"",IF($B283="Days",VLOOKUP(G283,$F$1:$G$1,2,FALSE),((H283-G283)*24)-#REF!))</f>
        <v/>
      </c>
      <c r="J283" s="181"/>
      <c r="K283" s="181" t="str">
        <f t="shared" si="95"/>
        <v/>
      </c>
      <c r="L283" s="182" t="str">
        <f>IF(ISBLANK(J283)=TRUE,"",IF($B283="Days",VLOOKUP(J283,$F$1:$G$1,2,FALSE),((K283-J283)*24)-#REF!))</f>
        <v/>
      </c>
      <c r="M283" s="181"/>
      <c r="N283" s="181" t="str">
        <f t="shared" si="96"/>
        <v/>
      </c>
      <c r="O283" s="182" t="str">
        <f>IF(ISBLANK(M283)=TRUE,"",IF($B283="Days",VLOOKUP(M283,$F$1:$G$1,2,FALSE),((N283-M283)*24)-#REF!))</f>
        <v/>
      </c>
      <c r="P283" s="181"/>
      <c r="Q283" s="181" t="str">
        <f t="shared" si="97"/>
        <v/>
      </c>
      <c r="R283" s="182" t="str">
        <f>IF(ISBLANK(P283)=TRUE,"",IF($B283="Days",VLOOKUP(P283,$F$1:$G$1,2,FALSE),((Q283-P283)*24)-#REF!))</f>
        <v/>
      </c>
      <c r="S283" s="181"/>
      <c r="T283" s="181" t="str">
        <f t="shared" si="98"/>
        <v/>
      </c>
      <c r="U283" s="182" t="str">
        <f>IF(ISBLANK(S283)=TRUE,"",IF($B283="Days",VLOOKUP(S283,$F$1:$G$1,2,FALSE),((T283-S283)*24)-#REF!))</f>
        <v/>
      </c>
      <c r="V283" s="181"/>
      <c r="W283" s="181" t="str">
        <f t="shared" si="99"/>
        <v/>
      </c>
      <c r="X283" s="182" t="str">
        <f>IF(ISBLANK(V283)=TRUE,"",IF($B283="Days",VLOOKUP(V283,$F$1:$G$1,2,FALSE),((W283-V283)*24)-#REF!))</f>
        <v/>
      </c>
      <c r="Y283" s="56" t="str">
        <f>IFERROR(VLOOKUP(A283,#REF!,5,FALSE),"")</f>
        <v/>
      </c>
      <c r="Z283" s="56" t="str">
        <f t="shared" si="101"/>
        <v/>
      </c>
      <c r="AA283" s="56" t="str">
        <f t="shared" si="102"/>
        <v/>
      </c>
      <c r="AB283" s="57" t="str">
        <f t="shared" si="103"/>
        <v/>
      </c>
      <c r="AC283" s="57" t="str">
        <f t="shared" si="104"/>
        <v/>
      </c>
      <c r="AD283" s="86" t="str">
        <f t="shared" si="105"/>
        <v/>
      </c>
      <c r="AE283" s="86" t="str">
        <f t="shared" si="106"/>
        <v/>
      </c>
      <c r="AF283" s="86" t="str">
        <f t="shared" si="107"/>
        <v/>
      </c>
      <c r="AG283" s="86" t="str">
        <f t="shared" si="108"/>
        <v/>
      </c>
      <c r="AH283" s="86" t="str">
        <f t="shared" si="109"/>
        <v/>
      </c>
      <c r="AI283" s="86" t="str">
        <f t="shared" si="110"/>
        <v/>
      </c>
      <c r="AJ283" s="86" t="str">
        <f t="shared" si="111"/>
        <v/>
      </c>
      <c r="AK283" s="87">
        <f t="shared" si="112"/>
        <v>0</v>
      </c>
      <c r="AL283" s="88" t="b">
        <f t="shared" si="118"/>
        <v>0</v>
      </c>
      <c r="AM283" s="88" t="b">
        <f t="shared" si="118"/>
        <v>0</v>
      </c>
      <c r="AN283" s="88" t="b">
        <f t="shared" si="118"/>
        <v>0</v>
      </c>
      <c r="AO283" s="88" t="b">
        <f t="shared" si="117"/>
        <v>0</v>
      </c>
      <c r="AP283" s="88" t="b">
        <f t="shared" si="117"/>
        <v>0</v>
      </c>
      <c r="AQ283" s="88" t="b">
        <f t="shared" si="117"/>
        <v>0</v>
      </c>
      <c r="AR283" s="88" t="b">
        <f t="shared" si="117"/>
        <v>0</v>
      </c>
      <c r="AS283" s="62">
        <f t="shared" si="113"/>
        <v>0</v>
      </c>
      <c r="AT283" s="88" t="str">
        <f t="shared" si="114"/>
        <v>Days</v>
      </c>
      <c r="AU283" s="89" t="str">
        <f t="shared" si="115"/>
        <v/>
      </c>
      <c r="AV283" s="88" t="str">
        <f t="shared" si="116"/>
        <v>No</v>
      </c>
      <c r="AW283" s="64"/>
      <c r="AX283" s="64"/>
      <c r="AY283" s="64"/>
      <c r="AZ283" s="64"/>
      <c r="BA283" s="64"/>
      <c r="BB283" s="64"/>
      <c r="BC283" s="64"/>
      <c r="BD283" s="64"/>
    </row>
    <row r="284" spans="1:56" s="70" customFormat="1" ht="15" customHeight="1" x14ac:dyDescent="0.25">
      <c r="A284" s="178"/>
      <c r="B284" s="179"/>
      <c r="C284" s="180"/>
      <c r="D284" s="181"/>
      <c r="E284" s="181" t="str">
        <f t="shared" si="93"/>
        <v/>
      </c>
      <c r="F284" s="182" t="str">
        <f>IF(ISBLANK(D284)=TRUE,"",IF($B284="Days",VLOOKUP(D284,$F$1:$G$1,2,FALSE),((E284-D284)*24)-#REF!))</f>
        <v/>
      </c>
      <c r="G284" s="181"/>
      <c r="H284" s="181" t="str">
        <f t="shared" si="94"/>
        <v/>
      </c>
      <c r="I284" s="182" t="str">
        <f>IF(ISBLANK(G284)=TRUE,"",IF($B284="Days",VLOOKUP(G284,$F$1:$G$1,2,FALSE),((H284-G284)*24)-#REF!))</f>
        <v/>
      </c>
      <c r="J284" s="181"/>
      <c r="K284" s="181" t="str">
        <f t="shared" si="95"/>
        <v/>
      </c>
      <c r="L284" s="182" t="str">
        <f>IF(ISBLANK(J284)=TRUE,"",IF($B284="Days",VLOOKUP(J284,$F$1:$G$1,2,FALSE),((K284-J284)*24)-#REF!))</f>
        <v/>
      </c>
      <c r="M284" s="181"/>
      <c r="N284" s="181" t="str">
        <f t="shared" si="96"/>
        <v/>
      </c>
      <c r="O284" s="182" t="str">
        <f>IF(ISBLANK(M284)=TRUE,"",IF($B284="Days",VLOOKUP(M284,$F$1:$G$1,2,FALSE),((N284-M284)*24)-#REF!))</f>
        <v/>
      </c>
      <c r="P284" s="181"/>
      <c r="Q284" s="181" t="str">
        <f t="shared" si="97"/>
        <v/>
      </c>
      <c r="R284" s="182" t="str">
        <f>IF(ISBLANK(P284)=TRUE,"",IF($B284="Days",VLOOKUP(P284,$F$1:$G$1,2,FALSE),((Q284-P284)*24)-#REF!))</f>
        <v/>
      </c>
      <c r="S284" s="181"/>
      <c r="T284" s="181" t="str">
        <f t="shared" si="98"/>
        <v/>
      </c>
      <c r="U284" s="182" t="str">
        <f>IF(ISBLANK(S284)=TRUE,"",IF($B284="Days",VLOOKUP(S284,$F$1:$G$1,2,FALSE),((T284-S284)*24)-#REF!))</f>
        <v/>
      </c>
      <c r="V284" s="181"/>
      <c r="W284" s="181" t="str">
        <f t="shared" si="99"/>
        <v/>
      </c>
      <c r="X284" s="182" t="str">
        <f>IF(ISBLANK(V284)=TRUE,"",IF($B284="Days",VLOOKUP(V284,$F$1:$G$1,2,FALSE),((W284-V284)*24)-#REF!))</f>
        <v/>
      </c>
      <c r="Y284" s="56" t="str">
        <f>IFERROR(VLOOKUP(A284,#REF!,5,FALSE),"")</f>
        <v/>
      </c>
      <c r="Z284" s="56" t="str">
        <f t="shared" si="101"/>
        <v/>
      </c>
      <c r="AA284" s="56" t="str">
        <f t="shared" si="102"/>
        <v/>
      </c>
      <c r="AB284" s="57" t="str">
        <f t="shared" si="103"/>
        <v/>
      </c>
      <c r="AC284" s="57" t="str">
        <f t="shared" si="104"/>
        <v/>
      </c>
      <c r="AD284" s="86" t="str">
        <f t="shared" si="105"/>
        <v/>
      </c>
      <c r="AE284" s="86" t="str">
        <f t="shared" si="106"/>
        <v/>
      </c>
      <c r="AF284" s="86" t="str">
        <f t="shared" si="107"/>
        <v/>
      </c>
      <c r="AG284" s="86" t="str">
        <f t="shared" si="108"/>
        <v/>
      </c>
      <c r="AH284" s="86" t="str">
        <f t="shared" si="109"/>
        <v/>
      </c>
      <c r="AI284" s="86" t="str">
        <f t="shared" si="110"/>
        <v/>
      </c>
      <c r="AJ284" s="86" t="str">
        <f t="shared" si="111"/>
        <v/>
      </c>
      <c r="AK284" s="87">
        <f t="shared" si="112"/>
        <v>0</v>
      </c>
      <c r="AL284" s="88" t="b">
        <f t="shared" si="118"/>
        <v>0</v>
      </c>
      <c r="AM284" s="88" t="b">
        <f t="shared" si="118"/>
        <v>0</v>
      </c>
      <c r="AN284" s="88" t="b">
        <f t="shared" si="118"/>
        <v>0</v>
      </c>
      <c r="AO284" s="88" t="b">
        <f t="shared" si="117"/>
        <v>0</v>
      </c>
      <c r="AP284" s="88" t="b">
        <f t="shared" si="117"/>
        <v>0</v>
      </c>
      <c r="AQ284" s="88" t="b">
        <f t="shared" si="117"/>
        <v>0</v>
      </c>
      <c r="AR284" s="88" t="b">
        <f t="shared" si="117"/>
        <v>0</v>
      </c>
      <c r="AS284" s="62">
        <f t="shared" si="113"/>
        <v>0</v>
      </c>
      <c r="AT284" s="88" t="str">
        <f t="shared" si="114"/>
        <v>Days</v>
      </c>
      <c r="AU284" s="89" t="str">
        <f t="shared" si="115"/>
        <v/>
      </c>
      <c r="AV284" s="88" t="str">
        <f t="shared" si="116"/>
        <v>No</v>
      </c>
      <c r="AW284" s="64"/>
      <c r="AX284" s="64"/>
      <c r="AY284" s="64"/>
      <c r="AZ284" s="64"/>
      <c r="BA284" s="64"/>
      <c r="BB284" s="64"/>
      <c r="BC284" s="64"/>
      <c r="BD284" s="64"/>
    </row>
    <row r="285" spans="1:56" s="70" customFormat="1" ht="15" customHeight="1" x14ac:dyDescent="0.25">
      <c r="A285" s="178"/>
      <c r="B285" s="179"/>
      <c r="C285" s="180"/>
      <c r="D285" s="181"/>
      <c r="E285" s="181" t="str">
        <f t="shared" si="93"/>
        <v/>
      </c>
      <c r="F285" s="182" t="str">
        <f>IF(ISBLANK(D285)=TRUE,"",IF($B285="Days",VLOOKUP(D285,$F$1:$G$1,2,FALSE),((E285-D285)*24)-#REF!))</f>
        <v/>
      </c>
      <c r="G285" s="181"/>
      <c r="H285" s="181" t="str">
        <f t="shared" si="94"/>
        <v/>
      </c>
      <c r="I285" s="182" t="str">
        <f>IF(ISBLANK(G285)=TRUE,"",IF($B285="Days",VLOOKUP(G285,$F$1:$G$1,2,FALSE),((H285-G285)*24)-#REF!))</f>
        <v/>
      </c>
      <c r="J285" s="181"/>
      <c r="K285" s="181" t="str">
        <f t="shared" si="95"/>
        <v/>
      </c>
      <c r="L285" s="182" t="str">
        <f>IF(ISBLANK(J285)=TRUE,"",IF($B285="Days",VLOOKUP(J285,$F$1:$G$1,2,FALSE),((K285-J285)*24)-#REF!))</f>
        <v/>
      </c>
      <c r="M285" s="181"/>
      <c r="N285" s="181" t="str">
        <f t="shared" si="96"/>
        <v/>
      </c>
      <c r="O285" s="182" t="str">
        <f>IF(ISBLANK(M285)=TRUE,"",IF($B285="Days",VLOOKUP(M285,$F$1:$G$1,2,FALSE),((N285-M285)*24)-#REF!))</f>
        <v/>
      </c>
      <c r="P285" s="181"/>
      <c r="Q285" s="181" t="str">
        <f t="shared" si="97"/>
        <v/>
      </c>
      <c r="R285" s="182" t="str">
        <f>IF(ISBLANK(P285)=TRUE,"",IF($B285="Days",VLOOKUP(P285,$F$1:$G$1,2,FALSE),((Q285-P285)*24)-#REF!))</f>
        <v/>
      </c>
      <c r="S285" s="181"/>
      <c r="T285" s="181" t="str">
        <f t="shared" si="98"/>
        <v/>
      </c>
      <c r="U285" s="182" t="str">
        <f>IF(ISBLANK(S285)=TRUE,"",IF($B285="Days",VLOOKUP(S285,$F$1:$G$1,2,FALSE),((T285-S285)*24)-#REF!))</f>
        <v/>
      </c>
      <c r="V285" s="181"/>
      <c r="W285" s="181" t="str">
        <f t="shared" si="99"/>
        <v/>
      </c>
      <c r="X285" s="182" t="str">
        <f>IF(ISBLANK(V285)=TRUE,"",IF($B285="Days",VLOOKUP(V285,$F$1:$G$1,2,FALSE),((W285-V285)*24)-#REF!))</f>
        <v/>
      </c>
      <c r="Y285" s="56" t="str">
        <f>IFERROR(VLOOKUP(A285,#REF!,5,FALSE),"")</f>
        <v/>
      </c>
      <c r="Z285" s="56" t="str">
        <f t="shared" si="101"/>
        <v/>
      </c>
      <c r="AA285" s="56" t="str">
        <f t="shared" si="102"/>
        <v/>
      </c>
      <c r="AB285" s="57" t="str">
        <f t="shared" si="103"/>
        <v/>
      </c>
      <c r="AC285" s="57" t="str">
        <f t="shared" si="104"/>
        <v/>
      </c>
      <c r="AD285" s="86" t="str">
        <f t="shared" si="105"/>
        <v/>
      </c>
      <c r="AE285" s="86" t="str">
        <f t="shared" si="106"/>
        <v/>
      </c>
      <c r="AF285" s="86" t="str">
        <f t="shared" si="107"/>
        <v/>
      </c>
      <c r="AG285" s="86" t="str">
        <f t="shared" si="108"/>
        <v/>
      </c>
      <c r="AH285" s="86" t="str">
        <f t="shared" si="109"/>
        <v/>
      </c>
      <c r="AI285" s="86" t="str">
        <f t="shared" si="110"/>
        <v/>
      </c>
      <c r="AJ285" s="86" t="str">
        <f t="shared" si="111"/>
        <v/>
      </c>
      <c r="AK285" s="87">
        <f t="shared" si="112"/>
        <v>0</v>
      </c>
      <c r="AL285" s="88" t="b">
        <f t="shared" si="118"/>
        <v>0</v>
      </c>
      <c r="AM285" s="88" t="b">
        <f t="shared" si="118"/>
        <v>0</v>
      </c>
      <c r="AN285" s="88" t="b">
        <f t="shared" si="118"/>
        <v>0</v>
      </c>
      <c r="AO285" s="88" t="b">
        <f t="shared" si="117"/>
        <v>0</v>
      </c>
      <c r="AP285" s="88" t="b">
        <f t="shared" si="117"/>
        <v>0</v>
      </c>
      <c r="AQ285" s="88" t="b">
        <f t="shared" si="117"/>
        <v>0</v>
      </c>
      <c r="AR285" s="88" t="b">
        <f t="shared" si="117"/>
        <v>0</v>
      </c>
      <c r="AS285" s="62">
        <f t="shared" si="113"/>
        <v>0</v>
      </c>
      <c r="AT285" s="88" t="str">
        <f t="shared" si="114"/>
        <v>Days</v>
      </c>
      <c r="AU285" s="89" t="str">
        <f t="shared" si="115"/>
        <v/>
      </c>
      <c r="AV285" s="88" t="str">
        <f t="shared" si="116"/>
        <v>No</v>
      </c>
      <c r="AW285" s="64"/>
      <c r="AX285" s="64"/>
      <c r="AY285" s="64"/>
      <c r="AZ285" s="64"/>
      <c r="BA285" s="64"/>
      <c r="BB285" s="64"/>
      <c r="BC285" s="64"/>
      <c r="BD285" s="64"/>
    </row>
    <row r="286" spans="1:56" s="70" customFormat="1" ht="15" customHeight="1" x14ac:dyDescent="0.25">
      <c r="A286" s="178"/>
      <c r="B286" s="179"/>
      <c r="C286" s="180"/>
      <c r="D286" s="181"/>
      <c r="E286" s="181" t="str">
        <f t="shared" si="93"/>
        <v/>
      </c>
      <c r="F286" s="182" t="str">
        <f>IF(ISBLANK(D286)=TRUE,"",IF($B286="Days",VLOOKUP(D286,$F$1:$G$1,2,FALSE),((E286-D286)*24)-#REF!))</f>
        <v/>
      </c>
      <c r="G286" s="181"/>
      <c r="H286" s="181" t="str">
        <f t="shared" si="94"/>
        <v/>
      </c>
      <c r="I286" s="182" t="str">
        <f>IF(ISBLANK(G286)=TRUE,"",IF($B286="Days",VLOOKUP(G286,$F$1:$G$1,2,FALSE),((H286-G286)*24)-#REF!))</f>
        <v/>
      </c>
      <c r="J286" s="181"/>
      <c r="K286" s="181" t="str">
        <f t="shared" si="95"/>
        <v/>
      </c>
      <c r="L286" s="182" t="str">
        <f>IF(ISBLANK(J286)=TRUE,"",IF($B286="Days",VLOOKUP(J286,$F$1:$G$1,2,FALSE),((K286-J286)*24)-#REF!))</f>
        <v/>
      </c>
      <c r="M286" s="181"/>
      <c r="N286" s="181" t="str">
        <f t="shared" si="96"/>
        <v/>
      </c>
      <c r="O286" s="182" t="str">
        <f>IF(ISBLANK(M286)=TRUE,"",IF($B286="Days",VLOOKUP(M286,$F$1:$G$1,2,FALSE),((N286-M286)*24)-#REF!))</f>
        <v/>
      </c>
      <c r="P286" s="181"/>
      <c r="Q286" s="181" t="str">
        <f t="shared" si="97"/>
        <v/>
      </c>
      <c r="R286" s="182" t="str">
        <f>IF(ISBLANK(P286)=TRUE,"",IF($B286="Days",VLOOKUP(P286,$F$1:$G$1,2,FALSE),((Q286-P286)*24)-#REF!))</f>
        <v/>
      </c>
      <c r="S286" s="181"/>
      <c r="T286" s="181" t="str">
        <f t="shared" si="98"/>
        <v/>
      </c>
      <c r="U286" s="182" t="str">
        <f>IF(ISBLANK(S286)=TRUE,"",IF($B286="Days",VLOOKUP(S286,$F$1:$G$1,2,FALSE),((T286-S286)*24)-#REF!))</f>
        <v/>
      </c>
      <c r="V286" s="181"/>
      <c r="W286" s="181" t="str">
        <f t="shared" si="99"/>
        <v/>
      </c>
      <c r="X286" s="182" t="str">
        <f>IF(ISBLANK(V286)=TRUE,"",IF($B286="Days",VLOOKUP(V286,$F$1:$G$1,2,FALSE),((W286-V286)*24)-#REF!))</f>
        <v/>
      </c>
      <c r="Y286" s="56" t="str">
        <f>IFERROR(VLOOKUP(A286,#REF!,5,FALSE),"")</f>
        <v/>
      </c>
      <c r="Z286" s="56" t="str">
        <f t="shared" si="101"/>
        <v/>
      </c>
      <c r="AA286" s="56" t="str">
        <f t="shared" si="102"/>
        <v/>
      </c>
      <c r="AB286" s="57" t="str">
        <f t="shared" si="103"/>
        <v/>
      </c>
      <c r="AC286" s="57" t="str">
        <f t="shared" si="104"/>
        <v/>
      </c>
      <c r="AD286" s="86" t="str">
        <f t="shared" si="105"/>
        <v/>
      </c>
      <c r="AE286" s="86" t="str">
        <f t="shared" si="106"/>
        <v/>
      </c>
      <c r="AF286" s="86" t="str">
        <f t="shared" si="107"/>
        <v/>
      </c>
      <c r="AG286" s="86" t="str">
        <f t="shared" si="108"/>
        <v/>
      </c>
      <c r="AH286" s="86" t="str">
        <f t="shared" si="109"/>
        <v/>
      </c>
      <c r="AI286" s="86" t="str">
        <f t="shared" si="110"/>
        <v/>
      </c>
      <c r="AJ286" s="86" t="str">
        <f t="shared" si="111"/>
        <v/>
      </c>
      <c r="AK286" s="87">
        <f t="shared" si="112"/>
        <v>0</v>
      </c>
      <c r="AL286" s="88" t="b">
        <f t="shared" si="118"/>
        <v>0</v>
      </c>
      <c r="AM286" s="88" t="b">
        <f t="shared" si="118"/>
        <v>0</v>
      </c>
      <c r="AN286" s="88" t="b">
        <f t="shared" si="118"/>
        <v>0</v>
      </c>
      <c r="AO286" s="88" t="b">
        <f t="shared" si="117"/>
        <v>0</v>
      </c>
      <c r="AP286" s="88" t="b">
        <f t="shared" si="117"/>
        <v>0</v>
      </c>
      <c r="AQ286" s="88" t="b">
        <f t="shared" si="117"/>
        <v>0</v>
      </c>
      <c r="AR286" s="88" t="b">
        <f t="shared" si="117"/>
        <v>0</v>
      </c>
      <c r="AS286" s="62">
        <f t="shared" si="113"/>
        <v>0</v>
      </c>
      <c r="AT286" s="88" t="str">
        <f t="shared" si="114"/>
        <v>Days</v>
      </c>
      <c r="AU286" s="89" t="str">
        <f t="shared" si="115"/>
        <v/>
      </c>
      <c r="AV286" s="88" t="str">
        <f t="shared" si="116"/>
        <v>No</v>
      </c>
      <c r="AW286" s="64"/>
      <c r="AX286" s="64"/>
      <c r="AY286" s="64"/>
      <c r="AZ286" s="64"/>
      <c r="BA286" s="64"/>
      <c r="BB286" s="64"/>
      <c r="BC286" s="64"/>
      <c r="BD286" s="64"/>
    </row>
    <row r="287" spans="1:56" s="70" customFormat="1" ht="15" customHeight="1" x14ac:dyDescent="0.25">
      <c r="A287" s="178"/>
      <c r="B287" s="179"/>
      <c r="C287" s="180"/>
      <c r="D287" s="181"/>
      <c r="E287" s="181" t="str">
        <f t="shared" si="93"/>
        <v/>
      </c>
      <c r="F287" s="182" t="str">
        <f>IF(ISBLANK(D287)=TRUE,"",IF($B287="Days",VLOOKUP(D287,$F$1:$G$1,2,FALSE),((E287-D287)*24)-#REF!))</f>
        <v/>
      </c>
      <c r="G287" s="181"/>
      <c r="H287" s="181" t="str">
        <f t="shared" si="94"/>
        <v/>
      </c>
      <c r="I287" s="182" t="str">
        <f>IF(ISBLANK(G287)=TRUE,"",IF($B287="Days",VLOOKUP(G287,$F$1:$G$1,2,FALSE),((H287-G287)*24)-#REF!))</f>
        <v/>
      </c>
      <c r="J287" s="181"/>
      <c r="K287" s="181" t="str">
        <f t="shared" si="95"/>
        <v/>
      </c>
      <c r="L287" s="182" t="str">
        <f>IF(ISBLANK(J287)=TRUE,"",IF($B287="Days",VLOOKUP(J287,$F$1:$G$1,2,FALSE),((K287-J287)*24)-#REF!))</f>
        <v/>
      </c>
      <c r="M287" s="181"/>
      <c r="N287" s="181" t="str">
        <f t="shared" si="96"/>
        <v/>
      </c>
      <c r="O287" s="182" t="str">
        <f>IF(ISBLANK(M287)=TRUE,"",IF($B287="Days",VLOOKUP(M287,$F$1:$G$1,2,FALSE),((N287-M287)*24)-#REF!))</f>
        <v/>
      </c>
      <c r="P287" s="181"/>
      <c r="Q287" s="181" t="str">
        <f t="shared" si="97"/>
        <v/>
      </c>
      <c r="R287" s="182" t="str">
        <f>IF(ISBLANK(P287)=TRUE,"",IF($B287="Days",VLOOKUP(P287,$F$1:$G$1,2,FALSE),((Q287-P287)*24)-#REF!))</f>
        <v/>
      </c>
      <c r="S287" s="181"/>
      <c r="T287" s="181" t="str">
        <f t="shared" si="98"/>
        <v/>
      </c>
      <c r="U287" s="182" t="str">
        <f>IF(ISBLANK(S287)=TRUE,"",IF($B287="Days",VLOOKUP(S287,$F$1:$G$1,2,FALSE),((T287-S287)*24)-#REF!))</f>
        <v/>
      </c>
      <c r="V287" s="181"/>
      <c r="W287" s="181" t="str">
        <f t="shared" si="99"/>
        <v/>
      </c>
      <c r="X287" s="182" t="str">
        <f>IF(ISBLANK(V287)=TRUE,"",IF($B287="Days",VLOOKUP(V287,$F$1:$G$1,2,FALSE),((W287-V287)*24)-#REF!))</f>
        <v/>
      </c>
      <c r="Y287" s="56" t="str">
        <f>IFERROR(VLOOKUP(A287,#REF!,5,FALSE),"")</f>
        <v/>
      </c>
      <c r="Z287" s="56" t="str">
        <f t="shared" si="101"/>
        <v/>
      </c>
      <c r="AA287" s="56" t="str">
        <f t="shared" si="102"/>
        <v/>
      </c>
      <c r="AB287" s="57" t="str">
        <f t="shared" si="103"/>
        <v/>
      </c>
      <c r="AC287" s="57" t="str">
        <f t="shared" si="104"/>
        <v/>
      </c>
      <c r="AD287" s="86" t="str">
        <f t="shared" si="105"/>
        <v/>
      </c>
      <c r="AE287" s="86" t="str">
        <f t="shared" si="106"/>
        <v/>
      </c>
      <c r="AF287" s="86" t="str">
        <f t="shared" si="107"/>
        <v/>
      </c>
      <c r="AG287" s="86" t="str">
        <f t="shared" si="108"/>
        <v/>
      </c>
      <c r="AH287" s="86" t="str">
        <f t="shared" si="109"/>
        <v/>
      </c>
      <c r="AI287" s="86" t="str">
        <f t="shared" si="110"/>
        <v/>
      </c>
      <c r="AJ287" s="86" t="str">
        <f t="shared" si="111"/>
        <v/>
      </c>
      <c r="AK287" s="87">
        <f t="shared" si="112"/>
        <v>0</v>
      </c>
      <c r="AL287" s="88" t="b">
        <f t="shared" si="118"/>
        <v>0</v>
      </c>
      <c r="AM287" s="88" t="b">
        <f t="shared" si="118"/>
        <v>0</v>
      </c>
      <c r="AN287" s="88" t="b">
        <f t="shared" si="118"/>
        <v>0</v>
      </c>
      <c r="AO287" s="88" t="b">
        <f t="shared" si="117"/>
        <v>0</v>
      </c>
      <c r="AP287" s="88" t="b">
        <f t="shared" si="117"/>
        <v>0</v>
      </c>
      <c r="AQ287" s="88" t="b">
        <f t="shared" si="117"/>
        <v>0</v>
      </c>
      <c r="AR287" s="88" t="b">
        <f t="shared" si="117"/>
        <v>0</v>
      </c>
      <c r="AS287" s="62">
        <f t="shared" si="113"/>
        <v>0</v>
      </c>
      <c r="AT287" s="88" t="str">
        <f t="shared" si="114"/>
        <v>Days</v>
      </c>
      <c r="AU287" s="89" t="str">
        <f t="shared" si="115"/>
        <v/>
      </c>
      <c r="AV287" s="88" t="str">
        <f t="shared" si="116"/>
        <v>No</v>
      </c>
      <c r="AW287" s="64"/>
      <c r="AX287" s="64"/>
      <c r="AY287" s="64"/>
      <c r="AZ287" s="64"/>
      <c r="BA287" s="64"/>
      <c r="BB287" s="64"/>
      <c r="BC287" s="64"/>
      <c r="BD287" s="64"/>
    </row>
    <row r="288" spans="1:56" s="70" customFormat="1" ht="15" customHeight="1" x14ac:dyDescent="0.25">
      <c r="A288" s="178"/>
      <c r="B288" s="179"/>
      <c r="C288" s="180"/>
      <c r="D288" s="181"/>
      <c r="E288" s="181" t="str">
        <f t="shared" ref="E288:E351" si="119">IF(OR(ISBLANK(D288)=TRUE, D288="Full",D288="AM",D288="PM")=TRUE,"",D288)</f>
        <v/>
      </c>
      <c r="F288" s="182" t="str">
        <f>IF(ISBLANK(D288)=TRUE,"",IF($B288="Days",VLOOKUP(D288,$F$1:$G$1,2,FALSE),((E288-D288)*24)-#REF!))</f>
        <v/>
      </c>
      <c r="G288" s="181"/>
      <c r="H288" s="181" t="str">
        <f t="shared" ref="H288:H351" si="120">IF(OR(ISBLANK(G288)=TRUE, G288="Full",G288="AM",G288="PM")=TRUE,"",G288)</f>
        <v/>
      </c>
      <c r="I288" s="182" t="str">
        <f>IF(ISBLANK(G288)=TRUE,"",IF($B288="Days",VLOOKUP(G288,$F$1:$G$1,2,FALSE),((H288-G288)*24)-#REF!))</f>
        <v/>
      </c>
      <c r="J288" s="181"/>
      <c r="K288" s="181" t="str">
        <f t="shared" ref="K288:K351" si="121">IF(OR(ISBLANK(J288)=TRUE, J288="Full",J288="AM",J288="PM")=TRUE,"",J288)</f>
        <v/>
      </c>
      <c r="L288" s="182" t="str">
        <f>IF(ISBLANK(J288)=TRUE,"",IF($B288="Days",VLOOKUP(J288,$F$1:$G$1,2,FALSE),((K288-J288)*24)-#REF!))</f>
        <v/>
      </c>
      <c r="M288" s="181"/>
      <c r="N288" s="181" t="str">
        <f t="shared" ref="N288:N351" si="122">IF(OR(ISBLANK(M288)=TRUE, M288="Full",M288="AM",M288="PM")=TRUE,"",M288)</f>
        <v/>
      </c>
      <c r="O288" s="182" t="str">
        <f>IF(ISBLANK(M288)=TRUE,"",IF($B288="Days",VLOOKUP(M288,$F$1:$G$1,2,FALSE),((N288-M288)*24)-#REF!))</f>
        <v/>
      </c>
      <c r="P288" s="181"/>
      <c r="Q288" s="181" t="str">
        <f t="shared" ref="Q288:Q351" si="123">IF(OR(ISBLANK(P288)=TRUE, P288="Full",P288="AM",P288="PM")=TRUE,"",P288)</f>
        <v/>
      </c>
      <c r="R288" s="182" t="str">
        <f>IF(ISBLANK(P288)=TRUE,"",IF($B288="Days",VLOOKUP(P288,$F$1:$G$1,2,FALSE),((Q288-P288)*24)-#REF!))</f>
        <v/>
      </c>
      <c r="S288" s="181"/>
      <c r="T288" s="181" t="str">
        <f t="shared" ref="T288:T351" si="124">IF(OR(ISBLANK(S288)=TRUE, S288="Full",S288="AM",S288="PM")=TRUE,"",S288)</f>
        <v/>
      </c>
      <c r="U288" s="182" t="str">
        <f>IF(ISBLANK(S288)=TRUE,"",IF($B288="Days",VLOOKUP(S288,$F$1:$G$1,2,FALSE),((T288-S288)*24)-#REF!))</f>
        <v/>
      </c>
      <c r="V288" s="181"/>
      <c r="W288" s="181" t="str">
        <f t="shared" ref="W288:W351" si="125">IF(OR(ISBLANK(V288)=TRUE, V288="Full",V288="AM",V288="PM")=TRUE,"",V288)</f>
        <v/>
      </c>
      <c r="X288" s="182" t="str">
        <f>IF(ISBLANK(V288)=TRUE,"",IF($B288="Days",VLOOKUP(V288,$F$1:$G$1,2,FALSE),((W288-V288)*24)-#REF!))</f>
        <v/>
      </c>
      <c r="Y288" s="56" t="str">
        <f>IFERROR(VLOOKUP(A288,#REF!,5,FALSE),"")</f>
        <v/>
      </c>
      <c r="Z288" s="56" t="str">
        <f t="shared" si="101"/>
        <v/>
      </c>
      <c r="AA288" s="56" t="str">
        <f t="shared" si="102"/>
        <v/>
      </c>
      <c r="AB288" s="57" t="str">
        <f t="shared" si="103"/>
        <v/>
      </c>
      <c r="AC288" s="57" t="str">
        <f t="shared" si="104"/>
        <v/>
      </c>
      <c r="AD288" s="86" t="str">
        <f t="shared" si="105"/>
        <v/>
      </c>
      <c r="AE288" s="86" t="str">
        <f t="shared" si="106"/>
        <v/>
      </c>
      <c r="AF288" s="86" t="str">
        <f t="shared" si="107"/>
        <v/>
      </c>
      <c r="AG288" s="86" t="str">
        <f t="shared" si="108"/>
        <v/>
      </c>
      <c r="AH288" s="86" t="str">
        <f t="shared" si="109"/>
        <v/>
      </c>
      <c r="AI288" s="86" t="str">
        <f t="shared" si="110"/>
        <v/>
      </c>
      <c r="AJ288" s="86" t="str">
        <f t="shared" si="111"/>
        <v/>
      </c>
      <c r="AK288" s="87">
        <f t="shared" si="112"/>
        <v>0</v>
      </c>
      <c r="AL288" s="88" t="b">
        <f t="shared" si="118"/>
        <v>0</v>
      </c>
      <c r="AM288" s="88" t="b">
        <f t="shared" si="118"/>
        <v>0</v>
      </c>
      <c r="AN288" s="88" t="b">
        <f t="shared" si="118"/>
        <v>0</v>
      </c>
      <c r="AO288" s="88" t="b">
        <f t="shared" si="117"/>
        <v>0</v>
      </c>
      <c r="AP288" s="88" t="b">
        <f t="shared" si="117"/>
        <v>0</v>
      </c>
      <c r="AQ288" s="88" t="b">
        <f t="shared" si="117"/>
        <v>0</v>
      </c>
      <c r="AR288" s="88" t="b">
        <f t="shared" si="117"/>
        <v>0</v>
      </c>
      <c r="AS288" s="62">
        <f t="shared" si="113"/>
        <v>0</v>
      </c>
      <c r="AT288" s="88" t="str">
        <f t="shared" si="114"/>
        <v>Days</v>
      </c>
      <c r="AU288" s="89" t="str">
        <f t="shared" si="115"/>
        <v/>
      </c>
      <c r="AV288" s="88" t="str">
        <f t="shared" si="116"/>
        <v>No</v>
      </c>
      <c r="AW288" s="64"/>
      <c r="AX288" s="64"/>
      <c r="AY288" s="64"/>
      <c r="AZ288" s="64"/>
      <c r="BA288" s="64"/>
      <c r="BB288" s="64"/>
      <c r="BC288" s="64"/>
      <c r="BD288" s="64"/>
    </row>
    <row r="289" spans="1:56" s="70" customFormat="1" ht="15" customHeight="1" x14ac:dyDescent="0.25">
      <c r="A289" s="178"/>
      <c r="B289" s="179"/>
      <c r="C289" s="180"/>
      <c r="D289" s="181"/>
      <c r="E289" s="181" t="str">
        <f t="shared" si="119"/>
        <v/>
      </c>
      <c r="F289" s="182" t="str">
        <f>IF(ISBLANK(D289)=TRUE,"",IF($B289="Days",VLOOKUP(D289,$F$1:$G$1,2,FALSE),((E289-D289)*24)-#REF!))</f>
        <v/>
      </c>
      <c r="G289" s="181"/>
      <c r="H289" s="181" t="str">
        <f t="shared" si="120"/>
        <v/>
      </c>
      <c r="I289" s="182" t="str">
        <f>IF(ISBLANK(G289)=TRUE,"",IF($B289="Days",VLOOKUP(G289,$F$1:$G$1,2,FALSE),((H289-G289)*24)-#REF!))</f>
        <v/>
      </c>
      <c r="J289" s="181"/>
      <c r="K289" s="181" t="str">
        <f t="shared" si="121"/>
        <v/>
      </c>
      <c r="L289" s="182" t="str">
        <f>IF(ISBLANK(J289)=TRUE,"",IF($B289="Days",VLOOKUP(J289,$F$1:$G$1,2,FALSE),((K289-J289)*24)-#REF!))</f>
        <v/>
      </c>
      <c r="M289" s="181"/>
      <c r="N289" s="181" t="str">
        <f t="shared" si="122"/>
        <v/>
      </c>
      <c r="O289" s="182" t="str">
        <f>IF(ISBLANK(M289)=TRUE,"",IF($B289="Days",VLOOKUP(M289,$F$1:$G$1,2,FALSE),((N289-M289)*24)-#REF!))</f>
        <v/>
      </c>
      <c r="P289" s="181"/>
      <c r="Q289" s="181" t="str">
        <f t="shared" si="123"/>
        <v/>
      </c>
      <c r="R289" s="182" t="str">
        <f>IF(ISBLANK(P289)=TRUE,"",IF($B289="Days",VLOOKUP(P289,$F$1:$G$1,2,FALSE),((Q289-P289)*24)-#REF!))</f>
        <v/>
      </c>
      <c r="S289" s="181"/>
      <c r="T289" s="181" t="str">
        <f t="shared" si="124"/>
        <v/>
      </c>
      <c r="U289" s="182" t="str">
        <f>IF(ISBLANK(S289)=TRUE,"",IF($B289="Days",VLOOKUP(S289,$F$1:$G$1,2,FALSE),((T289-S289)*24)-#REF!))</f>
        <v/>
      </c>
      <c r="V289" s="181"/>
      <c r="W289" s="181" t="str">
        <f t="shared" si="125"/>
        <v/>
      </c>
      <c r="X289" s="182" t="str">
        <f>IF(ISBLANK(V289)=TRUE,"",IF($B289="Days",VLOOKUP(V289,$F$1:$G$1,2,FALSE),((W289-V289)*24)-#REF!))</f>
        <v/>
      </c>
      <c r="Y289" s="56" t="str">
        <f>IFERROR(VLOOKUP(A289,#REF!,5,FALSE),"")</f>
        <v/>
      </c>
      <c r="Z289" s="56" t="str">
        <f t="shared" si="101"/>
        <v/>
      </c>
      <c r="AA289" s="56" t="str">
        <f t="shared" si="102"/>
        <v/>
      </c>
      <c r="AB289" s="57" t="str">
        <f t="shared" si="103"/>
        <v/>
      </c>
      <c r="AC289" s="57" t="str">
        <f t="shared" si="104"/>
        <v/>
      </c>
      <c r="AD289" s="86" t="str">
        <f t="shared" si="105"/>
        <v/>
      </c>
      <c r="AE289" s="86" t="str">
        <f t="shared" si="106"/>
        <v/>
      </c>
      <c r="AF289" s="86" t="str">
        <f t="shared" si="107"/>
        <v/>
      </c>
      <c r="AG289" s="86" t="str">
        <f t="shared" si="108"/>
        <v/>
      </c>
      <c r="AH289" s="86" t="str">
        <f t="shared" si="109"/>
        <v/>
      </c>
      <c r="AI289" s="86" t="str">
        <f t="shared" si="110"/>
        <v/>
      </c>
      <c r="AJ289" s="86" t="str">
        <f t="shared" si="111"/>
        <v/>
      </c>
      <c r="AK289" s="87">
        <f t="shared" si="112"/>
        <v>0</v>
      </c>
      <c r="AL289" s="88" t="b">
        <f t="shared" si="118"/>
        <v>0</v>
      </c>
      <c r="AM289" s="88" t="b">
        <f t="shared" si="118"/>
        <v>0</v>
      </c>
      <c r="AN289" s="88" t="b">
        <f t="shared" si="118"/>
        <v>0</v>
      </c>
      <c r="AO289" s="88" t="b">
        <f t="shared" si="117"/>
        <v>0</v>
      </c>
      <c r="AP289" s="88" t="b">
        <f t="shared" si="117"/>
        <v>0</v>
      </c>
      <c r="AQ289" s="88" t="b">
        <f t="shared" si="117"/>
        <v>0</v>
      </c>
      <c r="AR289" s="88" t="b">
        <f t="shared" si="117"/>
        <v>0</v>
      </c>
      <c r="AS289" s="62">
        <f t="shared" si="113"/>
        <v>0</v>
      </c>
      <c r="AT289" s="88" t="str">
        <f t="shared" si="114"/>
        <v>Days</v>
      </c>
      <c r="AU289" s="89" t="str">
        <f t="shared" si="115"/>
        <v/>
      </c>
      <c r="AV289" s="88" t="str">
        <f t="shared" si="116"/>
        <v>No</v>
      </c>
      <c r="AW289" s="64"/>
      <c r="AX289" s="64"/>
      <c r="AY289" s="64"/>
      <c r="AZ289" s="64"/>
      <c r="BA289" s="64"/>
      <c r="BB289" s="64"/>
      <c r="BC289" s="64"/>
      <c r="BD289" s="64"/>
    </row>
    <row r="290" spans="1:56" s="70" customFormat="1" ht="15" customHeight="1" x14ac:dyDescent="0.25">
      <c r="A290" s="178"/>
      <c r="B290" s="179"/>
      <c r="C290" s="180"/>
      <c r="D290" s="181"/>
      <c r="E290" s="181" t="str">
        <f t="shared" si="119"/>
        <v/>
      </c>
      <c r="F290" s="182" t="str">
        <f>IF(ISBLANK(D290)=TRUE,"",IF($B290="Days",VLOOKUP(D290,$F$1:$G$1,2,FALSE),((E290-D290)*24)-#REF!))</f>
        <v/>
      </c>
      <c r="G290" s="181"/>
      <c r="H290" s="181" t="str">
        <f t="shared" si="120"/>
        <v/>
      </c>
      <c r="I290" s="182" t="str">
        <f>IF(ISBLANK(G290)=TRUE,"",IF($B290="Days",VLOOKUP(G290,$F$1:$G$1,2,FALSE),((H290-G290)*24)-#REF!))</f>
        <v/>
      </c>
      <c r="J290" s="181"/>
      <c r="K290" s="181" t="str">
        <f t="shared" si="121"/>
        <v/>
      </c>
      <c r="L290" s="182" t="str">
        <f>IF(ISBLANK(J290)=TRUE,"",IF($B290="Days",VLOOKUP(J290,$F$1:$G$1,2,FALSE),((K290-J290)*24)-#REF!))</f>
        <v/>
      </c>
      <c r="M290" s="181"/>
      <c r="N290" s="181" t="str">
        <f t="shared" si="122"/>
        <v/>
      </c>
      <c r="O290" s="182" t="str">
        <f>IF(ISBLANK(M290)=TRUE,"",IF($B290="Days",VLOOKUP(M290,$F$1:$G$1,2,FALSE),((N290-M290)*24)-#REF!))</f>
        <v/>
      </c>
      <c r="P290" s="181"/>
      <c r="Q290" s="181" t="str">
        <f t="shared" si="123"/>
        <v/>
      </c>
      <c r="R290" s="182" t="str">
        <f>IF(ISBLANK(P290)=TRUE,"",IF($B290="Days",VLOOKUP(P290,$F$1:$G$1,2,FALSE),((Q290-P290)*24)-#REF!))</f>
        <v/>
      </c>
      <c r="S290" s="181"/>
      <c r="T290" s="181" t="str">
        <f t="shared" si="124"/>
        <v/>
      </c>
      <c r="U290" s="182" t="str">
        <f>IF(ISBLANK(S290)=TRUE,"",IF($B290="Days",VLOOKUP(S290,$F$1:$G$1,2,FALSE),((T290-S290)*24)-#REF!))</f>
        <v/>
      </c>
      <c r="V290" s="181"/>
      <c r="W290" s="181" t="str">
        <f t="shared" si="125"/>
        <v/>
      </c>
      <c r="X290" s="182" t="str">
        <f>IF(ISBLANK(V290)=TRUE,"",IF($B290="Days",VLOOKUP(V290,$F$1:$G$1,2,FALSE),((W290-V290)*24)-#REF!))</f>
        <v/>
      </c>
      <c r="Y290" s="56" t="str">
        <f>IFERROR(VLOOKUP(A290,#REF!,5,FALSE),"")</f>
        <v/>
      </c>
      <c r="Z290" s="56" t="str">
        <f t="shared" si="101"/>
        <v/>
      </c>
      <c r="AA290" s="56" t="str">
        <f t="shared" si="102"/>
        <v/>
      </c>
      <c r="AB290" s="57" t="str">
        <f t="shared" si="103"/>
        <v/>
      </c>
      <c r="AC290" s="57" t="str">
        <f t="shared" si="104"/>
        <v/>
      </c>
      <c r="AD290" s="86" t="str">
        <f t="shared" si="105"/>
        <v/>
      </c>
      <c r="AE290" s="86" t="str">
        <f t="shared" si="106"/>
        <v/>
      </c>
      <c r="AF290" s="86" t="str">
        <f t="shared" si="107"/>
        <v/>
      </c>
      <c r="AG290" s="86" t="str">
        <f t="shared" si="108"/>
        <v/>
      </c>
      <c r="AH290" s="86" t="str">
        <f t="shared" si="109"/>
        <v/>
      </c>
      <c r="AI290" s="86" t="str">
        <f t="shared" si="110"/>
        <v/>
      </c>
      <c r="AJ290" s="86" t="str">
        <f t="shared" si="111"/>
        <v/>
      </c>
      <c r="AK290" s="87">
        <f t="shared" si="112"/>
        <v>0</v>
      </c>
      <c r="AL290" s="88" t="b">
        <f t="shared" si="118"/>
        <v>0</v>
      </c>
      <c r="AM290" s="88" t="b">
        <f t="shared" si="118"/>
        <v>0</v>
      </c>
      <c r="AN290" s="88" t="b">
        <f t="shared" si="118"/>
        <v>0</v>
      </c>
      <c r="AO290" s="88" t="b">
        <f t="shared" si="117"/>
        <v>0</v>
      </c>
      <c r="AP290" s="88" t="b">
        <f t="shared" si="117"/>
        <v>0</v>
      </c>
      <c r="AQ290" s="88" t="b">
        <f t="shared" si="117"/>
        <v>0</v>
      </c>
      <c r="AR290" s="88" t="b">
        <f t="shared" si="117"/>
        <v>0</v>
      </c>
      <c r="AS290" s="62">
        <f t="shared" si="113"/>
        <v>0</v>
      </c>
      <c r="AT290" s="88" t="str">
        <f t="shared" si="114"/>
        <v>Days</v>
      </c>
      <c r="AU290" s="89" t="str">
        <f t="shared" si="115"/>
        <v/>
      </c>
      <c r="AV290" s="88" t="str">
        <f t="shared" si="116"/>
        <v>No</v>
      </c>
      <c r="AW290" s="64"/>
      <c r="AX290" s="64"/>
      <c r="AY290" s="64"/>
      <c r="AZ290" s="64"/>
      <c r="BA290" s="64"/>
      <c r="BB290" s="64"/>
      <c r="BC290" s="64"/>
      <c r="BD290" s="64"/>
    </row>
    <row r="291" spans="1:56" s="70" customFormat="1" ht="15" customHeight="1" x14ac:dyDescent="0.25">
      <c r="A291" s="178"/>
      <c r="B291" s="179"/>
      <c r="C291" s="180"/>
      <c r="D291" s="181"/>
      <c r="E291" s="181" t="str">
        <f t="shared" si="119"/>
        <v/>
      </c>
      <c r="F291" s="182" t="str">
        <f>IF(ISBLANK(D291)=TRUE,"",IF($B291="Days",VLOOKUP(D291,$F$1:$G$1,2,FALSE),((E291-D291)*24)-#REF!))</f>
        <v/>
      </c>
      <c r="G291" s="181"/>
      <c r="H291" s="181" t="str">
        <f t="shared" si="120"/>
        <v/>
      </c>
      <c r="I291" s="182" t="str">
        <f>IF(ISBLANK(G291)=TRUE,"",IF($B291="Days",VLOOKUP(G291,$F$1:$G$1,2,FALSE),((H291-G291)*24)-#REF!))</f>
        <v/>
      </c>
      <c r="J291" s="181"/>
      <c r="K291" s="181" t="str">
        <f t="shared" si="121"/>
        <v/>
      </c>
      <c r="L291" s="182" t="str">
        <f>IF(ISBLANK(J291)=TRUE,"",IF($B291="Days",VLOOKUP(J291,$F$1:$G$1,2,FALSE),((K291-J291)*24)-#REF!))</f>
        <v/>
      </c>
      <c r="M291" s="181"/>
      <c r="N291" s="181" t="str">
        <f t="shared" si="122"/>
        <v/>
      </c>
      <c r="O291" s="182" t="str">
        <f>IF(ISBLANK(M291)=TRUE,"",IF($B291="Days",VLOOKUP(M291,$F$1:$G$1,2,FALSE),((N291-M291)*24)-#REF!))</f>
        <v/>
      </c>
      <c r="P291" s="181"/>
      <c r="Q291" s="181" t="str">
        <f t="shared" si="123"/>
        <v/>
      </c>
      <c r="R291" s="182" t="str">
        <f>IF(ISBLANK(P291)=TRUE,"",IF($B291="Days",VLOOKUP(P291,$F$1:$G$1,2,FALSE),((Q291-P291)*24)-#REF!))</f>
        <v/>
      </c>
      <c r="S291" s="181"/>
      <c r="T291" s="181" t="str">
        <f t="shared" si="124"/>
        <v/>
      </c>
      <c r="U291" s="182" t="str">
        <f>IF(ISBLANK(S291)=TRUE,"",IF($B291="Days",VLOOKUP(S291,$F$1:$G$1,2,FALSE),((T291-S291)*24)-#REF!))</f>
        <v/>
      </c>
      <c r="V291" s="181"/>
      <c r="W291" s="181" t="str">
        <f t="shared" si="125"/>
        <v/>
      </c>
      <c r="X291" s="182" t="str">
        <f>IF(ISBLANK(V291)=TRUE,"",IF($B291="Days",VLOOKUP(V291,$F$1:$G$1,2,FALSE),((W291-V291)*24)-#REF!))</f>
        <v/>
      </c>
      <c r="Y291" s="56" t="str">
        <f>IFERROR(VLOOKUP(A291,#REF!,5,FALSE),"")</f>
        <v/>
      </c>
      <c r="Z291" s="56" t="str">
        <f t="shared" si="101"/>
        <v/>
      </c>
      <c r="AA291" s="56" t="str">
        <f t="shared" si="102"/>
        <v/>
      </c>
      <c r="AB291" s="57" t="str">
        <f t="shared" si="103"/>
        <v/>
      </c>
      <c r="AC291" s="57" t="str">
        <f t="shared" si="104"/>
        <v/>
      </c>
      <c r="AD291" s="86" t="str">
        <f t="shared" si="105"/>
        <v/>
      </c>
      <c r="AE291" s="86" t="str">
        <f t="shared" si="106"/>
        <v/>
      </c>
      <c r="AF291" s="86" t="str">
        <f t="shared" si="107"/>
        <v/>
      </c>
      <c r="AG291" s="86" t="str">
        <f t="shared" si="108"/>
        <v/>
      </c>
      <c r="AH291" s="86" t="str">
        <f t="shared" si="109"/>
        <v/>
      </c>
      <c r="AI291" s="86" t="str">
        <f t="shared" si="110"/>
        <v/>
      </c>
      <c r="AJ291" s="86" t="str">
        <f t="shared" si="111"/>
        <v/>
      </c>
      <c r="AK291" s="87">
        <f t="shared" si="112"/>
        <v>0</v>
      </c>
      <c r="AL291" s="88" t="b">
        <f t="shared" si="118"/>
        <v>0</v>
      </c>
      <c r="AM291" s="88" t="b">
        <f t="shared" si="118"/>
        <v>0</v>
      </c>
      <c r="AN291" s="88" t="b">
        <f t="shared" si="118"/>
        <v>0</v>
      </c>
      <c r="AO291" s="88" t="b">
        <f t="shared" si="117"/>
        <v>0</v>
      </c>
      <c r="AP291" s="88" t="b">
        <f t="shared" si="117"/>
        <v>0</v>
      </c>
      <c r="AQ291" s="88" t="b">
        <f t="shared" si="117"/>
        <v>0</v>
      </c>
      <c r="AR291" s="88" t="b">
        <f t="shared" si="117"/>
        <v>0</v>
      </c>
      <c r="AS291" s="62">
        <f t="shared" si="113"/>
        <v>0</v>
      </c>
      <c r="AT291" s="88" t="str">
        <f t="shared" si="114"/>
        <v>Days</v>
      </c>
      <c r="AU291" s="89" t="str">
        <f t="shared" si="115"/>
        <v/>
      </c>
      <c r="AV291" s="88" t="str">
        <f t="shared" si="116"/>
        <v>No</v>
      </c>
      <c r="AW291" s="64"/>
      <c r="AX291" s="64"/>
      <c r="AY291" s="64"/>
      <c r="AZ291" s="64"/>
      <c r="BA291" s="64"/>
      <c r="BB291" s="64"/>
      <c r="BC291" s="64"/>
      <c r="BD291" s="64"/>
    </row>
    <row r="292" spans="1:56" s="70" customFormat="1" ht="15" customHeight="1" x14ac:dyDescent="0.25">
      <c r="A292" s="178"/>
      <c r="B292" s="179"/>
      <c r="C292" s="180"/>
      <c r="D292" s="181"/>
      <c r="E292" s="181" t="str">
        <f t="shared" si="119"/>
        <v/>
      </c>
      <c r="F292" s="182" t="str">
        <f>IF(ISBLANK(D292)=TRUE,"",IF($B292="Days",VLOOKUP(D292,$F$1:$G$1,2,FALSE),((E292-D292)*24)-#REF!))</f>
        <v/>
      </c>
      <c r="G292" s="181"/>
      <c r="H292" s="181"/>
      <c r="I292" s="182" t="str">
        <f>IF(ISBLANK(G292)=TRUE,"",IF($B292="Days",VLOOKUP(G292,$F$1:$G$1,2,FALSE),((H292-G292)*24)-#REF!))</f>
        <v/>
      </c>
      <c r="J292" s="181"/>
      <c r="K292" s="181" t="str">
        <f t="shared" si="121"/>
        <v/>
      </c>
      <c r="L292" s="182" t="str">
        <f>IF(ISBLANK(J292)=TRUE,"",IF($B292="Days",VLOOKUP(J292,$F$1:$G$1,2,FALSE),((K292-J292)*24)-#REF!))</f>
        <v/>
      </c>
      <c r="M292" s="181"/>
      <c r="N292" s="181" t="str">
        <f t="shared" si="122"/>
        <v/>
      </c>
      <c r="O292" s="182" t="str">
        <f>IF(ISBLANK(M292)=TRUE,"",IF($B292="Days",VLOOKUP(M292,$F$1:$G$1,2,FALSE),((N292-M292)*24)-#REF!))</f>
        <v/>
      </c>
      <c r="P292" s="181"/>
      <c r="Q292" s="181" t="str">
        <f t="shared" si="123"/>
        <v/>
      </c>
      <c r="R292" s="182" t="str">
        <f>IF(ISBLANK(P292)=TRUE,"",IF($B292="Days",VLOOKUP(P292,$F$1:$G$1,2,FALSE),((Q292-P292)*24)-#REF!))</f>
        <v/>
      </c>
      <c r="S292" s="181"/>
      <c r="T292" s="181" t="str">
        <f t="shared" si="124"/>
        <v/>
      </c>
      <c r="U292" s="182" t="str">
        <f>IF(ISBLANK(S292)=TRUE,"",IF($B292="Days",VLOOKUP(S292,$F$1:$G$1,2,FALSE),((T292-S292)*24)-#REF!))</f>
        <v/>
      </c>
      <c r="V292" s="181"/>
      <c r="W292" s="181" t="str">
        <f t="shared" si="125"/>
        <v/>
      </c>
      <c r="X292" s="182" t="str">
        <f>IF(ISBLANK(V292)=TRUE,"",IF($B292="Days",VLOOKUP(V292,$F$1:$G$1,2,FALSE),((W292-V292)*24)-#REF!))</f>
        <v/>
      </c>
      <c r="Y292" s="56" t="str">
        <f>IFERROR(VLOOKUP(A292,#REF!,5,FALSE),"")</f>
        <v/>
      </c>
      <c r="Z292" s="56" t="str">
        <f t="shared" si="101"/>
        <v/>
      </c>
      <c r="AA292" s="56" t="str">
        <f t="shared" si="102"/>
        <v/>
      </c>
      <c r="AB292" s="57" t="str">
        <f t="shared" si="103"/>
        <v/>
      </c>
      <c r="AC292" s="57" t="str">
        <f t="shared" si="104"/>
        <v/>
      </c>
      <c r="AD292" s="86" t="str">
        <f t="shared" si="105"/>
        <v/>
      </c>
      <c r="AE292" s="86" t="str">
        <f t="shared" si="106"/>
        <v/>
      </c>
      <c r="AF292" s="86" t="str">
        <f t="shared" si="107"/>
        <v/>
      </c>
      <c r="AG292" s="86" t="str">
        <f t="shared" si="108"/>
        <v/>
      </c>
      <c r="AH292" s="86" t="str">
        <f t="shared" si="109"/>
        <v/>
      </c>
      <c r="AI292" s="86" t="str">
        <f t="shared" si="110"/>
        <v/>
      </c>
      <c r="AJ292" s="86" t="str">
        <f t="shared" si="111"/>
        <v/>
      </c>
      <c r="AK292" s="87">
        <f t="shared" si="112"/>
        <v>0</v>
      </c>
      <c r="AL292" s="88" t="b">
        <f t="shared" si="118"/>
        <v>0</v>
      </c>
      <c r="AM292" s="88" t="b">
        <f t="shared" si="118"/>
        <v>0</v>
      </c>
      <c r="AN292" s="88" t="b">
        <f t="shared" si="118"/>
        <v>0</v>
      </c>
      <c r="AO292" s="88" t="b">
        <f t="shared" si="117"/>
        <v>0</v>
      </c>
      <c r="AP292" s="88" t="b">
        <f t="shared" si="117"/>
        <v>0</v>
      </c>
      <c r="AQ292" s="88" t="b">
        <f t="shared" si="117"/>
        <v>0</v>
      </c>
      <c r="AR292" s="88" t="b">
        <f t="shared" si="117"/>
        <v>0</v>
      </c>
      <c r="AS292" s="62">
        <f t="shared" si="113"/>
        <v>0</v>
      </c>
      <c r="AT292" s="88" t="str">
        <f t="shared" si="114"/>
        <v>Days</v>
      </c>
      <c r="AU292" s="89" t="str">
        <f t="shared" si="115"/>
        <v/>
      </c>
      <c r="AV292" s="88" t="str">
        <f t="shared" si="116"/>
        <v>No</v>
      </c>
      <c r="AW292" s="64"/>
      <c r="AX292" s="64"/>
      <c r="AY292" s="64"/>
      <c r="AZ292" s="64"/>
      <c r="BA292" s="64"/>
      <c r="BB292" s="64"/>
      <c r="BC292" s="64"/>
      <c r="BD292" s="64"/>
    </row>
    <row r="293" spans="1:56" s="70" customFormat="1" ht="15" customHeight="1" x14ac:dyDescent="0.25">
      <c r="A293" s="178"/>
      <c r="B293" s="179"/>
      <c r="C293" s="180"/>
      <c r="D293" s="181"/>
      <c r="E293" s="181" t="str">
        <f t="shared" si="119"/>
        <v/>
      </c>
      <c r="F293" s="182" t="str">
        <f>IF(ISBLANK(D293)=TRUE,"",IF($B293="Days",VLOOKUP(D293,$F$1:$G$1,2,FALSE),((E293-D293)*24)-#REF!))</f>
        <v/>
      </c>
      <c r="G293" s="181"/>
      <c r="H293" s="181" t="str">
        <f t="shared" si="120"/>
        <v/>
      </c>
      <c r="I293" s="182" t="str">
        <f>IF(ISBLANK(G293)=TRUE,"",IF($B293="Days",VLOOKUP(G293,$F$1:$G$1,2,FALSE),((H293-G293)*24)-#REF!))</f>
        <v/>
      </c>
      <c r="J293" s="181"/>
      <c r="K293" s="181" t="str">
        <f t="shared" si="121"/>
        <v/>
      </c>
      <c r="L293" s="182" t="str">
        <f>IF(ISBLANK(J293)=TRUE,"",IF($B293="Days",VLOOKUP(J293,$F$1:$G$1,2,FALSE),((K293-J293)*24)-#REF!))</f>
        <v/>
      </c>
      <c r="M293" s="181"/>
      <c r="N293" s="181" t="str">
        <f t="shared" si="122"/>
        <v/>
      </c>
      <c r="O293" s="182" t="str">
        <f>IF(ISBLANK(M293)=TRUE,"",IF($B293="Days",VLOOKUP(M293,$F$1:$G$1,2,FALSE),((N293-M293)*24)-#REF!))</f>
        <v/>
      </c>
      <c r="P293" s="181"/>
      <c r="Q293" s="181" t="str">
        <f t="shared" si="123"/>
        <v/>
      </c>
      <c r="R293" s="182" t="str">
        <f>IF(ISBLANK(P293)=TRUE,"",IF($B293="Days",VLOOKUP(P293,$F$1:$G$1,2,FALSE),((Q293-P293)*24)-#REF!))</f>
        <v/>
      </c>
      <c r="S293" s="181"/>
      <c r="T293" s="181" t="str">
        <f t="shared" si="124"/>
        <v/>
      </c>
      <c r="U293" s="182" t="str">
        <f>IF(ISBLANK(S293)=TRUE,"",IF($B293="Days",VLOOKUP(S293,$F$1:$G$1,2,FALSE),((T293-S293)*24)-#REF!))</f>
        <v/>
      </c>
      <c r="V293" s="181"/>
      <c r="W293" s="181" t="str">
        <f t="shared" si="125"/>
        <v/>
      </c>
      <c r="X293" s="182" t="str">
        <f>IF(ISBLANK(V293)=TRUE,"",IF($B293="Days",VLOOKUP(V293,$F$1:$G$1,2,FALSE),((W293-V293)*24)-#REF!))</f>
        <v/>
      </c>
      <c r="Y293" s="56" t="str">
        <f>IFERROR(VLOOKUP(A293,#REF!,5,FALSE),"")</f>
        <v/>
      </c>
      <c r="Z293" s="56" t="str">
        <f t="shared" si="101"/>
        <v/>
      </c>
      <c r="AA293" s="56" t="str">
        <f t="shared" si="102"/>
        <v/>
      </c>
      <c r="AB293" s="57" t="str">
        <f t="shared" si="103"/>
        <v/>
      </c>
      <c r="AC293" s="57" t="str">
        <f t="shared" si="104"/>
        <v/>
      </c>
      <c r="AD293" s="86" t="str">
        <f t="shared" si="105"/>
        <v/>
      </c>
      <c r="AE293" s="86" t="str">
        <f t="shared" si="106"/>
        <v/>
      </c>
      <c r="AF293" s="86" t="str">
        <f t="shared" si="107"/>
        <v/>
      </c>
      <c r="AG293" s="86" t="str">
        <f t="shared" si="108"/>
        <v/>
      </c>
      <c r="AH293" s="86" t="str">
        <f t="shared" si="109"/>
        <v/>
      </c>
      <c r="AI293" s="86" t="str">
        <f t="shared" si="110"/>
        <v/>
      </c>
      <c r="AJ293" s="86" t="str">
        <f t="shared" si="111"/>
        <v/>
      </c>
      <c r="AK293" s="87">
        <f t="shared" si="112"/>
        <v>0</v>
      </c>
      <c r="AL293" s="88" t="b">
        <f t="shared" si="118"/>
        <v>0</v>
      </c>
      <c r="AM293" s="88" t="b">
        <f t="shared" si="118"/>
        <v>0</v>
      </c>
      <c r="AN293" s="88" t="b">
        <f t="shared" si="118"/>
        <v>0</v>
      </c>
      <c r="AO293" s="88" t="b">
        <f t="shared" si="117"/>
        <v>0</v>
      </c>
      <c r="AP293" s="88" t="b">
        <f t="shared" si="117"/>
        <v>0</v>
      </c>
      <c r="AQ293" s="88" t="b">
        <f t="shared" si="117"/>
        <v>0</v>
      </c>
      <c r="AR293" s="88" t="b">
        <f t="shared" si="117"/>
        <v>0</v>
      </c>
      <c r="AS293" s="62">
        <f t="shared" si="113"/>
        <v>0</v>
      </c>
      <c r="AT293" s="88" t="str">
        <f t="shared" si="114"/>
        <v>Days</v>
      </c>
      <c r="AU293" s="89" t="str">
        <f t="shared" si="115"/>
        <v/>
      </c>
      <c r="AV293" s="88" t="str">
        <f t="shared" si="116"/>
        <v>No</v>
      </c>
      <c r="AW293" s="64"/>
      <c r="AX293" s="64"/>
      <c r="AY293" s="64"/>
      <c r="AZ293" s="64"/>
      <c r="BA293" s="64"/>
      <c r="BB293" s="64"/>
      <c r="BC293" s="64"/>
      <c r="BD293" s="64"/>
    </row>
    <row r="294" spans="1:56" s="70" customFormat="1" ht="15" customHeight="1" x14ac:dyDescent="0.25">
      <c r="A294" s="178"/>
      <c r="B294" s="179"/>
      <c r="C294" s="180"/>
      <c r="D294" s="181"/>
      <c r="E294" s="181" t="str">
        <f t="shared" si="119"/>
        <v/>
      </c>
      <c r="F294" s="182" t="str">
        <f>IF(ISBLANK(D294)=TRUE,"",IF($B294="Days",VLOOKUP(D294,$F$1:$G$1,2,FALSE),((E294-D294)*24)-#REF!))</f>
        <v/>
      </c>
      <c r="G294" s="181"/>
      <c r="H294" s="181" t="str">
        <f t="shared" si="120"/>
        <v/>
      </c>
      <c r="I294" s="182" t="str">
        <f>IF(ISBLANK(G294)=TRUE,"",IF($B294="Days",VLOOKUP(G294,$F$1:$G$1,2,FALSE),((H294-G294)*24)-#REF!))</f>
        <v/>
      </c>
      <c r="J294" s="181"/>
      <c r="K294" s="181" t="str">
        <f t="shared" si="121"/>
        <v/>
      </c>
      <c r="L294" s="182" t="str">
        <f>IF(ISBLANK(J294)=TRUE,"",IF($B294="Days",VLOOKUP(J294,$F$1:$G$1,2,FALSE),((K294-J294)*24)-#REF!))</f>
        <v/>
      </c>
      <c r="M294" s="181"/>
      <c r="N294" s="181" t="str">
        <f t="shared" si="122"/>
        <v/>
      </c>
      <c r="O294" s="182" t="str">
        <f>IF(ISBLANK(M294)=TRUE,"",IF($B294="Days",VLOOKUP(M294,$F$1:$G$1,2,FALSE),((N294-M294)*24)-#REF!))</f>
        <v/>
      </c>
      <c r="P294" s="181"/>
      <c r="Q294" s="181" t="str">
        <f t="shared" si="123"/>
        <v/>
      </c>
      <c r="R294" s="182" t="str">
        <f>IF(ISBLANK(P294)=TRUE,"",IF($B294="Days",VLOOKUP(P294,$F$1:$G$1,2,FALSE),((Q294-P294)*24)-#REF!))</f>
        <v/>
      </c>
      <c r="S294" s="181"/>
      <c r="T294" s="181" t="str">
        <f t="shared" si="124"/>
        <v/>
      </c>
      <c r="U294" s="182" t="str">
        <f>IF(ISBLANK(S294)=TRUE,"",IF($B294="Days",VLOOKUP(S294,$F$1:$G$1,2,FALSE),((T294-S294)*24)-#REF!))</f>
        <v/>
      </c>
      <c r="V294" s="181"/>
      <c r="W294" s="181" t="str">
        <f t="shared" si="125"/>
        <v/>
      </c>
      <c r="X294" s="182" t="str">
        <f>IF(ISBLANK(V294)=TRUE,"",IF($B294="Days",VLOOKUP(V294,$F$1:$G$1,2,FALSE),((W294-V294)*24)-#REF!))</f>
        <v/>
      </c>
      <c r="Y294" s="56" t="str">
        <f>IFERROR(VLOOKUP(A294,#REF!,5,FALSE),"")</f>
        <v/>
      </c>
      <c r="Z294" s="56" t="str">
        <f t="shared" si="101"/>
        <v/>
      </c>
      <c r="AA294" s="56" t="str">
        <f t="shared" si="102"/>
        <v/>
      </c>
      <c r="AB294" s="57" t="str">
        <f t="shared" si="103"/>
        <v/>
      </c>
      <c r="AC294" s="57" t="str">
        <f t="shared" si="104"/>
        <v/>
      </c>
      <c r="AD294" s="86" t="str">
        <f t="shared" si="105"/>
        <v/>
      </c>
      <c r="AE294" s="86" t="str">
        <f t="shared" si="106"/>
        <v/>
      </c>
      <c r="AF294" s="86" t="str">
        <f t="shared" si="107"/>
        <v/>
      </c>
      <c r="AG294" s="86" t="str">
        <f t="shared" si="108"/>
        <v/>
      </c>
      <c r="AH294" s="86" t="str">
        <f t="shared" si="109"/>
        <v/>
      </c>
      <c r="AI294" s="86" t="str">
        <f t="shared" si="110"/>
        <v/>
      </c>
      <c r="AJ294" s="86" t="str">
        <f t="shared" si="111"/>
        <v/>
      </c>
      <c r="AK294" s="87">
        <f t="shared" si="112"/>
        <v>0</v>
      </c>
      <c r="AL294" s="88" t="b">
        <f t="shared" si="118"/>
        <v>0</v>
      </c>
      <c r="AM294" s="88" t="b">
        <f t="shared" si="118"/>
        <v>0</v>
      </c>
      <c r="AN294" s="88" t="b">
        <f t="shared" si="118"/>
        <v>0</v>
      </c>
      <c r="AO294" s="88" t="b">
        <f t="shared" si="117"/>
        <v>0</v>
      </c>
      <c r="AP294" s="88" t="b">
        <f t="shared" si="117"/>
        <v>0</v>
      </c>
      <c r="AQ294" s="88" t="b">
        <f t="shared" si="117"/>
        <v>0</v>
      </c>
      <c r="AR294" s="88" t="b">
        <f t="shared" si="117"/>
        <v>0</v>
      </c>
      <c r="AS294" s="62">
        <f t="shared" si="113"/>
        <v>0</v>
      </c>
      <c r="AT294" s="88" t="str">
        <f t="shared" si="114"/>
        <v>Days</v>
      </c>
      <c r="AU294" s="89" t="str">
        <f t="shared" si="115"/>
        <v/>
      </c>
      <c r="AV294" s="88" t="str">
        <f t="shared" si="116"/>
        <v>No</v>
      </c>
      <c r="AW294" s="64"/>
      <c r="AX294" s="64"/>
      <c r="AY294" s="64"/>
      <c r="AZ294" s="64"/>
      <c r="BA294" s="64"/>
      <c r="BB294" s="64"/>
      <c r="BC294" s="64"/>
      <c r="BD294" s="64"/>
    </row>
    <row r="295" spans="1:56" s="70" customFormat="1" ht="15" customHeight="1" x14ac:dyDescent="0.25">
      <c r="A295" s="178"/>
      <c r="B295" s="179"/>
      <c r="C295" s="180"/>
      <c r="D295" s="181"/>
      <c r="E295" s="181" t="str">
        <f t="shared" si="119"/>
        <v/>
      </c>
      <c r="F295" s="182" t="str">
        <f>IF(ISBLANK(D295)=TRUE,"",IF($B295="Days",VLOOKUP(D295,$F$1:$G$1,2,FALSE),((E295-D295)*24)-#REF!))</f>
        <v/>
      </c>
      <c r="G295" s="181"/>
      <c r="H295" s="181" t="str">
        <f t="shared" si="120"/>
        <v/>
      </c>
      <c r="I295" s="182" t="str">
        <f>IF(ISBLANK(G295)=TRUE,"",IF($B295="Days",VLOOKUP(G295,$F$1:$G$1,2,FALSE),((H295-G295)*24)-#REF!))</f>
        <v/>
      </c>
      <c r="J295" s="181"/>
      <c r="K295" s="181" t="str">
        <f t="shared" si="121"/>
        <v/>
      </c>
      <c r="L295" s="182" t="str">
        <f>IF(ISBLANK(J295)=TRUE,"",IF($B295="Days",VLOOKUP(J295,$F$1:$G$1,2,FALSE),((K295-J295)*24)-#REF!))</f>
        <v/>
      </c>
      <c r="M295" s="181"/>
      <c r="N295" s="181" t="str">
        <f t="shared" si="122"/>
        <v/>
      </c>
      <c r="O295" s="182" t="str">
        <f>IF(ISBLANK(M295)=TRUE,"",IF($B295="Days",VLOOKUP(M295,$F$1:$G$1,2,FALSE),((N295-M295)*24)-#REF!))</f>
        <v/>
      </c>
      <c r="P295" s="181"/>
      <c r="Q295" s="181" t="str">
        <f t="shared" si="123"/>
        <v/>
      </c>
      <c r="R295" s="182" t="str">
        <f>IF(ISBLANK(P295)=TRUE,"",IF($B295="Days",VLOOKUP(P295,$F$1:$G$1,2,FALSE),((Q295-P295)*24)-#REF!))</f>
        <v/>
      </c>
      <c r="S295" s="181"/>
      <c r="T295" s="181" t="str">
        <f t="shared" si="124"/>
        <v/>
      </c>
      <c r="U295" s="182" t="str">
        <f>IF(ISBLANK(S295)=TRUE,"",IF($B295="Days",VLOOKUP(S295,$F$1:$G$1,2,FALSE),((T295-S295)*24)-#REF!))</f>
        <v/>
      </c>
      <c r="V295" s="181"/>
      <c r="W295" s="181" t="str">
        <f t="shared" si="125"/>
        <v/>
      </c>
      <c r="X295" s="182" t="str">
        <f>IF(ISBLANK(V295)=TRUE,"",IF($B295="Days",VLOOKUP(V295,$F$1:$G$1,2,FALSE),((W295-V295)*24)-#REF!))</f>
        <v/>
      </c>
      <c r="Y295" s="56" t="str">
        <f>IFERROR(VLOOKUP(A295,#REF!,5,FALSE),"")</f>
        <v/>
      </c>
      <c r="Z295" s="56" t="str">
        <f t="shared" si="101"/>
        <v/>
      </c>
      <c r="AA295" s="56" t="str">
        <f t="shared" si="102"/>
        <v/>
      </c>
      <c r="AB295" s="57" t="str">
        <f t="shared" si="103"/>
        <v/>
      </c>
      <c r="AC295" s="57" t="str">
        <f t="shared" si="104"/>
        <v/>
      </c>
      <c r="AD295" s="86" t="str">
        <f t="shared" si="105"/>
        <v/>
      </c>
      <c r="AE295" s="86" t="str">
        <f t="shared" si="106"/>
        <v/>
      </c>
      <c r="AF295" s="86" t="str">
        <f t="shared" si="107"/>
        <v/>
      </c>
      <c r="AG295" s="86" t="str">
        <f t="shared" si="108"/>
        <v/>
      </c>
      <c r="AH295" s="86" t="str">
        <f t="shared" si="109"/>
        <v/>
      </c>
      <c r="AI295" s="86" t="str">
        <f t="shared" si="110"/>
        <v/>
      </c>
      <c r="AJ295" s="86" t="str">
        <f t="shared" si="111"/>
        <v/>
      </c>
      <c r="AK295" s="87">
        <f t="shared" si="112"/>
        <v>0</v>
      </c>
      <c r="AL295" s="88" t="b">
        <f t="shared" si="118"/>
        <v>0</v>
      </c>
      <c r="AM295" s="88" t="b">
        <f t="shared" si="118"/>
        <v>0</v>
      </c>
      <c r="AN295" s="88" t="b">
        <f t="shared" si="118"/>
        <v>0</v>
      </c>
      <c r="AO295" s="88" t="b">
        <f t="shared" si="117"/>
        <v>0</v>
      </c>
      <c r="AP295" s="88" t="b">
        <f t="shared" si="117"/>
        <v>0</v>
      </c>
      <c r="AQ295" s="88" t="b">
        <f t="shared" si="117"/>
        <v>0</v>
      </c>
      <c r="AR295" s="88" t="b">
        <f t="shared" si="117"/>
        <v>0</v>
      </c>
      <c r="AS295" s="62">
        <f t="shared" si="113"/>
        <v>0</v>
      </c>
      <c r="AT295" s="88" t="str">
        <f t="shared" si="114"/>
        <v>Days</v>
      </c>
      <c r="AU295" s="89" t="str">
        <f t="shared" si="115"/>
        <v/>
      </c>
      <c r="AV295" s="88" t="str">
        <f t="shared" si="116"/>
        <v>No</v>
      </c>
      <c r="AW295" s="64"/>
      <c r="AX295" s="64"/>
      <c r="AY295" s="64"/>
      <c r="AZ295" s="64"/>
      <c r="BA295" s="64"/>
      <c r="BB295" s="64"/>
      <c r="BC295" s="64"/>
      <c r="BD295" s="64"/>
    </row>
    <row r="296" spans="1:56" s="70" customFormat="1" ht="15" customHeight="1" x14ac:dyDescent="0.25">
      <c r="A296" s="178"/>
      <c r="B296" s="179"/>
      <c r="C296" s="180"/>
      <c r="D296" s="181"/>
      <c r="E296" s="181" t="str">
        <f t="shared" si="119"/>
        <v/>
      </c>
      <c r="F296" s="182" t="str">
        <f>IF(ISBLANK(D296)=TRUE,"",IF($B296="Days",VLOOKUP(D296,$F$1:$G$1,2,FALSE),((E296-D296)*24)-#REF!))</f>
        <v/>
      </c>
      <c r="G296" s="181"/>
      <c r="H296" s="181" t="str">
        <f t="shared" si="120"/>
        <v/>
      </c>
      <c r="I296" s="182" t="str">
        <f>IF(ISBLANK(G296)=TRUE,"",IF($B296="Days",VLOOKUP(G296,$F$1:$G$1,2,FALSE),((H296-G296)*24)-#REF!))</f>
        <v/>
      </c>
      <c r="J296" s="181"/>
      <c r="K296" s="181" t="str">
        <f t="shared" si="121"/>
        <v/>
      </c>
      <c r="L296" s="182" t="str">
        <f>IF(ISBLANK(J296)=TRUE,"",IF($B296="Days",VLOOKUP(J296,$F$1:$G$1,2,FALSE),((K296-J296)*24)-#REF!))</f>
        <v/>
      </c>
      <c r="M296" s="181"/>
      <c r="N296" s="181" t="str">
        <f t="shared" si="122"/>
        <v/>
      </c>
      <c r="O296" s="182" t="str">
        <f>IF(ISBLANK(M296)=TRUE,"",IF($B296="Days",VLOOKUP(M296,$F$1:$G$1,2,FALSE),((N296-M296)*24)-#REF!))</f>
        <v/>
      </c>
      <c r="P296" s="181"/>
      <c r="Q296" s="181" t="str">
        <f t="shared" si="123"/>
        <v/>
      </c>
      <c r="R296" s="182" t="str">
        <f>IF(ISBLANK(P296)=TRUE,"",IF($B296="Days",VLOOKUP(P296,$F$1:$G$1,2,FALSE),((Q296-P296)*24)-#REF!))</f>
        <v/>
      </c>
      <c r="S296" s="181"/>
      <c r="T296" s="181" t="str">
        <f t="shared" si="124"/>
        <v/>
      </c>
      <c r="U296" s="182" t="str">
        <f>IF(ISBLANK(S296)=TRUE,"",IF($B296="Days",VLOOKUP(S296,$F$1:$G$1,2,FALSE),((T296-S296)*24)-#REF!))</f>
        <v/>
      </c>
      <c r="V296" s="181"/>
      <c r="W296" s="181" t="str">
        <f t="shared" si="125"/>
        <v/>
      </c>
      <c r="X296" s="182" t="str">
        <f>IF(ISBLANK(V296)=TRUE,"",IF($B296="Days",VLOOKUP(V296,$F$1:$G$1,2,FALSE),((W296-V296)*24)-#REF!))</f>
        <v/>
      </c>
      <c r="Y296" s="56" t="str">
        <f>IFERROR(VLOOKUP(A296,#REF!,5,FALSE),"")</f>
        <v/>
      </c>
      <c r="Z296" s="56" t="str">
        <f t="shared" si="101"/>
        <v/>
      </c>
      <c r="AA296" s="56" t="str">
        <f t="shared" si="102"/>
        <v/>
      </c>
      <c r="AB296" s="57" t="str">
        <f t="shared" si="103"/>
        <v/>
      </c>
      <c r="AC296" s="57" t="str">
        <f t="shared" si="104"/>
        <v/>
      </c>
      <c r="AD296" s="86" t="str">
        <f t="shared" si="105"/>
        <v/>
      </c>
      <c r="AE296" s="86" t="str">
        <f t="shared" si="106"/>
        <v/>
      </c>
      <c r="AF296" s="86" t="str">
        <f t="shared" si="107"/>
        <v/>
      </c>
      <c r="AG296" s="86" t="str">
        <f t="shared" si="108"/>
        <v/>
      </c>
      <c r="AH296" s="86" t="str">
        <f t="shared" si="109"/>
        <v/>
      </c>
      <c r="AI296" s="86" t="str">
        <f t="shared" si="110"/>
        <v/>
      </c>
      <c r="AJ296" s="86" t="str">
        <f t="shared" si="111"/>
        <v/>
      </c>
      <c r="AK296" s="87">
        <f t="shared" si="112"/>
        <v>0</v>
      </c>
      <c r="AL296" s="88" t="b">
        <f t="shared" si="118"/>
        <v>0</v>
      </c>
      <c r="AM296" s="88" t="b">
        <f t="shared" si="118"/>
        <v>0</v>
      </c>
      <c r="AN296" s="88" t="b">
        <f t="shared" si="118"/>
        <v>0</v>
      </c>
      <c r="AO296" s="88" t="b">
        <f t="shared" si="117"/>
        <v>0</v>
      </c>
      <c r="AP296" s="88" t="b">
        <f t="shared" si="117"/>
        <v>0</v>
      </c>
      <c r="AQ296" s="88" t="b">
        <f t="shared" si="117"/>
        <v>0</v>
      </c>
      <c r="AR296" s="88" t="b">
        <f t="shared" si="117"/>
        <v>0</v>
      </c>
      <c r="AS296" s="62">
        <f t="shared" si="113"/>
        <v>0</v>
      </c>
      <c r="AT296" s="88" t="str">
        <f t="shared" si="114"/>
        <v>Days</v>
      </c>
      <c r="AU296" s="89" t="str">
        <f t="shared" si="115"/>
        <v/>
      </c>
      <c r="AV296" s="88" t="str">
        <f t="shared" si="116"/>
        <v>No</v>
      </c>
      <c r="AW296" s="64"/>
      <c r="AX296" s="64"/>
      <c r="AY296" s="64"/>
      <c r="AZ296" s="64"/>
      <c r="BA296" s="64"/>
      <c r="BB296" s="64"/>
      <c r="BC296" s="64"/>
      <c r="BD296" s="64"/>
    </row>
    <row r="297" spans="1:56" s="70" customFormat="1" ht="15" customHeight="1" x14ac:dyDescent="0.25">
      <c r="A297" s="178"/>
      <c r="B297" s="179"/>
      <c r="C297" s="180"/>
      <c r="D297" s="181"/>
      <c r="E297" s="181" t="str">
        <f t="shared" si="119"/>
        <v/>
      </c>
      <c r="F297" s="182" t="str">
        <f>IF(ISBLANK(D297)=TRUE,"",IF($B297="Days",VLOOKUP(D297,$F$1:$G$1,2,FALSE),((E297-D297)*24)-#REF!))</f>
        <v/>
      </c>
      <c r="G297" s="181"/>
      <c r="H297" s="181" t="str">
        <f t="shared" si="120"/>
        <v/>
      </c>
      <c r="I297" s="182" t="str">
        <f>IF(ISBLANK(G297)=TRUE,"",IF($B297="Days",VLOOKUP(G297,$F$1:$G$1,2,FALSE),((H297-G297)*24)-#REF!))</f>
        <v/>
      </c>
      <c r="J297" s="181"/>
      <c r="K297" s="181" t="str">
        <f t="shared" si="121"/>
        <v/>
      </c>
      <c r="L297" s="182" t="str">
        <f>IF(ISBLANK(J297)=TRUE,"",IF($B297="Days",VLOOKUP(J297,$F$1:$G$1,2,FALSE),((K297-J297)*24)-#REF!))</f>
        <v/>
      </c>
      <c r="M297" s="181"/>
      <c r="N297" s="181" t="str">
        <f t="shared" si="122"/>
        <v/>
      </c>
      <c r="O297" s="182" t="str">
        <f>IF(ISBLANK(M297)=TRUE,"",IF($B297="Days",VLOOKUP(M297,$F$1:$G$1,2,FALSE),((N297-M297)*24)-#REF!))</f>
        <v/>
      </c>
      <c r="P297" s="181"/>
      <c r="Q297" s="181" t="str">
        <f t="shared" si="123"/>
        <v/>
      </c>
      <c r="R297" s="182" t="str">
        <f>IF(ISBLANK(P297)=TRUE,"",IF($B297="Days",VLOOKUP(P297,$F$1:$G$1,2,FALSE),((Q297-P297)*24)-#REF!))</f>
        <v/>
      </c>
      <c r="S297" s="181"/>
      <c r="T297" s="181" t="str">
        <f t="shared" si="124"/>
        <v/>
      </c>
      <c r="U297" s="182" t="str">
        <f>IF(ISBLANK(S297)=TRUE,"",IF($B297="Days",VLOOKUP(S297,$F$1:$G$1,2,FALSE),((T297-S297)*24)-#REF!))</f>
        <v/>
      </c>
      <c r="V297" s="181"/>
      <c r="W297" s="181" t="str">
        <f t="shared" si="125"/>
        <v/>
      </c>
      <c r="X297" s="182" t="str">
        <f>IF(ISBLANK(V297)=TRUE,"",IF($B297="Days",VLOOKUP(V297,$F$1:$G$1,2,FALSE),((W297-V297)*24)-#REF!))</f>
        <v/>
      </c>
      <c r="Y297" s="56" t="str">
        <f>IFERROR(VLOOKUP(A297,#REF!,5,FALSE),"")</f>
        <v/>
      </c>
      <c r="Z297" s="56" t="str">
        <f t="shared" si="101"/>
        <v/>
      </c>
      <c r="AA297" s="56" t="str">
        <f t="shared" si="102"/>
        <v/>
      </c>
      <c r="AB297" s="57" t="str">
        <f t="shared" si="103"/>
        <v/>
      </c>
      <c r="AC297" s="57" t="str">
        <f t="shared" si="104"/>
        <v/>
      </c>
      <c r="AD297" s="86" t="str">
        <f t="shared" si="105"/>
        <v/>
      </c>
      <c r="AE297" s="86" t="str">
        <f t="shared" si="106"/>
        <v/>
      </c>
      <c r="AF297" s="86" t="str">
        <f t="shared" si="107"/>
        <v/>
      </c>
      <c r="AG297" s="86" t="str">
        <f t="shared" si="108"/>
        <v/>
      </c>
      <c r="AH297" s="86" t="str">
        <f t="shared" si="109"/>
        <v/>
      </c>
      <c r="AI297" s="86" t="str">
        <f t="shared" si="110"/>
        <v/>
      </c>
      <c r="AJ297" s="86" t="str">
        <f t="shared" si="111"/>
        <v/>
      </c>
      <c r="AK297" s="87">
        <f t="shared" si="112"/>
        <v>0</v>
      </c>
      <c r="AL297" s="88" t="b">
        <f t="shared" si="118"/>
        <v>0</v>
      </c>
      <c r="AM297" s="88" t="b">
        <f t="shared" si="118"/>
        <v>0</v>
      </c>
      <c r="AN297" s="88" t="b">
        <f t="shared" si="118"/>
        <v>0</v>
      </c>
      <c r="AO297" s="88" t="b">
        <f t="shared" si="117"/>
        <v>0</v>
      </c>
      <c r="AP297" s="88" t="b">
        <f t="shared" si="117"/>
        <v>0</v>
      </c>
      <c r="AQ297" s="88" t="b">
        <f t="shared" si="117"/>
        <v>0</v>
      </c>
      <c r="AR297" s="88" t="b">
        <f t="shared" si="117"/>
        <v>0</v>
      </c>
      <c r="AS297" s="62">
        <f t="shared" si="113"/>
        <v>0</v>
      </c>
      <c r="AT297" s="88" t="str">
        <f t="shared" si="114"/>
        <v>Days</v>
      </c>
      <c r="AU297" s="89" t="str">
        <f t="shared" si="115"/>
        <v/>
      </c>
      <c r="AV297" s="88" t="str">
        <f t="shared" si="116"/>
        <v>No</v>
      </c>
      <c r="AW297" s="64"/>
      <c r="AX297" s="64"/>
      <c r="AY297" s="64"/>
      <c r="AZ297" s="64"/>
      <c r="BA297" s="64"/>
      <c r="BB297" s="64"/>
      <c r="BC297" s="64"/>
      <c r="BD297" s="64"/>
    </row>
    <row r="298" spans="1:56" s="70" customFormat="1" ht="15" customHeight="1" x14ac:dyDescent="0.25">
      <c r="A298" s="178"/>
      <c r="B298" s="179"/>
      <c r="C298" s="180"/>
      <c r="D298" s="181"/>
      <c r="E298" s="181" t="str">
        <f t="shared" si="119"/>
        <v/>
      </c>
      <c r="F298" s="182" t="str">
        <f>IF(ISBLANK(D298)=TRUE,"",IF($B298="Days",VLOOKUP(D298,$F$1:$G$1,2,FALSE),((E298-D298)*24)-#REF!))</f>
        <v/>
      </c>
      <c r="G298" s="181"/>
      <c r="H298" s="181" t="str">
        <f t="shared" si="120"/>
        <v/>
      </c>
      <c r="I298" s="182" t="str">
        <f>IF(ISBLANK(G298)=TRUE,"",IF($B298="Days",VLOOKUP(G298,$F$1:$G$1,2,FALSE),((H298-G298)*24)-#REF!))</f>
        <v/>
      </c>
      <c r="J298" s="181"/>
      <c r="K298" s="181" t="str">
        <f t="shared" si="121"/>
        <v/>
      </c>
      <c r="L298" s="182" t="str">
        <f>IF(ISBLANK(J298)=TRUE,"",IF($B298="Days",VLOOKUP(J298,$F$1:$G$1,2,FALSE),((K298-J298)*24)-#REF!))</f>
        <v/>
      </c>
      <c r="M298" s="181"/>
      <c r="N298" s="181" t="str">
        <f t="shared" si="122"/>
        <v/>
      </c>
      <c r="O298" s="182" t="str">
        <f>IF(ISBLANK(M298)=TRUE,"",IF($B298="Days",VLOOKUP(M298,$F$1:$G$1,2,FALSE),((N298-M298)*24)-#REF!))</f>
        <v/>
      </c>
      <c r="P298" s="181"/>
      <c r="Q298" s="181" t="str">
        <f t="shared" si="123"/>
        <v/>
      </c>
      <c r="R298" s="182" t="str">
        <f>IF(ISBLANK(P298)=TRUE,"",IF($B298="Days",VLOOKUP(P298,$F$1:$G$1,2,FALSE),((Q298-P298)*24)-#REF!))</f>
        <v/>
      </c>
      <c r="S298" s="181"/>
      <c r="T298" s="181" t="str">
        <f t="shared" si="124"/>
        <v/>
      </c>
      <c r="U298" s="182" t="str">
        <f>IF(ISBLANK(S298)=TRUE,"",IF($B298="Days",VLOOKUP(S298,$F$1:$G$1,2,FALSE),((T298-S298)*24)-#REF!))</f>
        <v/>
      </c>
      <c r="V298" s="181"/>
      <c r="W298" s="181" t="str">
        <f t="shared" si="125"/>
        <v/>
      </c>
      <c r="X298" s="182" t="str">
        <f>IF(ISBLANK(V298)=TRUE,"",IF($B298="Days",VLOOKUP(V298,$F$1:$G$1,2,FALSE),((W298-V298)*24)-#REF!))</f>
        <v/>
      </c>
      <c r="Y298" s="56" t="str">
        <f>IFERROR(VLOOKUP(A298,#REF!,5,FALSE),"")</f>
        <v/>
      </c>
      <c r="Z298" s="56" t="str">
        <f t="shared" si="101"/>
        <v/>
      </c>
      <c r="AA298" s="56" t="str">
        <f t="shared" si="102"/>
        <v/>
      </c>
      <c r="AB298" s="57" t="str">
        <f t="shared" si="103"/>
        <v/>
      </c>
      <c r="AC298" s="57" t="str">
        <f t="shared" si="104"/>
        <v/>
      </c>
      <c r="AD298" s="86" t="str">
        <f t="shared" si="105"/>
        <v/>
      </c>
      <c r="AE298" s="86" t="str">
        <f t="shared" si="106"/>
        <v/>
      </c>
      <c r="AF298" s="86" t="str">
        <f t="shared" si="107"/>
        <v/>
      </c>
      <c r="AG298" s="86" t="str">
        <f t="shared" si="108"/>
        <v/>
      </c>
      <c r="AH298" s="86" t="str">
        <f t="shared" si="109"/>
        <v/>
      </c>
      <c r="AI298" s="86" t="str">
        <f t="shared" si="110"/>
        <v/>
      </c>
      <c r="AJ298" s="86" t="str">
        <f t="shared" si="111"/>
        <v/>
      </c>
      <c r="AK298" s="87">
        <f t="shared" si="112"/>
        <v>0</v>
      </c>
      <c r="AL298" s="88" t="b">
        <f t="shared" si="118"/>
        <v>0</v>
      </c>
      <c r="AM298" s="88" t="b">
        <f t="shared" si="118"/>
        <v>0</v>
      </c>
      <c r="AN298" s="88" t="b">
        <f t="shared" si="118"/>
        <v>0</v>
      </c>
      <c r="AO298" s="88" t="b">
        <f t="shared" si="117"/>
        <v>0</v>
      </c>
      <c r="AP298" s="88" t="b">
        <f t="shared" si="117"/>
        <v>0</v>
      </c>
      <c r="AQ298" s="88" t="b">
        <f t="shared" si="117"/>
        <v>0</v>
      </c>
      <c r="AR298" s="88" t="b">
        <f t="shared" si="117"/>
        <v>0</v>
      </c>
      <c r="AS298" s="62">
        <f t="shared" si="113"/>
        <v>0</v>
      </c>
      <c r="AT298" s="88" t="str">
        <f t="shared" si="114"/>
        <v>Days</v>
      </c>
      <c r="AU298" s="89" t="str">
        <f t="shared" si="115"/>
        <v/>
      </c>
      <c r="AV298" s="88" t="str">
        <f t="shared" si="116"/>
        <v>No</v>
      </c>
      <c r="AW298" s="64"/>
      <c r="AX298" s="64"/>
      <c r="AY298" s="64"/>
      <c r="AZ298" s="64"/>
      <c r="BA298" s="64"/>
      <c r="BB298" s="64"/>
      <c r="BC298" s="64"/>
      <c r="BD298" s="64"/>
    </row>
    <row r="299" spans="1:56" s="70" customFormat="1" ht="15" customHeight="1" x14ac:dyDescent="0.25">
      <c r="A299" s="178"/>
      <c r="B299" s="179"/>
      <c r="C299" s="180"/>
      <c r="D299" s="181"/>
      <c r="E299" s="181" t="str">
        <f t="shared" si="119"/>
        <v/>
      </c>
      <c r="F299" s="182" t="str">
        <f>IF(ISBLANK(D299)=TRUE,"",IF($B299="Days",VLOOKUP(D299,$F$1:$G$1,2,FALSE),((E299-D299)*24)-#REF!))</f>
        <v/>
      </c>
      <c r="G299" s="181"/>
      <c r="H299" s="181" t="str">
        <f t="shared" si="120"/>
        <v/>
      </c>
      <c r="I299" s="182" t="str">
        <f>IF(ISBLANK(G299)=TRUE,"",IF($B299="Days",VLOOKUP(G299,$F$1:$G$1,2,FALSE),((H299-G299)*24)-#REF!))</f>
        <v/>
      </c>
      <c r="J299" s="181"/>
      <c r="K299" s="181" t="str">
        <f t="shared" si="121"/>
        <v/>
      </c>
      <c r="L299" s="182" t="str">
        <f>IF(ISBLANK(J299)=TRUE,"",IF($B299="Days",VLOOKUP(J299,$F$1:$G$1,2,FALSE),((K299-J299)*24)-#REF!))</f>
        <v/>
      </c>
      <c r="M299" s="181"/>
      <c r="N299" s="181" t="str">
        <f t="shared" si="122"/>
        <v/>
      </c>
      <c r="O299" s="182" t="str">
        <f>IF(ISBLANK(M299)=TRUE,"",IF($B299="Days",VLOOKUP(M299,$F$1:$G$1,2,FALSE),((N299-M299)*24)-#REF!))</f>
        <v/>
      </c>
      <c r="P299" s="181"/>
      <c r="Q299" s="181" t="str">
        <f t="shared" si="123"/>
        <v/>
      </c>
      <c r="R299" s="182" t="str">
        <f>IF(ISBLANK(P299)=TRUE,"",IF($B299="Days",VLOOKUP(P299,$F$1:$G$1,2,FALSE),((Q299-P299)*24)-#REF!))</f>
        <v/>
      </c>
      <c r="S299" s="181"/>
      <c r="T299" s="181" t="str">
        <f t="shared" si="124"/>
        <v/>
      </c>
      <c r="U299" s="182" t="str">
        <f>IF(ISBLANK(S299)=TRUE,"",IF($B299="Days",VLOOKUP(S299,$F$1:$G$1,2,FALSE),((T299-S299)*24)-#REF!))</f>
        <v/>
      </c>
      <c r="V299" s="181"/>
      <c r="W299" s="181" t="str">
        <f t="shared" si="125"/>
        <v/>
      </c>
      <c r="X299" s="182" t="str">
        <f>IF(ISBLANK(V299)=TRUE,"",IF($B299="Days",VLOOKUP(V299,$F$1:$G$1,2,FALSE),((W299-V299)*24)-#REF!))</f>
        <v/>
      </c>
      <c r="Y299" s="56" t="str">
        <f>IFERROR(VLOOKUP(A299,#REF!,5,FALSE),"")</f>
        <v/>
      </c>
      <c r="Z299" s="56" t="str">
        <f t="shared" si="101"/>
        <v/>
      </c>
      <c r="AA299" s="56" t="str">
        <f t="shared" si="102"/>
        <v/>
      </c>
      <c r="AB299" s="57" t="str">
        <f t="shared" si="103"/>
        <v/>
      </c>
      <c r="AC299" s="57" t="str">
        <f t="shared" si="104"/>
        <v/>
      </c>
      <c r="AD299" s="86" t="str">
        <f t="shared" si="105"/>
        <v/>
      </c>
      <c r="AE299" s="86" t="str">
        <f t="shared" si="106"/>
        <v/>
      </c>
      <c r="AF299" s="86" t="str">
        <f t="shared" si="107"/>
        <v/>
      </c>
      <c r="AG299" s="86" t="str">
        <f t="shared" si="108"/>
        <v/>
      </c>
      <c r="AH299" s="86" t="str">
        <f t="shared" si="109"/>
        <v/>
      </c>
      <c r="AI299" s="86" t="str">
        <f t="shared" si="110"/>
        <v/>
      </c>
      <c r="AJ299" s="86" t="str">
        <f t="shared" si="111"/>
        <v/>
      </c>
      <c r="AK299" s="87">
        <f t="shared" si="112"/>
        <v>0</v>
      </c>
      <c r="AL299" s="88" t="b">
        <f t="shared" si="118"/>
        <v>0</v>
      </c>
      <c r="AM299" s="88" t="b">
        <f t="shared" si="118"/>
        <v>0</v>
      </c>
      <c r="AN299" s="88" t="b">
        <f t="shared" si="118"/>
        <v>0</v>
      </c>
      <c r="AO299" s="88" t="b">
        <f t="shared" si="117"/>
        <v>0</v>
      </c>
      <c r="AP299" s="88" t="b">
        <f t="shared" si="117"/>
        <v>0</v>
      </c>
      <c r="AQ299" s="88" t="b">
        <f t="shared" si="117"/>
        <v>0</v>
      </c>
      <c r="AR299" s="88" t="b">
        <f t="shared" si="117"/>
        <v>0</v>
      </c>
      <c r="AS299" s="62">
        <f t="shared" si="113"/>
        <v>0</v>
      </c>
      <c r="AT299" s="88" t="str">
        <f t="shared" si="114"/>
        <v>Days</v>
      </c>
      <c r="AU299" s="89" t="str">
        <f t="shared" si="115"/>
        <v/>
      </c>
      <c r="AV299" s="88" t="str">
        <f t="shared" si="116"/>
        <v>No</v>
      </c>
      <c r="AW299" s="64"/>
      <c r="AX299" s="64"/>
      <c r="AY299" s="64"/>
      <c r="AZ299" s="64"/>
      <c r="BA299" s="64"/>
      <c r="BB299" s="64"/>
      <c r="BC299" s="64"/>
      <c r="BD299" s="64"/>
    </row>
    <row r="300" spans="1:56" s="70" customFormat="1" ht="15" customHeight="1" x14ac:dyDescent="0.25">
      <c r="A300" s="178"/>
      <c r="B300" s="179"/>
      <c r="C300" s="180"/>
      <c r="D300" s="181"/>
      <c r="E300" s="181" t="str">
        <f t="shared" si="119"/>
        <v/>
      </c>
      <c r="F300" s="182" t="str">
        <f>IF(ISBLANK(D300)=TRUE,"",IF($B300="Days",VLOOKUP(D300,$F$1:$G$1,2,FALSE),((E300-D300)*24)-#REF!))</f>
        <v/>
      </c>
      <c r="G300" s="181"/>
      <c r="H300" s="181" t="str">
        <f t="shared" si="120"/>
        <v/>
      </c>
      <c r="I300" s="182" t="str">
        <f>IF(ISBLANK(G300)=TRUE,"",IF($B300="Days",VLOOKUP(G300,$F$1:$G$1,2,FALSE),((H300-G300)*24)-#REF!))</f>
        <v/>
      </c>
      <c r="J300" s="181"/>
      <c r="K300" s="181" t="str">
        <f t="shared" si="121"/>
        <v/>
      </c>
      <c r="L300" s="182" t="str">
        <f>IF(ISBLANK(J300)=TRUE,"",IF($B300="Days",VLOOKUP(J300,$F$1:$G$1,2,FALSE),((K300-J300)*24)-#REF!))</f>
        <v/>
      </c>
      <c r="M300" s="181"/>
      <c r="N300" s="181" t="str">
        <f t="shared" si="122"/>
        <v/>
      </c>
      <c r="O300" s="182" t="str">
        <f>IF(ISBLANK(M300)=TRUE,"",IF($B300="Days",VLOOKUP(M300,$F$1:$G$1,2,FALSE),((N300-M300)*24)-#REF!))</f>
        <v/>
      </c>
      <c r="P300" s="181"/>
      <c r="Q300" s="181" t="str">
        <f t="shared" si="123"/>
        <v/>
      </c>
      <c r="R300" s="182" t="str">
        <f>IF(ISBLANK(P300)=TRUE,"",IF($B300="Days",VLOOKUP(P300,$F$1:$G$1,2,FALSE),((Q300-P300)*24)-#REF!))</f>
        <v/>
      </c>
      <c r="S300" s="181"/>
      <c r="T300" s="181" t="str">
        <f t="shared" si="124"/>
        <v/>
      </c>
      <c r="U300" s="182" t="str">
        <f>IF(ISBLANK(S300)=TRUE,"",IF($B300="Days",VLOOKUP(S300,$F$1:$G$1,2,FALSE),((T300-S300)*24)-#REF!))</f>
        <v/>
      </c>
      <c r="V300" s="181"/>
      <c r="W300" s="181" t="str">
        <f t="shared" si="125"/>
        <v/>
      </c>
      <c r="X300" s="182" t="str">
        <f>IF(ISBLANK(V300)=TRUE,"",IF($B300="Days",VLOOKUP(V300,$F$1:$G$1,2,FALSE),((W300-V300)*24)-#REF!))</f>
        <v/>
      </c>
      <c r="Y300" s="56" t="str">
        <f>IFERROR(VLOOKUP(A300,#REF!,5,FALSE),"")</f>
        <v/>
      </c>
      <c r="Z300" s="56" t="str">
        <f t="shared" si="101"/>
        <v/>
      </c>
      <c r="AA300" s="56" t="str">
        <f t="shared" si="102"/>
        <v/>
      </c>
      <c r="AB300" s="57" t="str">
        <f t="shared" si="103"/>
        <v/>
      </c>
      <c r="AC300" s="57" t="str">
        <f t="shared" si="104"/>
        <v/>
      </c>
      <c r="AD300" s="86" t="str">
        <f t="shared" si="105"/>
        <v/>
      </c>
      <c r="AE300" s="86" t="str">
        <f t="shared" si="106"/>
        <v/>
      </c>
      <c r="AF300" s="86" t="str">
        <f t="shared" si="107"/>
        <v/>
      </c>
      <c r="AG300" s="86" t="str">
        <f t="shared" si="108"/>
        <v/>
      </c>
      <c r="AH300" s="86" t="str">
        <f t="shared" si="109"/>
        <v/>
      </c>
      <c r="AI300" s="86" t="str">
        <f t="shared" si="110"/>
        <v/>
      </c>
      <c r="AJ300" s="86" t="str">
        <f t="shared" si="111"/>
        <v/>
      </c>
      <c r="AK300" s="87">
        <f t="shared" si="112"/>
        <v>0</v>
      </c>
      <c r="AL300" s="88" t="b">
        <f t="shared" si="118"/>
        <v>0</v>
      </c>
      <c r="AM300" s="88" t="b">
        <f t="shared" si="118"/>
        <v>0</v>
      </c>
      <c r="AN300" s="88" t="b">
        <f t="shared" si="118"/>
        <v>0</v>
      </c>
      <c r="AO300" s="88" t="b">
        <f t="shared" si="117"/>
        <v>0</v>
      </c>
      <c r="AP300" s="88" t="b">
        <f t="shared" si="117"/>
        <v>0</v>
      </c>
      <c r="AQ300" s="88" t="b">
        <f t="shared" si="117"/>
        <v>0</v>
      </c>
      <c r="AR300" s="88" t="b">
        <f t="shared" si="117"/>
        <v>0</v>
      </c>
      <c r="AS300" s="62">
        <f t="shared" si="113"/>
        <v>0</v>
      </c>
      <c r="AT300" s="88" t="str">
        <f t="shared" si="114"/>
        <v>Days</v>
      </c>
      <c r="AU300" s="89" t="str">
        <f t="shared" si="115"/>
        <v/>
      </c>
      <c r="AV300" s="88" t="str">
        <f t="shared" si="116"/>
        <v>No</v>
      </c>
      <c r="AW300" s="64"/>
      <c r="AX300" s="64"/>
      <c r="AY300" s="64"/>
      <c r="AZ300" s="64"/>
      <c r="BA300" s="64"/>
      <c r="BB300" s="64"/>
      <c r="BC300" s="64"/>
      <c r="BD300" s="64"/>
    </row>
    <row r="301" spans="1:56" s="70" customFormat="1" ht="15" customHeight="1" x14ac:dyDescent="0.25">
      <c r="A301" s="178"/>
      <c r="B301" s="179"/>
      <c r="C301" s="180"/>
      <c r="D301" s="181"/>
      <c r="E301" s="181" t="str">
        <f t="shared" si="119"/>
        <v/>
      </c>
      <c r="F301" s="182" t="str">
        <f>IF(ISBLANK(D301)=TRUE,"",IF($B301="Days",VLOOKUP(D301,$F$1:$G$1,2,FALSE),((E301-D301)*24)-#REF!))</f>
        <v/>
      </c>
      <c r="G301" s="181"/>
      <c r="H301" s="181" t="str">
        <f t="shared" si="120"/>
        <v/>
      </c>
      <c r="I301" s="182" t="str">
        <f>IF(ISBLANK(G301)=TRUE,"",IF($B301="Days",VLOOKUP(G301,$F$1:$G$1,2,FALSE),((H301-G301)*24)-#REF!))</f>
        <v/>
      </c>
      <c r="J301" s="181"/>
      <c r="K301" s="181" t="str">
        <f t="shared" si="121"/>
        <v/>
      </c>
      <c r="L301" s="182" t="str">
        <f>IF(ISBLANK(J301)=TRUE,"",IF($B301="Days",VLOOKUP(J301,$F$1:$G$1,2,FALSE),((K301-J301)*24)-#REF!))</f>
        <v/>
      </c>
      <c r="M301" s="181"/>
      <c r="N301" s="181" t="str">
        <f t="shared" si="122"/>
        <v/>
      </c>
      <c r="O301" s="182" t="str">
        <f>IF(ISBLANK(M301)=TRUE,"",IF($B301="Days",VLOOKUP(M301,$F$1:$G$1,2,FALSE),((N301-M301)*24)-#REF!))</f>
        <v/>
      </c>
      <c r="P301" s="181"/>
      <c r="Q301" s="181" t="str">
        <f t="shared" si="123"/>
        <v/>
      </c>
      <c r="R301" s="182" t="str">
        <f>IF(ISBLANK(P301)=TRUE,"",IF($B301="Days",VLOOKUP(P301,$F$1:$G$1,2,FALSE),((Q301-P301)*24)-#REF!))</f>
        <v/>
      </c>
      <c r="S301" s="181"/>
      <c r="T301" s="181" t="str">
        <f t="shared" si="124"/>
        <v/>
      </c>
      <c r="U301" s="182" t="str">
        <f>IF(ISBLANK(S301)=TRUE,"",IF($B301="Days",VLOOKUP(S301,$F$1:$G$1,2,FALSE),((T301-S301)*24)-#REF!))</f>
        <v/>
      </c>
      <c r="V301" s="181"/>
      <c r="W301" s="181" t="str">
        <f t="shared" si="125"/>
        <v/>
      </c>
      <c r="X301" s="182" t="str">
        <f>IF(ISBLANK(V301)=TRUE,"",IF($B301="Days",VLOOKUP(V301,$F$1:$G$1,2,FALSE),((W301-V301)*24)-#REF!))</f>
        <v/>
      </c>
      <c r="Y301" s="56" t="str">
        <f>IFERROR(VLOOKUP(A301,#REF!,5,FALSE),"")</f>
        <v/>
      </c>
      <c r="Z301" s="56" t="str">
        <f t="shared" si="101"/>
        <v/>
      </c>
      <c r="AA301" s="56" t="str">
        <f t="shared" si="102"/>
        <v/>
      </c>
      <c r="AB301" s="57" t="str">
        <f t="shared" si="103"/>
        <v/>
      </c>
      <c r="AC301" s="57" t="str">
        <f t="shared" si="104"/>
        <v/>
      </c>
      <c r="AD301" s="86" t="str">
        <f t="shared" si="105"/>
        <v/>
      </c>
      <c r="AE301" s="86" t="str">
        <f t="shared" si="106"/>
        <v/>
      </c>
      <c r="AF301" s="86" t="str">
        <f t="shared" si="107"/>
        <v/>
      </c>
      <c r="AG301" s="86" t="str">
        <f t="shared" si="108"/>
        <v/>
      </c>
      <c r="AH301" s="86" t="str">
        <f t="shared" si="109"/>
        <v/>
      </c>
      <c r="AI301" s="86" t="str">
        <f t="shared" si="110"/>
        <v/>
      </c>
      <c r="AJ301" s="86" t="str">
        <f t="shared" si="111"/>
        <v/>
      </c>
      <c r="AK301" s="87">
        <f t="shared" si="112"/>
        <v>0</v>
      </c>
      <c r="AL301" s="88" t="b">
        <f t="shared" si="118"/>
        <v>0</v>
      </c>
      <c r="AM301" s="88" t="b">
        <f t="shared" si="118"/>
        <v>0</v>
      </c>
      <c r="AN301" s="88" t="b">
        <f t="shared" si="118"/>
        <v>0</v>
      </c>
      <c r="AO301" s="88" t="b">
        <f t="shared" si="117"/>
        <v>0</v>
      </c>
      <c r="AP301" s="88" t="b">
        <f t="shared" si="117"/>
        <v>0</v>
      </c>
      <c r="AQ301" s="88" t="b">
        <f t="shared" si="117"/>
        <v>0</v>
      </c>
      <c r="AR301" s="88" t="b">
        <f t="shared" si="117"/>
        <v>0</v>
      </c>
      <c r="AS301" s="62">
        <f t="shared" si="113"/>
        <v>0</v>
      </c>
      <c r="AT301" s="88" t="str">
        <f t="shared" si="114"/>
        <v>Days</v>
      </c>
      <c r="AU301" s="89" t="str">
        <f t="shared" si="115"/>
        <v/>
      </c>
      <c r="AV301" s="88" t="str">
        <f t="shared" si="116"/>
        <v>No</v>
      </c>
      <c r="AW301" s="64"/>
      <c r="AX301" s="64"/>
      <c r="AY301" s="64"/>
      <c r="AZ301" s="64"/>
      <c r="BA301" s="64"/>
      <c r="BB301" s="64"/>
      <c r="BC301" s="64"/>
      <c r="BD301" s="64"/>
    </row>
    <row r="302" spans="1:56" s="70" customFormat="1" ht="15" customHeight="1" x14ac:dyDescent="0.25">
      <c r="A302" s="178"/>
      <c r="B302" s="179"/>
      <c r="C302" s="180"/>
      <c r="D302" s="181"/>
      <c r="E302" s="181" t="str">
        <f t="shared" si="119"/>
        <v/>
      </c>
      <c r="F302" s="182" t="str">
        <f>IF(ISBLANK(D302)=TRUE,"",IF($B302="Days",VLOOKUP(D302,$F$1:$G$1,2,FALSE),((E302-D302)*24)-#REF!))</f>
        <v/>
      </c>
      <c r="G302" s="181"/>
      <c r="H302" s="181" t="str">
        <f t="shared" si="120"/>
        <v/>
      </c>
      <c r="I302" s="182" t="str">
        <f>IF(ISBLANK(G302)=TRUE,"",IF($B302="Days",VLOOKUP(G302,$F$1:$G$1,2,FALSE),((H302-G302)*24)-#REF!))</f>
        <v/>
      </c>
      <c r="J302" s="181"/>
      <c r="K302" s="181" t="str">
        <f t="shared" si="121"/>
        <v/>
      </c>
      <c r="L302" s="182" t="str">
        <f>IF(ISBLANK(J302)=TRUE,"",IF($B302="Days",VLOOKUP(J302,$F$1:$G$1,2,FALSE),((K302-J302)*24)-#REF!))</f>
        <v/>
      </c>
      <c r="M302" s="181"/>
      <c r="N302" s="181" t="str">
        <f t="shared" si="122"/>
        <v/>
      </c>
      <c r="O302" s="182" t="str">
        <f>IF(ISBLANK(M302)=TRUE,"",IF($B302="Days",VLOOKUP(M302,$F$1:$G$1,2,FALSE),((N302-M302)*24)-#REF!))</f>
        <v/>
      </c>
      <c r="P302" s="181"/>
      <c r="Q302" s="181" t="str">
        <f t="shared" si="123"/>
        <v/>
      </c>
      <c r="R302" s="182" t="str">
        <f>IF(ISBLANK(P302)=TRUE,"",IF($B302="Days",VLOOKUP(P302,$F$1:$G$1,2,FALSE),((Q302-P302)*24)-#REF!))</f>
        <v/>
      </c>
      <c r="S302" s="181"/>
      <c r="T302" s="181" t="str">
        <f t="shared" si="124"/>
        <v/>
      </c>
      <c r="U302" s="182" t="str">
        <f>IF(ISBLANK(S302)=TRUE,"",IF($B302="Days",VLOOKUP(S302,$F$1:$G$1,2,FALSE),((T302-S302)*24)-#REF!))</f>
        <v/>
      </c>
      <c r="V302" s="181"/>
      <c r="W302" s="181" t="str">
        <f t="shared" si="125"/>
        <v/>
      </c>
      <c r="X302" s="182" t="str">
        <f>IF(ISBLANK(V302)=TRUE,"",IF($B302="Days",VLOOKUP(V302,$F$1:$G$1,2,FALSE),((W302-V302)*24)-#REF!))</f>
        <v/>
      </c>
      <c r="Y302" s="56" t="str">
        <f>IFERROR(VLOOKUP(A302,#REF!,5,FALSE),"")</f>
        <v/>
      </c>
      <c r="Z302" s="56" t="str">
        <f t="shared" si="101"/>
        <v/>
      </c>
      <c r="AA302" s="56" t="str">
        <f t="shared" si="102"/>
        <v/>
      </c>
      <c r="AB302" s="57" t="str">
        <f t="shared" si="103"/>
        <v/>
      </c>
      <c r="AC302" s="57" t="str">
        <f t="shared" si="104"/>
        <v/>
      </c>
      <c r="AD302" s="86" t="str">
        <f t="shared" si="105"/>
        <v/>
      </c>
      <c r="AE302" s="86" t="str">
        <f t="shared" si="106"/>
        <v/>
      </c>
      <c r="AF302" s="86" t="str">
        <f t="shared" si="107"/>
        <v/>
      </c>
      <c r="AG302" s="86" t="str">
        <f t="shared" si="108"/>
        <v/>
      </c>
      <c r="AH302" s="86" t="str">
        <f t="shared" si="109"/>
        <v/>
      </c>
      <c r="AI302" s="86" t="str">
        <f t="shared" si="110"/>
        <v/>
      </c>
      <c r="AJ302" s="86" t="str">
        <f t="shared" si="111"/>
        <v/>
      </c>
      <c r="AK302" s="87">
        <f t="shared" si="112"/>
        <v>0</v>
      </c>
      <c r="AL302" s="88" t="b">
        <f t="shared" si="118"/>
        <v>0</v>
      </c>
      <c r="AM302" s="88" t="b">
        <f t="shared" si="118"/>
        <v>0</v>
      </c>
      <c r="AN302" s="88" t="b">
        <f t="shared" si="118"/>
        <v>0</v>
      </c>
      <c r="AO302" s="88" t="b">
        <f t="shared" si="117"/>
        <v>0</v>
      </c>
      <c r="AP302" s="88" t="b">
        <f t="shared" si="117"/>
        <v>0</v>
      </c>
      <c r="AQ302" s="88" t="b">
        <f t="shared" si="117"/>
        <v>0</v>
      </c>
      <c r="AR302" s="88" t="b">
        <f t="shared" si="117"/>
        <v>0</v>
      </c>
      <c r="AS302" s="62">
        <f t="shared" si="113"/>
        <v>0</v>
      </c>
      <c r="AT302" s="88" t="str">
        <f t="shared" si="114"/>
        <v>Days</v>
      </c>
      <c r="AU302" s="89" t="str">
        <f t="shared" si="115"/>
        <v/>
      </c>
      <c r="AV302" s="88" t="str">
        <f t="shared" si="116"/>
        <v>No</v>
      </c>
      <c r="AW302" s="64"/>
      <c r="AX302" s="64"/>
      <c r="AY302" s="64"/>
      <c r="AZ302" s="64"/>
      <c r="BA302" s="64"/>
      <c r="BB302" s="64"/>
      <c r="BC302" s="64"/>
      <c r="BD302" s="64"/>
    </row>
    <row r="303" spans="1:56" ht="15" customHeight="1" x14ac:dyDescent="0.25">
      <c r="A303" s="178"/>
      <c r="B303" s="179"/>
      <c r="C303" s="180"/>
      <c r="D303" s="181"/>
      <c r="E303" s="181" t="str">
        <f t="shared" si="119"/>
        <v/>
      </c>
      <c r="F303" s="182" t="str">
        <f>IF(ISBLANK(D303)=TRUE,"",IF($B303="Days",VLOOKUP(D303,$F$1:$G$1,2,FALSE),((E303-D303)*24)-#REF!))</f>
        <v/>
      </c>
      <c r="G303" s="181"/>
      <c r="H303" s="181" t="str">
        <f t="shared" si="120"/>
        <v/>
      </c>
      <c r="I303" s="182" t="str">
        <f>IF(ISBLANK(G303)=TRUE,"",IF($B303="Days",VLOOKUP(G303,$F$1:$G$1,2,FALSE),((H303-G303)*24)-#REF!))</f>
        <v/>
      </c>
      <c r="J303" s="181"/>
      <c r="K303" s="181" t="str">
        <f t="shared" si="121"/>
        <v/>
      </c>
      <c r="L303" s="182" t="str">
        <f>IF(ISBLANK(J303)=TRUE,"",IF($B303="Days",VLOOKUP(J303,$F$1:$G$1,2,FALSE),((K303-J303)*24)-#REF!))</f>
        <v/>
      </c>
      <c r="M303" s="181"/>
      <c r="N303" s="181" t="str">
        <f t="shared" si="122"/>
        <v/>
      </c>
      <c r="O303" s="182" t="str">
        <f>IF(ISBLANK(M303)=TRUE,"",IF($B303="Days",VLOOKUP(M303,$F$1:$G$1,2,FALSE),((N303-M303)*24)-#REF!))</f>
        <v/>
      </c>
      <c r="P303" s="181"/>
      <c r="Q303" s="181" t="str">
        <f t="shared" si="123"/>
        <v/>
      </c>
      <c r="R303" s="182" t="str">
        <f>IF(ISBLANK(P303)=TRUE,"",IF($B303="Days",VLOOKUP(P303,$F$1:$G$1,2,FALSE),((Q303-P303)*24)-#REF!))</f>
        <v/>
      </c>
      <c r="S303" s="181"/>
      <c r="T303" s="181" t="str">
        <f t="shared" si="124"/>
        <v/>
      </c>
      <c r="U303" s="182" t="str">
        <f>IF(ISBLANK(S303)=TRUE,"",IF($B303="Days",VLOOKUP(S303,$F$1:$G$1,2,FALSE),((T303-S303)*24)-#REF!))</f>
        <v/>
      </c>
      <c r="V303" s="181"/>
      <c r="W303" s="181" t="str">
        <f t="shared" si="125"/>
        <v/>
      </c>
      <c r="X303" s="182" t="str">
        <f>IF(ISBLANK(V303)=TRUE,"",IF($B303="Days",VLOOKUP(V303,$F$1:$G$1,2,FALSE),((W303-V303)*24)-#REF!))</f>
        <v/>
      </c>
      <c r="Y303" s="56" t="str">
        <f>IFERROR(VLOOKUP(A303,#REF!,5,FALSE),"")</f>
        <v/>
      </c>
      <c r="Z303" s="56" t="str">
        <f t="shared" si="101"/>
        <v/>
      </c>
      <c r="AA303" s="56" t="str">
        <f t="shared" si="102"/>
        <v/>
      </c>
      <c r="AB303" s="57" t="str">
        <f t="shared" si="103"/>
        <v/>
      </c>
      <c r="AC303" s="57" t="str">
        <f t="shared" si="104"/>
        <v/>
      </c>
      <c r="AD303" s="86" t="str">
        <f t="shared" si="105"/>
        <v/>
      </c>
      <c r="AE303" s="86" t="str">
        <f t="shared" si="106"/>
        <v/>
      </c>
      <c r="AF303" s="86" t="str">
        <f t="shared" si="107"/>
        <v/>
      </c>
      <c r="AG303" s="86" t="str">
        <f t="shared" si="108"/>
        <v/>
      </c>
      <c r="AH303" s="86" t="str">
        <f t="shared" si="109"/>
        <v/>
      </c>
      <c r="AI303" s="86" t="str">
        <f t="shared" si="110"/>
        <v/>
      </c>
      <c r="AJ303" s="86" t="str">
        <f t="shared" si="111"/>
        <v/>
      </c>
      <c r="AK303" s="87">
        <f t="shared" si="112"/>
        <v>0</v>
      </c>
      <c r="AL303" s="88" t="b">
        <f t="shared" si="118"/>
        <v>0</v>
      </c>
      <c r="AM303" s="88" t="b">
        <f t="shared" si="118"/>
        <v>0</v>
      </c>
      <c r="AN303" s="88" t="b">
        <f t="shared" si="118"/>
        <v>0</v>
      </c>
      <c r="AO303" s="88" t="b">
        <f t="shared" si="117"/>
        <v>0</v>
      </c>
      <c r="AP303" s="88" t="b">
        <f t="shared" si="117"/>
        <v>0</v>
      </c>
      <c r="AQ303" s="88" t="b">
        <f t="shared" si="117"/>
        <v>0</v>
      </c>
      <c r="AR303" s="88" t="b">
        <f t="shared" si="117"/>
        <v>0</v>
      </c>
      <c r="AS303" s="62">
        <f t="shared" si="113"/>
        <v>0</v>
      </c>
      <c r="AT303" s="88" t="str">
        <f t="shared" si="114"/>
        <v>Days</v>
      </c>
      <c r="AU303" s="89" t="str">
        <f t="shared" si="115"/>
        <v/>
      </c>
      <c r="AV303" s="88" t="str">
        <f t="shared" si="116"/>
        <v>No</v>
      </c>
    </row>
    <row r="304" spans="1:56" ht="15" customHeight="1" x14ac:dyDescent="0.25">
      <c r="A304" s="178"/>
      <c r="B304" s="179"/>
      <c r="C304" s="180"/>
      <c r="D304" s="181"/>
      <c r="E304" s="181" t="str">
        <f t="shared" si="119"/>
        <v/>
      </c>
      <c r="F304" s="182" t="str">
        <f>IF(ISBLANK(D304)=TRUE,"",IF($B304="Days",VLOOKUP(D304,$F$1:$G$1,2,FALSE),((E304-D304)*24)-#REF!))</f>
        <v/>
      </c>
      <c r="G304" s="181"/>
      <c r="H304" s="181" t="str">
        <f t="shared" si="120"/>
        <v/>
      </c>
      <c r="I304" s="182" t="str">
        <f>IF(ISBLANK(G304)=TRUE,"",IF($B304="Days",VLOOKUP(G304,$F$1:$G$1,2,FALSE),((H304-G304)*24)-#REF!))</f>
        <v/>
      </c>
      <c r="J304" s="181"/>
      <c r="K304" s="181" t="str">
        <f t="shared" si="121"/>
        <v/>
      </c>
      <c r="L304" s="182" t="str">
        <f>IF(ISBLANK(J304)=TRUE,"",IF($B304="Days",VLOOKUP(J304,$F$1:$G$1,2,FALSE),((K304-J304)*24)-#REF!))</f>
        <v/>
      </c>
      <c r="M304" s="181"/>
      <c r="N304" s="181" t="str">
        <f t="shared" si="122"/>
        <v/>
      </c>
      <c r="O304" s="182" t="str">
        <f>IF(ISBLANK(M304)=TRUE,"",IF($B304="Days",VLOOKUP(M304,$F$1:$G$1,2,FALSE),((N304-M304)*24)-#REF!))</f>
        <v/>
      </c>
      <c r="P304" s="181"/>
      <c r="Q304" s="181" t="str">
        <f t="shared" si="123"/>
        <v/>
      </c>
      <c r="R304" s="182" t="str">
        <f>IF(ISBLANK(P304)=TRUE,"",IF($B304="Days",VLOOKUP(P304,$F$1:$G$1,2,FALSE),((Q304-P304)*24)-#REF!))</f>
        <v/>
      </c>
      <c r="S304" s="181"/>
      <c r="T304" s="181" t="str">
        <f t="shared" si="124"/>
        <v/>
      </c>
      <c r="U304" s="182" t="str">
        <f>IF(ISBLANK(S304)=TRUE,"",IF($B304="Days",VLOOKUP(S304,$F$1:$G$1,2,FALSE),((T304-S304)*24)-#REF!))</f>
        <v/>
      </c>
      <c r="V304" s="181"/>
      <c r="W304" s="181" t="str">
        <f t="shared" si="125"/>
        <v/>
      </c>
      <c r="X304" s="182" t="str">
        <f>IF(ISBLANK(V304)=TRUE,"",IF($B304="Days",VLOOKUP(V304,$F$1:$G$1,2,FALSE),((W304-V304)*24)-#REF!))</f>
        <v/>
      </c>
      <c r="Y304" s="56" t="str">
        <f>IFERROR(VLOOKUP(A304,#REF!,5,FALSE),"")</f>
        <v/>
      </c>
      <c r="Z304" s="56" t="str">
        <f t="shared" si="101"/>
        <v/>
      </c>
      <c r="AA304" s="56" t="str">
        <f t="shared" si="102"/>
        <v/>
      </c>
      <c r="AB304" s="57" t="str">
        <f t="shared" si="103"/>
        <v/>
      </c>
      <c r="AC304" s="57" t="str">
        <f t="shared" si="104"/>
        <v/>
      </c>
      <c r="AD304" s="86" t="str">
        <f t="shared" si="105"/>
        <v/>
      </c>
      <c r="AE304" s="86" t="str">
        <f t="shared" si="106"/>
        <v/>
      </c>
      <c r="AF304" s="86" t="str">
        <f t="shared" si="107"/>
        <v/>
      </c>
      <c r="AG304" s="86" t="str">
        <f t="shared" si="108"/>
        <v/>
      </c>
      <c r="AH304" s="86" t="str">
        <f t="shared" si="109"/>
        <v/>
      </c>
      <c r="AI304" s="86" t="str">
        <f t="shared" si="110"/>
        <v/>
      </c>
      <c r="AJ304" s="86" t="str">
        <f t="shared" si="111"/>
        <v/>
      </c>
      <c r="AK304" s="87">
        <f t="shared" si="112"/>
        <v>0</v>
      </c>
      <c r="AL304" s="88" t="b">
        <f t="shared" si="118"/>
        <v>0</v>
      </c>
      <c r="AM304" s="88" t="b">
        <f t="shared" si="118"/>
        <v>0</v>
      </c>
      <c r="AN304" s="88" t="b">
        <f t="shared" si="118"/>
        <v>0</v>
      </c>
      <c r="AO304" s="88" t="b">
        <f t="shared" si="117"/>
        <v>0</v>
      </c>
      <c r="AP304" s="88" t="b">
        <f t="shared" si="117"/>
        <v>0</v>
      </c>
      <c r="AQ304" s="88" t="b">
        <f t="shared" si="117"/>
        <v>0</v>
      </c>
      <c r="AR304" s="88" t="b">
        <f t="shared" si="117"/>
        <v>0</v>
      </c>
      <c r="AS304" s="62">
        <f t="shared" si="113"/>
        <v>0</v>
      </c>
      <c r="AT304" s="88" t="str">
        <f t="shared" si="114"/>
        <v>Days</v>
      </c>
      <c r="AU304" s="89" t="str">
        <f t="shared" si="115"/>
        <v/>
      </c>
      <c r="AV304" s="88" t="str">
        <f t="shared" si="116"/>
        <v>No</v>
      </c>
    </row>
    <row r="305" spans="1:48" ht="15" customHeight="1" x14ac:dyDescent="0.25">
      <c r="A305" s="178"/>
      <c r="B305" s="179"/>
      <c r="C305" s="180"/>
      <c r="D305" s="181"/>
      <c r="E305" s="181" t="str">
        <f t="shared" si="119"/>
        <v/>
      </c>
      <c r="F305" s="182" t="str">
        <f>IF(ISBLANK(D305)=TRUE,"",IF($B305="Days",VLOOKUP(D305,$F$1:$G$1,2,FALSE),((E305-D305)*24)-#REF!))</f>
        <v/>
      </c>
      <c r="G305" s="181"/>
      <c r="H305" s="181" t="str">
        <f t="shared" si="120"/>
        <v/>
      </c>
      <c r="I305" s="182" t="str">
        <f>IF(ISBLANK(G305)=TRUE,"",IF($B305="Days",VLOOKUP(G305,$F$1:$G$1,2,FALSE),((H305-G305)*24)-#REF!))</f>
        <v/>
      </c>
      <c r="J305" s="181"/>
      <c r="K305" s="181" t="str">
        <f t="shared" si="121"/>
        <v/>
      </c>
      <c r="L305" s="182" t="str">
        <f>IF(ISBLANK(J305)=TRUE,"",IF($B305="Days",VLOOKUP(J305,$F$1:$G$1,2,FALSE),((K305-J305)*24)-#REF!))</f>
        <v/>
      </c>
      <c r="M305" s="181"/>
      <c r="N305" s="181" t="str">
        <f t="shared" si="122"/>
        <v/>
      </c>
      <c r="O305" s="182" t="str">
        <f>IF(ISBLANK(M305)=TRUE,"",IF($B305="Days",VLOOKUP(M305,$F$1:$G$1,2,FALSE),((N305-M305)*24)-#REF!))</f>
        <v/>
      </c>
      <c r="P305" s="181"/>
      <c r="Q305" s="181" t="str">
        <f t="shared" si="123"/>
        <v/>
      </c>
      <c r="R305" s="182" t="str">
        <f>IF(ISBLANK(P305)=TRUE,"",IF($B305="Days",VLOOKUP(P305,$F$1:$G$1,2,FALSE),((Q305-P305)*24)-#REF!))</f>
        <v/>
      </c>
      <c r="S305" s="181"/>
      <c r="T305" s="181" t="str">
        <f t="shared" si="124"/>
        <v/>
      </c>
      <c r="U305" s="182" t="str">
        <f>IF(ISBLANK(S305)=TRUE,"",IF($B305="Days",VLOOKUP(S305,$F$1:$G$1,2,FALSE),((T305-S305)*24)-#REF!))</f>
        <v/>
      </c>
      <c r="V305" s="181"/>
      <c r="W305" s="181" t="str">
        <f t="shared" si="125"/>
        <v/>
      </c>
      <c r="X305" s="182" t="str">
        <f>IF(ISBLANK(V305)=TRUE,"",IF($B305="Days",VLOOKUP(V305,$F$1:$G$1,2,FALSE),((W305-V305)*24)-#REF!))</f>
        <v/>
      </c>
      <c r="Y305" s="56" t="str">
        <f>IFERROR(VLOOKUP(A305,#REF!,5,FALSE),"")</f>
        <v/>
      </c>
      <c r="Z305" s="56" t="str">
        <f t="shared" si="101"/>
        <v/>
      </c>
      <c r="AA305" s="56" t="str">
        <f t="shared" si="102"/>
        <v/>
      </c>
      <c r="AB305" s="57" t="str">
        <f t="shared" si="103"/>
        <v/>
      </c>
      <c r="AC305" s="57" t="str">
        <f t="shared" si="104"/>
        <v/>
      </c>
      <c r="AD305" s="86" t="str">
        <f t="shared" si="105"/>
        <v/>
      </c>
      <c r="AE305" s="86" t="str">
        <f t="shared" si="106"/>
        <v/>
      </c>
      <c r="AF305" s="86" t="str">
        <f t="shared" si="107"/>
        <v/>
      </c>
      <c r="AG305" s="86" t="str">
        <f t="shared" si="108"/>
        <v/>
      </c>
      <c r="AH305" s="86" t="str">
        <f t="shared" si="109"/>
        <v/>
      </c>
      <c r="AI305" s="86" t="str">
        <f t="shared" si="110"/>
        <v/>
      </c>
      <c r="AJ305" s="86" t="str">
        <f t="shared" si="111"/>
        <v/>
      </c>
      <c r="AK305" s="87">
        <f t="shared" si="112"/>
        <v>0</v>
      </c>
      <c r="AL305" s="88" t="b">
        <f t="shared" si="118"/>
        <v>0</v>
      </c>
      <c r="AM305" s="88" t="b">
        <f t="shared" si="118"/>
        <v>0</v>
      </c>
      <c r="AN305" s="88" t="b">
        <f t="shared" si="118"/>
        <v>0</v>
      </c>
      <c r="AO305" s="88" t="b">
        <f t="shared" si="117"/>
        <v>0</v>
      </c>
      <c r="AP305" s="88" t="b">
        <f t="shared" si="117"/>
        <v>0</v>
      </c>
      <c r="AQ305" s="88" t="b">
        <f t="shared" si="117"/>
        <v>0</v>
      </c>
      <c r="AR305" s="88" t="b">
        <f t="shared" si="117"/>
        <v>0</v>
      </c>
      <c r="AS305" s="62">
        <f t="shared" si="113"/>
        <v>0</v>
      </c>
      <c r="AT305" s="88" t="str">
        <f t="shared" si="114"/>
        <v>Days</v>
      </c>
      <c r="AU305" s="89" t="str">
        <f t="shared" si="115"/>
        <v/>
      </c>
      <c r="AV305" s="88" t="str">
        <f t="shared" si="116"/>
        <v>No</v>
      </c>
    </row>
    <row r="306" spans="1:48" ht="15" customHeight="1" x14ac:dyDescent="0.25">
      <c r="A306" s="178"/>
      <c r="B306" s="179"/>
      <c r="C306" s="180"/>
      <c r="D306" s="181"/>
      <c r="E306" s="181" t="str">
        <f t="shared" si="119"/>
        <v/>
      </c>
      <c r="F306" s="182" t="str">
        <f>IF(ISBLANK(D306)=TRUE,"",IF($B306="Days",VLOOKUP(D306,$F$1:$G$1,2,FALSE),((E306-D306)*24)-#REF!))</f>
        <v/>
      </c>
      <c r="G306" s="181"/>
      <c r="H306" s="181" t="str">
        <f t="shared" si="120"/>
        <v/>
      </c>
      <c r="I306" s="182" t="str">
        <f>IF(ISBLANK(G306)=TRUE,"",IF($B306="Days",VLOOKUP(G306,$F$1:$G$1,2,FALSE),((H306-G306)*24)-#REF!))</f>
        <v/>
      </c>
      <c r="J306" s="181"/>
      <c r="K306" s="181" t="str">
        <f t="shared" si="121"/>
        <v/>
      </c>
      <c r="L306" s="182" t="str">
        <f>IF(ISBLANK(J306)=TRUE,"",IF($B306="Days",VLOOKUP(J306,$F$1:$G$1,2,FALSE),((K306-J306)*24)-#REF!))</f>
        <v/>
      </c>
      <c r="M306" s="181"/>
      <c r="N306" s="181" t="str">
        <f t="shared" si="122"/>
        <v/>
      </c>
      <c r="O306" s="182" t="str">
        <f>IF(ISBLANK(M306)=TRUE,"",IF($B306="Days",VLOOKUP(M306,$F$1:$G$1,2,FALSE),((N306-M306)*24)-#REF!))</f>
        <v/>
      </c>
      <c r="P306" s="181"/>
      <c r="Q306" s="181" t="str">
        <f t="shared" si="123"/>
        <v/>
      </c>
      <c r="R306" s="182" t="str">
        <f>IF(ISBLANK(P306)=TRUE,"",IF($B306="Days",VLOOKUP(P306,$F$1:$G$1,2,FALSE),((Q306-P306)*24)-#REF!))</f>
        <v/>
      </c>
      <c r="S306" s="181"/>
      <c r="T306" s="181" t="str">
        <f t="shared" si="124"/>
        <v/>
      </c>
      <c r="U306" s="182" t="str">
        <f>IF(ISBLANK(S306)=TRUE,"",IF($B306="Days",VLOOKUP(S306,$F$1:$G$1,2,FALSE),((T306-S306)*24)-#REF!))</f>
        <v/>
      </c>
      <c r="V306" s="181"/>
      <c r="W306" s="181" t="str">
        <f t="shared" si="125"/>
        <v/>
      </c>
      <c r="X306" s="182" t="str">
        <f>IF(ISBLANK(V306)=TRUE,"",IF($B306="Days",VLOOKUP(V306,$F$1:$G$1,2,FALSE),((W306-V306)*24)-#REF!))</f>
        <v/>
      </c>
      <c r="Y306" s="56" t="str">
        <f>IFERROR(VLOOKUP(A306,#REF!,5,FALSE),"")</f>
        <v/>
      </c>
      <c r="Z306" s="56" t="str">
        <f t="shared" si="101"/>
        <v/>
      </c>
      <c r="AA306" s="56" t="str">
        <f t="shared" si="102"/>
        <v/>
      </c>
      <c r="AB306" s="57" t="str">
        <f t="shared" si="103"/>
        <v/>
      </c>
      <c r="AC306" s="57" t="str">
        <f t="shared" si="104"/>
        <v/>
      </c>
      <c r="AD306" s="86" t="str">
        <f t="shared" si="105"/>
        <v/>
      </c>
      <c r="AE306" s="86" t="str">
        <f t="shared" si="106"/>
        <v/>
      </c>
      <c r="AF306" s="86" t="str">
        <f t="shared" si="107"/>
        <v/>
      </c>
      <c r="AG306" s="86" t="str">
        <f t="shared" si="108"/>
        <v/>
      </c>
      <c r="AH306" s="86" t="str">
        <f t="shared" si="109"/>
        <v/>
      </c>
      <c r="AI306" s="86" t="str">
        <f t="shared" si="110"/>
        <v/>
      </c>
      <c r="AJ306" s="86" t="str">
        <f t="shared" si="111"/>
        <v/>
      </c>
      <c r="AK306" s="87">
        <f t="shared" si="112"/>
        <v>0</v>
      </c>
      <c r="AL306" s="88" t="b">
        <f t="shared" si="118"/>
        <v>0</v>
      </c>
      <c r="AM306" s="88" t="b">
        <f t="shared" si="118"/>
        <v>0</v>
      </c>
      <c r="AN306" s="88" t="b">
        <f t="shared" si="118"/>
        <v>0</v>
      </c>
      <c r="AO306" s="88" t="b">
        <f t="shared" si="117"/>
        <v>0</v>
      </c>
      <c r="AP306" s="88" t="b">
        <f t="shared" si="117"/>
        <v>0</v>
      </c>
      <c r="AQ306" s="88" t="b">
        <f t="shared" si="117"/>
        <v>0</v>
      </c>
      <c r="AR306" s="88" t="b">
        <f t="shared" si="117"/>
        <v>0</v>
      </c>
      <c r="AS306" s="62">
        <f t="shared" si="113"/>
        <v>0</v>
      </c>
      <c r="AT306" s="88" t="str">
        <f t="shared" si="114"/>
        <v>Days</v>
      </c>
      <c r="AU306" s="89" t="str">
        <f t="shared" si="115"/>
        <v/>
      </c>
      <c r="AV306" s="88" t="str">
        <f t="shared" si="116"/>
        <v>No</v>
      </c>
    </row>
    <row r="307" spans="1:48" ht="15" customHeight="1" x14ac:dyDescent="0.25">
      <c r="A307" s="178"/>
      <c r="B307" s="179"/>
      <c r="C307" s="180"/>
      <c r="D307" s="181"/>
      <c r="E307" s="181" t="str">
        <f t="shared" si="119"/>
        <v/>
      </c>
      <c r="F307" s="182" t="str">
        <f>IF(ISBLANK(D307)=TRUE,"",IF($B307="Days",VLOOKUP(D307,$F$1:$G$1,2,FALSE),((E307-D307)*24)-#REF!))</f>
        <v/>
      </c>
      <c r="G307" s="181"/>
      <c r="H307" s="181" t="str">
        <f t="shared" si="120"/>
        <v/>
      </c>
      <c r="I307" s="182" t="str">
        <f>IF(ISBLANK(G307)=TRUE,"",IF($B307="Days",VLOOKUP(G307,$F$1:$G$1,2,FALSE),((H307-G307)*24)-#REF!))</f>
        <v/>
      </c>
      <c r="J307" s="181"/>
      <c r="K307" s="181" t="str">
        <f t="shared" si="121"/>
        <v/>
      </c>
      <c r="L307" s="182" t="str">
        <f>IF(ISBLANK(J307)=TRUE,"",IF($B307="Days",VLOOKUP(J307,$F$1:$G$1,2,FALSE),((K307-J307)*24)-#REF!))</f>
        <v/>
      </c>
      <c r="M307" s="181"/>
      <c r="N307" s="181" t="str">
        <f t="shared" si="122"/>
        <v/>
      </c>
      <c r="O307" s="182" t="str">
        <f>IF(ISBLANK(M307)=TRUE,"",IF($B307="Days",VLOOKUP(M307,$F$1:$G$1,2,FALSE),((N307-M307)*24)-#REF!))</f>
        <v/>
      </c>
      <c r="P307" s="181"/>
      <c r="Q307" s="181" t="str">
        <f t="shared" si="123"/>
        <v/>
      </c>
      <c r="R307" s="182" t="str">
        <f>IF(ISBLANK(P307)=TRUE,"",IF($B307="Days",VLOOKUP(P307,$F$1:$G$1,2,FALSE),((Q307-P307)*24)-#REF!))</f>
        <v/>
      </c>
      <c r="S307" s="181"/>
      <c r="T307" s="181" t="str">
        <f t="shared" si="124"/>
        <v/>
      </c>
      <c r="U307" s="182" t="str">
        <f>IF(ISBLANK(S307)=TRUE,"",IF($B307="Days",VLOOKUP(S307,$F$1:$G$1,2,FALSE),((T307-S307)*24)-#REF!))</f>
        <v/>
      </c>
      <c r="V307" s="181"/>
      <c r="W307" s="181" t="str">
        <f t="shared" si="125"/>
        <v/>
      </c>
      <c r="X307" s="182" t="str">
        <f>IF(ISBLANK(V307)=TRUE,"",IF($B307="Days",VLOOKUP(V307,$F$1:$G$1,2,FALSE),((W307-V307)*24)-#REF!))</f>
        <v/>
      </c>
      <c r="Y307" s="56" t="str">
        <f>IFERROR(VLOOKUP(A307,#REF!,5,FALSE),"")</f>
        <v/>
      </c>
      <c r="Z307" s="56" t="str">
        <f t="shared" si="101"/>
        <v/>
      </c>
      <c r="AA307" s="56" t="str">
        <f t="shared" si="102"/>
        <v/>
      </c>
      <c r="AB307" s="57" t="str">
        <f t="shared" si="103"/>
        <v/>
      </c>
      <c r="AC307" s="57" t="str">
        <f t="shared" si="104"/>
        <v/>
      </c>
      <c r="AD307" s="86" t="str">
        <f t="shared" si="105"/>
        <v/>
      </c>
      <c r="AE307" s="86" t="str">
        <f t="shared" si="106"/>
        <v/>
      </c>
      <c r="AF307" s="86" t="str">
        <f t="shared" si="107"/>
        <v/>
      </c>
      <c r="AG307" s="86" t="str">
        <f t="shared" si="108"/>
        <v/>
      </c>
      <c r="AH307" s="86" t="str">
        <f t="shared" si="109"/>
        <v/>
      </c>
      <c r="AI307" s="86" t="str">
        <f t="shared" si="110"/>
        <v/>
      </c>
      <c r="AJ307" s="86" t="str">
        <f t="shared" si="111"/>
        <v/>
      </c>
      <c r="AK307" s="87">
        <f t="shared" si="112"/>
        <v>0</v>
      </c>
      <c r="AL307" s="88" t="b">
        <f t="shared" si="118"/>
        <v>0</v>
      </c>
      <c r="AM307" s="88" t="b">
        <f t="shared" si="118"/>
        <v>0</v>
      </c>
      <c r="AN307" s="88" t="b">
        <f t="shared" si="118"/>
        <v>0</v>
      </c>
      <c r="AO307" s="88" t="b">
        <f t="shared" si="117"/>
        <v>0</v>
      </c>
      <c r="AP307" s="88" t="b">
        <f t="shared" si="117"/>
        <v>0</v>
      </c>
      <c r="AQ307" s="88" t="b">
        <f t="shared" si="117"/>
        <v>0</v>
      </c>
      <c r="AR307" s="88" t="b">
        <f t="shared" si="117"/>
        <v>0</v>
      </c>
      <c r="AS307" s="62">
        <f t="shared" si="113"/>
        <v>0</v>
      </c>
      <c r="AT307" s="88" t="str">
        <f t="shared" si="114"/>
        <v>Days</v>
      </c>
      <c r="AU307" s="89" t="str">
        <f t="shared" si="115"/>
        <v/>
      </c>
      <c r="AV307" s="88" t="str">
        <f t="shared" si="116"/>
        <v>No</v>
      </c>
    </row>
    <row r="308" spans="1:48" ht="15" customHeight="1" x14ac:dyDescent="0.25">
      <c r="A308" s="178"/>
      <c r="B308" s="179"/>
      <c r="C308" s="180"/>
      <c r="D308" s="181"/>
      <c r="E308" s="181" t="str">
        <f t="shared" si="119"/>
        <v/>
      </c>
      <c r="F308" s="182" t="str">
        <f>IF(ISBLANK(D308)=TRUE,"",IF($B308="Days",VLOOKUP(D308,$F$1:$G$1,2,FALSE),((E308-D308)*24)-#REF!))</f>
        <v/>
      </c>
      <c r="G308" s="181"/>
      <c r="H308" s="181" t="str">
        <f t="shared" si="120"/>
        <v/>
      </c>
      <c r="I308" s="182" t="str">
        <f>IF(ISBLANK(G308)=TRUE,"",IF($B308="Days",VLOOKUP(G308,$F$1:$G$1,2,FALSE),((H308-G308)*24)-#REF!))</f>
        <v/>
      </c>
      <c r="J308" s="181"/>
      <c r="K308" s="181" t="str">
        <f t="shared" si="121"/>
        <v/>
      </c>
      <c r="L308" s="182" t="str">
        <f>IF(ISBLANK(J308)=TRUE,"",IF($B308="Days",VLOOKUP(J308,$F$1:$G$1,2,FALSE),((K308-J308)*24)-#REF!))</f>
        <v/>
      </c>
      <c r="M308" s="181"/>
      <c r="N308" s="181" t="str">
        <f t="shared" si="122"/>
        <v/>
      </c>
      <c r="O308" s="182" t="str">
        <f>IF(ISBLANK(M308)=TRUE,"",IF($B308="Days",VLOOKUP(M308,$F$1:$G$1,2,FALSE),((N308-M308)*24)-#REF!))</f>
        <v/>
      </c>
      <c r="P308" s="181"/>
      <c r="Q308" s="181" t="str">
        <f t="shared" si="123"/>
        <v/>
      </c>
      <c r="R308" s="182" t="str">
        <f>IF(ISBLANK(P308)=TRUE,"",IF($B308="Days",VLOOKUP(P308,$F$1:$G$1,2,FALSE),((Q308-P308)*24)-#REF!))</f>
        <v/>
      </c>
      <c r="S308" s="181"/>
      <c r="T308" s="181" t="str">
        <f t="shared" si="124"/>
        <v/>
      </c>
      <c r="U308" s="182" t="str">
        <f>IF(ISBLANK(S308)=TRUE,"",IF($B308="Days",VLOOKUP(S308,$F$1:$G$1,2,FALSE),((T308-S308)*24)-#REF!))</f>
        <v/>
      </c>
      <c r="V308" s="181"/>
      <c r="W308" s="181" t="str">
        <f t="shared" si="125"/>
        <v/>
      </c>
      <c r="X308" s="182" t="str">
        <f>IF(ISBLANK(V308)=TRUE,"",IF($B308="Days",VLOOKUP(V308,$F$1:$G$1,2,FALSE),((W308-V308)*24)-#REF!))</f>
        <v/>
      </c>
      <c r="Y308" s="56" t="str">
        <f>IFERROR(VLOOKUP(A308,#REF!,5,FALSE),"")</f>
        <v/>
      </c>
      <c r="Z308" s="56" t="str">
        <f t="shared" si="101"/>
        <v/>
      </c>
      <c r="AA308" s="56" t="str">
        <f t="shared" si="102"/>
        <v/>
      </c>
      <c r="AB308" s="57" t="str">
        <f t="shared" si="103"/>
        <v/>
      </c>
      <c r="AC308" s="57" t="str">
        <f t="shared" si="104"/>
        <v/>
      </c>
      <c r="AD308" s="86" t="str">
        <f t="shared" si="105"/>
        <v/>
      </c>
      <c r="AE308" s="86" t="str">
        <f t="shared" si="106"/>
        <v/>
      </c>
      <c r="AF308" s="86" t="str">
        <f t="shared" si="107"/>
        <v/>
      </c>
      <c r="AG308" s="86" t="str">
        <f t="shared" si="108"/>
        <v/>
      </c>
      <c r="AH308" s="86" t="str">
        <f t="shared" si="109"/>
        <v/>
      </c>
      <c r="AI308" s="86" t="str">
        <f t="shared" si="110"/>
        <v/>
      </c>
      <c r="AJ308" s="86" t="str">
        <f t="shared" si="111"/>
        <v/>
      </c>
      <c r="AK308" s="87">
        <f t="shared" si="112"/>
        <v>0</v>
      </c>
      <c r="AL308" s="88" t="b">
        <f t="shared" si="118"/>
        <v>0</v>
      </c>
      <c r="AM308" s="88" t="b">
        <f t="shared" si="118"/>
        <v>0</v>
      </c>
      <c r="AN308" s="88" t="b">
        <f t="shared" si="118"/>
        <v>0</v>
      </c>
      <c r="AO308" s="88" t="b">
        <f t="shared" si="117"/>
        <v>0</v>
      </c>
      <c r="AP308" s="88" t="b">
        <f t="shared" si="117"/>
        <v>0</v>
      </c>
      <c r="AQ308" s="88" t="b">
        <f t="shared" si="117"/>
        <v>0</v>
      </c>
      <c r="AR308" s="88" t="b">
        <f t="shared" si="117"/>
        <v>0</v>
      </c>
      <c r="AS308" s="62">
        <f t="shared" si="113"/>
        <v>0</v>
      </c>
      <c r="AT308" s="88" t="str">
        <f t="shared" si="114"/>
        <v>Days</v>
      </c>
      <c r="AU308" s="89" t="str">
        <f t="shared" si="115"/>
        <v/>
      </c>
      <c r="AV308" s="88" t="str">
        <f t="shared" si="116"/>
        <v>No</v>
      </c>
    </row>
    <row r="309" spans="1:48" ht="15" customHeight="1" x14ac:dyDescent="0.25">
      <c r="A309" s="178"/>
      <c r="B309" s="179"/>
      <c r="C309" s="180"/>
      <c r="D309" s="181"/>
      <c r="E309" s="181" t="str">
        <f t="shared" si="119"/>
        <v/>
      </c>
      <c r="F309" s="182" t="str">
        <f>IF(ISBLANK(D309)=TRUE,"",IF($B309="Days",VLOOKUP(D309,$F$1:$G$1,2,FALSE),((E309-D309)*24)-#REF!))</f>
        <v/>
      </c>
      <c r="G309" s="181"/>
      <c r="H309" s="181" t="str">
        <f t="shared" si="120"/>
        <v/>
      </c>
      <c r="I309" s="182" t="str">
        <f>IF(ISBLANK(G309)=TRUE,"",IF($B309="Days",VLOOKUP(G309,$F$1:$G$1,2,FALSE),((H309-G309)*24)-#REF!))</f>
        <v/>
      </c>
      <c r="J309" s="181"/>
      <c r="K309" s="181" t="str">
        <f t="shared" si="121"/>
        <v/>
      </c>
      <c r="L309" s="182" t="str">
        <f>IF(ISBLANK(J309)=TRUE,"",IF($B309="Days",VLOOKUP(J309,$F$1:$G$1,2,FALSE),((K309-J309)*24)-#REF!))</f>
        <v/>
      </c>
      <c r="M309" s="181"/>
      <c r="N309" s="181" t="str">
        <f t="shared" si="122"/>
        <v/>
      </c>
      <c r="O309" s="182" t="str">
        <f>IF(ISBLANK(M309)=TRUE,"",IF($B309="Days",VLOOKUP(M309,$F$1:$G$1,2,FALSE),((N309-M309)*24)-#REF!))</f>
        <v/>
      </c>
      <c r="P309" s="181"/>
      <c r="Q309" s="181" t="str">
        <f t="shared" si="123"/>
        <v/>
      </c>
      <c r="R309" s="182" t="str">
        <f>IF(ISBLANK(P309)=TRUE,"",IF($B309="Days",VLOOKUP(P309,$F$1:$G$1,2,FALSE),((Q309-P309)*24)-#REF!))</f>
        <v/>
      </c>
      <c r="S309" s="181"/>
      <c r="T309" s="181" t="str">
        <f t="shared" si="124"/>
        <v/>
      </c>
      <c r="U309" s="182" t="str">
        <f>IF(ISBLANK(S309)=TRUE,"",IF($B309="Days",VLOOKUP(S309,$F$1:$G$1,2,FALSE),((T309-S309)*24)-#REF!))</f>
        <v/>
      </c>
      <c r="V309" s="181"/>
      <c r="W309" s="181" t="str">
        <f t="shared" si="125"/>
        <v/>
      </c>
      <c r="X309" s="182" t="str">
        <f>IF(ISBLANK(V309)=TRUE,"",IF($B309="Days",VLOOKUP(V309,$F$1:$G$1,2,FALSE),((W309-V309)*24)-#REF!))</f>
        <v/>
      </c>
      <c r="Y309" s="56" t="str">
        <f>IFERROR(VLOOKUP(A309,#REF!,5,FALSE),"")</f>
        <v/>
      </c>
      <c r="Z309" s="56" t="str">
        <f t="shared" si="101"/>
        <v/>
      </c>
      <c r="AA309" s="56" t="str">
        <f t="shared" si="102"/>
        <v/>
      </c>
      <c r="AB309" s="57" t="str">
        <f t="shared" si="103"/>
        <v/>
      </c>
      <c r="AC309" s="57" t="str">
        <f t="shared" si="104"/>
        <v/>
      </c>
      <c r="AD309" s="86" t="str">
        <f t="shared" si="105"/>
        <v/>
      </c>
      <c r="AE309" s="86" t="str">
        <f t="shared" si="106"/>
        <v/>
      </c>
      <c r="AF309" s="86" t="str">
        <f t="shared" si="107"/>
        <v/>
      </c>
      <c r="AG309" s="86" t="str">
        <f t="shared" si="108"/>
        <v/>
      </c>
      <c r="AH309" s="86" t="str">
        <f t="shared" si="109"/>
        <v/>
      </c>
      <c r="AI309" s="86" t="str">
        <f t="shared" si="110"/>
        <v/>
      </c>
      <c r="AJ309" s="86" t="str">
        <f t="shared" si="111"/>
        <v/>
      </c>
      <c r="AK309" s="87">
        <f t="shared" si="112"/>
        <v>0</v>
      </c>
      <c r="AL309" s="88" t="b">
        <f t="shared" si="118"/>
        <v>0</v>
      </c>
      <c r="AM309" s="88" t="b">
        <f t="shared" si="118"/>
        <v>0</v>
      </c>
      <c r="AN309" s="88" t="b">
        <f t="shared" si="118"/>
        <v>0</v>
      </c>
      <c r="AO309" s="88" t="b">
        <f t="shared" si="117"/>
        <v>0</v>
      </c>
      <c r="AP309" s="88" t="b">
        <f t="shared" si="117"/>
        <v>0</v>
      </c>
      <c r="AQ309" s="88" t="b">
        <f t="shared" si="117"/>
        <v>0</v>
      </c>
      <c r="AR309" s="88" t="b">
        <f t="shared" si="117"/>
        <v>0</v>
      </c>
      <c r="AS309" s="62">
        <f t="shared" si="113"/>
        <v>0</v>
      </c>
      <c r="AT309" s="88" t="str">
        <f t="shared" si="114"/>
        <v>Days</v>
      </c>
      <c r="AU309" s="89" t="str">
        <f t="shared" si="115"/>
        <v/>
      </c>
      <c r="AV309" s="88" t="str">
        <f t="shared" si="116"/>
        <v>No</v>
      </c>
    </row>
    <row r="310" spans="1:48" ht="15" customHeight="1" x14ac:dyDescent="0.25">
      <c r="A310" s="178"/>
      <c r="B310" s="179"/>
      <c r="C310" s="180"/>
      <c r="D310" s="181"/>
      <c r="E310" s="181" t="str">
        <f t="shared" si="119"/>
        <v/>
      </c>
      <c r="F310" s="182" t="str">
        <f>IF(ISBLANK(D310)=TRUE,"",IF($B310="Days",VLOOKUP(D310,$F$1:$G$1,2,FALSE),((E310-D310)*24)-#REF!))</f>
        <v/>
      </c>
      <c r="G310" s="181"/>
      <c r="H310" s="181" t="str">
        <f t="shared" si="120"/>
        <v/>
      </c>
      <c r="I310" s="182" t="str">
        <f>IF(ISBLANK(G310)=TRUE,"",IF($B310="Days",VLOOKUP(G310,$F$1:$G$1,2,FALSE),((H310-G310)*24)-#REF!))</f>
        <v/>
      </c>
      <c r="J310" s="181"/>
      <c r="K310" s="181" t="str">
        <f t="shared" si="121"/>
        <v/>
      </c>
      <c r="L310" s="182" t="str">
        <f>IF(ISBLANK(J310)=TRUE,"",IF($B310="Days",VLOOKUP(J310,$F$1:$G$1,2,FALSE),((K310-J310)*24)-#REF!))</f>
        <v/>
      </c>
      <c r="M310" s="181"/>
      <c r="N310" s="181" t="str">
        <f t="shared" si="122"/>
        <v/>
      </c>
      <c r="O310" s="182" t="str">
        <f>IF(ISBLANK(M310)=TRUE,"",IF($B310="Days",VLOOKUP(M310,$F$1:$G$1,2,FALSE),((N310-M310)*24)-#REF!))</f>
        <v/>
      </c>
      <c r="P310" s="181"/>
      <c r="Q310" s="181" t="str">
        <f t="shared" si="123"/>
        <v/>
      </c>
      <c r="R310" s="182" t="str">
        <f>IF(ISBLANK(P310)=TRUE,"",IF($B310="Days",VLOOKUP(P310,$F$1:$G$1,2,FALSE),((Q310-P310)*24)-#REF!))</f>
        <v/>
      </c>
      <c r="S310" s="181"/>
      <c r="T310" s="181" t="str">
        <f t="shared" si="124"/>
        <v/>
      </c>
      <c r="U310" s="182" t="str">
        <f>IF(ISBLANK(S310)=TRUE,"",IF($B310="Days",VLOOKUP(S310,$F$1:$G$1,2,FALSE),((T310-S310)*24)-#REF!))</f>
        <v/>
      </c>
      <c r="V310" s="181"/>
      <c r="W310" s="181" t="str">
        <f t="shared" si="125"/>
        <v/>
      </c>
      <c r="X310" s="182" t="str">
        <f>IF(ISBLANK(V310)=TRUE,"",IF($B310="Days",VLOOKUP(V310,$F$1:$G$1,2,FALSE),((W310-V310)*24)-#REF!))</f>
        <v/>
      </c>
      <c r="Y310" s="56" t="str">
        <f>IFERROR(VLOOKUP(A310,#REF!,5,FALSE),"")</f>
        <v/>
      </c>
      <c r="Z310" s="56" t="str">
        <f t="shared" si="101"/>
        <v/>
      </c>
      <c r="AA310" s="56" t="str">
        <f t="shared" si="102"/>
        <v/>
      </c>
      <c r="AB310" s="57" t="str">
        <f t="shared" si="103"/>
        <v/>
      </c>
      <c r="AC310" s="57" t="str">
        <f t="shared" si="104"/>
        <v/>
      </c>
      <c r="AD310" s="86" t="str">
        <f t="shared" si="105"/>
        <v/>
      </c>
      <c r="AE310" s="86" t="str">
        <f t="shared" si="106"/>
        <v/>
      </c>
      <c r="AF310" s="86" t="str">
        <f t="shared" si="107"/>
        <v/>
      </c>
      <c r="AG310" s="86" t="str">
        <f t="shared" si="108"/>
        <v/>
      </c>
      <c r="AH310" s="86" t="str">
        <f t="shared" si="109"/>
        <v/>
      </c>
      <c r="AI310" s="86" t="str">
        <f t="shared" si="110"/>
        <v/>
      </c>
      <c r="AJ310" s="86" t="str">
        <f t="shared" si="111"/>
        <v/>
      </c>
      <c r="AK310" s="87">
        <f t="shared" si="112"/>
        <v>0</v>
      </c>
      <c r="AL310" s="88" t="b">
        <f t="shared" si="118"/>
        <v>0</v>
      </c>
      <c r="AM310" s="88" t="b">
        <f t="shared" si="118"/>
        <v>0</v>
      </c>
      <c r="AN310" s="88" t="b">
        <f t="shared" si="118"/>
        <v>0</v>
      </c>
      <c r="AO310" s="88" t="b">
        <f t="shared" si="117"/>
        <v>0</v>
      </c>
      <c r="AP310" s="88" t="b">
        <f t="shared" si="117"/>
        <v>0</v>
      </c>
      <c r="AQ310" s="88" t="b">
        <f t="shared" si="117"/>
        <v>0</v>
      </c>
      <c r="AR310" s="88" t="b">
        <f t="shared" si="117"/>
        <v>0</v>
      </c>
      <c r="AS310" s="62">
        <f t="shared" si="113"/>
        <v>0</v>
      </c>
      <c r="AT310" s="88" t="str">
        <f t="shared" si="114"/>
        <v>Days</v>
      </c>
      <c r="AU310" s="89" t="str">
        <f t="shared" si="115"/>
        <v/>
      </c>
      <c r="AV310" s="88" t="str">
        <f t="shared" si="116"/>
        <v>No</v>
      </c>
    </row>
    <row r="311" spans="1:48" ht="15" customHeight="1" x14ac:dyDescent="0.25">
      <c r="A311" s="178"/>
      <c r="B311" s="179"/>
      <c r="C311" s="180"/>
      <c r="D311" s="181"/>
      <c r="E311" s="181" t="str">
        <f t="shared" si="119"/>
        <v/>
      </c>
      <c r="F311" s="182" t="str">
        <f>IF(ISBLANK(D311)=TRUE,"",IF($B311="Days",VLOOKUP(D311,$F$1:$G$1,2,FALSE),((E311-D311)*24)-#REF!))</f>
        <v/>
      </c>
      <c r="G311" s="181"/>
      <c r="H311" s="181" t="str">
        <f t="shared" si="120"/>
        <v/>
      </c>
      <c r="I311" s="182" t="str">
        <f>IF(ISBLANK(G311)=TRUE,"",IF($B311="Days",VLOOKUP(G311,$F$1:$G$1,2,FALSE),((H311-G311)*24)-#REF!))</f>
        <v/>
      </c>
      <c r="J311" s="181"/>
      <c r="K311" s="181" t="str">
        <f t="shared" si="121"/>
        <v/>
      </c>
      <c r="L311" s="182" t="str">
        <f>IF(ISBLANK(J311)=TRUE,"",IF($B311="Days",VLOOKUP(J311,$F$1:$G$1,2,FALSE),((K311-J311)*24)-#REF!))</f>
        <v/>
      </c>
      <c r="M311" s="181"/>
      <c r="N311" s="181" t="str">
        <f t="shared" si="122"/>
        <v/>
      </c>
      <c r="O311" s="182" t="str">
        <f>IF(ISBLANK(M311)=TRUE,"",IF($B311="Days",VLOOKUP(M311,$F$1:$G$1,2,FALSE),((N311-M311)*24)-#REF!))</f>
        <v/>
      </c>
      <c r="P311" s="181"/>
      <c r="Q311" s="181" t="str">
        <f t="shared" si="123"/>
        <v/>
      </c>
      <c r="R311" s="182" t="str">
        <f>IF(ISBLANK(P311)=TRUE,"",IF($B311="Days",VLOOKUP(P311,$F$1:$G$1,2,FALSE),((Q311-P311)*24)-#REF!))</f>
        <v/>
      </c>
      <c r="S311" s="181"/>
      <c r="T311" s="181" t="str">
        <f t="shared" si="124"/>
        <v/>
      </c>
      <c r="U311" s="182" t="str">
        <f>IF(ISBLANK(S311)=TRUE,"",IF($B311="Days",VLOOKUP(S311,$F$1:$G$1,2,FALSE),((T311-S311)*24)-#REF!))</f>
        <v/>
      </c>
      <c r="V311" s="181"/>
      <c r="W311" s="181" t="str">
        <f t="shared" si="125"/>
        <v/>
      </c>
      <c r="X311" s="182" t="str">
        <f>IF(ISBLANK(V311)=TRUE,"",IF($B311="Days",VLOOKUP(V311,$F$1:$G$1,2,FALSE),((W311-V311)*24)-#REF!))</f>
        <v/>
      </c>
      <c r="Y311" s="56" t="str">
        <f>IFERROR(VLOOKUP(A311,#REF!,5,FALSE),"")</f>
        <v/>
      </c>
      <c r="Z311" s="56" t="str">
        <f t="shared" si="101"/>
        <v/>
      </c>
      <c r="AA311" s="56" t="str">
        <f t="shared" si="102"/>
        <v/>
      </c>
      <c r="AB311" s="57" t="str">
        <f t="shared" si="103"/>
        <v/>
      </c>
      <c r="AC311" s="57" t="str">
        <f t="shared" si="104"/>
        <v/>
      </c>
      <c r="AD311" s="86" t="str">
        <f t="shared" si="105"/>
        <v/>
      </c>
      <c r="AE311" s="86" t="str">
        <f t="shared" si="106"/>
        <v/>
      </c>
      <c r="AF311" s="86" t="str">
        <f t="shared" si="107"/>
        <v/>
      </c>
      <c r="AG311" s="86" t="str">
        <f t="shared" si="108"/>
        <v/>
      </c>
      <c r="AH311" s="86" t="str">
        <f t="shared" si="109"/>
        <v/>
      </c>
      <c r="AI311" s="86" t="str">
        <f t="shared" si="110"/>
        <v/>
      </c>
      <c r="AJ311" s="86" t="str">
        <f t="shared" si="111"/>
        <v/>
      </c>
      <c r="AK311" s="87">
        <f t="shared" si="112"/>
        <v>0</v>
      </c>
      <c r="AL311" s="88" t="b">
        <f t="shared" si="118"/>
        <v>0</v>
      </c>
      <c r="AM311" s="88" t="b">
        <f t="shared" si="118"/>
        <v>0</v>
      </c>
      <c r="AN311" s="88" t="b">
        <f t="shared" si="118"/>
        <v>0</v>
      </c>
      <c r="AO311" s="88" t="b">
        <f t="shared" si="117"/>
        <v>0</v>
      </c>
      <c r="AP311" s="88" t="b">
        <f t="shared" si="117"/>
        <v>0</v>
      </c>
      <c r="AQ311" s="88" t="b">
        <f t="shared" si="117"/>
        <v>0</v>
      </c>
      <c r="AR311" s="88" t="b">
        <f t="shared" si="117"/>
        <v>0</v>
      </c>
      <c r="AS311" s="62">
        <f t="shared" si="113"/>
        <v>0</v>
      </c>
      <c r="AT311" s="88" t="str">
        <f t="shared" si="114"/>
        <v>Days</v>
      </c>
      <c r="AU311" s="89" t="str">
        <f t="shared" si="115"/>
        <v/>
      </c>
      <c r="AV311" s="88" t="str">
        <f t="shared" si="116"/>
        <v>No</v>
      </c>
    </row>
    <row r="312" spans="1:48" ht="15" customHeight="1" x14ac:dyDescent="0.25">
      <c r="A312" s="178"/>
      <c r="B312" s="179"/>
      <c r="C312" s="180"/>
      <c r="D312" s="181"/>
      <c r="E312" s="181" t="str">
        <f t="shared" si="119"/>
        <v/>
      </c>
      <c r="F312" s="182" t="str">
        <f>IF(ISBLANK(D312)=TRUE,"",IF($B312="Days",VLOOKUP(D312,$F$1:$G$1,2,FALSE),((E312-D312)*24)-#REF!))</f>
        <v/>
      </c>
      <c r="G312" s="181"/>
      <c r="H312" s="181" t="str">
        <f t="shared" si="120"/>
        <v/>
      </c>
      <c r="I312" s="182" t="str">
        <f>IF(ISBLANK(G312)=TRUE,"",IF($B312="Days",VLOOKUP(G312,$F$1:$G$1,2,FALSE),((H312-G312)*24)-#REF!))</f>
        <v/>
      </c>
      <c r="J312" s="181"/>
      <c r="K312" s="181" t="str">
        <f t="shared" si="121"/>
        <v/>
      </c>
      <c r="L312" s="182" t="str">
        <f>IF(ISBLANK(J312)=TRUE,"",IF($B312="Days",VLOOKUP(J312,$F$1:$G$1,2,FALSE),((K312-J312)*24)-#REF!))</f>
        <v/>
      </c>
      <c r="M312" s="181"/>
      <c r="N312" s="181" t="str">
        <f t="shared" si="122"/>
        <v/>
      </c>
      <c r="O312" s="182" t="str">
        <f>IF(ISBLANK(M312)=TRUE,"",IF($B312="Days",VLOOKUP(M312,$F$1:$G$1,2,FALSE),((N312-M312)*24)-#REF!))</f>
        <v/>
      </c>
      <c r="P312" s="181"/>
      <c r="Q312" s="181" t="str">
        <f t="shared" si="123"/>
        <v/>
      </c>
      <c r="R312" s="182" t="str">
        <f>IF(ISBLANK(P312)=TRUE,"",IF($B312="Days",VLOOKUP(P312,$F$1:$G$1,2,FALSE),((Q312-P312)*24)-#REF!))</f>
        <v/>
      </c>
      <c r="S312" s="181"/>
      <c r="T312" s="181" t="str">
        <f t="shared" si="124"/>
        <v/>
      </c>
      <c r="U312" s="182" t="str">
        <f>IF(ISBLANK(S312)=TRUE,"",IF($B312="Days",VLOOKUP(S312,$F$1:$G$1,2,FALSE),((T312-S312)*24)-#REF!))</f>
        <v/>
      </c>
      <c r="V312" s="181"/>
      <c r="W312" s="181" t="str">
        <f t="shared" si="125"/>
        <v/>
      </c>
      <c r="X312" s="182" t="str">
        <f>IF(ISBLANK(V312)=TRUE,"",IF($B312="Days",VLOOKUP(V312,$F$1:$G$1,2,FALSE),((W312-V312)*24)-#REF!))</f>
        <v/>
      </c>
      <c r="Y312" s="56" t="str">
        <f>IFERROR(VLOOKUP(A312,#REF!,5,FALSE),"")</f>
        <v/>
      </c>
      <c r="Z312" s="56" t="str">
        <f t="shared" si="101"/>
        <v/>
      </c>
      <c r="AA312" s="56" t="str">
        <f t="shared" si="102"/>
        <v/>
      </c>
      <c r="AB312" s="57" t="str">
        <f t="shared" si="103"/>
        <v/>
      </c>
      <c r="AC312" s="57" t="str">
        <f t="shared" si="104"/>
        <v/>
      </c>
      <c r="AD312" s="86" t="str">
        <f t="shared" si="105"/>
        <v/>
      </c>
      <c r="AE312" s="86" t="str">
        <f t="shared" si="106"/>
        <v/>
      </c>
      <c r="AF312" s="86" t="str">
        <f t="shared" si="107"/>
        <v/>
      </c>
      <c r="AG312" s="86" t="str">
        <f t="shared" si="108"/>
        <v/>
      </c>
      <c r="AH312" s="86" t="str">
        <f t="shared" si="109"/>
        <v/>
      </c>
      <c r="AI312" s="86" t="str">
        <f t="shared" si="110"/>
        <v/>
      </c>
      <c r="AJ312" s="86" t="str">
        <f t="shared" si="111"/>
        <v/>
      </c>
      <c r="AK312" s="87">
        <f t="shared" si="112"/>
        <v>0</v>
      </c>
      <c r="AL312" s="88" t="b">
        <f t="shared" si="118"/>
        <v>0</v>
      </c>
      <c r="AM312" s="88" t="b">
        <f t="shared" si="118"/>
        <v>0</v>
      </c>
      <c r="AN312" s="88" t="b">
        <f t="shared" si="118"/>
        <v>0</v>
      </c>
      <c r="AO312" s="88" t="b">
        <f t="shared" si="117"/>
        <v>0</v>
      </c>
      <c r="AP312" s="88" t="b">
        <f t="shared" si="117"/>
        <v>0</v>
      </c>
      <c r="AQ312" s="88" t="b">
        <f t="shared" si="117"/>
        <v>0</v>
      </c>
      <c r="AR312" s="88" t="b">
        <f t="shared" si="117"/>
        <v>0</v>
      </c>
      <c r="AS312" s="62">
        <f t="shared" si="113"/>
        <v>0</v>
      </c>
      <c r="AT312" s="88" t="str">
        <f t="shared" si="114"/>
        <v>Days</v>
      </c>
      <c r="AU312" s="89" t="str">
        <f t="shared" si="115"/>
        <v/>
      </c>
      <c r="AV312" s="88" t="str">
        <f t="shared" si="116"/>
        <v>No</v>
      </c>
    </row>
    <row r="313" spans="1:48" s="90" customFormat="1" ht="15" customHeight="1" x14ac:dyDescent="0.25">
      <c r="A313" s="178"/>
      <c r="B313" s="179"/>
      <c r="C313" s="180"/>
      <c r="D313" s="181"/>
      <c r="E313" s="181" t="str">
        <f t="shared" si="119"/>
        <v/>
      </c>
      <c r="F313" s="182" t="str">
        <f>IF(ISBLANK(D313)=TRUE,"",IF($B313="Days",VLOOKUP(D313,$F$1:$G$1,2,FALSE),((E313-D313)*24)-#REF!))</f>
        <v/>
      </c>
      <c r="G313" s="181"/>
      <c r="H313" s="181" t="str">
        <f t="shared" si="120"/>
        <v/>
      </c>
      <c r="I313" s="182" t="str">
        <f>IF(ISBLANK(G313)=TRUE,"",IF($B313="Days",VLOOKUP(G313,$F$1:$G$1,2,FALSE),((H313-G313)*24)-#REF!))</f>
        <v/>
      </c>
      <c r="J313" s="181"/>
      <c r="K313" s="181" t="str">
        <f t="shared" si="121"/>
        <v/>
      </c>
      <c r="L313" s="182" t="str">
        <f>IF(ISBLANK(J313)=TRUE,"",IF($B313="Days",VLOOKUP(J313,$F$1:$G$1,2,FALSE),((K313-J313)*24)-#REF!))</f>
        <v/>
      </c>
      <c r="M313" s="181"/>
      <c r="N313" s="181" t="str">
        <f t="shared" si="122"/>
        <v/>
      </c>
      <c r="O313" s="182" t="str">
        <f>IF(ISBLANK(M313)=TRUE,"",IF($B313="Days",VLOOKUP(M313,$F$1:$G$1,2,FALSE),((N313-M313)*24)-#REF!))</f>
        <v/>
      </c>
      <c r="P313" s="181"/>
      <c r="Q313" s="181" t="str">
        <f t="shared" si="123"/>
        <v/>
      </c>
      <c r="R313" s="182" t="str">
        <f>IF(ISBLANK(P313)=TRUE,"",IF($B313="Days",VLOOKUP(P313,$F$1:$G$1,2,FALSE),((Q313-P313)*24)-#REF!))</f>
        <v/>
      </c>
      <c r="S313" s="181"/>
      <c r="T313" s="181" t="str">
        <f t="shared" si="124"/>
        <v/>
      </c>
      <c r="U313" s="182" t="str">
        <f>IF(ISBLANK(S313)=TRUE,"",IF($B313="Days",VLOOKUP(S313,$F$1:$G$1,2,FALSE),((T313-S313)*24)-#REF!))</f>
        <v/>
      </c>
      <c r="V313" s="181"/>
      <c r="W313" s="181" t="str">
        <f t="shared" si="125"/>
        <v/>
      </c>
      <c r="X313" s="182" t="str">
        <f>IF(ISBLANK(V313)=TRUE,"",IF($B313="Days",VLOOKUP(V313,$F$1:$G$1,2,FALSE),((W313-V313)*24)-#REF!))</f>
        <v/>
      </c>
      <c r="Y313" s="56" t="str">
        <f>IFERROR(VLOOKUP(A313,#REF!,5,FALSE),"")</f>
        <v/>
      </c>
      <c r="Z313" s="56" t="str">
        <f t="shared" si="101"/>
        <v/>
      </c>
      <c r="AA313" s="56" t="str">
        <f t="shared" si="102"/>
        <v/>
      </c>
      <c r="AB313" s="57" t="str">
        <f t="shared" si="103"/>
        <v/>
      </c>
      <c r="AC313" s="57" t="str">
        <f t="shared" si="104"/>
        <v/>
      </c>
      <c r="AD313" s="86" t="str">
        <f t="shared" si="105"/>
        <v/>
      </c>
      <c r="AE313" s="86" t="str">
        <f t="shared" si="106"/>
        <v/>
      </c>
      <c r="AF313" s="86" t="str">
        <f t="shared" si="107"/>
        <v/>
      </c>
      <c r="AG313" s="86" t="str">
        <f t="shared" si="108"/>
        <v/>
      </c>
      <c r="AH313" s="86" t="str">
        <f t="shared" si="109"/>
        <v/>
      </c>
      <c r="AI313" s="86" t="str">
        <f t="shared" si="110"/>
        <v/>
      </c>
      <c r="AJ313" s="86" t="str">
        <f t="shared" si="111"/>
        <v/>
      </c>
      <c r="AK313" s="87">
        <f t="shared" si="112"/>
        <v>0</v>
      </c>
      <c r="AL313" s="88" t="b">
        <f t="shared" si="118"/>
        <v>0</v>
      </c>
      <c r="AM313" s="88" t="b">
        <f t="shared" si="118"/>
        <v>0</v>
      </c>
      <c r="AN313" s="88" t="b">
        <f t="shared" si="118"/>
        <v>0</v>
      </c>
      <c r="AO313" s="88" t="b">
        <f t="shared" si="117"/>
        <v>0</v>
      </c>
      <c r="AP313" s="88" t="b">
        <f t="shared" si="117"/>
        <v>0</v>
      </c>
      <c r="AQ313" s="88" t="b">
        <f t="shared" si="117"/>
        <v>0</v>
      </c>
      <c r="AR313" s="88" t="b">
        <f t="shared" si="117"/>
        <v>0</v>
      </c>
      <c r="AS313" s="62">
        <f t="shared" si="113"/>
        <v>0</v>
      </c>
      <c r="AT313" s="88" t="str">
        <f t="shared" si="114"/>
        <v>Days</v>
      </c>
      <c r="AU313" s="89" t="str">
        <f t="shared" si="115"/>
        <v/>
      </c>
      <c r="AV313" s="88" t="str">
        <f t="shared" si="116"/>
        <v>No</v>
      </c>
    </row>
    <row r="314" spans="1:48" s="90" customFormat="1" ht="15" customHeight="1" x14ac:dyDescent="0.25">
      <c r="A314" s="178"/>
      <c r="B314" s="179"/>
      <c r="C314" s="180"/>
      <c r="D314" s="181"/>
      <c r="E314" s="181" t="str">
        <f t="shared" si="119"/>
        <v/>
      </c>
      <c r="F314" s="182" t="str">
        <f>IF(ISBLANK(D314)=TRUE,"",IF($B314="Days",VLOOKUP(D314,$F$1:$G$1,2,FALSE),((E314-D314)*24)-#REF!))</f>
        <v/>
      </c>
      <c r="G314" s="181"/>
      <c r="H314" s="181" t="str">
        <f t="shared" si="120"/>
        <v/>
      </c>
      <c r="I314" s="182" t="str">
        <f>IF(ISBLANK(G314)=TRUE,"",IF($B314="Days",VLOOKUP(G314,$F$1:$G$1,2,FALSE),((H314-G314)*24)-#REF!))</f>
        <v/>
      </c>
      <c r="J314" s="181"/>
      <c r="K314" s="181" t="str">
        <f t="shared" si="121"/>
        <v/>
      </c>
      <c r="L314" s="182" t="str">
        <f>IF(ISBLANK(J314)=TRUE,"",IF($B314="Days",VLOOKUP(J314,$F$1:$G$1,2,FALSE),((K314-J314)*24)-#REF!))</f>
        <v/>
      </c>
      <c r="M314" s="181"/>
      <c r="N314" s="181" t="str">
        <f t="shared" si="122"/>
        <v/>
      </c>
      <c r="O314" s="182" t="str">
        <f>IF(ISBLANK(M314)=TRUE,"",IF($B314="Days",VLOOKUP(M314,$F$1:$G$1,2,FALSE),((N314-M314)*24)-#REF!))</f>
        <v/>
      </c>
      <c r="P314" s="181"/>
      <c r="Q314" s="181" t="str">
        <f t="shared" si="123"/>
        <v/>
      </c>
      <c r="R314" s="182" t="str">
        <f>IF(ISBLANK(P314)=TRUE,"",IF($B314="Days",VLOOKUP(P314,$F$1:$G$1,2,FALSE),((Q314-P314)*24)-#REF!))</f>
        <v/>
      </c>
      <c r="S314" s="181"/>
      <c r="T314" s="181" t="str">
        <f t="shared" si="124"/>
        <v/>
      </c>
      <c r="U314" s="182" t="str">
        <f>IF(ISBLANK(S314)=TRUE,"",IF($B314="Days",VLOOKUP(S314,$F$1:$G$1,2,FALSE),((T314-S314)*24)-#REF!))</f>
        <v/>
      </c>
      <c r="V314" s="181"/>
      <c r="W314" s="181" t="str">
        <f t="shared" si="125"/>
        <v/>
      </c>
      <c r="X314" s="182" t="str">
        <f>IF(ISBLANK(V314)=TRUE,"",IF($B314="Days",VLOOKUP(V314,$F$1:$G$1,2,FALSE),((W314-V314)*24)-#REF!))</f>
        <v/>
      </c>
      <c r="Y314" s="56" t="str">
        <f>IFERROR(VLOOKUP(A314,#REF!,5,FALSE),"")</f>
        <v/>
      </c>
      <c r="Z314" s="56" t="str">
        <f t="shared" si="101"/>
        <v/>
      </c>
      <c r="AA314" s="56" t="str">
        <f t="shared" si="102"/>
        <v/>
      </c>
      <c r="AB314" s="57" t="str">
        <f t="shared" si="103"/>
        <v/>
      </c>
      <c r="AC314" s="57" t="str">
        <f t="shared" si="104"/>
        <v/>
      </c>
      <c r="AD314" s="86" t="str">
        <f t="shared" si="105"/>
        <v/>
      </c>
      <c r="AE314" s="86" t="str">
        <f t="shared" si="106"/>
        <v/>
      </c>
      <c r="AF314" s="86" t="str">
        <f t="shared" si="107"/>
        <v/>
      </c>
      <c r="AG314" s="86" t="str">
        <f t="shared" si="108"/>
        <v/>
      </c>
      <c r="AH314" s="86" t="str">
        <f t="shared" si="109"/>
        <v/>
      </c>
      <c r="AI314" s="86" t="str">
        <f t="shared" si="110"/>
        <v/>
      </c>
      <c r="AJ314" s="86" t="str">
        <f t="shared" si="111"/>
        <v/>
      </c>
      <c r="AK314" s="87">
        <f t="shared" si="112"/>
        <v>0</v>
      </c>
      <c r="AL314" s="88" t="b">
        <f t="shared" si="118"/>
        <v>0</v>
      </c>
      <c r="AM314" s="88" t="b">
        <f t="shared" si="118"/>
        <v>0</v>
      </c>
      <c r="AN314" s="88" t="b">
        <f t="shared" si="118"/>
        <v>0</v>
      </c>
      <c r="AO314" s="88" t="b">
        <f t="shared" si="117"/>
        <v>0</v>
      </c>
      <c r="AP314" s="88" t="b">
        <f t="shared" si="117"/>
        <v>0</v>
      </c>
      <c r="AQ314" s="88" t="b">
        <f t="shared" si="117"/>
        <v>0</v>
      </c>
      <c r="AR314" s="88" t="b">
        <f t="shared" si="117"/>
        <v>0</v>
      </c>
      <c r="AS314" s="62">
        <f t="shared" si="113"/>
        <v>0</v>
      </c>
      <c r="AT314" s="88" t="str">
        <f t="shared" si="114"/>
        <v>Days</v>
      </c>
      <c r="AU314" s="89" t="str">
        <f t="shared" si="115"/>
        <v/>
      </c>
      <c r="AV314" s="88" t="str">
        <f t="shared" si="116"/>
        <v>No</v>
      </c>
    </row>
    <row r="315" spans="1:48" s="90" customFormat="1" ht="15" customHeight="1" x14ac:dyDescent="0.25">
      <c r="A315" s="178"/>
      <c r="B315" s="179"/>
      <c r="C315" s="180"/>
      <c r="D315" s="181"/>
      <c r="E315" s="181" t="str">
        <f t="shared" si="119"/>
        <v/>
      </c>
      <c r="F315" s="182" t="str">
        <f>IF(ISBLANK(D315)=TRUE,"",IF($B315="Days",VLOOKUP(D315,$F$1:$G$1,2,FALSE),((E315-D315)*24)-#REF!))</f>
        <v/>
      </c>
      <c r="G315" s="181"/>
      <c r="H315" s="181" t="str">
        <f t="shared" si="120"/>
        <v/>
      </c>
      <c r="I315" s="182" t="str">
        <f>IF(ISBLANK(G315)=TRUE,"",IF($B315="Days",VLOOKUP(G315,$F$1:$G$1,2,FALSE),((H315-G315)*24)-#REF!))</f>
        <v/>
      </c>
      <c r="J315" s="181"/>
      <c r="K315" s="181" t="str">
        <f t="shared" si="121"/>
        <v/>
      </c>
      <c r="L315" s="182" t="str">
        <f>IF(ISBLANK(J315)=TRUE,"",IF($B315="Days",VLOOKUP(J315,$F$1:$G$1,2,FALSE),((K315-J315)*24)-#REF!))</f>
        <v/>
      </c>
      <c r="M315" s="181"/>
      <c r="N315" s="181" t="str">
        <f t="shared" si="122"/>
        <v/>
      </c>
      <c r="O315" s="182" t="str">
        <f>IF(ISBLANK(M315)=TRUE,"",IF($B315="Days",VLOOKUP(M315,$F$1:$G$1,2,FALSE),((N315-M315)*24)-#REF!))</f>
        <v/>
      </c>
      <c r="P315" s="181"/>
      <c r="Q315" s="181" t="str">
        <f t="shared" si="123"/>
        <v/>
      </c>
      <c r="R315" s="182" t="str">
        <f>IF(ISBLANK(P315)=TRUE,"",IF($B315="Days",VLOOKUP(P315,$F$1:$G$1,2,FALSE),((Q315-P315)*24)-#REF!))</f>
        <v/>
      </c>
      <c r="S315" s="181"/>
      <c r="T315" s="181" t="str">
        <f t="shared" si="124"/>
        <v/>
      </c>
      <c r="U315" s="182" t="str">
        <f>IF(ISBLANK(S315)=TRUE,"",IF($B315="Days",VLOOKUP(S315,$F$1:$G$1,2,FALSE),((T315-S315)*24)-#REF!))</f>
        <v/>
      </c>
      <c r="V315" s="181"/>
      <c r="W315" s="181" t="str">
        <f t="shared" si="125"/>
        <v/>
      </c>
      <c r="X315" s="182" t="str">
        <f>IF(ISBLANK(V315)=TRUE,"",IF($B315="Days",VLOOKUP(V315,$F$1:$G$1,2,FALSE),((W315-V315)*24)-#REF!))</f>
        <v/>
      </c>
      <c r="Y315" s="56" t="str">
        <f>IFERROR(VLOOKUP(A315,#REF!,5,FALSE),"")</f>
        <v/>
      </c>
      <c r="Z315" s="56" t="str">
        <f t="shared" si="101"/>
        <v/>
      </c>
      <c r="AA315" s="56" t="str">
        <f t="shared" si="102"/>
        <v/>
      </c>
      <c r="AB315" s="57" t="str">
        <f t="shared" si="103"/>
        <v/>
      </c>
      <c r="AC315" s="57" t="str">
        <f t="shared" si="104"/>
        <v/>
      </c>
      <c r="AD315" s="86" t="str">
        <f t="shared" si="105"/>
        <v/>
      </c>
      <c r="AE315" s="86" t="str">
        <f t="shared" si="106"/>
        <v/>
      </c>
      <c r="AF315" s="86" t="str">
        <f t="shared" si="107"/>
        <v/>
      </c>
      <c r="AG315" s="86" t="str">
        <f t="shared" si="108"/>
        <v/>
      </c>
      <c r="AH315" s="86" t="str">
        <f t="shared" si="109"/>
        <v/>
      </c>
      <c r="AI315" s="86" t="str">
        <f t="shared" si="110"/>
        <v/>
      </c>
      <c r="AJ315" s="86" t="str">
        <f t="shared" si="111"/>
        <v/>
      </c>
      <c r="AK315" s="87">
        <f t="shared" si="112"/>
        <v>0</v>
      </c>
      <c r="AL315" s="88" t="b">
        <f t="shared" si="118"/>
        <v>0</v>
      </c>
      <c r="AM315" s="88" t="b">
        <f t="shared" si="118"/>
        <v>0</v>
      </c>
      <c r="AN315" s="88" t="b">
        <f t="shared" si="118"/>
        <v>0</v>
      </c>
      <c r="AO315" s="88" t="b">
        <f t="shared" si="117"/>
        <v>0</v>
      </c>
      <c r="AP315" s="88" t="b">
        <f t="shared" si="117"/>
        <v>0</v>
      </c>
      <c r="AQ315" s="88" t="b">
        <f t="shared" si="117"/>
        <v>0</v>
      </c>
      <c r="AR315" s="88" t="b">
        <f t="shared" si="117"/>
        <v>0</v>
      </c>
      <c r="AS315" s="62">
        <f t="shared" si="113"/>
        <v>0</v>
      </c>
      <c r="AT315" s="88" t="str">
        <f t="shared" si="114"/>
        <v>Days</v>
      </c>
      <c r="AU315" s="89" t="str">
        <f t="shared" si="115"/>
        <v/>
      </c>
      <c r="AV315" s="88" t="str">
        <f t="shared" si="116"/>
        <v>No</v>
      </c>
    </row>
    <row r="316" spans="1:48" s="90" customFormat="1" ht="15" customHeight="1" x14ac:dyDescent="0.25">
      <c r="A316" s="178"/>
      <c r="B316" s="179"/>
      <c r="C316" s="180"/>
      <c r="D316" s="181"/>
      <c r="E316" s="181" t="str">
        <f t="shared" si="119"/>
        <v/>
      </c>
      <c r="F316" s="182" t="str">
        <f>IF(ISBLANK(D316)=TRUE,"",IF($B316="Days",VLOOKUP(D316,$F$1:$G$1,2,FALSE),((E316-D316)*24)-#REF!))</f>
        <v/>
      </c>
      <c r="G316" s="181"/>
      <c r="H316" s="181" t="str">
        <f t="shared" si="120"/>
        <v/>
      </c>
      <c r="I316" s="182" t="str">
        <f>IF(ISBLANK(G316)=TRUE,"",IF($B316="Days",VLOOKUP(G316,$F$1:$G$1,2,FALSE),((H316-G316)*24)-#REF!))</f>
        <v/>
      </c>
      <c r="J316" s="181"/>
      <c r="K316" s="181" t="str">
        <f t="shared" si="121"/>
        <v/>
      </c>
      <c r="L316" s="182" t="str">
        <f>IF(ISBLANK(J316)=TRUE,"",IF($B316="Days",VLOOKUP(J316,$F$1:$G$1,2,FALSE),((K316-J316)*24)-#REF!))</f>
        <v/>
      </c>
      <c r="M316" s="181"/>
      <c r="N316" s="181" t="str">
        <f t="shared" si="122"/>
        <v/>
      </c>
      <c r="O316" s="182" t="str">
        <f>IF(ISBLANK(M316)=TRUE,"",IF($B316="Days",VLOOKUP(M316,$F$1:$G$1,2,FALSE),((N316-M316)*24)-#REF!))</f>
        <v/>
      </c>
      <c r="P316" s="181"/>
      <c r="Q316" s="181" t="str">
        <f t="shared" si="123"/>
        <v/>
      </c>
      <c r="R316" s="182" t="str">
        <f>IF(ISBLANK(P316)=TRUE,"",IF($B316="Days",VLOOKUP(P316,$F$1:$G$1,2,FALSE),((Q316-P316)*24)-#REF!))</f>
        <v/>
      </c>
      <c r="S316" s="181"/>
      <c r="T316" s="181" t="str">
        <f t="shared" si="124"/>
        <v/>
      </c>
      <c r="U316" s="182" t="str">
        <f>IF(ISBLANK(S316)=TRUE,"",IF($B316="Days",VLOOKUP(S316,$F$1:$G$1,2,FALSE),((T316-S316)*24)-#REF!))</f>
        <v/>
      </c>
      <c r="V316" s="181"/>
      <c r="W316" s="181" t="str">
        <f t="shared" si="125"/>
        <v/>
      </c>
      <c r="X316" s="182" t="str">
        <f>IF(ISBLANK(V316)=TRUE,"",IF($B316="Days",VLOOKUP(V316,$F$1:$G$1,2,FALSE),((W316-V316)*24)-#REF!))</f>
        <v/>
      </c>
      <c r="Y316" s="56" t="str">
        <f>IFERROR(VLOOKUP(A316,#REF!,5,FALSE),"")</f>
        <v/>
      </c>
      <c r="Z316" s="56" t="str">
        <f t="shared" si="101"/>
        <v/>
      </c>
      <c r="AA316" s="56" t="str">
        <f t="shared" si="102"/>
        <v/>
      </c>
      <c r="AB316" s="57" t="str">
        <f t="shared" si="103"/>
        <v/>
      </c>
      <c r="AC316" s="57" t="str">
        <f t="shared" si="104"/>
        <v/>
      </c>
      <c r="AD316" s="86" t="str">
        <f t="shared" si="105"/>
        <v/>
      </c>
      <c r="AE316" s="86" t="str">
        <f t="shared" si="106"/>
        <v/>
      </c>
      <c r="AF316" s="86" t="str">
        <f t="shared" si="107"/>
        <v/>
      </c>
      <c r="AG316" s="86" t="str">
        <f t="shared" si="108"/>
        <v/>
      </c>
      <c r="AH316" s="86" t="str">
        <f t="shared" si="109"/>
        <v/>
      </c>
      <c r="AI316" s="86" t="str">
        <f t="shared" si="110"/>
        <v/>
      </c>
      <c r="AJ316" s="86" t="str">
        <f t="shared" si="111"/>
        <v/>
      </c>
      <c r="AK316" s="87">
        <f t="shared" si="112"/>
        <v>0</v>
      </c>
      <c r="AL316" s="88" t="b">
        <f t="shared" si="118"/>
        <v>0</v>
      </c>
      <c r="AM316" s="88" t="b">
        <f t="shared" si="118"/>
        <v>0</v>
      </c>
      <c r="AN316" s="88" t="b">
        <f t="shared" si="118"/>
        <v>0</v>
      </c>
      <c r="AO316" s="88" t="b">
        <f t="shared" si="117"/>
        <v>0</v>
      </c>
      <c r="AP316" s="88" t="b">
        <f t="shared" si="117"/>
        <v>0</v>
      </c>
      <c r="AQ316" s="88" t="b">
        <f t="shared" si="117"/>
        <v>0</v>
      </c>
      <c r="AR316" s="88" t="b">
        <f t="shared" si="117"/>
        <v>0</v>
      </c>
      <c r="AS316" s="62">
        <f t="shared" si="113"/>
        <v>0</v>
      </c>
      <c r="AT316" s="88" t="str">
        <f t="shared" si="114"/>
        <v>Days</v>
      </c>
      <c r="AU316" s="89" t="str">
        <f t="shared" si="115"/>
        <v/>
      </c>
      <c r="AV316" s="88" t="str">
        <f t="shared" si="116"/>
        <v>No</v>
      </c>
    </row>
    <row r="317" spans="1:48" s="90" customFormat="1" ht="15" customHeight="1" x14ac:dyDescent="0.25">
      <c r="A317" s="178"/>
      <c r="B317" s="179"/>
      <c r="C317" s="180"/>
      <c r="D317" s="181"/>
      <c r="E317" s="181" t="str">
        <f t="shared" si="119"/>
        <v/>
      </c>
      <c r="F317" s="182" t="str">
        <f>IF(ISBLANK(D317)=TRUE,"",IF($B317="Days",VLOOKUP(D317,$F$1:$G$1,2,FALSE),((E317-D317)*24)-#REF!))</f>
        <v/>
      </c>
      <c r="G317" s="181"/>
      <c r="H317" s="181" t="str">
        <f t="shared" si="120"/>
        <v/>
      </c>
      <c r="I317" s="182" t="str">
        <f>IF(ISBLANK(G317)=TRUE,"",IF($B317="Days",VLOOKUP(G317,$F$1:$G$1,2,FALSE),((H317-G317)*24)-#REF!))</f>
        <v/>
      </c>
      <c r="J317" s="181"/>
      <c r="K317" s="181" t="str">
        <f t="shared" si="121"/>
        <v/>
      </c>
      <c r="L317" s="182" t="str">
        <f>IF(ISBLANK(J317)=TRUE,"",IF($B317="Days",VLOOKUP(J317,$F$1:$G$1,2,FALSE),((K317-J317)*24)-#REF!))</f>
        <v/>
      </c>
      <c r="M317" s="181"/>
      <c r="N317" s="181" t="str">
        <f t="shared" si="122"/>
        <v/>
      </c>
      <c r="O317" s="182" t="str">
        <f>IF(ISBLANK(M317)=TRUE,"",IF($B317="Days",VLOOKUP(M317,$F$1:$G$1,2,FALSE),((N317-M317)*24)-#REF!))</f>
        <v/>
      </c>
      <c r="P317" s="181"/>
      <c r="Q317" s="181" t="str">
        <f t="shared" si="123"/>
        <v/>
      </c>
      <c r="R317" s="182" t="str">
        <f>IF(ISBLANK(P317)=TRUE,"",IF($B317="Days",VLOOKUP(P317,$F$1:$G$1,2,FALSE),((Q317-P317)*24)-#REF!))</f>
        <v/>
      </c>
      <c r="S317" s="181"/>
      <c r="T317" s="181" t="str">
        <f t="shared" si="124"/>
        <v/>
      </c>
      <c r="U317" s="182" t="str">
        <f>IF(ISBLANK(S317)=TRUE,"",IF($B317="Days",VLOOKUP(S317,$F$1:$G$1,2,FALSE),((T317-S317)*24)-#REF!))</f>
        <v/>
      </c>
      <c r="V317" s="181"/>
      <c r="W317" s="181" t="str">
        <f t="shared" si="125"/>
        <v/>
      </c>
      <c r="X317" s="182" t="str">
        <f>IF(ISBLANK(V317)=TRUE,"",IF($B317="Days",VLOOKUP(V317,$F$1:$G$1,2,FALSE),((W317-V317)*24)-#REF!))</f>
        <v/>
      </c>
      <c r="Y317" s="56" t="str">
        <f>IFERROR(VLOOKUP(A317,#REF!,5,FALSE),"")</f>
        <v/>
      </c>
      <c r="Z317" s="56" t="str">
        <f t="shared" si="101"/>
        <v/>
      </c>
      <c r="AA317" s="56" t="str">
        <f t="shared" si="102"/>
        <v/>
      </c>
      <c r="AB317" s="57" t="str">
        <f t="shared" si="103"/>
        <v/>
      </c>
      <c r="AC317" s="57" t="str">
        <f t="shared" si="104"/>
        <v/>
      </c>
      <c r="AD317" s="86" t="str">
        <f t="shared" si="105"/>
        <v/>
      </c>
      <c r="AE317" s="86" t="str">
        <f t="shared" si="106"/>
        <v/>
      </c>
      <c r="AF317" s="86" t="str">
        <f t="shared" si="107"/>
        <v/>
      </c>
      <c r="AG317" s="86" t="str">
        <f t="shared" si="108"/>
        <v/>
      </c>
      <c r="AH317" s="86" t="str">
        <f t="shared" si="109"/>
        <v/>
      </c>
      <c r="AI317" s="86" t="str">
        <f t="shared" si="110"/>
        <v/>
      </c>
      <c r="AJ317" s="86" t="str">
        <f t="shared" si="111"/>
        <v/>
      </c>
      <c r="AK317" s="87">
        <f t="shared" si="112"/>
        <v>0</v>
      </c>
      <c r="AL317" s="88" t="b">
        <f t="shared" si="118"/>
        <v>0</v>
      </c>
      <c r="AM317" s="88" t="b">
        <f t="shared" si="118"/>
        <v>0</v>
      </c>
      <c r="AN317" s="88" t="b">
        <f t="shared" si="118"/>
        <v>0</v>
      </c>
      <c r="AO317" s="88" t="b">
        <f t="shared" si="117"/>
        <v>0</v>
      </c>
      <c r="AP317" s="88" t="b">
        <f t="shared" si="117"/>
        <v>0</v>
      </c>
      <c r="AQ317" s="88" t="b">
        <f t="shared" si="117"/>
        <v>0</v>
      </c>
      <c r="AR317" s="88" t="b">
        <f t="shared" si="117"/>
        <v>0</v>
      </c>
      <c r="AS317" s="62">
        <f t="shared" si="113"/>
        <v>0</v>
      </c>
      <c r="AT317" s="88" t="str">
        <f t="shared" si="114"/>
        <v>Days</v>
      </c>
      <c r="AU317" s="89" t="str">
        <f t="shared" si="115"/>
        <v/>
      </c>
      <c r="AV317" s="88" t="str">
        <f t="shared" si="116"/>
        <v>No</v>
      </c>
    </row>
    <row r="318" spans="1:48" s="90" customFormat="1" ht="15" customHeight="1" x14ac:dyDescent="0.25">
      <c r="A318" s="178"/>
      <c r="B318" s="179"/>
      <c r="C318" s="180"/>
      <c r="D318" s="181"/>
      <c r="E318" s="181" t="str">
        <f t="shared" si="119"/>
        <v/>
      </c>
      <c r="F318" s="182" t="str">
        <f>IF(ISBLANK(D318)=TRUE,"",IF($B318="Days",VLOOKUP(D318,$F$1:$G$1,2,FALSE),((E318-D318)*24)-#REF!))</f>
        <v/>
      </c>
      <c r="G318" s="181"/>
      <c r="H318" s="181" t="str">
        <f t="shared" si="120"/>
        <v/>
      </c>
      <c r="I318" s="182" t="str">
        <f>IF(ISBLANK(G318)=TRUE,"",IF($B318="Days",VLOOKUP(G318,$F$1:$G$1,2,FALSE),((H318-G318)*24)-#REF!))</f>
        <v/>
      </c>
      <c r="J318" s="181"/>
      <c r="K318" s="181" t="str">
        <f t="shared" si="121"/>
        <v/>
      </c>
      <c r="L318" s="182" t="str">
        <f>IF(ISBLANK(J318)=TRUE,"",IF($B318="Days",VLOOKUP(J318,$F$1:$G$1,2,FALSE),((K318-J318)*24)-#REF!))</f>
        <v/>
      </c>
      <c r="M318" s="181"/>
      <c r="N318" s="181" t="str">
        <f t="shared" si="122"/>
        <v/>
      </c>
      <c r="O318" s="182" t="str">
        <f>IF(ISBLANK(M318)=TRUE,"",IF($B318="Days",VLOOKUP(M318,$F$1:$G$1,2,FALSE),((N318-M318)*24)-#REF!))</f>
        <v/>
      </c>
      <c r="P318" s="181"/>
      <c r="Q318" s="181" t="str">
        <f t="shared" si="123"/>
        <v/>
      </c>
      <c r="R318" s="182" t="str">
        <f>IF(ISBLANK(P318)=TRUE,"",IF($B318="Days",VLOOKUP(P318,$F$1:$G$1,2,FALSE),((Q318-P318)*24)-#REF!))</f>
        <v/>
      </c>
      <c r="S318" s="181"/>
      <c r="T318" s="181" t="str">
        <f t="shared" si="124"/>
        <v/>
      </c>
      <c r="U318" s="182" t="str">
        <f>IF(ISBLANK(S318)=TRUE,"",IF($B318="Days",VLOOKUP(S318,$F$1:$G$1,2,FALSE),((T318-S318)*24)-#REF!))</f>
        <v/>
      </c>
      <c r="V318" s="181"/>
      <c r="W318" s="181" t="str">
        <f t="shared" si="125"/>
        <v/>
      </c>
      <c r="X318" s="182" t="str">
        <f>IF(ISBLANK(V318)=TRUE,"",IF($B318="Days",VLOOKUP(V318,$F$1:$G$1,2,FALSE),((W318-V318)*24)-#REF!))</f>
        <v/>
      </c>
      <c r="Y318" s="56" t="str">
        <f>IFERROR(VLOOKUP(A318,#REF!,5,FALSE),"")</f>
        <v/>
      </c>
      <c r="Z318" s="56" t="str">
        <f t="shared" si="101"/>
        <v/>
      </c>
      <c r="AA318" s="56" t="str">
        <f t="shared" si="102"/>
        <v/>
      </c>
      <c r="AB318" s="57" t="str">
        <f t="shared" si="103"/>
        <v/>
      </c>
      <c r="AC318" s="57" t="str">
        <f t="shared" si="104"/>
        <v/>
      </c>
      <c r="AD318" s="86" t="str">
        <f t="shared" si="105"/>
        <v/>
      </c>
      <c r="AE318" s="86" t="str">
        <f t="shared" si="106"/>
        <v/>
      </c>
      <c r="AF318" s="86" t="str">
        <f t="shared" si="107"/>
        <v/>
      </c>
      <c r="AG318" s="86" t="str">
        <f t="shared" si="108"/>
        <v/>
      </c>
      <c r="AH318" s="86" t="str">
        <f t="shared" si="109"/>
        <v/>
      </c>
      <c r="AI318" s="86" t="str">
        <f t="shared" si="110"/>
        <v/>
      </c>
      <c r="AJ318" s="86" t="str">
        <f t="shared" si="111"/>
        <v/>
      </c>
      <c r="AK318" s="87">
        <f t="shared" si="112"/>
        <v>0</v>
      </c>
      <c r="AL318" s="88" t="b">
        <f t="shared" si="118"/>
        <v>0</v>
      </c>
      <c r="AM318" s="88" t="b">
        <f t="shared" si="118"/>
        <v>0</v>
      </c>
      <c r="AN318" s="88" t="b">
        <f t="shared" si="118"/>
        <v>0</v>
      </c>
      <c r="AO318" s="88" t="b">
        <f t="shared" si="117"/>
        <v>0</v>
      </c>
      <c r="AP318" s="88" t="b">
        <f t="shared" si="117"/>
        <v>0</v>
      </c>
      <c r="AQ318" s="88" t="b">
        <f t="shared" si="117"/>
        <v>0</v>
      </c>
      <c r="AR318" s="88" t="b">
        <f t="shared" si="117"/>
        <v>0</v>
      </c>
      <c r="AS318" s="62">
        <f t="shared" si="113"/>
        <v>0</v>
      </c>
      <c r="AT318" s="88" t="str">
        <f t="shared" si="114"/>
        <v>Days</v>
      </c>
      <c r="AU318" s="89" t="str">
        <f t="shared" si="115"/>
        <v/>
      </c>
      <c r="AV318" s="88" t="str">
        <f t="shared" si="116"/>
        <v>No</v>
      </c>
    </row>
    <row r="319" spans="1:48" s="90" customFormat="1" ht="15" customHeight="1" x14ac:dyDescent="0.25">
      <c r="A319" s="178"/>
      <c r="B319" s="179"/>
      <c r="C319" s="180"/>
      <c r="D319" s="181"/>
      <c r="E319" s="181" t="str">
        <f t="shared" si="119"/>
        <v/>
      </c>
      <c r="F319" s="182" t="str">
        <f>IF(ISBLANK(D319)=TRUE,"",IF($B319="Days",VLOOKUP(D319,$F$1:$G$1,2,FALSE),((E319-D319)*24)-#REF!))</f>
        <v/>
      </c>
      <c r="G319" s="181"/>
      <c r="H319" s="181" t="str">
        <f t="shared" si="120"/>
        <v/>
      </c>
      <c r="I319" s="182" t="str">
        <f>IF(ISBLANK(G319)=TRUE,"",IF($B319="Days",VLOOKUP(G319,$F$1:$G$1,2,FALSE),((H319-G319)*24)-#REF!))</f>
        <v/>
      </c>
      <c r="J319" s="181"/>
      <c r="K319" s="181" t="str">
        <f t="shared" si="121"/>
        <v/>
      </c>
      <c r="L319" s="182" t="str">
        <f>IF(ISBLANK(J319)=TRUE,"",IF($B319="Days",VLOOKUP(J319,$F$1:$G$1,2,FALSE),((K319-J319)*24)-#REF!))</f>
        <v/>
      </c>
      <c r="M319" s="181"/>
      <c r="N319" s="181" t="str">
        <f t="shared" si="122"/>
        <v/>
      </c>
      <c r="O319" s="182" t="str">
        <f>IF(ISBLANK(M319)=TRUE,"",IF($B319="Days",VLOOKUP(M319,$F$1:$G$1,2,FALSE),((N319-M319)*24)-#REF!))</f>
        <v/>
      </c>
      <c r="P319" s="181"/>
      <c r="Q319" s="181" t="str">
        <f t="shared" si="123"/>
        <v/>
      </c>
      <c r="R319" s="182" t="str">
        <f>IF(ISBLANK(P319)=TRUE,"",IF($B319="Days",VLOOKUP(P319,$F$1:$G$1,2,FALSE),((Q319-P319)*24)-#REF!))</f>
        <v/>
      </c>
      <c r="S319" s="181"/>
      <c r="T319" s="181" t="str">
        <f t="shared" si="124"/>
        <v/>
      </c>
      <c r="U319" s="182" t="str">
        <f>IF(ISBLANK(S319)=TRUE,"",IF($B319="Days",VLOOKUP(S319,$F$1:$G$1,2,FALSE),((T319-S319)*24)-#REF!))</f>
        <v/>
      </c>
      <c r="V319" s="181"/>
      <c r="W319" s="181" t="str">
        <f t="shared" si="125"/>
        <v/>
      </c>
      <c r="X319" s="182" t="str">
        <f>IF(ISBLANK(V319)=TRUE,"",IF($B319="Days",VLOOKUP(V319,$F$1:$G$1,2,FALSE),((W319-V319)*24)-#REF!))</f>
        <v/>
      </c>
      <c r="Y319" s="56" t="str">
        <f>IFERROR(VLOOKUP(A319,#REF!,5,FALSE),"")</f>
        <v/>
      </c>
      <c r="Z319" s="56" t="str">
        <f t="shared" si="101"/>
        <v/>
      </c>
      <c r="AA319" s="56" t="str">
        <f t="shared" si="102"/>
        <v/>
      </c>
      <c r="AB319" s="57" t="str">
        <f t="shared" si="103"/>
        <v/>
      </c>
      <c r="AC319" s="57" t="str">
        <f t="shared" si="104"/>
        <v/>
      </c>
      <c r="AD319" s="86" t="str">
        <f t="shared" si="105"/>
        <v/>
      </c>
      <c r="AE319" s="86" t="str">
        <f t="shared" si="106"/>
        <v/>
      </c>
      <c r="AF319" s="86" t="str">
        <f t="shared" si="107"/>
        <v/>
      </c>
      <c r="AG319" s="86" t="str">
        <f t="shared" si="108"/>
        <v/>
      </c>
      <c r="AH319" s="86" t="str">
        <f t="shared" si="109"/>
        <v/>
      </c>
      <c r="AI319" s="86" t="str">
        <f t="shared" si="110"/>
        <v/>
      </c>
      <c r="AJ319" s="86" t="str">
        <f t="shared" si="111"/>
        <v/>
      </c>
      <c r="AK319" s="87">
        <f t="shared" si="112"/>
        <v>0</v>
      </c>
      <c r="AL319" s="88" t="b">
        <f t="shared" si="118"/>
        <v>0</v>
      </c>
      <c r="AM319" s="88" t="b">
        <f t="shared" si="118"/>
        <v>0</v>
      </c>
      <c r="AN319" s="88" t="b">
        <f t="shared" si="118"/>
        <v>0</v>
      </c>
      <c r="AO319" s="88" t="b">
        <f t="shared" si="117"/>
        <v>0</v>
      </c>
      <c r="AP319" s="88" t="b">
        <f t="shared" si="117"/>
        <v>0</v>
      </c>
      <c r="AQ319" s="88" t="b">
        <f t="shared" si="117"/>
        <v>0</v>
      </c>
      <c r="AR319" s="88" t="b">
        <f t="shared" si="117"/>
        <v>0</v>
      </c>
      <c r="AS319" s="62">
        <f t="shared" si="113"/>
        <v>0</v>
      </c>
      <c r="AT319" s="88" t="str">
        <f t="shared" si="114"/>
        <v>Days</v>
      </c>
      <c r="AU319" s="89" t="str">
        <f t="shared" si="115"/>
        <v/>
      </c>
      <c r="AV319" s="88" t="str">
        <f t="shared" si="116"/>
        <v>No</v>
      </c>
    </row>
    <row r="320" spans="1:48" s="90" customFormat="1" ht="15" customHeight="1" x14ac:dyDescent="0.25">
      <c r="A320" s="178"/>
      <c r="B320" s="179"/>
      <c r="C320" s="180"/>
      <c r="D320" s="181"/>
      <c r="E320" s="181" t="str">
        <f t="shared" si="119"/>
        <v/>
      </c>
      <c r="F320" s="182" t="str">
        <f>IF(ISBLANK(D320)=TRUE,"",IF($B320="Days",VLOOKUP(D320,$F$1:$G$1,2,FALSE),((E320-D320)*24)-#REF!))</f>
        <v/>
      </c>
      <c r="G320" s="181"/>
      <c r="H320" s="181" t="str">
        <f t="shared" si="120"/>
        <v/>
      </c>
      <c r="I320" s="182" t="str">
        <f>IF(ISBLANK(G320)=TRUE,"",IF($B320="Days",VLOOKUP(G320,$F$1:$G$1,2,FALSE),((H320-G320)*24)-#REF!))</f>
        <v/>
      </c>
      <c r="J320" s="181"/>
      <c r="K320" s="181" t="str">
        <f t="shared" si="121"/>
        <v/>
      </c>
      <c r="L320" s="182" t="str">
        <f>IF(ISBLANK(J320)=TRUE,"",IF($B320="Days",VLOOKUP(J320,$F$1:$G$1,2,FALSE),((K320-J320)*24)-#REF!))</f>
        <v/>
      </c>
      <c r="M320" s="181"/>
      <c r="N320" s="181" t="str">
        <f t="shared" si="122"/>
        <v/>
      </c>
      <c r="O320" s="182" t="str">
        <f>IF(ISBLANK(M320)=TRUE,"",IF($B320="Days",VLOOKUP(M320,$F$1:$G$1,2,FALSE),((N320-M320)*24)-#REF!))</f>
        <v/>
      </c>
      <c r="P320" s="181"/>
      <c r="Q320" s="181" t="str">
        <f t="shared" si="123"/>
        <v/>
      </c>
      <c r="R320" s="182" t="str">
        <f>IF(ISBLANK(P320)=TRUE,"",IF($B320="Days",VLOOKUP(P320,$F$1:$G$1,2,FALSE),((Q320-P320)*24)-#REF!))</f>
        <v/>
      </c>
      <c r="S320" s="181"/>
      <c r="T320" s="181" t="str">
        <f t="shared" si="124"/>
        <v/>
      </c>
      <c r="U320" s="182" t="str">
        <f>IF(ISBLANK(S320)=TRUE,"",IF($B320="Days",VLOOKUP(S320,$F$1:$G$1,2,FALSE),((T320-S320)*24)-#REF!))</f>
        <v/>
      </c>
      <c r="V320" s="181"/>
      <c r="W320" s="181" t="str">
        <f t="shared" si="125"/>
        <v/>
      </c>
      <c r="X320" s="182" t="str">
        <f>IF(ISBLANK(V320)=TRUE,"",IF($B320="Days",VLOOKUP(V320,$F$1:$G$1,2,FALSE),((W320-V320)*24)-#REF!))</f>
        <v/>
      </c>
      <c r="Y320" s="56" t="str">
        <f>IFERROR(VLOOKUP(A320,#REF!,5,FALSE),"")</f>
        <v/>
      </c>
      <c r="Z320" s="56" t="str">
        <f t="shared" si="101"/>
        <v/>
      </c>
      <c r="AA320" s="56" t="str">
        <f t="shared" si="102"/>
        <v/>
      </c>
      <c r="AB320" s="57" t="str">
        <f t="shared" si="103"/>
        <v/>
      </c>
      <c r="AC320" s="57" t="str">
        <f t="shared" si="104"/>
        <v/>
      </c>
      <c r="AD320" s="86" t="str">
        <f t="shared" si="105"/>
        <v/>
      </c>
      <c r="AE320" s="86" t="str">
        <f t="shared" si="106"/>
        <v/>
      </c>
      <c r="AF320" s="86" t="str">
        <f t="shared" si="107"/>
        <v/>
      </c>
      <c r="AG320" s="86" t="str">
        <f t="shared" si="108"/>
        <v/>
      </c>
      <c r="AH320" s="86" t="str">
        <f t="shared" si="109"/>
        <v/>
      </c>
      <c r="AI320" s="86" t="str">
        <f t="shared" si="110"/>
        <v/>
      </c>
      <c r="AJ320" s="86" t="str">
        <f t="shared" si="111"/>
        <v/>
      </c>
      <c r="AK320" s="87">
        <f t="shared" si="112"/>
        <v>0</v>
      </c>
      <c r="AL320" s="88" t="b">
        <f t="shared" si="118"/>
        <v>0</v>
      </c>
      <c r="AM320" s="88" t="b">
        <f t="shared" si="118"/>
        <v>0</v>
      </c>
      <c r="AN320" s="88" t="b">
        <f t="shared" si="118"/>
        <v>0</v>
      </c>
      <c r="AO320" s="88" t="b">
        <f t="shared" si="117"/>
        <v>0</v>
      </c>
      <c r="AP320" s="88" t="b">
        <f t="shared" si="117"/>
        <v>0</v>
      </c>
      <c r="AQ320" s="88" t="b">
        <f t="shared" si="117"/>
        <v>0</v>
      </c>
      <c r="AR320" s="88" t="b">
        <f t="shared" si="117"/>
        <v>0</v>
      </c>
      <c r="AS320" s="62">
        <f t="shared" si="113"/>
        <v>0</v>
      </c>
      <c r="AT320" s="88" t="str">
        <f t="shared" si="114"/>
        <v>Days</v>
      </c>
      <c r="AU320" s="89" t="str">
        <f t="shared" si="115"/>
        <v/>
      </c>
      <c r="AV320" s="88" t="str">
        <f t="shared" si="116"/>
        <v>No</v>
      </c>
    </row>
    <row r="321" spans="1:48" s="90" customFormat="1" ht="15" customHeight="1" x14ac:dyDescent="0.25">
      <c r="A321" s="178"/>
      <c r="B321" s="179"/>
      <c r="C321" s="180"/>
      <c r="D321" s="181"/>
      <c r="E321" s="181" t="str">
        <f t="shared" si="119"/>
        <v/>
      </c>
      <c r="F321" s="182" t="str">
        <f>IF(ISBLANK(D321)=TRUE,"",IF($B321="Days",VLOOKUP(D321,$F$1:$G$1,2,FALSE),((E321-D321)*24)-#REF!))</f>
        <v/>
      </c>
      <c r="G321" s="181"/>
      <c r="H321" s="181" t="str">
        <f t="shared" si="120"/>
        <v/>
      </c>
      <c r="I321" s="182" t="str">
        <f>IF(ISBLANK(G321)=TRUE,"",IF($B321="Days",VLOOKUP(G321,$F$1:$G$1,2,FALSE),((H321-G321)*24)-#REF!))</f>
        <v/>
      </c>
      <c r="J321" s="181"/>
      <c r="K321" s="181" t="str">
        <f t="shared" si="121"/>
        <v/>
      </c>
      <c r="L321" s="182" t="str">
        <f>IF(ISBLANK(J321)=TRUE,"",IF($B321="Days",VLOOKUP(J321,$F$1:$G$1,2,FALSE),((K321-J321)*24)-#REF!))</f>
        <v/>
      </c>
      <c r="M321" s="181"/>
      <c r="N321" s="181" t="str">
        <f t="shared" si="122"/>
        <v/>
      </c>
      <c r="O321" s="182" t="str">
        <f>IF(ISBLANK(M321)=TRUE,"",IF($B321="Days",VLOOKUP(M321,$F$1:$G$1,2,FALSE),((N321-M321)*24)-#REF!))</f>
        <v/>
      </c>
      <c r="P321" s="181"/>
      <c r="Q321" s="181" t="str">
        <f t="shared" si="123"/>
        <v/>
      </c>
      <c r="R321" s="182" t="str">
        <f>IF(ISBLANK(P321)=TRUE,"",IF($B321="Days",VLOOKUP(P321,$F$1:$G$1,2,FALSE),((Q321-P321)*24)-#REF!))</f>
        <v/>
      </c>
      <c r="S321" s="181"/>
      <c r="T321" s="181" t="str">
        <f t="shared" si="124"/>
        <v/>
      </c>
      <c r="U321" s="182" t="str">
        <f>IF(ISBLANK(S321)=TRUE,"",IF($B321="Days",VLOOKUP(S321,$F$1:$G$1,2,FALSE),((T321-S321)*24)-#REF!))</f>
        <v/>
      </c>
      <c r="V321" s="181"/>
      <c r="W321" s="181" t="str">
        <f t="shared" si="125"/>
        <v/>
      </c>
      <c r="X321" s="182" t="str">
        <f>IF(ISBLANK(V321)=TRUE,"",IF($B321="Days",VLOOKUP(V321,$F$1:$G$1,2,FALSE),((W321-V321)*24)-#REF!))</f>
        <v/>
      </c>
      <c r="Y321" s="56" t="str">
        <f>IFERROR(VLOOKUP(A321,#REF!,5,FALSE),"")</f>
        <v/>
      </c>
      <c r="Z321" s="56" t="str">
        <f t="shared" si="101"/>
        <v/>
      </c>
      <c r="AA321" s="56" t="str">
        <f t="shared" si="102"/>
        <v/>
      </c>
      <c r="AB321" s="57" t="str">
        <f t="shared" si="103"/>
        <v/>
      </c>
      <c r="AC321" s="57" t="str">
        <f t="shared" si="104"/>
        <v/>
      </c>
      <c r="AD321" s="86" t="str">
        <f t="shared" si="105"/>
        <v/>
      </c>
      <c r="AE321" s="86" t="str">
        <f t="shared" si="106"/>
        <v/>
      </c>
      <c r="AF321" s="86" t="str">
        <f t="shared" si="107"/>
        <v/>
      </c>
      <c r="AG321" s="86" t="str">
        <f t="shared" si="108"/>
        <v/>
      </c>
      <c r="AH321" s="86" t="str">
        <f t="shared" si="109"/>
        <v/>
      </c>
      <c r="AI321" s="86" t="str">
        <f t="shared" si="110"/>
        <v/>
      </c>
      <c r="AJ321" s="86" t="str">
        <f t="shared" si="111"/>
        <v/>
      </c>
      <c r="AK321" s="87">
        <f t="shared" si="112"/>
        <v>0</v>
      </c>
      <c r="AL321" s="88" t="b">
        <f t="shared" si="118"/>
        <v>0</v>
      </c>
      <c r="AM321" s="88" t="b">
        <f t="shared" si="118"/>
        <v>0</v>
      </c>
      <c r="AN321" s="88" t="b">
        <f t="shared" si="118"/>
        <v>0</v>
      </c>
      <c r="AO321" s="88" t="b">
        <f t="shared" si="117"/>
        <v>0</v>
      </c>
      <c r="AP321" s="88" t="b">
        <f t="shared" si="117"/>
        <v>0</v>
      </c>
      <c r="AQ321" s="88" t="b">
        <f t="shared" si="117"/>
        <v>0</v>
      </c>
      <c r="AR321" s="88" t="b">
        <f t="shared" si="117"/>
        <v>0</v>
      </c>
      <c r="AS321" s="62">
        <f t="shared" si="113"/>
        <v>0</v>
      </c>
      <c r="AT321" s="88" t="str">
        <f t="shared" si="114"/>
        <v>Days</v>
      </c>
      <c r="AU321" s="89" t="str">
        <f t="shared" si="115"/>
        <v/>
      </c>
      <c r="AV321" s="88" t="str">
        <f t="shared" si="116"/>
        <v>No</v>
      </c>
    </row>
    <row r="322" spans="1:48" s="90" customFormat="1" ht="15" customHeight="1" x14ac:dyDescent="0.25">
      <c r="A322" s="178"/>
      <c r="B322" s="179"/>
      <c r="C322" s="180"/>
      <c r="D322" s="181"/>
      <c r="E322" s="181" t="str">
        <f t="shared" si="119"/>
        <v/>
      </c>
      <c r="F322" s="182" t="str">
        <f>IF(ISBLANK(D322)=TRUE,"",IF($B322="Days",VLOOKUP(D322,$F$1:$G$1,2,FALSE),((E322-D322)*24)-#REF!))</f>
        <v/>
      </c>
      <c r="G322" s="181"/>
      <c r="H322" s="181" t="str">
        <f t="shared" si="120"/>
        <v/>
      </c>
      <c r="I322" s="182" t="str">
        <f>IF(ISBLANK(G322)=TRUE,"",IF($B322="Days",VLOOKUP(G322,$F$1:$G$1,2,FALSE),((H322-G322)*24)-#REF!))</f>
        <v/>
      </c>
      <c r="J322" s="181"/>
      <c r="K322" s="181" t="str">
        <f t="shared" si="121"/>
        <v/>
      </c>
      <c r="L322" s="182" t="str">
        <f>IF(ISBLANK(J322)=TRUE,"",IF($B322="Days",VLOOKUP(J322,$F$1:$G$1,2,FALSE),((K322-J322)*24)-#REF!))</f>
        <v/>
      </c>
      <c r="M322" s="181"/>
      <c r="N322" s="181" t="str">
        <f t="shared" si="122"/>
        <v/>
      </c>
      <c r="O322" s="182" t="str">
        <f>IF(ISBLANK(M322)=TRUE,"",IF($B322="Days",VLOOKUP(M322,$F$1:$G$1,2,FALSE),((N322-M322)*24)-#REF!))</f>
        <v/>
      </c>
      <c r="P322" s="181"/>
      <c r="Q322" s="181" t="str">
        <f t="shared" si="123"/>
        <v/>
      </c>
      <c r="R322" s="182" t="str">
        <f>IF(ISBLANK(P322)=TRUE,"",IF($B322="Days",VLOOKUP(P322,$F$1:$G$1,2,FALSE),((Q322-P322)*24)-#REF!))</f>
        <v/>
      </c>
      <c r="S322" s="181"/>
      <c r="T322" s="181" t="str">
        <f t="shared" si="124"/>
        <v/>
      </c>
      <c r="U322" s="182" t="str">
        <f>IF(ISBLANK(S322)=TRUE,"",IF($B322="Days",VLOOKUP(S322,$F$1:$G$1,2,FALSE),((T322-S322)*24)-#REF!))</f>
        <v/>
      </c>
      <c r="V322" s="181"/>
      <c r="W322" s="181" t="str">
        <f t="shared" si="125"/>
        <v/>
      </c>
      <c r="X322" s="182" t="str">
        <f>IF(ISBLANK(V322)=TRUE,"",IF($B322="Days",VLOOKUP(V322,$F$1:$G$1,2,FALSE),((W322-V322)*24)-#REF!))</f>
        <v/>
      </c>
      <c r="Y322" s="56" t="str">
        <f>IFERROR(VLOOKUP(A322,#REF!,5,FALSE),"")</f>
        <v/>
      </c>
      <c r="Z322" s="56" t="str">
        <f t="shared" si="101"/>
        <v/>
      </c>
      <c r="AA322" s="56" t="str">
        <f t="shared" si="102"/>
        <v/>
      </c>
      <c r="AB322" s="57" t="str">
        <f t="shared" si="103"/>
        <v/>
      </c>
      <c r="AC322" s="57" t="str">
        <f t="shared" si="104"/>
        <v/>
      </c>
      <c r="AD322" s="86" t="str">
        <f t="shared" si="105"/>
        <v/>
      </c>
      <c r="AE322" s="86" t="str">
        <f t="shared" si="106"/>
        <v/>
      </c>
      <c r="AF322" s="86" t="str">
        <f t="shared" si="107"/>
        <v/>
      </c>
      <c r="AG322" s="86" t="str">
        <f t="shared" si="108"/>
        <v/>
      </c>
      <c r="AH322" s="86" t="str">
        <f t="shared" si="109"/>
        <v/>
      </c>
      <c r="AI322" s="86" t="str">
        <f t="shared" si="110"/>
        <v/>
      </c>
      <c r="AJ322" s="86" t="str">
        <f t="shared" si="111"/>
        <v/>
      </c>
      <c r="AK322" s="87">
        <f t="shared" si="112"/>
        <v>0</v>
      </c>
      <c r="AL322" s="88" t="b">
        <f t="shared" si="118"/>
        <v>0</v>
      </c>
      <c r="AM322" s="88" t="b">
        <f t="shared" si="118"/>
        <v>0</v>
      </c>
      <c r="AN322" s="88" t="b">
        <f t="shared" si="118"/>
        <v>0</v>
      </c>
      <c r="AO322" s="88" t="b">
        <f t="shared" si="117"/>
        <v>0</v>
      </c>
      <c r="AP322" s="88" t="b">
        <f t="shared" si="117"/>
        <v>0</v>
      </c>
      <c r="AQ322" s="88" t="b">
        <f t="shared" si="117"/>
        <v>0</v>
      </c>
      <c r="AR322" s="88" t="b">
        <f t="shared" si="117"/>
        <v>0</v>
      </c>
      <c r="AS322" s="62">
        <f t="shared" si="113"/>
        <v>0</v>
      </c>
      <c r="AT322" s="88" t="str">
        <f t="shared" si="114"/>
        <v>Days</v>
      </c>
      <c r="AU322" s="89" t="str">
        <f t="shared" si="115"/>
        <v/>
      </c>
      <c r="AV322" s="88" t="str">
        <f t="shared" si="116"/>
        <v>No</v>
      </c>
    </row>
    <row r="323" spans="1:48" s="90" customFormat="1" ht="15" customHeight="1" x14ac:dyDescent="0.25">
      <c r="A323" s="178"/>
      <c r="B323" s="179"/>
      <c r="C323" s="180"/>
      <c r="D323" s="181"/>
      <c r="E323" s="181" t="str">
        <f t="shared" si="119"/>
        <v/>
      </c>
      <c r="F323" s="182" t="str">
        <f>IF(ISBLANK(D323)=TRUE,"",IF($B323="Days",VLOOKUP(D323,$F$1:$G$1,2,FALSE),((E323-D323)*24)-#REF!))</f>
        <v/>
      </c>
      <c r="G323" s="181"/>
      <c r="H323" s="181" t="str">
        <f t="shared" si="120"/>
        <v/>
      </c>
      <c r="I323" s="182" t="str">
        <f>IF(ISBLANK(G323)=TRUE,"",IF($B323="Days",VLOOKUP(G323,$F$1:$G$1,2,FALSE),((H323-G323)*24)-#REF!))</f>
        <v/>
      </c>
      <c r="J323" s="181"/>
      <c r="K323" s="181" t="str">
        <f t="shared" si="121"/>
        <v/>
      </c>
      <c r="L323" s="182" t="str">
        <f>IF(ISBLANK(J323)=TRUE,"",IF($B323="Days",VLOOKUP(J323,$F$1:$G$1,2,FALSE),((K323-J323)*24)-#REF!))</f>
        <v/>
      </c>
      <c r="M323" s="181"/>
      <c r="N323" s="181" t="str">
        <f t="shared" si="122"/>
        <v/>
      </c>
      <c r="O323" s="182" t="str">
        <f>IF(ISBLANK(M323)=TRUE,"",IF($B323="Days",VLOOKUP(M323,$F$1:$G$1,2,FALSE),((N323-M323)*24)-#REF!))</f>
        <v/>
      </c>
      <c r="P323" s="181"/>
      <c r="Q323" s="181" t="str">
        <f t="shared" si="123"/>
        <v/>
      </c>
      <c r="R323" s="182" t="str">
        <f>IF(ISBLANK(P323)=TRUE,"",IF($B323="Days",VLOOKUP(P323,$F$1:$G$1,2,FALSE),((Q323-P323)*24)-#REF!))</f>
        <v/>
      </c>
      <c r="S323" s="181"/>
      <c r="T323" s="181" t="str">
        <f t="shared" si="124"/>
        <v/>
      </c>
      <c r="U323" s="182" t="str">
        <f>IF(ISBLANK(S323)=TRUE,"",IF($B323="Days",VLOOKUP(S323,$F$1:$G$1,2,FALSE),((T323-S323)*24)-#REF!))</f>
        <v/>
      </c>
      <c r="V323" s="181"/>
      <c r="W323" s="181" t="str">
        <f t="shared" si="125"/>
        <v/>
      </c>
      <c r="X323" s="182" t="str">
        <f>IF(ISBLANK(V323)=TRUE,"",IF($B323="Days",VLOOKUP(V323,$F$1:$G$1,2,FALSE),((W323-V323)*24)-#REF!))</f>
        <v/>
      </c>
      <c r="Y323" s="56" t="str">
        <f>IFERROR(VLOOKUP(A323,#REF!,5,FALSE),"")</f>
        <v/>
      </c>
      <c r="Z323" s="56" t="str">
        <f t="shared" si="101"/>
        <v/>
      </c>
      <c r="AA323" s="56" t="str">
        <f t="shared" si="102"/>
        <v/>
      </c>
      <c r="AB323" s="57" t="str">
        <f t="shared" si="103"/>
        <v/>
      </c>
      <c r="AC323" s="57" t="str">
        <f t="shared" si="104"/>
        <v/>
      </c>
      <c r="AD323" s="86" t="str">
        <f t="shared" si="105"/>
        <v/>
      </c>
      <c r="AE323" s="86" t="str">
        <f t="shared" si="106"/>
        <v/>
      </c>
      <c r="AF323" s="86" t="str">
        <f t="shared" si="107"/>
        <v/>
      </c>
      <c r="AG323" s="86" t="str">
        <f t="shared" si="108"/>
        <v/>
      </c>
      <c r="AH323" s="86" t="str">
        <f t="shared" si="109"/>
        <v/>
      </c>
      <c r="AI323" s="86" t="str">
        <f t="shared" si="110"/>
        <v/>
      </c>
      <c r="AJ323" s="86" t="str">
        <f t="shared" si="111"/>
        <v/>
      </c>
      <c r="AK323" s="87">
        <f t="shared" si="112"/>
        <v>0</v>
      </c>
      <c r="AL323" s="88" t="b">
        <f t="shared" si="118"/>
        <v>0</v>
      </c>
      <c r="AM323" s="88" t="b">
        <f t="shared" si="118"/>
        <v>0</v>
      </c>
      <c r="AN323" s="88" t="b">
        <f t="shared" si="118"/>
        <v>0</v>
      </c>
      <c r="AO323" s="88" t="b">
        <f t="shared" si="117"/>
        <v>0</v>
      </c>
      <c r="AP323" s="88" t="b">
        <f t="shared" si="117"/>
        <v>0</v>
      </c>
      <c r="AQ323" s="88" t="b">
        <f t="shared" si="117"/>
        <v>0</v>
      </c>
      <c r="AR323" s="88" t="b">
        <f t="shared" si="117"/>
        <v>0</v>
      </c>
      <c r="AS323" s="62">
        <f t="shared" si="113"/>
        <v>0</v>
      </c>
      <c r="AT323" s="88" t="str">
        <f t="shared" si="114"/>
        <v>Days</v>
      </c>
      <c r="AU323" s="89" t="str">
        <f t="shared" si="115"/>
        <v/>
      </c>
      <c r="AV323" s="88" t="str">
        <f t="shared" si="116"/>
        <v>No</v>
      </c>
    </row>
    <row r="324" spans="1:48" s="90" customFormat="1" ht="15" customHeight="1" x14ac:dyDescent="0.25">
      <c r="A324" s="178"/>
      <c r="B324" s="179"/>
      <c r="C324" s="180"/>
      <c r="D324" s="181"/>
      <c r="E324" s="181" t="str">
        <f t="shared" si="119"/>
        <v/>
      </c>
      <c r="F324" s="182" t="str">
        <f>IF(ISBLANK(D324)=TRUE,"",IF($B324="Days",VLOOKUP(D324,$F$1:$G$1,2,FALSE),((E324-D324)*24)-#REF!))</f>
        <v/>
      </c>
      <c r="G324" s="181"/>
      <c r="H324" s="181" t="str">
        <f t="shared" si="120"/>
        <v/>
      </c>
      <c r="I324" s="182" t="str">
        <f>IF(ISBLANK(G324)=TRUE,"",IF($B324="Days",VLOOKUP(G324,$F$1:$G$1,2,FALSE),((H324-G324)*24)-#REF!))</f>
        <v/>
      </c>
      <c r="J324" s="181"/>
      <c r="K324" s="181" t="str">
        <f t="shared" si="121"/>
        <v/>
      </c>
      <c r="L324" s="182" t="str">
        <f>IF(ISBLANK(J324)=TRUE,"",IF($B324="Days",VLOOKUP(J324,$F$1:$G$1,2,FALSE),((K324-J324)*24)-#REF!))</f>
        <v/>
      </c>
      <c r="M324" s="181"/>
      <c r="N324" s="181" t="str">
        <f t="shared" si="122"/>
        <v/>
      </c>
      <c r="O324" s="182" t="str">
        <f>IF(ISBLANK(M324)=TRUE,"",IF($B324="Days",VLOOKUP(M324,$F$1:$G$1,2,FALSE),((N324-M324)*24)-#REF!))</f>
        <v/>
      </c>
      <c r="P324" s="181"/>
      <c r="Q324" s="181" t="str">
        <f t="shared" si="123"/>
        <v/>
      </c>
      <c r="R324" s="182" t="str">
        <f>IF(ISBLANK(P324)=TRUE,"",IF($B324="Days",VLOOKUP(P324,$F$1:$G$1,2,FALSE),((Q324-P324)*24)-#REF!))</f>
        <v/>
      </c>
      <c r="S324" s="181"/>
      <c r="T324" s="181" t="str">
        <f t="shared" si="124"/>
        <v/>
      </c>
      <c r="U324" s="182" t="str">
        <f>IF(ISBLANK(S324)=TRUE,"",IF($B324="Days",VLOOKUP(S324,$F$1:$G$1,2,FALSE),((T324-S324)*24)-#REF!))</f>
        <v/>
      </c>
      <c r="V324" s="181"/>
      <c r="W324" s="181" t="str">
        <f t="shared" si="125"/>
        <v/>
      </c>
      <c r="X324" s="182" t="str">
        <f>IF(ISBLANK(V324)=TRUE,"",IF($B324="Days",VLOOKUP(V324,$F$1:$G$1,2,FALSE),((W324-V324)*24)-#REF!))</f>
        <v/>
      </c>
      <c r="Y324" s="56" t="str">
        <f>IFERROR(VLOOKUP(A324,#REF!,5,FALSE),"")</f>
        <v/>
      </c>
      <c r="Z324" s="56" t="str">
        <f t="shared" si="101"/>
        <v/>
      </c>
      <c r="AA324" s="56" t="str">
        <f t="shared" si="102"/>
        <v/>
      </c>
      <c r="AB324" s="57" t="str">
        <f t="shared" si="103"/>
        <v/>
      </c>
      <c r="AC324" s="57" t="str">
        <f t="shared" si="104"/>
        <v/>
      </c>
      <c r="AD324" s="86" t="str">
        <f t="shared" si="105"/>
        <v/>
      </c>
      <c r="AE324" s="86" t="str">
        <f t="shared" si="106"/>
        <v/>
      </c>
      <c r="AF324" s="86" t="str">
        <f t="shared" si="107"/>
        <v/>
      </c>
      <c r="AG324" s="86" t="str">
        <f t="shared" si="108"/>
        <v/>
      </c>
      <c r="AH324" s="86" t="str">
        <f t="shared" si="109"/>
        <v/>
      </c>
      <c r="AI324" s="86" t="str">
        <f t="shared" si="110"/>
        <v/>
      </c>
      <c r="AJ324" s="86" t="str">
        <f t="shared" si="111"/>
        <v/>
      </c>
      <c r="AK324" s="87">
        <f t="shared" si="112"/>
        <v>0</v>
      </c>
      <c r="AL324" s="88" t="b">
        <f t="shared" si="118"/>
        <v>0</v>
      </c>
      <c r="AM324" s="88" t="b">
        <f t="shared" si="118"/>
        <v>0</v>
      </c>
      <c r="AN324" s="88" t="b">
        <f t="shared" si="118"/>
        <v>0</v>
      </c>
      <c r="AO324" s="88" t="b">
        <f t="shared" si="117"/>
        <v>0</v>
      </c>
      <c r="AP324" s="88" t="b">
        <f t="shared" si="117"/>
        <v>0</v>
      </c>
      <c r="AQ324" s="88" t="b">
        <f t="shared" si="117"/>
        <v>0</v>
      </c>
      <c r="AR324" s="88" t="b">
        <f t="shared" si="117"/>
        <v>0</v>
      </c>
      <c r="AS324" s="62">
        <f t="shared" si="113"/>
        <v>0</v>
      </c>
      <c r="AT324" s="88" t="str">
        <f t="shared" si="114"/>
        <v>Days</v>
      </c>
      <c r="AU324" s="89" t="str">
        <f t="shared" si="115"/>
        <v/>
      </c>
      <c r="AV324" s="88" t="str">
        <f t="shared" si="116"/>
        <v>No</v>
      </c>
    </row>
    <row r="325" spans="1:48" s="90" customFormat="1" ht="15" customHeight="1" x14ac:dyDescent="0.25">
      <c r="A325" s="178"/>
      <c r="B325" s="179"/>
      <c r="C325" s="180"/>
      <c r="D325" s="181"/>
      <c r="E325" s="181" t="str">
        <f t="shared" si="119"/>
        <v/>
      </c>
      <c r="F325" s="182" t="str">
        <f>IF(ISBLANK(D325)=TRUE,"",IF($B325="Days",VLOOKUP(D325,$F$1:$G$1,2,FALSE),((E325-D325)*24)-#REF!))</f>
        <v/>
      </c>
      <c r="G325" s="181"/>
      <c r="H325" s="181" t="str">
        <f t="shared" si="120"/>
        <v/>
      </c>
      <c r="I325" s="182" t="str">
        <f>IF(ISBLANK(G325)=TRUE,"",IF($B325="Days",VLOOKUP(G325,$F$1:$G$1,2,FALSE),((H325-G325)*24)-#REF!))</f>
        <v/>
      </c>
      <c r="J325" s="181"/>
      <c r="K325" s="181" t="str">
        <f t="shared" si="121"/>
        <v/>
      </c>
      <c r="L325" s="182" t="str">
        <f>IF(ISBLANK(J325)=TRUE,"",IF($B325="Days",VLOOKUP(J325,$F$1:$G$1,2,FALSE),((K325-J325)*24)-#REF!))</f>
        <v/>
      </c>
      <c r="M325" s="181"/>
      <c r="N325" s="181" t="str">
        <f t="shared" si="122"/>
        <v/>
      </c>
      <c r="O325" s="182" t="str">
        <f>IF(ISBLANK(M325)=TRUE,"",IF($B325="Days",VLOOKUP(M325,$F$1:$G$1,2,FALSE),((N325-M325)*24)-#REF!))</f>
        <v/>
      </c>
      <c r="P325" s="181"/>
      <c r="Q325" s="181" t="str">
        <f t="shared" si="123"/>
        <v/>
      </c>
      <c r="R325" s="182" t="str">
        <f>IF(ISBLANK(P325)=TRUE,"",IF($B325="Days",VLOOKUP(P325,$F$1:$G$1,2,FALSE),((Q325-P325)*24)-#REF!))</f>
        <v/>
      </c>
      <c r="S325" s="181"/>
      <c r="T325" s="181" t="str">
        <f t="shared" si="124"/>
        <v/>
      </c>
      <c r="U325" s="182" t="str">
        <f>IF(ISBLANK(S325)=TRUE,"",IF($B325="Days",VLOOKUP(S325,$F$1:$G$1,2,FALSE),((T325-S325)*24)-#REF!))</f>
        <v/>
      </c>
      <c r="V325" s="181"/>
      <c r="W325" s="181" t="str">
        <f t="shared" si="125"/>
        <v/>
      </c>
      <c r="X325" s="182" t="str">
        <f>IF(ISBLANK(V325)=TRUE,"",IF($B325="Days",VLOOKUP(V325,$F$1:$G$1,2,FALSE),((W325-V325)*24)-#REF!))</f>
        <v/>
      </c>
      <c r="Y325" s="56" t="str">
        <f>IFERROR(VLOOKUP(A325,#REF!,5,FALSE),"")</f>
        <v/>
      </c>
      <c r="Z325" s="56" t="str">
        <f t="shared" si="101"/>
        <v/>
      </c>
      <c r="AA325" s="56" t="str">
        <f t="shared" si="102"/>
        <v/>
      </c>
      <c r="AB325" s="57" t="str">
        <f t="shared" si="103"/>
        <v/>
      </c>
      <c r="AC325" s="57" t="str">
        <f t="shared" si="104"/>
        <v/>
      </c>
      <c r="AD325" s="86" t="str">
        <f t="shared" si="105"/>
        <v/>
      </c>
      <c r="AE325" s="86" t="str">
        <f t="shared" si="106"/>
        <v/>
      </c>
      <c r="AF325" s="86" t="str">
        <f t="shared" si="107"/>
        <v/>
      </c>
      <c r="AG325" s="86" t="str">
        <f t="shared" si="108"/>
        <v/>
      </c>
      <c r="AH325" s="86" t="str">
        <f t="shared" si="109"/>
        <v/>
      </c>
      <c r="AI325" s="86" t="str">
        <f t="shared" si="110"/>
        <v/>
      </c>
      <c r="AJ325" s="86" t="str">
        <f t="shared" si="111"/>
        <v/>
      </c>
      <c r="AK325" s="87">
        <f t="shared" si="112"/>
        <v>0</v>
      </c>
      <c r="AL325" s="88" t="b">
        <f t="shared" si="118"/>
        <v>0</v>
      </c>
      <c r="AM325" s="88" t="b">
        <f t="shared" si="118"/>
        <v>0</v>
      </c>
      <c r="AN325" s="88" t="b">
        <f t="shared" si="118"/>
        <v>0</v>
      </c>
      <c r="AO325" s="88" t="b">
        <f t="shared" si="117"/>
        <v>0</v>
      </c>
      <c r="AP325" s="88" t="b">
        <f t="shared" si="117"/>
        <v>0</v>
      </c>
      <c r="AQ325" s="88" t="b">
        <f t="shared" si="117"/>
        <v>0</v>
      </c>
      <c r="AR325" s="88" t="b">
        <f t="shared" si="117"/>
        <v>0</v>
      </c>
      <c r="AS325" s="62">
        <f t="shared" si="113"/>
        <v>0</v>
      </c>
      <c r="AT325" s="88" t="str">
        <f t="shared" si="114"/>
        <v>Days</v>
      </c>
      <c r="AU325" s="89" t="str">
        <f t="shared" si="115"/>
        <v/>
      </c>
      <c r="AV325" s="88" t="str">
        <f t="shared" si="116"/>
        <v>No</v>
      </c>
    </row>
    <row r="326" spans="1:48" s="90" customFormat="1" ht="15" customHeight="1" x14ac:dyDescent="0.25">
      <c r="A326" s="178"/>
      <c r="B326" s="179"/>
      <c r="C326" s="180"/>
      <c r="D326" s="181"/>
      <c r="E326" s="181" t="str">
        <f t="shared" si="119"/>
        <v/>
      </c>
      <c r="F326" s="182" t="str">
        <f>IF(ISBLANK(D326)=TRUE,"",IF($B326="Days",VLOOKUP(D326,$F$1:$G$1,2,FALSE),((E326-D326)*24)-#REF!))</f>
        <v/>
      </c>
      <c r="G326" s="181"/>
      <c r="H326" s="181" t="str">
        <f t="shared" si="120"/>
        <v/>
      </c>
      <c r="I326" s="182" t="str">
        <f>IF(ISBLANK(G326)=TRUE,"",IF($B326="Days",VLOOKUP(G326,$F$1:$G$1,2,FALSE),((H326-G326)*24)-#REF!))</f>
        <v/>
      </c>
      <c r="J326" s="181"/>
      <c r="K326" s="181" t="str">
        <f t="shared" si="121"/>
        <v/>
      </c>
      <c r="L326" s="182" t="str">
        <f>IF(ISBLANK(J326)=TRUE,"",IF($B326="Days",VLOOKUP(J326,$F$1:$G$1,2,FALSE),((K326-J326)*24)-#REF!))</f>
        <v/>
      </c>
      <c r="M326" s="181"/>
      <c r="N326" s="181" t="str">
        <f t="shared" si="122"/>
        <v/>
      </c>
      <c r="O326" s="182" t="str">
        <f>IF(ISBLANK(M326)=TRUE,"",IF($B326="Days",VLOOKUP(M326,$F$1:$G$1,2,FALSE),((N326-M326)*24)-#REF!))</f>
        <v/>
      </c>
      <c r="P326" s="181"/>
      <c r="Q326" s="181" t="str">
        <f t="shared" si="123"/>
        <v/>
      </c>
      <c r="R326" s="182" t="str">
        <f>IF(ISBLANK(P326)=TRUE,"",IF($B326="Days",VLOOKUP(P326,$F$1:$G$1,2,FALSE),((Q326-P326)*24)-#REF!))</f>
        <v/>
      </c>
      <c r="S326" s="181"/>
      <c r="T326" s="181" t="str">
        <f t="shared" si="124"/>
        <v/>
      </c>
      <c r="U326" s="182" t="str">
        <f>IF(ISBLANK(S326)=TRUE,"",IF($B326="Days",VLOOKUP(S326,$F$1:$G$1,2,FALSE),((T326-S326)*24)-#REF!))</f>
        <v/>
      </c>
      <c r="V326" s="181"/>
      <c r="W326" s="181" t="str">
        <f t="shared" si="125"/>
        <v/>
      </c>
      <c r="X326" s="182" t="str">
        <f>IF(ISBLANK(V326)=TRUE,"",IF($B326="Days",VLOOKUP(V326,$F$1:$G$1,2,FALSE),((W326-V326)*24)-#REF!))</f>
        <v/>
      </c>
      <c r="Y326" s="56" t="str">
        <f>IFERROR(VLOOKUP(A326,#REF!,5,FALSE),"")</f>
        <v/>
      </c>
      <c r="Z326" s="56" t="str">
        <f t="shared" si="101"/>
        <v/>
      </c>
      <c r="AA326" s="56" t="str">
        <f t="shared" si="102"/>
        <v/>
      </c>
      <c r="AB326" s="57" t="str">
        <f t="shared" si="103"/>
        <v/>
      </c>
      <c r="AC326" s="57" t="str">
        <f t="shared" si="104"/>
        <v/>
      </c>
      <c r="AD326" s="86" t="str">
        <f t="shared" si="105"/>
        <v/>
      </c>
      <c r="AE326" s="86" t="str">
        <f t="shared" si="106"/>
        <v/>
      </c>
      <c r="AF326" s="86" t="str">
        <f t="shared" si="107"/>
        <v/>
      </c>
      <c r="AG326" s="86" t="str">
        <f t="shared" si="108"/>
        <v/>
      </c>
      <c r="AH326" s="86" t="str">
        <f t="shared" si="109"/>
        <v/>
      </c>
      <c r="AI326" s="86" t="str">
        <f t="shared" si="110"/>
        <v/>
      </c>
      <c r="AJ326" s="86" t="str">
        <f t="shared" si="111"/>
        <v/>
      </c>
      <c r="AK326" s="87">
        <f t="shared" si="112"/>
        <v>0</v>
      </c>
      <c r="AL326" s="88" t="b">
        <f t="shared" si="118"/>
        <v>0</v>
      </c>
      <c r="AM326" s="88" t="b">
        <f t="shared" si="118"/>
        <v>0</v>
      </c>
      <c r="AN326" s="88" t="b">
        <f t="shared" si="118"/>
        <v>0</v>
      </c>
      <c r="AO326" s="88" t="b">
        <f t="shared" si="117"/>
        <v>0</v>
      </c>
      <c r="AP326" s="88" t="b">
        <f t="shared" si="117"/>
        <v>0</v>
      </c>
      <c r="AQ326" s="88" t="b">
        <f t="shared" si="117"/>
        <v>0</v>
      </c>
      <c r="AR326" s="88" t="b">
        <f t="shared" si="117"/>
        <v>0</v>
      </c>
      <c r="AS326" s="62">
        <f t="shared" si="113"/>
        <v>0</v>
      </c>
      <c r="AT326" s="88" t="str">
        <f t="shared" si="114"/>
        <v>Days</v>
      </c>
      <c r="AU326" s="89" t="str">
        <f t="shared" si="115"/>
        <v/>
      </c>
      <c r="AV326" s="88" t="str">
        <f t="shared" si="116"/>
        <v>No</v>
      </c>
    </row>
    <row r="327" spans="1:48" s="90" customFormat="1" ht="15" customHeight="1" x14ac:dyDescent="0.25">
      <c r="A327" s="178"/>
      <c r="B327" s="179"/>
      <c r="C327" s="180"/>
      <c r="D327" s="181"/>
      <c r="E327" s="181" t="str">
        <f t="shared" si="119"/>
        <v/>
      </c>
      <c r="F327" s="182" t="str">
        <f>IF(ISBLANK(D327)=TRUE,"",IF($B327="Days",VLOOKUP(D327,$F$1:$G$1,2,FALSE),((E327-D327)*24)-#REF!))</f>
        <v/>
      </c>
      <c r="G327" s="181"/>
      <c r="H327" s="181" t="str">
        <f t="shared" si="120"/>
        <v/>
      </c>
      <c r="I327" s="182" t="str">
        <f>IF(ISBLANK(G327)=TRUE,"",IF($B327="Days",VLOOKUP(G327,$F$1:$G$1,2,FALSE),((H327-G327)*24)-#REF!))</f>
        <v/>
      </c>
      <c r="J327" s="181"/>
      <c r="K327" s="181" t="str">
        <f t="shared" si="121"/>
        <v/>
      </c>
      <c r="L327" s="182" t="str">
        <f>IF(ISBLANK(J327)=TRUE,"",IF($B327="Days",VLOOKUP(J327,$F$1:$G$1,2,FALSE),((K327-J327)*24)-#REF!))</f>
        <v/>
      </c>
      <c r="M327" s="181"/>
      <c r="N327" s="181" t="str">
        <f t="shared" si="122"/>
        <v/>
      </c>
      <c r="O327" s="182" t="str">
        <f>IF(ISBLANK(M327)=TRUE,"",IF($B327="Days",VLOOKUP(M327,$F$1:$G$1,2,FALSE),((N327-M327)*24)-#REF!))</f>
        <v/>
      </c>
      <c r="P327" s="181"/>
      <c r="Q327" s="181" t="str">
        <f t="shared" si="123"/>
        <v/>
      </c>
      <c r="R327" s="182" t="str">
        <f>IF(ISBLANK(P327)=TRUE,"",IF($B327="Days",VLOOKUP(P327,$F$1:$G$1,2,FALSE),((Q327-P327)*24)-#REF!))</f>
        <v/>
      </c>
      <c r="S327" s="181"/>
      <c r="T327" s="181" t="str">
        <f t="shared" si="124"/>
        <v/>
      </c>
      <c r="U327" s="182" t="str">
        <f>IF(ISBLANK(S327)=TRUE,"",IF($B327="Days",VLOOKUP(S327,$F$1:$G$1,2,FALSE),((T327-S327)*24)-#REF!))</f>
        <v/>
      </c>
      <c r="V327" s="181"/>
      <c r="W327" s="181" t="str">
        <f t="shared" si="125"/>
        <v/>
      </c>
      <c r="X327" s="182" t="str">
        <f>IF(ISBLANK(V327)=TRUE,"",IF($B327="Days",VLOOKUP(V327,$F$1:$G$1,2,FALSE),((W327-V327)*24)-#REF!))</f>
        <v/>
      </c>
      <c r="Y327" s="56" t="str">
        <f>IFERROR(VLOOKUP(A327,#REF!,5,FALSE),"")</f>
        <v/>
      </c>
      <c r="Z327" s="56" t="str">
        <f t="shared" si="101"/>
        <v/>
      </c>
      <c r="AA327" s="56" t="str">
        <f t="shared" si="102"/>
        <v/>
      </c>
      <c r="AB327" s="57" t="str">
        <f t="shared" si="103"/>
        <v/>
      </c>
      <c r="AC327" s="57" t="str">
        <f t="shared" si="104"/>
        <v/>
      </c>
      <c r="AD327" s="86" t="str">
        <f t="shared" si="105"/>
        <v/>
      </c>
      <c r="AE327" s="86" t="str">
        <f t="shared" si="106"/>
        <v/>
      </c>
      <c r="AF327" s="86" t="str">
        <f t="shared" si="107"/>
        <v/>
      </c>
      <c r="AG327" s="86" t="str">
        <f t="shared" si="108"/>
        <v/>
      </c>
      <c r="AH327" s="86" t="str">
        <f t="shared" si="109"/>
        <v/>
      </c>
      <c r="AI327" s="86" t="str">
        <f t="shared" si="110"/>
        <v/>
      </c>
      <c r="AJ327" s="86" t="str">
        <f t="shared" si="111"/>
        <v/>
      </c>
      <c r="AK327" s="87">
        <f t="shared" si="112"/>
        <v>0</v>
      </c>
      <c r="AL327" s="88" t="b">
        <f t="shared" si="118"/>
        <v>0</v>
      </c>
      <c r="AM327" s="88" t="b">
        <f t="shared" si="118"/>
        <v>0</v>
      </c>
      <c r="AN327" s="88" t="b">
        <f t="shared" si="118"/>
        <v>0</v>
      </c>
      <c r="AO327" s="88" t="b">
        <f t="shared" si="117"/>
        <v>0</v>
      </c>
      <c r="AP327" s="88" t="b">
        <f t="shared" si="117"/>
        <v>0</v>
      </c>
      <c r="AQ327" s="88" t="b">
        <f t="shared" si="117"/>
        <v>0</v>
      </c>
      <c r="AR327" s="88" t="b">
        <f t="shared" si="117"/>
        <v>0</v>
      </c>
      <c r="AS327" s="62">
        <f t="shared" si="113"/>
        <v>0</v>
      </c>
      <c r="AT327" s="88" t="str">
        <f t="shared" si="114"/>
        <v>Days</v>
      </c>
      <c r="AU327" s="89" t="str">
        <f t="shared" si="115"/>
        <v/>
      </c>
      <c r="AV327" s="88" t="str">
        <f t="shared" si="116"/>
        <v>No</v>
      </c>
    </row>
    <row r="328" spans="1:48" s="90" customFormat="1" ht="15" customHeight="1" x14ac:dyDescent="0.25">
      <c r="A328" s="178"/>
      <c r="B328" s="179"/>
      <c r="C328" s="180"/>
      <c r="D328" s="181"/>
      <c r="E328" s="181" t="str">
        <f t="shared" si="119"/>
        <v/>
      </c>
      <c r="F328" s="182" t="str">
        <f>IF(ISBLANK(D328)=TRUE,"",IF($B328="Days",VLOOKUP(D328,$F$1:$G$1,2,FALSE),((E328-D328)*24)-#REF!))</f>
        <v/>
      </c>
      <c r="G328" s="181"/>
      <c r="H328" s="181" t="str">
        <f t="shared" si="120"/>
        <v/>
      </c>
      <c r="I328" s="182" t="str">
        <f>IF(ISBLANK(G328)=TRUE,"",IF($B328="Days",VLOOKUP(G328,$F$1:$G$1,2,FALSE),((H328-G328)*24)-#REF!))</f>
        <v/>
      </c>
      <c r="J328" s="181"/>
      <c r="K328" s="181" t="str">
        <f t="shared" si="121"/>
        <v/>
      </c>
      <c r="L328" s="182" t="str">
        <f>IF(ISBLANK(J328)=TRUE,"",IF($B328="Days",VLOOKUP(J328,$F$1:$G$1,2,FALSE),((K328-J328)*24)-#REF!))</f>
        <v/>
      </c>
      <c r="M328" s="181"/>
      <c r="N328" s="181" t="str">
        <f t="shared" si="122"/>
        <v/>
      </c>
      <c r="O328" s="182" t="str">
        <f>IF(ISBLANK(M328)=TRUE,"",IF($B328="Days",VLOOKUP(M328,$F$1:$G$1,2,FALSE),((N328-M328)*24)-#REF!))</f>
        <v/>
      </c>
      <c r="P328" s="181"/>
      <c r="Q328" s="181" t="str">
        <f t="shared" si="123"/>
        <v/>
      </c>
      <c r="R328" s="182" t="str">
        <f>IF(ISBLANK(P328)=TRUE,"",IF($B328="Days",VLOOKUP(P328,$F$1:$G$1,2,FALSE),((Q328-P328)*24)-#REF!))</f>
        <v/>
      </c>
      <c r="S328" s="181"/>
      <c r="T328" s="181" t="str">
        <f t="shared" si="124"/>
        <v/>
      </c>
      <c r="U328" s="182" t="str">
        <f>IF(ISBLANK(S328)=TRUE,"",IF($B328="Days",VLOOKUP(S328,$F$1:$G$1,2,FALSE),((T328-S328)*24)-#REF!))</f>
        <v/>
      </c>
      <c r="V328" s="181"/>
      <c r="W328" s="181" t="str">
        <f t="shared" si="125"/>
        <v/>
      </c>
      <c r="X328" s="182" t="str">
        <f>IF(ISBLANK(V328)=TRUE,"",IF($B328="Days",VLOOKUP(V328,$F$1:$G$1,2,FALSE),((W328-V328)*24)-#REF!))</f>
        <v/>
      </c>
      <c r="Y328" s="56" t="str">
        <f>IFERROR(VLOOKUP(A328,#REF!,5,FALSE),"")</f>
        <v/>
      </c>
      <c r="Z328" s="56" t="str">
        <f t="shared" ref="Z328:Z391" si="126">IF(A328="","",ROUND(MAX(F328,I328,L328,O328,R328,U328,X328),2))</f>
        <v/>
      </c>
      <c r="AA328" s="56" t="str">
        <f t="shared" ref="AA328:AA391" si="127">IF(A328="","",ROUND(MIN(F328,I328,L328,O328,R328,U328,X328),2))</f>
        <v/>
      </c>
      <c r="AB328" s="57" t="str">
        <f t="shared" ref="AB328:AB391" si="128">IF(A328="","",IF(Z328=AA328,"Good",IF((AA328=Z328/2),"Good",IF(Y328="Hours","Good","Check"))))</f>
        <v/>
      </c>
      <c r="AC328" s="57" t="str">
        <f t="shared" ref="AC328:AC391" si="129">IF(ISBLANK(D328),"",(OR(D328="Full",D328="AM",D328="PM",G328="Full",G328="AM",G328="PM",J328="Full",J328="AM",J328="PM",M328="Full",M328="AM",M328="PM",P328="Full",P328="AM",P328="PM",S328="Full",S328="AM",S328="PM",V328="Full",V328="AM",V328="PM")))</f>
        <v/>
      </c>
      <c r="AD328" s="86" t="str">
        <f t="shared" ref="AD328:AD391" si="130">IF(COUNTBLANK(F328)&gt;0,"",ROUND(F328,2))</f>
        <v/>
      </c>
      <c r="AE328" s="86" t="str">
        <f t="shared" ref="AE328:AE391" si="131">IF(COUNTBLANK(I328)&gt;0,"",ROUND(I328,2))</f>
        <v/>
      </c>
      <c r="AF328" s="86" t="str">
        <f t="shared" ref="AF328:AF391" si="132">IF(COUNTBLANK(L328)&gt;0,"",ROUND(L328,2))</f>
        <v/>
      </c>
      <c r="AG328" s="86" t="str">
        <f t="shared" ref="AG328:AG391" si="133">IF(COUNTBLANK(O328)&gt;0,"",ROUND(O328,2))</f>
        <v/>
      </c>
      <c r="AH328" s="86" t="str">
        <f t="shared" ref="AH328:AH391" si="134">IF(COUNTBLANK(R328)&gt;0,"",ROUND(R328,2))</f>
        <v/>
      </c>
      <c r="AI328" s="86" t="str">
        <f t="shared" ref="AI328:AI391" si="135">IF(COUNTBLANK(U328)&gt;0,"",ROUND(U328,2))</f>
        <v/>
      </c>
      <c r="AJ328" s="86" t="str">
        <f t="shared" ref="AJ328:AJ391" si="136">IF(COUNTBLANK(X328)&gt;0,"",ROUND(X328,2))</f>
        <v/>
      </c>
      <c r="AK328" s="87">
        <f t="shared" ref="AK328:AK391" si="137">7-COUNTBLANK(AD328:AJ328)</f>
        <v>0</v>
      </c>
      <c r="AL328" s="88" t="b">
        <f t="shared" si="118"/>
        <v>0</v>
      </c>
      <c r="AM328" s="88" t="b">
        <f t="shared" si="118"/>
        <v>0</v>
      </c>
      <c r="AN328" s="88" t="b">
        <f t="shared" si="118"/>
        <v>0</v>
      </c>
      <c r="AO328" s="88" t="b">
        <f t="shared" si="117"/>
        <v>0</v>
      </c>
      <c r="AP328" s="88" t="b">
        <f t="shared" si="117"/>
        <v>0</v>
      </c>
      <c r="AQ328" s="88" t="b">
        <f t="shared" si="117"/>
        <v>0</v>
      </c>
      <c r="AR328" s="88" t="b">
        <f t="shared" si="117"/>
        <v>0</v>
      </c>
      <c r="AS328" s="62">
        <f t="shared" ref="AS328:AS391" si="138">COUNTIF(AL328:AR328,TRUE)</f>
        <v>0</v>
      </c>
      <c r="AT328" s="88" t="str">
        <f t="shared" ref="AT328:AT391" si="139">IF(AS328=AK328,"Days","Hours")</f>
        <v>Days</v>
      </c>
      <c r="AU328" s="89" t="str">
        <f t="shared" ref="AU328:AU391" si="140">IF(ISBLANK(B328)=TRUE,"",B328)</f>
        <v/>
      </c>
      <c r="AV328" s="88" t="str">
        <f t="shared" ref="AV328:AV391" si="141">IF(COUNTBLANK(AU328)=1,"No",IF(AT328=AU328,"No","Yes"))</f>
        <v>No</v>
      </c>
    </row>
    <row r="329" spans="1:48" s="90" customFormat="1" ht="15" customHeight="1" x14ac:dyDescent="0.25">
      <c r="A329" s="178"/>
      <c r="B329" s="179"/>
      <c r="C329" s="180"/>
      <c r="D329" s="181"/>
      <c r="E329" s="181" t="str">
        <f t="shared" si="119"/>
        <v/>
      </c>
      <c r="F329" s="182" t="str">
        <f>IF(ISBLANK(D329)=TRUE,"",IF($B329="Days",VLOOKUP(D329,$F$1:$G$1,2,FALSE),((E329-D329)*24)-#REF!))</f>
        <v/>
      </c>
      <c r="G329" s="181"/>
      <c r="H329" s="181" t="str">
        <f t="shared" si="120"/>
        <v/>
      </c>
      <c r="I329" s="182" t="str">
        <f>IF(ISBLANK(G329)=TRUE,"",IF($B329="Days",VLOOKUP(G329,$F$1:$G$1,2,FALSE),((H329-G329)*24)-#REF!))</f>
        <v/>
      </c>
      <c r="J329" s="181"/>
      <c r="K329" s="181" t="str">
        <f t="shared" si="121"/>
        <v/>
      </c>
      <c r="L329" s="182" t="str">
        <f>IF(ISBLANK(J329)=TRUE,"",IF($B329="Days",VLOOKUP(J329,$F$1:$G$1,2,FALSE),((K329-J329)*24)-#REF!))</f>
        <v/>
      </c>
      <c r="M329" s="181"/>
      <c r="N329" s="181" t="str">
        <f t="shared" si="122"/>
        <v/>
      </c>
      <c r="O329" s="182" t="str">
        <f>IF(ISBLANK(M329)=TRUE,"",IF($B329="Days",VLOOKUP(M329,$F$1:$G$1,2,FALSE),((N329-M329)*24)-#REF!))</f>
        <v/>
      </c>
      <c r="P329" s="181"/>
      <c r="Q329" s="181" t="str">
        <f t="shared" si="123"/>
        <v/>
      </c>
      <c r="R329" s="182" t="str">
        <f>IF(ISBLANK(P329)=TRUE,"",IF($B329="Days",VLOOKUP(P329,$F$1:$G$1,2,FALSE),((Q329-P329)*24)-#REF!))</f>
        <v/>
      </c>
      <c r="S329" s="181"/>
      <c r="T329" s="181" t="str">
        <f t="shared" si="124"/>
        <v/>
      </c>
      <c r="U329" s="182" t="str">
        <f>IF(ISBLANK(S329)=TRUE,"",IF($B329="Days",VLOOKUP(S329,$F$1:$G$1,2,FALSE),((T329-S329)*24)-#REF!))</f>
        <v/>
      </c>
      <c r="V329" s="181"/>
      <c r="W329" s="181" t="str">
        <f t="shared" si="125"/>
        <v/>
      </c>
      <c r="X329" s="182" t="str">
        <f>IF(ISBLANK(V329)=TRUE,"",IF($B329="Days",VLOOKUP(V329,$F$1:$G$1,2,FALSE),((W329-V329)*24)-#REF!))</f>
        <v/>
      </c>
      <c r="Y329" s="56" t="str">
        <f>IFERROR(VLOOKUP(A329,#REF!,5,FALSE),"")</f>
        <v/>
      </c>
      <c r="Z329" s="56" t="str">
        <f t="shared" si="126"/>
        <v/>
      </c>
      <c r="AA329" s="56" t="str">
        <f t="shared" si="127"/>
        <v/>
      </c>
      <c r="AB329" s="57" t="str">
        <f t="shared" si="128"/>
        <v/>
      </c>
      <c r="AC329" s="57" t="str">
        <f t="shared" si="129"/>
        <v/>
      </c>
      <c r="AD329" s="86" t="str">
        <f t="shared" si="130"/>
        <v/>
      </c>
      <c r="AE329" s="86" t="str">
        <f t="shared" si="131"/>
        <v/>
      </c>
      <c r="AF329" s="86" t="str">
        <f t="shared" si="132"/>
        <v/>
      </c>
      <c r="AG329" s="86" t="str">
        <f t="shared" si="133"/>
        <v/>
      </c>
      <c r="AH329" s="86" t="str">
        <f t="shared" si="134"/>
        <v/>
      </c>
      <c r="AI329" s="86" t="str">
        <f t="shared" si="135"/>
        <v/>
      </c>
      <c r="AJ329" s="86" t="str">
        <f t="shared" si="136"/>
        <v/>
      </c>
      <c r="AK329" s="87">
        <f t="shared" si="137"/>
        <v>0</v>
      </c>
      <c r="AL329" s="88" t="b">
        <f t="shared" si="118"/>
        <v>0</v>
      </c>
      <c r="AM329" s="88" t="b">
        <f t="shared" si="118"/>
        <v>0</v>
      </c>
      <c r="AN329" s="88" t="b">
        <f t="shared" si="118"/>
        <v>0</v>
      </c>
      <c r="AO329" s="88" t="b">
        <f t="shared" si="117"/>
        <v>0</v>
      </c>
      <c r="AP329" s="88" t="b">
        <f t="shared" si="117"/>
        <v>0</v>
      </c>
      <c r="AQ329" s="88" t="b">
        <f t="shared" si="117"/>
        <v>0</v>
      </c>
      <c r="AR329" s="88" t="b">
        <f t="shared" si="117"/>
        <v>0</v>
      </c>
      <c r="AS329" s="62">
        <f t="shared" si="138"/>
        <v>0</v>
      </c>
      <c r="AT329" s="88" t="str">
        <f t="shared" si="139"/>
        <v>Days</v>
      </c>
      <c r="AU329" s="89" t="str">
        <f t="shared" si="140"/>
        <v/>
      </c>
      <c r="AV329" s="88" t="str">
        <f t="shared" si="141"/>
        <v>No</v>
      </c>
    </row>
    <row r="330" spans="1:48" s="90" customFormat="1" ht="15" customHeight="1" x14ac:dyDescent="0.25">
      <c r="A330" s="178"/>
      <c r="B330" s="179"/>
      <c r="C330" s="180"/>
      <c r="D330" s="181"/>
      <c r="E330" s="181" t="str">
        <f t="shared" si="119"/>
        <v/>
      </c>
      <c r="F330" s="182" t="str">
        <f>IF(ISBLANK(D330)=TRUE,"",IF($B330="Days",VLOOKUP(D330,$F$1:$G$1,2,FALSE),((E330-D330)*24)-#REF!))</f>
        <v/>
      </c>
      <c r="G330" s="181"/>
      <c r="H330" s="181" t="str">
        <f t="shared" si="120"/>
        <v/>
      </c>
      <c r="I330" s="182" t="str">
        <f>IF(ISBLANK(G330)=TRUE,"",IF($B330="Days",VLOOKUP(G330,$F$1:$G$1,2,FALSE),((H330-G330)*24)-#REF!))</f>
        <v/>
      </c>
      <c r="J330" s="181"/>
      <c r="K330" s="181" t="str">
        <f t="shared" si="121"/>
        <v/>
      </c>
      <c r="L330" s="182" t="str">
        <f>IF(ISBLANK(J330)=TRUE,"",IF($B330="Days",VLOOKUP(J330,$F$1:$G$1,2,FALSE),((K330-J330)*24)-#REF!))</f>
        <v/>
      </c>
      <c r="M330" s="181"/>
      <c r="N330" s="181" t="str">
        <f t="shared" si="122"/>
        <v/>
      </c>
      <c r="O330" s="182" t="str">
        <f>IF(ISBLANK(M330)=TRUE,"",IF($B330="Days",VLOOKUP(M330,$F$1:$G$1,2,FALSE),((N330-M330)*24)-#REF!))</f>
        <v/>
      </c>
      <c r="P330" s="181"/>
      <c r="Q330" s="181" t="str">
        <f t="shared" si="123"/>
        <v/>
      </c>
      <c r="R330" s="182" t="str">
        <f>IF(ISBLANK(P330)=TRUE,"",IF($B330="Days",VLOOKUP(P330,$F$1:$G$1,2,FALSE),((Q330-P330)*24)-#REF!))</f>
        <v/>
      </c>
      <c r="S330" s="181"/>
      <c r="T330" s="181" t="str">
        <f t="shared" si="124"/>
        <v/>
      </c>
      <c r="U330" s="182" t="str">
        <f>IF(ISBLANK(S330)=TRUE,"",IF($B330="Days",VLOOKUP(S330,$F$1:$G$1,2,FALSE),((T330-S330)*24)-#REF!))</f>
        <v/>
      </c>
      <c r="V330" s="181"/>
      <c r="W330" s="181" t="str">
        <f t="shared" si="125"/>
        <v/>
      </c>
      <c r="X330" s="182" t="str">
        <f>IF(ISBLANK(V330)=TRUE,"",IF($B330="Days",VLOOKUP(V330,$F$1:$G$1,2,FALSE),((W330-V330)*24)-#REF!))</f>
        <v/>
      </c>
      <c r="Y330" s="56" t="str">
        <f>IFERROR(VLOOKUP(A330,#REF!,5,FALSE),"")</f>
        <v/>
      </c>
      <c r="Z330" s="56" t="str">
        <f t="shared" si="126"/>
        <v/>
      </c>
      <c r="AA330" s="56" t="str">
        <f t="shared" si="127"/>
        <v/>
      </c>
      <c r="AB330" s="57" t="str">
        <f t="shared" si="128"/>
        <v/>
      </c>
      <c r="AC330" s="57" t="str">
        <f t="shared" si="129"/>
        <v/>
      </c>
      <c r="AD330" s="86" t="str">
        <f t="shared" si="130"/>
        <v/>
      </c>
      <c r="AE330" s="86" t="str">
        <f t="shared" si="131"/>
        <v/>
      </c>
      <c r="AF330" s="86" t="str">
        <f t="shared" si="132"/>
        <v/>
      </c>
      <c r="AG330" s="86" t="str">
        <f t="shared" si="133"/>
        <v/>
      </c>
      <c r="AH330" s="86" t="str">
        <f t="shared" si="134"/>
        <v/>
      </c>
      <c r="AI330" s="86" t="str">
        <f t="shared" si="135"/>
        <v/>
      </c>
      <c r="AJ330" s="86" t="str">
        <f t="shared" si="136"/>
        <v/>
      </c>
      <c r="AK330" s="87">
        <f t="shared" si="137"/>
        <v>0</v>
      </c>
      <c r="AL330" s="88" t="b">
        <f t="shared" si="118"/>
        <v>0</v>
      </c>
      <c r="AM330" s="88" t="b">
        <f t="shared" si="118"/>
        <v>0</v>
      </c>
      <c r="AN330" s="88" t="b">
        <f t="shared" si="118"/>
        <v>0</v>
      </c>
      <c r="AO330" s="88" t="b">
        <f t="shared" si="117"/>
        <v>0</v>
      </c>
      <c r="AP330" s="88" t="b">
        <f t="shared" si="117"/>
        <v>0</v>
      </c>
      <c r="AQ330" s="88" t="b">
        <f t="shared" si="117"/>
        <v>0</v>
      </c>
      <c r="AR330" s="88" t="b">
        <f t="shared" si="117"/>
        <v>0</v>
      </c>
      <c r="AS330" s="62">
        <f t="shared" si="138"/>
        <v>0</v>
      </c>
      <c r="AT330" s="88" t="str">
        <f t="shared" si="139"/>
        <v>Days</v>
      </c>
      <c r="AU330" s="89" t="str">
        <f t="shared" si="140"/>
        <v/>
      </c>
      <c r="AV330" s="88" t="str">
        <f t="shared" si="141"/>
        <v>No</v>
      </c>
    </row>
    <row r="331" spans="1:48" s="90" customFormat="1" ht="15" customHeight="1" x14ac:dyDescent="0.25">
      <c r="A331" s="178"/>
      <c r="B331" s="179"/>
      <c r="C331" s="180"/>
      <c r="D331" s="181"/>
      <c r="E331" s="181" t="str">
        <f t="shared" si="119"/>
        <v/>
      </c>
      <c r="F331" s="182" t="str">
        <f>IF(ISBLANK(D331)=TRUE,"",IF($B331="Days",VLOOKUP(D331,$F$1:$G$1,2,FALSE),((E331-D331)*24)-#REF!))</f>
        <v/>
      </c>
      <c r="G331" s="181"/>
      <c r="H331" s="181" t="str">
        <f t="shared" si="120"/>
        <v/>
      </c>
      <c r="I331" s="182" t="str">
        <f>IF(ISBLANK(G331)=TRUE,"",IF($B331="Days",VLOOKUP(G331,$F$1:$G$1,2,FALSE),((H331-G331)*24)-#REF!))</f>
        <v/>
      </c>
      <c r="J331" s="181"/>
      <c r="K331" s="181" t="str">
        <f t="shared" si="121"/>
        <v/>
      </c>
      <c r="L331" s="182" t="str">
        <f>IF(ISBLANK(J331)=TRUE,"",IF($B331="Days",VLOOKUP(J331,$F$1:$G$1,2,FALSE),((K331-J331)*24)-#REF!))</f>
        <v/>
      </c>
      <c r="M331" s="181"/>
      <c r="N331" s="181" t="str">
        <f t="shared" si="122"/>
        <v/>
      </c>
      <c r="O331" s="182" t="str">
        <f>IF(ISBLANK(M331)=TRUE,"",IF($B331="Days",VLOOKUP(M331,$F$1:$G$1,2,FALSE),((N331-M331)*24)-#REF!))</f>
        <v/>
      </c>
      <c r="P331" s="181"/>
      <c r="Q331" s="181" t="str">
        <f t="shared" si="123"/>
        <v/>
      </c>
      <c r="R331" s="182" t="str">
        <f>IF(ISBLANK(P331)=TRUE,"",IF($B331="Days",VLOOKUP(P331,$F$1:$G$1,2,FALSE),((Q331-P331)*24)-#REF!))</f>
        <v/>
      </c>
      <c r="S331" s="181"/>
      <c r="T331" s="181" t="str">
        <f t="shared" si="124"/>
        <v/>
      </c>
      <c r="U331" s="182" t="str">
        <f>IF(ISBLANK(S331)=TRUE,"",IF($B331="Days",VLOOKUP(S331,$F$1:$G$1,2,FALSE),((T331-S331)*24)-#REF!))</f>
        <v/>
      </c>
      <c r="V331" s="181"/>
      <c r="W331" s="181" t="str">
        <f t="shared" si="125"/>
        <v/>
      </c>
      <c r="X331" s="182" t="str">
        <f>IF(ISBLANK(V331)=TRUE,"",IF($B331="Days",VLOOKUP(V331,$F$1:$G$1,2,FALSE),((W331-V331)*24)-#REF!))</f>
        <v/>
      </c>
      <c r="Y331" s="56" t="str">
        <f>IFERROR(VLOOKUP(A331,#REF!,5,FALSE),"")</f>
        <v/>
      </c>
      <c r="Z331" s="56" t="str">
        <f t="shared" si="126"/>
        <v/>
      </c>
      <c r="AA331" s="56" t="str">
        <f t="shared" si="127"/>
        <v/>
      </c>
      <c r="AB331" s="57" t="str">
        <f t="shared" si="128"/>
        <v/>
      </c>
      <c r="AC331" s="57" t="str">
        <f t="shared" si="129"/>
        <v/>
      </c>
      <c r="AD331" s="86" t="str">
        <f t="shared" si="130"/>
        <v/>
      </c>
      <c r="AE331" s="86" t="str">
        <f t="shared" si="131"/>
        <v/>
      </c>
      <c r="AF331" s="86" t="str">
        <f t="shared" si="132"/>
        <v/>
      </c>
      <c r="AG331" s="86" t="str">
        <f t="shared" si="133"/>
        <v/>
      </c>
      <c r="AH331" s="86" t="str">
        <f t="shared" si="134"/>
        <v/>
      </c>
      <c r="AI331" s="86" t="str">
        <f t="shared" si="135"/>
        <v/>
      </c>
      <c r="AJ331" s="86" t="str">
        <f t="shared" si="136"/>
        <v/>
      </c>
      <c r="AK331" s="87">
        <f t="shared" si="137"/>
        <v>0</v>
      </c>
      <c r="AL331" s="88" t="b">
        <f t="shared" si="118"/>
        <v>0</v>
      </c>
      <c r="AM331" s="88" t="b">
        <f t="shared" si="118"/>
        <v>0</v>
      </c>
      <c r="AN331" s="88" t="b">
        <f t="shared" si="118"/>
        <v>0</v>
      </c>
      <c r="AO331" s="88" t="b">
        <f t="shared" si="117"/>
        <v>0</v>
      </c>
      <c r="AP331" s="88" t="b">
        <f t="shared" si="117"/>
        <v>0</v>
      </c>
      <c r="AQ331" s="88" t="b">
        <f t="shared" si="117"/>
        <v>0</v>
      </c>
      <c r="AR331" s="88" t="b">
        <f t="shared" ref="AR331:AR394" si="142">IF(COUNTBLANK(AJ331)&gt;0,FALSE,COUNTIF($AD331:$AJ331,AJ331)&gt;1)</f>
        <v>0</v>
      </c>
      <c r="AS331" s="62">
        <f t="shared" si="138"/>
        <v>0</v>
      </c>
      <c r="AT331" s="88" t="str">
        <f t="shared" si="139"/>
        <v>Days</v>
      </c>
      <c r="AU331" s="89" t="str">
        <f t="shared" si="140"/>
        <v/>
      </c>
      <c r="AV331" s="88" t="str">
        <f t="shared" si="141"/>
        <v>No</v>
      </c>
    </row>
    <row r="332" spans="1:48" s="90" customFormat="1" ht="15" customHeight="1" x14ac:dyDescent="0.25">
      <c r="A332" s="178"/>
      <c r="B332" s="179"/>
      <c r="C332" s="180"/>
      <c r="D332" s="181"/>
      <c r="E332" s="181" t="str">
        <f t="shared" si="119"/>
        <v/>
      </c>
      <c r="F332" s="182" t="str">
        <f>IF(ISBLANK(D332)=TRUE,"",IF($B332="Days",VLOOKUP(D332,$F$1:$G$1,2,FALSE),((E332-D332)*24)-#REF!))</f>
        <v/>
      </c>
      <c r="G332" s="181"/>
      <c r="H332" s="181" t="str">
        <f t="shared" si="120"/>
        <v/>
      </c>
      <c r="I332" s="182" t="str">
        <f>IF(ISBLANK(G332)=TRUE,"",IF($B332="Days",VLOOKUP(G332,$F$1:$G$1,2,FALSE),((H332-G332)*24)-#REF!))</f>
        <v/>
      </c>
      <c r="J332" s="181"/>
      <c r="K332" s="181" t="str">
        <f t="shared" si="121"/>
        <v/>
      </c>
      <c r="L332" s="182" t="str">
        <f>IF(ISBLANK(J332)=TRUE,"",IF($B332="Days",VLOOKUP(J332,$F$1:$G$1,2,FALSE),((K332-J332)*24)-#REF!))</f>
        <v/>
      </c>
      <c r="M332" s="181"/>
      <c r="N332" s="181" t="str">
        <f t="shared" si="122"/>
        <v/>
      </c>
      <c r="O332" s="182" t="str">
        <f>IF(ISBLANK(M332)=TRUE,"",IF($B332="Days",VLOOKUP(M332,$F$1:$G$1,2,FALSE),((N332-M332)*24)-#REF!))</f>
        <v/>
      </c>
      <c r="P332" s="181"/>
      <c r="Q332" s="181" t="str">
        <f t="shared" si="123"/>
        <v/>
      </c>
      <c r="R332" s="182" t="str">
        <f>IF(ISBLANK(P332)=TRUE,"",IF($B332="Days",VLOOKUP(P332,$F$1:$G$1,2,FALSE),((Q332-P332)*24)-#REF!))</f>
        <v/>
      </c>
      <c r="S332" s="181"/>
      <c r="T332" s="181" t="str">
        <f t="shared" si="124"/>
        <v/>
      </c>
      <c r="U332" s="182" t="str">
        <f>IF(ISBLANK(S332)=TRUE,"",IF($B332="Days",VLOOKUP(S332,$F$1:$G$1,2,FALSE),((T332-S332)*24)-#REF!))</f>
        <v/>
      </c>
      <c r="V332" s="181"/>
      <c r="W332" s="181" t="str">
        <f t="shared" si="125"/>
        <v/>
      </c>
      <c r="X332" s="182" t="str">
        <f>IF(ISBLANK(V332)=TRUE,"",IF($B332="Days",VLOOKUP(V332,$F$1:$G$1,2,FALSE),((W332-V332)*24)-#REF!))</f>
        <v/>
      </c>
      <c r="Y332" s="56" t="str">
        <f>IFERROR(VLOOKUP(A332,#REF!,5,FALSE),"")</f>
        <v/>
      </c>
      <c r="Z332" s="56" t="str">
        <f t="shared" si="126"/>
        <v/>
      </c>
      <c r="AA332" s="56" t="str">
        <f t="shared" si="127"/>
        <v/>
      </c>
      <c r="AB332" s="57" t="str">
        <f t="shared" si="128"/>
        <v/>
      </c>
      <c r="AC332" s="57" t="str">
        <f t="shared" si="129"/>
        <v/>
      </c>
      <c r="AD332" s="86" t="str">
        <f t="shared" si="130"/>
        <v/>
      </c>
      <c r="AE332" s="86" t="str">
        <f t="shared" si="131"/>
        <v/>
      </c>
      <c r="AF332" s="86" t="str">
        <f t="shared" si="132"/>
        <v/>
      </c>
      <c r="AG332" s="86" t="str">
        <f t="shared" si="133"/>
        <v/>
      </c>
      <c r="AH332" s="86" t="str">
        <f t="shared" si="134"/>
        <v/>
      </c>
      <c r="AI332" s="86" t="str">
        <f t="shared" si="135"/>
        <v/>
      </c>
      <c r="AJ332" s="86" t="str">
        <f t="shared" si="136"/>
        <v/>
      </c>
      <c r="AK332" s="87">
        <f t="shared" si="137"/>
        <v>0</v>
      </c>
      <c r="AL332" s="88" t="b">
        <f t="shared" si="118"/>
        <v>0</v>
      </c>
      <c r="AM332" s="88" t="b">
        <f t="shared" si="118"/>
        <v>0</v>
      </c>
      <c r="AN332" s="88" t="b">
        <f t="shared" si="118"/>
        <v>0</v>
      </c>
      <c r="AO332" s="88" t="b">
        <f t="shared" si="118"/>
        <v>0</v>
      </c>
      <c r="AP332" s="88" t="b">
        <f t="shared" si="118"/>
        <v>0</v>
      </c>
      <c r="AQ332" s="88" t="b">
        <f t="shared" si="118"/>
        <v>0</v>
      </c>
      <c r="AR332" s="88" t="b">
        <f t="shared" si="142"/>
        <v>0</v>
      </c>
      <c r="AS332" s="62">
        <f t="shared" si="138"/>
        <v>0</v>
      </c>
      <c r="AT332" s="88" t="str">
        <f t="shared" si="139"/>
        <v>Days</v>
      </c>
      <c r="AU332" s="89" t="str">
        <f t="shared" si="140"/>
        <v/>
      </c>
      <c r="AV332" s="88" t="str">
        <f t="shared" si="141"/>
        <v>No</v>
      </c>
    </row>
    <row r="333" spans="1:48" s="90" customFormat="1" ht="15" customHeight="1" x14ac:dyDescent="0.25">
      <c r="A333" s="178"/>
      <c r="B333" s="179"/>
      <c r="C333" s="180"/>
      <c r="D333" s="181"/>
      <c r="E333" s="181" t="str">
        <f t="shared" si="119"/>
        <v/>
      </c>
      <c r="F333" s="182" t="str">
        <f>IF(ISBLANK(D333)=TRUE,"",IF($B333="Days",VLOOKUP(D333,$F$1:$G$1,2,FALSE),((E333-D333)*24)-#REF!))</f>
        <v/>
      </c>
      <c r="G333" s="181"/>
      <c r="H333" s="181" t="str">
        <f t="shared" si="120"/>
        <v/>
      </c>
      <c r="I333" s="182" t="str">
        <f>IF(ISBLANK(G333)=TRUE,"",IF($B333="Days",VLOOKUP(G333,$F$1:$G$1,2,FALSE),((H333-G333)*24)-#REF!))</f>
        <v/>
      </c>
      <c r="J333" s="181"/>
      <c r="K333" s="181" t="str">
        <f t="shared" si="121"/>
        <v/>
      </c>
      <c r="L333" s="182" t="str">
        <f>IF(ISBLANK(J333)=TRUE,"",IF($B333="Days",VLOOKUP(J333,$F$1:$G$1,2,FALSE),((K333-J333)*24)-#REF!))</f>
        <v/>
      </c>
      <c r="M333" s="181"/>
      <c r="N333" s="181" t="str">
        <f t="shared" si="122"/>
        <v/>
      </c>
      <c r="O333" s="182" t="str">
        <f>IF(ISBLANK(M333)=TRUE,"",IF($B333="Days",VLOOKUP(M333,$F$1:$G$1,2,FALSE),((N333-M333)*24)-#REF!))</f>
        <v/>
      </c>
      <c r="P333" s="181"/>
      <c r="Q333" s="181" t="str">
        <f t="shared" si="123"/>
        <v/>
      </c>
      <c r="R333" s="182" t="str">
        <f>IF(ISBLANK(P333)=TRUE,"",IF($B333="Days",VLOOKUP(P333,$F$1:$G$1,2,FALSE),((Q333-P333)*24)-#REF!))</f>
        <v/>
      </c>
      <c r="S333" s="181"/>
      <c r="T333" s="181" t="str">
        <f t="shared" si="124"/>
        <v/>
      </c>
      <c r="U333" s="182" t="str">
        <f>IF(ISBLANK(S333)=TRUE,"",IF($B333="Days",VLOOKUP(S333,$F$1:$G$1,2,FALSE),((T333-S333)*24)-#REF!))</f>
        <v/>
      </c>
      <c r="V333" s="181"/>
      <c r="W333" s="181" t="str">
        <f t="shared" si="125"/>
        <v/>
      </c>
      <c r="X333" s="182" t="str">
        <f>IF(ISBLANK(V333)=TRUE,"",IF($B333="Days",VLOOKUP(V333,$F$1:$G$1,2,FALSE),((W333-V333)*24)-#REF!))</f>
        <v/>
      </c>
      <c r="Y333" s="56" t="str">
        <f>IFERROR(VLOOKUP(A333,#REF!,5,FALSE),"")</f>
        <v/>
      </c>
      <c r="Z333" s="56" t="str">
        <f t="shared" si="126"/>
        <v/>
      </c>
      <c r="AA333" s="56" t="str">
        <f t="shared" si="127"/>
        <v/>
      </c>
      <c r="AB333" s="57" t="str">
        <f t="shared" si="128"/>
        <v/>
      </c>
      <c r="AC333" s="57" t="str">
        <f t="shared" si="129"/>
        <v/>
      </c>
      <c r="AD333" s="86" t="str">
        <f t="shared" si="130"/>
        <v/>
      </c>
      <c r="AE333" s="86" t="str">
        <f t="shared" si="131"/>
        <v/>
      </c>
      <c r="AF333" s="86" t="str">
        <f t="shared" si="132"/>
        <v/>
      </c>
      <c r="AG333" s="86" t="str">
        <f t="shared" si="133"/>
        <v/>
      </c>
      <c r="AH333" s="86" t="str">
        <f t="shared" si="134"/>
        <v/>
      </c>
      <c r="AI333" s="86" t="str">
        <f t="shared" si="135"/>
        <v/>
      </c>
      <c r="AJ333" s="86" t="str">
        <f t="shared" si="136"/>
        <v/>
      </c>
      <c r="AK333" s="87">
        <f t="shared" si="137"/>
        <v>0</v>
      </c>
      <c r="AL333" s="88" t="b">
        <f t="shared" ref="AL333:AQ375" si="143">IF(COUNTBLANK(AD333)&gt;0,FALSE,COUNTIF($AD333:$AJ333,AD333)&gt;1)</f>
        <v>0</v>
      </c>
      <c r="AM333" s="88" t="b">
        <f t="shared" si="143"/>
        <v>0</v>
      </c>
      <c r="AN333" s="88" t="b">
        <f t="shared" si="143"/>
        <v>0</v>
      </c>
      <c r="AO333" s="88" t="b">
        <f t="shared" si="143"/>
        <v>0</v>
      </c>
      <c r="AP333" s="88" t="b">
        <f t="shared" si="143"/>
        <v>0</v>
      </c>
      <c r="AQ333" s="88" t="b">
        <f t="shared" si="143"/>
        <v>0</v>
      </c>
      <c r="AR333" s="88" t="b">
        <f t="shared" si="142"/>
        <v>0</v>
      </c>
      <c r="AS333" s="62">
        <f t="shared" si="138"/>
        <v>0</v>
      </c>
      <c r="AT333" s="88" t="str">
        <f t="shared" si="139"/>
        <v>Days</v>
      </c>
      <c r="AU333" s="89" t="str">
        <f t="shared" si="140"/>
        <v/>
      </c>
      <c r="AV333" s="88" t="str">
        <f t="shared" si="141"/>
        <v>No</v>
      </c>
    </row>
    <row r="334" spans="1:48" s="90" customFormat="1" ht="15" customHeight="1" x14ac:dyDescent="0.25">
      <c r="A334" s="178"/>
      <c r="B334" s="179"/>
      <c r="C334" s="180"/>
      <c r="D334" s="181"/>
      <c r="E334" s="181" t="str">
        <f t="shared" si="119"/>
        <v/>
      </c>
      <c r="F334" s="182" t="str">
        <f>IF(ISBLANK(D334)=TRUE,"",IF($B334="Days",VLOOKUP(D334,$F$1:$G$1,2,FALSE),((E334-D334)*24)-#REF!))</f>
        <v/>
      </c>
      <c r="G334" s="181"/>
      <c r="H334" s="181" t="str">
        <f t="shared" si="120"/>
        <v/>
      </c>
      <c r="I334" s="182" t="str">
        <f>IF(ISBLANK(G334)=TRUE,"",IF($B334="Days",VLOOKUP(G334,$F$1:$G$1,2,FALSE),((H334-G334)*24)-#REF!))</f>
        <v/>
      </c>
      <c r="J334" s="181"/>
      <c r="K334" s="181" t="str">
        <f t="shared" si="121"/>
        <v/>
      </c>
      <c r="L334" s="182" t="str">
        <f>IF(ISBLANK(J334)=TRUE,"",IF($B334="Days",VLOOKUP(J334,$F$1:$G$1,2,FALSE),((K334-J334)*24)-#REF!))</f>
        <v/>
      </c>
      <c r="M334" s="181"/>
      <c r="N334" s="181" t="str">
        <f t="shared" si="122"/>
        <v/>
      </c>
      <c r="O334" s="182" t="str">
        <f>IF(ISBLANK(M334)=TRUE,"",IF($B334="Days",VLOOKUP(M334,$F$1:$G$1,2,FALSE),((N334-M334)*24)-#REF!))</f>
        <v/>
      </c>
      <c r="P334" s="181"/>
      <c r="Q334" s="181" t="str">
        <f t="shared" si="123"/>
        <v/>
      </c>
      <c r="R334" s="182" t="str">
        <f>IF(ISBLANK(P334)=TRUE,"",IF($B334="Days",VLOOKUP(P334,$F$1:$G$1,2,FALSE),((Q334-P334)*24)-#REF!))</f>
        <v/>
      </c>
      <c r="S334" s="181"/>
      <c r="T334" s="181" t="str">
        <f t="shared" si="124"/>
        <v/>
      </c>
      <c r="U334" s="182" t="str">
        <f>IF(ISBLANK(S334)=TRUE,"",IF($B334="Days",VLOOKUP(S334,$F$1:$G$1,2,FALSE),((T334-S334)*24)-#REF!))</f>
        <v/>
      </c>
      <c r="V334" s="181"/>
      <c r="W334" s="181" t="str">
        <f t="shared" si="125"/>
        <v/>
      </c>
      <c r="X334" s="182" t="str">
        <f>IF(ISBLANK(V334)=TRUE,"",IF($B334="Days",VLOOKUP(V334,$F$1:$G$1,2,FALSE),((W334-V334)*24)-#REF!))</f>
        <v/>
      </c>
      <c r="Y334" s="56" t="str">
        <f>IFERROR(VLOOKUP(A334,#REF!,5,FALSE),"")</f>
        <v/>
      </c>
      <c r="Z334" s="56" t="str">
        <f t="shared" si="126"/>
        <v/>
      </c>
      <c r="AA334" s="56" t="str">
        <f t="shared" si="127"/>
        <v/>
      </c>
      <c r="AB334" s="57" t="str">
        <f t="shared" si="128"/>
        <v/>
      </c>
      <c r="AC334" s="57" t="str">
        <f t="shared" si="129"/>
        <v/>
      </c>
      <c r="AD334" s="86" t="str">
        <f t="shared" si="130"/>
        <v/>
      </c>
      <c r="AE334" s="86" t="str">
        <f t="shared" si="131"/>
        <v/>
      </c>
      <c r="AF334" s="86" t="str">
        <f t="shared" si="132"/>
        <v/>
      </c>
      <c r="AG334" s="86" t="str">
        <f t="shared" si="133"/>
        <v/>
      </c>
      <c r="AH334" s="86" t="str">
        <f t="shared" si="134"/>
        <v/>
      </c>
      <c r="AI334" s="86" t="str">
        <f t="shared" si="135"/>
        <v/>
      </c>
      <c r="AJ334" s="86" t="str">
        <f t="shared" si="136"/>
        <v/>
      </c>
      <c r="AK334" s="87">
        <f t="shared" si="137"/>
        <v>0</v>
      </c>
      <c r="AL334" s="88" t="b">
        <f t="shared" si="143"/>
        <v>0</v>
      </c>
      <c r="AM334" s="88" t="b">
        <f t="shared" si="143"/>
        <v>0</v>
      </c>
      <c r="AN334" s="88" t="b">
        <f t="shared" si="143"/>
        <v>0</v>
      </c>
      <c r="AO334" s="88" t="b">
        <f t="shared" si="143"/>
        <v>0</v>
      </c>
      <c r="AP334" s="88" t="b">
        <f t="shared" si="143"/>
        <v>0</v>
      </c>
      <c r="AQ334" s="88" t="b">
        <f t="shared" si="143"/>
        <v>0</v>
      </c>
      <c r="AR334" s="88" t="b">
        <f t="shared" si="142"/>
        <v>0</v>
      </c>
      <c r="AS334" s="62">
        <f t="shared" si="138"/>
        <v>0</v>
      </c>
      <c r="AT334" s="88" t="str">
        <f t="shared" si="139"/>
        <v>Days</v>
      </c>
      <c r="AU334" s="89" t="str">
        <f t="shared" si="140"/>
        <v/>
      </c>
      <c r="AV334" s="88" t="str">
        <f t="shared" si="141"/>
        <v>No</v>
      </c>
    </row>
    <row r="335" spans="1:48" s="90" customFormat="1" ht="15" customHeight="1" x14ac:dyDescent="0.25">
      <c r="A335" s="178"/>
      <c r="B335" s="179"/>
      <c r="C335" s="180"/>
      <c r="D335" s="181"/>
      <c r="E335" s="181" t="str">
        <f t="shared" si="119"/>
        <v/>
      </c>
      <c r="F335" s="182" t="str">
        <f>IF(ISBLANK(D335)=TRUE,"",IF($B335="Days",VLOOKUP(D335,$F$1:$G$1,2,FALSE),((E335-D335)*24)-#REF!))</f>
        <v/>
      </c>
      <c r="G335" s="181"/>
      <c r="H335" s="181" t="str">
        <f t="shared" si="120"/>
        <v/>
      </c>
      <c r="I335" s="182" t="str">
        <f>IF(ISBLANK(G335)=TRUE,"",IF($B335="Days",VLOOKUP(G335,$F$1:$G$1,2,FALSE),((H335-G335)*24)-#REF!))</f>
        <v/>
      </c>
      <c r="J335" s="181"/>
      <c r="K335" s="181" t="str">
        <f t="shared" si="121"/>
        <v/>
      </c>
      <c r="L335" s="182" t="str">
        <f>IF(ISBLANK(J335)=TRUE,"",IF($B335="Days",VLOOKUP(J335,$F$1:$G$1,2,FALSE),((K335-J335)*24)-#REF!))</f>
        <v/>
      </c>
      <c r="M335" s="181"/>
      <c r="N335" s="181" t="str">
        <f t="shared" si="122"/>
        <v/>
      </c>
      <c r="O335" s="182" t="str">
        <f>IF(ISBLANK(M335)=TRUE,"",IF($B335="Days",VLOOKUP(M335,$F$1:$G$1,2,FALSE),((N335-M335)*24)-#REF!))</f>
        <v/>
      </c>
      <c r="P335" s="181"/>
      <c r="Q335" s="181" t="str">
        <f t="shared" si="123"/>
        <v/>
      </c>
      <c r="R335" s="182" t="str">
        <f>IF(ISBLANK(P335)=TRUE,"",IF($B335="Days",VLOOKUP(P335,$F$1:$G$1,2,FALSE),((Q335-P335)*24)-#REF!))</f>
        <v/>
      </c>
      <c r="S335" s="181"/>
      <c r="T335" s="181" t="str">
        <f t="shared" si="124"/>
        <v/>
      </c>
      <c r="U335" s="182" t="str">
        <f>IF(ISBLANK(S335)=TRUE,"",IF($B335="Days",VLOOKUP(S335,$F$1:$G$1,2,FALSE),((T335-S335)*24)-#REF!))</f>
        <v/>
      </c>
      <c r="V335" s="181"/>
      <c r="W335" s="181" t="str">
        <f t="shared" si="125"/>
        <v/>
      </c>
      <c r="X335" s="182" t="str">
        <f>IF(ISBLANK(V335)=TRUE,"",IF($B335="Days",VLOOKUP(V335,$F$1:$G$1,2,FALSE),((W335-V335)*24)-#REF!))</f>
        <v/>
      </c>
      <c r="Y335" s="56" t="str">
        <f>IFERROR(VLOOKUP(A335,#REF!,5,FALSE),"")</f>
        <v/>
      </c>
      <c r="Z335" s="56" t="str">
        <f t="shared" si="126"/>
        <v/>
      </c>
      <c r="AA335" s="56" t="str">
        <f t="shared" si="127"/>
        <v/>
      </c>
      <c r="AB335" s="57" t="str">
        <f t="shared" si="128"/>
        <v/>
      </c>
      <c r="AC335" s="57" t="str">
        <f t="shared" si="129"/>
        <v/>
      </c>
      <c r="AD335" s="86" t="str">
        <f t="shared" si="130"/>
        <v/>
      </c>
      <c r="AE335" s="86" t="str">
        <f t="shared" si="131"/>
        <v/>
      </c>
      <c r="AF335" s="86" t="str">
        <f t="shared" si="132"/>
        <v/>
      </c>
      <c r="AG335" s="86" t="str">
        <f t="shared" si="133"/>
        <v/>
      </c>
      <c r="AH335" s="86" t="str">
        <f t="shared" si="134"/>
        <v/>
      </c>
      <c r="AI335" s="86" t="str">
        <f t="shared" si="135"/>
        <v/>
      </c>
      <c r="AJ335" s="86" t="str">
        <f t="shared" si="136"/>
        <v/>
      </c>
      <c r="AK335" s="87">
        <f t="shared" si="137"/>
        <v>0</v>
      </c>
      <c r="AL335" s="88" t="b">
        <f t="shared" si="143"/>
        <v>0</v>
      </c>
      <c r="AM335" s="88" t="b">
        <f t="shared" si="143"/>
        <v>0</v>
      </c>
      <c r="AN335" s="88" t="b">
        <f t="shared" si="143"/>
        <v>0</v>
      </c>
      <c r="AO335" s="88" t="b">
        <f t="shared" si="143"/>
        <v>0</v>
      </c>
      <c r="AP335" s="88" t="b">
        <f t="shared" si="143"/>
        <v>0</v>
      </c>
      <c r="AQ335" s="88" t="b">
        <f t="shared" si="143"/>
        <v>0</v>
      </c>
      <c r="AR335" s="88" t="b">
        <f t="shared" si="142"/>
        <v>0</v>
      </c>
      <c r="AS335" s="62">
        <f t="shared" si="138"/>
        <v>0</v>
      </c>
      <c r="AT335" s="88" t="str">
        <f t="shared" si="139"/>
        <v>Days</v>
      </c>
      <c r="AU335" s="89" t="str">
        <f t="shared" si="140"/>
        <v/>
      </c>
      <c r="AV335" s="88" t="str">
        <f t="shared" si="141"/>
        <v>No</v>
      </c>
    </row>
    <row r="336" spans="1:48" s="90" customFormat="1" ht="15" customHeight="1" x14ac:dyDescent="0.25">
      <c r="A336" s="178"/>
      <c r="B336" s="179"/>
      <c r="C336" s="180"/>
      <c r="D336" s="181"/>
      <c r="E336" s="181" t="str">
        <f t="shared" si="119"/>
        <v/>
      </c>
      <c r="F336" s="182" t="str">
        <f>IF(ISBLANK(D336)=TRUE,"",IF($B336="Days",VLOOKUP(D336,$F$1:$G$1,2,FALSE),((E336-D336)*24)-#REF!))</f>
        <v/>
      </c>
      <c r="G336" s="181"/>
      <c r="H336" s="181" t="str">
        <f t="shared" si="120"/>
        <v/>
      </c>
      <c r="I336" s="182" t="str">
        <f>IF(ISBLANK(G336)=TRUE,"",IF($B336="Days",VLOOKUP(G336,$F$1:$G$1,2,FALSE),((H336-G336)*24)-#REF!))</f>
        <v/>
      </c>
      <c r="J336" s="181"/>
      <c r="K336" s="181" t="str">
        <f t="shared" si="121"/>
        <v/>
      </c>
      <c r="L336" s="182" t="str">
        <f>IF(ISBLANK(J336)=TRUE,"",IF($B336="Days",VLOOKUP(J336,$F$1:$G$1,2,FALSE),((K336-J336)*24)-#REF!))</f>
        <v/>
      </c>
      <c r="M336" s="181"/>
      <c r="N336" s="181" t="str">
        <f t="shared" si="122"/>
        <v/>
      </c>
      <c r="O336" s="182" t="str">
        <f>IF(ISBLANK(M336)=TRUE,"",IF($B336="Days",VLOOKUP(M336,$F$1:$G$1,2,FALSE),((N336-M336)*24)-#REF!))</f>
        <v/>
      </c>
      <c r="P336" s="181"/>
      <c r="Q336" s="181" t="str">
        <f t="shared" si="123"/>
        <v/>
      </c>
      <c r="R336" s="182" t="str">
        <f>IF(ISBLANK(P336)=TRUE,"",IF($B336="Days",VLOOKUP(P336,$F$1:$G$1,2,FALSE),((Q336-P336)*24)-#REF!))</f>
        <v/>
      </c>
      <c r="S336" s="181"/>
      <c r="T336" s="181" t="str">
        <f t="shared" si="124"/>
        <v/>
      </c>
      <c r="U336" s="182" t="str">
        <f>IF(ISBLANK(S336)=TRUE,"",IF($B336="Days",VLOOKUP(S336,$F$1:$G$1,2,FALSE),((T336-S336)*24)-#REF!))</f>
        <v/>
      </c>
      <c r="V336" s="181"/>
      <c r="W336" s="181" t="str">
        <f t="shared" si="125"/>
        <v/>
      </c>
      <c r="X336" s="182" t="str">
        <f>IF(ISBLANK(V336)=TRUE,"",IF($B336="Days",VLOOKUP(V336,$F$1:$G$1,2,FALSE),((W336-V336)*24)-#REF!))</f>
        <v/>
      </c>
      <c r="Y336" s="56" t="str">
        <f>IFERROR(VLOOKUP(A336,#REF!,5,FALSE),"")</f>
        <v/>
      </c>
      <c r="Z336" s="56" t="str">
        <f t="shared" si="126"/>
        <v/>
      </c>
      <c r="AA336" s="56" t="str">
        <f t="shared" si="127"/>
        <v/>
      </c>
      <c r="AB336" s="57" t="str">
        <f t="shared" si="128"/>
        <v/>
      </c>
      <c r="AC336" s="57" t="str">
        <f t="shared" si="129"/>
        <v/>
      </c>
      <c r="AD336" s="86" t="str">
        <f t="shared" si="130"/>
        <v/>
      </c>
      <c r="AE336" s="86" t="str">
        <f t="shared" si="131"/>
        <v/>
      </c>
      <c r="AF336" s="86" t="str">
        <f t="shared" si="132"/>
        <v/>
      </c>
      <c r="AG336" s="86" t="str">
        <f t="shared" si="133"/>
        <v/>
      </c>
      <c r="AH336" s="86" t="str">
        <f t="shared" si="134"/>
        <v/>
      </c>
      <c r="AI336" s="86" t="str">
        <f t="shared" si="135"/>
        <v/>
      </c>
      <c r="AJ336" s="86" t="str">
        <f t="shared" si="136"/>
        <v/>
      </c>
      <c r="AK336" s="87">
        <f t="shared" si="137"/>
        <v>0</v>
      </c>
      <c r="AL336" s="88" t="b">
        <f t="shared" si="143"/>
        <v>0</v>
      </c>
      <c r="AM336" s="88" t="b">
        <f t="shared" si="143"/>
        <v>0</v>
      </c>
      <c r="AN336" s="88" t="b">
        <f t="shared" si="143"/>
        <v>0</v>
      </c>
      <c r="AO336" s="88" t="b">
        <f t="shared" si="143"/>
        <v>0</v>
      </c>
      <c r="AP336" s="88" t="b">
        <f t="shared" si="143"/>
        <v>0</v>
      </c>
      <c r="AQ336" s="88" t="b">
        <f t="shared" si="143"/>
        <v>0</v>
      </c>
      <c r="AR336" s="88" t="b">
        <f t="shared" si="142"/>
        <v>0</v>
      </c>
      <c r="AS336" s="62">
        <f t="shared" si="138"/>
        <v>0</v>
      </c>
      <c r="AT336" s="88" t="str">
        <f t="shared" si="139"/>
        <v>Days</v>
      </c>
      <c r="AU336" s="89" t="str">
        <f t="shared" si="140"/>
        <v/>
      </c>
      <c r="AV336" s="88" t="str">
        <f t="shared" si="141"/>
        <v>No</v>
      </c>
    </row>
    <row r="337" spans="1:48" s="90" customFormat="1" ht="15" customHeight="1" x14ac:dyDescent="0.25">
      <c r="A337" s="178"/>
      <c r="B337" s="179"/>
      <c r="C337" s="180"/>
      <c r="D337" s="181"/>
      <c r="E337" s="181" t="str">
        <f t="shared" si="119"/>
        <v/>
      </c>
      <c r="F337" s="182" t="str">
        <f>IF(ISBLANK(D337)=TRUE,"",IF($B337="Days",VLOOKUP(D337,$F$1:$G$1,2,FALSE),((E337-D337)*24)-#REF!))</f>
        <v/>
      </c>
      <c r="G337" s="181"/>
      <c r="H337" s="181" t="str">
        <f t="shared" si="120"/>
        <v/>
      </c>
      <c r="I337" s="182" t="str">
        <f>IF(ISBLANK(G337)=TRUE,"",IF($B337="Days",VLOOKUP(G337,$F$1:$G$1,2,FALSE),((H337-G337)*24)-#REF!))</f>
        <v/>
      </c>
      <c r="J337" s="181"/>
      <c r="K337" s="181" t="str">
        <f t="shared" si="121"/>
        <v/>
      </c>
      <c r="L337" s="182" t="str">
        <f>IF(ISBLANK(J337)=TRUE,"",IF($B337="Days",VLOOKUP(J337,$F$1:$G$1,2,FALSE),((K337-J337)*24)-#REF!))</f>
        <v/>
      </c>
      <c r="M337" s="181"/>
      <c r="N337" s="181" t="str">
        <f t="shared" si="122"/>
        <v/>
      </c>
      <c r="O337" s="182" t="str">
        <f>IF(ISBLANK(M337)=TRUE,"",IF($B337="Days",VLOOKUP(M337,$F$1:$G$1,2,FALSE),((N337-M337)*24)-#REF!))</f>
        <v/>
      </c>
      <c r="P337" s="181"/>
      <c r="Q337" s="181" t="str">
        <f t="shared" si="123"/>
        <v/>
      </c>
      <c r="R337" s="182" t="str">
        <f>IF(ISBLANK(P337)=TRUE,"",IF($B337="Days",VLOOKUP(P337,$F$1:$G$1,2,FALSE),((Q337-P337)*24)-#REF!))</f>
        <v/>
      </c>
      <c r="S337" s="181"/>
      <c r="T337" s="181" t="str">
        <f t="shared" si="124"/>
        <v/>
      </c>
      <c r="U337" s="182" t="str">
        <f>IF(ISBLANK(S337)=TRUE,"",IF($B337="Days",VLOOKUP(S337,$F$1:$G$1,2,FALSE),((T337-S337)*24)-#REF!))</f>
        <v/>
      </c>
      <c r="V337" s="181"/>
      <c r="W337" s="181" t="str">
        <f t="shared" si="125"/>
        <v/>
      </c>
      <c r="X337" s="182" t="str">
        <f>IF(ISBLANK(V337)=TRUE,"",IF($B337="Days",VLOOKUP(V337,$F$1:$G$1,2,FALSE),((W337-V337)*24)-#REF!))</f>
        <v/>
      </c>
      <c r="Y337" s="56" t="str">
        <f>IFERROR(VLOOKUP(A337,#REF!,5,FALSE),"")</f>
        <v/>
      </c>
      <c r="Z337" s="56" t="str">
        <f t="shared" si="126"/>
        <v/>
      </c>
      <c r="AA337" s="56" t="str">
        <f t="shared" si="127"/>
        <v/>
      </c>
      <c r="AB337" s="57" t="str">
        <f t="shared" si="128"/>
        <v/>
      </c>
      <c r="AC337" s="57" t="str">
        <f t="shared" si="129"/>
        <v/>
      </c>
      <c r="AD337" s="86" t="str">
        <f t="shared" si="130"/>
        <v/>
      </c>
      <c r="AE337" s="86" t="str">
        <f t="shared" si="131"/>
        <v/>
      </c>
      <c r="AF337" s="86" t="str">
        <f t="shared" si="132"/>
        <v/>
      </c>
      <c r="AG337" s="86" t="str">
        <f t="shared" si="133"/>
        <v/>
      </c>
      <c r="AH337" s="86" t="str">
        <f t="shared" si="134"/>
        <v/>
      </c>
      <c r="AI337" s="86" t="str">
        <f t="shared" si="135"/>
        <v/>
      </c>
      <c r="AJ337" s="86" t="str">
        <f t="shared" si="136"/>
        <v/>
      </c>
      <c r="AK337" s="87">
        <f t="shared" si="137"/>
        <v>0</v>
      </c>
      <c r="AL337" s="88" t="b">
        <f t="shared" si="143"/>
        <v>0</v>
      </c>
      <c r="AM337" s="88" t="b">
        <f t="shared" si="143"/>
        <v>0</v>
      </c>
      <c r="AN337" s="88" t="b">
        <f t="shared" si="143"/>
        <v>0</v>
      </c>
      <c r="AO337" s="88" t="b">
        <f t="shared" si="143"/>
        <v>0</v>
      </c>
      <c r="AP337" s="88" t="b">
        <f t="shared" si="143"/>
        <v>0</v>
      </c>
      <c r="AQ337" s="88" t="b">
        <f t="shared" si="143"/>
        <v>0</v>
      </c>
      <c r="AR337" s="88" t="b">
        <f t="shared" si="142"/>
        <v>0</v>
      </c>
      <c r="AS337" s="62">
        <f t="shared" si="138"/>
        <v>0</v>
      </c>
      <c r="AT337" s="88" t="str">
        <f t="shared" si="139"/>
        <v>Days</v>
      </c>
      <c r="AU337" s="89" t="str">
        <f t="shared" si="140"/>
        <v/>
      </c>
      <c r="AV337" s="88" t="str">
        <f t="shared" si="141"/>
        <v>No</v>
      </c>
    </row>
    <row r="338" spans="1:48" s="90" customFormat="1" ht="15" customHeight="1" x14ac:dyDescent="0.25">
      <c r="A338" s="178"/>
      <c r="B338" s="179"/>
      <c r="C338" s="180"/>
      <c r="D338" s="181"/>
      <c r="E338" s="181" t="str">
        <f t="shared" si="119"/>
        <v/>
      </c>
      <c r="F338" s="182" t="str">
        <f>IF(ISBLANK(D338)=TRUE,"",IF($B338="Days",VLOOKUP(D338,$F$1:$G$1,2,FALSE),((E338-D338)*24)-#REF!))</f>
        <v/>
      </c>
      <c r="G338" s="181"/>
      <c r="H338" s="181" t="str">
        <f t="shared" si="120"/>
        <v/>
      </c>
      <c r="I338" s="182" t="str">
        <f>IF(ISBLANK(G338)=TRUE,"",IF($B338="Days",VLOOKUP(G338,$F$1:$G$1,2,FALSE),((H338-G338)*24)-#REF!))</f>
        <v/>
      </c>
      <c r="J338" s="181"/>
      <c r="K338" s="181" t="str">
        <f t="shared" si="121"/>
        <v/>
      </c>
      <c r="L338" s="182" t="str">
        <f>IF(ISBLANK(J338)=TRUE,"",IF($B338="Days",VLOOKUP(J338,$F$1:$G$1,2,FALSE),((K338-J338)*24)-#REF!))</f>
        <v/>
      </c>
      <c r="M338" s="181"/>
      <c r="N338" s="181" t="str">
        <f t="shared" si="122"/>
        <v/>
      </c>
      <c r="O338" s="182" t="str">
        <f>IF(ISBLANK(M338)=TRUE,"",IF($B338="Days",VLOOKUP(M338,$F$1:$G$1,2,FALSE),((N338-M338)*24)-#REF!))</f>
        <v/>
      </c>
      <c r="P338" s="181"/>
      <c r="Q338" s="181" t="str">
        <f t="shared" si="123"/>
        <v/>
      </c>
      <c r="R338" s="182" t="str">
        <f>IF(ISBLANK(P338)=TRUE,"",IF($B338="Days",VLOOKUP(P338,$F$1:$G$1,2,FALSE),((Q338-P338)*24)-#REF!))</f>
        <v/>
      </c>
      <c r="S338" s="181"/>
      <c r="T338" s="181" t="str">
        <f t="shared" si="124"/>
        <v/>
      </c>
      <c r="U338" s="182" t="str">
        <f>IF(ISBLANK(S338)=TRUE,"",IF($B338="Days",VLOOKUP(S338,$F$1:$G$1,2,FALSE),((T338-S338)*24)-#REF!))</f>
        <v/>
      </c>
      <c r="V338" s="181"/>
      <c r="W338" s="181" t="str">
        <f t="shared" si="125"/>
        <v/>
      </c>
      <c r="X338" s="182" t="str">
        <f>IF(ISBLANK(V338)=TRUE,"",IF($B338="Days",VLOOKUP(V338,$F$1:$G$1,2,FALSE),((W338-V338)*24)-#REF!))</f>
        <v/>
      </c>
      <c r="Y338" s="56" t="str">
        <f>IFERROR(VLOOKUP(A338,#REF!,5,FALSE),"")</f>
        <v/>
      </c>
      <c r="Z338" s="56" t="str">
        <f t="shared" si="126"/>
        <v/>
      </c>
      <c r="AA338" s="56" t="str">
        <f t="shared" si="127"/>
        <v/>
      </c>
      <c r="AB338" s="57" t="str">
        <f t="shared" si="128"/>
        <v/>
      </c>
      <c r="AC338" s="57" t="str">
        <f t="shared" si="129"/>
        <v/>
      </c>
      <c r="AD338" s="86" t="str">
        <f t="shared" si="130"/>
        <v/>
      </c>
      <c r="AE338" s="86" t="str">
        <f t="shared" si="131"/>
        <v/>
      </c>
      <c r="AF338" s="86" t="str">
        <f t="shared" si="132"/>
        <v/>
      </c>
      <c r="AG338" s="86" t="str">
        <f t="shared" si="133"/>
        <v/>
      </c>
      <c r="AH338" s="86" t="str">
        <f t="shared" si="134"/>
        <v/>
      </c>
      <c r="AI338" s="86" t="str">
        <f t="shared" si="135"/>
        <v/>
      </c>
      <c r="AJ338" s="86" t="str">
        <f t="shared" si="136"/>
        <v/>
      </c>
      <c r="AK338" s="87">
        <f t="shared" si="137"/>
        <v>0</v>
      </c>
      <c r="AL338" s="88" t="b">
        <f t="shared" si="143"/>
        <v>0</v>
      </c>
      <c r="AM338" s="88" t="b">
        <f t="shared" si="143"/>
        <v>0</v>
      </c>
      <c r="AN338" s="88" t="b">
        <f t="shared" si="143"/>
        <v>0</v>
      </c>
      <c r="AO338" s="88" t="b">
        <f t="shared" si="143"/>
        <v>0</v>
      </c>
      <c r="AP338" s="88" t="b">
        <f t="shared" si="143"/>
        <v>0</v>
      </c>
      <c r="AQ338" s="88" t="b">
        <f t="shared" si="143"/>
        <v>0</v>
      </c>
      <c r="AR338" s="88" t="b">
        <f t="shared" si="142"/>
        <v>0</v>
      </c>
      <c r="AS338" s="62">
        <f t="shared" si="138"/>
        <v>0</v>
      </c>
      <c r="AT338" s="88" t="str">
        <f t="shared" si="139"/>
        <v>Days</v>
      </c>
      <c r="AU338" s="89" t="str">
        <f t="shared" si="140"/>
        <v/>
      </c>
      <c r="AV338" s="88" t="str">
        <f t="shared" si="141"/>
        <v>No</v>
      </c>
    </row>
    <row r="339" spans="1:48" s="90" customFormat="1" ht="15" customHeight="1" x14ac:dyDescent="0.25">
      <c r="A339" s="178"/>
      <c r="B339" s="179"/>
      <c r="C339" s="180"/>
      <c r="D339" s="181"/>
      <c r="E339" s="181" t="str">
        <f t="shared" si="119"/>
        <v/>
      </c>
      <c r="F339" s="182" t="str">
        <f>IF(ISBLANK(D339)=TRUE,"",IF($B339="Days",VLOOKUP(D339,$F$1:$G$1,2,FALSE),((E339-D339)*24)-#REF!))</f>
        <v/>
      </c>
      <c r="G339" s="181"/>
      <c r="H339" s="181" t="str">
        <f t="shared" si="120"/>
        <v/>
      </c>
      <c r="I339" s="182" t="str">
        <f>IF(ISBLANK(G339)=TRUE,"",IF($B339="Days",VLOOKUP(G339,$F$1:$G$1,2,FALSE),((H339-G339)*24)-#REF!))</f>
        <v/>
      </c>
      <c r="J339" s="181"/>
      <c r="K339" s="181" t="str">
        <f t="shared" si="121"/>
        <v/>
      </c>
      <c r="L339" s="182" t="str">
        <f>IF(ISBLANK(J339)=TRUE,"",IF($B339="Days",VLOOKUP(J339,$F$1:$G$1,2,FALSE),((K339-J339)*24)-#REF!))</f>
        <v/>
      </c>
      <c r="M339" s="181"/>
      <c r="N339" s="181" t="str">
        <f t="shared" si="122"/>
        <v/>
      </c>
      <c r="O339" s="182" t="str">
        <f>IF(ISBLANK(M339)=TRUE,"",IF($B339="Days",VLOOKUP(M339,$F$1:$G$1,2,FALSE),((N339-M339)*24)-#REF!))</f>
        <v/>
      </c>
      <c r="P339" s="181"/>
      <c r="Q339" s="181" t="str">
        <f t="shared" si="123"/>
        <v/>
      </c>
      <c r="R339" s="182" t="str">
        <f>IF(ISBLANK(P339)=TRUE,"",IF($B339="Days",VLOOKUP(P339,$F$1:$G$1,2,FALSE),((Q339-P339)*24)-#REF!))</f>
        <v/>
      </c>
      <c r="S339" s="181"/>
      <c r="T339" s="181" t="str">
        <f t="shared" si="124"/>
        <v/>
      </c>
      <c r="U339" s="182" t="str">
        <f>IF(ISBLANK(S339)=TRUE,"",IF($B339="Days",VLOOKUP(S339,$F$1:$G$1,2,FALSE),((T339-S339)*24)-#REF!))</f>
        <v/>
      </c>
      <c r="V339" s="181"/>
      <c r="W339" s="181" t="str">
        <f t="shared" si="125"/>
        <v/>
      </c>
      <c r="X339" s="182" t="str">
        <f>IF(ISBLANK(V339)=TRUE,"",IF($B339="Days",VLOOKUP(V339,$F$1:$G$1,2,FALSE),((W339-V339)*24)-#REF!))</f>
        <v/>
      </c>
      <c r="Y339" s="56" t="str">
        <f>IFERROR(VLOOKUP(A339,#REF!,5,FALSE),"")</f>
        <v/>
      </c>
      <c r="Z339" s="56" t="str">
        <f t="shared" si="126"/>
        <v/>
      </c>
      <c r="AA339" s="56" t="str">
        <f t="shared" si="127"/>
        <v/>
      </c>
      <c r="AB339" s="57" t="str">
        <f t="shared" si="128"/>
        <v/>
      </c>
      <c r="AC339" s="57" t="str">
        <f t="shared" si="129"/>
        <v/>
      </c>
      <c r="AD339" s="86" t="str">
        <f t="shared" si="130"/>
        <v/>
      </c>
      <c r="AE339" s="86" t="str">
        <f t="shared" si="131"/>
        <v/>
      </c>
      <c r="AF339" s="86" t="str">
        <f t="shared" si="132"/>
        <v/>
      </c>
      <c r="AG339" s="86" t="str">
        <f t="shared" si="133"/>
        <v/>
      </c>
      <c r="AH339" s="86" t="str">
        <f t="shared" si="134"/>
        <v/>
      </c>
      <c r="AI339" s="86" t="str">
        <f t="shared" si="135"/>
        <v/>
      </c>
      <c r="AJ339" s="86" t="str">
        <f t="shared" si="136"/>
        <v/>
      </c>
      <c r="AK339" s="87">
        <f t="shared" si="137"/>
        <v>0</v>
      </c>
      <c r="AL339" s="88" t="b">
        <f t="shared" si="143"/>
        <v>0</v>
      </c>
      <c r="AM339" s="88" t="b">
        <f t="shared" si="143"/>
        <v>0</v>
      </c>
      <c r="AN339" s="88" t="b">
        <f t="shared" si="143"/>
        <v>0</v>
      </c>
      <c r="AO339" s="88" t="b">
        <f t="shared" si="143"/>
        <v>0</v>
      </c>
      <c r="AP339" s="88" t="b">
        <f t="shared" si="143"/>
        <v>0</v>
      </c>
      <c r="AQ339" s="88" t="b">
        <f t="shared" si="143"/>
        <v>0</v>
      </c>
      <c r="AR339" s="88" t="b">
        <f t="shared" si="142"/>
        <v>0</v>
      </c>
      <c r="AS339" s="62">
        <f t="shared" si="138"/>
        <v>0</v>
      </c>
      <c r="AT339" s="88" t="str">
        <f t="shared" si="139"/>
        <v>Days</v>
      </c>
      <c r="AU339" s="89" t="str">
        <f t="shared" si="140"/>
        <v/>
      </c>
      <c r="AV339" s="88" t="str">
        <f t="shared" si="141"/>
        <v>No</v>
      </c>
    </row>
    <row r="340" spans="1:48" s="90" customFormat="1" ht="15" customHeight="1" x14ac:dyDescent="0.25">
      <c r="A340" s="178"/>
      <c r="B340" s="179"/>
      <c r="C340" s="180"/>
      <c r="D340" s="181"/>
      <c r="E340" s="181" t="str">
        <f t="shared" si="119"/>
        <v/>
      </c>
      <c r="F340" s="182" t="str">
        <f>IF(ISBLANK(D340)=TRUE,"",IF($B340="Days",VLOOKUP(D340,$F$1:$G$1,2,FALSE),((E340-D340)*24)-#REF!))</f>
        <v/>
      </c>
      <c r="G340" s="181"/>
      <c r="H340" s="181" t="str">
        <f t="shared" si="120"/>
        <v/>
      </c>
      <c r="I340" s="182" t="str">
        <f>IF(ISBLANK(G340)=TRUE,"",IF($B340="Days",VLOOKUP(G340,$F$1:$G$1,2,FALSE),((H340-G340)*24)-#REF!))</f>
        <v/>
      </c>
      <c r="J340" s="181"/>
      <c r="K340" s="181" t="str">
        <f t="shared" si="121"/>
        <v/>
      </c>
      <c r="L340" s="182" t="str">
        <f>IF(ISBLANK(J340)=TRUE,"",IF($B340="Days",VLOOKUP(J340,$F$1:$G$1,2,FALSE),((K340-J340)*24)-#REF!))</f>
        <v/>
      </c>
      <c r="M340" s="181"/>
      <c r="N340" s="181" t="str">
        <f t="shared" si="122"/>
        <v/>
      </c>
      <c r="O340" s="182" t="str">
        <f>IF(ISBLANK(M340)=TRUE,"",IF($B340="Days",VLOOKUP(M340,$F$1:$G$1,2,FALSE),((N340-M340)*24)-#REF!))</f>
        <v/>
      </c>
      <c r="P340" s="181"/>
      <c r="Q340" s="181" t="str">
        <f t="shared" si="123"/>
        <v/>
      </c>
      <c r="R340" s="182" t="str">
        <f>IF(ISBLANK(P340)=TRUE,"",IF($B340="Days",VLOOKUP(P340,$F$1:$G$1,2,FALSE),((Q340-P340)*24)-#REF!))</f>
        <v/>
      </c>
      <c r="S340" s="181"/>
      <c r="T340" s="181" t="str">
        <f t="shared" si="124"/>
        <v/>
      </c>
      <c r="U340" s="182" t="str">
        <f>IF(ISBLANK(S340)=TRUE,"",IF($B340="Days",VLOOKUP(S340,$F$1:$G$1,2,FALSE),((T340-S340)*24)-#REF!))</f>
        <v/>
      </c>
      <c r="V340" s="181"/>
      <c r="W340" s="181" t="str">
        <f t="shared" si="125"/>
        <v/>
      </c>
      <c r="X340" s="182" t="str">
        <f>IF(ISBLANK(V340)=TRUE,"",IF($B340="Days",VLOOKUP(V340,$F$1:$G$1,2,FALSE),((W340-V340)*24)-#REF!))</f>
        <v/>
      </c>
      <c r="Y340" s="56" t="str">
        <f>IFERROR(VLOOKUP(A340,#REF!,5,FALSE),"")</f>
        <v/>
      </c>
      <c r="Z340" s="56" t="str">
        <f t="shared" si="126"/>
        <v/>
      </c>
      <c r="AA340" s="56" t="str">
        <f t="shared" si="127"/>
        <v/>
      </c>
      <c r="AB340" s="57" t="str">
        <f t="shared" si="128"/>
        <v/>
      </c>
      <c r="AC340" s="57" t="str">
        <f t="shared" si="129"/>
        <v/>
      </c>
      <c r="AD340" s="86" t="str">
        <f t="shared" si="130"/>
        <v/>
      </c>
      <c r="AE340" s="86" t="str">
        <f t="shared" si="131"/>
        <v/>
      </c>
      <c r="AF340" s="86" t="str">
        <f t="shared" si="132"/>
        <v/>
      </c>
      <c r="AG340" s="86" t="str">
        <f t="shared" si="133"/>
        <v/>
      </c>
      <c r="AH340" s="86" t="str">
        <f t="shared" si="134"/>
        <v/>
      </c>
      <c r="AI340" s="86" t="str">
        <f t="shared" si="135"/>
        <v/>
      </c>
      <c r="AJ340" s="86" t="str">
        <f t="shared" si="136"/>
        <v/>
      </c>
      <c r="AK340" s="87">
        <f t="shared" si="137"/>
        <v>0</v>
      </c>
      <c r="AL340" s="88" t="b">
        <f t="shared" si="143"/>
        <v>0</v>
      </c>
      <c r="AM340" s="88" t="b">
        <f t="shared" si="143"/>
        <v>0</v>
      </c>
      <c r="AN340" s="88" t="b">
        <f t="shared" si="143"/>
        <v>0</v>
      </c>
      <c r="AO340" s="88" t="b">
        <f t="shared" si="143"/>
        <v>0</v>
      </c>
      <c r="AP340" s="88" t="b">
        <f t="shared" si="143"/>
        <v>0</v>
      </c>
      <c r="AQ340" s="88" t="b">
        <f t="shared" si="143"/>
        <v>0</v>
      </c>
      <c r="AR340" s="88" t="b">
        <f t="shared" si="142"/>
        <v>0</v>
      </c>
      <c r="AS340" s="62">
        <f t="shared" si="138"/>
        <v>0</v>
      </c>
      <c r="AT340" s="88" t="str">
        <f t="shared" si="139"/>
        <v>Days</v>
      </c>
      <c r="AU340" s="89" t="str">
        <f t="shared" si="140"/>
        <v/>
      </c>
      <c r="AV340" s="88" t="str">
        <f t="shared" si="141"/>
        <v>No</v>
      </c>
    </row>
    <row r="341" spans="1:48" s="90" customFormat="1" ht="15" customHeight="1" x14ac:dyDescent="0.25">
      <c r="A341" s="178"/>
      <c r="B341" s="179"/>
      <c r="C341" s="180"/>
      <c r="D341" s="181"/>
      <c r="E341" s="181" t="str">
        <f t="shared" si="119"/>
        <v/>
      </c>
      <c r="F341" s="182" t="str">
        <f>IF(ISBLANK(D341)=TRUE,"",IF($B341="Days",VLOOKUP(D341,$F$1:$G$1,2,FALSE),((E341-D341)*24)-#REF!))</f>
        <v/>
      </c>
      <c r="G341" s="181"/>
      <c r="H341" s="181" t="str">
        <f t="shared" si="120"/>
        <v/>
      </c>
      <c r="I341" s="182" t="str">
        <f>IF(ISBLANK(G341)=TRUE,"",IF($B341="Days",VLOOKUP(G341,$F$1:$G$1,2,FALSE),((H341-G341)*24)-#REF!))</f>
        <v/>
      </c>
      <c r="J341" s="181"/>
      <c r="K341" s="181" t="str">
        <f t="shared" si="121"/>
        <v/>
      </c>
      <c r="L341" s="182" t="str">
        <f>IF(ISBLANK(J341)=TRUE,"",IF($B341="Days",VLOOKUP(J341,$F$1:$G$1,2,FALSE),((K341-J341)*24)-#REF!))</f>
        <v/>
      </c>
      <c r="M341" s="181"/>
      <c r="N341" s="181" t="str">
        <f t="shared" si="122"/>
        <v/>
      </c>
      <c r="O341" s="182" t="str">
        <f>IF(ISBLANK(M341)=TRUE,"",IF($B341="Days",VLOOKUP(M341,$F$1:$G$1,2,FALSE),((N341-M341)*24)-#REF!))</f>
        <v/>
      </c>
      <c r="P341" s="181"/>
      <c r="Q341" s="181" t="str">
        <f t="shared" si="123"/>
        <v/>
      </c>
      <c r="R341" s="182" t="str">
        <f>IF(ISBLANK(P341)=TRUE,"",IF($B341="Days",VLOOKUP(P341,$F$1:$G$1,2,FALSE),((Q341-P341)*24)-#REF!))</f>
        <v/>
      </c>
      <c r="S341" s="181"/>
      <c r="T341" s="181" t="str">
        <f t="shared" si="124"/>
        <v/>
      </c>
      <c r="U341" s="182" t="str">
        <f>IF(ISBLANK(S341)=TRUE,"",IF($B341="Days",VLOOKUP(S341,$F$1:$G$1,2,FALSE),((T341-S341)*24)-#REF!))</f>
        <v/>
      </c>
      <c r="V341" s="181"/>
      <c r="W341" s="181" t="str">
        <f t="shared" si="125"/>
        <v/>
      </c>
      <c r="X341" s="182" t="str">
        <f>IF(ISBLANK(V341)=TRUE,"",IF($B341="Days",VLOOKUP(V341,$F$1:$G$1,2,FALSE),((W341-V341)*24)-#REF!))</f>
        <v/>
      </c>
      <c r="Y341" s="56" t="str">
        <f>IFERROR(VLOOKUP(A341,#REF!,5,FALSE),"")</f>
        <v/>
      </c>
      <c r="Z341" s="56" t="str">
        <f t="shared" si="126"/>
        <v/>
      </c>
      <c r="AA341" s="56" t="str">
        <f t="shared" si="127"/>
        <v/>
      </c>
      <c r="AB341" s="57" t="str">
        <f t="shared" si="128"/>
        <v/>
      </c>
      <c r="AC341" s="57" t="str">
        <f t="shared" si="129"/>
        <v/>
      </c>
      <c r="AD341" s="86" t="str">
        <f t="shared" si="130"/>
        <v/>
      </c>
      <c r="AE341" s="86" t="str">
        <f t="shared" si="131"/>
        <v/>
      </c>
      <c r="AF341" s="86" t="str">
        <f t="shared" si="132"/>
        <v/>
      </c>
      <c r="AG341" s="86" t="str">
        <f t="shared" si="133"/>
        <v/>
      </c>
      <c r="AH341" s="86" t="str">
        <f t="shared" si="134"/>
        <v/>
      </c>
      <c r="AI341" s="86" t="str">
        <f t="shared" si="135"/>
        <v/>
      </c>
      <c r="AJ341" s="86" t="str">
        <f t="shared" si="136"/>
        <v/>
      </c>
      <c r="AK341" s="87">
        <f t="shared" si="137"/>
        <v>0</v>
      </c>
      <c r="AL341" s="88" t="b">
        <f t="shared" si="143"/>
        <v>0</v>
      </c>
      <c r="AM341" s="88" t="b">
        <f t="shared" si="143"/>
        <v>0</v>
      </c>
      <c r="AN341" s="88" t="b">
        <f t="shared" si="143"/>
        <v>0</v>
      </c>
      <c r="AO341" s="88" t="b">
        <f t="shared" si="143"/>
        <v>0</v>
      </c>
      <c r="AP341" s="88" t="b">
        <f t="shared" si="143"/>
        <v>0</v>
      </c>
      <c r="AQ341" s="88" t="b">
        <f t="shared" si="143"/>
        <v>0</v>
      </c>
      <c r="AR341" s="88" t="b">
        <f t="shared" si="142"/>
        <v>0</v>
      </c>
      <c r="AS341" s="62">
        <f t="shared" si="138"/>
        <v>0</v>
      </c>
      <c r="AT341" s="88" t="str">
        <f t="shared" si="139"/>
        <v>Days</v>
      </c>
      <c r="AU341" s="89" t="str">
        <f t="shared" si="140"/>
        <v/>
      </c>
      <c r="AV341" s="88" t="str">
        <f t="shared" si="141"/>
        <v>No</v>
      </c>
    </row>
    <row r="342" spans="1:48" s="90" customFormat="1" ht="15" customHeight="1" x14ac:dyDescent="0.25">
      <c r="A342" s="178"/>
      <c r="B342" s="179"/>
      <c r="C342" s="180"/>
      <c r="D342" s="181"/>
      <c r="E342" s="181" t="str">
        <f t="shared" si="119"/>
        <v/>
      </c>
      <c r="F342" s="182" t="str">
        <f>IF(ISBLANK(D342)=TRUE,"",IF($B342="Days",VLOOKUP(D342,$F$1:$G$1,2,FALSE),((E342-D342)*24)-#REF!))</f>
        <v/>
      </c>
      <c r="G342" s="181"/>
      <c r="H342" s="181" t="str">
        <f t="shared" si="120"/>
        <v/>
      </c>
      <c r="I342" s="182" t="str">
        <f>IF(ISBLANK(G342)=TRUE,"",IF($B342="Days",VLOOKUP(G342,$F$1:$G$1,2,FALSE),((H342-G342)*24)-#REF!))</f>
        <v/>
      </c>
      <c r="J342" s="181"/>
      <c r="K342" s="181" t="str">
        <f t="shared" si="121"/>
        <v/>
      </c>
      <c r="L342" s="182" t="str">
        <f>IF(ISBLANK(J342)=TRUE,"",IF($B342="Days",VLOOKUP(J342,$F$1:$G$1,2,FALSE),((K342-J342)*24)-#REF!))</f>
        <v/>
      </c>
      <c r="M342" s="181"/>
      <c r="N342" s="181" t="str">
        <f t="shared" si="122"/>
        <v/>
      </c>
      <c r="O342" s="182" t="str">
        <f>IF(ISBLANK(M342)=TRUE,"",IF($B342="Days",VLOOKUP(M342,$F$1:$G$1,2,FALSE),((N342-M342)*24)-#REF!))</f>
        <v/>
      </c>
      <c r="P342" s="181"/>
      <c r="Q342" s="181" t="str">
        <f t="shared" si="123"/>
        <v/>
      </c>
      <c r="R342" s="182" t="str">
        <f>IF(ISBLANK(P342)=TRUE,"",IF($B342="Days",VLOOKUP(P342,$F$1:$G$1,2,FALSE),((Q342-P342)*24)-#REF!))</f>
        <v/>
      </c>
      <c r="S342" s="181"/>
      <c r="T342" s="181" t="str">
        <f t="shared" si="124"/>
        <v/>
      </c>
      <c r="U342" s="182" t="str">
        <f>IF(ISBLANK(S342)=TRUE,"",IF($B342="Days",VLOOKUP(S342,$F$1:$G$1,2,FALSE),((T342-S342)*24)-#REF!))</f>
        <v/>
      </c>
      <c r="V342" s="181"/>
      <c r="W342" s="181" t="str">
        <f t="shared" si="125"/>
        <v/>
      </c>
      <c r="X342" s="182" t="str">
        <f>IF(ISBLANK(V342)=TRUE,"",IF($B342="Days",VLOOKUP(V342,$F$1:$G$1,2,FALSE),((W342-V342)*24)-#REF!))</f>
        <v/>
      </c>
      <c r="Y342" s="56" t="str">
        <f>IFERROR(VLOOKUP(A342,#REF!,5,FALSE),"")</f>
        <v/>
      </c>
      <c r="Z342" s="56" t="str">
        <f t="shared" si="126"/>
        <v/>
      </c>
      <c r="AA342" s="56" t="str">
        <f t="shared" si="127"/>
        <v/>
      </c>
      <c r="AB342" s="57" t="str">
        <f t="shared" si="128"/>
        <v/>
      </c>
      <c r="AC342" s="57" t="str">
        <f t="shared" si="129"/>
        <v/>
      </c>
      <c r="AD342" s="86" t="str">
        <f t="shared" si="130"/>
        <v/>
      </c>
      <c r="AE342" s="86" t="str">
        <f t="shared" si="131"/>
        <v/>
      </c>
      <c r="AF342" s="86" t="str">
        <f t="shared" si="132"/>
        <v/>
      </c>
      <c r="AG342" s="86" t="str">
        <f t="shared" si="133"/>
        <v/>
      </c>
      <c r="AH342" s="86" t="str">
        <f t="shared" si="134"/>
        <v/>
      </c>
      <c r="AI342" s="86" t="str">
        <f t="shared" si="135"/>
        <v/>
      </c>
      <c r="AJ342" s="86" t="str">
        <f t="shared" si="136"/>
        <v/>
      </c>
      <c r="AK342" s="87">
        <f t="shared" si="137"/>
        <v>0</v>
      </c>
      <c r="AL342" s="88" t="b">
        <f t="shared" si="143"/>
        <v>0</v>
      </c>
      <c r="AM342" s="88" t="b">
        <f t="shared" si="143"/>
        <v>0</v>
      </c>
      <c r="AN342" s="88" t="b">
        <f t="shared" si="143"/>
        <v>0</v>
      </c>
      <c r="AO342" s="88" t="b">
        <f t="shared" si="143"/>
        <v>0</v>
      </c>
      <c r="AP342" s="88" t="b">
        <f t="shared" si="143"/>
        <v>0</v>
      </c>
      <c r="AQ342" s="88" t="b">
        <f t="shared" si="143"/>
        <v>0</v>
      </c>
      <c r="AR342" s="88" t="b">
        <f t="shared" si="142"/>
        <v>0</v>
      </c>
      <c r="AS342" s="62">
        <f t="shared" si="138"/>
        <v>0</v>
      </c>
      <c r="AT342" s="88" t="str">
        <f t="shared" si="139"/>
        <v>Days</v>
      </c>
      <c r="AU342" s="89" t="str">
        <f t="shared" si="140"/>
        <v/>
      </c>
      <c r="AV342" s="88" t="str">
        <f t="shared" si="141"/>
        <v>No</v>
      </c>
    </row>
    <row r="343" spans="1:48" s="90" customFormat="1" ht="15" customHeight="1" x14ac:dyDescent="0.25">
      <c r="A343" s="178"/>
      <c r="B343" s="179"/>
      <c r="C343" s="180"/>
      <c r="D343" s="181"/>
      <c r="E343" s="181" t="str">
        <f t="shared" si="119"/>
        <v/>
      </c>
      <c r="F343" s="182" t="str">
        <f>IF(ISBLANK(D343)=TRUE,"",IF($B343="Days",VLOOKUP(D343,$F$1:$G$1,2,FALSE),((E343-D343)*24)-#REF!))</f>
        <v/>
      </c>
      <c r="G343" s="181"/>
      <c r="H343" s="181" t="str">
        <f t="shared" si="120"/>
        <v/>
      </c>
      <c r="I343" s="182" t="str">
        <f>IF(ISBLANK(G343)=TRUE,"",IF($B343="Days",VLOOKUP(G343,$F$1:$G$1,2,FALSE),((H343-G343)*24)-#REF!))</f>
        <v/>
      </c>
      <c r="J343" s="181"/>
      <c r="K343" s="181" t="str">
        <f t="shared" si="121"/>
        <v/>
      </c>
      <c r="L343" s="182" t="str">
        <f>IF(ISBLANK(J343)=TRUE,"",IF($B343="Days",VLOOKUP(J343,$F$1:$G$1,2,FALSE),((K343-J343)*24)-#REF!))</f>
        <v/>
      </c>
      <c r="M343" s="181"/>
      <c r="N343" s="181" t="str">
        <f t="shared" si="122"/>
        <v/>
      </c>
      <c r="O343" s="182" t="str">
        <f>IF(ISBLANK(M343)=TRUE,"",IF($B343="Days",VLOOKUP(M343,$F$1:$G$1,2,FALSE),((N343-M343)*24)-#REF!))</f>
        <v/>
      </c>
      <c r="P343" s="181"/>
      <c r="Q343" s="181" t="str">
        <f t="shared" si="123"/>
        <v/>
      </c>
      <c r="R343" s="182" t="str">
        <f>IF(ISBLANK(P343)=TRUE,"",IF($B343="Days",VLOOKUP(P343,$F$1:$G$1,2,FALSE),((Q343-P343)*24)-#REF!))</f>
        <v/>
      </c>
      <c r="S343" s="181"/>
      <c r="T343" s="181" t="str">
        <f t="shared" si="124"/>
        <v/>
      </c>
      <c r="U343" s="182" t="str">
        <f>IF(ISBLANK(S343)=TRUE,"",IF($B343="Days",VLOOKUP(S343,$F$1:$G$1,2,FALSE),((T343-S343)*24)-#REF!))</f>
        <v/>
      </c>
      <c r="V343" s="181"/>
      <c r="W343" s="181" t="str">
        <f t="shared" si="125"/>
        <v/>
      </c>
      <c r="X343" s="182" t="str">
        <f>IF(ISBLANK(V343)=TRUE,"",IF($B343="Days",VLOOKUP(V343,$F$1:$G$1,2,FALSE),((W343-V343)*24)-#REF!))</f>
        <v/>
      </c>
      <c r="Y343" s="56" t="str">
        <f>IFERROR(VLOOKUP(A343,#REF!,5,FALSE),"")</f>
        <v/>
      </c>
      <c r="Z343" s="56" t="str">
        <f t="shared" si="126"/>
        <v/>
      </c>
      <c r="AA343" s="56" t="str">
        <f t="shared" si="127"/>
        <v/>
      </c>
      <c r="AB343" s="57" t="str">
        <f t="shared" si="128"/>
        <v/>
      </c>
      <c r="AC343" s="57" t="str">
        <f t="shared" si="129"/>
        <v/>
      </c>
      <c r="AD343" s="86" t="str">
        <f t="shared" si="130"/>
        <v/>
      </c>
      <c r="AE343" s="86" t="str">
        <f t="shared" si="131"/>
        <v/>
      </c>
      <c r="AF343" s="86" t="str">
        <f t="shared" si="132"/>
        <v/>
      </c>
      <c r="AG343" s="86" t="str">
        <f t="shared" si="133"/>
        <v/>
      </c>
      <c r="AH343" s="86" t="str">
        <f t="shared" si="134"/>
        <v/>
      </c>
      <c r="AI343" s="86" t="str">
        <f t="shared" si="135"/>
        <v/>
      </c>
      <c r="AJ343" s="86" t="str">
        <f t="shared" si="136"/>
        <v/>
      </c>
      <c r="AK343" s="87">
        <f t="shared" si="137"/>
        <v>0</v>
      </c>
      <c r="AL343" s="88" t="b">
        <f t="shared" si="143"/>
        <v>0</v>
      </c>
      <c r="AM343" s="88" t="b">
        <f t="shared" si="143"/>
        <v>0</v>
      </c>
      <c r="AN343" s="88" t="b">
        <f t="shared" si="143"/>
        <v>0</v>
      </c>
      <c r="AO343" s="88" t="b">
        <f t="shared" si="143"/>
        <v>0</v>
      </c>
      <c r="AP343" s="88" t="b">
        <f t="shared" si="143"/>
        <v>0</v>
      </c>
      <c r="AQ343" s="88" t="b">
        <f t="shared" si="143"/>
        <v>0</v>
      </c>
      <c r="AR343" s="88" t="b">
        <f t="shared" si="142"/>
        <v>0</v>
      </c>
      <c r="AS343" s="62">
        <f t="shared" si="138"/>
        <v>0</v>
      </c>
      <c r="AT343" s="88" t="str">
        <f t="shared" si="139"/>
        <v>Days</v>
      </c>
      <c r="AU343" s="89" t="str">
        <f t="shared" si="140"/>
        <v/>
      </c>
      <c r="AV343" s="88" t="str">
        <f t="shared" si="141"/>
        <v>No</v>
      </c>
    </row>
    <row r="344" spans="1:48" s="90" customFormat="1" ht="15" customHeight="1" x14ac:dyDescent="0.25">
      <c r="A344" s="178"/>
      <c r="B344" s="179"/>
      <c r="C344" s="180"/>
      <c r="D344" s="181"/>
      <c r="E344" s="181" t="str">
        <f t="shared" si="119"/>
        <v/>
      </c>
      <c r="F344" s="182" t="str">
        <f>IF(ISBLANK(D344)=TRUE,"",IF($B344="Days",VLOOKUP(D344,$F$1:$G$1,2,FALSE),((E344-D344)*24)-#REF!))</f>
        <v/>
      </c>
      <c r="G344" s="181"/>
      <c r="H344" s="181" t="str">
        <f t="shared" si="120"/>
        <v/>
      </c>
      <c r="I344" s="182" t="str">
        <f>IF(ISBLANK(G344)=TRUE,"",IF($B344="Days",VLOOKUP(G344,$F$1:$G$1,2,FALSE),((H344-G344)*24)-#REF!))</f>
        <v/>
      </c>
      <c r="J344" s="181"/>
      <c r="K344" s="181" t="str">
        <f t="shared" si="121"/>
        <v/>
      </c>
      <c r="L344" s="182" t="str">
        <f>IF(ISBLANK(J344)=TRUE,"",IF($B344="Days",VLOOKUP(J344,$F$1:$G$1,2,FALSE),((K344-J344)*24)-#REF!))</f>
        <v/>
      </c>
      <c r="M344" s="181"/>
      <c r="N344" s="181" t="str">
        <f t="shared" si="122"/>
        <v/>
      </c>
      <c r="O344" s="182" t="str">
        <f>IF(ISBLANK(M344)=TRUE,"",IF($B344="Days",VLOOKUP(M344,$F$1:$G$1,2,FALSE),((N344-M344)*24)-#REF!))</f>
        <v/>
      </c>
      <c r="P344" s="181"/>
      <c r="Q344" s="181" t="str">
        <f t="shared" si="123"/>
        <v/>
      </c>
      <c r="R344" s="182" t="str">
        <f>IF(ISBLANK(P344)=TRUE,"",IF($B344="Days",VLOOKUP(P344,$F$1:$G$1,2,FALSE),((Q344-P344)*24)-#REF!))</f>
        <v/>
      </c>
      <c r="S344" s="181"/>
      <c r="T344" s="181" t="str">
        <f t="shared" si="124"/>
        <v/>
      </c>
      <c r="U344" s="182" t="str">
        <f>IF(ISBLANK(S344)=TRUE,"",IF($B344="Days",VLOOKUP(S344,$F$1:$G$1,2,FALSE),((T344-S344)*24)-#REF!))</f>
        <v/>
      </c>
      <c r="V344" s="181"/>
      <c r="W344" s="181" t="str">
        <f t="shared" si="125"/>
        <v/>
      </c>
      <c r="X344" s="182" t="str">
        <f>IF(ISBLANK(V344)=TRUE,"",IF($B344="Days",VLOOKUP(V344,$F$1:$G$1,2,FALSE),((W344-V344)*24)-#REF!))</f>
        <v/>
      </c>
      <c r="Y344" s="56" t="str">
        <f>IFERROR(VLOOKUP(A344,#REF!,5,FALSE),"")</f>
        <v/>
      </c>
      <c r="Z344" s="56" t="str">
        <f t="shared" si="126"/>
        <v/>
      </c>
      <c r="AA344" s="56" t="str">
        <f t="shared" si="127"/>
        <v/>
      </c>
      <c r="AB344" s="57" t="str">
        <f t="shared" si="128"/>
        <v/>
      </c>
      <c r="AC344" s="57" t="str">
        <f t="shared" si="129"/>
        <v/>
      </c>
      <c r="AD344" s="86" t="str">
        <f t="shared" si="130"/>
        <v/>
      </c>
      <c r="AE344" s="86" t="str">
        <f t="shared" si="131"/>
        <v/>
      </c>
      <c r="AF344" s="86" t="str">
        <f t="shared" si="132"/>
        <v/>
      </c>
      <c r="AG344" s="86" t="str">
        <f t="shared" si="133"/>
        <v/>
      </c>
      <c r="AH344" s="86" t="str">
        <f t="shared" si="134"/>
        <v/>
      </c>
      <c r="AI344" s="86" t="str">
        <f t="shared" si="135"/>
        <v/>
      </c>
      <c r="AJ344" s="86" t="str">
        <f t="shared" si="136"/>
        <v/>
      </c>
      <c r="AK344" s="87">
        <f t="shared" si="137"/>
        <v>0</v>
      </c>
      <c r="AL344" s="88" t="b">
        <f t="shared" si="143"/>
        <v>0</v>
      </c>
      <c r="AM344" s="88" t="b">
        <f t="shared" si="143"/>
        <v>0</v>
      </c>
      <c r="AN344" s="88" t="b">
        <f t="shared" si="143"/>
        <v>0</v>
      </c>
      <c r="AO344" s="88" t="b">
        <f t="shared" si="143"/>
        <v>0</v>
      </c>
      <c r="AP344" s="88" t="b">
        <f t="shared" si="143"/>
        <v>0</v>
      </c>
      <c r="AQ344" s="88" t="b">
        <f t="shared" si="143"/>
        <v>0</v>
      </c>
      <c r="AR344" s="88" t="b">
        <f t="shared" si="142"/>
        <v>0</v>
      </c>
      <c r="AS344" s="62">
        <f t="shared" si="138"/>
        <v>0</v>
      </c>
      <c r="AT344" s="88" t="str">
        <f t="shared" si="139"/>
        <v>Days</v>
      </c>
      <c r="AU344" s="89" t="str">
        <f t="shared" si="140"/>
        <v/>
      </c>
      <c r="AV344" s="88" t="str">
        <f t="shared" si="141"/>
        <v>No</v>
      </c>
    </row>
    <row r="345" spans="1:48" s="90" customFormat="1" ht="15" customHeight="1" x14ac:dyDescent="0.25">
      <c r="A345" s="178"/>
      <c r="B345" s="179"/>
      <c r="C345" s="180"/>
      <c r="D345" s="181"/>
      <c r="E345" s="181" t="str">
        <f t="shared" si="119"/>
        <v/>
      </c>
      <c r="F345" s="182" t="str">
        <f>IF(ISBLANK(D345)=TRUE,"",IF($B345="Days",VLOOKUP(D345,$F$1:$G$1,2,FALSE),((E345-D345)*24)-#REF!))</f>
        <v/>
      </c>
      <c r="G345" s="181"/>
      <c r="H345" s="181" t="str">
        <f t="shared" si="120"/>
        <v/>
      </c>
      <c r="I345" s="182" t="str">
        <f>IF(ISBLANK(G345)=TRUE,"",IF($B345="Days",VLOOKUP(G345,$F$1:$G$1,2,FALSE),((H345-G345)*24)-#REF!))</f>
        <v/>
      </c>
      <c r="J345" s="181"/>
      <c r="K345" s="181" t="str">
        <f t="shared" si="121"/>
        <v/>
      </c>
      <c r="L345" s="182" t="str">
        <f>IF(ISBLANK(J345)=TRUE,"",IF($B345="Days",VLOOKUP(J345,$F$1:$G$1,2,FALSE),((K345-J345)*24)-#REF!))</f>
        <v/>
      </c>
      <c r="M345" s="181"/>
      <c r="N345" s="181" t="str">
        <f t="shared" si="122"/>
        <v/>
      </c>
      <c r="O345" s="182" t="str">
        <f>IF(ISBLANK(M345)=TRUE,"",IF($B345="Days",VLOOKUP(M345,$F$1:$G$1,2,FALSE),((N345-M345)*24)-#REF!))</f>
        <v/>
      </c>
      <c r="P345" s="181"/>
      <c r="Q345" s="181" t="str">
        <f t="shared" si="123"/>
        <v/>
      </c>
      <c r="R345" s="182" t="str">
        <f>IF(ISBLANK(P345)=TRUE,"",IF($B345="Days",VLOOKUP(P345,$F$1:$G$1,2,FALSE),((Q345-P345)*24)-#REF!))</f>
        <v/>
      </c>
      <c r="S345" s="181"/>
      <c r="T345" s="181" t="str">
        <f t="shared" si="124"/>
        <v/>
      </c>
      <c r="U345" s="182" t="str">
        <f>IF(ISBLANK(S345)=TRUE,"",IF($B345="Days",VLOOKUP(S345,$F$1:$G$1,2,FALSE),((T345-S345)*24)-#REF!))</f>
        <v/>
      </c>
      <c r="V345" s="181"/>
      <c r="W345" s="181" t="str">
        <f t="shared" si="125"/>
        <v/>
      </c>
      <c r="X345" s="182" t="str">
        <f>IF(ISBLANK(V345)=TRUE,"",IF($B345="Days",VLOOKUP(V345,$F$1:$G$1,2,FALSE),((W345-V345)*24)-#REF!))</f>
        <v/>
      </c>
      <c r="Y345" s="56" t="str">
        <f>IFERROR(VLOOKUP(A345,#REF!,5,FALSE),"")</f>
        <v/>
      </c>
      <c r="Z345" s="56" t="str">
        <f t="shared" si="126"/>
        <v/>
      </c>
      <c r="AA345" s="56" t="str">
        <f t="shared" si="127"/>
        <v/>
      </c>
      <c r="AB345" s="57" t="str">
        <f t="shared" si="128"/>
        <v/>
      </c>
      <c r="AC345" s="57" t="str">
        <f t="shared" si="129"/>
        <v/>
      </c>
      <c r="AD345" s="86" t="str">
        <f t="shared" si="130"/>
        <v/>
      </c>
      <c r="AE345" s="86" t="str">
        <f t="shared" si="131"/>
        <v/>
      </c>
      <c r="AF345" s="86" t="str">
        <f t="shared" si="132"/>
        <v/>
      </c>
      <c r="AG345" s="86" t="str">
        <f t="shared" si="133"/>
        <v/>
      </c>
      <c r="AH345" s="86" t="str">
        <f t="shared" si="134"/>
        <v/>
      </c>
      <c r="AI345" s="86" t="str">
        <f t="shared" si="135"/>
        <v/>
      </c>
      <c r="AJ345" s="86" t="str">
        <f t="shared" si="136"/>
        <v/>
      </c>
      <c r="AK345" s="87">
        <f t="shared" si="137"/>
        <v>0</v>
      </c>
      <c r="AL345" s="88" t="b">
        <f t="shared" si="143"/>
        <v>0</v>
      </c>
      <c r="AM345" s="88" t="b">
        <f t="shared" si="143"/>
        <v>0</v>
      </c>
      <c r="AN345" s="88" t="b">
        <f t="shared" si="143"/>
        <v>0</v>
      </c>
      <c r="AO345" s="88" t="b">
        <f t="shared" si="143"/>
        <v>0</v>
      </c>
      <c r="AP345" s="88" t="b">
        <f t="shared" si="143"/>
        <v>0</v>
      </c>
      <c r="AQ345" s="88" t="b">
        <f t="shared" si="143"/>
        <v>0</v>
      </c>
      <c r="AR345" s="88" t="b">
        <f t="shared" si="142"/>
        <v>0</v>
      </c>
      <c r="AS345" s="62">
        <f t="shared" si="138"/>
        <v>0</v>
      </c>
      <c r="AT345" s="88" t="str">
        <f t="shared" si="139"/>
        <v>Days</v>
      </c>
      <c r="AU345" s="89" t="str">
        <f t="shared" si="140"/>
        <v/>
      </c>
      <c r="AV345" s="88" t="str">
        <f t="shared" si="141"/>
        <v>No</v>
      </c>
    </row>
    <row r="346" spans="1:48" s="90" customFormat="1" ht="15" customHeight="1" x14ac:dyDescent="0.25">
      <c r="A346" s="178"/>
      <c r="B346" s="179"/>
      <c r="C346" s="180"/>
      <c r="D346" s="181"/>
      <c r="E346" s="181" t="str">
        <f t="shared" si="119"/>
        <v/>
      </c>
      <c r="F346" s="182" t="str">
        <f>IF(ISBLANK(D346)=TRUE,"",IF($B346="Days",VLOOKUP(D346,$F$1:$G$1,2,FALSE),((E346-D346)*24)-#REF!))</f>
        <v/>
      </c>
      <c r="G346" s="181"/>
      <c r="H346" s="181" t="str">
        <f t="shared" si="120"/>
        <v/>
      </c>
      <c r="I346" s="182" t="str">
        <f>IF(ISBLANK(G346)=TRUE,"",IF($B346="Days",VLOOKUP(G346,$F$1:$G$1,2,FALSE),((H346-G346)*24)-#REF!))</f>
        <v/>
      </c>
      <c r="J346" s="181"/>
      <c r="K346" s="181" t="str">
        <f t="shared" si="121"/>
        <v/>
      </c>
      <c r="L346" s="182" t="str">
        <f>IF(ISBLANK(J346)=TRUE,"",IF($B346="Days",VLOOKUP(J346,$F$1:$G$1,2,FALSE),((K346-J346)*24)-#REF!))</f>
        <v/>
      </c>
      <c r="M346" s="181"/>
      <c r="N346" s="181" t="str">
        <f t="shared" si="122"/>
        <v/>
      </c>
      <c r="O346" s="182" t="str">
        <f>IF(ISBLANK(M346)=TRUE,"",IF($B346="Days",VLOOKUP(M346,$F$1:$G$1,2,FALSE),((N346-M346)*24)-#REF!))</f>
        <v/>
      </c>
      <c r="P346" s="181"/>
      <c r="Q346" s="181" t="str">
        <f t="shared" si="123"/>
        <v/>
      </c>
      <c r="R346" s="182" t="str">
        <f>IF(ISBLANK(P346)=TRUE,"",IF($B346="Days",VLOOKUP(P346,$F$1:$G$1,2,FALSE),((Q346-P346)*24)-#REF!))</f>
        <v/>
      </c>
      <c r="S346" s="181"/>
      <c r="T346" s="181" t="str">
        <f t="shared" si="124"/>
        <v/>
      </c>
      <c r="U346" s="182" t="str">
        <f>IF(ISBLANK(S346)=TRUE,"",IF($B346="Days",VLOOKUP(S346,$F$1:$G$1,2,FALSE),((T346-S346)*24)-#REF!))</f>
        <v/>
      </c>
      <c r="V346" s="181"/>
      <c r="W346" s="181" t="str">
        <f t="shared" si="125"/>
        <v/>
      </c>
      <c r="X346" s="182" t="str">
        <f>IF(ISBLANK(V346)=TRUE,"",IF($B346="Days",VLOOKUP(V346,$F$1:$G$1,2,FALSE),((W346-V346)*24)-#REF!))</f>
        <v/>
      </c>
      <c r="Y346" s="56" t="str">
        <f>IFERROR(VLOOKUP(A346,#REF!,5,FALSE),"")</f>
        <v/>
      </c>
      <c r="Z346" s="56" t="str">
        <f t="shared" si="126"/>
        <v/>
      </c>
      <c r="AA346" s="56" t="str">
        <f t="shared" si="127"/>
        <v/>
      </c>
      <c r="AB346" s="57" t="str">
        <f t="shared" si="128"/>
        <v/>
      </c>
      <c r="AC346" s="57" t="str">
        <f t="shared" si="129"/>
        <v/>
      </c>
      <c r="AD346" s="86" t="str">
        <f t="shared" si="130"/>
        <v/>
      </c>
      <c r="AE346" s="86" t="str">
        <f t="shared" si="131"/>
        <v/>
      </c>
      <c r="AF346" s="86" t="str">
        <f t="shared" si="132"/>
        <v/>
      </c>
      <c r="AG346" s="86" t="str">
        <f t="shared" si="133"/>
        <v/>
      </c>
      <c r="AH346" s="86" t="str">
        <f t="shared" si="134"/>
        <v/>
      </c>
      <c r="AI346" s="86" t="str">
        <f t="shared" si="135"/>
        <v/>
      </c>
      <c r="AJ346" s="86" t="str">
        <f t="shared" si="136"/>
        <v/>
      </c>
      <c r="AK346" s="87">
        <f t="shared" si="137"/>
        <v>0</v>
      </c>
      <c r="AL346" s="88" t="b">
        <f t="shared" si="143"/>
        <v>0</v>
      </c>
      <c r="AM346" s="88" t="b">
        <f t="shared" si="143"/>
        <v>0</v>
      </c>
      <c r="AN346" s="88" t="b">
        <f t="shared" si="143"/>
        <v>0</v>
      </c>
      <c r="AO346" s="88" t="b">
        <f t="shared" si="143"/>
        <v>0</v>
      </c>
      <c r="AP346" s="88" t="b">
        <f t="shared" si="143"/>
        <v>0</v>
      </c>
      <c r="AQ346" s="88" t="b">
        <f t="shared" si="143"/>
        <v>0</v>
      </c>
      <c r="AR346" s="88" t="b">
        <f t="shared" si="142"/>
        <v>0</v>
      </c>
      <c r="AS346" s="62">
        <f t="shared" si="138"/>
        <v>0</v>
      </c>
      <c r="AT346" s="88" t="str">
        <f t="shared" si="139"/>
        <v>Days</v>
      </c>
      <c r="AU346" s="89" t="str">
        <f t="shared" si="140"/>
        <v/>
      </c>
      <c r="AV346" s="88" t="str">
        <f t="shared" si="141"/>
        <v>No</v>
      </c>
    </row>
    <row r="347" spans="1:48" s="90" customFormat="1" ht="15" customHeight="1" x14ac:dyDescent="0.25">
      <c r="A347" s="178"/>
      <c r="B347" s="179"/>
      <c r="C347" s="180"/>
      <c r="D347" s="181"/>
      <c r="E347" s="181" t="str">
        <f t="shared" si="119"/>
        <v/>
      </c>
      <c r="F347" s="182" t="str">
        <f>IF(ISBLANK(D347)=TRUE,"",IF($B347="Days",VLOOKUP(D347,$F$1:$G$1,2,FALSE),((E347-D347)*24)-#REF!))</f>
        <v/>
      </c>
      <c r="G347" s="181"/>
      <c r="H347" s="181" t="str">
        <f t="shared" si="120"/>
        <v/>
      </c>
      <c r="I347" s="182" t="str">
        <f>IF(ISBLANK(G347)=TRUE,"",IF($B347="Days",VLOOKUP(G347,$F$1:$G$1,2,FALSE),((H347-G347)*24)-#REF!))</f>
        <v/>
      </c>
      <c r="J347" s="181"/>
      <c r="K347" s="181" t="str">
        <f t="shared" si="121"/>
        <v/>
      </c>
      <c r="L347" s="182" t="str">
        <f>IF(ISBLANK(J347)=TRUE,"",IF($B347="Days",VLOOKUP(J347,$F$1:$G$1,2,FALSE),((K347-J347)*24)-#REF!))</f>
        <v/>
      </c>
      <c r="M347" s="181"/>
      <c r="N347" s="181" t="str">
        <f t="shared" si="122"/>
        <v/>
      </c>
      <c r="O347" s="182" t="str">
        <f>IF(ISBLANK(M347)=TRUE,"",IF($B347="Days",VLOOKUP(M347,$F$1:$G$1,2,FALSE),((N347-M347)*24)-#REF!))</f>
        <v/>
      </c>
      <c r="P347" s="181"/>
      <c r="Q347" s="181" t="str">
        <f t="shared" si="123"/>
        <v/>
      </c>
      <c r="R347" s="182" t="str">
        <f>IF(ISBLANK(P347)=TRUE,"",IF($B347="Days",VLOOKUP(P347,$F$1:$G$1,2,FALSE),((Q347-P347)*24)-#REF!))</f>
        <v/>
      </c>
      <c r="S347" s="181"/>
      <c r="T347" s="181" t="str">
        <f t="shared" si="124"/>
        <v/>
      </c>
      <c r="U347" s="182" t="str">
        <f>IF(ISBLANK(S347)=TRUE,"",IF($B347="Days",VLOOKUP(S347,$F$1:$G$1,2,FALSE),((T347-S347)*24)-#REF!))</f>
        <v/>
      </c>
      <c r="V347" s="181"/>
      <c r="W347" s="181" t="str">
        <f t="shared" si="125"/>
        <v/>
      </c>
      <c r="X347" s="182" t="str">
        <f>IF(ISBLANK(V347)=TRUE,"",IF($B347="Days",VLOOKUP(V347,$F$1:$G$1,2,FALSE),((W347-V347)*24)-#REF!))</f>
        <v/>
      </c>
      <c r="Y347" s="56" t="str">
        <f>IFERROR(VLOOKUP(A347,#REF!,5,FALSE),"")</f>
        <v/>
      </c>
      <c r="Z347" s="56" t="str">
        <f t="shared" si="126"/>
        <v/>
      </c>
      <c r="AA347" s="56" t="str">
        <f t="shared" si="127"/>
        <v/>
      </c>
      <c r="AB347" s="57" t="str">
        <f t="shared" si="128"/>
        <v/>
      </c>
      <c r="AC347" s="57" t="str">
        <f t="shared" si="129"/>
        <v/>
      </c>
      <c r="AD347" s="86" t="str">
        <f t="shared" si="130"/>
        <v/>
      </c>
      <c r="AE347" s="86" t="str">
        <f t="shared" si="131"/>
        <v/>
      </c>
      <c r="AF347" s="86" t="str">
        <f t="shared" si="132"/>
        <v/>
      </c>
      <c r="AG347" s="86" t="str">
        <f t="shared" si="133"/>
        <v/>
      </c>
      <c r="AH347" s="86" t="str">
        <f t="shared" si="134"/>
        <v/>
      </c>
      <c r="AI347" s="86" t="str">
        <f t="shared" si="135"/>
        <v/>
      </c>
      <c r="AJ347" s="86" t="str">
        <f t="shared" si="136"/>
        <v/>
      </c>
      <c r="AK347" s="87">
        <f t="shared" si="137"/>
        <v>0</v>
      </c>
      <c r="AL347" s="88" t="b">
        <f t="shared" si="143"/>
        <v>0</v>
      </c>
      <c r="AM347" s="88" t="b">
        <f t="shared" si="143"/>
        <v>0</v>
      </c>
      <c r="AN347" s="88" t="b">
        <f t="shared" si="143"/>
        <v>0</v>
      </c>
      <c r="AO347" s="88" t="b">
        <f t="shared" si="143"/>
        <v>0</v>
      </c>
      <c r="AP347" s="88" t="b">
        <f t="shared" si="143"/>
        <v>0</v>
      </c>
      <c r="AQ347" s="88" t="b">
        <f t="shared" si="143"/>
        <v>0</v>
      </c>
      <c r="AR347" s="88" t="b">
        <f t="shared" si="142"/>
        <v>0</v>
      </c>
      <c r="AS347" s="62">
        <f t="shared" si="138"/>
        <v>0</v>
      </c>
      <c r="AT347" s="88" t="str">
        <f t="shared" si="139"/>
        <v>Days</v>
      </c>
      <c r="AU347" s="89" t="str">
        <f t="shared" si="140"/>
        <v/>
      </c>
      <c r="AV347" s="88" t="str">
        <f t="shared" si="141"/>
        <v>No</v>
      </c>
    </row>
    <row r="348" spans="1:48" s="90" customFormat="1" ht="15" customHeight="1" x14ac:dyDescent="0.25">
      <c r="A348" s="178"/>
      <c r="B348" s="179"/>
      <c r="C348" s="180"/>
      <c r="D348" s="181"/>
      <c r="E348" s="181" t="str">
        <f t="shared" si="119"/>
        <v/>
      </c>
      <c r="F348" s="182" t="str">
        <f>IF(ISBLANK(D348)=TRUE,"",IF($B348="Days",VLOOKUP(D348,$F$1:$G$1,2,FALSE),((E348-D348)*24)-#REF!))</f>
        <v/>
      </c>
      <c r="G348" s="181"/>
      <c r="H348" s="181" t="str">
        <f t="shared" si="120"/>
        <v/>
      </c>
      <c r="I348" s="182" t="str">
        <f>IF(ISBLANK(G348)=TRUE,"",IF($B348="Days",VLOOKUP(G348,$F$1:$G$1,2,FALSE),((H348-G348)*24)-#REF!))</f>
        <v/>
      </c>
      <c r="J348" s="181"/>
      <c r="K348" s="181" t="str">
        <f t="shared" si="121"/>
        <v/>
      </c>
      <c r="L348" s="182" t="str">
        <f>IF(ISBLANK(J348)=TRUE,"",IF($B348="Days",VLOOKUP(J348,$F$1:$G$1,2,FALSE),((K348-J348)*24)-#REF!))</f>
        <v/>
      </c>
      <c r="M348" s="181"/>
      <c r="N348" s="181" t="str">
        <f t="shared" si="122"/>
        <v/>
      </c>
      <c r="O348" s="182" t="str">
        <f>IF(ISBLANK(M348)=TRUE,"",IF($B348="Days",VLOOKUP(M348,$F$1:$G$1,2,FALSE),((N348-M348)*24)-#REF!))</f>
        <v/>
      </c>
      <c r="P348" s="181"/>
      <c r="Q348" s="181" t="str">
        <f t="shared" si="123"/>
        <v/>
      </c>
      <c r="R348" s="182" t="str">
        <f>IF(ISBLANK(P348)=TRUE,"",IF($B348="Days",VLOOKUP(P348,$F$1:$G$1,2,FALSE),((Q348-P348)*24)-#REF!))</f>
        <v/>
      </c>
      <c r="S348" s="181"/>
      <c r="T348" s="181" t="str">
        <f t="shared" si="124"/>
        <v/>
      </c>
      <c r="U348" s="182" t="str">
        <f>IF(ISBLANK(S348)=TRUE,"",IF($B348="Days",VLOOKUP(S348,$F$1:$G$1,2,FALSE),((T348-S348)*24)-#REF!))</f>
        <v/>
      </c>
      <c r="V348" s="181"/>
      <c r="W348" s="181" t="str">
        <f t="shared" si="125"/>
        <v/>
      </c>
      <c r="X348" s="182" t="str">
        <f>IF(ISBLANK(V348)=TRUE,"",IF($B348="Days",VLOOKUP(V348,$F$1:$G$1,2,FALSE),((W348-V348)*24)-#REF!))</f>
        <v/>
      </c>
      <c r="Y348" s="56" t="str">
        <f>IFERROR(VLOOKUP(A348,#REF!,5,FALSE),"")</f>
        <v/>
      </c>
      <c r="Z348" s="56" t="str">
        <f t="shared" si="126"/>
        <v/>
      </c>
      <c r="AA348" s="56" t="str">
        <f t="shared" si="127"/>
        <v/>
      </c>
      <c r="AB348" s="57" t="str">
        <f t="shared" si="128"/>
        <v/>
      </c>
      <c r="AC348" s="57" t="str">
        <f t="shared" si="129"/>
        <v/>
      </c>
      <c r="AD348" s="86" t="str">
        <f t="shared" si="130"/>
        <v/>
      </c>
      <c r="AE348" s="86" t="str">
        <f t="shared" si="131"/>
        <v/>
      </c>
      <c r="AF348" s="86" t="str">
        <f t="shared" si="132"/>
        <v/>
      </c>
      <c r="AG348" s="86" t="str">
        <f t="shared" si="133"/>
        <v/>
      </c>
      <c r="AH348" s="86" t="str">
        <f t="shared" si="134"/>
        <v/>
      </c>
      <c r="AI348" s="86" t="str">
        <f t="shared" si="135"/>
        <v/>
      </c>
      <c r="AJ348" s="86" t="str">
        <f t="shared" si="136"/>
        <v/>
      </c>
      <c r="AK348" s="87">
        <f t="shared" si="137"/>
        <v>0</v>
      </c>
      <c r="AL348" s="88" t="b">
        <f t="shared" si="143"/>
        <v>0</v>
      </c>
      <c r="AM348" s="88" t="b">
        <f t="shared" si="143"/>
        <v>0</v>
      </c>
      <c r="AN348" s="88" t="b">
        <f t="shared" si="143"/>
        <v>0</v>
      </c>
      <c r="AO348" s="88" t="b">
        <f t="shared" si="143"/>
        <v>0</v>
      </c>
      <c r="AP348" s="88" t="b">
        <f t="shared" si="143"/>
        <v>0</v>
      </c>
      <c r="AQ348" s="88" t="b">
        <f t="shared" si="143"/>
        <v>0</v>
      </c>
      <c r="AR348" s="88" t="b">
        <f t="shared" si="142"/>
        <v>0</v>
      </c>
      <c r="AS348" s="62">
        <f t="shared" si="138"/>
        <v>0</v>
      </c>
      <c r="AT348" s="88" t="str">
        <f t="shared" si="139"/>
        <v>Days</v>
      </c>
      <c r="AU348" s="89" t="str">
        <f t="shared" si="140"/>
        <v/>
      </c>
      <c r="AV348" s="88" t="str">
        <f t="shared" si="141"/>
        <v>No</v>
      </c>
    </row>
    <row r="349" spans="1:48" s="90" customFormat="1" ht="15" customHeight="1" x14ac:dyDescent="0.25">
      <c r="A349" s="178"/>
      <c r="B349" s="179"/>
      <c r="C349" s="180"/>
      <c r="D349" s="181"/>
      <c r="E349" s="181" t="str">
        <f t="shared" si="119"/>
        <v/>
      </c>
      <c r="F349" s="182" t="str">
        <f>IF(ISBLANK(D349)=TRUE,"",IF($B349="Days",VLOOKUP(D349,$F$1:$G$1,2,FALSE),((E349-D349)*24)-#REF!))</f>
        <v/>
      </c>
      <c r="G349" s="181"/>
      <c r="H349" s="181" t="str">
        <f t="shared" si="120"/>
        <v/>
      </c>
      <c r="I349" s="182" t="str">
        <f>IF(ISBLANK(G349)=TRUE,"",IF($B349="Days",VLOOKUP(G349,$F$1:$G$1,2,FALSE),((H349-G349)*24)-#REF!))</f>
        <v/>
      </c>
      <c r="J349" s="181"/>
      <c r="K349" s="181" t="str">
        <f t="shared" si="121"/>
        <v/>
      </c>
      <c r="L349" s="182" t="str">
        <f>IF(ISBLANK(J349)=TRUE,"",IF($B349="Days",VLOOKUP(J349,$F$1:$G$1,2,FALSE),((K349-J349)*24)-#REF!))</f>
        <v/>
      </c>
      <c r="M349" s="181"/>
      <c r="N349" s="181" t="str">
        <f t="shared" si="122"/>
        <v/>
      </c>
      <c r="O349" s="182" t="str">
        <f>IF(ISBLANK(M349)=TRUE,"",IF($B349="Days",VLOOKUP(M349,$F$1:$G$1,2,FALSE),((N349-M349)*24)-#REF!))</f>
        <v/>
      </c>
      <c r="P349" s="181"/>
      <c r="Q349" s="181" t="str">
        <f t="shared" si="123"/>
        <v/>
      </c>
      <c r="R349" s="182" t="str">
        <f>IF(ISBLANK(P349)=TRUE,"",IF($B349="Days",VLOOKUP(P349,$F$1:$G$1,2,FALSE),((Q349-P349)*24)-#REF!))</f>
        <v/>
      </c>
      <c r="S349" s="181"/>
      <c r="T349" s="181" t="str">
        <f t="shared" si="124"/>
        <v/>
      </c>
      <c r="U349" s="182" t="str">
        <f>IF(ISBLANK(S349)=TRUE,"",IF($B349="Days",VLOOKUP(S349,$F$1:$G$1,2,FALSE),((T349-S349)*24)-#REF!))</f>
        <v/>
      </c>
      <c r="V349" s="181"/>
      <c r="W349" s="181" t="str">
        <f t="shared" si="125"/>
        <v/>
      </c>
      <c r="X349" s="182" t="str">
        <f>IF(ISBLANK(V349)=TRUE,"",IF($B349="Days",VLOOKUP(V349,$F$1:$G$1,2,FALSE),((W349-V349)*24)-#REF!))</f>
        <v/>
      </c>
      <c r="Y349" s="56" t="str">
        <f>IFERROR(VLOOKUP(A349,#REF!,5,FALSE),"")</f>
        <v/>
      </c>
      <c r="Z349" s="56" t="str">
        <f t="shared" si="126"/>
        <v/>
      </c>
      <c r="AA349" s="56" t="str">
        <f t="shared" si="127"/>
        <v/>
      </c>
      <c r="AB349" s="57" t="str">
        <f t="shared" si="128"/>
        <v/>
      </c>
      <c r="AC349" s="57" t="str">
        <f t="shared" si="129"/>
        <v/>
      </c>
      <c r="AD349" s="86" t="str">
        <f t="shared" si="130"/>
        <v/>
      </c>
      <c r="AE349" s="86" t="str">
        <f t="shared" si="131"/>
        <v/>
      </c>
      <c r="AF349" s="86" t="str">
        <f t="shared" si="132"/>
        <v/>
      </c>
      <c r="AG349" s="86" t="str">
        <f t="shared" si="133"/>
        <v/>
      </c>
      <c r="AH349" s="86" t="str">
        <f t="shared" si="134"/>
        <v/>
      </c>
      <c r="AI349" s="86" t="str">
        <f t="shared" si="135"/>
        <v/>
      </c>
      <c r="AJ349" s="86" t="str">
        <f t="shared" si="136"/>
        <v/>
      </c>
      <c r="AK349" s="87">
        <f t="shared" si="137"/>
        <v>0</v>
      </c>
      <c r="AL349" s="88" t="b">
        <f t="shared" si="143"/>
        <v>0</v>
      </c>
      <c r="AM349" s="88" t="b">
        <f t="shared" si="143"/>
        <v>0</v>
      </c>
      <c r="AN349" s="88" t="b">
        <f t="shared" si="143"/>
        <v>0</v>
      </c>
      <c r="AO349" s="88" t="b">
        <f t="shared" si="143"/>
        <v>0</v>
      </c>
      <c r="AP349" s="88" t="b">
        <f t="shared" si="143"/>
        <v>0</v>
      </c>
      <c r="AQ349" s="88" t="b">
        <f t="shared" si="143"/>
        <v>0</v>
      </c>
      <c r="AR349" s="88" t="b">
        <f t="shared" si="142"/>
        <v>0</v>
      </c>
      <c r="AS349" s="62">
        <f t="shared" si="138"/>
        <v>0</v>
      </c>
      <c r="AT349" s="88" t="str">
        <f t="shared" si="139"/>
        <v>Days</v>
      </c>
      <c r="AU349" s="89" t="str">
        <f t="shared" si="140"/>
        <v/>
      </c>
      <c r="AV349" s="88" t="str">
        <f t="shared" si="141"/>
        <v>No</v>
      </c>
    </row>
    <row r="350" spans="1:48" s="90" customFormat="1" ht="15" customHeight="1" x14ac:dyDescent="0.25">
      <c r="A350" s="178"/>
      <c r="B350" s="179"/>
      <c r="C350" s="180"/>
      <c r="D350" s="181"/>
      <c r="E350" s="181" t="str">
        <f t="shared" si="119"/>
        <v/>
      </c>
      <c r="F350" s="182" t="str">
        <f>IF(ISBLANK(D350)=TRUE,"",IF($B350="Days",VLOOKUP(D350,$F$1:$G$1,2,FALSE),((E350-D350)*24)-#REF!))</f>
        <v/>
      </c>
      <c r="G350" s="181"/>
      <c r="H350" s="181" t="str">
        <f t="shared" si="120"/>
        <v/>
      </c>
      <c r="I350" s="182" t="str">
        <f>IF(ISBLANK(G350)=TRUE,"",IF($B350="Days",VLOOKUP(G350,$F$1:$G$1,2,FALSE),((H350-G350)*24)-#REF!))</f>
        <v/>
      </c>
      <c r="J350" s="181"/>
      <c r="K350" s="181" t="str">
        <f t="shared" si="121"/>
        <v/>
      </c>
      <c r="L350" s="182" t="str">
        <f>IF(ISBLANK(J350)=TRUE,"",IF($B350="Days",VLOOKUP(J350,$F$1:$G$1,2,FALSE),((K350-J350)*24)-#REF!))</f>
        <v/>
      </c>
      <c r="M350" s="181"/>
      <c r="N350" s="181" t="str">
        <f t="shared" si="122"/>
        <v/>
      </c>
      <c r="O350" s="182" t="str">
        <f>IF(ISBLANK(M350)=TRUE,"",IF($B350="Days",VLOOKUP(M350,$F$1:$G$1,2,FALSE),((N350-M350)*24)-#REF!))</f>
        <v/>
      </c>
      <c r="P350" s="181"/>
      <c r="Q350" s="181" t="str">
        <f t="shared" si="123"/>
        <v/>
      </c>
      <c r="R350" s="182" t="str">
        <f>IF(ISBLANK(P350)=TRUE,"",IF($B350="Days",VLOOKUP(P350,$F$1:$G$1,2,FALSE),((Q350-P350)*24)-#REF!))</f>
        <v/>
      </c>
      <c r="S350" s="181"/>
      <c r="T350" s="181" t="str">
        <f t="shared" si="124"/>
        <v/>
      </c>
      <c r="U350" s="182" t="str">
        <f>IF(ISBLANK(S350)=TRUE,"",IF($B350="Days",VLOOKUP(S350,$F$1:$G$1,2,FALSE),((T350-S350)*24)-#REF!))</f>
        <v/>
      </c>
      <c r="V350" s="181"/>
      <c r="W350" s="181" t="str">
        <f t="shared" si="125"/>
        <v/>
      </c>
      <c r="X350" s="182" t="str">
        <f>IF(ISBLANK(V350)=TRUE,"",IF($B350="Days",VLOOKUP(V350,$F$1:$G$1,2,FALSE),((W350-V350)*24)-#REF!))</f>
        <v/>
      </c>
      <c r="Y350" s="56" t="str">
        <f>IFERROR(VLOOKUP(A350,#REF!,5,FALSE),"")</f>
        <v/>
      </c>
      <c r="Z350" s="56" t="str">
        <f t="shared" si="126"/>
        <v/>
      </c>
      <c r="AA350" s="56" t="str">
        <f t="shared" si="127"/>
        <v/>
      </c>
      <c r="AB350" s="57" t="str">
        <f t="shared" si="128"/>
        <v/>
      </c>
      <c r="AC350" s="57" t="str">
        <f t="shared" si="129"/>
        <v/>
      </c>
      <c r="AD350" s="86" t="str">
        <f t="shared" si="130"/>
        <v/>
      </c>
      <c r="AE350" s="86" t="str">
        <f t="shared" si="131"/>
        <v/>
      </c>
      <c r="AF350" s="86" t="str">
        <f t="shared" si="132"/>
        <v/>
      </c>
      <c r="AG350" s="86" t="str">
        <f t="shared" si="133"/>
        <v/>
      </c>
      <c r="AH350" s="86" t="str">
        <f t="shared" si="134"/>
        <v/>
      </c>
      <c r="AI350" s="86" t="str">
        <f t="shared" si="135"/>
        <v/>
      </c>
      <c r="AJ350" s="86" t="str">
        <f t="shared" si="136"/>
        <v/>
      </c>
      <c r="AK350" s="87">
        <f t="shared" si="137"/>
        <v>0</v>
      </c>
      <c r="AL350" s="88" t="b">
        <f t="shared" si="143"/>
        <v>0</v>
      </c>
      <c r="AM350" s="88" t="b">
        <f t="shared" si="143"/>
        <v>0</v>
      </c>
      <c r="AN350" s="88" t="b">
        <f t="shared" si="143"/>
        <v>0</v>
      </c>
      <c r="AO350" s="88" t="b">
        <f t="shared" si="143"/>
        <v>0</v>
      </c>
      <c r="AP350" s="88" t="b">
        <f t="shared" si="143"/>
        <v>0</v>
      </c>
      <c r="AQ350" s="88" t="b">
        <f t="shared" si="143"/>
        <v>0</v>
      </c>
      <c r="AR350" s="88" t="b">
        <f t="shared" si="142"/>
        <v>0</v>
      </c>
      <c r="AS350" s="62">
        <f t="shared" si="138"/>
        <v>0</v>
      </c>
      <c r="AT350" s="88" t="str">
        <f t="shared" si="139"/>
        <v>Days</v>
      </c>
      <c r="AU350" s="89" t="str">
        <f t="shared" si="140"/>
        <v/>
      </c>
      <c r="AV350" s="88" t="str">
        <f t="shared" si="141"/>
        <v>No</v>
      </c>
    </row>
    <row r="351" spans="1:48" s="90" customFormat="1" ht="15" customHeight="1" x14ac:dyDescent="0.25">
      <c r="A351" s="178"/>
      <c r="B351" s="179"/>
      <c r="C351" s="180"/>
      <c r="D351" s="181"/>
      <c r="E351" s="181" t="str">
        <f t="shared" si="119"/>
        <v/>
      </c>
      <c r="F351" s="182" t="str">
        <f>IF(ISBLANK(D351)=TRUE,"",IF($B351="Days",VLOOKUP(D351,$F$1:$G$1,2,FALSE),((E351-D351)*24)-#REF!))</f>
        <v/>
      </c>
      <c r="G351" s="181"/>
      <c r="H351" s="181" t="str">
        <f t="shared" si="120"/>
        <v/>
      </c>
      <c r="I351" s="182" t="str">
        <f>IF(ISBLANK(G351)=TRUE,"",IF($B351="Days",VLOOKUP(G351,$F$1:$G$1,2,FALSE),((H351-G351)*24)-#REF!))</f>
        <v/>
      </c>
      <c r="J351" s="181"/>
      <c r="K351" s="181" t="str">
        <f t="shared" si="121"/>
        <v/>
      </c>
      <c r="L351" s="182" t="str">
        <f>IF(ISBLANK(J351)=TRUE,"",IF($B351="Days",VLOOKUP(J351,$F$1:$G$1,2,FALSE),((K351-J351)*24)-#REF!))</f>
        <v/>
      </c>
      <c r="M351" s="181"/>
      <c r="N351" s="181" t="str">
        <f t="shared" si="122"/>
        <v/>
      </c>
      <c r="O351" s="182" t="str">
        <f>IF(ISBLANK(M351)=TRUE,"",IF($B351="Days",VLOOKUP(M351,$F$1:$G$1,2,FALSE),((N351-M351)*24)-#REF!))</f>
        <v/>
      </c>
      <c r="P351" s="181"/>
      <c r="Q351" s="181" t="str">
        <f t="shared" si="123"/>
        <v/>
      </c>
      <c r="R351" s="182" t="str">
        <f>IF(ISBLANK(P351)=TRUE,"",IF($B351="Days",VLOOKUP(P351,$F$1:$G$1,2,FALSE),((Q351-P351)*24)-#REF!))</f>
        <v/>
      </c>
      <c r="S351" s="181"/>
      <c r="T351" s="181" t="str">
        <f t="shared" si="124"/>
        <v/>
      </c>
      <c r="U351" s="182" t="str">
        <f>IF(ISBLANK(S351)=TRUE,"",IF($B351="Days",VLOOKUP(S351,$F$1:$G$1,2,FALSE),((T351-S351)*24)-#REF!))</f>
        <v/>
      </c>
      <c r="V351" s="181"/>
      <c r="W351" s="181" t="str">
        <f t="shared" si="125"/>
        <v/>
      </c>
      <c r="X351" s="182" t="str">
        <f>IF(ISBLANK(V351)=TRUE,"",IF($B351="Days",VLOOKUP(V351,$F$1:$G$1,2,FALSE),((W351-V351)*24)-#REF!))</f>
        <v/>
      </c>
      <c r="Y351" s="56" t="str">
        <f>IFERROR(VLOOKUP(A351,#REF!,5,FALSE),"")</f>
        <v/>
      </c>
      <c r="Z351" s="56" t="str">
        <f t="shared" si="126"/>
        <v/>
      </c>
      <c r="AA351" s="56" t="str">
        <f t="shared" si="127"/>
        <v/>
      </c>
      <c r="AB351" s="57" t="str">
        <f t="shared" si="128"/>
        <v/>
      </c>
      <c r="AC351" s="57" t="str">
        <f t="shared" si="129"/>
        <v/>
      </c>
      <c r="AD351" s="86" t="str">
        <f t="shared" si="130"/>
        <v/>
      </c>
      <c r="AE351" s="86" t="str">
        <f t="shared" si="131"/>
        <v/>
      </c>
      <c r="AF351" s="86" t="str">
        <f t="shared" si="132"/>
        <v/>
      </c>
      <c r="AG351" s="86" t="str">
        <f t="shared" si="133"/>
        <v/>
      </c>
      <c r="AH351" s="86" t="str">
        <f t="shared" si="134"/>
        <v/>
      </c>
      <c r="AI351" s="86" t="str">
        <f t="shared" si="135"/>
        <v/>
      </c>
      <c r="AJ351" s="86" t="str">
        <f t="shared" si="136"/>
        <v/>
      </c>
      <c r="AK351" s="87">
        <f t="shared" si="137"/>
        <v>0</v>
      </c>
      <c r="AL351" s="88" t="b">
        <f t="shared" si="143"/>
        <v>0</v>
      </c>
      <c r="AM351" s="88" t="b">
        <f t="shared" si="143"/>
        <v>0</v>
      </c>
      <c r="AN351" s="88" t="b">
        <f t="shared" si="143"/>
        <v>0</v>
      </c>
      <c r="AO351" s="88" t="b">
        <f t="shared" si="143"/>
        <v>0</v>
      </c>
      <c r="AP351" s="88" t="b">
        <f t="shared" si="143"/>
        <v>0</v>
      </c>
      <c r="AQ351" s="88" t="b">
        <f t="shared" si="143"/>
        <v>0</v>
      </c>
      <c r="AR351" s="88" t="b">
        <f t="shared" si="142"/>
        <v>0</v>
      </c>
      <c r="AS351" s="62">
        <f t="shared" si="138"/>
        <v>0</v>
      </c>
      <c r="AT351" s="88" t="str">
        <f t="shared" si="139"/>
        <v>Days</v>
      </c>
      <c r="AU351" s="89" t="str">
        <f t="shared" si="140"/>
        <v/>
      </c>
      <c r="AV351" s="88" t="str">
        <f t="shared" si="141"/>
        <v>No</v>
      </c>
    </row>
    <row r="352" spans="1:48" s="90" customFormat="1" ht="15" customHeight="1" x14ac:dyDescent="0.25">
      <c r="A352" s="178"/>
      <c r="B352" s="179"/>
      <c r="C352" s="180"/>
      <c r="D352" s="181"/>
      <c r="E352" s="181" t="str">
        <f t="shared" ref="E352:E415" si="144">IF(OR(ISBLANK(D352)=TRUE, D352="Full",D352="AM",D352="PM")=TRUE,"",D352)</f>
        <v/>
      </c>
      <c r="F352" s="182" t="str">
        <f>IF(ISBLANK(D352)=TRUE,"",IF($B352="Days",VLOOKUP(D352,$F$1:$G$1,2,FALSE),((E352-D352)*24)-#REF!))</f>
        <v/>
      </c>
      <c r="G352" s="181"/>
      <c r="H352" s="181" t="str">
        <f t="shared" ref="H352:H415" si="145">IF(OR(ISBLANK(G352)=TRUE, G352="Full",G352="AM",G352="PM")=TRUE,"",G352)</f>
        <v/>
      </c>
      <c r="I352" s="182" t="str">
        <f>IF(ISBLANK(G352)=TRUE,"",IF($B352="Days",VLOOKUP(G352,$F$1:$G$1,2,FALSE),((H352-G352)*24)-#REF!))</f>
        <v/>
      </c>
      <c r="J352" s="181"/>
      <c r="K352" s="181" t="str">
        <f t="shared" ref="K352:K415" si="146">IF(OR(ISBLANK(J352)=TRUE, J352="Full",J352="AM",J352="PM")=TRUE,"",J352)</f>
        <v/>
      </c>
      <c r="L352" s="182" t="str">
        <f>IF(ISBLANK(J352)=TRUE,"",IF($B352="Days",VLOOKUP(J352,$F$1:$G$1,2,FALSE),((K352-J352)*24)-#REF!))</f>
        <v/>
      </c>
      <c r="M352" s="181"/>
      <c r="N352" s="181" t="str">
        <f t="shared" ref="N352:N415" si="147">IF(OR(ISBLANK(M352)=TRUE, M352="Full",M352="AM",M352="PM")=TRUE,"",M352)</f>
        <v/>
      </c>
      <c r="O352" s="182" t="str">
        <f>IF(ISBLANK(M352)=TRUE,"",IF($B352="Days",VLOOKUP(M352,$F$1:$G$1,2,FALSE),((N352-M352)*24)-#REF!))</f>
        <v/>
      </c>
      <c r="P352" s="181"/>
      <c r="Q352" s="181" t="str">
        <f t="shared" ref="Q352:Q415" si="148">IF(OR(ISBLANK(P352)=TRUE, P352="Full",P352="AM",P352="PM")=TRUE,"",P352)</f>
        <v/>
      </c>
      <c r="R352" s="182" t="str">
        <f>IF(ISBLANK(P352)=TRUE,"",IF($B352="Days",VLOOKUP(P352,$F$1:$G$1,2,FALSE),((Q352-P352)*24)-#REF!))</f>
        <v/>
      </c>
      <c r="S352" s="181"/>
      <c r="T352" s="181" t="str">
        <f t="shared" ref="T352:T415" si="149">IF(OR(ISBLANK(S352)=TRUE, S352="Full",S352="AM",S352="PM")=TRUE,"",S352)</f>
        <v/>
      </c>
      <c r="U352" s="182" t="str">
        <f>IF(ISBLANK(S352)=TRUE,"",IF($B352="Days",VLOOKUP(S352,$F$1:$G$1,2,FALSE),((T352-S352)*24)-#REF!))</f>
        <v/>
      </c>
      <c r="V352" s="181"/>
      <c r="W352" s="181" t="str">
        <f t="shared" ref="W352:W415" si="150">IF(OR(ISBLANK(V352)=TRUE, V352="Full",V352="AM",V352="PM")=TRUE,"",V352)</f>
        <v/>
      </c>
      <c r="X352" s="182" t="str">
        <f>IF(ISBLANK(V352)=TRUE,"",IF($B352="Days",VLOOKUP(V352,$F$1:$G$1,2,FALSE),((W352-V352)*24)-#REF!))</f>
        <v/>
      </c>
      <c r="Y352" s="56" t="str">
        <f>IFERROR(VLOOKUP(A352,#REF!,5,FALSE),"")</f>
        <v/>
      </c>
      <c r="Z352" s="56" t="str">
        <f t="shared" si="126"/>
        <v/>
      </c>
      <c r="AA352" s="56" t="str">
        <f t="shared" si="127"/>
        <v/>
      </c>
      <c r="AB352" s="57" t="str">
        <f t="shared" si="128"/>
        <v/>
      </c>
      <c r="AC352" s="57" t="str">
        <f t="shared" si="129"/>
        <v/>
      </c>
      <c r="AD352" s="86" t="str">
        <f t="shared" si="130"/>
        <v/>
      </c>
      <c r="AE352" s="86" t="str">
        <f t="shared" si="131"/>
        <v/>
      </c>
      <c r="AF352" s="86" t="str">
        <f t="shared" si="132"/>
        <v/>
      </c>
      <c r="AG352" s="86" t="str">
        <f t="shared" si="133"/>
        <v/>
      </c>
      <c r="AH352" s="86" t="str">
        <f t="shared" si="134"/>
        <v/>
      </c>
      <c r="AI352" s="86" t="str">
        <f t="shared" si="135"/>
        <v/>
      </c>
      <c r="AJ352" s="86" t="str">
        <f t="shared" si="136"/>
        <v/>
      </c>
      <c r="AK352" s="87">
        <f t="shared" si="137"/>
        <v>0</v>
      </c>
      <c r="AL352" s="88" t="b">
        <f t="shared" si="143"/>
        <v>0</v>
      </c>
      <c r="AM352" s="88" t="b">
        <f t="shared" si="143"/>
        <v>0</v>
      </c>
      <c r="AN352" s="88" t="b">
        <f t="shared" si="143"/>
        <v>0</v>
      </c>
      <c r="AO352" s="88" t="b">
        <f t="shared" si="143"/>
        <v>0</v>
      </c>
      <c r="AP352" s="88" t="b">
        <f t="shared" si="143"/>
        <v>0</v>
      </c>
      <c r="AQ352" s="88" t="b">
        <f t="shared" si="143"/>
        <v>0</v>
      </c>
      <c r="AR352" s="88" t="b">
        <f t="shared" si="142"/>
        <v>0</v>
      </c>
      <c r="AS352" s="62">
        <f t="shared" si="138"/>
        <v>0</v>
      </c>
      <c r="AT352" s="88" t="str">
        <f t="shared" si="139"/>
        <v>Days</v>
      </c>
      <c r="AU352" s="89" t="str">
        <f t="shared" si="140"/>
        <v/>
      </c>
      <c r="AV352" s="88" t="str">
        <f t="shared" si="141"/>
        <v>No</v>
      </c>
    </row>
    <row r="353" spans="1:48" s="90" customFormat="1" ht="15" customHeight="1" x14ac:dyDescent="0.25">
      <c r="A353" s="178"/>
      <c r="B353" s="179"/>
      <c r="C353" s="180"/>
      <c r="D353" s="181"/>
      <c r="E353" s="181" t="str">
        <f t="shared" si="144"/>
        <v/>
      </c>
      <c r="F353" s="182" t="str">
        <f>IF(ISBLANK(D353)=TRUE,"",IF($B353="Days",VLOOKUP(D353,$F$1:$G$1,2,FALSE),((E353-D353)*24)-#REF!))</f>
        <v/>
      </c>
      <c r="G353" s="181"/>
      <c r="H353" s="181" t="str">
        <f t="shared" si="145"/>
        <v/>
      </c>
      <c r="I353" s="182" t="str">
        <f>IF(ISBLANK(G353)=TRUE,"",IF($B353="Days",VLOOKUP(G353,$F$1:$G$1,2,FALSE),((H353-G353)*24)-#REF!))</f>
        <v/>
      </c>
      <c r="J353" s="181"/>
      <c r="K353" s="181" t="str">
        <f t="shared" si="146"/>
        <v/>
      </c>
      <c r="L353" s="182" t="str">
        <f>IF(ISBLANK(J353)=TRUE,"",IF($B353="Days",VLOOKUP(J353,$F$1:$G$1,2,FALSE),((K353-J353)*24)-#REF!))</f>
        <v/>
      </c>
      <c r="M353" s="181"/>
      <c r="N353" s="181" t="str">
        <f t="shared" si="147"/>
        <v/>
      </c>
      <c r="O353" s="182" t="str">
        <f>IF(ISBLANK(M353)=TRUE,"",IF($B353="Days",VLOOKUP(M353,$F$1:$G$1,2,FALSE),((N353-M353)*24)-#REF!))</f>
        <v/>
      </c>
      <c r="P353" s="181"/>
      <c r="Q353" s="181" t="str">
        <f t="shared" si="148"/>
        <v/>
      </c>
      <c r="R353" s="182" t="str">
        <f>IF(ISBLANK(P353)=TRUE,"",IF($B353="Days",VLOOKUP(P353,$F$1:$G$1,2,FALSE),((Q353-P353)*24)-#REF!))</f>
        <v/>
      </c>
      <c r="S353" s="181"/>
      <c r="T353" s="181" t="str">
        <f t="shared" si="149"/>
        <v/>
      </c>
      <c r="U353" s="182" t="str">
        <f>IF(ISBLANK(S353)=TRUE,"",IF($B353="Days",VLOOKUP(S353,$F$1:$G$1,2,FALSE),((T353-S353)*24)-#REF!))</f>
        <v/>
      </c>
      <c r="V353" s="181"/>
      <c r="W353" s="181" t="str">
        <f t="shared" si="150"/>
        <v/>
      </c>
      <c r="X353" s="182" t="str">
        <f>IF(ISBLANK(V353)=TRUE,"",IF($B353="Days",VLOOKUP(V353,$F$1:$G$1,2,FALSE),((W353-V353)*24)-#REF!))</f>
        <v/>
      </c>
      <c r="Y353" s="56" t="str">
        <f>IFERROR(VLOOKUP(A353,#REF!,5,FALSE),"")</f>
        <v/>
      </c>
      <c r="Z353" s="56" t="str">
        <f t="shared" si="126"/>
        <v/>
      </c>
      <c r="AA353" s="56" t="str">
        <f t="shared" si="127"/>
        <v/>
      </c>
      <c r="AB353" s="57" t="str">
        <f t="shared" si="128"/>
        <v/>
      </c>
      <c r="AC353" s="57" t="str">
        <f t="shared" si="129"/>
        <v/>
      </c>
      <c r="AD353" s="86" t="str">
        <f t="shared" si="130"/>
        <v/>
      </c>
      <c r="AE353" s="86" t="str">
        <f t="shared" si="131"/>
        <v/>
      </c>
      <c r="AF353" s="86" t="str">
        <f t="shared" si="132"/>
        <v/>
      </c>
      <c r="AG353" s="86" t="str">
        <f t="shared" si="133"/>
        <v/>
      </c>
      <c r="AH353" s="86" t="str">
        <f t="shared" si="134"/>
        <v/>
      </c>
      <c r="AI353" s="86" t="str">
        <f t="shared" si="135"/>
        <v/>
      </c>
      <c r="AJ353" s="86" t="str">
        <f t="shared" si="136"/>
        <v/>
      </c>
      <c r="AK353" s="87">
        <f t="shared" si="137"/>
        <v>0</v>
      </c>
      <c r="AL353" s="88" t="b">
        <f t="shared" si="143"/>
        <v>0</v>
      </c>
      <c r="AM353" s="88" t="b">
        <f t="shared" si="143"/>
        <v>0</v>
      </c>
      <c r="AN353" s="88" t="b">
        <f t="shared" si="143"/>
        <v>0</v>
      </c>
      <c r="AO353" s="88" t="b">
        <f t="shared" si="143"/>
        <v>0</v>
      </c>
      <c r="AP353" s="88" t="b">
        <f t="shared" si="143"/>
        <v>0</v>
      </c>
      <c r="AQ353" s="88" t="b">
        <f t="shared" si="143"/>
        <v>0</v>
      </c>
      <c r="AR353" s="88" t="b">
        <f t="shared" si="142"/>
        <v>0</v>
      </c>
      <c r="AS353" s="62">
        <f t="shared" si="138"/>
        <v>0</v>
      </c>
      <c r="AT353" s="88" t="str">
        <f t="shared" si="139"/>
        <v>Days</v>
      </c>
      <c r="AU353" s="89" t="str">
        <f t="shared" si="140"/>
        <v/>
      </c>
      <c r="AV353" s="88" t="str">
        <f t="shared" si="141"/>
        <v>No</v>
      </c>
    </row>
    <row r="354" spans="1:48" s="90" customFormat="1" ht="15" customHeight="1" x14ac:dyDescent="0.25">
      <c r="A354" s="178"/>
      <c r="B354" s="179"/>
      <c r="C354" s="180"/>
      <c r="D354" s="181"/>
      <c r="E354" s="181" t="str">
        <f t="shared" si="144"/>
        <v/>
      </c>
      <c r="F354" s="182" t="str">
        <f>IF(ISBLANK(D354)=TRUE,"",IF($B354="Days",VLOOKUP(D354,$F$1:$G$1,2,FALSE),((E354-D354)*24)-#REF!))</f>
        <v/>
      </c>
      <c r="G354" s="181"/>
      <c r="H354" s="181" t="str">
        <f t="shared" si="145"/>
        <v/>
      </c>
      <c r="I354" s="182" t="str">
        <f>IF(ISBLANK(G354)=TRUE,"",IF($B354="Days",VLOOKUP(G354,$F$1:$G$1,2,FALSE),((H354-G354)*24)-#REF!))</f>
        <v/>
      </c>
      <c r="J354" s="181"/>
      <c r="K354" s="181" t="str">
        <f t="shared" si="146"/>
        <v/>
      </c>
      <c r="L354" s="182" t="str">
        <f>IF(ISBLANK(J354)=TRUE,"",IF($B354="Days",VLOOKUP(J354,$F$1:$G$1,2,FALSE),((K354-J354)*24)-#REF!))</f>
        <v/>
      </c>
      <c r="M354" s="181"/>
      <c r="N354" s="181" t="str">
        <f t="shared" si="147"/>
        <v/>
      </c>
      <c r="O354" s="182" t="str">
        <f>IF(ISBLANK(M354)=TRUE,"",IF($B354="Days",VLOOKUP(M354,$F$1:$G$1,2,FALSE),((N354-M354)*24)-#REF!))</f>
        <v/>
      </c>
      <c r="P354" s="181"/>
      <c r="Q354" s="181" t="str">
        <f t="shared" si="148"/>
        <v/>
      </c>
      <c r="R354" s="182" t="str">
        <f>IF(ISBLANK(P354)=TRUE,"",IF($B354="Days",VLOOKUP(P354,$F$1:$G$1,2,FALSE),((Q354-P354)*24)-#REF!))</f>
        <v/>
      </c>
      <c r="S354" s="181"/>
      <c r="T354" s="181" t="str">
        <f t="shared" si="149"/>
        <v/>
      </c>
      <c r="U354" s="182" t="str">
        <f>IF(ISBLANK(S354)=TRUE,"",IF($B354="Days",VLOOKUP(S354,$F$1:$G$1,2,FALSE),((T354-S354)*24)-#REF!))</f>
        <v/>
      </c>
      <c r="V354" s="181"/>
      <c r="W354" s="181" t="str">
        <f t="shared" si="150"/>
        <v/>
      </c>
      <c r="X354" s="182" t="str">
        <f>IF(ISBLANK(V354)=TRUE,"",IF($B354="Days",VLOOKUP(V354,$F$1:$G$1,2,FALSE),((W354-V354)*24)-#REF!))</f>
        <v/>
      </c>
      <c r="Y354" s="56" t="str">
        <f>IFERROR(VLOOKUP(A354,#REF!,5,FALSE),"")</f>
        <v/>
      </c>
      <c r="Z354" s="56" t="str">
        <f t="shared" si="126"/>
        <v/>
      </c>
      <c r="AA354" s="56" t="str">
        <f t="shared" si="127"/>
        <v/>
      </c>
      <c r="AB354" s="57" t="str">
        <f t="shared" si="128"/>
        <v/>
      </c>
      <c r="AC354" s="57" t="str">
        <f t="shared" si="129"/>
        <v/>
      </c>
      <c r="AD354" s="86" t="str">
        <f t="shared" si="130"/>
        <v/>
      </c>
      <c r="AE354" s="86" t="str">
        <f t="shared" si="131"/>
        <v/>
      </c>
      <c r="AF354" s="86" t="str">
        <f t="shared" si="132"/>
        <v/>
      </c>
      <c r="AG354" s="86" t="str">
        <f t="shared" si="133"/>
        <v/>
      </c>
      <c r="AH354" s="86" t="str">
        <f t="shared" si="134"/>
        <v/>
      </c>
      <c r="AI354" s="86" t="str">
        <f t="shared" si="135"/>
        <v/>
      </c>
      <c r="AJ354" s="86" t="str">
        <f t="shared" si="136"/>
        <v/>
      </c>
      <c r="AK354" s="87">
        <f t="shared" si="137"/>
        <v>0</v>
      </c>
      <c r="AL354" s="88" t="b">
        <f t="shared" si="143"/>
        <v>0</v>
      </c>
      <c r="AM354" s="88" t="b">
        <f t="shared" si="143"/>
        <v>0</v>
      </c>
      <c r="AN354" s="88" t="b">
        <f t="shared" si="143"/>
        <v>0</v>
      </c>
      <c r="AO354" s="88" t="b">
        <f t="shared" si="143"/>
        <v>0</v>
      </c>
      <c r="AP354" s="88" t="b">
        <f t="shared" si="143"/>
        <v>0</v>
      </c>
      <c r="AQ354" s="88" t="b">
        <f t="shared" si="143"/>
        <v>0</v>
      </c>
      <c r="AR354" s="88" t="b">
        <f t="shared" si="142"/>
        <v>0</v>
      </c>
      <c r="AS354" s="62">
        <f t="shared" si="138"/>
        <v>0</v>
      </c>
      <c r="AT354" s="88" t="str">
        <f t="shared" si="139"/>
        <v>Days</v>
      </c>
      <c r="AU354" s="89" t="str">
        <f t="shared" si="140"/>
        <v/>
      </c>
      <c r="AV354" s="88" t="str">
        <f t="shared" si="141"/>
        <v>No</v>
      </c>
    </row>
    <row r="355" spans="1:48" s="90" customFormat="1" ht="15" customHeight="1" x14ac:dyDescent="0.25">
      <c r="A355" s="178"/>
      <c r="B355" s="179"/>
      <c r="C355" s="180"/>
      <c r="D355" s="181"/>
      <c r="E355" s="181" t="str">
        <f t="shared" si="144"/>
        <v/>
      </c>
      <c r="F355" s="182" t="str">
        <f>IF(ISBLANK(D355)=TRUE,"",IF($B355="Days",VLOOKUP(D355,$F$1:$G$1,2,FALSE),((E355-D355)*24)-#REF!))</f>
        <v/>
      </c>
      <c r="G355" s="181"/>
      <c r="H355" s="181" t="str">
        <f t="shared" si="145"/>
        <v/>
      </c>
      <c r="I355" s="182" t="str">
        <f>IF(ISBLANK(G355)=TRUE,"",IF($B355="Days",VLOOKUP(G355,$F$1:$G$1,2,FALSE),((H355-G355)*24)-#REF!))</f>
        <v/>
      </c>
      <c r="J355" s="181"/>
      <c r="K355" s="181" t="str">
        <f t="shared" si="146"/>
        <v/>
      </c>
      <c r="L355" s="182" t="str">
        <f>IF(ISBLANK(J355)=TRUE,"",IF($B355="Days",VLOOKUP(J355,$F$1:$G$1,2,FALSE),((K355-J355)*24)-#REF!))</f>
        <v/>
      </c>
      <c r="M355" s="181"/>
      <c r="N355" s="181" t="str">
        <f t="shared" si="147"/>
        <v/>
      </c>
      <c r="O355" s="182" t="str">
        <f>IF(ISBLANK(M355)=TRUE,"",IF($B355="Days",VLOOKUP(M355,$F$1:$G$1,2,FALSE),((N355-M355)*24)-#REF!))</f>
        <v/>
      </c>
      <c r="P355" s="181"/>
      <c r="Q355" s="181" t="str">
        <f t="shared" si="148"/>
        <v/>
      </c>
      <c r="R355" s="182" t="str">
        <f>IF(ISBLANK(P355)=TRUE,"",IF($B355="Days",VLOOKUP(P355,$F$1:$G$1,2,FALSE),((Q355-P355)*24)-#REF!))</f>
        <v/>
      </c>
      <c r="S355" s="181"/>
      <c r="T355" s="181" t="str">
        <f t="shared" si="149"/>
        <v/>
      </c>
      <c r="U355" s="182" t="str">
        <f>IF(ISBLANK(S355)=TRUE,"",IF($B355="Days",VLOOKUP(S355,$F$1:$G$1,2,FALSE),((T355-S355)*24)-#REF!))</f>
        <v/>
      </c>
      <c r="V355" s="181"/>
      <c r="W355" s="181" t="str">
        <f t="shared" si="150"/>
        <v/>
      </c>
      <c r="X355" s="182" t="str">
        <f>IF(ISBLANK(V355)=TRUE,"",IF($B355="Days",VLOOKUP(V355,$F$1:$G$1,2,FALSE),((W355-V355)*24)-#REF!))</f>
        <v/>
      </c>
      <c r="Y355" s="56" t="str">
        <f>IFERROR(VLOOKUP(A355,#REF!,5,FALSE),"")</f>
        <v/>
      </c>
      <c r="Z355" s="56" t="str">
        <f t="shared" si="126"/>
        <v/>
      </c>
      <c r="AA355" s="56" t="str">
        <f t="shared" si="127"/>
        <v/>
      </c>
      <c r="AB355" s="57" t="str">
        <f t="shared" si="128"/>
        <v/>
      </c>
      <c r="AC355" s="57" t="str">
        <f t="shared" si="129"/>
        <v/>
      </c>
      <c r="AD355" s="86" t="str">
        <f t="shared" si="130"/>
        <v/>
      </c>
      <c r="AE355" s="86" t="str">
        <f t="shared" si="131"/>
        <v/>
      </c>
      <c r="AF355" s="86" t="str">
        <f t="shared" si="132"/>
        <v/>
      </c>
      <c r="AG355" s="86" t="str">
        <f t="shared" si="133"/>
        <v/>
      </c>
      <c r="AH355" s="86" t="str">
        <f t="shared" si="134"/>
        <v/>
      </c>
      <c r="AI355" s="86" t="str">
        <f t="shared" si="135"/>
        <v/>
      </c>
      <c r="AJ355" s="86" t="str">
        <f t="shared" si="136"/>
        <v/>
      </c>
      <c r="AK355" s="87">
        <f t="shared" si="137"/>
        <v>0</v>
      </c>
      <c r="AL355" s="88" t="b">
        <f t="shared" si="143"/>
        <v>0</v>
      </c>
      <c r="AM355" s="88" t="b">
        <f t="shared" si="143"/>
        <v>0</v>
      </c>
      <c r="AN355" s="88" t="b">
        <f t="shared" si="143"/>
        <v>0</v>
      </c>
      <c r="AO355" s="88" t="b">
        <f t="shared" si="143"/>
        <v>0</v>
      </c>
      <c r="AP355" s="88" t="b">
        <f t="shared" si="143"/>
        <v>0</v>
      </c>
      <c r="AQ355" s="88" t="b">
        <f t="shared" si="143"/>
        <v>0</v>
      </c>
      <c r="AR355" s="88" t="b">
        <f t="shared" si="142"/>
        <v>0</v>
      </c>
      <c r="AS355" s="62">
        <f t="shared" si="138"/>
        <v>0</v>
      </c>
      <c r="AT355" s="88" t="str">
        <f t="shared" si="139"/>
        <v>Days</v>
      </c>
      <c r="AU355" s="89" t="str">
        <f t="shared" si="140"/>
        <v/>
      </c>
      <c r="AV355" s="88" t="str">
        <f t="shared" si="141"/>
        <v>No</v>
      </c>
    </row>
    <row r="356" spans="1:48" s="90" customFormat="1" ht="15" customHeight="1" x14ac:dyDescent="0.25">
      <c r="A356" s="178"/>
      <c r="B356" s="179"/>
      <c r="C356" s="180"/>
      <c r="D356" s="181"/>
      <c r="E356" s="181" t="str">
        <f t="shared" si="144"/>
        <v/>
      </c>
      <c r="F356" s="182" t="str">
        <f>IF(ISBLANK(D356)=TRUE,"",IF($B356="Days",VLOOKUP(D356,$F$1:$G$1,2,FALSE),((E356-D356)*24)-#REF!))</f>
        <v/>
      </c>
      <c r="G356" s="181"/>
      <c r="H356" s="181" t="str">
        <f t="shared" si="145"/>
        <v/>
      </c>
      <c r="I356" s="182" t="str">
        <f>IF(ISBLANK(G356)=TRUE,"",IF($B356="Days",VLOOKUP(G356,$F$1:$G$1,2,FALSE),((H356-G356)*24)-#REF!))</f>
        <v/>
      </c>
      <c r="J356" s="181"/>
      <c r="K356" s="181" t="str">
        <f t="shared" si="146"/>
        <v/>
      </c>
      <c r="L356" s="182" t="str">
        <f>IF(ISBLANK(J356)=TRUE,"",IF($B356="Days",VLOOKUP(J356,$F$1:$G$1,2,FALSE),((K356-J356)*24)-#REF!))</f>
        <v/>
      </c>
      <c r="M356" s="181"/>
      <c r="N356" s="181" t="str">
        <f t="shared" si="147"/>
        <v/>
      </c>
      <c r="O356" s="182" t="str">
        <f>IF(ISBLANK(M356)=TRUE,"",IF($B356="Days",VLOOKUP(M356,$F$1:$G$1,2,FALSE),((N356-M356)*24)-#REF!))</f>
        <v/>
      </c>
      <c r="P356" s="181"/>
      <c r="Q356" s="181" t="str">
        <f t="shared" si="148"/>
        <v/>
      </c>
      <c r="R356" s="182" t="str">
        <f>IF(ISBLANK(P356)=TRUE,"",IF($B356="Days",VLOOKUP(P356,$F$1:$G$1,2,FALSE),((Q356-P356)*24)-#REF!))</f>
        <v/>
      </c>
      <c r="S356" s="181"/>
      <c r="T356" s="181" t="str">
        <f t="shared" si="149"/>
        <v/>
      </c>
      <c r="U356" s="182" t="str">
        <f>IF(ISBLANK(S356)=TRUE,"",IF($B356="Days",VLOOKUP(S356,$F$1:$G$1,2,FALSE),((T356-S356)*24)-#REF!))</f>
        <v/>
      </c>
      <c r="V356" s="181"/>
      <c r="W356" s="181" t="str">
        <f t="shared" si="150"/>
        <v/>
      </c>
      <c r="X356" s="182" t="str">
        <f>IF(ISBLANK(V356)=TRUE,"",IF($B356="Days",VLOOKUP(V356,$F$1:$G$1,2,FALSE),((W356-V356)*24)-#REF!))</f>
        <v/>
      </c>
      <c r="Y356" s="56" t="str">
        <f>IFERROR(VLOOKUP(A356,#REF!,5,FALSE),"")</f>
        <v/>
      </c>
      <c r="Z356" s="56" t="str">
        <f t="shared" si="126"/>
        <v/>
      </c>
      <c r="AA356" s="56" t="str">
        <f t="shared" si="127"/>
        <v/>
      </c>
      <c r="AB356" s="57" t="str">
        <f t="shared" si="128"/>
        <v/>
      </c>
      <c r="AC356" s="57" t="str">
        <f t="shared" si="129"/>
        <v/>
      </c>
      <c r="AD356" s="86" t="str">
        <f t="shared" si="130"/>
        <v/>
      </c>
      <c r="AE356" s="86" t="str">
        <f t="shared" si="131"/>
        <v/>
      </c>
      <c r="AF356" s="86" t="str">
        <f t="shared" si="132"/>
        <v/>
      </c>
      <c r="AG356" s="86" t="str">
        <f t="shared" si="133"/>
        <v/>
      </c>
      <c r="AH356" s="86" t="str">
        <f t="shared" si="134"/>
        <v/>
      </c>
      <c r="AI356" s="86" t="str">
        <f t="shared" si="135"/>
        <v/>
      </c>
      <c r="AJ356" s="86" t="str">
        <f t="shared" si="136"/>
        <v/>
      </c>
      <c r="AK356" s="87">
        <f t="shared" si="137"/>
        <v>0</v>
      </c>
      <c r="AL356" s="88" t="b">
        <f t="shared" si="143"/>
        <v>0</v>
      </c>
      <c r="AM356" s="88" t="b">
        <f t="shared" si="143"/>
        <v>0</v>
      </c>
      <c r="AN356" s="88" t="b">
        <f t="shared" si="143"/>
        <v>0</v>
      </c>
      <c r="AO356" s="88" t="b">
        <f t="shared" si="143"/>
        <v>0</v>
      </c>
      <c r="AP356" s="88" t="b">
        <f t="shared" si="143"/>
        <v>0</v>
      </c>
      <c r="AQ356" s="88" t="b">
        <f t="shared" si="143"/>
        <v>0</v>
      </c>
      <c r="AR356" s="88" t="b">
        <f t="shared" si="142"/>
        <v>0</v>
      </c>
      <c r="AS356" s="62">
        <f t="shared" si="138"/>
        <v>0</v>
      </c>
      <c r="AT356" s="88" t="str">
        <f t="shared" si="139"/>
        <v>Days</v>
      </c>
      <c r="AU356" s="89" t="str">
        <f t="shared" si="140"/>
        <v/>
      </c>
      <c r="AV356" s="88" t="str">
        <f t="shared" si="141"/>
        <v>No</v>
      </c>
    </row>
    <row r="357" spans="1:48" s="90" customFormat="1" ht="15" customHeight="1" x14ac:dyDescent="0.25">
      <c r="A357" s="178"/>
      <c r="B357" s="179"/>
      <c r="C357" s="180"/>
      <c r="D357" s="181"/>
      <c r="E357" s="181" t="str">
        <f t="shared" si="144"/>
        <v/>
      </c>
      <c r="F357" s="182" t="str">
        <f>IF(ISBLANK(D357)=TRUE,"",IF($B357="Days",VLOOKUP(D357,$F$1:$G$1,2,FALSE),((E357-D357)*24)-#REF!))</f>
        <v/>
      </c>
      <c r="G357" s="181"/>
      <c r="H357" s="181" t="str">
        <f t="shared" si="145"/>
        <v/>
      </c>
      <c r="I357" s="182" t="str">
        <f>IF(ISBLANK(G357)=TRUE,"",IF($B357="Days",VLOOKUP(G357,$F$1:$G$1,2,FALSE),((H357-G357)*24)-#REF!))</f>
        <v/>
      </c>
      <c r="J357" s="181"/>
      <c r="K357" s="181" t="str">
        <f t="shared" si="146"/>
        <v/>
      </c>
      <c r="L357" s="182" t="str">
        <f>IF(ISBLANK(J357)=TRUE,"",IF($B357="Days",VLOOKUP(J357,$F$1:$G$1,2,FALSE),((K357-J357)*24)-#REF!))</f>
        <v/>
      </c>
      <c r="M357" s="181"/>
      <c r="N357" s="181" t="str">
        <f t="shared" si="147"/>
        <v/>
      </c>
      <c r="O357" s="182" t="str">
        <f>IF(ISBLANK(M357)=TRUE,"",IF($B357="Days",VLOOKUP(M357,$F$1:$G$1,2,FALSE),((N357-M357)*24)-#REF!))</f>
        <v/>
      </c>
      <c r="P357" s="181"/>
      <c r="Q357" s="181" t="str">
        <f t="shared" si="148"/>
        <v/>
      </c>
      <c r="R357" s="182" t="str">
        <f>IF(ISBLANK(P357)=TRUE,"",IF($B357="Days",VLOOKUP(P357,$F$1:$G$1,2,FALSE),((Q357-P357)*24)-#REF!))</f>
        <v/>
      </c>
      <c r="S357" s="181"/>
      <c r="T357" s="181" t="str">
        <f t="shared" si="149"/>
        <v/>
      </c>
      <c r="U357" s="182" t="str">
        <f>IF(ISBLANK(S357)=TRUE,"",IF($B357="Days",VLOOKUP(S357,$F$1:$G$1,2,FALSE),((T357-S357)*24)-#REF!))</f>
        <v/>
      </c>
      <c r="V357" s="181"/>
      <c r="W357" s="181" t="str">
        <f t="shared" si="150"/>
        <v/>
      </c>
      <c r="X357" s="182" t="str">
        <f>IF(ISBLANK(V357)=TRUE,"",IF($B357="Days",VLOOKUP(V357,$F$1:$G$1,2,FALSE),((W357-V357)*24)-#REF!))</f>
        <v/>
      </c>
      <c r="Y357" s="56" t="str">
        <f>IFERROR(VLOOKUP(A357,#REF!,5,FALSE),"")</f>
        <v/>
      </c>
      <c r="Z357" s="56" t="str">
        <f t="shared" si="126"/>
        <v/>
      </c>
      <c r="AA357" s="56" t="str">
        <f t="shared" si="127"/>
        <v/>
      </c>
      <c r="AB357" s="57" t="str">
        <f t="shared" si="128"/>
        <v/>
      </c>
      <c r="AC357" s="57" t="str">
        <f t="shared" si="129"/>
        <v/>
      </c>
      <c r="AD357" s="86" t="str">
        <f t="shared" si="130"/>
        <v/>
      </c>
      <c r="AE357" s="86" t="str">
        <f t="shared" si="131"/>
        <v/>
      </c>
      <c r="AF357" s="86" t="str">
        <f t="shared" si="132"/>
        <v/>
      </c>
      <c r="AG357" s="86" t="str">
        <f t="shared" si="133"/>
        <v/>
      </c>
      <c r="AH357" s="86" t="str">
        <f t="shared" si="134"/>
        <v/>
      </c>
      <c r="AI357" s="86" t="str">
        <f t="shared" si="135"/>
        <v/>
      </c>
      <c r="AJ357" s="86" t="str">
        <f t="shared" si="136"/>
        <v/>
      </c>
      <c r="AK357" s="87">
        <f t="shared" si="137"/>
        <v>0</v>
      </c>
      <c r="AL357" s="88" t="b">
        <f t="shared" si="143"/>
        <v>0</v>
      </c>
      <c r="AM357" s="88" t="b">
        <f t="shared" si="143"/>
        <v>0</v>
      </c>
      <c r="AN357" s="88" t="b">
        <f t="shared" si="143"/>
        <v>0</v>
      </c>
      <c r="AO357" s="88" t="b">
        <f t="shared" si="143"/>
        <v>0</v>
      </c>
      <c r="AP357" s="88" t="b">
        <f t="shared" si="143"/>
        <v>0</v>
      </c>
      <c r="AQ357" s="88" t="b">
        <f t="shared" si="143"/>
        <v>0</v>
      </c>
      <c r="AR357" s="88" t="b">
        <f t="shared" si="142"/>
        <v>0</v>
      </c>
      <c r="AS357" s="62">
        <f t="shared" si="138"/>
        <v>0</v>
      </c>
      <c r="AT357" s="88" t="str">
        <f t="shared" si="139"/>
        <v>Days</v>
      </c>
      <c r="AU357" s="89" t="str">
        <f t="shared" si="140"/>
        <v/>
      </c>
      <c r="AV357" s="88" t="str">
        <f t="shared" si="141"/>
        <v>No</v>
      </c>
    </row>
    <row r="358" spans="1:48" s="90" customFormat="1" ht="15" customHeight="1" x14ac:dyDescent="0.25">
      <c r="A358" s="178"/>
      <c r="B358" s="179"/>
      <c r="C358" s="180"/>
      <c r="D358" s="181"/>
      <c r="E358" s="181" t="str">
        <f t="shared" si="144"/>
        <v/>
      </c>
      <c r="F358" s="182" t="str">
        <f>IF(ISBLANK(D358)=TRUE,"",IF($B358="Days",VLOOKUP(D358,$F$1:$G$1,2,FALSE),((E358-D358)*24)-#REF!))</f>
        <v/>
      </c>
      <c r="G358" s="181"/>
      <c r="H358" s="181" t="str">
        <f t="shared" si="145"/>
        <v/>
      </c>
      <c r="I358" s="182" t="str">
        <f>IF(ISBLANK(G358)=TRUE,"",IF($B358="Days",VLOOKUP(G358,$F$1:$G$1,2,FALSE),((H358-G358)*24)-#REF!))</f>
        <v/>
      </c>
      <c r="J358" s="181"/>
      <c r="K358" s="181" t="str">
        <f t="shared" si="146"/>
        <v/>
      </c>
      <c r="L358" s="182" t="str">
        <f>IF(ISBLANK(J358)=TRUE,"",IF($B358="Days",VLOOKUP(J358,$F$1:$G$1,2,FALSE),((K358-J358)*24)-#REF!))</f>
        <v/>
      </c>
      <c r="M358" s="181"/>
      <c r="N358" s="181" t="str">
        <f t="shared" si="147"/>
        <v/>
      </c>
      <c r="O358" s="182" t="str">
        <f>IF(ISBLANK(M358)=TRUE,"",IF($B358="Days",VLOOKUP(M358,$F$1:$G$1,2,FALSE),((N358-M358)*24)-#REF!))</f>
        <v/>
      </c>
      <c r="P358" s="181"/>
      <c r="Q358" s="181" t="str">
        <f t="shared" si="148"/>
        <v/>
      </c>
      <c r="R358" s="182" t="str">
        <f>IF(ISBLANK(P358)=TRUE,"",IF($B358="Days",VLOOKUP(P358,$F$1:$G$1,2,FALSE),((Q358-P358)*24)-#REF!))</f>
        <v/>
      </c>
      <c r="S358" s="181"/>
      <c r="T358" s="181" t="str">
        <f t="shared" si="149"/>
        <v/>
      </c>
      <c r="U358" s="182" t="str">
        <f>IF(ISBLANK(S358)=TRUE,"",IF($B358="Days",VLOOKUP(S358,$F$1:$G$1,2,FALSE),((T358-S358)*24)-#REF!))</f>
        <v/>
      </c>
      <c r="V358" s="181"/>
      <c r="W358" s="181" t="str">
        <f t="shared" si="150"/>
        <v/>
      </c>
      <c r="X358" s="182" t="str">
        <f>IF(ISBLANK(V358)=TRUE,"",IF($B358="Days",VLOOKUP(V358,$F$1:$G$1,2,FALSE),((W358-V358)*24)-#REF!))</f>
        <v/>
      </c>
      <c r="Y358" s="56" t="str">
        <f>IFERROR(VLOOKUP(A358,#REF!,5,FALSE),"")</f>
        <v/>
      </c>
      <c r="Z358" s="56" t="str">
        <f t="shared" si="126"/>
        <v/>
      </c>
      <c r="AA358" s="56" t="str">
        <f t="shared" si="127"/>
        <v/>
      </c>
      <c r="AB358" s="57" t="str">
        <f t="shared" si="128"/>
        <v/>
      </c>
      <c r="AC358" s="57" t="str">
        <f t="shared" si="129"/>
        <v/>
      </c>
      <c r="AD358" s="86" t="str">
        <f t="shared" si="130"/>
        <v/>
      </c>
      <c r="AE358" s="86" t="str">
        <f t="shared" si="131"/>
        <v/>
      </c>
      <c r="AF358" s="86" t="str">
        <f t="shared" si="132"/>
        <v/>
      </c>
      <c r="AG358" s="86" t="str">
        <f t="shared" si="133"/>
        <v/>
      </c>
      <c r="AH358" s="86" t="str">
        <f t="shared" si="134"/>
        <v/>
      </c>
      <c r="AI358" s="86" t="str">
        <f t="shared" si="135"/>
        <v/>
      </c>
      <c r="AJ358" s="86" t="str">
        <f t="shared" si="136"/>
        <v/>
      </c>
      <c r="AK358" s="87">
        <f t="shared" si="137"/>
        <v>0</v>
      </c>
      <c r="AL358" s="88" t="b">
        <f t="shared" si="143"/>
        <v>0</v>
      </c>
      <c r="AM358" s="88" t="b">
        <f t="shared" si="143"/>
        <v>0</v>
      </c>
      <c r="AN358" s="88" t="b">
        <f t="shared" si="143"/>
        <v>0</v>
      </c>
      <c r="AO358" s="88" t="b">
        <f t="shared" si="143"/>
        <v>0</v>
      </c>
      <c r="AP358" s="88" t="b">
        <f t="shared" si="143"/>
        <v>0</v>
      </c>
      <c r="AQ358" s="88" t="b">
        <f t="shared" si="143"/>
        <v>0</v>
      </c>
      <c r="AR358" s="88" t="b">
        <f t="shared" si="142"/>
        <v>0</v>
      </c>
      <c r="AS358" s="62">
        <f t="shared" si="138"/>
        <v>0</v>
      </c>
      <c r="AT358" s="88" t="str">
        <f t="shared" si="139"/>
        <v>Days</v>
      </c>
      <c r="AU358" s="89" t="str">
        <f t="shared" si="140"/>
        <v/>
      </c>
      <c r="AV358" s="88" t="str">
        <f t="shared" si="141"/>
        <v>No</v>
      </c>
    </row>
    <row r="359" spans="1:48" s="90" customFormat="1" ht="15" customHeight="1" x14ac:dyDescent="0.25">
      <c r="A359" s="178"/>
      <c r="B359" s="179"/>
      <c r="C359" s="180"/>
      <c r="D359" s="181"/>
      <c r="E359" s="181" t="str">
        <f t="shared" si="144"/>
        <v/>
      </c>
      <c r="F359" s="182" t="str">
        <f>IF(ISBLANK(D359)=TRUE,"",IF($B359="Days",VLOOKUP(D359,$F$1:$G$1,2,FALSE),((E359-D359)*24)-#REF!))</f>
        <v/>
      </c>
      <c r="G359" s="181"/>
      <c r="H359" s="181" t="str">
        <f t="shared" si="145"/>
        <v/>
      </c>
      <c r="I359" s="182" t="str">
        <f>IF(ISBLANK(G359)=TRUE,"",IF($B359="Days",VLOOKUP(G359,$F$1:$G$1,2,FALSE),((H359-G359)*24)-#REF!))</f>
        <v/>
      </c>
      <c r="J359" s="181"/>
      <c r="K359" s="181" t="str">
        <f t="shared" si="146"/>
        <v/>
      </c>
      <c r="L359" s="182" t="str">
        <f>IF(ISBLANK(J359)=TRUE,"",IF($B359="Days",VLOOKUP(J359,$F$1:$G$1,2,FALSE),((K359-J359)*24)-#REF!))</f>
        <v/>
      </c>
      <c r="M359" s="181"/>
      <c r="N359" s="181" t="str">
        <f t="shared" si="147"/>
        <v/>
      </c>
      <c r="O359" s="182" t="str">
        <f>IF(ISBLANK(M359)=TRUE,"",IF($B359="Days",VLOOKUP(M359,$F$1:$G$1,2,FALSE),((N359-M359)*24)-#REF!))</f>
        <v/>
      </c>
      <c r="P359" s="181"/>
      <c r="Q359" s="181" t="str">
        <f t="shared" si="148"/>
        <v/>
      </c>
      <c r="R359" s="182" t="str">
        <f>IF(ISBLANK(P359)=TRUE,"",IF($B359="Days",VLOOKUP(P359,$F$1:$G$1,2,FALSE),((Q359-P359)*24)-#REF!))</f>
        <v/>
      </c>
      <c r="S359" s="181"/>
      <c r="T359" s="181" t="str">
        <f t="shared" si="149"/>
        <v/>
      </c>
      <c r="U359" s="182" t="str">
        <f>IF(ISBLANK(S359)=TRUE,"",IF($B359="Days",VLOOKUP(S359,$F$1:$G$1,2,FALSE),((T359-S359)*24)-#REF!))</f>
        <v/>
      </c>
      <c r="V359" s="181"/>
      <c r="W359" s="181" t="str">
        <f t="shared" si="150"/>
        <v/>
      </c>
      <c r="X359" s="182" t="str">
        <f>IF(ISBLANK(V359)=TRUE,"",IF($B359="Days",VLOOKUP(V359,$F$1:$G$1,2,FALSE),((W359-V359)*24)-#REF!))</f>
        <v/>
      </c>
      <c r="Y359" s="56" t="str">
        <f>IFERROR(VLOOKUP(A359,#REF!,5,FALSE),"")</f>
        <v/>
      </c>
      <c r="Z359" s="56" t="str">
        <f t="shared" si="126"/>
        <v/>
      </c>
      <c r="AA359" s="56" t="str">
        <f t="shared" si="127"/>
        <v/>
      </c>
      <c r="AB359" s="57" t="str">
        <f t="shared" si="128"/>
        <v/>
      </c>
      <c r="AC359" s="57" t="str">
        <f t="shared" si="129"/>
        <v/>
      </c>
      <c r="AD359" s="86" t="str">
        <f t="shared" si="130"/>
        <v/>
      </c>
      <c r="AE359" s="86" t="str">
        <f t="shared" si="131"/>
        <v/>
      </c>
      <c r="AF359" s="86" t="str">
        <f t="shared" si="132"/>
        <v/>
      </c>
      <c r="AG359" s="86" t="str">
        <f t="shared" si="133"/>
        <v/>
      </c>
      <c r="AH359" s="86" t="str">
        <f t="shared" si="134"/>
        <v/>
      </c>
      <c r="AI359" s="86" t="str">
        <f t="shared" si="135"/>
        <v/>
      </c>
      <c r="AJ359" s="86" t="str">
        <f t="shared" si="136"/>
        <v/>
      </c>
      <c r="AK359" s="87">
        <f t="shared" si="137"/>
        <v>0</v>
      </c>
      <c r="AL359" s="88" t="b">
        <f t="shared" si="143"/>
        <v>0</v>
      </c>
      <c r="AM359" s="88" t="b">
        <f t="shared" si="143"/>
        <v>0</v>
      </c>
      <c r="AN359" s="88" t="b">
        <f t="shared" si="143"/>
        <v>0</v>
      </c>
      <c r="AO359" s="88" t="b">
        <f t="shared" si="143"/>
        <v>0</v>
      </c>
      <c r="AP359" s="88" t="b">
        <f t="shared" si="143"/>
        <v>0</v>
      </c>
      <c r="AQ359" s="88" t="b">
        <f t="shared" si="143"/>
        <v>0</v>
      </c>
      <c r="AR359" s="88" t="b">
        <f t="shared" si="142"/>
        <v>0</v>
      </c>
      <c r="AS359" s="62">
        <f t="shared" si="138"/>
        <v>0</v>
      </c>
      <c r="AT359" s="88" t="str">
        <f t="shared" si="139"/>
        <v>Days</v>
      </c>
      <c r="AU359" s="89" t="str">
        <f t="shared" si="140"/>
        <v/>
      </c>
      <c r="AV359" s="88" t="str">
        <f t="shared" si="141"/>
        <v>No</v>
      </c>
    </row>
    <row r="360" spans="1:48" s="90" customFormat="1" ht="15" customHeight="1" x14ac:dyDescent="0.25">
      <c r="A360" s="178"/>
      <c r="B360" s="179"/>
      <c r="C360" s="180"/>
      <c r="D360" s="181"/>
      <c r="E360" s="181" t="str">
        <f t="shared" si="144"/>
        <v/>
      </c>
      <c r="F360" s="182" t="str">
        <f>IF(ISBLANK(D360)=TRUE,"",IF($B360="Days",VLOOKUP(D360,$F$1:$G$1,2,FALSE),((E360-D360)*24)-#REF!))</f>
        <v/>
      </c>
      <c r="G360" s="181"/>
      <c r="H360" s="181" t="str">
        <f t="shared" si="145"/>
        <v/>
      </c>
      <c r="I360" s="182" t="str">
        <f>IF(ISBLANK(G360)=TRUE,"",IF($B360="Days",VLOOKUP(G360,$F$1:$G$1,2,FALSE),((H360-G360)*24)-#REF!))</f>
        <v/>
      </c>
      <c r="J360" s="181"/>
      <c r="K360" s="181" t="str">
        <f t="shared" si="146"/>
        <v/>
      </c>
      <c r="L360" s="182" t="str">
        <f>IF(ISBLANK(J360)=TRUE,"",IF($B360="Days",VLOOKUP(J360,$F$1:$G$1,2,FALSE),((K360-J360)*24)-#REF!))</f>
        <v/>
      </c>
      <c r="M360" s="181"/>
      <c r="N360" s="181" t="str">
        <f t="shared" si="147"/>
        <v/>
      </c>
      <c r="O360" s="182" t="str">
        <f>IF(ISBLANK(M360)=TRUE,"",IF($B360="Days",VLOOKUP(M360,$F$1:$G$1,2,FALSE),((N360-M360)*24)-#REF!))</f>
        <v/>
      </c>
      <c r="P360" s="181"/>
      <c r="Q360" s="181" t="str">
        <f t="shared" si="148"/>
        <v/>
      </c>
      <c r="R360" s="182" t="str">
        <f>IF(ISBLANK(P360)=TRUE,"",IF($B360="Days",VLOOKUP(P360,$F$1:$G$1,2,FALSE),((Q360-P360)*24)-#REF!))</f>
        <v/>
      </c>
      <c r="S360" s="181"/>
      <c r="T360" s="181" t="str">
        <f t="shared" si="149"/>
        <v/>
      </c>
      <c r="U360" s="182" t="str">
        <f>IF(ISBLANK(S360)=TRUE,"",IF($B360="Days",VLOOKUP(S360,$F$1:$G$1,2,FALSE),((T360-S360)*24)-#REF!))</f>
        <v/>
      </c>
      <c r="V360" s="181"/>
      <c r="W360" s="181" t="str">
        <f t="shared" si="150"/>
        <v/>
      </c>
      <c r="X360" s="182" t="str">
        <f>IF(ISBLANK(V360)=TRUE,"",IF($B360="Days",VLOOKUP(V360,$F$1:$G$1,2,FALSE),((W360-V360)*24)-#REF!))</f>
        <v/>
      </c>
      <c r="Y360" s="56" t="str">
        <f>IFERROR(VLOOKUP(A360,#REF!,5,FALSE),"")</f>
        <v/>
      </c>
      <c r="Z360" s="56" t="str">
        <f t="shared" si="126"/>
        <v/>
      </c>
      <c r="AA360" s="56" t="str">
        <f t="shared" si="127"/>
        <v/>
      </c>
      <c r="AB360" s="57" t="str">
        <f t="shared" si="128"/>
        <v/>
      </c>
      <c r="AC360" s="57" t="str">
        <f t="shared" si="129"/>
        <v/>
      </c>
      <c r="AD360" s="86" t="str">
        <f t="shared" si="130"/>
        <v/>
      </c>
      <c r="AE360" s="86" t="str">
        <f t="shared" si="131"/>
        <v/>
      </c>
      <c r="AF360" s="86" t="str">
        <f t="shared" si="132"/>
        <v/>
      </c>
      <c r="AG360" s="86" t="str">
        <f t="shared" si="133"/>
        <v/>
      </c>
      <c r="AH360" s="86" t="str">
        <f t="shared" si="134"/>
        <v/>
      </c>
      <c r="AI360" s="86" t="str">
        <f t="shared" si="135"/>
        <v/>
      </c>
      <c r="AJ360" s="86" t="str">
        <f t="shared" si="136"/>
        <v/>
      </c>
      <c r="AK360" s="87">
        <f t="shared" si="137"/>
        <v>0</v>
      </c>
      <c r="AL360" s="88" t="b">
        <f t="shared" si="143"/>
        <v>0</v>
      </c>
      <c r="AM360" s="88" t="b">
        <f t="shared" si="143"/>
        <v>0</v>
      </c>
      <c r="AN360" s="88" t="b">
        <f t="shared" si="143"/>
        <v>0</v>
      </c>
      <c r="AO360" s="88" t="b">
        <f t="shared" si="143"/>
        <v>0</v>
      </c>
      <c r="AP360" s="88" t="b">
        <f t="shared" si="143"/>
        <v>0</v>
      </c>
      <c r="AQ360" s="88" t="b">
        <f t="shared" si="143"/>
        <v>0</v>
      </c>
      <c r="AR360" s="88" t="b">
        <f t="shared" si="142"/>
        <v>0</v>
      </c>
      <c r="AS360" s="62">
        <f t="shared" si="138"/>
        <v>0</v>
      </c>
      <c r="AT360" s="88" t="str">
        <f t="shared" si="139"/>
        <v>Days</v>
      </c>
      <c r="AU360" s="89" t="str">
        <f t="shared" si="140"/>
        <v/>
      </c>
      <c r="AV360" s="88" t="str">
        <f t="shared" si="141"/>
        <v>No</v>
      </c>
    </row>
    <row r="361" spans="1:48" s="90" customFormat="1" ht="15" customHeight="1" x14ac:dyDescent="0.25">
      <c r="A361" s="178"/>
      <c r="B361" s="179"/>
      <c r="C361" s="180"/>
      <c r="D361" s="181"/>
      <c r="E361" s="181" t="str">
        <f t="shared" si="144"/>
        <v/>
      </c>
      <c r="F361" s="182" t="str">
        <f>IF(ISBLANK(D361)=TRUE,"",IF($B361="Days",VLOOKUP(D361,$F$1:$G$1,2,FALSE),((E361-D361)*24)-#REF!))</f>
        <v/>
      </c>
      <c r="G361" s="181"/>
      <c r="H361" s="181" t="str">
        <f t="shared" si="145"/>
        <v/>
      </c>
      <c r="I361" s="182" t="str">
        <f>IF(ISBLANK(G361)=TRUE,"",IF($B361="Days",VLOOKUP(G361,$F$1:$G$1,2,FALSE),((H361-G361)*24)-#REF!))</f>
        <v/>
      </c>
      <c r="J361" s="181"/>
      <c r="K361" s="181" t="str">
        <f t="shared" si="146"/>
        <v/>
      </c>
      <c r="L361" s="182" t="str">
        <f>IF(ISBLANK(J361)=TRUE,"",IF($B361="Days",VLOOKUP(J361,$F$1:$G$1,2,FALSE),((K361-J361)*24)-#REF!))</f>
        <v/>
      </c>
      <c r="M361" s="181"/>
      <c r="N361" s="181" t="str">
        <f t="shared" si="147"/>
        <v/>
      </c>
      <c r="O361" s="182" t="str">
        <f>IF(ISBLANK(M361)=TRUE,"",IF($B361="Days",VLOOKUP(M361,$F$1:$G$1,2,FALSE),((N361-M361)*24)-#REF!))</f>
        <v/>
      </c>
      <c r="P361" s="181"/>
      <c r="Q361" s="181" t="str">
        <f t="shared" si="148"/>
        <v/>
      </c>
      <c r="R361" s="182" t="str">
        <f>IF(ISBLANK(P361)=TRUE,"",IF($B361="Days",VLOOKUP(P361,$F$1:$G$1,2,FALSE),((Q361-P361)*24)-#REF!))</f>
        <v/>
      </c>
      <c r="S361" s="181"/>
      <c r="T361" s="181" t="str">
        <f t="shared" si="149"/>
        <v/>
      </c>
      <c r="U361" s="182" t="str">
        <f>IF(ISBLANK(S361)=TRUE,"",IF($B361="Days",VLOOKUP(S361,$F$1:$G$1,2,FALSE),((T361-S361)*24)-#REF!))</f>
        <v/>
      </c>
      <c r="V361" s="181"/>
      <c r="W361" s="181" t="str">
        <f t="shared" si="150"/>
        <v/>
      </c>
      <c r="X361" s="182" t="str">
        <f>IF(ISBLANK(V361)=TRUE,"",IF($B361="Days",VLOOKUP(V361,$F$1:$G$1,2,FALSE),((W361-V361)*24)-#REF!))</f>
        <v/>
      </c>
      <c r="Y361" s="56" t="str">
        <f>IFERROR(VLOOKUP(A361,#REF!,5,FALSE),"")</f>
        <v/>
      </c>
      <c r="Z361" s="56" t="str">
        <f t="shared" si="126"/>
        <v/>
      </c>
      <c r="AA361" s="56" t="str">
        <f t="shared" si="127"/>
        <v/>
      </c>
      <c r="AB361" s="57" t="str">
        <f t="shared" si="128"/>
        <v/>
      </c>
      <c r="AC361" s="57" t="str">
        <f t="shared" si="129"/>
        <v/>
      </c>
      <c r="AD361" s="86" t="str">
        <f t="shared" si="130"/>
        <v/>
      </c>
      <c r="AE361" s="86" t="str">
        <f t="shared" si="131"/>
        <v/>
      </c>
      <c r="AF361" s="86" t="str">
        <f t="shared" si="132"/>
        <v/>
      </c>
      <c r="AG361" s="86" t="str">
        <f t="shared" si="133"/>
        <v/>
      </c>
      <c r="AH361" s="86" t="str">
        <f t="shared" si="134"/>
        <v/>
      </c>
      <c r="AI361" s="86" t="str">
        <f t="shared" si="135"/>
        <v/>
      </c>
      <c r="AJ361" s="86" t="str">
        <f t="shared" si="136"/>
        <v/>
      </c>
      <c r="AK361" s="87">
        <f t="shared" si="137"/>
        <v>0</v>
      </c>
      <c r="AL361" s="88" t="b">
        <f t="shared" si="143"/>
        <v>0</v>
      </c>
      <c r="AM361" s="88" t="b">
        <f t="shared" si="143"/>
        <v>0</v>
      </c>
      <c r="AN361" s="88" t="b">
        <f t="shared" si="143"/>
        <v>0</v>
      </c>
      <c r="AO361" s="88" t="b">
        <f t="shared" si="143"/>
        <v>0</v>
      </c>
      <c r="AP361" s="88" t="b">
        <f t="shared" si="143"/>
        <v>0</v>
      </c>
      <c r="AQ361" s="88" t="b">
        <f t="shared" si="143"/>
        <v>0</v>
      </c>
      <c r="AR361" s="88" t="b">
        <f t="shared" si="142"/>
        <v>0</v>
      </c>
      <c r="AS361" s="62">
        <f t="shared" si="138"/>
        <v>0</v>
      </c>
      <c r="AT361" s="88" t="str">
        <f t="shared" si="139"/>
        <v>Days</v>
      </c>
      <c r="AU361" s="89" t="str">
        <f t="shared" si="140"/>
        <v/>
      </c>
      <c r="AV361" s="88" t="str">
        <f t="shared" si="141"/>
        <v>No</v>
      </c>
    </row>
    <row r="362" spans="1:48" s="90" customFormat="1" ht="15" customHeight="1" x14ac:dyDescent="0.25">
      <c r="A362" s="178"/>
      <c r="B362" s="179"/>
      <c r="C362" s="180"/>
      <c r="D362" s="181"/>
      <c r="E362" s="181" t="str">
        <f t="shared" si="144"/>
        <v/>
      </c>
      <c r="F362" s="182" t="str">
        <f>IF(ISBLANK(D362)=TRUE,"",IF($B362="Days",VLOOKUP(D362,$F$1:$G$1,2,FALSE),((E362-D362)*24)-#REF!))</f>
        <v/>
      </c>
      <c r="G362" s="181"/>
      <c r="H362" s="181" t="str">
        <f t="shared" si="145"/>
        <v/>
      </c>
      <c r="I362" s="182" t="str">
        <f>IF(ISBLANK(G362)=TRUE,"",IF($B362="Days",VLOOKUP(G362,$F$1:$G$1,2,FALSE),((H362-G362)*24)-#REF!))</f>
        <v/>
      </c>
      <c r="J362" s="181"/>
      <c r="K362" s="181" t="str">
        <f t="shared" si="146"/>
        <v/>
      </c>
      <c r="L362" s="182" t="str">
        <f>IF(ISBLANK(J362)=TRUE,"",IF($B362="Days",VLOOKUP(J362,$F$1:$G$1,2,FALSE),((K362-J362)*24)-#REF!))</f>
        <v/>
      </c>
      <c r="M362" s="181"/>
      <c r="N362" s="181" t="str">
        <f t="shared" si="147"/>
        <v/>
      </c>
      <c r="O362" s="182" t="str">
        <f>IF(ISBLANK(M362)=TRUE,"",IF($B362="Days",VLOOKUP(M362,$F$1:$G$1,2,FALSE),((N362-M362)*24)-#REF!))</f>
        <v/>
      </c>
      <c r="P362" s="181"/>
      <c r="Q362" s="181" t="str">
        <f t="shared" si="148"/>
        <v/>
      </c>
      <c r="R362" s="182" t="str">
        <f>IF(ISBLANK(P362)=TRUE,"",IF($B362="Days",VLOOKUP(P362,$F$1:$G$1,2,FALSE),((Q362-P362)*24)-#REF!))</f>
        <v/>
      </c>
      <c r="S362" s="181"/>
      <c r="T362" s="181" t="str">
        <f t="shared" si="149"/>
        <v/>
      </c>
      <c r="U362" s="182" t="str">
        <f>IF(ISBLANK(S362)=TRUE,"",IF($B362="Days",VLOOKUP(S362,$F$1:$G$1,2,FALSE),((T362-S362)*24)-#REF!))</f>
        <v/>
      </c>
      <c r="V362" s="181"/>
      <c r="W362" s="181" t="str">
        <f t="shared" si="150"/>
        <v/>
      </c>
      <c r="X362" s="182" t="str">
        <f>IF(ISBLANK(V362)=TRUE,"",IF($B362="Days",VLOOKUP(V362,$F$1:$G$1,2,FALSE),((W362-V362)*24)-#REF!))</f>
        <v/>
      </c>
      <c r="Y362" s="56" t="str">
        <f>IFERROR(VLOOKUP(A362,#REF!,5,FALSE),"")</f>
        <v/>
      </c>
      <c r="Z362" s="56" t="str">
        <f t="shared" si="126"/>
        <v/>
      </c>
      <c r="AA362" s="56" t="str">
        <f t="shared" si="127"/>
        <v/>
      </c>
      <c r="AB362" s="57" t="str">
        <f t="shared" si="128"/>
        <v/>
      </c>
      <c r="AC362" s="57" t="str">
        <f t="shared" si="129"/>
        <v/>
      </c>
      <c r="AD362" s="86" t="str">
        <f t="shared" si="130"/>
        <v/>
      </c>
      <c r="AE362" s="86" t="str">
        <f t="shared" si="131"/>
        <v/>
      </c>
      <c r="AF362" s="86" t="str">
        <f t="shared" si="132"/>
        <v/>
      </c>
      <c r="AG362" s="86" t="str">
        <f t="shared" si="133"/>
        <v/>
      </c>
      <c r="AH362" s="86" t="str">
        <f t="shared" si="134"/>
        <v/>
      </c>
      <c r="AI362" s="86" t="str">
        <f t="shared" si="135"/>
        <v/>
      </c>
      <c r="AJ362" s="86" t="str">
        <f t="shared" si="136"/>
        <v/>
      </c>
      <c r="AK362" s="87">
        <f t="shared" si="137"/>
        <v>0</v>
      </c>
      <c r="AL362" s="88" t="b">
        <f t="shared" si="143"/>
        <v>0</v>
      </c>
      <c r="AM362" s="88" t="b">
        <f t="shared" si="143"/>
        <v>0</v>
      </c>
      <c r="AN362" s="88" t="b">
        <f t="shared" si="143"/>
        <v>0</v>
      </c>
      <c r="AO362" s="88" t="b">
        <f t="shared" si="143"/>
        <v>0</v>
      </c>
      <c r="AP362" s="88" t="b">
        <f t="shared" si="143"/>
        <v>0</v>
      </c>
      <c r="AQ362" s="88" t="b">
        <f t="shared" si="143"/>
        <v>0</v>
      </c>
      <c r="AR362" s="88" t="b">
        <f t="shared" si="142"/>
        <v>0</v>
      </c>
      <c r="AS362" s="62">
        <f t="shared" si="138"/>
        <v>0</v>
      </c>
      <c r="AT362" s="88" t="str">
        <f t="shared" si="139"/>
        <v>Days</v>
      </c>
      <c r="AU362" s="89" t="str">
        <f t="shared" si="140"/>
        <v/>
      </c>
      <c r="AV362" s="88" t="str">
        <f t="shared" si="141"/>
        <v>No</v>
      </c>
    </row>
    <row r="363" spans="1:48" s="90" customFormat="1" ht="15" customHeight="1" x14ac:dyDescent="0.25">
      <c r="A363" s="178"/>
      <c r="B363" s="179"/>
      <c r="C363" s="180"/>
      <c r="D363" s="181"/>
      <c r="E363" s="181" t="str">
        <f t="shared" si="144"/>
        <v/>
      </c>
      <c r="F363" s="182" t="str">
        <f>IF(ISBLANK(D363)=TRUE,"",IF($B363="Days",VLOOKUP(D363,$F$1:$G$1,2,FALSE),((E363-D363)*24)-#REF!))</f>
        <v/>
      </c>
      <c r="G363" s="181"/>
      <c r="H363" s="181" t="str">
        <f t="shared" si="145"/>
        <v/>
      </c>
      <c r="I363" s="182" t="str">
        <f>IF(ISBLANK(G363)=TRUE,"",IF($B363="Days",VLOOKUP(G363,$F$1:$G$1,2,FALSE),((H363-G363)*24)-#REF!))</f>
        <v/>
      </c>
      <c r="J363" s="181"/>
      <c r="K363" s="181" t="str">
        <f t="shared" si="146"/>
        <v/>
      </c>
      <c r="L363" s="182" t="str">
        <f>IF(ISBLANK(J363)=TRUE,"",IF($B363="Days",VLOOKUP(J363,$F$1:$G$1,2,FALSE),((K363-J363)*24)-#REF!))</f>
        <v/>
      </c>
      <c r="M363" s="181"/>
      <c r="N363" s="181" t="str">
        <f t="shared" si="147"/>
        <v/>
      </c>
      <c r="O363" s="182" t="str">
        <f>IF(ISBLANK(M363)=TRUE,"",IF($B363="Days",VLOOKUP(M363,$F$1:$G$1,2,FALSE),((N363-M363)*24)-#REF!))</f>
        <v/>
      </c>
      <c r="P363" s="181"/>
      <c r="Q363" s="181" t="str">
        <f t="shared" si="148"/>
        <v/>
      </c>
      <c r="R363" s="182" t="str">
        <f>IF(ISBLANK(P363)=TRUE,"",IF($B363="Days",VLOOKUP(P363,$F$1:$G$1,2,FALSE),((Q363-P363)*24)-#REF!))</f>
        <v/>
      </c>
      <c r="S363" s="181"/>
      <c r="T363" s="181" t="str">
        <f t="shared" si="149"/>
        <v/>
      </c>
      <c r="U363" s="182" t="str">
        <f>IF(ISBLANK(S363)=TRUE,"",IF($B363="Days",VLOOKUP(S363,$F$1:$G$1,2,FALSE),((T363-S363)*24)-#REF!))</f>
        <v/>
      </c>
      <c r="V363" s="181"/>
      <c r="W363" s="181" t="str">
        <f t="shared" si="150"/>
        <v/>
      </c>
      <c r="X363" s="182" t="str">
        <f>IF(ISBLANK(V363)=TRUE,"",IF($B363="Days",VLOOKUP(V363,$F$1:$G$1,2,FALSE),((W363-V363)*24)-#REF!))</f>
        <v/>
      </c>
      <c r="Y363" s="56" t="str">
        <f>IFERROR(VLOOKUP(A363,#REF!,5,FALSE),"")</f>
        <v/>
      </c>
      <c r="Z363" s="56" t="str">
        <f t="shared" si="126"/>
        <v/>
      </c>
      <c r="AA363" s="56" t="str">
        <f t="shared" si="127"/>
        <v/>
      </c>
      <c r="AB363" s="57" t="str">
        <f t="shared" si="128"/>
        <v/>
      </c>
      <c r="AC363" s="57" t="str">
        <f t="shared" si="129"/>
        <v/>
      </c>
      <c r="AD363" s="86" t="str">
        <f t="shared" si="130"/>
        <v/>
      </c>
      <c r="AE363" s="86" t="str">
        <f t="shared" si="131"/>
        <v/>
      </c>
      <c r="AF363" s="86" t="str">
        <f t="shared" si="132"/>
        <v/>
      </c>
      <c r="AG363" s="86" t="str">
        <f t="shared" si="133"/>
        <v/>
      </c>
      <c r="AH363" s="86" t="str">
        <f t="shared" si="134"/>
        <v/>
      </c>
      <c r="AI363" s="86" t="str">
        <f t="shared" si="135"/>
        <v/>
      </c>
      <c r="AJ363" s="86" t="str">
        <f t="shared" si="136"/>
        <v/>
      </c>
      <c r="AK363" s="87">
        <f t="shared" si="137"/>
        <v>0</v>
      </c>
      <c r="AL363" s="88" t="b">
        <f t="shared" si="143"/>
        <v>0</v>
      </c>
      <c r="AM363" s="88" t="b">
        <f t="shared" si="143"/>
        <v>0</v>
      </c>
      <c r="AN363" s="88" t="b">
        <f t="shared" si="143"/>
        <v>0</v>
      </c>
      <c r="AO363" s="88" t="b">
        <f t="shared" si="143"/>
        <v>0</v>
      </c>
      <c r="AP363" s="88" t="b">
        <f t="shared" si="143"/>
        <v>0</v>
      </c>
      <c r="AQ363" s="88" t="b">
        <f t="shared" si="143"/>
        <v>0</v>
      </c>
      <c r="AR363" s="88" t="b">
        <f t="shared" si="142"/>
        <v>0</v>
      </c>
      <c r="AS363" s="62">
        <f t="shared" si="138"/>
        <v>0</v>
      </c>
      <c r="AT363" s="88" t="str">
        <f t="shared" si="139"/>
        <v>Days</v>
      </c>
      <c r="AU363" s="89" t="str">
        <f t="shared" si="140"/>
        <v/>
      </c>
      <c r="AV363" s="88" t="str">
        <f t="shared" si="141"/>
        <v>No</v>
      </c>
    </row>
    <row r="364" spans="1:48" s="90" customFormat="1" ht="15" customHeight="1" x14ac:dyDescent="0.25">
      <c r="A364" s="178"/>
      <c r="B364" s="179"/>
      <c r="C364" s="180"/>
      <c r="D364" s="181"/>
      <c r="E364" s="181" t="str">
        <f t="shared" si="144"/>
        <v/>
      </c>
      <c r="F364" s="182" t="str">
        <f>IF(ISBLANK(D364)=TRUE,"",IF($B364="Days",VLOOKUP(D364,$F$1:$G$1,2,FALSE),((E364-D364)*24)-#REF!))</f>
        <v/>
      </c>
      <c r="G364" s="181"/>
      <c r="H364" s="181" t="str">
        <f t="shared" si="145"/>
        <v/>
      </c>
      <c r="I364" s="182" t="str">
        <f>IF(ISBLANK(G364)=TRUE,"",IF($B364="Days",VLOOKUP(G364,$F$1:$G$1,2,FALSE),((H364-G364)*24)-#REF!))</f>
        <v/>
      </c>
      <c r="J364" s="181"/>
      <c r="K364" s="181" t="str">
        <f t="shared" si="146"/>
        <v/>
      </c>
      <c r="L364" s="182" t="str">
        <f>IF(ISBLANK(J364)=TRUE,"",IF($B364="Days",VLOOKUP(J364,$F$1:$G$1,2,FALSE),((K364-J364)*24)-#REF!))</f>
        <v/>
      </c>
      <c r="M364" s="181"/>
      <c r="N364" s="181" t="str">
        <f t="shared" si="147"/>
        <v/>
      </c>
      <c r="O364" s="182" t="str">
        <f>IF(ISBLANK(M364)=TRUE,"",IF($B364="Days",VLOOKUP(M364,$F$1:$G$1,2,FALSE),((N364-M364)*24)-#REF!))</f>
        <v/>
      </c>
      <c r="P364" s="181"/>
      <c r="Q364" s="181" t="str">
        <f t="shared" si="148"/>
        <v/>
      </c>
      <c r="R364" s="182" t="str">
        <f>IF(ISBLANK(P364)=TRUE,"",IF($B364="Days",VLOOKUP(P364,$F$1:$G$1,2,FALSE),((Q364-P364)*24)-#REF!))</f>
        <v/>
      </c>
      <c r="S364" s="181"/>
      <c r="T364" s="181" t="str">
        <f t="shared" si="149"/>
        <v/>
      </c>
      <c r="U364" s="182" t="str">
        <f>IF(ISBLANK(S364)=TRUE,"",IF($B364="Days",VLOOKUP(S364,$F$1:$G$1,2,FALSE),((T364-S364)*24)-#REF!))</f>
        <v/>
      </c>
      <c r="V364" s="181"/>
      <c r="W364" s="181" t="str">
        <f t="shared" si="150"/>
        <v/>
      </c>
      <c r="X364" s="182" t="str">
        <f>IF(ISBLANK(V364)=TRUE,"",IF($B364="Days",VLOOKUP(V364,$F$1:$G$1,2,FALSE),((W364-V364)*24)-#REF!))</f>
        <v/>
      </c>
      <c r="Y364" s="56" t="str">
        <f>IFERROR(VLOOKUP(A364,#REF!,5,FALSE),"")</f>
        <v/>
      </c>
      <c r="Z364" s="56" t="str">
        <f t="shared" si="126"/>
        <v/>
      </c>
      <c r="AA364" s="56" t="str">
        <f t="shared" si="127"/>
        <v/>
      </c>
      <c r="AB364" s="57" t="str">
        <f t="shared" si="128"/>
        <v/>
      </c>
      <c r="AC364" s="57" t="str">
        <f t="shared" si="129"/>
        <v/>
      </c>
      <c r="AD364" s="86" t="str">
        <f t="shared" si="130"/>
        <v/>
      </c>
      <c r="AE364" s="86" t="str">
        <f t="shared" si="131"/>
        <v/>
      </c>
      <c r="AF364" s="86" t="str">
        <f t="shared" si="132"/>
        <v/>
      </c>
      <c r="AG364" s="86" t="str">
        <f t="shared" si="133"/>
        <v/>
      </c>
      <c r="AH364" s="86" t="str">
        <f t="shared" si="134"/>
        <v/>
      </c>
      <c r="AI364" s="86" t="str">
        <f t="shared" si="135"/>
        <v/>
      </c>
      <c r="AJ364" s="86" t="str">
        <f t="shared" si="136"/>
        <v/>
      </c>
      <c r="AK364" s="87">
        <f t="shared" si="137"/>
        <v>0</v>
      </c>
      <c r="AL364" s="88" t="b">
        <f t="shared" si="143"/>
        <v>0</v>
      </c>
      <c r="AM364" s="88" t="b">
        <f t="shared" si="143"/>
        <v>0</v>
      </c>
      <c r="AN364" s="88" t="b">
        <f t="shared" si="143"/>
        <v>0</v>
      </c>
      <c r="AO364" s="88" t="b">
        <f t="shared" si="143"/>
        <v>0</v>
      </c>
      <c r="AP364" s="88" t="b">
        <f t="shared" si="143"/>
        <v>0</v>
      </c>
      <c r="AQ364" s="88" t="b">
        <f t="shared" si="143"/>
        <v>0</v>
      </c>
      <c r="AR364" s="88" t="b">
        <f t="shared" si="142"/>
        <v>0</v>
      </c>
      <c r="AS364" s="62">
        <f t="shared" si="138"/>
        <v>0</v>
      </c>
      <c r="AT364" s="88" t="str">
        <f t="shared" si="139"/>
        <v>Days</v>
      </c>
      <c r="AU364" s="89" t="str">
        <f t="shared" si="140"/>
        <v/>
      </c>
      <c r="AV364" s="88" t="str">
        <f t="shared" si="141"/>
        <v>No</v>
      </c>
    </row>
    <row r="365" spans="1:48" s="90" customFormat="1" ht="15" customHeight="1" x14ac:dyDescent="0.25">
      <c r="A365" s="178"/>
      <c r="B365" s="179"/>
      <c r="C365" s="180"/>
      <c r="D365" s="181"/>
      <c r="E365" s="181" t="str">
        <f t="shared" si="144"/>
        <v/>
      </c>
      <c r="F365" s="182" t="str">
        <f>IF(ISBLANK(D365)=TRUE,"",IF($B365="Days",VLOOKUP(D365,$F$1:$G$1,2,FALSE),((E365-D365)*24)-#REF!))</f>
        <v/>
      </c>
      <c r="G365" s="181"/>
      <c r="H365" s="181" t="str">
        <f t="shared" si="145"/>
        <v/>
      </c>
      <c r="I365" s="182" t="str">
        <f>IF(ISBLANK(G365)=TRUE,"",IF($B365="Days",VLOOKUP(G365,$F$1:$G$1,2,FALSE),((H365-G365)*24)-#REF!))</f>
        <v/>
      </c>
      <c r="J365" s="181"/>
      <c r="K365" s="181" t="str">
        <f t="shared" si="146"/>
        <v/>
      </c>
      <c r="L365" s="182" t="str">
        <f>IF(ISBLANK(J365)=TRUE,"",IF($B365="Days",VLOOKUP(J365,$F$1:$G$1,2,FALSE),((K365-J365)*24)-#REF!))</f>
        <v/>
      </c>
      <c r="M365" s="181"/>
      <c r="N365" s="181" t="str">
        <f t="shared" si="147"/>
        <v/>
      </c>
      <c r="O365" s="182" t="str">
        <f>IF(ISBLANK(M365)=TRUE,"",IF($B365="Days",VLOOKUP(M365,$F$1:$G$1,2,FALSE),((N365-M365)*24)-#REF!))</f>
        <v/>
      </c>
      <c r="P365" s="181"/>
      <c r="Q365" s="181" t="str">
        <f t="shared" si="148"/>
        <v/>
      </c>
      <c r="R365" s="182" t="str">
        <f>IF(ISBLANK(P365)=TRUE,"",IF($B365="Days",VLOOKUP(P365,$F$1:$G$1,2,FALSE),((Q365-P365)*24)-#REF!))</f>
        <v/>
      </c>
      <c r="S365" s="181"/>
      <c r="T365" s="181" t="str">
        <f t="shared" si="149"/>
        <v/>
      </c>
      <c r="U365" s="182" t="str">
        <f>IF(ISBLANK(S365)=TRUE,"",IF($B365="Days",VLOOKUP(S365,$F$1:$G$1,2,FALSE),((T365-S365)*24)-#REF!))</f>
        <v/>
      </c>
      <c r="V365" s="181"/>
      <c r="W365" s="181" t="str">
        <f t="shared" si="150"/>
        <v/>
      </c>
      <c r="X365" s="182" t="str">
        <f>IF(ISBLANK(V365)=TRUE,"",IF($B365="Days",VLOOKUP(V365,$F$1:$G$1,2,FALSE),((W365-V365)*24)-#REF!))</f>
        <v/>
      </c>
      <c r="Y365" s="56" t="str">
        <f>IFERROR(VLOOKUP(A365,#REF!,5,FALSE),"")</f>
        <v/>
      </c>
      <c r="Z365" s="56" t="str">
        <f t="shared" si="126"/>
        <v/>
      </c>
      <c r="AA365" s="56" t="str">
        <f t="shared" si="127"/>
        <v/>
      </c>
      <c r="AB365" s="57" t="str">
        <f t="shared" si="128"/>
        <v/>
      </c>
      <c r="AC365" s="57" t="str">
        <f t="shared" si="129"/>
        <v/>
      </c>
      <c r="AD365" s="86" t="str">
        <f t="shared" si="130"/>
        <v/>
      </c>
      <c r="AE365" s="86" t="str">
        <f t="shared" si="131"/>
        <v/>
      </c>
      <c r="AF365" s="86" t="str">
        <f t="shared" si="132"/>
        <v/>
      </c>
      <c r="AG365" s="86" t="str">
        <f t="shared" si="133"/>
        <v/>
      </c>
      <c r="AH365" s="86" t="str">
        <f t="shared" si="134"/>
        <v/>
      </c>
      <c r="AI365" s="86" t="str">
        <f t="shared" si="135"/>
        <v/>
      </c>
      <c r="AJ365" s="86" t="str">
        <f t="shared" si="136"/>
        <v/>
      </c>
      <c r="AK365" s="87">
        <f t="shared" si="137"/>
        <v>0</v>
      </c>
      <c r="AL365" s="88" t="b">
        <f t="shared" si="143"/>
        <v>0</v>
      </c>
      <c r="AM365" s="88" t="b">
        <f t="shared" si="143"/>
        <v>0</v>
      </c>
      <c r="AN365" s="88" t="b">
        <f t="shared" si="143"/>
        <v>0</v>
      </c>
      <c r="AO365" s="88" t="b">
        <f t="shared" si="143"/>
        <v>0</v>
      </c>
      <c r="AP365" s="88" t="b">
        <f t="shared" si="143"/>
        <v>0</v>
      </c>
      <c r="AQ365" s="88" t="b">
        <f t="shared" si="143"/>
        <v>0</v>
      </c>
      <c r="AR365" s="88" t="b">
        <f t="shared" si="142"/>
        <v>0</v>
      </c>
      <c r="AS365" s="62">
        <f t="shared" si="138"/>
        <v>0</v>
      </c>
      <c r="AT365" s="88" t="str">
        <f t="shared" si="139"/>
        <v>Days</v>
      </c>
      <c r="AU365" s="89" t="str">
        <f t="shared" si="140"/>
        <v/>
      </c>
      <c r="AV365" s="88" t="str">
        <f t="shared" si="141"/>
        <v>No</v>
      </c>
    </row>
    <row r="366" spans="1:48" s="90" customFormat="1" ht="15" customHeight="1" x14ac:dyDescent="0.25">
      <c r="A366" s="178"/>
      <c r="B366" s="179"/>
      <c r="C366" s="180"/>
      <c r="D366" s="181"/>
      <c r="E366" s="181" t="str">
        <f t="shared" si="144"/>
        <v/>
      </c>
      <c r="F366" s="182" t="str">
        <f>IF(ISBLANK(D366)=TRUE,"",IF($B366="Days",VLOOKUP(D366,$F$1:$G$1,2,FALSE),((E366-D366)*24)-#REF!))</f>
        <v/>
      </c>
      <c r="G366" s="181"/>
      <c r="H366" s="181" t="str">
        <f t="shared" si="145"/>
        <v/>
      </c>
      <c r="I366" s="182" t="str">
        <f>IF(ISBLANK(G366)=TRUE,"",IF($B366="Days",VLOOKUP(G366,$F$1:$G$1,2,FALSE),((H366-G366)*24)-#REF!))</f>
        <v/>
      </c>
      <c r="J366" s="181"/>
      <c r="K366" s="181" t="str">
        <f t="shared" si="146"/>
        <v/>
      </c>
      <c r="L366" s="182" t="str">
        <f>IF(ISBLANK(J366)=TRUE,"",IF($B366="Days",VLOOKUP(J366,$F$1:$G$1,2,FALSE),((K366-J366)*24)-#REF!))</f>
        <v/>
      </c>
      <c r="M366" s="181"/>
      <c r="N366" s="181" t="str">
        <f t="shared" si="147"/>
        <v/>
      </c>
      <c r="O366" s="182" t="str">
        <f>IF(ISBLANK(M366)=TRUE,"",IF($B366="Days",VLOOKUP(M366,$F$1:$G$1,2,FALSE),((N366-M366)*24)-#REF!))</f>
        <v/>
      </c>
      <c r="P366" s="181"/>
      <c r="Q366" s="181" t="str">
        <f t="shared" si="148"/>
        <v/>
      </c>
      <c r="R366" s="182" t="str">
        <f>IF(ISBLANK(P366)=TRUE,"",IF($B366="Days",VLOOKUP(P366,$F$1:$G$1,2,FALSE),((Q366-P366)*24)-#REF!))</f>
        <v/>
      </c>
      <c r="S366" s="181"/>
      <c r="T366" s="181" t="str">
        <f t="shared" si="149"/>
        <v/>
      </c>
      <c r="U366" s="182" t="str">
        <f>IF(ISBLANK(S366)=TRUE,"",IF($B366="Days",VLOOKUP(S366,$F$1:$G$1,2,FALSE),((T366-S366)*24)-#REF!))</f>
        <v/>
      </c>
      <c r="V366" s="181"/>
      <c r="W366" s="181" t="str">
        <f t="shared" si="150"/>
        <v/>
      </c>
      <c r="X366" s="182" t="str">
        <f>IF(ISBLANK(V366)=TRUE,"",IF($B366="Days",VLOOKUP(V366,$F$1:$G$1,2,FALSE),((W366-V366)*24)-#REF!))</f>
        <v/>
      </c>
      <c r="Y366" s="56" t="str">
        <f>IFERROR(VLOOKUP(A366,#REF!,5,FALSE),"")</f>
        <v/>
      </c>
      <c r="Z366" s="56" t="str">
        <f t="shared" si="126"/>
        <v/>
      </c>
      <c r="AA366" s="56" t="str">
        <f t="shared" si="127"/>
        <v/>
      </c>
      <c r="AB366" s="57" t="str">
        <f t="shared" si="128"/>
        <v/>
      </c>
      <c r="AC366" s="57" t="str">
        <f t="shared" si="129"/>
        <v/>
      </c>
      <c r="AD366" s="86" t="str">
        <f t="shared" si="130"/>
        <v/>
      </c>
      <c r="AE366" s="86" t="str">
        <f t="shared" si="131"/>
        <v/>
      </c>
      <c r="AF366" s="86" t="str">
        <f t="shared" si="132"/>
        <v/>
      </c>
      <c r="AG366" s="86" t="str">
        <f t="shared" si="133"/>
        <v/>
      </c>
      <c r="AH366" s="86" t="str">
        <f t="shared" si="134"/>
        <v/>
      </c>
      <c r="AI366" s="86" t="str">
        <f t="shared" si="135"/>
        <v/>
      </c>
      <c r="AJ366" s="86" t="str">
        <f t="shared" si="136"/>
        <v/>
      </c>
      <c r="AK366" s="87">
        <f t="shared" si="137"/>
        <v>0</v>
      </c>
      <c r="AL366" s="88" t="b">
        <f t="shared" si="143"/>
        <v>0</v>
      </c>
      <c r="AM366" s="88" t="b">
        <f t="shared" si="143"/>
        <v>0</v>
      </c>
      <c r="AN366" s="88" t="b">
        <f t="shared" si="143"/>
        <v>0</v>
      </c>
      <c r="AO366" s="88" t="b">
        <f t="shared" si="143"/>
        <v>0</v>
      </c>
      <c r="AP366" s="88" t="b">
        <f t="shared" si="143"/>
        <v>0</v>
      </c>
      <c r="AQ366" s="88" t="b">
        <f t="shared" si="143"/>
        <v>0</v>
      </c>
      <c r="AR366" s="88" t="b">
        <f t="shared" si="142"/>
        <v>0</v>
      </c>
      <c r="AS366" s="62">
        <f t="shared" si="138"/>
        <v>0</v>
      </c>
      <c r="AT366" s="88" t="str">
        <f t="shared" si="139"/>
        <v>Days</v>
      </c>
      <c r="AU366" s="89" t="str">
        <f t="shared" si="140"/>
        <v/>
      </c>
      <c r="AV366" s="88" t="str">
        <f t="shared" si="141"/>
        <v>No</v>
      </c>
    </row>
    <row r="367" spans="1:48" s="90" customFormat="1" ht="15" customHeight="1" x14ac:dyDescent="0.25">
      <c r="A367" s="178"/>
      <c r="B367" s="179"/>
      <c r="C367" s="180"/>
      <c r="D367" s="181"/>
      <c r="E367" s="181" t="str">
        <f t="shared" si="144"/>
        <v/>
      </c>
      <c r="F367" s="182" t="str">
        <f>IF(ISBLANK(D367)=TRUE,"",IF($B367="Days",VLOOKUP(D367,$F$1:$G$1,2,FALSE),((E367-D367)*24)-#REF!))</f>
        <v/>
      </c>
      <c r="G367" s="181"/>
      <c r="H367" s="181" t="str">
        <f t="shared" si="145"/>
        <v/>
      </c>
      <c r="I367" s="182" t="str">
        <f>IF(ISBLANK(G367)=TRUE,"",IF($B367="Days",VLOOKUP(G367,$F$1:$G$1,2,FALSE),((H367-G367)*24)-#REF!))</f>
        <v/>
      </c>
      <c r="J367" s="181"/>
      <c r="K367" s="181" t="str">
        <f t="shared" si="146"/>
        <v/>
      </c>
      <c r="L367" s="182" t="str">
        <f>IF(ISBLANK(J367)=TRUE,"",IF($B367="Days",VLOOKUP(J367,$F$1:$G$1,2,FALSE),((K367-J367)*24)-#REF!))</f>
        <v/>
      </c>
      <c r="M367" s="181"/>
      <c r="N367" s="181" t="str">
        <f t="shared" si="147"/>
        <v/>
      </c>
      <c r="O367" s="182" t="str">
        <f>IF(ISBLANK(M367)=TRUE,"",IF($B367="Days",VLOOKUP(M367,$F$1:$G$1,2,FALSE),((N367-M367)*24)-#REF!))</f>
        <v/>
      </c>
      <c r="P367" s="181"/>
      <c r="Q367" s="181" t="str">
        <f t="shared" si="148"/>
        <v/>
      </c>
      <c r="R367" s="182" t="str">
        <f>IF(ISBLANK(P367)=TRUE,"",IF($B367="Days",VLOOKUP(P367,$F$1:$G$1,2,FALSE),((Q367-P367)*24)-#REF!))</f>
        <v/>
      </c>
      <c r="S367" s="181"/>
      <c r="T367" s="181" t="str">
        <f t="shared" si="149"/>
        <v/>
      </c>
      <c r="U367" s="182" t="str">
        <f>IF(ISBLANK(S367)=TRUE,"",IF($B367="Days",VLOOKUP(S367,$F$1:$G$1,2,FALSE),((T367-S367)*24)-#REF!))</f>
        <v/>
      </c>
      <c r="V367" s="181"/>
      <c r="W367" s="181" t="str">
        <f t="shared" si="150"/>
        <v/>
      </c>
      <c r="X367" s="182" t="str">
        <f>IF(ISBLANK(V367)=TRUE,"",IF($B367="Days",VLOOKUP(V367,$F$1:$G$1,2,FALSE),((W367-V367)*24)-#REF!))</f>
        <v/>
      </c>
      <c r="Y367" s="56" t="str">
        <f>IFERROR(VLOOKUP(A367,#REF!,5,FALSE),"")</f>
        <v/>
      </c>
      <c r="Z367" s="56" t="str">
        <f t="shared" si="126"/>
        <v/>
      </c>
      <c r="AA367" s="56" t="str">
        <f t="shared" si="127"/>
        <v/>
      </c>
      <c r="AB367" s="57" t="str">
        <f t="shared" si="128"/>
        <v/>
      </c>
      <c r="AC367" s="57" t="str">
        <f t="shared" si="129"/>
        <v/>
      </c>
      <c r="AD367" s="86" t="str">
        <f t="shared" si="130"/>
        <v/>
      </c>
      <c r="AE367" s="86" t="str">
        <f t="shared" si="131"/>
        <v/>
      </c>
      <c r="AF367" s="86" t="str">
        <f t="shared" si="132"/>
        <v/>
      </c>
      <c r="AG367" s="86" t="str">
        <f t="shared" si="133"/>
        <v/>
      </c>
      <c r="AH367" s="86" t="str">
        <f t="shared" si="134"/>
        <v/>
      </c>
      <c r="AI367" s="86" t="str">
        <f t="shared" si="135"/>
        <v/>
      </c>
      <c r="AJ367" s="86" t="str">
        <f t="shared" si="136"/>
        <v/>
      </c>
      <c r="AK367" s="87">
        <f t="shared" si="137"/>
        <v>0</v>
      </c>
      <c r="AL367" s="88" t="b">
        <f t="shared" si="143"/>
        <v>0</v>
      </c>
      <c r="AM367" s="88" t="b">
        <f t="shared" si="143"/>
        <v>0</v>
      </c>
      <c r="AN367" s="88" t="b">
        <f t="shared" si="143"/>
        <v>0</v>
      </c>
      <c r="AO367" s="88" t="b">
        <f t="shared" si="143"/>
        <v>0</v>
      </c>
      <c r="AP367" s="88" t="b">
        <f t="shared" si="143"/>
        <v>0</v>
      </c>
      <c r="AQ367" s="88" t="b">
        <f t="shared" si="143"/>
        <v>0</v>
      </c>
      <c r="AR367" s="88" t="b">
        <f t="shared" si="142"/>
        <v>0</v>
      </c>
      <c r="AS367" s="62">
        <f t="shared" si="138"/>
        <v>0</v>
      </c>
      <c r="AT367" s="88" t="str">
        <f t="shared" si="139"/>
        <v>Days</v>
      </c>
      <c r="AU367" s="89" t="str">
        <f t="shared" si="140"/>
        <v/>
      </c>
      <c r="AV367" s="88" t="str">
        <f t="shared" si="141"/>
        <v>No</v>
      </c>
    </row>
    <row r="368" spans="1:48" s="90" customFormat="1" ht="15" customHeight="1" x14ac:dyDescent="0.25">
      <c r="A368" s="178"/>
      <c r="B368" s="179"/>
      <c r="C368" s="180"/>
      <c r="D368" s="181"/>
      <c r="E368" s="181" t="str">
        <f t="shared" si="144"/>
        <v/>
      </c>
      <c r="F368" s="182" t="str">
        <f>IF(ISBLANK(D368)=TRUE,"",IF($B368="Days",VLOOKUP(D368,$F$1:$G$1,2,FALSE),((E368-D368)*24)-#REF!))</f>
        <v/>
      </c>
      <c r="G368" s="181"/>
      <c r="H368" s="181" t="str">
        <f t="shared" si="145"/>
        <v/>
      </c>
      <c r="I368" s="182" t="str">
        <f>IF(ISBLANK(G368)=TRUE,"",IF($B368="Days",VLOOKUP(G368,$F$1:$G$1,2,FALSE),((H368-G368)*24)-#REF!))</f>
        <v/>
      </c>
      <c r="J368" s="181"/>
      <c r="K368" s="181" t="str">
        <f t="shared" si="146"/>
        <v/>
      </c>
      <c r="L368" s="182" t="str">
        <f>IF(ISBLANK(J368)=TRUE,"",IF($B368="Days",VLOOKUP(J368,$F$1:$G$1,2,FALSE),((K368-J368)*24)-#REF!))</f>
        <v/>
      </c>
      <c r="M368" s="181"/>
      <c r="N368" s="181" t="str">
        <f t="shared" si="147"/>
        <v/>
      </c>
      <c r="O368" s="182" t="str">
        <f>IF(ISBLANK(M368)=TRUE,"",IF($B368="Days",VLOOKUP(M368,$F$1:$G$1,2,FALSE),((N368-M368)*24)-#REF!))</f>
        <v/>
      </c>
      <c r="P368" s="181"/>
      <c r="Q368" s="181" t="str">
        <f t="shared" si="148"/>
        <v/>
      </c>
      <c r="R368" s="182" t="str">
        <f>IF(ISBLANK(P368)=TRUE,"",IF($B368="Days",VLOOKUP(P368,$F$1:$G$1,2,FALSE),((Q368-P368)*24)-#REF!))</f>
        <v/>
      </c>
      <c r="S368" s="181"/>
      <c r="T368" s="181" t="str">
        <f t="shared" si="149"/>
        <v/>
      </c>
      <c r="U368" s="182" t="str">
        <f>IF(ISBLANK(S368)=TRUE,"",IF($B368="Days",VLOOKUP(S368,$F$1:$G$1,2,FALSE),((T368-S368)*24)-#REF!))</f>
        <v/>
      </c>
      <c r="V368" s="181"/>
      <c r="W368" s="181" t="str">
        <f t="shared" si="150"/>
        <v/>
      </c>
      <c r="X368" s="182" t="str">
        <f>IF(ISBLANK(V368)=TRUE,"",IF($B368="Days",VLOOKUP(V368,$F$1:$G$1,2,FALSE),((W368-V368)*24)-#REF!))</f>
        <v/>
      </c>
      <c r="Y368" s="56" t="str">
        <f>IFERROR(VLOOKUP(A368,#REF!,5,FALSE),"")</f>
        <v/>
      </c>
      <c r="Z368" s="56" t="str">
        <f t="shared" si="126"/>
        <v/>
      </c>
      <c r="AA368" s="56" t="str">
        <f t="shared" si="127"/>
        <v/>
      </c>
      <c r="AB368" s="57" t="str">
        <f t="shared" si="128"/>
        <v/>
      </c>
      <c r="AC368" s="57" t="str">
        <f t="shared" si="129"/>
        <v/>
      </c>
      <c r="AD368" s="86" t="str">
        <f t="shared" si="130"/>
        <v/>
      </c>
      <c r="AE368" s="86" t="str">
        <f t="shared" si="131"/>
        <v/>
      </c>
      <c r="AF368" s="86" t="str">
        <f t="shared" si="132"/>
        <v/>
      </c>
      <c r="AG368" s="86" t="str">
        <f t="shared" si="133"/>
        <v/>
      </c>
      <c r="AH368" s="86" t="str">
        <f t="shared" si="134"/>
        <v/>
      </c>
      <c r="AI368" s="86" t="str">
        <f t="shared" si="135"/>
        <v/>
      </c>
      <c r="AJ368" s="86" t="str">
        <f t="shared" si="136"/>
        <v/>
      </c>
      <c r="AK368" s="87">
        <f t="shared" si="137"/>
        <v>0</v>
      </c>
      <c r="AL368" s="88" t="b">
        <f t="shared" si="143"/>
        <v>0</v>
      </c>
      <c r="AM368" s="88" t="b">
        <f t="shared" si="143"/>
        <v>0</v>
      </c>
      <c r="AN368" s="88" t="b">
        <f t="shared" si="143"/>
        <v>0</v>
      </c>
      <c r="AO368" s="88" t="b">
        <f t="shared" si="143"/>
        <v>0</v>
      </c>
      <c r="AP368" s="88" t="b">
        <f t="shared" si="143"/>
        <v>0</v>
      </c>
      <c r="AQ368" s="88" t="b">
        <f t="shared" si="143"/>
        <v>0</v>
      </c>
      <c r="AR368" s="88" t="b">
        <f t="shared" si="142"/>
        <v>0</v>
      </c>
      <c r="AS368" s="62">
        <f t="shared" si="138"/>
        <v>0</v>
      </c>
      <c r="AT368" s="88" t="str">
        <f t="shared" si="139"/>
        <v>Days</v>
      </c>
      <c r="AU368" s="89" t="str">
        <f t="shared" si="140"/>
        <v/>
      </c>
      <c r="AV368" s="88" t="str">
        <f t="shared" si="141"/>
        <v>No</v>
      </c>
    </row>
    <row r="369" spans="1:48" s="90" customFormat="1" ht="15" customHeight="1" x14ac:dyDescent="0.25">
      <c r="A369" s="178"/>
      <c r="B369" s="179"/>
      <c r="C369" s="180"/>
      <c r="D369" s="181"/>
      <c r="E369" s="181" t="str">
        <f t="shared" si="144"/>
        <v/>
      </c>
      <c r="F369" s="182" t="str">
        <f>IF(ISBLANK(D369)=TRUE,"",IF($B369="Days",VLOOKUP(D369,$F$1:$G$1,2,FALSE),((E369-D369)*24)-#REF!))</f>
        <v/>
      </c>
      <c r="G369" s="181"/>
      <c r="H369" s="181" t="str">
        <f t="shared" si="145"/>
        <v/>
      </c>
      <c r="I369" s="182" t="str">
        <f>IF(ISBLANK(G369)=TRUE,"",IF($B369="Days",VLOOKUP(G369,$F$1:$G$1,2,FALSE),((H369-G369)*24)-#REF!))</f>
        <v/>
      </c>
      <c r="J369" s="181"/>
      <c r="K369" s="181" t="str">
        <f t="shared" si="146"/>
        <v/>
      </c>
      <c r="L369" s="182" t="str">
        <f>IF(ISBLANK(J369)=TRUE,"",IF($B369="Days",VLOOKUP(J369,$F$1:$G$1,2,FALSE),((K369-J369)*24)-#REF!))</f>
        <v/>
      </c>
      <c r="M369" s="181"/>
      <c r="N369" s="181" t="str">
        <f t="shared" si="147"/>
        <v/>
      </c>
      <c r="O369" s="182" t="str">
        <f>IF(ISBLANK(M369)=TRUE,"",IF($B369="Days",VLOOKUP(M369,$F$1:$G$1,2,FALSE),((N369-M369)*24)-#REF!))</f>
        <v/>
      </c>
      <c r="P369" s="181"/>
      <c r="Q369" s="181" t="str">
        <f t="shared" si="148"/>
        <v/>
      </c>
      <c r="R369" s="182" t="str">
        <f>IF(ISBLANK(P369)=TRUE,"",IF($B369="Days",VLOOKUP(P369,$F$1:$G$1,2,FALSE),((Q369-P369)*24)-#REF!))</f>
        <v/>
      </c>
      <c r="S369" s="181"/>
      <c r="T369" s="181" t="str">
        <f t="shared" si="149"/>
        <v/>
      </c>
      <c r="U369" s="182" t="str">
        <f>IF(ISBLANK(S369)=TRUE,"",IF($B369="Days",VLOOKUP(S369,$F$1:$G$1,2,FALSE),((T369-S369)*24)-#REF!))</f>
        <v/>
      </c>
      <c r="V369" s="181"/>
      <c r="W369" s="181" t="str">
        <f t="shared" si="150"/>
        <v/>
      </c>
      <c r="X369" s="182" t="str">
        <f>IF(ISBLANK(V369)=TRUE,"",IF($B369="Days",VLOOKUP(V369,$F$1:$G$1,2,FALSE),((W369-V369)*24)-#REF!))</f>
        <v/>
      </c>
      <c r="Y369" s="56" t="str">
        <f>IFERROR(VLOOKUP(A369,#REF!,5,FALSE),"")</f>
        <v/>
      </c>
      <c r="Z369" s="56" t="str">
        <f t="shared" si="126"/>
        <v/>
      </c>
      <c r="AA369" s="56" t="str">
        <f t="shared" si="127"/>
        <v/>
      </c>
      <c r="AB369" s="57" t="str">
        <f t="shared" si="128"/>
        <v/>
      </c>
      <c r="AC369" s="57" t="str">
        <f t="shared" si="129"/>
        <v/>
      </c>
      <c r="AD369" s="86" t="str">
        <f t="shared" si="130"/>
        <v/>
      </c>
      <c r="AE369" s="86" t="str">
        <f t="shared" si="131"/>
        <v/>
      </c>
      <c r="AF369" s="86" t="str">
        <f t="shared" si="132"/>
        <v/>
      </c>
      <c r="AG369" s="86" t="str">
        <f t="shared" si="133"/>
        <v/>
      </c>
      <c r="AH369" s="86" t="str">
        <f t="shared" si="134"/>
        <v/>
      </c>
      <c r="AI369" s="86" t="str">
        <f t="shared" si="135"/>
        <v/>
      </c>
      <c r="AJ369" s="86" t="str">
        <f t="shared" si="136"/>
        <v/>
      </c>
      <c r="AK369" s="87">
        <f t="shared" si="137"/>
        <v>0</v>
      </c>
      <c r="AL369" s="88" t="b">
        <f t="shared" si="143"/>
        <v>0</v>
      </c>
      <c r="AM369" s="88" t="b">
        <f t="shared" si="143"/>
        <v>0</v>
      </c>
      <c r="AN369" s="88" t="b">
        <f t="shared" si="143"/>
        <v>0</v>
      </c>
      <c r="AO369" s="88" t="b">
        <f t="shared" si="143"/>
        <v>0</v>
      </c>
      <c r="AP369" s="88" t="b">
        <f t="shared" si="143"/>
        <v>0</v>
      </c>
      <c r="AQ369" s="88" t="b">
        <f t="shared" si="143"/>
        <v>0</v>
      </c>
      <c r="AR369" s="88" t="b">
        <f t="shared" si="142"/>
        <v>0</v>
      </c>
      <c r="AS369" s="62">
        <f t="shared" si="138"/>
        <v>0</v>
      </c>
      <c r="AT369" s="88" t="str">
        <f t="shared" si="139"/>
        <v>Days</v>
      </c>
      <c r="AU369" s="89" t="str">
        <f t="shared" si="140"/>
        <v/>
      </c>
      <c r="AV369" s="88" t="str">
        <f t="shared" si="141"/>
        <v>No</v>
      </c>
    </row>
    <row r="370" spans="1:48" s="90" customFormat="1" ht="15" customHeight="1" x14ac:dyDescent="0.25">
      <c r="A370" s="178"/>
      <c r="B370" s="179"/>
      <c r="C370" s="180"/>
      <c r="D370" s="181"/>
      <c r="E370" s="181" t="str">
        <f t="shared" si="144"/>
        <v/>
      </c>
      <c r="F370" s="182" t="str">
        <f>IF(ISBLANK(D370)=TRUE,"",IF($B370="Days",VLOOKUP(D370,$F$1:$G$1,2,FALSE),((E370-D370)*24)-#REF!))</f>
        <v/>
      </c>
      <c r="G370" s="181"/>
      <c r="H370" s="181" t="str">
        <f t="shared" si="145"/>
        <v/>
      </c>
      <c r="I370" s="182" t="str">
        <f>IF(ISBLANK(G370)=TRUE,"",IF($B370="Days",VLOOKUP(G370,$F$1:$G$1,2,FALSE),((H370-G370)*24)-#REF!))</f>
        <v/>
      </c>
      <c r="J370" s="181"/>
      <c r="K370" s="181" t="str">
        <f t="shared" si="146"/>
        <v/>
      </c>
      <c r="L370" s="182" t="str">
        <f>IF(ISBLANK(J370)=TRUE,"",IF($B370="Days",VLOOKUP(J370,$F$1:$G$1,2,FALSE),((K370-J370)*24)-#REF!))</f>
        <v/>
      </c>
      <c r="M370" s="181"/>
      <c r="N370" s="181" t="str">
        <f t="shared" si="147"/>
        <v/>
      </c>
      <c r="O370" s="182" t="str">
        <f>IF(ISBLANK(M370)=TRUE,"",IF($B370="Days",VLOOKUP(M370,$F$1:$G$1,2,FALSE),((N370-M370)*24)-#REF!))</f>
        <v/>
      </c>
      <c r="P370" s="181"/>
      <c r="Q370" s="181" t="str">
        <f t="shared" si="148"/>
        <v/>
      </c>
      <c r="R370" s="182" t="str">
        <f>IF(ISBLANK(P370)=TRUE,"",IF($B370="Days",VLOOKUP(P370,$F$1:$G$1,2,FALSE),((Q370-P370)*24)-#REF!))</f>
        <v/>
      </c>
      <c r="S370" s="181"/>
      <c r="T370" s="181" t="str">
        <f t="shared" si="149"/>
        <v/>
      </c>
      <c r="U370" s="182" t="str">
        <f>IF(ISBLANK(S370)=TRUE,"",IF($B370="Days",VLOOKUP(S370,$F$1:$G$1,2,FALSE),((T370-S370)*24)-#REF!))</f>
        <v/>
      </c>
      <c r="V370" s="181"/>
      <c r="W370" s="181" t="str">
        <f t="shared" si="150"/>
        <v/>
      </c>
      <c r="X370" s="182" t="str">
        <f>IF(ISBLANK(V370)=TRUE,"",IF($B370="Days",VLOOKUP(V370,$F$1:$G$1,2,FALSE),((W370-V370)*24)-#REF!))</f>
        <v/>
      </c>
      <c r="Y370" s="56" t="str">
        <f>IFERROR(VLOOKUP(A370,#REF!,5,FALSE),"")</f>
        <v/>
      </c>
      <c r="Z370" s="56" t="str">
        <f t="shared" si="126"/>
        <v/>
      </c>
      <c r="AA370" s="56" t="str">
        <f t="shared" si="127"/>
        <v/>
      </c>
      <c r="AB370" s="57" t="str">
        <f t="shared" si="128"/>
        <v/>
      </c>
      <c r="AC370" s="57" t="str">
        <f t="shared" si="129"/>
        <v/>
      </c>
      <c r="AD370" s="86" t="str">
        <f t="shared" si="130"/>
        <v/>
      </c>
      <c r="AE370" s="86" t="str">
        <f t="shared" si="131"/>
        <v/>
      </c>
      <c r="AF370" s="86" t="str">
        <f t="shared" si="132"/>
        <v/>
      </c>
      <c r="AG370" s="86" t="str">
        <f t="shared" si="133"/>
        <v/>
      </c>
      <c r="AH370" s="86" t="str">
        <f t="shared" si="134"/>
        <v/>
      </c>
      <c r="AI370" s="86" t="str">
        <f t="shared" si="135"/>
        <v/>
      </c>
      <c r="AJ370" s="86" t="str">
        <f t="shared" si="136"/>
        <v/>
      </c>
      <c r="AK370" s="87">
        <f t="shared" si="137"/>
        <v>0</v>
      </c>
      <c r="AL370" s="88" t="b">
        <f t="shared" si="143"/>
        <v>0</v>
      </c>
      <c r="AM370" s="88" t="b">
        <f t="shared" si="143"/>
        <v>0</v>
      </c>
      <c r="AN370" s="88" t="b">
        <f t="shared" si="143"/>
        <v>0</v>
      </c>
      <c r="AO370" s="88" t="b">
        <f t="shared" si="143"/>
        <v>0</v>
      </c>
      <c r="AP370" s="88" t="b">
        <f t="shared" si="143"/>
        <v>0</v>
      </c>
      <c r="AQ370" s="88" t="b">
        <f t="shared" si="143"/>
        <v>0</v>
      </c>
      <c r="AR370" s="88" t="b">
        <f t="shared" si="142"/>
        <v>0</v>
      </c>
      <c r="AS370" s="62">
        <f t="shared" si="138"/>
        <v>0</v>
      </c>
      <c r="AT370" s="88" t="str">
        <f t="shared" si="139"/>
        <v>Days</v>
      </c>
      <c r="AU370" s="89" t="str">
        <f t="shared" si="140"/>
        <v/>
      </c>
      <c r="AV370" s="88" t="str">
        <f t="shared" si="141"/>
        <v>No</v>
      </c>
    </row>
    <row r="371" spans="1:48" s="90" customFormat="1" ht="15" customHeight="1" x14ac:dyDescent="0.25">
      <c r="A371" s="178"/>
      <c r="B371" s="179"/>
      <c r="C371" s="180"/>
      <c r="D371" s="181"/>
      <c r="E371" s="181" t="str">
        <f t="shared" si="144"/>
        <v/>
      </c>
      <c r="F371" s="182" t="str">
        <f>IF(ISBLANK(D371)=TRUE,"",IF($B371="Days",VLOOKUP(D371,$F$1:$G$1,2,FALSE),((E371-D371)*24)-#REF!))</f>
        <v/>
      </c>
      <c r="G371" s="181"/>
      <c r="H371" s="181" t="str">
        <f t="shared" si="145"/>
        <v/>
      </c>
      <c r="I371" s="182" t="str">
        <f>IF(ISBLANK(G371)=TRUE,"",IF($B371="Days",VLOOKUP(G371,$F$1:$G$1,2,FALSE),((H371-G371)*24)-#REF!))</f>
        <v/>
      </c>
      <c r="J371" s="181"/>
      <c r="K371" s="181" t="str">
        <f t="shared" si="146"/>
        <v/>
      </c>
      <c r="L371" s="182" t="str">
        <f>IF(ISBLANK(J371)=TRUE,"",IF($B371="Days",VLOOKUP(J371,$F$1:$G$1,2,FALSE),((K371-J371)*24)-#REF!))</f>
        <v/>
      </c>
      <c r="M371" s="181"/>
      <c r="N371" s="181" t="str">
        <f t="shared" si="147"/>
        <v/>
      </c>
      <c r="O371" s="182" t="str">
        <f>IF(ISBLANK(M371)=TRUE,"",IF($B371="Days",VLOOKUP(M371,$F$1:$G$1,2,FALSE),((N371-M371)*24)-#REF!))</f>
        <v/>
      </c>
      <c r="P371" s="181"/>
      <c r="Q371" s="181" t="str">
        <f t="shared" si="148"/>
        <v/>
      </c>
      <c r="R371" s="182" t="str">
        <f>IF(ISBLANK(P371)=TRUE,"",IF($B371="Days",VLOOKUP(P371,$F$1:$G$1,2,FALSE),((Q371-P371)*24)-#REF!))</f>
        <v/>
      </c>
      <c r="S371" s="181"/>
      <c r="T371" s="181" t="str">
        <f t="shared" si="149"/>
        <v/>
      </c>
      <c r="U371" s="182" t="str">
        <f>IF(ISBLANK(S371)=TRUE,"",IF($B371="Days",VLOOKUP(S371,$F$1:$G$1,2,FALSE),((T371-S371)*24)-#REF!))</f>
        <v/>
      </c>
      <c r="V371" s="181"/>
      <c r="W371" s="181" t="str">
        <f t="shared" si="150"/>
        <v/>
      </c>
      <c r="X371" s="182" t="str">
        <f>IF(ISBLANK(V371)=TRUE,"",IF($B371="Days",VLOOKUP(V371,$F$1:$G$1,2,FALSE),((W371-V371)*24)-#REF!))</f>
        <v/>
      </c>
      <c r="Y371" s="56" t="str">
        <f>IFERROR(VLOOKUP(A371,#REF!,5,FALSE),"")</f>
        <v/>
      </c>
      <c r="Z371" s="56" t="str">
        <f t="shared" si="126"/>
        <v/>
      </c>
      <c r="AA371" s="56" t="str">
        <f t="shared" si="127"/>
        <v/>
      </c>
      <c r="AB371" s="57" t="str">
        <f t="shared" si="128"/>
        <v/>
      </c>
      <c r="AC371" s="57" t="str">
        <f t="shared" si="129"/>
        <v/>
      </c>
      <c r="AD371" s="86" t="str">
        <f t="shared" si="130"/>
        <v/>
      </c>
      <c r="AE371" s="86" t="str">
        <f t="shared" si="131"/>
        <v/>
      </c>
      <c r="AF371" s="86" t="str">
        <f t="shared" si="132"/>
        <v/>
      </c>
      <c r="AG371" s="86" t="str">
        <f t="shared" si="133"/>
        <v/>
      </c>
      <c r="AH371" s="86" t="str">
        <f t="shared" si="134"/>
        <v/>
      </c>
      <c r="AI371" s="86" t="str">
        <f t="shared" si="135"/>
        <v/>
      </c>
      <c r="AJ371" s="86" t="str">
        <f t="shared" si="136"/>
        <v/>
      </c>
      <c r="AK371" s="87">
        <f t="shared" si="137"/>
        <v>0</v>
      </c>
      <c r="AL371" s="88" t="b">
        <f t="shared" si="143"/>
        <v>0</v>
      </c>
      <c r="AM371" s="88" t="b">
        <f t="shared" si="143"/>
        <v>0</v>
      </c>
      <c r="AN371" s="88" t="b">
        <f t="shared" si="143"/>
        <v>0</v>
      </c>
      <c r="AO371" s="88" t="b">
        <f t="shared" si="143"/>
        <v>0</v>
      </c>
      <c r="AP371" s="88" t="b">
        <f t="shared" si="143"/>
        <v>0</v>
      </c>
      <c r="AQ371" s="88" t="b">
        <f t="shared" si="143"/>
        <v>0</v>
      </c>
      <c r="AR371" s="88" t="b">
        <f t="shared" si="142"/>
        <v>0</v>
      </c>
      <c r="AS371" s="62">
        <f t="shared" si="138"/>
        <v>0</v>
      </c>
      <c r="AT371" s="88" t="str">
        <f t="shared" si="139"/>
        <v>Days</v>
      </c>
      <c r="AU371" s="89" t="str">
        <f t="shared" si="140"/>
        <v/>
      </c>
      <c r="AV371" s="88" t="str">
        <f t="shared" si="141"/>
        <v>No</v>
      </c>
    </row>
    <row r="372" spans="1:48" s="90" customFormat="1" ht="15" customHeight="1" x14ac:dyDescent="0.25">
      <c r="A372" s="178"/>
      <c r="B372" s="179"/>
      <c r="C372" s="180"/>
      <c r="D372" s="181"/>
      <c r="E372" s="181" t="str">
        <f t="shared" si="144"/>
        <v/>
      </c>
      <c r="F372" s="182" t="str">
        <f>IF(ISBLANK(D372)=TRUE,"",IF($B372="Days",VLOOKUP(D372,$F$1:$G$1,2,FALSE),((E372-D372)*24)-#REF!))</f>
        <v/>
      </c>
      <c r="G372" s="181"/>
      <c r="H372" s="181" t="str">
        <f t="shared" si="145"/>
        <v/>
      </c>
      <c r="I372" s="182" t="str">
        <f>IF(ISBLANK(G372)=TRUE,"",IF($B372="Days",VLOOKUP(G372,$F$1:$G$1,2,FALSE),((H372-G372)*24)-#REF!))</f>
        <v/>
      </c>
      <c r="J372" s="181"/>
      <c r="K372" s="181" t="str">
        <f t="shared" si="146"/>
        <v/>
      </c>
      <c r="L372" s="182" t="str">
        <f>IF(ISBLANK(J372)=TRUE,"",IF($B372="Days",VLOOKUP(J372,$F$1:$G$1,2,FALSE),((K372-J372)*24)-#REF!))</f>
        <v/>
      </c>
      <c r="M372" s="181"/>
      <c r="N372" s="181" t="str">
        <f t="shared" si="147"/>
        <v/>
      </c>
      <c r="O372" s="182" t="str">
        <f>IF(ISBLANK(M372)=TRUE,"",IF($B372="Days",VLOOKUP(M372,$F$1:$G$1,2,FALSE),((N372-M372)*24)-#REF!))</f>
        <v/>
      </c>
      <c r="P372" s="181"/>
      <c r="Q372" s="181" t="str">
        <f t="shared" si="148"/>
        <v/>
      </c>
      <c r="R372" s="182" t="str">
        <f>IF(ISBLANK(P372)=TRUE,"",IF($B372="Days",VLOOKUP(P372,$F$1:$G$1,2,FALSE),((Q372-P372)*24)-#REF!))</f>
        <v/>
      </c>
      <c r="S372" s="181"/>
      <c r="T372" s="181" t="str">
        <f t="shared" si="149"/>
        <v/>
      </c>
      <c r="U372" s="182" t="str">
        <f>IF(ISBLANK(S372)=TRUE,"",IF($B372="Days",VLOOKUP(S372,$F$1:$G$1,2,FALSE),((T372-S372)*24)-#REF!))</f>
        <v/>
      </c>
      <c r="V372" s="181"/>
      <c r="W372" s="181" t="str">
        <f t="shared" si="150"/>
        <v/>
      </c>
      <c r="X372" s="182" t="str">
        <f>IF(ISBLANK(V372)=TRUE,"",IF($B372="Days",VLOOKUP(V372,$F$1:$G$1,2,FALSE),((W372-V372)*24)-#REF!))</f>
        <v/>
      </c>
      <c r="Y372" s="56" t="str">
        <f>IFERROR(VLOOKUP(A372,#REF!,5,FALSE),"")</f>
        <v/>
      </c>
      <c r="Z372" s="56" t="str">
        <f t="shared" si="126"/>
        <v/>
      </c>
      <c r="AA372" s="56" t="str">
        <f t="shared" si="127"/>
        <v/>
      </c>
      <c r="AB372" s="57" t="str">
        <f t="shared" si="128"/>
        <v/>
      </c>
      <c r="AC372" s="57" t="str">
        <f t="shared" si="129"/>
        <v/>
      </c>
      <c r="AD372" s="86" t="str">
        <f t="shared" si="130"/>
        <v/>
      </c>
      <c r="AE372" s="86" t="str">
        <f t="shared" si="131"/>
        <v/>
      </c>
      <c r="AF372" s="86" t="str">
        <f t="shared" si="132"/>
        <v/>
      </c>
      <c r="AG372" s="86" t="str">
        <f t="shared" si="133"/>
        <v/>
      </c>
      <c r="AH372" s="86" t="str">
        <f t="shared" si="134"/>
        <v/>
      </c>
      <c r="AI372" s="86" t="str">
        <f t="shared" si="135"/>
        <v/>
      </c>
      <c r="AJ372" s="86" t="str">
        <f t="shared" si="136"/>
        <v/>
      </c>
      <c r="AK372" s="87">
        <f t="shared" si="137"/>
        <v>0</v>
      </c>
      <c r="AL372" s="88" t="b">
        <f t="shared" si="143"/>
        <v>0</v>
      </c>
      <c r="AM372" s="88" t="b">
        <f t="shared" si="143"/>
        <v>0</v>
      </c>
      <c r="AN372" s="88" t="b">
        <f t="shared" si="143"/>
        <v>0</v>
      </c>
      <c r="AO372" s="88" t="b">
        <f t="shared" si="143"/>
        <v>0</v>
      </c>
      <c r="AP372" s="88" t="b">
        <f t="shared" si="143"/>
        <v>0</v>
      </c>
      <c r="AQ372" s="88" t="b">
        <f t="shared" si="143"/>
        <v>0</v>
      </c>
      <c r="AR372" s="88" t="b">
        <f t="shared" si="142"/>
        <v>0</v>
      </c>
      <c r="AS372" s="62">
        <f t="shared" si="138"/>
        <v>0</v>
      </c>
      <c r="AT372" s="88" t="str">
        <f t="shared" si="139"/>
        <v>Days</v>
      </c>
      <c r="AU372" s="89" t="str">
        <f t="shared" si="140"/>
        <v/>
      </c>
      <c r="AV372" s="88" t="str">
        <f t="shared" si="141"/>
        <v>No</v>
      </c>
    </row>
    <row r="373" spans="1:48" s="90" customFormat="1" ht="15" customHeight="1" x14ac:dyDescent="0.25">
      <c r="A373" s="178"/>
      <c r="B373" s="179"/>
      <c r="C373" s="180"/>
      <c r="D373" s="181"/>
      <c r="E373" s="181" t="str">
        <f t="shared" si="144"/>
        <v/>
      </c>
      <c r="F373" s="182" t="str">
        <f>IF(ISBLANK(D373)=TRUE,"",IF($B373="Days",VLOOKUP(D373,$F$1:$G$1,2,FALSE),((E373-D373)*24)-#REF!))</f>
        <v/>
      </c>
      <c r="G373" s="181"/>
      <c r="H373" s="181" t="str">
        <f t="shared" si="145"/>
        <v/>
      </c>
      <c r="I373" s="182" t="str">
        <f>IF(ISBLANK(G373)=TRUE,"",IF($B373="Days",VLOOKUP(G373,$F$1:$G$1,2,FALSE),((H373-G373)*24)-#REF!))</f>
        <v/>
      </c>
      <c r="J373" s="181"/>
      <c r="K373" s="181" t="str">
        <f t="shared" si="146"/>
        <v/>
      </c>
      <c r="L373" s="182" t="str">
        <f>IF(ISBLANK(J373)=TRUE,"",IF($B373="Days",VLOOKUP(J373,$F$1:$G$1,2,FALSE),((K373-J373)*24)-#REF!))</f>
        <v/>
      </c>
      <c r="M373" s="181"/>
      <c r="N373" s="181" t="str">
        <f t="shared" si="147"/>
        <v/>
      </c>
      <c r="O373" s="182" t="str">
        <f>IF(ISBLANK(M373)=TRUE,"",IF($B373="Days",VLOOKUP(M373,$F$1:$G$1,2,FALSE),((N373-M373)*24)-#REF!))</f>
        <v/>
      </c>
      <c r="P373" s="181"/>
      <c r="Q373" s="181" t="str">
        <f t="shared" si="148"/>
        <v/>
      </c>
      <c r="R373" s="182" t="str">
        <f>IF(ISBLANK(P373)=TRUE,"",IF($B373="Days",VLOOKUP(P373,$F$1:$G$1,2,FALSE),((Q373-P373)*24)-#REF!))</f>
        <v/>
      </c>
      <c r="S373" s="181"/>
      <c r="T373" s="181" t="str">
        <f t="shared" si="149"/>
        <v/>
      </c>
      <c r="U373" s="182" t="str">
        <f>IF(ISBLANK(S373)=TRUE,"",IF($B373="Days",VLOOKUP(S373,$F$1:$G$1,2,FALSE),((T373-S373)*24)-#REF!))</f>
        <v/>
      </c>
      <c r="V373" s="181"/>
      <c r="W373" s="181" t="str">
        <f t="shared" si="150"/>
        <v/>
      </c>
      <c r="X373" s="182" t="str">
        <f>IF(ISBLANK(V373)=TRUE,"",IF($B373="Days",VLOOKUP(V373,$F$1:$G$1,2,FALSE),((W373-V373)*24)-#REF!))</f>
        <v/>
      </c>
      <c r="Y373" s="56" t="str">
        <f>IFERROR(VLOOKUP(A373,#REF!,5,FALSE),"")</f>
        <v/>
      </c>
      <c r="Z373" s="56" t="str">
        <f t="shared" si="126"/>
        <v/>
      </c>
      <c r="AA373" s="56" t="str">
        <f t="shared" si="127"/>
        <v/>
      </c>
      <c r="AB373" s="57" t="str">
        <f t="shared" si="128"/>
        <v/>
      </c>
      <c r="AC373" s="57" t="str">
        <f t="shared" si="129"/>
        <v/>
      </c>
      <c r="AD373" s="86" t="str">
        <f t="shared" si="130"/>
        <v/>
      </c>
      <c r="AE373" s="86" t="str">
        <f t="shared" si="131"/>
        <v/>
      </c>
      <c r="AF373" s="86" t="str">
        <f t="shared" si="132"/>
        <v/>
      </c>
      <c r="AG373" s="86" t="str">
        <f t="shared" si="133"/>
        <v/>
      </c>
      <c r="AH373" s="86" t="str">
        <f t="shared" si="134"/>
        <v/>
      </c>
      <c r="AI373" s="86" t="str">
        <f t="shared" si="135"/>
        <v/>
      </c>
      <c r="AJ373" s="86" t="str">
        <f t="shared" si="136"/>
        <v/>
      </c>
      <c r="AK373" s="87">
        <f t="shared" si="137"/>
        <v>0</v>
      </c>
      <c r="AL373" s="88" t="b">
        <f t="shared" si="143"/>
        <v>0</v>
      </c>
      <c r="AM373" s="88" t="b">
        <f t="shared" si="143"/>
        <v>0</v>
      </c>
      <c r="AN373" s="88" t="b">
        <f t="shared" si="143"/>
        <v>0</v>
      </c>
      <c r="AO373" s="88" t="b">
        <f t="shared" si="143"/>
        <v>0</v>
      </c>
      <c r="AP373" s="88" t="b">
        <f t="shared" si="143"/>
        <v>0</v>
      </c>
      <c r="AQ373" s="88" t="b">
        <f t="shared" si="143"/>
        <v>0</v>
      </c>
      <c r="AR373" s="88" t="b">
        <f t="shared" si="142"/>
        <v>0</v>
      </c>
      <c r="AS373" s="62">
        <f t="shared" si="138"/>
        <v>0</v>
      </c>
      <c r="AT373" s="88" t="str">
        <f t="shared" si="139"/>
        <v>Days</v>
      </c>
      <c r="AU373" s="89" t="str">
        <f t="shared" si="140"/>
        <v/>
      </c>
      <c r="AV373" s="88" t="str">
        <f t="shared" si="141"/>
        <v>No</v>
      </c>
    </row>
    <row r="374" spans="1:48" s="90" customFormat="1" ht="15" customHeight="1" x14ac:dyDescent="0.25">
      <c r="A374" s="178"/>
      <c r="B374" s="179"/>
      <c r="C374" s="180"/>
      <c r="D374" s="181"/>
      <c r="E374" s="181" t="str">
        <f t="shared" si="144"/>
        <v/>
      </c>
      <c r="F374" s="182" t="str">
        <f>IF(ISBLANK(D374)=TRUE,"",IF($B374="Days",VLOOKUP(D374,$F$1:$G$1,2,FALSE),((E374-D374)*24)-#REF!))</f>
        <v/>
      </c>
      <c r="G374" s="181"/>
      <c r="H374" s="181" t="str">
        <f t="shared" si="145"/>
        <v/>
      </c>
      <c r="I374" s="182" t="str">
        <f>IF(ISBLANK(G374)=TRUE,"",IF($B374="Days",VLOOKUP(G374,$F$1:$G$1,2,FALSE),((H374-G374)*24)-#REF!))</f>
        <v/>
      </c>
      <c r="J374" s="181"/>
      <c r="K374" s="181" t="str">
        <f t="shared" si="146"/>
        <v/>
      </c>
      <c r="L374" s="182" t="str">
        <f>IF(ISBLANK(J374)=TRUE,"",IF($B374="Days",VLOOKUP(J374,$F$1:$G$1,2,FALSE),((K374-J374)*24)-#REF!))</f>
        <v/>
      </c>
      <c r="M374" s="181"/>
      <c r="N374" s="181" t="str">
        <f t="shared" si="147"/>
        <v/>
      </c>
      <c r="O374" s="182" t="str">
        <f>IF(ISBLANK(M374)=TRUE,"",IF($B374="Days",VLOOKUP(M374,$F$1:$G$1,2,FALSE),((N374-M374)*24)-#REF!))</f>
        <v/>
      </c>
      <c r="P374" s="181"/>
      <c r="Q374" s="181" t="str">
        <f t="shared" si="148"/>
        <v/>
      </c>
      <c r="R374" s="182" t="str">
        <f>IF(ISBLANK(P374)=TRUE,"",IF($B374="Days",VLOOKUP(P374,$F$1:$G$1,2,FALSE),((Q374-P374)*24)-#REF!))</f>
        <v/>
      </c>
      <c r="S374" s="181"/>
      <c r="T374" s="181" t="str">
        <f t="shared" si="149"/>
        <v/>
      </c>
      <c r="U374" s="182" t="str">
        <f>IF(ISBLANK(S374)=TRUE,"",IF($B374="Days",VLOOKUP(S374,$F$1:$G$1,2,FALSE),((T374-S374)*24)-#REF!))</f>
        <v/>
      </c>
      <c r="V374" s="181"/>
      <c r="W374" s="181" t="str">
        <f t="shared" si="150"/>
        <v/>
      </c>
      <c r="X374" s="182" t="str">
        <f>IF(ISBLANK(V374)=TRUE,"",IF($B374="Days",VLOOKUP(V374,$F$1:$G$1,2,FALSE),((W374-V374)*24)-#REF!))</f>
        <v/>
      </c>
      <c r="Y374" s="56" t="str">
        <f>IFERROR(VLOOKUP(A374,#REF!,5,FALSE),"")</f>
        <v/>
      </c>
      <c r="Z374" s="56" t="str">
        <f t="shared" si="126"/>
        <v/>
      </c>
      <c r="AA374" s="56" t="str">
        <f t="shared" si="127"/>
        <v/>
      </c>
      <c r="AB374" s="57" t="str">
        <f t="shared" si="128"/>
        <v/>
      </c>
      <c r="AC374" s="57" t="str">
        <f t="shared" si="129"/>
        <v/>
      </c>
      <c r="AD374" s="86" t="str">
        <f t="shared" si="130"/>
        <v/>
      </c>
      <c r="AE374" s="86" t="str">
        <f t="shared" si="131"/>
        <v/>
      </c>
      <c r="AF374" s="86" t="str">
        <f t="shared" si="132"/>
        <v/>
      </c>
      <c r="AG374" s="86" t="str">
        <f t="shared" si="133"/>
        <v/>
      </c>
      <c r="AH374" s="86" t="str">
        <f t="shared" si="134"/>
        <v/>
      </c>
      <c r="AI374" s="86" t="str">
        <f t="shared" si="135"/>
        <v/>
      </c>
      <c r="AJ374" s="86" t="str">
        <f t="shared" si="136"/>
        <v/>
      </c>
      <c r="AK374" s="87">
        <f t="shared" si="137"/>
        <v>0</v>
      </c>
      <c r="AL374" s="88" t="b">
        <f t="shared" si="143"/>
        <v>0</v>
      </c>
      <c r="AM374" s="88" t="b">
        <f t="shared" si="143"/>
        <v>0</v>
      </c>
      <c r="AN374" s="88" t="b">
        <f t="shared" si="143"/>
        <v>0</v>
      </c>
      <c r="AO374" s="88" t="b">
        <f t="shared" si="143"/>
        <v>0</v>
      </c>
      <c r="AP374" s="88" t="b">
        <f t="shared" si="143"/>
        <v>0</v>
      </c>
      <c r="AQ374" s="88" t="b">
        <f t="shared" si="143"/>
        <v>0</v>
      </c>
      <c r="AR374" s="88" t="b">
        <f t="shared" si="142"/>
        <v>0</v>
      </c>
      <c r="AS374" s="62">
        <f t="shared" si="138"/>
        <v>0</v>
      </c>
      <c r="AT374" s="88" t="str">
        <f t="shared" si="139"/>
        <v>Days</v>
      </c>
      <c r="AU374" s="89" t="str">
        <f t="shared" si="140"/>
        <v/>
      </c>
      <c r="AV374" s="88" t="str">
        <f t="shared" si="141"/>
        <v>No</v>
      </c>
    </row>
    <row r="375" spans="1:48" s="90" customFormat="1" ht="15" customHeight="1" x14ac:dyDescent="0.25">
      <c r="A375" s="178"/>
      <c r="B375" s="179"/>
      <c r="C375" s="180"/>
      <c r="D375" s="181"/>
      <c r="E375" s="181" t="str">
        <f t="shared" si="144"/>
        <v/>
      </c>
      <c r="F375" s="182" t="str">
        <f>IF(ISBLANK(D375)=TRUE,"",IF($B375="Days",VLOOKUP(D375,$F$1:$G$1,2,FALSE),((E375-D375)*24)-#REF!))</f>
        <v/>
      </c>
      <c r="G375" s="181"/>
      <c r="H375" s="181" t="str">
        <f t="shared" si="145"/>
        <v/>
      </c>
      <c r="I375" s="182" t="str">
        <f>IF(ISBLANK(G375)=TRUE,"",IF($B375="Days",VLOOKUP(G375,$F$1:$G$1,2,FALSE),((H375-G375)*24)-#REF!))</f>
        <v/>
      </c>
      <c r="J375" s="181"/>
      <c r="K375" s="181" t="str">
        <f t="shared" si="146"/>
        <v/>
      </c>
      <c r="L375" s="182" t="str">
        <f>IF(ISBLANK(J375)=TRUE,"",IF($B375="Days",VLOOKUP(J375,$F$1:$G$1,2,FALSE),((K375-J375)*24)-#REF!))</f>
        <v/>
      </c>
      <c r="M375" s="181"/>
      <c r="N375" s="181" t="str">
        <f t="shared" si="147"/>
        <v/>
      </c>
      <c r="O375" s="182" t="str">
        <f>IF(ISBLANK(M375)=TRUE,"",IF($B375="Days",VLOOKUP(M375,$F$1:$G$1,2,FALSE),((N375-M375)*24)-#REF!))</f>
        <v/>
      </c>
      <c r="P375" s="181"/>
      <c r="Q375" s="181" t="str">
        <f t="shared" si="148"/>
        <v/>
      </c>
      <c r="R375" s="182" t="str">
        <f>IF(ISBLANK(P375)=TRUE,"",IF($B375="Days",VLOOKUP(P375,$F$1:$G$1,2,FALSE),((Q375-P375)*24)-#REF!))</f>
        <v/>
      </c>
      <c r="S375" s="181"/>
      <c r="T375" s="181" t="str">
        <f t="shared" si="149"/>
        <v/>
      </c>
      <c r="U375" s="182" t="str">
        <f>IF(ISBLANK(S375)=TRUE,"",IF($B375="Days",VLOOKUP(S375,$F$1:$G$1,2,FALSE),((T375-S375)*24)-#REF!))</f>
        <v/>
      </c>
      <c r="V375" s="181"/>
      <c r="W375" s="181" t="str">
        <f t="shared" si="150"/>
        <v/>
      </c>
      <c r="X375" s="182" t="str">
        <f>IF(ISBLANK(V375)=TRUE,"",IF($B375="Days",VLOOKUP(V375,$F$1:$G$1,2,FALSE),((W375-V375)*24)-#REF!))</f>
        <v/>
      </c>
      <c r="Y375" s="56" t="str">
        <f>IFERROR(VLOOKUP(A375,#REF!,5,FALSE),"")</f>
        <v/>
      </c>
      <c r="Z375" s="56" t="str">
        <f t="shared" si="126"/>
        <v/>
      </c>
      <c r="AA375" s="56" t="str">
        <f t="shared" si="127"/>
        <v/>
      </c>
      <c r="AB375" s="57" t="str">
        <f t="shared" si="128"/>
        <v/>
      </c>
      <c r="AC375" s="57" t="str">
        <f t="shared" si="129"/>
        <v/>
      </c>
      <c r="AD375" s="86" t="str">
        <f t="shared" si="130"/>
        <v/>
      </c>
      <c r="AE375" s="86" t="str">
        <f t="shared" si="131"/>
        <v/>
      </c>
      <c r="AF375" s="86" t="str">
        <f t="shared" si="132"/>
        <v/>
      </c>
      <c r="AG375" s="86" t="str">
        <f t="shared" si="133"/>
        <v/>
      </c>
      <c r="AH375" s="86" t="str">
        <f t="shared" si="134"/>
        <v/>
      </c>
      <c r="AI375" s="86" t="str">
        <f t="shared" si="135"/>
        <v/>
      </c>
      <c r="AJ375" s="86" t="str">
        <f t="shared" si="136"/>
        <v/>
      </c>
      <c r="AK375" s="87">
        <f t="shared" si="137"/>
        <v>0</v>
      </c>
      <c r="AL375" s="88" t="b">
        <f t="shared" si="143"/>
        <v>0</v>
      </c>
      <c r="AM375" s="88" t="b">
        <f t="shared" si="143"/>
        <v>0</v>
      </c>
      <c r="AN375" s="88" t="b">
        <f t="shared" si="143"/>
        <v>0</v>
      </c>
      <c r="AO375" s="88" t="b">
        <f t="shared" ref="AO375:AR438" si="151">IF(COUNTBLANK(AG375)&gt;0,FALSE,COUNTIF($AD375:$AJ375,AG375)&gt;1)</f>
        <v>0</v>
      </c>
      <c r="AP375" s="88" t="b">
        <f t="shared" si="151"/>
        <v>0</v>
      </c>
      <c r="AQ375" s="88" t="b">
        <f t="shared" si="151"/>
        <v>0</v>
      </c>
      <c r="AR375" s="88" t="b">
        <f t="shared" si="142"/>
        <v>0</v>
      </c>
      <c r="AS375" s="62">
        <f t="shared" si="138"/>
        <v>0</v>
      </c>
      <c r="AT375" s="88" t="str">
        <f t="shared" si="139"/>
        <v>Days</v>
      </c>
      <c r="AU375" s="89" t="str">
        <f t="shared" si="140"/>
        <v/>
      </c>
      <c r="AV375" s="88" t="str">
        <f t="shared" si="141"/>
        <v>No</v>
      </c>
    </row>
    <row r="376" spans="1:48" s="90" customFormat="1" ht="15" customHeight="1" x14ac:dyDescent="0.25">
      <c r="A376" s="178"/>
      <c r="B376" s="179"/>
      <c r="C376" s="180"/>
      <c r="D376" s="181"/>
      <c r="E376" s="181" t="str">
        <f t="shared" si="144"/>
        <v/>
      </c>
      <c r="F376" s="182" t="str">
        <f>IF(ISBLANK(D376)=TRUE,"",IF($B376="Days",VLOOKUP(D376,$F$1:$G$1,2,FALSE),((E376-D376)*24)-#REF!))</f>
        <v/>
      </c>
      <c r="G376" s="181"/>
      <c r="H376" s="181" t="str">
        <f t="shared" si="145"/>
        <v/>
      </c>
      <c r="I376" s="182" t="str">
        <f>IF(ISBLANK(G376)=TRUE,"",IF($B376="Days",VLOOKUP(G376,$F$1:$G$1,2,FALSE),((H376-G376)*24)-#REF!))</f>
        <v/>
      </c>
      <c r="J376" s="181"/>
      <c r="K376" s="181" t="str">
        <f t="shared" si="146"/>
        <v/>
      </c>
      <c r="L376" s="182" t="str">
        <f>IF(ISBLANK(J376)=TRUE,"",IF($B376="Days",VLOOKUP(J376,$F$1:$G$1,2,FALSE),((K376-J376)*24)-#REF!))</f>
        <v/>
      </c>
      <c r="M376" s="181"/>
      <c r="N376" s="181" t="str">
        <f t="shared" si="147"/>
        <v/>
      </c>
      <c r="O376" s="182" t="str">
        <f>IF(ISBLANK(M376)=TRUE,"",IF($B376="Days",VLOOKUP(M376,$F$1:$G$1,2,FALSE),((N376-M376)*24)-#REF!))</f>
        <v/>
      </c>
      <c r="P376" s="181"/>
      <c r="Q376" s="181" t="str">
        <f t="shared" si="148"/>
        <v/>
      </c>
      <c r="R376" s="182" t="str">
        <f>IF(ISBLANK(P376)=TRUE,"",IF($B376="Days",VLOOKUP(P376,$F$1:$G$1,2,FALSE),((Q376-P376)*24)-#REF!))</f>
        <v/>
      </c>
      <c r="S376" s="181"/>
      <c r="T376" s="181" t="str">
        <f t="shared" si="149"/>
        <v/>
      </c>
      <c r="U376" s="182" t="str">
        <f>IF(ISBLANK(S376)=TRUE,"",IF($B376="Days",VLOOKUP(S376,$F$1:$G$1,2,FALSE),((T376-S376)*24)-#REF!))</f>
        <v/>
      </c>
      <c r="V376" s="181"/>
      <c r="W376" s="181" t="str">
        <f t="shared" si="150"/>
        <v/>
      </c>
      <c r="X376" s="182" t="str">
        <f>IF(ISBLANK(V376)=TRUE,"",IF($B376="Days",VLOOKUP(V376,$F$1:$G$1,2,FALSE),((W376-V376)*24)-#REF!))</f>
        <v/>
      </c>
      <c r="Y376" s="56" t="str">
        <f>IFERROR(VLOOKUP(A376,#REF!,5,FALSE),"")</f>
        <v/>
      </c>
      <c r="Z376" s="56" t="str">
        <f t="shared" si="126"/>
        <v/>
      </c>
      <c r="AA376" s="56" t="str">
        <f t="shared" si="127"/>
        <v/>
      </c>
      <c r="AB376" s="57" t="str">
        <f t="shared" si="128"/>
        <v/>
      </c>
      <c r="AC376" s="57" t="str">
        <f t="shared" si="129"/>
        <v/>
      </c>
      <c r="AD376" s="86" t="str">
        <f t="shared" si="130"/>
        <v/>
      </c>
      <c r="AE376" s="86" t="str">
        <f t="shared" si="131"/>
        <v/>
      </c>
      <c r="AF376" s="86" t="str">
        <f t="shared" si="132"/>
        <v/>
      </c>
      <c r="AG376" s="86" t="str">
        <f t="shared" si="133"/>
        <v/>
      </c>
      <c r="AH376" s="86" t="str">
        <f t="shared" si="134"/>
        <v/>
      </c>
      <c r="AI376" s="86" t="str">
        <f t="shared" si="135"/>
        <v/>
      </c>
      <c r="AJ376" s="86" t="str">
        <f t="shared" si="136"/>
        <v/>
      </c>
      <c r="AK376" s="87">
        <f t="shared" si="137"/>
        <v>0</v>
      </c>
      <c r="AL376" s="88" t="b">
        <f t="shared" ref="AL376:AR439" si="152">IF(COUNTBLANK(AD376)&gt;0,FALSE,COUNTIF($AD376:$AJ376,AD376)&gt;1)</f>
        <v>0</v>
      </c>
      <c r="AM376" s="88" t="b">
        <f t="shared" si="152"/>
        <v>0</v>
      </c>
      <c r="AN376" s="88" t="b">
        <f t="shared" si="152"/>
        <v>0</v>
      </c>
      <c r="AO376" s="88" t="b">
        <f t="shared" si="151"/>
        <v>0</v>
      </c>
      <c r="AP376" s="88" t="b">
        <f t="shared" si="151"/>
        <v>0</v>
      </c>
      <c r="AQ376" s="88" t="b">
        <f t="shared" si="151"/>
        <v>0</v>
      </c>
      <c r="AR376" s="88" t="b">
        <f t="shared" si="142"/>
        <v>0</v>
      </c>
      <c r="AS376" s="62">
        <f t="shared" si="138"/>
        <v>0</v>
      </c>
      <c r="AT376" s="88" t="str">
        <f t="shared" si="139"/>
        <v>Days</v>
      </c>
      <c r="AU376" s="89" t="str">
        <f t="shared" si="140"/>
        <v/>
      </c>
      <c r="AV376" s="88" t="str">
        <f t="shared" si="141"/>
        <v>No</v>
      </c>
    </row>
    <row r="377" spans="1:48" s="90" customFormat="1" ht="15" customHeight="1" x14ac:dyDescent="0.25">
      <c r="A377" s="178"/>
      <c r="B377" s="179"/>
      <c r="C377" s="180"/>
      <c r="D377" s="181"/>
      <c r="E377" s="181" t="str">
        <f t="shared" si="144"/>
        <v/>
      </c>
      <c r="F377" s="182" t="str">
        <f>IF(ISBLANK(D377)=TRUE,"",IF($B377="Days",VLOOKUP(D377,$F$1:$G$1,2,FALSE),((E377-D377)*24)-#REF!))</f>
        <v/>
      </c>
      <c r="G377" s="181"/>
      <c r="H377" s="181" t="str">
        <f t="shared" si="145"/>
        <v/>
      </c>
      <c r="I377" s="182" t="str">
        <f>IF(ISBLANK(G377)=TRUE,"",IF($B377="Days",VLOOKUP(G377,$F$1:$G$1,2,FALSE),((H377-G377)*24)-#REF!))</f>
        <v/>
      </c>
      <c r="J377" s="181"/>
      <c r="K377" s="181" t="str">
        <f t="shared" si="146"/>
        <v/>
      </c>
      <c r="L377" s="182" t="str">
        <f>IF(ISBLANK(J377)=TRUE,"",IF($B377="Days",VLOOKUP(J377,$F$1:$G$1,2,FALSE),((K377-J377)*24)-#REF!))</f>
        <v/>
      </c>
      <c r="M377" s="181"/>
      <c r="N377" s="181" t="str">
        <f t="shared" si="147"/>
        <v/>
      </c>
      <c r="O377" s="182" t="str">
        <f>IF(ISBLANK(M377)=TRUE,"",IF($B377="Days",VLOOKUP(M377,$F$1:$G$1,2,FALSE),((N377-M377)*24)-#REF!))</f>
        <v/>
      </c>
      <c r="P377" s="181"/>
      <c r="Q377" s="181" t="str">
        <f t="shared" si="148"/>
        <v/>
      </c>
      <c r="R377" s="182" t="str">
        <f>IF(ISBLANK(P377)=TRUE,"",IF($B377="Days",VLOOKUP(P377,$F$1:$G$1,2,FALSE),((Q377-P377)*24)-#REF!))</f>
        <v/>
      </c>
      <c r="S377" s="181"/>
      <c r="T377" s="181" t="str">
        <f t="shared" si="149"/>
        <v/>
      </c>
      <c r="U377" s="182" t="str">
        <f>IF(ISBLANK(S377)=TRUE,"",IF($B377="Days",VLOOKUP(S377,$F$1:$G$1,2,FALSE),((T377-S377)*24)-#REF!))</f>
        <v/>
      </c>
      <c r="V377" s="181"/>
      <c r="W377" s="181" t="str">
        <f t="shared" si="150"/>
        <v/>
      </c>
      <c r="X377" s="182" t="str">
        <f>IF(ISBLANK(V377)=TRUE,"",IF($B377="Days",VLOOKUP(V377,$F$1:$G$1,2,FALSE),((W377-V377)*24)-#REF!))</f>
        <v/>
      </c>
      <c r="Y377" s="56" t="str">
        <f>IFERROR(VLOOKUP(A377,#REF!,5,FALSE),"")</f>
        <v/>
      </c>
      <c r="Z377" s="56" t="str">
        <f t="shared" si="126"/>
        <v/>
      </c>
      <c r="AA377" s="56" t="str">
        <f t="shared" si="127"/>
        <v/>
      </c>
      <c r="AB377" s="57" t="str">
        <f t="shared" si="128"/>
        <v/>
      </c>
      <c r="AC377" s="57" t="str">
        <f t="shared" si="129"/>
        <v/>
      </c>
      <c r="AD377" s="86" t="str">
        <f t="shared" si="130"/>
        <v/>
      </c>
      <c r="AE377" s="86" t="str">
        <f t="shared" si="131"/>
        <v/>
      </c>
      <c r="AF377" s="86" t="str">
        <f t="shared" si="132"/>
        <v/>
      </c>
      <c r="AG377" s="86" t="str">
        <f t="shared" si="133"/>
        <v/>
      </c>
      <c r="AH377" s="86" t="str">
        <f t="shared" si="134"/>
        <v/>
      </c>
      <c r="AI377" s="86" t="str">
        <f t="shared" si="135"/>
        <v/>
      </c>
      <c r="AJ377" s="86" t="str">
        <f t="shared" si="136"/>
        <v/>
      </c>
      <c r="AK377" s="87">
        <f t="shared" si="137"/>
        <v>0</v>
      </c>
      <c r="AL377" s="88" t="b">
        <f t="shared" si="152"/>
        <v>0</v>
      </c>
      <c r="AM377" s="88" t="b">
        <f t="shared" si="152"/>
        <v>0</v>
      </c>
      <c r="AN377" s="88" t="b">
        <f t="shared" si="152"/>
        <v>0</v>
      </c>
      <c r="AO377" s="88" t="b">
        <f t="shared" si="151"/>
        <v>0</v>
      </c>
      <c r="AP377" s="88" t="b">
        <f t="shared" si="151"/>
        <v>0</v>
      </c>
      <c r="AQ377" s="88" t="b">
        <f t="shared" si="151"/>
        <v>0</v>
      </c>
      <c r="AR377" s="88" t="b">
        <f t="shared" si="142"/>
        <v>0</v>
      </c>
      <c r="AS377" s="62">
        <f t="shared" si="138"/>
        <v>0</v>
      </c>
      <c r="AT377" s="88" t="str">
        <f t="shared" si="139"/>
        <v>Days</v>
      </c>
      <c r="AU377" s="89" t="str">
        <f t="shared" si="140"/>
        <v/>
      </c>
      <c r="AV377" s="88" t="str">
        <f t="shared" si="141"/>
        <v>No</v>
      </c>
    </row>
    <row r="378" spans="1:48" s="90" customFormat="1" ht="15" customHeight="1" x14ac:dyDescent="0.25">
      <c r="A378" s="178"/>
      <c r="B378" s="179"/>
      <c r="C378" s="180"/>
      <c r="D378" s="181"/>
      <c r="E378" s="181" t="str">
        <f t="shared" si="144"/>
        <v/>
      </c>
      <c r="F378" s="182" t="str">
        <f>IF(ISBLANK(D378)=TRUE,"",IF($B378="Days",VLOOKUP(D378,$F$1:$G$1,2,FALSE),((E378-D378)*24)-#REF!))</f>
        <v/>
      </c>
      <c r="G378" s="181"/>
      <c r="H378" s="181" t="str">
        <f t="shared" si="145"/>
        <v/>
      </c>
      <c r="I378" s="182" t="str">
        <f>IF(ISBLANK(G378)=TRUE,"",IF($B378="Days",VLOOKUP(G378,$F$1:$G$1,2,FALSE),((H378-G378)*24)-#REF!))</f>
        <v/>
      </c>
      <c r="J378" s="181"/>
      <c r="K378" s="181" t="str">
        <f t="shared" si="146"/>
        <v/>
      </c>
      <c r="L378" s="182" t="str">
        <f>IF(ISBLANK(J378)=TRUE,"",IF($B378="Days",VLOOKUP(J378,$F$1:$G$1,2,FALSE),((K378-J378)*24)-#REF!))</f>
        <v/>
      </c>
      <c r="M378" s="181"/>
      <c r="N378" s="181" t="str">
        <f t="shared" si="147"/>
        <v/>
      </c>
      <c r="O378" s="182" t="str">
        <f>IF(ISBLANK(M378)=TRUE,"",IF($B378="Days",VLOOKUP(M378,$F$1:$G$1,2,FALSE),((N378-M378)*24)-#REF!))</f>
        <v/>
      </c>
      <c r="P378" s="181"/>
      <c r="Q378" s="181" t="str">
        <f t="shared" si="148"/>
        <v/>
      </c>
      <c r="R378" s="182" t="str">
        <f>IF(ISBLANK(P378)=TRUE,"",IF($B378="Days",VLOOKUP(P378,$F$1:$G$1,2,FALSE),((Q378-P378)*24)-#REF!))</f>
        <v/>
      </c>
      <c r="S378" s="181"/>
      <c r="T378" s="181" t="str">
        <f t="shared" si="149"/>
        <v/>
      </c>
      <c r="U378" s="182" t="str">
        <f>IF(ISBLANK(S378)=TRUE,"",IF($B378="Days",VLOOKUP(S378,$F$1:$G$1,2,FALSE),((T378-S378)*24)-#REF!))</f>
        <v/>
      </c>
      <c r="V378" s="181"/>
      <c r="W378" s="181" t="str">
        <f t="shared" si="150"/>
        <v/>
      </c>
      <c r="X378" s="182" t="str">
        <f>IF(ISBLANK(V378)=TRUE,"",IF($B378="Days",VLOOKUP(V378,$F$1:$G$1,2,FALSE),((W378-V378)*24)-#REF!))</f>
        <v/>
      </c>
      <c r="Y378" s="56" t="str">
        <f>IFERROR(VLOOKUP(A378,#REF!,5,FALSE),"")</f>
        <v/>
      </c>
      <c r="Z378" s="56" t="str">
        <f t="shared" si="126"/>
        <v/>
      </c>
      <c r="AA378" s="56" t="str">
        <f t="shared" si="127"/>
        <v/>
      </c>
      <c r="AB378" s="57" t="str">
        <f t="shared" si="128"/>
        <v/>
      </c>
      <c r="AC378" s="57" t="str">
        <f t="shared" si="129"/>
        <v/>
      </c>
      <c r="AD378" s="86" t="str">
        <f t="shared" si="130"/>
        <v/>
      </c>
      <c r="AE378" s="86" t="str">
        <f t="shared" si="131"/>
        <v/>
      </c>
      <c r="AF378" s="86" t="str">
        <f t="shared" si="132"/>
        <v/>
      </c>
      <c r="AG378" s="86" t="str">
        <f t="shared" si="133"/>
        <v/>
      </c>
      <c r="AH378" s="86" t="str">
        <f t="shared" si="134"/>
        <v/>
      </c>
      <c r="AI378" s="86" t="str">
        <f t="shared" si="135"/>
        <v/>
      </c>
      <c r="AJ378" s="86" t="str">
        <f t="shared" si="136"/>
        <v/>
      </c>
      <c r="AK378" s="87">
        <f t="shared" si="137"/>
        <v>0</v>
      </c>
      <c r="AL378" s="88" t="b">
        <f t="shared" si="152"/>
        <v>0</v>
      </c>
      <c r="AM378" s="88" t="b">
        <f t="shared" si="152"/>
        <v>0</v>
      </c>
      <c r="AN378" s="88" t="b">
        <f t="shared" si="152"/>
        <v>0</v>
      </c>
      <c r="AO378" s="88" t="b">
        <f t="shared" si="151"/>
        <v>0</v>
      </c>
      <c r="AP378" s="88" t="b">
        <f t="shared" si="151"/>
        <v>0</v>
      </c>
      <c r="AQ378" s="88" t="b">
        <f t="shared" si="151"/>
        <v>0</v>
      </c>
      <c r="AR378" s="88" t="b">
        <f t="shared" si="142"/>
        <v>0</v>
      </c>
      <c r="AS378" s="62">
        <f t="shared" si="138"/>
        <v>0</v>
      </c>
      <c r="AT378" s="88" t="str">
        <f t="shared" si="139"/>
        <v>Days</v>
      </c>
      <c r="AU378" s="89" t="str">
        <f t="shared" si="140"/>
        <v/>
      </c>
      <c r="AV378" s="88" t="str">
        <f t="shared" si="141"/>
        <v>No</v>
      </c>
    </row>
    <row r="379" spans="1:48" s="90" customFormat="1" ht="15" customHeight="1" x14ac:dyDescent="0.25">
      <c r="A379" s="178"/>
      <c r="B379" s="179"/>
      <c r="C379" s="180"/>
      <c r="D379" s="181"/>
      <c r="E379" s="181" t="str">
        <f t="shared" si="144"/>
        <v/>
      </c>
      <c r="F379" s="182" t="str">
        <f>IF(ISBLANK(D379)=TRUE,"",IF($B379="Days",VLOOKUP(D379,$F$1:$G$1,2,FALSE),((E379-D379)*24)-#REF!))</f>
        <v/>
      </c>
      <c r="G379" s="181"/>
      <c r="H379" s="181" t="str">
        <f t="shared" si="145"/>
        <v/>
      </c>
      <c r="I379" s="182" t="str">
        <f>IF(ISBLANK(G379)=TRUE,"",IF($B379="Days",VLOOKUP(G379,$F$1:$G$1,2,FALSE),((H379-G379)*24)-#REF!))</f>
        <v/>
      </c>
      <c r="J379" s="181"/>
      <c r="K379" s="181" t="str">
        <f t="shared" si="146"/>
        <v/>
      </c>
      <c r="L379" s="182" t="str">
        <f>IF(ISBLANK(J379)=TRUE,"",IF($B379="Days",VLOOKUP(J379,$F$1:$G$1,2,FALSE),((K379-J379)*24)-#REF!))</f>
        <v/>
      </c>
      <c r="M379" s="181"/>
      <c r="N379" s="181" t="str">
        <f t="shared" si="147"/>
        <v/>
      </c>
      <c r="O379" s="182" t="str">
        <f>IF(ISBLANK(M379)=TRUE,"",IF($B379="Days",VLOOKUP(M379,$F$1:$G$1,2,FALSE),((N379-M379)*24)-#REF!))</f>
        <v/>
      </c>
      <c r="P379" s="181"/>
      <c r="Q379" s="181" t="str">
        <f t="shared" si="148"/>
        <v/>
      </c>
      <c r="R379" s="182" t="str">
        <f>IF(ISBLANK(P379)=TRUE,"",IF($B379="Days",VLOOKUP(P379,$F$1:$G$1,2,FALSE),((Q379-P379)*24)-#REF!))</f>
        <v/>
      </c>
      <c r="S379" s="181"/>
      <c r="T379" s="181" t="str">
        <f t="shared" si="149"/>
        <v/>
      </c>
      <c r="U379" s="182" t="str">
        <f>IF(ISBLANK(S379)=TRUE,"",IF($B379="Days",VLOOKUP(S379,$F$1:$G$1,2,FALSE),((T379-S379)*24)-#REF!))</f>
        <v/>
      </c>
      <c r="V379" s="181"/>
      <c r="W379" s="181" t="str">
        <f t="shared" si="150"/>
        <v/>
      </c>
      <c r="X379" s="182" t="str">
        <f>IF(ISBLANK(V379)=TRUE,"",IF($B379="Days",VLOOKUP(V379,$F$1:$G$1,2,FALSE),((W379-V379)*24)-#REF!))</f>
        <v/>
      </c>
      <c r="Y379" s="56" t="str">
        <f>IFERROR(VLOOKUP(A379,#REF!,5,FALSE),"")</f>
        <v/>
      </c>
      <c r="Z379" s="56" t="str">
        <f t="shared" si="126"/>
        <v/>
      </c>
      <c r="AA379" s="56" t="str">
        <f t="shared" si="127"/>
        <v/>
      </c>
      <c r="AB379" s="57" t="str">
        <f t="shared" si="128"/>
        <v/>
      </c>
      <c r="AC379" s="57" t="str">
        <f t="shared" si="129"/>
        <v/>
      </c>
      <c r="AD379" s="86" t="str">
        <f t="shared" si="130"/>
        <v/>
      </c>
      <c r="AE379" s="86" t="str">
        <f t="shared" si="131"/>
        <v/>
      </c>
      <c r="AF379" s="86" t="str">
        <f t="shared" si="132"/>
        <v/>
      </c>
      <c r="AG379" s="86" t="str">
        <f t="shared" si="133"/>
        <v/>
      </c>
      <c r="AH379" s="86" t="str">
        <f t="shared" si="134"/>
        <v/>
      </c>
      <c r="AI379" s="86" t="str">
        <f t="shared" si="135"/>
        <v/>
      </c>
      <c r="AJ379" s="86" t="str">
        <f t="shared" si="136"/>
        <v/>
      </c>
      <c r="AK379" s="87">
        <f t="shared" si="137"/>
        <v>0</v>
      </c>
      <c r="AL379" s="88" t="b">
        <f t="shared" si="152"/>
        <v>0</v>
      </c>
      <c r="AM379" s="88" t="b">
        <f t="shared" si="152"/>
        <v>0</v>
      </c>
      <c r="AN379" s="88" t="b">
        <f t="shared" si="152"/>
        <v>0</v>
      </c>
      <c r="AO379" s="88" t="b">
        <f t="shared" si="151"/>
        <v>0</v>
      </c>
      <c r="AP379" s="88" t="b">
        <f t="shared" si="151"/>
        <v>0</v>
      </c>
      <c r="AQ379" s="88" t="b">
        <f t="shared" si="151"/>
        <v>0</v>
      </c>
      <c r="AR379" s="88" t="b">
        <f t="shared" si="142"/>
        <v>0</v>
      </c>
      <c r="AS379" s="62">
        <f t="shared" si="138"/>
        <v>0</v>
      </c>
      <c r="AT379" s="88" t="str">
        <f t="shared" si="139"/>
        <v>Days</v>
      </c>
      <c r="AU379" s="89" t="str">
        <f t="shared" si="140"/>
        <v/>
      </c>
      <c r="AV379" s="88" t="str">
        <f t="shared" si="141"/>
        <v>No</v>
      </c>
    </row>
    <row r="380" spans="1:48" s="90" customFormat="1" ht="15" customHeight="1" x14ac:dyDescent="0.25">
      <c r="A380" s="178"/>
      <c r="B380" s="179"/>
      <c r="C380" s="180"/>
      <c r="D380" s="181"/>
      <c r="E380" s="181" t="str">
        <f t="shared" si="144"/>
        <v/>
      </c>
      <c r="F380" s="182" t="str">
        <f>IF(ISBLANK(D380)=TRUE,"",IF($B380="Days",VLOOKUP(D380,$F$1:$G$1,2,FALSE),((E380-D380)*24)-#REF!))</f>
        <v/>
      </c>
      <c r="G380" s="181"/>
      <c r="H380" s="181" t="str">
        <f t="shared" si="145"/>
        <v/>
      </c>
      <c r="I380" s="182" t="str">
        <f>IF(ISBLANK(G380)=TRUE,"",IF($B380="Days",VLOOKUP(G380,$F$1:$G$1,2,FALSE),((H380-G380)*24)-#REF!))</f>
        <v/>
      </c>
      <c r="J380" s="181"/>
      <c r="K380" s="181" t="str">
        <f t="shared" si="146"/>
        <v/>
      </c>
      <c r="L380" s="182" t="str">
        <f>IF(ISBLANK(J380)=TRUE,"",IF($B380="Days",VLOOKUP(J380,$F$1:$G$1,2,FALSE),((K380-J380)*24)-#REF!))</f>
        <v/>
      </c>
      <c r="M380" s="181"/>
      <c r="N380" s="181" t="str">
        <f t="shared" si="147"/>
        <v/>
      </c>
      <c r="O380" s="182" t="str">
        <f>IF(ISBLANK(M380)=TRUE,"",IF($B380="Days",VLOOKUP(M380,$F$1:$G$1,2,FALSE),((N380-M380)*24)-#REF!))</f>
        <v/>
      </c>
      <c r="P380" s="181"/>
      <c r="Q380" s="181" t="str">
        <f t="shared" si="148"/>
        <v/>
      </c>
      <c r="R380" s="182" t="str">
        <f>IF(ISBLANK(P380)=TRUE,"",IF($B380="Days",VLOOKUP(P380,$F$1:$G$1,2,FALSE),((Q380-P380)*24)-#REF!))</f>
        <v/>
      </c>
      <c r="S380" s="181"/>
      <c r="T380" s="181" t="str">
        <f t="shared" si="149"/>
        <v/>
      </c>
      <c r="U380" s="182" t="str">
        <f>IF(ISBLANK(S380)=TRUE,"",IF($B380="Days",VLOOKUP(S380,$F$1:$G$1,2,FALSE),((T380-S380)*24)-#REF!))</f>
        <v/>
      </c>
      <c r="V380" s="181"/>
      <c r="W380" s="181" t="str">
        <f t="shared" si="150"/>
        <v/>
      </c>
      <c r="X380" s="182" t="str">
        <f>IF(ISBLANK(V380)=TRUE,"",IF($B380="Days",VLOOKUP(V380,$F$1:$G$1,2,FALSE),((W380-V380)*24)-#REF!))</f>
        <v/>
      </c>
      <c r="Y380" s="56" t="str">
        <f>IFERROR(VLOOKUP(A380,#REF!,5,FALSE),"")</f>
        <v/>
      </c>
      <c r="Z380" s="56" t="str">
        <f t="shared" si="126"/>
        <v/>
      </c>
      <c r="AA380" s="56" t="str">
        <f t="shared" si="127"/>
        <v/>
      </c>
      <c r="AB380" s="57" t="str">
        <f t="shared" si="128"/>
        <v/>
      </c>
      <c r="AC380" s="57" t="str">
        <f t="shared" si="129"/>
        <v/>
      </c>
      <c r="AD380" s="86" t="str">
        <f t="shared" si="130"/>
        <v/>
      </c>
      <c r="AE380" s="86" t="str">
        <f t="shared" si="131"/>
        <v/>
      </c>
      <c r="AF380" s="86" t="str">
        <f t="shared" si="132"/>
        <v/>
      </c>
      <c r="AG380" s="86" t="str">
        <f t="shared" si="133"/>
        <v/>
      </c>
      <c r="AH380" s="86" t="str">
        <f t="shared" si="134"/>
        <v/>
      </c>
      <c r="AI380" s="86" t="str">
        <f t="shared" si="135"/>
        <v/>
      </c>
      <c r="AJ380" s="86" t="str">
        <f t="shared" si="136"/>
        <v/>
      </c>
      <c r="AK380" s="87">
        <f t="shared" si="137"/>
        <v>0</v>
      </c>
      <c r="AL380" s="88" t="b">
        <f t="shared" si="152"/>
        <v>0</v>
      </c>
      <c r="AM380" s="88" t="b">
        <f t="shared" si="152"/>
        <v>0</v>
      </c>
      <c r="AN380" s="88" t="b">
        <f t="shared" si="152"/>
        <v>0</v>
      </c>
      <c r="AO380" s="88" t="b">
        <f t="shared" si="151"/>
        <v>0</v>
      </c>
      <c r="AP380" s="88" t="b">
        <f t="shared" si="151"/>
        <v>0</v>
      </c>
      <c r="AQ380" s="88" t="b">
        <f t="shared" si="151"/>
        <v>0</v>
      </c>
      <c r="AR380" s="88" t="b">
        <f t="shared" si="142"/>
        <v>0</v>
      </c>
      <c r="AS380" s="62">
        <f t="shared" si="138"/>
        <v>0</v>
      </c>
      <c r="AT380" s="88" t="str">
        <f t="shared" si="139"/>
        <v>Days</v>
      </c>
      <c r="AU380" s="89" t="str">
        <f t="shared" si="140"/>
        <v/>
      </c>
      <c r="AV380" s="88" t="str">
        <f t="shared" si="141"/>
        <v>No</v>
      </c>
    </row>
    <row r="381" spans="1:48" s="90" customFormat="1" ht="15" customHeight="1" x14ac:dyDescent="0.25">
      <c r="A381" s="178"/>
      <c r="B381" s="179"/>
      <c r="C381" s="180"/>
      <c r="D381" s="181"/>
      <c r="E381" s="181" t="str">
        <f t="shared" si="144"/>
        <v/>
      </c>
      <c r="F381" s="182" t="str">
        <f>IF(ISBLANK(D381)=TRUE,"",IF($B381="Days",VLOOKUP(D381,$F$1:$G$1,2,FALSE),((E381-D381)*24)-#REF!))</f>
        <v/>
      </c>
      <c r="G381" s="181"/>
      <c r="H381" s="181" t="str">
        <f t="shared" si="145"/>
        <v/>
      </c>
      <c r="I381" s="182" t="str">
        <f>IF(ISBLANK(G381)=TRUE,"",IF($B381="Days",VLOOKUP(G381,$F$1:$G$1,2,FALSE),((H381-G381)*24)-#REF!))</f>
        <v/>
      </c>
      <c r="J381" s="181"/>
      <c r="K381" s="181" t="str">
        <f t="shared" si="146"/>
        <v/>
      </c>
      <c r="L381" s="182" t="str">
        <f>IF(ISBLANK(J381)=TRUE,"",IF($B381="Days",VLOOKUP(J381,$F$1:$G$1,2,FALSE),((K381-J381)*24)-#REF!))</f>
        <v/>
      </c>
      <c r="M381" s="181"/>
      <c r="N381" s="181" t="str">
        <f t="shared" si="147"/>
        <v/>
      </c>
      <c r="O381" s="182" t="str">
        <f>IF(ISBLANK(M381)=TRUE,"",IF($B381="Days",VLOOKUP(M381,$F$1:$G$1,2,FALSE),((N381-M381)*24)-#REF!))</f>
        <v/>
      </c>
      <c r="P381" s="181"/>
      <c r="Q381" s="181" t="str">
        <f t="shared" si="148"/>
        <v/>
      </c>
      <c r="R381" s="182" t="str">
        <f>IF(ISBLANK(P381)=TRUE,"",IF($B381="Days",VLOOKUP(P381,$F$1:$G$1,2,FALSE),((Q381-P381)*24)-#REF!))</f>
        <v/>
      </c>
      <c r="S381" s="181"/>
      <c r="T381" s="181" t="str">
        <f t="shared" si="149"/>
        <v/>
      </c>
      <c r="U381" s="182" t="str">
        <f>IF(ISBLANK(S381)=TRUE,"",IF($B381="Days",VLOOKUP(S381,$F$1:$G$1,2,FALSE),((T381-S381)*24)-#REF!))</f>
        <v/>
      </c>
      <c r="V381" s="181"/>
      <c r="W381" s="181" t="str">
        <f t="shared" si="150"/>
        <v/>
      </c>
      <c r="X381" s="182" t="str">
        <f>IF(ISBLANK(V381)=TRUE,"",IF($B381="Days",VLOOKUP(V381,$F$1:$G$1,2,FALSE),((W381-V381)*24)-#REF!))</f>
        <v/>
      </c>
      <c r="Y381" s="56" t="str">
        <f>IFERROR(VLOOKUP(A381,#REF!,5,FALSE),"")</f>
        <v/>
      </c>
      <c r="Z381" s="56" t="str">
        <f t="shared" si="126"/>
        <v/>
      </c>
      <c r="AA381" s="56" t="str">
        <f t="shared" si="127"/>
        <v/>
      </c>
      <c r="AB381" s="57" t="str">
        <f t="shared" si="128"/>
        <v/>
      </c>
      <c r="AC381" s="57" t="str">
        <f t="shared" si="129"/>
        <v/>
      </c>
      <c r="AD381" s="86" t="str">
        <f t="shared" si="130"/>
        <v/>
      </c>
      <c r="AE381" s="86" t="str">
        <f t="shared" si="131"/>
        <v/>
      </c>
      <c r="AF381" s="86" t="str">
        <f t="shared" si="132"/>
        <v/>
      </c>
      <c r="AG381" s="86" t="str">
        <f t="shared" si="133"/>
        <v/>
      </c>
      <c r="AH381" s="86" t="str">
        <f t="shared" si="134"/>
        <v/>
      </c>
      <c r="AI381" s="86" t="str">
        <f t="shared" si="135"/>
        <v/>
      </c>
      <c r="AJ381" s="86" t="str">
        <f t="shared" si="136"/>
        <v/>
      </c>
      <c r="AK381" s="87">
        <f t="shared" si="137"/>
        <v>0</v>
      </c>
      <c r="AL381" s="88" t="b">
        <f t="shared" si="152"/>
        <v>0</v>
      </c>
      <c r="AM381" s="88" t="b">
        <f t="shared" si="152"/>
        <v>0</v>
      </c>
      <c r="AN381" s="88" t="b">
        <f t="shared" si="152"/>
        <v>0</v>
      </c>
      <c r="AO381" s="88" t="b">
        <f t="shared" si="151"/>
        <v>0</v>
      </c>
      <c r="AP381" s="88" t="b">
        <f t="shared" si="151"/>
        <v>0</v>
      </c>
      <c r="AQ381" s="88" t="b">
        <f t="shared" si="151"/>
        <v>0</v>
      </c>
      <c r="AR381" s="88" t="b">
        <f t="shared" si="142"/>
        <v>0</v>
      </c>
      <c r="AS381" s="62">
        <f t="shared" si="138"/>
        <v>0</v>
      </c>
      <c r="AT381" s="88" t="str">
        <f t="shared" si="139"/>
        <v>Days</v>
      </c>
      <c r="AU381" s="89" t="str">
        <f t="shared" si="140"/>
        <v/>
      </c>
      <c r="AV381" s="88" t="str">
        <f t="shared" si="141"/>
        <v>No</v>
      </c>
    </row>
    <row r="382" spans="1:48" s="90" customFormat="1" ht="15" customHeight="1" x14ac:dyDescent="0.25">
      <c r="A382" s="178"/>
      <c r="B382" s="179"/>
      <c r="C382" s="180"/>
      <c r="D382" s="181"/>
      <c r="E382" s="181" t="str">
        <f t="shared" si="144"/>
        <v/>
      </c>
      <c r="F382" s="182" t="str">
        <f>IF(ISBLANK(D382)=TRUE,"",IF($B382="Days",VLOOKUP(D382,$F$1:$G$1,2,FALSE),((E382-D382)*24)-#REF!))</f>
        <v/>
      </c>
      <c r="G382" s="181"/>
      <c r="H382" s="181" t="str">
        <f t="shared" si="145"/>
        <v/>
      </c>
      <c r="I382" s="182" t="str">
        <f>IF(ISBLANK(G382)=TRUE,"",IF($B382="Days",VLOOKUP(G382,$F$1:$G$1,2,FALSE),((H382-G382)*24)-#REF!))</f>
        <v/>
      </c>
      <c r="J382" s="181"/>
      <c r="K382" s="181" t="str">
        <f t="shared" si="146"/>
        <v/>
      </c>
      <c r="L382" s="182" t="str">
        <f>IF(ISBLANK(J382)=TRUE,"",IF($B382="Days",VLOOKUP(J382,$F$1:$G$1,2,FALSE),((K382-J382)*24)-#REF!))</f>
        <v/>
      </c>
      <c r="M382" s="181"/>
      <c r="N382" s="181" t="str">
        <f t="shared" si="147"/>
        <v/>
      </c>
      <c r="O382" s="182" t="str">
        <f>IF(ISBLANK(M382)=TRUE,"",IF($B382="Days",VLOOKUP(M382,$F$1:$G$1,2,FALSE),((N382-M382)*24)-#REF!))</f>
        <v/>
      </c>
      <c r="P382" s="181"/>
      <c r="Q382" s="181" t="str">
        <f t="shared" si="148"/>
        <v/>
      </c>
      <c r="R382" s="182" t="str">
        <f>IF(ISBLANK(P382)=TRUE,"",IF($B382="Days",VLOOKUP(P382,$F$1:$G$1,2,FALSE),((Q382-P382)*24)-#REF!))</f>
        <v/>
      </c>
      <c r="S382" s="181"/>
      <c r="T382" s="181" t="str">
        <f t="shared" si="149"/>
        <v/>
      </c>
      <c r="U382" s="182" t="str">
        <f>IF(ISBLANK(S382)=TRUE,"",IF($B382="Days",VLOOKUP(S382,$F$1:$G$1,2,FALSE),((T382-S382)*24)-#REF!))</f>
        <v/>
      </c>
      <c r="V382" s="181"/>
      <c r="W382" s="181" t="str">
        <f t="shared" si="150"/>
        <v/>
      </c>
      <c r="X382" s="182" t="str">
        <f>IF(ISBLANK(V382)=TRUE,"",IF($B382="Days",VLOOKUP(V382,$F$1:$G$1,2,FALSE),((W382-V382)*24)-#REF!))</f>
        <v/>
      </c>
      <c r="Y382" s="56" t="str">
        <f>IFERROR(VLOOKUP(A382,#REF!,5,FALSE),"")</f>
        <v/>
      </c>
      <c r="Z382" s="56" t="str">
        <f t="shared" si="126"/>
        <v/>
      </c>
      <c r="AA382" s="56" t="str">
        <f t="shared" si="127"/>
        <v/>
      </c>
      <c r="AB382" s="57" t="str">
        <f t="shared" si="128"/>
        <v/>
      </c>
      <c r="AC382" s="57" t="str">
        <f t="shared" si="129"/>
        <v/>
      </c>
      <c r="AD382" s="86" t="str">
        <f t="shared" si="130"/>
        <v/>
      </c>
      <c r="AE382" s="86" t="str">
        <f t="shared" si="131"/>
        <v/>
      </c>
      <c r="AF382" s="86" t="str">
        <f t="shared" si="132"/>
        <v/>
      </c>
      <c r="AG382" s="86" t="str">
        <f t="shared" si="133"/>
        <v/>
      </c>
      <c r="AH382" s="86" t="str">
        <f t="shared" si="134"/>
        <v/>
      </c>
      <c r="AI382" s="86" t="str">
        <f t="shared" si="135"/>
        <v/>
      </c>
      <c r="AJ382" s="86" t="str">
        <f t="shared" si="136"/>
        <v/>
      </c>
      <c r="AK382" s="87">
        <f t="shared" si="137"/>
        <v>0</v>
      </c>
      <c r="AL382" s="88" t="b">
        <f t="shared" si="152"/>
        <v>0</v>
      </c>
      <c r="AM382" s="88" t="b">
        <f t="shared" si="152"/>
        <v>0</v>
      </c>
      <c r="AN382" s="88" t="b">
        <f t="shared" si="152"/>
        <v>0</v>
      </c>
      <c r="AO382" s="88" t="b">
        <f t="shared" si="151"/>
        <v>0</v>
      </c>
      <c r="AP382" s="88" t="b">
        <f t="shared" si="151"/>
        <v>0</v>
      </c>
      <c r="AQ382" s="88" t="b">
        <f t="shared" si="151"/>
        <v>0</v>
      </c>
      <c r="AR382" s="88" t="b">
        <f t="shared" si="142"/>
        <v>0</v>
      </c>
      <c r="AS382" s="62">
        <f t="shared" si="138"/>
        <v>0</v>
      </c>
      <c r="AT382" s="88" t="str">
        <f t="shared" si="139"/>
        <v>Days</v>
      </c>
      <c r="AU382" s="89" t="str">
        <f t="shared" si="140"/>
        <v/>
      </c>
      <c r="AV382" s="88" t="str">
        <f t="shared" si="141"/>
        <v>No</v>
      </c>
    </row>
    <row r="383" spans="1:48" s="90" customFormat="1" ht="15" customHeight="1" x14ac:dyDescent="0.25">
      <c r="A383" s="178"/>
      <c r="B383" s="179"/>
      <c r="C383" s="180"/>
      <c r="D383" s="181"/>
      <c r="E383" s="181" t="str">
        <f t="shared" si="144"/>
        <v/>
      </c>
      <c r="F383" s="182" t="str">
        <f>IF(ISBLANK(D383)=TRUE,"",IF($B383="Days",VLOOKUP(D383,$F$1:$G$1,2,FALSE),((E383-D383)*24)-#REF!))</f>
        <v/>
      </c>
      <c r="G383" s="181"/>
      <c r="H383" s="181" t="str">
        <f t="shared" si="145"/>
        <v/>
      </c>
      <c r="I383" s="182" t="str">
        <f>IF(ISBLANK(G383)=TRUE,"",IF($B383="Days",VLOOKUP(G383,$F$1:$G$1,2,FALSE),((H383-G383)*24)-#REF!))</f>
        <v/>
      </c>
      <c r="J383" s="181"/>
      <c r="K383" s="181" t="str">
        <f t="shared" si="146"/>
        <v/>
      </c>
      <c r="L383" s="182" t="str">
        <f>IF(ISBLANK(J383)=TRUE,"",IF($B383="Days",VLOOKUP(J383,$F$1:$G$1,2,FALSE),((K383-J383)*24)-#REF!))</f>
        <v/>
      </c>
      <c r="M383" s="181"/>
      <c r="N383" s="181" t="str">
        <f t="shared" si="147"/>
        <v/>
      </c>
      <c r="O383" s="182" t="str">
        <f>IF(ISBLANK(M383)=TRUE,"",IF($B383="Days",VLOOKUP(M383,$F$1:$G$1,2,FALSE),((N383-M383)*24)-#REF!))</f>
        <v/>
      </c>
      <c r="P383" s="181"/>
      <c r="Q383" s="181" t="str">
        <f t="shared" si="148"/>
        <v/>
      </c>
      <c r="R383" s="182" t="str">
        <f>IF(ISBLANK(P383)=TRUE,"",IF($B383="Days",VLOOKUP(P383,$F$1:$G$1,2,FALSE),((Q383-P383)*24)-#REF!))</f>
        <v/>
      </c>
      <c r="S383" s="181"/>
      <c r="T383" s="181" t="str">
        <f t="shared" si="149"/>
        <v/>
      </c>
      <c r="U383" s="182" t="str">
        <f>IF(ISBLANK(S383)=TRUE,"",IF($B383="Days",VLOOKUP(S383,$F$1:$G$1,2,FALSE),((T383-S383)*24)-#REF!))</f>
        <v/>
      </c>
      <c r="V383" s="181"/>
      <c r="W383" s="181" t="str">
        <f t="shared" si="150"/>
        <v/>
      </c>
      <c r="X383" s="182" t="str">
        <f>IF(ISBLANK(V383)=TRUE,"",IF($B383="Days",VLOOKUP(V383,$F$1:$G$1,2,FALSE),((W383-V383)*24)-#REF!))</f>
        <v/>
      </c>
      <c r="Y383" s="56" t="str">
        <f>IFERROR(VLOOKUP(A383,#REF!,5,FALSE),"")</f>
        <v/>
      </c>
      <c r="Z383" s="56" t="str">
        <f t="shared" si="126"/>
        <v/>
      </c>
      <c r="AA383" s="56" t="str">
        <f t="shared" si="127"/>
        <v/>
      </c>
      <c r="AB383" s="57" t="str">
        <f t="shared" si="128"/>
        <v/>
      </c>
      <c r="AC383" s="57" t="str">
        <f t="shared" si="129"/>
        <v/>
      </c>
      <c r="AD383" s="86" t="str">
        <f t="shared" si="130"/>
        <v/>
      </c>
      <c r="AE383" s="86" t="str">
        <f t="shared" si="131"/>
        <v/>
      </c>
      <c r="AF383" s="86" t="str">
        <f t="shared" si="132"/>
        <v/>
      </c>
      <c r="AG383" s="86" t="str">
        <f t="shared" si="133"/>
        <v/>
      </c>
      <c r="AH383" s="86" t="str">
        <f t="shared" si="134"/>
        <v/>
      </c>
      <c r="AI383" s="86" t="str">
        <f t="shared" si="135"/>
        <v/>
      </c>
      <c r="AJ383" s="86" t="str">
        <f t="shared" si="136"/>
        <v/>
      </c>
      <c r="AK383" s="87">
        <f t="shared" si="137"/>
        <v>0</v>
      </c>
      <c r="AL383" s="88" t="b">
        <f t="shared" si="152"/>
        <v>0</v>
      </c>
      <c r="AM383" s="88" t="b">
        <f t="shared" si="152"/>
        <v>0</v>
      </c>
      <c r="AN383" s="88" t="b">
        <f t="shared" si="152"/>
        <v>0</v>
      </c>
      <c r="AO383" s="88" t="b">
        <f t="shared" si="151"/>
        <v>0</v>
      </c>
      <c r="AP383" s="88" t="b">
        <f t="shared" si="151"/>
        <v>0</v>
      </c>
      <c r="AQ383" s="88" t="b">
        <f t="shared" si="151"/>
        <v>0</v>
      </c>
      <c r="AR383" s="88" t="b">
        <f t="shared" si="142"/>
        <v>0</v>
      </c>
      <c r="AS383" s="62">
        <f t="shared" si="138"/>
        <v>0</v>
      </c>
      <c r="AT383" s="88" t="str">
        <f t="shared" si="139"/>
        <v>Days</v>
      </c>
      <c r="AU383" s="89" t="str">
        <f t="shared" si="140"/>
        <v/>
      </c>
      <c r="AV383" s="88" t="str">
        <f t="shared" si="141"/>
        <v>No</v>
      </c>
    </row>
    <row r="384" spans="1:48" s="90" customFormat="1" ht="15" customHeight="1" x14ac:dyDescent="0.25">
      <c r="A384" s="178"/>
      <c r="B384" s="179"/>
      <c r="C384" s="180"/>
      <c r="D384" s="181"/>
      <c r="E384" s="181" t="str">
        <f t="shared" si="144"/>
        <v/>
      </c>
      <c r="F384" s="182" t="str">
        <f>IF(ISBLANK(D384)=TRUE,"",IF($B384="Days",VLOOKUP(D384,$F$1:$G$1,2,FALSE),((E384-D384)*24)-#REF!))</f>
        <v/>
      </c>
      <c r="G384" s="181"/>
      <c r="H384" s="181" t="str">
        <f t="shared" si="145"/>
        <v/>
      </c>
      <c r="I384" s="182" t="str">
        <f>IF(ISBLANK(G384)=TRUE,"",IF($B384="Days",VLOOKUP(G384,$F$1:$G$1,2,FALSE),((H384-G384)*24)-#REF!))</f>
        <v/>
      </c>
      <c r="J384" s="181"/>
      <c r="K384" s="181" t="str">
        <f t="shared" si="146"/>
        <v/>
      </c>
      <c r="L384" s="182" t="str">
        <f>IF(ISBLANK(J384)=TRUE,"",IF($B384="Days",VLOOKUP(J384,$F$1:$G$1,2,FALSE),((K384-J384)*24)-#REF!))</f>
        <v/>
      </c>
      <c r="M384" s="181"/>
      <c r="N384" s="181" t="str">
        <f t="shared" si="147"/>
        <v/>
      </c>
      <c r="O384" s="182" t="str">
        <f>IF(ISBLANK(M384)=TRUE,"",IF($B384="Days",VLOOKUP(M384,$F$1:$G$1,2,FALSE),((N384-M384)*24)-#REF!))</f>
        <v/>
      </c>
      <c r="P384" s="181"/>
      <c r="Q384" s="181" t="str">
        <f t="shared" si="148"/>
        <v/>
      </c>
      <c r="R384" s="182" t="str">
        <f>IF(ISBLANK(P384)=TRUE,"",IF($B384="Days",VLOOKUP(P384,$F$1:$G$1,2,FALSE),((Q384-P384)*24)-#REF!))</f>
        <v/>
      </c>
      <c r="S384" s="181"/>
      <c r="T384" s="181" t="str">
        <f t="shared" si="149"/>
        <v/>
      </c>
      <c r="U384" s="182" t="str">
        <f>IF(ISBLANK(S384)=TRUE,"",IF($B384="Days",VLOOKUP(S384,$F$1:$G$1,2,FALSE),((T384-S384)*24)-#REF!))</f>
        <v/>
      </c>
      <c r="V384" s="181"/>
      <c r="W384" s="181" t="str">
        <f t="shared" si="150"/>
        <v/>
      </c>
      <c r="X384" s="182" t="str">
        <f>IF(ISBLANK(V384)=TRUE,"",IF($B384="Days",VLOOKUP(V384,$F$1:$G$1,2,FALSE),((W384-V384)*24)-#REF!))</f>
        <v/>
      </c>
      <c r="Y384" s="56" t="str">
        <f>IFERROR(VLOOKUP(A384,#REF!,5,FALSE),"")</f>
        <v/>
      </c>
      <c r="Z384" s="56" t="str">
        <f t="shared" si="126"/>
        <v/>
      </c>
      <c r="AA384" s="56" t="str">
        <f t="shared" si="127"/>
        <v/>
      </c>
      <c r="AB384" s="57" t="str">
        <f t="shared" si="128"/>
        <v/>
      </c>
      <c r="AC384" s="57" t="str">
        <f t="shared" si="129"/>
        <v/>
      </c>
      <c r="AD384" s="86" t="str">
        <f t="shared" si="130"/>
        <v/>
      </c>
      <c r="AE384" s="86" t="str">
        <f t="shared" si="131"/>
        <v/>
      </c>
      <c r="AF384" s="86" t="str">
        <f t="shared" si="132"/>
        <v/>
      </c>
      <c r="AG384" s="86" t="str">
        <f t="shared" si="133"/>
        <v/>
      </c>
      <c r="AH384" s="86" t="str">
        <f t="shared" si="134"/>
        <v/>
      </c>
      <c r="AI384" s="86" t="str">
        <f t="shared" si="135"/>
        <v/>
      </c>
      <c r="AJ384" s="86" t="str">
        <f t="shared" si="136"/>
        <v/>
      </c>
      <c r="AK384" s="87">
        <f t="shared" si="137"/>
        <v>0</v>
      </c>
      <c r="AL384" s="88" t="b">
        <f t="shared" si="152"/>
        <v>0</v>
      </c>
      <c r="AM384" s="88" t="b">
        <f t="shared" si="152"/>
        <v>0</v>
      </c>
      <c r="AN384" s="88" t="b">
        <f t="shared" si="152"/>
        <v>0</v>
      </c>
      <c r="AO384" s="88" t="b">
        <f t="shared" si="151"/>
        <v>0</v>
      </c>
      <c r="AP384" s="88" t="b">
        <f t="shared" si="151"/>
        <v>0</v>
      </c>
      <c r="AQ384" s="88" t="b">
        <f t="shared" si="151"/>
        <v>0</v>
      </c>
      <c r="AR384" s="88" t="b">
        <f t="shared" si="142"/>
        <v>0</v>
      </c>
      <c r="AS384" s="62">
        <f t="shared" si="138"/>
        <v>0</v>
      </c>
      <c r="AT384" s="88" t="str">
        <f t="shared" si="139"/>
        <v>Days</v>
      </c>
      <c r="AU384" s="89" t="str">
        <f t="shared" si="140"/>
        <v/>
      </c>
      <c r="AV384" s="88" t="str">
        <f t="shared" si="141"/>
        <v>No</v>
      </c>
    </row>
    <row r="385" spans="1:48" s="90" customFormat="1" ht="15" customHeight="1" x14ac:dyDescent="0.25">
      <c r="A385" s="178"/>
      <c r="B385" s="179"/>
      <c r="C385" s="180"/>
      <c r="D385" s="181"/>
      <c r="E385" s="181" t="str">
        <f t="shared" si="144"/>
        <v/>
      </c>
      <c r="F385" s="182" t="str">
        <f>IF(ISBLANK(D385)=TRUE,"",IF($B385="Days",VLOOKUP(D385,$F$1:$G$1,2,FALSE),((E385-D385)*24)-#REF!))</f>
        <v/>
      </c>
      <c r="G385" s="181"/>
      <c r="H385" s="181" t="str">
        <f t="shared" si="145"/>
        <v/>
      </c>
      <c r="I385" s="182" t="str">
        <f>IF(ISBLANK(G385)=TRUE,"",IF($B385="Days",VLOOKUP(G385,$F$1:$G$1,2,FALSE),((H385-G385)*24)-#REF!))</f>
        <v/>
      </c>
      <c r="J385" s="181"/>
      <c r="K385" s="181" t="str">
        <f t="shared" si="146"/>
        <v/>
      </c>
      <c r="L385" s="182" t="str">
        <f>IF(ISBLANK(J385)=TRUE,"",IF($B385="Days",VLOOKUP(J385,$F$1:$G$1,2,FALSE),((K385-J385)*24)-#REF!))</f>
        <v/>
      </c>
      <c r="M385" s="181"/>
      <c r="N385" s="181" t="str">
        <f t="shared" si="147"/>
        <v/>
      </c>
      <c r="O385" s="182" t="str">
        <f>IF(ISBLANK(M385)=TRUE,"",IF($B385="Days",VLOOKUP(M385,$F$1:$G$1,2,FALSE),((N385-M385)*24)-#REF!))</f>
        <v/>
      </c>
      <c r="P385" s="181"/>
      <c r="Q385" s="181" t="str">
        <f t="shared" si="148"/>
        <v/>
      </c>
      <c r="R385" s="182" t="str">
        <f>IF(ISBLANK(P385)=TRUE,"",IF($B385="Days",VLOOKUP(P385,$F$1:$G$1,2,FALSE),((Q385-P385)*24)-#REF!))</f>
        <v/>
      </c>
      <c r="S385" s="181"/>
      <c r="T385" s="181" t="str">
        <f t="shared" si="149"/>
        <v/>
      </c>
      <c r="U385" s="182" t="str">
        <f>IF(ISBLANK(S385)=TRUE,"",IF($B385="Days",VLOOKUP(S385,$F$1:$G$1,2,FALSE),((T385-S385)*24)-#REF!))</f>
        <v/>
      </c>
      <c r="V385" s="181"/>
      <c r="W385" s="181" t="str">
        <f t="shared" si="150"/>
        <v/>
      </c>
      <c r="X385" s="182" t="str">
        <f>IF(ISBLANK(V385)=TRUE,"",IF($B385="Days",VLOOKUP(V385,$F$1:$G$1,2,FALSE),((W385-V385)*24)-#REF!))</f>
        <v/>
      </c>
      <c r="Y385" s="56" t="str">
        <f>IFERROR(VLOOKUP(A385,#REF!,5,FALSE),"")</f>
        <v/>
      </c>
      <c r="Z385" s="56" t="str">
        <f t="shared" si="126"/>
        <v/>
      </c>
      <c r="AA385" s="56" t="str">
        <f t="shared" si="127"/>
        <v/>
      </c>
      <c r="AB385" s="57" t="str">
        <f t="shared" si="128"/>
        <v/>
      </c>
      <c r="AC385" s="57" t="str">
        <f t="shared" si="129"/>
        <v/>
      </c>
      <c r="AD385" s="86" t="str">
        <f t="shared" si="130"/>
        <v/>
      </c>
      <c r="AE385" s="86" t="str">
        <f t="shared" si="131"/>
        <v/>
      </c>
      <c r="AF385" s="86" t="str">
        <f t="shared" si="132"/>
        <v/>
      </c>
      <c r="AG385" s="86" t="str">
        <f t="shared" si="133"/>
        <v/>
      </c>
      <c r="AH385" s="86" t="str">
        <f t="shared" si="134"/>
        <v/>
      </c>
      <c r="AI385" s="86" t="str">
        <f t="shared" si="135"/>
        <v/>
      </c>
      <c r="AJ385" s="86" t="str">
        <f t="shared" si="136"/>
        <v/>
      </c>
      <c r="AK385" s="87">
        <f t="shared" si="137"/>
        <v>0</v>
      </c>
      <c r="AL385" s="88" t="b">
        <f t="shared" si="152"/>
        <v>0</v>
      </c>
      <c r="AM385" s="88" t="b">
        <f t="shared" si="152"/>
        <v>0</v>
      </c>
      <c r="AN385" s="88" t="b">
        <f t="shared" si="152"/>
        <v>0</v>
      </c>
      <c r="AO385" s="88" t="b">
        <f t="shared" si="151"/>
        <v>0</v>
      </c>
      <c r="AP385" s="88" t="b">
        <f t="shared" si="151"/>
        <v>0</v>
      </c>
      <c r="AQ385" s="88" t="b">
        <f t="shared" si="151"/>
        <v>0</v>
      </c>
      <c r="AR385" s="88" t="b">
        <f t="shared" si="142"/>
        <v>0</v>
      </c>
      <c r="AS385" s="62">
        <f t="shared" si="138"/>
        <v>0</v>
      </c>
      <c r="AT385" s="88" t="str">
        <f t="shared" si="139"/>
        <v>Days</v>
      </c>
      <c r="AU385" s="89" t="str">
        <f t="shared" si="140"/>
        <v/>
      </c>
      <c r="AV385" s="88" t="str">
        <f t="shared" si="141"/>
        <v>No</v>
      </c>
    </row>
    <row r="386" spans="1:48" s="90" customFormat="1" ht="15" customHeight="1" x14ac:dyDescent="0.25">
      <c r="A386" s="178"/>
      <c r="B386" s="179"/>
      <c r="C386" s="180"/>
      <c r="D386" s="181"/>
      <c r="E386" s="181" t="str">
        <f t="shared" si="144"/>
        <v/>
      </c>
      <c r="F386" s="182" t="str">
        <f>IF(ISBLANK(D386)=TRUE,"",IF($B386="Days",VLOOKUP(D386,$F$1:$G$1,2,FALSE),((E386-D386)*24)-#REF!))</f>
        <v/>
      </c>
      <c r="G386" s="181"/>
      <c r="H386" s="181" t="str">
        <f t="shared" si="145"/>
        <v/>
      </c>
      <c r="I386" s="182" t="str">
        <f>IF(ISBLANK(G386)=TRUE,"",IF($B386="Days",VLOOKUP(G386,$F$1:$G$1,2,FALSE),((H386-G386)*24)-#REF!))</f>
        <v/>
      </c>
      <c r="J386" s="181"/>
      <c r="K386" s="181" t="str">
        <f t="shared" si="146"/>
        <v/>
      </c>
      <c r="L386" s="182" t="str">
        <f>IF(ISBLANK(J386)=TRUE,"",IF($B386="Days",VLOOKUP(J386,$F$1:$G$1,2,FALSE),((K386-J386)*24)-#REF!))</f>
        <v/>
      </c>
      <c r="M386" s="181"/>
      <c r="N386" s="181" t="str">
        <f t="shared" si="147"/>
        <v/>
      </c>
      <c r="O386" s="182" t="str">
        <f>IF(ISBLANK(M386)=TRUE,"",IF($B386="Days",VLOOKUP(M386,$F$1:$G$1,2,FALSE),((N386-M386)*24)-#REF!))</f>
        <v/>
      </c>
      <c r="P386" s="181"/>
      <c r="Q386" s="181" t="str">
        <f t="shared" si="148"/>
        <v/>
      </c>
      <c r="R386" s="182" t="str">
        <f>IF(ISBLANK(P386)=TRUE,"",IF($B386="Days",VLOOKUP(P386,$F$1:$G$1,2,FALSE),((Q386-P386)*24)-#REF!))</f>
        <v/>
      </c>
      <c r="S386" s="181"/>
      <c r="T386" s="181" t="str">
        <f t="shared" si="149"/>
        <v/>
      </c>
      <c r="U386" s="182" t="str">
        <f>IF(ISBLANK(S386)=TRUE,"",IF($B386="Days",VLOOKUP(S386,$F$1:$G$1,2,FALSE),((T386-S386)*24)-#REF!))</f>
        <v/>
      </c>
      <c r="V386" s="181"/>
      <c r="W386" s="181" t="str">
        <f t="shared" si="150"/>
        <v/>
      </c>
      <c r="X386" s="182" t="str">
        <f>IF(ISBLANK(V386)=TRUE,"",IF($B386="Days",VLOOKUP(V386,$F$1:$G$1,2,FALSE),((W386-V386)*24)-#REF!))</f>
        <v/>
      </c>
      <c r="Y386" s="56" t="str">
        <f>IFERROR(VLOOKUP(A386,#REF!,5,FALSE),"")</f>
        <v/>
      </c>
      <c r="Z386" s="56" t="str">
        <f t="shared" si="126"/>
        <v/>
      </c>
      <c r="AA386" s="56" t="str">
        <f t="shared" si="127"/>
        <v/>
      </c>
      <c r="AB386" s="57" t="str">
        <f t="shared" si="128"/>
        <v/>
      </c>
      <c r="AC386" s="57" t="str">
        <f t="shared" si="129"/>
        <v/>
      </c>
      <c r="AD386" s="86" t="str">
        <f t="shared" si="130"/>
        <v/>
      </c>
      <c r="AE386" s="86" t="str">
        <f t="shared" si="131"/>
        <v/>
      </c>
      <c r="AF386" s="86" t="str">
        <f t="shared" si="132"/>
        <v/>
      </c>
      <c r="AG386" s="86" t="str">
        <f t="shared" si="133"/>
        <v/>
      </c>
      <c r="AH386" s="86" t="str">
        <f t="shared" si="134"/>
        <v/>
      </c>
      <c r="AI386" s="86" t="str">
        <f t="shared" si="135"/>
        <v/>
      </c>
      <c r="AJ386" s="86" t="str">
        <f t="shared" si="136"/>
        <v/>
      </c>
      <c r="AK386" s="87">
        <f t="shared" si="137"/>
        <v>0</v>
      </c>
      <c r="AL386" s="88" t="b">
        <f t="shared" si="152"/>
        <v>0</v>
      </c>
      <c r="AM386" s="88" t="b">
        <f t="shared" si="152"/>
        <v>0</v>
      </c>
      <c r="AN386" s="88" t="b">
        <f t="shared" si="152"/>
        <v>0</v>
      </c>
      <c r="AO386" s="88" t="b">
        <f t="shared" si="151"/>
        <v>0</v>
      </c>
      <c r="AP386" s="88" t="b">
        <f t="shared" si="151"/>
        <v>0</v>
      </c>
      <c r="AQ386" s="88" t="b">
        <f t="shared" si="151"/>
        <v>0</v>
      </c>
      <c r="AR386" s="88" t="b">
        <f t="shared" si="142"/>
        <v>0</v>
      </c>
      <c r="AS386" s="62">
        <f t="shared" si="138"/>
        <v>0</v>
      </c>
      <c r="AT386" s="88" t="str">
        <f t="shared" si="139"/>
        <v>Days</v>
      </c>
      <c r="AU386" s="89" t="str">
        <f t="shared" si="140"/>
        <v/>
      </c>
      <c r="AV386" s="88" t="str">
        <f t="shared" si="141"/>
        <v>No</v>
      </c>
    </row>
    <row r="387" spans="1:48" s="90" customFormat="1" ht="15" customHeight="1" x14ac:dyDescent="0.25">
      <c r="A387" s="178"/>
      <c r="B387" s="179"/>
      <c r="C387" s="180"/>
      <c r="D387" s="181"/>
      <c r="E387" s="181" t="str">
        <f t="shared" si="144"/>
        <v/>
      </c>
      <c r="F387" s="182" t="str">
        <f>IF(ISBLANK(D387)=TRUE,"",IF($B387="Days",VLOOKUP(D387,$F$1:$G$1,2,FALSE),((E387-D387)*24)-#REF!))</f>
        <v/>
      </c>
      <c r="G387" s="181"/>
      <c r="H387" s="181" t="str">
        <f t="shared" si="145"/>
        <v/>
      </c>
      <c r="I387" s="182" t="str">
        <f>IF(ISBLANK(G387)=TRUE,"",IF($B387="Days",VLOOKUP(G387,$F$1:$G$1,2,FALSE),((H387-G387)*24)-#REF!))</f>
        <v/>
      </c>
      <c r="J387" s="181"/>
      <c r="K387" s="181" t="str">
        <f t="shared" si="146"/>
        <v/>
      </c>
      <c r="L387" s="182" t="str">
        <f>IF(ISBLANK(J387)=TRUE,"",IF($B387="Days",VLOOKUP(J387,$F$1:$G$1,2,FALSE),((K387-J387)*24)-#REF!))</f>
        <v/>
      </c>
      <c r="M387" s="181"/>
      <c r="N387" s="181" t="str">
        <f t="shared" si="147"/>
        <v/>
      </c>
      <c r="O387" s="182" t="str">
        <f>IF(ISBLANK(M387)=TRUE,"",IF($B387="Days",VLOOKUP(M387,$F$1:$G$1,2,FALSE),((N387-M387)*24)-#REF!))</f>
        <v/>
      </c>
      <c r="P387" s="181"/>
      <c r="Q387" s="181" t="str">
        <f t="shared" si="148"/>
        <v/>
      </c>
      <c r="R387" s="182" t="str">
        <f>IF(ISBLANK(P387)=TRUE,"",IF($B387="Days",VLOOKUP(P387,$F$1:$G$1,2,FALSE),((Q387-P387)*24)-#REF!))</f>
        <v/>
      </c>
      <c r="S387" s="181"/>
      <c r="T387" s="181" t="str">
        <f t="shared" si="149"/>
        <v/>
      </c>
      <c r="U387" s="182" t="str">
        <f>IF(ISBLANK(S387)=TRUE,"",IF($B387="Days",VLOOKUP(S387,$F$1:$G$1,2,FALSE),((T387-S387)*24)-#REF!))</f>
        <v/>
      </c>
      <c r="V387" s="181"/>
      <c r="W387" s="181" t="str">
        <f t="shared" si="150"/>
        <v/>
      </c>
      <c r="X387" s="182" t="str">
        <f>IF(ISBLANK(V387)=TRUE,"",IF($B387="Days",VLOOKUP(V387,$F$1:$G$1,2,FALSE),((W387-V387)*24)-#REF!))</f>
        <v/>
      </c>
      <c r="Y387" s="56" t="str">
        <f>IFERROR(VLOOKUP(A387,#REF!,5,FALSE),"")</f>
        <v/>
      </c>
      <c r="Z387" s="56" t="str">
        <f t="shared" si="126"/>
        <v/>
      </c>
      <c r="AA387" s="56" t="str">
        <f t="shared" si="127"/>
        <v/>
      </c>
      <c r="AB387" s="57" t="str">
        <f t="shared" si="128"/>
        <v/>
      </c>
      <c r="AC387" s="57" t="str">
        <f t="shared" si="129"/>
        <v/>
      </c>
      <c r="AD387" s="86" t="str">
        <f t="shared" si="130"/>
        <v/>
      </c>
      <c r="AE387" s="86" t="str">
        <f t="shared" si="131"/>
        <v/>
      </c>
      <c r="AF387" s="86" t="str">
        <f t="shared" si="132"/>
        <v/>
      </c>
      <c r="AG387" s="86" t="str">
        <f t="shared" si="133"/>
        <v/>
      </c>
      <c r="AH387" s="86" t="str">
        <f t="shared" si="134"/>
        <v/>
      </c>
      <c r="AI387" s="86" t="str">
        <f t="shared" si="135"/>
        <v/>
      </c>
      <c r="AJ387" s="86" t="str">
        <f t="shared" si="136"/>
        <v/>
      </c>
      <c r="AK387" s="87">
        <f t="shared" si="137"/>
        <v>0</v>
      </c>
      <c r="AL387" s="88" t="b">
        <f t="shared" si="152"/>
        <v>0</v>
      </c>
      <c r="AM387" s="88" t="b">
        <f t="shared" si="152"/>
        <v>0</v>
      </c>
      <c r="AN387" s="88" t="b">
        <f t="shared" si="152"/>
        <v>0</v>
      </c>
      <c r="AO387" s="88" t="b">
        <f t="shared" si="151"/>
        <v>0</v>
      </c>
      <c r="AP387" s="88" t="b">
        <f t="shared" si="151"/>
        <v>0</v>
      </c>
      <c r="AQ387" s="88" t="b">
        <f t="shared" si="151"/>
        <v>0</v>
      </c>
      <c r="AR387" s="88" t="b">
        <f t="shared" si="142"/>
        <v>0</v>
      </c>
      <c r="AS387" s="62">
        <f t="shared" si="138"/>
        <v>0</v>
      </c>
      <c r="AT387" s="88" t="str">
        <f t="shared" si="139"/>
        <v>Days</v>
      </c>
      <c r="AU387" s="89" t="str">
        <f t="shared" si="140"/>
        <v/>
      </c>
      <c r="AV387" s="88" t="str">
        <f t="shared" si="141"/>
        <v>No</v>
      </c>
    </row>
    <row r="388" spans="1:48" s="90" customFormat="1" ht="15" customHeight="1" x14ac:dyDescent="0.25">
      <c r="A388" s="178"/>
      <c r="B388" s="179"/>
      <c r="C388" s="180"/>
      <c r="D388" s="181"/>
      <c r="E388" s="181" t="str">
        <f t="shared" si="144"/>
        <v/>
      </c>
      <c r="F388" s="182" t="str">
        <f>IF(ISBLANK(D388)=TRUE,"",IF($B388="Days",VLOOKUP(D388,$F$1:$G$1,2,FALSE),((E388-D388)*24)-#REF!))</f>
        <v/>
      </c>
      <c r="G388" s="181"/>
      <c r="H388" s="181" t="str">
        <f t="shared" si="145"/>
        <v/>
      </c>
      <c r="I388" s="182" t="str">
        <f>IF(ISBLANK(G388)=TRUE,"",IF($B388="Days",VLOOKUP(G388,$F$1:$G$1,2,FALSE),((H388-G388)*24)-#REF!))</f>
        <v/>
      </c>
      <c r="J388" s="181"/>
      <c r="K388" s="181" t="str">
        <f t="shared" si="146"/>
        <v/>
      </c>
      <c r="L388" s="182" t="str">
        <f>IF(ISBLANK(J388)=TRUE,"",IF($B388="Days",VLOOKUP(J388,$F$1:$G$1,2,FALSE),((K388-J388)*24)-#REF!))</f>
        <v/>
      </c>
      <c r="M388" s="181"/>
      <c r="N388" s="181" t="str">
        <f t="shared" si="147"/>
        <v/>
      </c>
      <c r="O388" s="182" t="str">
        <f>IF(ISBLANK(M388)=TRUE,"",IF($B388="Days",VLOOKUP(M388,$F$1:$G$1,2,FALSE),((N388-M388)*24)-#REF!))</f>
        <v/>
      </c>
      <c r="P388" s="181"/>
      <c r="Q388" s="181" t="str">
        <f t="shared" si="148"/>
        <v/>
      </c>
      <c r="R388" s="182" t="str">
        <f>IF(ISBLANK(P388)=TRUE,"",IF($B388="Days",VLOOKUP(P388,$F$1:$G$1,2,FALSE),((Q388-P388)*24)-#REF!))</f>
        <v/>
      </c>
      <c r="S388" s="181"/>
      <c r="T388" s="181" t="str">
        <f t="shared" si="149"/>
        <v/>
      </c>
      <c r="U388" s="182" t="str">
        <f>IF(ISBLANK(S388)=TRUE,"",IF($B388="Days",VLOOKUP(S388,$F$1:$G$1,2,FALSE),((T388-S388)*24)-#REF!))</f>
        <v/>
      </c>
      <c r="V388" s="181"/>
      <c r="W388" s="181" t="str">
        <f t="shared" si="150"/>
        <v/>
      </c>
      <c r="X388" s="182" t="str">
        <f>IF(ISBLANK(V388)=TRUE,"",IF($B388="Days",VLOOKUP(V388,$F$1:$G$1,2,FALSE),((W388-V388)*24)-#REF!))</f>
        <v/>
      </c>
      <c r="Y388" s="56" t="str">
        <f>IFERROR(VLOOKUP(A388,#REF!,5,FALSE),"")</f>
        <v/>
      </c>
      <c r="Z388" s="56" t="str">
        <f t="shared" si="126"/>
        <v/>
      </c>
      <c r="AA388" s="56" t="str">
        <f t="shared" si="127"/>
        <v/>
      </c>
      <c r="AB388" s="57" t="str">
        <f t="shared" si="128"/>
        <v/>
      </c>
      <c r="AC388" s="57" t="str">
        <f t="shared" si="129"/>
        <v/>
      </c>
      <c r="AD388" s="86" t="str">
        <f t="shared" si="130"/>
        <v/>
      </c>
      <c r="AE388" s="86" t="str">
        <f t="shared" si="131"/>
        <v/>
      </c>
      <c r="AF388" s="86" t="str">
        <f t="shared" si="132"/>
        <v/>
      </c>
      <c r="AG388" s="86" t="str">
        <f t="shared" si="133"/>
        <v/>
      </c>
      <c r="AH388" s="86" t="str">
        <f t="shared" si="134"/>
        <v/>
      </c>
      <c r="AI388" s="86" t="str">
        <f t="shared" si="135"/>
        <v/>
      </c>
      <c r="AJ388" s="86" t="str">
        <f t="shared" si="136"/>
        <v/>
      </c>
      <c r="AK388" s="87">
        <f t="shared" si="137"/>
        <v>0</v>
      </c>
      <c r="AL388" s="88" t="b">
        <f t="shared" si="152"/>
        <v>0</v>
      </c>
      <c r="AM388" s="88" t="b">
        <f t="shared" si="152"/>
        <v>0</v>
      </c>
      <c r="AN388" s="88" t="b">
        <f t="shared" si="152"/>
        <v>0</v>
      </c>
      <c r="AO388" s="88" t="b">
        <f t="shared" si="151"/>
        <v>0</v>
      </c>
      <c r="AP388" s="88" t="b">
        <f t="shared" si="151"/>
        <v>0</v>
      </c>
      <c r="AQ388" s="88" t="b">
        <f t="shared" si="151"/>
        <v>0</v>
      </c>
      <c r="AR388" s="88" t="b">
        <f t="shared" si="142"/>
        <v>0</v>
      </c>
      <c r="AS388" s="62">
        <f t="shared" si="138"/>
        <v>0</v>
      </c>
      <c r="AT388" s="88" t="str">
        <f t="shared" si="139"/>
        <v>Days</v>
      </c>
      <c r="AU388" s="89" t="str">
        <f t="shared" si="140"/>
        <v/>
      </c>
      <c r="AV388" s="88" t="str">
        <f t="shared" si="141"/>
        <v>No</v>
      </c>
    </row>
    <row r="389" spans="1:48" s="90" customFormat="1" ht="15" customHeight="1" x14ac:dyDescent="0.25">
      <c r="A389" s="178"/>
      <c r="B389" s="179"/>
      <c r="C389" s="180"/>
      <c r="D389" s="181"/>
      <c r="E389" s="181" t="str">
        <f t="shared" si="144"/>
        <v/>
      </c>
      <c r="F389" s="182" t="str">
        <f>IF(ISBLANK(D389)=TRUE,"",IF($B389="Days",VLOOKUP(D389,$F$1:$G$1,2,FALSE),((E389-D389)*24)-#REF!))</f>
        <v/>
      </c>
      <c r="G389" s="181"/>
      <c r="H389" s="181" t="str">
        <f t="shared" si="145"/>
        <v/>
      </c>
      <c r="I389" s="182" t="str">
        <f>IF(ISBLANK(G389)=TRUE,"",IF($B389="Days",VLOOKUP(G389,$F$1:$G$1,2,FALSE),((H389-G389)*24)-#REF!))</f>
        <v/>
      </c>
      <c r="J389" s="181"/>
      <c r="K389" s="181" t="str">
        <f t="shared" si="146"/>
        <v/>
      </c>
      <c r="L389" s="182" t="str">
        <f>IF(ISBLANK(J389)=TRUE,"",IF($B389="Days",VLOOKUP(J389,$F$1:$G$1,2,FALSE),((K389-J389)*24)-#REF!))</f>
        <v/>
      </c>
      <c r="M389" s="181"/>
      <c r="N389" s="181" t="str">
        <f t="shared" si="147"/>
        <v/>
      </c>
      <c r="O389" s="182" t="str">
        <f>IF(ISBLANK(M389)=TRUE,"",IF($B389="Days",VLOOKUP(M389,$F$1:$G$1,2,FALSE),((N389-M389)*24)-#REF!))</f>
        <v/>
      </c>
      <c r="P389" s="181"/>
      <c r="Q389" s="181" t="str">
        <f t="shared" si="148"/>
        <v/>
      </c>
      <c r="R389" s="182" t="str">
        <f>IF(ISBLANK(P389)=TRUE,"",IF($B389="Days",VLOOKUP(P389,$F$1:$G$1,2,FALSE),((Q389-P389)*24)-#REF!))</f>
        <v/>
      </c>
      <c r="S389" s="181"/>
      <c r="T389" s="181" t="str">
        <f t="shared" si="149"/>
        <v/>
      </c>
      <c r="U389" s="182" t="str">
        <f>IF(ISBLANK(S389)=TRUE,"",IF($B389="Days",VLOOKUP(S389,$F$1:$G$1,2,FALSE),((T389-S389)*24)-#REF!))</f>
        <v/>
      </c>
      <c r="V389" s="181"/>
      <c r="W389" s="181" t="str">
        <f t="shared" si="150"/>
        <v/>
      </c>
      <c r="X389" s="182" t="str">
        <f>IF(ISBLANK(V389)=TRUE,"",IF($B389="Days",VLOOKUP(V389,$F$1:$G$1,2,FALSE),((W389-V389)*24)-#REF!))</f>
        <v/>
      </c>
      <c r="Y389" s="56" t="str">
        <f>IFERROR(VLOOKUP(A389,#REF!,5,FALSE),"")</f>
        <v/>
      </c>
      <c r="Z389" s="56" t="str">
        <f t="shared" si="126"/>
        <v/>
      </c>
      <c r="AA389" s="56" t="str">
        <f t="shared" si="127"/>
        <v/>
      </c>
      <c r="AB389" s="57" t="str">
        <f t="shared" si="128"/>
        <v/>
      </c>
      <c r="AC389" s="57" t="str">
        <f t="shared" si="129"/>
        <v/>
      </c>
      <c r="AD389" s="86" t="str">
        <f t="shared" si="130"/>
        <v/>
      </c>
      <c r="AE389" s="86" t="str">
        <f t="shared" si="131"/>
        <v/>
      </c>
      <c r="AF389" s="86" t="str">
        <f t="shared" si="132"/>
        <v/>
      </c>
      <c r="AG389" s="86" t="str">
        <f t="shared" si="133"/>
        <v/>
      </c>
      <c r="AH389" s="86" t="str">
        <f t="shared" si="134"/>
        <v/>
      </c>
      <c r="AI389" s="86" t="str">
        <f t="shared" si="135"/>
        <v/>
      </c>
      <c r="AJ389" s="86" t="str">
        <f t="shared" si="136"/>
        <v/>
      </c>
      <c r="AK389" s="87">
        <f t="shared" si="137"/>
        <v>0</v>
      </c>
      <c r="AL389" s="88" t="b">
        <f t="shared" si="152"/>
        <v>0</v>
      </c>
      <c r="AM389" s="88" t="b">
        <f t="shared" si="152"/>
        <v>0</v>
      </c>
      <c r="AN389" s="88" t="b">
        <f t="shared" si="152"/>
        <v>0</v>
      </c>
      <c r="AO389" s="88" t="b">
        <f t="shared" si="151"/>
        <v>0</v>
      </c>
      <c r="AP389" s="88" t="b">
        <f t="shared" si="151"/>
        <v>0</v>
      </c>
      <c r="AQ389" s="88" t="b">
        <f t="shared" si="151"/>
        <v>0</v>
      </c>
      <c r="AR389" s="88" t="b">
        <f t="shared" si="142"/>
        <v>0</v>
      </c>
      <c r="AS389" s="62">
        <f t="shared" si="138"/>
        <v>0</v>
      </c>
      <c r="AT389" s="88" t="str">
        <f t="shared" si="139"/>
        <v>Days</v>
      </c>
      <c r="AU389" s="89" t="str">
        <f t="shared" si="140"/>
        <v/>
      </c>
      <c r="AV389" s="88" t="str">
        <f t="shared" si="141"/>
        <v>No</v>
      </c>
    </row>
    <row r="390" spans="1:48" s="90" customFormat="1" ht="15" customHeight="1" x14ac:dyDescent="0.25">
      <c r="A390" s="178"/>
      <c r="B390" s="179"/>
      <c r="C390" s="180"/>
      <c r="D390" s="181"/>
      <c r="E390" s="181" t="str">
        <f t="shared" si="144"/>
        <v/>
      </c>
      <c r="F390" s="182" t="str">
        <f>IF(ISBLANK(D390)=TRUE,"",IF($B390="Days",VLOOKUP(D390,$F$1:$G$1,2,FALSE),((E390-D390)*24)-#REF!))</f>
        <v/>
      </c>
      <c r="G390" s="181"/>
      <c r="H390" s="181" t="str">
        <f t="shared" si="145"/>
        <v/>
      </c>
      <c r="I390" s="182" t="str">
        <f>IF(ISBLANK(G390)=TRUE,"",IF($B390="Days",VLOOKUP(G390,$F$1:$G$1,2,FALSE),((H390-G390)*24)-#REF!))</f>
        <v/>
      </c>
      <c r="J390" s="181"/>
      <c r="K390" s="181" t="str">
        <f t="shared" si="146"/>
        <v/>
      </c>
      <c r="L390" s="182" t="str">
        <f>IF(ISBLANK(J390)=TRUE,"",IF($B390="Days",VLOOKUP(J390,$F$1:$G$1,2,FALSE),((K390-J390)*24)-#REF!))</f>
        <v/>
      </c>
      <c r="M390" s="181"/>
      <c r="N390" s="181" t="str">
        <f t="shared" si="147"/>
        <v/>
      </c>
      <c r="O390" s="182" t="str">
        <f>IF(ISBLANK(M390)=TRUE,"",IF($B390="Days",VLOOKUP(M390,$F$1:$G$1,2,FALSE),((N390-M390)*24)-#REF!))</f>
        <v/>
      </c>
      <c r="P390" s="181"/>
      <c r="Q390" s="181" t="str">
        <f t="shared" si="148"/>
        <v/>
      </c>
      <c r="R390" s="182" t="str">
        <f>IF(ISBLANK(P390)=TRUE,"",IF($B390="Days",VLOOKUP(P390,$F$1:$G$1,2,FALSE),((Q390-P390)*24)-#REF!))</f>
        <v/>
      </c>
      <c r="S390" s="181"/>
      <c r="T390" s="181" t="str">
        <f t="shared" si="149"/>
        <v/>
      </c>
      <c r="U390" s="182" t="str">
        <f>IF(ISBLANK(S390)=TRUE,"",IF($B390="Days",VLOOKUP(S390,$F$1:$G$1,2,FALSE),((T390-S390)*24)-#REF!))</f>
        <v/>
      </c>
      <c r="V390" s="181"/>
      <c r="W390" s="181" t="str">
        <f t="shared" si="150"/>
        <v/>
      </c>
      <c r="X390" s="182" t="str">
        <f>IF(ISBLANK(V390)=TRUE,"",IF($B390="Days",VLOOKUP(V390,$F$1:$G$1,2,FALSE),((W390-V390)*24)-#REF!))</f>
        <v/>
      </c>
      <c r="Y390" s="56" t="str">
        <f>IFERROR(VLOOKUP(A390,#REF!,5,FALSE),"")</f>
        <v/>
      </c>
      <c r="Z390" s="56" t="str">
        <f t="shared" si="126"/>
        <v/>
      </c>
      <c r="AA390" s="56" t="str">
        <f t="shared" si="127"/>
        <v/>
      </c>
      <c r="AB390" s="57" t="str">
        <f t="shared" si="128"/>
        <v/>
      </c>
      <c r="AC390" s="57" t="str">
        <f t="shared" si="129"/>
        <v/>
      </c>
      <c r="AD390" s="86" t="str">
        <f t="shared" si="130"/>
        <v/>
      </c>
      <c r="AE390" s="86" t="str">
        <f t="shared" si="131"/>
        <v/>
      </c>
      <c r="AF390" s="86" t="str">
        <f t="shared" si="132"/>
        <v/>
      </c>
      <c r="AG390" s="86" t="str">
        <f t="shared" si="133"/>
        <v/>
      </c>
      <c r="AH390" s="86" t="str">
        <f t="shared" si="134"/>
        <v/>
      </c>
      <c r="AI390" s="86" t="str">
        <f t="shared" si="135"/>
        <v/>
      </c>
      <c r="AJ390" s="86" t="str">
        <f t="shared" si="136"/>
        <v/>
      </c>
      <c r="AK390" s="87">
        <f t="shared" si="137"/>
        <v>0</v>
      </c>
      <c r="AL390" s="88" t="b">
        <f t="shared" si="152"/>
        <v>0</v>
      </c>
      <c r="AM390" s="88" t="b">
        <f t="shared" si="152"/>
        <v>0</v>
      </c>
      <c r="AN390" s="88" t="b">
        <f t="shared" si="152"/>
        <v>0</v>
      </c>
      <c r="AO390" s="88" t="b">
        <f t="shared" si="151"/>
        <v>0</v>
      </c>
      <c r="AP390" s="88" t="b">
        <f t="shared" si="151"/>
        <v>0</v>
      </c>
      <c r="AQ390" s="88" t="b">
        <f t="shared" si="151"/>
        <v>0</v>
      </c>
      <c r="AR390" s="88" t="b">
        <f t="shared" si="142"/>
        <v>0</v>
      </c>
      <c r="AS390" s="62">
        <f t="shared" si="138"/>
        <v>0</v>
      </c>
      <c r="AT390" s="88" t="str">
        <f t="shared" si="139"/>
        <v>Days</v>
      </c>
      <c r="AU390" s="89" t="str">
        <f t="shared" si="140"/>
        <v/>
      </c>
      <c r="AV390" s="88" t="str">
        <f t="shared" si="141"/>
        <v>No</v>
      </c>
    </row>
    <row r="391" spans="1:48" s="90" customFormat="1" ht="15" customHeight="1" x14ac:dyDescent="0.25">
      <c r="A391" s="178"/>
      <c r="B391" s="179"/>
      <c r="C391" s="180"/>
      <c r="D391" s="181"/>
      <c r="E391" s="181" t="str">
        <f t="shared" si="144"/>
        <v/>
      </c>
      <c r="F391" s="182" t="str">
        <f>IF(ISBLANK(D391)=TRUE,"",IF($B391="Days",VLOOKUP(D391,$F$1:$G$1,2,FALSE),((E391-D391)*24)-#REF!))</f>
        <v/>
      </c>
      <c r="G391" s="181"/>
      <c r="H391" s="181" t="str">
        <f t="shared" si="145"/>
        <v/>
      </c>
      <c r="I391" s="182" t="str">
        <f>IF(ISBLANK(G391)=TRUE,"",IF($B391="Days",VLOOKUP(G391,$F$1:$G$1,2,FALSE),((H391-G391)*24)-#REF!))</f>
        <v/>
      </c>
      <c r="J391" s="181"/>
      <c r="K391" s="181" t="str">
        <f t="shared" si="146"/>
        <v/>
      </c>
      <c r="L391" s="182" t="str">
        <f>IF(ISBLANK(J391)=TRUE,"",IF($B391="Days",VLOOKUP(J391,$F$1:$G$1,2,FALSE),((K391-J391)*24)-#REF!))</f>
        <v/>
      </c>
      <c r="M391" s="181"/>
      <c r="N391" s="181" t="str">
        <f t="shared" si="147"/>
        <v/>
      </c>
      <c r="O391" s="182" t="str">
        <f>IF(ISBLANK(M391)=TRUE,"",IF($B391="Days",VLOOKUP(M391,$F$1:$G$1,2,FALSE),((N391-M391)*24)-#REF!))</f>
        <v/>
      </c>
      <c r="P391" s="181"/>
      <c r="Q391" s="181" t="str">
        <f t="shared" si="148"/>
        <v/>
      </c>
      <c r="R391" s="182" t="str">
        <f>IF(ISBLANK(P391)=TRUE,"",IF($B391="Days",VLOOKUP(P391,$F$1:$G$1,2,FALSE),((Q391-P391)*24)-#REF!))</f>
        <v/>
      </c>
      <c r="S391" s="181"/>
      <c r="T391" s="181" t="str">
        <f t="shared" si="149"/>
        <v/>
      </c>
      <c r="U391" s="182" t="str">
        <f>IF(ISBLANK(S391)=TRUE,"",IF($B391="Days",VLOOKUP(S391,$F$1:$G$1,2,FALSE),((T391-S391)*24)-#REF!))</f>
        <v/>
      </c>
      <c r="V391" s="181"/>
      <c r="W391" s="181" t="str">
        <f t="shared" si="150"/>
        <v/>
      </c>
      <c r="X391" s="182" t="str">
        <f>IF(ISBLANK(V391)=TRUE,"",IF($B391="Days",VLOOKUP(V391,$F$1:$G$1,2,FALSE),((W391-V391)*24)-#REF!))</f>
        <v/>
      </c>
      <c r="Y391" s="56" t="str">
        <f>IFERROR(VLOOKUP(A391,#REF!,5,FALSE),"")</f>
        <v/>
      </c>
      <c r="Z391" s="56" t="str">
        <f t="shared" si="126"/>
        <v/>
      </c>
      <c r="AA391" s="56" t="str">
        <f t="shared" si="127"/>
        <v/>
      </c>
      <c r="AB391" s="57" t="str">
        <f t="shared" si="128"/>
        <v/>
      </c>
      <c r="AC391" s="57" t="str">
        <f t="shared" si="129"/>
        <v/>
      </c>
      <c r="AD391" s="86" t="str">
        <f t="shared" si="130"/>
        <v/>
      </c>
      <c r="AE391" s="86" t="str">
        <f t="shared" si="131"/>
        <v/>
      </c>
      <c r="AF391" s="86" t="str">
        <f t="shared" si="132"/>
        <v/>
      </c>
      <c r="AG391" s="86" t="str">
        <f t="shared" si="133"/>
        <v/>
      </c>
      <c r="AH391" s="86" t="str">
        <f t="shared" si="134"/>
        <v/>
      </c>
      <c r="AI391" s="86" t="str">
        <f t="shared" si="135"/>
        <v/>
      </c>
      <c r="AJ391" s="86" t="str">
        <f t="shared" si="136"/>
        <v/>
      </c>
      <c r="AK391" s="87">
        <f t="shared" si="137"/>
        <v>0</v>
      </c>
      <c r="AL391" s="88" t="b">
        <f t="shared" si="152"/>
        <v>0</v>
      </c>
      <c r="AM391" s="88" t="b">
        <f t="shared" si="152"/>
        <v>0</v>
      </c>
      <c r="AN391" s="88" t="b">
        <f t="shared" si="152"/>
        <v>0</v>
      </c>
      <c r="AO391" s="88" t="b">
        <f t="shared" si="151"/>
        <v>0</v>
      </c>
      <c r="AP391" s="88" t="b">
        <f t="shared" si="151"/>
        <v>0</v>
      </c>
      <c r="AQ391" s="88" t="b">
        <f t="shared" si="151"/>
        <v>0</v>
      </c>
      <c r="AR391" s="88" t="b">
        <f t="shared" si="142"/>
        <v>0</v>
      </c>
      <c r="AS391" s="62">
        <f t="shared" si="138"/>
        <v>0</v>
      </c>
      <c r="AT391" s="88" t="str">
        <f t="shared" si="139"/>
        <v>Days</v>
      </c>
      <c r="AU391" s="89" t="str">
        <f t="shared" si="140"/>
        <v/>
      </c>
      <c r="AV391" s="88" t="str">
        <f t="shared" si="141"/>
        <v>No</v>
      </c>
    </row>
    <row r="392" spans="1:48" s="90" customFormat="1" ht="15" customHeight="1" x14ac:dyDescent="0.25">
      <c r="A392" s="178"/>
      <c r="B392" s="179"/>
      <c r="C392" s="180"/>
      <c r="D392" s="181"/>
      <c r="E392" s="181" t="str">
        <f t="shared" si="144"/>
        <v/>
      </c>
      <c r="F392" s="182" t="str">
        <f>IF(ISBLANK(D392)=TRUE,"",IF($B392="Days",VLOOKUP(D392,$F$1:$G$1,2,FALSE),((E392-D392)*24)-#REF!))</f>
        <v/>
      </c>
      <c r="G392" s="181"/>
      <c r="H392" s="181" t="str">
        <f t="shared" si="145"/>
        <v/>
      </c>
      <c r="I392" s="182" t="str">
        <f>IF(ISBLANK(G392)=TRUE,"",IF($B392="Days",VLOOKUP(G392,$F$1:$G$1,2,FALSE),((H392-G392)*24)-#REF!))</f>
        <v/>
      </c>
      <c r="J392" s="181"/>
      <c r="K392" s="181" t="str">
        <f t="shared" si="146"/>
        <v/>
      </c>
      <c r="L392" s="182" t="str">
        <f>IF(ISBLANK(J392)=TRUE,"",IF($B392="Days",VLOOKUP(J392,$F$1:$G$1,2,FALSE),((K392-J392)*24)-#REF!))</f>
        <v/>
      </c>
      <c r="M392" s="181"/>
      <c r="N392" s="181" t="str">
        <f t="shared" si="147"/>
        <v/>
      </c>
      <c r="O392" s="182" t="str">
        <f>IF(ISBLANK(M392)=TRUE,"",IF($B392="Days",VLOOKUP(M392,$F$1:$G$1,2,FALSE),((N392-M392)*24)-#REF!))</f>
        <v/>
      </c>
      <c r="P392" s="181"/>
      <c r="Q392" s="181" t="str">
        <f t="shared" si="148"/>
        <v/>
      </c>
      <c r="R392" s="182" t="str">
        <f>IF(ISBLANK(P392)=TRUE,"",IF($B392="Days",VLOOKUP(P392,$F$1:$G$1,2,FALSE),((Q392-P392)*24)-#REF!))</f>
        <v/>
      </c>
      <c r="S392" s="181"/>
      <c r="T392" s="181" t="str">
        <f t="shared" si="149"/>
        <v/>
      </c>
      <c r="U392" s="182" t="str">
        <f>IF(ISBLANK(S392)=TRUE,"",IF($B392="Days",VLOOKUP(S392,$F$1:$G$1,2,FALSE),((T392-S392)*24)-#REF!))</f>
        <v/>
      </c>
      <c r="V392" s="181"/>
      <c r="W392" s="181" t="str">
        <f t="shared" si="150"/>
        <v/>
      </c>
      <c r="X392" s="182" t="str">
        <f>IF(ISBLANK(V392)=TRUE,"",IF($B392="Days",VLOOKUP(V392,$F$1:$G$1,2,FALSE),((W392-V392)*24)-#REF!))</f>
        <v/>
      </c>
      <c r="Y392" s="56" t="str">
        <f>IFERROR(VLOOKUP(A392,#REF!,5,FALSE),"")</f>
        <v/>
      </c>
      <c r="Z392" s="56" t="str">
        <f t="shared" ref="Z392:Z455" si="153">IF(A392="","",ROUND(MAX(F392,I392,L392,O392,R392,U392,X392),2))</f>
        <v/>
      </c>
      <c r="AA392" s="56" t="str">
        <f t="shared" ref="AA392:AA455" si="154">IF(A392="","",ROUND(MIN(F392,I392,L392,O392,R392,U392,X392),2))</f>
        <v/>
      </c>
      <c r="AB392" s="57" t="str">
        <f t="shared" ref="AB392:AB455" si="155">IF(A392="","",IF(Z392=AA392,"Good",IF((AA392=Z392/2),"Good",IF(Y392="Hours","Good","Check"))))</f>
        <v/>
      </c>
      <c r="AC392" s="57" t="str">
        <f t="shared" ref="AC392:AC455" si="156">IF(ISBLANK(D392),"",(OR(D392="Full",D392="AM",D392="PM",G392="Full",G392="AM",G392="PM",J392="Full",J392="AM",J392="PM",M392="Full",M392="AM",M392="PM",P392="Full",P392="AM",P392="PM",S392="Full",S392="AM",S392="PM",V392="Full",V392="AM",V392="PM")))</f>
        <v/>
      </c>
      <c r="AD392" s="86" t="str">
        <f t="shared" ref="AD392:AD455" si="157">IF(COUNTBLANK(F392)&gt;0,"",ROUND(F392,2))</f>
        <v/>
      </c>
      <c r="AE392" s="86" t="str">
        <f t="shared" ref="AE392:AE455" si="158">IF(COUNTBLANK(I392)&gt;0,"",ROUND(I392,2))</f>
        <v/>
      </c>
      <c r="AF392" s="86" t="str">
        <f t="shared" ref="AF392:AF455" si="159">IF(COUNTBLANK(L392)&gt;0,"",ROUND(L392,2))</f>
        <v/>
      </c>
      <c r="AG392" s="86" t="str">
        <f t="shared" ref="AG392:AG455" si="160">IF(COUNTBLANK(O392)&gt;0,"",ROUND(O392,2))</f>
        <v/>
      </c>
      <c r="AH392" s="86" t="str">
        <f t="shared" ref="AH392:AH455" si="161">IF(COUNTBLANK(R392)&gt;0,"",ROUND(R392,2))</f>
        <v/>
      </c>
      <c r="AI392" s="86" t="str">
        <f t="shared" ref="AI392:AI455" si="162">IF(COUNTBLANK(U392)&gt;0,"",ROUND(U392,2))</f>
        <v/>
      </c>
      <c r="AJ392" s="86" t="str">
        <f t="shared" ref="AJ392:AJ455" si="163">IF(COUNTBLANK(X392)&gt;0,"",ROUND(X392,2))</f>
        <v/>
      </c>
      <c r="AK392" s="87">
        <f t="shared" ref="AK392:AK455" si="164">7-COUNTBLANK(AD392:AJ392)</f>
        <v>0</v>
      </c>
      <c r="AL392" s="88" t="b">
        <f t="shared" si="152"/>
        <v>0</v>
      </c>
      <c r="AM392" s="88" t="b">
        <f t="shared" si="152"/>
        <v>0</v>
      </c>
      <c r="AN392" s="88" t="b">
        <f t="shared" si="152"/>
        <v>0</v>
      </c>
      <c r="AO392" s="88" t="b">
        <f t="shared" si="151"/>
        <v>0</v>
      </c>
      <c r="AP392" s="88" t="b">
        <f t="shared" si="151"/>
        <v>0</v>
      </c>
      <c r="AQ392" s="88" t="b">
        <f t="shared" si="151"/>
        <v>0</v>
      </c>
      <c r="AR392" s="88" t="b">
        <f t="shared" si="142"/>
        <v>0</v>
      </c>
      <c r="AS392" s="62">
        <f t="shared" ref="AS392:AS455" si="165">COUNTIF(AL392:AR392,TRUE)</f>
        <v>0</v>
      </c>
      <c r="AT392" s="88" t="str">
        <f t="shared" ref="AT392:AT455" si="166">IF(AS392=AK392,"Days","Hours")</f>
        <v>Days</v>
      </c>
      <c r="AU392" s="89" t="str">
        <f t="shared" ref="AU392:AU455" si="167">IF(ISBLANK(B392)=TRUE,"",B392)</f>
        <v/>
      </c>
      <c r="AV392" s="88" t="str">
        <f t="shared" ref="AV392:AV455" si="168">IF(COUNTBLANK(AU392)=1,"No",IF(AT392=AU392,"No","Yes"))</f>
        <v>No</v>
      </c>
    </row>
    <row r="393" spans="1:48" s="90" customFormat="1" ht="15" customHeight="1" x14ac:dyDescent="0.25">
      <c r="A393" s="178"/>
      <c r="B393" s="179"/>
      <c r="C393" s="180"/>
      <c r="D393" s="181"/>
      <c r="E393" s="181" t="str">
        <f t="shared" si="144"/>
        <v/>
      </c>
      <c r="F393" s="182" t="str">
        <f>IF(ISBLANK(D393)=TRUE,"",IF($B393="Days",VLOOKUP(D393,$F$1:$G$1,2,FALSE),((E393-D393)*24)-#REF!))</f>
        <v/>
      </c>
      <c r="G393" s="181"/>
      <c r="H393" s="181" t="str">
        <f t="shared" si="145"/>
        <v/>
      </c>
      <c r="I393" s="182" t="str">
        <f>IF(ISBLANK(G393)=TRUE,"",IF($B393="Days",VLOOKUP(G393,$F$1:$G$1,2,FALSE),((H393-G393)*24)-#REF!))</f>
        <v/>
      </c>
      <c r="J393" s="181"/>
      <c r="K393" s="181" t="str">
        <f t="shared" si="146"/>
        <v/>
      </c>
      <c r="L393" s="182" t="str">
        <f>IF(ISBLANK(J393)=TRUE,"",IF($B393="Days",VLOOKUP(J393,$F$1:$G$1,2,FALSE),((K393-J393)*24)-#REF!))</f>
        <v/>
      </c>
      <c r="M393" s="181"/>
      <c r="N393" s="181" t="str">
        <f t="shared" si="147"/>
        <v/>
      </c>
      <c r="O393" s="182" t="str">
        <f>IF(ISBLANK(M393)=TRUE,"",IF($B393="Days",VLOOKUP(M393,$F$1:$G$1,2,FALSE),((N393-M393)*24)-#REF!))</f>
        <v/>
      </c>
      <c r="P393" s="181"/>
      <c r="Q393" s="181" t="str">
        <f t="shared" si="148"/>
        <v/>
      </c>
      <c r="R393" s="182" t="str">
        <f>IF(ISBLANK(P393)=TRUE,"",IF($B393="Days",VLOOKUP(P393,$F$1:$G$1,2,FALSE),((Q393-P393)*24)-#REF!))</f>
        <v/>
      </c>
      <c r="S393" s="181"/>
      <c r="T393" s="181" t="str">
        <f t="shared" si="149"/>
        <v/>
      </c>
      <c r="U393" s="182" t="str">
        <f>IF(ISBLANK(S393)=TRUE,"",IF($B393="Days",VLOOKUP(S393,$F$1:$G$1,2,FALSE),((T393-S393)*24)-#REF!))</f>
        <v/>
      </c>
      <c r="V393" s="181"/>
      <c r="W393" s="181" t="str">
        <f t="shared" si="150"/>
        <v/>
      </c>
      <c r="X393" s="182" t="str">
        <f>IF(ISBLANK(V393)=TRUE,"",IF($B393="Days",VLOOKUP(V393,$F$1:$G$1,2,FALSE),((W393-V393)*24)-#REF!))</f>
        <v/>
      </c>
      <c r="Y393" s="56" t="str">
        <f>IFERROR(VLOOKUP(A393,#REF!,5,FALSE),"")</f>
        <v/>
      </c>
      <c r="Z393" s="56" t="str">
        <f t="shared" si="153"/>
        <v/>
      </c>
      <c r="AA393" s="56" t="str">
        <f t="shared" si="154"/>
        <v/>
      </c>
      <c r="AB393" s="57" t="str">
        <f t="shared" si="155"/>
        <v/>
      </c>
      <c r="AC393" s="57" t="str">
        <f t="shared" si="156"/>
        <v/>
      </c>
      <c r="AD393" s="86" t="str">
        <f t="shared" si="157"/>
        <v/>
      </c>
      <c r="AE393" s="86" t="str">
        <f t="shared" si="158"/>
        <v/>
      </c>
      <c r="AF393" s="86" t="str">
        <f t="shared" si="159"/>
        <v/>
      </c>
      <c r="AG393" s="86" t="str">
        <f t="shared" si="160"/>
        <v/>
      </c>
      <c r="AH393" s="86" t="str">
        <f t="shared" si="161"/>
        <v/>
      </c>
      <c r="AI393" s="86" t="str">
        <f t="shared" si="162"/>
        <v/>
      </c>
      <c r="AJ393" s="86" t="str">
        <f t="shared" si="163"/>
        <v/>
      </c>
      <c r="AK393" s="87">
        <f t="shared" si="164"/>
        <v>0</v>
      </c>
      <c r="AL393" s="88" t="b">
        <f t="shared" si="152"/>
        <v>0</v>
      </c>
      <c r="AM393" s="88" t="b">
        <f t="shared" si="152"/>
        <v>0</v>
      </c>
      <c r="AN393" s="88" t="b">
        <f t="shared" si="152"/>
        <v>0</v>
      </c>
      <c r="AO393" s="88" t="b">
        <f t="shared" si="151"/>
        <v>0</v>
      </c>
      <c r="AP393" s="88" t="b">
        <f t="shared" si="151"/>
        <v>0</v>
      </c>
      <c r="AQ393" s="88" t="b">
        <f t="shared" si="151"/>
        <v>0</v>
      </c>
      <c r="AR393" s="88" t="b">
        <f t="shared" si="142"/>
        <v>0</v>
      </c>
      <c r="AS393" s="62">
        <f t="shared" si="165"/>
        <v>0</v>
      </c>
      <c r="AT393" s="88" t="str">
        <f t="shared" si="166"/>
        <v>Days</v>
      </c>
      <c r="AU393" s="89" t="str">
        <f t="shared" si="167"/>
        <v/>
      </c>
      <c r="AV393" s="88" t="str">
        <f t="shared" si="168"/>
        <v>No</v>
      </c>
    </row>
    <row r="394" spans="1:48" s="90" customFormat="1" ht="15" customHeight="1" x14ac:dyDescent="0.25">
      <c r="A394" s="178"/>
      <c r="B394" s="179"/>
      <c r="C394" s="180"/>
      <c r="D394" s="181"/>
      <c r="E394" s="181" t="str">
        <f t="shared" si="144"/>
        <v/>
      </c>
      <c r="F394" s="182" t="str">
        <f>IF(ISBLANK(D394)=TRUE,"",IF($B394="Days",VLOOKUP(D394,$F$1:$G$1,2,FALSE),((E394-D394)*24)-#REF!))</f>
        <v/>
      </c>
      <c r="G394" s="181"/>
      <c r="H394" s="181" t="str">
        <f t="shared" si="145"/>
        <v/>
      </c>
      <c r="I394" s="182" t="str">
        <f>IF(ISBLANK(G394)=TRUE,"",IF($B394="Days",VLOOKUP(G394,$F$1:$G$1,2,FALSE),((H394-G394)*24)-#REF!))</f>
        <v/>
      </c>
      <c r="J394" s="181"/>
      <c r="K394" s="181" t="str">
        <f t="shared" si="146"/>
        <v/>
      </c>
      <c r="L394" s="182" t="str">
        <f>IF(ISBLANK(J394)=TRUE,"",IF($B394="Days",VLOOKUP(J394,$F$1:$G$1,2,FALSE),((K394-J394)*24)-#REF!))</f>
        <v/>
      </c>
      <c r="M394" s="181"/>
      <c r="N394" s="181" t="str">
        <f t="shared" si="147"/>
        <v/>
      </c>
      <c r="O394" s="182" t="str">
        <f>IF(ISBLANK(M394)=TRUE,"",IF($B394="Days",VLOOKUP(M394,$F$1:$G$1,2,FALSE),((N394-M394)*24)-#REF!))</f>
        <v/>
      </c>
      <c r="P394" s="181"/>
      <c r="Q394" s="181" t="str">
        <f t="shared" si="148"/>
        <v/>
      </c>
      <c r="R394" s="182" t="str">
        <f>IF(ISBLANK(P394)=TRUE,"",IF($B394="Days",VLOOKUP(P394,$F$1:$G$1,2,FALSE),((Q394-P394)*24)-#REF!))</f>
        <v/>
      </c>
      <c r="S394" s="181"/>
      <c r="T394" s="181" t="str">
        <f t="shared" si="149"/>
        <v/>
      </c>
      <c r="U394" s="182" t="str">
        <f>IF(ISBLANK(S394)=TRUE,"",IF($B394="Days",VLOOKUP(S394,$F$1:$G$1,2,FALSE),((T394-S394)*24)-#REF!))</f>
        <v/>
      </c>
      <c r="V394" s="181"/>
      <c r="W394" s="181" t="str">
        <f t="shared" si="150"/>
        <v/>
      </c>
      <c r="X394" s="182" t="str">
        <f>IF(ISBLANK(V394)=TRUE,"",IF($B394="Days",VLOOKUP(V394,$F$1:$G$1,2,FALSE),((W394-V394)*24)-#REF!))</f>
        <v/>
      </c>
      <c r="Y394" s="56" t="str">
        <f>IFERROR(VLOOKUP(A394,#REF!,5,FALSE),"")</f>
        <v/>
      </c>
      <c r="Z394" s="56" t="str">
        <f t="shared" si="153"/>
        <v/>
      </c>
      <c r="AA394" s="56" t="str">
        <f t="shared" si="154"/>
        <v/>
      </c>
      <c r="AB394" s="57" t="str">
        <f t="shared" si="155"/>
        <v/>
      </c>
      <c r="AC394" s="57" t="str">
        <f t="shared" si="156"/>
        <v/>
      </c>
      <c r="AD394" s="86" t="str">
        <f t="shared" si="157"/>
        <v/>
      </c>
      <c r="AE394" s="86" t="str">
        <f t="shared" si="158"/>
        <v/>
      </c>
      <c r="AF394" s="86" t="str">
        <f t="shared" si="159"/>
        <v/>
      </c>
      <c r="AG394" s="86" t="str">
        <f t="shared" si="160"/>
        <v/>
      </c>
      <c r="AH394" s="86" t="str">
        <f t="shared" si="161"/>
        <v/>
      </c>
      <c r="AI394" s="86" t="str">
        <f t="shared" si="162"/>
        <v/>
      </c>
      <c r="AJ394" s="86" t="str">
        <f t="shared" si="163"/>
        <v/>
      </c>
      <c r="AK394" s="87">
        <f t="shared" si="164"/>
        <v>0</v>
      </c>
      <c r="AL394" s="88" t="b">
        <f t="shared" si="152"/>
        <v>0</v>
      </c>
      <c r="AM394" s="88" t="b">
        <f t="shared" si="152"/>
        <v>0</v>
      </c>
      <c r="AN394" s="88" t="b">
        <f t="shared" si="152"/>
        <v>0</v>
      </c>
      <c r="AO394" s="88" t="b">
        <f t="shared" si="151"/>
        <v>0</v>
      </c>
      <c r="AP394" s="88" t="b">
        <f t="shared" si="151"/>
        <v>0</v>
      </c>
      <c r="AQ394" s="88" t="b">
        <f t="shared" si="151"/>
        <v>0</v>
      </c>
      <c r="AR394" s="88" t="b">
        <f t="shared" si="142"/>
        <v>0</v>
      </c>
      <c r="AS394" s="62">
        <f t="shared" si="165"/>
        <v>0</v>
      </c>
      <c r="AT394" s="88" t="str">
        <f t="shared" si="166"/>
        <v>Days</v>
      </c>
      <c r="AU394" s="89" t="str">
        <f t="shared" si="167"/>
        <v/>
      </c>
      <c r="AV394" s="88" t="str">
        <f t="shared" si="168"/>
        <v>No</v>
      </c>
    </row>
    <row r="395" spans="1:48" s="90" customFormat="1" ht="15" customHeight="1" x14ac:dyDescent="0.25">
      <c r="A395" s="178"/>
      <c r="B395" s="179"/>
      <c r="C395" s="180"/>
      <c r="D395" s="181"/>
      <c r="E395" s="181" t="str">
        <f t="shared" si="144"/>
        <v/>
      </c>
      <c r="F395" s="182" t="str">
        <f>IF(ISBLANK(D395)=TRUE,"",IF($B395="Days",VLOOKUP(D395,$F$1:$G$1,2,FALSE),((E395-D395)*24)-#REF!))</f>
        <v/>
      </c>
      <c r="G395" s="181"/>
      <c r="H395" s="181" t="str">
        <f t="shared" si="145"/>
        <v/>
      </c>
      <c r="I395" s="182" t="str">
        <f>IF(ISBLANK(G395)=TRUE,"",IF($B395="Days",VLOOKUP(G395,$F$1:$G$1,2,FALSE),((H395-G395)*24)-#REF!))</f>
        <v/>
      </c>
      <c r="J395" s="181"/>
      <c r="K395" s="181" t="str">
        <f t="shared" si="146"/>
        <v/>
      </c>
      <c r="L395" s="182" t="str">
        <f>IF(ISBLANK(J395)=TRUE,"",IF($B395="Days",VLOOKUP(J395,$F$1:$G$1,2,FALSE),((K395-J395)*24)-#REF!))</f>
        <v/>
      </c>
      <c r="M395" s="181"/>
      <c r="N395" s="181" t="str">
        <f t="shared" si="147"/>
        <v/>
      </c>
      <c r="O395" s="182" t="str">
        <f>IF(ISBLANK(M395)=TRUE,"",IF($B395="Days",VLOOKUP(M395,$F$1:$G$1,2,FALSE),((N395-M395)*24)-#REF!))</f>
        <v/>
      </c>
      <c r="P395" s="181"/>
      <c r="Q395" s="181" t="str">
        <f t="shared" si="148"/>
        <v/>
      </c>
      <c r="R395" s="182" t="str">
        <f>IF(ISBLANK(P395)=TRUE,"",IF($B395="Days",VLOOKUP(P395,$F$1:$G$1,2,FALSE),((Q395-P395)*24)-#REF!))</f>
        <v/>
      </c>
      <c r="S395" s="181"/>
      <c r="T395" s="181" t="str">
        <f t="shared" si="149"/>
        <v/>
      </c>
      <c r="U395" s="182" t="str">
        <f>IF(ISBLANK(S395)=TRUE,"",IF($B395="Days",VLOOKUP(S395,$F$1:$G$1,2,FALSE),((T395-S395)*24)-#REF!))</f>
        <v/>
      </c>
      <c r="V395" s="181"/>
      <c r="W395" s="181" t="str">
        <f t="shared" si="150"/>
        <v/>
      </c>
      <c r="X395" s="182" t="str">
        <f>IF(ISBLANK(V395)=TRUE,"",IF($B395="Days",VLOOKUP(V395,$F$1:$G$1,2,FALSE),((W395-V395)*24)-#REF!))</f>
        <v/>
      </c>
      <c r="Y395" s="56" t="str">
        <f>IFERROR(VLOOKUP(A395,#REF!,5,FALSE),"")</f>
        <v/>
      </c>
      <c r="Z395" s="56" t="str">
        <f t="shared" si="153"/>
        <v/>
      </c>
      <c r="AA395" s="56" t="str">
        <f t="shared" si="154"/>
        <v/>
      </c>
      <c r="AB395" s="57" t="str">
        <f t="shared" si="155"/>
        <v/>
      </c>
      <c r="AC395" s="57" t="str">
        <f t="shared" si="156"/>
        <v/>
      </c>
      <c r="AD395" s="86" t="str">
        <f t="shared" si="157"/>
        <v/>
      </c>
      <c r="AE395" s="86" t="str">
        <f t="shared" si="158"/>
        <v/>
      </c>
      <c r="AF395" s="86" t="str">
        <f t="shared" si="159"/>
        <v/>
      </c>
      <c r="AG395" s="86" t="str">
        <f t="shared" si="160"/>
        <v/>
      </c>
      <c r="AH395" s="86" t="str">
        <f t="shared" si="161"/>
        <v/>
      </c>
      <c r="AI395" s="86" t="str">
        <f t="shared" si="162"/>
        <v/>
      </c>
      <c r="AJ395" s="86" t="str">
        <f t="shared" si="163"/>
        <v/>
      </c>
      <c r="AK395" s="87">
        <f t="shared" si="164"/>
        <v>0</v>
      </c>
      <c r="AL395" s="88" t="b">
        <f t="shared" si="152"/>
        <v>0</v>
      </c>
      <c r="AM395" s="88" t="b">
        <f t="shared" si="152"/>
        <v>0</v>
      </c>
      <c r="AN395" s="88" t="b">
        <f t="shared" si="152"/>
        <v>0</v>
      </c>
      <c r="AO395" s="88" t="b">
        <f t="shared" si="151"/>
        <v>0</v>
      </c>
      <c r="AP395" s="88" t="b">
        <f t="shared" si="151"/>
        <v>0</v>
      </c>
      <c r="AQ395" s="88" t="b">
        <f t="shared" si="151"/>
        <v>0</v>
      </c>
      <c r="AR395" s="88" t="b">
        <f t="shared" si="151"/>
        <v>0</v>
      </c>
      <c r="AS395" s="62">
        <f t="shared" si="165"/>
        <v>0</v>
      </c>
      <c r="AT395" s="88" t="str">
        <f t="shared" si="166"/>
        <v>Days</v>
      </c>
      <c r="AU395" s="89" t="str">
        <f t="shared" si="167"/>
        <v/>
      </c>
      <c r="AV395" s="88" t="str">
        <f t="shared" si="168"/>
        <v>No</v>
      </c>
    </row>
    <row r="396" spans="1:48" s="90" customFormat="1" ht="15" customHeight="1" x14ac:dyDescent="0.25">
      <c r="A396" s="178"/>
      <c r="B396" s="179"/>
      <c r="C396" s="180"/>
      <c r="D396" s="181"/>
      <c r="E396" s="181" t="str">
        <f t="shared" si="144"/>
        <v/>
      </c>
      <c r="F396" s="182" t="str">
        <f>IF(ISBLANK(D396)=TRUE,"",IF($B396="Days",VLOOKUP(D396,$F$1:$G$1,2,FALSE),((E396-D396)*24)-#REF!))</f>
        <v/>
      </c>
      <c r="G396" s="181"/>
      <c r="H396" s="181" t="str">
        <f t="shared" si="145"/>
        <v/>
      </c>
      <c r="I396" s="182" t="str">
        <f>IF(ISBLANK(G396)=TRUE,"",IF($B396="Days",VLOOKUP(G396,$F$1:$G$1,2,FALSE),((H396-G396)*24)-#REF!))</f>
        <v/>
      </c>
      <c r="J396" s="181"/>
      <c r="K396" s="181" t="str">
        <f t="shared" si="146"/>
        <v/>
      </c>
      <c r="L396" s="182" t="str">
        <f>IF(ISBLANK(J396)=TRUE,"",IF($B396="Days",VLOOKUP(J396,$F$1:$G$1,2,FALSE),((K396-J396)*24)-#REF!))</f>
        <v/>
      </c>
      <c r="M396" s="181"/>
      <c r="N396" s="181" t="str">
        <f t="shared" si="147"/>
        <v/>
      </c>
      <c r="O396" s="182" t="str">
        <f>IF(ISBLANK(M396)=TRUE,"",IF($B396="Days",VLOOKUP(M396,$F$1:$G$1,2,FALSE),((N396-M396)*24)-#REF!))</f>
        <v/>
      </c>
      <c r="P396" s="181"/>
      <c r="Q396" s="181" t="str">
        <f t="shared" si="148"/>
        <v/>
      </c>
      <c r="R396" s="182" t="str">
        <f>IF(ISBLANK(P396)=TRUE,"",IF($B396="Days",VLOOKUP(P396,$F$1:$G$1,2,FALSE),((Q396-P396)*24)-#REF!))</f>
        <v/>
      </c>
      <c r="S396" s="181"/>
      <c r="T396" s="181" t="str">
        <f t="shared" si="149"/>
        <v/>
      </c>
      <c r="U396" s="182" t="str">
        <f>IF(ISBLANK(S396)=TRUE,"",IF($B396="Days",VLOOKUP(S396,$F$1:$G$1,2,FALSE),((T396-S396)*24)-#REF!))</f>
        <v/>
      </c>
      <c r="V396" s="181"/>
      <c r="W396" s="181" t="str">
        <f t="shared" si="150"/>
        <v/>
      </c>
      <c r="X396" s="182" t="str">
        <f>IF(ISBLANK(V396)=TRUE,"",IF($B396="Days",VLOOKUP(V396,$F$1:$G$1,2,FALSE),((W396-V396)*24)-#REF!))</f>
        <v/>
      </c>
      <c r="Y396" s="56" t="str">
        <f>IFERROR(VLOOKUP(A396,#REF!,5,FALSE),"")</f>
        <v/>
      </c>
      <c r="Z396" s="56" t="str">
        <f t="shared" si="153"/>
        <v/>
      </c>
      <c r="AA396" s="56" t="str">
        <f t="shared" si="154"/>
        <v/>
      </c>
      <c r="AB396" s="57" t="str">
        <f t="shared" si="155"/>
        <v/>
      </c>
      <c r="AC396" s="57" t="str">
        <f t="shared" si="156"/>
        <v/>
      </c>
      <c r="AD396" s="86" t="str">
        <f t="shared" si="157"/>
        <v/>
      </c>
      <c r="AE396" s="86" t="str">
        <f t="shared" si="158"/>
        <v/>
      </c>
      <c r="AF396" s="86" t="str">
        <f t="shared" si="159"/>
        <v/>
      </c>
      <c r="AG396" s="86" t="str">
        <f t="shared" si="160"/>
        <v/>
      </c>
      <c r="AH396" s="86" t="str">
        <f t="shared" si="161"/>
        <v/>
      </c>
      <c r="AI396" s="86" t="str">
        <f t="shared" si="162"/>
        <v/>
      </c>
      <c r="AJ396" s="86" t="str">
        <f t="shared" si="163"/>
        <v/>
      </c>
      <c r="AK396" s="87">
        <f t="shared" si="164"/>
        <v>0</v>
      </c>
      <c r="AL396" s="88" t="b">
        <f t="shared" si="152"/>
        <v>0</v>
      </c>
      <c r="AM396" s="88" t="b">
        <f t="shared" si="152"/>
        <v>0</v>
      </c>
      <c r="AN396" s="88" t="b">
        <f t="shared" si="152"/>
        <v>0</v>
      </c>
      <c r="AO396" s="88" t="b">
        <f t="shared" si="151"/>
        <v>0</v>
      </c>
      <c r="AP396" s="88" t="b">
        <f t="shared" si="151"/>
        <v>0</v>
      </c>
      <c r="AQ396" s="88" t="b">
        <f t="shared" si="151"/>
        <v>0</v>
      </c>
      <c r="AR396" s="88" t="b">
        <f t="shared" si="151"/>
        <v>0</v>
      </c>
      <c r="AS396" s="62">
        <f t="shared" si="165"/>
        <v>0</v>
      </c>
      <c r="AT396" s="88" t="str">
        <f t="shared" si="166"/>
        <v>Days</v>
      </c>
      <c r="AU396" s="89" t="str">
        <f t="shared" si="167"/>
        <v/>
      </c>
      <c r="AV396" s="88" t="str">
        <f t="shared" si="168"/>
        <v>No</v>
      </c>
    </row>
    <row r="397" spans="1:48" s="90" customFormat="1" ht="15" customHeight="1" x14ac:dyDescent="0.25">
      <c r="A397" s="178"/>
      <c r="B397" s="179"/>
      <c r="C397" s="180"/>
      <c r="D397" s="181"/>
      <c r="E397" s="181" t="str">
        <f t="shared" si="144"/>
        <v/>
      </c>
      <c r="F397" s="182" t="str">
        <f>IF(ISBLANK(D397)=TRUE,"",IF($B397="Days",VLOOKUP(D397,$F$1:$G$1,2,FALSE),((E397-D397)*24)-#REF!))</f>
        <v/>
      </c>
      <c r="G397" s="181"/>
      <c r="H397" s="181" t="str">
        <f t="shared" si="145"/>
        <v/>
      </c>
      <c r="I397" s="182" t="str">
        <f>IF(ISBLANK(G397)=TRUE,"",IF($B397="Days",VLOOKUP(G397,$F$1:$G$1,2,FALSE),((H397-G397)*24)-#REF!))</f>
        <v/>
      </c>
      <c r="J397" s="181"/>
      <c r="K397" s="181" t="str">
        <f t="shared" si="146"/>
        <v/>
      </c>
      <c r="L397" s="182" t="str">
        <f>IF(ISBLANK(J397)=TRUE,"",IF($B397="Days",VLOOKUP(J397,$F$1:$G$1,2,FALSE),((K397-J397)*24)-#REF!))</f>
        <v/>
      </c>
      <c r="M397" s="181"/>
      <c r="N397" s="181" t="str">
        <f t="shared" si="147"/>
        <v/>
      </c>
      <c r="O397" s="182" t="str">
        <f>IF(ISBLANK(M397)=TRUE,"",IF($B397="Days",VLOOKUP(M397,$F$1:$G$1,2,FALSE),((N397-M397)*24)-#REF!))</f>
        <v/>
      </c>
      <c r="P397" s="181"/>
      <c r="Q397" s="181" t="str">
        <f t="shared" si="148"/>
        <v/>
      </c>
      <c r="R397" s="182" t="str">
        <f>IF(ISBLANK(P397)=TRUE,"",IF($B397="Days",VLOOKUP(P397,$F$1:$G$1,2,FALSE),((Q397-P397)*24)-#REF!))</f>
        <v/>
      </c>
      <c r="S397" s="181"/>
      <c r="T397" s="181" t="str">
        <f t="shared" si="149"/>
        <v/>
      </c>
      <c r="U397" s="182" t="str">
        <f>IF(ISBLANK(S397)=TRUE,"",IF($B397="Days",VLOOKUP(S397,$F$1:$G$1,2,FALSE),((T397-S397)*24)-#REF!))</f>
        <v/>
      </c>
      <c r="V397" s="181"/>
      <c r="W397" s="181" t="str">
        <f t="shared" si="150"/>
        <v/>
      </c>
      <c r="X397" s="182" t="str">
        <f>IF(ISBLANK(V397)=TRUE,"",IF($B397="Days",VLOOKUP(V397,$F$1:$G$1,2,FALSE),((W397-V397)*24)-#REF!))</f>
        <v/>
      </c>
      <c r="Y397" s="56" t="str">
        <f>IFERROR(VLOOKUP(A397,#REF!,5,FALSE),"")</f>
        <v/>
      </c>
      <c r="Z397" s="56" t="str">
        <f t="shared" si="153"/>
        <v/>
      </c>
      <c r="AA397" s="56" t="str">
        <f t="shared" si="154"/>
        <v/>
      </c>
      <c r="AB397" s="57" t="str">
        <f t="shared" si="155"/>
        <v/>
      </c>
      <c r="AC397" s="57" t="str">
        <f t="shared" si="156"/>
        <v/>
      </c>
      <c r="AD397" s="86" t="str">
        <f t="shared" si="157"/>
        <v/>
      </c>
      <c r="AE397" s="86" t="str">
        <f t="shared" si="158"/>
        <v/>
      </c>
      <c r="AF397" s="86" t="str">
        <f t="shared" si="159"/>
        <v/>
      </c>
      <c r="AG397" s="86" t="str">
        <f t="shared" si="160"/>
        <v/>
      </c>
      <c r="AH397" s="86" t="str">
        <f t="shared" si="161"/>
        <v/>
      </c>
      <c r="AI397" s="86" t="str">
        <f t="shared" si="162"/>
        <v/>
      </c>
      <c r="AJ397" s="86" t="str">
        <f t="shared" si="163"/>
        <v/>
      </c>
      <c r="AK397" s="87">
        <f t="shared" si="164"/>
        <v>0</v>
      </c>
      <c r="AL397" s="88" t="b">
        <f t="shared" si="152"/>
        <v>0</v>
      </c>
      <c r="AM397" s="88" t="b">
        <f t="shared" si="152"/>
        <v>0</v>
      </c>
      <c r="AN397" s="88" t="b">
        <f t="shared" si="152"/>
        <v>0</v>
      </c>
      <c r="AO397" s="88" t="b">
        <f t="shared" si="151"/>
        <v>0</v>
      </c>
      <c r="AP397" s="88" t="b">
        <f t="shared" si="151"/>
        <v>0</v>
      </c>
      <c r="AQ397" s="88" t="b">
        <f t="shared" si="151"/>
        <v>0</v>
      </c>
      <c r="AR397" s="88" t="b">
        <f t="shared" si="151"/>
        <v>0</v>
      </c>
      <c r="AS397" s="62">
        <f t="shared" si="165"/>
        <v>0</v>
      </c>
      <c r="AT397" s="88" t="str">
        <f t="shared" si="166"/>
        <v>Days</v>
      </c>
      <c r="AU397" s="89" t="str">
        <f t="shared" si="167"/>
        <v/>
      </c>
      <c r="AV397" s="88" t="str">
        <f t="shared" si="168"/>
        <v>No</v>
      </c>
    </row>
    <row r="398" spans="1:48" s="90" customFormat="1" ht="15" customHeight="1" x14ac:dyDescent="0.25">
      <c r="A398" s="178"/>
      <c r="B398" s="179"/>
      <c r="C398" s="180"/>
      <c r="D398" s="181"/>
      <c r="E398" s="181" t="str">
        <f t="shared" si="144"/>
        <v/>
      </c>
      <c r="F398" s="182" t="str">
        <f>IF(ISBLANK(D398)=TRUE,"",IF($B398="Days",VLOOKUP(D398,$F$1:$G$1,2,FALSE),((E398-D398)*24)-#REF!))</f>
        <v/>
      </c>
      <c r="G398" s="181"/>
      <c r="H398" s="181" t="str">
        <f t="shared" si="145"/>
        <v/>
      </c>
      <c r="I398" s="182" t="str">
        <f>IF(ISBLANK(G398)=TRUE,"",IF($B398="Days",VLOOKUP(G398,$F$1:$G$1,2,FALSE),((H398-G398)*24)-#REF!))</f>
        <v/>
      </c>
      <c r="J398" s="181"/>
      <c r="K398" s="181" t="str">
        <f t="shared" si="146"/>
        <v/>
      </c>
      <c r="L398" s="182" t="str">
        <f>IF(ISBLANK(J398)=TRUE,"",IF($B398="Days",VLOOKUP(J398,$F$1:$G$1,2,FALSE),((K398-J398)*24)-#REF!))</f>
        <v/>
      </c>
      <c r="M398" s="181"/>
      <c r="N398" s="181" t="str">
        <f t="shared" si="147"/>
        <v/>
      </c>
      <c r="O398" s="182" t="str">
        <f>IF(ISBLANK(M398)=TRUE,"",IF($B398="Days",VLOOKUP(M398,$F$1:$G$1,2,FALSE),((N398-M398)*24)-#REF!))</f>
        <v/>
      </c>
      <c r="P398" s="181"/>
      <c r="Q398" s="181" t="str">
        <f t="shared" si="148"/>
        <v/>
      </c>
      <c r="R398" s="182" t="str">
        <f>IF(ISBLANK(P398)=TRUE,"",IF($B398="Days",VLOOKUP(P398,$F$1:$G$1,2,FALSE),((Q398-P398)*24)-#REF!))</f>
        <v/>
      </c>
      <c r="S398" s="181"/>
      <c r="T398" s="181" t="str">
        <f t="shared" si="149"/>
        <v/>
      </c>
      <c r="U398" s="182" t="str">
        <f>IF(ISBLANK(S398)=TRUE,"",IF($B398="Days",VLOOKUP(S398,$F$1:$G$1,2,FALSE),((T398-S398)*24)-#REF!))</f>
        <v/>
      </c>
      <c r="V398" s="181"/>
      <c r="W398" s="181" t="str">
        <f t="shared" si="150"/>
        <v/>
      </c>
      <c r="X398" s="182" t="str">
        <f>IF(ISBLANK(V398)=TRUE,"",IF($B398="Days",VLOOKUP(V398,$F$1:$G$1,2,FALSE),((W398-V398)*24)-#REF!))</f>
        <v/>
      </c>
      <c r="Y398" s="56" t="str">
        <f>IFERROR(VLOOKUP(A398,#REF!,5,FALSE),"")</f>
        <v/>
      </c>
      <c r="Z398" s="56" t="str">
        <f t="shared" si="153"/>
        <v/>
      </c>
      <c r="AA398" s="56" t="str">
        <f t="shared" si="154"/>
        <v/>
      </c>
      <c r="AB398" s="57" t="str">
        <f t="shared" si="155"/>
        <v/>
      </c>
      <c r="AC398" s="57" t="str">
        <f t="shared" si="156"/>
        <v/>
      </c>
      <c r="AD398" s="86" t="str">
        <f t="shared" si="157"/>
        <v/>
      </c>
      <c r="AE398" s="86" t="str">
        <f t="shared" si="158"/>
        <v/>
      </c>
      <c r="AF398" s="86" t="str">
        <f t="shared" si="159"/>
        <v/>
      </c>
      <c r="AG398" s="86" t="str">
        <f t="shared" si="160"/>
        <v/>
      </c>
      <c r="AH398" s="86" t="str">
        <f t="shared" si="161"/>
        <v/>
      </c>
      <c r="AI398" s="86" t="str">
        <f t="shared" si="162"/>
        <v/>
      </c>
      <c r="AJ398" s="86" t="str">
        <f t="shared" si="163"/>
        <v/>
      </c>
      <c r="AK398" s="87">
        <f t="shared" si="164"/>
        <v>0</v>
      </c>
      <c r="AL398" s="88" t="b">
        <f t="shared" si="152"/>
        <v>0</v>
      </c>
      <c r="AM398" s="88" t="b">
        <f t="shared" si="152"/>
        <v>0</v>
      </c>
      <c r="AN398" s="88" t="b">
        <f t="shared" si="152"/>
        <v>0</v>
      </c>
      <c r="AO398" s="88" t="b">
        <f t="shared" si="151"/>
        <v>0</v>
      </c>
      <c r="AP398" s="88" t="b">
        <f t="shared" si="151"/>
        <v>0</v>
      </c>
      <c r="AQ398" s="88" t="b">
        <f t="shared" si="151"/>
        <v>0</v>
      </c>
      <c r="AR398" s="88" t="b">
        <f t="shared" si="151"/>
        <v>0</v>
      </c>
      <c r="AS398" s="62">
        <f t="shared" si="165"/>
        <v>0</v>
      </c>
      <c r="AT398" s="88" t="str">
        <f t="shared" si="166"/>
        <v>Days</v>
      </c>
      <c r="AU398" s="89" t="str">
        <f t="shared" si="167"/>
        <v/>
      </c>
      <c r="AV398" s="88" t="str">
        <f t="shared" si="168"/>
        <v>No</v>
      </c>
    </row>
    <row r="399" spans="1:48" s="90" customFormat="1" ht="15" customHeight="1" x14ac:dyDescent="0.25">
      <c r="A399" s="178"/>
      <c r="B399" s="179"/>
      <c r="C399" s="180"/>
      <c r="D399" s="181"/>
      <c r="E399" s="181" t="str">
        <f t="shared" si="144"/>
        <v/>
      </c>
      <c r="F399" s="182" t="str">
        <f>IF(ISBLANK(D399)=TRUE,"",IF($B399="Days",VLOOKUP(D399,$F$1:$G$1,2,FALSE),((E399-D399)*24)-#REF!))</f>
        <v/>
      </c>
      <c r="G399" s="181"/>
      <c r="H399" s="181" t="str">
        <f t="shared" si="145"/>
        <v/>
      </c>
      <c r="I399" s="182" t="str">
        <f>IF(ISBLANK(G399)=TRUE,"",IF($B399="Days",VLOOKUP(G399,$F$1:$G$1,2,FALSE),((H399-G399)*24)-#REF!))</f>
        <v/>
      </c>
      <c r="J399" s="181"/>
      <c r="K399" s="181" t="str">
        <f t="shared" si="146"/>
        <v/>
      </c>
      <c r="L399" s="182" t="str">
        <f>IF(ISBLANK(J399)=TRUE,"",IF($B399="Days",VLOOKUP(J399,$F$1:$G$1,2,FALSE),((K399-J399)*24)-#REF!))</f>
        <v/>
      </c>
      <c r="M399" s="181"/>
      <c r="N399" s="181" t="str">
        <f t="shared" si="147"/>
        <v/>
      </c>
      <c r="O399" s="182" t="str">
        <f>IF(ISBLANK(M399)=TRUE,"",IF($B399="Days",VLOOKUP(M399,$F$1:$G$1,2,FALSE),((N399-M399)*24)-#REF!))</f>
        <v/>
      </c>
      <c r="P399" s="181"/>
      <c r="Q399" s="181" t="str">
        <f t="shared" si="148"/>
        <v/>
      </c>
      <c r="R399" s="182" t="str">
        <f>IF(ISBLANK(P399)=TRUE,"",IF($B399="Days",VLOOKUP(P399,$F$1:$G$1,2,FALSE),((Q399-P399)*24)-#REF!))</f>
        <v/>
      </c>
      <c r="S399" s="181"/>
      <c r="T399" s="181" t="str">
        <f t="shared" si="149"/>
        <v/>
      </c>
      <c r="U399" s="182" t="str">
        <f>IF(ISBLANK(S399)=TRUE,"",IF($B399="Days",VLOOKUP(S399,$F$1:$G$1,2,FALSE),((T399-S399)*24)-#REF!))</f>
        <v/>
      </c>
      <c r="V399" s="181"/>
      <c r="W399" s="181" t="str">
        <f t="shared" si="150"/>
        <v/>
      </c>
      <c r="X399" s="182" t="str">
        <f>IF(ISBLANK(V399)=TRUE,"",IF($B399="Days",VLOOKUP(V399,$F$1:$G$1,2,FALSE),((W399-V399)*24)-#REF!))</f>
        <v/>
      </c>
      <c r="Y399" s="56" t="str">
        <f>IFERROR(VLOOKUP(A399,#REF!,5,FALSE),"")</f>
        <v/>
      </c>
      <c r="Z399" s="56" t="str">
        <f t="shared" si="153"/>
        <v/>
      </c>
      <c r="AA399" s="56" t="str">
        <f t="shared" si="154"/>
        <v/>
      </c>
      <c r="AB399" s="57" t="str">
        <f t="shared" si="155"/>
        <v/>
      </c>
      <c r="AC399" s="57" t="str">
        <f t="shared" si="156"/>
        <v/>
      </c>
      <c r="AD399" s="86" t="str">
        <f t="shared" si="157"/>
        <v/>
      </c>
      <c r="AE399" s="86" t="str">
        <f t="shared" si="158"/>
        <v/>
      </c>
      <c r="AF399" s="86" t="str">
        <f t="shared" si="159"/>
        <v/>
      </c>
      <c r="AG399" s="86" t="str">
        <f t="shared" si="160"/>
        <v/>
      </c>
      <c r="AH399" s="86" t="str">
        <f t="shared" si="161"/>
        <v/>
      </c>
      <c r="AI399" s="86" t="str">
        <f t="shared" si="162"/>
        <v/>
      </c>
      <c r="AJ399" s="86" t="str">
        <f t="shared" si="163"/>
        <v/>
      </c>
      <c r="AK399" s="87">
        <f t="shared" si="164"/>
        <v>0</v>
      </c>
      <c r="AL399" s="88" t="b">
        <f t="shared" si="152"/>
        <v>0</v>
      </c>
      <c r="AM399" s="88" t="b">
        <f t="shared" si="152"/>
        <v>0</v>
      </c>
      <c r="AN399" s="88" t="b">
        <f t="shared" si="152"/>
        <v>0</v>
      </c>
      <c r="AO399" s="88" t="b">
        <f t="shared" si="151"/>
        <v>0</v>
      </c>
      <c r="AP399" s="88" t="b">
        <f t="shared" si="151"/>
        <v>0</v>
      </c>
      <c r="AQ399" s="88" t="b">
        <f t="shared" si="151"/>
        <v>0</v>
      </c>
      <c r="AR399" s="88" t="b">
        <f t="shared" si="151"/>
        <v>0</v>
      </c>
      <c r="AS399" s="62">
        <f t="shared" si="165"/>
        <v>0</v>
      </c>
      <c r="AT399" s="88" t="str">
        <f t="shared" si="166"/>
        <v>Days</v>
      </c>
      <c r="AU399" s="89" t="str">
        <f t="shared" si="167"/>
        <v/>
      </c>
      <c r="AV399" s="88" t="str">
        <f t="shared" si="168"/>
        <v>No</v>
      </c>
    </row>
    <row r="400" spans="1:48" s="90" customFormat="1" ht="15" customHeight="1" x14ac:dyDescent="0.25">
      <c r="A400" s="178"/>
      <c r="B400" s="179"/>
      <c r="C400" s="180"/>
      <c r="D400" s="181"/>
      <c r="E400" s="181" t="str">
        <f t="shared" si="144"/>
        <v/>
      </c>
      <c r="F400" s="182" t="str">
        <f>IF(ISBLANK(D400)=TRUE,"",IF($B400="Days",VLOOKUP(D400,$F$1:$G$1,2,FALSE),((E400-D400)*24)-#REF!))</f>
        <v/>
      </c>
      <c r="G400" s="181"/>
      <c r="H400" s="181" t="str">
        <f t="shared" si="145"/>
        <v/>
      </c>
      <c r="I400" s="182" t="str">
        <f>IF(ISBLANK(G400)=TRUE,"",IF($B400="Days",VLOOKUP(G400,$F$1:$G$1,2,FALSE),((H400-G400)*24)-#REF!))</f>
        <v/>
      </c>
      <c r="J400" s="181"/>
      <c r="K400" s="181" t="str">
        <f t="shared" si="146"/>
        <v/>
      </c>
      <c r="L400" s="182" t="str">
        <f>IF(ISBLANK(J400)=TRUE,"",IF($B400="Days",VLOOKUP(J400,$F$1:$G$1,2,FALSE),((K400-J400)*24)-#REF!))</f>
        <v/>
      </c>
      <c r="M400" s="181"/>
      <c r="N400" s="181" t="str">
        <f t="shared" si="147"/>
        <v/>
      </c>
      <c r="O400" s="182" t="str">
        <f>IF(ISBLANK(M400)=TRUE,"",IF($B400="Days",VLOOKUP(M400,$F$1:$G$1,2,FALSE),((N400-M400)*24)-#REF!))</f>
        <v/>
      </c>
      <c r="P400" s="181"/>
      <c r="Q400" s="181" t="str">
        <f t="shared" si="148"/>
        <v/>
      </c>
      <c r="R400" s="182" t="str">
        <f>IF(ISBLANK(P400)=TRUE,"",IF($B400="Days",VLOOKUP(P400,$F$1:$G$1,2,FALSE),((Q400-P400)*24)-#REF!))</f>
        <v/>
      </c>
      <c r="S400" s="181"/>
      <c r="T400" s="181" t="str">
        <f t="shared" si="149"/>
        <v/>
      </c>
      <c r="U400" s="182" t="str">
        <f>IF(ISBLANK(S400)=TRUE,"",IF($B400="Days",VLOOKUP(S400,$F$1:$G$1,2,FALSE),((T400-S400)*24)-#REF!))</f>
        <v/>
      </c>
      <c r="V400" s="181"/>
      <c r="W400" s="181" t="str">
        <f t="shared" si="150"/>
        <v/>
      </c>
      <c r="X400" s="182" t="str">
        <f>IF(ISBLANK(V400)=TRUE,"",IF($B400="Days",VLOOKUP(V400,$F$1:$G$1,2,FALSE),((W400-V400)*24)-#REF!))</f>
        <v/>
      </c>
      <c r="Y400" s="56" t="str">
        <f>IFERROR(VLOOKUP(A400,#REF!,5,FALSE),"")</f>
        <v/>
      </c>
      <c r="Z400" s="56" t="str">
        <f t="shared" si="153"/>
        <v/>
      </c>
      <c r="AA400" s="56" t="str">
        <f t="shared" si="154"/>
        <v/>
      </c>
      <c r="AB400" s="57" t="str">
        <f t="shared" si="155"/>
        <v/>
      </c>
      <c r="AC400" s="57" t="str">
        <f t="shared" si="156"/>
        <v/>
      </c>
      <c r="AD400" s="86" t="str">
        <f t="shared" si="157"/>
        <v/>
      </c>
      <c r="AE400" s="86" t="str">
        <f t="shared" si="158"/>
        <v/>
      </c>
      <c r="AF400" s="86" t="str">
        <f t="shared" si="159"/>
        <v/>
      </c>
      <c r="AG400" s="86" t="str">
        <f t="shared" si="160"/>
        <v/>
      </c>
      <c r="AH400" s="86" t="str">
        <f t="shared" si="161"/>
        <v/>
      </c>
      <c r="AI400" s="86" t="str">
        <f t="shared" si="162"/>
        <v/>
      </c>
      <c r="AJ400" s="86" t="str">
        <f t="shared" si="163"/>
        <v/>
      </c>
      <c r="AK400" s="87">
        <f t="shared" si="164"/>
        <v>0</v>
      </c>
      <c r="AL400" s="88" t="b">
        <f t="shared" si="152"/>
        <v>0</v>
      </c>
      <c r="AM400" s="88" t="b">
        <f t="shared" si="152"/>
        <v>0</v>
      </c>
      <c r="AN400" s="88" t="b">
        <f t="shared" si="152"/>
        <v>0</v>
      </c>
      <c r="AO400" s="88" t="b">
        <f t="shared" si="151"/>
        <v>0</v>
      </c>
      <c r="AP400" s="88" t="b">
        <f t="shared" si="151"/>
        <v>0</v>
      </c>
      <c r="AQ400" s="88" t="b">
        <f t="shared" si="151"/>
        <v>0</v>
      </c>
      <c r="AR400" s="88" t="b">
        <f t="shared" si="151"/>
        <v>0</v>
      </c>
      <c r="AS400" s="62">
        <f t="shared" si="165"/>
        <v>0</v>
      </c>
      <c r="AT400" s="88" t="str">
        <f t="shared" si="166"/>
        <v>Days</v>
      </c>
      <c r="AU400" s="89" t="str">
        <f t="shared" si="167"/>
        <v/>
      </c>
      <c r="AV400" s="88" t="str">
        <f t="shared" si="168"/>
        <v>No</v>
      </c>
    </row>
    <row r="401" spans="1:48" s="90" customFormat="1" ht="15" customHeight="1" x14ac:dyDescent="0.25">
      <c r="A401" s="178"/>
      <c r="B401" s="179"/>
      <c r="C401" s="180"/>
      <c r="D401" s="181"/>
      <c r="E401" s="181" t="str">
        <f t="shared" si="144"/>
        <v/>
      </c>
      <c r="F401" s="182" t="str">
        <f>IF(ISBLANK(D401)=TRUE,"",IF($B401="Days",VLOOKUP(D401,$F$1:$G$1,2,FALSE),((E401-D401)*24)-#REF!))</f>
        <v/>
      </c>
      <c r="G401" s="181"/>
      <c r="H401" s="181" t="str">
        <f t="shared" si="145"/>
        <v/>
      </c>
      <c r="I401" s="182" t="str">
        <f>IF(ISBLANK(G401)=TRUE,"",IF($B401="Days",VLOOKUP(G401,$F$1:$G$1,2,FALSE),((H401-G401)*24)-#REF!))</f>
        <v/>
      </c>
      <c r="J401" s="181"/>
      <c r="K401" s="181" t="str">
        <f t="shared" si="146"/>
        <v/>
      </c>
      <c r="L401" s="182" t="str">
        <f>IF(ISBLANK(J401)=TRUE,"",IF($B401="Days",VLOOKUP(J401,$F$1:$G$1,2,FALSE),((K401-J401)*24)-#REF!))</f>
        <v/>
      </c>
      <c r="M401" s="181"/>
      <c r="N401" s="181" t="str">
        <f t="shared" si="147"/>
        <v/>
      </c>
      <c r="O401" s="182" t="str">
        <f>IF(ISBLANK(M401)=TRUE,"",IF($B401="Days",VLOOKUP(M401,$F$1:$G$1,2,FALSE),((N401-M401)*24)-#REF!))</f>
        <v/>
      </c>
      <c r="P401" s="181"/>
      <c r="Q401" s="181" t="str">
        <f t="shared" si="148"/>
        <v/>
      </c>
      <c r="R401" s="182" t="str">
        <f>IF(ISBLANK(P401)=TRUE,"",IF($B401="Days",VLOOKUP(P401,$F$1:$G$1,2,FALSE),((Q401-P401)*24)-#REF!))</f>
        <v/>
      </c>
      <c r="S401" s="181"/>
      <c r="T401" s="181" t="str">
        <f t="shared" si="149"/>
        <v/>
      </c>
      <c r="U401" s="182" t="str">
        <f>IF(ISBLANK(S401)=TRUE,"",IF($B401="Days",VLOOKUP(S401,$F$1:$G$1,2,FALSE),((T401-S401)*24)-#REF!))</f>
        <v/>
      </c>
      <c r="V401" s="181"/>
      <c r="W401" s="181" t="str">
        <f t="shared" si="150"/>
        <v/>
      </c>
      <c r="X401" s="182" t="str">
        <f>IF(ISBLANK(V401)=TRUE,"",IF($B401="Days",VLOOKUP(V401,$F$1:$G$1,2,FALSE),((W401-V401)*24)-#REF!))</f>
        <v/>
      </c>
      <c r="Y401" s="56" t="str">
        <f>IFERROR(VLOOKUP(A401,#REF!,5,FALSE),"")</f>
        <v/>
      </c>
      <c r="Z401" s="56" t="str">
        <f t="shared" si="153"/>
        <v/>
      </c>
      <c r="AA401" s="56" t="str">
        <f t="shared" si="154"/>
        <v/>
      </c>
      <c r="AB401" s="57" t="str">
        <f t="shared" si="155"/>
        <v/>
      </c>
      <c r="AC401" s="57" t="str">
        <f t="shared" si="156"/>
        <v/>
      </c>
      <c r="AD401" s="86" t="str">
        <f t="shared" si="157"/>
        <v/>
      </c>
      <c r="AE401" s="86" t="str">
        <f t="shared" si="158"/>
        <v/>
      </c>
      <c r="AF401" s="86" t="str">
        <f t="shared" si="159"/>
        <v/>
      </c>
      <c r="AG401" s="86" t="str">
        <f t="shared" si="160"/>
        <v/>
      </c>
      <c r="AH401" s="86" t="str">
        <f t="shared" si="161"/>
        <v/>
      </c>
      <c r="AI401" s="86" t="str">
        <f t="shared" si="162"/>
        <v/>
      </c>
      <c r="AJ401" s="86" t="str">
        <f t="shared" si="163"/>
        <v/>
      </c>
      <c r="AK401" s="87">
        <f t="shared" si="164"/>
        <v>0</v>
      </c>
      <c r="AL401" s="88" t="b">
        <f t="shared" si="152"/>
        <v>0</v>
      </c>
      <c r="AM401" s="88" t="b">
        <f t="shared" si="152"/>
        <v>0</v>
      </c>
      <c r="AN401" s="88" t="b">
        <f t="shared" si="152"/>
        <v>0</v>
      </c>
      <c r="AO401" s="88" t="b">
        <f t="shared" si="151"/>
        <v>0</v>
      </c>
      <c r="AP401" s="88" t="b">
        <f t="shared" si="151"/>
        <v>0</v>
      </c>
      <c r="AQ401" s="88" t="b">
        <f t="shared" si="151"/>
        <v>0</v>
      </c>
      <c r="AR401" s="88" t="b">
        <f t="shared" si="151"/>
        <v>0</v>
      </c>
      <c r="AS401" s="62">
        <f t="shared" si="165"/>
        <v>0</v>
      </c>
      <c r="AT401" s="88" t="str">
        <f t="shared" si="166"/>
        <v>Days</v>
      </c>
      <c r="AU401" s="89" t="str">
        <f t="shared" si="167"/>
        <v/>
      </c>
      <c r="AV401" s="88" t="str">
        <f t="shared" si="168"/>
        <v>No</v>
      </c>
    </row>
    <row r="402" spans="1:48" s="90" customFormat="1" ht="15" customHeight="1" x14ac:dyDescent="0.25">
      <c r="A402" s="178"/>
      <c r="B402" s="179"/>
      <c r="C402" s="180"/>
      <c r="D402" s="181"/>
      <c r="E402" s="181" t="str">
        <f t="shared" si="144"/>
        <v/>
      </c>
      <c r="F402" s="182" t="str">
        <f>IF(ISBLANK(D402)=TRUE,"",IF($B402="Days",VLOOKUP(D402,$F$1:$G$1,2,FALSE),((E402-D402)*24)-#REF!))</f>
        <v/>
      </c>
      <c r="G402" s="181"/>
      <c r="H402" s="181" t="str">
        <f t="shared" si="145"/>
        <v/>
      </c>
      <c r="I402" s="182" t="str">
        <f>IF(ISBLANK(G402)=TRUE,"",IF($B402="Days",VLOOKUP(G402,$F$1:$G$1,2,FALSE),((H402-G402)*24)-#REF!))</f>
        <v/>
      </c>
      <c r="J402" s="181"/>
      <c r="K402" s="181" t="str">
        <f t="shared" si="146"/>
        <v/>
      </c>
      <c r="L402" s="182" t="str">
        <f>IF(ISBLANK(J402)=TRUE,"",IF($B402="Days",VLOOKUP(J402,$F$1:$G$1,2,FALSE),((K402-J402)*24)-#REF!))</f>
        <v/>
      </c>
      <c r="M402" s="181"/>
      <c r="N402" s="181" t="str">
        <f t="shared" si="147"/>
        <v/>
      </c>
      <c r="O402" s="182" t="str">
        <f>IF(ISBLANK(M402)=TRUE,"",IF($B402="Days",VLOOKUP(M402,$F$1:$G$1,2,FALSE),((N402-M402)*24)-#REF!))</f>
        <v/>
      </c>
      <c r="P402" s="181"/>
      <c r="Q402" s="181" t="str">
        <f t="shared" si="148"/>
        <v/>
      </c>
      <c r="R402" s="182" t="str">
        <f>IF(ISBLANK(P402)=TRUE,"",IF($B402="Days",VLOOKUP(P402,$F$1:$G$1,2,FALSE),((Q402-P402)*24)-#REF!))</f>
        <v/>
      </c>
      <c r="S402" s="181"/>
      <c r="T402" s="181" t="str">
        <f t="shared" si="149"/>
        <v/>
      </c>
      <c r="U402" s="182" t="str">
        <f>IF(ISBLANK(S402)=TRUE,"",IF($B402="Days",VLOOKUP(S402,$F$1:$G$1,2,FALSE),((T402-S402)*24)-#REF!))</f>
        <v/>
      </c>
      <c r="V402" s="181"/>
      <c r="W402" s="181" t="str">
        <f t="shared" si="150"/>
        <v/>
      </c>
      <c r="X402" s="182" t="str">
        <f>IF(ISBLANK(V402)=TRUE,"",IF($B402="Days",VLOOKUP(V402,$F$1:$G$1,2,FALSE),((W402-V402)*24)-#REF!))</f>
        <v/>
      </c>
      <c r="Y402" s="56" t="str">
        <f>IFERROR(VLOOKUP(A402,#REF!,5,FALSE),"")</f>
        <v/>
      </c>
      <c r="Z402" s="56" t="str">
        <f t="shared" si="153"/>
        <v/>
      </c>
      <c r="AA402" s="56" t="str">
        <f t="shared" si="154"/>
        <v/>
      </c>
      <c r="AB402" s="57" t="str">
        <f t="shared" si="155"/>
        <v/>
      </c>
      <c r="AC402" s="57" t="str">
        <f t="shared" si="156"/>
        <v/>
      </c>
      <c r="AD402" s="86" t="str">
        <f t="shared" si="157"/>
        <v/>
      </c>
      <c r="AE402" s="86" t="str">
        <f t="shared" si="158"/>
        <v/>
      </c>
      <c r="AF402" s="86" t="str">
        <f t="shared" si="159"/>
        <v/>
      </c>
      <c r="AG402" s="86" t="str">
        <f t="shared" si="160"/>
        <v/>
      </c>
      <c r="AH402" s="86" t="str">
        <f t="shared" si="161"/>
        <v/>
      </c>
      <c r="AI402" s="86" t="str">
        <f t="shared" si="162"/>
        <v/>
      </c>
      <c r="AJ402" s="86" t="str">
        <f t="shared" si="163"/>
        <v/>
      </c>
      <c r="AK402" s="87">
        <f t="shared" si="164"/>
        <v>0</v>
      </c>
      <c r="AL402" s="88" t="b">
        <f t="shared" si="152"/>
        <v>0</v>
      </c>
      <c r="AM402" s="88" t="b">
        <f t="shared" si="152"/>
        <v>0</v>
      </c>
      <c r="AN402" s="88" t="b">
        <f t="shared" si="152"/>
        <v>0</v>
      </c>
      <c r="AO402" s="88" t="b">
        <f t="shared" si="151"/>
        <v>0</v>
      </c>
      <c r="AP402" s="88" t="b">
        <f t="shared" si="151"/>
        <v>0</v>
      </c>
      <c r="AQ402" s="88" t="b">
        <f t="shared" si="151"/>
        <v>0</v>
      </c>
      <c r="AR402" s="88" t="b">
        <f t="shared" si="151"/>
        <v>0</v>
      </c>
      <c r="AS402" s="62">
        <f t="shared" si="165"/>
        <v>0</v>
      </c>
      <c r="AT402" s="88" t="str">
        <f t="shared" si="166"/>
        <v>Days</v>
      </c>
      <c r="AU402" s="89" t="str">
        <f t="shared" si="167"/>
        <v/>
      </c>
      <c r="AV402" s="88" t="str">
        <f t="shared" si="168"/>
        <v>No</v>
      </c>
    </row>
    <row r="403" spans="1:48" s="90" customFormat="1" ht="15" customHeight="1" x14ac:dyDescent="0.25">
      <c r="A403" s="178"/>
      <c r="B403" s="179"/>
      <c r="C403" s="180"/>
      <c r="D403" s="181"/>
      <c r="E403" s="181" t="str">
        <f t="shared" si="144"/>
        <v/>
      </c>
      <c r="F403" s="182" t="str">
        <f>IF(ISBLANK(D403)=TRUE,"",IF($B403="Days",VLOOKUP(D403,$F$1:$G$1,2,FALSE),((E403-D403)*24)-#REF!))</f>
        <v/>
      </c>
      <c r="G403" s="181"/>
      <c r="H403" s="181" t="str">
        <f t="shared" si="145"/>
        <v/>
      </c>
      <c r="I403" s="182" t="str">
        <f>IF(ISBLANK(G403)=TRUE,"",IF($B403="Days",VLOOKUP(G403,$F$1:$G$1,2,FALSE),((H403-G403)*24)-#REF!))</f>
        <v/>
      </c>
      <c r="J403" s="181"/>
      <c r="K403" s="181" t="str">
        <f t="shared" si="146"/>
        <v/>
      </c>
      <c r="L403" s="182" t="str">
        <f>IF(ISBLANK(J403)=TRUE,"",IF($B403="Days",VLOOKUP(J403,$F$1:$G$1,2,FALSE),((K403-J403)*24)-#REF!))</f>
        <v/>
      </c>
      <c r="M403" s="181"/>
      <c r="N403" s="181" t="str">
        <f t="shared" si="147"/>
        <v/>
      </c>
      <c r="O403" s="182" t="str">
        <f>IF(ISBLANK(M403)=TRUE,"",IF($B403="Days",VLOOKUP(M403,$F$1:$G$1,2,FALSE),((N403-M403)*24)-#REF!))</f>
        <v/>
      </c>
      <c r="P403" s="181"/>
      <c r="Q403" s="181" t="str">
        <f t="shared" si="148"/>
        <v/>
      </c>
      <c r="R403" s="182" t="str">
        <f>IF(ISBLANK(P403)=TRUE,"",IF($B403="Days",VLOOKUP(P403,$F$1:$G$1,2,FALSE),((Q403-P403)*24)-#REF!))</f>
        <v/>
      </c>
      <c r="S403" s="181"/>
      <c r="T403" s="181" t="str">
        <f t="shared" si="149"/>
        <v/>
      </c>
      <c r="U403" s="182" t="str">
        <f>IF(ISBLANK(S403)=TRUE,"",IF($B403="Days",VLOOKUP(S403,$F$1:$G$1,2,FALSE),((T403-S403)*24)-#REF!))</f>
        <v/>
      </c>
      <c r="V403" s="181"/>
      <c r="W403" s="181" t="str">
        <f t="shared" si="150"/>
        <v/>
      </c>
      <c r="X403" s="182" t="str">
        <f>IF(ISBLANK(V403)=TRUE,"",IF($B403="Days",VLOOKUP(V403,$F$1:$G$1,2,FALSE),((W403-V403)*24)-#REF!))</f>
        <v/>
      </c>
      <c r="Y403" s="56" t="str">
        <f>IFERROR(VLOOKUP(A403,#REF!,5,FALSE),"")</f>
        <v/>
      </c>
      <c r="Z403" s="56" t="str">
        <f t="shared" si="153"/>
        <v/>
      </c>
      <c r="AA403" s="56" t="str">
        <f t="shared" si="154"/>
        <v/>
      </c>
      <c r="AB403" s="57" t="str">
        <f t="shared" si="155"/>
        <v/>
      </c>
      <c r="AC403" s="57" t="str">
        <f t="shared" si="156"/>
        <v/>
      </c>
      <c r="AD403" s="86" t="str">
        <f t="shared" si="157"/>
        <v/>
      </c>
      <c r="AE403" s="86" t="str">
        <f t="shared" si="158"/>
        <v/>
      </c>
      <c r="AF403" s="86" t="str">
        <f t="shared" si="159"/>
        <v/>
      </c>
      <c r="AG403" s="86" t="str">
        <f t="shared" si="160"/>
        <v/>
      </c>
      <c r="AH403" s="86" t="str">
        <f t="shared" si="161"/>
        <v/>
      </c>
      <c r="AI403" s="86" t="str">
        <f t="shared" si="162"/>
        <v/>
      </c>
      <c r="AJ403" s="86" t="str">
        <f t="shared" si="163"/>
        <v/>
      </c>
      <c r="AK403" s="87">
        <f t="shared" si="164"/>
        <v>0</v>
      </c>
      <c r="AL403" s="88" t="b">
        <f t="shared" si="152"/>
        <v>0</v>
      </c>
      <c r="AM403" s="88" t="b">
        <f t="shared" si="152"/>
        <v>0</v>
      </c>
      <c r="AN403" s="88" t="b">
        <f t="shared" si="152"/>
        <v>0</v>
      </c>
      <c r="AO403" s="88" t="b">
        <f t="shared" si="151"/>
        <v>0</v>
      </c>
      <c r="AP403" s="88" t="b">
        <f t="shared" si="151"/>
        <v>0</v>
      </c>
      <c r="AQ403" s="88" t="b">
        <f t="shared" si="151"/>
        <v>0</v>
      </c>
      <c r="AR403" s="88" t="b">
        <f t="shared" si="151"/>
        <v>0</v>
      </c>
      <c r="AS403" s="62">
        <f t="shared" si="165"/>
        <v>0</v>
      </c>
      <c r="AT403" s="88" t="str">
        <f t="shared" si="166"/>
        <v>Days</v>
      </c>
      <c r="AU403" s="89" t="str">
        <f t="shared" si="167"/>
        <v/>
      </c>
      <c r="AV403" s="88" t="str">
        <f t="shared" si="168"/>
        <v>No</v>
      </c>
    </row>
    <row r="404" spans="1:48" s="90" customFormat="1" ht="15" customHeight="1" x14ac:dyDescent="0.25">
      <c r="A404" s="178"/>
      <c r="B404" s="179"/>
      <c r="C404" s="180"/>
      <c r="D404" s="181"/>
      <c r="E404" s="181" t="str">
        <f t="shared" si="144"/>
        <v/>
      </c>
      <c r="F404" s="182" t="str">
        <f>IF(ISBLANK(D404)=TRUE,"",IF($B404="Days",VLOOKUP(D404,$F$1:$G$1,2,FALSE),((E404-D404)*24)-#REF!))</f>
        <v/>
      </c>
      <c r="G404" s="181"/>
      <c r="H404" s="181" t="str">
        <f t="shared" si="145"/>
        <v/>
      </c>
      <c r="I404" s="182" t="str">
        <f>IF(ISBLANK(G404)=TRUE,"",IF($B404="Days",VLOOKUP(G404,$F$1:$G$1,2,FALSE),((H404-G404)*24)-#REF!))</f>
        <v/>
      </c>
      <c r="J404" s="181"/>
      <c r="K404" s="181" t="str">
        <f t="shared" si="146"/>
        <v/>
      </c>
      <c r="L404" s="182" t="str">
        <f>IF(ISBLANK(J404)=TRUE,"",IF($B404="Days",VLOOKUP(J404,$F$1:$G$1,2,FALSE),((K404-J404)*24)-#REF!))</f>
        <v/>
      </c>
      <c r="M404" s="181"/>
      <c r="N404" s="181" t="str">
        <f t="shared" si="147"/>
        <v/>
      </c>
      <c r="O404" s="182" t="str">
        <f>IF(ISBLANK(M404)=TRUE,"",IF($B404="Days",VLOOKUP(M404,$F$1:$G$1,2,FALSE),((N404-M404)*24)-#REF!))</f>
        <v/>
      </c>
      <c r="P404" s="181"/>
      <c r="Q404" s="181" t="str">
        <f t="shared" si="148"/>
        <v/>
      </c>
      <c r="R404" s="182" t="str">
        <f>IF(ISBLANK(P404)=TRUE,"",IF($B404="Days",VLOOKUP(P404,$F$1:$G$1,2,FALSE),((Q404-P404)*24)-#REF!))</f>
        <v/>
      </c>
      <c r="S404" s="181"/>
      <c r="T404" s="181" t="str">
        <f t="shared" si="149"/>
        <v/>
      </c>
      <c r="U404" s="182" t="str">
        <f>IF(ISBLANK(S404)=TRUE,"",IF($B404="Days",VLOOKUP(S404,$F$1:$G$1,2,FALSE),((T404-S404)*24)-#REF!))</f>
        <v/>
      </c>
      <c r="V404" s="181"/>
      <c r="W404" s="181" t="str">
        <f t="shared" si="150"/>
        <v/>
      </c>
      <c r="X404" s="182" t="str">
        <f>IF(ISBLANK(V404)=TRUE,"",IF($B404="Days",VLOOKUP(V404,$F$1:$G$1,2,FALSE),((W404-V404)*24)-#REF!))</f>
        <v/>
      </c>
      <c r="Y404" s="56" t="str">
        <f>IFERROR(VLOOKUP(A404,#REF!,5,FALSE),"")</f>
        <v/>
      </c>
      <c r="Z404" s="56" t="str">
        <f t="shared" si="153"/>
        <v/>
      </c>
      <c r="AA404" s="56" t="str">
        <f t="shared" si="154"/>
        <v/>
      </c>
      <c r="AB404" s="57" t="str">
        <f t="shared" si="155"/>
        <v/>
      </c>
      <c r="AC404" s="57" t="str">
        <f t="shared" si="156"/>
        <v/>
      </c>
      <c r="AD404" s="86" t="str">
        <f t="shared" si="157"/>
        <v/>
      </c>
      <c r="AE404" s="86" t="str">
        <f t="shared" si="158"/>
        <v/>
      </c>
      <c r="AF404" s="86" t="str">
        <f t="shared" si="159"/>
        <v/>
      </c>
      <c r="AG404" s="86" t="str">
        <f t="shared" si="160"/>
        <v/>
      </c>
      <c r="AH404" s="86" t="str">
        <f t="shared" si="161"/>
        <v/>
      </c>
      <c r="AI404" s="86" t="str">
        <f t="shared" si="162"/>
        <v/>
      </c>
      <c r="AJ404" s="86" t="str">
        <f t="shared" si="163"/>
        <v/>
      </c>
      <c r="AK404" s="87">
        <f t="shared" si="164"/>
        <v>0</v>
      </c>
      <c r="AL404" s="88" t="b">
        <f t="shared" si="152"/>
        <v>0</v>
      </c>
      <c r="AM404" s="88" t="b">
        <f t="shared" si="152"/>
        <v>0</v>
      </c>
      <c r="AN404" s="88" t="b">
        <f t="shared" si="152"/>
        <v>0</v>
      </c>
      <c r="AO404" s="88" t="b">
        <f t="shared" si="151"/>
        <v>0</v>
      </c>
      <c r="AP404" s="88" t="b">
        <f t="shared" si="151"/>
        <v>0</v>
      </c>
      <c r="AQ404" s="88" t="b">
        <f t="shared" si="151"/>
        <v>0</v>
      </c>
      <c r="AR404" s="88" t="b">
        <f t="shared" si="151"/>
        <v>0</v>
      </c>
      <c r="AS404" s="62">
        <f t="shared" si="165"/>
        <v>0</v>
      </c>
      <c r="AT404" s="88" t="str">
        <f t="shared" si="166"/>
        <v>Days</v>
      </c>
      <c r="AU404" s="89" t="str">
        <f t="shared" si="167"/>
        <v/>
      </c>
      <c r="AV404" s="88" t="str">
        <f t="shared" si="168"/>
        <v>No</v>
      </c>
    </row>
    <row r="405" spans="1:48" s="90" customFormat="1" ht="15" customHeight="1" x14ac:dyDescent="0.25">
      <c r="A405" s="178"/>
      <c r="B405" s="179"/>
      <c r="C405" s="180"/>
      <c r="D405" s="181"/>
      <c r="E405" s="181" t="str">
        <f t="shared" si="144"/>
        <v/>
      </c>
      <c r="F405" s="182" t="str">
        <f>IF(ISBLANK(D405)=TRUE,"",IF($B405="Days",VLOOKUP(D405,$F$1:$G$1,2,FALSE),((E405-D405)*24)-#REF!))</f>
        <v/>
      </c>
      <c r="G405" s="181"/>
      <c r="H405" s="181" t="str">
        <f t="shared" si="145"/>
        <v/>
      </c>
      <c r="I405" s="182" t="str">
        <f>IF(ISBLANK(G405)=TRUE,"",IF($B405="Days",VLOOKUP(G405,$F$1:$G$1,2,FALSE),((H405-G405)*24)-#REF!))</f>
        <v/>
      </c>
      <c r="J405" s="181"/>
      <c r="K405" s="181" t="str">
        <f t="shared" si="146"/>
        <v/>
      </c>
      <c r="L405" s="182" t="str">
        <f>IF(ISBLANK(J405)=TRUE,"",IF($B405="Days",VLOOKUP(J405,$F$1:$G$1,2,FALSE),((K405-J405)*24)-#REF!))</f>
        <v/>
      </c>
      <c r="M405" s="181"/>
      <c r="N405" s="181" t="str">
        <f t="shared" si="147"/>
        <v/>
      </c>
      <c r="O405" s="182" t="str">
        <f>IF(ISBLANK(M405)=TRUE,"",IF($B405="Days",VLOOKUP(M405,$F$1:$G$1,2,FALSE),((N405-M405)*24)-#REF!))</f>
        <v/>
      </c>
      <c r="P405" s="181"/>
      <c r="Q405" s="181" t="str">
        <f t="shared" si="148"/>
        <v/>
      </c>
      <c r="R405" s="182" t="str">
        <f>IF(ISBLANK(P405)=TRUE,"",IF($B405="Days",VLOOKUP(P405,$F$1:$G$1,2,FALSE),((Q405-P405)*24)-#REF!))</f>
        <v/>
      </c>
      <c r="S405" s="181"/>
      <c r="T405" s="181" t="str">
        <f t="shared" si="149"/>
        <v/>
      </c>
      <c r="U405" s="182" t="str">
        <f>IF(ISBLANK(S405)=TRUE,"",IF($B405="Days",VLOOKUP(S405,$F$1:$G$1,2,FALSE),((T405-S405)*24)-#REF!))</f>
        <v/>
      </c>
      <c r="V405" s="181"/>
      <c r="W405" s="181" t="str">
        <f t="shared" si="150"/>
        <v/>
      </c>
      <c r="X405" s="182" t="str">
        <f>IF(ISBLANK(V405)=TRUE,"",IF($B405="Days",VLOOKUP(V405,$F$1:$G$1,2,FALSE),((W405-V405)*24)-#REF!))</f>
        <v/>
      </c>
      <c r="Y405" s="56" t="str">
        <f>IFERROR(VLOOKUP(A405,#REF!,5,FALSE),"")</f>
        <v/>
      </c>
      <c r="Z405" s="56" t="str">
        <f t="shared" si="153"/>
        <v/>
      </c>
      <c r="AA405" s="56" t="str">
        <f t="shared" si="154"/>
        <v/>
      </c>
      <c r="AB405" s="57" t="str">
        <f t="shared" si="155"/>
        <v/>
      </c>
      <c r="AC405" s="57" t="str">
        <f t="shared" si="156"/>
        <v/>
      </c>
      <c r="AD405" s="86" t="str">
        <f t="shared" si="157"/>
        <v/>
      </c>
      <c r="AE405" s="86" t="str">
        <f t="shared" si="158"/>
        <v/>
      </c>
      <c r="AF405" s="86" t="str">
        <f t="shared" si="159"/>
        <v/>
      </c>
      <c r="AG405" s="86" t="str">
        <f t="shared" si="160"/>
        <v/>
      </c>
      <c r="AH405" s="86" t="str">
        <f t="shared" si="161"/>
        <v/>
      </c>
      <c r="AI405" s="86" t="str">
        <f t="shared" si="162"/>
        <v/>
      </c>
      <c r="AJ405" s="86" t="str">
        <f t="shared" si="163"/>
        <v/>
      </c>
      <c r="AK405" s="87">
        <f t="shared" si="164"/>
        <v>0</v>
      </c>
      <c r="AL405" s="88" t="b">
        <f t="shared" si="152"/>
        <v>0</v>
      </c>
      <c r="AM405" s="88" t="b">
        <f t="shared" si="152"/>
        <v>0</v>
      </c>
      <c r="AN405" s="88" t="b">
        <f t="shared" si="152"/>
        <v>0</v>
      </c>
      <c r="AO405" s="88" t="b">
        <f t="shared" si="151"/>
        <v>0</v>
      </c>
      <c r="AP405" s="88" t="b">
        <f t="shared" si="151"/>
        <v>0</v>
      </c>
      <c r="AQ405" s="88" t="b">
        <f t="shared" si="151"/>
        <v>0</v>
      </c>
      <c r="AR405" s="88" t="b">
        <f t="shared" si="151"/>
        <v>0</v>
      </c>
      <c r="AS405" s="62">
        <f t="shared" si="165"/>
        <v>0</v>
      </c>
      <c r="AT405" s="88" t="str">
        <f t="shared" si="166"/>
        <v>Days</v>
      </c>
      <c r="AU405" s="89" t="str">
        <f t="shared" si="167"/>
        <v/>
      </c>
      <c r="AV405" s="88" t="str">
        <f t="shared" si="168"/>
        <v>No</v>
      </c>
    </row>
    <row r="406" spans="1:48" s="90" customFormat="1" ht="15" customHeight="1" x14ac:dyDescent="0.25">
      <c r="A406" s="178"/>
      <c r="B406" s="179"/>
      <c r="C406" s="180"/>
      <c r="D406" s="181"/>
      <c r="E406" s="181" t="str">
        <f t="shared" si="144"/>
        <v/>
      </c>
      <c r="F406" s="182" t="str">
        <f>IF(ISBLANK(D406)=TRUE,"",IF($B406="Days",VLOOKUP(D406,$F$1:$G$1,2,FALSE),((E406-D406)*24)-#REF!))</f>
        <v/>
      </c>
      <c r="G406" s="181"/>
      <c r="H406" s="181" t="str">
        <f t="shared" si="145"/>
        <v/>
      </c>
      <c r="I406" s="182" t="str">
        <f>IF(ISBLANK(G406)=TRUE,"",IF($B406="Days",VLOOKUP(G406,$F$1:$G$1,2,FALSE),((H406-G406)*24)-#REF!))</f>
        <v/>
      </c>
      <c r="J406" s="181"/>
      <c r="K406" s="181" t="str">
        <f t="shared" si="146"/>
        <v/>
      </c>
      <c r="L406" s="182" t="str">
        <f>IF(ISBLANK(J406)=TRUE,"",IF($B406="Days",VLOOKUP(J406,$F$1:$G$1,2,FALSE),((K406-J406)*24)-#REF!))</f>
        <v/>
      </c>
      <c r="M406" s="181"/>
      <c r="N406" s="181" t="str">
        <f t="shared" si="147"/>
        <v/>
      </c>
      <c r="O406" s="182" t="str">
        <f>IF(ISBLANK(M406)=TRUE,"",IF($B406="Days",VLOOKUP(M406,$F$1:$G$1,2,FALSE),((N406-M406)*24)-#REF!))</f>
        <v/>
      </c>
      <c r="P406" s="181"/>
      <c r="Q406" s="181" t="str">
        <f t="shared" si="148"/>
        <v/>
      </c>
      <c r="R406" s="182" t="str">
        <f>IF(ISBLANK(P406)=TRUE,"",IF($B406="Days",VLOOKUP(P406,$F$1:$G$1,2,FALSE),((Q406-P406)*24)-#REF!))</f>
        <v/>
      </c>
      <c r="S406" s="181"/>
      <c r="T406" s="181" t="str">
        <f t="shared" si="149"/>
        <v/>
      </c>
      <c r="U406" s="182" t="str">
        <f>IF(ISBLANK(S406)=TRUE,"",IF($B406="Days",VLOOKUP(S406,$F$1:$G$1,2,FALSE),((T406-S406)*24)-#REF!))</f>
        <v/>
      </c>
      <c r="V406" s="181"/>
      <c r="W406" s="181" t="str">
        <f t="shared" si="150"/>
        <v/>
      </c>
      <c r="X406" s="182" t="str">
        <f>IF(ISBLANK(V406)=TRUE,"",IF($B406="Days",VLOOKUP(V406,$F$1:$G$1,2,FALSE),((W406-V406)*24)-#REF!))</f>
        <v/>
      </c>
      <c r="Y406" s="56" t="str">
        <f>IFERROR(VLOOKUP(A406,#REF!,5,FALSE),"")</f>
        <v/>
      </c>
      <c r="Z406" s="56" t="str">
        <f t="shared" si="153"/>
        <v/>
      </c>
      <c r="AA406" s="56" t="str">
        <f t="shared" si="154"/>
        <v/>
      </c>
      <c r="AB406" s="57" t="str">
        <f t="shared" si="155"/>
        <v/>
      </c>
      <c r="AC406" s="57" t="str">
        <f t="shared" si="156"/>
        <v/>
      </c>
      <c r="AD406" s="86" t="str">
        <f t="shared" si="157"/>
        <v/>
      </c>
      <c r="AE406" s="86" t="str">
        <f t="shared" si="158"/>
        <v/>
      </c>
      <c r="AF406" s="86" t="str">
        <f t="shared" si="159"/>
        <v/>
      </c>
      <c r="AG406" s="86" t="str">
        <f t="shared" si="160"/>
        <v/>
      </c>
      <c r="AH406" s="86" t="str">
        <f t="shared" si="161"/>
        <v/>
      </c>
      <c r="AI406" s="86" t="str">
        <f t="shared" si="162"/>
        <v/>
      </c>
      <c r="AJ406" s="86" t="str">
        <f t="shared" si="163"/>
        <v/>
      </c>
      <c r="AK406" s="87">
        <f t="shared" si="164"/>
        <v>0</v>
      </c>
      <c r="AL406" s="88" t="b">
        <f t="shared" si="152"/>
        <v>0</v>
      </c>
      <c r="AM406" s="88" t="b">
        <f t="shared" si="152"/>
        <v>0</v>
      </c>
      <c r="AN406" s="88" t="b">
        <f t="shared" si="152"/>
        <v>0</v>
      </c>
      <c r="AO406" s="88" t="b">
        <f t="shared" si="151"/>
        <v>0</v>
      </c>
      <c r="AP406" s="88" t="b">
        <f t="shared" si="151"/>
        <v>0</v>
      </c>
      <c r="AQ406" s="88" t="b">
        <f t="shared" si="151"/>
        <v>0</v>
      </c>
      <c r="AR406" s="88" t="b">
        <f t="shared" si="151"/>
        <v>0</v>
      </c>
      <c r="AS406" s="62">
        <f t="shared" si="165"/>
        <v>0</v>
      </c>
      <c r="AT406" s="88" t="str">
        <f t="shared" si="166"/>
        <v>Days</v>
      </c>
      <c r="AU406" s="89" t="str">
        <f t="shared" si="167"/>
        <v/>
      </c>
      <c r="AV406" s="88" t="str">
        <f t="shared" si="168"/>
        <v>No</v>
      </c>
    </row>
    <row r="407" spans="1:48" s="90" customFormat="1" ht="15" customHeight="1" x14ac:dyDescent="0.25">
      <c r="A407" s="178"/>
      <c r="B407" s="179"/>
      <c r="C407" s="180"/>
      <c r="D407" s="181"/>
      <c r="E407" s="181" t="str">
        <f t="shared" si="144"/>
        <v/>
      </c>
      <c r="F407" s="182" t="str">
        <f>IF(ISBLANK(D407)=TRUE,"",IF($B407="Days",VLOOKUP(D407,$F$1:$G$1,2,FALSE),((E407-D407)*24)-#REF!))</f>
        <v/>
      </c>
      <c r="G407" s="181"/>
      <c r="H407" s="181" t="str">
        <f t="shared" si="145"/>
        <v/>
      </c>
      <c r="I407" s="182" t="str">
        <f>IF(ISBLANK(G407)=TRUE,"",IF($B407="Days",VLOOKUP(G407,$F$1:$G$1,2,FALSE),((H407-G407)*24)-#REF!))</f>
        <v/>
      </c>
      <c r="J407" s="181"/>
      <c r="K407" s="181" t="str">
        <f t="shared" si="146"/>
        <v/>
      </c>
      <c r="L407" s="182" t="str">
        <f>IF(ISBLANK(J407)=TRUE,"",IF($B407="Days",VLOOKUP(J407,$F$1:$G$1,2,FALSE),((K407-J407)*24)-#REF!))</f>
        <v/>
      </c>
      <c r="M407" s="181"/>
      <c r="N407" s="181" t="str">
        <f t="shared" si="147"/>
        <v/>
      </c>
      <c r="O407" s="182" t="str">
        <f>IF(ISBLANK(M407)=TRUE,"",IF($B407="Days",VLOOKUP(M407,$F$1:$G$1,2,FALSE),((N407-M407)*24)-#REF!))</f>
        <v/>
      </c>
      <c r="P407" s="181"/>
      <c r="Q407" s="181" t="str">
        <f t="shared" si="148"/>
        <v/>
      </c>
      <c r="R407" s="182" t="str">
        <f>IF(ISBLANK(P407)=TRUE,"",IF($B407="Days",VLOOKUP(P407,$F$1:$G$1,2,FALSE),((Q407-P407)*24)-#REF!))</f>
        <v/>
      </c>
      <c r="S407" s="181"/>
      <c r="T407" s="181" t="str">
        <f t="shared" si="149"/>
        <v/>
      </c>
      <c r="U407" s="182" t="str">
        <f>IF(ISBLANK(S407)=TRUE,"",IF($B407="Days",VLOOKUP(S407,$F$1:$G$1,2,FALSE),((T407-S407)*24)-#REF!))</f>
        <v/>
      </c>
      <c r="V407" s="181"/>
      <c r="W407" s="181" t="str">
        <f t="shared" si="150"/>
        <v/>
      </c>
      <c r="X407" s="182" t="str">
        <f>IF(ISBLANK(V407)=TRUE,"",IF($B407="Days",VLOOKUP(V407,$F$1:$G$1,2,FALSE),((W407-V407)*24)-#REF!))</f>
        <v/>
      </c>
      <c r="Y407" s="56" t="str">
        <f>IFERROR(VLOOKUP(A407,#REF!,5,FALSE),"")</f>
        <v/>
      </c>
      <c r="Z407" s="56" t="str">
        <f t="shared" si="153"/>
        <v/>
      </c>
      <c r="AA407" s="56" t="str">
        <f t="shared" si="154"/>
        <v/>
      </c>
      <c r="AB407" s="57" t="str">
        <f t="shared" si="155"/>
        <v/>
      </c>
      <c r="AC407" s="57" t="str">
        <f t="shared" si="156"/>
        <v/>
      </c>
      <c r="AD407" s="86" t="str">
        <f t="shared" si="157"/>
        <v/>
      </c>
      <c r="AE407" s="86" t="str">
        <f t="shared" si="158"/>
        <v/>
      </c>
      <c r="AF407" s="86" t="str">
        <f t="shared" si="159"/>
        <v/>
      </c>
      <c r="AG407" s="86" t="str">
        <f t="shared" si="160"/>
        <v/>
      </c>
      <c r="AH407" s="86" t="str">
        <f t="shared" si="161"/>
        <v/>
      </c>
      <c r="AI407" s="86" t="str">
        <f t="shared" si="162"/>
        <v/>
      </c>
      <c r="AJ407" s="86" t="str">
        <f t="shared" si="163"/>
        <v/>
      </c>
      <c r="AK407" s="87">
        <f t="shared" si="164"/>
        <v>0</v>
      </c>
      <c r="AL407" s="88" t="b">
        <f t="shared" si="152"/>
        <v>0</v>
      </c>
      <c r="AM407" s="88" t="b">
        <f t="shared" si="152"/>
        <v>0</v>
      </c>
      <c r="AN407" s="88" t="b">
        <f t="shared" si="152"/>
        <v>0</v>
      </c>
      <c r="AO407" s="88" t="b">
        <f t="shared" si="151"/>
        <v>0</v>
      </c>
      <c r="AP407" s="88" t="b">
        <f t="shared" si="151"/>
        <v>0</v>
      </c>
      <c r="AQ407" s="88" t="b">
        <f t="shared" si="151"/>
        <v>0</v>
      </c>
      <c r="AR407" s="88" t="b">
        <f t="shared" si="151"/>
        <v>0</v>
      </c>
      <c r="AS407" s="62">
        <f t="shared" si="165"/>
        <v>0</v>
      </c>
      <c r="AT407" s="88" t="str">
        <f t="shared" si="166"/>
        <v>Days</v>
      </c>
      <c r="AU407" s="89" t="str">
        <f t="shared" si="167"/>
        <v/>
      </c>
      <c r="AV407" s="88" t="str">
        <f t="shared" si="168"/>
        <v>No</v>
      </c>
    </row>
    <row r="408" spans="1:48" s="90" customFormat="1" ht="15" customHeight="1" x14ac:dyDescent="0.25">
      <c r="A408" s="178"/>
      <c r="B408" s="179"/>
      <c r="C408" s="180"/>
      <c r="D408" s="181"/>
      <c r="E408" s="181" t="str">
        <f t="shared" si="144"/>
        <v/>
      </c>
      <c r="F408" s="182" t="str">
        <f>IF(ISBLANK(D408)=TRUE,"",IF($B408="Days",VLOOKUP(D408,$F$1:$G$1,2,FALSE),((E408-D408)*24)-#REF!))</f>
        <v/>
      </c>
      <c r="G408" s="181"/>
      <c r="H408" s="181" t="str">
        <f t="shared" si="145"/>
        <v/>
      </c>
      <c r="I408" s="182" t="str">
        <f>IF(ISBLANK(G408)=TRUE,"",IF($B408="Days",VLOOKUP(G408,$F$1:$G$1,2,FALSE),((H408-G408)*24)-#REF!))</f>
        <v/>
      </c>
      <c r="J408" s="181"/>
      <c r="K408" s="181" t="str">
        <f t="shared" si="146"/>
        <v/>
      </c>
      <c r="L408" s="182" t="str">
        <f>IF(ISBLANK(J408)=TRUE,"",IF($B408="Days",VLOOKUP(J408,$F$1:$G$1,2,FALSE),((K408-J408)*24)-#REF!))</f>
        <v/>
      </c>
      <c r="M408" s="181"/>
      <c r="N408" s="181" t="str">
        <f t="shared" si="147"/>
        <v/>
      </c>
      <c r="O408" s="182" t="str">
        <f>IF(ISBLANK(M408)=TRUE,"",IF($B408="Days",VLOOKUP(M408,$F$1:$G$1,2,FALSE),((N408-M408)*24)-#REF!))</f>
        <v/>
      </c>
      <c r="P408" s="181"/>
      <c r="Q408" s="181" t="str">
        <f t="shared" si="148"/>
        <v/>
      </c>
      <c r="R408" s="182" t="str">
        <f>IF(ISBLANK(P408)=TRUE,"",IF($B408="Days",VLOOKUP(P408,$F$1:$G$1,2,FALSE),((Q408-P408)*24)-#REF!))</f>
        <v/>
      </c>
      <c r="S408" s="181"/>
      <c r="T408" s="181" t="str">
        <f t="shared" si="149"/>
        <v/>
      </c>
      <c r="U408" s="182" t="str">
        <f>IF(ISBLANK(S408)=TRUE,"",IF($B408="Days",VLOOKUP(S408,$F$1:$G$1,2,FALSE),((T408-S408)*24)-#REF!))</f>
        <v/>
      </c>
      <c r="V408" s="181"/>
      <c r="W408" s="181" t="str">
        <f t="shared" si="150"/>
        <v/>
      </c>
      <c r="X408" s="182" t="str">
        <f>IF(ISBLANK(V408)=TRUE,"",IF($B408="Days",VLOOKUP(V408,$F$1:$G$1,2,FALSE),((W408-V408)*24)-#REF!))</f>
        <v/>
      </c>
      <c r="Y408" s="56" t="str">
        <f>IFERROR(VLOOKUP(A408,#REF!,5,FALSE),"")</f>
        <v/>
      </c>
      <c r="Z408" s="56" t="str">
        <f t="shared" si="153"/>
        <v/>
      </c>
      <c r="AA408" s="56" t="str">
        <f t="shared" si="154"/>
        <v/>
      </c>
      <c r="AB408" s="57" t="str">
        <f t="shared" si="155"/>
        <v/>
      </c>
      <c r="AC408" s="57" t="str">
        <f t="shared" si="156"/>
        <v/>
      </c>
      <c r="AD408" s="86" t="str">
        <f t="shared" si="157"/>
        <v/>
      </c>
      <c r="AE408" s="86" t="str">
        <f t="shared" si="158"/>
        <v/>
      </c>
      <c r="AF408" s="86" t="str">
        <f t="shared" si="159"/>
        <v/>
      </c>
      <c r="AG408" s="86" t="str">
        <f t="shared" si="160"/>
        <v/>
      </c>
      <c r="AH408" s="86" t="str">
        <f t="shared" si="161"/>
        <v/>
      </c>
      <c r="AI408" s="86" t="str">
        <f t="shared" si="162"/>
        <v/>
      </c>
      <c r="AJ408" s="86" t="str">
        <f t="shared" si="163"/>
        <v/>
      </c>
      <c r="AK408" s="87">
        <f t="shared" si="164"/>
        <v>0</v>
      </c>
      <c r="AL408" s="88" t="b">
        <f t="shared" si="152"/>
        <v>0</v>
      </c>
      <c r="AM408" s="88" t="b">
        <f t="shared" si="152"/>
        <v>0</v>
      </c>
      <c r="AN408" s="88" t="b">
        <f t="shared" si="152"/>
        <v>0</v>
      </c>
      <c r="AO408" s="88" t="b">
        <f t="shared" si="151"/>
        <v>0</v>
      </c>
      <c r="AP408" s="88" t="b">
        <f t="shared" si="151"/>
        <v>0</v>
      </c>
      <c r="AQ408" s="88" t="b">
        <f t="shared" si="151"/>
        <v>0</v>
      </c>
      <c r="AR408" s="88" t="b">
        <f t="shared" si="151"/>
        <v>0</v>
      </c>
      <c r="AS408" s="62">
        <f t="shared" si="165"/>
        <v>0</v>
      </c>
      <c r="AT408" s="88" t="str">
        <f t="shared" si="166"/>
        <v>Days</v>
      </c>
      <c r="AU408" s="89" t="str">
        <f t="shared" si="167"/>
        <v/>
      </c>
      <c r="AV408" s="88" t="str">
        <f t="shared" si="168"/>
        <v>No</v>
      </c>
    </row>
    <row r="409" spans="1:48" s="90" customFormat="1" ht="15" customHeight="1" x14ac:dyDescent="0.25">
      <c r="A409" s="178"/>
      <c r="B409" s="179"/>
      <c r="C409" s="180"/>
      <c r="D409" s="181"/>
      <c r="E409" s="181" t="str">
        <f t="shared" si="144"/>
        <v/>
      </c>
      <c r="F409" s="182" t="str">
        <f>IF(ISBLANK(D409)=TRUE,"",IF($B409="Days",VLOOKUP(D409,$F$1:$G$1,2,FALSE),((E409-D409)*24)-#REF!))</f>
        <v/>
      </c>
      <c r="G409" s="181"/>
      <c r="H409" s="181" t="str">
        <f t="shared" si="145"/>
        <v/>
      </c>
      <c r="I409" s="182" t="str">
        <f>IF(ISBLANK(G409)=TRUE,"",IF($B409="Days",VLOOKUP(G409,$F$1:$G$1,2,FALSE),((H409-G409)*24)-#REF!))</f>
        <v/>
      </c>
      <c r="J409" s="181"/>
      <c r="K409" s="181" t="str">
        <f t="shared" si="146"/>
        <v/>
      </c>
      <c r="L409" s="182" t="str">
        <f>IF(ISBLANK(J409)=TRUE,"",IF($B409="Days",VLOOKUP(J409,$F$1:$G$1,2,FALSE),((K409-J409)*24)-#REF!))</f>
        <v/>
      </c>
      <c r="M409" s="181"/>
      <c r="N409" s="181" t="str">
        <f t="shared" si="147"/>
        <v/>
      </c>
      <c r="O409" s="182" t="str">
        <f>IF(ISBLANK(M409)=TRUE,"",IF($B409="Days",VLOOKUP(M409,$F$1:$G$1,2,FALSE),((N409-M409)*24)-#REF!))</f>
        <v/>
      </c>
      <c r="P409" s="181"/>
      <c r="Q409" s="181" t="str">
        <f t="shared" si="148"/>
        <v/>
      </c>
      <c r="R409" s="182" t="str">
        <f>IF(ISBLANK(P409)=TRUE,"",IF($B409="Days",VLOOKUP(P409,$F$1:$G$1,2,FALSE),((Q409-P409)*24)-#REF!))</f>
        <v/>
      </c>
      <c r="S409" s="181"/>
      <c r="T409" s="181" t="str">
        <f t="shared" si="149"/>
        <v/>
      </c>
      <c r="U409" s="182" t="str">
        <f>IF(ISBLANK(S409)=TRUE,"",IF($B409="Days",VLOOKUP(S409,$F$1:$G$1,2,FALSE),((T409-S409)*24)-#REF!))</f>
        <v/>
      </c>
      <c r="V409" s="181"/>
      <c r="W409" s="181" t="str">
        <f t="shared" si="150"/>
        <v/>
      </c>
      <c r="X409" s="182" t="str">
        <f>IF(ISBLANK(V409)=TRUE,"",IF($B409="Days",VLOOKUP(V409,$F$1:$G$1,2,FALSE),((W409-V409)*24)-#REF!))</f>
        <v/>
      </c>
      <c r="Y409" s="56" t="str">
        <f>IFERROR(VLOOKUP(A409,#REF!,5,FALSE),"")</f>
        <v/>
      </c>
      <c r="Z409" s="56" t="str">
        <f t="shared" si="153"/>
        <v/>
      </c>
      <c r="AA409" s="56" t="str">
        <f t="shared" si="154"/>
        <v/>
      </c>
      <c r="AB409" s="57" t="str">
        <f t="shared" si="155"/>
        <v/>
      </c>
      <c r="AC409" s="57" t="str">
        <f t="shared" si="156"/>
        <v/>
      </c>
      <c r="AD409" s="86" t="str">
        <f t="shared" si="157"/>
        <v/>
      </c>
      <c r="AE409" s="86" t="str">
        <f t="shared" si="158"/>
        <v/>
      </c>
      <c r="AF409" s="86" t="str">
        <f t="shared" si="159"/>
        <v/>
      </c>
      <c r="AG409" s="86" t="str">
        <f t="shared" si="160"/>
        <v/>
      </c>
      <c r="AH409" s="86" t="str">
        <f t="shared" si="161"/>
        <v/>
      </c>
      <c r="AI409" s="86" t="str">
        <f t="shared" si="162"/>
        <v/>
      </c>
      <c r="AJ409" s="86" t="str">
        <f t="shared" si="163"/>
        <v/>
      </c>
      <c r="AK409" s="87">
        <f t="shared" si="164"/>
        <v>0</v>
      </c>
      <c r="AL409" s="88" t="b">
        <f t="shared" si="152"/>
        <v>0</v>
      </c>
      <c r="AM409" s="88" t="b">
        <f t="shared" si="152"/>
        <v>0</v>
      </c>
      <c r="AN409" s="88" t="b">
        <f t="shared" si="152"/>
        <v>0</v>
      </c>
      <c r="AO409" s="88" t="b">
        <f t="shared" si="151"/>
        <v>0</v>
      </c>
      <c r="AP409" s="88" t="b">
        <f t="shared" si="151"/>
        <v>0</v>
      </c>
      <c r="AQ409" s="88" t="b">
        <f t="shared" si="151"/>
        <v>0</v>
      </c>
      <c r="AR409" s="88" t="b">
        <f t="shared" si="151"/>
        <v>0</v>
      </c>
      <c r="AS409" s="62">
        <f t="shared" si="165"/>
        <v>0</v>
      </c>
      <c r="AT409" s="88" t="str">
        <f t="shared" si="166"/>
        <v>Days</v>
      </c>
      <c r="AU409" s="89" t="str">
        <f t="shared" si="167"/>
        <v/>
      </c>
      <c r="AV409" s="88" t="str">
        <f t="shared" si="168"/>
        <v>No</v>
      </c>
    </row>
    <row r="410" spans="1:48" s="90" customFormat="1" ht="15" customHeight="1" x14ac:dyDescent="0.25">
      <c r="A410" s="178"/>
      <c r="B410" s="179"/>
      <c r="C410" s="180"/>
      <c r="D410" s="181"/>
      <c r="E410" s="181" t="str">
        <f t="shared" si="144"/>
        <v/>
      </c>
      <c r="F410" s="182" t="str">
        <f>IF(ISBLANK(D410)=TRUE,"",IF($B410="Days",VLOOKUP(D410,$F$1:$G$1,2,FALSE),((E410-D410)*24)-#REF!))</f>
        <v/>
      </c>
      <c r="G410" s="181"/>
      <c r="H410" s="181" t="str">
        <f t="shared" si="145"/>
        <v/>
      </c>
      <c r="I410" s="182" t="str">
        <f>IF(ISBLANK(G410)=TRUE,"",IF($B410="Days",VLOOKUP(G410,$F$1:$G$1,2,FALSE),((H410-G410)*24)-#REF!))</f>
        <v/>
      </c>
      <c r="J410" s="181"/>
      <c r="K410" s="181" t="str">
        <f t="shared" si="146"/>
        <v/>
      </c>
      <c r="L410" s="182" t="str">
        <f>IF(ISBLANK(J410)=TRUE,"",IF($B410="Days",VLOOKUP(J410,$F$1:$G$1,2,FALSE),((K410-J410)*24)-#REF!))</f>
        <v/>
      </c>
      <c r="M410" s="181"/>
      <c r="N410" s="181" t="str">
        <f t="shared" si="147"/>
        <v/>
      </c>
      <c r="O410" s="182" t="str">
        <f>IF(ISBLANK(M410)=TRUE,"",IF($B410="Days",VLOOKUP(M410,$F$1:$G$1,2,FALSE),((N410-M410)*24)-#REF!))</f>
        <v/>
      </c>
      <c r="P410" s="181"/>
      <c r="Q410" s="181" t="str">
        <f t="shared" si="148"/>
        <v/>
      </c>
      <c r="R410" s="182" t="str">
        <f>IF(ISBLANK(P410)=TRUE,"",IF($B410="Days",VLOOKUP(P410,$F$1:$G$1,2,FALSE),((Q410-P410)*24)-#REF!))</f>
        <v/>
      </c>
      <c r="S410" s="181"/>
      <c r="T410" s="181" t="str">
        <f t="shared" si="149"/>
        <v/>
      </c>
      <c r="U410" s="182" t="str">
        <f>IF(ISBLANK(S410)=TRUE,"",IF($B410="Days",VLOOKUP(S410,$F$1:$G$1,2,FALSE),((T410-S410)*24)-#REF!))</f>
        <v/>
      </c>
      <c r="V410" s="181"/>
      <c r="W410" s="181" t="str">
        <f t="shared" si="150"/>
        <v/>
      </c>
      <c r="X410" s="182" t="str">
        <f>IF(ISBLANK(V410)=TRUE,"",IF($B410="Days",VLOOKUP(V410,$F$1:$G$1,2,FALSE),((W410-V410)*24)-#REF!))</f>
        <v/>
      </c>
      <c r="Y410" s="56" t="str">
        <f>IFERROR(VLOOKUP(A410,#REF!,5,FALSE),"")</f>
        <v/>
      </c>
      <c r="Z410" s="56" t="str">
        <f t="shared" si="153"/>
        <v/>
      </c>
      <c r="AA410" s="56" t="str">
        <f t="shared" si="154"/>
        <v/>
      </c>
      <c r="AB410" s="57" t="str">
        <f t="shared" si="155"/>
        <v/>
      </c>
      <c r="AC410" s="57" t="str">
        <f t="shared" si="156"/>
        <v/>
      </c>
      <c r="AD410" s="86" t="str">
        <f t="shared" si="157"/>
        <v/>
      </c>
      <c r="AE410" s="86" t="str">
        <f t="shared" si="158"/>
        <v/>
      </c>
      <c r="AF410" s="86" t="str">
        <f t="shared" si="159"/>
        <v/>
      </c>
      <c r="AG410" s="86" t="str">
        <f t="shared" si="160"/>
        <v/>
      </c>
      <c r="AH410" s="86" t="str">
        <f t="shared" si="161"/>
        <v/>
      </c>
      <c r="AI410" s="86" t="str">
        <f t="shared" si="162"/>
        <v/>
      </c>
      <c r="AJ410" s="86" t="str">
        <f t="shared" si="163"/>
        <v/>
      </c>
      <c r="AK410" s="87">
        <f t="shared" si="164"/>
        <v>0</v>
      </c>
      <c r="AL410" s="88" t="b">
        <f t="shared" si="152"/>
        <v>0</v>
      </c>
      <c r="AM410" s="88" t="b">
        <f t="shared" si="152"/>
        <v>0</v>
      </c>
      <c r="AN410" s="88" t="b">
        <f t="shared" si="152"/>
        <v>0</v>
      </c>
      <c r="AO410" s="88" t="b">
        <f t="shared" si="151"/>
        <v>0</v>
      </c>
      <c r="AP410" s="88" t="b">
        <f t="shared" si="151"/>
        <v>0</v>
      </c>
      <c r="AQ410" s="88" t="b">
        <f t="shared" si="151"/>
        <v>0</v>
      </c>
      <c r="AR410" s="88" t="b">
        <f t="shared" si="151"/>
        <v>0</v>
      </c>
      <c r="AS410" s="62">
        <f t="shared" si="165"/>
        <v>0</v>
      </c>
      <c r="AT410" s="88" t="str">
        <f t="shared" si="166"/>
        <v>Days</v>
      </c>
      <c r="AU410" s="89" t="str">
        <f t="shared" si="167"/>
        <v/>
      </c>
      <c r="AV410" s="88" t="str">
        <f t="shared" si="168"/>
        <v>No</v>
      </c>
    </row>
    <row r="411" spans="1:48" s="90" customFormat="1" ht="15" customHeight="1" x14ac:dyDescent="0.25">
      <c r="A411" s="178"/>
      <c r="B411" s="179"/>
      <c r="C411" s="180"/>
      <c r="D411" s="181"/>
      <c r="E411" s="181" t="str">
        <f t="shared" si="144"/>
        <v/>
      </c>
      <c r="F411" s="182" t="str">
        <f>IF(ISBLANK(D411)=TRUE,"",IF($B411="Days",VLOOKUP(D411,$F$1:$G$1,2,FALSE),((E411-D411)*24)-#REF!))</f>
        <v/>
      </c>
      <c r="G411" s="181"/>
      <c r="H411" s="181" t="str">
        <f t="shared" si="145"/>
        <v/>
      </c>
      <c r="I411" s="182" t="str">
        <f>IF(ISBLANK(G411)=TRUE,"",IF($B411="Days",VLOOKUP(G411,$F$1:$G$1,2,FALSE),((H411-G411)*24)-#REF!))</f>
        <v/>
      </c>
      <c r="J411" s="181"/>
      <c r="K411" s="181" t="str">
        <f t="shared" si="146"/>
        <v/>
      </c>
      <c r="L411" s="182" t="str">
        <f>IF(ISBLANK(J411)=TRUE,"",IF($B411="Days",VLOOKUP(J411,$F$1:$G$1,2,FALSE),((K411-J411)*24)-#REF!))</f>
        <v/>
      </c>
      <c r="M411" s="181"/>
      <c r="N411" s="181" t="str">
        <f t="shared" si="147"/>
        <v/>
      </c>
      <c r="O411" s="182" t="str">
        <f>IF(ISBLANK(M411)=TRUE,"",IF($B411="Days",VLOOKUP(M411,$F$1:$G$1,2,FALSE),((N411-M411)*24)-#REF!))</f>
        <v/>
      </c>
      <c r="P411" s="181"/>
      <c r="Q411" s="181" t="str">
        <f t="shared" si="148"/>
        <v/>
      </c>
      <c r="R411" s="182" t="str">
        <f>IF(ISBLANK(P411)=TRUE,"",IF($B411="Days",VLOOKUP(P411,$F$1:$G$1,2,FALSE),((Q411-P411)*24)-#REF!))</f>
        <v/>
      </c>
      <c r="S411" s="181"/>
      <c r="T411" s="181" t="str">
        <f t="shared" si="149"/>
        <v/>
      </c>
      <c r="U411" s="182" t="str">
        <f>IF(ISBLANK(S411)=TRUE,"",IF($B411="Days",VLOOKUP(S411,$F$1:$G$1,2,FALSE),((T411-S411)*24)-#REF!))</f>
        <v/>
      </c>
      <c r="V411" s="181"/>
      <c r="W411" s="181" t="str">
        <f t="shared" si="150"/>
        <v/>
      </c>
      <c r="X411" s="182" t="str">
        <f>IF(ISBLANK(V411)=TRUE,"",IF($B411="Days",VLOOKUP(V411,$F$1:$G$1,2,FALSE),((W411-V411)*24)-#REF!))</f>
        <v/>
      </c>
      <c r="Y411" s="56" t="str">
        <f>IFERROR(VLOOKUP(A411,#REF!,5,FALSE),"")</f>
        <v/>
      </c>
      <c r="Z411" s="56" t="str">
        <f t="shared" si="153"/>
        <v/>
      </c>
      <c r="AA411" s="56" t="str">
        <f t="shared" si="154"/>
        <v/>
      </c>
      <c r="AB411" s="57" t="str">
        <f t="shared" si="155"/>
        <v/>
      </c>
      <c r="AC411" s="57" t="str">
        <f t="shared" si="156"/>
        <v/>
      </c>
      <c r="AD411" s="86" t="str">
        <f t="shared" si="157"/>
        <v/>
      </c>
      <c r="AE411" s="86" t="str">
        <f t="shared" si="158"/>
        <v/>
      </c>
      <c r="AF411" s="86" t="str">
        <f t="shared" si="159"/>
        <v/>
      </c>
      <c r="AG411" s="86" t="str">
        <f t="shared" si="160"/>
        <v/>
      </c>
      <c r="AH411" s="86" t="str">
        <f t="shared" si="161"/>
        <v/>
      </c>
      <c r="AI411" s="86" t="str">
        <f t="shared" si="162"/>
        <v/>
      </c>
      <c r="AJ411" s="86" t="str">
        <f t="shared" si="163"/>
        <v/>
      </c>
      <c r="AK411" s="87">
        <f t="shared" si="164"/>
        <v>0</v>
      </c>
      <c r="AL411" s="88" t="b">
        <f t="shared" si="152"/>
        <v>0</v>
      </c>
      <c r="AM411" s="88" t="b">
        <f t="shared" si="152"/>
        <v>0</v>
      </c>
      <c r="AN411" s="88" t="b">
        <f t="shared" si="152"/>
        <v>0</v>
      </c>
      <c r="AO411" s="88" t="b">
        <f t="shared" si="151"/>
        <v>0</v>
      </c>
      <c r="AP411" s="88" t="b">
        <f t="shared" si="151"/>
        <v>0</v>
      </c>
      <c r="AQ411" s="88" t="b">
        <f t="shared" si="151"/>
        <v>0</v>
      </c>
      <c r="AR411" s="88" t="b">
        <f t="shared" si="151"/>
        <v>0</v>
      </c>
      <c r="AS411" s="62">
        <f t="shared" si="165"/>
        <v>0</v>
      </c>
      <c r="AT411" s="88" t="str">
        <f t="shared" si="166"/>
        <v>Days</v>
      </c>
      <c r="AU411" s="89" t="str">
        <f t="shared" si="167"/>
        <v/>
      </c>
      <c r="AV411" s="88" t="str">
        <f t="shared" si="168"/>
        <v>No</v>
      </c>
    </row>
    <row r="412" spans="1:48" s="90" customFormat="1" ht="15" customHeight="1" x14ac:dyDescent="0.25">
      <c r="A412" s="178"/>
      <c r="B412" s="179"/>
      <c r="C412" s="180"/>
      <c r="D412" s="181"/>
      <c r="E412" s="181" t="str">
        <f t="shared" si="144"/>
        <v/>
      </c>
      <c r="F412" s="182" t="str">
        <f>IF(ISBLANK(D412)=TRUE,"",IF($B412="Days",VLOOKUP(D412,$F$1:$G$1,2,FALSE),((E412-D412)*24)-#REF!))</f>
        <v/>
      </c>
      <c r="G412" s="181"/>
      <c r="H412" s="181" t="str">
        <f t="shared" si="145"/>
        <v/>
      </c>
      <c r="I412" s="182" t="str">
        <f>IF(ISBLANK(G412)=TRUE,"",IF($B412="Days",VLOOKUP(G412,$F$1:$G$1,2,FALSE),((H412-G412)*24)-#REF!))</f>
        <v/>
      </c>
      <c r="J412" s="181"/>
      <c r="K412" s="181" t="str">
        <f t="shared" si="146"/>
        <v/>
      </c>
      <c r="L412" s="182" t="str">
        <f>IF(ISBLANK(J412)=TRUE,"",IF($B412="Days",VLOOKUP(J412,$F$1:$G$1,2,FALSE),((K412-J412)*24)-#REF!))</f>
        <v/>
      </c>
      <c r="M412" s="181"/>
      <c r="N412" s="181" t="str">
        <f t="shared" si="147"/>
        <v/>
      </c>
      <c r="O412" s="182" t="str">
        <f>IF(ISBLANK(M412)=TRUE,"",IF($B412="Days",VLOOKUP(M412,$F$1:$G$1,2,FALSE),((N412-M412)*24)-#REF!))</f>
        <v/>
      </c>
      <c r="P412" s="181"/>
      <c r="Q412" s="181" t="str">
        <f t="shared" si="148"/>
        <v/>
      </c>
      <c r="R412" s="182" t="str">
        <f>IF(ISBLANK(P412)=TRUE,"",IF($B412="Days",VLOOKUP(P412,$F$1:$G$1,2,FALSE),((Q412-P412)*24)-#REF!))</f>
        <v/>
      </c>
      <c r="S412" s="181"/>
      <c r="T412" s="181" t="str">
        <f t="shared" si="149"/>
        <v/>
      </c>
      <c r="U412" s="182" t="str">
        <f>IF(ISBLANK(S412)=TRUE,"",IF($B412="Days",VLOOKUP(S412,$F$1:$G$1,2,FALSE),((T412-S412)*24)-#REF!))</f>
        <v/>
      </c>
      <c r="V412" s="181"/>
      <c r="W412" s="181" t="str">
        <f t="shared" si="150"/>
        <v/>
      </c>
      <c r="X412" s="182" t="str">
        <f>IF(ISBLANK(V412)=TRUE,"",IF($B412="Days",VLOOKUP(V412,$F$1:$G$1,2,FALSE),((W412-V412)*24)-#REF!))</f>
        <v/>
      </c>
      <c r="Y412" s="56" t="str">
        <f>IFERROR(VLOOKUP(A412,#REF!,5,FALSE),"")</f>
        <v/>
      </c>
      <c r="Z412" s="56" t="str">
        <f t="shared" si="153"/>
        <v/>
      </c>
      <c r="AA412" s="56" t="str">
        <f t="shared" si="154"/>
        <v/>
      </c>
      <c r="AB412" s="57" t="str">
        <f t="shared" si="155"/>
        <v/>
      </c>
      <c r="AC412" s="57" t="str">
        <f t="shared" si="156"/>
        <v/>
      </c>
      <c r="AD412" s="86" t="str">
        <f t="shared" si="157"/>
        <v/>
      </c>
      <c r="AE412" s="86" t="str">
        <f t="shared" si="158"/>
        <v/>
      </c>
      <c r="AF412" s="86" t="str">
        <f t="shared" si="159"/>
        <v/>
      </c>
      <c r="AG412" s="86" t="str">
        <f t="shared" si="160"/>
        <v/>
      </c>
      <c r="AH412" s="86" t="str">
        <f t="shared" si="161"/>
        <v/>
      </c>
      <c r="AI412" s="86" t="str">
        <f t="shared" si="162"/>
        <v/>
      </c>
      <c r="AJ412" s="86" t="str">
        <f t="shared" si="163"/>
        <v/>
      </c>
      <c r="AK412" s="87">
        <f t="shared" si="164"/>
        <v>0</v>
      </c>
      <c r="AL412" s="88" t="b">
        <f t="shared" si="152"/>
        <v>0</v>
      </c>
      <c r="AM412" s="88" t="b">
        <f t="shared" si="152"/>
        <v>0</v>
      </c>
      <c r="AN412" s="88" t="b">
        <f t="shared" si="152"/>
        <v>0</v>
      </c>
      <c r="AO412" s="88" t="b">
        <f t="shared" si="151"/>
        <v>0</v>
      </c>
      <c r="AP412" s="88" t="b">
        <f t="shared" si="151"/>
        <v>0</v>
      </c>
      <c r="AQ412" s="88" t="b">
        <f t="shared" si="151"/>
        <v>0</v>
      </c>
      <c r="AR412" s="88" t="b">
        <f t="shared" si="151"/>
        <v>0</v>
      </c>
      <c r="AS412" s="62">
        <f t="shared" si="165"/>
        <v>0</v>
      </c>
      <c r="AT412" s="88" t="str">
        <f t="shared" si="166"/>
        <v>Days</v>
      </c>
      <c r="AU412" s="89" t="str">
        <f t="shared" si="167"/>
        <v/>
      </c>
      <c r="AV412" s="88" t="str">
        <f t="shared" si="168"/>
        <v>No</v>
      </c>
    </row>
    <row r="413" spans="1:48" s="90" customFormat="1" ht="15" customHeight="1" x14ac:dyDescent="0.25">
      <c r="A413" s="178"/>
      <c r="B413" s="179"/>
      <c r="C413" s="180"/>
      <c r="D413" s="181"/>
      <c r="E413" s="181" t="str">
        <f t="shared" si="144"/>
        <v/>
      </c>
      <c r="F413" s="182" t="str">
        <f>IF(ISBLANK(D413)=TRUE,"",IF($B413="Days",VLOOKUP(D413,$F$1:$G$1,2,FALSE),((E413-D413)*24)-#REF!))</f>
        <v/>
      </c>
      <c r="G413" s="181"/>
      <c r="H413" s="181" t="str">
        <f t="shared" si="145"/>
        <v/>
      </c>
      <c r="I413" s="182" t="str">
        <f>IF(ISBLANK(G413)=TRUE,"",IF($B413="Days",VLOOKUP(G413,$F$1:$G$1,2,FALSE),((H413-G413)*24)-#REF!))</f>
        <v/>
      </c>
      <c r="J413" s="181"/>
      <c r="K413" s="181" t="str">
        <f t="shared" si="146"/>
        <v/>
      </c>
      <c r="L413" s="182" t="str">
        <f>IF(ISBLANK(J413)=TRUE,"",IF($B413="Days",VLOOKUP(J413,$F$1:$G$1,2,FALSE),((K413-J413)*24)-#REF!))</f>
        <v/>
      </c>
      <c r="M413" s="181"/>
      <c r="N413" s="181" t="str">
        <f t="shared" si="147"/>
        <v/>
      </c>
      <c r="O413" s="182" t="str">
        <f>IF(ISBLANK(M413)=TRUE,"",IF($B413="Days",VLOOKUP(M413,$F$1:$G$1,2,FALSE),((N413-M413)*24)-#REF!))</f>
        <v/>
      </c>
      <c r="P413" s="181"/>
      <c r="Q413" s="181" t="str">
        <f t="shared" si="148"/>
        <v/>
      </c>
      <c r="R413" s="182" t="str">
        <f>IF(ISBLANK(P413)=TRUE,"",IF($B413="Days",VLOOKUP(P413,$F$1:$G$1,2,FALSE),((Q413-P413)*24)-#REF!))</f>
        <v/>
      </c>
      <c r="S413" s="181"/>
      <c r="T413" s="181" t="str">
        <f t="shared" si="149"/>
        <v/>
      </c>
      <c r="U413" s="182" t="str">
        <f>IF(ISBLANK(S413)=TRUE,"",IF($B413="Days",VLOOKUP(S413,$F$1:$G$1,2,FALSE),((T413-S413)*24)-#REF!))</f>
        <v/>
      </c>
      <c r="V413" s="181"/>
      <c r="W413" s="181" t="str">
        <f t="shared" si="150"/>
        <v/>
      </c>
      <c r="X413" s="182" t="str">
        <f>IF(ISBLANK(V413)=TRUE,"",IF($B413="Days",VLOOKUP(V413,$F$1:$G$1,2,FALSE),((W413-V413)*24)-#REF!))</f>
        <v/>
      </c>
      <c r="Y413" s="56" t="str">
        <f>IFERROR(VLOOKUP(A413,#REF!,5,FALSE),"")</f>
        <v/>
      </c>
      <c r="Z413" s="56" t="str">
        <f t="shared" si="153"/>
        <v/>
      </c>
      <c r="AA413" s="56" t="str">
        <f t="shared" si="154"/>
        <v/>
      </c>
      <c r="AB413" s="57" t="str">
        <f t="shared" si="155"/>
        <v/>
      </c>
      <c r="AC413" s="57" t="str">
        <f t="shared" si="156"/>
        <v/>
      </c>
      <c r="AD413" s="86" t="str">
        <f t="shared" si="157"/>
        <v/>
      </c>
      <c r="AE413" s="86" t="str">
        <f t="shared" si="158"/>
        <v/>
      </c>
      <c r="AF413" s="86" t="str">
        <f t="shared" si="159"/>
        <v/>
      </c>
      <c r="AG413" s="86" t="str">
        <f t="shared" si="160"/>
        <v/>
      </c>
      <c r="AH413" s="86" t="str">
        <f t="shared" si="161"/>
        <v/>
      </c>
      <c r="AI413" s="86" t="str">
        <f t="shared" si="162"/>
        <v/>
      </c>
      <c r="AJ413" s="86" t="str">
        <f t="shared" si="163"/>
        <v/>
      </c>
      <c r="AK413" s="87">
        <f t="shared" si="164"/>
        <v>0</v>
      </c>
      <c r="AL413" s="88" t="b">
        <f t="shared" si="152"/>
        <v>0</v>
      </c>
      <c r="AM413" s="88" t="b">
        <f t="shared" si="152"/>
        <v>0</v>
      </c>
      <c r="AN413" s="88" t="b">
        <f t="shared" si="152"/>
        <v>0</v>
      </c>
      <c r="AO413" s="88" t="b">
        <f t="shared" si="151"/>
        <v>0</v>
      </c>
      <c r="AP413" s="88" t="b">
        <f t="shared" si="151"/>
        <v>0</v>
      </c>
      <c r="AQ413" s="88" t="b">
        <f t="shared" si="151"/>
        <v>0</v>
      </c>
      <c r="AR413" s="88" t="b">
        <f t="shared" si="151"/>
        <v>0</v>
      </c>
      <c r="AS413" s="62">
        <f t="shared" si="165"/>
        <v>0</v>
      </c>
      <c r="AT413" s="88" t="str">
        <f t="shared" si="166"/>
        <v>Days</v>
      </c>
      <c r="AU413" s="89" t="str">
        <f t="shared" si="167"/>
        <v/>
      </c>
      <c r="AV413" s="88" t="str">
        <f t="shared" si="168"/>
        <v>No</v>
      </c>
    </row>
    <row r="414" spans="1:48" s="90" customFormat="1" ht="15" customHeight="1" x14ac:dyDescent="0.25">
      <c r="A414" s="178"/>
      <c r="B414" s="179"/>
      <c r="C414" s="180"/>
      <c r="D414" s="181"/>
      <c r="E414" s="181" t="str">
        <f t="shared" si="144"/>
        <v/>
      </c>
      <c r="F414" s="182" t="str">
        <f>IF(ISBLANK(D414)=TRUE,"",IF($B414="Days",VLOOKUP(D414,$F$1:$G$1,2,FALSE),((E414-D414)*24)-#REF!))</f>
        <v/>
      </c>
      <c r="G414" s="181"/>
      <c r="H414" s="181" t="str">
        <f t="shared" si="145"/>
        <v/>
      </c>
      <c r="I414" s="182" t="str">
        <f>IF(ISBLANK(G414)=TRUE,"",IF($B414="Days",VLOOKUP(G414,$F$1:$G$1,2,FALSE),((H414-G414)*24)-#REF!))</f>
        <v/>
      </c>
      <c r="J414" s="181"/>
      <c r="K414" s="181" t="str">
        <f t="shared" si="146"/>
        <v/>
      </c>
      <c r="L414" s="182" t="str">
        <f>IF(ISBLANK(J414)=TRUE,"",IF($B414="Days",VLOOKUP(J414,$F$1:$G$1,2,FALSE),((K414-J414)*24)-#REF!))</f>
        <v/>
      </c>
      <c r="M414" s="181"/>
      <c r="N414" s="181" t="str">
        <f t="shared" si="147"/>
        <v/>
      </c>
      <c r="O414" s="182" t="str">
        <f>IF(ISBLANK(M414)=TRUE,"",IF($B414="Days",VLOOKUP(M414,$F$1:$G$1,2,FALSE),((N414-M414)*24)-#REF!))</f>
        <v/>
      </c>
      <c r="P414" s="181"/>
      <c r="Q414" s="181" t="str">
        <f t="shared" si="148"/>
        <v/>
      </c>
      <c r="R414" s="182" t="str">
        <f>IF(ISBLANK(P414)=TRUE,"",IF($B414="Days",VLOOKUP(P414,$F$1:$G$1,2,FALSE),((Q414-P414)*24)-#REF!))</f>
        <v/>
      </c>
      <c r="S414" s="181"/>
      <c r="T414" s="181" t="str">
        <f t="shared" si="149"/>
        <v/>
      </c>
      <c r="U414" s="182" t="str">
        <f>IF(ISBLANK(S414)=TRUE,"",IF($B414="Days",VLOOKUP(S414,$F$1:$G$1,2,FALSE),((T414-S414)*24)-#REF!))</f>
        <v/>
      </c>
      <c r="V414" s="181"/>
      <c r="W414" s="181" t="str">
        <f t="shared" si="150"/>
        <v/>
      </c>
      <c r="X414" s="182" t="str">
        <f>IF(ISBLANK(V414)=TRUE,"",IF($B414="Days",VLOOKUP(V414,$F$1:$G$1,2,FALSE),((W414-V414)*24)-#REF!))</f>
        <v/>
      </c>
      <c r="Y414" s="56" t="str">
        <f>IFERROR(VLOOKUP(A414,#REF!,5,FALSE),"")</f>
        <v/>
      </c>
      <c r="Z414" s="56" t="str">
        <f t="shared" si="153"/>
        <v/>
      </c>
      <c r="AA414" s="56" t="str">
        <f t="shared" si="154"/>
        <v/>
      </c>
      <c r="AB414" s="57" t="str">
        <f t="shared" si="155"/>
        <v/>
      </c>
      <c r="AC414" s="57" t="str">
        <f t="shared" si="156"/>
        <v/>
      </c>
      <c r="AD414" s="86" t="str">
        <f t="shared" si="157"/>
        <v/>
      </c>
      <c r="AE414" s="86" t="str">
        <f t="shared" si="158"/>
        <v/>
      </c>
      <c r="AF414" s="86" t="str">
        <f t="shared" si="159"/>
        <v/>
      </c>
      <c r="AG414" s="86" t="str">
        <f t="shared" si="160"/>
        <v/>
      </c>
      <c r="AH414" s="86" t="str">
        <f t="shared" si="161"/>
        <v/>
      </c>
      <c r="AI414" s="86" t="str">
        <f t="shared" si="162"/>
        <v/>
      </c>
      <c r="AJ414" s="86" t="str">
        <f t="shared" si="163"/>
        <v/>
      </c>
      <c r="AK414" s="87">
        <f t="shared" si="164"/>
        <v>0</v>
      </c>
      <c r="AL414" s="88" t="b">
        <f t="shared" si="152"/>
        <v>0</v>
      </c>
      <c r="AM414" s="88" t="b">
        <f t="shared" si="152"/>
        <v>0</v>
      </c>
      <c r="AN414" s="88" t="b">
        <f t="shared" si="152"/>
        <v>0</v>
      </c>
      <c r="AO414" s="88" t="b">
        <f t="shared" si="151"/>
        <v>0</v>
      </c>
      <c r="AP414" s="88" t="b">
        <f t="shared" si="151"/>
        <v>0</v>
      </c>
      <c r="AQ414" s="88" t="b">
        <f t="shared" si="151"/>
        <v>0</v>
      </c>
      <c r="AR414" s="88" t="b">
        <f t="shared" si="151"/>
        <v>0</v>
      </c>
      <c r="AS414" s="62">
        <f t="shared" si="165"/>
        <v>0</v>
      </c>
      <c r="AT414" s="88" t="str">
        <f t="shared" si="166"/>
        <v>Days</v>
      </c>
      <c r="AU414" s="89" t="str">
        <f t="shared" si="167"/>
        <v/>
      </c>
      <c r="AV414" s="88" t="str">
        <f t="shared" si="168"/>
        <v>No</v>
      </c>
    </row>
    <row r="415" spans="1:48" s="90" customFormat="1" ht="15" customHeight="1" x14ac:dyDescent="0.25">
      <c r="A415" s="178"/>
      <c r="B415" s="179"/>
      <c r="C415" s="180"/>
      <c r="D415" s="181"/>
      <c r="E415" s="181" t="str">
        <f t="shared" si="144"/>
        <v/>
      </c>
      <c r="F415" s="182" t="str">
        <f>IF(ISBLANK(D415)=TRUE,"",IF($B415="Days",VLOOKUP(D415,$F$1:$G$1,2,FALSE),((E415-D415)*24)-#REF!))</f>
        <v/>
      </c>
      <c r="G415" s="181"/>
      <c r="H415" s="181" t="str">
        <f t="shared" si="145"/>
        <v/>
      </c>
      <c r="I415" s="182" t="str">
        <f>IF(ISBLANK(G415)=TRUE,"",IF($B415="Days",VLOOKUP(G415,$F$1:$G$1,2,FALSE),((H415-G415)*24)-#REF!))</f>
        <v/>
      </c>
      <c r="J415" s="181"/>
      <c r="K415" s="181" t="str">
        <f t="shared" si="146"/>
        <v/>
      </c>
      <c r="L415" s="182" t="str">
        <f>IF(ISBLANK(J415)=TRUE,"",IF($B415="Days",VLOOKUP(J415,$F$1:$G$1,2,FALSE),((K415-J415)*24)-#REF!))</f>
        <v/>
      </c>
      <c r="M415" s="181"/>
      <c r="N415" s="181" t="str">
        <f t="shared" si="147"/>
        <v/>
      </c>
      <c r="O415" s="182" t="str">
        <f>IF(ISBLANK(M415)=TRUE,"",IF($B415="Days",VLOOKUP(M415,$F$1:$G$1,2,FALSE),((N415-M415)*24)-#REF!))</f>
        <v/>
      </c>
      <c r="P415" s="181"/>
      <c r="Q415" s="181" t="str">
        <f t="shared" si="148"/>
        <v/>
      </c>
      <c r="R415" s="182" t="str">
        <f>IF(ISBLANK(P415)=TRUE,"",IF($B415="Days",VLOOKUP(P415,$F$1:$G$1,2,FALSE),((Q415-P415)*24)-#REF!))</f>
        <v/>
      </c>
      <c r="S415" s="181"/>
      <c r="T415" s="181" t="str">
        <f t="shared" si="149"/>
        <v/>
      </c>
      <c r="U415" s="182" t="str">
        <f>IF(ISBLANK(S415)=TRUE,"",IF($B415="Days",VLOOKUP(S415,$F$1:$G$1,2,FALSE),((T415-S415)*24)-#REF!))</f>
        <v/>
      </c>
      <c r="V415" s="181"/>
      <c r="W415" s="181" t="str">
        <f t="shared" si="150"/>
        <v/>
      </c>
      <c r="X415" s="182" t="str">
        <f>IF(ISBLANK(V415)=TRUE,"",IF($B415="Days",VLOOKUP(V415,$F$1:$G$1,2,FALSE),((W415-V415)*24)-#REF!))</f>
        <v/>
      </c>
      <c r="Y415" s="56" t="str">
        <f>IFERROR(VLOOKUP(A415,#REF!,5,FALSE),"")</f>
        <v/>
      </c>
      <c r="Z415" s="56" t="str">
        <f t="shared" si="153"/>
        <v/>
      </c>
      <c r="AA415" s="56" t="str">
        <f t="shared" si="154"/>
        <v/>
      </c>
      <c r="AB415" s="57" t="str">
        <f t="shared" si="155"/>
        <v/>
      </c>
      <c r="AC415" s="57" t="str">
        <f t="shared" si="156"/>
        <v/>
      </c>
      <c r="AD415" s="86" t="str">
        <f t="shared" si="157"/>
        <v/>
      </c>
      <c r="AE415" s="86" t="str">
        <f t="shared" si="158"/>
        <v/>
      </c>
      <c r="AF415" s="86" t="str">
        <f t="shared" si="159"/>
        <v/>
      </c>
      <c r="AG415" s="86" t="str">
        <f t="shared" si="160"/>
        <v/>
      </c>
      <c r="AH415" s="86" t="str">
        <f t="shared" si="161"/>
        <v/>
      </c>
      <c r="AI415" s="86" t="str">
        <f t="shared" si="162"/>
        <v/>
      </c>
      <c r="AJ415" s="86" t="str">
        <f t="shared" si="163"/>
        <v/>
      </c>
      <c r="AK415" s="87">
        <f t="shared" si="164"/>
        <v>0</v>
      </c>
      <c r="AL415" s="88" t="b">
        <f t="shared" si="152"/>
        <v>0</v>
      </c>
      <c r="AM415" s="88" t="b">
        <f t="shared" si="152"/>
        <v>0</v>
      </c>
      <c r="AN415" s="88" t="b">
        <f t="shared" si="152"/>
        <v>0</v>
      </c>
      <c r="AO415" s="88" t="b">
        <f t="shared" si="151"/>
        <v>0</v>
      </c>
      <c r="AP415" s="88" t="b">
        <f t="shared" si="151"/>
        <v>0</v>
      </c>
      <c r="AQ415" s="88" t="b">
        <f t="shared" si="151"/>
        <v>0</v>
      </c>
      <c r="AR415" s="88" t="b">
        <f t="shared" si="151"/>
        <v>0</v>
      </c>
      <c r="AS415" s="62">
        <f t="shared" si="165"/>
        <v>0</v>
      </c>
      <c r="AT415" s="88" t="str">
        <f t="shared" si="166"/>
        <v>Days</v>
      </c>
      <c r="AU415" s="89" t="str">
        <f t="shared" si="167"/>
        <v/>
      </c>
      <c r="AV415" s="88" t="str">
        <f t="shared" si="168"/>
        <v>No</v>
      </c>
    </row>
    <row r="416" spans="1:48" s="90" customFormat="1" ht="15" customHeight="1" x14ac:dyDescent="0.25">
      <c r="A416" s="178"/>
      <c r="B416" s="179"/>
      <c r="C416" s="180"/>
      <c r="D416" s="181"/>
      <c r="E416" s="181" t="str">
        <f t="shared" ref="E416:E479" si="169">IF(OR(ISBLANK(D416)=TRUE, D416="Full",D416="AM",D416="PM")=TRUE,"",D416)</f>
        <v/>
      </c>
      <c r="F416" s="182" t="str">
        <f>IF(ISBLANK(D416)=TRUE,"",IF($B416="Days",VLOOKUP(D416,$F$1:$G$1,2,FALSE),((E416-D416)*24)-#REF!))</f>
        <v/>
      </c>
      <c r="G416" s="181"/>
      <c r="H416" s="181" t="str">
        <f t="shared" ref="H416:H479" si="170">IF(OR(ISBLANK(G416)=TRUE, G416="Full",G416="AM",G416="PM")=TRUE,"",G416)</f>
        <v/>
      </c>
      <c r="I416" s="182" t="str">
        <f>IF(ISBLANK(G416)=TRUE,"",IF($B416="Days",VLOOKUP(G416,$F$1:$G$1,2,FALSE),((H416-G416)*24)-#REF!))</f>
        <v/>
      </c>
      <c r="J416" s="181"/>
      <c r="K416" s="181" t="str">
        <f t="shared" ref="K416:K479" si="171">IF(OR(ISBLANK(J416)=TRUE, J416="Full",J416="AM",J416="PM")=TRUE,"",J416)</f>
        <v/>
      </c>
      <c r="L416" s="182" t="str">
        <f>IF(ISBLANK(J416)=TRUE,"",IF($B416="Days",VLOOKUP(J416,$F$1:$G$1,2,FALSE),((K416-J416)*24)-#REF!))</f>
        <v/>
      </c>
      <c r="M416" s="181"/>
      <c r="N416" s="181" t="str">
        <f t="shared" ref="N416:N479" si="172">IF(OR(ISBLANK(M416)=TRUE, M416="Full",M416="AM",M416="PM")=TRUE,"",M416)</f>
        <v/>
      </c>
      <c r="O416" s="182" t="str">
        <f>IF(ISBLANK(M416)=TRUE,"",IF($B416="Days",VLOOKUP(M416,$F$1:$G$1,2,FALSE),((N416-M416)*24)-#REF!))</f>
        <v/>
      </c>
      <c r="P416" s="181"/>
      <c r="Q416" s="181" t="str">
        <f t="shared" ref="Q416:Q479" si="173">IF(OR(ISBLANK(P416)=TRUE, P416="Full",P416="AM",P416="PM")=TRUE,"",P416)</f>
        <v/>
      </c>
      <c r="R416" s="182" t="str">
        <f>IF(ISBLANK(P416)=TRUE,"",IF($B416="Days",VLOOKUP(P416,$F$1:$G$1,2,FALSE),((Q416-P416)*24)-#REF!))</f>
        <v/>
      </c>
      <c r="S416" s="181"/>
      <c r="T416" s="181" t="str">
        <f t="shared" ref="T416:T479" si="174">IF(OR(ISBLANK(S416)=TRUE, S416="Full",S416="AM",S416="PM")=TRUE,"",S416)</f>
        <v/>
      </c>
      <c r="U416" s="182" t="str">
        <f>IF(ISBLANK(S416)=TRUE,"",IF($B416="Days",VLOOKUP(S416,$F$1:$G$1,2,FALSE),((T416-S416)*24)-#REF!))</f>
        <v/>
      </c>
      <c r="V416" s="181"/>
      <c r="W416" s="181" t="str">
        <f t="shared" ref="W416:W479" si="175">IF(OR(ISBLANK(V416)=TRUE, V416="Full",V416="AM",V416="PM")=TRUE,"",V416)</f>
        <v/>
      </c>
      <c r="X416" s="182" t="str">
        <f>IF(ISBLANK(V416)=TRUE,"",IF($B416="Days",VLOOKUP(V416,$F$1:$G$1,2,FALSE),((W416-V416)*24)-#REF!))</f>
        <v/>
      </c>
      <c r="Y416" s="56" t="str">
        <f>IFERROR(VLOOKUP(A416,#REF!,5,FALSE),"")</f>
        <v/>
      </c>
      <c r="Z416" s="56" t="str">
        <f t="shared" si="153"/>
        <v/>
      </c>
      <c r="AA416" s="56" t="str">
        <f t="shared" si="154"/>
        <v/>
      </c>
      <c r="AB416" s="57" t="str">
        <f t="shared" si="155"/>
        <v/>
      </c>
      <c r="AC416" s="57" t="str">
        <f t="shared" si="156"/>
        <v/>
      </c>
      <c r="AD416" s="86" t="str">
        <f t="shared" si="157"/>
        <v/>
      </c>
      <c r="AE416" s="86" t="str">
        <f t="shared" si="158"/>
        <v/>
      </c>
      <c r="AF416" s="86" t="str">
        <f t="shared" si="159"/>
        <v/>
      </c>
      <c r="AG416" s="86" t="str">
        <f t="shared" si="160"/>
        <v/>
      </c>
      <c r="AH416" s="86" t="str">
        <f t="shared" si="161"/>
        <v/>
      </c>
      <c r="AI416" s="86" t="str">
        <f t="shared" si="162"/>
        <v/>
      </c>
      <c r="AJ416" s="86" t="str">
        <f t="shared" si="163"/>
        <v/>
      </c>
      <c r="AK416" s="87">
        <f t="shared" si="164"/>
        <v>0</v>
      </c>
      <c r="AL416" s="88" t="b">
        <f t="shared" si="152"/>
        <v>0</v>
      </c>
      <c r="AM416" s="88" t="b">
        <f t="shared" si="152"/>
        <v>0</v>
      </c>
      <c r="AN416" s="88" t="b">
        <f t="shared" si="152"/>
        <v>0</v>
      </c>
      <c r="AO416" s="88" t="b">
        <f t="shared" si="151"/>
        <v>0</v>
      </c>
      <c r="AP416" s="88" t="b">
        <f t="shared" si="151"/>
        <v>0</v>
      </c>
      <c r="AQ416" s="88" t="b">
        <f t="shared" si="151"/>
        <v>0</v>
      </c>
      <c r="AR416" s="88" t="b">
        <f t="shared" si="151"/>
        <v>0</v>
      </c>
      <c r="AS416" s="62">
        <f t="shared" si="165"/>
        <v>0</v>
      </c>
      <c r="AT416" s="88" t="str">
        <f t="shared" si="166"/>
        <v>Days</v>
      </c>
      <c r="AU416" s="89" t="str">
        <f t="shared" si="167"/>
        <v/>
      </c>
      <c r="AV416" s="88" t="str">
        <f t="shared" si="168"/>
        <v>No</v>
      </c>
    </row>
    <row r="417" spans="1:48" s="90" customFormat="1" ht="15" customHeight="1" x14ac:dyDescent="0.25">
      <c r="A417" s="178"/>
      <c r="B417" s="179"/>
      <c r="C417" s="180"/>
      <c r="D417" s="181"/>
      <c r="E417" s="181" t="str">
        <f t="shared" si="169"/>
        <v/>
      </c>
      <c r="F417" s="182" t="str">
        <f>IF(ISBLANK(D417)=TRUE,"",IF($B417="Days",VLOOKUP(D417,$F$1:$G$1,2,FALSE),((E417-D417)*24)-#REF!))</f>
        <v/>
      </c>
      <c r="G417" s="181"/>
      <c r="H417" s="181" t="str">
        <f t="shared" si="170"/>
        <v/>
      </c>
      <c r="I417" s="182" t="str">
        <f>IF(ISBLANK(G417)=TRUE,"",IF($B417="Days",VLOOKUP(G417,$F$1:$G$1,2,FALSE),((H417-G417)*24)-#REF!))</f>
        <v/>
      </c>
      <c r="J417" s="181"/>
      <c r="K417" s="181" t="str">
        <f t="shared" si="171"/>
        <v/>
      </c>
      <c r="L417" s="182" t="str">
        <f>IF(ISBLANK(J417)=TRUE,"",IF($B417="Days",VLOOKUP(J417,$F$1:$G$1,2,FALSE),((K417-J417)*24)-#REF!))</f>
        <v/>
      </c>
      <c r="M417" s="181"/>
      <c r="N417" s="181" t="str">
        <f t="shared" si="172"/>
        <v/>
      </c>
      <c r="O417" s="182" t="str">
        <f>IF(ISBLANK(M417)=TRUE,"",IF($B417="Days",VLOOKUP(M417,$F$1:$G$1,2,FALSE),((N417-M417)*24)-#REF!))</f>
        <v/>
      </c>
      <c r="P417" s="181"/>
      <c r="Q417" s="181" t="str">
        <f t="shared" si="173"/>
        <v/>
      </c>
      <c r="R417" s="182" t="str">
        <f>IF(ISBLANK(P417)=TRUE,"",IF($B417="Days",VLOOKUP(P417,$F$1:$G$1,2,FALSE),((Q417-P417)*24)-#REF!))</f>
        <v/>
      </c>
      <c r="S417" s="181"/>
      <c r="T417" s="181" t="str">
        <f t="shared" si="174"/>
        <v/>
      </c>
      <c r="U417" s="182" t="str">
        <f>IF(ISBLANK(S417)=TRUE,"",IF($B417="Days",VLOOKUP(S417,$F$1:$G$1,2,FALSE),((T417-S417)*24)-#REF!))</f>
        <v/>
      </c>
      <c r="V417" s="181"/>
      <c r="W417" s="181" t="str">
        <f t="shared" si="175"/>
        <v/>
      </c>
      <c r="X417" s="182" t="str">
        <f>IF(ISBLANK(V417)=TRUE,"",IF($B417="Days",VLOOKUP(V417,$F$1:$G$1,2,FALSE),((W417-V417)*24)-#REF!))</f>
        <v/>
      </c>
      <c r="Y417" s="56" t="str">
        <f>IFERROR(VLOOKUP(A417,#REF!,5,FALSE),"")</f>
        <v/>
      </c>
      <c r="Z417" s="56" t="str">
        <f t="shared" si="153"/>
        <v/>
      </c>
      <c r="AA417" s="56" t="str">
        <f t="shared" si="154"/>
        <v/>
      </c>
      <c r="AB417" s="57" t="str">
        <f t="shared" si="155"/>
        <v/>
      </c>
      <c r="AC417" s="57" t="str">
        <f t="shared" si="156"/>
        <v/>
      </c>
      <c r="AD417" s="86" t="str">
        <f t="shared" si="157"/>
        <v/>
      </c>
      <c r="AE417" s="86" t="str">
        <f t="shared" si="158"/>
        <v/>
      </c>
      <c r="AF417" s="86" t="str">
        <f t="shared" si="159"/>
        <v/>
      </c>
      <c r="AG417" s="86" t="str">
        <f t="shared" si="160"/>
        <v/>
      </c>
      <c r="AH417" s="86" t="str">
        <f t="shared" si="161"/>
        <v/>
      </c>
      <c r="AI417" s="86" t="str">
        <f t="shared" si="162"/>
        <v/>
      </c>
      <c r="AJ417" s="86" t="str">
        <f t="shared" si="163"/>
        <v/>
      </c>
      <c r="AK417" s="87">
        <f t="shared" si="164"/>
        <v>0</v>
      </c>
      <c r="AL417" s="88" t="b">
        <f t="shared" si="152"/>
        <v>0</v>
      </c>
      <c r="AM417" s="88" t="b">
        <f t="shared" si="152"/>
        <v>0</v>
      </c>
      <c r="AN417" s="88" t="b">
        <f t="shared" si="152"/>
        <v>0</v>
      </c>
      <c r="AO417" s="88" t="b">
        <f t="shared" si="151"/>
        <v>0</v>
      </c>
      <c r="AP417" s="88" t="b">
        <f t="shared" si="151"/>
        <v>0</v>
      </c>
      <c r="AQ417" s="88" t="b">
        <f t="shared" si="151"/>
        <v>0</v>
      </c>
      <c r="AR417" s="88" t="b">
        <f t="shared" si="151"/>
        <v>0</v>
      </c>
      <c r="AS417" s="62">
        <f t="shared" si="165"/>
        <v>0</v>
      </c>
      <c r="AT417" s="88" t="str">
        <f t="shared" si="166"/>
        <v>Days</v>
      </c>
      <c r="AU417" s="89" t="str">
        <f t="shared" si="167"/>
        <v/>
      </c>
      <c r="AV417" s="88" t="str">
        <f t="shared" si="168"/>
        <v>No</v>
      </c>
    </row>
    <row r="418" spans="1:48" s="90" customFormat="1" ht="15" customHeight="1" x14ac:dyDescent="0.25">
      <c r="A418" s="178"/>
      <c r="B418" s="179"/>
      <c r="C418" s="180"/>
      <c r="D418" s="181"/>
      <c r="E418" s="181" t="str">
        <f t="shared" si="169"/>
        <v/>
      </c>
      <c r="F418" s="182" t="str">
        <f>IF(ISBLANK(D418)=TRUE,"",IF($B418="Days",VLOOKUP(D418,$F$1:$G$1,2,FALSE),((E418-D418)*24)-#REF!))</f>
        <v/>
      </c>
      <c r="G418" s="181"/>
      <c r="H418" s="181" t="str">
        <f t="shared" si="170"/>
        <v/>
      </c>
      <c r="I418" s="182" t="str">
        <f>IF(ISBLANK(G418)=TRUE,"",IF($B418="Days",VLOOKUP(G418,$F$1:$G$1,2,FALSE),((H418-G418)*24)-#REF!))</f>
        <v/>
      </c>
      <c r="J418" s="181"/>
      <c r="K418" s="181" t="str">
        <f t="shared" si="171"/>
        <v/>
      </c>
      <c r="L418" s="182" t="str">
        <f>IF(ISBLANK(J418)=TRUE,"",IF($B418="Days",VLOOKUP(J418,$F$1:$G$1,2,FALSE),((K418-J418)*24)-#REF!))</f>
        <v/>
      </c>
      <c r="M418" s="181"/>
      <c r="N418" s="181" t="str">
        <f t="shared" si="172"/>
        <v/>
      </c>
      <c r="O418" s="182" t="str">
        <f>IF(ISBLANK(M418)=TRUE,"",IF($B418="Days",VLOOKUP(M418,$F$1:$G$1,2,FALSE),((N418-M418)*24)-#REF!))</f>
        <v/>
      </c>
      <c r="P418" s="181"/>
      <c r="Q418" s="181" t="str">
        <f t="shared" si="173"/>
        <v/>
      </c>
      <c r="R418" s="182" t="str">
        <f>IF(ISBLANK(P418)=TRUE,"",IF($B418="Days",VLOOKUP(P418,$F$1:$G$1,2,FALSE),((Q418-P418)*24)-#REF!))</f>
        <v/>
      </c>
      <c r="S418" s="181"/>
      <c r="T418" s="181" t="str">
        <f t="shared" si="174"/>
        <v/>
      </c>
      <c r="U418" s="182" t="str">
        <f>IF(ISBLANK(S418)=TRUE,"",IF($B418="Days",VLOOKUP(S418,$F$1:$G$1,2,FALSE),((T418-S418)*24)-#REF!))</f>
        <v/>
      </c>
      <c r="V418" s="181"/>
      <c r="W418" s="181" t="str">
        <f t="shared" si="175"/>
        <v/>
      </c>
      <c r="X418" s="182" t="str">
        <f>IF(ISBLANK(V418)=TRUE,"",IF($B418="Days",VLOOKUP(V418,$F$1:$G$1,2,FALSE),((W418-V418)*24)-#REF!))</f>
        <v/>
      </c>
      <c r="Y418" s="56" t="str">
        <f>IFERROR(VLOOKUP(A418,#REF!,5,FALSE),"")</f>
        <v/>
      </c>
      <c r="Z418" s="56" t="str">
        <f t="shared" si="153"/>
        <v/>
      </c>
      <c r="AA418" s="56" t="str">
        <f t="shared" si="154"/>
        <v/>
      </c>
      <c r="AB418" s="57" t="str">
        <f t="shared" si="155"/>
        <v/>
      </c>
      <c r="AC418" s="57" t="str">
        <f t="shared" si="156"/>
        <v/>
      </c>
      <c r="AD418" s="86" t="str">
        <f t="shared" si="157"/>
        <v/>
      </c>
      <c r="AE418" s="86" t="str">
        <f t="shared" si="158"/>
        <v/>
      </c>
      <c r="AF418" s="86" t="str">
        <f t="shared" si="159"/>
        <v/>
      </c>
      <c r="AG418" s="86" t="str">
        <f t="shared" si="160"/>
        <v/>
      </c>
      <c r="AH418" s="86" t="str">
        <f t="shared" si="161"/>
        <v/>
      </c>
      <c r="AI418" s="86" t="str">
        <f t="shared" si="162"/>
        <v/>
      </c>
      <c r="AJ418" s="86" t="str">
        <f t="shared" si="163"/>
        <v/>
      </c>
      <c r="AK418" s="87">
        <f t="shared" si="164"/>
        <v>0</v>
      </c>
      <c r="AL418" s="88" t="b">
        <f t="shared" si="152"/>
        <v>0</v>
      </c>
      <c r="AM418" s="88" t="b">
        <f t="shared" si="152"/>
        <v>0</v>
      </c>
      <c r="AN418" s="88" t="b">
        <f t="shared" si="152"/>
        <v>0</v>
      </c>
      <c r="AO418" s="88" t="b">
        <f t="shared" si="151"/>
        <v>0</v>
      </c>
      <c r="AP418" s="88" t="b">
        <f t="shared" si="151"/>
        <v>0</v>
      </c>
      <c r="AQ418" s="88" t="b">
        <f t="shared" si="151"/>
        <v>0</v>
      </c>
      <c r="AR418" s="88" t="b">
        <f t="shared" si="151"/>
        <v>0</v>
      </c>
      <c r="AS418" s="62">
        <f t="shared" si="165"/>
        <v>0</v>
      </c>
      <c r="AT418" s="88" t="str">
        <f t="shared" si="166"/>
        <v>Days</v>
      </c>
      <c r="AU418" s="89" t="str">
        <f t="shared" si="167"/>
        <v/>
      </c>
      <c r="AV418" s="88" t="str">
        <f t="shared" si="168"/>
        <v>No</v>
      </c>
    </row>
    <row r="419" spans="1:48" s="90" customFormat="1" ht="15" customHeight="1" x14ac:dyDescent="0.25">
      <c r="A419" s="178"/>
      <c r="B419" s="179"/>
      <c r="C419" s="180"/>
      <c r="D419" s="181"/>
      <c r="E419" s="181" t="str">
        <f t="shared" si="169"/>
        <v/>
      </c>
      <c r="F419" s="182" t="str">
        <f>IF(ISBLANK(D419)=TRUE,"",IF($B419="Days",VLOOKUP(D419,$F$1:$G$1,2,FALSE),((E419-D419)*24)-#REF!))</f>
        <v/>
      </c>
      <c r="G419" s="181"/>
      <c r="H419" s="181" t="str">
        <f t="shared" si="170"/>
        <v/>
      </c>
      <c r="I419" s="182" t="str">
        <f>IF(ISBLANK(G419)=TRUE,"",IF($B419="Days",VLOOKUP(G419,$F$1:$G$1,2,FALSE),((H419-G419)*24)-#REF!))</f>
        <v/>
      </c>
      <c r="J419" s="181"/>
      <c r="K419" s="181" t="str">
        <f t="shared" si="171"/>
        <v/>
      </c>
      <c r="L419" s="182" t="str">
        <f>IF(ISBLANK(J419)=TRUE,"",IF($B419="Days",VLOOKUP(J419,$F$1:$G$1,2,FALSE),((K419-J419)*24)-#REF!))</f>
        <v/>
      </c>
      <c r="M419" s="181"/>
      <c r="N419" s="181" t="str">
        <f t="shared" si="172"/>
        <v/>
      </c>
      <c r="O419" s="182" t="str">
        <f>IF(ISBLANK(M419)=TRUE,"",IF($B419="Days",VLOOKUP(M419,$F$1:$G$1,2,FALSE),((N419-M419)*24)-#REF!))</f>
        <v/>
      </c>
      <c r="P419" s="181"/>
      <c r="Q419" s="181" t="str">
        <f t="shared" si="173"/>
        <v/>
      </c>
      <c r="R419" s="182" t="str">
        <f>IF(ISBLANK(P419)=TRUE,"",IF($B419="Days",VLOOKUP(P419,$F$1:$G$1,2,FALSE),((Q419-P419)*24)-#REF!))</f>
        <v/>
      </c>
      <c r="S419" s="181"/>
      <c r="T419" s="181" t="str">
        <f t="shared" si="174"/>
        <v/>
      </c>
      <c r="U419" s="182" t="str">
        <f>IF(ISBLANK(S419)=TRUE,"",IF($B419="Days",VLOOKUP(S419,$F$1:$G$1,2,FALSE),((T419-S419)*24)-#REF!))</f>
        <v/>
      </c>
      <c r="V419" s="181"/>
      <c r="W419" s="181" t="str">
        <f t="shared" si="175"/>
        <v/>
      </c>
      <c r="X419" s="182" t="str">
        <f>IF(ISBLANK(V419)=TRUE,"",IF($B419="Days",VLOOKUP(V419,$F$1:$G$1,2,FALSE),((W419-V419)*24)-#REF!))</f>
        <v/>
      </c>
      <c r="Y419" s="56" t="str">
        <f>IFERROR(VLOOKUP(A419,#REF!,5,FALSE),"")</f>
        <v/>
      </c>
      <c r="Z419" s="56" t="str">
        <f t="shared" si="153"/>
        <v/>
      </c>
      <c r="AA419" s="56" t="str">
        <f t="shared" si="154"/>
        <v/>
      </c>
      <c r="AB419" s="57" t="str">
        <f t="shared" si="155"/>
        <v/>
      </c>
      <c r="AC419" s="57" t="str">
        <f t="shared" si="156"/>
        <v/>
      </c>
      <c r="AD419" s="86" t="str">
        <f t="shared" si="157"/>
        <v/>
      </c>
      <c r="AE419" s="86" t="str">
        <f t="shared" si="158"/>
        <v/>
      </c>
      <c r="AF419" s="86" t="str">
        <f t="shared" si="159"/>
        <v/>
      </c>
      <c r="AG419" s="86" t="str">
        <f t="shared" si="160"/>
        <v/>
      </c>
      <c r="AH419" s="86" t="str">
        <f t="shared" si="161"/>
        <v/>
      </c>
      <c r="AI419" s="86" t="str">
        <f t="shared" si="162"/>
        <v/>
      </c>
      <c r="AJ419" s="86" t="str">
        <f t="shared" si="163"/>
        <v/>
      </c>
      <c r="AK419" s="87">
        <f t="shared" si="164"/>
        <v>0</v>
      </c>
      <c r="AL419" s="88" t="b">
        <f t="shared" si="152"/>
        <v>0</v>
      </c>
      <c r="AM419" s="88" t="b">
        <f t="shared" si="152"/>
        <v>0</v>
      </c>
      <c r="AN419" s="88" t="b">
        <f t="shared" si="152"/>
        <v>0</v>
      </c>
      <c r="AO419" s="88" t="b">
        <f t="shared" si="151"/>
        <v>0</v>
      </c>
      <c r="AP419" s="88" t="b">
        <f t="shared" si="151"/>
        <v>0</v>
      </c>
      <c r="AQ419" s="88" t="b">
        <f t="shared" si="151"/>
        <v>0</v>
      </c>
      <c r="AR419" s="88" t="b">
        <f t="shared" si="151"/>
        <v>0</v>
      </c>
      <c r="AS419" s="62">
        <f t="shared" si="165"/>
        <v>0</v>
      </c>
      <c r="AT419" s="88" t="str">
        <f t="shared" si="166"/>
        <v>Days</v>
      </c>
      <c r="AU419" s="89" t="str">
        <f t="shared" si="167"/>
        <v/>
      </c>
      <c r="AV419" s="88" t="str">
        <f t="shared" si="168"/>
        <v>No</v>
      </c>
    </row>
    <row r="420" spans="1:48" s="90" customFormat="1" ht="15" customHeight="1" x14ac:dyDescent="0.25">
      <c r="A420" s="178"/>
      <c r="B420" s="179"/>
      <c r="C420" s="180"/>
      <c r="D420" s="181"/>
      <c r="E420" s="181" t="str">
        <f t="shared" si="169"/>
        <v/>
      </c>
      <c r="F420" s="182" t="str">
        <f>IF(ISBLANK(D420)=TRUE,"",IF($B420="Days",VLOOKUP(D420,$F$1:$G$1,2,FALSE),((E420-D420)*24)-#REF!))</f>
        <v/>
      </c>
      <c r="G420" s="181"/>
      <c r="H420" s="181" t="str">
        <f t="shared" si="170"/>
        <v/>
      </c>
      <c r="I420" s="182" t="str">
        <f>IF(ISBLANK(G420)=TRUE,"",IF($B420="Days",VLOOKUP(G420,$F$1:$G$1,2,FALSE),((H420-G420)*24)-#REF!))</f>
        <v/>
      </c>
      <c r="J420" s="181"/>
      <c r="K420" s="181" t="str">
        <f t="shared" si="171"/>
        <v/>
      </c>
      <c r="L420" s="182" t="str">
        <f>IF(ISBLANK(J420)=TRUE,"",IF($B420="Days",VLOOKUP(J420,$F$1:$G$1,2,FALSE),((K420-J420)*24)-#REF!))</f>
        <v/>
      </c>
      <c r="M420" s="181"/>
      <c r="N420" s="181" t="str">
        <f t="shared" si="172"/>
        <v/>
      </c>
      <c r="O420" s="182" t="str">
        <f>IF(ISBLANK(M420)=TRUE,"",IF($B420="Days",VLOOKUP(M420,$F$1:$G$1,2,FALSE),((N420-M420)*24)-#REF!))</f>
        <v/>
      </c>
      <c r="P420" s="181"/>
      <c r="Q420" s="181" t="str">
        <f t="shared" si="173"/>
        <v/>
      </c>
      <c r="R420" s="182" t="str">
        <f>IF(ISBLANK(P420)=TRUE,"",IF($B420="Days",VLOOKUP(P420,$F$1:$G$1,2,FALSE),((Q420-P420)*24)-#REF!))</f>
        <v/>
      </c>
      <c r="S420" s="181"/>
      <c r="T420" s="181" t="str">
        <f t="shared" si="174"/>
        <v/>
      </c>
      <c r="U420" s="182" t="str">
        <f>IF(ISBLANK(S420)=TRUE,"",IF($B420="Days",VLOOKUP(S420,$F$1:$G$1,2,FALSE),((T420-S420)*24)-#REF!))</f>
        <v/>
      </c>
      <c r="V420" s="181"/>
      <c r="W420" s="181" t="str">
        <f t="shared" si="175"/>
        <v/>
      </c>
      <c r="X420" s="182" t="str">
        <f>IF(ISBLANK(V420)=TRUE,"",IF($B420="Days",VLOOKUP(V420,$F$1:$G$1,2,FALSE),((W420-V420)*24)-#REF!))</f>
        <v/>
      </c>
      <c r="Y420" s="56" t="str">
        <f>IFERROR(VLOOKUP(A420,#REF!,5,FALSE),"")</f>
        <v/>
      </c>
      <c r="Z420" s="56" t="str">
        <f t="shared" si="153"/>
        <v/>
      </c>
      <c r="AA420" s="56" t="str">
        <f t="shared" si="154"/>
        <v/>
      </c>
      <c r="AB420" s="57" t="str">
        <f t="shared" si="155"/>
        <v/>
      </c>
      <c r="AC420" s="57" t="str">
        <f t="shared" si="156"/>
        <v/>
      </c>
      <c r="AD420" s="86" t="str">
        <f t="shared" si="157"/>
        <v/>
      </c>
      <c r="AE420" s="86" t="str">
        <f t="shared" si="158"/>
        <v/>
      </c>
      <c r="AF420" s="86" t="str">
        <f t="shared" si="159"/>
        <v/>
      </c>
      <c r="AG420" s="86" t="str">
        <f t="shared" si="160"/>
        <v/>
      </c>
      <c r="AH420" s="86" t="str">
        <f t="shared" si="161"/>
        <v/>
      </c>
      <c r="AI420" s="86" t="str">
        <f t="shared" si="162"/>
        <v/>
      </c>
      <c r="AJ420" s="86" t="str">
        <f t="shared" si="163"/>
        <v/>
      </c>
      <c r="AK420" s="87">
        <f t="shared" si="164"/>
        <v>0</v>
      </c>
      <c r="AL420" s="88" t="b">
        <f t="shared" si="152"/>
        <v>0</v>
      </c>
      <c r="AM420" s="88" t="b">
        <f t="shared" si="152"/>
        <v>0</v>
      </c>
      <c r="AN420" s="88" t="b">
        <f t="shared" si="152"/>
        <v>0</v>
      </c>
      <c r="AO420" s="88" t="b">
        <f t="shared" si="151"/>
        <v>0</v>
      </c>
      <c r="AP420" s="88" t="b">
        <f t="shared" si="151"/>
        <v>0</v>
      </c>
      <c r="AQ420" s="88" t="b">
        <f t="shared" si="151"/>
        <v>0</v>
      </c>
      <c r="AR420" s="88" t="b">
        <f t="shared" si="151"/>
        <v>0</v>
      </c>
      <c r="AS420" s="62">
        <f t="shared" si="165"/>
        <v>0</v>
      </c>
      <c r="AT420" s="88" t="str">
        <f t="shared" si="166"/>
        <v>Days</v>
      </c>
      <c r="AU420" s="89" t="str">
        <f t="shared" si="167"/>
        <v/>
      </c>
      <c r="AV420" s="88" t="str">
        <f t="shared" si="168"/>
        <v>No</v>
      </c>
    </row>
    <row r="421" spans="1:48" s="90" customFormat="1" ht="15" customHeight="1" x14ac:dyDescent="0.25">
      <c r="A421" s="178"/>
      <c r="B421" s="179"/>
      <c r="C421" s="180"/>
      <c r="D421" s="181"/>
      <c r="E421" s="181" t="str">
        <f t="shared" si="169"/>
        <v/>
      </c>
      <c r="F421" s="182" t="str">
        <f>IF(ISBLANK(D421)=TRUE,"",IF($B421="Days",VLOOKUP(D421,$F$1:$G$1,2,FALSE),((E421-D421)*24)-#REF!))</f>
        <v/>
      </c>
      <c r="G421" s="181"/>
      <c r="H421" s="181" t="str">
        <f t="shared" si="170"/>
        <v/>
      </c>
      <c r="I421" s="182" t="str">
        <f>IF(ISBLANK(G421)=TRUE,"",IF($B421="Days",VLOOKUP(G421,$F$1:$G$1,2,FALSE),((H421-G421)*24)-#REF!))</f>
        <v/>
      </c>
      <c r="J421" s="181"/>
      <c r="K421" s="181" t="str">
        <f t="shared" si="171"/>
        <v/>
      </c>
      <c r="L421" s="182" t="str">
        <f>IF(ISBLANK(J421)=TRUE,"",IF($B421="Days",VLOOKUP(J421,$F$1:$G$1,2,FALSE),((K421-J421)*24)-#REF!))</f>
        <v/>
      </c>
      <c r="M421" s="181"/>
      <c r="N421" s="181" t="str">
        <f t="shared" si="172"/>
        <v/>
      </c>
      <c r="O421" s="182" t="str">
        <f>IF(ISBLANK(M421)=TRUE,"",IF($B421="Days",VLOOKUP(M421,$F$1:$G$1,2,FALSE),((N421-M421)*24)-#REF!))</f>
        <v/>
      </c>
      <c r="P421" s="181"/>
      <c r="Q421" s="181" t="str">
        <f t="shared" si="173"/>
        <v/>
      </c>
      <c r="R421" s="182" t="str">
        <f>IF(ISBLANK(P421)=TRUE,"",IF($B421="Days",VLOOKUP(P421,$F$1:$G$1,2,FALSE),((Q421-P421)*24)-#REF!))</f>
        <v/>
      </c>
      <c r="S421" s="181"/>
      <c r="T421" s="181" t="str">
        <f t="shared" si="174"/>
        <v/>
      </c>
      <c r="U421" s="182" t="str">
        <f>IF(ISBLANK(S421)=TRUE,"",IF($B421="Days",VLOOKUP(S421,$F$1:$G$1,2,FALSE),((T421-S421)*24)-#REF!))</f>
        <v/>
      </c>
      <c r="V421" s="181"/>
      <c r="W421" s="181" t="str">
        <f t="shared" si="175"/>
        <v/>
      </c>
      <c r="X421" s="182" t="str">
        <f>IF(ISBLANK(V421)=TRUE,"",IF($B421="Days",VLOOKUP(V421,$F$1:$G$1,2,FALSE),((W421-V421)*24)-#REF!))</f>
        <v/>
      </c>
      <c r="Y421" s="56" t="str">
        <f>IFERROR(VLOOKUP(A421,#REF!,5,FALSE),"")</f>
        <v/>
      </c>
      <c r="Z421" s="56" t="str">
        <f t="shared" si="153"/>
        <v/>
      </c>
      <c r="AA421" s="56" t="str">
        <f t="shared" si="154"/>
        <v/>
      </c>
      <c r="AB421" s="57" t="str">
        <f t="shared" si="155"/>
        <v/>
      </c>
      <c r="AC421" s="57" t="str">
        <f t="shared" si="156"/>
        <v/>
      </c>
      <c r="AD421" s="86" t="str">
        <f t="shared" si="157"/>
        <v/>
      </c>
      <c r="AE421" s="86" t="str">
        <f t="shared" si="158"/>
        <v/>
      </c>
      <c r="AF421" s="86" t="str">
        <f t="shared" si="159"/>
        <v/>
      </c>
      <c r="AG421" s="86" t="str">
        <f t="shared" si="160"/>
        <v/>
      </c>
      <c r="AH421" s="86" t="str">
        <f t="shared" si="161"/>
        <v/>
      </c>
      <c r="AI421" s="86" t="str">
        <f t="shared" si="162"/>
        <v/>
      </c>
      <c r="AJ421" s="86" t="str">
        <f t="shared" si="163"/>
        <v/>
      </c>
      <c r="AK421" s="87">
        <f t="shared" si="164"/>
        <v>0</v>
      </c>
      <c r="AL421" s="88" t="b">
        <f t="shared" si="152"/>
        <v>0</v>
      </c>
      <c r="AM421" s="88" t="b">
        <f t="shared" si="152"/>
        <v>0</v>
      </c>
      <c r="AN421" s="88" t="b">
        <f t="shared" si="152"/>
        <v>0</v>
      </c>
      <c r="AO421" s="88" t="b">
        <f t="shared" si="151"/>
        <v>0</v>
      </c>
      <c r="AP421" s="88" t="b">
        <f t="shared" si="151"/>
        <v>0</v>
      </c>
      <c r="AQ421" s="88" t="b">
        <f t="shared" si="151"/>
        <v>0</v>
      </c>
      <c r="AR421" s="88" t="b">
        <f t="shared" si="151"/>
        <v>0</v>
      </c>
      <c r="AS421" s="62">
        <f t="shared" si="165"/>
        <v>0</v>
      </c>
      <c r="AT421" s="88" t="str">
        <f t="shared" si="166"/>
        <v>Days</v>
      </c>
      <c r="AU421" s="89" t="str">
        <f t="shared" si="167"/>
        <v/>
      </c>
      <c r="AV421" s="88" t="str">
        <f t="shared" si="168"/>
        <v>No</v>
      </c>
    </row>
    <row r="422" spans="1:48" s="90" customFormat="1" ht="15" customHeight="1" x14ac:dyDescent="0.25">
      <c r="A422" s="178"/>
      <c r="B422" s="179"/>
      <c r="C422" s="180"/>
      <c r="D422" s="181"/>
      <c r="E422" s="181" t="str">
        <f t="shared" si="169"/>
        <v/>
      </c>
      <c r="F422" s="182" t="str">
        <f>IF(ISBLANK(D422)=TRUE,"",IF($B422="Days",VLOOKUP(D422,$F$1:$G$1,2,FALSE),((E422-D422)*24)-#REF!))</f>
        <v/>
      </c>
      <c r="G422" s="181"/>
      <c r="H422" s="181" t="str">
        <f t="shared" si="170"/>
        <v/>
      </c>
      <c r="I422" s="182" t="str">
        <f>IF(ISBLANK(G422)=TRUE,"",IF($B422="Days",VLOOKUP(G422,$F$1:$G$1,2,FALSE),((H422-G422)*24)-#REF!))</f>
        <v/>
      </c>
      <c r="J422" s="181"/>
      <c r="K422" s="181" t="str">
        <f t="shared" si="171"/>
        <v/>
      </c>
      <c r="L422" s="182" t="str">
        <f>IF(ISBLANK(J422)=TRUE,"",IF($B422="Days",VLOOKUP(J422,$F$1:$G$1,2,FALSE),((K422-J422)*24)-#REF!))</f>
        <v/>
      </c>
      <c r="M422" s="181"/>
      <c r="N422" s="181" t="str">
        <f t="shared" si="172"/>
        <v/>
      </c>
      <c r="O422" s="182" t="str">
        <f>IF(ISBLANK(M422)=TRUE,"",IF($B422="Days",VLOOKUP(M422,$F$1:$G$1,2,FALSE),((N422-M422)*24)-#REF!))</f>
        <v/>
      </c>
      <c r="P422" s="181"/>
      <c r="Q422" s="181" t="str">
        <f t="shared" si="173"/>
        <v/>
      </c>
      <c r="R422" s="182" t="str">
        <f>IF(ISBLANK(P422)=TRUE,"",IF($B422="Days",VLOOKUP(P422,$F$1:$G$1,2,FALSE),((Q422-P422)*24)-#REF!))</f>
        <v/>
      </c>
      <c r="S422" s="181"/>
      <c r="T422" s="181" t="str">
        <f t="shared" si="174"/>
        <v/>
      </c>
      <c r="U422" s="182" t="str">
        <f>IF(ISBLANK(S422)=TRUE,"",IF($B422="Days",VLOOKUP(S422,$F$1:$G$1,2,FALSE),((T422-S422)*24)-#REF!))</f>
        <v/>
      </c>
      <c r="V422" s="181"/>
      <c r="W422" s="181" t="str">
        <f t="shared" si="175"/>
        <v/>
      </c>
      <c r="X422" s="182" t="str">
        <f>IF(ISBLANK(V422)=TRUE,"",IF($B422="Days",VLOOKUP(V422,$F$1:$G$1,2,FALSE),((W422-V422)*24)-#REF!))</f>
        <v/>
      </c>
      <c r="Y422" s="56" t="str">
        <f>IFERROR(VLOOKUP(A422,#REF!,5,FALSE),"")</f>
        <v/>
      </c>
      <c r="Z422" s="56" t="str">
        <f t="shared" si="153"/>
        <v/>
      </c>
      <c r="AA422" s="56" t="str">
        <f t="shared" si="154"/>
        <v/>
      </c>
      <c r="AB422" s="57" t="str">
        <f t="shared" si="155"/>
        <v/>
      </c>
      <c r="AC422" s="57" t="str">
        <f t="shared" si="156"/>
        <v/>
      </c>
      <c r="AD422" s="86" t="str">
        <f t="shared" si="157"/>
        <v/>
      </c>
      <c r="AE422" s="86" t="str">
        <f t="shared" si="158"/>
        <v/>
      </c>
      <c r="AF422" s="86" t="str">
        <f t="shared" si="159"/>
        <v/>
      </c>
      <c r="AG422" s="86" t="str">
        <f t="shared" si="160"/>
        <v/>
      </c>
      <c r="AH422" s="86" t="str">
        <f t="shared" si="161"/>
        <v/>
      </c>
      <c r="AI422" s="86" t="str">
        <f t="shared" si="162"/>
        <v/>
      </c>
      <c r="AJ422" s="86" t="str">
        <f t="shared" si="163"/>
        <v/>
      </c>
      <c r="AK422" s="87">
        <f t="shared" si="164"/>
        <v>0</v>
      </c>
      <c r="AL422" s="88" t="b">
        <f t="shared" si="152"/>
        <v>0</v>
      </c>
      <c r="AM422" s="88" t="b">
        <f t="shared" si="152"/>
        <v>0</v>
      </c>
      <c r="AN422" s="88" t="b">
        <f t="shared" si="152"/>
        <v>0</v>
      </c>
      <c r="AO422" s="88" t="b">
        <f t="shared" si="151"/>
        <v>0</v>
      </c>
      <c r="AP422" s="88" t="b">
        <f t="shared" si="151"/>
        <v>0</v>
      </c>
      <c r="AQ422" s="88" t="b">
        <f t="shared" si="151"/>
        <v>0</v>
      </c>
      <c r="AR422" s="88" t="b">
        <f t="shared" si="151"/>
        <v>0</v>
      </c>
      <c r="AS422" s="62">
        <f t="shared" si="165"/>
        <v>0</v>
      </c>
      <c r="AT422" s="88" t="str">
        <f t="shared" si="166"/>
        <v>Days</v>
      </c>
      <c r="AU422" s="89" t="str">
        <f t="shared" si="167"/>
        <v/>
      </c>
      <c r="AV422" s="88" t="str">
        <f t="shared" si="168"/>
        <v>No</v>
      </c>
    </row>
    <row r="423" spans="1:48" s="90" customFormat="1" ht="15" customHeight="1" x14ac:dyDescent="0.25">
      <c r="A423" s="178"/>
      <c r="B423" s="179"/>
      <c r="C423" s="180"/>
      <c r="D423" s="181"/>
      <c r="E423" s="181" t="str">
        <f t="shared" si="169"/>
        <v/>
      </c>
      <c r="F423" s="182" t="str">
        <f>IF(ISBLANK(D423)=TRUE,"",IF($B423="Days",VLOOKUP(D423,$F$1:$G$1,2,FALSE),((E423-D423)*24)-#REF!))</f>
        <v/>
      </c>
      <c r="G423" s="181"/>
      <c r="H423" s="181" t="str">
        <f t="shared" si="170"/>
        <v/>
      </c>
      <c r="I423" s="182" t="str">
        <f>IF(ISBLANK(G423)=TRUE,"",IF($B423="Days",VLOOKUP(G423,$F$1:$G$1,2,FALSE),((H423-G423)*24)-#REF!))</f>
        <v/>
      </c>
      <c r="J423" s="181"/>
      <c r="K423" s="181" t="str">
        <f t="shared" si="171"/>
        <v/>
      </c>
      <c r="L423" s="182" t="str">
        <f>IF(ISBLANK(J423)=TRUE,"",IF($B423="Days",VLOOKUP(J423,$F$1:$G$1,2,FALSE),((K423-J423)*24)-#REF!))</f>
        <v/>
      </c>
      <c r="M423" s="181"/>
      <c r="N423" s="181" t="str">
        <f t="shared" si="172"/>
        <v/>
      </c>
      <c r="O423" s="182" t="str">
        <f>IF(ISBLANK(M423)=TRUE,"",IF($B423="Days",VLOOKUP(M423,$F$1:$G$1,2,FALSE),((N423-M423)*24)-#REF!))</f>
        <v/>
      </c>
      <c r="P423" s="181"/>
      <c r="Q423" s="181" t="str">
        <f t="shared" si="173"/>
        <v/>
      </c>
      <c r="R423" s="182" t="str">
        <f>IF(ISBLANK(P423)=TRUE,"",IF($B423="Days",VLOOKUP(P423,$F$1:$G$1,2,FALSE),((Q423-P423)*24)-#REF!))</f>
        <v/>
      </c>
      <c r="S423" s="181"/>
      <c r="T423" s="181" t="str">
        <f t="shared" si="174"/>
        <v/>
      </c>
      <c r="U423" s="182" t="str">
        <f>IF(ISBLANK(S423)=TRUE,"",IF($B423="Days",VLOOKUP(S423,$F$1:$G$1,2,FALSE),((T423-S423)*24)-#REF!))</f>
        <v/>
      </c>
      <c r="V423" s="181"/>
      <c r="W423" s="181" t="str">
        <f t="shared" si="175"/>
        <v/>
      </c>
      <c r="X423" s="182" t="str">
        <f>IF(ISBLANK(V423)=TRUE,"",IF($B423="Days",VLOOKUP(V423,$F$1:$G$1,2,FALSE),((W423-V423)*24)-#REF!))</f>
        <v/>
      </c>
      <c r="Y423" s="56" t="str">
        <f>IFERROR(VLOOKUP(A423,#REF!,5,FALSE),"")</f>
        <v/>
      </c>
      <c r="Z423" s="56" t="str">
        <f t="shared" si="153"/>
        <v/>
      </c>
      <c r="AA423" s="56" t="str">
        <f t="shared" si="154"/>
        <v/>
      </c>
      <c r="AB423" s="57" t="str">
        <f t="shared" si="155"/>
        <v/>
      </c>
      <c r="AC423" s="57" t="str">
        <f t="shared" si="156"/>
        <v/>
      </c>
      <c r="AD423" s="86" t="str">
        <f t="shared" si="157"/>
        <v/>
      </c>
      <c r="AE423" s="86" t="str">
        <f t="shared" si="158"/>
        <v/>
      </c>
      <c r="AF423" s="86" t="str">
        <f t="shared" si="159"/>
        <v/>
      </c>
      <c r="AG423" s="86" t="str">
        <f t="shared" si="160"/>
        <v/>
      </c>
      <c r="AH423" s="86" t="str">
        <f t="shared" si="161"/>
        <v/>
      </c>
      <c r="AI423" s="86" t="str">
        <f t="shared" si="162"/>
        <v/>
      </c>
      <c r="AJ423" s="86" t="str">
        <f t="shared" si="163"/>
        <v/>
      </c>
      <c r="AK423" s="87">
        <f t="shared" si="164"/>
        <v>0</v>
      </c>
      <c r="AL423" s="88" t="b">
        <f t="shared" si="152"/>
        <v>0</v>
      </c>
      <c r="AM423" s="88" t="b">
        <f t="shared" si="152"/>
        <v>0</v>
      </c>
      <c r="AN423" s="88" t="b">
        <f t="shared" si="152"/>
        <v>0</v>
      </c>
      <c r="AO423" s="88" t="b">
        <f t="shared" si="151"/>
        <v>0</v>
      </c>
      <c r="AP423" s="88" t="b">
        <f t="shared" si="151"/>
        <v>0</v>
      </c>
      <c r="AQ423" s="88" t="b">
        <f t="shared" si="151"/>
        <v>0</v>
      </c>
      <c r="AR423" s="88" t="b">
        <f t="shared" si="151"/>
        <v>0</v>
      </c>
      <c r="AS423" s="62">
        <f t="shared" si="165"/>
        <v>0</v>
      </c>
      <c r="AT423" s="88" t="str">
        <f t="shared" si="166"/>
        <v>Days</v>
      </c>
      <c r="AU423" s="89" t="str">
        <f t="shared" si="167"/>
        <v/>
      </c>
      <c r="AV423" s="88" t="str">
        <f t="shared" si="168"/>
        <v>No</v>
      </c>
    </row>
    <row r="424" spans="1:48" s="90" customFormat="1" ht="15" customHeight="1" x14ac:dyDescent="0.25">
      <c r="A424" s="178"/>
      <c r="B424" s="179"/>
      <c r="C424" s="180"/>
      <c r="D424" s="181"/>
      <c r="E424" s="181" t="str">
        <f t="shared" si="169"/>
        <v/>
      </c>
      <c r="F424" s="182" t="str">
        <f>IF(ISBLANK(D424)=TRUE,"",IF($B424="Days",VLOOKUP(D424,$F$1:$G$1,2,FALSE),((E424-D424)*24)-#REF!))</f>
        <v/>
      </c>
      <c r="G424" s="181"/>
      <c r="H424" s="181" t="str">
        <f t="shared" si="170"/>
        <v/>
      </c>
      <c r="I424" s="182" t="str">
        <f>IF(ISBLANK(G424)=TRUE,"",IF($B424="Days",VLOOKUP(G424,$F$1:$G$1,2,FALSE),((H424-G424)*24)-#REF!))</f>
        <v/>
      </c>
      <c r="J424" s="181"/>
      <c r="K424" s="181" t="str">
        <f t="shared" si="171"/>
        <v/>
      </c>
      <c r="L424" s="182" t="str">
        <f>IF(ISBLANK(J424)=TRUE,"",IF($B424="Days",VLOOKUP(J424,$F$1:$G$1,2,FALSE),((K424-J424)*24)-#REF!))</f>
        <v/>
      </c>
      <c r="M424" s="181"/>
      <c r="N424" s="181" t="str">
        <f t="shared" si="172"/>
        <v/>
      </c>
      <c r="O424" s="182" t="str">
        <f>IF(ISBLANK(M424)=TRUE,"",IF($B424="Days",VLOOKUP(M424,$F$1:$G$1,2,FALSE),((N424-M424)*24)-#REF!))</f>
        <v/>
      </c>
      <c r="P424" s="181"/>
      <c r="Q424" s="181" t="str">
        <f t="shared" si="173"/>
        <v/>
      </c>
      <c r="R424" s="182" t="str">
        <f>IF(ISBLANK(P424)=TRUE,"",IF($B424="Days",VLOOKUP(P424,$F$1:$G$1,2,FALSE),((Q424-P424)*24)-#REF!))</f>
        <v/>
      </c>
      <c r="S424" s="181"/>
      <c r="T424" s="181" t="str">
        <f t="shared" si="174"/>
        <v/>
      </c>
      <c r="U424" s="182" t="str">
        <f>IF(ISBLANK(S424)=TRUE,"",IF($B424="Days",VLOOKUP(S424,$F$1:$G$1,2,FALSE),((T424-S424)*24)-#REF!))</f>
        <v/>
      </c>
      <c r="V424" s="181"/>
      <c r="W424" s="181" t="str">
        <f t="shared" si="175"/>
        <v/>
      </c>
      <c r="X424" s="182" t="str">
        <f>IF(ISBLANK(V424)=TRUE,"",IF($B424="Days",VLOOKUP(V424,$F$1:$G$1,2,FALSE),((W424-V424)*24)-#REF!))</f>
        <v/>
      </c>
      <c r="Y424" s="56" t="str">
        <f>IFERROR(VLOOKUP(A424,#REF!,5,FALSE),"")</f>
        <v/>
      </c>
      <c r="Z424" s="56" t="str">
        <f t="shared" si="153"/>
        <v/>
      </c>
      <c r="AA424" s="56" t="str">
        <f t="shared" si="154"/>
        <v/>
      </c>
      <c r="AB424" s="57" t="str">
        <f t="shared" si="155"/>
        <v/>
      </c>
      <c r="AC424" s="57" t="str">
        <f t="shared" si="156"/>
        <v/>
      </c>
      <c r="AD424" s="86" t="str">
        <f t="shared" si="157"/>
        <v/>
      </c>
      <c r="AE424" s="86" t="str">
        <f t="shared" si="158"/>
        <v/>
      </c>
      <c r="AF424" s="86" t="str">
        <f t="shared" si="159"/>
        <v/>
      </c>
      <c r="AG424" s="86" t="str">
        <f t="shared" si="160"/>
        <v/>
      </c>
      <c r="AH424" s="86" t="str">
        <f t="shared" si="161"/>
        <v/>
      </c>
      <c r="AI424" s="86" t="str">
        <f t="shared" si="162"/>
        <v/>
      </c>
      <c r="AJ424" s="86" t="str">
        <f t="shared" si="163"/>
        <v/>
      </c>
      <c r="AK424" s="87">
        <f t="shared" si="164"/>
        <v>0</v>
      </c>
      <c r="AL424" s="88" t="b">
        <f t="shared" si="152"/>
        <v>0</v>
      </c>
      <c r="AM424" s="88" t="b">
        <f t="shared" si="152"/>
        <v>0</v>
      </c>
      <c r="AN424" s="88" t="b">
        <f t="shared" si="152"/>
        <v>0</v>
      </c>
      <c r="AO424" s="88" t="b">
        <f t="shared" si="151"/>
        <v>0</v>
      </c>
      <c r="AP424" s="88" t="b">
        <f t="shared" si="151"/>
        <v>0</v>
      </c>
      <c r="AQ424" s="88" t="b">
        <f t="shared" si="151"/>
        <v>0</v>
      </c>
      <c r="AR424" s="88" t="b">
        <f t="shared" si="151"/>
        <v>0</v>
      </c>
      <c r="AS424" s="62">
        <f t="shared" si="165"/>
        <v>0</v>
      </c>
      <c r="AT424" s="88" t="str">
        <f t="shared" si="166"/>
        <v>Days</v>
      </c>
      <c r="AU424" s="89" t="str">
        <f t="shared" si="167"/>
        <v/>
      </c>
      <c r="AV424" s="88" t="str">
        <f t="shared" si="168"/>
        <v>No</v>
      </c>
    </row>
    <row r="425" spans="1:48" s="90" customFormat="1" ht="15" customHeight="1" x14ac:dyDescent="0.25">
      <c r="A425" s="178"/>
      <c r="B425" s="179"/>
      <c r="C425" s="180"/>
      <c r="D425" s="181"/>
      <c r="E425" s="181" t="str">
        <f t="shared" si="169"/>
        <v/>
      </c>
      <c r="F425" s="182" t="str">
        <f>IF(ISBLANK(D425)=TRUE,"",IF($B425="Days",VLOOKUP(D425,$F$1:$G$1,2,FALSE),((E425-D425)*24)-#REF!))</f>
        <v/>
      </c>
      <c r="G425" s="181"/>
      <c r="H425" s="181" t="str">
        <f t="shared" si="170"/>
        <v/>
      </c>
      <c r="I425" s="182" t="str">
        <f>IF(ISBLANK(G425)=TRUE,"",IF($B425="Days",VLOOKUP(G425,$F$1:$G$1,2,FALSE),((H425-G425)*24)-#REF!))</f>
        <v/>
      </c>
      <c r="J425" s="181"/>
      <c r="K425" s="181" t="str">
        <f t="shared" si="171"/>
        <v/>
      </c>
      <c r="L425" s="182" t="str">
        <f>IF(ISBLANK(J425)=TRUE,"",IF($B425="Days",VLOOKUP(J425,$F$1:$G$1,2,FALSE),((K425-J425)*24)-#REF!))</f>
        <v/>
      </c>
      <c r="M425" s="181"/>
      <c r="N425" s="181" t="str">
        <f t="shared" si="172"/>
        <v/>
      </c>
      <c r="O425" s="182" t="str">
        <f>IF(ISBLANK(M425)=TRUE,"",IF($B425="Days",VLOOKUP(M425,$F$1:$G$1,2,FALSE),((N425-M425)*24)-#REF!))</f>
        <v/>
      </c>
      <c r="P425" s="181"/>
      <c r="Q425" s="181" t="str">
        <f t="shared" si="173"/>
        <v/>
      </c>
      <c r="R425" s="182" t="str">
        <f>IF(ISBLANK(P425)=TRUE,"",IF($B425="Days",VLOOKUP(P425,$F$1:$G$1,2,FALSE),((Q425-P425)*24)-#REF!))</f>
        <v/>
      </c>
      <c r="S425" s="181"/>
      <c r="T425" s="181" t="str">
        <f t="shared" si="174"/>
        <v/>
      </c>
      <c r="U425" s="182" t="str">
        <f>IF(ISBLANK(S425)=TRUE,"",IF($B425="Days",VLOOKUP(S425,$F$1:$G$1,2,FALSE),((T425-S425)*24)-#REF!))</f>
        <v/>
      </c>
      <c r="V425" s="181"/>
      <c r="W425" s="181" t="str">
        <f t="shared" si="175"/>
        <v/>
      </c>
      <c r="X425" s="182" t="str">
        <f>IF(ISBLANK(V425)=TRUE,"",IF($B425="Days",VLOOKUP(V425,$F$1:$G$1,2,FALSE),((W425-V425)*24)-#REF!))</f>
        <v/>
      </c>
      <c r="Y425" s="56" t="str">
        <f>IFERROR(VLOOKUP(A425,#REF!,5,FALSE),"")</f>
        <v/>
      </c>
      <c r="Z425" s="56" t="str">
        <f t="shared" si="153"/>
        <v/>
      </c>
      <c r="AA425" s="56" t="str">
        <f t="shared" si="154"/>
        <v/>
      </c>
      <c r="AB425" s="57" t="str">
        <f t="shared" si="155"/>
        <v/>
      </c>
      <c r="AC425" s="57" t="str">
        <f t="shared" si="156"/>
        <v/>
      </c>
      <c r="AD425" s="86" t="str">
        <f t="shared" si="157"/>
        <v/>
      </c>
      <c r="AE425" s="86" t="str">
        <f t="shared" si="158"/>
        <v/>
      </c>
      <c r="AF425" s="86" t="str">
        <f t="shared" si="159"/>
        <v/>
      </c>
      <c r="AG425" s="86" t="str">
        <f t="shared" si="160"/>
        <v/>
      </c>
      <c r="AH425" s="86" t="str">
        <f t="shared" si="161"/>
        <v/>
      </c>
      <c r="AI425" s="86" t="str">
        <f t="shared" si="162"/>
        <v/>
      </c>
      <c r="AJ425" s="86" t="str">
        <f t="shared" si="163"/>
        <v/>
      </c>
      <c r="AK425" s="87">
        <f t="shared" si="164"/>
        <v>0</v>
      </c>
      <c r="AL425" s="88" t="b">
        <f t="shared" si="152"/>
        <v>0</v>
      </c>
      <c r="AM425" s="88" t="b">
        <f t="shared" si="152"/>
        <v>0</v>
      </c>
      <c r="AN425" s="88" t="b">
        <f t="shared" si="152"/>
        <v>0</v>
      </c>
      <c r="AO425" s="88" t="b">
        <f t="shared" si="151"/>
        <v>0</v>
      </c>
      <c r="AP425" s="88" t="b">
        <f t="shared" si="151"/>
        <v>0</v>
      </c>
      <c r="AQ425" s="88" t="b">
        <f t="shared" si="151"/>
        <v>0</v>
      </c>
      <c r="AR425" s="88" t="b">
        <f t="shared" si="151"/>
        <v>0</v>
      </c>
      <c r="AS425" s="62">
        <f t="shared" si="165"/>
        <v>0</v>
      </c>
      <c r="AT425" s="88" t="str">
        <f t="shared" si="166"/>
        <v>Days</v>
      </c>
      <c r="AU425" s="89" t="str">
        <f t="shared" si="167"/>
        <v/>
      </c>
      <c r="AV425" s="88" t="str">
        <f t="shared" si="168"/>
        <v>No</v>
      </c>
    </row>
    <row r="426" spans="1:48" s="90" customFormat="1" ht="15" customHeight="1" x14ac:dyDescent="0.25">
      <c r="A426" s="178"/>
      <c r="B426" s="179"/>
      <c r="C426" s="180"/>
      <c r="D426" s="181"/>
      <c r="E426" s="181" t="str">
        <f t="shared" si="169"/>
        <v/>
      </c>
      <c r="F426" s="182" t="str">
        <f>IF(ISBLANK(D426)=TRUE,"",IF($B426="Days",VLOOKUP(D426,$F$1:$G$1,2,FALSE),((E426-D426)*24)-#REF!))</f>
        <v/>
      </c>
      <c r="G426" s="181"/>
      <c r="H426" s="181" t="str">
        <f t="shared" si="170"/>
        <v/>
      </c>
      <c r="I426" s="182" t="str">
        <f>IF(ISBLANK(G426)=TRUE,"",IF($B426="Days",VLOOKUP(G426,$F$1:$G$1,2,FALSE),((H426-G426)*24)-#REF!))</f>
        <v/>
      </c>
      <c r="J426" s="181"/>
      <c r="K426" s="181" t="str">
        <f t="shared" si="171"/>
        <v/>
      </c>
      <c r="L426" s="182" t="str">
        <f>IF(ISBLANK(J426)=TRUE,"",IF($B426="Days",VLOOKUP(J426,$F$1:$G$1,2,FALSE),((K426-J426)*24)-#REF!))</f>
        <v/>
      </c>
      <c r="M426" s="181"/>
      <c r="N426" s="181" t="str">
        <f t="shared" si="172"/>
        <v/>
      </c>
      <c r="O426" s="182" t="str">
        <f>IF(ISBLANK(M426)=TRUE,"",IF($B426="Days",VLOOKUP(M426,$F$1:$G$1,2,FALSE),((N426-M426)*24)-#REF!))</f>
        <v/>
      </c>
      <c r="P426" s="181"/>
      <c r="Q426" s="181" t="str">
        <f t="shared" si="173"/>
        <v/>
      </c>
      <c r="R426" s="182" t="str">
        <f>IF(ISBLANK(P426)=TRUE,"",IF($B426="Days",VLOOKUP(P426,$F$1:$G$1,2,FALSE),((Q426-P426)*24)-#REF!))</f>
        <v/>
      </c>
      <c r="S426" s="181"/>
      <c r="T426" s="181" t="str">
        <f t="shared" si="174"/>
        <v/>
      </c>
      <c r="U426" s="182" t="str">
        <f>IF(ISBLANK(S426)=TRUE,"",IF($B426="Days",VLOOKUP(S426,$F$1:$G$1,2,FALSE),((T426-S426)*24)-#REF!))</f>
        <v/>
      </c>
      <c r="V426" s="181"/>
      <c r="W426" s="181" t="str">
        <f t="shared" si="175"/>
        <v/>
      </c>
      <c r="X426" s="182" t="str">
        <f>IF(ISBLANK(V426)=TRUE,"",IF($B426="Days",VLOOKUP(V426,$F$1:$G$1,2,FALSE),((W426-V426)*24)-#REF!))</f>
        <v/>
      </c>
      <c r="Y426" s="56" t="str">
        <f>IFERROR(VLOOKUP(A426,#REF!,5,FALSE),"")</f>
        <v/>
      </c>
      <c r="Z426" s="56" t="str">
        <f t="shared" si="153"/>
        <v/>
      </c>
      <c r="AA426" s="56" t="str">
        <f t="shared" si="154"/>
        <v/>
      </c>
      <c r="AB426" s="57" t="str">
        <f t="shared" si="155"/>
        <v/>
      </c>
      <c r="AC426" s="57" t="str">
        <f t="shared" si="156"/>
        <v/>
      </c>
      <c r="AD426" s="86" t="str">
        <f t="shared" si="157"/>
        <v/>
      </c>
      <c r="AE426" s="86" t="str">
        <f t="shared" si="158"/>
        <v/>
      </c>
      <c r="AF426" s="86" t="str">
        <f t="shared" si="159"/>
        <v/>
      </c>
      <c r="AG426" s="86" t="str">
        <f t="shared" si="160"/>
        <v/>
      </c>
      <c r="AH426" s="86" t="str">
        <f t="shared" si="161"/>
        <v/>
      </c>
      <c r="AI426" s="86" t="str">
        <f t="shared" si="162"/>
        <v/>
      </c>
      <c r="AJ426" s="86" t="str">
        <f t="shared" si="163"/>
        <v/>
      </c>
      <c r="AK426" s="87">
        <f t="shared" si="164"/>
        <v>0</v>
      </c>
      <c r="AL426" s="88" t="b">
        <f t="shared" si="152"/>
        <v>0</v>
      </c>
      <c r="AM426" s="88" t="b">
        <f t="shared" si="152"/>
        <v>0</v>
      </c>
      <c r="AN426" s="88" t="b">
        <f t="shared" si="152"/>
        <v>0</v>
      </c>
      <c r="AO426" s="88" t="b">
        <f t="shared" si="151"/>
        <v>0</v>
      </c>
      <c r="AP426" s="88" t="b">
        <f t="shared" si="151"/>
        <v>0</v>
      </c>
      <c r="AQ426" s="88" t="b">
        <f t="shared" si="151"/>
        <v>0</v>
      </c>
      <c r="AR426" s="88" t="b">
        <f t="shared" si="151"/>
        <v>0</v>
      </c>
      <c r="AS426" s="62">
        <f t="shared" si="165"/>
        <v>0</v>
      </c>
      <c r="AT426" s="88" t="str">
        <f t="shared" si="166"/>
        <v>Days</v>
      </c>
      <c r="AU426" s="89" t="str">
        <f t="shared" si="167"/>
        <v/>
      </c>
      <c r="AV426" s="88" t="str">
        <f t="shared" si="168"/>
        <v>No</v>
      </c>
    </row>
    <row r="427" spans="1:48" s="90" customFormat="1" ht="15" customHeight="1" x14ac:dyDescent="0.25">
      <c r="A427" s="178"/>
      <c r="B427" s="179"/>
      <c r="C427" s="180"/>
      <c r="D427" s="181"/>
      <c r="E427" s="181" t="str">
        <f t="shared" si="169"/>
        <v/>
      </c>
      <c r="F427" s="182" t="str">
        <f>IF(ISBLANK(D427)=TRUE,"",IF($B427="Days",VLOOKUP(D427,$F$1:$G$1,2,FALSE),((E427-D427)*24)-#REF!))</f>
        <v/>
      </c>
      <c r="G427" s="181"/>
      <c r="H427" s="181" t="str">
        <f t="shared" si="170"/>
        <v/>
      </c>
      <c r="I427" s="182" t="str">
        <f>IF(ISBLANK(G427)=TRUE,"",IF($B427="Days",VLOOKUP(G427,$F$1:$G$1,2,FALSE),((H427-G427)*24)-#REF!))</f>
        <v/>
      </c>
      <c r="J427" s="181"/>
      <c r="K427" s="181" t="str">
        <f t="shared" si="171"/>
        <v/>
      </c>
      <c r="L427" s="182" t="str">
        <f>IF(ISBLANK(J427)=TRUE,"",IF($B427="Days",VLOOKUP(J427,$F$1:$G$1,2,FALSE),((K427-J427)*24)-#REF!))</f>
        <v/>
      </c>
      <c r="M427" s="181"/>
      <c r="N427" s="181" t="str">
        <f t="shared" si="172"/>
        <v/>
      </c>
      <c r="O427" s="182" t="str">
        <f>IF(ISBLANK(M427)=TRUE,"",IF($B427="Days",VLOOKUP(M427,$F$1:$G$1,2,FALSE),((N427-M427)*24)-#REF!))</f>
        <v/>
      </c>
      <c r="P427" s="181"/>
      <c r="Q427" s="181" t="str">
        <f t="shared" si="173"/>
        <v/>
      </c>
      <c r="R427" s="182" t="str">
        <f>IF(ISBLANK(P427)=TRUE,"",IF($B427="Days",VLOOKUP(P427,$F$1:$G$1,2,FALSE),((Q427-P427)*24)-#REF!))</f>
        <v/>
      </c>
      <c r="S427" s="181"/>
      <c r="T427" s="181" t="str">
        <f t="shared" si="174"/>
        <v/>
      </c>
      <c r="U427" s="182" t="str">
        <f>IF(ISBLANK(S427)=TRUE,"",IF($B427="Days",VLOOKUP(S427,$F$1:$G$1,2,FALSE),((T427-S427)*24)-#REF!))</f>
        <v/>
      </c>
      <c r="V427" s="181"/>
      <c r="W427" s="181" t="str">
        <f t="shared" si="175"/>
        <v/>
      </c>
      <c r="X427" s="182" t="str">
        <f>IF(ISBLANK(V427)=TRUE,"",IF($B427="Days",VLOOKUP(V427,$F$1:$G$1,2,FALSE),((W427-V427)*24)-#REF!))</f>
        <v/>
      </c>
      <c r="Y427" s="56" t="str">
        <f>IFERROR(VLOOKUP(A427,#REF!,5,FALSE),"")</f>
        <v/>
      </c>
      <c r="Z427" s="56" t="str">
        <f t="shared" si="153"/>
        <v/>
      </c>
      <c r="AA427" s="56" t="str">
        <f t="shared" si="154"/>
        <v/>
      </c>
      <c r="AB427" s="57" t="str">
        <f t="shared" si="155"/>
        <v/>
      </c>
      <c r="AC427" s="57" t="str">
        <f t="shared" si="156"/>
        <v/>
      </c>
      <c r="AD427" s="86" t="str">
        <f t="shared" si="157"/>
        <v/>
      </c>
      <c r="AE427" s="86" t="str">
        <f t="shared" si="158"/>
        <v/>
      </c>
      <c r="AF427" s="86" t="str">
        <f t="shared" si="159"/>
        <v/>
      </c>
      <c r="AG427" s="86" t="str">
        <f t="shared" si="160"/>
        <v/>
      </c>
      <c r="AH427" s="86" t="str">
        <f t="shared" si="161"/>
        <v/>
      </c>
      <c r="AI427" s="86" t="str">
        <f t="shared" si="162"/>
        <v/>
      </c>
      <c r="AJ427" s="86" t="str">
        <f t="shared" si="163"/>
        <v/>
      </c>
      <c r="AK427" s="87">
        <f t="shared" si="164"/>
        <v>0</v>
      </c>
      <c r="AL427" s="88" t="b">
        <f t="shared" si="152"/>
        <v>0</v>
      </c>
      <c r="AM427" s="88" t="b">
        <f t="shared" si="152"/>
        <v>0</v>
      </c>
      <c r="AN427" s="88" t="b">
        <f t="shared" si="152"/>
        <v>0</v>
      </c>
      <c r="AO427" s="88" t="b">
        <f t="shared" si="151"/>
        <v>0</v>
      </c>
      <c r="AP427" s="88" t="b">
        <f t="shared" si="151"/>
        <v>0</v>
      </c>
      <c r="AQ427" s="88" t="b">
        <f t="shared" si="151"/>
        <v>0</v>
      </c>
      <c r="AR427" s="88" t="b">
        <f t="shared" si="151"/>
        <v>0</v>
      </c>
      <c r="AS427" s="62">
        <f t="shared" si="165"/>
        <v>0</v>
      </c>
      <c r="AT427" s="88" t="str">
        <f t="shared" si="166"/>
        <v>Days</v>
      </c>
      <c r="AU427" s="89" t="str">
        <f t="shared" si="167"/>
        <v/>
      </c>
      <c r="AV427" s="88" t="str">
        <f t="shared" si="168"/>
        <v>No</v>
      </c>
    </row>
    <row r="428" spans="1:48" s="90" customFormat="1" ht="15" customHeight="1" x14ac:dyDescent="0.25">
      <c r="A428" s="178"/>
      <c r="B428" s="179"/>
      <c r="C428" s="180"/>
      <c r="D428" s="181"/>
      <c r="E428" s="181" t="str">
        <f t="shared" si="169"/>
        <v/>
      </c>
      <c r="F428" s="182" t="str">
        <f>IF(ISBLANK(D428)=TRUE,"",IF($B428="Days",VLOOKUP(D428,$F$1:$G$1,2,FALSE),((E428-D428)*24)-#REF!))</f>
        <v/>
      </c>
      <c r="G428" s="181"/>
      <c r="H428" s="181" t="str">
        <f t="shared" si="170"/>
        <v/>
      </c>
      <c r="I428" s="182" t="str">
        <f>IF(ISBLANK(G428)=TRUE,"",IF($B428="Days",VLOOKUP(G428,$F$1:$G$1,2,FALSE),((H428-G428)*24)-#REF!))</f>
        <v/>
      </c>
      <c r="J428" s="181"/>
      <c r="K428" s="181" t="str">
        <f t="shared" si="171"/>
        <v/>
      </c>
      <c r="L428" s="182" t="str">
        <f>IF(ISBLANK(J428)=TRUE,"",IF($B428="Days",VLOOKUP(J428,$F$1:$G$1,2,FALSE),((K428-J428)*24)-#REF!))</f>
        <v/>
      </c>
      <c r="M428" s="181"/>
      <c r="N428" s="181" t="str">
        <f t="shared" si="172"/>
        <v/>
      </c>
      <c r="O428" s="182" t="str">
        <f>IF(ISBLANK(M428)=TRUE,"",IF($B428="Days",VLOOKUP(M428,$F$1:$G$1,2,FALSE),((N428-M428)*24)-#REF!))</f>
        <v/>
      </c>
      <c r="P428" s="181"/>
      <c r="Q428" s="181" t="str">
        <f t="shared" si="173"/>
        <v/>
      </c>
      <c r="R428" s="182" t="str">
        <f>IF(ISBLANK(P428)=TRUE,"",IF($B428="Days",VLOOKUP(P428,$F$1:$G$1,2,FALSE),((Q428-P428)*24)-#REF!))</f>
        <v/>
      </c>
      <c r="S428" s="181"/>
      <c r="T428" s="181" t="str">
        <f t="shared" si="174"/>
        <v/>
      </c>
      <c r="U428" s="182" t="str">
        <f>IF(ISBLANK(S428)=TRUE,"",IF($B428="Days",VLOOKUP(S428,$F$1:$G$1,2,FALSE),((T428-S428)*24)-#REF!))</f>
        <v/>
      </c>
      <c r="V428" s="181"/>
      <c r="W428" s="181" t="str">
        <f t="shared" si="175"/>
        <v/>
      </c>
      <c r="X428" s="182" t="str">
        <f>IF(ISBLANK(V428)=TRUE,"",IF($B428="Days",VLOOKUP(V428,$F$1:$G$1,2,FALSE),((W428-V428)*24)-#REF!))</f>
        <v/>
      </c>
      <c r="Y428" s="56" t="str">
        <f>IFERROR(VLOOKUP(A428,#REF!,5,FALSE),"")</f>
        <v/>
      </c>
      <c r="Z428" s="56" t="str">
        <f t="shared" si="153"/>
        <v/>
      </c>
      <c r="AA428" s="56" t="str">
        <f t="shared" si="154"/>
        <v/>
      </c>
      <c r="AB428" s="57" t="str">
        <f t="shared" si="155"/>
        <v/>
      </c>
      <c r="AC428" s="57" t="str">
        <f t="shared" si="156"/>
        <v/>
      </c>
      <c r="AD428" s="86" t="str">
        <f t="shared" si="157"/>
        <v/>
      </c>
      <c r="AE428" s="86" t="str">
        <f t="shared" si="158"/>
        <v/>
      </c>
      <c r="AF428" s="86" t="str">
        <f t="shared" si="159"/>
        <v/>
      </c>
      <c r="AG428" s="86" t="str">
        <f t="shared" si="160"/>
        <v/>
      </c>
      <c r="AH428" s="86" t="str">
        <f t="shared" si="161"/>
        <v/>
      </c>
      <c r="AI428" s="86" t="str">
        <f t="shared" si="162"/>
        <v/>
      </c>
      <c r="AJ428" s="86" t="str">
        <f t="shared" si="163"/>
        <v/>
      </c>
      <c r="AK428" s="87">
        <f t="shared" si="164"/>
        <v>0</v>
      </c>
      <c r="AL428" s="88" t="b">
        <f t="shared" si="152"/>
        <v>0</v>
      </c>
      <c r="AM428" s="88" t="b">
        <f t="shared" si="152"/>
        <v>0</v>
      </c>
      <c r="AN428" s="88" t="b">
        <f t="shared" si="152"/>
        <v>0</v>
      </c>
      <c r="AO428" s="88" t="b">
        <f t="shared" si="151"/>
        <v>0</v>
      </c>
      <c r="AP428" s="88" t="b">
        <f t="shared" si="151"/>
        <v>0</v>
      </c>
      <c r="AQ428" s="88" t="b">
        <f t="shared" si="151"/>
        <v>0</v>
      </c>
      <c r="AR428" s="88" t="b">
        <f t="shared" si="151"/>
        <v>0</v>
      </c>
      <c r="AS428" s="62">
        <f t="shared" si="165"/>
        <v>0</v>
      </c>
      <c r="AT428" s="88" t="str">
        <f t="shared" si="166"/>
        <v>Days</v>
      </c>
      <c r="AU428" s="89" t="str">
        <f t="shared" si="167"/>
        <v/>
      </c>
      <c r="AV428" s="88" t="str">
        <f t="shared" si="168"/>
        <v>No</v>
      </c>
    </row>
    <row r="429" spans="1:48" s="90" customFormat="1" ht="15" customHeight="1" x14ac:dyDescent="0.25">
      <c r="A429" s="178"/>
      <c r="B429" s="179"/>
      <c r="C429" s="180"/>
      <c r="D429" s="181"/>
      <c r="E429" s="181" t="str">
        <f t="shared" si="169"/>
        <v/>
      </c>
      <c r="F429" s="182" t="str">
        <f>IF(ISBLANK(D429)=TRUE,"",IF($B429="Days",VLOOKUP(D429,$F$1:$G$1,2,FALSE),((E429-D429)*24)-#REF!))</f>
        <v/>
      </c>
      <c r="G429" s="181"/>
      <c r="H429" s="181" t="str">
        <f t="shared" si="170"/>
        <v/>
      </c>
      <c r="I429" s="182" t="str">
        <f>IF(ISBLANK(G429)=TRUE,"",IF($B429="Days",VLOOKUP(G429,$F$1:$G$1,2,FALSE),((H429-G429)*24)-#REF!))</f>
        <v/>
      </c>
      <c r="J429" s="181"/>
      <c r="K429" s="181" t="str">
        <f t="shared" si="171"/>
        <v/>
      </c>
      <c r="L429" s="182" t="str">
        <f>IF(ISBLANK(J429)=TRUE,"",IF($B429="Days",VLOOKUP(J429,$F$1:$G$1,2,FALSE),((K429-J429)*24)-#REF!))</f>
        <v/>
      </c>
      <c r="M429" s="181"/>
      <c r="N429" s="181" t="str">
        <f t="shared" si="172"/>
        <v/>
      </c>
      <c r="O429" s="182" t="str">
        <f>IF(ISBLANK(M429)=TRUE,"",IF($B429="Days",VLOOKUP(M429,$F$1:$G$1,2,FALSE),((N429-M429)*24)-#REF!))</f>
        <v/>
      </c>
      <c r="P429" s="181"/>
      <c r="Q429" s="181" t="str">
        <f t="shared" si="173"/>
        <v/>
      </c>
      <c r="R429" s="182" t="str">
        <f>IF(ISBLANK(P429)=TRUE,"",IF($B429="Days",VLOOKUP(P429,$F$1:$G$1,2,FALSE),((Q429-P429)*24)-#REF!))</f>
        <v/>
      </c>
      <c r="S429" s="181"/>
      <c r="T429" s="181" t="str">
        <f t="shared" si="174"/>
        <v/>
      </c>
      <c r="U429" s="182" t="str">
        <f>IF(ISBLANK(S429)=TRUE,"",IF($B429="Days",VLOOKUP(S429,$F$1:$G$1,2,FALSE),((T429-S429)*24)-#REF!))</f>
        <v/>
      </c>
      <c r="V429" s="181"/>
      <c r="W429" s="181" t="str">
        <f t="shared" si="175"/>
        <v/>
      </c>
      <c r="X429" s="182" t="str">
        <f>IF(ISBLANK(V429)=TRUE,"",IF($B429="Days",VLOOKUP(V429,$F$1:$G$1,2,FALSE),((W429-V429)*24)-#REF!))</f>
        <v/>
      </c>
      <c r="Y429" s="56" t="str">
        <f>IFERROR(VLOOKUP(A429,#REF!,5,FALSE),"")</f>
        <v/>
      </c>
      <c r="Z429" s="56" t="str">
        <f t="shared" si="153"/>
        <v/>
      </c>
      <c r="AA429" s="56" t="str">
        <f t="shared" si="154"/>
        <v/>
      </c>
      <c r="AB429" s="57" t="str">
        <f t="shared" si="155"/>
        <v/>
      </c>
      <c r="AC429" s="57" t="str">
        <f t="shared" si="156"/>
        <v/>
      </c>
      <c r="AD429" s="86" t="str">
        <f t="shared" si="157"/>
        <v/>
      </c>
      <c r="AE429" s="86" t="str">
        <f t="shared" si="158"/>
        <v/>
      </c>
      <c r="AF429" s="86" t="str">
        <f t="shared" si="159"/>
        <v/>
      </c>
      <c r="AG429" s="86" t="str">
        <f t="shared" si="160"/>
        <v/>
      </c>
      <c r="AH429" s="86" t="str">
        <f t="shared" si="161"/>
        <v/>
      </c>
      <c r="AI429" s="86" t="str">
        <f t="shared" si="162"/>
        <v/>
      </c>
      <c r="AJ429" s="86" t="str">
        <f t="shared" si="163"/>
        <v/>
      </c>
      <c r="AK429" s="87">
        <f t="shared" si="164"/>
        <v>0</v>
      </c>
      <c r="AL429" s="88" t="b">
        <f t="shared" si="152"/>
        <v>0</v>
      </c>
      <c r="AM429" s="88" t="b">
        <f t="shared" si="152"/>
        <v>0</v>
      </c>
      <c r="AN429" s="88" t="b">
        <f t="shared" si="152"/>
        <v>0</v>
      </c>
      <c r="AO429" s="88" t="b">
        <f t="shared" si="151"/>
        <v>0</v>
      </c>
      <c r="AP429" s="88" t="b">
        <f t="shared" si="151"/>
        <v>0</v>
      </c>
      <c r="AQ429" s="88" t="b">
        <f t="shared" si="151"/>
        <v>0</v>
      </c>
      <c r="AR429" s="88" t="b">
        <f t="shared" si="151"/>
        <v>0</v>
      </c>
      <c r="AS429" s="62">
        <f t="shared" si="165"/>
        <v>0</v>
      </c>
      <c r="AT429" s="88" t="str">
        <f t="shared" si="166"/>
        <v>Days</v>
      </c>
      <c r="AU429" s="89" t="str">
        <f t="shared" si="167"/>
        <v/>
      </c>
      <c r="AV429" s="88" t="str">
        <f t="shared" si="168"/>
        <v>No</v>
      </c>
    </row>
    <row r="430" spans="1:48" s="90" customFormat="1" ht="15" customHeight="1" x14ac:dyDescent="0.25">
      <c r="A430" s="178"/>
      <c r="B430" s="179"/>
      <c r="C430" s="180"/>
      <c r="D430" s="181"/>
      <c r="E430" s="181" t="str">
        <f t="shared" si="169"/>
        <v/>
      </c>
      <c r="F430" s="182" t="str">
        <f>IF(ISBLANK(D430)=TRUE,"",IF($B430="Days",VLOOKUP(D430,$F$1:$G$1,2,FALSE),((E430-D430)*24)-#REF!))</f>
        <v/>
      </c>
      <c r="G430" s="181"/>
      <c r="H430" s="181" t="str">
        <f t="shared" si="170"/>
        <v/>
      </c>
      <c r="I430" s="182" t="str">
        <f>IF(ISBLANK(G430)=TRUE,"",IF($B430="Days",VLOOKUP(G430,$F$1:$G$1,2,FALSE),((H430-G430)*24)-#REF!))</f>
        <v/>
      </c>
      <c r="J430" s="181"/>
      <c r="K430" s="181" t="str">
        <f t="shared" si="171"/>
        <v/>
      </c>
      <c r="L430" s="182" t="str">
        <f>IF(ISBLANK(J430)=TRUE,"",IF($B430="Days",VLOOKUP(J430,$F$1:$G$1,2,FALSE),((K430-J430)*24)-#REF!))</f>
        <v/>
      </c>
      <c r="M430" s="181"/>
      <c r="N430" s="181" t="str">
        <f t="shared" si="172"/>
        <v/>
      </c>
      <c r="O430" s="182" t="str">
        <f>IF(ISBLANK(M430)=TRUE,"",IF($B430="Days",VLOOKUP(M430,$F$1:$G$1,2,FALSE),((N430-M430)*24)-#REF!))</f>
        <v/>
      </c>
      <c r="P430" s="181"/>
      <c r="Q430" s="181" t="str">
        <f t="shared" si="173"/>
        <v/>
      </c>
      <c r="R430" s="182" t="str">
        <f>IF(ISBLANK(P430)=TRUE,"",IF($B430="Days",VLOOKUP(P430,$F$1:$G$1,2,FALSE),((Q430-P430)*24)-#REF!))</f>
        <v/>
      </c>
      <c r="S430" s="181"/>
      <c r="T430" s="181" t="str">
        <f t="shared" si="174"/>
        <v/>
      </c>
      <c r="U430" s="182" t="str">
        <f>IF(ISBLANK(S430)=TRUE,"",IF($B430="Days",VLOOKUP(S430,$F$1:$G$1,2,FALSE),((T430-S430)*24)-#REF!))</f>
        <v/>
      </c>
      <c r="V430" s="181"/>
      <c r="W430" s="181" t="str">
        <f t="shared" si="175"/>
        <v/>
      </c>
      <c r="X430" s="182" t="str">
        <f>IF(ISBLANK(V430)=TRUE,"",IF($B430="Days",VLOOKUP(V430,$F$1:$G$1,2,FALSE),((W430-V430)*24)-#REF!))</f>
        <v/>
      </c>
      <c r="Y430" s="56" t="str">
        <f>IFERROR(VLOOKUP(A430,#REF!,5,FALSE),"")</f>
        <v/>
      </c>
      <c r="Z430" s="56" t="str">
        <f t="shared" si="153"/>
        <v/>
      </c>
      <c r="AA430" s="56" t="str">
        <f t="shared" si="154"/>
        <v/>
      </c>
      <c r="AB430" s="57" t="str">
        <f t="shared" si="155"/>
        <v/>
      </c>
      <c r="AC430" s="57" t="str">
        <f t="shared" si="156"/>
        <v/>
      </c>
      <c r="AD430" s="86" t="str">
        <f t="shared" si="157"/>
        <v/>
      </c>
      <c r="AE430" s="86" t="str">
        <f t="shared" si="158"/>
        <v/>
      </c>
      <c r="AF430" s="86" t="str">
        <f t="shared" si="159"/>
        <v/>
      </c>
      <c r="AG430" s="86" t="str">
        <f t="shared" si="160"/>
        <v/>
      </c>
      <c r="AH430" s="86" t="str">
        <f t="shared" si="161"/>
        <v/>
      </c>
      <c r="AI430" s="86" t="str">
        <f t="shared" si="162"/>
        <v/>
      </c>
      <c r="AJ430" s="86" t="str">
        <f t="shared" si="163"/>
        <v/>
      </c>
      <c r="AK430" s="87">
        <f t="shared" si="164"/>
        <v>0</v>
      </c>
      <c r="AL430" s="88" t="b">
        <f t="shared" si="152"/>
        <v>0</v>
      </c>
      <c r="AM430" s="88" t="b">
        <f t="shared" si="152"/>
        <v>0</v>
      </c>
      <c r="AN430" s="88" t="b">
        <f t="shared" si="152"/>
        <v>0</v>
      </c>
      <c r="AO430" s="88" t="b">
        <f t="shared" si="151"/>
        <v>0</v>
      </c>
      <c r="AP430" s="88" t="b">
        <f t="shared" si="151"/>
        <v>0</v>
      </c>
      <c r="AQ430" s="88" t="b">
        <f t="shared" si="151"/>
        <v>0</v>
      </c>
      <c r="AR430" s="88" t="b">
        <f t="shared" si="151"/>
        <v>0</v>
      </c>
      <c r="AS430" s="62">
        <f t="shared" si="165"/>
        <v>0</v>
      </c>
      <c r="AT430" s="88" t="str">
        <f t="shared" si="166"/>
        <v>Days</v>
      </c>
      <c r="AU430" s="89" t="str">
        <f t="shared" si="167"/>
        <v/>
      </c>
      <c r="AV430" s="88" t="str">
        <f t="shared" si="168"/>
        <v>No</v>
      </c>
    </row>
    <row r="431" spans="1:48" s="90" customFormat="1" ht="15" customHeight="1" x14ac:dyDescent="0.25">
      <c r="A431" s="178"/>
      <c r="B431" s="179"/>
      <c r="C431" s="180"/>
      <c r="D431" s="181"/>
      <c r="E431" s="181" t="str">
        <f t="shared" si="169"/>
        <v/>
      </c>
      <c r="F431" s="182" t="str">
        <f>IF(ISBLANK(D431)=TRUE,"",IF($B431="Days",VLOOKUP(D431,$F$1:$G$1,2,FALSE),((E431-D431)*24)-#REF!))</f>
        <v/>
      </c>
      <c r="G431" s="181"/>
      <c r="H431" s="181" t="str">
        <f t="shared" si="170"/>
        <v/>
      </c>
      <c r="I431" s="182" t="str">
        <f>IF(ISBLANK(G431)=TRUE,"",IF($B431="Days",VLOOKUP(G431,$F$1:$G$1,2,FALSE),((H431-G431)*24)-#REF!))</f>
        <v/>
      </c>
      <c r="J431" s="181"/>
      <c r="K431" s="181" t="str">
        <f t="shared" si="171"/>
        <v/>
      </c>
      <c r="L431" s="182" t="str">
        <f>IF(ISBLANK(J431)=TRUE,"",IF($B431="Days",VLOOKUP(J431,$F$1:$G$1,2,FALSE),((K431-J431)*24)-#REF!))</f>
        <v/>
      </c>
      <c r="M431" s="181"/>
      <c r="N431" s="181" t="str">
        <f t="shared" si="172"/>
        <v/>
      </c>
      <c r="O431" s="182" t="str">
        <f>IF(ISBLANK(M431)=TRUE,"",IF($B431="Days",VLOOKUP(M431,$F$1:$G$1,2,FALSE),((N431-M431)*24)-#REF!))</f>
        <v/>
      </c>
      <c r="P431" s="181"/>
      <c r="Q431" s="181" t="str">
        <f t="shared" si="173"/>
        <v/>
      </c>
      <c r="R431" s="182" t="str">
        <f>IF(ISBLANK(P431)=TRUE,"",IF($B431="Days",VLOOKUP(P431,$F$1:$G$1,2,FALSE),((Q431-P431)*24)-#REF!))</f>
        <v/>
      </c>
      <c r="S431" s="181"/>
      <c r="T431" s="181" t="str">
        <f t="shared" si="174"/>
        <v/>
      </c>
      <c r="U431" s="182" t="str">
        <f>IF(ISBLANK(S431)=TRUE,"",IF($B431="Days",VLOOKUP(S431,$F$1:$G$1,2,FALSE),((T431-S431)*24)-#REF!))</f>
        <v/>
      </c>
      <c r="V431" s="181"/>
      <c r="W431" s="181" t="str">
        <f t="shared" si="175"/>
        <v/>
      </c>
      <c r="X431" s="182" t="str">
        <f>IF(ISBLANK(V431)=TRUE,"",IF($B431="Days",VLOOKUP(V431,$F$1:$G$1,2,FALSE),((W431-V431)*24)-#REF!))</f>
        <v/>
      </c>
      <c r="Y431" s="56" t="str">
        <f>IFERROR(VLOOKUP(A431,#REF!,5,FALSE),"")</f>
        <v/>
      </c>
      <c r="Z431" s="56" t="str">
        <f t="shared" si="153"/>
        <v/>
      </c>
      <c r="AA431" s="56" t="str">
        <f t="shared" si="154"/>
        <v/>
      </c>
      <c r="AB431" s="57" t="str">
        <f t="shared" si="155"/>
        <v/>
      </c>
      <c r="AC431" s="57" t="str">
        <f t="shared" si="156"/>
        <v/>
      </c>
      <c r="AD431" s="86" t="str">
        <f t="shared" si="157"/>
        <v/>
      </c>
      <c r="AE431" s="86" t="str">
        <f t="shared" si="158"/>
        <v/>
      </c>
      <c r="AF431" s="86" t="str">
        <f t="shared" si="159"/>
        <v/>
      </c>
      <c r="AG431" s="86" t="str">
        <f t="shared" si="160"/>
        <v/>
      </c>
      <c r="AH431" s="86" t="str">
        <f t="shared" si="161"/>
        <v/>
      </c>
      <c r="AI431" s="86" t="str">
        <f t="shared" si="162"/>
        <v/>
      </c>
      <c r="AJ431" s="86" t="str">
        <f t="shared" si="163"/>
        <v/>
      </c>
      <c r="AK431" s="87">
        <f t="shared" si="164"/>
        <v>0</v>
      </c>
      <c r="AL431" s="88" t="b">
        <f t="shared" si="152"/>
        <v>0</v>
      </c>
      <c r="AM431" s="88" t="b">
        <f t="shared" si="152"/>
        <v>0</v>
      </c>
      <c r="AN431" s="88" t="b">
        <f t="shared" si="152"/>
        <v>0</v>
      </c>
      <c r="AO431" s="88" t="b">
        <f t="shared" si="151"/>
        <v>0</v>
      </c>
      <c r="AP431" s="88" t="b">
        <f t="shared" si="151"/>
        <v>0</v>
      </c>
      <c r="AQ431" s="88" t="b">
        <f t="shared" si="151"/>
        <v>0</v>
      </c>
      <c r="AR431" s="88" t="b">
        <f t="shared" si="151"/>
        <v>0</v>
      </c>
      <c r="AS431" s="62">
        <f t="shared" si="165"/>
        <v>0</v>
      </c>
      <c r="AT431" s="88" t="str">
        <f t="shared" si="166"/>
        <v>Days</v>
      </c>
      <c r="AU431" s="89" t="str">
        <f t="shared" si="167"/>
        <v/>
      </c>
      <c r="AV431" s="88" t="str">
        <f t="shared" si="168"/>
        <v>No</v>
      </c>
    </row>
    <row r="432" spans="1:48" s="90" customFormat="1" ht="15" customHeight="1" x14ac:dyDescent="0.25">
      <c r="A432" s="178"/>
      <c r="B432" s="179"/>
      <c r="C432" s="180"/>
      <c r="D432" s="181"/>
      <c r="E432" s="181" t="str">
        <f t="shared" si="169"/>
        <v/>
      </c>
      <c r="F432" s="182" t="str">
        <f>IF(ISBLANK(D432)=TRUE,"",IF($B432="Days",VLOOKUP(D432,$F$1:$G$1,2,FALSE),((E432-D432)*24)-#REF!))</f>
        <v/>
      </c>
      <c r="G432" s="181"/>
      <c r="H432" s="181" t="str">
        <f t="shared" si="170"/>
        <v/>
      </c>
      <c r="I432" s="182" t="str">
        <f>IF(ISBLANK(G432)=TRUE,"",IF($B432="Days",VLOOKUP(G432,$F$1:$G$1,2,FALSE),((H432-G432)*24)-#REF!))</f>
        <v/>
      </c>
      <c r="J432" s="181"/>
      <c r="K432" s="181" t="str">
        <f t="shared" si="171"/>
        <v/>
      </c>
      <c r="L432" s="182" t="str">
        <f>IF(ISBLANK(J432)=TRUE,"",IF($B432="Days",VLOOKUP(J432,$F$1:$G$1,2,FALSE),((K432-J432)*24)-#REF!))</f>
        <v/>
      </c>
      <c r="M432" s="181"/>
      <c r="N432" s="181" t="str">
        <f t="shared" si="172"/>
        <v/>
      </c>
      <c r="O432" s="182" t="str">
        <f>IF(ISBLANK(M432)=TRUE,"",IF($B432="Days",VLOOKUP(M432,$F$1:$G$1,2,FALSE),((N432-M432)*24)-#REF!))</f>
        <v/>
      </c>
      <c r="P432" s="181"/>
      <c r="Q432" s="181" t="str">
        <f t="shared" si="173"/>
        <v/>
      </c>
      <c r="R432" s="182" t="str">
        <f>IF(ISBLANK(P432)=TRUE,"",IF($B432="Days",VLOOKUP(P432,$F$1:$G$1,2,FALSE),((Q432-P432)*24)-#REF!))</f>
        <v/>
      </c>
      <c r="S432" s="181"/>
      <c r="T432" s="181" t="str">
        <f t="shared" si="174"/>
        <v/>
      </c>
      <c r="U432" s="182" t="str">
        <f>IF(ISBLANK(S432)=TRUE,"",IF($B432="Days",VLOOKUP(S432,$F$1:$G$1,2,FALSE),((T432-S432)*24)-#REF!))</f>
        <v/>
      </c>
      <c r="V432" s="181"/>
      <c r="W432" s="181" t="str">
        <f t="shared" si="175"/>
        <v/>
      </c>
      <c r="X432" s="182" t="str">
        <f>IF(ISBLANK(V432)=TRUE,"",IF($B432="Days",VLOOKUP(V432,$F$1:$G$1,2,FALSE),((W432-V432)*24)-#REF!))</f>
        <v/>
      </c>
      <c r="Y432" s="56" t="str">
        <f>IFERROR(VLOOKUP(A432,#REF!,5,FALSE),"")</f>
        <v/>
      </c>
      <c r="Z432" s="56" t="str">
        <f t="shared" si="153"/>
        <v/>
      </c>
      <c r="AA432" s="56" t="str">
        <f t="shared" si="154"/>
        <v/>
      </c>
      <c r="AB432" s="57" t="str">
        <f t="shared" si="155"/>
        <v/>
      </c>
      <c r="AC432" s="57" t="str">
        <f t="shared" si="156"/>
        <v/>
      </c>
      <c r="AD432" s="86" t="str">
        <f t="shared" si="157"/>
        <v/>
      </c>
      <c r="AE432" s="86" t="str">
        <f t="shared" si="158"/>
        <v/>
      </c>
      <c r="AF432" s="86" t="str">
        <f t="shared" si="159"/>
        <v/>
      </c>
      <c r="AG432" s="86" t="str">
        <f t="shared" si="160"/>
        <v/>
      </c>
      <c r="AH432" s="86" t="str">
        <f t="shared" si="161"/>
        <v/>
      </c>
      <c r="AI432" s="86" t="str">
        <f t="shared" si="162"/>
        <v/>
      </c>
      <c r="AJ432" s="86" t="str">
        <f t="shared" si="163"/>
        <v/>
      </c>
      <c r="AK432" s="87">
        <f t="shared" si="164"/>
        <v>0</v>
      </c>
      <c r="AL432" s="88" t="b">
        <f t="shared" si="152"/>
        <v>0</v>
      </c>
      <c r="AM432" s="88" t="b">
        <f t="shared" si="152"/>
        <v>0</v>
      </c>
      <c r="AN432" s="88" t="b">
        <f t="shared" si="152"/>
        <v>0</v>
      </c>
      <c r="AO432" s="88" t="b">
        <f t="shared" si="151"/>
        <v>0</v>
      </c>
      <c r="AP432" s="88" t="b">
        <f t="shared" si="151"/>
        <v>0</v>
      </c>
      <c r="AQ432" s="88" t="b">
        <f t="shared" si="151"/>
        <v>0</v>
      </c>
      <c r="AR432" s="88" t="b">
        <f t="shared" si="151"/>
        <v>0</v>
      </c>
      <c r="AS432" s="62">
        <f t="shared" si="165"/>
        <v>0</v>
      </c>
      <c r="AT432" s="88" t="str">
        <f t="shared" si="166"/>
        <v>Days</v>
      </c>
      <c r="AU432" s="89" t="str">
        <f t="shared" si="167"/>
        <v/>
      </c>
      <c r="AV432" s="88" t="str">
        <f t="shared" si="168"/>
        <v>No</v>
      </c>
    </row>
    <row r="433" spans="1:48" s="90" customFormat="1" ht="15" customHeight="1" x14ac:dyDescent="0.25">
      <c r="A433" s="178"/>
      <c r="B433" s="179"/>
      <c r="C433" s="180"/>
      <c r="D433" s="181"/>
      <c r="E433" s="181" t="str">
        <f t="shared" si="169"/>
        <v/>
      </c>
      <c r="F433" s="182" t="str">
        <f>IF(ISBLANK(D433)=TRUE,"",IF($B433="Days",VLOOKUP(D433,$F$1:$G$1,2,FALSE),((E433-D433)*24)-#REF!))</f>
        <v/>
      </c>
      <c r="G433" s="181"/>
      <c r="H433" s="181" t="str">
        <f t="shared" si="170"/>
        <v/>
      </c>
      <c r="I433" s="182" t="str">
        <f>IF(ISBLANK(G433)=TRUE,"",IF($B433="Days",VLOOKUP(G433,$F$1:$G$1,2,FALSE),((H433-G433)*24)-#REF!))</f>
        <v/>
      </c>
      <c r="J433" s="181"/>
      <c r="K433" s="181" t="str">
        <f t="shared" si="171"/>
        <v/>
      </c>
      <c r="L433" s="182" t="str">
        <f>IF(ISBLANK(J433)=TRUE,"",IF($B433="Days",VLOOKUP(J433,$F$1:$G$1,2,FALSE),((K433-J433)*24)-#REF!))</f>
        <v/>
      </c>
      <c r="M433" s="181"/>
      <c r="N433" s="181" t="str">
        <f t="shared" si="172"/>
        <v/>
      </c>
      <c r="O433" s="182" t="str">
        <f>IF(ISBLANK(M433)=TRUE,"",IF($B433="Days",VLOOKUP(M433,$F$1:$G$1,2,FALSE),((N433-M433)*24)-#REF!))</f>
        <v/>
      </c>
      <c r="P433" s="181"/>
      <c r="Q433" s="181" t="str">
        <f t="shared" si="173"/>
        <v/>
      </c>
      <c r="R433" s="182" t="str">
        <f>IF(ISBLANK(P433)=TRUE,"",IF($B433="Days",VLOOKUP(P433,$F$1:$G$1,2,FALSE),((Q433-P433)*24)-#REF!))</f>
        <v/>
      </c>
      <c r="S433" s="181"/>
      <c r="T433" s="181" t="str">
        <f t="shared" si="174"/>
        <v/>
      </c>
      <c r="U433" s="182" t="str">
        <f>IF(ISBLANK(S433)=TRUE,"",IF($B433="Days",VLOOKUP(S433,$F$1:$G$1,2,FALSE),((T433-S433)*24)-#REF!))</f>
        <v/>
      </c>
      <c r="V433" s="181"/>
      <c r="W433" s="181" t="str">
        <f t="shared" si="175"/>
        <v/>
      </c>
      <c r="X433" s="182" t="str">
        <f>IF(ISBLANK(V433)=TRUE,"",IF($B433="Days",VLOOKUP(V433,$F$1:$G$1,2,FALSE),((W433-V433)*24)-#REF!))</f>
        <v/>
      </c>
      <c r="Y433" s="56" t="str">
        <f>IFERROR(VLOOKUP(A433,#REF!,5,FALSE),"")</f>
        <v/>
      </c>
      <c r="Z433" s="56" t="str">
        <f t="shared" si="153"/>
        <v/>
      </c>
      <c r="AA433" s="56" t="str">
        <f t="shared" si="154"/>
        <v/>
      </c>
      <c r="AB433" s="57" t="str">
        <f t="shared" si="155"/>
        <v/>
      </c>
      <c r="AC433" s="57" t="str">
        <f t="shared" si="156"/>
        <v/>
      </c>
      <c r="AD433" s="86" t="str">
        <f t="shared" si="157"/>
        <v/>
      </c>
      <c r="AE433" s="86" t="str">
        <f t="shared" si="158"/>
        <v/>
      </c>
      <c r="AF433" s="86" t="str">
        <f t="shared" si="159"/>
        <v/>
      </c>
      <c r="AG433" s="86" t="str">
        <f t="shared" si="160"/>
        <v/>
      </c>
      <c r="AH433" s="86" t="str">
        <f t="shared" si="161"/>
        <v/>
      </c>
      <c r="AI433" s="86" t="str">
        <f t="shared" si="162"/>
        <v/>
      </c>
      <c r="AJ433" s="86" t="str">
        <f t="shared" si="163"/>
        <v/>
      </c>
      <c r="AK433" s="87">
        <f t="shared" si="164"/>
        <v>0</v>
      </c>
      <c r="AL433" s="88" t="b">
        <f t="shared" si="152"/>
        <v>0</v>
      </c>
      <c r="AM433" s="88" t="b">
        <f t="shared" si="152"/>
        <v>0</v>
      </c>
      <c r="AN433" s="88" t="b">
        <f t="shared" si="152"/>
        <v>0</v>
      </c>
      <c r="AO433" s="88" t="b">
        <f t="shared" si="151"/>
        <v>0</v>
      </c>
      <c r="AP433" s="88" t="b">
        <f t="shared" si="151"/>
        <v>0</v>
      </c>
      <c r="AQ433" s="88" t="b">
        <f t="shared" si="151"/>
        <v>0</v>
      </c>
      <c r="AR433" s="88" t="b">
        <f t="shared" si="151"/>
        <v>0</v>
      </c>
      <c r="AS433" s="62">
        <f t="shared" si="165"/>
        <v>0</v>
      </c>
      <c r="AT433" s="88" t="str">
        <f t="shared" si="166"/>
        <v>Days</v>
      </c>
      <c r="AU433" s="89" t="str">
        <f t="shared" si="167"/>
        <v/>
      </c>
      <c r="AV433" s="88" t="str">
        <f t="shared" si="168"/>
        <v>No</v>
      </c>
    </row>
    <row r="434" spans="1:48" s="90" customFormat="1" ht="15" customHeight="1" x14ac:dyDescent="0.25">
      <c r="A434" s="178"/>
      <c r="B434" s="179"/>
      <c r="C434" s="180"/>
      <c r="D434" s="181"/>
      <c r="E434" s="181" t="str">
        <f t="shared" si="169"/>
        <v/>
      </c>
      <c r="F434" s="182" t="str">
        <f>IF(ISBLANK(D434)=TRUE,"",IF($B434="Days",VLOOKUP(D434,$F$1:$G$1,2,FALSE),((E434-D434)*24)-#REF!))</f>
        <v/>
      </c>
      <c r="G434" s="181"/>
      <c r="H434" s="181" t="str">
        <f t="shared" si="170"/>
        <v/>
      </c>
      <c r="I434" s="182" t="str">
        <f>IF(ISBLANK(G434)=TRUE,"",IF($B434="Days",VLOOKUP(G434,$F$1:$G$1,2,FALSE),((H434-G434)*24)-#REF!))</f>
        <v/>
      </c>
      <c r="J434" s="181"/>
      <c r="K434" s="181" t="str">
        <f t="shared" si="171"/>
        <v/>
      </c>
      <c r="L434" s="182" t="str">
        <f>IF(ISBLANK(J434)=TRUE,"",IF($B434="Days",VLOOKUP(J434,$F$1:$G$1,2,FALSE),((K434-J434)*24)-#REF!))</f>
        <v/>
      </c>
      <c r="M434" s="181"/>
      <c r="N434" s="181" t="str">
        <f t="shared" si="172"/>
        <v/>
      </c>
      <c r="O434" s="182" t="str">
        <f>IF(ISBLANK(M434)=TRUE,"",IF($B434="Days",VLOOKUP(M434,$F$1:$G$1,2,FALSE),((N434-M434)*24)-#REF!))</f>
        <v/>
      </c>
      <c r="P434" s="181"/>
      <c r="Q434" s="181" t="str">
        <f t="shared" si="173"/>
        <v/>
      </c>
      <c r="R434" s="182" t="str">
        <f>IF(ISBLANK(P434)=TRUE,"",IF($B434="Days",VLOOKUP(P434,$F$1:$G$1,2,FALSE),((Q434-P434)*24)-#REF!))</f>
        <v/>
      </c>
      <c r="S434" s="181"/>
      <c r="T434" s="181" t="str">
        <f t="shared" si="174"/>
        <v/>
      </c>
      <c r="U434" s="182" t="str">
        <f>IF(ISBLANK(S434)=TRUE,"",IF($B434="Days",VLOOKUP(S434,$F$1:$G$1,2,FALSE),((T434-S434)*24)-#REF!))</f>
        <v/>
      </c>
      <c r="V434" s="181"/>
      <c r="W434" s="181" t="str">
        <f t="shared" si="175"/>
        <v/>
      </c>
      <c r="X434" s="182" t="str">
        <f>IF(ISBLANK(V434)=TRUE,"",IF($B434="Days",VLOOKUP(V434,$F$1:$G$1,2,FALSE),((W434-V434)*24)-#REF!))</f>
        <v/>
      </c>
      <c r="Y434" s="56" t="str">
        <f>IFERROR(VLOOKUP(A434,#REF!,5,FALSE),"")</f>
        <v/>
      </c>
      <c r="Z434" s="56" t="str">
        <f t="shared" si="153"/>
        <v/>
      </c>
      <c r="AA434" s="56" t="str">
        <f t="shared" si="154"/>
        <v/>
      </c>
      <c r="AB434" s="57" t="str">
        <f t="shared" si="155"/>
        <v/>
      </c>
      <c r="AC434" s="57" t="str">
        <f t="shared" si="156"/>
        <v/>
      </c>
      <c r="AD434" s="86" t="str">
        <f t="shared" si="157"/>
        <v/>
      </c>
      <c r="AE434" s="86" t="str">
        <f t="shared" si="158"/>
        <v/>
      </c>
      <c r="AF434" s="86" t="str">
        <f t="shared" si="159"/>
        <v/>
      </c>
      <c r="AG434" s="86" t="str">
        <f t="shared" si="160"/>
        <v/>
      </c>
      <c r="AH434" s="86" t="str">
        <f t="shared" si="161"/>
        <v/>
      </c>
      <c r="AI434" s="86" t="str">
        <f t="shared" si="162"/>
        <v/>
      </c>
      <c r="AJ434" s="86" t="str">
        <f t="shared" si="163"/>
        <v/>
      </c>
      <c r="AK434" s="87">
        <f t="shared" si="164"/>
        <v>0</v>
      </c>
      <c r="AL434" s="88" t="b">
        <f t="shared" si="152"/>
        <v>0</v>
      </c>
      <c r="AM434" s="88" t="b">
        <f t="shared" si="152"/>
        <v>0</v>
      </c>
      <c r="AN434" s="88" t="b">
        <f t="shared" si="152"/>
        <v>0</v>
      </c>
      <c r="AO434" s="88" t="b">
        <f t="shared" si="151"/>
        <v>0</v>
      </c>
      <c r="AP434" s="88" t="b">
        <f t="shared" si="151"/>
        <v>0</v>
      </c>
      <c r="AQ434" s="88" t="b">
        <f t="shared" si="151"/>
        <v>0</v>
      </c>
      <c r="AR434" s="88" t="b">
        <f t="shared" si="151"/>
        <v>0</v>
      </c>
      <c r="AS434" s="62">
        <f t="shared" si="165"/>
        <v>0</v>
      </c>
      <c r="AT434" s="88" t="str">
        <f t="shared" si="166"/>
        <v>Days</v>
      </c>
      <c r="AU434" s="89" t="str">
        <f t="shared" si="167"/>
        <v/>
      </c>
      <c r="AV434" s="88" t="str">
        <f t="shared" si="168"/>
        <v>No</v>
      </c>
    </row>
    <row r="435" spans="1:48" s="90" customFormat="1" ht="15" customHeight="1" x14ac:dyDescent="0.25">
      <c r="A435" s="178"/>
      <c r="B435" s="179"/>
      <c r="C435" s="180"/>
      <c r="D435" s="181"/>
      <c r="E435" s="181" t="str">
        <f t="shared" si="169"/>
        <v/>
      </c>
      <c r="F435" s="182" t="str">
        <f>IF(ISBLANK(D435)=TRUE,"",IF($B435="Days",VLOOKUP(D435,$F$1:$G$1,2,FALSE),((E435-D435)*24)-#REF!))</f>
        <v/>
      </c>
      <c r="G435" s="181"/>
      <c r="H435" s="181" t="str">
        <f t="shared" si="170"/>
        <v/>
      </c>
      <c r="I435" s="182" t="str">
        <f>IF(ISBLANK(G435)=TRUE,"",IF($B435="Days",VLOOKUP(G435,$F$1:$G$1,2,FALSE),((H435-G435)*24)-#REF!))</f>
        <v/>
      </c>
      <c r="J435" s="181"/>
      <c r="K435" s="181" t="str">
        <f t="shared" si="171"/>
        <v/>
      </c>
      <c r="L435" s="182" t="str">
        <f>IF(ISBLANK(J435)=TRUE,"",IF($B435="Days",VLOOKUP(J435,$F$1:$G$1,2,FALSE),((K435-J435)*24)-#REF!))</f>
        <v/>
      </c>
      <c r="M435" s="181"/>
      <c r="N435" s="181" t="str">
        <f t="shared" si="172"/>
        <v/>
      </c>
      <c r="O435" s="182" t="str">
        <f>IF(ISBLANK(M435)=TRUE,"",IF($B435="Days",VLOOKUP(M435,$F$1:$G$1,2,FALSE),((N435-M435)*24)-#REF!))</f>
        <v/>
      </c>
      <c r="P435" s="181"/>
      <c r="Q435" s="181" t="str">
        <f t="shared" si="173"/>
        <v/>
      </c>
      <c r="R435" s="182" t="str">
        <f>IF(ISBLANK(P435)=TRUE,"",IF($B435="Days",VLOOKUP(P435,$F$1:$G$1,2,FALSE),((Q435-P435)*24)-#REF!))</f>
        <v/>
      </c>
      <c r="S435" s="181"/>
      <c r="T435" s="181" t="str">
        <f t="shared" si="174"/>
        <v/>
      </c>
      <c r="U435" s="182" t="str">
        <f>IF(ISBLANK(S435)=TRUE,"",IF($B435="Days",VLOOKUP(S435,$F$1:$G$1,2,FALSE),((T435-S435)*24)-#REF!))</f>
        <v/>
      </c>
      <c r="V435" s="181"/>
      <c r="W435" s="181" t="str">
        <f t="shared" si="175"/>
        <v/>
      </c>
      <c r="X435" s="182" t="str">
        <f>IF(ISBLANK(V435)=TRUE,"",IF($B435="Days",VLOOKUP(V435,$F$1:$G$1,2,FALSE),((W435-V435)*24)-#REF!))</f>
        <v/>
      </c>
      <c r="Y435" s="56" t="str">
        <f>IFERROR(VLOOKUP(A435,#REF!,5,FALSE),"")</f>
        <v/>
      </c>
      <c r="Z435" s="56" t="str">
        <f t="shared" si="153"/>
        <v/>
      </c>
      <c r="AA435" s="56" t="str">
        <f t="shared" si="154"/>
        <v/>
      </c>
      <c r="AB435" s="57" t="str">
        <f t="shared" si="155"/>
        <v/>
      </c>
      <c r="AC435" s="57" t="str">
        <f t="shared" si="156"/>
        <v/>
      </c>
      <c r="AD435" s="86" t="str">
        <f t="shared" si="157"/>
        <v/>
      </c>
      <c r="AE435" s="86" t="str">
        <f t="shared" si="158"/>
        <v/>
      </c>
      <c r="AF435" s="86" t="str">
        <f t="shared" si="159"/>
        <v/>
      </c>
      <c r="AG435" s="86" t="str">
        <f t="shared" si="160"/>
        <v/>
      </c>
      <c r="AH435" s="86" t="str">
        <f t="shared" si="161"/>
        <v/>
      </c>
      <c r="AI435" s="86" t="str">
        <f t="shared" si="162"/>
        <v/>
      </c>
      <c r="AJ435" s="86" t="str">
        <f t="shared" si="163"/>
        <v/>
      </c>
      <c r="AK435" s="87">
        <f t="shared" si="164"/>
        <v>0</v>
      </c>
      <c r="AL435" s="88" t="b">
        <f t="shared" si="152"/>
        <v>0</v>
      </c>
      <c r="AM435" s="88" t="b">
        <f t="shared" si="152"/>
        <v>0</v>
      </c>
      <c r="AN435" s="88" t="b">
        <f t="shared" si="152"/>
        <v>0</v>
      </c>
      <c r="AO435" s="88" t="b">
        <f t="shared" si="151"/>
        <v>0</v>
      </c>
      <c r="AP435" s="88" t="b">
        <f t="shared" si="151"/>
        <v>0</v>
      </c>
      <c r="AQ435" s="88" t="b">
        <f t="shared" si="151"/>
        <v>0</v>
      </c>
      <c r="AR435" s="88" t="b">
        <f t="shared" si="151"/>
        <v>0</v>
      </c>
      <c r="AS435" s="62">
        <f t="shared" si="165"/>
        <v>0</v>
      </c>
      <c r="AT435" s="88" t="str">
        <f t="shared" si="166"/>
        <v>Days</v>
      </c>
      <c r="AU435" s="89" t="str">
        <f t="shared" si="167"/>
        <v/>
      </c>
      <c r="AV435" s="88" t="str">
        <f t="shared" si="168"/>
        <v>No</v>
      </c>
    </row>
    <row r="436" spans="1:48" s="90" customFormat="1" ht="15" customHeight="1" x14ac:dyDescent="0.25">
      <c r="A436" s="178"/>
      <c r="B436" s="179"/>
      <c r="C436" s="180"/>
      <c r="D436" s="181"/>
      <c r="E436" s="181" t="str">
        <f t="shared" si="169"/>
        <v/>
      </c>
      <c r="F436" s="182" t="str">
        <f>IF(ISBLANK(D436)=TRUE,"",IF($B436="Days",VLOOKUP(D436,$F$1:$G$1,2,FALSE),((E436-D436)*24)-#REF!))</f>
        <v/>
      </c>
      <c r="G436" s="181"/>
      <c r="H436" s="181" t="str">
        <f t="shared" si="170"/>
        <v/>
      </c>
      <c r="I436" s="182" t="str">
        <f>IF(ISBLANK(G436)=TRUE,"",IF($B436="Days",VLOOKUP(G436,$F$1:$G$1,2,FALSE),((H436-G436)*24)-#REF!))</f>
        <v/>
      </c>
      <c r="J436" s="181"/>
      <c r="K436" s="181" t="str">
        <f t="shared" si="171"/>
        <v/>
      </c>
      <c r="L436" s="182" t="str">
        <f>IF(ISBLANK(J436)=TRUE,"",IF($B436="Days",VLOOKUP(J436,$F$1:$G$1,2,FALSE),((K436-J436)*24)-#REF!))</f>
        <v/>
      </c>
      <c r="M436" s="181"/>
      <c r="N436" s="181" t="str">
        <f t="shared" si="172"/>
        <v/>
      </c>
      <c r="O436" s="182" t="str">
        <f>IF(ISBLANK(M436)=TRUE,"",IF($B436="Days",VLOOKUP(M436,$F$1:$G$1,2,FALSE),((N436-M436)*24)-#REF!))</f>
        <v/>
      </c>
      <c r="P436" s="181"/>
      <c r="Q436" s="181" t="str">
        <f t="shared" si="173"/>
        <v/>
      </c>
      <c r="R436" s="182" t="str">
        <f>IF(ISBLANK(P436)=TRUE,"",IF($B436="Days",VLOOKUP(P436,$F$1:$G$1,2,FALSE),((Q436-P436)*24)-#REF!))</f>
        <v/>
      </c>
      <c r="S436" s="181"/>
      <c r="T436" s="181" t="str">
        <f t="shared" si="174"/>
        <v/>
      </c>
      <c r="U436" s="182" t="str">
        <f>IF(ISBLANK(S436)=TRUE,"",IF($B436="Days",VLOOKUP(S436,$F$1:$G$1,2,FALSE),((T436-S436)*24)-#REF!))</f>
        <v/>
      </c>
      <c r="V436" s="181"/>
      <c r="W436" s="181" t="str">
        <f t="shared" si="175"/>
        <v/>
      </c>
      <c r="X436" s="182" t="str">
        <f>IF(ISBLANK(V436)=TRUE,"",IF($B436="Days",VLOOKUP(V436,$F$1:$G$1,2,FALSE),((W436-V436)*24)-#REF!))</f>
        <v/>
      </c>
      <c r="Y436" s="56" t="str">
        <f>IFERROR(VLOOKUP(A436,#REF!,5,FALSE),"")</f>
        <v/>
      </c>
      <c r="Z436" s="56" t="str">
        <f t="shared" si="153"/>
        <v/>
      </c>
      <c r="AA436" s="56" t="str">
        <f t="shared" si="154"/>
        <v/>
      </c>
      <c r="AB436" s="57" t="str">
        <f t="shared" si="155"/>
        <v/>
      </c>
      <c r="AC436" s="57" t="str">
        <f t="shared" si="156"/>
        <v/>
      </c>
      <c r="AD436" s="86" t="str">
        <f t="shared" si="157"/>
        <v/>
      </c>
      <c r="AE436" s="86" t="str">
        <f t="shared" si="158"/>
        <v/>
      </c>
      <c r="AF436" s="86" t="str">
        <f t="shared" si="159"/>
        <v/>
      </c>
      <c r="AG436" s="86" t="str">
        <f t="shared" si="160"/>
        <v/>
      </c>
      <c r="AH436" s="86" t="str">
        <f t="shared" si="161"/>
        <v/>
      </c>
      <c r="AI436" s="86" t="str">
        <f t="shared" si="162"/>
        <v/>
      </c>
      <c r="AJ436" s="86" t="str">
        <f t="shared" si="163"/>
        <v/>
      </c>
      <c r="AK436" s="87">
        <f t="shared" si="164"/>
        <v>0</v>
      </c>
      <c r="AL436" s="88" t="b">
        <f t="shared" si="152"/>
        <v>0</v>
      </c>
      <c r="AM436" s="88" t="b">
        <f t="shared" si="152"/>
        <v>0</v>
      </c>
      <c r="AN436" s="88" t="b">
        <f t="shared" si="152"/>
        <v>0</v>
      </c>
      <c r="AO436" s="88" t="b">
        <f t="shared" si="151"/>
        <v>0</v>
      </c>
      <c r="AP436" s="88" t="b">
        <f t="shared" si="151"/>
        <v>0</v>
      </c>
      <c r="AQ436" s="88" t="b">
        <f t="shared" si="151"/>
        <v>0</v>
      </c>
      <c r="AR436" s="88" t="b">
        <f t="shared" si="151"/>
        <v>0</v>
      </c>
      <c r="AS436" s="62">
        <f t="shared" si="165"/>
        <v>0</v>
      </c>
      <c r="AT436" s="88" t="str">
        <f t="shared" si="166"/>
        <v>Days</v>
      </c>
      <c r="AU436" s="89" t="str">
        <f t="shared" si="167"/>
        <v/>
      </c>
      <c r="AV436" s="88" t="str">
        <f t="shared" si="168"/>
        <v>No</v>
      </c>
    </row>
    <row r="437" spans="1:48" s="90" customFormat="1" ht="15" customHeight="1" x14ac:dyDescent="0.25">
      <c r="A437" s="178"/>
      <c r="B437" s="179"/>
      <c r="C437" s="180"/>
      <c r="D437" s="181"/>
      <c r="E437" s="181" t="str">
        <f t="shared" si="169"/>
        <v/>
      </c>
      <c r="F437" s="182" t="str">
        <f>IF(ISBLANK(D437)=TRUE,"",IF($B437="Days",VLOOKUP(D437,$F$1:$G$1,2,FALSE),((E437-D437)*24)-#REF!))</f>
        <v/>
      </c>
      <c r="G437" s="181"/>
      <c r="H437" s="181" t="str">
        <f t="shared" si="170"/>
        <v/>
      </c>
      <c r="I437" s="182" t="str">
        <f>IF(ISBLANK(G437)=TRUE,"",IF($B437="Days",VLOOKUP(G437,$F$1:$G$1,2,FALSE),((H437-G437)*24)-#REF!))</f>
        <v/>
      </c>
      <c r="J437" s="181"/>
      <c r="K437" s="181" t="str">
        <f t="shared" si="171"/>
        <v/>
      </c>
      <c r="L437" s="182" t="str">
        <f>IF(ISBLANK(J437)=TRUE,"",IF($B437="Days",VLOOKUP(J437,$F$1:$G$1,2,FALSE),((K437-J437)*24)-#REF!))</f>
        <v/>
      </c>
      <c r="M437" s="181"/>
      <c r="N437" s="181" t="str">
        <f t="shared" si="172"/>
        <v/>
      </c>
      <c r="O437" s="182" t="str">
        <f>IF(ISBLANK(M437)=TRUE,"",IF($B437="Days",VLOOKUP(M437,$F$1:$G$1,2,FALSE),((N437-M437)*24)-#REF!))</f>
        <v/>
      </c>
      <c r="P437" s="181"/>
      <c r="Q437" s="181" t="str">
        <f t="shared" si="173"/>
        <v/>
      </c>
      <c r="R437" s="182" t="str">
        <f>IF(ISBLANK(P437)=TRUE,"",IF($B437="Days",VLOOKUP(P437,$F$1:$G$1,2,FALSE),((Q437-P437)*24)-#REF!))</f>
        <v/>
      </c>
      <c r="S437" s="181"/>
      <c r="T437" s="181" t="str">
        <f t="shared" si="174"/>
        <v/>
      </c>
      <c r="U437" s="182" t="str">
        <f>IF(ISBLANK(S437)=TRUE,"",IF($B437="Days",VLOOKUP(S437,$F$1:$G$1,2,FALSE),((T437-S437)*24)-#REF!))</f>
        <v/>
      </c>
      <c r="V437" s="181"/>
      <c r="W437" s="181" t="str">
        <f t="shared" si="175"/>
        <v/>
      </c>
      <c r="X437" s="182" t="str">
        <f>IF(ISBLANK(V437)=TRUE,"",IF($B437="Days",VLOOKUP(V437,$F$1:$G$1,2,FALSE),((W437-V437)*24)-#REF!))</f>
        <v/>
      </c>
      <c r="Y437" s="56" t="str">
        <f>IFERROR(VLOOKUP(A437,#REF!,5,FALSE),"")</f>
        <v/>
      </c>
      <c r="Z437" s="56" t="str">
        <f t="shared" si="153"/>
        <v/>
      </c>
      <c r="AA437" s="56" t="str">
        <f t="shared" si="154"/>
        <v/>
      </c>
      <c r="AB437" s="57" t="str">
        <f t="shared" si="155"/>
        <v/>
      </c>
      <c r="AC437" s="57" t="str">
        <f t="shared" si="156"/>
        <v/>
      </c>
      <c r="AD437" s="86" t="str">
        <f t="shared" si="157"/>
        <v/>
      </c>
      <c r="AE437" s="86" t="str">
        <f t="shared" si="158"/>
        <v/>
      </c>
      <c r="AF437" s="86" t="str">
        <f t="shared" si="159"/>
        <v/>
      </c>
      <c r="AG437" s="86" t="str">
        <f t="shared" si="160"/>
        <v/>
      </c>
      <c r="AH437" s="86" t="str">
        <f t="shared" si="161"/>
        <v/>
      </c>
      <c r="AI437" s="86" t="str">
        <f t="shared" si="162"/>
        <v/>
      </c>
      <c r="AJ437" s="86" t="str">
        <f t="shared" si="163"/>
        <v/>
      </c>
      <c r="AK437" s="87">
        <f t="shared" si="164"/>
        <v>0</v>
      </c>
      <c r="AL437" s="88" t="b">
        <f t="shared" si="152"/>
        <v>0</v>
      </c>
      <c r="AM437" s="88" t="b">
        <f t="shared" si="152"/>
        <v>0</v>
      </c>
      <c r="AN437" s="88" t="b">
        <f t="shared" si="152"/>
        <v>0</v>
      </c>
      <c r="AO437" s="88" t="b">
        <f t="shared" si="151"/>
        <v>0</v>
      </c>
      <c r="AP437" s="88" t="b">
        <f t="shared" si="151"/>
        <v>0</v>
      </c>
      <c r="AQ437" s="88" t="b">
        <f t="shared" si="151"/>
        <v>0</v>
      </c>
      <c r="AR437" s="88" t="b">
        <f t="shared" si="151"/>
        <v>0</v>
      </c>
      <c r="AS437" s="62">
        <f t="shared" si="165"/>
        <v>0</v>
      </c>
      <c r="AT437" s="88" t="str">
        <f t="shared" si="166"/>
        <v>Days</v>
      </c>
      <c r="AU437" s="89" t="str">
        <f t="shared" si="167"/>
        <v/>
      </c>
      <c r="AV437" s="88" t="str">
        <f t="shared" si="168"/>
        <v>No</v>
      </c>
    </row>
    <row r="438" spans="1:48" s="90" customFormat="1" ht="15" customHeight="1" x14ac:dyDescent="0.25">
      <c r="A438" s="178"/>
      <c r="B438" s="179"/>
      <c r="C438" s="180"/>
      <c r="D438" s="181"/>
      <c r="E438" s="181" t="str">
        <f t="shared" si="169"/>
        <v/>
      </c>
      <c r="F438" s="182" t="str">
        <f>IF(ISBLANK(D438)=TRUE,"",IF($B438="Days",VLOOKUP(D438,$F$1:$G$1,2,FALSE),((E438-D438)*24)-#REF!))</f>
        <v/>
      </c>
      <c r="G438" s="181"/>
      <c r="H438" s="181" t="str">
        <f t="shared" si="170"/>
        <v/>
      </c>
      <c r="I438" s="182" t="str">
        <f>IF(ISBLANK(G438)=TRUE,"",IF($B438="Days",VLOOKUP(G438,$F$1:$G$1,2,FALSE),((H438-G438)*24)-#REF!))</f>
        <v/>
      </c>
      <c r="J438" s="181"/>
      <c r="K438" s="181" t="str">
        <f t="shared" si="171"/>
        <v/>
      </c>
      <c r="L438" s="182" t="str">
        <f>IF(ISBLANK(J438)=TRUE,"",IF($B438="Days",VLOOKUP(J438,$F$1:$G$1,2,FALSE),((K438-J438)*24)-#REF!))</f>
        <v/>
      </c>
      <c r="M438" s="181"/>
      <c r="N438" s="181" t="str">
        <f t="shared" si="172"/>
        <v/>
      </c>
      <c r="O438" s="182" t="str">
        <f>IF(ISBLANK(M438)=TRUE,"",IF($B438="Days",VLOOKUP(M438,$F$1:$G$1,2,FALSE),((N438-M438)*24)-#REF!))</f>
        <v/>
      </c>
      <c r="P438" s="181"/>
      <c r="Q438" s="181" t="str">
        <f t="shared" si="173"/>
        <v/>
      </c>
      <c r="R438" s="182" t="str">
        <f>IF(ISBLANK(P438)=TRUE,"",IF($B438="Days",VLOOKUP(P438,$F$1:$G$1,2,FALSE),((Q438-P438)*24)-#REF!))</f>
        <v/>
      </c>
      <c r="S438" s="181"/>
      <c r="T438" s="181" t="str">
        <f t="shared" si="174"/>
        <v/>
      </c>
      <c r="U438" s="182" t="str">
        <f>IF(ISBLANK(S438)=TRUE,"",IF($B438="Days",VLOOKUP(S438,$F$1:$G$1,2,FALSE),((T438-S438)*24)-#REF!))</f>
        <v/>
      </c>
      <c r="V438" s="181"/>
      <c r="W438" s="181" t="str">
        <f t="shared" si="175"/>
        <v/>
      </c>
      <c r="X438" s="182" t="str">
        <f>IF(ISBLANK(V438)=TRUE,"",IF($B438="Days",VLOOKUP(V438,$F$1:$G$1,2,FALSE),((W438-V438)*24)-#REF!))</f>
        <v/>
      </c>
      <c r="Y438" s="56" t="str">
        <f>IFERROR(VLOOKUP(A438,#REF!,5,FALSE),"")</f>
        <v/>
      </c>
      <c r="Z438" s="56" t="str">
        <f t="shared" si="153"/>
        <v/>
      </c>
      <c r="AA438" s="56" t="str">
        <f t="shared" si="154"/>
        <v/>
      </c>
      <c r="AB438" s="57" t="str">
        <f t="shared" si="155"/>
        <v/>
      </c>
      <c r="AC438" s="57" t="str">
        <f t="shared" si="156"/>
        <v/>
      </c>
      <c r="AD438" s="86" t="str">
        <f t="shared" si="157"/>
        <v/>
      </c>
      <c r="AE438" s="86" t="str">
        <f t="shared" si="158"/>
        <v/>
      </c>
      <c r="AF438" s="86" t="str">
        <f t="shared" si="159"/>
        <v/>
      </c>
      <c r="AG438" s="86" t="str">
        <f t="shared" si="160"/>
        <v/>
      </c>
      <c r="AH438" s="86" t="str">
        <f t="shared" si="161"/>
        <v/>
      </c>
      <c r="AI438" s="86" t="str">
        <f t="shared" si="162"/>
        <v/>
      </c>
      <c r="AJ438" s="86" t="str">
        <f t="shared" si="163"/>
        <v/>
      </c>
      <c r="AK438" s="87">
        <f t="shared" si="164"/>
        <v>0</v>
      </c>
      <c r="AL438" s="88" t="b">
        <f t="shared" si="152"/>
        <v>0</v>
      </c>
      <c r="AM438" s="88" t="b">
        <f t="shared" si="152"/>
        <v>0</v>
      </c>
      <c r="AN438" s="88" t="b">
        <f t="shared" si="152"/>
        <v>0</v>
      </c>
      <c r="AO438" s="88" t="b">
        <f t="shared" si="151"/>
        <v>0</v>
      </c>
      <c r="AP438" s="88" t="b">
        <f t="shared" si="151"/>
        <v>0</v>
      </c>
      <c r="AQ438" s="88" t="b">
        <f t="shared" si="151"/>
        <v>0</v>
      </c>
      <c r="AR438" s="88" t="b">
        <f t="shared" si="151"/>
        <v>0</v>
      </c>
      <c r="AS438" s="62">
        <f t="shared" si="165"/>
        <v>0</v>
      </c>
      <c r="AT438" s="88" t="str">
        <f t="shared" si="166"/>
        <v>Days</v>
      </c>
      <c r="AU438" s="89" t="str">
        <f t="shared" si="167"/>
        <v/>
      </c>
      <c r="AV438" s="88" t="str">
        <f t="shared" si="168"/>
        <v>No</v>
      </c>
    </row>
    <row r="439" spans="1:48" s="90" customFormat="1" ht="15" customHeight="1" x14ac:dyDescent="0.25">
      <c r="A439" s="178"/>
      <c r="B439" s="179"/>
      <c r="C439" s="180"/>
      <c r="D439" s="181"/>
      <c r="E439" s="181" t="str">
        <f t="shared" si="169"/>
        <v/>
      </c>
      <c r="F439" s="182" t="str">
        <f>IF(ISBLANK(D439)=TRUE,"",IF($B439="Days",VLOOKUP(D439,$F$1:$G$1,2,FALSE),((E439-D439)*24)-#REF!))</f>
        <v/>
      </c>
      <c r="G439" s="181"/>
      <c r="H439" s="181" t="str">
        <f t="shared" si="170"/>
        <v/>
      </c>
      <c r="I439" s="182" t="str">
        <f>IF(ISBLANK(G439)=TRUE,"",IF($B439="Days",VLOOKUP(G439,$F$1:$G$1,2,FALSE),((H439-G439)*24)-#REF!))</f>
        <v/>
      </c>
      <c r="J439" s="181"/>
      <c r="K439" s="181" t="str">
        <f t="shared" si="171"/>
        <v/>
      </c>
      <c r="L439" s="182" t="str">
        <f>IF(ISBLANK(J439)=TRUE,"",IF($B439="Days",VLOOKUP(J439,$F$1:$G$1,2,FALSE),((K439-J439)*24)-#REF!))</f>
        <v/>
      </c>
      <c r="M439" s="181"/>
      <c r="N439" s="181" t="str">
        <f t="shared" si="172"/>
        <v/>
      </c>
      <c r="O439" s="182" t="str">
        <f>IF(ISBLANK(M439)=TRUE,"",IF($B439="Days",VLOOKUP(M439,$F$1:$G$1,2,FALSE),((N439-M439)*24)-#REF!))</f>
        <v/>
      </c>
      <c r="P439" s="181"/>
      <c r="Q439" s="181" t="str">
        <f t="shared" si="173"/>
        <v/>
      </c>
      <c r="R439" s="182" t="str">
        <f>IF(ISBLANK(P439)=TRUE,"",IF($B439="Days",VLOOKUP(P439,$F$1:$G$1,2,FALSE),((Q439-P439)*24)-#REF!))</f>
        <v/>
      </c>
      <c r="S439" s="181"/>
      <c r="T439" s="181" t="str">
        <f t="shared" si="174"/>
        <v/>
      </c>
      <c r="U439" s="182" t="str">
        <f>IF(ISBLANK(S439)=TRUE,"",IF($B439="Days",VLOOKUP(S439,$F$1:$G$1,2,FALSE),((T439-S439)*24)-#REF!))</f>
        <v/>
      </c>
      <c r="V439" s="181"/>
      <c r="W439" s="181" t="str">
        <f t="shared" si="175"/>
        <v/>
      </c>
      <c r="X439" s="182" t="str">
        <f>IF(ISBLANK(V439)=TRUE,"",IF($B439="Days",VLOOKUP(V439,$F$1:$G$1,2,FALSE),((W439-V439)*24)-#REF!))</f>
        <v/>
      </c>
      <c r="Y439" s="56" t="str">
        <f>IFERROR(VLOOKUP(A439,#REF!,5,FALSE),"")</f>
        <v/>
      </c>
      <c r="Z439" s="56" t="str">
        <f t="shared" si="153"/>
        <v/>
      </c>
      <c r="AA439" s="56" t="str">
        <f t="shared" si="154"/>
        <v/>
      </c>
      <c r="AB439" s="57" t="str">
        <f t="shared" si="155"/>
        <v/>
      </c>
      <c r="AC439" s="57" t="str">
        <f t="shared" si="156"/>
        <v/>
      </c>
      <c r="AD439" s="86" t="str">
        <f t="shared" si="157"/>
        <v/>
      </c>
      <c r="AE439" s="86" t="str">
        <f t="shared" si="158"/>
        <v/>
      </c>
      <c r="AF439" s="86" t="str">
        <f t="shared" si="159"/>
        <v/>
      </c>
      <c r="AG439" s="86" t="str">
        <f t="shared" si="160"/>
        <v/>
      </c>
      <c r="AH439" s="86" t="str">
        <f t="shared" si="161"/>
        <v/>
      </c>
      <c r="AI439" s="86" t="str">
        <f t="shared" si="162"/>
        <v/>
      </c>
      <c r="AJ439" s="86" t="str">
        <f t="shared" si="163"/>
        <v/>
      </c>
      <c r="AK439" s="87">
        <f t="shared" si="164"/>
        <v>0</v>
      </c>
      <c r="AL439" s="88" t="b">
        <f t="shared" si="152"/>
        <v>0</v>
      </c>
      <c r="AM439" s="88" t="b">
        <f t="shared" si="152"/>
        <v>0</v>
      </c>
      <c r="AN439" s="88" t="b">
        <f t="shared" si="152"/>
        <v>0</v>
      </c>
      <c r="AO439" s="88" t="b">
        <f t="shared" si="152"/>
        <v>0</v>
      </c>
      <c r="AP439" s="88" t="b">
        <f t="shared" si="152"/>
        <v>0</v>
      </c>
      <c r="AQ439" s="88" t="b">
        <f t="shared" si="152"/>
        <v>0</v>
      </c>
      <c r="AR439" s="88" t="b">
        <f t="shared" si="152"/>
        <v>0</v>
      </c>
      <c r="AS439" s="62">
        <f t="shared" si="165"/>
        <v>0</v>
      </c>
      <c r="AT439" s="88" t="str">
        <f t="shared" si="166"/>
        <v>Days</v>
      </c>
      <c r="AU439" s="89" t="str">
        <f t="shared" si="167"/>
        <v/>
      </c>
      <c r="AV439" s="88" t="str">
        <f t="shared" si="168"/>
        <v>No</v>
      </c>
    </row>
    <row r="440" spans="1:48" s="90" customFormat="1" ht="15" customHeight="1" x14ac:dyDescent="0.25">
      <c r="A440" s="178"/>
      <c r="B440" s="179"/>
      <c r="C440" s="180"/>
      <c r="D440" s="181"/>
      <c r="E440" s="181" t="str">
        <f t="shared" si="169"/>
        <v/>
      </c>
      <c r="F440" s="182" t="str">
        <f>IF(ISBLANK(D440)=TRUE,"",IF($B440="Days",VLOOKUP(D440,$F$1:$G$1,2,FALSE),((E440-D440)*24)-#REF!))</f>
        <v/>
      </c>
      <c r="G440" s="181"/>
      <c r="H440" s="181" t="str">
        <f t="shared" si="170"/>
        <v/>
      </c>
      <c r="I440" s="182" t="str">
        <f>IF(ISBLANK(G440)=TRUE,"",IF($B440="Days",VLOOKUP(G440,$F$1:$G$1,2,FALSE),((H440-G440)*24)-#REF!))</f>
        <v/>
      </c>
      <c r="J440" s="181"/>
      <c r="K440" s="181" t="str">
        <f t="shared" si="171"/>
        <v/>
      </c>
      <c r="L440" s="182" t="str">
        <f>IF(ISBLANK(J440)=TRUE,"",IF($B440="Days",VLOOKUP(J440,$F$1:$G$1,2,FALSE),((K440-J440)*24)-#REF!))</f>
        <v/>
      </c>
      <c r="M440" s="181"/>
      <c r="N440" s="181" t="str">
        <f t="shared" si="172"/>
        <v/>
      </c>
      <c r="O440" s="182" t="str">
        <f>IF(ISBLANK(M440)=TRUE,"",IF($B440="Days",VLOOKUP(M440,$F$1:$G$1,2,FALSE),((N440-M440)*24)-#REF!))</f>
        <v/>
      </c>
      <c r="P440" s="181"/>
      <c r="Q440" s="181" t="str">
        <f t="shared" si="173"/>
        <v/>
      </c>
      <c r="R440" s="182" t="str">
        <f>IF(ISBLANK(P440)=TRUE,"",IF($B440="Days",VLOOKUP(P440,$F$1:$G$1,2,FALSE),((Q440-P440)*24)-#REF!))</f>
        <v/>
      </c>
      <c r="S440" s="181"/>
      <c r="T440" s="181" t="str">
        <f t="shared" si="174"/>
        <v/>
      </c>
      <c r="U440" s="182" t="str">
        <f>IF(ISBLANK(S440)=TRUE,"",IF($B440="Days",VLOOKUP(S440,$F$1:$G$1,2,FALSE),((T440-S440)*24)-#REF!))</f>
        <v/>
      </c>
      <c r="V440" s="181"/>
      <c r="W440" s="181" t="str">
        <f t="shared" si="175"/>
        <v/>
      </c>
      <c r="X440" s="182" t="str">
        <f>IF(ISBLANK(V440)=TRUE,"",IF($B440="Days",VLOOKUP(V440,$F$1:$G$1,2,FALSE),((W440-V440)*24)-#REF!))</f>
        <v/>
      </c>
      <c r="Y440" s="56" t="str">
        <f>IFERROR(VLOOKUP(A440,#REF!,5,FALSE),"")</f>
        <v/>
      </c>
      <c r="Z440" s="56" t="str">
        <f t="shared" si="153"/>
        <v/>
      </c>
      <c r="AA440" s="56" t="str">
        <f t="shared" si="154"/>
        <v/>
      </c>
      <c r="AB440" s="57" t="str">
        <f t="shared" si="155"/>
        <v/>
      </c>
      <c r="AC440" s="57" t="str">
        <f t="shared" si="156"/>
        <v/>
      </c>
      <c r="AD440" s="86" t="str">
        <f t="shared" si="157"/>
        <v/>
      </c>
      <c r="AE440" s="86" t="str">
        <f t="shared" si="158"/>
        <v/>
      </c>
      <c r="AF440" s="86" t="str">
        <f t="shared" si="159"/>
        <v/>
      </c>
      <c r="AG440" s="86" t="str">
        <f t="shared" si="160"/>
        <v/>
      </c>
      <c r="AH440" s="86" t="str">
        <f t="shared" si="161"/>
        <v/>
      </c>
      <c r="AI440" s="86" t="str">
        <f t="shared" si="162"/>
        <v/>
      </c>
      <c r="AJ440" s="86" t="str">
        <f t="shared" si="163"/>
        <v/>
      </c>
      <c r="AK440" s="87">
        <f t="shared" si="164"/>
        <v>0</v>
      </c>
      <c r="AL440" s="88" t="b">
        <f t="shared" ref="AL440:AR476" si="176">IF(COUNTBLANK(AD440)&gt;0,FALSE,COUNTIF($AD440:$AJ440,AD440)&gt;1)</f>
        <v>0</v>
      </c>
      <c r="AM440" s="88" t="b">
        <f t="shared" si="176"/>
        <v>0</v>
      </c>
      <c r="AN440" s="88" t="b">
        <f t="shared" si="176"/>
        <v>0</v>
      </c>
      <c r="AO440" s="88" t="b">
        <f t="shared" si="176"/>
        <v>0</v>
      </c>
      <c r="AP440" s="88" t="b">
        <f t="shared" si="176"/>
        <v>0</v>
      </c>
      <c r="AQ440" s="88" t="b">
        <f t="shared" si="176"/>
        <v>0</v>
      </c>
      <c r="AR440" s="88" t="b">
        <f t="shared" si="176"/>
        <v>0</v>
      </c>
      <c r="AS440" s="62">
        <f t="shared" si="165"/>
        <v>0</v>
      </c>
      <c r="AT440" s="88" t="str">
        <f t="shared" si="166"/>
        <v>Days</v>
      </c>
      <c r="AU440" s="89" t="str">
        <f t="shared" si="167"/>
        <v/>
      </c>
      <c r="AV440" s="88" t="str">
        <f t="shared" si="168"/>
        <v>No</v>
      </c>
    </row>
    <row r="441" spans="1:48" s="90" customFormat="1" ht="15" customHeight="1" x14ac:dyDescent="0.25">
      <c r="A441" s="178"/>
      <c r="B441" s="179"/>
      <c r="C441" s="180"/>
      <c r="D441" s="181"/>
      <c r="E441" s="181" t="str">
        <f t="shared" si="169"/>
        <v/>
      </c>
      <c r="F441" s="182" t="str">
        <f>IF(ISBLANK(D441)=TRUE,"",IF($B441="Days",VLOOKUP(D441,$F$1:$G$1,2,FALSE),((E441-D441)*24)-#REF!))</f>
        <v/>
      </c>
      <c r="G441" s="181"/>
      <c r="H441" s="181" t="str">
        <f t="shared" si="170"/>
        <v/>
      </c>
      <c r="I441" s="182" t="str">
        <f>IF(ISBLANK(G441)=TRUE,"",IF($B441="Days",VLOOKUP(G441,$F$1:$G$1,2,FALSE),((H441-G441)*24)-#REF!))</f>
        <v/>
      </c>
      <c r="J441" s="181"/>
      <c r="K441" s="181" t="str">
        <f t="shared" si="171"/>
        <v/>
      </c>
      <c r="L441" s="182" t="str">
        <f>IF(ISBLANK(J441)=TRUE,"",IF($B441="Days",VLOOKUP(J441,$F$1:$G$1,2,FALSE),((K441-J441)*24)-#REF!))</f>
        <v/>
      </c>
      <c r="M441" s="181"/>
      <c r="N441" s="181" t="str">
        <f t="shared" si="172"/>
        <v/>
      </c>
      <c r="O441" s="182" t="str">
        <f>IF(ISBLANK(M441)=TRUE,"",IF($B441="Days",VLOOKUP(M441,$F$1:$G$1,2,FALSE),((N441-M441)*24)-#REF!))</f>
        <v/>
      </c>
      <c r="P441" s="181"/>
      <c r="Q441" s="181" t="str">
        <f t="shared" si="173"/>
        <v/>
      </c>
      <c r="R441" s="182" t="str">
        <f>IF(ISBLANK(P441)=TRUE,"",IF($B441="Days",VLOOKUP(P441,$F$1:$G$1,2,FALSE),((Q441-P441)*24)-#REF!))</f>
        <v/>
      </c>
      <c r="S441" s="181"/>
      <c r="T441" s="181" t="str">
        <f t="shared" si="174"/>
        <v/>
      </c>
      <c r="U441" s="182" t="str">
        <f>IF(ISBLANK(S441)=TRUE,"",IF($B441="Days",VLOOKUP(S441,$F$1:$G$1,2,FALSE),((T441-S441)*24)-#REF!))</f>
        <v/>
      </c>
      <c r="V441" s="181"/>
      <c r="W441" s="181" t="str">
        <f t="shared" si="175"/>
        <v/>
      </c>
      <c r="X441" s="182" t="str">
        <f>IF(ISBLANK(V441)=TRUE,"",IF($B441="Days",VLOOKUP(V441,$F$1:$G$1,2,FALSE),((W441-V441)*24)-#REF!))</f>
        <v/>
      </c>
      <c r="Y441" s="56" t="str">
        <f>IFERROR(VLOOKUP(A441,#REF!,5,FALSE),"")</f>
        <v/>
      </c>
      <c r="Z441" s="56" t="str">
        <f t="shared" si="153"/>
        <v/>
      </c>
      <c r="AA441" s="56" t="str">
        <f t="shared" si="154"/>
        <v/>
      </c>
      <c r="AB441" s="57" t="str">
        <f t="shared" si="155"/>
        <v/>
      </c>
      <c r="AC441" s="57" t="str">
        <f t="shared" si="156"/>
        <v/>
      </c>
      <c r="AD441" s="86" t="str">
        <f t="shared" si="157"/>
        <v/>
      </c>
      <c r="AE441" s="86" t="str">
        <f t="shared" si="158"/>
        <v/>
      </c>
      <c r="AF441" s="86" t="str">
        <f t="shared" si="159"/>
        <v/>
      </c>
      <c r="AG441" s="86" t="str">
        <f t="shared" si="160"/>
        <v/>
      </c>
      <c r="AH441" s="86" t="str">
        <f t="shared" si="161"/>
        <v/>
      </c>
      <c r="AI441" s="86" t="str">
        <f t="shared" si="162"/>
        <v/>
      </c>
      <c r="AJ441" s="86" t="str">
        <f t="shared" si="163"/>
        <v/>
      </c>
      <c r="AK441" s="87">
        <f t="shared" si="164"/>
        <v>0</v>
      </c>
      <c r="AL441" s="88" t="b">
        <f t="shared" si="176"/>
        <v>0</v>
      </c>
      <c r="AM441" s="88" t="b">
        <f t="shared" si="176"/>
        <v>0</v>
      </c>
      <c r="AN441" s="88" t="b">
        <f t="shared" si="176"/>
        <v>0</v>
      </c>
      <c r="AO441" s="88" t="b">
        <f t="shared" si="176"/>
        <v>0</v>
      </c>
      <c r="AP441" s="88" t="b">
        <f t="shared" si="176"/>
        <v>0</v>
      </c>
      <c r="AQ441" s="88" t="b">
        <f t="shared" si="176"/>
        <v>0</v>
      </c>
      <c r="AR441" s="88" t="b">
        <f t="shared" si="176"/>
        <v>0</v>
      </c>
      <c r="AS441" s="62">
        <f t="shared" si="165"/>
        <v>0</v>
      </c>
      <c r="AT441" s="88" t="str">
        <f t="shared" si="166"/>
        <v>Days</v>
      </c>
      <c r="AU441" s="89" t="str">
        <f t="shared" si="167"/>
        <v/>
      </c>
      <c r="AV441" s="88" t="str">
        <f t="shared" si="168"/>
        <v>No</v>
      </c>
    </row>
    <row r="442" spans="1:48" s="90" customFormat="1" ht="15" customHeight="1" x14ac:dyDescent="0.25">
      <c r="A442" s="178"/>
      <c r="B442" s="179"/>
      <c r="C442" s="180"/>
      <c r="D442" s="181"/>
      <c r="E442" s="181" t="str">
        <f t="shared" si="169"/>
        <v/>
      </c>
      <c r="F442" s="182" t="str">
        <f>IF(ISBLANK(D442)=TRUE,"",IF($B442="Days",VLOOKUP(D442,$F$1:$G$1,2,FALSE),((E442-D442)*24)-#REF!))</f>
        <v/>
      </c>
      <c r="G442" s="181"/>
      <c r="H442" s="181" t="str">
        <f t="shared" si="170"/>
        <v/>
      </c>
      <c r="I442" s="182" t="str">
        <f>IF(ISBLANK(G442)=TRUE,"",IF($B442="Days",VLOOKUP(G442,$F$1:$G$1,2,FALSE),((H442-G442)*24)-#REF!))</f>
        <v/>
      </c>
      <c r="J442" s="181"/>
      <c r="K442" s="181" t="str">
        <f t="shared" si="171"/>
        <v/>
      </c>
      <c r="L442" s="182" t="str">
        <f>IF(ISBLANK(J442)=TRUE,"",IF($B442="Days",VLOOKUP(J442,$F$1:$G$1,2,FALSE),((K442-J442)*24)-#REF!))</f>
        <v/>
      </c>
      <c r="M442" s="181"/>
      <c r="N442" s="181" t="str">
        <f t="shared" si="172"/>
        <v/>
      </c>
      <c r="O442" s="182" t="str">
        <f>IF(ISBLANK(M442)=TRUE,"",IF($B442="Days",VLOOKUP(M442,$F$1:$G$1,2,FALSE),((N442-M442)*24)-#REF!))</f>
        <v/>
      </c>
      <c r="P442" s="181"/>
      <c r="Q442" s="181" t="str">
        <f t="shared" si="173"/>
        <v/>
      </c>
      <c r="R442" s="182" t="str">
        <f>IF(ISBLANK(P442)=TRUE,"",IF($B442="Days",VLOOKUP(P442,$F$1:$G$1,2,FALSE),((Q442-P442)*24)-#REF!))</f>
        <v/>
      </c>
      <c r="S442" s="181"/>
      <c r="T442" s="181" t="str">
        <f t="shared" si="174"/>
        <v/>
      </c>
      <c r="U442" s="182" t="str">
        <f>IF(ISBLANK(S442)=TRUE,"",IF($B442="Days",VLOOKUP(S442,$F$1:$G$1,2,FALSE),((T442-S442)*24)-#REF!))</f>
        <v/>
      </c>
      <c r="V442" s="181"/>
      <c r="W442" s="181" t="str">
        <f t="shared" si="175"/>
        <v/>
      </c>
      <c r="X442" s="182" t="str">
        <f>IF(ISBLANK(V442)=TRUE,"",IF($B442="Days",VLOOKUP(V442,$F$1:$G$1,2,FALSE),((W442-V442)*24)-#REF!))</f>
        <v/>
      </c>
      <c r="Y442" s="56" t="str">
        <f>IFERROR(VLOOKUP(A442,#REF!,5,FALSE),"")</f>
        <v/>
      </c>
      <c r="Z442" s="56" t="str">
        <f t="shared" si="153"/>
        <v/>
      </c>
      <c r="AA442" s="56" t="str">
        <f t="shared" si="154"/>
        <v/>
      </c>
      <c r="AB442" s="57" t="str">
        <f t="shared" si="155"/>
        <v/>
      </c>
      <c r="AC442" s="57" t="str">
        <f t="shared" si="156"/>
        <v/>
      </c>
      <c r="AD442" s="86" t="str">
        <f t="shared" si="157"/>
        <v/>
      </c>
      <c r="AE442" s="86" t="str">
        <f t="shared" si="158"/>
        <v/>
      </c>
      <c r="AF442" s="86" t="str">
        <f t="shared" si="159"/>
        <v/>
      </c>
      <c r="AG442" s="86" t="str">
        <f t="shared" si="160"/>
        <v/>
      </c>
      <c r="AH442" s="86" t="str">
        <f t="shared" si="161"/>
        <v/>
      </c>
      <c r="AI442" s="86" t="str">
        <f t="shared" si="162"/>
        <v/>
      </c>
      <c r="AJ442" s="86" t="str">
        <f t="shared" si="163"/>
        <v/>
      </c>
      <c r="AK442" s="87">
        <f t="shared" si="164"/>
        <v>0</v>
      </c>
      <c r="AL442" s="88" t="b">
        <f t="shared" si="176"/>
        <v>0</v>
      </c>
      <c r="AM442" s="88" t="b">
        <f t="shared" si="176"/>
        <v>0</v>
      </c>
      <c r="AN442" s="88" t="b">
        <f t="shared" si="176"/>
        <v>0</v>
      </c>
      <c r="AO442" s="88" t="b">
        <f t="shared" si="176"/>
        <v>0</v>
      </c>
      <c r="AP442" s="88" t="b">
        <f t="shared" si="176"/>
        <v>0</v>
      </c>
      <c r="AQ442" s="88" t="b">
        <f t="shared" si="176"/>
        <v>0</v>
      </c>
      <c r="AR442" s="88" t="b">
        <f t="shared" si="176"/>
        <v>0</v>
      </c>
      <c r="AS442" s="62">
        <f t="shared" si="165"/>
        <v>0</v>
      </c>
      <c r="AT442" s="88" t="str">
        <f t="shared" si="166"/>
        <v>Days</v>
      </c>
      <c r="AU442" s="89" t="str">
        <f t="shared" si="167"/>
        <v/>
      </c>
      <c r="AV442" s="88" t="str">
        <f t="shared" si="168"/>
        <v>No</v>
      </c>
    </row>
    <row r="443" spans="1:48" s="90" customFormat="1" ht="15" customHeight="1" x14ac:dyDescent="0.25">
      <c r="A443" s="178"/>
      <c r="B443" s="179"/>
      <c r="C443" s="180"/>
      <c r="D443" s="181"/>
      <c r="E443" s="181" t="str">
        <f t="shared" si="169"/>
        <v/>
      </c>
      <c r="F443" s="182" t="str">
        <f>IF(ISBLANK(D443)=TRUE,"",IF($B443="Days",VLOOKUP(D443,$F$1:$G$1,2,FALSE),((E443-D443)*24)-#REF!))</f>
        <v/>
      </c>
      <c r="G443" s="181"/>
      <c r="H443" s="181" t="str">
        <f t="shared" si="170"/>
        <v/>
      </c>
      <c r="I443" s="182" t="str">
        <f>IF(ISBLANK(G443)=TRUE,"",IF($B443="Days",VLOOKUP(G443,$F$1:$G$1,2,FALSE),((H443-G443)*24)-#REF!))</f>
        <v/>
      </c>
      <c r="J443" s="181"/>
      <c r="K443" s="181" t="str">
        <f t="shared" si="171"/>
        <v/>
      </c>
      <c r="L443" s="182" t="str">
        <f>IF(ISBLANK(J443)=TRUE,"",IF($B443="Days",VLOOKUP(J443,$F$1:$G$1,2,FALSE),((K443-J443)*24)-#REF!))</f>
        <v/>
      </c>
      <c r="M443" s="181"/>
      <c r="N443" s="181" t="str">
        <f t="shared" si="172"/>
        <v/>
      </c>
      <c r="O443" s="182" t="str">
        <f>IF(ISBLANK(M443)=TRUE,"",IF($B443="Days",VLOOKUP(M443,$F$1:$G$1,2,FALSE),((N443-M443)*24)-#REF!))</f>
        <v/>
      </c>
      <c r="P443" s="181"/>
      <c r="Q443" s="181" t="str">
        <f t="shared" si="173"/>
        <v/>
      </c>
      <c r="R443" s="182" t="str">
        <f>IF(ISBLANK(P443)=TRUE,"",IF($B443="Days",VLOOKUP(P443,$F$1:$G$1,2,FALSE),((Q443-P443)*24)-#REF!))</f>
        <v/>
      </c>
      <c r="S443" s="181"/>
      <c r="T443" s="181" t="str">
        <f t="shared" si="174"/>
        <v/>
      </c>
      <c r="U443" s="182" t="str">
        <f>IF(ISBLANK(S443)=TRUE,"",IF($B443="Days",VLOOKUP(S443,$F$1:$G$1,2,FALSE),((T443-S443)*24)-#REF!))</f>
        <v/>
      </c>
      <c r="V443" s="181"/>
      <c r="W443" s="181" t="str">
        <f t="shared" si="175"/>
        <v/>
      </c>
      <c r="X443" s="182" t="str">
        <f>IF(ISBLANK(V443)=TRUE,"",IF($B443="Days",VLOOKUP(V443,$F$1:$G$1,2,FALSE),((W443-V443)*24)-#REF!))</f>
        <v/>
      </c>
      <c r="Y443" s="56" t="str">
        <f>IFERROR(VLOOKUP(A443,#REF!,5,FALSE),"")</f>
        <v/>
      </c>
      <c r="Z443" s="56" t="str">
        <f t="shared" si="153"/>
        <v/>
      </c>
      <c r="AA443" s="56" t="str">
        <f t="shared" si="154"/>
        <v/>
      </c>
      <c r="AB443" s="57" t="str">
        <f t="shared" si="155"/>
        <v/>
      </c>
      <c r="AC443" s="57" t="str">
        <f t="shared" si="156"/>
        <v/>
      </c>
      <c r="AD443" s="86" t="str">
        <f t="shared" si="157"/>
        <v/>
      </c>
      <c r="AE443" s="86" t="str">
        <f t="shared" si="158"/>
        <v/>
      </c>
      <c r="AF443" s="86" t="str">
        <f t="shared" si="159"/>
        <v/>
      </c>
      <c r="AG443" s="86" t="str">
        <f t="shared" si="160"/>
        <v/>
      </c>
      <c r="AH443" s="86" t="str">
        <f t="shared" si="161"/>
        <v/>
      </c>
      <c r="AI443" s="86" t="str">
        <f t="shared" si="162"/>
        <v/>
      </c>
      <c r="AJ443" s="86" t="str">
        <f t="shared" si="163"/>
        <v/>
      </c>
      <c r="AK443" s="87">
        <f t="shared" si="164"/>
        <v>0</v>
      </c>
      <c r="AL443" s="88" t="b">
        <f t="shared" si="176"/>
        <v>0</v>
      </c>
      <c r="AM443" s="88" t="b">
        <f t="shared" si="176"/>
        <v>0</v>
      </c>
      <c r="AN443" s="88" t="b">
        <f t="shared" si="176"/>
        <v>0</v>
      </c>
      <c r="AO443" s="88" t="b">
        <f t="shared" si="176"/>
        <v>0</v>
      </c>
      <c r="AP443" s="88" t="b">
        <f t="shared" si="176"/>
        <v>0</v>
      </c>
      <c r="AQ443" s="88" t="b">
        <f t="shared" si="176"/>
        <v>0</v>
      </c>
      <c r="AR443" s="88" t="b">
        <f t="shared" si="176"/>
        <v>0</v>
      </c>
      <c r="AS443" s="62">
        <f t="shared" si="165"/>
        <v>0</v>
      </c>
      <c r="AT443" s="88" t="str">
        <f t="shared" si="166"/>
        <v>Days</v>
      </c>
      <c r="AU443" s="89" t="str">
        <f t="shared" si="167"/>
        <v/>
      </c>
      <c r="AV443" s="88" t="str">
        <f t="shared" si="168"/>
        <v>No</v>
      </c>
    </row>
    <row r="444" spans="1:48" s="90" customFormat="1" ht="15" customHeight="1" x14ac:dyDescent="0.25">
      <c r="A444" s="178"/>
      <c r="B444" s="179"/>
      <c r="C444" s="180"/>
      <c r="D444" s="181"/>
      <c r="E444" s="181" t="str">
        <f t="shared" si="169"/>
        <v/>
      </c>
      <c r="F444" s="182" t="str">
        <f>IF(ISBLANK(D444)=TRUE,"",IF($B444="Days",VLOOKUP(D444,$F$1:$G$1,2,FALSE),((E444-D444)*24)-#REF!))</f>
        <v/>
      </c>
      <c r="G444" s="181"/>
      <c r="H444" s="181" t="str">
        <f t="shared" si="170"/>
        <v/>
      </c>
      <c r="I444" s="182" t="str">
        <f>IF(ISBLANK(G444)=TRUE,"",IF($B444="Days",VLOOKUP(G444,$F$1:$G$1,2,FALSE),((H444-G444)*24)-#REF!))</f>
        <v/>
      </c>
      <c r="J444" s="181"/>
      <c r="K444" s="181" t="str">
        <f t="shared" si="171"/>
        <v/>
      </c>
      <c r="L444" s="182" t="str">
        <f>IF(ISBLANK(J444)=TRUE,"",IF($B444="Days",VLOOKUP(J444,$F$1:$G$1,2,FALSE),((K444-J444)*24)-#REF!))</f>
        <v/>
      </c>
      <c r="M444" s="181"/>
      <c r="N444" s="181" t="str">
        <f t="shared" si="172"/>
        <v/>
      </c>
      <c r="O444" s="182" t="str">
        <f>IF(ISBLANK(M444)=TRUE,"",IF($B444="Days",VLOOKUP(M444,$F$1:$G$1,2,FALSE),((N444-M444)*24)-#REF!))</f>
        <v/>
      </c>
      <c r="P444" s="181"/>
      <c r="Q444" s="181" t="str">
        <f t="shared" si="173"/>
        <v/>
      </c>
      <c r="R444" s="182" t="str">
        <f>IF(ISBLANK(P444)=TRUE,"",IF($B444="Days",VLOOKUP(P444,$F$1:$G$1,2,FALSE),((Q444-P444)*24)-#REF!))</f>
        <v/>
      </c>
      <c r="S444" s="181"/>
      <c r="T444" s="181" t="str">
        <f t="shared" si="174"/>
        <v/>
      </c>
      <c r="U444" s="182" t="str">
        <f>IF(ISBLANK(S444)=TRUE,"",IF($B444="Days",VLOOKUP(S444,$F$1:$G$1,2,FALSE),((T444-S444)*24)-#REF!))</f>
        <v/>
      </c>
      <c r="V444" s="181"/>
      <c r="W444" s="181" t="str">
        <f t="shared" si="175"/>
        <v/>
      </c>
      <c r="X444" s="182" t="str">
        <f>IF(ISBLANK(V444)=TRUE,"",IF($B444="Days",VLOOKUP(V444,$F$1:$G$1,2,FALSE),((W444-V444)*24)-#REF!))</f>
        <v/>
      </c>
      <c r="Y444" s="56" t="str">
        <f>IFERROR(VLOOKUP(A444,#REF!,5,FALSE),"")</f>
        <v/>
      </c>
      <c r="Z444" s="56" t="str">
        <f t="shared" si="153"/>
        <v/>
      </c>
      <c r="AA444" s="56" t="str">
        <f t="shared" si="154"/>
        <v/>
      </c>
      <c r="AB444" s="57" t="str">
        <f t="shared" si="155"/>
        <v/>
      </c>
      <c r="AC444" s="57" t="str">
        <f t="shared" si="156"/>
        <v/>
      </c>
      <c r="AD444" s="86" t="str">
        <f t="shared" si="157"/>
        <v/>
      </c>
      <c r="AE444" s="86" t="str">
        <f t="shared" si="158"/>
        <v/>
      </c>
      <c r="AF444" s="86" t="str">
        <f t="shared" si="159"/>
        <v/>
      </c>
      <c r="AG444" s="86" t="str">
        <f t="shared" si="160"/>
        <v/>
      </c>
      <c r="AH444" s="86" t="str">
        <f t="shared" si="161"/>
        <v/>
      </c>
      <c r="AI444" s="86" t="str">
        <f t="shared" si="162"/>
        <v/>
      </c>
      <c r="AJ444" s="86" t="str">
        <f t="shared" si="163"/>
        <v/>
      </c>
      <c r="AK444" s="87">
        <f t="shared" si="164"/>
        <v>0</v>
      </c>
      <c r="AL444" s="88" t="b">
        <f t="shared" si="176"/>
        <v>0</v>
      </c>
      <c r="AM444" s="88" t="b">
        <f t="shared" si="176"/>
        <v>0</v>
      </c>
      <c r="AN444" s="88" t="b">
        <f t="shared" si="176"/>
        <v>0</v>
      </c>
      <c r="AO444" s="88" t="b">
        <f t="shared" si="176"/>
        <v>0</v>
      </c>
      <c r="AP444" s="88" t="b">
        <f t="shared" si="176"/>
        <v>0</v>
      </c>
      <c r="AQ444" s="88" t="b">
        <f t="shared" si="176"/>
        <v>0</v>
      </c>
      <c r="AR444" s="88" t="b">
        <f t="shared" si="176"/>
        <v>0</v>
      </c>
      <c r="AS444" s="62">
        <f t="shared" si="165"/>
        <v>0</v>
      </c>
      <c r="AT444" s="88" t="str">
        <f t="shared" si="166"/>
        <v>Days</v>
      </c>
      <c r="AU444" s="89" t="str">
        <f t="shared" si="167"/>
        <v/>
      </c>
      <c r="AV444" s="88" t="str">
        <f t="shared" si="168"/>
        <v>No</v>
      </c>
    </row>
    <row r="445" spans="1:48" s="90" customFormat="1" ht="15" customHeight="1" x14ac:dyDescent="0.25">
      <c r="A445" s="178"/>
      <c r="B445" s="179"/>
      <c r="C445" s="180"/>
      <c r="D445" s="181"/>
      <c r="E445" s="181" t="str">
        <f t="shared" si="169"/>
        <v/>
      </c>
      <c r="F445" s="182" t="str">
        <f>IF(ISBLANK(D445)=TRUE,"",IF($B445="Days",VLOOKUP(D445,$F$1:$G$1,2,FALSE),((E445-D445)*24)-#REF!))</f>
        <v/>
      </c>
      <c r="G445" s="181"/>
      <c r="H445" s="181" t="str">
        <f t="shared" si="170"/>
        <v/>
      </c>
      <c r="I445" s="182" t="str">
        <f>IF(ISBLANK(G445)=TRUE,"",IF($B445="Days",VLOOKUP(G445,$F$1:$G$1,2,FALSE),((H445-G445)*24)-#REF!))</f>
        <v/>
      </c>
      <c r="J445" s="181"/>
      <c r="K445" s="181" t="str">
        <f t="shared" si="171"/>
        <v/>
      </c>
      <c r="L445" s="182" t="str">
        <f>IF(ISBLANK(J445)=TRUE,"",IF($B445="Days",VLOOKUP(J445,$F$1:$G$1,2,FALSE),((K445-J445)*24)-#REF!))</f>
        <v/>
      </c>
      <c r="M445" s="181"/>
      <c r="N445" s="181" t="str">
        <f t="shared" si="172"/>
        <v/>
      </c>
      <c r="O445" s="182" t="str">
        <f>IF(ISBLANK(M445)=TRUE,"",IF($B445="Days",VLOOKUP(M445,$F$1:$G$1,2,FALSE),((N445-M445)*24)-#REF!))</f>
        <v/>
      </c>
      <c r="P445" s="181"/>
      <c r="Q445" s="181" t="str">
        <f t="shared" si="173"/>
        <v/>
      </c>
      <c r="R445" s="182" t="str">
        <f>IF(ISBLANK(P445)=TRUE,"",IF($B445="Days",VLOOKUP(P445,$F$1:$G$1,2,FALSE),((Q445-P445)*24)-#REF!))</f>
        <v/>
      </c>
      <c r="S445" s="181"/>
      <c r="T445" s="181" t="str">
        <f t="shared" si="174"/>
        <v/>
      </c>
      <c r="U445" s="182" t="str">
        <f>IF(ISBLANK(S445)=TRUE,"",IF($B445="Days",VLOOKUP(S445,$F$1:$G$1,2,FALSE),((T445-S445)*24)-#REF!))</f>
        <v/>
      </c>
      <c r="V445" s="181"/>
      <c r="W445" s="181" t="str">
        <f t="shared" si="175"/>
        <v/>
      </c>
      <c r="X445" s="182" t="str">
        <f>IF(ISBLANK(V445)=TRUE,"",IF($B445="Days",VLOOKUP(V445,$F$1:$G$1,2,FALSE),((W445-V445)*24)-#REF!))</f>
        <v/>
      </c>
      <c r="Y445" s="56" t="str">
        <f>IFERROR(VLOOKUP(A445,#REF!,5,FALSE),"")</f>
        <v/>
      </c>
      <c r="Z445" s="56" t="str">
        <f t="shared" si="153"/>
        <v/>
      </c>
      <c r="AA445" s="56" t="str">
        <f t="shared" si="154"/>
        <v/>
      </c>
      <c r="AB445" s="57" t="str">
        <f t="shared" si="155"/>
        <v/>
      </c>
      <c r="AC445" s="57" t="str">
        <f t="shared" si="156"/>
        <v/>
      </c>
      <c r="AD445" s="86" t="str">
        <f t="shared" si="157"/>
        <v/>
      </c>
      <c r="AE445" s="86" t="str">
        <f t="shared" si="158"/>
        <v/>
      </c>
      <c r="AF445" s="86" t="str">
        <f t="shared" si="159"/>
        <v/>
      </c>
      <c r="AG445" s="86" t="str">
        <f t="shared" si="160"/>
        <v/>
      </c>
      <c r="AH445" s="86" t="str">
        <f t="shared" si="161"/>
        <v/>
      </c>
      <c r="AI445" s="86" t="str">
        <f t="shared" si="162"/>
        <v/>
      </c>
      <c r="AJ445" s="86" t="str">
        <f t="shared" si="163"/>
        <v/>
      </c>
      <c r="AK445" s="87">
        <f t="shared" si="164"/>
        <v>0</v>
      </c>
      <c r="AL445" s="88" t="b">
        <f t="shared" si="176"/>
        <v>0</v>
      </c>
      <c r="AM445" s="88" t="b">
        <f t="shared" si="176"/>
        <v>0</v>
      </c>
      <c r="AN445" s="88" t="b">
        <f t="shared" si="176"/>
        <v>0</v>
      </c>
      <c r="AO445" s="88" t="b">
        <f t="shared" si="176"/>
        <v>0</v>
      </c>
      <c r="AP445" s="88" t="b">
        <f t="shared" si="176"/>
        <v>0</v>
      </c>
      <c r="AQ445" s="88" t="b">
        <f t="shared" si="176"/>
        <v>0</v>
      </c>
      <c r="AR445" s="88" t="b">
        <f t="shared" si="176"/>
        <v>0</v>
      </c>
      <c r="AS445" s="62">
        <f t="shared" si="165"/>
        <v>0</v>
      </c>
      <c r="AT445" s="88" t="str">
        <f t="shared" si="166"/>
        <v>Days</v>
      </c>
      <c r="AU445" s="89" t="str">
        <f t="shared" si="167"/>
        <v/>
      </c>
      <c r="AV445" s="88" t="str">
        <f t="shared" si="168"/>
        <v>No</v>
      </c>
    </row>
    <row r="446" spans="1:48" s="90" customFormat="1" ht="15" customHeight="1" x14ac:dyDescent="0.25">
      <c r="A446" s="178"/>
      <c r="B446" s="179"/>
      <c r="C446" s="180"/>
      <c r="D446" s="181"/>
      <c r="E446" s="181" t="str">
        <f t="shared" si="169"/>
        <v/>
      </c>
      <c r="F446" s="182" t="str">
        <f>IF(ISBLANK(D446)=TRUE,"",IF($B446="Days",VLOOKUP(D446,$F$1:$G$1,2,FALSE),((E446-D446)*24)-#REF!))</f>
        <v/>
      </c>
      <c r="G446" s="181"/>
      <c r="H446" s="181" t="str">
        <f t="shared" si="170"/>
        <v/>
      </c>
      <c r="I446" s="182" t="str">
        <f>IF(ISBLANK(G446)=TRUE,"",IF($B446="Days",VLOOKUP(G446,$F$1:$G$1,2,FALSE),((H446-G446)*24)-#REF!))</f>
        <v/>
      </c>
      <c r="J446" s="181"/>
      <c r="K446" s="181" t="str">
        <f t="shared" si="171"/>
        <v/>
      </c>
      <c r="L446" s="182" t="str">
        <f>IF(ISBLANK(J446)=TRUE,"",IF($B446="Days",VLOOKUP(J446,$F$1:$G$1,2,FALSE),((K446-J446)*24)-#REF!))</f>
        <v/>
      </c>
      <c r="M446" s="181"/>
      <c r="N446" s="181" t="str">
        <f t="shared" si="172"/>
        <v/>
      </c>
      <c r="O446" s="182" t="str">
        <f>IF(ISBLANK(M446)=TRUE,"",IF($B446="Days",VLOOKUP(M446,$F$1:$G$1,2,FALSE),((N446-M446)*24)-#REF!))</f>
        <v/>
      </c>
      <c r="P446" s="181"/>
      <c r="Q446" s="181" t="str">
        <f t="shared" si="173"/>
        <v/>
      </c>
      <c r="R446" s="182" t="str">
        <f>IF(ISBLANK(P446)=TRUE,"",IF($B446="Days",VLOOKUP(P446,$F$1:$G$1,2,FALSE),((Q446-P446)*24)-#REF!))</f>
        <v/>
      </c>
      <c r="S446" s="181"/>
      <c r="T446" s="181" t="str">
        <f t="shared" si="174"/>
        <v/>
      </c>
      <c r="U446" s="182" t="str">
        <f>IF(ISBLANK(S446)=TRUE,"",IF($B446="Days",VLOOKUP(S446,$F$1:$G$1,2,FALSE),((T446-S446)*24)-#REF!))</f>
        <v/>
      </c>
      <c r="V446" s="181"/>
      <c r="W446" s="181" t="str">
        <f t="shared" si="175"/>
        <v/>
      </c>
      <c r="X446" s="182" t="str">
        <f>IF(ISBLANK(V446)=TRUE,"",IF($B446="Days",VLOOKUP(V446,$F$1:$G$1,2,FALSE),((W446-V446)*24)-#REF!))</f>
        <v/>
      </c>
      <c r="Y446" s="56" t="str">
        <f>IFERROR(VLOOKUP(A446,#REF!,5,FALSE),"")</f>
        <v/>
      </c>
      <c r="Z446" s="56" t="str">
        <f t="shared" si="153"/>
        <v/>
      </c>
      <c r="AA446" s="56" t="str">
        <f t="shared" si="154"/>
        <v/>
      </c>
      <c r="AB446" s="57" t="str">
        <f t="shared" si="155"/>
        <v/>
      </c>
      <c r="AC446" s="57" t="str">
        <f t="shared" si="156"/>
        <v/>
      </c>
      <c r="AD446" s="86" t="str">
        <f t="shared" si="157"/>
        <v/>
      </c>
      <c r="AE446" s="86" t="str">
        <f t="shared" si="158"/>
        <v/>
      </c>
      <c r="AF446" s="86" t="str">
        <f t="shared" si="159"/>
        <v/>
      </c>
      <c r="AG446" s="86" t="str">
        <f t="shared" si="160"/>
        <v/>
      </c>
      <c r="AH446" s="86" t="str">
        <f t="shared" si="161"/>
        <v/>
      </c>
      <c r="AI446" s="86" t="str">
        <f t="shared" si="162"/>
        <v/>
      </c>
      <c r="AJ446" s="86" t="str">
        <f t="shared" si="163"/>
        <v/>
      </c>
      <c r="AK446" s="87">
        <f t="shared" si="164"/>
        <v>0</v>
      </c>
      <c r="AL446" s="88" t="b">
        <f t="shared" si="176"/>
        <v>0</v>
      </c>
      <c r="AM446" s="88" t="b">
        <f t="shared" si="176"/>
        <v>0</v>
      </c>
      <c r="AN446" s="88" t="b">
        <f t="shared" si="176"/>
        <v>0</v>
      </c>
      <c r="AO446" s="88" t="b">
        <f t="shared" si="176"/>
        <v>0</v>
      </c>
      <c r="AP446" s="88" t="b">
        <f t="shared" si="176"/>
        <v>0</v>
      </c>
      <c r="AQ446" s="88" t="b">
        <f t="shared" si="176"/>
        <v>0</v>
      </c>
      <c r="AR446" s="88" t="b">
        <f t="shared" si="176"/>
        <v>0</v>
      </c>
      <c r="AS446" s="62">
        <f t="shared" si="165"/>
        <v>0</v>
      </c>
      <c r="AT446" s="88" t="str">
        <f t="shared" si="166"/>
        <v>Days</v>
      </c>
      <c r="AU446" s="89" t="str">
        <f t="shared" si="167"/>
        <v/>
      </c>
      <c r="AV446" s="88" t="str">
        <f t="shared" si="168"/>
        <v>No</v>
      </c>
    </row>
    <row r="447" spans="1:48" s="90" customFormat="1" ht="15" customHeight="1" x14ac:dyDescent="0.25">
      <c r="A447" s="178"/>
      <c r="B447" s="179"/>
      <c r="C447" s="180"/>
      <c r="D447" s="181"/>
      <c r="E447" s="181" t="str">
        <f t="shared" si="169"/>
        <v/>
      </c>
      <c r="F447" s="182" t="str">
        <f>IF(ISBLANK(D447)=TRUE,"",IF($B447="Days",VLOOKUP(D447,$F$1:$G$1,2,FALSE),((E447-D447)*24)-#REF!))</f>
        <v/>
      </c>
      <c r="G447" s="181"/>
      <c r="H447" s="181" t="str">
        <f t="shared" si="170"/>
        <v/>
      </c>
      <c r="I447" s="182" t="str">
        <f>IF(ISBLANK(G447)=TRUE,"",IF($B447="Days",VLOOKUP(G447,$F$1:$G$1,2,FALSE),((H447-G447)*24)-#REF!))</f>
        <v/>
      </c>
      <c r="J447" s="181"/>
      <c r="K447" s="181" t="str">
        <f t="shared" si="171"/>
        <v/>
      </c>
      <c r="L447" s="182" t="str">
        <f>IF(ISBLANK(J447)=TRUE,"",IF($B447="Days",VLOOKUP(J447,$F$1:$G$1,2,FALSE),((K447-J447)*24)-#REF!))</f>
        <v/>
      </c>
      <c r="M447" s="181"/>
      <c r="N447" s="181" t="str">
        <f t="shared" si="172"/>
        <v/>
      </c>
      <c r="O447" s="182" t="str">
        <f>IF(ISBLANK(M447)=TRUE,"",IF($B447="Days",VLOOKUP(M447,$F$1:$G$1,2,FALSE),((N447-M447)*24)-#REF!))</f>
        <v/>
      </c>
      <c r="P447" s="181"/>
      <c r="Q447" s="181" t="str">
        <f t="shared" si="173"/>
        <v/>
      </c>
      <c r="R447" s="182" t="str">
        <f>IF(ISBLANK(P447)=TRUE,"",IF($B447="Days",VLOOKUP(P447,$F$1:$G$1,2,FALSE),((Q447-P447)*24)-#REF!))</f>
        <v/>
      </c>
      <c r="S447" s="181"/>
      <c r="T447" s="181" t="str">
        <f t="shared" si="174"/>
        <v/>
      </c>
      <c r="U447" s="182" t="str">
        <f>IF(ISBLANK(S447)=TRUE,"",IF($B447="Days",VLOOKUP(S447,$F$1:$G$1,2,FALSE),((T447-S447)*24)-#REF!))</f>
        <v/>
      </c>
      <c r="V447" s="181"/>
      <c r="W447" s="181" t="str">
        <f t="shared" si="175"/>
        <v/>
      </c>
      <c r="X447" s="182" t="str">
        <f>IF(ISBLANK(V447)=TRUE,"",IF($B447="Days",VLOOKUP(V447,$F$1:$G$1,2,FALSE),((W447-V447)*24)-#REF!))</f>
        <v/>
      </c>
      <c r="Y447" s="56" t="str">
        <f>IFERROR(VLOOKUP(A447,#REF!,5,FALSE),"")</f>
        <v/>
      </c>
      <c r="Z447" s="56" t="str">
        <f t="shared" si="153"/>
        <v/>
      </c>
      <c r="AA447" s="56" t="str">
        <f t="shared" si="154"/>
        <v/>
      </c>
      <c r="AB447" s="57" t="str">
        <f t="shared" si="155"/>
        <v/>
      </c>
      <c r="AC447" s="57" t="str">
        <f t="shared" si="156"/>
        <v/>
      </c>
      <c r="AD447" s="86" t="str">
        <f t="shared" si="157"/>
        <v/>
      </c>
      <c r="AE447" s="86" t="str">
        <f t="shared" si="158"/>
        <v/>
      </c>
      <c r="AF447" s="86" t="str">
        <f t="shared" si="159"/>
        <v/>
      </c>
      <c r="AG447" s="86" t="str">
        <f t="shared" si="160"/>
        <v/>
      </c>
      <c r="AH447" s="86" t="str">
        <f t="shared" si="161"/>
        <v/>
      </c>
      <c r="AI447" s="86" t="str">
        <f t="shared" si="162"/>
        <v/>
      </c>
      <c r="AJ447" s="86" t="str">
        <f t="shared" si="163"/>
        <v/>
      </c>
      <c r="AK447" s="87">
        <f t="shared" si="164"/>
        <v>0</v>
      </c>
      <c r="AL447" s="88" t="b">
        <f t="shared" si="176"/>
        <v>0</v>
      </c>
      <c r="AM447" s="88" t="b">
        <f t="shared" si="176"/>
        <v>0</v>
      </c>
      <c r="AN447" s="88" t="b">
        <f t="shared" si="176"/>
        <v>0</v>
      </c>
      <c r="AO447" s="88" t="b">
        <f t="shared" si="176"/>
        <v>0</v>
      </c>
      <c r="AP447" s="88" t="b">
        <f t="shared" si="176"/>
        <v>0</v>
      </c>
      <c r="AQ447" s="88" t="b">
        <f t="shared" si="176"/>
        <v>0</v>
      </c>
      <c r="AR447" s="88" t="b">
        <f t="shared" si="176"/>
        <v>0</v>
      </c>
      <c r="AS447" s="62">
        <f t="shared" si="165"/>
        <v>0</v>
      </c>
      <c r="AT447" s="88" t="str">
        <f t="shared" si="166"/>
        <v>Days</v>
      </c>
      <c r="AU447" s="89" t="str">
        <f t="shared" si="167"/>
        <v/>
      </c>
      <c r="AV447" s="88" t="str">
        <f t="shared" si="168"/>
        <v>No</v>
      </c>
    </row>
    <row r="448" spans="1:48" s="90" customFormat="1" ht="15" customHeight="1" x14ac:dyDescent="0.25">
      <c r="A448" s="178"/>
      <c r="B448" s="179"/>
      <c r="C448" s="180"/>
      <c r="D448" s="181"/>
      <c r="E448" s="181" t="str">
        <f t="shared" si="169"/>
        <v/>
      </c>
      <c r="F448" s="182" t="str">
        <f>IF(ISBLANK(D448)=TRUE,"",IF($B448="Days",VLOOKUP(D448,$F$1:$G$1,2,FALSE),((E448-D448)*24)-#REF!))</f>
        <v/>
      </c>
      <c r="G448" s="181"/>
      <c r="H448" s="181" t="str">
        <f t="shared" si="170"/>
        <v/>
      </c>
      <c r="I448" s="182" t="str">
        <f>IF(ISBLANK(G448)=TRUE,"",IF($B448="Days",VLOOKUP(G448,$F$1:$G$1,2,FALSE),((H448-G448)*24)-#REF!))</f>
        <v/>
      </c>
      <c r="J448" s="181"/>
      <c r="K448" s="181" t="str">
        <f t="shared" si="171"/>
        <v/>
      </c>
      <c r="L448" s="182" t="str">
        <f>IF(ISBLANK(J448)=TRUE,"",IF($B448="Days",VLOOKUP(J448,$F$1:$G$1,2,FALSE),((K448-J448)*24)-#REF!))</f>
        <v/>
      </c>
      <c r="M448" s="181"/>
      <c r="N448" s="181" t="str">
        <f t="shared" si="172"/>
        <v/>
      </c>
      <c r="O448" s="182" t="str">
        <f>IF(ISBLANK(M448)=TRUE,"",IF($B448="Days",VLOOKUP(M448,$F$1:$G$1,2,FALSE),((N448-M448)*24)-#REF!))</f>
        <v/>
      </c>
      <c r="P448" s="181"/>
      <c r="Q448" s="181" t="str">
        <f t="shared" si="173"/>
        <v/>
      </c>
      <c r="R448" s="182" t="str">
        <f>IF(ISBLANK(P448)=TRUE,"",IF($B448="Days",VLOOKUP(P448,$F$1:$G$1,2,FALSE),((Q448-P448)*24)-#REF!))</f>
        <v/>
      </c>
      <c r="S448" s="181"/>
      <c r="T448" s="181" t="str">
        <f t="shared" si="174"/>
        <v/>
      </c>
      <c r="U448" s="182" t="str">
        <f>IF(ISBLANK(S448)=TRUE,"",IF($B448="Days",VLOOKUP(S448,$F$1:$G$1,2,FALSE),((T448-S448)*24)-#REF!))</f>
        <v/>
      </c>
      <c r="V448" s="181"/>
      <c r="W448" s="181" t="str">
        <f t="shared" si="175"/>
        <v/>
      </c>
      <c r="X448" s="182" t="str">
        <f>IF(ISBLANK(V448)=TRUE,"",IF($B448="Days",VLOOKUP(V448,$F$1:$G$1,2,FALSE),((W448-V448)*24)-#REF!))</f>
        <v/>
      </c>
      <c r="Y448" s="56" t="str">
        <f>IFERROR(VLOOKUP(A448,#REF!,5,FALSE),"")</f>
        <v/>
      </c>
      <c r="Z448" s="56" t="str">
        <f t="shared" si="153"/>
        <v/>
      </c>
      <c r="AA448" s="56" t="str">
        <f t="shared" si="154"/>
        <v/>
      </c>
      <c r="AB448" s="57" t="str">
        <f t="shared" si="155"/>
        <v/>
      </c>
      <c r="AC448" s="57" t="str">
        <f t="shared" si="156"/>
        <v/>
      </c>
      <c r="AD448" s="86" t="str">
        <f t="shared" si="157"/>
        <v/>
      </c>
      <c r="AE448" s="86" t="str">
        <f t="shared" si="158"/>
        <v/>
      </c>
      <c r="AF448" s="86" t="str">
        <f t="shared" si="159"/>
        <v/>
      </c>
      <c r="AG448" s="86" t="str">
        <f t="shared" si="160"/>
        <v/>
      </c>
      <c r="AH448" s="86" t="str">
        <f t="shared" si="161"/>
        <v/>
      </c>
      <c r="AI448" s="86" t="str">
        <f t="shared" si="162"/>
        <v/>
      </c>
      <c r="AJ448" s="86" t="str">
        <f t="shared" si="163"/>
        <v/>
      </c>
      <c r="AK448" s="87">
        <f t="shared" si="164"/>
        <v>0</v>
      </c>
      <c r="AL448" s="88" t="b">
        <f t="shared" si="176"/>
        <v>0</v>
      </c>
      <c r="AM448" s="88" t="b">
        <f t="shared" si="176"/>
        <v>0</v>
      </c>
      <c r="AN448" s="88" t="b">
        <f t="shared" si="176"/>
        <v>0</v>
      </c>
      <c r="AO448" s="88" t="b">
        <f t="shared" si="176"/>
        <v>0</v>
      </c>
      <c r="AP448" s="88" t="b">
        <f t="shared" si="176"/>
        <v>0</v>
      </c>
      <c r="AQ448" s="88" t="b">
        <f t="shared" si="176"/>
        <v>0</v>
      </c>
      <c r="AR448" s="88" t="b">
        <f t="shared" si="176"/>
        <v>0</v>
      </c>
      <c r="AS448" s="62">
        <f t="shared" si="165"/>
        <v>0</v>
      </c>
      <c r="AT448" s="88" t="str">
        <f t="shared" si="166"/>
        <v>Days</v>
      </c>
      <c r="AU448" s="89" t="str">
        <f t="shared" si="167"/>
        <v/>
      </c>
      <c r="AV448" s="88" t="str">
        <f t="shared" si="168"/>
        <v>No</v>
      </c>
    </row>
    <row r="449" spans="1:48" s="90" customFormat="1" ht="15" customHeight="1" x14ac:dyDescent="0.25">
      <c r="A449" s="178"/>
      <c r="B449" s="179"/>
      <c r="C449" s="180"/>
      <c r="D449" s="181"/>
      <c r="E449" s="181" t="str">
        <f t="shared" si="169"/>
        <v/>
      </c>
      <c r="F449" s="182" t="str">
        <f>IF(ISBLANK(D449)=TRUE,"",IF($B449="Days",VLOOKUP(D449,$F$1:$G$1,2,FALSE),((E449-D449)*24)-#REF!))</f>
        <v/>
      </c>
      <c r="G449" s="181"/>
      <c r="H449" s="181" t="str">
        <f t="shared" si="170"/>
        <v/>
      </c>
      <c r="I449" s="182" t="str">
        <f>IF(ISBLANK(G449)=TRUE,"",IF($B449="Days",VLOOKUP(G449,$F$1:$G$1,2,FALSE),((H449-G449)*24)-#REF!))</f>
        <v/>
      </c>
      <c r="J449" s="181"/>
      <c r="K449" s="181" t="str">
        <f t="shared" si="171"/>
        <v/>
      </c>
      <c r="L449" s="182" t="str">
        <f>IF(ISBLANK(J449)=TRUE,"",IF($B449="Days",VLOOKUP(J449,$F$1:$G$1,2,FALSE),((K449-J449)*24)-#REF!))</f>
        <v/>
      </c>
      <c r="M449" s="181"/>
      <c r="N449" s="181" t="str">
        <f t="shared" si="172"/>
        <v/>
      </c>
      <c r="O449" s="182" t="str">
        <f>IF(ISBLANK(M449)=TRUE,"",IF($B449="Days",VLOOKUP(M449,$F$1:$G$1,2,FALSE),((N449-M449)*24)-#REF!))</f>
        <v/>
      </c>
      <c r="P449" s="181"/>
      <c r="Q449" s="181" t="str">
        <f t="shared" si="173"/>
        <v/>
      </c>
      <c r="R449" s="182" t="str">
        <f>IF(ISBLANK(P449)=TRUE,"",IF($B449="Days",VLOOKUP(P449,$F$1:$G$1,2,FALSE),((Q449-P449)*24)-#REF!))</f>
        <v/>
      </c>
      <c r="S449" s="181"/>
      <c r="T449" s="181" t="str">
        <f t="shared" si="174"/>
        <v/>
      </c>
      <c r="U449" s="182" t="str">
        <f>IF(ISBLANK(S449)=TRUE,"",IF($B449="Days",VLOOKUP(S449,$F$1:$G$1,2,FALSE),((T449-S449)*24)-#REF!))</f>
        <v/>
      </c>
      <c r="V449" s="181"/>
      <c r="W449" s="181" t="str">
        <f t="shared" si="175"/>
        <v/>
      </c>
      <c r="X449" s="182" t="str">
        <f>IF(ISBLANK(V449)=TRUE,"",IF($B449="Days",VLOOKUP(V449,$F$1:$G$1,2,FALSE),((W449-V449)*24)-#REF!))</f>
        <v/>
      </c>
      <c r="Y449" s="56" t="str">
        <f>IFERROR(VLOOKUP(A449,#REF!,5,FALSE),"")</f>
        <v/>
      </c>
      <c r="Z449" s="56" t="str">
        <f t="shared" si="153"/>
        <v/>
      </c>
      <c r="AA449" s="56" t="str">
        <f t="shared" si="154"/>
        <v/>
      </c>
      <c r="AB449" s="57" t="str">
        <f t="shared" si="155"/>
        <v/>
      </c>
      <c r="AC449" s="57" t="str">
        <f t="shared" si="156"/>
        <v/>
      </c>
      <c r="AD449" s="86" t="str">
        <f t="shared" si="157"/>
        <v/>
      </c>
      <c r="AE449" s="86" t="str">
        <f t="shared" si="158"/>
        <v/>
      </c>
      <c r="AF449" s="86" t="str">
        <f t="shared" si="159"/>
        <v/>
      </c>
      <c r="AG449" s="86" t="str">
        <f t="shared" si="160"/>
        <v/>
      </c>
      <c r="AH449" s="86" t="str">
        <f t="shared" si="161"/>
        <v/>
      </c>
      <c r="AI449" s="86" t="str">
        <f t="shared" si="162"/>
        <v/>
      </c>
      <c r="AJ449" s="86" t="str">
        <f t="shared" si="163"/>
        <v/>
      </c>
      <c r="AK449" s="87">
        <f t="shared" si="164"/>
        <v>0</v>
      </c>
      <c r="AL449" s="88" t="b">
        <f t="shared" si="176"/>
        <v>0</v>
      </c>
      <c r="AM449" s="88" t="b">
        <f t="shared" si="176"/>
        <v>0</v>
      </c>
      <c r="AN449" s="88" t="b">
        <f t="shared" si="176"/>
        <v>0</v>
      </c>
      <c r="AO449" s="88" t="b">
        <f t="shared" si="176"/>
        <v>0</v>
      </c>
      <c r="AP449" s="88" t="b">
        <f t="shared" si="176"/>
        <v>0</v>
      </c>
      <c r="AQ449" s="88" t="b">
        <f t="shared" si="176"/>
        <v>0</v>
      </c>
      <c r="AR449" s="88" t="b">
        <f t="shared" si="176"/>
        <v>0</v>
      </c>
      <c r="AS449" s="62">
        <f t="shared" si="165"/>
        <v>0</v>
      </c>
      <c r="AT449" s="88" t="str">
        <f t="shared" si="166"/>
        <v>Days</v>
      </c>
      <c r="AU449" s="89" t="str">
        <f t="shared" si="167"/>
        <v/>
      </c>
      <c r="AV449" s="88" t="str">
        <f t="shared" si="168"/>
        <v>No</v>
      </c>
    </row>
    <row r="450" spans="1:48" s="90" customFormat="1" ht="15" customHeight="1" x14ac:dyDescent="0.25">
      <c r="A450" s="178"/>
      <c r="B450" s="179"/>
      <c r="C450" s="180"/>
      <c r="D450" s="181"/>
      <c r="E450" s="181" t="str">
        <f t="shared" si="169"/>
        <v/>
      </c>
      <c r="F450" s="182" t="str">
        <f>IF(ISBLANK(D450)=TRUE,"",IF($B450="Days",VLOOKUP(D450,$F$1:$G$1,2,FALSE),((E450-D450)*24)-#REF!))</f>
        <v/>
      </c>
      <c r="G450" s="181"/>
      <c r="H450" s="181" t="str">
        <f t="shared" si="170"/>
        <v/>
      </c>
      <c r="I450" s="182" t="str">
        <f>IF(ISBLANK(G450)=TRUE,"",IF($B450="Days",VLOOKUP(G450,$F$1:$G$1,2,FALSE),((H450-G450)*24)-#REF!))</f>
        <v/>
      </c>
      <c r="J450" s="181"/>
      <c r="K450" s="181" t="str">
        <f t="shared" si="171"/>
        <v/>
      </c>
      <c r="L450" s="182" t="str">
        <f>IF(ISBLANK(J450)=TRUE,"",IF($B450="Days",VLOOKUP(J450,$F$1:$G$1,2,FALSE),((K450-J450)*24)-#REF!))</f>
        <v/>
      </c>
      <c r="M450" s="181"/>
      <c r="N450" s="181" t="str">
        <f t="shared" si="172"/>
        <v/>
      </c>
      <c r="O450" s="182" t="str">
        <f>IF(ISBLANK(M450)=TRUE,"",IF($B450="Days",VLOOKUP(M450,$F$1:$G$1,2,FALSE),((N450-M450)*24)-#REF!))</f>
        <v/>
      </c>
      <c r="P450" s="181"/>
      <c r="Q450" s="181" t="str">
        <f t="shared" si="173"/>
        <v/>
      </c>
      <c r="R450" s="182" t="str">
        <f>IF(ISBLANK(P450)=TRUE,"",IF($B450="Days",VLOOKUP(P450,$F$1:$G$1,2,FALSE),((Q450-P450)*24)-#REF!))</f>
        <v/>
      </c>
      <c r="S450" s="181"/>
      <c r="T450" s="181" t="str">
        <f t="shared" si="174"/>
        <v/>
      </c>
      <c r="U450" s="182" t="str">
        <f>IF(ISBLANK(S450)=TRUE,"",IF($B450="Days",VLOOKUP(S450,$F$1:$G$1,2,FALSE),((T450-S450)*24)-#REF!))</f>
        <v/>
      </c>
      <c r="V450" s="181"/>
      <c r="W450" s="181" t="str">
        <f t="shared" si="175"/>
        <v/>
      </c>
      <c r="X450" s="182" t="str">
        <f>IF(ISBLANK(V450)=TRUE,"",IF($B450="Days",VLOOKUP(V450,$F$1:$G$1,2,FALSE),((W450-V450)*24)-#REF!))</f>
        <v/>
      </c>
      <c r="Y450" s="56" t="str">
        <f>IFERROR(VLOOKUP(A450,#REF!,5,FALSE),"")</f>
        <v/>
      </c>
      <c r="Z450" s="56" t="str">
        <f t="shared" si="153"/>
        <v/>
      </c>
      <c r="AA450" s="56" t="str">
        <f t="shared" si="154"/>
        <v/>
      </c>
      <c r="AB450" s="57" t="str">
        <f t="shared" si="155"/>
        <v/>
      </c>
      <c r="AC450" s="57" t="str">
        <f t="shared" si="156"/>
        <v/>
      </c>
      <c r="AD450" s="86" t="str">
        <f t="shared" si="157"/>
        <v/>
      </c>
      <c r="AE450" s="86" t="str">
        <f t="shared" si="158"/>
        <v/>
      </c>
      <c r="AF450" s="86" t="str">
        <f t="shared" si="159"/>
        <v/>
      </c>
      <c r="AG450" s="86" t="str">
        <f t="shared" si="160"/>
        <v/>
      </c>
      <c r="AH450" s="86" t="str">
        <f t="shared" si="161"/>
        <v/>
      </c>
      <c r="AI450" s="86" t="str">
        <f t="shared" si="162"/>
        <v/>
      </c>
      <c r="AJ450" s="86" t="str">
        <f t="shared" si="163"/>
        <v/>
      </c>
      <c r="AK450" s="87">
        <f t="shared" si="164"/>
        <v>0</v>
      </c>
      <c r="AL450" s="88" t="b">
        <f t="shared" si="176"/>
        <v>0</v>
      </c>
      <c r="AM450" s="88" t="b">
        <f t="shared" si="176"/>
        <v>0</v>
      </c>
      <c r="AN450" s="88" t="b">
        <f t="shared" si="176"/>
        <v>0</v>
      </c>
      <c r="AO450" s="88" t="b">
        <f t="shared" si="176"/>
        <v>0</v>
      </c>
      <c r="AP450" s="88" t="b">
        <f t="shared" si="176"/>
        <v>0</v>
      </c>
      <c r="AQ450" s="88" t="b">
        <f t="shared" si="176"/>
        <v>0</v>
      </c>
      <c r="AR450" s="88" t="b">
        <f t="shared" si="176"/>
        <v>0</v>
      </c>
      <c r="AS450" s="62">
        <f t="shared" si="165"/>
        <v>0</v>
      </c>
      <c r="AT450" s="88" t="str">
        <f t="shared" si="166"/>
        <v>Days</v>
      </c>
      <c r="AU450" s="89" t="str">
        <f t="shared" si="167"/>
        <v/>
      </c>
      <c r="AV450" s="88" t="str">
        <f t="shared" si="168"/>
        <v>No</v>
      </c>
    </row>
    <row r="451" spans="1:48" s="90" customFormat="1" ht="15" customHeight="1" x14ac:dyDescent="0.25">
      <c r="A451" s="178"/>
      <c r="B451" s="179"/>
      <c r="C451" s="180"/>
      <c r="D451" s="181"/>
      <c r="E451" s="181" t="str">
        <f t="shared" si="169"/>
        <v/>
      </c>
      <c r="F451" s="182" t="str">
        <f>IF(ISBLANK(D451)=TRUE,"",IF($B451="Days",VLOOKUP(D451,$F$1:$G$1,2,FALSE),((E451-D451)*24)-#REF!))</f>
        <v/>
      </c>
      <c r="G451" s="181"/>
      <c r="H451" s="181" t="str">
        <f t="shared" si="170"/>
        <v/>
      </c>
      <c r="I451" s="182" t="str">
        <f>IF(ISBLANK(G451)=TRUE,"",IF($B451="Days",VLOOKUP(G451,$F$1:$G$1,2,FALSE),((H451-G451)*24)-#REF!))</f>
        <v/>
      </c>
      <c r="J451" s="181"/>
      <c r="K451" s="181" t="str">
        <f t="shared" si="171"/>
        <v/>
      </c>
      <c r="L451" s="182" t="str">
        <f>IF(ISBLANK(J451)=TRUE,"",IF($B451="Days",VLOOKUP(J451,$F$1:$G$1,2,FALSE),((K451-J451)*24)-#REF!))</f>
        <v/>
      </c>
      <c r="M451" s="181"/>
      <c r="N451" s="181" t="str">
        <f t="shared" si="172"/>
        <v/>
      </c>
      <c r="O451" s="182" t="str">
        <f>IF(ISBLANK(M451)=TRUE,"",IF($B451="Days",VLOOKUP(M451,$F$1:$G$1,2,FALSE),((N451-M451)*24)-#REF!))</f>
        <v/>
      </c>
      <c r="P451" s="181"/>
      <c r="Q451" s="181" t="str">
        <f t="shared" si="173"/>
        <v/>
      </c>
      <c r="R451" s="182" t="str">
        <f>IF(ISBLANK(P451)=TRUE,"",IF($B451="Days",VLOOKUP(P451,$F$1:$G$1,2,FALSE),((Q451-P451)*24)-#REF!))</f>
        <v/>
      </c>
      <c r="S451" s="181"/>
      <c r="T451" s="181" t="str">
        <f t="shared" si="174"/>
        <v/>
      </c>
      <c r="U451" s="182" t="str">
        <f>IF(ISBLANK(S451)=TRUE,"",IF($B451="Days",VLOOKUP(S451,$F$1:$G$1,2,FALSE),((T451-S451)*24)-#REF!))</f>
        <v/>
      </c>
      <c r="V451" s="181"/>
      <c r="W451" s="181" t="str">
        <f t="shared" si="175"/>
        <v/>
      </c>
      <c r="X451" s="182" t="str">
        <f>IF(ISBLANK(V451)=TRUE,"",IF($B451="Days",VLOOKUP(V451,$F$1:$G$1,2,FALSE),((W451-V451)*24)-#REF!))</f>
        <v/>
      </c>
      <c r="Y451" s="56" t="str">
        <f>IFERROR(VLOOKUP(A451,#REF!,5,FALSE),"")</f>
        <v/>
      </c>
      <c r="Z451" s="56" t="str">
        <f t="shared" si="153"/>
        <v/>
      </c>
      <c r="AA451" s="56" t="str">
        <f t="shared" si="154"/>
        <v/>
      </c>
      <c r="AB451" s="57" t="str">
        <f t="shared" si="155"/>
        <v/>
      </c>
      <c r="AC451" s="57" t="str">
        <f t="shared" si="156"/>
        <v/>
      </c>
      <c r="AD451" s="86" t="str">
        <f t="shared" si="157"/>
        <v/>
      </c>
      <c r="AE451" s="86" t="str">
        <f t="shared" si="158"/>
        <v/>
      </c>
      <c r="AF451" s="86" t="str">
        <f t="shared" si="159"/>
        <v/>
      </c>
      <c r="AG451" s="86" t="str">
        <f t="shared" si="160"/>
        <v/>
      </c>
      <c r="AH451" s="86" t="str">
        <f t="shared" si="161"/>
        <v/>
      </c>
      <c r="AI451" s="86" t="str">
        <f t="shared" si="162"/>
        <v/>
      </c>
      <c r="AJ451" s="86" t="str">
        <f t="shared" si="163"/>
        <v/>
      </c>
      <c r="AK451" s="87">
        <f t="shared" si="164"/>
        <v>0</v>
      </c>
      <c r="AL451" s="88" t="b">
        <f t="shared" si="176"/>
        <v>0</v>
      </c>
      <c r="AM451" s="88" t="b">
        <f t="shared" si="176"/>
        <v>0</v>
      </c>
      <c r="AN451" s="88" t="b">
        <f t="shared" si="176"/>
        <v>0</v>
      </c>
      <c r="AO451" s="88" t="b">
        <f t="shared" si="176"/>
        <v>0</v>
      </c>
      <c r="AP451" s="88" t="b">
        <f t="shared" si="176"/>
        <v>0</v>
      </c>
      <c r="AQ451" s="88" t="b">
        <f t="shared" si="176"/>
        <v>0</v>
      </c>
      <c r="AR451" s="88" t="b">
        <f t="shared" si="176"/>
        <v>0</v>
      </c>
      <c r="AS451" s="62">
        <f t="shared" si="165"/>
        <v>0</v>
      </c>
      <c r="AT451" s="88" t="str">
        <f t="shared" si="166"/>
        <v>Days</v>
      </c>
      <c r="AU451" s="89" t="str">
        <f t="shared" si="167"/>
        <v/>
      </c>
      <c r="AV451" s="88" t="str">
        <f t="shared" si="168"/>
        <v>No</v>
      </c>
    </row>
    <row r="452" spans="1:48" s="90" customFormat="1" ht="15" customHeight="1" x14ac:dyDescent="0.25">
      <c r="A452" s="178"/>
      <c r="B452" s="179"/>
      <c r="C452" s="180"/>
      <c r="D452" s="181"/>
      <c r="E452" s="181" t="str">
        <f t="shared" si="169"/>
        <v/>
      </c>
      <c r="F452" s="182" t="str">
        <f>IF(ISBLANK(D452)=TRUE,"",IF($B452="Days",VLOOKUP(D452,$F$1:$G$1,2,FALSE),((E452-D452)*24)-#REF!))</f>
        <v/>
      </c>
      <c r="G452" s="181"/>
      <c r="H452" s="181" t="str">
        <f t="shared" si="170"/>
        <v/>
      </c>
      <c r="I452" s="182" t="str">
        <f>IF(ISBLANK(G452)=TRUE,"",IF($B452="Days",VLOOKUP(G452,$F$1:$G$1,2,FALSE),((H452-G452)*24)-#REF!))</f>
        <v/>
      </c>
      <c r="J452" s="181"/>
      <c r="K452" s="181" t="str">
        <f t="shared" si="171"/>
        <v/>
      </c>
      <c r="L452" s="182" t="str">
        <f>IF(ISBLANK(J452)=TRUE,"",IF($B452="Days",VLOOKUP(J452,$F$1:$G$1,2,FALSE),((K452-J452)*24)-#REF!))</f>
        <v/>
      </c>
      <c r="M452" s="181"/>
      <c r="N452" s="181" t="str">
        <f t="shared" si="172"/>
        <v/>
      </c>
      <c r="O452" s="182" t="str">
        <f>IF(ISBLANK(M452)=TRUE,"",IF($B452="Days",VLOOKUP(M452,$F$1:$G$1,2,FALSE),((N452-M452)*24)-#REF!))</f>
        <v/>
      </c>
      <c r="P452" s="181"/>
      <c r="Q452" s="181" t="str">
        <f t="shared" si="173"/>
        <v/>
      </c>
      <c r="R452" s="182" t="str">
        <f>IF(ISBLANK(P452)=TRUE,"",IF($B452="Days",VLOOKUP(P452,$F$1:$G$1,2,FALSE),((Q452-P452)*24)-#REF!))</f>
        <v/>
      </c>
      <c r="S452" s="181"/>
      <c r="T452" s="181" t="str">
        <f t="shared" si="174"/>
        <v/>
      </c>
      <c r="U452" s="182" t="str">
        <f>IF(ISBLANK(S452)=TRUE,"",IF($B452="Days",VLOOKUP(S452,$F$1:$G$1,2,FALSE),((T452-S452)*24)-#REF!))</f>
        <v/>
      </c>
      <c r="V452" s="181"/>
      <c r="W452" s="181" t="str">
        <f t="shared" si="175"/>
        <v/>
      </c>
      <c r="X452" s="182" t="str">
        <f>IF(ISBLANK(V452)=TRUE,"",IF($B452="Days",VLOOKUP(V452,$F$1:$G$1,2,FALSE),((W452-V452)*24)-#REF!))</f>
        <v/>
      </c>
      <c r="Y452" s="56" t="str">
        <f>IFERROR(VLOOKUP(A452,#REF!,5,FALSE),"")</f>
        <v/>
      </c>
      <c r="Z452" s="56" t="str">
        <f t="shared" si="153"/>
        <v/>
      </c>
      <c r="AA452" s="56" t="str">
        <f t="shared" si="154"/>
        <v/>
      </c>
      <c r="AB452" s="57" t="str">
        <f t="shared" si="155"/>
        <v/>
      </c>
      <c r="AC452" s="57" t="str">
        <f t="shared" si="156"/>
        <v/>
      </c>
      <c r="AD452" s="86" t="str">
        <f t="shared" si="157"/>
        <v/>
      </c>
      <c r="AE452" s="86" t="str">
        <f t="shared" si="158"/>
        <v/>
      </c>
      <c r="AF452" s="86" t="str">
        <f t="shared" si="159"/>
        <v/>
      </c>
      <c r="AG452" s="86" t="str">
        <f t="shared" si="160"/>
        <v/>
      </c>
      <c r="AH452" s="86" t="str">
        <f t="shared" si="161"/>
        <v/>
      </c>
      <c r="AI452" s="86" t="str">
        <f t="shared" si="162"/>
        <v/>
      </c>
      <c r="AJ452" s="86" t="str">
        <f t="shared" si="163"/>
        <v/>
      </c>
      <c r="AK452" s="87">
        <f t="shared" si="164"/>
        <v>0</v>
      </c>
      <c r="AL452" s="88" t="b">
        <f t="shared" si="176"/>
        <v>0</v>
      </c>
      <c r="AM452" s="88" t="b">
        <f t="shared" si="176"/>
        <v>0</v>
      </c>
      <c r="AN452" s="88" t="b">
        <f t="shared" si="176"/>
        <v>0</v>
      </c>
      <c r="AO452" s="88" t="b">
        <f t="shared" si="176"/>
        <v>0</v>
      </c>
      <c r="AP452" s="88" t="b">
        <f t="shared" si="176"/>
        <v>0</v>
      </c>
      <c r="AQ452" s="88" t="b">
        <f t="shared" si="176"/>
        <v>0</v>
      </c>
      <c r="AR452" s="88" t="b">
        <f t="shared" si="176"/>
        <v>0</v>
      </c>
      <c r="AS452" s="62">
        <f t="shared" si="165"/>
        <v>0</v>
      </c>
      <c r="AT452" s="88" t="str">
        <f t="shared" si="166"/>
        <v>Days</v>
      </c>
      <c r="AU452" s="89" t="str">
        <f t="shared" si="167"/>
        <v/>
      </c>
      <c r="AV452" s="88" t="str">
        <f t="shared" si="168"/>
        <v>No</v>
      </c>
    </row>
    <row r="453" spans="1:48" s="90" customFormat="1" ht="15" customHeight="1" x14ac:dyDescent="0.25">
      <c r="A453" s="178"/>
      <c r="B453" s="179"/>
      <c r="C453" s="180"/>
      <c r="D453" s="181"/>
      <c r="E453" s="181" t="str">
        <f t="shared" si="169"/>
        <v/>
      </c>
      <c r="F453" s="182" t="str">
        <f>IF(ISBLANK(D453)=TRUE,"",IF($B453="Days",VLOOKUP(D453,$F$1:$G$1,2,FALSE),((E453-D453)*24)-#REF!))</f>
        <v/>
      </c>
      <c r="G453" s="181"/>
      <c r="H453" s="181" t="str">
        <f t="shared" si="170"/>
        <v/>
      </c>
      <c r="I453" s="182" t="str">
        <f>IF(ISBLANK(G453)=TRUE,"",IF($B453="Days",VLOOKUP(G453,$F$1:$G$1,2,FALSE),((H453-G453)*24)-#REF!))</f>
        <v/>
      </c>
      <c r="J453" s="181"/>
      <c r="K453" s="181" t="str">
        <f t="shared" si="171"/>
        <v/>
      </c>
      <c r="L453" s="182" t="str">
        <f>IF(ISBLANK(J453)=TRUE,"",IF($B453="Days",VLOOKUP(J453,$F$1:$G$1,2,FALSE),((K453-J453)*24)-#REF!))</f>
        <v/>
      </c>
      <c r="M453" s="181"/>
      <c r="N453" s="181" t="str">
        <f t="shared" si="172"/>
        <v/>
      </c>
      <c r="O453" s="182" t="str">
        <f>IF(ISBLANK(M453)=TRUE,"",IF($B453="Days",VLOOKUP(M453,$F$1:$G$1,2,FALSE),((N453-M453)*24)-#REF!))</f>
        <v/>
      </c>
      <c r="P453" s="181"/>
      <c r="Q453" s="181" t="str">
        <f t="shared" si="173"/>
        <v/>
      </c>
      <c r="R453" s="182" t="str">
        <f>IF(ISBLANK(P453)=TRUE,"",IF($B453="Days",VLOOKUP(P453,$F$1:$G$1,2,FALSE),((Q453-P453)*24)-#REF!))</f>
        <v/>
      </c>
      <c r="S453" s="181"/>
      <c r="T453" s="181" t="str">
        <f t="shared" si="174"/>
        <v/>
      </c>
      <c r="U453" s="182" t="str">
        <f>IF(ISBLANK(S453)=TRUE,"",IF($B453="Days",VLOOKUP(S453,$F$1:$G$1,2,FALSE),((T453-S453)*24)-#REF!))</f>
        <v/>
      </c>
      <c r="V453" s="181"/>
      <c r="W453" s="181" t="str">
        <f t="shared" si="175"/>
        <v/>
      </c>
      <c r="X453" s="182" t="str">
        <f>IF(ISBLANK(V453)=TRUE,"",IF($B453="Days",VLOOKUP(V453,$F$1:$G$1,2,FALSE),((W453-V453)*24)-#REF!))</f>
        <v/>
      </c>
      <c r="Y453" s="56" t="str">
        <f>IFERROR(VLOOKUP(A453,#REF!,5,FALSE),"")</f>
        <v/>
      </c>
      <c r="Z453" s="56" t="str">
        <f t="shared" si="153"/>
        <v/>
      </c>
      <c r="AA453" s="56" t="str">
        <f t="shared" si="154"/>
        <v/>
      </c>
      <c r="AB453" s="57" t="str">
        <f t="shared" si="155"/>
        <v/>
      </c>
      <c r="AC453" s="57" t="str">
        <f t="shared" si="156"/>
        <v/>
      </c>
      <c r="AD453" s="86" t="str">
        <f t="shared" si="157"/>
        <v/>
      </c>
      <c r="AE453" s="86" t="str">
        <f t="shared" si="158"/>
        <v/>
      </c>
      <c r="AF453" s="86" t="str">
        <f t="shared" si="159"/>
        <v/>
      </c>
      <c r="AG453" s="86" t="str">
        <f t="shared" si="160"/>
        <v/>
      </c>
      <c r="AH453" s="86" t="str">
        <f t="shared" si="161"/>
        <v/>
      </c>
      <c r="AI453" s="86" t="str">
        <f t="shared" si="162"/>
        <v/>
      </c>
      <c r="AJ453" s="86" t="str">
        <f t="shared" si="163"/>
        <v/>
      </c>
      <c r="AK453" s="87">
        <f t="shared" si="164"/>
        <v>0</v>
      </c>
      <c r="AL453" s="88" t="b">
        <f t="shared" si="176"/>
        <v>0</v>
      </c>
      <c r="AM453" s="88" t="b">
        <f t="shared" si="176"/>
        <v>0</v>
      </c>
      <c r="AN453" s="88" t="b">
        <f t="shared" si="176"/>
        <v>0</v>
      </c>
      <c r="AO453" s="88" t="b">
        <f t="shared" si="176"/>
        <v>0</v>
      </c>
      <c r="AP453" s="88" t="b">
        <f t="shared" si="176"/>
        <v>0</v>
      </c>
      <c r="AQ453" s="88" t="b">
        <f t="shared" si="176"/>
        <v>0</v>
      </c>
      <c r="AR453" s="88" t="b">
        <f t="shared" si="176"/>
        <v>0</v>
      </c>
      <c r="AS453" s="62">
        <f t="shared" si="165"/>
        <v>0</v>
      </c>
      <c r="AT453" s="88" t="str">
        <f t="shared" si="166"/>
        <v>Days</v>
      </c>
      <c r="AU453" s="89" t="str">
        <f t="shared" si="167"/>
        <v/>
      </c>
      <c r="AV453" s="88" t="str">
        <f t="shared" si="168"/>
        <v>No</v>
      </c>
    </row>
    <row r="454" spans="1:48" s="90" customFormat="1" ht="15" customHeight="1" x14ac:dyDescent="0.25">
      <c r="A454" s="178"/>
      <c r="B454" s="179"/>
      <c r="C454" s="180"/>
      <c r="D454" s="181"/>
      <c r="E454" s="181" t="str">
        <f t="shared" si="169"/>
        <v/>
      </c>
      <c r="F454" s="182" t="str">
        <f>IF(ISBLANK(D454)=TRUE,"",IF($B454="Days",VLOOKUP(D454,$F$1:$G$1,2,FALSE),((E454-D454)*24)-#REF!))</f>
        <v/>
      </c>
      <c r="G454" s="181"/>
      <c r="H454" s="181" t="str">
        <f t="shared" si="170"/>
        <v/>
      </c>
      <c r="I454" s="182" t="str">
        <f>IF(ISBLANK(G454)=TRUE,"",IF($B454="Days",VLOOKUP(G454,$F$1:$G$1,2,FALSE),((H454-G454)*24)-#REF!))</f>
        <v/>
      </c>
      <c r="J454" s="181"/>
      <c r="K454" s="181" t="str">
        <f t="shared" si="171"/>
        <v/>
      </c>
      <c r="L454" s="182" t="str">
        <f>IF(ISBLANK(J454)=TRUE,"",IF($B454="Days",VLOOKUP(J454,$F$1:$G$1,2,FALSE),((K454-J454)*24)-#REF!))</f>
        <v/>
      </c>
      <c r="M454" s="181"/>
      <c r="N454" s="181" t="str">
        <f t="shared" si="172"/>
        <v/>
      </c>
      <c r="O454" s="182" t="str">
        <f>IF(ISBLANK(M454)=TRUE,"",IF($B454="Days",VLOOKUP(M454,$F$1:$G$1,2,FALSE),((N454-M454)*24)-#REF!))</f>
        <v/>
      </c>
      <c r="P454" s="181"/>
      <c r="Q454" s="181" t="str">
        <f t="shared" si="173"/>
        <v/>
      </c>
      <c r="R454" s="182" t="str">
        <f>IF(ISBLANK(P454)=TRUE,"",IF($B454="Days",VLOOKUP(P454,$F$1:$G$1,2,FALSE),((Q454-P454)*24)-#REF!))</f>
        <v/>
      </c>
      <c r="S454" s="181"/>
      <c r="T454" s="181" t="str">
        <f t="shared" si="174"/>
        <v/>
      </c>
      <c r="U454" s="182" t="str">
        <f>IF(ISBLANK(S454)=TRUE,"",IF($B454="Days",VLOOKUP(S454,$F$1:$G$1,2,FALSE),((T454-S454)*24)-#REF!))</f>
        <v/>
      </c>
      <c r="V454" s="181"/>
      <c r="W454" s="181" t="str">
        <f t="shared" si="175"/>
        <v/>
      </c>
      <c r="X454" s="182" t="str">
        <f>IF(ISBLANK(V454)=TRUE,"",IF($B454="Days",VLOOKUP(V454,$F$1:$G$1,2,FALSE),((W454-V454)*24)-#REF!))</f>
        <v/>
      </c>
      <c r="Y454" s="56" t="str">
        <f>IFERROR(VLOOKUP(A454,#REF!,5,FALSE),"")</f>
        <v/>
      </c>
      <c r="Z454" s="56" t="str">
        <f t="shared" si="153"/>
        <v/>
      </c>
      <c r="AA454" s="56" t="str">
        <f t="shared" si="154"/>
        <v/>
      </c>
      <c r="AB454" s="57" t="str">
        <f t="shared" si="155"/>
        <v/>
      </c>
      <c r="AC454" s="57" t="str">
        <f t="shared" si="156"/>
        <v/>
      </c>
      <c r="AD454" s="86" t="str">
        <f t="shared" si="157"/>
        <v/>
      </c>
      <c r="AE454" s="86" t="str">
        <f t="shared" si="158"/>
        <v/>
      </c>
      <c r="AF454" s="86" t="str">
        <f t="shared" si="159"/>
        <v/>
      </c>
      <c r="AG454" s="86" t="str">
        <f t="shared" si="160"/>
        <v/>
      </c>
      <c r="AH454" s="86" t="str">
        <f t="shared" si="161"/>
        <v/>
      </c>
      <c r="AI454" s="86" t="str">
        <f t="shared" si="162"/>
        <v/>
      </c>
      <c r="AJ454" s="86" t="str">
        <f t="shared" si="163"/>
        <v/>
      </c>
      <c r="AK454" s="87">
        <f t="shared" si="164"/>
        <v>0</v>
      </c>
      <c r="AL454" s="88" t="b">
        <f t="shared" si="176"/>
        <v>0</v>
      </c>
      <c r="AM454" s="88" t="b">
        <f t="shared" si="176"/>
        <v>0</v>
      </c>
      <c r="AN454" s="88" t="b">
        <f t="shared" si="176"/>
        <v>0</v>
      </c>
      <c r="AO454" s="88" t="b">
        <f t="shared" si="176"/>
        <v>0</v>
      </c>
      <c r="AP454" s="88" t="b">
        <f t="shared" si="176"/>
        <v>0</v>
      </c>
      <c r="AQ454" s="88" t="b">
        <f t="shared" si="176"/>
        <v>0</v>
      </c>
      <c r="AR454" s="88" t="b">
        <f t="shared" si="176"/>
        <v>0</v>
      </c>
      <c r="AS454" s="62">
        <f t="shared" si="165"/>
        <v>0</v>
      </c>
      <c r="AT454" s="88" t="str">
        <f t="shared" si="166"/>
        <v>Days</v>
      </c>
      <c r="AU454" s="89" t="str">
        <f t="shared" si="167"/>
        <v/>
      </c>
      <c r="AV454" s="88" t="str">
        <f t="shared" si="168"/>
        <v>No</v>
      </c>
    </row>
    <row r="455" spans="1:48" s="90" customFormat="1" ht="15" customHeight="1" x14ac:dyDescent="0.25">
      <c r="A455" s="178"/>
      <c r="B455" s="179"/>
      <c r="C455" s="180"/>
      <c r="D455" s="181"/>
      <c r="E455" s="181" t="str">
        <f t="shared" si="169"/>
        <v/>
      </c>
      <c r="F455" s="182" t="str">
        <f>IF(ISBLANK(D455)=TRUE,"",IF($B455="Days",VLOOKUP(D455,$F$1:$G$1,2,FALSE),((E455-D455)*24)-#REF!))</f>
        <v/>
      </c>
      <c r="G455" s="181"/>
      <c r="H455" s="181" t="str">
        <f t="shared" si="170"/>
        <v/>
      </c>
      <c r="I455" s="182" t="str">
        <f>IF(ISBLANK(G455)=TRUE,"",IF($B455="Days",VLOOKUP(G455,$F$1:$G$1,2,FALSE),((H455-G455)*24)-#REF!))</f>
        <v/>
      </c>
      <c r="J455" s="181"/>
      <c r="K455" s="181" t="str">
        <f t="shared" si="171"/>
        <v/>
      </c>
      <c r="L455" s="182" t="str">
        <f>IF(ISBLANK(J455)=TRUE,"",IF($B455="Days",VLOOKUP(J455,$F$1:$G$1,2,FALSE),((K455-J455)*24)-#REF!))</f>
        <v/>
      </c>
      <c r="M455" s="181"/>
      <c r="N455" s="181" t="str">
        <f t="shared" si="172"/>
        <v/>
      </c>
      <c r="O455" s="182" t="str">
        <f>IF(ISBLANK(M455)=TRUE,"",IF($B455="Days",VLOOKUP(M455,$F$1:$G$1,2,FALSE),((N455-M455)*24)-#REF!))</f>
        <v/>
      </c>
      <c r="P455" s="181"/>
      <c r="Q455" s="181" t="str">
        <f t="shared" si="173"/>
        <v/>
      </c>
      <c r="R455" s="182" t="str">
        <f>IF(ISBLANK(P455)=TRUE,"",IF($B455="Days",VLOOKUP(P455,$F$1:$G$1,2,FALSE),((Q455-P455)*24)-#REF!))</f>
        <v/>
      </c>
      <c r="S455" s="181"/>
      <c r="T455" s="181" t="str">
        <f t="shared" si="174"/>
        <v/>
      </c>
      <c r="U455" s="182" t="str">
        <f>IF(ISBLANK(S455)=TRUE,"",IF($B455="Days",VLOOKUP(S455,$F$1:$G$1,2,FALSE),((T455-S455)*24)-#REF!))</f>
        <v/>
      </c>
      <c r="V455" s="181"/>
      <c r="W455" s="181" t="str">
        <f t="shared" si="175"/>
        <v/>
      </c>
      <c r="X455" s="182" t="str">
        <f>IF(ISBLANK(V455)=TRUE,"",IF($B455="Days",VLOOKUP(V455,$F$1:$G$1,2,FALSE),((W455-V455)*24)-#REF!))</f>
        <v/>
      </c>
      <c r="Y455" s="56" t="str">
        <f>IFERROR(VLOOKUP(A455,#REF!,5,FALSE),"")</f>
        <v/>
      </c>
      <c r="Z455" s="56" t="str">
        <f t="shared" si="153"/>
        <v/>
      </c>
      <c r="AA455" s="56" t="str">
        <f t="shared" si="154"/>
        <v/>
      </c>
      <c r="AB455" s="57" t="str">
        <f t="shared" si="155"/>
        <v/>
      </c>
      <c r="AC455" s="57" t="str">
        <f t="shared" si="156"/>
        <v/>
      </c>
      <c r="AD455" s="86" t="str">
        <f t="shared" si="157"/>
        <v/>
      </c>
      <c r="AE455" s="86" t="str">
        <f t="shared" si="158"/>
        <v/>
      </c>
      <c r="AF455" s="86" t="str">
        <f t="shared" si="159"/>
        <v/>
      </c>
      <c r="AG455" s="86" t="str">
        <f t="shared" si="160"/>
        <v/>
      </c>
      <c r="AH455" s="86" t="str">
        <f t="shared" si="161"/>
        <v/>
      </c>
      <c r="AI455" s="86" t="str">
        <f t="shared" si="162"/>
        <v/>
      </c>
      <c r="AJ455" s="86" t="str">
        <f t="shared" si="163"/>
        <v/>
      </c>
      <c r="AK455" s="87">
        <f t="shared" si="164"/>
        <v>0</v>
      </c>
      <c r="AL455" s="88" t="b">
        <f t="shared" si="176"/>
        <v>0</v>
      </c>
      <c r="AM455" s="88" t="b">
        <f t="shared" si="176"/>
        <v>0</v>
      </c>
      <c r="AN455" s="88" t="b">
        <f t="shared" si="176"/>
        <v>0</v>
      </c>
      <c r="AO455" s="88" t="b">
        <f t="shared" si="176"/>
        <v>0</v>
      </c>
      <c r="AP455" s="88" t="b">
        <f t="shared" si="176"/>
        <v>0</v>
      </c>
      <c r="AQ455" s="88" t="b">
        <f t="shared" si="176"/>
        <v>0</v>
      </c>
      <c r="AR455" s="88" t="b">
        <f t="shared" si="176"/>
        <v>0</v>
      </c>
      <c r="AS455" s="62">
        <f t="shared" si="165"/>
        <v>0</v>
      </c>
      <c r="AT455" s="88" t="str">
        <f t="shared" si="166"/>
        <v>Days</v>
      </c>
      <c r="AU455" s="89" t="str">
        <f t="shared" si="167"/>
        <v/>
      </c>
      <c r="AV455" s="88" t="str">
        <f t="shared" si="168"/>
        <v>No</v>
      </c>
    </row>
    <row r="456" spans="1:48" s="90" customFormat="1" ht="15" customHeight="1" x14ac:dyDescent="0.25">
      <c r="A456" s="178"/>
      <c r="B456" s="179"/>
      <c r="C456" s="180"/>
      <c r="D456" s="181"/>
      <c r="E456" s="181" t="str">
        <f t="shared" si="169"/>
        <v/>
      </c>
      <c r="F456" s="182" t="str">
        <f>IF(ISBLANK(D456)=TRUE,"",IF($B456="Days",VLOOKUP(D456,$F$1:$G$1,2,FALSE),((E456-D456)*24)-#REF!))</f>
        <v/>
      </c>
      <c r="G456" s="181"/>
      <c r="H456" s="181" t="str">
        <f t="shared" si="170"/>
        <v/>
      </c>
      <c r="I456" s="182" t="str">
        <f>IF(ISBLANK(G456)=TRUE,"",IF($B456="Days",VLOOKUP(G456,$F$1:$G$1,2,FALSE),((H456-G456)*24)-#REF!))</f>
        <v/>
      </c>
      <c r="J456" s="181"/>
      <c r="K456" s="181" t="str">
        <f t="shared" si="171"/>
        <v/>
      </c>
      <c r="L456" s="182" t="str">
        <f>IF(ISBLANK(J456)=TRUE,"",IF($B456="Days",VLOOKUP(J456,$F$1:$G$1,2,FALSE),((K456-J456)*24)-#REF!))</f>
        <v/>
      </c>
      <c r="M456" s="181"/>
      <c r="N456" s="181" t="str">
        <f t="shared" si="172"/>
        <v/>
      </c>
      <c r="O456" s="182" t="str">
        <f>IF(ISBLANK(M456)=TRUE,"",IF($B456="Days",VLOOKUP(M456,$F$1:$G$1,2,FALSE),((N456-M456)*24)-#REF!))</f>
        <v/>
      </c>
      <c r="P456" s="181"/>
      <c r="Q456" s="181" t="str">
        <f t="shared" si="173"/>
        <v/>
      </c>
      <c r="R456" s="182" t="str">
        <f>IF(ISBLANK(P456)=TRUE,"",IF($B456="Days",VLOOKUP(P456,$F$1:$G$1,2,FALSE),((Q456-P456)*24)-#REF!))</f>
        <v/>
      </c>
      <c r="S456" s="181"/>
      <c r="T456" s="181" t="str">
        <f t="shared" si="174"/>
        <v/>
      </c>
      <c r="U456" s="182" t="str">
        <f>IF(ISBLANK(S456)=TRUE,"",IF($B456="Days",VLOOKUP(S456,$F$1:$G$1,2,FALSE),((T456-S456)*24)-#REF!))</f>
        <v/>
      </c>
      <c r="V456" s="181"/>
      <c r="W456" s="181" t="str">
        <f t="shared" si="175"/>
        <v/>
      </c>
      <c r="X456" s="182" t="str">
        <f>IF(ISBLANK(V456)=TRUE,"",IF($B456="Days",VLOOKUP(V456,$F$1:$G$1,2,FALSE),((W456-V456)*24)-#REF!))</f>
        <v/>
      </c>
      <c r="Y456" s="56" t="str">
        <f>IFERROR(VLOOKUP(A456,#REF!,5,FALSE),"")</f>
        <v/>
      </c>
      <c r="Z456" s="56" t="str">
        <f t="shared" ref="Z456:Z519" si="177">IF(A456="","",ROUND(MAX(F456,I456,L456,O456,R456,U456,X456),2))</f>
        <v/>
      </c>
      <c r="AA456" s="56" t="str">
        <f t="shared" ref="AA456:AA519" si="178">IF(A456="","",ROUND(MIN(F456,I456,L456,O456,R456,U456,X456),2))</f>
        <v/>
      </c>
      <c r="AB456" s="57" t="str">
        <f t="shared" ref="AB456:AB519" si="179">IF(A456="","",IF(Z456=AA456,"Good",IF((AA456=Z456/2),"Good",IF(Y456="Hours","Good","Check"))))</f>
        <v/>
      </c>
      <c r="AC456" s="57" t="str">
        <f t="shared" ref="AC456:AC519" si="180">IF(ISBLANK(D456),"",(OR(D456="Full",D456="AM",D456="PM",G456="Full",G456="AM",G456="PM",J456="Full",J456="AM",J456="PM",M456="Full",M456="AM",M456="PM",P456="Full",P456="AM",P456="PM",S456="Full",S456="AM",S456="PM",V456="Full",V456="AM",V456="PM")))</f>
        <v/>
      </c>
      <c r="AD456" s="86" t="str">
        <f t="shared" ref="AD456:AD519" si="181">IF(COUNTBLANK(F456)&gt;0,"",ROUND(F456,2))</f>
        <v/>
      </c>
      <c r="AE456" s="86" t="str">
        <f t="shared" ref="AE456:AE519" si="182">IF(COUNTBLANK(I456)&gt;0,"",ROUND(I456,2))</f>
        <v/>
      </c>
      <c r="AF456" s="86" t="str">
        <f t="shared" ref="AF456:AF519" si="183">IF(COUNTBLANK(L456)&gt;0,"",ROUND(L456,2))</f>
        <v/>
      </c>
      <c r="AG456" s="86" t="str">
        <f t="shared" ref="AG456:AG519" si="184">IF(COUNTBLANK(O456)&gt;0,"",ROUND(O456,2))</f>
        <v/>
      </c>
      <c r="AH456" s="86" t="str">
        <f t="shared" ref="AH456:AH519" si="185">IF(COUNTBLANK(R456)&gt;0,"",ROUND(R456,2))</f>
        <v/>
      </c>
      <c r="AI456" s="86" t="str">
        <f t="shared" ref="AI456:AI519" si="186">IF(COUNTBLANK(U456)&gt;0,"",ROUND(U456,2))</f>
        <v/>
      </c>
      <c r="AJ456" s="86" t="str">
        <f t="shared" ref="AJ456:AJ519" si="187">IF(COUNTBLANK(X456)&gt;0,"",ROUND(X456,2))</f>
        <v/>
      </c>
      <c r="AK456" s="87">
        <f t="shared" ref="AK456:AK519" si="188">7-COUNTBLANK(AD456:AJ456)</f>
        <v>0</v>
      </c>
      <c r="AL456" s="88" t="b">
        <f t="shared" si="176"/>
        <v>0</v>
      </c>
      <c r="AM456" s="88" t="b">
        <f t="shared" si="176"/>
        <v>0</v>
      </c>
      <c r="AN456" s="88" t="b">
        <f t="shared" si="176"/>
        <v>0</v>
      </c>
      <c r="AO456" s="88" t="b">
        <f t="shared" si="176"/>
        <v>0</v>
      </c>
      <c r="AP456" s="88" t="b">
        <f t="shared" si="176"/>
        <v>0</v>
      </c>
      <c r="AQ456" s="88" t="b">
        <f t="shared" si="176"/>
        <v>0</v>
      </c>
      <c r="AR456" s="88" t="b">
        <f t="shared" si="176"/>
        <v>0</v>
      </c>
      <c r="AS456" s="62">
        <f t="shared" ref="AS456:AS519" si="189">COUNTIF(AL456:AR456,TRUE)</f>
        <v>0</v>
      </c>
      <c r="AT456" s="88" t="str">
        <f t="shared" ref="AT456:AT519" si="190">IF(AS456=AK456,"Days","Hours")</f>
        <v>Days</v>
      </c>
      <c r="AU456" s="89" t="str">
        <f t="shared" ref="AU456:AU519" si="191">IF(ISBLANK(B456)=TRUE,"",B456)</f>
        <v/>
      </c>
      <c r="AV456" s="88" t="str">
        <f t="shared" ref="AV456:AV519" si="192">IF(COUNTBLANK(AU456)=1,"No",IF(AT456=AU456,"No","Yes"))</f>
        <v>No</v>
      </c>
    </row>
    <row r="457" spans="1:48" s="90" customFormat="1" ht="15" customHeight="1" x14ac:dyDescent="0.25">
      <c r="A457" s="178"/>
      <c r="B457" s="179"/>
      <c r="C457" s="180"/>
      <c r="D457" s="181"/>
      <c r="E457" s="181" t="str">
        <f t="shared" si="169"/>
        <v/>
      </c>
      <c r="F457" s="182" t="str">
        <f>IF(ISBLANK(D457)=TRUE,"",IF($B457="Days",VLOOKUP(D457,$F$1:$G$1,2,FALSE),((E457-D457)*24)-#REF!))</f>
        <v/>
      </c>
      <c r="G457" s="181"/>
      <c r="H457" s="181" t="str">
        <f t="shared" si="170"/>
        <v/>
      </c>
      <c r="I457" s="182" t="str">
        <f>IF(ISBLANK(G457)=TRUE,"",IF($B457="Days",VLOOKUP(G457,$F$1:$G$1,2,FALSE),((H457-G457)*24)-#REF!))</f>
        <v/>
      </c>
      <c r="J457" s="181"/>
      <c r="K457" s="181" t="str">
        <f t="shared" si="171"/>
        <v/>
      </c>
      <c r="L457" s="182" t="str">
        <f>IF(ISBLANK(J457)=TRUE,"",IF($B457="Days",VLOOKUP(J457,$F$1:$G$1,2,FALSE),((K457-J457)*24)-#REF!))</f>
        <v/>
      </c>
      <c r="M457" s="181"/>
      <c r="N457" s="181" t="str">
        <f t="shared" si="172"/>
        <v/>
      </c>
      <c r="O457" s="182" t="str">
        <f>IF(ISBLANK(M457)=TRUE,"",IF($B457="Days",VLOOKUP(M457,$F$1:$G$1,2,FALSE),((N457-M457)*24)-#REF!))</f>
        <v/>
      </c>
      <c r="P457" s="181"/>
      <c r="Q457" s="181" t="str">
        <f t="shared" si="173"/>
        <v/>
      </c>
      <c r="R457" s="182" t="str">
        <f>IF(ISBLANK(P457)=TRUE,"",IF($B457="Days",VLOOKUP(P457,$F$1:$G$1,2,FALSE),((Q457-P457)*24)-#REF!))</f>
        <v/>
      </c>
      <c r="S457" s="181"/>
      <c r="T457" s="181" t="str">
        <f t="shared" si="174"/>
        <v/>
      </c>
      <c r="U457" s="182" t="str">
        <f>IF(ISBLANK(S457)=TRUE,"",IF($B457="Days",VLOOKUP(S457,$F$1:$G$1,2,FALSE),((T457-S457)*24)-#REF!))</f>
        <v/>
      </c>
      <c r="V457" s="181"/>
      <c r="W457" s="181" t="str">
        <f t="shared" si="175"/>
        <v/>
      </c>
      <c r="X457" s="182" t="str">
        <f>IF(ISBLANK(V457)=TRUE,"",IF($B457="Days",VLOOKUP(V457,$F$1:$G$1,2,FALSE),((W457-V457)*24)-#REF!))</f>
        <v/>
      </c>
      <c r="Y457" s="56" t="str">
        <f>IFERROR(VLOOKUP(A457,#REF!,5,FALSE),"")</f>
        <v/>
      </c>
      <c r="Z457" s="56" t="str">
        <f t="shared" si="177"/>
        <v/>
      </c>
      <c r="AA457" s="56" t="str">
        <f t="shared" si="178"/>
        <v/>
      </c>
      <c r="AB457" s="57" t="str">
        <f t="shared" si="179"/>
        <v/>
      </c>
      <c r="AC457" s="57" t="str">
        <f t="shared" si="180"/>
        <v/>
      </c>
      <c r="AD457" s="86" t="str">
        <f t="shared" si="181"/>
        <v/>
      </c>
      <c r="AE457" s="86" t="str">
        <f t="shared" si="182"/>
        <v/>
      </c>
      <c r="AF457" s="86" t="str">
        <f t="shared" si="183"/>
        <v/>
      </c>
      <c r="AG457" s="86" t="str">
        <f t="shared" si="184"/>
        <v/>
      </c>
      <c r="AH457" s="86" t="str">
        <f t="shared" si="185"/>
        <v/>
      </c>
      <c r="AI457" s="86" t="str">
        <f t="shared" si="186"/>
        <v/>
      </c>
      <c r="AJ457" s="86" t="str">
        <f t="shared" si="187"/>
        <v/>
      </c>
      <c r="AK457" s="87">
        <f t="shared" si="188"/>
        <v>0</v>
      </c>
      <c r="AL457" s="88" t="b">
        <f t="shared" si="176"/>
        <v>0</v>
      </c>
      <c r="AM457" s="88" t="b">
        <f t="shared" si="176"/>
        <v>0</v>
      </c>
      <c r="AN457" s="88" t="b">
        <f t="shared" si="176"/>
        <v>0</v>
      </c>
      <c r="AO457" s="88" t="b">
        <f t="shared" si="176"/>
        <v>0</v>
      </c>
      <c r="AP457" s="88" t="b">
        <f t="shared" si="176"/>
        <v>0</v>
      </c>
      <c r="AQ457" s="88" t="b">
        <f t="shared" si="176"/>
        <v>0</v>
      </c>
      <c r="AR457" s="88" t="b">
        <f t="shared" si="176"/>
        <v>0</v>
      </c>
      <c r="AS457" s="62">
        <f t="shared" si="189"/>
        <v>0</v>
      </c>
      <c r="AT457" s="88" t="str">
        <f t="shared" si="190"/>
        <v>Days</v>
      </c>
      <c r="AU457" s="89" t="str">
        <f t="shared" si="191"/>
        <v/>
      </c>
      <c r="AV457" s="88" t="str">
        <f t="shared" si="192"/>
        <v>No</v>
      </c>
    </row>
    <row r="458" spans="1:48" s="90" customFormat="1" ht="15" customHeight="1" x14ac:dyDescent="0.25">
      <c r="A458" s="178"/>
      <c r="B458" s="179"/>
      <c r="C458" s="180"/>
      <c r="D458" s="181"/>
      <c r="E458" s="181" t="str">
        <f t="shared" si="169"/>
        <v/>
      </c>
      <c r="F458" s="182" t="str">
        <f>IF(ISBLANK(D458)=TRUE,"",IF($B458="Days",VLOOKUP(D458,$F$1:$G$1,2,FALSE),((E458-D458)*24)-#REF!))</f>
        <v/>
      </c>
      <c r="G458" s="181"/>
      <c r="H458" s="181" t="str">
        <f t="shared" si="170"/>
        <v/>
      </c>
      <c r="I458" s="182" t="str">
        <f>IF(ISBLANK(G458)=TRUE,"",IF($B458="Days",VLOOKUP(G458,$F$1:$G$1,2,FALSE),((H458-G458)*24)-#REF!))</f>
        <v/>
      </c>
      <c r="J458" s="181"/>
      <c r="K458" s="181" t="str">
        <f t="shared" si="171"/>
        <v/>
      </c>
      <c r="L458" s="182" t="str">
        <f>IF(ISBLANK(J458)=TRUE,"",IF($B458="Days",VLOOKUP(J458,$F$1:$G$1,2,FALSE),((K458-J458)*24)-#REF!))</f>
        <v/>
      </c>
      <c r="M458" s="181"/>
      <c r="N458" s="181" t="str">
        <f t="shared" si="172"/>
        <v/>
      </c>
      <c r="O458" s="182" t="str">
        <f>IF(ISBLANK(M458)=TRUE,"",IF($B458="Days",VLOOKUP(M458,$F$1:$G$1,2,FALSE),((N458-M458)*24)-#REF!))</f>
        <v/>
      </c>
      <c r="P458" s="181"/>
      <c r="Q458" s="181" t="str">
        <f t="shared" si="173"/>
        <v/>
      </c>
      <c r="R458" s="182" t="str">
        <f>IF(ISBLANK(P458)=TRUE,"",IF($B458="Days",VLOOKUP(P458,$F$1:$G$1,2,FALSE),((Q458-P458)*24)-#REF!))</f>
        <v/>
      </c>
      <c r="S458" s="181"/>
      <c r="T458" s="181" t="str">
        <f t="shared" si="174"/>
        <v/>
      </c>
      <c r="U458" s="182" t="str">
        <f>IF(ISBLANK(S458)=TRUE,"",IF($B458="Days",VLOOKUP(S458,$F$1:$G$1,2,FALSE),((T458-S458)*24)-#REF!))</f>
        <v/>
      </c>
      <c r="V458" s="181"/>
      <c r="W458" s="181" t="str">
        <f t="shared" si="175"/>
        <v/>
      </c>
      <c r="X458" s="182" t="str">
        <f>IF(ISBLANK(V458)=TRUE,"",IF($B458="Days",VLOOKUP(V458,$F$1:$G$1,2,FALSE),((W458-V458)*24)-#REF!))</f>
        <v/>
      </c>
      <c r="Y458" s="56" t="str">
        <f>IFERROR(VLOOKUP(A458,#REF!,5,FALSE),"")</f>
        <v/>
      </c>
      <c r="Z458" s="56" t="str">
        <f t="shared" si="177"/>
        <v/>
      </c>
      <c r="AA458" s="56" t="str">
        <f t="shared" si="178"/>
        <v/>
      </c>
      <c r="AB458" s="57" t="str">
        <f t="shared" si="179"/>
        <v/>
      </c>
      <c r="AC458" s="57" t="str">
        <f t="shared" si="180"/>
        <v/>
      </c>
      <c r="AD458" s="86" t="str">
        <f t="shared" si="181"/>
        <v/>
      </c>
      <c r="AE458" s="86" t="str">
        <f t="shared" si="182"/>
        <v/>
      </c>
      <c r="AF458" s="86" t="str">
        <f t="shared" si="183"/>
        <v/>
      </c>
      <c r="AG458" s="86" t="str">
        <f t="shared" si="184"/>
        <v/>
      </c>
      <c r="AH458" s="86" t="str">
        <f t="shared" si="185"/>
        <v/>
      </c>
      <c r="AI458" s="86" t="str">
        <f t="shared" si="186"/>
        <v/>
      </c>
      <c r="AJ458" s="86" t="str">
        <f t="shared" si="187"/>
        <v/>
      </c>
      <c r="AK458" s="87">
        <f t="shared" si="188"/>
        <v>0</v>
      </c>
      <c r="AL458" s="88" t="b">
        <f t="shared" si="176"/>
        <v>0</v>
      </c>
      <c r="AM458" s="88" t="b">
        <f t="shared" si="176"/>
        <v>0</v>
      </c>
      <c r="AN458" s="88" t="b">
        <f t="shared" si="176"/>
        <v>0</v>
      </c>
      <c r="AO458" s="88" t="b">
        <f t="shared" si="176"/>
        <v>0</v>
      </c>
      <c r="AP458" s="88" t="b">
        <f t="shared" si="176"/>
        <v>0</v>
      </c>
      <c r="AQ458" s="88" t="b">
        <f t="shared" si="176"/>
        <v>0</v>
      </c>
      <c r="AR458" s="88" t="b">
        <f t="shared" si="176"/>
        <v>0</v>
      </c>
      <c r="AS458" s="62">
        <f t="shared" si="189"/>
        <v>0</v>
      </c>
      <c r="AT458" s="88" t="str">
        <f t="shared" si="190"/>
        <v>Days</v>
      </c>
      <c r="AU458" s="89" t="str">
        <f t="shared" si="191"/>
        <v/>
      </c>
      <c r="AV458" s="88" t="str">
        <f t="shared" si="192"/>
        <v>No</v>
      </c>
    </row>
    <row r="459" spans="1:48" s="90" customFormat="1" ht="15" customHeight="1" x14ac:dyDescent="0.25">
      <c r="A459" s="178"/>
      <c r="B459" s="179"/>
      <c r="C459" s="180"/>
      <c r="D459" s="181"/>
      <c r="E459" s="181" t="str">
        <f t="shared" si="169"/>
        <v/>
      </c>
      <c r="F459" s="182" t="str">
        <f>IF(ISBLANK(D459)=TRUE,"",IF($B459="Days",VLOOKUP(D459,$F$1:$G$1,2,FALSE),((E459-D459)*24)-#REF!))</f>
        <v/>
      </c>
      <c r="G459" s="181"/>
      <c r="H459" s="181" t="str">
        <f t="shared" si="170"/>
        <v/>
      </c>
      <c r="I459" s="182" t="str">
        <f>IF(ISBLANK(G459)=TRUE,"",IF($B459="Days",VLOOKUP(G459,$F$1:$G$1,2,FALSE),((H459-G459)*24)-#REF!))</f>
        <v/>
      </c>
      <c r="J459" s="181"/>
      <c r="K459" s="181" t="str">
        <f t="shared" si="171"/>
        <v/>
      </c>
      <c r="L459" s="182" t="str">
        <f>IF(ISBLANK(J459)=TRUE,"",IF($B459="Days",VLOOKUP(J459,$F$1:$G$1,2,FALSE),((K459-J459)*24)-#REF!))</f>
        <v/>
      </c>
      <c r="M459" s="181"/>
      <c r="N459" s="181" t="str">
        <f t="shared" si="172"/>
        <v/>
      </c>
      <c r="O459" s="182" t="str">
        <f>IF(ISBLANK(M459)=TRUE,"",IF($B459="Days",VLOOKUP(M459,$F$1:$G$1,2,FALSE),((N459-M459)*24)-#REF!))</f>
        <v/>
      </c>
      <c r="P459" s="181"/>
      <c r="Q459" s="181" t="str">
        <f t="shared" si="173"/>
        <v/>
      </c>
      <c r="R459" s="182" t="str">
        <f>IF(ISBLANK(P459)=TRUE,"",IF($B459="Days",VLOOKUP(P459,$F$1:$G$1,2,FALSE),((Q459-P459)*24)-#REF!))</f>
        <v/>
      </c>
      <c r="S459" s="181"/>
      <c r="T459" s="181" t="str">
        <f t="shared" si="174"/>
        <v/>
      </c>
      <c r="U459" s="182" t="str">
        <f>IF(ISBLANK(S459)=TRUE,"",IF($B459="Days",VLOOKUP(S459,$F$1:$G$1,2,FALSE),((T459-S459)*24)-#REF!))</f>
        <v/>
      </c>
      <c r="V459" s="181"/>
      <c r="W459" s="181" t="str">
        <f t="shared" si="175"/>
        <v/>
      </c>
      <c r="X459" s="182" t="str">
        <f>IF(ISBLANK(V459)=TRUE,"",IF($B459="Days",VLOOKUP(V459,$F$1:$G$1,2,FALSE),((W459-V459)*24)-#REF!))</f>
        <v/>
      </c>
      <c r="Y459" s="56" t="str">
        <f>IFERROR(VLOOKUP(A459,#REF!,5,FALSE),"")</f>
        <v/>
      </c>
      <c r="Z459" s="56" t="str">
        <f t="shared" si="177"/>
        <v/>
      </c>
      <c r="AA459" s="56" t="str">
        <f t="shared" si="178"/>
        <v/>
      </c>
      <c r="AB459" s="57" t="str">
        <f t="shared" si="179"/>
        <v/>
      </c>
      <c r="AC459" s="57" t="str">
        <f t="shared" si="180"/>
        <v/>
      </c>
      <c r="AD459" s="86" t="str">
        <f t="shared" si="181"/>
        <v/>
      </c>
      <c r="AE459" s="86" t="str">
        <f t="shared" si="182"/>
        <v/>
      </c>
      <c r="AF459" s="86" t="str">
        <f t="shared" si="183"/>
        <v/>
      </c>
      <c r="AG459" s="86" t="str">
        <f t="shared" si="184"/>
        <v/>
      </c>
      <c r="AH459" s="86" t="str">
        <f t="shared" si="185"/>
        <v/>
      </c>
      <c r="AI459" s="86" t="str">
        <f t="shared" si="186"/>
        <v/>
      </c>
      <c r="AJ459" s="86" t="str">
        <f t="shared" si="187"/>
        <v/>
      </c>
      <c r="AK459" s="87">
        <f t="shared" si="188"/>
        <v>0</v>
      </c>
      <c r="AL459" s="88" t="b">
        <f t="shared" si="176"/>
        <v>0</v>
      </c>
      <c r="AM459" s="88" t="b">
        <f t="shared" si="176"/>
        <v>0</v>
      </c>
      <c r="AN459" s="88" t="b">
        <f t="shared" si="176"/>
        <v>0</v>
      </c>
      <c r="AO459" s="88" t="b">
        <f t="shared" si="176"/>
        <v>0</v>
      </c>
      <c r="AP459" s="88" t="b">
        <f t="shared" si="176"/>
        <v>0</v>
      </c>
      <c r="AQ459" s="88" t="b">
        <f t="shared" si="176"/>
        <v>0</v>
      </c>
      <c r="AR459" s="88" t="b">
        <f t="shared" si="176"/>
        <v>0</v>
      </c>
      <c r="AS459" s="62">
        <f t="shared" si="189"/>
        <v>0</v>
      </c>
      <c r="AT459" s="88" t="str">
        <f t="shared" si="190"/>
        <v>Days</v>
      </c>
      <c r="AU459" s="89" t="str">
        <f t="shared" si="191"/>
        <v/>
      </c>
      <c r="AV459" s="88" t="str">
        <f t="shared" si="192"/>
        <v>No</v>
      </c>
    </row>
    <row r="460" spans="1:48" s="90" customFormat="1" ht="15" customHeight="1" x14ac:dyDescent="0.25">
      <c r="A460" s="178"/>
      <c r="B460" s="179"/>
      <c r="C460" s="180"/>
      <c r="D460" s="181"/>
      <c r="E460" s="181" t="str">
        <f t="shared" si="169"/>
        <v/>
      </c>
      <c r="F460" s="182" t="str">
        <f>IF(ISBLANK(D460)=TRUE,"",IF($B460="Days",VLOOKUP(D460,$F$1:$G$1,2,FALSE),((E460-D460)*24)-#REF!))</f>
        <v/>
      </c>
      <c r="G460" s="181"/>
      <c r="H460" s="181" t="str">
        <f t="shared" si="170"/>
        <v/>
      </c>
      <c r="I460" s="182" t="str">
        <f>IF(ISBLANK(G460)=TRUE,"",IF($B460="Days",VLOOKUP(G460,$F$1:$G$1,2,FALSE),((H460-G460)*24)-#REF!))</f>
        <v/>
      </c>
      <c r="J460" s="181"/>
      <c r="K460" s="181" t="str">
        <f t="shared" si="171"/>
        <v/>
      </c>
      <c r="L460" s="182" t="str">
        <f>IF(ISBLANK(J460)=TRUE,"",IF($B460="Days",VLOOKUP(J460,$F$1:$G$1,2,FALSE),((K460-J460)*24)-#REF!))</f>
        <v/>
      </c>
      <c r="M460" s="181"/>
      <c r="N460" s="181" t="str">
        <f t="shared" si="172"/>
        <v/>
      </c>
      <c r="O460" s="182" t="str">
        <f>IF(ISBLANK(M460)=TRUE,"",IF($B460="Days",VLOOKUP(M460,$F$1:$G$1,2,FALSE),((N460-M460)*24)-#REF!))</f>
        <v/>
      </c>
      <c r="P460" s="181"/>
      <c r="Q460" s="181" t="str">
        <f t="shared" si="173"/>
        <v/>
      </c>
      <c r="R460" s="182" t="str">
        <f>IF(ISBLANK(P460)=TRUE,"",IF($B460="Days",VLOOKUP(P460,$F$1:$G$1,2,FALSE),((Q460-P460)*24)-#REF!))</f>
        <v/>
      </c>
      <c r="S460" s="181"/>
      <c r="T460" s="181" t="str">
        <f t="shared" si="174"/>
        <v/>
      </c>
      <c r="U460" s="182" t="str">
        <f>IF(ISBLANK(S460)=TRUE,"",IF($B460="Days",VLOOKUP(S460,$F$1:$G$1,2,FALSE),((T460-S460)*24)-#REF!))</f>
        <v/>
      </c>
      <c r="V460" s="181"/>
      <c r="W460" s="181" t="str">
        <f t="shared" si="175"/>
        <v/>
      </c>
      <c r="X460" s="182" t="str">
        <f>IF(ISBLANK(V460)=TRUE,"",IF($B460="Days",VLOOKUP(V460,$F$1:$G$1,2,FALSE),((W460-V460)*24)-#REF!))</f>
        <v/>
      </c>
      <c r="Y460" s="56" t="str">
        <f>IFERROR(VLOOKUP(A460,#REF!,5,FALSE),"")</f>
        <v/>
      </c>
      <c r="Z460" s="56" t="str">
        <f t="shared" si="177"/>
        <v/>
      </c>
      <c r="AA460" s="56" t="str">
        <f t="shared" si="178"/>
        <v/>
      </c>
      <c r="AB460" s="57" t="str">
        <f t="shared" si="179"/>
        <v/>
      </c>
      <c r="AC460" s="57" t="str">
        <f t="shared" si="180"/>
        <v/>
      </c>
      <c r="AD460" s="86" t="str">
        <f t="shared" si="181"/>
        <v/>
      </c>
      <c r="AE460" s="86" t="str">
        <f t="shared" si="182"/>
        <v/>
      </c>
      <c r="AF460" s="86" t="str">
        <f t="shared" si="183"/>
        <v/>
      </c>
      <c r="AG460" s="86" t="str">
        <f t="shared" si="184"/>
        <v/>
      </c>
      <c r="AH460" s="86" t="str">
        <f t="shared" si="185"/>
        <v/>
      </c>
      <c r="AI460" s="86" t="str">
        <f t="shared" si="186"/>
        <v/>
      </c>
      <c r="AJ460" s="86" t="str">
        <f t="shared" si="187"/>
        <v/>
      </c>
      <c r="AK460" s="87">
        <f t="shared" si="188"/>
        <v>0</v>
      </c>
      <c r="AL460" s="88" t="b">
        <f t="shared" si="176"/>
        <v>0</v>
      </c>
      <c r="AM460" s="88" t="b">
        <f t="shared" si="176"/>
        <v>0</v>
      </c>
      <c r="AN460" s="88" t="b">
        <f t="shared" si="176"/>
        <v>0</v>
      </c>
      <c r="AO460" s="88" t="b">
        <f t="shared" si="176"/>
        <v>0</v>
      </c>
      <c r="AP460" s="88" t="b">
        <f t="shared" si="176"/>
        <v>0</v>
      </c>
      <c r="AQ460" s="88" t="b">
        <f t="shared" si="176"/>
        <v>0</v>
      </c>
      <c r="AR460" s="88" t="b">
        <f t="shared" si="176"/>
        <v>0</v>
      </c>
      <c r="AS460" s="62">
        <f t="shared" si="189"/>
        <v>0</v>
      </c>
      <c r="AT460" s="88" t="str">
        <f t="shared" si="190"/>
        <v>Days</v>
      </c>
      <c r="AU460" s="89" t="str">
        <f t="shared" si="191"/>
        <v/>
      </c>
      <c r="AV460" s="88" t="str">
        <f t="shared" si="192"/>
        <v>No</v>
      </c>
    </row>
    <row r="461" spans="1:48" s="90" customFormat="1" ht="15" customHeight="1" x14ac:dyDescent="0.25">
      <c r="A461" s="178"/>
      <c r="B461" s="179"/>
      <c r="C461" s="180"/>
      <c r="D461" s="181"/>
      <c r="E461" s="181" t="str">
        <f t="shared" si="169"/>
        <v/>
      </c>
      <c r="F461" s="182" t="str">
        <f>IF(ISBLANK(D461)=TRUE,"",IF($B461="Days",VLOOKUP(D461,$F$1:$G$1,2,FALSE),((E461-D461)*24)-#REF!))</f>
        <v/>
      </c>
      <c r="G461" s="181"/>
      <c r="H461" s="181" t="str">
        <f t="shared" si="170"/>
        <v/>
      </c>
      <c r="I461" s="182" t="str">
        <f>IF(ISBLANK(G461)=TRUE,"",IF($B461="Days",VLOOKUP(G461,$F$1:$G$1,2,FALSE),((H461-G461)*24)-#REF!))</f>
        <v/>
      </c>
      <c r="J461" s="181"/>
      <c r="K461" s="181" t="str">
        <f t="shared" si="171"/>
        <v/>
      </c>
      <c r="L461" s="182" t="str">
        <f>IF(ISBLANK(J461)=TRUE,"",IF($B461="Days",VLOOKUP(J461,$F$1:$G$1,2,FALSE),((K461-J461)*24)-#REF!))</f>
        <v/>
      </c>
      <c r="M461" s="181"/>
      <c r="N461" s="181" t="str">
        <f t="shared" si="172"/>
        <v/>
      </c>
      <c r="O461" s="182" t="str">
        <f>IF(ISBLANK(M461)=TRUE,"",IF($B461="Days",VLOOKUP(M461,$F$1:$G$1,2,FALSE),((N461-M461)*24)-#REF!))</f>
        <v/>
      </c>
      <c r="P461" s="181"/>
      <c r="Q461" s="181" t="str">
        <f t="shared" si="173"/>
        <v/>
      </c>
      <c r="R461" s="182" t="str">
        <f>IF(ISBLANK(P461)=TRUE,"",IF($B461="Days",VLOOKUP(P461,$F$1:$G$1,2,FALSE),((Q461-P461)*24)-#REF!))</f>
        <v/>
      </c>
      <c r="S461" s="181"/>
      <c r="T461" s="181" t="str">
        <f t="shared" si="174"/>
        <v/>
      </c>
      <c r="U461" s="182" t="str">
        <f>IF(ISBLANK(S461)=TRUE,"",IF($B461="Days",VLOOKUP(S461,$F$1:$G$1,2,FALSE),((T461-S461)*24)-#REF!))</f>
        <v/>
      </c>
      <c r="V461" s="181"/>
      <c r="W461" s="181" t="str">
        <f t="shared" si="175"/>
        <v/>
      </c>
      <c r="X461" s="182" t="str">
        <f>IF(ISBLANK(V461)=TRUE,"",IF($B461="Days",VLOOKUP(V461,$F$1:$G$1,2,FALSE),((W461-V461)*24)-#REF!))</f>
        <v/>
      </c>
      <c r="Y461" s="56" t="str">
        <f>IFERROR(VLOOKUP(A461,#REF!,5,FALSE),"")</f>
        <v/>
      </c>
      <c r="Z461" s="56" t="str">
        <f t="shared" si="177"/>
        <v/>
      </c>
      <c r="AA461" s="56" t="str">
        <f t="shared" si="178"/>
        <v/>
      </c>
      <c r="AB461" s="57" t="str">
        <f t="shared" si="179"/>
        <v/>
      </c>
      <c r="AC461" s="57" t="str">
        <f t="shared" si="180"/>
        <v/>
      </c>
      <c r="AD461" s="86" t="str">
        <f t="shared" si="181"/>
        <v/>
      </c>
      <c r="AE461" s="86" t="str">
        <f t="shared" si="182"/>
        <v/>
      </c>
      <c r="AF461" s="86" t="str">
        <f t="shared" si="183"/>
        <v/>
      </c>
      <c r="AG461" s="86" t="str">
        <f t="shared" si="184"/>
        <v/>
      </c>
      <c r="AH461" s="86" t="str">
        <f t="shared" si="185"/>
        <v/>
      </c>
      <c r="AI461" s="86" t="str">
        <f t="shared" si="186"/>
        <v/>
      </c>
      <c r="AJ461" s="86" t="str">
        <f t="shared" si="187"/>
        <v/>
      </c>
      <c r="AK461" s="87">
        <f t="shared" si="188"/>
        <v>0</v>
      </c>
      <c r="AL461" s="88" t="b">
        <f t="shared" si="176"/>
        <v>0</v>
      </c>
      <c r="AM461" s="88" t="b">
        <f t="shared" si="176"/>
        <v>0</v>
      </c>
      <c r="AN461" s="88" t="b">
        <f t="shared" si="176"/>
        <v>0</v>
      </c>
      <c r="AO461" s="88" t="b">
        <f t="shared" si="176"/>
        <v>0</v>
      </c>
      <c r="AP461" s="88" t="b">
        <f t="shared" si="176"/>
        <v>0</v>
      </c>
      <c r="AQ461" s="88" t="b">
        <f t="shared" si="176"/>
        <v>0</v>
      </c>
      <c r="AR461" s="88" t="b">
        <f t="shared" si="176"/>
        <v>0</v>
      </c>
      <c r="AS461" s="62">
        <f t="shared" si="189"/>
        <v>0</v>
      </c>
      <c r="AT461" s="88" t="str">
        <f t="shared" si="190"/>
        <v>Days</v>
      </c>
      <c r="AU461" s="89" t="str">
        <f t="shared" si="191"/>
        <v/>
      </c>
      <c r="AV461" s="88" t="str">
        <f t="shared" si="192"/>
        <v>No</v>
      </c>
    </row>
    <row r="462" spans="1:48" s="90" customFormat="1" ht="15" customHeight="1" x14ac:dyDescent="0.25">
      <c r="A462" s="178"/>
      <c r="B462" s="179"/>
      <c r="C462" s="180"/>
      <c r="D462" s="181"/>
      <c r="E462" s="181" t="str">
        <f t="shared" si="169"/>
        <v/>
      </c>
      <c r="F462" s="182" t="str">
        <f>IF(ISBLANK(D462)=TRUE,"",IF($B462="Days",VLOOKUP(D462,$F$1:$G$1,2,FALSE),((E462-D462)*24)-#REF!))</f>
        <v/>
      </c>
      <c r="G462" s="181"/>
      <c r="H462" s="181" t="str">
        <f t="shared" si="170"/>
        <v/>
      </c>
      <c r="I462" s="182" t="str">
        <f>IF(ISBLANK(G462)=TRUE,"",IF($B462="Days",VLOOKUP(G462,$F$1:$G$1,2,FALSE),((H462-G462)*24)-#REF!))</f>
        <v/>
      </c>
      <c r="J462" s="181"/>
      <c r="K462" s="181" t="str">
        <f t="shared" si="171"/>
        <v/>
      </c>
      <c r="L462" s="182" t="str">
        <f>IF(ISBLANK(J462)=TRUE,"",IF($B462="Days",VLOOKUP(J462,$F$1:$G$1,2,FALSE),((K462-J462)*24)-#REF!))</f>
        <v/>
      </c>
      <c r="M462" s="181"/>
      <c r="N462" s="181" t="str">
        <f t="shared" si="172"/>
        <v/>
      </c>
      <c r="O462" s="182" t="str">
        <f>IF(ISBLANK(M462)=TRUE,"",IF($B462="Days",VLOOKUP(M462,$F$1:$G$1,2,FALSE),((N462-M462)*24)-#REF!))</f>
        <v/>
      </c>
      <c r="P462" s="181"/>
      <c r="Q462" s="181" t="str">
        <f t="shared" si="173"/>
        <v/>
      </c>
      <c r="R462" s="182" t="str">
        <f>IF(ISBLANK(P462)=TRUE,"",IF($B462="Days",VLOOKUP(P462,$F$1:$G$1,2,FALSE),((Q462-P462)*24)-#REF!))</f>
        <v/>
      </c>
      <c r="S462" s="181"/>
      <c r="T462" s="181" t="str">
        <f t="shared" si="174"/>
        <v/>
      </c>
      <c r="U462" s="182" t="str">
        <f>IF(ISBLANK(S462)=TRUE,"",IF($B462="Days",VLOOKUP(S462,$F$1:$G$1,2,FALSE),((T462-S462)*24)-#REF!))</f>
        <v/>
      </c>
      <c r="V462" s="181"/>
      <c r="W462" s="181" t="str">
        <f t="shared" si="175"/>
        <v/>
      </c>
      <c r="X462" s="182" t="str">
        <f>IF(ISBLANK(V462)=TRUE,"",IF($B462="Days",VLOOKUP(V462,$F$1:$G$1,2,FALSE),((W462-V462)*24)-#REF!))</f>
        <v/>
      </c>
      <c r="Y462" s="56" t="str">
        <f>IFERROR(VLOOKUP(A462,#REF!,5,FALSE),"")</f>
        <v/>
      </c>
      <c r="Z462" s="56" t="str">
        <f t="shared" si="177"/>
        <v/>
      </c>
      <c r="AA462" s="56" t="str">
        <f t="shared" si="178"/>
        <v/>
      </c>
      <c r="AB462" s="57" t="str">
        <f t="shared" si="179"/>
        <v/>
      </c>
      <c r="AC462" s="57" t="str">
        <f t="shared" si="180"/>
        <v/>
      </c>
      <c r="AD462" s="86" t="str">
        <f t="shared" si="181"/>
        <v/>
      </c>
      <c r="AE462" s="86" t="str">
        <f t="shared" si="182"/>
        <v/>
      </c>
      <c r="AF462" s="86" t="str">
        <f t="shared" si="183"/>
        <v/>
      </c>
      <c r="AG462" s="86" t="str">
        <f t="shared" si="184"/>
        <v/>
      </c>
      <c r="AH462" s="86" t="str">
        <f t="shared" si="185"/>
        <v/>
      </c>
      <c r="AI462" s="86" t="str">
        <f t="shared" si="186"/>
        <v/>
      </c>
      <c r="AJ462" s="86" t="str">
        <f t="shared" si="187"/>
        <v/>
      </c>
      <c r="AK462" s="87">
        <f t="shared" si="188"/>
        <v>0</v>
      </c>
      <c r="AL462" s="88" t="b">
        <f t="shared" si="176"/>
        <v>0</v>
      </c>
      <c r="AM462" s="88" t="b">
        <f t="shared" si="176"/>
        <v>0</v>
      </c>
      <c r="AN462" s="88" t="b">
        <f t="shared" si="176"/>
        <v>0</v>
      </c>
      <c r="AO462" s="88" t="b">
        <f t="shared" si="176"/>
        <v>0</v>
      </c>
      <c r="AP462" s="88" t="b">
        <f t="shared" si="176"/>
        <v>0</v>
      </c>
      <c r="AQ462" s="88" t="b">
        <f t="shared" si="176"/>
        <v>0</v>
      </c>
      <c r="AR462" s="88" t="b">
        <f t="shared" si="176"/>
        <v>0</v>
      </c>
      <c r="AS462" s="62">
        <f t="shared" si="189"/>
        <v>0</v>
      </c>
      <c r="AT462" s="88" t="str">
        <f t="shared" si="190"/>
        <v>Days</v>
      </c>
      <c r="AU462" s="89" t="str">
        <f t="shared" si="191"/>
        <v/>
      </c>
      <c r="AV462" s="88" t="str">
        <f t="shared" si="192"/>
        <v>No</v>
      </c>
    </row>
    <row r="463" spans="1:48" s="90" customFormat="1" ht="15" customHeight="1" x14ac:dyDescent="0.25">
      <c r="A463" s="178"/>
      <c r="B463" s="179"/>
      <c r="C463" s="180"/>
      <c r="D463" s="181"/>
      <c r="E463" s="181" t="str">
        <f t="shared" si="169"/>
        <v/>
      </c>
      <c r="F463" s="182" t="str">
        <f>IF(ISBLANK(D463)=TRUE,"",IF($B463="Days",VLOOKUP(D463,$F$1:$G$1,2,FALSE),((E463-D463)*24)-#REF!))</f>
        <v/>
      </c>
      <c r="G463" s="181"/>
      <c r="H463" s="181" t="str">
        <f t="shared" si="170"/>
        <v/>
      </c>
      <c r="I463" s="182" t="str">
        <f>IF(ISBLANK(G463)=TRUE,"",IF($B463="Days",VLOOKUP(G463,$F$1:$G$1,2,FALSE),((H463-G463)*24)-#REF!))</f>
        <v/>
      </c>
      <c r="J463" s="181"/>
      <c r="K463" s="181" t="str">
        <f t="shared" si="171"/>
        <v/>
      </c>
      <c r="L463" s="182" t="str">
        <f>IF(ISBLANK(J463)=TRUE,"",IF($B463="Days",VLOOKUP(J463,$F$1:$G$1,2,FALSE),((K463-J463)*24)-#REF!))</f>
        <v/>
      </c>
      <c r="M463" s="181"/>
      <c r="N463" s="181" t="str">
        <f t="shared" si="172"/>
        <v/>
      </c>
      <c r="O463" s="182" t="str">
        <f>IF(ISBLANK(M463)=TRUE,"",IF($B463="Days",VLOOKUP(M463,$F$1:$G$1,2,FALSE),((N463-M463)*24)-#REF!))</f>
        <v/>
      </c>
      <c r="P463" s="181"/>
      <c r="Q463" s="181" t="str">
        <f t="shared" si="173"/>
        <v/>
      </c>
      <c r="R463" s="182" t="str">
        <f>IF(ISBLANK(P463)=TRUE,"",IF($B463="Days",VLOOKUP(P463,$F$1:$G$1,2,FALSE),((Q463-P463)*24)-#REF!))</f>
        <v/>
      </c>
      <c r="S463" s="181"/>
      <c r="T463" s="181" t="str">
        <f t="shared" si="174"/>
        <v/>
      </c>
      <c r="U463" s="182" t="str">
        <f>IF(ISBLANK(S463)=TRUE,"",IF($B463="Days",VLOOKUP(S463,$F$1:$G$1,2,FALSE),((T463-S463)*24)-#REF!))</f>
        <v/>
      </c>
      <c r="V463" s="181"/>
      <c r="W463" s="181" t="str">
        <f t="shared" si="175"/>
        <v/>
      </c>
      <c r="X463" s="182" t="str">
        <f>IF(ISBLANK(V463)=TRUE,"",IF($B463="Days",VLOOKUP(V463,$F$1:$G$1,2,FALSE),((W463-V463)*24)-#REF!))</f>
        <v/>
      </c>
      <c r="Y463" s="56" t="str">
        <f>IFERROR(VLOOKUP(A463,#REF!,5,FALSE),"")</f>
        <v/>
      </c>
      <c r="Z463" s="56" t="str">
        <f t="shared" si="177"/>
        <v/>
      </c>
      <c r="AA463" s="56" t="str">
        <f t="shared" si="178"/>
        <v/>
      </c>
      <c r="AB463" s="57" t="str">
        <f t="shared" si="179"/>
        <v/>
      </c>
      <c r="AC463" s="57" t="str">
        <f t="shared" si="180"/>
        <v/>
      </c>
      <c r="AD463" s="86" t="str">
        <f t="shared" si="181"/>
        <v/>
      </c>
      <c r="AE463" s="86" t="str">
        <f t="shared" si="182"/>
        <v/>
      </c>
      <c r="AF463" s="86" t="str">
        <f t="shared" si="183"/>
        <v/>
      </c>
      <c r="AG463" s="86" t="str">
        <f t="shared" si="184"/>
        <v/>
      </c>
      <c r="AH463" s="86" t="str">
        <f t="shared" si="185"/>
        <v/>
      </c>
      <c r="AI463" s="86" t="str">
        <f t="shared" si="186"/>
        <v/>
      </c>
      <c r="AJ463" s="86" t="str">
        <f t="shared" si="187"/>
        <v/>
      </c>
      <c r="AK463" s="87">
        <f t="shared" si="188"/>
        <v>0</v>
      </c>
      <c r="AL463" s="88" t="b">
        <f t="shared" si="176"/>
        <v>0</v>
      </c>
      <c r="AM463" s="88" t="b">
        <f t="shared" si="176"/>
        <v>0</v>
      </c>
      <c r="AN463" s="88" t="b">
        <f t="shared" si="176"/>
        <v>0</v>
      </c>
      <c r="AO463" s="88" t="b">
        <f t="shared" si="176"/>
        <v>0</v>
      </c>
      <c r="AP463" s="88" t="b">
        <f t="shared" si="176"/>
        <v>0</v>
      </c>
      <c r="AQ463" s="88" t="b">
        <f t="shared" si="176"/>
        <v>0</v>
      </c>
      <c r="AR463" s="88" t="b">
        <f t="shared" si="176"/>
        <v>0</v>
      </c>
      <c r="AS463" s="62">
        <f t="shared" si="189"/>
        <v>0</v>
      </c>
      <c r="AT463" s="88" t="str">
        <f t="shared" si="190"/>
        <v>Days</v>
      </c>
      <c r="AU463" s="89" t="str">
        <f t="shared" si="191"/>
        <v/>
      </c>
      <c r="AV463" s="88" t="str">
        <f t="shared" si="192"/>
        <v>No</v>
      </c>
    </row>
    <row r="464" spans="1:48" s="90" customFormat="1" ht="15" customHeight="1" x14ac:dyDescent="0.25">
      <c r="A464" s="178"/>
      <c r="B464" s="179"/>
      <c r="C464" s="180"/>
      <c r="D464" s="181"/>
      <c r="E464" s="181" t="str">
        <f t="shared" si="169"/>
        <v/>
      </c>
      <c r="F464" s="182" t="str">
        <f>IF(ISBLANK(D464)=TRUE,"",IF($B464="Days",VLOOKUP(D464,$F$1:$G$1,2,FALSE),((E464-D464)*24)-#REF!))</f>
        <v/>
      </c>
      <c r="G464" s="181"/>
      <c r="H464" s="181" t="str">
        <f t="shared" si="170"/>
        <v/>
      </c>
      <c r="I464" s="182" t="str">
        <f>IF(ISBLANK(G464)=TRUE,"",IF($B464="Days",VLOOKUP(G464,$F$1:$G$1,2,FALSE),((H464-G464)*24)-#REF!))</f>
        <v/>
      </c>
      <c r="J464" s="181"/>
      <c r="K464" s="181" t="str">
        <f t="shared" si="171"/>
        <v/>
      </c>
      <c r="L464" s="182" t="str">
        <f>IF(ISBLANK(J464)=TRUE,"",IF($B464="Days",VLOOKUP(J464,$F$1:$G$1,2,FALSE),((K464-J464)*24)-#REF!))</f>
        <v/>
      </c>
      <c r="M464" s="181"/>
      <c r="N464" s="181" t="str">
        <f t="shared" si="172"/>
        <v/>
      </c>
      <c r="O464" s="182" t="str">
        <f>IF(ISBLANK(M464)=TRUE,"",IF($B464="Days",VLOOKUP(M464,$F$1:$G$1,2,FALSE),((N464-M464)*24)-#REF!))</f>
        <v/>
      </c>
      <c r="P464" s="181"/>
      <c r="Q464" s="181" t="str">
        <f t="shared" si="173"/>
        <v/>
      </c>
      <c r="R464" s="182" t="str">
        <f>IF(ISBLANK(P464)=TRUE,"",IF($B464="Days",VLOOKUP(P464,$F$1:$G$1,2,FALSE),((Q464-P464)*24)-#REF!))</f>
        <v/>
      </c>
      <c r="S464" s="181"/>
      <c r="T464" s="181" t="str">
        <f t="shared" si="174"/>
        <v/>
      </c>
      <c r="U464" s="182" t="str">
        <f>IF(ISBLANK(S464)=TRUE,"",IF($B464="Days",VLOOKUP(S464,$F$1:$G$1,2,FALSE),((T464-S464)*24)-#REF!))</f>
        <v/>
      </c>
      <c r="V464" s="181"/>
      <c r="W464" s="181" t="str">
        <f t="shared" si="175"/>
        <v/>
      </c>
      <c r="X464" s="182" t="str">
        <f>IF(ISBLANK(V464)=TRUE,"",IF($B464="Days",VLOOKUP(V464,$F$1:$G$1,2,FALSE),((W464-V464)*24)-#REF!))</f>
        <v/>
      </c>
      <c r="Y464" s="56" t="str">
        <f>IFERROR(VLOOKUP(A464,#REF!,5,FALSE),"")</f>
        <v/>
      </c>
      <c r="Z464" s="56" t="str">
        <f t="shared" si="177"/>
        <v/>
      </c>
      <c r="AA464" s="56" t="str">
        <f t="shared" si="178"/>
        <v/>
      </c>
      <c r="AB464" s="57" t="str">
        <f t="shared" si="179"/>
        <v/>
      </c>
      <c r="AC464" s="57" t="str">
        <f t="shared" si="180"/>
        <v/>
      </c>
      <c r="AD464" s="86" t="str">
        <f t="shared" si="181"/>
        <v/>
      </c>
      <c r="AE464" s="86" t="str">
        <f t="shared" si="182"/>
        <v/>
      </c>
      <c r="AF464" s="86" t="str">
        <f t="shared" si="183"/>
        <v/>
      </c>
      <c r="AG464" s="86" t="str">
        <f t="shared" si="184"/>
        <v/>
      </c>
      <c r="AH464" s="86" t="str">
        <f t="shared" si="185"/>
        <v/>
      </c>
      <c r="AI464" s="86" t="str">
        <f t="shared" si="186"/>
        <v/>
      </c>
      <c r="AJ464" s="86" t="str">
        <f t="shared" si="187"/>
        <v/>
      </c>
      <c r="AK464" s="87">
        <f t="shared" si="188"/>
        <v>0</v>
      </c>
      <c r="AL464" s="88" t="b">
        <f t="shared" si="176"/>
        <v>0</v>
      </c>
      <c r="AM464" s="88" t="b">
        <f t="shared" si="176"/>
        <v>0</v>
      </c>
      <c r="AN464" s="88" t="b">
        <f t="shared" si="176"/>
        <v>0</v>
      </c>
      <c r="AO464" s="88" t="b">
        <f t="shared" si="176"/>
        <v>0</v>
      </c>
      <c r="AP464" s="88" t="b">
        <f t="shared" si="176"/>
        <v>0</v>
      </c>
      <c r="AQ464" s="88" t="b">
        <f t="shared" si="176"/>
        <v>0</v>
      </c>
      <c r="AR464" s="88" t="b">
        <f t="shared" si="176"/>
        <v>0</v>
      </c>
      <c r="AS464" s="62">
        <f t="shared" si="189"/>
        <v>0</v>
      </c>
      <c r="AT464" s="88" t="str">
        <f t="shared" si="190"/>
        <v>Days</v>
      </c>
      <c r="AU464" s="89" t="str">
        <f t="shared" si="191"/>
        <v/>
      </c>
      <c r="AV464" s="88" t="str">
        <f t="shared" si="192"/>
        <v>No</v>
      </c>
    </row>
    <row r="465" spans="1:48" s="90" customFormat="1" ht="15" customHeight="1" x14ac:dyDescent="0.25">
      <c r="A465" s="178"/>
      <c r="B465" s="179"/>
      <c r="C465" s="180"/>
      <c r="D465" s="181"/>
      <c r="E465" s="181" t="str">
        <f t="shared" si="169"/>
        <v/>
      </c>
      <c r="F465" s="182" t="str">
        <f>IF(ISBLANK(D465)=TRUE,"",IF($B465="Days",VLOOKUP(D465,$F$1:$G$1,2,FALSE),((E465-D465)*24)-#REF!))</f>
        <v/>
      </c>
      <c r="G465" s="181"/>
      <c r="H465" s="181" t="str">
        <f t="shared" si="170"/>
        <v/>
      </c>
      <c r="I465" s="182" t="str">
        <f>IF(ISBLANK(G465)=TRUE,"",IF($B465="Days",VLOOKUP(G465,$F$1:$G$1,2,FALSE),((H465-G465)*24)-#REF!))</f>
        <v/>
      </c>
      <c r="J465" s="181"/>
      <c r="K465" s="181" t="str">
        <f t="shared" si="171"/>
        <v/>
      </c>
      <c r="L465" s="182" t="str">
        <f>IF(ISBLANK(J465)=TRUE,"",IF($B465="Days",VLOOKUP(J465,$F$1:$G$1,2,FALSE),((K465-J465)*24)-#REF!))</f>
        <v/>
      </c>
      <c r="M465" s="181"/>
      <c r="N465" s="181" t="str">
        <f t="shared" si="172"/>
        <v/>
      </c>
      <c r="O465" s="182" t="str">
        <f>IF(ISBLANK(M465)=TRUE,"",IF($B465="Days",VLOOKUP(M465,$F$1:$G$1,2,FALSE),((N465-M465)*24)-#REF!))</f>
        <v/>
      </c>
      <c r="P465" s="181"/>
      <c r="Q465" s="181" t="str">
        <f t="shared" si="173"/>
        <v/>
      </c>
      <c r="R465" s="182" t="str">
        <f>IF(ISBLANK(P465)=TRUE,"",IF($B465="Days",VLOOKUP(P465,$F$1:$G$1,2,FALSE),((Q465-P465)*24)-#REF!))</f>
        <v/>
      </c>
      <c r="S465" s="181"/>
      <c r="T465" s="181" t="str">
        <f t="shared" si="174"/>
        <v/>
      </c>
      <c r="U465" s="182" t="str">
        <f>IF(ISBLANK(S465)=TRUE,"",IF($B465="Days",VLOOKUP(S465,$F$1:$G$1,2,FALSE),((T465-S465)*24)-#REF!))</f>
        <v/>
      </c>
      <c r="V465" s="181"/>
      <c r="W465" s="181" t="str">
        <f t="shared" si="175"/>
        <v/>
      </c>
      <c r="X465" s="182" t="str">
        <f>IF(ISBLANK(V465)=TRUE,"",IF($B465="Days",VLOOKUP(V465,$F$1:$G$1,2,FALSE),((W465-V465)*24)-#REF!))</f>
        <v/>
      </c>
      <c r="Y465" s="56" t="str">
        <f>IFERROR(VLOOKUP(A465,#REF!,5,FALSE),"")</f>
        <v/>
      </c>
      <c r="Z465" s="56" t="str">
        <f t="shared" si="177"/>
        <v/>
      </c>
      <c r="AA465" s="56" t="str">
        <f t="shared" si="178"/>
        <v/>
      </c>
      <c r="AB465" s="57" t="str">
        <f t="shared" si="179"/>
        <v/>
      </c>
      <c r="AC465" s="57" t="str">
        <f t="shared" si="180"/>
        <v/>
      </c>
      <c r="AD465" s="86" t="str">
        <f t="shared" si="181"/>
        <v/>
      </c>
      <c r="AE465" s="86" t="str">
        <f t="shared" si="182"/>
        <v/>
      </c>
      <c r="AF465" s="86" t="str">
        <f t="shared" si="183"/>
        <v/>
      </c>
      <c r="AG465" s="86" t="str">
        <f t="shared" si="184"/>
        <v/>
      </c>
      <c r="AH465" s="86" t="str">
        <f t="shared" si="185"/>
        <v/>
      </c>
      <c r="AI465" s="86" t="str">
        <f t="shared" si="186"/>
        <v/>
      </c>
      <c r="AJ465" s="86" t="str">
        <f t="shared" si="187"/>
        <v/>
      </c>
      <c r="AK465" s="87">
        <f t="shared" si="188"/>
        <v>0</v>
      </c>
      <c r="AL465" s="88" t="b">
        <f t="shared" si="176"/>
        <v>0</v>
      </c>
      <c r="AM465" s="88" t="b">
        <f t="shared" si="176"/>
        <v>0</v>
      </c>
      <c r="AN465" s="88" t="b">
        <f t="shared" si="176"/>
        <v>0</v>
      </c>
      <c r="AO465" s="88" t="b">
        <f t="shared" si="176"/>
        <v>0</v>
      </c>
      <c r="AP465" s="88" t="b">
        <f t="shared" si="176"/>
        <v>0</v>
      </c>
      <c r="AQ465" s="88" t="b">
        <f t="shared" si="176"/>
        <v>0</v>
      </c>
      <c r="AR465" s="88" t="b">
        <f t="shared" si="176"/>
        <v>0</v>
      </c>
      <c r="AS465" s="62">
        <f t="shared" si="189"/>
        <v>0</v>
      </c>
      <c r="AT465" s="88" t="str">
        <f t="shared" si="190"/>
        <v>Days</v>
      </c>
      <c r="AU465" s="89" t="str">
        <f t="shared" si="191"/>
        <v/>
      </c>
      <c r="AV465" s="88" t="str">
        <f t="shared" si="192"/>
        <v>No</v>
      </c>
    </row>
    <row r="466" spans="1:48" s="90" customFormat="1" ht="15" customHeight="1" x14ac:dyDescent="0.25">
      <c r="A466" s="178"/>
      <c r="B466" s="179"/>
      <c r="C466" s="180"/>
      <c r="D466" s="181"/>
      <c r="E466" s="181" t="str">
        <f t="shared" si="169"/>
        <v/>
      </c>
      <c r="F466" s="182" t="str">
        <f>IF(ISBLANK(D466)=TRUE,"",IF($B466="Days",VLOOKUP(D466,$F$1:$G$1,2,FALSE),((E466-D466)*24)-#REF!))</f>
        <v/>
      </c>
      <c r="G466" s="181"/>
      <c r="H466" s="181" t="str">
        <f t="shared" si="170"/>
        <v/>
      </c>
      <c r="I466" s="182" t="str">
        <f>IF(ISBLANK(G466)=TRUE,"",IF($B466="Days",VLOOKUP(G466,$F$1:$G$1,2,FALSE),((H466-G466)*24)-#REF!))</f>
        <v/>
      </c>
      <c r="J466" s="181"/>
      <c r="K466" s="181" t="str">
        <f t="shared" si="171"/>
        <v/>
      </c>
      <c r="L466" s="182" t="str">
        <f>IF(ISBLANK(J466)=TRUE,"",IF($B466="Days",VLOOKUP(J466,$F$1:$G$1,2,FALSE),((K466-J466)*24)-#REF!))</f>
        <v/>
      </c>
      <c r="M466" s="181"/>
      <c r="N466" s="181" t="str">
        <f t="shared" si="172"/>
        <v/>
      </c>
      <c r="O466" s="182" t="str">
        <f>IF(ISBLANK(M466)=TRUE,"",IF($B466="Days",VLOOKUP(M466,$F$1:$G$1,2,FALSE),((N466-M466)*24)-#REF!))</f>
        <v/>
      </c>
      <c r="P466" s="181"/>
      <c r="Q466" s="181" t="str">
        <f t="shared" si="173"/>
        <v/>
      </c>
      <c r="R466" s="182" t="str">
        <f>IF(ISBLANK(P466)=TRUE,"",IF($B466="Days",VLOOKUP(P466,$F$1:$G$1,2,FALSE),((Q466-P466)*24)-#REF!))</f>
        <v/>
      </c>
      <c r="S466" s="181"/>
      <c r="T466" s="181" t="str">
        <f t="shared" si="174"/>
        <v/>
      </c>
      <c r="U466" s="182" t="str">
        <f>IF(ISBLANK(S466)=TRUE,"",IF($B466="Days",VLOOKUP(S466,$F$1:$G$1,2,FALSE),((T466-S466)*24)-#REF!))</f>
        <v/>
      </c>
      <c r="V466" s="181"/>
      <c r="W466" s="181" t="str">
        <f t="shared" si="175"/>
        <v/>
      </c>
      <c r="X466" s="182" t="str">
        <f>IF(ISBLANK(V466)=TRUE,"",IF($B466="Days",VLOOKUP(V466,$F$1:$G$1,2,FALSE),((W466-V466)*24)-#REF!))</f>
        <v/>
      </c>
      <c r="Y466" s="56" t="str">
        <f>IFERROR(VLOOKUP(A466,#REF!,5,FALSE),"")</f>
        <v/>
      </c>
      <c r="Z466" s="56" t="str">
        <f t="shared" si="177"/>
        <v/>
      </c>
      <c r="AA466" s="56" t="str">
        <f t="shared" si="178"/>
        <v/>
      </c>
      <c r="AB466" s="57" t="str">
        <f t="shared" si="179"/>
        <v/>
      </c>
      <c r="AC466" s="57" t="str">
        <f t="shared" si="180"/>
        <v/>
      </c>
      <c r="AD466" s="86" t="str">
        <f t="shared" si="181"/>
        <v/>
      </c>
      <c r="AE466" s="86" t="str">
        <f t="shared" si="182"/>
        <v/>
      </c>
      <c r="AF466" s="86" t="str">
        <f t="shared" si="183"/>
        <v/>
      </c>
      <c r="AG466" s="86" t="str">
        <f t="shared" si="184"/>
        <v/>
      </c>
      <c r="AH466" s="86" t="str">
        <f t="shared" si="185"/>
        <v/>
      </c>
      <c r="AI466" s="86" t="str">
        <f t="shared" si="186"/>
        <v/>
      </c>
      <c r="AJ466" s="86" t="str">
        <f t="shared" si="187"/>
        <v/>
      </c>
      <c r="AK466" s="87">
        <f t="shared" si="188"/>
        <v>0</v>
      </c>
      <c r="AL466" s="88" t="b">
        <f t="shared" si="176"/>
        <v>0</v>
      </c>
      <c r="AM466" s="88" t="b">
        <f t="shared" si="176"/>
        <v>0</v>
      </c>
      <c r="AN466" s="88" t="b">
        <f t="shared" si="176"/>
        <v>0</v>
      </c>
      <c r="AO466" s="88" t="b">
        <f t="shared" si="176"/>
        <v>0</v>
      </c>
      <c r="AP466" s="88" t="b">
        <f t="shared" si="176"/>
        <v>0</v>
      </c>
      <c r="AQ466" s="88" t="b">
        <f t="shared" si="176"/>
        <v>0</v>
      </c>
      <c r="AR466" s="88" t="b">
        <f t="shared" si="176"/>
        <v>0</v>
      </c>
      <c r="AS466" s="62">
        <f t="shared" si="189"/>
        <v>0</v>
      </c>
      <c r="AT466" s="88" t="str">
        <f t="shared" si="190"/>
        <v>Days</v>
      </c>
      <c r="AU466" s="89" t="str">
        <f t="shared" si="191"/>
        <v/>
      </c>
      <c r="AV466" s="88" t="str">
        <f t="shared" si="192"/>
        <v>No</v>
      </c>
    </row>
    <row r="467" spans="1:48" s="90" customFormat="1" ht="15" customHeight="1" x14ac:dyDescent="0.25">
      <c r="A467" s="178"/>
      <c r="B467" s="179"/>
      <c r="C467" s="180"/>
      <c r="D467" s="181"/>
      <c r="E467" s="181" t="str">
        <f t="shared" si="169"/>
        <v/>
      </c>
      <c r="F467" s="182" t="str">
        <f>IF(ISBLANK(D467)=TRUE,"",IF($B467="Days",VLOOKUP(D467,$F$1:$G$1,2,FALSE),((E467-D467)*24)-#REF!))</f>
        <v/>
      </c>
      <c r="G467" s="181"/>
      <c r="H467" s="181" t="str">
        <f t="shared" si="170"/>
        <v/>
      </c>
      <c r="I467" s="182" t="str">
        <f>IF(ISBLANK(G467)=TRUE,"",IF($B467="Days",VLOOKUP(G467,$F$1:$G$1,2,FALSE),((H467-G467)*24)-#REF!))</f>
        <v/>
      </c>
      <c r="J467" s="181"/>
      <c r="K467" s="181" t="str">
        <f t="shared" si="171"/>
        <v/>
      </c>
      <c r="L467" s="182" t="str">
        <f>IF(ISBLANK(J467)=TRUE,"",IF($B467="Days",VLOOKUP(J467,$F$1:$G$1,2,FALSE),((K467-J467)*24)-#REF!))</f>
        <v/>
      </c>
      <c r="M467" s="181"/>
      <c r="N467" s="181" t="str">
        <f t="shared" si="172"/>
        <v/>
      </c>
      <c r="O467" s="182" t="str">
        <f>IF(ISBLANK(M467)=TRUE,"",IF($B467="Days",VLOOKUP(M467,$F$1:$G$1,2,FALSE),((N467-M467)*24)-#REF!))</f>
        <v/>
      </c>
      <c r="P467" s="181"/>
      <c r="Q467" s="181" t="str">
        <f t="shared" si="173"/>
        <v/>
      </c>
      <c r="R467" s="182" t="str">
        <f>IF(ISBLANK(P467)=TRUE,"",IF($B467="Days",VLOOKUP(P467,$F$1:$G$1,2,FALSE),((Q467-P467)*24)-#REF!))</f>
        <v/>
      </c>
      <c r="S467" s="181"/>
      <c r="T467" s="181" t="str">
        <f t="shared" si="174"/>
        <v/>
      </c>
      <c r="U467" s="182" t="str">
        <f>IF(ISBLANK(S467)=TRUE,"",IF($B467="Days",VLOOKUP(S467,$F$1:$G$1,2,FALSE),((T467-S467)*24)-#REF!))</f>
        <v/>
      </c>
      <c r="V467" s="181"/>
      <c r="W467" s="181" t="str">
        <f t="shared" si="175"/>
        <v/>
      </c>
      <c r="X467" s="182" t="str">
        <f>IF(ISBLANK(V467)=TRUE,"",IF($B467="Days",VLOOKUP(V467,$F$1:$G$1,2,FALSE),((W467-V467)*24)-#REF!))</f>
        <v/>
      </c>
      <c r="Y467" s="56" t="str">
        <f>IFERROR(VLOOKUP(A467,#REF!,5,FALSE),"")</f>
        <v/>
      </c>
      <c r="Z467" s="56" t="str">
        <f t="shared" si="177"/>
        <v/>
      </c>
      <c r="AA467" s="56" t="str">
        <f t="shared" si="178"/>
        <v/>
      </c>
      <c r="AB467" s="57" t="str">
        <f t="shared" si="179"/>
        <v/>
      </c>
      <c r="AC467" s="57" t="str">
        <f t="shared" si="180"/>
        <v/>
      </c>
      <c r="AD467" s="86" t="str">
        <f t="shared" si="181"/>
        <v/>
      </c>
      <c r="AE467" s="86" t="str">
        <f t="shared" si="182"/>
        <v/>
      </c>
      <c r="AF467" s="86" t="str">
        <f t="shared" si="183"/>
        <v/>
      </c>
      <c r="AG467" s="86" t="str">
        <f t="shared" si="184"/>
        <v/>
      </c>
      <c r="AH467" s="86" t="str">
        <f t="shared" si="185"/>
        <v/>
      </c>
      <c r="AI467" s="86" t="str">
        <f t="shared" si="186"/>
        <v/>
      </c>
      <c r="AJ467" s="86" t="str">
        <f t="shared" si="187"/>
        <v/>
      </c>
      <c r="AK467" s="87">
        <f t="shared" si="188"/>
        <v>0</v>
      </c>
      <c r="AL467" s="88" t="b">
        <f t="shared" si="176"/>
        <v>0</v>
      </c>
      <c r="AM467" s="88" t="b">
        <f t="shared" si="176"/>
        <v>0</v>
      </c>
      <c r="AN467" s="88" t="b">
        <f t="shared" si="176"/>
        <v>0</v>
      </c>
      <c r="AO467" s="88" t="b">
        <f t="shared" si="176"/>
        <v>0</v>
      </c>
      <c r="AP467" s="88" t="b">
        <f t="shared" si="176"/>
        <v>0</v>
      </c>
      <c r="AQ467" s="88" t="b">
        <f t="shared" si="176"/>
        <v>0</v>
      </c>
      <c r="AR467" s="88" t="b">
        <f t="shared" si="176"/>
        <v>0</v>
      </c>
      <c r="AS467" s="62">
        <f t="shared" si="189"/>
        <v>0</v>
      </c>
      <c r="AT467" s="88" t="str">
        <f t="shared" si="190"/>
        <v>Days</v>
      </c>
      <c r="AU467" s="89" t="str">
        <f t="shared" si="191"/>
        <v/>
      </c>
      <c r="AV467" s="88" t="str">
        <f t="shared" si="192"/>
        <v>No</v>
      </c>
    </row>
    <row r="468" spans="1:48" s="90" customFormat="1" ht="15" customHeight="1" x14ac:dyDescent="0.25">
      <c r="A468" s="178"/>
      <c r="B468" s="179"/>
      <c r="C468" s="180"/>
      <c r="D468" s="181"/>
      <c r="E468" s="181" t="str">
        <f t="shared" si="169"/>
        <v/>
      </c>
      <c r="F468" s="182" t="str">
        <f>IF(ISBLANK(D468)=TRUE,"",IF($B468="Days",VLOOKUP(D468,$F$1:$G$1,2,FALSE),((E468-D468)*24)-#REF!))</f>
        <v/>
      </c>
      <c r="G468" s="181"/>
      <c r="H468" s="181" t="str">
        <f t="shared" si="170"/>
        <v/>
      </c>
      <c r="I468" s="182" t="str">
        <f>IF(ISBLANK(G468)=TRUE,"",IF($B468="Days",VLOOKUP(G468,$F$1:$G$1,2,FALSE),((H468-G468)*24)-#REF!))</f>
        <v/>
      </c>
      <c r="J468" s="181"/>
      <c r="K468" s="181" t="str">
        <f t="shared" si="171"/>
        <v/>
      </c>
      <c r="L468" s="182" t="str">
        <f>IF(ISBLANK(J468)=TRUE,"",IF($B468="Days",VLOOKUP(J468,$F$1:$G$1,2,FALSE),((K468-J468)*24)-#REF!))</f>
        <v/>
      </c>
      <c r="M468" s="181"/>
      <c r="N468" s="181" t="str">
        <f t="shared" si="172"/>
        <v/>
      </c>
      <c r="O468" s="182" t="str">
        <f>IF(ISBLANK(M468)=TRUE,"",IF($B468="Days",VLOOKUP(M468,$F$1:$G$1,2,FALSE),((N468-M468)*24)-#REF!))</f>
        <v/>
      </c>
      <c r="P468" s="181"/>
      <c r="Q468" s="181" t="str">
        <f t="shared" si="173"/>
        <v/>
      </c>
      <c r="R468" s="182" t="str">
        <f>IF(ISBLANK(P468)=TRUE,"",IF($B468="Days",VLOOKUP(P468,$F$1:$G$1,2,FALSE),((Q468-P468)*24)-#REF!))</f>
        <v/>
      </c>
      <c r="S468" s="181"/>
      <c r="T468" s="181" t="str">
        <f t="shared" si="174"/>
        <v/>
      </c>
      <c r="U468" s="182" t="str">
        <f>IF(ISBLANK(S468)=TRUE,"",IF($B468="Days",VLOOKUP(S468,$F$1:$G$1,2,FALSE),((T468-S468)*24)-#REF!))</f>
        <v/>
      </c>
      <c r="V468" s="181"/>
      <c r="W468" s="181" t="str">
        <f t="shared" si="175"/>
        <v/>
      </c>
      <c r="X468" s="182" t="str">
        <f>IF(ISBLANK(V468)=TRUE,"",IF($B468="Days",VLOOKUP(V468,$F$1:$G$1,2,FALSE),((W468-V468)*24)-#REF!))</f>
        <v/>
      </c>
      <c r="Y468" s="56" t="str">
        <f>IFERROR(VLOOKUP(A468,#REF!,5,FALSE),"")</f>
        <v/>
      </c>
      <c r="Z468" s="56" t="str">
        <f t="shared" si="177"/>
        <v/>
      </c>
      <c r="AA468" s="56" t="str">
        <f t="shared" si="178"/>
        <v/>
      </c>
      <c r="AB468" s="57" t="str">
        <f t="shared" si="179"/>
        <v/>
      </c>
      <c r="AC468" s="57" t="str">
        <f t="shared" si="180"/>
        <v/>
      </c>
      <c r="AD468" s="86" t="str">
        <f t="shared" si="181"/>
        <v/>
      </c>
      <c r="AE468" s="86" t="str">
        <f t="shared" si="182"/>
        <v/>
      </c>
      <c r="AF468" s="86" t="str">
        <f t="shared" si="183"/>
        <v/>
      </c>
      <c r="AG468" s="86" t="str">
        <f t="shared" si="184"/>
        <v/>
      </c>
      <c r="AH468" s="86" t="str">
        <f t="shared" si="185"/>
        <v/>
      </c>
      <c r="AI468" s="86" t="str">
        <f t="shared" si="186"/>
        <v/>
      </c>
      <c r="AJ468" s="86" t="str">
        <f t="shared" si="187"/>
        <v/>
      </c>
      <c r="AK468" s="87">
        <f t="shared" si="188"/>
        <v>0</v>
      </c>
      <c r="AL468" s="88" t="b">
        <f t="shared" si="176"/>
        <v>0</v>
      </c>
      <c r="AM468" s="88" t="b">
        <f t="shared" si="176"/>
        <v>0</v>
      </c>
      <c r="AN468" s="88" t="b">
        <f t="shared" si="176"/>
        <v>0</v>
      </c>
      <c r="AO468" s="88" t="b">
        <f t="shared" si="176"/>
        <v>0</v>
      </c>
      <c r="AP468" s="88" t="b">
        <f t="shared" si="176"/>
        <v>0</v>
      </c>
      <c r="AQ468" s="88" t="b">
        <f t="shared" si="176"/>
        <v>0</v>
      </c>
      <c r="AR468" s="88" t="b">
        <f t="shared" si="176"/>
        <v>0</v>
      </c>
      <c r="AS468" s="62">
        <f t="shared" si="189"/>
        <v>0</v>
      </c>
      <c r="AT468" s="88" t="str">
        <f t="shared" si="190"/>
        <v>Days</v>
      </c>
      <c r="AU468" s="89" t="str">
        <f t="shared" si="191"/>
        <v/>
      </c>
      <c r="AV468" s="88" t="str">
        <f t="shared" si="192"/>
        <v>No</v>
      </c>
    </row>
    <row r="469" spans="1:48" s="90" customFormat="1" ht="15" customHeight="1" x14ac:dyDescent="0.25">
      <c r="A469" s="178"/>
      <c r="B469" s="179"/>
      <c r="C469" s="180"/>
      <c r="D469" s="181"/>
      <c r="E469" s="181" t="str">
        <f t="shared" si="169"/>
        <v/>
      </c>
      <c r="F469" s="182" t="str">
        <f>IF(ISBLANK(D469)=TRUE,"",IF($B469="Days",VLOOKUP(D469,$F$1:$G$1,2,FALSE),((E469-D469)*24)-#REF!))</f>
        <v/>
      </c>
      <c r="G469" s="181"/>
      <c r="H469" s="181" t="str">
        <f t="shared" si="170"/>
        <v/>
      </c>
      <c r="I469" s="182" t="str">
        <f>IF(ISBLANK(G469)=TRUE,"",IF($B469="Days",VLOOKUP(G469,$F$1:$G$1,2,FALSE),((H469-G469)*24)-#REF!))</f>
        <v/>
      </c>
      <c r="J469" s="181"/>
      <c r="K469" s="181" t="str">
        <f t="shared" si="171"/>
        <v/>
      </c>
      <c r="L469" s="182" t="str">
        <f>IF(ISBLANK(J469)=TRUE,"",IF($B469="Days",VLOOKUP(J469,$F$1:$G$1,2,FALSE),((K469-J469)*24)-#REF!))</f>
        <v/>
      </c>
      <c r="M469" s="181"/>
      <c r="N469" s="181" t="str">
        <f t="shared" si="172"/>
        <v/>
      </c>
      <c r="O469" s="182" t="str">
        <f>IF(ISBLANK(M469)=TRUE,"",IF($B469="Days",VLOOKUP(M469,$F$1:$G$1,2,FALSE),((N469-M469)*24)-#REF!))</f>
        <v/>
      </c>
      <c r="P469" s="181"/>
      <c r="Q469" s="181" t="str">
        <f t="shared" si="173"/>
        <v/>
      </c>
      <c r="R469" s="182" t="str">
        <f>IF(ISBLANK(P469)=TRUE,"",IF($B469="Days",VLOOKUP(P469,$F$1:$G$1,2,FALSE),((Q469-P469)*24)-#REF!))</f>
        <v/>
      </c>
      <c r="S469" s="181"/>
      <c r="T469" s="181" t="str">
        <f t="shared" si="174"/>
        <v/>
      </c>
      <c r="U469" s="182" t="str">
        <f>IF(ISBLANK(S469)=TRUE,"",IF($B469="Days",VLOOKUP(S469,$F$1:$G$1,2,FALSE),((T469-S469)*24)-#REF!))</f>
        <v/>
      </c>
      <c r="V469" s="181"/>
      <c r="W469" s="181" t="str">
        <f t="shared" si="175"/>
        <v/>
      </c>
      <c r="X469" s="182" t="str">
        <f>IF(ISBLANK(V469)=TRUE,"",IF($B469="Days",VLOOKUP(V469,$F$1:$G$1,2,FALSE),((W469-V469)*24)-#REF!))</f>
        <v/>
      </c>
      <c r="Y469" s="56" t="str">
        <f>IFERROR(VLOOKUP(A469,#REF!,5,FALSE),"")</f>
        <v/>
      </c>
      <c r="Z469" s="56" t="str">
        <f t="shared" si="177"/>
        <v/>
      </c>
      <c r="AA469" s="56" t="str">
        <f t="shared" si="178"/>
        <v/>
      </c>
      <c r="AB469" s="57" t="str">
        <f t="shared" si="179"/>
        <v/>
      </c>
      <c r="AC469" s="57" t="str">
        <f t="shared" si="180"/>
        <v/>
      </c>
      <c r="AD469" s="86" t="str">
        <f t="shared" si="181"/>
        <v/>
      </c>
      <c r="AE469" s="86" t="str">
        <f t="shared" si="182"/>
        <v/>
      </c>
      <c r="AF469" s="86" t="str">
        <f t="shared" si="183"/>
        <v/>
      </c>
      <c r="AG469" s="86" t="str">
        <f t="shared" si="184"/>
        <v/>
      </c>
      <c r="AH469" s="86" t="str">
        <f t="shared" si="185"/>
        <v/>
      </c>
      <c r="AI469" s="86" t="str">
        <f t="shared" si="186"/>
        <v/>
      </c>
      <c r="AJ469" s="86" t="str">
        <f t="shared" si="187"/>
        <v/>
      </c>
      <c r="AK469" s="87">
        <f t="shared" si="188"/>
        <v>0</v>
      </c>
      <c r="AL469" s="88" t="b">
        <f t="shared" si="176"/>
        <v>0</v>
      </c>
      <c r="AM469" s="88" t="b">
        <f t="shared" si="176"/>
        <v>0</v>
      </c>
      <c r="AN469" s="88" t="b">
        <f t="shared" si="176"/>
        <v>0</v>
      </c>
      <c r="AO469" s="88" t="b">
        <f t="shared" si="176"/>
        <v>0</v>
      </c>
      <c r="AP469" s="88" t="b">
        <f t="shared" si="176"/>
        <v>0</v>
      </c>
      <c r="AQ469" s="88" t="b">
        <f t="shared" si="176"/>
        <v>0</v>
      </c>
      <c r="AR469" s="88" t="b">
        <f t="shared" si="176"/>
        <v>0</v>
      </c>
      <c r="AS469" s="62">
        <f t="shared" si="189"/>
        <v>0</v>
      </c>
      <c r="AT469" s="88" t="str">
        <f t="shared" si="190"/>
        <v>Days</v>
      </c>
      <c r="AU469" s="89" t="str">
        <f t="shared" si="191"/>
        <v/>
      </c>
      <c r="AV469" s="88" t="str">
        <f t="shared" si="192"/>
        <v>No</v>
      </c>
    </row>
    <row r="470" spans="1:48" s="90" customFormat="1" ht="15" customHeight="1" x14ac:dyDescent="0.25">
      <c r="A470" s="178"/>
      <c r="B470" s="179"/>
      <c r="C470" s="180"/>
      <c r="D470" s="181"/>
      <c r="E470" s="181" t="str">
        <f t="shared" si="169"/>
        <v/>
      </c>
      <c r="F470" s="182" t="str">
        <f>IF(ISBLANK(D470)=TRUE,"",IF($B470="Days",VLOOKUP(D470,$F$1:$G$1,2,FALSE),((E470-D470)*24)-#REF!))</f>
        <v/>
      </c>
      <c r="G470" s="181"/>
      <c r="H470" s="181" t="str">
        <f t="shared" si="170"/>
        <v/>
      </c>
      <c r="I470" s="182" t="str">
        <f>IF(ISBLANK(G470)=TRUE,"",IF($B470="Days",VLOOKUP(G470,$F$1:$G$1,2,FALSE),((H470-G470)*24)-#REF!))</f>
        <v/>
      </c>
      <c r="J470" s="181"/>
      <c r="K470" s="181" t="str">
        <f t="shared" si="171"/>
        <v/>
      </c>
      <c r="L470" s="182" t="str">
        <f>IF(ISBLANK(J470)=TRUE,"",IF($B470="Days",VLOOKUP(J470,$F$1:$G$1,2,FALSE),((K470-J470)*24)-#REF!))</f>
        <v/>
      </c>
      <c r="M470" s="181"/>
      <c r="N470" s="181" t="str">
        <f t="shared" si="172"/>
        <v/>
      </c>
      <c r="O470" s="182" t="str">
        <f>IF(ISBLANK(M470)=TRUE,"",IF($B470="Days",VLOOKUP(M470,$F$1:$G$1,2,FALSE),((N470-M470)*24)-#REF!))</f>
        <v/>
      </c>
      <c r="P470" s="181"/>
      <c r="Q470" s="181" t="str">
        <f t="shared" si="173"/>
        <v/>
      </c>
      <c r="R470" s="182" t="str">
        <f>IF(ISBLANK(P470)=TRUE,"",IF($B470="Days",VLOOKUP(P470,$F$1:$G$1,2,FALSE),((Q470-P470)*24)-#REF!))</f>
        <v/>
      </c>
      <c r="S470" s="181"/>
      <c r="T470" s="181" t="str">
        <f t="shared" si="174"/>
        <v/>
      </c>
      <c r="U470" s="182" t="str">
        <f>IF(ISBLANK(S470)=TRUE,"",IF($B470="Days",VLOOKUP(S470,$F$1:$G$1,2,FALSE),((T470-S470)*24)-#REF!))</f>
        <v/>
      </c>
      <c r="V470" s="181"/>
      <c r="W470" s="181" t="str">
        <f t="shared" si="175"/>
        <v/>
      </c>
      <c r="X470" s="182" t="str">
        <f>IF(ISBLANK(V470)=TRUE,"",IF($B470="Days",VLOOKUP(V470,$F$1:$G$1,2,FALSE),((W470-V470)*24)-#REF!))</f>
        <v/>
      </c>
      <c r="Y470" s="56" t="str">
        <f>IFERROR(VLOOKUP(A470,#REF!,5,FALSE),"")</f>
        <v/>
      </c>
      <c r="Z470" s="56" t="str">
        <f t="shared" si="177"/>
        <v/>
      </c>
      <c r="AA470" s="56" t="str">
        <f t="shared" si="178"/>
        <v/>
      </c>
      <c r="AB470" s="57" t="str">
        <f t="shared" si="179"/>
        <v/>
      </c>
      <c r="AC470" s="57" t="str">
        <f t="shared" si="180"/>
        <v/>
      </c>
      <c r="AD470" s="86" t="str">
        <f t="shared" si="181"/>
        <v/>
      </c>
      <c r="AE470" s="86" t="str">
        <f t="shared" si="182"/>
        <v/>
      </c>
      <c r="AF470" s="86" t="str">
        <f t="shared" si="183"/>
        <v/>
      </c>
      <c r="AG470" s="86" t="str">
        <f t="shared" si="184"/>
        <v/>
      </c>
      <c r="AH470" s="86" t="str">
        <f t="shared" si="185"/>
        <v/>
      </c>
      <c r="AI470" s="86" t="str">
        <f t="shared" si="186"/>
        <v/>
      </c>
      <c r="AJ470" s="86" t="str">
        <f t="shared" si="187"/>
        <v/>
      </c>
      <c r="AK470" s="87">
        <f t="shared" si="188"/>
        <v>0</v>
      </c>
      <c r="AL470" s="88" t="b">
        <f t="shared" si="176"/>
        <v>0</v>
      </c>
      <c r="AM470" s="88" t="b">
        <f t="shared" si="176"/>
        <v>0</v>
      </c>
      <c r="AN470" s="88" t="b">
        <f t="shared" si="176"/>
        <v>0</v>
      </c>
      <c r="AO470" s="88" t="b">
        <f t="shared" si="176"/>
        <v>0</v>
      </c>
      <c r="AP470" s="88" t="b">
        <f t="shared" si="176"/>
        <v>0</v>
      </c>
      <c r="AQ470" s="88" t="b">
        <f t="shared" si="176"/>
        <v>0</v>
      </c>
      <c r="AR470" s="88" t="b">
        <f t="shared" si="176"/>
        <v>0</v>
      </c>
      <c r="AS470" s="62">
        <f t="shared" si="189"/>
        <v>0</v>
      </c>
      <c r="AT470" s="88" t="str">
        <f t="shared" si="190"/>
        <v>Days</v>
      </c>
      <c r="AU470" s="89" t="str">
        <f t="shared" si="191"/>
        <v/>
      </c>
      <c r="AV470" s="88" t="str">
        <f t="shared" si="192"/>
        <v>No</v>
      </c>
    </row>
    <row r="471" spans="1:48" s="90" customFormat="1" ht="15" customHeight="1" x14ac:dyDescent="0.25">
      <c r="A471" s="178"/>
      <c r="B471" s="179"/>
      <c r="C471" s="180"/>
      <c r="D471" s="181"/>
      <c r="E471" s="181" t="str">
        <f t="shared" si="169"/>
        <v/>
      </c>
      <c r="F471" s="182" t="str">
        <f>IF(ISBLANK(D471)=TRUE,"",IF($B471="Days",VLOOKUP(D471,$F$1:$G$1,2,FALSE),((E471-D471)*24)-#REF!))</f>
        <v/>
      </c>
      <c r="G471" s="181"/>
      <c r="H471" s="181" t="str">
        <f t="shared" si="170"/>
        <v/>
      </c>
      <c r="I471" s="182" t="str">
        <f>IF(ISBLANK(G471)=TRUE,"",IF($B471="Days",VLOOKUP(G471,$F$1:$G$1,2,FALSE),((H471-G471)*24)-#REF!))</f>
        <v/>
      </c>
      <c r="J471" s="181"/>
      <c r="K471" s="181" t="str">
        <f t="shared" si="171"/>
        <v/>
      </c>
      <c r="L471" s="182" t="str">
        <f>IF(ISBLANK(J471)=TRUE,"",IF($B471="Days",VLOOKUP(J471,$F$1:$G$1,2,FALSE),((K471-J471)*24)-#REF!))</f>
        <v/>
      </c>
      <c r="M471" s="181"/>
      <c r="N471" s="181" t="str">
        <f t="shared" si="172"/>
        <v/>
      </c>
      <c r="O471" s="182" t="str">
        <f>IF(ISBLANK(M471)=TRUE,"",IF($B471="Days",VLOOKUP(M471,$F$1:$G$1,2,FALSE),((N471-M471)*24)-#REF!))</f>
        <v/>
      </c>
      <c r="P471" s="181"/>
      <c r="Q471" s="181" t="str">
        <f t="shared" si="173"/>
        <v/>
      </c>
      <c r="R471" s="182" t="str">
        <f>IF(ISBLANK(P471)=TRUE,"",IF($B471="Days",VLOOKUP(P471,$F$1:$G$1,2,FALSE),((Q471-P471)*24)-#REF!))</f>
        <v/>
      </c>
      <c r="S471" s="181"/>
      <c r="T471" s="181" t="str">
        <f t="shared" si="174"/>
        <v/>
      </c>
      <c r="U471" s="182" t="str">
        <f>IF(ISBLANK(S471)=TRUE,"",IF($B471="Days",VLOOKUP(S471,$F$1:$G$1,2,FALSE),((T471-S471)*24)-#REF!))</f>
        <v/>
      </c>
      <c r="V471" s="181"/>
      <c r="W471" s="181" t="str">
        <f t="shared" si="175"/>
        <v/>
      </c>
      <c r="X471" s="182" t="str">
        <f>IF(ISBLANK(V471)=TRUE,"",IF($B471="Days",VLOOKUP(V471,$F$1:$G$1,2,FALSE),((W471-V471)*24)-#REF!))</f>
        <v/>
      </c>
      <c r="Y471" s="56" t="str">
        <f>IFERROR(VLOOKUP(A471,#REF!,5,FALSE),"")</f>
        <v/>
      </c>
      <c r="Z471" s="56" t="str">
        <f t="shared" si="177"/>
        <v/>
      </c>
      <c r="AA471" s="56" t="str">
        <f t="shared" si="178"/>
        <v/>
      </c>
      <c r="AB471" s="57" t="str">
        <f t="shared" si="179"/>
        <v/>
      </c>
      <c r="AC471" s="57" t="str">
        <f t="shared" si="180"/>
        <v/>
      </c>
      <c r="AD471" s="86" t="str">
        <f t="shared" si="181"/>
        <v/>
      </c>
      <c r="AE471" s="86" t="str">
        <f t="shared" si="182"/>
        <v/>
      </c>
      <c r="AF471" s="86" t="str">
        <f t="shared" si="183"/>
        <v/>
      </c>
      <c r="AG471" s="86" t="str">
        <f t="shared" si="184"/>
        <v/>
      </c>
      <c r="AH471" s="86" t="str">
        <f t="shared" si="185"/>
        <v/>
      </c>
      <c r="AI471" s="86" t="str">
        <f t="shared" si="186"/>
        <v/>
      </c>
      <c r="AJ471" s="86" t="str">
        <f t="shared" si="187"/>
        <v/>
      </c>
      <c r="AK471" s="87">
        <f t="shared" si="188"/>
        <v>0</v>
      </c>
      <c r="AL471" s="88" t="b">
        <f t="shared" si="176"/>
        <v>0</v>
      </c>
      <c r="AM471" s="88" t="b">
        <f t="shared" si="176"/>
        <v>0</v>
      </c>
      <c r="AN471" s="88" t="b">
        <f t="shared" si="176"/>
        <v>0</v>
      </c>
      <c r="AO471" s="88" t="b">
        <f t="shared" si="176"/>
        <v>0</v>
      </c>
      <c r="AP471" s="88" t="b">
        <f t="shared" si="176"/>
        <v>0</v>
      </c>
      <c r="AQ471" s="88" t="b">
        <f t="shared" si="176"/>
        <v>0</v>
      </c>
      <c r="AR471" s="88" t="b">
        <f t="shared" si="176"/>
        <v>0</v>
      </c>
      <c r="AS471" s="62">
        <f t="shared" si="189"/>
        <v>0</v>
      </c>
      <c r="AT471" s="88" t="str">
        <f t="shared" si="190"/>
        <v>Days</v>
      </c>
      <c r="AU471" s="89" t="str">
        <f t="shared" si="191"/>
        <v/>
      </c>
      <c r="AV471" s="88" t="str">
        <f t="shared" si="192"/>
        <v>No</v>
      </c>
    </row>
    <row r="472" spans="1:48" s="90" customFormat="1" ht="15" customHeight="1" x14ac:dyDescent="0.25">
      <c r="A472" s="178"/>
      <c r="B472" s="179"/>
      <c r="C472" s="180"/>
      <c r="D472" s="181"/>
      <c r="E472" s="181" t="str">
        <f t="shared" si="169"/>
        <v/>
      </c>
      <c r="F472" s="182" t="str">
        <f>IF(ISBLANK(D472)=TRUE,"",IF($B472="Days",VLOOKUP(D472,$F$1:$G$1,2,FALSE),((E472-D472)*24)-#REF!))</f>
        <v/>
      </c>
      <c r="G472" s="181"/>
      <c r="H472" s="181" t="str">
        <f t="shared" si="170"/>
        <v/>
      </c>
      <c r="I472" s="182" t="str">
        <f>IF(ISBLANK(G472)=TRUE,"",IF($B472="Days",VLOOKUP(G472,$F$1:$G$1,2,FALSE),((H472-G472)*24)-#REF!))</f>
        <v/>
      </c>
      <c r="J472" s="181"/>
      <c r="K472" s="181" t="str">
        <f t="shared" si="171"/>
        <v/>
      </c>
      <c r="L472" s="182" t="str">
        <f>IF(ISBLANK(J472)=TRUE,"",IF($B472="Days",VLOOKUP(J472,$F$1:$G$1,2,FALSE),((K472-J472)*24)-#REF!))</f>
        <v/>
      </c>
      <c r="M472" s="181"/>
      <c r="N472" s="181" t="str">
        <f t="shared" si="172"/>
        <v/>
      </c>
      <c r="O472" s="182" t="str">
        <f>IF(ISBLANK(M472)=TRUE,"",IF($B472="Days",VLOOKUP(M472,$F$1:$G$1,2,FALSE),((N472-M472)*24)-#REF!))</f>
        <v/>
      </c>
      <c r="P472" s="181"/>
      <c r="Q472" s="181" t="str">
        <f t="shared" si="173"/>
        <v/>
      </c>
      <c r="R472" s="182" t="str">
        <f>IF(ISBLANK(P472)=TRUE,"",IF($B472="Days",VLOOKUP(P472,$F$1:$G$1,2,FALSE),((Q472-P472)*24)-#REF!))</f>
        <v/>
      </c>
      <c r="S472" s="181"/>
      <c r="T472" s="181" t="str">
        <f t="shared" si="174"/>
        <v/>
      </c>
      <c r="U472" s="182" t="str">
        <f>IF(ISBLANK(S472)=TRUE,"",IF($B472="Days",VLOOKUP(S472,$F$1:$G$1,2,FALSE),((T472-S472)*24)-#REF!))</f>
        <v/>
      </c>
      <c r="V472" s="181"/>
      <c r="W472" s="181" t="str">
        <f t="shared" si="175"/>
        <v/>
      </c>
      <c r="X472" s="182" t="str">
        <f>IF(ISBLANK(V472)=TRUE,"",IF($B472="Days",VLOOKUP(V472,$F$1:$G$1,2,FALSE),((W472-V472)*24)-#REF!))</f>
        <v/>
      </c>
      <c r="Y472" s="56" t="str">
        <f>IFERROR(VLOOKUP(A472,#REF!,5,FALSE),"")</f>
        <v/>
      </c>
      <c r="Z472" s="56" t="str">
        <f t="shared" si="177"/>
        <v/>
      </c>
      <c r="AA472" s="56" t="str">
        <f t="shared" si="178"/>
        <v/>
      </c>
      <c r="AB472" s="57" t="str">
        <f t="shared" si="179"/>
        <v/>
      </c>
      <c r="AC472" s="57" t="str">
        <f t="shared" si="180"/>
        <v/>
      </c>
      <c r="AD472" s="86" t="str">
        <f t="shared" si="181"/>
        <v/>
      </c>
      <c r="AE472" s="86" t="str">
        <f t="shared" si="182"/>
        <v/>
      </c>
      <c r="AF472" s="86" t="str">
        <f t="shared" si="183"/>
        <v/>
      </c>
      <c r="AG472" s="86" t="str">
        <f t="shared" si="184"/>
        <v/>
      </c>
      <c r="AH472" s="86" t="str">
        <f t="shared" si="185"/>
        <v/>
      </c>
      <c r="AI472" s="86" t="str">
        <f t="shared" si="186"/>
        <v/>
      </c>
      <c r="AJ472" s="86" t="str">
        <f t="shared" si="187"/>
        <v/>
      </c>
      <c r="AK472" s="87">
        <f t="shared" si="188"/>
        <v>0</v>
      </c>
      <c r="AL472" s="88" t="b">
        <f t="shared" si="176"/>
        <v>0</v>
      </c>
      <c r="AM472" s="88" t="b">
        <f t="shared" si="176"/>
        <v>0</v>
      </c>
      <c r="AN472" s="88" t="b">
        <f t="shared" si="176"/>
        <v>0</v>
      </c>
      <c r="AO472" s="88" t="b">
        <f t="shared" si="176"/>
        <v>0</v>
      </c>
      <c r="AP472" s="88" t="b">
        <f t="shared" si="176"/>
        <v>0</v>
      </c>
      <c r="AQ472" s="88" t="b">
        <f t="shared" si="176"/>
        <v>0</v>
      </c>
      <c r="AR472" s="88" t="b">
        <f t="shared" si="176"/>
        <v>0</v>
      </c>
      <c r="AS472" s="62">
        <f t="shared" si="189"/>
        <v>0</v>
      </c>
      <c r="AT472" s="88" t="str">
        <f t="shared" si="190"/>
        <v>Days</v>
      </c>
      <c r="AU472" s="89" t="str">
        <f t="shared" si="191"/>
        <v/>
      </c>
      <c r="AV472" s="88" t="str">
        <f t="shared" si="192"/>
        <v>No</v>
      </c>
    </row>
    <row r="473" spans="1:48" s="90" customFormat="1" ht="15" customHeight="1" x14ac:dyDescent="0.25">
      <c r="A473" s="178"/>
      <c r="B473" s="179"/>
      <c r="C473" s="180"/>
      <c r="D473" s="181"/>
      <c r="E473" s="181" t="str">
        <f t="shared" si="169"/>
        <v/>
      </c>
      <c r="F473" s="182" t="str">
        <f>IF(ISBLANK(D473)=TRUE,"",IF($B473="Days",VLOOKUP(D473,$F$1:$G$1,2,FALSE),((E473-D473)*24)-#REF!))</f>
        <v/>
      </c>
      <c r="G473" s="181"/>
      <c r="H473" s="181" t="str">
        <f t="shared" si="170"/>
        <v/>
      </c>
      <c r="I473" s="182" t="str">
        <f>IF(ISBLANK(G473)=TRUE,"",IF($B473="Days",VLOOKUP(G473,$F$1:$G$1,2,FALSE),((H473-G473)*24)-#REF!))</f>
        <v/>
      </c>
      <c r="J473" s="181"/>
      <c r="K473" s="181" t="str">
        <f t="shared" si="171"/>
        <v/>
      </c>
      <c r="L473" s="182" t="str">
        <f>IF(ISBLANK(J473)=TRUE,"",IF($B473="Days",VLOOKUP(J473,$F$1:$G$1,2,FALSE),((K473-J473)*24)-#REF!))</f>
        <v/>
      </c>
      <c r="M473" s="181"/>
      <c r="N473" s="181" t="str">
        <f t="shared" si="172"/>
        <v/>
      </c>
      <c r="O473" s="182" t="str">
        <f>IF(ISBLANK(M473)=TRUE,"",IF($B473="Days",VLOOKUP(M473,$F$1:$G$1,2,FALSE),((N473-M473)*24)-#REF!))</f>
        <v/>
      </c>
      <c r="P473" s="181"/>
      <c r="Q473" s="181" t="str">
        <f t="shared" si="173"/>
        <v/>
      </c>
      <c r="R473" s="182" t="str">
        <f>IF(ISBLANK(P473)=TRUE,"",IF($B473="Days",VLOOKUP(P473,$F$1:$G$1,2,FALSE),((Q473-P473)*24)-#REF!))</f>
        <v/>
      </c>
      <c r="S473" s="181"/>
      <c r="T473" s="181" t="str">
        <f t="shared" si="174"/>
        <v/>
      </c>
      <c r="U473" s="182" t="str">
        <f>IF(ISBLANK(S473)=TRUE,"",IF($B473="Days",VLOOKUP(S473,$F$1:$G$1,2,FALSE),((T473-S473)*24)-#REF!))</f>
        <v/>
      </c>
      <c r="V473" s="181"/>
      <c r="W473" s="181" t="str">
        <f t="shared" si="175"/>
        <v/>
      </c>
      <c r="X473" s="182" t="str">
        <f>IF(ISBLANK(V473)=TRUE,"",IF($B473="Days",VLOOKUP(V473,$F$1:$G$1,2,FALSE),((W473-V473)*24)-#REF!))</f>
        <v/>
      </c>
      <c r="Y473" s="56" t="str">
        <f>IFERROR(VLOOKUP(A473,#REF!,5,FALSE),"")</f>
        <v/>
      </c>
      <c r="Z473" s="56" t="str">
        <f t="shared" si="177"/>
        <v/>
      </c>
      <c r="AA473" s="56" t="str">
        <f t="shared" si="178"/>
        <v/>
      </c>
      <c r="AB473" s="57" t="str">
        <f t="shared" si="179"/>
        <v/>
      </c>
      <c r="AC473" s="57" t="str">
        <f t="shared" si="180"/>
        <v/>
      </c>
      <c r="AD473" s="86" t="str">
        <f t="shared" si="181"/>
        <v/>
      </c>
      <c r="AE473" s="86" t="str">
        <f t="shared" si="182"/>
        <v/>
      </c>
      <c r="AF473" s="86" t="str">
        <f t="shared" si="183"/>
        <v/>
      </c>
      <c r="AG473" s="86" t="str">
        <f t="shared" si="184"/>
        <v/>
      </c>
      <c r="AH473" s="86" t="str">
        <f t="shared" si="185"/>
        <v/>
      </c>
      <c r="AI473" s="86" t="str">
        <f t="shared" si="186"/>
        <v/>
      </c>
      <c r="AJ473" s="86" t="str">
        <f t="shared" si="187"/>
        <v/>
      </c>
      <c r="AK473" s="87">
        <f t="shared" si="188"/>
        <v>0</v>
      </c>
      <c r="AL473" s="88" t="b">
        <f t="shared" si="176"/>
        <v>0</v>
      </c>
      <c r="AM473" s="88" t="b">
        <f t="shared" si="176"/>
        <v>0</v>
      </c>
      <c r="AN473" s="88" t="b">
        <f t="shared" si="176"/>
        <v>0</v>
      </c>
      <c r="AO473" s="88" t="b">
        <f t="shared" si="176"/>
        <v>0</v>
      </c>
      <c r="AP473" s="88" t="b">
        <f t="shared" si="176"/>
        <v>0</v>
      </c>
      <c r="AQ473" s="88" t="b">
        <f t="shared" si="176"/>
        <v>0</v>
      </c>
      <c r="AR473" s="88" t="b">
        <f t="shared" si="176"/>
        <v>0</v>
      </c>
      <c r="AS473" s="62">
        <f t="shared" si="189"/>
        <v>0</v>
      </c>
      <c r="AT473" s="88" t="str">
        <f t="shared" si="190"/>
        <v>Days</v>
      </c>
      <c r="AU473" s="89" t="str">
        <f t="shared" si="191"/>
        <v/>
      </c>
      <c r="AV473" s="88" t="str">
        <f t="shared" si="192"/>
        <v>No</v>
      </c>
    </row>
    <row r="474" spans="1:48" s="90" customFormat="1" ht="15" customHeight="1" x14ac:dyDescent="0.25">
      <c r="A474" s="178"/>
      <c r="B474" s="179"/>
      <c r="C474" s="180"/>
      <c r="D474" s="181"/>
      <c r="E474" s="181" t="str">
        <f t="shared" si="169"/>
        <v/>
      </c>
      <c r="F474" s="182" t="str">
        <f>IF(ISBLANK(D474)=TRUE,"",IF($B474="Days",VLOOKUP(D474,$F$1:$G$1,2,FALSE),((E474-D474)*24)-#REF!))</f>
        <v/>
      </c>
      <c r="G474" s="181"/>
      <c r="H474" s="181" t="str">
        <f t="shared" si="170"/>
        <v/>
      </c>
      <c r="I474" s="182" t="str">
        <f>IF(ISBLANK(G474)=TRUE,"",IF($B474="Days",VLOOKUP(G474,$F$1:$G$1,2,FALSE),((H474-G474)*24)-#REF!))</f>
        <v/>
      </c>
      <c r="J474" s="181"/>
      <c r="K474" s="181" t="str">
        <f t="shared" si="171"/>
        <v/>
      </c>
      <c r="L474" s="182" t="str">
        <f>IF(ISBLANK(J474)=TRUE,"",IF($B474="Days",VLOOKUP(J474,$F$1:$G$1,2,FALSE),((K474-J474)*24)-#REF!))</f>
        <v/>
      </c>
      <c r="M474" s="181"/>
      <c r="N474" s="181" t="str">
        <f t="shared" si="172"/>
        <v/>
      </c>
      <c r="O474" s="182" t="str">
        <f>IF(ISBLANK(M474)=TRUE,"",IF($B474="Days",VLOOKUP(M474,$F$1:$G$1,2,FALSE),((N474-M474)*24)-#REF!))</f>
        <v/>
      </c>
      <c r="P474" s="181"/>
      <c r="Q474" s="181" t="str">
        <f t="shared" si="173"/>
        <v/>
      </c>
      <c r="R474" s="182" t="str">
        <f>IF(ISBLANK(P474)=TRUE,"",IF($B474="Days",VLOOKUP(P474,$F$1:$G$1,2,FALSE),((Q474-P474)*24)-#REF!))</f>
        <v/>
      </c>
      <c r="S474" s="181"/>
      <c r="T474" s="181" t="str">
        <f t="shared" si="174"/>
        <v/>
      </c>
      <c r="U474" s="182" t="str">
        <f>IF(ISBLANK(S474)=TRUE,"",IF($B474="Days",VLOOKUP(S474,$F$1:$G$1,2,FALSE),((T474-S474)*24)-#REF!))</f>
        <v/>
      </c>
      <c r="V474" s="181"/>
      <c r="W474" s="181" t="str">
        <f t="shared" si="175"/>
        <v/>
      </c>
      <c r="X474" s="182" t="str">
        <f>IF(ISBLANK(V474)=TRUE,"",IF($B474="Days",VLOOKUP(V474,$F$1:$G$1,2,FALSE),((W474-V474)*24)-#REF!))</f>
        <v/>
      </c>
      <c r="Y474" s="56" t="str">
        <f>IFERROR(VLOOKUP(A474,#REF!,5,FALSE),"")</f>
        <v/>
      </c>
      <c r="Z474" s="56" t="str">
        <f t="shared" si="177"/>
        <v/>
      </c>
      <c r="AA474" s="56" t="str">
        <f t="shared" si="178"/>
        <v/>
      </c>
      <c r="AB474" s="57" t="str">
        <f t="shared" si="179"/>
        <v/>
      </c>
      <c r="AC474" s="57" t="str">
        <f t="shared" si="180"/>
        <v/>
      </c>
      <c r="AD474" s="86" t="str">
        <f t="shared" si="181"/>
        <v/>
      </c>
      <c r="AE474" s="86" t="str">
        <f t="shared" si="182"/>
        <v/>
      </c>
      <c r="AF474" s="86" t="str">
        <f t="shared" si="183"/>
        <v/>
      </c>
      <c r="AG474" s="86" t="str">
        <f t="shared" si="184"/>
        <v/>
      </c>
      <c r="AH474" s="86" t="str">
        <f t="shared" si="185"/>
        <v/>
      </c>
      <c r="AI474" s="86" t="str">
        <f t="shared" si="186"/>
        <v/>
      </c>
      <c r="AJ474" s="86" t="str">
        <f t="shared" si="187"/>
        <v/>
      </c>
      <c r="AK474" s="87">
        <f t="shared" si="188"/>
        <v>0</v>
      </c>
      <c r="AL474" s="88" t="b">
        <f t="shared" si="176"/>
        <v>0</v>
      </c>
      <c r="AM474" s="88" t="b">
        <f t="shared" si="176"/>
        <v>0</v>
      </c>
      <c r="AN474" s="88" t="b">
        <f t="shared" si="176"/>
        <v>0</v>
      </c>
      <c r="AO474" s="88" t="b">
        <f t="shared" si="176"/>
        <v>0</v>
      </c>
      <c r="AP474" s="88" t="b">
        <f t="shared" si="176"/>
        <v>0</v>
      </c>
      <c r="AQ474" s="88" t="b">
        <f t="shared" si="176"/>
        <v>0</v>
      </c>
      <c r="AR474" s="88" t="b">
        <f t="shared" si="176"/>
        <v>0</v>
      </c>
      <c r="AS474" s="62">
        <f t="shared" si="189"/>
        <v>0</v>
      </c>
      <c r="AT474" s="88" t="str">
        <f t="shared" si="190"/>
        <v>Days</v>
      </c>
      <c r="AU474" s="89" t="str">
        <f t="shared" si="191"/>
        <v/>
      </c>
      <c r="AV474" s="88" t="str">
        <f t="shared" si="192"/>
        <v>No</v>
      </c>
    </row>
    <row r="475" spans="1:48" s="90" customFormat="1" ht="15" customHeight="1" x14ac:dyDescent="0.25">
      <c r="A475" s="178"/>
      <c r="B475" s="179"/>
      <c r="C475" s="180"/>
      <c r="D475" s="181"/>
      <c r="E475" s="181" t="str">
        <f t="shared" si="169"/>
        <v/>
      </c>
      <c r="F475" s="182" t="str">
        <f>IF(ISBLANK(D475)=TRUE,"",IF($B475="Days",VLOOKUP(D475,$F$1:$G$1,2,FALSE),((E475-D475)*24)-#REF!))</f>
        <v/>
      </c>
      <c r="G475" s="181"/>
      <c r="H475" s="181" t="str">
        <f t="shared" si="170"/>
        <v/>
      </c>
      <c r="I475" s="182" t="str">
        <f>IF(ISBLANK(G475)=TRUE,"",IF($B475="Days",VLOOKUP(G475,$F$1:$G$1,2,FALSE),((H475-G475)*24)-#REF!))</f>
        <v/>
      </c>
      <c r="J475" s="181"/>
      <c r="K475" s="181" t="str">
        <f t="shared" si="171"/>
        <v/>
      </c>
      <c r="L475" s="182" t="str">
        <f>IF(ISBLANK(J475)=TRUE,"",IF($B475="Days",VLOOKUP(J475,$F$1:$G$1,2,FALSE),((K475-J475)*24)-#REF!))</f>
        <v/>
      </c>
      <c r="M475" s="181"/>
      <c r="N475" s="181" t="str">
        <f t="shared" si="172"/>
        <v/>
      </c>
      <c r="O475" s="182" t="str">
        <f>IF(ISBLANK(M475)=TRUE,"",IF($B475="Days",VLOOKUP(M475,$F$1:$G$1,2,FALSE),((N475-M475)*24)-#REF!))</f>
        <v/>
      </c>
      <c r="P475" s="181"/>
      <c r="Q475" s="181" t="str">
        <f t="shared" si="173"/>
        <v/>
      </c>
      <c r="R475" s="182" t="str">
        <f>IF(ISBLANK(P475)=TRUE,"",IF($B475="Days",VLOOKUP(P475,$F$1:$G$1,2,FALSE),((Q475-P475)*24)-#REF!))</f>
        <v/>
      </c>
      <c r="S475" s="181"/>
      <c r="T475" s="181" t="str">
        <f t="shared" si="174"/>
        <v/>
      </c>
      <c r="U475" s="182" t="str">
        <f>IF(ISBLANK(S475)=TRUE,"",IF($B475="Days",VLOOKUP(S475,$F$1:$G$1,2,FALSE),((T475-S475)*24)-#REF!))</f>
        <v/>
      </c>
      <c r="V475" s="181"/>
      <c r="W475" s="181" t="str">
        <f t="shared" si="175"/>
        <v/>
      </c>
      <c r="X475" s="182" t="str">
        <f>IF(ISBLANK(V475)=TRUE,"",IF($B475="Days",VLOOKUP(V475,$F$1:$G$1,2,FALSE),((W475-V475)*24)-#REF!))</f>
        <v/>
      </c>
      <c r="Y475" s="56" t="str">
        <f>IFERROR(VLOOKUP(A475,#REF!,5,FALSE),"")</f>
        <v/>
      </c>
      <c r="Z475" s="56" t="str">
        <f t="shared" si="177"/>
        <v/>
      </c>
      <c r="AA475" s="56" t="str">
        <f t="shared" si="178"/>
        <v/>
      </c>
      <c r="AB475" s="57" t="str">
        <f t="shared" si="179"/>
        <v/>
      </c>
      <c r="AC475" s="57" t="str">
        <f t="shared" si="180"/>
        <v/>
      </c>
      <c r="AD475" s="86" t="str">
        <f t="shared" si="181"/>
        <v/>
      </c>
      <c r="AE475" s="86" t="str">
        <f t="shared" si="182"/>
        <v/>
      </c>
      <c r="AF475" s="86" t="str">
        <f t="shared" si="183"/>
        <v/>
      </c>
      <c r="AG475" s="86" t="str">
        <f t="shared" si="184"/>
        <v/>
      </c>
      <c r="AH475" s="86" t="str">
        <f t="shared" si="185"/>
        <v/>
      </c>
      <c r="AI475" s="86" t="str">
        <f t="shared" si="186"/>
        <v/>
      </c>
      <c r="AJ475" s="86" t="str">
        <f t="shared" si="187"/>
        <v/>
      </c>
      <c r="AK475" s="87">
        <f t="shared" si="188"/>
        <v>0</v>
      </c>
      <c r="AL475" s="88" t="b">
        <f t="shared" si="176"/>
        <v>0</v>
      </c>
      <c r="AM475" s="88" t="b">
        <f t="shared" si="176"/>
        <v>0</v>
      </c>
      <c r="AN475" s="88" t="b">
        <f t="shared" si="176"/>
        <v>0</v>
      </c>
      <c r="AO475" s="88" t="b">
        <f t="shared" si="176"/>
        <v>0</v>
      </c>
      <c r="AP475" s="88" t="b">
        <f t="shared" si="176"/>
        <v>0</v>
      </c>
      <c r="AQ475" s="88" t="b">
        <f t="shared" si="176"/>
        <v>0</v>
      </c>
      <c r="AR475" s="88" t="b">
        <f t="shared" si="176"/>
        <v>0</v>
      </c>
      <c r="AS475" s="62">
        <f t="shared" si="189"/>
        <v>0</v>
      </c>
      <c r="AT475" s="88" t="str">
        <f t="shared" si="190"/>
        <v>Days</v>
      </c>
      <c r="AU475" s="89" t="str">
        <f t="shared" si="191"/>
        <v/>
      </c>
      <c r="AV475" s="88" t="str">
        <f t="shared" si="192"/>
        <v>No</v>
      </c>
    </row>
    <row r="476" spans="1:48" s="90" customFormat="1" ht="15" customHeight="1" x14ac:dyDescent="0.25">
      <c r="A476" s="178"/>
      <c r="B476" s="179"/>
      <c r="C476" s="180"/>
      <c r="D476" s="181"/>
      <c r="E476" s="181" t="str">
        <f t="shared" si="169"/>
        <v/>
      </c>
      <c r="F476" s="182" t="str">
        <f>IF(ISBLANK(D476)=TRUE,"",IF($B476="Days",VLOOKUP(D476,$F$1:$G$1,2,FALSE),((E476-D476)*24)-#REF!))</f>
        <v/>
      </c>
      <c r="G476" s="181"/>
      <c r="H476" s="181" t="str">
        <f t="shared" si="170"/>
        <v/>
      </c>
      <c r="I476" s="182" t="str">
        <f>IF(ISBLANK(G476)=TRUE,"",IF($B476="Days",VLOOKUP(G476,$F$1:$G$1,2,FALSE),((H476-G476)*24)-#REF!))</f>
        <v/>
      </c>
      <c r="J476" s="181"/>
      <c r="K476" s="181" t="str">
        <f t="shared" si="171"/>
        <v/>
      </c>
      <c r="L476" s="182" t="str">
        <f>IF(ISBLANK(J476)=TRUE,"",IF($B476="Days",VLOOKUP(J476,$F$1:$G$1,2,FALSE),((K476-J476)*24)-#REF!))</f>
        <v/>
      </c>
      <c r="M476" s="181"/>
      <c r="N476" s="181" t="str">
        <f t="shared" si="172"/>
        <v/>
      </c>
      <c r="O476" s="182" t="str">
        <f>IF(ISBLANK(M476)=TRUE,"",IF($B476="Days",VLOOKUP(M476,$F$1:$G$1,2,FALSE),((N476-M476)*24)-#REF!))</f>
        <v/>
      </c>
      <c r="P476" s="181"/>
      <c r="Q476" s="181" t="str">
        <f t="shared" si="173"/>
        <v/>
      </c>
      <c r="R476" s="182" t="str">
        <f>IF(ISBLANK(P476)=TRUE,"",IF($B476="Days",VLOOKUP(P476,$F$1:$G$1,2,FALSE),((Q476-P476)*24)-#REF!))</f>
        <v/>
      </c>
      <c r="S476" s="181"/>
      <c r="T476" s="181" t="str">
        <f t="shared" si="174"/>
        <v/>
      </c>
      <c r="U476" s="182" t="str">
        <f>IF(ISBLANK(S476)=TRUE,"",IF($B476="Days",VLOOKUP(S476,$F$1:$G$1,2,FALSE),((T476-S476)*24)-#REF!))</f>
        <v/>
      </c>
      <c r="V476" s="181"/>
      <c r="W476" s="181" t="str">
        <f t="shared" si="175"/>
        <v/>
      </c>
      <c r="X476" s="182" t="str">
        <f>IF(ISBLANK(V476)=TRUE,"",IF($B476="Days",VLOOKUP(V476,$F$1:$G$1,2,FALSE),((W476-V476)*24)-#REF!))</f>
        <v/>
      </c>
      <c r="Y476" s="56" t="str">
        <f>IFERROR(VLOOKUP(A476,#REF!,5,FALSE),"")</f>
        <v/>
      </c>
      <c r="Z476" s="56" t="str">
        <f t="shared" si="177"/>
        <v/>
      </c>
      <c r="AA476" s="56" t="str">
        <f t="shared" si="178"/>
        <v/>
      </c>
      <c r="AB476" s="57" t="str">
        <f t="shared" si="179"/>
        <v/>
      </c>
      <c r="AC476" s="57" t="str">
        <f t="shared" si="180"/>
        <v/>
      </c>
      <c r="AD476" s="86" t="str">
        <f t="shared" si="181"/>
        <v/>
      </c>
      <c r="AE476" s="86" t="str">
        <f t="shared" si="182"/>
        <v/>
      </c>
      <c r="AF476" s="86" t="str">
        <f t="shared" si="183"/>
        <v/>
      </c>
      <c r="AG476" s="86" t="str">
        <f t="shared" si="184"/>
        <v/>
      </c>
      <c r="AH476" s="86" t="str">
        <f t="shared" si="185"/>
        <v/>
      </c>
      <c r="AI476" s="86" t="str">
        <f t="shared" si="186"/>
        <v/>
      </c>
      <c r="AJ476" s="86" t="str">
        <f t="shared" si="187"/>
        <v/>
      </c>
      <c r="AK476" s="87">
        <f t="shared" si="188"/>
        <v>0</v>
      </c>
      <c r="AL476" s="88" t="b">
        <f t="shared" si="176"/>
        <v>0</v>
      </c>
      <c r="AM476" s="88" t="b">
        <f t="shared" si="176"/>
        <v>0</v>
      </c>
      <c r="AN476" s="88" t="b">
        <f t="shared" si="176"/>
        <v>0</v>
      </c>
      <c r="AO476" s="88" t="b">
        <f t="shared" ref="AO476:AR539" si="193">IF(COUNTBLANK(AG476)&gt;0,FALSE,COUNTIF($AD476:$AJ476,AG476)&gt;1)</f>
        <v>0</v>
      </c>
      <c r="AP476" s="88" t="b">
        <f t="shared" si="193"/>
        <v>0</v>
      </c>
      <c r="AQ476" s="88" t="b">
        <f t="shared" si="193"/>
        <v>0</v>
      </c>
      <c r="AR476" s="88" t="b">
        <f t="shared" si="193"/>
        <v>0</v>
      </c>
      <c r="AS476" s="62">
        <f t="shared" si="189"/>
        <v>0</v>
      </c>
      <c r="AT476" s="88" t="str">
        <f t="shared" si="190"/>
        <v>Days</v>
      </c>
      <c r="AU476" s="89" t="str">
        <f t="shared" si="191"/>
        <v/>
      </c>
      <c r="AV476" s="88" t="str">
        <f t="shared" si="192"/>
        <v>No</v>
      </c>
    </row>
    <row r="477" spans="1:48" s="90" customFormat="1" ht="15" customHeight="1" x14ac:dyDescent="0.25">
      <c r="A477" s="178"/>
      <c r="B477" s="179"/>
      <c r="C477" s="180"/>
      <c r="D477" s="181"/>
      <c r="E477" s="181" t="str">
        <f t="shared" si="169"/>
        <v/>
      </c>
      <c r="F477" s="182" t="str">
        <f>IF(ISBLANK(D477)=TRUE,"",IF($B477="Days",VLOOKUP(D477,$F$1:$G$1,2,FALSE),((E477-D477)*24)-#REF!))</f>
        <v/>
      </c>
      <c r="G477" s="181"/>
      <c r="H477" s="181" t="str">
        <f t="shared" si="170"/>
        <v/>
      </c>
      <c r="I477" s="182" t="str">
        <f>IF(ISBLANK(G477)=TRUE,"",IF($B477="Days",VLOOKUP(G477,$F$1:$G$1,2,FALSE),((H477-G477)*24)-#REF!))</f>
        <v/>
      </c>
      <c r="J477" s="181"/>
      <c r="K477" s="181" t="str">
        <f t="shared" si="171"/>
        <v/>
      </c>
      <c r="L477" s="182" t="str">
        <f>IF(ISBLANK(J477)=TRUE,"",IF($B477="Days",VLOOKUP(J477,$F$1:$G$1,2,FALSE),((K477-J477)*24)-#REF!))</f>
        <v/>
      </c>
      <c r="M477" s="181"/>
      <c r="N477" s="181" t="str">
        <f t="shared" si="172"/>
        <v/>
      </c>
      <c r="O477" s="182" t="str">
        <f>IF(ISBLANK(M477)=TRUE,"",IF($B477="Days",VLOOKUP(M477,$F$1:$G$1,2,FALSE),((N477-M477)*24)-#REF!))</f>
        <v/>
      </c>
      <c r="P477" s="181"/>
      <c r="Q477" s="181" t="str">
        <f t="shared" si="173"/>
        <v/>
      </c>
      <c r="R477" s="182" t="str">
        <f>IF(ISBLANK(P477)=TRUE,"",IF($B477="Days",VLOOKUP(P477,$F$1:$G$1,2,FALSE),((Q477-P477)*24)-#REF!))</f>
        <v/>
      </c>
      <c r="S477" s="181"/>
      <c r="T477" s="181" t="str">
        <f t="shared" si="174"/>
        <v/>
      </c>
      <c r="U477" s="182" t="str">
        <f>IF(ISBLANK(S477)=TRUE,"",IF($B477="Days",VLOOKUP(S477,$F$1:$G$1,2,FALSE),((T477-S477)*24)-#REF!))</f>
        <v/>
      </c>
      <c r="V477" s="181"/>
      <c r="W477" s="181" t="str">
        <f t="shared" si="175"/>
        <v/>
      </c>
      <c r="X477" s="182" t="str">
        <f>IF(ISBLANK(V477)=TRUE,"",IF($B477="Days",VLOOKUP(V477,$F$1:$G$1,2,FALSE),((W477-V477)*24)-#REF!))</f>
        <v/>
      </c>
      <c r="Y477" s="56" t="str">
        <f>IFERROR(VLOOKUP(A477,#REF!,5,FALSE),"")</f>
        <v/>
      </c>
      <c r="Z477" s="56" t="str">
        <f t="shared" si="177"/>
        <v/>
      </c>
      <c r="AA477" s="56" t="str">
        <f t="shared" si="178"/>
        <v/>
      </c>
      <c r="AB477" s="57" t="str">
        <f t="shared" si="179"/>
        <v/>
      </c>
      <c r="AC477" s="57" t="str">
        <f t="shared" si="180"/>
        <v/>
      </c>
      <c r="AD477" s="86" t="str">
        <f t="shared" si="181"/>
        <v/>
      </c>
      <c r="AE477" s="86" t="str">
        <f t="shared" si="182"/>
        <v/>
      </c>
      <c r="AF477" s="86" t="str">
        <f t="shared" si="183"/>
        <v/>
      </c>
      <c r="AG477" s="86" t="str">
        <f t="shared" si="184"/>
        <v/>
      </c>
      <c r="AH477" s="86" t="str">
        <f t="shared" si="185"/>
        <v/>
      </c>
      <c r="AI477" s="86" t="str">
        <f t="shared" si="186"/>
        <v/>
      </c>
      <c r="AJ477" s="86" t="str">
        <f t="shared" si="187"/>
        <v/>
      </c>
      <c r="AK477" s="87">
        <f t="shared" si="188"/>
        <v>0</v>
      </c>
      <c r="AL477" s="88" t="b">
        <f t="shared" ref="AL477:AQ540" si="194">IF(COUNTBLANK(AD477)&gt;0,FALSE,COUNTIF($AD477:$AJ477,AD477)&gt;1)</f>
        <v>0</v>
      </c>
      <c r="AM477" s="88" t="b">
        <f t="shared" si="194"/>
        <v>0</v>
      </c>
      <c r="AN477" s="88" t="b">
        <f t="shared" si="194"/>
        <v>0</v>
      </c>
      <c r="AO477" s="88" t="b">
        <f t="shared" si="193"/>
        <v>0</v>
      </c>
      <c r="AP477" s="88" t="b">
        <f t="shared" si="193"/>
        <v>0</v>
      </c>
      <c r="AQ477" s="88" t="b">
        <f t="shared" si="193"/>
        <v>0</v>
      </c>
      <c r="AR477" s="88" t="b">
        <f t="shared" si="193"/>
        <v>0</v>
      </c>
      <c r="AS477" s="62">
        <f t="shared" si="189"/>
        <v>0</v>
      </c>
      <c r="AT477" s="88" t="str">
        <f t="shared" si="190"/>
        <v>Days</v>
      </c>
      <c r="AU477" s="89" t="str">
        <f t="shared" si="191"/>
        <v/>
      </c>
      <c r="AV477" s="88" t="str">
        <f t="shared" si="192"/>
        <v>No</v>
      </c>
    </row>
    <row r="478" spans="1:48" s="90" customFormat="1" ht="15" customHeight="1" x14ac:dyDescent="0.25">
      <c r="A478" s="178"/>
      <c r="B478" s="179"/>
      <c r="C478" s="180"/>
      <c r="D478" s="181"/>
      <c r="E478" s="181" t="str">
        <f t="shared" si="169"/>
        <v/>
      </c>
      <c r="F478" s="182" t="str">
        <f>IF(ISBLANK(D478)=TRUE,"",IF($B478="Days",VLOOKUP(D478,$F$1:$G$1,2,FALSE),((E478-D478)*24)-#REF!))</f>
        <v/>
      </c>
      <c r="G478" s="181"/>
      <c r="H478" s="181" t="str">
        <f t="shared" si="170"/>
        <v/>
      </c>
      <c r="I478" s="182" t="str">
        <f>IF(ISBLANK(G478)=TRUE,"",IF($B478="Days",VLOOKUP(G478,$F$1:$G$1,2,FALSE),((H478-G478)*24)-#REF!))</f>
        <v/>
      </c>
      <c r="J478" s="181"/>
      <c r="K478" s="181" t="str">
        <f t="shared" si="171"/>
        <v/>
      </c>
      <c r="L478" s="182" t="str">
        <f>IF(ISBLANK(J478)=TRUE,"",IF($B478="Days",VLOOKUP(J478,$F$1:$G$1,2,FALSE),((K478-J478)*24)-#REF!))</f>
        <v/>
      </c>
      <c r="M478" s="181"/>
      <c r="N478" s="181" t="str">
        <f t="shared" si="172"/>
        <v/>
      </c>
      <c r="O478" s="182" t="str">
        <f>IF(ISBLANK(M478)=TRUE,"",IF($B478="Days",VLOOKUP(M478,$F$1:$G$1,2,FALSE),((N478-M478)*24)-#REF!))</f>
        <v/>
      </c>
      <c r="P478" s="181"/>
      <c r="Q478" s="181" t="str">
        <f t="shared" si="173"/>
        <v/>
      </c>
      <c r="R478" s="182" t="str">
        <f>IF(ISBLANK(P478)=TRUE,"",IF($B478="Days",VLOOKUP(P478,$F$1:$G$1,2,FALSE),((Q478-P478)*24)-#REF!))</f>
        <v/>
      </c>
      <c r="S478" s="181"/>
      <c r="T478" s="181" t="str">
        <f t="shared" si="174"/>
        <v/>
      </c>
      <c r="U478" s="182" t="str">
        <f>IF(ISBLANK(S478)=TRUE,"",IF($B478="Days",VLOOKUP(S478,$F$1:$G$1,2,FALSE),((T478-S478)*24)-#REF!))</f>
        <v/>
      </c>
      <c r="V478" s="181"/>
      <c r="W478" s="181" t="str">
        <f t="shared" si="175"/>
        <v/>
      </c>
      <c r="X478" s="182" t="str">
        <f>IF(ISBLANK(V478)=TRUE,"",IF($B478="Days",VLOOKUP(V478,$F$1:$G$1,2,FALSE),((W478-V478)*24)-#REF!))</f>
        <v/>
      </c>
      <c r="Y478" s="56" t="str">
        <f>IFERROR(VLOOKUP(A478,#REF!,5,FALSE),"")</f>
        <v/>
      </c>
      <c r="Z478" s="56" t="str">
        <f t="shared" si="177"/>
        <v/>
      </c>
      <c r="AA478" s="56" t="str">
        <f t="shared" si="178"/>
        <v/>
      </c>
      <c r="AB478" s="57" t="str">
        <f t="shared" si="179"/>
        <v/>
      </c>
      <c r="AC478" s="57" t="str">
        <f t="shared" si="180"/>
        <v/>
      </c>
      <c r="AD478" s="86" t="str">
        <f t="shared" si="181"/>
        <v/>
      </c>
      <c r="AE478" s="86" t="str">
        <f t="shared" si="182"/>
        <v/>
      </c>
      <c r="AF478" s="86" t="str">
        <f t="shared" si="183"/>
        <v/>
      </c>
      <c r="AG478" s="86" t="str">
        <f t="shared" si="184"/>
        <v/>
      </c>
      <c r="AH478" s="86" t="str">
        <f t="shared" si="185"/>
        <v/>
      </c>
      <c r="AI478" s="86" t="str">
        <f t="shared" si="186"/>
        <v/>
      </c>
      <c r="AJ478" s="86" t="str">
        <f t="shared" si="187"/>
        <v/>
      </c>
      <c r="AK478" s="87">
        <f t="shared" si="188"/>
        <v>0</v>
      </c>
      <c r="AL478" s="88" t="b">
        <f t="shared" si="194"/>
        <v>0</v>
      </c>
      <c r="AM478" s="88" t="b">
        <f t="shared" si="194"/>
        <v>0</v>
      </c>
      <c r="AN478" s="88" t="b">
        <f t="shared" si="194"/>
        <v>0</v>
      </c>
      <c r="AO478" s="88" t="b">
        <f t="shared" si="193"/>
        <v>0</v>
      </c>
      <c r="AP478" s="88" t="b">
        <f t="shared" si="193"/>
        <v>0</v>
      </c>
      <c r="AQ478" s="88" t="b">
        <f t="shared" si="193"/>
        <v>0</v>
      </c>
      <c r="AR478" s="88" t="b">
        <f t="shared" si="193"/>
        <v>0</v>
      </c>
      <c r="AS478" s="62">
        <f t="shared" si="189"/>
        <v>0</v>
      </c>
      <c r="AT478" s="88" t="str">
        <f t="shared" si="190"/>
        <v>Days</v>
      </c>
      <c r="AU478" s="89" t="str">
        <f t="shared" si="191"/>
        <v/>
      </c>
      <c r="AV478" s="88" t="str">
        <f t="shared" si="192"/>
        <v>No</v>
      </c>
    </row>
    <row r="479" spans="1:48" s="90" customFormat="1" ht="15" customHeight="1" x14ac:dyDescent="0.25">
      <c r="A479" s="178"/>
      <c r="B479" s="179"/>
      <c r="C479" s="180"/>
      <c r="D479" s="181"/>
      <c r="E479" s="181" t="str">
        <f t="shared" si="169"/>
        <v/>
      </c>
      <c r="F479" s="182" t="str">
        <f>IF(ISBLANK(D479)=TRUE,"",IF($B479="Days",VLOOKUP(D479,$F$1:$G$1,2,FALSE),((E479-D479)*24)-#REF!))</f>
        <v/>
      </c>
      <c r="G479" s="181"/>
      <c r="H479" s="181" t="str">
        <f t="shared" si="170"/>
        <v/>
      </c>
      <c r="I479" s="182" t="str">
        <f>IF(ISBLANK(G479)=TRUE,"",IF($B479="Days",VLOOKUP(G479,$F$1:$G$1,2,FALSE),((H479-G479)*24)-#REF!))</f>
        <v/>
      </c>
      <c r="J479" s="181"/>
      <c r="K479" s="181" t="str">
        <f t="shared" si="171"/>
        <v/>
      </c>
      <c r="L479" s="182" t="str">
        <f>IF(ISBLANK(J479)=TRUE,"",IF($B479="Days",VLOOKUP(J479,$F$1:$G$1,2,FALSE),((K479-J479)*24)-#REF!))</f>
        <v/>
      </c>
      <c r="M479" s="181"/>
      <c r="N479" s="181" t="str">
        <f t="shared" si="172"/>
        <v/>
      </c>
      <c r="O479" s="182" t="str">
        <f>IF(ISBLANK(M479)=TRUE,"",IF($B479="Days",VLOOKUP(M479,$F$1:$G$1,2,FALSE),((N479-M479)*24)-#REF!))</f>
        <v/>
      </c>
      <c r="P479" s="181"/>
      <c r="Q479" s="181" t="str">
        <f t="shared" si="173"/>
        <v/>
      </c>
      <c r="R479" s="182" t="str">
        <f>IF(ISBLANK(P479)=TRUE,"",IF($B479="Days",VLOOKUP(P479,$F$1:$G$1,2,FALSE),((Q479-P479)*24)-#REF!))</f>
        <v/>
      </c>
      <c r="S479" s="181"/>
      <c r="T479" s="181" t="str">
        <f t="shared" si="174"/>
        <v/>
      </c>
      <c r="U479" s="182" t="str">
        <f>IF(ISBLANK(S479)=TRUE,"",IF($B479="Days",VLOOKUP(S479,$F$1:$G$1,2,FALSE),((T479-S479)*24)-#REF!))</f>
        <v/>
      </c>
      <c r="V479" s="181"/>
      <c r="W479" s="181" t="str">
        <f t="shared" si="175"/>
        <v/>
      </c>
      <c r="X479" s="182" t="str">
        <f>IF(ISBLANK(V479)=TRUE,"",IF($B479="Days",VLOOKUP(V479,$F$1:$G$1,2,FALSE),((W479-V479)*24)-#REF!))</f>
        <v/>
      </c>
      <c r="Y479" s="56" t="str">
        <f>IFERROR(VLOOKUP(A479,#REF!,5,FALSE),"")</f>
        <v/>
      </c>
      <c r="Z479" s="56" t="str">
        <f t="shared" si="177"/>
        <v/>
      </c>
      <c r="AA479" s="56" t="str">
        <f t="shared" si="178"/>
        <v/>
      </c>
      <c r="AB479" s="57" t="str">
        <f t="shared" si="179"/>
        <v/>
      </c>
      <c r="AC479" s="57" t="str">
        <f t="shared" si="180"/>
        <v/>
      </c>
      <c r="AD479" s="86" t="str">
        <f t="shared" si="181"/>
        <v/>
      </c>
      <c r="AE479" s="86" t="str">
        <f t="shared" si="182"/>
        <v/>
      </c>
      <c r="AF479" s="86" t="str">
        <f t="shared" si="183"/>
        <v/>
      </c>
      <c r="AG479" s="86" t="str">
        <f t="shared" si="184"/>
        <v/>
      </c>
      <c r="AH479" s="86" t="str">
        <f t="shared" si="185"/>
        <v/>
      </c>
      <c r="AI479" s="86" t="str">
        <f t="shared" si="186"/>
        <v/>
      </c>
      <c r="AJ479" s="86" t="str">
        <f t="shared" si="187"/>
        <v/>
      </c>
      <c r="AK479" s="87">
        <f t="shared" si="188"/>
        <v>0</v>
      </c>
      <c r="AL479" s="88" t="b">
        <f t="shared" si="194"/>
        <v>0</v>
      </c>
      <c r="AM479" s="88" t="b">
        <f t="shared" si="194"/>
        <v>0</v>
      </c>
      <c r="AN479" s="88" t="b">
        <f t="shared" si="194"/>
        <v>0</v>
      </c>
      <c r="AO479" s="88" t="b">
        <f t="shared" si="193"/>
        <v>0</v>
      </c>
      <c r="AP479" s="88" t="b">
        <f t="shared" si="193"/>
        <v>0</v>
      </c>
      <c r="AQ479" s="88" t="b">
        <f t="shared" si="193"/>
        <v>0</v>
      </c>
      <c r="AR479" s="88" t="b">
        <f t="shared" si="193"/>
        <v>0</v>
      </c>
      <c r="AS479" s="62">
        <f t="shared" si="189"/>
        <v>0</v>
      </c>
      <c r="AT479" s="88" t="str">
        <f t="shared" si="190"/>
        <v>Days</v>
      </c>
      <c r="AU479" s="89" t="str">
        <f t="shared" si="191"/>
        <v/>
      </c>
      <c r="AV479" s="88" t="str">
        <f t="shared" si="192"/>
        <v>No</v>
      </c>
    </row>
    <row r="480" spans="1:48" s="90" customFormat="1" ht="15" customHeight="1" x14ac:dyDescent="0.25">
      <c r="A480" s="178"/>
      <c r="B480" s="179"/>
      <c r="C480" s="180"/>
      <c r="D480" s="181"/>
      <c r="E480" s="181" t="str">
        <f t="shared" ref="E480:E543" si="195">IF(OR(ISBLANK(D480)=TRUE, D480="Full",D480="AM",D480="PM")=TRUE,"",D480)</f>
        <v/>
      </c>
      <c r="F480" s="182" t="str">
        <f>IF(ISBLANK(D480)=TRUE,"",IF($B480="Days",VLOOKUP(D480,$F$1:$G$1,2,FALSE),((E480-D480)*24)-#REF!))</f>
        <v/>
      </c>
      <c r="G480" s="181"/>
      <c r="H480" s="181" t="str">
        <f t="shared" ref="H480:H543" si="196">IF(OR(ISBLANK(G480)=TRUE, G480="Full",G480="AM",G480="PM")=TRUE,"",G480)</f>
        <v/>
      </c>
      <c r="I480" s="182" t="str">
        <f>IF(ISBLANK(G480)=TRUE,"",IF($B480="Days",VLOOKUP(G480,$F$1:$G$1,2,FALSE),((H480-G480)*24)-#REF!))</f>
        <v/>
      </c>
      <c r="J480" s="181"/>
      <c r="K480" s="181" t="str">
        <f t="shared" ref="K480:K543" si="197">IF(OR(ISBLANK(J480)=TRUE, J480="Full",J480="AM",J480="PM")=TRUE,"",J480)</f>
        <v/>
      </c>
      <c r="L480" s="182" t="str">
        <f>IF(ISBLANK(J480)=TRUE,"",IF($B480="Days",VLOOKUP(J480,$F$1:$G$1,2,FALSE),((K480-J480)*24)-#REF!))</f>
        <v/>
      </c>
      <c r="M480" s="181"/>
      <c r="N480" s="181" t="str">
        <f t="shared" ref="N480:N543" si="198">IF(OR(ISBLANK(M480)=TRUE, M480="Full",M480="AM",M480="PM")=TRUE,"",M480)</f>
        <v/>
      </c>
      <c r="O480" s="182" t="str">
        <f>IF(ISBLANK(M480)=TRUE,"",IF($B480="Days",VLOOKUP(M480,$F$1:$G$1,2,FALSE),((N480-M480)*24)-#REF!))</f>
        <v/>
      </c>
      <c r="P480" s="181"/>
      <c r="Q480" s="181" t="str">
        <f t="shared" ref="Q480:Q543" si="199">IF(OR(ISBLANK(P480)=TRUE, P480="Full",P480="AM",P480="PM")=TRUE,"",P480)</f>
        <v/>
      </c>
      <c r="R480" s="182" t="str">
        <f>IF(ISBLANK(P480)=TRUE,"",IF($B480="Days",VLOOKUP(P480,$F$1:$G$1,2,FALSE),((Q480-P480)*24)-#REF!))</f>
        <v/>
      </c>
      <c r="S480" s="181"/>
      <c r="T480" s="181" t="str">
        <f t="shared" ref="T480:T543" si="200">IF(OR(ISBLANK(S480)=TRUE, S480="Full",S480="AM",S480="PM")=TRUE,"",S480)</f>
        <v/>
      </c>
      <c r="U480" s="182" t="str">
        <f>IF(ISBLANK(S480)=TRUE,"",IF($B480="Days",VLOOKUP(S480,$F$1:$G$1,2,FALSE),((T480-S480)*24)-#REF!))</f>
        <v/>
      </c>
      <c r="V480" s="181"/>
      <c r="W480" s="181" t="str">
        <f t="shared" ref="W480:W543" si="201">IF(OR(ISBLANK(V480)=TRUE, V480="Full",V480="AM",V480="PM")=TRUE,"",V480)</f>
        <v/>
      </c>
      <c r="X480" s="182" t="str">
        <f>IF(ISBLANK(V480)=TRUE,"",IF($B480="Days",VLOOKUP(V480,$F$1:$G$1,2,FALSE),((W480-V480)*24)-#REF!))</f>
        <v/>
      </c>
      <c r="Y480" s="56" t="str">
        <f>IFERROR(VLOOKUP(A480,#REF!,5,FALSE),"")</f>
        <v/>
      </c>
      <c r="Z480" s="56" t="str">
        <f t="shared" si="177"/>
        <v/>
      </c>
      <c r="AA480" s="56" t="str">
        <f t="shared" si="178"/>
        <v/>
      </c>
      <c r="AB480" s="57" t="str">
        <f t="shared" si="179"/>
        <v/>
      </c>
      <c r="AC480" s="57" t="str">
        <f t="shared" si="180"/>
        <v/>
      </c>
      <c r="AD480" s="86" t="str">
        <f t="shared" si="181"/>
        <v/>
      </c>
      <c r="AE480" s="86" t="str">
        <f t="shared" si="182"/>
        <v/>
      </c>
      <c r="AF480" s="86" t="str">
        <f t="shared" si="183"/>
        <v/>
      </c>
      <c r="AG480" s="86" t="str">
        <f t="shared" si="184"/>
        <v/>
      </c>
      <c r="AH480" s="86" t="str">
        <f t="shared" si="185"/>
        <v/>
      </c>
      <c r="AI480" s="86" t="str">
        <f t="shared" si="186"/>
        <v/>
      </c>
      <c r="AJ480" s="86" t="str">
        <f t="shared" si="187"/>
        <v/>
      </c>
      <c r="AK480" s="87">
        <f t="shared" si="188"/>
        <v>0</v>
      </c>
      <c r="AL480" s="88" t="b">
        <f t="shared" si="194"/>
        <v>0</v>
      </c>
      <c r="AM480" s="88" t="b">
        <f t="shared" si="194"/>
        <v>0</v>
      </c>
      <c r="AN480" s="88" t="b">
        <f t="shared" si="194"/>
        <v>0</v>
      </c>
      <c r="AO480" s="88" t="b">
        <f t="shared" si="193"/>
        <v>0</v>
      </c>
      <c r="AP480" s="88" t="b">
        <f t="shared" si="193"/>
        <v>0</v>
      </c>
      <c r="AQ480" s="88" t="b">
        <f t="shared" si="193"/>
        <v>0</v>
      </c>
      <c r="AR480" s="88" t="b">
        <f t="shared" si="193"/>
        <v>0</v>
      </c>
      <c r="AS480" s="62">
        <f t="shared" si="189"/>
        <v>0</v>
      </c>
      <c r="AT480" s="88" t="str">
        <f t="shared" si="190"/>
        <v>Days</v>
      </c>
      <c r="AU480" s="89" t="str">
        <f t="shared" si="191"/>
        <v/>
      </c>
      <c r="AV480" s="88" t="str">
        <f t="shared" si="192"/>
        <v>No</v>
      </c>
    </row>
    <row r="481" spans="1:48" s="90" customFormat="1" ht="15" customHeight="1" x14ac:dyDescent="0.25">
      <c r="A481" s="178"/>
      <c r="B481" s="179"/>
      <c r="C481" s="180"/>
      <c r="D481" s="181"/>
      <c r="E481" s="181" t="str">
        <f t="shared" si="195"/>
        <v/>
      </c>
      <c r="F481" s="182" t="str">
        <f>IF(ISBLANK(D481)=TRUE,"",IF($B481="Days",VLOOKUP(D481,$F$1:$G$1,2,FALSE),((E481-D481)*24)-#REF!))</f>
        <v/>
      </c>
      <c r="G481" s="181"/>
      <c r="H481" s="181" t="str">
        <f t="shared" si="196"/>
        <v/>
      </c>
      <c r="I481" s="182" t="str">
        <f>IF(ISBLANK(G481)=TRUE,"",IF($B481="Days",VLOOKUP(G481,$F$1:$G$1,2,FALSE),((H481-G481)*24)-#REF!))</f>
        <v/>
      </c>
      <c r="J481" s="181"/>
      <c r="K481" s="181" t="str">
        <f t="shared" si="197"/>
        <v/>
      </c>
      <c r="L481" s="182" t="str">
        <f>IF(ISBLANK(J481)=TRUE,"",IF($B481="Days",VLOOKUP(J481,$F$1:$G$1,2,FALSE),((K481-J481)*24)-#REF!))</f>
        <v/>
      </c>
      <c r="M481" s="181"/>
      <c r="N481" s="181" t="str">
        <f t="shared" si="198"/>
        <v/>
      </c>
      <c r="O481" s="182" t="str">
        <f>IF(ISBLANK(M481)=TRUE,"",IF($B481="Days",VLOOKUP(M481,$F$1:$G$1,2,FALSE),((N481-M481)*24)-#REF!))</f>
        <v/>
      </c>
      <c r="P481" s="181"/>
      <c r="Q481" s="181" t="str">
        <f t="shared" si="199"/>
        <v/>
      </c>
      <c r="R481" s="182" t="str">
        <f>IF(ISBLANK(P481)=TRUE,"",IF($B481="Days",VLOOKUP(P481,$F$1:$G$1,2,FALSE),((Q481-P481)*24)-#REF!))</f>
        <v/>
      </c>
      <c r="S481" s="181"/>
      <c r="T481" s="181" t="str">
        <f t="shared" si="200"/>
        <v/>
      </c>
      <c r="U481" s="182" t="str">
        <f>IF(ISBLANK(S481)=TRUE,"",IF($B481="Days",VLOOKUP(S481,$F$1:$G$1,2,FALSE),((T481-S481)*24)-#REF!))</f>
        <v/>
      </c>
      <c r="V481" s="181"/>
      <c r="W481" s="181" t="str">
        <f t="shared" si="201"/>
        <v/>
      </c>
      <c r="X481" s="182" t="str">
        <f>IF(ISBLANK(V481)=TRUE,"",IF($B481="Days",VLOOKUP(V481,$F$1:$G$1,2,FALSE),((W481-V481)*24)-#REF!))</f>
        <v/>
      </c>
      <c r="Y481" s="56" t="str">
        <f>IFERROR(VLOOKUP(A481,#REF!,5,FALSE),"")</f>
        <v/>
      </c>
      <c r="Z481" s="56" t="str">
        <f t="shared" si="177"/>
        <v/>
      </c>
      <c r="AA481" s="56" t="str">
        <f t="shared" si="178"/>
        <v/>
      </c>
      <c r="AB481" s="57" t="str">
        <f t="shared" si="179"/>
        <v/>
      </c>
      <c r="AC481" s="57" t="str">
        <f t="shared" si="180"/>
        <v/>
      </c>
      <c r="AD481" s="86" t="str">
        <f t="shared" si="181"/>
        <v/>
      </c>
      <c r="AE481" s="86" t="str">
        <f t="shared" si="182"/>
        <v/>
      </c>
      <c r="AF481" s="86" t="str">
        <f t="shared" si="183"/>
        <v/>
      </c>
      <c r="AG481" s="86" t="str">
        <f t="shared" si="184"/>
        <v/>
      </c>
      <c r="AH481" s="86" t="str">
        <f t="shared" si="185"/>
        <v/>
      </c>
      <c r="AI481" s="86" t="str">
        <f t="shared" si="186"/>
        <v/>
      </c>
      <c r="AJ481" s="86" t="str">
        <f t="shared" si="187"/>
        <v/>
      </c>
      <c r="AK481" s="87">
        <f t="shared" si="188"/>
        <v>0</v>
      </c>
      <c r="AL481" s="88" t="b">
        <f t="shared" si="194"/>
        <v>0</v>
      </c>
      <c r="AM481" s="88" t="b">
        <f t="shared" si="194"/>
        <v>0</v>
      </c>
      <c r="AN481" s="88" t="b">
        <f t="shared" si="194"/>
        <v>0</v>
      </c>
      <c r="AO481" s="88" t="b">
        <f t="shared" si="193"/>
        <v>0</v>
      </c>
      <c r="AP481" s="88" t="b">
        <f t="shared" si="193"/>
        <v>0</v>
      </c>
      <c r="AQ481" s="88" t="b">
        <f t="shared" si="193"/>
        <v>0</v>
      </c>
      <c r="AR481" s="88" t="b">
        <f t="shared" si="193"/>
        <v>0</v>
      </c>
      <c r="AS481" s="62">
        <f t="shared" si="189"/>
        <v>0</v>
      </c>
      <c r="AT481" s="88" t="str">
        <f t="shared" si="190"/>
        <v>Days</v>
      </c>
      <c r="AU481" s="89" t="str">
        <f t="shared" si="191"/>
        <v/>
      </c>
      <c r="AV481" s="88" t="str">
        <f t="shared" si="192"/>
        <v>No</v>
      </c>
    </row>
    <row r="482" spans="1:48" s="90" customFormat="1" ht="15" customHeight="1" x14ac:dyDescent="0.25">
      <c r="A482" s="178"/>
      <c r="B482" s="179"/>
      <c r="C482" s="180"/>
      <c r="D482" s="181"/>
      <c r="E482" s="181" t="str">
        <f t="shared" si="195"/>
        <v/>
      </c>
      <c r="F482" s="182" t="str">
        <f>IF(ISBLANK(D482)=TRUE,"",IF($B482="Days",VLOOKUP(D482,$F$1:$G$1,2,FALSE),((E482-D482)*24)-#REF!))</f>
        <v/>
      </c>
      <c r="G482" s="181"/>
      <c r="H482" s="181" t="str">
        <f t="shared" si="196"/>
        <v/>
      </c>
      <c r="I482" s="182" t="str">
        <f>IF(ISBLANK(G482)=TRUE,"",IF($B482="Days",VLOOKUP(G482,$F$1:$G$1,2,FALSE),((H482-G482)*24)-#REF!))</f>
        <v/>
      </c>
      <c r="J482" s="181"/>
      <c r="K482" s="181" t="str">
        <f t="shared" si="197"/>
        <v/>
      </c>
      <c r="L482" s="182" t="str">
        <f>IF(ISBLANK(J482)=TRUE,"",IF($B482="Days",VLOOKUP(J482,$F$1:$G$1,2,FALSE),((K482-J482)*24)-#REF!))</f>
        <v/>
      </c>
      <c r="M482" s="181"/>
      <c r="N482" s="181" t="str">
        <f t="shared" si="198"/>
        <v/>
      </c>
      <c r="O482" s="182" t="str">
        <f>IF(ISBLANK(M482)=TRUE,"",IF($B482="Days",VLOOKUP(M482,$F$1:$G$1,2,FALSE),((N482-M482)*24)-#REF!))</f>
        <v/>
      </c>
      <c r="P482" s="181"/>
      <c r="Q482" s="181" t="str">
        <f t="shared" si="199"/>
        <v/>
      </c>
      <c r="R482" s="182" t="str">
        <f>IF(ISBLANK(P482)=TRUE,"",IF($B482="Days",VLOOKUP(P482,$F$1:$G$1,2,FALSE),((Q482-P482)*24)-#REF!))</f>
        <v/>
      </c>
      <c r="S482" s="181"/>
      <c r="T482" s="181" t="str">
        <f t="shared" si="200"/>
        <v/>
      </c>
      <c r="U482" s="182" t="str">
        <f>IF(ISBLANK(S482)=TRUE,"",IF($B482="Days",VLOOKUP(S482,$F$1:$G$1,2,FALSE),((T482-S482)*24)-#REF!))</f>
        <v/>
      </c>
      <c r="V482" s="181"/>
      <c r="W482" s="181" t="str">
        <f t="shared" si="201"/>
        <v/>
      </c>
      <c r="X482" s="182" t="str">
        <f>IF(ISBLANK(V482)=TRUE,"",IF($B482="Days",VLOOKUP(V482,$F$1:$G$1,2,FALSE),((W482-V482)*24)-#REF!))</f>
        <v/>
      </c>
      <c r="Y482" s="56" t="str">
        <f>IFERROR(VLOOKUP(A482,#REF!,5,FALSE),"")</f>
        <v/>
      </c>
      <c r="Z482" s="56" t="str">
        <f t="shared" si="177"/>
        <v/>
      </c>
      <c r="AA482" s="56" t="str">
        <f t="shared" si="178"/>
        <v/>
      </c>
      <c r="AB482" s="57" t="str">
        <f t="shared" si="179"/>
        <v/>
      </c>
      <c r="AC482" s="57" t="str">
        <f t="shared" si="180"/>
        <v/>
      </c>
      <c r="AD482" s="86" t="str">
        <f t="shared" si="181"/>
        <v/>
      </c>
      <c r="AE482" s="86" t="str">
        <f t="shared" si="182"/>
        <v/>
      </c>
      <c r="AF482" s="86" t="str">
        <f t="shared" si="183"/>
        <v/>
      </c>
      <c r="AG482" s="86" t="str">
        <f t="shared" si="184"/>
        <v/>
      </c>
      <c r="AH482" s="86" t="str">
        <f t="shared" si="185"/>
        <v/>
      </c>
      <c r="AI482" s="86" t="str">
        <f t="shared" si="186"/>
        <v/>
      </c>
      <c r="AJ482" s="86" t="str">
        <f t="shared" si="187"/>
        <v/>
      </c>
      <c r="AK482" s="87">
        <f t="shared" si="188"/>
        <v>0</v>
      </c>
      <c r="AL482" s="88" t="b">
        <f t="shared" si="194"/>
        <v>0</v>
      </c>
      <c r="AM482" s="88" t="b">
        <f t="shared" si="194"/>
        <v>0</v>
      </c>
      <c r="AN482" s="88" t="b">
        <f t="shared" si="194"/>
        <v>0</v>
      </c>
      <c r="AO482" s="88" t="b">
        <f t="shared" si="193"/>
        <v>0</v>
      </c>
      <c r="AP482" s="88" t="b">
        <f t="shared" si="193"/>
        <v>0</v>
      </c>
      <c r="AQ482" s="88" t="b">
        <f t="shared" si="193"/>
        <v>0</v>
      </c>
      <c r="AR482" s="88" t="b">
        <f t="shared" si="193"/>
        <v>0</v>
      </c>
      <c r="AS482" s="62">
        <f t="shared" si="189"/>
        <v>0</v>
      </c>
      <c r="AT482" s="88" t="str">
        <f t="shared" si="190"/>
        <v>Days</v>
      </c>
      <c r="AU482" s="89" t="str">
        <f t="shared" si="191"/>
        <v/>
      </c>
      <c r="AV482" s="88" t="str">
        <f t="shared" si="192"/>
        <v>No</v>
      </c>
    </row>
    <row r="483" spans="1:48" s="90" customFormat="1" ht="15" customHeight="1" x14ac:dyDescent="0.25">
      <c r="A483" s="178"/>
      <c r="B483" s="179"/>
      <c r="C483" s="180"/>
      <c r="D483" s="181"/>
      <c r="E483" s="181" t="str">
        <f t="shared" si="195"/>
        <v/>
      </c>
      <c r="F483" s="182" t="str">
        <f>IF(ISBLANK(D483)=TRUE,"",IF($B483="Days",VLOOKUP(D483,$F$1:$G$1,2,FALSE),((E483-D483)*24)-#REF!))</f>
        <v/>
      </c>
      <c r="G483" s="181"/>
      <c r="H483" s="181" t="str">
        <f t="shared" si="196"/>
        <v/>
      </c>
      <c r="I483" s="182" t="str">
        <f>IF(ISBLANK(G483)=TRUE,"",IF($B483="Days",VLOOKUP(G483,$F$1:$G$1,2,FALSE),((H483-G483)*24)-#REF!))</f>
        <v/>
      </c>
      <c r="J483" s="181"/>
      <c r="K483" s="181" t="str">
        <f t="shared" si="197"/>
        <v/>
      </c>
      <c r="L483" s="182" t="str">
        <f>IF(ISBLANK(J483)=TRUE,"",IF($B483="Days",VLOOKUP(J483,$F$1:$G$1,2,FALSE),((K483-J483)*24)-#REF!))</f>
        <v/>
      </c>
      <c r="M483" s="181"/>
      <c r="N483" s="181" t="str">
        <f t="shared" si="198"/>
        <v/>
      </c>
      <c r="O483" s="182" t="str">
        <f>IF(ISBLANK(M483)=TRUE,"",IF($B483="Days",VLOOKUP(M483,$F$1:$G$1,2,FALSE),((N483-M483)*24)-#REF!))</f>
        <v/>
      </c>
      <c r="P483" s="181"/>
      <c r="Q483" s="181" t="str">
        <f t="shared" si="199"/>
        <v/>
      </c>
      <c r="R483" s="182" t="str">
        <f>IF(ISBLANK(P483)=TRUE,"",IF($B483="Days",VLOOKUP(P483,$F$1:$G$1,2,FALSE),((Q483-P483)*24)-#REF!))</f>
        <v/>
      </c>
      <c r="S483" s="181"/>
      <c r="T483" s="181" t="str">
        <f t="shared" si="200"/>
        <v/>
      </c>
      <c r="U483" s="182" t="str">
        <f>IF(ISBLANK(S483)=TRUE,"",IF($B483="Days",VLOOKUP(S483,$F$1:$G$1,2,FALSE),((T483-S483)*24)-#REF!))</f>
        <v/>
      </c>
      <c r="V483" s="181"/>
      <c r="W483" s="181" t="str">
        <f t="shared" si="201"/>
        <v/>
      </c>
      <c r="X483" s="182" t="str">
        <f>IF(ISBLANK(V483)=TRUE,"",IF($B483="Days",VLOOKUP(V483,$F$1:$G$1,2,FALSE),((W483-V483)*24)-#REF!))</f>
        <v/>
      </c>
      <c r="Y483" s="56" t="str">
        <f>IFERROR(VLOOKUP(A483,#REF!,5,FALSE),"")</f>
        <v/>
      </c>
      <c r="Z483" s="56" t="str">
        <f t="shared" si="177"/>
        <v/>
      </c>
      <c r="AA483" s="56" t="str">
        <f t="shared" si="178"/>
        <v/>
      </c>
      <c r="AB483" s="57" t="str">
        <f t="shared" si="179"/>
        <v/>
      </c>
      <c r="AC483" s="57" t="str">
        <f t="shared" si="180"/>
        <v/>
      </c>
      <c r="AD483" s="86" t="str">
        <f t="shared" si="181"/>
        <v/>
      </c>
      <c r="AE483" s="86" t="str">
        <f t="shared" si="182"/>
        <v/>
      </c>
      <c r="AF483" s="86" t="str">
        <f t="shared" si="183"/>
        <v/>
      </c>
      <c r="AG483" s="86" t="str">
        <f t="shared" si="184"/>
        <v/>
      </c>
      <c r="AH483" s="86" t="str">
        <f t="shared" si="185"/>
        <v/>
      </c>
      <c r="AI483" s="86" t="str">
        <f t="shared" si="186"/>
        <v/>
      </c>
      <c r="AJ483" s="86" t="str">
        <f t="shared" si="187"/>
        <v/>
      </c>
      <c r="AK483" s="87">
        <f t="shared" si="188"/>
        <v>0</v>
      </c>
      <c r="AL483" s="88" t="b">
        <f t="shared" si="194"/>
        <v>0</v>
      </c>
      <c r="AM483" s="88" t="b">
        <f t="shared" si="194"/>
        <v>0</v>
      </c>
      <c r="AN483" s="88" t="b">
        <f t="shared" si="194"/>
        <v>0</v>
      </c>
      <c r="AO483" s="88" t="b">
        <f t="shared" si="193"/>
        <v>0</v>
      </c>
      <c r="AP483" s="88" t="b">
        <f t="shared" si="193"/>
        <v>0</v>
      </c>
      <c r="AQ483" s="88" t="b">
        <f t="shared" si="193"/>
        <v>0</v>
      </c>
      <c r="AR483" s="88" t="b">
        <f t="shared" si="193"/>
        <v>0</v>
      </c>
      <c r="AS483" s="62">
        <f t="shared" si="189"/>
        <v>0</v>
      </c>
      <c r="AT483" s="88" t="str">
        <f t="shared" si="190"/>
        <v>Days</v>
      </c>
      <c r="AU483" s="89" t="str">
        <f t="shared" si="191"/>
        <v/>
      </c>
      <c r="AV483" s="88" t="str">
        <f t="shared" si="192"/>
        <v>No</v>
      </c>
    </row>
    <row r="484" spans="1:48" s="90" customFormat="1" ht="15" customHeight="1" x14ac:dyDescent="0.25">
      <c r="A484" s="178"/>
      <c r="B484" s="179"/>
      <c r="C484" s="180"/>
      <c r="D484" s="181"/>
      <c r="E484" s="181" t="str">
        <f t="shared" si="195"/>
        <v/>
      </c>
      <c r="F484" s="182" t="str">
        <f>IF(ISBLANK(D484)=TRUE,"",IF($B484="Days",VLOOKUP(D484,$F$1:$G$1,2,FALSE),((E484-D484)*24)-#REF!))</f>
        <v/>
      </c>
      <c r="G484" s="181"/>
      <c r="H484" s="181" t="str">
        <f t="shared" si="196"/>
        <v/>
      </c>
      <c r="I484" s="182" t="str">
        <f>IF(ISBLANK(G484)=TRUE,"",IF($B484="Days",VLOOKUP(G484,$F$1:$G$1,2,FALSE),((H484-G484)*24)-#REF!))</f>
        <v/>
      </c>
      <c r="J484" s="181"/>
      <c r="K484" s="181" t="str">
        <f t="shared" si="197"/>
        <v/>
      </c>
      <c r="L484" s="182" t="str">
        <f>IF(ISBLANK(J484)=TRUE,"",IF($B484="Days",VLOOKUP(J484,$F$1:$G$1,2,FALSE),((K484-J484)*24)-#REF!))</f>
        <v/>
      </c>
      <c r="M484" s="181"/>
      <c r="N484" s="181" t="str">
        <f t="shared" si="198"/>
        <v/>
      </c>
      <c r="O484" s="182" t="str">
        <f>IF(ISBLANK(M484)=TRUE,"",IF($B484="Days",VLOOKUP(M484,$F$1:$G$1,2,FALSE),((N484-M484)*24)-#REF!))</f>
        <v/>
      </c>
      <c r="P484" s="181"/>
      <c r="Q484" s="181" t="str">
        <f t="shared" si="199"/>
        <v/>
      </c>
      <c r="R484" s="182" t="str">
        <f>IF(ISBLANK(P484)=TRUE,"",IF($B484="Days",VLOOKUP(P484,$F$1:$G$1,2,FALSE),((Q484-P484)*24)-#REF!))</f>
        <v/>
      </c>
      <c r="S484" s="181"/>
      <c r="T484" s="181" t="str">
        <f t="shared" si="200"/>
        <v/>
      </c>
      <c r="U484" s="182" t="str">
        <f>IF(ISBLANK(S484)=TRUE,"",IF($B484="Days",VLOOKUP(S484,$F$1:$G$1,2,FALSE),((T484-S484)*24)-#REF!))</f>
        <v/>
      </c>
      <c r="V484" s="181"/>
      <c r="W484" s="181" t="str">
        <f t="shared" si="201"/>
        <v/>
      </c>
      <c r="X484" s="182" t="str">
        <f>IF(ISBLANK(V484)=TRUE,"",IF($B484="Days",VLOOKUP(V484,$F$1:$G$1,2,FALSE),((W484-V484)*24)-#REF!))</f>
        <v/>
      </c>
      <c r="Y484" s="56" t="str">
        <f>IFERROR(VLOOKUP(A484,#REF!,5,FALSE),"")</f>
        <v/>
      </c>
      <c r="Z484" s="56" t="str">
        <f t="shared" si="177"/>
        <v/>
      </c>
      <c r="AA484" s="56" t="str">
        <f t="shared" si="178"/>
        <v/>
      </c>
      <c r="AB484" s="57" t="str">
        <f t="shared" si="179"/>
        <v/>
      </c>
      <c r="AC484" s="57" t="str">
        <f t="shared" si="180"/>
        <v/>
      </c>
      <c r="AD484" s="86" t="str">
        <f t="shared" si="181"/>
        <v/>
      </c>
      <c r="AE484" s="86" t="str">
        <f t="shared" si="182"/>
        <v/>
      </c>
      <c r="AF484" s="86" t="str">
        <f t="shared" si="183"/>
        <v/>
      </c>
      <c r="AG484" s="86" t="str">
        <f t="shared" si="184"/>
        <v/>
      </c>
      <c r="AH484" s="86" t="str">
        <f t="shared" si="185"/>
        <v/>
      </c>
      <c r="AI484" s="86" t="str">
        <f t="shared" si="186"/>
        <v/>
      </c>
      <c r="AJ484" s="86" t="str">
        <f t="shared" si="187"/>
        <v/>
      </c>
      <c r="AK484" s="87">
        <f t="shared" si="188"/>
        <v>0</v>
      </c>
      <c r="AL484" s="88" t="b">
        <f t="shared" si="194"/>
        <v>0</v>
      </c>
      <c r="AM484" s="88" t="b">
        <f t="shared" si="194"/>
        <v>0</v>
      </c>
      <c r="AN484" s="88" t="b">
        <f t="shared" si="194"/>
        <v>0</v>
      </c>
      <c r="AO484" s="88" t="b">
        <f t="shared" si="193"/>
        <v>0</v>
      </c>
      <c r="AP484" s="88" t="b">
        <f t="shared" si="193"/>
        <v>0</v>
      </c>
      <c r="AQ484" s="88" t="b">
        <f t="shared" si="193"/>
        <v>0</v>
      </c>
      <c r="AR484" s="88" t="b">
        <f t="shared" si="193"/>
        <v>0</v>
      </c>
      <c r="AS484" s="62">
        <f t="shared" si="189"/>
        <v>0</v>
      </c>
      <c r="AT484" s="88" t="str">
        <f t="shared" si="190"/>
        <v>Days</v>
      </c>
      <c r="AU484" s="89" t="str">
        <f t="shared" si="191"/>
        <v/>
      </c>
      <c r="AV484" s="88" t="str">
        <f t="shared" si="192"/>
        <v>No</v>
      </c>
    </row>
    <row r="485" spans="1:48" s="90" customFormat="1" ht="15" customHeight="1" x14ac:dyDescent="0.25">
      <c r="A485" s="178"/>
      <c r="B485" s="179"/>
      <c r="C485" s="180"/>
      <c r="D485" s="181"/>
      <c r="E485" s="181" t="str">
        <f t="shared" si="195"/>
        <v/>
      </c>
      <c r="F485" s="182" t="str">
        <f>IF(ISBLANK(D485)=TRUE,"",IF($B485="Days",VLOOKUP(D485,$F$1:$G$1,2,FALSE),((E485-D485)*24)-#REF!))</f>
        <v/>
      </c>
      <c r="G485" s="181"/>
      <c r="H485" s="181" t="str">
        <f t="shared" si="196"/>
        <v/>
      </c>
      <c r="I485" s="182" t="str">
        <f>IF(ISBLANK(G485)=TRUE,"",IF($B485="Days",VLOOKUP(G485,$F$1:$G$1,2,FALSE),((H485-G485)*24)-#REF!))</f>
        <v/>
      </c>
      <c r="J485" s="181"/>
      <c r="K485" s="181" t="str">
        <f t="shared" si="197"/>
        <v/>
      </c>
      <c r="L485" s="182" t="str">
        <f>IF(ISBLANK(J485)=TRUE,"",IF($B485="Days",VLOOKUP(J485,$F$1:$G$1,2,FALSE),((K485-J485)*24)-#REF!))</f>
        <v/>
      </c>
      <c r="M485" s="181"/>
      <c r="N485" s="181" t="str">
        <f t="shared" si="198"/>
        <v/>
      </c>
      <c r="O485" s="182" t="str">
        <f>IF(ISBLANK(M485)=TRUE,"",IF($B485="Days",VLOOKUP(M485,$F$1:$G$1,2,FALSE),((N485-M485)*24)-#REF!))</f>
        <v/>
      </c>
      <c r="P485" s="181"/>
      <c r="Q485" s="181" t="str">
        <f t="shared" si="199"/>
        <v/>
      </c>
      <c r="R485" s="182" t="str">
        <f>IF(ISBLANK(P485)=TRUE,"",IF($B485="Days",VLOOKUP(P485,$F$1:$G$1,2,FALSE),((Q485-P485)*24)-#REF!))</f>
        <v/>
      </c>
      <c r="S485" s="181"/>
      <c r="T485" s="181" t="str">
        <f t="shared" si="200"/>
        <v/>
      </c>
      <c r="U485" s="182" t="str">
        <f>IF(ISBLANK(S485)=TRUE,"",IF($B485="Days",VLOOKUP(S485,$F$1:$G$1,2,FALSE),((T485-S485)*24)-#REF!))</f>
        <v/>
      </c>
      <c r="V485" s="181"/>
      <c r="W485" s="181" t="str">
        <f t="shared" si="201"/>
        <v/>
      </c>
      <c r="X485" s="182" t="str">
        <f>IF(ISBLANK(V485)=TRUE,"",IF($B485="Days",VLOOKUP(V485,$F$1:$G$1,2,FALSE),((W485-V485)*24)-#REF!))</f>
        <v/>
      </c>
      <c r="Y485" s="56" t="str">
        <f>IFERROR(VLOOKUP(A485,#REF!,5,FALSE),"")</f>
        <v/>
      </c>
      <c r="Z485" s="56" t="str">
        <f t="shared" si="177"/>
        <v/>
      </c>
      <c r="AA485" s="56" t="str">
        <f t="shared" si="178"/>
        <v/>
      </c>
      <c r="AB485" s="57" t="str">
        <f t="shared" si="179"/>
        <v/>
      </c>
      <c r="AC485" s="57" t="str">
        <f t="shared" si="180"/>
        <v/>
      </c>
      <c r="AD485" s="86" t="str">
        <f t="shared" si="181"/>
        <v/>
      </c>
      <c r="AE485" s="86" t="str">
        <f t="shared" si="182"/>
        <v/>
      </c>
      <c r="AF485" s="86" t="str">
        <f t="shared" si="183"/>
        <v/>
      </c>
      <c r="AG485" s="86" t="str">
        <f t="shared" si="184"/>
        <v/>
      </c>
      <c r="AH485" s="86" t="str">
        <f t="shared" si="185"/>
        <v/>
      </c>
      <c r="AI485" s="86" t="str">
        <f t="shared" si="186"/>
        <v/>
      </c>
      <c r="AJ485" s="86" t="str">
        <f t="shared" si="187"/>
        <v/>
      </c>
      <c r="AK485" s="87">
        <f t="shared" si="188"/>
        <v>0</v>
      </c>
      <c r="AL485" s="88" t="b">
        <f t="shared" si="194"/>
        <v>0</v>
      </c>
      <c r="AM485" s="88" t="b">
        <f t="shared" si="194"/>
        <v>0</v>
      </c>
      <c r="AN485" s="88" t="b">
        <f t="shared" si="194"/>
        <v>0</v>
      </c>
      <c r="AO485" s="88" t="b">
        <f t="shared" si="193"/>
        <v>0</v>
      </c>
      <c r="AP485" s="88" t="b">
        <f t="shared" si="193"/>
        <v>0</v>
      </c>
      <c r="AQ485" s="88" t="b">
        <f t="shared" si="193"/>
        <v>0</v>
      </c>
      <c r="AR485" s="88" t="b">
        <f t="shared" si="193"/>
        <v>0</v>
      </c>
      <c r="AS485" s="62">
        <f t="shared" si="189"/>
        <v>0</v>
      </c>
      <c r="AT485" s="88" t="str">
        <f t="shared" si="190"/>
        <v>Days</v>
      </c>
      <c r="AU485" s="89" t="str">
        <f t="shared" si="191"/>
        <v/>
      </c>
      <c r="AV485" s="88" t="str">
        <f t="shared" si="192"/>
        <v>No</v>
      </c>
    </row>
    <row r="486" spans="1:48" s="90" customFormat="1" ht="15" customHeight="1" x14ac:dyDescent="0.25">
      <c r="A486" s="178"/>
      <c r="B486" s="179"/>
      <c r="C486" s="180"/>
      <c r="D486" s="181"/>
      <c r="E486" s="181" t="str">
        <f t="shared" si="195"/>
        <v/>
      </c>
      <c r="F486" s="182" t="str">
        <f>IF(ISBLANK(D486)=TRUE,"",IF($B486="Days",VLOOKUP(D486,$F$1:$G$1,2,FALSE),((E486-D486)*24)-#REF!))</f>
        <v/>
      </c>
      <c r="G486" s="181"/>
      <c r="H486" s="181" t="str">
        <f t="shared" si="196"/>
        <v/>
      </c>
      <c r="I486" s="182" t="str">
        <f>IF(ISBLANK(G486)=TRUE,"",IF($B486="Days",VLOOKUP(G486,$F$1:$G$1,2,FALSE),((H486-G486)*24)-#REF!))</f>
        <v/>
      </c>
      <c r="J486" s="181"/>
      <c r="K486" s="181" t="str">
        <f t="shared" si="197"/>
        <v/>
      </c>
      <c r="L486" s="182" t="str">
        <f>IF(ISBLANK(J486)=TRUE,"",IF($B486="Days",VLOOKUP(J486,$F$1:$G$1,2,FALSE),((K486-J486)*24)-#REF!))</f>
        <v/>
      </c>
      <c r="M486" s="181"/>
      <c r="N486" s="181" t="str">
        <f t="shared" si="198"/>
        <v/>
      </c>
      <c r="O486" s="182" t="str">
        <f>IF(ISBLANK(M486)=TRUE,"",IF($B486="Days",VLOOKUP(M486,$F$1:$G$1,2,FALSE),((N486-M486)*24)-#REF!))</f>
        <v/>
      </c>
      <c r="P486" s="181"/>
      <c r="Q486" s="181" t="str">
        <f t="shared" si="199"/>
        <v/>
      </c>
      <c r="R486" s="182" t="str">
        <f>IF(ISBLANK(P486)=TRUE,"",IF($B486="Days",VLOOKUP(P486,$F$1:$G$1,2,FALSE),((Q486-P486)*24)-#REF!))</f>
        <v/>
      </c>
      <c r="S486" s="181"/>
      <c r="T486" s="181" t="str">
        <f t="shared" si="200"/>
        <v/>
      </c>
      <c r="U486" s="182" t="str">
        <f>IF(ISBLANK(S486)=TRUE,"",IF($B486="Days",VLOOKUP(S486,$F$1:$G$1,2,FALSE),((T486-S486)*24)-#REF!))</f>
        <v/>
      </c>
      <c r="V486" s="181"/>
      <c r="W486" s="181" t="str">
        <f t="shared" si="201"/>
        <v/>
      </c>
      <c r="X486" s="182" t="str">
        <f>IF(ISBLANK(V486)=TRUE,"",IF($B486="Days",VLOOKUP(V486,$F$1:$G$1,2,FALSE),((W486-V486)*24)-#REF!))</f>
        <v/>
      </c>
      <c r="Y486" s="56" t="str">
        <f>IFERROR(VLOOKUP(A486,#REF!,5,FALSE),"")</f>
        <v/>
      </c>
      <c r="Z486" s="56" t="str">
        <f t="shared" si="177"/>
        <v/>
      </c>
      <c r="AA486" s="56" t="str">
        <f t="shared" si="178"/>
        <v/>
      </c>
      <c r="AB486" s="57" t="str">
        <f t="shared" si="179"/>
        <v/>
      </c>
      <c r="AC486" s="57" t="str">
        <f t="shared" si="180"/>
        <v/>
      </c>
      <c r="AD486" s="86" t="str">
        <f t="shared" si="181"/>
        <v/>
      </c>
      <c r="AE486" s="86" t="str">
        <f t="shared" si="182"/>
        <v/>
      </c>
      <c r="AF486" s="86" t="str">
        <f t="shared" si="183"/>
        <v/>
      </c>
      <c r="AG486" s="86" t="str">
        <f t="shared" si="184"/>
        <v/>
      </c>
      <c r="AH486" s="86" t="str">
        <f t="shared" si="185"/>
        <v/>
      </c>
      <c r="AI486" s="86" t="str">
        <f t="shared" si="186"/>
        <v/>
      </c>
      <c r="AJ486" s="86" t="str">
        <f t="shared" si="187"/>
        <v/>
      </c>
      <c r="AK486" s="87">
        <f t="shared" si="188"/>
        <v>0</v>
      </c>
      <c r="AL486" s="88" t="b">
        <f t="shared" si="194"/>
        <v>0</v>
      </c>
      <c r="AM486" s="88" t="b">
        <f t="shared" si="194"/>
        <v>0</v>
      </c>
      <c r="AN486" s="88" t="b">
        <f t="shared" si="194"/>
        <v>0</v>
      </c>
      <c r="AO486" s="88" t="b">
        <f t="shared" si="193"/>
        <v>0</v>
      </c>
      <c r="AP486" s="88" t="b">
        <f t="shared" si="193"/>
        <v>0</v>
      </c>
      <c r="AQ486" s="88" t="b">
        <f t="shared" si="193"/>
        <v>0</v>
      </c>
      <c r="AR486" s="88" t="b">
        <f t="shared" si="193"/>
        <v>0</v>
      </c>
      <c r="AS486" s="62">
        <f t="shared" si="189"/>
        <v>0</v>
      </c>
      <c r="AT486" s="88" t="str">
        <f t="shared" si="190"/>
        <v>Days</v>
      </c>
      <c r="AU486" s="89" t="str">
        <f t="shared" si="191"/>
        <v/>
      </c>
      <c r="AV486" s="88" t="str">
        <f t="shared" si="192"/>
        <v>No</v>
      </c>
    </row>
    <row r="487" spans="1:48" s="90" customFormat="1" ht="15" customHeight="1" x14ac:dyDescent="0.25">
      <c r="A487" s="178"/>
      <c r="B487" s="179"/>
      <c r="C487" s="180"/>
      <c r="D487" s="181"/>
      <c r="E487" s="181" t="str">
        <f t="shared" si="195"/>
        <v/>
      </c>
      <c r="F487" s="182" t="str">
        <f>IF(ISBLANK(D487)=TRUE,"",IF($B487="Days",VLOOKUP(D487,$F$1:$G$1,2,FALSE),((E487-D487)*24)-#REF!))</f>
        <v/>
      </c>
      <c r="G487" s="181"/>
      <c r="H487" s="181" t="str">
        <f t="shared" si="196"/>
        <v/>
      </c>
      <c r="I487" s="182" t="str">
        <f>IF(ISBLANK(G487)=TRUE,"",IF($B487="Days",VLOOKUP(G487,$F$1:$G$1,2,FALSE),((H487-G487)*24)-#REF!))</f>
        <v/>
      </c>
      <c r="J487" s="181"/>
      <c r="K487" s="181" t="str">
        <f t="shared" si="197"/>
        <v/>
      </c>
      <c r="L487" s="182" t="str">
        <f>IF(ISBLANK(J487)=TRUE,"",IF($B487="Days",VLOOKUP(J487,$F$1:$G$1,2,FALSE),((K487-J487)*24)-#REF!))</f>
        <v/>
      </c>
      <c r="M487" s="181"/>
      <c r="N487" s="181" t="str">
        <f t="shared" si="198"/>
        <v/>
      </c>
      <c r="O487" s="182" t="str">
        <f>IF(ISBLANK(M487)=TRUE,"",IF($B487="Days",VLOOKUP(M487,$F$1:$G$1,2,FALSE),((N487-M487)*24)-#REF!))</f>
        <v/>
      </c>
      <c r="P487" s="181"/>
      <c r="Q487" s="181" t="str">
        <f t="shared" si="199"/>
        <v/>
      </c>
      <c r="R487" s="182" t="str">
        <f>IF(ISBLANK(P487)=TRUE,"",IF($B487="Days",VLOOKUP(P487,$F$1:$G$1,2,FALSE),((Q487-P487)*24)-#REF!))</f>
        <v/>
      </c>
      <c r="S487" s="181"/>
      <c r="T487" s="181" t="str">
        <f t="shared" si="200"/>
        <v/>
      </c>
      <c r="U487" s="182" t="str">
        <f>IF(ISBLANK(S487)=TRUE,"",IF($B487="Days",VLOOKUP(S487,$F$1:$G$1,2,FALSE),((T487-S487)*24)-#REF!))</f>
        <v/>
      </c>
      <c r="V487" s="181"/>
      <c r="W487" s="181" t="str">
        <f t="shared" si="201"/>
        <v/>
      </c>
      <c r="X487" s="182" t="str">
        <f>IF(ISBLANK(V487)=TRUE,"",IF($B487="Days",VLOOKUP(V487,$F$1:$G$1,2,FALSE),((W487-V487)*24)-#REF!))</f>
        <v/>
      </c>
      <c r="Y487" s="56" t="str">
        <f>IFERROR(VLOOKUP(A487,#REF!,5,FALSE),"")</f>
        <v/>
      </c>
      <c r="Z487" s="56" t="str">
        <f t="shared" si="177"/>
        <v/>
      </c>
      <c r="AA487" s="56" t="str">
        <f t="shared" si="178"/>
        <v/>
      </c>
      <c r="AB487" s="57" t="str">
        <f t="shared" si="179"/>
        <v/>
      </c>
      <c r="AC487" s="57" t="str">
        <f t="shared" si="180"/>
        <v/>
      </c>
      <c r="AD487" s="86" t="str">
        <f t="shared" si="181"/>
        <v/>
      </c>
      <c r="AE487" s="86" t="str">
        <f t="shared" si="182"/>
        <v/>
      </c>
      <c r="AF487" s="86" t="str">
        <f t="shared" si="183"/>
        <v/>
      </c>
      <c r="AG487" s="86" t="str">
        <f t="shared" si="184"/>
        <v/>
      </c>
      <c r="AH487" s="86" t="str">
        <f t="shared" si="185"/>
        <v/>
      </c>
      <c r="AI487" s="86" t="str">
        <f t="shared" si="186"/>
        <v/>
      </c>
      <c r="AJ487" s="86" t="str">
        <f t="shared" si="187"/>
        <v/>
      </c>
      <c r="AK487" s="87">
        <f t="shared" si="188"/>
        <v>0</v>
      </c>
      <c r="AL487" s="88" t="b">
        <f t="shared" si="194"/>
        <v>0</v>
      </c>
      <c r="AM487" s="88" t="b">
        <f t="shared" si="194"/>
        <v>0</v>
      </c>
      <c r="AN487" s="88" t="b">
        <f t="shared" si="194"/>
        <v>0</v>
      </c>
      <c r="AO487" s="88" t="b">
        <f t="shared" si="193"/>
        <v>0</v>
      </c>
      <c r="AP487" s="88" t="b">
        <f t="shared" si="193"/>
        <v>0</v>
      </c>
      <c r="AQ487" s="88" t="b">
        <f t="shared" si="193"/>
        <v>0</v>
      </c>
      <c r="AR487" s="88" t="b">
        <f t="shared" si="193"/>
        <v>0</v>
      </c>
      <c r="AS487" s="62">
        <f t="shared" si="189"/>
        <v>0</v>
      </c>
      <c r="AT487" s="88" t="str">
        <f t="shared" si="190"/>
        <v>Days</v>
      </c>
      <c r="AU487" s="89" t="str">
        <f t="shared" si="191"/>
        <v/>
      </c>
      <c r="AV487" s="88" t="str">
        <f t="shared" si="192"/>
        <v>No</v>
      </c>
    </row>
    <row r="488" spans="1:48" s="90" customFormat="1" ht="15" customHeight="1" x14ac:dyDescent="0.25">
      <c r="A488" s="178"/>
      <c r="B488" s="179"/>
      <c r="C488" s="180"/>
      <c r="D488" s="181"/>
      <c r="E488" s="181" t="str">
        <f t="shared" si="195"/>
        <v/>
      </c>
      <c r="F488" s="182" t="str">
        <f>IF(ISBLANK(D488)=TRUE,"",IF($B488="Days",VLOOKUP(D488,$F$1:$G$1,2,FALSE),((E488-D488)*24)-#REF!))</f>
        <v/>
      </c>
      <c r="G488" s="181"/>
      <c r="H488" s="181" t="str">
        <f t="shared" si="196"/>
        <v/>
      </c>
      <c r="I488" s="182" t="str">
        <f>IF(ISBLANK(G488)=TRUE,"",IF($B488="Days",VLOOKUP(G488,$F$1:$G$1,2,FALSE),((H488-G488)*24)-#REF!))</f>
        <v/>
      </c>
      <c r="J488" s="181"/>
      <c r="K488" s="181" t="str">
        <f t="shared" si="197"/>
        <v/>
      </c>
      <c r="L488" s="182" t="str">
        <f>IF(ISBLANK(J488)=TRUE,"",IF($B488="Days",VLOOKUP(J488,$F$1:$G$1,2,FALSE),((K488-J488)*24)-#REF!))</f>
        <v/>
      </c>
      <c r="M488" s="181"/>
      <c r="N488" s="181" t="str">
        <f t="shared" si="198"/>
        <v/>
      </c>
      <c r="O488" s="182" t="str">
        <f>IF(ISBLANK(M488)=TRUE,"",IF($B488="Days",VLOOKUP(M488,$F$1:$G$1,2,FALSE),((N488-M488)*24)-#REF!))</f>
        <v/>
      </c>
      <c r="P488" s="181"/>
      <c r="Q488" s="181" t="str">
        <f t="shared" si="199"/>
        <v/>
      </c>
      <c r="R488" s="182" t="str">
        <f>IF(ISBLANK(P488)=TRUE,"",IF($B488="Days",VLOOKUP(P488,$F$1:$G$1,2,FALSE),((Q488-P488)*24)-#REF!))</f>
        <v/>
      </c>
      <c r="S488" s="181"/>
      <c r="T488" s="181" t="str">
        <f t="shared" si="200"/>
        <v/>
      </c>
      <c r="U488" s="182" t="str">
        <f>IF(ISBLANK(S488)=TRUE,"",IF($B488="Days",VLOOKUP(S488,$F$1:$G$1,2,FALSE),((T488-S488)*24)-#REF!))</f>
        <v/>
      </c>
      <c r="V488" s="181"/>
      <c r="W488" s="181" t="str">
        <f t="shared" si="201"/>
        <v/>
      </c>
      <c r="X488" s="182" t="str">
        <f>IF(ISBLANK(V488)=TRUE,"",IF($B488="Days",VLOOKUP(V488,$F$1:$G$1,2,FALSE),((W488-V488)*24)-#REF!))</f>
        <v/>
      </c>
      <c r="Y488" s="56" t="str">
        <f>IFERROR(VLOOKUP(A488,#REF!,5,FALSE),"")</f>
        <v/>
      </c>
      <c r="Z488" s="56" t="str">
        <f t="shared" si="177"/>
        <v/>
      </c>
      <c r="AA488" s="56" t="str">
        <f t="shared" si="178"/>
        <v/>
      </c>
      <c r="AB488" s="57" t="str">
        <f t="shared" si="179"/>
        <v/>
      </c>
      <c r="AC488" s="57" t="str">
        <f t="shared" si="180"/>
        <v/>
      </c>
      <c r="AD488" s="86" t="str">
        <f t="shared" si="181"/>
        <v/>
      </c>
      <c r="AE488" s="86" t="str">
        <f t="shared" si="182"/>
        <v/>
      </c>
      <c r="AF488" s="86" t="str">
        <f t="shared" si="183"/>
        <v/>
      </c>
      <c r="AG488" s="86" t="str">
        <f t="shared" si="184"/>
        <v/>
      </c>
      <c r="AH488" s="86" t="str">
        <f t="shared" si="185"/>
        <v/>
      </c>
      <c r="AI488" s="86" t="str">
        <f t="shared" si="186"/>
        <v/>
      </c>
      <c r="AJ488" s="86" t="str">
        <f t="shared" si="187"/>
        <v/>
      </c>
      <c r="AK488" s="87">
        <f t="shared" si="188"/>
        <v>0</v>
      </c>
      <c r="AL488" s="88" t="b">
        <f t="shared" si="194"/>
        <v>0</v>
      </c>
      <c r="AM488" s="88" t="b">
        <f t="shared" si="194"/>
        <v>0</v>
      </c>
      <c r="AN488" s="88" t="b">
        <f t="shared" si="194"/>
        <v>0</v>
      </c>
      <c r="AO488" s="88" t="b">
        <f t="shared" si="193"/>
        <v>0</v>
      </c>
      <c r="AP488" s="88" t="b">
        <f t="shared" si="193"/>
        <v>0</v>
      </c>
      <c r="AQ488" s="88" t="b">
        <f t="shared" si="193"/>
        <v>0</v>
      </c>
      <c r="AR488" s="88" t="b">
        <f t="shared" si="193"/>
        <v>0</v>
      </c>
      <c r="AS488" s="62">
        <f t="shared" si="189"/>
        <v>0</v>
      </c>
      <c r="AT488" s="88" t="str">
        <f t="shared" si="190"/>
        <v>Days</v>
      </c>
      <c r="AU488" s="89" t="str">
        <f t="shared" si="191"/>
        <v/>
      </c>
      <c r="AV488" s="88" t="str">
        <f t="shared" si="192"/>
        <v>No</v>
      </c>
    </row>
    <row r="489" spans="1:48" s="90" customFormat="1" ht="15" customHeight="1" x14ac:dyDescent="0.25">
      <c r="A489" s="178"/>
      <c r="B489" s="179"/>
      <c r="C489" s="180"/>
      <c r="D489" s="181"/>
      <c r="E489" s="181" t="str">
        <f t="shared" si="195"/>
        <v/>
      </c>
      <c r="F489" s="182" t="str">
        <f>IF(ISBLANK(D489)=TRUE,"",IF($B489="Days",VLOOKUP(D489,$F$1:$G$1,2,FALSE),((E489-D489)*24)-#REF!))</f>
        <v/>
      </c>
      <c r="G489" s="181"/>
      <c r="H489" s="181" t="str">
        <f t="shared" si="196"/>
        <v/>
      </c>
      <c r="I489" s="182" t="str">
        <f>IF(ISBLANK(G489)=TRUE,"",IF($B489="Days",VLOOKUP(G489,$F$1:$G$1,2,FALSE),((H489-G489)*24)-#REF!))</f>
        <v/>
      </c>
      <c r="J489" s="181"/>
      <c r="K489" s="181" t="str">
        <f t="shared" si="197"/>
        <v/>
      </c>
      <c r="L489" s="182" t="str">
        <f>IF(ISBLANK(J489)=TRUE,"",IF($B489="Days",VLOOKUP(J489,$F$1:$G$1,2,FALSE),((K489-J489)*24)-#REF!))</f>
        <v/>
      </c>
      <c r="M489" s="181"/>
      <c r="N489" s="181" t="str">
        <f t="shared" si="198"/>
        <v/>
      </c>
      <c r="O489" s="182" t="str">
        <f>IF(ISBLANK(M489)=TRUE,"",IF($B489="Days",VLOOKUP(M489,$F$1:$G$1,2,FALSE),((N489-M489)*24)-#REF!))</f>
        <v/>
      </c>
      <c r="P489" s="181"/>
      <c r="Q489" s="181" t="str">
        <f t="shared" si="199"/>
        <v/>
      </c>
      <c r="R489" s="182" t="str">
        <f>IF(ISBLANK(P489)=TRUE,"",IF($B489="Days",VLOOKUP(P489,$F$1:$G$1,2,FALSE),((Q489-P489)*24)-#REF!))</f>
        <v/>
      </c>
      <c r="S489" s="181"/>
      <c r="T489" s="181" t="str">
        <f t="shared" si="200"/>
        <v/>
      </c>
      <c r="U489" s="182" t="str">
        <f>IF(ISBLANK(S489)=TRUE,"",IF($B489="Days",VLOOKUP(S489,$F$1:$G$1,2,FALSE),((T489-S489)*24)-#REF!))</f>
        <v/>
      </c>
      <c r="V489" s="181"/>
      <c r="W489" s="181" t="str">
        <f t="shared" si="201"/>
        <v/>
      </c>
      <c r="X489" s="182" t="str">
        <f>IF(ISBLANK(V489)=TRUE,"",IF($B489="Days",VLOOKUP(V489,$F$1:$G$1,2,FALSE),((W489-V489)*24)-#REF!))</f>
        <v/>
      </c>
      <c r="Y489" s="56" t="str">
        <f>IFERROR(VLOOKUP(A489,#REF!,5,FALSE),"")</f>
        <v/>
      </c>
      <c r="Z489" s="56" t="str">
        <f t="shared" si="177"/>
        <v/>
      </c>
      <c r="AA489" s="56" t="str">
        <f t="shared" si="178"/>
        <v/>
      </c>
      <c r="AB489" s="57" t="str">
        <f t="shared" si="179"/>
        <v/>
      </c>
      <c r="AC489" s="57" t="str">
        <f t="shared" si="180"/>
        <v/>
      </c>
      <c r="AD489" s="86" t="str">
        <f t="shared" si="181"/>
        <v/>
      </c>
      <c r="AE489" s="86" t="str">
        <f t="shared" si="182"/>
        <v/>
      </c>
      <c r="AF489" s="86" t="str">
        <f t="shared" si="183"/>
        <v/>
      </c>
      <c r="AG489" s="86" t="str">
        <f t="shared" si="184"/>
        <v/>
      </c>
      <c r="AH489" s="86" t="str">
        <f t="shared" si="185"/>
        <v/>
      </c>
      <c r="AI489" s="86" t="str">
        <f t="shared" si="186"/>
        <v/>
      </c>
      <c r="AJ489" s="86" t="str">
        <f t="shared" si="187"/>
        <v/>
      </c>
      <c r="AK489" s="87">
        <f t="shared" si="188"/>
        <v>0</v>
      </c>
      <c r="AL489" s="88" t="b">
        <f t="shared" si="194"/>
        <v>0</v>
      </c>
      <c r="AM489" s="88" t="b">
        <f t="shared" si="194"/>
        <v>0</v>
      </c>
      <c r="AN489" s="88" t="b">
        <f t="shared" si="194"/>
        <v>0</v>
      </c>
      <c r="AO489" s="88" t="b">
        <f t="shared" si="193"/>
        <v>0</v>
      </c>
      <c r="AP489" s="88" t="b">
        <f t="shared" si="193"/>
        <v>0</v>
      </c>
      <c r="AQ489" s="88" t="b">
        <f t="shared" si="193"/>
        <v>0</v>
      </c>
      <c r="AR489" s="88" t="b">
        <f t="shared" si="193"/>
        <v>0</v>
      </c>
      <c r="AS489" s="62">
        <f t="shared" si="189"/>
        <v>0</v>
      </c>
      <c r="AT489" s="88" t="str">
        <f t="shared" si="190"/>
        <v>Days</v>
      </c>
      <c r="AU489" s="89" t="str">
        <f t="shared" si="191"/>
        <v/>
      </c>
      <c r="AV489" s="88" t="str">
        <f t="shared" si="192"/>
        <v>No</v>
      </c>
    </row>
    <row r="490" spans="1:48" s="90" customFormat="1" ht="15" customHeight="1" x14ac:dyDescent="0.25">
      <c r="A490" s="178"/>
      <c r="B490" s="179"/>
      <c r="C490" s="180"/>
      <c r="D490" s="181"/>
      <c r="E490" s="181" t="str">
        <f t="shared" si="195"/>
        <v/>
      </c>
      <c r="F490" s="182" t="str">
        <f>IF(ISBLANK(D490)=TRUE,"",IF($B490="Days",VLOOKUP(D490,$F$1:$G$1,2,FALSE),((E490-D490)*24)-#REF!))</f>
        <v/>
      </c>
      <c r="G490" s="181"/>
      <c r="H490" s="181" t="str">
        <f t="shared" si="196"/>
        <v/>
      </c>
      <c r="I490" s="182" t="str">
        <f>IF(ISBLANK(G490)=TRUE,"",IF($B490="Days",VLOOKUP(G490,$F$1:$G$1,2,FALSE),((H490-G490)*24)-#REF!))</f>
        <v/>
      </c>
      <c r="J490" s="181"/>
      <c r="K490" s="181" t="str">
        <f t="shared" si="197"/>
        <v/>
      </c>
      <c r="L490" s="182" t="str">
        <f>IF(ISBLANK(J490)=TRUE,"",IF($B490="Days",VLOOKUP(J490,$F$1:$G$1,2,FALSE),((K490-J490)*24)-#REF!))</f>
        <v/>
      </c>
      <c r="M490" s="181"/>
      <c r="N490" s="181" t="str">
        <f t="shared" si="198"/>
        <v/>
      </c>
      <c r="O490" s="182" t="str">
        <f>IF(ISBLANK(M490)=TRUE,"",IF($B490="Days",VLOOKUP(M490,$F$1:$G$1,2,FALSE),((N490-M490)*24)-#REF!))</f>
        <v/>
      </c>
      <c r="P490" s="181"/>
      <c r="Q490" s="181" t="str">
        <f t="shared" si="199"/>
        <v/>
      </c>
      <c r="R490" s="182" t="str">
        <f>IF(ISBLANK(P490)=TRUE,"",IF($B490="Days",VLOOKUP(P490,$F$1:$G$1,2,FALSE),((Q490-P490)*24)-#REF!))</f>
        <v/>
      </c>
      <c r="S490" s="181"/>
      <c r="T490" s="181" t="str">
        <f t="shared" si="200"/>
        <v/>
      </c>
      <c r="U490" s="182" t="str">
        <f>IF(ISBLANK(S490)=TRUE,"",IF($B490="Days",VLOOKUP(S490,$F$1:$G$1,2,FALSE),((T490-S490)*24)-#REF!))</f>
        <v/>
      </c>
      <c r="V490" s="181"/>
      <c r="W490" s="181" t="str">
        <f t="shared" si="201"/>
        <v/>
      </c>
      <c r="X490" s="182" t="str">
        <f>IF(ISBLANK(V490)=TRUE,"",IF($B490="Days",VLOOKUP(V490,$F$1:$G$1,2,FALSE),((W490-V490)*24)-#REF!))</f>
        <v/>
      </c>
      <c r="Y490" s="56" t="str">
        <f>IFERROR(VLOOKUP(A490,#REF!,5,FALSE),"")</f>
        <v/>
      </c>
      <c r="Z490" s="56" t="str">
        <f t="shared" si="177"/>
        <v/>
      </c>
      <c r="AA490" s="56" t="str">
        <f t="shared" si="178"/>
        <v/>
      </c>
      <c r="AB490" s="57" t="str">
        <f t="shared" si="179"/>
        <v/>
      </c>
      <c r="AC490" s="57" t="str">
        <f t="shared" si="180"/>
        <v/>
      </c>
      <c r="AD490" s="86" t="str">
        <f t="shared" si="181"/>
        <v/>
      </c>
      <c r="AE490" s="86" t="str">
        <f t="shared" si="182"/>
        <v/>
      </c>
      <c r="AF490" s="86" t="str">
        <f t="shared" si="183"/>
        <v/>
      </c>
      <c r="AG490" s="86" t="str">
        <f t="shared" si="184"/>
        <v/>
      </c>
      <c r="AH490" s="86" t="str">
        <f t="shared" si="185"/>
        <v/>
      </c>
      <c r="AI490" s="86" t="str">
        <f t="shared" si="186"/>
        <v/>
      </c>
      <c r="AJ490" s="86" t="str">
        <f t="shared" si="187"/>
        <v/>
      </c>
      <c r="AK490" s="87">
        <f t="shared" si="188"/>
        <v>0</v>
      </c>
      <c r="AL490" s="88" t="b">
        <f t="shared" si="194"/>
        <v>0</v>
      </c>
      <c r="AM490" s="88" t="b">
        <f t="shared" si="194"/>
        <v>0</v>
      </c>
      <c r="AN490" s="88" t="b">
        <f t="shared" si="194"/>
        <v>0</v>
      </c>
      <c r="AO490" s="88" t="b">
        <f t="shared" si="193"/>
        <v>0</v>
      </c>
      <c r="AP490" s="88" t="b">
        <f t="shared" si="193"/>
        <v>0</v>
      </c>
      <c r="AQ490" s="88" t="b">
        <f t="shared" si="193"/>
        <v>0</v>
      </c>
      <c r="AR490" s="88" t="b">
        <f t="shared" si="193"/>
        <v>0</v>
      </c>
      <c r="AS490" s="62">
        <f t="shared" si="189"/>
        <v>0</v>
      </c>
      <c r="AT490" s="88" t="str">
        <f t="shared" si="190"/>
        <v>Days</v>
      </c>
      <c r="AU490" s="89" t="str">
        <f t="shared" si="191"/>
        <v/>
      </c>
      <c r="AV490" s="88" t="str">
        <f t="shared" si="192"/>
        <v>No</v>
      </c>
    </row>
    <row r="491" spans="1:48" s="90" customFormat="1" ht="15" customHeight="1" x14ac:dyDescent="0.25">
      <c r="A491" s="178"/>
      <c r="B491" s="179"/>
      <c r="C491" s="180"/>
      <c r="D491" s="181"/>
      <c r="E491" s="181" t="str">
        <f t="shared" si="195"/>
        <v/>
      </c>
      <c r="F491" s="182" t="str">
        <f>IF(ISBLANK(D491)=TRUE,"",IF($B491="Days",VLOOKUP(D491,$F$1:$G$1,2,FALSE),((E491-D491)*24)-#REF!))</f>
        <v/>
      </c>
      <c r="G491" s="181"/>
      <c r="H491" s="181" t="str">
        <f t="shared" si="196"/>
        <v/>
      </c>
      <c r="I491" s="182" t="str">
        <f>IF(ISBLANK(G491)=TRUE,"",IF($B491="Days",VLOOKUP(G491,$F$1:$G$1,2,FALSE),((H491-G491)*24)-#REF!))</f>
        <v/>
      </c>
      <c r="J491" s="181"/>
      <c r="K491" s="181" t="str">
        <f t="shared" si="197"/>
        <v/>
      </c>
      <c r="L491" s="182" t="str">
        <f>IF(ISBLANK(J491)=TRUE,"",IF($B491="Days",VLOOKUP(J491,$F$1:$G$1,2,FALSE),((K491-J491)*24)-#REF!))</f>
        <v/>
      </c>
      <c r="M491" s="181"/>
      <c r="N491" s="181" t="str">
        <f t="shared" si="198"/>
        <v/>
      </c>
      <c r="O491" s="182" t="str">
        <f>IF(ISBLANK(M491)=TRUE,"",IF($B491="Days",VLOOKUP(M491,$F$1:$G$1,2,FALSE),((N491-M491)*24)-#REF!))</f>
        <v/>
      </c>
      <c r="P491" s="181"/>
      <c r="Q491" s="181" t="str">
        <f t="shared" si="199"/>
        <v/>
      </c>
      <c r="R491" s="182" t="str">
        <f>IF(ISBLANK(P491)=TRUE,"",IF($B491="Days",VLOOKUP(P491,$F$1:$G$1,2,FALSE),((Q491-P491)*24)-#REF!))</f>
        <v/>
      </c>
      <c r="S491" s="181"/>
      <c r="T491" s="181" t="str">
        <f t="shared" si="200"/>
        <v/>
      </c>
      <c r="U491" s="182" t="str">
        <f>IF(ISBLANK(S491)=TRUE,"",IF($B491="Days",VLOOKUP(S491,$F$1:$G$1,2,FALSE),((T491-S491)*24)-#REF!))</f>
        <v/>
      </c>
      <c r="V491" s="181"/>
      <c r="W491" s="181" t="str">
        <f t="shared" si="201"/>
        <v/>
      </c>
      <c r="X491" s="182" t="str">
        <f>IF(ISBLANK(V491)=TRUE,"",IF($B491="Days",VLOOKUP(V491,$F$1:$G$1,2,FALSE),((W491-V491)*24)-#REF!))</f>
        <v/>
      </c>
      <c r="Y491" s="56" t="str">
        <f>IFERROR(VLOOKUP(A491,#REF!,5,FALSE),"")</f>
        <v/>
      </c>
      <c r="Z491" s="56" t="str">
        <f t="shared" si="177"/>
        <v/>
      </c>
      <c r="AA491" s="56" t="str">
        <f t="shared" si="178"/>
        <v/>
      </c>
      <c r="AB491" s="57" t="str">
        <f t="shared" si="179"/>
        <v/>
      </c>
      <c r="AC491" s="57" t="str">
        <f t="shared" si="180"/>
        <v/>
      </c>
      <c r="AD491" s="86" t="str">
        <f t="shared" si="181"/>
        <v/>
      </c>
      <c r="AE491" s="86" t="str">
        <f t="shared" si="182"/>
        <v/>
      </c>
      <c r="AF491" s="86" t="str">
        <f t="shared" si="183"/>
        <v/>
      </c>
      <c r="AG491" s="86" t="str">
        <f t="shared" si="184"/>
        <v/>
      </c>
      <c r="AH491" s="86" t="str">
        <f t="shared" si="185"/>
        <v/>
      </c>
      <c r="AI491" s="86" t="str">
        <f t="shared" si="186"/>
        <v/>
      </c>
      <c r="AJ491" s="86" t="str">
        <f t="shared" si="187"/>
        <v/>
      </c>
      <c r="AK491" s="87">
        <f t="shared" si="188"/>
        <v>0</v>
      </c>
      <c r="AL491" s="88" t="b">
        <f t="shared" si="194"/>
        <v>0</v>
      </c>
      <c r="AM491" s="88" t="b">
        <f t="shared" si="194"/>
        <v>0</v>
      </c>
      <c r="AN491" s="88" t="b">
        <f t="shared" si="194"/>
        <v>0</v>
      </c>
      <c r="AO491" s="88" t="b">
        <f t="shared" si="193"/>
        <v>0</v>
      </c>
      <c r="AP491" s="88" t="b">
        <f t="shared" si="193"/>
        <v>0</v>
      </c>
      <c r="AQ491" s="88" t="b">
        <f t="shared" si="193"/>
        <v>0</v>
      </c>
      <c r="AR491" s="88" t="b">
        <f t="shared" si="193"/>
        <v>0</v>
      </c>
      <c r="AS491" s="62">
        <f t="shared" si="189"/>
        <v>0</v>
      </c>
      <c r="AT491" s="88" t="str">
        <f t="shared" si="190"/>
        <v>Days</v>
      </c>
      <c r="AU491" s="89" t="str">
        <f t="shared" si="191"/>
        <v/>
      </c>
      <c r="AV491" s="88" t="str">
        <f t="shared" si="192"/>
        <v>No</v>
      </c>
    </row>
    <row r="492" spans="1:48" s="90" customFormat="1" ht="15" customHeight="1" x14ac:dyDescent="0.25">
      <c r="A492" s="178"/>
      <c r="B492" s="179"/>
      <c r="C492" s="180"/>
      <c r="D492" s="181"/>
      <c r="E492" s="181" t="str">
        <f t="shared" si="195"/>
        <v/>
      </c>
      <c r="F492" s="182" t="str">
        <f>IF(ISBLANK(D492)=TRUE,"",IF($B492="Days",VLOOKUP(D492,$F$1:$G$1,2,FALSE),((E492-D492)*24)-#REF!))</f>
        <v/>
      </c>
      <c r="G492" s="181"/>
      <c r="H492" s="181" t="str">
        <f t="shared" si="196"/>
        <v/>
      </c>
      <c r="I492" s="182" t="str">
        <f>IF(ISBLANK(G492)=TRUE,"",IF($B492="Days",VLOOKUP(G492,$F$1:$G$1,2,FALSE),((H492-G492)*24)-#REF!))</f>
        <v/>
      </c>
      <c r="J492" s="181"/>
      <c r="K492" s="181" t="str">
        <f t="shared" si="197"/>
        <v/>
      </c>
      <c r="L492" s="182" t="str">
        <f>IF(ISBLANK(J492)=TRUE,"",IF($B492="Days",VLOOKUP(J492,$F$1:$G$1,2,FALSE),((K492-J492)*24)-#REF!))</f>
        <v/>
      </c>
      <c r="M492" s="181"/>
      <c r="N492" s="181" t="str">
        <f t="shared" si="198"/>
        <v/>
      </c>
      <c r="O492" s="182" t="str">
        <f>IF(ISBLANK(M492)=TRUE,"",IF($B492="Days",VLOOKUP(M492,$F$1:$G$1,2,FALSE),((N492-M492)*24)-#REF!))</f>
        <v/>
      </c>
      <c r="P492" s="181"/>
      <c r="Q492" s="181" t="str">
        <f t="shared" si="199"/>
        <v/>
      </c>
      <c r="R492" s="182" t="str">
        <f>IF(ISBLANK(P492)=TRUE,"",IF($B492="Days",VLOOKUP(P492,$F$1:$G$1,2,FALSE),((Q492-P492)*24)-#REF!))</f>
        <v/>
      </c>
      <c r="S492" s="181"/>
      <c r="T492" s="181" t="str">
        <f t="shared" si="200"/>
        <v/>
      </c>
      <c r="U492" s="182" t="str">
        <f>IF(ISBLANK(S492)=TRUE,"",IF($B492="Days",VLOOKUP(S492,$F$1:$G$1,2,FALSE),((T492-S492)*24)-#REF!))</f>
        <v/>
      </c>
      <c r="V492" s="181"/>
      <c r="W492" s="181" t="str">
        <f t="shared" si="201"/>
        <v/>
      </c>
      <c r="X492" s="182" t="str">
        <f>IF(ISBLANK(V492)=TRUE,"",IF($B492="Days",VLOOKUP(V492,$F$1:$G$1,2,FALSE),((W492-V492)*24)-#REF!))</f>
        <v/>
      </c>
      <c r="Y492" s="56" t="str">
        <f>IFERROR(VLOOKUP(A492,#REF!,5,FALSE),"")</f>
        <v/>
      </c>
      <c r="Z492" s="56" t="str">
        <f t="shared" si="177"/>
        <v/>
      </c>
      <c r="AA492" s="56" t="str">
        <f t="shared" si="178"/>
        <v/>
      </c>
      <c r="AB492" s="57" t="str">
        <f t="shared" si="179"/>
        <v/>
      </c>
      <c r="AC492" s="57" t="str">
        <f t="shared" si="180"/>
        <v/>
      </c>
      <c r="AD492" s="86" t="str">
        <f t="shared" si="181"/>
        <v/>
      </c>
      <c r="AE492" s="86" t="str">
        <f t="shared" si="182"/>
        <v/>
      </c>
      <c r="AF492" s="86" t="str">
        <f t="shared" si="183"/>
        <v/>
      </c>
      <c r="AG492" s="86" t="str">
        <f t="shared" si="184"/>
        <v/>
      </c>
      <c r="AH492" s="86" t="str">
        <f t="shared" si="185"/>
        <v/>
      </c>
      <c r="AI492" s="86" t="str">
        <f t="shared" si="186"/>
        <v/>
      </c>
      <c r="AJ492" s="86" t="str">
        <f t="shared" si="187"/>
        <v/>
      </c>
      <c r="AK492" s="87">
        <f t="shared" si="188"/>
        <v>0</v>
      </c>
      <c r="AL492" s="88" t="b">
        <f t="shared" si="194"/>
        <v>0</v>
      </c>
      <c r="AM492" s="88" t="b">
        <f t="shared" si="194"/>
        <v>0</v>
      </c>
      <c r="AN492" s="88" t="b">
        <f t="shared" si="194"/>
        <v>0</v>
      </c>
      <c r="AO492" s="88" t="b">
        <f t="shared" si="193"/>
        <v>0</v>
      </c>
      <c r="AP492" s="88" t="b">
        <f t="shared" si="193"/>
        <v>0</v>
      </c>
      <c r="AQ492" s="88" t="b">
        <f t="shared" si="193"/>
        <v>0</v>
      </c>
      <c r="AR492" s="88" t="b">
        <f t="shared" si="193"/>
        <v>0</v>
      </c>
      <c r="AS492" s="62">
        <f t="shared" si="189"/>
        <v>0</v>
      </c>
      <c r="AT492" s="88" t="str">
        <f t="shared" si="190"/>
        <v>Days</v>
      </c>
      <c r="AU492" s="89" t="str">
        <f t="shared" si="191"/>
        <v/>
      </c>
      <c r="AV492" s="88" t="str">
        <f t="shared" si="192"/>
        <v>No</v>
      </c>
    </row>
    <row r="493" spans="1:48" s="90" customFormat="1" ht="15" customHeight="1" x14ac:dyDescent="0.25">
      <c r="A493" s="178"/>
      <c r="B493" s="179"/>
      <c r="C493" s="180"/>
      <c r="D493" s="181"/>
      <c r="E493" s="181" t="str">
        <f t="shared" si="195"/>
        <v/>
      </c>
      <c r="F493" s="182" t="str">
        <f>IF(ISBLANK(D493)=TRUE,"",IF($B493="Days",VLOOKUP(D493,$F$1:$G$1,2,FALSE),((E493-D493)*24)-#REF!))</f>
        <v/>
      </c>
      <c r="G493" s="181"/>
      <c r="H493" s="181" t="str">
        <f t="shared" si="196"/>
        <v/>
      </c>
      <c r="I493" s="182" t="str">
        <f>IF(ISBLANK(G493)=TRUE,"",IF($B493="Days",VLOOKUP(G493,$F$1:$G$1,2,FALSE),((H493-G493)*24)-#REF!))</f>
        <v/>
      </c>
      <c r="J493" s="181"/>
      <c r="K493" s="181" t="str">
        <f t="shared" si="197"/>
        <v/>
      </c>
      <c r="L493" s="182" t="str">
        <f>IF(ISBLANK(J493)=TRUE,"",IF($B493="Days",VLOOKUP(J493,$F$1:$G$1,2,FALSE),((K493-J493)*24)-#REF!))</f>
        <v/>
      </c>
      <c r="M493" s="181"/>
      <c r="N493" s="181" t="str">
        <f t="shared" si="198"/>
        <v/>
      </c>
      <c r="O493" s="182" t="str">
        <f>IF(ISBLANK(M493)=TRUE,"",IF($B493="Days",VLOOKUP(M493,$F$1:$G$1,2,FALSE),((N493-M493)*24)-#REF!))</f>
        <v/>
      </c>
      <c r="P493" s="181"/>
      <c r="Q493" s="181" t="str">
        <f t="shared" si="199"/>
        <v/>
      </c>
      <c r="R493" s="182" t="str">
        <f>IF(ISBLANK(P493)=TRUE,"",IF($B493="Days",VLOOKUP(P493,$F$1:$G$1,2,FALSE),((Q493-P493)*24)-#REF!))</f>
        <v/>
      </c>
      <c r="S493" s="181"/>
      <c r="T493" s="181" t="str">
        <f t="shared" si="200"/>
        <v/>
      </c>
      <c r="U493" s="182" t="str">
        <f>IF(ISBLANK(S493)=TRUE,"",IF($B493="Days",VLOOKUP(S493,$F$1:$G$1,2,FALSE),((T493-S493)*24)-#REF!))</f>
        <v/>
      </c>
      <c r="V493" s="181"/>
      <c r="W493" s="181" t="str">
        <f t="shared" si="201"/>
        <v/>
      </c>
      <c r="X493" s="182" t="str">
        <f>IF(ISBLANK(V493)=TRUE,"",IF($B493="Days",VLOOKUP(V493,$F$1:$G$1,2,FALSE),((W493-V493)*24)-#REF!))</f>
        <v/>
      </c>
      <c r="Y493" s="56" t="str">
        <f>IFERROR(VLOOKUP(A493,#REF!,5,FALSE),"")</f>
        <v/>
      </c>
      <c r="Z493" s="56" t="str">
        <f t="shared" si="177"/>
        <v/>
      </c>
      <c r="AA493" s="56" t="str">
        <f t="shared" si="178"/>
        <v/>
      </c>
      <c r="AB493" s="57" t="str">
        <f t="shared" si="179"/>
        <v/>
      </c>
      <c r="AC493" s="57" t="str">
        <f t="shared" si="180"/>
        <v/>
      </c>
      <c r="AD493" s="86" t="str">
        <f t="shared" si="181"/>
        <v/>
      </c>
      <c r="AE493" s="86" t="str">
        <f t="shared" si="182"/>
        <v/>
      </c>
      <c r="AF493" s="86" t="str">
        <f t="shared" si="183"/>
        <v/>
      </c>
      <c r="AG493" s="86" t="str">
        <f t="shared" si="184"/>
        <v/>
      </c>
      <c r="AH493" s="86" t="str">
        <f t="shared" si="185"/>
        <v/>
      </c>
      <c r="AI493" s="86" t="str">
        <f t="shared" si="186"/>
        <v/>
      </c>
      <c r="AJ493" s="86" t="str">
        <f t="shared" si="187"/>
        <v/>
      </c>
      <c r="AK493" s="87">
        <f t="shared" si="188"/>
        <v>0</v>
      </c>
      <c r="AL493" s="88" t="b">
        <f t="shared" si="194"/>
        <v>0</v>
      </c>
      <c r="AM493" s="88" t="b">
        <f t="shared" si="194"/>
        <v>0</v>
      </c>
      <c r="AN493" s="88" t="b">
        <f t="shared" si="194"/>
        <v>0</v>
      </c>
      <c r="AO493" s="88" t="b">
        <f t="shared" si="193"/>
        <v>0</v>
      </c>
      <c r="AP493" s="88" t="b">
        <f t="shared" si="193"/>
        <v>0</v>
      </c>
      <c r="AQ493" s="88" t="b">
        <f t="shared" si="193"/>
        <v>0</v>
      </c>
      <c r="AR493" s="88" t="b">
        <f t="shared" si="193"/>
        <v>0</v>
      </c>
      <c r="AS493" s="62">
        <f t="shared" si="189"/>
        <v>0</v>
      </c>
      <c r="AT493" s="88" t="str">
        <f t="shared" si="190"/>
        <v>Days</v>
      </c>
      <c r="AU493" s="89" t="str">
        <f t="shared" si="191"/>
        <v/>
      </c>
      <c r="AV493" s="88" t="str">
        <f t="shared" si="192"/>
        <v>No</v>
      </c>
    </row>
    <row r="494" spans="1:48" s="90" customFormat="1" ht="15" customHeight="1" x14ac:dyDescent="0.25">
      <c r="A494" s="178"/>
      <c r="B494" s="179"/>
      <c r="C494" s="180"/>
      <c r="D494" s="181"/>
      <c r="E494" s="181" t="str">
        <f t="shared" si="195"/>
        <v/>
      </c>
      <c r="F494" s="182" t="str">
        <f>IF(ISBLANK(D494)=TRUE,"",IF($B494="Days",VLOOKUP(D494,$F$1:$G$1,2,FALSE),((E494-D494)*24)-#REF!))</f>
        <v/>
      </c>
      <c r="G494" s="181"/>
      <c r="H494" s="181" t="str">
        <f t="shared" si="196"/>
        <v/>
      </c>
      <c r="I494" s="182" t="str">
        <f>IF(ISBLANK(G494)=TRUE,"",IF($B494="Days",VLOOKUP(G494,$F$1:$G$1,2,FALSE),((H494-G494)*24)-#REF!))</f>
        <v/>
      </c>
      <c r="J494" s="181"/>
      <c r="K494" s="181" t="str">
        <f t="shared" si="197"/>
        <v/>
      </c>
      <c r="L494" s="182" t="str">
        <f>IF(ISBLANK(J494)=TRUE,"",IF($B494="Days",VLOOKUP(J494,$F$1:$G$1,2,FALSE),((K494-J494)*24)-#REF!))</f>
        <v/>
      </c>
      <c r="M494" s="181"/>
      <c r="N494" s="181" t="str">
        <f t="shared" si="198"/>
        <v/>
      </c>
      <c r="O494" s="182" t="str">
        <f>IF(ISBLANK(M494)=TRUE,"",IF($B494="Days",VLOOKUP(M494,$F$1:$G$1,2,FALSE),((N494-M494)*24)-#REF!))</f>
        <v/>
      </c>
      <c r="P494" s="181"/>
      <c r="Q494" s="181" t="str">
        <f t="shared" si="199"/>
        <v/>
      </c>
      <c r="R494" s="182" t="str">
        <f>IF(ISBLANK(P494)=TRUE,"",IF($B494="Days",VLOOKUP(P494,$F$1:$G$1,2,FALSE),((Q494-P494)*24)-#REF!))</f>
        <v/>
      </c>
      <c r="S494" s="181"/>
      <c r="T494" s="181" t="str">
        <f t="shared" si="200"/>
        <v/>
      </c>
      <c r="U494" s="182" t="str">
        <f>IF(ISBLANK(S494)=TRUE,"",IF($B494="Days",VLOOKUP(S494,$F$1:$G$1,2,FALSE),((T494-S494)*24)-#REF!))</f>
        <v/>
      </c>
      <c r="V494" s="181"/>
      <c r="W494" s="181" t="str">
        <f t="shared" si="201"/>
        <v/>
      </c>
      <c r="X494" s="182" t="str">
        <f>IF(ISBLANK(V494)=TRUE,"",IF($B494="Days",VLOOKUP(V494,$F$1:$G$1,2,FALSE),((W494-V494)*24)-#REF!))</f>
        <v/>
      </c>
      <c r="Y494" s="56" t="str">
        <f>IFERROR(VLOOKUP(A494,#REF!,5,FALSE),"")</f>
        <v/>
      </c>
      <c r="Z494" s="56" t="str">
        <f t="shared" si="177"/>
        <v/>
      </c>
      <c r="AA494" s="56" t="str">
        <f t="shared" si="178"/>
        <v/>
      </c>
      <c r="AB494" s="57" t="str">
        <f t="shared" si="179"/>
        <v/>
      </c>
      <c r="AC494" s="57" t="str">
        <f t="shared" si="180"/>
        <v/>
      </c>
      <c r="AD494" s="86" t="str">
        <f t="shared" si="181"/>
        <v/>
      </c>
      <c r="AE494" s="86" t="str">
        <f t="shared" si="182"/>
        <v/>
      </c>
      <c r="AF494" s="86" t="str">
        <f t="shared" si="183"/>
        <v/>
      </c>
      <c r="AG494" s="86" t="str">
        <f t="shared" si="184"/>
        <v/>
      </c>
      <c r="AH494" s="86" t="str">
        <f t="shared" si="185"/>
        <v/>
      </c>
      <c r="AI494" s="86" t="str">
        <f t="shared" si="186"/>
        <v/>
      </c>
      <c r="AJ494" s="86" t="str">
        <f t="shared" si="187"/>
        <v/>
      </c>
      <c r="AK494" s="87">
        <f t="shared" si="188"/>
        <v>0</v>
      </c>
      <c r="AL494" s="88" t="b">
        <f t="shared" si="194"/>
        <v>0</v>
      </c>
      <c r="AM494" s="88" t="b">
        <f t="shared" si="194"/>
        <v>0</v>
      </c>
      <c r="AN494" s="88" t="b">
        <f t="shared" si="194"/>
        <v>0</v>
      </c>
      <c r="AO494" s="88" t="b">
        <f t="shared" si="193"/>
        <v>0</v>
      </c>
      <c r="AP494" s="88" t="b">
        <f t="shared" si="193"/>
        <v>0</v>
      </c>
      <c r="AQ494" s="88" t="b">
        <f t="shared" si="193"/>
        <v>0</v>
      </c>
      <c r="AR494" s="88" t="b">
        <f t="shared" si="193"/>
        <v>0</v>
      </c>
      <c r="AS494" s="62">
        <f t="shared" si="189"/>
        <v>0</v>
      </c>
      <c r="AT494" s="88" t="str">
        <f t="shared" si="190"/>
        <v>Days</v>
      </c>
      <c r="AU494" s="89" t="str">
        <f t="shared" si="191"/>
        <v/>
      </c>
      <c r="AV494" s="88" t="str">
        <f t="shared" si="192"/>
        <v>No</v>
      </c>
    </row>
    <row r="495" spans="1:48" s="90" customFormat="1" ht="15" customHeight="1" x14ac:dyDescent="0.25">
      <c r="A495" s="178"/>
      <c r="B495" s="179"/>
      <c r="C495" s="180"/>
      <c r="D495" s="181"/>
      <c r="E495" s="181" t="str">
        <f t="shared" si="195"/>
        <v/>
      </c>
      <c r="F495" s="182" t="str">
        <f>IF(ISBLANK(D495)=TRUE,"",IF($B495="Days",VLOOKUP(D495,$F$1:$G$1,2,FALSE),((E495-D495)*24)-#REF!))</f>
        <v/>
      </c>
      <c r="G495" s="181"/>
      <c r="H495" s="181" t="str">
        <f t="shared" si="196"/>
        <v/>
      </c>
      <c r="I495" s="182" t="str">
        <f>IF(ISBLANK(G495)=TRUE,"",IF($B495="Days",VLOOKUP(G495,$F$1:$G$1,2,FALSE),((H495-G495)*24)-#REF!))</f>
        <v/>
      </c>
      <c r="J495" s="181"/>
      <c r="K495" s="181" t="str">
        <f t="shared" si="197"/>
        <v/>
      </c>
      <c r="L495" s="182" t="str">
        <f>IF(ISBLANK(J495)=TRUE,"",IF($B495="Days",VLOOKUP(J495,$F$1:$G$1,2,FALSE),((K495-J495)*24)-#REF!))</f>
        <v/>
      </c>
      <c r="M495" s="181"/>
      <c r="N495" s="181" t="str">
        <f t="shared" si="198"/>
        <v/>
      </c>
      <c r="O495" s="182" t="str">
        <f>IF(ISBLANK(M495)=TRUE,"",IF($B495="Days",VLOOKUP(M495,$F$1:$G$1,2,FALSE),((N495-M495)*24)-#REF!))</f>
        <v/>
      </c>
      <c r="P495" s="181"/>
      <c r="Q495" s="181" t="str">
        <f t="shared" si="199"/>
        <v/>
      </c>
      <c r="R495" s="182" t="str">
        <f>IF(ISBLANK(P495)=TRUE,"",IF($B495="Days",VLOOKUP(P495,$F$1:$G$1,2,FALSE),((Q495-P495)*24)-#REF!))</f>
        <v/>
      </c>
      <c r="S495" s="181"/>
      <c r="T495" s="181" t="str">
        <f t="shared" si="200"/>
        <v/>
      </c>
      <c r="U495" s="182" t="str">
        <f>IF(ISBLANK(S495)=TRUE,"",IF($B495="Days",VLOOKUP(S495,$F$1:$G$1,2,FALSE),((T495-S495)*24)-#REF!))</f>
        <v/>
      </c>
      <c r="V495" s="181"/>
      <c r="W495" s="181" t="str">
        <f t="shared" si="201"/>
        <v/>
      </c>
      <c r="X495" s="182" t="str">
        <f>IF(ISBLANK(V495)=TRUE,"",IF($B495="Days",VLOOKUP(V495,$F$1:$G$1,2,FALSE),((W495-V495)*24)-#REF!))</f>
        <v/>
      </c>
      <c r="Y495" s="56" t="str">
        <f>IFERROR(VLOOKUP(A495,#REF!,5,FALSE),"")</f>
        <v/>
      </c>
      <c r="Z495" s="56" t="str">
        <f t="shared" si="177"/>
        <v/>
      </c>
      <c r="AA495" s="56" t="str">
        <f t="shared" si="178"/>
        <v/>
      </c>
      <c r="AB495" s="57" t="str">
        <f t="shared" si="179"/>
        <v/>
      </c>
      <c r="AC495" s="57" t="str">
        <f t="shared" si="180"/>
        <v/>
      </c>
      <c r="AD495" s="86" t="str">
        <f t="shared" si="181"/>
        <v/>
      </c>
      <c r="AE495" s="86" t="str">
        <f t="shared" si="182"/>
        <v/>
      </c>
      <c r="AF495" s="86" t="str">
        <f t="shared" si="183"/>
        <v/>
      </c>
      <c r="AG495" s="86" t="str">
        <f t="shared" si="184"/>
        <v/>
      </c>
      <c r="AH495" s="86" t="str">
        <f t="shared" si="185"/>
        <v/>
      </c>
      <c r="AI495" s="86" t="str">
        <f t="shared" si="186"/>
        <v/>
      </c>
      <c r="AJ495" s="86" t="str">
        <f t="shared" si="187"/>
        <v/>
      </c>
      <c r="AK495" s="87">
        <f t="shared" si="188"/>
        <v>0</v>
      </c>
      <c r="AL495" s="88" t="b">
        <f t="shared" si="194"/>
        <v>0</v>
      </c>
      <c r="AM495" s="88" t="b">
        <f t="shared" si="194"/>
        <v>0</v>
      </c>
      <c r="AN495" s="88" t="b">
        <f t="shared" si="194"/>
        <v>0</v>
      </c>
      <c r="AO495" s="88" t="b">
        <f t="shared" si="193"/>
        <v>0</v>
      </c>
      <c r="AP495" s="88" t="b">
        <f t="shared" si="193"/>
        <v>0</v>
      </c>
      <c r="AQ495" s="88" t="b">
        <f t="shared" si="193"/>
        <v>0</v>
      </c>
      <c r="AR495" s="88" t="b">
        <f t="shared" si="193"/>
        <v>0</v>
      </c>
      <c r="AS495" s="62">
        <f t="shared" si="189"/>
        <v>0</v>
      </c>
      <c r="AT495" s="88" t="str">
        <f t="shared" si="190"/>
        <v>Days</v>
      </c>
      <c r="AU495" s="89" t="str">
        <f t="shared" si="191"/>
        <v/>
      </c>
      <c r="AV495" s="88" t="str">
        <f t="shared" si="192"/>
        <v>No</v>
      </c>
    </row>
    <row r="496" spans="1:48" s="90" customFormat="1" ht="15" customHeight="1" x14ac:dyDescent="0.25">
      <c r="A496" s="178"/>
      <c r="B496" s="179"/>
      <c r="C496" s="180"/>
      <c r="D496" s="181"/>
      <c r="E496" s="181" t="str">
        <f t="shared" si="195"/>
        <v/>
      </c>
      <c r="F496" s="182" t="str">
        <f>IF(ISBLANK(D496)=TRUE,"",IF($B496="Days",VLOOKUP(D496,$F$1:$G$1,2,FALSE),((E496-D496)*24)-#REF!))</f>
        <v/>
      </c>
      <c r="G496" s="181"/>
      <c r="H496" s="181" t="str">
        <f t="shared" si="196"/>
        <v/>
      </c>
      <c r="I496" s="182" t="str">
        <f>IF(ISBLANK(G496)=TRUE,"",IF($B496="Days",VLOOKUP(G496,$F$1:$G$1,2,FALSE),((H496-G496)*24)-#REF!))</f>
        <v/>
      </c>
      <c r="J496" s="181"/>
      <c r="K496" s="181" t="str">
        <f t="shared" si="197"/>
        <v/>
      </c>
      <c r="L496" s="182" t="str">
        <f>IF(ISBLANK(J496)=TRUE,"",IF($B496="Days",VLOOKUP(J496,$F$1:$G$1,2,FALSE),((K496-J496)*24)-#REF!))</f>
        <v/>
      </c>
      <c r="M496" s="181"/>
      <c r="N496" s="181" t="str">
        <f t="shared" si="198"/>
        <v/>
      </c>
      <c r="O496" s="182" t="str">
        <f>IF(ISBLANK(M496)=TRUE,"",IF($B496="Days",VLOOKUP(M496,$F$1:$G$1,2,FALSE),((N496-M496)*24)-#REF!))</f>
        <v/>
      </c>
      <c r="P496" s="181"/>
      <c r="Q496" s="181" t="str">
        <f t="shared" si="199"/>
        <v/>
      </c>
      <c r="R496" s="182" t="str">
        <f>IF(ISBLANK(P496)=TRUE,"",IF($B496="Days",VLOOKUP(P496,$F$1:$G$1,2,FALSE),((Q496-P496)*24)-#REF!))</f>
        <v/>
      </c>
      <c r="S496" s="181"/>
      <c r="T496" s="181" t="str">
        <f t="shared" si="200"/>
        <v/>
      </c>
      <c r="U496" s="182" t="str">
        <f>IF(ISBLANK(S496)=TRUE,"",IF($B496="Days",VLOOKUP(S496,$F$1:$G$1,2,FALSE),((T496-S496)*24)-#REF!))</f>
        <v/>
      </c>
      <c r="V496" s="181"/>
      <c r="W496" s="181" t="str">
        <f t="shared" si="201"/>
        <v/>
      </c>
      <c r="X496" s="182" t="str">
        <f>IF(ISBLANK(V496)=TRUE,"",IF($B496="Days",VLOOKUP(V496,$F$1:$G$1,2,FALSE),((W496-V496)*24)-#REF!))</f>
        <v/>
      </c>
      <c r="Y496" s="56" t="str">
        <f>IFERROR(VLOOKUP(A496,#REF!,5,FALSE),"")</f>
        <v/>
      </c>
      <c r="Z496" s="56" t="str">
        <f t="shared" si="177"/>
        <v/>
      </c>
      <c r="AA496" s="56" t="str">
        <f t="shared" si="178"/>
        <v/>
      </c>
      <c r="AB496" s="57" t="str">
        <f t="shared" si="179"/>
        <v/>
      </c>
      <c r="AC496" s="57" t="str">
        <f t="shared" si="180"/>
        <v/>
      </c>
      <c r="AD496" s="86" t="str">
        <f t="shared" si="181"/>
        <v/>
      </c>
      <c r="AE496" s="86" t="str">
        <f t="shared" si="182"/>
        <v/>
      </c>
      <c r="AF496" s="86" t="str">
        <f t="shared" si="183"/>
        <v/>
      </c>
      <c r="AG496" s="86" t="str">
        <f t="shared" si="184"/>
        <v/>
      </c>
      <c r="AH496" s="86" t="str">
        <f t="shared" si="185"/>
        <v/>
      </c>
      <c r="AI496" s="86" t="str">
        <f t="shared" si="186"/>
        <v/>
      </c>
      <c r="AJ496" s="86" t="str">
        <f t="shared" si="187"/>
        <v/>
      </c>
      <c r="AK496" s="87">
        <f t="shared" si="188"/>
        <v>0</v>
      </c>
      <c r="AL496" s="88" t="b">
        <f t="shared" si="194"/>
        <v>0</v>
      </c>
      <c r="AM496" s="88" t="b">
        <f t="shared" si="194"/>
        <v>0</v>
      </c>
      <c r="AN496" s="88" t="b">
        <f t="shared" si="194"/>
        <v>0</v>
      </c>
      <c r="AO496" s="88" t="b">
        <f t="shared" si="193"/>
        <v>0</v>
      </c>
      <c r="AP496" s="88" t="b">
        <f t="shared" si="193"/>
        <v>0</v>
      </c>
      <c r="AQ496" s="88" t="b">
        <f t="shared" si="193"/>
        <v>0</v>
      </c>
      <c r="AR496" s="88" t="b">
        <f t="shared" si="193"/>
        <v>0</v>
      </c>
      <c r="AS496" s="62">
        <f t="shared" si="189"/>
        <v>0</v>
      </c>
      <c r="AT496" s="88" t="str">
        <f t="shared" si="190"/>
        <v>Days</v>
      </c>
      <c r="AU496" s="89" t="str">
        <f t="shared" si="191"/>
        <v/>
      </c>
      <c r="AV496" s="88" t="str">
        <f t="shared" si="192"/>
        <v>No</v>
      </c>
    </row>
    <row r="497" spans="1:48" s="90" customFormat="1" ht="15" customHeight="1" x14ac:dyDescent="0.25">
      <c r="A497" s="178"/>
      <c r="B497" s="179"/>
      <c r="C497" s="180"/>
      <c r="D497" s="181"/>
      <c r="E497" s="181" t="str">
        <f t="shared" si="195"/>
        <v/>
      </c>
      <c r="F497" s="182" t="str">
        <f>IF(ISBLANK(D497)=TRUE,"",IF($B497="Days",VLOOKUP(D497,$F$1:$G$1,2,FALSE),((E497-D497)*24)-#REF!))</f>
        <v/>
      </c>
      <c r="G497" s="181"/>
      <c r="H497" s="181" t="str">
        <f t="shared" si="196"/>
        <v/>
      </c>
      <c r="I497" s="182" t="str">
        <f>IF(ISBLANK(G497)=TRUE,"",IF($B497="Days",VLOOKUP(G497,$F$1:$G$1,2,FALSE),((H497-G497)*24)-#REF!))</f>
        <v/>
      </c>
      <c r="J497" s="181"/>
      <c r="K497" s="181" t="str">
        <f t="shared" si="197"/>
        <v/>
      </c>
      <c r="L497" s="182" t="str">
        <f>IF(ISBLANK(J497)=TRUE,"",IF($B497="Days",VLOOKUP(J497,$F$1:$G$1,2,FALSE),((K497-J497)*24)-#REF!))</f>
        <v/>
      </c>
      <c r="M497" s="181"/>
      <c r="N497" s="181" t="str">
        <f t="shared" si="198"/>
        <v/>
      </c>
      <c r="O497" s="182" t="str">
        <f>IF(ISBLANK(M497)=TRUE,"",IF($B497="Days",VLOOKUP(M497,$F$1:$G$1,2,FALSE),((N497-M497)*24)-#REF!))</f>
        <v/>
      </c>
      <c r="P497" s="181"/>
      <c r="Q497" s="181" t="str">
        <f t="shared" si="199"/>
        <v/>
      </c>
      <c r="R497" s="182" t="str">
        <f>IF(ISBLANK(P497)=TRUE,"",IF($B497="Days",VLOOKUP(P497,$F$1:$G$1,2,FALSE),((Q497-P497)*24)-#REF!))</f>
        <v/>
      </c>
      <c r="S497" s="181"/>
      <c r="T497" s="181" t="str">
        <f t="shared" si="200"/>
        <v/>
      </c>
      <c r="U497" s="182" t="str">
        <f>IF(ISBLANK(S497)=TRUE,"",IF($B497="Days",VLOOKUP(S497,$F$1:$G$1,2,FALSE),((T497-S497)*24)-#REF!))</f>
        <v/>
      </c>
      <c r="V497" s="181"/>
      <c r="W497" s="181" t="str">
        <f t="shared" si="201"/>
        <v/>
      </c>
      <c r="X497" s="182" t="str">
        <f>IF(ISBLANK(V497)=TRUE,"",IF($B497="Days",VLOOKUP(V497,$F$1:$G$1,2,FALSE),((W497-V497)*24)-#REF!))</f>
        <v/>
      </c>
      <c r="Y497" s="56" t="str">
        <f>IFERROR(VLOOKUP(A497,#REF!,5,FALSE),"")</f>
        <v/>
      </c>
      <c r="Z497" s="56" t="str">
        <f t="shared" si="177"/>
        <v/>
      </c>
      <c r="AA497" s="56" t="str">
        <f t="shared" si="178"/>
        <v/>
      </c>
      <c r="AB497" s="57" t="str">
        <f t="shared" si="179"/>
        <v/>
      </c>
      <c r="AC497" s="57" t="str">
        <f t="shared" si="180"/>
        <v/>
      </c>
      <c r="AD497" s="86" t="str">
        <f t="shared" si="181"/>
        <v/>
      </c>
      <c r="AE497" s="86" t="str">
        <f t="shared" si="182"/>
        <v/>
      </c>
      <c r="AF497" s="86" t="str">
        <f t="shared" si="183"/>
        <v/>
      </c>
      <c r="AG497" s="86" t="str">
        <f t="shared" si="184"/>
        <v/>
      </c>
      <c r="AH497" s="86" t="str">
        <f t="shared" si="185"/>
        <v/>
      </c>
      <c r="AI497" s="86" t="str">
        <f t="shared" si="186"/>
        <v/>
      </c>
      <c r="AJ497" s="86" t="str">
        <f t="shared" si="187"/>
        <v/>
      </c>
      <c r="AK497" s="87">
        <f t="shared" si="188"/>
        <v>0</v>
      </c>
      <c r="AL497" s="88" t="b">
        <f t="shared" si="194"/>
        <v>0</v>
      </c>
      <c r="AM497" s="88" t="b">
        <f t="shared" si="194"/>
        <v>0</v>
      </c>
      <c r="AN497" s="88" t="b">
        <f t="shared" si="194"/>
        <v>0</v>
      </c>
      <c r="AO497" s="88" t="b">
        <f t="shared" si="193"/>
        <v>0</v>
      </c>
      <c r="AP497" s="88" t="b">
        <f t="shared" si="193"/>
        <v>0</v>
      </c>
      <c r="AQ497" s="88" t="b">
        <f t="shared" si="193"/>
        <v>0</v>
      </c>
      <c r="AR497" s="88" t="b">
        <f t="shared" si="193"/>
        <v>0</v>
      </c>
      <c r="AS497" s="62">
        <f t="shared" si="189"/>
        <v>0</v>
      </c>
      <c r="AT497" s="88" t="str">
        <f t="shared" si="190"/>
        <v>Days</v>
      </c>
      <c r="AU497" s="89" t="str">
        <f t="shared" si="191"/>
        <v/>
      </c>
      <c r="AV497" s="88" t="str">
        <f t="shared" si="192"/>
        <v>No</v>
      </c>
    </row>
    <row r="498" spans="1:48" s="90" customFormat="1" ht="15" customHeight="1" x14ac:dyDescent="0.25">
      <c r="A498" s="178"/>
      <c r="B498" s="179"/>
      <c r="C498" s="180"/>
      <c r="D498" s="181"/>
      <c r="E498" s="181" t="str">
        <f t="shared" si="195"/>
        <v/>
      </c>
      <c r="F498" s="182" t="str">
        <f>IF(ISBLANK(D498)=TRUE,"",IF($B498="Days",VLOOKUP(D498,$F$1:$G$1,2,FALSE),((E498-D498)*24)-#REF!))</f>
        <v/>
      </c>
      <c r="G498" s="181"/>
      <c r="H498" s="181" t="str">
        <f t="shared" si="196"/>
        <v/>
      </c>
      <c r="I498" s="182" t="str">
        <f>IF(ISBLANK(G498)=TRUE,"",IF($B498="Days",VLOOKUP(G498,$F$1:$G$1,2,FALSE),((H498-G498)*24)-#REF!))</f>
        <v/>
      </c>
      <c r="J498" s="181"/>
      <c r="K498" s="181" t="str">
        <f t="shared" si="197"/>
        <v/>
      </c>
      <c r="L498" s="182" t="str">
        <f>IF(ISBLANK(J498)=TRUE,"",IF($B498="Days",VLOOKUP(J498,$F$1:$G$1,2,FALSE),((K498-J498)*24)-#REF!))</f>
        <v/>
      </c>
      <c r="M498" s="181"/>
      <c r="N498" s="181" t="str">
        <f t="shared" si="198"/>
        <v/>
      </c>
      <c r="O498" s="182" t="str">
        <f>IF(ISBLANK(M498)=TRUE,"",IF($B498="Days",VLOOKUP(M498,$F$1:$G$1,2,FALSE),((N498-M498)*24)-#REF!))</f>
        <v/>
      </c>
      <c r="P498" s="181"/>
      <c r="Q498" s="181" t="str">
        <f t="shared" si="199"/>
        <v/>
      </c>
      <c r="R498" s="182" t="str">
        <f>IF(ISBLANK(P498)=TRUE,"",IF($B498="Days",VLOOKUP(P498,$F$1:$G$1,2,FALSE),((Q498-P498)*24)-#REF!))</f>
        <v/>
      </c>
      <c r="S498" s="181"/>
      <c r="T498" s="181" t="str">
        <f t="shared" si="200"/>
        <v/>
      </c>
      <c r="U498" s="182" t="str">
        <f>IF(ISBLANK(S498)=TRUE,"",IF($B498="Days",VLOOKUP(S498,$F$1:$G$1,2,FALSE),((T498-S498)*24)-#REF!))</f>
        <v/>
      </c>
      <c r="V498" s="181"/>
      <c r="W498" s="181" t="str">
        <f t="shared" si="201"/>
        <v/>
      </c>
      <c r="X498" s="182" t="str">
        <f>IF(ISBLANK(V498)=TRUE,"",IF($B498="Days",VLOOKUP(V498,$F$1:$G$1,2,FALSE),((W498-V498)*24)-#REF!))</f>
        <v/>
      </c>
      <c r="Y498" s="56" t="str">
        <f>IFERROR(VLOOKUP(A498,#REF!,5,FALSE),"")</f>
        <v/>
      </c>
      <c r="Z498" s="56" t="str">
        <f t="shared" si="177"/>
        <v/>
      </c>
      <c r="AA498" s="56" t="str">
        <f t="shared" si="178"/>
        <v/>
      </c>
      <c r="AB498" s="57" t="str">
        <f t="shared" si="179"/>
        <v/>
      </c>
      <c r="AC498" s="57" t="str">
        <f t="shared" si="180"/>
        <v/>
      </c>
      <c r="AD498" s="86" t="str">
        <f t="shared" si="181"/>
        <v/>
      </c>
      <c r="AE498" s="86" t="str">
        <f t="shared" si="182"/>
        <v/>
      </c>
      <c r="AF498" s="86" t="str">
        <f t="shared" si="183"/>
        <v/>
      </c>
      <c r="AG498" s="86" t="str">
        <f t="shared" si="184"/>
        <v/>
      </c>
      <c r="AH498" s="86" t="str">
        <f t="shared" si="185"/>
        <v/>
      </c>
      <c r="AI498" s="86" t="str">
        <f t="shared" si="186"/>
        <v/>
      </c>
      <c r="AJ498" s="86" t="str">
        <f t="shared" si="187"/>
        <v/>
      </c>
      <c r="AK498" s="87">
        <f t="shared" si="188"/>
        <v>0</v>
      </c>
      <c r="AL498" s="88" t="b">
        <f t="shared" si="194"/>
        <v>0</v>
      </c>
      <c r="AM498" s="88" t="b">
        <f t="shared" si="194"/>
        <v>0</v>
      </c>
      <c r="AN498" s="88" t="b">
        <f t="shared" si="194"/>
        <v>0</v>
      </c>
      <c r="AO498" s="88" t="b">
        <f t="shared" si="193"/>
        <v>0</v>
      </c>
      <c r="AP498" s="88" t="b">
        <f t="shared" si="193"/>
        <v>0</v>
      </c>
      <c r="AQ498" s="88" t="b">
        <f t="shared" si="193"/>
        <v>0</v>
      </c>
      <c r="AR498" s="88" t="b">
        <f t="shared" si="193"/>
        <v>0</v>
      </c>
      <c r="AS498" s="62">
        <f t="shared" si="189"/>
        <v>0</v>
      </c>
      <c r="AT498" s="88" t="str">
        <f t="shared" si="190"/>
        <v>Days</v>
      </c>
      <c r="AU498" s="89" t="str">
        <f t="shared" si="191"/>
        <v/>
      </c>
      <c r="AV498" s="88" t="str">
        <f t="shared" si="192"/>
        <v>No</v>
      </c>
    </row>
    <row r="499" spans="1:48" s="90" customFormat="1" ht="15" customHeight="1" x14ac:dyDescent="0.25">
      <c r="A499" s="178"/>
      <c r="B499" s="179"/>
      <c r="C499" s="180"/>
      <c r="D499" s="181"/>
      <c r="E499" s="181" t="str">
        <f t="shared" si="195"/>
        <v/>
      </c>
      <c r="F499" s="182" t="str">
        <f>IF(ISBLANK(D499)=TRUE,"",IF($B499="Days",VLOOKUP(D499,$F$1:$G$1,2,FALSE),((E499-D499)*24)-#REF!))</f>
        <v/>
      </c>
      <c r="G499" s="181"/>
      <c r="H499" s="181" t="str">
        <f t="shared" si="196"/>
        <v/>
      </c>
      <c r="I499" s="182" t="str">
        <f>IF(ISBLANK(G499)=TRUE,"",IF($B499="Days",VLOOKUP(G499,$F$1:$G$1,2,FALSE),((H499-G499)*24)-#REF!))</f>
        <v/>
      </c>
      <c r="J499" s="181"/>
      <c r="K499" s="181" t="str">
        <f t="shared" si="197"/>
        <v/>
      </c>
      <c r="L499" s="182" t="str">
        <f>IF(ISBLANK(J499)=TRUE,"",IF($B499="Days",VLOOKUP(J499,$F$1:$G$1,2,FALSE),((K499-J499)*24)-#REF!))</f>
        <v/>
      </c>
      <c r="M499" s="181"/>
      <c r="N499" s="181" t="str">
        <f t="shared" si="198"/>
        <v/>
      </c>
      <c r="O499" s="182" t="str">
        <f>IF(ISBLANK(M499)=TRUE,"",IF($B499="Days",VLOOKUP(M499,$F$1:$G$1,2,FALSE),((N499-M499)*24)-#REF!))</f>
        <v/>
      </c>
      <c r="P499" s="181"/>
      <c r="Q499" s="181" t="str">
        <f t="shared" si="199"/>
        <v/>
      </c>
      <c r="R499" s="182" t="str">
        <f>IF(ISBLANK(P499)=TRUE,"",IF($B499="Days",VLOOKUP(P499,$F$1:$G$1,2,FALSE),((Q499-P499)*24)-#REF!))</f>
        <v/>
      </c>
      <c r="S499" s="181"/>
      <c r="T499" s="181" t="str">
        <f t="shared" si="200"/>
        <v/>
      </c>
      <c r="U499" s="182" t="str">
        <f>IF(ISBLANK(S499)=TRUE,"",IF($B499="Days",VLOOKUP(S499,$F$1:$G$1,2,FALSE),((T499-S499)*24)-#REF!))</f>
        <v/>
      </c>
      <c r="V499" s="181"/>
      <c r="W499" s="181" t="str">
        <f t="shared" si="201"/>
        <v/>
      </c>
      <c r="X499" s="182" t="str">
        <f>IF(ISBLANK(V499)=TRUE,"",IF($B499="Days",VLOOKUP(V499,$F$1:$G$1,2,FALSE),((W499-V499)*24)-#REF!))</f>
        <v/>
      </c>
      <c r="Y499" s="56" t="str">
        <f>IFERROR(VLOOKUP(A499,#REF!,5,FALSE),"")</f>
        <v/>
      </c>
      <c r="Z499" s="56" t="str">
        <f t="shared" si="177"/>
        <v/>
      </c>
      <c r="AA499" s="56" t="str">
        <f t="shared" si="178"/>
        <v/>
      </c>
      <c r="AB499" s="57" t="str">
        <f t="shared" si="179"/>
        <v/>
      </c>
      <c r="AC499" s="57" t="str">
        <f t="shared" si="180"/>
        <v/>
      </c>
      <c r="AD499" s="86" t="str">
        <f t="shared" si="181"/>
        <v/>
      </c>
      <c r="AE499" s="86" t="str">
        <f t="shared" si="182"/>
        <v/>
      </c>
      <c r="AF499" s="86" t="str">
        <f t="shared" si="183"/>
        <v/>
      </c>
      <c r="AG499" s="86" t="str">
        <f t="shared" si="184"/>
        <v/>
      </c>
      <c r="AH499" s="86" t="str">
        <f t="shared" si="185"/>
        <v/>
      </c>
      <c r="AI499" s="86" t="str">
        <f t="shared" si="186"/>
        <v/>
      </c>
      <c r="AJ499" s="86" t="str">
        <f t="shared" si="187"/>
        <v/>
      </c>
      <c r="AK499" s="87">
        <f t="shared" si="188"/>
        <v>0</v>
      </c>
      <c r="AL499" s="88" t="b">
        <f t="shared" si="194"/>
        <v>0</v>
      </c>
      <c r="AM499" s="88" t="b">
        <f t="shared" si="194"/>
        <v>0</v>
      </c>
      <c r="AN499" s="88" t="b">
        <f t="shared" si="194"/>
        <v>0</v>
      </c>
      <c r="AO499" s="88" t="b">
        <f t="shared" si="193"/>
        <v>0</v>
      </c>
      <c r="AP499" s="88" t="b">
        <f t="shared" si="193"/>
        <v>0</v>
      </c>
      <c r="AQ499" s="88" t="b">
        <f t="shared" si="193"/>
        <v>0</v>
      </c>
      <c r="AR499" s="88" t="b">
        <f t="shared" si="193"/>
        <v>0</v>
      </c>
      <c r="AS499" s="62">
        <f t="shared" si="189"/>
        <v>0</v>
      </c>
      <c r="AT499" s="88" t="str">
        <f t="shared" si="190"/>
        <v>Days</v>
      </c>
      <c r="AU499" s="89" t="str">
        <f t="shared" si="191"/>
        <v/>
      </c>
      <c r="AV499" s="88" t="str">
        <f t="shared" si="192"/>
        <v>No</v>
      </c>
    </row>
    <row r="500" spans="1:48" s="90" customFormat="1" ht="15" customHeight="1" x14ac:dyDescent="0.25">
      <c r="A500" s="178"/>
      <c r="B500" s="179"/>
      <c r="C500" s="180"/>
      <c r="D500" s="181"/>
      <c r="E500" s="181" t="str">
        <f t="shared" si="195"/>
        <v/>
      </c>
      <c r="F500" s="182" t="str">
        <f>IF(ISBLANK(D500)=TRUE,"",IF($B500="Days",VLOOKUP(D500,$F$1:$G$1,2,FALSE),((E500-D500)*24)-#REF!))</f>
        <v/>
      </c>
      <c r="G500" s="181"/>
      <c r="H500" s="181" t="str">
        <f t="shared" si="196"/>
        <v/>
      </c>
      <c r="I500" s="182" t="str">
        <f>IF(ISBLANK(G500)=TRUE,"",IF($B500="Days",VLOOKUP(G500,$F$1:$G$1,2,FALSE),((H500-G500)*24)-#REF!))</f>
        <v/>
      </c>
      <c r="J500" s="181"/>
      <c r="K500" s="181" t="str">
        <f t="shared" si="197"/>
        <v/>
      </c>
      <c r="L500" s="182" t="str">
        <f>IF(ISBLANK(J500)=TRUE,"",IF($B500="Days",VLOOKUP(J500,$F$1:$G$1,2,FALSE),((K500-J500)*24)-#REF!))</f>
        <v/>
      </c>
      <c r="M500" s="181"/>
      <c r="N500" s="181" t="str">
        <f t="shared" si="198"/>
        <v/>
      </c>
      <c r="O500" s="182" t="str">
        <f>IF(ISBLANK(M500)=TRUE,"",IF($B500="Days",VLOOKUP(M500,$F$1:$G$1,2,FALSE),((N500-M500)*24)-#REF!))</f>
        <v/>
      </c>
      <c r="P500" s="181"/>
      <c r="Q500" s="181" t="str">
        <f t="shared" si="199"/>
        <v/>
      </c>
      <c r="R500" s="182" t="str">
        <f>IF(ISBLANK(P500)=TRUE,"",IF($B500="Days",VLOOKUP(P500,$F$1:$G$1,2,FALSE),((Q500-P500)*24)-#REF!))</f>
        <v/>
      </c>
      <c r="S500" s="181"/>
      <c r="T500" s="181" t="str">
        <f t="shared" si="200"/>
        <v/>
      </c>
      <c r="U500" s="182" t="str">
        <f>IF(ISBLANK(S500)=TRUE,"",IF($B500="Days",VLOOKUP(S500,$F$1:$G$1,2,FALSE),((T500-S500)*24)-#REF!))</f>
        <v/>
      </c>
      <c r="V500" s="181"/>
      <c r="W500" s="181" t="str">
        <f t="shared" si="201"/>
        <v/>
      </c>
      <c r="X500" s="182" t="str">
        <f>IF(ISBLANK(V500)=TRUE,"",IF($B500="Days",VLOOKUP(V500,$F$1:$G$1,2,FALSE),((W500-V500)*24)-#REF!))</f>
        <v/>
      </c>
      <c r="Y500" s="56" t="str">
        <f>IFERROR(VLOOKUP(A500,#REF!,5,FALSE),"")</f>
        <v/>
      </c>
      <c r="Z500" s="56" t="str">
        <f t="shared" si="177"/>
        <v/>
      </c>
      <c r="AA500" s="56" t="str">
        <f t="shared" si="178"/>
        <v/>
      </c>
      <c r="AB500" s="57" t="str">
        <f t="shared" si="179"/>
        <v/>
      </c>
      <c r="AC500" s="57" t="str">
        <f t="shared" si="180"/>
        <v/>
      </c>
      <c r="AD500" s="86" t="str">
        <f t="shared" si="181"/>
        <v/>
      </c>
      <c r="AE500" s="86" t="str">
        <f t="shared" si="182"/>
        <v/>
      </c>
      <c r="AF500" s="86" t="str">
        <f t="shared" si="183"/>
        <v/>
      </c>
      <c r="AG500" s="86" t="str">
        <f t="shared" si="184"/>
        <v/>
      </c>
      <c r="AH500" s="86" t="str">
        <f t="shared" si="185"/>
        <v/>
      </c>
      <c r="AI500" s="86" t="str">
        <f t="shared" si="186"/>
        <v/>
      </c>
      <c r="AJ500" s="86" t="str">
        <f t="shared" si="187"/>
        <v/>
      </c>
      <c r="AK500" s="87">
        <f t="shared" si="188"/>
        <v>0</v>
      </c>
      <c r="AL500" s="88" t="b">
        <f t="shared" si="194"/>
        <v>0</v>
      </c>
      <c r="AM500" s="88" t="b">
        <f t="shared" si="194"/>
        <v>0</v>
      </c>
      <c r="AN500" s="88" t="b">
        <f t="shared" si="194"/>
        <v>0</v>
      </c>
      <c r="AO500" s="88" t="b">
        <f t="shared" si="193"/>
        <v>0</v>
      </c>
      <c r="AP500" s="88" t="b">
        <f t="shared" si="193"/>
        <v>0</v>
      </c>
      <c r="AQ500" s="88" t="b">
        <f t="shared" si="193"/>
        <v>0</v>
      </c>
      <c r="AR500" s="88" t="b">
        <f t="shared" si="193"/>
        <v>0</v>
      </c>
      <c r="AS500" s="62">
        <f t="shared" si="189"/>
        <v>0</v>
      </c>
      <c r="AT500" s="88" t="str">
        <f t="shared" si="190"/>
        <v>Days</v>
      </c>
      <c r="AU500" s="89" t="str">
        <f t="shared" si="191"/>
        <v/>
      </c>
      <c r="AV500" s="88" t="str">
        <f t="shared" si="192"/>
        <v>No</v>
      </c>
    </row>
    <row r="501" spans="1:48" s="90" customFormat="1" ht="15" customHeight="1" x14ac:dyDescent="0.25">
      <c r="A501" s="178"/>
      <c r="B501" s="179"/>
      <c r="C501" s="180"/>
      <c r="D501" s="181"/>
      <c r="E501" s="181" t="str">
        <f t="shared" si="195"/>
        <v/>
      </c>
      <c r="F501" s="182" t="str">
        <f>IF(ISBLANK(D501)=TRUE,"",IF($B501="Days",VLOOKUP(D501,$F$1:$G$1,2,FALSE),((E501-D501)*24)-#REF!))</f>
        <v/>
      </c>
      <c r="G501" s="181"/>
      <c r="H501" s="181" t="str">
        <f t="shared" si="196"/>
        <v/>
      </c>
      <c r="I501" s="182" t="str">
        <f>IF(ISBLANK(G501)=TRUE,"",IF($B501="Days",VLOOKUP(G501,$F$1:$G$1,2,FALSE),((H501-G501)*24)-#REF!))</f>
        <v/>
      </c>
      <c r="J501" s="181"/>
      <c r="K501" s="181" t="str">
        <f t="shared" si="197"/>
        <v/>
      </c>
      <c r="L501" s="182" t="str">
        <f>IF(ISBLANK(J501)=TRUE,"",IF($B501="Days",VLOOKUP(J501,$F$1:$G$1,2,FALSE),((K501-J501)*24)-#REF!))</f>
        <v/>
      </c>
      <c r="M501" s="181"/>
      <c r="N501" s="181" t="str">
        <f t="shared" si="198"/>
        <v/>
      </c>
      <c r="O501" s="182" t="str">
        <f>IF(ISBLANK(M501)=TRUE,"",IF($B501="Days",VLOOKUP(M501,$F$1:$G$1,2,FALSE),((N501-M501)*24)-#REF!))</f>
        <v/>
      </c>
      <c r="P501" s="181"/>
      <c r="Q501" s="181" t="str">
        <f t="shared" si="199"/>
        <v/>
      </c>
      <c r="R501" s="182" t="str">
        <f>IF(ISBLANK(P501)=TRUE,"",IF($B501="Days",VLOOKUP(P501,$F$1:$G$1,2,FALSE),((Q501-P501)*24)-#REF!))</f>
        <v/>
      </c>
      <c r="S501" s="181"/>
      <c r="T501" s="181" t="str">
        <f t="shared" si="200"/>
        <v/>
      </c>
      <c r="U501" s="182" t="str">
        <f>IF(ISBLANK(S501)=TRUE,"",IF($B501="Days",VLOOKUP(S501,$F$1:$G$1,2,FALSE),((T501-S501)*24)-#REF!))</f>
        <v/>
      </c>
      <c r="V501" s="181"/>
      <c r="W501" s="181" t="str">
        <f t="shared" si="201"/>
        <v/>
      </c>
      <c r="X501" s="182" t="str">
        <f>IF(ISBLANK(V501)=TRUE,"",IF($B501="Days",VLOOKUP(V501,$F$1:$G$1,2,FALSE),((W501-V501)*24)-#REF!))</f>
        <v/>
      </c>
      <c r="Y501" s="56" t="str">
        <f>IFERROR(VLOOKUP(A501,#REF!,5,FALSE),"")</f>
        <v/>
      </c>
      <c r="Z501" s="56" t="str">
        <f t="shared" si="177"/>
        <v/>
      </c>
      <c r="AA501" s="56" t="str">
        <f t="shared" si="178"/>
        <v/>
      </c>
      <c r="AB501" s="57" t="str">
        <f t="shared" si="179"/>
        <v/>
      </c>
      <c r="AC501" s="57" t="str">
        <f t="shared" si="180"/>
        <v/>
      </c>
      <c r="AD501" s="86" t="str">
        <f t="shared" si="181"/>
        <v/>
      </c>
      <c r="AE501" s="86" t="str">
        <f t="shared" si="182"/>
        <v/>
      </c>
      <c r="AF501" s="86" t="str">
        <f t="shared" si="183"/>
        <v/>
      </c>
      <c r="AG501" s="86" t="str">
        <f t="shared" si="184"/>
        <v/>
      </c>
      <c r="AH501" s="86" t="str">
        <f t="shared" si="185"/>
        <v/>
      </c>
      <c r="AI501" s="86" t="str">
        <f t="shared" si="186"/>
        <v/>
      </c>
      <c r="AJ501" s="86" t="str">
        <f t="shared" si="187"/>
        <v/>
      </c>
      <c r="AK501" s="87">
        <f t="shared" si="188"/>
        <v>0</v>
      </c>
      <c r="AL501" s="88" t="b">
        <f t="shared" si="194"/>
        <v>0</v>
      </c>
      <c r="AM501" s="88" t="b">
        <f t="shared" si="194"/>
        <v>0</v>
      </c>
      <c r="AN501" s="88" t="b">
        <f t="shared" si="194"/>
        <v>0</v>
      </c>
      <c r="AO501" s="88" t="b">
        <f t="shared" si="193"/>
        <v>0</v>
      </c>
      <c r="AP501" s="88" t="b">
        <f t="shared" si="193"/>
        <v>0</v>
      </c>
      <c r="AQ501" s="88" t="b">
        <f t="shared" si="193"/>
        <v>0</v>
      </c>
      <c r="AR501" s="88" t="b">
        <f t="shared" si="193"/>
        <v>0</v>
      </c>
      <c r="AS501" s="62">
        <f t="shared" si="189"/>
        <v>0</v>
      </c>
      <c r="AT501" s="88" t="str">
        <f t="shared" si="190"/>
        <v>Days</v>
      </c>
      <c r="AU501" s="89" t="str">
        <f t="shared" si="191"/>
        <v/>
      </c>
      <c r="AV501" s="88" t="str">
        <f t="shared" si="192"/>
        <v>No</v>
      </c>
    </row>
    <row r="502" spans="1:48" s="90" customFormat="1" ht="15" customHeight="1" x14ac:dyDescent="0.25">
      <c r="A502" s="178"/>
      <c r="B502" s="179"/>
      <c r="C502" s="180"/>
      <c r="D502" s="181"/>
      <c r="E502" s="181" t="str">
        <f t="shared" si="195"/>
        <v/>
      </c>
      <c r="F502" s="182" t="str">
        <f>IF(ISBLANK(D502)=TRUE,"",IF($B502="Days",VLOOKUP(D502,$F$1:$G$1,2,FALSE),((E502-D502)*24)-#REF!))</f>
        <v/>
      </c>
      <c r="G502" s="181"/>
      <c r="H502" s="181" t="str">
        <f t="shared" si="196"/>
        <v/>
      </c>
      <c r="I502" s="182" t="str">
        <f>IF(ISBLANK(G502)=TRUE,"",IF($B502="Days",VLOOKUP(G502,$F$1:$G$1,2,FALSE),((H502-G502)*24)-#REF!))</f>
        <v/>
      </c>
      <c r="J502" s="181"/>
      <c r="K502" s="181" t="str">
        <f t="shared" si="197"/>
        <v/>
      </c>
      <c r="L502" s="182" t="str">
        <f>IF(ISBLANK(J502)=TRUE,"",IF($B502="Days",VLOOKUP(J502,$F$1:$G$1,2,FALSE),((K502-J502)*24)-#REF!))</f>
        <v/>
      </c>
      <c r="M502" s="181"/>
      <c r="N502" s="181" t="str">
        <f t="shared" si="198"/>
        <v/>
      </c>
      <c r="O502" s="182" t="str">
        <f>IF(ISBLANK(M502)=TRUE,"",IF($B502="Days",VLOOKUP(M502,$F$1:$G$1,2,FALSE),((N502-M502)*24)-#REF!))</f>
        <v/>
      </c>
      <c r="P502" s="181"/>
      <c r="Q502" s="181" t="str">
        <f t="shared" si="199"/>
        <v/>
      </c>
      <c r="R502" s="182" t="str">
        <f>IF(ISBLANK(P502)=TRUE,"",IF($B502="Days",VLOOKUP(P502,$F$1:$G$1,2,FALSE),((Q502-P502)*24)-#REF!))</f>
        <v/>
      </c>
      <c r="S502" s="181"/>
      <c r="T502" s="181" t="str">
        <f t="shared" si="200"/>
        <v/>
      </c>
      <c r="U502" s="182" t="str">
        <f>IF(ISBLANK(S502)=TRUE,"",IF($B502="Days",VLOOKUP(S502,$F$1:$G$1,2,FALSE),((T502-S502)*24)-#REF!))</f>
        <v/>
      </c>
      <c r="V502" s="181"/>
      <c r="W502" s="181" t="str">
        <f t="shared" si="201"/>
        <v/>
      </c>
      <c r="X502" s="182" t="str">
        <f>IF(ISBLANK(V502)=TRUE,"",IF($B502="Days",VLOOKUP(V502,$F$1:$G$1,2,FALSE),((W502-V502)*24)-#REF!))</f>
        <v/>
      </c>
      <c r="Y502" s="56" t="str">
        <f>IFERROR(VLOOKUP(A502,#REF!,5,FALSE),"")</f>
        <v/>
      </c>
      <c r="Z502" s="56" t="str">
        <f t="shared" si="177"/>
        <v/>
      </c>
      <c r="AA502" s="56" t="str">
        <f t="shared" si="178"/>
        <v/>
      </c>
      <c r="AB502" s="57" t="str">
        <f t="shared" si="179"/>
        <v/>
      </c>
      <c r="AC502" s="57" t="str">
        <f t="shared" si="180"/>
        <v/>
      </c>
      <c r="AD502" s="86" t="str">
        <f t="shared" si="181"/>
        <v/>
      </c>
      <c r="AE502" s="86" t="str">
        <f t="shared" si="182"/>
        <v/>
      </c>
      <c r="AF502" s="86" t="str">
        <f t="shared" si="183"/>
        <v/>
      </c>
      <c r="AG502" s="86" t="str">
        <f t="shared" si="184"/>
        <v/>
      </c>
      <c r="AH502" s="86" t="str">
        <f t="shared" si="185"/>
        <v/>
      </c>
      <c r="AI502" s="86" t="str">
        <f t="shared" si="186"/>
        <v/>
      </c>
      <c r="AJ502" s="86" t="str">
        <f t="shared" si="187"/>
        <v/>
      </c>
      <c r="AK502" s="87">
        <f t="shared" si="188"/>
        <v>0</v>
      </c>
      <c r="AL502" s="88" t="b">
        <f t="shared" si="194"/>
        <v>0</v>
      </c>
      <c r="AM502" s="88" t="b">
        <f t="shared" si="194"/>
        <v>0</v>
      </c>
      <c r="AN502" s="88" t="b">
        <f t="shared" si="194"/>
        <v>0</v>
      </c>
      <c r="AO502" s="88" t="b">
        <f t="shared" si="193"/>
        <v>0</v>
      </c>
      <c r="AP502" s="88" t="b">
        <f t="shared" si="193"/>
        <v>0</v>
      </c>
      <c r="AQ502" s="88" t="b">
        <f t="shared" si="193"/>
        <v>0</v>
      </c>
      <c r="AR502" s="88" t="b">
        <f t="shared" si="193"/>
        <v>0</v>
      </c>
      <c r="AS502" s="62">
        <f t="shared" si="189"/>
        <v>0</v>
      </c>
      <c r="AT502" s="88" t="str">
        <f t="shared" si="190"/>
        <v>Days</v>
      </c>
      <c r="AU502" s="89" t="str">
        <f t="shared" si="191"/>
        <v/>
      </c>
      <c r="AV502" s="88" t="str">
        <f t="shared" si="192"/>
        <v>No</v>
      </c>
    </row>
    <row r="503" spans="1:48" s="90" customFormat="1" ht="15" customHeight="1" x14ac:dyDescent="0.25">
      <c r="A503" s="178"/>
      <c r="B503" s="179"/>
      <c r="C503" s="180"/>
      <c r="D503" s="181"/>
      <c r="E503" s="181" t="str">
        <f t="shared" si="195"/>
        <v/>
      </c>
      <c r="F503" s="182" t="str">
        <f>IF(ISBLANK(D503)=TRUE,"",IF($B503="Days",VLOOKUP(D503,$F$1:$G$1,2,FALSE),((E503-D503)*24)-#REF!))</f>
        <v/>
      </c>
      <c r="G503" s="181"/>
      <c r="H503" s="181" t="str">
        <f t="shared" si="196"/>
        <v/>
      </c>
      <c r="I503" s="182" t="str">
        <f>IF(ISBLANK(G503)=TRUE,"",IF($B503="Days",VLOOKUP(G503,$F$1:$G$1,2,FALSE),((H503-G503)*24)-#REF!))</f>
        <v/>
      </c>
      <c r="J503" s="181"/>
      <c r="K503" s="181" t="str">
        <f t="shared" si="197"/>
        <v/>
      </c>
      <c r="L503" s="182" t="str">
        <f>IF(ISBLANK(J503)=TRUE,"",IF($B503="Days",VLOOKUP(J503,$F$1:$G$1,2,FALSE),((K503-J503)*24)-#REF!))</f>
        <v/>
      </c>
      <c r="M503" s="181"/>
      <c r="N503" s="181" t="str">
        <f t="shared" si="198"/>
        <v/>
      </c>
      <c r="O503" s="182" t="str">
        <f>IF(ISBLANK(M503)=TRUE,"",IF($B503="Days",VLOOKUP(M503,$F$1:$G$1,2,FALSE),((N503-M503)*24)-#REF!))</f>
        <v/>
      </c>
      <c r="P503" s="181"/>
      <c r="Q503" s="181" t="str">
        <f t="shared" si="199"/>
        <v/>
      </c>
      <c r="R503" s="182" t="str">
        <f>IF(ISBLANK(P503)=TRUE,"",IF($B503="Days",VLOOKUP(P503,$F$1:$G$1,2,FALSE),((Q503-P503)*24)-#REF!))</f>
        <v/>
      </c>
      <c r="S503" s="181"/>
      <c r="T503" s="181" t="str">
        <f t="shared" si="200"/>
        <v/>
      </c>
      <c r="U503" s="182" t="str">
        <f>IF(ISBLANK(S503)=TRUE,"",IF($B503="Days",VLOOKUP(S503,$F$1:$G$1,2,FALSE),((T503-S503)*24)-#REF!))</f>
        <v/>
      </c>
      <c r="V503" s="181"/>
      <c r="W503" s="181" t="str">
        <f t="shared" si="201"/>
        <v/>
      </c>
      <c r="X503" s="182" t="str">
        <f>IF(ISBLANK(V503)=TRUE,"",IF($B503="Days",VLOOKUP(V503,$F$1:$G$1,2,FALSE),((W503-V503)*24)-#REF!))</f>
        <v/>
      </c>
      <c r="Y503" s="56" t="str">
        <f>IFERROR(VLOOKUP(A503,#REF!,5,FALSE),"")</f>
        <v/>
      </c>
      <c r="Z503" s="56" t="str">
        <f t="shared" si="177"/>
        <v/>
      </c>
      <c r="AA503" s="56" t="str">
        <f t="shared" si="178"/>
        <v/>
      </c>
      <c r="AB503" s="57" t="str">
        <f t="shared" si="179"/>
        <v/>
      </c>
      <c r="AC503" s="57" t="str">
        <f t="shared" si="180"/>
        <v/>
      </c>
      <c r="AD503" s="86" t="str">
        <f t="shared" si="181"/>
        <v/>
      </c>
      <c r="AE503" s="86" t="str">
        <f t="shared" si="182"/>
        <v/>
      </c>
      <c r="AF503" s="86" t="str">
        <f t="shared" si="183"/>
        <v/>
      </c>
      <c r="AG503" s="86" t="str">
        <f t="shared" si="184"/>
        <v/>
      </c>
      <c r="AH503" s="86" t="str">
        <f t="shared" si="185"/>
        <v/>
      </c>
      <c r="AI503" s="86" t="str">
        <f t="shared" si="186"/>
        <v/>
      </c>
      <c r="AJ503" s="86" t="str">
        <f t="shared" si="187"/>
        <v/>
      </c>
      <c r="AK503" s="87">
        <f t="shared" si="188"/>
        <v>0</v>
      </c>
      <c r="AL503" s="88" t="b">
        <f t="shared" si="194"/>
        <v>0</v>
      </c>
      <c r="AM503" s="88" t="b">
        <f t="shared" si="194"/>
        <v>0</v>
      </c>
      <c r="AN503" s="88" t="b">
        <f t="shared" si="194"/>
        <v>0</v>
      </c>
      <c r="AO503" s="88" t="b">
        <f t="shared" si="193"/>
        <v>0</v>
      </c>
      <c r="AP503" s="88" t="b">
        <f t="shared" si="193"/>
        <v>0</v>
      </c>
      <c r="AQ503" s="88" t="b">
        <f t="shared" si="193"/>
        <v>0</v>
      </c>
      <c r="AR503" s="88" t="b">
        <f t="shared" si="193"/>
        <v>0</v>
      </c>
      <c r="AS503" s="62">
        <f t="shared" si="189"/>
        <v>0</v>
      </c>
      <c r="AT503" s="88" t="str">
        <f t="shared" si="190"/>
        <v>Days</v>
      </c>
      <c r="AU503" s="89" t="str">
        <f t="shared" si="191"/>
        <v/>
      </c>
      <c r="AV503" s="88" t="str">
        <f t="shared" si="192"/>
        <v>No</v>
      </c>
    </row>
    <row r="504" spans="1:48" s="90" customFormat="1" ht="15" customHeight="1" x14ac:dyDescent="0.25">
      <c r="A504" s="178"/>
      <c r="B504" s="179"/>
      <c r="C504" s="180"/>
      <c r="D504" s="181"/>
      <c r="E504" s="181" t="str">
        <f t="shared" si="195"/>
        <v/>
      </c>
      <c r="F504" s="182" t="str">
        <f>IF(ISBLANK(D504)=TRUE,"",IF($B504="Days",VLOOKUP(D504,$F$1:$G$1,2,FALSE),((E504-D504)*24)-#REF!))</f>
        <v/>
      </c>
      <c r="G504" s="181"/>
      <c r="H504" s="181" t="str">
        <f t="shared" si="196"/>
        <v/>
      </c>
      <c r="I504" s="182" t="str">
        <f>IF(ISBLANK(G504)=TRUE,"",IF($B504="Days",VLOOKUP(G504,$F$1:$G$1,2,FALSE),((H504-G504)*24)-#REF!))</f>
        <v/>
      </c>
      <c r="J504" s="181"/>
      <c r="K504" s="181" t="str">
        <f t="shared" si="197"/>
        <v/>
      </c>
      <c r="L504" s="182" t="str">
        <f>IF(ISBLANK(J504)=TRUE,"",IF($B504="Days",VLOOKUP(J504,$F$1:$G$1,2,FALSE),((K504-J504)*24)-#REF!))</f>
        <v/>
      </c>
      <c r="M504" s="181"/>
      <c r="N504" s="181" t="str">
        <f t="shared" si="198"/>
        <v/>
      </c>
      <c r="O504" s="182" t="str">
        <f>IF(ISBLANK(M504)=TRUE,"",IF($B504="Days",VLOOKUP(M504,$F$1:$G$1,2,FALSE),((N504-M504)*24)-#REF!))</f>
        <v/>
      </c>
      <c r="P504" s="181"/>
      <c r="Q504" s="181" t="str">
        <f t="shared" si="199"/>
        <v/>
      </c>
      <c r="R504" s="182" t="str">
        <f>IF(ISBLANK(P504)=TRUE,"",IF($B504="Days",VLOOKUP(P504,$F$1:$G$1,2,FALSE),((Q504-P504)*24)-#REF!))</f>
        <v/>
      </c>
      <c r="S504" s="181"/>
      <c r="T504" s="181" t="str">
        <f t="shared" si="200"/>
        <v/>
      </c>
      <c r="U504" s="182" t="str">
        <f>IF(ISBLANK(S504)=TRUE,"",IF($B504="Days",VLOOKUP(S504,$F$1:$G$1,2,FALSE),((T504-S504)*24)-#REF!))</f>
        <v/>
      </c>
      <c r="V504" s="181"/>
      <c r="W504" s="181" t="str">
        <f t="shared" si="201"/>
        <v/>
      </c>
      <c r="X504" s="182" t="str">
        <f>IF(ISBLANK(V504)=TRUE,"",IF($B504="Days",VLOOKUP(V504,$F$1:$G$1,2,FALSE),((W504-V504)*24)-#REF!))</f>
        <v/>
      </c>
      <c r="Y504" s="56" t="str">
        <f>IFERROR(VLOOKUP(A504,#REF!,5,FALSE),"")</f>
        <v/>
      </c>
      <c r="Z504" s="56" t="str">
        <f t="shared" si="177"/>
        <v/>
      </c>
      <c r="AA504" s="56" t="str">
        <f t="shared" si="178"/>
        <v/>
      </c>
      <c r="AB504" s="57" t="str">
        <f t="shared" si="179"/>
        <v/>
      </c>
      <c r="AC504" s="57" t="str">
        <f t="shared" si="180"/>
        <v/>
      </c>
      <c r="AD504" s="86" t="str">
        <f t="shared" si="181"/>
        <v/>
      </c>
      <c r="AE504" s="86" t="str">
        <f t="shared" si="182"/>
        <v/>
      </c>
      <c r="AF504" s="86" t="str">
        <f t="shared" si="183"/>
        <v/>
      </c>
      <c r="AG504" s="86" t="str">
        <f t="shared" si="184"/>
        <v/>
      </c>
      <c r="AH504" s="86" t="str">
        <f t="shared" si="185"/>
        <v/>
      </c>
      <c r="AI504" s="86" t="str">
        <f t="shared" si="186"/>
        <v/>
      </c>
      <c r="AJ504" s="86" t="str">
        <f t="shared" si="187"/>
        <v/>
      </c>
      <c r="AK504" s="87">
        <f t="shared" si="188"/>
        <v>0</v>
      </c>
      <c r="AL504" s="88" t="b">
        <f t="shared" si="194"/>
        <v>0</v>
      </c>
      <c r="AM504" s="88" t="b">
        <f t="shared" si="194"/>
        <v>0</v>
      </c>
      <c r="AN504" s="88" t="b">
        <f t="shared" si="194"/>
        <v>0</v>
      </c>
      <c r="AO504" s="88" t="b">
        <f t="shared" si="193"/>
        <v>0</v>
      </c>
      <c r="AP504" s="88" t="b">
        <f t="shared" si="193"/>
        <v>0</v>
      </c>
      <c r="AQ504" s="88" t="b">
        <f t="shared" si="193"/>
        <v>0</v>
      </c>
      <c r="AR504" s="88" t="b">
        <f t="shared" si="193"/>
        <v>0</v>
      </c>
      <c r="AS504" s="62">
        <f t="shared" si="189"/>
        <v>0</v>
      </c>
      <c r="AT504" s="88" t="str">
        <f t="shared" si="190"/>
        <v>Days</v>
      </c>
      <c r="AU504" s="89" t="str">
        <f t="shared" si="191"/>
        <v/>
      </c>
      <c r="AV504" s="88" t="str">
        <f t="shared" si="192"/>
        <v>No</v>
      </c>
    </row>
    <row r="505" spans="1:48" s="90" customFormat="1" ht="15" customHeight="1" x14ac:dyDescent="0.25">
      <c r="A505" s="178"/>
      <c r="B505" s="179"/>
      <c r="C505" s="180"/>
      <c r="D505" s="181"/>
      <c r="E505" s="181" t="str">
        <f t="shared" si="195"/>
        <v/>
      </c>
      <c r="F505" s="182" t="str">
        <f>IF(ISBLANK(D505)=TRUE,"",IF($B505="Days",VLOOKUP(D505,$F$1:$G$1,2,FALSE),((E505-D505)*24)-#REF!))</f>
        <v/>
      </c>
      <c r="G505" s="181"/>
      <c r="H505" s="181" t="str">
        <f t="shared" si="196"/>
        <v/>
      </c>
      <c r="I505" s="182" t="str">
        <f>IF(ISBLANK(G505)=TRUE,"",IF($B505="Days",VLOOKUP(G505,$F$1:$G$1,2,FALSE),((H505-G505)*24)-#REF!))</f>
        <v/>
      </c>
      <c r="J505" s="181"/>
      <c r="K505" s="181" t="str">
        <f t="shared" si="197"/>
        <v/>
      </c>
      <c r="L505" s="182" t="str">
        <f>IF(ISBLANK(J505)=TRUE,"",IF($B505="Days",VLOOKUP(J505,$F$1:$G$1,2,FALSE),((K505-J505)*24)-#REF!))</f>
        <v/>
      </c>
      <c r="M505" s="181"/>
      <c r="N505" s="181" t="str">
        <f t="shared" si="198"/>
        <v/>
      </c>
      <c r="O505" s="182" t="str">
        <f>IF(ISBLANK(M505)=TRUE,"",IF($B505="Days",VLOOKUP(M505,$F$1:$G$1,2,FALSE),((N505-M505)*24)-#REF!))</f>
        <v/>
      </c>
      <c r="P505" s="181"/>
      <c r="Q505" s="181" t="str">
        <f t="shared" si="199"/>
        <v/>
      </c>
      <c r="R505" s="182" t="str">
        <f>IF(ISBLANK(P505)=TRUE,"",IF($B505="Days",VLOOKUP(P505,$F$1:$G$1,2,FALSE),((Q505-P505)*24)-#REF!))</f>
        <v/>
      </c>
      <c r="S505" s="181"/>
      <c r="T505" s="181" t="str">
        <f t="shared" si="200"/>
        <v/>
      </c>
      <c r="U505" s="182" t="str">
        <f>IF(ISBLANK(S505)=TRUE,"",IF($B505="Days",VLOOKUP(S505,$F$1:$G$1,2,FALSE),((T505-S505)*24)-#REF!))</f>
        <v/>
      </c>
      <c r="V505" s="181"/>
      <c r="W505" s="181" t="str">
        <f t="shared" si="201"/>
        <v/>
      </c>
      <c r="X505" s="182" t="str">
        <f>IF(ISBLANK(V505)=TRUE,"",IF($B505="Days",VLOOKUP(V505,$F$1:$G$1,2,FALSE),((W505-V505)*24)-#REF!))</f>
        <v/>
      </c>
      <c r="Y505" s="56" t="str">
        <f>IFERROR(VLOOKUP(A505,#REF!,5,FALSE),"")</f>
        <v/>
      </c>
      <c r="Z505" s="56" t="str">
        <f t="shared" si="177"/>
        <v/>
      </c>
      <c r="AA505" s="56" t="str">
        <f t="shared" si="178"/>
        <v/>
      </c>
      <c r="AB505" s="57" t="str">
        <f t="shared" si="179"/>
        <v/>
      </c>
      <c r="AC505" s="57" t="str">
        <f t="shared" si="180"/>
        <v/>
      </c>
      <c r="AD505" s="86" t="str">
        <f t="shared" si="181"/>
        <v/>
      </c>
      <c r="AE505" s="86" t="str">
        <f t="shared" si="182"/>
        <v/>
      </c>
      <c r="AF505" s="86" t="str">
        <f t="shared" si="183"/>
        <v/>
      </c>
      <c r="AG505" s="86" t="str">
        <f t="shared" si="184"/>
        <v/>
      </c>
      <c r="AH505" s="86" t="str">
        <f t="shared" si="185"/>
        <v/>
      </c>
      <c r="AI505" s="86" t="str">
        <f t="shared" si="186"/>
        <v/>
      </c>
      <c r="AJ505" s="86" t="str">
        <f t="shared" si="187"/>
        <v/>
      </c>
      <c r="AK505" s="87">
        <f t="shared" si="188"/>
        <v>0</v>
      </c>
      <c r="AL505" s="88" t="b">
        <f t="shared" si="194"/>
        <v>0</v>
      </c>
      <c r="AM505" s="88" t="b">
        <f t="shared" si="194"/>
        <v>0</v>
      </c>
      <c r="AN505" s="88" t="b">
        <f t="shared" si="194"/>
        <v>0</v>
      </c>
      <c r="AO505" s="88" t="b">
        <f t="shared" si="193"/>
        <v>0</v>
      </c>
      <c r="AP505" s="88" t="b">
        <f t="shared" si="193"/>
        <v>0</v>
      </c>
      <c r="AQ505" s="88" t="b">
        <f t="shared" si="193"/>
        <v>0</v>
      </c>
      <c r="AR505" s="88" t="b">
        <f t="shared" si="193"/>
        <v>0</v>
      </c>
      <c r="AS505" s="62">
        <f t="shared" si="189"/>
        <v>0</v>
      </c>
      <c r="AT505" s="88" t="str">
        <f t="shared" si="190"/>
        <v>Days</v>
      </c>
      <c r="AU505" s="89" t="str">
        <f t="shared" si="191"/>
        <v/>
      </c>
      <c r="AV505" s="88" t="str">
        <f t="shared" si="192"/>
        <v>No</v>
      </c>
    </row>
    <row r="506" spans="1:48" s="90" customFormat="1" ht="15" customHeight="1" x14ac:dyDescent="0.25">
      <c r="A506" s="178"/>
      <c r="B506" s="179"/>
      <c r="C506" s="180"/>
      <c r="D506" s="181"/>
      <c r="E506" s="181" t="str">
        <f t="shared" si="195"/>
        <v/>
      </c>
      <c r="F506" s="182" t="str">
        <f>IF(ISBLANK(D506)=TRUE,"",IF($B506="Days",VLOOKUP(D506,$F$1:$G$1,2,FALSE),((E506-D506)*24)-#REF!))</f>
        <v/>
      </c>
      <c r="G506" s="181"/>
      <c r="H506" s="181" t="str">
        <f t="shared" si="196"/>
        <v/>
      </c>
      <c r="I506" s="182" t="str">
        <f>IF(ISBLANK(G506)=TRUE,"",IF($B506="Days",VLOOKUP(G506,$F$1:$G$1,2,FALSE),((H506-G506)*24)-#REF!))</f>
        <v/>
      </c>
      <c r="J506" s="181"/>
      <c r="K506" s="181" t="str">
        <f t="shared" si="197"/>
        <v/>
      </c>
      <c r="L506" s="182" t="str">
        <f>IF(ISBLANK(J506)=TRUE,"",IF($B506="Days",VLOOKUP(J506,$F$1:$G$1,2,FALSE),((K506-J506)*24)-#REF!))</f>
        <v/>
      </c>
      <c r="M506" s="181"/>
      <c r="N506" s="181" t="str">
        <f t="shared" si="198"/>
        <v/>
      </c>
      <c r="O506" s="182" t="str">
        <f>IF(ISBLANK(M506)=TRUE,"",IF($B506="Days",VLOOKUP(M506,$F$1:$G$1,2,FALSE),((N506-M506)*24)-#REF!))</f>
        <v/>
      </c>
      <c r="P506" s="181"/>
      <c r="Q506" s="181" t="str">
        <f t="shared" si="199"/>
        <v/>
      </c>
      <c r="R506" s="182" t="str">
        <f>IF(ISBLANK(P506)=TRUE,"",IF($B506="Days",VLOOKUP(P506,$F$1:$G$1,2,FALSE),((Q506-P506)*24)-#REF!))</f>
        <v/>
      </c>
      <c r="S506" s="181"/>
      <c r="T506" s="181" t="str">
        <f t="shared" si="200"/>
        <v/>
      </c>
      <c r="U506" s="182" t="str">
        <f>IF(ISBLANK(S506)=TRUE,"",IF($B506="Days",VLOOKUP(S506,$F$1:$G$1,2,FALSE),((T506-S506)*24)-#REF!))</f>
        <v/>
      </c>
      <c r="V506" s="181"/>
      <c r="W506" s="181" t="str">
        <f t="shared" si="201"/>
        <v/>
      </c>
      <c r="X506" s="182" t="str">
        <f>IF(ISBLANK(V506)=TRUE,"",IF($B506="Days",VLOOKUP(V506,$F$1:$G$1,2,FALSE),((W506-V506)*24)-#REF!))</f>
        <v/>
      </c>
      <c r="Y506" s="56" t="str">
        <f>IFERROR(VLOOKUP(A506,#REF!,5,FALSE),"")</f>
        <v/>
      </c>
      <c r="Z506" s="56" t="str">
        <f t="shared" si="177"/>
        <v/>
      </c>
      <c r="AA506" s="56" t="str">
        <f t="shared" si="178"/>
        <v/>
      </c>
      <c r="AB506" s="57" t="str">
        <f t="shared" si="179"/>
        <v/>
      </c>
      <c r="AC506" s="57" t="str">
        <f t="shared" si="180"/>
        <v/>
      </c>
      <c r="AD506" s="86" t="str">
        <f t="shared" si="181"/>
        <v/>
      </c>
      <c r="AE506" s="86" t="str">
        <f t="shared" si="182"/>
        <v/>
      </c>
      <c r="AF506" s="86" t="str">
        <f t="shared" si="183"/>
        <v/>
      </c>
      <c r="AG506" s="86" t="str">
        <f t="shared" si="184"/>
        <v/>
      </c>
      <c r="AH506" s="86" t="str">
        <f t="shared" si="185"/>
        <v/>
      </c>
      <c r="AI506" s="86" t="str">
        <f t="shared" si="186"/>
        <v/>
      </c>
      <c r="AJ506" s="86" t="str">
        <f t="shared" si="187"/>
        <v/>
      </c>
      <c r="AK506" s="87">
        <f t="shared" si="188"/>
        <v>0</v>
      </c>
      <c r="AL506" s="88" t="b">
        <f t="shared" si="194"/>
        <v>0</v>
      </c>
      <c r="AM506" s="88" t="b">
        <f t="shared" si="194"/>
        <v>0</v>
      </c>
      <c r="AN506" s="88" t="b">
        <f t="shared" si="194"/>
        <v>0</v>
      </c>
      <c r="AO506" s="88" t="b">
        <f t="shared" si="193"/>
        <v>0</v>
      </c>
      <c r="AP506" s="88" t="b">
        <f t="shared" si="193"/>
        <v>0</v>
      </c>
      <c r="AQ506" s="88" t="b">
        <f t="shared" si="193"/>
        <v>0</v>
      </c>
      <c r="AR506" s="88" t="b">
        <f t="shared" si="193"/>
        <v>0</v>
      </c>
      <c r="AS506" s="62">
        <f t="shared" si="189"/>
        <v>0</v>
      </c>
      <c r="AT506" s="88" t="str">
        <f t="shared" si="190"/>
        <v>Days</v>
      </c>
      <c r="AU506" s="89" t="str">
        <f t="shared" si="191"/>
        <v/>
      </c>
      <c r="AV506" s="88" t="str">
        <f t="shared" si="192"/>
        <v>No</v>
      </c>
    </row>
    <row r="507" spans="1:48" s="90" customFormat="1" ht="15" customHeight="1" x14ac:dyDescent="0.25">
      <c r="A507" s="178"/>
      <c r="B507" s="179"/>
      <c r="C507" s="180"/>
      <c r="D507" s="181"/>
      <c r="E507" s="181" t="str">
        <f t="shared" si="195"/>
        <v/>
      </c>
      <c r="F507" s="182" t="str">
        <f>IF(ISBLANK(D507)=TRUE,"",IF($B507="Days",VLOOKUP(D507,$F$1:$G$1,2,FALSE),((E507-D507)*24)-#REF!))</f>
        <v/>
      </c>
      <c r="G507" s="181"/>
      <c r="H507" s="181" t="str">
        <f t="shared" si="196"/>
        <v/>
      </c>
      <c r="I507" s="182" t="str">
        <f>IF(ISBLANK(G507)=TRUE,"",IF($B507="Days",VLOOKUP(G507,$F$1:$G$1,2,FALSE),((H507-G507)*24)-#REF!))</f>
        <v/>
      </c>
      <c r="J507" s="181"/>
      <c r="K507" s="181" t="str">
        <f t="shared" si="197"/>
        <v/>
      </c>
      <c r="L507" s="182" t="str">
        <f>IF(ISBLANK(J507)=TRUE,"",IF($B507="Days",VLOOKUP(J507,$F$1:$G$1,2,FALSE),((K507-J507)*24)-#REF!))</f>
        <v/>
      </c>
      <c r="M507" s="181"/>
      <c r="N507" s="181" t="str">
        <f t="shared" si="198"/>
        <v/>
      </c>
      <c r="O507" s="182" t="str">
        <f>IF(ISBLANK(M507)=TRUE,"",IF($B507="Days",VLOOKUP(M507,$F$1:$G$1,2,FALSE),((N507-M507)*24)-#REF!))</f>
        <v/>
      </c>
      <c r="P507" s="181"/>
      <c r="Q507" s="181" t="str">
        <f t="shared" si="199"/>
        <v/>
      </c>
      <c r="R507" s="182" t="str">
        <f>IF(ISBLANK(P507)=TRUE,"",IF($B507="Days",VLOOKUP(P507,$F$1:$G$1,2,FALSE),((Q507-P507)*24)-#REF!))</f>
        <v/>
      </c>
      <c r="S507" s="181"/>
      <c r="T507" s="181" t="str">
        <f t="shared" si="200"/>
        <v/>
      </c>
      <c r="U507" s="182" t="str">
        <f>IF(ISBLANK(S507)=TRUE,"",IF($B507="Days",VLOOKUP(S507,$F$1:$G$1,2,FALSE),((T507-S507)*24)-#REF!))</f>
        <v/>
      </c>
      <c r="V507" s="181"/>
      <c r="W507" s="181" t="str">
        <f t="shared" si="201"/>
        <v/>
      </c>
      <c r="X507" s="182" t="str">
        <f>IF(ISBLANK(V507)=TRUE,"",IF($B507="Days",VLOOKUP(V507,$F$1:$G$1,2,FALSE),((W507-V507)*24)-#REF!))</f>
        <v/>
      </c>
      <c r="Y507" s="56" t="str">
        <f>IFERROR(VLOOKUP(A507,#REF!,5,FALSE),"")</f>
        <v/>
      </c>
      <c r="Z507" s="56" t="str">
        <f t="shared" si="177"/>
        <v/>
      </c>
      <c r="AA507" s="56" t="str">
        <f t="shared" si="178"/>
        <v/>
      </c>
      <c r="AB507" s="57" t="str">
        <f t="shared" si="179"/>
        <v/>
      </c>
      <c r="AC507" s="57" t="str">
        <f t="shared" si="180"/>
        <v/>
      </c>
      <c r="AD507" s="86" t="str">
        <f t="shared" si="181"/>
        <v/>
      </c>
      <c r="AE507" s="86" t="str">
        <f t="shared" si="182"/>
        <v/>
      </c>
      <c r="AF507" s="86" t="str">
        <f t="shared" si="183"/>
        <v/>
      </c>
      <c r="AG507" s="86" t="str">
        <f t="shared" si="184"/>
        <v/>
      </c>
      <c r="AH507" s="86" t="str">
        <f t="shared" si="185"/>
        <v/>
      </c>
      <c r="AI507" s="86" t="str">
        <f t="shared" si="186"/>
        <v/>
      </c>
      <c r="AJ507" s="86" t="str">
        <f t="shared" si="187"/>
        <v/>
      </c>
      <c r="AK507" s="87">
        <f t="shared" si="188"/>
        <v>0</v>
      </c>
      <c r="AL507" s="88" t="b">
        <f t="shared" si="194"/>
        <v>0</v>
      </c>
      <c r="AM507" s="88" t="b">
        <f t="shared" si="194"/>
        <v>0</v>
      </c>
      <c r="AN507" s="88" t="b">
        <f t="shared" si="194"/>
        <v>0</v>
      </c>
      <c r="AO507" s="88" t="b">
        <f t="shared" si="193"/>
        <v>0</v>
      </c>
      <c r="AP507" s="88" t="b">
        <f t="shared" si="193"/>
        <v>0</v>
      </c>
      <c r="AQ507" s="88" t="b">
        <f t="shared" si="193"/>
        <v>0</v>
      </c>
      <c r="AR507" s="88" t="b">
        <f t="shared" si="193"/>
        <v>0</v>
      </c>
      <c r="AS507" s="62">
        <f t="shared" si="189"/>
        <v>0</v>
      </c>
      <c r="AT507" s="88" t="str">
        <f t="shared" si="190"/>
        <v>Days</v>
      </c>
      <c r="AU507" s="89" t="str">
        <f t="shared" si="191"/>
        <v/>
      </c>
      <c r="AV507" s="88" t="str">
        <f t="shared" si="192"/>
        <v>No</v>
      </c>
    </row>
    <row r="508" spans="1:48" s="90" customFormat="1" ht="15" customHeight="1" x14ac:dyDescent="0.25">
      <c r="A508" s="178"/>
      <c r="B508" s="179"/>
      <c r="C508" s="180"/>
      <c r="D508" s="181"/>
      <c r="E508" s="181" t="str">
        <f t="shared" si="195"/>
        <v/>
      </c>
      <c r="F508" s="182" t="str">
        <f>IF(ISBLANK(D508)=TRUE,"",IF($B508="Days",VLOOKUP(D508,$F$1:$G$1,2,FALSE),((E508-D508)*24)-#REF!))</f>
        <v/>
      </c>
      <c r="G508" s="181"/>
      <c r="H508" s="181" t="str">
        <f t="shared" si="196"/>
        <v/>
      </c>
      <c r="I508" s="182" t="str">
        <f>IF(ISBLANK(G508)=TRUE,"",IF($B508="Days",VLOOKUP(G508,$F$1:$G$1,2,FALSE),((H508-G508)*24)-#REF!))</f>
        <v/>
      </c>
      <c r="J508" s="181"/>
      <c r="K508" s="181" t="str">
        <f t="shared" si="197"/>
        <v/>
      </c>
      <c r="L508" s="182" t="str">
        <f>IF(ISBLANK(J508)=TRUE,"",IF($B508="Days",VLOOKUP(J508,$F$1:$G$1,2,FALSE),((K508-J508)*24)-#REF!))</f>
        <v/>
      </c>
      <c r="M508" s="181"/>
      <c r="N508" s="181" t="str">
        <f t="shared" si="198"/>
        <v/>
      </c>
      <c r="O508" s="182" t="str">
        <f>IF(ISBLANK(M508)=TRUE,"",IF($B508="Days",VLOOKUP(M508,$F$1:$G$1,2,FALSE),((N508-M508)*24)-#REF!))</f>
        <v/>
      </c>
      <c r="P508" s="181"/>
      <c r="Q508" s="181" t="str">
        <f t="shared" si="199"/>
        <v/>
      </c>
      <c r="R508" s="182" t="str">
        <f>IF(ISBLANK(P508)=TRUE,"",IF($B508="Days",VLOOKUP(P508,$F$1:$G$1,2,FALSE),((Q508-P508)*24)-#REF!))</f>
        <v/>
      </c>
      <c r="S508" s="181"/>
      <c r="T508" s="181" t="str">
        <f t="shared" si="200"/>
        <v/>
      </c>
      <c r="U508" s="182" t="str">
        <f>IF(ISBLANK(S508)=TRUE,"",IF($B508="Days",VLOOKUP(S508,$F$1:$G$1,2,FALSE),((T508-S508)*24)-#REF!))</f>
        <v/>
      </c>
      <c r="V508" s="181"/>
      <c r="W508" s="181" t="str">
        <f t="shared" si="201"/>
        <v/>
      </c>
      <c r="X508" s="182" t="str">
        <f>IF(ISBLANK(V508)=TRUE,"",IF($B508="Days",VLOOKUP(V508,$F$1:$G$1,2,FALSE),((W508-V508)*24)-#REF!))</f>
        <v/>
      </c>
      <c r="Y508" s="56" t="str">
        <f>IFERROR(VLOOKUP(A508,#REF!,5,FALSE),"")</f>
        <v/>
      </c>
      <c r="Z508" s="56" t="str">
        <f t="shared" si="177"/>
        <v/>
      </c>
      <c r="AA508" s="56" t="str">
        <f t="shared" si="178"/>
        <v/>
      </c>
      <c r="AB508" s="57" t="str">
        <f t="shared" si="179"/>
        <v/>
      </c>
      <c r="AC508" s="57" t="str">
        <f t="shared" si="180"/>
        <v/>
      </c>
      <c r="AD508" s="86" t="str">
        <f t="shared" si="181"/>
        <v/>
      </c>
      <c r="AE508" s="86" t="str">
        <f t="shared" si="182"/>
        <v/>
      </c>
      <c r="AF508" s="86" t="str">
        <f t="shared" si="183"/>
        <v/>
      </c>
      <c r="AG508" s="86" t="str">
        <f t="shared" si="184"/>
        <v/>
      </c>
      <c r="AH508" s="86" t="str">
        <f t="shared" si="185"/>
        <v/>
      </c>
      <c r="AI508" s="86" t="str">
        <f t="shared" si="186"/>
        <v/>
      </c>
      <c r="AJ508" s="86" t="str">
        <f t="shared" si="187"/>
        <v/>
      </c>
      <c r="AK508" s="87">
        <f t="shared" si="188"/>
        <v>0</v>
      </c>
      <c r="AL508" s="88" t="b">
        <f t="shared" si="194"/>
        <v>0</v>
      </c>
      <c r="AM508" s="88" t="b">
        <f t="shared" si="194"/>
        <v>0</v>
      </c>
      <c r="AN508" s="88" t="b">
        <f t="shared" si="194"/>
        <v>0</v>
      </c>
      <c r="AO508" s="88" t="b">
        <f t="shared" si="193"/>
        <v>0</v>
      </c>
      <c r="AP508" s="88" t="b">
        <f t="shared" si="193"/>
        <v>0</v>
      </c>
      <c r="AQ508" s="88" t="b">
        <f t="shared" si="193"/>
        <v>0</v>
      </c>
      <c r="AR508" s="88" t="b">
        <f t="shared" si="193"/>
        <v>0</v>
      </c>
      <c r="AS508" s="62">
        <f t="shared" si="189"/>
        <v>0</v>
      </c>
      <c r="AT508" s="88" t="str">
        <f t="shared" si="190"/>
        <v>Days</v>
      </c>
      <c r="AU508" s="89" t="str">
        <f t="shared" si="191"/>
        <v/>
      </c>
      <c r="AV508" s="88" t="str">
        <f t="shared" si="192"/>
        <v>No</v>
      </c>
    </row>
    <row r="509" spans="1:48" s="90" customFormat="1" ht="15" customHeight="1" x14ac:dyDescent="0.25">
      <c r="A509" s="178"/>
      <c r="B509" s="179"/>
      <c r="C509" s="180"/>
      <c r="D509" s="181"/>
      <c r="E509" s="181" t="str">
        <f t="shared" si="195"/>
        <v/>
      </c>
      <c r="F509" s="182" t="str">
        <f>IF(ISBLANK(D509)=TRUE,"",IF($B509="Days",VLOOKUP(D509,$F$1:$G$1,2,FALSE),((E509-D509)*24)-#REF!))</f>
        <v/>
      </c>
      <c r="G509" s="181"/>
      <c r="H509" s="181" t="str">
        <f t="shared" si="196"/>
        <v/>
      </c>
      <c r="I509" s="182" t="str">
        <f>IF(ISBLANK(G509)=TRUE,"",IF($B509="Days",VLOOKUP(G509,$F$1:$G$1,2,FALSE),((H509-G509)*24)-#REF!))</f>
        <v/>
      </c>
      <c r="J509" s="181"/>
      <c r="K509" s="181" t="str">
        <f t="shared" si="197"/>
        <v/>
      </c>
      <c r="L509" s="182" t="str">
        <f>IF(ISBLANK(J509)=TRUE,"",IF($B509="Days",VLOOKUP(J509,$F$1:$G$1,2,FALSE),((K509-J509)*24)-#REF!))</f>
        <v/>
      </c>
      <c r="M509" s="181"/>
      <c r="N509" s="181" t="str">
        <f t="shared" si="198"/>
        <v/>
      </c>
      <c r="O509" s="182" t="str">
        <f>IF(ISBLANK(M509)=TRUE,"",IF($B509="Days",VLOOKUP(M509,$F$1:$G$1,2,FALSE),((N509-M509)*24)-#REF!))</f>
        <v/>
      </c>
      <c r="P509" s="181"/>
      <c r="Q509" s="181" t="str">
        <f t="shared" si="199"/>
        <v/>
      </c>
      <c r="R509" s="182" t="str">
        <f>IF(ISBLANK(P509)=TRUE,"",IF($B509="Days",VLOOKUP(P509,$F$1:$G$1,2,FALSE),((Q509-P509)*24)-#REF!))</f>
        <v/>
      </c>
      <c r="S509" s="181"/>
      <c r="T509" s="181" t="str">
        <f t="shared" si="200"/>
        <v/>
      </c>
      <c r="U509" s="182" t="str">
        <f>IF(ISBLANK(S509)=TRUE,"",IF($B509="Days",VLOOKUP(S509,$F$1:$G$1,2,FALSE),((T509-S509)*24)-#REF!))</f>
        <v/>
      </c>
      <c r="V509" s="181"/>
      <c r="W509" s="181" t="str">
        <f t="shared" si="201"/>
        <v/>
      </c>
      <c r="X509" s="182" t="str">
        <f>IF(ISBLANK(V509)=TRUE,"",IF($B509="Days",VLOOKUP(V509,$F$1:$G$1,2,FALSE),((W509-V509)*24)-#REF!))</f>
        <v/>
      </c>
      <c r="Y509" s="56" t="str">
        <f>IFERROR(VLOOKUP(A509,#REF!,5,FALSE),"")</f>
        <v/>
      </c>
      <c r="Z509" s="56" t="str">
        <f t="shared" si="177"/>
        <v/>
      </c>
      <c r="AA509" s="56" t="str">
        <f t="shared" si="178"/>
        <v/>
      </c>
      <c r="AB509" s="57" t="str">
        <f t="shared" si="179"/>
        <v/>
      </c>
      <c r="AC509" s="57" t="str">
        <f t="shared" si="180"/>
        <v/>
      </c>
      <c r="AD509" s="86" t="str">
        <f t="shared" si="181"/>
        <v/>
      </c>
      <c r="AE509" s="86" t="str">
        <f t="shared" si="182"/>
        <v/>
      </c>
      <c r="AF509" s="86" t="str">
        <f t="shared" si="183"/>
        <v/>
      </c>
      <c r="AG509" s="86" t="str">
        <f t="shared" si="184"/>
        <v/>
      </c>
      <c r="AH509" s="86" t="str">
        <f t="shared" si="185"/>
        <v/>
      </c>
      <c r="AI509" s="86" t="str">
        <f t="shared" si="186"/>
        <v/>
      </c>
      <c r="AJ509" s="86" t="str">
        <f t="shared" si="187"/>
        <v/>
      </c>
      <c r="AK509" s="87">
        <f t="shared" si="188"/>
        <v>0</v>
      </c>
      <c r="AL509" s="88" t="b">
        <f t="shared" si="194"/>
        <v>0</v>
      </c>
      <c r="AM509" s="88" t="b">
        <f t="shared" si="194"/>
        <v>0</v>
      </c>
      <c r="AN509" s="88" t="b">
        <f t="shared" si="194"/>
        <v>0</v>
      </c>
      <c r="AO509" s="88" t="b">
        <f t="shared" si="193"/>
        <v>0</v>
      </c>
      <c r="AP509" s="88" t="b">
        <f t="shared" si="193"/>
        <v>0</v>
      </c>
      <c r="AQ509" s="88" t="b">
        <f t="shared" si="193"/>
        <v>0</v>
      </c>
      <c r="AR509" s="88" t="b">
        <f t="shared" si="193"/>
        <v>0</v>
      </c>
      <c r="AS509" s="62">
        <f t="shared" si="189"/>
        <v>0</v>
      </c>
      <c r="AT509" s="88" t="str">
        <f t="shared" si="190"/>
        <v>Days</v>
      </c>
      <c r="AU509" s="89" t="str">
        <f t="shared" si="191"/>
        <v/>
      </c>
      <c r="AV509" s="88" t="str">
        <f t="shared" si="192"/>
        <v>No</v>
      </c>
    </row>
    <row r="510" spans="1:48" s="90" customFormat="1" ht="15" customHeight="1" x14ac:dyDescent="0.25">
      <c r="A510" s="178"/>
      <c r="B510" s="179"/>
      <c r="C510" s="180"/>
      <c r="D510" s="181"/>
      <c r="E510" s="181" t="str">
        <f t="shared" si="195"/>
        <v/>
      </c>
      <c r="F510" s="182" t="str">
        <f>IF(ISBLANK(D510)=TRUE,"",IF($B510="Days",VLOOKUP(D510,$F$1:$G$1,2,FALSE),((E510-D510)*24)-#REF!))</f>
        <v/>
      </c>
      <c r="G510" s="181"/>
      <c r="H510" s="181" t="str">
        <f t="shared" si="196"/>
        <v/>
      </c>
      <c r="I510" s="182" t="str">
        <f>IF(ISBLANK(G510)=TRUE,"",IF($B510="Days",VLOOKUP(G510,$F$1:$G$1,2,FALSE),((H510-G510)*24)-#REF!))</f>
        <v/>
      </c>
      <c r="J510" s="181"/>
      <c r="K510" s="181" t="str">
        <f t="shared" si="197"/>
        <v/>
      </c>
      <c r="L510" s="182" t="str">
        <f>IF(ISBLANK(J510)=TRUE,"",IF($B510="Days",VLOOKUP(J510,$F$1:$G$1,2,FALSE),((K510-J510)*24)-#REF!))</f>
        <v/>
      </c>
      <c r="M510" s="181"/>
      <c r="N510" s="181" t="str">
        <f t="shared" si="198"/>
        <v/>
      </c>
      <c r="O510" s="182" t="str">
        <f>IF(ISBLANK(M510)=TRUE,"",IF($B510="Days",VLOOKUP(M510,$F$1:$G$1,2,FALSE),((N510-M510)*24)-#REF!))</f>
        <v/>
      </c>
      <c r="P510" s="181"/>
      <c r="Q510" s="181" t="str">
        <f t="shared" si="199"/>
        <v/>
      </c>
      <c r="R510" s="182" t="str">
        <f>IF(ISBLANK(P510)=TRUE,"",IF($B510="Days",VLOOKUP(P510,$F$1:$G$1,2,FALSE),((Q510-P510)*24)-#REF!))</f>
        <v/>
      </c>
      <c r="S510" s="181"/>
      <c r="T510" s="181" t="str">
        <f t="shared" si="200"/>
        <v/>
      </c>
      <c r="U510" s="182" t="str">
        <f>IF(ISBLANK(S510)=TRUE,"",IF($B510="Days",VLOOKUP(S510,$F$1:$G$1,2,FALSE),((T510-S510)*24)-#REF!))</f>
        <v/>
      </c>
      <c r="V510" s="181"/>
      <c r="W510" s="181" t="str">
        <f t="shared" si="201"/>
        <v/>
      </c>
      <c r="X510" s="182" t="str">
        <f>IF(ISBLANK(V510)=TRUE,"",IF($B510="Days",VLOOKUP(V510,$F$1:$G$1,2,FALSE),((W510-V510)*24)-#REF!))</f>
        <v/>
      </c>
      <c r="Y510" s="56" t="str">
        <f>IFERROR(VLOOKUP(A510,#REF!,5,FALSE),"")</f>
        <v/>
      </c>
      <c r="Z510" s="56" t="str">
        <f t="shared" si="177"/>
        <v/>
      </c>
      <c r="AA510" s="56" t="str">
        <f t="shared" si="178"/>
        <v/>
      </c>
      <c r="AB510" s="57" t="str">
        <f t="shared" si="179"/>
        <v/>
      </c>
      <c r="AC510" s="57" t="str">
        <f t="shared" si="180"/>
        <v/>
      </c>
      <c r="AD510" s="86" t="str">
        <f t="shared" si="181"/>
        <v/>
      </c>
      <c r="AE510" s="86" t="str">
        <f t="shared" si="182"/>
        <v/>
      </c>
      <c r="AF510" s="86" t="str">
        <f t="shared" si="183"/>
        <v/>
      </c>
      <c r="AG510" s="86" t="str">
        <f t="shared" si="184"/>
        <v/>
      </c>
      <c r="AH510" s="86" t="str">
        <f t="shared" si="185"/>
        <v/>
      </c>
      <c r="AI510" s="86" t="str">
        <f t="shared" si="186"/>
        <v/>
      </c>
      <c r="AJ510" s="86" t="str">
        <f t="shared" si="187"/>
        <v/>
      </c>
      <c r="AK510" s="87">
        <f t="shared" si="188"/>
        <v>0</v>
      </c>
      <c r="AL510" s="88" t="b">
        <f t="shared" si="194"/>
        <v>0</v>
      </c>
      <c r="AM510" s="88" t="b">
        <f t="shared" si="194"/>
        <v>0</v>
      </c>
      <c r="AN510" s="88" t="b">
        <f t="shared" si="194"/>
        <v>0</v>
      </c>
      <c r="AO510" s="88" t="b">
        <f t="shared" si="193"/>
        <v>0</v>
      </c>
      <c r="AP510" s="88" t="b">
        <f t="shared" si="193"/>
        <v>0</v>
      </c>
      <c r="AQ510" s="88" t="b">
        <f t="shared" si="193"/>
        <v>0</v>
      </c>
      <c r="AR510" s="88" t="b">
        <f t="shared" si="193"/>
        <v>0</v>
      </c>
      <c r="AS510" s="62">
        <f t="shared" si="189"/>
        <v>0</v>
      </c>
      <c r="AT510" s="88" t="str">
        <f t="shared" si="190"/>
        <v>Days</v>
      </c>
      <c r="AU510" s="89" t="str">
        <f t="shared" si="191"/>
        <v/>
      </c>
      <c r="AV510" s="88" t="str">
        <f t="shared" si="192"/>
        <v>No</v>
      </c>
    </row>
    <row r="511" spans="1:48" s="90" customFormat="1" ht="15" customHeight="1" x14ac:dyDescent="0.25">
      <c r="A511" s="178"/>
      <c r="B511" s="179"/>
      <c r="C511" s="180"/>
      <c r="D511" s="181"/>
      <c r="E511" s="181" t="str">
        <f t="shared" si="195"/>
        <v/>
      </c>
      <c r="F511" s="182" t="str">
        <f>IF(ISBLANK(D511)=TRUE,"",IF($B511="Days",VLOOKUP(D511,$F$1:$G$1,2,FALSE),((E511-D511)*24)-#REF!))</f>
        <v/>
      </c>
      <c r="G511" s="181"/>
      <c r="H511" s="181" t="str">
        <f t="shared" si="196"/>
        <v/>
      </c>
      <c r="I511" s="182" t="str">
        <f>IF(ISBLANK(G511)=TRUE,"",IF($B511="Days",VLOOKUP(G511,$F$1:$G$1,2,FALSE),((H511-G511)*24)-#REF!))</f>
        <v/>
      </c>
      <c r="J511" s="181"/>
      <c r="K511" s="181" t="str">
        <f t="shared" si="197"/>
        <v/>
      </c>
      <c r="L511" s="182" t="str">
        <f>IF(ISBLANK(J511)=TRUE,"",IF($B511="Days",VLOOKUP(J511,$F$1:$G$1,2,FALSE),((K511-J511)*24)-#REF!))</f>
        <v/>
      </c>
      <c r="M511" s="181"/>
      <c r="N511" s="181" t="str">
        <f t="shared" si="198"/>
        <v/>
      </c>
      <c r="O511" s="182" t="str">
        <f>IF(ISBLANK(M511)=TRUE,"",IF($B511="Days",VLOOKUP(M511,$F$1:$G$1,2,FALSE),((N511-M511)*24)-#REF!))</f>
        <v/>
      </c>
      <c r="P511" s="181"/>
      <c r="Q511" s="181" t="str">
        <f t="shared" si="199"/>
        <v/>
      </c>
      <c r="R511" s="182" t="str">
        <f>IF(ISBLANK(P511)=TRUE,"",IF($B511="Days",VLOOKUP(P511,$F$1:$G$1,2,FALSE),((Q511-P511)*24)-#REF!))</f>
        <v/>
      </c>
      <c r="S511" s="181"/>
      <c r="T511" s="181" t="str">
        <f t="shared" si="200"/>
        <v/>
      </c>
      <c r="U511" s="182" t="str">
        <f>IF(ISBLANK(S511)=TRUE,"",IF($B511="Days",VLOOKUP(S511,$F$1:$G$1,2,FALSE),((T511-S511)*24)-#REF!))</f>
        <v/>
      </c>
      <c r="V511" s="181"/>
      <c r="W511" s="181" t="str">
        <f t="shared" si="201"/>
        <v/>
      </c>
      <c r="X511" s="182" t="str">
        <f>IF(ISBLANK(V511)=TRUE,"",IF($B511="Days",VLOOKUP(V511,$F$1:$G$1,2,FALSE),((W511-V511)*24)-#REF!))</f>
        <v/>
      </c>
      <c r="Y511" s="56" t="str">
        <f>IFERROR(VLOOKUP(A511,#REF!,5,FALSE),"")</f>
        <v/>
      </c>
      <c r="Z511" s="56" t="str">
        <f t="shared" si="177"/>
        <v/>
      </c>
      <c r="AA511" s="56" t="str">
        <f t="shared" si="178"/>
        <v/>
      </c>
      <c r="AB511" s="57" t="str">
        <f t="shared" si="179"/>
        <v/>
      </c>
      <c r="AC511" s="57" t="str">
        <f t="shared" si="180"/>
        <v/>
      </c>
      <c r="AD511" s="86" t="str">
        <f t="shared" si="181"/>
        <v/>
      </c>
      <c r="AE511" s="86" t="str">
        <f t="shared" si="182"/>
        <v/>
      </c>
      <c r="AF511" s="86" t="str">
        <f t="shared" si="183"/>
        <v/>
      </c>
      <c r="AG511" s="86" t="str">
        <f t="shared" si="184"/>
        <v/>
      </c>
      <c r="AH511" s="86" t="str">
        <f t="shared" si="185"/>
        <v/>
      </c>
      <c r="AI511" s="86" t="str">
        <f t="shared" si="186"/>
        <v/>
      </c>
      <c r="AJ511" s="86" t="str">
        <f t="shared" si="187"/>
        <v/>
      </c>
      <c r="AK511" s="87">
        <f t="shared" si="188"/>
        <v>0</v>
      </c>
      <c r="AL511" s="88" t="b">
        <f t="shared" si="194"/>
        <v>0</v>
      </c>
      <c r="AM511" s="88" t="b">
        <f t="shared" si="194"/>
        <v>0</v>
      </c>
      <c r="AN511" s="88" t="b">
        <f t="shared" si="194"/>
        <v>0</v>
      </c>
      <c r="AO511" s="88" t="b">
        <f t="shared" si="193"/>
        <v>0</v>
      </c>
      <c r="AP511" s="88" t="b">
        <f t="shared" si="193"/>
        <v>0</v>
      </c>
      <c r="AQ511" s="88" t="b">
        <f t="shared" si="193"/>
        <v>0</v>
      </c>
      <c r="AR511" s="88" t="b">
        <f t="shared" si="193"/>
        <v>0</v>
      </c>
      <c r="AS511" s="62">
        <f t="shared" si="189"/>
        <v>0</v>
      </c>
      <c r="AT511" s="88" t="str">
        <f t="shared" si="190"/>
        <v>Days</v>
      </c>
      <c r="AU511" s="89" t="str">
        <f t="shared" si="191"/>
        <v/>
      </c>
      <c r="AV511" s="88" t="str">
        <f t="shared" si="192"/>
        <v>No</v>
      </c>
    </row>
    <row r="512" spans="1:48" s="90" customFormat="1" ht="15" customHeight="1" x14ac:dyDescent="0.25">
      <c r="A512" s="178"/>
      <c r="B512" s="179"/>
      <c r="C512" s="180"/>
      <c r="D512" s="181"/>
      <c r="E512" s="181" t="str">
        <f t="shared" si="195"/>
        <v/>
      </c>
      <c r="F512" s="182" t="str">
        <f>IF(ISBLANK(D512)=TRUE,"",IF($B512="Days",VLOOKUP(D512,$F$1:$G$1,2,FALSE),((E512-D512)*24)-#REF!))</f>
        <v/>
      </c>
      <c r="G512" s="181"/>
      <c r="H512" s="181" t="str">
        <f t="shared" si="196"/>
        <v/>
      </c>
      <c r="I512" s="182" t="str">
        <f>IF(ISBLANK(G512)=TRUE,"",IF($B512="Days",VLOOKUP(G512,$F$1:$G$1,2,FALSE),((H512-G512)*24)-#REF!))</f>
        <v/>
      </c>
      <c r="J512" s="181"/>
      <c r="K512" s="181" t="str">
        <f t="shared" si="197"/>
        <v/>
      </c>
      <c r="L512" s="182" t="str">
        <f>IF(ISBLANK(J512)=TRUE,"",IF($B512="Days",VLOOKUP(J512,$F$1:$G$1,2,FALSE),((K512-J512)*24)-#REF!))</f>
        <v/>
      </c>
      <c r="M512" s="181"/>
      <c r="N512" s="181" t="str">
        <f t="shared" si="198"/>
        <v/>
      </c>
      <c r="O512" s="182" t="str">
        <f>IF(ISBLANK(M512)=TRUE,"",IF($B512="Days",VLOOKUP(M512,$F$1:$G$1,2,FALSE),((N512-M512)*24)-#REF!))</f>
        <v/>
      </c>
      <c r="P512" s="181"/>
      <c r="Q512" s="181" t="str">
        <f t="shared" si="199"/>
        <v/>
      </c>
      <c r="R512" s="182" t="str">
        <f>IF(ISBLANK(P512)=TRUE,"",IF($B512="Days",VLOOKUP(P512,$F$1:$G$1,2,FALSE),((Q512-P512)*24)-#REF!))</f>
        <v/>
      </c>
      <c r="S512" s="181"/>
      <c r="T512" s="181" t="str">
        <f t="shared" si="200"/>
        <v/>
      </c>
      <c r="U512" s="182" t="str">
        <f>IF(ISBLANK(S512)=TRUE,"",IF($B512="Days",VLOOKUP(S512,$F$1:$G$1,2,FALSE),((T512-S512)*24)-#REF!))</f>
        <v/>
      </c>
      <c r="V512" s="181"/>
      <c r="W512" s="181" t="str">
        <f t="shared" si="201"/>
        <v/>
      </c>
      <c r="X512" s="182" t="str">
        <f>IF(ISBLANK(V512)=TRUE,"",IF($B512="Days",VLOOKUP(V512,$F$1:$G$1,2,FALSE),((W512-V512)*24)-#REF!))</f>
        <v/>
      </c>
      <c r="Y512" s="56" t="str">
        <f>IFERROR(VLOOKUP(A512,#REF!,5,FALSE),"")</f>
        <v/>
      </c>
      <c r="Z512" s="56" t="str">
        <f t="shared" si="177"/>
        <v/>
      </c>
      <c r="AA512" s="56" t="str">
        <f t="shared" si="178"/>
        <v/>
      </c>
      <c r="AB512" s="57" t="str">
        <f t="shared" si="179"/>
        <v/>
      </c>
      <c r="AC512" s="57" t="str">
        <f t="shared" si="180"/>
        <v/>
      </c>
      <c r="AD512" s="86" t="str">
        <f t="shared" si="181"/>
        <v/>
      </c>
      <c r="AE512" s="86" t="str">
        <f t="shared" si="182"/>
        <v/>
      </c>
      <c r="AF512" s="86" t="str">
        <f t="shared" si="183"/>
        <v/>
      </c>
      <c r="AG512" s="86" t="str">
        <f t="shared" si="184"/>
        <v/>
      </c>
      <c r="AH512" s="86" t="str">
        <f t="shared" si="185"/>
        <v/>
      </c>
      <c r="AI512" s="86" t="str">
        <f t="shared" si="186"/>
        <v/>
      </c>
      <c r="AJ512" s="86" t="str">
        <f t="shared" si="187"/>
        <v/>
      </c>
      <c r="AK512" s="87">
        <f t="shared" si="188"/>
        <v>0</v>
      </c>
      <c r="AL512" s="88" t="b">
        <f t="shared" si="194"/>
        <v>0</v>
      </c>
      <c r="AM512" s="88" t="b">
        <f t="shared" si="194"/>
        <v>0</v>
      </c>
      <c r="AN512" s="88" t="b">
        <f t="shared" si="194"/>
        <v>0</v>
      </c>
      <c r="AO512" s="88" t="b">
        <f t="shared" si="193"/>
        <v>0</v>
      </c>
      <c r="AP512" s="88" t="b">
        <f t="shared" si="193"/>
        <v>0</v>
      </c>
      <c r="AQ512" s="88" t="b">
        <f t="shared" si="193"/>
        <v>0</v>
      </c>
      <c r="AR512" s="88" t="b">
        <f t="shared" si="193"/>
        <v>0</v>
      </c>
      <c r="AS512" s="62">
        <f t="shared" si="189"/>
        <v>0</v>
      </c>
      <c r="AT512" s="88" t="str">
        <f t="shared" si="190"/>
        <v>Days</v>
      </c>
      <c r="AU512" s="89" t="str">
        <f t="shared" si="191"/>
        <v/>
      </c>
      <c r="AV512" s="88" t="str">
        <f t="shared" si="192"/>
        <v>No</v>
      </c>
    </row>
    <row r="513" spans="1:48" s="90" customFormat="1" ht="15" customHeight="1" x14ac:dyDescent="0.25">
      <c r="A513" s="178"/>
      <c r="B513" s="179"/>
      <c r="C513" s="180"/>
      <c r="D513" s="181"/>
      <c r="E513" s="181" t="str">
        <f t="shared" si="195"/>
        <v/>
      </c>
      <c r="F513" s="182" t="str">
        <f>IF(ISBLANK(D513)=TRUE,"",IF($B513="Days",VLOOKUP(D513,$F$1:$G$1,2,FALSE),((E513-D513)*24)-#REF!))</f>
        <v/>
      </c>
      <c r="G513" s="181"/>
      <c r="H513" s="181" t="str">
        <f t="shared" si="196"/>
        <v/>
      </c>
      <c r="I513" s="182" t="str">
        <f>IF(ISBLANK(G513)=TRUE,"",IF($B513="Days",VLOOKUP(G513,$F$1:$G$1,2,FALSE),((H513-G513)*24)-#REF!))</f>
        <v/>
      </c>
      <c r="J513" s="181"/>
      <c r="K513" s="181" t="str">
        <f t="shared" si="197"/>
        <v/>
      </c>
      <c r="L513" s="182" t="str">
        <f>IF(ISBLANK(J513)=TRUE,"",IF($B513="Days",VLOOKUP(J513,$F$1:$G$1,2,FALSE),((K513-J513)*24)-#REF!))</f>
        <v/>
      </c>
      <c r="M513" s="181"/>
      <c r="N513" s="181" t="str">
        <f t="shared" si="198"/>
        <v/>
      </c>
      <c r="O513" s="182" t="str">
        <f>IF(ISBLANK(M513)=TRUE,"",IF($B513="Days",VLOOKUP(M513,$F$1:$G$1,2,FALSE),((N513-M513)*24)-#REF!))</f>
        <v/>
      </c>
      <c r="P513" s="181"/>
      <c r="Q513" s="181" t="str">
        <f t="shared" si="199"/>
        <v/>
      </c>
      <c r="R513" s="182" t="str">
        <f>IF(ISBLANK(P513)=TRUE,"",IF($B513="Days",VLOOKUP(P513,$F$1:$G$1,2,FALSE),((Q513-P513)*24)-#REF!))</f>
        <v/>
      </c>
      <c r="S513" s="181"/>
      <c r="T513" s="181" t="str">
        <f t="shared" si="200"/>
        <v/>
      </c>
      <c r="U513" s="182" t="str">
        <f>IF(ISBLANK(S513)=TRUE,"",IF($B513="Days",VLOOKUP(S513,$F$1:$G$1,2,FALSE),((T513-S513)*24)-#REF!))</f>
        <v/>
      </c>
      <c r="V513" s="181"/>
      <c r="W513" s="181" t="str">
        <f t="shared" si="201"/>
        <v/>
      </c>
      <c r="X513" s="182" t="str">
        <f>IF(ISBLANK(V513)=TRUE,"",IF($B513="Days",VLOOKUP(V513,$F$1:$G$1,2,FALSE),((W513-V513)*24)-#REF!))</f>
        <v/>
      </c>
      <c r="Y513" s="56" t="str">
        <f>IFERROR(VLOOKUP(A513,#REF!,5,FALSE),"")</f>
        <v/>
      </c>
      <c r="Z513" s="56" t="str">
        <f t="shared" si="177"/>
        <v/>
      </c>
      <c r="AA513" s="56" t="str">
        <f t="shared" si="178"/>
        <v/>
      </c>
      <c r="AB513" s="57" t="str">
        <f t="shared" si="179"/>
        <v/>
      </c>
      <c r="AC513" s="57" t="str">
        <f t="shared" si="180"/>
        <v/>
      </c>
      <c r="AD513" s="86" t="str">
        <f t="shared" si="181"/>
        <v/>
      </c>
      <c r="AE513" s="86" t="str">
        <f t="shared" si="182"/>
        <v/>
      </c>
      <c r="AF513" s="86" t="str">
        <f t="shared" si="183"/>
        <v/>
      </c>
      <c r="AG513" s="86" t="str">
        <f t="shared" si="184"/>
        <v/>
      </c>
      <c r="AH513" s="86" t="str">
        <f t="shared" si="185"/>
        <v/>
      </c>
      <c r="AI513" s="86" t="str">
        <f t="shared" si="186"/>
        <v/>
      </c>
      <c r="AJ513" s="86" t="str">
        <f t="shared" si="187"/>
        <v/>
      </c>
      <c r="AK513" s="87">
        <f t="shared" si="188"/>
        <v>0</v>
      </c>
      <c r="AL513" s="88" t="b">
        <f t="shared" si="194"/>
        <v>0</v>
      </c>
      <c r="AM513" s="88" t="b">
        <f t="shared" si="194"/>
        <v>0</v>
      </c>
      <c r="AN513" s="88" t="b">
        <f t="shared" si="194"/>
        <v>0</v>
      </c>
      <c r="AO513" s="88" t="b">
        <f t="shared" si="193"/>
        <v>0</v>
      </c>
      <c r="AP513" s="88" t="b">
        <f t="shared" si="193"/>
        <v>0</v>
      </c>
      <c r="AQ513" s="88" t="b">
        <f t="shared" si="193"/>
        <v>0</v>
      </c>
      <c r="AR513" s="88" t="b">
        <f t="shared" si="193"/>
        <v>0</v>
      </c>
      <c r="AS513" s="62">
        <f t="shared" si="189"/>
        <v>0</v>
      </c>
      <c r="AT513" s="88" t="str">
        <f t="shared" si="190"/>
        <v>Days</v>
      </c>
      <c r="AU513" s="89" t="str">
        <f t="shared" si="191"/>
        <v/>
      </c>
      <c r="AV513" s="88" t="str">
        <f t="shared" si="192"/>
        <v>No</v>
      </c>
    </row>
    <row r="514" spans="1:48" s="90" customFormat="1" ht="15" customHeight="1" x14ac:dyDescent="0.25">
      <c r="A514" s="178"/>
      <c r="B514" s="179"/>
      <c r="C514" s="180"/>
      <c r="D514" s="181"/>
      <c r="E514" s="181" t="str">
        <f t="shared" si="195"/>
        <v/>
      </c>
      <c r="F514" s="182" t="str">
        <f>IF(ISBLANK(D514)=TRUE,"",IF($B514="Days",VLOOKUP(D514,$F$1:$G$1,2,FALSE),((E514-D514)*24)-#REF!))</f>
        <v/>
      </c>
      <c r="G514" s="181"/>
      <c r="H514" s="181" t="str">
        <f t="shared" si="196"/>
        <v/>
      </c>
      <c r="I514" s="182" t="str">
        <f>IF(ISBLANK(G514)=TRUE,"",IF($B514="Days",VLOOKUP(G514,$F$1:$G$1,2,FALSE),((H514-G514)*24)-#REF!))</f>
        <v/>
      </c>
      <c r="J514" s="181"/>
      <c r="K514" s="181" t="str">
        <f t="shared" si="197"/>
        <v/>
      </c>
      <c r="L514" s="182" t="str">
        <f>IF(ISBLANK(J514)=TRUE,"",IF($B514="Days",VLOOKUP(J514,$F$1:$G$1,2,FALSE),((K514-J514)*24)-#REF!))</f>
        <v/>
      </c>
      <c r="M514" s="181"/>
      <c r="N514" s="181" t="str">
        <f t="shared" si="198"/>
        <v/>
      </c>
      <c r="O514" s="182" t="str">
        <f>IF(ISBLANK(M514)=TRUE,"",IF($B514="Days",VLOOKUP(M514,$F$1:$G$1,2,FALSE),((N514-M514)*24)-#REF!))</f>
        <v/>
      </c>
      <c r="P514" s="181"/>
      <c r="Q514" s="181" t="str">
        <f t="shared" si="199"/>
        <v/>
      </c>
      <c r="R514" s="182" t="str">
        <f>IF(ISBLANK(P514)=TRUE,"",IF($B514="Days",VLOOKUP(P514,$F$1:$G$1,2,FALSE),((Q514-P514)*24)-#REF!))</f>
        <v/>
      </c>
      <c r="S514" s="181"/>
      <c r="T514" s="181" t="str">
        <f t="shared" si="200"/>
        <v/>
      </c>
      <c r="U514" s="182" t="str">
        <f>IF(ISBLANK(S514)=TRUE,"",IF($B514="Days",VLOOKUP(S514,$F$1:$G$1,2,FALSE),((T514-S514)*24)-#REF!))</f>
        <v/>
      </c>
      <c r="V514" s="181"/>
      <c r="W514" s="181" t="str">
        <f t="shared" si="201"/>
        <v/>
      </c>
      <c r="X514" s="182" t="str">
        <f>IF(ISBLANK(V514)=TRUE,"",IF($B514="Days",VLOOKUP(V514,$F$1:$G$1,2,FALSE),((W514-V514)*24)-#REF!))</f>
        <v/>
      </c>
      <c r="Y514" s="56" t="str">
        <f>IFERROR(VLOOKUP(A514,#REF!,5,FALSE),"")</f>
        <v/>
      </c>
      <c r="Z514" s="56" t="str">
        <f t="shared" si="177"/>
        <v/>
      </c>
      <c r="AA514" s="56" t="str">
        <f t="shared" si="178"/>
        <v/>
      </c>
      <c r="AB514" s="57" t="str">
        <f t="shared" si="179"/>
        <v/>
      </c>
      <c r="AC514" s="57" t="str">
        <f t="shared" si="180"/>
        <v/>
      </c>
      <c r="AD514" s="86" t="str">
        <f t="shared" si="181"/>
        <v/>
      </c>
      <c r="AE514" s="86" t="str">
        <f t="shared" si="182"/>
        <v/>
      </c>
      <c r="AF514" s="86" t="str">
        <f t="shared" si="183"/>
        <v/>
      </c>
      <c r="AG514" s="86" t="str">
        <f t="shared" si="184"/>
        <v/>
      </c>
      <c r="AH514" s="86" t="str">
        <f t="shared" si="185"/>
        <v/>
      </c>
      <c r="AI514" s="86" t="str">
        <f t="shared" si="186"/>
        <v/>
      </c>
      <c r="AJ514" s="86" t="str">
        <f t="shared" si="187"/>
        <v/>
      </c>
      <c r="AK514" s="87">
        <f t="shared" si="188"/>
        <v>0</v>
      </c>
      <c r="AL514" s="88" t="b">
        <f t="shared" si="194"/>
        <v>0</v>
      </c>
      <c r="AM514" s="88" t="b">
        <f t="shared" si="194"/>
        <v>0</v>
      </c>
      <c r="AN514" s="88" t="b">
        <f t="shared" si="194"/>
        <v>0</v>
      </c>
      <c r="AO514" s="88" t="b">
        <f t="shared" si="193"/>
        <v>0</v>
      </c>
      <c r="AP514" s="88" t="b">
        <f t="shared" si="193"/>
        <v>0</v>
      </c>
      <c r="AQ514" s="88" t="b">
        <f t="shared" si="193"/>
        <v>0</v>
      </c>
      <c r="AR514" s="88" t="b">
        <f t="shared" si="193"/>
        <v>0</v>
      </c>
      <c r="AS514" s="62">
        <f t="shared" si="189"/>
        <v>0</v>
      </c>
      <c r="AT514" s="88" t="str">
        <f t="shared" si="190"/>
        <v>Days</v>
      </c>
      <c r="AU514" s="89" t="str">
        <f t="shared" si="191"/>
        <v/>
      </c>
      <c r="AV514" s="88" t="str">
        <f t="shared" si="192"/>
        <v>No</v>
      </c>
    </row>
    <row r="515" spans="1:48" s="90" customFormat="1" ht="15" customHeight="1" x14ac:dyDescent="0.25">
      <c r="A515" s="178"/>
      <c r="B515" s="179"/>
      <c r="C515" s="180"/>
      <c r="D515" s="181"/>
      <c r="E515" s="181" t="str">
        <f t="shared" si="195"/>
        <v/>
      </c>
      <c r="F515" s="182" t="str">
        <f>IF(ISBLANK(D515)=TRUE,"",IF($B515="Days",VLOOKUP(D515,$F$1:$G$1,2,FALSE),((E515-D515)*24)-#REF!))</f>
        <v/>
      </c>
      <c r="G515" s="181"/>
      <c r="H515" s="181" t="str">
        <f t="shared" si="196"/>
        <v/>
      </c>
      <c r="I515" s="182" t="str">
        <f>IF(ISBLANK(G515)=TRUE,"",IF($B515="Days",VLOOKUP(G515,$F$1:$G$1,2,FALSE),((H515-G515)*24)-#REF!))</f>
        <v/>
      </c>
      <c r="J515" s="181"/>
      <c r="K515" s="181" t="str">
        <f t="shared" si="197"/>
        <v/>
      </c>
      <c r="L515" s="182" t="str">
        <f>IF(ISBLANK(J515)=TRUE,"",IF($B515="Days",VLOOKUP(J515,$F$1:$G$1,2,FALSE),((K515-J515)*24)-#REF!))</f>
        <v/>
      </c>
      <c r="M515" s="181"/>
      <c r="N515" s="181" t="str">
        <f t="shared" si="198"/>
        <v/>
      </c>
      <c r="O515" s="182" t="str">
        <f>IF(ISBLANK(M515)=TRUE,"",IF($B515="Days",VLOOKUP(M515,$F$1:$G$1,2,FALSE),((N515-M515)*24)-#REF!))</f>
        <v/>
      </c>
      <c r="P515" s="181"/>
      <c r="Q515" s="181" t="str">
        <f t="shared" si="199"/>
        <v/>
      </c>
      <c r="R515" s="182" t="str">
        <f>IF(ISBLANK(P515)=TRUE,"",IF($B515="Days",VLOOKUP(P515,$F$1:$G$1,2,FALSE),((Q515-P515)*24)-#REF!))</f>
        <v/>
      </c>
      <c r="S515" s="181"/>
      <c r="T515" s="181" t="str">
        <f t="shared" si="200"/>
        <v/>
      </c>
      <c r="U515" s="182" t="str">
        <f>IF(ISBLANK(S515)=TRUE,"",IF($B515="Days",VLOOKUP(S515,$F$1:$G$1,2,FALSE),((T515-S515)*24)-#REF!))</f>
        <v/>
      </c>
      <c r="V515" s="181"/>
      <c r="W515" s="181" t="str">
        <f t="shared" si="201"/>
        <v/>
      </c>
      <c r="X515" s="182" t="str">
        <f>IF(ISBLANK(V515)=TRUE,"",IF($B515="Days",VLOOKUP(V515,$F$1:$G$1,2,FALSE),((W515-V515)*24)-#REF!))</f>
        <v/>
      </c>
      <c r="Y515" s="56" t="str">
        <f>IFERROR(VLOOKUP(A515,#REF!,5,FALSE),"")</f>
        <v/>
      </c>
      <c r="Z515" s="56" t="str">
        <f t="shared" si="177"/>
        <v/>
      </c>
      <c r="AA515" s="56" t="str">
        <f t="shared" si="178"/>
        <v/>
      </c>
      <c r="AB515" s="57" t="str">
        <f t="shared" si="179"/>
        <v/>
      </c>
      <c r="AC515" s="57" t="str">
        <f t="shared" si="180"/>
        <v/>
      </c>
      <c r="AD515" s="86" t="str">
        <f t="shared" si="181"/>
        <v/>
      </c>
      <c r="AE515" s="86" t="str">
        <f t="shared" si="182"/>
        <v/>
      </c>
      <c r="AF515" s="86" t="str">
        <f t="shared" si="183"/>
        <v/>
      </c>
      <c r="AG515" s="86" t="str">
        <f t="shared" si="184"/>
        <v/>
      </c>
      <c r="AH515" s="86" t="str">
        <f t="shared" si="185"/>
        <v/>
      </c>
      <c r="AI515" s="86" t="str">
        <f t="shared" si="186"/>
        <v/>
      </c>
      <c r="AJ515" s="86" t="str">
        <f t="shared" si="187"/>
        <v/>
      </c>
      <c r="AK515" s="87">
        <f t="shared" si="188"/>
        <v>0</v>
      </c>
      <c r="AL515" s="88" t="b">
        <f t="shared" si="194"/>
        <v>0</v>
      </c>
      <c r="AM515" s="88" t="b">
        <f t="shared" si="194"/>
        <v>0</v>
      </c>
      <c r="AN515" s="88" t="b">
        <f t="shared" si="194"/>
        <v>0</v>
      </c>
      <c r="AO515" s="88" t="b">
        <f t="shared" si="193"/>
        <v>0</v>
      </c>
      <c r="AP515" s="88" t="b">
        <f t="shared" si="193"/>
        <v>0</v>
      </c>
      <c r="AQ515" s="88" t="b">
        <f t="shared" si="193"/>
        <v>0</v>
      </c>
      <c r="AR515" s="88" t="b">
        <f t="shared" si="193"/>
        <v>0</v>
      </c>
      <c r="AS515" s="62">
        <f t="shared" si="189"/>
        <v>0</v>
      </c>
      <c r="AT515" s="88" t="str">
        <f t="shared" si="190"/>
        <v>Days</v>
      </c>
      <c r="AU515" s="89" t="str">
        <f t="shared" si="191"/>
        <v/>
      </c>
      <c r="AV515" s="88" t="str">
        <f t="shared" si="192"/>
        <v>No</v>
      </c>
    </row>
    <row r="516" spans="1:48" s="90" customFormat="1" ht="15" customHeight="1" x14ac:dyDescent="0.25">
      <c r="A516" s="178"/>
      <c r="B516" s="179"/>
      <c r="C516" s="180"/>
      <c r="D516" s="181"/>
      <c r="E516" s="181" t="str">
        <f t="shared" si="195"/>
        <v/>
      </c>
      <c r="F516" s="182" t="str">
        <f>IF(ISBLANK(D516)=TRUE,"",IF($B516="Days",VLOOKUP(D516,$F$1:$G$1,2,FALSE),((E516-D516)*24)-#REF!))</f>
        <v/>
      </c>
      <c r="G516" s="181"/>
      <c r="H516" s="181" t="str">
        <f t="shared" si="196"/>
        <v/>
      </c>
      <c r="I516" s="182" t="str">
        <f>IF(ISBLANK(G516)=TRUE,"",IF($B516="Days",VLOOKUP(G516,$F$1:$G$1,2,FALSE),((H516-G516)*24)-#REF!))</f>
        <v/>
      </c>
      <c r="J516" s="181"/>
      <c r="K516" s="181" t="str">
        <f t="shared" si="197"/>
        <v/>
      </c>
      <c r="L516" s="182" t="str">
        <f>IF(ISBLANK(J516)=TRUE,"",IF($B516="Days",VLOOKUP(J516,$F$1:$G$1,2,FALSE),((K516-J516)*24)-#REF!))</f>
        <v/>
      </c>
      <c r="M516" s="181"/>
      <c r="N516" s="181" t="str">
        <f t="shared" si="198"/>
        <v/>
      </c>
      <c r="O516" s="182" t="str">
        <f>IF(ISBLANK(M516)=TRUE,"",IF($B516="Days",VLOOKUP(M516,$F$1:$G$1,2,FALSE),((N516-M516)*24)-#REF!))</f>
        <v/>
      </c>
      <c r="P516" s="181"/>
      <c r="Q516" s="181" t="str">
        <f t="shared" si="199"/>
        <v/>
      </c>
      <c r="R516" s="182" t="str">
        <f>IF(ISBLANK(P516)=TRUE,"",IF($B516="Days",VLOOKUP(P516,$F$1:$G$1,2,FALSE),((Q516-P516)*24)-#REF!))</f>
        <v/>
      </c>
      <c r="S516" s="181"/>
      <c r="T516" s="181" t="str">
        <f t="shared" si="200"/>
        <v/>
      </c>
      <c r="U516" s="182" t="str">
        <f>IF(ISBLANK(S516)=TRUE,"",IF($B516="Days",VLOOKUP(S516,$F$1:$G$1,2,FALSE),((T516-S516)*24)-#REF!))</f>
        <v/>
      </c>
      <c r="V516" s="181"/>
      <c r="W516" s="181" t="str">
        <f t="shared" si="201"/>
        <v/>
      </c>
      <c r="X516" s="182" t="str">
        <f>IF(ISBLANK(V516)=TRUE,"",IF($B516="Days",VLOOKUP(V516,$F$1:$G$1,2,FALSE),((W516-V516)*24)-#REF!))</f>
        <v/>
      </c>
      <c r="Y516" s="56" t="str">
        <f>IFERROR(VLOOKUP(A516,#REF!,5,FALSE),"")</f>
        <v/>
      </c>
      <c r="Z516" s="56" t="str">
        <f t="shared" si="177"/>
        <v/>
      </c>
      <c r="AA516" s="56" t="str">
        <f t="shared" si="178"/>
        <v/>
      </c>
      <c r="AB516" s="57" t="str">
        <f t="shared" si="179"/>
        <v/>
      </c>
      <c r="AC516" s="57" t="str">
        <f t="shared" si="180"/>
        <v/>
      </c>
      <c r="AD516" s="86" t="str">
        <f t="shared" si="181"/>
        <v/>
      </c>
      <c r="AE516" s="86" t="str">
        <f t="shared" si="182"/>
        <v/>
      </c>
      <c r="AF516" s="86" t="str">
        <f t="shared" si="183"/>
        <v/>
      </c>
      <c r="AG516" s="86" t="str">
        <f t="shared" si="184"/>
        <v/>
      </c>
      <c r="AH516" s="86" t="str">
        <f t="shared" si="185"/>
        <v/>
      </c>
      <c r="AI516" s="86" t="str">
        <f t="shared" si="186"/>
        <v/>
      </c>
      <c r="AJ516" s="86" t="str">
        <f t="shared" si="187"/>
        <v/>
      </c>
      <c r="AK516" s="87">
        <f t="shared" si="188"/>
        <v>0</v>
      </c>
      <c r="AL516" s="88" t="b">
        <f t="shared" si="194"/>
        <v>0</v>
      </c>
      <c r="AM516" s="88" t="b">
        <f t="shared" si="194"/>
        <v>0</v>
      </c>
      <c r="AN516" s="88" t="b">
        <f t="shared" si="194"/>
        <v>0</v>
      </c>
      <c r="AO516" s="88" t="b">
        <f t="shared" si="193"/>
        <v>0</v>
      </c>
      <c r="AP516" s="88" t="b">
        <f t="shared" si="193"/>
        <v>0</v>
      </c>
      <c r="AQ516" s="88" t="b">
        <f t="shared" si="193"/>
        <v>0</v>
      </c>
      <c r="AR516" s="88" t="b">
        <f t="shared" si="193"/>
        <v>0</v>
      </c>
      <c r="AS516" s="62">
        <f t="shared" si="189"/>
        <v>0</v>
      </c>
      <c r="AT516" s="88" t="str">
        <f t="shared" si="190"/>
        <v>Days</v>
      </c>
      <c r="AU516" s="89" t="str">
        <f t="shared" si="191"/>
        <v/>
      </c>
      <c r="AV516" s="88" t="str">
        <f t="shared" si="192"/>
        <v>No</v>
      </c>
    </row>
    <row r="517" spans="1:48" s="90" customFormat="1" ht="15" customHeight="1" x14ac:dyDescent="0.25">
      <c r="A517" s="178"/>
      <c r="B517" s="179"/>
      <c r="C517" s="180"/>
      <c r="D517" s="181"/>
      <c r="E517" s="181" t="str">
        <f t="shared" si="195"/>
        <v/>
      </c>
      <c r="F517" s="182" t="str">
        <f>IF(ISBLANK(D517)=TRUE,"",IF($B517="Days",VLOOKUP(D517,$F$1:$G$1,2,FALSE),((E517-D517)*24)-#REF!))</f>
        <v/>
      </c>
      <c r="G517" s="181"/>
      <c r="H517" s="181" t="str">
        <f t="shared" si="196"/>
        <v/>
      </c>
      <c r="I517" s="182" t="str">
        <f>IF(ISBLANK(G517)=TRUE,"",IF($B517="Days",VLOOKUP(G517,$F$1:$G$1,2,FALSE),((H517-G517)*24)-#REF!))</f>
        <v/>
      </c>
      <c r="J517" s="181"/>
      <c r="K517" s="181" t="str">
        <f t="shared" si="197"/>
        <v/>
      </c>
      <c r="L517" s="182" t="str">
        <f>IF(ISBLANK(J517)=TRUE,"",IF($B517="Days",VLOOKUP(J517,$F$1:$G$1,2,FALSE),((K517-J517)*24)-#REF!))</f>
        <v/>
      </c>
      <c r="M517" s="181"/>
      <c r="N517" s="181" t="str">
        <f t="shared" si="198"/>
        <v/>
      </c>
      <c r="O517" s="182" t="str">
        <f>IF(ISBLANK(M517)=TRUE,"",IF($B517="Days",VLOOKUP(M517,$F$1:$G$1,2,FALSE),((N517-M517)*24)-#REF!))</f>
        <v/>
      </c>
      <c r="P517" s="181"/>
      <c r="Q517" s="181" t="str">
        <f t="shared" si="199"/>
        <v/>
      </c>
      <c r="R517" s="182" t="str">
        <f>IF(ISBLANK(P517)=TRUE,"",IF($B517="Days",VLOOKUP(P517,$F$1:$G$1,2,FALSE),((Q517-P517)*24)-#REF!))</f>
        <v/>
      </c>
      <c r="S517" s="181"/>
      <c r="T517" s="181" t="str">
        <f t="shared" si="200"/>
        <v/>
      </c>
      <c r="U517" s="182" t="str">
        <f>IF(ISBLANK(S517)=TRUE,"",IF($B517="Days",VLOOKUP(S517,$F$1:$G$1,2,FALSE),((T517-S517)*24)-#REF!))</f>
        <v/>
      </c>
      <c r="V517" s="181"/>
      <c r="W517" s="181" t="str">
        <f t="shared" si="201"/>
        <v/>
      </c>
      <c r="X517" s="182" t="str">
        <f>IF(ISBLANK(V517)=TRUE,"",IF($B517="Days",VLOOKUP(V517,$F$1:$G$1,2,FALSE),((W517-V517)*24)-#REF!))</f>
        <v/>
      </c>
      <c r="Y517" s="56" t="str">
        <f>IFERROR(VLOOKUP(A517,#REF!,5,FALSE),"")</f>
        <v/>
      </c>
      <c r="Z517" s="56" t="str">
        <f t="shared" si="177"/>
        <v/>
      </c>
      <c r="AA517" s="56" t="str">
        <f t="shared" si="178"/>
        <v/>
      </c>
      <c r="AB517" s="57" t="str">
        <f t="shared" si="179"/>
        <v/>
      </c>
      <c r="AC517" s="57" t="str">
        <f t="shared" si="180"/>
        <v/>
      </c>
      <c r="AD517" s="86" t="str">
        <f t="shared" si="181"/>
        <v/>
      </c>
      <c r="AE517" s="86" t="str">
        <f t="shared" si="182"/>
        <v/>
      </c>
      <c r="AF517" s="86" t="str">
        <f t="shared" si="183"/>
        <v/>
      </c>
      <c r="AG517" s="86" t="str">
        <f t="shared" si="184"/>
        <v/>
      </c>
      <c r="AH517" s="86" t="str">
        <f t="shared" si="185"/>
        <v/>
      </c>
      <c r="AI517" s="86" t="str">
        <f t="shared" si="186"/>
        <v/>
      </c>
      <c r="AJ517" s="86" t="str">
        <f t="shared" si="187"/>
        <v/>
      </c>
      <c r="AK517" s="87">
        <f t="shared" si="188"/>
        <v>0</v>
      </c>
      <c r="AL517" s="88" t="b">
        <f t="shared" si="194"/>
        <v>0</v>
      </c>
      <c r="AM517" s="88" t="b">
        <f t="shared" si="194"/>
        <v>0</v>
      </c>
      <c r="AN517" s="88" t="b">
        <f t="shared" si="194"/>
        <v>0</v>
      </c>
      <c r="AO517" s="88" t="b">
        <f t="shared" si="193"/>
        <v>0</v>
      </c>
      <c r="AP517" s="88" t="b">
        <f t="shared" si="193"/>
        <v>0</v>
      </c>
      <c r="AQ517" s="88" t="b">
        <f t="shared" si="193"/>
        <v>0</v>
      </c>
      <c r="AR517" s="88" t="b">
        <f t="shared" si="193"/>
        <v>0</v>
      </c>
      <c r="AS517" s="62">
        <f t="shared" si="189"/>
        <v>0</v>
      </c>
      <c r="AT517" s="88" t="str">
        <f t="shared" si="190"/>
        <v>Days</v>
      </c>
      <c r="AU517" s="89" t="str">
        <f t="shared" si="191"/>
        <v/>
      </c>
      <c r="AV517" s="88" t="str">
        <f t="shared" si="192"/>
        <v>No</v>
      </c>
    </row>
    <row r="518" spans="1:48" s="90" customFormat="1" ht="15" customHeight="1" x14ac:dyDescent="0.25">
      <c r="A518" s="178"/>
      <c r="B518" s="179"/>
      <c r="C518" s="180"/>
      <c r="D518" s="181"/>
      <c r="E518" s="181" t="str">
        <f t="shared" si="195"/>
        <v/>
      </c>
      <c r="F518" s="182" t="str">
        <f>IF(ISBLANK(D518)=TRUE,"",IF($B518="Days",VLOOKUP(D518,$F$1:$G$1,2,FALSE),((E518-D518)*24)-#REF!))</f>
        <v/>
      </c>
      <c r="G518" s="181"/>
      <c r="H518" s="181" t="str">
        <f t="shared" si="196"/>
        <v/>
      </c>
      <c r="I518" s="182" t="str">
        <f>IF(ISBLANK(G518)=TRUE,"",IF($B518="Days",VLOOKUP(G518,$F$1:$G$1,2,FALSE),((H518-G518)*24)-#REF!))</f>
        <v/>
      </c>
      <c r="J518" s="181"/>
      <c r="K518" s="181" t="str">
        <f t="shared" si="197"/>
        <v/>
      </c>
      <c r="L518" s="182" t="str">
        <f>IF(ISBLANK(J518)=TRUE,"",IF($B518="Days",VLOOKUP(J518,$F$1:$G$1,2,FALSE),((K518-J518)*24)-#REF!))</f>
        <v/>
      </c>
      <c r="M518" s="181"/>
      <c r="N518" s="181" t="str">
        <f t="shared" si="198"/>
        <v/>
      </c>
      <c r="O518" s="182" t="str">
        <f>IF(ISBLANK(M518)=TRUE,"",IF($B518="Days",VLOOKUP(M518,$F$1:$G$1,2,FALSE),((N518-M518)*24)-#REF!))</f>
        <v/>
      </c>
      <c r="P518" s="181"/>
      <c r="Q518" s="181" t="str">
        <f t="shared" si="199"/>
        <v/>
      </c>
      <c r="R518" s="182" t="str">
        <f>IF(ISBLANK(P518)=TRUE,"",IF($B518="Days",VLOOKUP(P518,$F$1:$G$1,2,FALSE),((Q518-P518)*24)-#REF!))</f>
        <v/>
      </c>
      <c r="S518" s="181"/>
      <c r="T518" s="181" t="str">
        <f t="shared" si="200"/>
        <v/>
      </c>
      <c r="U518" s="182" t="str">
        <f>IF(ISBLANK(S518)=TRUE,"",IF($B518="Days",VLOOKUP(S518,$F$1:$G$1,2,FALSE),((T518-S518)*24)-#REF!))</f>
        <v/>
      </c>
      <c r="V518" s="181"/>
      <c r="W518" s="181" t="str">
        <f t="shared" si="201"/>
        <v/>
      </c>
      <c r="X518" s="182" t="str">
        <f>IF(ISBLANK(V518)=TRUE,"",IF($B518="Days",VLOOKUP(V518,$F$1:$G$1,2,FALSE),((W518-V518)*24)-#REF!))</f>
        <v/>
      </c>
      <c r="Y518" s="56" t="str">
        <f>IFERROR(VLOOKUP(A518,#REF!,5,FALSE),"")</f>
        <v/>
      </c>
      <c r="Z518" s="56" t="str">
        <f t="shared" si="177"/>
        <v/>
      </c>
      <c r="AA518" s="56" t="str">
        <f t="shared" si="178"/>
        <v/>
      </c>
      <c r="AB518" s="57" t="str">
        <f t="shared" si="179"/>
        <v/>
      </c>
      <c r="AC518" s="57" t="str">
        <f t="shared" si="180"/>
        <v/>
      </c>
      <c r="AD518" s="86" t="str">
        <f t="shared" si="181"/>
        <v/>
      </c>
      <c r="AE518" s="86" t="str">
        <f t="shared" si="182"/>
        <v/>
      </c>
      <c r="AF518" s="86" t="str">
        <f t="shared" si="183"/>
        <v/>
      </c>
      <c r="AG518" s="86" t="str">
        <f t="shared" si="184"/>
        <v/>
      </c>
      <c r="AH518" s="86" t="str">
        <f t="shared" si="185"/>
        <v/>
      </c>
      <c r="AI518" s="86" t="str">
        <f t="shared" si="186"/>
        <v/>
      </c>
      <c r="AJ518" s="86" t="str">
        <f t="shared" si="187"/>
        <v/>
      </c>
      <c r="AK518" s="87">
        <f t="shared" si="188"/>
        <v>0</v>
      </c>
      <c r="AL518" s="88" t="b">
        <f t="shared" si="194"/>
        <v>0</v>
      </c>
      <c r="AM518" s="88" t="b">
        <f t="shared" si="194"/>
        <v>0</v>
      </c>
      <c r="AN518" s="88" t="b">
        <f t="shared" si="194"/>
        <v>0</v>
      </c>
      <c r="AO518" s="88" t="b">
        <f t="shared" si="193"/>
        <v>0</v>
      </c>
      <c r="AP518" s="88" t="b">
        <f t="shared" si="193"/>
        <v>0</v>
      </c>
      <c r="AQ518" s="88" t="b">
        <f t="shared" si="193"/>
        <v>0</v>
      </c>
      <c r="AR518" s="88" t="b">
        <f t="shared" si="193"/>
        <v>0</v>
      </c>
      <c r="AS518" s="62">
        <f t="shared" si="189"/>
        <v>0</v>
      </c>
      <c r="AT518" s="88" t="str">
        <f t="shared" si="190"/>
        <v>Days</v>
      </c>
      <c r="AU518" s="89" t="str">
        <f t="shared" si="191"/>
        <v/>
      </c>
      <c r="AV518" s="88" t="str">
        <f t="shared" si="192"/>
        <v>No</v>
      </c>
    </row>
    <row r="519" spans="1:48" s="90" customFormat="1" ht="15" customHeight="1" x14ac:dyDescent="0.25">
      <c r="A519" s="178"/>
      <c r="B519" s="179"/>
      <c r="C519" s="180"/>
      <c r="D519" s="181"/>
      <c r="E519" s="181" t="str">
        <f t="shared" si="195"/>
        <v/>
      </c>
      <c r="F519" s="182" t="str">
        <f>IF(ISBLANK(D519)=TRUE,"",IF($B519="Days",VLOOKUP(D519,$F$1:$G$1,2,FALSE),((E519-D519)*24)-#REF!))</f>
        <v/>
      </c>
      <c r="G519" s="181"/>
      <c r="H519" s="181" t="str">
        <f t="shared" si="196"/>
        <v/>
      </c>
      <c r="I519" s="182" t="str">
        <f>IF(ISBLANK(G519)=TRUE,"",IF($B519="Days",VLOOKUP(G519,$F$1:$G$1,2,FALSE),((H519-G519)*24)-#REF!))</f>
        <v/>
      </c>
      <c r="J519" s="181"/>
      <c r="K519" s="181" t="str">
        <f t="shared" si="197"/>
        <v/>
      </c>
      <c r="L519" s="182" t="str">
        <f>IF(ISBLANK(J519)=TRUE,"",IF($B519="Days",VLOOKUP(J519,$F$1:$G$1,2,FALSE),((K519-J519)*24)-#REF!))</f>
        <v/>
      </c>
      <c r="M519" s="181"/>
      <c r="N519" s="181" t="str">
        <f t="shared" si="198"/>
        <v/>
      </c>
      <c r="O519" s="182" t="str">
        <f>IF(ISBLANK(M519)=TRUE,"",IF($B519="Days",VLOOKUP(M519,$F$1:$G$1,2,FALSE),((N519-M519)*24)-#REF!))</f>
        <v/>
      </c>
      <c r="P519" s="181"/>
      <c r="Q519" s="181" t="str">
        <f t="shared" si="199"/>
        <v/>
      </c>
      <c r="R519" s="182" t="str">
        <f>IF(ISBLANK(P519)=TRUE,"",IF($B519="Days",VLOOKUP(P519,$F$1:$G$1,2,FALSE),((Q519-P519)*24)-#REF!))</f>
        <v/>
      </c>
      <c r="S519" s="181"/>
      <c r="T519" s="181" t="str">
        <f t="shared" si="200"/>
        <v/>
      </c>
      <c r="U519" s="182" t="str">
        <f>IF(ISBLANK(S519)=TRUE,"",IF($B519="Days",VLOOKUP(S519,$F$1:$G$1,2,FALSE),((T519-S519)*24)-#REF!))</f>
        <v/>
      </c>
      <c r="V519" s="181"/>
      <c r="W519" s="181" t="str">
        <f t="shared" si="201"/>
        <v/>
      </c>
      <c r="X519" s="182" t="str">
        <f>IF(ISBLANK(V519)=TRUE,"",IF($B519="Days",VLOOKUP(V519,$F$1:$G$1,2,FALSE),((W519-V519)*24)-#REF!))</f>
        <v/>
      </c>
      <c r="Y519" s="56" t="str">
        <f>IFERROR(VLOOKUP(A519,#REF!,5,FALSE),"")</f>
        <v/>
      </c>
      <c r="Z519" s="56" t="str">
        <f t="shared" si="177"/>
        <v/>
      </c>
      <c r="AA519" s="56" t="str">
        <f t="shared" si="178"/>
        <v/>
      </c>
      <c r="AB519" s="57" t="str">
        <f t="shared" si="179"/>
        <v/>
      </c>
      <c r="AC519" s="57" t="str">
        <f t="shared" si="180"/>
        <v/>
      </c>
      <c r="AD519" s="86" t="str">
        <f t="shared" si="181"/>
        <v/>
      </c>
      <c r="AE519" s="86" t="str">
        <f t="shared" si="182"/>
        <v/>
      </c>
      <c r="AF519" s="86" t="str">
        <f t="shared" si="183"/>
        <v/>
      </c>
      <c r="AG519" s="86" t="str">
        <f t="shared" si="184"/>
        <v/>
      </c>
      <c r="AH519" s="86" t="str">
        <f t="shared" si="185"/>
        <v/>
      </c>
      <c r="AI519" s="86" t="str">
        <f t="shared" si="186"/>
        <v/>
      </c>
      <c r="AJ519" s="86" t="str">
        <f t="shared" si="187"/>
        <v/>
      </c>
      <c r="AK519" s="87">
        <f t="shared" si="188"/>
        <v>0</v>
      </c>
      <c r="AL519" s="88" t="b">
        <f t="shared" si="194"/>
        <v>0</v>
      </c>
      <c r="AM519" s="88" t="b">
        <f t="shared" si="194"/>
        <v>0</v>
      </c>
      <c r="AN519" s="88" t="b">
        <f t="shared" si="194"/>
        <v>0</v>
      </c>
      <c r="AO519" s="88" t="b">
        <f t="shared" si="193"/>
        <v>0</v>
      </c>
      <c r="AP519" s="88" t="b">
        <f t="shared" si="193"/>
        <v>0</v>
      </c>
      <c r="AQ519" s="88" t="b">
        <f t="shared" si="193"/>
        <v>0</v>
      </c>
      <c r="AR519" s="88" t="b">
        <f t="shared" si="193"/>
        <v>0</v>
      </c>
      <c r="AS519" s="62">
        <f t="shared" si="189"/>
        <v>0</v>
      </c>
      <c r="AT519" s="88" t="str">
        <f t="shared" si="190"/>
        <v>Days</v>
      </c>
      <c r="AU519" s="89" t="str">
        <f t="shared" si="191"/>
        <v/>
      </c>
      <c r="AV519" s="88" t="str">
        <f t="shared" si="192"/>
        <v>No</v>
      </c>
    </row>
    <row r="520" spans="1:48" s="90" customFormat="1" ht="15" customHeight="1" x14ac:dyDescent="0.25">
      <c r="A520" s="178"/>
      <c r="B520" s="179"/>
      <c r="C520" s="180"/>
      <c r="D520" s="181"/>
      <c r="E520" s="181" t="str">
        <f t="shared" si="195"/>
        <v/>
      </c>
      <c r="F520" s="182" t="str">
        <f>IF(ISBLANK(D520)=TRUE,"",IF($B520="Days",VLOOKUP(D520,$F$1:$G$1,2,FALSE),((E520-D520)*24)-#REF!))</f>
        <v/>
      </c>
      <c r="G520" s="181"/>
      <c r="H520" s="181" t="str">
        <f t="shared" si="196"/>
        <v/>
      </c>
      <c r="I520" s="182" t="str">
        <f>IF(ISBLANK(G520)=TRUE,"",IF($B520="Days",VLOOKUP(G520,$F$1:$G$1,2,FALSE),((H520-G520)*24)-#REF!))</f>
        <v/>
      </c>
      <c r="J520" s="181"/>
      <c r="K520" s="181" t="str">
        <f t="shared" si="197"/>
        <v/>
      </c>
      <c r="L520" s="182" t="str">
        <f>IF(ISBLANK(J520)=TRUE,"",IF($B520="Days",VLOOKUP(J520,$F$1:$G$1,2,FALSE),((K520-J520)*24)-#REF!))</f>
        <v/>
      </c>
      <c r="M520" s="181"/>
      <c r="N520" s="181" t="str">
        <f t="shared" si="198"/>
        <v/>
      </c>
      <c r="O520" s="182" t="str">
        <f>IF(ISBLANK(M520)=TRUE,"",IF($B520="Days",VLOOKUP(M520,$F$1:$G$1,2,FALSE),((N520-M520)*24)-#REF!))</f>
        <v/>
      </c>
      <c r="P520" s="181"/>
      <c r="Q520" s="181" t="str">
        <f t="shared" si="199"/>
        <v/>
      </c>
      <c r="R520" s="182" t="str">
        <f>IF(ISBLANK(P520)=TRUE,"",IF($B520="Days",VLOOKUP(P520,$F$1:$G$1,2,FALSE),((Q520-P520)*24)-#REF!))</f>
        <v/>
      </c>
      <c r="S520" s="181"/>
      <c r="T520" s="181" t="str">
        <f t="shared" si="200"/>
        <v/>
      </c>
      <c r="U520" s="182" t="str">
        <f>IF(ISBLANK(S520)=TRUE,"",IF($B520="Days",VLOOKUP(S520,$F$1:$G$1,2,FALSE),((T520-S520)*24)-#REF!))</f>
        <v/>
      </c>
      <c r="V520" s="181"/>
      <c r="W520" s="181" t="str">
        <f t="shared" si="201"/>
        <v/>
      </c>
      <c r="X520" s="182" t="str">
        <f>IF(ISBLANK(V520)=TRUE,"",IF($B520="Days",VLOOKUP(V520,$F$1:$G$1,2,FALSE),((W520-V520)*24)-#REF!))</f>
        <v/>
      </c>
      <c r="Y520" s="56" t="str">
        <f>IFERROR(VLOOKUP(A520,#REF!,5,FALSE),"")</f>
        <v/>
      </c>
      <c r="Z520" s="56" t="str">
        <f t="shared" ref="Z520:Z583" si="202">IF(A520="","",ROUND(MAX(F520,I520,L520,O520,R520,U520,X520),2))</f>
        <v/>
      </c>
      <c r="AA520" s="56" t="str">
        <f t="shared" ref="AA520:AA583" si="203">IF(A520="","",ROUND(MIN(F520,I520,L520,O520,R520,U520,X520),2))</f>
        <v/>
      </c>
      <c r="AB520" s="57" t="str">
        <f t="shared" ref="AB520:AB583" si="204">IF(A520="","",IF(Z520=AA520,"Good",IF((AA520=Z520/2),"Good",IF(Y520="Hours","Good","Check"))))</f>
        <v/>
      </c>
      <c r="AC520" s="57" t="str">
        <f t="shared" ref="AC520:AC583" si="205">IF(ISBLANK(D520),"",(OR(D520="Full",D520="AM",D520="PM",G520="Full",G520="AM",G520="PM",J520="Full",J520="AM",J520="PM",M520="Full",M520="AM",M520="PM",P520="Full",P520="AM",P520="PM",S520="Full",S520="AM",S520="PM",V520="Full",V520="AM",V520="PM")))</f>
        <v/>
      </c>
      <c r="AD520" s="86" t="str">
        <f t="shared" ref="AD520:AD583" si="206">IF(COUNTBLANK(F520)&gt;0,"",ROUND(F520,2))</f>
        <v/>
      </c>
      <c r="AE520" s="86" t="str">
        <f t="shared" ref="AE520:AE583" si="207">IF(COUNTBLANK(I520)&gt;0,"",ROUND(I520,2))</f>
        <v/>
      </c>
      <c r="AF520" s="86" t="str">
        <f t="shared" ref="AF520:AF583" si="208">IF(COUNTBLANK(L520)&gt;0,"",ROUND(L520,2))</f>
        <v/>
      </c>
      <c r="AG520" s="86" t="str">
        <f t="shared" ref="AG520:AG583" si="209">IF(COUNTBLANK(O520)&gt;0,"",ROUND(O520,2))</f>
        <v/>
      </c>
      <c r="AH520" s="86" t="str">
        <f t="shared" ref="AH520:AH583" si="210">IF(COUNTBLANK(R520)&gt;0,"",ROUND(R520,2))</f>
        <v/>
      </c>
      <c r="AI520" s="86" t="str">
        <f t="shared" ref="AI520:AI583" si="211">IF(COUNTBLANK(U520)&gt;0,"",ROUND(U520,2))</f>
        <v/>
      </c>
      <c r="AJ520" s="86" t="str">
        <f t="shared" ref="AJ520:AJ583" si="212">IF(COUNTBLANK(X520)&gt;0,"",ROUND(X520,2))</f>
        <v/>
      </c>
      <c r="AK520" s="87">
        <f t="shared" ref="AK520:AK583" si="213">7-COUNTBLANK(AD520:AJ520)</f>
        <v>0</v>
      </c>
      <c r="AL520" s="88" t="b">
        <f t="shared" si="194"/>
        <v>0</v>
      </c>
      <c r="AM520" s="88" t="b">
        <f t="shared" si="194"/>
        <v>0</v>
      </c>
      <c r="AN520" s="88" t="b">
        <f t="shared" si="194"/>
        <v>0</v>
      </c>
      <c r="AO520" s="88" t="b">
        <f t="shared" si="193"/>
        <v>0</v>
      </c>
      <c r="AP520" s="88" t="b">
        <f t="shared" si="193"/>
        <v>0</v>
      </c>
      <c r="AQ520" s="88" t="b">
        <f t="shared" si="193"/>
        <v>0</v>
      </c>
      <c r="AR520" s="88" t="b">
        <f t="shared" si="193"/>
        <v>0</v>
      </c>
      <c r="AS520" s="62">
        <f t="shared" ref="AS520:AS583" si="214">COUNTIF(AL520:AR520,TRUE)</f>
        <v>0</v>
      </c>
      <c r="AT520" s="88" t="str">
        <f t="shared" ref="AT520:AT583" si="215">IF(AS520=AK520,"Days","Hours")</f>
        <v>Days</v>
      </c>
      <c r="AU520" s="89" t="str">
        <f t="shared" ref="AU520:AU583" si="216">IF(ISBLANK(B520)=TRUE,"",B520)</f>
        <v/>
      </c>
      <c r="AV520" s="88" t="str">
        <f t="shared" ref="AV520:AV583" si="217">IF(COUNTBLANK(AU520)=1,"No",IF(AT520=AU520,"No","Yes"))</f>
        <v>No</v>
      </c>
    </row>
    <row r="521" spans="1:48" s="90" customFormat="1" ht="15" customHeight="1" x14ac:dyDescent="0.25">
      <c r="A521" s="178"/>
      <c r="B521" s="179"/>
      <c r="C521" s="180"/>
      <c r="D521" s="181"/>
      <c r="E521" s="181" t="str">
        <f t="shared" si="195"/>
        <v/>
      </c>
      <c r="F521" s="182" t="str">
        <f>IF(ISBLANK(D521)=TRUE,"",IF($B521="Days",VLOOKUP(D521,$F$1:$G$1,2,FALSE),((E521-D521)*24)-#REF!))</f>
        <v/>
      </c>
      <c r="G521" s="181"/>
      <c r="H521" s="181" t="str">
        <f t="shared" si="196"/>
        <v/>
      </c>
      <c r="I521" s="182" t="str">
        <f>IF(ISBLANK(G521)=TRUE,"",IF($B521="Days",VLOOKUP(G521,$F$1:$G$1,2,FALSE),((H521-G521)*24)-#REF!))</f>
        <v/>
      </c>
      <c r="J521" s="181"/>
      <c r="K521" s="181" t="str">
        <f t="shared" si="197"/>
        <v/>
      </c>
      <c r="L521" s="182" t="str">
        <f>IF(ISBLANK(J521)=TRUE,"",IF($B521="Days",VLOOKUP(J521,$F$1:$G$1,2,FALSE),((K521-J521)*24)-#REF!))</f>
        <v/>
      </c>
      <c r="M521" s="181"/>
      <c r="N521" s="181" t="str">
        <f t="shared" si="198"/>
        <v/>
      </c>
      <c r="O521" s="182" t="str">
        <f>IF(ISBLANK(M521)=TRUE,"",IF($B521="Days",VLOOKUP(M521,$F$1:$G$1,2,FALSE),((N521-M521)*24)-#REF!))</f>
        <v/>
      </c>
      <c r="P521" s="181"/>
      <c r="Q521" s="181" t="str">
        <f t="shared" si="199"/>
        <v/>
      </c>
      <c r="R521" s="182" t="str">
        <f>IF(ISBLANK(P521)=TRUE,"",IF($B521="Days",VLOOKUP(P521,$F$1:$G$1,2,FALSE),((Q521-P521)*24)-#REF!))</f>
        <v/>
      </c>
      <c r="S521" s="181"/>
      <c r="T521" s="181" t="str">
        <f t="shared" si="200"/>
        <v/>
      </c>
      <c r="U521" s="182" t="str">
        <f>IF(ISBLANK(S521)=TRUE,"",IF($B521="Days",VLOOKUP(S521,$F$1:$G$1,2,FALSE),((T521-S521)*24)-#REF!))</f>
        <v/>
      </c>
      <c r="V521" s="181"/>
      <c r="W521" s="181" t="str">
        <f t="shared" si="201"/>
        <v/>
      </c>
      <c r="X521" s="182" t="str">
        <f>IF(ISBLANK(V521)=TRUE,"",IF($B521="Days",VLOOKUP(V521,$F$1:$G$1,2,FALSE),((W521-V521)*24)-#REF!))</f>
        <v/>
      </c>
      <c r="Y521" s="56" t="str">
        <f>IFERROR(VLOOKUP(A521,#REF!,5,FALSE),"")</f>
        <v/>
      </c>
      <c r="Z521" s="56" t="str">
        <f t="shared" si="202"/>
        <v/>
      </c>
      <c r="AA521" s="56" t="str">
        <f t="shared" si="203"/>
        <v/>
      </c>
      <c r="AB521" s="57" t="str">
        <f t="shared" si="204"/>
        <v/>
      </c>
      <c r="AC521" s="57" t="str">
        <f t="shared" si="205"/>
        <v/>
      </c>
      <c r="AD521" s="86" t="str">
        <f t="shared" si="206"/>
        <v/>
      </c>
      <c r="AE521" s="86" t="str">
        <f t="shared" si="207"/>
        <v/>
      </c>
      <c r="AF521" s="86" t="str">
        <f t="shared" si="208"/>
        <v/>
      </c>
      <c r="AG521" s="86" t="str">
        <f t="shared" si="209"/>
        <v/>
      </c>
      <c r="AH521" s="86" t="str">
        <f t="shared" si="210"/>
        <v/>
      </c>
      <c r="AI521" s="86" t="str">
        <f t="shared" si="211"/>
        <v/>
      </c>
      <c r="AJ521" s="86" t="str">
        <f t="shared" si="212"/>
        <v/>
      </c>
      <c r="AK521" s="87">
        <f t="shared" si="213"/>
        <v>0</v>
      </c>
      <c r="AL521" s="88" t="b">
        <f t="shared" si="194"/>
        <v>0</v>
      </c>
      <c r="AM521" s="88" t="b">
        <f t="shared" si="194"/>
        <v>0</v>
      </c>
      <c r="AN521" s="88" t="b">
        <f t="shared" si="194"/>
        <v>0</v>
      </c>
      <c r="AO521" s="88" t="b">
        <f t="shared" si="193"/>
        <v>0</v>
      </c>
      <c r="AP521" s="88" t="b">
        <f t="shared" si="193"/>
        <v>0</v>
      </c>
      <c r="AQ521" s="88" t="b">
        <f t="shared" si="193"/>
        <v>0</v>
      </c>
      <c r="AR521" s="88" t="b">
        <f t="shared" si="193"/>
        <v>0</v>
      </c>
      <c r="AS521" s="62">
        <f t="shared" si="214"/>
        <v>0</v>
      </c>
      <c r="AT521" s="88" t="str">
        <f t="shared" si="215"/>
        <v>Days</v>
      </c>
      <c r="AU521" s="89" t="str">
        <f t="shared" si="216"/>
        <v/>
      </c>
      <c r="AV521" s="88" t="str">
        <f t="shared" si="217"/>
        <v>No</v>
      </c>
    </row>
    <row r="522" spans="1:48" s="90" customFormat="1" ht="15" customHeight="1" x14ac:dyDescent="0.25">
      <c r="A522" s="178"/>
      <c r="B522" s="179"/>
      <c r="C522" s="180"/>
      <c r="D522" s="181"/>
      <c r="E522" s="181" t="str">
        <f t="shared" si="195"/>
        <v/>
      </c>
      <c r="F522" s="182" t="str">
        <f>IF(ISBLANK(D522)=TRUE,"",IF($B522="Days",VLOOKUP(D522,$F$1:$G$1,2,FALSE),((E522-D522)*24)-#REF!))</f>
        <v/>
      </c>
      <c r="G522" s="181"/>
      <c r="H522" s="181" t="str">
        <f t="shared" si="196"/>
        <v/>
      </c>
      <c r="I522" s="182" t="str">
        <f>IF(ISBLANK(G522)=TRUE,"",IF($B522="Days",VLOOKUP(G522,$F$1:$G$1,2,FALSE),((H522-G522)*24)-#REF!))</f>
        <v/>
      </c>
      <c r="J522" s="181"/>
      <c r="K522" s="181" t="str">
        <f t="shared" si="197"/>
        <v/>
      </c>
      <c r="L522" s="182" t="str">
        <f>IF(ISBLANK(J522)=TRUE,"",IF($B522="Days",VLOOKUP(J522,$F$1:$G$1,2,FALSE),((K522-J522)*24)-#REF!))</f>
        <v/>
      </c>
      <c r="M522" s="181"/>
      <c r="N522" s="181" t="str">
        <f t="shared" si="198"/>
        <v/>
      </c>
      <c r="O522" s="182" t="str">
        <f>IF(ISBLANK(M522)=TRUE,"",IF($B522="Days",VLOOKUP(M522,$F$1:$G$1,2,FALSE),((N522-M522)*24)-#REF!))</f>
        <v/>
      </c>
      <c r="P522" s="181"/>
      <c r="Q522" s="181" t="str">
        <f t="shared" si="199"/>
        <v/>
      </c>
      <c r="R522" s="182" t="str">
        <f>IF(ISBLANK(P522)=TRUE,"",IF($B522="Days",VLOOKUP(P522,$F$1:$G$1,2,FALSE),((Q522-P522)*24)-#REF!))</f>
        <v/>
      </c>
      <c r="S522" s="181"/>
      <c r="T522" s="181" t="str">
        <f t="shared" si="200"/>
        <v/>
      </c>
      <c r="U522" s="182" t="str">
        <f>IF(ISBLANK(S522)=TRUE,"",IF($B522="Days",VLOOKUP(S522,$F$1:$G$1,2,FALSE),((T522-S522)*24)-#REF!))</f>
        <v/>
      </c>
      <c r="V522" s="181"/>
      <c r="W522" s="181" t="str">
        <f t="shared" si="201"/>
        <v/>
      </c>
      <c r="X522" s="182" t="str">
        <f>IF(ISBLANK(V522)=TRUE,"",IF($B522="Days",VLOOKUP(V522,$F$1:$G$1,2,FALSE),((W522-V522)*24)-#REF!))</f>
        <v/>
      </c>
      <c r="Y522" s="56" t="str">
        <f>IFERROR(VLOOKUP(A522,#REF!,5,FALSE),"")</f>
        <v/>
      </c>
      <c r="Z522" s="56" t="str">
        <f t="shared" si="202"/>
        <v/>
      </c>
      <c r="AA522" s="56" t="str">
        <f t="shared" si="203"/>
        <v/>
      </c>
      <c r="AB522" s="57" t="str">
        <f t="shared" si="204"/>
        <v/>
      </c>
      <c r="AC522" s="57" t="str">
        <f t="shared" si="205"/>
        <v/>
      </c>
      <c r="AD522" s="86" t="str">
        <f t="shared" si="206"/>
        <v/>
      </c>
      <c r="AE522" s="86" t="str">
        <f t="shared" si="207"/>
        <v/>
      </c>
      <c r="AF522" s="86" t="str">
        <f t="shared" si="208"/>
        <v/>
      </c>
      <c r="AG522" s="86" t="str">
        <f t="shared" si="209"/>
        <v/>
      </c>
      <c r="AH522" s="86" t="str">
        <f t="shared" si="210"/>
        <v/>
      </c>
      <c r="AI522" s="86" t="str">
        <f t="shared" si="211"/>
        <v/>
      </c>
      <c r="AJ522" s="86" t="str">
        <f t="shared" si="212"/>
        <v/>
      </c>
      <c r="AK522" s="87">
        <f t="shared" si="213"/>
        <v>0</v>
      </c>
      <c r="AL522" s="88" t="b">
        <f t="shared" si="194"/>
        <v>0</v>
      </c>
      <c r="AM522" s="88" t="b">
        <f t="shared" si="194"/>
        <v>0</v>
      </c>
      <c r="AN522" s="88" t="b">
        <f t="shared" si="194"/>
        <v>0</v>
      </c>
      <c r="AO522" s="88" t="b">
        <f t="shared" si="193"/>
        <v>0</v>
      </c>
      <c r="AP522" s="88" t="b">
        <f t="shared" si="193"/>
        <v>0</v>
      </c>
      <c r="AQ522" s="88" t="b">
        <f t="shared" si="193"/>
        <v>0</v>
      </c>
      <c r="AR522" s="88" t="b">
        <f t="shared" si="193"/>
        <v>0</v>
      </c>
      <c r="AS522" s="62">
        <f t="shared" si="214"/>
        <v>0</v>
      </c>
      <c r="AT522" s="88" t="str">
        <f t="shared" si="215"/>
        <v>Days</v>
      </c>
      <c r="AU522" s="89" t="str">
        <f t="shared" si="216"/>
        <v/>
      </c>
      <c r="AV522" s="88" t="str">
        <f t="shared" si="217"/>
        <v>No</v>
      </c>
    </row>
    <row r="523" spans="1:48" s="90" customFormat="1" ht="15" customHeight="1" x14ac:dyDescent="0.25">
      <c r="A523" s="178"/>
      <c r="B523" s="179"/>
      <c r="C523" s="180"/>
      <c r="D523" s="181"/>
      <c r="E523" s="181" t="str">
        <f t="shared" si="195"/>
        <v/>
      </c>
      <c r="F523" s="182" t="str">
        <f>IF(ISBLANK(D523)=TRUE,"",IF($B523="Days",VLOOKUP(D523,$F$1:$G$1,2,FALSE),((E523-D523)*24)-#REF!))</f>
        <v/>
      </c>
      <c r="G523" s="181"/>
      <c r="H523" s="181" t="str">
        <f t="shared" si="196"/>
        <v/>
      </c>
      <c r="I523" s="182" t="str">
        <f>IF(ISBLANK(G523)=TRUE,"",IF($B523="Days",VLOOKUP(G523,$F$1:$G$1,2,FALSE),((H523-G523)*24)-#REF!))</f>
        <v/>
      </c>
      <c r="J523" s="181"/>
      <c r="K523" s="181" t="str">
        <f t="shared" si="197"/>
        <v/>
      </c>
      <c r="L523" s="182" t="str">
        <f>IF(ISBLANK(J523)=TRUE,"",IF($B523="Days",VLOOKUP(J523,$F$1:$G$1,2,FALSE),((K523-J523)*24)-#REF!))</f>
        <v/>
      </c>
      <c r="M523" s="181"/>
      <c r="N523" s="181" t="str">
        <f t="shared" si="198"/>
        <v/>
      </c>
      <c r="O523" s="182" t="str">
        <f>IF(ISBLANK(M523)=TRUE,"",IF($B523="Days",VLOOKUP(M523,$F$1:$G$1,2,FALSE),((N523-M523)*24)-#REF!))</f>
        <v/>
      </c>
      <c r="P523" s="181"/>
      <c r="Q523" s="181" t="str">
        <f t="shared" si="199"/>
        <v/>
      </c>
      <c r="R523" s="182" t="str">
        <f>IF(ISBLANK(P523)=TRUE,"",IF($B523="Days",VLOOKUP(P523,$F$1:$G$1,2,FALSE),((Q523-P523)*24)-#REF!))</f>
        <v/>
      </c>
      <c r="S523" s="181"/>
      <c r="T523" s="181" t="str">
        <f t="shared" si="200"/>
        <v/>
      </c>
      <c r="U523" s="182" t="str">
        <f>IF(ISBLANK(S523)=TRUE,"",IF($B523="Days",VLOOKUP(S523,$F$1:$G$1,2,FALSE),((T523-S523)*24)-#REF!))</f>
        <v/>
      </c>
      <c r="V523" s="181"/>
      <c r="W523" s="181" t="str">
        <f t="shared" si="201"/>
        <v/>
      </c>
      <c r="X523" s="182" t="str">
        <f>IF(ISBLANK(V523)=TRUE,"",IF($B523="Days",VLOOKUP(V523,$F$1:$G$1,2,FALSE),((W523-V523)*24)-#REF!))</f>
        <v/>
      </c>
      <c r="Y523" s="56" t="str">
        <f>IFERROR(VLOOKUP(A523,#REF!,5,FALSE),"")</f>
        <v/>
      </c>
      <c r="Z523" s="56" t="str">
        <f t="shared" si="202"/>
        <v/>
      </c>
      <c r="AA523" s="56" t="str">
        <f t="shared" si="203"/>
        <v/>
      </c>
      <c r="AB523" s="57" t="str">
        <f t="shared" si="204"/>
        <v/>
      </c>
      <c r="AC523" s="57" t="str">
        <f t="shared" si="205"/>
        <v/>
      </c>
      <c r="AD523" s="86" t="str">
        <f t="shared" si="206"/>
        <v/>
      </c>
      <c r="AE523" s="86" t="str">
        <f t="shared" si="207"/>
        <v/>
      </c>
      <c r="AF523" s="86" t="str">
        <f t="shared" si="208"/>
        <v/>
      </c>
      <c r="AG523" s="86" t="str">
        <f t="shared" si="209"/>
        <v/>
      </c>
      <c r="AH523" s="86" t="str">
        <f t="shared" si="210"/>
        <v/>
      </c>
      <c r="AI523" s="86" t="str">
        <f t="shared" si="211"/>
        <v/>
      </c>
      <c r="AJ523" s="86" t="str">
        <f t="shared" si="212"/>
        <v/>
      </c>
      <c r="AK523" s="87">
        <f t="shared" si="213"/>
        <v>0</v>
      </c>
      <c r="AL523" s="88" t="b">
        <f t="shared" si="194"/>
        <v>0</v>
      </c>
      <c r="AM523" s="88" t="b">
        <f t="shared" si="194"/>
        <v>0</v>
      </c>
      <c r="AN523" s="88" t="b">
        <f t="shared" si="194"/>
        <v>0</v>
      </c>
      <c r="AO523" s="88" t="b">
        <f t="shared" si="193"/>
        <v>0</v>
      </c>
      <c r="AP523" s="88" t="b">
        <f t="shared" si="193"/>
        <v>0</v>
      </c>
      <c r="AQ523" s="88" t="b">
        <f t="shared" si="193"/>
        <v>0</v>
      </c>
      <c r="AR523" s="88" t="b">
        <f t="shared" si="193"/>
        <v>0</v>
      </c>
      <c r="AS523" s="62">
        <f t="shared" si="214"/>
        <v>0</v>
      </c>
      <c r="AT523" s="88" t="str">
        <f t="shared" si="215"/>
        <v>Days</v>
      </c>
      <c r="AU523" s="89" t="str">
        <f t="shared" si="216"/>
        <v/>
      </c>
      <c r="AV523" s="88" t="str">
        <f t="shared" si="217"/>
        <v>No</v>
      </c>
    </row>
    <row r="524" spans="1:48" s="90" customFormat="1" ht="15" customHeight="1" x14ac:dyDescent="0.25">
      <c r="A524" s="178"/>
      <c r="B524" s="179"/>
      <c r="C524" s="180"/>
      <c r="D524" s="181"/>
      <c r="E524" s="181" t="str">
        <f t="shared" si="195"/>
        <v/>
      </c>
      <c r="F524" s="182" t="str">
        <f>IF(ISBLANK(D524)=TRUE,"",IF($B524="Days",VLOOKUP(D524,$F$1:$G$1,2,FALSE),((E524-D524)*24)-#REF!))</f>
        <v/>
      </c>
      <c r="G524" s="181"/>
      <c r="H524" s="181" t="str">
        <f t="shared" si="196"/>
        <v/>
      </c>
      <c r="I524" s="182" t="str">
        <f>IF(ISBLANK(G524)=TRUE,"",IF($B524="Days",VLOOKUP(G524,$F$1:$G$1,2,FALSE),((H524-G524)*24)-#REF!))</f>
        <v/>
      </c>
      <c r="J524" s="181"/>
      <c r="K524" s="181" t="str">
        <f t="shared" si="197"/>
        <v/>
      </c>
      <c r="L524" s="182" t="str">
        <f>IF(ISBLANK(J524)=TRUE,"",IF($B524="Days",VLOOKUP(J524,$F$1:$G$1,2,FALSE),((K524-J524)*24)-#REF!))</f>
        <v/>
      </c>
      <c r="M524" s="181"/>
      <c r="N524" s="181" t="str">
        <f t="shared" si="198"/>
        <v/>
      </c>
      <c r="O524" s="182" t="str">
        <f>IF(ISBLANK(M524)=TRUE,"",IF($B524="Days",VLOOKUP(M524,$F$1:$G$1,2,FALSE),((N524-M524)*24)-#REF!))</f>
        <v/>
      </c>
      <c r="P524" s="181"/>
      <c r="Q524" s="181" t="str">
        <f t="shared" si="199"/>
        <v/>
      </c>
      <c r="R524" s="182" t="str">
        <f>IF(ISBLANK(P524)=TRUE,"",IF($B524="Days",VLOOKUP(P524,$F$1:$G$1,2,FALSE),((Q524-P524)*24)-#REF!))</f>
        <v/>
      </c>
      <c r="S524" s="181"/>
      <c r="T524" s="181" t="str">
        <f t="shared" si="200"/>
        <v/>
      </c>
      <c r="U524" s="182" t="str">
        <f>IF(ISBLANK(S524)=TRUE,"",IF($B524="Days",VLOOKUP(S524,$F$1:$G$1,2,FALSE),((T524-S524)*24)-#REF!))</f>
        <v/>
      </c>
      <c r="V524" s="181"/>
      <c r="W524" s="181" t="str">
        <f t="shared" si="201"/>
        <v/>
      </c>
      <c r="X524" s="182" t="str">
        <f>IF(ISBLANK(V524)=TRUE,"",IF($B524="Days",VLOOKUP(V524,$F$1:$G$1,2,FALSE),((W524-V524)*24)-#REF!))</f>
        <v/>
      </c>
      <c r="Y524" s="56" t="str">
        <f>IFERROR(VLOOKUP(A524,#REF!,5,FALSE),"")</f>
        <v/>
      </c>
      <c r="Z524" s="56" t="str">
        <f t="shared" si="202"/>
        <v/>
      </c>
      <c r="AA524" s="56" t="str">
        <f t="shared" si="203"/>
        <v/>
      </c>
      <c r="AB524" s="57" t="str">
        <f t="shared" si="204"/>
        <v/>
      </c>
      <c r="AC524" s="57" t="str">
        <f t="shared" si="205"/>
        <v/>
      </c>
      <c r="AD524" s="86" t="str">
        <f t="shared" si="206"/>
        <v/>
      </c>
      <c r="AE524" s="86" t="str">
        <f t="shared" si="207"/>
        <v/>
      </c>
      <c r="AF524" s="86" t="str">
        <f t="shared" si="208"/>
        <v/>
      </c>
      <c r="AG524" s="86" t="str">
        <f t="shared" si="209"/>
        <v/>
      </c>
      <c r="AH524" s="86" t="str">
        <f t="shared" si="210"/>
        <v/>
      </c>
      <c r="AI524" s="86" t="str">
        <f t="shared" si="211"/>
        <v/>
      </c>
      <c r="AJ524" s="86" t="str">
        <f t="shared" si="212"/>
        <v/>
      </c>
      <c r="AK524" s="87">
        <f t="shared" si="213"/>
        <v>0</v>
      </c>
      <c r="AL524" s="88" t="b">
        <f t="shared" si="194"/>
        <v>0</v>
      </c>
      <c r="AM524" s="88" t="b">
        <f t="shared" si="194"/>
        <v>0</v>
      </c>
      <c r="AN524" s="88" t="b">
        <f t="shared" si="194"/>
        <v>0</v>
      </c>
      <c r="AO524" s="88" t="b">
        <f t="shared" si="193"/>
        <v>0</v>
      </c>
      <c r="AP524" s="88" t="b">
        <f t="shared" si="193"/>
        <v>0</v>
      </c>
      <c r="AQ524" s="88" t="b">
        <f t="shared" si="193"/>
        <v>0</v>
      </c>
      <c r="AR524" s="88" t="b">
        <f t="shared" si="193"/>
        <v>0</v>
      </c>
      <c r="AS524" s="62">
        <f t="shared" si="214"/>
        <v>0</v>
      </c>
      <c r="AT524" s="88" t="str">
        <f t="shared" si="215"/>
        <v>Days</v>
      </c>
      <c r="AU524" s="89" t="str">
        <f t="shared" si="216"/>
        <v/>
      </c>
      <c r="AV524" s="88" t="str">
        <f t="shared" si="217"/>
        <v>No</v>
      </c>
    </row>
    <row r="525" spans="1:48" s="90" customFormat="1" ht="15" customHeight="1" x14ac:dyDescent="0.25">
      <c r="A525" s="178"/>
      <c r="B525" s="179"/>
      <c r="C525" s="180"/>
      <c r="D525" s="181"/>
      <c r="E525" s="181" t="str">
        <f t="shared" si="195"/>
        <v/>
      </c>
      <c r="F525" s="182" t="str">
        <f>IF(ISBLANK(D525)=TRUE,"",IF($B525="Days",VLOOKUP(D525,$F$1:$G$1,2,FALSE),((E525-D525)*24)-#REF!))</f>
        <v/>
      </c>
      <c r="G525" s="181"/>
      <c r="H525" s="181" t="str">
        <f t="shared" si="196"/>
        <v/>
      </c>
      <c r="I525" s="182" t="str">
        <f>IF(ISBLANK(G525)=TRUE,"",IF($B525="Days",VLOOKUP(G525,$F$1:$G$1,2,FALSE),((H525-G525)*24)-#REF!))</f>
        <v/>
      </c>
      <c r="J525" s="181"/>
      <c r="K525" s="181" t="str">
        <f t="shared" si="197"/>
        <v/>
      </c>
      <c r="L525" s="182" t="str">
        <f>IF(ISBLANK(J525)=TRUE,"",IF($B525="Days",VLOOKUP(J525,$F$1:$G$1,2,FALSE),((K525-J525)*24)-#REF!))</f>
        <v/>
      </c>
      <c r="M525" s="181"/>
      <c r="N525" s="181" t="str">
        <f t="shared" si="198"/>
        <v/>
      </c>
      <c r="O525" s="182" t="str">
        <f>IF(ISBLANK(M525)=TRUE,"",IF($B525="Days",VLOOKUP(M525,$F$1:$G$1,2,FALSE),((N525-M525)*24)-#REF!))</f>
        <v/>
      </c>
      <c r="P525" s="181"/>
      <c r="Q525" s="181" t="str">
        <f t="shared" si="199"/>
        <v/>
      </c>
      <c r="R525" s="182" t="str">
        <f>IF(ISBLANK(P525)=TRUE,"",IF($B525="Days",VLOOKUP(P525,$F$1:$G$1,2,FALSE),((Q525-P525)*24)-#REF!))</f>
        <v/>
      </c>
      <c r="S525" s="181"/>
      <c r="T525" s="181" t="str">
        <f t="shared" si="200"/>
        <v/>
      </c>
      <c r="U525" s="182" t="str">
        <f>IF(ISBLANK(S525)=TRUE,"",IF($B525="Days",VLOOKUP(S525,$F$1:$G$1,2,FALSE),((T525-S525)*24)-#REF!))</f>
        <v/>
      </c>
      <c r="V525" s="181"/>
      <c r="W525" s="181" t="str">
        <f t="shared" si="201"/>
        <v/>
      </c>
      <c r="X525" s="182" t="str">
        <f>IF(ISBLANK(V525)=TRUE,"",IF($B525="Days",VLOOKUP(V525,$F$1:$G$1,2,FALSE),((W525-V525)*24)-#REF!))</f>
        <v/>
      </c>
      <c r="Y525" s="56" t="str">
        <f>IFERROR(VLOOKUP(A525,#REF!,5,FALSE),"")</f>
        <v/>
      </c>
      <c r="Z525" s="56" t="str">
        <f t="shared" si="202"/>
        <v/>
      </c>
      <c r="AA525" s="56" t="str">
        <f t="shared" si="203"/>
        <v/>
      </c>
      <c r="AB525" s="57" t="str">
        <f t="shared" si="204"/>
        <v/>
      </c>
      <c r="AC525" s="57" t="str">
        <f t="shared" si="205"/>
        <v/>
      </c>
      <c r="AD525" s="86" t="str">
        <f t="shared" si="206"/>
        <v/>
      </c>
      <c r="AE525" s="86" t="str">
        <f t="shared" si="207"/>
        <v/>
      </c>
      <c r="AF525" s="86" t="str">
        <f t="shared" si="208"/>
        <v/>
      </c>
      <c r="AG525" s="86" t="str">
        <f t="shared" si="209"/>
        <v/>
      </c>
      <c r="AH525" s="86" t="str">
        <f t="shared" si="210"/>
        <v/>
      </c>
      <c r="AI525" s="86" t="str">
        <f t="shared" si="211"/>
        <v/>
      </c>
      <c r="AJ525" s="86" t="str">
        <f t="shared" si="212"/>
        <v/>
      </c>
      <c r="AK525" s="87">
        <f t="shared" si="213"/>
        <v>0</v>
      </c>
      <c r="AL525" s="88" t="b">
        <f t="shared" si="194"/>
        <v>0</v>
      </c>
      <c r="AM525" s="88" t="b">
        <f t="shared" si="194"/>
        <v>0</v>
      </c>
      <c r="AN525" s="88" t="b">
        <f t="shared" si="194"/>
        <v>0</v>
      </c>
      <c r="AO525" s="88" t="b">
        <f t="shared" si="193"/>
        <v>0</v>
      </c>
      <c r="AP525" s="88" t="b">
        <f t="shared" si="193"/>
        <v>0</v>
      </c>
      <c r="AQ525" s="88" t="b">
        <f t="shared" si="193"/>
        <v>0</v>
      </c>
      <c r="AR525" s="88" t="b">
        <f t="shared" si="193"/>
        <v>0</v>
      </c>
      <c r="AS525" s="62">
        <f t="shared" si="214"/>
        <v>0</v>
      </c>
      <c r="AT525" s="88" t="str">
        <f t="shared" si="215"/>
        <v>Days</v>
      </c>
      <c r="AU525" s="89" t="str">
        <f t="shared" si="216"/>
        <v/>
      </c>
      <c r="AV525" s="88" t="str">
        <f t="shared" si="217"/>
        <v>No</v>
      </c>
    </row>
    <row r="526" spans="1:48" s="90" customFormat="1" ht="15" customHeight="1" x14ac:dyDescent="0.25">
      <c r="A526" s="178"/>
      <c r="B526" s="179"/>
      <c r="C526" s="180"/>
      <c r="D526" s="181"/>
      <c r="E526" s="181" t="str">
        <f t="shared" si="195"/>
        <v/>
      </c>
      <c r="F526" s="182" t="str">
        <f>IF(ISBLANK(D526)=TRUE,"",IF($B526="Days",VLOOKUP(D526,$F$1:$G$1,2,FALSE),((E526-D526)*24)-#REF!))</f>
        <v/>
      </c>
      <c r="G526" s="181"/>
      <c r="H526" s="181" t="str">
        <f t="shared" si="196"/>
        <v/>
      </c>
      <c r="I526" s="182" t="str">
        <f>IF(ISBLANK(G526)=TRUE,"",IF($B526="Days",VLOOKUP(G526,$F$1:$G$1,2,FALSE),((H526-G526)*24)-#REF!))</f>
        <v/>
      </c>
      <c r="J526" s="181"/>
      <c r="K526" s="181" t="str">
        <f t="shared" si="197"/>
        <v/>
      </c>
      <c r="L526" s="182" t="str">
        <f>IF(ISBLANK(J526)=TRUE,"",IF($B526="Days",VLOOKUP(J526,$F$1:$G$1,2,FALSE),((K526-J526)*24)-#REF!))</f>
        <v/>
      </c>
      <c r="M526" s="181"/>
      <c r="N526" s="181" t="str">
        <f t="shared" si="198"/>
        <v/>
      </c>
      <c r="O526" s="182" t="str">
        <f>IF(ISBLANK(M526)=TRUE,"",IF($B526="Days",VLOOKUP(M526,$F$1:$G$1,2,FALSE),((N526-M526)*24)-#REF!))</f>
        <v/>
      </c>
      <c r="P526" s="181"/>
      <c r="Q526" s="181" t="str">
        <f t="shared" si="199"/>
        <v/>
      </c>
      <c r="R526" s="182" t="str">
        <f>IF(ISBLANK(P526)=TRUE,"",IF($B526="Days",VLOOKUP(P526,$F$1:$G$1,2,FALSE),((Q526-P526)*24)-#REF!))</f>
        <v/>
      </c>
      <c r="S526" s="181"/>
      <c r="T526" s="181" t="str">
        <f t="shared" si="200"/>
        <v/>
      </c>
      <c r="U526" s="182" t="str">
        <f>IF(ISBLANK(S526)=TRUE,"",IF($B526="Days",VLOOKUP(S526,$F$1:$G$1,2,FALSE),((T526-S526)*24)-#REF!))</f>
        <v/>
      </c>
      <c r="V526" s="181"/>
      <c r="W526" s="181" t="str">
        <f t="shared" si="201"/>
        <v/>
      </c>
      <c r="X526" s="182" t="str">
        <f>IF(ISBLANK(V526)=TRUE,"",IF($B526="Days",VLOOKUP(V526,$F$1:$G$1,2,FALSE),((W526-V526)*24)-#REF!))</f>
        <v/>
      </c>
      <c r="Y526" s="56" t="str">
        <f>IFERROR(VLOOKUP(A526,#REF!,5,FALSE),"")</f>
        <v/>
      </c>
      <c r="Z526" s="56" t="str">
        <f t="shared" si="202"/>
        <v/>
      </c>
      <c r="AA526" s="56" t="str">
        <f t="shared" si="203"/>
        <v/>
      </c>
      <c r="AB526" s="57" t="str">
        <f t="shared" si="204"/>
        <v/>
      </c>
      <c r="AC526" s="57" t="str">
        <f t="shared" si="205"/>
        <v/>
      </c>
      <c r="AD526" s="86" t="str">
        <f t="shared" si="206"/>
        <v/>
      </c>
      <c r="AE526" s="86" t="str">
        <f t="shared" si="207"/>
        <v/>
      </c>
      <c r="AF526" s="86" t="str">
        <f t="shared" si="208"/>
        <v/>
      </c>
      <c r="AG526" s="86" t="str">
        <f t="shared" si="209"/>
        <v/>
      </c>
      <c r="AH526" s="86" t="str">
        <f t="shared" si="210"/>
        <v/>
      </c>
      <c r="AI526" s="86" t="str">
        <f t="shared" si="211"/>
        <v/>
      </c>
      <c r="AJ526" s="86" t="str">
        <f t="shared" si="212"/>
        <v/>
      </c>
      <c r="AK526" s="87">
        <f t="shared" si="213"/>
        <v>0</v>
      </c>
      <c r="AL526" s="88" t="b">
        <f t="shared" si="194"/>
        <v>0</v>
      </c>
      <c r="AM526" s="88" t="b">
        <f t="shared" si="194"/>
        <v>0</v>
      </c>
      <c r="AN526" s="88" t="b">
        <f t="shared" si="194"/>
        <v>0</v>
      </c>
      <c r="AO526" s="88" t="b">
        <f t="shared" si="193"/>
        <v>0</v>
      </c>
      <c r="AP526" s="88" t="b">
        <f t="shared" si="193"/>
        <v>0</v>
      </c>
      <c r="AQ526" s="88" t="b">
        <f t="shared" si="193"/>
        <v>0</v>
      </c>
      <c r="AR526" s="88" t="b">
        <f t="shared" si="193"/>
        <v>0</v>
      </c>
      <c r="AS526" s="62">
        <f t="shared" si="214"/>
        <v>0</v>
      </c>
      <c r="AT526" s="88" t="str">
        <f t="shared" si="215"/>
        <v>Days</v>
      </c>
      <c r="AU526" s="89" t="str">
        <f t="shared" si="216"/>
        <v/>
      </c>
      <c r="AV526" s="88" t="str">
        <f t="shared" si="217"/>
        <v>No</v>
      </c>
    </row>
    <row r="527" spans="1:48" s="90" customFormat="1" ht="15" customHeight="1" x14ac:dyDescent="0.25">
      <c r="A527" s="178"/>
      <c r="B527" s="179"/>
      <c r="C527" s="180"/>
      <c r="D527" s="181"/>
      <c r="E527" s="181" t="str">
        <f t="shared" si="195"/>
        <v/>
      </c>
      <c r="F527" s="182" t="str">
        <f>IF(ISBLANK(D527)=TRUE,"",IF($B527="Days",VLOOKUP(D527,$F$1:$G$1,2,FALSE),((E527-D527)*24)-#REF!))</f>
        <v/>
      </c>
      <c r="G527" s="181"/>
      <c r="H527" s="181" t="str">
        <f t="shared" si="196"/>
        <v/>
      </c>
      <c r="I527" s="182" t="str">
        <f>IF(ISBLANK(G527)=TRUE,"",IF($B527="Days",VLOOKUP(G527,$F$1:$G$1,2,FALSE),((H527-G527)*24)-#REF!))</f>
        <v/>
      </c>
      <c r="J527" s="181"/>
      <c r="K527" s="181" t="str">
        <f t="shared" si="197"/>
        <v/>
      </c>
      <c r="L527" s="182" t="str">
        <f>IF(ISBLANK(J527)=TRUE,"",IF($B527="Days",VLOOKUP(J527,$F$1:$G$1,2,FALSE),((K527-J527)*24)-#REF!))</f>
        <v/>
      </c>
      <c r="M527" s="181"/>
      <c r="N527" s="181" t="str">
        <f t="shared" si="198"/>
        <v/>
      </c>
      <c r="O527" s="182" t="str">
        <f>IF(ISBLANK(M527)=TRUE,"",IF($B527="Days",VLOOKUP(M527,$F$1:$G$1,2,FALSE),((N527-M527)*24)-#REF!))</f>
        <v/>
      </c>
      <c r="P527" s="181"/>
      <c r="Q527" s="181" t="str">
        <f t="shared" si="199"/>
        <v/>
      </c>
      <c r="R527" s="182" t="str">
        <f>IF(ISBLANK(P527)=TRUE,"",IF($B527="Days",VLOOKUP(P527,$F$1:$G$1,2,FALSE),((Q527-P527)*24)-#REF!))</f>
        <v/>
      </c>
      <c r="S527" s="181"/>
      <c r="T527" s="181" t="str">
        <f t="shared" si="200"/>
        <v/>
      </c>
      <c r="U527" s="182" t="str">
        <f>IF(ISBLANK(S527)=TRUE,"",IF($B527="Days",VLOOKUP(S527,$F$1:$G$1,2,FALSE),((T527-S527)*24)-#REF!))</f>
        <v/>
      </c>
      <c r="V527" s="181"/>
      <c r="W527" s="181" t="str">
        <f t="shared" si="201"/>
        <v/>
      </c>
      <c r="X527" s="182" t="str">
        <f>IF(ISBLANK(V527)=TRUE,"",IF($B527="Days",VLOOKUP(V527,$F$1:$G$1,2,FALSE),((W527-V527)*24)-#REF!))</f>
        <v/>
      </c>
      <c r="Y527" s="56" t="str">
        <f>IFERROR(VLOOKUP(A527,#REF!,5,FALSE),"")</f>
        <v/>
      </c>
      <c r="Z527" s="56" t="str">
        <f t="shared" si="202"/>
        <v/>
      </c>
      <c r="AA527" s="56" t="str">
        <f t="shared" si="203"/>
        <v/>
      </c>
      <c r="AB527" s="57" t="str">
        <f t="shared" si="204"/>
        <v/>
      </c>
      <c r="AC527" s="57" t="str">
        <f t="shared" si="205"/>
        <v/>
      </c>
      <c r="AD527" s="86" t="str">
        <f t="shared" si="206"/>
        <v/>
      </c>
      <c r="AE527" s="86" t="str">
        <f t="shared" si="207"/>
        <v/>
      </c>
      <c r="AF527" s="86" t="str">
        <f t="shared" si="208"/>
        <v/>
      </c>
      <c r="AG527" s="86" t="str">
        <f t="shared" si="209"/>
        <v/>
      </c>
      <c r="AH527" s="86" t="str">
        <f t="shared" si="210"/>
        <v/>
      </c>
      <c r="AI527" s="86" t="str">
        <f t="shared" si="211"/>
        <v/>
      </c>
      <c r="AJ527" s="86" t="str">
        <f t="shared" si="212"/>
        <v/>
      </c>
      <c r="AK527" s="87">
        <f t="shared" si="213"/>
        <v>0</v>
      </c>
      <c r="AL527" s="88" t="b">
        <f t="shared" si="194"/>
        <v>0</v>
      </c>
      <c r="AM527" s="88" t="b">
        <f t="shared" si="194"/>
        <v>0</v>
      </c>
      <c r="AN527" s="88" t="b">
        <f t="shared" si="194"/>
        <v>0</v>
      </c>
      <c r="AO527" s="88" t="b">
        <f t="shared" si="193"/>
        <v>0</v>
      </c>
      <c r="AP527" s="88" t="b">
        <f t="shared" si="193"/>
        <v>0</v>
      </c>
      <c r="AQ527" s="88" t="b">
        <f t="shared" si="193"/>
        <v>0</v>
      </c>
      <c r="AR527" s="88" t="b">
        <f t="shared" si="193"/>
        <v>0</v>
      </c>
      <c r="AS527" s="62">
        <f t="shared" si="214"/>
        <v>0</v>
      </c>
      <c r="AT527" s="88" t="str">
        <f t="shared" si="215"/>
        <v>Days</v>
      </c>
      <c r="AU527" s="89" t="str">
        <f t="shared" si="216"/>
        <v/>
      </c>
      <c r="AV527" s="88" t="str">
        <f t="shared" si="217"/>
        <v>No</v>
      </c>
    </row>
    <row r="528" spans="1:48" s="90" customFormat="1" ht="15" customHeight="1" x14ac:dyDescent="0.25">
      <c r="A528" s="178"/>
      <c r="B528" s="179"/>
      <c r="C528" s="180"/>
      <c r="D528" s="181"/>
      <c r="E528" s="181" t="str">
        <f t="shared" si="195"/>
        <v/>
      </c>
      <c r="F528" s="182" t="str">
        <f>IF(ISBLANK(D528)=TRUE,"",IF($B528="Days",VLOOKUP(D528,$F$1:$G$1,2,FALSE),((E528-D528)*24)-#REF!))</f>
        <v/>
      </c>
      <c r="G528" s="181"/>
      <c r="H528" s="181" t="str">
        <f t="shared" si="196"/>
        <v/>
      </c>
      <c r="I528" s="182" t="str">
        <f>IF(ISBLANK(G528)=TRUE,"",IF($B528="Days",VLOOKUP(G528,$F$1:$G$1,2,FALSE),((H528-G528)*24)-#REF!))</f>
        <v/>
      </c>
      <c r="J528" s="181"/>
      <c r="K528" s="181" t="str">
        <f t="shared" si="197"/>
        <v/>
      </c>
      <c r="L528" s="182" t="str">
        <f>IF(ISBLANK(J528)=TRUE,"",IF($B528="Days",VLOOKUP(J528,$F$1:$G$1,2,FALSE),((K528-J528)*24)-#REF!))</f>
        <v/>
      </c>
      <c r="M528" s="181"/>
      <c r="N528" s="181" t="str">
        <f t="shared" si="198"/>
        <v/>
      </c>
      <c r="O528" s="182" t="str">
        <f>IF(ISBLANK(M528)=TRUE,"",IF($B528="Days",VLOOKUP(M528,$F$1:$G$1,2,FALSE),((N528-M528)*24)-#REF!))</f>
        <v/>
      </c>
      <c r="P528" s="181"/>
      <c r="Q528" s="181" t="str">
        <f t="shared" si="199"/>
        <v/>
      </c>
      <c r="R528" s="182" t="str">
        <f>IF(ISBLANK(P528)=TRUE,"",IF($B528="Days",VLOOKUP(P528,$F$1:$G$1,2,FALSE),((Q528-P528)*24)-#REF!))</f>
        <v/>
      </c>
      <c r="S528" s="181"/>
      <c r="T528" s="181" t="str">
        <f t="shared" si="200"/>
        <v/>
      </c>
      <c r="U528" s="182" t="str">
        <f>IF(ISBLANK(S528)=TRUE,"",IF($B528="Days",VLOOKUP(S528,$F$1:$G$1,2,FALSE),((T528-S528)*24)-#REF!))</f>
        <v/>
      </c>
      <c r="V528" s="181"/>
      <c r="W528" s="181" t="str">
        <f t="shared" si="201"/>
        <v/>
      </c>
      <c r="X528" s="182" t="str">
        <f>IF(ISBLANK(V528)=TRUE,"",IF($B528="Days",VLOOKUP(V528,$F$1:$G$1,2,FALSE),((W528-V528)*24)-#REF!))</f>
        <v/>
      </c>
      <c r="Y528" s="56" t="str">
        <f>IFERROR(VLOOKUP(A528,#REF!,5,FALSE),"")</f>
        <v/>
      </c>
      <c r="Z528" s="56" t="str">
        <f t="shared" si="202"/>
        <v/>
      </c>
      <c r="AA528" s="56" t="str">
        <f t="shared" si="203"/>
        <v/>
      </c>
      <c r="AB528" s="57" t="str">
        <f t="shared" si="204"/>
        <v/>
      </c>
      <c r="AC528" s="57" t="str">
        <f t="shared" si="205"/>
        <v/>
      </c>
      <c r="AD528" s="86" t="str">
        <f t="shared" si="206"/>
        <v/>
      </c>
      <c r="AE528" s="86" t="str">
        <f t="shared" si="207"/>
        <v/>
      </c>
      <c r="AF528" s="86" t="str">
        <f t="shared" si="208"/>
        <v/>
      </c>
      <c r="AG528" s="86" t="str">
        <f t="shared" si="209"/>
        <v/>
      </c>
      <c r="AH528" s="86" t="str">
        <f t="shared" si="210"/>
        <v/>
      </c>
      <c r="AI528" s="86" t="str">
        <f t="shared" si="211"/>
        <v/>
      </c>
      <c r="AJ528" s="86" t="str">
        <f t="shared" si="212"/>
        <v/>
      </c>
      <c r="AK528" s="87">
        <f t="shared" si="213"/>
        <v>0</v>
      </c>
      <c r="AL528" s="88" t="b">
        <f t="shared" si="194"/>
        <v>0</v>
      </c>
      <c r="AM528" s="88" t="b">
        <f t="shared" si="194"/>
        <v>0</v>
      </c>
      <c r="AN528" s="88" t="b">
        <f t="shared" si="194"/>
        <v>0</v>
      </c>
      <c r="AO528" s="88" t="b">
        <f t="shared" si="193"/>
        <v>0</v>
      </c>
      <c r="AP528" s="88" t="b">
        <f t="shared" si="193"/>
        <v>0</v>
      </c>
      <c r="AQ528" s="88" t="b">
        <f t="shared" si="193"/>
        <v>0</v>
      </c>
      <c r="AR528" s="88" t="b">
        <f t="shared" si="193"/>
        <v>0</v>
      </c>
      <c r="AS528" s="62">
        <f t="shared" si="214"/>
        <v>0</v>
      </c>
      <c r="AT528" s="88" t="str">
        <f t="shared" si="215"/>
        <v>Days</v>
      </c>
      <c r="AU528" s="89" t="str">
        <f t="shared" si="216"/>
        <v/>
      </c>
      <c r="AV528" s="88" t="str">
        <f t="shared" si="217"/>
        <v>No</v>
      </c>
    </row>
    <row r="529" spans="1:48" s="90" customFormat="1" ht="15" customHeight="1" x14ac:dyDescent="0.25">
      <c r="A529" s="178"/>
      <c r="B529" s="179"/>
      <c r="C529" s="180"/>
      <c r="D529" s="181"/>
      <c r="E529" s="181" t="str">
        <f t="shared" si="195"/>
        <v/>
      </c>
      <c r="F529" s="182" t="str">
        <f>IF(ISBLANK(D529)=TRUE,"",IF($B529="Days",VLOOKUP(D529,$F$1:$G$1,2,FALSE),((E529-D529)*24)-#REF!))</f>
        <v/>
      </c>
      <c r="G529" s="181"/>
      <c r="H529" s="181" t="str">
        <f t="shared" si="196"/>
        <v/>
      </c>
      <c r="I529" s="182" t="str">
        <f>IF(ISBLANK(G529)=TRUE,"",IF($B529="Days",VLOOKUP(G529,$F$1:$G$1,2,FALSE),((H529-G529)*24)-#REF!))</f>
        <v/>
      </c>
      <c r="J529" s="181"/>
      <c r="K529" s="181" t="str">
        <f t="shared" si="197"/>
        <v/>
      </c>
      <c r="L529" s="182" t="str">
        <f>IF(ISBLANK(J529)=TRUE,"",IF($B529="Days",VLOOKUP(J529,$F$1:$G$1,2,FALSE),((K529-J529)*24)-#REF!))</f>
        <v/>
      </c>
      <c r="M529" s="181"/>
      <c r="N529" s="181" t="str">
        <f t="shared" si="198"/>
        <v/>
      </c>
      <c r="O529" s="182" t="str">
        <f>IF(ISBLANK(M529)=TRUE,"",IF($B529="Days",VLOOKUP(M529,$F$1:$G$1,2,FALSE),((N529-M529)*24)-#REF!))</f>
        <v/>
      </c>
      <c r="P529" s="181"/>
      <c r="Q529" s="181" t="str">
        <f t="shared" si="199"/>
        <v/>
      </c>
      <c r="R529" s="182" t="str">
        <f>IF(ISBLANK(P529)=TRUE,"",IF($B529="Days",VLOOKUP(P529,$F$1:$G$1,2,FALSE),((Q529-P529)*24)-#REF!))</f>
        <v/>
      </c>
      <c r="S529" s="181"/>
      <c r="T529" s="181" t="str">
        <f t="shared" si="200"/>
        <v/>
      </c>
      <c r="U529" s="182" t="str">
        <f>IF(ISBLANK(S529)=TRUE,"",IF($B529="Days",VLOOKUP(S529,$F$1:$G$1,2,FALSE),((T529-S529)*24)-#REF!))</f>
        <v/>
      </c>
      <c r="V529" s="181"/>
      <c r="W529" s="181" t="str">
        <f t="shared" si="201"/>
        <v/>
      </c>
      <c r="X529" s="182" t="str">
        <f>IF(ISBLANK(V529)=TRUE,"",IF($B529="Days",VLOOKUP(V529,$F$1:$G$1,2,FALSE),((W529-V529)*24)-#REF!))</f>
        <v/>
      </c>
      <c r="Y529" s="56" t="str">
        <f>IFERROR(VLOOKUP(A529,#REF!,5,FALSE),"")</f>
        <v/>
      </c>
      <c r="Z529" s="56" t="str">
        <f t="shared" si="202"/>
        <v/>
      </c>
      <c r="AA529" s="56" t="str">
        <f t="shared" si="203"/>
        <v/>
      </c>
      <c r="AB529" s="57" t="str">
        <f t="shared" si="204"/>
        <v/>
      </c>
      <c r="AC529" s="57" t="str">
        <f t="shared" si="205"/>
        <v/>
      </c>
      <c r="AD529" s="86" t="str">
        <f t="shared" si="206"/>
        <v/>
      </c>
      <c r="AE529" s="86" t="str">
        <f t="shared" si="207"/>
        <v/>
      </c>
      <c r="AF529" s="86" t="str">
        <f t="shared" si="208"/>
        <v/>
      </c>
      <c r="AG529" s="86" t="str">
        <f t="shared" si="209"/>
        <v/>
      </c>
      <c r="AH529" s="86" t="str">
        <f t="shared" si="210"/>
        <v/>
      </c>
      <c r="AI529" s="86" t="str">
        <f t="shared" si="211"/>
        <v/>
      </c>
      <c r="AJ529" s="86" t="str">
        <f t="shared" si="212"/>
        <v/>
      </c>
      <c r="AK529" s="87">
        <f t="shared" si="213"/>
        <v>0</v>
      </c>
      <c r="AL529" s="88" t="b">
        <f t="shared" si="194"/>
        <v>0</v>
      </c>
      <c r="AM529" s="88" t="b">
        <f t="shared" si="194"/>
        <v>0</v>
      </c>
      <c r="AN529" s="88" t="b">
        <f t="shared" si="194"/>
        <v>0</v>
      </c>
      <c r="AO529" s="88" t="b">
        <f t="shared" si="193"/>
        <v>0</v>
      </c>
      <c r="AP529" s="88" t="b">
        <f t="shared" si="193"/>
        <v>0</v>
      </c>
      <c r="AQ529" s="88" t="b">
        <f t="shared" si="193"/>
        <v>0</v>
      </c>
      <c r="AR529" s="88" t="b">
        <f t="shared" si="193"/>
        <v>0</v>
      </c>
      <c r="AS529" s="62">
        <f t="shared" si="214"/>
        <v>0</v>
      </c>
      <c r="AT529" s="88" t="str">
        <f t="shared" si="215"/>
        <v>Days</v>
      </c>
      <c r="AU529" s="89" t="str">
        <f t="shared" si="216"/>
        <v/>
      </c>
      <c r="AV529" s="88" t="str">
        <f t="shared" si="217"/>
        <v>No</v>
      </c>
    </row>
    <row r="530" spans="1:48" s="90" customFormat="1" ht="15" customHeight="1" x14ac:dyDescent="0.25">
      <c r="A530" s="178"/>
      <c r="B530" s="179"/>
      <c r="C530" s="180"/>
      <c r="D530" s="181"/>
      <c r="E530" s="181" t="str">
        <f t="shared" si="195"/>
        <v/>
      </c>
      <c r="F530" s="182" t="str">
        <f>IF(ISBLANK(D530)=TRUE,"",IF($B530="Days",VLOOKUP(D530,$F$1:$G$1,2,FALSE),((E530-D530)*24)-#REF!))</f>
        <v/>
      </c>
      <c r="G530" s="181"/>
      <c r="H530" s="181" t="str">
        <f t="shared" si="196"/>
        <v/>
      </c>
      <c r="I530" s="182" t="str">
        <f>IF(ISBLANK(G530)=TRUE,"",IF($B530="Days",VLOOKUP(G530,$F$1:$G$1,2,FALSE),((H530-G530)*24)-#REF!))</f>
        <v/>
      </c>
      <c r="J530" s="181"/>
      <c r="K530" s="181" t="str">
        <f t="shared" si="197"/>
        <v/>
      </c>
      <c r="L530" s="182" t="str">
        <f>IF(ISBLANK(J530)=TRUE,"",IF($B530="Days",VLOOKUP(J530,$F$1:$G$1,2,FALSE),((K530-J530)*24)-#REF!))</f>
        <v/>
      </c>
      <c r="M530" s="181"/>
      <c r="N530" s="181" t="str">
        <f t="shared" si="198"/>
        <v/>
      </c>
      <c r="O530" s="182" t="str">
        <f>IF(ISBLANK(M530)=TRUE,"",IF($B530="Days",VLOOKUP(M530,$F$1:$G$1,2,FALSE),((N530-M530)*24)-#REF!))</f>
        <v/>
      </c>
      <c r="P530" s="181"/>
      <c r="Q530" s="181" t="str">
        <f t="shared" si="199"/>
        <v/>
      </c>
      <c r="R530" s="182" t="str">
        <f>IF(ISBLANK(P530)=TRUE,"",IF($B530="Days",VLOOKUP(P530,$F$1:$G$1,2,FALSE),((Q530-P530)*24)-#REF!))</f>
        <v/>
      </c>
      <c r="S530" s="181"/>
      <c r="T530" s="181" t="str">
        <f t="shared" si="200"/>
        <v/>
      </c>
      <c r="U530" s="182" t="str">
        <f>IF(ISBLANK(S530)=TRUE,"",IF($B530="Days",VLOOKUP(S530,$F$1:$G$1,2,FALSE),((T530-S530)*24)-#REF!))</f>
        <v/>
      </c>
      <c r="V530" s="181"/>
      <c r="W530" s="181" t="str">
        <f t="shared" si="201"/>
        <v/>
      </c>
      <c r="X530" s="182" t="str">
        <f>IF(ISBLANK(V530)=TRUE,"",IF($B530="Days",VLOOKUP(V530,$F$1:$G$1,2,FALSE),((W530-V530)*24)-#REF!))</f>
        <v/>
      </c>
      <c r="Y530" s="56" t="str">
        <f>IFERROR(VLOOKUP(A530,#REF!,5,FALSE),"")</f>
        <v/>
      </c>
      <c r="Z530" s="56" t="str">
        <f t="shared" si="202"/>
        <v/>
      </c>
      <c r="AA530" s="56" t="str">
        <f t="shared" si="203"/>
        <v/>
      </c>
      <c r="AB530" s="57" t="str">
        <f t="shared" si="204"/>
        <v/>
      </c>
      <c r="AC530" s="57" t="str">
        <f t="shared" si="205"/>
        <v/>
      </c>
      <c r="AD530" s="86" t="str">
        <f t="shared" si="206"/>
        <v/>
      </c>
      <c r="AE530" s="86" t="str">
        <f t="shared" si="207"/>
        <v/>
      </c>
      <c r="AF530" s="86" t="str">
        <f t="shared" si="208"/>
        <v/>
      </c>
      <c r="AG530" s="86" t="str">
        <f t="shared" si="209"/>
        <v/>
      </c>
      <c r="AH530" s="86" t="str">
        <f t="shared" si="210"/>
        <v/>
      </c>
      <c r="AI530" s="86" t="str">
        <f t="shared" si="211"/>
        <v/>
      </c>
      <c r="AJ530" s="86" t="str">
        <f t="shared" si="212"/>
        <v/>
      </c>
      <c r="AK530" s="87">
        <f t="shared" si="213"/>
        <v>0</v>
      </c>
      <c r="AL530" s="88" t="b">
        <f t="shared" si="194"/>
        <v>0</v>
      </c>
      <c r="AM530" s="88" t="b">
        <f t="shared" si="194"/>
        <v>0</v>
      </c>
      <c r="AN530" s="88" t="b">
        <f t="shared" si="194"/>
        <v>0</v>
      </c>
      <c r="AO530" s="88" t="b">
        <f t="shared" si="193"/>
        <v>0</v>
      </c>
      <c r="AP530" s="88" t="b">
        <f t="shared" si="193"/>
        <v>0</v>
      </c>
      <c r="AQ530" s="88" t="b">
        <f t="shared" si="193"/>
        <v>0</v>
      </c>
      <c r="AR530" s="88" t="b">
        <f t="shared" si="193"/>
        <v>0</v>
      </c>
      <c r="AS530" s="62">
        <f t="shared" si="214"/>
        <v>0</v>
      </c>
      <c r="AT530" s="88" t="str">
        <f t="shared" si="215"/>
        <v>Days</v>
      </c>
      <c r="AU530" s="89" t="str">
        <f t="shared" si="216"/>
        <v/>
      </c>
      <c r="AV530" s="88" t="str">
        <f t="shared" si="217"/>
        <v>No</v>
      </c>
    </row>
    <row r="531" spans="1:48" s="90" customFormat="1" ht="15" customHeight="1" x14ac:dyDescent="0.25">
      <c r="A531" s="178"/>
      <c r="B531" s="179"/>
      <c r="C531" s="180"/>
      <c r="D531" s="181"/>
      <c r="E531" s="181" t="str">
        <f t="shared" si="195"/>
        <v/>
      </c>
      <c r="F531" s="182" t="str">
        <f>IF(ISBLANK(D531)=TRUE,"",IF($B531="Days",VLOOKUP(D531,$F$1:$G$1,2,FALSE),((E531-D531)*24)-#REF!))</f>
        <v/>
      </c>
      <c r="G531" s="181"/>
      <c r="H531" s="181" t="str">
        <f t="shared" si="196"/>
        <v/>
      </c>
      <c r="I531" s="182" t="str">
        <f>IF(ISBLANK(G531)=TRUE,"",IF($B531="Days",VLOOKUP(G531,$F$1:$G$1,2,FALSE),((H531-G531)*24)-#REF!))</f>
        <v/>
      </c>
      <c r="J531" s="181"/>
      <c r="K531" s="181" t="str">
        <f t="shared" si="197"/>
        <v/>
      </c>
      <c r="L531" s="182" t="str">
        <f>IF(ISBLANK(J531)=TRUE,"",IF($B531="Days",VLOOKUP(J531,$F$1:$G$1,2,FALSE),((K531-J531)*24)-#REF!))</f>
        <v/>
      </c>
      <c r="M531" s="181"/>
      <c r="N531" s="181" t="str">
        <f t="shared" si="198"/>
        <v/>
      </c>
      <c r="O531" s="182" t="str">
        <f>IF(ISBLANK(M531)=TRUE,"",IF($B531="Days",VLOOKUP(M531,$F$1:$G$1,2,FALSE),((N531-M531)*24)-#REF!))</f>
        <v/>
      </c>
      <c r="P531" s="181"/>
      <c r="Q531" s="181" t="str">
        <f t="shared" si="199"/>
        <v/>
      </c>
      <c r="R531" s="182" t="str">
        <f>IF(ISBLANK(P531)=TRUE,"",IF($B531="Days",VLOOKUP(P531,$F$1:$G$1,2,FALSE),((Q531-P531)*24)-#REF!))</f>
        <v/>
      </c>
      <c r="S531" s="181"/>
      <c r="T531" s="181" t="str">
        <f t="shared" si="200"/>
        <v/>
      </c>
      <c r="U531" s="182" t="str">
        <f>IF(ISBLANK(S531)=TRUE,"",IF($B531="Days",VLOOKUP(S531,$F$1:$G$1,2,FALSE),((T531-S531)*24)-#REF!))</f>
        <v/>
      </c>
      <c r="V531" s="181"/>
      <c r="W531" s="181" t="str">
        <f t="shared" si="201"/>
        <v/>
      </c>
      <c r="X531" s="182" t="str">
        <f>IF(ISBLANK(V531)=TRUE,"",IF($B531="Days",VLOOKUP(V531,$F$1:$G$1,2,FALSE),((W531-V531)*24)-#REF!))</f>
        <v/>
      </c>
      <c r="Y531" s="56" t="str">
        <f>IFERROR(VLOOKUP(A531,#REF!,5,FALSE),"")</f>
        <v/>
      </c>
      <c r="Z531" s="56" t="str">
        <f t="shared" si="202"/>
        <v/>
      </c>
      <c r="AA531" s="56" t="str">
        <f t="shared" si="203"/>
        <v/>
      </c>
      <c r="AB531" s="57" t="str">
        <f t="shared" si="204"/>
        <v/>
      </c>
      <c r="AC531" s="57" t="str">
        <f t="shared" si="205"/>
        <v/>
      </c>
      <c r="AD531" s="86" t="str">
        <f t="shared" si="206"/>
        <v/>
      </c>
      <c r="AE531" s="86" t="str">
        <f t="shared" si="207"/>
        <v/>
      </c>
      <c r="AF531" s="86" t="str">
        <f t="shared" si="208"/>
        <v/>
      </c>
      <c r="AG531" s="86" t="str">
        <f t="shared" si="209"/>
        <v/>
      </c>
      <c r="AH531" s="86" t="str">
        <f t="shared" si="210"/>
        <v/>
      </c>
      <c r="AI531" s="86" t="str">
        <f t="shared" si="211"/>
        <v/>
      </c>
      <c r="AJ531" s="86" t="str">
        <f t="shared" si="212"/>
        <v/>
      </c>
      <c r="AK531" s="87">
        <f t="shared" si="213"/>
        <v>0</v>
      </c>
      <c r="AL531" s="88" t="b">
        <f t="shared" si="194"/>
        <v>0</v>
      </c>
      <c r="AM531" s="88" t="b">
        <f t="shared" si="194"/>
        <v>0</v>
      </c>
      <c r="AN531" s="88" t="b">
        <f t="shared" si="194"/>
        <v>0</v>
      </c>
      <c r="AO531" s="88" t="b">
        <f t="shared" si="193"/>
        <v>0</v>
      </c>
      <c r="AP531" s="88" t="b">
        <f t="shared" si="193"/>
        <v>0</v>
      </c>
      <c r="AQ531" s="88" t="b">
        <f t="shared" si="193"/>
        <v>0</v>
      </c>
      <c r="AR531" s="88" t="b">
        <f t="shared" si="193"/>
        <v>0</v>
      </c>
      <c r="AS531" s="62">
        <f t="shared" si="214"/>
        <v>0</v>
      </c>
      <c r="AT531" s="88" t="str">
        <f t="shared" si="215"/>
        <v>Days</v>
      </c>
      <c r="AU531" s="89" t="str">
        <f t="shared" si="216"/>
        <v/>
      </c>
      <c r="AV531" s="88" t="str">
        <f t="shared" si="217"/>
        <v>No</v>
      </c>
    </row>
    <row r="532" spans="1:48" s="90" customFormat="1" ht="15" customHeight="1" x14ac:dyDescent="0.25">
      <c r="A532" s="178"/>
      <c r="B532" s="179"/>
      <c r="C532" s="180"/>
      <c r="D532" s="181"/>
      <c r="E532" s="181" t="str">
        <f t="shared" si="195"/>
        <v/>
      </c>
      <c r="F532" s="182" t="str">
        <f>IF(ISBLANK(D532)=TRUE,"",IF($B532="Days",VLOOKUP(D532,$F$1:$G$1,2,FALSE),((E532-D532)*24)-#REF!))</f>
        <v/>
      </c>
      <c r="G532" s="181"/>
      <c r="H532" s="181" t="str">
        <f t="shared" si="196"/>
        <v/>
      </c>
      <c r="I532" s="182" t="str">
        <f>IF(ISBLANK(G532)=TRUE,"",IF($B532="Days",VLOOKUP(G532,$F$1:$G$1,2,FALSE),((H532-G532)*24)-#REF!))</f>
        <v/>
      </c>
      <c r="J532" s="181"/>
      <c r="K532" s="181" t="str">
        <f t="shared" si="197"/>
        <v/>
      </c>
      <c r="L532" s="182" t="str">
        <f>IF(ISBLANK(J532)=TRUE,"",IF($B532="Days",VLOOKUP(J532,$F$1:$G$1,2,FALSE),((K532-J532)*24)-#REF!))</f>
        <v/>
      </c>
      <c r="M532" s="181"/>
      <c r="N532" s="181" t="str">
        <f t="shared" si="198"/>
        <v/>
      </c>
      <c r="O532" s="182" t="str">
        <f>IF(ISBLANK(M532)=TRUE,"",IF($B532="Days",VLOOKUP(M532,$F$1:$G$1,2,FALSE),((N532-M532)*24)-#REF!))</f>
        <v/>
      </c>
      <c r="P532" s="181"/>
      <c r="Q532" s="181" t="str">
        <f t="shared" si="199"/>
        <v/>
      </c>
      <c r="R532" s="182" t="str">
        <f>IF(ISBLANK(P532)=TRUE,"",IF($B532="Days",VLOOKUP(P532,$F$1:$G$1,2,FALSE),((Q532-P532)*24)-#REF!))</f>
        <v/>
      </c>
      <c r="S532" s="181"/>
      <c r="T532" s="181" t="str">
        <f t="shared" si="200"/>
        <v/>
      </c>
      <c r="U532" s="182" t="str">
        <f>IF(ISBLANK(S532)=TRUE,"",IF($B532="Days",VLOOKUP(S532,$F$1:$G$1,2,FALSE),((T532-S532)*24)-#REF!))</f>
        <v/>
      </c>
      <c r="V532" s="181"/>
      <c r="W532" s="181" t="str">
        <f t="shared" si="201"/>
        <v/>
      </c>
      <c r="X532" s="182" t="str">
        <f>IF(ISBLANK(V532)=TRUE,"",IF($B532="Days",VLOOKUP(V532,$F$1:$G$1,2,FALSE),((W532-V532)*24)-#REF!))</f>
        <v/>
      </c>
      <c r="Y532" s="56" t="str">
        <f>IFERROR(VLOOKUP(A532,#REF!,5,FALSE),"")</f>
        <v/>
      </c>
      <c r="Z532" s="56" t="str">
        <f t="shared" si="202"/>
        <v/>
      </c>
      <c r="AA532" s="56" t="str">
        <f t="shared" si="203"/>
        <v/>
      </c>
      <c r="AB532" s="57" t="str">
        <f t="shared" si="204"/>
        <v/>
      </c>
      <c r="AC532" s="57" t="str">
        <f t="shared" si="205"/>
        <v/>
      </c>
      <c r="AD532" s="86" t="str">
        <f t="shared" si="206"/>
        <v/>
      </c>
      <c r="AE532" s="86" t="str">
        <f t="shared" si="207"/>
        <v/>
      </c>
      <c r="AF532" s="86" t="str">
        <f t="shared" si="208"/>
        <v/>
      </c>
      <c r="AG532" s="86" t="str">
        <f t="shared" si="209"/>
        <v/>
      </c>
      <c r="AH532" s="86" t="str">
        <f t="shared" si="210"/>
        <v/>
      </c>
      <c r="AI532" s="86" t="str">
        <f t="shared" si="211"/>
        <v/>
      </c>
      <c r="AJ532" s="86" t="str">
        <f t="shared" si="212"/>
        <v/>
      </c>
      <c r="AK532" s="87">
        <f t="shared" si="213"/>
        <v>0</v>
      </c>
      <c r="AL532" s="88" t="b">
        <f t="shared" si="194"/>
        <v>0</v>
      </c>
      <c r="AM532" s="88" t="b">
        <f t="shared" si="194"/>
        <v>0</v>
      </c>
      <c r="AN532" s="88" t="b">
        <f t="shared" si="194"/>
        <v>0</v>
      </c>
      <c r="AO532" s="88" t="b">
        <f t="shared" si="193"/>
        <v>0</v>
      </c>
      <c r="AP532" s="88" t="b">
        <f t="shared" si="193"/>
        <v>0</v>
      </c>
      <c r="AQ532" s="88" t="b">
        <f t="shared" si="193"/>
        <v>0</v>
      </c>
      <c r="AR532" s="88" t="b">
        <f t="shared" si="193"/>
        <v>0</v>
      </c>
      <c r="AS532" s="62">
        <f t="shared" si="214"/>
        <v>0</v>
      </c>
      <c r="AT532" s="88" t="str">
        <f t="shared" si="215"/>
        <v>Days</v>
      </c>
      <c r="AU532" s="89" t="str">
        <f t="shared" si="216"/>
        <v/>
      </c>
      <c r="AV532" s="88" t="str">
        <f t="shared" si="217"/>
        <v>No</v>
      </c>
    </row>
    <row r="533" spans="1:48" s="90" customFormat="1" ht="15" customHeight="1" x14ac:dyDescent="0.25">
      <c r="A533" s="178"/>
      <c r="B533" s="179"/>
      <c r="C533" s="180"/>
      <c r="D533" s="181"/>
      <c r="E533" s="181" t="str">
        <f t="shared" si="195"/>
        <v/>
      </c>
      <c r="F533" s="182" t="str">
        <f>IF(ISBLANK(D533)=TRUE,"",IF($B533="Days",VLOOKUP(D533,$F$1:$G$1,2,FALSE),((E533-D533)*24)-#REF!))</f>
        <v/>
      </c>
      <c r="G533" s="181"/>
      <c r="H533" s="181" t="str">
        <f t="shared" si="196"/>
        <v/>
      </c>
      <c r="I533" s="182" t="str">
        <f>IF(ISBLANK(G533)=TRUE,"",IF($B533="Days",VLOOKUP(G533,$F$1:$G$1,2,FALSE),((H533-G533)*24)-#REF!))</f>
        <v/>
      </c>
      <c r="J533" s="181"/>
      <c r="K533" s="181" t="str">
        <f t="shared" si="197"/>
        <v/>
      </c>
      <c r="L533" s="182" t="str">
        <f>IF(ISBLANK(J533)=TRUE,"",IF($B533="Days",VLOOKUP(J533,$F$1:$G$1,2,FALSE),((K533-J533)*24)-#REF!))</f>
        <v/>
      </c>
      <c r="M533" s="181"/>
      <c r="N533" s="181" t="str">
        <f t="shared" si="198"/>
        <v/>
      </c>
      <c r="O533" s="182" t="str">
        <f>IF(ISBLANK(M533)=TRUE,"",IF($B533="Days",VLOOKUP(M533,$F$1:$G$1,2,FALSE),((N533-M533)*24)-#REF!))</f>
        <v/>
      </c>
      <c r="P533" s="181"/>
      <c r="Q533" s="181" t="str">
        <f t="shared" si="199"/>
        <v/>
      </c>
      <c r="R533" s="182" t="str">
        <f>IF(ISBLANK(P533)=TRUE,"",IF($B533="Days",VLOOKUP(P533,$F$1:$G$1,2,FALSE),((Q533-P533)*24)-#REF!))</f>
        <v/>
      </c>
      <c r="S533" s="181"/>
      <c r="T533" s="181" t="str">
        <f t="shared" si="200"/>
        <v/>
      </c>
      <c r="U533" s="182" t="str">
        <f>IF(ISBLANK(S533)=TRUE,"",IF($B533="Days",VLOOKUP(S533,$F$1:$G$1,2,FALSE),((T533-S533)*24)-#REF!))</f>
        <v/>
      </c>
      <c r="V533" s="181"/>
      <c r="W533" s="181" t="str">
        <f t="shared" si="201"/>
        <v/>
      </c>
      <c r="X533" s="182" t="str">
        <f>IF(ISBLANK(V533)=TRUE,"",IF($B533="Days",VLOOKUP(V533,$F$1:$G$1,2,FALSE),((W533-V533)*24)-#REF!))</f>
        <v/>
      </c>
      <c r="Y533" s="56" t="str">
        <f>IFERROR(VLOOKUP(A533,#REF!,5,FALSE),"")</f>
        <v/>
      </c>
      <c r="Z533" s="56" t="str">
        <f t="shared" si="202"/>
        <v/>
      </c>
      <c r="AA533" s="56" t="str">
        <f t="shared" si="203"/>
        <v/>
      </c>
      <c r="AB533" s="57" t="str">
        <f t="shared" si="204"/>
        <v/>
      </c>
      <c r="AC533" s="57" t="str">
        <f t="shared" si="205"/>
        <v/>
      </c>
      <c r="AD533" s="86" t="str">
        <f t="shared" si="206"/>
        <v/>
      </c>
      <c r="AE533" s="86" t="str">
        <f t="shared" si="207"/>
        <v/>
      </c>
      <c r="AF533" s="86" t="str">
        <f t="shared" si="208"/>
        <v/>
      </c>
      <c r="AG533" s="86" t="str">
        <f t="shared" si="209"/>
        <v/>
      </c>
      <c r="AH533" s="86" t="str">
        <f t="shared" si="210"/>
        <v/>
      </c>
      <c r="AI533" s="86" t="str">
        <f t="shared" si="211"/>
        <v/>
      </c>
      <c r="AJ533" s="86" t="str">
        <f t="shared" si="212"/>
        <v/>
      </c>
      <c r="AK533" s="87">
        <f t="shared" si="213"/>
        <v>0</v>
      </c>
      <c r="AL533" s="88" t="b">
        <f t="shared" si="194"/>
        <v>0</v>
      </c>
      <c r="AM533" s="88" t="b">
        <f t="shared" si="194"/>
        <v>0</v>
      </c>
      <c r="AN533" s="88" t="b">
        <f t="shared" si="194"/>
        <v>0</v>
      </c>
      <c r="AO533" s="88" t="b">
        <f t="shared" si="193"/>
        <v>0</v>
      </c>
      <c r="AP533" s="88" t="b">
        <f t="shared" si="193"/>
        <v>0</v>
      </c>
      <c r="AQ533" s="88" t="b">
        <f t="shared" si="193"/>
        <v>0</v>
      </c>
      <c r="AR533" s="88" t="b">
        <f t="shared" si="193"/>
        <v>0</v>
      </c>
      <c r="AS533" s="62">
        <f t="shared" si="214"/>
        <v>0</v>
      </c>
      <c r="AT533" s="88" t="str">
        <f t="shared" si="215"/>
        <v>Days</v>
      </c>
      <c r="AU533" s="89" t="str">
        <f t="shared" si="216"/>
        <v/>
      </c>
      <c r="AV533" s="88" t="str">
        <f t="shared" si="217"/>
        <v>No</v>
      </c>
    </row>
    <row r="534" spans="1:48" s="90" customFormat="1" ht="15" customHeight="1" x14ac:dyDescent="0.25">
      <c r="A534" s="178"/>
      <c r="B534" s="179"/>
      <c r="C534" s="180"/>
      <c r="D534" s="181"/>
      <c r="E534" s="181" t="str">
        <f t="shared" si="195"/>
        <v/>
      </c>
      <c r="F534" s="182" t="str">
        <f>IF(ISBLANK(D534)=TRUE,"",IF($B534="Days",VLOOKUP(D534,$F$1:$G$1,2,FALSE),((E534-D534)*24)-#REF!))</f>
        <v/>
      </c>
      <c r="G534" s="181"/>
      <c r="H534" s="181" t="str">
        <f t="shared" si="196"/>
        <v/>
      </c>
      <c r="I534" s="182" t="str">
        <f>IF(ISBLANK(G534)=TRUE,"",IF($B534="Days",VLOOKUP(G534,$F$1:$G$1,2,FALSE),((H534-G534)*24)-#REF!))</f>
        <v/>
      </c>
      <c r="J534" s="181"/>
      <c r="K534" s="181" t="str">
        <f t="shared" si="197"/>
        <v/>
      </c>
      <c r="L534" s="182" t="str">
        <f>IF(ISBLANK(J534)=TRUE,"",IF($B534="Days",VLOOKUP(J534,$F$1:$G$1,2,FALSE),((K534-J534)*24)-#REF!))</f>
        <v/>
      </c>
      <c r="M534" s="181"/>
      <c r="N534" s="181" t="str">
        <f t="shared" si="198"/>
        <v/>
      </c>
      <c r="O534" s="182" t="str">
        <f>IF(ISBLANK(M534)=TRUE,"",IF($B534="Days",VLOOKUP(M534,$F$1:$G$1,2,FALSE),((N534-M534)*24)-#REF!))</f>
        <v/>
      </c>
      <c r="P534" s="181"/>
      <c r="Q534" s="181" t="str">
        <f t="shared" si="199"/>
        <v/>
      </c>
      <c r="R534" s="182" t="str">
        <f>IF(ISBLANK(P534)=TRUE,"",IF($B534="Days",VLOOKUP(P534,$F$1:$G$1,2,FALSE),((Q534-P534)*24)-#REF!))</f>
        <v/>
      </c>
      <c r="S534" s="181"/>
      <c r="T534" s="181" t="str">
        <f t="shared" si="200"/>
        <v/>
      </c>
      <c r="U534" s="182" t="str">
        <f>IF(ISBLANK(S534)=TRUE,"",IF($B534="Days",VLOOKUP(S534,$F$1:$G$1,2,FALSE),((T534-S534)*24)-#REF!))</f>
        <v/>
      </c>
      <c r="V534" s="181"/>
      <c r="W534" s="181" t="str">
        <f t="shared" si="201"/>
        <v/>
      </c>
      <c r="X534" s="182" t="str">
        <f>IF(ISBLANK(V534)=TRUE,"",IF($B534="Days",VLOOKUP(V534,$F$1:$G$1,2,FALSE),((W534-V534)*24)-#REF!))</f>
        <v/>
      </c>
      <c r="Y534" s="56" t="str">
        <f>IFERROR(VLOOKUP(A534,#REF!,5,FALSE),"")</f>
        <v/>
      </c>
      <c r="Z534" s="56" t="str">
        <f t="shared" si="202"/>
        <v/>
      </c>
      <c r="AA534" s="56" t="str">
        <f t="shared" si="203"/>
        <v/>
      </c>
      <c r="AB534" s="57" t="str">
        <f t="shared" si="204"/>
        <v/>
      </c>
      <c r="AC534" s="57" t="str">
        <f t="shared" si="205"/>
        <v/>
      </c>
      <c r="AD534" s="86" t="str">
        <f t="shared" si="206"/>
        <v/>
      </c>
      <c r="AE534" s="86" t="str">
        <f t="shared" si="207"/>
        <v/>
      </c>
      <c r="AF534" s="86" t="str">
        <f t="shared" si="208"/>
        <v/>
      </c>
      <c r="AG534" s="86" t="str">
        <f t="shared" si="209"/>
        <v/>
      </c>
      <c r="AH534" s="86" t="str">
        <f t="shared" si="210"/>
        <v/>
      </c>
      <c r="AI534" s="86" t="str">
        <f t="shared" si="211"/>
        <v/>
      </c>
      <c r="AJ534" s="86" t="str">
        <f t="shared" si="212"/>
        <v/>
      </c>
      <c r="AK534" s="87">
        <f t="shared" si="213"/>
        <v>0</v>
      </c>
      <c r="AL534" s="88" t="b">
        <f t="shared" si="194"/>
        <v>0</v>
      </c>
      <c r="AM534" s="88" t="b">
        <f t="shared" si="194"/>
        <v>0</v>
      </c>
      <c r="AN534" s="88" t="b">
        <f t="shared" si="194"/>
        <v>0</v>
      </c>
      <c r="AO534" s="88" t="b">
        <f t="shared" si="193"/>
        <v>0</v>
      </c>
      <c r="AP534" s="88" t="b">
        <f t="shared" si="193"/>
        <v>0</v>
      </c>
      <c r="AQ534" s="88" t="b">
        <f t="shared" si="193"/>
        <v>0</v>
      </c>
      <c r="AR534" s="88" t="b">
        <f t="shared" si="193"/>
        <v>0</v>
      </c>
      <c r="AS534" s="62">
        <f t="shared" si="214"/>
        <v>0</v>
      </c>
      <c r="AT534" s="88" t="str">
        <f t="shared" si="215"/>
        <v>Days</v>
      </c>
      <c r="AU534" s="89" t="str">
        <f t="shared" si="216"/>
        <v/>
      </c>
      <c r="AV534" s="88" t="str">
        <f t="shared" si="217"/>
        <v>No</v>
      </c>
    </row>
    <row r="535" spans="1:48" s="90" customFormat="1" ht="15" customHeight="1" x14ac:dyDescent="0.25">
      <c r="A535" s="178"/>
      <c r="B535" s="179"/>
      <c r="C535" s="180"/>
      <c r="D535" s="181"/>
      <c r="E535" s="181" t="str">
        <f t="shared" si="195"/>
        <v/>
      </c>
      <c r="F535" s="182" t="str">
        <f>IF(ISBLANK(D535)=TRUE,"",IF($B535="Days",VLOOKUP(D535,$F$1:$G$1,2,FALSE),((E535-D535)*24)-#REF!))</f>
        <v/>
      </c>
      <c r="G535" s="181"/>
      <c r="H535" s="181" t="str">
        <f t="shared" si="196"/>
        <v/>
      </c>
      <c r="I535" s="182" t="str">
        <f>IF(ISBLANK(G535)=TRUE,"",IF($B535="Days",VLOOKUP(G535,$F$1:$G$1,2,FALSE),((H535-G535)*24)-#REF!))</f>
        <v/>
      </c>
      <c r="J535" s="181"/>
      <c r="K535" s="181" t="str">
        <f t="shared" si="197"/>
        <v/>
      </c>
      <c r="L535" s="182" t="str">
        <f>IF(ISBLANK(J535)=TRUE,"",IF($B535="Days",VLOOKUP(J535,$F$1:$G$1,2,FALSE),((K535-J535)*24)-#REF!))</f>
        <v/>
      </c>
      <c r="M535" s="181"/>
      <c r="N535" s="181" t="str">
        <f t="shared" si="198"/>
        <v/>
      </c>
      <c r="O535" s="182" t="str">
        <f>IF(ISBLANK(M535)=TRUE,"",IF($B535="Days",VLOOKUP(M535,$F$1:$G$1,2,FALSE),((N535-M535)*24)-#REF!))</f>
        <v/>
      </c>
      <c r="P535" s="181"/>
      <c r="Q535" s="181" t="str">
        <f t="shared" si="199"/>
        <v/>
      </c>
      <c r="R535" s="182" t="str">
        <f>IF(ISBLANK(P535)=TRUE,"",IF($B535="Days",VLOOKUP(P535,$F$1:$G$1,2,FALSE),((Q535-P535)*24)-#REF!))</f>
        <v/>
      </c>
      <c r="S535" s="181"/>
      <c r="T535" s="181" t="str">
        <f t="shared" si="200"/>
        <v/>
      </c>
      <c r="U535" s="182" t="str">
        <f>IF(ISBLANK(S535)=TRUE,"",IF($B535="Days",VLOOKUP(S535,$F$1:$G$1,2,FALSE),((T535-S535)*24)-#REF!))</f>
        <v/>
      </c>
      <c r="V535" s="181"/>
      <c r="W535" s="181" t="str">
        <f t="shared" si="201"/>
        <v/>
      </c>
      <c r="X535" s="182" t="str">
        <f>IF(ISBLANK(V535)=TRUE,"",IF($B535="Days",VLOOKUP(V535,$F$1:$G$1,2,FALSE),((W535-V535)*24)-#REF!))</f>
        <v/>
      </c>
      <c r="Y535" s="56" t="str">
        <f>IFERROR(VLOOKUP(A535,#REF!,5,FALSE),"")</f>
        <v/>
      </c>
      <c r="Z535" s="56" t="str">
        <f t="shared" si="202"/>
        <v/>
      </c>
      <c r="AA535" s="56" t="str">
        <f t="shared" si="203"/>
        <v/>
      </c>
      <c r="AB535" s="57" t="str">
        <f t="shared" si="204"/>
        <v/>
      </c>
      <c r="AC535" s="57" t="str">
        <f t="shared" si="205"/>
        <v/>
      </c>
      <c r="AD535" s="86" t="str">
        <f t="shared" si="206"/>
        <v/>
      </c>
      <c r="AE535" s="86" t="str">
        <f t="shared" si="207"/>
        <v/>
      </c>
      <c r="AF535" s="86" t="str">
        <f t="shared" si="208"/>
        <v/>
      </c>
      <c r="AG535" s="86" t="str">
        <f t="shared" si="209"/>
        <v/>
      </c>
      <c r="AH535" s="86" t="str">
        <f t="shared" si="210"/>
        <v/>
      </c>
      <c r="AI535" s="86" t="str">
        <f t="shared" si="211"/>
        <v/>
      </c>
      <c r="AJ535" s="86" t="str">
        <f t="shared" si="212"/>
        <v/>
      </c>
      <c r="AK535" s="87">
        <f t="shared" si="213"/>
        <v>0</v>
      </c>
      <c r="AL535" s="88" t="b">
        <f t="shared" si="194"/>
        <v>0</v>
      </c>
      <c r="AM535" s="88" t="b">
        <f t="shared" si="194"/>
        <v>0</v>
      </c>
      <c r="AN535" s="88" t="b">
        <f t="shared" si="194"/>
        <v>0</v>
      </c>
      <c r="AO535" s="88" t="b">
        <f t="shared" si="193"/>
        <v>0</v>
      </c>
      <c r="AP535" s="88" t="b">
        <f t="shared" si="193"/>
        <v>0</v>
      </c>
      <c r="AQ535" s="88" t="b">
        <f t="shared" si="193"/>
        <v>0</v>
      </c>
      <c r="AR535" s="88" t="b">
        <f t="shared" si="193"/>
        <v>0</v>
      </c>
      <c r="AS535" s="62">
        <f t="shared" si="214"/>
        <v>0</v>
      </c>
      <c r="AT535" s="88" t="str">
        <f t="shared" si="215"/>
        <v>Days</v>
      </c>
      <c r="AU535" s="89" t="str">
        <f t="shared" si="216"/>
        <v/>
      </c>
      <c r="AV535" s="88" t="str">
        <f t="shared" si="217"/>
        <v>No</v>
      </c>
    </row>
    <row r="536" spans="1:48" s="90" customFormat="1" ht="15" customHeight="1" x14ac:dyDescent="0.25">
      <c r="A536" s="178"/>
      <c r="B536" s="179"/>
      <c r="C536" s="180"/>
      <c r="D536" s="181"/>
      <c r="E536" s="181" t="str">
        <f t="shared" si="195"/>
        <v/>
      </c>
      <c r="F536" s="182" t="str">
        <f>IF(ISBLANK(D536)=TRUE,"",IF($B536="Days",VLOOKUP(D536,$F$1:$G$1,2,FALSE),((E536-D536)*24)-#REF!))</f>
        <v/>
      </c>
      <c r="G536" s="181"/>
      <c r="H536" s="181" t="str">
        <f t="shared" si="196"/>
        <v/>
      </c>
      <c r="I536" s="182" t="str">
        <f>IF(ISBLANK(G536)=TRUE,"",IF($B536="Days",VLOOKUP(G536,$F$1:$G$1,2,FALSE),((H536-G536)*24)-#REF!))</f>
        <v/>
      </c>
      <c r="J536" s="181"/>
      <c r="K536" s="181" t="str">
        <f t="shared" si="197"/>
        <v/>
      </c>
      <c r="L536" s="182" t="str">
        <f>IF(ISBLANK(J536)=TRUE,"",IF($B536="Days",VLOOKUP(J536,$F$1:$G$1,2,FALSE),((K536-J536)*24)-#REF!))</f>
        <v/>
      </c>
      <c r="M536" s="181"/>
      <c r="N536" s="181" t="str">
        <f t="shared" si="198"/>
        <v/>
      </c>
      <c r="O536" s="182" t="str">
        <f>IF(ISBLANK(M536)=TRUE,"",IF($B536="Days",VLOOKUP(M536,$F$1:$G$1,2,FALSE),((N536-M536)*24)-#REF!))</f>
        <v/>
      </c>
      <c r="P536" s="181"/>
      <c r="Q536" s="181" t="str">
        <f t="shared" si="199"/>
        <v/>
      </c>
      <c r="R536" s="182" t="str">
        <f>IF(ISBLANK(P536)=TRUE,"",IF($B536="Days",VLOOKUP(P536,$F$1:$G$1,2,FALSE),((Q536-P536)*24)-#REF!))</f>
        <v/>
      </c>
      <c r="S536" s="181"/>
      <c r="T536" s="181" t="str">
        <f t="shared" si="200"/>
        <v/>
      </c>
      <c r="U536" s="182" t="str">
        <f>IF(ISBLANK(S536)=TRUE,"",IF($B536="Days",VLOOKUP(S536,$F$1:$G$1,2,FALSE),((T536-S536)*24)-#REF!))</f>
        <v/>
      </c>
      <c r="V536" s="181"/>
      <c r="W536" s="181" t="str">
        <f t="shared" si="201"/>
        <v/>
      </c>
      <c r="X536" s="182" t="str">
        <f>IF(ISBLANK(V536)=TRUE,"",IF($B536="Days",VLOOKUP(V536,$F$1:$G$1,2,FALSE),((W536-V536)*24)-#REF!))</f>
        <v/>
      </c>
      <c r="Y536" s="56" t="str">
        <f>IFERROR(VLOOKUP(A536,#REF!,5,FALSE),"")</f>
        <v/>
      </c>
      <c r="Z536" s="56" t="str">
        <f t="shared" si="202"/>
        <v/>
      </c>
      <c r="AA536" s="56" t="str">
        <f t="shared" si="203"/>
        <v/>
      </c>
      <c r="AB536" s="57" t="str">
        <f t="shared" si="204"/>
        <v/>
      </c>
      <c r="AC536" s="57" t="str">
        <f t="shared" si="205"/>
        <v/>
      </c>
      <c r="AD536" s="86" t="str">
        <f t="shared" si="206"/>
        <v/>
      </c>
      <c r="AE536" s="86" t="str">
        <f t="shared" si="207"/>
        <v/>
      </c>
      <c r="AF536" s="86" t="str">
        <f t="shared" si="208"/>
        <v/>
      </c>
      <c r="AG536" s="86" t="str">
        <f t="shared" si="209"/>
        <v/>
      </c>
      <c r="AH536" s="86" t="str">
        <f t="shared" si="210"/>
        <v/>
      </c>
      <c r="AI536" s="86" t="str">
        <f t="shared" si="211"/>
        <v/>
      </c>
      <c r="AJ536" s="86" t="str">
        <f t="shared" si="212"/>
        <v/>
      </c>
      <c r="AK536" s="87">
        <f t="shared" si="213"/>
        <v>0</v>
      </c>
      <c r="AL536" s="88" t="b">
        <f t="shared" si="194"/>
        <v>0</v>
      </c>
      <c r="AM536" s="88" t="b">
        <f t="shared" si="194"/>
        <v>0</v>
      </c>
      <c r="AN536" s="88" t="b">
        <f t="shared" si="194"/>
        <v>0</v>
      </c>
      <c r="AO536" s="88" t="b">
        <f t="shared" si="193"/>
        <v>0</v>
      </c>
      <c r="AP536" s="88" t="b">
        <f t="shared" si="193"/>
        <v>0</v>
      </c>
      <c r="AQ536" s="88" t="b">
        <f t="shared" si="193"/>
        <v>0</v>
      </c>
      <c r="AR536" s="88" t="b">
        <f t="shared" si="193"/>
        <v>0</v>
      </c>
      <c r="AS536" s="62">
        <f t="shared" si="214"/>
        <v>0</v>
      </c>
      <c r="AT536" s="88" t="str">
        <f t="shared" si="215"/>
        <v>Days</v>
      </c>
      <c r="AU536" s="89" t="str">
        <f t="shared" si="216"/>
        <v/>
      </c>
      <c r="AV536" s="88" t="str">
        <f t="shared" si="217"/>
        <v>No</v>
      </c>
    </row>
    <row r="537" spans="1:48" s="90" customFormat="1" ht="15" customHeight="1" x14ac:dyDescent="0.25">
      <c r="A537" s="178"/>
      <c r="B537" s="179"/>
      <c r="C537" s="180"/>
      <c r="D537" s="181"/>
      <c r="E537" s="181" t="str">
        <f t="shared" si="195"/>
        <v/>
      </c>
      <c r="F537" s="182" t="str">
        <f>IF(ISBLANK(D537)=TRUE,"",IF($B537="Days",VLOOKUP(D537,$F$1:$G$1,2,FALSE),((E537-D537)*24)-#REF!))</f>
        <v/>
      </c>
      <c r="G537" s="181"/>
      <c r="H537" s="181" t="str">
        <f t="shared" si="196"/>
        <v/>
      </c>
      <c r="I537" s="182" t="str">
        <f>IF(ISBLANK(G537)=TRUE,"",IF($B537="Days",VLOOKUP(G537,$F$1:$G$1,2,FALSE),((H537-G537)*24)-#REF!))</f>
        <v/>
      </c>
      <c r="J537" s="181"/>
      <c r="K537" s="181" t="str">
        <f t="shared" si="197"/>
        <v/>
      </c>
      <c r="L537" s="182" t="str">
        <f>IF(ISBLANK(J537)=TRUE,"",IF($B537="Days",VLOOKUP(J537,$F$1:$G$1,2,FALSE),((K537-J537)*24)-#REF!))</f>
        <v/>
      </c>
      <c r="M537" s="181"/>
      <c r="N537" s="181" t="str">
        <f t="shared" si="198"/>
        <v/>
      </c>
      <c r="O537" s="182" t="str">
        <f>IF(ISBLANK(M537)=TRUE,"",IF($B537="Days",VLOOKUP(M537,$F$1:$G$1,2,FALSE),((N537-M537)*24)-#REF!))</f>
        <v/>
      </c>
      <c r="P537" s="181"/>
      <c r="Q537" s="181" t="str">
        <f t="shared" si="199"/>
        <v/>
      </c>
      <c r="R537" s="182" t="str">
        <f>IF(ISBLANK(P537)=TRUE,"",IF($B537="Days",VLOOKUP(P537,$F$1:$G$1,2,FALSE),((Q537-P537)*24)-#REF!))</f>
        <v/>
      </c>
      <c r="S537" s="181"/>
      <c r="T537" s="181" t="str">
        <f t="shared" si="200"/>
        <v/>
      </c>
      <c r="U537" s="182" t="str">
        <f>IF(ISBLANK(S537)=TRUE,"",IF($B537="Days",VLOOKUP(S537,$F$1:$G$1,2,FALSE),((T537-S537)*24)-#REF!))</f>
        <v/>
      </c>
      <c r="V537" s="181"/>
      <c r="W537" s="181" t="str">
        <f t="shared" si="201"/>
        <v/>
      </c>
      <c r="X537" s="182" t="str">
        <f>IF(ISBLANK(V537)=TRUE,"",IF($B537="Days",VLOOKUP(V537,$F$1:$G$1,2,FALSE),((W537-V537)*24)-#REF!))</f>
        <v/>
      </c>
      <c r="Y537" s="56" t="str">
        <f>IFERROR(VLOOKUP(A537,#REF!,5,FALSE),"")</f>
        <v/>
      </c>
      <c r="Z537" s="56" t="str">
        <f t="shared" si="202"/>
        <v/>
      </c>
      <c r="AA537" s="56" t="str">
        <f t="shared" si="203"/>
        <v/>
      </c>
      <c r="AB537" s="57" t="str">
        <f t="shared" si="204"/>
        <v/>
      </c>
      <c r="AC537" s="57" t="str">
        <f t="shared" si="205"/>
        <v/>
      </c>
      <c r="AD537" s="86" t="str">
        <f t="shared" si="206"/>
        <v/>
      </c>
      <c r="AE537" s="86" t="str">
        <f t="shared" si="207"/>
        <v/>
      </c>
      <c r="AF537" s="86" t="str">
        <f t="shared" si="208"/>
        <v/>
      </c>
      <c r="AG537" s="86" t="str">
        <f t="shared" si="209"/>
        <v/>
      </c>
      <c r="AH537" s="86" t="str">
        <f t="shared" si="210"/>
        <v/>
      </c>
      <c r="AI537" s="86" t="str">
        <f t="shared" si="211"/>
        <v/>
      </c>
      <c r="AJ537" s="86" t="str">
        <f t="shared" si="212"/>
        <v/>
      </c>
      <c r="AK537" s="87">
        <f t="shared" si="213"/>
        <v>0</v>
      </c>
      <c r="AL537" s="88" t="b">
        <f t="shared" si="194"/>
        <v>0</v>
      </c>
      <c r="AM537" s="88" t="b">
        <f t="shared" si="194"/>
        <v>0</v>
      </c>
      <c r="AN537" s="88" t="b">
        <f t="shared" si="194"/>
        <v>0</v>
      </c>
      <c r="AO537" s="88" t="b">
        <f t="shared" si="193"/>
        <v>0</v>
      </c>
      <c r="AP537" s="88" t="b">
        <f t="shared" si="193"/>
        <v>0</v>
      </c>
      <c r="AQ537" s="88" t="b">
        <f t="shared" si="193"/>
        <v>0</v>
      </c>
      <c r="AR537" s="88" t="b">
        <f t="shared" si="193"/>
        <v>0</v>
      </c>
      <c r="AS537" s="62">
        <f t="shared" si="214"/>
        <v>0</v>
      </c>
      <c r="AT537" s="88" t="str">
        <f t="shared" si="215"/>
        <v>Days</v>
      </c>
      <c r="AU537" s="89" t="str">
        <f t="shared" si="216"/>
        <v/>
      </c>
      <c r="AV537" s="88" t="str">
        <f t="shared" si="217"/>
        <v>No</v>
      </c>
    </row>
    <row r="538" spans="1:48" s="90" customFormat="1" ht="15" customHeight="1" x14ac:dyDescent="0.25">
      <c r="A538" s="178"/>
      <c r="B538" s="179"/>
      <c r="C538" s="180"/>
      <c r="D538" s="181"/>
      <c r="E538" s="181" t="str">
        <f t="shared" si="195"/>
        <v/>
      </c>
      <c r="F538" s="182" t="str">
        <f>IF(ISBLANK(D538)=TRUE,"",IF($B538="Days",VLOOKUP(D538,$F$1:$G$1,2,FALSE),((E538-D538)*24)-#REF!))</f>
        <v/>
      </c>
      <c r="G538" s="181"/>
      <c r="H538" s="181" t="str">
        <f t="shared" si="196"/>
        <v/>
      </c>
      <c r="I538" s="182" t="str">
        <f>IF(ISBLANK(G538)=TRUE,"",IF($B538="Days",VLOOKUP(G538,$F$1:$G$1,2,FALSE),((H538-G538)*24)-#REF!))</f>
        <v/>
      </c>
      <c r="J538" s="181"/>
      <c r="K538" s="181" t="str">
        <f t="shared" si="197"/>
        <v/>
      </c>
      <c r="L538" s="182" t="str">
        <f>IF(ISBLANK(J538)=TRUE,"",IF($B538="Days",VLOOKUP(J538,$F$1:$G$1,2,FALSE),((K538-J538)*24)-#REF!))</f>
        <v/>
      </c>
      <c r="M538" s="181"/>
      <c r="N538" s="181" t="str">
        <f t="shared" si="198"/>
        <v/>
      </c>
      <c r="O538" s="182" t="str">
        <f>IF(ISBLANK(M538)=TRUE,"",IF($B538="Days",VLOOKUP(M538,$F$1:$G$1,2,FALSE),((N538-M538)*24)-#REF!))</f>
        <v/>
      </c>
      <c r="P538" s="181"/>
      <c r="Q538" s="181" t="str">
        <f t="shared" si="199"/>
        <v/>
      </c>
      <c r="R538" s="182" t="str">
        <f>IF(ISBLANK(P538)=TRUE,"",IF($B538="Days",VLOOKUP(P538,$F$1:$G$1,2,FALSE),((Q538-P538)*24)-#REF!))</f>
        <v/>
      </c>
      <c r="S538" s="181"/>
      <c r="T538" s="181" t="str">
        <f t="shared" si="200"/>
        <v/>
      </c>
      <c r="U538" s="182" t="str">
        <f>IF(ISBLANK(S538)=TRUE,"",IF($B538="Days",VLOOKUP(S538,$F$1:$G$1,2,FALSE),((T538-S538)*24)-#REF!))</f>
        <v/>
      </c>
      <c r="V538" s="181"/>
      <c r="W538" s="181" t="str">
        <f t="shared" si="201"/>
        <v/>
      </c>
      <c r="X538" s="182" t="str">
        <f>IF(ISBLANK(V538)=TRUE,"",IF($B538="Days",VLOOKUP(V538,$F$1:$G$1,2,FALSE),((W538-V538)*24)-#REF!))</f>
        <v/>
      </c>
      <c r="Y538" s="56" t="str">
        <f>IFERROR(VLOOKUP(A538,#REF!,5,FALSE),"")</f>
        <v/>
      </c>
      <c r="Z538" s="56" t="str">
        <f t="shared" si="202"/>
        <v/>
      </c>
      <c r="AA538" s="56" t="str">
        <f t="shared" si="203"/>
        <v/>
      </c>
      <c r="AB538" s="57" t="str">
        <f t="shared" si="204"/>
        <v/>
      </c>
      <c r="AC538" s="57" t="str">
        <f t="shared" si="205"/>
        <v/>
      </c>
      <c r="AD538" s="86" t="str">
        <f t="shared" si="206"/>
        <v/>
      </c>
      <c r="AE538" s="86" t="str">
        <f t="shared" si="207"/>
        <v/>
      </c>
      <c r="AF538" s="86" t="str">
        <f t="shared" si="208"/>
        <v/>
      </c>
      <c r="AG538" s="86" t="str">
        <f t="shared" si="209"/>
        <v/>
      </c>
      <c r="AH538" s="86" t="str">
        <f t="shared" si="210"/>
        <v/>
      </c>
      <c r="AI538" s="86" t="str">
        <f t="shared" si="211"/>
        <v/>
      </c>
      <c r="AJ538" s="86" t="str">
        <f t="shared" si="212"/>
        <v/>
      </c>
      <c r="AK538" s="87">
        <f t="shared" si="213"/>
        <v>0</v>
      </c>
      <c r="AL538" s="88" t="b">
        <f t="shared" si="194"/>
        <v>0</v>
      </c>
      <c r="AM538" s="88" t="b">
        <f t="shared" si="194"/>
        <v>0</v>
      </c>
      <c r="AN538" s="88" t="b">
        <f t="shared" si="194"/>
        <v>0</v>
      </c>
      <c r="AO538" s="88" t="b">
        <f t="shared" si="193"/>
        <v>0</v>
      </c>
      <c r="AP538" s="88" t="b">
        <f t="shared" si="193"/>
        <v>0</v>
      </c>
      <c r="AQ538" s="88" t="b">
        <f t="shared" si="193"/>
        <v>0</v>
      </c>
      <c r="AR538" s="88" t="b">
        <f t="shared" si="193"/>
        <v>0</v>
      </c>
      <c r="AS538" s="62">
        <f t="shared" si="214"/>
        <v>0</v>
      </c>
      <c r="AT538" s="88" t="str">
        <f t="shared" si="215"/>
        <v>Days</v>
      </c>
      <c r="AU538" s="89" t="str">
        <f t="shared" si="216"/>
        <v/>
      </c>
      <c r="AV538" s="88" t="str">
        <f t="shared" si="217"/>
        <v>No</v>
      </c>
    </row>
    <row r="539" spans="1:48" s="90" customFormat="1" ht="15" customHeight="1" x14ac:dyDescent="0.25">
      <c r="A539" s="178"/>
      <c r="B539" s="179"/>
      <c r="C539" s="180"/>
      <c r="D539" s="181"/>
      <c r="E539" s="181" t="str">
        <f t="shared" si="195"/>
        <v/>
      </c>
      <c r="F539" s="182" t="str">
        <f>IF(ISBLANK(D539)=TRUE,"",IF($B539="Days",VLOOKUP(D539,$F$1:$G$1,2,FALSE),((E539-D539)*24)-#REF!))</f>
        <v/>
      </c>
      <c r="G539" s="181"/>
      <c r="H539" s="181" t="str">
        <f t="shared" si="196"/>
        <v/>
      </c>
      <c r="I539" s="182" t="str">
        <f>IF(ISBLANK(G539)=TRUE,"",IF($B539="Days",VLOOKUP(G539,$F$1:$G$1,2,FALSE),((H539-G539)*24)-#REF!))</f>
        <v/>
      </c>
      <c r="J539" s="181"/>
      <c r="K539" s="181" t="str">
        <f t="shared" si="197"/>
        <v/>
      </c>
      <c r="L539" s="182" t="str">
        <f>IF(ISBLANK(J539)=TRUE,"",IF($B539="Days",VLOOKUP(J539,$F$1:$G$1,2,FALSE),((K539-J539)*24)-#REF!))</f>
        <v/>
      </c>
      <c r="M539" s="181"/>
      <c r="N539" s="181" t="str">
        <f t="shared" si="198"/>
        <v/>
      </c>
      <c r="O539" s="182" t="str">
        <f>IF(ISBLANK(M539)=TRUE,"",IF($B539="Days",VLOOKUP(M539,$F$1:$G$1,2,FALSE),((N539-M539)*24)-#REF!))</f>
        <v/>
      </c>
      <c r="P539" s="181"/>
      <c r="Q539" s="181" t="str">
        <f t="shared" si="199"/>
        <v/>
      </c>
      <c r="R539" s="182" t="str">
        <f>IF(ISBLANK(P539)=TRUE,"",IF($B539="Days",VLOOKUP(P539,$F$1:$G$1,2,FALSE),((Q539-P539)*24)-#REF!))</f>
        <v/>
      </c>
      <c r="S539" s="181"/>
      <c r="T539" s="181" t="str">
        <f t="shared" si="200"/>
        <v/>
      </c>
      <c r="U539" s="182" t="str">
        <f>IF(ISBLANK(S539)=TRUE,"",IF($B539="Days",VLOOKUP(S539,$F$1:$G$1,2,FALSE),((T539-S539)*24)-#REF!))</f>
        <v/>
      </c>
      <c r="V539" s="181"/>
      <c r="W539" s="181" t="str">
        <f t="shared" si="201"/>
        <v/>
      </c>
      <c r="X539" s="182" t="str">
        <f>IF(ISBLANK(V539)=TRUE,"",IF($B539="Days",VLOOKUP(V539,$F$1:$G$1,2,FALSE),((W539-V539)*24)-#REF!))</f>
        <v/>
      </c>
      <c r="Y539" s="56" t="str">
        <f>IFERROR(VLOOKUP(A539,#REF!,5,FALSE),"")</f>
        <v/>
      </c>
      <c r="Z539" s="56" t="str">
        <f t="shared" si="202"/>
        <v/>
      </c>
      <c r="AA539" s="56" t="str">
        <f t="shared" si="203"/>
        <v/>
      </c>
      <c r="AB539" s="57" t="str">
        <f t="shared" si="204"/>
        <v/>
      </c>
      <c r="AC539" s="57" t="str">
        <f t="shared" si="205"/>
        <v/>
      </c>
      <c r="AD539" s="86" t="str">
        <f t="shared" si="206"/>
        <v/>
      </c>
      <c r="AE539" s="86" t="str">
        <f t="shared" si="207"/>
        <v/>
      </c>
      <c r="AF539" s="86" t="str">
        <f t="shared" si="208"/>
        <v/>
      </c>
      <c r="AG539" s="86" t="str">
        <f t="shared" si="209"/>
        <v/>
      </c>
      <c r="AH539" s="86" t="str">
        <f t="shared" si="210"/>
        <v/>
      </c>
      <c r="AI539" s="86" t="str">
        <f t="shared" si="211"/>
        <v/>
      </c>
      <c r="AJ539" s="86" t="str">
        <f t="shared" si="212"/>
        <v/>
      </c>
      <c r="AK539" s="87">
        <f t="shared" si="213"/>
        <v>0</v>
      </c>
      <c r="AL539" s="88" t="b">
        <f t="shared" si="194"/>
        <v>0</v>
      </c>
      <c r="AM539" s="88" t="b">
        <f t="shared" si="194"/>
        <v>0</v>
      </c>
      <c r="AN539" s="88" t="b">
        <f t="shared" si="194"/>
        <v>0</v>
      </c>
      <c r="AO539" s="88" t="b">
        <f t="shared" si="193"/>
        <v>0</v>
      </c>
      <c r="AP539" s="88" t="b">
        <f t="shared" si="193"/>
        <v>0</v>
      </c>
      <c r="AQ539" s="88" t="b">
        <f t="shared" si="193"/>
        <v>0</v>
      </c>
      <c r="AR539" s="88" t="b">
        <f t="shared" ref="AR539:AR602" si="218">IF(COUNTBLANK(AJ539)&gt;0,FALSE,COUNTIF($AD539:$AJ539,AJ539)&gt;1)</f>
        <v>0</v>
      </c>
      <c r="AS539" s="62">
        <f t="shared" si="214"/>
        <v>0</v>
      </c>
      <c r="AT539" s="88" t="str">
        <f t="shared" si="215"/>
        <v>Days</v>
      </c>
      <c r="AU539" s="89" t="str">
        <f t="shared" si="216"/>
        <v/>
      </c>
      <c r="AV539" s="88" t="str">
        <f t="shared" si="217"/>
        <v>No</v>
      </c>
    </row>
    <row r="540" spans="1:48" s="90" customFormat="1" ht="15" customHeight="1" x14ac:dyDescent="0.25">
      <c r="A540" s="178"/>
      <c r="B540" s="179"/>
      <c r="C540" s="180"/>
      <c r="D540" s="181"/>
      <c r="E540" s="181" t="str">
        <f t="shared" si="195"/>
        <v/>
      </c>
      <c r="F540" s="182" t="str">
        <f>IF(ISBLANK(D540)=TRUE,"",IF($B540="Days",VLOOKUP(D540,$F$1:$G$1,2,FALSE),((E540-D540)*24)-#REF!))</f>
        <v/>
      </c>
      <c r="G540" s="181"/>
      <c r="H540" s="181" t="str">
        <f t="shared" si="196"/>
        <v/>
      </c>
      <c r="I540" s="182" t="str">
        <f>IF(ISBLANK(G540)=TRUE,"",IF($B540="Days",VLOOKUP(G540,$F$1:$G$1,2,FALSE),((H540-G540)*24)-#REF!))</f>
        <v/>
      </c>
      <c r="J540" s="181"/>
      <c r="K540" s="181" t="str">
        <f t="shared" si="197"/>
        <v/>
      </c>
      <c r="L540" s="182" t="str">
        <f>IF(ISBLANK(J540)=TRUE,"",IF($B540="Days",VLOOKUP(J540,$F$1:$G$1,2,FALSE),((K540-J540)*24)-#REF!))</f>
        <v/>
      </c>
      <c r="M540" s="181"/>
      <c r="N540" s="181" t="str">
        <f t="shared" si="198"/>
        <v/>
      </c>
      <c r="O540" s="182" t="str">
        <f>IF(ISBLANK(M540)=TRUE,"",IF($B540="Days",VLOOKUP(M540,$F$1:$G$1,2,FALSE),((N540-M540)*24)-#REF!))</f>
        <v/>
      </c>
      <c r="P540" s="181"/>
      <c r="Q540" s="181" t="str">
        <f t="shared" si="199"/>
        <v/>
      </c>
      <c r="R540" s="182" t="str">
        <f>IF(ISBLANK(P540)=TRUE,"",IF($B540="Days",VLOOKUP(P540,$F$1:$G$1,2,FALSE),((Q540-P540)*24)-#REF!))</f>
        <v/>
      </c>
      <c r="S540" s="181"/>
      <c r="T540" s="181" t="str">
        <f t="shared" si="200"/>
        <v/>
      </c>
      <c r="U540" s="182" t="str">
        <f>IF(ISBLANK(S540)=TRUE,"",IF($B540="Days",VLOOKUP(S540,$F$1:$G$1,2,FALSE),((T540-S540)*24)-#REF!))</f>
        <v/>
      </c>
      <c r="V540" s="181"/>
      <c r="W540" s="181" t="str">
        <f t="shared" si="201"/>
        <v/>
      </c>
      <c r="X540" s="182" t="str">
        <f>IF(ISBLANK(V540)=TRUE,"",IF($B540="Days",VLOOKUP(V540,$F$1:$G$1,2,FALSE),((W540-V540)*24)-#REF!))</f>
        <v/>
      </c>
      <c r="Y540" s="56" t="str">
        <f>IFERROR(VLOOKUP(A540,#REF!,5,FALSE),"")</f>
        <v/>
      </c>
      <c r="Z540" s="56" t="str">
        <f t="shared" si="202"/>
        <v/>
      </c>
      <c r="AA540" s="56" t="str">
        <f t="shared" si="203"/>
        <v/>
      </c>
      <c r="AB540" s="57" t="str">
        <f t="shared" si="204"/>
        <v/>
      </c>
      <c r="AC540" s="57" t="str">
        <f t="shared" si="205"/>
        <v/>
      </c>
      <c r="AD540" s="86" t="str">
        <f t="shared" si="206"/>
        <v/>
      </c>
      <c r="AE540" s="86" t="str">
        <f t="shared" si="207"/>
        <v/>
      </c>
      <c r="AF540" s="86" t="str">
        <f t="shared" si="208"/>
        <v/>
      </c>
      <c r="AG540" s="86" t="str">
        <f t="shared" si="209"/>
        <v/>
      </c>
      <c r="AH540" s="86" t="str">
        <f t="shared" si="210"/>
        <v/>
      </c>
      <c r="AI540" s="86" t="str">
        <f t="shared" si="211"/>
        <v/>
      </c>
      <c r="AJ540" s="86" t="str">
        <f t="shared" si="212"/>
        <v/>
      </c>
      <c r="AK540" s="87">
        <f t="shared" si="213"/>
        <v>0</v>
      </c>
      <c r="AL540" s="88" t="b">
        <f t="shared" si="194"/>
        <v>0</v>
      </c>
      <c r="AM540" s="88" t="b">
        <f t="shared" si="194"/>
        <v>0</v>
      </c>
      <c r="AN540" s="88" t="b">
        <f t="shared" si="194"/>
        <v>0</v>
      </c>
      <c r="AO540" s="88" t="b">
        <f t="shared" si="194"/>
        <v>0</v>
      </c>
      <c r="AP540" s="88" t="b">
        <f t="shared" si="194"/>
        <v>0</v>
      </c>
      <c r="AQ540" s="88" t="b">
        <f t="shared" si="194"/>
        <v>0</v>
      </c>
      <c r="AR540" s="88" t="b">
        <f t="shared" si="218"/>
        <v>0</v>
      </c>
      <c r="AS540" s="62">
        <f t="shared" si="214"/>
        <v>0</v>
      </c>
      <c r="AT540" s="88" t="str">
        <f t="shared" si="215"/>
        <v>Days</v>
      </c>
      <c r="AU540" s="89" t="str">
        <f t="shared" si="216"/>
        <v/>
      </c>
      <c r="AV540" s="88" t="str">
        <f t="shared" si="217"/>
        <v>No</v>
      </c>
    </row>
    <row r="541" spans="1:48" s="90" customFormat="1" ht="15" customHeight="1" x14ac:dyDescent="0.25">
      <c r="A541" s="178"/>
      <c r="B541" s="179"/>
      <c r="C541" s="180"/>
      <c r="D541" s="181"/>
      <c r="E541" s="181" t="str">
        <f t="shared" si="195"/>
        <v/>
      </c>
      <c r="F541" s="182" t="str">
        <f>IF(ISBLANK(D541)=TRUE,"",IF($B541="Days",VLOOKUP(D541,$F$1:$G$1,2,FALSE),((E541-D541)*24)-#REF!))</f>
        <v/>
      </c>
      <c r="G541" s="181"/>
      <c r="H541" s="181" t="str">
        <f t="shared" si="196"/>
        <v/>
      </c>
      <c r="I541" s="182" t="str">
        <f>IF(ISBLANK(G541)=TRUE,"",IF($B541="Days",VLOOKUP(G541,$F$1:$G$1,2,FALSE),((H541-G541)*24)-#REF!))</f>
        <v/>
      </c>
      <c r="J541" s="181"/>
      <c r="K541" s="181" t="str">
        <f t="shared" si="197"/>
        <v/>
      </c>
      <c r="L541" s="182" t="str">
        <f>IF(ISBLANK(J541)=TRUE,"",IF($B541="Days",VLOOKUP(J541,$F$1:$G$1,2,FALSE),((K541-J541)*24)-#REF!))</f>
        <v/>
      </c>
      <c r="M541" s="181"/>
      <c r="N541" s="181" t="str">
        <f t="shared" si="198"/>
        <v/>
      </c>
      <c r="O541" s="182" t="str">
        <f>IF(ISBLANK(M541)=TRUE,"",IF($B541="Days",VLOOKUP(M541,$F$1:$G$1,2,FALSE),((N541-M541)*24)-#REF!))</f>
        <v/>
      </c>
      <c r="P541" s="181"/>
      <c r="Q541" s="181" t="str">
        <f t="shared" si="199"/>
        <v/>
      </c>
      <c r="R541" s="182" t="str">
        <f>IF(ISBLANK(P541)=TRUE,"",IF($B541="Days",VLOOKUP(P541,$F$1:$G$1,2,FALSE),((Q541-P541)*24)-#REF!))</f>
        <v/>
      </c>
      <c r="S541" s="181"/>
      <c r="T541" s="181" t="str">
        <f t="shared" si="200"/>
        <v/>
      </c>
      <c r="U541" s="182" t="str">
        <f>IF(ISBLANK(S541)=TRUE,"",IF($B541="Days",VLOOKUP(S541,$F$1:$G$1,2,FALSE),((T541-S541)*24)-#REF!))</f>
        <v/>
      </c>
      <c r="V541" s="181"/>
      <c r="W541" s="181" t="str">
        <f t="shared" si="201"/>
        <v/>
      </c>
      <c r="X541" s="182" t="str">
        <f>IF(ISBLANK(V541)=TRUE,"",IF($B541="Days",VLOOKUP(V541,$F$1:$G$1,2,FALSE),((W541-V541)*24)-#REF!))</f>
        <v/>
      </c>
      <c r="Y541" s="56" t="str">
        <f>IFERROR(VLOOKUP(A541,#REF!,5,FALSE),"")</f>
        <v/>
      </c>
      <c r="Z541" s="56" t="str">
        <f t="shared" si="202"/>
        <v/>
      </c>
      <c r="AA541" s="56" t="str">
        <f t="shared" si="203"/>
        <v/>
      </c>
      <c r="AB541" s="57" t="str">
        <f t="shared" si="204"/>
        <v/>
      </c>
      <c r="AC541" s="57" t="str">
        <f t="shared" si="205"/>
        <v/>
      </c>
      <c r="AD541" s="86" t="str">
        <f t="shared" si="206"/>
        <v/>
      </c>
      <c r="AE541" s="86" t="str">
        <f t="shared" si="207"/>
        <v/>
      </c>
      <c r="AF541" s="86" t="str">
        <f t="shared" si="208"/>
        <v/>
      </c>
      <c r="AG541" s="86" t="str">
        <f t="shared" si="209"/>
        <v/>
      </c>
      <c r="AH541" s="86" t="str">
        <f t="shared" si="210"/>
        <v/>
      </c>
      <c r="AI541" s="86" t="str">
        <f t="shared" si="211"/>
        <v/>
      </c>
      <c r="AJ541" s="86" t="str">
        <f t="shared" si="212"/>
        <v/>
      </c>
      <c r="AK541" s="87">
        <f t="shared" si="213"/>
        <v>0</v>
      </c>
      <c r="AL541" s="88" t="b">
        <f t="shared" ref="AL541:AQ583" si="219">IF(COUNTBLANK(AD541)&gt;0,FALSE,COUNTIF($AD541:$AJ541,AD541)&gt;1)</f>
        <v>0</v>
      </c>
      <c r="AM541" s="88" t="b">
        <f t="shared" si="219"/>
        <v>0</v>
      </c>
      <c r="AN541" s="88" t="b">
        <f t="shared" si="219"/>
        <v>0</v>
      </c>
      <c r="AO541" s="88" t="b">
        <f t="shared" si="219"/>
        <v>0</v>
      </c>
      <c r="AP541" s="88" t="b">
        <f t="shared" si="219"/>
        <v>0</v>
      </c>
      <c r="AQ541" s="88" t="b">
        <f t="shared" si="219"/>
        <v>0</v>
      </c>
      <c r="AR541" s="88" t="b">
        <f t="shared" si="218"/>
        <v>0</v>
      </c>
      <c r="AS541" s="62">
        <f t="shared" si="214"/>
        <v>0</v>
      </c>
      <c r="AT541" s="88" t="str">
        <f t="shared" si="215"/>
        <v>Days</v>
      </c>
      <c r="AU541" s="89" t="str">
        <f t="shared" si="216"/>
        <v/>
      </c>
      <c r="AV541" s="88" t="str">
        <f t="shared" si="217"/>
        <v>No</v>
      </c>
    </row>
    <row r="542" spans="1:48" s="90" customFormat="1" ht="15" customHeight="1" x14ac:dyDescent="0.25">
      <c r="A542" s="178"/>
      <c r="B542" s="179"/>
      <c r="C542" s="180"/>
      <c r="D542" s="181"/>
      <c r="E542" s="181" t="str">
        <f t="shared" si="195"/>
        <v/>
      </c>
      <c r="F542" s="182" t="str">
        <f>IF(ISBLANK(D542)=TRUE,"",IF($B542="Days",VLOOKUP(D542,$F$1:$G$1,2,FALSE),((E542-D542)*24)-#REF!))</f>
        <v/>
      </c>
      <c r="G542" s="181"/>
      <c r="H542" s="181" t="str">
        <f t="shared" si="196"/>
        <v/>
      </c>
      <c r="I542" s="182" t="str">
        <f>IF(ISBLANK(G542)=TRUE,"",IF($B542="Days",VLOOKUP(G542,$F$1:$G$1,2,FALSE),((H542-G542)*24)-#REF!))</f>
        <v/>
      </c>
      <c r="J542" s="181"/>
      <c r="K542" s="181" t="str">
        <f t="shared" si="197"/>
        <v/>
      </c>
      <c r="L542" s="182" t="str">
        <f>IF(ISBLANK(J542)=TRUE,"",IF($B542="Days",VLOOKUP(J542,$F$1:$G$1,2,FALSE),((K542-J542)*24)-#REF!))</f>
        <v/>
      </c>
      <c r="M542" s="181"/>
      <c r="N542" s="181" t="str">
        <f t="shared" si="198"/>
        <v/>
      </c>
      <c r="O542" s="182" t="str">
        <f>IF(ISBLANK(M542)=TRUE,"",IF($B542="Days",VLOOKUP(M542,$F$1:$G$1,2,FALSE),((N542-M542)*24)-#REF!))</f>
        <v/>
      </c>
      <c r="P542" s="181"/>
      <c r="Q542" s="181" t="str">
        <f t="shared" si="199"/>
        <v/>
      </c>
      <c r="R542" s="182" t="str">
        <f>IF(ISBLANK(P542)=TRUE,"",IF($B542="Days",VLOOKUP(P542,$F$1:$G$1,2,FALSE),((Q542-P542)*24)-#REF!))</f>
        <v/>
      </c>
      <c r="S542" s="181"/>
      <c r="T542" s="181" t="str">
        <f t="shared" si="200"/>
        <v/>
      </c>
      <c r="U542" s="182" t="str">
        <f>IF(ISBLANK(S542)=TRUE,"",IF($B542="Days",VLOOKUP(S542,$F$1:$G$1,2,FALSE),((T542-S542)*24)-#REF!))</f>
        <v/>
      </c>
      <c r="V542" s="181"/>
      <c r="W542" s="181" t="str">
        <f t="shared" si="201"/>
        <v/>
      </c>
      <c r="X542" s="182" t="str">
        <f>IF(ISBLANK(V542)=TRUE,"",IF($B542="Days",VLOOKUP(V542,$F$1:$G$1,2,FALSE),((W542-V542)*24)-#REF!))</f>
        <v/>
      </c>
      <c r="Y542" s="56" t="str">
        <f>IFERROR(VLOOKUP(A542,#REF!,5,FALSE),"")</f>
        <v/>
      </c>
      <c r="Z542" s="56" t="str">
        <f t="shared" si="202"/>
        <v/>
      </c>
      <c r="AA542" s="56" t="str">
        <f t="shared" si="203"/>
        <v/>
      </c>
      <c r="AB542" s="57" t="str">
        <f t="shared" si="204"/>
        <v/>
      </c>
      <c r="AC542" s="57" t="str">
        <f t="shared" si="205"/>
        <v/>
      </c>
      <c r="AD542" s="86" t="str">
        <f t="shared" si="206"/>
        <v/>
      </c>
      <c r="AE542" s="86" t="str">
        <f t="shared" si="207"/>
        <v/>
      </c>
      <c r="AF542" s="86" t="str">
        <f t="shared" si="208"/>
        <v/>
      </c>
      <c r="AG542" s="86" t="str">
        <f t="shared" si="209"/>
        <v/>
      </c>
      <c r="AH542" s="86" t="str">
        <f t="shared" si="210"/>
        <v/>
      </c>
      <c r="AI542" s="86" t="str">
        <f t="shared" si="211"/>
        <v/>
      </c>
      <c r="AJ542" s="86" t="str">
        <f t="shared" si="212"/>
        <v/>
      </c>
      <c r="AK542" s="87">
        <f t="shared" si="213"/>
        <v>0</v>
      </c>
      <c r="AL542" s="88" t="b">
        <f t="shared" si="219"/>
        <v>0</v>
      </c>
      <c r="AM542" s="88" t="b">
        <f t="shared" si="219"/>
        <v>0</v>
      </c>
      <c r="AN542" s="88" t="b">
        <f t="shared" si="219"/>
        <v>0</v>
      </c>
      <c r="AO542" s="88" t="b">
        <f t="shared" si="219"/>
        <v>0</v>
      </c>
      <c r="AP542" s="88" t="b">
        <f t="shared" si="219"/>
        <v>0</v>
      </c>
      <c r="AQ542" s="88" t="b">
        <f t="shared" si="219"/>
        <v>0</v>
      </c>
      <c r="AR542" s="88" t="b">
        <f t="shared" si="218"/>
        <v>0</v>
      </c>
      <c r="AS542" s="62">
        <f t="shared" si="214"/>
        <v>0</v>
      </c>
      <c r="AT542" s="88" t="str">
        <f t="shared" si="215"/>
        <v>Days</v>
      </c>
      <c r="AU542" s="89" t="str">
        <f t="shared" si="216"/>
        <v/>
      </c>
      <c r="AV542" s="88" t="str">
        <f t="shared" si="217"/>
        <v>No</v>
      </c>
    </row>
    <row r="543" spans="1:48" s="90" customFormat="1" ht="15" customHeight="1" x14ac:dyDescent="0.25">
      <c r="A543" s="178"/>
      <c r="B543" s="179"/>
      <c r="C543" s="180"/>
      <c r="D543" s="181"/>
      <c r="E543" s="181" t="str">
        <f t="shared" si="195"/>
        <v/>
      </c>
      <c r="F543" s="182" t="str">
        <f>IF(ISBLANK(D543)=TRUE,"",IF($B543="Days",VLOOKUP(D543,$F$1:$G$1,2,FALSE),((E543-D543)*24)-#REF!))</f>
        <v/>
      </c>
      <c r="G543" s="181"/>
      <c r="H543" s="181" t="str">
        <f t="shared" si="196"/>
        <v/>
      </c>
      <c r="I543" s="182" t="str">
        <f>IF(ISBLANK(G543)=TRUE,"",IF($B543="Days",VLOOKUP(G543,$F$1:$G$1,2,FALSE),((H543-G543)*24)-#REF!))</f>
        <v/>
      </c>
      <c r="J543" s="181"/>
      <c r="K543" s="181" t="str">
        <f t="shared" si="197"/>
        <v/>
      </c>
      <c r="L543" s="182" t="str">
        <f>IF(ISBLANK(J543)=TRUE,"",IF($B543="Days",VLOOKUP(J543,$F$1:$G$1,2,FALSE),((K543-J543)*24)-#REF!))</f>
        <v/>
      </c>
      <c r="M543" s="181"/>
      <c r="N543" s="181" t="str">
        <f t="shared" si="198"/>
        <v/>
      </c>
      <c r="O543" s="182" t="str">
        <f>IF(ISBLANK(M543)=TRUE,"",IF($B543="Days",VLOOKUP(M543,$F$1:$G$1,2,FALSE),((N543-M543)*24)-#REF!))</f>
        <v/>
      </c>
      <c r="P543" s="181"/>
      <c r="Q543" s="181" t="str">
        <f t="shared" si="199"/>
        <v/>
      </c>
      <c r="R543" s="182" t="str">
        <f>IF(ISBLANK(P543)=TRUE,"",IF($B543="Days",VLOOKUP(P543,$F$1:$G$1,2,FALSE),((Q543-P543)*24)-#REF!))</f>
        <v/>
      </c>
      <c r="S543" s="181"/>
      <c r="T543" s="181" t="str">
        <f t="shared" si="200"/>
        <v/>
      </c>
      <c r="U543" s="182" t="str">
        <f>IF(ISBLANK(S543)=TRUE,"",IF($B543="Days",VLOOKUP(S543,$F$1:$G$1,2,FALSE),((T543-S543)*24)-#REF!))</f>
        <v/>
      </c>
      <c r="V543" s="181"/>
      <c r="W543" s="181" t="str">
        <f t="shared" si="201"/>
        <v/>
      </c>
      <c r="X543" s="182" t="str">
        <f>IF(ISBLANK(V543)=TRUE,"",IF($B543="Days",VLOOKUP(V543,$F$1:$G$1,2,FALSE),((W543-V543)*24)-#REF!))</f>
        <v/>
      </c>
      <c r="Y543" s="56" t="str">
        <f>IFERROR(VLOOKUP(A543,#REF!,5,FALSE),"")</f>
        <v/>
      </c>
      <c r="Z543" s="56" t="str">
        <f t="shared" si="202"/>
        <v/>
      </c>
      <c r="AA543" s="56" t="str">
        <f t="shared" si="203"/>
        <v/>
      </c>
      <c r="AB543" s="57" t="str">
        <f t="shared" si="204"/>
        <v/>
      </c>
      <c r="AC543" s="57" t="str">
        <f t="shared" si="205"/>
        <v/>
      </c>
      <c r="AD543" s="86" t="str">
        <f t="shared" si="206"/>
        <v/>
      </c>
      <c r="AE543" s="86" t="str">
        <f t="shared" si="207"/>
        <v/>
      </c>
      <c r="AF543" s="86" t="str">
        <f t="shared" si="208"/>
        <v/>
      </c>
      <c r="AG543" s="86" t="str">
        <f t="shared" si="209"/>
        <v/>
      </c>
      <c r="AH543" s="86" t="str">
        <f t="shared" si="210"/>
        <v/>
      </c>
      <c r="AI543" s="86" t="str">
        <f t="shared" si="211"/>
        <v/>
      </c>
      <c r="AJ543" s="86" t="str">
        <f t="shared" si="212"/>
        <v/>
      </c>
      <c r="AK543" s="87">
        <f t="shared" si="213"/>
        <v>0</v>
      </c>
      <c r="AL543" s="88" t="b">
        <f t="shared" si="219"/>
        <v>0</v>
      </c>
      <c r="AM543" s="88" t="b">
        <f t="shared" si="219"/>
        <v>0</v>
      </c>
      <c r="AN543" s="88" t="b">
        <f t="shared" si="219"/>
        <v>0</v>
      </c>
      <c r="AO543" s="88" t="b">
        <f t="shared" si="219"/>
        <v>0</v>
      </c>
      <c r="AP543" s="88" t="b">
        <f t="shared" si="219"/>
        <v>0</v>
      </c>
      <c r="AQ543" s="88" t="b">
        <f t="shared" si="219"/>
        <v>0</v>
      </c>
      <c r="AR543" s="88" t="b">
        <f t="shared" si="218"/>
        <v>0</v>
      </c>
      <c r="AS543" s="62">
        <f t="shared" si="214"/>
        <v>0</v>
      </c>
      <c r="AT543" s="88" t="str">
        <f t="shared" si="215"/>
        <v>Days</v>
      </c>
      <c r="AU543" s="89" t="str">
        <f t="shared" si="216"/>
        <v/>
      </c>
      <c r="AV543" s="88" t="str">
        <f t="shared" si="217"/>
        <v>No</v>
      </c>
    </row>
    <row r="544" spans="1:48" s="90" customFormat="1" ht="15" customHeight="1" x14ac:dyDescent="0.25">
      <c r="A544" s="178"/>
      <c r="B544" s="179"/>
      <c r="C544" s="180"/>
      <c r="D544" s="181"/>
      <c r="E544" s="181" t="str">
        <f t="shared" ref="E544:E607" si="220">IF(OR(ISBLANK(D544)=TRUE, D544="Full",D544="AM",D544="PM")=TRUE,"",D544)</f>
        <v/>
      </c>
      <c r="F544" s="182" t="str">
        <f>IF(ISBLANK(D544)=TRUE,"",IF($B544="Days",VLOOKUP(D544,$F$1:$G$1,2,FALSE),((E544-D544)*24)-#REF!))</f>
        <v/>
      </c>
      <c r="G544" s="181"/>
      <c r="H544" s="181" t="str">
        <f t="shared" ref="H544:H607" si="221">IF(OR(ISBLANK(G544)=TRUE, G544="Full",G544="AM",G544="PM")=TRUE,"",G544)</f>
        <v/>
      </c>
      <c r="I544" s="182" t="str">
        <f>IF(ISBLANK(G544)=TRUE,"",IF($B544="Days",VLOOKUP(G544,$F$1:$G$1,2,FALSE),((H544-G544)*24)-#REF!))</f>
        <v/>
      </c>
      <c r="J544" s="181"/>
      <c r="K544" s="181" t="str">
        <f t="shared" ref="K544:K607" si="222">IF(OR(ISBLANK(J544)=TRUE, J544="Full",J544="AM",J544="PM")=TRUE,"",J544)</f>
        <v/>
      </c>
      <c r="L544" s="182" t="str">
        <f>IF(ISBLANK(J544)=TRUE,"",IF($B544="Days",VLOOKUP(J544,$F$1:$G$1,2,FALSE),((K544-J544)*24)-#REF!))</f>
        <v/>
      </c>
      <c r="M544" s="181"/>
      <c r="N544" s="181" t="str">
        <f t="shared" ref="N544:N607" si="223">IF(OR(ISBLANK(M544)=TRUE, M544="Full",M544="AM",M544="PM")=TRUE,"",M544)</f>
        <v/>
      </c>
      <c r="O544" s="182" t="str">
        <f>IF(ISBLANK(M544)=TRUE,"",IF($B544="Days",VLOOKUP(M544,$F$1:$G$1,2,FALSE),((N544-M544)*24)-#REF!))</f>
        <v/>
      </c>
      <c r="P544" s="181"/>
      <c r="Q544" s="181" t="str">
        <f t="shared" ref="Q544:Q607" si="224">IF(OR(ISBLANK(P544)=TRUE, P544="Full",P544="AM",P544="PM")=TRUE,"",P544)</f>
        <v/>
      </c>
      <c r="R544" s="182" t="str">
        <f>IF(ISBLANK(P544)=TRUE,"",IF($B544="Days",VLOOKUP(P544,$F$1:$G$1,2,FALSE),((Q544-P544)*24)-#REF!))</f>
        <v/>
      </c>
      <c r="S544" s="181"/>
      <c r="T544" s="181" t="str">
        <f t="shared" ref="T544:T607" si="225">IF(OR(ISBLANK(S544)=TRUE, S544="Full",S544="AM",S544="PM")=TRUE,"",S544)</f>
        <v/>
      </c>
      <c r="U544" s="182" t="str">
        <f>IF(ISBLANK(S544)=TRUE,"",IF($B544="Days",VLOOKUP(S544,$F$1:$G$1,2,FALSE),((T544-S544)*24)-#REF!))</f>
        <v/>
      </c>
      <c r="V544" s="181"/>
      <c r="W544" s="181" t="str">
        <f t="shared" ref="W544:W607" si="226">IF(OR(ISBLANK(V544)=TRUE, V544="Full",V544="AM",V544="PM")=TRUE,"",V544)</f>
        <v/>
      </c>
      <c r="X544" s="182" t="str">
        <f>IF(ISBLANK(V544)=TRUE,"",IF($B544="Days",VLOOKUP(V544,$F$1:$G$1,2,FALSE),((W544-V544)*24)-#REF!))</f>
        <v/>
      </c>
      <c r="Y544" s="56" t="str">
        <f>IFERROR(VLOOKUP(A544,#REF!,5,FALSE),"")</f>
        <v/>
      </c>
      <c r="Z544" s="56" t="str">
        <f t="shared" si="202"/>
        <v/>
      </c>
      <c r="AA544" s="56" t="str">
        <f t="shared" si="203"/>
        <v/>
      </c>
      <c r="AB544" s="57" t="str">
        <f t="shared" si="204"/>
        <v/>
      </c>
      <c r="AC544" s="57" t="str">
        <f t="shared" si="205"/>
        <v/>
      </c>
      <c r="AD544" s="86" t="str">
        <f t="shared" si="206"/>
        <v/>
      </c>
      <c r="AE544" s="86" t="str">
        <f t="shared" si="207"/>
        <v/>
      </c>
      <c r="AF544" s="86" t="str">
        <f t="shared" si="208"/>
        <v/>
      </c>
      <c r="AG544" s="86" t="str">
        <f t="shared" si="209"/>
        <v/>
      </c>
      <c r="AH544" s="86" t="str">
        <f t="shared" si="210"/>
        <v/>
      </c>
      <c r="AI544" s="86" t="str">
        <f t="shared" si="211"/>
        <v/>
      </c>
      <c r="AJ544" s="86" t="str">
        <f t="shared" si="212"/>
        <v/>
      </c>
      <c r="AK544" s="87">
        <f t="shared" si="213"/>
        <v>0</v>
      </c>
      <c r="AL544" s="88" t="b">
        <f t="shared" si="219"/>
        <v>0</v>
      </c>
      <c r="AM544" s="88" t="b">
        <f t="shared" si="219"/>
        <v>0</v>
      </c>
      <c r="AN544" s="88" t="b">
        <f t="shared" si="219"/>
        <v>0</v>
      </c>
      <c r="AO544" s="88" t="b">
        <f t="shared" si="219"/>
        <v>0</v>
      </c>
      <c r="AP544" s="88" t="b">
        <f t="shared" si="219"/>
        <v>0</v>
      </c>
      <c r="AQ544" s="88" t="b">
        <f t="shared" si="219"/>
        <v>0</v>
      </c>
      <c r="AR544" s="88" t="b">
        <f t="shared" si="218"/>
        <v>0</v>
      </c>
      <c r="AS544" s="62">
        <f t="shared" si="214"/>
        <v>0</v>
      </c>
      <c r="AT544" s="88" t="str">
        <f t="shared" si="215"/>
        <v>Days</v>
      </c>
      <c r="AU544" s="89" t="str">
        <f t="shared" si="216"/>
        <v/>
      </c>
      <c r="AV544" s="88" t="str">
        <f t="shared" si="217"/>
        <v>No</v>
      </c>
    </row>
    <row r="545" spans="1:48" s="90" customFormat="1" ht="15" customHeight="1" x14ac:dyDescent="0.25">
      <c r="A545" s="178"/>
      <c r="B545" s="179"/>
      <c r="C545" s="180"/>
      <c r="D545" s="181"/>
      <c r="E545" s="181" t="str">
        <f t="shared" si="220"/>
        <v/>
      </c>
      <c r="F545" s="182" t="str">
        <f>IF(ISBLANK(D545)=TRUE,"",IF($B545="Days",VLOOKUP(D545,$F$1:$G$1,2,FALSE),((E545-D545)*24)-#REF!))</f>
        <v/>
      </c>
      <c r="G545" s="181"/>
      <c r="H545" s="181" t="str">
        <f t="shared" si="221"/>
        <v/>
      </c>
      <c r="I545" s="182" t="str">
        <f>IF(ISBLANK(G545)=TRUE,"",IF($B545="Days",VLOOKUP(G545,$F$1:$G$1,2,FALSE),((H545-G545)*24)-#REF!))</f>
        <v/>
      </c>
      <c r="J545" s="181"/>
      <c r="K545" s="181" t="str">
        <f t="shared" si="222"/>
        <v/>
      </c>
      <c r="L545" s="182" t="str">
        <f>IF(ISBLANK(J545)=TRUE,"",IF($B545="Days",VLOOKUP(J545,$F$1:$G$1,2,FALSE),((K545-J545)*24)-#REF!))</f>
        <v/>
      </c>
      <c r="M545" s="181"/>
      <c r="N545" s="181" t="str">
        <f t="shared" si="223"/>
        <v/>
      </c>
      <c r="O545" s="182" t="str">
        <f>IF(ISBLANK(M545)=TRUE,"",IF($B545="Days",VLOOKUP(M545,$F$1:$G$1,2,FALSE),((N545-M545)*24)-#REF!))</f>
        <v/>
      </c>
      <c r="P545" s="181"/>
      <c r="Q545" s="181" t="str">
        <f t="shared" si="224"/>
        <v/>
      </c>
      <c r="R545" s="182" t="str">
        <f>IF(ISBLANK(P545)=TRUE,"",IF($B545="Days",VLOOKUP(P545,$F$1:$G$1,2,FALSE),((Q545-P545)*24)-#REF!))</f>
        <v/>
      </c>
      <c r="S545" s="181"/>
      <c r="T545" s="181" t="str">
        <f t="shared" si="225"/>
        <v/>
      </c>
      <c r="U545" s="182" t="str">
        <f>IF(ISBLANK(S545)=TRUE,"",IF($B545="Days",VLOOKUP(S545,$F$1:$G$1,2,FALSE),((T545-S545)*24)-#REF!))</f>
        <v/>
      </c>
      <c r="V545" s="181"/>
      <c r="W545" s="181" t="str">
        <f t="shared" si="226"/>
        <v/>
      </c>
      <c r="X545" s="182" t="str">
        <f>IF(ISBLANK(V545)=TRUE,"",IF($B545="Days",VLOOKUP(V545,$F$1:$G$1,2,FALSE),((W545-V545)*24)-#REF!))</f>
        <v/>
      </c>
      <c r="Y545" s="56" t="str">
        <f>IFERROR(VLOOKUP(A545,#REF!,5,FALSE),"")</f>
        <v/>
      </c>
      <c r="Z545" s="56" t="str">
        <f t="shared" si="202"/>
        <v/>
      </c>
      <c r="AA545" s="56" t="str">
        <f t="shared" si="203"/>
        <v/>
      </c>
      <c r="AB545" s="57" t="str">
        <f t="shared" si="204"/>
        <v/>
      </c>
      <c r="AC545" s="57" t="str">
        <f t="shared" si="205"/>
        <v/>
      </c>
      <c r="AD545" s="86" t="str">
        <f t="shared" si="206"/>
        <v/>
      </c>
      <c r="AE545" s="86" t="str">
        <f t="shared" si="207"/>
        <v/>
      </c>
      <c r="AF545" s="86" t="str">
        <f t="shared" si="208"/>
        <v/>
      </c>
      <c r="AG545" s="86" t="str">
        <f t="shared" si="209"/>
        <v/>
      </c>
      <c r="AH545" s="86" t="str">
        <f t="shared" si="210"/>
        <v/>
      </c>
      <c r="AI545" s="86" t="str">
        <f t="shared" si="211"/>
        <v/>
      </c>
      <c r="AJ545" s="86" t="str">
        <f t="shared" si="212"/>
        <v/>
      </c>
      <c r="AK545" s="87">
        <f t="shared" si="213"/>
        <v>0</v>
      </c>
      <c r="AL545" s="88" t="b">
        <f t="shared" si="219"/>
        <v>0</v>
      </c>
      <c r="AM545" s="88" t="b">
        <f t="shared" si="219"/>
        <v>0</v>
      </c>
      <c r="AN545" s="88" t="b">
        <f t="shared" si="219"/>
        <v>0</v>
      </c>
      <c r="AO545" s="88" t="b">
        <f t="shared" si="219"/>
        <v>0</v>
      </c>
      <c r="AP545" s="88" t="b">
        <f t="shared" si="219"/>
        <v>0</v>
      </c>
      <c r="AQ545" s="88" t="b">
        <f t="shared" si="219"/>
        <v>0</v>
      </c>
      <c r="AR545" s="88" t="b">
        <f t="shared" si="218"/>
        <v>0</v>
      </c>
      <c r="AS545" s="62">
        <f t="shared" si="214"/>
        <v>0</v>
      </c>
      <c r="AT545" s="88" t="str">
        <f t="shared" si="215"/>
        <v>Days</v>
      </c>
      <c r="AU545" s="89" t="str">
        <f t="shared" si="216"/>
        <v/>
      </c>
      <c r="AV545" s="88" t="str">
        <f t="shared" si="217"/>
        <v>No</v>
      </c>
    </row>
    <row r="546" spans="1:48" s="90" customFormat="1" ht="15" customHeight="1" x14ac:dyDescent="0.25">
      <c r="A546" s="178"/>
      <c r="B546" s="179"/>
      <c r="C546" s="180"/>
      <c r="D546" s="181"/>
      <c r="E546" s="181" t="str">
        <f t="shared" si="220"/>
        <v/>
      </c>
      <c r="F546" s="182" t="str">
        <f>IF(ISBLANK(D546)=TRUE,"",IF($B546="Days",VLOOKUP(D546,$F$1:$G$1,2,FALSE),((E546-D546)*24)-#REF!))</f>
        <v/>
      </c>
      <c r="G546" s="181"/>
      <c r="H546" s="181" t="str">
        <f t="shared" si="221"/>
        <v/>
      </c>
      <c r="I546" s="182" t="str">
        <f>IF(ISBLANK(G546)=TRUE,"",IF($B546="Days",VLOOKUP(G546,$F$1:$G$1,2,FALSE),((H546-G546)*24)-#REF!))</f>
        <v/>
      </c>
      <c r="J546" s="181"/>
      <c r="K546" s="181" t="str">
        <f t="shared" si="222"/>
        <v/>
      </c>
      <c r="L546" s="182" t="str">
        <f>IF(ISBLANK(J546)=TRUE,"",IF($B546="Days",VLOOKUP(J546,$F$1:$G$1,2,FALSE),((K546-J546)*24)-#REF!))</f>
        <v/>
      </c>
      <c r="M546" s="181"/>
      <c r="N546" s="181" t="str">
        <f t="shared" si="223"/>
        <v/>
      </c>
      <c r="O546" s="182" t="str">
        <f>IF(ISBLANK(M546)=TRUE,"",IF($B546="Days",VLOOKUP(M546,$F$1:$G$1,2,FALSE),((N546-M546)*24)-#REF!))</f>
        <v/>
      </c>
      <c r="P546" s="181"/>
      <c r="Q546" s="181" t="str">
        <f t="shared" si="224"/>
        <v/>
      </c>
      <c r="R546" s="182" t="str">
        <f>IF(ISBLANK(P546)=TRUE,"",IF($B546="Days",VLOOKUP(P546,$F$1:$G$1,2,FALSE),((Q546-P546)*24)-#REF!))</f>
        <v/>
      </c>
      <c r="S546" s="181"/>
      <c r="T546" s="181" t="str">
        <f t="shared" si="225"/>
        <v/>
      </c>
      <c r="U546" s="182" t="str">
        <f>IF(ISBLANK(S546)=TRUE,"",IF($B546="Days",VLOOKUP(S546,$F$1:$G$1,2,FALSE),((T546-S546)*24)-#REF!))</f>
        <v/>
      </c>
      <c r="V546" s="181"/>
      <c r="W546" s="181" t="str">
        <f t="shared" si="226"/>
        <v/>
      </c>
      <c r="X546" s="182" t="str">
        <f>IF(ISBLANK(V546)=TRUE,"",IF($B546="Days",VLOOKUP(V546,$F$1:$G$1,2,FALSE),((W546-V546)*24)-#REF!))</f>
        <v/>
      </c>
      <c r="Y546" s="56" t="str">
        <f>IFERROR(VLOOKUP(A546,#REF!,5,FALSE),"")</f>
        <v/>
      </c>
      <c r="Z546" s="56" t="str">
        <f t="shared" si="202"/>
        <v/>
      </c>
      <c r="AA546" s="56" t="str">
        <f t="shared" si="203"/>
        <v/>
      </c>
      <c r="AB546" s="57" t="str">
        <f t="shared" si="204"/>
        <v/>
      </c>
      <c r="AC546" s="57" t="str">
        <f t="shared" si="205"/>
        <v/>
      </c>
      <c r="AD546" s="86" t="str">
        <f t="shared" si="206"/>
        <v/>
      </c>
      <c r="AE546" s="86" t="str">
        <f t="shared" si="207"/>
        <v/>
      </c>
      <c r="AF546" s="86" t="str">
        <f t="shared" si="208"/>
        <v/>
      </c>
      <c r="AG546" s="86" t="str">
        <f t="shared" si="209"/>
        <v/>
      </c>
      <c r="AH546" s="86" t="str">
        <f t="shared" si="210"/>
        <v/>
      </c>
      <c r="AI546" s="86" t="str">
        <f t="shared" si="211"/>
        <v/>
      </c>
      <c r="AJ546" s="86" t="str">
        <f t="shared" si="212"/>
        <v/>
      </c>
      <c r="AK546" s="87">
        <f t="shared" si="213"/>
        <v>0</v>
      </c>
      <c r="AL546" s="88" t="b">
        <f t="shared" si="219"/>
        <v>0</v>
      </c>
      <c r="AM546" s="88" t="b">
        <f t="shared" si="219"/>
        <v>0</v>
      </c>
      <c r="AN546" s="88" t="b">
        <f t="shared" si="219"/>
        <v>0</v>
      </c>
      <c r="AO546" s="88" t="b">
        <f t="shared" si="219"/>
        <v>0</v>
      </c>
      <c r="AP546" s="88" t="b">
        <f t="shared" si="219"/>
        <v>0</v>
      </c>
      <c r="AQ546" s="88" t="b">
        <f t="shared" si="219"/>
        <v>0</v>
      </c>
      <c r="AR546" s="88" t="b">
        <f t="shared" si="218"/>
        <v>0</v>
      </c>
      <c r="AS546" s="62">
        <f t="shared" si="214"/>
        <v>0</v>
      </c>
      <c r="AT546" s="88" t="str">
        <f t="shared" si="215"/>
        <v>Days</v>
      </c>
      <c r="AU546" s="89" t="str">
        <f t="shared" si="216"/>
        <v/>
      </c>
      <c r="AV546" s="88" t="str">
        <f t="shared" si="217"/>
        <v>No</v>
      </c>
    </row>
    <row r="547" spans="1:48" s="90" customFormat="1" ht="15" customHeight="1" x14ac:dyDescent="0.25">
      <c r="A547" s="178"/>
      <c r="B547" s="179"/>
      <c r="C547" s="180"/>
      <c r="D547" s="181"/>
      <c r="E547" s="181" t="str">
        <f t="shared" si="220"/>
        <v/>
      </c>
      <c r="F547" s="182" t="str">
        <f>IF(ISBLANK(D547)=TRUE,"",IF($B547="Days",VLOOKUP(D547,$F$1:$G$1,2,FALSE),((E547-D547)*24)-#REF!))</f>
        <v/>
      </c>
      <c r="G547" s="181"/>
      <c r="H547" s="181" t="str">
        <f t="shared" si="221"/>
        <v/>
      </c>
      <c r="I547" s="182" t="str">
        <f>IF(ISBLANK(G547)=TRUE,"",IF($B547="Days",VLOOKUP(G547,$F$1:$G$1,2,FALSE),((H547-G547)*24)-#REF!))</f>
        <v/>
      </c>
      <c r="J547" s="181"/>
      <c r="K547" s="181" t="str">
        <f t="shared" si="222"/>
        <v/>
      </c>
      <c r="L547" s="182" t="str">
        <f>IF(ISBLANK(J547)=TRUE,"",IF($B547="Days",VLOOKUP(J547,$F$1:$G$1,2,FALSE),((K547-J547)*24)-#REF!))</f>
        <v/>
      </c>
      <c r="M547" s="181"/>
      <c r="N547" s="181" t="str">
        <f t="shared" si="223"/>
        <v/>
      </c>
      <c r="O547" s="182" t="str">
        <f>IF(ISBLANK(M547)=TRUE,"",IF($B547="Days",VLOOKUP(M547,$F$1:$G$1,2,FALSE),((N547-M547)*24)-#REF!))</f>
        <v/>
      </c>
      <c r="P547" s="181"/>
      <c r="Q547" s="181" t="str">
        <f t="shared" si="224"/>
        <v/>
      </c>
      <c r="R547" s="182" t="str">
        <f>IF(ISBLANK(P547)=TRUE,"",IF($B547="Days",VLOOKUP(P547,$F$1:$G$1,2,FALSE),((Q547-P547)*24)-#REF!))</f>
        <v/>
      </c>
      <c r="S547" s="181"/>
      <c r="T547" s="181" t="str">
        <f t="shared" si="225"/>
        <v/>
      </c>
      <c r="U547" s="182" t="str">
        <f>IF(ISBLANK(S547)=TRUE,"",IF($B547="Days",VLOOKUP(S547,$F$1:$G$1,2,FALSE),((T547-S547)*24)-#REF!))</f>
        <v/>
      </c>
      <c r="V547" s="181"/>
      <c r="W547" s="181" t="str">
        <f t="shared" si="226"/>
        <v/>
      </c>
      <c r="X547" s="182" t="str">
        <f>IF(ISBLANK(V547)=TRUE,"",IF($B547="Days",VLOOKUP(V547,$F$1:$G$1,2,FALSE),((W547-V547)*24)-#REF!))</f>
        <v/>
      </c>
      <c r="Y547" s="56" t="str">
        <f>IFERROR(VLOOKUP(A547,#REF!,5,FALSE),"")</f>
        <v/>
      </c>
      <c r="Z547" s="56" t="str">
        <f t="shared" si="202"/>
        <v/>
      </c>
      <c r="AA547" s="56" t="str">
        <f t="shared" si="203"/>
        <v/>
      </c>
      <c r="AB547" s="57" t="str">
        <f t="shared" si="204"/>
        <v/>
      </c>
      <c r="AC547" s="57" t="str">
        <f t="shared" si="205"/>
        <v/>
      </c>
      <c r="AD547" s="86" t="str">
        <f t="shared" si="206"/>
        <v/>
      </c>
      <c r="AE547" s="86" t="str">
        <f t="shared" si="207"/>
        <v/>
      </c>
      <c r="AF547" s="86" t="str">
        <f t="shared" si="208"/>
        <v/>
      </c>
      <c r="AG547" s="86" t="str">
        <f t="shared" si="209"/>
        <v/>
      </c>
      <c r="AH547" s="86" t="str">
        <f t="shared" si="210"/>
        <v/>
      </c>
      <c r="AI547" s="86" t="str">
        <f t="shared" si="211"/>
        <v/>
      </c>
      <c r="AJ547" s="86" t="str">
        <f t="shared" si="212"/>
        <v/>
      </c>
      <c r="AK547" s="87">
        <f t="shared" si="213"/>
        <v>0</v>
      </c>
      <c r="AL547" s="88" t="b">
        <f t="shared" si="219"/>
        <v>0</v>
      </c>
      <c r="AM547" s="88" t="b">
        <f t="shared" si="219"/>
        <v>0</v>
      </c>
      <c r="AN547" s="88" t="b">
        <f t="shared" si="219"/>
        <v>0</v>
      </c>
      <c r="AO547" s="88" t="b">
        <f t="shared" si="219"/>
        <v>0</v>
      </c>
      <c r="AP547" s="88" t="b">
        <f t="shared" si="219"/>
        <v>0</v>
      </c>
      <c r="AQ547" s="88" t="b">
        <f t="shared" si="219"/>
        <v>0</v>
      </c>
      <c r="AR547" s="88" t="b">
        <f t="shared" si="218"/>
        <v>0</v>
      </c>
      <c r="AS547" s="62">
        <f t="shared" si="214"/>
        <v>0</v>
      </c>
      <c r="AT547" s="88" t="str">
        <f t="shared" si="215"/>
        <v>Days</v>
      </c>
      <c r="AU547" s="89" t="str">
        <f t="shared" si="216"/>
        <v/>
      </c>
      <c r="AV547" s="88" t="str">
        <f t="shared" si="217"/>
        <v>No</v>
      </c>
    </row>
    <row r="548" spans="1:48" s="90" customFormat="1" ht="15" customHeight="1" x14ac:dyDescent="0.25">
      <c r="A548" s="178"/>
      <c r="B548" s="179"/>
      <c r="C548" s="180"/>
      <c r="D548" s="181"/>
      <c r="E548" s="181" t="str">
        <f t="shared" si="220"/>
        <v/>
      </c>
      <c r="F548" s="182" t="str">
        <f>IF(ISBLANK(D548)=TRUE,"",IF($B548="Days",VLOOKUP(D548,$F$1:$G$1,2,FALSE),((E548-D548)*24)-#REF!))</f>
        <v/>
      </c>
      <c r="G548" s="181"/>
      <c r="H548" s="181" t="str">
        <f t="shared" si="221"/>
        <v/>
      </c>
      <c r="I548" s="182" t="str">
        <f>IF(ISBLANK(G548)=TRUE,"",IF($B548="Days",VLOOKUP(G548,$F$1:$G$1,2,FALSE),((H548-G548)*24)-#REF!))</f>
        <v/>
      </c>
      <c r="J548" s="181"/>
      <c r="K548" s="181" t="str">
        <f t="shared" si="222"/>
        <v/>
      </c>
      <c r="L548" s="182" t="str">
        <f>IF(ISBLANK(J548)=TRUE,"",IF($B548="Days",VLOOKUP(J548,$F$1:$G$1,2,FALSE),((K548-J548)*24)-#REF!))</f>
        <v/>
      </c>
      <c r="M548" s="181"/>
      <c r="N548" s="181" t="str">
        <f t="shared" si="223"/>
        <v/>
      </c>
      <c r="O548" s="182" t="str">
        <f>IF(ISBLANK(M548)=TRUE,"",IF($B548="Days",VLOOKUP(M548,$F$1:$G$1,2,FALSE),((N548-M548)*24)-#REF!))</f>
        <v/>
      </c>
      <c r="P548" s="181"/>
      <c r="Q548" s="181" t="str">
        <f t="shared" si="224"/>
        <v/>
      </c>
      <c r="R548" s="182" t="str">
        <f>IF(ISBLANK(P548)=TRUE,"",IF($B548="Days",VLOOKUP(P548,$F$1:$G$1,2,FALSE),((Q548-P548)*24)-#REF!))</f>
        <v/>
      </c>
      <c r="S548" s="181"/>
      <c r="T548" s="181" t="str">
        <f t="shared" si="225"/>
        <v/>
      </c>
      <c r="U548" s="182" t="str">
        <f>IF(ISBLANK(S548)=TRUE,"",IF($B548="Days",VLOOKUP(S548,$F$1:$G$1,2,FALSE),((T548-S548)*24)-#REF!))</f>
        <v/>
      </c>
      <c r="V548" s="181"/>
      <c r="W548" s="181" t="str">
        <f t="shared" si="226"/>
        <v/>
      </c>
      <c r="X548" s="182" t="str">
        <f>IF(ISBLANK(V548)=TRUE,"",IF($B548="Days",VLOOKUP(V548,$F$1:$G$1,2,FALSE),((W548-V548)*24)-#REF!))</f>
        <v/>
      </c>
      <c r="Y548" s="56" t="str">
        <f>IFERROR(VLOOKUP(A548,#REF!,5,FALSE),"")</f>
        <v/>
      </c>
      <c r="Z548" s="56" t="str">
        <f t="shared" si="202"/>
        <v/>
      </c>
      <c r="AA548" s="56" t="str">
        <f t="shared" si="203"/>
        <v/>
      </c>
      <c r="AB548" s="57" t="str">
        <f t="shared" si="204"/>
        <v/>
      </c>
      <c r="AC548" s="57" t="str">
        <f t="shared" si="205"/>
        <v/>
      </c>
      <c r="AD548" s="86" t="str">
        <f t="shared" si="206"/>
        <v/>
      </c>
      <c r="AE548" s="86" t="str">
        <f t="shared" si="207"/>
        <v/>
      </c>
      <c r="AF548" s="86" t="str">
        <f t="shared" si="208"/>
        <v/>
      </c>
      <c r="AG548" s="86" t="str">
        <f t="shared" si="209"/>
        <v/>
      </c>
      <c r="AH548" s="86" t="str">
        <f t="shared" si="210"/>
        <v/>
      </c>
      <c r="AI548" s="86" t="str">
        <f t="shared" si="211"/>
        <v/>
      </c>
      <c r="AJ548" s="86" t="str">
        <f t="shared" si="212"/>
        <v/>
      </c>
      <c r="AK548" s="87">
        <f t="shared" si="213"/>
        <v>0</v>
      </c>
      <c r="AL548" s="88" t="b">
        <f t="shared" si="219"/>
        <v>0</v>
      </c>
      <c r="AM548" s="88" t="b">
        <f t="shared" si="219"/>
        <v>0</v>
      </c>
      <c r="AN548" s="88" t="b">
        <f t="shared" si="219"/>
        <v>0</v>
      </c>
      <c r="AO548" s="88" t="b">
        <f t="shared" si="219"/>
        <v>0</v>
      </c>
      <c r="AP548" s="88" t="b">
        <f t="shared" si="219"/>
        <v>0</v>
      </c>
      <c r="AQ548" s="88" t="b">
        <f t="shared" si="219"/>
        <v>0</v>
      </c>
      <c r="AR548" s="88" t="b">
        <f t="shared" si="218"/>
        <v>0</v>
      </c>
      <c r="AS548" s="62">
        <f t="shared" si="214"/>
        <v>0</v>
      </c>
      <c r="AT548" s="88" t="str">
        <f t="shared" si="215"/>
        <v>Days</v>
      </c>
      <c r="AU548" s="89" t="str">
        <f t="shared" si="216"/>
        <v/>
      </c>
      <c r="AV548" s="88" t="str">
        <f t="shared" si="217"/>
        <v>No</v>
      </c>
    </row>
    <row r="549" spans="1:48" s="90" customFormat="1" ht="15" customHeight="1" x14ac:dyDescent="0.25">
      <c r="A549" s="178"/>
      <c r="B549" s="179"/>
      <c r="C549" s="180"/>
      <c r="D549" s="181"/>
      <c r="E549" s="181" t="str">
        <f t="shared" si="220"/>
        <v/>
      </c>
      <c r="F549" s="182" t="str">
        <f>IF(ISBLANK(D549)=TRUE,"",IF($B549="Days",VLOOKUP(D549,$F$1:$G$1,2,FALSE),((E549-D549)*24)-#REF!))</f>
        <v/>
      </c>
      <c r="G549" s="181"/>
      <c r="H549" s="181" t="str">
        <f t="shared" si="221"/>
        <v/>
      </c>
      <c r="I549" s="182" t="str">
        <f>IF(ISBLANK(G549)=TRUE,"",IF($B549="Days",VLOOKUP(G549,$F$1:$G$1,2,FALSE),((H549-G549)*24)-#REF!))</f>
        <v/>
      </c>
      <c r="J549" s="181"/>
      <c r="K549" s="181" t="str">
        <f t="shared" si="222"/>
        <v/>
      </c>
      <c r="L549" s="182" t="str">
        <f>IF(ISBLANK(J549)=TRUE,"",IF($B549="Days",VLOOKUP(J549,$F$1:$G$1,2,FALSE),((K549-J549)*24)-#REF!))</f>
        <v/>
      </c>
      <c r="M549" s="181"/>
      <c r="N549" s="181" t="str">
        <f t="shared" si="223"/>
        <v/>
      </c>
      <c r="O549" s="182" t="str">
        <f>IF(ISBLANK(M549)=TRUE,"",IF($B549="Days",VLOOKUP(M549,$F$1:$G$1,2,FALSE),((N549-M549)*24)-#REF!))</f>
        <v/>
      </c>
      <c r="P549" s="181"/>
      <c r="Q549" s="181" t="str">
        <f t="shared" si="224"/>
        <v/>
      </c>
      <c r="R549" s="182" t="str">
        <f>IF(ISBLANK(P549)=TRUE,"",IF($B549="Days",VLOOKUP(P549,$F$1:$G$1,2,FALSE),((Q549-P549)*24)-#REF!))</f>
        <v/>
      </c>
      <c r="S549" s="181"/>
      <c r="T549" s="181" t="str">
        <f t="shared" si="225"/>
        <v/>
      </c>
      <c r="U549" s="182" t="str">
        <f>IF(ISBLANK(S549)=TRUE,"",IF($B549="Days",VLOOKUP(S549,$F$1:$G$1,2,FALSE),((T549-S549)*24)-#REF!))</f>
        <v/>
      </c>
      <c r="V549" s="181"/>
      <c r="W549" s="181" t="str">
        <f t="shared" si="226"/>
        <v/>
      </c>
      <c r="X549" s="182" t="str">
        <f>IF(ISBLANK(V549)=TRUE,"",IF($B549="Days",VLOOKUP(V549,$F$1:$G$1,2,FALSE),((W549-V549)*24)-#REF!))</f>
        <v/>
      </c>
      <c r="Y549" s="56" t="str">
        <f>IFERROR(VLOOKUP(A549,#REF!,5,FALSE),"")</f>
        <v/>
      </c>
      <c r="Z549" s="56" t="str">
        <f t="shared" si="202"/>
        <v/>
      </c>
      <c r="AA549" s="56" t="str">
        <f t="shared" si="203"/>
        <v/>
      </c>
      <c r="AB549" s="57" t="str">
        <f t="shared" si="204"/>
        <v/>
      </c>
      <c r="AC549" s="57" t="str">
        <f t="shared" si="205"/>
        <v/>
      </c>
      <c r="AD549" s="86" t="str">
        <f t="shared" si="206"/>
        <v/>
      </c>
      <c r="AE549" s="86" t="str">
        <f t="shared" si="207"/>
        <v/>
      </c>
      <c r="AF549" s="86" t="str">
        <f t="shared" si="208"/>
        <v/>
      </c>
      <c r="AG549" s="86" t="str">
        <f t="shared" si="209"/>
        <v/>
      </c>
      <c r="AH549" s="86" t="str">
        <f t="shared" si="210"/>
        <v/>
      </c>
      <c r="AI549" s="86" t="str">
        <f t="shared" si="211"/>
        <v/>
      </c>
      <c r="AJ549" s="86" t="str">
        <f t="shared" si="212"/>
        <v/>
      </c>
      <c r="AK549" s="87">
        <f t="shared" si="213"/>
        <v>0</v>
      </c>
      <c r="AL549" s="88" t="b">
        <f t="shared" si="219"/>
        <v>0</v>
      </c>
      <c r="AM549" s="88" t="b">
        <f t="shared" si="219"/>
        <v>0</v>
      </c>
      <c r="AN549" s="88" t="b">
        <f t="shared" si="219"/>
        <v>0</v>
      </c>
      <c r="AO549" s="88" t="b">
        <f t="shared" si="219"/>
        <v>0</v>
      </c>
      <c r="AP549" s="88" t="b">
        <f t="shared" si="219"/>
        <v>0</v>
      </c>
      <c r="AQ549" s="88" t="b">
        <f t="shared" si="219"/>
        <v>0</v>
      </c>
      <c r="AR549" s="88" t="b">
        <f t="shared" si="218"/>
        <v>0</v>
      </c>
      <c r="AS549" s="62">
        <f t="shared" si="214"/>
        <v>0</v>
      </c>
      <c r="AT549" s="88" t="str">
        <f t="shared" si="215"/>
        <v>Days</v>
      </c>
      <c r="AU549" s="89" t="str">
        <f t="shared" si="216"/>
        <v/>
      </c>
      <c r="AV549" s="88" t="str">
        <f t="shared" si="217"/>
        <v>No</v>
      </c>
    </row>
    <row r="550" spans="1:48" s="90" customFormat="1" ht="15" customHeight="1" x14ac:dyDescent="0.25">
      <c r="A550" s="178"/>
      <c r="B550" s="179"/>
      <c r="C550" s="180"/>
      <c r="D550" s="181"/>
      <c r="E550" s="181" t="str">
        <f t="shared" si="220"/>
        <v/>
      </c>
      <c r="F550" s="182" t="str">
        <f>IF(ISBLANK(D550)=TRUE,"",IF($B550="Days",VLOOKUP(D550,$F$1:$G$1,2,FALSE),((E550-D550)*24)-#REF!))</f>
        <v/>
      </c>
      <c r="G550" s="181"/>
      <c r="H550" s="181" t="str">
        <f t="shared" si="221"/>
        <v/>
      </c>
      <c r="I550" s="182" t="str">
        <f>IF(ISBLANK(G550)=TRUE,"",IF($B550="Days",VLOOKUP(G550,$F$1:$G$1,2,FALSE),((H550-G550)*24)-#REF!))</f>
        <v/>
      </c>
      <c r="J550" s="181"/>
      <c r="K550" s="181" t="str">
        <f t="shared" si="222"/>
        <v/>
      </c>
      <c r="L550" s="182" t="str">
        <f>IF(ISBLANK(J550)=TRUE,"",IF($B550="Days",VLOOKUP(J550,$F$1:$G$1,2,FALSE),((K550-J550)*24)-#REF!))</f>
        <v/>
      </c>
      <c r="M550" s="181"/>
      <c r="N550" s="181" t="str">
        <f t="shared" si="223"/>
        <v/>
      </c>
      <c r="O550" s="182" t="str">
        <f>IF(ISBLANK(M550)=TRUE,"",IF($B550="Days",VLOOKUP(M550,$F$1:$G$1,2,FALSE),((N550-M550)*24)-#REF!))</f>
        <v/>
      </c>
      <c r="P550" s="181"/>
      <c r="Q550" s="181" t="str">
        <f t="shared" si="224"/>
        <v/>
      </c>
      <c r="R550" s="182" t="str">
        <f>IF(ISBLANK(P550)=TRUE,"",IF($B550="Days",VLOOKUP(P550,$F$1:$G$1,2,FALSE),((Q550-P550)*24)-#REF!))</f>
        <v/>
      </c>
      <c r="S550" s="181"/>
      <c r="T550" s="181" t="str">
        <f t="shared" si="225"/>
        <v/>
      </c>
      <c r="U550" s="182" t="str">
        <f>IF(ISBLANK(S550)=TRUE,"",IF($B550="Days",VLOOKUP(S550,$F$1:$G$1,2,FALSE),((T550-S550)*24)-#REF!))</f>
        <v/>
      </c>
      <c r="V550" s="181"/>
      <c r="W550" s="181" t="str">
        <f t="shared" si="226"/>
        <v/>
      </c>
      <c r="X550" s="182" t="str">
        <f>IF(ISBLANK(V550)=TRUE,"",IF($B550="Days",VLOOKUP(V550,$F$1:$G$1,2,FALSE),((W550-V550)*24)-#REF!))</f>
        <v/>
      </c>
      <c r="Y550" s="56" t="str">
        <f>IFERROR(VLOOKUP(A550,#REF!,5,FALSE),"")</f>
        <v/>
      </c>
      <c r="Z550" s="56" t="str">
        <f t="shared" si="202"/>
        <v/>
      </c>
      <c r="AA550" s="56" t="str">
        <f t="shared" si="203"/>
        <v/>
      </c>
      <c r="AB550" s="57" t="str">
        <f t="shared" si="204"/>
        <v/>
      </c>
      <c r="AC550" s="57" t="str">
        <f t="shared" si="205"/>
        <v/>
      </c>
      <c r="AD550" s="86" t="str">
        <f t="shared" si="206"/>
        <v/>
      </c>
      <c r="AE550" s="86" t="str">
        <f t="shared" si="207"/>
        <v/>
      </c>
      <c r="AF550" s="86" t="str">
        <f t="shared" si="208"/>
        <v/>
      </c>
      <c r="AG550" s="86" t="str">
        <f t="shared" si="209"/>
        <v/>
      </c>
      <c r="AH550" s="86" t="str">
        <f t="shared" si="210"/>
        <v/>
      </c>
      <c r="AI550" s="86" t="str">
        <f t="shared" si="211"/>
        <v/>
      </c>
      <c r="AJ550" s="86" t="str">
        <f t="shared" si="212"/>
        <v/>
      </c>
      <c r="AK550" s="87">
        <f t="shared" si="213"/>
        <v>0</v>
      </c>
      <c r="AL550" s="88" t="b">
        <f t="shared" si="219"/>
        <v>0</v>
      </c>
      <c r="AM550" s="88" t="b">
        <f t="shared" si="219"/>
        <v>0</v>
      </c>
      <c r="AN550" s="88" t="b">
        <f t="shared" si="219"/>
        <v>0</v>
      </c>
      <c r="AO550" s="88" t="b">
        <f t="shared" si="219"/>
        <v>0</v>
      </c>
      <c r="AP550" s="88" t="b">
        <f t="shared" si="219"/>
        <v>0</v>
      </c>
      <c r="AQ550" s="88" t="b">
        <f t="shared" si="219"/>
        <v>0</v>
      </c>
      <c r="AR550" s="88" t="b">
        <f t="shared" si="218"/>
        <v>0</v>
      </c>
      <c r="AS550" s="62">
        <f t="shared" si="214"/>
        <v>0</v>
      </c>
      <c r="AT550" s="88" t="str">
        <f t="shared" si="215"/>
        <v>Days</v>
      </c>
      <c r="AU550" s="89" t="str">
        <f t="shared" si="216"/>
        <v/>
      </c>
      <c r="AV550" s="88" t="str">
        <f t="shared" si="217"/>
        <v>No</v>
      </c>
    </row>
    <row r="551" spans="1:48" s="90" customFormat="1" ht="15" customHeight="1" x14ac:dyDescent="0.25">
      <c r="A551" s="178"/>
      <c r="B551" s="179"/>
      <c r="C551" s="180"/>
      <c r="D551" s="181"/>
      <c r="E551" s="181" t="str">
        <f t="shared" si="220"/>
        <v/>
      </c>
      <c r="F551" s="182" t="str">
        <f>IF(ISBLANK(D551)=TRUE,"",IF($B551="Days",VLOOKUP(D551,$F$1:$G$1,2,FALSE),((E551-D551)*24)-#REF!))</f>
        <v/>
      </c>
      <c r="G551" s="181"/>
      <c r="H551" s="181" t="str">
        <f t="shared" si="221"/>
        <v/>
      </c>
      <c r="I551" s="182" t="str">
        <f>IF(ISBLANK(G551)=TRUE,"",IF($B551="Days",VLOOKUP(G551,$F$1:$G$1,2,FALSE),((H551-G551)*24)-#REF!))</f>
        <v/>
      </c>
      <c r="J551" s="181"/>
      <c r="K551" s="181" t="str">
        <f t="shared" si="222"/>
        <v/>
      </c>
      <c r="L551" s="182" t="str">
        <f>IF(ISBLANK(J551)=TRUE,"",IF($B551="Days",VLOOKUP(J551,$F$1:$G$1,2,FALSE),((K551-J551)*24)-#REF!))</f>
        <v/>
      </c>
      <c r="M551" s="181"/>
      <c r="N551" s="181" t="str">
        <f t="shared" si="223"/>
        <v/>
      </c>
      <c r="O551" s="182" t="str">
        <f>IF(ISBLANK(M551)=TRUE,"",IF($B551="Days",VLOOKUP(M551,$F$1:$G$1,2,FALSE),((N551-M551)*24)-#REF!))</f>
        <v/>
      </c>
      <c r="P551" s="181"/>
      <c r="Q551" s="181" t="str">
        <f t="shared" si="224"/>
        <v/>
      </c>
      <c r="R551" s="182" t="str">
        <f>IF(ISBLANK(P551)=TRUE,"",IF($B551="Days",VLOOKUP(P551,$F$1:$G$1,2,FALSE),((Q551-P551)*24)-#REF!))</f>
        <v/>
      </c>
      <c r="S551" s="181"/>
      <c r="T551" s="181" t="str">
        <f t="shared" si="225"/>
        <v/>
      </c>
      <c r="U551" s="182" t="str">
        <f>IF(ISBLANK(S551)=TRUE,"",IF($B551="Days",VLOOKUP(S551,$F$1:$G$1,2,FALSE),((T551-S551)*24)-#REF!))</f>
        <v/>
      </c>
      <c r="V551" s="181"/>
      <c r="W551" s="181" t="str">
        <f t="shared" si="226"/>
        <v/>
      </c>
      <c r="X551" s="182" t="str">
        <f>IF(ISBLANK(V551)=TRUE,"",IF($B551="Days",VLOOKUP(V551,$F$1:$G$1,2,FALSE),((W551-V551)*24)-#REF!))</f>
        <v/>
      </c>
      <c r="Y551" s="56" t="str">
        <f>IFERROR(VLOOKUP(A551,#REF!,5,FALSE),"")</f>
        <v/>
      </c>
      <c r="Z551" s="56" t="str">
        <f t="shared" si="202"/>
        <v/>
      </c>
      <c r="AA551" s="56" t="str">
        <f t="shared" si="203"/>
        <v/>
      </c>
      <c r="AB551" s="57" t="str">
        <f t="shared" si="204"/>
        <v/>
      </c>
      <c r="AC551" s="57" t="str">
        <f t="shared" si="205"/>
        <v/>
      </c>
      <c r="AD551" s="86" t="str">
        <f t="shared" si="206"/>
        <v/>
      </c>
      <c r="AE551" s="86" t="str">
        <f t="shared" si="207"/>
        <v/>
      </c>
      <c r="AF551" s="86" t="str">
        <f t="shared" si="208"/>
        <v/>
      </c>
      <c r="AG551" s="86" t="str">
        <f t="shared" si="209"/>
        <v/>
      </c>
      <c r="AH551" s="86" t="str">
        <f t="shared" si="210"/>
        <v/>
      </c>
      <c r="AI551" s="86" t="str">
        <f t="shared" si="211"/>
        <v/>
      </c>
      <c r="AJ551" s="86" t="str">
        <f t="shared" si="212"/>
        <v/>
      </c>
      <c r="AK551" s="87">
        <f t="shared" si="213"/>
        <v>0</v>
      </c>
      <c r="AL551" s="88" t="b">
        <f t="shared" si="219"/>
        <v>0</v>
      </c>
      <c r="AM551" s="88" t="b">
        <f t="shared" si="219"/>
        <v>0</v>
      </c>
      <c r="AN551" s="88" t="b">
        <f t="shared" si="219"/>
        <v>0</v>
      </c>
      <c r="AO551" s="88" t="b">
        <f t="shared" si="219"/>
        <v>0</v>
      </c>
      <c r="AP551" s="88" t="b">
        <f t="shared" si="219"/>
        <v>0</v>
      </c>
      <c r="AQ551" s="88" t="b">
        <f t="shared" si="219"/>
        <v>0</v>
      </c>
      <c r="AR551" s="88" t="b">
        <f t="shared" si="218"/>
        <v>0</v>
      </c>
      <c r="AS551" s="62">
        <f t="shared" si="214"/>
        <v>0</v>
      </c>
      <c r="AT551" s="88" t="str">
        <f t="shared" si="215"/>
        <v>Days</v>
      </c>
      <c r="AU551" s="89" t="str">
        <f t="shared" si="216"/>
        <v/>
      </c>
      <c r="AV551" s="88" t="str">
        <f t="shared" si="217"/>
        <v>No</v>
      </c>
    </row>
    <row r="552" spans="1:48" s="90" customFormat="1" ht="15" customHeight="1" x14ac:dyDescent="0.25">
      <c r="A552" s="178"/>
      <c r="B552" s="179"/>
      <c r="C552" s="180"/>
      <c r="D552" s="181"/>
      <c r="E552" s="181" t="str">
        <f t="shared" si="220"/>
        <v/>
      </c>
      <c r="F552" s="182" t="str">
        <f>IF(ISBLANK(D552)=TRUE,"",IF($B552="Days",VLOOKUP(D552,$F$1:$G$1,2,FALSE),((E552-D552)*24)-#REF!))</f>
        <v/>
      </c>
      <c r="G552" s="181"/>
      <c r="H552" s="181" t="str">
        <f t="shared" si="221"/>
        <v/>
      </c>
      <c r="I552" s="182" t="str">
        <f>IF(ISBLANK(G552)=TRUE,"",IF($B552="Days",VLOOKUP(G552,$F$1:$G$1,2,FALSE),((H552-G552)*24)-#REF!))</f>
        <v/>
      </c>
      <c r="J552" s="181"/>
      <c r="K552" s="181" t="str">
        <f t="shared" si="222"/>
        <v/>
      </c>
      <c r="L552" s="182" t="str">
        <f>IF(ISBLANK(J552)=TRUE,"",IF($B552="Days",VLOOKUP(J552,$F$1:$G$1,2,FALSE),((K552-J552)*24)-#REF!))</f>
        <v/>
      </c>
      <c r="M552" s="181"/>
      <c r="N552" s="181" t="str">
        <f t="shared" si="223"/>
        <v/>
      </c>
      <c r="O552" s="182" t="str">
        <f>IF(ISBLANK(M552)=TRUE,"",IF($B552="Days",VLOOKUP(M552,$F$1:$G$1,2,FALSE),((N552-M552)*24)-#REF!))</f>
        <v/>
      </c>
      <c r="P552" s="181"/>
      <c r="Q552" s="181" t="str">
        <f t="shared" si="224"/>
        <v/>
      </c>
      <c r="R552" s="182" t="str">
        <f>IF(ISBLANK(P552)=TRUE,"",IF($B552="Days",VLOOKUP(P552,$F$1:$G$1,2,FALSE),((Q552-P552)*24)-#REF!))</f>
        <v/>
      </c>
      <c r="S552" s="181"/>
      <c r="T552" s="181" t="str">
        <f t="shared" si="225"/>
        <v/>
      </c>
      <c r="U552" s="182" t="str">
        <f>IF(ISBLANK(S552)=TRUE,"",IF($B552="Days",VLOOKUP(S552,$F$1:$G$1,2,FALSE),((T552-S552)*24)-#REF!))</f>
        <v/>
      </c>
      <c r="V552" s="181"/>
      <c r="W552" s="181" t="str">
        <f t="shared" si="226"/>
        <v/>
      </c>
      <c r="X552" s="182" t="str">
        <f>IF(ISBLANK(V552)=TRUE,"",IF($B552="Days",VLOOKUP(V552,$F$1:$G$1,2,FALSE),((W552-V552)*24)-#REF!))</f>
        <v/>
      </c>
      <c r="Y552" s="56" t="str">
        <f>IFERROR(VLOOKUP(A552,#REF!,5,FALSE),"")</f>
        <v/>
      </c>
      <c r="Z552" s="56" t="str">
        <f t="shared" si="202"/>
        <v/>
      </c>
      <c r="AA552" s="56" t="str">
        <f t="shared" si="203"/>
        <v/>
      </c>
      <c r="AB552" s="57" t="str">
        <f t="shared" si="204"/>
        <v/>
      </c>
      <c r="AC552" s="57" t="str">
        <f t="shared" si="205"/>
        <v/>
      </c>
      <c r="AD552" s="86" t="str">
        <f t="shared" si="206"/>
        <v/>
      </c>
      <c r="AE552" s="86" t="str">
        <f t="shared" si="207"/>
        <v/>
      </c>
      <c r="AF552" s="86" t="str">
        <f t="shared" si="208"/>
        <v/>
      </c>
      <c r="AG552" s="86" t="str">
        <f t="shared" si="209"/>
        <v/>
      </c>
      <c r="AH552" s="86" t="str">
        <f t="shared" si="210"/>
        <v/>
      </c>
      <c r="AI552" s="86" t="str">
        <f t="shared" si="211"/>
        <v/>
      </c>
      <c r="AJ552" s="86" t="str">
        <f t="shared" si="212"/>
        <v/>
      </c>
      <c r="AK552" s="87">
        <f t="shared" si="213"/>
        <v>0</v>
      </c>
      <c r="AL552" s="88" t="b">
        <f t="shared" si="219"/>
        <v>0</v>
      </c>
      <c r="AM552" s="88" t="b">
        <f t="shared" si="219"/>
        <v>0</v>
      </c>
      <c r="AN552" s="88" t="b">
        <f t="shared" si="219"/>
        <v>0</v>
      </c>
      <c r="AO552" s="88" t="b">
        <f t="shared" si="219"/>
        <v>0</v>
      </c>
      <c r="AP552" s="88" t="b">
        <f t="shared" si="219"/>
        <v>0</v>
      </c>
      <c r="AQ552" s="88" t="b">
        <f t="shared" si="219"/>
        <v>0</v>
      </c>
      <c r="AR552" s="88" t="b">
        <f t="shared" si="218"/>
        <v>0</v>
      </c>
      <c r="AS552" s="62">
        <f t="shared" si="214"/>
        <v>0</v>
      </c>
      <c r="AT552" s="88" t="str">
        <f t="shared" si="215"/>
        <v>Days</v>
      </c>
      <c r="AU552" s="89" t="str">
        <f t="shared" si="216"/>
        <v/>
      </c>
      <c r="AV552" s="88" t="str">
        <f t="shared" si="217"/>
        <v>No</v>
      </c>
    </row>
    <row r="553" spans="1:48" s="90" customFormat="1" ht="15" customHeight="1" x14ac:dyDescent="0.25">
      <c r="A553" s="178"/>
      <c r="B553" s="179"/>
      <c r="C553" s="180"/>
      <c r="D553" s="181"/>
      <c r="E553" s="181" t="str">
        <f t="shared" si="220"/>
        <v/>
      </c>
      <c r="F553" s="182" t="str">
        <f>IF(ISBLANK(D553)=TRUE,"",IF($B553="Days",VLOOKUP(D553,$F$1:$G$1,2,FALSE),((E553-D553)*24)-#REF!))</f>
        <v/>
      </c>
      <c r="G553" s="181"/>
      <c r="H553" s="181" t="str">
        <f t="shared" si="221"/>
        <v/>
      </c>
      <c r="I553" s="182" t="str">
        <f>IF(ISBLANK(G553)=TRUE,"",IF($B553="Days",VLOOKUP(G553,$F$1:$G$1,2,FALSE),((H553-G553)*24)-#REF!))</f>
        <v/>
      </c>
      <c r="J553" s="181"/>
      <c r="K553" s="181" t="str">
        <f t="shared" si="222"/>
        <v/>
      </c>
      <c r="L553" s="182" t="str">
        <f>IF(ISBLANK(J553)=TRUE,"",IF($B553="Days",VLOOKUP(J553,$F$1:$G$1,2,FALSE),((K553-J553)*24)-#REF!))</f>
        <v/>
      </c>
      <c r="M553" s="181"/>
      <c r="N553" s="181" t="str">
        <f t="shared" si="223"/>
        <v/>
      </c>
      <c r="O553" s="182" t="str">
        <f>IF(ISBLANK(M553)=TRUE,"",IF($B553="Days",VLOOKUP(M553,$F$1:$G$1,2,FALSE),((N553-M553)*24)-#REF!))</f>
        <v/>
      </c>
      <c r="P553" s="181"/>
      <c r="Q553" s="181" t="str">
        <f t="shared" si="224"/>
        <v/>
      </c>
      <c r="R553" s="182" t="str">
        <f>IF(ISBLANK(P553)=TRUE,"",IF($B553="Days",VLOOKUP(P553,$F$1:$G$1,2,FALSE),((Q553-P553)*24)-#REF!))</f>
        <v/>
      </c>
      <c r="S553" s="181"/>
      <c r="T553" s="181" t="str">
        <f t="shared" si="225"/>
        <v/>
      </c>
      <c r="U553" s="182" t="str">
        <f>IF(ISBLANK(S553)=TRUE,"",IF($B553="Days",VLOOKUP(S553,$F$1:$G$1,2,FALSE),((T553-S553)*24)-#REF!))</f>
        <v/>
      </c>
      <c r="V553" s="181"/>
      <c r="W553" s="181" t="str">
        <f t="shared" si="226"/>
        <v/>
      </c>
      <c r="X553" s="182" t="str">
        <f>IF(ISBLANK(V553)=TRUE,"",IF($B553="Days",VLOOKUP(V553,$F$1:$G$1,2,FALSE),((W553-V553)*24)-#REF!))</f>
        <v/>
      </c>
      <c r="Y553" s="56" t="str">
        <f>IFERROR(VLOOKUP(A553,#REF!,5,FALSE),"")</f>
        <v/>
      </c>
      <c r="Z553" s="56" t="str">
        <f t="shared" si="202"/>
        <v/>
      </c>
      <c r="AA553" s="56" t="str">
        <f t="shared" si="203"/>
        <v/>
      </c>
      <c r="AB553" s="57" t="str">
        <f t="shared" si="204"/>
        <v/>
      </c>
      <c r="AC553" s="57" t="str">
        <f t="shared" si="205"/>
        <v/>
      </c>
      <c r="AD553" s="86" t="str">
        <f t="shared" si="206"/>
        <v/>
      </c>
      <c r="AE553" s="86" t="str">
        <f t="shared" si="207"/>
        <v/>
      </c>
      <c r="AF553" s="86" t="str">
        <f t="shared" si="208"/>
        <v/>
      </c>
      <c r="AG553" s="86" t="str">
        <f t="shared" si="209"/>
        <v/>
      </c>
      <c r="AH553" s="86" t="str">
        <f t="shared" si="210"/>
        <v/>
      </c>
      <c r="AI553" s="86" t="str">
        <f t="shared" si="211"/>
        <v/>
      </c>
      <c r="AJ553" s="86" t="str">
        <f t="shared" si="212"/>
        <v/>
      </c>
      <c r="AK553" s="87">
        <f t="shared" si="213"/>
        <v>0</v>
      </c>
      <c r="AL553" s="88" t="b">
        <f t="shared" si="219"/>
        <v>0</v>
      </c>
      <c r="AM553" s="88" t="b">
        <f t="shared" si="219"/>
        <v>0</v>
      </c>
      <c r="AN553" s="88" t="b">
        <f t="shared" si="219"/>
        <v>0</v>
      </c>
      <c r="AO553" s="88" t="b">
        <f t="shared" si="219"/>
        <v>0</v>
      </c>
      <c r="AP553" s="88" t="b">
        <f t="shared" si="219"/>
        <v>0</v>
      </c>
      <c r="AQ553" s="88" t="b">
        <f t="shared" si="219"/>
        <v>0</v>
      </c>
      <c r="AR553" s="88" t="b">
        <f t="shared" si="218"/>
        <v>0</v>
      </c>
      <c r="AS553" s="62">
        <f t="shared" si="214"/>
        <v>0</v>
      </c>
      <c r="AT553" s="88" t="str">
        <f t="shared" si="215"/>
        <v>Days</v>
      </c>
      <c r="AU553" s="89" t="str">
        <f t="shared" si="216"/>
        <v/>
      </c>
      <c r="AV553" s="88" t="str">
        <f t="shared" si="217"/>
        <v>No</v>
      </c>
    </row>
    <row r="554" spans="1:48" s="90" customFormat="1" ht="15" customHeight="1" x14ac:dyDescent="0.25">
      <c r="A554" s="178"/>
      <c r="B554" s="179"/>
      <c r="C554" s="180"/>
      <c r="D554" s="181"/>
      <c r="E554" s="181" t="str">
        <f t="shared" si="220"/>
        <v/>
      </c>
      <c r="F554" s="182" t="str">
        <f>IF(ISBLANK(D554)=TRUE,"",IF($B554="Days",VLOOKUP(D554,$F$1:$G$1,2,FALSE),((E554-D554)*24)-#REF!))</f>
        <v/>
      </c>
      <c r="G554" s="181"/>
      <c r="H554" s="181" t="str">
        <f t="shared" si="221"/>
        <v/>
      </c>
      <c r="I554" s="182" t="str">
        <f>IF(ISBLANK(G554)=TRUE,"",IF($B554="Days",VLOOKUP(G554,$F$1:$G$1,2,FALSE),((H554-G554)*24)-#REF!))</f>
        <v/>
      </c>
      <c r="J554" s="181"/>
      <c r="K554" s="181" t="str">
        <f t="shared" si="222"/>
        <v/>
      </c>
      <c r="L554" s="182" t="str">
        <f>IF(ISBLANK(J554)=TRUE,"",IF($B554="Days",VLOOKUP(J554,$F$1:$G$1,2,FALSE),((K554-J554)*24)-#REF!))</f>
        <v/>
      </c>
      <c r="M554" s="181"/>
      <c r="N554" s="181" t="str">
        <f t="shared" si="223"/>
        <v/>
      </c>
      <c r="O554" s="182" t="str">
        <f>IF(ISBLANK(M554)=TRUE,"",IF($B554="Days",VLOOKUP(M554,$F$1:$G$1,2,FALSE),((N554-M554)*24)-#REF!))</f>
        <v/>
      </c>
      <c r="P554" s="181"/>
      <c r="Q554" s="181" t="str">
        <f t="shared" si="224"/>
        <v/>
      </c>
      <c r="R554" s="182" t="str">
        <f>IF(ISBLANK(P554)=TRUE,"",IF($B554="Days",VLOOKUP(P554,$F$1:$G$1,2,FALSE),((Q554-P554)*24)-#REF!))</f>
        <v/>
      </c>
      <c r="S554" s="181"/>
      <c r="T554" s="181" t="str">
        <f t="shared" si="225"/>
        <v/>
      </c>
      <c r="U554" s="182" t="str">
        <f>IF(ISBLANK(S554)=TRUE,"",IF($B554="Days",VLOOKUP(S554,$F$1:$G$1,2,FALSE),((T554-S554)*24)-#REF!))</f>
        <v/>
      </c>
      <c r="V554" s="181"/>
      <c r="W554" s="181" t="str">
        <f t="shared" si="226"/>
        <v/>
      </c>
      <c r="X554" s="182" t="str">
        <f>IF(ISBLANK(V554)=TRUE,"",IF($B554="Days",VLOOKUP(V554,$F$1:$G$1,2,FALSE),((W554-V554)*24)-#REF!))</f>
        <v/>
      </c>
      <c r="Y554" s="56" t="str">
        <f>IFERROR(VLOOKUP(A554,#REF!,5,FALSE),"")</f>
        <v/>
      </c>
      <c r="Z554" s="56" t="str">
        <f t="shared" si="202"/>
        <v/>
      </c>
      <c r="AA554" s="56" t="str">
        <f t="shared" si="203"/>
        <v/>
      </c>
      <c r="AB554" s="57" t="str">
        <f t="shared" si="204"/>
        <v/>
      </c>
      <c r="AC554" s="57" t="str">
        <f t="shared" si="205"/>
        <v/>
      </c>
      <c r="AD554" s="86" t="str">
        <f t="shared" si="206"/>
        <v/>
      </c>
      <c r="AE554" s="86" t="str">
        <f t="shared" si="207"/>
        <v/>
      </c>
      <c r="AF554" s="86" t="str">
        <f t="shared" si="208"/>
        <v/>
      </c>
      <c r="AG554" s="86" t="str">
        <f t="shared" si="209"/>
        <v/>
      </c>
      <c r="AH554" s="86" t="str">
        <f t="shared" si="210"/>
        <v/>
      </c>
      <c r="AI554" s="86" t="str">
        <f t="shared" si="211"/>
        <v/>
      </c>
      <c r="AJ554" s="86" t="str">
        <f t="shared" si="212"/>
        <v/>
      </c>
      <c r="AK554" s="87">
        <f t="shared" si="213"/>
        <v>0</v>
      </c>
      <c r="AL554" s="88" t="b">
        <f t="shared" si="219"/>
        <v>0</v>
      </c>
      <c r="AM554" s="88" t="b">
        <f t="shared" si="219"/>
        <v>0</v>
      </c>
      <c r="AN554" s="88" t="b">
        <f t="shared" si="219"/>
        <v>0</v>
      </c>
      <c r="AO554" s="88" t="b">
        <f t="shared" si="219"/>
        <v>0</v>
      </c>
      <c r="AP554" s="88" t="b">
        <f t="shared" si="219"/>
        <v>0</v>
      </c>
      <c r="AQ554" s="88" t="b">
        <f t="shared" si="219"/>
        <v>0</v>
      </c>
      <c r="AR554" s="88" t="b">
        <f t="shared" si="218"/>
        <v>0</v>
      </c>
      <c r="AS554" s="62">
        <f t="shared" si="214"/>
        <v>0</v>
      </c>
      <c r="AT554" s="88" t="str">
        <f t="shared" si="215"/>
        <v>Days</v>
      </c>
      <c r="AU554" s="89" t="str">
        <f t="shared" si="216"/>
        <v/>
      </c>
      <c r="AV554" s="88" t="str">
        <f t="shared" si="217"/>
        <v>No</v>
      </c>
    </row>
    <row r="555" spans="1:48" s="90" customFormat="1" ht="15" customHeight="1" x14ac:dyDescent="0.25">
      <c r="A555" s="178"/>
      <c r="B555" s="179"/>
      <c r="C555" s="180"/>
      <c r="D555" s="181"/>
      <c r="E555" s="181" t="str">
        <f t="shared" si="220"/>
        <v/>
      </c>
      <c r="F555" s="182" t="str">
        <f>IF(ISBLANK(D555)=TRUE,"",IF($B555="Days",VLOOKUP(D555,$F$1:$G$1,2,FALSE),((E555-D555)*24)-#REF!))</f>
        <v/>
      </c>
      <c r="G555" s="181"/>
      <c r="H555" s="181" t="str">
        <f t="shared" si="221"/>
        <v/>
      </c>
      <c r="I555" s="182" t="str">
        <f>IF(ISBLANK(G555)=TRUE,"",IF($B555="Days",VLOOKUP(G555,$F$1:$G$1,2,FALSE),((H555-G555)*24)-#REF!))</f>
        <v/>
      </c>
      <c r="J555" s="181"/>
      <c r="K555" s="181" t="str">
        <f t="shared" si="222"/>
        <v/>
      </c>
      <c r="L555" s="182" t="str">
        <f>IF(ISBLANK(J555)=TRUE,"",IF($B555="Days",VLOOKUP(J555,$F$1:$G$1,2,FALSE),((K555-J555)*24)-#REF!))</f>
        <v/>
      </c>
      <c r="M555" s="181"/>
      <c r="N555" s="181" t="str">
        <f t="shared" si="223"/>
        <v/>
      </c>
      <c r="O555" s="182" t="str">
        <f>IF(ISBLANK(M555)=TRUE,"",IF($B555="Days",VLOOKUP(M555,$F$1:$G$1,2,FALSE),((N555-M555)*24)-#REF!))</f>
        <v/>
      </c>
      <c r="P555" s="181"/>
      <c r="Q555" s="181" t="str">
        <f t="shared" si="224"/>
        <v/>
      </c>
      <c r="R555" s="182" t="str">
        <f>IF(ISBLANK(P555)=TRUE,"",IF($B555="Days",VLOOKUP(P555,$F$1:$G$1,2,FALSE),((Q555-P555)*24)-#REF!))</f>
        <v/>
      </c>
      <c r="S555" s="181"/>
      <c r="T555" s="181" t="str">
        <f t="shared" si="225"/>
        <v/>
      </c>
      <c r="U555" s="182" t="str">
        <f>IF(ISBLANK(S555)=TRUE,"",IF($B555="Days",VLOOKUP(S555,$F$1:$G$1,2,FALSE),((T555-S555)*24)-#REF!))</f>
        <v/>
      </c>
      <c r="V555" s="181"/>
      <c r="W555" s="181" t="str">
        <f t="shared" si="226"/>
        <v/>
      </c>
      <c r="X555" s="182" t="str">
        <f>IF(ISBLANK(V555)=TRUE,"",IF($B555="Days",VLOOKUP(V555,$F$1:$G$1,2,FALSE),((W555-V555)*24)-#REF!))</f>
        <v/>
      </c>
      <c r="Y555" s="56" t="str">
        <f>IFERROR(VLOOKUP(A555,#REF!,5,FALSE),"")</f>
        <v/>
      </c>
      <c r="Z555" s="56" t="str">
        <f t="shared" si="202"/>
        <v/>
      </c>
      <c r="AA555" s="56" t="str">
        <f t="shared" si="203"/>
        <v/>
      </c>
      <c r="AB555" s="57" t="str">
        <f t="shared" si="204"/>
        <v/>
      </c>
      <c r="AC555" s="57" t="str">
        <f t="shared" si="205"/>
        <v/>
      </c>
      <c r="AD555" s="86" t="str">
        <f t="shared" si="206"/>
        <v/>
      </c>
      <c r="AE555" s="86" t="str">
        <f t="shared" si="207"/>
        <v/>
      </c>
      <c r="AF555" s="86" t="str">
        <f t="shared" si="208"/>
        <v/>
      </c>
      <c r="AG555" s="86" t="str">
        <f t="shared" si="209"/>
        <v/>
      </c>
      <c r="AH555" s="86" t="str">
        <f t="shared" si="210"/>
        <v/>
      </c>
      <c r="AI555" s="86" t="str">
        <f t="shared" si="211"/>
        <v/>
      </c>
      <c r="AJ555" s="86" t="str">
        <f t="shared" si="212"/>
        <v/>
      </c>
      <c r="AK555" s="87">
        <f t="shared" si="213"/>
        <v>0</v>
      </c>
      <c r="AL555" s="88" t="b">
        <f t="shared" si="219"/>
        <v>0</v>
      </c>
      <c r="AM555" s="88" t="b">
        <f t="shared" si="219"/>
        <v>0</v>
      </c>
      <c r="AN555" s="88" t="b">
        <f t="shared" si="219"/>
        <v>0</v>
      </c>
      <c r="AO555" s="88" t="b">
        <f t="shared" si="219"/>
        <v>0</v>
      </c>
      <c r="AP555" s="88" t="b">
        <f t="shared" si="219"/>
        <v>0</v>
      </c>
      <c r="AQ555" s="88" t="b">
        <f t="shared" si="219"/>
        <v>0</v>
      </c>
      <c r="AR555" s="88" t="b">
        <f t="shared" si="218"/>
        <v>0</v>
      </c>
      <c r="AS555" s="62">
        <f t="shared" si="214"/>
        <v>0</v>
      </c>
      <c r="AT555" s="88" t="str">
        <f t="shared" si="215"/>
        <v>Days</v>
      </c>
      <c r="AU555" s="89" t="str">
        <f t="shared" si="216"/>
        <v/>
      </c>
      <c r="AV555" s="88" t="str">
        <f t="shared" si="217"/>
        <v>No</v>
      </c>
    </row>
    <row r="556" spans="1:48" s="90" customFormat="1" ht="15" customHeight="1" x14ac:dyDescent="0.25">
      <c r="A556" s="178"/>
      <c r="B556" s="179"/>
      <c r="C556" s="180"/>
      <c r="D556" s="181"/>
      <c r="E556" s="181" t="str">
        <f t="shared" si="220"/>
        <v/>
      </c>
      <c r="F556" s="182" t="str">
        <f>IF(ISBLANK(D556)=TRUE,"",IF($B556="Days",VLOOKUP(D556,$F$1:$G$1,2,FALSE),((E556-D556)*24)-#REF!))</f>
        <v/>
      </c>
      <c r="G556" s="181"/>
      <c r="H556" s="181" t="str">
        <f t="shared" si="221"/>
        <v/>
      </c>
      <c r="I556" s="182" t="str">
        <f>IF(ISBLANK(G556)=TRUE,"",IF($B556="Days",VLOOKUP(G556,$F$1:$G$1,2,FALSE),((H556-G556)*24)-#REF!))</f>
        <v/>
      </c>
      <c r="J556" s="181"/>
      <c r="K556" s="181" t="str">
        <f t="shared" si="222"/>
        <v/>
      </c>
      <c r="L556" s="182" t="str">
        <f>IF(ISBLANK(J556)=TRUE,"",IF($B556="Days",VLOOKUP(J556,$F$1:$G$1,2,FALSE),((K556-J556)*24)-#REF!))</f>
        <v/>
      </c>
      <c r="M556" s="181"/>
      <c r="N556" s="181" t="str">
        <f t="shared" si="223"/>
        <v/>
      </c>
      <c r="O556" s="182" t="str">
        <f>IF(ISBLANK(M556)=TRUE,"",IF($B556="Days",VLOOKUP(M556,$F$1:$G$1,2,FALSE),((N556-M556)*24)-#REF!))</f>
        <v/>
      </c>
      <c r="P556" s="181"/>
      <c r="Q556" s="181" t="str">
        <f t="shared" si="224"/>
        <v/>
      </c>
      <c r="R556" s="182" t="str">
        <f>IF(ISBLANK(P556)=TRUE,"",IF($B556="Days",VLOOKUP(P556,$F$1:$G$1,2,FALSE),((Q556-P556)*24)-#REF!))</f>
        <v/>
      </c>
      <c r="S556" s="181"/>
      <c r="T556" s="181" t="str">
        <f t="shared" si="225"/>
        <v/>
      </c>
      <c r="U556" s="182" t="str">
        <f>IF(ISBLANK(S556)=TRUE,"",IF($B556="Days",VLOOKUP(S556,$F$1:$G$1,2,FALSE),((T556-S556)*24)-#REF!))</f>
        <v/>
      </c>
      <c r="V556" s="181"/>
      <c r="W556" s="181" t="str">
        <f t="shared" si="226"/>
        <v/>
      </c>
      <c r="X556" s="182" t="str">
        <f>IF(ISBLANK(V556)=TRUE,"",IF($B556="Days",VLOOKUP(V556,$F$1:$G$1,2,FALSE),((W556-V556)*24)-#REF!))</f>
        <v/>
      </c>
      <c r="Y556" s="56" t="str">
        <f>IFERROR(VLOOKUP(A556,#REF!,5,FALSE),"")</f>
        <v/>
      </c>
      <c r="Z556" s="56" t="str">
        <f t="shared" si="202"/>
        <v/>
      </c>
      <c r="AA556" s="56" t="str">
        <f t="shared" si="203"/>
        <v/>
      </c>
      <c r="AB556" s="57" t="str">
        <f t="shared" si="204"/>
        <v/>
      </c>
      <c r="AC556" s="57" t="str">
        <f t="shared" si="205"/>
        <v/>
      </c>
      <c r="AD556" s="86" t="str">
        <f t="shared" si="206"/>
        <v/>
      </c>
      <c r="AE556" s="86" t="str">
        <f t="shared" si="207"/>
        <v/>
      </c>
      <c r="AF556" s="86" t="str">
        <f t="shared" si="208"/>
        <v/>
      </c>
      <c r="AG556" s="86" t="str">
        <f t="shared" si="209"/>
        <v/>
      </c>
      <c r="AH556" s="86" t="str">
        <f t="shared" si="210"/>
        <v/>
      </c>
      <c r="AI556" s="86" t="str">
        <f t="shared" si="211"/>
        <v/>
      </c>
      <c r="AJ556" s="86" t="str">
        <f t="shared" si="212"/>
        <v/>
      </c>
      <c r="AK556" s="87">
        <f t="shared" si="213"/>
        <v>0</v>
      </c>
      <c r="AL556" s="88" t="b">
        <f t="shared" si="219"/>
        <v>0</v>
      </c>
      <c r="AM556" s="88" t="b">
        <f t="shared" si="219"/>
        <v>0</v>
      </c>
      <c r="AN556" s="88" t="b">
        <f t="shared" si="219"/>
        <v>0</v>
      </c>
      <c r="AO556" s="88" t="b">
        <f t="shared" si="219"/>
        <v>0</v>
      </c>
      <c r="AP556" s="88" t="b">
        <f t="shared" si="219"/>
        <v>0</v>
      </c>
      <c r="AQ556" s="88" t="b">
        <f t="shared" si="219"/>
        <v>0</v>
      </c>
      <c r="AR556" s="88" t="b">
        <f t="shared" si="218"/>
        <v>0</v>
      </c>
      <c r="AS556" s="62">
        <f t="shared" si="214"/>
        <v>0</v>
      </c>
      <c r="AT556" s="88" t="str">
        <f t="shared" si="215"/>
        <v>Days</v>
      </c>
      <c r="AU556" s="89" t="str">
        <f t="shared" si="216"/>
        <v/>
      </c>
      <c r="AV556" s="88" t="str">
        <f t="shared" si="217"/>
        <v>No</v>
      </c>
    </row>
    <row r="557" spans="1:48" s="90" customFormat="1" ht="15" customHeight="1" x14ac:dyDescent="0.25">
      <c r="A557" s="178"/>
      <c r="B557" s="179"/>
      <c r="C557" s="180"/>
      <c r="D557" s="181"/>
      <c r="E557" s="181" t="str">
        <f t="shared" si="220"/>
        <v/>
      </c>
      <c r="F557" s="182" t="str">
        <f>IF(ISBLANK(D557)=TRUE,"",IF($B557="Days",VLOOKUP(D557,$F$1:$G$1,2,FALSE),((E557-D557)*24)-#REF!))</f>
        <v/>
      </c>
      <c r="G557" s="181"/>
      <c r="H557" s="181" t="str">
        <f t="shared" si="221"/>
        <v/>
      </c>
      <c r="I557" s="182" t="str">
        <f>IF(ISBLANK(G557)=TRUE,"",IF($B557="Days",VLOOKUP(G557,$F$1:$G$1,2,FALSE),((H557-G557)*24)-#REF!))</f>
        <v/>
      </c>
      <c r="J557" s="181"/>
      <c r="K557" s="181" t="str">
        <f t="shared" si="222"/>
        <v/>
      </c>
      <c r="L557" s="182" t="str">
        <f>IF(ISBLANK(J557)=TRUE,"",IF($B557="Days",VLOOKUP(J557,$F$1:$G$1,2,FALSE),((K557-J557)*24)-#REF!))</f>
        <v/>
      </c>
      <c r="M557" s="181"/>
      <c r="N557" s="181" t="str">
        <f t="shared" si="223"/>
        <v/>
      </c>
      <c r="O557" s="182" t="str">
        <f>IF(ISBLANK(M557)=TRUE,"",IF($B557="Days",VLOOKUP(M557,$F$1:$G$1,2,FALSE),((N557-M557)*24)-#REF!))</f>
        <v/>
      </c>
      <c r="P557" s="181"/>
      <c r="Q557" s="181" t="str">
        <f t="shared" si="224"/>
        <v/>
      </c>
      <c r="R557" s="182" t="str">
        <f>IF(ISBLANK(P557)=TRUE,"",IF($B557="Days",VLOOKUP(P557,$F$1:$G$1,2,FALSE),((Q557-P557)*24)-#REF!))</f>
        <v/>
      </c>
      <c r="S557" s="181"/>
      <c r="T557" s="181" t="str">
        <f t="shared" si="225"/>
        <v/>
      </c>
      <c r="U557" s="182" t="str">
        <f>IF(ISBLANK(S557)=TRUE,"",IF($B557="Days",VLOOKUP(S557,$F$1:$G$1,2,FALSE),((T557-S557)*24)-#REF!))</f>
        <v/>
      </c>
      <c r="V557" s="181"/>
      <c r="W557" s="181" t="str">
        <f t="shared" si="226"/>
        <v/>
      </c>
      <c r="X557" s="182" t="str">
        <f>IF(ISBLANK(V557)=TRUE,"",IF($B557="Days",VLOOKUP(V557,$F$1:$G$1,2,FALSE),((W557-V557)*24)-#REF!))</f>
        <v/>
      </c>
      <c r="Y557" s="56" t="str">
        <f>IFERROR(VLOOKUP(A557,#REF!,5,FALSE),"")</f>
        <v/>
      </c>
      <c r="Z557" s="56" t="str">
        <f t="shared" si="202"/>
        <v/>
      </c>
      <c r="AA557" s="56" t="str">
        <f t="shared" si="203"/>
        <v/>
      </c>
      <c r="AB557" s="57" t="str">
        <f t="shared" si="204"/>
        <v/>
      </c>
      <c r="AC557" s="57" t="str">
        <f t="shared" si="205"/>
        <v/>
      </c>
      <c r="AD557" s="86" t="str">
        <f t="shared" si="206"/>
        <v/>
      </c>
      <c r="AE557" s="86" t="str">
        <f t="shared" si="207"/>
        <v/>
      </c>
      <c r="AF557" s="86" t="str">
        <f t="shared" si="208"/>
        <v/>
      </c>
      <c r="AG557" s="86" t="str">
        <f t="shared" si="209"/>
        <v/>
      </c>
      <c r="AH557" s="86" t="str">
        <f t="shared" si="210"/>
        <v/>
      </c>
      <c r="AI557" s="86" t="str">
        <f t="shared" si="211"/>
        <v/>
      </c>
      <c r="AJ557" s="86" t="str">
        <f t="shared" si="212"/>
        <v/>
      </c>
      <c r="AK557" s="87">
        <f t="shared" si="213"/>
        <v>0</v>
      </c>
      <c r="AL557" s="88" t="b">
        <f t="shared" si="219"/>
        <v>0</v>
      </c>
      <c r="AM557" s="88" t="b">
        <f t="shared" si="219"/>
        <v>0</v>
      </c>
      <c r="AN557" s="88" t="b">
        <f t="shared" si="219"/>
        <v>0</v>
      </c>
      <c r="AO557" s="88" t="b">
        <f t="shared" si="219"/>
        <v>0</v>
      </c>
      <c r="AP557" s="88" t="b">
        <f t="shared" si="219"/>
        <v>0</v>
      </c>
      <c r="AQ557" s="88" t="b">
        <f t="shared" si="219"/>
        <v>0</v>
      </c>
      <c r="AR557" s="88" t="b">
        <f t="shared" si="218"/>
        <v>0</v>
      </c>
      <c r="AS557" s="62">
        <f t="shared" si="214"/>
        <v>0</v>
      </c>
      <c r="AT557" s="88" t="str">
        <f t="shared" si="215"/>
        <v>Days</v>
      </c>
      <c r="AU557" s="89" t="str">
        <f t="shared" si="216"/>
        <v/>
      </c>
      <c r="AV557" s="88" t="str">
        <f t="shared" si="217"/>
        <v>No</v>
      </c>
    </row>
    <row r="558" spans="1:48" s="90" customFormat="1" ht="15" customHeight="1" x14ac:dyDescent="0.25">
      <c r="A558" s="178"/>
      <c r="B558" s="179"/>
      <c r="C558" s="180"/>
      <c r="D558" s="181"/>
      <c r="E558" s="181" t="str">
        <f t="shared" si="220"/>
        <v/>
      </c>
      <c r="F558" s="182" t="str">
        <f>IF(ISBLANK(D558)=TRUE,"",IF($B558="Days",VLOOKUP(D558,$F$1:$G$1,2,FALSE),((E558-D558)*24)-#REF!))</f>
        <v/>
      </c>
      <c r="G558" s="181"/>
      <c r="H558" s="181" t="str">
        <f t="shared" si="221"/>
        <v/>
      </c>
      <c r="I558" s="182" t="str">
        <f>IF(ISBLANK(G558)=TRUE,"",IF($B558="Days",VLOOKUP(G558,$F$1:$G$1,2,FALSE),((H558-G558)*24)-#REF!))</f>
        <v/>
      </c>
      <c r="J558" s="181"/>
      <c r="K558" s="181" t="str">
        <f t="shared" si="222"/>
        <v/>
      </c>
      <c r="L558" s="182" t="str">
        <f>IF(ISBLANK(J558)=TRUE,"",IF($B558="Days",VLOOKUP(J558,$F$1:$G$1,2,FALSE),((K558-J558)*24)-#REF!))</f>
        <v/>
      </c>
      <c r="M558" s="181"/>
      <c r="N558" s="181" t="str">
        <f t="shared" si="223"/>
        <v/>
      </c>
      <c r="O558" s="182" t="str">
        <f>IF(ISBLANK(M558)=TRUE,"",IF($B558="Days",VLOOKUP(M558,$F$1:$G$1,2,FALSE),((N558-M558)*24)-#REF!))</f>
        <v/>
      </c>
      <c r="P558" s="181"/>
      <c r="Q558" s="181" t="str">
        <f t="shared" si="224"/>
        <v/>
      </c>
      <c r="R558" s="182" t="str">
        <f>IF(ISBLANK(P558)=TRUE,"",IF($B558="Days",VLOOKUP(P558,$F$1:$G$1,2,FALSE),((Q558-P558)*24)-#REF!))</f>
        <v/>
      </c>
      <c r="S558" s="181"/>
      <c r="T558" s="181" t="str">
        <f t="shared" si="225"/>
        <v/>
      </c>
      <c r="U558" s="182" t="str">
        <f>IF(ISBLANK(S558)=TRUE,"",IF($B558="Days",VLOOKUP(S558,$F$1:$G$1,2,FALSE),((T558-S558)*24)-#REF!))</f>
        <v/>
      </c>
      <c r="V558" s="181"/>
      <c r="W558" s="181" t="str">
        <f t="shared" si="226"/>
        <v/>
      </c>
      <c r="X558" s="182" t="str">
        <f>IF(ISBLANK(V558)=TRUE,"",IF($B558="Days",VLOOKUP(V558,$F$1:$G$1,2,FALSE),((W558-V558)*24)-#REF!))</f>
        <v/>
      </c>
      <c r="Y558" s="56" t="str">
        <f>IFERROR(VLOOKUP(A558,#REF!,5,FALSE),"")</f>
        <v/>
      </c>
      <c r="Z558" s="56" t="str">
        <f t="shared" si="202"/>
        <v/>
      </c>
      <c r="AA558" s="56" t="str">
        <f t="shared" si="203"/>
        <v/>
      </c>
      <c r="AB558" s="57" t="str">
        <f t="shared" si="204"/>
        <v/>
      </c>
      <c r="AC558" s="57" t="str">
        <f t="shared" si="205"/>
        <v/>
      </c>
      <c r="AD558" s="86" t="str">
        <f t="shared" si="206"/>
        <v/>
      </c>
      <c r="AE558" s="86" t="str">
        <f t="shared" si="207"/>
        <v/>
      </c>
      <c r="AF558" s="86" t="str">
        <f t="shared" si="208"/>
        <v/>
      </c>
      <c r="AG558" s="86" t="str">
        <f t="shared" si="209"/>
        <v/>
      </c>
      <c r="AH558" s="86" t="str">
        <f t="shared" si="210"/>
        <v/>
      </c>
      <c r="AI558" s="86" t="str">
        <f t="shared" si="211"/>
        <v/>
      </c>
      <c r="AJ558" s="86" t="str">
        <f t="shared" si="212"/>
        <v/>
      </c>
      <c r="AK558" s="87">
        <f t="shared" si="213"/>
        <v>0</v>
      </c>
      <c r="AL558" s="88" t="b">
        <f t="shared" si="219"/>
        <v>0</v>
      </c>
      <c r="AM558" s="88" t="b">
        <f t="shared" si="219"/>
        <v>0</v>
      </c>
      <c r="AN558" s="88" t="b">
        <f t="shared" si="219"/>
        <v>0</v>
      </c>
      <c r="AO558" s="88" t="b">
        <f t="shared" si="219"/>
        <v>0</v>
      </c>
      <c r="AP558" s="88" t="b">
        <f t="shared" si="219"/>
        <v>0</v>
      </c>
      <c r="AQ558" s="88" t="b">
        <f t="shared" si="219"/>
        <v>0</v>
      </c>
      <c r="AR558" s="88" t="b">
        <f t="shared" si="218"/>
        <v>0</v>
      </c>
      <c r="AS558" s="62">
        <f t="shared" si="214"/>
        <v>0</v>
      </c>
      <c r="AT558" s="88" t="str">
        <f t="shared" si="215"/>
        <v>Days</v>
      </c>
      <c r="AU558" s="89" t="str">
        <f t="shared" si="216"/>
        <v/>
      </c>
      <c r="AV558" s="88" t="str">
        <f t="shared" si="217"/>
        <v>No</v>
      </c>
    </row>
    <row r="559" spans="1:48" s="90" customFormat="1" ht="15" customHeight="1" x14ac:dyDescent="0.25">
      <c r="A559" s="178"/>
      <c r="B559" s="179"/>
      <c r="C559" s="180"/>
      <c r="D559" s="181"/>
      <c r="E559" s="181" t="str">
        <f t="shared" si="220"/>
        <v/>
      </c>
      <c r="F559" s="182" t="str">
        <f>IF(ISBLANK(D559)=TRUE,"",IF($B559="Days",VLOOKUP(D559,$F$1:$G$1,2,FALSE),((E559-D559)*24)-#REF!))</f>
        <v/>
      </c>
      <c r="G559" s="181"/>
      <c r="H559" s="181" t="str">
        <f t="shared" si="221"/>
        <v/>
      </c>
      <c r="I559" s="182" t="str">
        <f>IF(ISBLANK(G559)=TRUE,"",IF($B559="Days",VLOOKUP(G559,$F$1:$G$1,2,FALSE),((H559-G559)*24)-#REF!))</f>
        <v/>
      </c>
      <c r="J559" s="181"/>
      <c r="K559" s="181" t="str">
        <f t="shared" si="222"/>
        <v/>
      </c>
      <c r="L559" s="182" t="str">
        <f>IF(ISBLANK(J559)=TRUE,"",IF($B559="Days",VLOOKUP(J559,$F$1:$G$1,2,FALSE),((K559-J559)*24)-#REF!))</f>
        <v/>
      </c>
      <c r="M559" s="181"/>
      <c r="N559" s="181" t="str">
        <f t="shared" si="223"/>
        <v/>
      </c>
      <c r="O559" s="182" t="str">
        <f>IF(ISBLANK(M559)=TRUE,"",IF($B559="Days",VLOOKUP(M559,$F$1:$G$1,2,FALSE),((N559-M559)*24)-#REF!))</f>
        <v/>
      </c>
      <c r="P559" s="181"/>
      <c r="Q559" s="181" t="str">
        <f t="shared" si="224"/>
        <v/>
      </c>
      <c r="R559" s="182" t="str">
        <f>IF(ISBLANK(P559)=TRUE,"",IF($B559="Days",VLOOKUP(P559,$F$1:$G$1,2,FALSE),((Q559-P559)*24)-#REF!))</f>
        <v/>
      </c>
      <c r="S559" s="181"/>
      <c r="T559" s="181" t="str">
        <f t="shared" si="225"/>
        <v/>
      </c>
      <c r="U559" s="182" t="str">
        <f>IF(ISBLANK(S559)=TRUE,"",IF($B559="Days",VLOOKUP(S559,$F$1:$G$1,2,FALSE),((T559-S559)*24)-#REF!))</f>
        <v/>
      </c>
      <c r="V559" s="181"/>
      <c r="W559" s="181" t="str">
        <f t="shared" si="226"/>
        <v/>
      </c>
      <c r="X559" s="182" t="str">
        <f>IF(ISBLANK(V559)=TRUE,"",IF($B559="Days",VLOOKUP(V559,$F$1:$G$1,2,FALSE),((W559-V559)*24)-#REF!))</f>
        <v/>
      </c>
      <c r="Y559" s="56" t="str">
        <f>IFERROR(VLOOKUP(A559,#REF!,5,FALSE),"")</f>
        <v/>
      </c>
      <c r="Z559" s="56" t="str">
        <f t="shared" si="202"/>
        <v/>
      </c>
      <c r="AA559" s="56" t="str">
        <f t="shared" si="203"/>
        <v/>
      </c>
      <c r="AB559" s="57" t="str">
        <f t="shared" si="204"/>
        <v/>
      </c>
      <c r="AC559" s="57" t="str">
        <f t="shared" si="205"/>
        <v/>
      </c>
      <c r="AD559" s="86" t="str">
        <f t="shared" si="206"/>
        <v/>
      </c>
      <c r="AE559" s="86" t="str">
        <f t="shared" si="207"/>
        <v/>
      </c>
      <c r="AF559" s="86" t="str">
        <f t="shared" si="208"/>
        <v/>
      </c>
      <c r="AG559" s="86" t="str">
        <f t="shared" si="209"/>
        <v/>
      </c>
      <c r="AH559" s="86" t="str">
        <f t="shared" si="210"/>
        <v/>
      </c>
      <c r="AI559" s="86" t="str">
        <f t="shared" si="211"/>
        <v/>
      </c>
      <c r="AJ559" s="86" t="str">
        <f t="shared" si="212"/>
        <v/>
      </c>
      <c r="AK559" s="87">
        <f t="shared" si="213"/>
        <v>0</v>
      </c>
      <c r="AL559" s="88" t="b">
        <f t="shared" si="219"/>
        <v>0</v>
      </c>
      <c r="AM559" s="88" t="b">
        <f t="shared" si="219"/>
        <v>0</v>
      </c>
      <c r="AN559" s="88" t="b">
        <f t="shared" si="219"/>
        <v>0</v>
      </c>
      <c r="AO559" s="88" t="b">
        <f t="shared" si="219"/>
        <v>0</v>
      </c>
      <c r="AP559" s="88" t="b">
        <f t="shared" si="219"/>
        <v>0</v>
      </c>
      <c r="AQ559" s="88" t="b">
        <f t="shared" si="219"/>
        <v>0</v>
      </c>
      <c r="AR559" s="88" t="b">
        <f t="shared" si="218"/>
        <v>0</v>
      </c>
      <c r="AS559" s="62">
        <f t="shared" si="214"/>
        <v>0</v>
      </c>
      <c r="AT559" s="88" t="str">
        <f t="shared" si="215"/>
        <v>Days</v>
      </c>
      <c r="AU559" s="89" t="str">
        <f t="shared" si="216"/>
        <v/>
      </c>
      <c r="AV559" s="88" t="str">
        <f t="shared" si="217"/>
        <v>No</v>
      </c>
    </row>
    <row r="560" spans="1:48" s="90" customFormat="1" ht="15" customHeight="1" x14ac:dyDescent="0.25">
      <c r="A560" s="178"/>
      <c r="B560" s="179"/>
      <c r="C560" s="180"/>
      <c r="D560" s="181"/>
      <c r="E560" s="181" t="str">
        <f t="shared" si="220"/>
        <v/>
      </c>
      <c r="F560" s="182" t="str">
        <f>IF(ISBLANK(D560)=TRUE,"",IF($B560="Days",VLOOKUP(D560,$F$1:$G$1,2,FALSE),((E560-D560)*24)-#REF!))</f>
        <v/>
      </c>
      <c r="G560" s="181"/>
      <c r="H560" s="181" t="str">
        <f t="shared" si="221"/>
        <v/>
      </c>
      <c r="I560" s="182" t="str">
        <f>IF(ISBLANK(G560)=TRUE,"",IF($B560="Days",VLOOKUP(G560,$F$1:$G$1,2,FALSE),((H560-G560)*24)-#REF!))</f>
        <v/>
      </c>
      <c r="J560" s="181"/>
      <c r="K560" s="181" t="str">
        <f t="shared" si="222"/>
        <v/>
      </c>
      <c r="L560" s="182" t="str">
        <f>IF(ISBLANK(J560)=TRUE,"",IF($B560="Days",VLOOKUP(J560,$F$1:$G$1,2,FALSE),((K560-J560)*24)-#REF!))</f>
        <v/>
      </c>
      <c r="M560" s="181"/>
      <c r="N560" s="181" t="str">
        <f t="shared" si="223"/>
        <v/>
      </c>
      <c r="O560" s="182" t="str">
        <f>IF(ISBLANK(M560)=TRUE,"",IF($B560="Days",VLOOKUP(M560,$F$1:$G$1,2,FALSE),((N560-M560)*24)-#REF!))</f>
        <v/>
      </c>
      <c r="P560" s="181"/>
      <c r="Q560" s="181" t="str">
        <f t="shared" si="224"/>
        <v/>
      </c>
      <c r="R560" s="182" t="str">
        <f>IF(ISBLANK(P560)=TRUE,"",IF($B560="Days",VLOOKUP(P560,$F$1:$G$1,2,FALSE),((Q560-P560)*24)-#REF!))</f>
        <v/>
      </c>
      <c r="S560" s="181"/>
      <c r="T560" s="181" t="str">
        <f t="shared" si="225"/>
        <v/>
      </c>
      <c r="U560" s="182" t="str">
        <f>IF(ISBLANK(S560)=TRUE,"",IF($B560="Days",VLOOKUP(S560,$F$1:$G$1,2,FALSE),((T560-S560)*24)-#REF!))</f>
        <v/>
      </c>
      <c r="V560" s="181"/>
      <c r="W560" s="181" t="str">
        <f t="shared" si="226"/>
        <v/>
      </c>
      <c r="X560" s="182" t="str">
        <f>IF(ISBLANK(V560)=TRUE,"",IF($B560="Days",VLOOKUP(V560,$F$1:$G$1,2,FALSE),((W560-V560)*24)-#REF!))</f>
        <v/>
      </c>
      <c r="Y560" s="56" t="str">
        <f>IFERROR(VLOOKUP(A560,#REF!,5,FALSE),"")</f>
        <v/>
      </c>
      <c r="Z560" s="56" t="str">
        <f t="shared" si="202"/>
        <v/>
      </c>
      <c r="AA560" s="56" t="str">
        <f t="shared" si="203"/>
        <v/>
      </c>
      <c r="AB560" s="57" t="str">
        <f t="shared" si="204"/>
        <v/>
      </c>
      <c r="AC560" s="57" t="str">
        <f t="shared" si="205"/>
        <v/>
      </c>
      <c r="AD560" s="86" t="str">
        <f t="shared" si="206"/>
        <v/>
      </c>
      <c r="AE560" s="86" t="str">
        <f t="shared" si="207"/>
        <v/>
      </c>
      <c r="AF560" s="86" t="str">
        <f t="shared" si="208"/>
        <v/>
      </c>
      <c r="AG560" s="86" t="str">
        <f t="shared" si="209"/>
        <v/>
      </c>
      <c r="AH560" s="86" t="str">
        <f t="shared" si="210"/>
        <v/>
      </c>
      <c r="AI560" s="86" t="str">
        <f t="shared" si="211"/>
        <v/>
      </c>
      <c r="AJ560" s="86" t="str">
        <f t="shared" si="212"/>
        <v/>
      </c>
      <c r="AK560" s="87">
        <f t="shared" si="213"/>
        <v>0</v>
      </c>
      <c r="AL560" s="88" t="b">
        <f t="shared" si="219"/>
        <v>0</v>
      </c>
      <c r="AM560" s="88" t="b">
        <f t="shared" si="219"/>
        <v>0</v>
      </c>
      <c r="AN560" s="88" t="b">
        <f t="shared" si="219"/>
        <v>0</v>
      </c>
      <c r="AO560" s="88" t="b">
        <f t="shared" si="219"/>
        <v>0</v>
      </c>
      <c r="AP560" s="88" t="b">
        <f t="shared" si="219"/>
        <v>0</v>
      </c>
      <c r="AQ560" s="88" t="b">
        <f t="shared" si="219"/>
        <v>0</v>
      </c>
      <c r="AR560" s="88" t="b">
        <f t="shared" si="218"/>
        <v>0</v>
      </c>
      <c r="AS560" s="62">
        <f t="shared" si="214"/>
        <v>0</v>
      </c>
      <c r="AT560" s="88" t="str">
        <f t="shared" si="215"/>
        <v>Days</v>
      </c>
      <c r="AU560" s="89" t="str">
        <f t="shared" si="216"/>
        <v/>
      </c>
      <c r="AV560" s="88" t="str">
        <f t="shared" si="217"/>
        <v>No</v>
      </c>
    </row>
    <row r="561" spans="1:48" s="90" customFormat="1" ht="15" customHeight="1" x14ac:dyDescent="0.25">
      <c r="A561" s="178"/>
      <c r="B561" s="179"/>
      <c r="C561" s="180"/>
      <c r="D561" s="181"/>
      <c r="E561" s="181" t="str">
        <f t="shared" si="220"/>
        <v/>
      </c>
      <c r="F561" s="182" t="str">
        <f>IF(ISBLANK(D561)=TRUE,"",IF($B561="Days",VLOOKUP(D561,$F$1:$G$1,2,FALSE),((E561-D561)*24)-#REF!))</f>
        <v/>
      </c>
      <c r="G561" s="181"/>
      <c r="H561" s="181" t="str">
        <f t="shared" si="221"/>
        <v/>
      </c>
      <c r="I561" s="182" t="str">
        <f>IF(ISBLANK(G561)=TRUE,"",IF($B561="Days",VLOOKUP(G561,$F$1:$G$1,2,FALSE),((H561-G561)*24)-#REF!))</f>
        <v/>
      </c>
      <c r="J561" s="181"/>
      <c r="K561" s="181" t="str">
        <f t="shared" si="222"/>
        <v/>
      </c>
      <c r="L561" s="182" t="str">
        <f>IF(ISBLANK(J561)=TRUE,"",IF($B561="Days",VLOOKUP(J561,$F$1:$G$1,2,FALSE),((K561-J561)*24)-#REF!))</f>
        <v/>
      </c>
      <c r="M561" s="181"/>
      <c r="N561" s="181" t="str">
        <f t="shared" si="223"/>
        <v/>
      </c>
      <c r="O561" s="182" t="str">
        <f>IF(ISBLANK(M561)=TRUE,"",IF($B561="Days",VLOOKUP(M561,$F$1:$G$1,2,FALSE),((N561-M561)*24)-#REF!))</f>
        <v/>
      </c>
      <c r="P561" s="181"/>
      <c r="Q561" s="181" t="str">
        <f t="shared" si="224"/>
        <v/>
      </c>
      <c r="R561" s="182" t="str">
        <f>IF(ISBLANK(P561)=TRUE,"",IF($B561="Days",VLOOKUP(P561,$F$1:$G$1,2,FALSE),((Q561-P561)*24)-#REF!))</f>
        <v/>
      </c>
      <c r="S561" s="181"/>
      <c r="T561" s="181" t="str">
        <f t="shared" si="225"/>
        <v/>
      </c>
      <c r="U561" s="182" t="str">
        <f>IF(ISBLANK(S561)=TRUE,"",IF($B561="Days",VLOOKUP(S561,$F$1:$G$1,2,FALSE),((T561-S561)*24)-#REF!))</f>
        <v/>
      </c>
      <c r="V561" s="181"/>
      <c r="W561" s="181" t="str">
        <f t="shared" si="226"/>
        <v/>
      </c>
      <c r="X561" s="182" t="str">
        <f>IF(ISBLANK(V561)=TRUE,"",IF($B561="Days",VLOOKUP(V561,$F$1:$G$1,2,FALSE),((W561-V561)*24)-#REF!))</f>
        <v/>
      </c>
      <c r="Y561" s="56" t="str">
        <f>IFERROR(VLOOKUP(A561,#REF!,5,FALSE),"")</f>
        <v/>
      </c>
      <c r="Z561" s="56" t="str">
        <f t="shared" si="202"/>
        <v/>
      </c>
      <c r="AA561" s="56" t="str">
        <f t="shared" si="203"/>
        <v/>
      </c>
      <c r="AB561" s="57" t="str">
        <f t="shared" si="204"/>
        <v/>
      </c>
      <c r="AC561" s="57" t="str">
        <f t="shared" si="205"/>
        <v/>
      </c>
      <c r="AD561" s="86" t="str">
        <f t="shared" si="206"/>
        <v/>
      </c>
      <c r="AE561" s="86" t="str">
        <f t="shared" si="207"/>
        <v/>
      </c>
      <c r="AF561" s="86" t="str">
        <f t="shared" si="208"/>
        <v/>
      </c>
      <c r="AG561" s="86" t="str">
        <f t="shared" si="209"/>
        <v/>
      </c>
      <c r="AH561" s="86" t="str">
        <f t="shared" si="210"/>
        <v/>
      </c>
      <c r="AI561" s="86" t="str">
        <f t="shared" si="211"/>
        <v/>
      </c>
      <c r="AJ561" s="86" t="str">
        <f t="shared" si="212"/>
        <v/>
      </c>
      <c r="AK561" s="87">
        <f t="shared" si="213"/>
        <v>0</v>
      </c>
      <c r="AL561" s="88" t="b">
        <f t="shared" si="219"/>
        <v>0</v>
      </c>
      <c r="AM561" s="88" t="b">
        <f t="shared" si="219"/>
        <v>0</v>
      </c>
      <c r="AN561" s="88" t="b">
        <f t="shared" si="219"/>
        <v>0</v>
      </c>
      <c r="AO561" s="88" t="b">
        <f t="shared" si="219"/>
        <v>0</v>
      </c>
      <c r="AP561" s="88" t="b">
        <f t="shared" si="219"/>
        <v>0</v>
      </c>
      <c r="AQ561" s="88" t="b">
        <f t="shared" si="219"/>
        <v>0</v>
      </c>
      <c r="AR561" s="88" t="b">
        <f t="shared" si="218"/>
        <v>0</v>
      </c>
      <c r="AS561" s="62">
        <f t="shared" si="214"/>
        <v>0</v>
      </c>
      <c r="AT561" s="88" t="str">
        <f t="shared" si="215"/>
        <v>Days</v>
      </c>
      <c r="AU561" s="89" t="str">
        <f t="shared" si="216"/>
        <v/>
      </c>
      <c r="AV561" s="88" t="str">
        <f t="shared" si="217"/>
        <v>No</v>
      </c>
    </row>
    <row r="562" spans="1:48" s="90" customFormat="1" ht="15" customHeight="1" x14ac:dyDescent="0.25">
      <c r="A562" s="178"/>
      <c r="B562" s="179"/>
      <c r="C562" s="180"/>
      <c r="D562" s="181"/>
      <c r="E562" s="181" t="str">
        <f t="shared" si="220"/>
        <v/>
      </c>
      <c r="F562" s="182" t="str">
        <f>IF(ISBLANK(D562)=TRUE,"",IF($B562="Days",VLOOKUP(D562,$F$1:$G$1,2,FALSE),((E562-D562)*24)-#REF!))</f>
        <v/>
      </c>
      <c r="G562" s="181"/>
      <c r="H562" s="181" t="str">
        <f t="shared" si="221"/>
        <v/>
      </c>
      <c r="I562" s="182" t="str">
        <f>IF(ISBLANK(G562)=TRUE,"",IF($B562="Days",VLOOKUP(G562,$F$1:$G$1,2,FALSE),((H562-G562)*24)-#REF!))</f>
        <v/>
      </c>
      <c r="J562" s="181"/>
      <c r="K562" s="181" t="str">
        <f t="shared" si="222"/>
        <v/>
      </c>
      <c r="L562" s="182" t="str">
        <f>IF(ISBLANK(J562)=TRUE,"",IF($B562="Days",VLOOKUP(J562,$F$1:$G$1,2,FALSE),((K562-J562)*24)-#REF!))</f>
        <v/>
      </c>
      <c r="M562" s="181"/>
      <c r="N562" s="181" t="str">
        <f t="shared" si="223"/>
        <v/>
      </c>
      <c r="O562" s="182" t="str">
        <f>IF(ISBLANK(M562)=TRUE,"",IF($B562="Days",VLOOKUP(M562,$F$1:$G$1,2,FALSE),((N562-M562)*24)-#REF!))</f>
        <v/>
      </c>
      <c r="P562" s="181"/>
      <c r="Q562" s="181" t="str">
        <f t="shared" si="224"/>
        <v/>
      </c>
      <c r="R562" s="182" t="str">
        <f>IF(ISBLANK(P562)=TRUE,"",IF($B562="Days",VLOOKUP(P562,$F$1:$G$1,2,FALSE),((Q562-P562)*24)-#REF!))</f>
        <v/>
      </c>
      <c r="S562" s="181"/>
      <c r="T562" s="181" t="str">
        <f t="shared" si="225"/>
        <v/>
      </c>
      <c r="U562" s="182" t="str">
        <f>IF(ISBLANK(S562)=TRUE,"",IF($B562="Days",VLOOKUP(S562,$F$1:$G$1,2,FALSE),((T562-S562)*24)-#REF!))</f>
        <v/>
      </c>
      <c r="V562" s="181"/>
      <c r="W562" s="181" t="str">
        <f t="shared" si="226"/>
        <v/>
      </c>
      <c r="X562" s="182" t="str">
        <f>IF(ISBLANK(V562)=TRUE,"",IF($B562="Days",VLOOKUP(V562,$F$1:$G$1,2,FALSE),((W562-V562)*24)-#REF!))</f>
        <v/>
      </c>
      <c r="Y562" s="56" t="str">
        <f>IFERROR(VLOOKUP(A562,#REF!,5,FALSE),"")</f>
        <v/>
      </c>
      <c r="Z562" s="56" t="str">
        <f t="shared" si="202"/>
        <v/>
      </c>
      <c r="AA562" s="56" t="str">
        <f t="shared" si="203"/>
        <v/>
      </c>
      <c r="AB562" s="57" t="str">
        <f t="shared" si="204"/>
        <v/>
      </c>
      <c r="AC562" s="57" t="str">
        <f t="shared" si="205"/>
        <v/>
      </c>
      <c r="AD562" s="86" t="str">
        <f t="shared" si="206"/>
        <v/>
      </c>
      <c r="AE562" s="86" t="str">
        <f t="shared" si="207"/>
        <v/>
      </c>
      <c r="AF562" s="86" t="str">
        <f t="shared" si="208"/>
        <v/>
      </c>
      <c r="AG562" s="86" t="str">
        <f t="shared" si="209"/>
        <v/>
      </c>
      <c r="AH562" s="86" t="str">
        <f t="shared" si="210"/>
        <v/>
      </c>
      <c r="AI562" s="86" t="str">
        <f t="shared" si="211"/>
        <v/>
      </c>
      <c r="AJ562" s="86" t="str">
        <f t="shared" si="212"/>
        <v/>
      </c>
      <c r="AK562" s="87">
        <f t="shared" si="213"/>
        <v>0</v>
      </c>
      <c r="AL562" s="88" t="b">
        <f t="shared" si="219"/>
        <v>0</v>
      </c>
      <c r="AM562" s="88" t="b">
        <f t="shared" si="219"/>
        <v>0</v>
      </c>
      <c r="AN562" s="88" t="b">
        <f t="shared" si="219"/>
        <v>0</v>
      </c>
      <c r="AO562" s="88" t="b">
        <f t="shared" si="219"/>
        <v>0</v>
      </c>
      <c r="AP562" s="88" t="b">
        <f t="shared" si="219"/>
        <v>0</v>
      </c>
      <c r="AQ562" s="88" t="b">
        <f t="shared" si="219"/>
        <v>0</v>
      </c>
      <c r="AR562" s="88" t="b">
        <f t="shared" si="218"/>
        <v>0</v>
      </c>
      <c r="AS562" s="62">
        <f t="shared" si="214"/>
        <v>0</v>
      </c>
      <c r="AT562" s="88" t="str">
        <f t="shared" si="215"/>
        <v>Days</v>
      </c>
      <c r="AU562" s="89" t="str">
        <f t="shared" si="216"/>
        <v/>
      </c>
      <c r="AV562" s="88" t="str">
        <f t="shared" si="217"/>
        <v>No</v>
      </c>
    </row>
    <row r="563" spans="1:48" s="90" customFormat="1" ht="15" customHeight="1" x14ac:dyDescent="0.25">
      <c r="A563" s="178"/>
      <c r="B563" s="179"/>
      <c r="C563" s="180"/>
      <c r="D563" s="181"/>
      <c r="E563" s="181" t="str">
        <f t="shared" si="220"/>
        <v/>
      </c>
      <c r="F563" s="182" t="str">
        <f>IF(ISBLANK(D563)=TRUE,"",IF($B563="Days",VLOOKUP(D563,$F$1:$G$1,2,FALSE),((E563-D563)*24)-#REF!))</f>
        <v/>
      </c>
      <c r="G563" s="181"/>
      <c r="H563" s="181" t="str">
        <f t="shared" si="221"/>
        <v/>
      </c>
      <c r="I563" s="182" t="str">
        <f>IF(ISBLANK(G563)=TRUE,"",IF($B563="Days",VLOOKUP(G563,$F$1:$G$1,2,FALSE),((H563-G563)*24)-#REF!))</f>
        <v/>
      </c>
      <c r="J563" s="181"/>
      <c r="K563" s="181" t="str">
        <f t="shared" si="222"/>
        <v/>
      </c>
      <c r="L563" s="182" t="str">
        <f>IF(ISBLANK(J563)=TRUE,"",IF($B563="Days",VLOOKUP(J563,$F$1:$G$1,2,FALSE),((K563-J563)*24)-#REF!))</f>
        <v/>
      </c>
      <c r="M563" s="181"/>
      <c r="N563" s="181" t="str">
        <f t="shared" si="223"/>
        <v/>
      </c>
      <c r="O563" s="182" t="str">
        <f>IF(ISBLANK(M563)=TRUE,"",IF($B563="Days",VLOOKUP(M563,$F$1:$G$1,2,FALSE),((N563-M563)*24)-#REF!))</f>
        <v/>
      </c>
      <c r="P563" s="181"/>
      <c r="Q563" s="181" t="str">
        <f t="shared" si="224"/>
        <v/>
      </c>
      <c r="R563" s="182" t="str">
        <f>IF(ISBLANK(P563)=TRUE,"",IF($B563="Days",VLOOKUP(P563,$F$1:$G$1,2,FALSE),((Q563-P563)*24)-#REF!))</f>
        <v/>
      </c>
      <c r="S563" s="181"/>
      <c r="T563" s="181" t="str">
        <f t="shared" si="225"/>
        <v/>
      </c>
      <c r="U563" s="182" t="str">
        <f>IF(ISBLANK(S563)=TRUE,"",IF($B563="Days",VLOOKUP(S563,$F$1:$G$1,2,FALSE),((T563-S563)*24)-#REF!))</f>
        <v/>
      </c>
      <c r="V563" s="181"/>
      <c r="W563" s="181" t="str">
        <f t="shared" si="226"/>
        <v/>
      </c>
      <c r="X563" s="182" t="str">
        <f>IF(ISBLANK(V563)=TRUE,"",IF($B563="Days",VLOOKUP(V563,$F$1:$G$1,2,FALSE),((W563-V563)*24)-#REF!))</f>
        <v/>
      </c>
      <c r="Y563" s="56" t="str">
        <f>IFERROR(VLOOKUP(A563,#REF!,5,FALSE),"")</f>
        <v/>
      </c>
      <c r="Z563" s="56" t="str">
        <f t="shared" si="202"/>
        <v/>
      </c>
      <c r="AA563" s="56" t="str">
        <f t="shared" si="203"/>
        <v/>
      </c>
      <c r="AB563" s="57" t="str">
        <f t="shared" si="204"/>
        <v/>
      </c>
      <c r="AC563" s="57" t="str">
        <f t="shared" si="205"/>
        <v/>
      </c>
      <c r="AD563" s="86" t="str">
        <f t="shared" si="206"/>
        <v/>
      </c>
      <c r="AE563" s="86" t="str">
        <f t="shared" si="207"/>
        <v/>
      </c>
      <c r="AF563" s="86" t="str">
        <f t="shared" si="208"/>
        <v/>
      </c>
      <c r="AG563" s="86" t="str">
        <f t="shared" si="209"/>
        <v/>
      </c>
      <c r="AH563" s="86" t="str">
        <f t="shared" si="210"/>
        <v/>
      </c>
      <c r="AI563" s="86" t="str">
        <f t="shared" si="211"/>
        <v/>
      </c>
      <c r="AJ563" s="86" t="str">
        <f t="shared" si="212"/>
        <v/>
      </c>
      <c r="AK563" s="87">
        <f t="shared" si="213"/>
        <v>0</v>
      </c>
      <c r="AL563" s="88" t="b">
        <f t="shared" si="219"/>
        <v>0</v>
      </c>
      <c r="AM563" s="88" t="b">
        <f t="shared" si="219"/>
        <v>0</v>
      </c>
      <c r="AN563" s="88" t="b">
        <f t="shared" si="219"/>
        <v>0</v>
      </c>
      <c r="AO563" s="88" t="b">
        <f t="shared" si="219"/>
        <v>0</v>
      </c>
      <c r="AP563" s="88" t="b">
        <f t="shared" si="219"/>
        <v>0</v>
      </c>
      <c r="AQ563" s="88" t="b">
        <f t="shared" si="219"/>
        <v>0</v>
      </c>
      <c r="AR563" s="88" t="b">
        <f t="shared" si="218"/>
        <v>0</v>
      </c>
      <c r="AS563" s="62">
        <f t="shared" si="214"/>
        <v>0</v>
      </c>
      <c r="AT563" s="88" t="str">
        <f t="shared" si="215"/>
        <v>Days</v>
      </c>
      <c r="AU563" s="89" t="str">
        <f t="shared" si="216"/>
        <v/>
      </c>
      <c r="AV563" s="88" t="str">
        <f t="shared" si="217"/>
        <v>No</v>
      </c>
    </row>
    <row r="564" spans="1:48" s="90" customFormat="1" ht="15" customHeight="1" x14ac:dyDescent="0.25">
      <c r="A564" s="178"/>
      <c r="B564" s="179"/>
      <c r="C564" s="180"/>
      <c r="D564" s="181"/>
      <c r="E564" s="181" t="str">
        <f t="shared" si="220"/>
        <v/>
      </c>
      <c r="F564" s="182" t="str">
        <f>IF(ISBLANK(D564)=TRUE,"",IF($B564="Days",VLOOKUP(D564,$F$1:$G$1,2,FALSE),((E564-D564)*24)-#REF!))</f>
        <v/>
      </c>
      <c r="G564" s="181"/>
      <c r="H564" s="181" t="str">
        <f t="shared" si="221"/>
        <v/>
      </c>
      <c r="I564" s="182" t="str">
        <f>IF(ISBLANK(G564)=TRUE,"",IF($B564="Days",VLOOKUP(G564,$F$1:$G$1,2,FALSE),((H564-G564)*24)-#REF!))</f>
        <v/>
      </c>
      <c r="J564" s="181"/>
      <c r="K564" s="181" t="str">
        <f t="shared" si="222"/>
        <v/>
      </c>
      <c r="L564" s="182" t="str">
        <f>IF(ISBLANK(J564)=TRUE,"",IF($B564="Days",VLOOKUP(J564,$F$1:$G$1,2,FALSE),((K564-J564)*24)-#REF!))</f>
        <v/>
      </c>
      <c r="M564" s="181"/>
      <c r="N564" s="181" t="str">
        <f t="shared" si="223"/>
        <v/>
      </c>
      <c r="O564" s="182" t="str">
        <f>IF(ISBLANK(M564)=TRUE,"",IF($B564="Days",VLOOKUP(M564,$F$1:$G$1,2,FALSE),((N564-M564)*24)-#REF!))</f>
        <v/>
      </c>
      <c r="P564" s="181"/>
      <c r="Q564" s="181" t="str">
        <f t="shared" si="224"/>
        <v/>
      </c>
      <c r="R564" s="182" t="str">
        <f>IF(ISBLANK(P564)=TRUE,"",IF($B564="Days",VLOOKUP(P564,$F$1:$G$1,2,FALSE),((Q564-P564)*24)-#REF!))</f>
        <v/>
      </c>
      <c r="S564" s="181"/>
      <c r="T564" s="181" t="str">
        <f t="shared" si="225"/>
        <v/>
      </c>
      <c r="U564" s="182" t="str">
        <f>IF(ISBLANK(S564)=TRUE,"",IF($B564="Days",VLOOKUP(S564,$F$1:$G$1,2,FALSE),((T564-S564)*24)-#REF!))</f>
        <v/>
      </c>
      <c r="V564" s="181"/>
      <c r="W564" s="181" t="str">
        <f t="shared" si="226"/>
        <v/>
      </c>
      <c r="X564" s="182" t="str">
        <f>IF(ISBLANK(V564)=TRUE,"",IF($B564="Days",VLOOKUP(V564,$F$1:$G$1,2,FALSE),((W564-V564)*24)-#REF!))</f>
        <v/>
      </c>
      <c r="Y564" s="56" t="str">
        <f>IFERROR(VLOOKUP(A564,#REF!,5,FALSE),"")</f>
        <v/>
      </c>
      <c r="Z564" s="56" t="str">
        <f t="shared" si="202"/>
        <v/>
      </c>
      <c r="AA564" s="56" t="str">
        <f t="shared" si="203"/>
        <v/>
      </c>
      <c r="AB564" s="57" t="str">
        <f t="shared" si="204"/>
        <v/>
      </c>
      <c r="AC564" s="57" t="str">
        <f t="shared" si="205"/>
        <v/>
      </c>
      <c r="AD564" s="86" t="str">
        <f t="shared" si="206"/>
        <v/>
      </c>
      <c r="AE564" s="86" t="str">
        <f t="shared" si="207"/>
        <v/>
      </c>
      <c r="AF564" s="86" t="str">
        <f t="shared" si="208"/>
        <v/>
      </c>
      <c r="AG564" s="86" t="str">
        <f t="shared" si="209"/>
        <v/>
      </c>
      <c r="AH564" s="86" t="str">
        <f t="shared" si="210"/>
        <v/>
      </c>
      <c r="AI564" s="86" t="str">
        <f t="shared" si="211"/>
        <v/>
      </c>
      <c r="AJ564" s="86" t="str">
        <f t="shared" si="212"/>
        <v/>
      </c>
      <c r="AK564" s="87">
        <f t="shared" si="213"/>
        <v>0</v>
      </c>
      <c r="AL564" s="88" t="b">
        <f t="shared" si="219"/>
        <v>0</v>
      </c>
      <c r="AM564" s="88" t="b">
        <f t="shared" si="219"/>
        <v>0</v>
      </c>
      <c r="AN564" s="88" t="b">
        <f t="shared" si="219"/>
        <v>0</v>
      </c>
      <c r="AO564" s="88" t="b">
        <f t="shared" si="219"/>
        <v>0</v>
      </c>
      <c r="AP564" s="88" t="b">
        <f t="shared" si="219"/>
        <v>0</v>
      </c>
      <c r="AQ564" s="88" t="b">
        <f t="shared" si="219"/>
        <v>0</v>
      </c>
      <c r="AR564" s="88" t="b">
        <f t="shared" si="218"/>
        <v>0</v>
      </c>
      <c r="AS564" s="62">
        <f t="shared" si="214"/>
        <v>0</v>
      </c>
      <c r="AT564" s="88" t="str">
        <f t="shared" si="215"/>
        <v>Days</v>
      </c>
      <c r="AU564" s="89" t="str">
        <f t="shared" si="216"/>
        <v/>
      </c>
      <c r="AV564" s="88" t="str">
        <f t="shared" si="217"/>
        <v>No</v>
      </c>
    </row>
    <row r="565" spans="1:48" s="90" customFormat="1" ht="15" customHeight="1" x14ac:dyDescent="0.25">
      <c r="A565" s="178"/>
      <c r="B565" s="179"/>
      <c r="C565" s="180"/>
      <c r="D565" s="181"/>
      <c r="E565" s="181" t="str">
        <f t="shared" si="220"/>
        <v/>
      </c>
      <c r="F565" s="182" t="str">
        <f>IF(ISBLANK(D565)=TRUE,"",IF($B565="Days",VLOOKUP(D565,$F$1:$G$1,2,FALSE),((E565-D565)*24)-#REF!))</f>
        <v/>
      </c>
      <c r="G565" s="181"/>
      <c r="H565" s="181" t="str">
        <f t="shared" si="221"/>
        <v/>
      </c>
      <c r="I565" s="182" t="str">
        <f>IF(ISBLANK(G565)=TRUE,"",IF($B565="Days",VLOOKUP(G565,$F$1:$G$1,2,FALSE),((H565-G565)*24)-#REF!))</f>
        <v/>
      </c>
      <c r="J565" s="181"/>
      <c r="K565" s="181" t="str">
        <f t="shared" si="222"/>
        <v/>
      </c>
      <c r="L565" s="182" t="str">
        <f>IF(ISBLANK(J565)=TRUE,"",IF($B565="Days",VLOOKUP(J565,$F$1:$G$1,2,FALSE),((K565-J565)*24)-#REF!))</f>
        <v/>
      </c>
      <c r="M565" s="181"/>
      <c r="N565" s="181" t="str">
        <f t="shared" si="223"/>
        <v/>
      </c>
      <c r="O565" s="182" t="str">
        <f>IF(ISBLANK(M565)=TRUE,"",IF($B565="Days",VLOOKUP(M565,$F$1:$G$1,2,FALSE),((N565-M565)*24)-#REF!))</f>
        <v/>
      </c>
      <c r="P565" s="181"/>
      <c r="Q565" s="181" t="str">
        <f t="shared" si="224"/>
        <v/>
      </c>
      <c r="R565" s="182" t="str">
        <f>IF(ISBLANK(P565)=TRUE,"",IF($B565="Days",VLOOKUP(P565,$F$1:$G$1,2,FALSE),((Q565-P565)*24)-#REF!))</f>
        <v/>
      </c>
      <c r="S565" s="181"/>
      <c r="T565" s="181" t="str">
        <f t="shared" si="225"/>
        <v/>
      </c>
      <c r="U565" s="182" t="str">
        <f>IF(ISBLANK(S565)=TRUE,"",IF($B565="Days",VLOOKUP(S565,$F$1:$G$1,2,FALSE),((T565-S565)*24)-#REF!))</f>
        <v/>
      </c>
      <c r="V565" s="181"/>
      <c r="W565" s="181" t="str">
        <f t="shared" si="226"/>
        <v/>
      </c>
      <c r="X565" s="182" t="str">
        <f>IF(ISBLANK(V565)=TRUE,"",IF($B565="Days",VLOOKUP(V565,$F$1:$G$1,2,FALSE),((W565-V565)*24)-#REF!))</f>
        <v/>
      </c>
      <c r="Y565" s="56" t="str">
        <f>IFERROR(VLOOKUP(A565,#REF!,5,FALSE),"")</f>
        <v/>
      </c>
      <c r="Z565" s="56" t="str">
        <f t="shared" si="202"/>
        <v/>
      </c>
      <c r="AA565" s="56" t="str">
        <f t="shared" si="203"/>
        <v/>
      </c>
      <c r="AB565" s="57" t="str">
        <f t="shared" si="204"/>
        <v/>
      </c>
      <c r="AC565" s="57" t="str">
        <f t="shared" si="205"/>
        <v/>
      </c>
      <c r="AD565" s="86" t="str">
        <f t="shared" si="206"/>
        <v/>
      </c>
      <c r="AE565" s="86" t="str">
        <f t="shared" si="207"/>
        <v/>
      </c>
      <c r="AF565" s="86" t="str">
        <f t="shared" si="208"/>
        <v/>
      </c>
      <c r="AG565" s="86" t="str">
        <f t="shared" si="209"/>
        <v/>
      </c>
      <c r="AH565" s="86" t="str">
        <f t="shared" si="210"/>
        <v/>
      </c>
      <c r="AI565" s="86" t="str">
        <f t="shared" si="211"/>
        <v/>
      </c>
      <c r="AJ565" s="86" t="str">
        <f t="shared" si="212"/>
        <v/>
      </c>
      <c r="AK565" s="87">
        <f t="shared" si="213"/>
        <v>0</v>
      </c>
      <c r="AL565" s="88" t="b">
        <f t="shared" si="219"/>
        <v>0</v>
      </c>
      <c r="AM565" s="88" t="b">
        <f t="shared" si="219"/>
        <v>0</v>
      </c>
      <c r="AN565" s="88" t="b">
        <f t="shared" si="219"/>
        <v>0</v>
      </c>
      <c r="AO565" s="88" t="b">
        <f t="shared" si="219"/>
        <v>0</v>
      </c>
      <c r="AP565" s="88" t="b">
        <f t="shared" si="219"/>
        <v>0</v>
      </c>
      <c r="AQ565" s="88" t="b">
        <f t="shared" si="219"/>
        <v>0</v>
      </c>
      <c r="AR565" s="88" t="b">
        <f t="shared" si="218"/>
        <v>0</v>
      </c>
      <c r="AS565" s="62">
        <f t="shared" si="214"/>
        <v>0</v>
      </c>
      <c r="AT565" s="88" t="str">
        <f t="shared" si="215"/>
        <v>Days</v>
      </c>
      <c r="AU565" s="89" t="str">
        <f t="shared" si="216"/>
        <v/>
      </c>
      <c r="AV565" s="88" t="str">
        <f t="shared" si="217"/>
        <v>No</v>
      </c>
    </row>
    <row r="566" spans="1:48" s="90" customFormat="1" ht="15" customHeight="1" x14ac:dyDescent="0.25">
      <c r="A566" s="178"/>
      <c r="B566" s="179"/>
      <c r="C566" s="180"/>
      <c r="D566" s="181"/>
      <c r="E566" s="181" t="str">
        <f t="shared" si="220"/>
        <v/>
      </c>
      <c r="F566" s="182" t="str">
        <f>IF(ISBLANK(D566)=TRUE,"",IF($B566="Days",VLOOKUP(D566,$F$1:$G$1,2,FALSE),((E566-D566)*24)-#REF!))</f>
        <v/>
      </c>
      <c r="G566" s="181"/>
      <c r="H566" s="181" t="str">
        <f t="shared" si="221"/>
        <v/>
      </c>
      <c r="I566" s="182" t="str">
        <f>IF(ISBLANK(G566)=TRUE,"",IF($B566="Days",VLOOKUP(G566,$F$1:$G$1,2,FALSE),((H566-G566)*24)-#REF!))</f>
        <v/>
      </c>
      <c r="J566" s="181"/>
      <c r="K566" s="181" t="str">
        <f t="shared" si="222"/>
        <v/>
      </c>
      <c r="L566" s="182" t="str">
        <f>IF(ISBLANK(J566)=TRUE,"",IF($B566="Days",VLOOKUP(J566,$F$1:$G$1,2,FALSE),((K566-J566)*24)-#REF!))</f>
        <v/>
      </c>
      <c r="M566" s="181"/>
      <c r="N566" s="181" t="str">
        <f t="shared" si="223"/>
        <v/>
      </c>
      <c r="O566" s="182" t="str">
        <f>IF(ISBLANK(M566)=TRUE,"",IF($B566="Days",VLOOKUP(M566,$F$1:$G$1,2,FALSE),((N566-M566)*24)-#REF!))</f>
        <v/>
      </c>
      <c r="P566" s="181"/>
      <c r="Q566" s="181" t="str">
        <f t="shared" si="224"/>
        <v/>
      </c>
      <c r="R566" s="182" t="str">
        <f>IF(ISBLANK(P566)=TRUE,"",IF($B566="Days",VLOOKUP(P566,$F$1:$G$1,2,FALSE),((Q566-P566)*24)-#REF!))</f>
        <v/>
      </c>
      <c r="S566" s="181"/>
      <c r="T566" s="181" t="str">
        <f t="shared" si="225"/>
        <v/>
      </c>
      <c r="U566" s="182" t="str">
        <f>IF(ISBLANK(S566)=TRUE,"",IF($B566="Days",VLOOKUP(S566,$F$1:$G$1,2,FALSE),((T566-S566)*24)-#REF!))</f>
        <v/>
      </c>
      <c r="V566" s="181"/>
      <c r="W566" s="181" t="str">
        <f t="shared" si="226"/>
        <v/>
      </c>
      <c r="X566" s="182" t="str">
        <f>IF(ISBLANK(V566)=TRUE,"",IF($B566="Days",VLOOKUP(V566,$F$1:$G$1,2,FALSE),((W566-V566)*24)-#REF!))</f>
        <v/>
      </c>
      <c r="Y566" s="56" t="str">
        <f>IFERROR(VLOOKUP(A566,#REF!,5,FALSE),"")</f>
        <v/>
      </c>
      <c r="Z566" s="56" t="str">
        <f t="shared" si="202"/>
        <v/>
      </c>
      <c r="AA566" s="56" t="str">
        <f t="shared" si="203"/>
        <v/>
      </c>
      <c r="AB566" s="57" t="str">
        <f t="shared" si="204"/>
        <v/>
      </c>
      <c r="AC566" s="57" t="str">
        <f t="shared" si="205"/>
        <v/>
      </c>
      <c r="AD566" s="86" t="str">
        <f t="shared" si="206"/>
        <v/>
      </c>
      <c r="AE566" s="86" t="str">
        <f t="shared" si="207"/>
        <v/>
      </c>
      <c r="AF566" s="86" t="str">
        <f t="shared" si="208"/>
        <v/>
      </c>
      <c r="AG566" s="86" t="str">
        <f t="shared" si="209"/>
        <v/>
      </c>
      <c r="AH566" s="86" t="str">
        <f t="shared" si="210"/>
        <v/>
      </c>
      <c r="AI566" s="86" t="str">
        <f t="shared" si="211"/>
        <v/>
      </c>
      <c r="AJ566" s="86" t="str">
        <f t="shared" si="212"/>
        <v/>
      </c>
      <c r="AK566" s="87">
        <f t="shared" si="213"/>
        <v>0</v>
      </c>
      <c r="AL566" s="88" t="b">
        <f t="shared" si="219"/>
        <v>0</v>
      </c>
      <c r="AM566" s="88" t="b">
        <f t="shared" si="219"/>
        <v>0</v>
      </c>
      <c r="AN566" s="88" t="b">
        <f t="shared" si="219"/>
        <v>0</v>
      </c>
      <c r="AO566" s="88" t="b">
        <f t="shared" si="219"/>
        <v>0</v>
      </c>
      <c r="AP566" s="88" t="b">
        <f t="shared" si="219"/>
        <v>0</v>
      </c>
      <c r="AQ566" s="88" t="b">
        <f t="shared" si="219"/>
        <v>0</v>
      </c>
      <c r="AR566" s="88" t="b">
        <f t="shared" si="218"/>
        <v>0</v>
      </c>
      <c r="AS566" s="62">
        <f t="shared" si="214"/>
        <v>0</v>
      </c>
      <c r="AT566" s="88" t="str">
        <f t="shared" si="215"/>
        <v>Days</v>
      </c>
      <c r="AU566" s="89" t="str">
        <f t="shared" si="216"/>
        <v/>
      </c>
      <c r="AV566" s="88" t="str">
        <f t="shared" si="217"/>
        <v>No</v>
      </c>
    </row>
    <row r="567" spans="1:48" s="90" customFormat="1" ht="15" customHeight="1" x14ac:dyDescent="0.25">
      <c r="A567" s="178"/>
      <c r="B567" s="179"/>
      <c r="C567" s="180"/>
      <c r="D567" s="181"/>
      <c r="E567" s="181" t="str">
        <f t="shared" si="220"/>
        <v/>
      </c>
      <c r="F567" s="182" t="str">
        <f>IF(ISBLANK(D567)=TRUE,"",IF($B567="Days",VLOOKUP(D567,$F$1:$G$1,2,FALSE),((E567-D567)*24)-#REF!))</f>
        <v/>
      </c>
      <c r="G567" s="181"/>
      <c r="H567" s="181" t="str">
        <f t="shared" si="221"/>
        <v/>
      </c>
      <c r="I567" s="182" t="str">
        <f>IF(ISBLANK(G567)=TRUE,"",IF($B567="Days",VLOOKUP(G567,$F$1:$G$1,2,FALSE),((H567-G567)*24)-#REF!))</f>
        <v/>
      </c>
      <c r="J567" s="181"/>
      <c r="K567" s="181" t="str">
        <f t="shared" si="222"/>
        <v/>
      </c>
      <c r="L567" s="182" t="str">
        <f>IF(ISBLANK(J567)=TRUE,"",IF($B567="Days",VLOOKUP(J567,$F$1:$G$1,2,FALSE),((K567-J567)*24)-#REF!))</f>
        <v/>
      </c>
      <c r="M567" s="181"/>
      <c r="N567" s="181" t="str">
        <f t="shared" si="223"/>
        <v/>
      </c>
      <c r="O567" s="182" t="str">
        <f>IF(ISBLANK(M567)=TRUE,"",IF($B567="Days",VLOOKUP(M567,$F$1:$G$1,2,FALSE),((N567-M567)*24)-#REF!))</f>
        <v/>
      </c>
      <c r="P567" s="181"/>
      <c r="Q567" s="181" t="str">
        <f t="shared" si="224"/>
        <v/>
      </c>
      <c r="R567" s="182" t="str">
        <f>IF(ISBLANK(P567)=TRUE,"",IF($B567="Days",VLOOKUP(P567,$F$1:$G$1,2,FALSE),((Q567-P567)*24)-#REF!))</f>
        <v/>
      </c>
      <c r="S567" s="181"/>
      <c r="T567" s="181" t="str">
        <f t="shared" si="225"/>
        <v/>
      </c>
      <c r="U567" s="182" t="str">
        <f>IF(ISBLANK(S567)=TRUE,"",IF($B567="Days",VLOOKUP(S567,$F$1:$G$1,2,FALSE),((T567-S567)*24)-#REF!))</f>
        <v/>
      </c>
      <c r="V567" s="181"/>
      <c r="W567" s="181" t="str">
        <f t="shared" si="226"/>
        <v/>
      </c>
      <c r="X567" s="182" t="str">
        <f>IF(ISBLANK(V567)=TRUE,"",IF($B567="Days",VLOOKUP(V567,$F$1:$G$1,2,FALSE),((W567-V567)*24)-#REF!))</f>
        <v/>
      </c>
      <c r="Y567" s="56" t="str">
        <f>IFERROR(VLOOKUP(A567,#REF!,5,FALSE),"")</f>
        <v/>
      </c>
      <c r="Z567" s="56" t="str">
        <f t="shared" si="202"/>
        <v/>
      </c>
      <c r="AA567" s="56" t="str">
        <f t="shared" si="203"/>
        <v/>
      </c>
      <c r="AB567" s="57" t="str">
        <f t="shared" si="204"/>
        <v/>
      </c>
      <c r="AC567" s="57" t="str">
        <f t="shared" si="205"/>
        <v/>
      </c>
      <c r="AD567" s="86" t="str">
        <f t="shared" si="206"/>
        <v/>
      </c>
      <c r="AE567" s="86" t="str">
        <f t="shared" si="207"/>
        <v/>
      </c>
      <c r="AF567" s="86" t="str">
        <f t="shared" si="208"/>
        <v/>
      </c>
      <c r="AG567" s="86" t="str">
        <f t="shared" si="209"/>
        <v/>
      </c>
      <c r="AH567" s="86" t="str">
        <f t="shared" si="210"/>
        <v/>
      </c>
      <c r="AI567" s="86" t="str">
        <f t="shared" si="211"/>
        <v/>
      </c>
      <c r="AJ567" s="86" t="str">
        <f t="shared" si="212"/>
        <v/>
      </c>
      <c r="AK567" s="87">
        <f t="shared" si="213"/>
        <v>0</v>
      </c>
      <c r="AL567" s="88" t="b">
        <f t="shared" si="219"/>
        <v>0</v>
      </c>
      <c r="AM567" s="88" t="b">
        <f t="shared" si="219"/>
        <v>0</v>
      </c>
      <c r="AN567" s="88" t="b">
        <f t="shared" si="219"/>
        <v>0</v>
      </c>
      <c r="AO567" s="88" t="b">
        <f t="shared" si="219"/>
        <v>0</v>
      </c>
      <c r="AP567" s="88" t="b">
        <f t="shared" si="219"/>
        <v>0</v>
      </c>
      <c r="AQ567" s="88" t="b">
        <f t="shared" si="219"/>
        <v>0</v>
      </c>
      <c r="AR567" s="88" t="b">
        <f t="shared" si="218"/>
        <v>0</v>
      </c>
      <c r="AS567" s="62">
        <f t="shared" si="214"/>
        <v>0</v>
      </c>
      <c r="AT567" s="88" t="str">
        <f t="shared" si="215"/>
        <v>Days</v>
      </c>
      <c r="AU567" s="89" t="str">
        <f t="shared" si="216"/>
        <v/>
      </c>
      <c r="AV567" s="88" t="str">
        <f t="shared" si="217"/>
        <v>No</v>
      </c>
    </row>
    <row r="568" spans="1:48" s="90" customFormat="1" ht="15" customHeight="1" x14ac:dyDescent="0.25">
      <c r="A568" s="178"/>
      <c r="B568" s="179"/>
      <c r="C568" s="180"/>
      <c r="D568" s="181"/>
      <c r="E568" s="181" t="str">
        <f t="shared" si="220"/>
        <v/>
      </c>
      <c r="F568" s="182" t="str">
        <f>IF(ISBLANK(D568)=TRUE,"",IF($B568="Days",VLOOKUP(D568,$F$1:$G$1,2,FALSE),((E568-D568)*24)-#REF!))</f>
        <v/>
      </c>
      <c r="G568" s="181"/>
      <c r="H568" s="181" t="str">
        <f t="shared" si="221"/>
        <v/>
      </c>
      <c r="I568" s="182" t="str">
        <f>IF(ISBLANK(G568)=TRUE,"",IF($B568="Days",VLOOKUP(G568,$F$1:$G$1,2,FALSE),((H568-G568)*24)-#REF!))</f>
        <v/>
      </c>
      <c r="J568" s="181"/>
      <c r="K568" s="181" t="str">
        <f t="shared" si="222"/>
        <v/>
      </c>
      <c r="L568" s="182" t="str">
        <f>IF(ISBLANK(J568)=TRUE,"",IF($B568="Days",VLOOKUP(J568,$F$1:$G$1,2,FALSE),((K568-J568)*24)-#REF!))</f>
        <v/>
      </c>
      <c r="M568" s="181"/>
      <c r="N568" s="181" t="str">
        <f t="shared" si="223"/>
        <v/>
      </c>
      <c r="O568" s="182" t="str">
        <f>IF(ISBLANK(M568)=TRUE,"",IF($B568="Days",VLOOKUP(M568,$F$1:$G$1,2,FALSE),((N568-M568)*24)-#REF!))</f>
        <v/>
      </c>
      <c r="P568" s="181"/>
      <c r="Q568" s="181" t="str">
        <f t="shared" si="224"/>
        <v/>
      </c>
      <c r="R568" s="182" t="str">
        <f>IF(ISBLANK(P568)=TRUE,"",IF($B568="Days",VLOOKUP(P568,$F$1:$G$1,2,FALSE),((Q568-P568)*24)-#REF!))</f>
        <v/>
      </c>
      <c r="S568" s="181"/>
      <c r="T568" s="181" t="str">
        <f t="shared" si="225"/>
        <v/>
      </c>
      <c r="U568" s="182" t="str">
        <f>IF(ISBLANK(S568)=TRUE,"",IF($B568="Days",VLOOKUP(S568,$F$1:$G$1,2,FALSE),((T568-S568)*24)-#REF!))</f>
        <v/>
      </c>
      <c r="V568" s="181"/>
      <c r="W568" s="181" t="str">
        <f t="shared" si="226"/>
        <v/>
      </c>
      <c r="X568" s="182" t="str">
        <f>IF(ISBLANK(V568)=TRUE,"",IF($B568="Days",VLOOKUP(V568,$F$1:$G$1,2,FALSE),((W568-V568)*24)-#REF!))</f>
        <v/>
      </c>
      <c r="Y568" s="56" t="str">
        <f>IFERROR(VLOOKUP(A568,#REF!,5,FALSE),"")</f>
        <v/>
      </c>
      <c r="Z568" s="56" t="str">
        <f t="shared" si="202"/>
        <v/>
      </c>
      <c r="AA568" s="56" t="str">
        <f t="shared" si="203"/>
        <v/>
      </c>
      <c r="AB568" s="57" t="str">
        <f t="shared" si="204"/>
        <v/>
      </c>
      <c r="AC568" s="57" t="str">
        <f t="shared" si="205"/>
        <v/>
      </c>
      <c r="AD568" s="86" t="str">
        <f t="shared" si="206"/>
        <v/>
      </c>
      <c r="AE568" s="86" t="str">
        <f t="shared" si="207"/>
        <v/>
      </c>
      <c r="AF568" s="86" t="str">
        <f t="shared" si="208"/>
        <v/>
      </c>
      <c r="AG568" s="86" t="str">
        <f t="shared" si="209"/>
        <v/>
      </c>
      <c r="AH568" s="86" t="str">
        <f t="shared" si="210"/>
        <v/>
      </c>
      <c r="AI568" s="86" t="str">
        <f t="shared" si="211"/>
        <v/>
      </c>
      <c r="AJ568" s="86" t="str">
        <f t="shared" si="212"/>
        <v/>
      </c>
      <c r="AK568" s="87">
        <f t="shared" si="213"/>
        <v>0</v>
      </c>
      <c r="AL568" s="88" t="b">
        <f t="shared" si="219"/>
        <v>0</v>
      </c>
      <c r="AM568" s="88" t="b">
        <f t="shared" si="219"/>
        <v>0</v>
      </c>
      <c r="AN568" s="88" t="b">
        <f t="shared" si="219"/>
        <v>0</v>
      </c>
      <c r="AO568" s="88" t="b">
        <f t="shared" si="219"/>
        <v>0</v>
      </c>
      <c r="AP568" s="88" t="b">
        <f t="shared" si="219"/>
        <v>0</v>
      </c>
      <c r="AQ568" s="88" t="b">
        <f t="shared" si="219"/>
        <v>0</v>
      </c>
      <c r="AR568" s="88" t="b">
        <f t="shared" si="218"/>
        <v>0</v>
      </c>
      <c r="AS568" s="62">
        <f t="shared" si="214"/>
        <v>0</v>
      </c>
      <c r="AT568" s="88" t="str">
        <f t="shared" si="215"/>
        <v>Days</v>
      </c>
      <c r="AU568" s="89" t="str">
        <f t="shared" si="216"/>
        <v/>
      </c>
      <c r="AV568" s="88" t="str">
        <f t="shared" si="217"/>
        <v>No</v>
      </c>
    </row>
    <row r="569" spans="1:48" s="90" customFormat="1" ht="15" customHeight="1" x14ac:dyDescent="0.25">
      <c r="A569" s="178"/>
      <c r="B569" s="179"/>
      <c r="C569" s="180"/>
      <c r="D569" s="181"/>
      <c r="E569" s="181" t="str">
        <f t="shared" si="220"/>
        <v/>
      </c>
      <c r="F569" s="182" t="str">
        <f>IF(ISBLANK(D569)=TRUE,"",IF($B569="Days",VLOOKUP(D569,$F$1:$G$1,2,FALSE),((E569-D569)*24)-#REF!))</f>
        <v/>
      </c>
      <c r="G569" s="181"/>
      <c r="H569" s="181" t="str">
        <f t="shared" si="221"/>
        <v/>
      </c>
      <c r="I569" s="182" t="str">
        <f>IF(ISBLANK(G569)=TRUE,"",IF($B569="Days",VLOOKUP(G569,$F$1:$G$1,2,FALSE),((H569-G569)*24)-#REF!))</f>
        <v/>
      </c>
      <c r="J569" s="181"/>
      <c r="K569" s="181" t="str">
        <f t="shared" si="222"/>
        <v/>
      </c>
      <c r="L569" s="182" t="str">
        <f>IF(ISBLANK(J569)=TRUE,"",IF($B569="Days",VLOOKUP(J569,$F$1:$G$1,2,FALSE),((K569-J569)*24)-#REF!))</f>
        <v/>
      </c>
      <c r="M569" s="181"/>
      <c r="N569" s="181" t="str">
        <f t="shared" si="223"/>
        <v/>
      </c>
      <c r="O569" s="182" t="str">
        <f>IF(ISBLANK(M569)=TRUE,"",IF($B569="Days",VLOOKUP(M569,$F$1:$G$1,2,FALSE),((N569-M569)*24)-#REF!))</f>
        <v/>
      </c>
      <c r="P569" s="181"/>
      <c r="Q569" s="181" t="str">
        <f t="shared" si="224"/>
        <v/>
      </c>
      <c r="R569" s="182" t="str">
        <f>IF(ISBLANK(P569)=TRUE,"",IF($B569="Days",VLOOKUP(P569,$F$1:$G$1,2,FALSE),((Q569-P569)*24)-#REF!))</f>
        <v/>
      </c>
      <c r="S569" s="181"/>
      <c r="T569" s="181" t="str">
        <f t="shared" si="225"/>
        <v/>
      </c>
      <c r="U569" s="182" t="str">
        <f>IF(ISBLANK(S569)=TRUE,"",IF($B569="Days",VLOOKUP(S569,$F$1:$G$1,2,FALSE),((T569-S569)*24)-#REF!))</f>
        <v/>
      </c>
      <c r="V569" s="181"/>
      <c r="W569" s="181" t="str">
        <f t="shared" si="226"/>
        <v/>
      </c>
      <c r="X569" s="182" t="str">
        <f>IF(ISBLANK(V569)=TRUE,"",IF($B569="Days",VLOOKUP(V569,$F$1:$G$1,2,FALSE),((W569-V569)*24)-#REF!))</f>
        <v/>
      </c>
      <c r="Y569" s="56" t="str">
        <f>IFERROR(VLOOKUP(A569,#REF!,5,FALSE),"")</f>
        <v/>
      </c>
      <c r="Z569" s="56" t="str">
        <f t="shared" si="202"/>
        <v/>
      </c>
      <c r="AA569" s="56" t="str">
        <f t="shared" si="203"/>
        <v/>
      </c>
      <c r="AB569" s="57" t="str">
        <f t="shared" si="204"/>
        <v/>
      </c>
      <c r="AC569" s="57" t="str">
        <f t="shared" si="205"/>
        <v/>
      </c>
      <c r="AD569" s="86" t="str">
        <f t="shared" si="206"/>
        <v/>
      </c>
      <c r="AE569" s="86" t="str">
        <f t="shared" si="207"/>
        <v/>
      </c>
      <c r="AF569" s="86" t="str">
        <f t="shared" si="208"/>
        <v/>
      </c>
      <c r="AG569" s="86" t="str">
        <f t="shared" si="209"/>
        <v/>
      </c>
      <c r="AH569" s="86" t="str">
        <f t="shared" si="210"/>
        <v/>
      </c>
      <c r="AI569" s="86" t="str">
        <f t="shared" si="211"/>
        <v/>
      </c>
      <c r="AJ569" s="86" t="str">
        <f t="shared" si="212"/>
        <v/>
      </c>
      <c r="AK569" s="87">
        <f t="shared" si="213"/>
        <v>0</v>
      </c>
      <c r="AL569" s="88" t="b">
        <f t="shared" si="219"/>
        <v>0</v>
      </c>
      <c r="AM569" s="88" t="b">
        <f t="shared" si="219"/>
        <v>0</v>
      </c>
      <c r="AN569" s="88" t="b">
        <f t="shared" si="219"/>
        <v>0</v>
      </c>
      <c r="AO569" s="88" t="b">
        <f t="shared" si="219"/>
        <v>0</v>
      </c>
      <c r="AP569" s="88" t="b">
        <f t="shared" si="219"/>
        <v>0</v>
      </c>
      <c r="AQ569" s="88" t="b">
        <f t="shared" si="219"/>
        <v>0</v>
      </c>
      <c r="AR569" s="88" t="b">
        <f t="shared" si="218"/>
        <v>0</v>
      </c>
      <c r="AS569" s="62">
        <f t="shared" si="214"/>
        <v>0</v>
      </c>
      <c r="AT569" s="88" t="str">
        <f t="shared" si="215"/>
        <v>Days</v>
      </c>
      <c r="AU569" s="89" t="str">
        <f t="shared" si="216"/>
        <v/>
      </c>
      <c r="AV569" s="88" t="str">
        <f t="shared" si="217"/>
        <v>No</v>
      </c>
    </row>
    <row r="570" spans="1:48" s="90" customFormat="1" ht="15" customHeight="1" x14ac:dyDescent="0.25">
      <c r="A570" s="178"/>
      <c r="B570" s="179"/>
      <c r="C570" s="180"/>
      <c r="D570" s="181"/>
      <c r="E570" s="181" t="str">
        <f t="shared" si="220"/>
        <v/>
      </c>
      <c r="F570" s="182" t="str">
        <f>IF(ISBLANK(D570)=TRUE,"",IF($B570="Days",VLOOKUP(D570,$F$1:$G$1,2,FALSE),((E570-D570)*24)-#REF!))</f>
        <v/>
      </c>
      <c r="G570" s="181"/>
      <c r="H570" s="181" t="str">
        <f t="shared" si="221"/>
        <v/>
      </c>
      <c r="I570" s="182" t="str">
        <f>IF(ISBLANK(G570)=TRUE,"",IF($B570="Days",VLOOKUP(G570,$F$1:$G$1,2,FALSE),((H570-G570)*24)-#REF!))</f>
        <v/>
      </c>
      <c r="J570" s="181"/>
      <c r="K570" s="181" t="str">
        <f t="shared" si="222"/>
        <v/>
      </c>
      <c r="L570" s="182" t="str">
        <f>IF(ISBLANK(J570)=TRUE,"",IF($B570="Days",VLOOKUP(J570,$F$1:$G$1,2,FALSE),((K570-J570)*24)-#REF!))</f>
        <v/>
      </c>
      <c r="M570" s="181"/>
      <c r="N570" s="181" t="str">
        <f t="shared" si="223"/>
        <v/>
      </c>
      <c r="O570" s="182" t="str">
        <f>IF(ISBLANK(M570)=TRUE,"",IF($B570="Days",VLOOKUP(M570,$F$1:$G$1,2,FALSE),((N570-M570)*24)-#REF!))</f>
        <v/>
      </c>
      <c r="P570" s="181"/>
      <c r="Q570" s="181" t="str">
        <f t="shared" si="224"/>
        <v/>
      </c>
      <c r="R570" s="182" t="str">
        <f>IF(ISBLANK(P570)=TRUE,"",IF($B570="Days",VLOOKUP(P570,$F$1:$G$1,2,FALSE),((Q570-P570)*24)-#REF!))</f>
        <v/>
      </c>
      <c r="S570" s="181"/>
      <c r="T570" s="181" t="str">
        <f t="shared" si="225"/>
        <v/>
      </c>
      <c r="U570" s="182" t="str">
        <f>IF(ISBLANK(S570)=TRUE,"",IF($B570="Days",VLOOKUP(S570,$F$1:$G$1,2,FALSE),((T570-S570)*24)-#REF!))</f>
        <v/>
      </c>
      <c r="V570" s="181"/>
      <c r="W570" s="181" t="str">
        <f t="shared" si="226"/>
        <v/>
      </c>
      <c r="X570" s="182" t="str">
        <f>IF(ISBLANK(V570)=TRUE,"",IF($B570="Days",VLOOKUP(V570,$F$1:$G$1,2,FALSE),((W570-V570)*24)-#REF!))</f>
        <v/>
      </c>
      <c r="Y570" s="56" t="str">
        <f>IFERROR(VLOOKUP(A570,#REF!,5,FALSE),"")</f>
        <v/>
      </c>
      <c r="Z570" s="56" t="str">
        <f t="shared" si="202"/>
        <v/>
      </c>
      <c r="AA570" s="56" t="str">
        <f t="shared" si="203"/>
        <v/>
      </c>
      <c r="AB570" s="57" t="str">
        <f t="shared" si="204"/>
        <v/>
      </c>
      <c r="AC570" s="57" t="str">
        <f t="shared" si="205"/>
        <v/>
      </c>
      <c r="AD570" s="86" t="str">
        <f t="shared" si="206"/>
        <v/>
      </c>
      <c r="AE570" s="86" t="str">
        <f t="shared" si="207"/>
        <v/>
      </c>
      <c r="AF570" s="86" t="str">
        <f t="shared" si="208"/>
        <v/>
      </c>
      <c r="AG570" s="86" t="str">
        <f t="shared" si="209"/>
        <v/>
      </c>
      <c r="AH570" s="86" t="str">
        <f t="shared" si="210"/>
        <v/>
      </c>
      <c r="AI570" s="86" t="str">
        <f t="shared" si="211"/>
        <v/>
      </c>
      <c r="AJ570" s="86" t="str">
        <f t="shared" si="212"/>
        <v/>
      </c>
      <c r="AK570" s="87">
        <f t="shared" si="213"/>
        <v>0</v>
      </c>
      <c r="AL570" s="88" t="b">
        <f t="shared" si="219"/>
        <v>0</v>
      </c>
      <c r="AM570" s="88" t="b">
        <f t="shared" si="219"/>
        <v>0</v>
      </c>
      <c r="AN570" s="88" t="b">
        <f t="shared" si="219"/>
        <v>0</v>
      </c>
      <c r="AO570" s="88" t="b">
        <f t="shared" si="219"/>
        <v>0</v>
      </c>
      <c r="AP570" s="88" t="b">
        <f t="shared" si="219"/>
        <v>0</v>
      </c>
      <c r="AQ570" s="88" t="b">
        <f t="shared" si="219"/>
        <v>0</v>
      </c>
      <c r="AR570" s="88" t="b">
        <f t="shared" si="218"/>
        <v>0</v>
      </c>
      <c r="AS570" s="62">
        <f t="shared" si="214"/>
        <v>0</v>
      </c>
      <c r="AT570" s="88" t="str">
        <f t="shared" si="215"/>
        <v>Days</v>
      </c>
      <c r="AU570" s="89" t="str">
        <f t="shared" si="216"/>
        <v/>
      </c>
      <c r="AV570" s="88" t="str">
        <f t="shared" si="217"/>
        <v>No</v>
      </c>
    </row>
    <row r="571" spans="1:48" s="90" customFormat="1" ht="15" customHeight="1" x14ac:dyDescent="0.25">
      <c r="A571" s="178"/>
      <c r="B571" s="179"/>
      <c r="C571" s="180"/>
      <c r="D571" s="181"/>
      <c r="E571" s="181" t="str">
        <f t="shared" si="220"/>
        <v/>
      </c>
      <c r="F571" s="182" t="str">
        <f>IF(ISBLANK(D571)=TRUE,"",IF($B571="Days",VLOOKUP(D571,$F$1:$G$1,2,FALSE),((E571-D571)*24)-#REF!))</f>
        <v/>
      </c>
      <c r="G571" s="181"/>
      <c r="H571" s="181" t="str">
        <f t="shared" si="221"/>
        <v/>
      </c>
      <c r="I571" s="182" t="str">
        <f>IF(ISBLANK(G571)=TRUE,"",IF($B571="Days",VLOOKUP(G571,$F$1:$G$1,2,FALSE),((H571-G571)*24)-#REF!))</f>
        <v/>
      </c>
      <c r="J571" s="181"/>
      <c r="K571" s="181" t="str">
        <f t="shared" si="222"/>
        <v/>
      </c>
      <c r="L571" s="182" t="str">
        <f>IF(ISBLANK(J571)=TRUE,"",IF($B571="Days",VLOOKUP(J571,$F$1:$G$1,2,FALSE),((K571-J571)*24)-#REF!))</f>
        <v/>
      </c>
      <c r="M571" s="181"/>
      <c r="N571" s="181" t="str">
        <f t="shared" si="223"/>
        <v/>
      </c>
      <c r="O571" s="182" t="str">
        <f>IF(ISBLANK(M571)=TRUE,"",IF($B571="Days",VLOOKUP(M571,$F$1:$G$1,2,FALSE),((N571-M571)*24)-#REF!))</f>
        <v/>
      </c>
      <c r="P571" s="181"/>
      <c r="Q571" s="181" t="str">
        <f t="shared" si="224"/>
        <v/>
      </c>
      <c r="R571" s="182" t="str">
        <f>IF(ISBLANK(P571)=TRUE,"",IF($B571="Days",VLOOKUP(P571,$F$1:$G$1,2,FALSE),((Q571-P571)*24)-#REF!))</f>
        <v/>
      </c>
      <c r="S571" s="181"/>
      <c r="T571" s="181" t="str">
        <f t="shared" si="225"/>
        <v/>
      </c>
      <c r="U571" s="182" t="str">
        <f>IF(ISBLANK(S571)=TRUE,"",IF($B571="Days",VLOOKUP(S571,$F$1:$G$1,2,FALSE),((T571-S571)*24)-#REF!))</f>
        <v/>
      </c>
      <c r="V571" s="181"/>
      <c r="W571" s="181" t="str">
        <f t="shared" si="226"/>
        <v/>
      </c>
      <c r="X571" s="182" t="str">
        <f>IF(ISBLANK(V571)=TRUE,"",IF($B571="Days",VLOOKUP(V571,$F$1:$G$1,2,FALSE),((W571-V571)*24)-#REF!))</f>
        <v/>
      </c>
      <c r="Y571" s="56" t="str">
        <f>IFERROR(VLOOKUP(A571,#REF!,5,FALSE),"")</f>
        <v/>
      </c>
      <c r="Z571" s="56" t="str">
        <f t="shared" si="202"/>
        <v/>
      </c>
      <c r="AA571" s="56" t="str">
        <f t="shared" si="203"/>
        <v/>
      </c>
      <c r="AB571" s="57" t="str">
        <f t="shared" si="204"/>
        <v/>
      </c>
      <c r="AC571" s="57" t="str">
        <f t="shared" si="205"/>
        <v/>
      </c>
      <c r="AD571" s="86" t="str">
        <f t="shared" si="206"/>
        <v/>
      </c>
      <c r="AE571" s="86" t="str">
        <f t="shared" si="207"/>
        <v/>
      </c>
      <c r="AF571" s="86" t="str">
        <f t="shared" si="208"/>
        <v/>
      </c>
      <c r="AG571" s="86" t="str">
        <f t="shared" si="209"/>
        <v/>
      </c>
      <c r="AH571" s="86" t="str">
        <f t="shared" si="210"/>
        <v/>
      </c>
      <c r="AI571" s="86" t="str">
        <f t="shared" si="211"/>
        <v/>
      </c>
      <c r="AJ571" s="86" t="str">
        <f t="shared" si="212"/>
        <v/>
      </c>
      <c r="AK571" s="87">
        <f t="shared" si="213"/>
        <v>0</v>
      </c>
      <c r="AL571" s="88" t="b">
        <f t="shared" si="219"/>
        <v>0</v>
      </c>
      <c r="AM571" s="88" t="b">
        <f t="shared" si="219"/>
        <v>0</v>
      </c>
      <c r="AN571" s="88" t="b">
        <f t="shared" si="219"/>
        <v>0</v>
      </c>
      <c r="AO571" s="88" t="b">
        <f t="shared" si="219"/>
        <v>0</v>
      </c>
      <c r="AP571" s="88" t="b">
        <f t="shared" si="219"/>
        <v>0</v>
      </c>
      <c r="AQ571" s="88" t="b">
        <f t="shared" si="219"/>
        <v>0</v>
      </c>
      <c r="AR571" s="88" t="b">
        <f t="shared" si="218"/>
        <v>0</v>
      </c>
      <c r="AS571" s="62">
        <f t="shared" si="214"/>
        <v>0</v>
      </c>
      <c r="AT571" s="88" t="str">
        <f t="shared" si="215"/>
        <v>Days</v>
      </c>
      <c r="AU571" s="89" t="str">
        <f t="shared" si="216"/>
        <v/>
      </c>
      <c r="AV571" s="88" t="str">
        <f t="shared" si="217"/>
        <v>No</v>
      </c>
    </row>
    <row r="572" spans="1:48" s="90" customFormat="1" ht="15" customHeight="1" x14ac:dyDescent="0.25">
      <c r="A572" s="178"/>
      <c r="B572" s="179"/>
      <c r="C572" s="180"/>
      <c r="D572" s="181"/>
      <c r="E572" s="181" t="str">
        <f t="shared" si="220"/>
        <v/>
      </c>
      <c r="F572" s="182" t="str">
        <f>IF(ISBLANK(D572)=TRUE,"",IF($B572="Days",VLOOKUP(D572,$F$1:$G$1,2,FALSE),((E572-D572)*24)-#REF!))</f>
        <v/>
      </c>
      <c r="G572" s="181"/>
      <c r="H572" s="181" t="str">
        <f t="shared" si="221"/>
        <v/>
      </c>
      <c r="I572" s="182" t="str">
        <f>IF(ISBLANK(G572)=TRUE,"",IF($B572="Days",VLOOKUP(G572,$F$1:$G$1,2,FALSE),((H572-G572)*24)-#REF!))</f>
        <v/>
      </c>
      <c r="J572" s="181"/>
      <c r="K572" s="181" t="str">
        <f t="shared" si="222"/>
        <v/>
      </c>
      <c r="L572" s="182" t="str">
        <f>IF(ISBLANK(J572)=TRUE,"",IF($B572="Days",VLOOKUP(J572,$F$1:$G$1,2,FALSE),((K572-J572)*24)-#REF!))</f>
        <v/>
      </c>
      <c r="M572" s="181"/>
      <c r="N572" s="181" t="str">
        <f t="shared" si="223"/>
        <v/>
      </c>
      <c r="O572" s="182" t="str">
        <f>IF(ISBLANK(M572)=TRUE,"",IF($B572="Days",VLOOKUP(M572,$F$1:$G$1,2,FALSE),((N572-M572)*24)-#REF!))</f>
        <v/>
      </c>
      <c r="P572" s="181"/>
      <c r="Q572" s="181" t="str">
        <f t="shared" si="224"/>
        <v/>
      </c>
      <c r="R572" s="182" t="str">
        <f>IF(ISBLANK(P572)=TRUE,"",IF($B572="Days",VLOOKUP(P572,$F$1:$G$1,2,FALSE),((Q572-P572)*24)-#REF!))</f>
        <v/>
      </c>
      <c r="S572" s="181"/>
      <c r="T572" s="181" t="str">
        <f t="shared" si="225"/>
        <v/>
      </c>
      <c r="U572" s="182" t="str">
        <f>IF(ISBLANK(S572)=TRUE,"",IF($B572="Days",VLOOKUP(S572,$F$1:$G$1,2,FALSE),((T572-S572)*24)-#REF!))</f>
        <v/>
      </c>
      <c r="V572" s="181"/>
      <c r="W572" s="181" t="str">
        <f t="shared" si="226"/>
        <v/>
      </c>
      <c r="X572" s="182" t="str">
        <f>IF(ISBLANK(V572)=TRUE,"",IF($B572="Days",VLOOKUP(V572,$F$1:$G$1,2,FALSE),((W572-V572)*24)-#REF!))</f>
        <v/>
      </c>
      <c r="Y572" s="56" t="str">
        <f>IFERROR(VLOOKUP(A572,#REF!,5,FALSE),"")</f>
        <v/>
      </c>
      <c r="Z572" s="56" t="str">
        <f t="shared" si="202"/>
        <v/>
      </c>
      <c r="AA572" s="56" t="str">
        <f t="shared" si="203"/>
        <v/>
      </c>
      <c r="AB572" s="57" t="str">
        <f t="shared" si="204"/>
        <v/>
      </c>
      <c r="AC572" s="57" t="str">
        <f t="shared" si="205"/>
        <v/>
      </c>
      <c r="AD572" s="86" t="str">
        <f t="shared" si="206"/>
        <v/>
      </c>
      <c r="AE572" s="86" t="str">
        <f t="shared" si="207"/>
        <v/>
      </c>
      <c r="AF572" s="86" t="str">
        <f t="shared" si="208"/>
        <v/>
      </c>
      <c r="AG572" s="86" t="str">
        <f t="shared" si="209"/>
        <v/>
      </c>
      <c r="AH572" s="86" t="str">
        <f t="shared" si="210"/>
        <v/>
      </c>
      <c r="AI572" s="86" t="str">
        <f t="shared" si="211"/>
        <v/>
      </c>
      <c r="AJ572" s="86" t="str">
        <f t="shared" si="212"/>
        <v/>
      </c>
      <c r="AK572" s="87">
        <f t="shared" si="213"/>
        <v>0</v>
      </c>
      <c r="AL572" s="88" t="b">
        <f t="shared" si="219"/>
        <v>0</v>
      </c>
      <c r="AM572" s="88" t="b">
        <f t="shared" si="219"/>
        <v>0</v>
      </c>
      <c r="AN572" s="88" t="b">
        <f t="shared" si="219"/>
        <v>0</v>
      </c>
      <c r="AO572" s="88" t="b">
        <f t="shared" si="219"/>
        <v>0</v>
      </c>
      <c r="AP572" s="88" t="b">
        <f t="shared" si="219"/>
        <v>0</v>
      </c>
      <c r="AQ572" s="88" t="b">
        <f t="shared" si="219"/>
        <v>0</v>
      </c>
      <c r="AR572" s="88" t="b">
        <f t="shared" si="218"/>
        <v>0</v>
      </c>
      <c r="AS572" s="62">
        <f t="shared" si="214"/>
        <v>0</v>
      </c>
      <c r="AT572" s="88" t="str">
        <f t="shared" si="215"/>
        <v>Days</v>
      </c>
      <c r="AU572" s="89" t="str">
        <f t="shared" si="216"/>
        <v/>
      </c>
      <c r="AV572" s="88" t="str">
        <f t="shared" si="217"/>
        <v>No</v>
      </c>
    </row>
    <row r="573" spans="1:48" s="90" customFormat="1" ht="15" customHeight="1" x14ac:dyDescent="0.25">
      <c r="A573" s="178"/>
      <c r="B573" s="179"/>
      <c r="C573" s="180"/>
      <c r="D573" s="181"/>
      <c r="E573" s="181" t="str">
        <f t="shared" si="220"/>
        <v/>
      </c>
      <c r="F573" s="182" t="str">
        <f>IF(ISBLANK(D573)=TRUE,"",IF($B573="Days",VLOOKUP(D573,$F$1:$G$1,2,FALSE),((E573-D573)*24)-#REF!))</f>
        <v/>
      </c>
      <c r="G573" s="181"/>
      <c r="H573" s="181" t="str">
        <f t="shared" si="221"/>
        <v/>
      </c>
      <c r="I573" s="182" t="str">
        <f>IF(ISBLANK(G573)=TRUE,"",IF($B573="Days",VLOOKUP(G573,$F$1:$G$1,2,FALSE),((H573-G573)*24)-#REF!))</f>
        <v/>
      </c>
      <c r="J573" s="181"/>
      <c r="K573" s="181" t="str">
        <f t="shared" si="222"/>
        <v/>
      </c>
      <c r="L573" s="182" t="str">
        <f>IF(ISBLANK(J573)=TRUE,"",IF($B573="Days",VLOOKUP(J573,$F$1:$G$1,2,FALSE),((K573-J573)*24)-#REF!))</f>
        <v/>
      </c>
      <c r="M573" s="181"/>
      <c r="N573" s="181" t="str">
        <f t="shared" si="223"/>
        <v/>
      </c>
      <c r="O573" s="182" t="str">
        <f>IF(ISBLANK(M573)=TRUE,"",IF($B573="Days",VLOOKUP(M573,$F$1:$G$1,2,FALSE),((N573-M573)*24)-#REF!))</f>
        <v/>
      </c>
      <c r="P573" s="181"/>
      <c r="Q573" s="181" t="str">
        <f t="shared" si="224"/>
        <v/>
      </c>
      <c r="R573" s="182" t="str">
        <f>IF(ISBLANK(P573)=TRUE,"",IF($B573="Days",VLOOKUP(P573,$F$1:$G$1,2,FALSE),((Q573-P573)*24)-#REF!))</f>
        <v/>
      </c>
      <c r="S573" s="181"/>
      <c r="T573" s="181" t="str">
        <f t="shared" si="225"/>
        <v/>
      </c>
      <c r="U573" s="182" t="str">
        <f>IF(ISBLANK(S573)=TRUE,"",IF($B573="Days",VLOOKUP(S573,$F$1:$G$1,2,FALSE),((T573-S573)*24)-#REF!))</f>
        <v/>
      </c>
      <c r="V573" s="181"/>
      <c r="W573" s="181" t="str">
        <f t="shared" si="226"/>
        <v/>
      </c>
      <c r="X573" s="182" t="str">
        <f>IF(ISBLANK(V573)=TRUE,"",IF($B573="Days",VLOOKUP(V573,$F$1:$G$1,2,FALSE),((W573-V573)*24)-#REF!))</f>
        <v/>
      </c>
      <c r="Y573" s="56" t="str">
        <f>IFERROR(VLOOKUP(A573,#REF!,5,FALSE),"")</f>
        <v/>
      </c>
      <c r="Z573" s="56" t="str">
        <f t="shared" si="202"/>
        <v/>
      </c>
      <c r="AA573" s="56" t="str">
        <f t="shared" si="203"/>
        <v/>
      </c>
      <c r="AB573" s="57" t="str">
        <f t="shared" si="204"/>
        <v/>
      </c>
      <c r="AC573" s="57" t="str">
        <f t="shared" si="205"/>
        <v/>
      </c>
      <c r="AD573" s="86" t="str">
        <f t="shared" si="206"/>
        <v/>
      </c>
      <c r="AE573" s="86" t="str">
        <f t="shared" si="207"/>
        <v/>
      </c>
      <c r="AF573" s="86" t="str">
        <f t="shared" si="208"/>
        <v/>
      </c>
      <c r="AG573" s="86" t="str">
        <f t="shared" si="209"/>
        <v/>
      </c>
      <c r="AH573" s="86" t="str">
        <f t="shared" si="210"/>
        <v/>
      </c>
      <c r="AI573" s="86" t="str">
        <f t="shared" si="211"/>
        <v/>
      </c>
      <c r="AJ573" s="86" t="str">
        <f t="shared" si="212"/>
        <v/>
      </c>
      <c r="AK573" s="87">
        <f t="shared" si="213"/>
        <v>0</v>
      </c>
      <c r="AL573" s="88" t="b">
        <f t="shared" si="219"/>
        <v>0</v>
      </c>
      <c r="AM573" s="88" t="b">
        <f t="shared" si="219"/>
        <v>0</v>
      </c>
      <c r="AN573" s="88" t="b">
        <f t="shared" si="219"/>
        <v>0</v>
      </c>
      <c r="AO573" s="88" t="b">
        <f t="shared" si="219"/>
        <v>0</v>
      </c>
      <c r="AP573" s="88" t="b">
        <f t="shared" si="219"/>
        <v>0</v>
      </c>
      <c r="AQ573" s="88" t="b">
        <f t="shared" si="219"/>
        <v>0</v>
      </c>
      <c r="AR573" s="88" t="b">
        <f t="shared" si="218"/>
        <v>0</v>
      </c>
      <c r="AS573" s="62">
        <f t="shared" si="214"/>
        <v>0</v>
      </c>
      <c r="AT573" s="88" t="str">
        <f t="shared" si="215"/>
        <v>Days</v>
      </c>
      <c r="AU573" s="89" t="str">
        <f t="shared" si="216"/>
        <v/>
      </c>
      <c r="AV573" s="88" t="str">
        <f t="shared" si="217"/>
        <v>No</v>
      </c>
    </row>
    <row r="574" spans="1:48" s="90" customFormat="1" ht="15" customHeight="1" x14ac:dyDescent="0.25">
      <c r="A574" s="178"/>
      <c r="B574" s="179"/>
      <c r="C574" s="180"/>
      <c r="D574" s="181"/>
      <c r="E574" s="181" t="str">
        <f t="shared" si="220"/>
        <v/>
      </c>
      <c r="F574" s="182" t="str">
        <f>IF(ISBLANK(D574)=TRUE,"",IF($B574="Days",VLOOKUP(D574,$F$1:$G$1,2,FALSE),((E574-D574)*24)-#REF!))</f>
        <v/>
      </c>
      <c r="G574" s="181"/>
      <c r="H574" s="181" t="str">
        <f t="shared" si="221"/>
        <v/>
      </c>
      <c r="I574" s="182" t="str">
        <f>IF(ISBLANK(G574)=TRUE,"",IF($B574="Days",VLOOKUP(G574,$F$1:$G$1,2,FALSE),((H574-G574)*24)-#REF!))</f>
        <v/>
      </c>
      <c r="J574" s="181"/>
      <c r="K574" s="181" t="str">
        <f t="shared" si="222"/>
        <v/>
      </c>
      <c r="L574" s="182" t="str">
        <f>IF(ISBLANK(J574)=TRUE,"",IF($B574="Days",VLOOKUP(J574,$F$1:$G$1,2,FALSE),((K574-J574)*24)-#REF!))</f>
        <v/>
      </c>
      <c r="M574" s="181"/>
      <c r="N574" s="181" t="str">
        <f t="shared" si="223"/>
        <v/>
      </c>
      <c r="O574" s="182" t="str">
        <f>IF(ISBLANK(M574)=TRUE,"",IF($B574="Days",VLOOKUP(M574,$F$1:$G$1,2,FALSE),((N574-M574)*24)-#REF!))</f>
        <v/>
      </c>
      <c r="P574" s="181"/>
      <c r="Q574" s="181" t="str">
        <f t="shared" si="224"/>
        <v/>
      </c>
      <c r="R574" s="182" t="str">
        <f>IF(ISBLANK(P574)=TRUE,"",IF($B574="Days",VLOOKUP(P574,$F$1:$G$1,2,FALSE),((Q574-P574)*24)-#REF!))</f>
        <v/>
      </c>
      <c r="S574" s="181"/>
      <c r="T574" s="181" t="str">
        <f t="shared" si="225"/>
        <v/>
      </c>
      <c r="U574" s="182" t="str">
        <f>IF(ISBLANK(S574)=TRUE,"",IF($B574="Days",VLOOKUP(S574,$F$1:$G$1,2,FALSE),((T574-S574)*24)-#REF!))</f>
        <v/>
      </c>
      <c r="V574" s="181"/>
      <c r="W574" s="181" t="str">
        <f t="shared" si="226"/>
        <v/>
      </c>
      <c r="X574" s="182" t="str">
        <f>IF(ISBLANK(V574)=TRUE,"",IF($B574="Days",VLOOKUP(V574,$F$1:$G$1,2,FALSE),((W574-V574)*24)-#REF!))</f>
        <v/>
      </c>
      <c r="Y574" s="56" t="str">
        <f>IFERROR(VLOOKUP(A574,#REF!,5,FALSE),"")</f>
        <v/>
      </c>
      <c r="Z574" s="56" t="str">
        <f t="shared" si="202"/>
        <v/>
      </c>
      <c r="AA574" s="56" t="str">
        <f t="shared" si="203"/>
        <v/>
      </c>
      <c r="AB574" s="57" t="str">
        <f t="shared" si="204"/>
        <v/>
      </c>
      <c r="AC574" s="57" t="str">
        <f t="shared" si="205"/>
        <v/>
      </c>
      <c r="AD574" s="86" t="str">
        <f t="shared" si="206"/>
        <v/>
      </c>
      <c r="AE574" s="86" t="str">
        <f t="shared" si="207"/>
        <v/>
      </c>
      <c r="AF574" s="86" t="str">
        <f t="shared" si="208"/>
        <v/>
      </c>
      <c r="AG574" s="86" t="str">
        <f t="shared" si="209"/>
        <v/>
      </c>
      <c r="AH574" s="86" t="str">
        <f t="shared" si="210"/>
        <v/>
      </c>
      <c r="AI574" s="86" t="str">
        <f t="shared" si="211"/>
        <v/>
      </c>
      <c r="AJ574" s="86" t="str">
        <f t="shared" si="212"/>
        <v/>
      </c>
      <c r="AK574" s="87">
        <f t="shared" si="213"/>
        <v>0</v>
      </c>
      <c r="AL574" s="88" t="b">
        <f t="shared" si="219"/>
        <v>0</v>
      </c>
      <c r="AM574" s="88" t="b">
        <f t="shared" si="219"/>
        <v>0</v>
      </c>
      <c r="AN574" s="88" t="b">
        <f t="shared" si="219"/>
        <v>0</v>
      </c>
      <c r="AO574" s="88" t="b">
        <f t="shared" si="219"/>
        <v>0</v>
      </c>
      <c r="AP574" s="88" t="b">
        <f t="shared" si="219"/>
        <v>0</v>
      </c>
      <c r="AQ574" s="88" t="b">
        <f t="shared" si="219"/>
        <v>0</v>
      </c>
      <c r="AR574" s="88" t="b">
        <f t="shared" si="218"/>
        <v>0</v>
      </c>
      <c r="AS574" s="62">
        <f t="shared" si="214"/>
        <v>0</v>
      </c>
      <c r="AT574" s="88" t="str">
        <f t="shared" si="215"/>
        <v>Days</v>
      </c>
      <c r="AU574" s="89" t="str">
        <f t="shared" si="216"/>
        <v/>
      </c>
      <c r="AV574" s="88" t="str">
        <f t="shared" si="217"/>
        <v>No</v>
      </c>
    </row>
    <row r="575" spans="1:48" s="90" customFormat="1" ht="15" customHeight="1" x14ac:dyDescent="0.25">
      <c r="A575" s="178"/>
      <c r="B575" s="179"/>
      <c r="C575" s="180"/>
      <c r="D575" s="181"/>
      <c r="E575" s="181" t="str">
        <f t="shared" si="220"/>
        <v/>
      </c>
      <c r="F575" s="182" t="str">
        <f>IF(ISBLANK(D575)=TRUE,"",IF($B575="Days",VLOOKUP(D575,$F$1:$G$1,2,FALSE),((E575-D575)*24)-#REF!))</f>
        <v/>
      </c>
      <c r="G575" s="181"/>
      <c r="H575" s="181" t="str">
        <f t="shared" si="221"/>
        <v/>
      </c>
      <c r="I575" s="182" t="str">
        <f>IF(ISBLANK(G575)=TRUE,"",IF($B575="Days",VLOOKUP(G575,$F$1:$G$1,2,FALSE),((H575-G575)*24)-#REF!))</f>
        <v/>
      </c>
      <c r="J575" s="181"/>
      <c r="K575" s="181" t="str">
        <f t="shared" si="222"/>
        <v/>
      </c>
      <c r="L575" s="182" t="str">
        <f>IF(ISBLANK(J575)=TRUE,"",IF($B575="Days",VLOOKUP(J575,$F$1:$G$1,2,FALSE),((K575-J575)*24)-#REF!))</f>
        <v/>
      </c>
      <c r="M575" s="181"/>
      <c r="N575" s="181" t="str">
        <f t="shared" si="223"/>
        <v/>
      </c>
      <c r="O575" s="182" t="str">
        <f>IF(ISBLANK(M575)=TRUE,"",IF($B575="Days",VLOOKUP(M575,$F$1:$G$1,2,FALSE),((N575-M575)*24)-#REF!))</f>
        <v/>
      </c>
      <c r="P575" s="181"/>
      <c r="Q575" s="181" t="str">
        <f t="shared" si="224"/>
        <v/>
      </c>
      <c r="R575" s="182" t="str">
        <f>IF(ISBLANK(P575)=TRUE,"",IF($B575="Days",VLOOKUP(P575,$F$1:$G$1,2,FALSE),((Q575-P575)*24)-#REF!))</f>
        <v/>
      </c>
      <c r="S575" s="181"/>
      <c r="T575" s="181" t="str">
        <f t="shared" si="225"/>
        <v/>
      </c>
      <c r="U575" s="182" t="str">
        <f>IF(ISBLANK(S575)=TRUE,"",IF($B575="Days",VLOOKUP(S575,$F$1:$G$1,2,FALSE),((T575-S575)*24)-#REF!))</f>
        <v/>
      </c>
      <c r="V575" s="181"/>
      <c r="W575" s="181" t="str">
        <f t="shared" si="226"/>
        <v/>
      </c>
      <c r="X575" s="182" t="str">
        <f>IF(ISBLANK(V575)=TRUE,"",IF($B575="Days",VLOOKUP(V575,$F$1:$G$1,2,FALSE),((W575-V575)*24)-#REF!))</f>
        <v/>
      </c>
      <c r="Y575" s="56" t="str">
        <f>IFERROR(VLOOKUP(A575,#REF!,5,FALSE),"")</f>
        <v/>
      </c>
      <c r="Z575" s="56" t="str">
        <f t="shared" si="202"/>
        <v/>
      </c>
      <c r="AA575" s="56" t="str">
        <f t="shared" si="203"/>
        <v/>
      </c>
      <c r="AB575" s="57" t="str">
        <f t="shared" si="204"/>
        <v/>
      </c>
      <c r="AC575" s="57" t="str">
        <f t="shared" si="205"/>
        <v/>
      </c>
      <c r="AD575" s="86" t="str">
        <f t="shared" si="206"/>
        <v/>
      </c>
      <c r="AE575" s="86" t="str">
        <f t="shared" si="207"/>
        <v/>
      </c>
      <c r="AF575" s="86" t="str">
        <f t="shared" si="208"/>
        <v/>
      </c>
      <c r="AG575" s="86" t="str">
        <f t="shared" si="209"/>
        <v/>
      </c>
      <c r="AH575" s="86" t="str">
        <f t="shared" si="210"/>
        <v/>
      </c>
      <c r="AI575" s="86" t="str">
        <f t="shared" si="211"/>
        <v/>
      </c>
      <c r="AJ575" s="86" t="str">
        <f t="shared" si="212"/>
        <v/>
      </c>
      <c r="AK575" s="87">
        <f t="shared" si="213"/>
        <v>0</v>
      </c>
      <c r="AL575" s="88" t="b">
        <f t="shared" si="219"/>
        <v>0</v>
      </c>
      <c r="AM575" s="88" t="b">
        <f t="shared" si="219"/>
        <v>0</v>
      </c>
      <c r="AN575" s="88" t="b">
        <f t="shared" si="219"/>
        <v>0</v>
      </c>
      <c r="AO575" s="88" t="b">
        <f t="shared" si="219"/>
        <v>0</v>
      </c>
      <c r="AP575" s="88" t="b">
        <f t="shared" si="219"/>
        <v>0</v>
      </c>
      <c r="AQ575" s="88" t="b">
        <f t="shared" si="219"/>
        <v>0</v>
      </c>
      <c r="AR575" s="88" t="b">
        <f t="shared" si="218"/>
        <v>0</v>
      </c>
      <c r="AS575" s="62">
        <f t="shared" si="214"/>
        <v>0</v>
      </c>
      <c r="AT575" s="88" t="str">
        <f t="shared" si="215"/>
        <v>Days</v>
      </c>
      <c r="AU575" s="89" t="str">
        <f t="shared" si="216"/>
        <v/>
      </c>
      <c r="AV575" s="88" t="str">
        <f t="shared" si="217"/>
        <v>No</v>
      </c>
    </row>
    <row r="576" spans="1:48" s="90" customFormat="1" ht="15" customHeight="1" x14ac:dyDescent="0.25">
      <c r="A576" s="178"/>
      <c r="B576" s="179"/>
      <c r="C576" s="180"/>
      <c r="D576" s="181"/>
      <c r="E576" s="181" t="str">
        <f t="shared" si="220"/>
        <v/>
      </c>
      <c r="F576" s="182" t="str">
        <f>IF(ISBLANK(D576)=TRUE,"",IF($B576="Days",VLOOKUP(D576,$F$1:$G$1,2,FALSE),((E576-D576)*24)-#REF!))</f>
        <v/>
      </c>
      <c r="G576" s="181"/>
      <c r="H576" s="181" t="str">
        <f t="shared" si="221"/>
        <v/>
      </c>
      <c r="I576" s="182" t="str">
        <f>IF(ISBLANK(G576)=TRUE,"",IF($B576="Days",VLOOKUP(G576,$F$1:$G$1,2,FALSE),((H576-G576)*24)-#REF!))</f>
        <v/>
      </c>
      <c r="J576" s="181"/>
      <c r="K576" s="181" t="str">
        <f t="shared" si="222"/>
        <v/>
      </c>
      <c r="L576" s="182" t="str">
        <f>IF(ISBLANK(J576)=TRUE,"",IF($B576="Days",VLOOKUP(J576,$F$1:$G$1,2,FALSE),((K576-J576)*24)-#REF!))</f>
        <v/>
      </c>
      <c r="M576" s="181"/>
      <c r="N576" s="181" t="str">
        <f t="shared" si="223"/>
        <v/>
      </c>
      <c r="O576" s="182" t="str">
        <f>IF(ISBLANK(M576)=TRUE,"",IF($B576="Days",VLOOKUP(M576,$F$1:$G$1,2,FALSE),((N576-M576)*24)-#REF!))</f>
        <v/>
      </c>
      <c r="P576" s="181"/>
      <c r="Q576" s="181" t="str">
        <f t="shared" si="224"/>
        <v/>
      </c>
      <c r="R576" s="182" t="str">
        <f>IF(ISBLANK(P576)=TRUE,"",IF($B576="Days",VLOOKUP(P576,$F$1:$G$1,2,FALSE),((Q576-P576)*24)-#REF!))</f>
        <v/>
      </c>
      <c r="S576" s="181"/>
      <c r="T576" s="181" t="str">
        <f t="shared" si="225"/>
        <v/>
      </c>
      <c r="U576" s="182" t="str">
        <f>IF(ISBLANK(S576)=TRUE,"",IF($B576="Days",VLOOKUP(S576,$F$1:$G$1,2,FALSE),((T576-S576)*24)-#REF!))</f>
        <v/>
      </c>
      <c r="V576" s="181"/>
      <c r="W576" s="181" t="str">
        <f t="shared" si="226"/>
        <v/>
      </c>
      <c r="X576" s="182" t="str">
        <f>IF(ISBLANK(V576)=TRUE,"",IF($B576="Days",VLOOKUP(V576,$F$1:$G$1,2,FALSE),((W576-V576)*24)-#REF!))</f>
        <v/>
      </c>
      <c r="Y576" s="56" t="str">
        <f>IFERROR(VLOOKUP(A576,#REF!,5,FALSE),"")</f>
        <v/>
      </c>
      <c r="Z576" s="56" t="str">
        <f t="shared" si="202"/>
        <v/>
      </c>
      <c r="AA576" s="56" t="str">
        <f t="shared" si="203"/>
        <v/>
      </c>
      <c r="AB576" s="57" t="str">
        <f t="shared" si="204"/>
        <v/>
      </c>
      <c r="AC576" s="57" t="str">
        <f t="shared" si="205"/>
        <v/>
      </c>
      <c r="AD576" s="86" t="str">
        <f t="shared" si="206"/>
        <v/>
      </c>
      <c r="AE576" s="86" t="str">
        <f t="shared" si="207"/>
        <v/>
      </c>
      <c r="AF576" s="86" t="str">
        <f t="shared" si="208"/>
        <v/>
      </c>
      <c r="AG576" s="86" t="str">
        <f t="shared" si="209"/>
        <v/>
      </c>
      <c r="AH576" s="86" t="str">
        <f t="shared" si="210"/>
        <v/>
      </c>
      <c r="AI576" s="86" t="str">
        <f t="shared" si="211"/>
        <v/>
      </c>
      <c r="AJ576" s="86" t="str">
        <f t="shared" si="212"/>
        <v/>
      </c>
      <c r="AK576" s="87">
        <f t="shared" si="213"/>
        <v>0</v>
      </c>
      <c r="AL576" s="88" t="b">
        <f t="shared" si="219"/>
        <v>0</v>
      </c>
      <c r="AM576" s="88" t="b">
        <f t="shared" si="219"/>
        <v>0</v>
      </c>
      <c r="AN576" s="88" t="b">
        <f t="shared" si="219"/>
        <v>0</v>
      </c>
      <c r="AO576" s="88" t="b">
        <f t="shared" si="219"/>
        <v>0</v>
      </c>
      <c r="AP576" s="88" t="b">
        <f t="shared" si="219"/>
        <v>0</v>
      </c>
      <c r="AQ576" s="88" t="b">
        <f t="shared" si="219"/>
        <v>0</v>
      </c>
      <c r="AR576" s="88" t="b">
        <f t="shared" si="218"/>
        <v>0</v>
      </c>
      <c r="AS576" s="62">
        <f t="shared" si="214"/>
        <v>0</v>
      </c>
      <c r="AT576" s="88" t="str">
        <f t="shared" si="215"/>
        <v>Days</v>
      </c>
      <c r="AU576" s="89" t="str">
        <f t="shared" si="216"/>
        <v/>
      </c>
      <c r="AV576" s="88" t="str">
        <f t="shared" si="217"/>
        <v>No</v>
      </c>
    </row>
    <row r="577" spans="1:48" s="90" customFormat="1" ht="15" customHeight="1" x14ac:dyDescent="0.25">
      <c r="A577" s="178"/>
      <c r="B577" s="179"/>
      <c r="C577" s="180"/>
      <c r="D577" s="181"/>
      <c r="E577" s="181" t="str">
        <f t="shared" si="220"/>
        <v/>
      </c>
      <c r="F577" s="182" t="str">
        <f>IF(ISBLANK(D577)=TRUE,"",IF($B577="Days",VLOOKUP(D577,$F$1:$G$1,2,FALSE),((E577-D577)*24)-#REF!))</f>
        <v/>
      </c>
      <c r="G577" s="181"/>
      <c r="H577" s="181" t="str">
        <f t="shared" si="221"/>
        <v/>
      </c>
      <c r="I577" s="182" t="str">
        <f>IF(ISBLANK(G577)=TRUE,"",IF($B577="Days",VLOOKUP(G577,$F$1:$G$1,2,FALSE),((H577-G577)*24)-#REF!))</f>
        <v/>
      </c>
      <c r="J577" s="181"/>
      <c r="K577" s="181" t="str">
        <f t="shared" si="222"/>
        <v/>
      </c>
      <c r="L577" s="182" t="str">
        <f>IF(ISBLANK(J577)=TRUE,"",IF($B577="Days",VLOOKUP(J577,$F$1:$G$1,2,FALSE),((K577-J577)*24)-#REF!))</f>
        <v/>
      </c>
      <c r="M577" s="181"/>
      <c r="N577" s="181" t="str">
        <f t="shared" si="223"/>
        <v/>
      </c>
      <c r="O577" s="182" t="str">
        <f>IF(ISBLANK(M577)=TRUE,"",IF($B577="Days",VLOOKUP(M577,$F$1:$G$1,2,FALSE),((N577-M577)*24)-#REF!))</f>
        <v/>
      </c>
      <c r="P577" s="181"/>
      <c r="Q577" s="181" t="str">
        <f t="shared" si="224"/>
        <v/>
      </c>
      <c r="R577" s="182" t="str">
        <f>IF(ISBLANK(P577)=TRUE,"",IF($B577="Days",VLOOKUP(P577,$F$1:$G$1,2,FALSE),((Q577-P577)*24)-#REF!))</f>
        <v/>
      </c>
      <c r="S577" s="181"/>
      <c r="T577" s="181" t="str">
        <f t="shared" si="225"/>
        <v/>
      </c>
      <c r="U577" s="182" t="str">
        <f>IF(ISBLANK(S577)=TRUE,"",IF($B577="Days",VLOOKUP(S577,$F$1:$G$1,2,FALSE),((T577-S577)*24)-#REF!))</f>
        <v/>
      </c>
      <c r="V577" s="181"/>
      <c r="W577" s="181" t="str">
        <f t="shared" si="226"/>
        <v/>
      </c>
      <c r="X577" s="182" t="str">
        <f>IF(ISBLANK(V577)=TRUE,"",IF($B577="Days",VLOOKUP(V577,$F$1:$G$1,2,FALSE),((W577-V577)*24)-#REF!))</f>
        <v/>
      </c>
      <c r="Y577" s="56" t="str">
        <f>IFERROR(VLOOKUP(A577,#REF!,5,FALSE),"")</f>
        <v/>
      </c>
      <c r="Z577" s="56" t="str">
        <f t="shared" si="202"/>
        <v/>
      </c>
      <c r="AA577" s="56" t="str">
        <f t="shared" si="203"/>
        <v/>
      </c>
      <c r="AB577" s="57" t="str">
        <f t="shared" si="204"/>
        <v/>
      </c>
      <c r="AC577" s="57" t="str">
        <f t="shared" si="205"/>
        <v/>
      </c>
      <c r="AD577" s="86" t="str">
        <f t="shared" si="206"/>
        <v/>
      </c>
      <c r="AE577" s="86" t="str">
        <f t="shared" si="207"/>
        <v/>
      </c>
      <c r="AF577" s="86" t="str">
        <f t="shared" si="208"/>
        <v/>
      </c>
      <c r="AG577" s="86" t="str">
        <f t="shared" si="209"/>
        <v/>
      </c>
      <c r="AH577" s="86" t="str">
        <f t="shared" si="210"/>
        <v/>
      </c>
      <c r="AI577" s="86" t="str">
        <f t="shared" si="211"/>
        <v/>
      </c>
      <c r="AJ577" s="86" t="str">
        <f t="shared" si="212"/>
        <v/>
      </c>
      <c r="AK577" s="87">
        <f t="shared" si="213"/>
        <v>0</v>
      </c>
      <c r="AL577" s="88" t="b">
        <f t="shared" si="219"/>
        <v>0</v>
      </c>
      <c r="AM577" s="88" t="b">
        <f t="shared" si="219"/>
        <v>0</v>
      </c>
      <c r="AN577" s="88" t="b">
        <f t="shared" si="219"/>
        <v>0</v>
      </c>
      <c r="AO577" s="88" t="b">
        <f t="shared" si="219"/>
        <v>0</v>
      </c>
      <c r="AP577" s="88" t="b">
        <f t="shared" si="219"/>
        <v>0</v>
      </c>
      <c r="AQ577" s="88" t="b">
        <f t="shared" si="219"/>
        <v>0</v>
      </c>
      <c r="AR577" s="88" t="b">
        <f t="shared" si="218"/>
        <v>0</v>
      </c>
      <c r="AS577" s="62">
        <f t="shared" si="214"/>
        <v>0</v>
      </c>
      <c r="AT577" s="88" t="str">
        <f t="shared" si="215"/>
        <v>Days</v>
      </c>
      <c r="AU577" s="89" t="str">
        <f t="shared" si="216"/>
        <v/>
      </c>
      <c r="AV577" s="88" t="str">
        <f t="shared" si="217"/>
        <v>No</v>
      </c>
    </row>
    <row r="578" spans="1:48" s="90" customFormat="1" ht="15" customHeight="1" x14ac:dyDescent="0.25">
      <c r="A578" s="178"/>
      <c r="B578" s="179"/>
      <c r="C578" s="180"/>
      <c r="D578" s="181"/>
      <c r="E578" s="181" t="str">
        <f t="shared" si="220"/>
        <v/>
      </c>
      <c r="F578" s="182" t="str">
        <f>IF(ISBLANK(D578)=TRUE,"",IF($B578="Days",VLOOKUP(D578,$F$1:$G$1,2,FALSE),((E578-D578)*24)-#REF!))</f>
        <v/>
      </c>
      <c r="G578" s="181"/>
      <c r="H578" s="181" t="str">
        <f t="shared" si="221"/>
        <v/>
      </c>
      <c r="I578" s="182" t="str">
        <f>IF(ISBLANK(G578)=TRUE,"",IF($B578="Days",VLOOKUP(G578,$F$1:$G$1,2,FALSE),((H578-G578)*24)-#REF!))</f>
        <v/>
      </c>
      <c r="J578" s="181"/>
      <c r="K578" s="181" t="str">
        <f t="shared" si="222"/>
        <v/>
      </c>
      <c r="L578" s="182" t="str">
        <f>IF(ISBLANK(J578)=TRUE,"",IF($B578="Days",VLOOKUP(J578,$F$1:$G$1,2,FALSE),((K578-J578)*24)-#REF!))</f>
        <v/>
      </c>
      <c r="M578" s="181"/>
      <c r="N578" s="181" t="str">
        <f t="shared" si="223"/>
        <v/>
      </c>
      <c r="O578" s="182" t="str">
        <f>IF(ISBLANK(M578)=TRUE,"",IF($B578="Days",VLOOKUP(M578,$F$1:$G$1,2,FALSE),((N578-M578)*24)-#REF!))</f>
        <v/>
      </c>
      <c r="P578" s="181"/>
      <c r="Q578" s="181" t="str">
        <f t="shared" si="224"/>
        <v/>
      </c>
      <c r="R578" s="182" t="str">
        <f>IF(ISBLANK(P578)=TRUE,"",IF($B578="Days",VLOOKUP(P578,$F$1:$G$1,2,FALSE),((Q578-P578)*24)-#REF!))</f>
        <v/>
      </c>
      <c r="S578" s="181"/>
      <c r="T578" s="181" t="str">
        <f t="shared" si="225"/>
        <v/>
      </c>
      <c r="U578" s="182" t="str">
        <f>IF(ISBLANK(S578)=TRUE,"",IF($B578="Days",VLOOKUP(S578,$F$1:$G$1,2,FALSE),((T578-S578)*24)-#REF!))</f>
        <v/>
      </c>
      <c r="V578" s="181"/>
      <c r="W578" s="181" t="str">
        <f t="shared" si="226"/>
        <v/>
      </c>
      <c r="X578" s="182" t="str">
        <f>IF(ISBLANK(V578)=TRUE,"",IF($B578="Days",VLOOKUP(V578,$F$1:$G$1,2,FALSE),((W578-V578)*24)-#REF!))</f>
        <v/>
      </c>
      <c r="Y578" s="56" t="str">
        <f>IFERROR(VLOOKUP(A578,#REF!,5,FALSE),"")</f>
        <v/>
      </c>
      <c r="Z578" s="56" t="str">
        <f t="shared" si="202"/>
        <v/>
      </c>
      <c r="AA578" s="56" t="str">
        <f t="shared" si="203"/>
        <v/>
      </c>
      <c r="AB578" s="57" t="str">
        <f t="shared" si="204"/>
        <v/>
      </c>
      <c r="AC578" s="57" t="str">
        <f t="shared" si="205"/>
        <v/>
      </c>
      <c r="AD578" s="86" t="str">
        <f t="shared" si="206"/>
        <v/>
      </c>
      <c r="AE578" s="86" t="str">
        <f t="shared" si="207"/>
        <v/>
      </c>
      <c r="AF578" s="86" t="str">
        <f t="shared" si="208"/>
        <v/>
      </c>
      <c r="AG578" s="86" t="str">
        <f t="shared" si="209"/>
        <v/>
      </c>
      <c r="AH578" s="86" t="str">
        <f t="shared" si="210"/>
        <v/>
      </c>
      <c r="AI578" s="86" t="str">
        <f t="shared" si="211"/>
        <v/>
      </c>
      <c r="AJ578" s="86" t="str">
        <f t="shared" si="212"/>
        <v/>
      </c>
      <c r="AK578" s="87">
        <f t="shared" si="213"/>
        <v>0</v>
      </c>
      <c r="AL578" s="88" t="b">
        <f t="shared" si="219"/>
        <v>0</v>
      </c>
      <c r="AM578" s="88" t="b">
        <f t="shared" si="219"/>
        <v>0</v>
      </c>
      <c r="AN578" s="88" t="b">
        <f t="shared" si="219"/>
        <v>0</v>
      </c>
      <c r="AO578" s="88" t="b">
        <f t="shared" si="219"/>
        <v>0</v>
      </c>
      <c r="AP578" s="88" t="b">
        <f t="shared" si="219"/>
        <v>0</v>
      </c>
      <c r="AQ578" s="88" t="b">
        <f t="shared" si="219"/>
        <v>0</v>
      </c>
      <c r="AR578" s="88" t="b">
        <f t="shared" si="218"/>
        <v>0</v>
      </c>
      <c r="AS578" s="62">
        <f t="shared" si="214"/>
        <v>0</v>
      </c>
      <c r="AT578" s="88" t="str">
        <f t="shared" si="215"/>
        <v>Days</v>
      </c>
      <c r="AU578" s="89" t="str">
        <f t="shared" si="216"/>
        <v/>
      </c>
      <c r="AV578" s="88" t="str">
        <f t="shared" si="217"/>
        <v>No</v>
      </c>
    </row>
    <row r="579" spans="1:48" s="90" customFormat="1" ht="15" customHeight="1" x14ac:dyDescent="0.25">
      <c r="A579" s="178"/>
      <c r="B579" s="179"/>
      <c r="C579" s="180"/>
      <c r="D579" s="181"/>
      <c r="E579" s="181" t="str">
        <f t="shared" si="220"/>
        <v/>
      </c>
      <c r="F579" s="182" t="str">
        <f>IF(ISBLANK(D579)=TRUE,"",IF($B579="Days",VLOOKUP(D579,$F$1:$G$1,2,FALSE),((E579-D579)*24)-#REF!))</f>
        <v/>
      </c>
      <c r="G579" s="181"/>
      <c r="H579" s="181" t="str">
        <f t="shared" si="221"/>
        <v/>
      </c>
      <c r="I579" s="182" t="str">
        <f>IF(ISBLANK(G579)=TRUE,"",IF($B579="Days",VLOOKUP(G579,$F$1:$G$1,2,FALSE),((H579-G579)*24)-#REF!))</f>
        <v/>
      </c>
      <c r="J579" s="181"/>
      <c r="K579" s="181" t="str">
        <f t="shared" si="222"/>
        <v/>
      </c>
      <c r="L579" s="182" t="str">
        <f>IF(ISBLANK(J579)=TRUE,"",IF($B579="Days",VLOOKUP(J579,$F$1:$G$1,2,FALSE),((K579-J579)*24)-#REF!))</f>
        <v/>
      </c>
      <c r="M579" s="181"/>
      <c r="N579" s="181" t="str">
        <f t="shared" si="223"/>
        <v/>
      </c>
      <c r="O579" s="182" t="str">
        <f>IF(ISBLANK(M579)=TRUE,"",IF($B579="Days",VLOOKUP(M579,$F$1:$G$1,2,FALSE),((N579-M579)*24)-#REF!))</f>
        <v/>
      </c>
      <c r="P579" s="181"/>
      <c r="Q579" s="181" t="str">
        <f t="shared" si="224"/>
        <v/>
      </c>
      <c r="R579" s="182" t="str">
        <f>IF(ISBLANK(P579)=TRUE,"",IF($B579="Days",VLOOKUP(P579,$F$1:$G$1,2,FALSE),((Q579-P579)*24)-#REF!))</f>
        <v/>
      </c>
      <c r="S579" s="181"/>
      <c r="T579" s="181" t="str">
        <f t="shared" si="225"/>
        <v/>
      </c>
      <c r="U579" s="182" t="str">
        <f>IF(ISBLANK(S579)=TRUE,"",IF($B579="Days",VLOOKUP(S579,$F$1:$G$1,2,FALSE),((T579-S579)*24)-#REF!))</f>
        <v/>
      </c>
      <c r="V579" s="181"/>
      <c r="W579" s="181" t="str">
        <f t="shared" si="226"/>
        <v/>
      </c>
      <c r="X579" s="182" t="str">
        <f>IF(ISBLANK(V579)=TRUE,"",IF($B579="Days",VLOOKUP(V579,$F$1:$G$1,2,FALSE),((W579-V579)*24)-#REF!))</f>
        <v/>
      </c>
      <c r="Y579" s="56" t="str">
        <f>IFERROR(VLOOKUP(A579,#REF!,5,FALSE),"")</f>
        <v/>
      </c>
      <c r="Z579" s="56" t="str">
        <f t="shared" si="202"/>
        <v/>
      </c>
      <c r="AA579" s="56" t="str">
        <f t="shared" si="203"/>
        <v/>
      </c>
      <c r="AB579" s="57" t="str">
        <f t="shared" si="204"/>
        <v/>
      </c>
      <c r="AC579" s="57" t="str">
        <f t="shared" si="205"/>
        <v/>
      </c>
      <c r="AD579" s="86" t="str">
        <f t="shared" si="206"/>
        <v/>
      </c>
      <c r="AE579" s="86" t="str">
        <f t="shared" si="207"/>
        <v/>
      </c>
      <c r="AF579" s="86" t="str">
        <f t="shared" si="208"/>
        <v/>
      </c>
      <c r="AG579" s="86" t="str">
        <f t="shared" si="209"/>
        <v/>
      </c>
      <c r="AH579" s="86" t="str">
        <f t="shared" si="210"/>
        <v/>
      </c>
      <c r="AI579" s="86" t="str">
        <f t="shared" si="211"/>
        <v/>
      </c>
      <c r="AJ579" s="86" t="str">
        <f t="shared" si="212"/>
        <v/>
      </c>
      <c r="AK579" s="87">
        <f t="shared" si="213"/>
        <v>0</v>
      </c>
      <c r="AL579" s="88" t="b">
        <f t="shared" si="219"/>
        <v>0</v>
      </c>
      <c r="AM579" s="88" t="b">
        <f t="shared" si="219"/>
        <v>0</v>
      </c>
      <c r="AN579" s="88" t="b">
        <f t="shared" si="219"/>
        <v>0</v>
      </c>
      <c r="AO579" s="88" t="b">
        <f t="shared" si="219"/>
        <v>0</v>
      </c>
      <c r="AP579" s="88" t="b">
        <f t="shared" si="219"/>
        <v>0</v>
      </c>
      <c r="AQ579" s="88" t="b">
        <f t="shared" si="219"/>
        <v>0</v>
      </c>
      <c r="AR579" s="88" t="b">
        <f t="shared" si="218"/>
        <v>0</v>
      </c>
      <c r="AS579" s="62">
        <f t="shared" si="214"/>
        <v>0</v>
      </c>
      <c r="AT579" s="88" t="str">
        <f t="shared" si="215"/>
        <v>Days</v>
      </c>
      <c r="AU579" s="89" t="str">
        <f t="shared" si="216"/>
        <v/>
      </c>
      <c r="AV579" s="88" t="str">
        <f t="shared" si="217"/>
        <v>No</v>
      </c>
    </row>
    <row r="580" spans="1:48" s="90" customFormat="1" ht="15" customHeight="1" x14ac:dyDescent="0.25">
      <c r="A580" s="178"/>
      <c r="B580" s="179"/>
      <c r="C580" s="180"/>
      <c r="D580" s="181"/>
      <c r="E580" s="181" t="str">
        <f t="shared" si="220"/>
        <v/>
      </c>
      <c r="F580" s="182" t="str">
        <f>IF(ISBLANK(D580)=TRUE,"",IF($B580="Days",VLOOKUP(D580,$F$1:$G$1,2,FALSE),((E580-D580)*24)-#REF!))</f>
        <v/>
      </c>
      <c r="G580" s="181"/>
      <c r="H580" s="181" t="str">
        <f t="shared" si="221"/>
        <v/>
      </c>
      <c r="I580" s="182" t="str">
        <f>IF(ISBLANK(G580)=TRUE,"",IF($B580="Days",VLOOKUP(G580,$F$1:$G$1,2,FALSE),((H580-G580)*24)-#REF!))</f>
        <v/>
      </c>
      <c r="J580" s="181"/>
      <c r="K580" s="181" t="str">
        <f t="shared" si="222"/>
        <v/>
      </c>
      <c r="L580" s="182" t="str">
        <f>IF(ISBLANK(J580)=TRUE,"",IF($B580="Days",VLOOKUP(J580,$F$1:$G$1,2,FALSE),((K580-J580)*24)-#REF!))</f>
        <v/>
      </c>
      <c r="M580" s="181"/>
      <c r="N580" s="181" t="str">
        <f t="shared" si="223"/>
        <v/>
      </c>
      <c r="O580" s="182" t="str">
        <f>IF(ISBLANK(M580)=TRUE,"",IF($B580="Days",VLOOKUP(M580,$F$1:$G$1,2,FALSE),((N580-M580)*24)-#REF!))</f>
        <v/>
      </c>
      <c r="P580" s="181"/>
      <c r="Q580" s="181" t="str">
        <f t="shared" si="224"/>
        <v/>
      </c>
      <c r="R580" s="182" t="str">
        <f>IF(ISBLANK(P580)=TRUE,"",IF($B580="Days",VLOOKUP(P580,$F$1:$G$1,2,FALSE),((Q580-P580)*24)-#REF!))</f>
        <v/>
      </c>
      <c r="S580" s="181"/>
      <c r="T580" s="181" t="str">
        <f t="shared" si="225"/>
        <v/>
      </c>
      <c r="U580" s="182" t="str">
        <f>IF(ISBLANK(S580)=TRUE,"",IF($B580="Days",VLOOKUP(S580,$F$1:$G$1,2,FALSE),((T580-S580)*24)-#REF!))</f>
        <v/>
      </c>
      <c r="V580" s="181"/>
      <c r="W580" s="181" t="str">
        <f t="shared" si="226"/>
        <v/>
      </c>
      <c r="X580" s="182" t="str">
        <f>IF(ISBLANK(V580)=TRUE,"",IF($B580="Days",VLOOKUP(V580,$F$1:$G$1,2,FALSE),((W580-V580)*24)-#REF!))</f>
        <v/>
      </c>
      <c r="Y580" s="56" t="str">
        <f>IFERROR(VLOOKUP(A580,#REF!,5,FALSE),"")</f>
        <v/>
      </c>
      <c r="Z580" s="56" t="str">
        <f t="shared" si="202"/>
        <v/>
      </c>
      <c r="AA580" s="56" t="str">
        <f t="shared" si="203"/>
        <v/>
      </c>
      <c r="AB580" s="57" t="str">
        <f t="shared" si="204"/>
        <v/>
      </c>
      <c r="AC580" s="57" t="str">
        <f t="shared" si="205"/>
        <v/>
      </c>
      <c r="AD580" s="86" t="str">
        <f t="shared" si="206"/>
        <v/>
      </c>
      <c r="AE580" s="86" t="str">
        <f t="shared" si="207"/>
        <v/>
      </c>
      <c r="AF580" s="86" t="str">
        <f t="shared" si="208"/>
        <v/>
      </c>
      <c r="AG580" s="86" t="str">
        <f t="shared" si="209"/>
        <v/>
      </c>
      <c r="AH580" s="86" t="str">
        <f t="shared" si="210"/>
        <v/>
      </c>
      <c r="AI580" s="86" t="str">
        <f t="shared" si="211"/>
        <v/>
      </c>
      <c r="AJ580" s="86" t="str">
        <f t="shared" si="212"/>
        <v/>
      </c>
      <c r="AK580" s="87">
        <f t="shared" si="213"/>
        <v>0</v>
      </c>
      <c r="AL580" s="88" t="b">
        <f t="shared" si="219"/>
        <v>0</v>
      </c>
      <c r="AM580" s="88" t="b">
        <f t="shared" si="219"/>
        <v>0</v>
      </c>
      <c r="AN580" s="88" t="b">
        <f t="shared" si="219"/>
        <v>0</v>
      </c>
      <c r="AO580" s="88" t="b">
        <f t="shared" si="219"/>
        <v>0</v>
      </c>
      <c r="AP580" s="88" t="b">
        <f t="shared" si="219"/>
        <v>0</v>
      </c>
      <c r="AQ580" s="88" t="b">
        <f t="shared" si="219"/>
        <v>0</v>
      </c>
      <c r="AR580" s="88" t="b">
        <f t="shared" si="218"/>
        <v>0</v>
      </c>
      <c r="AS580" s="62">
        <f t="shared" si="214"/>
        <v>0</v>
      </c>
      <c r="AT580" s="88" t="str">
        <f t="shared" si="215"/>
        <v>Days</v>
      </c>
      <c r="AU580" s="89" t="str">
        <f t="shared" si="216"/>
        <v/>
      </c>
      <c r="AV580" s="88" t="str">
        <f t="shared" si="217"/>
        <v>No</v>
      </c>
    </row>
    <row r="581" spans="1:48" s="90" customFormat="1" ht="15" customHeight="1" x14ac:dyDescent="0.25">
      <c r="A581" s="178"/>
      <c r="B581" s="179"/>
      <c r="C581" s="180"/>
      <c r="D581" s="181"/>
      <c r="E581" s="181" t="str">
        <f t="shared" si="220"/>
        <v/>
      </c>
      <c r="F581" s="182" t="str">
        <f>IF(ISBLANK(D581)=TRUE,"",IF($B581="Days",VLOOKUP(D581,$F$1:$G$1,2,FALSE),((E581-D581)*24)-#REF!))</f>
        <v/>
      </c>
      <c r="G581" s="181"/>
      <c r="H581" s="181" t="str">
        <f t="shared" si="221"/>
        <v/>
      </c>
      <c r="I581" s="182" t="str">
        <f>IF(ISBLANK(G581)=TRUE,"",IF($B581="Days",VLOOKUP(G581,$F$1:$G$1,2,FALSE),((H581-G581)*24)-#REF!))</f>
        <v/>
      </c>
      <c r="J581" s="181"/>
      <c r="K581" s="181" t="str">
        <f t="shared" si="222"/>
        <v/>
      </c>
      <c r="L581" s="182" t="str">
        <f>IF(ISBLANK(J581)=TRUE,"",IF($B581="Days",VLOOKUP(J581,$F$1:$G$1,2,FALSE),((K581-J581)*24)-#REF!))</f>
        <v/>
      </c>
      <c r="M581" s="181"/>
      <c r="N581" s="181" t="str">
        <f t="shared" si="223"/>
        <v/>
      </c>
      <c r="O581" s="182" t="str">
        <f>IF(ISBLANK(M581)=TRUE,"",IF($B581="Days",VLOOKUP(M581,$F$1:$G$1,2,FALSE),((N581-M581)*24)-#REF!))</f>
        <v/>
      </c>
      <c r="P581" s="181"/>
      <c r="Q581" s="181" t="str">
        <f t="shared" si="224"/>
        <v/>
      </c>
      <c r="R581" s="182" t="str">
        <f>IF(ISBLANK(P581)=TRUE,"",IF($B581="Days",VLOOKUP(P581,$F$1:$G$1,2,FALSE),((Q581-P581)*24)-#REF!))</f>
        <v/>
      </c>
      <c r="S581" s="181"/>
      <c r="T581" s="181" t="str">
        <f t="shared" si="225"/>
        <v/>
      </c>
      <c r="U581" s="182" t="str">
        <f>IF(ISBLANK(S581)=TRUE,"",IF($B581="Days",VLOOKUP(S581,$F$1:$G$1,2,FALSE),((T581-S581)*24)-#REF!))</f>
        <v/>
      </c>
      <c r="V581" s="181"/>
      <c r="W581" s="181" t="str">
        <f t="shared" si="226"/>
        <v/>
      </c>
      <c r="X581" s="182" t="str">
        <f>IF(ISBLANK(V581)=TRUE,"",IF($B581="Days",VLOOKUP(V581,$F$1:$G$1,2,FALSE),((W581-V581)*24)-#REF!))</f>
        <v/>
      </c>
      <c r="Y581" s="56" t="str">
        <f>IFERROR(VLOOKUP(A581,#REF!,5,FALSE),"")</f>
        <v/>
      </c>
      <c r="Z581" s="56" t="str">
        <f t="shared" si="202"/>
        <v/>
      </c>
      <c r="AA581" s="56" t="str">
        <f t="shared" si="203"/>
        <v/>
      </c>
      <c r="AB581" s="57" t="str">
        <f t="shared" si="204"/>
        <v/>
      </c>
      <c r="AC581" s="57" t="str">
        <f t="shared" si="205"/>
        <v/>
      </c>
      <c r="AD581" s="86" t="str">
        <f t="shared" si="206"/>
        <v/>
      </c>
      <c r="AE581" s="86" t="str">
        <f t="shared" si="207"/>
        <v/>
      </c>
      <c r="AF581" s="86" t="str">
        <f t="shared" si="208"/>
        <v/>
      </c>
      <c r="AG581" s="86" t="str">
        <f t="shared" si="209"/>
        <v/>
      </c>
      <c r="AH581" s="86" t="str">
        <f t="shared" si="210"/>
        <v/>
      </c>
      <c r="AI581" s="86" t="str">
        <f t="shared" si="211"/>
        <v/>
      </c>
      <c r="AJ581" s="86" t="str">
        <f t="shared" si="212"/>
        <v/>
      </c>
      <c r="AK581" s="87">
        <f t="shared" si="213"/>
        <v>0</v>
      </c>
      <c r="AL581" s="88" t="b">
        <f t="shared" si="219"/>
        <v>0</v>
      </c>
      <c r="AM581" s="88" t="b">
        <f t="shared" si="219"/>
        <v>0</v>
      </c>
      <c r="AN581" s="88" t="b">
        <f t="shared" si="219"/>
        <v>0</v>
      </c>
      <c r="AO581" s="88" t="b">
        <f t="shared" si="219"/>
        <v>0</v>
      </c>
      <c r="AP581" s="88" t="b">
        <f t="shared" si="219"/>
        <v>0</v>
      </c>
      <c r="AQ581" s="88" t="b">
        <f t="shared" si="219"/>
        <v>0</v>
      </c>
      <c r="AR581" s="88" t="b">
        <f t="shared" si="218"/>
        <v>0</v>
      </c>
      <c r="AS581" s="62">
        <f t="shared" si="214"/>
        <v>0</v>
      </c>
      <c r="AT581" s="88" t="str">
        <f t="shared" si="215"/>
        <v>Days</v>
      </c>
      <c r="AU581" s="89" t="str">
        <f t="shared" si="216"/>
        <v/>
      </c>
      <c r="AV581" s="88" t="str">
        <f t="shared" si="217"/>
        <v>No</v>
      </c>
    </row>
    <row r="582" spans="1:48" s="90" customFormat="1" ht="15" customHeight="1" x14ac:dyDescent="0.25">
      <c r="A582" s="178"/>
      <c r="B582" s="179"/>
      <c r="C582" s="180"/>
      <c r="D582" s="181"/>
      <c r="E582" s="181" t="str">
        <f t="shared" si="220"/>
        <v/>
      </c>
      <c r="F582" s="182" t="str">
        <f>IF(ISBLANK(D582)=TRUE,"",IF($B582="Days",VLOOKUP(D582,$F$1:$G$1,2,FALSE),((E582-D582)*24)-#REF!))</f>
        <v/>
      </c>
      <c r="G582" s="181"/>
      <c r="H582" s="181" t="str">
        <f t="shared" si="221"/>
        <v/>
      </c>
      <c r="I582" s="182" t="str">
        <f>IF(ISBLANK(G582)=TRUE,"",IF($B582="Days",VLOOKUP(G582,$F$1:$G$1,2,FALSE),((H582-G582)*24)-#REF!))</f>
        <v/>
      </c>
      <c r="J582" s="181"/>
      <c r="K582" s="181" t="str">
        <f t="shared" si="222"/>
        <v/>
      </c>
      <c r="L582" s="182" t="str">
        <f>IF(ISBLANK(J582)=TRUE,"",IF($B582="Days",VLOOKUP(J582,$F$1:$G$1,2,FALSE),((K582-J582)*24)-#REF!))</f>
        <v/>
      </c>
      <c r="M582" s="181"/>
      <c r="N582" s="181" t="str">
        <f t="shared" si="223"/>
        <v/>
      </c>
      <c r="O582" s="182" t="str">
        <f>IF(ISBLANK(M582)=TRUE,"",IF($B582="Days",VLOOKUP(M582,$F$1:$G$1,2,FALSE),((N582-M582)*24)-#REF!))</f>
        <v/>
      </c>
      <c r="P582" s="181"/>
      <c r="Q582" s="181" t="str">
        <f t="shared" si="224"/>
        <v/>
      </c>
      <c r="R582" s="182" t="str">
        <f>IF(ISBLANK(P582)=TRUE,"",IF($B582="Days",VLOOKUP(P582,$F$1:$G$1,2,FALSE),((Q582-P582)*24)-#REF!))</f>
        <v/>
      </c>
      <c r="S582" s="181"/>
      <c r="T582" s="181" t="str">
        <f t="shared" si="225"/>
        <v/>
      </c>
      <c r="U582" s="182" t="str">
        <f>IF(ISBLANK(S582)=TRUE,"",IF($B582="Days",VLOOKUP(S582,$F$1:$G$1,2,FALSE),((T582-S582)*24)-#REF!))</f>
        <v/>
      </c>
      <c r="V582" s="181"/>
      <c r="W582" s="181" t="str">
        <f t="shared" si="226"/>
        <v/>
      </c>
      <c r="X582" s="182" t="str">
        <f>IF(ISBLANK(V582)=TRUE,"",IF($B582="Days",VLOOKUP(V582,$F$1:$G$1,2,FALSE),((W582-V582)*24)-#REF!))</f>
        <v/>
      </c>
      <c r="Y582" s="56" t="str">
        <f>IFERROR(VLOOKUP(A582,#REF!,5,FALSE),"")</f>
        <v/>
      </c>
      <c r="Z582" s="56" t="str">
        <f t="shared" si="202"/>
        <v/>
      </c>
      <c r="AA582" s="56" t="str">
        <f t="shared" si="203"/>
        <v/>
      </c>
      <c r="AB582" s="57" t="str">
        <f t="shared" si="204"/>
        <v/>
      </c>
      <c r="AC582" s="57" t="str">
        <f t="shared" si="205"/>
        <v/>
      </c>
      <c r="AD582" s="86" t="str">
        <f t="shared" si="206"/>
        <v/>
      </c>
      <c r="AE582" s="86" t="str">
        <f t="shared" si="207"/>
        <v/>
      </c>
      <c r="AF582" s="86" t="str">
        <f t="shared" si="208"/>
        <v/>
      </c>
      <c r="AG582" s="86" t="str">
        <f t="shared" si="209"/>
        <v/>
      </c>
      <c r="AH582" s="86" t="str">
        <f t="shared" si="210"/>
        <v/>
      </c>
      <c r="AI582" s="86" t="str">
        <f t="shared" si="211"/>
        <v/>
      </c>
      <c r="AJ582" s="86" t="str">
        <f t="shared" si="212"/>
        <v/>
      </c>
      <c r="AK582" s="87">
        <f t="shared" si="213"/>
        <v>0</v>
      </c>
      <c r="AL582" s="88" t="b">
        <f t="shared" si="219"/>
        <v>0</v>
      </c>
      <c r="AM582" s="88" t="b">
        <f t="shared" si="219"/>
        <v>0</v>
      </c>
      <c r="AN582" s="88" t="b">
        <f t="shared" si="219"/>
        <v>0</v>
      </c>
      <c r="AO582" s="88" t="b">
        <f t="shared" si="219"/>
        <v>0</v>
      </c>
      <c r="AP582" s="88" t="b">
        <f t="shared" si="219"/>
        <v>0</v>
      </c>
      <c r="AQ582" s="88" t="b">
        <f t="shared" si="219"/>
        <v>0</v>
      </c>
      <c r="AR582" s="88" t="b">
        <f t="shared" si="218"/>
        <v>0</v>
      </c>
      <c r="AS582" s="62">
        <f t="shared" si="214"/>
        <v>0</v>
      </c>
      <c r="AT582" s="88" t="str">
        <f t="shared" si="215"/>
        <v>Days</v>
      </c>
      <c r="AU582" s="89" t="str">
        <f t="shared" si="216"/>
        <v/>
      </c>
      <c r="AV582" s="88" t="str">
        <f t="shared" si="217"/>
        <v>No</v>
      </c>
    </row>
    <row r="583" spans="1:48" s="90" customFormat="1" ht="15" customHeight="1" x14ac:dyDescent="0.25">
      <c r="A583" s="178"/>
      <c r="B583" s="179"/>
      <c r="C583" s="180"/>
      <c r="D583" s="181"/>
      <c r="E583" s="181" t="str">
        <f t="shared" si="220"/>
        <v/>
      </c>
      <c r="F583" s="182" t="str">
        <f>IF(ISBLANK(D583)=TRUE,"",IF($B583="Days",VLOOKUP(D583,$F$1:$G$1,2,FALSE),((E583-D583)*24)-#REF!))</f>
        <v/>
      </c>
      <c r="G583" s="181"/>
      <c r="H583" s="181" t="str">
        <f t="shared" si="221"/>
        <v/>
      </c>
      <c r="I583" s="182" t="str">
        <f>IF(ISBLANK(G583)=TRUE,"",IF($B583="Days",VLOOKUP(G583,$F$1:$G$1,2,FALSE),((H583-G583)*24)-#REF!))</f>
        <v/>
      </c>
      <c r="J583" s="181"/>
      <c r="K583" s="181" t="str">
        <f t="shared" si="222"/>
        <v/>
      </c>
      <c r="L583" s="182" t="str">
        <f>IF(ISBLANK(J583)=TRUE,"",IF($B583="Days",VLOOKUP(J583,$F$1:$G$1,2,FALSE),((K583-J583)*24)-#REF!))</f>
        <v/>
      </c>
      <c r="M583" s="181"/>
      <c r="N583" s="181" t="str">
        <f t="shared" si="223"/>
        <v/>
      </c>
      <c r="O583" s="182" t="str">
        <f>IF(ISBLANK(M583)=TRUE,"",IF($B583="Days",VLOOKUP(M583,$F$1:$G$1,2,FALSE),((N583-M583)*24)-#REF!))</f>
        <v/>
      </c>
      <c r="P583" s="181"/>
      <c r="Q583" s="181" t="str">
        <f t="shared" si="224"/>
        <v/>
      </c>
      <c r="R583" s="182" t="str">
        <f>IF(ISBLANK(P583)=TRUE,"",IF($B583="Days",VLOOKUP(P583,$F$1:$G$1,2,FALSE),((Q583-P583)*24)-#REF!))</f>
        <v/>
      </c>
      <c r="S583" s="181"/>
      <c r="T583" s="181" t="str">
        <f t="shared" si="225"/>
        <v/>
      </c>
      <c r="U583" s="182" t="str">
        <f>IF(ISBLANK(S583)=TRUE,"",IF($B583="Days",VLOOKUP(S583,$F$1:$G$1,2,FALSE),((T583-S583)*24)-#REF!))</f>
        <v/>
      </c>
      <c r="V583" s="181"/>
      <c r="W583" s="181" t="str">
        <f t="shared" si="226"/>
        <v/>
      </c>
      <c r="X583" s="182" t="str">
        <f>IF(ISBLANK(V583)=TRUE,"",IF($B583="Days",VLOOKUP(V583,$F$1:$G$1,2,FALSE),((W583-V583)*24)-#REF!))</f>
        <v/>
      </c>
      <c r="Y583" s="56" t="str">
        <f>IFERROR(VLOOKUP(A583,#REF!,5,FALSE),"")</f>
        <v/>
      </c>
      <c r="Z583" s="56" t="str">
        <f t="shared" si="202"/>
        <v/>
      </c>
      <c r="AA583" s="56" t="str">
        <f t="shared" si="203"/>
        <v/>
      </c>
      <c r="AB583" s="57" t="str">
        <f t="shared" si="204"/>
        <v/>
      </c>
      <c r="AC583" s="57" t="str">
        <f t="shared" si="205"/>
        <v/>
      </c>
      <c r="AD583" s="86" t="str">
        <f t="shared" si="206"/>
        <v/>
      </c>
      <c r="AE583" s="86" t="str">
        <f t="shared" si="207"/>
        <v/>
      </c>
      <c r="AF583" s="86" t="str">
        <f t="shared" si="208"/>
        <v/>
      </c>
      <c r="AG583" s="86" t="str">
        <f t="shared" si="209"/>
        <v/>
      </c>
      <c r="AH583" s="86" t="str">
        <f t="shared" si="210"/>
        <v/>
      </c>
      <c r="AI583" s="86" t="str">
        <f t="shared" si="211"/>
        <v/>
      </c>
      <c r="AJ583" s="86" t="str">
        <f t="shared" si="212"/>
        <v/>
      </c>
      <c r="AK583" s="87">
        <f t="shared" si="213"/>
        <v>0</v>
      </c>
      <c r="AL583" s="88" t="b">
        <f t="shared" si="219"/>
        <v>0</v>
      </c>
      <c r="AM583" s="88" t="b">
        <f t="shared" si="219"/>
        <v>0</v>
      </c>
      <c r="AN583" s="88" t="b">
        <f t="shared" si="219"/>
        <v>0</v>
      </c>
      <c r="AO583" s="88" t="b">
        <f t="shared" ref="AO583:AR646" si="227">IF(COUNTBLANK(AG583)&gt;0,FALSE,COUNTIF($AD583:$AJ583,AG583)&gt;1)</f>
        <v>0</v>
      </c>
      <c r="AP583" s="88" t="b">
        <f t="shared" si="227"/>
        <v>0</v>
      </c>
      <c r="AQ583" s="88" t="b">
        <f t="shared" si="227"/>
        <v>0</v>
      </c>
      <c r="AR583" s="88" t="b">
        <f t="shared" si="218"/>
        <v>0</v>
      </c>
      <c r="AS583" s="62">
        <f t="shared" si="214"/>
        <v>0</v>
      </c>
      <c r="AT583" s="88" t="str">
        <f t="shared" si="215"/>
        <v>Days</v>
      </c>
      <c r="AU583" s="89" t="str">
        <f t="shared" si="216"/>
        <v/>
      </c>
      <c r="AV583" s="88" t="str">
        <f t="shared" si="217"/>
        <v>No</v>
      </c>
    </row>
    <row r="584" spans="1:48" s="90" customFormat="1" ht="15" customHeight="1" x14ac:dyDescent="0.25">
      <c r="A584" s="178"/>
      <c r="B584" s="179"/>
      <c r="C584" s="180"/>
      <c r="D584" s="181"/>
      <c r="E584" s="181" t="str">
        <f t="shared" si="220"/>
        <v/>
      </c>
      <c r="F584" s="182" t="str">
        <f>IF(ISBLANK(D584)=TRUE,"",IF($B584="Days",VLOOKUP(D584,$F$1:$G$1,2,FALSE),((E584-D584)*24)-#REF!))</f>
        <v/>
      </c>
      <c r="G584" s="181"/>
      <c r="H584" s="181" t="str">
        <f t="shared" si="221"/>
        <v/>
      </c>
      <c r="I584" s="182" t="str">
        <f>IF(ISBLANK(G584)=TRUE,"",IF($B584="Days",VLOOKUP(G584,$F$1:$G$1,2,FALSE),((H584-G584)*24)-#REF!))</f>
        <v/>
      </c>
      <c r="J584" s="181"/>
      <c r="K584" s="181" t="str">
        <f t="shared" si="222"/>
        <v/>
      </c>
      <c r="L584" s="182" t="str">
        <f>IF(ISBLANK(J584)=TRUE,"",IF($B584="Days",VLOOKUP(J584,$F$1:$G$1,2,FALSE),((K584-J584)*24)-#REF!))</f>
        <v/>
      </c>
      <c r="M584" s="181"/>
      <c r="N584" s="181" t="str">
        <f t="shared" si="223"/>
        <v/>
      </c>
      <c r="O584" s="182" t="str">
        <f>IF(ISBLANK(M584)=TRUE,"",IF($B584="Days",VLOOKUP(M584,$F$1:$G$1,2,FALSE),((N584-M584)*24)-#REF!))</f>
        <v/>
      </c>
      <c r="P584" s="181"/>
      <c r="Q584" s="181" t="str">
        <f t="shared" si="224"/>
        <v/>
      </c>
      <c r="R584" s="182" t="str">
        <f>IF(ISBLANK(P584)=TRUE,"",IF($B584="Days",VLOOKUP(P584,$F$1:$G$1,2,FALSE),((Q584-P584)*24)-#REF!))</f>
        <v/>
      </c>
      <c r="S584" s="181"/>
      <c r="T584" s="181" t="str">
        <f t="shared" si="225"/>
        <v/>
      </c>
      <c r="U584" s="182" t="str">
        <f>IF(ISBLANK(S584)=TRUE,"",IF($B584="Days",VLOOKUP(S584,$F$1:$G$1,2,FALSE),((T584-S584)*24)-#REF!))</f>
        <v/>
      </c>
      <c r="V584" s="181"/>
      <c r="W584" s="181" t="str">
        <f t="shared" si="226"/>
        <v/>
      </c>
      <c r="X584" s="182" t="str">
        <f>IF(ISBLANK(V584)=TRUE,"",IF($B584="Days",VLOOKUP(V584,$F$1:$G$1,2,FALSE),((W584-V584)*24)-#REF!))</f>
        <v/>
      </c>
      <c r="Y584" s="56" t="str">
        <f>IFERROR(VLOOKUP(A584,#REF!,5,FALSE),"")</f>
        <v/>
      </c>
      <c r="Z584" s="56" t="str">
        <f t="shared" ref="Z584:Z647" si="228">IF(A584="","",ROUND(MAX(F584,I584,L584,O584,R584,U584,X584),2))</f>
        <v/>
      </c>
      <c r="AA584" s="56" t="str">
        <f t="shared" ref="AA584:AA647" si="229">IF(A584="","",ROUND(MIN(F584,I584,L584,O584,R584,U584,X584),2))</f>
        <v/>
      </c>
      <c r="AB584" s="57" t="str">
        <f t="shared" ref="AB584:AB647" si="230">IF(A584="","",IF(Z584=AA584,"Good",IF((AA584=Z584/2),"Good",IF(Y584="Hours","Good","Check"))))</f>
        <v/>
      </c>
      <c r="AC584" s="57" t="str">
        <f t="shared" ref="AC584:AC647" si="231">IF(ISBLANK(D584),"",(OR(D584="Full",D584="AM",D584="PM",G584="Full",G584="AM",G584="PM",J584="Full",J584="AM",J584="PM",M584="Full",M584="AM",M584="PM",P584="Full",P584="AM",P584="PM",S584="Full",S584="AM",S584="PM",V584="Full",V584="AM",V584="PM")))</f>
        <v/>
      </c>
      <c r="AD584" s="86" t="str">
        <f t="shared" ref="AD584:AD647" si="232">IF(COUNTBLANK(F584)&gt;0,"",ROUND(F584,2))</f>
        <v/>
      </c>
      <c r="AE584" s="86" t="str">
        <f t="shared" ref="AE584:AE647" si="233">IF(COUNTBLANK(I584)&gt;0,"",ROUND(I584,2))</f>
        <v/>
      </c>
      <c r="AF584" s="86" t="str">
        <f t="shared" ref="AF584:AF647" si="234">IF(COUNTBLANK(L584)&gt;0,"",ROUND(L584,2))</f>
        <v/>
      </c>
      <c r="AG584" s="86" t="str">
        <f t="shared" ref="AG584:AG647" si="235">IF(COUNTBLANK(O584)&gt;0,"",ROUND(O584,2))</f>
        <v/>
      </c>
      <c r="AH584" s="86" t="str">
        <f t="shared" ref="AH584:AH647" si="236">IF(COUNTBLANK(R584)&gt;0,"",ROUND(R584,2))</f>
        <v/>
      </c>
      <c r="AI584" s="86" t="str">
        <f t="shared" ref="AI584:AI647" si="237">IF(COUNTBLANK(U584)&gt;0,"",ROUND(U584,2))</f>
        <v/>
      </c>
      <c r="AJ584" s="86" t="str">
        <f t="shared" ref="AJ584:AJ647" si="238">IF(COUNTBLANK(X584)&gt;0,"",ROUND(X584,2))</f>
        <v/>
      </c>
      <c r="AK584" s="87">
        <f t="shared" ref="AK584:AK647" si="239">7-COUNTBLANK(AD584:AJ584)</f>
        <v>0</v>
      </c>
      <c r="AL584" s="88" t="b">
        <f t="shared" ref="AL584:AR647" si="240">IF(COUNTBLANK(AD584)&gt;0,FALSE,COUNTIF($AD584:$AJ584,AD584)&gt;1)</f>
        <v>0</v>
      </c>
      <c r="AM584" s="88" t="b">
        <f t="shared" si="240"/>
        <v>0</v>
      </c>
      <c r="AN584" s="88" t="b">
        <f t="shared" si="240"/>
        <v>0</v>
      </c>
      <c r="AO584" s="88" t="b">
        <f t="shared" si="227"/>
        <v>0</v>
      </c>
      <c r="AP584" s="88" t="b">
        <f t="shared" si="227"/>
        <v>0</v>
      </c>
      <c r="AQ584" s="88" t="b">
        <f t="shared" si="227"/>
        <v>0</v>
      </c>
      <c r="AR584" s="88" t="b">
        <f t="shared" si="218"/>
        <v>0</v>
      </c>
      <c r="AS584" s="62">
        <f t="shared" ref="AS584:AS647" si="241">COUNTIF(AL584:AR584,TRUE)</f>
        <v>0</v>
      </c>
      <c r="AT584" s="88" t="str">
        <f t="shared" ref="AT584:AT647" si="242">IF(AS584=AK584,"Days","Hours")</f>
        <v>Days</v>
      </c>
      <c r="AU584" s="89" t="str">
        <f t="shared" ref="AU584:AU647" si="243">IF(ISBLANK(B584)=TRUE,"",B584)</f>
        <v/>
      </c>
      <c r="AV584" s="88" t="str">
        <f t="shared" ref="AV584:AV647" si="244">IF(COUNTBLANK(AU584)=1,"No",IF(AT584=AU584,"No","Yes"))</f>
        <v>No</v>
      </c>
    </row>
    <row r="585" spans="1:48" s="90" customFormat="1" ht="15" customHeight="1" x14ac:dyDescent="0.25">
      <c r="A585" s="178"/>
      <c r="B585" s="179"/>
      <c r="C585" s="180"/>
      <c r="D585" s="181"/>
      <c r="E585" s="181" t="str">
        <f t="shared" si="220"/>
        <v/>
      </c>
      <c r="F585" s="182" t="str">
        <f>IF(ISBLANK(D585)=TRUE,"",IF($B585="Days",VLOOKUP(D585,$F$1:$G$1,2,FALSE),((E585-D585)*24)-#REF!))</f>
        <v/>
      </c>
      <c r="G585" s="181"/>
      <c r="H585" s="181" t="str">
        <f t="shared" si="221"/>
        <v/>
      </c>
      <c r="I585" s="182" t="str">
        <f>IF(ISBLANK(G585)=TRUE,"",IF($B585="Days",VLOOKUP(G585,$F$1:$G$1,2,FALSE),((H585-G585)*24)-#REF!))</f>
        <v/>
      </c>
      <c r="J585" s="181"/>
      <c r="K585" s="181" t="str">
        <f t="shared" si="222"/>
        <v/>
      </c>
      <c r="L585" s="182" t="str">
        <f>IF(ISBLANK(J585)=TRUE,"",IF($B585="Days",VLOOKUP(J585,$F$1:$G$1,2,FALSE),((K585-J585)*24)-#REF!))</f>
        <v/>
      </c>
      <c r="M585" s="181"/>
      <c r="N585" s="181" t="str">
        <f t="shared" si="223"/>
        <v/>
      </c>
      <c r="O585" s="182" t="str">
        <f>IF(ISBLANK(M585)=TRUE,"",IF($B585="Days",VLOOKUP(M585,$F$1:$G$1,2,FALSE),((N585-M585)*24)-#REF!))</f>
        <v/>
      </c>
      <c r="P585" s="181"/>
      <c r="Q585" s="181" t="str">
        <f t="shared" si="224"/>
        <v/>
      </c>
      <c r="R585" s="182" t="str">
        <f>IF(ISBLANK(P585)=TRUE,"",IF($B585="Days",VLOOKUP(P585,$F$1:$G$1,2,FALSE),((Q585-P585)*24)-#REF!))</f>
        <v/>
      </c>
      <c r="S585" s="181"/>
      <c r="T585" s="181" t="str">
        <f t="shared" si="225"/>
        <v/>
      </c>
      <c r="U585" s="182" t="str">
        <f>IF(ISBLANK(S585)=TRUE,"",IF($B585="Days",VLOOKUP(S585,$F$1:$G$1,2,FALSE),((T585-S585)*24)-#REF!))</f>
        <v/>
      </c>
      <c r="V585" s="181"/>
      <c r="W585" s="181" t="str">
        <f t="shared" si="226"/>
        <v/>
      </c>
      <c r="X585" s="182" t="str">
        <f>IF(ISBLANK(V585)=TRUE,"",IF($B585="Days",VLOOKUP(V585,$F$1:$G$1,2,FALSE),((W585-V585)*24)-#REF!))</f>
        <v/>
      </c>
      <c r="Y585" s="56" t="str">
        <f>IFERROR(VLOOKUP(A585,#REF!,5,FALSE),"")</f>
        <v/>
      </c>
      <c r="Z585" s="56" t="str">
        <f t="shared" si="228"/>
        <v/>
      </c>
      <c r="AA585" s="56" t="str">
        <f t="shared" si="229"/>
        <v/>
      </c>
      <c r="AB585" s="57" t="str">
        <f t="shared" si="230"/>
        <v/>
      </c>
      <c r="AC585" s="57" t="str">
        <f t="shared" si="231"/>
        <v/>
      </c>
      <c r="AD585" s="86" t="str">
        <f t="shared" si="232"/>
        <v/>
      </c>
      <c r="AE585" s="86" t="str">
        <f t="shared" si="233"/>
        <v/>
      </c>
      <c r="AF585" s="86" t="str">
        <f t="shared" si="234"/>
        <v/>
      </c>
      <c r="AG585" s="86" t="str">
        <f t="shared" si="235"/>
        <v/>
      </c>
      <c r="AH585" s="86" t="str">
        <f t="shared" si="236"/>
        <v/>
      </c>
      <c r="AI585" s="86" t="str">
        <f t="shared" si="237"/>
        <v/>
      </c>
      <c r="AJ585" s="86" t="str">
        <f t="shared" si="238"/>
        <v/>
      </c>
      <c r="AK585" s="87">
        <f t="shared" si="239"/>
        <v>0</v>
      </c>
      <c r="AL585" s="88" t="b">
        <f t="shared" si="240"/>
        <v>0</v>
      </c>
      <c r="AM585" s="88" t="b">
        <f t="shared" si="240"/>
        <v>0</v>
      </c>
      <c r="AN585" s="88" t="b">
        <f t="shared" si="240"/>
        <v>0</v>
      </c>
      <c r="AO585" s="88" t="b">
        <f t="shared" si="227"/>
        <v>0</v>
      </c>
      <c r="AP585" s="88" t="b">
        <f t="shared" si="227"/>
        <v>0</v>
      </c>
      <c r="AQ585" s="88" t="b">
        <f t="shared" si="227"/>
        <v>0</v>
      </c>
      <c r="AR585" s="88" t="b">
        <f t="shared" si="218"/>
        <v>0</v>
      </c>
      <c r="AS585" s="62">
        <f t="shared" si="241"/>
        <v>0</v>
      </c>
      <c r="AT585" s="88" t="str">
        <f t="shared" si="242"/>
        <v>Days</v>
      </c>
      <c r="AU585" s="89" t="str">
        <f t="shared" si="243"/>
        <v/>
      </c>
      <c r="AV585" s="88" t="str">
        <f t="shared" si="244"/>
        <v>No</v>
      </c>
    </row>
    <row r="586" spans="1:48" s="90" customFormat="1" ht="15" customHeight="1" x14ac:dyDescent="0.25">
      <c r="A586" s="178"/>
      <c r="B586" s="179"/>
      <c r="C586" s="180"/>
      <c r="D586" s="181"/>
      <c r="E586" s="181" t="str">
        <f t="shared" si="220"/>
        <v/>
      </c>
      <c r="F586" s="182" t="str">
        <f>IF(ISBLANK(D586)=TRUE,"",IF($B586="Days",VLOOKUP(D586,$F$1:$G$1,2,FALSE),((E586-D586)*24)-#REF!))</f>
        <v/>
      </c>
      <c r="G586" s="181"/>
      <c r="H586" s="181" t="str">
        <f t="shared" si="221"/>
        <v/>
      </c>
      <c r="I586" s="182" t="str">
        <f>IF(ISBLANK(G586)=TRUE,"",IF($B586="Days",VLOOKUP(G586,$F$1:$G$1,2,FALSE),((H586-G586)*24)-#REF!))</f>
        <v/>
      </c>
      <c r="J586" s="181"/>
      <c r="K586" s="181" t="str">
        <f t="shared" si="222"/>
        <v/>
      </c>
      <c r="L586" s="182" t="str">
        <f>IF(ISBLANK(J586)=TRUE,"",IF($B586="Days",VLOOKUP(J586,$F$1:$G$1,2,FALSE),((K586-J586)*24)-#REF!))</f>
        <v/>
      </c>
      <c r="M586" s="181"/>
      <c r="N586" s="181" t="str">
        <f t="shared" si="223"/>
        <v/>
      </c>
      <c r="O586" s="182" t="str">
        <f>IF(ISBLANK(M586)=TRUE,"",IF($B586="Days",VLOOKUP(M586,$F$1:$G$1,2,FALSE),((N586-M586)*24)-#REF!))</f>
        <v/>
      </c>
      <c r="P586" s="181"/>
      <c r="Q586" s="181" t="str">
        <f t="shared" si="224"/>
        <v/>
      </c>
      <c r="R586" s="182" t="str">
        <f>IF(ISBLANK(P586)=TRUE,"",IF($B586="Days",VLOOKUP(P586,$F$1:$G$1,2,FALSE),((Q586-P586)*24)-#REF!))</f>
        <v/>
      </c>
      <c r="S586" s="181"/>
      <c r="T586" s="181" t="str">
        <f t="shared" si="225"/>
        <v/>
      </c>
      <c r="U586" s="182" t="str">
        <f>IF(ISBLANK(S586)=TRUE,"",IF($B586="Days",VLOOKUP(S586,$F$1:$G$1,2,FALSE),((T586-S586)*24)-#REF!))</f>
        <v/>
      </c>
      <c r="V586" s="181"/>
      <c r="W586" s="181" t="str">
        <f t="shared" si="226"/>
        <v/>
      </c>
      <c r="X586" s="182" t="str">
        <f>IF(ISBLANK(V586)=TRUE,"",IF($B586="Days",VLOOKUP(V586,$F$1:$G$1,2,FALSE),((W586-V586)*24)-#REF!))</f>
        <v/>
      </c>
      <c r="Y586" s="56" t="str">
        <f>IFERROR(VLOOKUP(A586,#REF!,5,FALSE),"")</f>
        <v/>
      </c>
      <c r="Z586" s="56" t="str">
        <f t="shared" si="228"/>
        <v/>
      </c>
      <c r="AA586" s="56" t="str">
        <f t="shared" si="229"/>
        <v/>
      </c>
      <c r="AB586" s="57" t="str">
        <f t="shared" si="230"/>
        <v/>
      </c>
      <c r="AC586" s="57" t="str">
        <f t="shared" si="231"/>
        <v/>
      </c>
      <c r="AD586" s="86" t="str">
        <f t="shared" si="232"/>
        <v/>
      </c>
      <c r="AE586" s="86" t="str">
        <f t="shared" si="233"/>
        <v/>
      </c>
      <c r="AF586" s="86" t="str">
        <f t="shared" si="234"/>
        <v/>
      </c>
      <c r="AG586" s="86" t="str">
        <f t="shared" si="235"/>
        <v/>
      </c>
      <c r="AH586" s="86" t="str">
        <f t="shared" si="236"/>
        <v/>
      </c>
      <c r="AI586" s="86" t="str">
        <f t="shared" si="237"/>
        <v/>
      </c>
      <c r="AJ586" s="86" t="str">
        <f t="shared" si="238"/>
        <v/>
      </c>
      <c r="AK586" s="87">
        <f t="shared" si="239"/>
        <v>0</v>
      </c>
      <c r="AL586" s="88" t="b">
        <f t="shared" si="240"/>
        <v>0</v>
      </c>
      <c r="AM586" s="88" t="b">
        <f t="shared" si="240"/>
        <v>0</v>
      </c>
      <c r="AN586" s="88" t="b">
        <f t="shared" si="240"/>
        <v>0</v>
      </c>
      <c r="AO586" s="88" t="b">
        <f t="shared" si="227"/>
        <v>0</v>
      </c>
      <c r="AP586" s="88" t="b">
        <f t="shared" si="227"/>
        <v>0</v>
      </c>
      <c r="AQ586" s="88" t="b">
        <f t="shared" si="227"/>
        <v>0</v>
      </c>
      <c r="AR586" s="88" t="b">
        <f t="shared" si="218"/>
        <v>0</v>
      </c>
      <c r="AS586" s="62">
        <f t="shared" si="241"/>
        <v>0</v>
      </c>
      <c r="AT586" s="88" t="str">
        <f t="shared" si="242"/>
        <v>Days</v>
      </c>
      <c r="AU586" s="89" t="str">
        <f t="shared" si="243"/>
        <v/>
      </c>
      <c r="AV586" s="88" t="str">
        <f t="shared" si="244"/>
        <v>No</v>
      </c>
    </row>
    <row r="587" spans="1:48" s="90" customFormat="1" ht="15" customHeight="1" x14ac:dyDescent="0.25">
      <c r="A587" s="178"/>
      <c r="B587" s="179"/>
      <c r="C587" s="180"/>
      <c r="D587" s="181"/>
      <c r="E587" s="181" t="str">
        <f t="shared" si="220"/>
        <v/>
      </c>
      <c r="F587" s="182" t="str">
        <f>IF(ISBLANK(D587)=TRUE,"",IF($B587="Days",VLOOKUP(D587,$F$1:$G$1,2,FALSE),((E587-D587)*24)-#REF!))</f>
        <v/>
      </c>
      <c r="G587" s="181"/>
      <c r="H587" s="181" t="str">
        <f t="shared" si="221"/>
        <v/>
      </c>
      <c r="I587" s="182" t="str">
        <f>IF(ISBLANK(G587)=TRUE,"",IF($B587="Days",VLOOKUP(G587,$F$1:$G$1,2,FALSE),((H587-G587)*24)-#REF!))</f>
        <v/>
      </c>
      <c r="J587" s="181"/>
      <c r="K587" s="181" t="str">
        <f t="shared" si="222"/>
        <v/>
      </c>
      <c r="L587" s="182" t="str">
        <f>IF(ISBLANK(J587)=TRUE,"",IF($B587="Days",VLOOKUP(J587,$F$1:$G$1,2,FALSE),((K587-J587)*24)-#REF!))</f>
        <v/>
      </c>
      <c r="M587" s="181"/>
      <c r="N587" s="181" t="str">
        <f t="shared" si="223"/>
        <v/>
      </c>
      <c r="O587" s="182" t="str">
        <f>IF(ISBLANK(M587)=TRUE,"",IF($B587="Days",VLOOKUP(M587,$F$1:$G$1,2,FALSE),((N587-M587)*24)-#REF!))</f>
        <v/>
      </c>
      <c r="P587" s="181"/>
      <c r="Q587" s="181" t="str">
        <f t="shared" si="224"/>
        <v/>
      </c>
      <c r="R587" s="182" t="str">
        <f>IF(ISBLANK(P587)=TRUE,"",IF($B587="Days",VLOOKUP(P587,$F$1:$G$1,2,FALSE),((Q587-P587)*24)-#REF!))</f>
        <v/>
      </c>
      <c r="S587" s="181"/>
      <c r="T587" s="181" t="str">
        <f t="shared" si="225"/>
        <v/>
      </c>
      <c r="U587" s="182" t="str">
        <f>IF(ISBLANK(S587)=TRUE,"",IF($B587="Days",VLOOKUP(S587,$F$1:$G$1,2,FALSE),((T587-S587)*24)-#REF!))</f>
        <v/>
      </c>
      <c r="V587" s="181"/>
      <c r="W587" s="181" t="str">
        <f t="shared" si="226"/>
        <v/>
      </c>
      <c r="X587" s="182" t="str">
        <f>IF(ISBLANK(V587)=TRUE,"",IF($B587="Days",VLOOKUP(V587,$F$1:$G$1,2,FALSE),((W587-V587)*24)-#REF!))</f>
        <v/>
      </c>
      <c r="Y587" s="56" t="str">
        <f>IFERROR(VLOOKUP(A587,#REF!,5,FALSE),"")</f>
        <v/>
      </c>
      <c r="Z587" s="56" t="str">
        <f t="shared" si="228"/>
        <v/>
      </c>
      <c r="AA587" s="56" t="str">
        <f t="shared" si="229"/>
        <v/>
      </c>
      <c r="AB587" s="57" t="str">
        <f t="shared" si="230"/>
        <v/>
      </c>
      <c r="AC587" s="57" t="str">
        <f t="shared" si="231"/>
        <v/>
      </c>
      <c r="AD587" s="86" t="str">
        <f t="shared" si="232"/>
        <v/>
      </c>
      <c r="AE587" s="86" t="str">
        <f t="shared" si="233"/>
        <v/>
      </c>
      <c r="AF587" s="86" t="str">
        <f t="shared" si="234"/>
        <v/>
      </c>
      <c r="AG587" s="86" t="str">
        <f t="shared" si="235"/>
        <v/>
      </c>
      <c r="AH587" s="86" t="str">
        <f t="shared" si="236"/>
        <v/>
      </c>
      <c r="AI587" s="86" t="str">
        <f t="shared" si="237"/>
        <v/>
      </c>
      <c r="AJ587" s="86" t="str">
        <f t="shared" si="238"/>
        <v/>
      </c>
      <c r="AK587" s="87">
        <f t="shared" si="239"/>
        <v>0</v>
      </c>
      <c r="AL587" s="88" t="b">
        <f t="shared" si="240"/>
        <v>0</v>
      </c>
      <c r="AM587" s="88" t="b">
        <f t="shared" si="240"/>
        <v>0</v>
      </c>
      <c r="AN587" s="88" t="b">
        <f t="shared" si="240"/>
        <v>0</v>
      </c>
      <c r="AO587" s="88" t="b">
        <f t="shared" si="227"/>
        <v>0</v>
      </c>
      <c r="AP587" s="88" t="b">
        <f t="shared" si="227"/>
        <v>0</v>
      </c>
      <c r="AQ587" s="88" t="b">
        <f t="shared" si="227"/>
        <v>0</v>
      </c>
      <c r="AR587" s="88" t="b">
        <f t="shared" si="218"/>
        <v>0</v>
      </c>
      <c r="AS587" s="62">
        <f t="shared" si="241"/>
        <v>0</v>
      </c>
      <c r="AT587" s="88" t="str">
        <f t="shared" si="242"/>
        <v>Days</v>
      </c>
      <c r="AU587" s="89" t="str">
        <f t="shared" si="243"/>
        <v/>
      </c>
      <c r="AV587" s="88" t="str">
        <f t="shared" si="244"/>
        <v>No</v>
      </c>
    </row>
    <row r="588" spans="1:48" s="90" customFormat="1" ht="15" customHeight="1" x14ac:dyDescent="0.25">
      <c r="A588" s="178"/>
      <c r="B588" s="179"/>
      <c r="C588" s="180"/>
      <c r="D588" s="181"/>
      <c r="E588" s="181" t="str">
        <f t="shared" si="220"/>
        <v/>
      </c>
      <c r="F588" s="182" t="str">
        <f>IF(ISBLANK(D588)=TRUE,"",IF($B588="Days",VLOOKUP(D588,$F$1:$G$1,2,FALSE),((E588-D588)*24)-#REF!))</f>
        <v/>
      </c>
      <c r="G588" s="181"/>
      <c r="H588" s="181" t="str">
        <f t="shared" si="221"/>
        <v/>
      </c>
      <c r="I588" s="182" t="str">
        <f>IF(ISBLANK(G588)=TRUE,"",IF($B588="Days",VLOOKUP(G588,$F$1:$G$1,2,FALSE),((H588-G588)*24)-#REF!))</f>
        <v/>
      </c>
      <c r="J588" s="181"/>
      <c r="K588" s="181" t="str">
        <f t="shared" si="222"/>
        <v/>
      </c>
      <c r="L588" s="182" t="str">
        <f>IF(ISBLANK(J588)=TRUE,"",IF($B588="Days",VLOOKUP(J588,$F$1:$G$1,2,FALSE),((K588-J588)*24)-#REF!))</f>
        <v/>
      </c>
      <c r="M588" s="181"/>
      <c r="N588" s="181" t="str">
        <f t="shared" si="223"/>
        <v/>
      </c>
      <c r="O588" s="182" t="str">
        <f>IF(ISBLANK(M588)=TRUE,"",IF($B588="Days",VLOOKUP(M588,$F$1:$G$1,2,FALSE),((N588-M588)*24)-#REF!))</f>
        <v/>
      </c>
      <c r="P588" s="181"/>
      <c r="Q588" s="181" t="str">
        <f t="shared" si="224"/>
        <v/>
      </c>
      <c r="R588" s="182" t="str">
        <f>IF(ISBLANK(P588)=TRUE,"",IF($B588="Days",VLOOKUP(P588,$F$1:$G$1,2,FALSE),((Q588-P588)*24)-#REF!))</f>
        <v/>
      </c>
      <c r="S588" s="181"/>
      <c r="T588" s="181" t="str">
        <f t="shared" si="225"/>
        <v/>
      </c>
      <c r="U588" s="182" t="str">
        <f>IF(ISBLANK(S588)=TRUE,"",IF($B588="Days",VLOOKUP(S588,$F$1:$G$1,2,FALSE),((T588-S588)*24)-#REF!))</f>
        <v/>
      </c>
      <c r="V588" s="181"/>
      <c r="W588" s="181" t="str">
        <f t="shared" si="226"/>
        <v/>
      </c>
      <c r="X588" s="182" t="str">
        <f>IF(ISBLANK(V588)=TRUE,"",IF($B588="Days",VLOOKUP(V588,$F$1:$G$1,2,FALSE),((W588-V588)*24)-#REF!))</f>
        <v/>
      </c>
      <c r="Y588" s="56" t="str">
        <f>IFERROR(VLOOKUP(A588,#REF!,5,FALSE),"")</f>
        <v/>
      </c>
      <c r="Z588" s="56" t="str">
        <f t="shared" si="228"/>
        <v/>
      </c>
      <c r="AA588" s="56" t="str">
        <f t="shared" si="229"/>
        <v/>
      </c>
      <c r="AB588" s="57" t="str">
        <f t="shared" si="230"/>
        <v/>
      </c>
      <c r="AC588" s="57" t="str">
        <f t="shared" si="231"/>
        <v/>
      </c>
      <c r="AD588" s="86" t="str">
        <f t="shared" si="232"/>
        <v/>
      </c>
      <c r="AE588" s="86" t="str">
        <f t="shared" si="233"/>
        <v/>
      </c>
      <c r="AF588" s="86" t="str">
        <f t="shared" si="234"/>
        <v/>
      </c>
      <c r="AG588" s="86" t="str">
        <f t="shared" si="235"/>
        <v/>
      </c>
      <c r="AH588" s="86" t="str">
        <f t="shared" si="236"/>
        <v/>
      </c>
      <c r="AI588" s="86" t="str">
        <f t="shared" si="237"/>
        <v/>
      </c>
      <c r="AJ588" s="86" t="str">
        <f t="shared" si="238"/>
        <v/>
      </c>
      <c r="AK588" s="87">
        <f t="shared" si="239"/>
        <v>0</v>
      </c>
      <c r="AL588" s="88" t="b">
        <f t="shared" si="240"/>
        <v>0</v>
      </c>
      <c r="AM588" s="88" t="b">
        <f t="shared" si="240"/>
        <v>0</v>
      </c>
      <c r="AN588" s="88" t="b">
        <f t="shared" si="240"/>
        <v>0</v>
      </c>
      <c r="AO588" s="88" t="b">
        <f t="shared" si="227"/>
        <v>0</v>
      </c>
      <c r="AP588" s="88" t="b">
        <f t="shared" si="227"/>
        <v>0</v>
      </c>
      <c r="AQ588" s="88" t="b">
        <f t="shared" si="227"/>
        <v>0</v>
      </c>
      <c r="AR588" s="88" t="b">
        <f t="shared" si="218"/>
        <v>0</v>
      </c>
      <c r="AS588" s="62">
        <f t="shared" si="241"/>
        <v>0</v>
      </c>
      <c r="AT588" s="88" t="str">
        <f t="shared" si="242"/>
        <v>Days</v>
      </c>
      <c r="AU588" s="89" t="str">
        <f t="shared" si="243"/>
        <v/>
      </c>
      <c r="AV588" s="88" t="str">
        <f t="shared" si="244"/>
        <v>No</v>
      </c>
    </row>
    <row r="589" spans="1:48" s="90" customFormat="1" ht="15" customHeight="1" x14ac:dyDescent="0.25">
      <c r="A589" s="178"/>
      <c r="B589" s="179"/>
      <c r="C589" s="180"/>
      <c r="D589" s="181"/>
      <c r="E589" s="181" t="str">
        <f t="shared" si="220"/>
        <v/>
      </c>
      <c r="F589" s="182" t="str">
        <f>IF(ISBLANK(D589)=TRUE,"",IF($B589="Days",VLOOKUP(D589,$F$1:$G$1,2,FALSE),((E589-D589)*24)-#REF!))</f>
        <v/>
      </c>
      <c r="G589" s="181"/>
      <c r="H589" s="181" t="str">
        <f t="shared" si="221"/>
        <v/>
      </c>
      <c r="I589" s="182" t="str">
        <f>IF(ISBLANK(G589)=TRUE,"",IF($B589="Days",VLOOKUP(G589,$F$1:$G$1,2,FALSE),((H589-G589)*24)-#REF!))</f>
        <v/>
      </c>
      <c r="J589" s="181"/>
      <c r="K589" s="181" t="str">
        <f t="shared" si="222"/>
        <v/>
      </c>
      <c r="L589" s="182" t="str">
        <f>IF(ISBLANK(J589)=TRUE,"",IF($B589="Days",VLOOKUP(J589,$F$1:$G$1,2,FALSE),((K589-J589)*24)-#REF!))</f>
        <v/>
      </c>
      <c r="M589" s="181"/>
      <c r="N589" s="181" t="str">
        <f t="shared" si="223"/>
        <v/>
      </c>
      <c r="O589" s="182" t="str">
        <f>IF(ISBLANK(M589)=TRUE,"",IF($B589="Days",VLOOKUP(M589,$F$1:$G$1,2,FALSE),((N589-M589)*24)-#REF!))</f>
        <v/>
      </c>
      <c r="P589" s="181"/>
      <c r="Q589" s="181" t="str">
        <f t="shared" si="224"/>
        <v/>
      </c>
      <c r="R589" s="182" t="str">
        <f>IF(ISBLANK(P589)=TRUE,"",IF($B589="Days",VLOOKUP(P589,$F$1:$G$1,2,FALSE),((Q589-P589)*24)-#REF!))</f>
        <v/>
      </c>
      <c r="S589" s="181"/>
      <c r="T589" s="181" t="str">
        <f t="shared" si="225"/>
        <v/>
      </c>
      <c r="U589" s="182" t="str">
        <f>IF(ISBLANK(S589)=TRUE,"",IF($B589="Days",VLOOKUP(S589,$F$1:$G$1,2,FALSE),((T589-S589)*24)-#REF!))</f>
        <v/>
      </c>
      <c r="V589" s="181"/>
      <c r="W589" s="181" t="str">
        <f t="shared" si="226"/>
        <v/>
      </c>
      <c r="X589" s="182" t="str">
        <f>IF(ISBLANK(V589)=TRUE,"",IF($B589="Days",VLOOKUP(V589,$F$1:$G$1,2,FALSE),((W589-V589)*24)-#REF!))</f>
        <v/>
      </c>
      <c r="Y589" s="56" t="str">
        <f>IFERROR(VLOOKUP(A589,#REF!,5,FALSE),"")</f>
        <v/>
      </c>
      <c r="Z589" s="56" t="str">
        <f t="shared" si="228"/>
        <v/>
      </c>
      <c r="AA589" s="56" t="str">
        <f t="shared" si="229"/>
        <v/>
      </c>
      <c r="AB589" s="57" t="str">
        <f t="shared" si="230"/>
        <v/>
      </c>
      <c r="AC589" s="57" t="str">
        <f t="shared" si="231"/>
        <v/>
      </c>
      <c r="AD589" s="86" t="str">
        <f t="shared" si="232"/>
        <v/>
      </c>
      <c r="AE589" s="86" t="str">
        <f t="shared" si="233"/>
        <v/>
      </c>
      <c r="AF589" s="86" t="str">
        <f t="shared" si="234"/>
        <v/>
      </c>
      <c r="AG589" s="86" t="str">
        <f t="shared" si="235"/>
        <v/>
      </c>
      <c r="AH589" s="86" t="str">
        <f t="shared" si="236"/>
        <v/>
      </c>
      <c r="AI589" s="86" t="str">
        <f t="shared" si="237"/>
        <v/>
      </c>
      <c r="AJ589" s="86" t="str">
        <f t="shared" si="238"/>
        <v/>
      </c>
      <c r="AK589" s="87">
        <f t="shared" si="239"/>
        <v>0</v>
      </c>
      <c r="AL589" s="88" t="b">
        <f t="shared" si="240"/>
        <v>0</v>
      </c>
      <c r="AM589" s="88" t="b">
        <f t="shared" si="240"/>
        <v>0</v>
      </c>
      <c r="AN589" s="88" t="b">
        <f t="shared" si="240"/>
        <v>0</v>
      </c>
      <c r="AO589" s="88" t="b">
        <f t="shared" si="227"/>
        <v>0</v>
      </c>
      <c r="AP589" s="88" t="b">
        <f t="shared" si="227"/>
        <v>0</v>
      </c>
      <c r="AQ589" s="88" t="b">
        <f t="shared" si="227"/>
        <v>0</v>
      </c>
      <c r="AR589" s="88" t="b">
        <f t="shared" si="218"/>
        <v>0</v>
      </c>
      <c r="AS589" s="62">
        <f t="shared" si="241"/>
        <v>0</v>
      </c>
      <c r="AT589" s="88" t="str">
        <f t="shared" si="242"/>
        <v>Days</v>
      </c>
      <c r="AU589" s="89" t="str">
        <f t="shared" si="243"/>
        <v/>
      </c>
      <c r="AV589" s="88" t="str">
        <f t="shared" si="244"/>
        <v>No</v>
      </c>
    </row>
    <row r="590" spans="1:48" s="90" customFormat="1" ht="15" customHeight="1" x14ac:dyDescent="0.25">
      <c r="A590" s="178"/>
      <c r="B590" s="179"/>
      <c r="C590" s="180"/>
      <c r="D590" s="181"/>
      <c r="E590" s="181" t="str">
        <f t="shared" si="220"/>
        <v/>
      </c>
      <c r="F590" s="182" t="str">
        <f>IF(ISBLANK(D590)=TRUE,"",IF($B590="Days",VLOOKUP(D590,$F$1:$G$1,2,FALSE),((E590-D590)*24)-#REF!))</f>
        <v/>
      </c>
      <c r="G590" s="181"/>
      <c r="H590" s="181" t="str">
        <f t="shared" si="221"/>
        <v/>
      </c>
      <c r="I590" s="182" t="str">
        <f>IF(ISBLANK(G590)=TRUE,"",IF($B590="Days",VLOOKUP(G590,$F$1:$G$1,2,FALSE),((H590-G590)*24)-#REF!))</f>
        <v/>
      </c>
      <c r="J590" s="181"/>
      <c r="K590" s="181" t="str">
        <f t="shared" si="222"/>
        <v/>
      </c>
      <c r="L590" s="182" t="str">
        <f>IF(ISBLANK(J590)=TRUE,"",IF($B590="Days",VLOOKUP(J590,$F$1:$G$1,2,FALSE),((K590-J590)*24)-#REF!))</f>
        <v/>
      </c>
      <c r="M590" s="181"/>
      <c r="N590" s="181" t="str">
        <f t="shared" si="223"/>
        <v/>
      </c>
      <c r="O590" s="182" t="str">
        <f>IF(ISBLANK(M590)=TRUE,"",IF($B590="Days",VLOOKUP(M590,$F$1:$G$1,2,FALSE),((N590-M590)*24)-#REF!))</f>
        <v/>
      </c>
      <c r="P590" s="181"/>
      <c r="Q590" s="181" t="str">
        <f t="shared" si="224"/>
        <v/>
      </c>
      <c r="R590" s="182" t="str">
        <f>IF(ISBLANK(P590)=TRUE,"",IF($B590="Days",VLOOKUP(P590,$F$1:$G$1,2,FALSE),((Q590-P590)*24)-#REF!))</f>
        <v/>
      </c>
      <c r="S590" s="181"/>
      <c r="T590" s="181" t="str">
        <f t="shared" si="225"/>
        <v/>
      </c>
      <c r="U590" s="182" t="str">
        <f>IF(ISBLANK(S590)=TRUE,"",IF($B590="Days",VLOOKUP(S590,$F$1:$G$1,2,FALSE),((T590-S590)*24)-#REF!))</f>
        <v/>
      </c>
      <c r="V590" s="181"/>
      <c r="W590" s="181" t="str">
        <f t="shared" si="226"/>
        <v/>
      </c>
      <c r="X590" s="182" t="str">
        <f>IF(ISBLANK(V590)=TRUE,"",IF($B590="Days",VLOOKUP(V590,$F$1:$G$1,2,FALSE),((W590-V590)*24)-#REF!))</f>
        <v/>
      </c>
      <c r="Y590" s="56" t="str">
        <f>IFERROR(VLOOKUP(A590,#REF!,5,FALSE),"")</f>
        <v/>
      </c>
      <c r="Z590" s="56" t="str">
        <f t="shared" si="228"/>
        <v/>
      </c>
      <c r="AA590" s="56" t="str">
        <f t="shared" si="229"/>
        <v/>
      </c>
      <c r="AB590" s="57" t="str">
        <f t="shared" si="230"/>
        <v/>
      </c>
      <c r="AC590" s="57" t="str">
        <f t="shared" si="231"/>
        <v/>
      </c>
      <c r="AD590" s="86" t="str">
        <f t="shared" si="232"/>
        <v/>
      </c>
      <c r="AE590" s="86" t="str">
        <f t="shared" si="233"/>
        <v/>
      </c>
      <c r="AF590" s="86" t="str">
        <f t="shared" si="234"/>
        <v/>
      </c>
      <c r="AG590" s="86" t="str">
        <f t="shared" si="235"/>
        <v/>
      </c>
      <c r="AH590" s="86" t="str">
        <f t="shared" si="236"/>
        <v/>
      </c>
      <c r="AI590" s="86" t="str">
        <f t="shared" si="237"/>
        <v/>
      </c>
      <c r="AJ590" s="86" t="str">
        <f t="shared" si="238"/>
        <v/>
      </c>
      <c r="AK590" s="87">
        <f t="shared" si="239"/>
        <v>0</v>
      </c>
      <c r="AL590" s="88" t="b">
        <f t="shared" si="240"/>
        <v>0</v>
      </c>
      <c r="AM590" s="88" t="b">
        <f t="shared" si="240"/>
        <v>0</v>
      </c>
      <c r="AN590" s="88" t="b">
        <f t="shared" si="240"/>
        <v>0</v>
      </c>
      <c r="AO590" s="88" t="b">
        <f t="shared" si="227"/>
        <v>0</v>
      </c>
      <c r="AP590" s="88" t="b">
        <f t="shared" si="227"/>
        <v>0</v>
      </c>
      <c r="AQ590" s="88" t="b">
        <f t="shared" si="227"/>
        <v>0</v>
      </c>
      <c r="AR590" s="88" t="b">
        <f t="shared" si="218"/>
        <v>0</v>
      </c>
      <c r="AS590" s="62">
        <f t="shared" si="241"/>
        <v>0</v>
      </c>
      <c r="AT590" s="88" t="str">
        <f t="shared" si="242"/>
        <v>Days</v>
      </c>
      <c r="AU590" s="89" t="str">
        <f t="shared" si="243"/>
        <v/>
      </c>
      <c r="AV590" s="88" t="str">
        <f t="shared" si="244"/>
        <v>No</v>
      </c>
    </row>
    <row r="591" spans="1:48" s="90" customFormat="1" ht="15" customHeight="1" x14ac:dyDescent="0.25">
      <c r="A591" s="178"/>
      <c r="B591" s="179"/>
      <c r="C591" s="180"/>
      <c r="D591" s="181"/>
      <c r="E591" s="181" t="str">
        <f t="shared" si="220"/>
        <v/>
      </c>
      <c r="F591" s="182" t="str">
        <f>IF(ISBLANK(D591)=TRUE,"",IF($B591="Days",VLOOKUP(D591,$F$1:$G$1,2,FALSE),((E591-D591)*24)-#REF!))</f>
        <v/>
      </c>
      <c r="G591" s="181"/>
      <c r="H591" s="181" t="str">
        <f t="shared" si="221"/>
        <v/>
      </c>
      <c r="I591" s="182" t="str">
        <f>IF(ISBLANK(G591)=TRUE,"",IF($B591="Days",VLOOKUP(G591,$F$1:$G$1,2,FALSE),((H591-G591)*24)-#REF!))</f>
        <v/>
      </c>
      <c r="J591" s="181"/>
      <c r="K591" s="181" t="str">
        <f t="shared" si="222"/>
        <v/>
      </c>
      <c r="L591" s="182" t="str">
        <f>IF(ISBLANK(J591)=TRUE,"",IF($B591="Days",VLOOKUP(J591,$F$1:$G$1,2,FALSE),((K591-J591)*24)-#REF!))</f>
        <v/>
      </c>
      <c r="M591" s="181"/>
      <c r="N591" s="181" t="str">
        <f t="shared" si="223"/>
        <v/>
      </c>
      <c r="O591" s="182" t="str">
        <f>IF(ISBLANK(M591)=TRUE,"",IF($B591="Days",VLOOKUP(M591,$F$1:$G$1,2,FALSE),((N591-M591)*24)-#REF!))</f>
        <v/>
      </c>
      <c r="P591" s="181"/>
      <c r="Q591" s="181" t="str">
        <f t="shared" si="224"/>
        <v/>
      </c>
      <c r="R591" s="182" t="str">
        <f>IF(ISBLANK(P591)=TRUE,"",IF($B591="Days",VLOOKUP(P591,$F$1:$G$1,2,FALSE),((Q591-P591)*24)-#REF!))</f>
        <v/>
      </c>
      <c r="S591" s="181"/>
      <c r="T591" s="181" t="str">
        <f t="shared" si="225"/>
        <v/>
      </c>
      <c r="U591" s="182" t="str">
        <f>IF(ISBLANK(S591)=TRUE,"",IF($B591="Days",VLOOKUP(S591,$F$1:$G$1,2,FALSE),((T591-S591)*24)-#REF!))</f>
        <v/>
      </c>
      <c r="V591" s="181"/>
      <c r="W591" s="181" t="str">
        <f t="shared" si="226"/>
        <v/>
      </c>
      <c r="X591" s="182" t="str">
        <f>IF(ISBLANK(V591)=TRUE,"",IF($B591="Days",VLOOKUP(V591,$F$1:$G$1,2,FALSE),((W591-V591)*24)-#REF!))</f>
        <v/>
      </c>
      <c r="Y591" s="56" t="str">
        <f>IFERROR(VLOOKUP(A591,#REF!,5,FALSE),"")</f>
        <v/>
      </c>
      <c r="Z591" s="56" t="str">
        <f t="shared" si="228"/>
        <v/>
      </c>
      <c r="AA591" s="56" t="str">
        <f t="shared" si="229"/>
        <v/>
      </c>
      <c r="AB591" s="57" t="str">
        <f t="shared" si="230"/>
        <v/>
      </c>
      <c r="AC591" s="57" t="str">
        <f t="shared" si="231"/>
        <v/>
      </c>
      <c r="AD591" s="86" t="str">
        <f t="shared" si="232"/>
        <v/>
      </c>
      <c r="AE591" s="86" t="str">
        <f t="shared" si="233"/>
        <v/>
      </c>
      <c r="AF591" s="86" t="str">
        <f t="shared" si="234"/>
        <v/>
      </c>
      <c r="AG591" s="86" t="str">
        <f t="shared" si="235"/>
        <v/>
      </c>
      <c r="AH591" s="86" t="str">
        <f t="shared" si="236"/>
        <v/>
      </c>
      <c r="AI591" s="86" t="str">
        <f t="shared" si="237"/>
        <v/>
      </c>
      <c r="AJ591" s="86" t="str">
        <f t="shared" si="238"/>
        <v/>
      </c>
      <c r="AK591" s="87">
        <f t="shared" si="239"/>
        <v>0</v>
      </c>
      <c r="AL591" s="88" t="b">
        <f t="shared" si="240"/>
        <v>0</v>
      </c>
      <c r="AM591" s="88" t="b">
        <f t="shared" si="240"/>
        <v>0</v>
      </c>
      <c r="AN591" s="88" t="b">
        <f t="shared" si="240"/>
        <v>0</v>
      </c>
      <c r="AO591" s="88" t="b">
        <f t="shared" si="227"/>
        <v>0</v>
      </c>
      <c r="AP591" s="88" t="b">
        <f t="shared" si="227"/>
        <v>0</v>
      </c>
      <c r="AQ591" s="88" t="b">
        <f t="shared" si="227"/>
        <v>0</v>
      </c>
      <c r="AR591" s="88" t="b">
        <f t="shared" si="218"/>
        <v>0</v>
      </c>
      <c r="AS591" s="62">
        <f t="shared" si="241"/>
        <v>0</v>
      </c>
      <c r="AT591" s="88" t="str">
        <f t="shared" si="242"/>
        <v>Days</v>
      </c>
      <c r="AU591" s="89" t="str">
        <f t="shared" si="243"/>
        <v/>
      </c>
      <c r="AV591" s="88" t="str">
        <f t="shared" si="244"/>
        <v>No</v>
      </c>
    </row>
    <row r="592" spans="1:48" s="90" customFormat="1" ht="15" customHeight="1" x14ac:dyDescent="0.25">
      <c r="A592" s="178"/>
      <c r="B592" s="179"/>
      <c r="C592" s="180"/>
      <c r="D592" s="181"/>
      <c r="E592" s="181" t="str">
        <f t="shared" si="220"/>
        <v/>
      </c>
      <c r="F592" s="182" t="str">
        <f>IF(ISBLANK(D592)=TRUE,"",IF($B592="Days",VLOOKUP(D592,$F$1:$G$1,2,FALSE),((E592-D592)*24)-#REF!))</f>
        <v/>
      </c>
      <c r="G592" s="181"/>
      <c r="H592" s="181" t="str">
        <f t="shared" si="221"/>
        <v/>
      </c>
      <c r="I592" s="182" t="str">
        <f>IF(ISBLANK(G592)=TRUE,"",IF($B592="Days",VLOOKUP(G592,$F$1:$G$1,2,FALSE),((H592-G592)*24)-#REF!))</f>
        <v/>
      </c>
      <c r="J592" s="181"/>
      <c r="K592" s="181" t="str">
        <f t="shared" si="222"/>
        <v/>
      </c>
      <c r="L592" s="182" t="str">
        <f>IF(ISBLANK(J592)=TRUE,"",IF($B592="Days",VLOOKUP(J592,$F$1:$G$1,2,FALSE),((K592-J592)*24)-#REF!))</f>
        <v/>
      </c>
      <c r="M592" s="181"/>
      <c r="N592" s="181" t="str">
        <f t="shared" si="223"/>
        <v/>
      </c>
      <c r="O592" s="182" t="str">
        <f>IF(ISBLANK(M592)=TRUE,"",IF($B592="Days",VLOOKUP(M592,$F$1:$G$1,2,FALSE),((N592-M592)*24)-#REF!))</f>
        <v/>
      </c>
      <c r="P592" s="181"/>
      <c r="Q592" s="181" t="str">
        <f t="shared" si="224"/>
        <v/>
      </c>
      <c r="R592" s="182" t="str">
        <f>IF(ISBLANK(P592)=TRUE,"",IF($B592="Days",VLOOKUP(P592,$F$1:$G$1,2,FALSE),((Q592-P592)*24)-#REF!))</f>
        <v/>
      </c>
      <c r="S592" s="181"/>
      <c r="T592" s="181" t="str">
        <f t="shared" si="225"/>
        <v/>
      </c>
      <c r="U592" s="182" t="str">
        <f>IF(ISBLANK(S592)=TRUE,"",IF($B592="Days",VLOOKUP(S592,$F$1:$G$1,2,FALSE),((T592-S592)*24)-#REF!))</f>
        <v/>
      </c>
      <c r="V592" s="181"/>
      <c r="W592" s="181" t="str">
        <f t="shared" si="226"/>
        <v/>
      </c>
      <c r="X592" s="182" t="str">
        <f>IF(ISBLANK(V592)=TRUE,"",IF($B592="Days",VLOOKUP(V592,$F$1:$G$1,2,FALSE),((W592-V592)*24)-#REF!))</f>
        <v/>
      </c>
      <c r="Y592" s="56" t="str">
        <f>IFERROR(VLOOKUP(A592,#REF!,5,FALSE),"")</f>
        <v/>
      </c>
      <c r="Z592" s="56" t="str">
        <f t="shared" si="228"/>
        <v/>
      </c>
      <c r="AA592" s="56" t="str">
        <f t="shared" si="229"/>
        <v/>
      </c>
      <c r="AB592" s="57" t="str">
        <f t="shared" si="230"/>
        <v/>
      </c>
      <c r="AC592" s="57" t="str">
        <f t="shared" si="231"/>
        <v/>
      </c>
      <c r="AD592" s="86" t="str">
        <f t="shared" si="232"/>
        <v/>
      </c>
      <c r="AE592" s="86" t="str">
        <f t="shared" si="233"/>
        <v/>
      </c>
      <c r="AF592" s="86" t="str">
        <f t="shared" si="234"/>
        <v/>
      </c>
      <c r="AG592" s="86" t="str">
        <f t="shared" si="235"/>
        <v/>
      </c>
      <c r="AH592" s="86" t="str">
        <f t="shared" si="236"/>
        <v/>
      </c>
      <c r="AI592" s="86" t="str">
        <f t="shared" si="237"/>
        <v/>
      </c>
      <c r="AJ592" s="86" t="str">
        <f t="shared" si="238"/>
        <v/>
      </c>
      <c r="AK592" s="87">
        <f t="shared" si="239"/>
        <v>0</v>
      </c>
      <c r="AL592" s="88" t="b">
        <f t="shared" si="240"/>
        <v>0</v>
      </c>
      <c r="AM592" s="88" t="b">
        <f t="shared" si="240"/>
        <v>0</v>
      </c>
      <c r="AN592" s="88" t="b">
        <f t="shared" si="240"/>
        <v>0</v>
      </c>
      <c r="AO592" s="88" t="b">
        <f t="shared" si="227"/>
        <v>0</v>
      </c>
      <c r="AP592" s="88" t="b">
        <f t="shared" si="227"/>
        <v>0</v>
      </c>
      <c r="AQ592" s="88" t="b">
        <f t="shared" si="227"/>
        <v>0</v>
      </c>
      <c r="AR592" s="88" t="b">
        <f t="shared" si="218"/>
        <v>0</v>
      </c>
      <c r="AS592" s="62">
        <f t="shared" si="241"/>
        <v>0</v>
      </c>
      <c r="AT592" s="88" t="str">
        <f t="shared" si="242"/>
        <v>Days</v>
      </c>
      <c r="AU592" s="89" t="str">
        <f t="shared" si="243"/>
        <v/>
      </c>
      <c r="AV592" s="88" t="str">
        <f t="shared" si="244"/>
        <v>No</v>
      </c>
    </row>
    <row r="593" spans="1:48" s="90" customFormat="1" ht="15" customHeight="1" x14ac:dyDescent="0.25">
      <c r="A593" s="178"/>
      <c r="B593" s="179"/>
      <c r="C593" s="180"/>
      <c r="D593" s="181"/>
      <c r="E593" s="181" t="str">
        <f t="shared" si="220"/>
        <v/>
      </c>
      <c r="F593" s="182" t="str">
        <f>IF(ISBLANK(D593)=TRUE,"",IF($B593="Days",VLOOKUP(D593,$F$1:$G$1,2,FALSE),((E593-D593)*24)-#REF!))</f>
        <v/>
      </c>
      <c r="G593" s="181"/>
      <c r="H593" s="181" t="str">
        <f t="shared" si="221"/>
        <v/>
      </c>
      <c r="I593" s="182" t="str">
        <f>IF(ISBLANK(G593)=TRUE,"",IF($B593="Days",VLOOKUP(G593,$F$1:$G$1,2,FALSE),((H593-G593)*24)-#REF!))</f>
        <v/>
      </c>
      <c r="J593" s="181"/>
      <c r="K593" s="181" t="str">
        <f t="shared" si="222"/>
        <v/>
      </c>
      <c r="L593" s="182" t="str">
        <f>IF(ISBLANK(J593)=TRUE,"",IF($B593="Days",VLOOKUP(J593,$F$1:$G$1,2,FALSE),((K593-J593)*24)-#REF!))</f>
        <v/>
      </c>
      <c r="M593" s="181"/>
      <c r="N593" s="181" t="str">
        <f t="shared" si="223"/>
        <v/>
      </c>
      <c r="O593" s="182" t="str">
        <f>IF(ISBLANK(M593)=TRUE,"",IF($B593="Days",VLOOKUP(M593,$F$1:$G$1,2,FALSE),((N593-M593)*24)-#REF!))</f>
        <v/>
      </c>
      <c r="P593" s="181"/>
      <c r="Q593" s="181" t="str">
        <f t="shared" si="224"/>
        <v/>
      </c>
      <c r="R593" s="182" t="str">
        <f>IF(ISBLANK(P593)=TRUE,"",IF($B593="Days",VLOOKUP(P593,$F$1:$G$1,2,FALSE),((Q593-P593)*24)-#REF!))</f>
        <v/>
      </c>
      <c r="S593" s="181"/>
      <c r="T593" s="181" t="str">
        <f t="shared" si="225"/>
        <v/>
      </c>
      <c r="U593" s="182" t="str">
        <f>IF(ISBLANK(S593)=TRUE,"",IF($B593="Days",VLOOKUP(S593,$F$1:$G$1,2,FALSE),((T593-S593)*24)-#REF!))</f>
        <v/>
      </c>
      <c r="V593" s="181"/>
      <c r="W593" s="181" t="str">
        <f t="shared" si="226"/>
        <v/>
      </c>
      <c r="X593" s="182" t="str">
        <f>IF(ISBLANK(V593)=TRUE,"",IF($B593="Days",VLOOKUP(V593,$F$1:$G$1,2,FALSE),((W593-V593)*24)-#REF!))</f>
        <v/>
      </c>
      <c r="Y593" s="56" t="str">
        <f>IFERROR(VLOOKUP(A593,#REF!,5,FALSE),"")</f>
        <v/>
      </c>
      <c r="Z593" s="56" t="str">
        <f t="shared" si="228"/>
        <v/>
      </c>
      <c r="AA593" s="56" t="str">
        <f t="shared" si="229"/>
        <v/>
      </c>
      <c r="AB593" s="57" t="str">
        <f t="shared" si="230"/>
        <v/>
      </c>
      <c r="AC593" s="57" t="str">
        <f t="shared" si="231"/>
        <v/>
      </c>
      <c r="AD593" s="86" t="str">
        <f t="shared" si="232"/>
        <v/>
      </c>
      <c r="AE593" s="86" t="str">
        <f t="shared" si="233"/>
        <v/>
      </c>
      <c r="AF593" s="86" t="str">
        <f t="shared" si="234"/>
        <v/>
      </c>
      <c r="AG593" s="86" t="str">
        <f t="shared" si="235"/>
        <v/>
      </c>
      <c r="AH593" s="86" t="str">
        <f t="shared" si="236"/>
        <v/>
      </c>
      <c r="AI593" s="86" t="str">
        <f t="shared" si="237"/>
        <v/>
      </c>
      <c r="AJ593" s="86" t="str">
        <f t="shared" si="238"/>
        <v/>
      </c>
      <c r="AK593" s="87">
        <f t="shared" si="239"/>
        <v>0</v>
      </c>
      <c r="AL593" s="88" t="b">
        <f t="shared" si="240"/>
        <v>0</v>
      </c>
      <c r="AM593" s="88" t="b">
        <f t="shared" si="240"/>
        <v>0</v>
      </c>
      <c r="AN593" s="88" t="b">
        <f t="shared" si="240"/>
        <v>0</v>
      </c>
      <c r="AO593" s="88" t="b">
        <f t="shared" si="227"/>
        <v>0</v>
      </c>
      <c r="AP593" s="88" t="b">
        <f t="shared" si="227"/>
        <v>0</v>
      </c>
      <c r="AQ593" s="88" t="b">
        <f t="shared" si="227"/>
        <v>0</v>
      </c>
      <c r="AR593" s="88" t="b">
        <f t="shared" si="218"/>
        <v>0</v>
      </c>
      <c r="AS593" s="62">
        <f t="shared" si="241"/>
        <v>0</v>
      </c>
      <c r="AT593" s="88" t="str">
        <f t="shared" si="242"/>
        <v>Days</v>
      </c>
      <c r="AU593" s="89" t="str">
        <f t="shared" si="243"/>
        <v/>
      </c>
      <c r="AV593" s="88" t="str">
        <f t="shared" si="244"/>
        <v>No</v>
      </c>
    </row>
    <row r="594" spans="1:48" s="90" customFormat="1" ht="15" customHeight="1" x14ac:dyDescent="0.25">
      <c r="A594" s="178"/>
      <c r="B594" s="179"/>
      <c r="C594" s="180"/>
      <c r="D594" s="181"/>
      <c r="E594" s="181" t="str">
        <f t="shared" si="220"/>
        <v/>
      </c>
      <c r="F594" s="182" t="str">
        <f>IF(ISBLANK(D594)=TRUE,"",IF($B594="Days",VLOOKUP(D594,$F$1:$G$1,2,FALSE),((E594-D594)*24)-#REF!))</f>
        <v/>
      </c>
      <c r="G594" s="181"/>
      <c r="H594" s="181" t="str">
        <f t="shared" si="221"/>
        <v/>
      </c>
      <c r="I594" s="182" t="str">
        <f>IF(ISBLANK(G594)=TRUE,"",IF($B594="Days",VLOOKUP(G594,$F$1:$G$1,2,FALSE),((H594-G594)*24)-#REF!))</f>
        <v/>
      </c>
      <c r="J594" s="181"/>
      <c r="K594" s="181" t="str">
        <f t="shared" si="222"/>
        <v/>
      </c>
      <c r="L594" s="182" t="str">
        <f>IF(ISBLANK(J594)=TRUE,"",IF($B594="Days",VLOOKUP(J594,$F$1:$G$1,2,FALSE),((K594-J594)*24)-#REF!))</f>
        <v/>
      </c>
      <c r="M594" s="181"/>
      <c r="N594" s="181" t="str">
        <f t="shared" si="223"/>
        <v/>
      </c>
      <c r="O594" s="182" t="str">
        <f>IF(ISBLANK(M594)=TRUE,"",IF($B594="Days",VLOOKUP(M594,$F$1:$G$1,2,FALSE),((N594-M594)*24)-#REF!))</f>
        <v/>
      </c>
      <c r="P594" s="181"/>
      <c r="Q594" s="181" t="str">
        <f t="shared" si="224"/>
        <v/>
      </c>
      <c r="R594" s="182" t="str">
        <f>IF(ISBLANK(P594)=TRUE,"",IF($B594="Days",VLOOKUP(P594,$F$1:$G$1,2,FALSE),((Q594-P594)*24)-#REF!))</f>
        <v/>
      </c>
      <c r="S594" s="181"/>
      <c r="T594" s="181" t="str">
        <f t="shared" si="225"/>
        <v/>
      </c>
      <c r="U594" s="182" t="str">
        <f>IF(ISBLANK(S594)=TRUE,"",IF($B594="Days",VLOOKUP(S594,$F$1:$G$1,2,FALSE),((T594-S594)*24)-#REF!))</f>
        <v/>
      </c>
      <c r="V594" s="181"/>
      <c r="W594" s="181" t="str">
        <f t="shared" si="226"/>
        <v/>
      </c>
      <c r="X594" s="182" t="str">
        <f>IF(ISBLANK(V594)=TRUE,"",IF($B594="Days",VLOOKUP(V594,$F$1:$G$1,2,FALSE),((W594-V594)*24)-#REF!))</f>
        <v/>
      </c>
      <c r="Y594" s="56" t="str">
        <f>IFERROR(VLOOKUP(A594,#REF!,5,FALSE),"")</f>
        <v/>
      </c>
      <c r="Z594" s="56" t="str">
        <f t="shared" si="228"/>
        <v/>
      </c>
      <c r="AA594" s="56" t="str">
        <f t="shared" si="229"/>
        <v/>
      </c>
      <c r="AB594" s="57" t="str">
        <f t="shared" si="230"/>
        <v/>
      </c>
      <c r="AC594" s="57" t="str">
        <f t="shared" si="231"/>
        <v/>
      </c>
      <c r="AD594" s="86" t="str">
        <f t="shared" si="232"/>
        <v/>
      </c>
      <c r="AE594" s="86" t="str">
        <f t="shared" si="233"/>
        <v/>
      </c>
      <c r="AF594" s="86" t="str">
        <f t="shared" si="234"/>
        <v/>
      </c>
      <c r="AG594" s="86" t="str">
        <f t="shared" si="235"/>
        <v/>
      </c>
      <c r="AH594" s="86" t="str">
        <f t="shared" si="236"/>
        <v/>
      </c>
      <c r="AI594" s="86" t="str">
        <f t="shared" si="237"/>
        <v/>
      </c>
      <c r="AJ594" s="86" t="str">
        <f t="shared" si="238"/>
        <v/>
      </c>
      <c r="AK594" s="87">
        <f t="shared" si="239"/>
        <v>0</v>
      </c>
      <c r="AL594" s="88" t="b">
        <f t="shared" si="240"/>
        <v>0</v>
      </c>
      <c r="AM594" s="88" t="b">
        <f t="shared" si="240"/>
        <v>0</v>
      </c>
      <c r="AN594" s="88" t="b">
        <f t="shared" si="240"/>
        <v>0</v>
      </c>
      <c r="AO594" s="88" t="b">
        <f t="shared" si="227"/>
        <v>0</v>
      </c>
      <c r="AP594" s="88" t="b">
        <f t="shared" si="227"/>
        <v>0</v>
      </c>
      <c r="AQ594" s="88" t="b">
        <f t="shared" si="227"/>
        <v>0</v>
      </c>
      <c r="AR594" s="88" t="b">
        <f t="shared" si="218"/>
        <v>0</v>
      </c>
      <c r="AS594" s="62">
        <f t="shared" si="241"/>
        <v>0</v>
      </c>
      <c r="AT594" s="88" t="str">
        <f t="shared" si="242"/>
        <v>Days</v>
      </c>
      <c r="AU594" s="89" t="str">
        <f t="shared" si="243"/>
        <v/>
      </c>
      <c r="AV594" s="88" t="str">
        <f t="shared" si="244"/>
        <v>No</v>
      </c>
    </row>
    <row r="595" spans="1:48" s="90" customFormat="1" ht="15" customHeight="1" x14ac:dyDescent="0.25">
      <c r="A595" s="178"/>
      <c r="B595" s="179"/>
      <c r="C595" s="180"/>
      <c r="D595" s="181"/>
      <c r="E595" s="181" t="str">
        <f t="shared" si="220"/>
        <v/>
      </c>
      <c r="F595" s="182" t="str">
        <f>IF(ISBLANK(D595)=TRUE,"",IF($B595="Days",VLOOKUP(D595,$F$1:$G$1,2,FALSE),((E595-D595)*24)-#REF!))</f>
        <v/>
      </c>
      <c r="G595" s="181"/>
      <c r="H595" s="181" t="str">
        <f t="shared" si="221"/>
        <v/>
      </c>
      <c r="I595" s="182" t="str">
        <f>IF(ISBLANK(G595)=TRUE,"",IF($B595="Days",VLOOKUP(G595,$F$1:$G$1,2,FALSE),((H595-G595)*24)-#REF!))</f>
        <v/>
      </c>
      <c r="J595" s="181"/>
      <c r="K595" s="181" t="str">
        <f t="shared" si="222"/>
        <v/>
      </c>
      <c r="L595" s="182" t="str">
        <f>IF(ISBLANK(J595)=TRUE,"",IF($B595="Days",VLOOKUP(J595,$F$1:$G$1,2,FALSE),((K595-J595)*24)-#REF!))</f>
        <v/>
      </c>
      <c r="M595" s="181"/>
      <c r="N595" s="181" t="str">
        <f t="shared" si="223"/>
        <v/>
      </c>
      <c r="O595" s="182" t="str">
        <f>IF(ISBLANK(M595)=TRUE,"",IF($B595="Days",VLOOKUP(M595,$F$1:$G$1,2,FALSE),((N595-M595)*24)-#REF!))</f>
        <v/>
      </c>
      <c r="P595" s="181"/>
      <c r="Q595" s="181" t="str">
        <f t="shared" si="224"/>
        <v/>
      </c>
      <c r="R595" s="182" t="str">
        <f>IF(ISBLANK(P595)=TRUE,"",IF($B595="Days",VLOOKUP(P595,$F$1:$G$1,2,FALSE),((Q595-P595)*24)-#REF!))</f>
        <v/>
      </c>
      <c r="S595" s="181"/>
      <c r="T595" s="181" t="str">
        <f t="shared" si="225"/>
        <v/>
      </c>
      <c r="U595" s="182" t="str">
        <f>IF(ISBLANK(S595)=TRUE,"",IF($B595="Days",VLOOKUP(S595,$F$1:$G$1,2,FALSE),((T595-S595)*24)-#REF!))</f>
        <v/>
      </c>
      <c r="V595" s="181"/>
      <c r="W595" s="181" t="str">
        <f t="shared" si="226"/>
        <v/>
      </c>
      <c r="X595" s="182" t="str">
        <f>IF(ISBLANK(V595)=TRUE,"",IF($B595="Days",VLOOKUP(V595,$F$1:$G$1,2,FALSE),((W595-V595)*24)-#REF!))</f>
        <v/>
      </c>
      <c r="Y595" s="56" t="str">
        <f>IFERROR(VLOOKUP(A595,#REF!,5,FALSE),"")</f>
        <v/>
      </c>
      <c r="Z595" s="56" t="str">
        <f t="shared" si="228"/>
        <v/>
      </c>
      <c r="AA595" s="56" t="str">
        <f t="shared" si="229"/>
        <v/>
      </c>
      <c r="AB595" s="57" t="str">
        <f t="shared" si="230"/>
        <v/>
      </c>
      <c r="AC595" s="57" t="str">
        <f t="shared" si="231"/>
        <v/>
      </c>
      <c r="AD595" s="86" t="str">
        <f t="shared" si="232"/>
        <v/>
      </c>
      <c r="AE595" s="86" t="str">
        <f t="shared" si="233"/>
        <v/>
      </c>
      <c r="AF595" s="86" t="str">
        <f t="shared" si="234"/>
        <v/>
      </c>
      <c r="AG595" s="86" t="str">
        <f t="shared" si="235"/>
        <v/>
      </c>
      <c r="AH595" s="86" t="str">
        <f t="shared" si="236"/>
        <v/>
      </c>
      <c r="AI595" s="86" t="str">
        <f t="shared" si="237"/>
        <v/>
      </c>
      <c r="AJ595" s="86" t="str">
        <f t="shared" si="238"/>
        <v/>
      </c>
      <c r="AK595" s="87">
        <f t="shared" si="239"/>
        <v>0</v>
      </c>
      <c r="AL595" s="88" t="b">
        <f t="shared" si="240"/>
        <v>0</v>
      </c>
      <c r="AM595" s="88" t="b">
        <f t="shared" si="240"/>
        <v>0</v>
      </c>
      <c r="AN595" s="88" t="b">
        <f t="shared" si="240"/>
        <v>0</v>
      </c>
      <c r="AO595" s="88" t="b">
        <f t="shared" si="227"/>
        <v>0</v>
      </c>
      <c r="AP595" s="88" t="b">
        <f t="shared" si="227"/>
        <v>0</v>
      </c>
      <c r="AQ595" s="88" t="b">
        <f t="shared" si="227"/>
        <v>0</v>
      </c>
      <c r="AR595" s="88" t="b">
        <f t="shared" si="218"/>
        <v>0</v>
      </c>
      <c r="AS595" s="62">
        <f t="shared" si="241"/>
        <v>0</v>
      </c>
      <c r="AT595" s="88" t="str">
        <f t="shared" si="242"/>
        <v>Days</v>
      </c>
      <c r="AU595" s="89" t="str">
        <f t="shared" si="243"/>
        <v/>
      </c>
      <c r="AV595" s="88" t="str">
        <f t="shared" si="244"/>
        <v>No</v>
      </c>
    </row>
    <row r="596" spans="1:48" s="90" customFormat="1" ht="15" customHeight="1" x14ac:dyDescent="0.25">
      <c r="A596" s="178"/>
      <c r="B596" s="179"/>
      <c r="C596" s="180"/>
      <c r="D596" s="181"/>
      <c r="E596" s="181" t="str">
        <f t="shared" si="220"/>
        <v/>
      </c>
      <c r="F596" s="182" t="str">
        <f>IF(ISBLANK(D596)=TRUE,"",IF($B596="Days",VLOOKUP(D596,$F$1:$G$1,2,FALSE),((E596-D596)*24)-#REF!))</f>
        <v/>
      </c>
      <c r="G596" s="181"/>
      <c r="H596" s="181" t="str">
        <f t="shared" si="221"/>
        <v/>
      </c>
      <c r="I596" s="182" t="str">
        <f>IF(ISBLANK(G596)=TRUE,"",IF($B596="Days",VLOOKUP(G596,$F$1:$G$1,2,FALSE),((H596-G596)*24)-#REF!))</f>
        <v/>
      </c>
      <c r="J596" s="181"/>
      <c r="K596" s="181" t="str">
        <f t="shared" si="222"/>
        <v/>
      </c>
      <c r="L596" s="182" t="str">
        <f>IF(ISBLANK(J596)=TRUE,"",IF($B596="Days",VLOOKUP(J596,$F$1:$G$1,2,FALSE),((K596-J596)*24)-#REF!))</f>
        <v/>
      </c>
      <c r="M596" s="181"/>
      <c r="N596" s="181" t="str">
        <f t="shared" si="223"/>
        <v/>
      </c>
      <c r="O596" s="182" t="str">
        <f>IF(ISBLANK(M596)=TRUE,"",IF($B596="Days",VLOOKUP(M596,$F$1:$G$1,2,FALSE),((N596-M596)*24)-#REF!))</f>
        <v/>
      </c>
      <c r="P596" s="181"/>
      <c r="Q596" s="181" t="str">
        <f t="shared" si="224"/>
        <v/>
      </c>
      <c r="R596" s="182" t="str">
        <f>IF(ISBLANK(P596)=TRUE,"",IF($B596="Days",VLOOKUP(P596,$F$1:$G$1,2,FALSE),((Q596-P596)*24)-#REF!))</f>
        <v/>
      </c>
      <c r="S596" s="181"/>
      <c r="T596" s="181" t="str">
        <f t="shared" si="225"/>
        <v/>
      </c>
      <c r="U596" s="182" t="str">
        <f>IF(ISBLANK(S596)=TRUE,"",IF($B596="Days",VLOOKUP(S596,$F$1:$G$1,2,FALSE),((T596-S596)*24)-#REF!))</f>
        <v/>
      </c>
      <c r="V596" s="181"/>
      <c r="W596" s="181" t="str">
        <f t="shared" si="226"/>
        <v/>
      </c>
      <c r="X596" s="182" t="str">
        <f>IF(ISBLANK(V596)=TRUE,"",IF($B596="Days",VLOOKUP(V596,$F$1:$G$1,2,FALSE),((W596-V596)*24)-#REF!))</f>
        <v/>
      </c>
      <c r="Y596" s="56" t="str">
        <f>IFERROR(VLOOKUP(A596,#REF!,5,FALSE),"")</f>
        <v/>
      </c>
      <c r="Z596" s="56" t="str">
        <f t="shared" si="228"/>
        <v/>
      </c>
      <c r="AA596" s="56" t="str">
        <f t="shared" si="229"/>
        <v/>
      </c>
      <c r="AB596" s="57" t="str">
        <f t="shared" si="230"/>
        <v/>
      </c>
      <c r="AC596" s="57" t="str">
        <f t="shared" si="231"/>
        <v/>
      </c>
      <c r="AD596" s="86" t="str">
        <f t="shared" si="232"/>
        <v/>
      </c>
      <c r="AE596" s="86" t="str">
        <f t="shared" si="233"/>
        <v/>
      </c>
      <c r="AF596" s="86" t="str">
        <f t="shared" si="234"/>
        <v/>
      </c>
      <c r="AG596" s="86" t="str">
        <f t="shared" si="235"/>
        <v/>
      </c>
      <c r="AH596" s="86" t="str">
        <f t="shared" si="236"/>
        <v/>
      </c>
      <c r="AI596" s="86" t="str">
        <f t="shared" si="237"/>
        <v/>
      </c>
      <c r="AJ596" s="86" t="str">
        <f t="shared" si="238"/>
        <v/>
      </c>
      <c r="AK596" s="87">
        <f t="shared" si="239"/>
        <v>0</v>
      </c>
      <c r="AL596" s="88" t="b">
        <f t="shared" si="240"/>
        <v>0</v>
      </c>
      <c r="AM596" s="88" t="b">
        <f t="shared" si="240"/>
        <v>0</v>
      </c>
      <c r="AN596" s="88" t="b">
        <f t="shared" si="240"/>
        <v>0</v>
      </c>
      <c r="AO596" s="88" t="b">
        <f t="shared" si="227"/>
        <v>0</v>
      </c>
      <c r="AP596" s="88" t="b">
        <f t="shared" si="227"/>
        <v>0</v>
      </c>
      <c r="AQ596" s="88" t="b">
        <f t="shared" si="227"/>
        <v>0</v>
      </c>
      <c r="AR596" s="88" t="b">
        <f t="shared" si="218"/>
        <v>0</v>
      </c>
      <c r="AS596" s="62">
        <f t="shared" si="241"/>
        <v>0</v>
      </c>
      <c r="AT596" s="88" t="str">
        <f t="shared" si="242"/>
        <v>Days</v>
      </c>
      <c r="AU596" s="89" t="str">
        <f t="shared" si="243"/>
        <v/>
      </c>
      <c r="AV596" s="88" t="str">
        <f t="shared" si="244"/>
        <v>No</v>
      </c>
    </row>
    <row r="597" spans="1:48" s="90" customFormat="1" ht="15" customHeight="1" x14ac:dyDescent="0.25">
      <c r="A597" s="178"/>
      <c r="B597" s="179"/>
      <c r="C597" s="180"/>
      <c r="D597" s="181"/>
      <c r="E597" s="181" t="str">
        <f t="shared" si="220"/>
        <v/>
      </c>
      <c r="F597" s="182" t="str">
        <f>IF(ISBLANK(D597)=TRUE,"",IF($B597="Days",VLOOKUP(D597,$F$1:$G$1,2,FALSE),((E597-D597)*24)-#REF!))</f>
        <v/>
      </c>
      <c r="G597" s="181"/>
      <c r="H597" s="181" t="str">
        <f t="shared" si="221"/>
        <v/>
      </c>
      <c r="I597" s="182" t="str">
        <f>IF(ISBLANK(G597)=TRUE,"",IF($B597="Days",VLOOKUP(G597,$F$1:$G$1,2,FALSE),((H597-G597)*24)-#REF!))</f>
        <v/>
      </c>
      <c r="J597" s="181"/>
      <c r="K597" s="181" t="str">
        <f t="shared" si="222"/>
        <v/>
      </c>
      <c r="L597" s="182" t="str">
        <f>IF(ISBLANK(J597)=TRUE,"",IF($B597="Days",VLOOKUP(J597,$F$1:$G$1,2,FALSE),((K597-J597)*24)-#REF!))</f>
        <v/>
      </c>
      <c r="M597" s="181"/>
      <c r="N597" s="181" t="str">
        <f t="shared" si="223"/>
        <v/>
      </c>
      <c r="O597" s="182" t="str">
        <f>IF(ISBLANK(M597)=TRUE,"",IF($B597="Days",VLOOKUP(M597,$F$1:$G$1,2,FALSE),((N597-M597)*24)-#REF!))</f>
        <v/>
      </c>
      <c r="P597" s="181"/>
      <c r="Q597" s="181" t="str">
        <f t="shared" si="224"/>
        <v/>
      </c>
      <c r="R597" s="182" t="str">
        <f>IF(ISBLANK(P597)=TRUE,"",IF($B597="Days",VLOOKUP(P597,$F$1:$G$1,2,FALSE),((Q597-P597)*24)-#REF!))</f>
        <v/>
      </c>
      <c r="S597" s="181"/>
      <c r="T597" s="181" t="str">
        <f t="shared" si="225"/>
        <v/>
      </c>
      <c r="U597" s="182" t="str">
        <f>IF(ISBLANK(S597)=TRUE,"",IF($B597="Days",VLOOKUP(S597,$F$1:$G$1,2,FALSE),((T597-S597)*24)-#REF!))</f>
        <v/>
      </c>
      <c r="V597" s="181"/>
      <c r="W597" s="181" t="str">
        <f t="shared" si="226"/>
        <v/>
      </c>
      <c r="X597" s="182" t="str">
        <f>IF(ISBLANK(V597)=TRUE,"",IF($B597="Days",VLOOKUP(V597,$F$1:$G$1,2,FALSE),((W597-V597)*24)-#REF!))</f>
        <v/>
      </c>
      <c r="Y597" s="56" t="str">
        <f>IFERROR(VLOOKUP(A597,#REF!,5,FALSE),"")</f>
        <v/>
      </c>
      <c r="Z597" s="56" t="str">
        <f t="shared" si="228"/>
        <v/>
      </c>
      <c r="AA597" s="56" t="str">
        <f t="shared" si="229"/>
        <v/>
      </c>
      <c r="AB597" s="57" t="str">
        <f t="shared" si="230"/>
        <v/>
      </c>
      <c r="AC597" s="57" t="str">
        <f t="shared" si="231"/>
        <v/>
      </c>
      <c r="AD597" s="86" t="str">
        <f t="shared" si="232"/>
        <v/>
      </c>
      <c r="AE597" s="86" t="str">
        <f t="shared" si="233"/>
        <v/>
      </c>
      <c r="AF597" s="86" t="str">
        <f t="shared" si="234"/>
        <v/>
      </c>
      <c r="AG597" s="86" t="str">
        <f t="shared" si="235"/>
        <v/>
      </c>
      <c r="AH597" s="86" t="str">
        <f t="shared" si="236"/>
        <v/>
      </c>
      <c r="AI597" s="86" t="str">
        <f t="shared" si="237"/>
        <v/>
      </c>
      <c r="AJ597" s="86" t="str">
        <f t="shared" si="238"/>
        <v/>
      </c>
      <c r="AK597" s="87">
        <f t="shared" si="239"/>
        <v>0</v>
      </c>
      <c r="AL597" s="88" t="b">
        <f t="shared" si="240"/>
        <v>0</v>
      </c>
      <c r="AM597" s="88" t="b">
        <f t="shared" si="240"/>
        <v>0</v>
      </c>
      <c r="AN597" s="88" t="b">
        <f t="shared" si="240"/>
        <v>0</v>
      </c>
      <c r="AO597" s="88" t="b">
        <f t="shared" si="227"/>
        <v>0</v>
      </c>
      <c r="AP597" s="88" t="b">
        <f t="shared" si="227"/>
        <v>0</v>
      </c>
      <c r="AQ597" s="88" t="b">
        <f t="shared" si="227"/>
        <v>0</v>
      </c>
      <c r="AR597" s="88" t="b">
        <f t="shared" si="218"/>
        <v>0</v>
      </c>
      <c r="AS597" s="62">
        <f t="shared" si="241"/>
        <v>0</v>
      </c>
      <c r="AT597" s="88" t="str">
        <f t="shared" si="242"/>
        <v>Days</v>
      </c>
      <c r="AU597" s="89" t="str">
        <f t="shared" si="243"/>
        <v/>
      </c>
      <c r="AV597" s="88" t="str">
        <f t="shared" si="244"/>
        <v>No</v>
      </c>
    </row>
    <row r="598" spans="1:48" s="90" customFormat="1" ht="15" customHeight="1" x14ac:dyDescent="0.25">
      <c r="A598" s="178"/>
      <c r="B598" s="179"/>
      <c r="C598" s="180"/>
      <c r="D598" s="181"/>
      <c r="E598" s="181" t="str">
        <f t="shared" si="220"/>
        <v/>
      </c>
      <c r="F598" s="182" t="str">
        <f>IF(ISBLANK(D598)=TRUE,"",IF($B598="Days",VLOOKUP(D598,$F$1:$G$1,2,FALSE),((E598-D598)*24)-#REF!))</f>
        <v/>
      </c>
      <c r="G598" s="181"/>
      <c r="H598" s="181" t="str">
        <f t="shared" si="221"/>
        <v/>
      </c>
      <c r="I598" s="182" t="str">
        <f>IF(ISBLANK(G598)=TRUE,"",IF($B598="Days",VLOOKUP(G598,$F$1:$G$1,2,FALSE),((H598-G598)*24)-#REF!))</f>
        <v/>
      </c>
      <c r="J598" s="181"/>
      <c r="K598" s="181" t="str">
        <f t="shared" si="222"/>
        <v/>
      </c>
      <c r="L598" s="182" t="str">
        <f>IF(ISBLANK(J598)=TRUE,"",IF($B598="Days",VLOOKUP(J598,$F$1:$G$1,2,FALSE),((K598-J598)*24)-#REF!))</f>
        <v/>
      </c>
      <c r="M598" s="181"/>
      <c r="N598" s="181" t="str">
        <f t="shared" si="223"/>
        <v/>
      </c>
      <c r="O598" s="182" t="str">
        <f>IF(ISBLANK(M598)=TRUE,"",IF($B598="Days",VLOOKUP(M598,$F$1:$G$1,2,FALSE),((N598-M598)*24)-#REF!))</f>
        <v/>
      </c>
      <c r="P598" s="181"/>
      <c r="Q598" s="181" t="str">
        <f t="shared" si="224"/>
        <v/>
      </c>
      <c r="R598" s="182" t="str">
        <f>IF(ISBLANK(P598)=TRUE,"",IF($B598="Days",VLOOKUP(P598,$F$1:$G$1,2,FALSE),((Q598-P598)*24)-#REF!))</f>
        <v/>
      </c>
      <c r="S598" s="181"/>
      <c r="T598" s="181" t="str">
        <f t="shared" si="225"/>
        <v/>
      </c>
      <c r="U598" s="182" t="str">
        <f>IF(ISBLANK(S598)=TRUE,"",IF($B598="Days",VLOOKUP(S598,$F$1:$G$1,2,FALSE),((T598-S598)*24)-#REF!))</f>
        <v/>
      </c>
      <c r="V598" s="181"/>
      <c r="W598" s="181" t="str">
        <f t="shared" si="226"/>
        <v/>
      </c>
      <c r="X598" s="182" t="str">
        <f>IF(ISBLANK(V598)=TRUE,"",IF($B598="Days",VLOOKUP(V598,$F$1:$G$1,2,FALSE),((W598-V598)*24)-#REF!))</f>
        <v/>
      </c>
      <c r="Y598" s="56" t="str">
        <f>IFERROR(VLOOKUP(A598,#REF!,5,FALSE),"")</f>
        <v/>
      </c>
      <c r="Z598" s="56" t="str">
        <f t="shared" si="228"/>
        <v/>
      </c>
      <c r="AA598" s="56" t="str">
        <f t="shared" si="229"/>
        <v/>
      </c>
      <c r="AB598" s="57" t="str">
        <f t="shared" si="230"/>
        <v/>
      </c>
      <c r="AC598" s="57" t="str">
        <f t="shared" si="231"/>
        <v/>
      </c>
      <c r="AD598" s="86" t="str">
        <f t="shared" si="232"/>
        <v/>
      </c>
      <c r="AE598" s="86" t="str">
        <f t="shared" si="233"/>
        <v/>
      </c>
      <c r="AF598" s="86" t="str">
        <f t="shared" si="234"/>
        <v/>
      </c>
      <c r="AG598" s="86" t="str">
        <f t="shared" si="235"/>
        <v/>
      </c>
      <c r="AH598" s="86" t="str">
        <f t="shared" si="236"/>
        <v/>
      </c>
      <c r="AI598" s="86" t="str">
        <f t="shared" si="237"/>
        <v/>
      </c>
      <c r="AJ598" s="86" t="str">
        <f t="shared" si="238"/>
        <v/>
      </c>
      <c r="AK598" s="87">
        <f t="shared" si="239"/>
        <v>0</v>
      </c>
      <c r="AL598" s="88" t="b">
        <f t="shared" si="240"/>
        <v>0</v>
      </c>
      <c r="AM598" s="88" t="b">
        <f t="shared" si="240"/>
        <v>0</v>
      </c>
      <c r="AN598" s="88" t="b">
        <f t="shared" si="240"/>
        <v>0</v>
      </c>
      <c r="AO598" s="88" t="b">
        <f t="shared" si="227"/>
        <v>0</v>
      </c>
      <c r="AP598" s="88" t="b">
        <f t="shared" si="227"/>
        <v>0</v>
      </c>
      <c r="AQ598" s="88" t="b">
        <f t="shared" si="227"/>
        <v>0</v>
      </c>
      <c r="AR598" s="88" t="b">
        <f t="shared" si="218"/>
        <v>0</v>
      </c>
      <c r="AS598" s="62">
        <f t="shared" si="241"/>
        <v>0</v>
      </c>
      <c r="AT598" s="88" t="str">
        <f t="shared" si="242"/>
        <v>Days</v>
      </c>
      <c r="AU598" s="89" t="str">
        <f t="shared" si="243"/>
        <v/>
      </c>
      <c r="AV598" s="88" t="str">
        <f t="shared" si="244"/>
        <v>No</v>
      </c>
    </row>
    <row r="599" spans="1:48" s="90" customFormat="1" ht="15" customHeight="1" x14ac:dyDescent="0.25">
      <c r="A599" s="178"/>
      <c r="B599" s="179"/>
      <c r="C599" s="180"/>
      <c r="D599" s="181"/>
      <c r="E599" s="181" t="str">
        <f t="shared" si="220"/>
        <v/>
      </c>
      <c r="F599" s="182" t="str">
        <f>IF(ISBLANK(D599)=TRUE,"",IF($B599="Days",VLOOKUP(D599,$F$1:$G$1,2,FALSE),((E599-D599)*24)-#REF!))</f>
        <v/>
      </c>
      <c r="G599" s="181"/>
      <c r="H599" s="181" t="str">
        <f t="shared" si="221"/>
        <v/>
      </c>
      <c r="I599" s="182" t="str">
        <f>IF(ISBLANK(G599)=TRUE,"",IF($B599="Days",VLOOKUP(G599,$F$1:$G$1,2,FALSE),((H599-G599)*24)-#REF!))</f>
        <v/>
      </c>
      <c r="J599" s="181"/>
      <c r="K599" s="181" t="str">
        <f t="shared" si="222"/>
        <v/>
      </c>
      <c r="L599" s="182" t="str">
        <f>IF(ISBLANK(J599)=TRUE,"",IF($B599="Days",VLOOKUP(J599,$F$1:$G$1,2,FALSE),((K599-J599)*24)-#REF!))</f>
        <v/>
      </c>
      <c r="M599" s="181"/>
      <c r="N599" s="181" t="str">
        <f t="shared" si="223"/>
        <v/>
      </c>
      <c r="O599" s="182" t="str">
        <f>IF(ISBLANK(M599)=TRUE,"",IF($B599="Days",VLOOKUP(M599,$F$1:$G$1,2,FALSE),((N599-M599)*24)-#REF!))</f>
        <v/>
      </c>
      <c r="P599" s="181"/>
      <c r="Q599" s="181" t="str">
        <f t="shared" si="224"/>
        <v/>
      </c>
      <c r="R599" s="182" t="str">
        <f>IF(ISBLANK(P599)=TRUE,"",IF($B599="Days",VLOOKUP(P599,$F$1:$G$1,2,FALSE),((Q599-P599)*24)-#REF!))</f>
        <v/>
      </c>
      <c r="S599" s="181"/>
      <c r="T599" s="181" t="str">
        <f t="shared" si="225"/>
        <v/>
      </c>
      <c r="U599" s="182" t="str">
        <f>IF(ISBLANK(S599)=TRUE,"",IF($B599="Days",VLOOKUP(S599,$F$1:$G$1,2,FALSE),((T599-S599)*24)-#REF!))</f>
        <v/>
      </c>
      <c r="V599" s="181"/>
      <c r="W599" s="181" t="str">
        <f t="shared" si="226"/>
        <v/>
      </c>
      <c r="X599" s="182" t="str">
        <f>IF(ISBLANK(V599)=TRUE,"",IF($B599="Days",VLOOKUP(V599,$F$1:$G$1,2,FALSE),((W599-V599)*24)-#REF!))</f>
        <v/>
      </c>
      <c r="Y599" s="56" t="str">
        <f>IFERROR(VLOOKUP(A599,#REF!,5,FALSE),"")</f>
        <v/>
      </c>
      <c r="Z599" s="56" t="str">
        <f t="shared" si="228"/>
        <v/>
      </c>
      <c r="AA599" s="56" t="str">
        <f t="shared" si="229"/>
        <v/>
      </c>
      <c r="AB599" s="57" t="str">
        <f t="shared" si="230"/>
        <v/>
      </c>
      <c r="AC599" s="57" t="str">
        <f t="shared" si="231"/>
        <v/>
      </c>
      <c r="AD599" s="86" t="str">
        <f t="shared" si="232"/>
        <v/>
      </c>
      <c r="AE599" s="86" t="str">
        <f t="shared" si="233"/>
        <v/>
      </c>
      <c r="AF599" s="86" t="str">
        <f t="shared" si="234"/>
        <v/>
      </c>
      <c r="AG599" s="86" t="str">
        <f t="shared" si="235"/>
        <v/>
      </c>
      <c r="AH599" s="86" t="str">
        <f t="shared" si="236"/>
        <v/>
      </c>
      <c r="AI599" s="86" t="str">
        <f t="shared" si="237"/>
        <v/>
      </c>
      <c r="AJ599" s="86" t="str">
        <f t="shared" si="238"/>
        <v/>
      </c>
      <c r="AK599" s="87">
        <f t="shared" si="239"/>
        <v>0</v>
      </c>
      <c r="AL599" s="88" t="b">
        <f t="shared" si="240"/>
        <v>0</v>
      </c>
      <c r="AM599" s="88" t="b">
        <f t="shared" si="240"/>
        <v>0</v>
      </c>
      <c r="AN599" s="88" t="b">
        <f t="shared" si="240"/>
        <v>0</v>
      </c>
      <c r="AO599" s="88" t="b">
        <f t="shared" si="227"/>
        <v>0</v>
      </c>
      <c r="AP599" s="88" t="b">
        <f t="shared" si="227"/>
        <v>0</v>
      </c>
      <c r="AQ599" s="88" t="b">
        <f t="shared" si="227"/>
        <v>0</v>
      </c>
      <c r="AR599" s="88" t="b">
        <f t="shared" si="218"/>
        <v>0</v>
      </c>
      <c r="AS599" s="62">
        <f t="shared" si="241"/>
        <v>0</v>
      </c>
      <c r="AT599" s="88" t="str">
        <f t="shared" si="242"/>
        <v>Days</v>
      </c>
      <c r="AU599" s="89" t="str">
        <f t="shared" si="243"/>
        <v/>
      </c>
      <c r="AV599" s="88" t="str">
        <f t="shared" si="244"/>
        <v>No</v>
      </c>
    </row>
    <row r="600" spans="1:48" s="90" customFormat="1" ht="15" customHeight="1" x14ac:dyDescent="0.25">
      <c r="A600" s="178"/>
      <c r="B600" s="179"/>
      <c r="C600" s="180"/>
      <c r="D600" s="181"/>
      <c r="E600" s="181" t="str">
        <f t="shared" si="220"/>
        <v/>
      </c>
      <c r="F600" s="182" t="str">
        <f>IF(ISBLANK(D600)=TRUE,"",IF($B600="Days",VLOOKUP(D600,$F$1:$G$1,2,FALSE),((E600-D600)*24)-#REF!))</f>
        <v/>
      </c>
      <c r="G600" s="181"/>
      <c r="H600" s="181" t="str">
        <f t="shared" si="221"/>
        <v/>
      </c>
      <c r="I600" s="182" t="str">
        <f>IF(ISBLANK(G600)=TRUE,"",IF($B600="Days",VLOOKUP(G600,$F$1:$G$1,2,FALSE),((H600-G600)*24)-#REF!))</f>
        <v/>
      </c>
      <c r="J600" s="181"/>
      <c r="K600" s="181" t="str">
        <f t="shared" si="222"/>
        <v/>
      </c>
      <c r="L600" s="182" t="str">
        <f>IF(ISBLANK(J600)=TRUE,"",IF($B600="Days",VLOOKUP(J600,$F$1:$G$1,2,FALSE),((K600-J600)*24)-#REF!))</f>
        <v/>
      </c>
      <c r="M600" s="181"/>
      <c r="N600" s="181" t="str">
        <f t="shared" si="223"/>
        <v/>
      </c>
      <c r="O600" s="182" t="str">
        <f>IF(ISBLANK(M600)=TRUE,"",IF($B600="Days",VLOOKUP(M600,$F$1:$G$1,2,FALSE),((N600-M600)*24)-#REF!))</f>
        <v/>
      </c>
      <c r="P600" s="181"/>
      <c r="Q600" s="181" t="str">
        <f t="shared" si="224"/>
        <v/>
      </c>
      <c r="R600" s="182" t="str">
        <f>IF(ISBLANK(P600)=TRUE,"",IF($B600="Days",VLOOKUP(P600,$F$1:$G$1,2,FALSE),((Q600-P600)*24)-#REF!))</f>
        <v/>
      </c>
      <c r="S600" s="181"/>
      <c r="T600" s="181" t="str">
        <f t="shared" si="225"/>
        <v/>
      </c>
      <c r="U600" s="182" t="str">
        <f>IF(ISBLANK(S600)=TRUE,"",IF($B600="Days",VLOOKUP(S600,$F$1:$G$1,2,FALSE),((T600-S600)*24)-#REF!))</f>
        <v/>
      </c>
      <c r="V600" s="181"/>
      <c r="W600" s="181" t="str">
        <f t="shared" si="226"/>
        <v/>
      </c>
      <c r="X600" s="182" t="str">
        <f>IF(ISBLANK(V600)=TRUE,"",IF($B600="Days",VLOOKUP(V600,$F$1:$G$1,2,FALSE),((W600-V600)*24)-#REF!))</f>
        <v/>
      </c>
      <c r="Y600" s="56" t="str">
        <f>IFERROR(VLOOKUP(A600,#REF!,5,FALSE),"")</f>
        <v/>
      </c>
      <c r="Z600" s="56" t="str">
        <f t="shared" si="228"/>
        <v/>
      </c>
      <c r="AA600" s="56" t="str">
        <f t="shared" si="229"/>
        <v/>
      </c>
      <c r="AB600" s="57" t="str">
        <f t="shared" si="230"/>
        <v/>
      </c>
      <c r="AC600" s="57" t="str">
        <f t="shared" si="231"/>
        <v/>
      </c>
      <c r="AD600" s="86" t="str">
        <f t="shared" si="232"/>
        <v/>
      </c>
      <c r="AE600" s="86" t="str">
        <f t="shared" si="233"/>
        <v/>
      </c>
      <c r="AF600" s="86" t="str">
        <f t="shared" si="234"/>
        <v/>
      </c>
      <c r="AG600" s="86" t="str">
        <f t="shared" si="235"/>
        <v/>
      </c>
      <c r="AH600" s="86" t="str">
        <f t="shared" si="236"/>
        <v/>
      </c>
      <c r="AI600" s="86" t="str">
        <f t="shared" si="237"/>
        <v/>
      </c>
      <c r="AJ600" s="86" t="str">
        <f t="shared" si="238"/>
        <v/>
      </c>
      <c r="AK600" s="87">
        <f t="shared" si="239"/>
        <v>0</v>
      </c>
      <c r="AL600" s="88" t="b">
        <f t="shared" si="240"/>
        <v>0</v>
      </c>
      <c r="AM600" s="88" t="b">
        <f t="shared" si="240"/>
        <v>0</v>
      </c>
      <c r="AN600" s="88" t="b">
        <f t="shared" si="240"/>
        <v>0</v>
      </c>
      <c r="AO600" s="88" t="b">
        <f t="shared" si="227"/>
        <v>0</v>
      </c>
      <c r="AP600" s="88" t="b">
        <f t="shared" si="227"/>
        <v>0</v>
      </c>
      <c r="AQ600" s="88" t="b">
        <f t="shared" si="227"/>
        <v>0</v>
      </c>
      <c r="AR600" s="88" t="b">
        <f t="shared" si="218"/>
        <v>0</v>
      </c>
      <c r="AS600" s="62">
        <f t="shared" si="241"/>
        <v>0</v>
      </c>
      <c r="AT600" s="88" t="str">
        <f t="shared" si="242"/>
        <v>Days</v>
      </c>
      <c r="AU600" s="89" t="str">
        <f t="shared" si="243"/>
        <v/>
      </c>
      <c r="AV600" s="88" t="str">
        <f t="shared" si="244"/>
        <v>No</v>
      </c>
    </row>
    <row r="601" spans="1:48" s="90" customFormat="1" ht="15" customHeight="1" x14ac:dyDescent="0.25">
      <c r="A601" s="178"/>
      <c r="B601" s="179"/>
      <c r="C601" s="180"/>
      <c r="D601" s="181"/>
      <c r="E601" s="181" t="str">
        <f t="shared" si="220"/>
        <v/>
      </c>
      <c r="F601" s="182" t="str">
        <f>IF(ISBLANK(D601)=TRUE,"",IF($B601="Days",VLOOKUP(D601,$F$1:$G$1,2,FALSE),((E601-D601)*24)-#REF!))</f>
        <v/>
      </c>
      <c r="G601" s="181"/>
      <c r="H601" s="181" t="str">
        <f t="shared" si="221"/>
        <v/>
      </c>
      <c r="I601" s="182" t="str">
        <f>IF(ISBLANK(G601)=TRUE,"",IF($B601="Days",VLOOKUP(G601,$F$1:$G$1,2,FALSE),((H601-G601)*24)-#REF!))</f>
        <v/>
      </c>
      <c r="J601" s="181"/>
      <c r="K601" s="181" t="str">
        <f t="shared" si="222"/>
        <v/>
      </c>
      <c r="L601" s="182" t="str">
        <f>IF(ISBLANK(J601)=TRUE,"",IF($B601="Days",VLOOKUP(J601,$F$1:$G$1,2,FALSE),((K601-J601)*24)-#REF!))</f>
        <v/>
      </c>
      <c r="M601" s="181"/>
      <c r="N601" s="181" t="str">
        <f t="shared" si="223"/>
        <v/>
      </c>
      <c r="O601" s="182" t="str">
        <f>IF(ISBLANK(M601)=TRUE,"",IF($B601="Days",VLOOKUP(M601,$F$1:$G$1,2,FALSE),((N601-M601)*24)-#REF!))</f>
        <v/>
      </c>
      <c r="P601" s="181"/>
      <c r="Q601" s="181" t="str">
        <f t="shared" si="224"/>
        <v/>
      </c>
      <c r="R601" s="182" t="str">
        <f>IF(ISBLANK(P601)=TRUE,"",IF($B601="Days",VLOOKUP(P601,$F$1:$G$1,2,FALSE),((Q601-P601)*24)-#REF!))</f>
        <v/>
      </c>
      <c r="S601" s="181"/>
      <c r="T601" s="181" t="str">
        <f t="shared" si="225"/>
        <v/>
      </c>
      <c r="U601" s="182" t="str">
        <f>IF(ISBLANK(S601)=TRUE,"",IF($B601="Days",VLOOKUP(S601,$F$1:$G$1,2,FALSE),((T601-S601)*24)-#REF!))</f>
        <v/>
      </c>
      <c r="V601" s="181"/>
      <c r="W601" s="181" t="str">
        <f t="shared" si="226"/>
        <v/>
      </c>
      <c r="X601" s="182" t="str">
        <f>IF(ISBLANK(V601)=TRUE,"",IF($B601="Days",VLOOKUP(V601,$F$1:$G$1,2,FALSE),((W601-V601)*24)-#REF!))</f>
        <v/>
      </c>
      <c r="Y601" s="56" t="str">
        <f>IFERROR(VLOOKUP(A601,#REF!,5,FALSE),"")</f>
        <v/>
      </c>
      <c r="Z601" s="56" t="str">
        <f t="shared" si="228"/>
        <v/>
      </c>
      <c r="AA601" s="56" t="str">
        <f t="shared" si="229"/>
        <v/>
      </c>
      <c r="AB601" s="57" t="str">
        <f t="shared" si="230"/>
        <v/>
      </c>
      <c r="AC601" s="57" t="str">
        <f t="shared" si="231"/>
        <v/>
      </c>
      <c r="AD601" s="86" t="str">
        <f t="shared" si="232"/>
        <v/>
      </c>
      <c r="AE601" s="86" t="str">
        <f t="shared" si="233"/>
        <v/>
      </c>
      <c r="AF601" s="86" t="str">
        <f t="shared" si="234"/>
        <v/>
      </c>
      <c r="AG601" s="86" t="str">
        <f t="shared" si="235"/>
        <v/>
      </c>
      <c r="AH601" s="86" t="str">
        <f t="shared" si="236"/>
        <v/>
      </c>
      <c r="AI601" s="86" t="str">
        <f t="shared" si="237"/>
        <v/>
      </c>
      <c r="AJ601" s="86" t="str">
        <f t="shared" si="238"/>
        <v/>
      </c>
      <c r="AK601" s="87">
        <f t="shared" si="239"/>
        <v>0</v>
      </c>
      <c r="AL601" s="88" t="b">
        <f t="shared" si="240"/>
        <v>0</v>
      </c>
      <c r="AM601" s="88" t="b">
        <f t="shared" si="240"/>
        <v>0</v>
      </c>
      <c r="AN601" s="88" t="b">
        <f t="shared" si="240"/>
        <v>0</v>
      </c>
      <c r="AO601" s="88" t="b">
        <f t="shared" si="227"/>
        <v>0</v>
      </c>
      <c r="AP601" s="88" t="b">
        <f t="shared" si="227"/>
        <v>0</v>
      </c>
      <c r="AQ601" s="88" t="b">
        <f t="shared" si="227"/>
        <v>0</v>
      </c>
      <c r="AR601" s="88" t="b">
        <f t="shared" si="218"/>
        <v>0</v>
      </c>
      <c r="AS601" s="62">
        <f t="shared" si="241"/>
        <v>0</v>
      </c>
      <c r="AT601" s="88" t="str">
        <f t="shared" si="242"/>
        <v>Days</v>
      </c>
      <c r="AU601" s="89" t="str">
        <f t="shared" si="243"/>
        <v/>
      </c>
      <c r="AV601" s="88" t="str">
        <f t="shared" si="244"/>
        <v>No</v>
      </c>
    </row>
    <row r="602" spans="1:48" s="90" customFormat="1" ht="15" customHeight="1" x14ac:dyDescent="0.25">
      <c r="A602" s="178"/>
      <c r="B602" s="179"/>
      <c r="C602" s="180"/>
      <c r="D602" s="181"/>
      <c r="E602" s="181" t="str">
        <f t="shared" si="220"/>
        <v/>
      </c>
      <c r="F602" s="182" t="str">
        <f>IF(ISBLANK(D602)=TRUE,"",IF($B602="Days",VLOOKUP(D602,$F$1:$G$1,2,FALSE),((E602-D602)*24)-#REF!))</f>
        <v/>
      </c>
      <c r="G602" s="181"/>
      <c r="H602" s="181" t="str">
        <f t="shared" si="221"/>
        <v/>
      </c>
      <c r="I602" s="182" t="str">
        <f>IF(ISBLANK(G602)=TRUE,"",IF($B602="Days",VLOOKUP(G602,$F$1:$G$1,2,FALSE),((H602-G602)*24)-#REF!))</f>
        <v/>
      </c>
      <c r="J602" s="181"/>
      <c r="K602" s="181" t="str">
        <f t="shared" si="222"/>
        <v/>
      </c>
      <c r="L602" s="182" t="str">
        <f>IF(ISBLANK(J602)=TRUE,"",IF($B602="Days",VLOOKUP(J602,$F$1:$G$1,2,FALSE),((K602-J602)*24)-#REF!))</f>
        <v/>
      </c>
      <c r="M602" s="181"/>
      <c r="N602" s="181" t="str">
        <f t="shared" si="223"/>
        <v/>
      </c>
      <c r="O602" s="182" t="str">
        <f>IF(ISBLANK(M602)=TRUE,"",IF($B602="Days",VLOOKUP(M602,$F$1:$G$1,2,FALSE),((N602-M602)*24)-#REF!))</f>
        <v/>
      </c>
      <c r="P602" s="181"/>
      <c r="Q602" s="181" t="str">
        <f t="shared" si="224"/>
        <v/>
      </c>
      <c r="R602" s="182" t="str">
        <f>IF(ISBLANK(P602)=TRUE,"",IF($B602="Days",VLOOKUP(P602,$F$1:$G$1,2,FALSE),((Q602-P602)*24)-#REF!))</f>
        <v/>
      </c>
      <c r="S602" s="181"/>
      <c r="T602" s="181" t="str">
        <f t="shared" si="225"/>
        <v/>
      </c>
      <c r="U602" s="182" t="str">
        <f>IF(ISBLANK(S602)=TRUE,"",IF($B602="Days",VLOOKUP(S602,$F$1:$G$1,2,FALSE),((T602-S602)*24)-#REF!))</f>
        <v/>
      </c>
      <c r="V602" s="181"/>
      <c r="W602" s="181" t="str">
        <f t="shared" si="226"/>
        <v/>
      </c>
      <c r="X602" s="182" t="str">
        <f>IF(ISBLANK(V602)=TRUE,"",IF($B602="Days",VLOOKUP(V602,$F$1:$G$1,2,FALSE),((W602-V602)*24)-#REF!))</f>
        <v/>
      </c>
      <c r="Y602" s="56" t="str">
        <f>IFERROR(VLOOKUP(A602,#REF!,5,FALSE),"")</f>
        <v/>
      </c>
      <c r="Z602" s="56" t="str">
        <f t="shared" si="228"/>
        <v/>
      </c>
      <c r="AA602" s="56" t="str">
        <f t="shared" si="229"/>
        <v/>
      </c>
      <c r="AB602" s="57" t="str">
        <f t="shared" si="230"/>
        <v/>
      </c>
      <c r="AC602" s="57" t="str">
        <f t="shared" si="231"/>
        <v/>
      </c>
      <c r="AD602" s="86" t="str">
        <f t="shared" si="232"/>
        <v/>
      </c>
      <c r="AE602" s="86" t="str">
        <f t="shared" si="233"/>
        <v/>
      </c>
      <c r="AF602" s="86" t="str">
        <f t="shared" si="234"/>
        <v/>
      </c>
      <c r="AG602" s="86" t="str">
        <f t="shared" si="235"/>
        <v/>
      </c>
      <c r="AH602" s="86" t="str">
        <f t="shared" si="236"/>
        <v/>
      </c>
      <c r="AI602" s="86" t="str">
        <f t="shared" si="237"/>
        <v/>
      </c>
      <c r="AJ602" s="86" t="str">
        <f t="shared" si="238"/>
        <v/>
      </c>
      <c r="AK602" s="87">
        <f t="shared" si="239"/>
        <v>0</v>
      </c>
      <c r="AL602" s="88" t="b">
        <f t="shared" si="240"/>
        <v>0</v>
      </c>
      <c r="AM602" s="88" t="b">
        <f t="shared" si="240"/>
        <v>0</v>
      </c>
      <c r="AN602" s="88" t="b">
        <f t="shared" si="240"/>
        <v>0</v>
      </c>
      <c r="AO602" s="88" t="b">
        <f t="shared" si="227"/>
        <v>0</v>
      </c>
      <c r="AP602" s="88" t="b">
        <f t="shared" si="227"/>
        <v>0</v>
      </c>
      <c r="AQ602" s="88" t="b">
        <f t="shared" si="227"/>
        <v>0</v>
      </c>
      <c r="AR602" s="88" t="b">
        <f t="shared" si="218"/>
        <v>0</v>
      </c>
      <c r="AS602" s="62">
        <f t="shared" si="241"/>
        <v>0</v>
      </c>
      <c r="AT602" s="88" t="str">
        <f t="shared" si="242"/>
        <v>Days</v>
      </c>
      <c r="AU602" s="89" t="str">
        <f t="shared" si="243"/>
        <v/>
      </c>
      <c r="AV602" s="88" t="str">
        <f t="shared" si="244"/>
        <v>No</v>
      </c>
    </row>
    <row r="603" spans="1:48" s="90" customFormat="1" ht="15" customHeight="1" x14ac:dyDescent="0.25">
      <c r="A603" s="178"/>
      <c r="B603" s="179"/>
      <c r="C603" s="180"/>
      <c r="D603" s="181"/>
      <c r="E603" s="181" t="str">
        <f t="shared" si="220"/>
        <v/>
      </c>
      <c r="F603" s="182" t="str">
        <f>IF(ISBLANK(D603)=TRUE,"",IF($B603="Days",VLOOKUP(D603,$F$1:$G$1,2,FALSE),((E603-D603)*24)-#REF!))</f>
        <v/>
      </c>
      <c r="G603" s="181"/>
      <c r="H603" s="181" t="str">
        <f t="shared" si="221"/>
        <v/>
      </c>
      <c r="I603" s="182" t="str">
        <f>IF(ISBLANK(G603)=TRUE,"",IF($B603="Days",VLOOKUP(G603,$F$1:$G$1,2,FALSE),((H603-G603)*24)-#REF!))</f>
        <v/>
      </c>
      <c r="J603" s="181"/>
      <c r="K603" s="181" t="str">
        <f t="shared" si="222"/>
        <v/>
      </c>
      <c r="L603" s="182" t="str">
        <f>IF(ISBLANK(J603)=TRUE,"",IF($B603="Days",VLOOKUP(J603,$F$1:$G$1,2,FALSE),((K603-J603)*24)-#REF!))</f>
        <v/>
      </c>
      <c r="M603" s="181"/>
      <c r="N603" s="181" t="str">
        <f t="shared" si="223"/>
        <v/>
      </c>
      <c r="O603" s="182" t="str">
        <f>IF(ISBLANK(M603)=TRUE,"",IF($B603="Days",VLOOKUP(M603,$F$1:$G$1,2,FALSE),((N603-M603)*24)-#REF!))</f>
        <v/>
      </c>
      <c r="P603" s="181"/>
      <c r="Q603" s="181" t="str">
        <f t="shared" si="224"/>
        <v/>
      </c>
      <c r="R603" s="182" t="str">
        <f>IF(ISBLANK(P603)=TRUE,"",IF($B603="Days",VLOOKUP(P603,$F$1:$G$1,2,FALSE),((Q603-P603)*24)-#REF!))</f>
        <v/>
      </c>
      <c r="S603" s="181"/>
      <c r="T603" s="181" t="str">
        <f t="shared" si="225"/>
        <v/>
      </c>
      <c r="U603" s="182" t="str">
        <f>IF(ISBLANK(S603)=TRUE,"",IF($B603="Days",VLOOKUP(S603,$F$1:$G$1,2,FALSE),((T603-S603)*24)-#REF!))</f>
        <v/>
      </c>
      <c r="V603" s="181"/>
      <c r="W603" s="181" t="str">
        <f t="shared" si="226"/>
        <v/>
      </c>
      <c r="X603" s="182" t="str">
        <f>IF(ISBLANK(V603)=TRUE,"",IF($B603="Days",VLOOKUP(V603,$F$1:$G$1,2,FALSE),((W603-V603)*24)-#REF!))</f>
        <v/>
      </c>
      <c r="Y603" s="56" t="str">
        <f>IFERROR(VLOOKUP(A603,#REF!,5,FALSE),"")</f>
        <v/>
      </c>
      <c r="Z603" s="56" t="str">
        <f t="shared" si="228"/>
        <v/>
      </c>
      <c r="AA603" s="56" t="str">
        <f t="shared" si="229"/>
        <v/>
      </c>
      <c r="AB603" s="57" t="str">
        <f t="shared" si="230"/>
        <v/>
      </c>
      <c r="AC603" s="57" t="str">
        <f t="shared" si="231"/>
        <v/>
      </c>
      <c r="AD603" s="86" t="str">
        <f t="shared" si="232"/>
        <v/>
      </c>
      <c r="AE603" s="86" t="str">
        <f t="shared" si="233"/>
        <v/>
      </c>
      <c r="AF603" s="86" t="str">
        <f t="shared" si="234"/>
        <v/>
      </c>
      <c r="AG603" s="86" t="str">
        <f t="shared" si="235"/>
        <v/>
      </c>
      <c r="AH603" s="86" t="str">
        <f t="shared" si="236"/>
        <v/>
      </c>
      <c r="AI603" s="86" t="str">
        <f t="shared" si="237"/>
        <v/>
      </c>
      <c r="AJ603" s="86" t="str">
        <f t="shared" si="238"/>
        <v/>
      </c>
      <c r="AK603" s="87">
        <f t="shared" si="239"/>
        <v>0</v>
      </c>
      <c r="AL603" s="88" t="b">
        <f t="shared" si="240"/>
        <v>0</v>
      </c>
      <c r="AM603" s="88" t="b">
        <f t="shared" si="240"/>
        <v>0</v>
      </c>
      <c r="AN603" s="88" t="b">
        <f t="shared" si="240"/>
        <v>0</v>
      </c>
      <c r="AO603" s="88" t="b">
        <f t="shared" si="227"/>
        <v>0</v>
      </c>
      <c r="AP603" s="88" t="b">
        <f t="shared" si="227"/>
        <v>0</v>
      </c>
      <c r="AQ603" s="88" t="b">
        <f t="shared" si="227"/>
        <v>0</v>
      </c>
      <c r="AR603" s="88" t="b">
        <f t="shared" si="227"/>
        <v>0</v>
      </c>
      <c r="AS603" s="62">
        <f t="shared" si="241"/>
        <v>0</v>
      </c>
      <c r="AT603" s="88" t="str">
        <f t="shared" si="242"/>
        <v>Days</v>
      </c>
      <c r="AU603" s="89" t="str">
        <f t="shared" si="243"/>
        <v/>
      </c>
      <c r="AV603" s="88" t="str">
        <f t="shared" si="244"/>
        <v>No</v>
      </c>
    </row>
    <row r="604" spans="1:48" s="90" customFormat="1" ht="15" customHeight="1" x14ac:dyDescent="0.25">
      <c r="A604" s="178"/>
      <c r="B604" s="179"/>
      <c r="C604" s="180"/>
      <c r="D604" s="181"/>
      <c r="E604" s="181" t="str">
        <f t="shared" si="220"/>
        <v/>
      </c>
      <c r="F604" s="182" t="str">
        <f>IF(ISBLANK(D604)=TRUE,"",IF($B604="Days",VLOOKUP(D604,$F$1:$G$1,2,FALSE),((E604-D604)*24)-#REF!))</f>
        <v/>
      </c>
      <c r="G604" s="181"/>
      <c r="H604" s="181" t="str">
        <f t="shared" si="221"/>
        <v/>
      </c>
      <c r="I604" s="182" t="str">
        <f>IF(ISBLANK(G604)=TRUE,"",IF($B604="Days",VLOOKUP(G604,$F$1:$G$1,2,FALSE),((H604-G604)*24)-#REF!))</f>
        <v/>
      </c>
      <c r="J604" s="181"/>
      <c r="K604" s="181" t="str">
        <f t="shared" si="222"/>
        <v/>
      </c>
      <c r="L604" s="182" t="str">
        <f>IF(ISBLANK(J604)=TRUE,"",IF($B604="Days",VLOOKUP(J604,$F$1:$G$1,2,FALSE),((K604-J604)*24)-#REF!))</f>
        <v/>
      </c>
      <c r="M604" s="181"/>
      <c r="N604" s="181" t="str">
        <f t="shared" si="223"/>
        <v/>
      </c>
      <c r="O604" s="182" t="str">
        <f>IF(ISBLANK(M604)=TRUE,"",IF($B604="Days",VLOOKUP(M604,$F$1:$G$1,2,FALSE),((N604-M604)*24)-#REF!))</f>
        <v/>
      </c>
      <c r="P604" s="181"/>
      <c r="Q604" s="181" t="str">
        <f t="shared" si="224"/>
        <v/>
      </c>
      <c r="R604" s="182" t="str">
        <f>IF(ISBLANK(P604)=TRUE,"",IF($B604="Days",VLOOKUP(P604,$F$1:$G$1,2,FALSE),((Q604-P604)*24)-#REF!))</f>
        <v/>
      </c>
      <c r="S604" s="181"/>
      <c r="T604" s="181" t="str">
        <f t="shared" si="225"/>
        <v/>
      </c>
      <c r="U604" s="182" t="str">
        <f>IF(ISBLANK(S604)=TRUE,"",IF($B604="Days",VLOOKUP(S604,$F$1:$G$1,2,FALSE),((T604-S604)*24)-#REF!))</f>
        <v/>
      </c>
      <c r="V604" s="181"/>
      <c r="W604" s="181" t="str">
        <f t="shared" si="226"/>
        <v/>
      </c>
      <c r="X604" s="182" t="str">
        <f>IF(ISBLANK(V604)=TRUE,"",IF($B604="Days",VLOOKUP(V604,$F$1:$G$1,2,FALSE),((W604-V604)*24)-#REF!))</f>
        <v/>
      </c>
      <c r="Y604" s="56" t="str">
        <f>IFERROR(VLOOKUP(A604,#REF!,5,FALSE),"")</f>
        <v/>
      </c>
      <c r="Z604" s="56" t="str">
        <f t="shared" si="228"/>
        <v/>
      </c>
      <c r="AA604" s="56" t="str">
        <f t="shared" si="229"/>
        <v/>
      </c>
      <c r="AB604" s="57" t="str">
        <f t="shared" si="230"/>
        <v/>
      </c>
      <c r="AC604" s="57" t="str">
        <f t="shared" si="231"/>
        <v/>
      </c>
      <c r="AD604" s="86" t="str">
        <f t="shared" si="232"/>
        <v/>
      </c>
      <c r="AE604" s="86" t="str">
        <f t="shared" si="233"/>
        <v/>
      </c>
      <c r="AF604" s="86" t="str">
        <f t="shared" si="234"/>
        <v/>
      </c>
      <c r="AG604" s="86" t="str">
        <f t="shared" si="235"/>
        <v/>
      </c>
      <c r="AH604" s="86" t="str">
        <f t="shared" si="236"/>
        <v/>
      </c>
      <c r="AI604" s="86" t="str">
        <f t="shared" si="237"/>
        <v/>
      </c>
      <c r="AJ604" s="86" t="str">
        <f t="shared" si="238"/>
        <v/>
      </c>
      <c r="AK604" s="87">
        <f t="shared" si="239"/>
        <v>0</v>
      </c>
      <c r="AL604" s="88" t="b">
        <f t="shared" si="240"/>
        <v>0</v>
      </c>
      <c r="AM604" s="88" t="b">
        <f t="shared" si="240"/>
        <v>0</v>
      </c>
      <c r="AN604" s="88" t="b">
        <f t="shared" si="240"/>
        <v>0</v>
      </c>
      <c r="AO604" s="88" t="b">
        <f t="shared" si="227"/>
        <v>0</v>
      </c>
      <c r="AP604" s="88" t="b">
        <f t="shared" si="227"/>
        <v>0</v>
      </c>
      <c r="AQ604" s="88" t="b">
        <f t="shared" si="227"/>
        <v>0</v>
      </c>
      <c r="AR604" s="88" t="b">
        <f t="shared" si="227"/>
        <v>0</v>
      </c>
      <c r="AS604" s="62">
        <f t="shared" si="241"/>
        <v>0</v>
      </c>
      <c r="AT604" s="88" t="str">
        <f t="shared" si="242"/>
        <v>Days</v>
      </c>
      <c r="AU604" s="89" t="str">
        <f t="shared" si="243"/>
        <v/>
      </c>
      <c r="AV604" s="88" t="str">
        <f t="shared" si="244"/>
        <v>No</v>
      </c>
    </row>
    <row r="605" spans="1:48" s="90" customFormat="1" ht="15" customHeight="1" x14ac:dyDescent="0.25">
      <c r="A605" s="178"/>
      <c r="B605" s="179"/>
      <c r="C605" s="180"/>
      <c r="D605" s="181"/>
      <c r="E605" s="181" t="str">
        <f t="shared" si="220"/>
        <v/>
      </c>
      <c r="F605" s="182" t="str">
        <f>IF(ISBLANK(D605)=TRUE,"",IF($B605="Days",VLOOKUP(D605,$F$1:$G$1,2,FALSE),((E605-D605)*24)-#REF!))</f>
        <v/>
      </c>
      <c r="G605" s="181"/>
      <c r="H605" s="181" t="str">
        <f t="shared" si="221"/>
        <v/>
      </c>
      <c r="I605" s="182" t="str">
        <f>IF(ISBLANK(G605)=TRUE,"",IF($B605="Days",VLOOKUP(G605,$F$1:$G$1,2,FALSE),((H605-G605)*24)-#REF!))</f>
        <v/>
      </c>
      <c r="J605" s="181"/>
      <c r="K605" s="181" t="str">
        <f t="shared" si="222"/>
        <v/>
      </c>
      <c r="L605" s="182" t="str">
        <f>IF(ISBLANK(J605)=TRUE,"",IF($B605="Days",VLOOKUP(J605,$F$1:$G$1,2,FALSE),((K605-J605)*24)-#REF!))</f>
        <v/>
      </c>
      <c r="M605" s="181"/>
      <c r="N605" s="181" t="str">
        <f t="shared" si="223"/>
        <v/>
      </c>
      <c r="O605" s="182" t="str">
        <f>IF(ISBLANK(M605)=TRUE,"",IF($B605="Days",VLOOKUP(M605,$F$1:$G$1,2,FALSE),((N605-M605)*24)-#REF!))</f>
        <v/>
      </c>
      <c r="P605" s="181"/>
      <c r="Q605" s="181" t="str">
        <f t="shared" si="224"/>
        <v/>
      </c>
      <c r="R605" s="182" t="str">
        <f>IF(ISBLANK(P605)=TRUE,"",IF($B605="Days",VLOOKUP(P605,$F$1:$G$1,2,FALSE),((Q605-P605)*24)-#REF!))</f>
        <v/>
      </c>
      <c r="S605" s="181"/>
      <c r="T605" s="181" t="str">
        <f t="shared" si="225"/>
        <v/>
      </c>
      <c r="U605" s="182" t="str">
        <f>IF(ISBLANK(S605)=TRUE,"",IF($B605="Days",VLOOKUP(S605,$F$1:$G$1,2,FALSE),((T605-S605)*24)-#REF!))</f>
        <v/>
      </c>
      <c r="V605" s="181"/>
      <c r="W605" s="181" t="str">
        <f t="shared" si="226"/>
        <v/>
      </c>
      <c r="X605" s="182" t="str">
        <f>IF(ISBLANK(V605)=TRUE,"",IF($B605="Days",VLOOKUP(V605,$F$1:$G$1,2,FALSE),((W605-V605)*24)-#REF!))</f>
        <v/>
      </c>
      <c r="Y605" s="56" t="str">
        <f>IFERROR(VLOOKUP(A605,#REF!,5,FALSE),"")</f>
        <v/>
      </c>
      <c r="Z605" s="56" t="str">
        <f t="shared" si="228"/>
        <v/>
      </c>
      <c r="AA605" s="56" t="str">
        <f t="shared" si="229"/>
        <v/>
      </c>
      <c r="AB605" s="57" t="str">
        <f t="shared" si="230"/>
        <v/>
      </c>
      <c r="AC605" s="57" t="str">
        <f t="shared" si="231"/>
        <v/>
      </c>
      <c r="AD605" s="86" t="str">
        <f t="shared" si="232"/>
        <v/>
      </c>
      <c r="AE605" s="86" t="str">
        <f t="shared" si="233"/>
        <v/>
      </c>
      <c r="AF605" s="86" t="str">
        <f t="shared" si="234"/>
        <v/>
      </c>
      <c r="AG605" s="86" t="str">
        <f t="shared" si="235"/>
        <v/>
      </c>
      <c r="AH605" s="86" t="str">
        <f t="shared" si="236"/>
        <v/>
      </c>
      <c r="AI605" s="86" t="str">
        <f t="shared" si="237"/>
        <v/>
      </c>
      <c r="AJ605" s="86" t="str">
        <f t="shared" si="238"/>
        <v/>
      </c>
      <c r="AK605" s="87">
        <f t="shared" si="239"/>
        <v>0</v>
      </c>
      <c r="AL605" s="88" t="b">
        <f t="shared" si="240"/>
        <v>0</v>
      </c>
      <c r="AM605" s="88" t="b">
        <f t="shared" si="240"/>
        <v>0</v>
      </c>
      <c r="AN605" s="88" t="b">
        <f t="shared" si="240"/>
        <v>0</v>
      </c>
      <c r="AO605" s="88" t="b">
        <f t="shared" si="227"/>
        <v>0</v>
      </c>
      <c r="AP605" s="88" t="b">
        <f t="shared" si="227"/>
        <v>0</v>
      </c>
      <c r="AQ605" s="88" t="b">
        <f t="shared" si="227"/>
        <v>0</v>
      </c>
      <c r="AR605" s="88" t="b">
        <f t="shared" si="227"/>
        <v>0</v>
      </c>
      <c r="AS605" s="62">
        <f t="shared" si="241"/>
        <v>0</v>
      </c>
      <c r="AT605" s="88" t="str">
        <f t="shared" si="242"/>
        <v>Days</v>
      </c>
      <c r="AU605" s="89" t="str">
        <f t="shared" si="243"/>
        <v/>
      </c>
      <c r="AV605" s="88" t="str">
        <f t="shared" si="244"/>
        <v>No</v>
      </c>
    </row>
    <row r="606" spans="1:48" s="90" customFormat="1" ht="15" customHeight="1" x14ac:dyDescent="0.25">
      <c r="A606" s="178"/>
      <c r="B606" s="179"/>
      <c r="C606" s="180"/>
      <c r="D606" s="181"/>
      <c r="E606" s="181" t="str">
        <f t="shared" si="220"/>
        <v/>
      </c>
      <c r="F606" s="182" t="str">
        <f>IF(ISBLANK(D606)=TRUE,"",IF($B606="Days",VLOOKUP(D606,$F$1:$G$1,2,FALSE),((E606-D606)*24)-#REF!))</f>
        <v/>
      </c>
      <c r="G606" s="181"/>
      <c r="H606" s="181" t="str">
        <f t="shared" si="221"/>
        <v/>
      </c>
      <c r="I606" s="182" t="str">
        <f>IF(ISBLANK(G606)=TRUE,"",IF($B606="Days",VLOOKUP(G606,$F$1:$G$1,2,FALSE),((H606-G606)*24)-#REF!))</f>
        <v/>
      </c>
      <c r="J606" s="181"/>
      <c r="K606" s="181" t="str">
        <f t="shared" si="222"/>
        <v/>
      </c>
      <c r="L606" s="182" t="str">
        <f>IF(ISBLANK(J606)=TRUE,"",IF($B606="Days",VLOOKUP(J606,$F$1:$G$1,2,FALSE),((K606-J606)*24)-#REF!))</f>
        <v/>
      </c>
      <c r="M606" s="181"/>
      <c r="N606" s="181" t="str">
        <f t="shared" si="223"/>
        <v/>
      </c>
      <c r="O606" s="182" t="str">
        <f>IF(ISBLANK(M606)=TRUE,"",IF($B606="Days",VLOOKUP(M606,$F$1:$G$1,2,FALSE),((N606-M606)*24)-#REF!))</f>
        <v/>
      </c>
      <c r="P606" s="181"/>
      <c r="Q606" s="181" t="str">
        <f t="shared" si="224"/>
        <v/>
      </c>
      <c r="R606" s="182" t="str">
        <f>IF(ISBLANK(P606)=TRUE,"",IF($B606="Days",VLOOKUP(P606,$F$1:$G$1,2,FALSE),((Q606-P606)*24)-#REF!))</f>
        <v/>
      </c>
      <c r="S606" s="181"/>
      <c r="T606" s="181" t="str">
        <f t="shared" si="225"/>
        <v/>
      </c>
      <c r="U606" s="182" t="str">
        <f>IF(ISBLANK(S606)=TRUE,"",IF($B606="Days",VLOOKUP(S606,$F$1:$G$1,2,FALSE),((T606-S606)*24)-#REF!))</f>
        <v/>
      </c>
      <c r="V606" s="181"/>
      <c r="W606" s="181" t="str">
        <f t="shared" si="226"/>
        <v/>
      </c>
      <c r="X606" s="182" t="str">
        <f>IF(ISBLANK(V606)=TRUE,"",IF($B606="Days",VLOOKUP(V606,$F$1:$G$1,2,FALSE),((W606-V606)*24)-#REF!))</f>
        <v/>
      </c>
      <c r="Y606" s="56" t="str">
        <f>IFERROR(VLOOKUP(A606,#REF!,5,FALSE),"")</f>
        <v/>
      </c>
      <c r="Z606" s="56" t="str">
        <f t="shared" si="228"/>
        <v/>
      </c>
      <c r="AA606" s="56" t="str">
        <f t="shared" si="229"/>
        <v/>
      </c>
      <c r="AB606" s="57" t="str">
        <f t="shared" si="230"/>
        <v/>
      </c>
      <c r="AC606" s="57" t="str">
        <f t="shared" si="231"/>
        <v/>
      </c>
      <c r="AD606" s="86" t="str">
        <f t="shared" si="232"/>
        <v/>
      </c>
      <c r="AE606" s="86" t="str">
        <f t="shared" si="233"/>
        <v/>
      </c>
      <c r="AF606" s="86" t="str">
        <f t="shared" si="234"/>
        <v/>
      </c>
      <c r="AG606" s="86" t="str">
        <f t="shared" si="235"/>
        <v/>
      </c>
      <c r="AH606" s="86" t="str">
        <f t="shared" si="236"/>
        <v/>
      </c>
      <c r="AI606" s="86" t="str">
        <f t="shared" si="237"/>
        <v/>
      </c>
      <c r="AJ606" s="86" t="str">
        <f t="shared" si="238"/>
        <v/>
      </c>
      <c r="AK606" s="87">
        <f t="shared" si="239"/>
        <v>0</v>
      </c>
      <c r="AL606" s="88" t="b">
        <f t="shared" si="240"/>
        <v>0</v>
      </c>
      <c r="AM606" s="88" t="b">
        <f t="shared" si="240"/>
        <v>0</v>
      </c>
      <c r="AN606" s="88" t="b">
        <f t="shared" si="240"/>
        <v>0</v>
      </c>
      <c r="AO606" s="88" t="b">
        <f t="shared" si="227"/>
        <v>0</v>
      </c>
      <c r="AP606" s="88" t="b">
        <f t="shared" si="227"/>
        <v>0</v>
      </c>
      <c r="AQ606" s="88" t="b">
        <f t="shared" si="227"/>
        <v>0</v>
      </c>
      <c r="AR606" s="88" t="b">
        <f t="shared" si="227"/>
        <v>0</v>
      </c>
      <c r="AS606" s="62">
        <f t="shared" si="241"/>
        <v>0</v>
      </c>
      <c r="AT606" s="88" t="str">
        <f t="shared" si="242"/>
        <v>Days</v>
      </c>
      <c r="AU606" s="89" t="str">
        <f t="shared" si="243"/>
        <v/>
      </c>
      <c r="AV606" s="88" t="str">
        <f t="shared" si="244"/>
        <v>No</v>
      </c>
    </row>
    <row r="607" spans="1:48" s="90" customFormat="1" ht="15" customHeight="1" x14ac:dyDescent="0.25">
      <c r="A607" s="178"/>
      <c r="B607" s="179"/>
      <c r="C607" s="180"/>
      <c r="D607" s="181"/>
      <c r="E607" s="181" t="str">
        <f t="shared" si="220"/>
        <v/>
      </c>
      <c r="F607" s="182" t="str">
        <f>IF(ISBLANK(D607)=TRUE,"",IF($B607="Days",VLOOKUP(D607,$F$1:$G$1,2,FALSE),((E607-D607)*24)-#REF!))</f>
        <v/>
      </c>
      <c r="G607" s="181"/>
      <c r="H607" s="181" t="str">
        <f t="shared" si="221"/>
        <v/>
      </c>
      <c r="I607" s="182" t="str">
        <f>IF(ISBLANK(G607)=TRUE,"",IF($B607="Days",VLOOKUP(G607,$F$1:$G$1,2,FALSE),((H607-G607)*24)-#REF!))</f>
        <v/>
      </c>
      <c r="J607" s="181"/>
      <c r="K607" s="181" t="str">
        <f t="shared" si="222"/>
        <v/>
      </c>
      <c r="L607" s="182" t="str">
        <f>IF(ISBLANK(J607)=TRUE,"",IF($B607="Days",VLOOKUP(J607,$F$1:$G$1,2,FALSE),((K607-J607)*24)-#REF!))</f>
        <v/>
      </c>
      <c r="M607" s="181"/>
      <c r="N607" s="181" t="str">
        <f t="shared" si="223"/>
        <v/>
      </c>
      <c r="O607" s="182" t="str">
        <f>IF(ISBLANK(M607)=TRUE,"",IF($B607="Days",VLOOKUP(M607,$F$1:$G$1,2,FALSE),((N607-M607)*24)-#REF!))</f>
        <v/>
      </c>
      <c r="P607" s="181"/>
      <c r="Q607" s="181" t="str">
        <f t="shared" si="224"/>
        <v/>
      </c>
      <c r="R607" s="182" t="str">
        <f>IF(ISBLANK(P607)=TRUE,"",IF($B607="Days",VLOOKUP(P607,$F$1:$G$1,2,FALSE),((Q607-P607)*24)-#REF!))</f>
        <v/>
      </c>
      <c r="S607" s="181"/>
      <c r="T607" s="181" t="str">
        <f t="shared" si="225"/>
        <v/>
      </c>
      <c r="U607" s="182" t="str">
        <f>IF(ISBLANK(S607)=TRUE,"",IF($B607="Days",VLOOKUP(S607,$F$1:$G$1,2,FALSE),((T607-S607)*24)-#REF!))</f>
        <v/>
      </c>
      <c r="V607" s="181"/>
      <c r="W607" s="181" t="str">
        <f t="shared" si="226"/>
        <v/>
      </c>
      <c r="X607" s="182" t="str">
        <f>IF(ISBLANK(V607)=TRUE,"",IF($B607="Days",VLOOKUP(V607,$F$1:$G$1,2,FALSE),((W607-V607)*24)-#REF!))</f>
        <v/>
      </c>
      <c r="Y607" s="56" t="str">
        <f>IFERROR(VLOOKUP(A607,#REF!,5,FALSE),"")</f>
        <v/>
      </c>
      <c r="Z607" s="56" t="str">
        <f t="shared" si="228"/>
        <v/>
      </c>
      <c r="AA607" s="56" t="str">
        <f t="shared" si="229"/>
        <v/>
      </c>
      <c r="AB607" s="57" t="str">
        <f t="shared" si="230"/>
        <v/>
      </c>
      <c r="AC607" s="57" t="str">
        <f t="shared" si="231"/>
        <v/>
      </c>
      <c r="AD607" s="86" t="str">
        <f t="shared" si="232"/>
        <v/>
      </c>
      <c r="AE607" s="86" t="str">
        <f t="shared" si="233"/>
        <v/>
      </c>
      <c r="AF607" s="86" t="str">
        <f t="shared" si="234"/>
        <v/>
      </c>
      <c r="AG607" s="86" t="str">
        <f t="shared" si="235"/>
        <v/>
      </c>
      <c r="AH607" s="86" t="str">
        <f t="shared" si="236"/>
        <v/>
      </c>
      <c r="AI607" s="86" t="str">
        <f t="shared" si="237"/>
        <v/>
      </c>
      <c r="AJ607" s="86" t="str">
        <f t="shared" si="238"/>
        <v/>
      </c>
      <c r="AK607" s="87">
        <f t="shared" si="239"/>
        <v>0</v>
      </c>
      <c r="AL607" s="88" t="b">
        <f t="shared" si="240"/>
        <v>0</v>
      </c>
      <c r="AM607" s="88" t="b">
        <f t="shared" si="240"/>
        <v>0</v>
      </c>
      <c r="AN607" s="88" t="b">
        <f t="shared" si="240"/>
        <v>0</v>
      </c>
      <c r="AO607" s="88" t="b">
        <f t="shared" si="227"/>
        <v>0</v>
      </c>
      <c r="AP607" s="88" t="b">
        <f t="shared" si="227"/>
        <v>0</v>
      </c>
      <c r="AQ607" s="88" t="b">
        <f t="shared" si="227"/>
        <v>0</v>
      </c>
      <c r="AR607" s="88" t="b">
        <f t="shared" si="227"/>
        <v>0</v>
      </c>
      <c r="AS607" s="62">
        <f t="shared" si="241"/>
        <v>0</v>
      </c>
      <c r="AT607" s="88" t="str">
        <f t="shared" si="242"/>
        <v>Days</v>
      </c>
      <c r="AU607" s="89" t="str">
        <f t="shared" si="243"/>
        <v/>
      </c>
      <c r="AV607" s="88" t="str">
        <f t="shared" si="244"/>
        <v>No</v>
      </c>
    </row>
    <row r="608" spans="1:48" s="90" customFormat="1" ht="15" customHeight="1" x14ac:dyDescent="0.25">
      <c r="A608" s="178"/>
      <c r="B608" s="179"/>
      <c r="C608" s="180"/>
      <c r="D608" s="181"/>
      <c r="E608" s="181" t="str">
        <f t="shared" ref="E608:E671" si="245">IF(OR(ISBLANK(D608)=TRUE, D608="Full",D608="AM",D608="PM")=TRUE,"",D608)</f>
        <v/>
      </c>
      <c r="F608" s="182" t="str">
        <f>IF(ISBLANK(D608)=TRUE,"",IF($B608="Days",VLOOKUP(D608,$F$1:$G$1,2,FALSE),((E608-D608)*24)-#REF!))</f>
        <v/>
      </c>
      <c r="G608" s="181"/>
      <c r="H608" s="181" t="str">
        <f t="shared" ref="H608:H671" si="246">IF(OR(ISBLANK(G608)=TRUE, G608="Full",G608="AM",G608="PM")=TRUE,"",G608)</f>
        <v/>
      </c>
      <c r="I608" s="182" t="str">
        <f>IF(ISBLANK(G608)=TRUE,"",IF($B608="Days",VLOOKUP(G608,$F$1:$G$1,2,FALSE),((H608-G608)*24)-#REF!))</f>
        <v/>
      </c>
      <c r="J608" s="181"/>
      <c r="K608" s="181" t="str">
        <f t="shared" ref="K608:K671" si="247">IF(OR(ISBLANK(J608)=TRUE, J608="Full",J608="AM",J608="PM")=TRUE,"",J608)</f>
        <v/>
      </c>
      <c r="L608" s="182" t="str">
        <f>IF(ISBLANK(J608)=TRUE,"",IF($B608="Days",VLOOKUP(J608,$F$1:$G$1,2,FALSE),((K608-J608)*24)-#REF!))</f>
        <v/>
      </c>
      <c r="M608" s="181"/>
      <c r="N608" s="181" t="str">
        <f t="shared" ref="N608:N671" si="248">IF(OR(ISBLANK(M608)=TRUE, M608="Full",M608="AM",M608="PM")=TRUE,"",M608)</f>
        <v/>
      </c>
      <c r="O608" s="182" t="str">
        <f>IF(ISBLANK(M608)=TRUE,"",IF($B608="Days",VLOOKUP(M608,$F$1:$G$1,2,FALSE),((N608-M608)*24)-#REF!))</f>
        <v/>
      </c>
      <c r="P608" s="181"/>
      <c r="Q608" s="181" t="str">
        <f t="shared" ref="Q608:Q671" si="249">IF(OR(ISBLANK(P608)=TRUE, P608="Full",P608="AM",P608="PM")=TRUE,"",P608)</f>
        <v/>
      </c>
      <c r="R608" s="182" t="str">
        <f>IF(ISBLANK(P608)=TRUE,"",IF($B608="Days",VLOOKUP(P608,$F$1:$G$1,2,FALSE),((Q608-P608)*24)-#REF!))</f>
        <v/>
      </c>
      <c r="S608" s="181"/>
      <c r="T608" s="181" t="str">
        <f t="shared" ref="T608:T671" si="250">IF(OR(ISBLANK(S608)=TRUE, S608="Full",S608="AM",S608="PM")=TRUE,"",S608)</f>
        <v/>
      </c>
      <c r="U608" s="182" t="str">
        <f>IF(ISBLANK(S608)=TRUE,"",IF($B608="Days",VLOOKUP(S608,$F$1:$G$1,2,FALSE),((T608-S608)*24)-#REF!))</f>
        <v/>
      </c>
      <c r="V608" s="181"/>
      <c r="W608" s="181" t="str">
        <f t="shared" ref="W608:W671" si="251">IF(OR(ISBLANK(V608)=TRUE, V608="Full",V608="AM",V608="PM")=TRUE,"",V608)</f>
        <v/>
      </c>
      <c r="X608" s="182" t="str">
        <f>IF(ISBLANK(V608)=TRUE,"",IF($B608="Days",VLOOKUP(V608,$F$1:$G$1,2,FALSE),((W608-V608)*24)-#REF!))</f>
        <v/>
      </c>
      <c r="Y608" s="56" t="str">
        <f>IFERROR(VLOOKUP(A608,#REF!,5,FALSE),"")</f>
        <v/>
      </c>
      <c r="Z608" s="56" t="str">
        <f t="shared" si="228"/>
        <v/>
      </c>
      <c r="AA608" s="56" t="str">
        <f t="shared" si="229"/>
        <v/>
      </c>
      <c r="AB608" s="57" t="str">
        <f t="shared" si="230"/>
        <v/>
      </c>
      <c r="AC608" s="57" t="str">
        <f t="shared" si="231"/>
        <v/>
      </c>
      <c r="AD608" s="86" t="str">
        <f t="shared" si="232"/>
        <v/>
      </c>
      <c r="AE608" s="86" t="str">
        <f t="shared" si="233"/>
        <v/>
      </c>
      <c r="AF608" s="86" t="str">
        <f t="shared" si="234"/>
        <v/>
      </c>
      <c r="AG608" s="86" t="str">
        <f t="shared" si="235"/>
        <v/>
      </c>
      <c r="AH608" s="86" t="str">
        <f t="shared" si="236"/>
        <v/>
      </c>
      <c r="AI608" s="86" t="str">
        <f t="shared" si="237"/>
        <v/>
      </c>
      <c r="AJ608" s="86" t="str">
        <f t="shared" si="238"/>
        <v/>
      </c>
      <c r="AK608" s="87">
        <f t="shared" si="239"/>
        <v>0</v>
      </c>
      <c r="AL608" s="88" t="b">
        <f t="shared" si="240"/>
        <v>0</v>
      </c>
      <c r="AM608" s="88" t="b">
        <f t="shared" si="240"/>
        <v>0</v>
      </c>
      <c r="AN608" s="88" t="b">
        <f t="shared" si="240"/>
        <v>0</v>
      </c>
      <c r="AO608" s="88" t="b">
        <f t="shared" si="227"/>
        <v>0</v>
      </c>
      <c r="AP608" s="88" t="b">
        <f t="shared" si="227"/>
        <v>0</v>
      </c>
      <c r="AQ608" s="88" t="b">
        <f t="shared" si="227"/>
        <v>0</v>
      </c>
      <c r="AR608" s="88" t="b">
        <f t="shared" si="227"/>
        <v>0</v>
      </c>
      <c r="AS608" s="62">
        <f t="shared" si="241"/>
        <v>0</v>
      </c>
      <c r="AT608" s="88" t="str">
        <f t="shared" si="242"/>
        <v>Days</v>
      </c>
      <c r="AU608" s="89" t="str">
        <f t="shared" si="243"/>
        <v/>
      </c>
      <c r="AV608" s="88" t="str">
        <f t="shared" si="244"/>
        <v>No</v>
      </c>
    </row>
    <row r="609" spans="1:48" s="90" customFormat="1" ht="15" customHeight="1" x14ac:dyDescent="0.25">
      <c r="A609" s="178"/>
      <c r="B609" s="179"/>
      <c r="C609" s="180"/>
      <c r="D609" s="181"/>
      <c r="E609" s="181" t="str">
        <f t="shared" si="245"/>
        <v/>
      </c>
      <c r="F609" s="182" t="str">
        <f>IF(ISBLANK(D609)=TRUE,"",IF($B609="Days",VLOOKUP(D609,$F$1:$G$1,2,FALSE),((E609-D609)*24)-#REF!))</f>
        <v/>
      </c>
      <c r="G609" s="181"/>
      <c r="H609" s="181" t="str">
        <f t="shared" si="246"/>
        <v/>
      </c>
      <c r="I609" s="182" t="str">
        <f>IF(ISBLANK(G609)=TRUE,"",IF($B609="Days",VLOOKUP(G609,$F$1:$G$1,2,FALSE),((H609-G609)*24)-#REF!))</f>
        <v/>
      </c>
      <c r="J609" s="181"/>
      <c r="K609" s="181" t="str">
        <f t="shared" si="247"/>
        <v/>
      </c>
      <c r="L609" s="182" t="str">
        <f>IF(ISBLANK(J609)=TRUE,"",IF($B609="Days",VLOOKUP(J609,$F$1:$G$1,2,FALSE),((K609-J609)*24)-#REF!))</f>
        <v/>
      </c>
      <c r="M609" s="181"/>
      <c r="N609" s="181" t="str">
        <f t="shared" si="248"/>
        <v/>
      </c>
      <c r="O609" s="182" t="str">
        <f>IF(ISBLANK(M609)=TRUE,"",IF($B609="Days",VLOOKUP(M609,$F$1:$G$1,2,FALSE),((N609-M609)*24)-#REF!))</f>
        <v/>
      </c>
      <c r="P609" s="181"/>
      <c r="Q609" s="181" t="str">
        <f t="shared" si="249"/>
        <v/>
      </c>
      <c r="R609" s="182" t="str">
        <f>IF(ISBLANK(P609)=TRUE,"",IF($B609="Days",VLOOKUP(P609,$F$1:$G$1,2,FALSE),((Q609-P609)*24)-#REF!))</f>
        <v/>
      </c>
      <c r="S609" s="181"/>
      <c r="T609" s="181" t="str">
        <f t="shared" si="250"/>
        <v/>
      </c>
      <c r="U609" s="182" t="str">
        <f>IF(ISBLANK(S609)=TRUE,"",IF($B609="Days",VLOOKUP(S609,$F$1:$G$1,2,FALSE),((T609-S609)*24)-#REF!))</f>
        <v/>
      </c>
      <c r="V609" s="181"/>
      <c r="W609" s="181" t="str">
        <f t="shared" si="251"/>
        <v/>
      </c>
      <c r="X609" s="182" t="str">
        <f>IF(ISBLANK(V609)=TRUE,"",IF($B609="Days",VLOOKUP(V609,$F$1:$G$1,2,FALSE),((W609-V609)*24)-#REF!))</f>
        <v/>
      </c>
      <c r="Y609" s="56" t="str">
        <f>IFERROR(VLOOKUP(A609,#REF!,5,FALSE),"")</f>
        <v/>
      </c>
      <c r="Z609" s="56" t="str">
        <f t="shared" si="228"/>
        <v/>
      </c>
      <c r="AA609" s="56" t="str">
        <f t="shared" si="229"/>
        <v/>
      </c>
      <c r="AB609" s="57" t="str">
        <f t="shared" si="230"/>
        <v/>
      </c>
      <c r="AC609" s="57" t="str">
        <f t="shared" si="231"/>
        <v/>
      </c>
      <c r="AD609" s="86" t="str">
        <f t="shared" si="232"/>
        <v/>
      </c>
      <c r="AE609" s="86" t="str">
        <f t="shared" si="233"/>
        <v/>
      </c>
      <c r="AF609" s="86" t="str">
        <f t="shared" si="234"/>
        <v/>
      </c>
      <c r="AG609" s="86" t="str">
        <f t="shared" si="235"/>
        <v/>
      </c>
      <c r="AH609" s="86" t="str">
        <f t="shared" si="236"/>
        <v/>
      </c>
      <c r="AI609" s="86" t="str">
        <f t="shared" si="237"/>
        <v/>
      </c>
      <c r="AJ609" s="86" t="str">
        <f t="shared" si="238"/>
        <v/>
      </c>
      <c r="AK609" s="87">
        <f t="shared" si="239"/>
        <v>0</v>
      </c>
      <c r="AL609" s="88" t="b">
        <f t="shared" si="240"/>
        <v>0</v>
      </c>
      <c r="AM609" s="88" t="b">
        <f t="shared" si="240"/>
        <v>0</v>
      </c>
      <c r="AN609" s="88" t="b">
        <f t="shared" si="240"/>
        <v>0</v>
      </c>
      <c r="AO609" s="88" t="b">
        <f t="shared" si="227"/>
        <v>0</v>
      </c>
      <c r="AP609" s="88" t="b">
        <f t="shared" si="227"/>
        <v>0</v>
      </c>
      <c r="AQ609" s="88" t="b">
        <f t="shared" si="227"/>
        <v>0</v>
      </c>
      <c r="AR609" s="88" t="b">
        <f t="shared" si="227"/>
        <v>0</v>
      </c>
      <c r="AS609" s="62">
        <f t="shared" si="241"/>
        <v>0</v>
      </c>
      <c r="AT609" s="88" t="str">
        <f t="shared" si="242"/>
        <v>Days</v>
      </c>
      <c r="AU609" s="89" t="str">
        <f t="shared" si="243"/>
        <v/>
      </c>
      <c r="AV609" s="88" t="str">
        <f t="shared" si="244"/>
        <v>No</v>
      </c>
    </row>
    <row r="610" spans="1:48" s="90" customFormat="1" ht="15" customHeight="1" x14ac:dyDescent="0.25">
      <c r="A610" s="178"/>
      <c r="B610" s="179"/>
      <c r="C610" s="180"/>
      <c r="D610" s="181"/>
      <c r="E610" s="181" t="str">
        <f t="shared" si="245"/>
        <v/>
      </c>
      <c r="F610" s="182" t="str">
        <f>IF(ISBLANK(D610)=TRUE,"",IF($B610="Days",VLOOKUP(D610,$F$1:$G$1,2,FALSE),((E610-D610)*24)-#REF!))</f>
        <v/>
      </c>
      <c r="G610" s="181"/>
      <c r="H610" s="181" t="str">
        <f t="shared" si="246"/>
        <v/>
      </c>
      <c r="I610" s="182" t="str">
        <f>IF(ISBLANK(G610)=TRUE,"",IF($B610="Days",VLOOKUP(G610,$F$1:$G$1,2,FALSE),((H610-G610)*24)-#REF!))</f>
        <v/>
      </c>
      <c r="J610" s="181"/>
      <c r="K610" s="181" t="str">
        <f t="shared" si="247"/>
        <v/>
      </c>
      <c r="L610" s="182" t="str">
        <f>IF(ISBLANK(J610)=TRUE,"",IF($B610="Days",VLOOKUP(J610,$F$1:$G$1,2,FALSE),((K610-J610)*24)-#REF!))</f>
        <v/>
      </c>
      <c r="M610" s="181"/>
      <c r="N610" s="181" t="str">
        <f t="shared" si="248"/>
        <v/>
      </c>
      <c r="O610" s="182" t="str">
        <f>IF(ISBLANK(M610)=TRUE,"",IF($B610="Days",VLOOKUP(M610,$F$1:$G$1,2,FALSE),((N610-M610)*24)-#REF!))</f>
        <v/>
      </c>
      <c r="P610" s="181"/>
      <c r="Q610" s="181" t="str">
        <f t="shared" si="249"/>
        <v/>
      </c>
      <c r="R610" s="182" t="str">
        <f>IF(ISBLANK(P610)=TRUE,"",IF($B610="Days",VLOOKUP(P610,$F$1:$G$1,2,FALSE),((Q610-P610)*24)-#REF!))</f>
        <v/>
      </c>
      <c r="S610" s="181"/>
      <c r="T610" s="181" t="str">
        <f t="shared" si="250"/>
        <v/>
      </c>
      <c r="U610" s="182" t="str">
        <f>IF(ISBLANK(S610)=TRUE,"",IF($B610="Days",VLOOKUP(S610,$F$1:$G$1,2,FALSE),((T610-S610)*24)-#REF!))</f>
        <v/>
      </c>
      <c r="V610" s="181"/>
      <c r="W610" s="181" t="str">
        <f t="shared" si="251"/>
        <v/>
      </c>
      <c r="X610" s="182" t="str">
        <f>IF(ISBLANK(V610)=TRUE,"",IF($B610="Days",VLOOKUP(V610,$F$1:$G$1,2,FALSE),((W610-V610)*24)-#REF!))</f>
        <v/>
      </c>
      <c r="Y610" s="56" t="str">
        <f>IFERROR(VLOOKUP(A610,#REF!,5,FALSE),"")</f>
        <v/>
      </c>
      <c r="Z610" s="56" t="str">
        <f t="shared" si="228"/>
        <v/>
      </c>
      <c r="AA610" s="56" t="str">
        <f t="shared" si="229"/>
        <v/>
      </c>
      <c r="AB610" s="57" t="str">
        <f t="shared" si="230"/>
        <v/>
      </c>
      <c r="AC610" s="57" t="str">
        <f t="shared" si="231"/>
        <v/>
      </c>
      <c r="AD610" s="86" t="str">
        <f t="shared" si="232"/>
        <v/>
      </c>
      <c r="AE610" s="86" t="str">
        <f t="shared" si="233"/>
        <v/>
      </c>
      <c r="AF610" s="86" t="str">
        <f t="shared" si="234"/>
        <v/>
      </c>
      <c r="AG610" s="86" t="str">
        <f t="shared" si="235"/>
        <v/>
      </c>
      <c r="AH610" s="86" t="str">
        <f t="shared" si="236"/>
        <v/>
      </c>
      <c r="AI610" s="86" t="str">
        <f t="shared" si="237"/>
        <v/>
      </c>
      <c r="AJ610" s="86" t="str">
        <f t="shared" si="238"/>
        <v/>
      </c>
      <c r="AK610" s="87">
        <f t="shared" si="239"/>
        <v>0</v>
      </c>
      <c r="AL610" s="88" t="b">
        <f t="shared" si="240"/>
        <v>0</v>
      </c>
      <c r="AM610" s="88" t="b">
        <f t="shared" si="240"/>
        <v>0</v>
      </c>
      <c r="AN610" s="88" t="b">
        <f t="shared" si="240"/>
        <v>0</v>
      </c>
      <c r="AO610" s="88" t="b">
        <f t="shared" si="227"/>
        <v>0</v>
      </c>
      <c r="AP610" s="88" t="b">
        <f t="shared" si="227"/>
        <v>0</v>
      </c>
      <c r="AQ610" s="88" t="b">
        <f t="shared" si="227"/>
        <v>0</v>
      </c>
      <c r="AR610" s="88" t="b">
        <f t="shared" si="227"/>
        <v>0</v>
      </c>
      <c r="AS610" s="62">
        <f t="shared" si="241"/>
        <v>0</v>
      </c>
      <c r="AT610" s="88" t="str">
        <f t="shared" si="242"/>
        <v>Days</v>
      </c>
      <c r="AU610" s="89" t="str">
        <f t="shared" si="243"/>
        <v/>
      </c>
      <c r="AV610" s="88" t="str">
        <f t="shared" si="244"/>
        <v>No</v>
      </c>
    </row>
    <row r="611" spans="1:48" s="90" customFormat="1" ht="15" customHeight="1" x14ac:dyDescent="0.25">
      <c r="A611" s="178"/>
      <c r="B611" s="179"/>
      <c r="C611" s="180"/>
      <c r="D611" s="181"/>
      <c r="E611" s="181" t="str">
        <f t="shared" si="245"/>
        <v/>
      </c>
      <c r="F611" s="182" t="str">
        <f>IF(ISBLANK(D611)=TRUE,"",IF($B611="Days",VLOOKUP(D611,$F$1:$G$1,2,FALSE),((E611-D611)*24)-#REF!))</f>
        <v/>
      </c>
      <c r="G611" s="181"/>
      <c r="H611" s="181" t="str">
        <f t="shared" si="246"/>
        <v/>
      </c>
      <c r="I611" s="182" t="str">
        <f>IF(ISBLANK(G611)=TRUE,"",IF($B611="Days",VLOOKUP(G611,$F$1:$G$1,2,FALSE),((H611-G611)*24)-#REF!))</f>
        <v/>
      </c>
      <c r="J611" s="181"/>
      <c r="K611" s="181" t="str">
        <f t="shared" si="247"/>
        <v/>
      </c>
      <c r="L611" s="182" t="str">
        <f>IF(ISBLANK(J611)=TRUE,"",IF($B611="Days",VLOOKUP(J611,$F$1:$G$1,2,FALSE),((K611-J611)*24)-#REF!))</f>
        <v/>
      </c>
      <c r="M611" s="181"/>
      <c r="N611" s="181" t="str">
        <f t="shared" si="248"/>
        <v/>
      </c>
      <c r="O611" s="182" t="str">
        <f>IF(ISBLANK(M611)=TRUE,"",IF($B611="Days",VLOOKUP(M611,$F$1:$G$1,2,FALSE),((N611-M611)*24)-#REF!))</f>
        <v/>
      </c>
      <c r="P611" s="181"/>
      <c r="Q611" s="181" t="str">
        <f t="shared" si="249"/>
        <v/>
      </c>
      <c r="R611" s="182" t="str">
        <f>IF(ISBLANK(P611)=TRUE,"",IF($B611="Days",VLOOKUP(P611,$F$1:$G$1,2,FALSE),((Q611-P611)*24)-#REF!))</f>
        <v/>
      </c>
      <c r="S611" s="181"/>
      <c r="T611" s="181" t="str">
        <f t="shared" si="250"/>
        <v/>
      </c>
      <c r="U611" s="182" t="str">
        <f>IF(ISBLANK(S611)=TRUE,"",IF($B611="Days",VLOOKUP(S611,$F$1:$G$1,2,FALSE),((T611-S611)*24)-#REF!))</f>
        <v/>
      </c>
      <c r="V611" s="181"/>
      <c r="W611" s="181" t="str">
        <f t="shared" si="251"/>
        <v/>
      </c>
      <c r="X611" s="182" t="str">
        <f>IF(ISBLANK(V611)=TRUE,"",IF($B611="Days",VLOOKUP(V611,$F$1:$G$1,2,FALSE),((W611-V611)*24)-#REF!))</f>
        <v/>
      </c>
      <c r="Y611" s="56" t="str">
        <f>IFERROR(VLOOKUP(A611,#REF!,5,FALSE),"")</f>
        <v/>
      </c>
      <c r="Z611" s="56" t="str">
        <f t="shared" si="228"/>
        <v/>
      </c>
      <c r="AA611" s="56" t="str">
        <f t="shared" si="229"/>
        <v/>
      </c>
      <c r="AB611" s="57" t="str">
        <f t="shared" si="230"/>
        <v/>
      </c>
      <c r="AC611" s="57" t="str">
        <f t="shared" si="231"/>
        <v/>
      </c>
      <c r="AD611" s="86" t="str">
        <f t="shared" si="232"/>
        <v/>
      </c>
      <c r="AE611" s="86" t="str">
        <f t="shared" si="233"/>
        <v/>
      </c>
      <c r="AF611" s="86" t="str">
        <f t="shared" si="234"/>
        <v/>
      </c>
      <c r="AG611" s="86" t="str">
        <f t="shared" si="235"/>
        <v/>
      </c>
      <c r="AH611" s="86" t="str">
        <f t="shared" si="236"/>
        <v/>
      </c>
      <c r="AI611" s="86" t="str">
        <f t="shared" si="237"/>
        <v/>
      </c>
      <c r="AJ611" s="86" t="str">
        <f t="shared" si="238"/>
        <v/>
      </c>
      <c r="AK611" s="87">
        <f t="shared" si="239"/>
        <v>0</v>
      </c>
      <c r="AL611" s="88" t="b">
        <f t="shared" si="240"/>
        <v>0</v>
      </c>
      <c r="AM611" s="88" t="b">
        <f t="shared" si="240"/>
        <v>0</v>
      </c>
      <c r="AN611" s="88" t="b">
        <f t="shared" si="240"/>
        <v>0</v>
      </c>
      <c r="AO611" s="88" t="b">
        <f t="shared" si="227"/>
        <v>0</v>
      </c>
      <c r="AP611" s="88" t="b">
        <f t="shared" si="227"/>
        <v>0</v>
      </c>
      <c r="AQ611" s="88" t="b">
        <f t="shared" si="227"/>
        <v>0</v>
      </c>
      <c r="AR611" s="88" t="b">
        <f t="shared" si="227"/>
        <v>0</v>
      </c>
      <c r="AS611" s="62">
        <f t="shared" si="241"/>
        <v>0</v>
      </c>
      <c r="AT611" s="88" t="str">
        <f t="shared" si="242"/>
        <v>Days</v>
      </c>
      <c r="AU611" s="89" t="str">
        <f t="shared" si="243"/>
        <v/>
      </c>
      <c r="AV611" s="88" t="str">
        <f t="shared" si="244"/>
        <v>No</v>
      </c>
    </row>
    <row r="612" spans="1:48" s="90" customFormat="1" ht="15" customHeight="1" x14ac:dyDescent="0.25">
      <c r="A612" s="178"/>
      <c r="B612" s="179"/>
      <c r="C612" s="180"/>
      <c r="D612" s="181"/>
      <c r="E612" s="181" t="str">
        <f t="shared" si="245"/>
        <v/>
      </c>
      <c r="F612" s="182" t="str">
        <f>IF(ISBLANK(D612)=TRUE,"",IF($B612="Days",VLOOKUP(D612,$F$1:$G$1,2,FALSE),((E612-D612)*24)-#REF!))</f>
        <v/>
      </c>
      <c r="G612" s="181"/>
      <c r="H612" s="181" t="str">
        <f t="shared" si="246"/>
        <v/>
      </c>
      <c r="I612" s="182" t="str">
        <f>IF(ISBLANK(G612)=TRUE,"",IF($B612="Days",VLOOKUP(G612,$F$1:$G$1,2,FALSE),((H612-G612)*24)-#REF!))</f>
        <v/>
      </c>
      <c r="J612" s="181"/>
      <c r="K612" s="181" t="str">
        <f t="shared" si="247"/>
        <v/>
      </c>
      <c r="L612" s="182" t="str">
        <f>IF(ISBLANK(J612)=TRUE,"",IF($B612="Days",VLOOKUP(J612,$F$1:$G$1,2,FALSE),((K612-J612)*24)-#REF!))</f>
        <v/>
      </c>
      <c r="M612" s="181"/>
      <c r="N612" s="181" t="str">
        <f t="shared" si="248"/>
        <v/>
      </c>
      <c r="O612" s="182" t="str">
        <f>IF(ISBLANK(M612)=TRUE,"",IF($B612="Days",VLOOKUP(M612,$F$1:$G$1,2,FALSE),((N612-M612)*24)-#REF!))</f>
        <v/>
      </c>
      <c r="P612" s="181"/>
      <c r="Q612" s="181" t="str">
        <f t="shared" si="249"/>
        <v/>
      </c>
      <c r="R612" s="182" t="str">
        <f>IF(ISBLANK(P612)=TRUE,"",IF($B612="Days",VLOOKUP(P612,$F$1:$G$1,2,FALSE),((Q612-P612)*24)-#REF!))</f>
        <v/>
      </c>
      <c r="S612" s="181"/>
      <c r="T612" s="181" t="str">
        <f t="shared" si="250"/>
        <v/>
      </c>
      <c r="U612" s="182" t="str">
        <f>IF(ISBLANK(S612)=TRUE,"",IF($B612="Days",VLOOKUP(S612,$F$1:$G$1,2,FALSE),((T612-S612)*24)-#REF!))</f>
        <v/>
      </c>
      <c r="V612" s="181"/>
      <c r="W612" s="181" t="str">
        <f t="shared" si="251"/>
        <v/>
      </c>
      <c r="X612" s="182" t="str">
        <f>IF(ISBLANK(V612)=TRUE,"",IF($B612="Days",VLOOKUP(V612,$F$1:$G$1,2,FALSE),((W612-V612)*24)-#REF!))</f>
        <v/>
      </c>
      <c r="Y612" s="56" t="str">
        <f>IFERROR(VLOOKUP(A612,#REF!,5,FALSE),"")</f>
        <v/>
      </c>
      <c r="Z612" s="56" t="str">
        <f t="shared" si="228"/>
        <v/>
      </c>
      <c r="AA612" s="56" t="str">
        <f t="shared" si="229"/>
        <v/>
      </c>
      <c r="AB612" s="57" t="str">
        <f t="shared" si="230"/>
        <v/>
      </c>
      <c r="AC612" s="57" t="str">
        <f t="shared" si="231"/>
        <v/>
      </c>
      <c r="AD612" s="86" t="str">
        <f t="shared" si="232"/>
        <v/>
      </c>
      <c r="AE612" s="86" t="str">
        <f t="shared" si="233"/>
        <v/>
      </c>
      <c r="AF612" s="86" t="str">
        <f t="shared" si="234"/>
        <v/>
      </c>
      <c r="AG612" s="86" t="str">
        <f t="shared" si="235"/>
        <v/>
      </c>
      <c r="AH612" s="86" t="str">
        <f t="shared" si="236"/>
        <v/>
      </c>
      <c r="AI612" s="86" t="str">
        <f t="shared" si="237"/>
        <v/>
      </c>
      <c r="AJ612" s="86" t="str">
        <f t="shared" si="238"/>
        <v/>
      </c>
      <c r="AK612" s="87">
        <f t="shared" si="239"/>
        <v>0</v>
      </c>
      <c r="AL612" s="88" t="b">
        <f t="shared" si="240"/>
        <v>0</v>
      </c>
      <c r="AM612" s="88" t="b">
        <f t="shared" si="240"/>
        <v>0</v>
      </c>
      <c r="AN612" s="88" t="b">
        <f t="shared" si="240"/>
        <v>0</v>
      </c>
      <c r="AO612" s="88" t="b">
        <f t="shared" si="227"/>
        <v>0</v>
      </c>
      <c r="AP612" s="88" t="b">
        <f t="shared" si="227"/>
        <v>0</v>
      </c>
      <c r="AQ612" s="88" t="b">
        <f t="shared" si="227"/>
        <v>0</v>
      </c>
      <c r="AR612" s="88" t="b">
        <f t="shared" si="227"/>
        <v>0</v>
      </c>
      <c r="AS612" s="62">
        <f t="shared" si="241"/>
        <v>0</v>
      </c>
      <c r="AT612" s="88" t="str">
        <f t="shared" si="242"/>
        <v>Days</v>
      </c>
      <c r="AU612" s="89" t="str">
        <f t="shared" si="243"/>
        <v/>
      </c>
      <c r="AV612" s="88" t="str">
        <f t="shared" si="244"/>
        <v>No</v>
      </c>
    </row>
    <row r="613" spans="1:48" s="90" customFormat="1" ht="15" customHeight="1" x14ac:dyDescent="0.25">
      <c r="A613" s="178"/>
      <c r="B613" s="179"/>
      <c r="C613" s="180"/>
      <c r="D613" s="181"/>
      <c r="E613" s="181" t="str">
        <f t="shared" si="245"/>
        <v/>
      </c>
      <c r="F613" s="182" t="str">
        <f>IF(ISBLANK(D613)=TRUE,"",IF($B613="Days",VLOOKUP(D613,$F$1:$G$1,2,FALSE),((E613-D613)*24)-#REF!))</f>
        <v/>
      </c>
      <c r="G613" s="181"/>
      <c r="H613" s="181" t="str">
        <f t="shared" si="246"/>
        <v/>
      </c>
      <c r="I613" s="182" t="str">
        <f>IF(ISBLANK(G613)=TRUE,"",IF($B613="Days",VLOOKUP(G613,$F$1:$G$1,2,FALSE),((H613-G613)*24)-#REF!))</f>
        <v/>
      </c>
      <c r="J613" s="181"/>
      <c r="K613" s="181" t="str">
        <f t="shared" si="247"/>
        <v/>
      </c>
      <c r="L613" s="182" t="str">
        <f>IF(ISBLANK(J613)=TRUE,"",IF($B613="Days",VLOOKUP(J613,$F$1:$G$1,2,FALSE),((K613-J613)*24)-#REF!))</f>
        <v/>
      </c>
      <c r="M613" s="181"/>
      <c r="N613" s="181" t="str">
        <f t="shared" si="248"/>
        <v/>
      </c>
      <c r="O613" s="182" t="str">
        <f>IF(ISBLANK(M613)=TRUE,"",IF($B613="Days",VLOOKUP(M613,$F$1:$G$1,2,FALSE),((N613-M613)*24)-#REF!))</f>
        <v/>
      </c>
      <c r="P613" s="181"/>
      <c r="Q613" s="181" t="str">
        <f t="shared" si="249"/>
        <v/>
      </c>
      <c r="R613" s="182" t="str">
        <f>IF(ISBLANK(P613)=TRUE,"",IF($B613="Days",VLOOKUP(P613,$F$1:$G$1,2,FALSE),((Q613-P613)*24)-#REF!))</f>
        <v/>
      </c>
      <c r="S613" s="181"/>
      <c r="T613" s="181" t="str">
        <f t="shared" si="250"/>
        <v/>
      </c>
      <c r="U613" s="182" t="str">
        <f>IF(ISBLANK(S613)=TRUE,"",IF($B613="Days",VLOOKUP(S613,$F$1:$G$1,2,FALSE),((T613-S613)*24)-#REF!))</f>
        <v/>
      </c>
      <c r="V613" s="181"/>
      <c r="W613" s="181" t="str">
        <f t="shared" si="251"/>
        <v/>
      </c>
      <c r="X613" s="182" t="str">
        <f>IF(ISBLANK(V613)=TRUE,"",IF($B613="Days",VLOOKUP(V613,$F$1:$G$1,2,FALSE),((W613-V613)*24)-#REF!))</f>
        <v/>
      </c>
      <c r="Y613" s="56" t="str">
        <f>IFERROR(VLOOKUP(A613,#REF!,5,FALSE),"")</f>
        <v/>
      </c>
      <c r="Z613" s="56" t="str">
        <f t="shared" si="228"/>
        <v/>
      </c>
      <c r="AA613" s="56" t="str">
        <f t="shared" si="229"/>
        <v/>
      </c>
      <c r="AB613" s="57" t="str">
        <f t="shared" si="230"/>
        <v/>
      </c>
      <c r="AC613" s="57" t="str">
        <f t="shared" si="231"/>
        <v/>
      </c>
      <c r="AD613" s="86" t="str">
        <f t="shared" si="232"/>
        <v/>
      </c>
      <c r="AE613" s="86" t="str">
        <f t="shared" si="233"/>
        <v/>
      </c>
      <c r="AF613" s="86" t="str">
        <f t="shared" si="234"/>
        <v/>
      </c>
      <c r="AG613" s="86" t="str">
        <f t="shared" si="235"/>
        <v/>
      </c>
      <c r="AH613" s="86" t="str">
        <f t="shared" si="236"/>
        <v/>
      </c>
      <c r="AI613" s="86" t="str">
        <f t="shared" si="237"/>
        <v/>
      </c>
      <c r="AJ613" s="86" t="str">
        <f t="shared" si="238"/>
        <v/>
      </c>
      <c r="AK613" s="87">
        <f t="shared" si="239"/>
        <v>0</v>
      </c>
      <c r="AL613" s="88" t="b">
        <f t="shared" si="240"/>
        <v>0</v>
      </c>
      <c r="AM613" s="88" t="b">
        <f t="shared" si="240"/>
        <v>0</v>
      </c>
      <c r="AN613" s="88" t="b">
        <f t="shared" si="240"/>
        <v>0</v>
      </c>
      <c r="AO613" s="88" t="b">
        <f t="shared" si="227"/>
        <v>0</v>
      </c>
      <c r="AP613" s="88" t="b">
        <f t="shared" si="227"/>
        <v>0</v>
      </c>
      <c r="AQ613" s="88" t="b">
        <f t="shared" si="227"/>
        <v>0</v>
      </c>
      <c r="AR613" s="88" t="b">
        <f t="shared" si="227"/>
        <v>0</v>
      </c>
      <c r="AS613" s="62">
        <f t="shared" si="241"/>
        <v>0</v>
      </c>
      <c r="AT613" s="88" t="str">
        <f t="shared" si="242"/>
        <v>Days</v>
      </c>
      <c r="AU613" s="89" t="str">
        <f t="shared" si="243"/>
        <v/>
      </c>
      <c r="AV613" s="88" t="str">
        <f t="shared" si="244"/>
        <v>No</v>
      </c>
    </row>
    <row r="614" spans="1:48" s="90" customFormat="1" ht="15" customHeight="1" x14ac:dyDescent="0.25">
      <c r="A614" s="178"/>
      <c r="B614" s="179"/>
      <c r="C614" s="180"/>
      <c r="D614" s="181"/>
      <c r="E614" s="181" t="str">
        <f t="shared" si="245"/>
        <v/>
      </c>
      <c r="F614" s="182" t="str">
        <f>IF(ISBLANK(D614)=TRUE,"",IF($B614="Days",VLOOKUP(D614,$F$1:$G$1,2,FALSE),((E614-D614)*24)-#REF!))</f>
        <v/>
      </c>
      <c r="G614" s="181"/>
      <c r="H614" s="181" t="str">
        <f t="shared" si="246"/>
        <v/>
      </c>
      <c r="I614" s="182" t="str">
        <f>IF(ISBLANK(G614)=TRUE,"",IF($B614="Days",VLOOKUP(G614,$F$1:$G$1,2,FALSE),((H614-G614)*24)-#REF!))</f>
        <v/>
      </c>
      <c r="J614" s="181"/>
      <c r="K614" s="181" t="str">
        <f t="shared" si="247"/>
        <v/>
      </c>
      <c r="L614" s="182" t="str">
        <f>IF(ISBLANK(J614)=TRUE,"",IF($B614="Days",VLOOKUP(J614,$F$1:$G$1,2,FALSE),((K614-J614)*24)-#REF!))</f>
        <v/>
      </c>
      <c r="M614" s="181"/>
      <c r="N614" s="181" t="str">
        <f t="shared" si="248"/>
        <v/>
      </c>
      <c r="O614" s="182" t="str">
        <f>IF(ISBLANK(M614)=TRUE,"",IF($B614="Days",VLOOKUP(M614,$F$1:$G$1,2,FALSE),((N614-M614)*24)-#REF!))</f>
        <v/>
      </c>
      <c r="P614" s="181"/>
      <c r="Q614" s="181" t="str">
        <f t="shared" si="249"/>
        <v/>
      </c>
      <c r="R614" s="182" t="str">
        <f>IF(ISBLANK(P614)=TRUE,"",IF($B614="Days",VLOOKUP(P614,$F$1:$G$1,2,FALSE),((Q614-P614)*24)-#REF!))</f>
        <v/>
      </c>
      <c r="S614" s="181"/>
      <c r="T614" s="181" t="str">
        <f t="shared" si="250"/>
        <v/>
      </c>
      <c r="U614" s="182" t="str">
        <f>IF(ISBLANK(S614)=TRUE,"",IF($B614="Days",VLOOKUP(S614,$F$1:$G$1,2,FALSE),((T614-S614)*24)-#REF!))</f>
        <v/>
      </c>
      <c r="V614" s="181"/>
      <c r="W614" s="181" t="str">
        <f t="shared" si="251"/>
        <v/>
      </c>
      <c r="X614" s="182" t="str">
        <f>IF(ISBLANK(V614)=TRUE,"",IF($B614="Days",VLOOKUP(V614,$F$1:$G$1,2,FALSE),((W614-V614)*24)-#REF!))</f>
        <v/>
      </c>
      <c r="Y614" s="56" t="str">
        <f>IFERROR(VLOOKUP(A614,#REF!,5,FALSE),"")</f>
        <v/>
      </c>
      <c r="Z614" s="56" t="str">
        <f t="shared" si="228"/>
        <v/>
      </c>
      <c r="AA614" s="56" t="str">
        <f t="shared" si="229"/>
        <v/>
      </c>
      <c r="AB614" s="57" t="str">
        <f t="shared" si="230"/>
        <v/>
      </c>
      <c r="AC614" s="57" t="str">
        <f t="shared" si="231"/>
        <v/>
      </c>
      <c r="AD614" s="86" t="str">
        <f t="shared" si="232"/>
        <v/>
      </c>
      <c r="AE614" s="86" t="str">
        <f t="shared" si="233"/>
        <v/>
      </c>
      <c r="AF614" s="86" t="str">
        <f t="shared" si="234"/>
        <v/>
      </c>
      <c r="AG614" s="86" t="str">
        <f t="shared" si="235"/>
        <v/>
      </c>
      <c r="AH614" s="86" t="str">
        <f t="shared" si="236"/>
        <v/>
      </c>
      <c r="AI614" s="86" t="str">
        <f t="shared" si="237"/>
        <v/>
      </c>
      <c r="AJ614" s="86" t="str">
        <f t="shared" si="238"/>
        <v/>
      </c>
      <c r="AK614" s="87">
        <f t="shared" si="239"/>
        <v>0</v>
      </c>
      <c r="AL614" s="88" t="b">
        <f t="shared" si="240"/>
        <v>0</v>
      </c>
      <c r="AM614" s="88" t="b">
        <f t="shared" si="240"/>
        <v>0</v>
      </c>
      <c r="AN614" s="88" t="b">
        <f t="shared" si="240"/>
        <v>0</v>
      </c>
      <c r="AO614" s="88" t="b">
        <f t="shared" si="227"/>
        <v>0</v>
      </c>
      <c r="AP614" s="88" t="b">
        <f t="shared" si="227"/>
        <v>0</v>
      </c>
      <c r="AQ614" s="88" t="b">
        <f t="shared" si="227"/>
        <v>0</v>
      </c>
      <c r="AR614" s="88" t="b">
        <f t="shared" si="227"/>
        <v>0</v>
      </c>
      <c r="AS614" s="62">
        <f t="shared" si="241"/>
        <v>0</v>
      </c>
      <c r="AT614" s="88" t="str">
        <f t="shared" si="242"/>
        <v>Days</v>
      </c>
      <c r="AU614" s="89" t="str">
        <f t="shared" si="243"/>
        <v/>
      </c>
      <c r="AV614" s="88" t="str">
        <f t="shared" si="244"/>
        <v>No</v>
      </c>
    </row>
    <row r="615" spans="1:48" s="90" customFormat="1" ht="15" customHeight="1" x14ac:dyDescent="0.25">
      <c r="A615" s="178"/>
      <c r="B615" s="179"/>
      <c r="C615" s="180"/>
      <c r="D615" s="181"/>
      <c r="E615" s="181" t="str">
        <f t="shared" si="245"/>
        <v/>
      </c>
      <c r="F615" s="182" t="str">
        <f>IF(ISBLANK(D615)=TRUE,"",IF($B615="Days",VLOOKUP(D615,$F$1:$G$1,2,FALSE),((E615-D615)*24)-#REF!))</f>
        <v/>
      </c>
      <c r="G615" s="181"/>
      <c r="H615" s="181" t="str">
        <f t="shared" si="246"/>
        <v/>
      </c>
      <c r="I615" s="182" t="str">
        <f>IF(ISBLANK(G615)=TRUE,"",IF($B615="Days",VLOOKUP(G615,$F$1:$G$1,2,FALSE),((H615-G615)*24)-#REF!))</f>
        <v/>
      </c>
      <c r="J615" s="181"/>
      <c r="K615" s="181" t="str">
        <f t="shared" si="247"/>
        <v/>
      </c>
      <c r="L615" s="182" t="str">
        <f>IF(ISBLANK(J615)=TRUE,"",IF($B615="Days",VLOOKUP(J615,$F$1:$G$1,2,FALSE),((K615-J615)*24)-#REF!))</f>
        <v/>
      </c>
      <c r="M615" s="181"/>
      <c r="N615" s="181" t="str">
        <f t="shared" si="248"/>
        <v/>
      </c>
      <c r="O615" s="182" t="str">
        <f>IF(ISBLANK(M615)=TRUE,"",IF($B615="Days",VLOOKUP(M615,$F$1:$G$1,2,FALSE),((N615-M615)*24)-#REF!))</f>
        <v/>
      </c>
      <c r="P615" s="181"/>
      <c r="Q615" s="181" t="str">
        <f t="shared" si="249"/>
        <v/>
      </c>
      <c r="R615" s="182" t="str">
        <f>IF(ISBLANK(P615)=TRUE,"",IF($B615="Days",VLOOKUP(P615,$F$1:$G$1,2,FALSE),((Q615-P615)*24)-#REF!))</f>
        <v/>
      </c>
      <c r="S615" s="181"/>
      <c r="T615" s="181" t="str">
        <f t="shared" si="250"/>
        <v/>
      </c>
      <c r="U615" s="182" t="str">
        <f>IF(ISBLANK(S615)=TRUE,"",IF($B615="Days",VLOOKUP(S615,$F$1:$G$1,2,FALSE),((T615-S615)*24)-#REF!))</f>
        <v/>
      </c>
      <c r="V615" s="181"/>
      <c r="W615" s="181" t="str">
        <f t="shared" si="251"/>
        <v/>
      </c>
      <c r="X615" s="182" t="str">
        <f>IF(ISBLANK(V615)=TRUE,"",IF($B615="Days",VLOOKUP(V615,$F$1:$G$1,2,FALSE),((W615-V615)*24)-#REF!))</f>
        <v/>
      </c>
      <c r="Y615" s="56" t="str">
        <f>IFERROR(VLOOKUP(A615,#REF!,5,FALSE),"")</f>
        <v/>
      </c>
      <c r="Z615" s="56" t="str">
        <f t="shared" si="228"/>
        <v/>
      </c>
      <c r="AA615" s="56" t="str">
        <f t="shared" si="229"/>
        <v/>
      </c>
      <c r="AB615" s="57" t="str">
        <f t="shared" si="230"/>
        <v/>
      </c>
      <c r="AC615" s="57" t="str">
        <f t="shared" si="231"/>
        <v/>
      </c>
      <c r="AD615" s="86" t="str">
        <f t="shared" si="232"/>
        <v/>
      </c>
      <c r="AE615" s="86" t="str">
        <f t="shared" si="233"/>
        <v/>
      </c>
      <c r="AF615" s="86" t="str">
        <f t="shared" si="234"/>
        <v/>
      </c>
      <c r="AG615" s="86" t="str">
        <f t="shared" si="235"/>
        <v/>
      </c>
      <c r="AH615" s="86" t="str">
        <f t="shared" si="236"/>
        <v/>
      </c>
      <c r="AI615" s="86" t="str">
        <f t="shared" si="237"/>
        <v/>
      </c>
      <c r="AJ615" s="86" t="str">
        <f t="shared" si="238"/>
        <v/>
      </c>
      <c r="AK615" s="87">
        <f t="shared" si="239"/>
        <v>0</v>
      </c>
      <c r="AL615" s="88" t="b">
        <f t="shared" si="240"/>
        <v>0</v>
      </c>
      <c r="AM615" s="88" t="b">
        <f t="shared" si="240"/>
        <v>0</v>
      </c>
      <c r="AN615" s="88" t="b">
        <f t="shared" si="240"/>
        <v>0</v>
      </c>
      <c r="AO615" s="88" t="b">
        <f t="shared" si="227"/>
        <v>0</v>
      </c>
      <c r="AP615" s="88" t="b">
        <f t="shared" si="227"/>
        <v>0</v>
      </c>
      <c r="AQ615" s="88" t="b">
        <f t="shared" si="227"/>
        <v>0</v>
      </c>
      <c r="AR615" s="88" t="b">
        <f t="shared" si="227"/>
        <v>0</v>
      </c>
      <c r="AS615" s="62">
        <f t="shared" si="241"/>
        <v>0</v>
      </c>
      <c r="AT615" s="88" t="str">
        <f t="shared" si="242"/>
        <v>Days</v>
      </c>
      <c r="AU615" s="89" t="str">
        <f t="shared" si="243"/>
        <v/>
      </c>
      <c r="AV615" s="88" t="str">
        <f t="shared" si="244"/>
        <v>No</v>
      </c>
    </row>
    <row r="616" spans="1:48" s="90" customFormat="1" ht="15" customHeight="1" x14ac:dyDescent="0.25">
      <c r="A616" s="178"/>
      <c r="B616" s="179"/>
      <c r="C616" s="180"/>
      <c r="D616" s="181"/>
      <c r="E616" s="181" t="str">
        <f t="shared" si="245"/>
        <v/>
      </c>
      <c r="F616" s="182" t="str">
        <f>IF(ISBLANK(D616)=TRUE,"",IF($B616="Days",VLOOKUP(D616,$F$1:$G$1,2,FALSE),((E616-D616)*24)-#REF!))</f>
        <v/>
      </c>
      <c r="G616" s="181"/>
      <c r="H616" s="181" t="str">
        <f t="shared" si="246"/>
        <v/>
      </c>
      <c r="I616" s="182" t="str">
        <f>IF(ISBLANK(G616)=TRUE,"",IF($B616="Days",VLOOKUP(G616,$F$1:$G$1,2,FALSE),((H616-G616)*24)-#REF!))</f>
        <v/>
      </c>
      <c r="J616" s="181"/>
      <c r="K616" s="181" t="str">
        <f t="shared" si="247"/>
        <v/>
      </c>
      <c r="L616" s="182" t="str">
        <f>IF(ISBLANK(J616)=TRUE,"",IF($B616="Days",VLOOKUP(J616,$F$1:$G$1,2,FALSE),((K616-J616)*24)-#REF!))</f>
        <v/>
      </c>
      <c r="M616" s="181"/>
      <c r="N616" s="181" t="str">
        <f t="shared" si="248"/>
        <v/>
      </c>
      <c r="O616" s="182" t="str">
        <f>IF(ISBLANK(M616)=TRUE,"",IF($B616="Days",VLOOKUP(M616,$F$1:$G$1,2,FALSE),((N616-M616)*24)-#REF!))</f>
        <v/>
      </c>
      <c r="P616" s="181"/>
      <c r="Q616" s="181" t="str">
        <f t="shared" si="249"/>
        <v/>
      </c>
      <c r="R616" s="182" t="str">
        <f>IF(ISBLANK(P616)=TRUE,"",IF($B616="Days",VLOOKUP(P616,$F$1:$G$1,2,FALSE),((Q616-P616)*24)-#REF!))</f>
        <v/>
      </c>
      <c r="S616" s="181"/>
      <c r="T616" s="181" t="str">
        <f t="shared" si="250"/>
        <v/>
      </c>
      <c r="U616" s="182" t="str">
        <f>IF(ISBLANK(S616)=TRUE,"",IF($B616="Days",VLOOKUP(S616,$F$1:$G$1,2,FALSE),((T616-S616)*24)-#REF!))</f>
        <v/>
      </c>
      <c r="V616" s="181"/>
      <c r="W616" s="181" t="str">
        <f t="shared" si="251"/>
        <v/>
      </c>
      <c r="X616" s="182" t="str">
        <f>IF(ISBLANK(V616)=TRUE,"",IF($B616="Days",VLOOKUP(V616,$F$1:$G$1,2,FALSE),((W616-V616)*24)-#REF!))</f>
        <v/>
      </c>
      <c r="Y616" s="56" t="str">
        <f>IFERROR(VLOOKUP(A616,#REF!,5,FALSE),"")</f>
        <v/>
      </c>
      <c r="Z616" s="56" t="str">
        <f t="shared" si="228"/>
        <v/>
      </c>
      <c r="AA616" s="56" t="str">
        <f t="shared" si="229"/>
        <v/>
      </c>
      <c r="AB616" s="57" t="str">
        <f t="shared" si="230"/>
        <v/>
      </c>
      <c r="AC616" s="57" t="str">
        <f t="shared" si="231"/>
        <v/>
      </c>
      <c r="AD616" s="86" t="str">
        <f t="shared" si="232"/>
        <v/>
      </c>
      <c r="AE616" s="86" t="str">
        <f t="shared" si="233"/>
        <v/>
      </c>
      <c r="AF616" s="86" t="str">
        <f t="shared" si="234"/>
        <v/>
      </c>
      <c r="AG616" s="86" t="str">
        <f t="shared" si="235"/>
        <v/>
      </c>
      <c r="AH616" s="86" t="str">
        <f t="shared" si="236"/>
        <v/>
      </c>
      <c r="AI616" s="86" t="str">
        <f t="shared" si="237"/>
        <v/>
      </c>
      <c r="AJ616" s="86" t="str">
        <f t="shared" si="238"/>
        <v/>
      </c>
      <c r="AK616" s="87">
        <f t="shared" si="239"/>
        <v>0</v>
      </c>
      <c r="AL616" s="88" t="b">
        <f t="shared" si="240"/>
        <v>0</v>
      </c>
      <c r="AM616" s="88" t="b">
        <f t="shared" si="240"/>
        <v>0</v>
      </c>
      <c r="AN616" s="88" t="b">
        <f t="shared" si="240"/>
        <v>0</v>
      </c>
      <c r="AO616" s="88" t="b">
        <f t="shared" si="227"/>
        <v>0</v>
      </c>
      <c r="AP616" s="88" t="b">
        <f t="shared" si="227"/>
        <v>0</v>
      </c>
      <c r="AQ616" s="88" t="b">
        <f t="shared" si="227"/>
        <v>0</v>
      </c>
      <c r="AR616" s="88" t="b">
        <f t="shared" si="227"/>
        <v>0</v>
      </c>
      <c r="AS616" s="62">
        <f t="shared" si="241"/>
        <v>0</v>
      </c>
      <c r="AT616" s="88" t="str">
        <f t="shared" si="242"/>
        <v>Days</v>
      </c>
      <c r="AU616" s="89" t="str">
        <f t="shared" si="243"/>
        <v/>
      </c>
      <c r="AV616" s="88" t="str">
        <f t="shared" si="244"/>
        <v>No</v>
      </c>
    </row>
    <row r="617" spans="1:48" s="90" customFormat="1" ht="15" customHeight="1" x14ac:dyDescent="0.25">
      <c r="A617" s="178"/>
      <c r="B617" s="179"/>
      <c r="C617" s="180"/>
      <c r="D617" s="181"/>
      <c r="E617" s="181" t="str">
        <f t="shared" si="245"/>
        <v/>
      </c>
      <c r="F617" s="182" t="str">
        <f>IF(ISBLANK(D617)=TRUE,"",IF($B617="Days",VLOOKUP(D617,$F$1:$G$1,2,FALSE),((E617-D617)*24)-#REF!))</f>
        <v/>
      </c>
      <c r="G617" s="181"/>
      <c r="H617" s="181" t="str">
        <f t="shared" si="246"/>
        <v/>
      </c>
      <c r="I617" s="182" t="str">
        <f>IF(ISBLANK(G617)=TRUE,"",IF($B617="Days",VLOOKUP(G617,$F$1:$G$1,2,FALSE),((H617-G617)*24)-#REF!))</f>
        <v/>
      </c>
      <c r="J617" s="181"/>
      <c r="K617" s="181" t="str">
        <f t="shared" si="247"/>
        <v/>
      </c>
      <c r="L617" s="182" t="str">
        <f>IF(ISBLANK(J617)=TRUE,"",IF($B617="Days",VLOOKUP(J617,$F$1:$G$1,2,FALSE),((K617-J617)*24)-#REF!))</f>
        <v/>
      </c>
      <c r="M617" s="181"/>
      <c r="N617" s="181" t="str">
        <f t="shared" si="248"/>
        <v/>
      </c>
      <c r="O617" s="182" t="str">
        <f>IF(ISBLANK(M617)=TRUE,"",IF($B617="Days",VLOOKUP(M617,$F$1:$G$1,2,FALSE),((N617-M617)*24)-#REF!))</f>
        <v/>
      </c>
      <c r="P617" s="181"/>
      <c r="Q617" s="181" t="str">
        <f t="shared" si="249"/>
        <v/>
      </c>
      <c r="R617" s="182" t="str">
        <f>IF(ISBLANK(P617)=TRUE,"",IF($B617="Days",VLOOKUP(P617,$F$1:$G$1,2,FALSE),((Q617-P617)*24)-#REF!))</f>
        <v/>
      </c>
      <c r="S617" s="181"/>
      <c r="T617" s="181" t="str">
        <f t="shared" si="250"/>
        <v/>
      </c>
      <c r="U617" s="182" t="str">
        <f>IF(ISBLANK(S617)=TRUE,"",IF($B617="Days",VLOOKUP(S617,$F$1:$G$1,2,FALSE),((T617-S617)*24)-#REF!))</f>
        <v/>
      </c>
      <c r="V617" s="181"/>
      <c r="W617" s="181" t="str">
        <f t="shared" si="251"/>
        <v/>
      </c>
      <c r="X617" s="182" t="str">
        <f>IF(ISBLANK(V617)=TRUE,"",IF($B617="Days",VLOOKUP(V617,$F$1:$G$1,2,FALSE),((W617-V617)*24)-#REF!))</f>
        <v/>
      </c>
      <c r="Y617" s="56" t="str">
        <f>IFERROR(VLOOKUP(A617,#REF!,5,FALSE),"")</f>
        <v/>
      </c>
      <c r="Z617" s="56" t="str">
        <f t="shared" si="228"/>
        <v/>
      </c>
      <c r="AA617" s="56" t="str">
        <f t="shared" si="229"/>
        <v/>
      </c>
      <c r="AB617" s="57" t="str">
        <f t="shared" si="230"/>
        <v/>
      </c>
      <c r="AC617" s="57" t="str">
        <f t="shared" si="231"/>
        <v/>
      </c>
      <c r="AD617" s="86" t="str">
        <f t="shared" si="232"/>
        <v/>
      </c>
      <c r="AE617" s="86" t="str">
        <f t="shared" si="233"/>
        <v/>
      </c>
      <c r="AF617" s="86" t="str">
        <f t="shared" si="234"/>
        <v/>
      </c>
      <c r="AG617" s="86" t="str">
        <f t="shared" si="235"/>
        <v/>
      </c>
      <c r="AH617" s="86" t="str">
        <f t="shared" si="236"/>
        <v/>
      </c>
      <c r="AI617" s="86" t="str">
        <f t="shared" si="237"/>
        <v/>
      </c>
      <c r="AJ617" s="86" t="str">
        <f t="shared" si="238"/>
        <v/>
      </c>
      <c r="AK617" s="87">
        <f t="shared" si="239"/>
        <v>0</v>
      </c>
      <c r="AL617" s="88" t="b">
        <f t="shared" si="240"/>
        <v>0</v>
      </c>
      <c r="AM617" s="88" t="b">
        <f t="shared" si="240"/>
        <v>0</v>
      </c>
      <c r="AN617" s="88" t="b">
        <f t="shared" si="240"/>
        <v>0</v>
      </c>
      <c r="AO617" s="88" t="b">
        <f t="shared" si="227"/>
        <v>0</v>
      </c>
      <c r="AP617" s="88" t="b">
        <f t="shared" si="227"/>
        <v>0</v>
      </c>
      <c r="AQ617" s="88" t="b">
        <f t="shared" si="227"/>
        <v>0</v>
      </c>
      <c r="AR617" s="88" t="b">
        <f t="shared" si="227"/>
        <v>0</v>
      </c>
      <c r="AS617" s="62">
        <f t="shared" si="241"/>
        <v>0</v>
      </c>
      <c r="AT617" s="88" t="str">
        <f t="shared" si="242"/>
        <v>Days</v>
      </c>
      <c r="AU617" s="89" t="str">
        <f t="shared" si="243"/>
        <v/>
      </c>
      <c r="AV617" s="88" t="str">
        <f t="shared" si="244"/>
        <v>No</v>
      </c>
    </row>
    <row r="618" spans="1:48" s="90" customFormat="1" ht="15" customHeight="1" x14ac:dyDescent="0.25">
      <c r="A618" s="178"/>
      <c r="B618" s="179"/>
      <c r="C618" s="180"/>
      <c r="D618" s="181"/>
      <c r="E618" s="181" t="str">
        <f t="shared" si="245"/>
        <v/>
      </c>
      <c r="F618" s="182" t="str">
        <f>IF(ISBLANK(D618)=TRUE,"",IF($B618="Days",VLOOKUP(D618,$F$1:$G$1,2,FALSE),((E618-D618)*24)-#REF!))</f>
        <v/>
      </c>
      <c r="G618" s="181"/>
      <c r="H618" s="181" t="str">
        <f t="shared" si="246"/>
        <v/>
      </c>
      <c r="I618" s="182" t="str">
        <f>IF(ISBLANK(G618)=TRUE,"",IF($B618="Days",VLOOKUP(G618,$F$1:$G$1,2,FALSE),((H618-G618)*24)-#REF!))</f>
        <v/>
      </c>
      <c r="J618" s="181"/>
      <c r="K618" s="181" t="str">
        <f t="shared" si="247"/>
        <v/>
      </c>
      <c r="L618" s="182" t="str">
        <f>IF(ISBLANK(J618)=TRUE,"",IF($B618="Days",VLOOKUP(J618,$F$1:$G$1,2,FALSE),((K618-J618)*24)-#REF!))</f>
        <v/>
      </c>
      <c r="M618" s="181"/>
      <c r="N618" s="181" t="str">
        <f t="shared" si="248"/>
        <v/>
      </c>
      <c r="O618" s="182" t="str">
        <f>IF(ISBLANK(M618)=TRUE,"",IF($B618="Days",VLOOKUP(M618,$F$1:$G$1,2,FALSE),((N618-M618)*24)-#REF!))</f>
        <v/>
      </c>
      <c r="P618" s="181"/>
      <c r="Q618" s="181" t="str">
        <f t="shared" si="249"/>
        <v/>
      </c>
      <c r="R618" s="182" t="str">
        <f>IF(ISBLANK(P618)=TRUE,"",IF($B618="Days",VLOOKUP(P618,$F$1:$G$1,2,FALSE),((Q618-P618)*24)-#REF!))</f>
        <v/>
      </c>
      <c r="S618" s="181"/>
      <c r="T618" s="181" t="str">
        <f t="shared" si="250"/>
        <v/>
      </c>
      <c r="U618" s="182" t="str">
        <f>IF(ISBLANK(S618)=TRUE,"",IF($B618="Days",VLOOKUP(S618,$F$1:$G$1,2,FALSE),((T618-S618)*24)-#REF!))</f>
        <v/>
      </c>
      <c r="V618" s="181"/>
      <c r="W618" s="181" t="str">
        <f t="shared" si="251"/>
        <v/>
      </c>
      <c r="X618" s="182" t="str">
        <f>IF(ISBLANK(V618)=TRUE,"",IF($B618="Days",VLOOKUP(V618,$F$1:$G$1,2,FALSE),((W618-V618)*24)-#REF!))</f>
        <v/>
      </c>
      <c r="Y618" s="56" t="str">
        <f>IFERROR(VLOOKUP(A618,#REF!,5,FALSE),"")</f>
        <v/>
      </c>
      <c r="Z618" s="56" t="str">
        <f t="shared" si="228"/>
        <v/>
      </c>
      <c r="AA618" s="56" t="str">
        <f t="shared" si="229"/>
        <v/>
      </c>
      <c r="AB618" s="57" t="str">
        <f t="shared" si="230"/>
        <v/>
      </c>
      <c r="AC618" s="57" t="str">
        <f t="shared" si="231"/>
        <v/>
      </c>
      <c r="AD618" s="86" t="str">
        <f t="shared" si="232"/>
        <v/>
      </c>
      <c r="AE618" s="86" t="str">
        <f t="shared" si="233"/>
        <v/>
      </c>
      <c r="AF618" s="86" t="str">
        <f t="shared" si="234"/>
        <v/>
      </c>
      <c r="AG618" s="86" t="str">
        <f t="shared" si="235"/>
        <v/>
      </c>
      <c r="AH618" s="86" t="str">
        <f t="shared" si="236"/>
        <v/>
      </c>
      <c r="AI618" s="86" t="str">
        <f t="shared" si="237"/>
        <v/>
      </c>
      <c r="AJ618" s="86" t="str">
        <f t="shared" si="238"/>
        <v/>
      </c>
      <c r="AK618" s="87">
        <f t="shared" si="239"/>
        <v>0</v>
      </c>
      <c r="AL618" s="88" t="b">
        <f t="shared" si="240"/>
        <v>0</v>
      </c>
      <c r="AM618" s="88" t="b">
        <f t="shared" si="240"/>
        <v>0</v>
      </c>
      <c r="AN618" s="88" t="b">
        <f t="shared" si="240"/>
        <v>0</v>
      </c>
      <c r="AO618" s="88" t="b">
        <f t="shared" si="227"/>
        <v>0</v>
      </c>
      <c r="AP618" s="88" t="b">
        <f t="shared" si="227"/>
        <v>0</v>
      </c>
      <c r="AQ618" s="88" t="b">
        <f t="shared" si="227"/>
        <v>0</v>
      </c>
      <c r="AR618" s="88" t="b">
        <f t="shared" si="227"/>
        <v>0</v>
      </c>
      <c r="AS618" s="62">
        <f t="shared" si="241"/>
        <v>0</v>
      </c>
      <c r="AT618" s="88" t="str">
        <f t="shared" si="242"/>
        <v>Days</v>
      </c>
      <c r="AU618" s="89" t="str">
        <f t="shared" si="243"/>
        <v/>
      </c>
      <c r="AV618" s="88" t="str">
        <f t="shared" si="244"/>
        <v>No</v>
      </c>
    </row>
    <row r="619" spans="1:48" s="90" customFormat="1" ht="15" customHeight="1" x14ac:dyDescent="0.25">
      <c r="A619" s="178"/>
      <c r="B619" s="179"/>
      <c r="C619" s="180"/>
      <c r="D619" s="181"/>
      <c r="E619" s="181" t="str">
        <f t="shared" si="245"/>
        <v/>
      </c>
      <c r="F619" s="182" t="str">
        <f>IF(ISBLANK(D619)=TRUE,"",IF($B619="Days",VLOOKUP(D619,$F$1:$G$1,2,FALSE),((E619-D619)*24)-#REF!))</f>
        <v/>
      </c>
      <c r="G619" s="181"/>
      <c r="H619" s="181" t="str">
        <f t="shared" si="246"/>
        <v/>
      </c>
      <c r="I619" s="182" t="str">
        <f>IF(ISBLANK(G619)=TRUE,"",IF($B619="Days",VLOOKUP(G619,$F$1:$G$1,2,FALSE),((H619-G619)*24)-#REF!))</f>
        <v/>
      </c>
      <c r="J619" s="181"/>
      <c r="K619" s="181" t="str">
        <f t="shared" si="247"/>
        <v/>
      </c>
      <c r="L619" s="182" t="str">
        <f>IF(ISBLANK(J619)=TRUE,"",IF($B619="Days",VLOOKUP(J619,$F$1:$G$1,2,FALSE),((K619-J619)*24)-#REF!))</f>
        <v/>
      </c>
      <c r="M619" s="181"/>
      <c r="N619" s="181" t="str">
        <f t="shared" si="248"/>
        <v/>
      </c>
      <c r="O619" s="182" t="str">
        <f>IF(ISBLANK(M619)=TRUE,"",IF($B619="Days",VLOOKUP(M619,$F$1:$G$1,2,FALSE),((N619-M619)*24)-#REF!))</f>
        <v/>
      </c>
      <c r="P619" s="181"/>
      <c r="Q619" s="181" t="str">
        <f t="shared" si="249"/>
        <v/>
      </c>
      <c r="R619" s="182" t="str">
        <f>IF(ISBLANK(P619)=TRUE,"",IF($B619="Days",VLOOKUP(P619,$F$1:$G$1,2,FALSE),((Q619-P619)*24)-#REF!))</f>
        <v/>
      </c>
      <c r="S619" s="181"/>
      <c r="T619" s="181" t="str">
        <f t="shared" si="250"/>
        <v/>
      </c>
      <c r="U619" s="182" t="str">
        <f>IF(ISBLANK(S619)=TRUE,"",IF($B619="Days",VLOOKUP(S619,$F$1:$G$1,2,FALSE),((T619-S619)*24)-#REF!))</f>
        <v/>
      </c>
      <c r="V619" s="181"/>
      <c r="W619" s="181" t="str">
        <f t="shared" si="251"/>
        <v/>
      </c>
      <c r="X619" s="182" t="str">
        <f>IF(ISBLANK(V619)=TRUE,"",IF($B619="Days",VLOOKUP(V619,$F$1:$G$1,2,FALSE),((W619-V619)*24)-#REF!))</f>
        <v/>
      </c>
      <c r="Y619" s="56" t="str">
        <f>IFERROR(VLOOKUP(A619,#REF!,5,FALSE),"")</f>
        <v/>
      </c>
      <c r="Z619" s="56" t="str">
        <f t="shared" si="228"/>
        <v/>
      </c>
      <c r="AA619" s="56" t="str">
        <f t="shared" si="229"/>
        <v/>
      </c>
      <c r="AB619" s="57" t="str">
        <f t="shared" si="230"/>
        <v/>
      </c>
      <c r="AC619" s="57" t="str">
        <f t="shared" si="231"/>
        <v/>
      </c>
      <c r="AD619" s="86" t="str">
        <f t="shared" si="232"/>
        <v/>
      </c>
      <c r="AE619" s="86" t="str">
        <f t="shared" si="233"/>
        <v/>
      </c>
      <c r="AF619" s="86" t="str">
        <f t="shared" si="234"/>
        <v/>
      </c>
      <c r="AG619" s="86" t="str">
        <f t="shared" si="235"/>
        <v/>
      </c>
      <c r="AH619" s="86" t="str">
        <f t="shared" si="236"/>
        <v/>
      </c>
      <c r="AI619" s="86" t="str">
        <f t="shared" si="237"/>
        <v/>
      </c>
      <c r="AJ619" s="86" t="str">
        <f t="shared" si="238"/>
        <v/>
      </c>
      <c r="AK619" s="87">
        <f t="shared" si="239"/>
        <v>0</v>
      </c>
      <c r="AL619" s="88" t="b">
        <f t="shared" si="240"/>
        <v>0</v>
      </c>
      <c r="AM619" s="88" t="b">
        <f t="shared" si="240"/>
        <v>0</v>
      </c>
      <c r="AN619" s="88" t="b">
        <f t="shared" si="240"/>
        <v>0</v>
      </c>
      <c r="AO619" s="88" t="b">
        <f t="shared" si="227"/>
        <v>0</v>
      </c>
      <c r="AP619" s="88" t="b">
        <f t="shared" si="227"/>
        <v>0</v>
      </c>
      <c r="AQ619" s="88" t="b">
        <f t="shared" si="227"/>
        <v>0</v>
      </c>
      <c r="AR619" s="88" t="b">
        <f t="shared" si="227"/>
        <v>0</v>
      </c>
      <c r="AS619" s="62">
        <f t="shared" si="241"/>
        <v>0</v>
      </c>
      <c r="AT619" s="88" t="str">
        <f t="shared" si="242"/>
        <v>Days</v>
      </c>
      <c r="AU619" s="89" t="str">
        <f t="shared" si="243"/>
        <v/>
      </c>
      <c r="AV619" s="88" t="str">
        <f t="shared" si="244"/>
        <v>No</v>
      </c>
    </row>
    <row r="620" spans="1:48" s="90" customFormat="1" ht="15" customHeight="1" x14ac:dyDescent="0.25">
      <c r="A620" s="178"/>
      <c r="B620" s="179"/>
      <c r="C620" s="180"/>
      <c r="D620" s="181"/>
      <c r="E620" s="181" t="str">
        <f t="shared" si="245"/>
        <v/>
      </c>
      <c r="F620" s="182" t="str">
        <f>IF(ISBLANK(D620)=TRUE,"",IF($B620="Days",VLOOKUP(D620,$F$1:$G$1,2,FALSE),((E620-D620)*24)-#REF!))</f>
        <v/>
      </c>
      <c r="G620" s="181"/>
      <c r="H620" s="181" t="str">
        <f t="shared" si="246"/>
        <v/>
      </c>
      <c r="I620" s="182" t="str">
        <f>IF(ISBLANK(G620)=TRUE,"",IF($B620="Days",VLOOKUP(G620,$F$1:$G$1,2,FALSE),((H620-G620)*24)-#REF!))</f>
        <v/>
      </c>
      <c r="J620" s="181"/>
      <c r="K620" s="181" t="str">
        <f t="shared" si="247"/>
        <v/>
      </c>
      <c r="L620" s="182" t="str">
        <f>IF(ISBLANK(J620)=TRUE,"",IF($B620="Days",VLOOKUP(J620,$F$1:$G$1,2,FALSE),((K620-J620)*24)-#REF!))</f>
        <v/>
      </c>
      <c r="M620" s="181"/>
      <c r="N620" s="181" t="str">
        <f t="shared" si="248"/>
        <v/>
      </c>
      <c r="O620" s="182" t="str">
        <f>IF(ISBLANK(M620)=TRUE,"",IF($B620="Days",VLOOKUP(M620,$F$1:$G$1,2,FALSE),((N620-M620)*24)-#REF!))</f>
        <v/>
      </c>
      <c r="P620" s="181"/>
      <c r="Q620" s="181" t="str">
        <f t="shared" si="249"/>
        <v/>
      </c>
      <c r="R620" s="182" t="str">
        <f>IF(ISBLANK(P620)=TRUE,"",IF($B620="Days",VLOOKUP(P620,$F$1:$G$1,2,FALSE),((Q620-P620)*24)-#REF!))</f>
        <v/>
      </c>
      <c r="S620" s="181"/>
      <c r="T620" s="181" t="str">
        <f t="shared" si="250"/>
        <v/>
      </c>
      <c r="U620" s="182" t="str">
        <f>IF(ISBLANK(S620)=TRUE,"",IF($B620="Days",VLOOKUP(S620,$F$1:$G$1,2,FALSE),((T620-S620)*24)-#REF!))</f>
        <v/>
      </c>
      <c r="V620" s="181"/>
      <c r="W620" s="181" t="str">
        <f t="shared" si="251"/>
        <v/>
      </c>
      <c r="X620" s="182" t="str">
        <f>IF(ISBLANK(V620)=TRUE,"",IF($B620="Days",VLOOKUP(V620,$F$1:$G$1,2,FALSE),((W620-V620)*24)-#REF!))</f>
        <v/>
      </c>
      <c r="Y620" s="56" t="str">
        <f>IFERROR(VLOOKUP(A620,#REF!,5,FALSE),"")</f>
        <v/>
      </c>
      <c r="Z620" s="56" t="str">
        <f t="shared" si="228"/>
        <v/>
      </c>
      <c r="AA620" s="56" t="str">
        <f t="shared" si="229"/>
        <v/>
      </c>
      <c r="AB620" s="57" t="str">
        <f t="shared" si="230"/>
        <v/>
      </c>
      <c r="AC620" s="57" t="str">
        <f t="shared" si="231"/>
        <v/>
      </c>
      <c r="AD620" s="86" t="str">
        <f t="shared" si="232"/>
        <v/>
      </c>
      <c r="AE620" s="86" t="str">
        <f t="shared" si="233"/>
        <v/>
      </c>
      <c r="AF620" s="86" t="str">
        <f t="shared" si="234"/>
        <v/>
      </c>
      <c r="AG620" s="86" t="str">
        <f t="shared" si="235"/>
        <v/>
      </c>
      <c r="AH620" s="86" t="str">
        <f t="shared" si="236"/>
        <v/>
      </c>
      <c r="AI620" s="86" t="str">
        <f t="shared" si="237"/>
        <v/>
      </c>
      <c r="AJ620" s="86" t="str">
        <f t="shared" si="238"/>
        <v/>
      </c>
      <c r="AK620" s="87">
        <f t="shared" si="239"/>
        <v>0</v>
      </c>
      <c r="AL620" s="88" t="b">
        <f t="shared" si="240"/>
        <v>0</v>
      </c>
      <c r="AM620" s="88" t="b">
        <f t="shared" si="240"/>
        <v>0</v>
      </c>
      <c r="AN620" s="88" t="b">
        <f t="shared" si="240"/>
        <v>0</v>
      </c>
      <c r="AO620" s="88" t="b">
        <f t="shared" si="227"/>
        <v>0</v>
      </c>
      <c r="AP620" s="88" t="b">
        <f t="shared" si="227"/>
        <v>0</v>
      </c>
      <c r="AQ620" s="88" t="b">
        <f t="shared" si="227"/>
        <v>0</v>
      </c>
      <c r="AR620" s="88" t="b">
        <f t="shared" si="227"/>
        <v>0</v>
      </c>
      <c r="AS620" s="62">
        <f t="shared" si="241"/>
        <v>0</v>
      </c>
      <c r="AT620" s="88" t="str">
        <f t="shared" si="242"/>
        <v>Days</v>
      </c>
      <c r="AU620" s="89" t="str">
        <f t="shared" si="243"/>
        <v/>
      </c>
      <c r="AV620" s="88" t="str">
        <f t="shared" si="244"/>
        <v>No</v>
      </c>
    </row>
    <row r="621" spans="1:48" s="90" customFormat="1" ht="15" customHeight="1" x14ac:dyDescent="0.25">
      <c r="A621" s="178"/>
      <c r="B621" s="179"/>
      <c r="C621" s="180"/>
      <c r="D621" s="181"/>
      <c r="E621" s="181" t="str">
        <f t="shared" si="245"/>
        <v/>
      </c>
      <c r="F621" s="182" t="str">
        <f>IF(ISBLANK(D621)=TRUE,"",IF($B621="Days",VLOOKUP(D621,$F$1:$G$1,2,FALSE),((E621-D621)*24)-#REF!))</f>
        <v/>
      </c>
      <c r="G621" s="181"/>
      <c r="H621" s="181" t="str">
        <f t="shared" si="246"/>
        <v/>
      </c>
      <c r="I621" s="182" t="str">
        <f>IF(ISBLANK(G621)=TRUE,"",IF($B621="Days",VLOOKUP(G621,$F$1:$G$1,2,FALSE),((H621-G621)*24)-#REF!))</f>
        <v/>
      </c>
      <c r="J621" s="181"/>
      <c r="K621" s="181" t="str">
        <f t="shared" si="247"/>
        <v/>
      </c>
      <c r="L621" s="182" t="str">
        <f>IF(ISBLANK(J621)=TRUE,"",IF($B621="Days",VLOOKUP(J621,$F$1:$G$1,2,FALSE),((K621-J621)*24)-#REF!))</f>
        <v/>
      </c>
      <c r="M621" s="181"/>
      <c r="N621" s="181" t="str">
        <f t="shared" si="248"/>
        <v/>
      </c>
      <c r="O621" s="182" t="str">
        <f>IF(ISBLANK(M621)=TRUE,"",IF($B621="Days",VLOOKUP(M621,$F$1:$G$1,2,FALSE),((N621-M621)*24)-#REF!))</f>
        <v/>
      </c>
      <c r="P621" s="181"/>
      <c r="Q621" s="181" t="str">
        <f t="shared" si="249"/>
        <v/>
      </c>
      <c r="R621" s="182" t="str">
        <f>IF(ISBLANK(P621)=TRUE,"",IF($B621="Days",VLOOKUP(P621,$F$1:$G$1,2,FALSE),((Q621-P621)*24)-#REF!))</f>
        <v/>
      </c>
      <c r="S621" s="181"/>
      <c r="T621" s="181" t="str">
        <f t="shared" si="250"/>
        <v/>
      </c>
      <c r="U621" s="182" t="str">
        <f>IF(ISBLANK(S621)=TRUE,"",IF($B621="Days",VLOOKUP(S621,$F$1:$G$1,2,FALSE),((T621-S621)*24)-#REF!))</f>
        <v/>
      </c>
      <c r="V621" s="181"/>
      <c r="W621" s="181" t="str">
        <f t="shared" si="251"/>
        <v/>
      </c>
      <c r="X621" s="182" t="str">
        <f>IF(ISBLANK(V621)=TRUE,"",IF($B621="Days",VLOOKUP(V621,$F$1:$G$1,2,FALSE),((W621-V621)*24)-#REF!))</f>
        <v/>
      </c>
      <c r="Y621" s="56" t="str">
        <f>IFERROR(VLOOKUP(A621,#REF!,5,FALSE),"")</f>
        <v/>
      </c>
      <c r="Z621" s="56" t="str">
        <f t="shared" si="228"/>
        <v/>
      </c>
      <c r="AA621" s="56" t="str">
        <f t="shared" si="229"/>
        <v/>
      </c>
      <c r="AB621" s="57" t="str">
        <f t="shared" si="230"/>
        <v/>
      </c>
      <c r="AC621" s="57" t="str">
        <f t="shared" si="231"/>
        <v/>
      </c>
      <c r="AD621" s="86" t="str">
        <f t="shared" si="232"/>
        <v/>
      </c>
      <c r="AE621" s="86" t="str">
        <f t="shared" si="233"/>
        <v/>
      </c>
      <c r="AF621" s="86" t="str">
        <f t="shared" si="234"/>
        <v/>
      </c>
      <c r="AG621" s="86" t="str">
        <f t="shared" si="235"/>
        <v/>
      </c>
      <c r="AH621" s="86" t="str">
        <f t="shared" si="236"/>
        <v/>
      </c>
      <c r="AI621" s="86" t="str">
        <f t="shared" si="237"/>
        <v/>
      </c>
      <c r="AJ621" s="86" t="str">
        <f t="shared" si="238"/>
        <v/>
      </c>
      <c r="AK621" s="87">
        <f t="shared" si="239"/>
        <v>0</v>
      </c>
      <c r="AL621" s="88" t="b">
        <f t="shared" si="240"/>
        <v>0</v>
      </c>
      <c r="AM621" s="88" t="b">
        <f t="shared" si="240"/>
        <v>0</v>
      </c>
      <c r="AN621" s="88" t="b">
        <f t="shared" si="240"/>
        <v>0</v>
      </c>
      <c r="AO621" s="88" t="b">
        <f t="shared" si="227"/>
        <v>0</v>
      </c>
      <c r="AP621" s="88" t="b">
        <f t="shared" si="227"/>
        <v>0</v>
      </c>
      <c r="AQ621" s="88" t="b">
        <f t="shared" si="227"/>
        <v>0</v>
      </c>
      <c r="AR621" s="88" t="b">
        <f t="shared" si="227"/>
        <v>0</v>
      </c>
      <c r="AS621" s="62">
        <f t="shared" si="241"/>
        <v>0</v>
      </c>
      <c r="AT621" s="88" t="str">
        <f t="shared" si="242"/>
        <v>Days</v>
      </c>
      <c r="AU621" s="89" t="str">
        <f t="shared" si="243"/>
        <v/>
      </c>
      <c r="AV621" s="88" t="str">
        <f t="shared" si="244"/>
        <v>No</v>
      </c>
    </row>
    <row r="622" spans="1:48" s="90" customFormat="1" ht="15" customHeight="1" x14ac:dyDescent="0.25">
      <c r="A622" s="178"/>
      <c r="B622" s="179"/>
      <c r="C622" s="180"/>
      <c r="D622" s="181"/>
      <c r="E622" s="181" t="str">
        <f t="shared" si="245"/>
        <v/>
      </c>
      <c r="F622" s="182" t="str">
        <f>IF(ISBLANK(D622)=TRUE,"",IF($B622="Days",VLOOKUP(D622,$F$1:$G$1,2,FALSE),((E622-D622)*24)-#REF!))</f>
        <v/>
      </c>
      <c r="G622" s="181"/>
      <c r="H622" s="181" t="str">
        <f t="shared" si="246"/>
        <v/>
      </c>
      <c r="I622" s="182" t="str">
        <f>IF(ISBLANK(G622)=TRUE,"",IF($B622="Days",VLOOKUP(G622,$F$1:$G$1,2,FALSE),((H622-G622)*24)-#REF!))</f>
        <v/>
      </c>
      <c r="J622" s="181"/>
      <c r="K622" s="181" t="str">
        <f t="shared" si="247"/>
        <v/>
      </c>
      <c r="L622" s="182" t="str">
        <f>IF(ISBLANK(J622)=TRUE,"",IF($B622="Days",VLOOKUP(J622,$F$1:$G$1,2,FALSE),((K622-J622)*24)-#REF!))</f>
        <v/>
      </c>
      <c r="M622" s="181"/>
      <c r="N622" s="181" t="str">
        <f t="shared" si="248"/>
        <v/>
      </c>
      <c r="O622" s="182" t="str">
        <f>IF(ISBLANK(M622)=TRUE,"",IF($B622="Days",VLOOKUP(M622,$F$1:$G$1,2,FALSE),((N622-M622)*24)-#REF!))</f>
        <v/>
      </c>
      <c r="P622" s="181"/>
      <c r="Q622" s="181" t="str">
        <f t="shared" si="249"/>
        <v/>
      </c>
      <c r="R622" s="182" t="str">
        <f>IF(ISBLANK(P622)=TRUE,"",IF($B622="Days",VLOOKUP(P622,$F$1:$G$1,2,FALSE),((Q622-P622)*24)-#REF!))</f>
        <v/>
      </c>
      <c r="S622" s="181"/>
      <c r="T622" s="181" t="str">
        <f t="shared" si="250"/>
        <v/>
      </c>
      <c r="U622" s="182" t="str">
        <f>IF(ISBLANK(S622)=TRUE,"",IF($B622="Days",VLOOKUP(S622,$F$1:$G$1,2,FALSE),((T622-S622)*24)-#REF!))</f>
        <v/>
      </c>
      <c r="V622" s="181"/>
      <c r="W622" s="181" t="str">
        <f t="shared" si="251"/>
        <v/>
      </c>
      <c r="X622" s="182" t="str">
        <f>IF(ISBLANK(V622)=TRUE,"",IF($B622="Days",VLOOKUP(V622,$F$1:$G$1,2,FALSE),((W622-V622)*24)-#REF!))</f>
        <v/>
      </c>
      <c r="Y622" s="56" t="str">
        <f>IFERROR(VLOOKUP(A622,#REF!,5,FALSE),"")</f>
        <v/>
      </c>
      <c r="Z622" s="56" t="str">
        <f t="shared" si="228"/>
        <v/>
      </c>
      <c r="AA622" s="56" t="str">
        <f t="shared" si="229"/>
        <v/>
      </c>
      <c r="AB622" s="57" t="str">
        <f t="shared" si="230"/>
        <v/>
      </c>
      <c r="AC622" s="57" t="str">
        <f t="shared" si="231"/>
        <v/>
      </c>
      <c r="AD622" s="86" t="str">
        <f t="shared" si="232"/>
        <v/>
      </c>
      <c r="AE622" s="86" t="str">
        <f t="shared" si="233"/>
        <v/>
      </c>
      <c r="AF622" s="86" t="str">
        <f t="shared" si="234"/>
        <v/>
      </c>
      <c r="AG622" s="86" t="str">
        <f t="shared" si="235"/>
        <v/>
      </c>
      <c r="AH622" s="86" t="str">
        <f t="shared" si="236"/>
        <v/>
      </c>
      <c r="AI622" s="86" t="str">
        <f t="shared" si="237"/>
        <v/>
      </c>
      <c r="AJ622" s="86" t="str">
        <f t="shared" si="238"/>
        <v/>
      </c>
      <c r="AK622" s="87">
        <f t="shared" si="239"/>
        <v>0</v>
      </c>
      <c r="AL622" s="88" t="b">
        <f t="shared" si="240"/>
        <v>0</v>
      </c>
      <c r="AM622" s="88" t="b">
        <f t="shared" si="240"/>
        <v>0</v>
      </c>
      <c r="AN622" s="88" t="b">
        <f t="shared" si="240"/>
        <v>0</v>
      </c>
      <c r="AO622" s="88" t="b">
        <f t="shared" si="227"/>
        <v>0</v>
      </c>
      <c r="AP622" s="88" t="b">
        <f t="shared" si="227"/>
        <v>0</v>
      </c>
      <c r="AQ622" s="88" t="b">
        <f t="shared" si="227"/>
        <v>0</v>
      </c>
      <c r="AR622" s="88" t="b">
        <f t="shared" si="227"/>
        <v>0</v>
      </c>
      <c r="AS622" s="62">
        <f t="shared" si="241"/>
        <v>0</v>
      </c>
      <c r="AT622" s="88" t="str">
        <f t="shared" si="242"/>
        <v>Days</v>
      </c>
      <c r="AU622" s="89" t="str">
        <f t="shared" si="243"/>
        <v/>
      </c>
      <c r="AV622" s="88" t="str">
        <f t="shared" si="244"/>
        <v>No</v>
      </c>
    </row>
    <row r="623" spans="1:48" s="90" customFormat="1" ht="15" customHeight="1" x14ac:dyDescent="0.25">
      <c r="A623" s="178"/>
      <c r="B623" s="179"/>
      <c r="C623" s="180"/>
      <c r="D623" s="181"/>
      <c r="E623" s="181" t="str">
        <f t="shared" si="245"/>
        <v/>
      </c>
      <c r="F623" s="182" t="str">
        <f>IF(ISBLANK(D623)=TRUE,"",IF($B623="Days",VLOOKUP(D623,$F$1:$G$1,2,FALSE),((E623-D623)*24)-#REF!))</f>
        <v/>
      </c>
      <c r="G623" s="181"/>
      <c r="H623" s="181" t="str">
        <f t="shared" si="246"/>
        <v/>
      </c>
      <c r="I623" s="182" t="str">
        <f>IF(ISBLANK(G623)=TRUE,"",IF($B623="Days",VLOOKUP(G623,$F$1:$G$1,2,FALSE),((H623-G623)*24)-#REF!))</f>
        <v/>
      </c>
      <c r="J623" s="181"/>
      <c r="K623" s="181" t="str">
        <f t="shared" si="247"/>
        <v/>
      </c>
      <c r="L623" s="182" t="str">
        <f>IF(ISBLANK(J623)=TRUE,"",IF($B623="Days",VLOOKUP(J623,$F$1:$G$1,2,FALSE),((K623-J623)*24)-#REF!))</f>
        <v/>
      </c>
      <c r="M623" s="181"/>
      <c r="N623" s="181" t="str">
        <f t="shared" si="248"/>
        <v/>
      </c>
      <c r="O623" s="182" t="str">
        <f>IF(ISBLANK(M623)=TRUE,"",IF($B623="Days",VLOOKUP(M623,$F$1:$G$1,2,FALSE),((N623-M623)*24)-#REF!))</f>
        <v/>
      </c>
      <c r="P623" s="181"/>
      <c r="Q623" s="181" t="str">
        <f t="shared" si="249"/>
        <v/>
      </c>
      <c r="R623" s="182" t="str">
        <f>IF(ISBLANK(P623)=TRUE,"",IF($B623="Days",VLOOKUP(P623,$F$1:$G$1,2,FALSE),((Q623-P623)*24)-#REF!))</f>
        <v/>
      </c>
      <c r="S623" s="181"/>
      <c r="T623" s="181" t="str">
        <f t="shared" si="250"/>
        <v/>
      </c>
      <c r="U623" s="182" t="str">
        <f>IF(ISBLANK(S623)=TRUE,"",IF($B623="Days",VLOOKUP(S623,$F$1:$G$1,2,FALSE),((T623-S623)*24)-#REF!))</f>
        <v/>
      </c>
      <c r="V623" s="181"/>
      <c r="W623" s="181" t="str">
        <f t="shared" si="251"/>
        <v/>
      </c>
      <c r="X623" s="182" t="str">
        <f>IF(ISBLANK(V623)=TRUE,"",IF($B623="Days",VLOOKUP(V623,$F$1:$G$1,2,FALSE),((W623-V623)*24)-#REF!))</f>
        <v/>
      </c>
      <c r="Y623" s="56" t="str">
        <f>IFERROR(VLOOKUP(A623,#REF!,5,FALSE),"")</f>
        <v/>
      </c>
      <c r="Z623" s="56" t="str">
        <f t="shared" si="228"/>
        <v/>
      </c>
      <c r="AA623" s="56" t="str">
        <f t="shared" si="229"/>
        <v/>
      </c>
      <c r="AB623" s="57" t="str">
        <f t="shared" si="230"/>
        <v/>
      </c>
      <c r="AC623" s="57" t="str">
        <f t="shared" si="231"/>
        <v/>
      </c>
      <c r="AD623" s="86" t="str">
        <f t="shared" si="232"/>
        <v/>
      </c>
      <c r="AE623" s="86" t="str">
        <f t="shared" si="233"/>
        <v/>
      </c>
      <c r="AF623" s="86" t="str">
        <f t="shared" si="234"/>
        <v/>
      </c>
      <c r="AG623" s="86" t="str">
        <f t="shared" si="235"/>
        <v/>
      </c>
      <c r="AH623" s="86" t="str">
        <f t="shared" si="236"/>
        <v/>
      </c>
      <c r="AI623" s="86" t="str">
        <f t="shared" si="237"/>
        <v/>
      </c>
      <c r="AJ623" s="86" t="str">
        <f t="shared" si="238"/>
        <v/>
      </c>
      <c r="AK623" s="87">
        <f t="shared" si="239"/>
        <v>0</v>
      </c>
      <c r="AL623" s="88" t="b">
        <f t="shared" si="240"/>
        <v>0</v>
      </c>
      <c r="AM623" s="88" t="b">
        <f t="shared" si="240"/>
        <v>0</v>
      </c>
      <c r="AN623" s="88" t="b">
        <f t="shared" si="240"/>
        <v>0</v>
      </c>
      <c r="AO623" s="88" t="b">
        <f t="shared" si="227"/>
        <v>0</v>
      </c>
      <c r="AP623" s="88" t="b">
        <f t="shared" si="227"/>
        <v>0</v>
      </c>
      <c r="AQ623" s="88" t="b">
        <f t="shared" si="227"/>
        <v>0</v>
      </c>
      <c r="AR623" s="88" t="b">
        <f t="shared" si="227"/>
        <v>0</v>
      </c>
      <c r="AS623" s="62">
        <f t="shared" si="241"/>
        <v>0</v>
      </c>
      <c r="AT623" s="88" t="str">
        <f t="shared" si="242"/>
        <v>Days</v>
      </c>
      <c r="AU623" s="89" t="str">
        <f t="shared" si="243"/>
        <v/>
      </c>
      <c r="AV623" s="88" t="str">
        <f t="shared" si="244"/>
        <v>No</v>
      </c>
    </row>
    <row r="624" spans="1:48" s="90" customFormat="1" ht="15" customHeight="1" x14ac:dyDescent="0.25">
      <c r="A624" s="178"/>
      <c r="B624" s="179"/>
      <c r="C624" s="180"/>
      <c r="D624" s="181"/>
      <c r="E624" s="181" t="str">
        <f t="shared" si="245"/>
        <v/>
      </c>
      <c r="F624" s="182" t="str">
        <f>IF(ISBLANK(D624)=TRUE,"",IF($B624="Days",VLOOKUP(D624,$F$1:$G$1,2,FALSE),((E624-D624)*24)-#REF!))</f>
        <v/>
      </c>
      <c r="G624" s="181"/>
      <c r="H624" s="181" t="str">
        <f t="shared" si="246"/>
        <v/>
      </c>
      <c r="I624" s="182" t="str">
        <f>IF(ISBLANK(G624)=TRUE,"",IF($B624="Days",VLOOKUP(G624,$F$1:$G$1,2,FALSE),((H624-G624)*24)-#REF!))</f>
        <v/>
      </c>
      <c r="J624" s="181"/>
      <c r="K624" s="181" t="str">
        <f t="shared" si="247"/>
        <v/>
      </c>
      <c r="L624" s="182" t="str">
        <f>IF(ISBLANK(J624)=TRUE,"",IF($B624="Days",VLOOKUP(J624,$F$1:$G$1,2,FALSE),((K624-J624)*24)-#REF!))</f>
        <v/>
      </c>
      <c r="M624" s="181"/>
      <c r="N624" s="181" t="str">
        <f t="shared" si="248"/>
        <v/>
      </c>
      <c r="O624" s="182" t="str">
        <f>IF(ISBLANK(M624)=TRUE,"",IF($B624="Days",VLOOKUP(M624,$F$1:$G$1,2,FALSE),((N624-M624)*24)-#REF!))</f>
        <v/>
      </c>
      <c r="P624" s="181"/>
      <c r="Q624" s="181" t="str">
        <f t="shared" si="249"/>
        <v/>
      </c>
      <c r="R624" s="182" t="str">
        <f>IF(ISBLANK(P624)=TRUE,"",IF($B624="Days",VLOOKUP(P624,$F$1:$G$1,2,FALSE),((Q624-P624)*24)-#REF!))</f>
        <v/>
      </c>
      <c r="S624" s="181"/>
      <c r="T624" s="181" t="str">
        <f t="shared" si="250"/>
        <v/>
      </c>
      <c r="U624" s="182" t="str">
        <f>IF(ISBLANK(S624)=TRUE,"",IF($B624="Days",VLOOKUP(S624,$F$1:$G$1,2,FALSE),((T624-S624)*24)-#REF!))</f>
        <v/>
      </c>
      <c r="V624" s="181"/>
      <c r="W624" s="181" t="str">
        <f t="shared" si="251"/>
        <v/>
      </c>
      <c r="X624" s="182" t="str">
        <f>IF(ISBLANK(V624)=TRUE,"",IF($B624="Days",VLOOKUP(V624,$F$1:$G$1,2,FALSE),((W624-V624)*24)-#REF!))</f>
        <v/>
      </c>
      <c r="Y624" s="56" t="str">
        <f>IFERROR(VLOOKUP(A624,#REF!,5,FALSE),"")</f>
        <v/>
      </c>
      <c r="Z624" s="56" t="str">
        <f t="shared" si="228"/>
        <v/>
      </c>
      <c r="AA624" s="56" t="str">
        <f t="shared" si="229"/>
        <v/>
      </c>
      <c r="AB624" s="57" t="str">
        <f t="shared" si="230"/>
        <v/>
      </c>
      <c r="AC624" s="57" t="str">
        <f t="shared" si="231"/>
        <v/>
      </c>
      <c r="AD624" s="86" t="str">
        <f t="shared" si="232"/>
        <v/>
      </c>
      <c r="AE624" s="86" t="str">
        <f t="shared" si="233"/>
        <v/>
      </c>
      <c r="AF624" s="86" t="str">
        <f t="shared" si="234"/>
        <v/>
      </c>
      <c r="AG624" s="86" t="str">
        <f t="shared" si="235"/>
        <v/>
      </c>
      <c r="AH624" s="86" t="str">
        <f t="shared" si="236"/>
        <v/>
      </c>
      <c r="AI624" s="86" t="str">
        <f t="shared" si="237"/>
        <v/>
      </c>
      <c r="AJ624" s="86" t="str">
        <f t="shared" si="238"/>
        <v/>
      </c>
      <c r="AK624" s="87">
        <f t="shared" si="239"/>
        <v>0</v>
      </c>
      <c r="AL624" s="88" t="b">
        <f t="shared" si="240"/>
        <v>0</v>
      </c>
      <c r="AM624" s="88" t="b">
        <f t="shared" si="240"/>
        <v>0</v>
      </c>
      <c r="AN624" s="88" t="b">
        <f t="shared" si="240"/>
        <v>0</v>
      </c>
      <c r="AO624" s="88" t="b">
        <f t="shared" si="227"/>
        <v>0</v>
      </c>
      <c r="AP624" s="88" t="b">
        <f t="shared" si="227"/>
        <v>0</v>
      </c>
      <c r="AQ624" s="88" t="b">
        <f t="shared" si="227"/>
        <v>0</v>
      </c>
      <c r="AR624" s="88" t="b">
        <f t="shared" si="227"/>
        <v>0</v>
      </c>
      <c r="AS624" s="62">
        <f t="shared" si="241"/>
        <v>0</v>
      </c>
      <c r="AT624" s="88" t="str">
        <f t="shared" si="242"/>
        <v>Days</v>
      </c>
      <c r="AU624" s="89" t="str">
        <f t="shared" si="243"/>
        <v/>
      </c>
      <c r="AV624" s="88" t="str">
        <f t="shared" si="244"/>
        <v>No</v>
      </c>
    </row>
    <row r="625" spans="1:48" s="90" customFormat="1" ht="15" customHeight="1" x14ac:dyDescent="0.25">
      <c r="A625" s="178"/>
      <c r="B625" s="179"/>
      <c r="C625" s="180"/>
      <c r="D625" s="181"/>
      <c r="E625" s="181" t="str">
        <f t="shared" si="245"/>
        <v/>
      </c>
      <c r="F625" s="182" t="str">
        <f>IF(ISBLANK(D625)=TRUE,"",IF($B625="Days",VLOOKUP(D625,$F$1:$G$1,2,FALSE),((E625-D625)*24)-#REF!))</f>
        <v/>
      </c>
      <c r="G625" s="181"/>
      <c r="H625" s="181" t="str">
        <f t="shared" si="246"/>
        <v/>
      </c>
      <c r="I625" s="182" t="str">
        <f>IF(ISBLANK(G625)=TRUE,"",IF($B625="Days",VLOOKUP(G625,$F$1:$G$1,2,FALSE),((H625-G625)*24)-#REF!))</f>
        <v/>
      </c>
      <c r="J625" s="181"/>
      <c r="K625" s="181" t="str">
        <f t="shared" si="247"/>
        <v/>
      </c>
      <c r="L625" s="182" t="str">
        <f>IF(ISBLANK(J625)=TRUE,"",IF($B625="Days",VLOOKUP(J625,$F$1:$G$1,2,FALSE),((K625-J625)*24)-#REF!))</f>
        <v/>
      </c>
      <c r="M625" s="181"/>
      <c r="N625" s="181" t="str">
        <f t="shared" si="248"/>
        <v/>
      </c>
      <c r="O625" s="182" t="str">
        <f>IF(ISBLANK(M625)=TRUE,"",IF($B625="Days",VLOOKUP(M625,$F$1:$G$1,2,FALSE),((N625-M625)*24)-#REF!))</f>
        <v/>
      </c>
      <c r="P625" s="181"/>
      <c r="Q625" s="181" t="str">
        <f t="shared" si="249"/>
        <v/>
      </c>
      <c r="R625" s="182" t="str">
        <f>IF(ISBLANK(P625)=TRUE,"",IF($B625="Days",VLOOKUP(P625,$F$1:$G$1,2,FALSE),((Q625-P625)*24)-#REF!))</f>
        <v/>
      </c>
      <c r="S625" s="181"/>
      <c r="T625" s="181" t="str">
        <f t="shared" si="250"/>
        <v/>
      </c>
      <c r="U625" s="182" t="str">
        <f>IF(ISBLANK(S625)=TRUE,"",IF($B625="Days",VLOOKUP(S625,$F$1:$G$1,2,FALSE),((T625-S625)*24)-#REF!))</f>
        <v/>
      </c>
      <c r="V625" s="181"/>
      <c r="W625" s="181" t="str">
        <f t="shared" si="251"/>
        <v/>
      </c>
      <c r="X625" s="182" t="str">
        <f>IF(ISBLANK(V625)=TRUE,"",IF($B625="Days",VLOOKUP(V625,$F$1:$G$1,2,FALSE),((W625-V625)*24)-#REF!))</f>
        <v/>
      </c>
      <c r="Y625" s="56" t="str">
        <f>IFERROR(VLOOKUP(A625,#REF!,5,FALSE),"")</f>
        <v/>
      </c>
      <c r="Z625" s="56" t="str">
        <f t="shared" si="228"/>
        <v/>
      </c>
      <c r="AA625" s="56" t="str">
        <f t="shared" si="229"/>
        <v/>
      </c>
      <c r="AB625" s="57" t="str">
        <f t="shared" si="230"/>
        <v/>
      </c>
      <c r="AC625" s="57" t="str">
        <f t="shared" si="231"/>
        <v/>
      </c>
      <c r="AD625" s="86" t="str">
        <f t="shared" si="232"/>
        <v/>
      </c>
      <c r="AE625" s="86" t="str">
        <f t="shared" si="233"/>
        <v/>
      </c>
      <c r="AF625" s="86" t="str">
        <f t="shared" si="234"/>
        <v/>
      </c>
      <c r="AG625" s="86" t="str">
        <f t="shared" si="235"/>
        <v/>
      </c>
      <c r="AH625" s="86" t="str">
        <f t="shared" si="236"/>
        <v/>
      </c>
      <c r="AI625" s="86" t="str">
        <f t="shared" si="237"/>
        <v/>
      </c>
      <c r="AJ625" s="86" t="str">
        <f t="shared" si="238"/>
        <v/>
      </c>
      <c r="AK625" s="87">
        <f t="shared" si="239"/>
        <v>0</v>
      </c>
      <c r="AL625" s="88" t="b">
        <f t="shared" si="240"/>
        <v>0</v>
      </c>
      <c r="AM625" s="88" t="b">
        <f t="shared" si="240"/>
        <v>0</v>
      </c>
      <c r="AN625" s="88" t="b">
        <f t="shared" si="240"/>
        <v>0</v>
      </c>
      <c r="AO625" s="88" t="b">
        <f t="shared" si="227"/>
        <v>0</v>
      </c>
      <c r="AP625" s="88" t="b">
        <f t="shared" si="227"/>
        <v>0</v>
      </c>
      <c r="AQ625" s="88" t="b">
        <f t="shared" si="227"/>
        <v>0</v>
      </c>
      <c r="AR625" s="88" t="b">
        <f t="shared" si="227"/>
        <v>0</v>
      </c>
      <c r="AS625" s="62">
        <f t="shared" si="241"/>
        <v>0</v>
      </c>
      <c r="AT625" s="88" t="str">
        <f t="shared" si="242"/>
        <v>Days</v>
      </c>
      <c r="AU625" s="89" t="str">
        <f t="shared" si="243"/>
        <v/>
      </c>
      <c r="AV625" s="88" t="str">
        <f t="shared" si="244"/>
        <v>No</v>
      </c>
    </row>
    <row r="626" spans="1:48" s="90" customFormat="1" ht="15" customHeight="1" x14ac:dyDescent="0.25">
      <c r="A626" s="178"/>
      <c r="B626" s="179"/>
      <c r="C626" s="180"/>
      <c r="D626" s="181"/>
      <c r="E626" s="181" t="str">
        <f t="shared" si="245"/>
        <v/>
      </c>
      <c r="F626" s="182" t="str">
        <f>IF(ISBLANK(D626)=TRUE,"",IF($B626="Days",VLOOKUP(D626,$F$1:$G$1,2,FALSE),((E626-D626)*24)-#REF!))</f>
        <v/>
      </c>
      <c r="G626" s="181"/>
      <c r="H626" s="181" t="str">
        <f t="shared" si="246"/>
        <v/>
      </c>
      <c r="I626" s="182" t="str">
        <f>IF(ISBLANK(G626)=TRUE,"",IF($B626="Days",VLOOKUP(G626,$F$1:$G$1,2,FALSE),((H626-G626)*24)-#REF!))</f>
        <v/>
      </c>
      <c r="J626" s="181"/>
      <c r="K626" s="181" t="str">
        <f t="shared" si="247"/>
        <v/>
      </c>
      <c r="L626" s="182" t="str">
        <f>IF(ISBLANK(J626)=TRUE,"",IF($B626="Days",VLOOKUP(J626,$F$1:$G$1,2,FALSE),((K626-J626)*24)-#REF!))</f>
        <v/>
      </c>
      <c r="M626" s="181"/>
      <c r="N626" s="181" t="str">
        <f t="shared" si="248"/>
        <v/>
      </c>
      <c r="O626" s="182" t="str">
        <f>IF(ISBLANK(M626)=TRUE,"",IF($B626="Days",VLOOKUP(M626,$F$1:$G$1,2,FALSE),((N626-M626)*24)-#REF!))</f>
        <v/>
      </c>
      <c r="P626" s="181"/>
      <c r="Q626" s="181" t="str">
        <f t="shared" si="249"/>
        <v/>
      </c>
      <c r="R626" s="182" t="str">
        <f>IF(ISBLANK(P626)=TRUE,"",IF($B626="Days",VLOOKUP(P626,$F$1:$G$1,2,FALSE),((Q626-P626)*24)-#REF!))</f>
        <v/>
      </c>
      <c r="S626" s="181"/>
      <c r="T626" s="181" t="str">
        <f t="shared" si="250"/>
        <v/>
      </c>
      <c r="U626" s="182" t="str">
        <f>IF(ISBLANK(S626)=TRUE,"",IF($B626="Days",VLOOKUP(S626,$F$1:$G$1,2,FALSE),((T626-S626)*24)-#REF!))</f>
        <v/>
      </c>
      <c r="V626" s="181"/>
      <c r="W626" s="181" t="str">
        <f t="shared" si="251"/>
        <v/>
      </c>
      <c r="X626" s="182" t="str">
        <f>IF(ISBLANK(V626)=TRUE,"",IF($B626="Days",VLOOKUP(V626,$F$1:$G$1,2,FALSE),((W626-V626)*24)-#REF!))</f>
        <v/>
      </c>
      <c r="Y626" s="56" t="str">
        <f>IFERROR(VLOOKUP(A626,#REF!,5,FALSE),"")</f>
        <v/>
      </c>
      <c r="Z626" s="56" t="str">
        <f t="shared" si="228"/>
        <v/>
      </c>
      <c r="AA626" s="56" t="str">
        <f t="shared" si="229"/>
        <v/>
      </c>
      <c r="AB626" s="57" t="str">
        <f t="shared" si="230"/>
        <v/>
      </c>
      <c r="AC626" s="57" t="str">
        <f t="shared" si="231"/>
        <v/>
      </c>
      <c r="AD626" s="86" t="str">
        <f t="shared" si="232"/>
        <v/>
      </c>
      <c r="AE626" s="86" t="str">
        <f t="shared" si="233"/>
        <v/>
      </c>
      <c r="AF626" s="86" t="str">
        <f t="shared" si="234"/>
        <v/>
      </c>
      <c r="AG626" s="86" t="str">
        <f t="shared" si="235"/>
        <v/>
      </c>
      <c r="AH626" s="86" t="str">
        <f t="shared" si="236"/>
        <v/>
      </c>
      <c r="AI626" s="86" t="str">
        <f t="shared" si="237"/>
        <v/>
      </c>
      <c r="AJ626" s="86" t="str">
        <f t="shared" si="238"/>
        <v/>
      </c>
      <c r="AK626" s="87">
        <f t="shared" si="239"/>
        <v>0</v>
      </c>
      <c r="AL626" s="88" t="b">
        <f t="shared" si="240"/>
        <v>0</v>
      </c>
      <c r="AM626" s="88" t="b">
        <f t="shared" si="240"/>
        <v>0</v>
      </c>
      <c r="AN626" s="88" t="b">
        <f t="shared" si="240"/>
        <v>0</v>
      </c>
      <c r="AO626" s="88" t="b">
        <f t="shared" si="227"/>
        <v>0</v>
      </c>
      <c r="AP626" s="88" t="b">
        <f t="shared" si="227"/>
        <v>0</v>
      </c>
      <c r="AQ626" s="88" t="b">
        <f t="shared" si="227"/>
        <v>0</v>
      </c>
      <c r="AR626" s="88" t="b">
        <f t="shared" si="227"/>
        <v>0</v>
      </c>
      <c r="AS626" s="62">
        <f t="shared" si="241"/>
        <v>0</v>
      </c>
      <c r="AT626" s="88" t="str">
        <f t="shared" si="242"/>
        <v>Days</v>
      </c>
      <c r="AU626" s="89" t="str">
        <f t="shared" si="243"/>
        <v/>
      </c>
      <c r="AV626" s="88" t="str">
        <f t="shared" si="244"/>
        <v>No</v>
      </c>
    </row>
    <row r="627" spans="1:48" s="90" customFormat="1" ht="15" customHeight="1" x14ac:dyDescent="0.25">
      <c r="A627" s="178"/>
      <c r="B627" s="179"/>
      <c r="C627" s="180"/>
      <c r="D627" s="181"/>
      <c r="E627" s="181" t="str">
        <f t="shared" si="245"/>
        <v/>
      </c>
      <c r="F627" s="182" t="str">
        <f>IF(ISBLANK(D627)=TRUE,"",IF($B627="Days",VLOOKUP(D627,$F$1:$G$1,2,FALSE),((E627-D627)*24)-#REF!))</f>
        <v/>
      </c>
      <c r="G627" s="181"/>
      <c r="H627" s="181" t="str">
        <f t="shared" si="246"/>
        <v/>
      </c>
      <c r="I627" s="182" t="str">
        <f>IF(ISBLANK(G627)=TRUE,"",IF($B627="Days",VLOOKUP(G627,$F$1:$G$1,2,FALSE),((H627-G627)*24)-#REF!))</f>
        <v/>
      </c>
      <c r="J627" s="181"/>
      <c r="K627" s="181" t="str">
        <f t="shared" si="247"/>
        <v/>
      </c>
      <c r="L627" s="182" t="str">
        <f>IF(ISBLANK(J627)=TRUE,"",IF($B627="Days",VLOOKUP(J627,$F$1:$G$1,2,FALSE),((K627-J627)*24)-#REF!))</f>
        <v/>
      </c>
      <c r="M627" s="181"/>
      <c r="N627" s="181" t="str">
        <f t="shared" si="248"/>
        <v/>
      </c>
      <c r="O627" s="182" t="str">
        <f>IF(ISBLANK(M627)=TRUE,"",IF($B627="Days",VLOOKUP(M627,$F$1:$G$1,2,FALSE),((N627-M627)*24)-#REF!))</f>
        <v/>
      </c>
      <c r="P627" s="181"/>
      <c r="Q627" s="181" t="str">
        <f t="shared" si="249"/>
        <v/>
      </c>
      <c r="R627" s="182" t="str">
        <f>IF(ISBLANK(P627)=TRUE,"",IF($B627="Days",VLOOKUP(P627,$F$1:$G$1,2,FALSE),((Q627-P627)*24)-#REF!))</f>
        <v/>
      </c>
      <c r="S627" s="181"/>
      <c r="T627" s="181" t="str">
        <f t="shared" si="250"/>
        <v/>
      </c>
      <c r="U627" s="182" t="str">
        <f>IF(ISBLANK(S627)=TRUE,"",IF($B627="Days",VLOOKUP(S627,$F$1:$G$1,2,FALSE),((T627-S627)*24)-#REF!))</f>
        <v/>
      </c>
      <c r="V627" s="181"/>
      <c r="W627" s="181" t="str">
        <f t="shared" si="251"/>
        <v/>
      </c>
      <c r="X627" s="182" t="str">
        <f>IF(ISBLANK(V627)=TRUE,"",IF($B627="Days",VLOOKUP(V627,$F$1:$G$1,2,FALSE),((W627-V627)*24)-#REF!))</f>
        <v/>
      </c>
      <c r="Y627" s="56" t="str">
        <f>IFERROR(VLOOKUP(A627,#REF!,5,FALSE),"")</f>
        <v/>
      </c>
      <c r="Z627" s="56" t="str">
        <f t="shared" si="228"/>
        <v/>
      </c>
      <c r="AA627" s="56" t="str">
        <f t="shared" si="229"/>
        <v/>
      </c>
      <c r="AB627" s="57" t="str">
        <f t="shared" si="230"/>
        <v/>
      </c>
      <c r="AC627" s="57" t="str">
        <f t="shared" si="231"/>
        <v/>
      </c>
      <c r="AD627" s="86" t="str">
        <f t="shared" si="232"/>
        <v/>
      </c>
      <c r="AE627" s="86" t="str">
        <f t="shared" si="233"/>
        <v/>
      </c>
      <c r="AF627" s="86" t="str">
        <f t="shared" si="234"/>
        <v/>
      </c>
      <c r="AG627" s="86" t="str">
        <f t="shared" si="235"/>
        <v/>
      </c>
      <c r="AH627" s="86" t="str">
        <f t="shared" si="236"/>
        <v/>
      </c>
      <c r="AI627" s="86" t="str">
        <f t="shared" si="237"/>
        <v/>
      </c>
      <c r="AJ627" s="86" t="str">
        <f t="shared" si="238"/>
        <v/>
      </c>
      <c r="AK627" s="87">
        <f t="shared" si="239"/>
        <v>0</v>
      </c>
      <c r="AL627" s="88" t="b">
        <f t="shared" si="240"/>
        <v>0</v>
      </c>
      <c r="AM627" s="88" t="b">
        <f t="shared" si="240"/>
        <v>0</v>
      </c>
      <c r="AN627" s="88" t="b">
        <f t="shared" si="240"/>
        <v>0</v>
      </c>
      <c r="AO627" s="88" t="b">
        <f t="shared" si="227"/>
        <v>0</v>
      </c>
      <c r="AP627" s="88" t="b">
        <f t="shared" si="227"/>
        <v>0</v>
      </c>
      <c r="AQ627" s="88" t="b">
        <f t="shared" si="227"/>
        <v>0</v>
      </c>
      <c r="AR627" s="88" t="b">
        <f t="shared" si="227"/>
        <v>0</v>
      </c>
      <c r="AS627" s="62">
        <f t="shared" si="241"/>
        <v>0</v>
      </c>
      <c r="AT627" s="88" t="str">
        <f t="shared" si="242"/>
        <v>Days</v>
      </c>
      <c r="AU627" s="89" t="str">
        <f t="shared" si="243"/>
        <v/>
      </c>
      <c r="AV627" s="88" t="str">
        <f t="shared" si="244"/>
        <v>No</v>
      </c>
    </row>
    <row r="628" spans="1:48" s="90" customFormat="1" ht="15" customHeight="1" x14ac:dyDescent="0.25">
      <c r="A628" s="178"/>
      <c r="B628" s="179"/>
      <c r="C628" s="180"/>
      <c r="D628" s="181"/>
      <c r="E628" s="181" t="str">
        <f t="shared" si="245"/>
        <v/>
      </c>
      <c r="F628" s="182" t="str">
        <f>IF(ISBLANK(D628)=TRUE,"",IF($B628="Days",VLOOKUP(D628,$F$1:$G$1,2,FALSE),((E628-D628)*24)-#REF!))</f>
        <v/>
      </c>
      <c r="G628" s="181"/>
      <c r="H628" s="181" t="str">
        <f t="shared" si="246"/>
        <v/>
      </c>
      <c r="I628" s="182" t="str">
        <f>IF(ISBLANK(G628)=TRUE,"",IF($B628="Days",VLOOKUP(G628,$F$1:$G$1,2,FALSE),((H628-G628)*24)-#REF!))</f>
        <v/>
      </c>
      <c r="J628" s="181"/>
      <c r="K628" s="181" t="str">
        <f t="shared" si="247"/>
        <v/>
      </c>
      <c r="L628" s="182" t="str">
        <f>IF(ISBLANK(J628)=TRUE,"",IF($B628="Days",VLOOKUP(J628,$F$1:$G$1,2,FALSE),((K628-J628)*24)-#REF!))</f>
        <v/>
      </c>
      <c r="M628" s="181"/>
      <c r="N628" s="181" t="str">
        <f t="shared" si="248"/>
        <v/>
      </c>
      <c r="O628" s="182" t="str">
        <f>IF(ISBLANK(M628)=TRUE,"",IF($B628="Days",VLOOKUP(M628,$F$1:$G$1,2,FALSE),((N628-M628)*24)-#REF!))</f>
        <v/>
      </c>
      <c r="P628" s="181"/>
      <c r="Q628" s="181" t="str">
        <f t="shared" si="249"/>
        <v/>
      </c>
      <c r="R628" s="182" t="str">
        <f>IF(ISBLANK(P628)=TRUE,"",IF($B628="Days",VLOOKUP(P628,$F$1:$G$1,2,FALSE),((Q628-P628)*24)-#REF!))</f>
        <v/>
      </c>
      <c r="S628" s="181"/>
      <c r="T628" s="181" t="str">
        <f t="shared" si="250"/>
        <v/>
      </c>
      <c r="U628" s="182" t="str">
        <f>IF(ISBLANK(S628)=TRUE,"",IF($B628="Days",VLOOKUP(S628,$F$1:$G$1,2,FALSE),((T628-S628)*24)-#REF!))</f>
        <v/>
      </c>
      <c r="V628" s="181"/>
      <c r="W628" s="181" t="str">
        <f t="shared" si="251"/>
        <v/>
      </c>
      <c r="X628" s="182" t="str">
        <f>IF(ISBLANK(V628)=TRUE,"",IF($B628="Days",VLOOKUP(V628,$F$1:$G$1,2,FALSE),((W628-V628)*24)-#REF!))</f>
        <v/>
      </c>
      <c r="Y628" s="56" t="str">
        <f>IFERROR(VLOOKUP(A628,#REF!,5,FALSE),"")</f>
        <v/>
      </c>
      <c r="Z628" s="56" t="str">
        <f t="shared" si="228"/>
        <v/>
      </c>
      <c r="AA628" s="56" t="str">
        <f t="shared" si="229"/>
        <v/>
      </c>
      <c r="AB628" s="57" t="str">
        <f t="shared" si="230"/>
        <v/>
      </c>
      <c r="AC628" s="57" t="str">
        <f t="shared" si="231"/>
        <v/>
      </c>
      <c r="AD628" s="86" t="str">
        <f t="shared" si="232"/>
        <v/>
      </c>
      <c r="AE628" s="86" t="str">
        <f t="shared" si="233"/>
        <v/>
      </c>
      <c r="AF628" s="86" t="str">
        <f t="shared" si="234"/>
        <v/>
      </c>
      <c r="AG628" s="86" t="str">
        <f t="shared" si="235"/>
        <v/>
      </c>
      <c r="AH628" s="86" t="str">
        <f t="shared" si="236"/>
        <v/>
      </c>
      <c r="AI628" s="86" t="str">
        <f t="shared" si="237"/>
        <v/>
      </c>
      <c r="AJ628" s="86" t="str">
        <f t="shared" si="238"/>
        <v/>
      </c>
      <c r="AK628" s="87">
        <f t="shared" si="239"/>
        <v>0</v>
      </c>
      <c r="AL628" s="88" t="b">
        <f t="shared" si="240"/>
        <v>0</v>
      </c>
      <c r="AM628" s="88" t="b">
        <f t="shared" si="240"/>
        <v>0</v>
      </c>
      <c r="AN628" s="88" t="b">
        <f t="shared" si="240"/>
        <v>0</v>
      </c>
      <c r="AO628" s="88" t="b">
        <f t="shared" si="227"/>
        <v>0</v>
      </c>
      <c r="AP628" s="88" t="b">
        <f t="shared" si="227"/>
        <v>0</v>
      </c>
      <c r="AQ628" s="88" t="b">
        <f t="shared" si="227"/>
        <v>0</v>
      </c>
      <c r="AR628" s="88" t="b">
        <f t="shared" si="227"/>
        <v>0</v>
      </c>
      <c r="AS628" s="62">
        <f t="shared" si="241"/>
        <v>0</v>
      </c>
      <c r="AT628" s="88" t="str">
        <f t="shared" si="242"/>
        <v>Days</v>
      </c>
      <c r="AU628" s="89" t="str">
        <f t="shared" si="243"/>
        <v/>
      </c>
      <c r="AV628" s="88" t="str">
        <f t="shared" si="244"/>
        <v>No</v>
      </c>
    </row>
    <row r="629" spans="1:48" s="90" customFormat="1" ht="15" customHeight="1" x14ac:dyDescent="0.25">
      <c r="A629" s="178"/>
      <c r="B629" s="179"/>
      <c r="C629" s="180"/>
      <c r="D629" s="181"/>
      <c r="E629" s="181" t="str">
        <f t="shared" si="245"/>
        <v/>
      </c>
      <c r="F629" s="182" t="str">
        <f>IF(ISBLANK(D629)=TRUE,"",IF($B629="Days",VLOOKUP(D629,$F$1:$G$1,2,FALSE),((E629-D629)*24)-#REF!))</f>
        <v/>
      </c>
      <c r="G629" s="181"/>
      <c r="H629" s="181" t="str">
        <f t="shared" si="246"/>
        <v/>
      </c>
      <c r="I629" s="182" t="str">
        <f>IF(ISBLANK(G629)=TRUE,"",IF($B629="Days",VLOOKUP(G629,$F$1:$G$1,2,FALSE),((H629-G629)*24)-#REF!))</f>
        <v/>
      </c>
      <c r="J629" s="181"/>
      <c r="K629" s="181" t="str">
        <f t="shared" si="247"/>
        <v/>
      </c>
      <c r="L629" s="182" t="str">
        <f>IF(ISBLANK(J629)=TRUE,"",IF($B629="Days",VLOOKUP(J629,$F$1:$G$1,2,FALSE),((K629-J629)*24)-#REF!))</f>
        <v/>
      </c>
      <c r="M629" s="181"/>
      <c r="N629" s="181" t="str">
        <f t="shared" si="248"/>
        <v/>
      </c>
      <c r="O629" s="182" t="str">
        <f>IF(ISBLANK(M629)=TRUE,"",IF($B629="Days",VLOOKUP(M629,$F$1:$G$1,2,FALSE),((N629-M629)*24)-#REF!))</f>
        <v/>
      </c>
      <c r="P629" s="181"/>
      <c r="Q629" s="181" t="str">
        <f t="shared" si="249"/>
        <v/>
      </c>
      <c r="R629" s="182" t="str">
        <f>IF(ISBLANK(P629)=TRUE,"",IF($B629="Days",VLOOKUP(P629,$F$1:$G$1,2,FALSE),((Q629-P629)*24)-#REF!))</f>
        <v/>
      </c>
      <c r="S629" s="181"/>
      <c r="T629" s="181" t="str">
        <f t="shared" si="250"/>
        <v/>
      </c>
      <c r="U629" s="182" t="str">
        <f>IF(ISBLANK(S629)=TRUE,"",IF($B629="Days",VLOOKUP(S629,$F$1:$G$1,2,FALSE),((T629-S629)*24)-#REF!))</f>
        <v/>
      </c>
      <c r="V629" s="181"/>
      <c r="W629" s="181" t="str">
        <f t="shared" si="251"/>
        <v/>
      </c>
      <c r="X629" s="182" t="str">
        <f>IF(ISBLANK(V629)=TRUE,"",IF($B629="Days",VLOOKUP(V629,$F$1:$G$1,2,FALSE),((W629-V629)*24)-#REF!))</f>
        <v/>
      </c>
      <c r="Y629" s="56" t="str">
        <f>IFERROR(VLOOKUP(A629,#REF!,5,FALSE),"")</f>
        <v/>
      </c>
      <c r="Z629" s="56" t="str">
        <f t="shared" si="228"/>
        <v/>
      </c>
      <c r="AA629" s="56" t="str">
        <f t="shared" si="229"/>
        <v/>
      </c>
      <c r="AB629" s="57" t="str">
        <f t="shared" si="230"/>
        <v/>
      </c>
      <c r="AC629" s="57" t="str">
        <f t="shared" si="231"/>
        <v/>
      </c>
      <c r="AD629" s="86" t="str">
        <f t="shared" si="232"/>
        <v/>
      </c>
      <c r="AE629" s="86" t="str">
        <f t="shared" si="233"/>
        <v/>
      </c>
      <c r="AF629" s="86" t="str">
        <f t="shared" si="234"/>
        <v/>
      </c>
      <c r="AG629" s="86" t="str">
        <f t="shared" si="235"/>
        <v/>
      </c>
      <c r="AH629" s="86" t="str">
        <f t="shared" si="236"/>
        <v/>
      </c>
      <c r="AI629" s="86" t="str">
        <f t="shared" si="237"/>
        <v/>
      </c>
      <c r="AJ629" s="86" t="str">
        <f t="shared" si="238"/>
        <v/>
      </c>
      <c r="AK629" s="87">
        <f t="shared" si="239"/>
        <v>0</v>
      </c>
      <c r="AL629" s="88" t="b">
        <f t="shared" si="240"/>
        <v>0</v>
      </c>
      <c r="AM629" s="88" t="b">
        <f t="shared" si="240"/>
        <v>0</v>
      </c>
      <c r="AN629" s="88" t="b">
        <f t="shared" si="240"/>
        <v>0</v>
      </c>
      <c r="AO629" s="88" t="b">
        <f t="shared" si="227"/>
        <v>0</v>
      </c>
      <c r="AP629" s="88" t="b">
        <f t="shared" si="227"/>
        <v>0</v>
      </c>
      <c r="AQ629" s="88" t="b">
        <f t="shared" si="227"/>
        <v>0</v>
      </c>
      <c r="AR629" s="88" t="b">
        <f t="shared" si="227"/>
        <v>0</v>
      </c>
      <c r="AS629" s="62">
        <f t="shared" si="241"/>
        <v>0</v>
      </c>
      <c r="AT629" s="88" t="str">
        <f t="shared" si="242"/>
        <v>Days</v>
      </c>
      <c r="AU629" s="89" t="str">
        <f t="shared" si="243"/>
        <v/>
      </c>
      <c r="AV629" s="88" t="str">
        <f t="shared" si="244"/>
        <v>No</v>
      </c>
    </row>
    <row r="630" spans="1:48" s="90" customFormat="1" ht="15" customHeight="1" x14ac:dyDescent="0.25">
      <c r="A630" s="178"/>
      <c r="B630" s="179"/>
      <c r="C630" s="180"/>
      <c r="D630" s="181"/>
      <c r="E630" s="181" t="str">
        <f t="shared" si="245"/>
        <v/>
      </c>
      <c r="F630" s="182" t="str">
        <f>IF(ISBLANK(D630)=TRUE,"",IF($B630="Days",VLOOKUP(D630,$F$1:$G$1,2,FALSE),((E630-D630)*24)-#REF!))</f>
        <v/>
      </c>
      <c r="G630" s="181"/>
      <c r="H630" s="181" t="str">
        <f t="shared" si="246"/>
        <v/>
      </c>
      <c r="I630" s="182" t="str">
        <f>IF(ISBLANK(G630)=TRUE,"",IF($B630="Days",VLOOKUP(G630,$F$1:$G$1,2,FALSE),((H630-G630)*24)-#REF!))</f>
        <v/>
      </c>
      <c r="J630" s="181"/>
      <c r="K630" s="181" t="str">
        <f t="shared" si="247"/>
        <v/>
      </c>
      <c r="L630" s="182" t="str">
        <f>IF(ISBLANK(J630)=TRUE,"",IF($B630="Days",VLOOKUP(J630,$F$1:$G$1,2,FALSE),((K630-J630)*24)-#REF!))</f>
        <v/>
      </c>
      <c r="M630" s="181"/>
      <c r="N630" s="181" t="str">
        <f t="shared" si="248"/>
        <v/>
      </c>
      <c r="O630" s="182" t="str">
        <f>IF(ISBLANK(M630)=TRUE,"",IF($B630="Days",VLOOKUP(M630,$F$1:$G$1,2,FALSE),((N630-M630)*24)-#REF!))</f>
        <v/>
      </c>
      <c r="P630" s="181"/>
      <c r="Q630" s="181" t="str">
        <f t="shared" si="249"/>
        <v/>
      </c>
      <c r="R630" s="182" t="str">
        <f>IF(ISBLANK(P630)=TRUE,"",IF($B630="Days",VLOOKUP(P630,$F$1:$G$1,2,FALSE),((Q630-P630)*24)-#REF!))</f>
        <v/>
      </c>
      <c r="S630" s="181"/>
      <c r="T630" s="181" t="str">
        <f t="shared" si="250"/>
        <v/>
      </c>
      <c r="U630" s="182" t="str">
        <f>IF(ISBLANK(S630)=TRUE,"",IF($B630="Days",VLOOKUP(S630,$F$1:$G$1,2,FALSE),((T630-S630)*24)-#REF!))</f>
        <v/>
      </c>
      <c r="V630" s="181"/>
      <c r="W630" s="181" t="str">
        <f t="shared" si="251"/>
        <v/>
      </c>
      <c r="X630" s="182" t="str">
        <f>IF(ISBLANK(V630)=TRUE,"",IF($B630="Days",VLOOKUP(V630,$F$1:$G$1,2,FALSE),((W630-V630)*24)-#REF!))</f>
        <v/>
      </c>
      <c r="Y630" s="56" t="str">
        <f>IFERROR(VLOOKUP(A630,#REF!,5,FALSE),"")</f>
        <v/>
      </c>
      <c r="Z630" s="56" t="str">
        <f t="shared" si="228"/>
        <v/>
      </c>
      <c r="AA630" s="56" t="str">
        <f t="shared" si="229"/>
        <v/>
      </c>
      <c r="AB630" s="57" t="str">
        <f t="shared" si="230"/>
        <v/>
      </c>
      <c r="AC630" s="57" t="str">
        <f t="shared" si="231"/>
        <v/>
      </c>
      <c r="AD630" s="86" t="str">
        <f t="shared" si="232"/>
        <v/>
      </c>
      <c r="AE630" s="86" t="str">
        <f t="shared" si="233"/>
        <v/>
      </c>
      <c r="AF630" s="86" t="str">
        <f t="shared" si="234"/>
        <v/>
      </c>
      <c r="AG630" s="86" t="str">
        <f t="shared" si="235"/>
        <v/>
      </c>
      <c r="AH630" s="86" t="str">
        <f t="shared" si="236"/>
        <v/>
      </c>
      <c r="AI630" s="86" t="str">
        <f t="shared" si="237"/>
        <v/>
      </c>
      <c r="AJ630" s="86" t="str">
        <f t="shared" si="238"/>
        <v/>
      </c>
      <c r="AK630" s="87">
        <f t="shared" si="239"/>
        <v>0</v>
      </c>
      <c r="AL630" s="88" t="b">
        <f t="shared" si="240"/>
        <v>0</v>
      </c>
      <c r="AM630" s="88" t="b">
        <f t="shared" si="240"/>
        <v>0</v>
      </c>
      <c r="AN630" s="88" t="b">
        <f t="shared" si="240"/>
        <v>0</v>
      </c>
      <c r="AO630" s="88" t="b">
        <f t="shared" si="227"/>
        <v>0</v>
      </c>
      <c r="AP630" s="88" t="b">
        <f t="shared" si="227"/>
        <v>0</v>
      </c>
      <c r="AQ630" s="88" t="b">
        <f t="shared" si="227"/>
        <v>0</v>
      </c>
      <c r="AR630" s="88" t="b">
        <f t="shared" si="227"/>
        <v>0</v>
      </c>
      <c r="AS630" s="62">
        <f t="shared" si="241"/>
        <v>0</v>
      </c>
      <c r="AT630" s="88" t="str">
        <f t="shared" si="242"/>
        <v>Days</v>
      </c>
      <c r="AU630" s="89" t="str">
        <f t="shared" si="243"/>
        <v/>
      </c>
      <c r="AV630" s="88" t="str">
        <f t="shared" si="244"/>
        <v>No</v>
      </c>
    </row>
    <row r="631" spans="1:48" s="90" customFormat="1" ht="15" customHeight="1" x14ac:dyDescent="0.25">
      <c r="A631" s="178"/>
      <c r="B631" s="179"/>
      <c r="C631" s="180"/>
      <c r="D631" s="181"/>
      <c r="E631" s="181" t="str">
        <f t="shared" si="245"/>
        <v/>
      </c>
      <c r="F631" s="182" t="str">
        <f>IF(ISBLANK(D631)=TRUE,"",IF($B631="Days",VLOOKUP(D631,$F$1:$G$1,2,FALSE),((E631-D631)*24)-#REF!))</f>
        <v/>
      </c>
      <c r="G631" s="181"/>
      <c r="H631" s="181" t="str">
        <f t="shared" si="246"/>
        <v/>
      </c>
      <c r="I631" s="182" t="str">
        <f>IF(ISBLANK(G631)=TRUE,"",IF($B631="Days",VLOOKUP(G631,$F$1:$G$1,2,FALSE),((H631-G631)*24)-#REF!))</f>
        <v/>
      </c>
      <c r="J631" s="181"/>
      <c r="K631" s="181" t="str">
        <f t="shared" si="247"/>
        <v/>
      </c>
      <c r="L631" s="182" t="str">
        <f>IF(ISBLANK(J631)=TRUE,"",IF($B631="Days",VLOOKUP(J631,$F$1:$G$1,2,FALSE),((K631-J631)*24)-#REF!))</f>
        <v/>
      </c>
      <c r="M631" s="181"/>
      <c r="N631" s="181" t="str">
        <f t="shared" si="248"/>
        <v/>
      </c>
      <c r="O631" s="182" t="str">
        <f>IF(ISBLANK(M631)=TRUE,"",IF($B631="Days",VLOOKUP(M631,$F$1:$G$1,2,FALSE),((N631-M631)*24)-#REF!))</f>
        <v/>
      </c>
      <c r="P631" s="181"/>
      <c r="Q631" s="181" t="str">
        <f t="shared" si="249"/>
        <v/>
      </c>
      <c r="R631" s="182" t="str">
        <f>IF(ISBLANK(P631)=TRUE,"",IF($B631="Days",VLOOKUP(P631,$F$1:$G$1,2,FALSE),((Q631-P631)*24)-#REF!))</f>
        <v/>
      </c>
      <c r="S631" s="181"/>
      <c r="T631" s="181" t="str">
        <f t="shared" si="250"/>
        <v/>
      </c>
      <c r="U631" s="182" t="str">
        <f>IF(ISBLANK(S631)=TRUE,"",IF($B631="Days",VLOOKUP(S631,$F$1:$G$1,2,FALSE),((T631-S631)*24)-#REF!))</f>
        <v/>
      </c>
      <c r="V631" s="181"/>
      <c r="W631" s="181" t="str">
        <f t="shared" si="251"/>
        <v/>
      </c>
      <c r="X631" s="182" t="str">
        <f>IF(ISBLANK(V631)=TRUE,"",IF($B631="Days",VLOOKUP(V631,$F$1:$G$1,2,FALSE),((W631-V631)*24)-#REF!))</f>
        <v/>
      </c>
      <c r="Y631" s="56" t="str">
        <f>IFERROR(VLOOKUP(A631,#REF!,5,FALSE),"")</f>
        <v/>
      </c>
      <c r="Z631" s="56" t="str">
        <f t="shared" si="228"/>
        <v/>
      </c>
      <c r="AA631" s="56" t="str">
        <f t="shared" si="229"/>
        <v/>
      </c>
      <c r="AB631" s="57" t="str">
        <f t="shared" si="230"/>
        <v/>
      </c>
      <c r="AC631" s="57" t="str">
        <f t="shared" si="231"/>
        <v/>
      </c>
      <c r="AD631" s="86" t="str">
        <f t="shared" si="232"/>
        <v/>
      </c>
      <c r="AE631" s="86" t="str">
        <f t="shared" si="233"/>
        <v/>
      </c>
      <c r="AF631" s="86" t="str">
        <f t="shared" si="234"/>
        <v/>
      </c>
      <c r="AG631" s="86" t="str">
        <f t="shared" si="235"/>
        <v/>
      </c>
      <c r="AH631" s="86" t="str">
        <f t="shared" si="236"/>
        <v/>
      </c>
      <c r="AI631" s="86" t="str">
        <f t="shared" si="237"/>
        <v/>
      </c>
      <c r="AJ631" s="86" t="str">
        <f t="shared" si="238"/>
        <v/>
      </c>
      <c r="AK631" s="87">
        <f t="shared" si="239"/>
        <v>0</v>
      </c>
      <c r="AL631" s="88" t="b">
        <f t="shared" si="240"/>
        <v>0</v>
      </c>
      <c r="AM631" s="88" t="b">
        <f t="shared" si="240"/>
        <v>0</v>
      </c>
      <c r="AN631" s="88" t="b">
        <f t="shared" si="240"/>
        <v>0</v>
      </c>
      <c r="AO631" s="88" t="b">
        <f t="shared" si="227"/>
        <v>0</v>
      </c>
      <c r="AP631" s="88" t="b">
        <f t="shared" si="227"/>
        <v>0</v>
      </c>
      <c r="AQ631" s="88" t="b">
        <f t="shared" si="227"/>
        <v>0</v>
      </c>
      <c r="AR631" s="88" t="b">
        <f t="shared" si="227"/>
        <v>0</v>
      </c>
      <c r="AS631" s="62">
        <f t="shared" si="241"/>
        <v>0</v>
      </c>
      <c r="AT631" s="88" t="str">
        <f t="shared" si="242"/>
        <v>Days</v>
      </c>
      <c r="AU631" s="89" t="str">
        <f t="shared" si="243"/>
        <v/>
      </c>
      <c r="AV631" s="88" t="str">
        <f t="shared" si="244"/>
        <v>No</v>
      </c>
    </row>
    <row r="632" spans="1:48" s="90" customFormat="1" ht="15" customHeight="1" x14ac:dyDescent="0.25">
      <c r="A632" s="178"/>
      <c r="B632" s="179"/>
      <c r="C632" s="180"/>
      <c r="D632" s="181"/>
      <c r="E632" s="181" t="str">
        <f t="shared" si="245"/>
        <v/>
      </c>
      <c r="F632" s="182" t="str">
        <f>IF(ISBLANK(D632)=TRUE,"",IF($B632="Days",VLOOKUP(D632,$F$1:$G$1,2,FALSE),((E632-D632)*24)-#REF!))</f>
        <v/>
      </c>
      <c r="G632" s="181"/>
      <c r="H632" s="181" t="str">
        <f t="shared" si="246"/>
        <v/>
      </c>
      <c r="I632" s="182" t="str">
        <f>IF(ISBLANK(G632)=TRUE,"",IF($B632="Days",VLOOKUP(G632,$F$1:$G$1,2,FALSE),((H632-G632)*24)-#REF!))</f>
        <v/>
      </c>
      <c r="J632" s="181"/>
      <c r="K632" s="181" t="str">
        <f t="shared" si="247"/>
        <v/>
      </c>
      <c r="L632" s="182" t="str">
        <f>IF(ISBLANK(J632)=TRUE,"",IF($B632="Days",VLOOKUP(J632,$F$1:$G$1,2,FALSE),((K632-J632)*24)-#REF!))</f>
        <v/>
      </c>
      <c r="M632" s="181"/>
      <c r="N632" s="181" t="str">
        <f t="shared" si="248"/>
        <v/>
      </c>
      <c r="O632" s="182" t="str">
        <f>IF(ISBLANK(M632)=TRUE,"",IF($B632="Days",VLOOKUP(M632,$F$1:$G$1,2,FALSE),((N632-M632)*24)-#REF!))</f>
        <v/>
      </c>
      <c r="P632" s="181"/>
      <c r="Q632" s="181" t="str">
        <f t="shared" si="249"/>
        <v/>
      </c>
      <c r="R632" s="182" t="str">
        <f>IF(ISBLANK(P632)=TRUE,"",IF($B632="Days",VLOOKUP(P632,$F$1:$G$1,2,FALSE),((Q632-P632)*24)-#REF!))</f>
        <v/>
      </c>
      <c r="S632" s="181"/>
      <c r="T632" s="181" t="str">
        <f t="shared" si="250"/>
        <v/>
      </c>
      <c r="U632" s="182" t="str">
        <f>IF(ISBLANK(S632)=TRUE,"",IF($B632="Days",VLOOKUP(S632,$F$1:$G$1,2,FALSE),((T632-S632)*24)-#REF!))</f>
        <v/>
      </c>
      <c r="V632" s="181"/>
      <c r="W632" s="181" t="str">
        <f t="shared" si="251"/>
        <v/>
      </c>
      <c r="X632" s="182" t="str">
        <f>IF(ISBLANK(V632)=TRUE,"",IF($B632="Days",VLOOKUP(V632,$F$1:$G$1,2,FALSE),((W632-V632)*24)-#REF!))</f>
        <v/>
      </c>
      <c r="Y632" s="56" t="str">
        <f>IFERROR(VLOOKUP(A632,#REF!,5,FALSE),"")</f>
        <v/>
      </c>
      <c r="Z632" s="56" t="str">
        <f t="shared" si="228"/>
        <v/>
      </c>
      <c r="AA632" s="56" t="str">
        <f t="shared" si="229"/>
        <v/>
      </c>
      <c r="AB632" s="57" t="str">
        <f t="shared" si="230"/>
        <v/>
      </c>
      <c r="AC632" s="57" t="str">
        <f t="shared" si="231"/>
        <v/>
      </c>
      <c r="AD632" s="86" t="str">
        <f t="shared" si="232"/>
        <v/>
      </c>
      <c r="AE632" s="86" t="str">
        <f t="shared" si="233"/>
        <v/>
      </c>
      <c r="AF632" s="86" t="str">
        <f t="shared" si="234"/>
        <v/>
      </c>
      <c r="AG632" s="86" t="str">
        <f t="shared" si="235"/>
        <v/>
      </c>
      <c r="AH632" s="86" t="str">
        <f t="shared" si="236"/>
        <v/>
      </c>
      <c r="AI632" s="86" t="str">
        <f t="shared" si="237"/>
        <v/>
      </c>
      <c r="AJ632" s="86" t="str">
        <f t="shared" si="238"/>
        <v/>
      </c>
      <c r="AK632" s="87">
        <f t="shared" si="239"/>
        <v>0</v>
      </c>
      <c r="AL632" s="88" t="b">
        <f t="shared" si="240"/>
        <v>0</v>
      </c>
      <c r="AM632" s="88" t="b">
        <f t="shared" si="240"/>
        <v>0</v>
      </c>
      <c r="AN632" s="88" t="b">
        <f t="shared" si="240"/>
        <v>0</v>
      </c>
      <c r="AO632" s="88" t="b">
        <f t="shared" si="227"/>
        <v>0</v>
      </c>
      <c r="AP632" s="88" t="b">
        <f t="shared" si="227"/>
        <v>0</v>
      </c>
      <c r="AQ632" s="88" t="b">
        <f t="shared" si="227"/>
        <v>0</v>
      </c>
      <c r="AR632" s="88" t="b">
        <f t="shared" si="227"/>
        <v>0</v>
      </c>
      <c r="AS632" s="62">
        <f t="shared" si="241"/>
        <v>0</v>
      </c>
      <c r="AT632" s="88" t="str">
        <f t="shared" si="242"/>
        <v>Days</v>
      </c>
      <c r="AU632" s="89" t="str">
        <f t="shared" si="243"/>
        <v/>
      </c>
      <c r="AV632" s="88" t="str">
        <f t="shared" si="244"/>
        <v>No</v>
      </c>
    </row>
    <row r="633" spans="1:48" s="90" customFormat="1" ht="15" customHeight="1" x14ac:dyDescent="0.25">
      <c r="A633" s="178"/>
      <c r="B633" s="179"/>
      <c r="C633" s="180"/>
      <c r="D633" s="181"/>
      <c r="E633" s="181" t="str">
        <f t="shared" si="245"/>
        <v/>
      </c>
      <c r="F633" s="182" t="str">
        <f>IF(ISBLANK(D633)=TRUE,"",IF($B633="Days",VLOOKUP(D633,$F$1:$G$1,2,FALSE),((E633-D633)*24)-#REF!))</f>
        <v/>
      </c>
      <c r="G633" s="181"/>
      <c r="H633" s="181" t="str">
        <f t="shared" si="246"/>
        <v/>
      </c>
      <c r="I633" s="182" t="str">
        <f>IF(ISBLANK(G633)=TRUE,"",IF($B633="Days",VLOOKUP(G633,$F$1:$G$1,2,FALSE),((H633-G633)*24)-#REF!))</f>
        <v/>
      </c>
      <c r="J633" s="181"/>
      <c r="K633" s="181" t="str">
        <f t="shared" si="247"/>
        <v/>
      </c>
      <c r="L633" s="182" t="str">
        <f>IF(ISBLANK(J633)=TRUE,"",IF($B633="Days",VLOOKUP(J633,$F$1:$G$1,2,FALSE),((K633-J633)*24)-#REF!))</f>
        <v/>
      </c>
      <c r="M633" s="181"/>
      <c r="N633" s="181" t="str">
        <f t="shared" si="248"/>
        <v/>
      </c>
      <c r="O633" s="182" t="str">
        <f>IF(ISBLANK(M633)=TRUE,"",IF($B633="Days",VLOOKUP(M633,$F$1:$G$1,2,FALSE),((N633-M633)*24)-#REF!))</f>
        <v/>
      </c>
      <c r="P633" s="181"/>
      <c r="Q633" s="181" t="str">
        <f t="shared" si="249"/>
        <v/>
      </c>
      <c r="R633" s="182" t="str">
        <f>IF(ISBLANK(P633)=TRUE,"",IF($B633="Days",VLOOKUP(P633,$F$1:$G$1,2,FALSE),((Q633-P633)*24)-#REF!))</f>
        <v/>
      </c>
      <c r="S633" s="181"/>
      <c r="T633" s="181" t="str">
        <f t="shared" si="250"/>
        <v/>
      </c>
      <c r="U633" s="182" t="str">
        <f>IF(ISBLANK(S633)=TRUE,"",IF($B633="Days",VLOOKUP(S633,$F$1:$G$1,2,FALSE),((T633-S633)*24)-#REF!))</f>
        <v/>
      </c>
      <c r="V633" s="181"/>
      <c r="W633" s="181" t="str">
        <f t="shared" si="251"/>
        <v/>
      </c>
      <c r="X633" s="182" t="str">
        <f>IF(ISBLANK(V633)=TRUE,"",IF($B633="Days",VLOOKUP(V633,$F$1:$G$1,2,FALSE),((W633-V633)*24)-#REF!))</f>
        <v/>
      </c>
      <c r="Y633" s="56" t="str">
        <f>IFERROR(VLOOKUP(A633,#REF!,5,FALSE),"")</f>
        <v/>
      </c>
      <c r="Z633" s="56" t="str">
        <f t="shared" si="228"/>
        <v/>
      </c>
      <c r="AA633" s="56" t="str">
        <f t="shared" si="229"/>
        <v/>
      </c>
      <c r="AB633" s="57" t="str">
        <f t="shared" si="230"/>
        <v/>
      </c>
      <c r="AC633" s="57" t="str">
        <f t="shared" si="231"/>
        <v/>
      </c>
      <c r="AD633" s="86" t="str">
        <f t="shared" si="232"/>
        <v/>
      </c>
      <c r="AE633" s="86" t="str">
        <f t="shared" si="233"/>
        <v/>
      </c>
      <c r="AF633" s="86" t="str">
        <f t="shared" si="234"/>
        <v/>
      </c>
      <c r="AG633" s="86" t="str">
        <f t="shared" si="235"/>
        <v/>
      </c>
      <c r="AH633" s="86" t="str">
        <f t="shared" si="236"/>
        <v/>
      </c>
      <c r="AI633" s="86" t="str">
        <f t="shared" si="237"/>
        <v/>
      </c>
      <c r="AJ633" s="86" t="str">
        <f t="shared" si="238"/>
        <v/>
      </c>
      <c r="AK633" s="87">
        <f t="shared" si="239"/>
        <v>0</v>
      </c>
      <c r="AL633" s="88" t="b">
        <f t="shared" si="240"/>
        <v>0</v>
      </c>
      <c r="AM633" s="88" t="b">
        <f t="shared" si="240"/>
        <v>0</v>
      </c>
      <c r="AN633" s="88" t="b">
        <f t="shared" si="240"/>
        <v>0</v>
      </c>
      <c r="AO633" s="88" t="b">
        <f t="shared" si="227"/>
        <v>0</v>
      </c>
      <c r="AP633" s="88" t="b">
        <f t="shared" si="227"/>
        <v>0</v>
      </c>
      <c r="AQ633" s="88" t="b">
        <f t="shared" si="227"/>
        <v>0</v>
      </c>
      <c r="AR633" s="88" t="b">
        <f t="shared" si="227"/>
        <v>0</v>
      </c>
      <c r="AS633" s="62">
        <f t="shared" si="241"/>
        <v>0</v>
      </c>
      <c r="AT633" s="88" t="str">
        <f t="shared" si="242"/>
        <v>Days</v>
      </c>
      <c r="AU633" s="89" t="str">
        <f t="shared" si="243"/>
        <v/>
      </c>
      <c r="AV633" s="88" t="str">
        <f t="shared" si="244"/>
        <v>No</v>
      </c>
    </row>
    <row r="634" spans="1:48" s="90" customFormat="1" ht="15" customHeight="1" x14ac:dyDescent="0.25">
      <c r="A634" s="178"/>
      <c r="B634" s="179"/>
      <c r="C634" s="180"/>
      <c r="D634" s="181"/>
      <c r="E634" s="181" t="str">
        <f t="shared" si="245"/>
        <v/>
      </c>
      <c r="F634" s="182" t="str">
        <f>IF(ISBLANK(D634)=TRUE,"",IF($B634="Days",VLOOKUP(D634,$F$1:$G$1,2,FALSE),((E634-D634)*24)-#REF!))</f>
        <v/>
      </c>
      <c r="G634" s="181"/>
      <c r="H634" s="181" t="str">
        <f t="shared" si="246"/>
        <v/>
      </c>
      <c r="I634" s="182" t="str">
        <f>IF(ISBLANK(G634)=TRUE,"",IF($B634="Days",VLOOKUP(G634,$F$1:$G$1,2,FALSE),((H634-G634)*24)-#REF!))</f>
        <v/>
      </c>
      <c r="J634" s="181"/>
      <c r="K634" s="181" t="str">
        <f t="shared" si="247"/>
        <v/>
      </c>
      <c r="L634" s="182" t="str">
        <f>IF(ISBLANK(J634)=TRUE,"",IF($B634="Days",VLOOKUP(J634,$F$1:$G$1,2,FALSE),((K634-J634)*24)-#REF!))</f>
        <v/>
      </c>
      <c r="M634" s="181"/>
      <c r="N634" s="181" t="str">
        <f t="shared" si="248"/>
        <v/>
      </c>
      <c r="O634" s="182" t="str">
        <f>IF(ISBLANK(M634)=TRUE,"",IF($B634="Days",VLOOKUP(M634,$F$1:$G$1,2,FALSE),((N634-M634)*24)-#REF!))</f>
        <v/>
      </c>
      <c r="P634" s="181"/>
      <c r="Q634" s="181" t="str">
        <f t="shared" si="249"/>
        <v/>
      </c>
      <c r="R634" s="182" t="str">
        <f>IF(ISBLANK(P634)=TRUE,"",IF($B634="Days",VLOOKUP(P634,$F$1:$G$1,2,FALSE),((Q634-P634)*24)-#REF!))</f>
        <v/>
      </c>
      <c r="S634" s="181"/>
      <c r="T634" s="181" t="str">
        <f t="shared" si="250"/>
        <v/>
      </c>
      <c r="U634" s="182" t="str">
        <f>IF(ISBLANK(S634)=TRUE,"",IF($B634="Days",VLOOKUP(S634,$F$1:$G$1,2,FALSE),((T634-S634)*24)-#REF!))</f>
        <v/>
      </c>
      <c r="V634" s="181"/>
      <c r="W634" s="181" t="str">
        <f t="shared" si="251"/>
        <v/>
      </c>
      <c r="X634" s="182" t="str">
        <f>IF(ISBLANK(V634)=TRUE,"",IF($B634="Days",VLOOKUP(V634,$F$1:$G$1,2,FALSE),((W634-V634)*24)-#REF!))</f>
        <v/>
      </c>
      <c r="Y634" s="56" t="str">
        <f>IFERROR(VLOOKUP(A634,#REF!,5,FALSE),"")</f>
        <v/>
      </c>
      <c r="Z634" s="56" t="str">
        <f t="shared" si="228"/>
        <v/>
      </c>
      <c r="AA634" s="56" t="str">
        <f t="shared" si="229"/>
        <v/>
      </c>
      <c r="AB634" s="57" t="str">
        <f t="shared" si="230"/>
        <v/>
      </c>
      <c r="AC634" s="57" t="str">
        <f t="shared" si="231"/>
        <v/>
      </c>
      <c r="AD634" s="86" t="str">
        <f t="shared" si="232"/>
        <v/>
      </c>
      <c r="AE634" s="86" t="str">
        <f t="shared" si="233"/>
        <v/>
      </c>
      <c r="AF634" s="86" t="str">
        <f t="shared" si="234"/>
        <v/>
      </c>
      <c r="AG634" s="86" t="str">
        <f t="shared" si="235"/>
        <v/>
      </c>
      <c r="AH634" s="86" t="str">
        <f t="shared" si="236"/>
        <v/>
      </c>
      <c r="AI634" s="86" t="str">
        <f t="shared" si="237"/>
        <v/>
      </c>
      <c r="AJ634" s="86" t="str">
        <f t="shared" si="238"/>
        <v/>
      </c>
      <c r="AK634" s="87">
        <f t="shared" si="239"/>
        <v>0</v>
      </c>
      <c r="AL634" s="88" t="b">
        <f t="shared" si="240"/>
        <v>0</v>
      </c>
      <c r="AM634" s="88" t="b">
        <f t="shared" si="240"/>
        <v>0</v>
      </c>
      <c r="AN634" s="88" t="b">
        <f t="shared" si="240"/>
        <v>0</v>
      </c>
      <c r="AO634" s="88" t="b">
        <f t="shared" si="227"/>
        <v>0</v>
      </c>
      <c r="AP634" s="88" t="b">
        <f t="shared" si="227"/>
        <v>0</v>
      </c>
      <c r="AQ634" s="88" t="b">
        <f t="shared" si="227"/>
        <v>0</v>
      </c>
      <c r="AR634" s="88" t="b">
        <f t="shared" si="227"/>
        <v>0</v>
      </c>
      <c r="AS634" s="62">
        <f t="shared" si="241"/>
        <v>0</v>
      </c>
      <c r="AT634" s="88" t="str">
        <f t="shared" si="242"/>
        <v>Days</v>
      </c>
      <c r="AU634" s="89" t="str">
        <f t="shared" si="243"/>
        <v/>
      </c>
      <c r="AV634" s="88" t="str">
        <f t="shared" si="244"/>
        <v>No</v>
      </c>
    </row>
    <row r="635" spans="1:48" s="90" customFormat="1" ht="15" customHeight="1" x14ac:dyDescent="0.25">
      <c r="A635" s="178"/>
      <c r="B635" s="179"/>
      <c r="C635" s="180"/>
      <c r="D635" s="181"/>
      <c r="E635" s="181" t="str">
        <f t="shared" si="245"/>
        <v/>
      </c>
      <c r="F635" s="182" t="str">
        <f>IF(ISBLANK(D635)=TRUE,"",IF($B635="Days",VLOOKUP(D635,$F$1:$G$1,2,FALSE),((E635-D635)*24)-#REF!))</f>
        <v/>
      </c>
      <c r="G635" s="181"/>
      <c r="H635" s="181" t="str">
        <f t="shared" si="246"/>
        <v/>
      </c>
      <c r="I635" s="182" t="str">
        <f>IF(ISBLANK(G635)=TRUE,"",IF($B635="Days",VLOOKUP(G635,$F$1:$G$1,2,FALSE),((H635-G635)*24)-#REF!))</f>
        <v/>
      </c>
      <c r="J635" s="181"/>
      <c r="K635" s="181" t="str">
        <f t="shared" si="247"/>
        <v/>
      </c>
      <c r="L635" s="182" t="str">
        <f>IF(ISBLANK(J635)=TRUE,"",IF($B635="Days",VLOOKUP(J635,$F$1:$G$1,2,FALSE),((K635-J635)*24)-#REF!))</f>
        <v/>
      </c>
      <c r="M635" s="181"/>
      <c r="N635" s="181" t="str">
        <f t="shared" si="248"/>
        <v/>
      </c>
      <c r="O635" s="182" t="str">
        <f>IF(ISBLANK(M635)=TRUE,"",IF($B635="Days",VLOOKUP(M635,$F$1:$G$1,2,FALSE),((N635-M635)*24)-#REF!))</f>
        <v/>
      </c>
      <c r="P635" s="181"/>
      <c r="Q635" s="181" t="str">
        <f t="shared" si="249"/>
        <v/>
      </c>
      <c r="R635" s="182" t="str">
        <f>IF(ISBLANK(P635)=TRUE,"",IF($B635="Days",VLOOKUP(P635,$F$1:$G$1,2,FALSE),((Q635-P635)*24)-#REF!))</f>
        <v/>
      </c>
      <c r="S635" s="181"/>
      <c r="T635" s="181" t="str">
        <f t="shared" si="250"/>
        <v/>
      </c>
      <c r="U635" s="182" t="str">
        <f>IF(ISBLANK(S635)=TRUE,"",IF($B635="Days",VLOOKUP(S635,$F$1:$G$1,2,FALSE),((T635-S635)*24)-#REF!))</f>
        <v/>
      </c>
      <c r="V635" s="181"/>
      <c r="W635" s="181" t="str">
        <f t="shared" si="251"/>
        <v/>
      </c>
      <c r="X635" s="182" t="str">
        <f>IF(ISBLANK(V635)=TRUE,"",IF($B635="Days",VLOOKUP(V635,$F$1:$G$1,2,FALSE),((W635-V635)*24)-#REF!))</f>
        <v/>
      </c>
      <c r="Y635" s="56" t="str">
        <f>IFERROR(VLOOKUP(A635,#REF!,5,FALSE),"")</f>
        <v/>
      </c>
      <c r="Z635" s="56" t="str">
        <f t="shared" si="228"/>
        <v/>
      </c>
      <c r="AA635" s="56" t="str">
        <f t="shared" si="229"/>
        <v/>
      </c>
      <c r="AB635" s="57" t="str">
        <f t="shared" si="230"/>
        <v/>
      </c>
      <c r="AC635" s="57" t="str">
        <f t="shared" si="231"/>
        <v/>
      </c>
      <c r="AD635" s="86" t="str">
        <f t="shared" si="232"/>
        <v/>
      </c>
      <c r="AE635" s="86" t="str">
        <f t="shared" si="233"/>
        <v/>
      </c>
      <c r="AF635" s="86" t="str">
        <f t="shared" si="234"/>
        <v/>
      </c>
      <c r="AG635" s="86" t="str">
        <f t="shared" si="235"/>
        <v/>
      </c>
      <c r="AH635" s="86" t="str">
        <f t="shared" si="236"/>
        <v/>
      </c>
      <c r="AI635" s="86" t="str">
        <f t="shared" si="237"/>
        <v/>
      </c>
      <c r="AJ635" s="86" t="str">
        <f t="shared" si="238"/>
        <v/>
      </c>
      <c r="AK635" s="87">
        <f t="shared" si="239"/>
        <v>0</v>
      </c>
      <c r="AL635" s="88" t="b">
        <f t="shared" si="240"/>
        <v>0</v>
      </c>
      <c r="AM635" s="88" t="b">
        <f t="shared" si="240"/>
        <v>0</v>
      </c>
      <c r="AN635" s="88" t="b">
        <f t="shared" si="240"/>
        <v>0</v>
      </c>
      <c r="AO635" s="88" t="b">
        <f t="shared" si="227"/>
        <v>0</v>
      </c>
      <c r="AP635" s="88" t="b">
        <f t="shared" si="227"/>
        <v>0</v>
      </c>
      <c r="AQ635" s="88" t="b">
        <f t="shared" si="227"/>
        <v>0</v>
      </c>
      <c r="AR635" s="88" t="b">
        <f t="shared" si="227"/>
        <v>0</v>
      </c>
      <c r="AS635" s="62">
        <f t="shared" si="241"/>
        <v>0</v>
      </c>
      <c r="AT635" s="88" t="str">
        <f t="shared" si="242"/>
        <v>Days</v>
      </c>
      <c r="AU635" s="89" t="str">
        <f t="shared" si="243"/>
        <v/>
      </c>
      <c r="AV635" s="88" t="str">
        <f t="shared" si="244"/>
        <v>No</v>
      </c>
    </row>
    <row r="636" spans="1:48" s="90" customFormat="1" ht="15" customHeight="1" x14ac:dyDescent="0.25">
      <c r="A636" s="178"/>
      <c r="B636" s="179"/>
      <c r="C636" s="180"/>
      <c r="D636" s="181"/>
      <c r="E636" s="181" t="str">
        <f t="shared" si="245"/>
        <v/>
      </c>
      <c r="F636" s="182" t="str">
        <f>IF(ISBLANK(D636)=TRUE,"",IF($B636="Days",VLOOKUP(D636,$F$1:$G$1,2,FALSE),((E636-D636)*24)-#REF!))</f>
        <v/>
      </c>
      <c r="G636" s="181"/>
      <c r="H636" s="181" t="str">
        <f t="shared" si="246"/>
        <v/>
      </c>
      <c r="I636" s="182" t="str">
        <f>IF(ISBLANK(G636)=TRUE,"",IF($B636="Days",VLOOKUP(G636,$F$1:$G$1,2,FALSE),((H636-G636)*24)-#REF!))</f>
        <v/>
      </c>
      <c r="J636" s="181"/>
      <c r="K636" s="181" t="str">
        <f t="shared" si="247"/>
        <v/>
      </c>
      <c r="L636" s="182" t="str">
        <f>IF(ISBLANK(J636)=TRUE,"",IF($B636="Days",VLOOKUP(J636,$F$1:$G$1,2,FALSE),((K636-J636)*24)-#REF!))</f>
        <v/>
      </c>
      <c r="M636" s="181"/>
      <c r="N636" s="181" t="str">
        <f t="shared" si="248"/>
        <v/>
      </c>
      <c r="O636" s="182" t="str">
        <f>IF(ISBLANK(M636)=TRUE,"",IF($B636="Days",VLOOKUP(M636,$F$1:$G$1,2,FALSE),((N636-M636)*24)-#REF!))</f>
        <v/>
      </c>
      <c r="P636" s="181"/>
      <c r="Q636" s="181" t="str">
        <f t="shared" si="249"/>
        <v/>
      </c>
      <c r="R636" s="182" t="str">
        <f>IF(ISBLANK(P636)=TRUE,"",IF($B636="Days",VLOOKUP(P636,$F$1:$G$1,2,FALSE),((Q636-P636)*24)-#REF!))</f>
        <v/>
      </c>
      <c r="S636" s="181"/>
      <c r="T636" s="181" t="str">
        <f t="shared" si="250"/>
        <v/>
      </c>
      <c r="U636" s="182" t="str">
        <f>IF(ISBLANK(S636)=TRUE,"",IF($B636="Days",VLOOKUP(S636,$F$1:$G$1,2,FALSE),((T636-S636)*24)-#REF!))</f>
        <v/>
      </c>
      <c r="V636" s="181"/>
      <c r="W636" s="181" t="str">
        <f t="shared" si="251"/>
        <v/>
      </c>
      <c r="X636" s="182" t="str">
        <f>IF(ISBLANK(V636)=TRUE,"",IF($B636="Days",VLOOKUP(V636,$F$1:$G$1,2,FALSE),((W636-V636)*24)-#REF!))</f>
        <v/>
      </c>
      <c r="Y636" s="56" t="str">
        <f>IFERROR(VLOOKUP(A636,#REF!,5,FALSE),"")</f>
        <v/>
      </c>
      <c r="Z636" s="56" t="str">
        <f t="shared" si="228"/>
        <v/>
      </c>
      <c r="AA636" s="56" t="str">
        <f t="shared" si="229"/>
        <v/>
      </c>
      <c r="AB636" s="57" t="str">
        <f t="shared" si="230"/>
        <v/>
      </c>
      <c r="AC636" s="57" t="str">
        <f t="shared" si="231"/>
        <v/>
      </c>
      <c r="AD636" s="86" t="str">
        <f t="shared" si="232"/>
        <v/>
      </c>
      <c r="AE636" s="86" t="str">
        <f t="shared" si="233"/>
        <v/>
      </c>
      <c r="AF636" s="86" t="str">
        <f t="shared" si="234"/>
        <v/>
      </c>
      <c r="AG636" s="86" t="str">
        <f t="shared" si="235"/>
        <v/>
      </c>
      <c r="AH636" s="86" t="str">
        <f t="shared" si="236"/>
        <v/>
      </c>
      <c r="AI636" s="86" t="str">
        <f t="shared" si="237"/>
        <v/>
      </c>
      <c r="AJ636" s="86" t="str">
        <f t="shared" si="238"/>
        <v/>
      </c>
      <c r="AK636" s="87">
        <f t="shared" si="239"/>
        <v>0</v>
      </c>
      <c r="AL636" s="88" t="b">
        <f t="shared" si="240"/>
        <v>0</v>
      </c>
      <c r="AM636" s="88" t="b">
        <f t="shared" si="240"/>
        <v>0</v>
      </c>
      <c r="AN636" s="88" t="b">
        <f t="shared" si="240"/>
        <v>0</v>
      </c>
      <c r="AO636" s="88" t="b">
        <f t="shared" si="227"/>
        <v>0</v>
      </c>
      <c r="AP636" s="88" t="b">
        <f t="shared" si="227"/>
        <v>0</v>
      </c>
      <c r="AQ636" s="88" t="b">
        <f t="shared" si="227"/>
        <v>0</v>
      </c>
      <c r="AR636" s="88" t="b">
        <f t="shared" si="227"/>
        <v>0</v>
      </c>
      <c r="AS636" s="62">
        <f t="shared" si="241"/>
        <v>0</v>
      </c>
      <c r="AT636" s="88" t="str">
        <f t="shared" si="242"/>
        <v>Days</v>
      </c>
      <c r="AU636" s="89" t="str">
        <f t="shared" si="243"/>
        <v/>
      </c>
      <c r="AV636" s="88" t="str">
        <f t="shared" si="244"/>
        <v>No</v>
      </c>
    </row>
    <row r="637" spans="1:48" s="90" customFormat="1" ht="15" customHeight="1" x14ac:dyDescent="0.25">
      <c r="A637" s="178"/>
      <c r="B637" s="179"/>
      <c r="C637" s="180"/>
      <c r="D637" s="181"/>
      <c r="E637" s="181" t="str">
        <f t="shared" si="245"/>
        <v/>
      </c>
      <c r="F637" s="182" t="str">
        <f>IF(ISBLANK(D637)=TRUE,"",IF($B637="Days",VLOOKUP(D637,$F$1:$G$1,2,FALSE),((E637-D637)*24)-#REF!))</f>
        <v/>
      </c>
      <c r="G637" s="181"/>
      <c r="H637" s="181" t="str">
        <f t="shared" si="246"/>
        <v/>
      </c>
      <c r="I637" s="182" t="str">
        <f>IF(ISBLANK(G637)=TRUE,"",IF($B637="Days",VLOOKUP(G637,$F$1:$G$1,2,FALSE),((H637-G637)*24)-#REF!))</f>
        <v/>
      </c>
      <c r="J637" s="181"/>
      <c r="K637" s="181" t="str">
        <f t="shared" si="247"/>
        <v/>
      </c>
      <c r="L637" s="182" t="str">
        <f>IF(ISBLANK(J637)=TRUE,"",IF($B637="Days",VLOOKUP(J637,$F$1:$G$1,2,FALSE),((K637-J637)*24)-#REF!))</f>
        <v/>
      </c>
      <c r="M637" s="181"/>
      <c r="N637" s="181" t="str">
        <f t="shared" si="248"/>
        <v/>
      </c>
      <c r="O637" s="182" t="str">
        <f>IF(ISBLANK(M637)=TRUE,"",IF($B637="Days",VLOOKUP(M637,$F$1:$G$1,2,FALSE),((N637-M637)*24)-#REF!))</f>
        <v/>
      </c>
      <c r="P637" s="181"/>
      <c r="Q637" s="181" t="str">
        <f t="shared" si="249"/>
        <v/>
      </c>
      <c r="R637" s="182" t="str">
        <f>IF(ISBLANK(P637)=TRUE,"",IF($B637="Days",VLOOKUP(P637,$F$1:$G$1,2,FALSE),((Q637-P637)*24)-#REF!))</f>
        <v/>
      </c>
      <c r="S637" s="181"/>
      <c r="T637" s="181" t="str">
        <f t="shared" si="250"/>
        <v/>
      </c>
      <c r="U637" s="182" t="str">
        <f>IF(ISBLANK(S637)=TRUE,"",IF($B637="Days",VLOOKUP(S637,$F$1:$G$1,2,FALSE),((T637-S637)*24)-#REF!))</f>
        <v/>
      </c>
      <c r="V637" s="181"/>
      <c r="W637" s="181" t="str">
        <f t="shared" si="251"/>
        <v/>
      </c>
      <c r="X637" s="182" t="str">
        <f>IF(ISBLANK(V637)=TRUE,"",IF($B637="Days",VLOOKUP(V637,$F$1:$G$1,2,FALSE),((W637-V637)*24)-#REF!))</f>
        <v/>
      </c>
      <c r="Y637" s="56" t="str">
        <f>IFERROR(VLOOKUP(A637,#REF!,5,FALSE),"")</f>
        <v/>
      </c>
      <c r="Z637" s="56" t="str">
        <f t="shared" si="228"/>
        <v/>
      </c>
      <c r="AA637" s="56" t="str">
        <f t="shared" si="229"/>
        <v/>
      </c>
      <c r="AB637" s="57" t="str">
        <f t="shared" si="230"/>
        <v/>
      </c>
      <c r="AC637" s="57" t="str">
        <f t="shared" si="231"/>
        <v/>
      </c>
      <c r="AD637" s="86" t="str">
        <f t="shared" si="232"/>
        <v/>
      </c>
      <c r="AE637" s="86" t="str">
        <f t="shared" si="233"/>
        <v/>
      </c>
      <c r="AF637" s="86" t="str">
        <f t="shared" si="234"/>
        <v/>
      </c>
      <c r="AG637" s="86" t="str">
        <f t="shared" si="235"/>
        <v/>
      </c>
      <c r="AH637" s="86" t="str">
        <f t="shared" si="236"/>
        <v/>
      </c>
      <c r="AI637" s="86" t="str">
        <f t="shared" si="237"/>
        <v/>
      </c>
      <c r="AJ637" s="86" t="str">
        <f t="shared" si="238"/>
        <v/>
      </c>
      <c r="AK637" s="87">
        <f t="shared" si="239"/>
        <v>0</v>
      </c>
      <c r="AL637" s="88" t="b">
        <f t="shared" si="240"/>
        <v>0</v>
      </c>
      <c r="AM637" s="88" t="b">
        <f t="shared" si="240"/>
        <v>0</v>
      </c>
      <c r="AN637" s="88" t="b">
        <f t="shared" si="240"/>
        <v>0</v>
      </c>
      <c r="AO637" s="88" t="b">
        <f t="shared" si="227"/>
        <v>0</v>
      </c>
      <c r="AP637" s="88" t="b">
        <f t="shared" si="227"/>
        <v>0</v>
      </c>
      <c r="AQ637" s="88" t="b">
        <f t="shared" si="227"/>
        <v>0</v>
      </c>
      <c r="AR637" s="88" t="b">
        <f t="shared" si="227"/>
        <v>0</v>
      </c>
      <c r="AS637" s="62">
        <f t="shared" si="241"/>
        <v>0</v>
      </c>
      <c r="AT637" s="88" t="str">
        <f t="shared" si="242"/>
        <v>Days</v>
      </c>
      <c r="AU637" s="89" t="str">
        <f t="shared" si="243"/>
        <v/>
      </c>
      <c r="AV637" s="88" t="str">
        <f t="shared" si="244"/>
        <v>No</v>
      </c>
    </row>
    <row r="638" spans="1:48" s="90" customFormat="1" ht="15" customHeight="1" x14ac:dyDescent="0.25">
      <c r="A638" s="178"/>
      <c r="B638" s="179"/>
      <c r="C638" s="180"/>
      <c r="D638" s="181"/>
      <c r="E638" s="181" t="str">
        <f t="shared" si="245"/>
        <v/>
      </c>
      <c r="F638" s="182" t="str">
        <f>IF(ISBLANK(D638)=TRUE,"",IF($B638="Days",VLOOKUP(D638,$F$1:$G$1,2,FALSE),((E638-D638)*24)-#REF!))</f>
        <v/>
      </c>
      <c r="G638" s="181"/>
      <c r="H638" s="181" t="str">
        <f t="shared" si="246"/>
        <v/>
      </c>
      <c r="I638" s="182" t="str">
        <f>IF(ISBLANK(G638)=TRUE,"",IF($B638="Days",VLOOKUP(G638,$F$1:$G$1,2,FALSE),((H638-G638)*24)-#REF!))</f>
        <v/>
      </c>
      <c r="J638" s="181"/>
      <c r="K638" s="181" t="str">
        <f t="shared" si="247"/>
        <v/>
      </c>
      <c r="L638" s="182" t="str">
        <f>IF(ISBLANK(J638)=TRUE,"",IF($B638="Days",VLOOKUP(J638,$F$1:$G$1,2,FALSE),((K638-J638)*24)-#REF!))</f>
        <v/>
      </c>
      <c r="M638" s="181"/>
      <c r="N638" s="181" t="str">
        <f t="shared" si="248"/>
        <v/>
      </c>
      <c r="O638" s="182" t="str">
        <f>IF(ISBLANK(M638)=TRUE,"",IF($B638="Days",VLOOKUP(M638,$F$1:$G$1,2,FALSE),((N638-M638)*24)-#REF!))</f>
        <v/>
      </c>
      <c r="P638" s="181"/>
      <c r="Q638" s="181" t="str">
        <f t="shared" si="249"/>
        <v/>
      </c>
      <c r="R638" s="182" t="str">
        <f>IF(ISBLANK(P638)=TRUE,"",IF($B638="Days",VLOOKUP(P638,$F$1:$G$1,2,FALSE),((Q638-P638)*24)-#REF!))</f>
        <v/>
      </c>
      <c r="S638" s="181"/>
      <c r="T638" s="181" t="str">
        <f t="shared" si="250"/>
        <v/>
      </c>
      <c r="U638" s="182" t="str">
        <f>IF(ISBLANK(S638)=TRUE,"",IF($B638="Days",VLOOKUP(S638,$F$1:$G$1,2,FALSE),((T638-S638)*24)-#REF!))</f>
        <v/>
      </c>
      <c r="V638" s="181"/>
      <c r="W638" s="181" t="str">
        <f t="shared" si="251"/>
        <v/>
      </c>
      <c r="X638" s="182" t="str">
        <f>IF(ISBLANK(V638)=TRUE,"",IF($B638="Days",VLOOKUP(V638,$F$1:$G$1,2,FALSE),((W638-V638)*24)-#REF!))</f>
        <v/>
      </c>
      <c r="Y638" s="56" t="str">
        <f>IFERROR(VLOOKUP(A638,#REF!,5,FALSE),"")</f>
        <v/>
      </c>
      <c r="Z638" s="56" t="str">
        <f t="shared" si="228"/>
        <v/>
      </c>
      <c r="AA638" s="56" t="str">
        <f t="shared" si="229"/>
        <v/>
      </c>
      <c r="AB638" s="57" t="str">
        <f t="shared" si="230"/>
        <v/>
      </c>
      <c r="AC638" s="57" t="str">
        <f t="shared" si="231"/>
        <v/>
      </c>
      <c r="AD638" s="86" t="str">
        <f t="shared" si="232"/>
        <v/>
      </c>
      <c r="AE638" s="86" t="str">
        <f t="shared" si="233"/>
        <v/>
      </c>
      <c r="AF638" s="86" t="str">
        <f t="shared" si="234"/>
        <v/>
      </c>
      <c r="AG638" s="86" t="str">
        <f t="shared" si="235"/>
        <v/>
      </c>
      <c r="AH638" s="86" t="str">
        <f t="shared" si="236"/>
        <v/>
      </c>
      <c r="AI638" s="86" t="str">
        <f t="shared" si="237"/>
        <v/>
      </c>
      <c r="AJ638" s="86" t="str">
        <f t="shared" si="238"/>
        <v/>
      </c>
      <c r="AK638" s="87">
        <f t="shared" si="239"/>
        <v>0</v>
      </c>
      <c r="AL638" s="88" t="b">
        <f t="shared" si="240"/>
        <v>0</v>
      </c>
      <c r="AM638" s="88" t="b">
        <f t="shared" si="240"/>
        <v>0</v>
      </c>
      <c r="AN638" s="88" t="b">
        <f t="shared" si="240"/>
        <v>0</v>
      </c>
      <c r="AO638" s="88" t="b">
        <f t="shared" si="227"/>
        <v>0</v>
      </c>
      <c r="AP638" s="88" t="b">
        <f t="shared" si="227"/>
        <v>0</v>
      </c>
      <c r="AQ638" s="88" t="b">
        <f t="shared" si="227"/>
        <v>0</v>
      </c>
      <c r="AR638" s="88" t="b">
        <f t="shared" si="227"/>
        <v>0</v>
      </c>
      <c r="AS638" s="62">
        <f t="shared" si="241"/>
        <v>0</v>
      </c>
      <c r="AT638" s="88" t="str">
        <f t="shared" si="242"/>
        <v>Days</v>
      </c>
      <c r="AU638" s="89" t="str">
        <f t="shared" si="243"/>
        <v/>
      </c>
      <c r="AV638" s="88" t="str">
        <f t="shared" si="244"/>
        <v>No</v>
      </c>
    </row>
    <row r="639" spans="1:48" s="90" customFormat="1" ht="15" customHeight="1" x14ac:dyDescent="0.25">
      <c r="A639" s="178"/>
      <c r="B639" s="179"/>
      <c r="C639" s="180"/>
      <c r="D639" s="181"/>
      <c r="E639" s="181" t="str">
        <f t="shared" si="245"/>
        <v/>
      </c>
      <c r="F639" s="182" t="str">
        <f>IF(ISBLANK(D639)=TRUE,"",IF($B639="Days",VLOOKUP(D639,$F$1:$G$1,2,FALSE),((E639-D639)*24)-#REF!))</f>
        <v/>
      </c>
      <c r="G639" s="181"/>
      <c r="H639" s="181" t="str">
        <f t="shared" si="246"/>
        <v/>
      </c>
      <c r="I639" s="182" t="str">
        <f>IF(ISBLANK(G639)=TRUE,"",IF($B639="Days",VLOOKUP(G639,$F$1:$G$1,2,FALSE),((H639-G639)*24)-#REF!))</f>
        <v/>
      </c>
      <c r="J639" s="181"/>
      <c r="K639" s="181" t="str">
        <f t="shared" si="247"/>
        <v/>
      </c>
      <c r="L639" s="182" t="str">
        <f>IF(ISBLANK(J639)=TRUE,"",IF($B639="Days",VLOOKUP(J639,$F$1:$G$1,2,FALSE),((K639-J639)*24)-#REF!))</f>
        <v/>
      </c>
      <c r="M639" s="181"/>
      <c r="N639" s="181" t="str">
        <f t="shared" si="248"/>
        <v/>
      </c>
      <c r="O639" s="182" t="str">
        <f>IF(ISBLANK(M639)=TRUE,"",IF($B639="Days",VLOOKUP(M639,$F$1:$G$1,2,FALSE),((N639-M639)*24)-#REF!))</f>
        <v/>
      </c>
      <c r="P639" s="181"/>
      <c r="Q639" s="181" t="str">
        <f t="shared" si="249"/>
        <v/>
      </c>
      <c r="R639" s="182" t="str">
        <f>IF(ISBLANK(P639)=TRUE,"",IF($B639="Days",VLOOKUP(P639,$F$1:$G$1,2,FALSE),((Q639-P639)*24)-#REF!))</f>
        <v/>
      </c>
      <c r="S639" s="181"/>
      <c r="T639" s="181" t="str">
        <f t="shared" si="250"/>
        <v/>
      </c>
      <c r="U639" s="182" t="str">
        <f>IF(ISBLANK(S639)=TRUE,"",IF($B639="Days",VLOOKUP(S639,$F$1:$G$1,2,FALSE),((T639-S639)*24)-#REF!))</f>
        <v/>
      </c>
      <c r="V639" s="181"/>
      <c r="W639" s="181" t="str">
        <f t="shared" si="251"/>
        <v/>
      </c>
      <c r="X639" s="182" t="str">
        <f>IF(ISBLANK(V639)=TRUE,"",IF($B639="Days",VLOOKUP(V639,$F$1:$G$1,2,FALSE),((W639-V639)*24)-#REF!))</f>
        <v/>
      </c>
      <c r="Y639" s="56" t="str">
        <f>IFERROR(VLOOKUP(A639,#REF!,5,FALSE),"")</f>
        <v/>
      </c>
      <c r="Z639" s="56" t="str">
        <f t="shared" si="228"/>
        <v/>
      </c>
      <c r="AA639" s="56" t="str">
        <f t="shared" si="229"/>
        <v/>
      </c>
      <c r="AB639" s="57" t="str">
        <f t="shared" si="230"/>
        <v/>
      </c>
      <c r="AC639" s="57" t="str">
        <f t="shared" si="231"/>
        <v/>
      </c>
      <c r="AD639" s="86" t="str">
        <f t="shared" si="232"/>
        <v/>
      </c>
      <c r="AE639" s="86" t="str">
        <f t="shared" si="233"/>
        <v/>
      </c>
      <c r="AF639" s="86" t="str">
        <f t="shared" si="234"/>
        <v/>
      </c>
      <c r="AG639" s="86" t="str">
        <f t="shared" si="235"/>
        <v/>
      </c>
      <c r="AH639" s="86" t="str">
        <f t="shared" si="236"/>
        <v/>
      </c>
      <c r="AI639" s="86" t="str">
        <f t="shared" si="237"/>
        <v/>
      </c>
      <c r="AJ639" s="86" t="str">
        <f t="shared" si="238"/>
        <v/>
      </c>
      <c r="AK639" s="87">
        <f t="shared" si="239"/>
        <v>0</v>
      </c>
      <c r="AL639" s="88" t="b">
        <f t="shared" si="240"/>
        <v>0</v>
      </c>
      <c r="AM639" s="88" t="b">
        <f t="shared" si="240"/>
        <v>0</v>
      </c>
      <c r="AN639" s="88" t="b">
        <f t="shared" si="240"/>
        <v>0</v>
      </c>
      <c r="AO639" s="88" t="b">
        <f t="shared" si="227"/>
        <v>0</v>
      </c>
      <c r="AP639" s="88" t="b">
        <f t="shared" si="227"/>
        <v>0</v>
      </c>
      <c r="AQ639" s="88" t="b">
        <f t="shared" si="227"/>
        <v>0</v>
      </c>
      <c r="AR639" s="88" t="b">
        <f t="shared" si="227"/>
        <v>0</v>
      </c>
      <c r="AS639" s="62">
        <f t="shared" si="241"/>
        <v>0</v>
      </c>
      <c r="AT639" s="88" t="str">
        <f t="shared" si="242"/>
        <v>Days</v>
      </c>
      <c r="AU639" s="89" t="str">
        <f t="shared" si="243"/>
        <v/>
      </c>
      <c r="AV639" s="88" t="str">
        <f t="shared" si="244"/>
        <v>No</v>
      </c>
    </row>
    <row r="640" spans="1:48" s="90" customFormat="1" ht="15" customHeight="1" x14ac:dyDescent="0.25">
      <c r="A640" s="178"/>
      <c r="B640" s="179"/>
      <c r="C640" s="180"/>
      <c r="D640" s="181"/>
      <c r="E640" s="181" t="str">
        <f t="shared" si="245"/>
        <v/>
      </c>
      <c r="F640" s="182" t="str">
        <f>IF(ISBLANK(D640)=TRUE,"",IF($B640="Days",VLOOKUP(D640,$F$1:$G$1,2,FALSE),((E640-D640)*24)-#REF!))</f>
        <v/>
      </c>
      <c r="G640" s="181"/>
      <c r="H640" s="181" t="str">
        <f t="shared" si="246"/>
        <v/>
      </c>
      <c r="I640" s="182" t="str">
        <f>IF(ISBLANK(G640)=TRUE,"",IF($B640="Days",VLOOKUP(G640,$F$1:$G$1,2,FALSE),((H640-G640)*24)-#REF!))</f>
        <v/>
      </c>
      <c r="J640" s="181"/>
      <c r="K640" s="181" t="str">
        <f t="shared" si="247"/>
        <v/>
      </c>
      <c r="L640" s="182" t="str">
        <f>IF(ISBLANK(J640)=TRUE,"",IF($B640="Days",VLOOKUP(J640,$F$1:$G$1,2,FALSE),((K640-J640)*24)-#REF!))</f>
        <v/>
      </c>
      <c r="M640" s="181"/>
      <c r="N640" s="181" t="str">
        <f t="shared" si="248"/>
        <v/>
      </c>
      <c r="O640" s="182" t="str">
        <f>IF(ISBLANK(M640)=TRUE,"",IF($B640="Days",VLOOKUP(M640,$F$1:$G$1,2,FALSE),((N640-M640)*24)-#REF!))</f>
        <v/>
      </c>
      <c r="P640" s="181"/>
      <c r="Q640" s="181" t="str">
        <f t="shared" si="249"/>
        <v/>
      </c>
      <c r="R640" s="182" t="str">
        <f>IF(ISBLANK(P640)=TRUE,"",IF($B640="Days",VLOOKUP(P640,$F$1:$G$1,2,FALSE),((Q640-P640)*24)-#REF!))</f>
        <v/>
      </c>
      <c r="S640" s="181"/>
      <c r="T640" s="181" t="str">
        <f t="shared" si="250"/>
        <v/>
      </c>
      <c r="U640" s="182" t="str">
        <f>IF(ISBLANK(S640)=TRUE,"",IF($B640="Days",VLOOKUP(S640,$F$1:$G$1,2,FALSE),((T640-S640)*24)-#REF!))</f>
        <v/>
      </c>
      <c r="V640" s="181"/>
      <c r="W640" s="181" t="str">
        <f t="shared" si="251"/>
        <v/>
      </c>
      <c r="X640" s="182" t="str">
        <f>IF(ISBLANK(V640)=TRUE,"",IF($B640="Days",VLOOKUP(V640,$F$1:$G$1,2,FALSE),((W640-V640)*24)-#REF!))</f>
        <v/>
      </c>
      <c r="Y640" s="56" t="str">
        <f>IFERROR(VLOOKUP(A640,#REF!,5,FALSE),"")</f>
        <v/>
      </c>
      <c r="Z640" s="56" t="str">
        <f t="shared" si="228"/>
        <v/>
      </c>
      <c r="AA640" s="56" t="str">
        <f t="shared" si="229"/>
        <v/>
      </c>
      <c r="AB640" s="57" t="str">
        <f t="shared" si="230"/>
        <v/>
      </c>
      <c r="AC640" s="57" t="str">
        <f t="shared" si="231"/>
        <v/>
      </c>
      <c r="AD640" s="86" t="str">
        <f t="shared" si="232"/>
        <v/>
      </c>
      <c r="AE640" s="86" t="str">
        <f t="shared" si="233"/>
        <v/>
      </c>
      <c r="AF640" s="86" t="str">
        <f t="shared" si="234"/>
        <v/>
      </c>
      <c r="AG640" s="86" t="str">
        <f t="shared" si="235"/>
        <v/>
      </c>
      <c r="AH640" s="86" t="str">
        <f t="shared" si="236"/>
        <v/>
      </c>
      <c r="AI640" s="86" t="str">
        <f t="shared" si="237"/>
        <v/>
      </c>
      <c r="AJ640" s="86" t="str">
        <f t="shared" si="238"/>
        <v/>
      </c>
      <c r="AK640" s="87">
        <f t="shared" si="239"/>
        <v>0</v>
      </c>
      <c r="AL640" s="88" t="b">
        <f t="shared" si="240"/>
        <v>0</v>
      </c>
      <c r="AM640" s="88" t="b">
        <f t="shared" si="240"/>
        <v>0</v>
      </c>
      <c r="AN640" s="88" t="b">
        <f t="shared" si="240"/>
        <v>0</v>
      </c>
      <c r="AO640" s="88" t="b">
        <f t="shared" si="227"/>
        <v>0</v>
      </c>
      <c r="AP640" s="88" t="b">
        <f t="shared" si="227"/>
        <v>0</v>
      </c>
      <c r="AQ640" s="88" t="b">
        <f t="shared" si="227"/>
        <v>0</v>
      </c>
      <c r="AR640" s="88" t="b">
        <f t="shared" si="227"/>
        <v>0</v>
      </c>
      <c r="AS640" s="62">
        <f t="shared" si="241"/>
        <v>0</v>
      </c>
      <c r="AT640" s="88" t="str">
        <f t="shared" si="242"/>
        <v>Days</v>
      </c>
      <c r="AU640" s="89" t="str">
        <f t="shared" si="243"/>
        <v/>
      </c>
      <c r="AV640" s="88" t="str">
        <f t="shared" si="244"/>
        <v>No</v>
      </c>
    </row>
    <row r="641" spans="1:48" s="90" customFormat="1" ht="15" customHeight="1" x14ac:dyDescent="0.25">
      <c r="A641" s="178"/>
      <c r="B641" s="179"/>
      <c r="C641" s="180"/>
      <c r="D641" s="181"/>
      <c r="E641" s="181" t="str">
        <f t="shared" si="245"/>
        <v/>
      </c>
      <c r="F641" s="182" t="str">
        <f>IF(ISBLANK(D641)=TRUE,"",IF($B641="Days",VLOOKUP(D641,$F$1:$G$1,2,FALSE),((E641-D641)*24)-#REF!))</f>
        <v/>
      </c>
      <c r="G641" s="181"/>
      <c r="H641" s="181" t="str">
        <f t="shared" si="246"/>
        <v/>
      </c>
      <c r="I641" s="182" t="str">
        <f>IF(ISBLANK(G641)=TRUE,"",IF($B641="Days",VLOOKUP(G641,$F$1:$G$1,2,FALSE),((H641-G641)*24)-#REF!))</f>
        <v/>
      </c>
      <c r="J641" s="181"/>
      <c r="K641" s="181" t="str">
        <f t="shared" si="247"/>
        <v/>
      </c>
      <c r="L641" s="182" t="str">
        <f>IF(ISBLANK(J641)=TRUE,"",IF($B641="Days",VLOOKUP(J641,$F$1:$G$1,2,FALSE),((K641-J641)*24)-#REF!))</f>
        <v/>
      </c>
      <c r="M641" s="181"/>
      <c r="N641" s="181" t="str">
        <f t="shared" si="248"/>
        <v/>
      </c>
      <c r="O641" s="182" t="str">
        <f>IF(ISBLANK(M641)=TRUE,"",IF($B641="Days",VLOOKUP(M641,$F$1:$G$1,2,FALSE),((N641-M641)*24)-#REF!))</f>
        <v/>
      </c>
      <c r="P641" s="181"/>
      <c r="Q641" s="181" t="str">
        <f t="shared" si="249"/>
        <v/>
      </c>
      <c r="R641" s="182" t="str">
        <f>IF(ISBLANK(P641)=TRUE,"",IF($B641="Days",VLOOKUP(P641,$F$1:$G$1,2,FALSE),((Q641-P641)*24)-#REF!))</f>
        <v/>
      </c>
      <c r="S641" s="181"/>
      <c r="T641" s="181" t="str">
        <f t="shared" si="250"/>
        <v/>
      </c>
      <c r="U641" s="182" t="str">
        <f>IF(ISBLANK(S641)=TRUE,"",IF($B641="Days",VLOOKUP(S641,$F$1:$G$1,2,FALSE),((T641-S641)*24)-#REF!))</f>
        <v/>
      </c>
      <c r="V641" s="181"/>
      <c r="W641" s="181" t="str">
        <f t="shared" si="251"/>
        <v/>
      </c>
      <c r="X641" s="182" t="str">
        <f>IF(ISBLANK(V641)=TRUE,"",IF($B641="Days",VLOOKUP(V641,$F$1:$G$1,2,FALSE),((W641-V641)*24)-#REF!))</f>
        <v/>
      </c>
      <c r="Y641" s="56" t="str">
        <f>IFERROR(VLOOKUP(A641,#REF!,5,FALSE),"")</f>
        <v/>
      </c>
      <c r="Z641" s="56" t="str">
        <f t="shared" si="228"/>
        <v/>
      </c>
      <c r="AA641" s="56" t="str">
        <f t="shared" si="229"/>
        <v/>
      </c>
      <c r="AB641" s="57" t="str">
        <f t="shared" si="230"/>
        <v/>
      </c>
      <c r="AC641" s="57" t="str">
        <f t="shared" si="231"/>
        <v/>
      </c>
      <c r="AD641" s="86" t="str">
        <f t="shared" si="232"/>
        <v/>
      </c>
      <c r="AE641" s="86" t="str">
        <f t="shared" si="233"/>
        <v/>
      </c>
      <c r="AF641" s="86" t="str">
        <f t="shared" si="234"/>
        <v/>
      </c>
      <c r="AG641" s="86" t="str">
        <f t="shared" si="235"/>
        <v/>
      </c>
      <c r="AH641" s="86" t="str">
        <f t="shared" si="236"/>
        <v/>
      </c>
      <c r="AI641" s="86" t="str">
        <f t="shared" si="237"/>
        <v/>
      </c>
      <c r="AJ641" s="86" t="str">
        <f t="shared" si="238"/>
        <v/>
      </c>
      <c r="AK641" s="87">
        <f t="shared" si="239"/>
        <v>0</v>
      </c>
      <c r="AL641" s="88" t="b">
        <f t="shared" si="240"/>
        <v>0</v>
      </c>
      <c r="AM641" s="88" t="b">
        <f t="shared" si="240"/>
        <v>0</v>
      </c>
      <c r="AN641" s="88" t="b">
        <f t="shared" si="240"/>
        <v>0</v>
      </c>
      <c r="AO641" s="88" t="b">
        <f t="shared" si="227"/>
        <v>0</v>
      </c>
      <c r="AP641" s="88" t="b">
        <f t="shared" si="227"/>
        <v>0</v>
      </c>
      <c r="AQ641" s="88" t="b">
        <f t="shared" si="227"/>
        <v>0</v>
      </c>
      <c r="AR641" s="88" t="b">
        <f t="shared" si="227"/>
        <v>0</v>
      </c>
      <c r="AS641" s="62">
        <f t="shared" si="241"/>
        <v>0</v>
      </c>
      <c r="AT641" s="88" t="str">
        <f t="shared" si="242"/>
        <v>Days</v>
      </c>
      <c r="AU641" s="89" t="str">
        <f t="shared" si="243"/>
        <v/>
      </c>
      <c r="AV641" s="88" t="str">
        <f t="shared" si="244"/>
        <v>No</v>
      </c>
    </row>
    <row r="642" spans="1:48" s="90" customFormat="1" ht="15" customHeight="1" x14ac:dyDescent="0.25">
      <c r="A642" s="178"/>
      <c r="B642" s="179"/>
      <c r="C642" s="180"/>
      <c r="D642" s="181"/>
      <c r="E642" s="181" t="str">
        <f t="shared" si="245"/>
        <v/>
      </c>
      <c r="F642" s="182" t="str">
        <f>IF(ISBLANK(D642)=TRUE,"",IF($B642="Days",VLOOKUP(D642,$F$1:$G$1,2,FALSE),((E642-D642)*24)-#REF!))</f>
        <v/>
      </c>
      <c r="G642" s="181"/>
      <c r="H642" s="181" t="str">
        <f t="shared" si="246"/>
        <v/>
      </c>
      <c r="I642" s="182" t="str">
        <f>IF(ISBLANK(G642)=TRUE,"",IF($B642="Days",VLOOKUP(G642,$F$1:$G$1,2,FALSE),((H642-G642)*24)-#REF!))</f>
        <v/>
      </c>
      <c r="J642" s="181"/>
      <c r="K642" s="181" t="str">
        <f t="shared" si="247"/>
        <v/>
      </c>
      <c r="L642" s="182" t="str">
        <f>IF(ISBLANK(J642)=TRUE,"",IF($B642="Days",VLOOKUP(J642,$F$1:$G$1,2,FALSE),((K642-J642)*24)-#REF!))</f>
        <v/>
      </c>
      <c r="M642" s="181"/>
      <c r="N642" s="181" t="str">
        <f t="shared" si="248"/>
        <v/>
      </c>
      <c r="O642" s="182" t="str">
        <f>IF(ISBLANK(M642)=TRUE,"",IF($B642="Days",VLOOKUP(M642,$F$1:$G$1,2,FALSE),((N642-M642)*24)-#REF!))</f>
        <v/>
      </c>
      <c r="P642" s="181"/>
      <c r="Q642" s="181" t="str">
        <f t="shared" si="249"/>
        <v/>
      </c>
      <c r="R642" s="182" t="str">
        <f>IF(ISBLANK(P642)=TRUE,"",IF($B642="Days",VLOOKUP(P642,$F$1:$G$1,2,FALSE),((Q642-P642)*24)-#REF!))</f>
        <v/>
      </c>
      <c r="S642" s="181"/>
      <c r="T642" s="181" t="str">
        <f t="shared" si="250"/>
        <v/>
      </c>
      <c r="U642" s="182" t="str">
        <f>IF(ISBLANK(S642)=TRUE,"",IF($B642="Days",VLOOKUP(S642,$F$1:$G$1,2,FALSE),((T642-S642)*24)-#REF!))</f>
        <v/>
      </c>
      <c r="V642" s="181"/>
      <c r="W642" s="181" t="str">
        <f t="shared" si="251"/>
        <v/>
      </c>
      <c r="X642" s="182" t="str">
        <f>IF(ISBLANK(V642)=TRUE,"",IF($B642="Days",VLOOKUP(V642,$F$1:$G$1,2,FALSE),((W642-V642)*24)-#REF!))</f>
        <v/>
      </c>
      <c r="Y642" s="56" t="str">
        <f>IFERROR(VLOOKUP(A642,#REF!,5,FALSE),"")</f>
        <v/>
      </c>
      <c r="Z642" s="56" t="str">
        <f t="shared" si="228"/>
        <v/>
      </c>
      <c r="AA642" s="56" t="str">
        <f t="shared" si="229"/>
        <v/>
      </c>
      <c r="AB642" s="57" t="str">
        <f t="shared" si="230"/>
        <v/>
      </c>
      <c r="AC642" s="57" t="str">
        <f t="shared" si="231"/>
        <v/>
      </c>
      <c r="AD642" s="86" t="str">
        <f t="shared" si="232"/>
        <v/>
      </c>
      <c r="AE642" s="86" t="str">
        <f t="shared" si="233"/>
        <v/>
      </c>
      <c r="AF642" s="86" t="str">
        <f t="shared" si="234"/>
        <v/>
      </c>
      <c r="AG642" s="86" t="str">
        <f t="shared" si="235"/>
        <v/>
      </c>
      <c r="AH642" s="86" t="str">
        <f t="shared" si="236"/>
        <v/>
      </c>
      <c r="AI642" s="86" t="str">
        <f t="shared" si="237"/>
        <v/>
      </c>
      <c r="AJ642" s="86" t="str">
        <f t="shared" si="238"/>
        <v/>
      </c>
      <c r="AK642" s="87">
        <f t="shared" si="239"/>
        <v>0</v>
      </c>
      <c r="AL642" s="88" t="b">
        <f t="shared" si="240"/>
        <v>0</v>
      </c>
      <c r="AM642" s="88" t="b">
        <f t="shared" si="240"/>
        <v>0</v>
      </c>
      <c r="AN642" s="88" t="b">
        <f t="shared" si="240"/>
        <v>0</v>
      </c>
      <c r="AO642" s="88" t="b">
        <f t="shared" si="227"/>
        <v>0</v>
      </c>
      <c r="AP642" s="88" t="b">
        <f t="shared" si="227"/>
        <v>0</v>
      </c>
      <c r="AQ642" s="88" t="b">
        <f t="shared" si="227"/>
        <v>0</v>
      </c>
      <c r="AR642" s="88" t="b">
        <f t="shared" si="227"/>
        <v>0</v>
      </c>
      <c r="AS642" s="62">
        <f t="shared" si="241"/>
        <v>0</v>
      </c>
      <c r="AT642" s="88" t="str">
        <f t="shared" si="242"/>
        <v>Days</v>
      </c>
      <c r="AU642" s="89" t="str">
        <f t="shared" si="243"/>
        <v/>
      </c>
      <c r="AV642" s="88" t="str">
        <f t="shared" si="244"/>
        <v>No</v>
      </c>
    </row>
    <row r="643" spans="1:48" s="90" customFormat="1" ht="15" customHeight="1" x14ac:dyDescent="0.25">
      <c r="A643" s="178"/>
      <c r="B643" s="179"/>
      <c r="C643" s="180"/>
      <c r="D643" s="181"/>
      <c r="E643" s="181" t="str">
        <f t="shared" si="245"/>
        <v/>
      </c>
      <c r="F643" s="182" t="str">
        <f>IF(ISBLANK(D643)=TRUE,"",IF($B643="Days",VLOOKUP(D643,$F$1:$G$1,2,FALSE),((E643-D643)*24)-#REF!))</f>
        <v/>
      </c>
      <c r="G643" s="181"/>
      <c r="H643" s="181" t="str">
        <f t="shared" si="246"/>
        <v/>
      </c>
      <c r="I643" s="182" t="str">
        <f>IF(ISBLANK(G643)=TRUE,"",IF($B643="Days",VLOOKUP(G643,$F$1:$G$1,2,FALSE),((H643-G643)*24)-#REF!))</f>
        <v/>
      </c>
      <c r="J643" s="181"/>
      <c r="K643" s="181" t="str">
        <f t="shared" si="247"/>
        <v/>
      </c>
      <c r="L643" s="182" t="str">
        <f>IF(ISBLANK(J643)=TRUE,"",IF($B643="Days",VLOOKUP(J643,$F$1:$G$1,2,FALSE),((K643-J643)*24)-#REF!))</f>
        <v/>
      </c>
      <c r="M643" s="181"/>
      <c r="N643" s="181" t="str">
        <f t="shared" si="248"/>
        <v/>
      </c>
      <c r="O643" s="182" t="str">
        <f>IF(ISBLANK(M643)=TRUE,"",IF($B643="Days",VLOOKUP(M643,$F$1:$G$1,2,FALSE),((N643-M643)*24)-#REF!))</f>
        <v/>
      </c>
      <c r="P643" s="181"/>
      <c r="Q643" s="181" t="str">
        <f t="shared" si="249"/>
        <v/>
      </c>
      <c r="R643" s="182" t="str">
        <f>IF(ISBLANK(P643)=TRUE,"",IF($B643="Days",VLOOKUP(P643,$F$1:$G$1,2,FALSE),((Q643-P643)*24)-#REF!))</f>
        <v/>
      </c>
      <c r="S643" s="181"/>
      <c r="T643" s="181" t="str">
        <f t="shared" si="250"/>
        <v/>
      </c>
      <c r="U643" s="182" t="str">
        <f>IF(ISBLANK(S643)=TRUE,"",IF($B643="Days",VLOOKUP(S643,$F$1:$G$1,2,FALSE),((T643-S643)*24)-#REF!))</f>
        <v/>
      </c>
      <c r="V643" s="181"/>
      <c r="W643" s="181" t="str">
        <f t="shared" si="251"/>
        <v/>
      </c>
      <c r="X643" s="182" t="str">
        <f>IF(ISBLANK(V643)=TRUE,"",IF($B643="Days",VLOOKUP(V643,$F$1:$G$1,2,FALSE),((W643-V643)*24)-#REF!))</f>
        <v/>
      </c>
      <c r="Y643" s="56" t="str">
        <f>IFERROR(VLOOKUP(A643,#REF!,5,FALSE),"")</f>
        <v/>
      </c>
      <c r="Z643" s="56" t="str">
        <f t="shared" si="228"/>
        <v/>
      </c>
      <c r="AA643" s="56" t="str">
        <f t="shared" si="229"/>
        <v/>
      </c>
      <c r="AB643" s="57" t="str">
        <f t="shared" si="230"/>
        <v/>
      </c>
      <c r="AC643" s="57" t="str">
        <f t="shared" si="231"/>
        <v/>
      </c>
      <c r="AD643" s="86" t="str">
        <f t="shared" si="232"/>
        <v/>
      </c>
      <c r="AE643" s="86" t="str">
        <f t="shared" si="233"/>
        <v/>
      </c>
      <c r="AF643" s="86" t="str">
        <f t="shared" si="234"/>
        <v/>
      </c>
      <c r="AG643" s="86" t="str">
        <f t="shared" si="235"/>
        <v/>
      </c>
      <c r="AH643" s="86" t="str">
        <f t="shared" si="236"/>
        <v/>
      </c>
      <c r="AI643" s="86" t="str">
        <f t="shared" si="237"/>
        <v/>
      </c>
      <c r="AJ643" s="86" t="str">
        <f t="shared" si="238"/>
        <v/>
      </c>
      <c r="AK643" s="87">
        <f t="shared" si="239"/>
        <v>0</v>
      </c>
      <c r="AL643" s="88" t="b">
        <f t="shared" si="240"/>
        <v>0</v>
      </c>
      <c r="AM643" s="88" t="b">
        <f t="shared" si="240"/>
        <v>0</v>
      </c>
      <c r="AN643" s="88" t="b">
        <f t="shared" si="240"/>
        <v>0</v>
      </c>
      <c r="AO643" s="88" t="b">
        <f t="shared" si="227"/>
        <v>0</v>
      </c>
      <c r="AP643" s="88" t="b">
        <f t="shared" si="227"/>
        <v>0</v>
      </c>
      <c r="AQ643" s="88" t="b">
        <f t="shared" si="227"/>
        <v>0</v>
      </c>
      <c r="AR643" s="88" t="b">
        <f t="shared" si="227"/>
        <v>0</v>
      </c>
      <c r="AS643" s="62">
        <f t="shared" si="241"/>
        <v>0</v>
      </c>
      <c r="AT643" s="88" t="str">
        <f t="shared" si="242"/>
        <v>Days</v>
      </c>
      <c r="AU643" s="89" t="str">
        <f t="shared" si="243"/>
        <v/>
      </c>
      <c r="AV643" s="88" t="str">
        <f t="shared" si="244"/>
        <v>No</v>
      </c>
    </row>
    <row r="644" spans="1:48" s="90" customFormat="1" ht="15" customHeight="1" x14ac:dyDescent="0.25">
      <c r="A644" s="178"/>
      <c r="B644" s="179"/>
      <c r="C644" s="180"/>
      <c r="D644" s="181"/>
      <c r="E644" s="181" t="str">
        <f t="shared" si="245"/>
        <v/>
      </c>
      <c r="F644" s="182" t="str">
        <f>IF(ISBLANK(D644)=TRUE,"",IF($B644="Days",VLOOKUP(D644,$F$1:$G$1,2,FALSE),((E644-D644)*24)-#REF!))</f>
        <v/>
      </c>
      <c r="G644" s="181"/>
      <c r="H644" s="181" t="str">
        <f t="shared" si="246"/>
        <v/>
      </c>
      <c r="I644" s="182" t="str">
        <f>IF(ISBLANK(G644)=TRUE,"",IF($B644="Days",VLOOKUP(G644,$F$1:$G$1,2,FALSE),((H644-G644)*24)-#REF!))</f>
        <v/>
      </c>
      <c r="J644" s="181"/>
      <c r="K644" s="181" t="str">
        <f t="shared" si="247"/>
        <v/>
      </c>
      <c r="L644" s="182" t="str">
        <f>IF(ISBLANK(J644)=TRUE,"",IF($B644="Days",VLOOKUP(J644,$F$1:$G$1,2,FALSE),((K644-J644)*24)-#REF!))</f>
        <v/>
      </c>
      <c r="M644" s="181"/>
      <c r="N644" s="181" t="str">
        <f t="shared" si="248"/>
        <v/>
      </c>
      <c r="O644" s="182" t="str">
        <f>IF(ISBLANK(M644)=TRUE,"",IF($B644="Days",VLOOKUP(M644,$F$1:$G$1,2,FALSE),((N644-M644)*24)-#REF!))</f>
        <v/>
      </c>
      <c r="P644" s="181"/>
      <c r="Q644" s="181" t="str">
        <f t="shared" si="249"/>
        <v/>
      </c>
      <c r="R644" s="182" t="str">
        <f>IF(ISBLANK(P644)=TRUE,"",IF($B644="Days",VLOOKUP(P644,$F$1:$G$1,2,FALSE),((Q644-P644)*24)-#REF!))</f>
        <v/>
      </c>
      <c r="S644" s="181"/>
      <c r="T644" s="181" t="str">
        <f t="shared" si="250"/>
        <v/>
      </c>
      <c r="U644" s="182" t="str">
        <f>IF(ISBLANK(S644)=TRUE,"",IF($B644="Days",VLOOKUP(S644,$F$1:$G$1,2,FALSE),((T644-S644)*24)-#REF!))</f>
        <v/>
      </c>
      <c r="V644" s="181"/>
      <c r="W644" s="181" t="str">
        <f t="shared" si="251"/>
        <v/>
      </c>
      <c r="X644" s="182" t="str">
        <f>IF(ISBLANK(V644)=TRUE,"",IF($B644="Days",VLOOKUP(V644,$F$1:$G$1,2,FALSE),((W644-V644)*24)-#REF!))</f>
        <v/>
      </c>
      <c r="Y644" s="56" t="str">
        <f>IFERROR(VLOOKUP(A644,#REF!,5,FALSE),"")</f>
        <v/>
      </c>
      <c r="Z644" s="56" t="str">
        <f t="shared" si="228"/>
        <v/>
      </c>
      <c r="AA644" s="56" t="str">
        <f t="shared" si="229"/>
        <v/>
      </c>
      <c r="AB644" s="57" t="str">
        <f t="shared" si="230"/>
        <v/>
      </c>
      <c r="AC644" s="57" t="str">
        <f t="shared" si="231"/>
        <v/>
      </c>
      <c r="AD644" s="86" t="str">
        <f t="shared" si="232"/>
        <v/>
      </c>
      <c r="AE644" s="86" t="str">
        <f t="shared" si="233"/>
        <v/>
      </c>
      <c r="AF644" s="86" t="str">
        <f t="shared" si="234"/>
        <v/>
      </c>
      <c r="AG644" s="86" t="str">
        <f t="shared" si="235"/>
        <v/>
      </c>
      <c r="AH644" s="86" t="str">
        <f t="shared" si="236"/>
        <v/>
      </c>
      <c r="AI644" s="86" t="str">
        <f t="shared" si="237"/>
        <v/>
      </c>
      <c r="AJ644" s="86" t="str">
        <f t="shared" si="238"/>
        <v/>
      </c>
      <c r="AK644" s="87">
        <f t="shared" si="239"/>
        <v>0</v>
      </c>
      <c r="AL644" s="88" t="b">
        <f t="shared" si="240"/>
        <v>0</v>
      </c>
      <c r="AM644" s="88" t="b">
        <f t="shared" si="240"/>
        <v>0</v>
      </c>
      <c r="AN644" s="88" t="b">
        <f t="shared" si="240"/>
        <v>0</v>
      </c>
      <c r="AO644" s="88" t="b">
        <f t="shared" si="227"/>
        <v>0</v>
      </c>
      <c r="AP644" s="88" t="b">
        <f t="shared" si="227"/>
        <v>0</v>
      </c>
      <c r="AQ644" s="88" t="b">
        <f t="shared" si="227"/>
        <v>0</v>
      </c>
      <c r="AR644" s="88" t="b">
        <f t="shared" si="227"/>
        <v>0</v>
      </c>
      <c r="AS644" s="62">
        <f t="shared" si="241"/>
        <v>0</v>
      </c>
      <c r="AT644" s="88" t="str">
        <f t="shared" si="242"/>
        <v>Days</v>
      </c>
      <c r="AU644" s="89" t="str">
        <f t="shared" si="243"/>
        <v/>
      </c>
      <c r="AV644" s="88" t="str">
        <f t="shared" si="244"/>
        <v>No</v>
      </c>
    </row>
    <row r="645" spans="1:48" s="90" customFormat="1" ht="15" customHeight="1" x14ac:dyDescent="0.25">
      <c r="A645" s="178"/>
      <c r="B645" s="179"/>
      <c r="C645" s="180"/>
      <c r="D645" s="181"/>
      <c r="E645" s="181" t="str">
        <f t="shared" si="245"/>
        <v/>
      </c>
      <c r="F645" s="182" t="str">
        <f>IF(ISBLANK(D645)=TRUE,"",IF($B645="Days",VLOOKUP(D645,$F$1:$G$1,2,FALSE),((E645-D645)*24)-#REF!))</f>
        <v/>
      </c>
      <c r="G645" s="181"/>
      <c r="H645" s="181" t="str">
        <f t="shared" si="246"/>
        <v/>
      </c>
      <c r="I645" s="182" t="str">
        <f>IF(ISBLANK(G645)=TRUE,"",IF($B645="Days",VLOOKUP(G645,$F$1:$G$1,2,FALSE),((H645-G645)*24)-#REF!))</f>
        <v/>
      </c>
      <c r="J645" s="181"/>
      <c r="K645" s="181" t="str">
        <f t="shared" si="247"/>
        <v/>
      </c>
      <c r="L645" s="182" t="str">
        <f>IF(ISBLANK(J645)=TRUE,"",IF($B645="Days",VLOOKUP(J645,$F$1:$G$1,2,FALSE),((K645-J645)*24)-#REF!))</f>
        <v/>
      </c>
      <c r="M645" s="181"/>
      <c r="N645" s="181" t="str">
        <f t="shared" si="248"/>
        <v/>
      </c>
      <c r="O645" s="182" t="str">
        <f>IF(ISBLANK(M645)=TRUE,"",IF($B645="Days",VLOOKUP(M645,$F$1:$G$1,2,FALSE),((N645-M645)*24)-#REF!))</f>
        <v/>
      </c>
      <c r="P645" s="181"/>
      <c r="Q645" s="181" t="str">
        <f t="shared" si="249"/>
        <v/>
      </c>
      <c r="R645" s="182" t="str">
        <f>IF(ISBLANK(P645)=TRUE,"",IF($B645="Days",VLOOKUP(P645,$F$1:$G$1,2,FALSE),((Q645-P645)*24)-#REF!))</f>
        <v/>
      </c>
      <c r="S645" s="181"/>
      <c r="T645" s="181" t="str">
        <f t="shared" si="250"/>
        <v/>
      </c>
      <c r="U645" s="182" t="str">
        <f>IF(ISBLANK(S645)=TRUE,"",IF($B645="Days",VLOOKUP(S645,$F$1:$G$1,2,FALSE),((T645-S645)*24)-#REF!))</f>
        <v/>
      </c>
      <c r="V645" s="181"/>
      <c r="W645" s="181" t="str">
        <f t="shared" si="251"/>
        <v/>
      </c>
      <c r="X645" s="182" t="str">
        <f>IF(ISBLANK(V645)=TRUE,"",IF($B645="Days",VLOOKUP(V645,$F$1:$G$1,2,FALSE),((W645-V645)*24)-#REF!))</f>
        <v/>
      </c>
      <c r="Y645" s="56" t="str">
        <f>IFERROR(VLOOKUP(A645,#REF!,5,FALSE),"")</f>
        <v/>
      </c>
      <c r="Z645" s="56" t="str">
        <f t="shared" si="228"/>
        <v/>
      </c>
      <c r="AA645" s="56" t="str">
        <f t="shared" si="229"/>
        <v/>
      </c>
      <c r="AB645" s="57" t="str">
        <f t="shared" si="230"/>
        <v/>
      </c>
      <c r="AC645" s="57" t="str">
        <f t="shared" si="231"/>
        <v/>
      </c>
      <c r="AD645" s="86" t="str">
        <f t="shared" si="232"/>
        <v/>
      </c>
      <c r="AE645" s="86" t="str">
        <f t="shared" si="233"/>
        <v/>
      </c>
      <c r="AF645" s="86" t="str">
        <f t="shared" si="234"/>
        <v/>
      </c>
      <c r="AG645" s="86" t="str">
        <f t="shared" si="235"/>
        <v/>
      </c>
      <c r="AH645" s="86" t="str">
        <f t="shared" si="236"/>
        <v/>
      </c>
      <c r="AI645" s="86" t="str">
        <f t="shared" si="237"/>
        <v/>
      </c>
      <c r="AJ645" s="86" t="str">
        <f t="shared" si="238"/>
        <v/>
      </c>
      <c r="AK645" s="87">
        <f t="shared" si="239"/>
        <v>0</v>
      </c>
      <c r="AL645" s="88" t="b">
        <f t="shared" si="240"/>
        <v>0</v>
      </c>
      <c r="AM645" s="88" t="b">
        <f t="shared" si="240"/>
        <v>0</v>
      </c>
      <c r="AN645" s="88" t="b">
        <f t="shared" si="240"/>
        <v>0</v>
      </c>
      <c r="AO645" s="88" t="b">
        <f t="shared" si="227"/>
        <v>0</v>
      </c>
      <c r="AP645" s="88" t="b">
        <f t="shared" si="227"/>
        <v>0</v>
      </c>
      <c r="AQ645" s="88" t="b">
        <f t="shared" si="227"/>
        <v>0</v>
      </c>
      <c r="AR645" s="88" t="b">
        <f t="shared" si="227"/>
        <v>0</v>
      </c>
      <c r="AS645" s="62">
        <f t="shared" si="241"/>
        <v>0</v>
      </c>
      <c r="AT645" s="88" t="str">
        <f t="shared" si="242"/>
        <v>Days</v>
      </c>
      <c r="AU645" s="89" t="str">
        <f t="shared" si="243"/>
        <v/>
      </c>
      <c r="AV645" s="88" t="str">
        <f t="shared" si="244"/>
        <v>No</v>
      </c>
    </row>
    <row r="646" spans="1:48" s="90" customFormat="1" ht="15" customHeight="1" x14ac:dyDescent="0.25">
      <c r="A646" s="178"/>
      <c r="B646" s="179"/>
      <c r="C646" s="180"/>
      <c r="D646" s="181"/>
      <c r="E646" s="181" t="str">
        <f t="shared" si="245"/>
        <v/>
      </c>
      <c r="F646" s="182" t="str">
        <f>IF(ISBLANK(D646)=TRUE,"",IF($B646="Days",VLOOKUP(D646,$F$1:$G$1,2,FALSE),((E646-D646)*24)-#REF!))</f>
        <v/>
      </c>
      <c r="G646" s="181"/>
      <c r="H646" s="181" t="str">
        <f t="shared" si="246"/>
        <v/>
      </c>
      <c r="I646" s="182" t="str">
        <f>IF(ISBLANK(G646)=TRUE,"",IF($B646="Days",VLOOKUP(G646,$F$1:$G$1,2,FALSE),((H646-G646)*24)-#REF!))</f>
        <v/>
      </c>
      <c r="J646" s="181"/>
      <c r="K646" s="181" t="str">
        <f t="shared" si="247"/>
        <v/>
      </c>
      <c r="L646" s="182" t="str">
        <f>IF(ISBLANK(J646)=TRUE,"",IF($B646="Days",VLOOKUP(J646,$F$1:$G$1,2,FALSE),((K646-J646)*24)-#REF!))</f>
        <v/>
      </c>
      <c r="M646" s="181"/>
      <c r="N646" s="181" t="str">
        <f t="shared" si="248"/>
        <v/>
      </c>
      <c r="O646" s="182" t="str">
        <f>IF(ISBLANK(M646)=TRUE,"",IF($B646="Days",VLOOKUP(M646,$F$1:$G$1,2,FALSE),((N646-M646)*24)-#REF!))</f>
        <v/>
      </c>
      <c r="P646" s="181"/>
      <c r="Q646" s="181" t="str">
        <f t="shared" si="249"/>
        <v/>
      </c>
      <c r="R646" s="182" t="str">
        <f>IF(ISBLANK(P646)=TRUE,"",IF($B646="Days",VLOOKUP(P646,$F$1:$G$1,2,FALSE),((Q646-P646)*24)-#REF!))</f>
        <v/>
      </c>
      <c r="S646" s="181"/>
      <c r="T646" s="181" t="str">
        <f t="shared" si="250"/>
        <v/>
      </c>
      <c r="U646" s="182" t="str">
        <f>IF(ISBLANK(S646)=TRUE,"",IF($B646="Days",VLOOKUP(S646,$F$1:$G$1,2,FALSE),((T646-S646)*24)-#REF!))</f>
        <v/>
      </c>
      <c r="V646" s="181"/>
      <c r="W646" s="181" t="str">
        <f t="shared" si="251"/>
        <v/>
      </c>
      <c r="X646" s="182" t="str">
        <f>IF(ISBLANK(V646)=TRUE,"",IF($B646="Days",VLOOKUP(V646,$F$1:$G$1,2,FALSE),((W646-V646)*24)-#REF!))</f>
        <v/>
      </c>
      <c r="Y646" s="56" t="str">
        <f>IFERROR(VLOOKUP(A646,#REF!,5,FALSE),"")</f>
        <v/>
      </c>
      <c r="Z646" s="56" t="str">
        <f t="shared" si="228"/>
        <v/>
      </c>
      <c r="AA646" s="56" t="str">
        <f t="shared" si="229"/>
        <v/>
      </c>
      <c r="AB646" s="57" t="str">
        <f t="shared" si="230"/>
        <v/>
      </c>
      <c r="AC646" s="57" t="str">
        <f t="shared" si="231"/>
        <v/>
      </c>
      <c r="AD646" s="86" t="str">
        <f t="shared" si="232"/>
        <v/>
      </c>
      <c r="AE646" s="86" t="str">
        <f t="shared" si="233"/>
        <v/>
      </c>
      <c r="AF646" s="86" t="str">
        <f t="shared" si="234"/>
        <v/>
      </c>
      <c r="AG646" s="86" t="str">
        <f t="shared" si="235"/>
        <v/>
      </c>
      <c r="AH646" s="86" t="str">
        <f t="shared" si="236"/>
        <v/>
      </c>
      <c r="AI646" s="86" t="str">
        <f t="shared" si="237"/>
        <v/>
      </c>
      <c r="AJ646" s="86" t="str">
        <f t="shared" si="238"/>
        <v/>
      </c>
      <c r="AK646" s="87">
        <f t="shared" si="239"/>
        <v>0</v>
      </c>
      <c r="AL646" s="88" t="b">
        <f t="shared" si="240"/>
        <v>0</v>
      </c>
      <c r="AM646" s="88" t="b">
        <f t="shared" si="240"/>
        <v>0</v>
      </c>
      <c r="AN646" s="88" t="b">
        <f t="shared" si="240"/>
        <v>0</v>
      </c>
      <c r="AO646" s="88" t="b">
        <f t="shared" si="227"/>
        <v>0</v>
      </c>
      <c r="AP646" s="88" t="b">
        <f t="shared" si="227"/>
        <v>0</v>
      </c>
      <c r="AQ646" s="88" t="b">
        <f t="shared" si="227"/>
        <v>0</v>
      </c>
      <c r="AR646" s="88" t="b">
        <f t="shared" si="227"/>
        <v>0</v>
      </c>
      <c r="AS646" s="62">
        <f t="shared" si="241"/>
        <v>0</v>
      </c>
      <c r="AT646" s="88" t="str">
        <f t="shared" si="242"/>
        <v>Days</v>
      </c>
      <c r="AU646" s="89" t="str">
        <f t="shared" si="243"/>
        <v/>
      </c>
      <c r="AV646" s="88" t="str">
        <f t="shared" si="244"/>
        <v>No</v>
      </c>
    </row>
    <row r="647" spans="1:48" s="90" customFormat="1" ht="15" customHeight="1" x14ac:dyDescent="0.25">
      <c r="A647" s="178"/>
      <c r="B647" s="179"/>
      <c r="C647" s="180"/>
      <c r="D647" s="181"/>
      <c r="E647" s="181" t="str">
        <f t="shared" si="245"/>
        <v/>
      </c>
      <c r="F647" s="182" t="str">
        <f>IF(ISBLANK(D647)=TRUE,"",IF($B647="Days",VLOOKUP(D647,$F$1:$G$1,2,FALSE),((E647-D647)*24)-#REF!))</f>
        <v/>
      </c>
      <c r="G647" s="181"/>
      <c r="H647" s="181" t="str">
        <f t="shared" si="246"/>
        <v/>
      </c>
      <c r="I647" s="182" t="str">
        <f>IF(ISBLANK(G647)=TRUE,"",IF($B647="Days",VLOOKUP(G647,$F$1:$G$1,2,FALSE),((H647-G647)*24)-#REF!))</f>
        <v/>
      </c>
      <c r="J647" s="181"/>
      <c r="K647" s="181" t="str">
        <f t="shared" si="247"/>
        <v/>
      </c>
      <c r="L647" s="182" t="str">
        <f>IF(ISBLANK(J647)=TRUE,"",IF($B647="Days",VLOOKUP(J647,$F$1:$G$1,2,FALSE),((K647-J647)*24)-#REF!))</f>
        <v/>
      </c>
      <c r="M647" s="181"/>
      <c r="N647" s="181" t="str">
        <f t="shared" si="248"/>
        <v/>
      </c>
      <c r="O647" s="182" t="str">
        <f>IF(ISBLANK(M647)=TRUE,"",IF($B647="Days",VLOOKUP(M647,$F$1:$G$1,2,FALSE),((N647-M647)*24)-#REF!))</f>
        <v/>
      </c>
      <c r="P647" s="181"/>
      <c r="Q647" s="181" t="str">
        <f t="shared" si="249"/>
        <v/>
      </c>
      <c r="R647" s="182" t="str">
        <f>IF(ISBLANK(P647)=TRUE,"",IF($B647="Days",VLOOKUP(P647,$F$1:$G$1,2,FALSE),((Q647-P647)*24)-#REF!))</f>
        <v/>
      </c>
      <c r="S647" s="181"/>
      <c r="T647" s="181" t="str">
        <f t="shared" si="250"/>
        <v/>
      </c>
      <c r="U647" s="182" t="str">
        <f>IF(ISBLANK(S647)=TRUE,"",IF($B647="Days",VLOOKUP(S647,$F$1:$G$1,2,FALSE),((T647-S647)*24)-#REF!))</f>
        <v/>
      </c>
      <c r="V647" s="181"/>
      <c r="W647" s="181" t="str">
        <f t="shared" si="251"/>
        <v/>
      </c>
      <c r="X647" s="182" t="str">
        <f>IF(ISBLANK(V647)=TRUE,"",IF($B647="Days",VLOOKUP(V647,$F$1:$G$1,2,FALSE),((W647-V647)*24)-#REF!))</f>
        <v/>
      </c>
      <c r="Y647" s="56" t="str">
        <f>IFERROR(VLOOKUP(A647,#REF!,5,FALSE),"")</f>
        <v/>
      </c>
      <c r="Z647" s="56" t="str">
        <f t="shared" si="228"/>
        <v/>
      </c>
      <c r="AA647" s="56" t="str">
        <f t="shared" si="229"/>
        <v/>
      </c>
      <c r="AB647" s="57" t="str">
        <f t="shared" si="230"/>
        <v/>
      </c>
      <c r="AC647" s="57" t="str">
        <f t="shared" si="231"/>
        <v/>
      </c>
      <c r="AD647" s="86" t="str">
        <f t="shared" si="232"/>
        <v/>
      </c>
      <c r="AE647" s="86" t="str">
        <f t="shared" si="233"/>
        <v/>
      </c>
      <c r="AF647" s="86" t="str">
        <f t="shared" si="234"/>
        <v/>
      </c>
      <c r="AG647" s="86" t="str">
        <f t="shared" si="235"/>
        <v/>
      </c>
      <c r="AH647" s="86" t="str">
        <f t="shared" si="236"/>
        <v/>
      </c>
      <c r="AI647" s="86" t="str">
        <f t="shared" si="237"/>
        <v/>
      </c>
      <c r="AJ647" s="86" t="str">
        <f t="shared" si="238"/>
        <v/>
      </c>
      <c r="AK647" s="87">
        <f t="shared" si="239"/>
        <v>0</v>
      </c>
      <c r="AL647" s="88" t="b">
        <f t="shared" si="240"/>
        <v>0</v>
      </c>
      <c r="AM647" s="88" t="b">
        <f t="shared" si="240"/>
        <v>0</v>
      </c>
      <c r="AN647" s="88" t="b">
        <f t="shared" si="240"/>
        <v>0</v>
      </c>
      <c r="AO647" s="88" t="b">
        <f t="shared" si="240"/>
        <v>0</v>
      </c>
      <c r="AP647" s="88" t="b">
        <f t="shared" si="240"/>
        <v>0</v>
      </c>
      <c r="AQ647" s="88" t="b">
        <f t="shared" si="240"/>
        <v>0</v>
      </c>
      <c r="AR647" s="88" t="b">
        <f t="shared" si="240"/>
        <v>0</v>
      </c>
      <c r="AS647" s="62">
        <f t="shared" si="241"/>
        <v>0</v>
      </c>
      <c r="AT647" s="88" t="str">
        <f t="shared" si="242"/>
        <v>Days</v>
      </c>
      <c r="AU647" s="89" t="str">
        <f t="shared" si="243"/>
        <v/>
      </c>
      <c r="AV647" s="88" t="str">
        <f t="shared" si="244"/>
        <v>No</v>
      </c>
    </row>
    <row r="648" spans="1:48" s="90" customFormat="1" ht="15" customHeight="1" x14ac:dyDescent="0.25">
      <c r="A648" s="178"/>
      <c r="B648" s="179"/>
      <c r="C648" s="180"/>
      <c r="D648" s="181"/>
      <c r="E648" s="181" t="str">
        <f t="shared" si="245"/>
        <v/>
      </c>
      <c r="F648" s="182" t="str">
        <f>IF(ISBLANK(D648)=TRUE,"",IF($B648="Days",VLOOKUP(D648,$F$1:$G$1,2,FALSE),((E648-D648)*24)-#REF!))</f>
        <v/>
      </c>
      <c r="G648" s="181"/>
      <c r="H648" s="181" t="str">
        <f t="shared" si="246"/>
        <v/>
      </c>
      <c r="I648" s="182" t="str">
        <f>IF(ISBLANK(G648)=TRUE,"",IF($B648="Days",VLOOKUP(G648,$F$1:$G$1,2,FALSE),((H648-G648)*24)-#REF!))</f>
        <v/>
      </c>
      <c r="J648" s="181"/>
      <c r="K648" s="181" t="str">
        <f t="shared" si="247"/>
        <v/>
      </c>
      <c r="L648" s="182" t="str">
        <f>IF(ISBLANK(J648)=TRUE,"",IF($B648="Days",VLOOKUP(J648,$F$1:$G$1,2,FALSE),((K648-J648)*24)-#REF!))</f>
        <v/>
      </c>
      <c r="M648" s="181"/>
      <c r="N648" s="181" t="str">
        <f t="shared" si="248"/>
        <v/>
      </c>
      <c r="O648" s="182" t="str">
        <f>IF(ISBLANK(M648)=TRUE,"",IF($B648="Days",VLOOKUP(M648,$F$1:$G$1,2,FALSE),((N648-M648)*24)-#REF!))</f>
        <v/>
      </c>
      <c r="P648" s="181"/>
      <c r="Q648" s="181" t="str">
        <f t="shared" si="249"/>
        <v/>
      </c>
      <c r="R648" s="182" t="str">
        <f>IF(ISBLANK(P648)=TRUE,"",IF($B648="Days",VLOOKUP(P648,$F$1:$G$1,2,FALSE),((Q648-P648)*24)-#REF!))</f>
        <v/>
      </c>
      <c r="S648" s="181"/>
      <c r="T648" s="181" t="str">
        <f t="shared" si="250"/>
        <v/>
      </c>
      <c r="U648" s="182" t="str">
        <f>IF(ISBLANK(S648)=TRUE,"",IF($B648="Days",VLOOKUP(S648,$F$1:$G$1,2,FALSE),((T648-S648)*24)-#REF!))</f>
        <v/>
      </c>
      <c r="V648" s="181"/>
      <c r="W648" s="181" t="str">
        <f t="shared" si="251"/>
        <v/>
      </c>
      <c r="X648" s="182" t="str">
        <f>IF(ISBLANK(V648)=TRUE,"",IF($B648="Days",VLOOKUP(V648,$F$1:$G$1,2,FALSE),((W648-V648)*24)-#REF!))</f>
        <v/>
      </c>
      <c r="Y648" s="56" t="str">
        <f>IFERROR(VLOOKUP(A648,#REF!,5,FALSE),"")</f>
        <v/>
      </c>
      <c r="Z648" s="56" t="str">
        <f t="shared" ref="Z648:Z711" si="252">IF(A648="","",ROUND(MAX(F648,I648,L648,O648,R648,U648,X648),2))</f>
        <v/>
      </c>
      <c r="AA648" s="56" t="str">
        <f t="shared" ref="AA648:AA711" si="253">IF(A648="","",ROUND(MIN(F648,I648,L648,O648,R648,U648,X648),2))</f>
        <v/>
      </c>
      <c r="AB648" s="57" t="str">
        <f t="shared" ref="AB648:AB711" si="254">IF(A648="","",IF(Z648=AA648,"Good",IF((AA648=Z648/2),"Good",IF(Y648="Hours","Good","Check"))))</f>
        <v/>
      </c>
      <c r="AC648" s="57" t="str">
        <f t="shared" ref="AC648:AC711" si="255">IF(ISBLANK(D648),"",(OR(D648="Full",D648="AM",D648="PM",G648="Full",G648="AM",G648="PM",J648="Full",J648="AM",J648="PM",M648="Full",M648="AM",M648="PM",P648="Full",P648="AM",P648="PM",S648="Full",S648="AM",S648="PM",V648="Full",V648="AM",V648="PM")))</f>
        <v/>
      </c>
      <c r="AD648" s="86" t="str">
        <f t="shared" ref="AD648:AD711" si="256">IF(COUNTBLANK(F648)&gt;0,"",ROUND(F648,2))</f>
        <v/>
      </c>
      <c r="AE648" s="86" t="str">
        <f t="shared" ref="AE648:AE711" si="257">IF(COUNTBLANK(I648)&gt;0,"",ROUND(I648,2))</f>
        <v/>
      </c>
      <c r="AF648" s="86" t="str">
        <f t="shared" ref="AF648:AF711" si="258">IF(COUNTBLANK(L648)&gt;0,"",ROUND(L648,2))</f>
        <v/>
      </c>
      <c r="AG648" s="86" t="str">
        <f t="shared" ref="AG648:AG711" si="259">IF(COUNTBLANK(O648)&gt;0,"",ROUND(O648,2))</f>
        <v/>
      </c>
      <c r="AH648" s="86" t="str">
        <f t="shared" ref="AH648:AH711" si="260">IF(COUNTBLANK(R648)&gt;0,"",ROUND(R648,2))</f>
        <v/>
      </c>
      <c r="AI648" s="86" t="str">
        <f t="shared" ref="AI648:AI711" si="261">IF(COUNTBLANK(U648)&gt;0,"",ROUND(U648,2))</f>
        <v/>
      </c>
      <c r="AJ648" s="86" t="str">
        <f t="shared" ref="AJ648:AJ711" si="262">IF(COUNTBLANK(X648)&gt;0,"",ROUND(X648,2))</f>
        <v/>
      </c>
      <c r="AK648" s="87">
        <f t="shared" ref="AK648:AK711" si="263">7-COUNTBLANK(AD648:AJ648)</f>
        <v>0</v>
      </c>
      <c r="AL648" s="88" t="b">
        <f t="shared" ref="AL648:AR684" si="264">IF(COUNTBLANK(AD648)&gt;0,FALSE,COUNTIF($AD648:$AJ648,AD648)&gt;1)</f>
        <v>0</v>
      </c>
      <c r="AM648" s="88" t="b">
        <f t="shared" si="264"/>
        <v>0</v>
      </c>
      <c r="AN648" s="88" t="b">
        <f t="shared" si="264"/>
        <v>0</v>
      </c>
      <c r="AO648" s="88" t="b">
        <f t="shared" si="264"/>
        <v>0</v>
      </c>
      <c r="AP648" s="88" t="b">
        <f t="shared" si="264"/>
        <v>0</v>
      </c>
      <c r="AQ648" s="88" t="b">
        <f t="shared" si="264"/>
        <v>0</v>
      </c>
      <c r="AR648" s="88" t="b">
        <f t="shared" si="264"/>
        <v>0</v>
      </c>
      <c r="AS648" s="62">
        <f t="shared" ref="AS648:AS711" si="265">COUNTIF(AL648:AR648,TRUE)</f>
        <v>0</v>
      </c>
      <c r="AT648" s="88" t="str">
        <f t="shared" ref="AT648:AT711" si="266">IF(AS648=AK648,"Days","Hours")</f>
        <v>Days</v>
      </c>
      <c r="AU648" s="89" t="str">
        <f t="shared" ref="AU648:AU711" si="267">IF(ISBLANK(B648)=TRUE,"",B648)</f>
        <v/>
      </c>
      <c r="AV648" s="88" t="str">
        <f t="shared" ref="AV648:AV711" si="268">IF(COUNTBLANK(AU648)=1,"No",IF(AT648=AU648,"No","Yes"))</f>
        <v>No</v>
      </c>
    </row>
    <row r="649" spans="1:48" s="90" customFormat="1" ht="15" customHeight="1" x14ac:dyDescent="0.25">
      <c r="A649" s="178"/>
      <c r="B649" s="179"/>
      <c r="C649" s="180"/>
      <c r="D649" s="181"/>
      <c r="E649" s="181" t="str">
        <f t="shared" si="245"/>
        <v/>
      </c>
      <c r="F649" s="182" t="str">
        <f>IF(ISBLANK(D649)=TRUE,"",IF($B649="Days",VLOOKUP(D649,$F$1:$G$1,2,FALSE),((E649-D649)*24)-#REF!))</f>
        <v/>
      </c>
      <c r="G649" s="181"/>
      <c r="H649" s="181" t="str">
        <f t="shared" si="246"/>
        <v/>
      </c>
      <c r="I649" s="182" t="str">
        <f>IF(ISBLANK(G649)=TRUE,"",IF($B649="Days",VLOOKUP(G649,$F$1:$G$1,2,FALSE),((H649-G649)*24)-#REF!))</f>
        <v/>
      </c>
      <c r="J649" s="181"/>
      <c r="K649" s="181" t="str">
        <f t="shared" si="247"/>
        <v/>
      </c>
      <c r="L649" s="182" t="str">
        <f>IF(ISBLANK(J649)=TRUE,"",IF($B649="Days",VLOOKUP(J649,$F$1:$G$1,2,FALSE),((K649-J649)*24)-#REF!))</f>
        <v/>
      </c>
      <c r="M649" s="181"/>
      <c r="N649" s="181" t="str">
        <f t="shared" si="248"/>
        <v/>
      </c>
      <c r="O649" s="182" t="str">
        <f>IF(ISBLANK(M649)=TRUE,"",IF($B649="Days",VLOOKUP(M649,$F$1:$G$1,2,FALSE),((N649-M649)*24)-#REF!))</f>
        <v/>
      </c>
      <c r="P649" s="181"/>
      <c r="Q649" s="181" t="str">
        <f t="shared" si="249"/>
        <v/>
      </c>
      <c r="R649" s="182" t="str">
        <f>IF(ISBLANK(P649)=TRUE,"",IF($B649="Days",VLOOKUP(P649,$F$1:$G$1,2,FALSE),((Q649-P649)*24)-#REF!))</f>
        <v/>
      </c>
      <c r="S649" s="181"/>
      <c r="T649" s="181" t="str">
        <f t="shared" si="250"/>
        <v/>
      </c>
      <c r="U649" s="182" t="str">
        <f>IF(ISBLANK(S649)=TRUE,"",IF($B649="Days",VLOOKUP(S649,$F$1:$G$1,2,FALSE),((T649-S649)*24)-#REF!))</f>
        <v/>
      </c>
      <c r="V649" s="181"/>
      <c r="W649" s="181" t="str">
        <f t="shared" si="251"/>
        <v/>
      </c>
      <c r="X649" s="182" t="str">
        <f>IF(ISBLANK(V649)=TRUE,"",IF($B649="Days",VLOOKUP(V649,$F$1:$G$1,2,FALSE),((W649-V649)*24)-#REF!))</f>
        <v/>
      </c>
      <c r="Y649" s="56" t="str">
        <f>IFERROR(VLOOKUP(A649,#REF!,5,FALSE),"")</f>
        <v/>
      </c>
      <c r="Z649" s="56" t="str">
        <f t="shared" si="252"/>
        <v/>
      </c>
      <c r="AA649" s="56" t="str">
        <f t="shared" si="253"/>
        <v/>
      </c>
      <c r="AB649" s="57" t="str">
        <f t="shared" si="254"/>
        <v/>
      </c>
      <c r="AC649" s="57" t="str">
        <f t="shared" si="255"/>
        <v/>
      </c>
      <c r="AD649" s="86" t="str">
        <f t="shared" si="256"/>
        <v/>
      </c>
      <c r="AE649" s="86" t="str">
        <f t="shared" si="257"/>
        <v/>
      </c>
      <c r="AF649" s="86" t="str">
        <f t="shared" si="258"/>
        <v/>
      </c>
      <c r="AG649" s="86" t="str">
        <f t="shared" si="259"/>
        <v/>
      </c>
      <c r="AH649" s="86" t="str">
        <f t="shared" si="260"/>
        <v/>
      </c>
      <c r="AI649" s="86" t="str">
        <f t="shared" si="261"/>
        <v/>
      </c>
      <c r="AJ649" s="86" t="str">
        <f t="shared" si="262"/>
        <v/>
      </c>
      <c r="AK649" s="87">
        <f t="shared" si="263"/>
        <v>0</v>
      </c>
      <c r="AL649" s="88" t="b">
        <f t="shared" si="264"/>
        <v>0</v>
      </c>
      <c r="AM649" s="88" t="b">
        <f t="shared" si="264"/>
        <v>0</v>
      </c>
      <c r="AN649" s="88" t="b">
        <f t="shared" si="264"/>
        <v>0</v>
      </c>
      <c r="AO649" s="88" t="b">
        <f t="shared" si="264"/>
        <v>0</v>
      </c>
      <c r="AP649" s="88" t="b">
        <f t="shared" si="264"/>
        <v>0</v>
      </c>
      <c r="AQ649" s="88" t="b">
        <f t="shared" si="264"/>
        <v>0</v>
      </c>
      <c r="AR649" s="88" t="b">
        <f t="shared" si="264"/>
        <v>0</v>
      </c>
      <c r="AS649" s="62">
        <f t="shared" si="265"/>
        <v>0</v>
      </c>
      <c r="AT649" s="88" t="str">
        <f t="shared" si="266"/>
        <v>Days</v>
      </c>
      <c r="AU649" s="89" t="str">
        <f t="shared" si="267"/>
        <v/>
      </c>
      <c r="AV649" s="88" t="str">
        <f t="shared" si="268"/>
        <v>No</v>
      </c>
    </row>
    <row r="650" spans="1:48" s="90" customFormat="1" ht="15" customHeight="1" x14ac:dyDescent="0.25">
      <c r="A650" s="178"/>
      <c r="B650" s="179"/>
      <c r="C650" s="180"/>
      <c r="D650" s="181"/>
      <c r="E650" s="181" t="str">
        <f t="shared" si="245"/>
        <v/>
      </c>
      <c r="F650" s="182" t="str">
        <f>IF(ISBLANK(D650)=TRUE,"",IF($B650="Days",VLOOKUP(D650,$F$1:$G$1,2,FALSE),((E650-D650)*24)-#REF!))</f>
        <v/>
      </c>
      <c r="G650" s="181"/>
      <c r="H650" s="181" t="str">
        <f t="shared" si="246"/>
        <v/>
      </c>
      <c r="I650" s="182" t="str">
        <f>IF(ISBLANK(G650)=TRUE,"",IF($B650="Days",VLOOKUP(G650,$F$1:$G$1,2,FALSE),((H650-G650)*24)-#REF!))</f>
        <v/>
      </c>
      <c r="J650" s="181"/>
      <c r="K650" s="181" t="str">
        <f t="shared" si="247"/>
        <v/>
      </c>
      <c r="L650" s="182" t="str">
        <f>IF(ISBLANK(J650)=TRUE,"",IF($B650="Days",VLOOKUP(J650,$F$1:$G$1,2,FALSE),((K650-J650)*24)-#REF!))</f>
        <v/>
      </c>
      <c r="M650" s="181"/>
      <c r="N650" s="181" t="str">
        <f t="shared" si="248"/>
        <v/>
      </c>
      <c r="O650" s="182" t="str">
        <f>IF(ISBLANK(M650)=TRUE,"",IF($B650="Days",VLOOKUP(M650,$F$1:$G$1,2,FALSE),((N650-M650)*24)-#REF!))</f>
        <v/>
      </c>
      <c r="P650" s="181"/>
      <c r="Q650" s="181" t="str">
        <f t="shared" si="249"/>
        <v/>
      </c>
      <c r="R650" s="182" t="str">
        <f>IF(ISBLANK(P650)=TRUE,"",IF($B650="Days",VLOOKUP(P650,$F$1:$G$1,2,FALSE),((Q650-P650)*24)-#REF!))</f>
        <v/>
      </c>
      <c r="S650" s="181"/>
      <c r="T650" s="181" t="str">
        <f t="shared" si="250"/>
        <v/>
      </c>
      <c r="U650" s="182" t="str">
        <f>IF(ISBLANK(S650)=TRUE,"",IF($B650="Days",VLOOKUP(S650,$F$1:$G$1,2,FALSE),((T650-S650)*24)-#REF!))</f>
        <v/>
      </c>
      <c r="V650" s="181"/>
      <c r="W650" s="181" t="str">
        <f t="shared" si="251"/>
        <v/>
      </c>
      <c r="X650" s="182" t="str">
        <f>IF(ISBLANK(V650)=TRUE,"",IF($B650="Days",VLOOKUP(V650,$F$1:$G$1,2,FALSE),((W650-V650)*24)-#REF!))</f>
        <v/>
      </c>
      <c r="Y650" s="56" t="str">
        <f>IFERROR(VLOOKUP(A650,#REF!,5,FALSE),"")</f>
        <v/>
      </c>
      <c r="Z650" s="56" t="str">
        <f t="shared" si="252"/>
        <v/>
      </c>
      <c r="AA650" s="56" t="str">
        <f t="shared" si="253"/>
        <v/>
      </c>
      <c r="AB650" s="57" t="str">
        <f t="shared" si="254"/>
        <v/>
      </c>
      <c r="AC650" s="57" t="str">
        <f t="shared" si="255"/>
        <v/>
      </c>
      <c r="AD650" s="86" t="str">
        <f t="shared" si="256"/>
        <v/>
      </c>
      <c r="AE650" s="86" t="str">
        <f t="shared" si="257"/>
        <v/>
      </c>
      <c r="AF650" s="86" t="str">
        <f t="shared" si="258"/>
        <v/>
      </c>
      <c r="AG650" s="86" t="str">
        <f t="shared" si="259"/>
        <v/>
      </c>
      <c r="AH650" s="86" t="str">
        <f t="shared" si="260"/>
        <v/>
      </c>
      <c r="AI650" s="86" t="str">
        <f t="shared" si="261"/>
        <v/>
      </c>
      <c r="AJ650" s="86" t="str">
        <f t="shared" si="262"/>
        <v/>
      </c>
      <c r="AK650" s="87">
        <f t="shared" si="263"/>
        <v>0</v>
      </c>
      <c r="AL650" s="88" t="b">
        <f t="shared" si="264"/>
        <v>0</v>
      </c>
      <c r="AM650" s="88" t="b">
        <f t="shared" si="264"/>
        <v>0</v>
      </c>
      <c r="AN650" s="88" t="b">
        <f t="shared" si="264"/>
        <v>0</v>
      </c>
      <c r="AO650" s="88" t="b">
        <f t="shared" si="264"/>
        <v>0</v>
      </c>
      <c r="AP650" s="88" t="b">
        <f t="shared" si="264"/>
        <v>0</v>
      </c>
      <c r="AQ650" s="88" t="b">
        <f t="shared" si="264"/>
        <v>0</v>
      </c>
      <c r="AR650" s="88" t="b">
        <f t="shared" si="264"/>
        <v>0</v>
      </c>
      <c r="AS650" s="62">
        <f t="shared" si="265"/>
        <v>0</v>
      </c>
      <c r="AT650" s="88" t="str">
        <f t="shared" si="266"/>
        <v>Days</v>
      </c>
      <c r="AU650" s="89" t="str">
        <f t="shared" si="267"/>
        <v/>
      </c>
      <c r="AV650" s="88" t="str">
        <f t="shared" si="268"/>
        <v>No</v>
      </c>
    </row>
    <row r="651" spans="1:48" s="90" customFormat="1" ht="15" customHeight="1" x14ac:dyDescent="0.25">
      <c r="A651" s="178"/>
      <c r="B651" s="179"/>
      <c r="C651" s="180"/>
      <c r="D651" s="181"/>
      <c r="E651" s="181" t="str">
        <f t="shared" si="245"/>
        <v/>
      </c>
      <c r="F651" s="182" t="str">
        <f>IF(ISBLANK(D651)=TRUE,"",IF($B651="Days",VLOOKUP(D651,$F$1:$G$1,2,FALSE),((E651-D651)*24)-#REF!))</f>
        <v/>
      </c>
      <c r="G651" s="181"/>
      <c r="H651" s="181" t="str">
        <f t="shared" si="246"/>
        <v/>
      </c>
      <c r="I651" s="182" t="str">
        <f>IF(ISBLANK(G651)=TRUE,"",IF($B651="Days",VLOOKUP(G651,$F$1:$G$1,2,FALSE),((H651-G651)*24)-#REF!))</f>
        <v/>
      </c>
      <c r="J651" s="181"/>
      <c r="K651" s="181" t="str">
        <f t="shared" si="247"/>
        <v/>
      </c>
      <c r="L651" s="182" t="str">
        <f>IF(ISBLANK(J651)=TRUE,"",IF($B651="Days",VLOOKUP(J651,$F$1:$G$1,2,FALSE),((K651-J651)*24)-#REF!))</f>
        <v/>
      </c>
      <c r="M651" s="181"/>
      <c r="N651" s="181" t="str">
        <f t="shared" si="248"/>
        <v/>
      </c>
      <c r="O651" s="182" t="str">
        <f>IF(ISBLANK(M651)=TRUE,"",IF($B651="Days",VLOOKUP(M651,$F$1:$G$1,2,FALSE),((N651-M651)*24)-#REF!))</f>
        <v/>
      </c>
      <c r="P651" s="181"/>
      <c r="Q651" s="181" t="str">
        <f t="shared" si="249"/>
        <v/>
      </c>
      <c r="R651" s="182" t="str">
        <f>IF(ISBLANK(P651)=TRUE,"",IF($B651="Days",VLOOKUP(P651,$F$1:$G$1,2,FALSE),((Q651-P651)*24)-#REF!))</f>
        <v/>
      </c>
      <c r="S651" s="181"/>
      <c r="T651" s="181" t="str">
        <f t="shared" si="250"/>
        <v/>
      </c>
      <c r="U651" s="182" t="str">
        <f>IF(ISBLANK(S651)=TRUE,"",IF($B651="Days",VLOOKUP(S651,$F$1:$G$1,2,FALSE),((T651-S651)*24)-#REF!))</f>
        <v/>
      </c>
      <c r="V651" s="181"/>
      <c r="W651" s="181" t="str">
        <f t="shared" si="251"/>
        <v/>
      </c>
      <c r="X651" s="182" t="str">
        <f>IF(ISBLANK(V651)=TRUE,"",IF($B651="Days",VLOOKUP(V651,$F$1:$G$1,2,FALSE),((W651-V651)*24)-#REF!))</f>
        <v/>
      </c>
      <c r="Y651" s="56" t="str">
        <f>IFERROR(VLOOKUP(A651,#REF!,5,FALSE),"")</f>
        <v/>
      </c>
      <c r="Z651" s="56" t="str">
        <f t="shared" si="252"/>
        <v/>
      </c>
      <c r="AA651" s="56" t="str">
        <f t="shared" si="253"/>
        <v/>
      </c>
      <c r="AB651" s="57" t="str">
        <f t="shared" si="254"/>
        <v/>
      </c>
      <c r="AC651" s="57" t="str">
        <f t="shared" si="255"/>
        <v/>
      </c>
      <c r="AD651" s="86" t="str">
        <f t="shared" si="256"/>
        <v/>
      </c>
      <c r="AE651" s="86" t="str">
        <f t="shared" si="257"/>
        <v/>
      </c>
      <c r="AF651" s="86" t="str">
        <f t="shared" si="258"/>
        <v/>
      </c>
      <c r="AG651" s="86" t="str">
        <f t="shared" si="259"/>
        <v/>
      </c>
      <c r="AH651" s="86" t="str">
        <f t="shared" si="260"/>
        <v/>
      </c>
      <c r="AI651" s="86" t="str">
        <f t="shared" si="261"/>
        <v/>
      </c>
      <c r="AJ651" s="86" t="str">
        <f t="shared" si="262"/>
        <v/>
      </c>
      <c r="AK651" s="87">
        <f t="shared" si="263"/>
        <v>0</v>
      </c>
      <c r="AL651" s="88" t="b">
        <f t="shared" si="264"/>
        <v>0</v>
      </c>
      <c r="AM651" s="88" t="b">
        <f t="shared" si="264"/>
        <v>0</v>
      </c>
      <c r="AN651" s="88" t="b">
        <f t="shared" si="264"/>
        <v>0</v>
      </c>
      <c r="AO651" s="88" t="b">
        <f t="shared" si="264"/>
        <v>0</v>
      </c>
      <c r="AP651" s="88" t="b">
        <f t="shared" si="264"/>
        <v>0</v>
      </c>
      <c r="AQ651" s="88" t="b">
        <f t="shared" si="264"/>
        <v>0</v>
      </c>
      <c r="AR651" s="88" t="b">
        <f t="shared" si="264"/>
        <v>0</v>
      </c>
      <c r="AS651" s="62">
        <f t="shared" si="265"/>
        <v>0</v>
      </c>
      <c r="AT651" s="88" t="str">
        <f t="shared" si="266"/>
        <v>Days</v>
      </c>
      <c r="AU651" s="89" t="str">
        <f t="shared" si="267"/>
        <v/>
      </c>
      <c r="AV651" s="88" t="str">
        <f t="shared" si="268"/>
        <v>No</v>
      </c>
    </row>
    <row r="652" spans="1:48" s="90" customFormat="1" ht="15" customHeight="1" x14ac:dyDescent="0.25">
      <c r="A652" s="178"/>
      <c r="B652" s="179"/>
      <c r="C652" s="180"/>
      <c r="D652" s="181"/>
      <c r="E652" s="181" t="str">
        <f t="shared" si="245"/>
        <v/>
      </c>
      <c r="F652" s="182" t="str">
        <f>IF(ISBLANK(D652)=TRUE,"",IF($B652="Days",VLOOKUP(D652,$F$1:$G$1,2,FALSE),((E652-D652)*24)-#REF!))</f>
        <v/>
      </c>
      <c r="G652" s="181"/>
      <c r="H652" s="181" t="str">
        <f t="shared" si="246"/>
        <v/>
      </c>
      <c r="I652" s="182" t="str">
        <f>IF(ISBLANK(G652)=TRUE,"",IF($B652="Days",VLOOKUP(G652,$F$1:$G$1,2,FALSE),((H652-G652)*24)-#REF!))</f>
        <v/>
      </c>
      <c r="J652" s="181"/>
      <c r="K652" s="181" t="str">
        <f t="shared" si="247"/>
        <v/>
      </c>
      <c r="L652" s="182" t="str">
        <f>IF(ISBLANK(J652)=TRUE,"",IF($B652="Days",VLOOKUP(J652,$F$1:$G$1,2,FALSE),((K652-J652)*24)-#REF!))</f>
        <v/>
      </c>
      <c r="M652" s="181"/>
      <c r="N652" s="181" t="str">
        <f t="shared" si="248"/>
        <v/>
      </c>
      <c r="O652" s="182" t="str">
        <f>IF(ISBLANK(M652)=TRUE,"",IF($B652="Days",VLOOKUP(M652,$F$1:$G$1,2,FALSE),((N652-M652)*24)-#REF!))</f>
        <v/>
      </c>
      <c r="P652" s="181"/>
      <c r="Q652" s="181" t="str">
        <f t="shared" si="249"/>
        <v/>
      </c>
      <c r="R652" s="182" t="str">
        <f>IF(ISBLANK(P652)=TRUE,"",IF($B652="Days",VLOOKUP(P652,$F$1:$G$1,2,FALSE),((Q652-P652)*24)-#REF!))</f>
        <v/>
      </c>
      <c r="S652" s="181"/>
      <c r="T652" s="181" t="str">
        <f t="shared" si="250"/>
        <v/>
      </c>
      <c r="U652" s="182" t="str">
        <f>IF(ISBLANK(S652)=TRUE,"",IF($B652="Days",VLOOKUP(S652,$F$1:$G$1,2,FALSE),((T652-S652)*24)-#REF!))</f>
        <v/>
      </c>
      <c r="V652" s="181"/>
      <c r="W652" s="181" t="str">
        <f t="shared" si="251"/>
        <v/>
      </c>
      <c r="X652" s="182" t="str">
        <f>IF(ISBLANK(V652)=TRUE,"",IF($B652="Days",VLOOKUP(V652,$F$1:$G$1,2,FALSE),((W652-V652)*24)-#REF!))</f>
        <v/>
      </c>
      <c r="Y652" s="56" t="str">
        <f>IFERROR(VLOOKUP(A652,#REF!,5,FALSE),"")</f>
        <v/>
      </c>
      <c r="Z652" s="56" t="str">
        <f t="shared" si="252"/>
        <v/>
      </c>
      <c r="AA652" s="56" t="str">
        <f t="shared" si="253"/>
        <v/>
      </c>
      <c r="AB652" s="57" t="str">
        <f t="shared" si="254"/>
        <v/>
      </c>
      <c r="AC652" s="57" t="str">
        <f t="shared" si="255"/>
        <v/>
      </c>
      <c r="AD652" s="86" t="str">
        <f t="shared" si="256"/>
        <v/>
      </c>
      <c r="AE652" s="86" t="str">
        <f t="shared" si="257"/>
        <v/>
      </c>
      <c r="AF652" s="86" t="str">
        <f t="shared" si="258"/>
        <v/>
      </c>
      <c r="AG652" s="86" t="str">
        <f t="shared" si="259"/>
        <v/>
      </c>
      <c r="AH652" s="86" t="str">
        <f t="shared" si="260"/>
        <v/>
      </c>
      <c r="AI652" s="86" t="str">
        <f t="shared" si="261"/>
        <v/>
      </c>
      <c r="AJ652" s="86" t="str">
        <f t="shared" si="262"/>
        <v/>
      </c>
      <c r="AK652" s="87">
        <f t="shared" si="263"/>
        <v>0</v>
      </c>
      <c r="AL652" s="88" t="b">
        <f t="shared" si="264"/>
        <v>0</v>
      </c>
      <c r="AM652" s="88" t="b">
        <f t="shared" si="264"/>
        <v>0</v>
      </c>
      <c r="AN652" s="88" t="b">
        <f t="shared" si="264"/>
        <v>0</v>
      </c>
      <c r="AO652" s="88" t="b">
        <f t="shared" si="264"/>
        <v>0</v>
      </c>
      <c r="AP652" s="88" t="b">
        <f t="shared" si="264"/>
        <v>0</v>
      </c>
      <c r="AQ652" s="88" t="b">
        <f t="shared" si="264"/>
        <v>0</v>
      </c>
      <c r="AR652" s="88" t="b">
        <f t="shared" si="264"/>
        <v>0</v>
      </c>
      <c r="AS652" s="62">
        <f t="shared" si="265"/>
        <v>0</v>
      </c>
      <c r="AT652" s="88" t="str">
        <f t="shared" si="266"/>
        <v>Days</v>
      </c>
      <c r="AU652" s="89" t="str">
        <f t="shared" si="267"/>
        <v/>
      </c>
      <c r="AV652" s="88" t="str">
        <f t="shared" si="268"/>
        <v>No</v>
      </c>
    </row>
    <row r="653" spans="1:48" s="90" customFormat="1" ht="15" customHeight="1" x14ac:dyDescent="0.25">
      <c r="A653" s="178"/>
      <c r="B653" s="179"/>
      <c r="C653" s="180"/>
      <c r="D653" s="181"/>
      <c r="E653" s="181" t="str">
        <f t="shared" si="245"/>
        <v/>
      </c>
      <c r="F653" s="182" t="str">
        <f>IF(ISBLANK(D653)=TRUE,"",IF($B653="Days",VLOOKUP(D653,$F$1:$G$1,2,FALSE),((E653-D653)*24)-#REF!))</f>
        <v/>
      </c>
      <c r="G653" s="181"/>
      <c r="H653" s="181" t="str">
        <f t="shared" si="246"/>
        <v/>
      </c>
      <c r="I653" s="182" t="str">
        <f>IF(ISBLANK(G653)=TRUE,"",IF($B653="Days",VLOOKUP(G653,$F$1:$G$1,2,FALSE),((H653-G653)*24)-#REF!))</f>
        <v/>
      </c>
      <c r="J653" s="181"/>
      <c r="K653" s="181" t="str">
        <f t="shared" si="247"/>
        <v/>
      </c>
      <c r="L653" s="182" t="str">
        <f>IF(ISBLANK(J653)=TRUE,"",IF($B653="Days",VLOOKUP(J653,$F$1:$G$1,2,FALSE),((K653-J653)*24)-#REF!))</f>
        <v/>
      </c>
      <c r="M653" s="181"/>
      <c r="N653" s="181" t="str">
        <f t="shared" si="248"/>
        <v/>
      </c>
      <c r="O653" s="182" t="str">
        <f>IF(ISBLANK(M653)=TRUE,"",IF($B653="Days",VLOOKUP(M653,$F$1:$G$1,2,FALSE),((N653-M653)*24)-#REF!))</f>
        <v/>
      </c>
      <c r="P653" s="181"/>
      <c r="Q653" s="181" t="str">
        <f t="shared" si="249"/>
        <v/>
      </c>
      <c r="R653" s="182" t="str">
        <f>IF(ISBLANK(P653)=TRUE,"",IF($B653="Days",VLOOKUP(P653,$F$1:$G$1,2,FALSE),((Q653-P653)*24)-#REF!))</f>
        <v/>
      </c>
      <c r="S653" s="181"/>
      <c r="T653" s="181" t="str">
        <f t="shared" si="250"/>
        <v/>
      </c>
      <c r="U653" s="182" t="str">
        <f>IF(ISBLANK(S653)=TRUE,"",IF($B653="Days",VLOOKUP(S653,$F$1:$G$1,2,FALSE),((T653-S653)*24)-#REF!))</f>
        <v/>
      </c>
      <c r="V653" s="181"/>
      <c r="W653" s="181" t="str">
        <f t="shared" si="251"/>
        <v/>
      </c>
      <c r="X653" s="182" t="str">
        <f>IF(ISBLANK(V653)=TRUE,"",IF($B653="Days",VLOOKUP(V653,$F$1:$G$1,2,FALSE),((W653-V653)*24)-#REF!))</f>
        <v/>
      </c>
      <c r="Y653" s="56" t="str">
        <f>IFERROR(VLOOKUP(A653,#REF!,5,FALSE),"")</f>
        <v/>
      </c>
      <c r="Z653" s="56" t="str">
        <f t="shared" si="252"/>
        <v/>
      </c>
      <c r="AA653" s="56" t="str">
        <f t="shared" si="253"/>
        <v/>
      </c>
      <c r="AB653" s="57" t="str">
        <f t="shared" si="254"/>
        <v/>
      </c>
      <c r="AC653" s="57" t="str">
        <f t="shared" si="255"/>
        <v/>
      </c>
      <c r="AD653" s="86" t="str">
        <f t="shared" si="256"/>
        <v/>
      </c>
      <c r="AE653" s="86" t="str">
        <f t="shared" si="257"/>
        <v/>
      </c>
      <c r="AF653" s="86" t="str">
        <f t="shared" si="258"/>
        <v/>
      </c>
      <c r="AG653" s="86" t="str">
        <f t="shared" si="259"/>
        <v/>
      </c>
      <c r="AH653" s="86" t="str">
        <f t="shared" si="260"/>
        <v/>
      </c>
      <c r="AI653" s="86" t="str">
        <f t="shared" si="261"/>
        <v/>
      </c>
      <c r="AJ653" s="86" t="str">
        <f t="shared" si="262"/>
        <v/>
      </c>
      <c r="AK653" s="87">
        <f t="shared" si="263"/>
        <v>0</v>
      </c>
      <c r="AL653" s="88" t="b">
        <f t="shared" si="264"/>
        <v>0</v>
      </c>
      <c r="AM653" s="88" t="b">
        <f t="shared" si="264"/>
        <v>0</v>
      </c>
      <c r="AN653" s="88" t="b">
        <f t="shared" si="264"/>
        <v>0</v>
      </c>
      <c r="AO653" s="88" t="b">
        <f t="shared" si="264"/>
        <v>0</v>
      </c>
      <c r="AP653" s="88" t="b">
        <f t="shared" si="264"/>
        <v>0</v>
      </c>
      <c r="AQ653" s="88" t="b">
        <f t="shared" si="264"/>
        <v>0</v>
      </c>
      <c r="AR653" s="88" t="b">
        <f t="shared" si="264"/>
        <v>0</v>
      </c>
      <c r="AS653" s="62">
        <f t="shared" si="265"/>
        <v>0</v>
      </c>
      <c r="AT653" s="88" t="str">
        <f t="shared" si="266"/>
        <v>Days</v>
      </c>
      <c r="AU653" s="89" t="str">
        <f t="shared" si="267"/>
        <v/>
      </c>
      <c r="AV653" s="88" t="str">
        <f t="shared" si="268"/>
        <v>No</v>
      </c>
    </row>
    <row r="654" spans="1:48" s="90" customFormat="1" ht="15" customHeight="1" x14ac:dyDescent="0.25">
      <c r="A654" s="178"/>
      <c r="B654" s="179"/>
      <c r="C654" s="180"/>
      <c r="D654" s="181"/>
      <c r="E654" s="181" t="str">
        <f t="shared" si="245"/>
        <v/>
      </c>
      <c r="F654" s="182" t="str">
        <f>IF(ISBLANK(D654)=TRUE,"",IF($B654="Days",VLOOKUP(D654,$F$1:$G$1,2,FALSE),((E654-D654)*24)-#REF!))</f>
        <v/>
      </c>
      <c r="G654" s="181"/>
      <c r="H654" s="181" t="str">
        <f t="shared" si="246"/>
        <v/>
      </c>
      <c r="I654" s="182" t="str">
        <f>IF(ISBLANK(G654)=TRUE,"",IF($B654="Days",VLOOKUP(G654,$F$1:$G$1,2,FALSE),((H654-G654)*24)-#REF!))</f>
        <v/>
      </c>
      <c r="J654" s="181"/>
      <c r="K654" s="181" t="str">
        <f t="shared" si="247"/>
        <v/>
      </c>
      <c r="L654" s="182" t="str">
        <f>IF(ISBLANK(J654)=TRUE,"",IF($B654="Days",VLOOKUP(J654,$F$1:$G$1,2,FALSE),((K654-J654)*24)-#REF!))</f>
        <v/>
      </c>
      <c r="M654" s="181"/>
      <c r="N654" s="181" t="str">
        <f t="shared" si="248"/>
        <v/>
      </c>
      <c r="O654" s="182" t="str">
        <f>IF(ISBLANK(M654)=TRUE,"",IF($B654="Days",VLOOKUP(M654,$F$1:$G$1,2,FALSE),((N654-M654)*24)-#REF!))</f>
        <v/>
      </c>
      <c r="P654" s="181"/>
      <c r="Q654" s="181" t="str">
        <f t="shared" si="249"/>
        <v/>
      </c>
      <c r="R654" s="182" t="str">
        <f>IF(ISBLANK(P654)=TRUE,"",IF($B654="Days",VLOOKUP(P654,$F$1:$G$1,2,FALSE),((Q654-P654)*24)-#REF!))</f>
        <v/>
      </c>
      <c r="S654" s="181"/>
      <c r="T654" s="181" t="str">
        <f t="shared" si="250"/>
        <v/>
      </c>
      <c r="U654" s="182" t="str">
        <f>IF(ISBLANK(S654)=TRUE,"",IF($B654="Days",VLOOKUP(S654,$F$1:$G$1,2,FALSE),((T654-S654)*24)-#REF!))</f>
        <v/>
      </c>
      <c r="V654" s="181"/>
      <c r="W654" s="181" t="str">
        <f t="shared" si="251"/>
        <v/>
      </c>
      <c r="X654" s="182" t="str">
        <f>IF(ISBLANK(V654)=TRUE,"",IF($B654="Days",VLOOKUP(V654,$F$1:$G$1,2,FALSE),((W654-V654)*24)-#REF!))</f>
        <v/>
      </c>
      <c r="Y654" s="56" t="str">
        <f>IFERROR(VLOOKUP(A654,#REF!,5,FALSE),"")</f>
        <v/>
      </c>
      <c r="Z654" s="56" t="str">
        <f t="shared" si="252"/>
        <v/>
      </c>
      <c r="AA654" s="56" t="str">
        <f t="shared" si="253"/>
        <v/>
      </c>
      <c r="AB654" s="57" t="str">
        <f t="shared" si="254"/>
        <v/>
      </c>
      <c r="AC654" s="57" t="str">
        <f t="shared" si="255"/>
        <v/>
      </c>
      <c r="AD654" s="86" t="str">
        <f t="shared" si="256"/>
        <v/>
      </c>
      <c r="AE654" s="86" t="str">
        <f t="shared" si="257"/>
        <v/>
      </c>
      <c r="AF654" s="86" t="str">
        <f t="shared" si="258"/>
        <v/>
      </c>
      <c r="AG654" s="86" t="str">
        <f t="shared" si="259"/>
        <v/>
      </c>
      <c r="AH654" s="86" t="str">
        <f t="shared" si="260"/>
        <v/>
      </c>
      <c r="AI654" s="86" t="str">
        <f t="shared" si="261"/>
        <v/>
      </c>
      <c r="AJ654" s="86" t="str">
        <f t="shared" si="262"/>
        <v/>
      </c>
      <c r="AK654" s="87">
        <f t="shared" si="263"/>
        <v>0</v>
      </c>
      <c r="AL654" s="88" t="b">
        <f t="shared" si="264"/>
        <v>0</v>
      </c>
      <c r="AM654" s="88" t="b">
        <f t="shared" si="264"/>
        <v>0</v>
      </c>
      <c r="AN654" s="88" t="b">
        <f t="shared" si="264"/>
        <v>0</v>
      </c>
      <c r="AO654" s="88" t="b">
        <f t="shared" si="264"/>
        <v>0</v>
      </c>
      <c r="AP654" s="88" t="b">
        <f t="shared" si="264"/>
        <v>0</v>
      </c>
      <c r="AQ654" s="88" t="b">
        <f t="shared" si="264"/>
        <v>0</v>
      </c>
      <c r="AR654" s="88" t="b">
        <f t="shared" si="264"/>
        <v>0</v>
      </c>
      <c r="AS654" s="62">
        <f t="shared" si="265"/>
        <v>0</v>
      </c>
      <c r="AT654" s="88" t="str">
        <f t="shared" si="266"/>
        <v>Days</v>
      </c>
      <c r="AU654" s="89" t="str">
        <f t="shared" si="267"/>
        <v/>
      </c>
      <c r="AV654" s="88" t="str">
        <f t="shared" si="268"/>
        <v>No</v>
      </c>
    </row>
    <row r="655" spans="1:48" s="90" customFormat="1" ht="15" customHeight="1" x14ac:dyDescent="0.25">
      <c r="A655" s="178"/>
      <c r="B655" s="179"/>
      <c r="C655" s="180"/>
      <c r="D655" s="181"/>
      <c r="E655" s="181" t="str">
        <f t="shared" si="245"/>
        <v/>
      </c>
      <c r="F655" s="182" t="str">
        <f>IF(ISBLANK(D655)=TRUE,"",IF($B655="Days",VLOOKUP(D655,$F$1:$G$1,2,FALSE),((E655-D655)*24)-#REF!))</f>
        <v/>
      </c>
      <c r="G655" s="181"/>
      <c r="H655" s="181" t="str">
        <f t="shared" si="246"/>
        <v/>
      </c>
      <c r="I655" s="182" t="str">
        <f>IF(ISBLANK(G655)=TRUE,"",IF($B655="Days",VLOOKUP(G655,$F$1:$G$1,2,FALSE),((H655-G655)*24)-#REF!))</f>
        <v/>
      </c>
      <c r="J655" s="181"/>
      <c r="K655" s="181" t="str">
        <f t="shared" si="247"/>
        <v/>
      </c>
      <c r="L655" s="182" t="str">
        <f>IF(ISBLANK(J655)=TRUE,"",IF($B655="Days",VLOOKUP(J655,$F$1:$G$1,2,FALSE),((K655-J655)*24)-#REF!))</f>
        <v/>
      </c>
      <c r="M655" s="181"/>
      <c r="N655" s="181" t="str">
        <f t="shared" si="248"/>
        <v/>
      </c>
      <c r="O655" s="182" t="str">
        <f>IF(ISBLANK(M655)=TRUE,"",IF($B655="Days",VLOOKUP(M655,$F$1:$G$1,2,FALSE),((N655-M655)*24)-#REF!))</f>
        <v/>
      </c>
      <c r="P655" s="181"/>
      <c r="Q655" s="181" t="str">
        <f t="shared" si="249"/>
        <v/>
      </c>
      <c r="R655" s="182" t="str">
        <f>IF(ISBLANK(P655)=TRUE,"",IF($B655="Days",VLOOKUP(P655,$F$1:$G$1,2,FALSE),((Q655-P655)*24)-#REF!))</f>
        <v/>
      </c>
      <c r="S655" s="181"/>
      <c r="T655" s="181" t="str">
        <f t="shared" si="250"/>
        <v/>
      </c>
      <c r="U655" s="182" t="str">
        <f>IF(ISBLANK(S655)=TRUE,"",IF($B655="Days",VLOOKUP(S655,$F$1:$G$1,2,FALSE),((T655-S655)*24)-#REF!))</f>
        <v/>
      </c>
      <c r="V655" s="181"/>
      <c r="W655" s="181" t="str">
        <f t="shared" si="251"/>
        <v/>
      </c>
      <c r="X655" s="182" t="str">
        <f>IF(ISBLANK(V655)=TRUE,"",IF($B655="Days",VLOOKUP(V655,$F$1:$G$1,2,FALSE),((W655-V655)*24)-#REF!))</f>
        <v/>
      </c>
      <c r="Y655" s="56" t="str">
        <f>IFERROR(VLOOKUP(A655,#REF!,5,FALSE),"")</f>
        <v/>
      </c>
      <c r="Z655" s="56" t="str">
        <f t="shared" si="252"/>
        <v/>
      </c>
      <c r="AA655" s="56" t="str">
        <f t="shared" si="253"/>
        <v/>
      </c>
      <c r="AB655" s="57" t="str">
        <f t="shared" si="254"/>
        <v/>
      </c>
      <c r="AC655" s="57" t="str">
        <f t="shared" si="255"/>
        <v/>
      </c>
      <c r="AD655" s="86" t="str">
        <f t="shared" si="256"/>
        <v/>
      </c>
      <c r="AE655" s="86" t="str">
        <f t="shared" si="257"/>
        <v/>
      </c>
      <c r="AF655" s="86" t="str">
        <f t="shared" si="258"/>
        <v/>
      </c>
      <c r="AG655" s="86" t="str">
        <f t="shared" si="259"/>
        <v/>
      </c>
      <c r="AH655" s="86" t="str">
        <f t="shared" si="260"/>
        <v/>
      </c>
      <c r="AI655" s="86" t="str">
        <f t="shared" si="261"/>
        <v/>
      </c>
      <c r="AJ655" s="86" t="str">
        <f t="shared" si="262"/>
        <v/>
      </c>
      <c r="AK655" s="87">
        <f t="shared" si="263"/>
        <v>0</v>
      </c>
      <c r="AL655" s="88" t="b">
        <f t="shared" si="264"/>
        <v>0</v>
      </c>
      <c r="AM655" s="88" t="b">
        <f t="shared" si="264"/>
        <v>0</v>
      </c>
      <c r="AN655" s="88" t="b">
        <f t="shared" si="264"/>
        <v>0</v>
      </c>
      <c r="AO655" s="88" t="b">
        <f t="shared" si="264"/>
        <v>0</v>
      </c>
      <c r="AP655" s="88" t="b">
        <f t="shared" si="264"/>
        <v>0</v>
      </c>
      <c r="AQ655" s="88" t="b">
        <f t="shared" si="264"/>
        <v>0</v>
      </c>
      <c r="AR655" s="88" t="b">
        <f t="shared" si="264"/>
        <v>0</v>
      </c>
      <c r="AS655" s="62">
        <f t="shared" si="265"/>
        <v>0</v>
      </c>
      <c r="AT655" s="88" t="str">
        <f t="shared" si="266"/>
        <v>Days</v>
      </c>
      <c r="AU655" s="89" t="str">
        <f t="shared" si="267"/>
        <v/>
      </c>
      <c r="AV655" s="88" t="str">
        <f t="shared" si="268"/>
        <v>No</v>
      </c>
    </row>
    <row r="656" spans="1:48" s="90" customFormat="1" ht="15" customHeight="1" x14ac:dyDescent="0.25">
      <c r="A656" s="178"/>
      <c r="B656" s="179"/>
      <c r="C656" s="180"/>
      <c r="D656" s="181"/>
      <c r="E656" s="181" t="str">
        <f t="shared" si="245"/>
        <v/>
      </c>
      <c r="F656" s="182" t="str">
        <f>IF(ISBLANK(D656)=TRUE,"",IF($B656="Days",VLOOKUP(D656,$F$1:$G$1,2,FALSE),((E656-D656)*24)-#REF!))</f>
        <v/>
      </c>
      <c r="G656" s="181"/>
      <c r="H656" s="181" t="str">
        <f t="shared" si="246"/>
        <v/>
      </c>
      <c r="I656" s="182" t="str">
        <f>IF(ISBLANK(G656)=TRUE,"",IF($B656="Days",VLOOKUP(G656,$F$1:$G$1,2,FALSE),((H656-G656)*24)-#REF!))</f>
        <v/>
      </c>
      <c r="J656" s="181"/>
      <c r="K656" s="181" t="str">
        <f t="shared" si="247"/>
        <v/>
      </c>
      <c r="L656" s="182" t="str">
        <f>IF(ISBLANK(J656)=TRUE,"",IF($B656="Days",VLOOKUP(J656,$F$1:$G$1,2,FALSE),((K656-J656)*24)-#REF!))</f>
        <v/>
      </c>
      <c r="M656" s="181"/>
      <c r="N656" s="181" t="str">
        <f t="shared" si="248"/>
        <v/>
      </c>
      <c r="O656" s="182" t="str">
        <f>IF(ISBLANK(M656)=TRUE,"",IF($B656="Days",VLOOKUP(M656,$F$1:$G$1,2,FALSE),((N656-M656)*24)-#REF!))</f>
        <v/>
      </c>
      <c r="P656" s="181"/>
      <c r="Q656" s="181" t="str">
        <f t="shared" si="249"/>
        <v/>
      </c>
      <c r="R656" s="182" t="str">
        <f>IF(ISBLANK(P656)=TRUE,"",IF($B656="Days",VLOOKUP(P656,$F$1:$G$1,2,FALSE),((Q656-P656)*24)-#REF!))</f>
        <v/>
      </c>
      <c r="S656" s="181"/>
      <c r="T656" s="181" t="str">
        <f t="shared" si="250"/>
        <v/>
      </c>
      <c r="U656" s="182" t="str">
        <f>IF(ISBLANK(S656)=TRUE,"",IF($B656="Days",VLOOKUP(S656,$F$1:$G$1,2,FALSE),((T656-S656)*24)-#REF!))</f>
        <v/>
      </c>
      <c r="V656" s="181"/>
      <c r="W656" s="181" t="str">
        <f t="shared" si="251"/>
        <v/>
      </c>
      <c r="X656" s="182" t="str">
        <f>IF(ISBLANK(V656)=TRUE,"",IF($B656="Days",VLOOKUP(V656,$F$1:$G$1,2,FALSE),((W656-V656)*24)-#REF!))</f>
        <v/>
      </c>
      <c r="Y656" s="56" t="str">
        <f>IFERROR(VLOOKUP(A656,#REF!,5,FALSE),"")</f>
        <v/>
      </c>
      <c r="Z656" s="56" t="str">
        <f t="shared" si="252"/>
        <v/>
      </c>
      <c r="AA656" s="56" t="str">
        <f t="shared" si="253"/>
        <v/>
      </c>
      <c r="AB656" s="57" t="str">
        <f t="shared" si="254"/>
        <v/>
      </c>
      <c r="AC656" s="57" t="str">
        <f t="shared" si="255"/>
        <v/>
      </c>
      <c r="AD656" s="86" t="str">
        <f t="shared" si="256"/>
        <v/>
      </c>
      <c r="AE656" s="86" t="str">
        <f t="shared" si="257"/>
        <v/>
      </c>
      <c r="AF656" s="86" t="str">
        <f t="shared" si="258"/>
        <v/>
      </c>
      <c r="AG656" s="86" t="str">
        <f t="shared" si="259"/>
        <v/>
      </c>
      <c r="AH656" s="86" t="str">
        <f t="shared" si="260"/>
        <v/>
      </c>
      <c r="AI656" s="86" t="str">
        <f t="shared" si="261"/>
        <v/>
      </c>
      <c r="AJ656" s="86" t="str">
        <f t="shared" si="262"/>
        <v/>
      </c>
      <c r="AK656" s="87">
        <f t="shared" si="263"/>
        <v>0</v>
      </c>
      <c r="AL656" s="88" t="b">
        <f t="shared" si="264"/>
        <v>0</v>
      </c>
      <c r="AM656" s="88" t="b">
        <f t="shared" si="264"/>
        <v>0</v>
      </c>
      <c r="AN656" s="88" t="b">
        <f t="shared" si="264"/>
        <v>0</v>
      </c>
      <c r="AO656" s="88" t="b">
        <f t="shared" si="264"/>
        <v>0</v>
      </c>
      <c r="AP656" s="88" t="b">
        <f t="shared" si="264"/>
        <v>0</v>
      </c>
      <c r="AQ656" s="88" t="b">
        <f t="shared" si="264"/>
        <v>0</v>
      </c>
      <c r="AR656" s="88" t="b">
        <f t="shared" si="264"/>
        <v>0</v>
      </c>
      <c r="AS656" s="62">
        <f t="shared" si="265"/>
        <v>0</v>
      </c>
      <c r="AT656" s="88" t="str">
        <f t="shared" si="266"/>
        <v>Days</v>
      </c>
      <c r="AU656" s="89" t="str">
        <f t="shared" si="267"/>
        <v/>
      </c>
      <c r="AV656" s="88" t="str">
        <f t="shared" si="268"/>
        <v>No</v>
      </c>
    </row>
    <row r="657" spans="1:48" s="90" customFormat="1" ht="15" customHeight="1" x14ac:dyDescent="0.25">
      <c r="A657" s="178"/>
      <c r="B657" s="179"/>
      <c r="C657" s="180"/>
      <c r="D657" s="181"/>
      <c r="E657" s="181" t="str">
        <f t="shared" si="245"/>
        <v/>
      </c>
      <c r="F657" s="182" t="str">
        <f>IF(ISBLANK(D657)=TRUE,"",IF($B657="Days",VLOOKUP(D657,$F$1:$G$1,2,FALSE),((E657-D657)*24)-#REF!))</f>
        <v/>
      </c>
      <c r="G657" s="181"/>
      <c r="H657" s="181" t="str">
        <f t="shared" si="246"/>
        <v/>
      </c>
      <c r="I657" s="182" t="str">
        <f>IF(ISBLANK(G657)=TRUE,"",IF($B657="Days",VLOOKUP(G657,$F$1:$G$1,2,FALSE),((H657-G657)*24)-#REF!))</f>
        <v/>
      </c>
      <c r="J657" s="181"/>
      <c r="K657" s="181" t="str">
        <f t="shared" si="247"/>
        <v/>
      </c>
      <c r="L657" s="182" t="str">
        <f>IF(ISBLANK(J657)=TRUE,"",IF($B657="Days",VLOOKUP(J657,$F$1:$G$1,2,FALSE),((K657-J657)*24)-#REF!))</f>
        <v/>
      </c>
      <c r="M657" s="181"/>
      <c r="N657" s="181" t="str">
        <f t="shared" si="248"/>
        <v/>
      </c>
      <c r="O657" s="182" t="str">
        <f>IF(ISBLANK(M657)=TRUE,"",IF($B657="Days",VLOOKUP(M657,$F$1:$G$1,2,FALSE),((N657-M657)*24)-#REF!))</f>
        <v/>
      </c>
      <c r="P657" s="181"/>
      <c r="Q657" s="181" t="str">
        <f t="shared" si="249"/>
        <v/>
      </c>
      <c r="R657" s="182" t="str">
        <f>IF(ISBLANK(P657)=TRUE,"",IF($B657="Days",VLOOKUP(P657,$F$1:$G$1,2,FALSE),((Q657-P657)*24)-#REF!))</f>
        <v/>
      </c>
      <c r="S657" s="181"/>
      <c r="T657" s="181" t="str">
        <f t="shared" si="250"/>
        <v/>
      </c>
      <c r="U657" s="182" t="str">
        <f>IF(ISBLANK(S657)=TRUE,"",IF($B657="Days",VLOOKUP(S657,$F$1:$G$1,2,FALSE),((T657-S657)*24)-#REF!))</f>
        <v/>
      </c>
      <c r="V657" s="181"/>
      <c r="W657" s="181" t="str">
        <f t="shared" si="251"/>
        <v/>
      </c>
      <c r="X657" s="182" t="str">
        <f>IF(ISBLANK(V657)=TRUE,"",IF($B657="Days",VLOOKUP(V657,$F$1:$G$1,2,FALSE),((W657-V657)*24)-#REF!))</f>
        <v/>
      </c>
      <c r="Y657" s="56" t="str">
        <f>IFERROR(VLOOKUP(A657,#REF!,5,FALSE),"")</f>
        <v/>
      </c>
      <c r="Z657" s="56" t="str">
        <f t="shared" si="252"/>
        <v/>
      </c>
      <c r="AA657" s="56" t="str">
        <f t="shared" si="253"/>
        <v/>
      </c>
      <c r="AB657" s="57" t="str">
        <f t="shared" si="254"/>
        <v/>
      </c>
      <c r="AC657" s="57" t="str">
        <f t="shared" si="255"/>
        <v/>
      </c>
      <c r="AD657" s="86" t="str">
        <f t="shared" si="256"/>
        <v/>
      </c>
      <c r="AE657" s="86" t="str">
        <f t="shared" si="257"/>
        <v/>
      </c>
      <c r="AF657" s="86" t="str">
        <f t="shared" si="258"/>
        <v/>
      </c>
      <c r="AG657" s="86" t="str">
        <f t="shared" si="259"/>
        <v/>
      </c>
      <c r="AH657" s="86" t="str">
        <f t="shared" si="260"/>
        <v/>
      </c>
      <c r="AI657" s="86" t="str">
        <f t="shared" si="261"/>
        <v/>
      </c>
      <c r="AJ657" s="86" t="str">
        <f t="shared" si="262"/>
        <v/>
      </c>
      <c r="AK657" s="87">
        <f t="shared" si="263"/>
        <v>0</v>
      </c>
      <c r="AL657" s="88" t="b">
        <f t="shared" si="264"/>
        <v>0</v>
      </c>
      <c r="AM657" s="88" t="b">
        <f t="shared" si="264"/>
        <v>0</v>
      </c>
      <c r="AN657" s="88" t="b">
        <f t="shared" si="264"/>
        <v>0</v>
      </c>
      <c r="AO657" s="88" t="b">
        <f t="shared" si="264"/>
        <v>0</v>
      </c>
      <c r="AP657" s="88" t="b">
        <f t="shared" si="264"/>
        <v>0</v>
      </c>
      <c r="AQ657" s="88" t="b">
        <f t="shared" si="264"/>
        <v>0</v>
      </c>
      <c r="AR657" s="88" t="b">
        <f t="shared" si="264"/>
        <v>0</v>
      </c>
      <c r="AS657" s="62">
        <f t="shared" si="265"/>
        <v>0</v>
      </c>
      <c r="AT657" s="88" t="str">
        <f t="shared" si="266"/>
        <v>Days</v>
      </c>
      <c r="AU657" s="89" t="str">
        <f t="shared" si="267"/>
        <v/>
      </c>
      <c r="AV657" s="88" t="str">
        <f t="shared" si="268"/>
        <v>No</v>
      </c>
    </row>
    <row r="658" spans="1:48" s="90" customFormat="1" ht="15" customHeight="1" x14ac:dyDescent="0.25">
      <c r="A658" s="178"/>
      <c r="B658" s="179"/>
      <c r="C658" s="180"/>
      <c r="D658" s="181"/>
      <c r="E658" s="181" t="str">
        <f t="shared" si="245"/>
        <v/>
      </c>
      <c r="F658" s="182" t="str">
        <f>IF(ISBLANK(D658)=TRUE,"",IF($B658="Days",VLOOKUP(D658,$F$1:$G$1,2,FALSE),((E658-D658)*24)-#REF!))</f>
        <v/>
      </c>
      <c r="G658" s="181"/>
      <c r="H658" s="181" t="str">
        <f t="shared" si="246"/>
        <v/>
      </c>
      <c r="I658" s="182" t="str">
        <f>IF(ISBLANK(G658)=TRUE,"",IF($B658="Days",VLOOKUP(G658,$F$1:$G$1,2,FALSE),((H658-G658)*24)-#REF!))</f>
        <v/>
      </c>
      <c r="J658" s="181"/>
      <c r="K658" s="181" t="str">
        <f t="shared" si="247"/>
        <v/>
      </c>
      <c r="L658" s="182" t="str">
        <f>IF(ISBLANK(J658)=TRUE,"",IF($B658="Days",VLOOKUP(J658,$F$1:$G$1,2,FALSE),((K658-J658)*24)-#REF!))</f>
        <v/>
      </c>
      <c r="M658" s="181"/>
      <c r="N658" s="181" t="str">
        <f t="shared" si="248"/>
        <v/>
      </c>
      <c r="O658" s="182" t="str">
        <f>IF(ISBLANK(M658)=TRUE,"",IF($B658="Days",VLOOKUP(M658,$F$1:$G$1,2,FALSE),((N658-M658)*24)-#REF!))</f>
        <v/>
      </c>
      <c r="P658" s="181"/>
      <c r="Q658" s="181" t="str">
        <f t="shared" si="249"/>
        <v/>
      </c>
      <c r="R658" s="182" t="str">
        <f>IF(ISBLANK(P658)=TRUE,"",IF($B658="Days",VLOOKUP(P658,$F$1:$G$1,2,FALSE),((Q658-P658)*24)-#REF!))</f>
        <v/>
      </c>
      <c r="S658" s="181"/>
      <c r="T658" s="181" t="str">
        <f t="shared" si="250"/>
        <v/>
      </c>
      <c r="U658" s="182" t="str">
        <f>IF(ISBLANK(S658)=TRUE,"",IF($B658="Days",VLOOKUP(S658,$F$1:$G$1,2,FALSE),((T658-S658)*24)-#REF!))</f>
        <v/>
      </c>
      <c r="V658" s="181"/>
      <c r="W658" s="181" t="str">
        <f t="shared" si="251"/>
        <v/>
      </c>
      <c r="X658" s="182" t="str">
        <f>IF(ISBLANK(V658)=TRUE,"",IF($B658="Days",VLOOKUP(V658,$F$1:$G$1,2,FALSE),((W658-V658)*24)-#REF!))</f>
        <v/>
      </c>
      <c r="Y658" s="56" t="str">
        <f>IFERROR(VLOOKUP(A658,#REF!,5,FALSE),"")</f>
        <v/>
      </c>
      <c r="Z658" s="56" t="str">
        <f t="shared" si="252"/>
        <v/>
      </c>
      <c r="AA658" s="56" t="str">
        <f t="shared" si="253"/>
        <v/>
      </c>
      <c r="AB658" s="57" t="str">
        <f t="shared" si="254"/>
        <v/>
      </c>
      <c r="AC658" s="57" t="str">
        <f t="shared" si="255"/>
        <v/>
      </c>
      <c r="AD658" s="86" t="str">
        <f t="shared" si="256"/>
        <v/>
      </c>
      <c r="AE658" s="86" t="str">
        <f t="shared" si="257"/>
        <v/>
      </c>
      <c r="AF658" s="86" t="str">
        <f t="shared" si="258"/>
        <v/>
      </c>
      <c r="AG658" s="86" t="str">
        <f t="shared" si="259"/>
        <v/>
      </c>
      <c r="AH658" s="86" t="str">
        <f t="shared" si="260"/>
        <v/>
      </c>
      <c r="AI658" s="86" t="str">
        <f t="shared" si="261"/>
        <v/>
      </c>
      <c r="AJ658" s="86" t="str">
        <f t="shared" si="262"/>
        <v/>
      </c>
      <c r="AK658" s="87">
        <f t="shared" si="263"/>
        <v>0</v>
      </c>
      <c r="AL658" s="88" t="b">
        <f t="shared" si="264"/>
        <v>0</v>
      </c>
      <c r="AM658" s="88" t="b">
        <f t="shared" si="264"/>
        <v>0</v>
      </c>
      <c r="AN658" s="88" t="b">
        <f t="shared" si="264"/>
        <v>0</v>
      </c>
      <c r="AO658" s="88" t="b">
        <f t="shared" si="264"/>
        <v>0</v>
      </c>
      <c r="AP658" s="88" t="b">
        <f t="shared" si="264"/>
        <v>0</v>
      </c>
      <c r="AQ658" s="88" t="b">
        <f t="shared" si="264"/>
        <v>0</v>
      </c>
      <c r="AR658" s="88" t="b">
        <f t="shared" si="264"/>
        <v>0</v>
      </c>
      <c r="AS658" s="62">
        <f t="shared" si="265"/>
        <v>0</v>
      </c>
      <c r="AT658" s="88" t="str">
        <f t="shared" si="266"/>
        <v>Days</v>
      </c>
      <c r="AU658" s="89" t="str">
        <f t="shared" si="267"/>
        <v/>
      </c>
      <c r="AV658" s="88" t="str">
        <f t="shared" si="268"/>
        <v>No</v>
      </c>
    </row>
    <row r="659" spans="1:48" s="90" customFormat="1" ht="15" customHeight="1" x14ac:dyDescent="0.25">
      <c r="A659" s="178"/>
      <c r="B659" s="179"/>
      <c r="C659" s="180"/>
      <c r="D659" s="181"/>
      <c r="E659" s="181" t="str">
        <f t="shared" si="245"/>
        <v/>
      </c>
      <c r="F659" s="182" t="str">
        <f>IF(ISBLANK(D659)=TRUE,"",IF($B659="Days",VLOOKUP(D659,$F$1:$G$1,2,FALSE),((E659-D659)*24)-#REF!))</f>
        <v/>
      </c>
      <c r="G659" s="181"/>
      <c r="H659" s="181" t="str">
        <f t="shared" si="246"/>
        <v/>
      </c>
      <c r="I659" s="182" t="str">
        <f>IF(ISBLANK(G659)=TRUE,"",IF($B659="Days",VLOOKUP(G659,$F$1:$G$1,2,FALSE),((H659-G659)*24)-#REF!))</f>
        <v/>
      </c>
      <c r="J659" s="181"/>
      <c r="K659" s="181" t="str">
        <f t="shared" si="247"/>
        <v/>
      </c>
      <c r="L659" s="182" t="str">
        <f>IF(ISBLANK(J659)=TRUE,"",IF($B659="Days",VLOOKUP(J659,$F$1:$G$1,2,FALSE),((K659-J659)*24)-#REF!))</f>
        <v/>
      </c>
      <c r="M659" s="181"/>
      <c r="N659" s="181" t="str">
        <f t="shared" si="248"/>
        <v/>
      </c>
      <c r="O659" s="182" t="str">
        <f>IF(ISBLANK(M659)=TRUE,"",IF($B659="Days",VLOOKUP(M659,$F$1:$G$1,2,FALSE),((N659-M659)*24)-#REF!))</f>
        <v/>
      </c>
      <c r="P659" s="181"/>
      <c r="Q659" s="181" t="str">
        <f t="shared" si="249"/>
        <v/>
      </c>
      <c r="R659" s="182" t="str">
        <f>IF(ISBLANK(P659)=TRUE,"",IF($B659="Days",VLOOKUP(P659,$F$1:$G$1,2,FALSE),((Q659-P659)*24)-#REF!))</f>
        <v/>
      </c>
      <c r="S659" s="181"/>
      <c r="T659" s="181" t="str">
        <f t="shared" si="250"/>
        <v/>
      </c>
      <c r="U659" s="182" t="str">
        <f>IF(ISBLANK(S659)=TRUE,"",IF($B659="Days",VLOOKUP(S659,$F$1:$G$1,2,FALSE),((T659-S659)*24)-#REF!))</f>
        <v/>
      </c>
      <c r="V659" s="181"/>
      <c r="W659" s="181" t="str">
        <f t="shared" si="251"/>
        <v/>
      </c>
      <c r="X659" s="182" t="str">
        <f>IF(ISBLANK(V659)=TRUE,"",IF($B659="Days",VLOOKUP(V659,$F$1:$G$1,2,FALSE),((W659-V659)*24)-#REF!))</f>
        <v/>
      </c>
      <c r="Y659" s="56" t="str">
        <f>IFERROR(VLOOKUP(A659,#REF!,5,FALSE),"")</f>
        <v/>
      </c>
      <c r="Z659" s="56" t="str">
        <f t="shared" si="252"/>
        <v/>
      </c>
      <c r="AA659" s="56" t="str">
        <f t="shared" si="253"/>
        <v/>
      </c>
      <c r="AB659" s="57" t="str">
        <f t="shared" si="254"/>
        <v/>
      </c>
      <c r="AC659" s="57" t="str">
        <f t="shared" si="255"/>
        <v/>
      </c>
      <c r="AD659" s="86" t="str">
        <f t="shared" si="256"/>
        <v/>
      </c>
      <c r="AE659" s="86" t="str">
        <f t="shared" si="257"/>
        <v/>
      </c>
      <c r="AF659" s="86" t="str">
        <f t="shared" si="258"/>
        <v/>
      </c>
      <c r="AG659" s="86" t="str">
        <f t="shared" si="259"/>
        <v/>
      </c>
      <c r="AH659" s="86" t="str">
        <f t="shared" si="260"/>
        <v/>
      </c>
      <c r="AI659" s="86" t="str">
        <f t="shared" si="261"/>
        <v/>
      </c>
      <c r="AJ659" s="86" t="str">
        <f t="shared" si="262"/>
        <v/>
      </c>
      <c r="AK659" s="87">
        <f t="shared" si="263"/>
        <v>0</v>
      </c>
      <c r="AL659" s="88" t="b">
        <f t="shared" si="264"/>
        <v>0</v>
      </c>
      <c r="AM659" s="88" t="b">
        <f t="shared" si="264"/>
        <v>0</v>
      </c>
      <c r="AN659" s="88" t="b">
        <f t="shared" si="264"/>
        <v>0</v>
      </c>
      <c r="AO659" s="88" t="b">
        <f t="shared" si="264"/>
        <v>0</v>
      </c>
      <c r="AP659" s="88" t="b">
        <f t="shared" si="264"/>
        <v>0</v>
      </c>
      <c r="AQ659" s="88" t="b">
        <f t="shared" si="264"/>
        <v>0</v>
      </c>
      <c r="AR659" s="88" t="b">
        <f t="shared" si="264"/>
        <v>0</v>
      </c>
      <c r="AS659" s="62">
        <f t="shared" si="265"/>
        <v>0</v>
      </c>
      <c r="AT659" s="88" t="str">
        <f t="shared" si="266"/>
        <v>Days</v>
      </c>
      <c r="AU659" s="89" t="str">
        <f t="shared" si="267"/>
        <v/>
      </c>
      <c r="AV659" s="88" t="str">
        <f t="shared" si="268"/>
        <v>No</v>
      </c>
    </row>
    <row r="660" spans="1:48" s="90" customFormat="1" ht="15" customHeight="1" x14ac:dyDescent="0.25">
      <c r="A660" s="178"/>
      <c r="B660" s="179"/>
      <c r="C660" s="180"/>
      <c r="D660" s="181"/>
      <c r="E660" s="181" t="str">
        <f t="shared" si="245"/>
        <v/>
      </c>
      <c r="F660" s="182" t="str">
        <f>IF(ISBLANK(D660)=TRUE,"",IF($B660="Days",VLOOKUP(D660,$F$1:$G$1,2,FALSE),((E660-D660)*24)-#REF!))</f>
        <v/>
      </c>
      <c r="G660" s="181"/>
      <c r="H660" s="181" t="str">
        <f t="shared" si="246"/>
        <v/>
      </c>
      <c r="I660" s="182" t="str">
        <f>IF(ISBLANK(G660)=TRUE,"",IF($B660="Days",VLOOKUP(G660,$F$1:$G$1,2,FALSE),((H660-G660)*24)-#REF!))</f>
        <v/>
      </c>
      <c r="J660" s="181"/>
      <c r="K660" s="181" t="str">
        <f t="shared" si="247"/>
        <v/>
      </c>
      <c r="L660" s="182" t="str">
        <f>IF(ISBLANK(J660)=TRUE,"",IF($B660="Days",VLOOKUP(J660,$F$1:$G$1,2,FALSE),((K660-J660)*24)-#REF!))</f>
        <v/>
      </c>
      <c r="M660" s="181"/>
      <c r="N660" s="181" t="str">
        <f t="shared" si="248"/>
        <v/>
      </c>
      <c r="O660" s="182" t="str">
        <f>IF(ISBLANK(M660)=TRUE,"",IF($B660="Days",VLOOKUP(M660,$F$1:$G$1,2,FALSE),((N660-M660)*24)-#REF!))</f>
        <v/>
      </c>
      <c r="P660" s="181"/>
      <c r="Q660" s="181" t="str">
        <f t="shared" si="249"/>
        <v/>
      </c>
      <c r="R660" s="182" t="str">
        <f>IF(ISBLANK(P660)=TRUE,"",IF($B660="Days",VLOOKUP(P660,$F$1:$G$1,2,FALSE),((Q660-P660)*24)-#REF!))</f>
        <v/>
      </c>
      <c r="S660" s="181"/>
      <c r="T660" s="181" t="str">
        <f t="shared" si="250"/>
        <v/>
      </c>
      <c r="U660" s="182" t="str">
        <f>IF(ISBLANK(S660)=TRUE,"",IF($B660="Days",VLOOKUP(S660,$F$1:$G$1,2,FALSE),((T660-S660)*24)-#REF!))</f>
        <v/>
      </c>
      <c r="V660" s="181"/>
      <c r="W660" s="181" t="str">
        <f t="shared" si="251"/>
        <v/>
      </c>
      <c r="X660" s="182" t="str">
        <f>IF(ISBLANK(V660)=TRUE,"",IF($B660="Days",VLOOKUP(V660,$F$1:$G$1,2,FALSE),((W660-V660)*24)-#REF!))</f>
        <v/>
      </c>
      <c r="Y660" s="56" t="str">
        <f>IFERROR(VLOOKUP(A660,#REF!,5,FALSE),"")</f>
        <v/>
      </c>
      <c r="Z660" s="56" t="str">
        <f t="shared" si="252"/>
        <v/>
      </c>
      <c r="AA660" s="56" t="str">
        <f t="shared" si="253"/>
        <v/>
      </c>
      <c r="AB660" s="57" t="str">
        <f t="shared" si="254"/>
        <v/>
      </c>
      <c r="AC660" s="57" t="str">
        <f t="shared" si="255"/>
        <v/>
      </c>
      <c r="AD660" s="86" t="str">
        <f t="shared" si="256"/>
        <v/>
      </c>
      <c r="AE660" s="86" t="str">
        <f t="shared" si="257"/>
        <v/>
      </c>
      <c r="AF660" s="86" t="str">
        <f t="shared" si="258"/>
        <v/>
      </c>
      <c r="AG660" s="86" t="str">
        <f t="shared" si="259"/>
        <v/>
      </c>
      <c r="AH660" s="86" t="str">
        <f t="shared" si="260"/>
        <v/>
      </c>
      <c r="AI660" s="86" t="str">
        <f t="shared" si="261"/>
        <v/>
      </c>
      <c r="AJ660" s="86" t="str">
        <f t="shared" si="262"/>
        <v/>
      </c>
      <c r="AK660" s="87">
        <f t="shared" si="263"/>
        <v>0</v>
      </c>
      <c r="AL660" s="88" t="b">
        <f t="shared" si="264"/>
        <v>0</v>
      </c>
      <c r="AM660" s="88" t="b">
        <f t="shared" si="264"/>
        <v>0</v>
      </c>
      <c r="AN660" s="88" t="b">
        <f t="shared" si="264"/>
        <v>0</v>
      </c>
      <c r="AO660" s="88" t="b">
        <f t="shared" si="264"/>
        <v>0</v>
      </c>
      <c r="AP660" s="88" t="b">
        <f t="shared" si="264"/>
        <v>0</v>
      </c>
      <c r="AQ660" s="88" t="b">
        <f t="shared" si="264"/>
        <v>0</v>
      </c>
      <c r="AR660" s="88" t="b">
        <f t="shared" si="264"/>
        <v>0</v>
      </c>
      <c r="AS660" s="62">
        <f t="shared" si="265"/>
        <v>0</v>
      </c>
      <c r="AT660" s="88" t="str">
        <f t="shared" si="266"/>
        <v>Days</v>
      </c>
      <c r="AU660" s="89" t="str">
        <f t="shared" si="267"/>
        <v/>
      </c>
      <c r="AV660" s="88" t="str">
        <f t="shared" si="268"/>
        <v>No</v>
      </c>
    </row>
    <row r="661" spans="1:48" s="90" customFormat="1" ht="15" customHeight="1" x14ac:dyDescent="0.25">
      <c r="A661" s="178"/>
      <c r="B661" s="179"/>
      <c r="C661" s="180"/>
      <c r="D661" s="181"/>
      <c r="E661" s="181" t="str">
        <f t="shared" si="245"/>
        <v/>
      </c>
      <c r="F661" s="182" t="str">
        <f>IF(ISBLANK(D661)=TRUE,"",IF($B661="Days",VLOOKUP(D661,$F$1:$G$1,2,FALSE),((E661-D661)*24)-#REF!))</f>
        <v/>
      </c>
      <c r="G661" s="181"/>
      <c r="H661" s="181" t="str">
        <f t="shared" si="246"/>
        <v/>
      </c>
      <c r="I661" s="182" t="str">
        <f>IF(ISBLANK(G661)=TRUE,"",IF($B661="Days",VLOOKUP(G661,$F$1:$G$1,2,FALSE),((H661-G661)*24)-#REF!))</f>
        <v/>
      </c>
      <c r="J661" s="181"/>
      <c r="K661" s="181" t="str">
        <f t="shared" si="247"/>
        <v/>
      </c>
      <c r="L661" s="182" t="str">
        <f>IF(ISBLANK(J661)=TRUE,"",IF($B661="Days",VLOOKUP(J661,$F$1:$G$1,2,FALSE),((K661-J661)*24)-#REF!))</f>
        <v/>
      </c>
      <c r="M661" s="181"/>
      <c r="N661" s="181" t="str">
        <f t="shared" si="248"/>
        <v/>
      </c>
      <c r="O661" s="182" t="str">
        <f>IF(ISBLANK(M661)=TRUE,"",IF($B661="Days",VLOOKUP(M661,$F$1:$G$1,2,FALSE),((N661-M661)*24)-#REF!))</f>
        <v/>
      </c>
      <c r="P661" s="181"/>
      <c r="Q661" s="181" t="str">
        <f t="shared" si="249"/>
        <v/>
      </c>
      <c r="R661" s="182" t="str">
        <f>IF(ISBLANK(P661)=TRUE,"",IF($B661="Days",VLOOKUP(P661,$F$1:$G$1,2,FALSE),((Q661-P661)*24)-#REF!))</f>
        <v/>
      </c>
      <c r="S661" s="181"/>
      <c r="T661" s="181" t="str">
        <f t="shared" si="250"/>
        <v/>
      </c>
      <c r="U661" s="182" t="str">
        <f>IF(ISBLANK(S661)=TRUE,"",IF($B661="Days",VLOOKUP(S661,$F$1:$G$1,2,FALSE),((T661-S661)*24)-#REF!))</f>
        <v/>
      </c>
      <c r="V661" s="181"/>
      <c r="W661" s="181" t="str">
        <f t="shared" si="251"/>
        <v/>
      </c>
      <c r="X661" s="182" t="str">
        <f>IF(ISBLANK(V661)=TRUE,"",IF($B661="Days",VLOOKUP(V661,$F$1:$G$1,2,FALSE),((W661-V661)*24)-#REF!))</f>
        <v/>
      </c>
      <c r="Y661" s="56" t="str">
        <f>IFERROR(VLOOKUP(A661,#REF!,5,FALSE),"")</f>
        <v/>
      </c>
      <c r="Z661" s="56" t="str">
        <f t="shared" si="252"/>
        <v/>
      </c>
      <c r="AA661" s="56" t="str">
        <f t="shared" si="253"/>
        <v/>
      </c>
      <c r="AB661" s="57" t="str">
        <f t="shared" si="254"/>
        <v/>
      </c>
      <c r="AC661" s="57" t="str">
        <f t="shared" si="255"/>
        <v/>
      </c>
      <c r="AD661" s="86" t="str">
        <f t="shared" si="256"/>
        <v/>
      </c>
      <c r="AE661" s="86" t="str">
        <f t="shared" si="257"/>
        <v/>
      </c>
      <c r="AF661" s="86" t="str">
        <f t="shared" si="258"/>
        <v/>
      </c>
      <c r="AG661" s="86" t="str">
        <f t="shared" si="259"/>
        <v/>
      </c>
      <c r="AH661" s="86" t="str">
        <f t="shared" si="260"/>
        <v/>
      </c>
      <c r="AI661" s="86" t="str">
        <f t="shared" si="261"/>
        <v/>
      </c>
      <c r="AJ661" s="86" t="str">
        <f t="shared" si="262"/>
        <v/>
      </c>
      <c r="AK661" s="87">
        <f t="shared" si="263"/>
        <v>0</v>
      </c>
      <c r="AL661" s="88" t="b">
        <f t="shared" si="264"/>
        <v>0</v>
      </c>
      <c r="AM661" s="88" t="b">
        <f t="shared" si="264"/>
        <v>0</v>
      </c>
      <c r="AN661" s="88" t="b">
        <f t="shared" si="264"/>
        <v>0</v>
      </c>
      <c r="AO661" s="88" t="b">
        <f t="shared" si="264"/>
        <v>0</v>
      </c>
      <c r="AP661" s="88" t="b">
        <f t="shared" si="264"/>
        <v>0</v>
      </c>
      <c r="AQ661" s="88" t="b">
        <f t="shared" si="264"/>
        <v>0</v>
      </c>
      <c r="AR661" s="88" t="b">
        <f t="shared" si="264"/>
        <v>0</v>
      </c>
      <c r="AS661" s="62">
        <f t="shared" si="265"/>
        <v>0</v>
      </c>
      <c r="AT661" s="88" t="str">
        <f t="shared" si="266"/>
        <v>Days</v>
      </c>
      <c r="AU661" s="89" t="str">
        <f t="shared" si="267"/>
        <v/>
      </c>
      <c r="AV661" s="88" t="str">
        <f t="shared" si="268"/>
        <v>No</v>
      </c>
    </row>
    <row r="662" spans="1:48" s="90" customFormat="1" ht="15" customHeight="1" x14ac:dyDescent="0.25">
      <c r="A662" s="178"/>
      <c r="B662" s="179"/>
      <c r="C662" s="180"/>
      <c r="D662" s="181"/>
      <c r="E662" s="181" t="str">
        <f t="shared" si="245"/>
        <v/>
      </c>
      <c r="F662" s="182" t="str">
        <f>IF(ISBLANK(D662)=TRUE,"",IF($B662="Days",VLOOKUP(D662,$F$1:$G$1,2,FALSE),((E662-D662)*24)-#REF!))</f>
        <v/>
      </c>
      <c r="G662" s="181"/>
      <c r="H662" s="181" t="str">
        <f t="shared" si="246"/>
        <v/>
      </c>
      <c r="I662" s="182" t="str">
        <f>IF(ISBLANK(G662)=TRUE,"",IF($B662="Days",VLOOKUP(G662,$F$1:$G$1,2,FALSE),((H662-G662)*24)-#REF!))</f>
        <v/>
      </c>
      <c r="J662" s="181"/>
      <c r="K662" s="181" t="str">
        <f t="shared" si="247"/>
        <v/>
      </c>
      <c r="L662" s="182" t="str">
        <f>IF(ISBLANK(J662)=TRUE,"",IF($B662="Days",VLOOKUP(J662,$F$1:$G$1,2,FALSE),((K662-J662)*24)-#REF!))</f>
        <v/>
      </c>
      <c r="M662" s="181"/>
      <c r="N662" s="181" t="str">
        <f t="shared" si="248"/>
        <v/>
      </c>
      <c r="O662" s="182" t="str">
        <f>IF(ISBLANK(M662)=TRUE,"",IF($B662="Days",VLOOKUP(M662,$F$1:$G$1,2,FALSE),((N662-M662)*24)-#REF!))</f>
        <v/>
      </c>
      <c r="P662" s="181"/>
      <c r="Q662" s="181" t="str">
        <f t="shared" si="249"/>
        <v/>
      </c>
      <c r="R662" s="182" t="str">
        <f>IF(ISBLANK(P662)=TRUE,"",IF($B662="Days",VLOOKUP(P662,$F$1:$G$1,2,FALSE),((Q662-P662)*24)-#REF!))</f>
        <v/>
      </c>
      <c r="S662" s="181"/>
      <c r="T662" s="181" t="str">
        <f t="shared" si="250"/>
        <v/>
      </c>
      <c r="U662" s="182" t="str">
        <f>IF(ISBLANK(S662)=TRUE,"",IF($B662="Days",VLOOKUP(S662,$F$1:$G$1,2,FALSE),((T662-S662)*24)-#REF!))</f>
        <v/>
      </c>
      <c r="V662" s="181"/>
      <c r="W662" s="181" t="str">
        <f t="shared" si="251"/>
        <v/>
      </c>
      <c r="X662" s="182" t="str">
        <f>IF(ISBLANK(V662)=TRUE,"",IF($B662="Days",VLOOKUP(V662,$F$1:$G$1,2,FALSE),((W662-V662)*24)-#REF!))</f>
        <v/>
      </c>
      <c r="Y662" s="56" t="str">
        <f>IFERROR(VLOOKUP(A662,#REF!,5,FALSE),"")</f>
        <v/>
      </c>
      <c r="Z662" s="56" t="str">
        <f t="shared" si="252"/>
        <v/>
      </c>
      <c r="AA662" s="56" t="str">
        <f t="shared" si="253"/>
        <v/>
      </c>
      <c r="AB662" s="57" t="str">
        <f t="shared" si="254"/>
        <v/>
      </c>
      <c r="AC662" s="57" t="str">
        <f t="shared" si="255"/>
        <v/>
      </c>
      <c r="AD662" s="86" t="str">
        <f t="shared" si="256"/>
        <v/>
      </c>
      <c r="AE662" s="86" t="str">
        <f t="shared" si="257"/>
        <v/>
      </c>
      <c r="AF662" s="86" t="str">
        <f t="shared" si="258"/>
        <v/>
      </c>
      <c r="AG662" s="86" t="str">
        <f t="shared" si="259"/>
        <v/>
      </c>
      <c r="AH662" s="86" t="str">
        <f t="shared" si="260"/>
        <v/>
      </c>
      <c r="AI662" s="86" t="str">
        <f t="shared" si="261"/>
        <v/>
      </c>
      <c r="AJ662" s="86" t="str">
        <f t="shared" si="262"/>
        <v/>
      </c>
      <c r="AK662" s="87">
        <f t="shared" si="263"/>
        <v>0</v>
      </c>
      <c r="AL662" s="88" t="b">
        <f t="shared" si="264"/>
        <v>0</v>
      </c>
      <c r="AM662" s="88" t="b">
        <f t="shared" si="264"/>
        <v>0</v>
      </c>
      <c r="AN662" s="88" t="b">
        <f t="shared" si="264"/>
        <v>0</v>
      </c>
      <c r="AO662" s="88" t="b">
        <f t="shared" si="264"/>
        <v>0</v>
      </c>
      <c r="AP662" s="88" t="b">
        <f t="shared" si="264"/>
        <v>0</v>
      </c>
      <c r="AQ662" s="88" t="b">
        <f t="shared" si="264"/>
        <v>0</v>
      </c>
      <c r="AR662" s="88" t="b">
        <f t="shared" si="264"/>
        <v>0</v>
      </c>
      <c r="AS662" s="62">
        <f t="shared" si="265"/>
        <v>0</v>
      </c>
      <c r="AT662" s="88" t="str">
        <f t="shared" si="266"/>
        <v>Days</v>
      </c>
      <c r="AU662" s="89" t="str">
        <f t="shared" si="267"/>
        <v/>
      </c>
      <c r="AV662" s="88" t="str">
        <f t="shared" si="268"/>
        <v>No</v>
      </c>
    </row>
    <row r="663" spans="1:48" s="90" customFormat="1" ht="15" customHeight="1" x14ac:dyDescent="0.25">
      <c r="A663" s="178"/>
      <c r="B663" s="179"/>
      <c r="C663" s="180"/>
      <c r="D663" s="181"/>
      <c r="E663" s="181" t="str">
        <f t="shared" si="245"/>
        <v/>
      </c>
      <c r="F663" s="182" t="str">
        <f>IF(ISBLANK(D663)=TRUE,"",IF($B663="Days",VLOOKUP(D663,$F$1:$G$1,2,FALSE),((E663-D663)*24)-#REF!))</f>
        <v/>
      </c>
      <c r="G663" s="181"/>
      <c r="H663" s="181" t="str">
        <f t="shared" si="246"/>
        <v/>
      </c>
      <c r="I663" s="182" t="str">
        <f>IF(ISBLANK(G663)=TRUE,"",IF($B663="Days",VLOOKUP(G663,$F$1:$G$1,2,FALSE),((H663-G663)*24)-#REF!))</f>
        <v/>
      </c>
      <c r="J663" s="181"/>
      <c r="K663" s="181" t="str">
        <f t="shared" si="247"/>
        <v/>
      </c>
      <c r="L663" s="182" t="str">
        <f>IF(ISBLANK(J663)=TRUE,"",IF($B663="Days",VLOOKUP(J663,$F$1:$G$1,2,FALSE),((K663-J663)*24)-#REF!))</f>
        <v/>
      </c>
      <c r="M663" s="181"/>
      <c r="N663" s="181" t="str">
        <f t="shared" si="248"/>
        <v/>
      </c>
      <c r="O663" s="182" t="str">
        <f>IF(ISBLANK(M663)=TRUE,"",IF($B663="Days",VLOOKUP(M663,$F$1:$G$1,2,FALSE),((N663-M663)*24)-#REF!))</f>
        <v/>
      </c>
      <c r="P663" s="181"/>
      <c r="Q663" s="181" t="str">
        <f t="shared" si="249"/>
        <v/>
      </c>
      <c r="R663" s="182" t="str">
        <f>IF(ISBLANK(P663)=TRUE,"",IF($B663="Days",VLOOKUP(P663,$F$1:$G$1,2,FALSE),((Q663-P663)*24)-#REF!))</f>
        <v/>
      </c>
      <c r="S663" s="181"/>
      <c r="T663" s="181" t="str">
        <f t="shared" si="250"/>
        <v/>
      </c>
      <c r="U663" s="182" t="str">
        <f>IF(ISBLANK(S663)=TRUE,"",IF($B663="Days",VLOOKUP(S663,$F$1:$G$1,2,FALSE),((T663-S663)*24)-#REF!))</f>
        <v/>
      </c>
      <c r="V663" s="181"/>
      <c r="W663" s="181" t="str">
        <f t="shared" si="251"/>
        <v/>
      </c>
      <c r="X663" s="182" t="str">
        <f>IF(ISBLANK(V663)=TRUE,"",IF($B663="Days",VLOOKUP(V663,$F$1:$G$1,2,FALSE),((W663-V663)*24)-#REF!))</f>
        <v/>
      </c>
      <c r="Y663" s="56" t="str">
        <f>IFERROR(VLOOKUP(A663,#REF!,5,FALSE),"")</f>
        <v/>
      </c>
      <c r="Z663" s="56" t="str">
        <f t="shared" si="252"/>
        <v/>
      </c>
      <c r="AA663" s="56" t="str">
        <f t="shared" si="253"/>
        <v/>
      </c>
      <c r="AB663" s="57" t="str">
        <f t="shared" si="254"/>
        <v/>
      </c>
      <c r="AC663" s="57" t="str">
        <f t="shared" si="255"/>
        <v/>
      </c>
      <c r="AD663" s="86" t="str">
        <f t="shared" si="256"/>
        <v/>
      </c>
      <c r="AE663" s="86" t="str">
        <f t="shared" si="257"/>
        <v/>
      </c>
      <c r="AF663" s="86" t="str">
        <f t="shared" si="258"/>
        <v/>
      </c>
      <c r="AG663" s="86" t="str">
        <f t="shared" si="259"/>
        <v/>
      </c>
      <c r="AH663" s="86" t="str">
        <f t="shared" si="260"/>
        <v/>
      </c>
      <c r="AI663" s="86" t="str">
        <f t="shared" si="261"/>
        <v/>
      </c>
      <c r="AJ663" s="86" t="str">
        <f t="shared" si="262"/>
        <v/>
      </c>
      <c r="AK663" s="87">
        <f t="shared" si="263"/>
        <v>0</v>
      </c>
      <c r="AL663" s="88" t="b">
        <f t="shared" si="264"/>
        <v>0</v>
      </c>
      <c r="AM663" s="88" t="b">
        <f t="shared" si="264"/>
        <v>0</v>
      </c>
      <c r="AN663" s="88" t="b">
        <f t="shared" si="264"/>
        <v>0</v>
      </c>
      <c r="AO663" s="88" t="b">
        <f t="shared" si="264"/>
        <v>0</v>
      </c>
      <c r="AP663" s="88" t="b">
        <f t="shared" si="264"/>
        <v>0</v>
      </c>
      <c r="AQ663" s="88" t="b">
        <f t="shared" si="264"/>
        <v>0</v>
      </c>
      <c r="AR663" s="88" t="b">
        <f t="shared" si="264"/>
        <v>0</v>
      </c>
      <c r="AS663" s="62">
        <f t="shared" si="265"/>
        <v>0</v>
      </c>
      <c r="AT663" s="88" t="str">
        <f t="shared" si="266"/>
        <v>Days</v>
      </c>
      <c r="AU663" s="89" t="str">
        <f t="shared" si="267"/>
        <v/>
      </c>
      <c r="AV663" s="88" t="str">
        <f t="shared" si="268"/>
        <v>No</v>
      </c>
    </row>
    <row r="664" spans="1:48" s="90" customFormat="1" ht="15" customHeight="1" x14ac:dyDescent="0.25">
      <c r="A664" s="178"/>
      <c r="B664" s="179"/>
      <c r="C664" s="180"/>
      <c r="D664" s="181"/>
      <c r="E664" s="181" t="str">
        <f t="shared" si="245"/>
        <v/>
      </c>
      <c r="F664" s="182" t="str">
        <f>IF(ISBLANK(D664)=TRUE,"",IF($B664="Days",VLOOKUP(D664,$F$1:$G$1,2,FALSE),((E664-D664)*24)-#REF!))</f>
        <v/>
      </c>
      <c r="G664" s="181"/>
      <c r="H664" s="181" t="str">
        <f t="shared" si="246"/>
        <v/>
      </c>
      <c r="I664" s="182" t="str">
        <f>IF(ISBLANK(G664)=TRUE,"",IF($B664="Days",VLOOKUP(G664,$F$1:$G$1,2,FALSE),((H664-G664)*24)-#REF!))</f>
        <v/>
      </c>
      <c r="J664" s="181"/>
      <c r="K664" s="181" t="str">
        <f t="shared" si="247"/>
        <v/>
      </c>
      <c r="L664" s="182" t="str">
        <f>IF(ISBLANK(J664)=TRUE,"",IF($B664="Days",VLOOKUP(J664,$F$1:$G$1,2,FALSE),((K664-J664)*24)-#REF!))</f>
        <v/>
      </c>
      <c r="M664" s="181"/>
      <c r="N664" s="181" t="str">
        <f t="shared" si="248"/>
        <v/>
      </c>
      <c r="O664" s="182" t="str">
        <f>IF(ISBLANK(M664)=TRUE,"",IF($B664="Days",VLOOKUP(M664,$F$1:$G$1,2,FALSE),((N664-M664)*24)-#REF!))</f>
        <v/>
      </c>
      <c r="P664" s="181"/>
      <c r="Q664" s="181" t="str">
        <f t="shared" si="249"/>
        <v/>
      </c>
      <c r="R664" s="182" t="str">
        <f>IF(ISBLANK(P664)=TRUE,"",IF($B664="Days",VLOOKUP(P664,$F$1:$G$1,2,FALSE),((Q664-P664)*24)-#REF!))</f>
        <v/>
      </c>
      <c r="S664" s="181"/>
      <c r="T664" s="181" t="str">
        <f t="shared" si="250"/>
        <v/>
      </c>
      <c r="U664" s="182" t="str">
        <f>IF(ISBLANK(S664)=TRUE,"",IF($B664="Days",VLOOKUP(S664,$F$1:$G$1,2,FALSE),((T664-S664)*24)-#REF!))</f>
        <v/>
      </c>
      <c r="V664" s="181"/>
      <c r="W664" s="181" t="str">
        <f t="shared" si="251"/>
        <v/>
      </c>
      <c r="X664" s="182" t="str">
        <f>IF(ISBLANK(V664)=TRUE,"",IF($B664="Days",VLOOKUP(V664,$F$1:$G$1,2,FALSE),((W664-V664)*24)-#REF!))</f>
        <v/>
      </c>
      <c r="Y664" s="56" t="str">
        <f>IFERROR(VLOOKUP(A664,#REF!,5,FALSE),"")</f>
        <v/>
      </c>
      <c r="Z664" s="56" t="str">
        <f t="shared" si="252"/>
        <v/>
      </c>
      <c r="AA664" s="56" t="str">
        <f t="shared" si="253"/>
        <v/>
      </c>
      <c r="AB664" s="57" t="str">
        <f t="shared" si="254"/>
        <v/>
      </c>
      <c r="AC664" s="57" t="str">
        <f t="shared" si="255"/>
        <v/>
      </c>
      <c r="AD664" s="86" t="str">
        <f t="shared" si="256"/>
        <v/>
      </c>
      <c r="AE664" s="86" t="str">
        <f t="shared" si="257"/>
        <v/>
      </c>
      <c r="AF664" s="86" t="str">
        <f t="shared" si="258"/>
        <v/>
      </c>
      <c r="AG664" s="86" t="str">
        <f t="shared" si="259"/>
        <v/>
      </c>
      <c r="AH664" s="86" t="str">
        <f t="shared" si="260"/>
        <v/>
      </c>
      <c r="AI664" s="86" t="str">
        <f t="shared" si="261"/>
        <v/>
      </c>
      <c r="AJ664" s="86" t="str">
        <f t="shared" si="262"/>
        <v/>
      </c>
      <c r="AK664" s="87">
        <f t="shared" si="263"/>
        <v>0</v>
      </c>
      <c r="AL664" s="88" t="b">
        <f t="shared" si="264"/>
        <v>0</v>
      </c>
      <c r="AM664" s="88" t="b">
        <f t="shared" si="264"/>
        <v>0</v>
      </c>
      <c r="AN664" s="88" t="b">
        <f t="shared" si="264"/>
        <v>0</v>
      </c>
      <c r="AO664" s="88" t="b">
        <f t="shared" si="264"/>
        <v>0</v>
      </c>
      <c r="AP664" s="88" t="b">
        <f t="shared" si="264"/>
        <v>0</v>
      </c>
      <c r="AQ664" s="88" t="b">
        <f t="shared" si="264"/>
        <v>0</v>
      </c>
      <c r="AR664" s="88" t="b">
        <f t="shared" si="264"/>
        <v>0</v>
      </c>
      <c r="AS664" s="62">
        <f t="shared" si="265"/>
        <v>0</v>
      </c>
      <c r="AT664" s="88" t="str">
        <f t="shared" si="266"/>
        <v>Days</v>
      </c>
      <c r="AU664" s="89" t="str">
        <f t="shared" si="267"/>
        <v/>
      </c>
      <c r="AV664" s="88" t="str">
        <f t="shared" si="268"/>
        <v>No</v>
      </c>
    </row>
    <row r="665" spans="1:48" s="90" customFormat="1" ht="15" customHeight="1" x14ac:dyDescent="0.25">
      <c r="A665" s="178"/>
      <c r="B665" s="179"/>
      <c r="C665" s="180"/>
      <c r="D665" s="181"/>
      <c r="E665" s="181" t="str">
        <f t="shared" si="245"/>
        <v/>
      </c>
      <c r="F665" s="182" t="str">
        <f>IF(ISBLANK(D665)=TRUE,"",IF($B665="Days",VLOOKUP(D665,$F$1:$G$1,2,FALSE),((E665-D665)*24)-#REF!))</f>
        <v/>
      </c>
      <c r="G665" s="181"/>
      <c r="H665" s="181" t="str">
        <f t="shared" si="246"/>
        <v/>
      </c>
      <c r="I665" s="182" t="str">
        <f>IF(ISBLANK(G665)=TRUE,"",IF($B665="Days",VLOOKUP(G665,$F$1:$G$1,2,FALSE),((H665-G665)*24)-#REF!))</f>
        <v/>
      </c>
      <c r="J665" s="181"/>
      <c r="K665" s="181" t="str">
        <f t="shared" si="247"/>
        <v/>
      </c>
      <c r="L665" s="182" t="str">
        <f>IF(ISBLANK(J665)=TRUE,"",IF($B665="Days",VLOOKUP(J665,$F$1:$G$1,2,FALSE),((K665-J665)*24)-#REF!))</f>
        <v/>
      </c>
      <c r="M665" s="181"/>
      <c r="N665" s="181" t="str">
        <f t="shared" si="248"/>
        <v/>
      </c>
      <c r="O665" s="182" t="str">
        <f>IF(ISBLANK(M665)=TRUE,"",IF($B665="Days",VLOOKUP(M665,$F$1:$G$1,2,FALSE),((N665-M665)*24)-#REF!))</f>
        <v/>
      </c>
      <c r="P665" s="181"/>
      <c r="Q665" s="181" t="str">
        <f t="shared" si="249"/>
        <v/>
      </c>
      <c r="R665" s="182" t="str">
        <f>IF(ISBLANK(P665)=TRUE,"",IF($B665="Days",VLOOKUP(P665,$F$1:$G$1,2,FALSE),((Q665-P665)*24)-#REF!))</f>
        <v/>
      </c>
      <c r="S665" s="181"/>
      <c r="T665" s="181" t="str">
        <f t="shared" si="250"/>
        <v/>
      </c>
      <c r="U665" s="182" t="str">
        <f>IF(ISBLANK(S665)=TRUE,"",IF($B665="Days",VLOOKUP(S665,$F$1:$G$1,2,FALSE),((T665-S665)*24)-#REF!))</f>
        <v/>
      </c>
      <c r="V665" s="181"/>
      <c r="W665" s="181" t="str">
        <f t="shared" si="251"/>
        <v/>
      </c>
      <c r="X665" s="182" t="str">
        <f>IF(ISBLANK(V665)=TRUE,"",IF($B665="Days",VLOOKUP(V665,$F$1:$G$1,2,FALSE),((W665-V665)*24)-#REF!))</f>
        <v/>
      </c>
      <c r="Y665" s="56" t="str">
        <f>IFERROR(VLOOKUP(A665,#REF!,5,FALSE),"")</f>
        <v/>
      </c>
      <c r="Z665" s="56" t="str">
        <f t="shared" si="252"/>
        <v/>
      </c>
      <c r="AA665" s="56" t="str">
        <f t="shared" si="253"/>
        <v/>
      </c>
      <c r="AB665" s="57" t="str">
        <f t="shared" si="254"/>
        <v/>
      </c>
      <c r="AC665" s="57" t="str">
        <f t="shared" si="255"/>
        <v/>
      </c>
      <c r="AD665" s="86" t="str">
        <f t="shared" si="256"/>
        <v/>
      </c>
      <c r="AE665" s="86" t="str">
        <f t="shared" si="257"/>
        <v/>
      </c>
      <c r="AF665" s="86" t="str">
        <f t="shared" si="258"/>
        <v/>
      </c>
      <c r="AG665" s="86" t="str">
        <f t="shared" si="259"/>
        <v/>
      </c>
      <c r="AH665" s="86" t="str">
        <f t="shared" si="260"/>
        <v/>
      </c>
      <c r="AI665" s="86" t="str">
        <f t="shared" si="261"/>
        <v/>
      </c>
      <c r="AJ665" s="86" t="str">
        <f t="shared" si="262"/>
        <v/>
      </c>
      <c r="AK665" s="87">
        <f t="shared" si="263"/>
        <v>0</v>
      </c>
      <c r="AL665" s="88" t="b">
        <f t="shared" si="264"/>
        <v>0</v>
      </c>
      <c r="AM665" s="88" t="b">
        <f t="shared" si="264"/>
        <v>0</v>
      </c>
      <c r="AN665" s="88" t="b">
        <f t="shared" si="264"/>
        <v>0</v>
      </c>
      <c r="AO665" s="88" t="b">
        <f t="shared" si="264"/>
        <v>0</v>
      </c>
      <c r="AP665" s="88" t="b">
        <f t="shared" si="264"/>
        <v>0</v>
      </c>
      <c r="AQ665" s="88" t="b">
        <f t="shared" si="264"/>
        <v>0</v>
      </c>
      <c r="AR665" s="88" t="b">
        <f t="shared" si="264"/>
        <v>0</v>
      </c>
      <c r="AS665" s="62">
        <f t="shared" si="265"/>
        <v>0</v>
      </c>
      <c r="AT665" s="88" t="str">
        <f t="shared" si="266"/>
        <v>Days</v>
      </c>
      <c r="AU665" s="89" t="str">
        <f t="shared" si="267"/>
        <v/>
      </c>
      <c r="AV665" s="88" t="str">
        <f t="shared" si="268"/>
        <v>No</v>
      </c>
    </row>
    <row r="666" spans="1:48" s="90" customFormat="1" ht="15" customHeight="1" x14ac:dyDescent="0.25">
      <c r="A666" s="178"/>
      <c r="B666" s="179"/>
      <c r="C666" s="180"/>
      <c r="D666" s="181"/>
      <c r="E666" s="181" t="str">
        <f t="shared" si="245"/>
        <v/>
      </c>
      <c r="F666" s="182" t="str">
        <f>IF(ISBLANK(D666)=TRUE,"",IF($B666="Days",VLOOKUP(D666,$F$1:$G$1,2,FALSE),((E666-D666)*24)-#REF!))</f>
        <v/>
      </c>
      <c r="G666" s="181"/>
      <c r="H666" s="181" t="str">
        <f t="shared" si="246"/>
        <v/>
      </c>
      <c r="I666" s="182" t="str">
        <f>IF(ISBLANK(G666)=TRUE,"",IF($B666="Days",VLOOKUP(G666,$F$1:$G$1,2,FALSE),((H666-G666)*24)-#REF!))</f>
        <v/>
      </c>
      <c r="J666" s="181"/>
      <c r="K666" s="181" t="str">
        <f t="shared" si="247"/>
        <v/>
      </c>
      <c r="L666" s="182" t="str">
        <f>IF(ISBLANK(J666)=TRUE,"",IF($B666="Days",VLOOKUP(J666,$F$1:$G$1,2,FALSE),((K666-J666)*24)-#REF!))</f>
        <v/>
      </c>
      <c r="M666" s="181"/>
      <c r="N666" s="181" t="str">
        <f t="shared" si="248"/>
        <v/>
      </c>
      <c r="O666" s="182" t="str">
        <f>IF(ISBLANK(M666)=TRUE,"",IF($B666="Days",VLOOKUP(M666,$F$1:$G$1,2,FALSE),((N666-M666)*24)-#REF!))</f>
        <v/>
      </c>
      <c r="P666" s="181"/>
      <c r="Q666" s="181" t="str">
        <f t="shared" si="249"/>
        <v/>
      </c>
      <c r="R666" s="182" t="str">
        <f>IF(ISBLANK(P666)=TRUE,"",IF($B666="Days",VLOOKUP(P666,$F$1:$G$1,2,FALSE),((Q666-P666)*24)-#REF!))</f>
        <v/>
      </c>
      <c r="S666" s="181"/>
      <c r="T666" s="181" t="str">
        <f t="shared" si="250"/>
        <v/>
      </c>
      <c r="U666" s="182" t="str">
        <f>IF(ISBLANK(S666)=TRUE,"",IF($B666="Days",VLOOKUP(S666,$F$1:$G$1,2,FALSE),((T666-S666)*24)-#REF!))</f>
        <v/>
      </c>
      <c r="V666" s="181"/>
      <c r="W666" s="181" t="str">
        <f t="shared" si="251"/>
        <v/>
      </c>
      <c r="X666" s="182" t="str">
        <f>IF(ISBLANK(V666)=TRUE,"",IF($B666="Days",VLOOKUP(V666,$F$1:$G$1,2,FALSE),((W666-V666)*24)-#REF!))</f>
        <v/>
      </c>
      <c r="Y666" s="56" t="str">
        <f>IFERROR(VLOOKUP(A666,#REF!,5,FALSE),"")</f>
        <v/>
      </c>
      <c r="Z666" s="56" t="str">
        <f t="shared" si="252"/>
        <v/>
      </c>
      <c r="AA666" s="56" t="str">
        <f t="shared" si="253"/>
        <v/>
      </c>
      <c r="AB666" s="57" t="str">
        <f t="shared" si="254"/>
        <v/>
      </c>
      <c r="AC666" s="57" t="str">
        <f t="shared" si="255"/>
        <v/>
      </c>
      <c r="AD666" s="86" t="str">
        <f t="shared" si="256"/>
        <v/>
      </c>
      <c r="AE666" s="86" t="str">
        <f t="shared" si="257"/>
        <v/>
      </c>
      <c r="AF666" s="86" t="str">
        <f t="shared" si="258"/>
        <v/>
      </c>
      <c r="AG666" s="86" t="str">
        <f t="shared" si="259"/>
        <v/>
      </c>
      <c r="AH666" s="86" t="str">
        <f t="shared" si="260"/>
        <v/>
      </c>
      <c r="AI666" s="86" t="str">
        <f t="shared" si="261"/>
        <v/>
      </c>
      <c r="AJ666" s="86" t="str">
        <f t="shared" si="262"/>
        <v/>
      </c>
      <c r="AK666" s="87">
        <f t="shared" si="263"/>
        <v>0</v>
      </c>
      <c r="AL666" s="88" t="b">
        <f t="shared" si="264"/>
        <v>0</v>
      </c>
      <c r="AM666" s="88" t="b">
        <f t="shared" si="264"/>
        <v>0</v>
      </c>
      <c r="AN666" s="88" t="b">
        <f t="shared" si="264"/>
        <v>0</v>
      </c>
      <c r="AO666" s="88" t="b">
        <f t="shared" si="264"/>
        <v>0</v>
      </c>
      <c r="AP666" s="88" t="b">
        <f t="shared" si="264"/>
        <v>0</v>
      </c>
      <c r="AQ666" s="88" t="b">
        <f t="shared" si="264"/>
        <v>0</v>
      </c>
      <c r="AR666" s="88" t="b">
        <f t="shared" si="264"/>
        <v>0</v>
      </c>
      <c r="AS666" s="62">
        <f t="shared" si="265"/>
        <v>0</v>
      </c>
      <c r="AT666" s="88" t="str">
        <f t="shared" si="266"/>
        <v>Days</v>
      </c>
      <c r="AU666" s="89" t="str">
        <f t="shared" si="267"/>
        <v/>
      </c>
      <c r="AV666" s="88" t="str">
        <f t="shared" si="268"/>
        <v>No</v>
      </c>
    </row>
    <row r="667" spans="1:48" s="90" customFormat="1" ht="15" customHeight="1" x14ac:dyDescent="0.25">
      <c r="A667" s="178"/>
      <c r="B667" s="179"/>
      <c r="C667" s="180"/>
      <c r="D667" s="181"/>
      <c r="E667" s="181" t="str">
        <f t="shared" si="245"/>
        <v/>
      </c>
      <c r="F667" s="182" t="str">
        <f>IF(ISBLANK(D667)=TRUE,"",IF($B667="Days",VLOOKUP(D667,$F$1:$G$1,2,FALSE),((E667-D667)*24)-#REF!))</f>
        <v/>
      </c>
      <c r="G667" s="181"/>
      <c r="H667" s="181" t="str">
        <f t="shared" si="246"/>
        <v/>
      </c>
      <c r="I667" s="182" t="str">
        <f>IF(ISBLANK(G667)=TRUE,"",IF($B667="Days",VLOOKUP(G667,$F$1:$G$1,2,FALSE),((H667-G667)*24)-#REF!))</f>
        <v/>
      </c>
      <c r="J667" s="181"/>
      <c r="K667" s="181" t="str">
        <f t="shared" si="247"/>
        <v/>
      </c>
      <c r="L667" s="182" t="str">
        <f>IF(ISBLANK(J667)=TRUE,"",IF($B667="Days",VLOOKUP(J667,$F$1:$G$1,2,FALSE),((K667-J667)*24)-#REF!))</f>
        <v/>
      </c>
      <c r="M667" s="181"/>
      <c r="N667" s="181" t="str">
        <f t="shared" si="248"/>
        <v/>
      </c>
      <c r="O667" s="182" t="str">
        <f>IF(ISBLANK(M667)=TRUE,"",IF($B667="Days",VLOOKUP(M667,$F$1:$G$1,2,FALSE),((N667-M667)*24)-#REF!))</f>
        <v/>
      </c>
      <c r="P667" s="181"/>
      <c r="Q667" s="181" t="str">
        <f t="shared" si="249"/>
        <v/>
      </c>
      <c r="R667" s="182" t="str">
        <f>IF(ISBLANK(P667)=TRUE,"",IF($B667="Days",VLOOKUP(P667,$F$1:$G$1,2,FALSE),((Q667-P667)*24)-#REF!))</f>
        <v/>
      </c>
      <c r="S667" s="181"/>
      <c r="T667" s="181" t="str">
        <f t="shared" si="250"/>
        <v/>
      </c>
      <c r="U667" s="182" t="str">
        <f>IF(ISBLANK(S667)=TRUE,"",IF($B667="Days",VLOOKUP(S667,$F$1:$G$1,2,FALSE),((T667-S667)*24)-#REF!))</f>
        <v/>
      </c>
      <c r="V667" s="181"/>
      <c r="W667" s="181" t="str">
        <f t="shared" si="251"/>
        <v/>
      </c>
      <c r="X667" s="182" t="str">
        <f>IF(ISBLANK(V667)=TRUE,"",IF($B667="Days",VLOOKUP(V667,$F$1:$G$1,2,FALSE),((W667-V667)*24)-#REF!))</f>
        <v/>
      </c>
      <c r="Y667" s="56" t="str">
        <f>IFERROR(VLOOKUP(A667,#REF!,5,FALSE),"")</f>
        <v/>
      </c>
      <c r="Z667" s="56" t="str">
        <f t="shared" si="252"/>
        <v/>
      </c>
      <c r="AA667" s="56" t="str">
        <f t="shared" si="253"/>
        <v/>
      </c>
      <c r="AB667" s="57" t="str">
        <f t="shared" si="254"/>
        <v/>
      </c>
      <c r="AC667" s="57" t="str">
        <f t="shared" si="255"/>
        <v/>
      </c>
      <c r="AD667" s="86" t="str">
        <f t="shared" si="256"/>
        <v/>
      </c>
      <c r="AE667" s="86" t="str">
        <f t="shared" si="257"/>
        <v/>
      </c>
      <c r="AF667" s="86" t="str">
        <f t="shared" si="258"/>
        <v/>
      </c>
      <c r="AG667" s="86" t="str">
        <f t="shared" si="259"/>
        <v/>
      </c>
      <c r="AH667" s="86" t="str">
        <f t="shared" si="260"/>
        <v/>
      </c>
      <c r="AI667" s="86" t="str">
        <f t="shared" si="261"/>
        <v/>
      </c>
      <c r="AJ667" s="86" t="str">
        <f t="shared" si="262"/>
        <v/>
      </c>
      <c r="AK667" s="87">
        <f t="shared" si="263"/>
        <v>0</v>
      </c>
      <c r="AL667" s="88" t="b">
        <f t="shared" si="264"/>
        <v>0</v>
      </c>
      <c r="AM667" s="88" t="b">
        <f t="shared" si="264"/>
        <v>0</v>
      </c>
      <c r="AN667" s="88" t="b">
        <f t="shared" si="264"/>
        <v>0</v>
      </c>
      <c r="AO667" s="88" t="b">
        <f t="shared" si="264"/>
        <v>0</v>
      </c>
      <c r="AP667" s="88" t="b">
        <f t="shared" si="264"/>
        <v>0</v>
      </c>
      <c r="AQ667" s="88" t="b">
        <f t="shared" si="264"/>
        <v>0</v>
      </c>
      <c r="AR667" s="88" t="b">
        <f t="shared" si="264"/>
        <v>0</v>
      </c>
      <c r="AS667" s="62">
        <f t="shared" si="265"/>
        <v>0</v>
      </c>
      <c r="AT667" s="88" t="str">
        <f t="shared" si="266"/>
        <v>Days</v>
      </c>
      <c r="AU667" s="89" t="str">
        <f t="shared" si="267"/>
        <v/>
      </c>
      <c r="AV667" s="88" t="str">
        <f t="shared" si="268"/>
        <v>No</v>
      </c>
    </row>
    <row r="668" spans="1:48" s="90" customFormat="1" ht="15" customHeight="1" x14ac:dyDescent="0.25">
      <c r="A668" s="178"/>
      <c r="B668" s="179"/>
      <c r="C668" s="180"/>
      <c r="D668" s="181"/>
      <c r="E668" s="181" t="str">
        <f t="shared" si="245"/>
        <v/>
      </c>
      <c r="F668" s="182" t="str">
        <f>IF(ISBLANK(D668)=TRUE,"",IF($B668="Days",VLOOKUP(D668,$F$1:$G$1,2,FALSE),((E668-D668)*24)-#REF!))</f>
        <v/>
      </c>
      <c r="G668" s="181"/>
      <c r="H668" s="181" t="str">
        <f t="shared" si="246"/>
        <v/>
      </c>
      <c r="I668" s="182" t="str">
        <f>IF(ISBLANK(G668)=TRUE,"",IF($B668="Days",VLOOKUP(G668,$F$1:$G$1,2,FALSE),((H668-G668)*24)-#REF!))</f>
        <v/>
      </c>
      <c r="J668" s="181"/>
      <c r="K668" s="181" t="str">
        <f t="shared" si="247"/>
        <v/>
      </c>
      <c r="L668" s="182" t="str">
        <f>IF(ISBLANK(J668)=TRUE,"",IF($B668="Days",VLOOKUP(J668,$F$1:$G$1,2,FALSE),((K668-J668)*24)-#REF!))</f>
        <v/>
      </c>
      <c r="M668" s="181"/>
      <c r="N668" s="181" t="str">
        <f t="shared" si="248"/>
        <v/>
      </c>
      <c r="O668" s="182" t="str">
        <f>IF(ISBLANK(M668)=TRUE,"",IF($B668="Days",VLOOKUP(M668,$F$1:$G$1,2,FALSE),((N668-M668)*24)-#REF!))</f>
        <v/>
      </c>
      <c r="P668" s="181"/>
      <c r="Q668" s="181" t="str">
        <f t="shared" si="249"/>
        <v/>
      </c>
      <c r="R668" s="182" t="str">
        <f>IF(ISBLANK(P668)=TRUE,"",IF($B668="Days",VLOOKUP(P668,$F$1:$G$1,2,FALSE),((Q668-P668)*24)-#REF!))</f>
        <v/>
      </c>
      <c r="S668" s="181"/>
      <c r="T668" s="181" t="str">
        <f t="shared" si="250"/>
        <v/>
      </c>
      <c r="U668" s="182" t="str">
        <f>IF(ISBLANK(S668)=TRUE,"",IF($B668="Days",VLOOKUP(S668,$F$1:$G$1,2,FALSE),((T668-S668)*24)-#REF!))</f>
        <v/>
      </c>
      <c r="V668" s="181"/>
      <c r="W668" s="181" t="str">
        <f t="shared" si="251"/>
        <v/>
      </c>
      <c r="X668" s="182" t="str">
        <f>IF(ISBLANK(V668)=TRUE,"",IF($B668="Days",VLOOKUP(V668,$F$1:$G$1,2,FALSE),((W668-V668)*24)-#REF!))</f>
        <v/>
      </c>
      <c r="Y668" s="56" t="str">
        <f>IFERROR(VLOOKUP(A668,#REF!,5,FALSE),"")</f>
        <v/>
      </c>
      <c r="Z668" s="56" t="str">
        <f t="shared" si="252"/>
        <v/>
      </c>
      <c r="AA668" s="56" t="str">
        <f t="shared" si="253"/>
        <v/>
      </c>
      <c r="AB668" s="57" t="str">
        <f t="shared" si="254"/>
        <v/>
      </c>
      <c r="AC668" s="57" t="str">
        <f t="shared" si="255"/>
        <v/>
      </c>
      <c r="AD668" s="86" t="str">
        <f t="shared" si="256"/>
        <v/>
      </c>
      <c r="AE668" s="86" t="str">
        <f t="shared" si="257"/>
        <v/>
      </c>
      <c r="AF668" s="86" t="str">
        <f t="shared" si="258"/>
        <v/>
      </c>
      <c r="AG668" s="86" t="str">
        <f t="shared" si="259"/>
        <v/>
      </c>
      <c r="AH668" s="86" t="str">
        <f t="shared" si="260"/>
        <v/>
      </c>
      <c r="AI668" s="86" t="str">
        <f t="shared" si="261"/>
        <v/>
      </c>
      <c r="AJ668" s="86" t="str">
        <f t="shared" si="262"/>
        <v/>
      </c>
      <c r="AK668" s="87">
        <f t="shared" si="263"/>
        <v>0</v>
      </c>
      <c r="AL668" s="88" t="b">
        <f t="shared" si="264"/>
        <v>0</v>
      </c>
      <c r="AM668" s="88" t="b">
        <f t="shared" si="264"/>
        <v>0</v>
      </c>
      <c r="AN668" s="88" t="b">
        <f t="shared" si="264"/>
        <v>0</v>
      </c>
      <c r="AO668" s="88" t="b">
        <f t="shared" si="264"/>
        <v>0</v>
      </c>
      <c r="AP668" s="88" t="b">
        <f t="shared" si="264"/>
        <v>0</v>
      </c>
      <c r="AQ668" s="88" t="b">
        <f t="shared" si="264"/>
        <v>0</v>
      </c>
      <c r="AR668" s="88" t="b">
        <f t="shared" si="264"/>
        <v>0</v>
      </c>
      <c r="AS668" s="62">
        <f t="shared" si="265"/>
        <v>0</v>
      </c>
      <c r="AT668" s="88" t="str">
        <f t="shared" si="266"/>
        <v>Days</v>
      </c>
      <c r="AU668" s="89" t="str">
        <f t="shared" si="267"/>
        <v/>
      </c>
      <c r="AV668" s="88" t="str">
        <f t="shared" si="268"/>
        <v>No</v>
      </c>
    </row>
    <row r="669" spans="1:48" s="90" customFormat="1" ht="15" customHeight="1" x14ac:dyDescent="0.25">
      <c r="A669" s="178"/>
      <c r="B669" s="179"/>
      <c r="C669" s="180"/>
      <c r="D669" s="181"/>
      <c r="E669" s="181" t="str">
        <f t="shared" si="245"/>
        <v/>
      </c>
      <c r="F669" s="182" t="str">
        <f>IF(ISBLANK(D669)=TRUE,"",IF($B669="Days",VLOOKUP(D669,$F$1:$G$1,2,FALSE),((E669-D669)*24)-#REF!))</f>
        <v/>
      </c>
      <c r="G669" s="181"/>
      <c r="H669" s="181" t="str">
        <f t="shared" si="246"/>
        <v/>
      </c>
      <c r="I669" s="182" t="str">
        <f>IF(ISBLANK(G669)=TRUE,"",IF($B669="Days",VLOOKUP(G669,$F$1:$G$1,2,FALSE),((H669-G669)*24)-#REF!))</f>
        <v/>
      </c>
      <c r="J669" s="181"/>
      <c r="K669" s="181" t="str">
        <f t="shared" si="247"/>
        <v/>
      </c>
      <c r="L669" s="182" t="str">
        <f>IF(ISBLANK(J669)=TRUE,"",IF($B669="Days",VLOOKUP(J669,$F$1:$G$1,2,FALSE),((K669-J669)*24)-#REF!))</f>
        <v/>
      </c>
      <c r="M669" s="181"/>
      <c r="N669" s="181" t="str">
        <f t="shared" si="248"/>
        <v/>
      </c>
      <c r="O669" s="182" t="str">
        <f>IF(ISBLANK(M669)=TRUE,"",IF($B669="Days",VLOOKUP(M669,$F$1:$G$1,2,FALSE),((N669-M669)*24)-#REF!))</f>
        <v/>
      </c>
      <c r="P669" s="181"/>
      <c r="Q669" s="181" t="str">
        <f t="shared" si="249"/>
        <v/>
      </c>
      <c r="R669" s="182" t="str">
        <f>IF(ISBLANK(P669)=TRUE,"",IF($B669="Days",VLOOKUP(P669,$F$1:$G$1,2,FALSE),((Q669-P669)*24)-#REF!))</f>
        <v/>
      </c>
      <c r="S669" s="181"/>
      <c r="T669" s="181" t="str">
        <f t="shared" si="250"/>
        <v/>
      </c>
      <c r="U669" s="182" t="str">
        <f>IF(ISBLANK(S669)=TRUE,"",IF($B669="Days",VLOOKUP(S669,$F$1:$G$1,2,FALSE),((T669-S669)*24)-#REF!))</f>
        <v/>
      </c>
      <c r="V669" s="181"/>
      <c r="W669" s="181" t="str">
        <f t="shared" si="251"/>
        <v/>
      </c>
      <c r="X669" s="182" t="str">
        <f>IF(ISBLANK(V669)=TRUE,"",IF($B669="Days",VLOOKUP(V669,$F$1:$G$1,2,FALSE),((W669-V669)*24)-#REF!))</f>
        <v/>
      </c>
      <c r="Y669" s="56" t="str">
        <f>IFERROR(VLOOKUP(A669,#REF!,5,FALSE),"")</f>
        <v/>
      </c>
      <c r="Z669" s="56" t="str">
        <f t="shared" si="252"/>
        <v/>
      </c>
      <c r="AA669" s="56" t="str">
        <f t="shared" si="253"/>
        <v/>
      </c>
      <c r="AB669" s="57" t="str">
        <f t="shared" si="254"/>
        <v/>
      </c>
      <c r="AC669" s="57" t="str">
        <f t="shared" si="255"/>
        <v/>
      </c>
      <c r="AD669" s="86" t="str">
        <f t="shared" si="256"/>
        <v/>
      </c>
      <c r="AE669" s="86" t="str">
        <f t="shared" si="257"/>
        <v/>
      </c>
      <c r="AF669" s="86" t="str">
        <f t="shared" si="258"/>
        <v/>
      </c>
      <c r="AG669" s="86" t="str">
        <f t="shared" si="259"/>
        <v/>
      </c>
      <c r="AH669" s="86" t="str">
        <f t="shared" si="260"/>
        <v/>
      </c>
      <c r="AI669" s="86" t="str">
        <f t="shared" si="261"/>
        <v/>
      </c>
      <c r="AJ669" s="86" t="str">
        <f t="shared" si="262"/>
        <v/>
      </c>
      <c r="AK669" s="87">
        <f t="shared" si="263"/>
        <v>0</v>
      </c>
      <c r="AL669" s="88" t="b">
        <f t="shared" si="264"/>
        <v>0</v>
      </c>
      <c r="AM669" s="88" t="b">
        <f t="shared" si="264"/>
        <v>0</v>
      </c>
      <c r="AN669" s="88" t="b">
        <f t="shared" si="264"/>
        <v>0</v>
      </c>
      <c r="AO669" s="88" t="b">
        <f t="shared" si="264"/>
        <v>0</v>
      </c>
      <c r="AP669" s="88" t="b">
        <f t="shared" si="264"/>
        <v>0</v>
      </c>
      <c r="AQ669" s="88" t="b">
        <f t="shared" si="264"/>
        <v>0</v>
      </c>
      <c r="AR669" s="88" t="b">
        <f t="shared" si="264"/>
        <v>0</v>
      </c>
      <c r="AS669" s="62">
        <f t="shared" si="265"/>
        <v>0</v>
      </c>
      <c r="AT669" s="88" t="str">
        <f t="shared" si="266"/>
        <v>Days</v>
      </c>
      <c r="AU669" s="89" t="str">
        <f t="shared" si="267"/>
        <v/>
      </c>
      <c r="AV669" s="88" t="str">
        <f t="shared" si="268"/>
        <v>No</v>
      </c>
    </row>
    <row r="670" spans="1:48" s="90" customFormat="1" ht="15" customHeight="1" x14ac:dyDescent="0.25">
      <c r="A670" s="178"/>
      <c r="B670" s="179"/>
      <c r="C670" s="180"/>
      <c r="D670" s="181"/>
      <c r="E670" s="181" t="str">
        <f t="shared" si="245"/>
        <v/>
      </c>
      <c r="F670" s="182" t="str">
        <f>IF(ISBLANK(D670)=TRUE,"",IF($B670="Days",VLOOKUP(D670,$F$1:$G$1,2,FALSE),((E670-D670)*24)-#REF!))</f>
        <v/>
      </c>
      <c r="G670" s="181"/>
      <c r="H670" s="181" t="str">
        <f t="shared" si="246"/>
        <v/>
      </c>
      <c r="I670" s="182" t="str">
        <f>IF(ISBLANK(G670)=TRUE,"",IF($B670="Days",VLOOKUP(G670,$F$1:$G$1,2,FALSE),((H670-G670)*24)-#REF!))</f>
        <v/>
      </c>
      <c r="J670" s="181"/>
      <c r="K670" s="181" t="str">
        <f t="shared" si="247"/>
        <v/>
      </c>
      <c r="L670" s="182" t="str">
        <f>IF(ISBLANK(J670)=TRUE,"",IF($B670="Days",VLOOKUP(J670,$F$1:$G$1,2,FALSE),((K670-J670)*24)-#REF!))</f>
        <v/>
      </c>
      <c r="M670" s="181"/>
      <c r="N670" s="181" t="str">
        <f t="shared" si="248"/>
        <v/>
      </c>
      <c r="O670" s="182" t="str">
        <f>IF(ISBLANK(M670)=TRUE,"",IF($B670="Days",VLOOKUP(M670,$F$1:$G$1,2,FALSE),((N670-M670)*24)-#REF!))</f>
        <v/>
      </c>
      <c r="P670" s="181"/>
      <c r="Q670" s="181" t="str">
        <f t="shared" si="249"/>
        <v/>
      </c>
      <c r="R670" s="182" t="str">
        <f>IF(ISBLANK(P670)=TRUE,"",IF($B670="Days",VLOOKUP(P670,$F$1:$G$1,2,FALSE),((Q670-P670)*24)-#REF!))</f>
        <v/>
      </c>
      <c r="S670" s="181"/>
      <c r="T670" s="181" t="str">
        <f t="shared" si="250"/>
        <v/>
      </c>
      <c r="U670" s="182" t="str">
        <f>IF(ISBLANK(S670)=TRUE,"",IF($B670="Days",VLOOKUP(S670,$F$1:$G$1,2,FALSE),((T670-S670)*24)-#REF!))</f>
        <v/>
      </c>
      <c r="V670" s="181"/>
      <c r="W670" s="181" t="str">
        <f t="shared" si="251"/>
        <v/>
      </c>
      <c r="X670" s="182" t="str">
        <f>IF(ISBLANK(V670)=TRUE,"",IF($B670="Days",VLOOKUP(V670,$F$1:$G$1,2,FALSE),((W670-V670)*24)-#REF!))</f>
        <v/>
      </c>
      <c r="Y670" s="56" t="str">
        <f>IFERROR(VLOOKUP(A670,#REF!,5,FALSE),"")</f>
        <v/>
      </c>
      <c r="Z670" s="56" t="str">
        <f t="shared" si="252"/>
        <v/>
      </c>
      <c r="AA670" s="56" t="str">
        <f t="shared" si="253"/>
        <v/>
      </c>
      <c r="AB670" s="57" t="str">
        <f t="shared" si="254"/>
        <v/>
      </c>
      <c r="AC670" s="57" t="str">
        <f t="shared" si="255"/>
        <v/>
      </c>
      <c r="AD670" s="86" t="str">
        <f t="shared" si="256"/>
        <v/>
      </c>
      <c r="AE670" s="86" t="str">
        <f t="shared" si="257"/>
        <v/>
      </c>
      <c r="AF670" s="86" t="str">
        <f t="shared" si="258"/>
        <v/>
      </c>
      <c r="AG670" s="86" t="str">
        <f t="shared" si="259"/>
        <v/>
      </c>
      <c r="AH670" s="86" t="str">
        <f t="shared" si="260"/>
        <v/>
      </c>
      <c r="AI670" s="86" t="str">
        <f t="shared" si="261"/>
        <v/>
      </c>
      <c r="AJ670" s="86" t="str">
        <f t="shared" si="262"/>
        <v/>
      </c>
      <c r="AK670" s="87">
        <f t="shared" si="263"/>
        <v>0</v>
      </c>
      <c r="AL670" s="88" t="b">
        <f t="shared" si="264"/>
        <v>0</v>
      </c>
      <c r="AM670" s="88" t="b">
        <f t="shared" si="264"/>
        <v>0</v>
      </c>
      <c r="AN670" s="88" t="b">
        <f t="shared" si="264"/>
        <v>0</v>
      </c>
      <c r="AO670" s="88" t="b">
        <f t="shared" si="264"/>
        <v>0</v>
      </c>
      <c r="AP670" s="88" t="b">
        <f t="shared" si="264"/>
        <v>0</v>
      </c>
      <c r="AQ670" s="88" t="b">
        <f t="shared" si="264"/>
        <v>0</v>
      </c>
      <c r="AR670" s="88" t="b">
        <f t="shared" si="264"/>
        <v>0</v>
      </c>
      <c r="AS670" s="62">
        <f t="shared" si="265"/>
        <v>0</v>
      </c>
      <c r="AT670" s="88" t="str">
        <f t="shared" si="266"/>
        <v>Days</v>
      </c>
      <c r="AU670" s="89" t="str">
        <f t="shared" si="267"/>
        <v/>
      </c>
      <c r="AV670" s="88" t="str">
        <f t="shared" si="268"/>
        <v>No</v>
      </c>
    </row>
    <row r="671" spans="1:48" s="90" customFormat="1" ht="15" customHeight="1" x14ac:dyDescent="0.25">
      <c r="A671" s="178"/>
      <c r="B671" s="179"/>
      <c r="C671" s="180"/>
      <c r="D671" s="181"/>
      <c r="E671" s="181" t="str">
        <f t="shared" si="245"/>
        <v/>
      </c>
      <c r="F671" s="182" t="str">
        <f>IF(ISBLANK(D671)=TRUE,"",IF($B671="Days",VLOOKUP(D671,$F$1:$G$1,2,FALSE),((E671-D671)*24)-#REF!))</f>
        <v/>
      </c>
      <c r="G671" s="181"/>
      <c r="H671" s="181" t="str">
        <f t="shared" si="246"/>
        <v/>
      </c>
      <c r="I671" s="182" t="str">
        <f>IF(ISBLANK(G671)=TRUE,"",IF($B671="Days",VLOOKUP(G671,$F$1:$G$1,2,FALSE),((H671-G671)*24)-#REF!))</f>
        <v/>
      </c>
      <c r="J671" s="181"/>
      <c r="K671" s="181" t="str">
        <f t="shared" si="247"/>
        <v/>
      </c>
      <c r="L671" s="182" t="str">
        <f>IF(ISBLANK(J671)=TRUE,"",IF($B671="Days",VLOOKUP(J671,$F$1:$G$1,2,FALSE),((K671-J671)*24)-#REF!))</f>
        <v/>
      </c>
      <c r="M671" s="181"/>
      <c r="N671" s="181" t="str">
        <f t="shared" si="248"/>
        <v/>
      </c>
      <c r="O671" s="182" t="str">
        <f>IF(ISBLANK(M671)=TRUE,"",IF($B671="Days",VLOOKUP(M671,$F$1:$G$1,2,FALSE),((N671-M671)*24)-#REF!))</f>
        <v/>
      </c>
      <c r="P671" s="181"/>
      <c r="Q671" s="181" t="str">
        <f t="shared" si="249"/>
        <v/>
      </c>
      <c r="R671" s="182" t="str">
        <f>IF(ISBLANK(P671)=TRUE,"",IF($B671="Days",VLOOKUP(P671,$F$1:$G$1,2,FALSE),((Q671-P671)*24)-#REF!))</f>
        <v/>
      </c>
      <c r="S671" s="181"/>
      <c r="T671" s="181" t="str">
        <f t="shared" si="250"/>
        <v/>
      </c>
      <c r="U671" s="182" t="str">
        <f>IF(ISBLANK(S671)=TRUE,"",IF($B671="Days",VLOOKUP(S671,$F$1:$G$1,2,FALSE),((T671-S671)*24)-#REF!))</f>
        <v/>
      </c>
      <c r="V671" s="181"/>
      <c r="W671" s="181" t="str">
        <f t="shared" si="251"/>
        <v/>
      </c>
      <c r="X671" s="182" t="str">
        <f>IF(ISBLANK(V671)=TRUE,"",IF($B671="Days",VLOOKUP(V671,$F$1:$G$1,2,FALSE),((W671-V671)*24)-#REF!))</f>
        <v/>
      </c>
      <c r="Y671" s="56" t="str">
        <f>IFERROR(VLOOKUP(A671,#REF!,5,FALSE),"")</f>
        <v/>
      </c>
      <c r="Z671" s="56" t="str">
        <f t="shared" si="252"/>
        <v/>
      </c>
      <c r="AA671" s="56" t="str">
        <f t="shared" si="253"/>
        <v/>
      </c>
      <c r="AB671" s="57" t="str">
        <f t="shared" si="254"/>
        <v/>
      </c>
      <c r="AC671" s="57" t="str">
        <f t="shared" si="255"/>
        <v/>
      </c>
      <c r="AD671" s="86" t="str">
        <f t="shared" si="256"/>
        <v/>
      </c>
      <c r="AE671" s="86" t="str">
        <f t="shared" si="257"/>
        <v/>
      </c>
      <c r="AF671" s="86" t="str">
        <f t="shared" si="258"/>
        <v/>
      </c>
      <c r="AG671" s="86" t="str">
        <f t="shared" si="259"/>
        <v/>
      </c>
      <c r="AH671" s="86" t="str">
        <f t="shared" si="260"/>
        <v/>
      </c>
      <c r="AI671" s="86" t="str">
        <f t="shared" si="261"/>
        <v/>
      </c>
      <c r="AJ671" s="86" t="str">
        <f t="shared" si="262"/>
        <v/>
      </c>
      <c r="AK671" s="87">
        <f t="shared" si="263"/>
        <v>0</v>
      </c>
      <c r="AL671" s="88" t="b">
        <f t="shared" si="264"/>
        <v>0</v>
      </c>
      <c r="AM671" s="88" t="b">
        <f t="shared" si="264"/>
        <v>0</v>
      </c>
      <c r="AN671" s="88" t="b">
        <f t="shared" si="264"/>
        <v>0</v>
      </c>
      <c r="AO671" s="88" t="b">
        <f t="shared" si="264"/>
        <v>0</v>
      </c>
      <c r="AP671" s="88" t="b">
        <f t="shared" si="264"/>
        <v>0</v>
      </c>
      <c r="AQ671" s="88" t="b">
        <f t="shared" si="264"/>
        <v>0</v>
      </c>
      <c r="AR671" s="88" t="b">
        <f t="shared" si="264"/>
        <v>0</v>
      </c>
      <c r="AS671" s="62">
        <f t="shared" si="265"/>
        <v>0</v>
      </c>
      <c r="AT671" s="88" t="str">
        <f t="shared" si="266"/>
        <v>Days</v>
      </c>
      <c r="AU671" s="89" t="str">
        <f t="shared" si="267"/>
        <v/>
      </c>
      <c r="AV671" s="88" t="str">
        <f t="shared" si="268"/>
        <v>No</v>
      </c>
    </row>
    <row r="672" spans="1:48" s="90" customFormat="1" ht="15" customHeight="1" x14ac:dyDescent="0.25">
      <c r="A672" s="178"/>
      <c r="B672" s="179"/>
      <c r="C672" s="180"/>
      <c r="D672" s="181"/>
      <c r="E672" s="181" t="str">
        <f t="shared" ref="E672:E735" si="269">IF(OR(ISBLANK(D672)=TRUE, D672="Full",D672="AM",D672="PM")=TRUE,"",D672)</f>
        <v/>
      </c>
      <c r="F672" s="182" t="str">
        <f>IF(ISBLANK(D672)=TRUE,"",IF($B672="Days",VLOOKUP(D672,$F$1:$G$1,2,FALSE),((E672-D672)*24)-#REF!))</f>
        <v/>
      </c>
      <c r="G672" s="181"/>
      <c r="H672" s="181" t="str">
        <f t="shared" ref="H672:H735" si="270">IF(OR(ISBLANK(G672)=TRUE, G672="Full",G672="AM",G672="PM")=TRUE,"",G672)</f>
        <v/>
      </c>
      <c r="I672" s="182" t="str">
        <f>IF(ISBLANK(G672)=TRUE,"",IF($B672="Days",VLOOKUP(G672,$F$1:$G$1,2,FALSE),((H672-G672)*24)-#REF!))</f>
        <v/>
      </c>
      <c r="J672" s="181"/>
      <c r="K672" s="181" t="str">
        <f t="shared" ref="K672:K735" si="271">IF(OR(ISBLANK(J672)=TRUE, J672="Full",J672="AM",J672="PM")=TRUE,"",J672)</f>
        <v/>
      </c>
      <c r="L672" s="182" t="str">
        <f>IF(ISBLANK(J672)=TRUE,"",IF($B672="Days",VLOOKUP(J672,$F$1:$G$1,2,FALSE),((K672-J672)*24)-#REF!))</f>
        <v/>
      </c>
      <c r="M672" s="181"/>
      <c r="N672" s="181" t="str">
        <f t="shared" ref="N672:N735" si="272">IF(OR(ISBLANK(M672)=TRUE, M672="Full",M672="AM",M672="PM")=TRUE,"",M672)</f>
        <v/>
      </c>
      <c r="O672" s="182" t="str">
        <f>IF(ISBLANK(M672)=TRUE,"",IF($B672="Days",VLOOKUP(M672,$F$1:$G$1,2,FALSE),((N672-M672)*24)-#REF!))</f>
        <v/>
      </c>
      <c r="P672" s="181"/>
      <c r="Q672" s="181" t="str">
        <f t="shared" ref="Q672:Q735" si="273">IF(OR(ISBLANK(P672)=TRUE, P672="Full",P672="AM",P672="PM")=TRUE,"",P672)</f>
        <v/>
      </c>
      <c r="R672" s="182" t="str">
        <f>IF(ISBLANK(P672)=TRUE,"",IF($B672="Days",VLOOKUP(P672,$F$1:$G$1,2,FALSE),((Q672-P672)*24)-#REF!))</f>
        <v/>
      </c>
      <c r="S672" s="181"/>
      <c r="T672" s="181" t="str">
        <f t="shared" ref="T672:T735" si="274">IF(OR(ISBLANK(S672)=TRUE, S672="Full",S672="AM",S672="PM")=TRUE,"",S672)</f>
        <v/>
      </c>
      <c r="U672" s="182" t="str">
        <f>IF(ISBLANK(S672)=TRUE,"",IF($B672="Days",VLOOKUP(S672,$F$1:$G$1,2,FALSE),((T672-S672)*24)-#REF!))</f>
        <v/>
      </c>
      <c r="V672" s="181"/>
      <c r="W672" s="181" t="str">
        <f t="shared" ref="W672:W735" si="275">IF(OR(ISBLANK(V672)=TRUE, V672="Full",V672="AM",V672="PM")=TRUE,"",V672)</f>
        <v/>
      </c>
      <c r="X672" s="182" t="str">
        <f>IF(ISBLANK(V672)=TRUE,"",IF($B672="Days",VLOOKUP(V672,$F$1:$G$1,2,FALSE),((W672-V672)*24)-#REF!))</f>
        <v/>
      </c>
      <c r="Y672" s="56" t="str">
        <f>IFERROR(VLOOKUP(A672,#REF!,5,FALSE),"")</f>
        <v/>
      </c>
      <c r="Z672" s="56" t="str">
        <f t="shared" si="252"/>
        <v/>
      </c>
      <c r="AA672" s="56" t="str">
        <f t="shared" si="253"/>
        <v/>
      </c>
      <c r="AB672" s="57" t="str">
        <f t="shared" si="254"/>
        <v/>
      </c>
      <c r="AC672" s="57" t="str">
        <f t="shared" si="255"/>
        <v/>
      </c>
      <c r="AD672" s="86" t="str">
        <f t="shared" si="256"/>
        <v/>
      </c>
      <c r="AE672" s="86" t="str">
        <f t="shared" si="257"/>
        <v/>
      </c>
      <c r="AF672" s="86" t="str">
        <f t="shared" si="258"/>
        <v/>
      </c>
      <c r="AG672" s="86" t="str">
        <f t="shared" si="259"/>
        <v/>
      </c>
      <c r="AH672" s="86" t="str">
        <f t="shared" si="260"/>
        <v/>
      </c>
      <c r="AI672" s="86" t="str">
        <f t="shared" si="261"/>
        <v/>
      </c>
      <c r="AJ672" s="86" t="str">
        <f t="shared" si="262"/>
        <v/>
      </c>
      <c r="AK672" s="87">
        <f t="shared" si="263"/>
        <v>0</v>
      </c>
      <c r="AL672" s="88" t="b">
        <f t="shared" si="264"/>
        <v>0</v>
      </c>
      <c r="AM672" s="88" t="b">
        <f t="shared" si="264"/>
        <v>0</v>
      </c>
      <c r="AN672" s="88" t="b">
        <f t="shared" si="264"/>
        <v>0</v>
      </c>
      <c r="AO672" s="88" t="b">
        <f t="shared" si="264"/>
        <v>0</v>
      </c>
      <c r="AP672" s="88" t="b">
        <f t="shared" si="264"/>
        <v>0</v>
      </c>
      <c r="AQ672" s="88" t="b">
        <f t="shared" si="264"/>
        <v>0</v>
      </c>
      <c r="AR672" s="88" t="b">
        <f t="shared" si="264"/>
        <v>0</v>
      </c>
      <c r="AS672" s="62">
        <f t="shared" si="265"/>
        <v>0</v>
      </c>
      <c r="AT672" s="88" t="str">
        <f t="shared" si="266"/>
        <v>Days</v>
      </c>
      <c r="AU672" s="89" t="str">
        <f t="shared" si="267"/>
        <v/>
      </c>
      <c r="AV672" s="88" t="str">
        <f t="shared" si="268"/>
        <v>No</v>
      </c>
    </row>
    <row r="673" spans="1:48" s="90" customFormat="1" ht="15" customHeight="1" x14ac:dyDescent="0.25">
      <c r="A673" s="178"/>
      <c r="B673" s="179"/>
      <c r="C673" s="180"/>
      <c r="D673" s="181"/>
      <c r="E673" s="181" t="str">
        <f t="shared" si="269"/>
        <v/>
      </c>
      <c r="F673" s="182" t="str">
        <f>IF(ISBLANK(D673)=TRUE,"",IF($B673="Days",VLOOKUP(D673,$F$1:$G$1,2,FALSE),((E673-D673)*24)-#REF!))</f>
        <v/>
      </c>
      <c r="G673" s="181"/>
      <c r="H673" s="181" t="str">
        <f t="shared" si="270"/>
        <v/>
      </c>
      <c r="I673" s="182" t="str">
        <f>IF(ISBLANK(G673)=TRUE,"",IF($B673="Days",VLOOKUP(G673,$F$1:$G$1,2,FALSE),((H673-G673)*24)-#REF!))</f>
        <v/>
      </c>
      <c r="J673" s="181"/>
      <c r="K673" s="181" t="str">
        <f t="shared" si="271"/>
        <v/>
      </c>
      <c r="L673" s="182" t="str">
        <f>IF(ISBLANK(J673)=TRUE,"",IF($B673="Days",VLOOKUP(J673,$F$1:$G$1,2,FALSE),((K673-J673)*24)-#REF!))</f>
        <v/>
      </c>
      <c r="M673" s="181"/>
      <c r="N673" s="181" t="str">
        <f t="shared" si="272"/>
        <v/>
      </c>
      <c r="O673" s="182" t="str">
        <f>IF(ISBLANK(M673)=TRUE,"",IF($B673="Days",VLOOKUP(M673,$F$1:$G$1,2,FALSE),((N673-M673)*24)-#REF!))</f>
        <v/>
      </c>
      <c r="P673" s="181"/>
      <c r="Q673" s="181" t="str">
        <f t="shared" si="273"/>
        <v/>
      </c>
      <c r="R673" s="182" t="str">
        <f>IF(ISBLANK(P673)=TRUE,"",IF($B673="Days",VLOOKUP(P673,$F$1:$G$1,2,FALSE),((Q673-P673)*24)-#REF!))</f>
        <v/>
      </c>
      <c r="S673" s="181"/>
      <c r="T673" s="181" t="str">
        <f t="shared" si="274"/>
        <v/>
      </c>
      <c r="U673" s="182" t="str">
        <f>IF(ISBLANK(S673)=TRUE,"",IF($B673="Days",VLOOKUP(S673,$F$1:$G$1,2,FALSE),((T673-S673)*24)-#REF!))</f>
        <v/>
      </c>
      <c r="V673" s="181"/>
      <c r="W673" s="181" t="str">
        <f t="shared" si="275"/>
        <v/>
      </c>
      <c r="X673" s="182" t="str">
        <f>IF(ISBLANK(V673)=TRUE,"",IF($B673="Days",VLOOKUP(V673,$F$1:$G$1,2,FALSE),((W673-V673)*24)-#REF!))</f>
        <v/>
      </c>
      <c r="Y673" s="56" t="str">
        <f>IFERROR(VLOOKUP(A673,#REF!,5,FALSE),"")</f>
        <v/>
      </c>
      <c r="Z673" s="56" t="str">
        <f t="shared" si="252"/>
        <v/>
      </c>
      <c r="AA673" s="56" t="str">
        <f t="shared" si="253"/>
        <v/>
      </c>
      <c r="AB673" s="57" t="str">
        <f t="shared" si="254"/>
        <v/>
      </c>
      <c r="AC673" s="57" t="str">
        <f t="shared" si="255"/>
        <v/>
      </c>
      <c r="AD673" s="86" t="str">
        <f t="shared" si="256"/>
        <v/>
      </c>
      <c r="AE673" s="86" t="str">
        <f t="shared" si="257"/>
        <v/>
      </c>
      <c r="AF673" s="86" t="str">
        <f t="shared" si="258"/>
        <v/>
      </c>
      <c r="AG673" s="86" t="str">
        <f t="shared" si="259"/>
        <v/>
      </c>
      <c r="AH673" s="86" t="str">
        <f t="shared" si="260"/>
        <v/>
      </c>
      <c r="AI673" s="86" t="str">
        <f t="shared" si="261"/>
        <v/>
      </c>
      <c r="AJ673" s="86" t="str">
        <f t="shared" si="262"/>
        <v/>
      </c>
      <c r="AK673" s="87">
        <f t="shared" si="263"/>
        <v>0</v>
      </c>
      <c r="AL673" s="88" t="b">
        <f t="shared" si="264"/>
        <v>0</v>
      </c>
      <c r="AM673" s="88" t="b">
        <f t="shared" si="264"/>
        <v>0</v>
      </c>
      <c r="AN673" s="88" t="b">
        <f t="shared" si="264"/>
        <v>0</v>
      </c>
      <c r="AO673" s="88" t="b">
        <f t="shared" si="264"/>
        <v>0</v>
      </c>
      <c r="AP673" s="88" t="b">
        <f t="shared" si="264"/>
        <v>0</v>
      </c>
      <c r="AQ673" s="88" t="b">
        <f t="shared" si="264"/>
        <v>0</v>
      </c>
      <c r="AR673" s="88" t="b">
        <f t="shared" si="264"/>
        <v>0</v>
      </c>
      <c r="AS673" s="62">
        <f t="shared" si="265"/>
        <v>0</v>
      </c>
      <c r="AT673" s="88" t="str">
        <f t="shared" si="266"/>
        <v>Days</v>
      </c>
      <c r="AU673" s="89" t="str">
        <f t="shared" si="267"/>
        <v/>
      </c>
      <c r="AV673" s="88" t="str">
        <f t="shared" si="268"/>
        <v>No</v>
      </c>
    </row>
    <row r="674" spans="1:48" s="90" customFormat="1" ht="15" customHeight="1" x14ac:dyDescent="0.25">
      <c r="A674" s="178"/>
      <c r="B674" s="179"/>
      <c r="C674" s="180"/>
      <c r="D674" s="181"/>
      <c r="E674" s="181" t="str">
        <f t="shared" si="269"/>
        <v/>
      </c>
      <c r="F674" s="182" t="str">
        <f>IF(ISBLANK(D674)=TRUE,"",IF($B674="Days",VLOOKUP(D674,$F$1:$G$1,2,FALSE),((E674-D674)*24)-#REF!))</f>
        <v/>
      </c>
      <c r="G674" s="181"/>
      <c r="H674" s="181" t="str">
        <f t="shared" si="270"/>
        <v/>
      </c>
      <c r="I674" s="182" t="str">
        <f>IF(ISBLANK(G674)=TRUE,"",IF($B674="Days",VLOOKUP(G674,$F$1:$G$1,2,FALSE),((H674-G674)*24)-#REF!))</f>
        <v/>
      </c>
      <c r="J674" s="181"/>
      <c r="K674" s="181" t="str">
        <f t="shared" si="271"/>
        <v/>
      </c>
      <c r="L674" s="182" t="str">
        <f>IF(ISBLANK(J674)=TRUE,"",IF($B674="Days",VLOOKUP(J674,$F$1:$G$1,2,FALSE),((K674-J674)*24)-#REF!))</f>
        <v/>
      </c>
      <c r="M674" s="181"/>
      <c r="N674" s="181" t="str">
        <f t="shared" si="272"/>
        <v/>
      </c>
      <c r="O674" s="182" t="str">
        <f>IF(ISBLANK(M674)=TRUE,"",IF($B674="Days",VLOOKUP(M674,$F$1:$G$1,2,FALSE),((N674-M674)*24)-#REF!))</f>
        <v/>
      </c>
      <c r="P674" s="181"/>
      <c r="Q674" s="181" t="str">
        <f t="shared" si="273"/>
        <v/>
      </c>
      <c r="R674" s="182" t="str">
        <f>IF(ISBLANK(P674)=TRUE,"",IF($B674="Days",VLOOKUP(P674,$F$1:$G$1,2,FALSE),((Q674-P674)*24)-#REF!))</f>
        <v/>
      </c>
      <c r="S674" s="181"/>
      <c r="T674" s="181" t="str">
        <f t="shared" si="274"/>
        <v/>
      </c>
      <c r="U674" s="182" t="str">
        <f>IF(ISBLANK(S674)=TRUE,"",IF($B674="Days",VLOOKUP(S674,$F$1:$G$1,2,FALSE),((T674-S674)*24)-#REF!))</f>
        <v/>
      </c>
      <c r="V674" s="181"/>
      <c r="W674" s="181" t="str">
        <f t="shared" si="275"/>
        <v/>
      </c>
      <c r="X674" s="182" t="str">
        <f>IF(ISBLANK(V674)=TRUE,"",IF($B674="Days",VLOOKUP(V674,$F$1:$G$1,2,FALSE),((W674-V674)*24)-#REF!))</f>
        <v/>
      </c>
      <c r="Y674" s="56" t="str">
        <f>IFERROR(VLOOKUP(A674,#REF!,5,FALSE),"")</f>
        <v/>
      </c>
      <c r="Z674" s="56" t="str">
        <f t="shared" si="252"/>
        <v/>
      </c>
      <c r="AA674" s="56" t="str">
        <f t="shared" si="253"/>
        <v/>
      </c>
      <c r="AB674" s="57" t="str">
        <f t="shared" si="254"/>
        <v/>
      </c>
      <c r="AC674" s="57" t="str">
        <f t="shared" si="255"/>
        <v/>
      </c>
      <c r="AD674" s="86" t="str">
        <f t="shared" si="256"/>
        <v/>
      </c>
      <c r="AE674" s="86" t="str">
        <f t="shared" si="257"/>
        <v/>
      </c>
      <c r="AF674" s="86" t="str">
        <f t="shared" si="258"/>
        <v/>
      </c>
      <c r="AG674" s="86" t="str">
        <f t="shared" si="259"/>
        <v/>
      </c>
      <c r="AH674" s="86" t="str">
        <f t="shared" si="260"/>
        <v/>
      </c>
      <c r="AI674" s="86" t="str">
        <f t="shared" si="261"/>
        <v/>
      </c>
      <c r="AJ674" s="86" t="str">
        <f t="shared" si="262"/>
        <v/>
      </c>
      <c r="AK674" s="87">
        <f t="shared" si="263"/>
        <v>0</v>
      </c>
      <c r="AL674" s="88" t="b">
        <f t="shared" si="264"/>
        <v>0</v>
      </c>
      <c r="AM674" s="88" t="b">
        <f t="shared" si="264"/>
        <v>0</v>
      </c>
      <c r="AN674" s="88" t="b">
        <f t="shared" si="264"/>
        <v>0</v>
      </c>
      <c r="AO674" s="88" t="b">
        <f t="shared" si="264"/>
        <v>0</v>
      </c>
      <c r="AP674" s="88" t="b">
        <f t="shared" si="264"/>
        <v>0</v>
      </c>
      <c r="AQ674" s="88" t="b">
        <f t="shared" si="264"/>
        <v>0</v>
      </c>
      <c r="AR674" s="88" t="b">
        <f t="shared" si="264"/>
        <v>0</v>
      </c>
      <c r="AS674" s="62">
        <f t="shared" si="265"/>
        <v>0</v>
      </c>
      <c r="AT674" s="88" t="str">
        <f t="shared" si="266"/>
        <v>Days</v>
      </c>
      <c r="AU674" s="89" t="str">
        <f t="shared" si="267"/>
        <v/>
      </c>
      <c r="AV674" s="88" t="str">
        <f t="shared" si="268"/>
        <v>No</v>
      </c>
    </row>
    <row r="675" spans="1:48" s="90" customFormat="1" ht="15" customHeight="1" x14ac:dyDescent="0.25">
      <c r="A675" s="178"/>
      <c r="B675" s="179"/>
      <c r="C675" s="180"/>
      <c r="D675" s="181"/>
      <c r="E675" s="181" t="str">
        <f t="shared" si="269"/>
        <v/>
      </c>
      <c r="F675" s="182" t="str">
        <f>IF(ISBLANK(D675)=TRUE,"",IF($B675="Days",VLOOKUP(D675,$F$1:$G$1,2,FALSE),((E675-D675)*24)-#REF!))</f>
        <v/>
      </c>
      <c r="G675" s="181"/>
      <c r="H675" s="181" t="str">
        <f t="shared" si="270"/>
        <v/>
      </c>
      <c r="I675" s="182" t="str">
        <f>IF(ISBLANK(G675)=TRUE,"",IF($B675="Days",VLOOKUP(G675,$F$1:$G$1,2,FALSE),((H675-G675)*24)-#REF!))</f>
        <v/>
      </c>
      <c r="J675" s="181"/>
      <c r="K675" s="181" t="str">
        <f t="shared" si="271"/>
        <v/>
      </c>
      <c r="L675" s="182" t="str">
        <f>IF(ISBLANK(J675)=TRUE,"",IF($B675="Days",VLOOKUP(J675,$F$1:$G$1,2,FALSE),((K675-J675)*24)-#REF!))</f>
        <v/>
      </c>
      <c r="M675" s="181"/>
      <c r="N675" s="181" t="str">
        <f t="shared" si="272"/>
        <v/>
      </c>
      <c r="O675" s="182" t="str">
        <f>IF(ISBLANK(M675)=TRUE,"",IF($B675="Days",VLOOKUP(M675,$F$1:$G$1,2,FALSE),((N675-M675)*24)-#REF!))</f>
        <v/>
      </c>
      <c r="P675" s="181"/>
      <c r="Q675" s="181" t="str">
        <f t="shared" si="273"/>
        <v/>
      </c>
      <c r="R675" s="182" t="str">
        <f>IF(ISBLANK(P675)=TRUE,"",IF($B675="Days",VLOOKUP(P675,$F$1:$G$1,2,FALSE),((Q675-P675)*24)-#REF!))</f>
        <v/>
      </c>
      <c r="S675" s="181"/>
      <c r="T675" s="181" t="str">
        <f t="shared" si="274"/>
        <v/>
      </c>
      <c r="U675" s="182" t="str">
        <f>IF(ISBLANK(S675)=TRUE,"",IF($B675="Days",VLOOKUP(S675,$F$1:$G$1,2,FALSE),((T675-S675)*24)-#REF!))</f>
        <v/>
      </c>
      <c r="V675" s="181"/>
      <c r="W675" s="181" t="str">
        <f t="shared" si="275"/>
        <v/>
      </c>
      <c r="X675" s="182" t="str">
        <f>IF(ISBLANK(V675)=TRUE,"",IF($B675="Days",VLOOKUP(V675,$F$1:$G$1,2,FALSE),((W675-V675)*24)-#REF!))</f>
        <v/>
      </c>
      <c r="Y675" s="56" t="str">
        <f>IFERROR(VLOOKUP(A675,#REF!,5,FALSE),"")</f>
        <v/>
      </c>
      <c r="Z675" s="56" t="str">
        <f t="shared" si="252"/>
        <v/>
      </c>
      <c r="AA675" s="56" t="str">
        <f t="shared" si="253"/>
        <v/>
      </c>
      <c r="AB675" s="57" t="str">
        <f t="shared" si="254"/>
        <v/>
      </c>
      <c r="AC675" s="57" t="str">
        <f t="shared" si="255"/>
        <v/>
      </c>
      <c r="AD675" s="86" t="str">
        <f t="shared" si="256"/>
        <v/>
      </c>
      <c r="AE675" s="86" t="str">
        <f t="shared" si="257"/>
        <v/>
      </c>
      <c r="AF675" s="86" t="str">
        <f t="shared" si="258"/>
        <v/>
      </c>
      <c r="AG675" s="86" t="str">
        <f t="shared" si="259"/>
        <v/>
      </c>
      <c r="AH675" s="86" t="str">
        <f t="shared" si="260"/>
        <v/>
      </c>
      <c r="AI675" s="86" t="str">
        <f t="shared" si="261"/>
        <v/>
      </c>
      <c r="AJ675" s="86" t="str">
        <f t="shared" si="262"/>
        <v/>
      </c>
      <c r="AK675" s="87">
        <f t="shared" si="263"/>
        <v>0</v>
      </c>
      <c r="AL675" s="88" t="b">
        <f t="shared" si="264"/>
        <v>0</v>
      </c>
      <c r="AM675" s="88" t="b">
        <f t="shared" si="264"/>
        <v>0</v>
      </c>
      <c r="AN675" s="88" t="b">
        <f t="shared" si="264"/>
        <v>0</v>
      </c>
      <c r="AO675" s="88" t="b">
        <f t="shared" si="264"/>
        <v>0</v>
      </c>
      <c r="AP675" s="88" t="b">
        <f t="shared" si="264"/>
        <v>0</v>
      </c>
      <c r="AQ675" s="88" t="b">
        <f t="shared" si="264"/>
        <v>0</v>
      </c>
      <c r="AR675" s="88" t="b">
        <f t="shared" si="264"/>
        <v>0</v>
      </c>
      <c r="AS675" s="62">
        <f t="shared" si="265"/>
        <v>0</v>
      </c>
      <c r="AT675" s="88" t="str">
        <f t="shared" si="266"/>
        <v>Days</v>
      </c>
      <c r="AU675" s="89" t="str">
        <f t="shared" si="267"/>
        <v/>
      </c>
      <c r="AV675" s="88" t="str">
        <f t="shared" si="268"/>
        <v>No</v>
      </c>
    </row>
    <row r="676" spans="1:48" s="90" customFormat="1" ht="15" customHeight="1" x14ac:dyDescent="0.25">
      <c r="A676" s="178"/>
      <c r="B676" s="179"/>
      <c r="C676" s="180"/>
      <c r="D676" s="181"/>
      <c r="E676" s="181" t="str">
        <f t="shared" si="269"/>
        <v/>
      </c>
      <c r="F676" s="182" t="str">
        <f>IF(ISBLANK(D676)=TRUE,"",IF($B676="Days",VLOOKUP(D676,$F$1:$G$1,2,FALSE),((E676-D676)*24)-#REF!))</f>
        <v/>
      </c>
      <c r="G676" s="181"/>
      <c r="H676" s="181" t="str">
        <f t="shared" si="270"/>
        <v/>
      </c>
      <c r="I676" s="182" t="str">
        <f>IF(ISBLANK(G676)=TRUE,"",IF($B676="Days",VLOOKUP(G676,$F$1:$G$1,2,FALSE),((H676-G676)*24)-#REF!))</f>
        <v/>
      </c>
      <c r="J676" s="181"/>
      <c r="K676" s="181" t="str">
        <f t="shared" si="271"/>
        <v/>
      </c>
      <c r="L676" s="182" t="str">
        <f>IF(ISBLANK(J676)=TRUE,"",IF($B676="Days",VLOOKUP(J676,$F$1:$G$1,2,FALSE),((K676-J676)*24)-#REF!))</f>
        <v/>
      </c>
      <c r="M676" s="181"/>
      <c r="N676" s="181" t="str">
        <f t="shared" si="272"/>
        <v/>
      </c>
      <c r="O676" s="182" t="str">
        <f>IF(ISBLANK(M676)=TRUE,"",IF($B676="Days",VLOOKUP(M676,$F$1:$G$1,2,FALSE),((N676-M676)*24)-#REF!))</f>
        <v/>
      </c>
      <c r="P676" s="181"/>
      <c r="Q676" s="181" t="str">
        <f t="shared" si="273"/>
        <v/>
      </c>
      <c r="R676" s="182" t="str">
        <f>IF(ISBLANK(P676)=TRUE,"",IF($B676="Days",VLOOKUP(P676,$F$1:$G$1,2,FALSE),((Q676-P676)*24)-#REF!))</f>
        <v/>
      </c>
      <c r="S676" s="181"/>
      <c r="T676" s="181" t="str">
        <f t="shared" si="274"/>
        <v/>
      </c>
      <c r="U676" s="182" t="str">
        <f>IF(ISBLANK(S676)=TRUE,"",IF($B676="Days",VLOOKUP(S676,$F$1:$G$1,2,FALSE),((T676-S676)*24)-#REF!))</f>
        <v/>
      </c>
      <c r="V676" s="181"/>
      <c r="W676" s="181" t="str">
        <f t="shared" si="275"/>
        <v/>
      </c>
      <c r="X676" s="182" t="str">
        <f>IF(ISBLANK(V676)=TRUE,"",IF($B676="Days",VLOOKUP(V676,$F$1:$G$1,2,FALSE),((W676-V676)*24)-#REF!))</f>
        <v/>
      </c>
      <c r="Y676" s="56" t="str">
        <f>IFERROR(VLOOKUP(A676,#REF!,5,FALSE),"")</f>
        <v/>
      </c>
      <c r="Z676" s="56" t="str">
        <f t="shared" si="252"/>
        <v/>
      </c>
      <c r="AA676" s="56" t="str">
        <f t="shared" si="253"/>
        <v/>
      </c>
      <c r="AB676" s="57" t="str">
        <f t="shared" si="254"/>
        <v/>
      </c>
      <c r="AC676" s="57" t="str">
        <f t="shared" si="255"/>
        <v/>
      </c>
      <c r="AD676" s="86" t="str">
        <f t="shared" si="256"/>
        <v/>
      </c>
      <c r="AE676" s="86" t="str">
        <f t="shared" si="257"/>
        <v/>
      </c>
      <c r="AF676" s="86" t="str">
        <f t="shared" si="258"/>
        <v/>
      </c>
      <c r="AG676" s="86" t="str">
        <f t="shared" si="259"/>
        <v/>
      </c>
      <c r="AH676" s="86" t="str">
        <f t="shared" si="260"/>
        <v/>
      </c>
      <c r="AI676" s="86" t="str">
        <f t="shared" si="261"/>
        <v/>
      </c>
      <c r="AJ676" s="86" t="str">
        <f t="shared" si="262"/>
        <v/>
      </c>
      <c r="AK676" s="87">
        <f t="shared" si="263"/>
        <v>0</v>
      </c>
      <c r="AL676" s="88" t="b">
        <f t="shared" si="264"/>
        <v>0</v>
      </c>
      <c r="AM676" s="88" t="b">
        <f t="shared" si="264"/>
        <v>0</v>
      </c>
      <c r="AN676" s="88" t="b">
        <f t="shared" si="264"/>
        <v>0</v>
      </c>
      <c r="AO676" s="88" t="b">
        <f t="shared" si="264"/>
        <v>0</v>
      </c>
      <c r="AP676" s="88" t="b">
        <f t="shared" si="264"/>
        <v>0</v>
      </c>
      <c r="AQ676" s="88" t="b">
        <f t="shared" si="264"/>
        <v>0</v>
      </c>
      <c r="AR676" s="88" t="b">
        <f t="shared" si="264"/>
        <v>0</v>
      </c>
      <c r="AS676" s="62">
        <f t="shared" si="265"/>
        <v>0</v>
      </c>
      <c r="AT676" s="88" t="str">
        <f t="shared" si="266"/>
        <v>Days</v>
      </c>
      <c r="AU676" s="89" t="str">
        <f t="shared" si="267"/>
        <v/>
      </c>
      <c r="AV676" s="88" t="str">
        <f t="shared" si="268"/>
        <v>No</v>
      </c>
    </row>
    <row r="677" spans="1:48" s="90" customFormat="1" ht="15" customHeight="1" x14ac:dyDescent="0.25">
      <c r="A677" s="178"/>
      <c r="B677" s="179"/>
      <c r="C677" s="180"/>
      <c r="D677" s="181"/>
      <c r="E677" s="181" t="str">
        <f t="shared" si="269"/>
        <v/>
      </c>
      <c r="F677" s="182" t="str">
        <f>IF(ISBLANK(D677)=TRUE,"",IF($B677="Days",VLOOKUP(D677,$F$1:$G$1,2,FALSE),((E677-D677)*24)-#REF!))</f>
        <v/>
      </c>
      <c r="G677" s="181"/>
      <c r="H677" s="181" t="str">
        <f t="shared" si="270"/>
        <v/>
      </c>
      <c r="I677" s="182" t="str">
        <f>IF(ISBLANK(G677)=TRUE,"",IF($B677="Days",VLOOKUP(G677,$F$1:$G$1,2,FALSE),((H677-G677)*24)-#REF!))</f>
        <v/>
      </c>
      <c r="J677" s="181"/>
      <c r="K677" s="181" t="str">
        <f t="shared" si="271"/>
        <v/>
      </c>
      <c r="L677" s="182" t="str">
        <f>IF(ISBLANK(J677)=TRUE,"",IF($B677="Days",VLOOKUP(J677,$F$1:$G$1,2,FALSE),((K677-J677)*24)-#REF!))</f>
        <v/>
      </c>
      <c r="M677" s="181"/>
      <c r="N677" s="181" t="str">
        <f t="shared" si="272"/>
        <v/>
      </c>
      <c r="O677" s="182" t="str">
        <f>IF(ISBLANK(M677)=TRUE,"",IF($B677="Days",VLOOKUP(M677,$F$1:$G$1,2,FALSE),((N677-M677)*24)-#REF!))</f>
        <v/>
      </c>
      <c r="P677" s="181"/>
      <c r="Q677" s="181" t="str">
        <f t="shared" si="273"/>
        <v/>
      </c>
      <c r="R677" s="182" t="str">
        <f>IF(ISBLANK(P677)=TRUE,"",IF($B677="Days",VLOOKUP(P677,$F$1:$G$1,2,FALSE),((Q677-P677)*24)-#REF!))</f>
        <v/>
      </c>
      <c r="S677" s="181"/>
      <c r="T677" s="181" t="str">
        <f t="shared" si="274"/>
        <v/>
      </c>
      <c r="U677" s="182" t="str">
        <f>IF(ISBLANK(S677)=TRUE,"",IF($B677="Days",VLOOKUP(S677,$F$1:$G$1,2,FALSE),((T677-S677)*24)-#REF!))</f>
        <v/>
      </c>
      <c r="V677" s="181"/>
      <c r="W677" s="181" t="str">
        <f t="shared" si="275"/>
        <v/>
      </c>
      <c r="X677" s="182" t="str">
        <f>IF(ISBLANK(V677)=TRUE,"",IF($B677="Days",VLOOKUP(V677,$F$1:$G$1,2,FALSE),((W677-V677)*24)-#REF!))</f>
        <v/>
      </c>
      <c r="Y677" s="56" t="str">
        <f>IFERROR(VLOOKUP(A677,#REF!,5,FALSE),"")</f>
        <v/>
      </c>
      <c r="Z677" s="56" t="str">
        <f t="shared" si="252"/>
        <v/>
      </c>
      <c r="AA677" s="56" t="str">
        <f t="shared" si="253"/>
        <v/>
      </c>
      <c r="AB677" s="57" t="str">
        <f t="shared" si="254"/>
        <v/>
      </c>
      <c r="AC677" s="57" t="str">
        <f t="shared" si="255"/>
        <v/>
      </c>
      <c r="AD677" s="86" t="str">
        <f t="shared" si="256"/>
        <v/>
      </c>
      <c r="AE677" s="86" t="str">
        <f t="shared" si="257"/>
        <v/>
      </c>
      <c r="AF677" s="86" t="str">
        <f t="shared" si="258"/>
        <v/>
      </c>
      <c r="AG677" s="86" t="str">
        <f t="shared" si="259"/>
        <v/>
      </c>
      <c r="AH677" s="86" t="str">
        <f t="shared" si="260"/>
        <v/>
      </c>
      <c r="AI677" s="86" t="str">
        <f t="shared" si="261"/>
        <v/>
      </c>
      <c r="AJ677" s="86" t="str">
        <f t="shared" si="262"/>
        <v/>
      </c>
      <c r="AK677" s="87">
        <f t="shared" si="263"/>
        <v>0</v>
      </c>
      <c r="AL677" s="88" t="b">
        <f t="shared" si="264"/>
        <v>0</v>
      </c>
      <c r="AM677" s="88" t="b">
        <f t="shared" si="264"/>
        <v>0</v>
      </c>
      <c r="AN677" s="88" t="b">
        <f t="shared" si="264"/>
        <v>0</v>
      </c>
      <c r="AO677" s="88" t="b">
        <f t="shared" si="264"/>
        <v>0</v>
      </c>
      <c r="AP677" s="88" t="b">
        <f t="shared" si="264"/>
        <v>0</v>
      </c>
      <c r="AQ677" s="88" t="b">
        <f t="shared" si="264"/>
        <v>0</v>
      </c>
      <c r="AR677" s="88" t="b">
        <f t="shared" si="264"/>
        <v>0</v>
      </c>
      <c r="AS677" s="62">
        <f t="shared" si="265"/>
        <v>0</v>
      </c>
      <c r="AT677" s="88" t="str">
        <f t="shared" si="266"/>
        <v>Days</v>
      </c>
      <c r="AU677" s="89" t="str">
        <f t="shared" si="267"/>
        <v/>
      </c>
      <c r="AV677" s="88" t="str">
        <f t="shared" si="268"/>
        <v>No</v>
      </c>
    </row>
    <row r="678" spans="1:48" s="90" customFormat="1" ht="15" customHeight="1" x14ac:dyDescent="0.25">
      <c r="A678" s="178"/>
      <c r="B678" s="179"/>
      <c r="C678" s="180"/>
      <c r="D678" s="181"/>
      <c r="E678" s="181" t="str">
        <f t="shared" si="269"/>
        <v/>
      </c>
      <c r="F678" s="182" t="str">
        <f>IF(ISBLANK(D678)=TRUE,"",IF($B678="Days",VLOOKUP(D678,$F$1:$G$1,2,FALSE),((E678-D678)*24)-#REF!))</f>
        <v/>
      </c>
      <c r="G678" s="181"/>
      <c r="H678" s="181" t="str">
        <f t="shared" si="270"/>
        <v/>
      </c>
      <c r="I678" s="182" t="str">
        <f>IF(ISBLANK(G678)=TRUE,"",IF($B678="Days",VLOOKUP(G678,$F$1:$G$1,2,FALSE),((H678-G678)*24)-#REF!))</f>
        <v/>
      </c>
      <c r="J678" s="181"/>
      <c r="K678" s="181" t="str">
        <f t="shared" si="271"/>
        <v/>
      </c>
      <c r="L678" s="182" t="str">
        <f>IF(ISBLANK(J678)=TRUE,"",IF($B678="Days",VLOOKUP(J678,$F$1:$G$1,2,FALSE),((K678-J678)*24)-#REF!))</f>
        <v/>
      </c>
      <c r="M678" s="181"/>
      <c r="N678" s="181" t="str">
        <f t="shared" si="272"/>
        <v/>
      </c>
      <c r="O678" s="182" t="str">
        <f>IF(ISBLANK(M678)=TRUE,"",IF($B678="Days",VLOOKUP(M678,$F$1:$G$1,2,FALSE),((N678-M678)*24)-#REF!))</f>
        <v/>
      </c>
      <c r="P678" s="181"/>
      <c r="Q678" s="181" t="str">
        <f t="shared" si="273"/>
        <v/>
      </c>
      <c r="R678" s="182" t="str">
        <f>IF(ISBLANK(P678)=TRUE,"",IF($B678="Days",VLOOKUP(P678,$F$1:$G$1,2,FALSE),((Q678-P678)*24)-#REF!))</f>
        <v/>
      </c>
      <c r="S678" s="181"/>
      <c r="T678" s="181" t="str">
        <f t="shared" si="274"/>
        <v/>
      </c>
      <c r="U678" s="182" t="str">
        <f>IF(ISBLANK(S678)=TRUE,"",IF($B678="Days",VLOOKUP(S678,$F$1:$G$1,2,FALSE),((T678-S678)*24)-#REF!))</f>
        <v/>
      </c>
      <c r="V678" s="181"/>
      <c r="W678" s="181" t="str">
        <f t="shared" si="275"/>
        <v/>
      </c>
      <c r="X678" s="182" t="str">
        <f>IF(ISBLANK(V678)=TRUE,"",IF($B678="Days",VLOOKUP(V678,$F$1:$G$1,2,FALSE),((W678-V678)*24)-#REF!))</f>
        <v/>
      </c>
      <c r="Y678" s="56" t="str">
        <f>IFERROR(VLOOKUP(A678,#REF!,5,FALSE),"")</f>
        <v/>
      </c>
      <c r="Z678" s="56" t="str">
        <f t="shared" si="252"/>
        <v/>
      </c>
      <c r="AA678" s="56" t="str">
        <f t="shared" si="253"/>
        <v/>
      </c>
      <c r="AB678" s="57" t="str">
        <f t="shared" si="254"/>
        <v/>
      </c>
      <c r="AC678" s="57" t="str">
        <f t="shared" si="255"/>
        <v/>
      </c>
      <c r="AD678" s="86" t="str">
        <f t="shared" si="256"/>
        <v/>
      </c>
      <c r="AE678" s="86" t="str">
        <f t="shared" si="257"/>
        <v/>
      </c>
      <c r="AF678" s="86" t="str">
        <f t="shared" si="258"/>
        <v/>
      </c>
      <c r="AG678" s="86" t="str">
        <f t="shared" si="259"/>
        <v/>
      </c>
      <c r="AH678" s="86" t="str">
        <f t="shared" si="260"/>
        <v/>
      </c>
      <c r="AI678" s="86" t="str">
        <f t="shared" si="261"/>
        <v/>
      </c>
      <c r="AJ678" s="86" t="str">
        <f t="shared" si="262"/>
        <v/>
      </c>
      <c r="AK678" s="87">
        <f t="shared" si="263"/>
        <v>0</v>
      </c>
      <c r="AL678" s="88" t="b">
        <f t="shared" si="264"/>
        <v>0</v>
      </c>
      <c r="AM678" s="88" t="b">
        <f t="shared" si="264"/>
        <v>0</v>
      </c>
      <c r="AN678" s="88" t="b">
        <f t="shared" si="264"/>
        <v>0</v>
      </c>
      <c r="AO678" s="88" t="b">
        <f t="shared" si="264"/>
        <v>0</v>
      </c>
      <c r="AP678" s="88" t="b">
        <f t="shared" si="264"/>
        <v>0</v>
      </c>
      <c r="AQ678" s="88" t="b">
        <f t="shared" si="264"/>
        <v>0</v>
      </c>
      <c r="AR678" s="88" t="b">
        <f t="shared" si="264"/>
        <v>0</v>
      </c>
      <c r="AS678" s="62">
        <f t="shared" si="265"/>
        <v>0</v>
      </c>
      <c r="AT678" s="88" t="str">
        <f t="shared" si="266"/>
        <v>Days</v>
      </c>
      <c r="AU678" s="89" t="str">
        <f t="shared" si="267"/>
        <v/>
      </c>
      <c r="AV678" s="88" t="str">
        <f t="shared" si="268"/>
        <v>No</v>
      </c>
    </row>
    <row r="679" spans="1:48" s="90" customFormat="1" ht="15" customHeight="1" x14ac:dyDescent="0.25">
      <c r="A679" s="178"/>
      <c r="B679" s="179"/>
      <c r="C679" s="180"/>
      <c r="D679" s="181"/>
      <c r="E679" s="181" t="str">
        <f t="shared" si="269"/>
        <v/>
      </c>
      <c r="F679" s="182" t="str">
        <f>IF(ISBLANK(D679)=TRUE,"",IF($B679="Days",VLOOKUP(D679,$F$1:$G$1,2,FALSE),((E679-D679)*24)-#REF!))</f>
        <v/>
      </c>
      <c r="G679" s="181"/>
      <c r="H679" s="181" t="str">
        <f t="shared" si="270"/>
        <v/>
      </c>
      <c r="I679" s="182" t="str">
        <f>IF(ISBLANK(G679)=TRUE,"",IF($B679="Days",VLOOKUP(G679,$F$1:$G$1,2,FALSE),((H679-G679)*24)-#REF!))</f>
        <v/>
      </c>
      <c r="J679" s="181"/>
      <c r="K679" s="181" t="str">
        <f t="shared" si="271"/>
        <v/>
      </c>
      <c r="L679" s="182" t="str">
        <f>IF(ISBLANK(J679)=TRUE,"",IF($B679="Days",VLOOKUP(J679,$F$1:$G$1,2,FALSE),((K679-J679)*24)-#REF!))</f>
        <v/>
      </c>
      <c r="M679" s="181"/>
      <c r="N679" s="181" t="str">
        <f t="shared" si="272"/>
        <v/>
      </c>
      <c r="O679" s="182" t="str">
        <f>IF(ISBLANK(M679)=TRUE,"",IF($B679="Days",VLOOKUP(M679,$F$1:$G$1,2,FALSE),((N679-M679)*24)-#REF!))</f>
        <v/>
      </c>
      <c r="P679" s="181"/>
      <c r="Q679" s="181" t="str">
        <f t="shared" si="273"/>
        <v/>
      </c>
      <c r="R679" s="182" t="str">
        <f>IF(ISBLANK(P679)=TRUE,"",IF($B679="Days",VLOOKUP(P679,$F$1:$G$1,2,FALSE),((Q679-P679)*24)-#REF!))</f>
        <v/>
      </c>
      <c r="S679" s="181"/>
      <c r="T679" s="181" t="str">
        <f t="shared" si="274"/>
        <v/>
      </c>
      <c r="U679" s="182" t="str">
        <f>IF(ISBLANK(S679)=TRUE,"",IF($B679="Days",VLOOKUP(S679,$F$1:$G$1,2,FALSE),((T679-S679)*24)-#REF!))</f>
        <v/>
      </c>
      <c r="V679" s="181"/>
      <c r="W679" s="181" t="str">
        <f t="shared" si="275"/>
        <v/>
      </c>
      <c r="X679" s="182" t="str">
        <f>IF(ISBLANK(V679)=TRUE,"",IF($B679="Days",VLOOKUP(V679,$F$1:$G$1,2,FALSE),((W679-V679)*24)-#REF!))</f>
        <v/>
      </c>
      <c r="Y679" s="56" t="str">
        <f>IFERROR(VLOOKUP(A679,#REF!,5,FALSE),"")</f>
        <v/>
      </c>
      <c r="Z679" s="56" t="str">
        <f t="shared" si="252"/>
        <v/>
      </c>
      <c r="AA679" s="56" t="str">
        <f t="shared" si="253"/>
        <v/>
      </c>
      <c r="AB679" s="57" t="str">
        <f t="shared" si="254"/>
        <v/>
      </c>
      <c r="AC679" s="57" t="str">
        <f t="shared" si="255"/>
        <v/>
      </c>
      <c r="AD679" s="86" t="str">
        <f t="shared" si="256"/>
        <v/>
      </c>
      <c r="AE679" s="86" t="str">
        <f t="shared" si="257"/>
        <v/>
      </c>
      <c r="AF679" s="86" t="str">
        <f t="shared" si="258"/>
        <v/>
      </c>
      <c r="AG679" s="86" t="str">
        <f t="shared" si="259"/>
        <v/>
      </c>
      <c r="AH679" s="86" t="str">
        <f t="shared" si="260"/>
        <v/>
      </c>
      <c r="AI679" s="86" t="str">
        <f t="shared" si="261"/>
        <v/>
      </c>
      <c r="AJ679" s="86" t="str">
        <f t="shared" si="262"/>
        <v/>
      </c>
      <c r="AK679" s="87">
        <f t="shared" si="263"/>
        <v>0</v>
      </c>
      <c r="AL679" s="88" t="b">
        <f t="shared" si="264"/>
        <v>0</v>
      </c>
      <c r="AM679" s="88" t="b">
        <f t="shared" si="264"/>
        <v>0</v>
      </c>
      <c r="AN679" s="88" t="b">
        <f t="shared" si="264"/>
        <v>0</v>
      </c>
      <c r="AO679" s="88" t="b">
        <f t="shared" si="264"/>
        <v>0</v>
      </c>
      <c r="AP679" s="88" t="b">
        <f t="shared" si="264"/>
        <v>0</v>
      </c>
      <c r="AQ679" s="88" t="b">
        <f t="shared" si="264"/>
        <v>0</v>
      </c>
      <c r="AR679" s="88" t="b">
        <f t="shared" si="264"/>
        <v>0</v>
      </c>
      <c r="AS679" s="62">
        <f t="shared" si="265"/>
        <v>0</v>
      </c>
      <c r="AT679" s="88" t="str">
        <f t="shared" si="266"/>
        <v>Days</v>
      </c>
      <c r="AU679" s="89" t="str">
        <f t="shared" si="267"/>
        <v/>
      </c>
      <c r="AV679" s="88" t="str">
        <f t="shared" si="268"/>
        <v>No</v>
      </c>
    </row>
    <row r="680" spans="1:48" s="90" customFormat="1" ht="15" customHeight="1" x14ac:dyDescent="0.25">
      <c r="A680" s="178"/>
      <c r="B680" s="179"/>
      <c r="C680" s="180"/>
      <c r="D680" s="181"/>
      <c r="E680" s="181" t="str">
        <f t="shared" si="269"/>
        <v/>
      </c>
      <c r="F680" s="182" t="str">
        <f>IF(ISBLANK(D680)=TRUE,"",IF($B680="Days",VLOOKUP(D680,$F$1:$G$1,2,FALSE),((E680-D680)*24)-#REF!))</f>
        <v/>
      </c>
      <c r="G680" s="181"/>
      <c r="H680" s="181" t="str">
        <f t="shared" si="270"/>
        <v/>
      </c>
      <c r="I680" s="182" t="str">
        <f>IF(ISBLANK(G680)=TRUE,"",IF($B680="Days",VLOOKUP(G680,$F$1:$G$1,2,FALSE),((H680-G680)*24)-#REF!))</f>
        <v/>
      </c>
      <c r="J680" s="181"/>
      <c r="K680" s="181" t="str">
        <f t="shared" si="271"/>
        <v/>
      </c>
      <c r="L680" s="182" t="str">
        <f>IF(ISBLANK(J680)=TRUE,"",IF($B680="Days",VLOOKUP(J680,$F$1:$G$1,2,FALSE),((K680-J680)*24)-#REF!))</f>
        <v/>
      </c>
      <c r="M680" s="181"/>
      <c r="N680" s="181" t="str">
        <f t="shared" si="272"/>
        <v/>
      </c>
      <c r="O680" s="182" t="str">
        <f>IF(ISBLANK(M680)=TRUE,"",IF($B680="Days",VLOOKUP(M680,$F$1:$G$1,2,FALSE),((N680-M680)*24)-#REF!))</f>
        <v/>
      </c>
      <c r="P680" s="181"/>
      <c r="Q680" s="181" t="str">
        <f t="shared" si="273"/>
        <v/>
      </c>
      <c r="R680" s="182" t="str">
        <f>IF(ISBLANK(P680)=TRUE,"",IF($B680="Days",VLOOKUP(P680,$F$1:$G$1,2,FALSE),((Q680-P680)*24)-#REF!))</f>
        <v/>
      </c>
      <c r="S680" s="181"/>
      <c r="T680" s="181" t="str">
        <f t="shared" si="274"/>
        <v/>
      </c>
      <c r="U680" s="182" t="str">
        <f>IF(ISBLANK(S680)=TRUE,"",IF($B680="Days",VLOOKUP(S680,$F$1:$G$1,2,FALSE),((T680-S680)*24)-#REF!))</f>
        <v/>
      </c>
      <c r="V680" s="181"/>
      <c r="W680" s="181" t="str">
        <f t="shared" si="275"/>
        <v/>
      </c>
      <c r="X680" s="182" t="str">
        <f>IF(ISBLANK(V680)=TRUE,"",IF($B680="Days",VLOOKUP(V680,$F$1:$G$1,2,FALSE),((W680-V680)*24)-#REF!))</f>
        <v/>
      </c>
      <c r="Y680" s="56" t="str">
        <f>IFERROR(VLOOKUP(A680,#REF!,5,FALSE),"")</f>
        <v/>
      </c>
      <c r="Z680" s="56" t="str">
        <f t="shared" si="252"/>
        <v/>
      </c>
      <c r="AA680" s="56" t="str">
        <f t="shared" si="253"/>
        <v/>
      </c>
      <c r="AB680" s="57" t="str">
        <f t="shared" si="254"/>
        <v/>
      </c>
      <c r="AC680" s="57" t="str">
        <f t="shared" si="255"/>
        <v/>
      </c>
      <c r="AD680" s="86" t="str">
        <f t="shared" si="256"/>
        <v/>
      </c>
      <c r="AE680" s="86" t="str">
        <f t="shared" si="257"/>
        <v/>
      </c>
      <c r="AF680" s="86" t="str">
        <f t="shared" si="258"/>
        <v/>
      </c>
      <c r="AG680" s="86" t="str">
        <f t="shared" si="259"/>
        <v/>
      </c>
      <c r="AH680" s="86" t="str">
        <f t="shared" si="260"/>
        <v/>
      </c>
      <c r="AI680" s="86" t="str">
        <f t="shared" si="261"/>
        <v/>
      </c>
      <c r="AJ680" s="86" t="str">
        <f t="shared" si="262"/>
        <v/>
      </c>
      <c r="AK680" s="87">
        <f t="shared" si="263"/>
        <v>0</v>
      </c>
      <c r="AL680" s="88" t="b">
        <f t="shared" si="264"/>
        <v>0</v>
      </c>
      <c r="AM680" s="88" t="b">
        <f t="shared" si="264"/>
        <v>0</v>
      </c>
      <c r="AN680" s="88" t="b">
        <f t="shared" si="264"/>
        <v>0</v>
      </c>
      <c r="AO680" s="88" t="b">
        <f t="shared" si="264"/>
        <v>0</v>
      </c>
      <c r="AP680" s="88" t="b">
        <f t="shared" si="264"/>
        <v>0</v>
      </c>
      <c r="AQ680" s="88" t="b">
        <f t="shared" si="264"/>
        <v>0</v>
      </c>
      <c r="AR680" s="88" t="b">
        <f t="shared" si="264"/>
        <v>0</v>
      </c>
      <c r="AS680" s="62">
        <f t="shared" si="265"/>
        <v>0</v>
      </c>
      <c r="AT680" s="88" t="str">
        <f t="shared" si="266"/>
        <v>Days</v>
      </c>
      <c r="AU680" s="89" t="str">
        <f t="shared" si="267"/>
        <v/>
      </c>
      <c r="AV680" s="88" t="str">
        <f t="shared" si="268"/>
        <v>No</v>
      </c>
    </row>
    <row r="681" spans="1:48" s="90" customFormat="1" ht="15" customHeight="1" x14ac:dyDescent="0.25">
      <c r="A681" s="178"/>
      <c r="B681" s="179"/>
      <c r="C681" s="180"/>
      <c r="D681" s="181"/>
      <c r="E681" s="181" t="str">
        <f t="shared" si="269"/>
        <v/>
      </c>
      <c r="F681" s="182" t="str">
        <f>IF(ISBLANK(D681)=TRUE,"",IF($B681="Days",VLOOKUP(D681,$F$1:$G$1,2,FALSE),((E681-D681)*24)-#REF!))</f>
        <v/>
      </c>
      <c r="G681" s="181"/>
      <c r="H681" s="181" t="str">
        <f t="shared" si="270"/>
        <v/>
      </c>
      <c r="I681" s="182" t="str">
        <f>IF(ISBLANK(G681)=TRUE,"",IF($B681="Days",VLOOKUP(G681,$F$1:$G$1,2,FALSE),((H681-G681)*24)-#REF!))</f>
        <v/>
      </c>
      <c r="J681" s="181"/>
      <c r="K681" s="181" t="str">
        <f t="shared" si="271"/>
        <v/>
      </c>
      <c r="L681" s="182" t="str">
        <f>IF(ISBLANK(J681)=TRUE,"",IF($B681="Days",VLOOKUP(J681,$F$1:$G$1,2,FALSE),((K681-J681)*24)-#REF!))</f>
        <v/>
      </c>
      <c r="M681" s="181"/>
      <c r="N681" s="181" t="str">
        <f t="shared" si="272"/>
        <v/>
      </c>
      <c r="O681" s="182" t="str">
        <f>IF(ISBLANK(M681)=TRUE,"",IF($B681="Days",VLOOKUP(M681,$F$1:$G$1,2,FALSE),((N681-M681)*24)-#REF!))</f>
        <v/>
      </c>
      <c r="P681" s="181"/>
      <c r="Q681" s="181" t="str">
        <f t="shared" si="273"/>
        <v/>
      </c>
      <c r="R681" s="182" t="str">
        <f>IF(ISBLANK(P681)=TRUE,"",IF($B681="Days",VLOOKUP(P681,$F$1:$G$1,2,FALSE),((Q681-P681)*24)-#REF!))</f>
        <v/>
      </c>
      <c r="S681" s="181"/>
      <c r="T681" s="181" t="str">
        <f t="shared" si="274"/>
        <v/>
      </c>
      <c r="U681" s="182" t="str">
        <f>IF(ISBLANK(S681)=TRUE,"",IF($B681="Days",VLOOKUP(S681,$F$1:$G$1,2,FALSE),((T681-S681)*24)-#REF!))</f>
        <v/>
      </c>
      <c r="V681" s="181"/>
      <c r="W681" s="181" t="str">
        <f t="shared" si="275"/>
        <v/>
      </c>
      <c r="X681" s="182" t="str">
        <f>IF(ISBLANK(V681)=TRUE,"",IF($B681="Days",VLOOKUP(V681,$F$1:$G$1,2,FALSE),((W681-V681)*24)-#REF!))</f>
        <v/>
      </c>
      <c r="Y681" s="56" t="str">
        <f>IFERROR(VLOOKUP(A681,#REF!,5,FALSE),"")</f>
        <v/>
      </c>
      <c r="Z681" s="56" t="str">
        <f t="shared" si="252"/>
        <v/>
      </c>
      <c r="AA681" s="56" t="str">
        <f t="shared" si="253"/>
        <v/>
      </c>
      <c r="AB681" s="57" t="str">
        <f t="shared" si="254"/>
        <v/>
      </c>
      <c r="AC681" s="57" t="str">
        <f t="shared" si="255"/>
        <v/>
      </c>
      <c r="AD681" s="86" t="str">
        <f t="shared" si="256"/>
        <v/>
      </c>
      <c r="AE681" s="86" t="str">
        <f t="shared" si="257"/>
        <v/>
      </c>
      <c r="AF681" s="86" t="str">
        <f t="shared" si="258"/>
        <v/>
      </c>
      <c r="AG681" s="86" t="str">
        <f t="shared" si="259"/>
        <v/>
      </c>
      <c r="AH681" s="86" t="str">
        <f t="shared" si="260"/>
        <v/>
      </c>
      <c r="AI681" s="86" t="str">
        <f t="shared" si="261"/>
        <v/>
      </c>
      <c r="AJ681" s="86" t="str">
        <f t="shared" si="262"/>
        <v/>
      </c>
      <c r="AK681" s="87">
        <f t="shared" si="263"/>
        <v>0</v>
      </c>
      <c r="AL681" s="88" t="b">
        <f t="shared" si="264"/>
        <v>0</v>
      </c>
      <c r="AM681" s="88" t="b">
        <f t="shared" si="264"/>
        <v>0</v>
      </c>
      <c r="AN681" s="88" t="b">
        <f t="shared" si="264"/>
        <v>0</v>
      </c>
      <c r="AO681" s="88" t="b">
        <f t="shared" si="264"/>
        <v>0</v>
      </c>
      <c r="AP681" s="88" t="b">
        <f t="shared" si="264"/>
        <v>0</v>
      </c>
      <c r="AQ681" s="88" t="b">
        <f t="shared" si="264"/>
        <v>0</v>
      </c>
      <c r="AR681" s="88" t="b">
        <f t="shared" si="264"/>
        <v>0</v>
      </c>
      <c r="AS681" s="62">
        <f t="shared" si="265"/>
        <v>0</v>
      </c>
      <c r="AT681" s="88" t="str">
        <f t="shared" si="266"/>
        <v>Days</v>
      </c>
      <c r="AU681" s="89" t="str">
        <f t="shared" si="267"/>
        <v/>
      </c>
      <c r="AV681" s="88" t="str">
        <f t="shared" si="268"/>
        <v>No</v>
      </c>
    </row>
    <row r="682" spans="1:48" s="90" customFormat="1" ht="15" customHeight="1" x14ac:dyDescent="0.25">
      <c r="A682" s="178"/>
      <c r="B682" s="179"/>
      <c r="C682" s="180"/>
      <c r="D682" s="181"/>
      <c r="E682" s="181" t="str">
        <f t="shared" si="269"/>
        <v/>
      </c>
      <c r="F682" s="182" t="str">
        <f>IF(ISBLANK(D682)=TRUE,"",IF($B682="Days",VLOOKUP(D682,$F$1:$G$1,2,FALSE),((E682-D682)*24)-#REF!))</f>
        <v/>
      </c>
      <c r="G682" s="181"/>
      <c r="H682" s="181" t="str">
        <f t="shared" si="270"/>
        <v/>
      </c>
      <c r="I682" s="182" t="str">
        <f>IF(ISBLANK(G682)=TRUE,"",IF($B682="Days",VLOOKUP(G682,$F$1:$G$1,2,FALSE),((H682-G682)*24)-#REF!))</f>
        <v/>
      </c>
      <c r="J682" s="181"/>
      <c r="K682" s="181" t="str">
        <f t="shared" si="271"/>
        <v/>
      </c>
      <c r="L682" s="182" t="str">
        <f>IF(ISBLANK(J682)=TRUE,"",IF($B682="Days",VLOOKUP(J682,$F$1:$G$1,2,FALSE),((K682-J682)*24)-#REF!))</f>
        <v/>
      </c>
      <c r="M682" s="181"/>
      <c r="N682" s="181" t="str">
        <f t="shared" si="272"/>
        <v/>
      </c>
      <c r="O682" s="182" t="str">
        <f>IF(ISBLANK(M682)=TRUE,"",IF($B682="Days",VLOOKUP(M682,$F$1:$G$1,2,FALSE),((N682-M682)*24)-#REF!))</f>
        <v/>
      </c>
      <c r="P682" s="181"/>
      <c r="Q682" s="181" t="str">
        <f t="shared" si="273"/>
        <v/>
      </c>
      <c r="R682" s="182" t="str">
        <f>IF(ISBLANK(P682)=TRUE,"",IF($B682="Days",VLOOKUP(P682,$F$1:$G$1,2,FALSE),((Q682-P682)*24)-#REF!))</f>
        <v/>
      </c>
      <c r="S682" s="181"/>
      <c r="T682" s="181" t="str">
        <f t="shared" si="274"/>
        <v/>
      </c>
      <c r="U682" s="182" t="str">
        <f>IF(ISBLANK(S682)=TRUE,"",IF($B682="Days",VLOOKUP(S682,$F$1:$G$1,2,FALSE),((T682-S682)*24)-#REF!))</f>
        <v/>
      </c>
      <c r="V682" s="181"/>
      <c r="W682" s="181" t="str">
        <f t="shared" si="275"/>
        <v/>
      </c>
      <c r="X682" s="182" t="str">
        <f>IF(ISBLANK(V682)=TRUE,"",IF($B682="Days",VLOOKUP(V682,$F$1:$G$1,2,FALSE),((W682-V682)*24)-#REF!))</f>
        <v/>
      </c>
      <c r="Y682" s="56" t="str">
        <f>IFERROR(VLOOKUP(A682,#REF!,5,FALSE),"")</f>
        <v/>
      </c>
      <c r="Z682" s="56" t="str">
        <f t="shared" si="252"/>
        <v/>
      </c>
      <c r="AA682" s="56" t="str">
        <f t="shared" si="253"/>
        <v/>
      </c>
      <c r="AB682" s="57" t="str">
        <f t="shared" si="254"/>
        <v/>
      </c>
      <c r="AC682" s="57" t="str">
        <f t="shared" si="255"/>
        <v/>
      </c>
      <c r="AD682" s="86" t="str">
        <f t="shared" si="256"/>
        <v/>
      </c>
      <c r="AE682" s="86" t="str">
        <f t="shared" si="257"/>
        <v/>
      </c>
      <c r="AF682" s="86" t="str">
        <f t="shared" si="258"/>
        <v/>
      </c>
      <c r="AG682" s="86" t="str">
        <f t="shared" si="259"/>
        <v/>
      </c>
      <c r="AH682" s="86" t="str">
        <f t="shared" si="260"/>
        <v/>
      </c>
      <c r="AI682" s="86" t="str">
        <f t="shared" si="261"/>
        <v/>
      </c>
      <c r="AJ682" s="86" t="str">
        <f t="shared" si="262"/>
        <v/>
      </c>
      <c r="AK682" s="87">
        <f t="shared" si="263"/>
        <v>0</v>
      </c>
      <c r="AL682" s="88" t="b">
        <f t="shared" si="264"/>
        <v>0</v>
      </c>
      <c r="AM682" s="88" t="b">
        <f t="shared" si="264"/>
        <v>0</v>
      </c>
      <c r="AN682" s="88" t="b">
        <f t="shared" si="264"/>
        <v>0</v>
      </c>
      <c r="AO682" s="88" t="b">
        <f t="shared" si="264"/>
        <v>0</v>
      </c>
      <c r="AP682" s="88" t="b">
        <f t="shared" si="264"/>
        <v>0</v>
      </c>
      <c r="AQ682" s="88" t="b">
        <f t="shared" si="264"/>
        <v>0</v>
      </c>
      <c r="AR682" s="88" t="b">
        <f t="shared" si="264"/>
        <v>0</v>
      </c>
      <c r="AS682" s="62">
        <f t="shared" si="265"/>
        <v>0</v>
      </c>
      <c r="AT682" s="88" t="str">
        <f t="shared" si="266"/>
        <v>Days</v>
      </c>
      <c r="AU682" s="89" t="str">
        <f t="shared" si="267"/>
        <v/>
      </c>
      <c r="AV682" s="88" t="str">
        <f t="shared" si="268"/>
        <v>No</v>
      </c>
    </row>
    <row r="683" spans="1:48" s="90" customFormat="1" ht="15" customHeight="1" x14ac:dyDescent="0.25">
      <c r="A683" s="178"/>
      <c r="B683" s="179"/>
      <c r="C683" s="180"/>
      <c r="D683" s="181"/>
      <c r="E683" s="181" t="str">
        <f t="shared" si="269"/>
        <v/>
      </c>
      <c r="F683" s="182" t="str">
        <f>IF(ISBLANK(D683)=TRUE,"",IF($B683="Days",VLOOKUP(D683,$F$1:$G$1,2,FALSE),((E683-D683)*24)-#REF!))</f>
        <v/>
      </c>
      <c r="G683" s="181"/>
      <c r="H683" s="181" t="str">
        <f t="shared" si="270"/>
        <v/>
      </c>
      <c r="I683" s="182" t="str">
        <f>IF(ISBLANK(G683)=TRUE,"",IF($B683="Days",VLOOKUP(G683,$F$1:$G$1,2,FALSE),((H683-G683)*24)-#REF!))</f>
        <v/>
      </c>
      <c r="J683" s="181"/>
      <c r="K683" s="181" t="str">
        <f t="shared" si="271"/>
        <v/>
      </c>
      <c r="L683" s="182" t="str">
        <f>IF(ISBLANK(J683)=TRUE,"",IF($B683="Days",VLOOKUP(J683,$F$1:$G$1,2,FALSE),((K683-J683)*24)-#REF!))</f>
        <v/>
      </c>
      <c r="M683" s="181"/>
      <c r="N683" s="181" t="str">
        <f t="shared" si="272"/>
        <v/>
      </c>
      <c r="O683" s="182" t="str">
        <f>IF(ISBLANK(M683)=TRUE,"",IF($B683="Days",VLOOKUP(M683,$F$1:$G$1,2,FALSE),((N683-M683)*24)-#REF!))</f>
        <v/>
      </c>
      <c r="P683" s="181"/>
      <c r="Q683" s="181" t="str">
        <f t="shared" si="273"/>
        <v/>
      </c>
      <c r="R683" s="182" t="str">
        <f>IF(ISBLANK(P683)=TRUE,"",IF($B683="Days",VLOOKUP(P683,$F$1:$G$1,2,FALSE),((Q683-P683)*24)-#REF!))</f>
        <v/>
      </c>
      <c r="S683" s="181"/>
      <c r="T683" s="181" t="str">
        <f t="shared" si="274"/>
        <v/>
      </c>
      <c r="U683" s="182" t="str">
        <f>IF(ISBLANK(S683)=TRUE,"",IF($B683="Days",VLOOKUP(S683,$F$1:$G$1,2,FALSE),((T683-S683)*24)-#REF!))</f>
        <v/>
      </c>
      <c r="V683" s="181"/>
      <c r="W683" s="181" t="str">
        <f t="shared" si="275"/>
        <v/>
      </c>
      <c r="X683" s="182" t="str">
        <f>IF(ISBLANK(V683)=TRUE,"",IF($B683="Days",VLOOKUP(V683,$F$1:$G$1,2,FALSE),((W683-V683)*24)-#REF!))</f>
        <v/>
      </c>
      <c r="Y683" s="56" t="str">
        <f>IFERROR(VLOOKUP(A683,#REF!,5,FALSE),"")</f>
        <v/>
      </c>
      <c r="Z683" s="56" t="str">
        <f t="shared" si="252"/>
        <v/>
      </c>
      <c r="AA683" s="56" t="str">
        <f t="shared" si="253"/>
        <v/>
      </c>
      <c r="AB683" s="57" t="str">
        <f t="shared" si="254"/>
        <v/>
      </c>
      <c r="AC683" s="57" t="str">
        <f t="shared" si="255"/>
        <v/>
      </c>
      <c r="AD683" s="86" t="str">
        <f t="shared" si="256"/>
        <v/>
      </c>
      <c r="AE683" s="86" t="str">
        <f t="shared" si="257"/>
        <v/>
      </c>
      <c r="AF683" s="86" t="str">
        <f t="shared" si="258"/>
        <v/>
      </c>
      <c r="AG683" s="86" t="str">
        <f t="shared" si="259"/>
        <v/>
      </c>
      <c r="AH683" s="86" t="str">
        <f t="shared" si="260"/>
        <v/>
      </c>
      <c r="AI683" s="86" t="str">
        <f t="shared" si="261"/>
        <v/>
      </c>
      <c r="AJ683" s="86" t="str">
        <f t="shared" si="262"/>
        <v/>
      </c>
      <c r="AK683" s="87">
        <f t="shared" si="263"/>
        <v>0</v>
      </c>
      <c r="AL683" s="88" t="b">
        <f t="shared" si="264"/>
        <v>0</v>
      </c>
      <c r="AM683" s="88" t="b">
        <f t="shared" si="264"/>
        <v>0</v>
      </c>
      <c r="AN683" s="88" t="b">
        <f t="shared" si="264"/>
        <v>0</v>
      </c>
      <c r="AO683" s="88" t="b">
        <f t="shared" si="264"/>
        <v>0</v>
      </c>
      <c r="AP683" s="88" t="b">
        <f t="shared" si="264"/>
        <v>0</v>
      </c>
      <c r="AQ683" s="88" t="b">
        <f t="shared" si="264"/>
        <v>0</v>
      </c>
      <c r="AR683" s="88" t="b">
        <f t="shared" si="264"/>
        <v>0</v>
      </c>
      <c r="AS683" s="62">
        <f t="shared" si="265"/>
        <v>0</v>
      </c>
      <c r="AT683" s="88" t="str">
        <f t="shared" si="266"/>
        <v>Days</v>
      </c>
      <c r="AU683" s="89" t="str">
        <f t="shared" si="267"/>
        <v/>
      </c>
      <c r="AV683" s="88" t="str">
        <f t="shared" si="268"/>
        <v>No</v>
      </c>
    </row>
    <row r="684" spans="1:48" s="90" customFormat="1" ht="15" customHeight="1" x14ac:dyDescent="0.25">
      <c r="A684" s="178"/>
      <c r="B684" s="179"/>
      <c r="C684" s="180"/>
      <c r="D684" s="181"/>
      <c r="E684" s="181" t="str">
        <f t="shared" si="269"/>
        <v/>
      </c>
      <c r="F684" s="182" t="str">
        <f>IF(ISBLANK(D684)=TRUE,"",IF($B684="Days",VLOOKUP(D684,$F$1:$G$1,2,FALSE),((E684-D684)*24)-#REF!))</f>
        <v/>
      </c>
      <c r="G684" s="181"/>
      <c r="H684" s="181" t="str">
        <f t="shared" si="270"/>
        <v/>
      </c>
      <c r="I684" s="182" t="str">
        <f>IF(ISBLANK(G684)=TRUE,"",IF($B684="Days",VLOOKUP(G684,$F$1:$G$1,2,FALSE),((H684-G684)*24)-#REF!))</f>
        <v/>
      </c>
      <c r="J684" s="181"/>
      <c r="K684" s="181" t="str">
        <f t="shared" si="271"/>
        <v/>
      </c>
      <c r="L684" s="182" t="str">
        <f>IF(ISBLANK(J684)=TRUE,"",IF($B684="Days",VLOOKUP(J684,$F$1:$G$1,2,FALSE),((K684-J684)*24)-#REF!))</f>
        <v/>
      </c>
      <c r="M684" s="181"/>
      <c r="N684" s="181" t="str">
        <f t="shared" si="272"/>
        <v/>
      </c>
      <c r="O684" s="182" t="str">
        <f>IF(ISBLANK(M684)=TRUE,"",IF($B684="Days",VLOOKUP(M684,$F$1:$G$1,2,FALSE),((N684-M684)*24)-#REF!))</f>
        <v/>
      </c>
      <c r="P684" s="181"/>
      <c r="Q684" s="181" t="str">
        <f t="shared" si="273"/>
        <v/>
      </c>
      <c r="R684" s="182" t="str">
        <f>IF(ISBLANK(P684)=TRUE,"",IF($B684="Days",VLOOKUP(P684,$F$1:$G$1,2,FALSE),((Q684-P684)*24)-#REF!))</f>
        <v/>
      </c>
      <c r="S684" s="181"/>
      <c r="T684" s="181" t="str">
        <f t="shared" si="274"/>
        <v/>
      </c>
      <c r="U684" s="182" t="str">
        <f>IF(ISBLANK(S684)=TRUE,"",IF($B684="Days",VLOOKUP(S684,$F$1:$G$1,2,FALSE),((T684-S684)*24)-#REF!))</f>
        <v/>
      </c>
      <c r="V684" s="181"/>
      <c r="W684" s="181" t="str">
        <f t="shared" si="275"/>
        <v/>
      </c>
      <c r="X684" s="182" t="str">
        <f>IF(ISBLANK(V684)=TRUE,"",IF($B684="Days",VLOOKUP(V684,$F$1:$G$1,2,FALSE),((W684-V684)*24)-#REF!))</f>
        <v/>
      </c>
      <c r="Y684" s="56" t="str">
        <f>IFERROR(VLOOKUP(A684,#REF!,5,FALSE),"")</f>
        <v/>
      </c>
      <c r="Z684" s="56" t="str">
        <f t="shared" si="252"/>
        <v/>
      </c>
      <c r="AA684" s="56" t="str">
        <f t="shared" si="253"/>
        <v/>
      </c>
      <c r="AB684" s="57" t="str">
        <f t="shared" si="254"/>
        <v/>
      </c>
      <c r="AC684" s="57" t="str">
        <f t="shared" si="255"/>
        <v/>
      </c>
      <c r="AD684" s="86" t="str">
        <f t="shared" si="256"/>
        <v/>
      </c>
      <c r="AE684" s="86" t="str">
        <f t="shared" si="257"/>
        <v/>
      </c>
      <c r="AF684" s="86" t="str">
        <f t="shared" si="258"/>
        <v/>
      </c>
      <c r="AG684" s="86" t="str">
        <f t="shared" si="259"/>
        <v/>
      </c>
      <c r="AH684" s="86" t="str">
        <f t="shared" si="260"/>
        <v/>
      </c>
      <c r="AI684" s="86" t="str">
        <f t="shared" si="261"/>
        <v/>
      </c>
      <c r="AJ684" s="86" t="str">
        <f t="shared" si="262"/>
        <v/>
      </c>
      <c r="AK684" s="87">
        <f t="shared" si="263"/>
        <v>0</v>
      </c>
      <c r="AL684" s="88" t="b">
        <f t="shared" si="264"/>
        <v>0</v>
      </c>
      <c r="AM684" s="88" t="b">
        <f t="shared" si="264"/>
        <v>0</v>
      </c>
      <c r="AN684" s="88" t="b">
        <f t="shared" si="264"/>
        <v>0</v>
      </c>
      <c r="AO684" s="88" t="b">
        <f t="shared" ref="AO684:AR747" si="276">IF(COUNTBLANK(AG684)&gt;0,FALSE,COUNTIF($AD684:$AJ684,AG684)&gt;1)</f>
        <v>0</v>
      </c>
      <c r="AP684" s="88" t="b">
        <f t="shared" si="276"/>
        <v>0</v>
      </c>
      <c r="AQ684" s="88" t="b">
        <f t="shared" si="276"/>
        <v>0</v>
      </c>
      <c r="AR684" s="88" t="b">
        <f t="shared" si="276"/>
        <v>0</v>
      </c>
      <c r="AS684" s="62">
        <f t="shared" si="265"/>
        <v>0</v>
      </c>
      <c r="AT684" s="88" t="str">
        <f t="shared" si="266"/>
        <v>Days</v>
      </c>
      <c r="AU684" s="89" t="str">
        <f t="shared" si="267"/>
        <v/>
      </c>
      <c r="AV684" s="88" t="str">
        <f t="shared" si="268"/>
        <v>No</v>
      </c>
    </row>
    <row r="685" spans="1:48" s="90" customFormat="1" ht="15" customHeight="1" x14ac:dyDescent="0.25">
      <c r="A685" s="178"/>
      <c r="B685" s="179"/>
      <c r="C685" s="180"/>
      <c r="D685" s="181"/>
      <c r="E685" s="181" t="str">
        <f t="shared" si="269"/>
        <v/>
      </c>
      <c r="F685" s="182" t="str">
        <f>IF(ISBLANK(D685)=TRUE,"",IF($B685="Days",VLOOKUP(D685,$F$1:$G$1,2,FALSE),((E685-D685)*24)-#REF!))</f>
        <v/>
      </c>
      <c r="G685" s="181"/>
      <c r="H685" s="181" t="str">
        <f t="shared" si="270"/>
        <v/>
      </c>
      <c r="I685" s="182" t="str">
        <f>IF(ISBLANK(G685)=TRUE,"",IF($B685="Days",VLOOKUP(G685,$F$1:$G$1,2,FALSE),((H685-G685)*24)-#REF!))</f>
        <v/>
      </c>
      <c r="J685" s="181"/>
      <c r="K685" s="181" t="str">
        <f t="shared" si="271"/>
        <v/>
      </c>
      <c r="L685" s="182" t="str">
        <f>IF(ISBLANK(J685)=TRUE,"",IF($B685="Days",VLOOKUP(J685,$F$1:$G$1,2,FALSE),((K685-J685)*24)-#REF!))</f>
        <v/>
      </c>
      <c r="M685" s="181"/>
      <c r="N685" s="181" t="str">
        <f t="shared" si="272"/>
        <v/>
      </c>
      <c r="O685" s="182" t="str">
        <f>IF(ISBLANK(M685)=TRUE,"",IF($B685="Days",VLOOKUP(M685,$F$1:$G$1,2,FALSE),((N685-M685)*24)-#REF!))</f>
        <v/>
      </c>
      <c r="P685" s="181"/>
      <c r="Q685" s="181" t="str">
        <f t="shared" si="273"/>
        <v/>
      </c>
      <c r="R685" s="182" t="str">
        <f>IF(ISBLANK(P685)=TRUE,"",IF($B685="Days",VLOOKUP(P685,$F$1:$G$1,2,FALSE),((Q685-P685)*24)-#REF!))</f>
        <v/>
      </c>
      <c r="S685" s="181"/>
      <c r="T685" s="181" t="str">
        <f t="shared" si="274"/>
        <v/>
      </c>
      <c r="U685" s="182" t="str">
        <f>IF(ISBLANK(S685)=TRUE,"",IF($B685="Days",VLOOKUP(S685,$F$1:$G$1,2,FALSE),((T685-S685)*24)-#REF!))</f>
        <v/>
      </c>
      <c r="V685" s="181"/>
      <c r="W685" s="181" t="str">
        <f t="shared" si="275"/>
        <v/>
      </c>
      <c r="X685" s="182" t="str">
        <f>IF(ISBLANK(V685)=TRUE,"",IF($B685="Days",VLOOKUP(V685,$F$1:$G$1,2,FALSE),((W685-V685)*24)-#REF!))</f>
        <v/>
      </c>
      <c r="Y685" s="56" t="str">
        <f>IFERROR(VLOOKUP(A685,#REF!,5,FALSE),"")</f>
        <v/>
      </c>
      <c r="Z685" s="56" t="str">
        <f t="shared" si="252"/>
        <v/>
      </c>
      <c r="AA685" s="56" t="str">
        <f t="shared" si="253"/>
        <v/>
      </c>
      <c r="AB685" s="57" t="str">
        <f t="shared" si="254"/>
        <v/>
      </c>
      <c r="AC685" s="57" t="str">
        <f t="shared" si="255"/>
        <v/>
      </c>
      <c r="AD685" s="86" t="str">
        <f t="shared" si="256"/>
        <v/>
      </c>
      <c r="AE685" s="86" t="str">
        <f t="shared" si="257"/>
        <v/>
      </c>
      <c r="AF685" s="86" t="str">
        <f t="shared" si="258"/>
        <v/>
      </c>
      <c r="AG685" s="86" t="str">
        <f t="shared" si="259"/>
        <v/>
      </c>
      <c r="AH685" s="86" t="str">
        <f t="shared" si="260"/>
        <v/>
      </c>
      <c r="AI685" s="86" t="str">
        <f t="shared" si="261"/>
        <v/>
      </c>
      <c r="AJ685" s="86" t="str">
        <f t="shared" si="262"/>
        <v/>
      </c>
      <c r="AK685" s="87">
        <f t="shared" si="263"/>
        <v>0</v>
      </c>
      <c r="AL685" s="88" t="b">
        <f t="shared" ref="AL685:AQ748" si="277">IF(COUNTBLANK(AD685)&gt;0,FALSE,COUNTIF($AD685:$AJ685,AD685)&gt;1)</f>
        <v>0</v>
      </c>
      <c r="AM685" s="88" t="b">
        <f t="shared" si="277"/>
        <v>0</v>
      </c>
      <c r="AN685" s="88" t="b">
        <f t="shared" si="277"/>
        <v>0</v>
      </c>
      <c r="AO685" s="88" t="b">
        <f t="shared" si="276"/>
        <v>0</v>
      </c>
      <c r="AP685" s="88" t="b">
        <f t="shared" si="276"/>
        <v>0</v>
      </c>
      <c r="AQ685" s="88" t="b">
        <f t="shared" si="276"/>
        <v>0</v>
      </c>
      <c r="AR685" s="88" t="b">
        <f t="shared" si="276"/>
        <v>0</v>
      </c>
      <c r="AS685" s="62">
        <f t="shared" si="265"/>
        <v>0</v>
      </c>
      <c r="AT685" s="88" t="str">
        <f t="shared" si="266"/>
        <v>Days</v>
      </c>
      <c r="AU685" s="89" t="str">
        <f t="shared" si="267"/>
        <v/>
      </c>
      <c r="AV685" s="88" t="str">
        <f t="shared" si="268"/>
        <v>No</v>
      </c>
    </row>
    <row r="686" spans="1:48" s="90" customFormat="1" ht="15" customHeight="1" x14ac:dyDescent="0.25">
      <c r="A686" s="178"/>
      <c r="B686" s="179"/>
      <c r="C686" s="180"/>
      <c r="D686" s="181"/>
      <c r="E686" s="181" t="str">
        <f t="shared" si="269"/>
        <v/>
      </c>
      <c r="F686" s="182" t="str">
        <f>IF(ISBLANK(D686)=TRUE,"",IF($B686="Days",VLOOKUP(D686,$F$1:$G$1,2,FALSE),((E686-D686)*24)-#REF!))</f>
        <v/>
      </c>
      <c r="G686" s="181"/>
      <c r="H686" s="181" t="str">
        <f t="shared" si="270"/>
        <v/>
      </c>
      <c r="I686" s="182" t="str">
        <f>IF(ISBLANK(G686)=TRUE,"",IF($B686="Days",VLOOKUP(G686,$F$1:$G$1,2,FALSE),((H686-G686)*24)-#REF!))</f>
        <v/>
      </c>
      <c r="J686" s="181"/>
      <c r="K686" s="181" t="str">
        <f t="shared" si="271"/>
        <v/>
      </c>
      <c r="L686" s="182" t="str">
        <f>IF(ISBLANK(J686)=TRUE,"",IF($B686="Days",VLOOKUP(J686,$F$1:$G$1,2,FALSE),((K686-J686)*24)-#REF!))</f>
        <v/>
      </c>
      <c r="M686" s="181"/>
      <c r="N686" s="181" t="str">
        <f t="shared" si="272"/>
        <v/>
      </c>
      <c r="O686" s="182" t="str">
        <f>IF(ISBLANK(M686)=TRUE,"",IF($B686="Days",VLOOKUP(M686,$F$1:$G$1,2,FALSE),((N686-M686)*24)-#REF!))</f>
        <v/>
      </c>
      <c r="P686" s="181"/>
      <c r="Q686" s="181" t="str">
        <f t="shared" si="273"/>
        <v/>
      </c>
      <c r="R686" s="182" t="str">
        <f>IF(ISBLANK(P686)=TRUE,"",IF($B686="Days",VLOOKUP(P686,$F$1:$G$1,2,FALSE),((Q686-P686)*24)-#REF!))</f>
        <v/>
      </c>
      <c r="S686" s="181"/>
      <c r="T686" s="181" t="str">
        <f t="shared" si="274"/>
        <v/>
      </c>
      <c r="U686" s="182" t="str">
        <f>IF(ISBLANK(S686)=TRUE,"",IF($B686="Days",VLOOKUP(S686,$F$1:$G$1,2,FALSE),((T686-S686)*24)-#REF!))</f>
        <v/>
      </c>
      <c r="V686" s="181"/>
      <c r="W686" s="181" t="str">
        <f t="shared" si="275"/>
        <v/>
      </c>
      <c r="X686" s="182" t="str">
        <f>IF(ISBLANK(V686)=TRUE,"",IF($B686="Days",VLOOKUP(V686,$F$1:$G$1,2,FALSE),((W686-V686)*24)-#REF!))</f>
        <v/>
      </c>
      <c r="Y686" s="56" t="str">
        <f>IFERROR(VLOOKUP(A686,#REF!,5,FALSE),"")</f>
        <v/>
      </c>
      <c r="Z686" s="56" t="str">
        <f t="shared" si="252"/>
        <v/>
      </c>
      <c r="AA686" s="56" t="str">
        <f t="shared" si="253"/>
        <v/>
      </c>
      <c r="AB686" s="57" t="str">
        <f t="shared" si="254"/>
        <v/>
      </c>
      <c r="AC686" s="57" t="str">
        <f t="shared" si="255"/>
        <v/>
      </c>
      <c r="AD686" s="86" t="str">
        <f t="shared" si="256"/>
        <v/>
      </c>
      <c r="AE686" s="86" t="str">
        <f t="shared" si="257"/>
        <v/>
      </c>
      <c r="AF686" s="86" t="str">
        <f t="shared" si="258"/>
        <v/>
      </c>
      <c r="AG686" s="86" t="str">
        <f t="shared" si="259"/>
        <v/>
      </c>
      <c r="AH686" s="86" t="str">
        <f t="shared" si="260"/>
        <v/>
      </c>
      <c r="AI686" s="86" t="str">
        <f t="shared" si="261"/>
        <v/>
      </c>
      <c r="AJ686" s="86" t="str">
        <f t="shared" si="262"/>
        <v/>
      </c>
      <c r="AK686" s="87">
        <f t="shared" si="263"/>
        <v>0</v>
      </c>
      <c r="AL686" s="88" t="b">
        <f t="shared" si="277"/>
        <v>0</v>
      </c>
      <c r="AM686" s="88" t="b">
        <f t="shared" si="277"/>
        <v>0</v>
      </c>
      <c r="AN686" s="88" t="b">
        <f t="shared" si="277"/>
        <v>0</v>
      </c>
      <c r="AO686" s="88" t="b">
        <f t="shared" si="276"/>
        <v>0</v>
      </c>
      <c r="AP686" s="88" t="b">
        <f t="shared" si="276"/>
        <v>0</v>
      </c>
      <c r="AQ686" s="88" t="b">
        <f t="shared" si="276"/>
        <v>0</v>
      </c>
      <c r="AR686" s="88" t="b">
        <f t="shared" si="276"/>
        <v>0</v>
      </c>
      <c r="AS686" s="62">
        <f t="shared" si="265"/>
        <v>0</v>
      </c>
      <c r="AT686" s="88" t="str">
        <f t="shared" si="266"/>
        <v>Days</v>
      </c>
      <c r="AU686" s="89" t="str">
        <f t="shared" si="267"/>
        <v/>
      </c>
      <c r="AV686" s="88" t="str">
        <f t="shared" si="268"/>
        <v>No</v>
      </c>
    </row>
    <row r="687" spans="1:48" s="90" customFormat="1" ht="15" customHeight="1" x14ac:dyDescent="0.25">
      <c r="A687" s="178"/>
      <c r="B687" s="179"/>
      <c r="C687" s="180"/>
      <c r="D687" s="181"/>
      <c r="E687" s="181" t="str">
        <f t="shared" si="269"/>
        <v/>
      </c>
      <c r="F687" s="182" t="str">
        <f>IF(ISBLANK(D687)=TRUE,"",IF($B687="Days",VLOOKUP(D687,$F$1:$G$1,2,FALSE),((E687-D687)*24)-#REF!))</f>
        <v/>
      </c>
      <c r="G687" s="181"/>
      <c r="H687" s="181" t="str">
        <f t="shared" si="270"/>
        <v/>
      </c>
      <c r="I687" s="182" t="str">
        <f>IF(ISBLANK(G687)=TRUE,"",IF($B687="Days",VLOOKUP(G687,$F$1:$G$1,2,FALSE),((H687-G687)*24)-#REF!))</f>
        <v/>
      </c>
      <c r="J687" s="181"/>
      <c r="K687" s="181" t="str">
        <f t="shared" si="271"/>
        <v/>
      </c>
      <c r="L687" s="182" t="str">
        <f>IF(ISBLANK(J687)=TRUE,"",IF($B687="Days",VLOOKUP(J687,$F$1:$G$1,2,FALSE),((K687-J687)*24)-#REF!))</f>
        <v/>
      </c>
      <c r="M687" s="181"/>
      <c r="N687" s="181" t="str">
        <f t="shared" si="272"/>
        <v/>
      </c>
      <c r="O687" s="182" t="str">
        <f>IF(ISBLANK(M687)=TRUE,"",IF($B687="Days",VLOOKUP(M687,$F$1:$G$1,2,FALSE),((N687-M687)*24)-#REF!))</f>
        <v/>
      </c>
      <c r="P687" s="181"/>
      <c r="Q687" s="181" t="str">
        <f t="shared" si="273"/>
        <v/>
      </c>
      <c r="R687" s="182" t="str">
        <f>IF(ISBLANK(P687)=TRUE,"",IF($B687="Days",VLOOKUP(P687,$F$1:$G$1,2,FALSE),((Q687-P687)*24)-#REF!))</f>
        <v/>
      </c>
      <c r="S687" s="181"/>
      <c r="T687" s="181" t="str">
        <f t="shared" si="274"/>
        <v/>
      </c>
      <c r="U687" s="182" t="str">
        <f>IF(ISBLANK(S687)=TRUE,"",IF($B687="Days",VLOOKUP(S687,$F$1:$G$1,2,FALSE),((T687-S687)*24)-#REF!))</f>
        <v/>
      </c>
      <c r="V687" s="181"/>
      <c r="W687" s="181" t="str">
        <f t="shared" si="275"/>
        <v/>
      </c>
      <c r="X687" s="182" t="str">
        <f>IF(ISBLANK(V687)=TRUE,"",IF($B687="Days",VLOOKUP(V687,$F$1:$G$1,2,FALSE),((W687-V687)*24)-#REF!))</f>
        <v/>
      </c>
      <c r="Y687" s="56" t="str">
        <f>IFERROR(VLOOKUP(A687,#REF!,5,FALSE),"")</f>
        <v/>
      </c>
      <c r="Z687" s="56" t="str">
        <f t="shared" si="252"/>
        <v/>
      </c>
      <c r="AA687" s="56" t="str">
        <f t="shared" si="253"/>
        <v/>
      </c>
      <c r="AB687" s="57" t="str">
        <f t="shared" si="254"/>
        <v/>
      </c>
      <c r="AC687" s="57" t="str">
        <f t="shared" si="255"/>
        <v/>
      </c>
      <c r="AD687" s="86" t="str">
        <f t="shared" si="256"/>
        <v/>
      </c>
      <c r="AE687" s="86" t="str">
        <f t="shared" si="257"/>
        <v/>
      </c>
      <c r="AF687" s="86" t="str">
        <f t="shared" si="258"/>
        <v/>
      </c>
      <c r="AG687" s="86" t="str">
        <f t="shared" si="259"/>
        <v/>
      </c>
      <c r="AH687" s="86" t="str">
        <f t="shared" si="260"/>
        <v/>
      </c>
      <c r="AI687" s="86" t="str">
        <f t="shared" si="261"/>
        <v/>
      </c>
      <c r="AJ687" s="86" t="str">
        <f t="shared" si="262"/>
        <v/>
      </c>
      <c r="AK687" s="87">
        <f t="shared" si="263"/>
        <v>0</v>
      </c>
      <c r="AL687" s="88" t="b">
        <f t="shared" si="277"/>
        <v>0</v>
      </c>
      <c r="AM687" s="88" t="b">
        <f t="shared" si="277"/>
        <v>0</v>
      </c>
      <c r="AN687" s="88" t="b">
        <f t="shared" si="277"/>
        <v>0</v>
      </c>
      <c r="AO687" s="88" t="b">
        <f t="shared" si="276"/>
        <v>0</v>
      </c>
      <c r="AP687" s="88" t="b">
        <f t="shared" si="276"/>
        <v>0</v>
      </c>
      <c r="AQ687" s="88" t="b">
        <f t="shared" si="276"/>
        <v>0</v>
      </c>
      <c r="AR687" s="88" t="b">
        <f t="shared" si="276"/>
        <v>0</v>
      </c>
      <c r="AS687" s="62">
        <f t="shared" si="265"/>
        <v>0</v>
      </c>
      <c r="AT687" s="88" t="str">
        <f t="shared" si="266"/>
        <v>Days</v>
      </c>
      <c r="AU687" s="89" t="str">
        <f t="shared" si="267"/>
        <v/>
      </c>
      <c r="AV687" s="88" t="str">
        <f t="shared" si="268"/>
        <v>No</v>
      </c>
    </row>
    <row r="688" spans="1:48" s="90" customFormat="1" ht="15" customHeight="1" x14ac:dyDescent="0.25">
      <c r="A688" s="178"/>
      <c r="B688" s="179"/>
      <c r="C688" s="180"/>
      <c r="D688" s="181"/>
      <c r="E688" s="181" t="str">
        <f t="shared" si="269"/>
        <v/>
      </c>
      <c r="F688" s="182" t="str">
        <f>IF(ISBLANK(D688)=TRUE,"",IF($B688="Days",VLOOKUP(D688,$F$1:$G$1,2,FALSE),((E688-D688)*24)-#REF!))</f>
        <v/>
      </c>
      <c r="G688" s="181"/>
      <c r="H688" s="181" t="str">
        <f t="shared" si="270"/>
        <v/>
      </c>
      <c r="I688" s="182" t="str">
        <f>IF(ISBLANK(G688)=TRUE,"",IF($B688="Days",VLOOKUP(G688,$F$1:$G$1,2,FALSE),((H688-G688)*24)-#REF!))</f>
        <v/>
      </c>
      <c r="J688" s="181"/>
      <c r="K688" s="181" t="str">
        <f t="shared" si="271"/>
        <v/>
      </c>
      <c r="L688" s="182" t="str">
        <f>IF(ISBLANK(J688)=TRUE,"",IF($B688="Days",VLOOKUP(J688,$F$1:$G$1,2,FALSE),((K688-J688)*24)-#REF!))</f>
        <v/>
      </c>
      <c r="M688" s="181"/>
      <c r="N688" s="181" t="str">
        <f t="shared" si="272"/>
        <v/>
      </c>
      <c r="O688" s="182" t="str">
        <f>IF(ISBLANK(M688)=TRUE,"",IF($B688="Days",VLOOKUP(M688,$F$1:$G$1,2,FALSE),((N688-M688)*24)-#REF!))</f>
        <v/>
      </c>
      <c r="P688" s="181"/>
      <c r="Q688" s="181" t="str">
        <f t="shared" si="273"/>
        <v/>
      </c>
      <c r="R688" s="182" t="str">
        <f>IF(ISBLANK(P688)=TRUE,"",IF($B688="Days",VLOOKUP(P688,$F$1:$G$1,2,FALSE),((Q688-P688)*24)-#REF!))</f>
        <v/>
      </c>
      <c r="S688" s="181"/>
      <c r="T688" s="181" t="str">
        <f t="shared" si="274"/>
        <v/>
      </c>
      <c r="U688" s="182" t="str">
        <f>IF(ISBLANK(S688)=TRUE,"",IF($B688="Days",VLOOKUP(S688,$F$1:$G$1,2,FALSE),((T688-S688)*24)-#REF!))</f>
        <v/>
      </c>
      <c r="V688" s="181"/>
      <c r="W688" s="181" t="str">
        <f t="shared" si="275"/>
        <v/>
      </c>
      <c r="X688" s="182" t="str">
        <f>IF(ISBLANK(V688)=TRUE,"",IF($B688="Days",VLOOKUP(V688,$F$1:$G$1,2,FALSE),((W688-V688)*24)-#REF!))</f>
        <v/>
      </c>
      <c r="Y688" s="56" t="str">
        <f>IFERROR(VLOOKUP(A688,#REF!,5,FALSE),"")</f>
        <v/>
      </c>
      <c r="Z688" s="56" t="str">
        <f t="shared" si="252"/>
        <v/>
      </c>
      <c r="AA688" s="56" t="str">
        <f t="shared" si="253"/>
        <v/>
      </c>
      <c r="AB688" s="57" t="str">
        <f t="shared" si="254"/>
        <v/>
      </c>
      <c r="AC688" s="57" t="str">
        <f t="shared" si="255"/>
        <v/>
      </c>
      <c r="AD688" s="86" t="str">
        <f t="shared" si="256"/>
        <v/>
      </c>
      <c r="AE688" s="86" t="str">
        <f t="shared" si="257"/>
        <v/>
      </c>
      <c r="AF688" s="86" t="str">
        <f t="shared" si="258"/>
        <v/>
      </c>
      <c r="AG688" s="86" t="str">
        <f t="shared" si="259"/>
        <v/>
      </c>
      <c r="AH688" s="86" t="str">
        <f t="shared" si="260"/>
        <v/>
      </c>
      <c r="AI688" s="86" t="str">
        <f t="shared" si="261"/>
        <v/>
      </c>
      <c r="AJ688" s="86" t="str">
        <f t="shared" si="262"/>
        <v/>
      </c>
      <c r="AK688" s="87">
        <f t="shared" si="263"/>
        <v>0</v>
      </c>
      <c r="AL688" s="88" t="b">
        <f t="shared" si="277"/>
        <v>0</v>
      </c>
      <c r="AM688" s="88" t="b">
        <f t="shared" si="277"/>
        <v>0</v>
      </c>
      <c r="AN688" s="88" t="b">
        <f t="shared" si="277"/>
        <v>0</v>
      </c>
      <c r="AO688" s="88" t="b">
        <f t="shared" si="276"/>
        <v>0</v>
      </c>
      <c r="AP688" s="88" t="b">
        <f t="shared" si="276"/>
        <v>0</v>
      </c>
      <c r="AQ688" s="88" t="b">
        <f t="shared" si="276"/>
        <v>0</v>
      </c>
      <c r="AR688" s="88" t="b">
        <f t="shared" si="276"/>
        <v>0</v>
      </c>
      <c r="AS688" s="62">
        <f t="shared" si="265"/>
        <v>0</v>
      </c>
      <c r="AT688" s="88" t="str">
        <f t="shared" si="266"/>
        <v>Days</v>
      </c>
      <c r="AU688" s="89" t="str">
        <f t="shared" si="267"/>
        <v/>
      </c>
      <c r="AV688" s="88" t="str">
        <f t="shared" si="268"/>
        <v>No</v>
      </c>
    </row>
    <row r="689" spans="1:48" s="90" customFormat="1" ht="15" customHeight="1" x14ac:dyDescent="0.25">
      <c r="A689" s="178"/>
      <c r="B689" s="179"/>
      <c r="C689" s="180"/>
      <c r="D689" s="181"/>
      <c r="E689" s="181" t="str">
        <f t="shared" si="269"/>
        <v/>
      </c>
      <c r="F689" s="182" t="str">
        <f>IF(ISBLANK(D689)=TRUE,"",IF($B689="Days",VLOOKUP(D689,$F$1:$G$1,2,FALSE),((E689-D689)*24)-#REF!))</f>
        <v/>
      </c>
      <c r="G689" s="181"/>
      <c r="H689" s="181" t="str">
        <f t="shared" si="270"/>
        <v/>
      </c>
      <c r="I689" s="182" t="str">
        <f>IF(ISBLANK(G689)=TRUE,"",IF($B689="Days",VLOOKUP(G689,$F$1:$G$1,2,FALSE),((H689-G689)*24)-#REF!))</f>
        <v/>
      </c>
      <c r="J689" s="181"/>
      <c r="K689" s="181" t="str">
        <f t="shared" si="271"/>
        <v/>
      </c>
      <c r="L689" s="182" t="str">
        <f>IF(ISBLANK(J689)=TRUE,"",IF($B689="Days",VLOOKUP(J689,$F$1:$G$1,2,FALSE),((K689-J689)*24)-#REF!))</f>
        <v/>
      </c>
      <c r="M689" s="181"/>
      <c r="N689" s="181" t="str">
        <f t="shared" si="272"/>
        <v/>
      </c>
      <c r="O689" s="182" t="str">
        <f>IF(ISBLANK(M689)=TRUE,"",IF($B689="Days",VLOOKUP(M689,$F$1:$G$1,2,FALSE),((N689-M689)*24)-#REF!))</f>
        <v/>
      </c>
      <c r="P689" s="181"/>
      <c r="Q689" s="181" t="str">
        <f t="shared" si="273"/>
        <v/>
      </c>
      <c r="R689" s="182" t="str">
        <f>IF(ISBLANK(P689)=TRUE,"",IF($B689="Days",VLOOKUP(P689,$F$1:$G$1,2,FALSE),((Q689-P689)*24)-#REF!))</f>
        <v/>
      </c>
      <c r="S689" s="181"/>
      <c r="T689" s="181" t="str">
        <f t="shared" si="274"/>
        <v/>
      </c>
      <c r="U689" s="182" t="str">
        <f>IF(ISBLANK(S689)=TRUE,"",IF($B689="Days",VLOOKUP(S689,$F$1:$G$1,2,FALSE),((T689-S689)*24)-#REF!))</f>
        <v/>
      </c>
      <c r="V689" s="181"/>
      <c r="W689" s="181" t="str">
        <f t="shared" si="275"/>
        <v/>
      </c>
      <c r="X689" s="182" t="str">
        <f>IF(ISBLANK(V689)=TRUE,"",IF($B689="Days",VLOOKUP(V689,$F$1:$G$1,2,FALSE),((W689-V689)*24)-#REF!))</f>
        <v/>
      </c>
      <c r="Y689" s="56" t="str">
        <f>IFERROR(VLOOKUP(A689,#REF!,5,FALSE),"")</f>
        <v/>
      </c>
      <c r="Z689" s="56" t="str">
        <f t="shared" si="252"/>
        <v/>
      </c>
      <c r="AA689" s="56" t="str">
        <f t="shared" si="253"/>
        <v/>
      </c>
      <c r="AB689" s="57" t="str">
        <f t="shared" si="254"/>
        <v/>
      </c>
      <c r="AC689" s="57" t="str">
        <f t="shared" si="255"/>
        <v/>
      </c>
      <c r="AD689" s="86" t="str">
        <f t="shared" si="256"/>
        <v/>
      </c>
      <c r="AE689" s="86" t="str">
        <f t="shared" si="257"/>
        <v/>
      </c>
      <c r="AF689" s="86" t="str">
        <f t="shared" si="258"/>
        <v/>
      </c>
      <c r="AG689" s="86" t="str">
        <f t="shared" si="259"/>
        <v/>
      </c>
      <c r="AH689" s="86" t="str">
        <f t="shared" si="260"/>
        <v/>
      </c>
      <c r="AI689" s="86" t="str">
        <f t="shared" si="261"/>
        <v/>
      </c>
      <c r="AJ689" s="86" t="str">
        <f t="shared" si="262"/>
        <v/>
      </c>
      <c r="AK689" s="87">
        <f t="shared" si="263"/>
        <v>0</v>
      </c>
      <c r="AL689" s="88" t="b">
        <f t="shared" si="277"/>
        <v>0</v>
      </c>
      <c r="AM689" s="88" t="b">
        <f t="shared" si="277"/>
        <v>0</v>
      </c>
      <c r="AN689" s="88" t="b">
        <f t="shared" si="277"/>
        <v>0</v>
      </c>
      <c r="AO689" s="88" t="b">
        <f t="shared" si="276"/>
        <v>0</v>
      </c>
      <c r="AP689" s="88" t="b">
        <f t="shared" si="276"/>
        <v>0</v>
      </c>
      <c r="AQ689" s="88" t="b">
        <f t="shared" si="276"/>
        <v>0</v>
      </c>
      <c r="AR689" s="88" t="b">
        <f t="shared" si="276"/>
        <v>0</v>
      </c>
      <c r="AS689" s="62">
        <f t="shared" si="265"/>
        <v>0</v>
      </c>
      <c r="AT689" s="88" t="str">
        <f t="shared" si="266"/>
        <v>Days</v>
      </c>
      <c r="AU689" s="89" t="str">
        <f t="shared" si="267"/>
        <v/>
      </c>
      <c r="AV689" s="88" t="str">
        <f t="shared" si="268"/>
        <v>No</v>
      </c>
    </row>
    <row r="690" spans="1:48" s="90" customFormat="1" ht="15" customHeight="1" x14ac:dyDescent="0.25">
      <c r="A690" s="178"/>
      <c r="B690" s="179"/>
      <c r="C690" s="180"/>
      <c r="D690" s="181"/>
      <c r="E690" s="181" t="str">
        <f t="shared" si="269"/>
        <v/>
      </c>
      <c r="F690" s="182" t="str">
        <f>IF(ISBLANK(D690)=TRUE,"",IF($B690="Days",VLOOKUP(D690,$F$1:$G$1,2,FALSE),((E690-D690)*24)-#REF!))</f>
        <v/>
      </c>
      <c r="G690" s="181"/>
      <c r="H690" s="181" t="str">
        <f t="shared" si="270"/>
        <v/>
      </c>
      <c r="I690" s="182" t="str">
        <f>IF(ISBLANK(G690)=TRUE,"",IF($B690="Days",VLOOKUP(G690,$F$1:$G$1,2,FALSE),((H690-G690)*24)-#REF!))</f>
        <v/>
      </c>
      <c r="J690" s="181"/>
      <c r="K690" s="181" t="str">
        <f t="shared" si="271"/>
        <v/>
      </c>
      <c r="L690" s="182" t="str">
        <f>IF(ISBLANK(J690)=TRUE,"",IF($B690="Days",VLOOKUP(J690,$F$1:$G$1,2,FALSE),((K690-J690)*24)-#REF!))</f>
        <v/>
      </c>
      <c r="M690" s="181"/>
      <c r="N690" s="181" t="str">
        <f t="shared" si="272"/>
        <v/>
      </c>
      <c r="O690" s="182" t="str">
        <f>IF(ISBLANK(M690)=TRUE,"",IF($B690="Days",VLOOKUP(M690,$F$1:$G$1,2,FALSE),((N690-M690)*24)-#REF!))</f>
        <v/>
      </c>
      <c r="P690" s="181"/>
      <c r="Q690" s="181" t="str">
        <f t="shared" si="273"/>
        <v/>
      </c>
      <c r="R690" s="182" t="str">
        <f>IF(ISBLANK(P690)=TRUE,"",IF($B690="Days",VLOOKUP(P690,$F$1:$G$1,2,FALSE),((Q690-P690)*24)-#REF!))</f>
        <v/>
      </c>
      <c r="S690" s="181"/>
      <c r="T690" s="181" t="str">
        <f t="shared" si="274"/>
        <v/>
      </c>
      <c r="U690" s="182" t="str">
        <f>IF(ISBLANK(S690)=TRUE,"",IF($B690="Days",VLOOKUP(S690,$F$1:$G$1,2,FALSE),((T690-S690)*24)-#REF!))</f>
        <v/>
      </c>
      <c r="V690" s="181"/>
      <c r="W690" s="181" t="str">
        <f t="shared" si="275"/>
        <v/>
      </c>
      <c r="X690" s="182" t="str">
        <f>IF(ISBLANK(V690)=TRUE,"",IF($B690="Days",VLOOKUP(V690,$F$1:$G$1,2,FALSE),((W690-V690)*24)-#REF!))</f>
        <v/>
      </c>
      <c r="Y690" s="56" t="str">
        <f>IFERROR(VLOOKUP(A690,#REF!,5,FALSE),"")</f>
        <v/>
      </c>
      <c r="Z690" s="56" t="str">
        <f t="shared" si="252"/>
        <v/>
      </c>
      <c r="AA690" s="56" t="str">
        <f t="shared" si="253"/>
        <v/>
      </c>
      <c r="AB690" s="57" t="str">
        <f t="shared" si="254"/>
        <v/>
      </c>
      <c r="AC690" s="57" t="str">
        <f t="shared" si="255"/>
        <v/>
      </c>
      <c r="AD690" s="86" t="str">
        <f t="shared" si="256"/>
        <v/>
      </c>
      <c r="AE690" s="86" t="str">
        <f t="shared" si="257"/>
        <v/>
      </c>
      <c r="AF690" s="86" t="str">
        <f t="shared" si="258"/>
        <v/>
      </c>
      <c r="AG690" s="86" t="str">
        <f t="shared" si="259"/>
        <v/>
      </c>
      <c r="AH690" s="86" t="str">
        <f t="shared" si="260"/>
        <v/>
      </c>
      <c r="AI690" s="86" t="str">
        <f t="shared" si="261"/>
        <v/>
      </c>
      <c r="AJ690" s="86" t="str">
        <f t="shared" si="262"/>
        <v/>
      </c>
      <c r="AK690" s="87">
        <f t="shared" si="263"/>
        <v>0</v>
      </c>
      <c r="AL690" s="88" t="b">
        <f t="shared" si="277"/>
        <v>0</v>
      </c>
      <c r="AM690" s="88" t="b">
        <f t="shared" si="277"/>
        <v>0</v>
      </c>
      <c r="AN690" s="88" t="b">
        <f t="shared" si="277"/>
        <v>0</v>
      </c>
      <c r="AO690" s="88" t="b">
        <f t="shared" si="276"/>
        <v>0</v>
      </c>
      <c r="AP690" s="88" t="b">
        <f t="shared" si="276"/>
        <v>0</v>
      </c>
      <c r="AQ690" s="88" t="b">
        <f t="shared" si="276"/>
        <v>0</v>
      </c>
      <c r="AR690" s="88" t="b">
        <f t="shared" si="276"/>
        <v>0</v>
      </c>
      <c r="AS690" s="62">
        <f t="shared" si="265"/>
        <v>0</v>
      </c>
      <c r="AT690" s="88" t="str">
        <f t="shared" si="266"/>
        <v>Days</v>
      </c>
      <c r="AU690" s="89" t="str">
        <f t="shared" si="267"/>
        <v/>
      </c>
      <c r="AV690" s="88" t="str">
        <f t="shared" si="268"/>
        <v>No</v>
      </c>
    </row>
    <row r="691" spans="1:48" s="90" customFormat="1" ht="15" customHeight="1" x14ac:dyDescent="0.25">
      <c r="A691" s="178"/>
      <c r="B691" s="179"/>
      <c r="C691" s="180"/>
      <c r="D691" s="181"/>
      <c r="E691" s="181" t="str">
        <f t="shared" si="269"/>
        <v/>
      </c>
      <c r="F691" s="182" t="str">
        <f>IF(ISBLANK(D691)=TRUE,"",IF($B691="Days",VLOOKUP(D691,$F$1:$G$1,2,FALSE),((E691-D691)*24)-#REF!))</f>
        <v/>
      </c>
      <c r="G691" s="181"/>
      <c r="H691" s="181" t="str">
        <f t="shared" si="270"/>
        <v/>
      </c>
      <c r="I691" s="182" t="str">
        <f>IF(ISBLANK(G691)=TRUE,"",IF($B691="Days",VLOOKUP(G691,$F$1:$G$1,2,FALSE),((H691-G691)*24)-#REF!))</f>
        <v/>
      </c>
      <c r="J691" s="181"/>
      <c r="K691" s="181" t="str">
        <f t="shared" si="271"/>
        <v/>
      </c>
      <c r="L691" s="182" t="str">
        <f>IF(ISBLANK(J691)=TRUE,"",IF($B691="Days",VLOOKUP(J691,$F$1:$G$1,2,FALSE),((K691-J691)*24)-#REF!))</f>
        <v/>
      </c>
      <c r="M691" s="181"/>
      <c r="N691" s="181" t="str">
        <f t="shared" si="272"/>
        <v/>
      </c>
      <c r="O691" s="182" t="str">
        <f>IF(ISBLANK(M691)=TRUE,"",IF($B691="Days",VLOOKUP(M691,$F$1:$G$1,2,FALSE),((N691-M691)*24)-#REF!))</f>
        <v/>
      </c>
      <c r="P691" s="181"/>
      <c r="Q691" s="181" t="str">
        <f t="shared" si="273"/>
        <v/>
      </c>
      <c r="R691" s="182" t="str">
        <f>IF(ISBLANK(P691)=TRUE,"",IF($B691="Days",VLOOKUP(P691,$F$1:$G$1,2,FALSE),((Q691-P691)*24)-#REF!))</f>
        <v/>
      </c>
      <c r="S691" s="181"/>
      <c r="T691" s="181" t="str">
        <f t="shared" si="274"/>
        <v/>
      </c>
      <c r="U691" s="182" t="str">
        <f>IF(ISBLANK(S691)=TRUE,"",IF($B691="Days",VLOOKUP(S691,$F$1:$G$1,2,FALSE),((T691-S691)*24)-#REF!))</f>
        <v/>
      </c>
      <c r="V691" s="181"/>
      <c r="W691" s="181" t="str">
        <f t="shared" si="275"/>
        <v/>
      </c>
      <c r="X691" s="182" t="str">
        <f>IF(ISBLANK(V691)=TRUE,"",IF($B691="Days",VLOOKUP(V691,$F$1:$G$1,2,FALSE),((W691-V691)*24)-#REF!))</f>
        <v/>
      </c>
      <c r="Y691" s="56" t="str">
        <f>IFERROR(VLOOKUP(A691,#REF!,5,FALSE),"")</f>
        <v/>
      </c>
      <c r="Z691" s="56" t="str">
        <f t="shared" si="252"/>
        <v/>
      </c>
      <c r="AA691" s="56" t="str">
        <f t="shared" si="253"/>
        <v/>
      </c>
      <c r="AB691" s="57" t="str">
        <f t="shared" si="254"/>
        <v/>
      </c>
      <c r="AC691" s="57" t="str">
        <f t="shared" si="255"/>
        <v/>
      </c>
      <c r="AD691" s="86" t="str">
        <f t="shared" si="256"/>
        <v/>
      </c>
      <c r="AE691" s="86" t="str">
        <f t="shared" si="257"/>
        <v/>
      </c>
      <c r="AF691" s="86" t="str">
        <f t="shared" si="258"/>
        <v/>
      </c>
      <c r="AG691" s="86" t="str">
        <f t="shared" si="259"/>
        <v/>
      </c>
      <c r="AH691" s="86" t="str">
        <f t="shared" si="260"/>
        <v/>
      </c>
      <c r="AI691" s="86" t="str">
        <f t="shared" si="261"/>
        <v/>
      </c>
      <c r="AJ691" s="86" t="str">
        <f t="shared" si="262"/>
        <v/>
      </c>
      <c r="AK691" s="87">
        <f t="shared" si="263"/>
        <v>0</v>
      </c>
      <c r="AL691" s="88" t="b">
        <f t="shared" si="277"/>
        <v>0</v>
      </c>
      <c r="AM691" s="88" t="b">
        <f t="shared" si="277"/>
        <v>0</v>
      </c>
      <c r="AN691" s="88" t="b">
        <f t="shared" si="277"/>
        <v>0</v>
      </c>
      <c r="AO691" s="88" t="b">
        <f t="shared" si="276"/>
        <v>0</v>
      </c>
      <c r="AP691" s="88" t="b">
        <f t="shared" si="276"/>
        <v>0</v>
      </c>
      <c r="AQ691" s="88" t="b">
        <f t="shared" si="276"/>
        <v>0</v>
      </c>
      <c r="AR691" s="88" t="b">
        <f t="shared" si="276"/>
        <v>0</v>
      </c>
      <c r="AS691" s="62">
        <f t="shared" si="265"/>
        <v>0</v>
      </c>
      <c r="AT691" s="88" t="str">
        <f t="shared" si="266"/>
        <v>Days</v>
      </c>
      <c r="AU691" s="89" t="str">
        <f t="shared" si="267"/>
        <v/>
      </c>
      <c r="AV691" s="88" t="str">
        <f t="shared" si="268"/>
        <v>No</v>
      </c>
    </row>
    <row r="692" spans="1:48" s="90" customFormat="1" ht="15" customHeight="1" x14ac:dyDescent="0.25">
      <c r="A692" s="178"/>
      <c r="B692" s="179"/>
      <c r="C692" s="180"/>
      <c r="D692" s="181"/>
      <c r="E692" s="181" t="str">
        <f t="shared" si="269"/>
        <v/>
      </c>
      <c r="F692" s="182" t="str">
        <f>IF(ISBLANK(D692)=TRUE,"",IF($B692="Days",VLOOKUP(D692,$F$1:$G$1,2,FALSE),((E692-D692)*24)-#REF!))</f>
        <v/>
      </c>
      <c r="G692" s="181"/>
      <c r="H692" s="181" t="str">
        <f t="shared" si="270"/>
        <v/>
      </c>
      <c r="I692" s="182" t="str">
        <f>IF(ISBLANK(G692)=TRUE,"",IF($B692="Days",VLOOKUP(G692,$F$1:$G$1,2,FALSE),((H692-G692)*24)-#REF!))</f>
        <v/>
      </c>
      <c r="J692" s="181"/>
      <c r="K692" s="181" t="str">
        <f t="shared" si="271"/>
        <v/>
      </c>
      <c r="L692" s="182" t="str">
        <f>IF(ISBLANK(J692)=TRUE,"",IF($B692="Days",VLOOKUP(J692,$F$1:$G$1,2,FALSE),((K692-J692)*24)-#REF!))</f>
        <v/>
      </c>
      <c r="M692" s="181"/>
      <c r="N692" s="181" t="str">
        <f t="shared" si="272"/>
        <v/>
      </c>
      <c r="O692" s="182" t="str">
        <f>IF(ISBLANK(M692)=TRUE,"",IF($B692="Days",VLOOKUP(M692,$F$1:$G$1,2,FALSE),((N692-M692)*24)-#REF!))</f>
        <v/>
      </c>
      <c r="P692" s="181"/>
      <c r="Q692" s="181" t="str">
        <f t="shared" si="273"/>
        <v/>
      </c>
      <c r="R692" s="182" t="str">
        <f>IF(ISBLANK(P692)=TRUE,"",IF($B692="Days",VLOOKUP(P692,$F$1:$G$1,2,FALSE),((Q692-P692)*24)-#REF!))</f>
        <v/>
      </c>
      <c r="S692" s="181"/>
      <c r="T692" s="181" t="str">
        <f t="shared" si="274"/>
        <v/>
      </c>
      <c r="U692" s="182" t="str">
        <f>IF(ISBLANK(S692)=TRUE,"",IF($B692="Days",VLOOKUP(S692,$F$1:$G$1,2,FALSE),((T692-S692)*24)-#REF!))</f>
        <v/>
      </c>
      <c r="V692" s="181"/>
      <c r="W692" s="181" t="str">
        <f t="shared" si="275"/>
        <v/>
      </c>
      <c r="X692" s="182" t="str">
        <f>IF(ISBLANK(V692)=TRUE,"",IF($B692="Days",VLOOKUP(V692,$F$1:$G$1,2,FALSE),((W692-V692)*24)-#REF!))</f>
        <v/>
      </c>
      <c r="Y692" s="56" t="str">
        <f>IFERROR(VLOOKUP(A692,#REF!,5,FALSE),"")</f>
        <v/>
      </c>
      <c r="Z692" s="56" t="str">
        <f t="shared" si="252"/>
        <v/>
      </c>
      <c r="AA692" s="56" t="str">
        <f t="shared" si="253"/>
        <v/>
      </c>
      <c r="AB692" s="57" t="str">
        <f t="shared" si="254"/>
        <v/>
      </c>
      <c r="AC692" s="57" t="str">
        <f t="shared" si="255"/>
        <v/>
      </c>
      <c r="AD692" s="86" t="str">
        <f t="shared" si="256"/>
        <v/>
      </c>
      <c r="AE692" s="86" t="str">
        <f t="shared" si="257"/>
        <v/>
      </c>
      <c r="AF692" s="86" t="str">
        <f t="shared" si="258"/>
        <v/>
      </c>
      <c r="AG692" s="86" t="str">
        <f t="shared" si="259"/>
        <v/>
      </c>
      <c r="AH692" s="86" t="str">
        <f t="shared" si="260"/>
        <v/>
      </c>
      <c r="AI692" s="86" t="str">
        <f t="shared" si="261"/>
        <v/>
      </c>
      <c r="AJ692" s="86" t="str">
        <f t="shared" si="262"/>
        <v/>
      </c>
      <c r="AK692" s="87">
        <f t="shared" si="263"/>
        <v>0</v>
      </c>
      <c r="AL692" s="88" t="b">
        <f t="shared" si="277"/>
        <v>0</v>
      </c>
      <c r="AM692" s="88" t="b">
        <f t="shared" si="277"/>
        <v>0</v>
      </c>
      <c r="AN692" s="88" t="b">
        <f t="shared" si="277"/>
        <v>0</v>
      </c>
      <c r="AO692" s="88" t="b">
        <f t="shared" si="276"/>
        <v>0</v>
      </c>
      <c r="AP692" s="88" t="b">
        <f t="shared" si="276"/>
        <v>0</v>
      </c>
      <c r="AQ692" s="88" t="b">
        <f t="shared" si="276"/>
        <v>0</v>
      </c>
      <c r="AR692" s="88" t="b">
        <f t="shared" si="276"/>
        <v>0</v>
      </c>
      <c r="AS692" s="62">
        <f t="shared" si="265"/>
        <v>0</v>
      </c>
      <c r="AT692" s="88" t="str">
        <f t="shared" si="266"/>
        <v>Days</v>
      </c>
      <c r="AU692" s="89" t="str">
        <f t="shared" si="267"/>
        <v/>
      </c>
      <c r="AV692" s="88" t="str">
        <f t="shared" si="268"/>
        <v>No</v>
      </c>
    </row>
    <row r="693" spans="1:48" s="90" customFormat="1" ht="15" customHeight="1" x14ac:dyDescent="0.25">
      <c r="A693" s="178"/>
      <c r="B693" s="179"/>
      <c r="C693" s="180"/>
      <c r="D693" s="181"/>
      <c r="E693" s="181" t="str">
        <f t="shared" si="269"/>
        <v/>
      </c>
      <c r="F693" s="182" t="str">
        <f>IF(ISBLANK(D693)=TRUE,"",IF($B693="Days",VLOOKUP(D693,$F$1:$G$1,2,FALSE),((E693-D693)*24)-#REF!))</f>
        <v/>
      </c>
      <c r="G693" s="181"/>
      <c r="H693" s="181" t="str">
        <f t="shared" si="270"/>
        <v/>
      </c>
      <c r="I693" s="182" t="str">
        <f>IF(ISBLANK(G693)=TRUE,"",IF($B693="Days",VLOOKUP(G693,$F$1:$G$1,2,FALSE),((H693-G693)*24)-#REF!))</f>
        <v/>
      </c>
      <c r="J693" s="181"/>
      <c r="K693" s="181" t="str">
        <f t="shared" si="271"/>
        <v/>
      </c>
      <c r="L693" s="182" t="str">
        <f>IF(ISBLANK(J693)=TRUE,"",IF($B693="Days",VLOOKUP(J693,$F$1:$G$1,2,FALSE),((K693-J693)*24)-#REF!))</f>
        <v/>
      </c>
      <c r="M693" s="181"/>
      <c r="N693" s="181" t="str">
        <f t="shared" si="272"/>
        <v/>
      </c>
      <c r="O693" s="182" t="str">
        <f>IF(ISBLANK(M693)=TRUE,"",IF($B693="Days",VLOOKUP(M693,$F$1:$G$1,2,FALSE),((N693-M693)*24)-#REF!))</f>
        <v/>
      </c>
      <c r="P693" s="181"/>
      <c r="Q693" s="181" t="str">
        <f t="shared" si="273"/>
        <v/>
      </c>
      <c r="R693" s="182" t="str">
        <f>IF(ISBLANK(P693)=TRUE,"",IF($B693="Days",VLOOKUP(P693,$F$1:$G$1,2,FALSE),((Q693-P693)*24)-#REF!))</f>
        <v/>
      </c>
      <c r="S693" s="181"/>
      <c r="T693" s="181" t="str">
        <f t="shared" si="274"/>
        <v/>
      </c>
      <c r="U693" s="182" t="str">
        <f>IF(ISBLANK(S693)=TRUE,"",IF($B693="Days",VLOOKUP(S693,$F$1:$G$1,2,FALSE),((T693-S693)*24)-#REF!))</f>
        <v/>
      </c>
      <c r="V693" s="181"/>
      <c r="W693" s="181" t="str">
        <f t="shared" si="275"/>
        <v/>
      </c>
      <c r="X693" s="182" t="str">
        <f>IF(ISBLANK(V693)=TRUE,"",IF($B693="Days",VLOOKUP(V693,$F$1:$G$1,2,FALSE),((W693-V693)*24)-#REF!))</f>
        <v/>
      </c>
      <c r="Y693" s="56" t="str">
        <f>IFERROR(VLOOKUP(A693,#REF!,5,FALSE),"")</f>
        <v/>
      </c>
      <c r="Z693" s="56" t="str">
        <f t="shared" si="252"/>
        <v/>
      </c>
      <c r="AA693" s="56" t="str">
        <f t="shared" si="253"/>
        <v/>
      </c>
      <c r="AB693" s="57" t="str">
        <f t="shared" si="254"/>
        <v/>
      </c>
      <c r="AC693" s="57" t="str">
        <f t="shared" si="255"/>
        <v/>
      </c>
      <c r="AD693" s="86" t="str">
        <f t="shared" si="256"/>
        <v/>
      </c>
      <c r="AE693" s="86" t="str">
        <f t="shared" si="257"/>
        <v/>
      </c>
      <c r="AF693" s="86" t="str">
        <f t="shared" si="258"/>
        <v/>
      </c>
      <c r="AG693" s="86" t="str">
        <f t="shared" si="259"/>
        <v/>
      </c>
      <c r="AH693" s="86" t="str">
        <f t="shared" si="260"/>
        <v/>
      </c>
      <c r="AI693" s="86" t="str">
        <f t="shared" si="261"/>
        <v/>
      </c>
      <c r="AJ693" s="86" t="str">
        <f t="shared" si="262"/>
        <v/>
      </c>
      <c r="AK693" s="87">
        <f t="shared" si="263"/>
        <v>0</v>
      </c>
      <c r="AL693" s="88" t="b">
        <f t="shared" si="277"/>
        <v>0</v>
      </c>
      <c r="AM693" s="88" t="b">
        <f t="shared" si="277"/>
        <v>0</v>
      </c>
      <c r="AN693" s="88" t="b">
        <f t="shared" si="277"/>
        <v>0</v>
      </c>
      <c r="AO693" s="88" t="b">
        <f t="shared" si="276"/>
        <v>0</v>
      </c>
      <c r="AP693" s="88" t="b">
        <f t="shared" si="276"/>
        <v>0</v>
      </c>
      <c r="AQ693" s="88" t="b">
        <f t="shared" si="276"/>
        <v>0</v>
      </c>
      <c r="AR693" s="88" t="b">
        <f t="shared" si="276"/>
        <v>0</v>
      </c>
      <c r="AS693" s="62">
        <f t="shared" si="265"/>
        <v>0</v>
      </c>
      <c r="AT693" s="88" t="str">
        <f t="shared" si="266"/>
        <v>Days</v>
      </c>
      <c r="AU693" s="89" t="str">
        <f t="shared" si="267"/>
        <v/>
      </c>
      <c r="AV693" s="88" t="str">
        <f t="shared" si="268"/>
        <v>No</v>
      </c>
    </row>
    <row r="694" spans="1:48" s="90" customFormat="1" ht="15" customHeight="1" x14ac:dyDescent="0.25">
      <c r="A694" s="178"/>
      <c r="B694" s="179"/>
      <c r="C694" s="180"/>
      <c r="D694" s="181"/>
      <c r="E694" s="181" t="str">
        <f t="shared" si="269"/>
        <v/>
      </c>
      <c r="F694" s="182" t="str">
        <f>IF(ISBLANK(D694)=TRUE,"",IF($B694="Days",VLOOKUP(D694,$F$1:$G$1,2,FALSE),((E694-D694)*24)-#REF!))</f>
        <v/>
      </c>
      <c r="G694" s="181"/>
      <c r="H694" s="181" t="str">
        <f t="shared" si="270"/>
        <v/>
      </c>
      <c r="I694" s="182" t="str">
        <f>IF(ISBLANK(G694)=TRUE,"",IF($B694="Days",VLOOKUP(G694,$F$1:$G$1,2,FALSE),((H694-G694)*24)-#REF!))</f>
        <v/>
      </c>
      <c r="J694" s="181"/>
      <c r="K694" s="181" t="str">
        <f t="shared" si="271"/>
        <v/>
      </c>
      <c r="L694" s="182" t="str">
        <f>IF(ISBLANK(J694)=TRUE,"",IF($B694="Days",VLOOKUP(J694,$F$1:$G$1,2,FALSE),((K694-J694)*24)-#REF!))</f>
        <v/>
      </c>
      <c r="M694" s="181"/>
      <c r="N694" s="181" t="str">
        <f t="shared" si="272"/>
        <v/>
      </c>
      <c r="O694" s="182" t="str">
        <f>IF(ISBLANK(M694)=TRUE,"",IF($B694="Days",VLOOKUP(M694,$F$1:$G$1,2,FALSE),((N694-M694)*24)-#REF!))</f>
        <v/>
      </c>
      <c r="P694" s="181"/>
      <c r="Q694" s="181" t="str">
        <f t="shared" si="273"/>
        <v/>
      </c>
      <c r="R694" s="182" t="str">
        <f>IF(ISBLANK(P694)=TRUE,"",IF($B694="Days",VLOOKUP(P694,$F$1:$G$1,2,FALSE),((Q694-P694)*24)-#REF!))</f>
        <v/>
      </c>
      <c r="S694" s="181"/>
      <c r="T694" s="181" t="str">
        <f t="shared" si="274"/>
        <v/>
      </c>
      <c r="U694" s="182" t="str">
        <f>IF(ISBLANK(S694)=TRUE,"",IF($B694="Days",VLOOKUP(S694,$F$1:$G$1,2,FALSE),((T694-S694)*24)-#REF!))</f>
        <v/>
      </c>
      <c r="V694" s="181"/>
      <c r="W694" s="181" t="str">
        <f t="shared" si="275"/>
        <v/>
      </c>
      <c r="X694" s="182" t="str">
        <f>IF(ISBLANK(V694)=TRUE,"",IF($B694="Days",VLOOKUP(V694,$F$1:$G$1,2,FALSE),((W694-V694)*24)-#REF!))</f>
        <v/>
      </c>
      <c r="Y694" s="56" t="str">
        <f>IFERROR(VLOOKUP(A694,#REF!,5,FALSE),"")</f>
        <v/>
      </c>
      <c r="Z694" s="56" t="str">
        <f t="shared" si="252"/>
        <v/>
      </c>
      <c r="AA694" s="56" t="str">
        <f t="shared" si="253"/>
        <v/>
      </c>
      <c r="AB694" s="57" t="str">
        <f t="shared" si="254"/>
        <v/>
      </c>
      <c r="AC694" s="57" t="str">
        <f t="shared" si="255"/>
        <v/>
      </c>
      <c r="AD694" s="86" t="str">
        <f t="shared" si="256"/>
        <v/>
      </c>
      <c r="AE694" s="86" t="str">
        <f t="shared" si="257"/>
        <v/>
      </c>
      <c r="AF694" s="86" t="str">
        <f t="shared" si="258"/>
        <v/>
      </c>
      <c r="AG694" s="86" t="str">
        <f t="shared" si="259"/>
        <v/>
      </c>
      <c r="AH694" s="86" t="str">
        <f t="shared" si="260"/>
        <v/>
      </c>
      <c r="AI694" s="86" t="str">
        <f t="shared" si="261"/>
        <v/>
      </c>
      <c r="AJ694" s="86" t="str">
        <f t="shared" si="262"/>
        <v/>
      </c>
      <c r="AK694" s="87">
        <f t="shared" si="263"/>
        <v>0</v>
      </c>
      <c r="AL694" s="88" t="b">
        <f t="shared" si="277"/>
        <v>0</v>
      </c>
      <c r="AM694" s="88" t="b">
        <f t="shared" si="277"/>
        <v>0</v>
      </c>
      <c r="AN694" s="88" t="b">
        <f t="shared" si="277"/>
        <v>0</v>
      </c>
      <c r="AO694" s="88" t="b">
        <f t="shared" si="276"/>
        <v>0</v>
      </c>
      <c r="AP694" s="88" t="b">
        <f t="shared" si="276"/>
        <v>0</v>
      </c>
      <c r="AQ694" s="88" t="b">
        <f t="shared" si="276"/>
        <v>0</v>
      </c>
      <c r="AR694" s="88" t="b">
        <f t="shared" si="276"/>
        <v>0</v>
      </c>
      <c r="AS694" s="62">
        <f t="shared" si="265"/>
        <v>0</v>
      </c>
      <c r="AT694" s="88" t="str">
        <f t="shared" si="266"/>
        <v>Days</v>
      </c>
      <c r="AU694" s="89" t="str">
        <f t="shared" si="267"/>
        <v/>
      </c>
      <c r="AV694" s="88" t="str">
        <f t="shared" si="268"/>
        <v>No</v>
      </c>
    </row>
    <row r="695" spans="1:48" s="90" customFormat="1" ht="15" customHeight="1" x14ac:dyDescent="0.25">
      <c r="A695" s="178"/>
      <c r="B695" s="179"/>
      <c r="C695" s="180"/>
      <c r="D695" s="181"/>
      <c r="E695" s="181" t="str">
        <f t="shared" si="269"/>
        <v/>
      </c>
      <c r="F695" s="182" t="str">
        <f>IF(ISBLANK(D695)=TRUE,"",IF($B695="Days",VLOOKUP(D695,$F$1:$G$1,2,FALSE),((E695-D695)*24)-#REF!))</f>
        <v/>
      </c>
      <c r="G695" s="181"/>
      <c r="H695" s="181" t="str">
        <f t="shared" si="270"/>
        <v/>
      </c>
      <c r="I695" s="182" t="str">
        <f>IF(ISBLANK(G695)=TRUE,"",IF($B695="Days",VLOOKUP(G695,$F$1:$G$1,2,FALSE),((H695-G695)*24)-#REF!))</f>
        <v/>
      </c>
      <c r="J695" s="181"/>
      <c r="K695" s="181" t="str">
        <f t="shared" si="271"/>
        <v/>
      </c>
      <c r="L695" s="182" t="str">
        <f>IF(ISBLANK(J695)=TRUE,"",IF($B695="Days",VLOOKUP(J695,$F$1:$G$1,2,FALSE),((K695-J695)*24)-#REF!))</f>
        <v/>
      </c>
      <c r="M695" s="181"/>
      <c r="N695" s="181" t="str">
        <f t="shared" si="272"/>
        <v/>
      </c>
      <c r="O695" s="182" t="str">
        <f>IF(ISBLANK(M695)=TRUE,"",IF($B695="Days",VLOOKUP(M695,$F$1:$G$1,2,FALSE),((N695-M695)*24)-#REF!))</f>
        <v/>
      </c>
      <c r="P695" s="181"/>
      <c r="Q695" s="181" t="str">
        <f t="shared" si="273"/>
        <v/>
      </c>
      <c r="R695" s="182" t="str">
        <f>IF(ISBLANK(P695)=TRUE,"",IF($B695="Days",VLOOKUP(P695,$F$1:$G$1,2,FALSE),((Q695-P695)*24)-#REF!))</f>
        <v/>
      </c>
      <c r="S695" s="181"/>
      <c r="T695" s="181" t="str">
        <f t="shared" si="274"/>
        <v/>
      </c>
      <c r="U695" s="182" t="str">
        <f>IF(ISBLANK(S695)=TRUE,"",IF($B695="Days",VLOOKUP(S695,$F$1:$G$1,2,FALSE),((T695-S695)*24)-#REF!))</f>
        <v/>
      </c>
      <c r="V695" s="181"/>
      <c r="W695" s="181" t="str">
        <f t="shared" si="275"/>
        <v/>
      </c>
      <c r="X695" s="182" t="str">
        <f>IF(ISBLANK(V695)=TRUE,"",IF($B695="Days",VLOOKUP(V695,$F$1:$G$1,2,FALSE),((W695-V695)*24)-#REF!))</f>
        <v/>
      </c>
      <c r="Y695" s="56" t="str">
        <f>IFERROR(VLOOKUP(A695,#REF!,5,FALSE),"")</f>
        <v/>
      </c>
      <c r="Z695" s="56" t="str">
        <f t="shared" si="252"/>
        <v/>
      </c>
      <c r="AA695" s="56" t="str">
        <f t="shared" si="253"/>
        <v/>
      </c>
      <c r="AB695" s="57" t="str">
        <f t="shared" si="254"/>
        <v/>
      </c>
      <c r="AC695" s="57" t="str">
        <f t="shared" si="255"/>
        <v/>
      </c>
      <c r="AD695" s="86" t="str">
        <f t="shared" si="256"/>
        <v/>
      </c>
      <c r="AE695" s="86" t="str">
        <f t="shared" si="257"/>
        <v/>
      </c>
      <c r="AF695" s="86" t="str">
        <f t="shared" si="258"/>
        <v/>
      </c>
      <c r="AG695" s="86" t="str">
        <f t="shared" si="259"/>
        <v/>
      </c>
      <c r="AH695" s="86" t="str">
        <f t="shared" si="260"/>
        <v/>
      </c>
      <c r="AI695" s="86" t="str">
        <f t="shared" si="261"/>
        <v/>
      </c>
      <c r="AJ695" s="86" t="str">
        <f t="shared" si="262"/>
        <v/>
      </c>
      <c r="AK695" s="87">
        <f t="shared" si="263"/>
        <v>0</v>
      </c>
      <c r="AL695" s="88" t="b">
        <f t="shared" si="277"/>
        <v>0</v>
      </c>
      <c r="AM695" s="88" t="b">
        <f t="shared" si="277"/>
        <v>0</v>
      </c>
      <c r="AN695" s="88" t="b">
        <f t="shared" si="277"/>
        <v>0</v>
      </c>
      <c r="AO695" s="88" t="b">
        <f t="shared" si="276"/>
        <v>0</v>
      </c>
      <c r="AP695" s="88" t="b">
        <f t="shared" si="276"/>
        <v>0</v>
      </c>
      <c r="AQ695" s="88" t="b">
        <f t="shared" si="276"/>
        <v>0</v>
      </c>
      <c r="AR695" s="88" t="b">
        <f t="shared" si="276"/>
        <v>0</v>
      </c>
      <c r="AS695" s="62">
        <f t="shared" si="265"/>
        <v>0</v>
      </c>
      <c r="AT695" s="88" t="str">
        <f t="shared" si="266"/>
        <v>Days</v>
      </c>
      <c r="AU695" s="89" t="str">
        <f t="shared" si="267"/>
        <v/>
      </c>
      <c r="AV695" s="88" t="str">
        <f t="shared" si="268"/>
        <v>No</v>
      </c>
    </row>
    <row r="696" spans="1:48" s="90" customFormat="1" ht="15" customHeight="1" x14ac:dyDescent="0.25">
      <c r="A696" s="178"/>
      <c r="B696" s="179"/>
      <c r="C696" s="180"/>
      <c r="D696" s="181"/>
      <c r="E696" s="181" t="str">
        <f t="shared" si="269"/>
        <v/>
      </c>
      <c r="F696" s="182" t="str">
        <f>IF(ISBLANK(D696)=TRUE,"",IF($B696="Days",VLOOKUP(D696,$F$1:$G$1,2,FALSE),((E696-D696)*24)-#REF!))</f>
        <v/>
      </c>
      <c r="G696" s="181"/>
      <c r="H696" s="181" t="str">
        <f t="shared" si="270"/>
        <v/>
      </c>
      <c r="I696" s="182" t="str">
        <f>IF(ISBLANK(G696)=TRUE,"",IF($B696="Days",VLOOKUP(G696,$F$1:$G$1,2,FALSE),((H696-G696)*24)-#REF!))</f>
        <v/>
      </c>
      <c r="J696" s="181"/>
      <c r="K696" s="181" t="str">
        <f t="shared" si="271"/>
        <v/>
      </c>
      <c r="L696" s="182" t="str">
        <f>IF(ISBLANK(J696)=TRUE,"",IF($B696="Days",VLOOKUP(J696,$F$1:$G$1,2,FALSE),((K696-J696)*24)-#REF!))</f>
        <v/>
      </c>
      <c r="M696" s="181"/>
      <c r="N696" s="181" t="str">
        <f t="shared" si="272"/>
        <v/>
      </c>
      <c r="O696" s="182" t="str">
        <f>IF(ISBLANK(M696)=TRUE,"",IF($B696="Days",VLOOKUP(M696,$F$1:$G$1,2,FALSE),((N696-M696)*24)-#REF!))</f>
        <v/>
      </c>
      <c r="P696" s="181"/>
      <c r="Q696" s="181" t="str">
        <f t="shared" si="273"/>
        <v/>
      </c>
      <c r="R696" s="182" t="str">
        <f>IF(ISBLANK(P696)=TRUE,"",IF($B696="Days",VLOOKUP(P696,$F$1:$G$1,2,FALSE),((Q696-P696)*24)-#REF!))</f>
        <v/>
      </c>
      <c r="S696" s="181"/>
      <c r="T696" s="181" t="str">
        <f t="shared" si="274"/>
        <v/>
      </c>
      <c r="U696" s="182" t="str">
        <f>IF(ISBLANK(S696)=TRUE,"",IF($B696="Days",VLOOKUP(S696,$F$1:$G$1,2,FALSE),((T696-S696)*24)-#REF!))</f>
        <v/>
      </c>
      <c r="V696" s="181"/>
      <c r="W696" s="181" t="str">
        <f t="shared" si="275"/>
        <v/>
      </c>
      <c r="X696" s="182" t="str">
        <f>IF(ISBLANK(V696)=TRUE,"",IF($B696="Days",VLOOKUP(V696,$F$1:$G$1,2,FALSE),((W696-V696)*24)-#REF!))</f>
        <v/>
      </c>
      <c r="Y696" s="56" t="str">
        <f>IFERROR(VLOOKUP(A696,#REF!,5,FALSE),"")</f>
        <v/>
      </c>
      <c r="Z696" s="56" t="str">
        <f t="shared" si="252"/>
        <v/>
      </c>
      <c r="AA696" s="56" t="str">
        <f t="shared" si="253"/>
        <v/>
      </c>
      <c r="AB696" s="57" t="str">
        <f t="shared" si="254"/>
        <v/>
      </c>
      <c r="AC696" s="57" t="str">
        <f t="shared" si="255"/>
        <v/>
      </c>
      <c r="AD696" s="86" t="str">
        <f t="shared" si="256"/>
        <v/>
      </c>
      <c r="AE696" s="86" t="str">
        <f t="shared" si="257"/>
        <v/>
      </c>
      <c r="AF696" s="86" t="str">
        <f t="shared" si="258"/>
        <v/>
      </c>
      <c r="AG696" s="86" t="str">
        <f t="shared" si="259"/>
        <v/>
      </c>
      <c r="AH696" s="86" t="str">
        <f t="shared" si="260"/>
        <v/>
      </c>
      <c r="AI696" s="86" t="str">
        <f t="shared" si="261"/>
        <v/>
      </c>
      <c r="AJ696" s="86" t="str">
        <f t="shared" si="262"/>
        <v/>
      </c>
      <c r="AK696" s="87">
        <f t="shared" si="263"/>
        <v>0</v>
      </c>
      <c r="AL696" s="88" t="b">
        <f t="shared" si="277"/>
        <v>0</v>
      </c>
      <c r="AM696" s="88" t="b">
        <f t="shared" si="277"/>
        <v>0</v>
      </c>
      <c r="AN696" s="88" t="b">
        <f t="shared" si="277"/>
        <v>0</v>
      </c>
      <c r="AO696" s="88" t="b">
        <f t="shared" si="276"/>
        <v>0</v>
      </c>
      <c r="AP696" s="88" t="b">
        <f t="shared" si="276"/>
        <v>0</v>
      </c>
      <c r="AQ696" s="88" t="b">
        <f t="shared" si="276"/>
        <v>0</v>
      </c>
      <c r="AR696" s="88" t="b">
        <f t="shared" si="276"/>
        <v>0</v>
      </c>
      <c r="AS696" s="62">
        <f t="shared" si="265"/>
        <v>0</v>
      </c>
      <c r="AT696" s="88" t="str">
        <f t="shared" si="266"/>
        <v>Days</v>
      </c>
      <c r="AU696" s="89" t="str">
        <f t="shared" si="267"/>
        <v/>
      </c>
      <c r="AV696" s="88" t="str">
        <f t="shared" si="268"/>
        <v>No</v>
      </c>
    </row>
    <row r="697" spans="1:48" s="90" customFormat="1" ht="15" customHeight="1" x14ac:dyDescent="0.25">
      <c r="A697" s="178"/>
      <c r="B697" s="179"/>
      <c r="C697" s="180"/>
      <c r="D697" s="181"/>
      <c r="E697" s="181" t="str">
        <f t="shared" si="269"/>
        <v/>
      </c>
      <c r="F697" s="182" t="str">
        <f>IF(ISBLANK(D697)=TRUE,"",IF($B697="Days",VLOOKUP(D697,$F$1:$G$1,2,FALSE),((E697-D697)*24)-#REF!))</f>
        <v/>
      </c>
      <c r="G697" s="181"/>
      <c r="H697" s="181" t="str">
        <f t="shared" si="270"/>
        <v/>
      </c>
      <c r="I697" s="182" t="str">
        <f>IF(ISBLANK(G697)=TRUE,"",IF($B697="Days",VLOOKUP(G697,$F$1:$G$1,2,FALSE),((H697-G697)*24)-#REF!))</f>
        <v/>
      </c>
      <c r="J697" s="181"/>
      <c r="K697" s="181" t="str">
        <f t="shared" si="271"/>
        <v/>
      </c>
      <c r="L697" s="182" t="str">
        <f>IF(ISBLANK(J697)=TRUE,"",IF($B697="Days",VLOOKUP(J697,$F$1:$G$1,2,FALSE),((K697-J697)*24)-#REF!))</f>
        <v/>
      </c>
      <c r="M697" s="181"/>
      <c r="N697" s="181" t="str">
        <f t="shared" si="272"/>
        <v/>
      </c>
      <c r="O697" s="182" t="str">
        <f>IF(ISBLANK(M697)=TRUE,"",IF($B697="Days",VLOOKUP(M697,$F$1:$G$1,2,FALSE),((N697-M697)*24)-#REF!))</f>
        <v/>
      </c>
      <c r="P697" s="181"/>
      <c r="Q697" s="181" t="str">
        <f t="shared" si="273"/>
        <v/>
      </c>
      <c r="R697" s="182" t="str">
        <f>IF(ISBLANK(P697)=TRUE,"",IF($B697="Days",VLOOKUP(P697,$F$1:$G$1,2,FALSE),((Q697-P697)*24)-#REF!))</f>
        <v/>
      </c>
      <c r="S697" s="181"/>
      <c r="T697" s="181" t="str">
        <f t="shared" si="274"/>
        <v/>
      </c>
      <c r="U697" s="182" t="str">
        <f>IF(ISBLANK(S697)=TRUE,"",IF($B697="Days",VLOOKUP(S697,$F$1:$G$1,2,FALSE),((T697-S697)*24)-#REF!))</f>
        <v/>
      </c>
      <c r="V697" s="181"/>
      <c r="W697" s="181" t="str">
        <f t="shared" si="275"/>
        <v/>
      </c>
      <c r="X697" s="182" t="str">
        <f>IF(ISBLANK(V697)=TRUE,"",IF($B697="Days",VLOOKUP(V697,$F$1:$G$1,2,FALSE),((W697-V697)*24)-#REF!))</f>
        <v/>
      </c>
      <c r="Y697" s="56" t="str">
        <f>IFERROR(VLOOKUP(A697,#REF!,5,FALSE),"")</f>
        <v/>
      </c>
      <c r="Z697" s="56" t="str">
        <f t="shared" si="252"/>
        <v/>
      </c>
      <c r="AA697" s="56" t="str">
        <f t="shared" si="253"/>
        <v/>
      </c>
      <c r="AB697" s="57" t="str">
        <f t="shared" si="254"/>
        <v/>
      </c>
      <c r="AC697" s="57" t="str">
        <f t="shared" si="255"/>
        <v/>
      </c>
      <c r="AD697" s="86" t="str">
        <f t="shared" si="256"/>
        <v/>
      </c>
      <c r="AE697" s="86" t="str">
        <f t="shared" si="257"/>
        <v/>
      </c>
      <c r="AF697" s="86" t="str">
        <f t="shared" si="258"/>
        <v/>
      </c>
      <c r="AG697" s="86" t="str">
        <f t="shared" si="259"/>
        <v/>
      </c>
      <c r="AH697" s="86" t="str">
        <f t="shared" si="260"/>
        <v/>
      </c>
      <c r="AI697" s="86" t="str">
        <f t="shared" si="261"/>
        <v/>
      </c>
      <c r="AJ697" s="86" t="str">
        <f t="shared" si="262"/>
        <v/>
      </c>
      <c r="AK697" s="87">
        <f t="shared" si="263"/>
        <v>0</v>
      </c>
      <c r="AL697" s="88" t="b">
        <f t="shared" si="277"/>
        <v>0</v>
      </c>
      <c r="AM697" s="88" t="b">
        <f t="shared" si="277"/>
        <v>0</v>
      </c>
      <c r="AN697" s="88" t="b">
        <f t="shared" si="277"/>
        <v>0</v>
      </c>
      <c r="AO697" s="88" t="b">
        <f t="shared" si="276"/>
        <v>0</v>
      </c>
      <c r="AP697" s="88" t="b">
        <f t="shared" si="276"/>
        <v>0</v>
      </c>
      <c r="AQ697" s="88" t="b">
        <f t="shared" si="276"/>
        <v>0</v>
      </c>
      <c r="AR697" s="88" t="b">
        <f t="shared" si="276"/>
        <v>0</v>
      </c>
      <c r="AS697" s="62">
        <f t="shared" si="265"/>
        <v>0</v>
      </c>
      <c r="AT697" s="88" t="str">
        <f t="shared" si="266"/>
        <v>Days</v>
      </c>
      <c r="AU697" s="89" t="str">
        <f t="shared" si="267"/>
        <v/>
      </c>
      <c r="AV697" s="88" t="str">
        <f t="shared" si="268"/>
        <v>No</v>
      </c>
    </row>
    <row r="698" spans="1:48" s="90" customFormat="1" ht="15" customHeight="1" x14ac:dyDescent="0.25">
      <c r="A698" s="178"/>
      <c r="B698" s="179"/>
      <c r="C698" s="180"/>
      <c r="D698" s="181"/>
      <c r="E698" s="181" t="str">
        <f t="shared" si="269"/>
        <v/>
      </c>
      <c r="F698" s="182" t="str">
        <f>IF(ISBLANK(D698)=TRUE,"",IF($B698="Days",VLOOKUP(D698,$F$1:$G$1,2,FALSE),((E698-D698)*24)-#REF!))</f>
        <v/>
      </c>
      <c r="G698" s="181"/>
      <c r="H698" s="181" t="str">
        <f t="shared" si="270"/>
        <v/>
      </c>
      <c r="I698" s="182" t="str">
        <f>IF(ISBLANK(G698)=TRUE,"",IF($B698="Days",VLOOKUP(G698,$F$1:$G$1,2,FALSE),((H698-G698)*24)-#REF!))</f>
        <v/>
      </c>
      <c r="J698" s="181"/>
      <c r="K698" s="181" t="str">
        <f t="shared" si="271"/>
        <v/>
      </c>
      <c r="L698" s="182" t="str">
        <f>IF(ISBLANK(J698)=TRUE,"",IF($B698="Days",VLOOKUP(J698,$F$1:$G$1,2,FALSE),((K698-J698)*24)-#REF!))</f>
        <v/>
      </c>
      <c r="M698" s="181"/>
      <c r="N698" s="181" t="str">
        <f t="shared" si="272"/>
        <v/>
      </c>
      <c r="O698" s="182" t="str">
        <f>IF(ISBLANK(M698)=TRUE,"",IF($B698="Days",VLOOKUP(M698,$F$1:$G$1,2,FALSE),((N698-M698)*24)-#REF!))</f>
        <v/>
      </c>
      <c r="P698" s="181"/>
      <c r="Q698" s="181" t="str">
        <f t="shared" si="273"/>
        <v/>
      </c>
      <c r="R698" s="182" t="str">
        <f>IF(ISBLANK(P698)=TRUE,"",IF($B698="Days",VLOOKUP(P698,$F$1:$G$1,2,FALSE),((Q698-P698)*24)-#REF!))</f>
        <v/>
      </c>
      <c r="S698" s="181"/>
      <c r="T698" s="181" t="str">
        <f t="shared" si="274"/>
        <v/>
      </c>
      <c r="U698" s="182" t="str">
        <f>IF(ISBLANK(S698)=TRUE,"",IF($B698="Days",VLOOKUP(S698,$F$1:$G$1,2,FALSE),((T698-S698)*24)-#REF!))</f>
        <v/>
      </c>
      <c r="V698" s="181"/>
      <c r="W698" s="181" t="str">
        <f t="shared" si="275"/>
        <v/>
      </c>
      <c r="X698" s="182" t="str">
        <f>IF(ISBLANK(V698)=TRUE,"",IF($B698="Days",VLOOKUP(V698,$F$1:$G$1,2,FALSE),((W698-V698)*24)-#REF!))</f>
        <v/>
      </c>
      <c r="Y698" s="56" t="str">
        <f>IFERROR(VLOOKUP(A698,#REF!,5,FALSE),"")</f>
        <v/>
      </c>
      <c r="Z698" s="56" t="str">
        <f t="shared" si="252"/>
        <v/>
      </c>
      <c r="AA698" s="56" t="str">
        <f t="shared" si="253"/>
        <v/>
      </c>
      <c r="AB698" s="57" t="str">
        <f t="shared" si="254"/>
        <v/>
      </c>
      <c r="AC698" s="57" t="str">
        <f t="shared" si="255"/>
        <v/>
      </c>
      <c r="AD698" s="86" t="str">
        <f t="shared" si="256"/>
        <v/>
      </c>
      <c r="AE698" s="86" t="str">
        <f t="shared" si="257"/>
        <v/>
      </c>
      <c r="AF698" s="86" t="str">
        <f t="shared" si="258"/>
        <v/>
      </c>
      <c r="AG698" s="86" t="str">
        <f t="shared" si="259"/>
        <v/>
      </c>
      <c r="AH698" s="86" t="str">
        <f t="shared" si="260"/>
        <v/>
      </c>
      <c r="AI698" s="86" t="str">
        <f t="shared" si="261"/>
        <v/>
      </c>
      <c r="AJ698" s="86" t="str">
        <f t="shared" si="262"/>
        <v/>
      </c>
      <c r="AK698" s="87">
        <f t="shared" si="263"/>
        <v>0</v>
      </c>
      <c r="AL698" s="88" t="b">
        <f t="shared" si="277"/>
        <v>0</v>
      </c>
      <c r="AM698" s="88" t="b">
        <f t="shared" si="277"/>
        <v>0</v>
      </c>
      <c r="AN698" s="88" t="b">
        <f t="shared" si="277"/>
        <v>0</v>
      </c>
      <c r="AO698" s="88" t="b">
        <f t="shared" si="276"/>
        <v>0</v>
      </c>
      <c r="AP698" s="88" t="b">
        <f t="shared" si="276"/>
        <v>0</v>
      </c>
      <c r="AQ698" s="88" t="b">
        <f t="shared" si="276"/>
        <v>0</v>
      </c>
      <c r="AR698" s="88" t="b">
        <f t="shared" si="276"/>
        <v>0</v>
      </c>
      <c r="AS698" s="62">
        <f t="shared" si="265"/>
        <v>0</v>
      </c>
      <c r="AT698" s="88" t="str">
        <f t="shared" si="266"/>
        <v>Days</v>
      </c>
      <c r="AU698" s="89" t="str">
        <f t="shared" si="267"/>
        <v/>
      </c>
      <c r="AV698" s="88" t="str">
        <f t="shared" si="268"/>
        <v>No</v>
      </c>
    </row>
    <row r="699" spans="1:48" s="90" customFormat="1" ht="15" customHeight="1" x14ac:dyDescent="0.25">
      <c r="A699" s="178"/>
      <c r="B699" s="179"/>
      <c r="C699" s="180"/>
      <c r="D699" s="181"/>
      <c r="E699" s="181" t="str">
        <f t="shared" si="269"/>
        <v/>
      </c>
      <c r="F699" s="182" t="str">
        <f>IF(ISBLANK(D699)=TRUE,"",IF($B699="Days",VLOOKUP(D699,$F$1:$G$1,2,FALSE),((E699-D699)*24)-#REF!))</f>
        <v/>
      </c>
      <c r="G699" s="181"/>
      <c r="H699" s="181" t="str">
        <f t="shared" si="270"/>
        <v/>
      </c>
      <c r="I699" s="182" t="str">
        <f>IF(ISBLANK(G699)=TRUE,"",IF($B699="Days",VLOOKUP(G699,$F$1:$G$1,2,FALSE),((H699-G699)*24)-#REF!))</f>
        <v/>
      </c>
      <c r="J699" s="181"/>
      <c r="K699" s="181" t="str">
        <f t="shared" si="271"/>
        <v/>
      </c>
      <c r="L699" s="182" t="str">
        <f>IF(ISBLANK(J699)=TRUE,"",IF($B699="Days",VLOOKUP(J699,$F$1:$G$1,2,FALSE),((K699-J699)*24)-#REF!))</f>
        <v/>
      </c>
      <c r="M699" s="181"/>
      <c r="N699" s="181" t="str">
        <f t="shared" si="272"/>
        <v/>
      </c>
      <c r="O699" s="182" t="str">
        <f>IF(ISBLANK(M699)=TRUE,"",IF($B699="Days",VLOOKUP(M699,$F$1:$G$1,2,FALSE),((N699-M699)*24)-#REF!))</f>
        <v/>
      </c>
      <c r="P699" s="181"/>
      <c r="Q699" s="181" t="str">
        <f t="shared" si="273"/>
        <v/>
      </c>
      <c r="R699" s="182" t="str">
        <f>IF(ISBLANK(P699)=TRUE,"",IF($B699="Days",VLOOKUP(P699,$F$1:$G$1,2,FALSE),((Q699-P699)*24)-#REF!))</f>
        <v/>
      </c>
      <c r="S699" s="181"/>
      <c r="T699" s="181" t="str">
        <f t="shared" si="274"/>
        <v/>
      </c>
      <c r="U699" s="182" t="str">
        <f>IF(ISBLANK(S699)=TRUE,"",IF($B699="Days",VLOOKUP(S699,$F$1:$G$1,2,FALSE),((T699-S699)*24)-#REF!))</f>
        <v/>
      </c>
      <c r="V699" s="181"/>
      <c r="W699" s="181" t="str">
        <f t="shared" si="275"/>
        <v/>
      </c>
      <c r="X699" s="182" t="str">
        <f>IF(ISBLANK(V699)=TRUE,"",IF($B699="Days",VLOOKUP(V699,$F$1:$G$1,2,FALSE),((W699-V699)*24)-#REF!))</f>
        <v/>
      </c>
      <c r="Y699" s="56" t="str">
        <f>IFERROR(VLOOKUP(A699,#REF!,5,FALSE),"")</f>
        <v/>
      </c>
      <c r="Z699" s="56" t="str">
        <f t="shared" si="252"/>
        <v/>
      </c>
      <c r="AA699" s="56" t="str">
        <f t="shared" si="253"/>
        <v/>
      </c>
      <c r="AB699" s="57" t="str">
        <f t="shared" si="254"/>
        <v/>
      </c>
      <c r="AC699" s="57" t="str">
        <f t="shared" si="255"/>
        <v/>
      </c>
      <c r="AD699" s="86" t="str">
        <f t="shared" si="256"/>
        <v/>
      </c>
      <c r="AE699" s="86" t="str">
        <f t="shared" si="257"/>
        <v/>
      </c>
      <c r="AF699" s="86" t="str">
        <f t="shared" si="258"/>
        <v/>
      </c>
      <c r="AG699" s="86" t="str">
        <f t="shared" si="259"/>
        <v/>
      </c>
      <c r="AH699" s="86" t="str">
        <f t="shared" si="260"/>
        <v/>
      </c>
      <c r="AI699" s="86" t="str">
        <f t="shared" si="261"/>
        <v/>
      </c>
      <c r="AJ699" s="86" t="str">
        <f t="shared" si="262"/>
        <v/>
      </c>
      <c r="AK699" s="87">
        <f t="shared" si="263"/>
        <v>0</v>
      </c>
      <c r="AL699" s="88" t="b">
        <f t="shared" si="277"/>
        <v>0</v>
      </c>
      <c r="AM699" s="88" t="b">
        <f t="shared" si="277"/>
        <v>0</v>
      </c>
      <c r="AN699" s="88" t="b">
        <f t="shared" si="277"/>
        <v>0</v>
      </c>
      <c r="AO699" s="88" t="b">
        <f t="shared" si="276"/>
        <v>0</v>
      </c>
      <c r="AP699" s="88" t="b">
        <f t="shared" si="276"/>
        <v>0</v>
      </c>
      <c r="AQ699" s="88" t="b">
        <f t="shared" si="276"/>
        <v>0</v>
      </c>
      <c r="AR699" s="88" t="b">
        <f t="shared" si="276"/>
        <v>0</v>
      </c>
      <c r="AS699" s="62">
        <f t="shared" si="265"/>
        <v>0</v>
      </c>
      <c r="AT699" s="88" t="str">
        <f t="shared" si="266"/>
        <v>Days</v>
      </c>
      <c r="AU699" s="89" t="str">
        <f t="shared" si="267"/>
        <v/>
      </c>
      <c r="AV699" s="88" t="str">
        <f t="shared" si="268"/>
        <v>No</v>
      </c>
    </row>
    <row r="700" spans="1:48" s="90" customFormat="1" ht="15" customHeight="1" x14ac:dyDescent="0.25">
      <c r="A700" s="178"/>
      <c r="B700" s="179"/>
      <c r="C700" s="180"/>
      <c r="D700" s="181"/>
      <c r="E700" s="181" t="str">
        <f t="shared" si="269"/>
        <v/>
      </c>
      <c r="F700" s="182" t="str">
        <f>IF(ISBLANK(D700)=TRUE,"",IF($B700="Days",VLOOKUP(D700,$F$1:$G$1,2,FALSE),((E700-D700)*24)-#REF!))</f>
        <v/>
      </c>
      <c r="G700" s="181"/>
      <c r="H700" s="181" t="str">
        <f t="shared" si="270"/>
        <v/>
      </c>
      <c r="I700" s="182" t="str">
        <f>IF(ISBLANK(G700)=TRUE,"",IF($B700="Days",VLOOKUP(G700,$F$1:$G$1,2,FALSE),((H700-G700)*24)-#REF!))</f>
        <v/>
      </c>
      <c r="J700" s="181"/>
      <c r="K700" s="181" t="str">
        <f t="shared" si="271"/>
        <v/>
      </c>
      <c r="L700" s="182" t="str">
        <f>IF(ISBLANK(J700)=TRUE,"",IF($B700="Days",VLOOKUP(J700,$F$1:$G$1,2,FALSE),((K700-J700)*24)-#REF!))</f>
        <v/>
      </c>
      <c r="M700" s="181"/>
      <c r="N700" s="181" t="str">
        <f t="shared" si="272"/>
        <v/>
      </c>
      <c r="O700" s="182" t="str">
        <f>IF(ISBLANK(M700)=TRUE,"",IF($B700="Days",VLOOKUP(M700,$F$1:$G$1,2,FALSE),((N700-M700)*24)-#REF!))</f>
        <v/>
      </c>
      <c r="P700" s="181"/>
      <c r="Q700" s="181" t="str">
        <f t="shared" si="273"/>
        <v/>
      </c>
      <c r="R700" s="182" t="str">
        <f>IF(ISBLANK(P700)=TRUE,"",IF($B700="Days",VLOOKUP(P700,$F$1:$G$1,2,FALSE),((Q700-P700)*24)-#REF!))</f>
        <v/>
      </c>
      <c r="S700" s="181"/>
      <c r="T700" s="181" t="str">
        <f t="shared" si="274"/>
        <v/>
      </c>
      <c r="U700" s="182" t="str">
        <f>IF(ISBLANK(S700)=TRUE,"",IF($B700="Days",VLOOKUP(S700,$F$1:$G$1,2,FALSE),((T700-S700)*24)-#REF!))</f>
        <v/>
      </c>
      <c r="V700" s="181"/>
      <c r="W700" s="181" t="str">
        <f t="shared" si="275"/>
        <v/>
      </c>
      <c r="X700" s="182" t="str">
        <f>IF(ISBLANK(V700)=TRUE,"",IF($B700="Days",VLOOKUP(V700,$F$1:$G$1,2,FALSE),((W700-V700)*24)-#REF!))</f>
        <v/>
      </c>
      <c r="Y700" s="56" t="str">
        <f>IFERROR(VLOOKUP(A700,#REF!,5,FALSE),"")</f>
        <v/>
      </c>
      <c r="Z700" s="56" t="str">
        <f t="shared" si="252"/>
        <v/>
      </c>
      <c r="AA700" s="56" t="str">
        <f t="shared" si="253"/>
        <v/>
      </c>
      <c r="AB700" s="57" t="str">
        <f t="shared" si="254"/>
        <v/>
      </c>
      <c r="AC700" s="57" t="str">
        <f t="shared" si="255"/>
        <v/>
      </c>
      <c r="AD700" s="86" t="str">
        <f t="shared" si="256"/>
        <v/>
      </c>
      <c r="AE700" s="86" t="str">
        <f t="shared" si="257"/>
        <v/>
      </c>
      <c r="AF700" s="86" t="str">
        <f t="shared" si="258"/>
        <v/>
      </c>
      <c r="AG700" s="86" t="str">
        <f t="shared" si="259"/>
        <v/>
      </c>
      <c r="AH700" s="86" t="str">
        <f t="shared" si="260"/>
        <v/>
      </c>
      <c r="AI700" s="86" t="str">
        <f t="shared" si="261"/>
        <v/>
      </c>
      <c r="AJ700" s="86" t="str">
        <f t="shared" si="262"/>
        <v/>
      </c>
      <c r="AK700" s="87">
        <f t="shared" si="263"/>
        <v>0</v>
      </c>
      <c r="AL700" s="88" t="b">
        <f t="shared" si="277"/>
        <v>0</v>
      </c>
      <c r="AM700" s="88" t="b">
        <f t="shared" si="277"/>
        <v>0</v>
      </c>
      <c r="AN700" s="88" t="b">
        <f t="shared" si="277"/>
        <v>0</v>
      </c>
      <c r="AO700" s="88" t="b">
        <f t="shared" si="276"/>
        <v>0</v>
      </c>
      <c r="AP700" s="88" t="b">
        <f t="shared" si="276"/>
        <v>0</v>
      </c>
      <c r="AQ700" s="88" t="b">
        <f t="shared" si="276"/>
        <v>0</v>
      </c>
      <c r="AR700" s="88" t="b">
        <f t="shared" si="276"/>
        <v>0</v>
      </c>
      <c r="AS700" s="62">
        <f t="shared" si="265"/>
        <v>0</v>
      </c>
      <c r="AT700" s="88" t="str">
        <f t="shared" si="266"/>
        <v>Days</v>
      </c>
      <c r="AU700" s="89" t="str">
        <f t="shared" si="267"/>
        <v/>
      </c>
      <c r="AV700" s="88" t="str">
        <f t="shared" si="268"/>
        <v>No</v>
      </c>
    </row>
    <row r="701" spans="1:48" s="90" customFormat="1" ht="15" customHeight="1" x14ac:dyDescent="0.25">
      <c r="A701" s="178"/>
      <c r="B701" s="179"/>
      <c r="C701" s="180"/>
      <c r="D701" s="181"/>
      <c r="E701" s="181" t="str">
        <f t="shared" si="269"/>
        <v/>
      </c>
      <c r="F701" s="182" t="str">
        <f>IF(ISBLANK(D701)=TRUE,"",IF($B701="Days",VLOOKUP(D701,$F$1:$G$1,2,FALSE),((E701-D701)*24)-#REF!))</f>
        <v/>
      </c>
      <c r="G701" s="181"/>
      <c r="H701" s="181" t="str">
        <f t="shared" si="270"/>
        <v/>
      </c>
      <c r="I701" s="182" t="str">
        <f>IF(ISBLANK(G701)=TRUE,"",IF($B701="Days",VLOOKUP(G701,$F$1:$G$1,2,FALSE),((H701-G701)*24)-#REF!))</f>
        <v/>
      </c>
      <c r="J701" s="181"/>
      <c r="K701" s="181" t="str">
        <f t="shared" si="271"/>
        <v/>
      </c>
      <c r="L701" s="182" t="str">
        <f>IF(ISBLANK(J701)=TRUE,"",IF($B701="Days",VLOOKUP(J701,$F$1:$G$1,2,FALSE),((K701-J701)*24)-#REF!))</f>
        <v/>
      </c>
      <c r="M701" s="181"/>
      <c r="N701" s="181" t="str">
        <f t="shared" si="272"/>
        <v/>
      </c>
      <c r="O701" s="182" t="str">
        <f>IF(ISBLANK(M701)=TRUE,"",IF($B701="Days",VLOOKUP(M701,$F$1:$G$1,2,FALSE),((N701-M701)*24)-#REF!))</f>
        <v/>
      </c>
      <c r="P701" s="181"/>
      <c r="Q701" s="181" t="str">
        <f t="shared" si="273"/>
        <v/>
      </c>
      <c r="R701" s="182" t="str">
        <f>IF(ISBLANK(P701)=TRUE,"",IF($B701="Days",VLOOKUP(P701,$F$1:$G$1,2,FALSE),((Q701-P701)*24)-#REF!))</f>
        <v/>
      </c>
      <c r="S701" s="181"/>
      <c r="T701" s="181" t="str">
        <f t="shared" si="274"/>
        <v/>
      </c>
      <c r="U701" s="182" t="str">
        <f>IF(ISBLANK(S701)=TRUE,"",IF($B701="Days",VLOOKUP(S701,$F$1:$G$1,2,FALSE),((T701-S701)*24)-#REF!))</f>
        <v/>
      </c>
      <c r="V701" s="181"/>
      <c r="W701" s="181" t="str">
        <f t="shared" si="275"/>
        <v/>
      </c>
      <c r="X701" s="182" t="str">
        <f>IF(ISBLANK(V701)=TRUE,"",IF($B701="Days",VLOOKUP(V701,$F$1:$G$1,2,FALSE),((W701-V701)*24)-#REF!))</f>
        <v/>
      </c>
      <c r="Y701" s="56" t="str">
        <f>IFERROR(VLOOKUP(A701,#REF!,5,FALSE),"")</f>
        <v/>
      </c>
      <c r="Z701" s="56" t="str">
        <f t="shared" si="252"/>
        <v/>
      </c>
      <c r="AA701" s="56" t="str">
        <f t="shared" si="253"/>
        <v/>
      </c>
      <c r="AB701" s="57" t="str">
        <f t="shared" si="254"/>
        <v/>
      </c>
      <c r="AC701" s="57" t="str">
        <f t="shared" si="255"/>
        <v/>
      </c>
      <c r="AD701" s="86" t="str">
        <f t="shared" si="256"/>
        <v/>
      </c>
      <c r="AE701" s="86" t="str">
        <f t="shared" si="257"/>
        <v/>
      </c>
      <c r="AF701" s="86" t="str">
        <f t="shared" si="258"/>
        <v/>
      </c>
      <c r="AG701" s="86" t="str">
        <f t="shared" si="259"/>
        <v/>
      </c>
      <c r="AH701" s="86" t="str">
        <f t="shared" si="260"/>
        <v/>
      </c>
      <c r="AI701" s="86" t="str">
        <f t="shared" si="261"/>
        <v/>
      </c>
      <c r="AJ701" s="86" t="str">
        <f t="shared" si="262"/>
        <v/>
      </c>
      <c r="AK701" s="87">
        <f t="shared" si="263"/>
        <v>0</v>
      </c>
      <c r="AL701" s="88" t="b">
        <f t="shared" si="277"/>
        <v>0</v>
      </c>
      <c r="AM701" s="88" t="b">
        <f t="shared" si="277"/>
        <v>0</v>
      </c>
      <c r="AN701" s="88" t="b">
        <f t="shared" si="277"/>
        <v>0</v>
      </c>
      <c r="AO701" s="88" t="b">
        <f t="shared" si="276"/>
        <v>0</v>
      </c>
      <c r="AP701" s="88" t="b">
        <f t="shared" si="276"/>
        <v>0</v>
      </c>
      <c r="AQ701" s="88" t="b">
        <f t="shared" si="276"/>
        <v>0</v>
      </c>
      <c r="AR701" s="88" t="b">
        <f t="shared" si="276"/>
        <v>0</v>
      </c>
      <c r="AS701" s="62">
        <f t="shared" si="265"/>
        <v>0</v>
      </c>
      <c r="AT701" s="88" t="str">
        <f t="shared" si="266"/>
        <v>Days</v>
      </c>
      <c r="AU701" s="89" t="str">
        <f t="shared" si="267"/>
        <v/>
      </c>
      <c r="AV701" s="88" t="str">
        <f t="shared" si="268"/>
        <v>No</v>
      </c>
    </row>
    <row r="702" spans="1:48" s="90" customFormat="1" ht="15" customHeight="1" x14ac:dyDescent="0.25">
      <c r="A702" s="178"/>
      <c r="B702" s="179"/>
      <c r="C702" s="180"/>
      <c r="D702" s="181"/>
      <c r="E702" s="181" t="str">
        <f t="shared" si="269"/>
        <v/>
      </c>
      <c r="F702" s="182" t="str">
        <f>IF(ISBLANK(D702)=TRUE,"",IF($B702="Days",VLOOKUP(D702,$F$1:$G$1,2,FALSE),((E702-D702)*24)-#REF!))</f>
        <v/>
      </c>
      <c r="G702" s="181"/>
      <c r="H702" s="181" t="str">
        <f t="shared" si="270"/>
        <v/>
      </c>
      <c r="I702" s="182" t="str">
        <f>IF(ISBLANK(G702)=TRUE,"",IF($B702="Days",VLOOKUP(G702,$F$1:$G$1,2,FALSE),((H702-G702)*24)-#REF!))</f>
        <v/>
      </c>
      <c r="J702" s="181"/>
      <c r="K702" s="181" t="str">
        <f t="shared" si="271"/>
        <v/>
      </c>
      <c r="L702" s="182" t="str">
        <f>IF(ISBLANK(J702)=TRUE,"",IF($B702="Days",VLOOKUP(J702,$F$1:$G$1,2,FALSE),((K702-J702)*24)-#REF!))</f>
        <v/>
      </c>
      <c r="M702" s="181"/>
      <c r="N702" s="181" t="str">
        <f t="shared" si="272"/>
        <v/>
      </c>
      <c r="O702" s="182" t="str">
        <f>IF(ISBLANK(M702)=TRUE,"",IF($B702="Days",VLOOKUP(M702,$F$1:$G$1,2,FALSE),((N702-M702)*24)-#REF!))</f>
        <v/>
      </c>
      <c r="P702" s="181"/>
      <c r="Q702" s="181" t="str">
        <f t="shared" si="273"/>
        <v/>
      </c>
      <c r="R702" s="182" t="str">
        <f>IF(ISBLANK(P702)=TRUE,"",IF($B702="Days",VLOOKUP(P702,$F$1:$G$1,2,FALSE),((Q702-P702)*24)-#REF!))</f>
        <v/>
      </c>
      <c r="S702" s="181"/>
      <c r="T702" s="181" t="str">
        <f t="shared" si="274"/>
        <v/>
      </c>
      <c r="U702" s="182" t="str">
        <f>IF(ISBLANK(S702)=TRUE,"",IF($B702="Days",VLOOKUP(S702,$F$1:$G$1,2,FALSE),((T702-S702)*24)-#REF!))</f>
        <v/>
      </c>
      <c r="V702" s="181"/>
      <c r="W702" s="181" t="str">
        <f t="shared" si="275"/>
        <v/>
      </c>
      <c r="X702" s="182" t="str">
        <f>IF(ISBLANK(V702)=TRUE,"",IF($B702="Days",VLOOKUP(V702,$F$1:$G$1,2,FALSE),((W702-V702)*24)-#REF!))</f>
        <v/>
      </c>
      <c r="Y702" s="56" t="str">
        <f>IFERROR(VLOOKUP(A702,#REF!,5,FALSE),"")</f>
        <v/>
      </c>
      <c r="Z702" s="56" t="str">
        <f t="shared" si="252"/>
        <v/>
      </c>
      <c r="AA702" s="56" t="str">
        <f t="shared" si="253"/>
        <v/>
      </c>
      <c r="AB702" s="57" t="str">
        <f t="shared" si="254"/>
        <v/>
      </c>
      <c r="AC702" s="57" t="str">
        <f t="shared" si="255"/>
        <v/>
      </c>
      <c r="AD702" s="86" t="str">
        <f t="shared" si="256"/>
        <v/>
      </c>
      <c r="AE702" s="86" t="str">
        <f t="shared" si="257"/>
        <v/>
      </c>
      <c r="AF702" s="86" t="str">
        <f t="shared" si="258"/>
        <v/>
      </c>
      <c r="AG702" s="86" t="str">
        <f t="shared" si="259"/>
        <v/>
      </c>
      <c r="AH702" s="86" t="str">
        <f t="shared" si="260"/>
        <v/>
      </c>
      <c r="AI702" s="86" t="str">
        <f t="shared" si="261"/>
        <v/>
      </c>
      <c r="AJ702" s="86" t="str">
        <f t="shared" si="262"/>
        <v/>
      </c>
      <c r="AK702" s="87">
        <f t="shared" si="263"/>
        <v>0</v>
      </c>
      <c r="AL702" s="88" t="b">
        <f t="shared" si="277"/>
        <v>0</v>
      </c>
      <c r="AM702" s="88" t="b">
        <f t="shared" si="277"/>
        <v>0</v>
      </c>
      <c r="AN702" s="88" t="b">
        <f t="shared" si="277"/>
        <v>0</v>
      </c>
      <c r="AO702" s="88" t="b">
        <f t="shared" si="276"/>
        <v>0</v>
      </c>
      <c r="AP702" s="88" t="b">
        <f t="shared" si="276"/>
        <v>0</v>
      </c>
      <c r="AQ702" s="88" t="b">
        <f t="shared" si="276"/>
        <v>0</v>
      </c>
      <c r="AR702" s="88" t="b">
        <f t="shared" si="276"/>
        <v>0</v>
      </c>
      <c r="AS702" s="62">
        <f t="shared" si="265"/>
        <v>0</v>
      </c>
      <c r="AT702" s="88" t="str">
        <f t="shared" si="266"/>
        <v>Days</v>
      </c>
      <c r="AU702" s="89" t="str">
        <f t="shared" si="267"/>
        <v/>
      </c>
      <c r="AV702" s="88" t="str">
        <f t="shared" si="268"/>
        <v>No</v>
      </c>
    </row>
    <row r="703" spans="1:48" s="90" customFormat="1" ht="15" customHeight="1" x14ac:dyDescent="0.25">
      <c r="A703" s="178"/>
      <c r="B703" s="179"/>
      <c r="C703" s="180"/>
      <c r="D703" s="181"/>
      <c r="E703" s="181" t="str">
        <f t="shared" si="269"/>
        <v/>
      </c>
      <c r="F703" s="182" t="str">
        <f>IF(ISBLANK(D703)=TRUE,"",IF($B703="Days",VLOOKUP(D703,$F$1:$G$1,2,FALSE),((E703-D703)*24)-#REF!))</f>
        <v/>
      </c>
      <c r="G703" s="181"/>
      <c r="H703" s="181" t="str">
        <f t="shared" si="270"/>
        <v/>
      </c>
      <c r="I703" s="182" t="str">
        <f>IF(ISBLANK(G703)=TRUE,"",IF($B703="Days",VLOOKUP(G703,$F$1:$G$1,2,FALSE),((H703-G703)*24)-#REF!))</f>
        <v/>
      </c>
      <c r="J703" s="181"/>
      <c r="K703" s="181" t="str">
        <f t="shared" si="271"/>
        <v/>
      </c>
      <c r="L703" s="182" t="str">
        <f>IF(ISBLANK(J703)=TRUE,"",IF($B703="Days",VLOOKUP(J703,$F$1:$G$1,2,FALSE),((K703-J703)*24)-#REF!))</f>
        <v/>
      </c>
      <c r="M703" s="181"/>
      <c r="N703" s="181" t="str">
        <f t="shared" si="272"/>
        <v/>
      </c>
      <c r="O703" s="182" t="str">
        <f>IF(ISBLANK(M703)=TRUE,"",IF($B703="Days",VLOOKUP(M703,$F$1:$G$1,2,FALSE),((N703-M703)*24)-#REF!))</f>
        <v/>
      </c>
      <c r="P703" s="181"/>
      <c r="Q703" s="181" t="str">
        <f t="shared" si="273"/>
        <v/>
      </c>
      <c r="R703" s="182" t="str">
        <f>IF(ISBLANK(P703)=TRUE,"",IF($B703="Days",VLOOKUP(P703,$F$1:$G$1,2,FALSE),((Q703-P703)*24)-#REF!))</f>
        <v/>
      </c>
      <c r="S703" s="181"/>
      <c r="T703" s="181" t="str">
        <f t="shared" si="274"/>
        <v/>
      </c>
      <c r="U703" s="182" t="str">
        <f>IF(ISBLANK(S703)=TRUE,"",IF($B703="Days",VLOOKUP(S703,$F$1:$G$1,2,FALSE),((T703-S703)*24)-#REF!))</f>
        <v/>
      </c>
      <c r="V703" s="181"/>
      <c r="W703" s="181" t="str">
        <f t="shared" si="275"/>
        <v/>
      </c>
      <c r="X703" s="182" t="str">
        <f>IF(ISBLANK(V703)=TRUE,"",IF($B703="Days",VLOOKUP(V703,$F$1:$G$1,2,FALSE),((W703-V703)*24)-#REF!))</f>
        <v/>
      </c>
      <c r="Y703" s="56" t="str">
        <f>IFERROR(VLOOKUP(A703,#REF!,5,FALSE),"")</f>
        <v/>
      </c>
      <c r="Z703" s="56" t="str">
        <f t="shared" si="252"/>
        <v/>
      </c>
      <c r="AA703" s="56" t="str">
        <f t="shared" si="253"/>
        <v/>
      </c>
      <c r="AB703" s="57" t="str">
        <f t="shared" si="254"/>
        <v/>
      </c>
      <c r="AC703" s="57" t="str">
        <f t="shared" si="255"/>
        <v/>
      </c>
      <c r="AD703" s="86" t="str">
        <f t="shared" si="256"/>
        <v/>
      </c>
      <c r="AE703" s="86" t="str">
        <f t="shared" si="257"/>
        <v/>
      </c>
      <c r="AF703" s="86" t="str">
        <f t="shared" si="258"/>
        <v/>
      </c>
      <c r="AG703" s="86" t="str">
        <f t="shared" si="259"/>
        <v/>
      </c>
      <c r="AH703" s="86" t="str">
        <f t="shared" si="260"/>
        <v/>
      </c>
      <c r="AI703" s="86" t="str">
        <f t="shared" si="261"/>
        <v/>
      </c>
      <c r="AJ703" s="86" t="str">
        <f t="shared" si="262"/>
        <v/>
      </c>
      <c r="AK703" s="87">
        <f t="shared" si="263"/>
        <v>0</v>
      </c>
      <c r="AL703" s="88" t="b">
        <f t="shared" si="277"/>
        <v>0</v>
      </c>
      <c r="AM703" s="88" t="b">
        <f t="shared" si="277"/>
        <v>0</v>
      </c>
      <c r="AN703" s="88" t="b">
        <f t="shared" si="277"/>
        <v>0</v>
      </c>
      <c r="AO703" s="88" t="b">
        <f t="shared" si="276"/>
        <v>0</v>
      </c>
      <c r="AP703" s="88" t="b">
        <f t="shared" si="276"/>
        <v>0</v>
      </c>
      <c r="AQ703" s="88" t="b">
        <f t="shared" si="276"/>
        <v>0</v>
      </c>
      <c r="AR703" s="88" t="b">
        <f t="shared" si="276"/>
        <v>0</v>
      </c>
      <c r="AS703" s="62">
        <f t="shared" si="265"/>
        <v>0</v>
      </c>
      <c r="AT703" s="88" t="str">
        <f t="shared" si="266"/>
        <v>Days</v>
      </c>
      <c r="AU703" s="89" t="str">
        <f t="shared" si="267"/>
        <v/>
      </c>
      <c r="AV703" s="88" t="str">
        <f t="shared" si="268"/>
        <v>No</v>
      </c>
    </row>
    <row r="704" spans="1:48" s="90" customFormat="1" ht="15" customHeight="1" x14ac:dyDescent="0.25">
      <c r="A704" s="178"/>
      <c r="B704" s="179"/>
      <c r="C704" s="180"/>
      <c r="D704" s="181"/>
      <c r="E704" s="181" t="str">
        <f t="shared" si="269"/>
        <v/>
      </c>
      <c r="F704" s="182" t="str">
        <f>IF(ISBLANK(D704)=TRUE,"",IF($B704="Days",VLOOKUP(D704,$F$1:$G$1,2,FALSE),((E704-D704)*24)-#REF!))</f>
        <v/>
      </c>
      <c r="G704" s="181"/>
      <c r="H704" s="181" t="str">
        <f t="shared" si="270"/>
        <v/>
      </c>
      <c r="I704" s="182" t="str">
        <f>IF(ISBLANK(G704)=TRUE,"",IF($B704="Days",VLOOKUP(G704,$F$1:$G$1,2,FALSE),((H704-G704)*24)-#REF!))</f>
        <v/>
      </c>
      <c r="J704" s="181"/>
      <c r="K704" s="181" t="str">
        <f t="shared" si="271"/>
        <v/>
      </c>
      <c r="L704" s="182" t="str">
        <f>IF(ISBLANK(J704)=TRUE,"",IF($B704="Days",VLOOKUP(J704,$F$1:$G$1,2,FALSE),((K704-J704)*24)-#REF!))</f>
        <v/>
      </c>
      <c r="M704" s="181"/>
      <c r="N704" s="181" t="str">
        <f t="shared" si="272"/>
        <v/>
      </c>
      <c r="O704" s="182" t="str">
        <f>IF(ISBLANK(M704)=TRUE,"",IF($B704="Days",VLOOKUP(M704,$F$1:$G$1,2,FALSE),((N704-M704)*24)-#REF!))</f>
        <v/>
      </c>
      <c r="P704" s="181"/>
      <c r="Q704" s="181" t="str">
        <f t="shared" si="273"/>
        <v/>
      </c>
      <c r="R704" s="182" t="str">
        <f>IF(ISBLANK(P704)=TRUE,"",IF($B704="Days",VLOOKUP(P704,$F$1:$G$1,2,FALSE),((Q704-P704)*24)-#REF!))</f>
        <v/>
      </c>
      <c r="S704" s="181"/>
      <c r="T704" s="181" t="str">
        <f t="shared" si="274"/>
        <v/>
      </c>
      <c r="U704" s="182" t="str">
        <f>IF(ISBLANK(S704)=TRUE,"",IF($B704="Days",VLOOKUP(S704,$F$1:$G$1,2,FALSE),((T704-S704)*24)-#REF!))</f>
        <v/>
      </c>
      <c r="V704" s="181"/>
      <c r="W704" s="181" t="str">
        <f t="shared" si="275"/>
        <v/>
      </c>
      <c r="X704" s="182" t="str">
        <f>IF(ISBLANK(V704)=TRUE,"",IF($B704="Days",VLOOKUP(V704,$F$1:$G$1,2,FALSE),((W704-V704)*24)-#REF!))</f>
        <v/>
      </c>
      <c r="Y704" s="56" t="str">
        <f>IFERROR(VLOOKUP(A704,#REF!,5,FALSE),"")</f>
        <v/>
      </c>
      <c r="Z704" s="56" t="str">
        <f t="shared" si="252"/>
        <v/>
      </c>
      <c r="AA704" s="56" t="str">
        <f t="shared" si="253"/>
        <v/>
      </c>
      <c r="AB704" s="57" t="str">
        <f t="shared" si="254"/>
        <v/>
      </c>
      <c r="AC704" s="57" t="str">
        <f t="shared" si="255"/>
        <v/>
      </c>
      <c r="AD704" s="86" t="str">
        <f t="shared" si="256"/>
        <v/>
      </c>
      <c r="AE704" s="86" t="str">
        <f t="shared" si="257"/>
        <v/>
      </c>
      <c r="AF704" s="86" t="str">
        <f t="shared" si="258"/>
        <v/>
      </c>
      <c r="AG704" s="86" t="str">
        <f t="shared" si="259"/>
        <v/>
      </c>
      <c r="AH704" s="86" t="str">
        <f t="shared" si="260"/>
        <v/>
      </c>
      <c r="AI704" s="86" t="str">
        <f t="shared" si="261"/>
        <v/>
      </c>
      <c r="AJ704" s="86" t="str">
        <f t="shared" si="262"/>
        <v/>
      </c>
      <c r="AK704" s="87">
        <f t="shared" si="263"/>
        <v>0</v>
      </c>
      <c r="AL704" s="88" t="b">
        <f t="shared" si="277"/>
        <v>0</v>
      </c>
      <c r="AM704" s="88" t="b">
        <f t="shared" si="277"/>
        <v>0</v>
      </c>
      <c r="AN704" s="88" t="b">
        <f t="shared" si="277"/>
        <v>0</v>
      </c>
      <c r="AO704" s="88" t="b">
        <f t="shared" si="276"/>
        <v>0</v>
      </c>
      <c r="AP704" s="88" t="b">
        <f t="shared" si="276"/>
        <v>0</v>
      </c>
      <c r="AQ704" s="88" t="b">
        <f t="shared" si="276"/>
        <v>0</v>
      </c>
      <c r="AR704" s="88" t="b">
        <f t="shared" si="276"/>
        <v>0</v>
      </c>
      <c r="AS704" s="62">
        <f t="shared" si="265"/>
        <v>0</v>
      </c>
      <c r="AT704" s="88" t="str">
        <f t="shared" si="266"/>
        <v>Days</v>
      </c>
      <c r="AU704" s="89" t="str">
        <f t="shared" si="267"/>
        <v/>
      </c>
      <c r="AV704" s="88" t="str">
        <f t="shared" si="268"/>
        <v>No</v>
      </c>
    </row>
    <row r="705" spans="1:48" s="90" customFormat="1" ht="15" customHeight="1" x14ac:dyDescent="0.25">
      <c r="A705" s="178"/>
      <c r="B705" s="179"/>
      <c r="C705" s="180"/>
      <c r="D705" s="181"/>
      <c r="E705" s="181" t="str">
        <f t="shared" si="269"/>
        <v/>
      </c>
      <c r="F705" s="182" t="str">
        <f>IF(ISBLANK(D705)=TRUE,"",IF($B705="Days",VLOOKUP(D705,$F$1:$G$1,2,FALSE),((E705-D705)*24)-#REF!))</f>
        <v/>
      </c>
      <c r="G705" s="181"/>
      <c r="H705" s="181" t="str">
        <f t="shared" si="270"/>
        <v/>
      </c>
      <c r="I705" s="182" t="str">
        <f>IF(ISBLANK(G705)=TRUE,"",IF($B705="Days",VLOOKUP(G705,$F$1:$G$1,2,FALSE),((H705-G705)*24)-#REF!))</f>
        <v/>
      </c>
      <c r="J705" s="181"/>
      <c r="K705" s="181" t="str">
        <f t="shared" si="271"/>
        <v/>
      </c>
      <c r="L705" s="182" t="str">
        <f>IF(ISBLANK(J705)=TRUE,"",IF($B705="Days",VLOOKUP(J705,$F$1:$G$1,2,FALSE),((K705-J705)*24)-#REF!))</f>
        <v/>
      </c>
      <c r="M705" s="181"/>
      <c r="N705" s="181" t="str">
        <f t="shared" si="272"/>
        <v/>
      </c>
      <c r="O705" s="182" t="str">
        <f>IF(ISBLANK(M705)=TRUE,"",IF($B705="Days",VLOOKUP(M705,$F$1:$G$1,2,FALSE),((N705-M705)*24)-#REF!))</f>
        <v/>
      </c>
      <c r="P705" s="181"/>
      <c r="Q705" s="181" t="str">
        <f t="shared" si="273"/>
        <v/>
      </c>
      <c r="R705" s="182" t="str">
        <f>IF(ISBLANK(P705)=TRUE,"",IF($B705="Days",VLOOKUP(P705,$F$1:$G$1,2,FALSE),((Q705-P705)*24)-#REF!))</f>
        <v/>
      </c>
      <c r="S705" s="181"/>
      <c r="T705" s="181" t="str">
        <f t="shared" si="274"/>
        <v/>
      </c>
      <c r="U705" s="182" t="str">
        <f>IF(ISBLANK(S705)=TRUE,"",IF($B705="Days",VLOOKUP(S705,$F$1:$G$1,2,FALSE),((T705-S705)*24)-#REF!))</f>
        <v/>
      </c>
      <c r="V705" s="181"/>
      <c r="W705" s="181" t="str">
        <f t="shared" si="275"/>
        <v/>
      </c>
      <c r="X705" s="182" t="str">
        <f>IF(ISBLANK(V705)=TRUE,"",IF($B705="Days",VLOOKUP(V705,$F$1:$G$1,2,FALSE),((W705-V705)*24)-#REF!))</f>
        <v/>
      </c>
      <c r="Y705" s="56" t="str">
        <f>IFERROR(VLOOKUP(A705,#REF!,5,FALSE),"")</f>
        <v/>
      </c>
      <c r="Z705" s="56" t="str">
        <f t="shared" si="252"/>
        <v/>
      </c>
      <c r="AA705" s="56" t="str">
        <f t="shared" si="253"/>
        <v/>
      </c>
      <c r="AB705" s="57" t="str">
        <f t="shared" si="254"/>
        <v/>
      </c>
      <c r="AC705" s="57" t="str">
        <f t="shared" si="255"/>
        <v/>
      </c>
      <c r="AD705" s="86" t="str">
        <f t="shared" si="256"/>
        <v/>
      </c>
      <c r="AE705" s="86" t="str">
        <f t="shared" si="257"/>
        <v/>
      </c>
      <c r="AF705" s="86" t="str">
        <f t="shared" si="258"/>
        <v/>
      </c>
      <c r="AG705" s="86" t="str">
        <f t="shared" si="259"/>
        <v/>
      </c>
      <c r="AH705" s="86" t="str">
        <f t="shared" si="260"/>
        <v/>
      </c>
      <c r="AI705" s="86" t="str">
        <f t="shared" si="261"/>
        <v/>
      </c>
      <c r="AJ705" s="86" t="str">
        <f t="shared" si="262"/>
        <v/>
      </c>
      <c r="AK705" s="87">
        <f t="shared" si="263"/>
        <v>0</v>
      </c>
      <c r="AL705" s="88" t="b">
        <f t="shared" si="277"/>
        <v>0</v>
      </c>
      <c r="AM705" s="88" t="b">
        <f t="shared" si="277"/>
        <v>0</v>
      </c>
      <c r="AN705" s="88" t="b">
        <f t="shared" si="277"/>
        <v>0</v>
      </c>
      <c r="AO705" s="88" t="b">
        <f t="shared" si="276"/>
        <v>0</v>
      </c>
      <c r="AP705" s="88" t="b">
        <f t="shared" si="276"/>
        <v>0</v>
      </c>
      <c r="AQ705" s="88" t="b">
        <f t="shared" si="276"/>
        <v>0</v>
      </c>
      <c r="AR705" s="88" t="b">
        <f t="shared" si="276"/>
        <v>0</v>
      </c>
      <c r="AS705" s="62">
        <f t="shared" si="265"/>
        <v>0</v>
      </c>
      <c r="AT705" s="88" t="str">
        <f t="shared" si="266"/>
        <v>Days</v>
      </c>
      <c r="AU705" s="89" t="str">
        <f t="shared" si="267"/>
        <v/>
      </c>
      <c r="AV705" s="88" t="str">
        <f t="shared" si="268"/>
        <v>No</v>
      </c>
    </row>
    <row r="706" spans="1:48" s="90" customFormat="1" ht="15" customHeight="1" x14ac:dyDescent="0.25">
      <c r="A706" s="178"/>
      <c r="B706" s="179"/>
      <c r="C706" s="180"/>
      <c r="D706" s="181"/>
      <c r="E706" s="181" t="str">
        <f t="shared" si="269"/>
        <v/>
      </c>
      <c r="F706" s="182" t="str">
        <f>IF(ISBLANK(D706)=TRUE,"",IF($B706="Days",VLOOKUP(D706,$F$1:$G$1,2,FALSE),((E706-D706)*24)-#REF!))</f>
        <v/>
      </c>
      <c r="G706" s="181"/>
      <c r="H706" s="181" t="str">
        <f t="shared" si="270"/>
        <v/>
      </c>
      <c r="I706" s="182" t="str">
        <f>IF(ISBLANK(G706)=TRUE,"",IF($B706="Days",VLOOKUP(G706,$F$1:$G$1,2,FALSE),((H706-G706)*24)-#REF!))</f>
        <v/>
      </c>
      <c r="J706" s="181"/>
      <c r="K706" s="181" t="str">
        <f t="shared" si="271"/>
        <v/>
      </c>
      <c r="L706" s="182" t="str">
        <f>IF(ISBLANK(J706)=TRUE,"",IF($B706="Days",VLOOKUP(J706,$F$1:$G$1,2,FALSE),((K706-J706)*24)-#REF!))</f>
        <v/>
      </c>
      <c r="M706" s="181"/>
      <c r="N706" s="181" t="str">
        <f t="shared" si="272"/>
        <v/>
      </c>
      <c r="O706" s="182" t="str">
        <f>IF(ISBLANK(M706)=TRUE,"",IF($B706="Days",VLOOKUP(M706,$F$1:$G$1,2,FALSE),((N706-M706)*24)-#REF!))</f>
        <v/>
      </c>
      <c r="P706" s="181"/>
      <c r="Q706" s="181" t="str">
        <f t="shared" si="273"/>
        <v/>
      </c>
      <c r="R706" s="182" t="str">
        <f>IF(ISBLANK(P706)=TRUE,"",IF($B706="Days",VLOOKUP(P706,$F$1:$G$1,2,FALSE),((Q706-P706)*24)-#REF!))</f>
        <v/>
      </c>
      <c r="S706" s="181"/>
      <c r="T706" s="181" t="str">
        <f t="shared" si="274"/>
        <v/>
      </c>
      <c r="U706" s="182" t="str">
        <f>IF(ISBLANK(S706)=TRUE,"",IF($B706="Days",VLOOKUP(S706,$F$1:$G$1,2,FALSE),((T706-S706)*24)-#REF!))</f>
        <v/>
      </c>
      <c r="V706" s="181"/>
      <c r="W706" s="181" t="str">
        <f t="shared" si="275"/>
        <v/>
      </c>
      <c r="X706" s="182" t="str">
        <f>IF(ISBLANK(V706)=TRUE,"",IF($B706="Days",VLOOKUP(V706,$F$1:$G$1,2,FALSE),((W706-V706)*24)-#REF!))</f>
        <v/>
      </c>
      <c r="Y706" s="56" t="str">
        <f>IFERROR(VLOOKUP(A706,#REF!,5,FALSE),"")</f>
        <v/>
      </c>
      <c r="Z706" s="56" t="str">
        <f t="shared" si="252"/>
        <v/>
      </c>
      <c r="AA706" s="56" t="str">
        <f t="shared" si="253"/>
        <v/>
      </c>
      <c r="AB706" s="57" t="str">
        <f t="shared" si="254"/>
        <v/>
      </c>
      <c r="AC706" s="57" t="str">
        <f t="shared" si="255"/>
        <v/>
      </c>
      <c r="AD706" s="86" t="str">
        <f t="shared" si="256"/>
        <v/>
      </c>
      <c r="AE706" s="86" t="str">
        <f t="shared" si="257"/>
        <v/>
      </c>
      <c r="AF706" s="86" t="str">
        <f t="shared" si="258"/>
        <v/>
      </c>
      <c r="AG706" s="86" t="str">
        <f t="shared" si="259"/>
        <v/>
      </c>
      <c r="AH706" s="86" t="str">
        <f t="shared" si="260"/>
        <v/>
      </c>
      <c r="AI706" s="86" t="str">
        <f t="shared" si="261"/>
        <v/>
      </c>
      <c r="AJ706" s="86" t="str">
        <f t="shared" si="262"/>
        <v/>
      </c>
      <c r="AK706" s="87">
        <f t="shared" si="263"/>
        <v>0</v>
      </c>
      <c r="AL706" s="88" t="b">
        <f t="shared" si="277"/>
        <v>0</v>
      </c>
      <c r="AM706" s="88" t="b">
        <f t="shared" si="277"/>
        <v>0</v>
      </c>
      <c r="AN706" s="88" t="b">
        <f t="shared" si="277"/>
        <v>0</v>
      </c>
      <c r="AO706" s="88" t="b">
        <f t="shared" si="276"/>
        <v>0</v>
      </c>
      <c r="AP706" s="88" t="b">
        <f t="shared" si="276"/>
        <v>0</v>
      </c>
      <c r="AQ706" s="88" t="b">
        <f t="shared" si="276"/>
        <v>0</v>
      </c>
      <c r="AR706" s="88" t="b">
        <f t="shared" si="276"/>
        <v>0</v>
      </c>
      <c r="AS706" s="62">
        <f t="shared" si="265"/>
        <v>0</v>
      </c>
      <c r="AT706" s="88" t="str">
        <f t="shared" si="266"/>
        <v>Days</v>
      </c>
      <c r="AU706" s="89" t="str">
        <f t="shared" si="267"/>
        <v/>
      </c>
      <c r="AV706" s="88" t="str">
        <f t="shared" si="268"/>
        <v>No</v>
      </c>
    </row>
    <row r="707" spans="1:48" s="90" customFormat="1" ht="15" customHeight="1" x14ac:dyDescent="0.25">
      <c r="A707" s="178"/>
      <c r="B707" s="179"/>
      <c r="C707" s="180"/>
      <c r="D707" s="181"/>
      <c r="E707" s="181" t="str">
        <f t="shared" si="269"/>
        <v/>
      </c>
      <c r="F707" s="182" t="str">
        <f>IF(ISBLANK(D707)=TRUE,"",IF($B707="Days",VLOOKUP(D707,$F$1:$G$1,2,FALSE),((E707-D707)*24)-#REF!))</f>
        <v/>
      </c>
      <c r="G707" s="181"/>
      <c r="H707" s="181" t="str">
        <f t="shared" si="270"/>
        <v/>
      </c>
      <c r="I707" s="182" t="str">
        <f>IF(ISBLANK(G707)=TRUE,"",IF($B707="Days",VLOOKUP(G707,$F$1:$G$1,2,FALSE),((H707-G707)*24)-#REF!))</f>
        <v/>
      </c>
      <c r="J707" s="181"/>
      <c r="K707" s="181" t="str">
        <f t="shared" si="271"/>
        <v/>
      </c>
      <c r="L707" s="182" t="str">
        <f>IF(ISBLANK(J707)=TRUE,"",IF($B707="Days",VLOOKUP(J707,$F$1:$G$1,2,FALSE),((K707-J707)*24)-#REF!))</f>
        <v/>
      </c>
      <c r="M707" s="181"/>
      <c r="N707" s="181" t="str">
        <f t="shared" si="272"/>
        <v/>
      </c>
      <c r="O707" s="182" t="str">
        <f>IF(ISBLANK(M707)=TRUE,"",IF($B707="Days",VLOOKUP(M707,$F$1:$G$1,2,FALSE),((N707-M707)*24)-#REF!))</f>
        <v/>
      </c>
      <c r="P707" s="181"/>
      <c r="Q707" s="181" t="str">
        <f t="shared" si="273"/>
        <v/>
      </c>
      <c r="R707" s="182" t="str">
        <f>IF(ISBLANK(P707)=TRUE,"",IF($B707="Days",VLOOKUP(P707,$F$1:$G$1,2,FALSE),((Q707-P707)*24)-#REF!))</f>
        <v/>
      </c>
      <c r="S707" s="181"/>
      <c r="T707" s="181" t="str">
        <f t="shared" si="274"/>
        <v/>
      </c>
      <c r="U707" s="182" t="str">
        <f>IF(ISBLANK(S707)=TRUE,"",IF($B707="Days",VLOOKUP(S707,$F$1:$G$1,2,FALSE),((T707-S707)*24)-#REF!))</f>
        <v/>
      </c>
      <c r="V707" s="181"/>
      <c r="W707" s="181" t="str">
        <f t="shared" si="275"/>
        <v/>
      </c>
      <c r="X707" s="182" t="str">
        <f>IF(ISBLANK(V707)=TRUE,"",IF($B707="Days",VLOOKUP(V707,$F$1:$G$1,2,FALSE),((W707-V707)*24)-#REF!))</f>
        <v/>
      </c>
      <c r="Y707" s="56" t="str">
        <f>IFERROR(VLOOKUP(A707,#REF!,5,FALSE),"")</f>
        <v/>
      </c>
      <c r="Z707" s="56" t="str">
        <f t="shared" si="252"/>
        <v/>
      </c>
      <c r="AA707" s="56" t="str">
        <f t="shared" si="253"/>
        <v/>
      </c>
      <c r="AB707" s="57" t="str">
        <f t="shared" si="254"/>
        <v/>
      </c>
      <c r="AC707" s="57" t="str">
        <f t="shared" si="255"/>
        <v/>
      </c>
      <c r="AD707" s="86" t="str">
        <f t="shared" si="256"/>
        <v/>
      </c>
      <c r="AE707" s="86" t="str">
        <f t="shared" si="257"/>
        <v/>
      </c>
      <c r="AF707" s="86" t="str">
        <f t="shared" si="258"/>
        <v/>
      </c>
      <c r="AG707" s="86" t="str">
        <f t="shared" si="259"/>
        <v/>
      </c>
      <c r="AH707" s="86" t="str">
        <f t="shared" si="260"/>
        <v/>
      </c>
      <c r="AI707" s="86" t="str">
        <f t="shared" si="261"/>
        <v/>
      </c>
      <c r="AJ707" s="86" t="str">
        <f t="shared" si="262"/>
        <v/>
      </c>
      <c r="AK707" s="87">
        <f t="shared" si="263"/>
        <v>0</v>
      </c>
      <c r="AL707" s="88" t="b">
        <f t="shared" si="277"/>
        <v>0</v>
      </c>
      <c r="AM707" s="88" t="b">
        <f t="shared" si="277"/>
        <v>0</v>
      </c>
      <c r="AN707" s="88" t="b">
        <f t="shared" si="277"/>
        <v>0</v>
      </c>
      <c r="AO707" s="88" t="b">
        <f t="shared" si="276"/>
        <v>0</v>
      </c>
      <c r="AP707" s="88" t="b">
        <f t="shared" si="276"/>
        <v>0</v>
      </c>
      <c r="AQ707" s="88" t="b">
        <f t="shared" si="276"/>
        <v>0</v>
      </c>
      <c r="AR707" s="88" t="b">
        <f t="shared" si="276"/>
        <v>0</v>
      </c>
      <c r="AS707" s="62">
        <f t="shared" si="265"/>
        <v>0</v>
      </c>
      <c r="AT707" s="88" t="str">
        <f t="shared" si="266"/>
        <v>Days</v>
      </c>
      <c r="AU707" s="89" t="str">
        <f t="shared" si="267"/>
        <v/>
      </c>
      <c r="AV707" s="88" t="str">
        <f t="shared" si="268"/>
        <v>No</v>
      </c>
    </row>
    <row r="708" spans="1:48" s="90" customFormat="1" ht="15" customHeight="1" x14ac:dyDescent="0.25">
      <c r="A708" s="178"/>
      <c r="B708" s="179"/>
      <c r="C708" s="180"/>
      <c r="D708" s="181"/>
      <c r="E708" s="181" t="str">
        <f t="shared" si="269"/>
        <v/>
      </c>
      <c r="F708" s="182" t="str">
        <f>IF(ISBLANK(D708)=TRUE,"",IF($B708="Days",VLOOKUP(D708,$F$1:$G$1,2,FALSE),((E708-D708)*24)-#REF!))</f>
        <v/>
      </c>
      <c r="G708" s="181"/>
      <c r="H708" s="181" t="str">
        <f t="shared" si="270"/>
        <v/>
      </c>
      <c r="I708" s="182" t="str">
        <f>IF(ISBLANK(G708)=TRUE,"",IF($B708="Days",VLOOKUP(G708,$F$1:$G$1,2,FALSE),((H708-G708)*24)-#REF!))</f>
        <v/>
      </c>
      <c r="J708" s="181"/>
      <c r="K708" s="181" t="str">
        <f t="shared" si="271"/>
        <v/>
      </c>
      <c r="L708" s="182" t="str">
        <f>IF(ISBLANK(J708)=TRUE,"",IF($B708="Days",VLOOKUP(J708,$F$1:$G$1,2,FALSE),((K708-J708)*24)-#REF!))</f>
        <v/>
      </c>
      <c r="M708" s="181"/>
      <c r="N708" s="181" t="str">
        <f t="shared" si="272"/>
        <v/>
      </c>
      <c r="O708" s="182" t="str">
        <f>IF(ISBLANK(M708)=TRUE,"",IF($B708="Days",VLOOKUP(M708,$F$1:$G$1,2,FALSE),((N708-M708)*24)-#REF!))</f>
        <v/>
      </c>
      <c r="P708" s="181"/>
      <c r="Q708" s="181" t="str">
        <f t="shared" si="273"/>
        <v/>
      </c>
      <c r="R708" s="182" t="str">
        <f>IF(ISBLANK(P708)=TRUE,"",IF($B708="Days",VLOOKUP(P708,$F$1:$G$1,2,FALSE),((Q708-P708)*24)-#REF!))</f>
        <v/>
      </c>
      <c r="S708" s="181"/>
      <c r="T708" s="181" t="str">
        <f t="shared" si="274"/>
        <v/>
      </c>
      <c r="U708" s="182" t="str">
        <f>IF(ISBLANK(S708)=TRUE,"",IF($B708="Days",VLOOKUP(S708,$F$1:$G$1,2,FALSE),((T708-S708)*24)-#REF!))</f>
        <v/>
      </c>
      <c r="V708" s="181"/>
      <c r="W708" s="181" t="str">
        <f t="shared" si="275"/>
        <v/>
      </c>
      <c r="X708" s="182" t="str">
        <f>IF(ISBLANK(V708)=TRUE,"",IF($B708="Days",VLOOKUP(V708,$F$1:$G$1,2,FALSE),((W708-V708)*24)-#REF!))</f>
        <v/>
      </c>
      <c r="Y708" s="56" t="str">
        <f>IFERROR(VLOOKUP(A708,#REF!,5,FALSE),"")</f>
        <v/>
      </c>
      <c r="Z708" s="56" t="str">
        <f t="shared" si="252"/>
        <v/>
      </c>
      <c r="AA708" s="56" t="str">
        <f t="shared" si="253"/>
        <v/>
      </c>
      <c r="AB708" s="57" t="str">
        <f t="shared" si="254"/>
        <v/>
      </c>
      <c r="AC708" s="57" t="str">
        <f t="shared" si="255"/>
        <v/>
      </c>
      <c r="AD708" s="86" t="str">
        <f t="shared" si="256"/>
        <v/>
      </c>
      <c r="AE708" s="86" t="str">
        <f t="shared" si="257"/>
        <v/>
      </c>
      <c r="AF708" s="86" t="str">
        <f t="shared" si="258"/>
        <v/>
      </c>
      <c r="AG708" s="86" t="str">
        <f t="shared" si="259"/>
        <v/>
      </c>
      <c r="AH708" s="86" t="str">
        <f t="shared" si="260"/>
        <v/>
      </c>
      <c r="AI708" s="86" t="str">
        <f t="shared" si="261"/>
        <v/>
      </c>
      <c r="AJ708" s="86" t="str">
        <f t="shared" si="262"/>
        <v/>
      </c>
      <c r="AK708" s="87">
        <f t="shared" si="263"/>
        <v>0</v>
      </c>
      <c r="AL708" s="88" t="b">
        <f t="shared" si="277"/>
        <v>0</v>
      </c>
      <c r="AM708" s="88" t="b">
        <f t="shared" si="277"/>
        <v>0</v>
      </c>
      <c r="AN708" s="88" t="b">
        <f t="shared" si="277"/>
        <v>0</v>
      </c>
      <c r="AO708" s="88" t="b">
        <f t="shared" si="276"/>
        <v>0</v>
      </c>
      <c r="AP708" s="88" t="b">
        <f t="shared" si="276"/>
        <v>0</v>
      </c>
      <c r="AQ708" s="88" t="b">
        <f t="shared" si="276"/>
        <v>0</v>
      </c>
      <c r="AR708" s="88" t="b">
        <f t="shared" si="276"/>
        <v>0</v>
      </c>
      <c r="AS708" s="62">
        <f t="shared" si="265"/>
        <v>0</v>
      </c>
      <c r="AT708" s="88" t="str">
        <f t="shared" si="266"/>
        <v>Days</v>
      </c>
      <c r="AU708" s="89" t="str">
        <f t="shared" si="267"/>
        <v/>
      </c>
      <c r="AV708" s="88" t="str">
        <f t="shared" si="268"/>
        <v>No</v>
      </c>
    </row>
    <row r="709" spans="1:48" s="90" customFormat="1" ht="15" customHeight="1" x14ac:dyDescent="0.25">
      <c r="A709" s="178"/>
      <c r="B709" s="179"/>
      <c r="C709" s="180"/>
      <c r="D709" s="181"/>
      <c r="E709" s="181" t="str">
        <f t="shared" si="269"/>
        <v/>
      </c>
      <c r="F709" s="182" t="str">
        <f>IF(ISBLANK(D709)=TRUE,"",IF($B709="Days",VLOOKUP(D709,$F$1:$G$1,2,FALSE),((E709-D709)*24)-#REF!))</f>
        <v/>
      </c>
      <c r="G709" s="181"/>
      <c r="H709" s="181" t="str">
        <f t="shared" si="270"/>
        <v/>
      </c>
      <c r="I709" s="182" t="str">
        <f>IF(ISBLANK(G709)=TRUE,"",IF($B709="Days",VLOOKUP(G709,$F$1:$G$1,2,FALSE),((H709-G709)*24)-#REF!))</f>
        <v/>
      </c>
      <c r="J709" s="181"/>
      <c r="K709" s="181" t="str">
        <f t="shared" si="271"/>
        <v/>
      </c>
      <c r="L709" s="182" t="str">
        <f>IF(ISBLANK(J709)=TRUE,"",IF($B709="Days",VLOOKUP(J709,$F$1:$G$1,2,FALSE),((K709-J709)*24)-#REF!))</f>
        <v/>
      </c>
      <c r="M709" s="181"/>
      <c r="N709" s="181" t="str">
        <f t="shared" si="272"/>
        <v/>
      </c>
      <c r="O709" s="182" t="str">
        <f>IF(ISBLANK(M709)=TRUE,"",IF($B709="Days",VLOOKUP(M709,$F$1:$G$1,2,FALSE),((N709-M709)*24)-#REF!))</f>
        <v/>
      </c>
      <c r="P709" s="181"/>
      <c r="Q709" s="181" t="str">
        <f t="shared" si="273"/>
        <v/>
      </c>
      <c r="R709" s="182" t="str">
        <f>IF(ISBLANK(P709)=TRUE,"",IF($B709="Days",VLOOKUP(P709,$F$1:$G$1,2,FALSE),((Q709-P709)*24)-#REF!))</f>
        <v/>
      </c>
      <c r="S709" s="181"/>
      <c r="T709" s="181" t="str">
        <f t="shared" si="274"/>
        <v/>
      </c>
      <c r="U709" s="182" t="str">
        <f>IF(ISBLANK(S709)=TRUE,"",IF($B709="Days",VLOOKUP(S709,$F$1:$G$1,2,FALSE),((T709-S709)*24)-#REF!))</f>
        <v/>
      </c>
      <c r="V709" s="181"/>
      <c r="W709" s="181" t="str">
        <f t="shared" si="275"/>
        <v/>
      </c>
      <c r="X709" s="182" t="str">
        <f>IF(ISBLANK(V709)=TRUE,"",IF($B709="Days",VLOOKUP(V709,$F$1:$G$1,2,FALSE),((W709-V709)*24)-#REF!))</f>
        <v/>
      </c>
      <c r="Y709" s="56" t="str">
        <f>IFERROR(VLOOKUP(A709,#REF!,5,FALSE),"")</f>
        <v/>
      </c>
      <c r="Z709" s="56" t="str">
        <f t="shared" si="252"/>
        <v/>
      </c>
      <c r="AA709" s="56" t="str">
        <f t="shared" si="253"/>
        <v/>
      </c>
      <c r="AB709" s="57" t="str">
        <f t="shared" si="254"/>
        <v/>
      </c>
      <c r="AC709" s="57" t="str">
        <f t="shared" si="255"/>
        <v/>
      </c>
      <c r="AD709" s="86" t="str">
        <f t="shared" si="256"/>
        <v/>
      </c>
      <c r="AE709" s="86" t="str">
        <f t="shared" si="257"/>
        <v/>
      </c>
      <c r="AF709" s="86" t="str">
        <f t="shared" si="258"/>
        <v/>
      </c>
      <c r="AG709" s="86" t="str">
        <f t="shared" si="259"/>
        <v/>
      </c>
      <c r="AH709" s="86" t="str">
        <f t="shared" si="260"/>
        <v/>
      </c>
      <c r="AI709" s="86" t="str">
        <f t="shared" si="261"/>
        <v/>
      </c>
      <c r="AJ709" s="86" t="str">
        <f t="shared" si="262"/>
        <v/>
      </c>
      <c r="AK709" s="87">
        <f t="shared" si="263"/>
        <v>0</v>
      </c>
      <c r="AL709" s="88" t="b">
        <f t="shared" si="277"/>
        <v>0</v>
      </c>
      <c r="AM709" s="88" t="b">
        <f t="shared" si="277"/>
        <v>0</v>
      </c>
      <c r="AN709" s="88" t="b">
        <f t="shared" si="277"/>
        <v>0</v>
      </c>
      <c r="AO709" s="88" t="b">
        <f t="shared" si="276"/>
        <v>0</v>
      </c>
      <c r="AP709" s="88" t="b">
        <f t="shared" si="276"/>
        <v>0</v>
      </c>
      <c r="AQ709" s="88" t="b">
        <f t="shared" si="276"/>
        <v>0</v>
      </c>
      <c r="AR709" s="88" t="b">
        <f t="shared" si="276"/>
        <v>0</v>
      </c>
      <c r="AS709" s="62">
        <f t="shared" si="265"/>
        <v>0</v>
      </c>
      <c r="AT709" s="88" t="str">
        <f t="shared" si="266"/>
        <v>Days</v>
      </c>
      <c r="AU709" s="89" t="str">
        <f t="shared" si="267"/>
        <v/>
      </c>
      <c r="AV709" s="88" t="str">
        <f t="shared" si="268"/>
        <v>No</v>
      </c>
    </row>
    <row r="710" spans="1:48" s="90" customFormat="1" ht="15" customHeight="1" x14ac:dyDescent="0.25">
      <c r="A710" s="178"/>
      <c r="B710" s="179"/>
      <c r="C710" s="180"/>
      <c r="D710" s="181"/>
      <c r="E710" s="181" t="str">
        <f t="shared" si="269"/>
        <v/>
      </c>
      <c r="F710" s="182" t="str">
        <f>IF(ISBLANK(D710)=TRUE,"",IF($B710="Days",VLOOKUP(D710,$F$1:$G$1,2,FALSE),((E710-D710)*24)-#REF!))</f>
        <v/>
      </c>
      <c r="G710" s="181"/>
      <c r="H710" s="181" t="str">
        <f t="shared" si="270"/>
        <v/>
      </c>
      <c r="I710" s="182" t="str">
        <f>IF(ISBLANK(G710)=TRUE,"",IF($B710="Days",VLOOKUP(G710,$F$1:$G$1,2,FALSE),((H710-G710)*24)-#REF!))</f>
        <v/>
      </c>
      <c r="J710" s="181"/>
      <c r="K710" s="181" t="str">
        <f t="shared" si="271"/>
        <v/>
      </c>
      <c r="L710" s="182" t="str">
        <f>IF(ISBLANK(J710)=TRUE,"",IF($B710="Days",VLOOKUP(J710,$F$1:$G$1,2,FALSE),((K710-J710)*24)-#REF!))</f>
        <v/>
      </c>
      <c r="M710" s="181"/>
      <c r="N710" s="181" t="str">
        <f t="shared" si="272"/>
        <v/>
      </c>
      <c r="O710" s="182" t="str">
        <f>IF(ISBLANK(M710)=TRUE,"",IF($B710="Days",VLOOKUP(M710,$F$1:$G$1,2,FALSE),((N710-M710)*24)-#REF!))</f>
        <v/>
      </c>
      <c r="P710" s="181"/>
      <c r="Q710" s="181" t="str">
        <f t="shared" si="273"/>
        <v/>
      </c>
      <c r="R710" s="182" t="str">
        <f>IF(ISBLANK(P710)=TRUE,"",IF($B710="Days",VLOOKUP(P710,$F$1:$G$1,2,FALSE),((Q710-P710)*24)-#REF!))</f>
        <v/>
      </c>
      <c r="S710" s="181"/>
      <c r="T710" s="181" t="str">
        <f t="shared" si="274"/>
        <v/>
      </c>
      <c r="U710" s="182" t="str">
        <f>IF(ISBLANK(S710)=TRUE,"",IF($B710="Days",VLOOKUP(S710,$F$1:$G$1,2,FALSE),((T710-S710)*24)-#REF!))</f>
        <v/>
      </c>
      <c r="V710" s="181"/>
      <c r="W710" s="181" t="str">
        <f t="shared" si="275"/>
        <v/>
      </c>
      <c r="X710" s="182" t="str">
        <f>IF(ISBLANK(V710)=TRUE,"",IF($B710="Days",VLOOKUP(V710,$F$1:$G$1,2,FALSE),((W710-V710)*24)-#REF!))</f>
        <v/>
      </c>
      <c r="Y710" s="56" t="str">
        <f>IFERROR(VLOOKUP(A710,#REF!,5,FALSE),"")</f>
        <v/>
      </c>
      <c r="Z710" s="56" t="str">
        <f t="shared" si="252"/>
        <v/>
      </c>
      <c r="AA710" s="56" t="str">
        <f t="shared" si="253"/>
        <v/>
      </c>
      <c r="AB710" s="57" t="str">
        <f t="shared" si="254"/>
        <v/>
      </c>
      <c r="AC710" s="57" t="str">
        <f t="shared" si="255"/>
        <v/>
      </c>
      <c r="AD710" s="86" t="str">
        <f t="shared" si="256"/>
        <v/>
      </c>
      <c r="AE710" s="86" t="str">
        <f t="shared" si="257"/>
        <v/>
      </c>
      <c r="AF710" s="86" t="str">
        <f t="shared" si="258"/>
        <v/>
      </c>
      <c r="AG710" s="86" t="str">
        <f t="shared" si="259"/>
        <v/>
      </c>
      <c r="AH710" s="86" t="str">
        <f t="shared" si="260"/>
        <v/>
      </c>
      <c r="AI710" s="86" t="str">
        <f t="shared" si="261"/>
        <v/>
      </c>
      <c r="AJ710" s="86" t="str">
        <f t="shared" si="262"/>
        <v/>
      </c>
      <c r="AK710" s="87">
        <f t="shared" si="263"/>
        <v>0</v>
      </c>
      <c r="AL710" s="88" t="b">
        <f t="shared" si="277"/>
        <v>0</v>
      </c>
      <c r="AM710" s="88" t="b">
        <f t="shared" si="277"/>
        <v>0</v>
      </c>
      <c r="AN710" s="88" t="b">
        <f t="shared" si="277"/>
        <v>0</v>
      </c>
      <c r="AO710" s="88" t="b">
        <f t="shared" si="276"/>
        <v>0</v>
      </c>
      <c r="AP710" s="88" t="b">
        <f t="shared" si="276"/>
        <v>0</v>
      </c>
      <c r="AQ710" s="88" t="b">
        <f t="shared" si="276"/>
        <v>0</v>
      </c>
      <c r="AR710" s="88" t="b">
        <f t="shared" si="276"/>
        <v>0</v>
      </c>
      <c r="AS710" s="62">
        <f t="shared" si="265"/>
        <v>0</v>
      </c>
      <c r="AT710" s="88" t="str">
        <f t="shared" si="266"/>
        <v>Days</v>
      </c>
      <c r="AU710" s="89" t="str">
        <f t="shared" si="267"/>
        <v/>
      </c>
      <c r="AV710" s="88" t="str">
        <f t="shared" si="268"/>
        <v>No</v>
      </c>
    </row>
    <row r="711" spans="1:48" s="90" customFormat="1" ht="15" customHeight="1" x14ac:dyDescent="0.25">
      <c r="A711" s="178"/>
      <c r="B711" s="179"/>
      <c r="C711" s="180"/>
      <c r="D711" s="181"/>
      <c r="E711" s="181" t="str">
        <f t="shared" si="269"/>
        <v/>
      </c>
      <c r="F711" s="182" t="str">
        <f>IF(ISBLANK(D711)=TRUE,"",IF($B711="Days",VLOOKUP(D711,$F$1:$G$1,2,FALSE),((E711-D711)*24)-#REF!))</f>
        <v/>
      </c>
      <c r="G711" s="181"/>
      <c r="H711" s="181" t="str">
        <f t="shared" si="270"/>
        <v/>
      </c>
      <c r="I711" s="182" t="str">
        <f>IF(ISBLANK(G711)=TRUE,"",IF($B711="Days",VLOOKUP(G711,$F$1:$G$1,2,FALSE),((H711-G711)*24)-#REF!))</f>
        <v/>
      </c>
      <c r="J711" s="181"/>
      <c r="K711" s="181" t="str">
        <f t="shared" si="271"/>
        <v/>
      </c>
      <c r="L711" s="182" t="str">
        <f>IF(ISBLANK(J711)=TRUE,"",IF($B711="Days",VLOOKUP(J711,$F$1:$G$1,2,FALSE),((K711-J711)*24)-#REF!))</f>
        <v/>
      </c>
      <c r="M711" s="181"/>
      <c r="N711" s="181" t="str">
        <f t="shared" si="272"/>
        <v/>
      </c>
      <c r="O711" s="182" t="str">
        <f>IF(ISBLANK(M711)=TRUE,"",IF($B711="Days",VLOOKUP(M711,$F$1:$G$1,2,FALSE),((N711-M711)*24)-#REF!))</f>
        <v/>
      </c>
      <c r="P711" s="181"/>
      <c r="Q711" s="181" t="str">
        <f t="shared" si="273"/>
        <v/>
      </c>
      <c r="R711" s="182" t="str">
        <f>IF(ISBLANK(P711)=TRUE,"",IF($B711="Days",VLOOKUP(P711,$F$1:$G$1,2,FALSE),((Q711-P711)*24)-#REF!))</f>
        <v/>
      </c>
      <c r="S711" s="181"/>
      <c r="T711" s="181" t="str">
        <f t="shared" si="274"/>
        <v/>
      </c>
      <c r="U711" s="182" t="str">
        <f>IF(ISBLANK(S711)=TRUE,"",IF($B711="Days",VLOOKUP(S711,$F$1:$G$1,2,FALSE),((T711-S711)*24)-#REF!))</f>
        <v/>
      </c>
      <c r="V711" s="181"/>
      <c r="W711" s="181" t="str">
        <f t="shared" si="275"/>
        <v/>
      </c>
      <c r="X711" s="182" t="str">
        <f>IF(ISBLANK(V711)=TRUE,"",IF($B711="Days",VLOOKUP(V711,$F$1:$G$1,2,FALSE),((W711-V711)*24)-#REF!))</f>
        <v/>
      </c>
      <c r="Y711" s="56" t="str">
        <f>IFERROR(VLOOKUP(A711,#REF!,5,FALSE),"")</f>
        <v/>
      </c>
      <c r="Z711" s="56" t="str">
        <f t="shared" si="252"/>
        <v/>
      </c>
      <c r="AA711" s="56" t="str">
        <f t="shared" si="253"/>
        <v/>
      </c>
      <c r="AB711" s="57" t="str">
        <f t="shared" si="254"/>
        <v/>
      </c>
      <c r="AC711" s="57" t="str">
        <f t="shared" si="255"/>
        <v/>
      </c>
      <c r="AD711" s="86" t="str">
        <f t="shared" si="256"/>
        <v/>
      </c>
      <c r="AE711" s="86" t="str">
        <f t="shared" si="257"/>
        <v/>
      </c>
      <c r="AF711" s="86" t="str">
        <f t="shared" si="258"/>
        <v/>
      </c>
      <c r="AG711" s="86" t="str">
        <f t="shared" si="259"/>
        <v/>
      </c>
      <c r="AH711" s="86" t="str">
        <f t="shared" si="260"/>
        <v/>
      </c>
      <c r="AI711" s="86" t="str">
        <f t="shared" si="261"/>
        <v/>
      </c>
      <c r="AJ711" s="86" t="str">
        <f t="shared" si="262"/>
        <v/>
      </c>
      <c r="AK711" s="87">
        <f t="shared" si="263"/>
        <v>0</v>
      </c>
      <c r="AL711" s="88" t="b">
        <f t="shared" si="277"/>
        <v>0</v>
      </c>
      <c r="AM711" s="88" t="b">
        <f t="shared" si="277"/>
        <v>0</v>
      </c>
      <c r="AN711" s="88" t="b">
        <f t="shared" si="277"/>
        <v>0</v>
      </c>
      <c r="AO711" s="88" t="b">
        <f t="shared" si="276"/>
        <v>0</v>
      </c>
      <c r="AP711" s="88" t="b">
        <f t="shared" si="276"/>
        <v>0</v>
      </c>
      <c r="AQ711" s="88" t="b">
        <f t="shared" si="276"/>
        <v>0</v>
      </c>
      <c r="AR711" s="88" t="b">
        <f t="shared" si="276"/>
        <v>0</v>
      </c>
      <c r="AS711" s="62">
        <f t="shared" si="265"/>
        <v>0</v>
      </c>
      <c r="AT711" s="88" t="str">
        <f t="shared" si="266"/>
        <v>Days</v>
      </c>
      <c r="AU711" s="89" t="str">
        <f t="shared" si="267"/>
        <v/>
      </c>
      <c r="AV711" s="88" t="str">
        <f t="shared" si="268"/>
        <v>No</v>
      </c>
    </row>
    <row r="712" spans="1:48" s="90" customFormat="1" ht="15" customHeight="1" x14ac:dyDescent="0.25">
      <c r="A712" s="178"/>
      <c r="B712" s="179"/>
      <c r="C712" s="180"/>
      <c r="D712" s="181"/>
      <c r="E712" s="181" t="str">
        <f t="shared" si="269"/>
        <v/>
      </c>
      <c r="F712" s="182" t="str">
        <f>IF(ISBLANK(D712)=TRUE,"",IF($B712="Days",VLOOKUP(D712,$F$1:$G$1,2,FALSE),((E712-D712)*24)-#REF!))</f>
        <v/>
      </c>
      <c r="G712" s="181"/>
      <c r="H712" s="181" t="str">
        <f t="shared" si="270"/>
        <v/>
      </c>
      <c r="I712" s="182" t="str">
        <f>IF(ISBLANK(G712)=TRUE,"",IF($B712="Days",VLOOKUP(G712,$F$1:$G$1,2,FALSE),((H712-G712)*24)-#REF!))</f>
        <v/>
      </c>
      <c r="J712" s="181"/>
      <c r="K712" s="181" t="str">
        <f t="shared" si="271"/>
        <v/>
      </c>
      <c r="L712" s="182" t="str">
        <f>IF(ISBLANK(J712)=TRUE,"",IF($B712="Days",VLOOKUP(J712,$F$1:$G$1,2,FALSE),((K712-J712)*24)-#REF!))</f>
        <v/>
      </c>
      <c r="M712" s="181"/>
      <c r="N712" s="181" t="str">
        <f t="shared" si="272"/>
        <v/>
      </c>
      <c r="O712" s="182" t="str">
        <f>IF(ISBLANK(M712)=TRUE,"",IF($B712="Days",VLOOKUP(M712,$F$1:$G$1,2,FALSE),((N712-M712)*24)-#REF!))</f>
        <v/>
      </c>
      <c r="P712" s="181"/>
      <c r="Q712" s="181" t="str">
        <f t="shared" si="273"/>
        <v/>
      </c>
      <c r="R712" s="182" t="str">
        <f>IF(ISBLANK(P712)=TRUE,"",IF($B712="Days",VLOOKUP(P712,$F$1:$G$1,2,FALSE),((Q712-P712)*24)-#REF!))</f>
        <v/>
      </c>
      <c r="S712" s="181"/>
      <c r="T712" s="181" t="str">
        <f t="shared" si="274"/>
        <v/>
      </c>
      <c r="U712" s="182" t="str">
        <f>IF(ISBLANK(S712)=TRUE,"",IF($B712="Days",VLOOKUP(S712,$F$1:$G$1,2,FALSE),((T712-S712)*24)-#REF!))</f>
        <v/>
      </c>
      <c r="V712" s="181"/>
      <c r="W712" s="181" t="str">
        <f t="shared" si="275"/>
        <v/>
      </c>
      <c r="X712" s="182" t="str">
        <f>IF(ISBLANK(V712)=TRUE,"",IF($B712="Days",VLOOKUP(V712,$F$1:$G$1,2,FALSE),((W712-V712)*24)-#REF!))</f>
        <v/>
      </c>
      <c r="Y712" s="56" t="str">
        <f>IFERROR(VLOOKUP(A712,#REF!,5,FALSE),"")</f>
        <v/>
      </c>
      <c r="Z712" s="56" t="str">
        <f t="shared" ref="Z712:Z775" si="278">IF(A712="","",ROUND(MAX(F712,I712,L712,O712,R712,U712,X712),2))</f>
        <v/>
      </c>
      <c r="AA712" s="56" t="str">
        <f t="shared" ref="AA712:AA775" si="279">IF(A712="","",ROUND(MIN(F712,I712,L712,O712,R712,U712,X712),2))</f>
        <v/>
      </c>
      <c r="AB712" s="57" t="str">
        <f t="shared" ref="AB712:AB775" si="280">IF(A712="","",IF(Z712=AA712,"Good",IF((AA712=Z712/2),"Good",IF(Y712="Hours","Good","Check"))))</f>
        <v/>
      </c>
      <c r="AC712" s="57" t="str">
        <f t="shared" ref="AC712:AC775" si="281">IF(ISBLANK(D712),"",(OR(D712="Full",D712="AM",D712="PM",G712="Full",G712="AM",G712="PM",J712="Full",J712="AM",J712="PM",M712="Full",M712="AM",M712="PM",P712="Full",P712="AM",P712="PM",S712="Full",S712="AM",S712="PM",V712="Full",V712="AM",V712="PM")))</f>
        <v/>
      </c>
      <c r="AD712" s="86" t="str">
        <f t="shared" ref="AD712:AD775" si="282">IF(COUNTBLANK(F712)&gt;0,"",ROUND(F712,2))</f>
        <v/>
      </c>
      <c r="AE712" s="86" t="str">
        <f t="shared" ref="AE712:AE775" si="283">IF(COUNTBLANK(I712)&gt;0,"",ROUND(I712,2))</f>
        <v/>
      </c>
      <c r="AF712" s="86" t="str">
        <f t="shared" ref="AF712:AF775" si="284">IF(COUNTBLANK(L712)&gt;0,"",ROUND(L712,2))</f>
        <v/>
      </c>
      <c r="AG712" s="86" t="str">
        <f t="shared" ref="AG712:AG775" si="285">IF(COUNTBLANK(O712)&gt;0,"",ROUND(O712,2))</f>
        <v/>
      </c>
      <c r="AH712" s="86" t="str">
        <f t="shared" ref="AH712:AH775" si="286">IF(COUNTBLANK(R712)&gt;0,"",ROUND(R712,2))</f>
        <v/>
      </c>
      <c r="AI712" s="86" t="str">
        <f t="shared" ref="AI712:AI775" si="287">IF(COUNTBLANK(U712)&gt;0,"",ROUND(U712,2))</f>
        <v/>
      </c>
      <c r="AJ712" s="86" t="str">
        <f t="shared" ref="AJ712:AJ775" si="288">IF(COUNTBLANK(X712)&gt;0,"",ROUND(X712,2))</f>
        <v/>
      </c>
      <c r="AK712" s="87">
        <f t="shared" ref="AK712:AK775" si="289">7-COUNTBLANK(AD712:AJ712)</f>
        <v>0</v>
      </c>
      <c r="AL712" s="88" t="b">
        <f t="shared" si="277"/>
        <v>0</v>
      </c>
      <c r="AM712" s="88" t="b">
        <f t="shared" si="277"/>
        <v>0</v>
      </c>
      <c r="AN712" s="88" t="b">
        <f t="shared" si="277"/>
        <v>0</v>
      </c>
      <c r="AO712" s="88" t="b">
        <f t="shared" si="276"/>
        <v>0</v>
      </c>
      <c r="AP712" s="88" t="b">
        <f t="shared" si="276"/>
        <v>0</v>
      </c>
      <c r="AQ712" s="88" t="b">
        <f t="shared" si="276"/>
        <v>0</v>
      </c>
      <c r="AR712" s="88" t="b">
        <f t="shared" si="276"/>
        <v>0</v>
      </c>
      <c r="AS712" s="62">
        <f t="shared" ref="AS712:AS775" si="290">COUNTIF(AL712:AR712,TRUE)</f>
        <v>0</v>
      </c>
      <c r="AT712" s="88" t="str">
        <f t="shared" ref="AT712:AT775" si="291">IF(AS712=AK712,"Days","Hours")</f>
        <v>Days</v>
      </c>
      <c r="AU712" s="89" t="str">
        <f t="shared" ref="AU712:AU775" si="292">IF(ISBLANK(B712)=TRUE,"",B712)</f>
        <v/>
      </c>
      <c r="AV712" s="88" t="str">
        <f t="shared" ref="AV712:AV775" si="293">IF(COUNTBLANK(AU712)=1,"No",IF(AT712=AU712,"No","Yes"))</f>
        <v>No</v>
      </c>
    </row>
    <row r="713" spans="1:48" s="90" customFormat="1" ht="15" customHeight="1" x14ac:dyDescent="0.25">
      <c r="A713" s="178"/>
      <c r="B713" s="179"/>
      <c r="C713" s="180"/>
      <c r="D713" s="181"/>
      <c r="E713" s="181" t="str">
        <f t="shared" si="269"/>
        <v/>
      </c>
      <c r="F713" s="182" t="str">
        <f>IF(ISBLANK(D713)=TRUE,"",IF($B713="Days",VLOOKUP(D713,$F$1:$G$1,2,FALSE),((E713-D713)*24)-#REF!))</f>
        <v/>
      </c>
      <c r="G713" s="181"/>
      <c r="H713" s="181" t="str">
        <f t="shared" si="270"/>
        <v/>
      </c>
      <c r="I713" s="182" t="str">
        <f>IF(ISBLANK(G713)=TRUE,"",IF($B713="Days",VLOOKUP(G713,$F$1:$G$1,2,FALSE),((H713-G713)*24)-#REF!))</f>
        <v/>
      </c>
      <c r="J713" s="181"/>
      <c r="K713" s="181" t="str">
        <f t="shared" si="271"/>
        <v/>
      </c>
      <c r="L713" s="182" t="str">
        <f>IF(ISBLANK(J713)=TRUE,"",IF($B713="Days",VLOOKUP(J713,$F$1:$G$1,2,FALSE),((K713-J713)*24)-#REF!))</f>
        <v/>
      </c>
      <c r="M713" s="181"/>
      <c r="N713" s="181" t="str">
        <f t="shared" si="272"/>
        <v/>
      </c>
      <c r="O713" s="182" t="str">
        <f>IF(ISBLANK(M713)=TRUE,"",IF($B713="Days",VLOOKUP(M713,$F$1:$G$1,2,FALSE),((N713-M713)*24)-#REF!))</f>
        <v/>
      </c>
      <c r="P713" s="181"/>
      <c r="Q713" s="181" t="str">
        <f t="shared" si="273"/>
        <v/>
      </c>
      <c r="R713" s="182" t="str">
        <f>IF(ISBLANK(P713)=TRUE,"",IF($B713="Days",VLOOKUP(P713,$F$1:$G$1,2,FALSE),((Q713-P713)*24)-#REF!))</f>
        <v/>
      </c>
      <c r="S713" s="181"/>
      <c r="T713" s="181" t="str">
        <f t="shared" si="274"/>
        <v/>
      </c>
      <c r="U713" s="182" t="str">
        <f>IF(ISBLANK(S713)=TRUE,"",IF($B713="Days",VLOOKUP(S713,$F$1:$G$1,2,FALSE),((T713-S713)*24)-#REF!))</f>
        <v/>
      </c>
      <c r="V713" s="181"/>
      <c r="W713" s="181" t="str">
        <f t="shared" si="275"/>
        <v/>
      </c>
      <c r="X713" s="182" t="str">
        <f>IF(ISBLANK(V713)=TRUE,"",IF($B713="Days",VLOOKUP(V713,$F$1:$G$1,2,FALSE),((W713-V713)*24)-#REF!))</f>
        <v/>
      </c>
      <c r="Y713" s="56" t="str">
        <f>IFERROR(VLOOKUP(A713,#REF!,5,FALSE),"")</f>
        <v/>
      </c>
      <c r="Z713" s="56" t="str">
        <f t="shared" si="278"/>
        <v/>
      </c>
      <c r="AA713" s="56" t="str">
        <f t="shared" si="279"/>
        <v/>
      </c>
      <c r="AB713" s="57" t="str">
        <f t="shared" si="280"/>
        <v/>
      </c>
      <c r="AC713" s="57" t="str">
        <f t="shared" si="281"/>
        <v/>
      </c>
      <c r="AD713" s="86" t="str">
        <f t="shared" si="282"/>
        <v/>
      </c>
      <c r="AE713" s="86" t="str">
        <f t="shared" si="283"/>
        <v/>
      </c>
      <c r="AF713" s="86" t="str">
        <f t="shared" si="284"/>
        <v/>
      </c>
      <c r="AG713" s="86" t="str">
        <f t="shared" si="285"/>
        <v/>
      </c>
      <c r="AH713" s="86" t="str">
        <f t="shared" si="286"/>
        <v/>
      </c>
      <c r="AI713" s="86" t="str">
        <f t="shared" si="287"/>
        <v/>
      </c>
      <c r="AJ713" s="86" t="str">
        <f t="shared" si="288"/>
        <v/>
      </c>
      <c r="AK713" s="87">
        <f t="shared" si="289"/>
        <v>0</v>
      </c>
      <c r="AL713" s="88" t="b">
        <f t="shared" si="277"/>
        <v>0</v>
      </c>
      <c r="AM713" s="88" t="b">
        <f t="shared" si="277"/>
        <v>0</v>
      </c>
      <c r="AN713" s="88" t="b">
        <f t="shared" si="277"/>
        <v>0</v>
      </c>
      <c r="AO713" s="88" t="b">
        <f t="shared" si="276"/>
        <v>0</v>
      </c>
      <c r="AP713" s="88" t="b">
        <f t="shared" si="276"/>
        <v>0</v>
      </c>
      <c r="AQ713" s="88" t="b">
        <f t="shared" si="276"/>
        <v>0</v>
      </c>
      <c r="AR713" s="88" t="b">
        <f t="shared" si="276"/>
        <v>0</v>
      </c>
      <c r="AS713" s="62">
        <f t="shared" si="290"/>
        <v>0</v>
      </c>
      <c r="AT713" s="88" t="str">
        <f t="shared" si="291"/>
        <v>Days</v>
      </c>
      <c r="AU713" s="89" t="str">
        <f t="shared" si="292"/>
        <v/>
      </c>
      <c r="AV713" s="88" t="str">
        <f t="shared" si="293"/>
        <v>No</v>
      </c>
    </row>
    <row r="714" spans="1:48" s="90" customFormat="1" ht="15" customHeight="1" x14ac:dyDescent="0.25">
      <c r="A714" s="178"/>
      <c r="B714" s="179"/>
      <c r="C714" s="180"/>
      <c r="D714" s="181"/>
      <c r="E714" s="181" t="str">
        <f t="shared" si="269"/>
        <v/>
      </c>
      <c r="F714" s="182" t="str">
        <f>IF(ISBLANK(D714)=TRUE,"",IF($B714="Days",VLOOKUP(D714,$F$1:$G$1,2,FALSE),((E714-D714)*24)-#REF!))</f>
        <v/>
      </c>
      <c r="G714" s="181"/>
      <c r="H714" s="181" t="str">
        <f t="shared" si="270"/>
        <v/>
      </c>
      <c r="I714" s="182" t="str">
        <f>IF(ISBLANK(G714)=TRUE,"",IF($B714="Days",VLOOKUP(G714,$F$1:$G$1,2,FALSE),((H714-G714)*24)-#REF!))</f>
        <v/>
      </c>
      <c r="J714" s="181"/>
      <c r="K714" s="181" t="str">
        <f t="shared" si="271"/>
        <v/>
      </c>
      <c r="L714" s="182" t="str">
        <f>IF(ISBLANK(J714)=TRUE,"",IF($B714="Days",VLOOKUP(J714,$F$1:$G$1,2,FALSE),((K714-J714)*24)-#REF!))</f>
        <v/>
      </c>
      <c r="M714" s="181"/>
      <c r="N714" s="181" t="str">
        <f t="shared" si="272"/>
        <v/>
      </c>
      <c r="O714" s="182" t="str">
        <f>IF(ISBLANK(M714)=TRUE,"",IF($B714="Days",VLOOKUP(M714,$F$1:$G$1,2,FALSE),((N714-M714)*24)-#REF!))</f>
        <v/>
      </c>
      <c r="P714" s="181"/>
      <c r="Q714" s="181" t="str">
        <f t="shared" si="273"/>
        <v/>
      </c>
      <c r="R714" s="182" t="str">
        <f>IF(ISBLANK(P714)=TRUE,"",IF($B714="Days",VLOOKUP(P714,$F$1:$G$1,2,FALSE),((Q714-P714)*24)-#REF!))</f>
        <v/>
      </c>
      <c r="S714" s="181"/>
      <c r="T714" s="181" t="str">
        <f t="shared" si="274"/>
        <v/>
      </c>
      <c r="U714" s="182" t="str">
        <f>IF(ISBLANK(S714)=TRUE,"",IF($B714="Days",VLOOKUP(S714,$F$1:$G$1,2,FALSE),((T714-S714)*24)-#REF!))</f>
        <v/>
      </c>
      <c r="V714" s="181"/>
      <c r="W714" s="181" t="str">
        <f t="shared" si="275"/>
        <v/>
      </c>
      <c r="X714" s="182" t="str">
        <f>IF(ISBLANK(V714)=TRUE,"",IF($B714="Days",VLOOKUP(V714,$F$1:$G$1,2,FALSE),((W714-V714)*24)-#REF!))</f>
        <v/>
      </c>
      <c r="Y714" s="56" t="str">
        <f>IFERROR(VLOOKUP(A714,#REF!,5,FALSE),"")</f>
        <v/>
      </c>
      <c r="Z714" s="56" t="str">
        <f t="shared" si="278"/>
        <v/>
      </c>
      <c r="AA714" s="56" t="str">
        <f t="shared" si="279"/>
        <v/>
      </c>
      <c r="AB714" s="57" t="str">
        <f t="shared" si="280"/>
        <v/>
      </c>
      <c r="AC714" s="57" t="str">
        <f t="shared" si="281"/>
        <v/>
      </c>
      <c r="AD714" s="86" t="str">
        <f t="shared" si="282"/>
        <v/>
      </c>
      <c r="AE714" s="86" t="str">
        <f t="shared" si="283"/>
        <v/>
      </c>
      <c r="AF714" s="86" t="str">
        <f t="shared" si="284"/>
        <v/>
      </c>
      <c r="AG714" s="86" t="str">
        <f t="shared" si="285"/>
        <v/>
      </c>
      <c r="AH714" s="86" t="str">
        <f t="shared" si="286"/>
        <v/>
      </c>
      <c r="AI714" s="86" t="str">
        <f t="shared" si="287"/>
        <v/>
      </c>
      <c r="AJ714" s="86" t="str">
        <f t="shared" si="288"/>
        <v/>
      </c>
      <c r="AK714" s="87">
        <f t="shared" si="289"/>
        <v>0</v>
      </c>
      <c r="AL714" s="88" t="b">
        <f t="shared" si="277"/>
        <v>0</v>
      </c>
      <c r="AM714" s="88" t="b">
        <f t="shared" si="277"/>
        <v>0</v>
      </c>
      <c r="AN714" s="88" t="b">
        <f t="shared" si="277"/>
        <v>0</v>
      </c>
      <c r="AO714" s="88" t="b">
        <f t="shared" si="276"/>
        <v>0</v>
      </c>
      <c r="AP714" s="88" t="b">
        <f t="shared" si="276"/>
        <v>0</v>
      </c>
      <c r="AQ714" s="88" t="b">
        <f t="shared" si="276"/>
        <v>0</v>
      </c>
      <c r="AR714" s="88" t="b">
        <f t="shared" si="276"/>
        <v>0</v>
      </c>
      <c r="AS714" s="62">
        <f t="shared" si="290"/>
        <v>0</v>
      </c>
      <c r="AT714" s="88" t="str">
        <f t="shared" si="291"/>
        <v>Days</v>
      </c>
      <c r="AU714" s="89" t="str">
        <f t="shared" si="292"/>
        <v/>
      </c>
      <c r="AV714" s="88" t="str">
        <f t="shared" si="293"/>
        <v>No</v>
      </c>
    </row>
    <row r="715" spans="1:48" s="90" customFormat="1" ht="15" customHeight="1" x14ac:dyDescent="0.25">
      <c r="A715" s="178"/>
      <c r="B715" s="179"/>
      <c r="C715" s="180"/>
      <c r="D715" s="181"/>
      <c r="E715" s="181" t="str">
        <f t="shared" si="269"/>
        <v/>
      </c>
      <c r="F715" s="182" t="str">
        <f>IF(ISBLANK(D715)=TRUE,"",IF($B715="Days",VLOOKUP(D715,$F$1:$G$1,2,FALSE),((E715-D715)*24)-#REF!))</f>
        <v/>
      </c>
      <c r="G715" s="181"/>
      <c r="H715" s="181" t="str">
        <f t="shared" si="270"/>
        <v/>
      </c>
      <c r="I715" s="182" t="str">
        <f>IF(ISBLANK(G715)=TRUE,"",IF($B715="Days",VLOOKUP(G715,$F$1:$G$1,2,FALSE),((H715-G715)*24)-#REF!))</f>
        <v/>
      </c>
      <c r="J715" s="181"/>
      <c r="K715" s="181" t="str">
        <f t="shared" si="271"/>
        <v/>
      </c>
      <c r="L715" s="182" t="str">
        <f>IF(ISBLANK(J715)=TRUE,"",IF($B715="Days",VLOOKUP(J715,$F$1:$G$1,2,FALSE),((K715-J715)*24)-#REF!))</f>
        <v/>
      </c>
      <c r="M715" s="181"/>
      <c r="N715" s="181" t="str">
        <f t="shared" si="272"/>
        <v/>
      </c>
      <c r="O715" s="182" t="str">
        <f>IF(ISBLANK(M715)=TRUE,"",IF($B715="Days",VLOOKUP(M715,$F$1:$G$1,2,FALSE),((N715-M715)*24)-#REF!))</f>
        <v/>
      </c>
      <c r="P715" s="181"/>
      <c r="Q715" s="181" t="str">
        <f t="shared" si="273"/>
        <v/>
      </c>
      <c r="R715" s="182" t="str">
        <f>IF(ISBLANK(P715)=TRUE,"",IF($B715="Days",VLOOKUP(P715,$F$1:$G$1,2,FALSE),((Q715-P715)*24)-#REF!))</f>
        <v/>
      </c>
      <c r="S715" s="181"/>
      <c r="T715" s="181" t="str">
        <f t="shared" si="274"/>
        <v/>
      </c>
      <c r="U715" s="182" t="str">
        <f>IF(ISBLANK(S715)=TRUE,"",IF($B715="Days",VLOOKUP(S715,$F$1:$G$1,2,FALSE),((T715-S715)*24)-#REF!))</f>
        <v/>
      </c>
      <c r="V715" s="181"/>
      <c r="W715" s="181" t="str">
        <f t="shared" si="275"/>
        <v/>
      </c>
      <c r="X715" s="182" t="str">
        <f>IF(ISBLANK(V715)=TRUE,"",IF($B715="Days",VLOOKUP(V715,$F$1:$G$1,2,FALSE),((W715-V715)*24)-#REF!))</f>
        <v/>
      </c>
      <c r="Y715" s="56" t="str">
        <f>IFERROR(VLOOKUP(A715,#REF!,5,FALSE),"")</f>
        <v/>
      </c>
      <c r="Z715" s="56" t="str">
        <f t="shared" si="278"/>
        <v/>
      </c>
      <c r="AA715" s="56" t="str">
        <f t="shared" si="279"/>
        <v/>
      </c>
      <c r="AB715" s="57" t="str">
        <f t="shared" si="280"/>
        <v/>
      </c>
      <c r="AC715" s="57" t="str">
        <f t="shared" si="281"/>
        <v/>
      </c>
      <c r="AD715" s="86" t="str">
        <f t="shared" si="282"/>
        <v/>
      </c>
      <c r="AE715" s="86" t="str">
        <f t="shared" si="283"/>
        <v/>
      </c>
      <c r="AF715" s="86" t="str">
        <f t="shared" si="284"/>
        <v/>
      </c>
      <c r="AG715" s="86" t="str">
        <f t="shared" si="285"/>
        <v/>
      </c>
      <c r="AH715" s="86" t="str">
        <f t="shared" si="286"/>
        <v/>
      </c>
      <c r="AI715" s="86" t="str">
        <f t="shared" si="287"/>
        <v/>
      </c>
      <c r="AJ715" s="86" t="str">
        <f t="shared" si="288"/>
        <v/>
      </c>
      <c r="AK715" s="87">
        <f t="shared" si="289"/>
        <v>0</v>
      </c>
      <c r="AL715" s="88" t="b">
        <f t="shared" si="277"/>
        <v>0</v>
      </c>
      <c r="AM715" s="88" t="b">
        <f t="shared" si="277"/>
        <v>0</v>
      </c>
      <c r="AN715" s="88" t="b">
        <f t="shared" si="277"/>
        <v>0</v>
      </c>
      <c r="AO715" s="88" t="b">
        <f t="shared" si="276"/>
        <v>0</v>
      </c>
      <c r="AP715" s="88" t="b">
        <f t="shared" si="276"/>
        <v>0</v>
      </c>
      <c r="AQ715" s="88" t="b">
        <f t="shared" si="276"/>
        <v>0</v>
      </c>
      <c r="AR715" s="88" t="b">
        <f t="shared" si="276"/>
        <v>0</v>
      </c>
      <c r="AS715" s="62">
        <f t="shared" si="290"/>
        <v>0</v>
      </c>
      <c r="AT715" s="88" t="str">
        <f t="shared" si="291"/>
        <v>Days</v>
      </c>
      <c r="AU715" s="89" t="str">
        <f t="shared" si="292"/>
        <v/>
      </c>
      <c r="AV715" s="88" t="str">
        <f t="shared" si="293"/>
        <v>No</v>
      </c>
    </row>
    <row r="716" spans="1:48" s="90" customFormat="1" ht="15" customHeight="1" x14ac:dyDescent="0.25">
      <c r="A716" s="178"/>
      <c r="B716" s="179"/>
      <c r="C716" s="180"/>
      <c r="D716" s="181"/>
      <c r="E716" s="181" t="str">
        <f t="shared" si="269"/>
        <v/>
      </c>
      <c r="F716" s="182" t="str">
        <f>IF(ISBLANK(D716)=TRUE,"",IF($B716="Days",VLOOKUP(D716,$F$1:$G$1,2,FALSE),((E716-D716)*24)-#REF!))</f>
        <v/>
      </c>
      <c r="G716" s="181"/>
      <c r="H716" s="181" t="str">
        <f t="shared" si="270"/>
        <v/>
      </c>
      <c r="I716" s="182" t="str">
        <f>IF(ISBLANK(G716)=TRUE,"",IF($B716="Days",VLOOKUP(G716,$F$1:$G$1,2,FALSE),((H716-G716)*24)-#REF!))</f>
        <v/>
      </c>
      <c r="J716" s="181"/>
      <c r="K716" s="181" t="str">
        <f t="shared" si="271"/>
        <v/>
      </c>
      <c r="L716" s="182" t="str">
        <f>IF(ISBLANK(J716)=TRUE,"",IF($B716="Days",VLOOKUP(J716,$F$1:$G$1,2,FALSE),((K716-J716)*24)-#REF!))</f>
        <v/>
      </c>
      <c r="M716" s="181"/>
      <c r="N716" s="181" t="str">
        <f t="shared" si="272"/>
        <v/>
      </c>
      <c r="O716" s="182" t="str">
        <f>IF(ISBLANK(M716)=TRUE,"",IF($B716="Days",VLOOKUP(M716,$F$1:$G$1,2,FALSE),((N716-M716)*24)-#REF!))</f>
        <v/>
      </c>
      <c r="P716" s="181"/>
      <c r="Q716" s="181" t="str">
        <f t="shared" si="273"/>
        <v/>
      </c>
      <c r="R716" s="182" t="str">
        <f>IF(ISBLANK(P716)=TRUE,"",IF($B716="Days",VLOOKUP(P716,$F$1:$G$1,2,FALSE),((Q716-P716)*24)-#REF!))</f>
        <v/>
      </c>
      <c r="S716" s="181"/>
      <c r="T716" s="181" t="str">
        <f t="shared" si="274"/>
        <v/>
      </c>
      <c r="U716" s="182" t="str">
        <f>IF(ISBLANK(S716)=TRUE,"",IF($B716="Days",VLOOKUP(S716,$F$1:$G$1,2,FALSE),((T716-S716)*24)-#REF!))</f>
        <v/>
      </c>
      <c r="V716" s="181"/>
      <c r="W716" s="181" t="str">
        <f t="shared" si="275"/>
        <v/>
      </c>
      <c r="X716" s="182" t="str">
        <f>IF(ISBLANK(V716)=TRUE,"",IF($B716="Days",VLOOKUP(V716,$F$1:$G$1,2,FALSE),((W716-V716)*24)-#REF!))</f>
        <v/>
      </c>
      <c r="Y716" s="56" t="str">
        <f>IFERROR(VLOOKUP(A716,#REF!,5,FALSE),"")</f>
        <v/>
      </c>
      <c r="Z716" s="56" t="str">
        <f t="shared" si="278"/>
        <v/>
      </c>
      <c r="AA716" s="56" t="str">
        <f t="shared" si="279"/>
        <v/>
      </c>
      <c r="AB716" s="57" t="str">
        <f t="shared" si="280"/>
        <v/>
      </c>
      <c r="AC716" s="57" t="str">
        <f t="shared" si="281"/>
        <v/>
      </c>
      <c r="AD716" s="86" t="str">
        <f t="shared" si="282"/>
        <v/>
      </c>
      <c r="AE716" s="86" t="str">
        <f t="shared" si="283"/>
        <v/>
      </c>
      <c r="AF716" s="86" t="str">
        <f t="shared" si="284"/>
        <v/>
      </c>
      <c r="AG716" s="86" t="str">
        <f t="shared" si="285"/>
        <v/>
      </c>
      <c r="AH716" s="86" t="str">
        <f t="shared" si="286"/>
        <v/>
      </c>
      <c r="AI716" s="86" t="str">
        <f t="shared" si="287"/>
        <v/>
      </c>
      <c r="AJ716" s="86" t="str">
        <f t="shared" si="288"/>
        <v/>
      </c>
      <c r="AK716" s="87">
        <f t="shared" si="289"/>
        <v>0</v>
      </c>
      <c r="AL716" s="88" t="b">
        <f t="shared" si="277"/>
        <v>0</v>
      </c>
      <c r="AM716" s="88" t="b">
        <f t="shared" si="277"/>
        <v>0</v>
      </c>
      <c r="AN716" s="88" t="b">
        <f t="shared" si="277"/>
        <v>0</v>
      </c>
      <c r="AO716" s="88" t="b">
        <f t="shared" si="276"/>
        <v>0</v>
      </c>
      <c r="AP716" s="88" t="b">
        <f t="shared" si="276"/>
        <v>0</v>
      </c>
      <c r="AQ716" s="88" t="b">
        <f t="shared" si="276"/>
        <v>0</v>
      </c>
      <c r="AR716" s="88" t="b">
        <f t="shared" si="276"/>
        <v>0</v>
      </c>
      <c r="AS716" s="62">
        <f t="shared" si="290"/>
        <v>0</v>
      </c>
      <c r="AT716" s="88" t="str">
        <f t="shared" si="291"/>
        <v>Days</v>
      </c>
      <c r="AU716" s="89" t="str">
        <f t="shared" si="292"/>
        <v/>
      </c>
      <c r="AV716" s="88" t="str">
        <f t="shared" si="293"/>
        <v>No</v>
      </c>
    </row>
    <row r="717" spans="1:48" s="90" customFormat="1" ht="15" customHeight="1" x14ac:dyDescent="0.25">
      <c r="A717" s="178"/>
      <c r="B717" s="179"/>
      <c r="C717" s="180"/>
      <c r="D717" s="181"/>
      <c r="E717" s="181" t="str">
        <f t="shared" si="269"/>
        <v/>
      </c>
      <c r="F717" s="182" t="str">
        <f>IF(ISBLANK(D717)=TRUE,"",IF($B717="Days",VLOOKUP(D717,$F$1:$G$1,2,FALSE),((E717-D717)*24)-#REF!))</f>
        <v/>
      </c>
      <c r="G717" s="181"/>
      <c r="H717" s="181" t="str">
        <f t="shared" si="270"/>
        <v/>
      </c>
      <c r="I717" s="182" t="str">
        <f>IF(ISBLANK(G717)=TRUE,"",IF($B717="Days",VLOOKUP(G717,$F$1:$G$1,2,FALSE),((H717-G717)*24)-#REF!))</f>
        <v/>
      </c>
      <c r="J717" s="181"/>
      <c r="K717" s="181" t="str">
        <f t="shared" si="271"/>
        <v/>
      </c>
      <c r="L717" s="182" t="str">
        <f>IF(ISBLANK(J717)=TRUE,"",IF($B717="Days",VLOOKUP(J717,$F$1:$G$1,2,FALSE),((K717-J717)*24)-#REF!))</f>
        <v/>
      </c>
      <c r="M717" s="181"/>
      <c r="N717" s="181" t="str">
        <f t="shared" si="272"/>
        <v/>
      </c>
      <c r="O717" s="182" t="str">
        <f>IF(ISBLANK(M717)=TRUE,"",IF($B717="Days",VLOOKUP(M717,$F$1:$G$1,2,FALSE),((N717-M717)*24)-#REF!))</f>
        <v/>
      </c>
      <c r="P717" s="181"/>
      <c r="Q717" s="181" t="str">
        <f t="shared" si="273"/>
        <v/>
      </c>
      <c r="R717" s="182" t="str">
        <f>IF(ISBLANK(P717)=TRUE,"",IF($B717="Days",VLOOKUP(P717,$F$1:$G$1,2,FALSE),((Q717-P717)*24)-#REF!))</f>
        <v/>
      </c>
      <c r="S717" s="181"/>
      <c r="T717" s="181" t="str">
        <f t="shared" si="274"/>
        <v/>
      </c>
      <c r="U717" s="182" t="str">
        <f>IF(ISBLANK(S717)=TRUE,"",IF($B717="Days",VLOOKUP(S717,$F$1:$G$1,2,FALSE),((T717-S717)*24)-#REF!))</f>
        <v/>
      </c>
      <c r="V717" s="181"/>
      <c r="W717" s="181" t="str">
        <f t="shared" si="275"/>
        <v/>
      </c>
      <c r="X717" s="182" t="str">
        <f>IF(ISBLANK(V717)=TRUE,"",IF($B717="Days",VLOOKUP(V717,$F$1:$G$1,2,FALSE),((W717-V717)*24)-#REF!))</f>
        <v/>
      </c>
      <c r="Y717" s="56" t="str">
        <f>IFERROR(VLOOKUP(A717,#REF!,5,FALSE),"")</f>
        <v/>
      </c>
      <c r="Z717" s="56" t="str">
        <f t="shared" si="278"/>
        <v/>
      </c>
      <c r="AA717" s="56" t="str">
        <f t="shared" si="279"/>
        <v/>
      </c>
      <c r="AB717" s="57" t="str">
        <f t="shared" si="280"/>
        <v/>
      </c>
      <c r="AC717" s="57" t="str">
        <f t="shared" si="281"/>
        <v/>
      </c>
      <c r="AD717" s="86" t="str">
        <f t="shared" si="282"/>
        <v/>
      </c>
      <c r="AE717" s="86" t="str">
        <f t="shared" si="283"/>
        <v/>
      </c>
      <c r="AF717" s="86" t="str">
        <f t="shared" si="284"/>
        <v/>
      </c>
      <c r="AG717" s="86" t="str">
        <f t="shared" si="285"/>
        <v/>
      </c>
      <c r="AH717" s="86" t="str">
        <f t="shared" si="286"/>
        <v/>
      </c>
      <c r="AI717" s="86" t="str">
        <f t="shared" si="287"/>
        <v/>
      </c>
      <c r="AJ717" s="86" t="str">
        <f t="shared" si="288"/>
        <v/>
      </c>
      <c r="AK717" s="87">
        <f t="shared" si="289"/>
        <v>0</v>
      </c>
      <c r="AL717" s="88" t="b">
        <f t="shared" si="277"/>
        <v>0</v>
      </c>
      <c r="AM717" s="88" t="b">
        <f t="shared" si="277"/>
        <v>0</v>
      </c>
      <c r="AN717" s="88" t="b">
        <f t="shared" si="277"/>
        <v>0</v>
      </c>
      <c r="AO717" s="88" t="b">
        <f t="shared" si="276"/>
        <v>0</v>
      </c>
      <c r="AP717" s="88" t="b">
        <f t="shared" si="276"/>
        <v>0</v>
      </c>
      <c r="AQ717" s="88" t="b">
        <f t="shared" si="276"/>
        <v>0</v>
      </c>
      <c r="AR717" s="88" t="b">
        <f t="shared" si="276"/>
        <v>0</v>
      </c>
      <c r="AS717" s="62">
        <f t="shared" si="290"/>
        <v>0</v>
      </c>
      <c r="AT717" s="88" t="str">
        <f t="shared" si="291"/>
        <v>Days</v>
      </c>
      <c r="AU717" s="89" t="str">
        <f t="shared" si="292"/>
        <v/>
      </c>
      <c r="AV717" s="88" t="str">
        <f t="shared" si="293"/>
        <v>No</v>
      </c>
    </row>
    <row r="718" spans="1:48" s="90" customFormat="1" ht="15" customHeight="1" x14ac:dyDescent="0.25">
      <c r="A718" s="178"/>
      <c r="B718" s="179"/>
      <c r="C718" s="180"/>
      <c r="D718" s="181"/>
      <c r="E718" s="181" t="str">
        <f t="shared" si="269"/>
        <v/>
      </c>
      <c r="F718" s="182" t="str">
        <f>IF(ISBLANK(D718)=TRUE,"",IF($B718="Days",VLOOKUP(D718,$F$1:$G$1,2,FALSE),((E718-D718)*24)-#REF!))</f>
        <v/>
      </c>
      <c r="G718" s="181"/>
      <c r="H718" s="181" t="str">
        <f t="shared" si="270"/>
        <v/>
      </c>
      <c r="I718" s="182" t="str">
        <f>IF(ISBLANK(G718)=TRUE,"",IF($B718="Days",VLOOKUP(G718,$F$1:$G$1,2,FALSE),((H718-G718)*24)-#REF!))</f>
        <v/>
      </c>
      <c r="J718" s="181"/>
      <c r="K718" s="181" t="str">
        <f t="shared" si="271"/>
        <v/>
      </c>
      <c r="L718" s="182" t="str">
        <f>IF(ISBLANK(J718)=TRUE,"",IF($B718="Days",VLOOKUP(J718,$F$1:$G$1,2,FALSE),((K718-J718)*24)-#REF!))</f>
        <v/>
      </c>
      <c r="M718" s="181"/>
      <c r="N718" s="181" t="str">
        <f t="shared" si="272"/>
        <v/>
      </c>
      <c r="O718" s="182" t="str">
        <f>IF(ISBLANK(M718)=TRUE,"",IF($B718="Days",VLOOKUP(M718,$F$1:$G$1,2,FALSE),((N718-M718)*24)-#REF!))</f>
        <v/>
      </c>
      <c r="P718" s="181"/>
      <c r="Q718" s="181" t="str">
        <f t="shared" si="273"/>
        <v/>
      </c>
      <c r="R718" s="182" t="str">
        <f>IF(ISBLANK(P718)=TRUE,"",IF($B718="Days",VLOOKUP(P718,$F$1:$G$1,2,FALSE),((Q718-P718)*24)-#REF!))</f>
        <v/>
      </c>
      <c r="S718" s="181"/>
      <c r="T718" s="181" t="str">
        <f t="shared" si="274"/>
        <v/>
      </c>
      <c r="U718" s="182" t="str">
        <f>IF(ISBLANK(S718)=TRUE,"",IF($B718="Days",VLOOKUP(S718,$F$1:$G$1,2,FALSE),((T718-S718)*24)-#REF!))</f>
        <v/>
      </c>
      <c r="V718" s="181"/>
      <c r="W718" s="181" t="str">
        <f t="shared" si="275"/>
        <v/>
      </c>
      <c r="X718" s="182" t="str">
        <f>IF(ISBLANK(V718)=TRUE,"",IF($B718="Days",VLOOKUP(V718,$F$1:$G$1,2,FALSE),((W718-V718)*24)-#REF!))</f>
        <v/>
      </c>
      <c r="Y718" s="56" t="str">
        <f>IFERROR(VLOOKUP(A718,#REF!,5,FALSE),"")</f>
        <v/>
      </c>
      <c r="Z718" s="56" t="str">
        <f t="shared" si="278"/>
        <v/>
      </c>
      <c r="AA718" s="56" t="str">
        <f t="shared" si="279"/>
        <v/>
      </c>
      <c r="AB718" s="57" t="str">
        <f t="shared" si="280"/>
        <v/>
      </c>
      <c r="AC718" s="57" t="str">
        <f t="shared" si="281"/>
        <v/>
      </c>
      <c r="AD718" s="86" t="str">
        <f t="shared" si="282"/>
        <v/>
      </c>
      <c r="AE718" s="86" t="str">
        <f t="shared" si="283"/>
        <v/>
      </c>
      <c r="AF718" s="86" t="str">
        <f t="shared" si="284"/>
        <v/>
      </c>
      <c r="AG718" s="86" t="str">
        <f t="shared" si="285"/>
        <v/>
      </c>
      <c r="AH718" s="86" t="str">
        <f t="shared" si="286"/>
        <v/>
      </c>
      <c r="AI718" s="86" t="str">
        <f t="shared" si="287"/>
        <v/>
      </c>
      <c r="AJ718" s="86" t="str">
        <f t="shared" si="288"/>
        <v/>
      </c>
      <c r="AK718" s="87">
        <f t="shared" si="289"/>
        <v>0</v>
      </c>
      <c r="AL718" s="88" t="b">
        <f t="shared" si="277"/>
        <v>0</v>
      </c>
      <c r="AM718" s="88" t="b">
        <f t="shared" si="277"/>
        <v>0</v>
      </c>
      <c r="AN718" s="88" t="b">
        <f t="shared" si="277"/>
        <v>0</v>
      </c>
      <c r="AO718" s="88" t="b">
        <f t="shared" si="276"/>
        <v>0</v>
      </c>
      <c r="AP718" s="88" t="b">
        <f t="shared" si="276"/>
        <v>0</v>
      </c>
      <c r="AQ718" s="88" t="b">
        <f t="shared" si="276"/>
        <v>0</v>
      </c>
      <c r="AR718" s="88" t="b">
        <f t="shared" si="276"/>
        <v>0</v>
      </c>
      <c r="AS718" s="62">
        <f t="shared" si="290"/>
        <v>0</v>
      </c>
      <c r="AT718" s="88" t="str">
        <f t="shared" si="291"/>
        <v>Days</v>
      </c>
      <c r="AU718" s="89" t="str">
        <f t="shared" si="292"/>
        <v/>
      </c>
      <c r="AV718" s="88" t="str">
        <f t="shared" si="293"/>
        <v>No</v>
      </c>
    </row>
    <row r="719" spans="1:48" s="90" customFormat="1" ht="15" customHeight="1" x14ac:dyDescent="0.25">
      <c r="A719" s="178"/>
      <c r="B719" s="179"/>
      <c r="C719" s="180"/>
      <c r="D719" s="181"/>
      <c r="E719" s="181" t="str">
        <f t="shared" si="269"/>
        <v/>
      </c>
      <c r="F719" s="182" t="str">
        <f>IF(ISBLANK(D719)=TRUE,"",IF($B719="Days",VLOOKUP(D719,$F$1:$G$1,2,FALSE),((E719-D719)*24)-#REF!))</f>
        <v/>
      </c>
      <c r="G719" s="181"/>
      <c r="H719" s="181" t="str">
        <f t="shared" si="270"/>
        <v/>
      </c>
      <c r="I719" s="182" t="str">
        <f>IF(ISBLANK(G719)=TRUE,"",IF($B719="Days",VLOOKUP(G719,$F$1:$G$1,2,FALSE),((H719-G719)*24)-#REF!))</f>
        <v/>
      </c>
      <c r="J719" s="181"/>
      <c r="K719" s="181" t="str">
        <f t="shared" si="271"/>
        <v/>
      </c>
      <c r="L719" s="182" t="str">
        <f>IF(ISBLANK(J719)=TRUE,"",IF($B719="Days",VLOOKUP(J719,$F$1:$G$1,2,FALSE),((K719-J719)*24)-#REF!))</f>
        <v/>
      </c>
      <c r="M719" s="181"/>
      <c r="N719" s="181" t="str">
        <f t="shared" si="272"/>
        <v/>
      </c>
      <c r="O719" s="182" t="str">
        <f>IF(ISBLANK(M719)=TRUE,"",IF($B719="Days",VLOOKUP(M719,$F$1:$G$1,2,FALSE),((N719-M719)*24)-#REF!))</f>
        <v/>
      </c>
      <c r="P719" s="181"/>
      <c r="Q719" s="181" t="str">
        <f t="shared" si="273"/>
        <v/>
      </c>
      <c r="R719" s="182" t="str">
        <f>IF(ISBLANK(P719)=TRUE,"",IF($B719="Days",VLOOKUP(P719,$F$1:$G$1,2,FALSE),((Q719-P719)*24)-#REF!))</f>
        <v/>
      </c>
      <c r="S719" s="181"/>
      <c r="T719" s="181" t="str">
        <f t="shared" si="274"/>
        <v/>
      </c>
      <c r="U719" s="182" t="str">
        <f>IF(ISBLANK(S719)=TRUE,"",IF($B719="Days",VLOOKUP(S719,$F$1:$G$1,2,FALSE),((T719-S719)*24)-#REF!))</f>
        <v/>
      </c>
      <c r="V719" s="181"/>
      <c r="W719" s="181" t="str">
        <f t="shared" si="275"/>
        <v/>
      </c>
      <c r="X719" s="182" t="str">
        <f>IF(ISBLANK(V719)=TRUE,"",IF($B719="Days",VLOOKUP(V719,$F$1:$G$1,2,FALSE),((W719-V719)*24)-#REF!))</f>
        <v/>
      </c>
      <c r="Y719" s="56" t="str">
        <f>IFERROR(VLOOKUP(A719,#REF!,5,FALSE),"")</f>
        <v/>
      </c>
      <c r="Z719" s="56" t="str">
        <f t="shared" si="278"/>
        <v/>
      </c>
      <c r="AA719" s="56" t="str">
        <f t="shared" si="279"/>
        <v/>
      </c>
      <c r="AB719" s="57" t="str">
        <f t="shared" si="280"/>
        <v/>
      </c>
      <c r="AC719" s="57" t="str">
        <f t="shared" si="281"/>
        <v/>
      </c>
      <c r="AD719" s="86" t="str">
        <f t="shared" si="282"/>
        <v/>
      </c>
      <c r="AE719" s="86" t="str">
        <f t="shared" si="283"/>
        <v/>
      </c>
      <c r="AF719" s="86" t="str">
        <f t="shared" si="284"/>
        <v/>
      </c>
      <c r="AG719" s="86" t="str">
        <f t="shared" si="285"/>
        <v/>
      </c>
      <c r="AH719" s="86" t="str">
        <f t="shared" si="286"/>
        <v/>
      </c>
      <c r="AI719" s="86" t="str">
        <f t="shared" si="287"/>
        <v/>
      </c>
      <c r="AJ719" s="86" t="str">
        <f t="shared" si="288"/>
        <v/>
      </c>
      <c r="AK719" s="87">
        <f t="shared" si="289"/>
        <v>0</v>
      </c>
      <c r="AL719" s="88" t="b">
        <f t="shared" si="277"/>
        <v>0</v>
      </c>
      <c r="AM719" s="88" t="b">
        <f t="shared" si="277"/>
        <v>0</v>
      </c>
      <c r="AN719" s="88" t="b">
        <f t="shared" si="277"/>
        <v>0</v>
      </c>
      <c r="AO719" s="88" t="b">
        <f t="shared" si="276"/>
        <v>0</v>
      </c>
      <c r="AP719" s="88" t="b">
        <f t="shared" si="276"/>
        <v>0</v>
      </c>
      <c r="AQ719" s="88" t="b">
        <f t="shared" si="276"/>
        <v>0</v>
      </c>
      <c r="AR719" s="88" t="b">
        <f t="shared" si="276"/>
        <v>0</v>
      </c>
      <c r="AS719" s="62">
        <f t="shared" si="290"/>
        <v>0</v>
      </c>
      <c r="AT719" s="88" t="str">
        <f t="shared" si="291"/>
        <v>Days</v>
      </c>
      <c r="AU719" s="89" t="str">
        <f t="shared" si="292"/>
        <v/>
      </c>
      <c r="AV719" s="88" t="str">
        <f t="shared" si="293"/>
        <v>No</v>
      </c>
    </row>
    <row r="720" spans="1:48" s="90" customFormat="1" ht="15" customHeight="1" x14ac:dyDescent="0.25">
      <c r="A720" s="178"/>
      <c r="B720" s="179"/>
      <c r="C720" s="180"/>
      <c r="D720" s="181"/>
      <c r="E720" s="181" t="str">
        <f t="shared" si="269"/>
        <v/>
      </c>
      <c r="F720" s="182" t="str">
        <f>IF(ISBLANK(D720)=TRUE,"",IF($B720="Days",VLOOKUP(D720,$F$1:$G$1,2,FALSE),((E720-D720)*24)-#REF!))</f>
        <v/>
      </c>
      <c r="G720" s="181"/>
      <c r="H720" s="181" t="str">
        <f t="shared" si="270"/>
        <v/>
      </c>
      <c r="I720" s="182" t="str">
        <f>IF(ISBLANK(G720)=TRUE,"",IF($B720="Days",VLOOKUP(G720,$F$1:$G$1,2,FALSE),((H720-G720)*24)-#REF!))</f>
        <v/>
      </c>
      <c r="J720" s="181"/>
      <c r="K720" s="181" t="str">
        <f t="shared" si="271"/>
        <v/>
      </c>
      <c r="L720" s="182" t="str">
        <f>IF(ISBLANK(J720)=TRUE,"",IF($B720="Days",VLOOKUP(J720,$F$1:$G$1,2,FALSE),((K720-J720)*24)-#REF!))</f>
        <v/>
      </c>
      <c r="M720" s="181"/>
      <c r="N720" s="181" t="str">
        <f t="shared" si="272"/>
        <v/>
      </c>
      <c r="O720" s="182" t="str">
        <f>IF(ISBLANK(M720)=TRUE,"",IF($B720="Days",VLOOKUP(M720,$F$1:$G$1,2,FALSE),((N720-M720)*24)-#REF!))</f>
        <v/>
      </c>
      <c r="P720" s="181"/>
      <c r="Q720" s="181" t="str">
        <f t="shared" si="273"/>
        <v/>
      </c>
      <c r="R720" s="182" t="str">
        <f>IF(ISBLANK(P720)=TRUE,"",IF($B720="Days",VLOOKUP(P720,$F$1:$G$1,2,FALSE),((Q720-P720)*24)-#REF!))</f>
        <v/>
      </c>
      <c r="S720" s="181"/>
      <c r="T720" s="181" t="str">
        <f t="shared" si="274"/>
        <v/>
      </c>
      <c r="U720" s="182" t="str">
        <f>IF(ISBLANK(S720)=TRUE,"",IF($B720="Days",VLOOKUP(S720,$F$1:$G$1,2,FALSE),((T720-S720)*24)-#REF!))</f>
        <v/>
      </c>
      <c r="V720" s="181"/>
      <c r="W720" s="181" t="str">
        <f t="shared" si="275"/>
        <v/>
      </c>
      <c r="X720" s="182" t="str">
        <f>IF(ISBLANK(V720)=TRUE,"",IF($B720="Days",VLOOKUP(V720,$F$1:$G$1,2,FALSE),((W720-V720)*24)-#REF!))</f>
        <v/>
      </c>
      <c r="Y720" s="56" t="str">
        <f>IFERROR(VLOOKUP(A720,#REF!,5,FALSE),"")</f>
        <v/>
      </c>
      <c r="Z720" s="56" t="str">
        <f t="shared" si="278"/>
        <v/>
      </c>
      <c r="AA720" s="56" t="str">
        <f t="shared" si="279"/>
        <v/>
      </c>
      <c r="AB720" s="57" t="str">
        <f t="shared" si="280"/>
        <v/>
      </c>
      <c r="AC720" s="57" t="str">
        <f t="shared" si="281"/>
        <v/>
      </c>
      <c r="AD720" s="86" t="str">
        <f t="shared" si="282"/>
        <v/>
      </c>
      <c r="AE720" s="86" t="str">
        <f t="shared" si="283"/>
        <v/>
      </c>
      <c r="AF720" s="86" t="str">
        <f t="shared" si="284"/>
        <v/>
      </c>
      <c r="AG720" s="86" t="str">
        <f t="shared" si="285"/>
        <v/>
      </c>
      <c r="AH720" s="86" t="str">
        <f t="shared" si="286"/>
        <v/>
      </c>
      <c r="AI720" s="86" t="str">
        <f t="shared" si="287"/>
        <v/>
      </c>
      <c r="AJ720" s="86" t="str">
        <f t="shared" si="288"/>
        <v/>
      </c>
      <c r="AK720" s="87">
        <f t="shared" si="289"/>
        <v>0</v>
      </c>
      <c r="AL720" s="88" t="b">
        <f t="shared" si="277"/>
        <v>0</v>
      </c>
      <c r="AM720" s="88" t="b">
        <f t="shared" si="277"/>
        <v>0</v>
      </c>
      <c r="AN720" s="88" t="b">
        <f t="shared" si="277"/>
        <v>0</v>
      </c>
      <c r="AO720" s="88" t="b">
        <f t="shared" si="276"/>
        <v>0</v>
      </c>
      <c r="AP720" s="88" t="b">
        <f t="shared" si="276"/>
        <v>0</v>
      </c>
      <c r="AQ720" s="88" t="b">
        <f t="shared" si="276"/>
        <v>0</v>
      </c>
      <c r="AR720" s="88" t="b">
        <f t="shared" si="276"/>
        <v>0</v>
      </c>
      <c r="AS720" s="62">
        <f t="shared" si="290"/>
        <v>0</v>
      </c>
      <c r="AT720" s="88" t="str">
        <f t="shared" si="291"/>
        <v>Days</v>
      </c>
      <c r="AU720" s="89" t="str">
        <f t="shared" si="292"/>
        <v/>
      </c>
      <c r="AV720" s="88" t="str">
        <f t="shared" si="293"/>
        <v>No</v>
      </c>
    </row>
    <row r="721" spans="1:48" s="90" customFormat="1" ht="15" customHeight="1" x14ac:dyDescent="0.25">
      <c r="A721" s="178"/>
      <c r="B721" s="179"/>
      <c r="C721" s="180"/>
      <c r="D721" s="181"/>
      <c r="E721" s="181" t="str">
        <f t="shared" si="269"/>
        <v/>
      </c>
      <c r="F721" s="182" t="str">
        <f>IF(ISBLANK(D721)=TRUE,"",IF($B721="Days",VLOOKUP(D721,$F$1:$G$1,2,FALSE),((E721-D721)*24)-#REF!))</f>
        <v/>
      </c>
      <c r="G721" s="181"/>
      <c r="H721" s="181" t="str">
        <f t="shared" si="270"/>
        <v/>
      </c>
      <c r="I721" s="182" t="str">
        <f>IF(ISBLANK(G721)=TRUE,"",IF($B721="Days",VLOOKUP(G721,$F$1:$G$1,2,FALSE),((H721-G721)*24)-#REF!))</f>
        <v/>
      </c>
      <c r="J721" s="181"/>
      <c r="K721" s="181" t="str">
        <f t="shared" si="271"/>
        <v/>
      </c>
      <c r="L721" s="182" t="str">
        <f>IF(ISBLANK(J721)=TRUE,"",IF($B721="Days",VLOOKUP(J721,$F$1:$G$1,2,FALSE),((K721-J721)*24)-#REF!))</f>
        <v/>
      </c>
      <c r="M721" s="181"/>
      <c r="N721" s="181" t="str">
        <f t="shared" si="272"/>
        <v/>
      </c>
      <c r="O721" s="182" t="str">
        <f>IF(ISBLANK(M721)=TRUE,"",IF($B721="Days",VLOOKUP(M721,$F$1:$G$1,2,FALSE),((N721-M721)*24)-#REF!))</f>
        <v/>
      </c>
      <c r="P721" s="181"/>
      <c r="Q721" s="181" t="str">
        <f t="shared" si="273"/>
        <v/>
      </c>
      <c r="R721" s="182" t="str">
        <f>IF(ISBLANK(P721)=TRUE,"",IF($B721="Days",VLOOKUP(P721,$F$1:$G$1,2,FALSE),((Q721-P721)*24)-#REF!))</f>
        <v/>
      </c>
      <c r="S721" s="181"/>
      <c r="T721" s="181" t="str">
        <f t="shared" si="274"/>
        <v/>
      </c>
      <c r="U721" s="182" t="str">
        <f>IF(ISBLANK(S721)=TRUE,"",IF($B721="Days",VLOOKUP(S721,$F$1:$G$1,2,FALSE),((T721-S721)*24)-#REF!))</f>
        <v/>
      </c>
      <c r="V721" s="181"/>
      <c r="W721" s="181" t="str">
        <f t="shared" si="275"/>
        <v/>
      </c>
      <c r="X721" s="182" t="str">
        <f>IF(ISBLANK(V721)=TRUE,"",IF($B721="Days",VLOOKUP(V721,$F$1:$G$1,2,FALSE),((W721-V721)*24)-#REF!))</f>
        <v/>
      </c>
      <c r="Y721" s="56" t="str">
        <f>IFERROR(VLOOKUP(A721,#REF!,5,FALSE),"")</f>
        <v/>
      </c>
      <c r="Z721" s="56" t="str">
        <f t="shared" si="278"/>
        <v/>
      </c>
      <c r="AA721" s="56" t="str">
        <f t="shared" si="279"/>
        <v/>
      </c>
      <c r="AB721" s="57" t="str">
        <f t="shared" si="280"/>
        <v/>
      </c>
      <c r="AC721" s="57" t="str">
        <f t="shared" si="281"/>
        <v/>
      </c>
      <c r="AD721" s="86" t="str">
        <f t="shared" si="282"/>
        <v/>
      </c>
      <c r="AE721" s="86" t="str">
        <f t="shared" si="283"/>
        <v/>
      </c>
      <c r="AF721" s="86" t="str">
        <f t="shared" si="284"/>
        <v/>
      </c>
      <c r="AG721" s="86" t="str">
        <f t="shared" si="285"/>
        <v/>
      </c>
      <c r="AH721" s="86" t="str">
        <f t="shared" si="286"/>
        <v/>
      </c>
      <c r="AI721" s="86" t="str">
        <f t="shared" si="287"/>
        <v/>
      </c>
      <c r="AJ721" s="86" t="str">
        <f t="shared" si="288"/>
        <v/>
      </c>
      <c r="AK721" s="87">
        <f t="shared" si="289"/>
        <v>0</v>
      </c>
      <c r="AL721" s="88" t="b">
        <f t="shared" si="277"/>
        <v>0</v>
      </c>
      <c r="AM721" s="88" t="b">
        <f t="shared" si="277"/>
        <v>0</v>
      </c>
      <c r="AN721" s="88" t="b">
        <f t="shared" si="277"/>
        <v>0</v>
      </c>
      <c r="AO721" s="88" t="b">
        <f t="shared" si="276"/>
        <v>0</v>
      </c>
      <c r="AP721" s="88" t="b">
        <f t="shared" si="276"/>
        <v>0</v>
      </c>
      <c r="AQ721" s="88" t="b">
        <f t="shared" si="276"/>
        <v>0</v>
      </c>
      <c r="AR721" s="88" t="b">
        <f t="shared" si="276"/>
        <v>0</v>
      </c>
      <c r="AS721" s="62">
        <f t="shared" si="290"/>
        <v>0</v>
      </c>
      <c r="AT721" s="88" t="str">
        <f t="shared" si="291"/>
        <v>Days</v>
      </c>
      <c r="AU721" s="89" t="str">
        <f t="shared" si="292"/>
        <v/>
      </c>
      <c r="AV721" s="88" t="str">
        <f t="shared" si="293"/>
        <v>No</v>
      </c>
    </row>
    <row r="722" spans="1:48" s="90" customFormat="1" ht="15" customHeight="1" x14ac:dyDescent="0.25">
      <c r="A722" s="178"/>
      <c r="B722" s="179"/>
      <c r="C722" s="180"/>
      <c r="D722" s="181"/>
      <c r="E722" s="181" t="str">
        <f t="shared" si="269"/>
        <v/>
      </c>
      <c r="F722" s="182" t="str">
        <f>IF(ISBLANK(D722)=TRUE,"",IF($B722="Days",VLOOKUP(D722,$F$1:$G$1,2,FALSE),((E722-D722)*24)-#REF!))</f>
        <v/>
      </c>
      <c r="G722" s="181"/>
      <c r="H722" s="181" t="str">
        <f t="shared" si="270"/>
        <v/>
      </c>
      <c r="I722" s="182" t="str">
        <f>IF(ISBLANK(G722)=TRUE,"",IF($B722="Days",VLOOKUP(G722,$F$1:$G$1,2,FALSE),((H722-G722)*24)-#REF!))</f>
        <v/>
      </c>
      <c r="J722" s="181"/>
      <c r="K722" s="181" t="str">
        <f t="shared" si="271"/>
        <v/>
      </c>
      <c r="L722" s="182" t="str">
        <f>IF(ISBLANK(J722)=TRUE,"",IF($B722="Days",VLOOKUP(J722,$F$1:$G$1,2,FALSE),((K722-J722)*24)-#REF!))</f>
        <v/>
      </c>
      <c r="M722" s="181"/>
      <c r="N722" s="181" t="str">
        <f t="shared" si="272"/>
        <v/>
      </c>
      <c r="O722" s="182" t="str">
        <f>IF(ISBLANK(M722)=TRUE,"",IF($B722="Days",VLOOKUP(M722,$F$1:$G$1,2,FALSE),((N722-M722)*24)-#REF!))</f>
        <v/>
      </c>
      <c r="P722" s="181"/>
      <c r="Q722" s="181" t="str">
        <f t="shared" si="273"/>
        <v/>
      </c>
      <c r="R722" s="182" t="str">
        <f>IF(ISBLANK(P722)=TRUE,"",IF($B722="Days",VLOOKUP(P722,$F$1:$G$1,2,FALSE),((Q722-P722)*24)-#REF!))</f>
        <v/>
      </c>
      <c r="S722" s="181"/>
      <c r="T722" s="181" t="str">
        <f t="shared" si="274"/>
        <v/>
      </c>
      <c r="U722" s="182" t="str">
        <f>IF(ISBLANK(S722)=TRUE,"",IF($B722="Days",VLOOKUP(S722,$F$1:$G$1,2,FALSE),((T722-S722)*24)-#REF!))</f>
        <v/>
      </c>
      <c r="V722" s="181"/>
      <c r="W722" s="181" t="str">
        <f t="shared" si="275"/>
        <v/>
      </c>
      <c r="X722" s="182" t="str">
        <f>IF(ISBLANK(V722)=TRUE,"",IF($B722="Days",VLOOKUP(V722,$F$1:$G$1,2,FALSE),((W722-V722)*24)-#REF!))</f>
        <v/>
      </c>
      <c r="Y722" s="56" t="str">
        <f>IFERROR(VLOOKUP(A722,#REF!,5,FALSE),"")</f>
        <v/>
      </c>
      <c r="Z722" s="56" t="str">
        <f t="shared" si="278"/>
        <v/>
      </c>
      <c r="AA722" s="56" t="str">
        <f t="shared" si="279"/>
        <v/>
      </c>
      <c r="AB722" s="57" t="str">
        <f t="shared" si="280"/>
        <v/>
      </c>
      <c r="AC722" s="57" t="str">
        <f t="shared" si="281"/>
        <v/>
      </c>
      <c r="AD722" s="86" t="str">
        <f t="shared" si="282"/>
        <v/>
      </c>
      <c r="AE722" s="86" t="str">
        <f t="shared" si="283"/>
        <v/>
      </c>
      <c r="AF722" s="86" t="str">
        <f t="shared" si="284"/>
        <v/>
      </c>
      <c r="AG722" s="86" t="str">
        <f t="shared" si="285"/>
        <v/>
      </c>
      <c r="AH722" s="86" t="str">
        <f t="shared" si="286"/>
        <v/>
      </c>
      <c r="AI722" s="86" t="str">
        <f t="shared" si="287"/>
        <v/>
      </c>
      <c r="AJ722" s="86" t="str">
        <f t="shared" si="288"/>
        <v/>
      </c>
      <c r="AK722" s="87">
        <f t="shared" si="289"/>
        <v>0</v>
      </c>
      <c r="AL722" s="88" t="b">
        <f t="shared" si="277"/>
        <v>0</v>
      </c>
      <c r="AM722" s="88" t="b">
        <f t="shared" si="277"/>
        <v>0</v>
      </c>
      <c r="AN722" s="88" t="b">
        <f t="shared" si="277"/>
        <v>0</v>
      </c>
      <c r="AO722" s="88" t="b">
        <f t="shared" si="276"/>
        <v>0</v>
      </c>
      <c r="AP722" s="88" t="b">
        <f t="shared" si="276"/>
        <v>0</v>
      </c>
      <c r="AQ722" s="88" t="b">
        <f t="shared" si="276"/>
        <v>0</v>
      </c>
      <c r="AR722" s="88" t="b">
        <f t="shared" si="276"/>
        <v>0</v>
      </c>
      <c r="AS722" s="62">
        <f t="shared" si="290"/>
        <v>0</v>
      </c>
      <c r="AT722" s="88" t="str">
        <f t="shared" si="291"/>
        <v>Days</v>
      </c>
      <c r="AU722" s="89" t="str">
        <f t="shared" si="292"/>
        <v/>
      </c>
      <c r="AV722" s="88" t="str">
        <f t="shared" si="293"/>
        <v>No</v>
      </c>
    </row>
    <row r="723" spans="1:48" s="90" customFormat="1" ht="15" customHeight="1" x14ac:dyDescent="0.25">
      <c r="A723" s="178"/>
      <c r="B723" s="179"/>
      <c r="C723" s="180"/>
      <c r="D723" s="181"/>
      <c r="E723" s="181" t="str">
        <f t="shared" si="269"/>
        <v/>
      </c>
      <c r="F723" s="182" t="str">
        <f>IF(ISBLANK(D723)=TRUE,"",IF($B723="Days",VLOOKUP(D723,$F$1:$G$1,2,FALSE),((E723-D723)*24)-#REF!))</f>
        <v/>
      </c>
      <c r="G723" s="181"/>
      <c r="H723" s="181" t="str">
        <f t="shared" si="270"/>
        <v/>
      </c>
      <c r="I723" s="182" t="str">
        <f>IF(ISBLANK(G723)=TRUE,"",IF($B723="Days",VLOOKUP(G723,$F$1:$G$1,2,FALSE),((H723-G723)*24)-#REF!))</f>
        <v/>
      </c>
      <c r="J723" s="181"/>
      <c r="K723" s="181" t="str">
        <f t="shared" si="271"/>
        <v/>
      </c>
      <c r="L723" s="182" t="str">
        <f>IF(ISBLANK(J723)=TRUE,"",IF($B723="Days",VLOOKUP(J723,$F$1:$G$1,2,FALSE),((K723-J723)*24)-#REF!))</f>
        <v/>
      </c>
      <c r="M723" s="181"/>
      <c r="N723" s="181" t="str">
        <f t="shared" si="272"/>
        <v/>
      </c>
      <c r="O723" s="182" t="str">
        <f>IF(ISBLANK(M723)=TRUE,"",IF($B723="Days",VLOOKUP(M723,$F$1:$G$1,2,FALSE),((N723-M723)*24)-#REF!))</f>
        <v/>
      </c>
      <c r="P723" s="181"/>
      <c r="Q723" s="181" t="str">
        <f t="shared" si="273"/>
        <v/>
      </c>
      <c r="R723" s="182" t="str">
        <f>IF(ISBLANK(P723)=TRUE,"",IF($B723="Days",VLOOKUP(P723,$F$1:$G$1,2,FALSE),((Q723-P723)*24)-#REF!))</f>
        <v/>
      </c>
      <c r="S723" s="181"/>
      <c r="T723" s="181" t="str">
        <f t="shared" si="274"/>
        <v/>
      </c>
      <c r="U723" s="182" t="str">
        <f>IF(ISBLANK(S723)=TRUE,"",IF($B723="Days",VLOOKUP(S723,$F$1:$G$1,2,FALSE),((T723-S723)*24)-#REF!))</f>
        <v/>
      </c>
      <c r="V723" s="181"/>
      <c r="W723" s="181" t="str">
        <f t="shared" si="275"/>
        <v/>
      </c>
      <c r="X723" s="182" t="str">
        <f>IF(ISBLANK(V723)=TRUE,"",IF($B723="Days",VLOOKUP(V723,$F$1:$G$1,2,FALSE),((W723-V723)*24)-#REF!))</f>
        <v/>
      </c>
      <c r="Y723" s="56" t="str">
        <f>IFERROR(VLOOKUP(A723,#REF!,5,FALSE),"")</f>
        <v/>
      </c>
      <c r="Z723" s="56" t="str">
        <f t="shared" si="278"/>
        <v/>
      </c>
      <c r="AA723" s="56" t="str">
        <f t="shared" si="279"/>
        <v/>
      </c>
      <c r="AB723" s="57" t="str">
        <f t="shared" si="280"/>
        <v/>
      </c>
      <c r="AC723" s="57" t="str">
        <f t="shared" si="281"/>
        <v/>
      </c>
      <c r="AD723" s="86" t="str">
        <f t="shared" si="282"/>
        <v/>
      </c>
      <c r="AE723" s="86" t="str">
        <f t="shared" si="283"/>
        <v/>
      </c>
      <c r="AF723" s="86" t="str">
        <f t="shared" si="284"/>
        <v/>
      </c>
      <c r="AG723" s="86" t="str">
        <f t="shared" si="285"/>
        <v/>
      </c>
      <c r="AH723" s="86" t="str">
        <f t="shared" si="286"/>
        <v/>
      </c>
      <c r="AI723" s="86" t="str">
        <f t="shared" si="287"/>
        <v/>
      </c>
      <c r="AJ723" s="86" t="str">
        <f t="shared" si="288"/>
        <v/>
      </c>
      <c r="AK723" s="87">
        <f t="shared" si="289"/>
        <v>0</v>
      </c>
      <c r="AL723" s="88" t="b">
        <f t="shared" si="277"/>
        <v>0</v>
      </c>
      <c r="AM723" s="88" t="b">
        <f t="shared" si="277"/>
        <v>0</v>
      </c>
      <c r="AN723" s="88" t="b">
        <f t="shared" si="277"/>
        <v>0</v>
      </c>
      <c r="AO723" s="88" t="b">
        <f t="shared" si="276"/>
        <v>0</v>
      </c>
      <c r="AP723" s="88" t="b">
        <f t="shared" si="276"/>
        <v>0</v>
      </c>
      <c r="AQ723" s="88" t="b">
        <f t="shared" si="276"/>
        <v>0</v>
      </c>
      <c r="AR723" s="88" t="b">
        <f t="shared" si="276"/>
        <v>0</v>
      </c>
      <c r="AS723" s="62">
        <f t="shared" si="290"/>
        <v>0</v>
      </c>
      <c r="AT723" s="88" t="str">
        <f t="shared" si="291"/>
        <v>Days</v>
      </c>
      <c r="AU723" s="89" t="str">
        <f t="shared" si="292"/>
        <v/>
      </c>
      <c r="AV723" s="88" t="str">
        <f t="shared" si="293"/>
        <v>No</v>
      </c>
    </row>
    <row r="724" spans="1:48" s="90" customFormat="1" ht="15" customHeight="1" x14ac:dyDescent="0.25">
      <c r="A724" s="178"/>
      <c r="B724" s="179"/>
      <c r="C724" s="180"/>
      <c r="D724" s="181"/>
      <c r="E724" s="181" t="str">
        <f t="shared" si="269"/>
        <v/>
      </c>
      <c r="F724" s="182" t="str">
        <f>IF(ISBLANK(D724)=TRUE,"",IF($B724="Days",VLOOKUP(D724,$F$1:$G$1,2,FALSE),((E724-D724)*24)-#REF!))</f>
        <v/>
      </c>
      <c r="G724" s="181"/>
      <c r="H724" s="181" t="str">
        <f t="shared" si="270"/>
        <v/>
      </c>
      <c r="I724" s="182" t="str">
        <f>IF(ISBLANK(G724)=TRUE,"",IF($B724="Days",VLOOKUP(G724,$F$1:$G$1,2,FALSE),((H724-G724)*24)-#REF!))</f>
        <v/>
      </c>
      <c r="J724" s="181"/>
      <c r="K724" s="181" t="str">
        <f t="shared" si="271"/>
        <v/>
      </c>
      <c r="L724" s="182" t="str">
        <f>IF(ISBLANK(J724)=TRUE,"",IF($B724="Days",VLOOKUP(J724,$F$1:$G$1,2,FALSE),((K724-J724)*24)-#REF!))</f>
        <v/>
      </c>
      <c r="M724" s="181"/>
      <c r="N724" s="181" t="str">
        <f t="shared" si="272"/>
        <v/>
      </c>
      <c r="O724" s="182" t="str">
        <f>IF(ISBLANK(M724)=TRUE,"",IF($B724="Days",VLOOKUP(M724,$F$1:$G$1,2,FALSE),((N724-M724)*24)-#REF!))</f>
        <v/>
      </c>
      <c r="P724" s="181"/>
      <c r="Q724" s="181" t="str">
        <f t="shared" si="273"/>
        <v/>
      </c>
      <c r="R724" s="182" t="str">
        <f>IF(ISBLANK(P724)=TRUE,"",IF($B724="Days",VLOOKUP(P724,$F$1:$G$1,2,FALSE),((Q724-P724)*24)-#REF!))</f>
        <v/>
      </c>
      <c r="S724" s="181"/>
      <c r="T724" s="181" t="str">
        <f t="shared" si="274"/>
        <v/>
      </c>
      <c r="U724" s="182" t="str">
        <f>IF(ISBLANK(S724)=TRUE,"",IF($B724="Days",VLOOKUP(S724,$F$1:$G$1,2,FALSE),((T724-S724)*24)-#REF!))</f>
        <v/>
      </c>
      <c r="V724" s="181"/>
      <c r="W724" s="181" t="str">
        <f t="shared" si="275"/>
        <v/>
      </c>
      <c r="X724" s="182" t="str">
        <f>IF(ISBLANK(V724)=TRUE,"",IF($B724="Days",VLOOKUP(V724,$F$1:$G$1,2,FALSE),((W724-V724)*24)-#REF!))</f>
        <v/>
      </c>
      <c r="Y724" s="56" t="str">
        <f>IFERROR(VLOOKUP(A724,#REF!,5,FALSE),"")</f>
        <v/>
      </c>
      <c r="Z724" s="56" t="str">
        <f t="shared" si="278"/>
        <v/>
      </c>
      <c r="AA724" s="56" t="str">
        <f t="shared" si="279"/>
        <v/>
      </c>
      <c r="AB724" s="57" t="str">
        <f t="shared" si="280"/>
        <v/>
      </c>
      <c r="AC724" s="57" t="str">
        <f t="shared" si="281"/>
        <v/>
      </c>
      <c r="AD724" s="86" t="str">
        <f t="shared" si="282"/>
        <v/>
      </c>
      <c r="AE724" s="86" t="str">
        <f t="shared" si="283"/>
        <v/>
      </c>
      <c r="AF724" s="86" t="str">
        <f t="shared" si="284"/>
        <v/>
      </c>
      <c r="AG724" s="86" t="str">
        <f t="shared" si="285"/>
        <v/>
      </c>
      <c r="AH724" s="86" t="str">
        <f t="shared" si="286"/>
        <v/>
      </c>
      <c r="AI724" s="86" t="str">
        <f t="shared" si="287"/>
        <v/>
      </c>
      <c r="AJ724" s="86" t="str">
        <f t="shared" si="288"/>
        <v/>
      </c>
      <c r="AK724" s="87">
        <f t="shared" si="289"/>
        <v>0</v>
      </c>
      <c r="AL724" s="88" t="b">
        <f t="shared" si="277"/>
        <v>0</v>
      </c>
      <c r="AM724" s="88" t="b">
        <f t="shared" si="277"/>
        <v>0</v>
      </c>
      <c r="AN724" s="88" t="b">
        <f t="shared" si="277"/>
        <v>0</v>
      </c>
      <c r="AO724" s="88" t="b">
        <f t="shared" si="276"/>
        <v>0</v>
      </c>
      <c r="AP724" s="88" t="b">
        <f t="shared" si="276"/>
        <v>0</v>
      </c>
      <c r="AQ724" s="88" t="b">
        <f t="shared" si="276"/>
        <v>0</v>
      </c>
      <c r="AR724" s="88" t="b">
        <f t="shared" si="276"/>
        <v>0</v>
      </c>
      <c r="AS724" s="62">
        <f t="shared" si="290"/>
        <v>0</v>
      </c>
      <c r="AT724" s="88" t="str">
        <f t="shared" si="291"/>
        <v>Days</v>
      </c>
      <c r="AU724" s="89" t="str">
        <f t="shared" si="292"/>
        <v/>
      </c>
      <c r="AV724" s="88" t="str">
        <f t="shared" si="293"/>
        <v>No</v>
      </c>
    </row>
    <row r="725" spans="1:48" s="90" customFormat="1" ht="15" customHeight="1" x14ac:dyDescent="0.25">
      <c r="A725" s="178"/>
      <c r="B725" s="179"/>
      <c r="C725" s="180"/>
      <c r="D725" s="181"/>
      <c r="E725" s="181" t="str">
        <f t="shared" si="269"/>
        <v/>
      </c>
      <c r="F725" s="182" t="str">
        <f>IF(ISBLANK(D725)=TRUE,"",IF($B725="Days",VLOOKUP(D725,$F$1:$G$1,2,FALSE),((E725-D725)*24)-#REF!))</f>
        <v/>
      </c>
      <c r="G725" s="181"/>
      <c r="H725" s="181" t="str">
        <f t="shared" si="270"/>
        <v/>
      </c>
      <c r="I725" s="182" t="str">
        <f>IF(ISBLANK(G725)=TRUE,"",IF($B725="Days",VLOOKUP(G725,$F$1:$G$1,2,FALSE),((H725-G725)*24)-#REF!))</f>
        <v/>
      </c>
      <c r="J725" s="181"/>
      <c r="K725" s="181" t="str">
        <f t="shared" si="271"/>
        <v/>
      </c>
      <c r="L725" s="182" t="str">
        <f>IF(ISBLANK(J725)=TRUE,"",IF($B725="Days",VLOOKUP(J725,$F$1:$G$1,2,FALSE),((K725-J725)*24)-#REF!))</f>
        <v/>
      </c>
      <c r="M725" s="181"/>
      <c r="N725" s="181" t="str">
        <f t="shared" si="272"/>
        <v/>
      </c>
      <c r="O725" s="182" t="str">
        <f>IF(ISBLANK(M725)=TRUE,"",IF($B725="Days",VLOOKUP(M725,$F$1:$G$1,2,FALSE),((N725-M725)*24)-#REF!))</f>
        <v/>
      </c>
      <c r="P725" s="181"/>
      <c r="Q725" s="181" t="str">
        <f t="shared" si="273"/>
        <v/>
      </c>
      <c r="R725" s="182" t="str">
        <f>IF(ISBLANK(P725)=TRUE,"",IF($B725="Days",VLOOKUP(P725,$F$1:$G$1,2,FALSE),((Q725-P725)*24)-#REF!))</f>
        <v/>
      </c>
      <c r="S725" s="181"/>
      <c r="T725" s="181" t="str">
        <f t="shared" si="274"/>
        <v/>
      </c>
      <c r="U725" s="182" t="str">
        <f>IF(ISBLANK(S725)=TRUE,"",IF($B725="Days",VLOOKUP(S725,$F$1:$G$1,2,FALSE),((T725-S725)*24)-#REF!))</f>
        <v/>
      </c>
      <c r="V725" s="181"/>
      <c r="W725" s="181" t="str">
        <f t="shared" si="275"/>
        <v/>
      </c>
      <c r="X725" s="182" t="str">
        <f>IF(ISBLANK(V725)=TRUE,"",IF($B725="Days",VLOOKUP(V725,$F$1:$G$1,2,FALSE),((W725-V725)*24)-#REF!))</f>
        <v/>
      </c>
      <c r="Y725" s="56" t="str">
        <f>IFERROR(VLOOKUP(A725,#REF!,5,FALSE),"")</f>
        <v/>
      </c>
      <c r="Z725" s="56" t="str">
        <f t="shared" si="278"/>
        <v/>
      </c>
      <c r="AA725" s="56" t="str">
        <f t="shared" si="279"/>
        <v/>
      </c>
      <c r="AB725" s="57" t="str">
        <f t="shared" si="280"/>
        <v/>
      </c>
      <c r="AC725" s="57" t="str">
        <f t="shared" si="281"/>
        <v/>
      </c>
      <c r="AD725" s="86" t="str">
        <f t="shared" si="282"/>
        <v/>
      </c>
      <c r="AE725" s="86" t="str">
        <f t="shared" si="283"/>
        <v/>
      </c>
      <c r="AF725" s="86" t="str">
        <f t="shared" si="284"/>
        <v/>
      </c>
      <c r="AG725" s="86" t="str">
        <f t="shared" si="285"/>
        <v/>
      </c>
      <c r="AH725" s="86" t="str">
        <f t="shared" si="286"/>
        <v/>
      </c>
      <c r="AI725" s="86" t="str">
        <f t="shared" si="287"/>
        <v/>
      </c>
      <c r="AJ725" s="86" t="str">
        <f t="shared" si="288"/>
        <v/>
      </c>
      <c r="AK725" s="87">
        <f t="shared" si="289"/>
        <v>0</v>
      </c>
      <c r="AL725" s="88" t="b">
        <f t="shared" si="277"/>
        <v>0</v>
      </c>
      <c r="AM725" s="88" t="b">
        <f t="shared" si="277"/>
        <v>0</v>
      </c>
      <c r="AN725" s="88" t="b">
        <f t="shared" si="277"/>
        <v>0</v>
      </c>
      <c r="AO725" s="88" t="b">
        <f t="shared" si="276"/>
        <v>0</v>
      </c>
      <c r="AP725" s="88" t="b">
        <f t="shared" si="276"/>
        <v>0</v>
      </c>
      <c r="AQ725" s="88" t="b">
        <f t="shared" si="276"/>
        <v>0</v>
      </c>
      <c r="AR725" s="88" t="b">
        <f t="shared" si="276"/>
        <v>0</v>
      </c>
      <c r="AS725" s="62">
        <f t="shared" si="290"/>
        <v>0</v>
      </c>
      <c r="AT725" s="88" t="str">
        <f t="shared" si="291"/>
        <v>Days</v>
      </c>
      <c r="AU725" s="89" t="str">
        <f t="shared" si="292"/>
        <v/>
      </c>
      <c r="AV725" s="88" t="str">
        <f t="shared" si="293"/>
        <v>No</v>
      </c>
    </row>
    <row r="726" spans="1:48" s="90" customFormat="1" ht="15" customHeight="1" x14ac:dyDescent="0.25">
      <c r="A726" s="178"/>
      <c r="B726" s="179"/>
      <c r="C726" s="180"/>
      <c r="D726" s="181"/>
      <c r="E726" s="181" t="str">
        <f t="shared" si="269"/>
        <v/>
      </c>
      <c r="F726" s="182" t="str">
        <f>IF(ISBLANK(D726)=TRUE,"",IF($B726="Days",VLOOKUP(D726,$F$1:$G$1,2,FALSE),((E726-D726)*24)-#REF!))</f>
        <v/>
      </c>
      <c r="G726" s="181"/>
      <c r="H726" s="181" t="str">
        <f t="shared" si="270"/>
        <v/>
      </c>
      <c r="I726" s="182" t="str">
        <f>IF(ISBLANK(G726)=TRUE,"",IF($B726="Days",VLOOKUP(G726,$F$1:$G$1,2,FALSE),((H726-G726)*24)-#REF!))</f>
        <v/>
      </c>
      <c r="J726" s="181"/>
      <c r="K726" s="181" t="str">
        <f t="shared" si="271"/>
        <v/>
      </c>
      <c r="L726" s="182" t="str">
        <f>IF(ISBLANK(J726)=TRUE,"",IF($B726="Days",VLOOKUP(J726,$F$1:$G$1,2,FALSE),((K726-J726)*24)-#REF!))</f>
        <v/>
      </c>
      <c r="M726" s="181"/>
      <c r="N726" s="181" t="str">
        <f t="shared" si="272"/>
        <v/>
      </c>
      <c r="O726" s="182" t="str">
        <f>IF(ISBLANK(M726)=TRUE,"",IF($B726="Days",VLOOKUP(M726,$F$1:$G$1,2,FALSE),((N726-M726)*24)-#REF!))</f>
        <v/>
      </c>
      <c r="P726" s="181"/>
      <c r="Q726" s="181" t="str">
        <f t="shared" si="273"/>
        <v/>
      </c>
      <c r="R726" s="182" t="str">
        <f>IF(ISBLANK(P726)=TRUE,"",IF($B726="Days",VLOOKUP(P726,$F$1:$G$1,2,FALSE),((Q726-P726)*24)-#REF!))</f>
        <v/>
      </c>
      <c r="S726" s="181"/>
      <c r="T726" s="181" t="str">
        <f t="shared" si="274"/>
        <v/>
      </c>
      <c r="U726" s="182" t="str">
        <f>IF(ISBLANK(S726)=TRUE,"",IF($B726="Days",VLOOKUP(S726,$F$1:$G$1,2,FALSE),((T726-S726)*24)-#REF!))</f>
        <v/>
      </c>
      <c r="V726" s="181"/>
      <c r="W726" s="181" t="str">
        <f t="shared" si="275"/>
        <v/>
      </c>
      <c r="X726" s="182" t="str">
        <f>IF(ISBLANK(V726)=TRUE,"",IF($B726="Days",VLOOKUP(V726,$F$1:$G$1,2,FALSE),((W726-V726)*24)-#REF!))</f>
        <v/>
      </c>
      <c r="Y726" s="56" t="str">
        <f>IFERROR(VLOOKUP(A726,#REF!,5,FALSE),"")</f>
        <v/>
      </c>
      <c r="Z726" s="56" t="str">
        <f t="shared" si="278"/>
        <v/>
      </c>
      <c r="AA726" s="56" t="str">
        <f t="shared" si="279"/>
        <v/>
      </c>
      <c r="AB726" s="57" t="str">
        <f t="shared" si="280"/>
        <v/>
      </c>
      <c r="AC726" s="57" t="str">
        <f t="shared" si="281"/>
        <v/>
      </c>
      <c r="AD726" s="86" t="str">
        <f t="shared" si="282"/>
        <v/>
      </c>
      <c r="AE726" s="86" t="str">
        <f t="shared" si="283"/>
        <v/>
      </c>
      <c r="AF726" s="86" t="str">
        <f t="shared" si="284"/>
        <v/>
      </c>
      <c r="AG726" s="86" t="str">
        <f t="shared" si="285"/>
        <v/>
      </c>
      <c r="AH726" s="86" t="str">
        <f t="shared" si="286"/>
        <v/>
      </c>
      <c r="AI726" s="86" t="str">
        <f t="shared" si="287"/>
        <v/>
      </c>
      <c r="AJ726" s="86" t="str">
        <f t="shared" si="288"/>
        <v/>
      </c>
      <c r="AK726" s="87">
        <f t="shared" si="289"/>
        <v>0</v>
      </c>
      <c r="AL726" s="88" t="b">
        <f t="shared" si="277"/>
        <v>0</v>
      </c>
      <c r="AM726" s="88" t="b">
        <f t="shared" si="277"/>
        <v>0</v>
      </c>
      <c r="AN726" s="88" t="b">
        <f t="shared" si="277"/>
        <v>0</v>
      </c>
      <c r="AO726" s="88" t="b">
        <f t="shared" si="276"/>
        <v>0</v>
      </c>
      <c r="AP726" s="88" t="b">
        <f t="shared" si="276"/>
        <v>0</v>
      </c>
      <c r="AQ726" s="88" t="b">
        <f t="shared" si="276"/>
        <v>0</v>
      </c>
      <c r="AR726" s="88" t="b">
        <f t="shared" si="276"/>
        <v>0</v>
      </c>
      <c r="AS726" s="62">
        <f t="shared" si="290"/>
        <v>0</v>
      </c>
      <c r="AT726" s="88" t="str">
        <f t="shared" si="291"/>
        <v>Days</v>
      </c>
      <c r="AU726" s="89" t="str">
        <f t="shared" si="292"/>
        <v/>
      </c>
      <c r="AV726" s="88" t="str">
        <f t="shared" si="293"/>
        <v>No</v>
      </c>
    </row>
    <row r="727" spans="1:48" s="90" customFormat="1" ht="15" customHeight="1" x14ac:dyDescent="0.25">
      <c r="A727" s="178"/>
      <c r="B727" s="179"/>
      <c r="C727" s="180"/>
      <c r="D727" s="181"/>
      <c r="E727" s="181" t="str">
        <f t="shared" si="269"/>
        <v/>
      </c>
      <c r="F727" s="182" t="str">
        <f>IF(ISBLANK(D727)=TRUE,"",IF($B727="Days",VLOOKUP(D727,$F$1:$G$1,2,FALSE),((E727-D727)*24)-#REF!))</f>
        <v/>
      </c>
      <c r="G727" s="181"/>
      <c r="H727" s="181" t="str">
        <f t="shared" si="270"/>
        <v/>
      </c>
      <c r="I727" s="182" t="str">
        <f>IF(ISBLANK(G727)=TRUE,"",IF($B727="Days",VLOOKUP(G727,$F$1:$G$1,2,FALSE),((H727-G727)*24)-#REF!))</f>
        <v/>
      </c>
      <c r="J727" s="181"/>
      <c r="K727" s="181" t="str">
        <f t="shared" si="271"/>
        <v/>
      </c>
      <c r="L727" s="182" t="str">
        <f>IF(ISBLANK(J727)=TRUE,"",IF($B727="Days",VLOOKUP(J727,$F$1:$G$1,2,FALSE),((K727-J727)*24)-#REF!))</f>
        <v/>
      </c>
      <c r="M727" s="181"/>
      <c r="N727" s="181" t="str">
        <f t="shared" si="272"/>
        <v/>
      </c>
      <c r="O727" s="182" t="str">
        <f>IF(ISBLANK(M727)=TRUE,"",IF($B727="Days",VLOOKUP(M727,$F$1:$G$1,2,FALSE),((N727-M727)*24)-#REF!))</f>
        <v/>
      </c>
      <c r="P727" s="181"/>
      <c r="Q727" s="181" t="str">
        <f t="shared" si="273"/>
        <v/>
      </c>
      <c r="R727" s="182" t="str">
        <f>IF(ISBLANK(P727)=TRUE,"",IF($B727="Days",VLOOKUP(P727,$F$1:$G$1,2,FALSE),((Q727-P727)*24)-#REF!))</f>
        <v/>
      </c>
      <c r="S727" s="181"/>
      <c r="T727" s="181" t="str">
        <f t="shared" si="274"/>
        <v/>
      </c>
      <c r="U727" s="182" t="str">
        <f>IF(ISBLANK(S727)=TRUE,"",IF($B727="Days",VLOOKUP(S727,$F$1:$G$1,2,FALSE),((T727-S727)*24)-#REF!))</f>
        <v/>
      </c>
      <c r="V727" s="181"/>
      <c r="W727" s="181" t="str">
        <f t="shared" si="275"/>
        <v/>
      </c>
      <c r="X727" s="182" t="str">
        <f>IF(ISBLANK(V727)=TRUE,"",IF($B727="Days",VLOOKUP(V727,$F$1:$G$1,2,FALSE),((W727-V727)*24)-#REF!))</f>
        <v/>
      </c>
      <c r="Y727" s="56" t="str">
        <f>IFERROR(VLOOKUP(A727,#REF!,5,FALSE),"")</f>
        <v/>
      </c>
      <c r="Z727" s="56" t="str">
        <f t="shared" si="278"/>
        <v/>
      </c>
      <c r="AA727" s="56" t="str">
        <f t="shared" si="279"/>
        <v/>
      </c>
      <c r="AB727" s="57" t="str">
        <f t="shared" si="280"/>
        <v/>
      </c>
      <c r="AC727" s="57" t="str">
        <f t="shared" si="281"/>
        <v/>
      </c>
      <c r="AD727" s="86" t="str">
        <f t="shared" si="282"/>
        <v/>
      </c>
      <c r="AE727" s="86" t="str">
        <f t="shared" si="283"/>
        <v/>
      </c>
      <c r="AF727" s="86" t="str">
        <f t="shared" si="284"/>
        <v/>
      </c>
      <c r="AG727" s="86" t="str">
        <f t="shared" si="285"/>
        <v/>
      </c>
      <c r="AH727" s="86" t="str">
        <f t="shared" si="286"/>
        <v/>
      </c>
      <c r="AI727" s="86" t="str">
        <f t="shared" si="287"/>
        <v/>
      </c>
      <c r="AJ727" s="86" t="str">
        <f t="shared" si="288"/>
        <v/>
      </c>
      <c r="AK727" s="87">
        <f t="shared" si="289"/>
        <v>0</v>
      </c>
      <c r="AL727" s="88" t="b">
        <f t="shared" si="277"/>
        <v>0</v>
      </c>
      <c r="AM727" s="88" t="b">
        <f t="shared" si="277"/>
        <v>0</v>
      </c>
      <c r="AN727" s="88" t="b">
        <f t="shared" si="277"/>
        <v>0</v>
      </c>
      <c r="AO727" s="88" t="b">
        <f t="shared" si="276"/>
        <v>0</v>
      </c>
      <c r="AP727" s="88" t="b">
        <f t="shared" si="276"/>
        <v>0</v>
      </c>
      <c r="AQ727" s="88" t="b">
        <f t="shared" si="276"/>
        <v>0</v>
      </c>
      <c r="AR727" s="88" t="b">
        <f t="shared" si="276"/>
        <v>0</v>
      </c>
      <c r="AS727" s="62">
        <f t="shared" si="290"/>
        <v>0</v>
      </c>
      <c r="AT727" s="88" t="str">
        <f t="shared" si="291"/>
        <v>Days</v>
      </c>
      <c r="AU727" s="89" t="str">
        <f t="shared" si="292"/>
        <v/>
      </c>
      <c r="AV727" s="88" t="str">
        <f t="shared" si="293"/>
        <v>No</v>
      </c>
    </row>
    <row r="728" spans="1:48" s="90" customFormat="1" ht="15" customHeight="1" x14ac:dyDescent="0.25">
      <c r="A728" s="178"/>
      <c r="B728" s="179"/>
      <c r="C728" s="180"/>
      <c r="D728" s="181"/>
      <c r="E728" s="181" t="str">
        <f t="shared" si="269"/>
        <v/>
      </c>
      <c r="F728" s="182" t="str">
        <f>IF(ISBLANK(D728)=TRUE,"",IF($B728="Days",VLOOKUP(D728,$F$1:$G$1,2,FALSE),((E728-D728)*24)-#REF!))</f>
        <v/>
      </c>
      <c r="G728" s="181"/>
      <c r="H728" s="181" t="str">
        <f t="shared" si="270"/>
        <v/>
      </c>
      <c r="I728" s="182" t="str">
        <f>IF(ISBLANK(G728)=TRUE,"",IF($B728="Days",VLOOKUP(G728,$F$1:$G$1,2,FALSE),((H728-G728)*24)-#REF!))</f>
        <v/>
      </c>
      <c r="J728" s="181"/>
      <c r="K728" s="181" t="str">
        <f t="shared" si="271"/>
        <v/>
      </c>
      <c r="L728" s="182" t="str">
        <f>IF(ISBLANK(J728)=TRUE,"",IF($B728="Days",VLOOKUP(J728,$F$1:$G$1,2,FALSE),((K728-J728)*24)-#REF!))</f>
        <v/>
      </c>
      <c r="M728" s="181"/>
      <c r="N728" s="181" t="str">
        <f t="shared" si="272"/>
        <v/>
      </c>
      <c r="O728" s="182" t="str">
        <f>IF(ISBLANK(M728)=TRUE,"",IF($B728="Days",VLOOKUP(M728,$F$1:$G$1,2,FALSE),((N728-M728)*24)-#REF!))</f>
        <v/>
      </c>
      <c r="P728" s="181"/>
      <c r="Q728" s="181" t="str">
        <f t="shared" si="273"/>
        <v/>
      </c>
      <c r="R728" s="182" t="str">
        <f>IF(ISBLANK(P728)=TRUE,"",IF($B728="Days",VLOOKUP(P728,$F$1:$G$1,2,FALSE),((Q728-P728)*24)-#REF!))</f>
        <v/>
      </c>
      <c r="S728" s="181"/>
      <c r="T728" s="181" t="str">
        <f t="shared" si="274"/>
        <v/>
      </c>
      <c r="U728" s="182" t="str">
        <f>IF(ISBLANK(S728)=TRUE,"",IF($B728="Days",VLOOKUP(S728,$F$1:$G$1,2,FALSE),((T728-S728)*24)-#REF!))</f>
        <v/>
      </c>
      <c r="V728" s="181"/>
      <c r="W728" s="181" t="str">
        <f t="shared" si="275"/>
        <v/>
      </c>
      <c r="X728" s="182" t="str">
        <f>IF(ISBLANK(V728)=TRUE,"",IF($B728="Days",VLOOKUP(V728,$F$1:$G$1,2,FALSE),((W728-V728)*24)-#REF!))</f>
        <v/>
      </c>
      <c r="Y728" s="56" t="str">
        <f>IFERROR(VLOOKUP(A728,#REF!,5,FALSE),"")</f>
        <v/>
      </c>
      <c r="Z728" s="56" t="str">
        <f t="shared" si="278"/>
        <v/>
      </c>
      <c r="AA728" s="56" t="str">
        <f t="shared" si="279"/>
        <v/>
      </c>
      <c r="AB728" s="57" t="str">
        <f t="shared" si="280"/>
        <v/>
      </c>
      <c r="AC728" s="57" t="str">
        <f t="shared" si="281"/>
        <v/>
      </c>
      <c r="AD728" s="86" t="str">
        <f t="shared" si="282"/>
        <v/>
      </c>
      <c r="AE728" s="86" t="str">
        <f t="shared" si="283"/>
        <v/>
      </c>
      <c r="AF728" s="86" t="str">
        <f t="shared" si="284"/>
        <v/>
      </c>
      <c r="AG728" s="86" t="str">
        <f t="shared" si="285"/>
        <v/>
      </c>
      <c r="AH728" s="86" t="str">
        <f t="shared" si="286"/>
        <v/>
      </c>
      <c r="AI728" s="86" t="str">
        <f t="shared" si="287"/>
        <v/>
      </c>
      <c r="AJ728" s="86" t="str">
        <f t="shared" si="288"/>
        <v/>
      </c>
      <c r="AK728" s="87">
        <f t="shared" si="289"/>
        <v>0</v>
      </c>
      <c r="AL728" s="88" t="b">
        <f t="shared" si="277"/>
        <v>0</v>
      </c>
      <c r="AM728" s="88" t="b">
        <f t="shared" si="277"/>
        <v>0</v>
      </c>
      <c r="AN728" s="88" t="b">
        <f t="shared" si="277"/>
        <v>0</v>
      </c>
      <c r="AO728" s="88" t="b">
        <f t="shared" si="276"/>
        <v>0</v>
      </c>
      <c r="AP728" s="88" t="b">
        <f t="shared" si="276"/>
        <v>0</v>
      </c>
      <c r="AQ728" s="88" t="b">
        <f t="shared" si="276"/>
        <v>0</v>
      </c>
      <c r="AR728" s="88" t="b">
        <f t="shared" si="276"/>
        <v>0</v>
      </c>
      <c r="AS728" s="62">
        <f t="shared" si="290"/>
        <v>0</v>
      </c>
      <c r="AT728" s="88" t="str">
        <f t="shared" si="291"/>
        <v>Days</v>
      </c>
      <c r="AU728" s="89" t="str">
        <f t="shared" si="292"/>
        <v/>
      </c>
      <c r="AV728" s="88" t="str">
        <f t="shared" si="293"/>
        <v>No</v>
      </c>
    </row>
    <row r="729" spans="1:48" s="90" customFormat="1" ht="15" customHeight="1" x14ac:dyDescent="0.25">
      <c r="A729" s="178"/>
      <c r="B729" s="179"/>
      <c r="C729" s="180"/>
      <c r="D729" s="181"/>
      <c r="E729" s="181" t="str">
        <f t="shared" si="269"/>
        <v/>
      </c>
      <c r="F729" s="182" t="str">
        <f>IF(ISBLANK(D729)=TRUE,"",IF($B729="Days",VLOOKUP(D729,$F$1:$G$1,2,FALSE),((E729-D729)*24)-#REF!))</f>
        <v/>
      </c>
      <c r="G729" s="181"/>
      <c r="H729" s="181" t="str">
        <f t="shared" si="270"/>
        <v/>
      </c>
      <c r="I729" s="182" t="str">
        <f>IF(ISBLANK(G729)=TRUE,"",IF($B729="Days",VLOOKUP(G729,$F$1:$G$1,2,FALSE),((H729-G729)*24)-#REF!))</f>
        <v/>
      </c>
      <c r="J729" s="181"/>
      <c r="K729" s="181" t="str">
        <f t="shared" si="271"/>
        <v/>
      </c>
      <c r="L729" s="182" t="str">
        <f>IF(ISBLANK(J729)=TRUE,"",IF($B729="Days",VLOOKUP(J729,$F$1:$G$1,2,FALSE),((K729-J729)*24)-#REF!))</f>
        <v/>
      </c>
      <c r="M729" s="181"/>
      <c r="N729" s="181" t="str">
        <f t="shared" si="272"/>
        <v/>
      </c>
      <c r="O729" s="182" t="str">
        <f>IF(ISBLANK(M729)=TRUE,"",IF($B729="Days",VLOOKUP(M729,$F$1:$G$1,2,FALSE),((N729-M729)*24)-#REF!))</f>
        <v/>
      </c>
      <c r="P729" s="181"/>
      <c r="Q729" s="181" t="str">
        <f t="shared" si="273"/>
        <v/>
      </c>
      <c r="R729" s="182" t="str">
        <f>IF(ISBLANK(P729)=TRUE,"",IF($B729="Days",VLOOKUP(P729,$F$1:$G$1,2,FALSE),((Q729-P729)*24)-#REF!))</f>
        <v/>
      </c>
      <c r="S729" s="181"/>
      <c r="T729" s="181" t="str">
        <f t="shared" si="274"/>
        <v/>
      </c>
      <c r="U729" s="182" t="str">
        <f>IF(ISBLANK(S729)=TRUE,"",IF($B729="Days",VLOOKUP(S729,$F$1:$G$1,2,FALSE),((T729-S729)*24)-#REF!))</f>
        <v/>
      </c>
      <c r="V729" s="181"/>
      <c r="W729" s="181" t="str">
        <f t="shared" si="275"/>
        <v/>
      </c>
      <c r="X729" s="182" t="str">
        <f>IF(ISBLANK(V729)=TRUE,"",IF($B729="Days",VLOOKUP(V729,$F$1:$G$1,2,FALSE),((W729-V729)*24)-#REF!))</f>
        <v/>
      </c>
      <c r="Y729" s="56" t="str">
        <f>IFERROR(VLOOKUP(A729,#REF!,5,FALSE),"")</f>
        <v/>
      </c>
      <c r="Z729" s="56" t="str">
        <f t="shared" si="278"/>
        <v/>
      </c>
      <c r="AA729" s="56" t="str">
        <f t="shared" si="279"/>
        <v/>
      </c>
      <c r="AB729" s="57" t="str">
        <f t="shared" si="280"/>
        <v/>
      </c>
      <c r="AC729" s="57" t="str">
        <f t="shared" si="281"/>
        <v/>
      </c>
      <c r="AD729" s="86" t="str">
        <f t="shared" si="282"/>
        <v/>
      </c>
      <c r="AE729" s="86" t="str">
        <f t="shared" si="283"/>
        <v/>
      </c>
      <c r="AF729" s="86" t="str">
        <f t="shared" si="284"/>
        <v/>
      </c>
      <c r="AG729" s="86" t="str">
        <f t="shared" si="285"/>
        <v/>
      </c>
      <c r="AH729" s="86" t="str">
        <f t="shared" si="286"/>
        <v/>
      </c>
      <c r="AI729" s="86" t="str">
        <f t="shared" si="287"/>
        <v/>
      </c>
      <c r="AJ729" s="86" t="str">
        <f t="shared" si="288"/>
        <v/>
      </c>
      <c r="AK729" s="87">
        <f t="shared" si="289"/>
        <v>0</v>
      </c>
      <c r="AL729" s="88" t="b">
        <f t="shared" si="277"/>
        <v>0</v>
      </c>
      <c r="AM729" s="88" t="b">
        <f t="shared" si="277"/>
        <v>0</v>
      </c>
      <c r="AN729" s="88" t="b">
        <f t="shared" si="277"/>
        <v>0</v>
      </c>
      <c r="AO729" s="88" t="b">
        <f t="shared" si="276"/>
        <v>0</v>
      </c>
      <c r="AP729" s="88" t="b">
        <f t="shared" si="276"/>
        <v>0</v>
      </c>
      <c r="AQ729" s="88" t="b">
        <f t="shared" si="276"/>
        <v>0</v>
      </c>
      <c r="AR729" s="88" t="b">
        <f t="shared" si="276"/>
        <v>0</v>
      </c>
      <c r="AS729" s="62">
        <f t="shared" si="290"/>
        <v>0</v>
      </c>
      <c r="AT729" s="88" t="str">
        <f t="shared" si="291"/>
        <v>Days</v>
      </c>
      <c r="AU729" s="89" t="str">
        <f t="shared" si="292"/>
        <v/>
      </c>
      <c r="AV729" s="88" t="str">
        <f t="shared" si="293"/>
        <v>No</v>
      </c>
    </row>
    <row r="730" spans="1:48" s="90" customFormat="1" ht="15" customHeight="1" x14ac:dyDescent="0.25">
      <c r="A730" s="178"/>
      <c r="B730" s="179"/>
      <c r="C730" s="180"/>
      <c r="D730" s="181"/>
      <c r="E730" s="181" t="str">
        <f t="shared" si="269"/>
        <v/>
      </c>
      <c r="F730" s="182" t="str">
        <f>IF(ISBLANK(D730)=TRUE,"",IF($B730="Days",VLOOKUP(D730,$F$1:$G$1,2,FALSE),((E730-D730)*24)-#REF!))</f>
        <v/>
      </c>
      <c r="G730" s="181"/>
      <c r="H730" s="181" t="str">
        <f t="shared" si="270"/>
        <v/>
      </c>
      <c r="I730" s="182" t="str">
        <f>IF(ISBLANK(G730)=TRUE,"",IF($B730="Days",VLOOKUP(G730,$F$1:$G$1,2,FALSE),((H730-G730)*24)-#REF!))</f>
        <v/>
      </c>
      <c r="J730" s="181"/>
      <c r="K730" s="181" t="str">
        <f t="shared" si="271"/>
        <v/>
      </c>
      <c r="L730" s="182" t="str">
        <f>IF(ISBLANK(J730)=TRUE,"",IF($B730="Days",VLOOKUP(J730,$F$1:$G$1,2,FALSE),((K730-J730)*24)-#REF!))</f>
        <v/>
      </c>
      <c r="M730" s="181"/>
      <c r="N730" s="181" t="str">
        <f t="shared" si="272"/>
        <v/>
      </c>
      <c r="O730" s="182" t="str">
        <f>IF(ISBLANK(M730)=TRUE,"",IF($B730="Days",VLOOKUP(M730,$F$1:$G$1,2,FALSE),((N730-M730)*24)-#REF!))</f>
        <v/>
      </c>
      <c r="P730" s="181"/>
      <c r="Q730" s="181" t="str">
        <f t="shared" si="273"/>
        <v/>
      </c>
      <c r="R730" s="182" t="str">
        <f>IF(ISBLANK(P730)=TRUE,"",IF($B730="Days",VLOOKUP(P730,$F$1:$G$1,2,FALSE),((Q730-P730)*24)-#REF!))</f>
        <v/>
      </c>
      <c r="S730" s="181"/>
      <c r="T730" s="181" t="str">
        <f t="shared" si="274"/>
        <v/>
      </c>
      <c r="U730" s="182" t="str">
        <f>IF(ISBLANK(S730)=TRUE,"",IF($B730="Days",VLOOKUP(S730,$F$1:$G$1,2,FALSE),((T730-S730)*24)-#REF!))</f>
        <v/>
      </c>
      <c r="V730" s="181"/>
      <c r="W730" s="181" t="str">
        <f t="shared" si="275"/>
        <v/>
      </c>
      <c r="X730" s="182" t="str">
        <f>IF(ISBLANK(V730)=TRUE,"",IF($B730="Days",VLOOKUP(V730,$F$1:$G$1,2,FALSE),((W730-V730)*24)-#REF!))</f>
        <v/>
      </c>
      <c r="Y730" s="56" t="str">
        <f>IFERROR(VLOOKUP(A730,#REF!,5,FALSE),"")</f>
        <v/>
      </c>
      <c r="Z730" s="56" t="str">
        <f t="shared" si="278"/>
        <v/>
      </c>
      <c r="AA730" s="56" t="str">
        <f t="shared" si="279"/>
        <v/>
      </c>
      <c r="AB730" s="57" t="str">
        <f t="shared" si="280"/>
        <v/>
      </c>
      <c r="AC730" s="57" t="str">
        <f t="shared" si="281"/>
        <v/>
      </c>
      <c r="AD730" s="86" t="str">
        <f t="shared" si="282"/>
        <v/>
      </c>
      <c r="AE730" s="86" t="str">
        <f t="shared" si="283"/>
        <v/>
      </c>
      <c r="AF730" s="86" t="str">
        <f t="shared" si="284"/>
        <v/>
      </c>
      <c r="AG730" s="86" t="str">
        <f t="shared" si="285"/>
        <v/>
      </c>
      <c r="AH730" s="86" t="str">
        <f t="shared" si="286"/>
        <v/>
      </c>
      <c r="AI730" s="86" t="str">
        <f t="shared" si="287"/>
        <v/>
      </c>
      <c r="AJ730" s="86" t="str">
        <f t="shared" si="288"/>
        <v/>
      </c>
      <c r="AK730" s="87">
        <f t="shared" si="289"/>
        <v>0</v>
      </c>
      <c r="AL730" s="88" t="b">
        <f t="shared" si="277"/>
        <v>0</v>
      </c>
      <c r="AM730" s="88" t="b">
        <f t="shared" si="277"/>
        <v>0</v>
      </c>
      <c r="AN730" s="88" t="b">
        <f t="shared" si="277"/>
        <v>0</v>
      </c>
      <c r="AO730" s="88" t="b">
        <f t="shared" si="276"/>
        <v>0</v>
      </c>
      <c r="AP730" s="88" t="b">
        <f t="shared" si="276"/>
        <v>0</v>
      </c>
      <c r="AQ730" s="88" t="b">
        <f t="shared" si="276"/>
        <v>0</v>
      </c>
      <c r="AR730" s="88" t="b">
        <f t="shared" si="276"/>
        <v>0</v>
      </c>
      <c r="AS730" s="62">
        <f t="shared" si="290"/>
        <v>0</v>
      </c>
      <c r="AT730" s="88" t="str">
        <f t="shared" si="291"/>
        <v>Days</v>
      </c>
      <c r="AU730" s="89" t="str">
        <f t="shared" si="292"/>
        <v/>
      </c>
      <c r="AV730" s="88" t="str">
        <f t="shared" si="293"/>
        <v>No</v>
      </c>
    </row>
    <row r="731" spans="1:48" s="90" customFormat="1" ht="15" customHeight="1" x14ac:dyDescent="0.25">
      <c r="A731" s="178"/>
      <c r="B731" s="179"/>
      <c r="C731" s="180"/>
      <c r="D731" s="181"/>
      <c r="E731" s="181" t="str">
        <f t="shared" si="269"/>
        <v/>
      </c>
      <c r="F731" s="182" t="str">
        <f>IF(ISBLANK(D731)=TRUE,"",IF($B731="Days",VLOOKUP(D731,$F$1:$G$1,2,FALSE),((E731-D731)*24)-#REF!))</f>
        <v/>
      </c>
      <c r="G731" s="181"/>
      <c r="H731" s="181" t="str">
        <f t="shared" si="270"/>
        <v/>
      </c>
      <c r="I731" s="182" t="str">
        <f>IF(ISBLANK(G731)=TRUE,"",IF($B731="Days",VLOOKUP(G731,$F$1:$G$1,2,FALSE),((H731-G731)*24)-#REF!))</f>
        <v/>
      </c>
      <c r="J731" s="181"/>
      <c r="K731" s="181" t="str">
        <f t="shared" si="271"/>
        <v/>
      </c>
      <c r="L731" s="182" t="str">
        <f>IF(ISBLANK(J731)=TRUE,"",IF($B731="Days",VLOOKUP(J731,$F$1:$G$1,2,FALSE),((K731-J731)*24)-#REF!))</f>
        <v/>
      </c>
      <c r="M731" s="181"/>
      <c r="N731" s="181" t="str">
        <f t="shared" si="272"/>
        <v/>
      </c>
      <c r="O731" s="182" t="str">
        <f>IF(ISBLANK(M731)=TRUE,"",IF($B731="Days",VLOOKUP(M731,$F$1:$G$1,2,FALSE),((N731-M731)*24)-#REF!))</f>
        <v/>
      </c>
      <c r="P731" s="181"/>
      <c r="Q731" s="181" t="str">
        <f t="shared" si="273"/>
        <v/>
      </c>
      <c r="R731" s="182" t="str">
        <f>IF(ISBLANK(P731)=TRUE,"",IF($B731="Days",VLOOKUP(P731,$F$1:$G$1,2,FALSE),((Q731-P731)*24)-#REF!))</f>
        <v/>
      </c>
      <c r="S731" s="181"/>
      <c r="T731" s="181" t="str">
        <f t="shared" si="274"/>
        <v/>
      </c>
      <c r="U731" s="182" t="str">
        <f>IF(ISBLANK(S731)=TRUE,"",IF($B731="Days",VLOOKUP(S731,$F$1:$G$1,2,FALSE),((T731-S731)*24)-#REF!))</f>
        <v/>
      </c>
      <c r="V731" s="181"/>
      <c r="W731" s="181" t="str">
        <f t="shared" si="275"/>
        <v/>
      </c>
      <c r="X731" s="182" t="str">
        <f>IF(ISBLANK(V731)=TRUE,"",IF($B731="Days",VLOOKUP(V731,$F$1:$G$1,2,FALSE),((W731-V731)*24)-#REF!))</f>
        <v/>
      </c>
      <c r="Y731" s="56" t="str">
        <f>IFERROR(VLOOKUP(A731,#REF!,5,FALSE),"")</f>
        <v/>
      </c>
      <c r="Z731" s="56" t="str">
        <f t="shared" si="278"/>
        <v/>
      </c>
      <c r="AA731" s="56" t="str">
        <f t="shared" si="279"/>
        <v/>
      </c>
      <c r="AB731" s="57" t="str">
        <f t="shared" si="280"/>
        <v/>
      </c>
      <c r="AC731" s="57" t="str">
        <f t="shared" si="281"/>
        <v/>
      </c>
      <c r="AD731" s="86" t="str">
        <f t="shared" si="282"/>
        <v/>
      </c>
      <c r="AE731" s="86" t="str">
        <f t="shared" si="283"/>
        <v/>
      </c>
      <c r="AF731" s="86" t="str">
        <f t="shared" si="284"/>
        <v/>
      </c>
      <c r="AG731" s="86" t="str">
        <f t="shared" si="285"/>
        <v/>
      </c>
      <c r="AH731" s="86" t="str">
        <f t="shared" si="286"/>
        <v/>
      </c>
      <c r="AI731" s="86" t="str">
        <f t="shared" si="287"/>
        <v/>
      </c>
      <c r="AJ731" s="86" t="str">
        <f t="shared" si="288"/>
        <v/>
      </c>
      <c r="AK731" s="87">
        <f t="shared" si="289"/>
        <v>0</v>
      </c>
      <c r="AL731" s="88" t="b">
        <f t="shared" si="277"/>
        <v>0</v>
      </c>
      <c r="AM731" s="88" t="b">
        <f t="shared" si="277"/>
        <v>0</v>
      </c>
      <c r="AN731" s="88" t="b">
        <f t="shared" si="277"/>
        <v>0</v>
      </c>
      <c r="AO731" s="88" t="b">
        <f t="shared" si="276"/>
        <v>0</v>
      </c>
      <c r="AP731" s="88" t="b">
        <f t="shared" si="276"/>
        <v>0</v>
      </c>
      <c r="AQ731" s="88" t="b">
        <f t="shared" si="276"/>
        <v>0</v>
      </c>
      <c r="AR731" s="88" t="b">
        <f t="shared" si="276"/>
        <v>0</v>
      </c>
      <c r="AS731" s="62">
        <f t="shared" si="290"/>
        <v>0</v>
      </c>
      <c r="AT731" s="88" t="str">
        <f t="shared" si="291"/>
        <v>Days</v>
      </c>
      <c r="AU731" s="89" t="str">
        <f t="shared" si="292"/>
        <v/>
      </c>
      <c r="AV731" s="88" t="str">
        <f t="shared" si="293"/>
        <v>No</v>
      </c>
    </row>
    <row r="732" spans="1:48" s="90" customFormat="1" ht="15" customHeight="1" x14ac:dyDescent="0.25">
      <c r="A732" s="178"/>
      <c r="B732" s="179"/>
      <c r="C732" s="180"/>
      <c r="D732" s="181"/>
      <c r="E732" s="181" t="str">
        <f t="shared" si="269"/>
        <v/>
      </c>
      <c r="F732" s="182" t="str">
        <f>IF(ISBLANK(D732)=TRUE,"",IF($B732="Days",VLOOKUP(D732,$F$1:$G$1,2,FALSE),((E732-D732)*24)-#REF!))</f>
        <v/>
      </c>
      <c r="G732" s="181"/>
      <c r="H732" s="181" t="str">
        <f t="shared" si="270"/>
        <v/>
      </c>
      <c r="I732" s="182" t="str">
        <f>IF(ISBLANK(G732)=TRUE,"",IF($B732="Days",VLOOKUP(G732,$F$1:$G$1,2,FALSE),((H732-G732)*24)-#REF!))</f>
        <v/>
      </c>
      <c r="J732" s="181"/>
      <c r="K732" s="181" t="str">
        <f t="shared" si="271"/>
        <v/>
      </c>
      <c r="L732" s="182" t="str">
        <f>IF(ISBLANK(J732)=TRUE,"",IF($B732="Days",VLOOKUP(J732,$F$1:$G$1,2,FALSE),((K732-J732)*24)-#REF!))</f>
        <v/>
      </c>
      <c r="M732" s="181"/>
      <c r="N732" s="181" t="str">
        <f t="shared" si="272"/>
        <v/>
      </c>
      <c r="O732" s="182" t="str">
        <f>IF(ISBLANK(M732)=TRUE,"",IF($B732="Days",VLOOKUP(M732,$F$1:$G$1,2,FALSE),((N732-M732)*24)-#REF!))</f>
        <v/>
      </c>
      <c r="P732" s="181"/>
      <c r="Q732" s="181" t="str">
        <f t="shared" si="273"/>
        <v/>
      </c>
      <c r="R732" s="182" t="str">
        <f>IF(ISBLANK(P732)=TRUE,"",IF($B732="Days",VLOOKUP(P732,$F$1:$G$1,2,FALSE),((Q732-P732)*24)-#REF!))</f>
        <v/>
      </c>
      <c r="S732" s="181"/>
      <c r="T732" s="181" t="str">
        <f t="shared" si="274"/>
        <v/>
      </c>
      <c r="U732" s="182" t="str">
        <f>IF(ISBLANK(S732)=TRUE,"",IF($B732="Days",VLOOKUP(S732,$F$1:$G$1,2,FALSE),((T732-S732)*24)-#REF!))</f>
        <v/>
      </c>
      <c r="V732" s="181"/>
      <c r="W732" s="181" t="str">
        <f t="shared" si="275"/>
        <v/>
      </c>
      <c r="X732" s="182" t="str">
        <f>IF(ISBLANK(V732)=TRUE,"",IF($B732="Days",VLOOKUP(V732,$F$1:$G$1,2,FALSE),((W732-V732)*24)-#REF!))</f>
        <v/>
      </c>
      <c r="Y732" s="56" t="str">
        <f>IFERROR(VLOOKUP(A732,#REF!,5,FALSE),"")</f>
        <v/>
      </c>
      <c r="Z732" s="56" t="str">
        <f t="shared" si="278"/>
        <v/>
      </c>
      <c r="AA732" s="56" t="str">
        <f t="shared" si="279"/>
        <v/>
      </c>
      <c r="AB732" s="57" t="str">
        <f t="shared" si="280"/>
        <v/>
      </c>
      <c r="AC732" s="57" t="str">
        <f t="shared" si="281"/>
        <v/>
      </c>
      <c r="AD732" s="86" t="str">
        <f t="shared" si="282"/>
        <v/>
      </c>
      <c r="AE732" s="86" t="str">
        <f t="shared" si="283"/>
        <v/>
      </c>
      <c r="AF732" s="86" t="str">
        <f t="shared" si="284"/>
        <v/>
      </c>
      <c r="AG732" s="86" t="str">
        <f t="shared" si="285"/>
        <v/>
      </c>
      <c r="AH732" s="86" t="str">
        <f t="shared" si="286"/>
        <v/>
      </c>
      <c r="AI732" s="86" t="str">
        <f t="shared" si="287"/>
        <v/>
      </c>
      <c r="AJ732" s="86" t="str">
        <f t="shared" si="288"/>
        <v/>
      </c>
      <c r="AK732" s="87">
        <f t="shared" si="289"/>
        <v>0</v>
      </c>
      <c r="AL732" s="88" t="b">
        <f t="shared" si="277"/>
        <v>0</v>
      </c>
      <c r="AM732" s="88" t="b">
        <f t="shared" si="277"/>
        <v>0</v>
      </c>
      <c r="AN732" s="88" t="b">
        <f t="shared" si="277"/>
        <v>0</v>
      </c>
      <c r="AO732" s="88" t="b">
        <f t="shared" si="276"/>
        <v>0</v>
      </c>
      <c r="AP732" s="88" t="b">
        <f t="shared" si="276"/>
        <v>0</v>
      </c>
      <c r="AQ732" s="88" t="b">
        <f t="shared" si="276"/>
        <v>0</v>
      </c>
      <c r="AR732" s="88" t="b">
        <f t="shared" si="276"/>
        <v>0</v>
      </c>
      <c r="AS732" s="62">
        <f t="shared" si="290"/>
        <v>0</v>
      </c>
      <c r="AT732" s="88" t="str">
        <f t="shared" si="291"/>
        <v>Days</v>
      </c>
      <c r="AU732" s="89" t="str">
        <f t="shared" si="292"/>
        <v/>
      </c>
      <c r="AV732" s="88" t="str">
        <f t="shared" si="293"/>
        <v>No</v>
      </c>
    </row>
    <row r="733" spans="1:48" s="90" customFormat="1" ht="15" customHeight="1" x14ac:dyDescent="0.25">
      <c r="A733" s="178"/>
      <c r="B733" s="179"/>
      <c r="C733" s="180"/>
      <c r="D733" s="181"/>
      <c r="E733" s="181" t="str">
        <f t="shared" si="269"/>
        <v/>
      </c>
      <c r="F733" s="182" t="str">
        <f>IF(ISBLANK(D733)=TRUE,"",IF($B733="Days",VLOOKUP(D733,$F$1:$G$1,2,FALSE),((E733-D733)*24)-#REF!))</f>
        <v/>
      </c>
      <c r="G733" s="181"/>
      <c r="H733" s="181" t="str">
        <f t="shared" si="270"/>
        <v/>
      </c>
      <c r="I733" s="182" t="str">
        <f>IF(ISBLANK(G733)=TRUE,"",IF($B733="Days",VLOOKUP(G733,$F$1:$G$1,2,FALSE),((H733-G733)*24)-#REF!))</f>
        <v/>
      </c>
      <c r="J733" s="181"/>
      <c r="K733" s="181" t="str">
        <f t="shared" si="271"/>
        <v/>
      </c>
      <c r="L733" s="182" t="str">
        <f>IF(ISBLANK(J733)=TRUE,"",IF($B733="Days",VLOOKUP(J733,$F$1:$G$1,2,FALSE),((K733-J733)*24)-#REF!))</f>
        <v/>
      </c>
      <c r="M733" s="181"/>
      <c r="N733" s="181" t="str">
        <f t="shared" si="272"/>
        <v/>
      </c>
      <c r="O733" s="182" t="str">
        <f>IF(ISBLANK(M733)=TRUE,"",IF($B733="Days",VLOOKUP(M733,$F$1:$G$1,2,FALSE),((N733-M733)*24)-#REF!))</f>
        <v/>
      </c>
      <c r="P733" s="181"/>
      <c r="Q733" s="181" t="str">
        <f t="shared" si="273"/>
        <v/>
      </c>
      <c r="R733" s="182" t="str">
        <f>IF(ISBLANK(P733)=TRUE,"",IF($B733="Days",VLOOKUP(P733,$F$1:$G$1,2,FALSE),((Q733-P733)*24)-#REF!))</f>
        <v/>
      </c>
      <c r="S733" s="181"/>
      <c r="T733" s="181" t="str">
        <f t="shared" si="274"/>
        <v/>
      </c>
      <c r="U733" s="182" t="str">
        <f>IF(ISBLANK(S733)=TRUE,"",IF($B733="Days",VLOOKUP(S733,$F$1:$G$1,2,FALSE),((T733-S733)*24)-#REF!))</f>
        <v/>
      </c>
      <c r="V733" s="181"/>
      <c r="W733" s="181" t="str">
        <f t="shared" si="275"/>
        <v/>
      </c>
      <c r="X733" s="182" t="str">
        <f>IF(ISBLANK(V733)=TRUE,"",IF($B733="Days",VLOOKUP(V733,$F$1:$G$1,2,FALSE),((W733-V733)*24)-#REF!))</f>
        <v/>
      </c>
      <c r="Y733" s="56" t="str">
        <f>IFERROR(VLOOKUP(A733,#REF!,5,FALSE),"")</f>
        <v/>
      </c>
      <c r="Z733" s="56" t="str">
        <f t="shared" si="278"/>
        <v/>
      </c>
      <c r="AA733" s="56" t="str">
        <f t="shared" si="279"/>
        <v/>
      </c>
      <c r="AB733" s="57" t="str">
        <f t="shared" si="280"/>
        <v/>
      </c>
      <c r="AC733" s="57" t="str">
        <f t="shared" si="281"/>
        <v/>
      </c>
      <c r="AD733" s="86" t="str">
        <f t="shared" si="282"/>
        <v/>
      </c>
      <c r="AE733" s="86" t="str">
        <f t="shared" si="283"/>
        <v/>
      </c>
      <c r="AF733" s="86" t="str">
        <f t="shared" si="284"/>
        <v/>
      </c>
      <c r="AG733" s="86" t="str">
        <f t="shared" si="285"/>
        <v/>
      </c>
      <c r="AH733" s="86" t="str">
        <f t="shared" si="286"/>
        <v/>
      </c>
      <c r="AI733" s="86" t="str">
        <f t="shared" si="287"/>
        <v/>
      </c>
      <c r="AJ733" s="86" t="str">
        <f t="shared" si="288"/>
        <v/>
      </c>
      <c r="AK733" s="87">
        <f t="shared" si="289"/>
        <v>0</v>
      </c>
      <c r="AL733" s="88" t="b">
        <f t="shared" si="277"/>
        <v>0</v>
      </c>
      <c r="AM733" s="88" t="b">
        <f t="shared" si="277"/>
        <v>0</v>
      </c>
      <c r="AN733" s="88" t="b">
        <f t="shared" si="277"/>
        <v>0</v>
      </c>
      <c r="AO733" s="88" t="b">
        <f t="shared" si="276"/>
        <v>0</v>
      </c>
      <c r="AP733" s="88" t="b">
        <f t="shared" si="276"/>
        <v>0</v>
      </c>
      <c r="AQ733" s="88" t="b">
        <f t="shared" si="276"/>
        <v>0</v>
      </c>
      <c r="AR733" s="88" t="b">
        <f t="shared" si="276"/>
        <v>0</v>
      </c>
      <c r="AS733" s="62">
        <f t="shared" si="290"/>
        <v>0</v>
      </c>
      <c r="AT733" s="88" t="str">
        <f t="shared" si="291"/>
        <v>Days</v>
      </c>
      <c r="AU733" s="89" t="str">
        <f t="shared" si="292"/>
        <v/>
      </c>
      <c r="AV733" s="88" t="str">
        <f t="shared" si="293"/>
        <v>No</v>
      </c>
    </row>
    <row r="734" spans="1:48" s="90" customFormat="1" ht="15" customHeight="1" x14ac:dyDescent="0.25">
      <c r="A734" s="178"/>
      <c r="B734" s="179"/>
      <c r="C734" s="180"/>
      <c r="D734" s="181"/>
      <c r="E734" s="181" t="str">
        <f t="shared" si="269"/>
        <v/>
      </c>
      <c r="F734" s="182" t="str">
        <f>IF(ISBLANK(D734)=TRUE,"",IF($B734="Days",VLOOKUP(D734,$F$1:$G$1,2,FALSE),((E734-D734)*24)-#REF!))</f>
        <v/>
      </c>
      <c r="G734" s="181"/>
      <c r="H734" s="181" t="str">
        <f t="shared" si="270"/>
        <v/>
      </c>
      <c r="I734" s="182" t="str">
        <f>IF(ISBLANK(G734)=TRUE,"",IF($B734="Days",VLOOKUP(G734,$F$1:$G$1,2,FALSE),((H734-G734)*24)-#REF!))</f>
        <v/>
      </c>
      <c r="J734" s="181"/>
      <c r="K734" s="181" t="str">
        <f t="shared" si="271"/>
        <v/>
      </c>
      <c r="L734" s="182" t="str">
        <f>IF(ISBLANK(J734)=TRUE,"",IF($B734="Days",VLOOKUP(J734,$F$1:$G$1,2,FALSE),((K734-J734)*24)-#REF!))</f>
        <v/>
      </c>
      <c r="M734" s="181"/>
      <c r="N734" s="181" t="str">
        <f t="shared" si="272"/>
        <v/>
      </c>
      <c r="O734" s="182" t="str">
        <f>IF(ISBLANK(M734)=TRUE,"",IF($B734="Days",VLOOKUP(M734,$F$1:$G$1,2,FALSE),((N734-M734)*24)-#REF!))</f>
        <v/>
      </c>
      <c r="P734" s="181"/>
      <c r="Q734" s="181" t="str">
        <f t="shared" si="273"/>
        <v/>
      </c>
      <c r="R734" s="182" t="str">
        <f>IF(ISBLANK(P734)=TRUE,"",IF($B734="Days",VLOOKUP(P734,$F$1:$G$1,2,FALSE),((Q734-P734)*24)-#REF!))</f>
        <v/>
      </c>
      <c r="S734" s="181"/>
      <c r="T734" s="181" t="str">
        <f t="shared" si="274"/>
        <v/>
      </c>
      <c r="U734" s="182" t="str">
        <f>IF(ISBLANK(S734)=TRUE,"",IF($B734="Days",VLOOKUP(S734,$F$1:$G$1,2,FALSE),((T734-S734)*24)-#REF!))</f>
        <v/>
      </c>
      <c r="V734" s="181"/>
      <c r="W734" s="181" t="str">
        <f t="shared" si="275"/>
        <v/>
      </c>
      <c r="X734" s="182" t="str">
        <f>IF(ISBLANK(V734)=TRUE,"",IF($B734="Days",VLOOKUP(V734,$F$1:$G$1,2,FALSE),((W734-V734)*24)-#REF!))</f>
        <v/>
      </c>
      <c r="Y734" s="56" t="str">
        <f>IFERROR(VLOOKUP(A734,#REF!,5,FALSE),"")</f>
        <v/>
      </c>
      <c r="Z734" s="56" t="str">
        <f t="shared" si="278"/>
        <v/>
      </c>
      <c r="AA734" s="56" t="str">
        <f t="shared" si="279"/>
        <v/>
      </c>
      <c r="AB734" s="57" t="str">
        <f t="shared" si="280"/>
        <v/>
      </c>
      <c r="AC734" s="57" t="str">
        <f t="shared" si="281"/>
        <v/>
      </c>
      <c r="AD734" s="86" t="str">
        <f t="shared" si="282"/>
        <v/>
      </c>
      <c r="AE734" s="86" t="str">
        <f t="shared" si="283"/>
        <v/>
      </c>
      <c r="AF734" s="86" t="str">
        <f t="shared" si="284"/>
        <v/>
      </c>
      <c r="AG734" s="86" t="str">
        <f t="shared" si="285"/>
        <v/>
      </c>
      <c r="AH734" s="86" t="str">
        <f t="shared" si="286"/>
        <v/>
      </c>
      <c r="AI734" s="86" t="str">
        <f t="shared" si="287"/>
        <v/>
      </c>
      <c r="AJ734" s="86" t="str">
        <f t="shared" si="288"/>
        <v/>
      </c>
      <c r="AK734" s="87">
        <f t="shared" si="289"/>
        <v>0</v>
      </c>
      <c r="AL734" s="88" t="b">
        <f t="shared" si="277"/>
        <v>0</v>
      </c>
      <c r="AM734" s="88" t="b">
        <f t="shared" si="277"/>
        <v>0</v>
      </c>
      <c r="AN734" s="88" t="b">
        <f t="shared" si="277"/>
        <v>0</v>
      </c>
      <c r="AO734" s="88" t="b">
        <f t="shared" si="276"/>
        <v>0</v>
      </c>
      <c r="AP734" s="88" t="b">
        <f t="shared" si="276"/>
        <v>0</v>
      </c>
      <c r="AQ734" s="88" t="b">
        <f t="shared" si="276"/>
        <v>0</v>
      </c>
      <c r="AR734" s="88" t="b">
        <f t="shared" si="276"/>
        <v>0</v>
      </c>
      <c r="AS734" s="62">
        <f t="shared" si="290"/>
        <v>0</v>
      </c>
      <c r="AT734" s="88" t="str">
        <f t="shared" si="291"/>
        <v>Days</v>
      </c>
      <c r="AU734" s="89" t="str">
        <f t="shared" si="292"/>
        <v/>
      </c>
      <c r="AV734" s="88" t="str">
        <f t="shared" si="293"/>
        <v>No</v>
      </c>
    </row>
    <row r="735" spans="1:48" s="90" customFormat="1" ht="15" customHeight="1" x14ac:dyDescent="0.25">
      <c r="A735" s="178"/>
      <c r="B735" s="179"/>
      <c r="C735" s="180"/>
      <c r="D735" s="181"/>
      <c r="E735" s="181" t="str">
        <f t="shared" si="269"/>
        <v/>
      </c>
      <c r="F735" s="182" t="str">
        <f>IF(ISBLANK(D735)=TRUE,"",IF($B735="Days",VLOOKUP(D735,$F$1:$G$1,2,FALSE),((E735-D735)*24)-#REF!))</f>
        <v/>
      </c>
      <c r="G735" s="181"/>
      <c r="H735" s="181" t="str">
        <f t="shared" si="270"/>
        <v/>
      </c>
      <c r="I735" s="182" t="str">
        <f>IF(ISBLANK(G735)=TRUE,"",IF($B735="Days",VLOOKUP(G735,$F$1:$G$1,2,FALSE),((H735-G735)*24)-#REF!))</f>
        <v/>
      </c>
      <c r="J735" s="181"/>
      <c r="K735" s="181" t="str">
        <f t="shared" si="271"/>
        <v/>
      </c>
      <c r="L735" s="182" t="str">
        <f>IF(ISBLANK(J735)=TRUE,"",IF($B735="Days",VLOOKUP(J735,$F$1:$G$1,2,FALSE),((K735-J735)*24)-#REF!))</f>
        <v/>
      </c>
      <c r="M735" s="181"/>
      <c r="N735" s="181" t="str">
        <f t="shared" si="272"/>
        <v/>
      </c>
      <c r="O735" s="182" t="str">
        <f>IF(ISBLANK(M735)=TRUE,"",IF($B735="Days",VLOOKUP(M735,$F$1:$G$1,2,FALSE),((N735-M735)*24)-#REF!))</f>
        <v/>
      </c>
      <c r="P735" s="181"/>
      <c r="Q735" s="181" t="str">
        <f t="shared" si="273"/>
        <v/>
      </c>
      <c r="R735" s="182" t="str">
        <f>IF(ISBLANK(P735)=TRUE,"",IF($B735="Days",VLOOKUP(P735,$F$1:$G$1,2,FALSE),((Q735-P735)*24)-#REF!))</f>
        <v/>
      </c>
      <c r="S735" s="181"/>
      <c r="T735" s="181" t="str">
        <f t="shared" si="274"/>
        <v/>
      </c>
      <c r="U735" s="182" t="str">
        <f>IF(ISBLANK(S735)=TRUE,"",IF($B735="Days",VLOOKUP(S735,$F$1:$G$1,2,FALSE),((T735-S735)*24)-#REF!))</f>
        <v/>
      </c>
      <c r="V735" s="181"/>
      <c r="W735" s="181" t="str">
        <f t="shared" si="275"/>
        <v/>
      </c>
      <c r="X735" s="182" t="str">
        <f>IF(ISBLANK(V735)=TRUE,"",IF($B735="Days",VLOOKUP(V735,$F$1:$G$1,2,FALSE),((W735-V735)*24)-#REF!))</f>
        <v/>
      </c>
      <c r="Y735" s="56" t="str">
        <f>IFERROR(VLOOKUP(A735,#REF!,5,FALSE),"")</f>
        <v/>
      </c>
      <c r="Z735" s="56" t="str">
        <f t="shared" si="278"/>
        <v/>
      </c>
      <c r="AA735" s="56" t="str">
        <f t="shared" si="279"/>
        <v/>
      </c>
      <c r="AB735" s="57" t="str">
        <f t="shared" si="280"/>
        <v/>
      </c>
      <c r="AC735" s="57" t="str">
        <f t="shared" si="281"/>
        <v/>
      </c>
      <c r="AD735" s="86" t="str">
        <f t="shared" si="282"/>
        <v/>
      </c>
      <c r="AE735" s="86" t="str">
        <f t="shared" si="283"/>
        <v/>
      </c>
      <c r="AF735" s="86" t="str">
        <f t="shared" si="284"/>
        <v/>
      </c>
      <c r="AG735" s="86" t="str">
        <f t="shared" si="285"/>
        <v/>
      </c>
      <c r="AH735" s="86" t="str">
        <f t="shared" si="286"/>
        <v/>
      </c>
      <c r="AI735" s="86" t="str">
        <f t="shared" si="287"/>
        <v/>
      </c>
      <c r="AJ735" s="86" t="str">
        <f t="shared" si="288"/>
        <v/>
      </c>
      <c r="AK735" s="87">
        <f t="shared" si="289"/>
        <v>0</v>
      </c>
      <c r="AL735" s="88" t="b">
        <f t="shared" si="277"/>
        <v>0</v>
      </c>
      <c r="AM735" s="88" t="b">
        <f t="shared" si="277"/>
        <v>0</v>
      </c>
      <c r="AN735" s="88" t="b">
        <f t="shared" si="277"/>
        <v>0</v>
      </c>
      <c r="AO735" s="88" t="b">
        <f t="shared" si="276"/>
        <v>0</v>
      </c>
      <c r="AP735" s="88" t="b">
        <f t="shared" si="276"/>
        <v>0</v>
      </c>
      <c r="AQ735" s="88" t="b">
        <f t="shared" si="276"/>
        <v>0</v>
      </c>
      <c r="AR735" s="88" t="b">
        <f t="shared" si="276"/>
        <v>0</v>
      </c>
      <c r="AS735" s="62">
        <f t="shared" si="290"/>
        <v>0</v>
      </c>
      <c r="AT735" s="88" t="str">
        <f t="shared" si="291"/>
        <v>Days</v>
      </c>
      <c r="AU735" s="89" t="str">
        <f t="shared" si="292"/>
        <v/>
      </c>
      <c r="AV735" s="88" t="str">
        <f t="shared" si="293"/>
        <v>No</v>
      </c>
    </row>
    <row r="736" spans="1:48" s="90" customFormat="1" ht="15" customHeight="1" x14ac:dyDescent="0.25">
      <c r="A736" s="178"/>
      <c r="B736" s="179"/>
      <c r="C736" s="180"/>
      <c r="D736" s="181"/>
      <c r="E736" s="181" t="str">
        <f t="shared" ref="E736:E799" si="294">IF(OR(ISBLANK(D736)=TRUE, D736="Full",D736="AM",D736="PM")=TRUE,"",D736)</f>
        <v/>
      </c>
      <c r="F736" s="182" t="str">
        <f>IF(ISBLANK(D736)=TRUE,"",IF($B736="Days",VLOOKUP(D736,$F$1:$G$1,2,FALSE),((E736-D736)*24)-#REF!))</f>
        <v/>
      </c>
      <c r="G736" s="181"/>
      <c r="H736" s="181" t="str">
        <f t="shared" ref="H736:H799" si="295">IF(OR(ISBLANK(G736)=TRUE, G736="Full",G736="AM",G736="PM")=TRUE,"",G736)</f>
        <v/>
      </c>
      <c r="I736" s="182" t="str">
        <f>IF(ISBLANK(G736)=TRUE,"",IF($B736="Days",VLOOKUP(G736,$F$1:$G$1,2,FALSE),((H736-G736)*24)-#REF!))</f>
        <v/>
      </c>
      <c r="J736" s="181"/>
      <c r="K736" s="181" t="str">
        <f t="shared" ref="K736:K799" si="296">IF(OR(ISBLANK(J736)=TRUE, J736="Full",J736="AM",J736="PM")=TRUE,"",J736)</f>
        <v/>
      </c>
      <c r="L736" s="182" t="str">
        <f>IF(ISBLANK(J736)=TRUE,"",IF($B736="Days",VLOOKUP(J736,$F$1:$G$1,2,FALSE),((K736-J736)*24)-#REF!))</f>
        <v/>
      </c>
      <c r="M736" s="181"/>
      <c r="N736" s="181" t="str">
        <f t="shared" ref="N736:N799" si="297">IF(OR(ISBLANK(M736)=TRUE, M736="Full",M736="AM",M736="PM")=TRUE,"",M736)</f>
        <v/>
      </c>
      <c r="O736" s="182" t="str">
        <f>IF(ISBLANK(M736)=TRUE,"",IF($B736="Days",VLOOKUP(M736,$F$1:$G$1,2,FALSE),((N736-M736)*24)-#REF!))</f>
        <v/>
      </c>
      <c r="P736" s="181"/>
      <c r="Q736" s="181" t="str">
        <f t="shared" ref="Q736:Q799" si="298">IF(OR(ISBLANK(P736)=TRUE, P736="Full",P736="AM",P736="PM")=TRUE,"",P736)</f>
        <v/>
      </c>
      <c r="R736" s="182" t="str">
        <f>IF(ISBLANK(P736)=TRUE,"",IF($B736="Days",VLOOKUP(P736,$F$1:$G$1,2,FALSE),((Q736-P736)*24)-#REF!))</f>
        <v/>
      </c>
      <c r="S736" s="181"/>
      <c r="T736" s="181" t="str">
        <f t="shared" ref="T736:T799" si="299">IF(OR(ISBLANK(S736)=TRUE, S736="Full",S736="AM",S736="PM")=TRUE,"",S736)</f>
        <v/>
      </c>
      <c r="U736" s="182" t="str">
        <f>IF(ISBLANK(S736)=TRUE,"",IF($B736="Days",VLOOKUP(S736,$F$1:$G$1,2,FALSE),((T736-S736)*24)-#REF!))</f>
        <v/>
      </c>
      <c r="V736" s="181"/>
      <c r="W736" s="181" t="str">
        <f t="shared" ref="W736:W799" si="300">IF(OR(ISBLANK(V736)=TRUE, V736="Full",V736="AM",V736="PM")=TRUE,"",V736)</f>
        <v/>
      </c>
      <c r="X736" s="182" t="str">
        <f>IF(ISBLANK(V736)=TRUE,"",IF($B736="Days",VLOOKUP(V736,$F$1:$G$1,2,FALSE),((W736-V736)*24)-#REF!))</f>
        <v/>
      </c>
      <c r="Y736" s="56" t="str">
        <f>IFERROR(VLOOKUP(A736,#REF!,5,FALSE),"")</f>
        <v/>
      </c>
      <c r="Z736" s="56" t="str">
        <f t="shared" si="278"/>
        <v/>
      </c>
      <c r="AA736" s="56" t="str">
        <f t="shared" si="279"/>
        <v/>
      </c>
      <c r="AB736" s="57" t="str">
        <f t="shared" si="280"/>
        <v/>
      </c>
      <c r="AC736" s="57" t="str">
        <f t="shared" si="281"/>
        <v/>
      </c>
      <c r="AD736" s="86" t="str">
        <f t="shared" si="282"/>
        <v/>
      </c>
      <c r="AE736" s="86" t="str">
        <f t="shared" si="283"/>
        <v/>
      </c>
      <c r="AF736" s="86" t="str">
        <f t="shared" si="284"/>
        <v/>
      </c>
      <c r="AG736" s="86" t="str">
        <f t="shared" si="285"/>
        <v/>
      </c>
      <c r="AH736" s="86" t="str">
        <f t="shared" si="286"/>
        <v/>
      </c>
      <c r="AI736" s="86" t="str">
        <f t="shared" si="287"/>
        <v/>
      </c>
      <c r="AJ736" s="86" t="str">
        <f t="shared" si="288"/>
        <v/>
      </c>
      <c r="AK736" s="87">
        <f t="shared" si="289"/>
        <v>0</v>
      </c>
      <c r="AL736" s="88" t="b">
        <f t="shared" si="277"/>
        <v>0</v>
      </c>
      <c r="AM736" s="88" t="b">
        <f t="shared" si="277"/>
        <v>0</v>
      </c>
      <c r="AN736" s="88" t="b">
        <f t="shared" si="277"/>
        <v>0</v>
      </c>
      <c r="AO736" s="88" t="b">
        <f t="shared" si="276"/>
        <v>0</v>
      </c>
      <c r="AP736" s="88" t="b">
        <f t="shared" si="276"/>
        <v>0</v>
      </c>
      <c r="AQ736" s="88" t="b">
        <f t="shared" si="276"/>
        <v>0</v>
      </c>
      <c r="AR736" s="88" t="b">
        <f t="shared" si="276"/>
        <v>0</v>
      </c>
      <c r="AS736" s="62">
        <f t="shared" si="290"/>
        <v>0</v>
      </c>
      <c r="AT736" s="88" t="str">
        <f t="shared" si="291"/>
        <v>Days</v>
      </c>
      <c r="AU736" s="89" t="str">
        <f t="shared" si="292"/>
        <v/>
      </c>
      <c r="AV736" s="88" t="str">
        <f t="shared" si="293"/>
        <v>No</v>
      </c>
    </row>
    <row r="737" spans="1:48" s="90" customFormat="1" ht="15" customHeight="1" x14ac:dyDescent="0.25">
      <c r="A737" s="178"/>
      <c r="B737" s="179"/>
      <c r="C737" s="180"/>
      <c r="D737" s="181"/>
      <c r="E737" s="181" t="str">
        <f t="shared" si="294"/>
        <v/>
      </c>
      <c r="F737" s="182" t="str">
        <f>IF(ISBLANK(D737)=TRUE,"",IF($B737="Days",VLOOKUP(D737,$F$1:$G$1,2,FALSE),((E737-D737)*24)-#REF!))</f>
        <v/>
      </c>
      <c r="G737" s="181"/>
      <c r="H737" s="181" t="str">
        <f t="shared" si="295"/>
        <v/>
      </c>
      <c r="I737" s="182" t="str">
        <f>IF(ISBLANK(G737)=TRUE,"",IF($B737="Days",VLOOKUP(G737,$F$1:$G$1,2,FALSE),((H737-G737)*24)-#REF!))</f>
        <v/>
      </c>
      <c r="J737" s="181"/>
      <c r="K737" s="181" t="str">
        <f t="shared" si="296"/>
        <v/>
      </c>
      <c r="L737" s="182" t="str">
        <f>IF(ISBLANK(J737)=TRUE,"",IF($B737="Days",VLOOKUP(J737,$F$1:$G$1,2,FALSE),((K737-J737)*24)-#REF!))</f>
        <v/>
      </c>
      <c r="M737" s="181"/>
      <c r="N737" s="181" t="str">
        <f t="shared" si="297"/>
        <v/>
      </c>
      <c r="O737" s="182" t="str">
        <f>IF(ISBLANK(M737)=TRUE,"",IF($B737="Days",VLOOKUP(M737,$F$1:$G$1,2,FALSE),((N737-M737)*24)-#REF!))</f>
        <v/>
      </c>
      <c r="P737" s="181"/>
      <c r="Q737" s="181" t="str">
        <f t="shared" si="298"/>
        <v/>
      </c>
      <c r="R737" s="182" t="str">
        <f>IF(ISBLANK(P737)=TRUE,"",IF($B737="Days",VLOOKUP(P737,$F$1:$G$1,2,FALSE),((Q737-P737)*24)-#REF!))</f>
        <v/>
      </c>
      <c r="S737" s="181"/>
      <c r="T737" s="181" t="str">
        <f t="shared" si="299"/>
        <v/>
      </c>
      <c r="U737" s="182" t="str">
        <f>IF(ISBLANK(S737)=TRUE,"",IF($B737="Days",VLOOKUP(S737,$F$1:$G$1,2,FALSE),((T737-S737)*24)-#REF!))</f>
        <v/>
      </c>
      <c r="V737" s="181"/>
      <c r="W737" s="181" t="str">
        <f t="shared" si="300"/>
        <v/>
      </c>
      <c r="X737" s="182" t="str">
        <f>IF(ISBLANK(V737)=TRUE,"",IF($B737="Days",VLOOKUP(V737,$F$1:$G$1,2,FALSE),((W737-V737)*24)-#REF!))</f>
        <v/>
      </c>
      <c r="Y737" s="56" t="str">
        <f>IFERROR(VLOOKUP(A737,#REF!,5,FALSE),"")</f>
        <v/>
      </c>
      <c r="Z737" s="56" t="str">
        <f t="shared" si="278"/>
        <v/>
      </c>
      <c r="AA737" s="56" t="str">
        <f t="shared" si="279"/>
        <v/>
      </c>
      <c r="AB737" s="57" t="str">
        <f t="shared" si="280"/>
        <v/>
      </c>
      <c r="AC737" s="57" t="str">
        <f t="shared" si="281"/>
        <v/>
      </c>
      <c r="AD737" s="86" t="str">
        <f t="shared" si="282"/>
        <v/>
      </c>
      <c r="AE737" s="86" t="str">
        <f t="shared" si="283"/>
        <v/>
      </c>
      <c r="AF737" s="86" t="str">
        <f t="shared" si="284"/>
        <v/>
      </c>
      <c r="AG737" s="86" t="str">
        <f t="shared" si="285"/>
        <v/>
      </c>
      <c r="AH737" s="86" t="str">
        <f t="shared" si="286"/>
        <v/>
      </c>
      <c r="AI737" s="86" t="str">
        <f t="shared" si="287"/>
        <v/>
      </c>
      <c r="AJ737" s="86" t="str">
        <f t="shared" si="288"/>
        <v/>
      </c>
      <c r="AK737" s="87">
        <f t="shared" si="289"/>
        <v>0</v>
      </c>
      <c r="AL737" s="88" t="b">
        <f t="shared" si="277"/>
        <v>0</v>
      </c>
      <c r="AM737" s="88" t="b">
        <f t="shared" si="277"/>
        <v>0</v>
      </c>
      <c r="AN737" s="88" t="b">
        <f t="shared" si="277"/>
        <v>0</v>
      </c>
      <c r="AO737" s="88" t="b">
        <f t="shared" si="276"/>
        <v>0</v>
      </c>
      <c r="AP737" s="88" t="b">
        <f t="shared" si="276"/>
        <v>0</v>
      </c>
      <c r="AQ737" s="88" t="b">
        <f t="shared" si="276"/>
        <v>0</v>
      </c>
      <c r="AR737" s="88" t="b">
        <f t="shared" si="276"/>
        <v>0</v>
      </c>
      <c r="AS737" s="62">
        <f t="shared" si="290"/>
        <v>0</v>
      </c>
      <c r="AT737" s="88" t="str">
        <f t="shared" si="291"/>
        <v>Days</v>
      </c>
      <c r="AU737" s="89" t="str">
        <f t="shared" si="292"/>
        <v/>
      </c>
      <c r="AV737" s="88" t="str">
        <f t="shared" si="293"/>
        <v>No</v>
      </c>
    </row>
    <row r="738" spans="1:48" s="90" customFormat="1" ht="15" customHeight="1" x14ac:dyDescent="0.25">
      <c r="A738" s="178"/>
      <c r="B738" s="179"/>
      <c r="C738" s="180"/>
      <c r="D738" s="181"/>
      <c r="E738" s="181" t="str">
        <f t="shared" si="294"/>
        <v/>
      </c>
      <c r="F738" s="182" t="str">
        <f>IF(ISBLANK(D738)=TRUE,"",IF($B738="Days",VLOOKUP(D738,$F$1:$G$1,2,FALSE),((E738-D738)*24)-#REF!))</f>
        <v/>
      </c>
      <c r="G738" s="181"/>
      <c r="H738" s="181" t="str">
        <f t="shared" si="295"/>
        <v/>
      </c>
      <c r="I738" s="182" t="str">
        <f>IF(ISBLANK(G738)=TRUE,"",IF($B738="Days",VLOOKUP(G738,$F$1:$G$1,2,FALSE),((H738-G738)*24)-#REF!))</f>
        <v/>
      </c>
      <c r="J738" s="181"/>
      <c r="K738" s="181" t="str">
        <f t="shared" si="296"/>
        <v/>
      </c>
      <c r="L738" s="182" t="str">
        <f>IF(ISBLANK(J738)=TRUE,"",IF($B738="Days",VLOOKUP(J738,$F$1:$G$1,2,FALSE),((K738-J738)*24)-#REF!))</f>
        <v/>
      </c>
      <c r="M738" s="181"/>
      <c r="N738" s="181" t="str">
        <f t="shared" si="297"/>
        <v/>
      </c>
      <c r="O738" s="182" t="str">
        <f>IF(ISBLANK(M738)=TRUE,"",IF($B738="Days",VLOOKUP(M738,$F$1:$G$1,2,FALSE),((N738-M738)*24)-#REF!))</f>
        <v/>
      </c>
      <c r="P738" s="181"/>
      <c r="Q738" s="181" t="str">
        <f t="shared" si="298"/>
        <v/>
      </c>
      <c r="R738" s="182" t="str">
        <f>IF(ISBLANK(P738)=TRUE,"",IF($B738="Days",VLOOKUP(P738,$F$1:$G$1,2,FALSE),((Q738-P738)*24)-#REF!))</f>
        <v/>
      </c>
      <c r="S738" s="181"/>
      <c r="T738" s="181" t="str">
        <f t="shared" si="299"/>
        <v/>
      </c>
      <c r="U738" s="182" t="str">
        <f>IF(ISBLANK(S738)=TRUE,"",IF($B738="Days",VLOOKUP(S738,$F$1:$G$1,2,FALSE),((T738-S738)*24)-#REF!))</f>
        <v/>
      </c>
      <c r="V738" s="181"/>
      <c r="W738" s="181" t="str">
        <f t="shared" si="300"/>
        <v/>
      </c>
      <c r="X738" s="182" t="str">
        <f>IF(ISBLANK(V738)=TRUE,"",IF($B738="Days",VLOOKUP(V738,$F$1:$G$1,2,FALSE),((W738-V738)*24)-#REF!))</f>
        <v/>
      </c>
      <c r="Y738" s="56" t="str">
        <f>IFERROR(VLOOKUP(A738,#REF!,5,FALSE),"")</f>
        <v/>
      </c>
      <c r="Z738" s="56" t="str">
        <f t="shared" si="278"/>
        <v/>
      </c>
      <c r="AA738" s="56" t="str">
        <f t="shared" si="279"/>
        <v/>
      </c>
      <c r="AB738" s="57" t="str">
        <f t="shared" si="280"/>
        <v/>
      </c>
      <c r="AC738" s="57" t="str">
        <f t="shared" si="281"/>
        <v/>
      </c>
      <c r="AD738" s="86" t="str">
        <f t="shared" si="282"/>
        <v/>
      </c>
      <c r="AE738" s="86" t="str">
        <f t="shared" si="283"/>
        <v/>
      </c>
      <c r="AF738" s="86" t="str">
        <f t="shared" si="284"/>
        <v/>
      </c>
      <c r="AG738" s="86" t="str">
        <f t="shared" si="285"/>
        <v/>
      </c>
      <c r="AH738" s="86" t="str">
        <f t="shared" si="286"/>
        <v/>
      </c>
      <c r="AI738" s="86" t="str">
        <f t="shared" si="287"/>
        <v/>
      </c>
      <c r="AJ738" s="86" t="str">
        <f t="shared" si="288"/>
        <v/>
      </c>
      <c r="AK738" s="87">
        <f t="shared" si="289"/>
        <v>0</v>
      </c>
      <c r="AL738" s="88" t="b">
        <f t="shared" si="277"/>
        <v>0</v>
      </c>
      <c r="AM738" s="88" t="b">
        <f t="shared" si="277"/>
        <v>0</v>
      </c>
      <c r="AN738" s="88" t="b">
        <f t="shared" si="277"/>
        <v>0</v>
      </c>
      <c r="AO738" s="88" t="b">
        <f t="shared" si="276"/>
        <v>0</v>
      </c>
      <c r="AP738" s="88" t="b">
        <f t="shared" si="276"/>
        <v>0</v>
      </c>
      <c r="AQ738" s="88" t="b">
        <f t="shared" si="276"/>
        <v>0</v>
      </c>
      <c r="AR738" s="88" t="b">
        <f t="shared" si="276"/>
        <v>0</v>
      </c>
      <c r="AS738" s="62">
        <f t="shared" si="290"/>
        <v>0</v>
      </c>
      <c r="AT738" s="88" t="str">
        <f t="shared" si="291"/>
        <v>Days</v>
      </c>
      <c r="AU738" s="89" t="str">
        <f t="shared" si="292"/>
        <v/>
      </c>
      <c r="AV738" s="88" t="str">
        <f t="shared" si="293"/>
        <v>No</v>
      </c>
    </row>
    <row r="739" spans="1:48" s="90" customFormat="1" ht="15" customHeight="1" x14ac:dyDescent="0.25">
      <c r="A739" s="178"/>
      <c r="B739" s="179"/>
      <c r="C739" s="180"/>
      <c r="D739" s="181"/>
      <c r="E739" s="181" t="str">
        <f t="shared" si="294"/>
        <v/>
      </c>
      <c r="F739" s="182" t="str">
        <f>IF(ISBLANK(D739)=TRUE,"",IF($B739="Days",VLOOKUP(D739,$F$1:$G$1,2,FALSE),((E739-D739)*24)-#REF!))</f>
        <v/>
      </c>
      <c r="G739" s="181"/>
      <c r="H739" s="181" t="str">
        <f t="shared" si="295"/>
        <v/>
      </c>
      <c r="I739" s="182" t="str">
        <f>IF(ISBLANK(G739)=TRUE,"",IF($B739="Days",VLOOKUP(G739,$F$1:$G$1,2,FALSE),((H739-G739)*24)-#REF!))</f>
        <v/>
      </c>
      <c r="J739" s="181"/>
      <c r="K739" s="181" t="str">
        <f t="shared" si="296"/>
        <v/>
      </c>
      <c r="L739" s="182" t="str">
        <f>IF(ISBLANK(J739)=TRUE,"",IF($B739="Days",VLOOKUP(J739,$F$1:$G$1,2,FALSE),((K739-J739)*24)-#REF!))</f>
        <v/>
      </c>
      <c r="M739" s="181"/>
      <c r="N739" s="181" t="str">
        <f t="shared" si="297"/>
        <v/>
      </c>
      <c r="O739" s="182" t="str">
        <f>IF(ISBLANK(M739)=TRUE,"",IF($B739="Days",VLOOKUP(M739,$F$1:$G$1,2,FALSE),((N739-M739)*24)-#REF!))</f>
        <v/>
      </c>
      <c r="P739" s="181"/>
      <c r="Q739" s="181" t="str">
        <f t="shared" si="298"/>
        <v/>
      </c>
      <c r="R739" s="182" t="str">
        <f>IF(ISBLANK(P739)=TRUE,"",IF($B739="Days",VLOOKUP(P739,$F$1:$G$1,2,FALSE),((Q739-P739)*24)-#REF!))</f>
        <v/>
      </c>
      <c r="S739" s="181"/>
      <c r="T739" s="181" t="str">
        <f t="shared" si="299"/>
        <v/>
      </c>
      <c r="U739" s="182" t="str">
        <f>IF(ISBLANK(S739)=TRUE,"",IF($B739="Days",VLOOKUP(S739,$F$1:$G$1,2,FALSE),((T739-S739)*24)-#REF!))</f>
        <v/>
      </c>
      <c r="V739" s="181"/>
      <c r="W739" s="181" t="str">
        <f t="shared" si="300"/>
        <v/>
      </c>
      <c r="X739" s="182" t="str">
        <f>IF(ISBLANK(V739)=TRUE,"",IF($B739="Days",VLOOKUP(V739,$F$1:$G$1,2,FALSE),((W739-V739)*24)-#REF!))</f>
        <v/>
      </c>
      <c r="Y739" s="56" t="str">
        <f>IFERROR(VLOOKUP(A739,#REF!,5,FALSE),"")</f>
        <v/>
      </c>
      <c r="Z739" s="56" t="str">
        <f t="shared" si="278"/>
        <v/>
      </c>
      <c r="AA739" s="56" t="str">
        <f t="shared" si="279"/>
        <v/>
      </c>
      <c r="AB739" s="57" t="str">
        <f t="shared" si="280"/>
        <v/>
      </c>
      <c r="AC739" s="57" t="str">
        <f t="shared" si="281"/>
        <v/>
      </c>
      <c r="AD739" s="86" t="str">
        <f t="shared" si="282"/>
        <v/>
      </c>
      <c r="AE739" s="86" t="str">
        <f t="shared" si="283"/>
        <v/>
      </c>
      <c r="AF739" s="86" t="str">
        <f t="shared" si="284"/>
        <v/>
      </c>
      <c r="AG739" s="86" t="str">
        <f t="shared" si="285"/>
        <v/>
      </c>
      <c r="AH739" s="86" t="str">
        <f t="shared" si="286"/>
        <v/>
      </c>
      <c r="AI739" s="86" t="str">
        <f t="shared" si="287"/>
        <v/>
      </c>
      <c r="AJ739" s="86" t="str">
        <f t="shared" si="288"/>
        <v/>
      </c>
      <c r="AK739" s="87">
        <f t="shared" si="289"/>
        <v>0</v>
      </c>
      <c r="AL739" s="88" t="b">
        <f t="shared" si="277"/>
        <v>0</v>
      </c>
      <c r="AM739" s="88" t="b">
        <f t="shared" si="277"/>
        <v>0</v>
      </c>
      <c r="AN739" s="88" t="b">
        <f t="shared" si="277"/>
        <v>0</v>
      </c>
      <c r="AO739" s="88" t="b">
        <f t="shared" si="276"/>
        <v>0</v>
      </c>
      <c r="AP739" s="88" t="b">
        <f t="shared" si="276"/>
        <v>0</v>
      </c>
      <c r="AQ739" s="88" t="b">
        <f t="shared" si="276"/>
        <v>0</v>
      </c>
      <c r="AR739" s="88" t="b">
        <f t="shared" si="276"/>
        <v>0</v>
      </c>
      <c r="AS739" s="62">
        <f t="shared" si="290"/>
        <v>0</v>
      </c>
      <c r="AT739" s="88" t="str">
        <f t="shared" si="291"/>
        <v>Days</v>
      </c>
      <c r="AU739" s="89" t="str">
        <f t="shared" si="292"/>
        <v/>
      </c>
      <c r="AV739" s="88" t="str">
        <f t="shared" si="293"/>
        <v>No</v>
      </c>
    </row>
    <row r="740" spans="1:48" s="90" customFormat="1" ht="15" customHeight="1" x14ac:dyDescent="0.25">
      <c r="A740" s="178"/>
      <c r="B740" s="179"/>
      <c r="C740" s="180"/>
      <c r="D740" s="181"/>
      <c r="E740" s="181" t="str">
        <f t="shared" si="294"/>
        <v/>
      </c>
      <c r="F740" s="182" t="str">
        <f>IF(ISBLANK(D740)=TRUE,"",IF($B740="Days",VLOOKUP(D740,$F$1:$G$1,2,FALSE),((E740-D740)*24)-#REF!))</f>
        <v/>
      </c>
      <c r="G740" s="181"/>
      <c r="H740" s="181" t="str">
        <f t="shared" si="295"/>
        <v/>
      </c>
      <c r="I740" s="182" t="str">
        <f>IF(ISBLANK(G740)=TRUE,"",IF($B740="Days",VLOOKUP(G740,$F$1:$G$1,2,FALSE),((H740-G740)*24)-#REF!))</f>
        <v/>
      </c>
      <c r="J740" s="181"/>
      <c r="K740" s="181" t="str">
        <f t="shared" si="296"/>
        <v/>
      </c>
      <c r="L740" s="182" t="str">
        <f>IF(ISBLANK(J740)=TRUE,"",IF($B740="Days",VLOOKUP(J740,$F$1:$G$1,2,FALSE),((K740-J740)*24)-#REF!))</f>
        <v/>
      </c>
      <c r="M740" s="181"/>
      <c r="N740" s="181" t="str">
        <f t="shared" si="297"/>
        <v/>
      </c>
      <c r="O740" s="182" t="str">
        <f>IF(ISBLANK(M740)=TRUE,"",IF($B740="Days",VLOOKUP(M740,$F$1:$G$1,2,FALSE),((N740-M740)*24)-#REF!))</f>
        <v/>
      </c>
      <c r="P740" s="181"/>
      <c r="Q740" s="181" t="str">
        <f t="shared" si="298"/>
        <v/>
      </c>
      <c r="R740" s="182" t="str">
        <f>IF(ISBLANK(P740)=TRUE,"",IF($B740="Days",VLOOKUP(P740,$F$1:$G$1,2,FALSE),((Q740-P740)*24)-#REF!))</f>
        <v/>
      </c>
      <c r="S740" s="181"/>
      <c r="T740" s="181" t="str">
        <f t="shared" si="299"/>
        <v/>
      </c>
      <c r="U740" s="182" t="str">
        <f>IF(ISBLANK(S740)=TRUE,"",IF($B740="Days",VLOOKUP(S740,$F$1:$G$1,2,FALSE),((T740-S740)*24)-#REF!))</f>
        <v/>
      </c>
      <c r="V740" s="181"/>
      <c r="W740" s="181" t="str">
        <f t="shared" si="300"/>
        <v/>
      </c>
      <c r="X740" s="182" t="str">
        <f>IF(ISBLANK(V740)=TRUE,"",IF($B740="Days",VLOOKUP(V740,$F$1:$G$1,2,FALSE),((W740-V740)*24)-#REF!))</f>
        <v/>
      </c>
      <c r="Y740" s="56" t="str">
        <f>IFERROR(VLOOKUP(A740,#REF!,5,FALSE),"")</f>
        <v/>
      </c>
      <c r="Z740" s="56" t="str">
        <f t="shared" si="278"/>
        <v/>
      </c>
      <c r="AA740" s="56" t="str">
        <f t="shared" si="279"/>
        <v/>
      </c>
      <c r="AB740" s="57" t="str">
        <f t="shared" si="280"/>
        <v/>
      </c>
      <c r="AC740" s="57" t="str">
        <f t="shared" si="281"/>
        <v/>
      </c>
      <c r="AD740" s="86" t="str">
        <f t="shared" si="282"/>
        <v/>
      </c>
      <c r="AE740" s="86" t="str">
        <f t="shared" si="283"/>
        <v/>
      </c>
      <c r="AF740" s="86" t="str">
        <f t="shared" si="284"/>
        <v/>
      </c>
      <c r="AG740" s="86" t="str">
        <f t="shared" si="285"/>
        <v/>
      </c>
      <c r="AH740" s="86" t="str">
        <f t="shared" si="286"/>
        <v/>
      </c>
      <c r="AI740" s="86" t="str">
        <f t="shared" si="287"/>
        <v/>
      </c>
      <c r="AJ740" s="86" t="str">
        <f t="shared" si="288"/>
        <v/>
      </c>
      <c r="AK740" s="87">
        <f t="shared" si="289"/>
        <v>0</v>
      </c>
      <c r="AL740" s="88" t="b">
        <f t="shared" si="277"/>
        <v>0</v>
      </c>
      <c r="AM740" s="88" t="b">
        <f t="shared" si="277"/>
        <v>0</v>
      </c>
      <c r="AN740" s="88" t="b">
        <f t="shared" si="277"/>
        <v>0</v>
      </c>
      <c r="AO740" s="88" t="b">
        <f t="shared" si="276"/>
        <v>0</v>
      </c>
      <c r="AP740" s="88" t="b">
        <f t="shared" si="276"/>
        <v>0</v>
      </c>
      <c r="AQ740" s="88" t="b">
        <f t="shared" si="276"/>
        <v>0</v>
      </c>
      <c r="AR740" s="88" t="b">
        <f t="shared" si="276"/>
        <v>0</v>
      </c>
      <c r="AS740" s="62">
        <f t="shared" si="290"/>
        <v>0</v>
      </c>
      <c r="AT740" s="88" t="str">
        <f t="shared" si="291"/>
        <v>Days</v>
      </c>
      <c r="AU740" s="89" t="str">
        <f t="shared" si="292"/>
        <v/>
      </c>
      <c r="AV740" s="88" t="str">
        <f t="shared" si="293"/>
        <v>No</v>
      </c>
    </row>
    <row r="741" spans="1:48" s="90" customFormat="1" ht="15" customHeight="1" x14ac:dyDescent="0.25">
      <c r="A741" s="178"/>
      <c r="B741" s="179"/>
      <c r="C741" s="180"/>
      <c r="D741" s="181"/>
      <c r="E741" s="181" t="str">
        <f t="shared" si="294"/>
        <v/>
      </c>
      <c r="F741" s="182" t="str">
        <f>IF(ISBLANK(D741)=TRUE,"",IF($B741="Days",VLOOKUP(D741,$F$1:$G$1,2,FALSE),((E741-D741)*24)-#REF!))</f>
        <v/>
      </c>
      <c r="G741" s="181"/>
      <c r="H741" s="181" t="str">
        <f t="shared" si="295"/>
        <v/>
      </c>
      <c r="I741" s="182" t="str">
        <f>IF(ISBLANK(G741)=TRUE,"",IF($B741="Days",VLOOKUP(G741,$F$1:$G$1,2,FALSE),((H741-G741)*24)-#REF!))</f>
        <v/>
      </c>
      <c r="J741" s="181"/>
      <c r="K741" s="181" t="str">
        <f t="shared" si="296"/>
        <v/>
      </c>
      <c r="L741" s="182" t="str">
        <f>IF(ISBLANK(J741)=TRUE,"",IF($B741="Days",VLOOKUP(J741,$F$1:$G$1,2,FALSE),((K741-J741)*24)-#REF!))</f>
        <v/>
      </c>
      <c r="M741" s="181"/>
      <c r="N741" s="181" t="str">
        <f t="shared" si="297"/>
        <v/>
      </c>
      <c r="O741" s="182" t="str">
        <f>IF(ISBLANK(M741)=TRUE,"",IF($B741="Days",VLOOKUP(M741,$F$1:$G$1,2,FALSE),((N741-M741)*24)-#REF!))</f>
        <v/>
      </c>
      <c r="P741" s="181"/>
      <c r="Q741" s="181" t="str">
        <f t="shared" si="298"/>
        <v/>
      </c>
      <c r="R741" s="182" t="str">
        <f>IF(ISBLANK(P741)=TRUE,"",IF($B741="Days",VLOOKUP(P741,$F$1:$G$1,2,FALSE),((Q741-P741)*24)-#REF!))</f>
        <v/>
      </c>
      <c r="S741" s="181"/>
      <c r="T741" s="181" t="str">
        <f t="shared" si="299"/>
        <v/>
      </c>
      <c r="U741" s="182" t="str">
        <f>IF(ISBLANK(S741)=TRUE,"",IF($B741="Days",VLOOKUP(S741,$F$1:$G$1,2,FALSE),((T741-S741)*24)-#REF!))</f>
        <v/>
      </c>
      <c r="V741" s="181"/>
      <c r="W741" s="181" t="str">
        <f t="shared" si="300"/>
        <v/>
      </c>
      <c r="X741" s="182" t="str">
        <f>IF(ISBLANK(V741)=TRUE,"",IF($B741="Days",VLOOKUP(V741,$F$1:$G$1,2,FALSE),((W741-V741)*24)-#REF!))</f>
        <v/>
      </c>
      <c r="Y741" s="56" t="str">
        <f>IFERROR(VLOOKUP(A741,#REF!,5,FALSE),"")</f>
        <v/>
      </c>
      <c r="Z741" s="56" t="str">
        <f t="shared" si="278"/>
        <v/>
      </c>
      <c r="AA741" s="56" t="str">
        <f t="shared" si="279"/>
        <v/>
      </c>
      <c r="AB741" s="57" t="str">
        <f t="shared" si="280"/>
        <v/>
      </c>
      <c r="AC741" s="57" t="str">
        <f t="shared" si="281"/>
        <v/>
      </c>
      <c r="AD741" s="86" t="str">
        <f t="shared" si="282"/>
        <v/>
      </c>
      <c r="AE741" s="86" t="str">
        <f t="shared" si="283"/>
        <v/>
      </c>
      <c r="AF741" s="86" t="str">
        <f t="shared" si="284"/>
        <v/>
      </c>
      <c r="AG741" s="86" t="str">
        <f t="shared" si="285"/>
        <v/>
      </c>
      <c r="AH741" s="86" t="str">
        <f t="shared" si="286"/>
        <v/>
      </c>
      <c r="AI741" s="86" t="str">
        <f t="shared" si="287"/>
        <v/>
      </c>
      <c r="AJ741" s="86" t="str">
        <f t="shared" si="288"/>
        <v/>
      </c>
      <c r="AK741" s="87">
        <f t="shared" si="289"/>
        <v>0</v>
      </c>
      <c r="AL741" s="88" t="b">
        <f t="shared" si="277"/>
        <v>0</v>
      </c>
      <c r="AM741" s="88" t="b">
        <f t="shared" si="277"/>
        <v>0</v>
      </c>
      <c r="AN741" s="88" t="b">
        <f t="shared" si="277"/>
        <v>0</v>
      </c>
      <c r="AO741" s="88" t="b">
        <f t="shared" si="276"/>
        <v>0</v>
      </c>
      <c r="AP741" s="88" t="b">
        <f t="shared" si="276"/>
        <v>0</v>
      </c>
      <c r="AQ741" s="88" t="b">
        <f t="shared" si="276"/>
        <v>0</v>
      </c>
      <c r="AR741" s="88" t="b">
        <f t="shared" si="276"/>
        <v>0</v>
      </c>
      <c r="AS741" s="62">
        <f t="shared" si="290"/>
        <v>0</v>
      </c>
      <c r="AT741" s="88" t="str">
        <f t="shared" si="291"/>
        <v>Days</v>
      </c>
      <c r="AU741" s="89" t="str">
        <f t="shared" si="292"/>
        <v/>
      </c>
      <c r="AV741" s="88" t="str">
        <f t="shared" si="293"/>
        <v>No</v>
      </c>
    </row>
    <row r="742" spans="1:48" s="90" customFormat="1" ht="15" customHeight="1" x14ac:dyDescent="0.25">
      <c r="A742" s="178"/>
      <c r="B742" s="179"/>
      <c r="C742" s="180"/>
      <c r="D742" s="181"/>
      <c r="E742" s="181" t="str">
        <f t="shared" si="294"/>
        <v/>
      </c>
      <c r="F742" s="182" t="str">
        <f>IF(ISBLANK(D742)=TRUE,"",IF($B742="Days",VLOOKUP(D742,$F$1:$G$1,2,FALSE),((E742-D742)*24)-#REF!))</f>
        <v/>
      </c>
      <c r="G742" s="181"/>
      <c r="H742" s="181" t="str">
        <f t="shared" si="295"/>
        <v/>
      </c>
      <c r="I742" s="182" t="str">
        <f>IF(ISBLANK(G742)=TRUE,"",IF($B742="Days",VLOOKUP(G742,$F$1:$G$1,2,FALSE),((H742-G742)*24)-#REF!))</f>
        <v/>
      </c>
      <c r="J742" s="181"/>
      <c r="K742" s="181" t="str">
        <f t="shared" si="296"/>
        <v/>
      </c>
      <c r="L742" s="182" t="str">
        <f>IF(ISBLANK(J742)=TRUE,"",IF($B742="Days",VLOOKUP(J742,$F$1:$G$1,2,FALSE),((K742-J742)*24)-#REF!))</f>
        <v/>
      </c>
      <c r="M742" s="181"/>
      <c r="N742" s="181" t="str">
        <f t="shared" si="297"/>
        <v/>
      </c>
      <c r="O742" s="182" t="str">
        <f>IF(ISBLANK(M742)=TRUE,"",IF($B742="Days",VLOOKUP(M742,$F$1:$G$1,2,FALSE),((N742-M742)*24)-#REF!))</f>
        <v/>
      </c>
      <c r="P742" s="181"/>
      <c r="Q742" s="181" t="str">
        <f t="shared" si="298"/>
        <v/>
      </c>
      <c r="R742" s="182" t="str">
        <f>IF(ISBLANK(P742)=TRUE,"",IF($B742="Days",VLOOKUP(P742,$F$1:$G$1,2,FALSE),((Q742-P742)*24)-#REF!))</f>
        <v/>
      </c>
      <c r="S742" s="181"/>
      <c r="T742" s="181" t="str">
        <f t="shared" si="299"/>
        <v/>
      </c>
      <c r="U742" s="182" t="str">
        <f>IF(ISBLANK(S742)=TRUE,"",IF($B742="Days",VLOOKUP(S742,$F$1:$G$1,2,FALSE),((T742-S742)*24)-#REF!))</f>
        <v/>
      </c>
      <c r="V742" s="181"/>
      <c r="W742" s="181" t="str">
        <f t="shared" si="300"/>
        <v/>
      </c>
      <c r="X742" s="182" t="str">
        <f>IF(ISBLANK(V742)=TRUE,"",IF($B742="Days",VLOOKUP(V742,$F$1:$G$1,2,FALSE),((W742-V742)*24)-#REF!))</f>
        <v/>
      </c>
      <c r="Y742" s="56" t="str">
        <f>IFERROR(VLOOKUP(A742,#REF!,5,FALSE),"")</f>
        <v/>
      </c>
      <c r="Z742" s="56" t="str">
        <f t="shared" si="278"/>
        <v/>
      </c>
      <c r="AA742" s="56" t="str">
        <f t="shared" si="279"/>
        <v/>
      </c>
      <c r="AB742" s="57" t="str">
        <f t="shared" si="280"/>
        <v/>
      </c>
      <c r="AC742" s="57" t="str">
        <f t="shared" si="281"/>
        <v/>
      </c>
      <c r="AD742" s="86" t="str">
        <f t="shared" si="282"/>
        <v/>
      </c>
      <c r="AE742" s="86" t="str">
        <f t="shared" si="283"/>
        <v/>
      </c>
      <c r="AF742" s="86" t="str">
        <f t="shared" si="284"/>
        <v/>
      </c>
      <c r="AG742" s="86" t="str">
        <f t="shared" si="285"/>
        <v/>
      </c>
      <c r="AH742" s="86" t="str">
        <f t="shared" si="286"/>
        <v/>
      </c>
      <c r="AI742" s="86" t="str">
        <f t="shared" si="287"/>
        <v/>
      </c>
      <c r="AJ742" s="86" t="str">
        <f t="shared" si="288"/>
        <v/>
      </c>
      <c r="AK742" s="87">
        <f t="shared" si="289"/>
        <v>0</v>
      </c>
      <c r="AL742" s="88" t="b">
        <f t="shared" si="277"/>
        <v>0</v>
      </c>
      <c r="AM742" s="88" t="b">
        <f t="shared" si="277"/>
        <v>0</v>
      </c>
      <c r="AN742" s="88" t="b">
        <f t="shared" si="277"/>
        <v>0</v>
      </c>
      <c r="AO742" s="88" t="b">
        <f t="shared" si="276"/>
        <v>0</v>
      </c>
      <c r="AP742" s="88" t="b">
        <f t="shared" si="276"/>
        <v>0</v>
      </c>
      <c r="AQ742" s="88" t="b">
        <f t="shared" si="276"/>
        <v>0</v>
      </c>
      <c r="AR742" s="88" t="b">
        <f t="shared" si="276"/>
        <v>0</v>
      </c>
      <c r="AS742" s="62">
        <f t="shared" si="290"/>
        <v>0</v>
      </c>
      <c r="AT742" s="88" t="str">
        <f t="shared" si="291"/>
        <v>Days</v>
      </c>
      <c r="AU742" s="89" t="str">
        <f t="shared" si="292"/>
        <v/>
      </c>
      <c r="AV742" s="88" t="str">
        <f t="shared" si="293"/>
        <v>No</v>
      </c>
    </row>
    <row r="743" spans="1:48" s="90" customFormat="1" ht="15" customHeight="1" x14ac:dyDescent="0.25">
      <c r="A743" s="178"/>
      <c r="B743" s="179"/>
      <c r="C743" s="180"/>
      <c r="D743" s="181"/>
      <c r="E743" s="181" t="str">
        <f t="shared" si="294"/>
        <v/>
      </c>
      <c r="F743" s="182" t="str">
        <f>IF(ISBLANK(D743)=TRUE,"",IF($B743="Days",VLOOKUP(D743,$F$1:$G$1,2,FALSE),((E743-D743)*24)-#REF!))</f>
        <v/>
      </c>
      <c r="G743" s="181"/>
      <c r="H743" s="181" t="str">
        <f t="shared" si="295"/>
        <v/>
      </c>
      <c r="I743" s="182" t="str">
        <f>IF(ISBLANK(G743)=TRUE,"",IF($B743="Days",VLOOKUP(G743,$F$1:$G$1,2,FALSE),((H743-G743)*24)-#REF!))</f>
        <v/>
      </c>
      <c r="J743" s="181"/>
      <c r="K743" s="181" t="str">
        <f t="shared" si="296"/>
        <v/>
      </c>
      <c r="L743" s="182" t="str">
        <f>IF(ISBLANK(J743)=TRUE,"",IF($B743="Days",VLOOKUP(J743,$F$1:$G$1,2,FALSE),((K743-J743)*24)-#REF!))</f>
        <v/>
      </c>
      <c r="M743" s="181"/>
      <c r="N743" s="181" t="str">
        <f t="shared" si="297"/>
        <v/>
      </c>
      <c r="O743" s="182" t="str">
        <f>IF(ISBLANK(M743)=TRUE,"",IF($B743="Days",VLOOKUP(M743,$F$1:$G$1,2,FALSE),((N743-M743)*24)-#REF!))</f>
        <v/>
      </c>
      <c r="P743" s="181"/>
      <c r="Q743" s="181" t="str">
        <f t="shared" si="298"/>
        <v/>
      </c>
      <c r="R743" s="182" t="str">
        <f>IF(ISBLANK(P743)=TRUE,"",IF($B743="Days",VLOOKUP(P743,$F$1:$G$1,2,FALSE),((Q743-P743)*24)-#REF!))</f>
        <v/>
      </c>
      <c r="S743" s="181"/>
      <c r="T743" s="181" t="str">
        <f t="shared" si="299"/>
        <v/>
      </c>
      <c r="U743" s="182" t="str">
        <f>IF(ISBLANK(S743)=TRUE,"",IF($B743="Days",VLOOKUP(S743,$F$1:$G$1,2,FALSE),((T743-S743)*24)-#REF!))</f>
        <v/>
      </c>
      <c r="V743" s="181"/>
      <c r="W743" s="181" t="str">
        <f t="shared" si="300"/>
        <v/>
      </c>
      <c r="X743" s="182" t="str">
        <f>IF(ISBLANK(V743)=TRUE,"",IF($B743="Days",VLOOKUP(V743,$F$1:$G$1,2,FALSE),((W743-V743)*24)-#REF!))</f>
        <v/>
      </c>
      <c r="Y743" s="56" t="str">
        <f>IFERROR(VLOOKUP(A743,#REF!,5,FALSE),"")</f>
        <v/>
      </c>
      <c r="Z743" s="56" t="str">
        <f t="shared" si="278"/>
        <v/>
      </c>
      <c r="AA743" s="56" t="str">
        <f t="shared" si="279"/>
        <v/>
      </c>
      <c r="AB743" s="57" t="str">
        <f t="shared" si="280"/>
        <v/>
      </c>
      <c r="AC743" s="57" t="str">
        <f t="shared" si="281"/>
        <v/>
      </c>
      <c r="AD743" s="86" t="str">
        <f t="shared" si="282"/>
        <v/>
      </c>
      <c r="AE743" s="86" t="str">
        <f t="shared" si="283"/>
        <v/>
      </c>
      <c r="AF743" s="86" t="str">
        <f t="shared" si="284"/>
        <v/>
      </c>
      <c r="AG743" s="86" t="str">
        <f t="shared" si="285"/>
        <v/>
      </c>
      <c r="AH743" s="86" t="str">
        <f t="shared" si="286"/>
        <v/>
      </c>
      <c r="AI743" s="86" t="str">
        <f t="shared" si="287"/>
        <v/>
      </c>
      <c r="AJ743" s="86" t="str">
        <f t="shared" si="288"/>
        <v/>
      </c>
      <c r="AK743" s="87">
        <f t="shared" si="289"/>
        <v>0</v>
      </c>
      <c r="AL743" s="88" t="b">
        <f t="shared" si="277"/>
        <v>0</v>
      </c>
      <c r="AM743" s="88" t="b">
        <f t="shared" si="277"/>
        <v>0</v>
      </c>
      <c r="AN743" s="88" t="b">
        <f t="shared" si="277"/>
        <v>0</v>
      </c>
      <c r="AO743" s="88" t="b">
        <f t="shared" si="276"/>
        <v>0</v>
      </c>
      <c r="AP743" s="88" t="b">
        <f t="shared" si="276"/>
        <v>0</v>
      </c>
      <c r="AQ743" s="88" t="b">
        <f t="shared" si="276"/>
        <v>0</v>
      </c>
      <c r="AR743" s="88" t="b">
        <f t="shared" si="276"/>
        <v>0</v>
      </c>
      <c r="AS743" s="62">
        <f t="shared" si="290"/>
        <v>0</v>
      </c>
      <c r="AT743" s="88" t="str">
        <f t="shared" si="291"/>
        <v>Days</v>
      </c>
      <c r="AU743" s="89" t="str">
        <f t="shared" si="292"/>
        <v/>
      </c>
      <c r="AV743" s="88" t="str">
        <f t="shared" si="293"/>
        <v>No</v>
      </c>
    </row>
    <row r="744" spans="1:48" s="90" customFormat="1" ht="15" customHeight="1" x14ac:dyDescent="0.25">
      <c r="A744" s="178"/>
      <c r="B744" s="179"/>
      <c r="C744" s="180"/>
      <c r="D744" s="181"/>
      <c r="E744" s="181" t="str">
        <f t="shared" si="294"/>
        <v/>
      </c>
      <c r="F744" s="182" t="str">
        <f>IF(ISBLANK(D744)=TRUE,"",IF($B744="Days",VLOOKUP(D744,$F$1:$G$1,2,FALSE),((E744-D744)*24)-#REF!))</f>
        <v/>
      </c>
      <c r="G744" s="181"/>
      <c r="H744" s="181" t="str">
        <f t="shared" si="295"/>
        <v/>
      </c>
      <c r="I744" s="182" t="str">
        <f>IF(ISBLANK(G744)=TRUE,"",IF($B744="Days",VLOOKUP(G744,$F$1:$G$1,2,FALSE),((H744-G744)*24)-#REF!))</f>
        <v/>
      </c>
      <c r="J744" s="181"/>
      <c r="K744" s="181" t="str">
        <f t="shared" si="296"/>
        <v/>
      </c>
      <c r="L744" s="182" t="str">
        <f>IF(ISBLANK(J744)=TRUE,"",IF($B744="Days",VLOOKUP(J744,$F$1:$G$1,2,FALSE),((K744-J744)*24)-#REF!))</f>
        <v/>
      </c>
      <c r="M744" s="181"/>
      <c r="N744" s="181" t="str">
        <f t="shared" si="297"/>
        <v/>
      </c>
      <c r="O744" s="182" t="str">
        <f>IF(ISBLANK(M744)=TRUE,"",IF($B744="Days",VLOOKUP(M744,$F$1:$G$1,2,FALSE),((N744-M744)*24)-#REF!))</f>
        <v/>
      </c>
      <c r="P744" s="181"/>
      <c r="Q744" s="181" t="str">
        <f t="shared" si="298"/>
        <v/>
      </c>
      <c r="R744" s="182" t="str">
        <f>IF(ISBLANK(P744)=TRUE,"",IF($B744="Days",VLOOKUP(P744,$F$1:$G$1,2,FALSE),((Q744-P744)*24)-#REF!))</f>
        <v/>
      </c>
      <c r="S744" s="181"/>
      <c r="T744" s="181" t="str">
        <f t="shared" si="299"/>
        <v/>
      </c>
      <c r="U744" s="182" t="str">
        <f>IF(ISBLANK(S744)=TRUE,"",IF($B744="Days",VLOOKUP(S744,$F$1:$G$1,2,FALSE),((T744-S744)*24)-#REF!))</f>
        <v/>
      </c>
      <c r="V744" s="181"/>
      <c r="W744" s="181" t="str">
        <f t="shared" si="300"/>
        <v/>
      </c>
      <c r="X744" s="182" t="str">
        <f>IF(ISBLANK(V744)=TRUE,"",IF($B744="Days",VLOOKUP(V744,$F$1:$G$1,2,FALSE),((W744-V744)*24)-#REF!))</f>
        <v/>
      </c>
      <c r="Y744" s="56" t="str">
        <f>IFERROR(VLOOKUP(A744,#REF!,5,FALSE),"")</f>
        <v/>
      </c>
      <c r="Z744" s="56" t="str">
        <f t="shared" si="278"/>
        <v/>
      </c>
      <c r="AA744" s="56" t="str">
        <f t="shared" si="279"/>
        <v/>
      </c>
      <c r="AB744" s="57" t="str">
        <f t="shared" si="280"/>
        <v/>
      </c>
      <c r="AC744" s="57" t="str">
        <f t="shared" si="281"/>
        <v/>
      </c>
      <c r="AD744" s="86" t="str">
        <f t="shared" si="282"/>
        <v/>
      </c>
      <c r="AE744" s="86" t="str">
        <f t="shared" si="283"/>
        <v/>
      </c>
      <c r="AF744" s="86" t="str">
        <f t="shared" si="284"/>
        <v/>
      </c>
      <c r="AG744" s="86" t="str">
        <f t="shared" si="285"/>
        <v/>
      </c>
      <c r="AH744" s="86" t="str">
        <f t="shared" si="286"/>
        <v/>
      </c>
      <c r="AI744" s="86" t="str">
        <f t="shared" si="287"/>
        <v/>
      </c>
      <c r="AJ744" s="86" t="str">
        <f t="shared" si="288"/>
        <v/>
      </c>
      <c r="AK744" s="87">
        <f t="shared" si="289"/>
        <v>0</v>
      </c>
      <c r="AL744" s="88" t="b">
        <f t="shared" si="277"/>
        <v>0</v>
      </c>
      <c r="AM744" s="88" t="b">
        <f t="shared" si="277"/>
        <v>0</v>
      </c>
      <c r="AN744" s="88" t="b">
        <f t="shared" si="277"/>
        <v>0</v>
      </c>
      <c r="AO744" s="88" t="b">
        <f t="shared" si="276"/>
        <v>0</v>
      </c>
      <c r="AP744" s="88" t="b">
        <f t="shared" si="276"/>
        <v>0</v>
      </c>
      <c r="AQ744" s="88" t="b">
        <f t="shared" si="276"/>
        <v>0</v>
      </c>
      <c r="AR744" s="88" t="b">
        <f t="shared" si="276"/>
        <v>0</v>
      </c>
      <c r="AS744" s="62">
        <f t="shared" si="290"/>
        <v>0</v>
      </c>
      <c r="AT744" s="88" t="str">
        <f t="shared" si="291"/>
        <v>Days</v>
      </c>
      <c r="AU744" s="89" t="str">
        <f t="shared" si="292"/>
        <v/>
      </c>
      <c r="AV744" s="88" t="str">
        <f t="shared" si="293"/>
        <v>No</v>
      </c>
    </row>
    <row r="745" spans="1:48" s="90" customFormat="1" ht="15" customHeight="1" x14ac:dyDescent="0.25">
      <c r="A745" s="178"/>
      <c r="B745" s="179"/>
      <c r="C745" s="180"/>
      <c r="D745" s="181"/>
      <c r="E745" s="181" t="str">
        <f t="shared" si="294"/>
        <v/>
      </c>
      <c r="F745" s="182" t="str">
        <f>IF(ISBLANK(D745)=TRUE,"",IF($B745="Days",VLOOKUP(D745,$F$1:$G$1,2,FALSE),((E745-D745)*24)-#REF!))</f>
        <v/>
      </c>
      <c r="G745" s="181"/>
      <c r="H745" s="181" t="str">
        <f t="shared" si="295"/>
        <v/>
      </c>
      <c r="I745" s="182" t="str">
        <f>IF(ISBLANK(G745)=TRUE,"",IF($B745="Days",VLOOKUP(G745,$F$1:$G$1,2,FALSE),((H745-G745)*24)-#REF!))</f>
        <v/>
      </c>
      <c r="J745" s="181"/>
      <c r="K745" s="181" t="str">
        <f t="shared" si="296"/>
        <v/>
      </c>
      <c r="L745" s="182" t="str">
        <f>IF(ISBLANK(J745)=TRUE,"",IF($B745="Days",VLOOKUP(J745,$F$1:$G$1,2,FALSE),((K745-J745)*24)-#REF!))</f>
        <v/>
      </c>
      <c r="M745" s="181"/>
      <c r="N745" s="181" t="str">
        <f t="shared" si="297"/>
        <v/>
      </c>
      <c r="O745" s="182" t="str">
        <f>IF(ISBLANK(M745)=TRUE,"",IF($B745="Days",VLOOKUP(M745,$F$1:$G$1,2,FALSE),((N745-M745)*24)-#REF!))</f>
        <v/>
      </c>
      <c r="P745" s="181"/>
      <c r="Q745" s="181" t="str">
        <f t="shared" si="298"/>
        <v/>
      </c>
      <c r="R745" s="182" t="str">
        <f>IF(ISBLANK(P745)=TRUE,"",IF($B745="Days",VLOOKUP(P745,$F$1:$G$1,2,FALSE),((Q745-P745)*24)-#REF!))</f>
        <v/>
      </c>
      <c r="S745" s="181"/>
      <c r="T745" s="181" t="str">
        <f t="shared" si="299"/>
        <v/>
      </c>
      <c r="U745" s="182" t="str">
        <f>IF(ISBLANK(S745)=TRUE,"",IF($B745="Days",VLOOKUP(S745,$F$1:$G$1,2,FALSE),((T745-S745)*24)-#REF!))</f>
        <v/>
      </c>
      <c r="V745" s="181"/>
      <c r="W745" s="181" t="str">
        <f t="shared" si="300"/>
        <v/>
      </c>
      <c r="X745" s="182" t="str">
        <f>IF(ISBLANK(V745)=TRUE,"",IF($B745="Days",VLOOKUP(V745,$F$1:$G$1,2,FALSE),((W745-V745)*24)-#REF!))</f>
        <v/>
      </c>
      <c r="Y745" s="56" t="str">
        <f>IFERROR(VLOOKUP(A745,#REF!,5,FALSE),"")</f>
        <v/>
      </c>
      <c r="Z745" s="56" t="str">
        <f t="shared" si="278"/>
        <v/>
      </c>
      <c r="AA745" s="56" t="str">
        <f t="shared" si="279"/>
        <v/>
      </c>
      <c r="AB745" s="57" t="str">
        <f t="shared" si="280"/>
        <v/>
      </c>
      <c r="AC745" s="57" t="str">
        <f t="shared" si="281"/>
        <v/>
      </c>
      <c r="AD745" s="86" t="str">
        <f t="shared" si="282"/>
        <v/>
      </c>
      <c r="AE745" s="86" t="str">
        <f t="shared" si="283"/>
        <v/>
      </c>
      <c r="AF745" s="86" t="str">
        <f t="shared" si="284"/>
        <v/>
      </c>
      <c r="AG745" s="86" t="str">
        <f t="shared" si="285"/>
        <v/>
      </c>
      <c r="AH745" s="86" t="str">
        <f t="shared" si="286"/>
        <v/>
      </c>
      <c r="AI745" s="86" t="str">
        <f t="shared" si="287"/>
        <v/>
      </c>
      <c r="AJ745" s="86" t="str">
        <f t="shared" si="288"/>
        <v/>
      </c>
      <c r="AK745" s="87">
        <f t="shared" si="289"/>
        <v>0</v>
      </c>
      <c r="AL745" s="88" t="b">
        <f t="shared" si="277"/>
        <v>0</v>
      </c>
      <c r="AM745" s="88" t="b">
        <f t="shared" si="277"/>
        <v>0</v>
      </c>
      <c r="AN745" s="88" t="b">
        <f t="shared" si="277"/>
        <v>0</v>
      </c>
      <c r="AO745" s="88" t="b">
        <f t="shared" si="276"/>
        <v>0</v>
      </c>
      <c r="AP745" s="88" t="b">
        <f t="shared" si="276"/>
        <v>0</v>
      </c>
      <c r="AQ745" s="88" t="b">
        <f t="shared" si="276"/>
        <v>0</v>
      </c>
      <c r="AR745" s="88" t="b">
        <f t="shared" si="276"/>
        <v>0</v>
      </c>
      <c r="AS745" s="62">
        <f t="shared" si="290"/>
        <v>0</v>
      </c>
      <c r="AT745" s="88" t="str">
        <f t="shared" si="291"/>
        <v>Days</v>
      </c>
      <c r="AU745" s="89" t="str">
        <f t="shared" si="292"/>
        <v/>
      </c>
      <c r="AV745" s="88" t="str">
        <f t="shared" si="293"/>
        <v>No</v>
      </c>
    </row>
    <row r="746" spans="1:48" s="90" customFormat="1" ht="15" customHeight="1" x14ac:dyDescent="0.25">
      <c r="A746" s="178"/>
      <c r="B746" s="179"/>
      <c r="C746" s="180"/>
      <c r="D746" s="181"/>
      <c r="E746" s="181" t="str">
        <f t="shared" si="294"/>
        <v/>
      </c>
      <c r="F746" s="182" t="str">
        <f>IF(ISBLANK(D746)=TRUE,"",IF($B746="Days",VLOOKUP(D746,$F$1:$G$1,2,FALSE),((E746-D746)*24)-#REF!))</f>
        <v/>
      </c>
      <c r="G746" s="181"/>
      <c r="H746" s="181" t="str">
        <f t="shared" si="295"/>
        <v/>
      </c>
      <c r="I746" s="182" t="str">
        <f>IF(ISBLANK(G746)=TRUE,"",IF($B746="Days",VLOOKUP(G746,$F$1:$G$1,2,FALSE),((H746-G746)*24)-#REF!))</f>
        <v/>
      </c>
      <c r="J746" s="181"/>
      <c r="K746" s="181" t="str">
        <f t="shared" si="296"/>
        <v/>
      </c>
      <c r="L746" s="182" t="str">
        <f>IF(ISBLANK(J746)=TRUE,"",IF($B746="Days",VLOOKUP(J746,$F$1:$G$1,2,FALSE),((K746-J746)*24)-#REF!))</f>
        <v/>
      </c>
      <c r="M746" s="181"/>
      <c r="N746" s="181" t="str">
        <f t="shared" si="297"/>
        <v/>
      </c>
      <c r="O746" s="182" t="str">
        <f>IF(ISBLANK(M746)=TRUE,"",IF($B746="Days",VLOOKUP(M746,$F$1:$G$1,2,FALSE),((N746-M746)*24)-#REF!))</f>
        <v/>
      </c>
      <c r="P746" s="181"/>
      <c r="Q746" s="181" t="str">
        <f t="shared" si="298"/>
        <v/>
      </c>
      <c r="R746" s="182" t="str">
        <f>IF(ISBLANK(P746)=TRUE,"",IF($B746="Days",VLOOKUP(P746,$F$1:$G$1,2,FALSE),((Q746-P746)*24)-#REF!))</f>
        <v/>
      </c>
      <c r="S746" s="181"/>
      <c r="T746" s="181" t="str">
        <f t="shared" si="299"/>
        <v/>
      </c>
      <c r="U746" s="182" t="str">
        <f>IF(ISBLANK(S746)=TRUE,"",IF($B746="Days",VLOOKUP(S746,$F$1:$G$1,2,FALSE),((T746-S746)*24)-#REF!))</f>
        <v/>
      </c>
      <c r="V746" s="181"/>
      <c r="W746" s="181" t="str">
        <f t="shared" si="300"/>
        <v/>
      </c>
      <c r="X746" s="182" t="str">
        <f>IF(ISBLANK(V746)=TRUE,"",IF($B746="Days",VLOOKUP(V746,$F$1:$G$1,2,FALSE),((W746-V746)*24)-#REF!))</f>
        <v/>
      </c>
      <c r="Y746" s="56" t="str">
        <f>IFERROR(VLOOKUP(A746,#REF!,5,FALSE),"")</f>
        <v/>
      </c>
      <c r="Z746" s="56" t="str">
        <f t="shared" si="278"/>
        <v/>
      </c>
      <c r="AA746" s="56" t="str">
        <f t="shared" si="279"/>
        <v/>
      </c>
      <c r="AB746" s="57" t="str">
        <f t="shared" si="280"/>
        <v/>
      </c>
      <c r="AC746" s="57" t="str">
        <f t="shared" si="281"/>
        <v/>
      </c>
      <c r="AD746" s="86" t="str">
        <f t="shared" si="282"/>
        <v/>
      </c>
      <c r="AE746" s="86" t="str">
        <f t="shared" si="283"/>
        <v/>
      </c>
      <c r="AF746" s="86" t="str">
        <f t="shared" si="284"/>
        <v/>
      </c>
      <c r="AG746" s="86" t="str">
        <f t="shared" si="285"/>
        <v/>
      </c>
      <c r="AH746" s="86" t="str">
        <f t="shared" si="286"/>
        <v/>
      </c>
      <c r="AI746" s="86" t="str">
        <f t="shared" si="287"/>
        <v/>
      </c>
      <c r="AJ746" s="86" t="str">
        <f t="shared" si="288"/>
        <v/>
      </c>
      <c r="AK746" s="87">
        <f t="shared" si="289"/>
        <v>0</v>
      </c>
      <c r="AL746" s="88" t="b">
        <f t="shared" si="277"/>
        <v>0</v>
      </c>
      <c r="AM746" s="88" t="b">
        <f t="shared" si="277"/>
        <v>0</v>
      </c>
      <c r="AN746" s="88" t="b">
        <f t="shared" si="277"/>
        <v>0</v>
      </c>
      <c r="AO746" s="88" t="b">
        <f t="shared" si="276"/>
        <v>0</v>
      </c>
      <c r="AP746" s="88" t="b">
        <f t="shared" si="276"/>
        <v>0</v>
      </c>
      <c r="AQ746" s="88" t="b">
        <f t="shared" si="276"/>
        <v>0</v>
      </c>
      <c r="AR746" s="88" t="b">
        <f t="shared" si="276"/>
        <v>0</v>
      </c>
      <c r="AS746" s="62">
        <f t="shared" si="290"/>
        <v>0</v>
      </c>
      <c r="AT746" s="88" t="str">
        <f t="shared" si="291"/>
        <v>Days</v>
      </c>
      <c r="AU746" s="89" t="str">
        <f t="shared" si="292"/>
        <v/>
      </c>
      <c r="AV746" s="88" t="str">
        <f t="shared" si="293"/>
        <v>No</v>
      </c>
    </row>
    <row r="747" spans="1:48" s="90" customFormat="1" ht="15" customHeight="1" x14ac:dyDescent="0.25">
      <c r="A747" s="178"/>
      <c r="B747" s="179"/>
      <c r="C747" s="180"/>
      <c r="D747" s="181"/>
      <c r="E747" s="181" t="str">
        <f t="shared" si="294"/>
        <v/>
      </c>
      <c r="F747" s="182" t="str">
        <f>IF(ISBLANK(D747)=TRUE,"",IF($B747="Days",VLOOKUP(D747,$F$1:$G$1,2,FALSE),((E747-D747)*24)-#REF!))</f>
        <v/>
      </c>
      <c r="G747" s="181"/>
      <c r="H747" s="181" t="str">
        <f t="shared" si="295"/>
        <v/>
      </c>
      <c r="I747" s="182" t="str">
        <f>IF(ISBLANK(G747)=TRUE,"",IF($B747="Days",VLOOKUP(G747,$F$1:$G$1,2,FALSE),((H747-G747)*24)-#REF!))</f>
        <v/>
      </c>
      <c r="J747" s="181"/>
      <c r="K747" s="181" t="str">
        <f t="shared" si="296"/>
        <v/>
      </c>
      <c r="L747" s="182" t="str">
        <f>IF(ISBLANK(J747)=TRUE,"",IF($B747="Days",VLOOKUP(J747,$F$1:$G$1,2,FALSE),((K747-J747)*24)-#REF!))</f>
        <v/>
      </c>
      <c r="M747" s="181"/>
      <c r="N747" s="181" t="str">
        <f t="shared" si="297"/>
        <v/>
      </c>
      <c r="O747" s="182" t="str">
        <f>IF(ISBLANK(M747)=TRUE,"",IF($B747="Days",VLOOKUP(M747,$F$1:$G$1,2,FALSE),((N747-M747)*24)-#REF!))</f>
        <v/>
      </c>
      <c r="P747" s="181"/>
      <c r="Q747" s="181" t="str">
        <f t="shared" si="298"/>
        <v/>
      </c>
      <c r="R747" s="182" t="str">
        <f>IF(ISBLANK(P747)=TRUE,"",IF($B747="Days",VLOOKUP(P747,$F$1:$G$1,2,FALSE),((Q747-P747)*24)-#REF!))</f>
        <v/>
      </c>
      <c r="S747" s="181"/>
      <c r="T747" s="181" t="str">
        <f t="shared" si="299"/>
        <v/>
      </c>
      <c r="U747" s="182" t="str">
        <f>IF(ISBLANK(S747)=TRUE,"",IF($B747="Days",VLOOKUP(S747,$F$1:$G$1,2,FALSE),((T747-S747)*24)-#REF!))</f>
        <v/>
      </c>
      <c r="V747" s="181"/>
      <c r="W747" s="181" t="str">
        <f t="shared" si="300"/>
        <v/>
      </c>
      <c r="X747" s="182" t="str">
        <f>IF(ISBLANK(V747)=TRUE,"",IF($B747="Days",VLOOKUP(V747,$F$1:$G$1,2,FALSE),((W747-V747)*24)-#REF!))</f>
        <v/>
      </c>
      <c r="Y747" s="56" t="str">
        <f>IFERROR(VLOOKUP(A747,#REF!,5,FALSE),"")</f>
        <v/>
      </c>
      <c r="Z747" s="56" t="str">
        <f t="shared" si="278"/>
        <v/>
      </c>
      <c r="AA747" s="56" t="str">
        <f t="shared" si="279"/>
        <v/>
      </c>
      <c r="AB747" s="57" t="str">
        <f t="shared" si="280"/>
        <v/>
      </c>
      <c r="AC747" s="57" t="str">
        <f t="shared" si="281"/>
        <v/>
      </c>
      <c r="AD747" s="86" t="str">
        <f t="shared" si="282"/>
        <v/>
      </c>
      <c r="AE747" s="86" t="str">
        <f t="shared" si="283"/>
        <v/>
      </c>
      <c r="AF747" s="86" t="str">
        <f t="shared" si="284"/>
        <v/>
      </c>
      <c r="AG747" s="86" t="str">
        <f t="shared" si="285"/>
        <v/>
      </c>
      <c r="AH747" s="86" t="str">
        <f t="shared" si="286"/>
        <v/>
      </c>
      <c r="AI747" s="86" t="str">
        <f t="shared" si="287"/>
        <v/>
      </c>
      <c r="AJ747" s="86" t="str">
        <f t="shared" si="288"/>
        <v/>
      </c>
      <c r="AK747" s="87">
        <f t="shared" si="289"/>
        <v>0</v>
      </c>
      <c r="AL747" s="88" t="b">
        <f t="shared" si="277"/>
        <v>0</v>
      </c>
      <c r="AM747" s="88" t="b">
        <f t="shared" si="277"/>
        <v>0</v>
      </c>
      <c r="AN747" s="88" t="b">
        <f t="shared" si="277"/>
        <v>0</v>
      </c>
      <c r="AO747" s="88" t="b">
        <f t="shared" si="276"/>
        <v>0</v>
      </c>
      <c r="AP747" s="88" t="b">
        <f t="shared" si="276"/>
        <v>0</v>
      </c>
      <c r="AQ747" s="88" t="b">
        <f t="shared" si="276"/>
        <v>0</v>
      </c>
      <c r="AR747" s="88" t="b">
        <f t="shared" ref="AR747:AR810" si="301">IF(COUNTBLANK(AJ747)&gt;0,FALSE,COUNTIF($AD747:$AJ747,AJ747)&gt;1)</f>
        <v>0</v>
      </c>
      <c r="AS747" s="62">
        <f t="shared" si="290"/>
        <v>0</v>
      </c>
      <c r="AT747" s="88" t="str">
        <f t="shared" si="291"/>
        <v>Days</v>
      </c>
      <c r="AU747" s="89" t="str">
        <f t="shared" si="292"/>
        <v/>
      </c>
      <c r="AV747" s="88" t="str">
        <f t="shared" si="293"/>
        <v>No</v>
      </c>
    </row>
    <row r="748" spans="1:48" s="90" customFormat="1" ht="15" customHeight="1" x14ac:dyDescent="0.25">
      <c r="A748" s="178"/>
      <c r="B748" s="179"/>
      <c r="C748" s="180"/>
      <c r="D748" s="181"/>
      <c r="E748" s="181" t="str">
        <f t="shared" si="294"/>
        <v/>
      </c>
      <c r="F748" s="182" t="str">
        <f>IF(ISBLANK(D748)=TRUE,"",IF($B748="Days",VLOOKUP(D748,$F$1:$G$1,2,FALSE),((E748-D748)*24)-#REF!))</f>
        <v/>
      </c>
      <c r="G748" s="181"/>
      <c r="H748" s="181" t="str">
        <f t="shared" si="295"/>
        <v/>
      </c>
      <c r="I748" s="182" t="str">
        <f>IF(ISBLANK(G748)=TRUE,"",IF($B748="Days",VLOOKUP(G748,$F$1:$G$1,2,FALSE),((H748-G748)*24)-#REF!))</f>
        <v/>
      </c>
      <c r="J748" s="181"/>
      <c r="K748" s="181" t="str">
        <f t="shared" si="296"/>
        <v/>
      </c>
      <c r="L748" s="182" t="str">
        <f>IF(ISBLANK(J748)=TRUE,"",IF($B748="Days",VLOOKUP(J748,$F$1:$G$1,2,FALSE),((K748-J748)*24)-#REF!))</f>
        <v/>
      </c>
      <c r="M748" s="181"/>
      <c r="N748" s="181" t="str">
        <f t="shared" si="297"/>
        <v/>
      </c>
      <c r="O748" s="182" t="str">
        <f>IF(ISBLANK(M748)=TRUE,"",IF($B748="Days",VLOOKUP(M748,$F$1:$G$1,2,FALSE),((N748-M748)*24)-#REF!))</f>
        <v/>
      </c>
      <c r="P748" s="181"/>
      <c r="Q748" s="181" t="str">
        <f t="shared" si="298"/>
        <v/>
      </c>
      <c r="R748" s="182" t="str">
        <f>IF(ISBLANK(P748)=TRUE,"",IF($B748="Days",VLOOKUP(P748,$F$1:$G$1,2,FALSE),((Q748-P748)*24)-#REF!))</f>
        <v/>
      </c>
      <c r="S748" s="181"/>
      <c r="T748" s="181" t="str">
        <f t="shared" si="299"/>
        <v/>
      </c>
      <c r="U748" s="182" t="str">
        <f>IF(ISBLANK(S748)=TRUE,"",IF($B748="Days",VLOOKUP(S748,$F$1:$G$1,2,FALSE),((T748-S748)*24)-#REF!))</f>
        <v/>
      </c>
      <c r="V748" s="181"/>
      <c r="W748" s="181" t="str">
        <f t="shared" si="300"/>
        <v/>
      </c>
      <c r="X748" s="182" t="str">
        <f>IF(ISBLANK(V748)=TRUE,"",IF($B748="Days",VLOOKUP(V748,$F$1:$G$1,2,FALSE),((W748-V748)*24)-#REF!))</f>
        <v/>
      </c>
      <c r="Y748" s="56" t="str">
        <f>IFERROR(VLOOKUP(A748,#REF!,5,FALSE),"")</f>
        <v/>
      </c>
      <c r="Z748" s="56" t="str">
        <f t="shared" si="278"/>
        <v/>
      </c>
      <c r="AA748" s="56" t="str">
        <f t="shared" si="279"/>
        <v/>
      </c>
      <c r="AB748" s="57" t="str">
        <f t="shared" si="280"/>
        <v/>
      </c>
      <c r="AC748" s="57" t="str">
        <f t="shared" si="281"/>
        <v/>
      </c>
      <c r="AD748" s="86" t="str">
        <f t="shared" si="282"/>
        <v/>
      </c>
      <c r="AE748" s="86" t="str">
        <f t="shared" si="283"/>
        <v/>
      </c>
      <c r="AF748" s="86" t="str">
        <f t="shared" si="284"/>
        <v/>
      </c>
      <c r="AG748" s="86" t="str">
        <f t="shared" si="285"/>
        <v/>
      </c>
      <c r="AH748" s="86" t="str">
        <f t="shared" si="286"/>
        <v/>
      </c>
      <c r="AI748" s="86" t="str">
        <f t="shared" si="287"/>
        <v/>
      </c>
      <c r="AJ748" s="86" t="str">
        <f t="shared" si="288"/>
        <v/>
      </c>
      <c r="AK748" s="87">
        <f t="shared" si="289"/>
        <v>0</v>
      </c>
      <c r="AL748" s="88" t="b">
        <f t="shared" si="277"/>
        <v>0</v>
      </c>
      <c r="AM748" s="88" t="b">
        <f t="shared" si="277"/>
        <v>0</v>
      </c>
      <c r="AN748" s="88" t="b">
        <f t="shared" si="277"/>
        <v>0</v>
      </c>
      <c r="AO748" s="88" t="b">
        <f t="shared" si="277"/>
        <v>0</v>
      </c>
      <c r="AP748" s="88" t="b">
        <f t="shared" si="277"/>
        <v>0</v>
      </c>
      <c r="AQ748" s="88" t="b">
        <f t="shared" si="277"/>
        <v>0</v>
      </c>
      <c r="AR748" s="88" t="b">
        <f t="shared" si="301"/>
        <v>0</v>
      </c>
      <c r="AS748" s="62">
        <f t="shared" si="290"/>
        <v>0</v>
      </c>
      <c r="AT748" s="88" t="str">
        <f t="shared" si="291"/>
        <v>Days</v>
      </c>
      <c r="AU748" s="89" t="str">
        <f t="shared" si="292"/>
        <v/>
      </c>
      <c r="AV748" s="88" t="str">
        <f t="shared" si="293"/>
        <v>No</v>
      </c>
    </row>
    <row r="749" spans="1:48" s="90" customFormat="1" ht="15" customHeight="1" x14ac:dyDescent="0.25">
      <c r="A749" s="178"/>
      <c r="B749" s="179"/>
      <c r="C749" s="180"/>
      <c r="D749" s="181"/>
      <c r="E749" s="181" t="str">
        <f t="shared" si="294"/>
        <v/>
      </c>
      <c r="F749" s="182" t="str">
        <f>IF(ISBLANK(D749)=TRUE,"",IF($B749="Days",VLOOKUP(D749,$F$1:$G$1,2,FALSE),((E749-D749)*24)-#REF!))</f>
        <v/>
      </c>
      <c r="G749" s="181"/>
      <c r="H749" s="181" t="str">
        <f t="shared" si="295"/>
        <v/>
      </c>
      <c r="I749" s="182" t="str">
        <f>IF(ISBLANK(G749)=TRUE,"",IF($B749="Days",VLOOKUP(G749,$F$1:$G$1,2,FALSE),((H749-G749)*24)-#REF!))</f>
        <v/>
      </c>
      <c r="J749" s="181"/>
      <c r="K749" s="181" t="str">
        <f t="shared" si="296"/>
        <v/>
      </c>
      <c r="L749" s="182" t="str">
        <f>IF(ISBLANK(J749)=TRUE,"",IF($B749="Days",VLOOKUP(J749,$F$1:$G$1,2,FALSE),((K749-J749)*24)-#REF!))</f>
        <v/>
      </c>
      <c r="M749" s="181"/>
      <c r="N749" s="181" t="str">
        <f t="shared" si="297"/>
        <v/>
      </c>
      <c r="O749" s="182" t="str">
        <f>IF(ISBLANK(M749)=TRUE,"",IF($B749="Days",VLOOKUP(M749,$F$1:$G$1,2,FALSE),((N749-M749)*24)-#REF!))</f>
        <v/>
      </c>
      <c r="P749" s="181"/>
      <c r="Q749" s="181" t="str">
        <f t="shared" si="298"/>
        <v/>
      </c>
      <c r="R749" s="182" t="str">
        <f>IF(ISBLANK(P749)=TRUE,"",IF($B749="Days",VLOOKUP(P749,$F$1:$G$1,2,FALSE),((Q749-P749)*24)-#REF!))</f>
        <v/>
      </c>
      <c r="S749" s="181"/>
      <c r="T749" s="181" t="str">
        <f t="shared" si="299"/>
        <v/>
      </c>
      <c r="U749" s="182" t="str">
        <f>IF(ISBLANK(S749)=TRUE,"",IF($B749="Days",VLOOKUP(S749,$F$1:$G$1,2,FALSE),((T749-S749)*24)-#REF!))</f>
        <v/>
      </c>
      <c r="V749" s="181"/>
      <c r="W749" s="181" t="str">
        <f t="shared" si="300"/>
        <v/>
      </c>
      <c r="X749" s="182" t="str">
        <f>IF(ISBLANK(V749)=TRUE,"",IF($B749="Days",VLOOKUP(V749,$F$1:$G$1,2,FALSE),((W749-V749)*24)-#REF!))</f>
        <v/>
      </c>
      <c r="Y749" s="56" t="str">
        <f>IFERROR(VLOOKUP(A749,#REF!,5,FALSE),"")</f>
        <v/>
      </c>
      <c r="Z749" s="56" t="str">
        <f t="shared" si="278"/>
        <v/>
      </c>
      <c r="AA749" s="56" t="str">
        <f t="shared" si="279"/>
        <v/>
      </c>
      <c r="AB749" s="57" t="str">
        <f t="shared" si="280"/>
        <v/>
      </c>
      <c r="AC749" s="57" t="str">
        <f t="shared" si="281"/>
        <v/>
      </c>
      <c r="AD749" s="86" t="str">
        <f t="shared" si="282"/>
        <v/>
      </c>
      <c r="AE749" s="86" t="str">
        <f t="shared" si="283"/>
        <v/>
      </c>
      <c r="AF749" s="86" t="str">
        <f t="shared" si="284"/>
        <v/>
      </c>
      <c r="AG749" s="86" t="str">
        <f t="shared" si="285"/>
        <v/>
      </c>
      <c r="AH749" s="86" t="str">
        <f t="shared" si="286"/>
        <v/>
      </c>
      <c r="AI749" s="86" t="str">
        <f t="shared" si="287"/>
        <v/>
      </c>
      <c r="AJ749" s="86" t="str">
        <f t="shared" si="288"/>
        <v/>
      </c>
      <c r="AK749" s="87">
        <f t="shared" si="289"/>
        <v>0</v>
      </c>
      <c r="AL749" s="88" t="b">
        <f t="shared" ref="AL749:AQ791" si="302">IF(COUNTBLANK(AD749)&gt;0,FALSE,COUNTIF($AD749:$AJ749,AD749)&gt;1)</f>
        <v>0</v>
      </c>
      <c r="AM749" s="88" t="b">
        <f t="shared" si="302"/>
        <v>0</v>
      </c>
      <c r="AN749" s="88" t="b">
        <f t="shared" si="302"/>
        <v>0</v>
      </c>
      <c r="AO749" s="88" t="b">
        <f t="shared" si="302"/>
        <v>0</v>
      </c>
      <c r="AP749" s="88" t="b">
        <f t="shared" si="302"/>
        <v>0</v>
      </c>
      <c r="AQ749" s="88" t="b">
        <f t="shared" si="302"/>
        <v>0</v>
      </c>
      <c r="AR749" s="88" t="b">
        <f t="shared" si="301"/>
        <v>0</v>
      </c>
      <c r="AS749" s="62">
        <f t="shared" si="290"/>
        <v>0</v>
      </c>
      <c r="AT749" s="88" t="str">
        <f t="shared" si="291"/>
        <v>Days</v>
      </c>
      <c r="AU749" s="89" t="str">
        <f t="shared" si="292"/>
        <v/>
      </c>
      <c r="AV749" s="88" t="str">
        <f t="shared" si="293"/>
        <v>No</v>
      </c>
    </row>
    <row r="750" spans="1:48" s="90" customFormat="1" ht="15" customHeight="1" x14ac:dyDescent="0.25">
      <c r="A750" s="178"/>
      <c r="B750" s="179"/>
      <c r="C750" s="180"/>
      <c r="D750" s="181"/>
      <c r="E750" s="181" t="str">
        <f t="shared" si="294"/>
        <v/>
      </c>
      <c r="F750" s="182" t="str">
        <f>IF(ISBLANK(D750)=TRUE,"",IF($B750="Days",VLOOKUP(D750,$F$1:$G$1,2,FALSE),((E750-D750)*24)-#REF!))</f>
        <v/>
      </c>
      <c r="G750" s="181"/>
      <c r="H750" s="181" t="str">
        <f t="shared" si="295"/>
        <v/>
      </c>
      <c r="I750" s="182" t="str">
        <f>IF(ISBLANK(G750)=TRUE,"",IF($B750="Days",VLOOKUP(G750,$F$1:$G$1,2,FALSE),((H750-G750)*24)-#REF!))</f>
        <v/>
      </c>
      <c r="J750" s="181"/>
      <c r="K750" s="181" t="str">
        <f t="shared" si="296"/>
        <v/>
      </c>
      <c r="L750" s="182" t="str">
        <f>IF(ISBLANK(J750)=TRUE,"",IF($B750="Days",VLOOKUP(J750,$F$1:$G$1,2,FALSE),((K750-J750)*24)-#REF!))</f>
        <v/>
      </c>
      <c r="M750" s="181"/>
      <c r="N750" s="181" t="str">
        <f t="shared" si="297"/>
        <v/>
      </c>
      <c r="O750" s="182" t="str">
        <f>IF(ISBLANK(M750)=TRUE,"",IF($B750="Days",VLOOKUP(M750,$F$1:$G$1,2,FALSE),((N750-M750)*24)-#REF!))</f>
        <v/>
      </c>
      <c r="P750" s="181"/>
      <c r="Q750" s="181" t="str">
        <f t="shared" si="298"/>
        <v/>
      </c>
      <c r="R750" s="182" t="str">
        <f>IF(ISBLANK(P750)=TRUE,"",IF($B750="Days",VLOOKUP(P750,$F$1:$G$1,2,FALSE),((Q750-P750)*24)-#REF!))</f>
        <v/>
      </c>
      <c r="S750" s="181"/>
      <c r="T750" s="181" t="str">
        <f t="shared" si="299"/>
        <v/>
      </c>
      <c r="U750" s="182" t="str">
        <f>IF(ISBLANK(S750)=TRUE,"",IF($B750="Days",VLOOKUP(S750,$F$1:$G$1,2,FALSE),((T750-S750)*24)-#REF!))</f>
        <v/>
      </c>
      <c r="V750" s="181"/>
      <c r="W750" s="181" t="str">
        <f t="shared" si="300"/>
        <v/>
      </c>
      <c r="X750" s="182" t="str">
        <f>IF(ISBLANK(V750)=TRUE,"",IF($B750="Days",VLOOKUP(V750,$F$1:$G$1,2,FALSE),((W750-V750)*24)-#REF!))</f>
        <v/>
      </c>
      <c r="Y750" s="56" t="str">
        <f>IFERROR(VLOOKUP(A750,#REF!,5,FALSE),"")</f>
        <v/>
      </c>
      <c r="Z750" s="56" t="str">
        <f t="shared" si="278"/>
        <v/>
      </c>
      <c r="AA750" s="56" t="str">
        <f t="shared" si="279"/>
        <v/>
      </c>
      <c r="AB750" s="57" t="str">
        <f t="shared" si="280"/>
        <v/>
      </c>
      <c r="AC750" s="57" t="str">
        <f t="shared" si="281"/>
        <v/>
      </c>
      <c r="AD750" s="86" t="str">
        <f t="shared" si="282"/>
        <v/>
      </c>
      <c r="AE750" s="86" t="str">
        <f t="shared" si="283"/>
        <v/>
      </c>
      <c r="AF750" s="86" t="str">
        <f t="shared" si="284"/>
        <v/>
      </c>
      <c r="AG750" s="86" t="str">
        <f t="shared" si="285"/>
        <v/>
      </c>
      <c r="AH750" s="86" t="str">
        <f t="shared" si="286"/>
        <v/>
      </c>
      <c r="AI750" s="86" t="str">
        <f t="shared" si="287"/>
        <v/>
      </c>
      <c r="AJ750" s="86" t="str">
        <f t="shared" si="288"/>
        <v/>
      </c>
      <c r="AK750" s="87">
        <f t="shared" si="289"/>
        <v>0</v>
      </c>
      <c r="AL750" s="88" t="b">
        <f t="shared" si="302"/>
        <v>0</v>
      </c>
      <c r="AM750" s="88" t="b">
        <f t="shared" si="302"/>
        <v>0</v>
      </c>
      <c r="AN750" s="88" t="b">
        <f t="shared" si="302"/>
        <v>0</v>
      </c>
      <c r="AO750" s="88" t="b">
        <f t="shared" si="302"/>
        <v>0</v>
      </c>
      <c r="AP750" s="88" t="b">
        <f t="shared" si="302"/>
        <v>0</v>
      </c>
      <c r="AQ750" s="88" t="b">
        <f t="shared" si="302"/>
        <v>0</v>
      </c>
      <c r="AR750" s="88" t="b">
        <f t="shared" si="301"/>
        <v>0</v>
      </c>
      <c r="AS750" s="62">
        <f t="shared" si="290"/>
        <v>0</v>
      </c>
      <c r="AT750" s="88" t="str">
        <f t="shared" si="291"/>
        <v>Days</v>
      </c>
      <c r="AU750" s="89" t="str">
        <f t="shared" si="292"/>
        <v/>
      </c>
      <c r="AV750" s="88" t="str">
        <f t="shared" si="293"/>
        <v>No</v>
      </c>
    </row>
    <row r="751" spans="1:48" s="90" customFormat="1" ht="15" customHeight="1" x14ac:dyDescent="0.25">
      <c r="A751" s="178"/>
      <c r="B751" s="179"/>
      <c r="C751" s="180"/>
      <c r="D751" s="181"/>
      <c r="E751" s="181" t="str">
        <f t="shared" si="294"/>
        <v/>
      </c>
      <c r="F751" s="182" t="str">
        <f>IF(ISBLANK(D751)=TRUE,"",IF($B751="Days",VLOOKUP(D751,$F$1:$G$1,2,FALSE),((E751-D751)*24)-#REF!))</f>
        <v/>
      </c>
      <c r="G751" s="181"/>
      <c r="H751" s="181" t="str">
        <f t="shared" si="295"/>
        <v/>
      </c>
      <c r="I751" s="182" t="str">
        <f>IF(ISBLANK(G751)=TRUE,"",IF($B751="Days",VLOOKUP(G751,$F$1:$G$1,2,FALSE),((H751-G751)*24)-#REF!))</f>
        <v/>
      </c>
      <c r="J751" s="181"/>
      <c r="K751" s="181" t="str">
        <f t="shared" si="296"/>
        <v/>
      </c>
      <c r="L751" s="182" t="str">
        <f>IF(ISBLANK(J751)=TRUE,"",IF($B751="Days",VLOOKUP(J751,$F$1:$G$1,2,FALSE),((K751-J751)*24)-#REF!))</f>
        <v/>
      </c>
      <c r="M751" s="181"/>
      <c r="N751" s="181" t="str">
        <f t="shared" si="297"/>
        <v/>
      </c>
      <c r="O751" s="182" t="str">
        <f>IF(ISBLANK(M751)=TRUE,"",IF($B751="Days",VLOOKUP(M751,$F$1:$G$1,2,FALSE),((N751-M751)*24)-#REF!))</f>
        <v/>
      </c>
      <c r="P751" s="181"/>
      <c r="Q751" s="181" t="str">
        <f t="shared" si="298"/>
        <v/>
      </c>
      <c r="R751" s="182" t="str">
        <f>IF(ISBLANK(P751)=TRUE,"",IF($B751="Days",VLOOKUP(P751,$F$1:$G$1,2,FALSE),((Q751-P751)*24)-#REF!))</f>
        <v/>
      </c>
      <c r="S751" s="181"/>
      <c r="T751" s="181" t="str">
        <f t="shared" si="299"/>
        <v/>
      </c>
      <c r="U751" s="182" t="str">
        <f>IF(ISBLANK(S751)=TRUE,"",IF($B751="Days",VLOOKUP(S751,$F$1:$G$1,2,FALSE),((T751-S751)*24)-#REF!))</f>
        <v/>
      </c>
      <c r="V751" s="181"/>
      <c r="W751" s="181" t="str">
        <f t="shared" si="300"/>
        <v/>
      </c>
      <c r="X751" s="182" t="str">
        <f>IF(ISBLANK(V751)=TRUE,"",IF($B751="Days",VLOOKUP(V751,$F$1:$G$1,2,FALSE),((W751-V751)*24)-#REF!))</f>
        <v/>
      </c>
      <c r="Y751" s="56" t="str">
        <f>IFERROR(VLOOKUP(A751,#REF!,5,FALSE),"")</f>
        <v/>
      </c>
      <c r="Z751" s="56" t="str">
        <f t="shared" si="278"/>
        <v/>
      </c>
      <c r="AA751" s="56" t="str">
        <f t="shared" si="279"/>
        <v/>
      </c>
      <c r="AB751" s="57" t="str">
        <f t="shared" si="280"/>
        <v/>
      </c>
      <c r="AC751" s="57" t="str">
        <f t="shared" si="281"/>
        <v/>
      </c>
      <c r="AD751" s="86" t="str">
        <f t="shared" si="282"/>
        <v/>
      </c>
      <c r="AE751" s="86" t="str">
        <f t="shared" si="283"/>
        <v/>
      </c>
      <c r="AF751" s="86" t="str">
        <f t="shared" si="284"/>
        <v/>
      </c>
      <c r="AG751" s="86" t="str">
        <f t="shared" si="285"/>
        <v/>
      </c>
      <c r="AH751" s="86" t="str">
        <f t="shared" si="286"/>
        <v/>
      </c>
      <c r="AI751" s="86" t="str">
        <f t="shared" si="287"/>
        <v/>
      </c>
      <c r="AJ751" s="86" t="str">
        <f t="shared" si="288"/>
        <v/>
      </c>
      <c r="AK751" s="87">
        <f t="shared" si="289"/>
        <v>0</v>
      </c>
      <c r="AL751" s="88" t="b">
        <f t="shared" si="302"/>
        <v>0</v>
      </c>
      <c r="AM751" s="88" t="b">
        <f t="shared" si="302"/>
        <v>0</v>
      </c>
      <c r="AN751" s="88" t="b">
        <f t="shared" si="302"/>
        <v>0</v>
      </c>
      <c r="AO751" s="88" t="b">
        <f t="shared" si="302"/>
        <v>0</v>
      </c>
      <c r="AP751" s="88" t="b">
        <f t="shared" si="302"/>
        <v>0</v>
      </c>
      <c r="AQ751" s="88" t="b">
        <f t="shared" si="302"/>
        <v>0</v>
      </c>
      <c r="AR751" s="88" t="b">
        <f t="shared" si="301"/>
        <v>0</v>
      </c>
      <c r="AS751" s="62">
        <f t="shared" si="290"/>
        <v>0</v>
      </c>
      <c r="AT751" s="88" t="str">
        <f t="shared" si="291"/>
        <v>Days</v>
      </c>
      <c r="AU751" s="89" t="str">
        <f t="shared" si="292"/>
        <v/>
      </c>
      <c r="AV751" s="88" t="str">
        <f t="shared" si="293"/>
        <v>No</v>
      </c>
    </row>
    <row r="752" spans="1:48" s="90" customFormat="1" ht="15" customHeight="1" x14ac:dyDescent="0.25">
      <c r="A752" s="178"/>
      <c r="B752" s="179"/>
      <c r="C752" s="180"/>
      <c r="D752" s="181"/>
      <c r="E752" s="181" t="str">
        <f t="shared" si="294"/>
        <v/>
      </c>
      <c r="F752" s="182" t="str">
        <f>IF(ISBLANK(D752)=TRUE,"",IF($B752="Days",VLOOKUP(D752,$F$1:$G$1,2,FALSE),((E752-D752)*24)-#REF!))</f>
        <v/>
      </c>
      <c r="G752" s="181"/>
      <c r="H752" s="181" t="str">
        <f t="shared" si="295"/>
        <v/>
      </c>
      <c r="I752" s="182" t="str">
        <f>IF(ISBLANK(G752)=TRUE,"",IF($B752="Days",VLOOKUP(G752,$F$1:$G$1,2,FALSE),((H752-G752)*24)-#REF!))</f>
        <v/>
      </c>
      <c r="J752" s="181"/>
      <c r="K752" s="181" t="str">
        <f t="shared" si="296"/>
        <v/>
      </c>
      <c r="L752" s="182" t="str">
        <f>IF(ISBLANK(J752)=TRUE,"",IF($B752="Days",VLOOKUP(J752,$F$1:$G$1,2,FALSE),((K752-J752)*24)-#REF!))</f>
        <v/>
      </c>
      <c r="M752" s="181"/>
      <c r="N752" s="181" t="str">
        <f t="shared" si="297"/>
        <v/>
      </c>
      <c r="O752" s="182" t="str">
        <f>IF(ISBLANK(M752)=TRUE,"",IF($B752="Days",VLOOKUP(M752,$F$1:$G$1,2,FALSE),((N752-M752)*24)-#REF!))</f>
        <v/>
      </c>
      <c r="P752" s="181"/>
      <c r="Q752" s="181" t="str">
        <f t="shared" si="298"/>
        <v/>
      </c>
      <c r="R752" s="182" t="str">
        <f>IF(ISBLANK(P752)=TRUE,"",IF($B752="Days",VLOOKUP(P752,$F$1:$G$1,2,FALSE),((Q752-P752)*24)-#REF!))</f>
        <v/>
      </c>
      <c r="S752" s="181"/>
      <c r="T752" s="181" t="str">
        <f t="shared" si="299"/>
        <v/>
      </c>
      <c r="U752" s="182" t="str">
        <f>IF(ISBLANK(S752)=TRUE,"",IF($B752="Days",VLOOKUP(S752,$F$1:$G$1,2,FALSE),((T752-S752)*24)-#REF!))</f>
        <v/>
      </c>
      <c r="V752" s="181"/>
      <c r="W752" s="181" t="str">
        <f t="shared" si="300"/>
        <v/>
      </c>
      <c r="X752" s="182" t="str">
        <f>IF(ISBLANK(V752)=TRUE,"",IF($B752="Days",VLOOKUP(V752,$F$1:$G$1,2,FALSE),((W752-V752)*24)-#REF!))</f>
        <v/>
      </c>
      <c r="Y752" s="56" t="str">
        <f>IFERROR(VLOOKUP(A752,#REF!,5,FALSE),"")</f>
        <v/>
      </c>
      <c r="Z752" s="56" t="str">
        <f t="shared" si="278"/>
        <v/>
      </c>
      <c r="AA752" s="56" t="str">
        <f t="shared" si="279"/>
        <v/>
      </c>
      <c r="AB752" s="57" t="str">
        <f t="shared" si="280"/>
        <v/>
      </c>
      <c r="AC752" s="57" t="str">
        <f t="shared" si="281"/>
        <v/>
      </c>
      <c r="AD752" s="86" t="str">
        <f t="shared" si="282"/>
        <v/>
      </c>
      <c r="AE752" s="86" t="str">
        <f t="shared" si="283"/>
        <v/>
      </c>
      <c r="AF752" s="86" t="str">
        <f t="shared" si="284"/>
        <v/>
      </c>
      <c r="AG752" s="86" t="str">
        <f t="shared" si="285"/>
        <v/>
      </c>
      <c r="AH752" s="86" t="str">
        <f t="shared" si="286"/>
        <v/>
      </c>
      <c r="AI752" s="86" t="str">
        <f t="shared" si="287"/>
        <v/>
      </c>
      <c r="AJ752" s="86" t="str">
        <f t="shared" si="288"/>
        <v/>
      </c>
      <c r="AK752" s="87">
        <f t="shared" si="289"/>
        <v>0</v>
      </c>
      <c r="AL752" s="88" t="b">
        <f t="shared" si="302"/>
        <v>0</v>
      </c>
      <c r="AM752" s="88" t="b">
        <f t="shared" si="302"/>
        <v>0</v>
      </c>
      <c r="AN752" s="88" t="b">
        <f t="shared" si="302"/>
        <v>0</v>
      </c>
      <c r="AO752" s="88" t="b">
        <f t="shared" si="302"/>
        <v>0</v>
      </c>
      <c r="AP752" s="88" t="b">
        <f t="shared" si="302"/>
        <v>0</v>
      </c>
      <c r="AQ752" s="88" t="b">
        <f t="shared" si="302"/>
        <v>0</v>
      </c>
      <c r="AR752" s="88" t="b">
        <f t="shared" si="301"/>
        <v>0</v>
      </c>
      <c r="AS752" s="62">
        <f t="shared" si="290"/>
        <v>0</v>
      </c>
      <c r="AT752" s="88" t="str">
        <f t="shared" si="291"/>
        <v>Days</v>
      </c>
      <c r="AU752" s="89" t="str">
        <f t="shared" si="292"/>
        <v/>
      </c>
      <c r="AV752" s="88" t="str">
        <f t="shared" si="293"/>
        <v>No</v>
      </c>
    </row>
    <row r="753" spans="1:48" s="90" customFormat="1" ht="15" customHeight="1" x14ac:dyDescent="0.25">
      <c r="A753" s="178"/>
      <c r="B753" s="179"/>
      <c r="C753" s="180"/>
      <c r="D753" s="181"/>
      <c r="E753" s="181" t="str">
        <f t="shared" si="294"/>
        <v/>
      </c>
      <c r="F753" s="182" t="str">
        <f>IF(ISBLANK(D753)=TRUE,"",IF($B753="Days",VLOOKUP(D753,$F$1:$G$1,2,FALSE),((E753-D753)*24)-#REF!))</f>
        <v/>
      </c>
      <c r="G753" s="181"/>
      <c r="H753" s="181" t="str">
        <f t="shared" si="295"/>
        <v/>
      </c>
      <c r="I753" s="182" t="str">
        <f>IF(ISBLANK(G753)=TRUE,"",IF($B753="Days",VLOOKUP(G753,$F$1:$G$1,2,FALSE),((H753-G753)*24)-#REF!))</f>
        <v/>
      </c>
      <c r="J753" s="181"/>
      <c r="K753" s="181" t="str">
        <f t="shared" si="296"/>
        <v/>
      </c>
      <c r="L753" s="182" t="str">
        <f>IF(ISBLANK(J753)=TRUE,"",IF($B753="Days",VLOOKUP(J753,$F$1:$G$1,2,FALSE),((K753-J753)*24)-#REF!))</f>
        <v/>
      </c>
      <c r="M753" s="181"/>
      <c r="N753" s="181" t="str">
        <f t="shared" si="297"/>
        <v/>
      </c>
      <c r="O753" s="182" t="str">
        <f>IF(ISBLANK(M753)=TRUE,"",IF($B753="Days",VLOOKUP(M753,$F$1:$G$1,2,FALSE),((N753-M753)*24)-#REF!))</f>
        <v/>
      </c>
      <c r="P753" s="181"/>
      <c r="Q753" s="181" t="str">
        <f t="shared" si="298"/>
        <v/>
      </c>
      <c r="R753" s="182" t="str">
        <f>IF(ISBLANK(P753)=TRUE,"",IF($B753="Days",VLOOKUP(P753,$F$1:$G$1,2,FALSE),((Q753-P753)*24)-#REF!))</f>
        <v/>
      </c>
      <c r="S753" s="181"/>
      <c r="T753" s="181" t="str">
        <f t="shared" si="299"/>
        <v/>
      </c>
      <c r="U753" s="182" t="str">
        <f>IF(ISBLANK(S753)=TRUE,"",IF($B753="Days",VLOOKUP(S753,$F$1:$G$1,2,FALSE),((T753-S753)*24)-#REF!))</f>
        <v/>
      </c>
      <c r="V753" s="181"/>
      <c r="W753" s="181" t="str">
        <f t="shared" si="300"/>
        <v/>
      </c>
      <c r="X753" s="182" t="str">
        <f>IF(ISBLANK(V753)=TRUE,"",IF($B753="Days",VLOOKUP(V753,$F$1:$G$1,2,FALSE),((W753-V753)*24)-#REF!))</f>
        <v/>
      </c>
      <c r="Y753" s="56" t="str">
        <f>IFERROR(VLOOKUP(A753,#REF!,5,FALSE),"")</f>
        <v/>
      </c>
      <c r="Z753" s="56" t="str">
        <f t="shared" si="278"/>
        <v/>
      </c>
      <c r="AA753" s="56" t="str">
        <f t="shared" si="279"/>
        <v/>
      </c>
      <c r="AB753" s="57" t="str">
        <f t="shared" si="280"/>
        <v/>
      </c>
      <c r="AC753" s="57" t="str">
        <f t="shared" si="281"/>
        <v/>
      </c>
      <c r="AD753" s="86" t="str">
        <f t="shared" si="282"/>
        <v/>
      </c>
      <c r="AE753" s="86" t="str">
        <f t="shared" si="283"/>
        <v/>
      </c>
      <c r="AF753" s="86" t="str">
        <f t="shared" si="284"/>
        <v/>
      </c>
      <c r="AG753" s="86" t="str">
        <f t="shared" si="285"/>
        <v/>
      </c>
      <c r="AH753" s="86" t="str">
        <f t="shared" si="286"/>
        <v/>
      </c>
      <c r="AI753" s="86" t="str">
        <f t="shared" si="287"/>
        <v/>
      </c>
      <c r="AJ753" s="86" t="str">
        <f t="shared" si="288"/>
        <v/>
      </c>
      <c r="AK753" s="87">
        <f t="shared" si="289"/>
        <v>0</v>
      </c>
      <c r="AL753" s="88" t="b">
        <f t="shared" si="302"/>
        <v>0</v>
      </c>
      <c r="AM753" s="88" t="b">
        <f t="shared" si="302"/>
        <v>0</v>
      </c>
      <c r="AN753" s="88" t="b">
        <f t="shared" si="302"/>
        <v>0</v>
      </c>
      <c r="AO753" s="88" t="b">
        <f t="shared" si="302"/>
        <v>0</v>
      </c>
      <c r="AP753" s="88" t="b">
        <f t="shared" si="302"/>
        <v>0</v>
      </c>
      <c r="AQ753" s="88" t="b">
        <f t="shared" si="302"/>
        <v>0</v>
      </c>
      <c r="AR753" s="88" t="b">
        <f t="shared" si="301"/>
        <v>0</v>
      </c>
      <c r="AS753" s="62">
        <f t="shared" si="290"/>
        <v>0</v>
      </c>
      <c r="AT753" s="88" t="str">
        <f t="shared" si="291"/>
        <v>Days</v>
      </c>
      <c r="AU753" s="89" t="str">
        <f t="shared" si="292"/>
        <v/>
      </c>
      <c r="AV753" s="88" t="str">
        <f t="shared" si="293"/>
        <v>No</v>
      </c>
    </row>
    <row r="754" spans="1:48" s="90" customFormat="1" ht="15" customHeight="1" x14ac:dyDescent="0.25">
      <c r="A754" s="178"/>
      <c r="B754" s="179"/>
      <c r="C754" s="180"/>
      <c r="D754" s="181"/>
      <c r="E754" s="181" t="str">
        <f t="shared" si="294"/>
        <v/>
      </c>
      <c r="F754" s="182" t="str">
        <f>IF(ISBLANK(D754)=TRUE,"",IF($B754="Days",VLOOKUP(D754,$F$1:$G$1,2,FALSE),((E754-D754)*24)-#REF!))</f>
        <v/>
      </c>
      <c r="G754" s="181"/>
      <c r="H754" s="181" t="str">
        <f t="shared" si="295"/>
        <v/>
      </c>
      <c r="I754" s="182" t="str">
        <f>IF(ISBLANK(G754)=TRUE,"",IF($B754="Days",VLOOKUP(G754,$F$1:$G$1,2,FALSE),((H754-G754)*24)-#REF!))</f>
        <v/>
      </c>
      <c r="J754" s="181"/>
      <c r="K754" s="181" t="str">
        <f t="shared" si="296"/>
        <v/>
      </c>
      <c r="L754" s="182" t="str">
        <f>IF(ISBLANK(J754)=TRUE,"",IF($B754="Days",VLOOKUP(J754,$F$1:$G$1,2,FALSE),((K754-J754)*24)-#REF!))</f>
        <v/>
      </c>
      <c r="M754" s="181"/>
      <c r="N754" s="181" t="str">
        <f t="shared" si="297"/>
        <v/>
      </c>
      <c r="O754" s="182" t="str">
        <f>IF(ISBLANK(M754)=TRUE,"",IF($B754="Days",VLOOKUP(M754,$F$1:$G$1,2,FALSE),((N754-M754)*24)-#REF!))</f>
        <v/>
      </c>
      <c r="P754" s="181"/>
      <c r="Q754" s="181" t="str">
        <f t="shared" si="298"/>
        <v/>
      </c>
      <c r="R754" s="182" t="str">
        <f>IF(ISBLANK(P754)=TRUE,"",IF($B754="Days",VLOOKUP(P754,$F$1:$G$1,2,FALSE),((Q754-P754)*24)-#REF!))</f>
        <v/>
      </c>
      <c r="S754" s="181"/>
      <c r="T754" s="181" t="str">
        <f t="shared" si="299"/>
        <v/>
      </c>
      <c r="U754" s="182" t="str">
        <f>IF(ISBLANK(S754)=TRUE,"",IF($B754="Days",VLOOKUP(S754,$F$1:$G$1,2,FALSE),((T754-S754)*24)-#REF!))</f>
        <v/>
      </c>
      <c r="V754" s="181"/>
      <c r="W754" s="181" t="str">
        <f t="shared" si="300"/>
        <v/>
      </c>
      <c r="X754" s="182" t="str">
        <f>IF(ISBLANK(V754)=TRUE,"",IF($B754="Days",VLOOKUP(V754,$F$1:$G$1,2,FALSE),((W754-V754)*24)-#REF!))</f>
        <v/>
      </c>
      <c r="Y754" s="56" t="str">
        <f>IFERROR(VLOOKUP(A754,#REF!,5,FALSE),"")</f>
        <v/>
      </c>
      <c r="Z754" s="56" t="str">
        <f t="shared" si="278"/>
        <v/>
      </c>
      <c r="AA754" s="56" t="str">
        <f t="shared" si="279"/>
        <v/>
      </c>
      <c r="AB754" s="57" t="str">
        <f t="shared" si="280"/>
        <v/>
      </c>
      <c r="AC754" s="57" t="str">
        <f t="shared" si="281"/>
        <v/>
      </c>
      <c r="AD754" s="86" t="str">
        <f t="shared" si="282"/>
        <v/>
      </c>
      <c r="AE754" s="86" t="str">
        <f t="shared" si="283"/>
        <v/>
      </c>
      <c r="AF754" s="86" t="str">
        <f t="shared" si="284"/>
        <v/>
      </c>
      <c r="AG754" s="86" t="str">
        <f t="shared" si="285"/>
        <v/>
      </c>
      <c r="AH754" s="86" t="str">
        <f t="shared" si="286"/>
        <v/>
      </c>
      <c r="AI754" s="86" t="str">
        <f t="shared" si="287"/>
        <v/>
      </c>
      <c r="AJ754" s="86" t="str">
        <f t="shared" si="288"/>
        <v/>
      </c>
      <c r="AK754" s="87">
        <f t="shared" si="289"/>
        <v>0</v>
      </c>
      <c r="AL754" s="88" t="b">
        <f t="shared" si="302"/>
        <v>0</v>
      </c>
      <c r="AM754" s="88" t="b">
        <f t="shared" si="302"/>
        <v>0</v>
      </c>
      <c r="AN754" s="88" t="b">
        <f t="shared" si="302"/>
        <v>0</v>
      </c>
      <c r="AO754" s="88" t="b">
        <f t="shared" si="302"/>
        <v>0</v>
      </c>
      <c r="AP754" s="88" t="b">
        <f t="shared" si="302"/>
        <v>0</v>
      </c>
      <c r="AQ754" s="88" t="b">
        <f t="shared" si="302"/>
        <v>0</v>
      </c>
      <c r="AR754" s="88" t="b">
        <f t="shared" si="301"/>
        <v>0</v>
      </c>
      <c r="AS754" s="62">
        <f t="shared" si="290"/>
        <v>0</v>
      </c>
      <c r="AT754" s="88" t="str">
        <f t="shared" si="291"/>
        <v>Days</v>
      </c>
      <c r="AU754" s="89" t="str">
        <f t="shared" si="292"/>
        <v/>
      </c>
      <c r="AV754" s="88" t="str">
        <f t="shared" si="293"/>
        <v>No</v>
      </c>
    </row>
    <row r="755" spans="1:48" s="90" customFormat="1" ht="15" customHeight="1" x14ac:dyDescent="0.25">
      <c r="A755" s="178"/>
      <c r="B755" s="179"/>
      <c r="C755" s="180"/>
      <c r="D755" s="181"/>
      <c r="E755" s="181" t="str">
        <f t="shared" si="294"/>
        <v/>
      </c>
      <c r="F755" s="182" t="str">
        <f>IF(ISBLANK(D755)=TRUE,"",IF($B755="Days",VLOOKUP(D755,$F$1:$G$1,2,FALSE),((E755-D755)*24)-#REF!))</f>
        <v/>
      </c>
      <c r="G755" s="181"/>
      <c r="H755" s="181" t="str">
        <f t="shared" si="295"/>
        <v/>
      </c>
      <c r="I755" s="182" t="str">
        <f>IF(ISBLANK(G755)=TRUE,"",IF($B755="Days",VLOOKUP(G755,$F$1:$G$1,2,FALSE),((H755-G755)*24)-#REF!))</f>
        <v/>
      </c>
      <c r="J755" s="181"/>
      <c r="K755" s="181" t="str">
        <f t="shared" si="296"/>
        <v/>
      </c>
      <c r="L755" s="182" t="str">
        <f>IF(ISBLANK(J755)=TRUE,"",IF($B755="Days",VLOOKUP(J755,$F$1:$G$1,2,FALSE),((K755-J755)*24)-#REF!))</f>
        <v/>
      </c>
      <c r="M755" s="181"/>
      <c r="N755" s="181" t="str">
        <f t="shared" si="297"/>
        <v/>
      </c>
      <c r="O755" s="182" t="str">
        <f>IF(ISBLANK(M755)=TRUE,"",IF($B755="Days",VLOOKUP(M755,$F$1:$G$1,2,FALSE),((N755-M755)*24)-#REF!))</f>
        <v/>
      </c>
      <c r="P755" s="181"/>
      <c r="Q755" s="181" t="str">
        <f t="shared" si="298"/>
        <v/>
      </c>
      <c r="R755" s="182" t="str">
        <f>IF(ISBLANK(P755)=TRUE,"",IF($B755="Days",VLOOKUP(P755,$F$1:$G$1,2,FALSE),((Q755-P755)*24)-#REF!))</f>
        <v/>
      </c>
      <c r="S755" s="181"/>
      <c r="T755" s="181" t="str">
        <f t="shared" si="299"/>
        <v/>
      </c>
      <c r="U755" s="182" t="str">
        <f>IF(ISBLANK(S755)=TRUE,"",IF($B755="Days",VLOOKUP(S755,$F$1:$G$1,2,FALSE),((T755-S755)*24)-#REF!))</f>
        <v/>
      </c>
      <c r="V755" s="181"/>
      <c r="W755" s="181" t="str">
        <f t="shared" si="300"/>
        <v/>
      </c>
      <c r="X755" s="182" t="str">
        <f>IF(ISBLANK(V755)=TRUE,"",IF($B755="Days",VLOOKUP(V755,$F$1:$G$1,2,FALSE),((W755-V755)*24)-#REF!))</f>
        <v/>
      </c>
      <c r="Y755" s="56" t="str">
        <f>IFERROR(VLOOKUP(A755,#REF!,5,FALSE),"")</f>
        <v/>
      </c>
      <c r="Z755" s="56" t="str">
        <f t="shared" si="278"/>
        <v/>
      </c>
      <c r="AA755" s="56" t="str">
        <f t="shared" si="279"/>
        <v/>
      </c>
      <c r="AB755" s="57" t="str">
        <f t="shared" si="280"/>
        <v/>
      </c>
      <c r="AC755" s="57" t="str">
        <f t="shared" si="281"/>
        <v/>
      </c>
      <c r="AD755" s="86" t="str">
        <f t="shared" si="282"/>
        <v/>
      </c>
      <c r="AE755" s="86" t="str">
        <f t="shared" si="283"/>
        <v/>
      </c>
      <c r="AF755" s="86" t="str">
        <f t="shared" si="284"/>
        <v/>
      </c>
      <c r="AG755" s="86" t="str">
        <f t="shared" si="285"/>
        <v/>
      </c>
      <c r="AH755" s="86" t="str">
        <f t="shared" si="286"/>
        <v/>
      </c>
      <c r="AI755" s="86" t="str">
        <f t="shared" si="287"/>
        <v/>
      </c>
      <c r="AJ755" s="86" t="str">
        <f t="shared" si="288"/>
        <v/>
      </c>
      <c r="AK755" s="87">
        <f t="shared" si="289"/>
        <v>0</v>
      </c>
      <c r="AL755" s="88" t="b">
        <f t="shared" si="302"/>
        <v>0</v>
      </c>
      <c r="AM755" s="88" t="b">
        <f t="shared" si="302"/>
        <v>0</v>
      </c>
      <c r="AN755" s="88" t="b">
        <f t="shared" si="302"/>
        <v>0</v>
      </c>
      <c r="AO755" s="88" t="b">
        <f t="shared" si="302"/>
        <v>0</v>
      </c>
      <c r="AP755" s="88" t="b">
        <f t="shared" si="302"/>
        <v>0</v>
      </c>
      <c r="AQ755" s="88" t="b">
        <f t="shared" si="302"/>
        <v>0</v>
      </c>
      <c r="AR755" s="88" t="b">
        <f t="shared" si="301"/>
        <v>0</v>
      </c>
      <c r="AS755" s="62">
        <f t="shared" si="290"/>
        <v>0</v>
      </c>
      <c r="AT755" s="88" t="str">
        <f t="shared" si="291"/>
        <v>Days</v>
      </c>
      <c r="AU755" s="89" t="str">
        <f t="shared" si="292"/>
        <v/>
      </c>
      <c r="AV755" s="88" t="str">
        <f t="shared" si="293"/>
        <v>No</v>
      </c>
    </row>
    <row r="756" spans="1:48" s="90" customFormat="1" ht="15" customHeight="1" x14ac:dyDescent="0.25">
      <c r="A756" s="178"/>
      <c r="B756" s="179"/>
      <c r="C756" s="180"/>
      <c r="D756" s="181"/>
      <c r="E756" s="181" t="str">
        <f t="shared" si="294"/>
        <v/>
      </c>
      <c r="F756" s="182" t="str">
        <f>IF(ISBLANK(D756)=TRUE,"",IF($B756="Days",VLOOKUP(D756,$F$1:$G$1,2,FALSE),((E756-D756)*24)-#REF!))</f>
        <v/>
      </c>
      <c r="G756" s="181"/>
      <c r="H756" s="181" t="str">
        <f t="shared" si="295"/>
        <v/>
      </c>
      <c r="I756" s="182" t="str">
        <f>IF(ISBLANK(G756)=TRUE,"",IF($B756="Days",VLOOKUP(G756,$F$1:$G$1,2,FALSE),((H756-G756)*24)-#REF!))</f>
        <v/>
      </c>
      <c r="J756" s="181"/>
      <c r="K756" s="181" t="str">
        <f t="shared" si="296"/>
        <v/>
      </c>
      <c r="L756" s="182" t="str">
        <f>IF(ISBLANK(J756)=TRUE,"",IF($B756="Days",VLOOKUP(J756,$F$1:$G$1,2,FALSE),((K756-J756)*24)-#REF!))</f>
        <v/>
      </c>
      <c r="M756" s="181"/>
      <c r="N756" s="181" t="str">
        <f t="shared" si="297"/>
        <v/>
      </c>
      <c r="O756" s="182" t="str">
        <f>IF(ISBLANK(M756)=TRUE,"",IF($B756="Days",VLOOKUP(M756,$F$1:$G$1,2,FALSE),((N756-M756)*24)-#REF!))</f>
        <v/>
      </c>
      <c r="P756" s="181"/>
      <c r="Q756" s="181" t="str">
        <f t="shared" si="298"/>
        <v/>
      </c>
      <c r="R756" s="182" t="str">
        <f>IF(ISBLANK(P756)=TRUE,"",IF($B756="Days",VLOOKUP(P756,$F$1:$G$1,2,FALSE),((Q756-P756)*24)-#REF!))</f>
        <v/>
      </c>
      <c r="S756" s="181"/>
      <c r="T756" s="181" t="str">
        <f t="shared" si="299"/>
        <v/>
      </c>
      <c r="U756" s="182" t="str">
        <f>IF(ISBLANK(S756)=TRUE,"",IF($B756="Days",VLOOKUP(S756,$F$1:$G$1,2,FALSE),((T756-S756)*24)-#REF!))</f>
        <v/>
      </c>
      <c r="V756" s="181"/>
      <c r="W756" s="181" t="str">
        <f t="shared" si="300"/>
        <v/>
      </c>
      <c r="X756" s="182" t="str">
        <f>IF(ISBLANK(V756)=TRUE,"",IF($B756="Days",VLOOKUP(V756,$F$1:$G$1,2,FALSE),((W756-V756)*24)-#REF!))</f>
        <v/>
      </c>
      <c r="Y756" s="56" t="str">
        <f>IFERROR(VLOOKUP(A756,#REF!,5,FALSE),"")</f>
        <v/>
      </c>
      <c r="Z756" s="56" t="str">
        <f t="shared" si="278"/>
        <v/>
      </c>
      <c r="AA756" s="56" t="str">
        <f t="shared" si="279"/>
        <v/>
      </c>
      <c r="AB756" s="57" t="str">
        <f t="shared" si="280"/>
        <v/>
      </c>
      <c r="AC756" s="57" t="str">
        <f t="shared" si="281"/>
        <v/>
      </c>
      <c r="AD756" s="86" t="str">
        <f t="shared" si="282"/>
        <v/>
      </c>
      <c r="AE756" s="86" t="str">
        <f t="shared" si="283"/>
        <v/>
      </c>
      <c r="AF756" s="86" t="str">
        <f t="shared" si="284"/>
        <v/>
      </c>
      <c r="AG756" s="86" t="str">
        <f t="shared" si="285"/>
        <v/>
      </c>
      <c r="AH756" s="86" t="str">
        <f t="shared" si="286"/>
        <v/>
      </c>
      <c r="AI756" s="86" t="str">
        <f t="shared" si="287"/>
        <v/>
      </c>
      <c r="AJ756" s="86" t="str">
        <f t="shared" si="288"/>
        <v/>
      </c>
      <c r="AK756" s="87">
        <f t="shared" si="289"/>
        <v>0</v>
      </c>
      <c r="AL756" s="88" t="b">
        <f t="shared" si="302"/>
        <v>0</v>
      </c>
      <c r="AM756" s="88" t="b">
        <f t="shared" si="302"/>
        <v>0</v>
      </c>
      <c r="AN756" s="88" t="b">
        <f t="shared" si="302"/>
        <v>0</v>
      </c>
      <c r="AO756" s="88" t="b">
        <f t="shared" si="302"/>
        <v>0</v>
      </c>
      <c r="AP756" s="88" t="b">
        <f t="shared" si="302"/>
        <v>0</v>
      </c>
      <c r="AQ756" s="88" t="b">
        <f t="shared" si="302"/>
        <v>0</v>
      </c>
      <c r="AR756" s="88" t="b">
        <f t="shared" si="301"/>
        <v>0</v>
      </c>
      <c r="AS756" s="62">
        <f t="shared" si="290"/>
        <v>0</v>
      </c>
      <c r="AT756" s="88" t="str">
        <f t="shared" si="291"/>
        <v>Days</v>
      </c>
      <c r="AU756" s="89" t="str">
        <f t="shared" si="292"/>
        <v/>
      </c>
      <c r="AV756" s="88" t="str">
        <f t="shared" si="293"/>
        <v>No</v>
      </c>
    </row>
    <row r="757" spans="1:48" s="90" customFormat="1" ht="15" customHeight="1" x14ac:dyDescent="0.25">
      <c r="A757" s="178"/>
      <c r="B757" s="179"/>
      <c r="C757" s="180"/>
      <c r="D757" s="181"/>
      <c r="E757" s="181" t="str">
        <f t="shared" si="294"/>
        <v/>
      </c>
      <c r="F757" s="182" t="str">
        <f>IF(ISBLANK(D757)=TRUE,"",IF($B757="Days",VLOOKUP(D757,$F$1:$G$1,2,FALSE),((E757-D757)*24)-#REF!))</f>
        <v/>
      </c>
      <c r="G757" s="181"/>
      <c r="H757" s="181" t="str">
        <f t="shared" si="295"/>
        <v/>
      </c>
      <c r="I757" s="182" t="str">
        <f>IF(ISBLANK(G757)=TRUE,"",IF($B757="Days",VLOOKUP(G757,$F$1:$G$1,2,FALSE),((H757-G757)*24)-#REF!))</f>
        <v/>
      </c>
      <c r="J757" s="181"/>
      <c r="K757" s="181" t="str">
        <f t="shared" si="296"/>
        <v/>
      </c>
      <c r="L757" s="182" t="str">
        <f>IF(ISBLANK(J757)=TRUE,"",IF($B757="Days",VLOOKUP(J757,$F$1:$G$1,2,FALSE),((K757-J757)*24)-#REF!))</f>
        <v/>
      </c>
      <c r="M757" s="181"/>
      <c r="N757" s="181" t="str">
        <f t="shared" si="297"/>
        <v/>
      </c>
      <c r="O757" s="182" t="str">
        <f>IF(ISBLANK(M757)=TRUE,"",IF($B757="Days",VLOOKUP(M757,$F$1:$G$1,2,FALSE),((N757-M757)*24)-#REF!))</f>
        <v/>
      </c>
      <c r="P757" s="181"/>
      <c r="Q757" s="181" t="str">
        <f t="shared" si="298"/>
        <v/>
      </c>
      <c r="R757" s="182" t="str">
        <f>IF(ISBLANK(P757)=TRUE,"",IF($B757="Days",VLOOKUP(P757,$F$1:$G$1,2,FALSE),((Q757-P757)*24)-#REF!))</f>
        <v/>
      </c>
      <c r="S757" s="181"/>
      <c r="T757" s="181" t="str">
        <f t="shared" si="299"/>
        <v/>
      </c>
      <c r="U757" s="182" t="str">
        <f>IF(ISBLANK(S757)=TRUE,"",IF($B757="Days",VLOOKUP(S757,$F$1:$G$1,2,FALSE),((T757-S757)*24)-#REF!))</f>
        <v/>
      </c>
      <c r="V757" s="181"/>
      <c r="W757" s="181" t="str">
        <f t="shared" si="300"/>
        <v/>
      </c>
      <c r="X757" s="182" t="str">
        <f>IF(ISBLANK(V757)=TRUE,"",IF($B757="Days",VLOOKUP(V757,$F$1:$G$1,2,FALSE),((W757-V757)*24)-#REF!))</f>
        <v/>
      </c>
      <c r="Y757" s="56" t="str">
        <f>IFERROR(VLOOKUP(A757,#REF!,5,FALSE),"")</f>
        <v/>
      </c>
      <c r="Z757" s="56" t="str">
        <f t="shared" si="278"/>
        <v/>
      </c>
      <c r="AA757" s="56" t="str">
        <f t="shared" si="279"/>
        <v/>
      </c>
      <c r="AB757" s="57" t="str">
        <f t="shared" si="280"/>
        <v/>
      </c>
      <c r="AC757" s="57" t="str">
        <f t="shared" si="281"/>
        <v/>
      </c>
      <c r="AD757" s="86" t="str">
        <f t="shared" si="282"/>
        <v/>
      </c>
      <c r="AE757" s="86" t="str">
        <f t="shared" si="283"/>
        <v/>
      </c>
      <c r="AF757" s="86" t="str">
        <f t="shared" si="284"/>
        <v/>
      </c>
      <c r="AG757" s="86" t="str">
        <f t="shared" si="285"/>
        <v/>
      </c>
      <c r="AH757" s="86" t="str">
        <f t="shared" si="286"/>
        <v/>
      </c>
      <c r="AI757" s="86" t="str">
        <f t="shared" si="287"/>
        <v/>
      </c>
      <c r="AJ757" s="86" t="str">
        <f t="shared" si="288"/>
        <v/>
      </c>
      <c r="AK757" s="87">
        <f t="shared" si="289"/>
        <v>0</v>
      </c>
      <c r="AL757" s="88" t="b">
        <f t="shared" si="302"/>
        <v>0</v>
      </c>
      <c r="AM757" s="88" t="b">
        <f t="shared" si="302"/>
        <v>0</v>
      </c>
      <c r="AN757" s="88" t="b">
        <f t="shared" si="302"/>
        <v>0</v>
      </c>
      <c r="AO757" s="88" t="b">
        <f t="shared" si="302"/>
        <v>0</v>
      </c>
      <c r="AP757" s="88" t="b">
        <f t="shared" si="302"/>
        <v>0</v>
      </c>
      <c r="AQ757" s="88" t="b">
        <f t="shared" si="302"/>
        <v>0</v>
      </c>
      <c r="AR757" s="88" t="b">
        <f t="shared" si="301"/>
        <v>0</v>
      </c>
      <c r="AS757" s="62">
        <f t="shared" si="290"/>
        <v>0</v>
      </c>
      <c r="AT757" s="88" t="str">
        <f t="shared" si="291"/>
        <v>Days</v>
      </c>
      <c r="AU757" s="89" t="str">
        <f t="shared" si="292"/>
        <v/>
      </c>
      <c r="AV757" s="88" t="str">
        <f t="shared" si="293"/>
        <v>No</v>
      </c>
    </row>
    <row r="758" spans="1:48" s="90" customFormat="1" ht="15" customHeight="1" x14ac:dyDescent="0.25">
      <c r="A758" s="178"/>
      <c r="B758" s="179"/>
      <c r="C758" s="180"/>
      <c r="D758" s="181"/>
      <c r="E758" s="181" t="str">
        <f t="shared" si="294"/>
        <v/>
      </c>
      <c r="F758" s="182" t="str">
        <f>IF(ISBLANK(D758)=TRUE,"",IF($B758="Days",VLOOKUP(D758,$F$1:$G$1,2,FALSE),((E758-D758)*24)-#REF!))</f>
        <v/>
      </c>
      <c r="G758" s="181"/>
      <c r="H758" s="181" t="str">
        <f t="shared" si="295"/>
        <v/>
      </c>
      <c r="I758" s="182" t="str">
        <f>IF(ISBLANK(G758)=TRUE,"",IF($B758="Days",VLOOKUP(G758,$F$1:$G$1,2,FALSE),((H758-G758)*24)-#REF!))</f>
        <v/>
      </c>
      <c r="J758" s="181"/>
      <c r="K758" s="181" t="str">
        <f t="shared" si="296"/>
        <v/>
      </c>
      <c r="L758" s="182" t="str">
        <f>IF(ISBLANK(J758)=TRUE,"",IF($B758="Days",VLOOKUP(J758,$F$1:$G$1,2,FALSE),((K758-J758)*24)-#REF!))</f>
        <v/>
      </c>
      <c r="M758" s="181"/>
      <c r="N758" s="181" t="str">
        <f t="shared" si="297"/>
        <v/>
      </c>
      <c r="O758" s="182" t="str">
        <f>IF(ISBLANK(M758)=TRUE,"",IF($B758="Days",VLOOKUP(M758,$F$1:$G$1,2,FALSE),((N758-M758)*24)-#REF!))</f>
        <v/>
      </c>
      <c r="P758" s="181"/>
      <c r="Q758" s="181" t="str">
        <f t="shared" si="298"/>
        <v/>
      </c>
      <c r="R758" s="182" t="str">
        <f>IF(ISBLANK(P758)=TRUE,"",IF($B758="Days",VLOOKUP(P758,$F$1:$G$1,2,FALSE),((Q758-P758)*24)-#REF!))</f>
        <v/>
      </c>
      <c r="S758" s="181"/>
      <c r="T758" s="181" t="str">
        <f t="shared" si="299"/>
        <v/>
      </c>
      <c r="U758" s="182" t="str">
        <f>IF(ISBLANK(S758)=TRUE,"",IF($B758="Days",VLOOKUP(S758,$F$1:$G$1,2,FALSE),((T758-S758)*24)-#REF!))</f>
        <v/>
      </c>
      <c r="V758" s="181"/>
      <c r="W758" s="181" t="str">
        <f t="shared" si="300"/>
        <v/>
      </c>
      <c r="X758" s="182" t="str">
        <f>IF(ISBLANK(V758)=TRUE,"",IF($B758="Days",VLOOKUP(V758,$F$1:$G$1,2,FALSE),((W758-V758)*24)-#REF!))</f>
        <v/>
      </c>
      <c r="Y758" s="56" t="str">
        <f>IFERROR(VLOOKUP(A758,#REF!,5,FALSE),"")</f>
        <v/>
      </c>
      <c r="Z758" s="56" t="str">
        <f t="shared" si="278"/>
        <v/>
      </c>
      <c r="AA758" s="56" t="str">
        <f t="shared" si="279"/>
        <v/>
      </c>
      <c r="AB758" s="57" t="str">
        <f t="shared" si="280"/>
        <v/>
      </c>
      <c r="AC758" s="57" t="str">
        <f t="shared" si="281"/>
        <v/>
      </c>
      <c r="AD758" s="86" t="str">
        <f t="shared" si="282"/>
        <v/>
      </c>
      <c r="AE758" s="86" t="str">
        <f t="shared" si="283"/>
        <v/>
      </c>
      <c r="AF758" s="86" t="str">
        <f t="shared" si="284"/>
        <v/>
      </c>
      <c r="AG758" s="86" t="str">
        <f t="shared" si="285"/>
        <v/>
      </c>
      <c r="AH758" s="86" t="str">
        <f t="shared" si="286"/>
        <v/>
      </c>
      <c r="AI758" s="86" t="str">
        <f t="shared" si="287"/>
        <v/>
      </c>
      <c r="AJ758" s="86" t="str">
        <f t="shared" si="288"/>
        <v/>
      </c>
      <c r="AK758" s="87">
        <f t="shared" si="289"/>
        <v>0</v>
      </c>
      <c r="AL758" s="88" t="b">
        <f t="shared" si="302"/>
        <v>0</v>
      </c>
      <c r="AM758" s="88" t="b">
        <f t="shared" si="302"/>
        <v>0</v>
      </c>
      <c r="AN758" s="88" t="b">
        <f t="shared" si="302"/>
        <v>0</v>
      </c>
      <c r="AO758" s="88" t="b">
        <f t="shared" si="302"/>
        <v>0</v>
      </c>
      <c r="AP758" s="88" t="b">
        <f t="shared" si="302"/>
        <v>0</v>
      </c>
      <c r="AQ758" s="88" t="b">
        <f t="shared" si="302"/>
        <v>0</v>
      </c>
      <c r="AR758" s="88" t="b">
        <f t="shared" si="301"/>
        <v>0</v>
      </c>
      <c r="AS758" s="62">
        <f t="shared" si="290"/>
        <v>0</v>
      </c>
      <c r="AT758" s="88" t="str">
        <f t="shared" si="291"/>
        <v>Days</v>
      </c>
      <c r="AU758" s="89" t="str">
        <f t="shared" si="292"/>
        <v/>
      </c>
      <c r="AV758" s="88" t="str">
        <f t="shared" si="293"/>
        <v>No</v>
      </c>
    </row>
    <row r="759" spans="1:48" s="90" customFormat="1" ht="15" customHeight="1" x14ac:dyDescent="0.25">
      <c r="A759" s="178"/>
      <c r="B759" s="179"/>
      <c r="C759" s="180"/>
      <c r="D759" s="181"/>
      <c r="E759" s="181" t="str">
        <f t="shared" si="294"/>
        <v/>
      </c>
      <c r="F759" s="182" t="str">
        <f>IF(ISBLANK(D759)=TRUE,"",IF($B759="Days",VLOOKUP(D759,$F$1:$G$1,2,FALSE),((E759-D759)*24)-#REF!))</f>
        <v/>
      </c>
      <c r="G759" s="181"/>
      <c r="H759" s="181" t="str">
        <f t="shared" si="295"/>
        <v/>
      </c>
      <c r="I759" s="182" t="str">
        <f>IF(ISBLANK(G759)=TRUE,"",IF($B759="Days",VLOOKUP(G759,$F$1:$G$1,2,FALSE),((H759-G759)*24)-#REF!))</f>
        <v/>
      </c>
      <c r="J759" s="181"/>
      <c r="K759" s="181" t="str">
        <f t="shared" si="296"/>
        <v/>
      </c>
      <c r="L759" s="182" t="str">
        <f>IF(ISBLANK(J759)=TRUE,"",IF($B759="Days",VLOOKUP(J759,$F$1:$G$1,2,FALSE),((K759-J759)*24)-#REF!))</f>
        <v/>
      </c>
      <c r="M759" s="181"/>
      <c r="N759" s="181" t="str">
        <f t="shared" si="297"/>
        <v/>
      </c>
      <c r="O759" s="182" t="str">
        <f>IF(ISBLANK(M759)=TRUE,"",IF($B759="Days",VLOOKUP(M759,$F$1:$G$1,2,FALSE),((N759-M759)*24)-#REF!))</f>
        <v/>
      </c>
      <c r="P759" s="181"/>
      <c r="Q759" s="181" t="str">
        <f t="shared" si="298"/>
        <v/>
      </c>
      <c r="R759" s="182" t="str">
        <f>IF(ISBLANK(P759)=TRUE,"",IF($B759="Days",VLOOKUP(P759,$F$1:$G$1,2,FALSE),((Q759-P759)*24)-#REF!))</f>
        <v/>
      </c>
      <c r="S759" s="181"/>
      <c r="T759" s="181" t="str">
        <f t="shared" si="299"/>
        <v/>
      </c>
      <c r="U759" s="182" t="str">
        <f>IF(ISBLANK(S759)=TRUE,"",IF($B759="Days",VLOOKUP(S759,$F$1:$G$1,2,FALSE),((T759-S759)*24)-#REF!))</f>
        <v/>
      </c>
      <c r="V759" s="181"/>
      <c r="W759" s="181" t="str">
        <f t="shared" si="300"/>
        <v/>
      </c>
      <c r="X759" s="182" t="str">
        <f>IF(ISBLANK(V759)=TRUE,"",IF($B759="Days",VLOOKUP(V759,$F$1:$G$1,2,FALSE),((W759-V759)*24)-#REF!))</f>
        <v/>
      </c>
      <c r="Y759" s="56" t="str">
        <f>IFERROR(VLOOKUP(A759,#REF!,5,FALSE),"")</f>
        <v/>
      </c>
      <c r="Z759" s="56" t="str">
        <f t="shared" si="278"/>
        <v/>
      </c>
      <c r="AA759" s="56" t="str">
        <f t="shared" si="279"/>
        <v/>
      </c>
      <c r="AB759" s="57" t="str">
        <f t="shared" si="280"/>
        <v/>
      </c>
      <c r="AC759" s="57" t="str">
        <f t="shared" si="281"/>
        <v/>
      </c>
      <c r="AD759" s="86" t="str">
        <f t="shared" si="282"/>
        <v/>
      </c>
      <c r="AE759" s="86" t="str">
        <f t="shared" si="283"/>
        <v/>
      </c>
      <c r="AF759" s="86" t="str">
        <f t="shared" si="284"/>
        <v/>
      </c>
      <c r="AG759" s="86" t="str">
        <f t="shared" si="285"/>
        <v/>
      </c>
      <c r="AH759" s="86" t="str">
        <f t="shared" si="286"/>
        <v/>
      </c>
      <c r="AI759" s="86" t="str">
        <f t="shared" si="287"/>
        <v/>
      </c>
      <c r="AJ759" s="86" t="str">
        <f t="shared" si="288"/>
        <v/>
      </c>
      <c r="AK759" s="87">
        <f t="shared" si="289"/>
        <v>0</v>
      </c>
      <c r="AL759" s="88" t="b">
        <f t="shared" si="302"/>
        <v>0</v>
      </c>
      <c r="AM759" s="88" t="b">
        <f t="shared" si="302"/>
        <v>0</v>
      </c>
      <c r="AN759" s="88" t="b">
        <f t="shared" si="302"/>
        <v>0</v>
      </c>
      <c r="AO759" s="88" t="b">
        <f t="shared" si="302"/>
        <v>0</v>
      </c>
      <c r="AP759" s="88" t="b">
        <f t="shared" si="302"/>
        <v>0</v>
      </c>
      <c r="AQ759" s="88" t="b">
        <f t="shared" si="302"/>
        <v>0</v>
      </c>
      <c r="AR759" s="88" t="b">
        <f t="shared" si="301"/>
        <v>0</v>
      </c>
      <c r="AS759" s="62">
        <f t="shared" si="290"/>
        <v>0</v>
      </c>
      <c r="AT759" s="88" t="str">
        <f t="shared" si="291"/>
        <v>Days</v>
      </c>
      <c r="AU759" s="89" t="str">
        <f t="shared" si="292"/>
        <v/>
      </c>
      <c r="AV759" s="88" t="str">
        <f t="shared" si="293"/>
        <v>No</v>
      </c>
    </row>
    <row r="760" spans="1:48" s="90" customFormat="1" ht="15" customHeight="1" x14ac:dyDescent="0.25">
      <c r="A760" s="178"/>
      <c r="B760" s="179"/>
      <c r="C760" s="180"/>
      <c r="D760" s="181"/>
      <c r="E760" s="181" t="str">
        <f t="shared" si="294"/>
        <v/>
      </c>
      <c r="F760" s="182" t="str">
        <f>IF(ISBLANK(D760)=TRUE,"",IF($B760="Days",VLOOKUP(D760,$F$1:$G$1,2,FALSE),((E760-D760)*24)-#REF!))</f>
        <v/>
      </c>
      <c r="G760" s="181"/>
      <c r="H760" s="181" t="str">
        <f t="shared" si="295"/>
        <v/>
      </c>
      <c r="I760" s="182" t="str">
        <f>IF(ISBLANK(G760)=TRUE,"",IF($B760="Days",VLOOKUP(G760,$F$1:$G$1,2,FALSE),((H760-G760)*24)-#REF!))</f>
        <v/>
      </c>
      <c r="J760" s="181"/>
      <c r="K760" s="181" t="str">
        <f t="shared" si="296"/>
        <v/>
      </c>
      <c r="L760" s="182" t="str">
        <f>IF(ISBLANK(J760)=TRUE,"",IF($B760="Days",VLOOKUP(J760,$F$1:$G$1,2,FALSE),((K760-J760)*24)-#REF!))</f>
        <v/>
      </c>
      <c r="M760" s="181"/>
      <c r="N760" s="181" t="str">
        <f t="shared" si="297"/>
        <v/>
      </c>
      <c r="O760" s="182" t="str">
        <f>IF(ISBLANK(M760)=TRUE,"",IF($B760="Days",VLOOKUP(M760,$F$1:$G$1,2,FALSE),((N760-M760)*24)-#REF!))</f>
        <v/>
      </c>
      <c r="P760" s="181"/>
      <c r="Q760" s="181" t="str">
        <f t="shared" si="298"/>
        <v/>
      </c>
      <c r="R760" s="182" t="str">
        <f>IF(ISBLANK(P760)=TRUE,"",IF($B760="Days",VLOOKUP(P760,$F$1:$G$1,2,FALSE),((Q760-P760)*24)-#REF!))</f>
        <v/>
      </c>
      <c r="S760" s="181"/>
      <c r="T760" s="181" t="str">
        <f t="shared" si="299"/>
        <v/>
      </c>
      <c r="U760" s="182" t="str">
        <f>IF(ISBLANK(S760)=TRUE,"",IF($B760="Days",VLOOKUP(S760,$F$1:$G$1,2,FALSE),((T760-S760)*24)-#REF!))</f>
        <v/>
      </c>
      <c r="V760" s="181"/>
      <c r="W760" s="181" t="str">
        <f t="shared" si="300"/>
        <v/>
      </c>
      <c r="X760" s="182" t="str">
        <f>IF(ISBLANK(V760)=TRUE,"",IF($B760="Days",VLOOKUP(V760,$F$1:$G$1,2,FALSE),((W760-V760)*24)-#REF!))</f>
        <v/>
      </c>
      <c r="Y760" s="56" t="str">
        <f>IFERROR(VLOOKUP(A760,#REF!,5,FALSE),"")</f>
        <v/>
      </c>
      <c r="Z760" s="56" t="str">
        <f t="shared" si="278"/>
        <v/>
      </c>
      <c r="AA760" s="56" t="str">
        <f t="shared" si="279"/>
        <v/>
      </c>
      <c r="AB760" s="57" t="str">
        <f t="shared" si="280"/>
        <v/>
      </c>
      <c r="AC760" s="57" t="str">
        <f t="shared" si="281"/>
        <v/>
      </c>
      <c r="AD760" s="86" t="str">
        <f t="shared" si="282"/>
        <v/>
      </c>
      <c r="AE760" s="86" t="str">
        <f t="shared" si="283"/>
        <v/>
      </c>
      <c r="AF760" s="86" t="str">
        <f t="shared" si="284"/>
        <v/>
      </c>
      <c r="AG760" s="86" t="str">
        <f t="shared" si="285"/>
        <v/>
      </c>
      <c r="AH760" s="86" t="str">
        <f t="shared" si="286"/>
        <v/>
      </c>
      <c r="AI760" s="86" t="str">
        <f t="shared" si="287"/>
        <v/>
      </c>
      <c r="AJ760" s="86" t="str">
        <f t="shared" si="288"/>
        <v/>
      </c>
      <c r="AK760" s="87">
        <f t="shared" si="289"/>
        <v>0</v>
      </c>
      <c r="AL760" s="88" t="b">
        <f t="shared" si="302"/>
        <v>0</v>
      </c>
      <c r="AM760" s="88" t="b">
        <f t="shared" si="302"/>
        <v>0</v>
      </c>
      <c r="AN760" s="88" t="b">
        <f t="shared" si="302"/>
        <v>0</v>
      </c>
      <c r="AO760" s="88" t="b">
        <f t="shared" si="302"/>
        <v>0</v>
      </c>
      <c r="AP760" s="88" t="b">
        <f t="shared" si="302"/>
        <v>0</v>
      </c>
      <c r="AQ760" s="88" t="b">
        <f t="shared" si="302"/>
        <v>0</v>
      </c>
      <c r="AR760" s="88" t="b">
        <f t="shared" si="301"/>
        <v>0</v>
      </c>
      <c r="AS760" s="62">
        <f t="shared" si="290"/>
        <v>0</v>
      </c>
      <c r="AT760" s="88" t="str">
        <f t="shared" si="291"/>
        <v>Days</v>
      </c>
      <c r="AU760" s="89" t="str">
        <f t="shared" si="292"/>
        <v/>
      </c>
      <c r="AV760" s="88" t="str">
        <f t="shared" si="293"/>
        <v>No</v>
      </c>
    </row>
    <row r="761" spans="1:48" s="90" customFormat="1" ht="15" customHeight="1" x14ac:dyDescent="0.25">
      <c r="A761" s="178"/>
      <c r="B761" s="179"/>
      <c r="C761" s="180"/>
      <c r="D761" s="181"/>
      <c r="E761" s="181" t="str">
        <f t="shared" si="294"/>
        <v/>
      </c>
      <c r="F761" s="182" t="str">
        <f>IF(ISBLANK(D761)=TRUE,"",IF($B761="Days",VLOOKUP(D761,$F$1:$G$1,2,FALSE),((E761-D761)*24)-#REF!))</f>
        <v/>
      </c>
      <c r="G761" s="181"/>
      <c r="H761" s="181" t="str">
        <f t="shared" si="295"/>
        <v/>
      </c>
      <c r="I761" s="182" t="str">
        <f>IF(ISBLANK(G761)=TRUE,"",IF($B761="Days",VLOOKUP(G761,$F$1:$G$1,2,FALSE),((H761-G761)*24)-#REF!))</f>
        <v/>
      </c>
      <c r="J761" s="181"/>
      <c r="K761" s="181" t="str">
        <f t="shared" si="296"/>
        <v/>
      </c>
      <c r="L761" s="182" t="str">
        <f>IF(ISBLANK(J761)=TRUE,"",IF($B761="Days",VLOOKUP(J761,$F$1:$G$1,2,FALSE),((K761-J761)*24)-#REF!))</f>
        <v/>
      </c>
      <c r="M761" s="181"/>
      <c r="N761" s="181" t="str">
        <f t="shared" si="297"/>
        <v/>
      </c>
      <c r="O761" s="182" t="str">
        <f>IF(ISBLANK(M761)=TRUE,"",IF($B761="Days",VLOOKUP(M761,$F$1:$G$1,2,FALSE),((N761-M761)*24)-#REF!))</f>
        <v/>
      </c>
      <c r="P761" s="181"/>
      <c r="Q761" s="181" t="str">
        <f t="shared" si="298"/>
        <v/>
      </c>
      <c r="R761" s="182" t="str">
        <f>IF(ISBLANK(P761)=TRUE,"",IF($B761="Days",VLOOKUP(P761,$F$1:$G$1,2,FALSE),((Q761-P761)*24)-#REF!))</f>
        <v/>
      </c>
      <c r="S761" s="181"/>
      <c r="T761" s="181" t="str">
        <f t="shared" si="299"/>
        <v/>
      </c>
      <c r="U761" s="182" t="str">
        <f>IF(ISBLANK(S761)=TRUE,"",IF($B761="Days",VLOOKUP(S761,$F$1:$G$1,2,FALSE),((T761-S761)*24)-#REF!))</f>
        <v/>
      </c>
      <c r="V761" s="181"/>
      <c r="W761" s="181" t="str">
        <f t="shared" si="300"/>
        <v/>
      </c>
      <c r="X761" s="182" t="str">
        <f>IF(ISBLANK(V761)=TRUE,"",IF($B761="Days",VLOOKUP(V761,$F$1:$G$1,2,FALSE),((W761-V761)*24)-#REF!))</f>
        <v/>
      </c>
      <c r="Y761" s="56" t="str">
        <f>IFERROR(VLOOKUP(A761,#REF!,5,FALSE),"")</f>
        <v/>
      </c>
      <c r="Z761" s="56" t="str">
        <f t="shared" si="278"/>
        <v/>
      </c>
      <c r="AA761" s="56" t="str">
        <f t="shared" si="279"/>
        <v/>
      </c>
      <c r="AB761" s="57" t="str">
        <f t="shared" si="280"/>
        <v/>
      </c>
      <c r="AC761" s="57" t="str">
        <f t="shared" si="281"/>
        <v/>
      </c>
      <c r="AD761" s="86" t="str">
        <f t="shared" si="282"/>
        <v/>
      </c>
      <c r="AE761" s="86" t="str">
        <f t="shared" si="283"/>
        <v/>
      </c>
      <c r="AF761" s="86" t="str">
        <f t="shared" si="284"/>
        <v/>
      </c>
      <c r="AG761" s="86" t="str">
        <f t="shared" si="285"/>
        <v/>
      </c>
      <c r="AH761" s="86" t="str">
        <f t="shared" si="286"/>
        <v/>
      </c>
      <c r="AI761" s="86" t="str">
        <f t="shared" si="287"/>
        <v/>
      </c>
      <c r="AJ761" s="86" t="str">
        <f t="shared" si="288"/>
        <v/>
      </c>
      <c r="AK761" s="87">
        <f t="shared" si="289"/>
        <v>0</v>
      </c>
      <c r="AL761" s="88" t="b">
        <f t="shared" si="302"/>
        <v>0</v>
      </c>
      <c r="AM761" s="88" t="b">
        <f t="shared" si="302"/>
        <v>0</v>
      </c>
      <c r="AN761" s="88" t="b">
        <f t="shared" si="302"/>
        <v>0</v>
      </c>
      <c r="AO761" s="88" t="b">
        <f t="shared" si="302"/>
        <v>0</v>
      </c>
      <c r="AP761" s="88" t="b">
        <f t="shared" si="302"/>
        <v>0</v>
      </c>
      <c r="AQ761" s="88" t="b">
        <f t="shared" si="302"/>
        <v>0</v>
      </c>
      <c r="AR761" s="88" t="b">
        <f t="shared" si="301"/>
        <v>0</v>
      </c>
      <c r="AS761" s="62">
        <f t="shared" si="290"/>
        <v>0</v>
      </c>
      <c r="AT761" s="88" t="str">
        <f t="shared" si="291"/>
        <v>Days</v>
      </c>
      <c r="AU761" s="89" t="str">
        <f t="shared" si="292"/>
        <v/>
      </c>
      <c r="AV761" s="88" t="str">
        <f t="shared" si="293"/>
        <v>No</v>
      </c>
    </row>
    <row r="762" spans="1:48" s="90" customFormat="1" ht="15" customHeight="1" x14ac:dyDescent="0.25">
      <c r="A762" s="178"/>
      <c r="B762" s="179"/>
      <c r="C762" s="180"/>
      <c r="D762" s="181"/>
      <c r="E762" s="181" t="str">
        <f t="shared" si="294"/>
        <v/>
      </c>
      <c r="F762" s="182" t="str">
        <f>IF(ISBLANK(D762)=TRUE,"",IF($B762="Days",VLOOKUP(D762,$F$1:$G$1,2,FALSE),((E762-D762)*24)-#REF!))</f>
        <v/>
      </c>
      <c r="G762" s="181"/>
      <c r="H762" s="181" t="str">
        <f t="shared" si="295"/>
        <v/>
      </c>
      <c r="I762" s="182" t="str">
        <f>IF(ISBLANK(G762)=TRUE,"",IF($B762="Days",VLOOKUP(G762,$F$1:$G$1,2,FALSE),((H762-G762)*24)-#REF!))</f>
        <v/>
      </c>
      <c r="J762" s="181"/>
      <c r="K762" s="181" t="str">
        <f t="shared" si="296"/>
        <v/>
      </c>
      <c r="L762" s="182" t="str">
        <f>IF(ISBLANK(J762)=TRUE,"",IF($B762="Days",VLOOKUP(J762,$F$1:$G$1,2,FALSE),((K762-J762)*24)-#REF!))</f>
        <v/>
      </c>
      <c r="M762" s="181"/>
      <c r="N762" s="181" t="str">
        <f t="shared" si="297"/>
        <v/>
      </c>
      <c r="O762" s="182" t="str">
        <f>IF(ISBLANK(M762)=TRUE,"",IF($B762="Days",VLOOKUP(M762,$F$1:$G$1,2,FALSE),((N762-M762)*24)-#REF!))</f>
        <v/>
      </c>
      <c r="P762" s="181"/>
      <c r="Q762" s="181" t="str">
        <f t="shared" si="298"/>
        <v/>
      </c>
      <c r="R762" s="182" t="str">
        <f>IF(ISBLANK(P762)=TRUE,"",IF($B762="Days",VLOOKUP(P762,$F$1:$G$1,2,FALSE),((Q762-P762)*24)-#REF!))</f>
        <v/>
      </c>
      <c r="S762" s="181"/>
      <c r="T762" s="181" t="str">
        <f t="shared" si="299"/>
        <v/>
      </c>
      <c r="U762" s="182" t="str">
        <f>IF(ISBLANK(S762)=TRUE,"",IF($B762="Days",VLOOKUP(S762,$F$1:$G$1,2,FALSE),((T762-S762)*24)-#REF!))</f>
        <v/>
      </c>
      <c r="V762" s="181"/>
      <c r="W762" s="181" t="str">
        <f t="shared" si="300"/>
        <v/>
      </c>
      <c r="X762" s="182" t="str">
        <f>IF(ISBLANK(V762)=TRUE,"",IF($B762="Days",VLOOKUP(V762,$F$1:$G$1,2,FALSE),((W762-V762)*24)-#REF!))</f>
        <v/>
      </c>
      <c r="Y762" s="56" t="str">
        <f>IFERROR(VLOOKUP(A762,#REF!,5,FALSE),"")</f>
        <v/>
      </c>
      <c r="Z762" s="56" t="str">
        <f t="shared" si="278"/>
        <v/>
      </c>
      <c r="AA762" s="56" t="str">
        <f t="shared" si="279"/>
        <v/>
      </c>
      <c r="AB762" s="57" t="str">
        <f t="shared" si="280"/>
        <v/>
      </c>
      <c r="AC762" s="57" t="str">
        <f t="shared" si="281"/>
        <v/>
      </c>
      <c r="AD762" s="86" t="str">
        <f t="shared" si="282"/>
        <v/>
      </c>
      <c r="AE762" s="86" t="str">
        <f t="shared" si="283"/>
        <v/>
      </c>
      <c r="AF762" s="86" t="str">
        <f t="shared" si="284"/>
        <v/>
      </c>
      <c r="AG762" s="86" t="str">
        <f t="shared" si="285"/>
        <v/>
      </c>
      <c r="AH762" s="86" t="str">
        <f t="shared" si="286"/>
        <v/>
      </c>
      <c r="AI762" s="86" t="str">
        <f t="shared" si="287"/>
        <v/>
      </c>
      <c r="AJ762" s="86" t="str">
        <f t="shared" si="288"/>
        <v/>
      </c>
      <c r="AK762" s="87">
        <f t="shared" si="289"/>
        <v>0</v>
      </c>
      <c r="AL762" s="88" t="b">
        <f t="shared" si="302"/>
        <v>0</v>
      </c>
      <c r="AM762" s="88" t="b">
        <f t="shared" si="302"/>
        <v>0</v>
      </c>
      <c r="AN762" s="88" t="b">
        <f t="shared" si="302"/>
        <v>0</v>
      </c>
      <c r="AO762" s="88" t="b">
        <f t="shared" si="302"/>
        <v>0</v>
      </c>
      <c r="AP762" s="88" t="b">
        <f t="shared" si="302"/>
        <v>0</v>
      </c>
      <c r="AQ762" s="88" t="b">
        <f t="shared" si="302"/>
        <v>0</v>
      </c>
      <c r="AR762" s="88" t="b">
        <f t="shared" si="301"/>
        <v>0</v>
      </c>
      <c r="AS762" s="62">
        <f t="shared" si="290"/>
        <v>0</v>
      </c>
      <c r="AT762" s="88" t="str">
        <f t="shared" si="291"/>
        <v>Days</v>
      </c>
      <c r="AU762" s="89" t="str">
        <f t="shared" si="292"/>
        <v/>
      </c>
      <c r="AV762" s="88" t="str">
        <f t="shared" si="293"/>
        <v>No</v>
      </c>
    </row>
    <row r="763" spans="1:48" s="90" customFormat="1" ht="15" customHeight="1" x14ac:dyDescent="0.25">
      <c r="A763" s="178"/>
      <c r="B763" s="179"/>
      <c r="C763" s="180"/>
      <c r="D763" s="181"/>
      <c r="E763" s="181" t="str">
        <f t="shared" si="294"/>
        <v/>
      </c>
      <c r="F763" s="182" t="str">
        <f>IF(ISBLANK(D763)=TRUE,"",IF($B763="Days",VLOOKUP(D763,$F$1:$G$1,2,FALSE),((E763-D763)*24)-#REF!))</f>
        <v/>
      </c>
      <c r="G763" s="181"/>
      <c r="H763" s="181" t="str">
        <f t="shared" si="295"/>
        <v/>
      </c>
      <c r="I763" s="182" t="str">
        <f>IF(ISBLANK(G763)=TRUE,"",IF($B763="Days",VLOOKUP(G763,$F$1:$G$1,2,FALSE),((H763-G763)*24)-#REF!))</f>
        <v/>
      </c>
      <c r="J763" s="181"/>
      <c r="K763" s="181" t="str">
        <f t="shared" si="296"/>
        <v/>
      </c>
      <c r="L763" s="182" t="str">
        <f>IF(ISBLANK(J763)=TRUE,"",IF($B763="Days",VLOOKUP(J763,$F$1:$G$1,2,FALSE),((K763-J763)*24)-#REF!))</f>
        <v/>
      </c>
      <c r="M763" s="181"/>
      <c r="N763" s="181" t="str">
        <f t="shared" si="297"/>
        <v/>
      </c>
      <c r="O763" s="182" t="str">
        <f>IF(ISBLANK(M763)=TRUE,"",IF($B763="Days",VLOOKUP(M763,$F$1:$G$1,2,FALSE),((N763-M763)*24)-#REF!))</f>
        <v/>
      </c>
      <c r="P763" s="181"/>
      <c r="Q763" s="181" t="str">
        <f t="shared" si="298"/>
        <v/>
      </c>
      <c r="R763" s="182" t="str">
        <f>IF(ISBLANK(P763)=TRUE,"",IF($B763="Days",VLOOKUP(P763,$F$1:$G$1,2,FALSE),((Q763-P763)*24)-#REF!))</f>
        <v/>
      </c>
      <c r="S763" s="181"/>
      <c r="T763" s="181" t="str">
        <f t="shared" si="299"/>
        <v/>
      </c>
      <c r="U763" s="182" t="str">
        <f>IF(ISBLANK(S763)=TRUE,"",IF($B763="Days",VLOOKUP(S763,$F$1:$G$1,2,FALSE),((T763-S763)*24)-#REF!))</f>
        <v/>
      </c>
      <c r="V763" s="181"/>
      <c r="W763" s="181" t="str">
        <f t="shared" si="300"/>
        <v/>
      </c>
      <c r="X763" s="182" t="str">
        <f>IF(ISBLANK(V763)=TRUE,"",IF($B763="Days",VLOOKUP(V763,$F$1:$G$1,2,FALSE),((W763-V763)*24)-#REF!))</f>
        <v/>
      </c>
      <c r="Y763" s="56" t="str">
        <f>IFERROR(VLOOKUP(A763,#REF!,5,FALSE),"")</f>
        <v/>
      </c>
      <c r="Z763" s="56" t="str">
        <f t="shared" si="278"/>
        <v/>
      </c>
      <c r="AA763" s="56" t="str">
        <f t="shared" si="279"/>
        <v/>
      </c>
      <c r="AB763" s="57" t="str">
        <f t="shared" si="280"/>
        <v/>
      </c>
      <c r="AC763" s="57" t="str">
        <f t="shared" si="281"/>
        <v/>
      </c>
      <c r="AD763" s="86" t="str">
        <f t="shared" si="282"/>
        <v/>
      </c>
      <c r="AE763" s="86" t="str">
        <f t="shared" si="283"/>
        <v/>
      </c>
      <c r="AF763" s="86" t="str">
        <f t="shared" si="284"/>
        <v/>
      </c>
      <c r="AG763" s="86" t="str">
        <f t="shared" si="285"/>
        <v/>
      </c>
      <c r="AH763" s="86" t="str">
        <f t="shared" si="286"/>
        <v/>
      </c>
      <c r="AI763" s="86" t="str">
        <f t="shared" si="287"/>
        <v/>
      </c>
      <c r="AJ763" s="86" t="str">
        <f t="shared" si="288"/>
        <v/>
      </c>
      <c r="AK763" s="87">
        <f t="shared" si="289"/>
        <v>0</v>
      </c>
      <c r="AL763" s="88" t="b">
        <f t="shared" si="302"/>
        <v>0</v>
      </c>
      <c r="AM763" s="88" t="b">
        <f t="shared" si="302"/>
        <v>0</v>
      </c>
      <c r="AN763" s="88" t="b">
        <f t="shared" si="302"/>
        <v>0</v>
      </c>
      <c r="AO763" s="88" t="b">
        <f t="shared" si="302"/>
        <v>0</v>
      </c>
      <c r="AP763" s="88" t="b">
        <f t="shared" si="302"/>
        <v>0</v>
      </c>
      <c r="AQ763" s="88" t="b">
        <f t="shared" si="302"/>
        <v>0</v>
      </c>
      <c r="AR763" s="88" t="b">
        <f t="shared" si="301"/>
        <v>0</v>
      </c>
      <c r="AS763" s="62">
        <f t="shared" si="290"/>
        <v>0</v>
      </c>
      <c r="AT763" s="88" t="str">
        <f t="shared" si="291"/>
        <v>Days</v>
      </c>
      <c r="AU763" s="89" t="str">
        <f t="shared" si="292"/>
        <v/>
      </c>
      <c r="AV763" s="88" t="str">
        <f t="shared" si="293"/>
        <v>No</v>
      </c>
    </row>
    <row r="764" spans="1:48" s="90" customFormat="1" ht="15" customHeight="1" x14ac:dyDescent="0.25">
      <c r="A764" s="178"/>
      <c r="B764" s="179"/>
      <c r="C764" s="180"/>
      <c r="D764" s="181"/>
      <c r="E764" s="181" t="str">
        <f t="shared" si="294"/>
        <v/>
      </c>
      <c r="F764" s="182" t="str">
        <f>IF(ISBLANK(D764)=TRUE,"",IF($B764="Days",VLOOKUP(D764,$F$1:$G$1,2,FALSE),((E764-D764)*24)-#REF!))</f>
        <v/>
      </c>
      <c r="G764" s="181"/>
      <c r="H764" s="181" t="str">
        <f t="shared" si="295"/>
        <v/>
      </c>
      <c r="I764" s="182" t="str">
        <f>IF(ISBLANK(G764)=TRUE,"",IF($B764="Days",VLOOKUP(G764,$F$1:$G$1,2,FALSE),((H764-G764)*24)-#REF!))</f>
        <v/>
      </c>
      <c r="J764" s="181"/>
      <c r="K764" s="181" t="str">
        <f t="shared" si="296"/>
        <v/>
      </c>
      <c r="L764" s="182" t="str">
        <f>IF(ISBLANK(J764)=TRUE,"",IF($B764="Days",VLOOKUP(J764,$F$1:$G$1,2,FALSE),((K764-J764)*24)-#REF!))</f>
        <v/>
      </c>
      <c r="M764" s="181"/>
      <c r="N764" s="181" t="str">
        <f t="shared" si="297"/>
        <v/>
      </c>
      <c r="O764" s="182" t="str">
        <f>IF(ISBLANK(M764)=TRUE,"",IF($B764="Days",VLOOKUP(M764,$F$1:$G$1,2,FALSE),((N764-M764)*24)-#REF!))</f>
        <v/>
      </c>
      <c r="P764" s="181"/>
      <c r="Q764" s="181" t="str">
        <f t="shared" si="298"/>
        <v/>
      </c>
      <c r="R764" s="182" t="str">
        <f>IF(ISBLANK(P764)=TRUE,"",IF($B764="Days",VLOOKUP(P764,$F$1:$G$1,2,FALSE),((Q764-P764)*24)-#REF!))</f>
        <v/>
      </c>
      <c r="S764" s="181"/>
      <c r="T764" s="181" t="str">
        <f t="shared" si="299"/>
        <v/>
      </c>
      <c r="U764" s="182" t="str">
        <f>IF(ISBLANK(S764)=TRUE,"",IF($B764="Days",VLOOKUP(S764,$F$1:$G$1,2,FALSE),((T764-S764)*24)-#REF!))</f>
        <v/>
      </c>
      <c r="V764" s="181"/>
      <c r="W764" s="181" t="str">
        <f t="shared" si="300"/>
        <v/>
      </c>
      <c r="X764" s="182" t="str">
        <f>IF(ISBLANK(V764)=TRUE,"",IF($B764="Days",VLOOKUP(V764,$F$1:$G$1,2,FALSE),((W764-V764)*24)-#REF!))</f>
        <v/>
      </c>
      <c r="Y764" s="56" t="str">
        <f>IFERROR(VLOOKUP(A764,#REF!,5,FALSE),"")</f>
        <v/>
      </c>
      <c r="Z764" s="56" t="str">
        <f t="shared" si="278"/>
        <v/>
      </c>
      <c r="AA764" s="56" t="str">
        <f t="shared" si="279"/>
        <v/>
      </c>
      <c r="AB764" s="57" t="str">
        <f t="shared" si="280"/>
        <v/>
      </c>
      <c r="AC764" s="57" t="str">
        <f t="shared" si="281"/>
        <v/>
      </c>
      <c r="AD764" s="86" t="str">
        <f t="shared" si="282"/>
        <v/>
      </c>
      <c r="AE764" s="86" t="str">
        <f t="shared" si="283"/>
        <v/>
      </c>
      <c r="AF764" s="86" t="str">
        <f t="shared" si="284"/>
        <v/>
      </c>
      <c r="AG764" s="86" t="str">
        <f t="shared" si="285"/>
        <v/>
      </c>
      <c r="AH764" s="86" t="str">
        <f t="shared" si="286"/>
        <v/>
      </c>
      <c r="AI764" s="86" t="str">
        <f t="shared" si="287"/>
        <v/>
      </c>
      <c r="AJ764" s="86" t="str">
        <f t="shared" si="288"/>
        <v/>
      </c>
      <c r="AK764" s="87">
        <f t="shared" si="289"/>
        <v>0</v>
      </c>
      <c r="AL764" s="88" t="b">
        <f t="shared" si="302"/>
        <v>0</v>
      </c>
      <c r="AM764" s="88" t="b">
        <f t="shared" si="302"/>
        <v>0</v>
      </c>
      <c r="AN764" s="88" t="b">
        <f t="shared" si="302"/>
        <v>0</v>
      </c>
      <c r="AO764" s="88" t="b">
        <f t="shared" si="302"/>
        <v>0</v>
      </c>
      <c r="AP764" s="88" t="b">
        <f t="shared" si="302"/>
        <v>0</v>
      </c>
      <c r="AQ764" s="88" t="b">
        <f t="shared" si="302"/>
        <v>0</v>
      </c>
      <c r="AR764" s="88" t="b">
        <f t="shared" si="301"/>
        <v>0</v>
      </c>
      <c r="AS764" s="62">
        <f t="shared" si="290"/>
        <v>0</v>
      </c>
      <c r="AT764" s="88" t="str">
        <f t="shared" si="291"/>
        <v>Days</v>
      </c>
      <c r="AU764" s="89" t="str">
        <f t="shared" si="292"/>
        <v/>
      </c>
      <c r="AV764" s="88" t="str">
        <f t="shared" si="293"/>
        <v>No</v>
      </c>
    </row>
    <row r="765" spans="1:48" s="90" customFormat="1" ht="15" customHeight="1" x14ac:dyDescent="0.25">
      <c r="A765" s="178"/>
      <c r="B765" s="179"/>
      <c r="C765" s="180"/>
      <c r="D765" s="181"/>
      <c r="E765" s="181" t="str">
        <f t="shared" si="294"/>
        <v/>
      </c>
      <c r="F765" s="182" t="str">
        <f>IF(ISBLANK(D765)=TRUE,"",IF($B765="Days",VLOOKUP(D765,$F$1:$G$1,2,FALSE),((E765-D765)*24)-#REF!))</f>
        <v/>
      </c>
      <c r="G765" s="181"/>
      <c r="H765" s="181" t="str">
        <f t="shared" si="295"/>
        <v/>
      </c>
      <c r="I765" s="182" t="str">
        <f>IF(ISBLANK(G765)=TRUE,"",IF($B765="Days",VLOOKUP(G765,$F$1:$G$1,2,FALSE),((H765-G765)*24)-#REF!))</f>
        <v/>
      </c>
      <c r="J765" s="181"/>
      <c r="K765" s="181" t="str">
        <f t="shared" si="296"/>
        <v/>
      </c>
      <c r="L765" s="182" t="str">
        <f>IF(ISBLANK(J765)=TRUE,"",IF($B765="Days",VLOOKUP(J765,$F$1:$G$1,2,FALSE),((K765-J765)*24)-#REF!))</f>
        <v/>
      </c>
      <c r="M765" s="181"/>
      <c r="N765" s="181" t="str">
        <f t="shared" si="297"/>
        <v/>
      </c>
      <c r="O765" s="182" t="str">
        <f>IF(ISBLANK(M765)=TRUE,"",IF($B765="Days",VLOOKUP(M765,$F$1:$G$1,2,FALSE),((N765-M765)*24)-#REF!))</f>
        <v/>
      </c>
      <c r="P765" s="181"/>
      <c r="Q765" s="181" t="str">
        <f t="shared" si="298"/>
        <v/>
      </c>
      <c r="R765" s="182" t="str">
        <f>IF(ISBLANK(P765)=TRUE,"",IF($B765="Days",VLOOKUP(P765,$F$1:$G$1,2,FALSE),((Q765-P765)*24)-#REF!))</f>
        <v/>
      </c>
      <c r="S765" s="181"/>
      <c r="T765" s="181" t="str">
        <f t="shared" si="299"/>
        <v/>
      </c>
      <c r="U765" s="182" t="str">
        <f>IF(ISBLANK(S765)=TRUE,"",IF($B765="Days",VLOOKUP(S765,$F$1:$G$1,2,FALSE),((T765-S765)*24)-#REF!))</f>
        <v/>
      </c>
      <c r="V765" s="181"/>
      <c r="W765" s="181" t="str">
        <f t="shared" si="300"/>
        <v/>
      </c>
      <c r="X765" s="182" t="str">
        <f>IF(ISBLANK(V765)=TRUE,"",IF($B765="Days",VLOOKUP(V765,$F$1:$G$1,2,FALSE),((W765-V765)*24)-#REF!))</f>
        <v/>
      </c>
      <c r="Y765" s="56" t="str">
        <f>IFERROR(VLOOKUP(A765,#REF!,5,FALSE),"")</f>
        <v/>
      </c>
      <c r="Z765" s="56" t="str">
        <f t="shared" si="278"/>
        <v/>
      </c>
      <c r="AA765" s="56" t="str">
        <f t="shared" si="279"/>
        <v/>
      </c>
      <c r="AB765" s="57" t="str">
        <f t="shared" si="280"/>
        <v/>
      </c>
      <c r="AC765" s="57" t="str">
        <f t="shared" si="281"/>
        <v/>
      </c>
      <c r="AD765" s="86" t="str">
        <f t="shared" si="282"/>
        <v/>
      </c>
      <c r="AE765" s="86" t="str">
        <f t="shared" si="283"/>
        <v/>
      </c>
      <c r="AF765" s="86" t="str">
        <f t="shared" si="284"/>
        <v/>
      </c>
      <c r="AG765" s="86" t="str">
        <f t="shared" si="285"/>
        <v/>
      </c>
      <c r="AH765" s="86" t="str">
        <f t="shared" si="286"/>
        <v/>
      </c>
      <c r="AI765" s="86" t="str">
        <f t="shared" si="287"/>
        <v/>
      </c>
      <c r="AJ765" s="86" t="str">
        <f t="shared" si="288"/>
        <v/>
      </c>
      <c r="AK765" s="87">
        <f t="shared" si="289"/>
        <v>0</v>
      </c>
      <c r="AL765" s="88" t="b">
        <f t="shared" si="302"/>
        <v>0</v>
      </c>
      <c r="AM765" s="88" t="b">
        <f t="shared" si="302"/>
        <v>0</v>
      </c>
      <c r="AN765" s="88" t="b">
        <f t="shared" si="302"/>
        <v>0</v>
      </c>
      <c r="AO765" s="88" t="b">
        <f t="shared" si="302"/>
        <v>0</v>
      </c>
      <c r="AP765" s="88" t="b">
        <f t="shared" si="302"/>
        <v>0</v>
      </c>
      <c r="AQ765" s="88" t="b">
        <f t="shared" si="302"/>
        <v>0</v>
      </c>
      <c r="AR765" s="88" t="b">
        <f t="shared" si="301"/>
        <v>0</v>
      </c>
      <c r="AS765" s="62">
        <f t="shared" si="290"/>
        <v>0</v>
      </c>
      <c r="AT765" s="88" t="str">
        <f t="shared" si="291"/>
        <v>Days</v>
      </c>
      <c r="AU765" s="89" t="str">
        <f t="shared" si="292"/>
        <v/>
      </c>
      <c r="AV765" s="88" t="str">
        <f t="shared" si="293"/>
        <v>No</v>
      </c>
    </row>
    <row r="766" spans="1:48" s="90" customFormat="1" ht="15" customHeight="1" x14ac:dyDescent="0.25">
      <c r="A766" s="178"/>
      <c r="B766" s="179"/>
      <c r="C766" s="180"/>
      <c r="D766" s="181"/>
      <c r="E766" s="181" t="str">
        <f t="shared" si="294"/>
        <v/>
      </c>
      <c r="F766" s="182" t="str">
        <f>IF(ISBLANK(D766)=TRUE,"",IF($B766="Days",VLOOKUP(D766,$F$1:$G$1,2,FALSE),((E766-D766)*24)-#REF!))</f>
        <v/>
      </c>
      <c r="G766" s="181"/>
      <c r="H766" s="181" t="str">
        <f t="shared" si="295"/>
        <v/>
      </c>
      <c r="I766" s="182" t="str">
        <f>IF(ISBLANK(G766)=TRUE,"",IF($B766="Days",VLOOKUP(G766,$F$1:$G$1,2,FALSE),((H766-G766)*24)-#REF!))</f>
        <v/>
      </c>
      <c r="J766" s="181"/>
      <c r="K766" s="181" t="str">
        <f t="shared" si="296"/>
        <v/>
      </c>
      <c r="L766" s="182" t="str">
        <f>IF(ISBLANK(J766)=TRUE,"",IF($B766="Days",VLOOKUP(J766,$F$1:$G$1,2,FALSE),((K766-J766)*24)-#REF!))</f>
        <v/>
      </c>
      <c r="M766" s="181"/>
      <c r="N766" s="181" t="str">
        <f t="shared" si="297"/>
        <v/>
      </c>
      <c r="O766" s="182" t="str">
        <f>IF(ISBLANK(M766)=TRUE,"",IF($B766="Days",VLOOKUP(M766,$F$1:$G$1,2,FALSE),((N766-M766)*24)-#REF!))</f>
        <v/>
      </c>
      <c r="P766" s="181"/>
      <c r="Q766" s="181" t="str">
        <f t="shared" si="298"/>
        <v/>
      </c>
      <c r="R766" s="182" t="str">
        <f>IF(ISBLANK(P766)=TRUE,"",IF($B766="Days",VLOOKUP(P766,$F$1:$G$1,2,FALSE),((Q766-P766)*24)-#REF!))</f>
        <v/>
      </c>
      <c r="S766" s="181"/>
      <c r="T766" s="181" t="str">
        <f t="shared" si="299"/>
        <v/>
      </c>
      <c r="U766" s="182" t="str">
        <f>IF(ISBLANK(S766)=TRUE,"",IF($B766="Days",VLOOKUP(S766,$F$1:$G$1,2,FALSE),((T766-S766)*24)-#REF!))</f>
        <v/>
      </c>
      <c r="V766" s="181"/>
      <c r="W766" s="181" t="str">
        <f t="shared" si="300"/>
        <v/>
      </c>
      <c r="X766" s="182" t="str">
        <f>IF(ISBLANK(V766)=TRUE,"",IF($B766="Days",VLOOKUP(V766,$F$1:$G$1,2,FALSE),((W766-V766)*24)-#REF!))</f>
        <v/>
      </c>
      <c r="Y766" s="56" t="str">
        <f>IFERROR(VLOOKUP(A766,#REF!,5,FALSE),"")</f>
        <v/>
      </c>
      <c r="Z766" s="56" t="str">
        <f t="shared" si="278"/>
        <v/>
      </c>
      <c r="AA766" s="56" t="str">
        <f t="shared" si="279"/>
        <v/>
      </c>
      <c r="AB766" s="57" t="str">
        <f t="shared" si="280"/>
        <v/>
      </c>
      <c r="AC766" s="57" t="str">
        <f t="shared" si="281"/>
        <v/>
      </c>
      <c r="AD766" s="86" t="str">
        <f t="shared" si="282"/>
        <v/>
      </c>
      <c r="AE766" s="86" t="str">
        <f t="shared" si="283"/>
        <v/>
      </c>
      <c r="AF766" s="86" t="str">
        <f t="shared" si="284"/>
        <v/>
      </c>
      <c r="AG766" s="86" t="str">
        <f t="shared" si="285"/>
        <v/>
      </c>
      <c r="AH766" s="86" t="str">
        <f t="shared" si="286"/>
        <v/>
      </c>
      <c r="AI766" s="86" t="str">
        <f t="shared" si="287"/>
        <v/>
      </c>
      <c r="AJ766" s="86" t="str">
        <f t="shared" si="288"/>
        <v/>
      </c>
      <c r="AK766" s="87">
        <f t="shared" si="289"/>
        <v>0</v>
      </c>
      <c r="AL766" s="88" t="b">
        <f t="shared" si="302"/>
        <v>0</v>
      </c>
      <c r="AM766" s="88" t="b">
        <f t="shared" si="302"/>
        <v>0</v>
      </c>
      <c r="AN766" s="88" t="b">
        <f t="shared" si="302"/>
        <v>0</v>
      </c>
      <c r="AO766" s="88" t="b">
        <f t="shared" si="302"/>
        <v>0</v>
      </c>
      <c r="AP766" s="88" t="b">
        <f t="shared" si="302"/>
        <v>0</v>
      </c>
      <c r="AQ766" s="88" t="b">
        <f t="shared" si="302"/>
        <v>0</v>
      </c>
      <c r="AR766" s="88" t="b">
        <f t="shared" si="301"/>
        <v>0</v>
      </c>
      <c r="AS766" s="62">
        <f t="shared" si="290"/>
        <v>0</v>
      </c>
      <c r="AT766" s="88" t="str">
        <f t="shared" si="291"/>
        <v>Days</v>
      </c>
      <c r="AU766" s="89" t="str">
        <f t="shared" si="292"/>
        <v/>
      </c>
      <c r="AV766" s="88" t="str">
        <f t="shared" si="293"/>
        <v>No</v>
      </c>
    </row>
    <row r="767" spans="1:48" s="90" customFormat="1" ht="15" customHeight="1" x14ac:dyDescent="0.25">
      <c r="A767" s="178"/>
      <c r="B767" s="179"/>
      <c r="C767" s="180"/>
      <c r="D767" s="181"/>
      <c r="E767" s="181" t="str">
        <f t="shared" si="294"/>
        <v/>
      </c>
      <c r="F767" s="182" t="str">
        <f>IF(ISBLANK(D767)=TRUE,"",IF($B767="Days",VLOOKUP(D767,$F$1:$G$1,2,FALSE),((E767-D767)*24)-#REF!))</f>
        <v/>
      </c>
      <c r="G767" s="181"/>
      <c r="H767" s="181" t="str">
        <f t="shared" si="295"/>
        <v/>
      </c>
      <c r="I767" s="182" t="str">
        <f>IF(ISBLANK(G767)=TRUE,"",IF($B767="Days",VLOOKUP(G767,$F$1:$G$1,2,FALSE),((H767-G767)*24)-#REF!))</f>
        <v/>
      </c>
      <c r="J767" s="181"/>
      <c r="K767" s="181" t="str">
        <f t="shared" si="296"/>
        <v/>
      </c>
      <c r="L767" s="182" t="str">
        <f>IF(ISBLANK(J767)=TRUE,"",IF($B767="Days",VLOOKUP(J767,$F$1:$G$1,2,FALSE),((K767-J767)*24)-#REF!))</f>
        <v/>
      </c>
      <c r="M767" s="181"/>
      <c r="N767" s="181" t="str">
        <f t="shared" si="297"/>
        <v/>
      </c>
      <c r="O767" s="182" t="str">
        <f>IF(ISBLANK(M767)=TRUE,"",IF($B767="Days",VLOOKUP(M767,$F$1:$G$1,2,FALSE),((N767-M767)*24)-#REF!))</f>
        <v/>
      </c>
      <c r="P767" s="181"/>
      <c r="Q767" s="181" t="str">
        <f t="shared" si="298"/>
        <v/>
      </c>
      <c r="R767" s="182" t="str">
        <f>IF(ISBLANK(P767)=TRUE,"",IF($B767="Days",VLOOKUP(P767,$F$1:$G$1,2,FALSE),((Q767-P767)*24)-#REF!))</f>
        <v/>
      </c>
      <c r="S767" s="181"/>
      <c r="T767" s="181" t="str">
        <f t="shared" si="299"/>
        <v/>
      </c>
      <c r="U767" s="182" t="str">
        <f>IF(ISBLANK(S767)=TRUE,"",IF($B767="Days",VLOOKUP(S767,$F$1:$G$1,2,FALSE),((T767-S767)*24)-#REF!))</f>
        <v/>
      </c>
      <c r="V767" s="181"/>
      <c r="W767" s="181" t="str">
        <f t="shared" si="300"/>
        <v/>
      </c>
      <c r="X767" s="182" t="str">
        <f>IF(ISBLANK(V767)=TRUE,"",IF($B767="Days",VLOOKUP(V767,$F$1:$G$1,2,FALSE),((W767-V767)*24)-#REF!))</f>
        <v/>
      </c>
      <c r="Y767" s="56" t="str">
        <f>IFERROR(VLOOKUP(A767,#REF!,5,FALSE),"")</f>
        <v/>
      </c>
      <c r="Z767" s="56" t="str">
        <f t="shared" si="278"/>
        <v/>
      </c>
      <c r="AA767" s="56" t="str">
        <f t="shared" si="279"/>
        <v/>
      </c>
      <c r="AB767" s="57" t="str">
        <f t="shared" si="280"/>
        <v/>
      </c>
      <c r="AC767" s="57" t="str">
        <f t="shared" si="281"/>
        <v/>
      </c>
      <c r="AD767" s="86" t="str">
        <f t="shared" si="282"/>
        <v/>
      </c>
      <c r="AE767" s="86" t="str">
        <f t="shared" si="283"/>
        <v/>
      </c>
      <c r="AF767" s="86" t="str">
        <f t="shared" si="284"/>
        <v/>
      </c>
      <c r="AG767" s="86" t="str">
        <f t="shared" si="285"/>
        <v/>
      </c>
      <c r="AH767" s="86" t="str">
        <f t="shared" si="286"/>
        <v/>
      </c>
      <c r="AI767" s="86" t="str">
        <f t="shared" si="287"/>
        <v/>
      </c>
      <c r="AJ767" s="86" t="str">
        <f t="shared" si="288"/>
        <v/>
      </c>
      <c r="AK767" s="87">
        <f t="shared" si="289"/>
        <v>0</v>
      </c>
      <c r="AL767" s="88" t="b">
        <f t="shared" si="302"/>
        <v>0</v>
      </c>
      <c r="AM767" s="88" t="b">
        <f t="shared" si="302"/>
        <v>0</v>
      </c>
      <c r="AN767" s="88" t="b">
        <f t="shared" si="302"/>
        <v>0</v>
      </c>
      <c r="AO767" s="88" t="b">
        <f t="shared" si="302"/>
        <v>0</v>
      </c>
      <c r="AP767" s="88" t="b">
        <f t="shared" si="302"/>
        <v>0</v>
      </c>
      <c r="AQ767" s="88" t="b">
        <f t="shared" si="302"/>
        <v>0</v>
      </c>
      <c r="AR767" s="88" t="b">
        <f t="shared" si="301"/>
        <v>0</v>
      </c>
      <c r="AS767" s="62">
        <f t="shared" si="290"/>
        <v>0</v>
      </c>
      <c r="AT767" s="88" t="str">
        <f t="shared" si="291"/>
        <v>Days</v>
      </c>
      <c r="AU767" s="89" t="str">
        <f t="shared" si="292"/>
        <v/>
      </c>
      <c r="AV767" s="88" t="str">
        <f t="shared" si="293"/>
        <v>No</v>
      </c>
    </row>
    <row r="768" spans="1:48" s="90" customFormat="1" ht="15" customHeight="1" x14ac:dyDescent="0.25">
      <c r="A768" s="178"/>
      <c r="B768" s="179"/>
      <c r="C768" s="180"/>
      <c r="D768" s="181"/>
      <c r="E768" s="181" t="str">
        <f t="shared" si="294"/>
        <v/>
      </c>
      <c r="F768" s="182" t="str">
        <f>IF(ISBLANK(D768)=TRUE,"",IF($B768="Days",VLOOKUP(D768,$F$1:$G$1,2,FALSE),((E768-D768)*24)-#REF!))</f>
        <v/>
      </c>
      <c r="G768" s="181"/>
      <c r="H768" s="181" t="str">
        <f t="shared" si="295"/>
        <v/>
      </c>
      <c r="I768" s="182" t="str">
        <f>IF(ISBLANK(G768)=TRUE,"",IF($B768="Days",VLOOKUP(G768,$F$1:$G$1,2,FALSE),((H768-G768)*24)-#REF!))</f>
        <v/>
      </c>
      <c r="J768" s="181"/>
      <c r="K768" s="181" t="str">
        <f t="shared" si="296"/>
        <v/>
      </c>
      <c r="L768" s="182" t="str">
        <f>IF(ISBLANK(J768)=TRUE,"",IF($B768="Days",VLOOKUP(J768,$F$1:$G$1,2,FALSE),((K768-J768)*24)-#REF!))</f>
        <v/>
      </c>
      <c r="M768" s="181"/>
      <c r="N768" s="181" t="str">
        <f t="shared" si="297"/>
        <v/>
      </c>
      <c r="O768" s="182" t="str">
        <f>IF(ISBLANK(M768)=TRUE,"",IF($B768="Days",VLOOKUP(M768,$F$1:$G$1,2,FALSE),((N768-M768)*24)-#REF!))</f>
        <v/>
      </c>
      <c r="P768" s="181"/>
      <c r="Q768" s="181" t="str">
        <f t="shared" si="298"/>
        <v/>
      </c>
      <c r="R768" s="182" t="str">
        <f>IF(ISBLANK(P768)=TRUE,"",IF($B768="Days",VLOOKUP(P768,$F$1:$G$1,2,FALSE),((Q768-P768)*24)-#REF!))</f>
        <v/>
      </c>
      <c r="S768" s="181"/>
      <c r="T768" s="181" t="str">
        <f t="shared" si="299"/>
        <v/>
      </c>
      <c r="U768" s="182" t="str">
        <f>IF(ISBLANK(S768)=TRUE,"",IF($B768="Days",VLOOKUP(S768,$F$1:$G$1,2,FALSE),((T768-S768)*24)-#REF!))</f>
        <v/>
      </c>
      <c r="V768" s="181"/>
      <c r="W768" s="181" t="str">
        <f t="shared" si="300"/>
        <v/>
      </c>
      <c r="X768" s="182" t="str">
        <f>IF(ISBLANK(V768)=TRUE,"",IF($B768="Days",VLOOKUP(V768,$F$1:$G$1,2,FALSE),((W768-V768)*24)-#REF!))</f>
        <v/>
      </c>
      <c r="Y768" s="56" t="str">
        <f>IFERROR(VLOOKUP(A768,#REF!,5,FALSE),"")</f>
        <v/>
      </c>
      <c r="Z768" s="56" t="str">
        <f t="shared" si="278"/>
        <v/>
      </c>
      <c r="AA768" s="56" t="str">
        <f t="shared" si="279"/>
        <v/>
      </c>
      <c r="AB768" s="57" t="str">
        <f t="shared" si="280"/>
        <v/>
      </c>
      <c r="AC768" s="57" t="str">
        <f t="shared" si="281"/>
        <v/>
      </c>
      <c r="AD768" s="86" t="str">
        <f t="shared" si="282"/>
        <v/>
      </c>
      <c r="AE768" s="86" t="str">
        <f t="shared" si="283"/>
        <v/>
      </c>
      <c r="AF768" s="86" t="str">
        <f t="shared" si="284"/>
        <v/>
      </c>
      <c r="AG768" s="86" t="str">
        <f t="shared" si="285"/>
        <v/>
      </c>
      <c r="AH768" s="86" t="str">
        <f t="shared" si="286"/>
        <v/>
      </c>
      <c r="AI768" s="86" t="str">
        <f t="shared" si="287"/>
        <v/>
      </c>
      <c r="AJ768" s="86" t="str">
        <f t="shared" si="288"/>
        <v/>
      </c>
      <c r="AK768" s="87">
        <f t="shared" si="289"/>
        <v>0</v>
      </c>
      <c r="AL768" s="88" t="b">
        <f t="shared" si="302"/>
        <v>0</v>
      </c>
      <c r="AM768" s="88" t="b">
        <f t="shared" si="302"/>
        <v>0</v>
      </c>
      <c r="AN768" s="88" t="b">
        <f t="shared" si="302"/>
        <v>0</v>
      </c>
      <c r="AO768" s="88" t="b">
        <f t="shared" si="302"/>
        <v>0</v>
      </c>
      <c r="AP768" s="88" t="b">
        <f t="shared" si="302"/>
        <v>0</v>
      </c>
      <c r="AQ768" s="88" t="b">
        <f t="shared" si="302"/>
        <v>0</v>
      </c>
      <c r="AR768" s="88" t="b">
        <f t="shared" si="301"/>
        <v>0</v>
      </c>
      <c r="AS768" s="62">
        <f t="shared" si="290"/>
        <v>0</v>
      </c>
      <c r="AT768" s="88" t="str">
        <f t="shared" si="291"/>
        <v>Days</v>
      </c>
      <c r="AU768" s="89" t="str">
        <f t="shared" si="292"/>
        <v/>
      </c>
      <c r="AV768" s="88" t="str">
        <f t="shared" si="293"/>
        <v>No</v>
      </c>
    </row>
    <row r="769" spans="1:48" s="90" customFormat="1" ht="15" customHeight="1" x14ac:dyDescent="0.25">
      <c r="A769" s="178"/>
      <c r="B769" s="179"/>
      <c r="C769" s="180"/>
      <c r="D769" s="181"/>
      <c r="E769" s="181" t="str">
        <f t="shared" si="294"/>
        <v/>
      </c>
      <c r="F769" s="182" t="str">
        <f>IF(ISBLANK(D769)=TRUE,"",IF($B769="Days",VLOOKUP(D769,$F$1:$G$1,2,FALSE),((E769-D769)*24)-#REF!))</f>
        <v/>
      </c>
      <c r="G769" s="181"/>
      <c r="H769" s="181" t="str">
        <f t="shared" si="295"/>
        <v/>
      </c>
      <c r="I769" s="182" t="str">
        <f>IF(ISBLANK(G769)=TRUE,"",IF($B769="Days",VLOOKUP(G769,$F$1:$G$1,2,FALSE),((H769-G769)*24)-#REF!))</f>
        <v/>
      </c>
      <c r="J769" s="181"/>
      <c r="K769" s="181" t="str">
        <f t="shared" si="296"/>
        <v/>
      </c>
      <c r="L769" s="182" t="str">
        <f>IF(ISBLANK(J769)=TRUE,"",IF($B769="Days",VLOOKUP(J769,$F$1:$G$1,2,FALSE),((K769-J769)*24)-#REF!))</f>
        <v/>
      </c>
      <c r="M769" s="181"/>
      <c r="N769" s="181" t="str">
        <f t="shared" si="297"/>
        <v/>
      </c>
      <c r="O769" s="182" t="str">
        <f>IF(ISBLANK(M769)=TRUE,"",IF($B769="Days",VLOOKUP(M769,$F$1:$G$1,2,FALSE),((N769-M769)*24)-#REF!))</f>
        <v/>
      </c>
      <c r="P769" s="181"/>
      <c r="Q769" s="181" t="str">
        <f t="shared" si="298"/>
        <v/>
      </c>
      <c r="R769" s="182" t="str">
        <f>IF(ISBLANK(P769)=TRUE,"",IF($B769="Days",VLOOKUP(P769,$F$1:$G$1,2,FALSE),((Q769-P769)*24)-#REF!))</f>
        <v/>
      </c>
      <c r="S769" s="181"/>
      <c r="T769" s="181" t="str">
        <f t="shared" si="299"/>
        <v/>
      </c>
      <c r="U769" s="182" t="str">
        <f>IF(ISBLANK(S769)=TRUE,"",IF($B769="Days",VLOOKUP(S769,$F$1:$G$1,2,FALSE),((T769-S769)*24)-#REF!))</f>
        <v/>
      </c>
      <c r="V769" s="181"/>
      <c r="W769" s="181" t="str">
        <f t="shared" si="300"/>
        <v/>
      </c>
      <c r="X769" s="182" t="str">
        <f>IF(ISBLANK(V769)=TRUE,"",IF($B769="Days",VLOOKUP(V769,$F$1:$G$1,2,FALSE),((W769-V769)*24)-#REF!))</f>
        <v/>
      </c>
      <c r="Y769" s="56" t="str">
        <f>IFERROR(VLOOKUP(A769,#REF!,5,FALSE),"")</f>
        <v/>
      </c>
      <c r="Z769" s="56" t="str">
        <f t="shared" si="278"/>
        <v/>
      </c>
      <c r="AA769" s="56" t="str">
        <f t="shared" si="279"/>
        <v/>
      </c>
      <c r="AB769" s="57" t="str">
        <f t="shared" si="280"/>
        <v/>
      </c>
      <c r="AC769" s="57" t="str">
        <f t="shared" si="281"/>
        <v/>
      </c>
      <c r="AD769" s="86" t="str">
        <f t="shared" si="282"/>
        <v/>
      </c>
      <c r="AE769" s="86" t="str">
        <f t="shared" si="283"/>
        <v/>
      </c>
      <c r="AF769" s="86" t="str">
        <f t="shared" si="284"/>
        <v/>
      </c>
      <c r="AG769" s="86" t="str">
        <f t="shared" si="285"/>
        <v/>
      </c>
      <c r="AH769" s="86" t="str">
        <f t="shared" si="286"/>
        <v/>
      </c>
      <c r="AI769" s="86" t="str">
        <f t="shared" si="287"/>
        <v/>
      </c>
      <c r="AJ769" s="86" t="str">
        <f t="shared" si="288"/>
        <v/>
      </c>
      <c r="AK769" s="87">
        <f t="shared" si="289"/>
        <v>0</v>
      </c>
      <c r="AL769" s="88" t="b">
        <f t="shared" si="302"/>
        <v>0</v>
      </c>
      <c r="AM769" s="88" t="b">
        <f t="shared" si="302"/>
        <v>0</v>
      </c>
      <c r="AN769" s="88" t="b">
        <f t="shared" si="302"/>
        <v>0</v>
      </c>
      <c r="AO769" s="88" t="b">
        <f t="shared" si="302"/>
        <v>0</v>
      </c>
      <c r="AP769" s="88" t="b">
        <f t="shared" si="302"/>
        <v>0</v>
      </c>
      <c r="AQ769" s="88" t="b">
        <f t="shared" si="302"/>
        <v>0</v>
      </c>
      <c r="AR769" s="88" t="b">
        <f t="shared" si="301"/>
        <v>0</v>
      </c>
      <c r="AS769" s="62">
        <f t="shared" si="290"/>
        <v>0</v>
      </c>
      <c r="AT769" s="88" t="str">
        <f t="shared" si="291"/>
        <v>Days</v>
      </c>
      <c r="AU769" s="89" t="str">
        <f t="shared" si="292"/>
        <v/>
      </c>
      <c r="AV769" s="88" t="str">
        <f t="shared" si="293"/>
        <v>No</v>
      </c>
    </row>
    <row r="770" spans="1:48" s="90" customFormat="1" ht="15" customHeight="1" x14ac:dyDescent="0.25">
      <c r="A770" s="178"/>
      <c r="B770" s="179"/>
      <c r="C770" s="180"/>
      <c r="D770" s="181"/>
      <c r="E770" s="181" t="str">
        <f t="shared" si="294"/>
        <v/>
      </c>
      <c r="F770" s="182" t="str">
        <f>IF(ISBLANK(D770)=TRUE,"",IF($B770="Days",VLOOKUP(D770,$F$1:$G$1,2,FALSE),((E770-D770)*24)-#REF!))</f>
        <v/>
      </c>
      <c r="G770" s="181"/>
      <c r="H770" s="181" t="str">
        <f t="shared" si="295"/>
        <v/>
      </c>
      <c r="I770" s="182" t="str">
        <f>IF(ISBLANK(G770)=TRUE,"",IF($B770="Days",VLOOKUP(G770,$F$1:$G$1,2,FALSE),((H770-G770)*24)-#REF!))</f>
        <v/>
      </c>
      <c r="J770" s="181"/>
      <c r="K770" s="181" t="str">
        <f t="shared" si="296"/>
        <v/>
      </c>
      <c r="L770" s="182" t="str">
        <f>IF(ISBLANK(J770)=TRUE,"",IF($B770="Days",VLOOKUP(J770,$F$1:$G$1,2,FALSE),((K770-J770)*24)-#REF!))</f>
        <v/>
      </c>
      <c r="M770" s="181"/>
      <c r="N770" s="181" t="str">
        <f t="shared" si="297"/>
        <v/>
      </c>
      <c r="O770" s="182" t="str">
        <f>IF(ISBLANK(M770)=TRUE,"",IF($B770="Days",VLOOKUP(M770,$F$1:$G$1,2,FALSE),((N770-M770)*24)-#REF!))</f>
        <v/>
      </c>
      <c r="P770" s="181"/>
      <c r="Q770" s="181" t="str">
        <f t="shared" si="298"/>
        <v/>
      </c>
      <c r="R770" s="182" t="str">
        <f>IF(ISBLANK(P770)=TRUE,"",IF($B770="Days",VLOOKUP(P770,$F$1:$G$1,2,FALSE),((Q770-P770)*24)-#REF!))</f>
        <v/>
      </c>
      <c r="S770" s="181"/>
      <c r="T770" s="181" t="str">
        <f t="shared" si="299"/>
        <v/>
      </c>
      <c r="U770" s="182" t="str">
        <f>IF(ISBLANK(S770)=TRUE,"",IF($B770="Days",VLOOKUP(S770,$F$1:$G$1,2,FALSE),((T770-S770)*24)-#REF!))</f>
        <v/>
      </c>
      <c r="V770" s="181"/>
      <c r="W770" s="181" t="str">
        <f t="shared" si="300"/>
        <v/>
      </c>
      <c r="X770" s="182" t="str">
        <f>IF(ISBLANK(V770)=TRUE,"",IF($B770="Days",VLOOKUP(V770,$F$1:$G$1,2,FALSE),((W770-V770)*24)-#REF!))</f>
        <v/>
      </c>
      <c r="Y770" s="56" t="str">
        <f>IFERROR(VLOOKUP(A770,#REF!,5,FALSE),"")</f>
        <v/>
      </c>
      <c r="Z770" s="56" t="str">
        <f t="shared" si="278"/>
        <v/>
      </c>
      <c r="AA770" s="56" t="str">
        <f t="shared" si="279"/>
        <v/>
      </c>
      <c r="AB770" s="57" t="str">
        <f t="shared" si="280"/>
        <v/>
      </c>
      <c r="AC770" s="57" t="str">
        <f t="shared" si="281"/>
        <v/>
      </c>
      <c r="AD770" s="86" t="str">
        <f t="shared" si="282"/>
        <v/>
      </c>
      <c r="AE770" s="86" t="str">
        <f t="shared" si="283"/>
        <v/>
      </c>
      <c r="AF770" s="86" t="str">
        <f t="shared" si="284"/>
        <v/>
      </c>
      <c r="AG770" s="86" t="str">
        <f t="shared" si="285"/>
        <v/>
      </c>
      <c r="AH770" s="86" t="str">
        <f t="shared" si="286"/>
        <v/>
      </c>
      <c r="AI770" s="86" t="str">
        <f t="shared" si="287"/>
        <v/>
      </c>
      <c r="AJ770" s="86" t="str">
        <f t="shared" si="288"/>
        <v/>
      </c>
      <c r="AK770" s="87">
        <f t="shared" si="289"/>
        <v>0</v>
      </c>
      <c r="AL770" s="88" t="b">
        <f t="shared" si="302"/>
        <v>0</v>
      </c>
      <c r="AM770" s="88" t="b">
        <f t="shared" si="302"/>
        <v>0</v>
      </c>
      <c r="AN770" s="88" t="b">
        <f t="shared" si="302"/>
        <v>0</v>
      </c>
      <c r="AO770" s="88" t="b">
        <f t="shared" si="302"/>
        <v>0</v>
      </c>
      <c r="AP770" s="88" t="b">
        <f t="shared" si="302"/>
        <v>0</v>
      </c>
      <c r="AQ770" s="88" t="b">
        <f t="shared" si="302"/>
        <v>0</v>
      </c>
      <c r="AR770" s="88" t="b">
        <f t="shared" si="301"/>
        <v>0</v>
      </c>
      <c r="AS770" s="62">
        <f t="shared" si="290"/>
        <v>0</v>
      </c>
      <c r="AT770" s="88" t="str">
        <f t="shared" si="291"/>
        <v>Days</v>
      </c>
      <c r="AU770" s="89" t="str">
        <f t="shared" si="292"/>
        <v/>
      </c>
      <c r="AV770" s="88" t="str">
        <f t="shared" si="293"/>
        <v>No</v>
      </c>
    </row>
    <row r="771" spans="1:48" s="90" customFormat="1" ht="15" customHeight="1" x14ac:dyDescent="0.25">
      <c r="A771" s="178"/>
      <c r="B771" s="179"/>
      <c r="C771" s="180"/>
      <c r="D771" s="181"/>
      <c r="E771" s="181" t="str">
        <f t="shared" si="294"/>
        <v/>
      </c>
      <c r="F771" s="182" t="str">
        <f>IF(ISBLANK(D771)=TRUE,"",IF($B771="Days",VLOOKUP(D771,$F$1:$G$1,2,FALSE),((E771-D771)*24)-#REF!))</f>
        <v/>
      </c>
      <c r="G771" s="181"/>
      <c r="H771" s="181" t="str">
        <f t="shared" si="295"/>
        <v/>
      </c>
      <c r="I771" s="182" t="str">
        <f>IF(ISBLANK(G771)=TRUE,"",IF($B771="Days",VLOOKUP(G771,$F$1:$G$1,2,FALSE),((H771-G771)*24)-#REF!))</f>
        <v/>
      </c>
      <c r="J771" s="181"/>
      <c r="K771" s="181" t="str">
        <f t="shared" si="296"/>
        <v/>
      </c>
      <c r="L771" s="182" t="str">
        <f>IF(ISBLANK(J771)=TRUE,"",IF($B771="Days",VLOOKUP(J771,$F$1:$G$1,2,FALSE),((K771-J771)*24)-#REF!))</f>
        <v/>
      </c>
      <c r="M771" s="181"/>
      <c r="N771" s="181" t="str">
        <f t="shared" si="297"/>
        <v/>
      </c>
      <c r="O771" s="182" t="str">
        <f>IF(ISBLANK(M771)=TRUE,"",IF($B771="Days",VLOOKUP(M771,$F$1:$G$1,2,FALSE),((N771-M771)*24)-#REF!))</f>
        <v/>
      </c>
      <c r="P771" s="181"/>
      <c r="Q771" s="181" t="str">
        <f t="shared" si="298"/>
        <v/>
      </c>
      <c r="R771" s="182" t="str">
        <f>IF(ISBLANK(P771)=TRUE,"",IF($B771="Days",VLOOKUP(P771,$F$1:$G$1,2,FALSE),((Q771-P771)*24)-#REF!))</f>
        <v/>
      </c>
      <c r="S771" s="181"/>
      <c r="T771" s="181" t="str">
        <f t="shared" si="299"/>
        <v/>
      </c>
      <c r="U771" s="182" t="str">
        <f>IF(ISBLANK(S771)=TRUE,"",IF($B771="Days",VLOOKUP(S771,$F$1:$G$1,2,FALSE),((T771-S771)*24)-#REF!))</f>
        <v/>
      </c>
      <c r="V771" s="181"/>
      <c r="W771" s="181" t="str">
        <f t="shared" si="300"/>
        <v/>
      </c>
      <c r="X771" s="182" t="str">
        <f>IF(ISBLANK(V771)=TRUE,"",IF($B771="Days",VLOOKUP(V771,$F$1:$G$1,2,FALSE),((W771-V771)*24)-#REF!))</f>
        <v/>
      </c>
      <c r="Y771" s="56" t="str">
        <f>IFERROR(VLOOKUP(A771,#REF!,5,FALSE),"")</f>
        <v/>
      </c>
      <c r="Z771" s="56" t="str">
        <f t="shared" si="278"/>
        <v/>
      </c>
      <c r="AA771" s="56" t="str">
        <f t="shared" si="279"/>
        <v/>
      </c>
      <c r="AB771" s="57" t="str">
        <f t="shared" si="280"/>
        <v/>
      </c>
      <c r="AC771" s="57" t="str">
        <f t="shared" si="281"/>
        <v/>
      </c>
      <c r="AD771" s="86" t="str">
        <f t="shared" si="282"/>
        <v/>
      </c>
      <c r="AE771" s="86" t="str">
        <f t="shared" si="283"/>
        <v/>
      </c>
      <c r="AF771" s="86" t="str">
        <f t="shared" si="284"/>
        <v/>
      </c>
      <c r="AG771" s="86" t="str">
        <f t="shared" si="285"/>
        <v/>
      </c>
      <c r="AH771" s="86" t="str">
        <f t="shared" si="286"/>
        <v/>
      </c>
      <c r="AI771" s="86" t="str">
        <f t="shared" si="287"/>
        <v/>
      </c>
      <c r="AJ771" s="86" t="str">
        <f t="shared" si="288"/>
        <v/>
      </c>
      <c r="AK771" s="87">
        <f t="shared" si="289"/>
        <v>0</v>
      </c>
      <c r="AL771" s="88" t="b">
        <f t="shared" si="302"/>
        <v>0</v>
      </c>
      <c r="AM771" s="88" t="b">
        <f t="shared" si="302"/>
        <v>0</v>
      </c>
      <c r="AN771" s="88" t="b">
        <f t="shared" si="302"/>
        <v>0</v>
      </c>
      <c r="AO771" s="88" t="b">
        <f t="shared" si="302"/>
        <v>0</v>
      </c>
      <c r="AP771" s="88" t="b">
        <f t="shared" si="302"/>
        <v>0</v>
      </c>
      <c r="AQ771" s="88" t="b">
        <f t="shared" si="302"/>
        <v>0</v>
      </c>
      <c r="AR771" s="88" t="b">
        <f t="shared" si="301"/>
        <v>0</v>
      </c>
      <c r="AS771" s="62">
        <f t="shared" si="290"/>
        <v>0</v>
      </c>
      <c r="AT771" s="88" t="str">
        <f t="shared" si="291"/>
        <v>Days</v>
      </c>
      <c r="AU771" s="89" t="str">
        <f t="shared" si="292"/>
        <v/>
      </c>
      <c r="AV771" s="88" t="str">
        <f t="shared" si="293"/>
        <v>No</v>
      </c>
    </row>
    <row r="772" spans="1:48" s="90" customFormat="1" ht="15" customHeight="1" x14ac:dyDescent="0.25">
      <c r="A772" s="178"/>
      <c r="B772" s="179"/>
      <c r="C772" s="180"/>
      <c r="D772" s="181"/>
      <c r="E772" s="181" t="str">
        <f t="shared" si="294"/>
        <v/>
      </c>
      <c r="F772" s="182" t="str">
        <f>IF(ISBLANK(D772)=TRUE,"",IF($B772="Days",VLOOKUP(D772,$F$1:$G$1,2,FALSE),((E772-D772)*24)-#REF!))</f>
        <v/>
      </c>
      <c r="G772" s="181"/>
      <c r="H772" s="181" t="str">
        <f t="shared" si="295"/>
        <v/>
      </c>
      <c r="I772" s="182" t="str">
        <f>IF(ISBLANK(G772)=TRUE,"",IF($B772="Days",VLOOKUP(G772,$F$1:$G$1,2,FALSE),((H772-G772)*24)-#REF!))</f>
        <v/>
      </c>
      <c r="J772" s="181"/>
      <c r="K772" s="181" t="str">
        <f t="shared" si="296"/>
        <v/>
      </c>
      <c r="L772" s="182" t="str">
        <f>IF(ISBLANK(J772)=TRUE,"",IF($B772="Days",VLOOKUP(J772,$F$1:$G$1,2,FALSE),((K772-J772)*24)-#REF!))</f>
        <v/>
      </c>
      <c r="M772" s="181"/>
      <c r="N772" s="181" t="str">
        <f t="shared" si="297"/>
        <v/>
      </c>
      <c r="O772" s="182" t="str">
        <f>IF(ISBLANK(M772)=TRUE,"",IF($B772="Days",VLOOKUP(M772,$F$1:$G$1,2,FALSE),((N772-M772)*24)-#REF!))</f>
        <v/>
      </c>
      <c r="P772" s="181"/>
      <c r="Q772" s="181" t="str">
        <f t="shared" si="298"/>
        <v/>
      </c>
      <c r="R772" s="182" t="str">
        <f>IF(ISBLANK(P772)=TRUE,"",IF($B772="Days",VLOOKUP(P772,$F$1:$G$1,2,FALSE),((Q772-P772)*24)-#REF!))</f>
        <v/>
      </c>
      <c r="S772" s="181"/>
      <c r="T772" s="181" t="str">
        <f t="shared" si="299"/>
        <v/>
      </c>
      <c r="U772" s="182" t="str">
        <f>IF(ISBLANK(S772)=TRUE,"",IF($B772="Days",VLOOKUP(S772,$F$1:$G$1,2,FALSE),((T772-S772)*24)-#REF!))</f>
        <v/>
      </c>
      <c r="V772" s="181"/>
      <c r="W772" s="181" t="str">
        <f t="shared" si="300"/>
        <v/>
      </c>
      <c r="X772" s="182" t="str">
        <f>IF(ISBLANK(V772)=TRUE,"",IF($B772="Days",VLOOKUP(V772,$F$1:$G$1,2,FALSE),((W772-V772)*24)-#REF!))</f>
        <v/>
      </c>
      <c r="Y772" s="56" t="str">
        <f>IFERROR(VLOOKUP(A772,#REF!,5,FALSE),"")</f>
        <v/>
      </c>
      <c r="Z772" s="56" t="str">
        <f t="shared" si="278"/>
        <v/>
      </c>
      <c r="AA772" s="56" t="str">
        <f t="shared" si="279"/>
        <v/>
      </c>
      <c r="AB772" s="57" t="str">
        <f t="shared" si="280"/>
        <v/>
      </c>
      <c r="AC772" s="57" t="str">
        <f t="shared" si="281"/>
        <v/>
      </c>
      <c r="AD772" s="86" t="str">
        <f t="shared" si="282"/>
        <v/>
      </c>
      <c r="AE772" s="86" t="str">
        <f t="shared" si="283"/>
        <v/>
      </c>
      <c r="AF772" s="86" t="str">
        <f t="shared" si="284"/>
        <v/>
      </c>
      <c r="AG772" s="86" t="str">
        <f t="shared" si="285"/>
        <v/>
      </c>
      <c r="AH772" s="86" t="str">
        <f t="shared" si="286"/>
        <v/>
      </c>
      <c r="AI772" s="86" t="str">
        <f t="shared" si="287"/>
        <v/>
      </c>
      <c r="AJ772" s="86" t="str">
        <f t="shared" si="288"/>
        <v/>
      </c>
      <c r="AK772" s="87">
        <f t="shared" si="289"/>
        <v>0</v>
      </c>
      <c r="AL772" s="88" t="b">
        <f t="shared" si="302"/>
        <v>0</v>
      </c>
      <c r="AM772" s="88" t="b">
        <f t="shared" si="302"/>
        <v>0</v>
      </c>
      <c r="AN772" s="88" t="b">
        <f t="shared" si="302"/>
        <v>0</v>
      </c>
      <c r="AO772" s="88" t="b">
        <f t="shared" si="302"/>
        <v>0</v>
      </c>
      <c r="AP772" s="88" t="b">
        <f t="shared" si="302"/>
        <v>0</v>
      </c>
      <c r="AQ772" s="88" t="b">
        <f t="shared" si="302"/>
        <v>0</v>
      </c>
      <c r="AR772" s="88" t="b">
        <f t="shared" si="301"/>
        <v>0</v>
      </c>
      <c r="AS772" s="62">
        <f t="shared" si="290"/>
        <v>0</v>
      </c>
      <c r="AT772" s="88" t="str">
        <f t="shared" si="291"/>
        <v>Days</v>
      </c>
      <c r="AU772" s="89" t="str">
        <f t="shared" si="292"/>
        <v/>
      </c>
      <c r="AV772" s="88" t="str">
        <f t="shared" si="293"/>
        <v>No</v>
      </c>
    </row>
    <row r="773" spans="1:48" s="90" customFormat="1" ht="15" customHeight="1" x14ac:dyDescent="0.25">
      <c r="A773" s="178"/>
      <c r="B773" s="179"/>
      <c r="C773" s="180"/>
      <c r="D773" s="181"/>
      <c r="E773" s="181" t="str">
        <f t="shared" si="294"/>
        <v/>
      </c>
      <c r="F773" s="182" t="str">
        <f>IF(ISBLANK(D773)=TRUE,"",IF($B773="Days",VLOOKUP(D773,$F$1:$G$1,2,FALSE),((E773-D773)*24)-#REF!))</f>
        <v/>
      </c>
      <c r="G773" s="181"/>
      <c r="H773" s="181" t="str">
        <f t="shared" si="295"/>
        <v/>
      </c>
      <c r="I773" s="182" t="str">
        <f>IF(ISBLANK(G773)=TRUE,"",IF($B773="Days",VLOOKUP(G773,$F$1:$G$1,2,FALSE),((H773-G773)*24)-#REF!))</f>
        <v/>
      </c>
      <c r="J773" s="181"/>
      <c r="K773" s="181" t="str">
        <f t="shared" si="296"/>
        <v/>
      </c>
      <c r="L773" s="182" t="str">
        <f>IF(ISBLANK(J773)=TRUE,"",IF($B773="Days",VLOOKUP(J773,$F$1:$G$1,2,FALSE),((K773-J773)*24)-#REF!))</f>
        <v/>
      </c>
      <c r="M773" s="181"/>
      <c r="N773" s="181" t="str">
        <f t="shared" si="297"/>
        <v/>
      </c>
      <c r="O773" s="182" t="str">
        <f>IF(ISBLANK(M773)=TRUE,"",IF($B773="Days",VLOOKUP(M773,$F$1:$G$1,2,FALSE),((N773-M773)*24)-#REF!))</f>
        <v/>
      </c>
      <c r="P773" s="181"/>
      <c r="Q773" s="181" t="str">
        <f t="shared" si="298"/>
        <v/>
      </c>
      <c r="R773" s="182" t="str">
        <f>IF(ISBLANK(P773)=TRUE,"",IF($B773="Days",VLOOKUP(P773,$F$1:$G$1,2,FALSE),((Q773-P773)*24)-#REF!))</f>
        <v/>
      </c>
      <c r="S773" s="181"/>
      <c r="T773" s="181" t="str">
        <f t="shared" si="299"/>
        <v/>
      </c>
      <c r="U773" s="182" t="str">
        <f>IF(ISBLANK(S773)=TRUE,"",IF($B773="Days",VLOOKUP(S773,$F$1:$G$1,2,FALSE),((T773-S773)*24)-#REF!))</f>
        <v/>
      </c>
      <c r="V773" s="181"/>
      <c r="W773" s="181" t="str">
        <f t="shared" si="300"/>
        <v/>
      </c>
      <c r="X773" s="182" t="str">
        <f>IF(ISBLANK(V773)=TRUE,"",IF($B773="Days",VLOOKUP(V773,$F$1:$G$1,2,FALSE),((W773-V773)*24)-#REF!))</f>
        <v/>
      </c>
      <c r="Y773" s="56" t="str">
        <f>IFERROR(VLOOKUP(A773,#REF!,5,FALSE),"")</f>
        <v/>
      </c>
      <c r="Z773" s="56" t="str">
        <f t="shared" si="278"/>
        <v/>
      </c>
      <c r="AA773" s="56" t="str">
        <f t="shared" si="279"/>
        <v/>
      </c>
      <c r="AB773" s="57" t="str">
        <f t="shared" si="280"/>
        <v/>
      </c>
      <c r="AC773" s="57" t="str">
        <f t="shared" si="281"/>
        <v/>
      </c>
      <c r="AD773" s="86" t="str">
        <f t="shared" si="282"/>
        <v/>
      </c>
      <c r="AE773" s="86" t="str">
        <f t="shared" si="283"/>
        <v/>
      </c>
      <c r="AF773" s="86" t="str">
        <f t="shared" si="284"/>
        <v/>
      </c>
      <c r="AG773" s="86" t="str">
        <f t="shared" si="285"/>
        <v/>
      </c>
      <c r="AH773" s="86" t="str">
        <f t="shared" si="286"/>
        <v/>
      </c>
      <c r="AI773" s="86" t="str">
        <f t="shared" si="287"/>
        <v/>
      </c>
      <c r="AJ773" s="86" t="str">
        <f t="shared" si="288"/>
        <v/>
      </c>
      <c r="AK773" s="87">
        <f t="shared" si="289"/>
        <v>0</v>
      </c>
      <c r="AL773" s="88" t="b">
        <f t="shared" si="302"/>
        <v>0</v>
      </c>
      <c r="AM773" s="88" t="b">
        <f t="shared" si="302"/>
        <v>0</v>
      </c>
      <c r="AN773" s="88" t="b">
        <f t="shared" si="302"/>
        <v>0</v>
      </c>
      <c r="AO773" s="88" t="b">
        <f t="shared" si="302"/>
        <v>0</v>
      </c>
      <c r="AP773" s="88" t="b">
        <f t="shared" si="302"/>
        <v>0</v>
      </c>
      <c r="AQ773" s="88" t="b">
        <f t="shared" si="302"/>
        <v>0</v>
      </c>
      <c r="AR773" s="88" t="b">
        <f t="shared" si="301"/>
        <v>0</v>
      </c>
      <c r="AS773" s="62">
        <f t="shared" si="290"/>
        <v>0</v>
      </c>
      <c r="AT773" s="88" t="str">
        <f t="shared" si="291"/>
        <v>Days</v>
      </c>
      <c r="AU773" s="89" t="str">
        <f t="shared" si="292"/>
        <v/>
      </c>
      <c r="AV773" s="88" t="str">
        <f t="shared" si="293"/>
        <v>No</v>
      </c>
    </row>
    <row r="774" spans="1:48" s="90" customFormat="1" ht="15" customHeight="1" x14ac:dyDescent="0.25">
      <c r="A774" s="178"/>
      <c r="B774" s="179"/>
      <c r="C774" s="180"/>
      <c r="D774" s="181"/>
      <c r="E774" s="181" t="str">
        <f t="shared" si="294"/>
        <v/>
      </c>
      <c r="F774" s="182" t="str">
        <f>IF(ISBLANK(D774)=TRUE,"",IF($B774="Days",VLOOKUP(D774,$F$1:$G$1,2,FALSE),((E774-D774)*24)-#REF!))</f>
        <v/>
      </c>
      <c r="G774" s="181"/>
      <c r="H774" s="181" t="str">
        <f t="shared" si="295"/>
        <v/>
      </c>
      <c r="I774" s="182" t="str">
        <f>IF(ISBLANK(G774)=TRUE,"",IF($B774="Days",VLOOKUP(G774,$F$1:$G$1,2,FALSE),((H774-G774)*24)-#REF!))</f>
        <v/>
      </c>
      <c r="J774" s="181"/>
      <c r="K774" s="181" t="str">
        <f t="shared" si="296"/>
        <v/>
      </c>
      <c r="L774" s="182" t="str">
        <f>IF(ISBLANK(J774)=TRUE,"",IF($B774="Days",VLOOKUP(J774,$F$1:$G$1,2,FALSE),((K774-J774)*24)-#REF!))</f>
        <v/>
      </c>
      <c r="M774" s="181"/>
      <c r="N774" s="181" t="str">
        <f t="shared" si="297"/>
        <v/>
      </c>
      <c r="O774" s="182" t="str">
        <f>IF(ISBLANK(M774)=TRUE,"",IF($B774="Days",VLOOKUP(M774,$F$1:$G$1,2,FALSE),((N774-M774)*24)-#REF!))</f>
        <v/>
      </c>
      <c r="P774" s="181"/>
      <c r="Q774" s="181" t="str">
        <f t="shared" si="298"/>
        <v/>
      </c>
      <c r="R774" s="182" t="str">
        <f>IF(ISBLANK(P774)=TRUE,"",IF($B774="Days",VLOOKUP(P774,$F$1:$G$1,2,FALSE),((Q774-P774)*24)-#REF!))</f>
        <v/>
      </c>
      <c r="S774" s="181"/>
      <c r="T774" s="181" t="str">
        <f t="shared" si="299"/>
        <v/>
      </c>
      <c r="U774" s="182" t="str">
        <f>IF(ISBLANK(S774)=TRUE,"",IF($B774="Days",VLOOKUP(S774,$F$1:$G$1,2,FALSE),((T774-S774)*24)-#REF!))</f>
        <v/>
      </c>
      <c r="V774" s="181"/>
      <c r="W774" s="181" t="str">
        <f t="shared" si="300"/>
        <v/>
      </c>
      <c r="X774" s="182" t="str">
        <f>IF(ISBLANK(V774)=TRUE,"",IF($B774="Days",VLOOKUP(V774,$F$1:$G$1,2,FALSE),((W774-V774)*24)-#REF!))</f>
        <v/>
      </c>
      <c r="Y774" s="56" t="str">
        <f>IFERROR(VLOOKUP(A774,#REF!,5,FALSE),"")</f>
        <v/>
      </c>
      <c r="Z774" s="56" t="str">
        <f t="shared" si="278"/>
        <v/>
      </c>
      <c r="AA774" s="56" t="str">
        <f t="shared" si="279"/>
        <v/>
      </c>
      <c r="AB774" s="57" t="str">
        <f t="shared" si="280"/>
        <v/>
      </c>
      <c r="AC774" s="57" t="str">
        <f t="shared" si="281"/>
        <v/>
      </c>
      <c r="AD774" s="86" t="str">
        <f t="shared" si="282"/>
        <v/>
      </c>
      <c r="AE774" s="86" t="str">
        <f t="shared" si="283"/>
        <v/>
      </c>
      <c r="AF774" s="86" t="str">
        <f t="shared" si="284"/>
        <v/>
      </c>
      <c r="AG774" s="86" t="str">
        <f t="shared" si="285"/>
        <v/>
      </c>
      <c r="AH774" s="86" t="str">
        <f t="shared" si="286"/>
        <v/>
      </c>
      <c r="AI774" s="86" t="str">
        <f t="shared" si="287"/>
        <v/>
      </c>
      <c r="AJ774" s="86" t="str">
        <f t="shared" si="288"/>
        <v/>
      </c>
      <c r="AK774" s="87">
        <f t="shared" si="289"/>
        <v>0</v>
      </c>
      <c r="AL774" s="88" t="b">
        <f t="shared" si="302"/>
        <v>0</v>
      </c>
      <c r="AM774" s="88" t="b">
        <f t="shared" si="302"/>
        <v>0</v>
      </c>
      <c r="AN774" s="88" t="b">
        <f t="shared" si="302"/>
        <v>0</v>
      </c>
      <c r="AO774" s="88" t="b">
        <f t="shared" si="302"/>
        <v>0</v>
      </c>
      <c r="AP774" s="88" t="b">
        <f t="shared" si="302"/>
        <v>0</v>
      </c>
      <c r="AQ774" s="88" t="b">
        <f t="shared" si="302"/>
        <v>0</v>
      </c>
      <c r="AR774" s="88" t="b">
        <f t="shared" si="301"/>
        <v>0</v>
      </c>
      <c r="AS774" s="62">
        <f t="shared" si="290"/>
        <v>0</v>
      </c>
      <c r="AT774" s="88" t="str">
        <f t="shared" si="291"/>
        <v>Days</v>
      </c>
      <c r="AU774" s="89" t="str">
        <f t="shared" si="292"/>
        <v/>
      </c>
      <c r="AV774" s="88" t="str">
        <f t="shared" si="293"/>
        <v>No</v>
      </c>
    </row>
    <row r="775" spans="1:48" s="90" customFormat="1" ht="15" customHeight="1" x14ac:dyDescent="0.25">
      <c r="A775" s="178"/>
      <c r="B775" s="179"/>
      <c r="C775" s="180"/>
      <c r="D775" s="181"/>
      <c r="E775" s="181" t="str">
        <f t="shared" si="294"/>
        <v/>
      </c>
      <c r="F775" s="182" t="str">
        <f>IF(ISBLANK(D775)=TRUE,"",IF($B775="Days",VLOOKUP(D775,$F$1:$G$1,2,FALSE),((E775-D775)*24)-#REF!))</f>
        <v/>
      </c>
      <c r="G775" s="181"/>
      <c r="H775" s="181" t="str">
        <f t="shared" si="295"/>
        <v/>
      </c>
      <c r="I775" s="182" t="str">
        <f>IF(ISBLANK(G775)=TRUE,"",IF($B775="Days",VLOOKUP(G775,$F$1:$G$1,2,FALSE),((H775-G775)*24)-#REF!))</f>
        <v/>
      </c>
      <c r="J775" s="181"/>
      <c r="K775" s="181" t="str">
        <f t="shared" si="296"/>
        <v/>
      </c>
      <c r="L775" s="182" t="str">
        <f>IF(ISBLANK(J775)=TRUE,"",IF($B775="Days",VLOOKUP(J775,$F$1:$G$1,2,FALSE),((K775-J775)*24)-#REF!))</f>
        <v/>
      </c>
      <c r="M775" s="181"/>
      <c r="N775" s="181" t="str">
        <f t="shared" si="297"/>
        <v/>
      </c>
      <c r="O775" s="182" t="str">
        <f>IF(ISBLANK(M775)=TRUE,"",IF($B775="Days",VLOOKUP(M775,$F$1:$G$1,2,FALSE),((N775-M775)*24)-#REF!))</f>
        <v/>
      </c>
      <c r="P775" s="181"/>
      <c r="Q775" s="181" t="str">
        <f t="shared" si="298"/>
        <v/>
      </c>
      <c r="R775" s="182" t="str">
        <f>IF(ISBLANK(P775)=TRUE,"",IF($B775="Days",VLOOKUP(P775,$F$1:$G$1,2,FALSE),((Q775-P775)*24)-#REF!))</f>
        <v/>
      </c>
      <c r="S775" s="181"/>
      <c r="T775" s="181" t="str">
        <f t="shared" si="299"/>
        <v/>
      </c>
      <c r="U775" s="182" t="str">
        <f>IF(ISBLANK(S775)=TRUE,"",IF($B775="Days",VLOOKUP(S775,$F$1:$G$1,2,FALSE),((T775-S775)*24)-#REF!))</f>
        <v/>
      </c>
      <c r="V775" s="181"/>
      <c r="W775" s="181" t="str">
        <f t="shared" si="300"/>
        <v/>
      </c>
      <c r="X775" s="182" t="str">
        <f>IF(ISBLANK(V775)=TRUE,"",IF($B775="Days",VLOOKUP(V775,$F$1:$G$1,2,FALSE),((W775-V775)*24)-#REF!))</f>
        <v/>
      </c>
      <c r="Y775" s="56" t="str">
        <f>IFERROR(VLOOKUP(A775,#REF!,5,FALSE),"")</f>
        <v/>
      </c>
      <c r="Z775" s="56" t="str">
        <f t="shared" si="278"/>
        <v/>
      </c>
      <c r="AA775" s="56" t="str">
        <f t="shared" si="279"/>
        <v/>
      </c>
      <c r="AB775" s="57" t="str">
        <f t="shared" si="280"/>
        <v/>
      </c>
      <c r="AC775" s="57" t="str">
        <f t="shared" si="281"/>
        <v/>
      </c>
      <c r="AD775" s="86" t="str">
        <f t="shared" si="282"/>
        <v/>
      </c>
      <c r="AE775" s="86" t="str">
        <f t="shared" si="283"/>
        <v/>
      </c>
      <c r="AF775" s="86" t="str">
        <f t="shared" si="284"/>
        <v/>
      </c>
      <c r="AG775" s="86" t="str">
        <f t="shared" si="285"/>
        <v/>
      </c>
      <c r="AH775" s="86" t="str">
        <f t="shared" si="286"/>
        <v/>
      </c>
      <c r="AI775" s="86" t="str">
        <f t="shared" si="287"/>
        <v/>
      </c>
      <c r="AJ775" s="86" t="str">
        <f t="shared" si="288"/>
        <v/>
      </c>
      <c r="AK775" s="87">
        <f t="shared" si="289"/>
        <v>0</v>
      </c>
      <c r="AL775" s="88" t="b">
        <f t="shared" si="302"/>
        <v>0</v>
      </c>
      <c r="AM775" s="88" t="b">
        <f t="shared" si="302"/>
        <v>0</v>
      </c>
      <c r="AN775" s="88" t="b">
        <f t="shared" si="302"/>
        <v>0</v>
      </c>
      <c r="AO775" s="88" t="b">
        <f t="shared" si="302"/>
        <v>0</v>
      </c>
      <c r="AP775" s="88" t="b">
        <f t="shared" si="302"/>
        <v>0</v>
      </c>
      <c r="AQ775" s="88" t="b">
        <f t="shared" si="302"/>
        <v>0</v>
      </c>
      <c r="AR775" s="88" t="b">
        <f t="shared" si="301"/>
        <v>0</v>
      </c>
      <c r="AS775" s="62">
        <f t="shared" si="290"/>
        <v>0</v>
      </c>
      <c r="AT775" s="88" t="str">
        <f t="shared" si="291"/>
        <v>Days</v>
      </c>
      <c r="AU775" s="89" t="str">
        <f t="shared" si="292"/>
        <v/>
      </c>
      <c r="AV775" s="88" t="str">
        <f t="shared" si="293"/>
        <v>No</v>
      </c>
    </row>
    <row r="776" spans="1:48" s="90" customFormat="1" ht="15" customHeight="1" x14ac:dyDescent="0.25">
      <c r="A776" s="178"/>
      <c r="B776" s="179"/>
      <c r="C776" s="180"/>
      <c r="D776" s="181"/>
      <c r="E776" s="181" t="str">
        <f t="shared" si="294"/>
        <v/>
      </c>
      <c r="F776" s="182" t="str">
        <f>IF(ISBLANK(D776)=TRUE,"",IF($B776="Days",VLOOKUP(D776,$F$1:$G$1,2,FALSE),((E776-D776)*24)-#REF!))</f>
        <v/>
      </c>
      <c r="G776" s="181"/>
      <c r="H776" s="181" t="str">
        <f t="shared" si="295"/>
        <v/>
      </c>
      <c r="I776" s="182" t="str">
        <f>IF(ISBLANK(G776)=TRUE,"",IF($B776="Days",VLOOKUP(G776,$F$1:$G$1,2,FALSE),((H776-G776)*24)-#REF!))</f>
        <v/>
      </c>
      <c r="J776" s="181"/>
      <c r="K776" s="181" t="str">
        <f t="shared" si="296"/>
        <v/>
      </c>
      <c r="L776" s="182" t="str">
        <f>IF(ISBLANK(J776)=TRUE,"",IF($B776="Days",VLOOKUP(J776,$F$1:$G$1,2,FALSE),((K776-J776)*24)-#REF!))</f>
        <v/>
      </c>
      <c r="M776" s="181"/>
      <c r="N776" s="181" t="str">
        <f t="shared" si="297"/>
        <v/>
      </c>
      <c r="O776" s="182" t="str">
        <f>IF(ISBLANK(M776)=TRUE,"",IF($B776="Days",VLOOKUP(M776,$F$1:$G$1,2,FALSE),((N776-M776)*24)-#REF!))</f>
        <v/>
      </c>
      <c r="P776" s="181"/>
      <c r="Q776" s="181" t="str">
        <f t="shared" si="298"/>
        <v/>
      </c>
      <c r="R776" s="182" t="str">
        <f>IF(ISBLANK(P776)=TRUE,"",IF($B776="Days",VLOOKUP(P776,$F$1:$G$1,2,FALSE),((Q776-P776)*24)-#REF!))</f>
        <v/>
      </c>
      <c r="S776" s="181"/>
      <c r="T776" s="181" t="str">
        <f t="shared" si="299"/>
        <v/>
      </c>
      <c r="U776" s="182" t="str">
        <f>IF(ISBLANK(S776)=TRUE,"",IF($B776="Days",VLOOKUP(S776,$F$1:$G$1,2,FALSE),((T776-S776)*24)-#REF!))</f>
        <v/>
      </c>
      <c r="V776" s="181"/>
      <c r="W776" s="181" t="str">
        <f t="shared" si="300"/>
        <v/>
      </c>
      <c r="X776" s="182" t="str">
        <f>IF(ISBLANK(V776)=TRUE,"",IF($B776="Days",VLOOKUP(V776,$F$1:$G$1,2,FALSE),((W776-V776)*24)-#REF!))</f>
        <v/>
      </c>
      <c r="Y776" s="56" t="str">
        <f>IFERROR(VLOOKUP(A776,#REF!,5,FALSE),"")</f>
        <v/>
      </c>
      <c r="Z776" s="56" t="str">
        <f t="shared" ref="Z776:Z839" si="303">IF(A776="","",ROUND(MAX(F776,I776,L776,O776,R776,U776,X776),2))</f>
        <v/>
      </c>
      <c r="AA776" s="56" t="str">
        <f t="shared" ref="AA776:AA839" si="304">IF(A776="","",ROUND(MIN(F776,I776,L776,O776,R776,U776,X776),2))</f>
        <v/>
      </c>
      <c r="AB776" s="57" t="str">
        <f t="shared" ref="AB776:AB839" si="305">IF(A776="","",IF(Z776=AA776,"Good",IF((AA776=Z776/2),"Good",IF(Y776="Hours","Good","Check"))))</f>
        <v/>
      </c>
      <c r="AC776" s="57" t="str">
        <f t="shared" ref="AC776:AC839" si="306">IF(ISBLANK(D776),"",(OR(D776="Full",D776="AM",D776="PM",G776="Full",G776="AM",G776="PM",J776="Full",J776="AM",J776="PM",M776="Full",M776="AM",M776="PM",P776="Full",P776="AM",P776="PM",S776="Full",S776="AM",S776="PM",V776="Full",V776="AM",V776="PM")))</f>
        <v/>
      </c>
      <c r="AD776" s="86" t="str">
        <f t="shared" ref="AD776:AD839" si="307">IF(COUNTBLANK(F776)&gt;0,"",ROUND(F776,2))</f>
        <v/>
      </c>
      <c r="AE776" s="86" t="str">
        <f t="shared" ref="AE776:AE839" si="308">IF(COUNTBLANK(I776)&gt;0,"",ROUND(I776,2))</f>
        <v/>
      </c>
      <c r="AF776" s="86" t="str">
        <f t="shared" ref="AF776:AF839" si="309">IF(COUNTBLANK(L776)&gt;0,"",ROUND(L776,2))</f>
        <v/>
      </c>
      <c r="AG776" s="86" t="str">
        <f t="shared" ref="AG776:AG839" si="310">IF(COUNTBLANK(O776)&gt;0,"",ROUND(O776,2))</f>
        <v/>
      </c>
      <c r="AH776" s="86" t="str">
        <f t="shared" ref="AH776:AH839" si="311">IF(COUNTBLANK(R776)&gt;0,"",ROUND(R776,2))</f>
        <v/>
      </c>
      <c r="AI776" s="86" t="str">
        <f t="shared" ref="AI776:AI839" si="312">IF(COUNTBLANK(U776)&gt;0,"",ROUND(U776,2))</f>
        <v/>
      </c>
      <c r="AJ776" s="86" t="str">
        <f t="shared" ref="AJ776:AJ839" si="313">IF(COUNTBLANK(X776)&gt;0,"",ROUND(X776,2))</f>
        <v/>
      </c>
      <c r="AK776" s="87">
        <f t="shared" ref="AK776:AK839" si="314">7-COUNTBLANK(AD776:AJ776)</f>
        <v>0</v>
      </c>
      <c r="AL776" s="88" t="b">
        <f t="shared" si="302"/>
        <v>0</v>
      </c>
      <c r="AM776" s="88" t="b">
        <f t="shared" si="302"/>
        <v>0</v>
      </c>
      <c r="AN776" s="88" t="b">
        <f t="shared" si="302"/>
        <v>0</v>
      </c>
      <c r="AO776" s="88" t="b">
        <f t="shared" si="302"/>
        <v>0</v>
      </c>
      <c r="AP776" s="88" t="b">
        <f t="shared" si="302"/>
        <v>0</v>
      </c>
      <c r="AQ776" s="88" t="b">
        <f t="shared" si="302"/>
        <v>0</v>
      </c>
      <c r="AR776" s="88" t="b">
        <f t="shared" si="301"/>
        <v>0</v>
      </c>
      <c r="AS776" s="62">
        <f t="shared" ref="AS776:AS839" si="315">COUNTIF(AL776:AR776,TRUE)</f>
        <v>0</v>
      </c>
      <c r="AT776" s="88" t="str">
        <f t="shared" ref="AT776:AT839" si="316">IF(AS776=AK776,"Days","Hours")</f>
        <v>Days</v>
      </c>
      <c r="AU776" s="89" t="str">
        <f t="shared" ref="AU776:AU839" si="317">IF(ISBLANK(B776)=TRUE,"",B776)</f>
        <v/>
      </c>
      <c r="AV776" s="88" t="str">
        <f t="shared" ref="AV776:AV839" si="318">IF(COUNTBLANK(AU776)=1,"No",IF(AT776=AU776,"No","Yes"))</f>
        <v>No</v>
      </c>
    </row>
    <row r="777" spans="1:48" s="90" customFormat="1" ht="15" customHeight="1" x14ac:dyDescent="0.25">
      <c r="A777" s="178"/>
      <c r="B777" s="179"/>
      <c r="C777" s="180"/>
      <c r="D777" s="181"/>
      <c r="E777" s="181" t="str">
        <f t="shared" si="294"/>
        <v/>
      </c>
      <c r="F777" s="182" t="str">
        <f>IF(ISBLANK(D777)=TRUE,"",IF($B777="Days",VLOOKUP(D777,$F$1:$G$1,2,FALSE),((E777-D777)*24)-#REF!))</f>
        <v/>
      </c>
      <c r="G777" s="181"/>
      <c r="H777" s="181" t="str">
        <f t="shared" si="295"/>
        <v/>
      </c>
      <c r="I777" s="182" t="str">
        <f>IF(ISBLANK(G777)=TRUE,"",IF($B777="Days",VLOOKUP(G777,$F$1:$G$1,2,FALSE),((H777-G777)*24)-#REF!))</f>
        <v/>
      </c>
      <c r="J777" s="181"/>
      <c r="K777" s="181" t="str">
        <f t="shared" si="296"/>
        <v/>
      </c>
      <c r="L777" s="182" t="str">
        <f>IF(ISBLANK(J777)=TRUE,"",IF($B777="Days",VLOOKUP(J777,$F$1:$G$1,2,FALSE),((K777-J777)*24)-#REF!))</f>
        <v/>
      </c>
      <c r="M777" s="181"/>
      <c r="N777" s="181" t="str">
        <f t="shared" si="297"/>
        <v/>
      </c>
      <c r="O777" s="182" t="str">
        <f>IF(ISBLANK(M777)=TRUE,"",IF($B777="Days",VLOOKUP(M777,$F$1:$G$1,2,FALSE),((N777-M777)*24)-#REF!))</f>
        <v/>
      </c>
      <c r="P777" s="181"/>
      <c r="Q777" s="181" t="str">
        <f t="shared" si="298"/>
        <v/>
      </c>
      <c r="R777" s="182" t="str">
        <f>IF(ISBLANK(P777)=TRUE,"",IF($B777="Days",VLOOKUP(P777,$F$1:$G$1,2,FALSE),((Q777-P777)*24)-#REF!))</f>
        <v/>
      </c>
      <c r="S777" s="181"/>
      <c r="T777" s="181" t="str">
        <f t="shared" si="299"/>
        <v/>
      </c>
      <c r="U777" s="182" t="str">
        <f>IF(ISBLANK(S777)=TRUE,"",IF($B777="Days",VLOOKUP(S777,$F$1:$G$1,2,FALSE),((T777-S777)*24)-#REF!))</f>
        <v/>
      </c>
      <c r="V777" s="181"/>
      <c r="W777" s="181" t="str">
        <f t="shared" si="300"/>
        <v/>
      </c>
      <c r="X777" s="182" t="str">
        <f>IF(ISBLANK(V777)=TRUE,"",IF($B777="Days",VLOOKUP(V777,$F$1:$G$1,2,FALSE),((W777-V777)*24)-#REF!))</f>
        <v/>
      </c>
      <c r="Y777" s="56" t="str">
        <f>IFERROR(VLOOKUP(A777,#REF!,5,FALSE),"")</f>
        <v/>
      </c>
      <c r="Z777" s="56" t="str">
        <f t="shared" si="303"/>
        <v/>
      </c>
      <c r="AA777" s="56" t="str">
        <f t="shared" si="304"/>
        <v/>
      </c>
      <c r="AB777" s="57" t="str">
        <f t="shared" si="305"/>
        <v/>
      </c>
      <c r="AC777" s="57" t="str">
        <f t="shared" si="306"/>
        <v/>
      </c>
      <c r="AD777" s="86" t="str">
        <f t="shared" si="307"/>
        <v/>
      </c>
      <c r="AE777" s="86" t="str">
        <f t="shared" si="308"/>
        <v/>
      </c>
      <c r="AF777" s="86" t="str">
        <f t="shared" si="309"/>
        <v/>
      </c>
      <c r="AG777" s="86" t="str">
        <f t="shared" si="310"/>
        <v/>
      </c>
      <c r="AH777" s="86" t="str">
        <f t="shared" si="311"/>
        <v/>
      </c>
      <c r="AI777" s="86" t="str">
        <f t="shared" si="312"/>
        <v/>
      </c>
      <c r="AJ777" s="86" t="str">
        <f t="shared" si="313"/>
        <v/>
      </c>
      <c r="AK777" s="87">
        <f t="shared" si="314"/>
        <v>0</v>
      </c>
      <c r="AL777" s="88" t="b">
        <f t="shared" si="302"/>
        <v>0</v>
      </c>
      <c r="AM777" s="88" t="b">
        <f t="shared" si="302"/>
        <v>0</v>
      </c>
      <c r="AN777" s="88" t="b">
        <f t="shared" si="302"/>
        <v>0</v>
      </c>
      <c r="AO777" s="88" t="b">
        <f t="shared" si="302"/>
        <v>0</v>
      </c>
      <c r="AP777" s="88" t="b">
        <f t="shared" si="302"/>
        <v>0</v>
      </c>
      <c r="AQ777" s="88" t="b">
        <f t="shared" si="302"/>
        <v>0</v>
      </c>
      <c r="AR777" s="88" t="b">
        <f t="shared" si="301"/>
        <v>0</v>
      </c>
      <c r="AS777" s="62">
        <f t="shared" si="315"/>
        <v>0</v>
      </c>
      <c r="AT777" s="88" t="str">
        <f t="shared" si="316"/>
        <v>Days</v>
      </c>
      <c r="AU777" s="89" t="str">
        <f t="shared" si="317"/>
        <v/>
      </c>
      <c r="AV777" s="88" t="str">
        <f t="shared" si="318"/>
        <v>No</v>
      </c>
    </row>
    <row r="778" spans="1:48" s="90" customFormat="1" ht="15" customHeight="1" x14ac:dyDescent="0.25">
      <c r="A778" s="178"/>
      <c r="B778" s="179"/>
      <c r="C778" s="180"/>
      <c r="D778" s="181"/>
      <c r="E778" s="181" t="str">
        <f t="shared" si="294"/>
        <v/>
      </c>
      <c r="F778" s="182" t="str">
        <f>IF(ISBLANK(D778)=TRUE,"",IF($B778="Days",VLOOKUP(D778,$F$1:$G$1,2,FALSE),((E778-D778)*24)-#REF!))</f>
        <v/>
      </c>
      <c r="G778" s="181"/>
      <c r="H778" s="181" t="str">
        <f t="shared" si="295"/>
        <v/>
      </c>
      <c r="I778" s="182" t="str">
        <f>IF(ISBLANK(G778)=TRUE,"",IF($B778="Days",VLOOKUP(G778,$F$1:$G$1,2,FALSE),((H778-G778)*24)-#REF!))</f>
        <v/>
      </c>
      <c r="J778" s="181"/>
      <c r="K778" s="181" t="str">
        <f t="shared" si="296"/>
        <v/>
      </c>
      <c r="L778" s="182" t="str">
        <f>IF(ISBLANK(J778)=TRUE,"",IF($B778="Days",VLOOKUP(J778,$F$1:$G$1,2,FALSE),((K778-J778)*24)-#REF!))</f>
        <v/>
      </c>
      <c r="M778" s="181"/>
      <c r="N778" s="181" t="str">
        <f t="shared" si="297"/>
        <v/>
      </c>
      <c r="O778" s="182" t="str">
        <f>IF(ISBLANK(M778)=TRUE,"",IF($B778="Days",VLOOKUP(M778,$F$1:$G$1,2,FALSE),((N778-M778)*24)-#REF!))</f>
        <v/>
      </c>
      <c r="P778" s="181"/>
      <c r="Q778" s="181" t="str">
        <f t="shared" si="298"/>
        <v/>
      </c>
      <c r="R778" s="182" t="str">
        <f>IF(ISBLANK(P778)=TRUE,"",IF($B778="Days",VLOOKUP(P778,$F$1:$G$1,2,FALSE),((Q778-P778)*24)-#REF!))</f>
        <v/>
      </c>
      <c r="S778" s="181"/>
      <c r="T778" s="181" t="str">
        <f t="shared" si="299"/>
        <v/>
      </c>
      <c r="U778" s="182" t="str">
        <f>IF(ISBLANK(S778)=TRUE,"",IF($B778="Days",VLOOKUP(S778,$F$1:$G$1,2,FALSE),((T778-S778)*24)-#REF!))</f>
        <v/>
      </c>
      <c r="V778" s="181"/>
      <c r="W778" s="181" t="str">
        <f t="shared" si="300"/>
        <v/>
      </c>
      <c r="X778" s="182" t="str">
        <f>IF(ISBLANK(V778)=TRUE,"",IF($B778="Days",VLOOKUP(V778,$F$1:$G$1,2,FALSE),((W778-V778)*24)-#REF!))</f>
        <v/>
      </c>
      <c r="Y778" s="56" t="str">
        <f>IFERROR(VLOOKUP(A778,#REF!,5,FALSE),"")</f>
        <v/>
      </c>
      <c r="Z778" s="56" t="str">
        <f t="shared" si="303"/>
        <v/>
      </c>
      <c r="AA778" s="56" t="str">
        <f t="shared" si="304"/>
        <v/>
      </c>
      <c r="AB778" s="57" t="str">
        <f t="shared" si="305"/>
        <v/>
      </c>
      <c r="AC778" s="57" t="str">
        <f t="shared" si="306"/>
        <v/>
      </c>
      <c r="AD778" s="86" t="str">
        <f t="shared" si="307"/>
        <v/>
      </c>
      <c r="AE778" s="86" t="str">
        <f t="shared" si="308"/>
        <v/>
      </c>
      <c r="AF778" s="86" t="str">
        <f t="shared" si="309"/>
        <v/>
      </c>
      <c r="AG778" s="86" t="str">
        <f t="shared" si="310"/>
        <v/>
      </c>
      <c r="AH778" s="86" t="str">
        <f t="shared" si="311"/>
        <v/>
      </c>
      <c r="AI778" s="86" t="str">
        <f t="shared" si="312"/>
        <v/>
      </c>
      <c r="AJ778" s="86" t="str">
        <f t="shared" si="313"/>
        <v/>
      </c>
      <c r="AK778" s="87">
        <f t="shared" si="314"/>
        <v>0</v>
      </c>
      <c r="AL778" s="88" t="b">
        <f t="shared" si="302"/>
        <v>0</v>
      </c>
      <c r="AM778" s="88" t="b">
        <f t="shared" si="302"/>
        <v>0</v>
      </c>
      <c r="AN778" s="88" t="b">
        <f t="shared" si="302"/>
        <v>0</v>
      </c>
      <c r="AO778" s="88" t="b">
        <f t="shared" si="302"/>
        <v>0</v>
      </c>
      <c r="AP778" s="88" t="b">
        <f t="shared" si="302"/>
        <v>0</v>
      </c>
      <c r="AQ778" s="88" t="b">
        <f t="shared" si="302"/>
        <v>0</v>
      </c>
      <c r="AR778" s="88" t="b">
        <f t="shared" si="301"/>
        <v>0</v>
      </c>
      <c r="AS778" s="62">
        <f t="shared" si="315"/>
        <v>0</v>
      </c>
      <c r="AT778" s="88" t="str">
        <f t="shared" si="316"/>
        <v>Days</v>
      </c>
      <c r="AU778" s="89" t="str">
        <f t="shared" si="317"/>
        <v/>
      </c>
      <c r="AV778" s="88" t="str">
        <f t="shared" si="318"/>
        <v>No</v>
      </c>
    </row>
    <row r="779" spans="1:48" s="90" customFormat="1" ht="15" customHeight="1" x14ac:dyDescent="0.25">
      <c r="A779" s="178"/>
      <c r="B779" s="179"/>
      <c r="C779" s="180"/>
      <c r="D779" s="181"/>
      <c r="E779" s="181" t="str">
        <f t="shared" si="294"/>
        <v/>
      </c>
      <c r="F779" s="182" t="str">
        <f>IF(ISBLANK(D779)=TRUE,"",IF($B779="Days",VLOOKUP(D779,$F$1:$G$1,2,FALSE),((E779-D779)*24)-#REF!))</f>
        <v/>
      </c>
      <c r="G779" s="181"/>
      <c r="H779" s="181" t="str">
        <f t="shared" si="295"/>
        <v/>
      </c>
      <c r="I779" s="182" t="str">
        <f>IF(ISBLANK(G779)=TRUE,"",IF($B779="Days",VLOOKUP(G779,$F$1:$G$1,2,FALSE),((H779-G779)*24)-#REF!))</f>
        <v/>
      </c>
      <c r="J779" s="181"/>
      <c r="K779" s="181" t="str">
        <f t="shared" si="296"/>
        <v/>
      </c>
      <c r="L779" s="182" t="str">
        <f>IF(ISBLANK(J779)=TRUE,"",IF($B779="Days",VLOOKUP(J779,$F$1:$G$1,2,FALSE),((K779-J779)*24)-#REF!))</f>
        <v/>
      </c>
      <c r="M779" s="181"/>
      <c r="N779" s="181" t="str">
        <f t="shared" si="297"/>
        <v/>
      </c>
      <c r="O779" s="182" t="str">
        <f>IF(ISBLANK(M779)=TRUE,"",IF($B779="Days",VLOOKUP(M779,$F$1:$G$1,2,FALSE),((N779-M779)*24)-#REF!))</f>
        <v/>
      </c>
      <c r="P779" s="181"/>
      <c r="Q779" s="181" t="str">
        <f t="shared" si="298"/>
        <v/>
      </c>
      <c r="R779" s="182" t="str">
        <f>IF(ISBLANK(P779)=TRUE,"",IF($B779="Days",VLOOKUP(P779,$F$1:$G$1,2,FALSE),((Q779-P779)*24)-#REF!))</f>
        <v/>
      </c>
      <c r="S779" s="181"/>
      <c r="T779" s="181" t="str">
        <f t="shared" si="299"/>
        <v/>
      </c>
      <c r="U779" s="182" t="str">
        <f>IF(ISBLANK(S779)=TRUE,"",IF($B779="Days",VLOOKUP(S779,$F$1:$G$1,2,FALSE),((T779-S779)*24)-#REF!))</f>
        <v/>
      </c>
      <c r="V779" s="181"/>
      <c r="W779" s="181" t="str">
        <f t="shared" si="300"/>
        <v/>
      </c>
      <c r="X779" s="182" t="str">
        <f>IF(ISBLANK(V779)=TRUE,"",IF($B779="Days",VLOOKUP(V779,$F$1:$G$1,2,FALSE),((W779-V779)*24)-#REF!))</f>
        <v/>
      </c>
      <c r="Y779" s="56" t="str">
        <f>IFERROR(VLOOKUP(A779,#REF!,5,FALSE),"")</f>
        <v/>
      </c>
      <c r="Z779" s="56" t="str">
        <f t="shared" si="303"/>
        <v/>
      </c>
      <c r="AA779" s="56" t="str">
        <f t="shared" si="304"/>
        <v/>
      </c>
      <c r="AB779" s="57" t="str">
        <f t="shared" si="305"/>
        <v/>
      </c>
      <c r="AC779" s="57" t="str">
        <f t="shared" si="306"/>
        <v/>
      </c>
      <c r="AD779" s="86" t="str">
        <f t="shared" si="307"/>
        <v/>
      </c>
      <c r="AE779" s="86" t="str">
        <f t="shared" si="308"/>
        <v/>
      </c>
      <c r="AF779" s="86" t="str">
        <f t="shared" si="309"/>
        <v/>
      </c>
      <c r="AG779" s="86" t="str">
        <f t="shared" si="310"/>
        <v/>
      </c>
      <c r="AH779" s="86" t="str">
        <f t="shared" si="311"/>
        <v/>
      </c>
      <c r="AI779" s="86" t="str">
        <f t="shared" si="312"/>
        <v/>
      </c>
      <c r="AJ779" s="86" t="str">
        <f t="shared" si="313"/>
        <v/>
      </c>
      <c r="AK779" s="87">
        <f t="shared" si="314"/>
        <v>0</v>
      </c>
      <c r="AL779" s="88" t="b">
        <f t="shared" si="302"/>
        <v>0</v>
      </c>
      <c r="AM779" s="88" t="b">
        <f t="shared" si="302"/>
        <v>0</v>
      </c>
      <c r="AN779" s="88" t="b">
        <f t="shared" si="302"/>
        <v>0</v>
      </c>
      <c r="AO779" s="88" t="b">
        <f t="shared" si="302"/>
        <v>0</v>
      </c>
      <c r="AP779" s="88" t="b">
        <f t="shared" si="302"/>
        <v>0</v>
      </c>
      <c r="AQ779" s="88" t="b">
        <f t="shared" si="302"/>
        <v>0</v>
      </c>
      <c r="AR779" s="88" t="b">
        <f t="shared" si="301"/>
        <v>0</v>
      </c>
      <c r="AS779" s="62">
        <f t="shared" si="315"/>
        <v>0</v>
      </c>
      <c r="AT779" s="88" t="str">
        <f t="shared" si="316"/>
        <v>Days</v>
      </c>
      <c r="AU779" s="89" t="str">
        <f t="shared" si="317"/>
        <v/>
      </c>
      <c r="AV779" s="88" t="str">
        <f t="shared" si="318"/>
        <v>No</v>
      </c>
    </row>
    <row r="780" spans="1:48" s="90" customFormat="1" ht="15" customHeight="1" x14ac:dyDescent="0.25">
      <c r="A780" s="178"/>
      <c r="B780" s="179"/>
      <c r="C780" s="180"/>
      <c r="D780" s="181"/>
      <c r="E780" s="181" t="str">
        <f t="shared" si="294"/>
        <v/>
      </c>
      <c r="F780" s="182" t="str">
        <f>IF(ISBLANK(D780)=TRUE,"",IF($B780="Days",VLOOKUP(D780,$F$1:$G$1,2,FALSE),((E780-D780)*24)-#REF!))</f>
        <v/>
      </c>
      <c r="G780" s="181"/>
      <c r="H780" s="181" t="str">
        <f t="shared" si="295"/>
        <v/>
      </c>
      <c r="I780" s="182" t="str">
        <f>IF(ISBLANK(G780)=TRUE,"",IF($B780="Days",VLOOKUP(G780,$F$1:$G$1,2,FALSE),((H780-G780)*24)-#REF!))</f>
        <v/>
      </c>
      <c r="J780" s="181"/>
      <c r="K780" s="181" t="str">
        <f t="shared" si="296"/>
        <v/>
      </c>
      <c r="L780" s="182" t="str">
        <f>IF(ISBLANK(J780)=TRUE,"",IF($B780="Days",VLOOKUP(J780,$F$1:$G$1,2,FALSE),((K780-J780)*24)-#REF!))</f>
        <v/>
      </c>
      <c r="M780" s="181"/>
      <c r="N780" s="181" t="str">
        <f t="shared" si="297"/>
        <v/>
      </c>
      <c r="O780" s="182" t="str">
        <f>IF(ISBLANK(M780)=TRUE,"",IF($B780="Days",VLOOKUP(M780,$F$1:$G$1,2,FALSE),((N780-M780)*24)-#REF!))</f>
        <v/>
      </c>
      <c r="P780" s="181"/>
      <c r="Q780" s="181" t="str">
        <f t="shared" si="298"/>
        <v/>
      </c>
      <c r="R780" s="182" t="str">
        <f>IF(ISBLANK(P780)=TRUE,"",IF($B780="Days",VLOOKUP(P780,$F$1:$G$1,2,FALSE),((Q780-P780)*24)-#REF!))</f>
        <v/>
      </c>
      <c r="S780" s="181"/>
      <c r="T780" s="181" t="str">
        <f t="shared" si="299"/>
        <v/>
      </c>
      <c r="U780" s="182" t="str">
        <f>IF(ISBLANK(S780)=TRUE,"",IF($B780="Days",VLOOKUP(S780,$F$1:$G$1,2,FALSE),((T780-S780)*24)-#REF!))</f>
        <v/>
      </c>
      <c r="V780" s="181"/>
      <c r="W780" s="181" t="str">
        <f t="shared" si="300"/>
        <v/>
      </c>
      <c r="X780" s="182" t="str">
        <f>IF(ISBLANK(V780)=TRUE,"",IF($B780="Days",VLOOKUP(V780,$F$1:$G$1,2,FALSE),((W780-V780)*24)-#REF!))</f>
        <v/>
      </c>
      <c r="Y780" s="56" t="str">
        <f>IFERROR(VLOOKUP(A780,#REF!,5,FALSE),"")</f>
        <v/>
      </c>
      <c r="Z780" s="56" t="str">
        <f t="shared" si="303"/>
        <v/>
      </c>
      <c r="AA780" s="56" t="str">
        <f t="shared" si="304"/>
        <v/>
      </c>
      <c r="AB780" s="57" t="str">
        <f t="shared" si="305"/>
        <v/>
      </c>
      <c r="AC780" s="57" t="str">
        <f t="shared" si="306"/>
        <v/>
      </c>
      <c r="AD780" s="86" t="str">
        <f t="shared" si="307"/>
        <v/>
      </c>
      <c r="AE780" s="86" t="str">
        <f t="shared" si="308"/>
        <v/>
      </c>
      <c r="AF780" s="86" t="str">
        <f t="shared" si="309"/>
        <v/>
      </c>
      <c r="AG780" s="86" t="str">
        <f t="shared" si="310"/>
        <v/>
      </c>
      <c r="AH780" s="86" t="str">
        <f t="shared" si="311"/>
        <v/>
      </c>
      <c r="AI780" s="86" t="str">
        <f t="shared" si="312"/>
        <v/>
      </c>
      <c r="AJ780" s="86" t="str">
        <f t="shared" si="313"/>
        <v/>
      </c>
      <c r="AK780" s="87">
        <f t="shared" si="314"/>
        <v>0</v>
      </c>
      <c r="AL780" s="88" t="b">
        <f t="shared" si="302"/>
        <v>0</v>
      </c>
      <c r="AM780" s="88" t="b">
        <f t="shared" si="302"/>
        <v>0</v>
      </c>
      <c r="AN780" s="88" t="b">
        <f t="shared" si="302"/>
        <v>0</v>
      </c>
      <c r="AO780" s="88" t="b">
        <f t="shared" si="302"/>
        <v>0</v>
      </c>
      <c r="AP780" s="88" t="b">
        <f t="shared" si="302"/>
        <v>0</v>
      </c>
      <c r="AQ780" s="88" t="b">
        <f t="shared" si="302"/>
        <v>0</v>
      </c>
      <c r="AR780" s="88" t="b">
        <f t="shared" si="301"/>
        <v>0</v>
      </c>
      <c r="AS780" s="62">
        <f t="shared" si="315"/>
        <v>0</v>
      </c>
      <c r="AT780" s="88" t="str">
        <f t="shared" si="316"/>
        <v>Days</v>
      </c>
      <c r="AU780" s="89" t="str">
        <f t="shared" si="317"/>
        <v/>
      </c>
      <c r="AV780" s="88" t="str">
        <f t="shared" si="318"/>
        <v>No</v>
      </c>
    </row>
    <row r="781" spans="1:48" s="90" customFormat="1" ht="15" customHeight="1" x14ac:dyDescent="0.25">
      <c r="A781" s="178"/>
      <c r="B781" s="179"/>
      <c r="C781" s="180"/>
      <c r="D781" s="181"/>
      <c r="E781" s="181" t="str">
        <f t="shared" si="294"/>
        <v/>
      </c>
      <c r="F781" s="182" t="str">
        <f>IF(ISBLANK(D781)=TRUE,"",IF($B781="Days",VLOOKUP(D781,$F$1:$G$1,2,FALSE),((E781-D781)*24)-#REF!))</f>
        <v/>
      </c>
      <c r="G781" s="181"/>
      <c r="H781" s="181" t="str">
        <f t="shared" si="295"/>
        <v/>
      </c>
      <c r="I781" s="182" t="str">
        <f>IF(ISBLANK(G781)=TRUE,"",IF($B781="Days",VLOOKUP(G781,$F$1:$G$1,2,FALSE),((H781-G781)*24)-#REF!))</f>
        <v/>
      </c>
      <c r="J781" s="181"/>
      <c r="K781" s="181" t="str">
        <f t="shared" si="296"/>
        <v/>
      </c>
      <c r="L781" s="182" t="str">
        <f>IF(ISBLANK(J781)=TRUE,"",IF($B781="Days",VLOOKUP(J781,$F$1:$G$1,2,FALSE),((K781-J781)*24)-#REF!))</f>
        <v/>
      </c>
      <c r="M781" s="181"/>
      <c r="N781" s="181" t="str">
        <f t="shared" si="297"/>
        <v/>
      </c>
      <c r="O781" s="182" t="str">
        <f>IF(ISBLANK(M781)=TRUE,"",IF($B781="Days",VLOOKUP(M781,$F$1:$G$1,2,FALSE),((N781-M781)*24)-#REF!))</f>
        <v/>
      </c>
      <c r="P781" s="181"/>
      <c r="Q781" s="181" t="str">
        <f t="shared" si="298"/>
        <v/>
      </c>
      <c r="R781" s="182" t="str">
        <f>IF(ISBLANK(P781)=TRUE,"",IF($B781="Days",VLOOKUP(P781,$F$1:$G$1,2,FALSE),((Q781-P781)*24)-#REF!))</f>
        <v/>
      </c>
      <c r="S781" s="181"/>
      <c r="T781" s="181" t="str">
        <f t="shared" si="299"/>
        <v/>
      </c>
      <c r="U781" s="182" t="str">
        <f>IF(ISBLANK(S781)=TRUE,"",IF($B781="Days",VLOOKUP(S781,$F$1:$G$1,2,FALSE),((T781-S781)*24)-#REF!))</f>
        <v/>
      </c>
      <c r="V781" s="181"/>
      <c r="W781" s="181" t="str">
        <f t="shared" si="300"/>
        <v/>
      </c>
      <c r="X781" s="182" t="str">
        <f>IF(ISBLANK(V781)=TRUE,"",IF($B781="Days",VLOOKUP(V781,$F$1:$G$1,2,FALSE),((W781-V781)*24)-#REF!))</f>
        <v/>
      </c>
      <c r="Y781" s="56" t="str">
        <f>IFERROR(VLOOKUP(A781,#REF!,5,FALSE),"")</f>
        <v/>
      </c>
      <c r="Z781" s="56" t="str">
        <f t="shared" si="303"/>
        <v/>
      </c>
      <c r="AA781" s="56" t="str">
        <f t="shared" si="304"/>
        <v/>
      </c>
      <c r="AB781" s="57" t="str">
        <f t="shared" si="305"/>
        <v/>
      </c>
      <c r="AC781" s="57" t="str">
        <f t="shared" si="306"/>
        <v/>
      </c>
      <c r="AD781" s="86" t="str">
        <f t="shared" si="307"/>
        <v/>
      </c>
      <c r="AE781" s="86" t="str">
        <f t="shared" si="308"/>
        <v/>
      </c>
      <c r="AF781" s="86" t="str">
        <f t="shared" si="309"/>
        <v/>
      </c>
      <c r="AG781" s="86" t="str">
        <f t="shared" si="310"/>
        <v/>
      </c>
      <c r="AH781" s="86" t="str">
        <f t="shared" si="311"/>
        <v/>
      </c>
      <c r="AI781" s="86" t="str">
        <f t="shared" si="312"/>
        <v/>
      </c>
      <c r="AJ781" s="86" t="str">
        <f t="shared" si="313"/>
        <v/>
      </c>
      <c r="AK781" s="87">
        <f t="shared" si="314"/>
        <v>0</v>
      </c>
      <c r="AL781" s="88" t="b">
        <f t="shared" si="302"/>
        <v>0</v>
      </c>
      <c r="AM781" s="88" t="b">
        <f t="shared" si="302"/>
        <v>0</v>
      </c>
      <c r="AN781" s="88" t="b">
        <f t="shared" si="302"/>
        <v>0</v>
      </c>
      <c r="AO781" s="88" t="b">
        <f t="shared" si="302"/>
        <v>0</v>
      </c>
      <c r="AP781" s="88" t="b">
        <f t="shared" si="302"/>
        <v>0</v>
      </c>
      <c r="AQ781" s="88" t="b">
        <f t="shared" si="302"/>
        <v>0</v>
      </c>
      <c r="AR781" s="88" t="b">
        <f t="shared" si="301"/>
        <v>0</v>
      </c>
      <c r="AS781" s="62">
        <f t="shared" si="315"/>
        <v>0</v>
      </c>
      <c r="AT781" s="88" t="str">
        <f t="shared" si="316"/>
        <v>Days</v>
      </c>
      <c r="AU781" s="89" t="str">
        <f t="shared" si="317"/>
        <v/>
      </c>
      <c r="AV781" s="88" t="str">
        <f t="shared" si="318"/>
        <v>No</v>
      </c>
    </row>
    <row r="782" spans="1:48" s="90" customFormat="1" ht="15" customHeight="1" x14ac:dyDescent="0.25">
      <c r="A782" s="178"/>
      <c r="B782" s="179"/>
      <c r="C782" s="180"/>
      <c r="D782" s="181"/>
      <c r="E782" s="181" t="str">
        <f t="shared" si="294"/>
        <v/>
      </c>
      <c r="F782" s="182" t="str">
        <f>IF(ISBLANK(D782)=TRUE,"",IF($B782="Days",VLOOKUP(D782,$F$1:$G$1,2,FALSE),((E782-D782)*24)-#REF!))</f>
        <v/>
      </c>
      <c r="G782" s="181"/>
      <c r="H782" s="181" t="str">
        <f t="shared" si="295"/>
        <v/>
      </c>
      <c r="I782" s="182" t="str">
        <f>IF(ISBLANK(G782)=TRUE,"",IF($B782="Days",VLOOKUP(G782,$F$1:$G$1,2,FALSE),((H782-G782)*24)-#REF!))</f>
        <v/>
      </c>
      <c r="J782" s="181"/>
      <c r="K782" s="181" t="str">
        <f t="shared" si="296"/>
        <v/>
      </c>
      <c r="L782" s="182" t="str">
        <f>IF(ISBLANK(J782)=TRUE,"",IF($B782="Days",VLOOKUP(J782,$F$1:$G$1,2,FALSE),((K782-J782)*24)-#REF!))</f>
        <v/>
      </c>
      <c r="M782" s="181"/>
      <c r="N782" s="181" t="str">
        <f t="shared" si="297"/>
        <v/>
      </c>
      <c r="O782" s="182" t="str">
        <f>IF(ISBLANK(M782)=TRUE,"",IF($B782="Days",VLOOKUP(M782,$F$1:$G$1,2,FALSE),((N782-M782)*24)-#REF!))</f>
        <v/>
      </c>
      <c r="P782" s="181"/>
      <c r="Q782" s="181" t="str">
        <f t="shared" si="298"/>
        <v/>
      </c>
      <c r="R782" s="182" t="str">
        <f>IF(ISBLANK(P782)=TRUE,"",IF($B782="Days",VLOOKUP(P782,$F$1:$G$1,2,FALSE),((Q782-P782)*24)-#REF!))</f>
        <v/>
      </c>
      <c r="S782" s="181"/>
      <c r="T782" s="181" t="str">
        <f t="shared" si="299"/>
        <v/>
      </c>
      <c r="U782" s="182" t="str">
        <f>IF(ISBLANK(S782)=TRUE,"",IF($B782="Days",VLOOKUP(S782,$F$1:$G$1,2,FALSE),((T782-S782)*24)-#REF!))</f>
        <v/>
      </c>
      <c r="V782" s="181"/>
      <c r="W782" s="181" t="str">
        <f t="shared" si="300"/>
        <v/>
      </c>
      <c r="X782" s="182" t="str">
        <f>IF(ISBLANK(V782)=TRUE,"",IF($B782="Days",VLOOKUP(V782,$F$1:$G$1,2,FALSE),((W782-V782)*24)-#REF!))</f>
        <v/>
      </c>
      <c r="Y782" s="56" t="str">
        <f>IFERROR(VLOOKUP(A782,#REF!,5,FALSE),"")</f>
        <v/>
      </c>
      <c r="Z782" s="56" t="str">
        <f t="shared" si="303"/>
        <v/>
      </c>
      <c r="AA782" s="56" t="str">
        <f t="shared" si="304"/>
        <v/>
      </c>
      <c r="AB782" s="57" t="str">
        <f t="shared" si="305"/>
        <v/>
      </c>
      <c r="AC782" s="57" t="str">
        <f t="shared" si="306"/>
        <v/>
      </c>
      <c r="AD782" s="86" t="str">
        <f t="shared" si="307"/>
        <v/>
      </c>
      <c r="AE782" s="86" t="str">
        <f t="shared" si="308"/>
        <v/>
      </c>
      <c r="AF782" s="86" t="str">
        <f t="shared" si="309"/>
        <v/>
      </c>
      <c r="AG782" s="86" t="str">
        <f t="shared" si="310"/>
        <v/>
      </c>
      <c r="AH782" s="86" t="str">
        <f t="shared" si="311"/>
        <v/>
      </c>
      <c r="AI782" s="86" t="str">
        <f t="shared" si="312"/>
        <v/>
      </c>
      <c r="AJ782" s="86" t="str">
        <f t="shared" si="313"/>
        <v/>
      </c>
      <c r="AK782" s="87">
        <f t="shared" si="314"/>
        <v>0</v>
      </c>
      <c r="AL782" s="88" t="b">
        <f t="shared" si="302"/>
        <v>0</v>
      </c>
      <c r="AM782" s="88" t="b">
        <f t="shared" si="302"/>
        <v>0</v>
      </c>
      <c r="AN782" s="88" t="b">
        <f t="shared" si="302"/>
        <v>0</v>
      </c>
      <c r="AO782" s="88" t="b">
        <f t="shared" si="302"/>
        <v>0</v>
      </c>
      <c r="AP782" s="88" t="b">
        <f t="shared" si="302"/>
        <v>0</v>
      </c>
      <c r="AQ782" s="88" t="b">
        <f t="shared" si="302"/>
        <v>0</v>
      </c>
      <c r="AR782" s="88" t="b">
        <f t="shared" si="301"/>
        <v>0</v>
      </c>
      <c r="AS782" s="62">
        <f t="shared" si="315"/>
        <v>0</v>
      </c>
      <c r="AT782" s="88" t="str">
        <f t="shared" si="316"/>
        <v>Days</v>
      </c>
      <c r="AU782" s="89" t="str">
        <f t="shared" si="317"/>
        <v/>
      </c>
      <c r="AV782" s="88" t="str">
        <f t="shared" si="318"/>
        <v>No</v>
      </c>
    </row>
    <row r="783" spans="1:48" s="90" customFormat="1" ht="15" customHeight="1" x14ac:dyDescent="0.25">
      <c r="A783" s="178"/>
      <c r="B783" s="179"/>
      <c r="C783" s="180"/>
      <c r="D783" s="181"/>
      <c r="E783" s="181" t="str">
        <f t="shared" si="294"/>
        <v/>
      </c>
      <c r="F783" s="182" t="str">
        <f>IF(ISBLANK(D783)=TRUE,"",IF($B783="Days",VLOOKUP(D783,$F$1:$G$1,2,FALSE),((E783-D783)*24)-#REF!))</f>
        <v/>
      </c>
      <c r="G783" s="181"/>
      <c r="H783" s="181" t="str">
        <f t="shared" si="295"/>
        <v/>
      </c>
      <c r="I783" s="182" t="str">
        <f>IF(ISBLANK(G783)=TRUE,"",IF($B783="Days",VLOOKUP(G783,$F$1:$G$1,2,FALSE),((H783-G783)*24)-#REF!))</f>
        <v/>
      </c>
      <c r="J783" s="181"/>
      <c r="K783" s="181" t="str">
        <f t="shared" si="296"/>
        <v/>
      </c>
      <c r="L783" s="182" t="str">
        <f>IF(ISBLANK(J783)=TRUE,"",IF($B783="Days",VLOOKUP(J783,$F$1:$G$1,2,FALSE),((K783-J783)*24)-#REF!))</f>
        <v/>
      </c>
      <c r="M783" s="181"/>
      <c r="N783" s="181" t="str">
        <f t="shared" si="297"/>
        <v/>
      </c>
      <c r="O783" s="182" t="str">
        <f>IF(ISBLANK(M783)=TRUE,"",IF($B783="Days",VLOOKUP(M783,$F$1:$G$1,2,FALSE),((N783-M783)*24)-#REF!))</f>
        <v/>
      </c>
      <c r="P783" s="181"/>
      <c r="Q783" s="181" t="str">
        <f t="shared" si="298"/>
        <v/>
      </c>
      <c r="R783" s="182" t="str">
        <f>IF(ISBLANK(P783)=TRUE,"",IF($B783="Days",VLOOKUP(P783,$F$1:$G$1,2,FALSE),((Q783-P783)*24)-#REF!))</f>
        <v/>
      </c>
      <c r="S783" s="181"/>
      <c r="T783" s="181" t="str">
        <f t="shared" si="299"/>
        <v/>
      </c>
      <c r="U783" s="182" t="str">
        <f>IF(ISBLANK(S783)=TRUE,"",IF($B783="Days",VLOOKUP(S783,$F$1:$G$1,2,FALSE),((T783-S783)*24)-#REF!))</f>
        <v/>
      </c>
      <c r="V783" s="181"/>
      <c r="W783" s="181" t="str">
        <f t="shared" si="300"/>
        <v/>
      </c>
      <c r="X783" s="182" t="str">
        <f>IF(ISBLANK(V783)=TRUE,"",IF($B783="Days",VLOOKUP(V783,$F$1:$G$1,2,FALSE),((W783-V783)*24)-#REF!))</f>
        <v/>
      </c>
      <c r="Y783" s="56" t="str">
        <f>IFERROR(VLOOKUP(A783,#REF!,5,FALSE),"")</f>
        <v/>
      </c>
      <c r="Z783" s="56" t="str">
        <f t="shared" si="303"/>
        <v/>
      </c>
      <c r="AA783" s="56" t="str">
        <f t="shared" si="304"/>
        <v/>
      </c>
      <c r="AB783" s="57" t="str">
        <f t="shared" si="305"/>
        <v/>
      </c>
      <c r="AC783" s="57" t="str">
        <f t="shared" si="306"/>
        <v/>
      </c>
      <c r="AD783" s="86" t="str">
        <f t="shared" si="307"/>
        <v/>
      </c>
      <c r="AE783" s="86" t="str">
        <f t="shared" si="308"/>
        <v/>
      </c>
      <c r="AF783" s="86" t="str">
        <f t="shared" si="309"/>
        <v/>
      </c>
      <c r="AG783" s="86" t="str">
        <f t="shared" si="310"/>
        <v/>
      </c>
      <c r="AH783" s="86" t="str">
        <f t="shared" si="311"/>
        <v/>
      </c>
      <c r="AI783" s="86" t="str">
        <f t="shared" si="312"/>
        <v/>
      </c>
      <c r="AJ783" s="86" t="str">
        <f t="shared" si="313"/>
        <v/>
      </c>
      <c r="AK783" s="87">
        <f t="shared" si="314"/>
        <v>0</v>
      </c>
      <c r="AL783" s="88" t="b">
        <f t="shared" si="302"/>
        <v>0</v>
      </c>
      <c r="AM783" s="88" t="b">
        <f t="shared" si="302"/>
        <v>0</v>
      </c>
      <c r="AN783" s="88" t="b">
        <f t="shared" si="302"/>
        <v>0</v>
      </c>
      <c r="AO783" s="88" t="b">
        <f t="shared" si="302"/>
        <v>0</v>
      </c>
      <c r="AP783" s="88" t="b">
        <f t="shared" si="302"/>
        <v>0</v>
      </c>
      <c r="AQ783" s="88" t="b">
        <f t="shared" si="302"/>
        <v>0</v>
      </c>
      <c r="AR783" s="88" t="b">
        <f t="shared" si="301"/>
        <v>0</v>
      </c>
      <c r="AS783" s="62">
        <f t="shared" si="315"/>
        <v>0</v>
      </c>
      <c r="AT783" s="88" t="str">
        <f t="shared" si="316"/>
        <v>Days</v>
      </c>
      <c r="AU783" s="89" t="str">
        <f t="shared" si="317"/>
        <v/>
      </c>
      <c r="AV783" s="88" t="str">
        <f t="shared" si="318"/>
        <v>No</v>
      </c>
    </row>
    <row r="784" spans="1:48" s="90" customFormat="1" ht="15" customHeight="1" x14ac:dyDescent="0.25">
      <c r="A784" s="178"/>
      <c r="B784" s="179"/>
      <c r="C784" s="180"/>
      <c r="D784" s="181"/>
      <c r="E784" s="181" t="str">
        <f t="shared" si="294"/>
        <v/>
      </c>
      <c r="F784" s="182" t="str">
        <f>IF(ISBLANK(D784)=TRUE,"",IF($B784="Days",VLOOKUP(D784,$F$1:$G$1,2,FALSE),((E784-D784)*24)-#REF!))</f>
        <v/>
      </c>
      <c r="G784" s="181"/>
      <c r="H784" s="181" t="str">
        <f t="shared" si="295"/>
        <v/>
      </c>
      <c r="I784" s="182" t="str">
        <f>IF(ISBLANK(G784)=TRUE,"",IF($B784="Days",VLOOKUP(G784,$F$1:$G$1,2,FALSE),((H784-G784)*24)-#REF!))</f>
        <v/>
      </c>
      <c r="J784" s="181"/>
      <c r="K784" s="181" t="str">
        <f t="shared" si="296"/>
        <v/>
      </c>
      <c r="L784" s="182" t="str">
        <f>IF(ISBLANK(J784)=TRUE,"",IF($B784="Days",VLOOKUP(J784,$F$1:$G$1,2,FALSE),((K784-J784)*24)-#REF!))</f>
        <v/>
      </c>
      <c r="M784" s="181"/>
      <c r="N784" s="181" t="str">
        <f t="shared" si="297"/>
        <v/>
      </c>
      <c r="O784" s="182" t="str">
        <f>IF(ISBLANK(M784)=TRUE,"",IF($B784="Days",VLOOKUP(M784,$F$1:$G$1,2,FALSE),((N784-M784)*24)-#REF!))</f>
        <v/>
      </c>
      <c r="P784" s="181"/>
      <c r="Q784" s="181" t="str">
        <f t="shared" si="298"/>
        <v/>
      </c>
      <c r="R784" s="182" t="str">
        <f>IF(ISBLANK(P784)=TRUE,"",IF($B784="Days",VLOOKUP(P784,$F$1:$G$1,2,FALSE),((Q784-P784)*24)-#REF!))</f>
        <v/>
      </c>
      <c r="S784" s="181"/>
      <c r="T784" s="181" t="str">
        <f t="shared" si="299"/>
        <v/>
      </c>
      <c r="U784" s="182" t="str">
        <f>IF(ISBLANK(S784)=TRUE,"",IF($B784="Days",VLOOKUP(S784,$F$1:$G$1,2,FALSE),((T784-S784)*24)-#REF!))</f>
        <v/>
      </c>
      <c r="V784" s="181"/>
      <c r="W784" s="181" t="str">
        <f t="shared" si="300"/>
        <v/>
      </c>
      <c r="X784" s="182" t="str">
        <f>IF(ISBLANK(V784)=TRUE,"",IF($B784="Days",VLOOKUP(V784,$F$1:$G$1,2,FALSE),((W784-V784)*24)-#REF!))</f>
        <v/>
      </c>
      <c r="Y784" s="56" t="str">
        <f>IFERROR(VLOOKUP(A784,#REF!,5,FALSE),"")</f>
        <v/>
      </c>
      <c r="Z784" s="56" t="str">
        <f t="shared" si="303"/>
        <v/>
      </c>
      <c r="AA784" s="56" t="str">
        <f t="shared" si="304"/>
        <v/>
      </c>
      <c r="AB784" s="57" t="str">
        <f t="shared" si="305"/>
        <v/>
      </c>
      <c r="AC784" s="57" t="str">
        <f t="shared" si="306"/>
        <v/>
      </c>
      <c r="AD784" s="86" t="str">
        <f t="shared" si="307"/>
        <v/>
      </c>
      <c r="AE784" s="86" t="str">
        <f t="shared" si="308"/>
        <v/>
      </c>
      <c r="AF784" s="86" t="str">
        <f t="shared" si="309"/>
        <v/>
      </c>
      <c r="AG784" s="86" t="str">
        <f t="shared" si="310"/>
        <v/>
      </c>
      <c r="AH784" s="86" t="str">
        <f t="shared" si="311"/>
        <v/>
      </c>
      <c r="AI784" s="86" t="str">
        <f t="shared" si="312"/>
        <v/>
      </c>
      <c r="AJ784" s="86" t="str">
        <f t="shared" si="313"/>
        <v/>
      </c>
      <c r="AK784" s="87">
        <f t="shared" si="314"/>
        <v>0</v>
      </c>
      <c r="AL784" s="88" t="b">
        <f t="shared" si="302"/>
        <v>0</v>
      </c>
      <c r="AM784" s="88" t="b">
        <f t="shared" si="302"/>
        <v>0</v>
      </c>
      <c r="AN784" s="88" t="b">
        <f t="shared" si="302"/>
        <v>0</v>
      </c>
      <c r="AO784" s="88" t="b">
        <f t="shared" si="302"/>
        <v>0</v>
      </c>
      <c r="AP784" s="88" t="b">
        <f t="shared" si="302"/>
        <v>0</v>
      </c>
      <c r="AQ784" s="88" t="b">
        <f t="shared" si="302"/>
        <v>0</v>
      </c>
      <c r="AR784" s="88" t="b">
        <f t="shared" si="301"/>
        <v>0</v>
      </c>
      <c r="AS784" s="62">
        <f t="shared" si="315"/>
        <v>0</v>
      </c>
      <c r="AT784" s="88" t="str">
        <f t="shared" si="316"/>
        <v>Days</v>
      </c>
      <c r="AU784" s="89" t="str">
        <f t="shared" si="317"/>
        <v/>
      </c>
      <c r="AV784" s="88" t="str">
        <f t="shared" si="318"/>
        <v>No</v>
      </c>
    </row>
    <row r="785" spans="1:48" s="90" customFormat="1" ht="15" customHeight="1" x14ac:dyDescent="0.25">
      <c r="A785" s="178"/>
      <c r="B785" s="179"/>
      <c r="C785" s="180"/>
      <c r="D785" s="181"/>
      <c r="E785" s="181" t="str">
        <f t="shared" si="294"/>
        <v/>
      </c>
      <c r="F785" s="182" t="str">
        <f>IF(ISBLANK(D785)=TRUE,"",IF($B785="Days",VLOOKUP(D785,$F$1:$G$1,2,FALSE),((E785-D785)*24)-#REF!))</f>
        <v/>
      </c>
      <c r="G785" s="181"/>
      <c r="H785" s="181" t="str">
        <f t="shared" si="295"/>
        <v/>
      </c>
      <c r="I785" s="182" t="str">
        <f>IF(ISBLANK(G785)=TRUE,"",IF($B785="Days",VLOOKUP(G785,$F$1:$G$1,2,FALSE),((H785-G785)*24)-#REF!))</f>
        <v/>
      </c>
      <c r="J785" s="181"/>
      <c r="K785" s="181" t="str">
        <f t="shared" si="296"/>
        <v/>
      </c>
      <c r="L785" s="182" t="str">
        <f>IF(ISBLANK(J785)=TRUE,"",IF($B785="Days",VLOOKUP(J785,$F$1:$G$1,2,FALSE),((K785-J785)*24)-#REF!))</f>
        <v/>
      </c>
      <c r="M785" s="181"/>
      <c r="N785" s="181" t="str">
        <f t="shared" si="297"/>
        <v/>
      </c>
      <c r="O785" s="182" t="str">
        <f>IF(ISBLANK(M785)=TRUE,"",IF($B785="Days",VLOOKUP(M785,$F$1:$G$1,2,FALSE),((N785-M785)*24)-#REF!))</f>
        <v/>
      </c>
      <c r="P785" s="181"/>
      <c r="Q785" s="181" t="str">
        <f t="shared" si="298"/>
        <v/>
      </c>
      <c r="R785" s="182" t="str">
        <f>IF(ISBLANK(P785)=TRUE,"",IF($B785="Days",VLOOKUP(P785,$F$1:$G$1,2,FALSE),((Q785-P785)*24)-#REF!))</f>
        <v/>
      </c>
      <c r="S785" s="181"/>
      <c r="T785" s="181" t="str">
        <f t="shared" si="299"/>
        <v/>
      </c>
      <c r="U785" s="182" t="str">
        <f>IF(ISBLANK(S785)=TRUE,"",IF($B785="Days",VLOOKUP(S785,$F$1:$G$1,2,FALSE),((T785-S785)*24)-#REF!))</f>
        <v/>
      </c>
      <c r="V785" s="181"/>
      <c r="W785" s="181" t="str">
        <f t="shared" si="300"/>
        <v/>
      </c>
      <c r="X785" s="182" t="str">
        <f>IF(ISBLANK(V785)=TRUE,"",IF($B785="Days",VLOOKUP(V785,$F$1:$G$1,2,FALSE),((W785-V785)*24)-#REF!))</f>
        <v/>
      </c>
      <c r="Y785" s="56" t="str">
        <f>IFERROR(VLOOKUP(A785,#REF!,5,FALSE),"")</f>
        <v/>
      </c>
      <c r="Z785" s="56" t="str">
        <f t="shared" si="303"/>
        <v/>
      </c>
      <c r="AA785" s="56" t="str">
        <f t="shared" si="304"/>
        <v/>
      </c>
      <c r="AB785" s="57" t="str">
        <f t="shared" si="305"/>
        <v/>
      </c>
      <c r="AC785" s="57" t="str">
        <f t="shared" si="306"/>
        <v/>
      </c>
      <c r="AD785" s="86" t="str">
        <f t="shared" si="307"/>
        <v/>
      </c>
      <c r="AE785" s="86" t="str">
        <f t="shared" si="308"/>
        <v/>
      </c>
      <c r="AF785" s="86" t="str">
        <f t="shared" si="309"/>
        <v/>
      </c>
      <c r="AG785" s="86" t="str">
        <f t="shared" si="310"/>
        <v/>
      </c>
      <c r="AH785" s="86" t="str">
        <f t="shared" si="311"/>
        <v/>
      </c>
      <c r="AI785" s="86" t="str">
        <f t="shared" si="312"/>
        <v/>
      </c>
      <c r="AJ785" s="86" t="str">
        <f t="shared" si="313"/>
        <v/>
      </c>
      <c r="AK785" s="87">
        <f t="shared" si="314"/>
        <v>0</v>
      </c>
      <c r="AL785" s="88" t="b">
        <f t="shared" si="302"/>
        <v>0</v>
      </c>
      <c r="AM785" s="88" t="b">
        <f t="shared" si="302"/>
        <v>0</v>
      </c>
      <c r="AN785" s="88" t="b">
        <f t="shared" si="302"/>
        <v>0</v>
      </c>
      <c r="AO785" s="88" t="b">
        <f t="shared" si="302"/>
        <v>0</v>
      </c>
      <c r="AP785" s="88" t="b">
        <f t="shared" si="302"/>
        <v>0</v>
      </c>
      <c r="AQ785" s="88" t="b">
        <f t="shared" si="302"/>
        <v>0</v>
      </c>
      <c r="AR785" s="88" t="b">
        <f t="shared" si="301"/>
        <v>0</v>
      </c>
      <c r="AS785" s="62">
        <f t="shared" si="315"/>
        <v>0</v>
      </c>
      <c r="AT785" s="88" t="str">
        <f t="shared" si="316"/>
        <v>Days</v>
      </c>
      <c r="AU785" s="89" t="str">
        <f t="shared" si="317"/>
        <v/>
      </c>
      <c r="AV785" s="88" t="str">
        <f t="shared" si="318"/>
        <v>No</v>
      </c>
    </row>
    <row r="786" spans="1:48" s="90" customFormat="1" ht="15" customHeight="1" x14ac:dyDescent="0.25">
      <c r="A786" s="178"/>
      <c r="B786" s="179"/>
      <c r="C786" s="180"/>
      <c r="D786" s="181"/>
      <c r="E786" s="181" t="str">
        <f t="shared" si="294"/>
        <v/>
      </c>
      <c r="F786" s="182" t="str">
        <f>IF(ISBLANK(D786)=TRUE,"",IF($B786="Days",VLOOKUP(D786,$F$1:$G$1,2,FALSE),((E786-D786)*24)-#REF!))</f>
        <v/>
      </c>
      <c r="G786" s="181"/>
      <c r="H786" s="181" t="str">
        <f t="shared" si="295"/>
        <v/>
      </c>
      <c r="I786" s="182" t="str">
        <f>IF(ISBLANK(G786)=TRUE,"",IF($B786="Days",VLOOKUP(G786,$F$1:$G$1,2,FALSE),((H786-G786)*24)-#REF!))</f>
        <v/>
      </c>
      <c r="J786" s="181"/>
      <c r="K786" s="181" t="str">
        <f t="shared" si="296"/>
        <v/>
      </c>
      <c r="L786" s="182" t="str">
        <f>IF(ISBLANK(J786)=TRUE,"",IF($B786="Days",VLOOKUP(J786,$F$1:$G$1,2,FALSE),((K786-J786)*24)-#REF!))</f>
        <v/>
      </c>
      <c r="M786" s="181"/>
      <c r="N786" s="181" t="str">
        <f t="shared" si="297"/>
        <v/>
      </c>
      <c r="O786" s="182" t="str">
        <f>IF(ISBLANK(M786)=TRUE,"",IF($B786="Days",VLOOKUP(M786,$F$1:$G$1,2,FALSE),((N786-M786)*24)-#REF!))</f>
        <v/>
      </c>
      <c r="P786" s="181"/>
      <c r="Q786" s="181" t="str">
        <f t="shared" si="298"/>
        <v/>
      </c>
      <c r="R786" s="182" t="str">
        <f>IF(ISBLANK(P786)=TRUE,"",IF($B786="Days",VLOOKUP(P786,$F$1:$G$1,2,FALSE),((Q786-P786)*24)-#REF!))</f>
        <v/>
      </c>
      <c r="S786" s="181"/>
      <c r="T786" s="181" t="str">
        <f t="shared" si="299"/>
        <v/>
      </c>
      <c r="U786" s="182" t="str">
        <f>IF(ISBLANK(S786)=TRUE,"",IF($B786="Days",VLOOKUP(S786,$F$1:$G$1,2,FALSE),((T786-S786)*24)-#REF!))</f>
        <v/>
      </c>
      <c r="V786" s="181"/>
      <c r="W786" s="181" t="str">
        <f t="shared" si="300"/>
        <v/>
      </c>
      <c r="X786" s="182" t="str">
        <f>IF(ISBLANK(V786)=TRUE,"",IF($B786="Days",VLOOKUP(V786,$F$1:$G$1,2,FALSE),((W786-V786)*24)-#REF!))</f>
        <v/>
      </c>
      <c r="Y786" s="56" t="str">
        <f>IFERROR(VLOOKUP(A786,#REF!,5,FALSE),"")</f>
        <v/>
      </c>
      <c r="Z786" s="56" t="str">
        <f t="shared" si="303"/>
        <v/>
      </c>
      <c r="AA786" s="56" t="str">
        <f t="shared" si="304"/>
        <v/>
      </c>
      <c r="AB786" s="57" t="str">
        <f t="shared" si="305"/>
        <v/>
      </c>
      <c r="AC786" s="57" t="str">
        <f t="shared" si="306"/>
        <v/>
      </c>
      <c r="AD786" s="86" t="str">
        <f t="shared" si="307"/>
        <v/>
      </c>
      <c r="AE786" s="86" t="str">
        <f t="shared" si="308"/>
        <v/>
      </c>
      <c r="AF786" s="86" t="str">
        <f t="shared" si="309"/>
        <v/>
      </c>
      <c r="AG786" s="86" t="str">
        <f t="shared" si="310"/>
        <v/>
      </c>
      <c r="AH786" s="86" t="str">
        <f t="shared" si="311"/>
        <v/>
      </c>
      <c r="AI786" s="86" t="str">
        <f t="shared" si="312"/>
        <v/>
      </c>
      <c r="AJ786" s="86" t="str">
        <f t="shared" si="313"/>
        <v/>
      </c>
      <c r="AK786" s="87">
        <f t="shared" si="314"/>
        <v>0</v>
      </c>
      <c r="AL786" s="88" t="b">
        <f t="shared" si="302"/>
        <v>0</v>
      </c>
      <c r="AM786" s="88" t="b">
        <f t="shared" si="302"/>
        <v>0</v>
      </c>
      <c r="AN786" s="88" t="b">
        <f t="shared" si="302"/>
        <v>0</v>
      </c>
      <c r="AO786" s="88" t="b">
        <f t="shared" si="302"/>
        <v>0</v>
      </c>
      <c r="AP786" s="88" t="b">
        <f t="shared" si="302"/>
        <v>0</v>
      </c>
      <c r="AQ786" s="88" t="b">
        <f t="shared" si="302"/>
        <v>0</v>
      </c>
      <c r="AR786" s="88" t="b">
        <f t="shared" si="301"/>
        <v>0</v>
      </c>
      <c r="AS786" s="62">
        <f t="shared" si="315"/>
        <v>0</v>
      </c>
      <c r="AT786" s="88" t="str">
        <f t="shared" si="316"/>
        <v>Days</v>
      </c>
      <c r="AU786" s="89" t="str">
        <f t="shared" si="317"/>
        <v/>
      </c>
      <c r="AV786" s="88" t="str">
        <f t="shared" si="318"/>
        <v>No</v>
      </c>
    </row>
    <row r="787" spans="1:48" s="90" customFormat="1" ht="15" customHeight="1" x14ac:dyDescent="0.25">
      <c r="A787" s="178"/>
      <c r="B787" s="179"/>
      <c r="C787" s="180"/>
      <c r="D787" s="181"/>
      <c r="E787" s="181" t="str">
        <f t="shared" si="294"/>
        <v/>
      </c>
      <c r="F787" s="182" t="str">
        <f>IF(ISBLANK(D787)=TRUE,"",IF($B787="Days",VLOOKUP(D787,$F$1:$G$1,2,FALSE),((E787-D787)*24)-#REF!))</f>
        <v/>
      </c>
      <c r="G787" s="181"/>
      <c r="H787" s="181" t="str">
        <f t="shared" si="295"/>
        <v/>
      </c>
      <c r="I787" s="182" t="str">
        <f>IF(ISBLANK(G787)=TRUE,"",IF($B787="Days",VLOOKUP(G787,$F$1:$G$1,2,FALSE),((H787-G787)*24)-#REF!))</f>
        <v/>
      </c>
      <c r="J787" s="181"/>
      <c r="K787" s="181" t="str">
        <f t="shared" si="296"/>
        <v/>
      </c>
      <c r="L787" s="182" t="str">
        <f>IF(ISBLANK(J787)=TRUE,"",IF($B787="Days",VLOOKUP(J787,$F$1:$G$1,2,FALSE),((K787-J787)*24)-#REF!))</f>
        <v/>
      </c>
      <c r="M787" s="181"/>
      <c r="N787" s="181" t="str">
        <f t="shared" si="297"/>
        <v/>
      </c>
      <c r="O787" s="182" t="str">
        <f>IF(ISBLANK(M787)=TRUE,"",IF($B787="Days",VLOOKUP(M787,$F$1:$G$1,2,FALSE),((N787-M787)*24)-#REF!))</f>
        <v/>
      </c>
      <c r="P787" s="181"/>
      <c r="Q787" s="181" t="str">
        <f t="shared" si="298"/>
        <v/>
      </c>
      <c r="R787" s="182" t="str">
        <f>IF(ISBLANK(P787)=TRUE,"",IF($B787="Days",VLOOKUP(P787,$F$1:$G$1,2,FALSE),((Q787-P787)*24)-#REF!))</f>
        <v/>
      </c>
      <c r="S787" s="181"/>
      <c r="T787" s="181" t="str">
        <f t="shared" si="299"/>
        <v/>
      </c>
      <c r="U787" s="182" t="str">
        <f>IF(ISBLANK(S787)=TRUE,"",IF($B787="Days",VLOOKUP(S787,$F$1:$G$1,2,FALSE),((T787-S787)*24)-#REF!))</f>
        <v/>
      </c>
      <c r="V787" s="181"/>
      <c r="W787" s="181" t="str">
        <f t="shared" si="300"/>
        <v/>
      </c>
      <c r="X787" s="182" t="str">
        <f>IF(ISBLANK(V787)=TRUE,"",IF($B787="Days",VLOOKUP(V787,$F$1:$G$1,2,FALSE),((W787-V787)*24)-#REF!))</f>
        <v/>
      </c>
      <c r="Y787" s="56" t="str">
        <f>IFERROR(VLOOKUP(A787,#REF!,5,FALSE),"")</f>
        <v/>
      </c>
      <c r="Z787" s="56" t="str">
        <f t="shared" si="303"/>
        <v/>
      </c>
      <c r="AA787" s="56" t="str">
        <f t="shared" si="304"/>
        <v/>
      </c>
      <c r="AB787" s="57" t="str">
        <f t="shared" si="305"/>
        <v/>
      </c>
      <c r="AC787" s="57" t="str">
        <f t="shared" si="306"/>
        <v/>
      </c>
      <c r="AD787" s="86" t="str">
        <f t="shared" si="307"/>
        <v/>
      </c>
      <c r="AE787" s="86" t="str">
        <f t="shared" si="308"/>
        <v/>
      </c>
      <c r="AF787" s="86" t="str">
        <f t="shared" si="309"/>
        <v/>
      </c>
      <c r="AG787" s="86" t="str">
        <f t="shared" si="310"/>
        <v/>
      </c>
      <c r="AH787" s="86" t="str">
        <f t="shared" si="311"/>
        <v/>
      </c>
      <c r="AI787" s="86" t="str">
        <f t="shared" si="312"/>
        <v/>
      </c>
      <c r="AJ787" s="86" t="str">
        <f t="shared" si="313"/>
        <v/>
      </c>
      <c r="AK787" s="87">
        <f t="shared" si="314"/>
        <v>0</v>
      </c>
      <c r="AL787" s="88" t="b">
        <f t="shared" si="302"/>
        <v>0</v>
      </c>
      <c r="AM787" s="88" t="b">
        <f t="shared" si="302"/>
        <v>0</v>
      </c>
      <c r="AN787" s="88" t="b">
        <f t="shared" si="302"/>
        <v>0</v>
      </c>
      <c r="AO787" s="88" t="b">
        <f t="shared" si="302"/>
        <v>0</v>
      </c>
      <c r="AP787" s="88" t="b">
        <f t="shared" si="302"/>
        <v>0</v>
      </c>
      <c r="AQ787" s="88" t="b">
        <f t="shared" si="302"/>
        <v>0</v>
      </c>
      <c r="AR787" s="88" t="b">
        <f t="shared" si="301"/>
        <v>0</v>
      </c>
      <c r="AS787" s="62">
        <f t="shared" si="315"/>
        <v>0</v>
      </c>
      <c r="AT787" s="88" t="str">
        <f t="shared" si="316"/>
        <v>Days</v>
      </c>
      <c r="AU787" s="89" t="str">
        <f t="shared" si="317"/>
        <v/>
      </c>
      <c r="AV787" s="88" t="str">
        <f t="shared" si="318"/>
        <v>No</v>
      </c>
    </row>
    <row r="788" spans="1:48" s="90" customFormat="1" ht="15" customHeight="1" x14ac:dyDescent="0.25">
      <c r="A788" s="178"/>
      <c r="B788" s="179"/>
      <c r="C788" s="180"/>
      <c r="D788" s="181"/>
      <c r="E788" s="181" t="str">
        <f t="shared" si="294"/>
        <v/>
      </c>
      <c r="F788" s="182" t="str">
        <f>IF(ISBLANK(D788)=TRUE,"",IF($B788="Days",VLOOKUP(D788,$F$1:$G$1,2,FALSE),((E788-D788)*24)-#REF!))</f>
        <v/>
      </c>
      <c r="G788" s="181"/>
      <c r="H788" s="181" t="str">
        <f t="shared" si="295"/>
        <v/>
      </c>
      <c r="I788" s="182" t="str">
        <f>IF(ISBLANK(G788)=TRUE,"",IF($B788="Days",VLOOKUP(G788,$F$1:$G$1,2,FALSE),((H788-G788)*24)-#REF!))</f>
        <v/>
      </c>
      <c r="J788" s="181"/>
      <c r="K788" s="181" t="str">
        <f t="shared" si="296"/>
        <v/>
      </c>
      <c r="L788" s="182" t="str">
        <f>IF(ISBLANK(J788)=TRUE,"",IF($B788="Days",VLOOKUP(J788,$F$1:$G$1,2,FALSE),((K788-J788)*24)-#REF!))</f>
        <v/>
      </c>
      <c r="M788" s="181"/>
      <c r="N788" s="181" t="str">
        <f t="shared" si="297"/>
        <v/>
      </c>
      <c r="O788" s="182" t="str">
        <f>IF(ISBLANK(M788)=TRUE,"",IF($B788="Days",VLOOKUP(M788,$F$1:$G$1,2,FALSE),((N788-M788)*24)-#REF!))</f>
        <v/>
      </c>
      <c r="P788" s="181"/>
      <c r="Q788" s="181" t="str">
        <f t="shared" si="298"/>
        <v/>
      </c>
      <c r="R788" s="182" t="str">
        <f>IF(ISBLANK(P788)=TRUE,"",IF($B788="Days",VLOOKUP(P788,$F$1:$G$1,2,FALSE),((Q788-P788)*24)-#REF!))</f>
        <v/>
      </c>
      <c r="S788" s="181"/>
      <c r="T788" s="181" t="str">
        <f t="shared" si="299"/>
        <v/>
      </c>
      <c r="U788" s="182" t="str">
        <f>IF(ISBLANK(S788)=TRUE,"",IF($B788="Days",VLOOKUP(S788,$F$1:$G$1,2,FALSE),((T788-S788)*24)-#REF!))</f>
        <v/>
      </c>
      <c r="V788" s="181"/>
      <c r="W788" s="181" t="str">
        <f t="shared" si="300"/>
        <v/>
      </c>
      <c r="X788" s="182" t="str">
        <f>IF(ISBLANK(V788)=TRUE,"",IF($B788="Days",VLOOKUP(V788,$F$1:$G$1,2,FALSE),((W788-V788)*24)-#REF!))</f>
        <v/>
      </c>
      <c r="Y788" s="56" t="str">
        <f>IFERROR(VLOOKUP(A788,#REF!,5,FALSE),"")</f>
        <v/>
      </c>
      <c r="Z788" s="56" t="str">
        <f t="shared" si="303"/>
        <v/>
      </c>
      <c r="AA788" s="56" t="str">
        <f t="shared" si="304"/>
        <v/>
      </c>
      <c r="AB788" s="57" t="str">
        <f t="shared" si="305"/>
        <v/>
      </c>
      <c r="AC788" s="57" t="str">
        <f t="shared" si="306"/>
        <v/>
      </c>
      <c r="AD788" s="86" t="str">
        <f t="shared" si="307"/>
        <v/>
      </c>
      <c r="AE788" s="86" t="str">
        <f t="shared" si="308"/>
        <v/>
      </c>
      <c r="AF788" s="86" t="str">
        <f t="shared" si="309"/>
        <v/>
      </c>
      <c r="AG788" s="86" t="str">
        <f t="shared" si="310"/>
        <v/>
      </c>
      <c r="AH788" s="86" t="str">
        <f t="shared" si="311"/>
        <v/>
      </c>
      <c r="AI788" s="86" t="str">
        <f t="shared" si="312"/>
        <v/>
      </c>
      <c r="AJ788" s="86" t="str">
        <f t="shared" si="313"/>
        <v/>
      </c>
      <c r="AK788" s="87">
        <f t="shared" si="314"/>
        <v>0</v>
      </c>
      <c r="AL788" s="88" t="b">
        <f t="shared" si="302"/>
        <v>0</v>
      </c>
      <c r="AM788" s="88" t="b">
        <f t="shared" si="302"/>
        <v>0</v>
      </c>
      <c r="AN788" s="88" t="b">
        <f t="shared" si="302"/>
        <v>0</v>
      </c>
      <c r="AO788" s="88" t="b">
        <f t="shared" si="302"/>
        <v>0</v>
      </c>
      <c r="AP788" s="88" t="b">
        <f t="shared" si="302"/>
        <v>0</v>
      </c>
      <c r="AQ788" s="88" t="b">
        <f t="shared" si="302"/>
        <v>0</v>
      </c>
      <c r="AR788" s="88" t="b">
        <f t="shared" si="301"/>
        <v>0</v>
      </c>
      <c r="AS788" s="62">
        <f t="shared" si="315"/>
        <v>0</v>
      </c>
      <c r="AT788" s="88" t="str">
        <f t="shared" si="316"/>
        <v>Days</v>
      </c>
      <c r="AU788" s="89" t="str">
        <f t="shared" si="317"/>
        <v/>
      </c>
      <c r="AV788" s="88" t="str">
        <f t="shared" si="318"/>
        <v>No</v>
      </c>
    </row>
    <row r="789" spans="1:48" s="90" customFormat="1" ht="15" customHeight="1" x14ac:dyDescent="0.25">
      <c r="A789" s="178"/>
      <c r="B789" s="179"/>
      <c r="C789" s="180"/>
      <c r="D789" s="181"/>
      <c r="E789" s="181" t="str">
        <f t="shared" si="294"/>
        <v/>
      </c>
      <c r="F789" s="182" t="str">
        <f>IF(ISBLANK(D789)=TRUE,"",IF($B789="Days",VLOOKUP(D789,$F$1:$G$1,2,FALSE),((E789-D789)*24)-#REF!))</f>
        <v/>
      </c>
      <c r="G789" s="181"/>
      <c r="H789" s="181" t="str">
        <f t="shared" si="295"/>
        <v/>
      </c>
      <c r="I789" s="182" t="str">
        <f>IF(ISBLANK(G789)=TRUE,"",IF($B789="Days",VLOOKUP(G789,$F$1:$G$1,2,FALSE),((H789-G789)*24)-#REF!))</f>
        <v/>
      </c>
      <c r="J789" s="181"/>
      <c r="K789" s="181" t="str">
        <f t="shared" si="296"/>
        <v/>
      </c>
      <c r="L789" s="182" t="str">
        <f>IF(ISBLANK(J789)=TRUE,"",IF($B789="Days",VLOOKUP(J789,$F$1:$G$1,2,FALSE),((K789-J789)*24)-#REF!))</f>
        <v/>
      </c>
      <c r="M789" s="181"/>
      <c r="N789" s="181" t="str">
        <f t="shared" si="297"/>
        <v/>
      </c>
      <c r="O789" s="182" t="str">
        <f>IF(ISBLANK(M789)=TRUE,"",IF($B789="Days",VLOOKUP(M789,$F$1:$G$1,2,FALSE),((N789-M789)*24)-#REF!))</f>
        <v/>
      </c>
      <c r="P789" s="181"/>
      <c r="Q789" s="181" t="str">
        <f t="shared" si="298"/>
        <v/>
      </c>
      <c r="R789" s="182" t="str">
        <f>IF(ISBLANK(P789)=TRUE,"",IF($B789="Days",VLOOKUP(P789,$F$1:$G$1,2,FALSE),((Q789-P789)*24)-#REF!))</f>
        <v/>
      </c>
      <c r="S789" s="181"/>
      <c r="T789" s="181" t="str">
        <f t="shared" si="299"/>
        <v/>
      </c>
      <c r="U789" s="182" t="str">
        <f>IF(ISBLANK(S789)=TRUE,"",IF($B789="Days",VLOOKUP(S789,$F$1:$G$1,2,FALSE),((T789-S789)*24)-#REF!))</f>
        <v/>
      </c>
      <c r="V789" s="181"/>
      <c r="W789" s="181" t="str">
        <f t="shared" si="300"/>
        <v/>
      </c>
      <c r="X789" s="182" t="str">
        <f>IF(ISBLANK(V789)=TRUE,"",IF($B789="Days",VLOOKUP(V789,$F$1:$G$1,2,FALSE),((W789-V789)*24)-#REF!))</f>
        <v/>
      </c>
      <c r="Y789" s="56" t="str">
        <f>IFERROR(VLOOKUP(A789,#REF!,5,FALSE),"")</f>
        <v/>
      </c>
      <c r="Z789" s="56" t="str">
        <f t="shared" si="303"/>
        <v/>
      </c>
      <c r="AA789" s="56" t="str">
        <f t="shared" si="304"/>
        <v/>
      </c>
      <c r="AB789" s="57" t="str">
        <f t="shared" si="305"/>
        <v/>
      </c>
      <c r="AC789" s="57" t="str">
        <f t="shared" si="306"/>
        <v/>
      </c>
      <c r="AD789" s="86" t="str">
        <f t="shared" si="307"/>
        <v/>
      </c>
      <c r="AE789" s="86" t="str">
        <f t="shared" si="308"/>
        <v/>
      </c>
      <c r="AF789" s="86" t="str">
        <f t="shared" si="309"/>
        <v/>
      </c>
      <c r="AG789" s="86" t="str">
        <f t="shared" si="310"/>
        <v/>
      </c>
      <c r="AH789" s="86" t="str">
        <f t="shared" si="311"/>
        <v/>
      </c>
      <c r="AI789" s="86" t="str">
        <f t="shared" si="312"/>
        <v/>
      </c>
      <c r="AJ789" s="86" t="str">
        <f t="shared" si="313"/>
        <v/>
      </c>
      <c r="AK789" s="87">
        <f t="shared" si="314"/>
        <v>0</v>
      </c>
      <c r="AL789" s="88" t="b">
        <f t="shared" si="302"/>
        <v>0</v>
      </c>
      <c r="AM789" s="88" t="b">
        <f t="shared" si="302"/>
        <v>0</v>
      </c>
      <c r="AN789" s="88" t="b">
        <f t="shared" si="302"/>
        <v>0</v>
      </c>
      <c r="AO789" s="88" t="b">
        <f t="shared" si="302"/>
        <v>0</v>
      </c>
      <c r="AP789" s="88" t="b">
        <f t="shared" si="302"/>
        <v>0</v>
      </c>
      <c r="AQ789" s="88" t="b">
        <f t="shared" si="302"/>
        <v>0</v>
      </c>
      <c r="AR789" s="88" t="b">
        <f t="shared" si="301"/>
        <v>0</v>
      </c>
      <c r="AS789" s="62">
        <f t="shared" si="315"/>
        <v>0</v>
      </c>
      <c r="AT789" s="88" t="str">
        <f t="shared" si="316"/>
        <v>Days</v>
      </c>
      <c r="AU789" s="89" t="str">
        <f t="shared" si="317"/>
        <v/>
      </c>
      <c r="AV789" s="88" t="str">
        <f t="shared" si="318"/>
        <v>No</v>
      </c>
    </row>
    <row r="790" spans="1:48" s="90" customFormat="1" ht="15" customHeight="1" x14ac:dyDescent="0.25">
      <c r="A790" s="178"/>
      <c r="B790" s="179"/>
      <c r="C790" s="180"/>
      <c r="D790" s="181"/>
      <c r="E790" s="181" t="str">
        <f t="shared" si="294"/>
        <v/>
      </c>
      <c r="F790" s="182" t="str">
        <f>IF(ISBLANK(D790)=TRUE,"",IF($B790="Days",VLOOKUP(D790,$F$1:$G$1,2,FALSE),((E790-D790)*24)-#REF!))</f>
        <v/>
      </c>
      <c r="G790" s="181"/>
      <c r="H790" s="181" t="str">
        <f t="shared" si="295"/>
        <v/>
      </c>
      <c r="I790" s="182" t="str">
        <f>IF(ISBLANK(G790)=TRUE,"",IF($B790="Days",VLOOKUP(G790,$F$1:$G$1,2,FALSE),((H790-G790)*24)-#REF!))</f>
        <v/>
      </c>
      <c r="J790" s="181"/>
      <c r="K790" s="181" t="str">
        <f t="shared" si="296"/>
        <v/>
      </c>
      <c r="L790" s="182" t="str">
        <f>IF(ISBLANK(J790)=TRUE,"",IF($B790="Days",VLOOKUP(J790,$F$1:$G$1,2,FALSE),((K790-J790)*24)-#REF!))</f>
        <v/>
      </c>
      <c r="M790" s="181"/>
      <c r="N790" s="181" t="str">
        <f t="shared" si="297"/>
        <v/>
      </c>
      <c r="O790" s="182" t="str">
        <f>IF(ISBLANK(M790)=TRUE,"",IF($B790="Days",VLOOKUP(M790,$F$1:$G$1,2,FALSE),((N790-M790)*24)-#REF!))</f>
        <v/>
      </c>
      <c r="P790" s="181"/>
      <c r="Q790" s="181" t="str">
        <f t="shared" si="298"/>
        <v/>
      </c>
      <c r="R790" s="182" t="str">
        <f>IF(ISBLANK(P790)=TRUE,"",IF($B790="Days",VLOOKUP(P790,$F$1:$G$1,2,FALSE),((Q790-P790)*24)-#REF!))</f>
        <v/>
      </c>
      <c r="S790" s="181"/>
      <c r="T790" s="181" t="str">
        <f t="shared" si="299"/>
        <v/>
      </c>
      <c r="U790" s="182" t="str">
        <f>IF(ISBLANK(S790)=TRUE,"",IF($B790="Days",VLOOKUP(S790,$F$1:$G$1,2,FALSE),((T790-S790)*24)-#REF!))</f>
        <v/>
      </c>
      <c r="V790" s="181"/>
      <c r="W790" s="181" t="str">
        <f t="shared" si="300"/>
        <v/>
      </c>
      <c r="X790" s="182" t="str">
        <f>IF(ISBLANK(V790)=TRUE,"",IF($B790="Days",VLOOKUP(V790,$F$1:$G$1,2,FALSE),((W790-V790)*24)-#REF!))</f>
        <v/>
      </c>
      <c r="Y790" s="56" t="str">
        <f>IFERROR(VLOOKUP(A790,#REF!,5,FALSE),"")</f>
        <v/>
      </c>
      <c r="Z790" s="56" t="str">
        <f t="shared" si="303"/>
        <v/>
      </c>
      <c r="AA790" s="56" t="str">
        <f t="shared" si="304"/>
        <v/>
      </c>
      <c r="AB790" s="57" t="str">
        <f t="shared" si="305"/>
        <v/>
      </c>
      <c r="AC790" s="57" t="str">
        <f t="shared" si="306"/>
        <v/>
      </c>
      <c r="AD790" s="86" t="str">
        <f t="shared" si="307"/>
        <v/>
      </c>
      <c r="AE790" s="86" t="str">
        <f t="shared" si="308"/>
        <v/>
      </c>
      <c r="AF790" s="86" t="str">
        <f t="shared" si="309"/>
        <v/>
      </c>
      <c r="AG790" s="86" t="str">
        <f t="shared" si="310"/>
        <v/>
      </c>
      <c r="AH790" s="86" t="str">
        <f t="shared" si="311"/>
        <v/>
      </c>
      <c r="AI790" s="86" t="str">
        <f t="shared" si="312"/>
        <v/>
      </c>
      <c r="AJ790" s="86" t="str">
        <f t="shared" si="313"/>
        <v/>
      </c>
      <c r="AK790" s="87">
        <f t="shared" si="314"/>
        <v>0</v>
      </c>
      <c r="AL790" s="88" t="b">
        <f t="shared" si="302"/>
        <v>0</v>
      </c>
      <c r="AM790" s="88" t="b">
        <f t="shared" si="302"/>
        <v>0</v>
      </c>
      <c r="AN790" s="88" t="b">
        <f t="shared" si="302"/>
        <v>0</v>
      </c>
      <c r="AO790" s="88" t="b">
        <f t="shared" si="302"/>
        <v>0</v>
      </c>
      <c r="AP790" s="88" t="b">
        <f t="shared" si="302"/>
        <v>0</v>
      </c>
      <c r="AQ790" s="88" t="b">
        <f t="shared" si="302"/>
        <v>0</v>
      </c>
      <c r="AR790" s="88" t="b">
        <f t="shared" si="301"/>
        <v>0</v>
      </c>
      <c r="AS790" s="62">
        <f t="shared" si="315"/>
        <v>0</v>
      </c>
      <c r="AT790" s="88" t="str">
        <f t="shared" si="316"/>
        <v>Days</v>
      </c>
      <c r="AU790" s="89" t="str">
        <f t="shared" si="317"/>
        <v/>
      </c>
      <c r="AV790" s="88" t="str">
        <f t="shared" si="318"/>
        <v>No</v>
      </c>
    </row>
    <row r="791" spans="1:48" s="90" customFormat="1" ht="15" customHeight="1" x14ac:dyDescent="0.25">
      <c r="A791" s="178"/>
      <c r="B791" s="179"/>
      <c r="C791" s="180"/>
      <c r="D791" s="181"/>
      <c r="E791" s="181" t="str">
        <f t="shared" si="294"/>
        <v/>
      </c>
      <c r="F791" s="182" t="str">
        <f>IF(ISBLANK(D791)=TRUE,"",IF($B791="Days",VLOOKUP(D791,$F$1:$G$1,2,FALSE),((E791-D791)*24)-#REF!))</f>
        <v/>
      </c>
      <c r="G791" s="181"/>
      <c r="H791" s="181" t="str">
        <f t="shared" si="295"/>
        <v/>
      </c>
      <c r="I791" s="182" t="str">
        <f>IF(ISBLANK(G791)=TRUE,"",IF($B791="Days",VLOOKUP(G791,$F$1:$G$1,2,FALSE),((H791-G791)*24)-#REF!))</f>
        <v/>
      </c>
      <c r="J791" s="181"/>
      <c r="K791" s="181" t="str">
        <f t="shared" si="296"/>
        <v/>
      </c>
      <c r="L791" s="182" t="str">
        <f>IF(ISBLANK(J791)=TRUE,"",IF($B791="Days",VLOOKUP(J791,$F$1:$G$1,2,FALSE),((K791-J791)*24)-#REF!))</f>
        <v/>
      </c>
      <c r="M791" s="181"/>
      <c r="N791" s="181" t="str">
        <f t="shared" si="297"/>
        <v/>
      </c>
      <c r="O791" s="182" t="str">
        <f>IF(ISBLANK(M791)=TRUE,"",IF($B791="Days",VLOOKUP(M791,$F$1:$G$1,2,FALSE),((N791-M791)*24)-#REF!))</f>
        <v/>
      </c>
      <c r="P791" s="181"/>
      <c r="Q791" s="181" t="str">
        <f t="shared" si="298"/>
        <v/>
      </c>
      <c r="R791" s="182" t="str">
        <f>IF(ISBLANK(P791)=TRUE,"",IF($B791="Days",VLOOKUP(P791,$F$1:$G$1,2,FALSE),((Q791-P791)*24)-#REF!))</f>
        <v/>
      </c>
      <c r="S791" s="181"/>
      <c r="T791" s="181" t="str">
        <f t="shared" si="299"/>
        <v/>
      </c>
      <c r="U791" s="182" t="str">
        <f>IF(ISBLANK(S791)=TRUE,"",IF($B791="Days",VLOOKUP(S791,$F$1:$G$1,2,FALSE),((T791-S791)*24)-#REF!))</f>
        <v/>
      </c>
      <c r="V791" s="181"/>
      <c r="W791" s="181" t="str">
        <f t="shared" si="300"/>
        <v/>
      </c>
      <c r="X791" s="182" t="str">
        <f>IF(ISBLANK(V791)=TRUE,"",IF($B791="Days",VLOOKUP(V791,$F$1:$G$1,2,FALSE),((W791-V791)*24)-#REF!))</f>
        <v/>
      </c>
      <c r="Y791" s="56" t="str">
        <f>IFERROR(VLOOKUP(A791,#REF!,5,FALSE),"")</f>
        <v/>
      </c>
      <c r="Z791" s="56" t="str">
        <f t="shared" si="303"/>
        <v/>
      </c>
      <c r="AA791" s="56" t="str">
        <f t="shared" si="304"/>
        <v/>
      </c>
      <c r="AB791" s="57" t="str">
        <f t="shared" si="305"/>
        <v/>
      </c>
      <c r="AC791" s="57" t="str">
        <f t="shared" si="306"/>
        <v/>
      </c>
      <c r="AD791" s="86" t="str">
        <f t="shared" si="307"/>
        <v/>
      </c>
      <c r="AE791" s="86" t="str">
        <f t="shared" si="308"/>
        <v/>
      </c>
      <c r="AF791" s="86" t="str">
        <f t="shared" si="309"/>
        <v/>
      </c>
      <c r="AG791" s="86" t="str">
        <f t="shared" si="310"/>
        <v/>
      </c>
      <c r="AH791" s="86" t="str">
        <f t="shared" si="311"/>
        <v/>
      </c>
      <c r="AI791" s="86" t="str">
        <f t="shared" si="312"/>
        <v/>
      </c>
      <c r="AJ791" s="86" t="str">
        <f t="shared" si="313"/>
        <v/>
      </c>
      <c r="AK791" s="87">
        <f t="shared" si="314"/>
        <v>0</v>
      </c>
      <c r="AL791" s="88" t="b">
        <f t="shared" si="302"/>
        <v>0</v>
      </c>
      <c r="AM791" s="88" t="b">
        <f t="shared" si="302"/>
        <v>0</v>
      </c>
      <c r="AN791" s="88" t="b">
        <f t="shared" si="302"/>
        <v>0</v>
      </c>
      <c r="AO791" s="88" t="b">
        <f t="shared" ref="AO791:AR854" si="319">IF(COUNTBLANK(AG791)&gt;0,FALSE,COUNTIF($AD791:$AJ791,AG791)&gt;1)</f>
        <v>0</v>
      </c>
      <c r="AP791" s="88" t="b">
        <f t="shared" si="319"/>
        <v>0</v>
      </c>
      <c r="AQ791" s="88" t="b">
        <f t="shared" si="319"/>
        <v>0</v>
      </c>
      <c r="AR791" s="88" t="b">
        <f t="shared" si="301"/>
        <v>0</v>
      </c>
      <c r="AS791" s="62">
        <f t="shared" si="315"/>
        <v>0</v>
      </c>
      <c r="AT791" s="88" t="str">
        <f t="shared" si="316"/>
        <v>Days</v>
      </c>
      <c r="AU791" s="89" t="str">
        <f t="shared" si="317"/>
        <v/>
      </c>
      <c r="AV791" s="88" t="str">
        <f t="shared" si="318"/>
        <v>No</v>
      </c>
    </row>
    <row r="792" spans="1:48" s="90" customFormat="1" ht="15" customHeight="1" x14ac:dyDescent="0.25">
      <c r="A792" s="178"/>
      <c r="B792" s="179"/>
      <c r="C792" s="180"/>
      <c r="D792" s="181"/>
      <c r="E792" s="181" t="str">
        <f t="shared" si="294"/>
        <v/>
      </c>
      <c r="F792" s="182" t="str">
        <f>IF(ISBLANK(D792)=TRUE,"",IF($B792="Days",VLOOKUP(D792,$F$1:$G$1,2,FALSE),((E792-D792)*24)-#REF!))</f>
        <v/>
      </c>
      <c r="G792" s="181"/>
      <c r="H792" s="181" t="str">
        <f t="shared" si="295"/>
        <v/>
      </c>
      <c r="I792" s="182" t="str">
        <f>IF(ISBLANK(G792)=TRUE,"",IF($B792="Days",VLOOKUP(G792,$F$1:$G$1,2,FALSE),((H792-G792)*24)-#REF!))</f>
        <v/>
      </c>
      <c r="J792" s="181"/>
      <c r="K792" s="181" t="str">
        <f t="shared" si="296"/>
        <v/>
      </c>
      <c r="L792" s="182" t="str">
        <f>IF(ISBLANK(J792)=TRUE,"",IF($B792="Days",VLOOKUP(J792,$F$1:$G$1,2,FALSE),((K792-J792)*24)-#REF!))</f>
        <v/>
      </c>
      <c r="M792" s="181"/>
      <c r="N792" s="181" t="str">
        <f t="shared" si="297"/>
        <v/>
      </c>
      <c r="O792" s="182" t="str">
        <f>IF(ISBLANK(M792)=TRUE,"",IF($B792="Days",VLOOKUP(M792,$F$1:$G$1,2,FALSE),((N792-M792)*24)-#REF!))</f>
        <v/>
      </c>
      <c r="P792" s="181"/>
      <c r="Q792" s="181" t="str">
        <f t="shared" si="298"/>
        <v/>
      </c>
      <c r="R792" s="182" t="str">
        <f>IF(ISBLANK(P792)=TRUE,"",IF($B792="Days",VLOOKUP(P792,$F$1:$G$1,2,FALSE),((Q792-P792)*24)-#REF!))</f>
        <v/>
      </c>
      <c r="S792" s="181"/>
      <c r="T792" s="181" t="str">
        <f t="shared" si="299"/>
        <v/>
      </c>
      <c r="U792" s="182" t="str">
        <f>IF(ISBLANK(S792)=TRUE,"",IF($B792="Days",VLOOKUP(S792,$F$1:$G$1,2,FALSE),((T792-S792)*24)-#REF!))</f>
        <v/>
      </c>
      <c r="V792" s="181"/>
      <c r="W792" s="181" t="str">
        <f t="shared" si="300"/>
        <v/>
      </c>
      <c r="X792" s="182" t="str">
        <f>IF(ISBLANK(V792)=TRUE,"",IF($B792="Days",VLOOKUP(V792,$F$1:$G$1,2,FALSE),((W792-V792)*24)-#REF!))</f>
        <v/>
      </c>
      <c r="Y792" s="56" t="str">
        <f>IFERROR(VLOOKUP(A792,#REF!,5,FALSE),"")</f>
        <v/>
      </c>
      <c r="Z792" s="56" t="str">
        <f t="shared" si="303"/>
        <v/>
      </c>
      <c r="AA792" s="56" t="str">
        <f t="shared" si="304"/>
        <v/>
      </c>
      <c r="AB792" s="57" t="str">
        <f t="shared" si="305"/>
        <v/>
      </c>
      <c r="AC792" s="57" t="str">
        <f t="shared" si="306"/>
        <v/>
      </c>
      <c r="AD792" s="86" t="str">
        <f t="shared" si="307"/>
        <v/>
      </c>
      <c r="AE792" s="86" t="str">
        <f t="shared" si="308"/>
        <v/>
      </c>
      <c r="AF792" s="86" t="str">
        <f t="shared" si="309"/>
        <v/>
      </c>
      <c r="AG792" s="86" t="str">
        <f t="shared" si="310"/>
        <v/>
      </c>
      <c r="AH792" s="86" t="str">
        <f t="shared" si="311"/>
        <v/>
      </c>
      <c r="AI792" s="86" t="str">
        <f t="shared" si="312"/>
        <v/>
      </c>
      <c r="AJ792" s="86" t="str">
        <f t="shared" si="313"/>
        <v/>
      </c>
      <c r="AK792" s="87">
        <f t="shared" si="314"/>
        <v>0</v>
      </c>
      <c r="AL792" s="88" t="b">
        <f t="shared" ref="AL792:AR855" si="320">IF(COUNTBLANK(AD792)&gt;0,FALSE,COUNTIF($AD792:$AJ792,AD792)&gt;1)</f>
        <v>0</v>
      </c>
      <c r="AM792" s="88" t="b">
        <f t="shared" si="320"/>
        <v>0</v>
      </c>
      <c r="AN792" s="88" t="b">
        <f t="shared" si="320"/>
        <v>0</v>
      </c>
      <c r="AO792" s="88" t="b">
        <f t="shared" si="319"/>
        <v>0</v>
      </c>
      <c r="AP792" s="88" t="b">
        <f t="shared" si="319"/>
        <v>0</v>
      </c>
      <c r="AQ792" s="88" t="b">
        <f t="shared" si="319"/>
        <v>0</v>
      </c>
      <c r="AR792" s="88" t="b">
        <f t="shared" si="301"/>
        <v>0</v>
      </c>
      <c r="AS792" s="62">
        <f t="shared" si="315"/>
        <v>0</v>
      </c>
      <c r="AT792" s="88" t="str">
        <f t="shared" si="316"/>
        <v>Days</v>
      </c>
      <c r="AU792" s="89" t="str">
        <f t="shared" si="317"/>
        <v/>
      </c>
      <c r="AV792" s="88" t="str">
        <f t="shared" si="318"/>
        <v>No</v>
      </c>
    </row>
    <row r="793" spans="1:48" s="90" customFormat="1" ht="15" customHeight="1" x14ac:dyDescent="0.25">
      <c r="A793" s="178"/>
      <c r="B793" s="179"/>
      <c r="C793" s="180"/>
      <c r="D793" s="181"/>
      <c r="E793" s="181" t="str">
        <f t="shared" si="294"/>
        <v/>
      </c>
      <c r="F793" s="182" t="str">
        <f>IF(ISBLANK(D793)=TRUE,"",IF($B793="Days",VLOOKUP(D793,$F$1:$G$1,2,FALSE),((E793-D793)*24)-#REF!))</f>
        <v/>
      </c>
      <c r="G793" s="181"/>
      <c r="H793" s="181" t="str">
        <f t="shared" si="295"/>
        <v/>
      </c>
      <c r="I793" s="182" t="str">
        <f>IF(ISBLANK(G793)=TRUE,"",IF($B793="Days",VLOOKUP(G793,$F$1:$G$1,2,FALSE),((H793-G793)*24)-#REF!))</f>
        <v/>
      </c>
      <c r="J793" s="181"/>
      <c r="K793" s="181" t="str">
        <f t="shared" si="296"/>
        <v/>
      </c>
      <c r="L793" s="182" t="str">
        <f>IF(ISBLANK(J793)=TRUE,"",IF($B793="Days",VLOOKUP(J793,$F$1:$G$1,2,FALSE),((K793-J793)*24)-#REF!))</f>
        <v/>
      </c>
      <c r="M793" s="181"/>
      <c r="N793" s="181" t="str">
        <f t="shared" si="297"/>
        <v/>
      </c>
      <c r="O793" s="182" t="str">
        <f>IF(ISBLANK(M793)=TRUE,"",IF($B793="Days",VLOOKUP(M793,$F$1:$G$1,2,FALSE),((N793-M793)*24)-#REF!))</f>
        <v/>
      </c>
      <c r="P793" s="181"/>
      <c r="Q793" s="181" t="str">
        <f t="shared" si="298"/>
        <v/>
      </c>
      <c r="R793" s="182" t="str">
        <f>IF(ISBLANK(P793)=TRUE,"",IF($B793="Days",VLOOKUP(P793,$F$1:$G$1,2,FALSE),((Q793-P793)*24)-#REF!))</f>
        <v/>
      </c>
      <c r="S793" s="181"/>
      <c r="T793" s="181" t="str">
        <f t="shared" si="299"/>
        <v/>
      </c>
      <c r="U793" s="182" t="str">
        <f>IF(ISBLANK(S793)=TRUE,"",IF($B793="Days",VLOOKUP(S793,$F$1:$G$1,2,FALSE),((T793-S793)*24)-#REF!))</f>
        <v/>
      </c>
      <c r="V793" s="181"/>
      <c r="W793" s="181" t="str">
        <f t="shared" si="300"/>
        <v/>
      </c>
      <c r="X793" s="182" t="str">
        <f>IF(ISBLANK(V793)=TRUE,"",IF($B793="Days",VLOOKUP(V793,$F$1:$G$1,2,FALSE),((W793-V793)*24)-#REF!))</f>
        <v/>
      </c>
      <c r="Y793" s="56" t="str">
        <f>IFERROR(VLOOKUP(A793,#REF!,5,FALSE),"")</f>
        <v/>
      </c>
      <c r="Z793" s="56" t="str">
        <f t="shared" si="303"/>
        <v/>
      </c>
      <c r="AA793" s="56" t="str">
        <f t="shared" si="304"/>
        <v/>
      </c>
      <c r="AB793" s="57" t="str">
        <f t="shared" si="305"/>
        <v/>
      </c>
      <c r="AC793" s="57" t="str">
        <f t="shared" si="306"/>
        <v/>
      </c>
      <c r="AD793" s="86" t="str">
        <f t="shared" si="307"/>
        <v/>
      </c>
      <c r="AE793" s="86" t="str">
        <f t="shared" si="308"/>
        <v/>
      </c>
      <c r="AF793" s="86" t="str">
        <f t="shared" si="309"/>
        <v/>
      </c>
      <c r="AG793" s="86" t="str">
        <f t="shared" si="310"/>
        <v/>
      </c>
      <c r="AH793" s="86" t="str">
        <f t="shared" si="311"/>
        <v/>
      </c>
      <c r="AI793" s="86" t="str">
        <f t="shared" si="312"/>
        <v/>
      </c>
      <c r="AJ793" s="86" t="str">
        <f t="shared" si="313"/>
        <v/>
      </c>
      <c r="AK793" s="87">
        <f t="shared" si="314"/>
        <v>0</v>
      </c>
      <c r="AL793" s="88" t="b">
        <f t="shared" si="320"/>
        <v>0</v>
      </c>
      <c r="AM793" s="88" t="b">
        <f t="shared" si="320"/>
        <v>0</v>
      </c>
      <c r="AN793" s="88" t="b">
        <f t="shared" si="320"/>
        <v>0</v>
      </c>
      <c r="AO793" s="88" t="b">
        <f t="shared" si="319"/>
        <v>0</v>
      </c>
      <c r="AP793" s="88" t="b">
        <f t="shared" si="319"/>
        <v>0</v>
      </c>
      <c r="AQ793" s="88" t="b">
        <f t="shared" si="319"/>
        <v>0</v>
      </c>
      <c r="AR793" s="88" t="b">
        <f t="shared" si="301"/>
        <v>0</v>
      </c>
      <c r="AS793" s="62">
        <f t="shared" si="315"/>
        <v>0</v>
      </c>
      <c r="AT793" s="88" t="str">
        <f t="shared" si="316"/>
        <v>Days</v>
      </c>
      <c r="AU793" s="89" t="str">
        <f t="shared" si="317"/>
        <v/>
      </c>
      <c r="AV793" s="88" t="str">
        <f t="shared" si="318"/>
        <v>No</v>
      </c>
    </row>
    <row r="794" spans="1:48" s="90" customFormat="1" ht="15" customHeight="1" x14ac:dyDescent="0.25">
      <c r="A794" s="178"/>
      <c r="B794" s="179"/>
      <c r="C794" s="180"/>
      <c r="D794" s="181"/>
      <c r="E794" s="181" t="str">
        <f t="shared" si="294"/>
        <v/>
      </c>
      <c r="F794" s="182" t="str">
        <f>IF(ISBLANK(D794)=TRUE,"",IF($B794="Days",VLOOKUP(D794,$F$1:$G$1,2,FALSE),((E794-D794)*24)-#REF!))</f>
        <v/>
      </c>
      <c r="G794" s="181"/>
      <c r="H794" s="181" t="str">
        <f t="shared" si="295"/>
        <v/>
      </c>
      <c r="I794" s="182" t="str">
        <f>IF(ISBLANK(G794)=TRUE,"",IF($B794="Days",VLOOKUP(G794,$F$1:$G$1,2,FALSE),((H794-G794)*24)-#REF!))</f>
        <v/>
      </c>
      <c r="J794" s="181"/>
      <c r="K794" s="181" t="str">
        <f t="shared" si="296"/>
        <v/>
      </c>
      <c r="L794" s="182" t="str">
        <f>IF(ISBLANK(J794)=TRUE,"",IF($B794="Days",VLOOKUP(J794,$F$1:$G$1,2,FALSE),((K794-J794)*24)-#REF!))</f>
        <v/>
      </c>
      <c r="M794" s="181"/>
      <c r="N794" s="181" t="str">
        <f t="shared" si="297"/>
        <v/>
      </c>
      <c r="O794" s="182" t="str">
        <f>IF(ISBLANK(M794)=TRUE,"",IF($B794="Days",VLOOKUP(M794,$F$1:$G$1,2,FALSE),((N794-M794)*24)-#REF!))</f>
        <v/>
      </c>
      <c r="P794" s="181"/>
      <c r="Q794" s="181" t="str">
        <f t="shared" si="298"/>
        <v/>
      </c>
      <c r="R794" s="182" t="str">
        <f>IF(ISBLANK(P794)=TRUE,"",IF($B794="Days",VLOOKUP(P794,$F$1:$G$1,2,FALSE),((Q794-P794)*24)-#REF!))</f>
        <v/>
      </c>
      <c r="S794" s="181"/>
      <c r="T794" s="181" t="str">
        <f t="shared" si="299"/>
        <v/>
      </c>
      <c r="U794" s="182" t="str">
        <f>IF(ISBLANK(S794)=TRUE,"",IF($B794="Days",VLOOKUP(S794,$F$1:$G$1,2,FALSE),((T794-S794)*24)-#REF!))</f>
        <v/>
      </c>
      <c r="V794" s="181"/>
      <c r="W794" s="181" t="str">
        <f t="shared" si="300"/>
        <v/>
      </c>
      <c r="X794" s="182" t="str">
        <f>IF(ISBLANK(V794)=TRUE,"",IF($B794="Days",VLOOKUP(V794,$F$1:$G$1,2,FALSE),((W794-V794)*24)-#REF!))</f>
        <v/>
      </c>
      <c r="Y794" s="56" t="str">
        <f>IFERROR(VLOOKUP(A794,#REF!,5,FALSE),"")</f>
        <v/>
      </c>
      <c r="Z794" s="56" t="str">
        <f t="shared" si="303"/>
        <v/>
      </c>
      <c r="AA794" s="56" t="str">
        <f t="shared" si="304"/>
        <v/>
      </c>
      <c r="AB794" s="57" t="str">
        <f t="shared" si="305"/>
        <v/>
      </c>
      <c r="AC794" s="57" t="str">
        <f t="shared" si="306"/>
        <v/>
      </c>
      <c r="AD794" s="86" t="str">
        <f t="shared" si="307"/>
        <v/>
      </c>
      <c r="AE794" s="86" t="str">
        <f t="shared" si="308"/>
        <v/>
      </c>
      <c r="AF794" s="86" t="str">
        <f t="shared" si="309"/>
        <v/>
      </c>
      <c r="AG794" s="86" t="str">
        <f t="shared" si="310"/>
        <v/>
      </c>
      <c r="AH794" s="86" t="str">
        <f t="shared" si="311"/>
        <v/>
      </c>
      <c r="AI794" s="86" t="str">
        <f t="shared" si="312"/>
        <v/>
      </c>
      <c r="AJ794" s="86" t="str">
        <f t="shared" si="313"/>
        <v/>
      </c>
      <c r="AK794" s="87">
        <f t="shared" si="314"/>
        <v>0</v>
      </c>
      <c r="AL794" s="88" t="b">
        <f t="shared" si="320"/>
        <v>0</v>
      </c>
      <c r="AM794" s="88" t="b">
        <f t="shared" si="320"/>
        <v>0</v>
      </c>
      <c r="AN794" s="88" t="b">
        <f t="shared" si="320"/>
        <v>0</v>
      </c>
      <c r="AO794" s="88" t="b">
        <f t="shared" si="319"/>
        <v>0</v>
      </c>
      <c r="AP794" s="88" t="b">
        <f t="shared" si="319"/>
        <v>0</v>
      </c>
      <c r="AQ794" s="88" t="b">
        <f t="shared" si="319"/>
        <v>0</v>
      </c>
      <c r="AR794" s="88" t="b">
        <f t="shared" si="301"/>
        <v>0</v>
      </c>
      <c r="AS794" s="62">
        <f t="shared" si="315"/>
        <v>0</v>
      </c>
      <c r="AT794" s="88" t="str">
        <f t="shared" si="316"/>
        <v>Days</v>
      </c>
      <c r="AU794" s="89" t="str">
        <f t="shared" si="317"/>
        <v/>
      </c>
      <c r="AV794" s="88" t="str">
        <f t="shared" si="318"/>
        <v>No</v>
      </c>
    </row>
    <row r="795" spans="1:48" s="90" customFormat="1" ht="15" customHeight="1" x14ac:dyDescent="0.25">
      <c r="A795" s="178"/>
      <c r="B795" s="179"/>
      <c r="C795" s="180"/>
      <c r="D795" s="181"/>
      <c r="E795" s="181" t="str">
        <f t="shared" si="294"/>
        <v/>
      </c>
      <c r="F795" s="182" t="str">
        <f>IF(ISBLANK(D795)=TRUE,"",IF($B795="Days",VLOOKUP(D795,$F$1:$G$1,2,FALSE),((E795-D795)*24)-#REF!))</f>
        <v/>
      </c>
      <c r="G795" s="181"/>
      <c r="H795" s="181" t="str">
        <f t="shared" si="295"/>
        <v/>
      </c>
      <c r="I795" s="182" t="str">
        <f>IF(ISBLANK(G795)=TRUE,"",IF($B795="Days",VLOOKUP(G795,$F$1:$G$1,2,FALSE),((H795-G795)*24)-#REF!))</f>
        <v/>
      </c>
      <c r="J795" s="181"/>
      <c r="K795" s="181" t="str">
        <f t="shared" si="296"/>
        <v/>
      </c>
      <c r="L795" s="182" t="str">
        <f>IF(ISBLANK(J795)=TRUE,"",IF($B795="Days",VLOOKUP(J795,$F$1:$G$1,2,FALSE),((K795-J795)*24)-#REF!))</f>
        <v/>
      </c>
      <c r="M795" s="181"/>
      <c r="N795" s="181" t="str">
        <f t="shared" si="297"/>
        <v/>
      </c>
      <c r="O795" s="182" t="str">
        <f>IF(ISBLANK(M795)=TRUE,"",IF($B795="Days",VLOOKUP(M795,$F$1:$G$1,2,FALSE),((N795-M795)*24)-#REF!))</f>
        <v/>
      </c>
      <c r="P795" s="181"/>
      <c r="Q795" s="181" t="str">
        <f t="shared" si="298"/>
        <v/>
      </c>
      <c r="R795" s="182" t="str">
        <f>IF(ISBLANK(P795)=TRUE,"",IF($B795="Days",VLOOKUP(P795,$F$1:$G$1,2,FALSE),((Q795-P795)*24)-#REF!))</f>
        <v/>
      </c>
      <c r="S795" s="181"/>
      <c r="T795" s="181" t="str">
        <f t="shared" si="299"/>
        <v/>
      </c>
      <c r="U795" s="182" t="str">
        <f>IF(ISBLANK(S795)=TRUE,"",IF($B795="Days",VLOOKUP(S795,$F$1:$G$1,2,FALSE),((T795-S795)*24)-#REF!))</f>
        <v/>
      </c>
      <c r="V795" s="181"/>
      <c r="W795" s="181" t="str">
        <f t="shared" si="300"/>
        <v/>
      </c>
      <c r="X795" s="182" t="str">
        <f>IF(ISBLANK(V795)=TRUE,"",IF($B795="Days",VLOOKUP(V795,$F$1:$G$1,2,FALSE),((W795-V795)*24)-#REF!))</f>
        <v/>
      </c>
      <c r="Y795" s="56" t="str">
        <f>IFERROR(VLOOKUP(A795,#REF!,5,FALSE),"")</f>
        <v/>
      </c>
      <c r="Z795" s="56" t="str">
        <f t="shared" si="303"/>
        <v/>
      </c>
      <c r="AA795" s="56" t="str">
        <f t="shared" si="304"/>
        <v/>
      </c>
      <c r="AB795" s="57" t="str">
        <f t="shared" si="305"/>
        <v/>
      </c>
      <c r="AC795" s="57" t="str">
        <f t="shared" si="306"/>
        <v/>
      </c>
      <c r="AD795" s="86" t="str">
        <f t="shared" si="307"/>
        <v/>
      </c>
      <c r="AE795" s="86" t="str">
        <f t="shared" si="308"/>
        <v/>
      </c>
      <c r="AF795" s="86" t="str">
        <f t="shared" si="309"/>
        <v/>
      </c>
      <c r="AG795" s="86" t="str">
        <f t="shared" si="310"/>
        <v/>
      </c>
      <c r="AH795" s="86" t="str">
        <f t="shared" si="311"/>
        <v/>
      </c>
      <c r="AI795" s="86" t="str">
        <f t="shared" si="312"/>
        <v/>
      </c>
      <c r="AJ795" s="86" t="str">
        <f t="shared" si="313"/>
        <v/>
      </c>
      <c r="AK795" s="87">
        <f t="shared" si="314"/>
        <v>0</v>
      </c>
      <c r="AL795" s="88" t="b">
        <f t="shared" si="320"/>
        <v>0</v>
      </c>
      <c r="AM795" s="88" t="b">
        <f t="shared" si="320"/>
        <v>0</v>
      </c>
      <c r="AN795" s="88" t="b">
        <f t="shared" si="320"/>
        <v>0</v>
      </c>
      <c r="AO795" s="88" t="b">
        <f t="shared" si="319"/>
        <v>0</v>
      </c>
      <c r="AP795" s="88" t="b">
        <f t="shared" si="319"/>
        <v>0</v>
      </c>
      <c r="AQ795" s="88" t="b">
        <f t="shared" si="319"/>
        <v>0</v>
      </c>
      <c r="AR795" s="88" t="b">
        <f t="shared" si="301"/>
        <v>0</v>
      </c>
      <c r="AS795" s="62">
        <f t="shared" si="315"/>
        <v>0</v>
      </c>
      <c r="AT795" s="88" t="str">
        <f t="shared" si="316"/>
        <v>Days</v>
      </c>
      <c r="AU795" s="89" t="str">
        <f t="shared" si="317"/>
        <v/>
      </c>
      <c r="AV795" s="88" t="str">
        <f t="shared" si="318"/>
        <v>No</v>
      </c>
    </row>
    <row r="796" spans="1:48" s="90" customFormat="1" ht="15" customHeight="1" x14ac:dyDescent="0.25">
      <c r="A796" s="178"/>
      <c r="B796" s="179"/>
      <c r="C796" s="180"/>
      <c r="D796" s="181"/>
      <c r="E796" s="181" t="str">
        <f t="shared" si="294"/>
        <v/>
      </c>
      <c r="F796" s="182" t="str">
        <f>IF(ISBLANK(D796)=TRUE,"",IF($B796="Days",VLOOKUP(D796,$F$1:$G$1,2,FALSE),((E796-D796)*24)-#REF!))</f>
        <v/>
      </c>
      <c r="G796" s="181"/>
      <c r="H796" s="181" t="str">
        <f t="shared" si="295"/>
        <v/>
      </c>
      <c r="I796" s="182" t="str">
        <f>IF(ISBLANK(G796)=TRUE,"",IF($B796="Days",VLOOKUP(G796,$F$1:$G$1,2,FALSE),((H796-G796)*24)-#REF!))</f>
        <v/>
      </c>
      <c r="J796" s="181"/>
      <c r="K796" s="181" t="str">
        <f t="shared" si="296"/>
        <v/>
      </c>
      <c r="L796" s="182" t="str">
        <f>IF(ISBLANK(J796)=TRUE,"",IF($B796="Days",VLOOKUP(J796,$F$1:$G$1,2,FALSE),((K796-J796)*24)-#REF!))</f>
        <v/>
      </c>
      <c r="M796" s="181"/>
      <c r="N796" s="181" t="str">
        <f t="shared" si="297"/>
        <v/>
      </c>
      <c r="O796" s="182" t="str">
        <f>IF(ISBLANK(M796)=TRUE,"",IF($B796="Days",VLOOKUP(M796,$F$1:$G$1,2,FALSE),((N796-M796)*24)-#REF!))</f>
        <v/>
      </c>
      <c r="P796" s="181"/>
      <c r="Q796" s="181" t="str">
        <f t="shared" si="298"/>
        <v/>
      </c>
      <c r="R796" s="182" t="str">
        <f>IF(ISBLANK(P796)=TRUE,"",IF($B796="Days",VLOOKUP(P796,$F$1:$G$1,2,FALSE),((Q796-P796)*24)-#REF!))</f>
        <v/>
      </c>
      <c r="S796" s="181"/>
      <c r="T796" s="181" t="str">
        <f t="shared" si="299"/>
        <v/>
      </c>
      <c r="U796" s="182" t="str">
        <f>IF(ISBLANK(S796)=TRUE,"",IF($B796="Days",VLOOKUP(S796,$F$1:$G$1,2,FALSE),((T796-S796)*24)-#REF!))</f>
        <v/>
      </c>
      <c r="V796" s="181"/>
      <c r="W796" s="181" t="str">
        <f t="shared" si="300"/>
        <v/>
      </c>
      <c r="X796" s="182" t="str">
        <f>IF(ISBLANK(V796)=TRUE,"",IF($B796="Days",VLOOKUP(V796,$F$1:$G$1,2,FALSE),((W796-V796)*24)-#REF!))</f>
        <v/>
      </c>
      <c r="Y796" s="56" t="str">
        <f>IFERROR(VLOOKUP(A796,#REF!,5,FALSE),"")</f>
        <v/>
      </c>
      <c r="Z796" s="56" t="str">
        <f t="shared" si="303"/>
        <v/>
      </c>
      <c r="AA796" s="56" t="str">
        <f t="shared" si="304"/>
        <v/>
      </c>
      <c r="AB796" s="57" t="str">
        <f t="shared" si="305"/>
        <v/>
      </c>
      <c r="AC796" s="57" t="str">
        <f t="shared" si="306"/>
        <v/>
      </c>
      <c r="AD796" s="86" t="str">
        <f t="shared" si="307"/>
        <v/>
      </c>
      <c r="AE796" s="86" t="str">
        <f t="shared" si="308"/>
        <v/>
      </c>
      <c r="AF796" s="86" t="str">
        <f t="shared" si="309"/>
        <v/>
      </c>
      <c r="AG796" s="86" t="str">
        <f t="shared" si="310"/>
        <v/>
      </c>
      <c r="AH796" s="86" t="str">
        <f t="shared" si="311"/>
        <v/>
      </c>
      <c r="AI796" s="86" t="str">
        <f t="shared" si="312"/>
        <v/>
      </c>
      <c r="AJ796" s="86" t="str">
        <f t="shared" si="313"/>
        <v/>
      </c>
      <c r="AK796" s="87">
        <f t="shared" si="314"/>
        <v>0</v>
      </c>
      <c r="AL796" s="88" t="b">
        <f t="shared" si="320"/>
        <v>0</v>
      </c>
      <c r="AM796" s="88" t="b">
        <f t="shared" si="320"/>
        <v>0</v>
      </c>
      <c r="AN796" s="88" t="b">
        <f t="shared" si="320"/>
        <v>0</v>
      </c>
      <c r="AO796" s="88" t="b">
        <f t="shared" si="319"/>
        <v>0</v>
      </c>
      <c r="AP796" s="88" t="b">
        <f t="shared" si="319"/>
        <v>0</v>
      </c>
      <c r="AQ796" s="88" t="b">
        <f t="shared" si="319"/>
        <v>0</v>
      </c>
      <c r="AR796" s="88" t="b">
        <f t="shared" si="301"/>
        <v>0</v>
      </c>
      <c r="AS796" s="62">
        <f t="shared" si="315"/>
        <v>0</v>
      </c>
      <c r="AT796" s="88" t="str">
        <f t="shared" si="316"/>
        <v>Days</v>
      </c>
      <c r="AU796" s="89" t="str">
        <f t="shared" si="317"/>
        <v/>
      </c>
      <c r="AV796" s="88" t="str">
        <f t="shared" si="318"/>
        <v>No</v>
      </c>
    </row>
    <row r="797" spans="1:48" s="90" customFormat="1" ht="15" customHeight="1" x14ac:dyDescent="0.25">
      <c r="A797" s="178"/>
      <c r="B797" s="179"/>
      <c r="C797" s="180"/>
      <c r="D797" s="181"/>
      <c r="E797" s="181" t="str">
        <f t="shared" si="294"/>
        <v/>
      </c>
      <c r="F797" s="182" t="str">
        <f>IF(ISBLANK(D797)=TRUE,"",IF($B797="Days",VLOOKUP(D797,$F$1:$G$1,2,FALSE),((E797-D797)*24)-#REF!))</f>
        <v/>
      </c>
      <c r="G797" s="181"/>
      <c r="H797" s="181" t="str">
        <f t="shared" si="295"/>
        <v/>
      </c>
      <c r="I797" s="182" t="str">
        <f>IF(ISBLANK(G797)=TRUE,"",IF($B797="Days",VLOOKUP(G797,$F$1:$G$1,2,FALSE),((H797-G797)*24)-#REF!))</f>
        <v/>
      </c>
      <c r="J797" s="181"/>
      <c r="K797" s="181" t="str">
        <f t="shared" si="296"/>
        <v/>
      </c>
      <c r="L797" s="182" t="str">
        <f>IF(ISBLANK(J797)=TRUE,"",IF($B797="Days",VLOOKUP(J797,$F$1:$G$1,2,FALSE),((K797-J797)*24)-#REF!))</f>
        <v/>
      </c>
      <c r="M797" s="181"/>
      <c r="N797" s="181" t="str">
        <f t="shared" si="297"/>
        <v/>
      </c>
      <c r="O797" s="182" t="str">
        <f>IF(ISBLANK(M797)=TRUE,"",IF($B797="Days",VLOOKUP(M797,$F$1:$G$1,2,FALSE),((N797-M797)*24)-#REF!))</f>
        <v/>
      </c>
      <c r="P797" s="181"/>
      <c r="Q797" s="181" t="str">
        <f t="shared" si="298"/>
        <v/>
      </c>
      <c r="R797" s="182" t="str">
        <f>IF(ISBLANK(P797)=TRUE,"",IF($B797="Days",VLOOKUP(P797,$F$1:$G$1,2,FALSE),((Q797-P797)*24)-#REF!))</f>
        <v/>
      </c>
      <c r="S797" s="181"/>
      <c r="T797" s="181" t="str">
        <f t="shared" si="299"/>
        <v/>
      </c>
      <c r="U797" s="182" t="str">
        <f>IF(ISBLANK(S797)=TRUE,"",IF($B797="Days",VLOOKUP(S797,$F$1:$G$1,2,FALSE),((T797-S797)*24)-#REF!))</f>
        <v/>
      </c>
      <c r="V797" s="181"/>
      <c r="W797" s="181" t="str">
        <f t="shared" si="300"/>
        <v/>
      </c>
      <c r="X797" s="182" t="str">
        <f>IF(ISBLANK(V797)=TRUE,"",IF($B797="Days",VLOOKUP(V797,$F$1:$G$1,2,FALSE),((W797-V797)*24)-#REF!))</f>
        <v/>
      </c>
      <c r="Y797" s="56" t="str">
        <f>IFERROR(VLOOKUP(A797,#REF!,5,FALSE),"")</f>
        <v/>
      </c>
      <c r="Z797" s="56" t="str">
        <f t="shared" si="303"/>
        <v/>
      </c>
      <c r="AA797" s="56" t="str">
        <f t="shared" si="304"/>
        <v/>
      </c>
      <c r="AB797" s="57" t="str">
        <f t="shared" si="305"/>
        <v/>
      </c>
      <c r="AC797" s="57" t="str">
        <f t="shared" si="306"/>
        <v/>
      </c>
      <c r="AD797" s="86" t="str">
        <f t="shared" si="307"/>
        <v/>
      </c>
      <c r="AE797" s="86" t="str">
        <f t="shared" si="308"/>
        <v/>
      </c>
      <c r="AF797" s="86" t="str">
        <f t="shared" si="309"/>
        <v/>
      </c>
      <c r="AG797" s="86" t="str">
        <f t="shared" si="310"/>
        <v/>
      </c>
      <c r="AH797" s="86" t="str">
        <f t="shared" si="311"/>
        <v/>
      </c>
      <c r="AI797" s="86" t="str">
        <f t="shared" si="312"/>
        <v/>
      </c>
      <c r="AJ797" s="86" t="str">
        <f t="shared" si="313"/>
        <v/>
      </c>
      <c r="AK797" s="87">
        <f t="shared" si="314"/>
        <v>0</v>
      </c>
      <c r="AL797" s="88" t="b">
        <f t="shared" si="320"/>
        <v>0</v>
      </c>
      <c r="AM797" s="88" t="b">
        <f t="shared" si="320"/>
        <v>0</v>
      </c>
      <c r="AN797" s="88" t="b">
        <f t="shared" si="320"/>
        <v>0</v>
      </c>
      <c r="AO797" s="88" t="b">
        <f t="shared" si="319"/>
        <v>0</v>
      </c>
      <c r="AP797" s="88" t="b">
        <f t="shared" si="319"/>
        <v>0</v>
      </c>
      <c r="AQ797" s="88" t="b">
        <f t="shared" si="319"/>
        <v>0</v>
      </c>
      <c r="AR797" s="88" t="b">
        <f t="shared" si="301"/>
        <v>0</v>
      </c>
      <c r="AS797" s="62">
        <f t="shared" si="315"/>
        <v>0</v>
      </c>
      <c r="AT797" s="88" t="str">
        <f t="shared" si="316"/>
        <v>Days</v>
      </c>
      <c r="AU797" s="89" t="str">
        <f t="shared" si="317"/>
        <v/>
      </c>
      <c r="AV797" s="88" t="str">
        <f t="shared" si="318"/>
        <v>No</v>
      </c>
    </row>
    <row r="798" spans="1:48" s="90" customFormat="1" ht="15" customHeight="1" x14ac:dyDescent="0.25">
      <c r="A798" s="178"/>
      <c r="B798" s="179"/>
      <c r="C798" s="180"/>
      <c r="D798" s="181"/>
      <c r="E798" s="181" t="str">
        <f t="shared" si="294"/>
        <v/>
      </c>
      <c r="F798" s="182" t="str">
        <f>IF(ISBLANK(D798)=TRUE,"",IF($B798="Days",VLOOKUP(D798,$F$1:$G$1,2,FALSE),((E798-D798)*24)-#REF!))</f>
        <v/>
      </c>
      <c r="G798" s="181"/>
      <c r="H798" s="181" t="str">
        <f t="shared" si="295"/>
        <v/>
      </c>
      <c r="I798" s="182" t="str">
        <f>IF(ISBLANK(G798)=TRUE,"",IF($B798="Days",VLOOKUP(G798,$F$1:$G$1,2,FALSE),((H798-G798)*24)-#REF!))</f>
        <v/>
      </c>
      <c r="J798" s="181"/>
      <c r="K798" s="181" t="str">
        <f t="shared" si="296"/>
        <v/>
      </c>
      <c r="L798" s="182" t="str">
        <f>IF(ISBLANK(J798)=TRUE,"",IF($B798="Days",VLOOKUP(J798,$F$1:$G$1,2,FALSE),((K798-J798)*24)-#REF!))</f>
        <v/>
      </c>
      <c r="M798" s="181"/>
      <c r="N798" s="181" t="str">
        <f t="shared" si="297"/>
        <v/>
      </c>
      <c r="O798" s="182" t="str">
        <f>IF(ISBLANK(M798)=TRUE,"",IF($B798="Days",VLOOKUP(M798,$F$1:$G$1,2,FALSE),((N798-M798)*24)-#REF!))</f>
        <v/>
      </c>
      <c r="P798" s="181"/>
      <c r="Q798" s="181" t="str">
        <f t="shared" si="298"/>
        <v/>
      </c>
      <c r="R798" s="182" t="str">
        <f>IF(ISBLANK(P798)=TRUE,"",IF($B798="Days",VLOOKUP(P798,$F$1:$G$1,2,FALSE),((Q798-P798)*24)-#REF!))</f>
        <v/>
      </c>
      <c r="S798" s="181"/>
      <c r="T798" s="181" t="str">
        <f t="shared" si="299"/>
        <v/>
      </c>
      <c r="U798" s="182" t="str">
        <f>IF(ISBLANK(S798)=TRUE,"",IF($B798="Days",VLOOKUP(S798,$F$1:$G$1,2,FALSE),((T798-S798)*24)-#REF!))</f>
        <v/>
      </c>
      <c r="V798" s="181"/>
      <c r="W798" s="181" t="str">
        <f t="shared" si="300"/>
        <v/>
      </c>
      <c r="X798" s="182" t="str">
        <f>IF(ISBLANK(V798)=TRUE,"",IF($B798="Days",VLOOKUP(V798,$F$1:$G$1,2,FALSE),((W798-V798)*24)-#REF!))</f>
        <v/>
      </c>
      <c r="Y798" s="56" t="str">
        <f>IFERROR(VLOOKUP(A798,#REF!,5,FALSE),"")</f>
        <v/>
      </c>
      <c r="Z798" s="56" t="str">
        <f t="shared" si="303"/>
        <v/>
      </c>
      <c r="AA798" s="56" t="str">
        <f t="shared" si="304"/>
        <v/>
      </c>
      <c r="AB798" s="57" t="str">
        <f t="shared" si="305"/>
        <v/>
      </c>
      <c r="AC798" s="57" t="str">
        <f t="shared" si="306"/>
        <v/>
      </c>
      <c r="AD798" s="86" t="str">
        <f t="shared" si="307"/>
        <v/>
      </c>
      <c r="AE798" s="86" t="str">
        <f t="shared" si="308"/>
        <v/>
      </c>
      <c r="AF798" s="86" t="str">
        <f t="shared" si="309"/>
        <v/>
      </c>
      <c r="AG798" s="86" t="str">
        <f t="shared" si="310"/>
        <v/>
      </c>
      <c r="AH798" s="86" t="str">
        <f t="shared" si="311"/>
        <v/>
      </c>
      <c r="AI798" s="86" t="str">
        <f t="shared" si="312"/>
        <v/>
      </c>
      <c r="AJ798" s="86" t="str">
        <f t="shared" si="313"/>
        <v/>
      </c>
      <c r="AK798" s="87">
        <f t="shared" si="314"/>
        <v>0</v>
      </c>
      <c r="AL798" s="88" t="b">
        <f t="shared" si="320"/>
        <v>0</v>
      </c>
      <c r="AM798" s="88" t="b">
        <f t="shared" si="320"/>
        <v>0</v>
      </c>
      <c r="AN798" s="88" t="b">
        <f t="shared" si="320"/>
        <v>0</v>
      </c>
      <c r="AO798" s="88" t="b">
        <f t="shared" si="319"/>
        <v>0</v>
      </c>
      <c r="AP798" s="88" t="b">
        <f t="shared" si="319"/>
        <v>0</v>
      </c>
      <c r="AQ798" s="88" t="b">
        <f t="shared" si="319"/>
        <v>0</v>
      </c>
      <c r="AR798" s="88" t="b">
        <f t="shared" si="301"/>
        <v>0</v>
      </c>
      <c r="AS798" s="62">
        <f t="shared" si="315"/>
        <v>0</v>
      </c>
      <c r="AT798" s="88" t="str">
        <f t="shared" si="316"/>
        <v>Days</v>
      </c>
      <c r="AU798" s="89" t="str">
        <f t="shared" si="317"/>
        <v/>
      </c>
      <c r="AV798" s="88" t="str">
        <f t="shared" si="318"/>
        <v>No</v>
      </c>
    </row>
    <row r="799" spans="1:48" s="90" customFormat="1" ht="15" customHeight="1" x14ac:dyDescent="0.25">
      <c r="A799" s="178"/>
      <c r="B799" s="179"/>
      <c r="C799" s="180"/>
      <c r="D799" s="181"/>
      <c r="E799" s="181" t="str">
        <f t="shared" si="294"/>
        <v/>
      </c>
      <c r="F799" s="182" t="str">
        <f>IF(ISBLANK(D799)=TRUE,"",IF($B799="Days",VLOOKUP(D799,$F$1:$G$1,2,FALSE),((E799-D799)*24)-#REF!))</f>
        <v/>
      </c>
      <c r="G799" s="181"/>
      <c r="H799" s="181" t="str">
        <f t="shared" si="295"/>
        <v/>
      </c>
      <c r="I799" s="182" t="str">
        <f>IF(ISBLANK(G799)=TRUE,"",IF($B799="Days",VLOOKUP(G799,$F$1:$G$1,2,FALSE),((H799-G799)*24)-#REF!))</f>
        <v/>
      </c>
      <c r="J799" s="181"/>
      <c r="K799" s="181" t="str">
        <f t="shared" si="296"/>
        <v/>
      </c>
      <c r="L799" s="182" t="str">
        <f>IF(ISBLANK(J799)=TRUE,"",IF($B799="Days",VLOOKUP(J799,$F$1:$G$1,2,FALSE),((K799-J799)*24)-#REF!))</f>
        <v/>
      </c>
      <c r="M799" s="181"/>
      <c r="N799" s="181" t="str">
        <f t="shared" si="297"/>
        <v/>
      </c>
      <c r="O799" s="182" t="str">
        <f>IF(ISBLANK(M799)=TRUE,"",IF($B799="Days",VLOOKUP(M799,$F$1:$G$1,2,FALSE),((N799-M799)*24)-#REF!))</f>
        <v/>
      </c>
      <c r="P799" s="181"/>
      <c r="Q799" s="181" t="str">
        <f t="shared" si="298"/>
        <v/>
      </c>
      <c r="R799" s="182" t="str">
        <f>IF(ISBLANK(P799)=TRUE,"",IF($B799="Days",VLOOKUP(P799,$F$1:$G$1,2,FALSE),((Q799-P799)*24)-#REF!))</f>
        <v/>
      </c>
      <c r="S799" s="181"/>
      <c r="T799" s="181" t="str">
        <f t="shared" si="299"/>
        <v/>
      </c>
      <c r="U799" s="182" t="str">
        <f>IF(ISBLANK(S799)=TRUE,"",IF($B799="Days",VLOOKUP(S799,$F$1:$G$1,2,FALSE),((T799-S799)*24)-#REF!))</f>
        <v/>
      </c>
      <c r="V799" s="181"/>
      <c r="W799" s="181" t="str">
        <f t="shared" si="300"/>
        <v/>
      </c>
      <c r="X799" s="182" t="str">
        <f>IF(ISBLANK(V799)=TRUE,"",IF($B799="Days",VLOOKUP(V799,$F$1:$G$1,2,FALSE),((W799-V799)*24)-#REF!))</f>
        <v/>
      </c>
      <c r="Y799" s="56" t="str">
        <f>IFERROR(VLOOKUP(A799,#REF!,5,FALSE),"")</f>
        <v/>
      </c>
      <c r="Z799" s="56" t="str">
        <f t="shared" si="303"/>
        <v/>
      </c>
      <c r="AA799" s="56" t="str">
        <f t="shared" si="304"/>
        <v/>
      </c>
      <c r="AB799" s="57" t="str">
        <f t="shared" si="305"/>
        <v/>
      </c>
      <c r="AC799" s="57" t="str">
        <f t="shared" si="306"/>
        <v/>
      </c>
      <c r="AD799" s="86" t="str">
        <f t="shared" si="307"/>
        <v/>
      </c>
      <c r="AE799" s="86" t="str">
        <f t="shared" si="308"/>
        <v/>
      </c>
      <c r="AF799" s="86" t="str">
        <f t="shared" si="309"/>
        <v/>
      </c>
      <c r="AG799" s="86" t="str">
        <f t="shared" si="310"/>
        <v/>
      </c>
      <c r="AH799" s="86" t="str">
        <f t="shared" si="311"/>
        <v/>
      </c>
      <c r="AI799" s="86" t="str">
        <f t="shared" si="312"/>
        <v/>
      </c>
      <c r="AJ799" s="86" t="str">
        <f t="shared" si="313"/>
        <v/>
      </c>
      <c r="AK799" s="87">
        <f t="shared" si="314"/>
        <v>0</v>
      </c>
      <c r="AL799" s="88" t="b">
        <f t="shared" si="320"/>
        <v>0</v>
      </c>
      <c r="AM799" s="88" t="b">
        <f t="shared" si="320"/>
        <v>0</v>
      </c>
      <c r="AN799" s="88" t="b">
        <f t="shared" si="320"/>
        <v>0</v>
      </c>
      <c r="AO799" s="88" t="b">
        <f t="shared" si="319"/>
        <v>0</v>
      </c>
      <c r="AP799" s="88" t="b">
        <f t="shared" si="319"/>
        <v>0</v>
      </c>
      <c r="AQ799" s="88" t="b">
        <f t="shared" si="319"/>
        <v>0</v>
      </c>
      <c r="AR799" s="88" t="b">
        <f t="shared" si="301"/>
        <v>0</v>
      </c>
      <c r="AS799" s="62">
        <f t="shared" si="315"/>
        <v>0</v>
      </c>
      <c r="AT799" s="88" t="str">
        <f t="shared" si="316"/>
        <v>Days</v>
      </c>
      <c r="AU799" s="89" t="str">
        <f t="shared" si="317"/>
        <v/>
      </c>
      <c r="AV799" s="88" t="str">
        <f t="shared" si="318"/>
        <v>No</v>
      </c>
    </row>
    <row r="800" spans="1:48" s="90" customFormat="1" ht="15" customHeight="1" x14ac:dyDescent="0.25">
      <c r="A800" s="178"/>
      <c r="B800" s="179"/>
      <c r="C800" s="180"/>
      <c r="D800" s="181"/>
      <c r="E800" s="181" t="str">
        <f t="shared" ref="E800:E863" si="321">IF(OR(ISBLANK(D800)=TRUE, D800="Full",D800="AM",D800="PM")=TRUE,"",D800)</f>
        <v/>
      </c>
      <c r="F800" s="182" t="str">
        <f>IF(ISBLANK(D800)=TRUE,"",IF($B800="Days",VLOOKUP(D800,$F$1:$G$1,2,FALSE),((E800-D800)*24)-#REF!))</f>
        <v/>
      </c>
      <c r="G800" s="181"/>
      <c r="H800" s="181" t="str">
        <f t="shared" ref="H800:H863" si="322">IF(OR(ISBLANK(G800)=TRUE, G800="Full",G800="AM",G800="PM")=TRUE,"",G800)</f>
        <v/>
      </c>
      <c r="I800" s="182" t="str">
        <f>IF(ISBLANK(G800)=TRUE,"",IF($B800="Days",VLOOKUP(G800,$F$1:$G$1,2,FALSE),((H800-G800)*24)-#REF!))</f>
        <v/>
      </c>
      <c r="J800" s="181"/>
      <c r="K800" s="181" t="str">
        <f t="shared" ref="K800:K863" si="323">IF(OR(ISBLANK(J800)=TRUE, J800="Full",J800="AM",J800="PM")=TRUE,"",J800)</f>
        <v/>
      </c>
      <c r="L800" s="182" t="str">
        <f>IF(ISBLANK(J800)=TRUE,"",IF($B800="Days",VLOOKUP(J800,$F$1:$G$1,2,FALSE),((K800-J800)*24)-#REF!))</f>
        <v/>
      </c>
      <c r="M800" s="181"/>
      <c r="N800" s="181" t="str">
        <f t="shared" ref="N800:N863" si="324">IF(OR(ISBLANK(M800)=TRUE, M800="Full",M800="AM",M800="PM")=TRUE,"",M800)</f>
        <v/>
      </c>
      <c r="O800" s="182" t="str">
        <f>IF(ISBLANK(M800)=TRUE,"",IF($B800="Days",VLOOKUP(M800,$F$1:$G$1,2,FALSE),((N800-M800)*24)-#REF!))</f>
        <v/>
      </c>
      <c r="P800" s="181"/>
      <c r="Q800" s="181" t="str">
        <f t="shared" ref="Q800:Q863" si="325">IF(OR(ISBLANK(P800)=TRUE, P800="Full",P800="AM",P800="PM")=TRUE,"",P800)</f>
        <v/>
      </c>
      <c r="R800" s="182" t="str">
        <f>IF(ISBLANK(P800)=TRUE,"",IF($B800="Days",VLOOKUP(P800,$F$1:$G$1,2,FALSE),((Q800-P800)*24)-#REF!))</f>
        <v/>
      </c>
      <c r="S800" s="181"/>
      <c r="T800" s="181" t="str">
        <f t="shared" ref="T800:T863" si="326">IF(OR(ISBLANK(S800)=TRUE, S800="Full",S800="AM",S800="PM")=TRUE,"",S800)</f>
        <v/>
      </c>
      <c r="U800" s="182" t="str">
        <f>IF(ISBLANK(S800)=TRUE,"",IF($B800="Days",VLOOKUP(S800,$F$1:$G$1,2,FALSE),((T800-S800)*24)-#REF!))</f>
        <v/>
      </c>
      <c r="V800" s="181"/>
      <c r="W800" s="181" t="str">
        <f t="shared" ref="W800:W863" si="327">IF(OR(ISBLANK(V800)=TRUE, V800="Full",V800="AM",V800="PM")=TRUE,"",V800)</f>
        <v/>
      </c>
      <c r="X800" s="182" t="str">
        <f>IF(ISBLANK(V800)=TRUE,"",IF($B800="Days",VLOOKUP(V800,$F$1:$G$1,2,FALSE),((W800-V800)*24)-#REF!))</f>
        <v/>
      </c>
      <c r="Y800" s="56" t="str">
        <f>IFERROR(VLOOKUP(A800,#REF!,5,FALSE),"")</f>
        <v/>
      </c>
      <c r="Z800" s="56" t="str">
        <f t="shared" si="303"/>
        <v/>
      </c>
      <c r="AA800" s="56" t="str">
        <f t="shared" si="304"/>
        <v/>
      </c>
      <c r="AB800" s="57" t="str">
        <f t="shared" si="305"/>
        <v/>
      </c>
      <c r="AC800" s="57" t="str">
        <f t="shared" si="306"/>
        <v/>
      </c>
      <c r="AD800" s="86" t="str">
        <f t="shared" si="307"/>
        <v/>
      </c>
      <c r="AE800" s="86" t="str">
        <f t="shared" si="308"/>
        <v/>
      </c>
      <c r="AF800" s="86" t="str">
        <f t="shared" si="309"/>
        <v/>
      </c>
      <c r="AG800" s="86" t="str">
        <f t="shared" si="310"/>
        <v/>
      </c>
      <c r="AH800" s="86" t="str">
        <f t="shared" si="311"/>
        <v/>
      </c>
      <c r="AI800" s="86" t="str">
        <f t="shared" si="312"/>
        <v/>
      </c>
      <c r="AJ800" s="86" t="str">
        <f t="shared" si="313"/>
        <v/>
      </c>
      <c r="AK800" s="87">
        <f t="shared" si="314"/>
        <v>0</v>
      </c>
      <c r="AL800" s="88" t="b">
        <f t="shared" si="320"/>
        <v>0</v>
      </c>
      <c r="AM800" s="88" t="b">
        <f t="shared" si="320"/>
        <v>0</v>
      </c>
      <c r="AN800" s="88" t="b">
        <f t="shared" si="320"/>
        <v>0</v>
      </c>
      <c r="AO800" s="88" t="b">
        <f t="shared" si="319"/>
        <v>0</v>
      </c>
      <c r="AP800" s="88" t="b">
        <f t="shared" si="319"/>
        <v>0</v>
      </c>
      <c r="AQ800" s="88" t="b">
        <f t="shared" si="319"/>
        <v>0</v>
      </c>
      <c r="AR800" s="88" t="b">
        <f t="shared" si="301"/>
        <v>0</v>
      </c>
      <c r="AS800" s="62">
        <f t="shared" si="315"/>
        <v>0</v>
      </c>
      <c r="AT800" s="88" t="str">
        <f t="shared" si="316"/>
        <v>Days</v>
      </c>
      <c r="AU800" s="89" t="str">
        <f t="shared" si="317"/>
        <v/>
      </c>
      <c r="AV800" s="88" t="str">
        <f t="shared" si="318"/>
        <v>No</v>
      </c>
    </row>
    <row r="801" spans="1:48" s="90" customFormat="1" ht="15" customHeight="1" x14ac:dyDescent="0.25">
      <c r="A801" s="178"/>
      <c r="B801" s="179"/>
      <c r="C801" s="180"/>
      <c r="D801" s="181"/>
      <c r="E801" s="181" t="str">
        <f t="shared" si="321"/>
        <v/>
      </c>
      <c r="F801" s="182" t="str">
        <f>IF(ISBLANK(D801)=TRUE,"",IF($B801="Days",VLOOKUP(D801,$F$1:$G$1,2,FALSE),((E801-D801)*24)-#REF!))</f>
        <v/>
      </c>
      <c r="G801" s="181"/>
      <c r="H801" s="181" t="str">
        <f t="shared" si="322"/>
        <v/>
      </c>
      <c r="I801" s="182" t="str">
        <f>IF(ISBLANK(G801)=TRUE,"",IF($B801="Days",VLOOKUP(G801,$F$1:$G$1,2,FALSE),((H801-G801)*24)-#REF!))</f>
        <v/>
      </c>
      <c r="J801" s="181"/>
      <c r="K801" s="181" t="str">
        <f t="shared" si="323"/>
        <v/>
      </c>
      <c r="L801" s="182" t="str">
        <f>IF(ISBLANK(J801)=TRUE,"",IF($B801="Days",VLOOKUP(J801,$F$1:$G$1,2,FALSE),((K801-J801)*24)-#REF!))</f>
        <v/>
      </c>
      <c r="M801" s="181"/>
      <c r="N801" s="181" t="str">
        <f t="shared" si="324"/>
        <v/>
      </c>
      <c r="O801" s="182" t="str">
        <f>IF(ISBLANK(M801)=TRUE,"",IF($B801="Days",VLOOKUP(M801,$F$1:$G$1,2,FALSE),((N801-M801)*24)-#REF!))</f>
        <v/>
      </c>
      <c r="P801" s="181"/>
      <c r="Q801" s="181" t="str">
        <f t="shared" si="325"/>
        <v/>
      </c>
      <c r="R801" s="182" t="str">
        <f>IF(ISBLANK(P801)=TRUE,"",IF($B801="Days",VLOOKUP(P801,$F$1:$G$1,2,FALSE),((Q801-P801)*24)-#REF!))</f>
        <v/>
      </c>
      <c r="S801" s="181"/>
      <c r="T801" s="181" t="str">
        <f t="shared" si="326"/>
        <v/>
      </c>
      <c r="U801" s="182" t="str">
        <f>IF(ISBLANK(S801)=TRUE,"",IF($B801="Days",VLOOKUP(S801,$F$1:$G$1,2,FALSE),((T801-S801)*24)-#REF!))</f>
        <v/>
      </c>
      <c r="V801" s="181"/>
      <c r="W801" s="181" t="str">
        <f t="shared" si="327"/>
        <v/>
      </c>
      <c r="X801" s="182" t="str">
        <f>IF(ISBLANK(V801)=TRUE,"",IF($B801="Days",VLOOKUP(V801,$F$1:$G$1,2,FALSE),((W801-V801)*24)-#REF!))</f>
        <v/>
      </c>
      <c r="Y801" s="56" t="str">
        <f>IFERROR(VLOOKUP(A801,#REF!,5,FALSE),"")</f>
        <v/>
      </c>
      <c r="Z801" s="56" t="str">
        <f t="shared" si="303"/>
        <v/>
      </c>
      <c r="AA801" s="56" t="str">
        <f t="shared" si="304"/>
        <v/>
      </c>
      <c r="AB801" s="57" t="str">
        <f t="shared" si="305"/>
        <v/>
      </c>
      <c r="AC801" s="57" t="str">
        <f t="shared" si="306"/>
        <v/>
      </c>
      <c r="AD801" s="86" t="str">
        <f t="shared" si="307"/>
        <v/>
      </c>
      <c r="AE801" s="86" t="str">
        <f t="shared" si="308"/>
        <v/>
      </c>
      <c r="AF801" s="86" t="str">
        <f t="shared" si="309"/>
        <v/>
      </c>
      <c r="AG801" s="86" t="str">
        <f t="shared" si="310"/>
        <v/>
      </c>
      <c r="AH801" s="86" t="str">
        <f t="shared" si="311"/>
        <v/>
      </c>
      <c r="AI801" s="86" t="str">
        <f t="shared" si="312"/>
        <v/>
      </c>
      <c r="AJ801" s="86" t="str">
        <f t="shared" si="313"/>
        <v/>
      </c>
      <c r="AK801" s="87">
        <f t="shared" si="314"/>
        <v>0</v>
      </c>
      <c r="AL801" s="88" t="b">
        <f t="shared" si="320"/>
        <v>0</v>
      </c>
      <c r="AM801" s="88" t="b">
        <f t="shared" si="320"/>
        <v>0</v>
      </c>
      <c r="AN801" s="88" t="b">
        <f t="shared" si="320"/>
        <v>0</v>
      </c>
      <c r="AO801" s="88" t="b">
        <f t="shared" si="319"/>
        <v>0</v>
      </c>
      <c r="AP801" s="88" t="b">
        <f t="shared" si="319"/>
        <v>0</v>
      </c>
      <c r="AQ801" s="88" t="b">
        <f t="shared" si="319"/>
        <v>0</v>
      </c>
      <c r="AR801" s="88" t="b">
        <f t="shared" si="301"/>
        <v>0</v>
      </c>
      <c r="AS801" s="62">
        <f t="shared" si="315"/>
        <v>0</v>
      </c>
      <c r="AT801" s="88" t="str">
        <f t="shared" si="316"/>
        <v>Days</v>
      </c>
      <c r="AU801" s="89" t="str">
        <f t="shared" si="317"/>
        <v/>
      </c>
      <c r="AV801" s="88" t="str">
        <f t="shared" si="318"/>
        <v>No</v>
      </c>
    </row>
    <row r="802" spans="1:48" s="90" customFormat="1" ht="15" customHeight="1" x14ac:dyDescent="0.25">
      <c r="A802" s="178"/>
      <c r="B802" s="179"/>
      <c r="C802" s="180"/>
      <c r="D802" s="181"/>
      <c r="E802" s="181" t="str">
        <f t="shared" si="321"/>
        <v/>
      </c>
      <c r="F802" s="182" t="str">
        <f>IF(ISBLANK(D802)=TRUE,"",IF($B802="Days",VLOOKUP(D802,$F$1:$G$1,2,FALSE),((E802-D802)*24)-#REF!))</f>
        <v/>
      </c>
      <c r="G802" s="181"/>
      <c r="H802" s="181" t="str">
        <f t="shared" si="322"/>
        <v/>
      </c>
      <c r="I802" s="182" t="str">
        <f>IF(ISBLANK(G802)=TRUE,"",IF($B802="Days",VLOOKUP(G802,$F$1:$G$1,2,FALSE),((H802-G802)*24)-#REF!))</f>
        <v/>
      </c>
      <c r="J802" s="181"/>
      <c r="K802" s="181" t="str">
        <f t="shared" si="323"/>
        <v/>
      </c>
      <c r="L802" s="182" t="str">
        <f>IF(ISBLANK(J802)=TRUE,"",IF($B802="Days",VLOOKUP(J802,$F$1:$G$1,2,FALSE),((K802-J802)*24)-#REF!))</f>
        <v/>
      </c>
      <c r="M802" s="181"/>
      <c r="N802" s="181" t="str">
        <f t="shared" si="324"/>
        <v/>
      </c>
      <c r="O802" s="182" t="str">
        <f>IF(ISBLANK(M802)=TRUE,"",IF($B802="Days",VLOOKUP(M802,$F$1:$G$1,2,FALSE),((N802-M802)*24)-#REF!))</f>
        <v/>
      </c>
      <c r="P802" s="181"/>
      <c r="Q802" s="181" t="str">
        <f t="shared" si="325"/>
        <v/>
      </c>
      <c r="R802" s="182" t="str">
        <f>IF(ISBLANK(P802)=TRUE,"",IF($B802="Days",VLOOKUP(P802,$F$1:$G$1,2,FALSE),((Q802-P802)*24)-#REF!))</f>
        <v/>
      </c>
      <c r="S802" s="181"/>
      <c r="T802" s="181" t="str">
        <f t="shared" si="326"/>
        <v/>
      </c>
      <c r="U802" s="182" t="str">
        <f>IF(ISBLANK(S802)=TRUE,"",IF($B802="Days",VLOOKUP(S802,$F$1:$G$1,2,FALSE),((T802-S802)*24)-#REF!))</f>
        <v/>
      </c>
      <c r="V802" s="181"/>
      <c r="W802" s="181" t="str">
        <f t="shared" si="327"/>
        <v/>
      </c>
      <c r="X802" s="182" t="str">
        <f>IF(ISBLANK(V802)=TRUE,"",IF($B802="Days",VLOOKUP(V802,$F$1:$G$1,2,FALSE),((W802-V802)*24)-#REF!))</f>
        <v/>
      </c>
      <c r="Y802" s="56" t="str">
        <f>IFERROR(VLOOKUP(A802,#REF!,5,FALSE),"")</f>
        <v/>
      </c>
      <c r="Z802" s="56" t="str">
        <f t="shared" si="303"/>
        <v/>
      </c>
      <c r="AA802" s="56" t="str">
        <f t="shared" si="304"/>
        <v/>
      </c>
      <c r="AB802" s="57" t="str">
        <f t="shared" si="305"/>
        <v/>
      </c>
      <c r="AC802" s="57" t="str">
        <f t="shared" si="306"/>
        <v/>
      </c>
      <c r="AD802" s="86" t="str">
        <f t="shared" si="307"/>
        <v/>
      </c>
      <c r="AE802" s="86" t="str">
        <f t="shared" si="308"/>
        <v/>
      </c>
      <c r="AF802" s="86" t="str">
        <f t="shared" si="309"/>
        <v/>
      </c>
      <c r="AG802" s="86" t="str">
        <f t="shared" si="310"/>
        <v/>
      </c>
      <c r="AH802" s="86" t="str">
        <f t="shared" si="311"/>
        <v/>
      </c>
      <c r="AI802" s="86" t="str">
        <f t="shared" si="312"/>
        <v/>
      </c>
      <c r="AJ802" s="86" t="str">
        <f t="shared" si="313"/>
        <v/>
      </c>
      <c r="AK802" s="87">
        <f t="shared" si="314"/>
        <v>0</v>
      </c>
      <c r="AL802" s="88" t="b">
        <f t="shared" si="320"/>
        <v>0</v>
      </c>
      <c r="AM802" s="88" t="b">
        <f t="shared" si="320"/>
        <v>0</v>
      </c>
      <c r="AN802" s="88" t="b">
        <f t="shared" si="320"/>
        <v>0</v>
      </c>
      <c r="AO802" s="88" t="b">
        <f t="shared" si="319"/>
        <v>0</v>
      </c>
      <c r="AP802" s="88" t="b">
        <f t="shared" si="319"/>
        <v>0</v>
      </c>
      <c r="AQ802" s="88" t="b">
        <f t="shared" si="319"/>
        <v>0</v>
      </c>
      <c r="AR802" s="88" t="b">
        <f t="shared" si="301"/>
        <v>0</v>
      </c>
      <c r="AS802" s="62">
        <f t="shared" si="315"/>
        <v>0</v>
      </c>
      <c r="AT802" s="88" t="str">
        <f t="shared" si="316"/>
        <v>Days</v>
      </c>
      <c r="AU802" s="89" t="str">
        <f t="shared" si="317"/>
        <v/>
      </c>
      <c r="AV802" s="88" t="str">
        <f t="shared" si="318"/>
        <v>No</v>
      </c>
    </row>
    <row r="803" spans="1:48" s="90" customFormat="1" ht="15" customHeight="1" x14ac:dyDescent="0.25">
      <c r="A803" s="178"/>
      <c r="B803" s="179"/>
      <c r="C803" s="180"/>
      <c r="D803" s="181"/>
      <c r="E803" s="181" t="str">
        <f t="shared" si="321"/>
        <v/>
      </c>
      <c r="F803" s="182" t="str">
        <f>IF(ISBLANK(D803)=TRUE,"",IF($B803="Days",VLOOKUP(D803,$F$1:$G$1,2,FALSE),((E803-D803)*24)-#REF!))</f>
        <v/>
      </c>
      <c r="G803" s="181"/>
      <c r="H803" s="181" t="str">
        <f t="shared" si="322"/>
        <v/>
      </c>
      <c r="I803" s="182" t="str">
        <f>IF(ISBLANK(G803)=TRUE,"",IF($B803="Days",VLOOKUP(G803,$F$1:$G$1,2,FALSE),((H803-G803)*24)-#REF!))</f>
        <v/>
      </c>
      <c r="J803" s="181"/>
      <c r="K803" s="181" t="str">
        <f t="shared" si="323"/>
        <v/>
      </c>
      <c r="L803" s="182" t="str">
        <f>IF(ISBLANK(J803)=TRUE,"",IF($B803="Days",VLOOKUP(J803,$F$1:$G$1,2,FALSE),((K803-J803)*24)-#REF!))</f>
        <v/>
      </c>
      <c r="M803" s="181"/>
      <c r="N803" s="181" t="str">
        <f t="shared" si="324"/>
        <v/>
      </c>
      <c r="O803" s="182" t="str">
        <f>IF(ISBLANK(M803)=TRUE,"",IF($B803="Days",VLOOKUP(M803,$F$1:$G$1,2,FALSE),((N803-M803)*24)-#REF!))</f>
        <v/>
      </c>
      <c r="P803" s="181"/>
      <c r="Q803" s="181" t="str">
        <f t="shared" si="325"/>
        <v/>
      </c>
      <c r="R803" s="182" t="str">
        <f>IF(ISBLANK(P803)=TRUE,"",IF($B803="Days",VLOOKUP(P803,$F$1:$G$1,2,FALSE),((Q803-P803)*24)-#REF!))</f>
        <v/>
      </c>
      <c r="S803" s="181"/>
      <c r="T803" s="181" t="str">
        <f t="shared" si="326"/>
        <v/>
      </c>
      <c r="U803" s="182" t="str">
        <f>IF(ISBLANK(S803)=TRUE,"",IF($B803="Days",VLOOKUP(S803,$F$1:$G$1,2,FALSE),((T803-S803)*24)-#REF!))</f>
        <v/>
      </c>
      <c r="V803" s="181"/>
      <c r="W803" s="181" t="str">
        <f t="shared" si="327"/>
        <v/>
      </c>
      <c r="X803" s="182" t="str">
        <f>IF(ISBLANK(V803)=TRUE,"",IF($B803="Days",VLOOKUP(V803,$F$1:$G$1,2,FALSE),((W803-V803)*24)-#REF!))</f>
        <v/>
      </c>
      <c r="Y803" s="56" t="str">
        <f>IFERROR(VLOOKUP(A803,#REF!,5,FALSE),"")</f>
        <v/>
      </c>
      <c r="Z803" s="56" t="str">
        <f t="shared" si="303"/>
        <v/>
      </c>
      <c r="AA803" s="56" t="str">
        <f t="shared" si="304"/>
        <v/>
      </c>
      <c r="AB803" s="57" t="str">
        <f t="shared" si="305"/>
        <v/>
      </c>
      <c r="AC803" s="57" t="str">
        <f t="shared" si="306"/>
        <v/>
      </c>
      <c r="AD803" s="86" t="str">
        <f t="shared" si="307"/>
        <v/>
      </c>
      <c r="AE803" s="86" t="str">
        <f t="shared" si="308"/>
        <v/>
      </c>
      <c r="AF803" s="86" t="str">
        <f t="shared" si="309"/>
        <v/>
      </c>
      <c r="AG803" s="86" t="str">
        <f t="shared" si="310"/>
        <v/>
      </c>
      <c r="AH803" s="86" t="str">
        <f t="shared" si="311"/>
        <v/>
      </c>
      <c r="AI803" s="86" t="str">
        <f t="shared" si="312"/>
        <v/>
      </c>
      <c r="AJ803" s="86" t="str">
        <f t="shared" si="313"/>
        <v/>
      </c>
      <c r="AK803" s="87">
        <f t="shared" si="314"/>
        <v>0</v>
      </c>
      <c r="AL803" s="88" t="b">
        <f t="shared" si="320"/>
        <v>0</v>
      </c>
      <c r="AM803" s="88" t="b">
        <f t="shared" si="320"/>
        <v>0</v>
      </c>
      <c r="AN803" s="88" t="b">
        <f t="shared" si="320"/>
        <v>0</v>
      </c>
      <c r="AO803" s="88" t="b">
        <f t="shared" si="319"/>
        <v>0</v>
      </c>
      <c r="AP803" s="88" t="b">
        <f t="shared" si="319"/>
        <v>0</v>
      </c>
      <c r="AQ803" s="88" t="b">
        <f t="shared" si="319"/>
        <v>0</v>
      </c>
      <c r="AR803" s="88" t="b">
        <f t="shared" si="301"/>
        <v>0</v>
      </c>
      <c r="AS803" s="62">
        <f t="shared" si="315"/>
        <v>0</v>
      </c>
      <c r="AT803" s="88" t="str">
        <f t="shared" si="316"/>
        <v>Days</v>
      </c>
      <c r="AU803" s="89" t="str">
        <f t="shared" si="317"/>
        <v/>
      </c>
      <c r="AV803" s="88" t="str">
        <f t="shared" si="318"/>
        <v>No</v>
      </c>
    </row>
    <row r="804" spans="1:48" s="90" customFormat="1" ht="15" customHeight="1" x14ac:dyDescent="0.25">
      <c r="A804" s="178"/>
      <c r="B804" s="179"/>
      <c r="C804" s="180"/>
      <c r="D804" s="181"/>
      <c r="E804" s="181" t="str">
        <f t="shared" si="321"/>
        <v/>
      </c>
      <c r="F804" s="182" t="str">
        <f>IF(ISBLANK(D804)=TRUE,"",IF($B804="Days",VLOOKUP(D804,$F$1:$G$1,2,FALSE),((E804-D804)*24)-#REF!))</f>
        <v/>
      </c>
      <c r="G804" s="181"/>
      <c r="H804" s="181" t="str">
        <f t="shared" si="322"/>
        <v/>
      </c>
      <c r="I804" s="182" t="str">
        <f>IF(ISBLANK(G804)=TRUE,"",IF($B804="Days",VLOOKUP(G804,$F$1:$G$1,2,FALSE),((H804-G804)*24)-#REF!))</f>
        <v/>
      </c>
      <c r="J804" s="181"/>
      <c r="K804" s="181" t="str">
        <f t="shared" si="323"/>
        <v/>
      </c>
      <c r="L804" s="182" t="str">
        <f>IF(ISBLANK(J804)=TRUE,"",IF($B804="Days",VLOOKUP(J804,$F$1:$G$1,2,FALSE),((K804-J804)*24)-#REF!))</f>
        <v/>
      </c>
      <c r="M804" s="181"/>
      <c r="N804" s="181" t="str">
        <f t="shared" si="324"/>
        <v/>
      </c>
      <c r="O804" s="182" t="str">
        <f>IF(ISBLANK(M804)=TRUE,"",IF($B804="Days",VLOOKUP(M804,$F$1:$G$1,2,FALSE),((N804-M804)*24)-#REF!))</f>
        <v/>
      </c>
      <c r="P804" s="181"/>
      <c r="Q804" s="181" t="str">
        <f t="shared" si="325"/>
        <v/>
      </c>
      <c r="R804" s="182" t="str">
        <f>IF(ISBLANK(P804)=TRUE,"",IF($B804="Days",VLOOKUP(P804,$F$1:$G$1,2,FALSE),((Q804-P804)*24)-#REF!))</f>
        <v/>
      </c>
      <c r="S804" s="181"/>
      <c r="T804" s="181" t="str">
        <f t="shared" si="326"/>
        <v/>
      </c>
      <c r="U804" s="182" t="str">
        <f>IF(ISBLANK(S804)=TRUE,"",IF($B804="Days",VLOOKUP(S804,$F$1:$G$1,2,FALSE),((T804-S804)*24)-#REF!))</f>
        <v/>
      </c>
      <c r="V804" s="181"/>
      <c r="W804" s="181" t="str">
        <f t="shared" si="327"/>
        <v/>
      </c>
      <c r="X804" s="182" t="str">
        <f>IF(ISBLANK(V804)=TRUE,"",IF($B804="Days",VLOOKUP(V804,$F$1:$G$1,2,FALSE),((W804-V804)*24)-#REF!))</f>
        <v/>
      </c>
      <c r="Y804" s="56" t="str">
        <f>IFERROR(VLOOKUP(A804,#REF!,5,FALSE),"")</f>
        <v/>
      </c>
      <c r="Z804" s="56" t="str">
        <f t="shared" si="303"/>
        <v/>
      </c>
      <c r="AA804" s="56" t="str">
        <f t="shared" si="304"/>
        <v/>
      </c>
      <c r="AB804" s="57" t="str">
        <f t="shared" si="305"/>
        <v/>
      </c>
      <c r="AC804" s="57" t="str">
        <f t="shared" si="306"/>
        <v/>
      </c>
      <c r="AD804" s="86" t="str">
        <f t="shared" si="307"/>
        <v/>
      </c>
      <c r="AE804" s="86" t="str">
        <f t="shared" si="308"/>
        <v/>
      </c>
      <c r="AF804" s="86" t="str">
        <f t="shared" si="309"/>
        <v/>
      </c>
      <c r="AG804" s="86" t="str">
        <f t="shared" si="310"/>
        <v/>
      </c>
      <c r="AH804" s="86" t="str">
        <f t="shared" si="311"/>
        <v/>
      </c>
      <c r="AI804" s="86" t="str">
        <f t="shared" si="312"/>
        <v/>
      </c>
      <c r="AJ804" s="86" t="str">
        <f t="shared" si="313"/>
        <v/>
      </c>
      <c r="AK804" s="87">
        <f t="shared" si="314"/>
        <v>0</v>
      </c>
      <c r="AL804" s="88" t="b">
        <f t="shared" si="320"/>
        <v>0</v>
      </c>
      <c r="AM804" s="88" t="b">
        <f t="shared" si="320"/>
        <v>0</v>
      </c>
      <c r="AN804" s="88" t="b">
        <f t="shared" si="320"/>
        <v>0</v>
      </c>
      <c r="AO804" s="88" t="b">
        <f t="shared" si="319"/>
        <v>0</v>
      </c>
      <c r="AP804" s="88" t="b">
        <f t="shared" si="319"/>
        <v>0</v>
      </c>
      <c r="AQ804" s="88" t="b">
        <f t="shared" si="319"/>
        <v>0</v>
      </c>
      <c r="AR804" s="88" t="b">
        <f t="shared" si="301"/>
        <v>0</v>
      </c>
      <c r="AS804" s="62">
        <f t="shared" si="315"/>
        <v>0</v>
      </c>
      <c r="AT804" s="88" t="str">
        <f t="shared" si="316"/>
        <v>Days</v>
      </c>
      <c r="AU804" s="89" t="str">
        <f t="shared" si="317"/>
        <v/>
      </c>
      <c r="AV804" s="88" t="str">
        <f t="shared" si="318"/>
        <v>No</v>
      </c>
    </row>
    <row r="805" spans="1:48" s="90" customFormat="1" ht="15" customHeight="1" x14ac:dyDescent="0.25">
      <c r="A805" s="178"/>
      <c r="B805" s="179"/>
      <c r="C805" s="180"/>
      <c r="D805" s="181"/>
      <c r="E805" s="181" t="str">
        <f t="shared" si="321"/>
        <v/>
      </c>
      <c r="F805" s="182" t="str">
        <f>IF(ISBLANK(D805)=TRUE,"",IF($B805="Days",VLOOKUP(D805,$F$1:$G$1,2,FALSE),((E805-D805)*24)-#REF!))</f>
        <v/>
      </c>
      <c r="G805" s="181"/>
      <c r="H805" s="181" t="str">
        <f t="shared" si="322"/>
        <v/>
      </c>
      <c r="I805" s="182" t="str">
        <f>IF(ISBLANK(G805)=TRUE,"",IF($B805="Days",VLOOKUP(G805,$F$1:$G$1,2,FALSE),((H805-G805)*24)-#REF!))</f>
        <v/>
      </c>
      <c r="J805" s="181"/>
      <c r="K805" s="181" t="str">
        <f t="shared" si="323"/>
        <v/>
      </c>
      <c r="L805" s="182" t="str">
        <f>IF(ISBLANK(J805)=TRUE,"",IF($B805="Days",VLOOKUP(J805,$F$1:$G$1,2,FALSE),((K805-J805)*24)-#REF!))</f>
        <v/>
      </c>
      <c r="M805" s="181"/>
      <c r="N805" s="181" t="str">
        <f t="shared" si="324"/>
        <v/>
      </c>
      <c r="O805" s="182" t="str">
        <f>IF(ISBLANK(M805)=TRUE,"",IF($B805="Days",VLOOKUP(M805,$F$1:$G$1,2,FALSE),((N805-M805)*24)-#REF!))</f>
        <v/>
      </c>
      <c r="P805" s="181"/>
      <c r="Q805" s="181" t="str">
        <f t="shared" si="325"/>
        <v/>
      </c>
      <c r="R805" s="182" t="str">
        <f>IF(ISBLANK(P805)=TRUE,"",IF($B805="Days",VLOOKUP(P805,$F$1:$G$1,2,FALSE),((Q805-P805)*24)-#REF!))</f>
        <v/>
      </c>
      <c r="S805" s="181"/>
      <c r="T805" s="181" t="str">
        <f t="shared" si="326"/>
        <v/>
      </c>
      <c r="U805" s="182" t="str">
        <f>IF(ISBLANK(S805)=TRUE,"",IF($B805="Days",VLOOKUP(S805,$F$1:$G$1,2,FALSE),((T805-S805)*24)-#REF!))</f>
        <v/>
      </c>
      <c r="V805" s="181"/>
      <c r="W805" s="181" t="str">
        <f t="shared" si="327"/>
        <v/>
      </c>
      <c r="X805" s="182" t="str">
        <f>IF(ISBLANK(V805)=TRUE,"",IF($B805="Days",VLOOKUP(V805,$F$1:$G$1,2,FALSE),((W805-V805)*24)-#REF!))</f>
        <v/>
      </c>
      <c r="Y805" s="56" t="str">
        <f>IFERROR(VLOOKUP(A805,#REF!,5,FALSE),"")</f>
        <v/>
      </c>
      <c r="Z805" s="56" t="str">
        <f t="shared" si="303"/>
        <v/>
      </c>
      <c r="AA805" s="56" t="str">
        <f t="shared" si="304"/>
        <v/>
      </c>
      <c r="AB805" s="57" t="str">
        <f t="shared" si="305"/>
        <v/>
      </c>
      <c r="AC805" s="57" t="str">
        <f t="shared" si="306"/>
        <v/>
      </c>
      <c r="AD805" s="86" t="str">
        <f t="shared" si="307"/>
        <v/>
      </c>
      <c r="AE805" s="86" t="str">
        <f t="shared" si="308"/>
        <v/>
      </c>
      <c r="AF805" s="86" t="str">
        <f t="shared" si="309"/>
        <v/>
      </c>
      <c r="AG805" s="86" t="str">
        <f t="shared" si="310"/>
        <v/>
      </c>
      <c r="AH805" s="86" t="str">
        <f t="shared" si="311"/>
        <v/>
      </c>
      <c r="AI805" s="86" t="str">
        <f t="shared" si="312"/>
        <v/>
      </c>
      <c r="AJ805" s="86" t="str">
        <f t="shared" si="313"/>
        <v/>
      </c>
      <c r="AK805" s="87">
        <f t="shared" si="314"/>
        <v>0</v>
      </c>
      <c r="AL805" s="88" t="b">
        <f t="shared" si="320"/>
        <v>0</v>
      </c>
      <c r="AM805" s="88" t="b">
        <f t="shared" si="320"/>
        <v>0</v>
      </c>
      <c r="AN805" s="88" t="b">
        <f t="shared" si="320"/>
        <v>0</v>
      </c>
      <c r="AO805" s="88" t="b">
        <f t="shared" si="319"/>
        <v>0</v>
      </c>
      <c r="AP805" s="88" t="b">
        <f t="shared" si="319"/>
        <v>0</v>
      </c>
      <c r="AQ805" s="88" t="b">
        <f t="shared" si="319"/>
        <v>0</v>
      </c>
      <c r="AR805" s="88" t="b">
        <f t="shared" si="301"/>
        <v>0</v>
      </c>
      <c r="AS805" s="62">
        <f t="shared" si="315"/>
        <v>0</v>
      </c>
      <c r="AT805" s="88" t="str">
        <f t="shared" si="316"/>
        <v>Days</v>
      </c>
      <c r="AU805" s="89" t="str">
        <f t="shared" si="317"/>
        <v/>
      </c>
      <c r="AV805" s="88" t="str">
        <f t="shared" si="318"/>
        <v>No</v>
      </c>
    </row>
    <row r="806" spans="1:48" s="90" customFormat="1" ht="15" customHeight="1" x14ac:dyDescent="0.25">
      <c r="A806" s="178"/>
      <c r="B806" s="179"/>
      <c r="C806" s="180"/>
      <c r="D806" s="181"/>
      <c r="E806" s="181" t="str">
        <f t="shared" si="321"/>
        <v/>
      </c>
      <c r="F806" s="182" t="str">
        <f>IF(ISBLANK(D806)=TRUE,"",IF($B806="Days",VLOOKUP(D806,$F$1:$G$1,2,FALSE),((E806-D806)*24)-#REF!))</f>
        <v/>
      </c>
      <c r="G806" s="181"/>
      <c r="H806" s="181" t="str">
        <f t="shared" si="322"/>
        <v/>
      </c>
      <c r="I806" s="182" t="str">
        <f>IF(ISBLANK(G806)=TRUE,"",IF($B806="Days",VLOOKUP(G806,$F$1:$G$1,2,FALSE),((H806-G806)*24)-#REF!))</f>
        <v/>
      </c>
      <c r="J806" s="181"/>
      <c r="K806" s="181" t="str">
        <f t="shared" si="323"/>
        <v/>
      </c>
      <c r="L806" s="182" t="str">
        <f>IF(ISBLANK(J806)=TRUE,"",IF($B806="Days",VLOOKUP(J806,$F$1:$G$1,2,FALSE),((K806-J806)*24)-#REF!))</f>
        <v/>
      </c>
      <c r="M806" s="181"/>
      <c r="N806" s="181" t="str">
        <f t="shared" si="324"/>
        <v/>
      </c>
      <c r="O806" s="182" t="str">
        <f>IF(ISBLANK(M806)=TRUE,"",IF($B806="Days",VLOOKUP(M806,$F$1:$G$1,2,FALSE),((N806-M806)*24)-#REF!))</f>
        <v/>
      </c>
      <c r="P806" s="181"/>
      <c r="Q806" s="181" t="str">
        <f t="shared" si="325"/>
        <v/>
      </c>
      <c r="R806" s="182" t="str">
        <f>IF(ISBLANK(P806)=TRUE,"",IF($B806="Days",VLOOKUP(P806,$F$1:$G$1,2,FALSE),((Q806-P806)*24)-#REF!))</f>
        <v/>
      </c>
      <c r="S806" s="181"/>
      <c r="T806" s="181" t="str">
        <f t="shared" si="326"/>
        <v/>
      </c>
      <c r="U806" s="182" t="str">
        <f>IF(ISBLANK(S806)=TRUE,"",IF($B806="Days",VLOOKUP(S806,$F$1:$G$1,2,FALSE),((T806-S806)*24)-#REF!))</f>
        <v/>
      </c>
      <c r="V806" s="181"/>
      <c r="W806" s="181" t="str">
        <f t="shared" si="327"/>
        <v/>
      </c>
      <c r="X806" s="182" t="str">
        <f>IF(ISBLANK(V806)=TRUE,"",IF($B806="Days",VLOOKUP(V806,$F$1:$G$1,2,FALSE),((W806-V806)*24)-#REF!))</f>
        <v/>
      </c>
      <c r="Y806" s="56" t="str">
        <f>IFERROR(VLOOKUP(A806,#REF!,5,FALSE),"")</f>
        <v/>
      </c>
      <c r="Z806" s="56" t="str">
        <f t="shared" si="303"/>
        <v/>
      </c>
      <c r="AA806" s="56" t="str">
        <f t="shared" si="304"/>
        <v/>
      </c>
      <c r="AB806" s="57" t="str">
        <f t="shared" si="305"/>
        <v/>
      </c>
      <c r="AC806" s="57" t="str">
        <f t="shared" si="306"/>
        <v/>
      </c>
      <c r="AD806" s="86" t="str">
        <f t="shared" si="307"/>
        <v/>
      </c>
      <c r="AE806" s="86" t="str">
        <f t="shared" si="308"/>
        <v/>
      </c>
      <c r="AF806" s="86" t="str">
        <f t="shared" si="309"/>
        <v/>
      </c>
      <c r="AG806" s="86" t="str">
        <f t="shared" si="310"/>
        <v/>
      </c>
      <c r="AH806" s="86" t="str">
        <f t="shared" si="311"/>
        <v/>
      </c>
      <c r="AI806" s="86" t="str">
        <f t="shared" si="312"/>
        <v/>
      </c>
      <c r="AJ806" s="86" t="str">
        <f t="shared" si="313"/>
        <v/>
      </c>
      <c r="AK806" s="87">
        <f t="shared" si="314"/>
        <v>0</v>
      </c>
      <c r="AL806" s="88" t="b">
        <f t="shared" si="320"/>
        <v>0</v>
      </c>
      <c r="AM806" s="88" t="b">
        <f t="shared" si="320"/>
        <v>0</v>
      </c>
      <c r="AN806" s="88" t="b">
        <f t="shared" si="320"/>
        <v>0</v>
      </c>
      <c r="AO806" s="88" t="b">
        <f t="shared" si="319"/>
        <v>0</v>
      </c>
      <c r="AP806" s="88" t="b">
        <f t="shared" si="319"/>
        <v>0</v>
      </c>
      <c r="AQ806" s="88" t="b">
        <f t="shared" si="319"/>
        <v>0</v>
      </c>
      <c r="AR806" s="88" t="b">
        <f t="shared" si="301"/>
        <v>0</v>
      </c>
      <c r="AS806" s="62">
        <f t="shared" si="315"/>
        <v>0</v>
      </c>
      <c r="AT806" s="88" t="str">
        <f t="shared" si="316"/>
        <v>Days</v>
      </c>
      <c r="AU806" s="89" t="str">
        <f t="shared" si="317"/>
        <v/>
      </c>
      <c r="AV806" s="88" t="str">
        <f t="shared" si="318"/>
        <v>No</v>
      </c>
    </row>
    <row r="807" spans="1:48" s="90" customFormat="1" ht="15" customHeight="1" x14ac:dyDescent="0.25">
      <c r="A807" s="178"/>
      <c r="B807" s="179"/>
      <c r="C807" s="180"/>
      <c r="D807" s="181"/>
      <c r="E807" s="181" t="str">
        <f t="shared" si="321"/>
        <v/>
      </c>
      <c r="F807" s="182" t="str">
        <f>IF(ISBLANK(D807)=TRUE,"",IF($B807="Days",VLOOKUP(D807,$F$1:$G$1,2,FALSE),((E807-D807)*24)-#REF!))</f>
        <v/>
      </c>
      <c r="G807" s="181"/>
      <c r="H807" s="181" t="str">
        <f t="shared" si="322"/>
        <v/>
      </c>
      <c r="I807" s="182" t="str">
        <f>IF(ISBLANK(G807)=TRUE,"",IF($B807="Days",VLOOKUP(G807,$F$1:$G$1,2,FALSE),((H807-G807)*24)-#REF!))</f>
        <v/>
      </c>
      <c r="J807" s="181"/>
      <c r="K807" s="181" t="str">
        <f t="shared" si="323"/>
        <v/>
      </c>
      <c r="L807" s="182" t="str">
        <f>IF(ISBLANK(J807)=TRUE,"",IF($B807="Days",VLOOKUP(J807,$F$1:$G$1,2,FALSE),((K807-J807)*24)-#REF!))</f>
        <v/>
      </c>
      <c r="M807" s="181"/>
      <c r="N807" s="181" t="str">
        <f t="shared" si="324"/>
        <v/>
      </c>
      <c r="O807" s="182" t="str">
        <f>IF(ISBLANK(M807)=TRUE,"",IF($B807="Days",VLOOKUP(M807,$F$1:$G$1,2,FALSE),((N807-M807)*24)-#REF!))</f>
        <v/>
      </c>
      <c r="P807" s="181"/>
      <c r="Q807" s="181" t="str">
        <f t="shared" si="325"/>
        <v/>
      </c>
      <c r="R807" s="182" t="str">
        <f>IF(ISBLANK(P807)=TRUE,"",IF($B807="Days",VLOOKUP(P807,$F$1:$G$1,2,FALSE),((Q807-P807)*24)-#REF!))</f>
        <v/>
      </c>
      <c r="S807" s="181"/>
      <c r="T807" s="181" t="str">
        <f t="shared" si="326"/>
        <v/>
      </c>
      <c r="U807" s="182" t="str">
        <f>IF(ISBLANK(S807)=TRUE,"",IF($B807="Days",VLOOKUP(S807,$F$1:$G$1,2,FALSE),((T807-S807)*24)-#REF!))</f>
        <v/>
      </c>
      <c r="V807" s="181"/>
      <c r="W807" s="181" t="str">
        <f t="shared" si="327"/>
        <v/>
      </c>
      <c r="X807" s="182" t="str">
        <f>IF(ISBLANK(V807)=TRUE,"",IF($B807="Days",VLOOKUP(V807,$F$1:$G$1,2,FALSE),((W807-V807)*24)-#REF!))</f>
        <v/>
      </c>
      <c r="Y807" s="56" t="str">
        <f>IFERROR(VLOOKUP(A807,#REF!,5,FALSE),"")</f>
        <v/>
      </c>
      <c r="Z807" s="56" t="str">
        <f t="shared" si="303"/>
        <v/>
      </c>
      <c r="AA807" s="56" t="str">
        <f t="shared" si="304"/>
        <v/>
      </c>
      <c r="AB807" s="57" t="str">
        <f t="shared" si="305"/>
        <v/>
      </c>
      <c r="AC807" s="57" t="str">
        <f t="shared" si="306"/>
        <v/>
      </c>
      <c r="AD807" s="86" t="str">
        <f t="shared" si="307"/>
        <v/>
      </c>
      <c r="AE807" s="86" t="str">
        <f t="shared" si="308"/>
        <v/>
      </c>
      <c r="AF807" s="86" t="str">
        <f t="shared" si="309"/>
        <v/>
      </c>
      <c r="AG807" s="86" t="str">
        <f t="shared" si="310"/>
        <v/>
      </c>
      <c r="AH807" s="86" t="str">
        <f t="shared" si="311"/>
        <v/>
      </c>
      <c r="AI807" s="86" t="str">
        <f t="shared" si="312"/>
        <v/>
      </c>
      <c r="AJ807" s="86" t="str">
        <f t="shared" si="313"/>
        <v/>
      </c>
      <c r="AK807" s="87">
        <f t="shared" si="314"/>
        <v>0</v>
      </c>
      <c r="AL807" s="88" t="b">
        <f t="shared" si="320"/>
        <v>0</v>
      </c>
      <c r="AM807" s="88" t="b">
        <f t="shared" si="320"/>
        <v>0</v>
      </c>
      <c r="AN807" s="88" t="b">
        <f t="shared" si="320"/>
        <v>0</v>
      </c>
      <c r="AO807" s="88" t="b">
        <f t="shared" si="319"/>
        <v>0</v>
      </c>
      <c r="AP807" s="88" t="b">
        <f t="shared" si="319"/>
        <v>0</v>
      </c>
      <c r="AQ807" s="88" t="b">
        <f t="shared" si="319"/>
        <v>0</v>
      </c>
      <c r="AR807" s="88" t="b">
        <f t="shared" si="301"/>
        <v>0</v>
      </c>
      <c r="AS807" s="62">
        <f t="shared" si="315"/>
        <v>0</v>
      </c>
      <c r="AT807" s="88" t="str">
        <f t="shared" si="316"/>
        <v>Days</v>
      </c>
      <c r="AU807" s="89" t="str">
        <f t="shared" si="317"/>
        <v/>
      </c>
      <c r="AV807" s="88" t="str">
        <f t="shared" si="318"/>
        <v>No</v>
      </c>
    </row>
    <row r="808" spans="1:48" s="90" customFormat="1" ht="15" customHeight="1" x14ac:dyDescent="0.25">
      <c r="A808" s="178"/>
      <c r="B808" s="179"/>
      <c r="C808" s="180"/>
      <c r="D808" s="181"/>
      <c r="E808" s="181" t="str">
        <f t="shared" si="321"/>
        <v/>
      </c>
      <c r="F808" s="182" t="str">
        <f>IF(ISBLANK(D808)=TRUE,"",IF($B808="Days",VLOOKUP(D808,$F$1:$G$1,2,FALSE),((E808-D808)*24)-#REF!))</f>
        <v/>
      </c>
      <c r="G808" s="181"/>
      <c r="H808" s="181" t="str">
        <f t="shared" si="322"/>
        <v/>
      </c>
      <c r="I808" s="182" t="str">
        <f>IF(ISBLANK(G808)=TRUE,"",IF($B808="Days",VLOOKUP(G808,$F$1:$G$1,2,FALSE),((H808-G808)*24)-#REF!))</f>
        <v/>
      </c>
      <c r="J808" s="181"/>
      <c r="K808" s="181" t="str">
        <f t="shared" si="323"/>
        <v/>
      </c>
      <c r="L808" s="182" t="str">
        <f>IF(ISBLANK(J808)=TRUE,"",IF($B808="Days",VLOOKUP(J808,$F$1:$G$1,2,FALSE),((K808-J808)*24)-#REF!))</f>
        <v/>
      </c>
      <c r="M808" s="181"/>
      <c r="N808" s="181" t="str">
        <f t="shared" si="324"/>
        <v/>
      </c>
      <c r="O808" s="182" t="str">
        <f>IF(ISBLANK(M808)=TRUE,"",IF($B808="Days",VLOOKUP(M808,$F$1:$G$1,2,FALSE),((N808-M808)*24)-#REF!))</f>
        <v/>
      </c>
      <c r="P808" s="181"/>
      <c r="Q808" s="181" t="str">
        <f t="shared" si="325"/>
        <v/>
      </c>
      <c r="R808" s="182" t="str">
        <f>IF(ISBLANK(P808)=TRUE,"",IF($B808="Days",VLOOKUP(P808,$F$1:$G$1,2,FALSE),((Q808-P808)*24)-#REF!))</f>
        <v/>
      </c>
      <c r="S808" s="181"/>
      <c r="T808" s="181" t="str">
        <f t="shared" si="326"/>
        <v/>
      </c>
      <c r="U808" s="182" t="str">
        <f>IF(ISBLANK(S808)=TRUE,"",IF($B808="Days",VLOOKUP(S808,$F$1:$G$1,2,FALSE),((T808-S808)*24)-#REF!))</f>
        <v/>
      </c>
      <c r="V808" s="181"/>
      <c r="W808" s="181" t="str">
        <f t="shared" si="327"/>
        <v/>
      </c>
      <c r="X808" s="182" t="str">
        <f>IF(ISBLANK(V808)=TRUE,"",IF($B808="Days",VLOOKUP(V808,$F$1:$G$1,2,FALSE),((W808-V808)*24)-#REF!))</f>
        <v/>
      </c>
      <c r="Y808" s="56" t="str">
        <f>IFERROR(VLOOKUP(A808,#REF!,5,FALSE),"")</f>
        <v/>
      </c>
      <c r="Z808" s="56" t="str">
        <f t="shared" si="303"/>
        <v/>
      </c>
      <c r="AA808" s="56" t="str">
        <f t="shared" si="304"/>
        <v/>
      </c>
      <c r="AB808" s="57" t="str">
        <f t="shared" si="305"/>
        <v/>
      </c>
      <c r="AC808" s="57" t="str">
        <f t="shared" si="306"/>
        <v/>
      </c>
      <c r="AD808" s="86" t="str">
        <f t="shared" si="307"/>
        <v/>
      </c>
      <c r="AE808" s="86" t="str">
        <f t="shared" si="308"/>
        <v/>
      </c>
      <c r="AF808" s="86" t="str">
        <f t="shared" si="309"/>
        <v/>
      </c>
      <c r="AG808" s="86" t="str">
        <f t="shared" si="310"/>
        <v/>
      </c>
      <c r="AH808" s="86" t="str">
        <f t="shared" si="311"/>
        <v/>
      </c>
      <c r="AI808" s="86" t="str">
        <f t="shared" si="312"/>
        <v/>
      </c>
      <c r="AJ808" s="86" t="str">
        <f t="shared" si="313"/>
        <v/>
      </c>
      <c r="AK808" s="87">
        <f t="shared" si="314"/>
        <v>0</v>
      </c>
      <c r="AL808" s="88" t="b">
        <f t="shared" si="320"/>
        <v>0</v>
      </c>
      <c r="AM808" s="88" t="b">
        <f t="shared" si="320"/>
        <v>0</v>
      </c>
      <c r="AN808" s="88" t="b">
        <f t="shared" si="320"/>
        <v>0</v>
      </c>
      <c r="AO808" s="88" t="b">
        <f t="shared" si="319"/>
        <v>0</v>
      </c>
      <c r="AP808" s="88" t="b">
        <f t="shared" si="319"/>
        <v>0</v>
      </c>
      <c r="AQ808" s="88" t="b">
        <f t="shared" si="319"/>
        <v>0</v>
      </c>
      <c r="AR808" s="88" t="b">
        <f t="shared" si="301"/>
        <v>0</v>
      </c>
      <c r="AS808" s="62">
        <f t="shared" si="315"/>
        <v>0</v>
      </c>
      <c r="AT808" s="88" t="str">
        <f t="shared" si="316"/>
        <v>Days</v>
      </c>
      <c r="AU808" s="89" t="str">
        <f t="shared" si="317"/>
        <v/>
      </c>
      <c r="AV808" s="88" t="str">
        <f t="shared" si="318"/>
        <v>No</v>
      </c>
    </row>
    <row r="809" spans="1:48" s="90" customFormat="1" ht="15" customHeight="1" x14ac:dyDescent="0.25">
      <c r="A809" s="178"/>
      <c r="B809" s="179"/>
      <c r="C809" s="180"/>
      <c r="D809" s="181"/>
      <c r="E809" s="181" t="str">
        <f t="shared" si="321"/>
        <v/>
      </c>
      <c r="F809" s="182" t="str">
        <f>IF(ISBLANK(D809)=TRUE,"",IF($B809="Days",VLOOKUP(D809,$F$1:$G$1,2,FALSE),((E809-D809)*24)-#REF!))</f>
        <v/>
      </c>
      <c r="G809" s="181"/>
      <c r="H809" s="181" t="str">
        <f t="shared" si="322"/>
        <v/>
      </c>
      <c r="I809" s="182" t="str">
        <f>IF(ISBLANK(G809)=TRUE,"",IF($B809="Days",VLOOKUP(G809,$F$1:$G$1,2,FALSE),((H809-G809)*24)-#REF!))</f>
        <v/>
      </c>
      <c r="J809" s="181"/>
      <c r="K809" s="181" t="str">
        <f t="shared" si="323"/>
        <v/>
      </c>
      <c r="L809" s="182" t="str">
        <f>IF(ISBLANK(J809)=TRUE,"",IF($B809="Days",VLOOKUP(J809,$F$1:$G$1,2,FALSE),((K809-J809)*24)-#REF!))</f>
        <v/>
      </c>
      <c r="M809" s="181"/>
      <c r="N809" s="181" t="str">
        <f t="shared" si="324"/>
        <v/>
      </c>
      <c r="O809" s="182" t="str">
        <f>IF(ISBLANK(M809)=TRUE,"",IF($B809="Days",VLOOKUP(M809,$F$1:$G$1,2,FALSE),((N809-M809)*24)-#REF!))</f>
        <v/>
      </c>
      <c r="P809" s="181"/>
      <c r="Q809" s="181" t="str">
        <f t="shared" si="325"/>
        <v/>
      </c>
      <c r="R809" s="182" t="str">
        <f>IF(ISBLANK(P809)=TRUE,"",IF($B809="Days",VLOOKUP(P809,$F$1:$G$1,2,FALSE),((Q809-P809)*24)-#REF!))</f>
        <v/>
      </c>
      <c r="S809" s="181"/>
      <c r="T809" s="181" t="str">
        <f t="shared" si="326"/>
        <v/>
      </c>
      <c r="U809" s="182" t="str">
        <f>IF(ISBLANK(S809)=TRUE,"",IF($B809="Days",VLOOKUP(S809,$F$1:$G$1,2,FALSE),((T809-S809)*24)-#REF!))</f>
        <v/>
      </c>
      <c r="V809" s="181"/>
      <c r="W809" s="181" t="str">
        <f t="shared" si="327"/>
        <v/>
      </c>
      <c r="X809" s="182" t="str">
        <f>IF(ISBLANK(V809)=TRUE,"",IF($B809="Days",VLOOKUP(V809,$F$1:$G$1,2,FALSE),((W809-V809)*24)-#REF!))</f>
        <v/>
      </c>
      <c r="Y809" s="56" t="str">
        <f>IFERROR(VLOOKUP(A809,#REF!,5,FALSE),"")</f>
        <v/>
      </c>
      <c r="Z809" s="56" t="str">
        <f t="shared" si="303"/>
        <v/>
      </c>
      <c r="AA809" s="56" t="str">
        <f t="shared" si="304"/>
        <v/>
      </c>
      <c r="AB809" s="57" t="str">
        <f t="shared" si="305"/>
        <v/>
      </c>
      <c r="AC809" s="57" t="str">
        <f t="shared" si="306"/>
        <v/>
      </c>
      <c r="AD809" s="86" t="str">
        <f t="shared" si="307"/>
        <v/>
      </c>
      <c r="AE809" s="86" t="str">
        <f t="shared" si="308"/>
        <v/>
      </c>
      <c r="AF809" s="86" t="str">
        <f t="shared" si="309"/>
        <v/>
      </c>
      <c r="AG809" s="86" t="str">
        <f t="shared" si="310"/>
        <v/>
      </c>
      <c r="AH809" s="86" t="str">
        <f t="shared" si="311"/>
        <v/>
      </c>
      <c r="AI809" s="86" t="str">
        <f t="shared" si="312"/>
        <v/>
      </c>
      <c r="AJ809" s="86" t="str">
        <f t="shared" si="313"/>
        <v/>
      </c>
      <c r="AK809" s="87">
        <f t="shared" si="314"/>
        <v>0</v>
      </c>
      <c r="AL809" s="88" t="b">
        <f t="shared" si="320"/>
        <v>0</v>
      </c>
      <c r="AM809" s="88" t="b">
        <f t="shared" si="320"/>
        <v>0</v>
      </c>
      <c r="AN809" s="88" t="b">
        <f t="shared" si="320"/>
        <v>0</v>
      </c>
      <c r="AO809" s="88" t="b">
        <f t="shared" si="319"/>
        <v>0</v>
      </c>
      <c r="AP809" s="88" t="b">
        <f t="shared" si="319"/>
        <v>0</v>
      </c>
      <c r="AQ809" s="88" t="b">
        <f t="shared" si="319"/>
        <v>0</v>
      </c>
      <c r="AR809" s="88" t="b">
        <f t="shared" si="301"/>
        <v>0</v>
      </c>
      <c r="AS809" s="62">
        <f t="shared" si="315"/>
        <v>0</v>
      </c>
      <c r="AT809" s="88" t="str">
        <f t="shared" si="316"/>
        <v>Days</v>
      </c>
      <c r="AU809" s="89" t="str">
        <f t="shared" si="317"/>
        <v/>
      </c>
      <c r="AV809" s="88" t="str">
        <f t="shared" si="318"/>
        <v>No</v>
      </c>
    </row>
    <row r="810" spans="1:48" s="90" customFormat="1" ht="15" customHeight="1" x14ac:dyDescent="0.25">
      <c r="A810" s="178"/>
      <c r="B810" s="179"/>
      <c r="C810" s="180"/>
      <c r="D810" s="181"/>
      <c r="E810" s="181" t="str">
        <f t="shared" si="321"/>
        <v/>
      </c>
      <c r="F810" s="182" t="str">
        <f>IF(ISBLANK(D810)=TRUE,"",IF($B810="Days",VLOOKUP(D810,$F$1:$G$1,2,FALSE),((E810-D810)*24)-#REF!))</f>
        <v/>
      </c>
      <c r="G810" s="181"/>
      <c r="H810" s="181" t="str">
        <f t="shared" si="322"/>
        <v/>
      </c>
      <c r="I810" s="182" t="str">
        <f>IF(ISBLANK(G810)=TRUE,"",IF($B810="Days",VLOOKUP(G810,$F$1:$G$1,2,FALSE),((H810-G810)*24)-#REF!))</f>
        <v/>
      </c>
      <c r="J810" s="181"/>
      <c r="K810" s="181" t="str">
        <f t="shared" si="323"/>
        <v/>
      </c>
      <c r="L810" s="182" t="str">
        <f>IF(ISBLANK(J810)=TRUE,"",IF($B810="Days",VLOOKUP(J810,$F$1:$G$1,2,FALSE),((K810-J810)*24)-#REF!))</f>
        <v/>
      </c>
      <c r="M810" s="181"/>
      <c r="N810" s="181" t="str">
        <f t="shared" si="324"/>
        <v/>
      </c>
      <c r="O810" s="182" t="str">
        <f>IF(ISBLANK(M810)=TRUE,"",IF($B810="Days",VLOOKUP(M810,$F$1:$G$1,2,FALSE),((N810-M810)*24)-#REF!))</f>
        <v/>
      </c>
      <c r="P810" s="181"/>
      <c r="Q810" s="181" t="str">
        <f t="shared" si="325"/>
        <v/>
      </c>
      <c r="R810" s="182" t="str">
        <f>IF(ISBLANK(P810)=TRUE,"",IF($B810="Days",VLOOKUP(P810,$F$1:$G$1,2,FALSE),((Q810-P810)*24)-#REF!))</f>
        <v/>
      </c>
      <c r="S810" s="181"/>
      <c r="T810" s="181" t="str">
        <f t="shared" si="326"/>
        <v/>
      </c>
      <c r="U810" s="182" t="str">
        <f>IF(ISBLANK(S810)=TRUE,"",IF($B810="Days",VLOOKUP(S810,$F$1:$G$1,2,FALSE),((T810-S810)*24)-#REF!))</f>
        <v/>
      </c>
      <c r="V810" s="181"/>
      <c r="W810" s="181" t="str">
        <f t="shared" si="327"/>
        <v/>
      </c>
      <c r="X810" s="182" t="str">
        <f>IF(ISBLANK(V810)=TRUE,"",IF($B810="Days",VLOOKUP(V810,$F$1:$G$1,2,FALSE),((W810-V810)*24)-#REF!))</f>
        <v/>
      </c>
      <c r="Y810" s="56" t="str">
        <f>IFERROR(VLOOKUP(A810,#REF!,5,FALSE),"")</f>
        <v/>
      </c>
      <c r="Z810" s="56" t="str">
        <f t="shared" si="303"/>
        <v/>
      </c>
      <c r="AA810" s="56" t="str">
        <f t="shared" si="304"/>
        <v/>
      </c>
      <c r="AB810" s="57" t="str">
        <f t="shared" si="305"/>
        <v/>
      </c>
      <c r="AC810" s="57" t="str">
        <f t="shared" si="306"/>
        <v/>
      </c>
      <c r="AD810" s="86" t="str">
        <f t="shared" si="307"/>
        <v/>
      </c>
      <c r="AE810" s="86" t="str">
        <f t="shared" si="308"/>
        <v/>
      </c>
      <c r="AF810" s="86" t="str">
        <f t="shared" si="309"/>
        <v/>
      </c>
      <c r="AG810" s="86" t="str">
        <f t="shared" si="310"/>
        <v/>
      </c>
      <c r="AH810" s="86" t="str">
        <f t="shared" si="311"/>
        <v/>
      </c>
      <c r="AI810" s="86" t="str">
        <f t="shared" si="312"/>
        <v/>
      </c>
      <c r="AJ810" s="86" t="str">
        <f t="shared" si="313"/>
        <v/>
      </c>
      <c r="AK810" s="87">
        <f t="shared" si="314"/>
        <v>0</v>
      </c>
      <c r="AL810" s="88" t="b">
        <f t="shared" si="320"/>
        <v>0</v>
      </c>
      <c r="AM810" s="88" t="b">
        <f t="shared" si="320"/>
        <v>0</v>
      </c>
      <c r="AN810" s="88" t="b">
        <f t="shared" si="320"/>
        <v>0</v>
      </c>
      <c r="AO810" s="88" t="b">
        <f t="shared" si="319"/>
        <v>0</v>
      </c>
      <c r="AP810" s="88" t="b">
        <f t="shared" si="319"/>
        <v>0</v>
      </c>
      <c r="AQ810" s="88" t="b">
        <f t="shared" si="319"/>
        <v>0</v>
      </c>
      <c r="AR810" s="88" t="b">
        <f t="shared" si="301"/>
        <v>0</v>
      </c>
      <c r="AS810" s="62">
        <f t="shared" si="315"/>
        <v>0</v>
      </c>
      <c r="AT810" s="88" t="str">
        <f t="shared" si="316"/>
        <v>Days</v>
      </c>
      <c r="AU810" s="89" t="str">
        <f t="shared" si="317"/>
        <v/>
      </c>
      <c r="AV810" s="88" t="str">
        <f t="shared" si="318"/>
        <v>No</v>
      </c>
    </row>
    <row r="811" spans="1:48" s="90" customFormat="1" ht="15" customHeight="1" x14ac:dyDescent="0.25">
      <c r="A811" s="178"/>
      <c r="B811" s="179"/>
      <c r="C811" s="180"/>
      <c r="D811" s="181"/>
      <c r="E811" s="181" t="str">
        <f t="shared" si="321"/>
        <v/>
      </c>
      <c r="F811" s="182" t="str">
        <f>IF(ISBLANK(D811)=TRUE,"",IF($B811="Days",VLOOKUP(D811,$F$1:$G$1,2,FALSE),((E811-D811)*24)-#REF!))</f>
        <v/>
      </c>
      <c r="G811" s="181"/>
      <c r="H811" s="181" t="str">
        <f t="shared" si="322"/>
        <v/>
      </c>
      <c r="I811" s="182" t="str">
        <f>IF(ISBLANK(G811)=TRUE,"",IF($B811="Days",VLOOKUP(G811,$F$1:$G$1,2,FALSE),((H811-G811)*24)-#REF!))</f>
        <v/>
      </c>
      <c r="J811" s="181"/>
      <c r="K811" s="181" t="str">
        <f t="shared" si="323"/>
        <v/>
      </c>
      <c r="L811" s="182" t="str">
        <f>IF(ISBLANK(J811)=TRUE,"",IF($B811="Days",VLOOKUP(J811,$F$1:$G$1,2,FALSE),((K811-J811)*24)-#REF!))</f>
        <v/>
      </c>
      <c r="M811" s="181"/>
      <c r="N811" s="181" t="str">
        <f t="shared" si="324"/>
        <v/>
      </c>
      <c r="O811" s="182" t="str">
        <f>IF(ISBLANK(M811)=TRUE,"",IF($B811="Days",VLOOKUP(M811,$F$1:$G$1,2,FALSE),((N811-M811)*24)-#REF!))</f>
        <v/>
      </c>
      <c r="P811" s="181"/>
      <c r="Q811" s="181" t="str">
        <f t="shared" si="325"/>
        <v/>
      </c>
      <c r="R811" s="182" t="str">
        <f>IF(ISBLANK(P811)=TRUE,"",IF($B811="Days",VLOOKUP(P811,$F$1:$G$1,2,FALSE),((Q811-P811)*24)-#REF!))</f>
        <v/>
      </c>
      <c r="S811" s="181"/>
      <c r="T811" s="181" t="str">
        <f t="shared" si="326"/>
        <v/>
      </c>
      <c r="U811" s="182" t="str">
        <f>IF(ISBLANK(S811)=TRUE,"",IF($B811="Days",VLOOKUP(S811,$F$1:$G$1,2,FALSE),((T811-S811)*24)-#REF!))</f>
        <v/>
      </c>
      <c r="V811" s="181"/>
      <c r="W811" s="181" t="str">
        <f t="shared" si="327"/>
        <v/>
      </c>
      <c r="X811" s="182" t="str">
        <f>IF(ISBLANK(V811)=TRUE,"",IF($B811="Days",VLOOKUP(V811,$F$1:$G$1,2,FALSE),((W811-V811)*24)-#REF!))</f>
        <v/>
      </c>
      <c r="Y811" s="56" t="str">
        <f>IFERROR(VLOOKUP(A811,#REF!,5,FALSE),"")</f>
        <v/>
      </c>
      <c r="Z811" s="56" t="str">
        <f t="shared" si="303"/>
        <v/>
      </c>
      <c r="AA811" s="56" t="str">
        <f t="shared" si="304"/>
        <v/>
      </c>
      <c r="AB811" s="57" t="str">
        <f t="shared" si="305"/>
        <v/>
      </c>
      <c r="AC811" s="57" t="str">
        <f t="shared" si="306"/>
        <v/>
      </c>
      <c r="AD811" s="86" t="str">
        <f t="shared" si="307"/>
        <v/>
      </c>
      <c r="AE811" s="86" t="str">
        <f t="shared" si="308"/>
        <v/>
      </c>
      <c r="AF811" s="86" t="str">
        <f t="shared" si="309"/>
        <v/>
      </c>
      <c r="AG811" s="86" t="str">
        <f t="shared" si="310"/>
        <v/>
      </c>
      <c r="AH811" s="86" t="str">
        <f t="shared" si="311"/>
        <v/>
      </c>
      <c r="AI811" s="86" t="str">
        <f t="shared" si="312"/>
        <v/>
      </c>
      <c r="AJ811" s="86" t="str">
        <f t="shared" si="313"/>
        <v/>
      </c>
      <c r="AK811" s="87">
        <f t="shared" si="314"/>
        <v>0</v>
      </c>
      <c r="AL811" s="88" t="b">
        <f t="shared" si="320"/>
        <v>0</v>
      </c>
      <c r="AM811" s="88" t="b">
        <f t="shared" si="320"/>
        <v>0</v>
      </c>
      <c r="AN811" s="88" t="b">
        <f t="shared" si="320"/>
        <v>0</v>
      </c>
      <c r="AO811" s="88" t="b">
        <f t="shared" si="319"/>
        <v>0</v>
      </c>
      <c r="AP811" s="88" t="b">
        <f t="shared" si="319"/>
        <v>0</v>
      </c>
      <c r="AQ811" s="88" t="b">
        <f t="shared" si="319"/>
        <v>0</v>
      </c>
      <c r="AR811" s="88" t="b">
        <f t="shared" si="319"/>
        <v>0</v>
      </c>
      <c r="AS811" s="62">
        <f t="shared" si="315"/>
        <v>0</v>
      </c>
      <c r="AT811" s="88" t="str">
        <f t="shared" si="316"/>
        <v>Days</v>
      </c>
      <c r="AU811" s="89" t="str">
        <f t="shared" si="317"/>
        <v/>
      </c>
      <c r="AV811" s="88" t="str">
        <f t="shared" si="318"/>
        <v>No</v>
      </c>
    </row>
    <row r="812" spans="1:48" s="90" customFormat="1" ht="15" customHeight="1" x14ac:dyDescent="0.25">
      <c r="A812" s="178"/>
      <c r="B812" s="179"/>
      <c r="C812" s="180"/>
      <c r="D812" s="181"/>
      <c r="E812" s="181" t="str">
        <f t="shared" si="321"/>
        <v/>
      </c>
      <c r="F812" s="182" t="str">
        <f>IF(ISBLANK(D812)=TRUE,"",IF($B812="Days",VLOOKUP(D812,$F$1:$G$1,2,FALSE),((E812-D812)*24)-#REF!))</f>
        <v/>
      </c>
      <c r="G812" s="181"/>
      <c r="H812" s="181" t="str">
        <f t="shared" si="322"/>
        <v/>
      </c>
      <c r="I812" s="182" t="str">
        <f>IF(ISBLANK(G812)=TRUE,"",IF($B812="Days",VLOOKUP(G812,$F$1:$G$1,2,FALSE),((H812-G812)*24)-#REF!))</f>
        <v/>
      </c>
      <c r="J812" s="181"/>
      <c r="K812" s="181" t="str">
        <f t="shared" si="323"/>
        <v/>
      </c>
      <c r="L812" s="182" t="str">
        <f>IF(ISBLANK(J812)=TRUE,"",IF($B812="Days",VLOOKUP(J812,$F$1:$G$1,2,FALSE),((K812-J812)*24)-#REF!))</f>
        <v/>
      </c>
      <c r="M812" s="181"/>
      <c r="N812" s="181" t="str">
        <f t="shared" si="324"/>
        <v/>
      </c>
      <c r="O812" s="182" t="str">
        <f>IF(ISBLANK(M812)=TRUE,"",IF($B812="Days",VLOOKUP(M812,$F$1:$G$1,2,FALSE),((N812-M812)*24)-#REF!))</f>
        <v/>
      </c>
      <c r="P812" s="181"/>
      <c r="Q812" s="181" t="str">
        <f t="shared" si="325"/>
        <v/>
      </c>
      <c r="R812" s="182" t="str">
        <f>IF(ISBLANK(P812)=TRUE,"",IF($B812="Days",VLOOKUP(P812,$F$1:$G$1,2,FALSE),((Q812-P812)*24)-#REF!))</f>
        <v/>
      </c>
      <c r="S812" s="181"/>
      <c r="T812" s="181" t="str">
        <f t="shared" si="326"/>
        <v/>
      </c>
      <c r="U812" s="182" t="str">
        <f>IF(ISBLANK(S812)=TRUE,"",IF($B812="Days",VLOOKUP(S812,$F$1:$G$1,2,FALSE),((T812-S812)*24)-#REF!))</f>
        <v/>
      </c>
      <c r="V812" s="181"/>
      <c r="W812" s="181" t="str">
        <f t="shared" si="327"/>
        <v/>
      </c>
      <c r="X812" s="182" t="str">
        <f>IF(ISBLANK(V812)=TRUE,"",IF($B812="Days",VLOOKUP(V812,$F$1:$G$1,2,FALSE),((W812-V812)*24)-#REF!))</f>
        <v/>
      </c>
      <c r="Y812" s="56" t="str">
        <f>IFERROR(VLOOKUP(A812,#REF!,5,FALSE),"")</f>
        <v/>
      </c>
      <c r="Z812" s="56" t="str">
        <f t="shared" si="303"/>
        <v/>
      </c>
      <c r="AA812" s="56" t="str">
        <f t="shared" si="304"/>
        <v/>
      </c>
      <c r="AB812" s="57" t="str">
        <f t="shared" si="305"/>
        <v/>
      </c>
      <c r="AC812" s="57" t="str">
        <f t="shared" si="306"/>
        <v/>
      </c>
      <c r="AD812" s="86" t="str">
        <f t="shared" si="307"/>
        <v/>
      </c>
      <c r="AE812" s="86" t="str">
        <f t="shared" si="308"/>
        <v/>
      </c>
      <c r="AF812" s="86" t="str">
        <f t="shared" si="309"/>
        <v/>
      </c>
      <c r="AG812" s="86" t="str">
        <f t="shared" si="310"/>
        <v/>
      </c>
      <c r="AH812" s="86" t="str">
        <f t="shared" si="311"/>
        <v/>
      </c>
      <c r="AI812" s="86" t="str">
        <f t="shared" si="312"/>
        <v/>
      </c>
      <c r="AJ812" s="86" t="str">
        <f t="shared" si="313"/>
        <v/>
      </c>
      <c r="AK812" s="87">
        <f t="shared" si="314"/>
        <v>0</v>
      </c>
      <c r="AL812" s="88" t="b">
        <f t="shared" si="320"/>
        <v>0</v>
      </c>
      <c r="AM812" s="88" t="b">
        <f t="shared" si="320"/>
        <v>0</v>
      </c>
      <c r="AN812" s="88" t="b">
        <f t="shared" si="320"/>
        <v>0</v>
      </c>
      <c r="AO812" s="88" t="b">
        <f t="shared" si="319"/>
        <v>0</v>
      </c>
      <c r="AP812" s="88" t="b">
        <f t="shared" si="319"/>
        <v>0</v>
      </c>
      <c r="AQ812" s="88" t="b">
        <f t="shared" si="319"/>
        <v>0</v>
      </c>
      <c r="AR812" s="88" t="b">
        <f t="shared" si="319"/>
        <v>0</v>
      </c>
      <c r="AS812" s="62">
        <f t="shared" si="315"/>
        <v>0</v>
      </c>
      <c r="AT812" s="88" t="str">
        <f t="shared" si="316"/>
        <v>Days</v>
      </c>
      <c r="AU812" s="89" t="str">
        <f t="shared" si="317"/>
        <v/>
      </c>
      <c r="AV812" s="88" t="str">
        <f t="shared" si="318"/>
        <v>No</v>
      </c>
    </row>
    <row r="813" spans="1:48" s="90" customFormat="1" ht="15" customHeight="1" x14ac:dyDescent="0.25">
      <c r="A813" s="178"/>
      <c r="B813" s="179"/>
      <c r="C813" s="180"/>
      <c r="D813" s="181"/>
      <c r="E813" s="181" t="str">
        <f t="shared" si="321"/>
        <v/>
      </c>
      <c r="F813" s="182" t="str">
        <f>IF(ISBLANK(D813)=TRUE,"",IF($B813="Days",VLOOKUP(D813,$F$1:$G$1,2,FALSE),((E813-D813)*24)-#REF!))</f>
        <v/>
      </c>
      <c r="G813" s="181"/>
      <c r="H813" s="181" t="str">
        <f t="shared" si="322"/>
        <v/>
      </c>
      <c r="I813" s="182" t="str">
        <f>IF(ISBLANK(G813)=TRUE,"",IF($B813="Days",VLOOKUP(G813,$F$1:$G$1,2,FALSE),((H813-G813)*24)-#REF!))</f>
        <v/>
      </c>
      <c r="J813" s="181"/>
      <c r="K813" s="181" t="str">
        <f t="shared" si="323"/>
        <v/>
      </c>
      <c r="L813" s="182" t="str">
        <f>IF(ISBLANK(J813)=TRUE,"",IF($B813="Days",VLOOKUP(J813,$F$1:$G$1,2,FALSE),((K813-J813)*24)-#REF!))</f>
        <v/>
      </c>
      <c r="M813" s="181"/>
      <c r="N813" s="181" t="str">
        <f t="shared" si="324"/>
        <v/>
      </c>
      <c r="O813" s="182" t="str">
        <f>IF(ISBLANK(M813)=TRUE,"",IF($B813="Days",VLOOKUP(M813,$F$1:$G$1,2,FALSE),((N813-M813)*24)-#REF!))</f>
        <v/>
      </c>
      <c r="P813" s="181"/>
      <c r="Q813" s="181" t="str">
        <f t="shared" si="325"/>
        <v/>
      </c>
      <c r="R813" s="182" t="str">
        <f>IF(ISBLANK(P813)=TRUE,"",IF($B813="Days",VLOOKUP(P813,$F$1:$G$1,2,FALSE),((Q813-P813)*24)-#REF!))</f>
        <v/>
      </c>
      <c r="S813" s="181"/>
      <c r="T813" s="181" t="str">
        <f t="shared" si="326"/>
        <v/>
      </c>
      <c r="U813" s="182" t="str">
        <f>IF(ISBLANK(S813)=TRUE,"",IF($B813="Days",VLOOKUP(S813,$F$1:$G$1,2,FALSE),((T813-S813)*24)-#REF!))</f>
        <v/>
      </c>
      <c r="V813" s="181"/>
      <c r="W813" s="181" t="str">
        <f t="shared" si="327"/>
        <v/>
      </c>
      <c r="X813" s="182" t="str">
        <f>IF(ISBLANK(V813)=TRUE,"",IF($B813="Days",VLOOKUP(V813,$F$1:$G$1,2,FALSE),((W813-V813)*24)-#REF!))</f>
        <v/>
      </c>
      <c r="Y813" s="56" t="str">
        <f>IFERROR(VLOOKUP(A813,#REF!,5,FALSE),"")</f>
        <v/>
      </c>
      <c r="Z813" s="56" t="str">
        <f t="shared" si="303"/>
        <v/>
      </c>
      <c r="AA813" s="56" t="str">
        <f t="shared" si="304"/>
        <v/>
      </c>
      <c r="AB813" s="57" t="str">
        <f t="shared" si="305"/>
        <v/>
      </c>
      <c r="AC813" s="57" t="str">
        <f t="shared" si="306"/>
        <v/>
      </c>
      <c r="AD813" s="86" t="str">
        <f t="shared" si="307"/>
        <v/>
      </c>
      <c r="AE813" s="86" t="str">
        <f t="shared" si="308"/>
        <v/>
      </c>
      <c r="AF813" s="86" t="str">
        <f t="shared" si="309"/>
        <v/>
      </c>
      <c r="AG813" s="86" t="str">
        <f t="shared" si="310"/>
        <v/>
      </c>
      <c r="AH813" s="86" t="str">
        <f t="shared" si="311"/>
        <v/>
      </c>
      <c r="AI813" s="86" t="str">
        <f t="shared" si="312"/>
        <v/>
      </c>
      <c r="AJ813" s="86" t="str">
        <f t="shared" si="313"/>
        <v/>
      </c>
      <c r="AK813" s="87">
        <f t="shared" si="314"/>
        <v>0</v>
      </c>
      <c r="AL813" s="88" t="b">
        <f t="shared" si="320"/>
        <v>0</v>
      </c>
      <c r="AM813" s="88" t="b">
        <f t="shared" si="320"/>
        <v>0</v>
      </c>
      <c r="AN813" s="88" t="b">
        <f t="shared" si="320"/>
        <v>0</v>
      </c>
      <c r="AO813" s="88" t="b">
        <f t="shared" si="319"/>
        <v>0</v>
      </c>
      <c r="AP813" s="88" t="b">
        <f t="shared" si="319"/>
        <v>0</v>
      </c>
      <c r="AQ813" s="88" t="b">
        <f t="shared" si="319"/>
        <v>0</v>
      </c>
      <c r="AR813" s="88" t="b">
        <f t="shared" si="319"/>
        <v>0</v>
      </c>
      <c r="AS813" s="62">
        <f t="shared" si="315"/>
        <v>0</v>
      </c>
      <c r="AT813" s="88" t="str">
        <f t="shared" si="316"/>
        <v>Days</v>
      </c>
      <c r="AU813" s="89" t="str">
        <f t="shared" si="317"/>
        <v/>
      </c>
      <c r="AV813" s="88" t="str">
        <f t="shared" si="318"/>
        <v>No</v>
      </c>
    </row>
    <row r="814" spans="1:48" s="90" customFormat="1" ht="15" customHeight="1" x14ac:dyDescent="0.25">
      <c r="A814" s="178"/>
      <c r="B814" s="179"/>
      <c r="C814" s="180"/>
      <c r="D814" s="181"/>
      <c r="E814" s="181" t="str">
        <f t="shared" si="321"/>
        <v/>
      </c>
      <c r="F814" s="182" t="str">
        <f>IF(ISBLANK(D814)=TRUE,"",IF($B814="Days",VLOOKUP(D814,$F$1:$G$1,2,FALSE),((E814-D814)*24)-#REF!))</f>
        <v/>
      </c>
      <c r="G814" s="181"/>
      <c r="H814" s="181" t="str">
        <f t="shared" si="322"/>
        <v/>
      </c>
      <c r="I814" s="182" t="str">
        <f>IF(ISBLANK(G814)=TRUE,"",IF($B814="Days",VLOOKUP(G814,$F$1:$G$1,2,FALSE),((H814-G814)*24)-#REF!))</f>
        <v/>
      </c>
      <c r="J814" s="181"/>
      <c r="K814" s="181" t="str">
        <f t="shared" si="323"/>
        <v/>
      </c>
      <c r="L814" s="182" t="str">
        <f>IF(ISBLANK(J814)=TRUE,"",IF($B814="Days",VLOOKUP(J814,$F$1:$G$1,2,FALSE),((K814-J814)*24)-#REF!))</f>
        <v/>
      </c>
      <c r="M814" s="181"/>
      <c r="N814" s="181" t="str">
        <f t="shared" si="324"/>
        <v/>
      </c>
      <c r="O814" s="182" t="str">
        <f>IF(ISBLANK(M814)=TRUE,"",IF($B814="Days",VLOOKUP(M814,$F$1:$G$1,2,FALSE),((N814-M814)*24)-#REF!))</f>
        <v/>
      </c>
      <c r="P814" s="181"/>
      <c r="Q814" s="181" t="str">
        <f t="shared" si="325"/>
        <v/>
      </c>
      <c r="R814" s="182" t="str">
        <f>IF(ISBLANK(P814)=TRUE,"",IF($B814="Days",VLOOKUP(P814,$F$1:$G$1,2,FALSE),((Q814-P814)*24)-#REF!))</f>
        <v/>
      </c>
      <c r="S814" s="181"/>
      <c r="T814" s="181" t="str">
        <f t="shared" si="326"/>
        <v/>
      </c>
      <c r="U814" s="182" t="str">
        <f>IF(ISBLANK(S814)=TRUE,"",IF($B814="Days",VLOOKUP(S814,$F$1:$G$1,2,FALSE),((T814-S814)*24)-#REF!))</f>
        <v/>
      </c>
      <c r="V814" s="181"/>
      <c r="W814" s="181" t="str">
        <f t="shared" si="327"/>
        <v/>
      </c>
      <c r="X814" s="182" t="str">
        <f>IF(ISBLANK(V814)=TRUE,"",IF($B814="Days",VLOOKUP(V814,$F$1:$G$1,2,FALSE),((W814-V814)*24)-#REF!))</f>
        <v/>
      </c>
      <c r="Y814" s="56" t="str">
        <f>IFERROR(VLOOKUP(A814,#REF!,5,FALSE),"")</f>
        <v/>
      </c>
      <c r="Z814" s="56" t="str">
        <f t="shared" si="303"/>
        <v/>
      </c>
      <c r="AA814" s="56" t="str">
        <f t="shared" si="304"/>
        <v/>
      </c>
      <c r="AB814" s="57" t="str">
        <f t="shared" si="305"/>
        <v/>
      </c>
      <c r="AC814" s="57" t="str">
        <f t="shared" si="306"/>
        <v/>
      </c>
      <c r="AD814" s="86" t="str">
        <f t="shared" si="307"/>
        <v/>
      </c>
      <c r="AE814" s="86" t="str">
        <f t="shared" si="308"/>
        <v/>
      </c>
      <c r="AF814" s="86" t="str">
        <f t="shared" si="309"/>
        <v/>
      </c>
      <c r="AG814" s="86" t="str">
        <f t="shared" si="310"/>
        <v/>
      </c>
      <c r="AH814" s="86" t="str">
        <f t="shared" si="311"/>
        <v/>
      </c>
      <c r="AI814" s="86" t="str">
        <f t="shared" si="312"/>
        <v/>
      </c>
      <c r="AJ814" s="86" t="str">
        <f t="shared" si="313"/>
        <v/>
      </c>
      <c r="AK814" s="87">
        <f t="shared" si="314"/>
        <v>0</v>
      </c>
      <c r="AL814" s="88" t="b">
        <f t="shared" si="320"/>
        <v>0</v>
      </c>
      <c r="AM814" s="88" t="b">
        <f t="shared" si="320"/>
        <v>0</v>
      </c>
      <c r="AN814" s="88" t="b">
        <f t="shared" si="320"/>
        <v>0</v>
      </c>
      <c r="AO814" s="88" t="b">
        <f t="shared" si="319"/>
        <v>0</v>
      </c>
      <c r="AP814" s="88" t="b">
        <f t="shared" si="319"/>
        <v>0</v>
      </c>
      <c r="AQ814" s="88" t="b">
        <f t="shared" si="319"/>
        <v>0</v>
      </c>
      <c r="AR814" s="88" t="b">
        <f t="shared" si="319"/>
        <v>0</v>
      </c>
      <c r="AS814" s="62">
        <f t="shared" si="315"/>
        <v>0</v>
      </c>
      <c r="AT814" s="88" t="str">
        <f t="shared" si="316"/>
        <v>Days</v>
      </c>
      <c r="AU814" s="89" t="str">
        <f t="shared" si="317"/>
        <v/>
      </c>
      <c r="AV814" s="88" t="str">
        <f t="shared" si="318"/>
        <v>No</v>
      </c>
    </row>
    <row r="815" spans="1:48" s="90" customFormat="1" ht="15" customHeight="1" x14ac:dyDescent="0.25">
      <c r="A815" s="178"/>
      <c r="B815" s="179"/>
      <c r="C815" s="180"/>
      <c r="D815" s="181"/>
      <c r="E815" s="181" t="str">
        <f t="shared" si="321"/>
        <v/>
      </c>
      <c r="F815" s="182" t="str">
        <f>IF(ISBLANK(D815)=TRUE,"",IF($B815="Days",VLOOKUP(D815,$F$1:$G$1,2,FALSE),((E815-D815)*24)-#REF!))</f>
        <v/>
      </c>
      <c r="G815" s="181"/>
      <c r="H815" s="181" t="str">
        <f t="shared" si="322"/>
        <v/>
      </c>
      <c r="I815" s="182" t="str">
        <f>IF(ISBLANK(G815)=TRUE,"",IF($B815="Days",VLOOKUP(G815,$F$1:$G$1,2,FALSE),((H815-G815)*24)-#REF!))</f>
        <v/>
      </c>
      <c r="J815" s="181"/>
      <c r="K815" s="181" t="str">
        <f t="shared" si="323"/>
        <v/>
      </c>
      <c r="L815" s="182" t="str">
        <f>IF(ISBLANK(J815)=TRUE,"",IF($B815="Days",VLOOKUP(J815,$F$1:$G$1,2,FALSE),((K815-J815)*24)-#REF!))</f>
        <v/>
      </c>
      <c r="M815" s="181"/>
      <c r="N815" s="181" t="str">
        <f t="shared" si="324"/>
        <v/>
      </c>
      <c r="O815" s="182" t="str">
        <f>IF(ISBLANK(M815)=TRUE,"",IF($B815="Days",VLOOKUP(M815,$F$1:$G$1,2,FALSE),((N815-M815)*24)-#REF!))</f>
        <v/>
      </c>
      <c r="P815" s="181"/>
      <c r="Q815" s="181" t="str">
        <f t="shared" si="325"/>
        <v/>
      </c>
      <c r="R815" s="182" t="str">
        <f>IF(ISBLANK(P815)=TRUE,"",IF($B815="Days",VLOOKUP(P815,$F$1:$G$1,2,FALSE),((Q815-P815)*24)-#REF!))</f>
        <v/>
      </c>
      <c r="S815" s="181"/>
      <c r="T815" s="181" t="str">
        <f t="shared" si="326"/>
        <v/>
      </c>
      <c r="U815" s="182" t="str">
        <f>IF(ISBLANK(S815)=TRUE,"",IF($B815="Days",VLOOKUP(S815,$F$1:$G$1,2,FALSE),((T815-S815)*24)-#REF!))</f>
        <v/>
      </c>
      <c r="V815" s="181"/>
      <c r="W815" s="181" t="str">
        <f t="shared" si="327"/>
        <v/>
      </c>
      <c r="X815" s="182" t="str">
        <f>IF(ISBLANK(V815)=TRUE,"",IF($B815="Days",VLOOKUP(V815,$F$1:$G$1,2,FALSE),((W815-V815)*24)-#REF!))</f>
        <v/>
      </c>
      <c r="Y815" s="56" t="str">
        <f>IFERROR(VLOOKUP(A815,#REF!,5,FALSE),"")</f>
        <v/>
      </c>
      <c r="Z815" s="56" t="str">
        <f t="shared" si="303"/>
        <v/>
      </c>
      <c r="AA815" s="56" t="str">
        <f t="shared" si="304"/>
        <v/>
      </c>
      <c r="AB815" s="57" t="str">
        <f t="shared" si="305"/>
        <v/>
      </c>
      <c r="AC815" s="57" t="str">
        <f t="shared" si="306"/>
        <v/>
      </c>
      <c r="AD815" s="86" t="str">
        <f t="shared" si="307"/>
        <v/>
      </c>
      <c r="AE815" s="86" t="str">
        <f t="shared" si="308"/>
        <v/>
      </c>
      <c r="AF815" s="86" t="str">
        <f t="shared" si="309"/>
        <v/>
      </c>
      <c r="AG815" s="86" t="str">
        <f t="shared" si="310"/>
        <v/>
      </c>
      <c r="AH815" s="86" t="str">
        <f t="shared" si="311"/>
        <v/>
      </c>
      <c r="AI815" s="86" t="str">
        <f t="shared" si="312"/>
        <v/>
      </c>
      <c r="AJ815" s="86" t="str">
        <f t="shared" si="313"/>
        <v/>
      </c>
      <c r="AK815" s="87">
        <f t="shared" si="314"/>
        <v>0</v>
      </c>
      <c r="AL815" s="88" t="b">
        <f t="shared" si="320"/>
        <v>0</v>
      </c>
      <c r="AM815" s="88" t="b">
        <f t="shared" si="320"/>
        <v>0</v>
      </c>
      <c r="AN815" s="88" t="b">
        <f t="shared" si="320"/>
        <v>0</v>
      </c>
      <c r="AO815" s="88" t="b">
        <f t="shared" si="319"/>
        <v>0</v>
      </c>
      <c r="AP815" s="88" t="b">
        <f t="shared" si="319"/>
        <v>0</v>
      </c>
      <c r="AQ815" s="88" t="b">
        <f t="shared" si="319"/>
        <v>0</v>
      </c>
      <c r="AR815" s="88" t="b">
        <f t="shared" si="319"/>
        <v>0</v>
      </c>
      <c r="AS815" s="62">
        <f t="shared" si="315"/>
        <v>0</v>
      </c>
      <c r="AT815" s="88" t="str">
        <f t="shared" si="316"/>
        <v>Days</v>
      </c>
      <c r="AU815" s="89" t="str">
        <f t="shared" si="317"/>
        <v/>
      </c>
      <c r="AV815" s="88" t="str">
        <f t="shared" si="318"/>
        <v>No</v>
      </c>
    </row>
    <row r="816" spans="1:48" s="90" customFormat="1" ht="15" customHeight="1" x14ac:dyDescent="0.25">
      <c r="A816" s="178"/>
      <c r="B816" s="179"/>
      <c r="C816" s="180"/>
      <c r="D816" s="181"/>
      <c r="E816" s="181" t="str">
        <f t="shared" si="321"/>
        <v/>
      </c>
      <c r="F816" s="182" t="str">
        <f>IF(ISBLANK(D816)=TRUE,"",IF($B816="Days",VLOOKUP(D816,$F$1:$G$1,2,FALSE),((E816-D816)*24)-#REF!))</f>
        <v/>
      </c>
      <c r="G816" s="181"/>
      <c r="H816" s="181" t="str">
        <f t="shared" si="322"/>
        <v/>
      </c>
      <c r="I816" s="182" t="str">
        <f>IF(ISBLANK(G816)=TRUE,"",IF($B816="Days",VLOOKUP(G816,$F$1:$G$1,2,FALSE),((H816-G816)*24)-#REF!))</f>
        <v/>
      </c>
      <c r="J816" s="181"/>
      <c r="K816" s="181" t="str">
        <f t="shared" si="323"/>
        <v/>
      </c>
      <c r="L816" s="182" t="str">
        <f>IF(ISBLANK(J816)=TRUE,"",IF($B816="Days",VLOOKUP(J816,$F$1:$G$1,2,FALSE),((K816-J816)*24)-#REF!))</f>
        <v/>
      </c>
      <c r="M816" s="181"/>
      <c r="N816" s="181" t="str">
        <f t="shared" si="324"/>
        <v/>
      </c>
      <c r="O816" s="182" t="str">
        <f>IF(ISBLANK(M816)=TRUE,"",IF($B816="Days",VLOOKUP(M816,$F$1:$G$1,2,FALSE),((N816-M816)*24)-#REF!))</f>
        <v/>
      </c>
      <c r="P816" s="181"/>
      <c r="Q816" s="181" t="str">
        <f t="shared" si="325"/>
        <v/>
      </c>
      <c r="R816" s="182" t="str">
        <f>IF(ISBLANK(P816)=TRUE,"",IF($B816="Days",VLOOKUP(P816,$F$1:$G$1,2,FALSE),((Q816-P816)*24)-#REF!))</f>
        <v/>
      </c>
      <c r="S816" s="181"/>
      <c r="T816" s="181" t="str">
        <f t="shared" si="326"/>
        <v/>
      </c>
      <c r="U816" s="182" t="str">
        <f>IF(ISBLANK(S816)=TRUE,"",IF($B816="Days",VLOOKUP(S816,$F$1:$G$1,2,FALSE),((T816-S816)*24)-#REF!))</f>
        <v/>
      </c>
      <c r="V816" s="181"/>
      <c r="W816" s="181" t="str">
        <f t="shared" si="327"/>
        <v/>
      </c>
      <c r="X816" s="182" t="str">
        <f>IF(ISBLANK(V816)=TRUE,"",IF($B816="Days",VLOOKUP(V816,$F$1:$G$1,2,FALSE),((W816-V816)*24)-#REF!))</f>
        <v/>
      </c>
      <c r="Y816" s="56" t="str">
        <f>IFERROR(VLOOKUP(A816,#REF!,5,FALSE),"")</f>
        <v/>
      </c>
      <c r="Z816" s="56" t="str">
        <f t="shared" si="303"/>
        <v/>
      </c>
      <c r="AA816" s="56" t="str">
        <f t="shared" si="304"/>
        <v/>
      </c>
      <c r="AB816" s="57" t="str">
        <f t="shared" si="305"/>
        <v/>
      </c>
      <c r="AC816" s="57" t="str">
        <f t="shared" si="306"/>
        <v/>
      </c>
      <c r="AD816" s="86" t="str">
        <f t="shared" si="307"/>
        <v/>
      </c>
      <c r="AE816" s="86" t="str">
        <f t="shared" si="308"/>
        <v/>
      </c>
      <c r="AF816" s="86" t="str">
        <f t="shared" si="309"/>
        <v/>
      </c>
      <c r="AG816" s="86" t="str">
        <f t="shared" si="310"/>
        <v/>
      </c>
      <c r="AH816" s="86" t="str">
        <f t="shared" si="311"/>
        <v/>
      </c>
      <c r="AI816" s="86" t="str">
        <f t="shared" si="312"/>
        <v/>
      </c>
      <c r="AJ816" s="86" t="str">
        <f t="shared" si="313"/>
        <v/>
      </c>
      <c r="AK816" s="87">
        <f t="shared" si="314"/>
        <v>0</v>
      </c>
      <c r="AL816" s="88" t="b">
        <f t="shared" si="320"/>
        <v>0</v>
      </c>
      <c r="AM816" s="88" t="b">
        <f t="shared" si="320"/>
        <v>0</v>
      </c>
      <c r="AN816" s="88" t="b">
        <f t="shared" si="320"/>
        <v>0</v>
      </c>
      <c r="AO816" s="88" t="b">
        <f t="shared" si="319"/>
        <v>0</v>
      </c>
      <c r="AP816" s="88" t="b">
        <f t="shared" si="319"/>
        <v>0</v>
      </c>
      <c r="AQ816" s="88" t="b">
        <f t="shared" si="319"/>
        <v>0</v>
      </c>
      <c r="AR816" s="88" t="b">
        <f t="shared" si="319"/>
        <v>0</v>
      </c>
      <c r="AS816" s="62">
        <f t="shared" si="315"/>
        <v>0</v>
      </c>
      <c r="AT816" s="88" t="str">
        <f t="shared" si="316"/>
        <v>Days</v>
      </c>
      <c r="AU816" s="89" t="str">
        <f t="shared" si="317"/>
        <v/>
      </c>
      <c r="AV816" s="88" t="str">
        <f t="shared" si="318"/>
        <v>No</v>
      </c>
    </row>
    <row r="817" spans="1:48" s="90" customFormat="1" ht="15" customHeight="1" x14ac:dyDescent="0.25">
      <c r="A817" s="178"/>
      <c r="B817" s="179"/>
      <c r="C817" s="180"/>
      <c r="D817" s="181"/>
      <c r="E817" s="181" t="str">
        <f t="shared" si="321"/>
        <v/>
      </c>
      <c r="F817" s="182" t="str">
        <f>IF(ISBLANK(D817)=TRUE,"",IF($B817="Days",VLOOKUP(D817,$F$1:$G$1,2,FALSE),((E817-D817)*24)-#REF!))</f>
        <v/>
      </c>
      <c r="G817" s="181"/>
      <c r="H817" s="181" t="str">
        <f t="shared" si="322"/>
        <v/>
      </c>
      <c r="I817" s="182" t="str">
        <f>IF(ISBLANK(G817)=TRUE,"",IF($B817="Days",VLOOKUP(G817,$F$1:$G$1,2,FALSE),((H817-G817)*24)-#REF!))</f>
        <v/>
      </c>
      <c r="J817" s="181"/>
      <c r="K817" s="181" t="str">
        <f t="shared" si="323"/>
        <v/>
      </c>
      <c r="L817" s="182" t="str">
        <f>IF(ISBLANK(J817)=TRUE,"",IF($B817="Days",VLOOKUP(J817,$F$1:$G$1,2,FALSE),((K817-J817)*24)-#REF!))</f>
        <v/>
      </c>
      <c r="M817" s="181"/>
      <c r="N817" s="181" t="str">
        <f t="shared" si="324"/>
        <v/>
      </c>
      <c r="O817" s="182" t="str">
        <f>IF(ISBLANK(M817)=TRUE,"",IF($B817="Days",VLOOKUP(M817,$F$1:$G$1,2,FALSE),((N817-M817)*24)-#REF!))</f>
        <v/>
      </c>
      <c r="P817" s="181"/>
      <c r="Q817" s="181" t="str">
        <f t="shared" si="325"/>
        <v/>
      </c>
      <c r="R817" s="182" t="str">
        <f>IF(ISBLANK(P817)=TRUE,"",IF($B817="Days",VLOOKUP(P817,$F$1:$G$1,2,FALSE),((Q817-P817)*24)-#REF!))</f>
        <v/>
      </c>
      <c r="S817" s="181"/>
      <c r="T817" s="181" t="str">
        <f t="shared" si="326"/>
        <v/>
      </c>
      <c r="U817" s="182" t="str">
        <f>IF(ISBLANK(S817)=TRUE,"",IF($B817="Days",VLOOKUP(S817,$F$1:$G$1,2,FALSE),((T817-S817)*24)-#REF!))</f>
        <v/>
      </c>
      <c r="V817" s="181"/>
      <c r="W817" s="181" t="str">
        <f t="shared" si="327"/>
        <v/>
      </c>
      <c r="X817" s="182" t="str">
        <f>IF(ISBLANK(V817)=TRUE,"",IF($B817="Days",VLOOKUP(V817,$F$1:$G$1,2,FALSE),((W817-V817)*24)-#REF!))</f>
        <v/>
      </c>
      <c r="Y817" s="56" t="str">
        <f>IFERROR(VLOOKUP(A817,#REF!,5,FALSE),"")</f>
        <v/>
      </c>
      <c r="Z817" s="56" t="str">
        <f t="shared" si="303"/>
        <v/>
      </c>
      <c r="AA817" s="56" t="str">
        <f t="shared" si="304"/>
        <v/>
      </c>
      <c r="AB817" s="57" t="str">
        <f t="shared" si="305"/>
        <v/>
      </c>
      <c r="AC817" s="57" t="str">
        <f t="shared" si="306"/>
        <v/>
      </c>
      <c r="AD817" s="86" t="str">
        <f t="shared" si="307"/>
        <v/>
      </c>
      <c r="AE817" s="86" t="str">
        <f t="shared" si="308"/>
        <v/>
      </c>
      <c r="AF817" s="86" t="str">
        <f t="shared" si="309"/>
        <v/>
      </c>
      <c r="AG817" s="86" t="str">
        <f t="shared" si="310"/>
        <v/>
      </c>
      <c r="AH817" s="86" t="str">
        <f t="shared" si="311"/>
        <v/>
      </c>
      <c r="AI817" s="86" t="str">
        <f t="shared" si="312"/>
        <v/>
      </c>
      <c r="AJ817" s="86" t="str">
        <f t="shared" si="313"/>
        <v/>
      </c>
      <c r="AK817" s="87">
        <f t="shared" si="314"/>
        <v>0</v>
      </c>
      <c r="AL817" s="88" t="b">
        <f t="shared" si="320"/>
        <v>0</v>
      </c>
      <c r="AM817" s="88" t="b">
        <f t="shared" si="320"/>
        <v>0</v>
      </c>
      <c r="AN817" s="88" t="b">
        <f t="shared" si="320"/>
        <v>0</v>
      </c>
      <c r="AO817" s="88" t="b">
        <f t="shared" si="319"/>
        <v>0</v>
      </c>
      <c r="AP817" s="88" t="b">
        <f t="shared" si="319"/>
        <v>0</v>
      </c>
      <c r="AQ817" s="88" t="b">
        <f t="shared" si="319"/>
        <v>0</v>
      </c>
      <c r="AR817" s="88" t="b">
        <f t="shared" si="319"/>
        <v>0</v>
      </c>
      <c r="AS817" s="62">
        <f t="shared" si="315"/>
        <v>0</v>
      </c>
      <c r="AT817" s="88" t="str">
        <f t="shared" si="316"/>
        <v>Days</v>
      </c>
      <c r="AU817" s="89" t="str">
        <f t="shared" si="317"/>
        <v/>
      </c>
      <c r="AV817" s="88" t="str">
        <f t="shared" si="318"/>
        <v>No</v>
      </c>
    </row>
    <row r="818" spans="1:48" s="90" customFormat="1" ht="15" customHeight="1" x14ac:dyDescent="0.25">
      <c r="A818" s="178"/>
      <c r="B818" s="179"/>
      <c r="C818" s="180"/>
      <c r="D818" s="181"/>
      <c r="E818" s="181" t="str">
        <f t="shared" si="321"/>
        <v/>
      </c>
      <c r="F818" s="182" t="str">
        <f>IF(ISBLANK(D818)=TRUE,"",IF($B818="Days",VLOOKUP(D818,$F$1:$G$1,2,FALSE),((E818-D818)*24)-#REF!))</f>
        <v/>
      </c>
      <c r="G818" s="181"/>
      <c r="H818" s="181" t="str">
        <f t="shared" si="322"/>
        <v/>
      </c>
      <c r="I818" s="182" t="str">
        <f>IF(ISBLANK(G818)=TRUE,"",IF($B818="Days",VLOOKUP(G818,$F$1:$G$1,2,FALSE),((H818-G818)*24)-#REF!))</f>
        <v/>
      </c>
      <c r="J818" s="181"/>
      <c r="K818" s="181" t="str">
        <f t="shared" si="323"/>
        <v/>
      </c>
      <c r="L818" s="182" t="str">
        <f>IF(ISBLANK(J818)=TRUE,"",IF($B818="Days",VLOOKUP(J818,$F$1:$G$1,2,FALSE),((K818-J818)*24)-#REF!))</f>
        <v/>
      </c>
      <c r="M818" s="181"/>
      <c r="N818" s="181" t="str">
        <f t="shared" si="324"/>
        <v/>
      </c>
      <c r="O818" s="182" t="str">
        <f>IF(ISBLANK(M818)=TRUE,"",IF($B818="Days",VLOOKUP(M818,$F$1:$G$1,2,FALSE),((N818-M818)*24)-#REF!))</f>
        <v/>
      </c>
      <c r="P818" s="181"/>
      <c r="Q818" s="181" t="str">
        <f t="shared" si="325"/>
        <v/>
      </c>
      <c r="R818" s="182" t="str">
        <f>IF(ISBLANK(P818)=TRUE,"",IF($B818="Days",VLOOKUP(P818,$F$1:$G$1,2,FALSE),((Q818-P818)*24)-#REF!))</f>
        <v/>
      </c>
      <c r="S818" s="181"/>
      <c r="T818" s="181" t="str">
        <f t="shared" si="326"/>
        <v/>
      </c>
      <c r="U818" s="182" t="str">
        <f>IF(ISBLANK(S818)=TRUE,"",IF($B818="Days",VLOOKUP(S818,$F$1:$G$1,2,FALSE),((T818-S818)*24)-#REF!))</f>
        <v/>
      </c>
      <c r="V818" s="181"/>
      <c r="W818" s="181" t="str">
        <f t="shared" si="327"/>
        <v/>
      </c>
      <c r="X818" s="182" t="str">
        <f>IF(ISBLANK(V818)=TRUE,"",IF($B818="Days",VLOOKUP(V818,$F$1:$G$1,2,FALSE),((W818-V818)*24)-#REF!))</f>
        <v/>
      </c>
      <c r="Y818" s="56" t="str">
        <f>IFERROR(VLOOKUP(A818,#REF!,5,FALSE),"")</f>
        <v/>
      </c>
      <c r="Z818" s="56" t="str">
        <f t="shared" si="303"/>
        <v/>
      </c>
      <c r="AA818" s="56" t="str">
        <f t="shared" si="304"/>
        <v/>
      </c>
      <c r="AB818" s="57" t="str">
        <f t="shared" si="305"/>
        <v/>
      </c>
      <c r="AC818" s="57" t="str">
        <f t="shared" si="306"/>
        <v/>
      </c>
      <c r="AD818" s="86" t="str">
        <f t="shared" si="307"/>
        <v/>
      </c>
      <c r="AE818" s="86" t="str">
        <f t="shared" si="308"/>
        <v/>
      </c>
      <c r="AF818" s="86" t="str">
        <f t="shared" si="309"/>
        <v/>
      </c>
      <c r="AG818" s="86" t="str">
        <f t="shared" si="310"/>
        <v/>
      </c>
      <c r="AH818" s="86" t="str">
        <f t="shared" si="311"/>
        <v/>
      </c>
      <c r="AI818" s="86" t="str">
        <f t="shared" si="312"/>
        <v/>
      </c>
      <c r="AJ818" s="86" t="str">
        <f t="shared" si="313"/>
        <v/>
      </c>
      <c r="AK818" s="87">
        <f t="shared" si="314"/>
        <v>0</v>
      </c>
      <c r="AL818" s="88" t="b">
        <f t="shared" si="320"/>
        <v>0</v>
      </c>
      <c r="AM818" s="88" t="b">
        <f t="shared" si="320"/>
        <v>0</v>
      </c>
      <c r="AN818" s="88" t="b">
        <f t="shared" si="320"/>
        <v>0</v>
      </c>
      <c r="AO818" s="88" t="b">
        <f t="shared" si="319"/>
        <v>0</v>
      </c>
      <c r="AP818" s="88" t="b">
        <f t="shared" si="319"/>
        <v>0</v>
      </c>
      <c r="AQ818" s="88" t="b">
        <f t="shared" si="319"/>
        <v>0</v>
      </c>
      <c r="AR818" s="88" t="b">
        <f t="shared" si="319"/>
        <v>0</v>
      </c>
      <c r="AS818" s="62">
        <f t="shared" si="315"/>
        <v>0</v>
      </c>
      <c r="AT818" s="88" t="str">
        <f t="shared" si="316"/>
        <v>Days</v>
      </c>
      <c r="AU818" s="89" t="str">
        <f t="shared" si="317"/>
        <v/>
      </c>
      <c r="AV818" s="88" t="str">
        <f t="shared" si="318"/>
        <v>No</v>
      </c>
    </row>
    <row r="819" spans="1:48" s="90" customFormat="1" ht="15" customHeight="1" x14ac:dyDescent="0.25">
      <c r="A819" s="178"/>
      <c r="B819" s="179"/>
      <c r="C819" s="180"/>
      <c r="D819" s="181"/>
      <c r="E819" s="181" t="str">
        <f t="shared" si="321"/>
        <v/>
      </c>
      <c r="F819" s="182" t="str">
        <f>IF(ISBLANK(D819)=TRUE,"",IF($B819="Days",VLOOKUP(D819,$F$1:$G$1,2,FALSE),((E819-D819)*24)-#REF!))</f>
        <v/>
      </c>
      <c r="G819" s="181"/>
      <c r="H819" s="181" t="str">
        <f t="shared" si="322"/>
        <v/>
      </c>
      <c r="I819" s="182" t="str">
        <f>IF(ISBLANK(G819)=TRUE,"",IF($B819="Days",VLOOKUP(G819,$F$1:$G$1,2,FALSE),((H819-G819)*24)-#REF!))</f>
        <v/>
      </c>
      <c r="J819" s="181"/>
      <c r="K819" s="181" t="str">
        <f t="shared" si="323"/>
        <v/>
      </c>
      <c r="L819" s="182" t="str">
        <f>IF(ISBLANK(J819)=TRUE,"",IF($B819="Days",VLOOKUP(J819,$F$1:$G$1,2,FALSE),((K819-J819)*24)-#REF!))</f>
        <v/>
      </c>
      <c r="M819" s="181"/>
      <c r="N819" s="181" t="str">
        <f t="shared" si="324"/>
        <v/>
      </c>
      <c r="O819" s="182" t="str">
        <f>IF(ISBLANK(M819)=TRUE,"",IF($B819="Days",VLOOKUP(M819,$F$1:$G$1,2,FALSE),((N819-M819)*24)-#REF!))</f>
        <v/>
      </c>
      <c r="P819" s="181"/>
      <c r="Q819" s="181" t="str">
        <f t="shared" si="325"/>
        <v/>
      </c>
      <c r="R819" s="182" t="str">
        <f>IF(ISBLANK(P819)=TRUE,"",IF($B819="Days",VLOOKUP(P819,$F$1:$G$1,2,FALSE),((Q819-P819)*24)-#REF!))</f>
        <v/>
      </c>
      <c r="S819" s="181"/>
      <c r="T819" s="181" t="str">
        <f t="shared" si="326"/>
        <v/>
      </c>
      <c r="U819" s="182" t="str">
        <f>IF(ISBLANK(S819)=TRUE,"",IF($B819="Days",VLOOKUP(S819,$F$1:$G$1,2,FALSE),((T819-S819)*24)-#REF!))</f>
        <v/>
      </c>
      <c r="V819" s="181"/>
      <c r="W819" s="181" t="str">
        <f t="shared" si="327"/>
        <v/>
      </c>
      <c r="X819" s="182" t="str">
        <f>IF(ISBLANK(V819)=TRUE,"",IF($B819="Days",VLOOKUP(V819,$F$1:$G$1,2,FALSE),((W819-V819)*24)-#REF!))</f>
        <v/>
      </c>
      <c r="Y819" s="56" t="str">
        <f>IFERROR(VLOOKUP(A819,#REF!,5,FALSE),"")</f>
        <v/>
      </c>
      <c r="Z819" s="56" t="str">
        <f t="shared" si="303"/>
        <v/>
      </c>
      <c r="AA819" s="56" t="str">
        <f t="shared" si="304"/>
        <v/>
      </c>
      <c r="AB819" s="57" t="str">
        <f t="shared" si="305"/>
        <v/>
      </c>
      <c r="AC819" s="57" t="str">
        <f t="shared" si="306"/>
        <v/>
      </c>
      <c r="AD819" s="86" t="str">
        <f t="shared" si="307"/>
        <v/>
      </c>
      <c r="AE819" s="86" t="str">
        <f t="shared" si="308"/>
        <v/>
      </c>
      <c r="AF819" s="86" t="str">
        <f t="shared" si="309"/>
        <v/>
      </c>
      <c r="AG819" s="86" t="str">
        <f t="shared" si="310"/>
        <v/>
      </c>
      <c r="AH819" s="86" t="str">
        <f t="shared" si="311"/>
        <v/>
      </c>
      <c r="AI819" s="86" t="str">
        <f t="shared" si="312"/>
        <v/>
      </c>
      <c r="AJ819" s="86" t="str">
        <f t="shared" si="313"/>
        <v/>
      </c>
      <c r="AK819" s="87">
        <f t="shared" si="314"/>
        <v>0</v>
      </c>
      <c r="AL819" s="88" t="b">
        <f t="shared" si="320"/>
        <v>0</v>
      </c>
      <c r="AM819" s="88" t="b">
        <f t="shared" si="320"/>
        <v>0</v>
      </c>
      <c r="AN819" s="88" t="b">
        <f t="shared" si="320"/>
        <v>0</v>
      </c>
      <c r="AO819" s="88" t="b">
        <f t="shared" si="319"/>
        <v>0</v>
      </c>
      <c r="AP819" s="88" t="b">
        <f t="shared" si="319"/>
        <v>0</v>
      </c>
      <c r="AQ819" s="88" t="b">
        <f t="shared" si="319"/>
        <v>0</v>
      </c>
      <c r="AR819" s="88" t="b">
        <f t="shared" si="319"/>
        <v>0</v>
      </c>
      <c r="AS819" s="62">
        <f t="shared" si="315"/>
        <v>0</v>
      </c>
      <c r="AT819" s="88" t="str">
        <f t="shared" si="316"/>
        <v>Days</v>
      </c>
      <c r="AU819" s="89" t="str">
        <f t="shared" si="317"/>
        <v/>
      </c>
      <c r="AV819" s="88" t="str">
        <f t="shared" si="318"/>
        <v>No</v>
      </c>
    </row>
    <row r="820" spans="1:48" s="90" customFormat="1" ht="15" customHeight="1" x14ac:dyDescent="0.25">
      <c r="A820" s="178"/>
      <c r="B820" s="179"/>
      <c r="C820" s="180"/>
      <c r="D820" s="181"/>
      <c r="E820" s="181" t="str">
        <f t="shared" si="321"/>
        <v/>
      </c>
      <c r="F820" s="182" t="str">
        <f>IF(ISBLANK(D820)=TRUE,"",IF($B820="Days",VLOOKUP(D820,$F$1:$G$1,2,FALSE),((E820-D820)*24)-#REF!))</f>
        <v/>
      </c>
      <c r="G820" s="181"/>
      <c r="H820" s="181" t="str">
        <f t="shared" si="322"/>
        <v/>
      </c>
      <c r="I820" s="182" t="str">
        <f>IF(ISBLANK(G820)=TRUE,"",IF($B820="Days",VLOOKUP(G820,$F$1:$G$1,2,FALSE),((H820-G820)*24)-#REF!))</f>
        <v/>
      </c>
      <c r="J820" s="181"/>
      <c r="K820" s="181" t="str">
        <f t="shared" si="323"/>
        <v/>
      </c>
      <c r="L820" s="182" t="str">
        <f>IF(ISBLANK(J820)=TRUE,"",IF($B820="Days",VLOOKUP(J820,$F$1:$G$1,2,FALSE),((K820-J820)*24)-#REF!))</f>
        <v/>
      </c>
      <c r="M820" s="181"/>
      <c r="N820" s="181" t="str">
        <f t="shared" si="324"/>
        <v/>
      </c>
      <c r="O820" s="182" t="str">
        <f>IF(ISBLANK(M820)=TRUE,"",IF($B820="Days",VLOOKUP(M820,$F$1:$G$1,2,FALSE),((N820-M820)*24)-#REF!))</f>
        <v/>
      </c>
      <c r="P820" s="181"/>
      <c r="Q820" s="181" t="str">
        <f t="shared" si="325"/>
        <v/>
      </c>
      <c r="R820" s="182" t="str">
        <f>IF(ISBLANK(P820)=TRUE,"",IF($B820="Days",VLOOKUP(P820,$F$1:$G$1,2,FALSE),((Q820-P820)*24)-#REF!))</f>
        <v/>
      </c>
      <c r="S820" s="181"/>
      <c r="T820" s="181" t="str">
        <f t="shared" si="326"/>
        <v/>
      </c>
      <c r="U820" s="182" t="str">
        <f>IF(ISBLANK(S820)=TRUE,"",IF($B820="Days",VLOOKUP(S820,$F$1:$G$1,2,FALSE),((T820-S820)*24)-#REF!))</f>
        <v/>
      </c>
      <c r="V820" s="181"/>
      <c r="W820" s="181" t="str">
        <f t="shared" si="327"/>
        <v/>
      </c>
      <c r="X820" s="182" t="str">
        <f>IF(ISBLANK(V820)=TRUE,"",IF($B820="Days",VLOOKUP(V820,$F$1:$G$1,2,FALSE),((W820-V820)*24)-#REF!))</f>
        <v/>
      </c>
      <c r="Y820" s="56" t="str">
        <f>IFERROR(VLOOKUP(A820,#REF!,5,FALSE),"")</f>
        <v/>
      </c>
      <c r="Z820" s="56" t="str">
        <f t="shared" si="303"/>
        <v/>
      </c>
      <c r="AA820" s="56" t="str">
        <f t="shared" si="304"/>
        <v/>
      </c>
      <c r="AB820" s="57" t="str">
        <f t="shared" si="305"/>
        <v/>
      </c>
      <c r="AC820" s="57" t="str">
        <f t="shared" si="306"/>
        <v/>
      </c>
      <c r="AD820" s="86" t="str">
        <f t="shared" si="307"/>
        <v/>
      </c>
      <c r="AE820" s="86" t="str">
        <f t="shared" si="308"/>
        <v/>
      </c>
      <c r="AF820" s="86" t="str">
        <f t="shared" si="309"/>
        <v/>
      </c>
      <c r="AG820" s="86" t="str">
        <f t="shared" si="310"/>
        <v/>
      </c>
      <c r="AH820" s="86" t="str">
        <f t="shared" si="311"/>
        <v/>
      </c>
      <c r="AI820" s="86" t="str">
        <f t="shared" si="312"/>
        <v/>
      </c>
      <c r="AJ820" s="86" t="str">
        <f t="shared" si="313"/>
        <v/>
      </c>
      <c r="AK820" s="87">
        <f t="shared" si="314"/>
        <v>0</v>
      </c>
      <c r="AL820" s="88" t="b">
        <f t="shared" si="320"/>
        <v>0</v>
      </c>
      <c r="AM820" s="88" t="b">
        <f t="shared" si="320"/>
        <v>0</v>
      </c>
      <c r="AN820" s="88" t="b">
        <f t="shared" si="320"/>
        <v>0</v>
      </c>
      <c r="AO820" s="88" t="b">
        <f t="shared" si="319"/>
        <v>0</v>
      </c>
      <c r="AP820" s="88" t="b">
        <f t="shared" si="319"/>
        <v>0</v>
      </c>
      <c r="AQ820" s="88" t="b">
        <f t="shared" si="319"/>
        <v>0</v>
      </c>
      <c r="AR820" s="88" t="b">
        <f t="shared" si="319"/>
        <v>0</v>
      </c>
      <c r="AS820" s="62">
        <f t="shared" si="315"/>
        <v>0</v>
      </c>
      <c r="AT820" s="88" t="str">
        <f t="shared" si="316"/>
        <v>Days</v>
      </c>
      <c r="AU820" s="89" t="str">
        <f t="shared" si="317"/>
        <v/>
      </c>
      <c r="AV820" s="88" t="str">
        <f t="shared" si="318"/>
        <v>No</v>
      </c>
    </row>
    <row r="821" spans="1:48" s="90" customFormat="1" ht="15" customHeight="1" x14ac:dyDescent="0.25">
      <c r="A821" s="178"/>
      <c r="B821" s="179"/>
      <c r="C821" s="180"/>
      <c r="D821" s="181"/>
      <c r="E821" s="181" t="str">
        <f t="shared" si="321"/>
        <v/>
      </c>
      <c r="F821" s="182" t="str">
        <f>IF(ISBLANK(D821)=TRUE,"",IF($B821="Days",VLOOKUP(D821,$F$1:$G$1,2,FALSE),((E821-D821)*24)-#REF!))</f>
        <v/>
      </c>
      <c r="G821" s="181"/>
      <c r="H821" s="181" t="str">
        <f t="shared" si="322"/>
        <v/>
      </c>
      <c r="I821" s="182" t="str">
        <f>IF(ISBLANK(G821)=TRUE,"",IF($B821="Days",VLOOKUP(G821,$F$1:$G$1,2,FALSE),((H821-G821)*24)-#REF!))</f>
        <v/>
      </c>
      <c r="J821" s="181"/>
      <c r="K821" s="181" t="str">
        <f t="shared" si="323"/>
        <v/>
      </c>
      <c r="L821" s="182" t="str">
        <f>IF(ISBLANK(J821)=TRUE,"",IF($B821="Days",VLOOKUP(J821,$F$1:$G$1,2,FALSE),((K821-J821)*24)-#REF!))</f>
        <v/>
      </c>
      <c r="M821" s="181"/>
      <c r="N821" s="181" t="str">
        <f t="shared" si="324"/>
        <v/>
      </c>
      <c r="O821" s="182" t="str">
        <f>IF(ISBLANK(M821)=TRUE,"",IF($B821="Days",VLOOKUP(M821,$F$1:$G$1,2,FALSE),((N821-M821)*24)-#REF!))</f>
        <v/>
      </c>
      <c r="P821" s="181"/>
      <c r="Q821" s="181" t="str">
        <f t="shared" si="325"/>
        <v/>
      </c>
      <c r="R821" s="182" t="str">
        <f>IF(ISBLANK(P821)=TRUE,"",IF($B821="Days",VLOOKUP(P821,$F$1:$G$1,2,FALSE),((Q821-P821)*24)-#REF!))</f>
        <v/>
      </c>
      <c r="S821" s="181"/>
      <c r="T821" s="181" t="str">
        <f t="shared" si="326"/>
        <v/>
      </c>
      <c r="U821" s="182" t="str">
        <f>IF(ISBLANK(S821)=TRUE,"",IF($B821="Days",VLOOKUP(S821,$F$1:$G$1,2,FALSE),((T821-S821)*24)-#REF!))</f>
        <v/>
      </c>
      <c r="V821" s="181"/>
      <c r="W821" s="181" t="str">
        <f t="shared" si="327"/>
        <v/>
      </c>
      <c r="X821" s="182" t="str">
        <f>IF(ISBLANK(V821)=TRUE,"",IF($B821="Days",VLOOKUP(V821,$F$1:$G$1,2,FALSE),((W821-V821)*24)-#REF!))</f>
        <v/>
      </c>
      <c r="Y821" s="56" t="str">
        <f>IFERROR(VLOOKUP(A821,#REF!,5,FALSE),"")</f>
        <v/>
      </c>
      <c r="Z821" s="56" t="str">
        <f t="shared" si="303"/>
        <v/>
      </c>
      <c r="AA821" s="56" t="str">
        <f t="shared" si="304"/>
        <v/>
      </c>
      <c r="AB821" s="57" t="str">
        <f t="shared" si="305"/>
        <v/>
      </c>
      <c r="AC821" s="57" t="str">
        <f t="shared" si="306"/>
        <v/>
      </c>
      <c r="AD821" s="86" t="str">
        <f t="shared" si="307"/>
        <v/>
      </c>
      <c r="AE821" s="86" t="str">
        <f t="shared" si="308"/>
        <v/>
      </c>
      <c r="AF821" s="86" t="str">
        <f t="shared" si="309"/>
        <v/>
      </c>
      <c r="AG821" s="86" t="str">
        <f t="shared" si="310"/>
        <v/>
      </c>
      <c r="AH821" s="86" t="str">
        <f t="shared" si="311"/>
        <v/>
      </c>
      <c r="AI821" s="86" t="str">
        <f t="shared" si="312"/>
        <v/>
      </c>
      <c r="AJ821" s="86" t="str">
        <f t="shared" si="313"/>
        <v/>
      </c>
      <c r="AK821" s="87">
        <f t="shared" si="314"/>
        <v>0</v>
      </c>
      <c r="AL821" s="88" t="b">
        <f t="shared" si="320"/>
        <v>0</v>
      </c>
      <c r="AM821" s="88" t="b">
        <f t="shared" si="320"/>
        <v>0</v>
      </c>
      <c r="AN821" s="88" t="b">
        <f t="shared" si="320"/>
        <v>0</v>
      </c>
      <c r="AO821" s="88" t="b">
        <f t="shared" si="319"/>
        <v>0</v>
      </c>
      <c r="AP821" s="88" t="b">
        <f t="shared" si="319"/>
        <v>0</v>
      </c>
      <c r="AQ821" s="88" t="b">
        <f t="shared" si="319"/>
        <v>0</v>
      </c>
      <c r="AR821" s="88" t="b">
        <f t="shared" si="319"/>
        <v>0</v>
      </c>
      <c r="AS821" s="62">
        <f t="shared" si="315"/>
        <v>0</v>
      </c>
      <c r="AT821" s="88" t="str">
        <f t="shared" si="316"/>
        <v>Days</v>
      </c>
      <c r="AU821" s="89" t="str">
        <f t="shared" si="317"/>
        <v/>
      </c>
      <c r="AV821" s="88" t="str">
        <f t="shared" si="318"/>
        <v>No</v>
      </c>
    </row>
    <row r="822" spans="1:48" s="90" customFormat="1" ht="15" customHeight="1" x14ac:dyDescent="0.25">
      <c r="A822" s="178"/>
      <c r="B822" s="179"/>
      <c r="C822" s="180"/>
      <c r="D822" s="181"/>
      <c r="E822" s="181" t="str">
        <f t="shared" si="321"/>
        <v/>
      </c>
      <c r="F822" s="182" t="str">
        <f>IF(ISBLANK(D822)=TRUE,"",IF($B822="Days",VLOOKUP(D822,$F$1:$G$1,2,FALSE),((E822-D822)*24)-#REF!))</f>
        <v/>
      </c>
      <c r="G822" s="181"/>
      <c r="H822" s="181" t="str">
        <f t="shared" si="322"/>
        <v/>
      </c>
      <c r="I822" s="182" t="str">
        <f>IF(ISBLANK(G822)=TRUE,"",IF($B822="Days",VLOOKUP(G822,$F$1:$G$1,2,FALSE),((H822-G822)*24)-#REF!))</f>
        <v/>
      </c>
      <c r="J822" s="181"/>
      <c r="K822" s="181" t="str">
        <f t="shared" si="323"/>
        <v/>
      </c>
      <c r="L822" s="182" t="str">
        <f>IF(ISBLANK(J822)=TRUE,"",IF($B822="Days",VLOOKUP(J822,$F$1:$G$1,2,FALSE),((K822-J822)*24)-#REF!))</f>
        <v/>
      </c>
      <c r="M822" s="181"/>
      <c r="N822" s="181" t="str">
        <f t="shared" si="324"/>
        <v/>
      </c>
      <c r="O822" s="182" t="str">
        <f>IF(ISBLANK(M822)=TRUE,"",IF($B822="Days",VLOOKUP(M822,$F$1:$G$1,2,FALSE),((N822-M822)*24)-#REF!))</f>
        <v/>
      </c>
      <c r="P822" s="181"/>
      <c r="Q822" s="181" t="str">
        <f t="shared" si="325"/>
        <v/>
      </c>
      <c r="R822" s="182" t="str">
        <f>IF(ISBLANK(P822)=TRUE,"",IF($B822="Days",VLOOKUP(P822,$F$1:$G$1,2,FALSE),((Q822-P822)*24)-#REF!))</f>
        <v/>
      </c>
      <c r="S822" s="181"/>
      <c r="T822" s="181" t="str">
        <f t="shared" si="326"/>
        <v/>
      </c>
      <c r="U822" s="182" t="str">
        <f>IF(ISBLANK(S822)=TRUE,"",IF($B822="Days",VLOOKUP(S822,$F$1:$G$1,2,FALSE),((T822-S822)*24)-#REF!))</f>
        <v/>
      </c>
      <c r="V822" s="181"/>
      <c r="W822" s="181" t="str">
        <f t="shared" si="327"/>
        <v/>
      </c>
      <c r="X822" s="182" t="str">
        <f>IF(ISBLANK(V822)=TRUE,"",IF($B822="Days",VLOOKUP(V822,$F$1:$G$1,2,FALSE),((W822-V822)*24)-#REF!))</f>
        <v/>
      </c>
      <c r="Y822" s="56" t="str">
        <f>IFERROR(VLOOKUP(A822,#REF!,5,FALSE),"")</f>
        <v/>
      </c>
      <c r="Z822" s="56" t="str">
        <f t="shared" si="303"/>
        <v/>
      </c>
      <c r="AA822" s="56" t="str">
        <f t="shared" si="304"/>
        <v/>
      </c>
      <c r="AB822" s="57" t="str">
        <f t="shared" si="305"/>
        <v/>
      </c>
      <c r="AC822" s="57" t="str">
        <f t="shared" si="306"/>
        <v/>
      </c>
      <c r="AD822" s="86" t="str">
        <f t="shared" si="307"/>
        <v/>
      </c>
      <c r="AE822" s="86" t="str">
        <f t="shared" si="308"/>
        <v/>
      </c>
      <c r="AF822" s="86" t="str">
        <f t="shared" si="309"/>
        <v/>
      </c>
      <c r="AG822" s="86" t="str">
        <f t="shared" si="310"/>
        <v/>
      </c>
      <c r="AH822" s="86" t="str">
        <f t="shared" si="311"/>
        <v/>
      </c>
      <c r="AI822" s="86" t="str">
        <f t="shared" si="312"/>
        <v/>
      </c>
      <c r="AJ822" s="86" t="str">
        <f t="shared" si="313"/>
        <v/>
      </c>
      <c r="AK822" s="87">
        <f t="shared" si="314"/>
        <v>0</v>
      </c>
      <c r="AL822" s="88" t="b">
        <f t="shared" si="320"/>
        <v>0</v>
      </c>
      <c r="AM822" s="88" t="b">
        <f t="shared" si="320"/>
        <v>0</v>
      </c>
      <c r="AN822" s="88" t="b">
        <f t="shared" si="320"/>
        <v>0</v>
      </c>
      <c r="AO822" s="88" t="b">
        <f t="shared" si="319"/>
        <v>0</v>
      </c>
      <c r="AP822" s="88" t="b">
        <f t="shared" si="319"/>
        <v>0</v>
      </c>
      <c r="AQ822" s="88" t="b">
        <f t="shared" si="319"/>
        <v>0</v>
      </c>
      <c r="AR822" s="88" t="b">
        <f t="shared" si="319"/>
        <v>0</v>
      </c>
      <c r="AS822" s="62">
        <f t="shared" si="315"/>
        <v>0</v>
      </c>
      <c r="AT822" s="88" t="str">
        <f t="shared" si="316"/>
        <v>Days</v>
      </c>
      <c r="AU822" s="89" t="str">
        <f t="shared" si="317"/>
        <v/>
      </c>
      <c r="AV822" s="88" t="str">
        <f t="shared" si="318"/>
        <v>No</v>
      </c>
    </row>
    <row r="823" spans="1:48" s="90" customFormat="1" ht="15" customHeight="1" x14ac:dyDescent="0.25">
      <c r="A823" s="178"/>
      <c r="B823" s="179"/>
      <c r="C823" s="180"/>
      <c r="D823" s="181"/>
      <c r="E823" s="181" t="str">
        <f t="shared" si="321"/>
        <v/>
      </c>
      <c r="F823" s="182" t="str">
        <f>IF(ISBLANK(D823)=TRUE,"",IF($B823="Days",VLOOKUP(D823,$F$1:$G$1,2,FALSE),((E823-D823)*24)-#REF!))</f>
        <v/>
      </c>
      <c r="G823" s="181"/>
      <c r="H823" s="181" t="str">
        <f t="shared" si="322"/>
        <v/>
      </c>
      <c r="I823" s="182" t="str">
        <f>IF(ISBLANK(G823)=TRUE,"",IF($B823="Days",VLOOKUP(G823,$F$1:$G$1,2,FALSE),((H823-G823)*24)-#REF!))</f>
        <v/>
      </c>
      <c r="J823" s="181"/>
      <c r="K823" s="181" t="str">
        <f t="shared" si="323"/>
        <v/>
      </c>
      <c r="L823" s="182" t="str">
        <f>IF(ISBLANK(J823)=TRUE,"",IF($B823="Days",VLOOKUP(J823,$F$1:$G$1,2,FALSE),((K823-J823)*24)-#REF!))</f>
        <v/>
      </c>
      <c r="M823" s="181"/>
      <c r="N823" s="181" t="str">
        <f t="shared" si="324"/>
        <v/>
      </c>
      <c r="O823" s="182" t="str">
        <f>IF(ISBLANK(M823)=TRUE,"",IF($B823="Days",VLOOKUP(M823,$F$1:$G$1,2,FALSE),((N823-M823)*24)-#REF!))</f>
        <v/>
      </c>
      <c r="P823" s="181"/>
      <c r="Q823" s="181" t="str">
        <f t="shared" si="325"/>
        <v/>
      </c>
      <c r="R823" s="182" t="str">
        <f>IF(ISBLANK(P823)=TRUE,"",IF($B823="Days",VLOOKUP(P823,$F$1:$G$1,2,FALSE),((Q823-P823)*24)-#REF!))</f>
        <v/>
      </c>
      <c r="S823" s="181"/>
      <c r="T823" s="181" t="str">
        <f t="shared" si="326"/>
        <v/>
      </c>
      <c r="U823" s="182" t="str">
        <f>IF(ISBLANK(S823)=TRUE,"",IF($B823="Days",VLOOKUP(S823,$F$1:$G$1,2,FALSE),((T823-S823)*24)-#REF!))</f>
        <v/>
      </c>
      <c r="V823" s="181"/>
      <c r="W823" s="181" t="str">
        <f t="shared" si="327"/>
        <v/>
      </c>
      <c r="X823" s="182" t="str">
        <f>IF(ISBLANK(V823)=TRUE,"",IF($B823="Days",VLOOKUP(V823,$F$1:$G$1,2,FALSE),((W823-V823)*24)-#REF!))</f>
        <v/>
      </c>
      <c r="Y823" s="56" t="str">
        <f>IFERROR(VLOOKUP(A823,#REF!,5,FALSE),"")</f>
        <v/>
      </c>
      <c r="Z823" s="56" t="str">
        <f t="shared" si="303"/>
        <v/>
      </c>
      <c r="AA823" s="56" t="str">
        <f t="shared" si="304"/>
        <v/>
      </c>
      <c r="AB823" s="57" t="str">
        <f t="shared" si="305"/>
        <v/>
      </c>
      <c r="AC823" s="57" t="str">
        <f t="shared" si="306"/>
        <v/>
      </c>
      <c r="AD823" s="86" t="str">
        <f t="shared" si="307"/>
        <v/>
      </c>
      <c r="AE823" s="86" t="str">
        <f t="shared" si="308"/>
        <v/>
      </c>
      <c r="AF823" s="86" t="str">
        <f t="shared" si="309"/>
        <v/>
      </c>
      <c r="AG823" s="86" t="str">
        <f t="shared" si="310"/>
        <v/>
      </c>
      <c r="AH823" s="86" t="str">
        <f t="shared" si="311"/>
        <v/>
      </c>
      <c r="AI823" s="86" t="str">
        <f t="shared" si="312"/>
        <v/>
      </c>
      <c r="AJ823" s="86" t="str">
        <f t="shared" si="313"/>
        <v/>
      </c>
      <c r="AK823" s="87">
        <f t="shared" si="314"/>
        <v>0</v>
      </c>
      <c r="AL823" s="88" t="b">
        <f t="shared" si="320"/>
        <v>0</v>
      </c>
      <c r="AM823" s="88" t="b">
        <f t="shared" si="320"/>
        <v>0</v>
      </c>
      <c r="AN823" s="88" t="b">
        <f t="shared" si="320"/>
        <v>0</v>
      </c>
      <c r="AO823" s="88" t="b">
        <f t="shared" si="319"/>
        <v>0</v>
      </c>
      <c r="AP823" s="88" t="b">
        <f t="shared" si="319"/>
        <v>0</v>
      </c>
      <c r="AQ823" s="88" t="b">
        <f t="shared" si="319"/>
        <v>0</v>
      </c>
      <c r="AR823" s="88" t="b">
        <f t="shared" si="319"/>
        <v>0</v>
      </c>
      <c r="AS823" s="62">
        <f t="shared" si="315"/>
        <v>0</v>
      </c>
      <c r="AT823" s="88" t="str">
        <f t="shared" si="316"/>
        <v>Days</v>
      </c>
      <c r="AU823" s="89" t="str">
        <f t="shared" si="317"/>
        <v/>
      </c>
      <c r="AV823" s="88" t="str">
        <f t="shared" si="318"/>
        <v>No</v>
      </c>
    </row>
    <row r="824" spans="1:48" s="90" customFormat="1" ht="15" customHeight="1" x14ac:dyDescent="0.25">
      <c r="A824" s="178"/>
      <c r="B824" s="179"/>
      <c r="C824" s="180"/>
      <c r="D824" s="181"/>
      <c r="E824" s="181" t="str">
        <f t="shared" si="321"/>
        <v/>
      </c>
      <c r="F824" s="182" t="str">
        <f>IF(ISBLANK(D824)=TRUE,"",IF($B824="Days",VLOOKUP(D824,$F$1:$G$1,2,FALSE),((E824-D824)*24)-#REF!))</f>
        <v/>
      </c>
      <c r="G824" s="181"/>
      <c r="H824" s="181" t="str">
        <f t="shared" si="322"/>
        <v/>
      </c>
      <c r="I824" s="182" t="str">
        <f>IF(ISBLANK(G824)=TRUE,"",IF($B824="Days",VLOOKUP(G824,$F$1:$G$1,2,FALSE),((H824-G824)*24)-#REF!))</f>
        <v/>
      </c>
      <c r="J824" s="181"/>
      <c r="K824" s="181" t="str">
        <f t="shared" si="323"/>
        <v/>
      </c>
      <c r="L824" s="182" t="str">
        <f>IF(ISBLANK(J824)=TRUE,"",IF($B824="Days",VLOOKUP(J824,$F$1:$G$1,2,FALSE),((K824-J824)*24)-#REF!))</f>
        <v/>
      </c>
      <c r="M824" s="181"/>
      <c r="N824" s="181" t="str">
        <f t="shared" si="324"/>
        <v/>
      </c>
      <c r="O824" s="182" t="str">
        <f>IF(ISBLANK(M824)=TRUE,"",IF($B824="Days",VLOOKUP(M824,$F$1:$G$1,2,FALSE),((N824-M824)*24)-#REF!))</f>
        <v/>
      </c>
      <c r="P824" s="181"/>
      <c r="Q824" s="181" t="str">
        <f t="shared" si="325"/>
        <v/>
      </c>
      <c r="R824" s="182" t="str">
        <f>IF(ISBLANK(P824)=TRUE,"",IF($B824="Days",VLOOKUP(P824,$F$1:$G$1,2,FALSE),((Q824-P824)*24)-#REF!))</f>
        <v/>
      </c>
      <c r="S824" s="181"/>
      <c r="T824" s="181" t="str">
        <f t="shared" si="326"/>
        <v/>
      </c>
      <c r="U824" s="182" t="str">
        <f>IF(ISBLANK(S824)=TRUE,"",IF($B824="Days",VLOOKUP(S824,$F$1:$G$1,2,FALSE),((T824-S824)*24)-#REF!))</f>
        <v/>
      </c>
      <c r="V824" s="181"/>
      <c r="W824" s="181" t="str">
        <f t="shared" si="327"/>
        <v/>
      </c>
      <c r="X824" s="182" t="str">
        <f>IF(ISBLANK(V824)=TRUE,"",IF($B824="Days",VLOOKUP(V824,$F$1:$G$1,2,FALSE),((W824-V824)*24)-#REF!))</f>
        <v/>
      </c>
      <c r="Y824" s="56" t="str">
        <f>IFERROR(VLOOKUP(A824,#REF!,5,FALSE),"")</f>
        <v/>
      </c>
      <c r="Z824" s="56" t="str">
        <f t="shared" si="303"/>
        <v/>
      </c>
      <c r="AA824" s="56" t="str">
        <f t="shared" si="304"/>
        <v/>
      </c>
      <c r="AB824" s="57" t="str">
        <f t="shared" si="305"/>
        <v/>
      </c>
      <c r="AC824" s="57" t="str">
        <f t="shared" si="306"/>
        <v/>
      </c>
      <c r="AD824" s="86" t="str">
        <f t="shared" si="307"/>
        <v/>
      </c>
      <c r="AE824" s="86" t="str">
        <f t="shared" si="308"/>
        <v/>
      </c>
      <c r="AF824" s="86" t="str">
        <f t="shared" si="309"/>
        <v/>
      </c>
      <c r="AG824" s="86" t="str">
        <f t="shared" si="310"/>
        <v/>
      </c>
      <c r="AH824" s="86" t="str">
        <f t="shared" si="311"/>
        <v/>
      </c>
      <c r="AI824" s="86" t="str">
        <f t="shared" si="312"/>
        <v/>
      </c>
      <c r="AJ824" s="86" t="str">
        <f t="shared" si="313"/>
        <v/>
      </c>
      <c r="AK824" s="87">
        <f t="shared" si="314"/>
        <v>0</v>
      </c>
      <c r="AL824" s="88" t="b">
        <f t="shared" si="320"/>
        <v>0</v>
      </c>
      <c r="AM824" s="88" t="b">
        <f t="shared" si="320"/>
        <v>0</v>
      </c>
      <c r="AN824" s="88" t="b">
        <f t="shared" si="320"/>
        <v>0</v>
      </c>
      <c r="AO824" s="88" t="b">
        <f t="shared" si="319"/>
        <v>0</v>
      </c>
      <c r="AP824" s="88" t="b">
        <f t="shared" si="319"/>
        <v>0</v>
      </c>
      <c r="AQ824" s="88" t="b">
        <f t="shared" si="319"/>
        <v>0</v>
      </c>
      <c r="AR824" s="88" t="b">
        <f t="shared" si="319"/>
        <v>0</v>
      </c>
      <c r="AS824" s="62">
        <f t="shared" si="315"/>
        <v>0</v>
      </c>
      <c r="AT824" s="88" t="str">
        <f t="shared" si="316"/>
        <v>Days</v>
      </c>
      <c r="AU824" s="89" t="str">
        <f t="shared" si="317"/>
        <v/>
      </c>
      <c r="AV824" s="88" t="str">
        <f t="shared" si="318"/>
        <v>No</v>
      </c>
    </row>
    <row r="825" spans="1:48" s="90" customFormat="1" ht="15" customHeight="1" x14ac:dyDescent="0.25">
      <c r="A825" s="178"/>
      <c r="B825" s="179"/>
      <c r="C825" s="180"/>
      <c r="D825" s="181"/>
      <c r="E825" s="181" t="str">
        <f t="shared" si="321"/>
        <v/>
      </c>
      <c r="F825" s="182" t="str">
        <f>IF(ISBLANK(D825)=TRUE,"",IF($B825="Days",VLOOKUP(D825,$F$1:$G$1,2,FALSE),((E825-D825)*24)-#REF!))</f>
        <v/>
      </c>
      <c r="G825" s="181"/>
      <c r="H825" s="181" t="str">
        <f t="shared" si="322"/>
        <v/>
      </c>
      <c r="I825" s="182" t="str">
        <f>IF(ISBLANK(G825)=TRUE,"",IF($B825="Days",VLOOKUP(G825,$F$1:$G$1,2,FALSE),((H825-G825)*24)-#REF!))</f>
        <v/>
      </c>
      <c r="J825" s="181"/>
      <c r="K825" s="181" t="str">
        <f t="shared" si="323"/>
        <v/>
      </c>
      <c r="L825" s="182" t="str">
        <f>IF(ISBLANK(J825)=TRUE,"",IF($B825="Days",VLOOKUP(J825,$F$1:$G$1,2,FALSE),((K825-J825)*24)-#REF!))</f>
        <v/>
      </c>
      <c r="M825" s="181"/>
      <c r="N825" s="181" t="str">
        <f t="shared" si="324"/>
        <v/>
      </c>
      <c r="O825" s="182" t="str">
        <f>IF(ISBLANK(M825)=TRUE,"",IF($B825="Days",VLOOKUP(M825,$F$1:$G$1,2,FALSE),((N825-M825)*24)-#REF!))</f>
        <v/>
      </c>
      <c r="P825" s="181"/>
      <c r="Q825" s="181" t="str">
        <f t="shared" si="325"/>
        <v/>
      </c>
      <c r="R825" s="182" t="str">
        <f>IF(ISBLANK(P825)=TRUE,"",IF($B825="Days",VLOOKUP(P825,$F$1:$G$1,2,FALSE),((Q825-P825)*24)-#REF!))</f>
        <v/>
      </c>
      <c r="S825" s="181"/>
      <c r="T825" s="181" t="str">
        <f t="shared" si="326"/>
        <v/>
      </c>
      <c r="U825" s="182" t="str">
        <f>IF(ISBLANK(S825)=TRUE,"",IF($B825="Days",VLOOKUP(S825,$F$1:$G$1,2,FALSE),((T825-S825)*24)-#REF!))</f>
        <v/>
      </c>
      <c r="V825" s="181"/>
      <c r="W825" s="181" t="str">
        <f t="shared" si="327"/>
        <v/>
      </c>
      <c r="X825" s="182" t="str">
        <f>IF(ISBLANK(V825)=TRUE,"",IF($B825="Days",VLOOKUP(V825,$F$1:$G$1,2,FALSE),((W825-V825)*24)-#REF!))</f>
        <v/>
      </c>
      <c r="Y825" s="56" t="str">
        <f>IFERROR(VLOOKUP(A825,#REF!,5,FALSE),"")</f>
        <v/>
      </c>
      <c r="Z825" s="56" t="str">
        <f t="shared" si="303"/>
        <v/>
      </c>
      <c r="AA825" s="56" t="str">
        <f t="shared" si="304"/>
        <v/>
      </c>
      <c r="AB825" s="57" t="str">
        <f t="shared" si="305"/>
        <v/>
      </c>
      <c r="AC825" s="57" t="str">
        <f t="shared" si="306"/>
        <v/>
      </c>
      <c r="AD825" s="86" t="str">
        <f t="shared" si="307"/>
        <v/>
      </c>
      <c r="AE825" s="86" t="str">
        <f t="shared" si="308"/>
        <v/>
      </c>
      <c r="AF825" s="86" t="str">
        <f t="shared" si="309"/>
        <v/>
      </c>
      <c r="AG825" s="86" t="str">
        <f t="shared" si="310"/>
        <v/>
      </c>
      <c r="AH825" s="86" t="str">
        <f t="shared" si="311"/>
        <v/>
      </c>
      <c r="AI825" s="86" t="str">
        <f t="shared" si="312"/>
        <v/>
      </c>
      <c r="AJ825" s="86" t="str">
        <f t="shared" si="313"/>
        <v/>
      </c>
      <c r="AK825" s="87">
        <f t="shared" si="314"/>
        <v>0</v>
      </c>
      <c r="AL825" s="88" t="b">
        <f t="shared" si="320"/>
        <v>0</v>
      </c>
      <c r="AM825" s="88" t="b">
        <f t="shared" si="320"/>
        <v>0</v>
      </c>
      <c r="AN825" s="88" t="b">
        <f t="shared" si="320"/>
        <v>0</v>
      </c>
      <c r="AO825" s="88" t="b">
        <f t="shared" si="319"/>
        <v>0</v>
      </c>
      <c r="AP825" s="88" t="b">
        <f t="shared" si="319"/>
        <v>0</v>
      </c>
      <c r="AQ825" s="88" t="b">
        <f t="shared" si="319"/>
        <v>0</v>
      </c>
      <c r="AR825" s="88" t="b">
        <f t="shared" si="319"/>
        <v>0</v>
      </c>
      <c r="AS825" s="62">
        <f t="shared" si="315"/>
        <v>0</v>
      </c>
      <c r="AT825" s="88" t="str">
        <f t="shared" si="316"/>
        <v>Days</v>
      </c>
      <c r="AU825" s="89" t="str">
        <f t="shared" si="317"/>
        <v/>
      </c>
      <c r="AV825" s="88" t="str">
        <f t="shared" si="318"/>
        <v>No</v>
      </c>
    </row>
    <row r="826" spans="1:48" s="90" customFormat="1" ht="15" customHeight="1" x14ac:dyDescent="0.25">
      <c r="A826" s="178"/>
      <c r="B826" s="179"/>
      <c r="C826" s="180"/>
      <c r="D826" s="181"/>
      <c r="E826" s="181" t="str">
        <f t="shared" si="321"/>
        <v/>
      </c>
      <c r="F826" s="182" t="str">
        <f>IF(ISBLANK(D826)=TRUE,"",IF($B826="Days",VLOOKUP(D826,$F$1:$G$1,2,FALSE),((E826-D826)*24)-#REF!))</f>
        <v/>
      </c>
      <c r="G826" s="181"/>
      <c r="H826" s="181" t="str">
        <f t="shared" si="322"/>
        <v/>
      </c>
      <c r="I826" s="182" t="str">
        <f>IF(ISBLANK(G826)=TRUE,"",IF($B826="Days",VLOOKUP(G826,$F$1:$G$1,2,FALSE),((H826-G826)*24)-#REF!))</f>
        <v/>
      </c>
      <c r="J826" s="181"/>
      <c r="K826" s="181" t="str">
        <f t="shared" si="323"/>
        <v/>
      </c>
      <c r="L826" s="182" t="str">
        <f>IF(ISBLANK(J826)=TRUE,"",IF($B826="Days",VLOOKUP(J826,$F$1:$G$1,2,FALSE),((K826-J826)*24)-#REF!))</f>
        <v/>
      </c>
      <c r="M826" s="181"/>
      <c r="N826" s="181" t="str">
        <f t="shared" si="324"/>
        <v/>
      </c>
      <c r="O826" s="182" t="str">
        <f>IF(ISBLANK(M826)=TRUE,"",IF($B826="Days",VLOOKUP(M826,$F$1:$G$1,2,FALSE),((N826-M826)*24)-#REF!))</f>
        <v/>
      </c>
      <c r="P826" s="181"/>
      <c r="Q826" s="181" t="str">
        <f t="shared" si="325"/>
        <v/>
      </c>
      <c r="R826" s="182" t="str">
        <f>IF(ISBLANK(P826)=TRUE,"",IF($B826="Days",VLOOKUP(P826,$F$1:$G$1,2,FALSE),((Q826-P826)*24)-#REF!))</f>
        <v/>
      </c>
      <c r="S826" s="181"/>
      <c r="T826" s="181" t="str">
        <f t="shared" si="326"/>
        <v/>
      </c>
      <c r="U826" s="182" t="str">
        <f>IF(ISBLANK(S826)=TRUE,"",IF($B826="Days",VLOOKUP(S826,$F$1:$G$1,2,FALSE),((T826-S826)*24)-#REF!))</f>
        <v/>
      </c>
      <c r="V826" s="181"/>
      <c r="W826" s="181" t="str">
        <f t="shared" si="327"/>
        <v/>
      </c>
      <c r="X826" s="182" t="str">
        <f>IF(ISBLANK(V826)=TRUE,"",IF($B826="Days",VLOOKUP(V826,$F$1:$G$1,2,FALSE),((W826-V826)*24)-#REF!))</f>
        <v/>
      </c>
      <c r="Y826" s="56" t="str">
        <f>IFERROR(VLOOKUP(A826,#REF!,5,FALSE),"")</f>
        <v/>
      </c>
      <c r="Z826" s="56" t="str">
        <f t="shared" si="303"/>
        <v/>
      </c>
      <c r="AA826" s="56" t="str">
        <f t="shared" si="304"/>
        <v/>
      </c>
      <c r="AB826" s="57" t="str">
        <f t="shared" si="305"/>
        <v/>
      </c>
      <c r="AC826" s="57" t="str">
        <f t="shared" si="306"/>
        <v/>
      </c>
      <c r="AD826" s="86" t="str">
        <f t="shared" si="307"/>
        <v/>
      </c>
      <c r="AE826" s="86" t="str">
        <f t="shared" si="308"/>
        <v/>
      </c>
      <c r="AF826" s="86" t="str">
        <f t="shared" si="309"/>
        <v/>
      </c>
      <c r="AG826" s="86" t="str">
        <f t="shared" si="310"/>
        <v/>
      </c>
      <c r="AH826" s="86" t="str">
        <f t="shared" si="311"/>
        <v/>
      </c>
      <c r="AI826" s="86" t="str">
        <f t="shared" si="312"/>
        <v/>
      </c>
      <c r="AJ826" s="86" t="str">
        <f t="shared" si="313"/>
        <v/>
      </c>
      <c r="AK826" s="87">
        <f t="shared" si="314"/>
        <v>0</v>
      </c>
      <c r="AL826" s="88" t="b">
        <f t="shared" si="320"/>
        <v>0</v>
      </c>
      <c r="AM826" s="88" t="b">
        <f t="shared" si="320"/>
        <v>0</v>
      </c>
      <c r="AN826" s="88" t="b">
        <f t="shared" si="320"/>
        <v>0</v>
      </c>
      <c r="AO826" s="88" t="b">
        <f t="shared" si="319"/>
        <v>0</v>
      </c>
      <c r="AP826" s="88" t="b">
        <f t="shared" si="319"/>
        <v>0</v>
      </c>
      <c r="AQ826" s="88" t="b">
        <f t="shared" si="319"/>
        <v>0</v>
      </c>
      <c r="AR826" s="88" t="b">
        <f t="shared" si="319"/>
        <v>0</v>
      </c>
      <c r="AS826" s="62">
        <f t="shared" si="315"/>
        <v>0</v>
      </c>
      <c r="AT826" s="88" t="str">
        <f t="shared" si="316"/>
        <v>Days</v>
      </c>
      <c r="AU826" s="89" t="str">
        <f t="shared" si="317"/>
        <v/>
      </c>
      <c r="AV826" s="88" t="str">
        <f t="shared" si="318"/>
        <v>No</v>
      </c>
    </row>
    <row r="827" spans="1:48" s="90" customFormat="1" ht="15" customHeight="1" x14ac:dyDescent="0.25">
      <c r="A827" s="178"/>
      <c r="B827" s="179"/>
      <c r="C827" s="180"/>
      <c r="D827" s="181"/>
      <c r="E827" s="181" t="str">
        <f t="shared" si="321"/>
        <v/>
      </c>
      <c r="F827" s="182" t="str">
        <f>IF(ISBLANK(D827)=TRUE,"",IF($B827="Days",VLOOKUP(D827,$F$1:$G$1,2,FALSE),((E827-D827)*24)-#REF!))</f>
        <v/>
      </c>
      <c r="G827" s="181"/>
      <c r="H827" s="181" t="str">
        <f t="shared" si="322"/>
        <v/>
      </c>
      <c r="I827" s="182" t="str">
        <f>IF(ISBLANK(G827)=TRUE,"",IF($B827="Days",VLOOKUP(G827,$F$1:$G$1,2,FALSE),((H827-G827)*24)-#REF!))</f>
        <v/>
      </c>
      <c r="J827" s="181"/>
      <c r="K827" s="181" t="str">
        <f t="shared" si="323"/>
        <v/>
      </c>
      <c r="L827" s="182" t="str">
        <f>IF(ISBLANK(J827)=TRUE,"",IF($B827="Days",VLOOKUP(J827,$F$1:$G$1,2,FALSE),((K827-J827)*24)-#REF!))</f>
        <v/>
      </c>
      <c r="M827" s="181"/>
      <c r="N827" s="181" t="str">
        <f t="shared" si="324"/>
        <v/>
      </c>
      <c r="O827" s="182" t="str">
        <f>IF(ISBLANK(M827)=TRUE,"",IF($B827="Days",VLOOKUP(M827,$F$1:$G$1,2,FALSE),((N827-M827)*24)-#REF!))</f>
        <v/>
      </c>
      <c r="P827" s="181"/>
      <c r="Q827" s="181" t="str">
        <f t="shared" si="325"/>
        <v/>
      </c>
      <c r="R827" s="182" t="str">
        <f>IF(ISBLANK(P827)=TRUE,"",IF($B827="Days",VLOOKUP(P827,$F$1:$G$1,2,FALSE),((Q827-P827)*24)-#REF!))</f>
        <v/>
      </c>
      <c r="S827" s="181"/>
      <c r="T827" s="181" t="str">
        <f t="shared" si="326"/>
        <v/>
      </c>
      <c r="U827" s="182" t="str">
        <f>IF(ISBLANK(S827)=TRUE,"",IF($B827="Days",VLOOKUP(S827,$F$1:$G$1,2,FALSE),((T827-S827)*24)-#REF!))</f>
        <v/>
      </c>
      <c r="V827" s="181"/>
      <c r="W827" s="181" t="str">
        <f t="shared" si="327"/>
        <v/>
      </c>
      <c r="X827" s="182" t="str">
        <f>IF(ISBLANK(V827)=TRUE,"",IF($B827="Days",VLOOKUP(V827,$F$1:$G$1,2,FALSE),((W827-V827)*24)-#REF!))</f>
        <v/>
      </c>
      <c r="Y827" s="56" t="str">
        <f>IFERROR(VLOOKUP(A827,#REF!,5,FALSE),"")</f>
        <v/>
      </c>
      <c r="Z827" s="56" t="str">
        <f t="shared" si="303"/>
        <v/>
      </c>
      <c r="AA827" s="56" t="str">
        <f t="shared" si="304"/>
        <v/>
      </c>
      <c r="AB827" s="57" t="str">
        <f t="shared" si="305"/>
        <v/>
      </c>
      <c r="AC827" s="57" t="str">
        <f t="shared" si="306"/>
        <v/>
      </c>
      <c r="AD827" s="86" t="str">
        <f t="shared" si="307"/>
        <v/>
      </c>
      <c r="AE827" s="86" t="str">
        <f t="shared" si="308"/>
        <v/>
      </c>
      <c r="AF827" s="86" t="str">
        <f t="shared" si="309"/>
        <v/>
      </c>
      <c r="AG827" s="86" t="str">
        <f t="shared" si="310"/>
        <v/>
      </c>
      <c r="AH827" s="86" t="str">
        <f t="shared" si="311"/>
        <v/>
      </c>
      <c r="AI827" s="86" t="str">
        <f t="shared" si="312"/>
        <v/>
      </c>
      <c r="AJ827" s="86" t="str">
        <f t="shared" si="313"/>
        <v/>
      </c>
      <c r="AK827" s="87">
        <f t="shared" si="314"/>
        <v>0</v>
      </c>
      <c r="AL827" s="88" t="b">
        <f t="shared" si="320"/>
        <v>0</v>
      </c>
      <c r="AM827" s="88" t="b">
        <f t="shared" si="320"/>
        <v>0</v>
      </c>
      <c r="AN827" s="88" t="b">
        <f t="shared" si="320"/>
        <v>0</v>
      </c>
      <c r="AO827" s="88" t="b">
        <f t="shared" si="319"/>
        <v>0</v>
      </c>
      <c r="AP827" s="88" t="b">
        <f t="shared" si="319"/>
        <v>0</v>
      </c>
      <c r="AQ827" s="88" t="b">
        <f t="shared" si="319"/>
        <v>0</v>
      </c>
      <c r="AR827" s="88" t="b">
        <f t="shared" si="319"/>
        <v>0</v>
      </c>
      <c r="AS827" s="62">
        <f t="shared" si="315"/>
        <v>0</v>
      </c>
      <c r="AT827" s="88" t="str">
        <f t="shared" si="316"/>
        <v>Days</v>
      </c>
      <c r="AU827" s="89" t="str">
        <f t="shared" si="317"/>
        <v/>
      </c>
      <c r="AV827" s="88" t="str">
        <f t="shared" si="318"/>
        <v>No</v>
      </c>
    </row>
    <row r="828" spans="1:48" s="90" customFormat="1" ht="15" customHeight="1" x14ac:dyDescent="0.25">
      <c r="A828" s="178"/>
      <c r="B828" s="179"/>
      <c r="C828" s="180"/>
      <c r="D828" s="181"/>
      <c r="E828" s="181" t="str">
        <f t="shared" si="321"/>
        <v/>
      </c>
      <c r="F828" s="182" t="str">
        <f>IF(ISBLANK(D828)=TRUE,"",IF($B828="Days",VLOOKUP(D828,$F$1:$G$1,2,FALSE),((E828-D828)*24)-#REF!))</f>
        <v/>
      </c>
      <c r="G828" s="181"/>
      <c r="H828" s="181" t="str">
        <f t="shared" si="322"/>
        <v/>
      </c>
      <c r="I828" s="182" t="str">
        <f>IF(ISBLANK(G828)=TRUE,"",IF($B828="Days",VLOOKUP(G828,$F$1:$G$1,2,FALSE),((H828-G828)*24)-#REF!))</f>
        <v/>
      </c>
      <c r="J828" s="181"/>
      <c r="K828" s="181" t="str">
        <f t="shared" si="323"/>
        <v/>
      </c>
      <c r="L828" s="182" t="str">
        <f>IF(ISBLANK(J828)=TRUE,"",IF($B828="Days",VLOOKUP(J828,$F$1:$G$1,2,FALSE),((K828-J828)*24)-#REF!))</f>
        <v/>
      </c>
      <c r="M828" s="181"/>
      <c r="N828" s="181" t="str">
        <f t="shared" si="324"/>
        <v/>
      </c>
      <c r="O828" s="182" t="str">
        <f>IF(ISBLANK(M828)=TRUE,"",IF($B828="Days",VLOOKUP(M828,$F$1:$G$1,2,FALSE),((N828-M828)*24)-#REF!))</f>
        <v/>
      </c>
      <c r="P828" s="181"/>
      <c r="Q828" s="181" t="str">
        <f t="shared" si="325"/>
        <v/>
      </c>
      <c r="R828" s="182" t="str">
        <f>IF(ISBLANK(P828)=TRUE,"",IF($B828="Days",VLOOKUP(P828,$F$1:$G$1,2,FALSE),((Q828-P828)*24)-#REF!))</f>
        <v/>
      </c>
      <c r="S828" s="181"/>
      <c r="T828" s="181" t="str">
        <f t="shared" si="326"/>
        <v/>
      </c>
      <c r="U828" s="182" t="str">
        <f>IF(ISBLANK(S828)=TRUE,"",IF($B828="Days",VLOOKUP(S828,$F$1:$G$1,2,FALSE),((T828-S828)*24)-#REF!))</f>
        <v/>
      </c>
      <c r="V828" s="181"/>
      <c r="W828" s="181" t="str">
        <f t="shared" si="327"/>
        <v/>
      </c>
      <c r="X828" s="182" t="str">
        <f>IF(ISBLANK(V828)=TRUE,"",IF($B828="Days",VLOOKUP(V828,$F$1:$G$1,2,FALSE),((W828-V828)*24)-#REF!))</f>
        <v/>
      </c>
      <c r="Y828" s="56" t="str">
        <f>IFERROR(VLOOKUP(A828,#REF!,5,FALSE),"")</f>
        <v/>
      </c>
      <c r="Z828" s="56" t="str">
        <f t="shared" si="303"/>
        <v/>
      </c>
      <c r="AA828" s="56" t="str">
        <f t="shared" si="304"/>
        <v/>
      </c>
      <c r="AB828" s="57" t="str">
        <f t="shared" si="305"/>
        <v/>
      </c>
      <c r="AC828" s="57" t="str">
        <f t="shared" si="306"/>
        <v/>
      </c>
      <c r="AD828" s="86" t="str">
        <f t="shared" si="307"/>
        <v/>
      </c>
      <c r="AE828" s="86" t="str">
        <f t="shared" si="308"/>
        <v/>
      </c>
      <c r="AF828" s="86" t="str">
        <f t="shared" si="309"/>
        <v/>
      </c>
      <c r="AG828" s="86" t="str">
        <f t="shared" si="310"/>
        <v/>
      </c>
      <c r="AH828" s="86" t="str">
        <f t="shared" si="311"/>
        <v/>
      </c>
      <c r="AI828" s="86" t="str">
        <f t="shared" si="312"/>
        <v/>
      </c>
      <c r="AJ828" s="86" t="str">
        <f t="shared" si="313"/>
        <v/>
      </c>
      <c r="AK828" s="87">
        <f t="shared" si="314"/>
        <v>0</v>
      </c>
      <c r="AL828" s="88" t="b">
        <f t="shared" si="320"/>
        <v>0</v>
      </c>
      <c r="AM828" s="88" t="b">
        <f t="shared" si="320"/>
        <v>0</v>
      </c>
      <c r="AN828" s="88" t="b">
        <f t="shared" si="320"/>
        <v>0</v>
      </c>
      <c r="AO828" s="88" t="b">
        <f t="shared" si="319"/>
        <v>0</v>
      </c>
      <c r="AP828" s="88" t="b">
        <f t="shared" si="319"/>
        <v>0</v>
      </c>
      <c r="AQ828" s="88" t="b">
        <f t="shared" si="319"/>
        <v>0</v>
      </c>
      <c r="AR828" s="88" t="b">
        <f t="shared" si="319"/>
        <v>0</v>
      </c>
      <c r="AS828" s="62">
        <f t="shared" si="315"/>
        <v>0</v>
      </c>
      <c r="AT828" s="88" t="str">
        <f t="shared" si="316"/>
        <v>Days</v>
      </c>
      <c r="AU828" s="89" t="str">
        <f t="shared" si="317"/>
        <v/>
      </c>
      <c r="AV828" s="88" t="str">
        <f t="shared" si="318"/>
        <v>No</v>
      </c>
    </row>
    <row r="829" spans="1:48" s="90" customFormat="1" ht="15" customHeight="1" x14ac:dyDescent="0.25">
      <c r="A829" s="178"/>
      <c r="B829" s="179"/>
      <c r="C829" s="180"/>
      <c r="D829" s="181"/>
      <c r="E829" s="181" t="str">
        <f t="shared" si="321"/>
        <v/>
      </c>
      <c r="F829" s="182" t="str">
        <f>IF(ISBLANK(D829)=TRUE,"",IF($B829="Days",VLOOKUP(D829,$F$1:$G$1,2,FALSE),((E829-D829)*24)-#REF!))</f>
        <v/>
      </c>
      <c r="G829" s="181"/>
      <c r="H829" s="181" t="str">
        <f t="shared" si="322"/>
        <v/>
      </c>
      <c r="I829" s="182" t="str">
        <f>IF(ISBLANK(G829)=TRUE,"",IF($B829="Days",VLOOKUP(G829,$F$1:$G$1,2,FALSE),((H829-G829)*24)-#REF!))</f>
        <v/>
      </c>
      <c r="J829" s="181"/>
      <c r="K829" s="181" t="str">
        <f t="shared" si="323"/>
        <v/>
      </c>
      <c r="L829" s="182" t="str">
        <f>IF(ISBLANK(J829)=TRUE,"",IF($B829="Days",VLOOKUP(J829,$F$1:$G$1,2,FALSE),((K829-J829)*24)-#REF!))</f>
        <v/>
      </c>
      <c r="M829" s="181"/>
      <c r="N829" s="181" t="str">
        <f t="shared" si="324"/>
        <v/>
      </c>
      <c r="O829" s="182" t="str">
        <f>IF(ISBLANK(M829)=TRUE,"",IF($B829="Days",VLOOKUP(M829,$F$1:$G$1,2,FALSE),((N829-M829)*24)-#REF!))</f>
        <v/>
      </c>
      <c r="P829" s="181"/>
      <c r="Q829" s="181" t="str">
        <f t="shared" si="325"/>
        <v/>
      </c>
      <c r="R829" s="182" t="str">
        <f>IF(ISBLANK(P829)=TRUE,"",IF($B829="Days",VLOOKUP(P829,$F$1:$G$1,2,FALSE),((Q829-P829)*24)-#REF!))</f>
        <v/>
      </c>
      <c r="S829" s="181"/>
      <c r="T829" s="181" t="str">
        <f t="shared" si="326"/>
        <v/>
      </c>
      <c r="U829" s="182" t="str">
        <f>IF(ISBLANK(S829)=TRUE,"",IF($B829="Days",VLOOKUP(S829,$F$1:$G$1,2,FALSE),((T829-S829)*24)-#REF!))</f>
        <v/>
      </c>
      <c r="V829" s="181"/>
      <c r="W829" s="181" t="str">
        <f t="shared" si="327"/>
        <v/>
      </c>
      <c r="X829" s="182" t="str">
        <f>IF(ISBLANK(V829)=TRUE,"",IF($B829="Days",VLOOKUP(V829,$F$1:$G$1,2,FALSE),((W829-V829)*24)-#REF!))</f>
        <v/>
      </c>
      <c r="Y829" s="56" t="str">
        <f>IFERROR(VLOOKUP(A829,#REF!,5,FALSE),"")</f>
        <v/>
      </c>
      <c r="Z829" s="56" t="str">
        <f t="shared" si="303"/>
        <v/>
      </c>
      <c r="AA829" s="56" t="str">
        <f t="shared" si="304"/>
        <v/>
      </c>
      <c r="AB829" s="57" t="str">
        <f t="shared" si="305"/>
        <v/>
      </c>
      <c r="AC829" s="57" t="str">
        <f t="shared" si="306"/>
        <v/>
      </c>
      <c r="AD829" s="86" t="str">
        <f t="shared" si="307"/>
        <v/>
      </c>
      <c r="AE829" s="86" t="str">
        <f t="shared" si="308"/>
        <v/>
      </c>
      <c r="AF829" s="86" t="str">
        <f t="shared" si="309"/>
        <v/>
      </c>
      <c r="AG829" s="86" t="str">
        <f t="shared" si="310"/>
        <v/>
      </c>
      <c r="AH829" s="86" t="str">
        <f t="shared" si="311"/>
        <v/>
      </c>
      <c r="AI829" s="86" t="str">
        <f t="shared" si="312"/>
        <v/>
      </c>
      <c r="AJ829" s="86" t="str">
        <f t="shared" si="313"/>
        <v/>
      </c>
      <c r="AK829" s="87">
        <f t="shared" si="314"/>
        <v>0</v>
      </c>
      <c r="AL829" s="88" t="b">
        <f t="shared" si="320"/>
        <v>0</v>
      </c>
      <c r="AM829" s="88" t="b">
        <f t="shared" si="320"/>
        <v>0</v>
      </c>
      <c r="AN829" s="88" t="b">
        <f t="shared" si="320"/>
        <v>0</v>
      </c>
      <c r="AO829" s="88" t="b">
        <f t="shared" si="319"/>
        <v>0</v>
      </c>
      <c r="AP829" s="88" t="b">
        <f t="shared" si="319"/>
        <v>0</v>
      </c>
      <c r="AQ829" s="88" t="b">
        <f t="shared" si="319"/>
        <v>0</v>
      </c>
      <c r="AR829" s="88" t="b">
        <f t="shared" si="319"/>
        <v>0</v>
      </c>
      <c r="AS829" s="62">
        <f t="shared" si="315"/>
        <v>0</v>
      </c>
      <c r="AT829" s="88" t="str">
        <f t="shared" si="316"/>
        <v>Days</v>
      </c>
      <c r="AU829" s="89" t="str">
        <f t="shared" si="317"/>
        <v/>
      </c>
      <c r="AV829" s="88" t="str">
        <f t="shared" si="318"/>
        <v>No</v>
      </c>
    </row>
    <row r="830" spans="1:48" s="90" customFormat="1" ht="15" customHeight="1" x14ac:dyDescent="0.25">
      <c r="A830" s="178"/>
      <c r="B830" s="179"/>
      <c r="C830" s="180"/>
      <c r="D830" s="181"/>
      <c r="E830" s="181" t="str">
        <f t="shared" si="321"/>
        <v/>
      </c>
      <c r="F830" s="182" t="str">
        <f>IF(ISBLANK(D830)=TRUE,"",IF($B830="Days",VLOOKUP(D830,$F$1:$G$1,2,FALSE),((E830-D830)*24)-#REF!))</f>
        <v/>
      </c>
      <c r="G830" s="181"/>
      <c r="H830" s="181" t="str">
        <f t="shared" si="322"/>
        <v/>
      </c>
      <c r="I830" s="182" t="str">
        <f>IF(ISBLANK(G830)=TRUE,"",IF($B830="Days",VLOOKUP(G830,$F$1:$G$1,2,FALSE),((H830-G830)*24)-#REF!))</f>
        <v/>
      </c>
      <c r="J830" s="181"/>
      <c r="K830" s="181" t="str">
        <f t="shared" si="323"/>
        <v/>
      </c>
      <c r="L830" s="182" t="str">
        <f>IF(ISBLANK(J830)=TRUE,"",IF($B830="Days",VLOOKUP(J830,$F$1:$G$1,2,FALSE),((K830-J830)*24)-#REF!))</f>
        <v/>
      </c>
      <c r="M830" s="181"/>
      <c r="N830" s="181" t="str">
        <f t="shared" si="324"/>
        <v/>
      </c>
      <c r="O830" s="182" t="str">
        <f>IF(ISBLANK(M830)=TRUE,"",IF($B830="Days",VLOOKUP(M830,$F$1:$G$1,2,FALSE),((N830-M830)*24)-#REF!))</f>
        <v/>
      </c>
      <c r="P830" s="181"/>
      <c r="Q830" s="181" t="str">
        <f t="shared" si="325"/>
        <v/>
      </c>
      <c r="R830" s="182" t="str">
        <f>IF(ISBLANK(P830)=TRUE,"",IF($B830="Days",VLOOKUP(P830,$F$1:$G$1,2,FALSE),((Q830-P830)*24)-#REF!))</f>
        <v/>
      </c>
      <c r="S830" s="181"/>
      <c r="T830" s="181" t="str">
        <f t="shared" si="326"/>
        <v/>
      </c>
      <c r="U830" s="182" t="str">
        <f>IF(ISBLANK(S830)=TRUE,"",IF($B830="Days",VLOOKUP(S830,$F$1:$G$1,2,FALSE),((T830-S830)*24)-#REF!))</f>
        <v/>
      </c>
      <c r="V830" s="181"/>
      <c r="W830" s="181" t="str">
        <f t="shared" si="327"/>
        <v/>
      </c>
      <c r="X830" s="182" t="str">
        <f>IF(ISBLANK(V830)=TRUE,"",IF($B830="Days",VLOOKUP(V830,$F$1:$G$1,2,FALSE),((W830-V830)*24)-#REF!))</f>
        <v/>
      </c>
      <c r="Y830" s="56" t="str">
        <f>IFERROR(VLOOKUP(A830,#REF!,5,FALSE),"")</f>
        <v/>
      </c>
      <c r="Z830" s="56" t="str">
        <f t="shared" si="303"/>
        <v/>
      </c>
      <c r="AA830" s="56" t="str">
        <f t="shared" si="304"/>
        <v/>
      </c>
      <c r="AB830" s="57" t="str">
        <f t="shared" si="305"/>
        <v/>
      </c>
      <c r="AC830" s="57" t="str">
        <f t="shared" si="306"/>
        <v/>
      </c>
      <c r="AD830" s="86" t="str">
        <f t="shared" si="307"/>
        <v/>
      </c>
      <c r="AE830" s="86" t="str">
        <f t="shared" si="308"/>
        <v/>
      </c>
      <c r="AF830" s="86" t="str">
        <f t="shared" si="309"/>
        <v/>
      </c>
      <c r="AG830" s="86" t="str">
        <f t="shared" si="310"/>
        <v/>
      </c>
      <c r="AH830" s="86" t="str">
        <f t="shared" si="311"/>
        <v/>
      </c>
      <c r="AI830" s="86" t="str">
        <f t="shared" si="312"/>
        <v/>
      </c>
      <c r="AJ830" s="86" t="str">
        <f t="shared" si="313"/>
        <v/>
      </c>
      <c r="AK830" s="87">
        <f t="shared" si="314"/>
        <v>0</v>
      </c>
      <c r="AL830" s="88" t="b">
        <f t="shared" si="320"/>
        <v>0</v>
      </c>
      <c r="AM830" s="88" t="b">
        <f t="shared" si="320"/>
        <v>0</v>
      </c>
      <c r="AN830" s="88" t="b">
        <f t="shared" si="320"/>
        <v>0</v>
      </c>
      <c r="AO830" s="88" t="b">
        <f t="shared" si="319"/>
        <v>0</v>
      </c>
      <c r="AP830" s="88" t="b">
        <f t="shared" si="319"/>
        <v>0</v>
      </c>
      <c r="AQ830" s="88" t="b">
        <f t="shared" si="319"/>
        <v>0</v>
      </c>
      <c r="AR830" s="88" t="b">
        <f t="shared" si="319"/>
        <v>0</v>
      </c>
      <c r="AS830" s="62">
        <f t="shared" si="315"/>
        <v>0</v>
      </c>
      <c r="AT830" s="88" t="str">
        <f t="shared" si="316"/>
        <v>Days</v>
      </c>
      <c r="AU830" s="89" t="str">
        <f t="shared" si="317"/>
        <v/>
      </c>
      <c r="AV830" s="88" t="str">
        <f t="shared" si="318"/>
        <v>No</v>
      </c>
    </row>
    <row r="831" spans="1:48" s="90" customFormat="1" ht="15" customHeight="1" x14ac:dyDescent="0.25">
      <c r="A831" s="178"/>
      <c r="B831" s="179"/>
      <c r="C831" s="180"/>
      <c r="D831" s="181"/>
      <c r="E831" s="181" t="str">
        <f t="shared" si="321"/>
        <v/>
      </c>
      <c r="F831" s="182" t="str">
        <f>IF(ISBLANK(D831)=TRUE,"",IF($B831="Days",VLOOKUP(D831,$F$1:$G$1,2,FALSE),((E831-D831)*24)-#REF!))</f>
        <v/>
      </c>
      <c r="G831" s="181"/>
      <c r="H831" s="181" t="str">
        <f t="shared" si="322"/>
        <v/>
      </c>
      <c r="I831" s="182" t="str">
        <f>IF(ISBLANK(G831)=TRUE,"",IF($B831="Days",VLOOKUP(G831,$F$1:$G$1,2,FALSE),((H831-G831)*24)-#REF!))</f>
        <v/>
      </c>
      <c r="J831" s="181"/>
      <c r="K831" s="181" t="str">
        <f t="shared" si="323"/>
        <v/>
      </c>
      <c r="L831" s="182" t="str">
        <f>IF(ISBLANK(J831)=TRUE,"",IF($B831="Days",VLOOKUP(J831,$F$1:$G$1,2,FALSE),((K831-J831)*24)-#REF!))</f>
        <v/>
      </c>
      <c r="M831" s="181"/>
      <c r="N831" s="181" t="str">
        <f t="shared" si="324"/>
        <v/>
      </c>
      <c r="O831" s="182" t="str">
        <f>IF(ISBLANK(M831)=TRUE,"",IF($B831="Days",VLOOKUP(M831,$F$1:$G$1,2,FALSE),((N831-M831)*24)-#REF!))</f>
        <v/>
      </c>
      <c r="P831" s="181"/>
      <c r="Q831" s="181" t="str">
        <f t="shared" si="325"/>
        <v/>
      </c>
      <c r="R831" s="182" t="str">
        <f>IF(ISBLANK(P831)=TRUE,"",IF($B831="Days",VLOOKUP(P831,$F$1:$G$1,2,FALSE),((Q831-P831)*24)-#REF!))</f>
        <v/>
      </c>
      <c r="S831" s="181"/>
      <c r="T831" s="181" t="str">
        <f t="shared" si="326"/>
        <v/>
      </c>
      <c r="U831" s="182" t="str">
        <f>IF(ISBLANK(S831)=TRUE,"",IF($B831="Days",VLOOKUP(S831,$F$1:$G$1,2,FALSE),((T831-S831)*24)-#REF!))</f>
        <v/>
      </c>
      <c r="V831" s="181"/>
      <c r="W831" s="181" t="str">
        <f t="shared" si="327"/>
        <v/>
      </c>
      <c r="X831" s="182" t="str">
        <f>IF(ISBLANK(V831)=TRUE,"",IF($B831="Days",VLOOKUP(V831,$F$1:$G$1,2,FALSE),((W831-V831)*24)-#REF!))</f>
        <v/>
      </c>
      <c r="Y831" s="56" t="str">
        <f>IFERROR(VLOOKUP(A831,#REF!,5,FALSE),"")</f>
        <v/>
      </c>
      <c r="Z831" s="56" t="str">
        <f t="shared" si="303"/>
        <v/>
      </c>
      <c r="AA831" s="56" t="str">
        <f t="shared" si="304"/>
        <v/>
      </c>
      <c r="AB831" s="57" t="str">
        <f t="shared" si="305"/>
        <v/>
      </c>
      <c r="AC831" s="57" t="str">
        <f t="shared" si="306"/>
        <v/>
      </c>
      <c r="AD831" s="86" t="str">
        <f t="shared" si="307"/>
        <v/>
      </c>
      <c r="AE831" s="86" t="str">
        <f t="shared" si="308"/>
        <v/>
      </c>
      <c r="AF831" s="86" t="str">
        <f t="shared" si="309"/>
        <v/>
      </c>
      <c r="AG831" s="86" t="str">
        <f t="shared" si="310"/>
        <v/>
      </c>
      <c r="AH831" s="86" t="str">
        <f t="shared" si="311"/>
        <v/>
      </c>
      <c r="AI831" s="86" t="str">
        <f t="shared" si="312"/>
        <v/>
      </c>
      <c r="AJ831" s="86" t="str">
        <f t="shared" si="313"/>
        <v/>
      </c>
      <c r="AK831" s="87">
        <f t="shared" si="314"/>
        <v>0</v>
      </c>
      <c r="AL831" s="88" t="b">
        <f t="shared" si="320"/>
        <v>0</v>
      </c>
      <c r="AM831" s="88" t="b">
        <f t="shared" si="320"/>
        <v>0</v>
      </c>
      <c r="AN831" s="88" t="b">
        <f t="shared" si="320"/>
        <v>0</v>
      </c>
      <c r="AO831" s="88" t="b">
        <f t="shared" si="319"/>
        <v>0</v>
      </c>
      <c r="AP831" s="88" t="b">
        <f t="shared" si="319"/>
        <v>0</v>
      </c>
      <c r="AQ831" s="88" t="b">
        <f t="shared" si="319"/>
        <v>0</v>
      </c>
      <c r="AR831" s="88" t="b">
        <f t="shared" si="319"/>
        <v>0</v>
      </c>
      <c r="AS831" s="62">
        <f t="shared" si="315"/>
        <v>0</v>
      </c>
      <c r="AT831" s="88" t="str">
        <f t="shared" si="316"/>
        <v>Days</v>
      </c>
      <c r="AU831" s="89" t="str">
        <f t="shared" si="317"/>
        <v/>
      </c>
      <c r="AV831" s="88" t="str">
        <f t="shared" si="318"/>
        <v>No</v>
      </c>
    </row>
    <row r="832" spans="1:48" s="90" customFormat="1" ht="15" customHeight="1" x14ac:dyDescent="0.25">
      <c r="A832" s="178"/>
      <c r="B832" s="179"/>
      <c r="C832" s="180"/>
      <c r="D832" s="181"/>
      <c r="E832" s="181" t="str">
        <f t="shared" si="321"/>
        <v/>
      </c>
      <c r="F832" s="182" t="str">
        <f>IF(ISBLANK(D832)=TRUE,"",IF($B832="Days",VLOOKUP(D832,$F$1:$G$1,2,FALSE),((E832-D832)*24)-#REF!))</f>
        <v/>
      </c>
      <c r="G832" s="181"/>
      <c r="H832" s="181" t="str">
        <f t="shared" si="322"/>
        <v/>
      </c>
      <c r="I832" s="182" t="str">
        <f>IF(ISBLANK(G832)=TRUE,"",IF($B832="Days",VLOOKUP(G832,$F$1:$G$1,2,FALSE),((H832-G832)*24)-#REF!))</f>
        <v/>
      </c>
      <c r="J832" s="181"/>
      <c r="K832" s="181" t="str">
        <f t="shared" si="323"/>
        <v/>
      </c>
      <c r="L832" s="182" t="str">
        <f>IF(ISBLANK(J832)=TRUE,"",IF($B832="Days",VLOOKUP(J832,$F$1:$G$1,2,FALSE),((K832-J832)*24)-#REF!))</f>
        <v/>
      </c>
      <c r="M832" s="181"/>
      <c r="N832" s="181" t="str">
        <f t="shared" si="324"/>
        <v/>
      </c>
      <c r="O832" s="182" t="str">
        <f>IF(ISBLANK(M832)=TRUE,"",IF($B832="Days",VLOOKUP(M832,$F$1:$G$1,2,FALSE),((N832-M832)*24)-#REF!))</f>
        <v/>
      </c>
      <c r="P832" s="181"/>
      <c r="Q832" s="181" t="str">
        <f t="shared" si="325"/>
        <v/>
      </c>
      <c r="R832" s="182" t="str">
        <f>IF(ISBLANK(P832)=TRUE,"",IF($B832="Days",VLOOKUP(P832,$F$1:$G$1,2,FALSE),((Q832-P832)*24)-#REF!))</f>
        <v/>
      </c>
      <c r="S832" s="181"/>
      <c r="T832" s="181" t="str">
        <f t="shared" si="326"/>
        <v/>
      </c>
      <c r="U832" s="182" t="str">
        <f>IF(ISBLANK(S832)=TRUE,"",IF($B832="Days",VLOOKUP(S832,$F$1:$G$1,2,FALSE),((T832-S832)*24)-#REF!))</f>
        <v/>
      </c>
      <c r="V832" s="181"/>
      <c r="W832" s="181" t="str">
        <f t="shared" si="327"/>
        <v/>
      </c>
      <c r="X832" s="182" t="str">
        <f>IF(ISBLANK(V832)=TRUE,"",IF($B832="Days",VLOOKUP(V832,$F$1:$G$1,2,FALSE),((W832-V832)*24)-#REF!))</f>
        <v/>
      </c>
      <c r="Y832" s="56" t="str">
        <f>IFERROR(VLOOKUP(A832,#REF!,5,FALSE),"")</f>
        <v/>
      </c>
      <c r="Z832" s="56" t="str">
        <f t="shared" si="303"/>
        <v/>
      </c>
      <c r="AA832" s="56" t="str">
        <f t="shared" si="304"/>
        <v/>
      </c>
      <c r="AB832" s="57" t="str">
        <f t="shared" si="305"/>
        <v/>
      </c>
      <c r="AC832" s="57" t="str">
        <f t="shared" si="306"/>
        <v/>
      </c>
      <c r="AD832" s="86" t="str">
        <f t="shared" si="307"/>
        <v/>
      </c>
      <c r="AE832" s="86" t="str">
        <f t="shared" si="308"/>
        <v/>
      </c>
      <c r="AF832" s="86" t="str">
        <f t="shared" si="309"/>
        <v/>
      </c>
      <c r="AG832" s="86" t="str">
        <f t="shared" si="310"/>
        <v/>
      </c>
      <c r="AH832" s="86" t="str">
        <f t="shared" si="311"/>
        <v/>
      </c>
      <c r="AI832" s="86" t="str">
        <f t="shared" si="312"/>
        <v/>
      </c>
      <c r="AJ832" s="86" t="str">
        <f t="shared" si="313"/>
        <v/>
      </c>
      <c r="AK832" s="87">
        <f t="shared" si="314"/>
        <v>0</v>
      </c>
      <c r="AL832" s="88" t="b">
        <f t="shared" si="320"/>
        <v>0</v>
      </c>
      <c r="AM832" s="88" t="b">
        <f t="shared" si="320"/>
        <v>0</v>
      </c>
      <c r="AN832" s="88" t="b">
        <f t="shared" si="320"/>
        <v>0</v>
      </c>
      <c r="AO832" s="88" t="b">
        <f t="shared" si="319"/>
        <v>0</v>
      </c>
      <c r="AP832" s="88" t="b">
        <f t="shared" si="319"/>
        <v>0</v>
      </c>
      <c r="AQ832" s="88" t="b">
        <f t="shared" si="319"/>
        <v>0</v>
      </c>
      <c r="AR832" s="88" t="b">
        <f t="shared" si="319"/>
        <v>0</v>
      </c>
      <c r="AS832" s="62">
        <f t="shared" si="315"/>
        <v>0</v>
      </c>
      <c r="AT832" s="88" t="str">
        <f t="shared" si="316"/>
        <v>Days</v>
      </c>
      <c r="AU832" s="89" t="str">
        <f t="shared" si="317"/>
        <v/>
      </c>
      <c r="AV832" s="88" t="str">
        <f t="shared" si="318"/>
        <v>No</v>
      </c>
    </row>
    <row r="833" spans="1:48" s="90" customFormat="1" ht="15" customHeight="1" x14ac:dyDescent="0.25">
      <c r="A833" s="178"/>
      <c r="B833" s="179"/>
      <c r="C833" s="180"/>
      <c r="D833" s="181"/>
      <c r="E833" s="181" t="str">
        <f t="shared" si="321"/>
        <v/>
      </c>
      <c r="F833" s="182" t="str">
        <f>IF(ISBLANK(D833)=TRUE,"",IF($B833="Days",VLOOKUP(D833,$F$1:$G$1,2,FALSE),((E833-D833)*24)-#REF!))</f>
        <v/>
      </c>
      <c r="G833" s="181"/>
      <c r="H833" s="181" t="str">
        <f t="shared" si="322"/>
        <v/>
      </c>
      <c r="I833" s="182" t="str">
        <f>IF(ISBLANK(G833)=TRUE,"",IF($B833="Days",VLOOKUP(G833,$F$1:$G$1,2,FALSE),((H833-G833)*24)-#REF!))</f>
        <v/>
      </c>
      <c r="J833" s="181"/>
      <c r="K833" s="181" t="str">
        <f t="shared" si="323"/>
        <v/>
      </c>
      <c r="L833" s="182" t="str">
        <f>IF(ISBLANK(J833)=TRUE,"",IF($B833="Days",VLOOKUP(J833,$F$1:$G$1,2,FALSE),((K833-J833)*24)-#REF!))</f>
        <v/>
      </c>
      <c r="M833" s="181"/>
      <c r="N833" s="181" t="str">
        <f t="shared" si="324"/>
        <v/>
      </c>
      <c r="O833" s="182" t="str">
        <f>IF(ISBLANK(M833)=TRUE,"",IF($B833="Days",VLOOKUP(M833,$F$1:$G$1,2,FALSE),((N833-M833)*24)-#REF!))</f>
        <v/>
      </c>
      <c r="P833" s="181"/>
      <c r="Q833" s="181" t="str">
        <f t="shared" si="325"/>
        <v/>
      </c>
      <c r="R833" s="182" t="str">
        <f>IF(ISBLANK(P833)=TRUE,"",IF($B833="Days",VLOOKUP(P833,$F$1:$G$1,2,FALSE),((Q833-P833)*24)-#REF!))</f>
        <v/>
      </c>
      <c r="S833" s="181"/>
      <c r="T833" s="181" t="str">
        <f t="shared" si="326"/>
        <v/>
      </c>
      <c r="U833" s="182" t="str">
        <f>IF(ISBLANK(S833)=TRUE,"",IF($B833="Days",VLOOKUP(S833,$F$1:$G$1,2,FALSE),((T833-S833)*24)-#REF!))</f>
        <v/>
      </c>
      <c r="V833" s="181"/>
      <c r="W833" s="181" t="str">
        <f t="shared" si="327"/>
        <v/>
      </c>
      <c r="X833" s="182" t="str">
        <f>IF(ISBLANK(V833)=TRUE,"",IF($B833="Days",VLOOKUP(V833,$F$1:$G$1,2,FALSE),((W833-V833)*24)-#REF!))</f>
        <v/>
      </c>
      <c r="Y833" s="56" t="str">
        <f>IFERROR(VLOOKUP(A833,#REF!,5,FALSE),"")</f>
        <v/>
      </c>
      <c r="Z833" s="56" t="str">
        <f t="shared" si="303"/>
        <v/>
      </c>
      <c r="AA833" s="56" t="str">
        <f t="shared" si="304"/>
        <v/>
      </c>
      <c r="AB833" s="57" t="str">
        <f t="shared" si="305"/>
        <v/>
      </c>
      <c r="AC833" s="57" t="str">
        <f t="shared" si="306"/>
        <v/>
      </c>
      <c r="AD833" s="86" t="str">
        <f t="shared" si="307"/>
        <v/>
      </c>
      <c r="AE833" s="86" t="str">
        <f t="shared" si="308"/>
        <v/>
      </c>
      <c r="AF833" s="86" t="str">
        <f t="shared" si="309"/>
        <v/>
      </c>
      <c r="AG833" s="86" t="str">
        <f t="shared" si="310"/>
        <v/>
      </c>
      <c r="AH833" s="86" t="str">
        <f t="shared" si="311"/>
        <v/>
      </c>
      <c r="AI833" s="86" t="str">
        <f t="shared" si="312"/>
        <v/>
      </c>
      <c r="AJ833" s="86" t="str">
        <f t="shared" si="313"/>
        <v/>
      </c>
      <c r="AK833" s="87">
        <f t="shared" si="314"/>
        <v>0</v>
      </c>
      <c r="AL833" s="88" t="b">
        <f t="shared" si="320"/>
        <v>0</v>
      </c>
      <c r="AM833" s="88" t="b">
        <f t="shared" si="320"/>
        <v>0</v>
      </c>
      <c r="AN833" s="88" t="b">
        <f t="shared" si="320"/>
        <v>0</v>
      </c>
      <c r="AO833" s="88" t="b">
        <f t="shared" si="319"/>
        <v>0</v>
      </c>
      <c r="AP833" s="88" t="b">
        <f t="shared" si="319"/>
        <v>0</v>
      </c>
      <c r="AQ833" s="88" t="b">
        <f t="shared" si="319"/>
        <v>0</v>
      </c>
      <c r="AR833" s="88" t="b">
        <f t="shared" si="319"/>
        <v>0</v>
      </c>
      <c r="AS833" s="62">
        <f t="shared" si="315"/>
        <v>0</v>
      </c>
      <c r="AT833" s="88" t="str">
        <f t="shared" si="316"/>
        <v>Days</v>
      </c>
      <c r="AU833" s="89" t="str">
        <f t="shared" si="317"/>
        <v/>
      </c>
      <c r="AV833" s="88" t="str">
        <f t="shared" si="318"/>
        <v>No</v>
      </c>
    </row>
    <row r="834" spans="1:48" s="90" customFormat="1" ht="15" customHeight="1" x14ac:dyDescent="0.25">
      <c r="A834" s="178"/>
      <c r="B834" s="179"/>
      <c r="C834" s="180"/>
      <c r="D834" s="181"/>
      <c r="E834" s="181" t="str">
        <f t="shared" si="321"/>
        <v/>
      </c>
      <c r="F834" s="182" t="str">
        <f>IF(ISBLANK(D834)=TRUE,"",IF($B834="Days",VLOOKUP(D834,$F$1:$G$1,2,FALSE),((E834-D834)*24)-#REF!))</f>
        <v/>
      </c>
      <c r="G834" s="181"/>
      <c r="H834" s="181" t="str">
        <f t="shared" si="322"/>
        <v/>
      </c>
      <c r="I834" s="182" t="str">
        <f>IF(ISBLANK(G834)=TRUE,"",IF($B834="Days",VLOOKUP(G834,$F$1:$G$1,2,FALSE),((H834-G834)*24)-#REF!))</f>
        <v/>
      </c>
      <c r="J834" s="181"/>
      <c r="K834" s="181" t="str">
        <f t="shared" si="323"/>
        <v/>
      </c>
      <c r="L834" s="182" t="str">
        <f>IF(ISBLANK(J834)=TRUE,"",IF($B834="Days",VLOOKUP(J834,$F$1:$G$1,2,FALSE),((K834-J834)*24)-#REF!))</f>
        <v/>
      </c>
      <c r="M834" s="181"/>
      <c r="N834" s="181" t="str">
        <f t="shared" si="324"/>
        <v/>
      </c>
      <c r="O834" s="182" t="str">
        <f>IF(ISBLANK(M834)=TRUE,"",IF($B834="Days",VLOOKUP(M834,$F$1:$G$1,2,FALSE),((N834-M834)*24)-#REF!))</f>
        <v/>
      </c>
      <c r="P834" s="181"/>
      <c r="Q834" s="181" t="str">
        <f t="shared" si="325"/>
        <v/>
      </c>
      <c r="R834" s="182" t="str">
        <f>IF(ISBLANK(P834)=TRUE,"",IF($B834="Days",VLOOKUP(P834,$F$1:$G$1,2,FALSE),((Q834-P834)*24)-#REF!))</f>
        <v/>
      </c>
      <c r="S834" s="181"/>
      <c r="T834" s="181" t="str">
        <f t="shared" si="326"/>
        <v/>
      </c>
      <c r="U834" s="182" t="str">
        <f>IF(ISBLANK(S834)=TRUE,"",IF($B834="Days",VLOOKUP(S834,$F$1:$G$1,2,FALSE),((T834-S834)*24)-#REF!))</f>
        <v/>
      </c>
      <c r="V834" s="181"/>
      <c r="W834" s="181" t="str">
        <f t="shared" si="327"/>
        <v/>
      </c>
      <c r="X834" s="182" t="str">
        <f>IF(ISBLANK(V834)=TRUE,"",IF($B834="Days",VLOOKUP(V834,$F$1:$G$1,2,FALSE),((W834-V834)*24)-#REF!))</f>
        <v/>
      </c>
      <c r="Y834" s="56" t="str">
        <f>IFERROR(VLOOKUP(A834,#REF!,5,FALSE),"")</f>
        <v/>
      </c>
      <c r="Z834" s="56" t="str">
        <f t="shared" si="303"/>
        <v/>
      </c>
      <c r="AA834" s="56" t="str">
        <f t="shared" si="304"/>
        <v/>
      </c>
      <c r="AB834" s="57" t="str">
        <f t="shared" si="305"/>
        <v/>
      </c>
      <c r="AC834" s="57" t="str">
        <f t="shared" si="306"/>
        <v/>
      </c>
      <c r="AD834" s="86" t="str">
        <f t="shared" si="307"/>
        <v/>
      </c>
      <c r="AE834" s="86" t="str">
        <f t="shared" si="308"/>
        <v/>
      </c>
      <c r="AF834" s="86" t="str">
        <f t="shared" si="309"/>
        <v/>
      </c>
      <c r="AG834" s="86" t="str">
        <f t="shared" si="310"/>
        <v/>
      </c>
      <c r="AH834" s="86" t="str">
        <f t="shared" si="311"/>
        <v/>
      </c>
      <c r="AI834" s="86" t="str">
        <f t="shared" si="312"/>
        <v/>
      </c>
      <c r="AJ834" s="86" t="str">
        <f t="shared" si="313"/>
        <v/>
      </c>
      <c r="AK834" s="87">
        <f t="shared" si="314"/>
        <v>0</v>
      </c>
      <c r="AL834" s="88" t="b">
        <f t="shared" si="320"/>
        <v>0</v>
      </c>
      <c r="AM834" s="88" t="b">
        <f t="shared" si="320"/>
        <v>0</v>
      </c>
      <c r="AN834" s="88" t="b">
        <f t="shared" si="320"/>
        <v>0</v>
      </c>
      <c r="AO834" s="88" t="b">
        <f t="shared" si="319"/>
        <v>0</v>
      </c>
      <c r="AP834" s="88" t="b">
        <f t="shared" si="319"/>
        <v>0</v>
      </c>
      <c r="AQ834" s="88" t="b">
        <f t="shared" si="319"/>
        <v>0</v>
      </c>
      <c r="AR834" s="88" t="b">
        <f t="shared" si="319"/>
        <v>0</v>
      </c>
      <c r="AS834" s="62">
        <f t="shared" si="315"/>
        <v>0</v>
      </c>
      <c r="AT834" s="88" t="str">
        <f t="shared" si="316"/>
        <v>Days</v>
      </c>
      <c r="AU834" s="89" t="str">
        <f t="shared" si="317"/>
        <v/>
      </c>
      <c r="AV834" s="88" t="str">
        <f t="shared" si="318"/>
        <v>No</v>
      </c>
    </row>
    <row r="835" spans="1:48" s="90" customFormat="1" ht="15" customHeight="1" x14ac:dyDescent="0.25">
      <c r="A835" s="178"/>
      <c r="B835" s="179"/>
      <c r="C835" s="180"/>
      <c r="D835" s="181"/>
      <c r="E835" s="181" t="str">
        <f t="shared" si="321"/>
        <v/>
      </c>
      <c r="F835" s="182" t="str">
        <f>IF(ISBLANK(D835)=TRUE,"",IF($B835="Days",VLOOKUP(D835,$F$1:$G$1,2,FALSE),((E835-D835)*24)-#REF!))</f>
        <v/>
      </c>
      <c r="G835" s="181"/>
      <c r="H835" s="181" t="str">
        <f t="shared" si="322"/>
        <v/>
      </c>
      <c r="I835" s="182" t="str">
        <f>IF(ISBLANK(G835)=TRUE,"",IF($B835="Days",VLOOKUP(G835,$F$1:$G$1,2,FALSE),((H835-G835)*24)-#REF!))</f>
        <v/>
      </c>
      <c r="J835" s="181"/>
      <c r="K835" s="181" t="str">
        <f t="shared" si="323"/>
        <v/>
      </c>
      <c r="L835" s="182" t="str">
        <f>IF(ISBLANK(J835)=TRUE,"",IF($B835="Days",VLOOKUP(J835,$F$1:$G$1,2,FALSE),((K835-J835)*24)-#REF!))</f>
        <v/>
      </c>
      <c r="M835" s="181"/>
      <c r="N835" s="181" t="str">
        <f t="shared" si="324"/>
        <v/>
      </c>
      <c r="O835" s="182" t="str">
        <f>IF(ISBLANK(M835)=TRUE,"",IF($B835="Days",VLOOKUP(M835,$F$1:$G$1,2,FALSE),((N835-M835)*24)-#REF!))</f>
        <v/>
      </c>
      <c r="P835" s="181"/>
      <c r="Q835" s="181" t="str">
        <f t="shared" si="325"/>
        <v/>
      </c>
      <c r="R835" s="182" t="str">
        <f>IF(ISBLANK(P835)=TRUE,"",IF($B835="Days",VLOOKUP(P835,$F$1:$G$1,2,FALSE),((Q835-P835)*24)-#REF!))</f>
        <v/>
      </c>
      <c r="S835" s="181"/>
      <c r="T835" s="181" t="str">
        <f t="shared" si="326"/>
        <v/>
      </c>
      <c r="U835" s="182" t="str">
        <f>IF(ISBLANK(S835)=TRUE,"",IF($B835="Days",VLOOKUP(S835,$F$1:$G$1,2,FALSE),((T835-S835)*24)-#REF!))</f>
        <v/>
      </c>
      <c r="V835" s="181"/>
      <c r="W835" s="181" t="str">
        <f t="shared" si="327"/>
        <v/>
      </c>
      <c r="X835" s="182" t="str">
        <f>IF(ISBLANK(V835)=TRUE,"",IF($B835="Days",VLOOKUP(V835,$F$1:$G$1,2,FALSE),((W835-V835)*24)-#REF!))</f>
        <v/>
      </c>
      <c r="Y835" s="56" t="str">
        <f>IFERROR(VLOOKUP(A835,#REF!,5,FALSE),"")</f>
        <v/>
      </c>
      <c r="Z835" s="56" t="str">
        <f t="shared" si="303"/>
        <v/>
      </c>
      <c r="AA835" s="56" t="str">
        <f t="shared" si="304"/>
        <v/>
      </c>
      <c r="AB835" s="57" t="str">
        <f t="shared" si="305"/>
        <v/>
      </c>
      <c r="AC835" s="57" t="str">
        <f t="shared" si="306"/>
        <v/>
      </c>
      <c r="AD835" s="86" t="str">
        <f t="shared" si="307"/>
        <v/>
      </c>
      <c r="AE835" s="86" t="str">
        <f t="shared" si="308"/>
        <v/>
      </c>
      <c r="AF835" s="86" t="str">
        <f t="shared" si="309"/>
        <v/>
      </c>
      <c r="AG835" s="86" t="str">
        <f t="shared" si="310"/>
        <v/>
      </c>
      <c r="AH835" s="86" t="str">
        <f t="shared" si="311"/>
        <v/>
      </c>
      <c r="AI835" s="86" t="str">
        <f t="shared" si="312"/>
        <v/>
      </c>
      <c r="AJ835" s="86" t="str">
        <f t="shared" si="313"/>
        <v/>
      </c>
      <c r="AK835" s="87">
        <f t="shared" si="314"/>
        <v>0</v>
      </c>
      <c r="AL835" s="88" t="b">
        <f t="shared" si="320"/>
        <v>0</v>
      </c>
      <c r="AM835" s="88" t="b">
        <f t="shared" si="320"/>
        <v>0</v>
      </c>
      <c r="AN835" s="88" t="b">
        <f t="shared" si="320"/>
        <v>0</v>
      </c>
      <c r="AO835" s="88" t="b">
        <f t="shared" si="319"/>
        <v>0</v>
      </c>
      <c r="AP835" s="88" t="b">
        <f t="shared" si="319"/>
        <v>0</v>
      </c>
      <c r="AQ835" s="88" t="b">
        <f t="shared" si="319"/>
        <v>0</v>
      </c>
      <c r="AR835" s="88" t="b">
        <f t="shared" si="319"/>
        <v>0</v>
      </c>
      <c r="AS835" s="62">
        <f t="shared" si="315"/>
        <v>0</v>
      </c>
      <c r="AT835" s="88" t="str">
        <f t="shared" si="316"/>
        <v>Days</v>
      </c>
      <c r="AU835" s="89" t="str">
        <f t="shared" si="317"/>
        <v/>
      </c>
      <c r="AV835" s="88" t="str">
        <f t="shared" si="318"/>
        <v>No</v>
      </c>
    </row>
    <row r="836" spans="1:48" s="90" customFormat="1" ht="15" customHeight="1" x14ac:dyDescent="0.25">
      <c r="A836" s="178"/>
      <c r="B836" s="179"/>
      <c r="C836" s="180"/>
      <c r="D836" s="181"/>
      <c r="E836" s="181" t="str">
        <f t="shared" si="321"/>
        <v/>
      </c>
      <c r="F836" s="182" t="str">
        <f>IF(ISBLANK(D836)=TRUE,"",IF($B836="Days",VLOOKUP(D836,$F$1:$G$1,2,FALSE),((E836-D836)*24)-#REF!))</f>
        <v/>
      </c>
      <c r="G836" s="181"/>
      <c r="H836" s="181" t="str">
        <f t="shared" si="322"/>
        <v/>
      </c>
      <c r="I836" s="182" t="str">
        <f>IF(ISBLANK(G836)=TRUE,"",IF($B836="Days",VLOOKUP(G836,$F$1:$G$1,2,FALSE),((H836-G836)*24)-#REF!))</f>
        <v/>
      </c>
      <c r="J836" s="181"/>
      <c r="K836" s="181" t="str">
        <f t="shared" si="323"/>
        <v/>
      </c>
      <c r="L836" s="182" t="str">
        <f>IF(ISBLANK(J836)=TRUE,"",IF($B836="Days",VLOOKUP(J836,$F$1:$G$1,2,FALSE),((K836-J836)*24)-#REF!))</f>
        <v/>
      </c>
      <c r="M836" s="181"/>
      <c r="N836" s="181" t="str">
        <f t="shared" si="324"/>
        <v/>
      </c>
      <c r="O836" s="182" t="str">
        <f>IF(ISBLANK(M836)=TRUE,"",IF($B836="Days",VLOOKUP(M836,$F$1:$G$1,2,FALSE),((N836-M836)*24)-#REF!))</f>
        <v/>
      </c>
      <c r="P836" s="181"/>
      <c r="Q836" s="181" t="str">
        <f t="shared" si="325"/>
        <v/>
      </c>
      <c r="R836" s="182" t="str">
        <f>IF(ISBLANK(P836)=TRUE,"",IF($B836="Days",VLOOKUP(P836,$F$1:$G$1,2,FALSE),((Q836-P836)*24)-#REF!))</f>
        <v/>
      </c>
      <c r="S836" s="181"/>
      <c r="T836" s="181" t="str">
        <f t="shared" si="326"/>
        <v/>
      </c>
      <c r="U836" s="182" t="str">
        <f>IF(ISBLANK(S836)=TRUE,"",IF($B836="Days",VLOOKUP(S836,$F$1:$G$1,2,FALSE),((T836-S836)*24)-#REF!))</f>
        <v/>
      </c>
      <c r="V836" s="181"/>
      <c r="W836" s="181" t="str">
        <f t="shared" si="327"/>
        <v/>
      </c>
      <c r="X836" s="182" t="str">
        <f>IF(ISBLANK(V836)=TRUE,"",IF($B836="Days",VLOOKUP(V836,$F$1:$G$1,2,FALSE),((W836-V836)*24)-#REF!))</f>
        <v/>
      </c>
      <c r="Y836" s="56" t="str">
        <f>IFERROR(VLOOKUP(A836,#REF!,5,FALSE),"")</f>
        <v/>
      </c>
      <c r="Z836" s="56" t="str">
        <f t="shared" si="303"/>
        <v/>
      </c>
      <c r="AA836" s="56" t="str">
        <f t="shared" si="304"/>
        <v/>
      </c>
      <c r="AB836" s="57" t="str">
        <f t="shared" si="305"/>
        <v/>
      </c>
      <c r="AC836" s="57" t="str">
        <f t="shared" si="306"/>
        <v/>
      </c>
      <c r="AD836" s="86" t="str">
        <f t="shared" si="307"/>
        <v/>
      </c>
      <c r="AE836" s="86" t="str">
        <f t="shared" si="308"/>
        <v/>
      </c>
      <c r="AF836" s="86" t="str">
        <f t="shared" si="309"/>
        <v/>
      </c>
      <c r="AG836" s="86" t="str">
        <f t="shared" si="310"/>
        <v/>
      </c>
      <c r="AH836" s="86" t="str">
        <f t="shared" si="311"/>
        <v/>
      </c>
      <c r="AI836" s="86" t="str">
        <f t="shared" si="312"/>
        <v/>
      </c>
      <c r="AJ836" s="86" t="str">
        <f t="shared" si="313"/>
        <v/>
      </c>
      <c r="AK836" s="87">
        <f t="shared" si="314"/>
        <v>0</v>
      </c>
      <c r="AL836" s="88" t="b">
        <f t="shared" si="320"/>
        <v>0</v>
      </c>
      <c r="AM836" s="88" t="b">
        <f t="shared" si="320"/>
        <v>0</v>
      </c>
      <c r="AN836" s="88" t="b">
        <f t="shared" si="320"/>
        <v>0</v>
      </c>
      <c r="AO836" s="88" t="b">
        <f t="shared" si="319"/>
        <v>0</v>
      </c>
      <c r="AP836" s="88" t="b">
        <f t="shared" si="319"/>
        <v>0</v>
      </c>
      <c r="AQ836" s="88" t="b">
        <f t="shared" si="319"/>
        <v>0</v>
      </c>
      <c r="AR836" s="88" t="b">
        <f t="shared" si="319"/>
        <v>0</v>
      </c>
      <c r="AS836" s="62">
        <f t="shared" si="315"/>
        <v>0</v>
      </c>
      <c r="AT836" s="88" t="str">
        <f t="shared" si="316"/>
        <v>Days</v>
      </c>
      <c r="AU836" s="89" t="str">
        <f t="shared" si="317"/>
        <v/>
      </c>
      <c r="AV836" s="88" t="str">
        <f t="shared" si="318"/>
        <v>No</v>
      </c>
    </row>
    <row r="837" spans="1:48" s="90" customFormat="1" ht="15" customHeight="1" x14ac:dyDescent="0.25">
      <c r="A837" s="178"/>
      <c r="B837" s="179"/>
      <c r="C837" s="180"/>
      <c r="D837" s="181"/>
      <c r="E837" s="181" t="str">
        <f t="shared" si="321"/>
        <v/>
      </c>
      <c r="F837" s="182" t="str">
        <f>IF(ISBLANK(D837)=TRUE,"",IF($B837="Days",VLOOKUP(D837,$F$1:$G$1,2,FALSE),((E837-D837)*24)-#REF!))</f>
        <v/>
      </c>
      <c r="G837" s="181"/>
      <c r="H837" s="181" t="str">
        <f t="shared" si="322"/>
        <v/>
      </c>
      <c r="I837" s="182" t="str">
        <f>IF(ISBLANK(G837)=TRUE,"",IF($B837="Days",VLOOKUP(G837,$F$1:$G$1,2,FALSE),((H837-G837)*24)-#REF!))</f>
        <v/>
      </c>
      <c r="J837" s="181"/>
      <c r="K837" s="181" t="str">
        <f t="shared" si="323"/>
        <v/>
      </c>
      <c r="L837" s="182" t="str">
        <f>IF(ISBLANK(J837)=TRUE,"",IF($B837="Days",VLOOKUP(J837,$F$1:$G$1,2,FALSE),((K837-J837)*24)-#REF!))</f>
        <v/>
      </c>
      <c r="M837" s="181"/>
      <c r="N837" s="181" t="str">
        <f t="shared" si="324"/>
        <v/>
      </c>
      <c r="O837" s="182" t="str">
        <f>IF(ISBLANK(M837)=TRUE,"",IF($B837="Days",VLOOKUP(M837,$F$1:$G$1,2,FALSE),((N837-M837)*24)-#REF!))</f>
        <v/>
      </c>
      <c r="P837" s="181"/>
      <c r="Q837" s="181" t="str">
        <f t="shared" si="325"/>
        <v/>
      </c>
      <c r="R837" s="182" t="str">
        <f>IF(ISBLANK(P837)=TRUE,"",IF($B837="Days",VLOOKUP(P837,$F$1:$G$1,2,FALSE),((Q837-P837)*24)-#REF!))</f>
        <v/>
      </c>
      <c r="S837" s="181"/>
      <c r="T837" s="181" t="str">
        <f t="shared" si="326"/>
        <v/>
      </c>
      <c r="U837" s="182" t="str">
        <f>IF(ISBLANK(S837)=TRUE,"",IF($B837="Days",VLOOKUP(S837,$F$1:$G$1,2,FALSE),((T837-S837)*24)-#REF!))</f>
        <v/>
      </c>
      <c r="V837" s="181"/>
      <c r="W837" s="181" t="str">
        <f t="shared" si="327"/>
        <v/>
      </c>
      <c r="X837" s="182" t="str">
        <f>IF(ISBLANK(V837)=TRUE,"",IF($B837="Days",VLOOKUP(V837,$F$1:$G$1,2,FALSE),((W837-V837)*24)-#REF!))</f>
        <v/>
      </c>
      <c r="Y837" s="56" t="str">
        <f>IFERROR(VLOOKUP(A837,#REF!,5,FALSE),"")</f>
        <v/>
      </c>
      <c r="Z837" s="56" t="str">
        <f t="shared" si="303"/>
        <v/>
      </c>
      <c r="AA837" s="56" t="str">
        <f t="shared" si="304"/>
        <v/>
      </c>
      <c r="AB837" s="57" t="str">
        <f t="shared" si="305"/>
        <v/>
      </c>
      <c r="AC837" s="57" t="str">
        <f t="shared" si="306"/>
        <v/>
      </c>
      <c r="AD837" s="86" t="str">
        <f t="shared" si="307"/>
        <v/>
      </c>
      <c r="AE837" s="86" t="str">
        <f t="shared" si="308"/>
        <v/>
      </c>
      <c r="AF837" s="86" t="str">
        <f t="shared" si="309"/>
        <v/>
      </c>
      <c r="AG837" s="86" t="str">
        <f t="shared" si="310"/>
        <v/>
      </c>
      <c r="AH837" s="86" t="str">
        <f t="shared" si="311"/>
        <v/>
      </c>
      <c r="AI837" s="86" t="str">
        <f t="shared" si="312"/>
        <v/>
      </c>
      <c r="AJ837" s="86" t="str">
        <f t="shared" si="313"/>
        <v/>
      </c>
      <c r="AK837" s="87">
        <f t="shared" si="314"/>
        <v>0</v>
      </c>
      <c r="AL837" s="88" t="b">
        <f t="shared" si="320"/>
        <v>0</v>
      </c>
      <c r="AM837" s="88" t="b">
        <f t="shared" si="320"/>
        <v>0</v>
      </c>
      <c r="AN837" s="88" t="b">
        <f t="shared" si="320"/>
        <v>0</v>
      </c>
      <c r="AO837" s="88" t="b">
        <f t="shared" si="319"/>
        <v>0</v>
      </c>
      <c r="AP837" s="88" t="b">
        <f t="shared" si="319"/>
        <v>0</v>
      </c>
      <c r="AQ837" s="88" t="b">
        <f t="shared" si="319"/>
        <v>0</v>
      </c>
      <c r="AR837" s="88" t="b">
        <f t="shared" si="319"/>
        <v>0</v>
      </c>
      <c r="AS837" s="62">
        <f t="shared" si="315"/>
        <v>0</v>
      </c>
      <c r="AT837" s="88" t="str">
        <f t="shared" si="316"/>
        <v>Days</v>
      </c>
      <c r="AU837" s="89" t="str">
        <f t="shared" si="317"/>
        <v/>
      </c>
      <c r="AV837" s="88" t="str">
        <f t="shared" si="318"/>
        <v>No</v>
      </c>
    </row>
    <row r="838" spans="1:48" s="90" customFormat="1" ht="15" customHeight="1" x14ac:dyDescent="0.25">
      <c r="A838" s="178"/>
      <c r="B838" s="179"/>
      <c r="C838" s="180"/>
      <c r="D838" s="181"/>
      <c r="E838" s="181" t="str">
        <f t="shared" si="321"/>
        <v/>
      </c>
      <c r="F838" s="182" t="str">
        <f>IF(ISBLANK(D838)=TRUE,"",IF($B838="Days",VLOOKUP(D838,$F$1:$G$1,2,FALSE),((E838-D838)*24)-#REF!))</f>
        <v/>
      </c>
      <c r="G838" s="181"/>
      <c r="H838" s="181" t="str">
        <f t="shared" si="322"/>
        <v/>
      </c>
      <c r="I838" s="182" t="str">
        <f>IF(ISBLANK(G838)=TRUE,"",IF($B838="Days",VLOOKUP(G838,$F$1:$G$1,2,FALSE),((H838-G838)*24)-#REF!))</f>
        <v/>
      </c>
      <c r="J838" s="181"/>
      <c r="K838" s="181" t="str">
        <f t="shared" si="323"/>
        <v/>
      </c>
      <c r="L838" s="182" t="str">
        <f>IF(ISBLANK(J838)=TRUE,"",IF($B838="Days",VLOOKUP(J838,$F$1:$G$1,2,FALSE),((K838-J838)*24)-#REF!))</f>
        <v/>
      </c>
      <c r="M838" s="181"/>
      <c r="N838" s="181" t="str">
        <f t="shared" si="324"/>
        <v/>
      </c>
      <c r="O838" s="182" t="str">
        <f>IF(ISBLANK(M838)=TRUE,"",IF($B838="Days",VLOOKUP(M838,$F$1:$G$1,2,FALSE),((N838-M838)*24)-#REF!))</f>
        <v/>
      </c>
      <c r="P838" s="181"/>
      <c r="Q838" s="181" t="str">
        <f t="shared" si="325"/>
        <v/>
      </c>
      <c r="R838" s="182" t="str">
        <f>IF(ISBLANK(P838)=TRUE,"",IF($B838="Days",VLOOKUP(P838,$F$1:$G$1,2,FALSE),((Q838-P838)*24)-#REF!))</f>
        <v/>
      </c>
      <c r="S838" s="181"/>
      <c r="T838" s="181" t="str">
        <f t="shared" si="326"/>
        <v/>
      </c>
      <c r="U838" s="182" t="str">
        <f>IF(ISBLANK(S838)=TRUE,"",IF($B838="Days",VLOOKUP(S838,$F$1:$G$1,2,FALSE),((T838-S838)*24)-#REF!))</f>
        <v/>
      </c>
      <c r="V838" s="181"/>
      <c r="W838" s="181" t="str">
        <f t="shared" si="327"/>
        <v/>
      </c>
      <c r="X838" s="182" t="str">
        <f>IF(ISBLANK(V838)=TRUE,"",IF($B838="Days",VLOOKUP(V838,$F$1:$G$1,2,FALSE),((W838-V838)*24)-#REF!))</f>
        <v/>
      </c>
      <c r="Y838" s="56" t="str">
        <f>IFERROR(VLOOKUP(A838,#REF!,5,FALSE),"")</f>
        <v/>
      </c>
      <c r="Z838" s="56" t="str">
        <f t="shared" si="303"/>
        <v/>
      </c>
      <c r="AA838" s="56" t="str">
        <f t="shared" si="304"/>
        <v/>
      </c>
      <c r="AB838" s="57" t="str">
        <f t="shared" si="305"/>
        <v/>
      </c>
      <c r="AC838" s="57" t="str">
        <f t="shared" si="306"/>
        <v/>
      </c>
      <c r="AD838" s="86" t="str">
        <f t="shared" si="307"/>
        <v/>
      </c>
      <c r="AE838" s="86" t="str">
        <f t="shared" si="308"/>
        <v/>
      </c>
      <c r="AF838" s="86" t="str">
        <f t="shared" si="309"/>
        <v/>
      </c>
      <c r="AG838" s="86" t="str">
        <f t="shared" si="310"/>
        <v/>
      </c>
      <c r="AH838" s="86" t="str">
        <f t="shared" si="311"/>
        <v/>
      </c>
      <c r="AI838" s="86" t="str">
        <f t="shared" si="312"/>
        <v/>
      </c>
      <c r="AJ838" s="86" t="str">
        <f t="shared" si="313"/>
        <v/>
      </c>
      <c r="AK838" s="87">
        <f t="shared" si="314"/>
        <v>0</v>
      </c>
      <c r="AL838" s="88" t="b">
        <f t="shared" si="320"/>
        <v>0</v>
      </c>
      <c r="AM838" s="88" t="b">
        <f t="shared" si="320"/>
        <v>0</v>
      </c>
      <c r="AN838" s="88" t="b">
        <f t="shared" si="320"/>
        <v>0</v>
      </c>
      <c r="AO838" s="88" t="b">
        <f t="shared" si="319"/>
        <v>0</v>
      </c>
      <c r="AP838" s="88" t="b">
        <f t="shared" si="319"/>
        <v>0</v>
      </c>
      <c r="AQ838" s="88" t="b">
        <f t="shared" si="319"/>
        <v>0</v>
      </c>
      <c r="AR838" s="88" t="b">
        <f t="shared" si="319"/>
        <v>0</v>
      </c>
      <c r="AS838" s="62">
        <f t="shared" si="315"/>
        <v>0</v>
      </c>
      <c r="AT838" s="88" t="str">
        <f t="shared" si="316"/>
        <v>Days</v>
      </c>
      <c r="AU838" s="89" t="str">
        <f t="shared" si="317"/>
        <v/>
      </c>
      <c r="AV838" s="88" t="str">
        <f t="shared" si="318"/>
        <v>No</v>
      </c>
    </row>
    <row r="839" spans="1:48" s="90" customFormat="1" ht="15" customHeight="1" x14ac:dyDescent="0.25">
      <c r="A839" s="178"/>
      <c r="B839" s="179"/>
      <c r="C839" s="180"/>
      <c r="D839" s="181"/>
      <c r="E839" s="181" t="str">
        <f t="shared" si="321"/>
        <v/>
      </c>
      <c r="F839" s="182" t="str">
        <f>IF(ISBLANK(D839)=TRUE,"",IF($B839="Days",VLOOKUP(D839,$F$1:$G$1,2,FALSE),((E839-D839)*24)-#REF!))</f>
        <v/>
      </c>
      <c r="G839" s="181"/>
      <c r="H839" s="181" t="str">
        <f t="shared" si="322"/>
        <v/>
      </c>
      <c r="I839" s="182" t="str">
        <f>IF(ISBLANK(G839)=TRUE,"",IF($B839="Days",VLOOKUP(G839,$F$1:$G$1,2,FALSE),((H839-G839)*24)-#REF!))</f>
        <v/>
      </c>
      <c r="J839" s="181"/>
      <c r="K839" s="181" t="str">
        <f t="shared" si="323"/>
        <v/>
      </c>
      <c r="L839" s="182" t="str">
        <f>IF(ISBLANK(J839)=TRUE,"",IF($B839="Days",VLOOKUP(J839,$F$1:$G$1,2,FALSE),((K839-J839)*24)-#REF!))</f>
        <v/>
      </c>
      <c r="M839" s="181"/>
      <c r="N839" s="181" t="str">
        <f t="shared" si="324"/>
        <v/>
      </c>
      <c r="O839" s="182" t="str">
        <f>IF(ISBLANK(M839)=TRUE,"",IF($B839="Days",VLOOKUP(M839,$F$1:$G$1,2,FALSE),((N839-M839)*24)-#REF!))</f>
        <v/>
      </c>
      <c r="P839" s="181"/>
      <c r="Q839" s="181" t="str">
        <f t="shared" si="325"/>
        <v/>
      </c>
      <c r="R839" s="182" t="str">
        <f>IF(ISBLANK(P839)=TRUE,"",IF($B839="Days",VLOOKUP(P839,$F$1:$G$1,2,FALSE),((Q839-P839)*24)-#REF!))</f>
        <v/>
      </c>
      <c r="S839" s="181"/>
      <c r="T839" s="181" t="str">
        <f t="shared" si="326"/>
        <v/>
      </c>
      <c r="U839" s="182" t="str">
        <f>IF(ISBLANK(S839)=TRUE,"",IF($B839="Days",VLOOKUP(S839,$F$1:$G$1,2,FALSE),((T839-S839)*24)-#REF!))</f>
        <v/>
      </c>
      <c r="V839" s="181"/>
      <c r="W839" s="181" t="str">
        <f t="shared" si="327"/>
        <v/>
      </c>
      <c r="X839" s="182" t="str">
        <f>IF(ISBLANK(V839)=TRUE,"",IF($B839="Days",VLOOKUP(V839,$F$1:$G$1,2,FALSE),((W839-V839)*24)-#REF!))</f>
        <v/>
      </c>
      <c r="Y839" s="56" t="str">
        <f>IFERROR(VLOOKUP(A839,#REF!,5,FALSE),"")</f>
        <v/>
      </c>
      <c r="Z839" s="56" t="str">
        <f t="shared" si="303"/>
        <v/>
      </c>
      <c r="AA839" s="56" t="str">
        <f t="shared" si="304"/>
        <v/>
      </c>
      <c r="AB839" s="57" t="str">
        <f t="shared" si="305"/>
        <v/>
      </c>
      <c r="AC839" s="57" t="str">
        <f t="shared" si="306"/>
        <v/>
      </c>
      <c r="AD839" s="86" t="str">
        <f t="shared" si="307"/>
        <v/>
      </c>
      <c r="AE839" s="86" t="str">
        <f t="shared" si="308"/>
        <v/>
      </c>
      <c r="AF839" s="86" t="str">
        <f t="shared" si="309"/>
        <v/>
      </c>
      <c r="AG839" s="86" t="str">
        <f t="shared" si="310"/>
        <v/>
      </c>
      <c r="AH839" s="86" t="str">
        <f t="shared" si="311"/>
        <v/>
      </c>
      <c r="AI839" s="86" t="str">
        <f t="shared" si="312"/>
        <v/>
      </c>
      <c r="AJ839" s="86" t="str">
        <f t="shared" si="313"/>
        <v/>
      </c>
      <c r="AK839" s="87">
        <f t="shared" si="314"/>
        <v>0</v>
      </c>
      <c r="AL839" s="88" t="b">
        <f t="shared" si="320"/>
        <v>0</v>
      </c>
      <c r="AM839" s="88" t="b">
        <f t="shared" si="320"/>
        <v>0</v>
      </c>
      <c r="AN839" s="88" t="b">
        <f t="shared" si="320"/>
        <v>0</v>
      </c>
      <c r="AO839" s="88" t="b">
        <f t="shared" si="319"/>
        <v>0</v>
      </c>
      <c r="AP839" s="88" t="b">
        <f t="shared" si="319"/>
        <v>0</v>
      </c>
      <c r="AQ839" s="88" t="b">
        <f t="shared" si="319"/>
        <v>0</v>
      </c>
      <c r="AR839" s="88" t="b">
        <f t="shared" si="319"/>
        <v>0</v>
      </c>
      <c r="AS839" s="62">
        <f t="shared" si="315"/>
        <v>0</v>
      </c>
      <c r="AT839" s="88" t="str">
        <f t="shared" si="316"/>
        <v>Days</v>
      </c>
      <c r="AU839" s="89" t="str">
        <f t="shared" si="317"/>
        <v/>
      </c>
      <c r="AV839" s="88" t="str">
        <f t="shared" si="318"/>
        <v>No</v>
      </c>
    </row>
    <row r="840" spans="1:48" s="90" customFormat="1" ht="15" customHeight="1" x14ac:dyDescent="0.25">
      <c r="A840" s="178"/>
      <c r="B840" s="179"/>
      <c r="C840" s="180"/>
      <c r="D840" s="181"/>
      <c r="E840" s="181" t="str">
        <f t="shared" si="321"/>
        <v/>
      </c>
      <c r="F840" s="182" t="str">
        <f>IF(ISBLANK(D840)=TRUE,"",IF($B840="Days",VLOOKUP(D840,$F$1:$G$1,2,FALSE),((E840-D840)*24)-#REF!))</f>
        <v/>
      </c>
      <c r="G840" s="181"/>
      <c r="H840" s="181" t="str">
        <f t="shared" si="322"/>
        <v/>
      </c>
      <c r="I840" s="182" t="str">
        <f>IF(ISBLANK(G840)=TRUE,"",IF($B840="Days",VLOOKUP(G840,$F$1:$G$1,2,FALSE),((H840-G840)*24)-#REF!))</f>
        <v/>
      </c>
      <c r="J840" s="181"/>
      <c r="K840" s="181" t="str">
        <f t="shared" si="323"/>
        <v/>
      </c>
      <c r="L840" s="182" t="str">
        <f>IF(ISBLANK(J840)=TRUE,"",IF($B840="Days",VLOOKUP(J840,$F$1:$G$1,2,FALSE),((K840-J840)*24)-#REF!))</f>
        <v/>
      </c>
      <c r="M840" s="181"/>
      <c r="N840" s="181" t="str">
        <f t="shared" si="324"/>
        <v/>
      </c>
      <c r="O840" s="182" t="str">
        <f>IF(ISBLANK(M840)=TRUE,"",IF($B840="Days",VLOOKUP(M840,$F$1:$G$1,2,FALSE),((N840-M840)*24)-#REF!))</f>
        <v/>
      </c>
      <c r="P840" s="181"/>
      <c r="Q840" s="181" t="str">
        <f t="shared" si="325"/>
        <v/>
      </c>
      <c r="R840" s="182" t="str">
        <f>IF(ISBLANK(P840)=TRUE,"",IF($B840="Days",VLOOKUP(P840,$F$1:$G$1,2,FALSE),((Q840-P840)*24)-#REF!))</f>
        <v/>
      </c>
      <c r="S840" s="181"/>
      <c r="T840" s="181" t="str">
        <f t="shared" si="326"/>
        <v/>
      </c>
      <c r="U840" s="182" t="str">
        <f>IF(ISBLANK(S840)=TRUE,"",IF($B840="Days",VLOOKUP(S840,$F$1:$G$1,2,FALSE),((T840-S840)*24)-#REF!))</f>
        <v/>
      </c>
      <c r="V840" s="181"/>
      <c r="W840" s="181" t="str">
        <f t="shared" si="327"/>
        <v/>
      </c>
      <c r="X840" s="182" t="str">
        <f>IF(ISBLANK(V840)=TRUE,"",IF($B840="Days",VLOOKUP(V840,$F$1:$G$1,2,FALSE),((W840-V840)*24)-#REF!))</f>
        <v/>
      </c>
      <c r="Y840" s="56" t="str">
        <f>IFERROR(VLOOKUP(A840,#REF!,5,FALSE),"")</f>
        <v/>
      </c>
      <c r="Z840" s="56" t="str">
        <f t="shared" ref="Z840:Z903" si="328">IF(A840="","",ROUND(MAX(F840,I840,L840,O840,R840,U840,X840),2))</f>
        <v/>
      </c>
      <c r="AA840" s="56" t="str">
        <f t="shared" ref="AA840:AA903" si="329">IF(A840="","",ROUND(MIN(F840,I840,L840,O840,R840,U840,X840),2))</f>
        <v/>
      </c>
      <c r="AB840" s="57" t="str">
        <f t="shared" ref="AB840:AB903" si="330">IF(A840="","",IF(Z840=AA840,"Good",IF((AA840=Z840/2),"Good",IF(Y840="Hours","Good","Check"))))</f>
        <v/>
      </c>
      <c r="AC840" s="57" t="str">
        <f t="shared" ref="AC840:AC903" si="331">IF(ISBLANK(D840),"",(OR(D840="Full",D840="AM",D840="PM",G840="Full",G840="AM",G840="PM",J840="Full",J840="AM",J840="PM",M840="Full",M840="AM",M840="PM",P840="Full",P840="AM",P840="PM",S840="Full",S840="AM",S840="PM",V840="Full",V840="AM",V840="PM")))</f>
        <v/>
      </c>
      <c r="AD840" s="86" t="str">
        <f t="shared" ref="AD840:AD903" si="332">IF(COUNTBLANK(F840)&gt;0,"",ROUND(F840,2))</f>
        <v/>
      </c>
      <c r="AE840" s="86" t="str">
        <f t="shared" ref="AE840:AE903" si="333">IF(COUNTBLANK(I840)&gt;0,"",ROUND(I840,2))</f>
        <v/>
      </c>
      <c r="AF840" s="86" t="str">
        <f t="shared" ref="AF840:AF903" si="334">IF(COUNTBLANK(L840)&gt;0,"",ROUND(L840,2))</f>
        <v/>
      </c>
      <c r="AG840" s="86" t="str">
        <f t="shared" ref="AG840:AG903" si="335">IF(COUNTBLANK(O840)&gt;0,"",ROUND(O840,2))</f>
        <v/>
      </c>
      <c r="AH840" s="86" t="str">
        <f t="shared" ref="AH840:AH903" si="336">IF(COUNTBLANK(R840)&gt;0,"",ROUND(R840,2))</f>
        <v/>
      </c>
      <c r="AI840" s="86" t="str">
        <f t="shared" ref="AI840:AI903" si="337">IF(COUNTBLANK(U840)&gt;0,"",ROUND(U840,2))</f>
        <v/>
      </c>
      <c r="AJ840" s="86" t="str">
        <f t="shared" ref="AJ840:AJ903" si="338">IF(COUNTBLANK(X840)&gt;0,"",ROUND(X840,2))</f>
        <v/>
      </c>
      <c r="AK840" s="87">
        <f t="shared" ref="AK840:AK903" si="339">7-COUNTBLANK(AD840:AJ840)</f>
        <v>0</v>
      </c>
      <c r="AL840" s="88" t="b">
        <f t="shared" si="320"/>
        <v>0</v>
      </c>
      <c r="AM840" s="88" t="b">
        <f t="shared" si="320"/>
        <v>0</v>
      </c>
      <c r="AN840" s="88" t="b">
        <f t="shared" si="320"/>
        <v>0</v>
      </c>
      <c r="AO840" s="88" t="b">
        <f t="shared" si="319"/>
        <v>0</v>
      </c>
      <c r="AP840" s="88" t="b">
        <f t="shared" si="319"/>
        <v>0</v>
      </c>
      <c r="AQ840" s="88" t="b">
        <f t="shared" si="319"/>
        <v>0</v>
      </c>
      <c r="AR840" s="88" t="b">
        <f t="shared" si="319"/>
        <v>0</v>
      </c>
      <c r="AS840" s="62">
        <f t="shared" ref="AS840:AS903" si="340">COUNTIF(AL840:AR840,TRUE)</f>
        <v>0</v>
      </c>
      <c r="AT840" s="88" t="str">
        <f t="shared" ref="AT840:AT903" si="341">IF(AS840=AK840,"Days","Hours")</f>
        <v>Days</v>
      </c>
      <c r="AU840" s="89" t="str">
        <f t="shared" ref="AU840:AU903" si="342">IF(ISBLANK(B840)=TRUE,"",B840)</f>
        <v/>
      </c>
      <c r="AV840" s="88" t="str">
        <f t="shared" ref="AV840:AV903" si="343">IF(COUNTBLANK(AU840)=1,"No",IF(AT840=AU840,"No","Yes"))</f>
        <v>No</v>
      </c>
    </row>
    <row r="841" spans="1:48" s="90" customFormat="1" ht="15" customHeight="1" x14ac:dyDescent="0.25">
      <c r="A841" s="178"/>
      <c r="B841" s="179"/>
      <c r="C841" s="180"/>
      <c r="D841" s="181"/>
      <c r="E841" s="181" t="str">
        <f t="shared" si="321"/>
        <v/>
      </c>
      <c r="F841" s="182" t="str">
        <f>IF(ISBLANK(D841)=TRUE,"",IF($B841="Days",VLOOKUP(D841,$F$1:$G$1,2,FALSE),((E841-D841)*24)-#REF!))</f>
        <v/>
      </c>
      <c r="G841" s="181"/>
      <c r="H841" s="181" t="str">
        <f t="shared" si="322"/>
        <v/>
      </c>
      <c r="I841" s="182" t="str">
        <f>IF(ISBLANK(G841)=TRUE,"",IF($B841="Days",VLOOKUP(G841,$F$1:$G$1,2,FALSE),((H841-G841)*24)-#REF!))</f>
        <v/>
      </c>
      <c r="J841" s="181"/>
      <c r="K841" s="181" t="str">
        <f t="shared" si="323"/>
        <v/>
      </c>
      <c r="L841" s="182" t="str">
        <f>IF(ISBLANK(J841)=TRUE,"",IF($B841="Days",VLOOKUP(J841,$F$1:$G$1,2,FALSE),((K841-J841)*24)-#REF!))</f>
        <v/>
      </c>
      <c r="M841" s="181"/>
      <c r="N841" s="181" t="str">
        <f t="shared" si="324"/>
        <v/>
      </c>
      <c r="O841" s="182" t="str">
        <f>IF(ISBLANK(M841)=TRUE,"",IF($B841="Days",VLOOKUP(M841,$F$1:$G$1,2,FALSE),((N841-M841)*24)-#REF!))</f>
        <v/>
      </c>
      <c r="P841" s="181"/>
      <c r="Q841" s="181" t="str">
        <f t="shared" si="325"/>
        <v/>
      </c>
      <c r="R841" s="182" t="str">
        <f>IF(ISBLANK(P841)=TRUE,"",IF($B841="Days",VLOOKUP(P841,$F$1:$G$1,2,FALSE),((Q841-P841)*24)-#REF!))</f>
        <v/>
      </c>
      <c r="S841" s="181"/>
      <c r="T841" s="181" t="str">
        <f t="shared" si="326"/>
        <v/>
      </c>
      <c r="U841" s="182" t="str">
        <f>IF(ISBLANK(S841)=TRUE,"",IF($B841="Days",VLOOKUP(S841,$F$1:$G$1,2,FALSE),((T841-S841)*24)-#REF!))</f>
        <v/>
      </c>
      <c r="V841" s="181"/>
      <c r="W841" s="181" t="str">
        <f t="shared" si="327"/>
        <v/>
      </c>
      <c r="X841" s="182" t="str">
        <f>IF(ISBLANK(V841)=TRUE,"",IF($B841="Days",VLOOKUP(V841,$F$1:$G$1,2,FALSE),((W841-V841)*24)-#REF!))</f>
        <v/>
      </c>
      <c r="Y841" s="56" t="str">
        <f>IFERROR(VLOOKUP(A841,#REF!,5,FALSE),"")</f>
        <v/>
      </c>
      <c r="Z841" s="56" t="str">
        <f t="shared" si="328"/>
        <v/>
      </c>
      <c r="AA841" s="56" t="str">
        <f t="shared" si="329"/>
        <v/>
      </c>
      <c r="AB841" s="57" t="str">
        <f t="shared" si="330"/>
        <v/>
      </c>
      <c r="AC841" s="57" t="str">
        <f t="shared" si="331"/>
        <v/>
      </c>
      <c r="AD841" s="86" t="str">
        <f t="shared" si="332"/>
        <v/>
      </c>
      <c r="AE841" s="86" t="str">
        <f t="shared" si="333"/>
        <v/>
      </c>
      <c r="AF841" s="86" t="str">
        <f t="shared" si="334"/>
        <v/>
      </c>
      <c r="AG841" s="86" t="str">
        <f t="shared" si="335"/>
        <v/>
      </c>
      <c r="AH841" s="86" t="str">
        <f t="shared" si="336"/>
        <v/>
      </c>
      <c r="AI841" s="86" t="str">
        <f t="shared" si="337"/>
        <v/>
      </c>
      <c r="AJ841" s="86" t="str">
        <f t="shared" si="338"/>
        <v/>
      </c>
      <c r="AK841" s="87">
        <f t="shared" si="339"/>
        <v>0</v>
      </c>
      <c r="AL841" s="88" t="b">
        <f t="shared" si="320"/>
        <v>0</v>
      </c>
      <c r="AM841" s="88" t="b">
        <f t="shared" si="320"/>
        <v>0</v>
      </c>
      <c r="AN841" s="88" t="b">
        <f t="shared" si="320"/>
        <v>0</v>
      </c>
      <c r="AO841" s="88" t="b">
        <f t="shared" si="319"/>
        <v>0</v>
      </c>
      <c r="AP841" s="88" t="b">
        <f t="shared" si="319"/>
        <v>0</v>
      </c>
      <c r="AQ841" s="88" t="b">
        <f t="shared" si="319"/>
        <v>0</v>
      </c>
      <c r="AR841" s="88" t="b">
        <f t="shared" si="319"/>
        <v>0</v>
      </c>
      <c r="AS841" s="62">
        <f t="shared" si="340"/>
        <v>0</v>
      </c>
      <c r="AT841" s="88" t="str">
        <f t="shared" si="341"/>
        <v>Days</v>
      </c>
      <c r="AU841" s="89" t="str">
        <f t="shared" si="342"/>
        <v/>
      </c>
      <c r="AV841" s="88" t="str">
        <f t="shared" si="343"/>
        <v>No</v>
      </c>
    </row>
    <row r="842" spans="1:48" s="90" customFormat="1" ht="15" customHeight="1" x14ac:dyDescent="0.25">
      <c r="A842" s="178"/>
      <c r="B842" s="179"/>
      <c r="C842" s="180"/>
      <c r="D842" s="181"/>
      <c r="E842" s="181" t="str">
        <f t="shared" si="321"/>
        <v/>
      </c>
      <c r="F842" s="182" t="str">
        <f>IF(ISBLANK(D842)=TRUE,"",IF($B842="Days",VLOOKUP(D842,$F$1:$G$1,2,FALSE),((E842-D842)*24)-#REF!))</f>
        <v/>
      </c>
      <c r="G842" s="181"/>
      <c r="H842" s="181" t="str">
        <f t="shared" si="322"/>
        <v/>
      </c>
      <c r="I842" s="182" t="str">
        <f>IF(ISBLANK(G842)=TRUE,"",IF($B842="Days",VLOOKUP(G842,$F$1:$G$1,2,FALSE),((H842-G842)*24)-#REF!))</f>
        <v/>
      </c>
      <c r="J842" s="181"/>
      <c r="K842" s="181" t="str">
        <f t="shared" si="323"/>
        <v/>
      </c>
      <c r="L842" s="182" t="str">
        <f>IF(ISBLANK(J842)=TRUE,"",IF($B842="Days",VLOOKUP(J842,$F$1:$G$1,2,FALSE),((K842-J842)*24)-#REF!))</f>
        <v/>
      </c>
      <c r="M842" s="181"/>
      <c r="N842" s="181" t="str">
        <f t="shared" si="324"/>
        <v/>
      </c>
      <c r="O842" s="182" t="str">
        <f>IF(ISBLANK(M842)=TRUE,"",IF($B842="Days",VLOOKUP(M842,$F$1:$G$1,2,FALSE),((N842-M842)*24)-#REF!))</f>
        <v/>
      </c>
      <c r="P842" s="181"/>
      <c r="Q842" s="181" t="str">
        <f t="shared" si="325"/>
        <v/>
      </c>
      <c r="R842" s="182" t="str">
        <f>IF(ISBLANK(P842)=TRUE,"",IF($B842="Days",VLOOKUP(P842,$F$1:$G$1,2,FALSE),((Q842-P842)*24)-#REF!))</f>
        <v/>
      </c>
      <c r="S842" s="181"/>
      <c r="T842" s="181" t="str">
        <f t="shared" si="326"/>
        <v/>
      </c>
      <c r="U842" s="182" t="str">
        <f>IF(ISBLANK(S842)=TRUE,"",IF($B842="Days",VLOOKUP(S842,$F$1:$G$1,2,FALSE),((T842-S842)*24)-#REF!))</f>
        <v/>
      </c>
      <c r="V842" s="181"/>
      <c r="W842" s="181" t="str">
        <f t="shared" si="327"/>
        <v/>
      </c>
      <c r="X842" s="182" t="str">
        <f>IF(ISBLANK(V842)=TRUE,"",IF($B842="Days",VLOOKUP(V842,$F$1:$G$1,2,FALSE),((W842-V842)*24)-#REF!))</f>
        <v/>
      </c>
      <c r="Y842" s="56" t="str">
        <f>IFERROR(VLOOKUP(A842,#REF!,5,FALSE),"")</f>
        <v/>
      </c>
      <c r="Z842" s="56" t="str">
        <f t="shared" si="328"/>
        <v/>
      </c>
      <c r="AA842" s="56" t="str">
        <f t="shared" si="329"/>
        <v/>
      </c>
      <c r="AB842" s="57" t="str">
        <f t="shared" si="330"/>
        <v/>
      </c>
      <c r="AC842" s="57" t="str">
        <f t="shared" si="331"/>
        <v/>
      </c>
      <c r="AD842" s="86" t="str">
        <f t="shared" si="332"/>
        <v/>
      </c>
      <c r="AE842" s="86" t="str">
        <f t="shared" si="333"/>
        <v/>
      </c>
      <c r="AF842" s="86" t="str">
        <f t="shared" si="334"/>
        <v/>
      </c>
      <c r="AG842" s="86" t="str">
        <f t="shared" si="335"/>
        <v/>
      </c>
      <c r="AH842" s="86" t="str">
        <f t="shared" si="336"/>
        <v/>
      </c>
      <c r="AI842" s="86" t="str">
        <f t="shared" si="337"/>
        <v/>
      </c>
      <c r="AJ842" s="86" t="str">
        <f t="shared" si="338"/>
        <v/>
      </c>
      <c r="AK842" s="87">
        <f t="shared" si="339"/>
        <v>0</v>
      </c>
      <c r="AL842" s="88" t="b">
        <f t="shared" si="320"/>
        <v>0</v>
      </c>
      <c r="AM842" s="88" t="b">
        <f t="shared" si="320"/>
        <v>0</v>
      </c>
      <c r="AN842" s="88" t="b">
        <f t="shared" si="320"/>
        <v>0</v>
      </c>
      <c r="AO842" s="88" t="b">
        <f t="shared" si="319"/>
        <v>0</v>
      </c>
      <c r="AP842" s="88" t="b">
        <f t="shared" si="319"/>
        <v>0</v>
      </c>
      <c r="AQ842" s="88" t="b">
        <f t="shared" si="319"/>
        <v>0</v>
      </c>
      <c r="AR842" s="88" t="b">
        <f t="shared" si="319"/>
        <v>0</v>
      </c>
      <c r="AS842" s="62">
        <f t="shared" si="340"/>
        <v>0</v>
      </c>
      <c r="AT842" s="88" t="str">
        <f t="shared" si="341"/>
        <v>Days</v>
      </c>
      <c r="AU842" s="89" t="str">
        <f t="shared" si="342"/>
        <v/>
      </c>
      <c r="AV842" s="88" t="str">
        <f t="shared" si="343"/>
        <v>No</v>
      </c>
    </row>
    <row r="843" spans="1:48" s="90" customFormat="1" ht="15" customHeight="1" x14ac:dyDescent="0.25">
      <c r="A843" s="178"/>
      <c r="B843" s="179"/>
      <c r="C843" s="180"/>
      <c r="D843" s="181"/>
      <c r="E843" s="181" t="str">
        <f t="shared" si="321"/>
        <v/>
      </c>
      <c r="F843" s="182" t="str">
        <f>IF(ISBLANK(D843)=TRUE,"",IF($B843="Days",VLOOKUP(D843,$F$1:$G$1,2,FALSE),((E843-D843)*24)-#REF!))</f>
        <v/>
      </c>
      <c r="G843" s="181"/>
      <c r="H843" s="181" t="str">
        <f t="shared" si="322"/>
        <v/>
      </c>
      <c r="I843" s="182" t="str">
        <f>IF(ISBLANK(G843)=TRUE,"",IF($B843="Days",VLOOKUP(G843,$F$1:$G$1,2,FALSE),((H843-G843)*24)-#REF!))</f>
        <v/>
      </c>
      <c r="J843" s="181"/>
      <c r="K843" s="181" t="str">
        <f t="shared" si="323"/>
        <v/>
      </c>
      <c r="L843" s="182" t="str">
        <f>IF(ISBLANK(J843)=TRUE,"",IF($B843="Days",VLOOKUP(J843,$F$1:$G$1,2,FALSE),((K843-J843)*24)-#REF!))</f>
        <v/>
      </c>
      <c r="M843" s="181"/>
      <c r="N843" s="181" t="str">
        <f t="shared" si="324"/>
        <v/>
      </c>
      <c r="O843" s="182" t="str">
        <f>IF(ISBLANK(M843)=TRUE,"",IF($B843="Days",VLOOKUP(M843,$F$1:$G$1,2,FALSE),((N843-M843)*24)-#REF!))</f>
        <v/>
      </c>
      <c r="P843" s="181"/>
      <c r="Q843" s="181" t="str">
        <f t="shared" si="325"/>
        <v/>
      </c>
      <c r="R843" s="182" t="str">
        <f>IF(ISBLANK(P843)=TRUE,"",IF($B843="Days",VLOOKUP(P843,$F$1:$G$1,2,FALSE),((Q843-P843)*24)-#REF!))</f>
        <v/>
      </c>
      <c r="S843" s="181"/>
      <c r="T843" s="181" t="str">
        <f t="shared" si="326"/>
        <v/>
      </c>
      <c r="U843" s="182" t="str">
        <f>IF(ISBLANK(S843)=TRUE,"",IF($B843="Days",VLOOKUP(S843,$F$1:$G$1,2,FALSE),((T843-S843)*24)-#REF!))</f>
        <v/>
      </c>
      <c r="V843" s="181"/>
      <c r="W843" s="181" t="str">
        <f t="shared" si="327"/>
        <v/>
      </c>
      <c r="X843" s="182" t="str">
        <f>IF(ISBLANK(V843)=TRUE,"",IF($B843="Days",VLOOKUP(V843,$F$1:$G$1,2,FALSE),((W843-V843)*24)-#REF!))</f>
        <v/>
      </c>
      <c r="Y843" s="56" t="str">
        <f>IFERROR(VLOOKUP(A843,#REF!,5,FALSE),"")</f>
        <v/>
      </c>
      <c r="Z843" s="56" t="str">
        <f t="shared" si="328"/>
        <v/>
      </c>
      <c r="AA843" s="56" t="str">
        <f t="shared" si="329"/>
        <v/>
      </c>
      <c r="AB843" s="57" t="str">
        <f t="shared" si="330"/>
        <v/>
      </c>
      <c r="AC843" s="57" t="str">
        <f t="shared" si="331"/>
        <v/>
      </c>
      <c r="AD843" s="86" t="str">
        <f t="shared" si="332"/>
        <v/>
      </c>
      <c r="AE843" s="86" t="str">
        <f t="shared" si="333"/>
        <v/>
      </c>
      <c r="AF843" s="86" t="str">
        <f t="shared" si="334"/>
        <v/>
      </c>
      <c r="AG843" s="86" t="str">
        <f t="shared" si="335"/>
        <v/>
      </c>
      <c r="AH843" s="86" t="str">
        <f t="shared" si="336"/>
        <v/>
      </c>
      <c r="AI843" s="86" t="str">
        <f t="shared" si="337"/>
        <v/>
      </c>
      <c r="AJ843" s="86" t="str">
        <f t="shared" si="338"/>
        <v/>
      </c>
      <c r="AK843" s="87">
        <f t="shared" si="339"/>
        <v>0</v>
      </c>
      <c r="AL843" s="88" t="b">
        <f t="shared" si="320"/>
        <v>0</v>
      </c>
      <c r="AM843" s="88" t="b">
        <f t="shared" si="320"/>
        <v>0</v>
      </c>
      <c r="AN843" s="88" t="b">
        <f t="shared" si="320"/>
        <v>0</v>
      </c>
      <c r="AO843" s="88" t="b">
        <f t="shared" si="319"/>
        <v>0</v>
      </c>
      <c r="AP843" s="88" t="b">
        <f t="shared" si="319"/>
        <v>0</v>
      </c>
      <c r="AQ843" s="88" t="b">
        <f t="shared" si="319"/>
        <v>0</v>
      </c>
      <c r="AR843" s="88" t="b">
        <f t="shared" si="319"/>
        <v>0</v>
      </c>
      <c r="AS843" s="62">
        <f t="shared" si="340"/>
        <v>0</v>
      </c>
      <c r="AT843" s="88" t="str">
        <f t="shared" si="341"/>
        <v>Days</v>
      </c>
      <c r="AU843" s="89" t="str">
        <f t="shared" si="342"/>
        <v/>
      </c>
      <c r="AV843" s="88" t="str">
        <f t="shared" si="343"/>
        <v>No</v>
      </c>
    </row>
    <row r="844" spans="1:48" s="90" customFormat="1" ht="15" customHeight="1" x14ac:dyDescent="0.25">
      <c r="A844" s="178"/>
      <c r="B844" s="179"/>
      <c r="C844" s="180"/>
      <c r="D844" s="181"/>
      <c r="E844" s="181" t="str">
        <f t="shared" si="321"/>
        <v/>
      </c>
      <c r="F844" s="182" t="str">
        <f>IF(ISBLANK(D844)=TRUE,"",IF($B844="Days",VLOOKUP(D844,$F$1:$G$1,2,FALSE),((E844-D844)*24)-#REF!))</f>
        <v/>
      </c>
      <c r="G844" s="181"/>
      <c r="H844" s="181" t="str">
        <f t="shared" si="322"/>
        <v/>
      </c>
      <c r="I844" s="182" t="str">
        <f>IF(ISBLANK(G844)=TRUE,"",IF($B844="Days",VLOOKUP(G844,$F$1:$G$1,2,FALSE),((H844-G844)*24)-#REF!))</f>
        <v/>
      </c>
      <c r="J844" s="181"/>
      <c r="K844" s="181" t="str">
        <f t="shared" si="323"/>
        <v/>
      </c>
      <c r="L844" s="182" t="str">
        <f>IF(ISBLANK(J844)=TRUE,"",IF($B844="Days",VLOOKUP(J844,$F$1:$G$1,2,FALSE),((K844-J844)*24)-#REF!))</f>
        <v/>
      </c>
      <c r="M844" s="181"/>
      <c r="N844" s="181" t="str">
        <f t="shared" si="324"/>
        <v/>
      </c>
      <c r="O844" s="182" t="str">
        <f>IF(ISBLANK(M844)=TRUE,"",IF($B844="Days",VLOOKUP(M844,$F$1:$G$1,2,FALSE),((N844-M844)*24)-#REF!))</f>
        <v/>
      </c>
      <c r="P844" s="181"/>
      <c r="Q844" s="181" t="str">
        <f t="shared" si="325"/>
        <v/>
      </c>
      <c r="R844" s="182" t="str">
        <f>IF(ISBLANK(P844)=TRUE,"",IF($B844="Days",VLOOKUP(P844,$F$1:$G$1,2,FALSE),((Q844-P844)*24)-#REF!))</f>
        <v/>
      </c>
      <c r="S844" s="181"/>
      <c r="T844" s="181" t="str">
        <f t="shared" si="326"/>
        <v/>
      </c>
      <c r="U844" s="182" t="str">
        <f>IF(ISBLANK(S844)=TRUE,"",IF($B844="Days",VLOOKUP(S844,$F$1:$G$1,2,FALSE),((T844-S844)*24)-#REF!))</f>
        <v/>
      </c>
      <c r="V844" s="181"/>
      <c r="W844" s="181" t="str">
        <f t="shared" si="327"/>
        <v/>
      </c>
      <c r="X844" s="182" t="str">
        <f>IF(ISBLANK(V844)=TRUE,"",IF($B844="Days",VLOOKUP(V844,$F$1:$G$1,2,FALSE),((W844-V844)*24)-#REF!))</f>
        <v/>
      </c>
      <c r="Y844" s="56" t="str">
        <f>IFERROR(VLOOKUP(A844,#REF!,5,FALSE),"")</f>
        <v/>
      </c>
      <c r="Z844" s="56" t="str">
        <f t="shared" si="328"/>
        <v/>
      </c>
      <c r="AA844" s="56" t="str">
        <f t="shared" si="329"/>
        <v/>
      </c>
      <c r="AB844" s="57" t="str">
        <f t="shared" si="330"/>
        <v/>
      </c>
      <c r="AC844" s="57" t="str">
        <f t="shared" si="331"/>
        <v/>
      </c>
      <c r="AD844" s="86" t="str">
        <f t="shared" si="332"/>
        <v/>
      </c>
      <c r="AE844" s="86" t="str">
        <f t="shared" si="333"/>
        <v/>
      </c>
      <c r="AF844" s="86" t="str">
        <f t="shared" si="334"/>
        <v/>
      </c>
      <c r="AG844" s="86" t="str">
        <f t="shared" si="335"/>
        <v/>
      </c>
      <c r="AH844" s="86" t="str">
        <f t="shared" si="336"/>
        <v/>
      </c>
      <c r="AI844" s="86" t="str">
        <f t="shared" si="337"/>
        <v/>
      </c>
      <c r="AJ844" s="86" t="str">
        <f t="shared" si="338"/>
        <v/>
      </c>
      <c r="AK844" s="87">
        <f t="shared" si="339"/>
        <v>0</v>
      </c>
      <c r="AL844" s="88" t="b">
        <f t="shared" si="320"/>
        <v>0</v>
      </c>
      <c r="AM844" s="88" t="b">
        <f t="shared" si="320"/>
        <v>0</v>
      </c>
      <c r="AN844" s="88" t="b">
        <f t="shared" si="320"/>
        <v>0</v>
      </c>
      <c r="AO844" s="88" t="b">
        <f t="shared" si="319"/>
        <v>0</v>
      </c>
      <c r="AP844" s="88" t="b">
        <f t="shared" si="319"/>
        <v>0</v>
      </c>
      <c r="AQ844" s="88" t="b">
        <f t="shared" si="319"/>
        <v>0</v>
      </c>
      <c r="AR844" s="88" t="b">
        <f t="shared" si="319"/>
        <v>0</v>
      </c>
      <c r="AS844" s="62">
        <f t="shared" si="340"/>
        <v>0</v>
      </c>
      <c r="AT844" s="88" t="str">
        <f t="shared" si="341"/>
        <v>Days</v>
      </c>
      <c r="AU844" s="89" t="str">
        <f t="shared" si="342"/>
        <v/>
      </c>
      <c r="AV844" s="88" t="str">
        <f t="shared" si="343"/>
        <v>No</v>
      </c>
    </row>
    <row r="845" spans="1:48" s="90" customFormat="1" ht="15" customHeight="1" x14ac:dyDescent="0.25">
      <c r="A845" s="178"/>
      <c r="B845" s="179"/>
      <c r="C845" s="180"/>
      <c r="D845" s="181"/>
      <c r="E845" s="181" t="str">
        <f t="shared" si="321"/>
        <v/>
      </c>
      <c r="F845" s="182" t="str">
        <f>IF(ISBLANK(D845)=TRUE,"",IF($B845="Days",VLOOKUP(D845,$F$1:$G$1,2,FALSE),((E845-D845)*24)-#REF!))</f>
        <v/>
      </c>
      <c r="G845" s="181"/>
      <c r="H845" s="181" t="str">
        <f t="shared" si="322"/>
        <v/>
      </c>
      <c r="I845" s="182" t="str">
        <f>IF(ISBLANK(G845)=TRUE,"",IF($B845="Days",VLOOKUP(G845,$F$1:$G$1,2,FALSE),((H845-G845)*24)-#REF!))</f>
        <v/>
      </c>
      <c r="J845" s="181"/>
      <c r="K845" s="181" t="str">
        <f t="shared" si="323"/>
        <v/>
      </c>
      <c r="L845" s="182" t="str">
        <f>IF(ISBLANK(J845)=TRUE,"",IF($B845="Days",VLOOKUP(J845,$F$1:$G$1,2,FALSE),((K845-J845)*24)-#REF!))</f>
        <v/>
      </c>
      <c r="M845" s="181"/>
      <c r="N845" s="181" t="str">
        <f t="shared" si="324"/>
        <v/>
      </c>
      <c r="O845" s="182" t="str">
        <f>IF(ISBLANK(M845)=TRUE,"",IF($B845="Days",VLOOKUP(M845,$F$1:$G$1,2,FALSE),((N845-M845)*24)-#REF!))</f>
        <v/>
      </c>
      <c r="P845" s="181"/>
      <c r="Q845" s="181" t="str">
        <f t="shared" si="325"/>
        <v/>
      </c>
      <c r="R845" s="182" t="str">
        <f>IF(ISBLANK(P845)=TRUE,"",IF($B845="Days",VLOOKUP(P845,$F$1:$G$1,2,FALSE),((Q845-P845)*24)-#REF!))</f>
        <v/>
      </c>
      <c r="S845" s="181"/>
      <c r="T845" s="181" t="str">
        <f t="shared" si="326"/>
        <v/>
      </c>
      <c r="U845" s="182" t="str">
        <f>IF(ISBLANK(S845)=TRUE,"",IF($B845="Days",VLOOKUP(S845,$F$1:$G$1,2,FALSE),((T845-S845)*24)-#REF!))</f>
        <v/>
      </c>
      <c r="V845" s="181"/>
      <c r="W845" s="181" t="str">
        <f t="shared" si="327"/>
        <v/>
      </c>
      <c r="X845" s="182" t="str">
        <f>IF(ISBLANK(V845)=TRUE,"",IF($B845="Days",VLOOKUP(V845,$F$1:$G$1,2,FALSE),((W845-V845)*24)-#REF!))</f>
        <v/>
      </c>
      <c r="Y845" s="56" t="str">
        <f>IFERROR(VLOOKUP(A845,#REF!,5,FALSE),"")</f>
        <v/>
      </c>
      <c r="Z845" s="56" t="str">
        <f t="shared" si="328"/>
        <v/>
      </c>
      <c r="AA845" s="56" t="str">
        <f t="shared" si="329"/>
        <v/>
      </c>
      <c r="AB845" s="57" t="str">
        <f t="shared" si="330"/>
        <v/>
      </c>
      <c r="AC845" s="57" t="str">
        <f t="shared" si="331"/>
        <v/>
      </c>
      <c r="AD845" s="86" t="str">
        <f t="shared" si="332"/>
        <v/>
      </c>
      <c r="AE845" s="86" t="str">
        <f t="shared" si="333"/>
        <v/>
      </c>
      <c r="AF845" s="86" t="str">
        <f t="shared" si="334"/>
        <v/>
      </c>
      <c r="AG845" s="86" t="str">
        <f t="shared" si="335"/>
        <v/>
      </c>
      <c r="AH845" s="86" t="str">
        <f t="shared" si="336"/>
        <v/>
      </c>
      <c r="AI845" s="86" t="str">
        <f t="shared" si="337"/>
        <v/>
      </c>
      <c r="AJ845" s="86" t="str">
        <f t="shared" si="338"/>
        <v/>
      </c>
      <c r="AK845" s="87">
        <f t="shared" si="339"/>
        <v>0</v>
      </c>
      <c r="AL845" s="88" t="b">
        <f t="shared" si="320"/>
        <v>0</v>
      </c>
      <c r="AM845" s="88" t="b">
        <f t="shared" si="320"/>
        <v>0</v>
      </c>
      <c r="AN845" s="88" t="b">
        <f t="shared" si="320"/>
        <v>0</v>
      </c>
      <c r="AO845" s="88" t="b">
        <f t="shared" si="319"/>
        <v>0</v>
      </c>
      <c r="AP845" s="88" t="b">
        <f t="shared" si="319"/>
        <v>0</v>
      </c>
      <c r="AQ845" s="88" t="b">
        <f t="shared" si="319"/>
        <v>0</v>
      </c>
      <c r="AR845" s="88" t="b">
        <f t="shared" si="319"/>
        <v>0</v>
      </c>
      <c r="AS845" s="62">
        <f t="shared" si="340"/>
        <v>0</v>
      </c>
      <c r="AT845" s="88" t="str">
        <f t="shared" si="341"/>
        <v>Days</v>
      </c>
      <c r="AU845" s="89" t="str">
        <f t="shared" si="342"/>
        <v/>
      </c>
      <c r="AV845" s="88" t="str">
        <f t="shared" si="343"/>
        <v>No</v>
      </c>
    </row>
    <row r="846" spans="1:48" s="90" customFormat="1" ht="15" customHeight="1" x14ac:dyDescent="0.25">
      <c r="A846" s="178"/>
      <c r="B846" s="179"/>
      <c r="C846" s="180"/>
      <c r="D846" s="181"/>
      <c r="E846" s="181" t="str">
        <f t="shared" si="321"/>
        <v/>
      </c>
      <c r="F846" s="182" t="str">
        <f>IF(ISBLANK(D846)=TRUE,"",IF($B846="Days",VLOOKUP(D846,$F$1:$G$1,2,FALSE),((E846-D846)*24)-#REF!))</f>
        <v/>
      </c>
      <c r="G846" s="181"/>
      <c r="H846" s="181" t="str">
        <f t="shared" si="322"/>
        <v/>
      </c>
      <c r="I846" s="182" t="str">
        <f>IF(ISBLANK(G846)=TRUE,"",IF($B846="Days",VLOOKUP(G846,$F$1:$G$1,2,FALSE),((H846-G846)*24)-#REF!))</f>
        <v/>
      </c>
      <c r="J846" s="181"/>
      <c r="K846" s="181" t="str">
        <f t="shared" si="323"/>
        <v/>
      </c>
      <c r="L846" s="182" t="str">
        <f>IF(ISBLANK(J846)=TRUE,"",IF($B846="Days",VLOOKUP(J846,$F$1:$G$1,2,FALSE),((K846-J846)*24)-#REF!))</f>
        <v/>
      </c>
      <c r="M846" s="181"/>
      <c r="N846" s="181" t="str">
        <f t="shared" si="324"/>
        <v/>
      </c>
      <c r="O846" s="182" t="str">
        <f>IF(ISBLANK(M846)=TRUE,"",IF($B846="Days",VLOOKUP(M846,$F$1:$G$1,2,FALSE),((N846-M846)*24)-#REF!))</f>
        <v/>
      </c>
      <c r="P846" s="181"/>
      <c r="Q846" s="181" t="str">
        <f t="shared" si="325"/>
        <v/>
      </c>
      <c r="R846" s="182" t="str">
        <f>IF(ISBLANK(P846)=TRUE,"",IF($B846="Days",VLOOKUP(P846,$F$1:$G$1,2,FALSE),((Q846-P846)*24)-#REF!))</f>
        <v/>
      </c>
      <c r="S846" s="181"/>
      <c r="T846" s="181" t="str">
        <f t="shared" si="326"/>
        <v/>
      </c>
      <c r="U846" s="182" t="str">
        <f>IF(ISBLANK(S846)=TRUE,"",IF($B846="Days",VLOOKUP(S846,$F$1:$G$1,2,FALSE),((T846-S846)*24)-#REF!))</f>
        <v/>
      </c>
      <c r="V846" s="181"/>
      <c r="W846" s="181" t="str">
        <f t="shared" si="327"/>
        <v/>
      </c>
      <c r="X846" s="182" t="str">
        <f>IF(ISBLANK(V846)=TRUE,"",IF($B846="Days",VLOOKUP(V846,$F$1:$G$1,2,FALSE),((W846-V846)*24)-#REF!))</f>
        <v/>
      </c>
      <c r="Y846" s="56" t="str">
        <f>IFERROR(VLOOKUP(A846,#REF!,5,FALSE),"")</f>
        <v/>
      </c>
      <c r="Z846" s="56" t="str">
        <f t="shared" si="328"/>
        <v/>
      </c>
      <c r="AA846" s="56" t="str">
        <f t="shared" si="329"/>
        <v/>
      </c>
      <c r="AB846" s="57" t="str">
        <f t="shared" si="330"/>
        <v/>
      </c>
      <c r="AC846" s="57" t="str">
        <f t="shared" si="331"/>
        <v/>
      </c>
      <c r="AD846" s="86" t="str">
        <f t="shared" si="332"/>
        <v/>
      </c>
      <c r="AE846" s="86" t="str">
        <f t="shared" si="333"/>
        <v/>
      </c>
      <c r="AF846" s="86" t="str">
        <f t="shared" si="334"/>
        <v/>
      </c>
      <c r="AG846" s="86" t="str">
        <f t="shared" si="335"/>
        <v/>
      </c>
      <c r="AH846" s="86" t="str">
        <f t="shared" si="336"/>
        <v/>
      </c>
      <c r="AI846" s="86" t="str">
        <f t="shared" si="337"/>
        <v/>
      </c>
      <c r="AJ846" s="86" t="str">
        <f t="shared" si="338"/>
        <v/>
      </c>
      <c r="AK846" s="87">
        <f t="shared" si="339"/>
        <v>0</v>
      </c>
      <c r="AL846" s="88" t="b">
        <f t="shared" si="320"/>
        <v>0</v>
      </c>
      <c r="AM846" s="88" t="b">
        <f t="shared" si="320"/>
        <v>0</v>
      </c>
      <c r="AN846" s="88" t="b">
        <f t="shared" si="320"/>
        <v>0</v>
      </c>
      <c r="AO846" s="88" t="b">
        <f t="shared" si="319"/>
        <v>0</v>
      </c>
      <c r="AP846" s="88" t="b">
        <f t="shared" si="319"/>
        <v>0</v>
      </c>
      <c r="AQ846" s="88" t="b">
        <f t="shared" si="319"/>
        <v>0</v>
      </c>
      <c r="AR846" s="88" t="b">
        <f t="shared" si="319"/>
        <v>0</v>
      </c>
      <c r="AS846" s="62">
        <f t="shared" si="340"/>
        <v>0</v>
      </c>
      <c r="AT846" s="88" t="str">
        <f t="shared" si="341"/>
        <v>Days</v>
      </c>
      <c r="AU846" s="89" t="str">
        <f t="shared" si="342"/>
        <v/>
      </c>
      <c r="AV846" s="88" t="str">
        <f t="shared" si="343"/>
        <v>No</v>
      </c>
    </row>
    <row r="847" spans="1:48" s="90" customFormat="1" ht="15" customHeight="1" x14ac:dyDescent="0.25">
      <c r="A847" s="178"/>
      <c r="B847" s="179"/>
      <c r="C847" s="180"/>
      <c r="D847" s="181"/>
      <c r="E847" s="181" t="str">
        <f t="shared" si="321"/>
        <v/>
      </c>
      <c r="F847" s="182" t="str">
        <f>IF(ISBLANK(D847)=TRUE,"",IF($B847="Days",VLOOKUP(D847,$F$1:$G$1,2,FALSE),((E847-D847)*24)-#REF!))</f>
        <v/>
      </c>
      <c r="G847" s="181"/>
      <c r="H847" s="181" t="str">
        <f t="shared" si="322"/>
        <v/>
      </c>
      <c r="I847" s="182" t="str">
        <f>IF(ISBLANK(G847)=TRUE,"",IF($B847="Days",VLOOKUP(G847,$F$1:$G$1,2,FALSE),((H847-G847)*24)-#REF!))</f>
        <v/>
      </c>
      <c r="J847" s="181"/>
      <c r="K847" s="181" t="str">
        <f t="shared" si="323"/>
        <v/>
      </c>
      <c r="L847" s="182" t="str">
        <f>IF(ISBLANK(J847)=TRUE,"",IF($B847="Days",VLOOKUP(J847,$F$1:$G$1,2,FALSE),((K847-J847)*24)-#REF!))</f>
        <v/>
      </c>
      <c r="M847" s="181"/>
      <c r="N847" s="181" t="str">
        <f t="shared" si="324"/>
        <v/>
      </c>
      <c r="O847" s="182" t="str">
        <f>IF(ISBLANK(M847)=TRUE,"",IF($B847="Days",VLOOKUP(M847,$F$1:$G$1,2,FALSE),((N847-M847)*24)-#REF!))</f>
        <v/>
      </c>
      <c r="P847" s="181"/>
      <c r="Q847" s="181" t="str">
        <f t="shared" si="325"/>
        <v/>
      </c>
      <c r="R847" s="182" t="str">
        <f>IF(ISBLANK(P847)=TRUE,"",IF($B847="Days",VLOOKUP(P847,$F$1:$G$1,2,FALSE),((Q847-P847)*24)-#REF!))</f>
        <v/>
      </c>
      <c r="S847" s="181"/>
      <c r="T847" s="181" t="str">
        <f t="shared" si="326"/>
        <v/>
      </c>
      <c r="U847" s="182" t="str">
        <f>IF(ISBLANK(S847)=TRUE,"",IF($B847="Days",VLOOKUP(S847,$F$1:$G$1,2,FALSE),((T847-S847)*24)-#REF!))</f>
        <v/>
      </c>
      <c r="V847" s="181"/>
      <c r="W847" s="181" t="str">
        <f t="shared" si="327"/>
        <v/>
      </c>
      <c r="X847" s="182" t="str">
        <f>IF(ISBLANK(V847)=TRUE,"",IF($B847="Days",VLOOKUP(V847,$F$1:$G$1,2,FALSE),((W847-V847)*24)-#REF!))</f>
        <v/>
      </c>
      <c r="Y847" s="56" t="str">
        <f>IFERROR(VLOOKUP(A847,#REF!,5,FALSE),"")</f>
        <v/>
      </c>
      <c r="Z847" s="56" t="str">
        <f t="shared" si="328"/>
        <v/>
      </c>
      <c r="AA847" s="56" t="str">
        <f t="shared" si="329"/>
        <v/>
      </c>
      <c r="AB847" s="57" t="str">
        <f t="shared" si="330"/>
        <v/>
      </c>
      <c r="AC847" s="57" t="str">
        <f t="shared" si="331"/>
        <v/>
      </c>
      <c r="AD847" s="86" t="str">
        <f t="shared" si="332"/>
        <v/>
      </c>
      <c r="AE847" s="86" t="str">
        <f t="shared" si="333"/>
        <v/>
      </c>
      <c r="AF847" s="86" t="str">
        <f t="shared" si="334"/>
        <v/>
      </c>
      <c r="AG847" s="86" t="str">
        <f t="shared" si="335"/>
        <v/>
      </c>
      <c r="AH847" s="86" t="str">
        <f t="shared" si="336"/>
        <v/>
      </c>
      <c r="AI847" s="86" t="str">
        <f t="shared" si="337"/>
        <v/>
      </c>
      <c r="AJ847" s="86" t="str">
        <f t="shared" si="338"/>
        <v/>
      </c>
      <c r="AK847" s="87">
        <f t="shared" si="339"/>
        <v>0</v>
      </c>
      <c r="AL847" s="88" t="b">
        <f t="shared" si="320"/>
        <v>0</v>
      </c>
      <c r="AM847" s="88" t="b">
        <f t="shared" si="320"/>
        <v>0</v>
      </c>
      <c r="AN847" s="88" t="b">
        <f t="shared" si="320"/>
        <v>0</v>
      </c>
      <c r="AO847" s="88" t="b">
        <f t="shared" si="319"/>
        <v>0</v>
      </c>
      <c r="AP847" s="88" t="b">
        <f t="shared" si="319"/>
        <v>0</v>
      </c>
      <c r="AQ847" s="88" t="b">
        <f t="shared" si="319"/>
        <v>0</v>
      </c>
      <c r="AR847" s="88" t="b">
        <f t="shared" si="319"/>
        <v>0</v>
      </c>
      <c r="AS847" s="62">
        <f t="shared" si="340"/>
        <v>0</v>
      </c>
      <c r="AT847" s="88" t="str">
        <f t="shared" si="341"/>
        <v>Days</v>
      </c>
      <c r="AU847" s="89" t="str">
        <f t="shared" si="342"/>
        <v/>
      </c>
      <c r="AV847" s="88" t="str">
        <f t="shared" si="343"/>
        <v>No</v>
      </c>
    </row>
    <row r="848" spans="1:48" s="90" customFormat="1" ht="15" customHeight="1" x14ac:dyDescent="0.25">
      <c r="A848" s="178"/>
      <c r="B848" s="179"/>
      <c r="C848" s="180"/>
      <c r="D848" s="181"/>
      <c r="E848" s="181" t="str">
        <f t="shared" si="321"/>
        <v/>
      </c>
      <c r="F848" s="182" t="str">
        <f>IF(ISBLANK(D848)=TRUE,"",IF($B848="Days",VLOOKUP(D848,$F$1:$G$1,2,FALSE),((E848-D848)*24)-#REF!))</f>
        <v/>
      </c>
      <c r="G848" s="181"/>
      <c r="H848" s="181" t="str">
        <f t="shared" si="322"/>
        <v/>
      </c>
      <c r="I848" s="182" t="str">
        <f>IF(ISBLANK(G848)=TRUE,"",IF($B848="Days",VLOOKUP(G848,$F$1:$G$1,2,FALSE),((H848-G848)*24)-#REF!))</f>
        <v/>
      </c>
      <c r="J848" s="181"/>
      <c r="K848" s="181" t="str">
        <f t="shared" si="323"/>
        <v/>
      </c>
      <c r="L848" s="182" t="str">
        <f>IF(ISBLANK(J848)=TRUE,"",IF($B848="Days",VLOOKUP(J848,$F$1:$G$1,2,FALSE),((K848-J848)*24)-#REF!))</f>
        <v/>
      </c>
      <c r="M848" s="181"/>
      <c r="N848" s="181" t="str">
        <f t="shared" si="324"/>
        <v/>
      </c>
      <c r="O848" s="182" t="str">
        <f>IF(ISBLANK(M848)=TRUE,"",IF($B848="Days",VLOOKUP(M848,$F$1:$G$1,2,FALSE),((N848-M848)*24)-#REF!))</f>
        <v/>
      </c>
      <c r="P848" s="181"/>
      <c r="Q848" s="181" t="str">
        <f t="shared" si="325"/>
        <v/>
      </c>
      <c r="R848" s="182" t="str">
        <f>IF(ISBLANK(P848)=TRUE,"",IF($B848="Days",VLOOKUP(P848,$F$1:$G$1,2,FALSE),((Q848-P848)*24)-#REF!))</f>
        <v/>
      </c>
      <c r="S848" s="181"/>
      <c r="T848" s="181" t="str">
        <f t="shared" si="326"/>
        <v/>
      </c>
      <c r="U848" s="182" t="str">
        <f>IF(ISBLANK(S848)=TRUE,"",IF($B848="Days",VLOOKUP(S848,$F$1:$G$1,2,FALSE),((T848-S848)*24)-#REF!))</f>
        <v/>
      </c>
      <c r="V848" s="181"/>
      <c r="W848" s="181" t="str">
        <f t="shared" si="327"/>
        <v/>
      </c>
      <c r="X848" s="182" t="str">
        <f>IF(ISBLANK(V848)=TRUE,"",IF($B848="Days",VLOOKUP(V848,$F$1:$G$1,2,FALSE),((W848-V848)*24)-#REF!))</f>
        <v/>
      </c>
      <c r="Y848" s="56" t="str">
        <f>IFERROR(VLOOKUP(A848,#REF!,5,FALSE),"")</f>
        <v/>
      </c>
      <c r="Z848" s="56" t="str">
        <f t="shared" si="328"/>
        <v/>
      </c>
      <c r="AA848" s="56" t="str">
        <f t="shared" si="329"/>
        <v/>
      </c>
      <c r="AB848" s="57" t="str">
        <f t="shared" si="330"/>
        <v/>
      </c>
      <c r="AC848" s="57" t="str">
        <f t="shared" si="331"/>
        <v/>
      </c>
      <c r="AD848" s="86" t="str">
        <f t="shared" si="332"/>
        <v/>
      </c>
      <c r="AE848" s="86" t="str">
        <f t="shared" si="333"/>
        <v/>
      </c>
      <c r="AF848" s="86" t="str">
        <f t="shared" si="334"/>
        <v/>
      </c>
      <c r="AG848" s="86" t="str">
        <f t="shared" si="335"/>
        <v/>
      </c>
      <c r="AH848" s="86" t="str">
        <f t="shared" si="336"/>
        <v/>
      </c>
      <c r="AI848" s="86" t="str">
        <f t="shared" si="337"/>
        <v/>
      </c>
      <c r="AJ848" s="86" t="str">
        <f t="shared" si="338"/>
        <v/>
      </c>
      <c r="AK848" s="87">
        <f t="shared" si="339"/>
        <v>0</v>
      </c>
      <c r="AL848" s="88" t="b">
        <f t="shared" si="320"/>
        <v>0</v>
      </c>
      <c r="AM848" s="88" t="b">
        <f t="shared" si="320"/>
        <v>0</v>
      </c>
      <c r="AN848" s="88" t="b">
        <f t="shared" si="320"/>
        <v>0</v>
      </c>
      <c r="AO848" s="88" t="b">
        <f t="shared" si="319"/>
        <v>0</v>
      </c>
      <c r="AP848" s="88" t="b">
        <f t="shared" si="319"/>
        <v>0</v>
      </c>
      <c r="AQ848" s="88" t="b">
        <f t="shared" si="319"/>
        <v>0</v>
      </c>
      <c r="AR848" s="88" t="b">
        <f t="shared" si="319"/>
        <v>0</v>
      </c>
      <c r="AS848" s="62">
        <f t="shared" si="340"/>
        <v>0</v>
      </c>
      <c r="AT848" s="88" t="str">
        <f t="shared" si="341"/>
        <v>Days</v>
      </c>
      <c r="AU848" s="89" t="str">
        <f t="shared" si="342"/>
        <v/>
      </c>
      <c r="AV848" s="88" t="str">
        <f t="shared" si="343"/>
        <v>No</v>
      </c>
    </row>
    <row r="849" spans="1:48" s="90" customFormat="1" ht="15" customHeight="1" x14ac:dyDescent="0.25">
      <c r="A849" s="178"/>
      <c r="B849" s="179"/>
      <c r="C849" s="180"/>
      <c r="D849" s="181"/>
      <c r="E849" s="181" t="str">
        <f t="shared" si="321"/>
        <v/>
      </c>
      <c r="F849" s="182" t="str">
        <f>IF(ISBLANK(D849)=TRUE,"",IF($B849="Days",VLOOKUP(D849,$F$1:$G$1,2,FALSE),((E849-D849)*24)-#REF!))</f>
        <v/>
      </c>
      <c r="G849" s="181"/>
      <c r="H849" s="181" t="str">
        <f t="shared" si="322"/>
        <v/>
      </c>
      <c r="I849" s="182" t="str">
        <f>IF(ISBLANK(G849)=TRUE,"",IF($B849="Days",VLOOKUP(G849,$F$1:$G$1,2,FALSE),((H849-G849)*24)-#REF!))</f>
        <v/>
      </c>
      <c r="J849" s="181"/>
      <c r="K849" s="181" t="str">
        <f t="shared" si="323"/>
        <v/>
      </c>
      <c r="L849" s="182" t="str">
        <f>IF(ISBLANK(J849)=TRUE,"",IF($B849="Days",VLOOKUP(J849,$F$1:$G$1,2,FALSE),((K849-J849)*24)-#REF!))</f>
        <v/>
      </c>
      <c r="M849" s="181"/>
      <c r="N849" s="181" t="str">
        <f t="shared" si="324"/>
        <v/>
      </c>
      <c r="O849" s="182" t="str">
        <f>IF(ISBLANK(M849)=TRUE,"",IF($B849="Days",VLOOKUP(M849,$F$1:$G$1,2,FALSE),((N849-M849)*24)-#REF!))</f>
        <v/>
      </c>
      <c r="P849" s="181"/>
      <c r="Q849" s="181" t="str">
        <f t="shared" si="325"/>
        <v/>
      </c>
      <c r="R849" s="182" t="str">
        <f>IF(ISBLANK(P849)=TRUE,"",IF($B849="Days",VLOOKUP(P849,$F$1:$G$1,2,FALSE),((Q849-P849)*24)-#REF!))</f>
        <v/>
      </c>
      <c r="S849" s="181"/>
      <c r="T849" s="181" t="str">
        <f t="shared" si="326"/>
        <v/>
      </c>
      <c r="U849" s="182" t="str">
        <f>IF(ISBLANK(S849)=TRUE,"",IF($B849="Days",VLOOKUP(S849,$F$1:$G$1,2,FALSE),((T849-S849)*24)-#REF!))</f>
        <v/>
      </c>
      <c r="V849" s="181"/>
      <c r="W849" s="181" t="str">
        <f t="shared" si="327"/>
        <v/>
      </c>
      <c r="X849" s="182" t="str">
        <f>IF(ISBLANK(V849)=TRUE,"",IF($B849="Days",VLOOKUP(V849,$F$1:$G$1,2,FALSE),((W849-V849)*24)-#REF!))</f>
        <v/>
      </c>
      <c r="Y849" s="56" t="str">
        <f>IFERROR(VLOOKUP(A849,#REF!,5,FALSE),"")</f>
        <v/>
      </c>
      <c r="Z849" s="56" t="str">
        <f t="shared" si="328"/>
        <v/>
      </c>
      <c r="AA849" s="56" t="str">
        <f t="shared" si="329"/>
        <v/>
      </c>
      <c r="AB849" s="57" t="str">
        <f t="shared" si="330"/>
        <v/>
      </c>
      <c r="AC849" s="57" t="str">
        <f t="shared" si="331"/>
        <v/>
      </c>
      <c r="AD849" s="86" t="str">
        <f t="shared" si="332"/>
        <v/>
      </c>
      <c r="AE849" s="86" t="str">
        <f t="shared" si="333"/>
        <v/>
      </c>
      <c r="AF849" s="86" t="str">
        <f t="shared" si="334"/>
        <v/>
      </c>
      <c r="AG849" s="86" t="str">
        <f t="shared" si="335"/>
        <v/>
      </c>
      <c r="AH849" s="86" t="str">
        <f t="shared" si="336"/>
        <v/>
      </c>
      <c r="AI849" s="86" t="str">
        <f t="shared" si="337"/>
        <v/>
      </c>
      <c r="AJ849" s="86" t="str">
        <f t="shared" si="338"/>
        <v/>
      </c>
      <c r="AK849" s="87">
        <f t="shared" si="339"/>
        <v>0</v>
      </c>
      <c r="AL849" s="88" t="b">
        <f t="shared" si="320"/>
        <v>0</v>
      </c>
      <c r="AM849" s="88" t="b">
        <f t="shared" si="320"/>
        <v>0</v>
      </c>
      <c r="AN849" s="88" t="b">
        <f t="shared" si="320"/>
        <v>0</v>
      </c>
      <c r="AO849" s="88" t="b">
        <f t="shared" si="319"/>
        <v>0</v>
      </c>
      <c r="AP849" s="88" t="b">
        <f t="shared" si="319"/>
        <v>0</v>
      </c>
      <c r="AQ849" s="88" t="b">
        <f t="shared" si="319"/>
        <v>0</v>
      </c>
      <c r="AR849" s="88" t="b">
        <f t="shared" si="319"/>
        <v>0</v>
      </c>
      <c r="AS849" s="62">
        <f t="shared" si="340"/>
        <v>0</v>
      </c>
      <c r="AT849" s="88" t="str">
        <f t="shared" si="341"/>
        <v>Days</v>
      </c>
      <c r="AU849" s="89" t="str">
        <f t="shared" si="342"/>
        <v/>
      </c>
      <c r="AV849" s="88" t="str">
        <f t="shared" si="343"/>
        <v>No</v>
      </c>
    </row>
    <row r="850" spans="1:48" s="90" customFormat="1" ht="15" customHeight="1" x14ac:dyDescent="0.25">
      <c r="A850" s="178"/>
      <c r="B850" s="179"/>
      <c r="C850" s="180"/>
      <c r="D850" s="181"/>
      <c r="E850" s="181" t="str">
        <f t="shared" si="321"/>
        <v/>
      </c>
      <c r="F850" s="182" t="str">
        <f>IF(ISBLANK(D850)=TRUE,"",IF($B850="Days",VLOOKUP(D850,$F$1:$G$1,2,FALSE),((E850-D850)*24)-#REF!))</f>
        <v/>
      </c>
      <c r="G850" s="181"/>
      <c r="H850" s="181" t="str">
        <f t="shared" si="322"/>
        <v/>
      </c>
      <c r="I850" s="182" t="str">
        <f>IF(ISBLANK(G850)=TRUE,"",IF($B850="Days",VLOOKUP(G850,$F$1:$G$1,2,FALSE),((H850-G850)*24)-#REF!))</f>
        <v/>
      </c>
      <c r="J850" s="181"/>
      <c r="K850" s="181" t="str">
        <f t="shared" si="323"/>
        <v/>
      </c>
      <c r="L850" s="182" t="str">
        <f>IF(ISBLANK(J850)=TRUE,"",IF($B850="Days",VLOOKUP(J850,$F$1:$G$1,2,FALSE),((K850-J850)*24)-#REF!))</f>
        <v/>
      </c>
      <c r="M850" s="181"/>
      <c r="N850" s="181" t="str">
        <f t="shared" si="324"/>
        <v/>
      </c>
      <c r="O850" s="182" t="str">
        <f>IF(ISBLANK(M850)=TRUE,"",IF($B850="Days",VLOOKUP(M850,$F$1:$G$1,2,FALSE),((N850-M850)*24)-#REF!))</f>
        <v/>
      </c>
      <c r="P850" s="181"/>
      <c r="Q850" s="181" t="str">
        <f t="shared" si="325"/>
        <v/>
      </c>
      <c r="R850" s="182" t="str">
        <f>IF(ISBLANK(P850)=TRUE,"",IF($B850="Days",VLOOKUP(P850,$F$1:$G$1,2,FALSE),((Q850-P850)*24)-#REF!))</f>
        <v/>
      </c>
      <c r="S850" s="181"/>
      <c r="T850" s="181" t="str">
        <f t="shared" si="326"/>
        <v/>
      </c>
      <c r="U850" s="182" t="str">
        <f>IF(ISBLANK(S850)=TRUE,"",IF($B850="Days",VLOOKUP(S850,$F$1:$G$1,2,FALSE),((T850-S850)*24)-#REF!))</f>
        <v/>
      </c>
      <c r="V850" s="181"/>
      <c r="W850" s="181" t="str">
        <f t="shared" si="327"/>
        <v/>
      </c>
      <c r="X850" s="182" t="str">
        <f>IF(ISBLANK(V850)=TRUE,"",IF($B850="Days",VLOOKUP(V850,$F$1:$G$1,2,FALSE),((W850-V850)*24)-#REF!))</f>
        <v/>
      </c>
      <c r="Y850" s="56" t="str">
        <f>IFERROR(VLOOKUP(A850,#REF!,5,FALSE),"")</f>
        <v/>
      </c>
      <c r="Z850" s="56" t="str">
        <f t="shared" si="328"/>
        <v/>
      </c>
      <c r="AA850" s="56" t="str">
        <f t="shared" si="329"/>
        <v/>
      </c>
      <c r="AB850" s="57" t="str">
        <f t="shared" si="330"/>
        <v/>
      </c>
      <c r="AC850" s="57" t="str">
        <f t="shared" si="331"/>
        <v/>
      </c>
      <c r="AD850" s="86" t="str">
        <f t="shared" si="332"/>
        <v/>
      </c>
      <c r="AE850" s="86" t="str">
        <f t="shared" si="333"/>
        <v/>
      </c>
      <c r="AF850" s="86" t="str">
        <f t="shared" si="334"/>
        <v/>
      </c>
      <c r="AG850" s="86" t="str">
        <f t="shared" si="335"/>
        <v/>
      </c>
      <c r="AH850" s="86" t="str">
        <f t="shared" si="336"/>
        <v/>
      </c>
      <c r="AI850" s="86" t="str">
        <f t="shared" si="337"/>
        <v/>
      </c>
      <c r="AJ850" s="86" t="str">
        <f t="shared" si="338"/>
        <v/>
      </c>
      <c r="AK850" s="87">
        <f t="shared" si="339"/>
        <v>0</v>
      </c>
      <c r="AL850" s="88" t="b">
        <f t="shared" si="320"/>
        <v>0</v>
      </c>
      <c r="AM850" s="88" t="b">
        <f t="shared" si="320"/>
        <v>0</v>
      </c>
      <c r="AN850" s="88" t="b">
        <f t="shared" si="320"/>
        <v>0</v>
      </c>
      <c r="AO850" s="88" t="b">
        <f t="shared" si="319"/>
        <v>0</v>
      </c>
      <c r="AP850" s="88" t="b">
        <f t="shared" si="319"/>
        <v>0</v>
      </c>
      <c r="AQ850" s="88" t="b">
        <f t="shared" si="319"/>
        <v>0</v>
      </c>
      <c r="AR850" s="88" t="b">
        <f t="shared" si="319"/>
        <v>0</v>
      </c>
      <c r="AS850" s="62">
        <f t="shared" si="340"/>
        <v>0</v>
      </c>
      <c r="AT850" s="88" t="str">
        <f t="shared" si="341"/>
        <v>Days</v>
      </c>
      <c r="AU850" s="89" t="str">
        <f t="shared" si="342"/>
        <v/>
      </c>
      <c r="AV850" s="88" t="str">
        <f t="shared" si="343"/>
        <v>No</v>
      </c>
    </row>
    <row r="851" spans="1:48" s="90" customFormat="1" ht="15" customHeight="1" x14ac:dyDescent="0.25">
      <c r="A851" s="178"/>
      <c r="B851" s="179"/>
      <c r="C851" s="180"/>
      <c r="D851" s="181"/>
      <c r="E851" s="181" t="str">
        <f t="shared" si="321"/>
        <v/>
      </c>
      <c r="F851" s="182" t="str">
        <f>IF(ISBLANK(D851)=TRUE,"",IF($B851="Days",VLOOKUP(D851,$F$1:$G$1,2,FALSE),((E851-D851)*24)-#REF!))</f>
        <v/>
      </c>
      <c r="G851" s="181"/>
      <c r="H851" s="181" t="str">
        <f t="shared" si="322"/>
        <v/>
      </c>
      <c r="I851" s="182" t="str">
        <f>IF(ISBLANK(G851)=TRUE,"",IF($B851="Days",VLOOKUP(G851,$F$1:$G$1,2,FALSE),((H851-G851)*24)-#REF!))</f>
        <v/>
      </c>
      <c r="J851" s="181"/>
      <c r="K851" s="181" t="str">
        <f t="shared" si="323"/>
        <v/>
      </c>
      <c r="L851" s="182" t="str">
        <f>IF(ISBLANK(J851)=TRUE,"",IF($B851="Days",VLOOKUP(J851,$F$1:$G$1,2,FALSE),((K851-J851)*24)-#REF!))</f>
        <v/>
      </c>
      <c r="M851" s="181"/>
      <c r="N851" s="181" t="str">
        <f t="shared" si="324"/>
        <v/>
      </c>
      <c r="O851" s="182" t="str">
        <f>IF(ISBLANK(M851)=TRUE,"",IF($B851="Days",VLOOKUP(M851,$F$1:$G$1,2,FALSE),((N851-M851)*24)-#REF!))</f>
        <v/>
      </c>
      <c r="P851" s="181"/>
      <c r="Q851" s="181" t="str">
        <f t="shared" si="325"/>
        <v/>
      </c>
      <c r="R851" s="182" t="str">
        <f>IF(ISBLANK(P851)=TRUE,"",IF($B851="Days",VLOOKUP(P851,$F$1:$G$1,2,FALSE),((Q851-P851)*24)-#REF!))</f>
        <v/>
      </c>
      <c r="S851" s="181"/>
      <c r="T851" s="181" t="str">
        <f t="shared" si="326"/>
        <v/>
      </c>
      <c r="U851" s="182" t="str">
        <f>IF(ISBLANK(S851)=TRUE,"",IF($B851="Days",VLOOKUP(S851,$F$1:$G$1,2,FALSE),((T851-S851)*24)-#REF!))</f>
        <v/>
      </c>
      <c r="V851" s="181"/>
      <c r="W851" s="181" t="str">
        <f t="shared" si="327"/>
        <v/>
      </c>
      <c r="X851" s="182" t="str">
        <f>IF(ISBLANK(V851)=TRUE,"",IF($B851="Days",VLOOKUP(V851,$F$1:$G$1,2,FALSE),((W851-V851)*24)-#REF!))</f>
        <v/>
      </c>
      <c r="Y851" s="56" t="str">
        <f>IFERROR(VLOOKUP(A851,#REF!,5,FALSE),"")</f>
        <v/>
      </c>
      <c r="Z851" s="56" t="str">
        <f t="shared" si="328"/>
        <v/>
      </c>
      <c r="AA851" s="56" t="str">
        <f t="shared" si="329"/>
        <v/>
      </c>
      <c r="AB851" s="57" t="str">
        <f t="shared" si="330"/>
        <v/>
      </c>
      <c r="AC851" s="57" t="str">
        <f t="shared" si="331"/>
        <v/>
      </c>
      <c r="AD851" s="86" t="str">
        <f t="shared" si="332"/>
        <v/>
      </c>
      <c r="AE851" s="86" t="str">
        <f t="shared" si="333"/>
        <v/>
      </c>
      <c r="AF851" s="86" t="str">
        <f t="shared" si="334"/>
        <v/>
      </c>
      <c r="AG851" s="86" t="str">
        <f t="shared" si="335"/>
        <v/>
      </c>
      <c r="AH851" s="86" t="str">
        <f t="shared" si="336"/>
        <v/>
      </c>
      <c r="AI851" s="86" t="str">
        <f t="shared" si="337"/>
        <v/>
      </c>
      <c r="AJ851" s="86" t="str">
        <f t="shared" si="338"/>
        <v/>
      </c>
      <c r="AK851" s="87">
        <f t="shared" si="339"/>
        <v>0</v>
      </c>
      <c r="AL851" s="88" t="b">
        <f t="shared" si="320"/>
        <v>0</v>
      </c>
      <c r="AM851" s="88" t="b">
        <f t="shared" si="320"/>
        <v>0</v>
      </c>
      <c r="AN851" s="88" t="b">
        <f t="shared" si="320"/>
        <v>0</v>
      </c>
      <c r="AO851" s="88" t="b">
        <f t="shared" si="319"/>
        <v>0</v>
      </c>
      <c r="AP851" s="88" t="b">
        <f t="shared" si="319"/>
        <v>0</v>
      </c>
      <c r="AQ851" s="88" t="b">
        <f t="shared" si="319"/>
        <v>0</v>
      </c>
      <c r="AR851" s="88" t="b">
        <f t="shared" si="319"/>
        <v>0</v>
      </c>
      <c r="AS851" s="62">
        <f t="shared" si="340"/>
        <v>0</v>
      </c>
      <c r="AT851" s="88" t="str">
        <f t="shared" si="341"/>
        <v>Days</v>
      </c>
      <c r="AU851" s="89" t="str">
        <f t="shared" si="342"/>
        <v/>
      </c>
      <c r="AV851" s="88" t="str">
        <f t="shared" si="343"/>
        <v>No</v>
      </c>
    </row>
    <row r="852" spans="1:48" s="90" customFormat="1" ht="15" customHeight="1" x14ac:dyDescent="0.25">
      <c r="A852" s="178"/>
      <c r="B852" s="179"/>
      <c r="C852" s="180"/>
      <c r="D852" s="181"/>
      <c r="E852" s="181" t="str">
        <f t="shared" si="321"/>
        <v/>
      </c>
      <c r="F852" s="182" t="str">
        <f>IF(ISBLANK(D852)=TRUE,"",IF($B852="Days",VLOOKUP(D852,$F$1:$G$1,2,FALSE),((E852-D852)*24)-#REF!))</f>
        <v/>
      </c>
      <c r="G852" s="181"/>
      <c r="H852" s="181" t="str">
        <f t="shared" si="322"/>
        <v/>
      </c>
      <c r="I852" s="182" t="str">
        <f>IF(ISBLANK(G852)=TRUE,"",IF($B852="Days",VLOOKUP(G852,$F$1:$G$1,2,FALSE),((H852-G852)*24)-#REF!))</f>
        <v/>
      </c>
      <c r="J852" s="181"/>
      <c r="K852" s="181" t="str">
        <f t="shared" si="323"/>
        <v/>
      </c>
      <c r="L852" s="182" t="str">
        <f>IF(ISBLANK(J852)=TRUE,"",IF($B852="Days",VLOOKUP(J852,$F$1:$G$1,2,FALSE),((K852-J852)*24)-#REF!))</f>
        <v/>
      </c>
      <c r="M852" s="181"/>
      <c r="N852" s="181" t="str">
        <f t="shared" si="324"/>
        <v/>
      </c>
      <c r="O852" s="182" t="str">
        <f>IF(ISBLANK(M852)=TRUE,"",IF($B852="Days",VLOOKUP(M852,$F$1:$G$1,2,FALSE),((N852-M852)*24)-#REF!))</f>
        <v/>
      </c>
      <c r="P852" s="181"/>
      <c r="Q852" s="181" t="str">
        <f t="shared" si="325"/>
        <v/>
      </c>
      <c r="R852" s="182" t="str">
        <f>IF(ISBLANK(P852)=TRUE,"",IF($B852="Days",VLOOKUP(P852,$F$1:$G$1,2,FALSE),((Q852-P852)*24)-#REF!))</f>
        <v/>
      </c>
      <c r="S852" s="181"/>
      <c r="T852" s="181" t="str">
        <f t="shared" si="326"/>
        <v/>
      </c>
      <c r="U852" s="182" t="str">
        <f>IF(ISBLANK(S852)=TRUE,"",IF($B852="Days",VLOOKUP(S852,$F$1:$G$1,2,FALSE),((T852-S852)*24)-#REF!))</f>
        <v/>
      </c>
      <c r="V852" s="181"/>
      <c r="W852" s="181" t="str">
        <f t="shared" si="327"/>
        <v/>
      </c>
      <c r="X852" s="182" t="str">
        <f>IF(ISBLANK(V852)=TRUE,"",IF($B852="Days",VLOOKUP(V852,$F$1:$G$1,2,FALSE),((W852-V852)*24)-#REF!))</f>
        <v/>
      </c>
      <c r="Y852" s="56" t="str">
        <f>IFERROR(VLOOKUP(A852,#REF!,5,FALSE),"")</f>
        <v/>
      </c>
      <c r="Z852" s="56" t="str">
        <f t="shared" si="328"/>
        <v/>
      </c>
      <c r="AA852" s="56" t="str">
        <f t="shared" si="329"/>
        <v/>
      </c>
      <c r="AB852" s="57" t="str">
        <f t="shared" si="330"/>
        <v/>
      </c>
      <c r="AC852" s="57" t="str">
        <f t="shared" si="331"/>
        <v/>
      </c>
      <c r="AD852" s="86" t="str">
        <f t="shared" si="332"/>
        <v/>
      </c>
      <c r="AE852" s="86" t="str">
        <f t="shared" si="333"/>
        <v/>
      </c>
      <c r="AF852" s="86" t="str">
        <f t="shared" si="334"/>
        <v/>
      </c>
      <c r="AG852" s="86" t="str">
        <f t="shared" si="335"/>
        <v/>
      </c>
      <c r="AH852" s="86" t="str">
        <f t="shared" si="336"/>
        <v/>
      </c>
      <c r="AI852" s="86" t="str">
        <f t="shared" si="337"/>
        <v/>
      </c>
      <c r="AJ852" s="86" t="str">
        <f t="shared" si="338"/>
        <v/>
      </c>
      <c r="AK852" s="87">
        <f t="shared" si="339"/>
        <v>0</v>
      </c>
      <c r="AL852" s="88" t="b">
        <f t="shared" si="320"/>
        <v>0</v>
      </c>
      <c r="AM852" s="88" t="b">
        <f t="shared" si="320"/>
        <v>0</v>
      </c>
      <c r="AN852" s="88" t="b">
        <f t="shared" si="320"/>
        <v>0</v>
      </c>
      <c r="AO852" s="88" t="b">
        <f t="shared" si="319"/>
        <v>0</v>
      </c>
      <c r="AP852" s="88" t="b">
        <f t="shared" si="319"/>
        <v>0</v>
      </c>
      <c r="AQ852" s="88" t="b">
        <f t="shared" si="319"/>
        <v>0</v>
      </c>
      <c r="AR852" s="88" t="b">
        <f t="shared" si="319"/>
        <v>0</v>
      </c>
      <c r="AS852" s="62">
        <f t="shared" si="340"/>
        <v>0</v>
      </c>
      <c r="AT852" s="88" t="str">
        <f t="shared" si="341"/>
        <v>Days</v>
      </c>
      <c r="AU852" s="89" t="str">
        <f t="shared" si="342"/>
        <v/>
      </c>
      <c r="AV852" s="88" t="str">
        <f t="shared" si="343"/>
        <v>No</v>
      </c>
    </row>
    <row r="853" spans="1:48" s="90" customFormat="1" ht="15" customHeight="1" x14ac:dyDescent="0.25">
      <c r="A853" s="178"/>
      <c r="B853" s="179"/>
      <c r="C853" s="180"/>
      <c r="D853" s="181"/>
      <c r="E853" s="181" t="str">
        <f t="shared" si="321"/>
        <v/>
      </c>
      <c r="F853" s="182" t="str">
        <f>IF(ISBLANK(D853)=TRUE,"",IF($B853="Days",VLOOKUP(D853,$F$1:$G$1,2,FALSE),((E853-D853)*24)-#REF!))</f>
        <v/>
      </c>
      <c r="G853" s="181"/>
      <c r="H853" s="181" t="str">
        <f t="shared" si="322"/>
        <v/>
      </c>
      <c r="I853" s="182" t="str">
        <f>IF(ISBLANK(G853)=TRUE,"",IF($B853="Days",VLOOKUP(G853,$F$1:$G$1,2,FALSE),((H853-G853)*24)-#REF!))</f>
        <v/>
      </c>
      <c r="J853" s="181"/>
      <c r="K853" s="181" t="str">
        <f t="shared" si="323"/>
        <v/>
      </c>
      <c r="L853" s="182" t="str">
        <f>IF(ISBLANK(J853)=TRUE,"",IF($B853="Days",VLOOKUP(J853,$F$1:$G$1,2,FALSE),((K853-J853)*24)-#REF!))</f>
        <v/>
      </c>
      <c r="M853" s="181"/>
      <c r="N853" s="181" t="str">
        <f t="shared" si="324"/>
        <v/>
      </c>
      <c r="O853" s="182" t="str">
        <f>IF(ISBLANK(M853)=TRUE,"",IF($B853="Days",VLOOKUP(M853,$F$1:$G$1,2,FALSE),((N853-M853)*24)-#REF!))</f>
        <v/>
      </c>
      <c r="P853" s="181"/>
      <c r="Q853" s="181" t="str">
        <f t="shared" si="325"/>
        <v/>
      </c>
      <c r="R853" s="182" t="str">
        <f>IF(ISBLANK(P853)=TRUE,"",IF($B853="Days",VLOOKUP(P853,$F$1:$G$1,2,FALSE),((Q853-P853)*24)-#REF!))</f>
        <v/>
      </c>
      <c r="S853" s="181"/>
      <c r="T853" s="181" t="str">
        <f t="shared" si="326"/>
        <v/>
      </c>
      <c r="U853" s="182" t="str">
        <f>IF(ISBLANK(S853)=TRUE,"",IF($B853="Days",VLOOKUP(S853,$F$1:$G$1,2,FALSE),((T853-S853)*24)-#REF!))</f>
        <v/>
      </c>
      <c r="V853" s="181"/>
      <c r="W853" s="181" t="str">
        <f t="shared" si="327"/>
        <v/>
      </c>
      <c r="X853" s="182" t="str">
        <f>IF(ISBLANK(V853)=TRUE,"",IF($B853="Days",VLOOKUP(V853,$F$1:$G$1,2,FALSE),((W853-V853)*24)-#REF!))</f>
        <v/>
      </c>
      <c r="Y853" s="56" t="str">
        <f>IFERROR(VLOOKUP(A853,#REF!,5,FALSE),"")</f>
        <v/>
      </c>
      <c r="Z853" s="56" t="str">
        <f t="shared" si="328"/>
        <v/>
      </c>
      <c r="AA853" s="56" t="str">
        <f t="shared" si="329"/>
        <v/>
      </c>
      <c r="AB853" s="57" t="str">
        <f t="shared" si="330"/>
        <v/>
      </c>
      <c r="AC853" s="57" t="str">
        <f t="shared" si="331"/>
        <v/>
      </c>
      <c r="AD853" s="86" t="str">
        <f t="shared" si="332"/>
        <v/>
      </c>
      <c r="AE853" s="86" t="str">
        <f t="shared" si="333"/>
        <v/>
      </c>
      <c r="AF853" s="86" t="str">
        <f t="shared" si="334"/>
        <v/>
      </c>
      <c r="AG853" s="86" t="str">
        <f t="shared" si="335"/>
        <v/>
      </c>
      <c r="AH853" s="86" t="str">
        <f t="shared" si="336"/>
        <v/>
      </c>
      <c r="AI853" s="86" t="str">
        <f t="shared" si="337"/>
        <v/>
      </c>
      <c r="AJ853" s="86" t="str">
        <f t="shared" si="338"/>
        <v/>
      </c>
      <c r="AK853" s="87">
        <f t="shared" si="339"/>
        <v>0</v>
      </c>
      <c r="AL853" s="88" t="b">
        <f t="shared" si="320"/>
        <v>0</v>
      </c>
      <c r="AM853" s="88" t="b">
        <f t="shared" si="320"/>
        <v>0</v>
      </c>
      <c r="AN853" s="88" t="b">
        <f t="shared" si="320"/>
        <v>0</v>
      </c>
      <c r="AO853" s="88" t="b">
        <f t="shared" si="319"/>
        <v>0</v>
      </c>
      <c r="AP853" s="88" t="b">
        <f t="shared" si="319"/>
        <v>0</v>
      </c>
      <c r="AQ853" s="88" t="b">
        <f t="shared" si="319"/>
        <v>0</v>
      </c>
      <c r="AR853" s="88" t="b">
        <f t="shared" si="319"/>
        <v>0</v>
      </c>
      <c r="AS853" s="62">
        <f t="shared" si="340"/>
        <v>0</v>
      </c>
      <c r="AT853" s="88" t="str">
        <f t="shared" si="341"/>
        <v>Days</v>
      </c>
      <c r="AU853" s="89" t="str">
        <f t="shared" si="342"/>
        <v/>
      </c>
      <c r="AV853" s="88" t="str">
        <f t="shared" si="343"/>
        <v>No</v>
      </c>
    </row>
    <row r="854" spans="1:48" s="90" customFormat="1" ht="15" customHeight="1" x14ac:dyDescent="0.25">
      <c r="A854" s="178"/>
      <c r="B854" s="179"/>
      <c r="C854" s="180"/>
      <c r="D854" s="181"/>
      <c r="E854" s="181" t="str">
        <f t="shared" si="321"/>
        <v/>
      </c>
      <c r="F854" s="182" t="str">
        <f>IF(ISBLANK(D854)=TRUE,"",IF($B854="Days",VLOOKUP(D854,$F$1:$G$1,2,FALSE),((E854-D854)*24)-#REF!))</f>
        <v/>
      </c>
      <c r="G854" s="181"/>
      <c r="H854" s="181" t="str">
        <f t="shared" si="322"/>
        <v/>
      </c>
      <c r="I854" s="182" t="str">
        <f>IF(ISBLANK(G854)=TRUE,"",IF($B854="Days",VLOOKUP(G854,$F$1:$G$1,2,FALSE),((H854-G854)*24)-#REF!))</f>
        <v/>
      </c>
      <c r="J854" s="181"/>
      <c r="K854" s="181" t="str">
        <f t="shared" si="323"/>
        <v/>
      </c>
      <c r="L854" s="182" t="str">
        <f>IF(ISBLANK(J854)=TRUE,"",IF($B854="Days",VLOOKUP(J854,$F$1:$G$1,2,FALSE),((K854-J854)*24)-#REF!))</f>
        <v/>
      </c>
      <c r="M854" s="181"/>
      <c r="N854" s="181" t="str">
        <f t="shared" si="324"/>
        <v/>
      </c>
      <c r="O854" s="182" t="str">
        <f>IF(ISBLANK(M854)=TRUE,"",IF($B854="Days",VLOOKUP(M854,$F$1:$G$1,2,FALSE),((N854-M854)*24)-#REF!))</f>
        <v/>
      </c>
      <c r="P854" s="181"/>
      <c r="Q854" s="181" t="str">
        <f t="shared" si="325"/>
        <v/>
      </c>
      <c r="R854" s="182" t="str">
        <f>IF(ISBLANK(P854)=TRUE,"",IF($B854="Days",VLOOKUP(P854,$F$1:$G$1,2,FALSE),((Q854-P854)*24)-#REF!))</f>
        <v/>
      </c>
      <c r="S854" s="181"/>
      <c r="T854" s="181" t="str">
        <f t="shared" si="326"/>
        <v/>
      </c>
      <c r="U854" s="182" t="str">
        <f>IF(ISBLANK(S854)=TRUE,"",IF($B854="Days",VLOOKUP(S854,$F$1:$G$1,2,FALSE),((T854-S854)*24)-#REF!))</f>
        <v/>
      </c>
      <c r="V854" s="181"/>
      <c r="W854" s="181" t="str">
        <f t="shared" si="327"/>
        <v/>
      </c>
      <c r="X854" s="182" t="str">
        <f>IF(ISBLANK(V854)=TRUE,"",IF($B854="Days",VLOOKUP(V854,$F$1:$G$1,2,FALSE),((W854-V854)*24)-#REF!))</f>
        <v/>
      </c>
      <c r="Y854" s="56" t="str">
        <f>IFERROR(VLOOKUP(A854,#REF!,5,FALSE),"")</f>
        <v/>
      </c>
      <c r="Z854" s="56" t="str">
        <f t="shared" si="328"/>
        <v/>
      </c>
      <c r="AA854" s="56" t="str">
        <f t="shared" si="329"/>
        <v/>
      </c>
      <c r="AB854" s="57" t="str">
        <f t="shared" si="330"/>
        <v/>
      </c>
      <c r="AC854" s="57" t="str">
        <f t="shared" si="331"/>
        <v/>
      </c>
      <c r="AD854" s="86" t="str">
        <f t="shared" si="332"/>
        <v/>
      </c>
      <c r="AE854" s="86" t="str">
        <f t="shared" si="333"/>
        <v/>
      </c>
      <c r="AF854" s="86" t="str">
        <f t="shared" si="334"/>
        <v/>
      </c>
      <c r="AG854" s="86" t="str">
        <f t="shared" si="335"/>
        <v/>
      </c>
      <c r="AH854" s="86" t="str">
        <f t="shared" si="336"/>
        <v/>
      </c>
      <c r="AI854" s="86" t="str">
        <f t="shared" si="337"/>
        <v/>
      </c>
      <c r="AJ854" s="86" t="str">
        <f t="shared" si="338"/>
        <v/>
      </c>
      <c r="AK854" s="87">
        <f t="shared" si="339"/>
        <v>0</v>
      </c>
      <c r="AL854" s="88" t="b">
        <f t="shared" si="320"/>
        <v>0</v>
      </c>
      <c r="AM854" s="88" t="b">
        <f t="shared" si="320"/>
        <v>0</v>
      </c>
      <c r="AN854" s="88" t="b">
        <f t="shared" si="320"/>
        <v>0</v>
      </c>
      <c r="AO854" s="88" t="b">
        <f t="shared" si="319"/>
        <v>0</v>
      </c>
      <c r="AP854" s="88" t="b">
        <f t="shared" si="319"/>
        <v>0</v>
      </c>
      <c r="AQ854" s="88" t="b">
        <f t="shared" si="319"/>
        <v>0</v>
      </c>
      <c r="AR854" s="88" t="b">
        <f t="shared" si="319"/>
        <v>0</v>
      </c>
      <c r="AS854" s="62">
        <f t="shared" si="340"/>
        <v>0</v>
      </c>
      <c r="AT854" s="88" t="str">
        <f t="shared" si="341"/>
        <v>Days</v>
      </c>
      <c r="AU854" s="89" t="str">
        <f t="shared" si="342"/>
        <v/>
      </c>
      <c r="AV854" s="88" t="str">
        <f t="shared" si="343"/>
        <v>No</v>
      </c>
    </row>
    <row r="855" spans="1:48" s="90" customFormat="1" ht="15" customHeight="1" x14ac:dyDescent="0.25">
      <c r="A855" s="178"/>
      <c r="B855" s="179"/>
      <c r="C855" s="180"/>
      <c r="D855" s="181"/>
      <c r="E855" s="181" t="str">
        <f t="shared" si="321"/>
        <v/>
      </c>
      <c r="F855" s="182" t="str">
        <f>IF(ISBLANK(D855)=TRUE,"",IF($B855="Days",VLOOKUP(D855,$F$1:$G$1,2,FALSE),((E855-D855)*24)-#REF!))</f>
        <v/>
      </c>
      <c r="G855" s="181"/>
      <c r="H855" s="181" t="str">
        <f t="shared" si="322"/>
        <v/>
      </c>
      <c r="I855" s="182" t="str">
        <f>IF(ISBLANK(G855)=TRUE,"",IF($B855="Days",VLOOKUP(G855,$F$1:$G$1,2,FALSE),((H855-G855)*24)-#REF!))</f>
        <v/>
      </c>
      <c r="J855" s="181"/>
      <c r="K855" s="181" t="str">
        <f t="shared" si="323"/>
        <v/>
      </c>
      <c r="L855" s="182" t="str">
        <f>IF(ISBLANK(J855)=TRUE,"",IF($B855="Days",VLOOKUP(J855,$F$1:$G$1,2,FALSE),((K855-J855)*24)-#REF!))</f>
        <v/>
      </c>
      <c r="M855" s="181"/>
      <c r="N855" s="181" t="str">
        <f t="shared" si="324"/>
        <v/>
      </c>
      <c r="O855" s="182" t="str">
        <f>IF(ISBLANK(M855)=TRUE,"",IF($B855="Days",VLOOKUP(M855,$F$1:$G$1,2,FALSE),((N855-M855)*24)-#REF!))</f>
        <v/>
      </c>
      <c r="P855" s="181"/>
      <c r="Q855" s="181" t="str">
        <f t="shared" si="325"/>
        <v/>
      </c>
      <c r="R855" s="182" t="str">
        <f>IF(ISBLANK(P855)=TRUE,"",IF($B855="Days",VLOOKUP(P855,$F$1:$G$1,2,FALSE),((Q855-P855)*24)-#REF!))</f>
        <v/>
      </c>
      <c r="S855" s="181"/>
      <c r="T855" s="181" t="str">
        <f t="shared" si="326"/>
        <v/>
      </c>
      <c r="U855" s="182" t="str">
        <f>IF(ISBLANK(S855)=TRUE,"",IF($B855="Days",VLOOKUP(S855,$F$1:$G$1,2,FALSE),((T855-S855)*24)-#REF!))</f>
        <v/>
      </c>
      <c r="V855" s="181"/>
      <c r="W855" s="181" t="str">
        <f t="shared" si="327"/>
        <v/>
      </c>
      <c r="X855" s="182" t="str">
        <f>IF(ISBLANK(V855)=TRUE,"",IF($B855="Days",VLOOKUP(V855,$F$1:$G$1,2,FALSE),((W855-V855)*24)-#REF!))</f>
        <v/>
      </c>
      <c r="Y855" s="56" t="str">
        <f>IFERROR(VLOOKUP(A855,#REF!,5,FALSE),"")</f>
        <v/>
      </c>
      <c r="Z855" s="56" t="str">
        <f t="shared" si="328"/>
        <v/>
      </c>
      <c r="AA855" s="56" t="str">
        <f t="shared" si="329"/>
        <v/>
      </c>
      <c r="AB855" s="57" t="str">
        <f t="shared" si="330"/>
        <v/>
      </c>
      <c r="AC855" s="57" t="str">
        <f t="shared" si="331"/>
        <v/>
      </c>
      <c r="AD855" s="86" t="str">
        <f t="shared" si="332"/>
        <v/>
      </c>
      <c r="AE855" s="86" t="str">
        <f t="shared" si="333"/>
        <v/>
      </c>
      <c r="AF855" s="86" t="str">
        <f t="shared" si="334"/>
        <v/>
      </c>
      <c r="AG855" s="86" t="str">
        <f t="shared" si="335"/>
        <v/>
      </c>
      <c r="AH855" s="86" t="str">
        <f t="shared" si="336"/>
        <v/>
      </c>
      <c r="AI855" s="86" t="str">
        <f t="shared" si="337"/>
        <v/>
      </c>
      <c r="AJ855" s="86" t="str">
        <f t="shared" si="338"/>
        <v/>
      </c>
      <c r="AK855" s="87">
        <f t="shared" si="339"/>
        <v>0</v>
      </c>
      <c r="AL855" s="88" t="b">
        <f t="shared" si="320"/>
        <v>0</v>
      </c>
      <c r="AM855" s="88" t="b">
        <f t="shared" si="320"/>
        <v>0</v>
      </c>
      <c r="AN855" s="88" t="b">
        <f t="shared" si="320"/>
        <v>0</v>
      </c>
      <c r="AO855" s="88" t="b">
        <f t="shared" si="320"/>
        <v>0</v>
      </c>
      <c r="AP855" s="88" t="b">
        <f t="shared" si="320"/>
        <v>0</v>
      </c>
      <c r="AQ855" s="88" t="b">
        <f t="shared" si="320"/>
        <v>0</v>
      </c>
      <c r="AR855" s="88" t="b">
        <f t="shared" si="320"/>
        <v>0</v>
      </c>
      <c r="AS855" s="62">
        <f t="shared" si="340"/>
        <v>0</v>
      </c>
      <c r="AT855" s="88" t="str">
        <f t="shared" si="341"/>
        <v>Days</v>
      </c>
      <c r="AU855" s="89" t="str">
        <f t="shared" si="342"/>
        <v/>
      </c>
      <c r="AV855" s="88" t="str">
        <f t="shared" si="343"/>
        <v>No</v>
      </c>
    </row>
    <row r="856" spans="1:48" s="90" customFormat="1" ht="15" customHeight="1" x14ac:dyDescent="0.25">
      <c r="A856" s="178"/>
      <c r="B856" s="179"/>
      <c r="C856" s="180"/>
      <c r="D856" s="181"/>
      <c r="E856" s="181" t="str">
        <f t="shared" si="321"/>
        <v/>
      </c>
      <c r="F856" s="182" t="str">
        <f>IF(ISBLANK(D856)=TRUE,"",IF($B856="Days",VLOOKUP(D856,$F$1:$G$1,2,FALSE),((E856-D856)*24)-#REF!))</f>
        <v/>
      </c>
      <c r="G856" s="181"/>
      <c r="H856" s="181" t="str">
        <f t="shared" si="322"/>
        <v/>
      </c>
      <c r="I856" s="182" t="str">
        <f>IF(ISBLANK(G856)=TRUE,"",IF($B856="Days",VLOOKUP(G856,$F$1:$G$1,2,FALSE),((H856-G856)*24)-#REF!))</f>
        <v/>
      </c>
      <c r="J856" s="181"/>
      <c r="K856" s="181" t="str">
        <f t="shared" si="323"/>
        <v/>
      </c>
      <c r="L856" s="182" t="str">
        <f>IF(ISBLANK(J856)=TRUE,"",IF($B856="Days",VLOOKUP(J856,$F$1:$G$1,2,FALSE),((K856-J856)*24)-#REF!))</f>
        <v/>
      </c>
      <c r="M856" s="181"/>
      <c r="N856" s="181" t="str">
        <f t="shared" si="324"/>
        <v/>
      </c>
      <c r="O856" s="182" t="str">
        <f>IF(ISBLANK(M856)=TRUE,"",IF($B856="Days",VLOOKUP(M856,$F$1:$G$1,2,FALSE),((N856-M856)*24)-#REF!))</f>
        <v/>
      </c>
      <c r="P856" s="181"/>
      <c r="Q856" s="181" t="str">
        <f t="shared" si="325"/>
        <v/>
      </c>
      <c r="R856" s="182" t="str">
        <f>IF(ISBLANK(P856)=TRUE,"",IF($B856="Days",VLOOKUP(P856,$F$1:$G$1,2,FALSE),((Q856-P856)*24)-#REF!))</f>
        <v/>
      </c>
      <c r="S856" s="181"/>
      <c r="T856" s="181" t="str">
        <f t="shared" si="326"/>
        <v/>
      </c>
      <c r="U856" s="182" t="str">
        <f>IF(ISBLANK(S856)=TRUE,"",IF($B856="Days",VLOOKUP(S856,$F$1:$G$1,2,FALSE),((T856-S856)*24)-#REF!))</f>
        <v/>
      </c>
      <c r="V856" s="181"/>
      <c r="W856" s="181" t="str">
        <f t="shared" si="327"/>
        <v/>
      </c>
      <c r="X856" s="182" t="str">
        <f>IF(ISBLANK(V856)=TRUE,"",IF($B856="Days",VLOOKUP(V856,$F$1:$G$1,2,FALSE),((W856-V856)*24)-#REF!))</f>
        <v/>
      </c>
      <c r="Y856" s="56" t="str">
        <f>IFERROR(VLOOKUP(A856,#REF!,5,FALSE),"")</f>
        <v/>
      </c>
      <c r="Z856" s="56" t="str">
        <f t="shared" si="328"/>
        <v/>
      </c>
      <c r="AA856" s="56" t="str">
        <f t="shared" si="329"/>
        <v/>
      </c>
      <c r="AB856" s="57" t="str">
        <f t="shared" si="330"/>
        <v/>
      </c>
      <c r="AC856" s="57" t="str">
        <f t="shared" si="331"/>
        <v/>
      </c>
      <c r="AD856" s="86" t="str">
        <f t="shared" si="332"/>
        <v/>
      </c>
      <c r="AE856" s="86" t="str">
        <f t="shared" si="333"/>
        <v/>
      </c>
      <c r="AF856" s="86" t="str">
        <f t="shared" si="334"/>
        <v/>
      </c>
      <c r="AG856" s="86" t="str">
        <f t="shared" si="335"/>
        <v/>
      </c>
      <c r="AH856" s="86" t="str">
        <f t="shared" si="336"/>
        <v/>
      </c>
      <c r="AI856" s="86" t="str">
        <f t="shared" si="337"/>
        <v/>
      </c>
      <c r="AJ856" s="86" t="str">
        <f t="shared" si="338"/>
        <v/>
      </c>
      <c r="AK856" s="87">
        <f t="shared" si="339"/>
        <v>0</v>
      </c>
      <c r="AL856" s="88" t="b">
        <f t="shared" ref="AL856:AR892" si="344">IF(COUNTBLANK(AD856)&gt;0,FALSE,COUNTIF($AD856:$AJ856,AD856)&gt;1)</f>
        <v>0</v>
      </c>
      <c r="AM856" s="88" t="b">
        <f t="shared" si="344"/>
        <v>0</v>
      </c>
      <c r="AN856" s="88" t="b">
        <f t="shared" si="344"/>
        <v>0</v>
      </c>
      <c r="AO856" s="88" t="b">
        <f t="shared" si="344"/>
        <v>0</v>
      </c>
      <c r="AP856" s="88" t="b">
        <f t="shared" si="344"/>
        <v>0</v>
      </c>
      <c r="AQ856" s="88" t="b">
        <f t="shared" si="344"/>
        <v>0</v>
      </c>
      <c r="AR856" s="88" t="b">
        <f t="shared" si="344"/>
        <v>0</v>
      </c>
      <c r="AS856" s="62">
        <f t="shared" si="340"/>
        <v>0</v>
      </c>
      <c r="AT856" s="88" t="str">
        <f t="shared" si="341"/>
        <v>Days</v>
      </c>
      <c r="AU856" s="89" t="str">
        <f t="shared" si="342"/>
        <v/>
      </c>
      <c r="AV856" s="88" t="str">
        <f t="shared" si="343"/>
        <v>No</v>
      </c>
    </row>
    <row r="857" spans="1:48" s="90" customFormat="1" ht="15" customHeight="1" x14ac:dyDescent="0.25">
      <c r="A857" s="178"/>
      <c r="B857" s="179"/>
      <c r="C857" s="180"/>
      <c r="D857" s="181"/>
      <c r="E857" s="181" t="str">
        <f t="shared" si="321"/>
        <v/>
      </c>
      <c r="F857" s="182" t="str">
        <f>IF(ISBLANK(D857)=TRUE,"",IF($B857="Days",VLOOKUP(D857,$F$1:$G$1,2,FALSE),((E857-D857)*24)-#REF!))</f>
        <v/>
      </c>
      <c r="G857" s="181"/>
      <c r="H857" s="181" t="str">
        <f t="shared" si="322"/>
        <v/>
      </c>
      <c r="I857" s="182" t="str">
        <f>IF(ISBLANK(G857)=TRUE,"",IF($B857="Days",VLOOKUP(G857,$F$1:$G$1,2,FALSE),((H857-G857)*24)-#REF!))</f>
        <v/>
      </c>
      <c r="J857" s="181"/>
      <c r="K857" s="181" t="str">
        <f t="shared" si="323"/>
        <v/>
      </c>
      <c r="L857" s="182" t="str">
        <f>IF(ISBLANK(J857)=TRUE,"",IF($B857="Days",VLOOKUP(J857,$F$1:$G$1,2,FALSE),((K857-J857)*24)-#REF!))</f>
        <v/>
      </c>
      <c r="M857" s="181"/>
      <c r="N857" s="181" t="str">
        <f t="shared" si="324"/>
        <v/>
      </c>
      <c r="O857" s="182" t="str">
        <f>IF(ISBLANK(M857)=TRUE,"",IF($B857="Days",VLOOKUP(M857,$F$1:$G$1,2,FALSE),((N857-M857)*24)-#REF!))</f>
        <v/>
      </c>
      <c r="P857" s="181"/>
      <c r="Q857" s="181" t="str">
        <f t="shared" si="325"/>
        <v/>
      </c>
      <c r="R857" s="182" t="str">
        <f>IF(ISBLANK(P857)=TRUE,"",IF($B857="Days",VLOOKUP(P857,$F$1:$G$1,2,FALSE),((Q857-P857)*24)-#REF!))</f>
        <v/>
      </c>
      <c r="S857" s="181"/>
      <c r="T857" s="181" t="str">
        <f t="shared" si="326"/>
        <v/>
      </c>
      <c r="U857" s="182" t="str">
        <f>IF(ISBLANK(S857)=TRUE,"",IF($B857="Days",VLOOKUP(S857,$F$1:$G$1,2,FALSE),((T857-S857)*24)-#REF!))</f>
        <v/>
      </c>
      <c r="V857" s="181"/>
      <c r="W857" s="181" t="str">
        <f t="shared" si="327"/>
        <v/>
      </c>
      <c r="X857" s="182" t="str">
        <f>IF(ISBLANK(V857)=TRUE,"",IF($B857="Days",VLOOKUP(V857,$F$1:$G$1,2,FALSE),((W857-V857)*24)-#REF!))</f>
        <v/>
      </c>
      <c r="Y857" s="56" t="str">
        <f>IFERROR(VLOOKUP(A857,#REF!,5,FALSE),"")</f>
        <v/>
      </c>
      <c r="Z857" s="56" t="str">
        <f t="shared" si="328"/>
        <v/>
      </c>
      <c r="AA857" s="56" t="str">
        <f t="shared" si="329"/>
        <v/>
      </c>
      <c r="AB857" s="57" t="str">
        <f t="shared" si="330"/>
        <v/>
      </c>
      <c r="AC857" s="57" t="str">
        <f t="shared" si="331"/>
        <v/>
      </c>
      <c r="AD857" s="86" t="str">
        <f t="shared" si="332"/>
        <v/>
      </c>
      <c r="AE857" s="86" t="str">
        <f t="shared" si="333"/>
        <v/>
      </c>
      <c r="AF857" s="86" t="str">
        <f t="shared" si="334"/>
        <v/>
      </c>
      <c r="AG857" s="86" t="str">
        <f t="shared" si="335"/>
        <v/>
      </c>
      <c r="AH857" s="86" t="str">
        <f t="shared" si="336"/>
        <v/>
      </c>
      <c r="AI857" s="86" t="str">
        <f t="shared" si="337"/>
        <v/>
      </c>
      <c r="AJ857" s="86" t="str">
        <f t="shared" si="338"/>
        <v/>
      </c>
      <c r="AK857" s="87">
        <f t="shared" si="339"/>
        <v>0</v>
      </c>
      <c r="AL857" s="88" t="b">
        <f t="shared" si="344"/>
        <v>0</v>
      </c>
      <c r="AM857" s="88" t="b">
        <f t="shared" si="344"/>
        <v>0</v>
      </c>
      <c r="AN857" s="88" t="b">
        <f t="shared" si="344"/>
        <v>0</v>
      </c>
      <c r="AO857" s="88" t="b">
        <f t="shared" si="344"/>
        <v>0</v>
      </c>
      <c r="AP857" s="88" t="b">
        <f t="shared" si="344"/>
        <v>0</v>
      </c>
      <c r="AQ857" s="88" t="b">
        <f t="shared" si="344"/>
        <v>0</v>
      </c>
      <c r="AR857" s="88" t="b">
        <f t="shared" si="344"/>
        <v>0</v>
      </c>
      <c r="AS857" s="62">
        <f t="shared" si="340"/>
        <v>0</v>
      </c>
      <c r="AT857" s="88" t="str">
        <f t="shared" si="341"/>
        <v>Days</v>
      </c>
      <c r="AU857" s="89" t="str">
        <f t="shared" si="342"/>
        <v/>
      </c>
      <c r="AV857" s="88" t="str">
        <f t="shared" si="343"/>
        <v>No</v>
      </c>
    </row>
    <row r="858" spans="1:48" s="90" customFormat="1" ht="15" customHeight="1" x14ac:dyDescent="0.25">
      <c r="A858" s="178"/>
      <c r="B858" s="179"/>
      <c r="C858" s="180"/>
      <c r="D858" s="181"/>
      <c r="E858" s="181" t="str">
        <f t="shared" si="321"/>
        <v/>
      </c>
      <c r="F858" s="182" t="str">
        <f>IF(ISBLANK(D858)=TRUE,"",IF($B858="Days",VLOOKUP(D858,$F$1:$G$1,2,FALSE),((E858-D858)*24)-#REF!))</f>
        <v/>
      </c>
      <c r="G858" s="181"/>
      <c r="H858" s="181" t="str">
        <f t="shared" si="322"/>
        <v/>
      </c>
      <c r="I858" s="182" t="str">
        <f>IF(ISBLANK(G858)=TRUE,"",IF($B858="Days",VLOOKUP(G858,$F$1:$G$1,2,FALSE),((H858-G858)*24)-#REF!))</f>
        <v/>
      </c>
      <c r="J858" s="181"/>
      <c r="K858" s="181" t="str">
        <f t="shared" si="323"/>
        <v/>
      </c>
      <c r="L858" s="182" t="str">
        <f>IF(ISBLANK(J858)=TRUE,"",IF($B858="Days",VLOOKUP(J858,$F$1:$G$1,2,FALSE),((K858-J858)*24)-#REF!))</f>
        <v/>
      </c>
      <c r="M858" s="181"/>
      <c r="N858" s="181" t="str">
        <f t="shared" si="324"/>
        <v/>
      </c>
      <c r="O858" s="182" t="str">
        <f>IF(ISBLANK(M858)=TRUE,"",IF($B858="Days",VLOOKUP(M858,$F$1:$G$1,2,FALSE),((N858-M858)*24)-#REF!))</f>
        <v/>
      </c>
      <c r="P858" s="181"/>
      <c r="Q858" s="181" t="str">
        <f t="shared" si="325"/>
        <v/>
      </c>
      <c r="R858" s="182" t="str">
        <f>IF(ISBLANK(P858)=TRUE,"",IF($B858="Days",VLOOKUP(P858,$F$1:$G$1,2,FALSE),((Q858-P858)*24)-#REF!))</f>
        <v/>
      </c>
      <c r="S858" s="181"/>
      <c r="T858" s="181" t="str">
        <f t="shared" si="326"/>
        <v/>
      </c>
      <c r="U858" s="182" t="str">
        <f>IF(ISBLANK(S858)=TRUE,"",IF($B858="Days",VLOOKUP(S858,$F$1:$G$1,2,FALSE),((T858-S858)*24)-#REF!))</f>
        <v/>
      </c>
      <c r="V858" s="181"/>
      <c r="W858" s="181" t="str">
        <f t="shared" si="327"/>
        <v/>
      </c>
      <c r="X858" s="182" t="str">
        <f>IF(ISBLANK(V858)=TRUE,"",IF($B858="Days",VLOOKUP(V858,$F$1:$G$1,2,FALSE),((W858-V858)*24)-#REF!))</f>
        <v/>
      </c>
      <c r="Y858" s="56" t="str">
        <f>IFERROR(VLOOKUP(A858,#REF!,5,FALSE),"")</f>
        <v/>
      </c>
      <c r="Z858" s="56" t="str">
        <f t="shared" si="328"/>
        <v/>
      </c>
      <c r="AA858" s="56" t="str">
        <f t="shared" si="329"/>
        <v/>
      </c>
      <c r="AB858" s="57" t="str">
        <f t="shared" si="330"/>
        <v/>
      </c>
      <c r="AC858" s="57" t="str">
        <f t="shared" si="331"/>
        <v/>
      </c>
      <c r="AD858" s="86" t="str">
        <f t="shared" si="332"/>
        <v/>
      </c>
      <c r="AE858" s="86" t="str">
        <f t="shared" si="333"/>
        <v/>
      </c>
      <c r="AF858" s="86" t="str">
        <f t="shared" si="334"/>
        <v/>
      </c>
      <c r="AG858" s="86" t="str">
        <f t="shared" si="335"/>
        <v/>
      </c>
      <c r="AH858" s="86" t="str">
        <f t="shared" si="336"/>
        <v/>
      </c>
      <c r="AI858" s="86" t="str">
        <f t="shared" si="337"/>
        <v/>
      </c>
      <c r="AJ858" s="86" t="str">
        <f t="shared" si="338"/>
        <v/>
      </c>
      <c r="AK858" s="87">
        <f t="shared" si="339"/>
        <v>0</v>
      </c>
      <c r="AL858" s="88" t="b">
        <f t="shared" si="344"/>
        <v>0</v>
      </c>
      <c r="AM858" s="88" t="b">
        <f t="shared" si="344"/>
        <v>0</v>
      </c>
      <c r="AN858" s="88" t="b">
        <f t="shared" si="344"/>
        <v>0</v>
      </c>
      <c r="AO858" s="88" t="b">
        <f t="shared" si="344"/>
        <v>0</v>
      </c>
      <c r="AP858" s="88" t="b">
        <f t="shared" si="344"/>
        <v>0</v>
      </c>
      <c r="AQ858" s="88" t="b">
        <f t="shared" si="344"/>
        <v>0</v>
      </c>
      <c r="AR858" s="88" t="b">
        <f t="shared" si="344"/>
        <v>0</v>
      </c>
      <c r="AS858" s="62">
        <f t="shared" si="340"/>
        <v>0</v>
      </c>
      <c r="AT858" s="88" t="str">
        <f t="shared" si="341"/>
        <v>Days</v>
      </c>
      <c r="AU858" s="89" t="str">
        <f t="shared" si="342"/>
        <v/>
      </c>
      <c r="AV858" s="88" t="str">
        <f t="shared" si="343"/>
        <v>No</v>
      </c>
    </row>
    <row r="859" spans="1:48" s="90" customFormat="1" ht="15" customHeight="1" x14ac:dyDescent="0.25">
      <c r="A859" s="178"/>
      <c r="B859" s="179"/>
      <c r="C859" s="180"/>
      <c r="D859" s="181"/>
      <c r="E859" s="181" t="str">
        <f t="shared" si="321"/>
        <v/>
      </c>
      <c r="F859" s="182" t="str">
        <f>IF(ISBLANK(D859)=TRUE,"",IF($B859="Days",VLOOKUP(D859,$F$1:$G$1,2,FALSE),((E859-D859)*24)-#REF!))</f>
        <v/>
      </c>
      <c r="G859" s="181"/>
      <c r="H859" s="181" t="str">
        <f t="shared" si="322"/>
        <v/>
      </c>
      <c r="I859" s="182" t="str">
        <f>IF(ISBLANK(G859)=TRUE,"",IF($B859="Days",VLOOKUP(G859,$F$1:$G$1,2,FALSE),((H859-G859)*24)-#REF!))</f>
        <v/>
      </c>
      <c r="J859" s="181"/>
      <c r="K859" s="181" t="str">
        <f t="shared" si="323"/>
        <v/>
      </c>
      <c r="L859" s="182" t="str">
        <f>IF(ISBLANK(J859)=TRUE,"",IF($B859="Days",VLOOKUP(J859,$F$1:$G$1,2,FALSE),((K859-J859)*24)-#REF!))</f>
        <v/>
      </c>
      <c r="M859" s="181"/>
      <c r="N859" s="181" t="str">
        <f t="shared" si="324"/>
        <v/>
      </c>
      <c r="O859" s="182" t="str">
        <f>IF(ISBLANK(M859)=TRUE,"",IF($B859="Days",VLOOKUP(M859,$F$1:$G$1,2,FALSE),((N859-M859)*24)-#REF!))</f>
        <v/>
      </c>
      <c r="P859" s="181"/>
      <c r="Q859" s="181" t="str">
        <f t="shared" si="325"/>
        <v/>
      </c>
      <c r="R859" s="182" t="str">
        <f>IF(ISBLANK(P859)=TRUE,"",IF($B859="Days",VLOOKUP(P859,$F$1:$G$1,2,FALSE),((Q859-P859)*24)-#REF!))</f>
        <v/>
      </c>
      <c r="S859" s="181"/>
      <c r="T859" s="181" t="str">
        <f t="shared" si="326"/>
        <v/>
      </c>
      <c r="U859" s="182" t="str">
        <f>IF(ISBLANK(S859)=TRUE,"",IF($B859="Days",VLOOKUP(S859,$F$1:$G$1,2,FALSE),((T859-S859)*24)-#REF!))</f>
        <v/>
      </c>
      <c r="V859" s="181"/>
      <c r="W859" s="181" t="str">
        <f t="shared" si="327"/>
        <v/>
      </c>
      <c r="X859" s="182" t="str">
        <f>IF(ISBLANK(V859)=TRUE,"",IF($B859="Days",VLOOKUP(V859,$F$1:$G$1,2,FALSE),((W859-V859)*24)-#REF!))</f>
        <v/>
      </c>
      <c r="Y859" s="56" t="str">
        <f>IFERROR(VLOOKUP(A859,#REF!,5,FALSE),"")</f>
        <v/>
      </c>
      <c r="Z859" s="56" t="str">
        <f t="shared" si="328"/>
        <v/>
      </c>
      <c r="AA859" s="56" t="str">
        <f t="shared" si="329"/>
        <v/>
      </c>
      <c r="AB859" s="57" t="str">
        <f t="shared" si="330"/>
        <v/>
      </c>
      <c r="AC859" s="57" t="str">
        <f t="shared" si="331"/>
        <v/>
      </c>
      <c r="AD859" s="86" t="str">
        <f t="shared" si="332"/>
        <v/>
      </c>
      <c r="AE859" s="86" t="str">
        <f t="shared" si="333"/>
        <v/>
      </c>
      <c r="AF859" s="86" t="str">
        <f t="shared" si="334"/>
        <v/>
      </c>
      <c r="AG859" s="86" t="str">
        <f t="shared" si="335"/>
        <v/>
      </c>
      <c r="AH859" s="86" t="str">
        <f t="shared" si="336"/>
        <v/>
      </c>
      <c r="AI859" s="86" t="str">
        <f t="shared" si="337"/>
        <v/>
      </c>
      <c r="AJ859" s="86" t="str">
        <f t="shared" si="338"/>
        <v/>
      </c>
      <c r="AK859" s="87">
        <f t="shared" si="339"/>
        <v>0</v>
      </c>
      <c r="AL859" s="88" t="b">
        <f t="shared" si="344"/>
        <v>0</v>
      </c>
      <c r="AM859" s="88" t="b">
        <f t="shared" si="344"/>
        <v>0</v>
      </c>
      <c r="AN859" s="88" t="b">
        <f t="shared" si="344"/>
        <v>0</v>
      </c>
      <c r="AO859" s="88" t="b">
        <f t="shared" si="344"/>
        <v>0</v>
      </c>
      <c r="AP859" s="88" t="b">
        <f t="shared" si="344"/>
        <v>0</v>
      </c>
      <c r="AQ859" s="88" t="b">
        <f t="shared" si="344"/>
        <v>0</v>
      </c>
      <c r="AR859" s="88" t="b">
        <f t="shared" si="344"/>
        <v>0</v>
      </c>
      <c r="AS859" s="62">
        <f t="shared" si="340"/>
        <v>0</v>
      </c>
      <c r="AT859" s="88" t="str">
        <f t="shared" si="341"/>
        <v>Days</v>
      </c>
      <c r="AU859" s="89" t="str">
        <f t="shared" si="342"/>
        <v/>
      </c>
      <c r="AV859" s="88" t="str">
        <f t="shared" si="343"/>
        <v>No</v>
      </c>
    </row>
    <row r="860" spans="1:48" s="90" customFormat="1" ht="15" customHeight="1" x14ac:dyDescent="0.25">
      <c r="A860" s="178"/>
      <c r="B860" s="179"/>
      <c r="C860" s="180"/>
      <c r="D860" s="181"/>
      <c r="E860" s="181" t="str">
        <f t="shared" si="321"/>
        <v/>
      </c>
      <c r="F860" s="182" t="str">
        <f>IF(ISBLANK(D860)=TRUE,"",IF($B860="Days",VLOOKUP(D860,$F$1:$G$1,2,FALSE),((E860-D860)*24)-#REF!))</f>
        <v/>
      </c>
      <c r="G860" s="181"/>
      <c r="H860" s="181" t="str">
        <f t="shared" si="322"/>
        <v/>
      </c>
      <c r="I860" s="182" t="str">
        <f>IF(ISBLANK(G860)=TRUE,"",IF($B860="Days",VLOOKUP(G860,$F$1:$G$1,2,FALSE),((H860-G860)*24)-#REF!))</f>
        <v/>
      </c>
      <c r="J860" s="181"/>
      <c r="K860" s="181" t="str">
        <f t="shared" si="323"/>
        <v/>
      </c>
      <c r="L860" s="182" t="str">
        <f>IF(ISBLANK(J860)=TRUE,"",IF($B860="Days",VLOOKUP(J860,$F$1:$G$1,2,FALSE),((K860-J860)*24)-#REF!))</f>
        <v/>
      </c>
      <c r="M860" s="181"/>
      <c r="N860" s="181" t="str">
        <f t="shared" si="324"/>
        <v/>
      </c>
      <c r="O860" s="182" t="str">
        <f>IF(ISBLANK(M860)=TRUE,"",IF($B860="Days",VLOOKUP(M860,$F$1:$G$1,2,FALSE),((N860-M860)*24)-#REF!))</f>
        <v/>
      </c>
      <c r="P860" s="181"/>
      <c r="Q860" s="181" t="str">
        <f t="shared" si="325"/>
        <v/>
      </c>
      <c r="R860" s="182" t="str">
        <f>IF(ISBLANK(P860)=TRUE,"",IF($B860="Days",VLOOKUP(P860,$F$1:$G$1,2,FALSE),((Q860-P860)*24)-#REF!))</f>
        <v/>
      </c>
      <c r="S860" s="181"/>
      <c r="T860" s="181" t="str">
        <f t="shared" si="326"/>
        <v/>
      </c>
      <c r="U860" s="182" t="str">
        <f>IF(ISBLANK(S860)=TRUE,"",IF($B860="Days",VLOOKUP(S860,$F$1:$G$1,2,FALSE),((T860-S860)*24)-#REF!))</f>
        <v/>
      </c>
      <c r="V860" s="181"/>
      <c r="W860" s="181" t="str">
        <f t="shared" si="327"/>
        <v/>
      </c>
      <c r="X860" s="182" t="str">
        <f>IF(ISBLANK(V860)=TRUE,"",IF($B860="Days",VLOOKUP(V860,$F$1:$G$1,2,FALSE),((W860-V860)*24)-#REF!))</f>
        <v/>
      </c>
      <c r="Y860" s="56" t="str">
        <f>IFERROR(VLOOKUP(A860,#REF!,5,FALSE),"")</f>
        <v/>
      </c>
      <c r="Z860" s="56" t="str">
        <f t="shared" si="328"/>
        <v/>
      </c>
      <c r="AA860" s="56" t="str">
        <f t="shared" si="329"/>
        <v/>
      </c>
      <c r="AB860" s="57" t="str">
        <f t="shared" si="330"/>
        <v/>
      </c>
      <c r="AC860" s="57" t="str">
        <f t="shared" si="331"/>
        <v/>
      </c>
      <c r="AD860" s="86" t="str">
        <f t="shared" si="332"/>
        <v/>
      </c>
      <c r="AE860" s="86" t="str">
        <f t="shared" si="333"/>
        <v/>
      </c>
      <c r="AF860" s="86" t="str">
        <f t="shared" si="334"/>
        <v/>
      </c>
      <c r="AG860" s="86" t="str">
        <f t="shared" si="335"/>
        <v/>
      </c>
      <c r="AH860" s="86" t="str">
        <f t="shared" si="336"/>
        <v/>
      </c>
      <c r="AI860" s="86" t="str">
        <f t="shared" si="337"/>
        <v/>
      </c>
      <c r="AJ860" s="86" t="str">
        <f t="shared" si="338"/>
        <v/>
      </c>
      <c r="AK860" s="87">
        <f t="shared" si="339"/>
        <v>0</v>
      </c>
      <c r="AL860" s="88" t="b">
        <f t="shared" si="344"/>
        <v>0</v>
      </c>
      <c r="AM860" s="88" t="b">
        <f t="shared" si="344"/>
        <v>0</v>
      </c>
      <c r="AN860" s="88" t="b">
        <f t="shared" si="344"/>
        <v>0</v>
      </c>
      <c r="AO860" s="88" t="b">
        <f t="shared" si="344"/>
        <v>0</v>
      </c>
      <c r="AP860" s="88" t="b">
        <f t="shared" si="344"/>
        <v>0</v>
      </c>
      <c r="AQ860" s="88" t="b">
        <f t="shared" si="344"/>
        <v>0</v>
      </c>
      <c r="AR860" s="88" t="b">
        <f t="shared" si="344"/>
        <v>0</v>
      </c>
      <c r="AS860" s="62">
        <f t="shared" si="340"/>
        <v>0</v>
      </c>
      <c r="AT860" s="88" t="str">
        <f t="shared" si="341"/>
        <v>Days</v>
      </c>
      <c r="AU860" s="89" t="str">
        <f t="shared" si="342"/>
        <v/>
      </c>
      <c r="AV860" s="88" t="str">
        <f t="shared" si="343"/>
        <v>No</v>
      </c>
    </row>
    <row r="861" spans="1:48" s="90" customFormat="1" ht="15" customHeight="1" x14ac:dyDescent="0.25">
      <c r="A861" s="178"/>
      <c r="B861" s="179"/>
      <c r="C861" s="180"/>
      <c r="D861" s="181"/>
      <c r="E861" s="181" t="str">
        <f t="shared" si="321"/>
        <v/>
      </c>
      <c r="F861" s="182" t="str">
        <f>IF(ISBLANK(D861)=TRUE,"",IF($B861="Days",VLOOKUP(D861,$F$1:$G$1,2,FALSE),((E861-D861)*24)-#REF!))</f>
        <v/>
      </c>
      <c r="G861" s="181"/>
      <c r="H861" s="181" t="str">
        <f t="shared" si="322"/>
        <v/>
      </c>
      <c r="I861" s="182" t="str">
        <f>IF(ISBLANK(G861)=TRUE,"",IF($B861="Days",VLOOKUP(G861,$F$1:$G$1,2,FALSE),((H861-G861)*24)-#REF!))</f>
        <v/>
      </c>
      <c r="J861" s="181"/>
      <c r="K861" s="181" t="str">
        <f t="shared" si="323"/>
        <v/>
      </c>
      <c r="L861" s="182" t="str">
        <f>IF(ISBLANK(J861)=TRUE,"",IF($B861="Days",VLOOKUP(J861,$F$1:$G$1,2,FALSE),((K861-J861)*24)-#REF!))</f>
        <v/>
      </c>
      <c r="M861" s="181"/>
      <c r="N861" s="181" t="str">
        <f t="shared" si="324"/>
        <v/>
      </c>
      <c r="O861" s="182" t="str">
        <f>IF(ISBLANK(M861)=TRUE,"",IF($B861="Days",VLOOKUP(M861,$F$1:$G$1,2,FALSE),((N861-M861)*24)-#REF!))</f>
        <v/>
      </c>
      <c r="P861" s="181"/>
      <c r="Q861" s="181" t="str">
        <f t="shared" si="325"/>
        <v/>
      </c>
      <c r="R861" s="182" t="str">
        <f>IF(ISBLANK(P861)=TRUE,"",IF($B861="Days",VLOOKUP(P861,$F$1:$G$1,2,FALSE),((Q861-P861)*24)-#REF!))</f>
        <v/>
      </c>
      <c r="S861" s="181"/>
      <c r="T861" s="181" t="str">
        <f t="shared" si="326"/>
        <v/>
      </c>
      <c r="U861" s="182" t="str">
        <f>IF(ISBLANK(S861)=TRUE,"",IF($B861="Days",VLOOKUP(S861,$F$1:$G$1,2,FALSE),((T861-S861)*24)-#REF!))</f>
        <v/>
      </c>
      <c r="V861" s="181"/>
      <c r="W861" s="181" t="str">
        <f t="shared" si="327"/>
        <v/>
      </c>
      <c r="X861" s="182" t="str">
        <f>IF(ISBLANK(V861)=TRUE,"",IF($B861="Days",VLOOKUP(V861,$F$1:$G$1,2,FALSE),((W861-V861)*24)-#REF!))</f>
        <v/>
      </c>
      <c r="Y861" s="56" t="str">
        <f>IFERROR(VLOOKUP(A861,#REF!,5,FALSE),"")</f>
        <v/>
      </c>
      <c r="Z861" s="56" t="str">
        <f t="shared" si="328"/>
        <v/>
      </c>
      <c r="AA861" s="56" t="str">
        <f t="shared" si="329"/>
        <v/>
      </c>
      <c r="AB861" s="57" t="str">
        <f t="shared" si="330"/>
        <v/>
      </c>
      <c r="AC861" s="57" t="str">
        <f t="shared" si="331"/>
        <v/>
      </c>
      <c r="AD861" s="86" t="str">
        <f t="shared" si="332"/>
        <v/>
      </c>
      <c r="AE861" s="86" t="str">
        <f t="shared" si="333"/>
        <v/>
      </c>
      <c r="AF861" s="86" t="str">
        <f t="shared" si="334"/>
        <v/>
      </c>
      <c r="AG861" s="86" t="str">
        <f t="shared" si="335"/>
        <v/>
      </c>
      <c r="AH861" s="86" t="str">
        <f t="shared" si="336"/>
        <v/>
      </c>
      <c r="AI861" s="86" t="str">
        <f t="shared" si="337"/>
        <v/>
      </c>
      <c r="AJ861" s="86" t="str">
        <f t="shared" si="338"/>
        <v/>
      </c>
      <c r="AK861" s="87">
        <f t="shared" si="339"/>
        <v>0</v>
      </c>
      <c r="AL861" s="88" t="b">
        <f t="shared" si="344"/>
        <v>0</v>
      </c>
      <c r="AM861" s="88" t="b">
        <f t="shared" si="344"/>
        <v>0</v>
      </c>
      <c r="AN861" s="88" t="b">
        <f t="shared" si="344"/>
        <v>0</v>
      </c>
      <c r="AO861" s="88" t="b">
        <f t="shared" si="344"/>
        <v>0</v>
      </c>
      <c r="AP861" s="88" t="b">
        <f t="shared" si="344"/>
        <v>0</v>
      </c>
      <c r="AQ861" s="88" t="b">
        <f t="shared" si="344"/>
        <v>0</v>
      </c>
      <c r="AR861" s="88" t="b">
        <f t="shared" si="344"/>
        <v>0</v>
      </c>
      <c r="AS861" s="62">
        <f t="shared" si="340"/>
        <v>0</v>
      </c>
      <c r="AT861" s="88" t="str">
        <f t="shared" si="341"/>
        <v>Days</v>
      </c>
      <c r="AU861" s="89" t="str">
        <f t="shared" si="342"/>
        <v/>
      </c>
      <c r="AV861" s="88" t="str">
        <f t="shared" si="343"/>
        <v>No</v>
      </c>
    </row>
    <row r="862" spans="1:48" s="90" customFormat="1" ht="15" customHeight="1" x14ac:dyDescent="0.25">
      <c r="A862" s="178"/>
      <c r="B862" s="179"/>
      <c r="C862" s="180"/>
      <c r="D862" s="181"/>
      <c r="E862" s="181" t="str">
        <f t="shared" si="321"/>
        <v/>
      </c>
      <c r="F862" s="182" t="str">
        <f>IF(ISBLANK(D862)=TRUE,"",IF($B862="Days",VLOOKUP(D862,$F$1:$G$1,2,FALSE),((E862-D862)*24)-#REF!))</f>
        <v/>
      </c>
      <c r="G862" s="181"/>
      <c r="H862" s="181" t="str">
        <f t="shared" si="322"/>
        <v/>
      </c>
      <c r="I862" s="182" t="str">
        <f>IF(ISBLANK(G862)=TRUE,"",IF($B862="Days",VLOOKUP(G862,$F$1:$G$1,2,FALSE),((H862-G862)*24)-#REF!))</f>
        <v/>
      </c>
      <c r="J862" s="181"/>
      <c r="K862" s="181" t="str">
        <f t="shared" si="323"/>
        <v/>
      </c>
      <c r="L862" s="182" t="str">
        <f>IF(ISBLANK(J862)=TRUE,"",IF($B862="Days",VLOOKUP(J862,$F$1:$G$1,2,FALSE),((K862-J862)*24)-#REF!))</f>
        <v/>
      </c>
      <c r="M862" s="181"/>
      <c r="N862" s="181" t="str">
        <f t="shared" si="324"/>
        <v/>
      </c>
      <c r="O862" s="182" t="str">
        <f>IF(ISBLANK(M862)=TRUE,"",IF($B862="Days",VLOOKUP(M862,$F$1:$G$1,2,FALSE),((N862-M862)*24)-#REF!))</f>
        <v/>
      </c>
      <c r="P862" s="181"/>
      <c r="Q862" s="181" t="str">
        <f t="shared" si="325"/>
        <v/>
      </c>
      <c r="R862" s="182" t="str">
        <f>IF(ISBLANK(P862)=TRUE,"",IF($B862="Days",VLOOKUP(P862,$F$1:$G$1,2,FALSE),((Q862-P862)*24)-#REF!))</f>
        <v/>
      </c>
      <c r="S862" s="181"/>
      <c r="T862" s="181" t="str">
        <f t="shared" si="326"/>
        <v/>
      </c>
      <c r="U862" s="182" t="str">
        <f>IF(ISBLANK(S862)=TRUE,"",IF($B862="Days",VLOOKUP(S862,$F$1:$G$1,2,FALSE),((T862-S862)*24)-#REF!))</f>
        <v/>
      </c>
      <c r="V862" s="181"/>
      <c r="W862" s="181" t="str">
        <f t="shared" si="327"/>
        <v/>
      </c>
      <c r="X862" s="182" t="str">
        <f>IF(ISBLANK(V862)=TRUE,"",IF($B862="Days",VLOOKUP(V862,$F$1:$G$1,2,FALSE),((W862-V862)*24)-#REF!))</f>
        <v/>
      </c>
      <c r="Y862" s="56" t="str">
        <f>IFERROR(VLOOKUP(A862,#REF!,5,FALSE),"")</f>
        <v/>
      </c>
      <c r="Z862" s="56" t="str">
        <f t="shared" si="328"/>
        <v/>
      </c>
      <c r="AA862" s="56" t="str">
        <f t="shared" si="329"/>
        <v/>
      </c>
      <c r="AB862" s="57" t="str">
        <f t="shared" si="330"/>
        <v/>
      </c>
      <c r="AC862" s="57" t="str">
        <f t="shared" si="331"/>
        <v/>
      </c>
      <c r="AD862" s="86" t="str">
        <f t="shared" si="332"/>
        <v/>
      </c>
      <c r="AE862" s="86" t="str">
        <f t="shared" si="333"/>
        <v/>
      </c>
      <c r="AF862" s="86" t="str">
        <f t="shared" si="334"/>
        <v/>
      </c>
      <c r="AG862" s="86" t="str">
        <f t="shared" si="335"/>
        <v/>
      </c>
      <c r="AH862" s="86" t="str">
        <f t="shared" si="336"/>
        <v/>
      </c>
      <c r="AI862" s="86" t="str">
        <f t="shared" si="337"/>
        <v/>
      </c>
      <c r="AJ862" s="86" t="str">
        <f t="shared" si="338"/>
        <v/>
      </c>
      <c r="AK862" s="87">
        <f t="shared" si="339"/>
        <v>0</v>
      </c>
      <c r="AL862" s="88" t="b">
        <f t="shared" si="344"/>
        <v>0</v>
      </c>
      <c r="AM862" s="88" t="b">
        <f t="shared" si="344"/>
        <v>0</v>
      </c>
      <c r="AN862" s="88" t="b">
        <f t="shared" si="344"/>
        <v>0</v>
      </c>
      <c r="AO862" s="88" t="b">
        <f t="shared" si="344"/>
        <v>0</v>
      </c>
      <c r="AP862" s="88" t="b">
        <f t="shared" si="344"/>
        <v>0</v>
      </c>
      <c r="AQ862" s="88" t="b">
        <f t="shared" si="344"/>
        <v>0</v>
      </c>
      <c r="AR862" s="88" t="b">
        <f t="shared" si="344"/>
        <v>0</v>
      </c>
      <c r="AS862" s="62">
        <f t="shared" si="340"/>
        <v>0</v>
      </c>
      <c r="AT862" s="88" t="str">
        <f t="shared" si="341"/>
        <v>Days</v>
      </c>
      <c r="AU862" s="89" t="str">
        <f t="shared" si="342"/>
        <v/>
      </c>
      <c r="AV862" s="88" t="str">
        <f t="shared" si="343"/>
        <v>No</v>
      </c>
    </row>
    <row r="863" spans="1:48" s="90" customFormat="1" ht="15" customHeight="1" x14ac:dyDescent="0.25">
      <c r="A863" s="178"/>
      <c r="B863" s="179"/>
      <c r="C863" s="180"/>
      <c r="D863" s="181"/>
      <c r="E863" s="181" t="str">
        <f t="shared" si="321"/>
        <v/>
      </c>
      <c r="F863" s="182" t="str">
        <f>IF(ISBLANK(D863)=TRUE,"",IF($B863="Days",VLOOKUP(D863,$F$1:$G$1,2,FALSE),((E863-D863)*24)-#REF!))</f>
        <v/>
      </c>
      <c r="G863" s="181"/>
      <c r="H863" s="181" t="str">
        <f t="shared" si="322"/>
        <v/>
      </c>
      <c r="I863" s="182" t="str">
        <f>IF(ISBLANK(G863)=TRUE,"",IF($B863="Days",VLOOKUP(G863,$F$1:$G$1,2,FALSE),((H863-G863)*24)-#REF!))</f>
        <v/>
      </c>
      <c r="J863" s="181"/>
      <c r="K863" s="181" t="str">
        <f t="shared" si="323"/>
        <v/>
      </c>
      <c r="L863" s="182" t="str">
        <f>IF(ISBLANK(J863)=TRUE,"",IF($B863="Days",VLOOKUP(J863,$F$1:$G$1,2,FALSE),((K863-J863)*24)-#REF!))</f>
        <v/>
      </c>
      <c r="M863" s="181"/>
      <c r="N863" s="181" t="str">
        <f t="shared" si="324"/>
        <v/>
      </c>
      <c r="O863" s="182" t="str">
        <f>IF(ISBLANK(M863)=TRUE,"",IF($B863="Days",VLOOKUP(M863,$F$1:$G$1,2,FALSE),((N863-M863)*24)-#REF!))</f>
        <v/>
      </c>
      <c r="P863" s="181"/>
      <c r="Q863" s="181" t="str">
        <f t="shared" si="325"/>
        <v/>
      </c>
      <c r="R863" s="182" t="str">
        <f>IF(ISBLANK(P863)=TRUE,"",IF($B863="Days",VLOOKUP(P863,$F$1:$G$1,2,FALSE),((Q863-P863)*24)-#REF!))</f>
        <v/>
      </c>
      <c r="S863" s="181"/>
      <c r="T863" s="181" t="str">
        <f t="shared" si="326"/>
        <v/>
      </c>
      <c r="U863" s="182" t="str">
        <f>IF(ISBLANK(S863)=TRUE,"",IF($B863="Days",VLOOKUP(S863,$F$1:$G$1,2,FALSE),((T863-S863)*24)-#REF!))</f>
        <v/>
      </c>
      <c r="V863" s="181"/>
      <c r="W863" s="181" t="str">
        <f t="shared" si="327"/>
        <v/>
      </c>
      <c r="X863" s="182" t="str">
        <f>IF(ISBLANK(V863)=TRUE,"",IF($B863="Days",VLOOKUP(V863,$F$1:$G$1,2,FALSE),((W863-V863)*24)-#REF!))</f>
        <v/>
      </c>
      <c r="Y863" s="56" t="str">
        <f>IFERROR(VLOOKUP(A863,#REF!,5,FALSE),"")</f>
        <v/>
      </c>
      <c r="Z863" s="56" t="str">
        <f t="shared" si="328"/>
        <v/>
      </c>
      <c r="AA863" s="56" t="str">
        <f t="shared" si="329"/>
        <v/>
      </c>
      <c r="AB863" s="57" t="str">
        <f t="shared" si="330"/>
        <v/>
      </c>
      <c r="AC863" s="57" t="str">
        <f t="shared" si="331"/>
        <v/>
      </c>
      <c r="AD863" s="86" t="str">
        <f t="shared" si="332"/>
        <v/>
      </c>
      <c r="AE863" s="86" t="str">
        <f t="shared" si="333"/>
        <v/>
      </c>
      <c r="AF863" s="86" t="str">
        <f t="shared" si="334"/>
        <v/>
      </c>
      <c r="AG863" s="86" t="str">
        <f t="shared" si="335"/>
        <v/>
      </c>
      <c r="AH863" s="86" t="str">
        <f t="shared" si="336"/>
        <v/>
      </c>
      <c r="AI863" s="86" t="str">
        <f t="shared" si="337"/>
        <v/>
      </c>
      <c r="AJ863" s="86" t="str">
        <f t="shared" si="338"/>
        <v/>
      </c>
      <c r="AK863" s="87">
        <f t="shared" si="339"/>
        <v>0</v>
      </c>
      <c r="AL863" s="88" t="b">
        <f t="shared" si="344"/>
        <v>0</v>
      </c>
      <c r="AM863" s="88" t="b">
        <f t="shared" si="344"/>
        <v>0</v>
      </c>
      <c r="AN863" s="88" t="b">
        <f t="shared" si="344"/>
        <v>0</v>
      </c>
      <c r="AO863" s="88" t="b">
        <f t="shared" si="344"/>
        <v>0</v>
      </c>
      <c r="AP863" s="88" t="b">
        <f t="shared" si="344"/>
        <v>0</v>
      </c>
      <c r="AQ863" s="88" t="b">
        <f t="shared" si="344"/>
        <v>0</v>
      </c>
      <c r="AR863" s="88" t="b">
        <f t="shared" si="344"/>
        <v>0</v>
      </c>
      <c r="AS863" s="62">
        <f t="shared" si="340"/>
        <v>0</v>
      </c>
      <c r="AT863" s="88" t="str">
        <f t="shared" si="341"/>
        <v>Days</v>
      </c>
      <c r="AU863" s="89" t="str">
        <f t="shared" si="342"/>
        <v/>
      </c>
      <c r="AV863" s="88" t="str">
        <f t="shared" si="343"/>
        <v>No</v>
      </c>
    </row>
    <row r="864" spans="1:48" s="90" customFormat="1" ht="15" customHeight="1" x14ac:dyDescent="0.25">
      <c r="A864" s="178"/>
      <c r="B864" s="179"/>
      <c r="C864" s="180"/>
      <c r="D864" s="181"/>
      <c r="E864" s="181" t="str">
        <f t="shared" ref="E864:E927" si="345">IF(OR(ISBLANK(D864)=TRUE, D864="Full",D864="AM",D864="PM")=TRUE,"",D864)</f>
        <v/>
      </c>
      <c r="F864" s="182" t="str">
        <f>IF(ISBLANK(D864)=TRUE,"",IF($B864="Days",VLOOKUP(D864,$F$1:$G$1,2,FALSE),((E864-D864)*24)-#REF!))</f>
        <v/>
      </c>
      <c r="G864" s="181"/>
      <c r="H864" s="181" t="str">
        <f t="shared" ref="H864:H927" si="346">IF(OR(ISBLANK(G864)=TRUE, G864="Full",G864="AM",G864="PM")=TRUE,"",G864)</f>
        <v/>
      </c>
      <c r="I864" s="182" t="str">
        <f>IF(ISBLANK(G864)=TRUE,"",IF($B864="Days",VLOOKUP(G864,$F$1:$G$1,2,FALSE),((H864-G864)*24)-#REF!))</f>
        <v/>
      </c>
      <c r="J864" s="181"/>
      <c r="K864" s="181" t="str">
        <f t="shared" ref="K864:K927" si="347">IF(OR(ISBLANK(J864)=TRUE, J864="Full",J864="AM",J864="PM")=TRUE,"",J864)</f>
        <v/>
      </c>
      <c r="L864" s="182" t="str">
        <f>IF(ISBLANK(J864)=TRUE,"",IF($B864="Days",VLOOKUP(J864,$F$1:$G$1,2,FALSE),((K864-J864)*24)-#REF!))</f>
        <v/>
      </c>
      <c r="M864" s="181"/>
      <c r="N864" s="181" t="str">
        <f t="shared" ref="N864:N927" si="348">IF(OR(ISBLANK(M864)=TRUE, M864="Full",M864="AM",M864="PM")=TRUE,"",M864)</f>
        <v/>
      </c>
      <c r="O864" s="182" t="str">
        <f>IF(ISBLANK(M864)=TRUE,"",IF($B864="Days",VLOOKUP(M864,$F$1:$G$1,2,FALSE),((N864-M864)*24)-#REF!))</f>
        <v/>
      </c>
      <c r="P864" s="181"/>
      <c r="Q864" s="181" t="str">
        <f t="shared" ref="Q864:Q927" si="349">IF(OR(ISBLANK(P864)=TRUE, P864="Full",P864="AM",P864="PM")=TRUE,"",P864)</f>
        <v/>
      </c>
      <c r="R864" s="182" t="str">
        <f>IF(ISBLANK(P864)=TRUE,"",IF($B864="Days",VLOOKUP(P864,$F$1:$G$1,2,FALSE),((Q864-P864)*24)-#REF!))</f>
        <v/>
      </c>
      <c r="S864" s="181"/>
      <c r="T864" s="181" t="str">
        <f t="shared" ref="T864:T927" si="350">IF(OR(ISBLANK(S864)=TRUE, S864="Full",S864="AM",S864="PM")=TRUE,"",S864)</f>
        <v/>
      </c>
      <c r="U864" s="182" t="str">
        <f>IF(ISBLANK(S864)=TRUE,"",IF($B864="Days",VLOOKUP(S864,$F$1:$G$1,2,FALSE),((T864-S864)*24)-#REF!))</f>
        <v/>
      </c>
      <c r="V864" s="181"/>
      <c r="W864" s="181" t="str">
        <f t="shared" ref="W864:W927" si="351">IF(OR(ISBLANK(V864)=TRUE, V864="Full",V864="AM",V864="PM")=TRUE,"",V864)</f>
        <v/>
      </c>
      <c r="X864" s="182" t="str">
        <f>IF(ISBLANK(V864)=TRUE,"",IF($B864="Days",VLOOKUP(V864,$F$1:$G$1,2,FALSE),((W864-V864)*24)-#REF!))</f>
        <v/>
      </c>
      <c r="Y864" s="56" t="str">
        <f>IFERROR(VLOOKUP(A864,#REF!,5,FALSE),"")</f>
        <v/>
      </c>
      <c r="Z864" s="56" t="str">
        <f t="shared" si="328"/>
        <v/>
      </c>
      <c r="AA864" s="56" t="str">
        <f t="shared" si="329"/>
        <v/>
      </c>
      <c r="AB864" s="57" t="str">
        <f t="shared" si="330"/>
        <v/>
      </c>
      <c r="AC864" s="57" t="str">
        <f t="shared" si="331"/>
        <v/>
      </c>
      <c r="AD864" s="86" t="str">
        <f t="shared" si="332"/>
        <v/>
      </c>
      <c r="AE864" s="86" t="str">
        <f t="shared" si="333"/>
        <v/>
      </c>
      <c r="AF864" s="86" t="str">
        <f t="shared" si="334"/>
        <v/>
      </c>
      <c r="AG864" s="86" t="str">
        <f t="shared" si="335"/>
        <v/>
      </c>
      <c r="AH864" s="86" t="str">
        <f t="shared" si="336"/>
        <v/>
      </c>
      <c r="AI864" s="86" t="str">
        <f t="shared" si="337"/>
        <v/>
      </c>
      <c r="AJ864" s="86" t="str">
        <f t="shared" si="338"/>
        <v/>
      </c>
      <c r="AK864" s="87">
        <f t="shared" si="339"/>
        <v>0</v>
      </c>
      <c r="AL864" s="88" t="b">
        <f t="shared" si="344"/>
        <v>0</v>
      </c>
      <c r="AM864" s="88" t="b">
        <f t="shared" si="344"/>
        <v>0</v>
      </c>
      <c r="AN864" s="88" t="b">
        <f t="shared" si="344"/>
        <v>0</v>
      </c>
      <c r="AO864" s="88" t="b">
        <f t="shared" si="344"/>
        <v>0</v>
      </c>
      <c r="AP864" s="88" t="b">
        <f t="shared" si="344"/>
        <v>0</v>
      </c>
      <c r="AQ864" s="88" t="b">
        <f t="shared" si="344"/>
        <v>0</v>
      </c>
      <c r="AR864" s="88" t="b">
        <f t="shared" si="344"/>
        <v>0</v>
      </c>
      <c r="AS864" s="62">
        <f t="shared" si="340"/>
        <v>0</v>
      </c>
      <c r="AT864" s="88" t="str">
        <f t="shared" si="341"/>
        <v>Days</v>
      </c>
      <c r="AU864" s="89" t="str">
        <f t="shared" si="342"/>
        <v/>
      </c>
      <c r="AV864" s="88" t="str">
        <f t="shared" si="343"/>
        <v>No</v>
      </c>
    </row>
    <row r="865" spans="1:48" s="90" customFormat="1" ht="15" customHeight="1" x14ac:dyDescent="0.25">
      <c r="A865" s="178"/>
      <c r="B865" s="179"/>
      <c r="C865" s="180"/>
      <c r="D865" s="181"/>
      <c r="E865" s="181" t="str">
        <f t="shared" si="345"/>
        <v/>
      </c>
      <c r="F865" s="182" t="str">
        <f>IF(ISBLANK(D865)=TRUE,"",IF($B865="Days",VLOOKUP(D865,$F$1:$G$1,2,FALSE),((E865-D865)*24)-#REF!))</f>
        <v/>
      </c>
      <c r="G865" s="181"/>
      <c r="H865" s="181" t="str">
        <f t="shared" si="346"/>
        <v/>
      </c>
      <c r="I865" s="182" t="str">
        <f>IF(ISBLANK(G865)=TRUE,"",IF($B865="Days",VLOOKUP(G865,$F$1:$G$1,2,FALSE),((H865-G865)*24)-#REF!))</f>
        <v/>
      </c>
      <c r="J865" s="181"/>
      <c r="K865" s="181" t="str">
        <f t="shared" si="347"/>
        <v/>
      </c>
      <c r="L865" s="182" t="str">
        <f>IF(ISBLANK(J865)=TRUE,"",IF($B865="Days",VLOOKUP(J865,$F$1:$G$1,2,FALSE),((K865-J865)*24)-#REF!))</f>
        <v/>
      </c>
      <c r="M865" s="181"/>
      <c r="N865" s="181" t="str">
        <f t="shared" si="348"/>
        <v/>
      </c>
      <c r="O865" s="182" t="str">
        <f>IF(ISBLANK(M865)=TRUE,"",IF($B865="Days",VLOOKUP(M865,$F$1:$G$1,2,FALSE),((N865-M865)*24)-#REF!))</f>
        <v/>
      </c>
      <c r="P865" s="181"/>
      <c r="Q865" s="181" t="str">
        <f t="shared" si="349"/>
        <v/>
      </c>
      <c r="R865" s="182" t="str">
        <f>IF(ISBLANK(P865)=TRUE,"",IF($B865="Days",VLOOKUP(P865,$F$1:$G$1,2,FALSE),((Q865-P865)*24)-#REF!))</f>
        <v/>
      </c>
      <c r="S865" s="181"/>
      <c r="T865" s="181" t="str">
        <f t="shared" si="350"/>
        <v/>
      </c>
      <c r="U865" s="182" t="str">
        <f>IF(ISBLANK(S865)=TRUE,"",IF($B865="Days",VLOOKUP(S865,$F$1:$G$1,2,FALSE),((T865-S865)*24)-#REF!))</f>
        <v/>
      </c>
      <c r="V865" s="181"/>
      <c r="W865" s="181" t="str">
        <f t="shared" si="351"/>
        <v/>
      </c>
      <c r="X865" s="182" t="str">
        <f>IF(ISBLANK(V865)=TRUE,"",IF($B865="Days",VLOOKUP(V865,$F$1:$G$1,2,FALSE),((W865-V865)*24)-#REF!))</f>
        <v/>
      </c>
      <c r="Y865" s="56" t="str">
        <f>IFERROR(VLOOKUP(A865,#REF!,5,FALSE),"")</f>
        <v/>
      </c>
      <c r="Z865" s="56" t="str">
        <f t="shared" si="328"/>
        <v/>
      </c>
      <c r="AA865" s="56" t="str">
        <f t="shared" si="329"/>
        <v/>
      </c>
      <c r="AB865" s="57" t="str">
        <f t="shared" si="330"/>
        <v/>
      </c>
      <c r="AC865" s="57" t="str">
        <f t="shared" si="331"/>
        <v/>
      </c>
      <c r="AD865" s="86" t="str">
        <f t="shared" si="332"/>
        <v/>
      </c>
      <c r="AE865" s="86" t="str">
        <f t="shared" si="333"/>
        <v/>
      </c>
      <c r="AF865" s="86" t="str">
        <f t="shared" si="334"/>
        <v/>
      </c>
      <c r="AG865" s="86" t="str">
        <f t="shared" si="335"/>
        <v/>
      </c>
      <c r="AH865" s="86" t="str">
        <f t="shared" si="336"/>
        <v/>
      </c>
      <c r="AI865" s="86" t="str">
        <f t="shared" si="337"/>
        <v/>
      </c>
      <c r="AJ865" s="86" t="str">
        <f t="shared" si="338"/>
        <v/>
      </c>
      <c r="AK865" s="87">
        <f t="shared" si="339"/>
        <v>0</v>
      </c>
      <c r="AL865" s="88" t="b">
        <f t="shared" si="344"/>
        <v>0</v>
      </c>
      <c r="AM865" s="88" t="b">
        <f t="shared" si="344"/>
        <v>0</v>
      </c>
      <c r="AN865" s="88" t="b">
        <f t="shared" si="344"/>
        <v>0</v>
      </c>
      <c r="AO865" s="88" t="b">
        <f t="shared" si="344"/>
        <v>0</v>
      </c>
      <c r="AP865" s="88" t="b">
        <f t="shared" si="344"/>
        <v>0</v>
      </c>
      <c r="AQ865" s="88" t="b">
        <f t="shared" si="344"/>
        <v>0</v>
      </c>
      <c r="AR865" s="88" t="b">
        <f t="shared" si="344"/>
        <v>0</v>
      </c>
      <c r="AS865" s="62">
        <f t="shared" si="340"/>
        <v>0</v>
      </c>
      <c r="AT865" s="88" t="str">
        <f t="shared" si="341"/>
        <v>Days</v>
      </c>
      <c r="AU865" s="89" t="str">
        <f t="shared" si="342"/>
        <v/>
      </c>
      <c r="AV865" s="88" t="str">
        <f t="shared" si="343"/>
        <v>No</v>
      </c>
    </row>
    <row r="866" spans="1:48" s="90" customFormat="1" ht="15" customHeight="1" x14ac:dyDescent="0.25">
      <c r="A866" s="178"/>
      <c r="B866" s="179"/>
      <c r="C866" s="180"/>
      <c r="D866" s="181"/>
      <c r="E866" s="181" t="str">
        <f t="shared" si="345"/>
        <v/>
      </c>
      <c r="F866" s="182" t="str">
        <f>IF(ISBLANK(D866)=TRUE,"",IF($B866="Days",VLOOKUP(D866,$F$1:$G$1,2,FALSE),((E866-D866)*24)-#REF!))</f>
        <v/>
      </c>
      <c r="G866" s="181"/>
      <c r="H866" s="181" t="str">
        <f t="shared" si="346"/>
        <v/>
      </c>
      <c r="I866" s="182" t="str">
        <f>IF(ISBLANK(G866)=TRUE,"",IF($B866="Days",VLOOKUP(G866,$F$1:$G$1,2,FALSE),((H866-G866)*24)-#REF!))</f>
        <v/>
      </c>
      <c r="J866" s="181"/>
      <c r="K866" s="181" t="str">
        <f t="shared" si="347"/>
        <v/>
      </c>
      <c r="L866" s="182" t="str">
        <f>IF(ISBLANK(J866)=TRUE,"",IF($B866="Days",VLOOKUP(J866,$F$1:$G$1,2,FALSE),((K866-J866)*24)-#REF!))</f>
        <v/>
      </c>
      <c r="M866" s="181"/>
      <c r="N866" s="181" t="str">
        <f t="shared" si="348"/>
        <v/>
      </c>
      <c r="O866" s="182" t="str">
        <f>IF(ISBLANK(M866)=TRUE,"",IF($B866="Days",VLOOKUP(M866,$F$1:$G$1,2,FALSE),((N866-M866)*24)-#REF!))</f>
        <v/>
      </c>
      <c r="P866" s="181"/>
      <c r="Q866" s="181" t="str">
        <f t="shared" si="349"/>
        <v/>
      </c>
      <c r="R866" s="182" t="str">
        <f>IF(ISBLANK(P866)=TRUE,"",IF($B866="Days",VLOOKUP(P866,$F$1:$G$1,2,FALSE),((Q866-P866)*24)-#REF!))</f>
        <v/>
      </c>
      <c r="S866" s="181"/>
      <c r="T866" s="181" t="str">
        <f t="shared" si="350"/>
        <v/>
      </c>
      <c r="U866" s="182" t="str">
        <f>IF(ISBLANK(S866)=TRUE,"",IF($B866="Days",VLOOKUP(S866,$F$1:$G$1,2,FALSE),((T866-S866)*24)-#REF!))</f>
        <v/>
      </c>
      <c r="V866" s="181"/>
      <c r="W866" s="181" t="str">
        <f t="shared" si="351"/>
        <v/>
      </c>
      <c r="X866" s="182" t="str">
        <f>IF(ISBLANK(V866)=TRUE,"",IF($B866="Days",VLOOKUP(V866,$F$1:$G$1,2,FALSE),((W866-V866)*24)-#REF!))</f>
        <v/>
      </c>
      <c r="Y866" s="56" t="str">
        <f>IFERROR(VLOOKUP(A866,#REF!,5,FALSE),"")</f>
        <v/>
      </c>
      <c r="Z866" s="56" t="str">
        <f t="shared" si="328"/>
        <v/>
      </c>
      <c r="AA866" s="56" t="str">
        <f t="shared" si="329"/>
        <v/>
      </c>
      <c r="AB866" s="57" t="str">
        <f t="shared" si="330"/>
        <v/>
      </c>
      <c r="AC866" s="57" t="str">
        <f t="shared" si="331"/>
        <v/>
      </c>
      <c r="AD866" s="86" t="str">
        <f t="shared" si="332"/>
        <v/>
      </c>
      <c r="AE866" s="86" t="str">
        <f t="shared" si="333"/>
        <v/>
      </c>
      <c r="AF866" s="86" t="str">
        <f t="shared" si="334"/>
        <v/>
      </c>
      <c r="AG866" s="86" t="str">
        <f t="shared" si="335"/>
        <v/>
      </c>
      <c r="AH866" s="86" t="str">
        <f t="shared" si="336"/>
        <v/>
      </c>
      <c r="AI866" s="86" t="str">
        <f t="shared" si="337"/>
        <v/>
      </c>
      <c r="AJ866" s="86" t="str">
        <f t="shared" si="338"/>
        <v/>
      </c>
      <c r="AK866" s="87">
        <f t="shared" si="339"/>
        <v>0</v>
      </c>
      <c r="AL866" s="88" t="b">
        <f t="shared" si="344"/>
        <v>0</v>
      </c>
      <c r="AM866" s="88" t="b">
        <f t="shared" si="344"/>
        <v>0</v>
      </c>
      <c r="AN866" s="88" t="b">
        <f t="shared" si="344"/>
        <v>0</v>
      </c>
      <c r="AO866" s="88" t="b">
        <f t="shared" si="344"/>
        <v>0</v>
      </c>
      <c r="AP866" s="88" t="b">
        <f t="shared" si="344"/>
        <v>0</v>
      </c>
      <c r="AQ866" s="88" t="b">
        <f t="shared" si="344"/>
        <v>0</v>
      </c>
      <c r="AR866" s="88" t="b">
        <f t="shared" si="344"/>
        <v>0</v>
      </c>
      <c r="AS866" s="62">
        <f t="shared" si="340"/>
        <v>0</v>
      </c>
      <c r="AT866" s="88" t="str">
        <f t="shared" si="341"/>
        <v>Days</v>
      </c>
      <c r="AU866" s="89" t="str">
        <f t="shared" si="342"/>
        <v/>
      </c>
      <c r="AV866" s="88" t="str">
        <f t="shared" si="343"/>
        <v>No</v>
      </c>
    </row>
    <row r="867" spans="1:48" s="90" customFormat="1" ht="15" customHeight="1" x14ac:dyDescent="0.25">
      <c r="A867" s="178"/>
      <c r="B867" s="179"/>
      <c r="C867" s="180"/>
      <c r="D867" s="181"/>
      <c r="E867" s="181" t="str">
        <f t="shared" si="345"/>
        <v/>
      </c>
      <c r="F867" s="182" t="str">
        <f>IF(ISBLANK(D867)=TRUE,"",IF($B867="Days",VLOOKUP(D867,$F$1:$G$1,2,FALSE),((E867-D867)*24)-#REF!))</f>
        <v/>
      </c>
      <c r="G867" s="181"/>
      <c r="H867" s="181" t="str">
        <f t="shared" si="346"/>
        <v/>
      </c>
      <c r="I867" s="182" t="str">
        <f>IF(ISBLANK(G867)=TRUE,"",IF($B867="Days",VLOOKUP(G867,$F$1:$G$1,2,FALSE),((H867-G867)*24)-#REF!))</f>
        <v/>
      </c>
      <c r="J867" s="181"/>
      <c r="K867" s="181" t="str">
        <f t="shared" si="347"/>
        <v/>
      </c>
      <c r="L867" s="182" t="str">
        <f>IF(ISBLANK(J867)=TRUE,"",IF($B867="Days",VLOOKUP(J867,$F$1:$G$1,2,FALSE),((K867-J867)*24)-#REF!))</f>
        <v/>
      </c>
      <c r="M867" s="181"/>
      <c r="N867" s="181" t="str">
        <f t="shared" si="348"/>
        <v/>
      </c>
      <c r="O867" s="182" t="str">
        <f>IF(ISBLANK(M867)=TRUE,"",IF($B867="Days",VLOOKUP(M867,$F$1:$G$1,2,FALSE),((N867-M867)*24)-#REF!))</f>
        <v/>
      </c>
      <c r="P867" s="181"/>
      <c r="Q867" s="181" t="str">
        <f t="shared" si="349"/>
        <v/>
      </c>
      <c r="R867" s="182" t="str">
        <f>IF(ISBLANK(P867)=TRUE,"",IF($B867="Days",VLOOKUP(P867,$F$1:$G$1,2,FALSE),((Q867-P867)*24)-#REF!))</f>
        <v/>
      </c>
      <c r="S867" s="181"/>
      <c r="T867" s="181" t="str">
        <f t="shared" si="350"/>
        <v/>
      </c>
      <c r="U867" s="182" t="str">
        <f>IF(ISBLANK(S867)=TRUE,"",IF($B867="Days",VLOOKUP(S867,$F$1:$G$1,2,FALSE),((T867-S867)*24)-#REF!))</f>
        <v/>
      </c>
      <c r="V867" s="181"/>
      <c r="W867" s="181" t="str">
        <f t="shared" si="351"/>
        <v/>
      </c>
      <c r="X867" s="182" t="str">
        <f>IF(ISBLANK(V867)=TRUE,"",IF($B867="Days",VLOOKUP(V867,$F$1:$G$1,2,FALSE),((W867-V867)*24)-#REF!))</f>
        <v/>
      </c>
      <c r="Y867" s="56" t="str">
        <f>IFERROR(VLOOKUP(A867,#REF!,5,FALSE),"")</f>
        <v/>
      </c>
      <c r="Z867" s="56" t="str">
        <f t="shared" si="328"/>
        <v/>
      </c>
      <c r="AA867" s="56" t="str">
        <f t="shared" si="329"/>
        <v/>
      </c>
      <c r="AB867" s="57" t="str">
        <f t="shared" si="330"/>
        <v/>
      </c>
      <c r="AC867" s="57" t="str">
        <f t="shared" si="331"/>
        <v/>
      </c>
      <c r="AD867" s="86" t="str">
        <f t="shared" si="332"/>
        <v/>
      </c>
      <c r="AE867" s="86" t="str">
        <f t="shared" si="333"/>
        <v/>
      </c>
      <c r="AF867" s="86" t="str">
        <f t="shared" si="334"/>
        <v/>
      </c>
      <c r="AG867" s="86" t="str">
        <f t="shared" si="335"/>
        <v/>
      </c>
      <c r="AH867" s="86" t="str">
        <f t="shared" si="336"/>
        <v/>
      </c>
      <c r="AI867" s="86" t="str">
        <f t="shared" si="337"/>
        <v/>
      </c>
      <c r="AJ867" s="86" t="str">
        <f t="shared" si="338"/>
        <v/>
      </c>
      <c r="AK867" s="87">
        <f t="shared" si="339"/>
        <v>0</v>
      </c>
      <c r="AL867" s="88" t="b">
        <f t="shared" si="344"/>
        <v>0</v>
      </c>
      <c r="AM867" s="88" t="b">
        <f t="shared" si="344"/>
        <v>0</v>
      </c>
      <c r="AN867" s="88" t="b">
        <f t="shared" si="344"/>
        <v>0</v>
      </c>
      <c r="AO867" s="88" t="b">
        <f t="shared" si="344"/>
        <v>0</v>
      </c>
      <c r="AP867" s="88" t="b">
        <f t="shared" si="344"/>
        <v>0</v>
      </c>
      <c r="AQ867" s="88" t="b">
        <f t="shared" si="344"/>
        <v>0</v>
      </c>
      <c r="AR867" s="88" t="b">
        <f t="shared" si="344"/>
        <v>0</v>
      </c>
      <c r="AS867" s="62">
        <f t="shared" si="340"/>
        <v>0</v>
      </c>
      <c r="AT867" s="88" t="str">
        <f t="shared" si="341"/>
        <v>Days</v>
      </c>
      <c r="AU867" s="89" t="str">
        <f t="shared" si="342"/>
        <v/>
      </c>
      <c r="AV867" s="88" t="str">
        <f t="shared" si="343"/>
        <v>No</v>
      </c>
    </row>
    <row r="868" spans="1:48" s="90" customFormat="1" ht="15" customHeight="1" x14ac:dyDescent="0.25">
      <c r="A868" s="178"/>
      <c r="B868" s="179"/>
      <c r="C868" s="180"/>
      <c r="D868" s="181"/>
      <c r="E868" s="181" t="str">
        <f t="shared" si="345"/>
        <v/>
      </c>
      <c r="F868" s="182" t="str">
        <f>IF(ISBLANK(D868)=TRUE,"",IF($B868="Days",VLOOKUP(D868,$F$1:$G$1,2,FALSE),((E868-D868)*24)-#REF!))</f>
        <v/>
      </c>
      <c r="G868" s="181"/>
      <c r="H868" s="181" t="str">
        <f t="shared" si="346"/>
        <v/>
      </c>
      <c r="I868" s="182" t="str">
        <f>IF(ISBLANK(G868)=TRUE,"",IF($B868="Days",VLOOKUP(G868,$F$1:$G$1,2,FALSE),((H868-G868)*24)-#REF!))</f>
        <v/>
      </c>
      <c r="J868" s="181"/>
      <c r="K868" s="181" t="str">
        <f t="shared" si="347"/>
        <v/>
      </c>
      <c r="L868" s="182" t="str">
        <f>IF(ISBLANK(J868)=TRUE,"",IF($B868="Days",VLOOKUP(J868,$F$1:$G$1,2,FALSE),((K868-J868)*24)-#REF!))</f>
        <v/>
      </c>
      <c r="M868" s="181"/>
      <c r="N868" s="181" t="str">
        <f t="shared" si="348"/>
        <v/>
      </c>
      <c r="O868" s="182" t="str">
        <f>IF(ISBLANK(M868)=TRUE,"",IF($B868="Days",VLOOKUP(M868,$F$1:$G$1,2,FALSE),((N868-M868)*24)-#REF!))</f>
        <v/>
      </c>
      <c r="P868" s="181"/>
      <c r="Q868" s="181" t="str">
        <f t="shared" si="349"/>
        <v/>
      </c>
      <c r="R868" s="182" t="str">
        <f>IF(ISBLANK(P868)=TRUE,"",IF($B868="Days",VLOOKUP(P868,$F$1:$G$1,2,FALSE),((Q868-P868)*24)-#REF!))</f>
        <v/>
      </c>
      <c r="S868" s="181"/>
      <c r="T868" s="181" t="str">
        <f t="shared" si="350"/>
        <v/>
      </c>
      <c r="U868" s="182" t="str">
        <f>IF(ISBLANK(S868)=TRUE,"",IF($B868="Days",VLOOKUP(S868,$F$1:$G$1,2,FALSE),((T868-S868)*24)-#REF!))</f>
        <v/>
      </c>
      <c r="V868" s="181"/>
      <c r="W868" s="181" t="str">
        <f t="shared" si="351"/>
        <v/>
      </c>
      <c r="X868" s="182" t="str">
        <f>IF(ISBLANK(V868)=TRUE,"",IF($B868="Days",VLOOKUP(V868,$F$1:$G$1,2,FALSE),((W868-V868)*24)-#REF!))</f>
        <v/>
      </c>
      <c r="Y868" s="56" t="str">
        <f>IFERROR(VLOOKUP(A868,#REF!,5,FALSE),"")</f>
        <v/>
      </c>
      <c r="Z868" s="56" t="str">
        <f t="shared" si="328"/>
        <v/>
      </c>
      <c r="AA868" s="56" t="str">
        <f t="shared" si="329"/>
        <v/>
      </c>
      <c r="AB868" s="57" t="str">
        <f t="shared" si="330"/>
        <v/>
      </c>
      <c r="AC868" s="57" t="str">
        <f t="shared" si="331"/>
        <v/>
      </c>
      <c r="AD868" s="86" t="str">
        <f t="shared" si="332"/>
        <v/>
      </c>
      <c r="AE868" s="86" t="str">
        <f t="shared" si="333"/>
        <v/>
      </c>
      <c r="AF868" s="86" t="str">
        <f t="shared" si="334"/>
        <v/>
      </c>
      <c r="AG868" s="86" t="str">
        <f t="shared" si="335"/>
        <v/>
      </c>
      <c r="AH868" s="86" t="str">
        <f t="shared" si="336"/>
        <v/>
      </c>
      <c r="AI868" s="86" t="str">
        <f t="shared" si="337"/>
        <v/>
      </c>
      <c r="AJ868" s="86" t="str">
        <f t="shared" si="338"/>
        <v/>
      </c>
      <c r="AK868" s="87">
        <f t="shared" si="339"/>
        <v>0</v>
      </c>
      <c r="AL868" s="88" t="b">
        <f t="shared" si="344"/>
        <v>0</v>
      </c>
      <c r="AM868" s="88" t="b">
        <f t="shared" si="344"/>
        <v>0</v>
      </c>
      <c r="AN868" s="88" t="b">
        <f t="shared" si="344"/>
        <v>0</v>
      </c>
      <c r="AO868" s="88" t="b">
        <f t="shared" si="344"/>
        <v>0</v>
      </c>
      <c r="AP868" s="88" t="b">
        <f t="shared" si="344"/>
        <v>0</v>
      </c>
      <c r="AQ868" s="88" t="b">
        <f t="shared" si="344"/>
        <v>0</v>
      </c>
      <c r="AR868" s="88" t="b">
        <f t="shared" si="344"/>
        <v>0</v>
      </c>
      <c r="AS868" s="62">
        <f t="shared" si="340"/>
        <v>0</v>
      </c>
      <c r="AT868" s="88" t="str">
        <f t="shared" si="341"/>
        <v>Days</v>
      </c>
      <c r="AU868" s="89" t="str">
        <f t="shared" si="342"/>
        <v/>
      </c>
      <c r="AV868" s="88" t="str">
        <f t="shared" si="343"/>
        <v>No</v>
      </c>
    </row>
    <row r="869" spans="1:48" s="90" customFormat="1" ht="15" customHeight="1" x14ac:dyDescent="0.25">
      <c r="A869" s="178"/>
      <c r="B869" s="179"/>
      <c r="C869" s="180"/>
      <c r="D869" s="181"/>
      <c r="E869" s="181" t="str">
        <f t="shared" si="345"/>
        <v/>
      </c>
      <c r="F869" s="182" t="str">
        <f>IF(ISBLANK(D869)=TRUE,"",IF($B869="Days",VLOOKUP(D869,$F$1:$G$1,2,FALSE),((E869-D869)*24)-#REF!))</f>
        <v/>
      </c>
      <c r="G869" s="181"/>
      <c r="H869" s="181" t="str">
        <f t="shared" si="346"/>
        <v/>
      </c>
      <c r="I869" s="182" t="str">
        <f>IF(ISBLANK(G869)=TRUE,"",IF($B869="Days",VLOOKUP(G869,$F$1:$G$1,2,FALSE),((H869-G869)*24)-#REF!))</f>
        <v/>
      </c>
      <c r="J869" s="181"/>
      <c r="K869" s="181" t="str">
        <f t="shared" si="347"/>
        <v/>
      </c>
      <c r="L869" s="182" t="str">
        <f>IF(ISBLANK(J869)=TRUE,"",IF($B869="Days",VLOOKUP(J869,$F$1:$G$1,2,FALSE),((K869-J869)*24)-#REF!))</f>
        <v/>
      </c>
      <c r="M869" s="181"/>
      <c r="N869" s="181" t="str">
        <f t="shared" si="348"/>
        <v/>
      </c>
      <c r="O869" s="182" t="str">
        <f>IF(ISBLANK(M869)=TRUE,"",IF($B869="Days",VLOOKUP(M869,$F$1:$G$1,2,FALSE),((N869-M869)*24)-#REF!))</f>
        <v/>
      </c>
      <c r="P869" s="181"/>
      <c r="Q869" s="181" t="str">
        <f t="shared" si="349"/>
        <v/>
      </c>
      <c r="R869" s="182" t="str">
        <f>IF(ISBLANK(P869)=TRUE,"",IF($B869="Days",VLOOKUP(P869,$F$1:$G$1,2,FALSE),((Q869-P869)*24)-#REF!))</f>
        <v/>
      </c>
      <c r="S869" s="181"/>
      <c r="T869" s="181" t="str">
        <f t="shared" si="350"/>
        <v/>
      </c>
      <c r="U869" s="182" t="str">
        <f>IF(ISBLANK(S869)=TRUE,"",IF($B869="Days",VLOOKUP(S869,$F$1:$G$1,2,FALSE),((T869-S869)*24)-#REF!))</f>
        <v/>
      </c>
      <c r="V869" s="181"/>
      <c r="W869" s="181" t="str">
        <f t="shared" si="351"/>
        <v/>
      </c>
      <c r="X869" s="182" t="str">
        <f>IF(ISBLANK(V869)=TRUE,"",IF($B869="Days",VLOOKUP(V869,$F$1:$G$1,2,FALSE),((W869-V869)*24)-#REF!))</f>
        <v/>
      </c>
      <c r="Y869" s="56" t="str">
        <f>IFERROR(VLOOKUP(A869,#REF!,5,FALSE),"")</f>
        <v/>
      </c>
      <c r="Z869" s="56" t="str">
        <f t="shared" si="328"/>
        <v/>
      </c>
      <c r="AA869" s="56" t="str">
        <f t="shared" si="329"/>
        <v/>
      </c>
      <c r="AB869" s="57" t="str">
        <f t="shared" si="330"/>
        <v/>
      </c>
      <c r="AC869" s="57" t="str">
        <f t="shared" si="331"/>
        <v/>
      </c>
      <c r="AD869" s="86" t="str">
        <f t="shared" si="332"/>
        <v/>
      </c>
      <c r="AE869" s="86" t="str">
        <f t="shared" si="333"/>
        <v/>
      </c>
      <c r="AF869" s="86" t="str">
        <f t="shared" si="334"/>
        <v/>
      </c>
      <c r="AG869" s="86" t="str">
        <f t="shared" si="335"/>
        <v/>
      </c>
      <c r="AH869" s="86" t="str">
        <f t="shared" si="336"/>
        <v/>
      </c>
      <c r="AI869" s="86" t="str">
        <f t="shared" si="337"/>
        <v/>
      </c>
      <c r="AJ869" s="86" t="str">
        <f t="shared" si="338"/>
        <v/>
      </c>
      <c r="AK869" s="87">
        <f t="shared" si="339"/>
        <v>0</v>
      </c>
      <c r="AL869" s="88" t="b">
        <f t="shared" si="344"/>
        <v>0</v>
      </c>
      <c r="AM869" s="88" t="b">
        <f t="shared" si="344"/>
        <v>0</v>
      </c>
      <c r="AN869" s="88" t="b">
        <f t="shared" si="344"/>
        <v>0</v>
      </c>
      <c r="AO869" s="88" t="b">
        <f t="shared" si="344"/>
        <v>0</v>
      </c>
      <c r="AP869" s="88" t="b">
        <f t="shared" si="344"/>
        <v>0</v>
      </c>
      <c r="AQ869" s="88" t="b">
        <f t="shared" si="344"/>
        <v>0</v>
      </c>
      <c r="AR869" s="88" t="b">
        <f t="shared" si="344"/>
        <v>0</v>
      </c>
      <c r="AS869" s="62">
        <f t="shared" si="340"/>
        <v>0</v>
      </c>
      <c r="AT869" s="88" t="str">
        <f t="shared" si="341"/>
        <v>Days</v>
      </c>
      <c r="AU869" s="89" t="str">
        <f t="shared" si="342"/>
        <v/>
      </c>
      <c r="AV869" s="88" t="str">
        <f t="shared" si="343"/>
        <v>No</v>
      </c>
    </row>
    <row r="870" spans="1:48" s="90" customFormat="1" ht="15" customHeight="1" x14ac:dyDescent="0.25">
      <c r="A870" s="178"/>
      <c r="B870" s="179"/>
      <c r="C870" s="180"/>
      <c r="D870" s="181"/>
      <c r="E870" s="181" t="str">
        <f t="shared" si="345"/>
        <v/>
      </c>
      <c r="F870" s="182" t="str">
        <f>IF(ISBLANK(D870)=TRUE,"",IF($B870="Days",VLOOKUP(D870,$F$1:$G$1,2,FALSE),((E870-D870)*24)-#REF!))</f>
        <v/>
      </c>
      <c r="G870" s="181"/>
      <c r="H870" s="181" t="str">
        <f t="shared" si="346"/>
        <v/>
      </c>
      <c r="I870" s="182" t="str">
        <f>IF(ISBLANK(G870)=TRUE,"",IF($B870="Days",VLOOKUP(G870,$F$1:$G$1,2,FALSE),((H870-G870)*24)-#REF!))</f>
        <v/>
      </c>
      <c r="J870" s="181"/>
      <c r="K870" s="181" t="str">
        <f t="shared" si="347"/>
        <v/>
      </c>
      <c r="L870" s="182" t="str">
        <f>IF(ISBLANK(J870)=TRUE,"",IF($B870="Days",VLOOKUP(J870,$F$1:$G$1,2,FALSE),((K870-J870)*24)-#REF!))</f>
        <v/>
      </c>
      <c r="M870" s="181"/>
      <c r="N870" s="181" t="str">
        <f t="shared" si="348"/>
        <v/>
      </c>
      <c r="O870" s="182" t="str">
        <f>IF(ISBLANK(M870)=TRUE,"",IF($B870="Days",VLOOKUP(M870,$F$1:$G$1,2,FALSE),((N870-M870)*24)-#REF!))</f>
        <v/>
      </c>
      <c r="P870" s="181"/>
      <c r="Q870" s="181" t="str">
        <f t="shared" si="349"/>
        <v/>
      </c>
      <c r="R870" s="182" t="str">
        <f>IF(ISBLANK(P870)=TRUE,"",IF($B870="Days",VLOOKUP(P870,$F$1:$G$1,2,FALSE),((Q870-P870)*24)-#REF!))</f>
        <v/>
      </c>
      <c r="S870" s="181"/>
      <c r="T870" s="181" t="str">
        <f t="shared" si="350"/>
        <v/>
      </c>
      <c r="U870" s="182" t="str">
        <f>IF(ISBLANK(S870)=TRUE,"",IF($B870="Days",VLOOKUP(S870,$F$1:$G$1,2,FALSE),((T870-S870)*24)-#REF!))</f>
        <v/>
      </c>
      <c r="V870" s="181"/>
      <c r="W870" s="181" t="str">
        <f t="shared" si="351"/>
        <v/>
      </c>
      <c r="X870" s="182" t="str">
        <f>IF(ISBLANK(V870)=TRUE,"",IF($B870="Days",VLOOKUP(V870,$F$1:$G$1,2,FALSE),((W870-V870)*24)-#REF!))</f>
        <v/>
      </c>
      <c r="Y870" s="56" t="str">
        <f>IFERROR(VLOOKUP(A870,#REF!,5,FALSE),"")</f>
        <v/>
      </c>
      <c r="Z870" s="56" t="str">
        <f t="shared" si="328"/>
        <v/>
      </c>
      <c r="AA870" s="56" t="str">
        <f t="shared" si="329"/>
        <v/>
      </c>
      <c r="AB870" s="57" t="str">
        <f t="shared" si="330"/>
        <v/>
      </c>
      <c r="AC870" s="57" t="str">
        <f t="shared" si="331"/>
        <v/>
      </c>
      <c r="AD870" s="86" t="str">
        <f t="shared" si="332"/>
        <v/>
      </c>
      <c r="AE870" s="86" t="str">
        <f t="shared" si="333"/>
        <v/>
      </c>
      <c r="AF870" s="86" t="str">
        <f t="shared" si="334"/>
        <v/>
      </c>
      <c r="AG870" s="86" t="str">
        <f t="shared" si="335"/>
        <v/>
      </c>
      <c r="AH870" s="86" t="str">
        <f t="shared" si="336"/>
        <v/>
      </c>
      <c r="AI870" s="86" t="str">
        <f t="shared" si="337"/>
        <v/>
      </c>
      <c r="AJ870" s="86" t="str">
        <f t="shared" si="338"/>
        <v/>
      </c>
      <c r="AK870" s="87">
        <f t="shared" si="339"/>
        <v>0</v>
      </c>
      <c r="AL870" s="88" t="b">
        <f t="shared" si="344"/>
        <v>0</v>
      </c>
      <c r="AM870" s="88" t="b">
        <f t="shared" si="344"/>
        <v>0</v>
      </c>
      <c r="AN870" s="88" t="b">
        <f t="shared" si="344"/>
        <v>0</v>
      </c>
      <c r="AO870" s="88" t="b">
        <f t="shared" si="344"/>
        <v>0</v>
      </c>
      <c r="AP870" s="88" t="b">
        <f t="shared" si="344"/>
        <v>0</v>
      </c>
      <c r="AQ870" s="88" t="b">
        <f t="shared" si="344"/>
        <v>0</v>
      </c>
      <c r="AR870" s="88" t="b">
        <f t="shared" si="344"/>
        <v>0</v>
      </c>
      <c r="AS870" s="62">
        <f t="shared" si="340"/>
        <v>0</v>
      </c>
      <c r="AT870" s="88" t="str">
        <f t="shared" si="341"/>
        <v>Days</v>
      </c>
      <c r="AU870" s="89" t="str">
        <f t="shared" si="342"/>
        <v/>
      </c>
      <c r="AV870" s="88" t="str">
        <f t="shared" si="343"/>
        <v>No</v>
      </c>
    </row>
    <row r="871" spans="1:48" s="90" customFormat="1" ht="15" customHeight="1" x14ac:dyDescent="0.25">
      <c r="A871" s="178"/>
      <c r="B871" s="179"/>
      <c r="C871" s="180"/>
      <c r="D871" s="181"/>
      <c r="E871" s="181" t="str">
        <f t="shared" si="345"/>
        <v/>
      </c>
      <c r="F871" s="182" t="str">
        <f>IF(ISBLANK(D871)=TRUE,"",IF($B871="Days",VLOOKUP(D871,$F$1:$G$1,2,FALSE),((E871-D871)*24)-#REF!))</f>
        <v/>
      </c>
      <c r="G871" s="181"/>
      <c r="H871" s="181" t="str">
        <f t="shared" si="346"/>
        <v/>
      </c>
      <c r="I871" s="182" t="str">
        <f>IF(ISBLANK(G871)=TRUE,"",IF($B871="Days",VLOOKUP(G871,$F$1:$G$1,2,FALSE),((H871-G871)*24)-#REF!))</f>
        <v/>
      </c>
      <c r="J871" s="181"/>
      <c r="K871" s="181" t="str">
        <f t="shared" si="347"/>
        <v/>
      </c>
      <c r="L871" s="182" t="str">
        <f>IF(ISBLANK(J871)=TRUE,"",IF($B871="Days",VLOOKUP(J871,$F$1:$G$1,2,FALSE),((K871-J871)*24)-#REF!))</f>
        <v/>
      </c>
      <c r="M871" s="181"/>
      <c r="N871" s="181" t="str">
        <f t="shared" si="348"/>
        <v/>
      </c>
      <c r="O871" s="182" t="str">
        <f>IF(ISBLANK(M871)=TRUE,"",IF($B871="Days",VLOOKUP(M871,$F$1:$G$1,2,FALSE),((N871-M871)*24)-#REF!))</f>
        <v/>
      </c>
      <c r="P871" s="181"/>
      <c r="Q871" s="181" t="str">
        <f t="shared" si="349"/>
        <v/>
      </c>
      <c r="R871" s="182" t="str">
        <f>IF(ISBLANK(P871)=TRUE,"",IF($B871="Days",VLOOKUP(P871,$F$1:$G$1,2,FALSE),((Q871-P871)*24)-#REF!))</f>
        <v/>
      </c>
      <c r="S871" s="181"/>
      <c r="T871" s="181" t="str">
        <f t="shared" si="350"/>
        <v/>
      </c>
      <c r="U871" s="182" t="str">
        <f>IF(ISBLANK(S871)=TRUE,"",IF($B871="Days",VLOOKUP(S871,$F$1:$G$1,2,FALSE),((T871-S871)*24)-#REF!))</f>
        <v/>
      </c>
      <c r="V871" s="181"/>
      <c r="W871" s="181" t="str">
        <f t="shared" si="351"/>
        <v/>
      </c>
      <c r="X871" s="182" t="str">
        <f>IF(ISBLANK(V871)=TRUE,"",IF($B871="Days",VLOOKUP(V871,$F$1:$G$1,2,FALSE),((W871-V871)*24)-#REF!))</f>
        <v/>
      </c>
      <c r="Y871" s="56" t="str">
        <f>IFERROR(VLOOKUP(A871,#REF!,5,FALSE),"")</f>
        <v/>
      </c>
      <c r="Z871" s="56" t="str">
        <f t="shared" si="328"/>
        <v/>
      </c>
      <c r="AA871" s="56" t="str">
        <f t="shared" si="329"/>
        <v/>
      </c>
      <c r="AB871" s="57" t="str">
        <f t="shared" si="330"/>
        <v/>
      </c>
      <c r="AC871" s="57" t="str">
        <f t="shared" si="331"/>
        <v/>
      </c>
      <c r="AD871" s="86" t="str">
        <f t="shared" si="332"/>
        <v/>
      </c>
      <c r="AE871" s="86" t="str">
        <f t="shared" si="333"/>
        <v/>
      </c>
      <c r="AF871" s="86" t="str">
        <f t="shared" si="334"/>
        <v/>
      </c>
      <c r="AG871" s="86" t="str">
        <f t="shared" si="335"/>
        <v/>
      </c>
      <c r="AH871" s="86" t="str">
        <f t="shared" si="336"/>
        <v/>
      </c>
      <c r="AI871" s="86" t="str">
        <f t="shared" si="337"/>
        <v/>
      </c>
      <c r="AJ871" s="86" t="str">
        <f t="shared" si="338"/>
        <v/>
      </c>
      <c r="AK871" s="87">
        <f t="shared" si="339"/>
        <v>0</v>
      </c>
      <c r="AL871" s="88" t="b">
        <f t="shared" si="344"/>
        <v>0</v>
      </c>
      <c r="AM871" s="88" t="b">
        <f t="shared" si="344"/>
        <v>0</v>
      </c>
      <c r="AN871" s="88" t="b">
        <f t="shared" si="344"/>
        <v>0</v>
      </c>
      <c r="AO871" s="88" t="b">
        <f t="shared" si="344"/>
        <v>0</v>
      </c>
      <c r="AP871" s="88" t="b">
        <f t="shared" si="344"/>
        <v>0</v>
      </c>
      <c r="AQ871" s="88" t="b">
        <f t="shared" si="344"/>
        <v>0</v>
      </c>
      <c r="AR871" s="88" t="b">
        <f t="shared" si="344"/>
        <v>0</v>
      </c>
      <c r="AS871" s="62">
        <f t="shared" si="340"/>
        <v>0</v>
      </c>
      <c r="AT871" s="88" t="str">
        <f t="shared" si="341"/>
        <v>Days</v>
      </c>
      <c r="AU871" s="89" t="str">
        <f t="shared" si="342"/>
        <v/>
      </c>
      <c r="AV871" s="88" t="str">
        <f t="shared" si="343"/>
        <v>No</v>
      </c>
    </row>
    <row r="872" spans="1:48" s="90" customFormat="1" ht="15" customHeight="1" x14ac:dyDescent="0.25">
      <c r="A872" s="178"/>
      <c r="B872" s="179"/>
      <c r="C872" s="180"/>
      <c r="D872" s="181"/>
      <c r="E872" s="181" t="str">
        <f t="shared" si="345"/>
        <v/>
      </c>
      <c r="F872" s="182" t="str">
        <f>IF(ISBLANK(D872)=TRUE,"",IF($B872="Days",VLOOKUP(D872,$F$1:$G$1,2,FALSE),((E872-D872)*24)-#REF!))</f>
        <v/>
      </c>
      <c r="G872" s="181"/>
      <c r="H872" s="181" t="str">
        <f t="shared" si="346"/>
        <v/>
      </c>
      <c r="I872" s="182" t="str">
        <f>IF(ISBLANK(G872)=TRUE,"",IF($B872="Days",VLOOKUP(G872,$F$1:$G$1,2,FALSE),((H872-G872)*24)-#REF!))</f>
        <v/>
      </c>
      <c r="J872" s="181"/>
      <c r="K872" s="181" t="str">
        <f t="shared" si="347"/>
        <v/>
      </c>
      <c r="L872" s="182" t="str">
        <f>IF(ISBLANK(J872)=TRUE,"",IF($B872="Days",VLOOKUP(J872,$F$1:$G$1,2,FALSE),((K872-J872)*24)-#REF!))</f>
        <v/>
      </c>
      <c r="M872" s="181"/>
      <c r="N872" s="181" t="str">
        <f t="shared" si="348"/>
        <v/>
      </c>
      <c r="O872" s="182" t="str">
        <f>IF(ISBLANK(M872)=TRUE,"",IF($B872="Days",VLOOKUP(M872,$F$1:$G$1,2,FALSE),((N872-M872)*24)-#REF!))</f>
        <v/>
      </c>
      <c r="P872" s="181"/>
      <c r="Q872" s="181" t="str">
        <f t="shared" si="349"/>
        <v/>
      </c>
      <c r="R872" s="182" t="str">
        <f>IF(ISBLANK(P872)=TRUE,"",IF($B872="Days",VLOOKUP(P872,$F$1:$G$1,2,FALSE),((Q872-P872)*24)-#REF!))</f>
        <v/>
      </c>
      <c r="S872" s="181"/>
      <c r="T872" s="181" t="str">
        <f t="shared" si="350"/>
        <v/>
      </c>
      <c r="U872" s="182" t="str">
        <f>IF(ISBLANK(S872)=TRUE,"",IF($B872="Days",VLOOKUP(S872,$F$1:$G$1,2,FALSE),((T872-S872)*24)-#REF!))</f>
        <v/>
      </c>
      <c r="V872" s="181"/>
      <c r="W872" s="181" t="str">
        <f t="shared" si="351"/>
        <v/>
      </c>
      <c r="X872" s="182" t="str">
        <f>IF(ISBLANK(V872)=TRUE,"",IF($B872="Days",VLOOKUP(V872,$F$1:$G$1,2,FALSE),((W872-V872)*24)-#REF!))</f>
        <v/>
      </c>
      <c r="Y872" s="56" t="str">
        <f>IFERROR(VLOOKUP(A872,#REF!,5,FALSE),"")</f>
        <v/>
      </c>
      <c r="Z872" s="56" t="str">
        <f t="shared" si="328"/>
        <v/>
      </c>
      <c r="AA872" s="56" t="str">
        <f t="shared" si="329"/>
        <v/>
      </c>
      <c r="AB872" s="57" t="str">
        <f t="shared" si="330"/>
        <v/>
      </c>
      <c r="AC872" s="57" t="str">
        <f t="shared" si="331"/>
        <v/>
      </c>
      <c r="AD872" s="86" t="str">
        <f t="shared" si="332"/>
        <v/>
      </c>
      <c r="AE872" s="86" t="str">
        <f t="shared" si="333"/>
        <v/>
      </c>
      <c r="AF872" s="86" t="str">
        <f t="shared" si="334"/>
        <v/>
      </c>
      <c r="AG872" s="86" t="str">
        <f t="shared" si="335"/>
        <v/>
      </c>
      <c r="AH872" s="86" t="str">
        <f t="shared" si="336"/>
        <v/>
      </c>
      <c r="AI872" s="86" t="str">
        <f t="shared" si="337"/>
        <v/>
      </c>
      <c r="AJ872" s="86" t="str">
        <f t="shared" si="338"/>
        <v/>
      </c>
      <c r="AK872" s="87">
        <f t="shared" si="339"/>
        <v>0</v>
      </c>
      <c r="AL872" s="88" t="b">
        <f t="shared" si="344"/>
        <v>0</v>
      </c>
      <c r="AM872" s="88" t="b">
        <f t="shared" si="344"/>
        <v>0</v>
      </c>
      <c r="AN872" s="88" t="b">
        <f t="shared" si="344"/>
        <v>0</v>
      </c>
      <c r="AO872" s="88" t="b">
        <f t="shared" si="344"/>
        <v>0</v>
      </c>
      <c r="AP872" s="88" t="b">
        <f t="shared" si="344"/>
        <v>0</v>
      </c>
      <c r="AQ872" s="88" t="b">
        <f t="shared" si="344"/>
        <v>0</v>
      </c>
      <c r="AR872" s="88" t="b">
        <f t="shared" si="344"/>
        <v>0</v>
      </c>
      <c r="AS872" s="62">
        <f t="shared" si="340"/>
        <v>0</v>
      </c>
      <c r="AT872" s="88" t="str">
        <f t="shared" si="341"/>
        <v>Days</v>
      </c>
      <c r="AU872" s="89" t="str">
        <f t="shared" si="342"/>
        <v/>
      </c>
      <c r="AV872" s="88" t="str">
        <f t="shared" si="343"/>
        <v>No</v>
      </c>
    </row>
    <row r="873" spans="1:48" s="90" customFormat="1" ht="15" customHeight="1" x14ac:dyDescent="0.25">
      <c r="A873" s="178"/>
      <c r="B873" s="179"/>
      <c r="C873" s="180"/>
      <c r="D873" s="181"/>
      <c r="E873" s="181" t="str">
        <f t="shared" si="345"/>
        <v/>
      </c>
      <c r="F873" s="182" t="str">
        <f>IF(ISBLANK(D873)=TRUE,"",IF($B873="Days",VLOOKUP(D873,$F$1:$G$1,2,FALSE),((E873-D873)*24)-#REF!))</f>
        <v/>
      </c>
      <c r="G873" s="181"/>
      <c r="H873" s="181" t="str">
        <f t="shared" si="346"/>
        <v/>
      </c>
      <c r="I873" s="182" t="str">
        <f>IF(ISBLANK(G873)=TRUE,"",IF($B873="Days",VLOOKUP(G873,$F$1:$G$1,2,FALSE),((H873-G873)*24)-#REF!))</f>
        <v/>
      </c>
      <c r="J873" s="181"/>
      <c r="K873" s="181" t="str">
        <f t="shared" si="347"/>
        <v/>
      </c>
      <c r="L873" s="182" t="str">
        <f>IF(ISBLANK(J873)=TRUE,"",IF($B873="Days",VLOOKUP(J873,$F$1:$G$1,2,FALSE),((K873-J873)*24)-#REF!))</f>
        <v/>
      </c>
      <c r="M873" s="181"/>
      <c r="N873" s="181" t="str">
        <f t="shared" si="348"/>
        <v/>
      </c>
      <c r="O873" s="182" t="str">
        <f>IF(ISBLANK(M873)=TRUE,"",IF($B873="Days",VLOOKUP(M873,$F$1:$G$1,2,FALSE),((N873-M873)*24)-#REF!))</f>
        <v/>
      </c>
      <c r="P873" s="181"/>
      <c r="Q873" s="181" t="str">
        <f t="shared" si="349"/>
        <v/>
      </c>
      <c r="R873" s="182" t="str">
        <f>IF(ISBLANK(P873)=TRUE,"",IF($B873="Days",VLOOKUP(P873,$F$1:$G$1,2,FALSE),((Q873-P873)*24)-#REF!))</f>
        <v/>
      </c>
      <c r="S873" s="181"/>
      <c r="T873" s="181" t="str">
        <f t="shared" si="350"/>
        <v/>
      </c>
      <c r="U873" s="182" t="str">
        <f>IF(ISBLANK(S873)=TRUE,"",IF($B873="Days",VLOOKUP(S873,$F$1:$G$1,2,FALSE),((T873-S873)*24)-#REF!))</f>
        <v/>
      </c>
      <c r="V873" s="181"/>
      <c r="W873" s="181" t="str">
        <f t="shared" si="351"/>
        <v/>
      </c>
      <c r="X873" s="182" t="str">
        <f>IF(ISBLANK(V873)=TRUE,"",IF($B873="Days",VLOOKUP(V873,$F$1:$G$1,2,FALSE),((W873-V873)*24)-#REF!))</f>
        <v/>
      </c>
      <c r="Y873" s="56" t="str">
        <f>IFERROR(VLOOKUP(A873,#REF!,5,FALSE),"")</f>
        <v/>
      </c>
      <c r="Z873" s="56" t="str">
        <f t="shared" si="328"/>
        <v/>
      </c>
      <c r="AA873" s="56" t="str">
        <f t="shared" si="329"/>
        <v/>
      </c>
      <c r="AB873" s="57" t="str">
        <f t="shared" si="330"/>
        <v/>
      </c>
      <c r="AC873" s="57" t="str">
        <f t="shared" si="331"/>
        <v/>
      </c>
      <c r="AD873" s="86" t="str">
        <f t="shared" si="332"/>
        <v/>
      </c>
      <c r="AE873" s="86" t="str">
        <f t="shared" si="333"/>
        <v/>
      </c>
      <c r="AF873" s="86" t="str">
        <f t="shared" si="334"/>
        <v/>
      </c>
      <c r="AG873" s="86" t="str">
        <f t="shared" si="335"/>
        <v/>
      </c>
      <c r="AH873" s="86" t="str">
        <f t="shared" si="336"/>
        <v/>
      </c>
      <c r="AI873" s="86" t="str">
        <f t="shared" si="337"/>
        <v/>
      </c>
      <c r="AJ873" s="86" t="str">
        <f t="shared" si="338"/>
        <v/>
      </c>
      <c r="AK873" s="87">
        <f t="shared" si="339"/>
        <v>0</v>
      </c>
      <c r="AL873" s="88" t="b">
        <f t="shared" si="344"/>
        <v>0</v>
      </c>
      <c r="AM873" s="88" t="b">
        <f t="shared" si="344"/>
        <v>0</v>
      </c>
      <c r="AN873" s="88" t="b">
        <f t="shared" si="344"/>
        <v>0</v>
      </c>
      <c r="AO873" s="88" t="b">
        <f t="shared" si="344"/>
        <v>0</v>
      </c>
      <c r="AP873" s="88" t="b">
        <f t="shared" si="344"/>
        <v>0</v>
      </c>
      <c r="AQ873" s="88" t="b">
        <f t="shared" si="344"/>
        <v>0</v>
      </c>
      <c r="AR873" s="88" t="b">
        <f t="shared" si="344"/>
        <v>0</v>
      </c>
      <c r="AS873" s="62">
        <f t="shared" si="340"/>
        <v>0</v>
      </c>
      <c r="AT873" s="88" t="str">
        <f t="shared" si="341"/>
        <v>Days</v>
      </c>
      <c r="AU873" s="89" t="str">
        <f t="shared" si="342"/>
        <v/>
      </c>
      <c r="AV873" s="88" t="str">
        <f t="shared" si="343"/>
        <v>No</v>
      </c>
    </row>
    <row r="874" spans="1:48" s="90" customFormat="1" ht="15" customHeight="1" x14ac:dyDescent="0.25">
      <c r="A874" s="178"/>
      <c r="B874" s="179"/>
      <c r="C874" s="180"/>
      <c r="D874" s="181"/>
      <c r="E874" s="181" t="str">
        <f t="shared" si="345"/>
        <v/>
      </c>
      <c r="F874" s="182" t="str">
        <f>IF(ISBLANK(D874)=TRUE,"",IF($B874="Days",VLOOKUP(D874,$F$1:$G$1,2,FALSE),((E874-D874)*24)-#REF!))</f>
        <v/>
      </c>
      <c r="G874" s="181"/>
      <c r="H874" s="181" t="str">
        <f t="shared" si="346"/>
        <v/>
      </c>
      <c r="I874" s="182" t="str">
        <f>IF(ISBLANK(G874)=TRUE,"",IF($B874="Days",VLOOKUP(G874,$F$1:$G$1,2,FALSE),((H874-G874)*24)-#REF!))</f>
        <v/>
      </c>
      <c r="J874" s="181"/>
      <c r="K874" s="181" t="str">
        <f t="shared" si="347"/>
        <v/>
      </c>
      <c r="L874" s="182" t="str">
        <f>IF(ISBLANK(J874)=TRUE,"",IF($B874="Days",VLOOKUP(J874,$F$1:$G$1,2,FALSE),((K874-J874)*24)-#REF!))</f>
        <v/>
      </c>
      <c r="M874" s="181"/>
      <c r="N874" s="181" t="str">
        <f t="shared" si="348"/>
        <v/>
      </c>
      <c r="O874" s="182" t="str">
        <f>IF(ISBLANK(M874)=TRUE,"",IF($B874="Days",VLOOKUP(M874,$F$1:$G$1,2,FALSE),((N874-M874)*24)-#REF!))</f>
        <v/>
      </c>
      <c r="P874" s="181"/>
      <c r="Q874" s="181" t="str">
        <f t="shared" si="349"/>
        <v/>
      </c>
      <c r="R874" s="182" t="str">
        <f>IF(ISBLANK(P874)=TRUE,"",IF($B874="Days",VLOOKUP(P874,$F$1:$G$1,2,FALSE),((Q874-P874)*24)-#REF!))</f>
        <v/>
      </c>
      <c r="S874" s="181"/>
      <c r="T874" s="181" t="str">
        <f t="shared" si="350"/>
        <v/>
      </c>
      <c r="U874" s="182" t="str">
        <f>IF(ISBLANK(S874)=TRUE,"",IF($B874="Days",VLOOKUP(S874,$F$1:$G$1,2,FALSE),((T874-S874)*24)-#REF!))</f>
        <v/>
      </c>
      <c r="V874" s="181"/>
      <c r="W874" s="181" t="str">
        <f t="shared" si="351"/>
        <v/>
      </c>
      <c r="X874" s="182" t="str">
        <f>IF(ISBLANK(V874)=TRUE,"",IF($B874="Days",VLOOKUP(V874,$F$1:$G$1,2,FALSE),((W874-V874)*24)-#REF!))</f>
        <v/>
      </c>
      <c r="Y874" s="56" t="str">
        <f>IFERROR(VLOOKUP(A874,#REF!,5,FALSE),"")</f>
        <v/>
      </c>
      <c r="Z874" s="56" t="str">
        <f t="shared" si="328"/>
        <v/>
      </c>
      <c r="AA874" s="56" t="str">
        <f t="shared" si="329"/>
        <v/>
      </c>
      <c r="AB874" s="57" t="str">
        <f t="shared" si="330"/>
        <v/>
      </c>
      <c r="AC874" s="57" t="str">
        <f t="shared" si="331"/>
        <v/>
      </c>
      <c r="AD874" s="86" t="str">
        <f t="shared" si="332"/>
        <v/>
      </c>
      <c r="AE874" s="86" t="str">
        <f t="shared" si="333"/>
        <v/>
      </c>
      <c r="AF874" s="86" t="str">
        <f t="shared" si="334"/>
        <v/>
      </c>
      <c r="AG874" s="86" t="str">
        <f t="shared" si="335"/>
        <v/>
      </c>
      <c r="AH874" s="86" t="str">
        <f t="shared" si="336"/>
        <v/>
      </c>
      <c r="AI874" s="86" t="str">
        <f t="shared" si="337"/>
        <v/>
      </c>
      <c r="AJ874" s="86" t="str">
        <f t="shared" si="338"/>
        <v/>
      </c>
      <c r="AK874" s="87">
        <f t="shared" si="339"/>
        <v>0</v>
      </c>
      <c r="AL874" s="88" t="b">
        <f t="shared" si="344"/>
        <v>0</v>
      </c>
      <c r="AM874" s="88" t="b">
        <f t="shared" si="344"/>
        <v>0</v>
      </c>
      <c r="AN874" s="88" t="b">
        <f t="shared" si="344"/>
        <v>0</v>
      </c>
      <c r="AO874" s="88" t="b">
        <f t="shared" si="344"/>
        <v>0</v>
      </c>
      <c r="AP874" s="88" t="b">
        <f t="shared" si="344"/>
        <v>0</v>
      </c>
      <c r="AQ874" s="88" t="b">
        <f t="shared" si="344"/>
        <v>0</v>
      </c>
      <c r="AR874" s="88" t="b">
        <f t="shared" si="344"/>
        <v>0</v>
      </c>
      <c r="AS874" s="62">
        <f t="shared" si="340"/>
        <v>0</v>
      </c>
      <c r="AT874" s="88" t="str">
        <f t="shared" si="341"/>
        <v>Days</v>
      </c>
      <c r="AU874" s="89" t="str">
        <f t="shared" si="342"/>
        <v/>
      </c>
      <c r="AV874" s="88" t="str">
        <f t="shared" si="343"/>
        <v>No</v>
      </c>
    </row>
    <row r="875" spans="1:48" s="90" customFormat="1" ht="15" customHeight="1" x14ac:dyDescent="0.25">
      <c r="A875" s="178"/>
      <c r="B875" s="179"/>
      <c r="C875" s="180"/>
      <c r="D875" s="181"/>
      <c r="E875" s="181" t="str">
        <f t="shared" si="345"/>
        <v/>
      </c>
      <c r="F875" s="182" t="str">
        <f>IF(ISBLANK(D875)=TRUE,"",IF($B875="Days",VLOOKUP(D875,$F$1:$G$1,2,FALSE),((E875-D875)*24)-#REF!))</f>
        <v/>
      </c>
      <c r="G875" s="181"/>
      <c r="H875" s="181" t="str">
        <f t="shared" si="346"/>
        <v/>
      </c>
      <c r="I875" s="182" t="str">
        <f>IF(ISBLANK(G875)=TRUE,"",IF($B875="Days",VLOOKUP(G875,$F$1:$G$1,2,FALSE),((H875-G875)*24)-#REF!))</f>
        <v/>
      </c>
      <c r="J875" s="181"/>
      <c r="K875" s="181" t="str">
        <f t="shared" si="347"/>
        <v/>
      </c>
      <c r="L875" s="182" t="str">
        <f>IF(ISBLANK(J875)=TRUE,"",IF($B875="Days",VLOOKUP(J875,$F$1:$G$1,2,FALSE),((K875-J875)*24)-#REF!))</f>
        <v/>
      </c>
      <c r="M875" s="181"/>
      <c r="N875" s="181" t="str">
        <f t="shared" si="348"/>
        <v/>
      </c>
      <c r="O875" s="182" t="str">
        <f>IF(ISBLANK(M875)=TRUE,"",IF($B875="Days",VLOOKUP(M875,$F$1:$G$1,2,FALSE),((N875-M875)*24)-#REF!))</f>
        <v/>
      </c>
      <c r="P875" s="181"/>
      <c r="Q875" s="181" t="str">
        <f t="shared" si="349"/>
        <v/>
      </c>
      <c r="R875" s="182" t="str">
        <f>IF(ISBLANK(P875)=TRUE,"",IF($B875="Days",VLOOKUP(P875,$F$1:$G$1,2,FALSE),((Q875-P875)*24)-#REF!))</f>
        <v/>
      </c>
      <c r="S875" s="181"/>
      <c r="T875" s="181" t="str">
        <f t="shared" si="350"/>
        <v/>
      </c>
      <c r="U875" s="182" t="str">
        <f>IF(ISBLANK(S875)=TRUE,"",IF($B875="Days",VLOOKUP(S875,$F$1:$G$1,2,FALSE),((T875-S875)*24)-#REF!))</f>
        <v/>
      </c>
      <c r="V875" s="181"/>
      <c r="W875" s="181" t="str">
        <f t="shared" si="351"/>
        <v/>
      </c>
      <c r="X875" s="182" t="str">
        <f>IF(ISBLANK(V875)=TRUE,"",IF($B875="Days",VLOOKUP(V875,$F$1:$G$1,2,FALSE),((W875-V875)*24)-#REF!))</f>
        <v/>
      </c>
      <c r="Y875" s="56" t="str">
        <f>IFERROR(VLOOKUP(A875,#REF!,5,FALSE),"")</f>
        <v/>
      </c>
      <c r="Z875" s="56" t="str">
        <f t="shared" si="328"/>
        <v/>
      </c>
      <c r="AA875" s="56" t="str">
        <f t="shared" si="329"/>
        <v/>
      </c>
      <c r="AB875" s="57" t="str">
        <f t="shared" si="330"/>
        <v/>
      </c>
      <c r="AC875" s="57" t="str">
        <f t="shared" si="331"/>
        <v/>
      </c>
      <c r="AD875" s="86" t="str">
        <f t="shared" si="332"/>
        <v/>
      </c>
      <c r="AE875" s="86" t="str">
        <f t="shared" si="333"/>
        <v/>
      </c>
      <c r="AF875" s="86" t="str">
        <f t="shared" si="334"/>
        <v/>
      </c>
      <c r="AG875" s="86" t="str">
        <f t="shared" si="335"/>
        <v/>
      </c>
      <c r="AH875" s="86" t="str">
        <f t="shared" si="336"/>
        <v/>
      </c>
      <c r="AI875" s="86" t="str">
        <f t="shared" si="337"/>
        <v/>
      </c>
      <c r="AJ875" s="86" t="str">
        <f t="shared" si="338"/>
        <v/>
      </c>
      <c r="AK875" s="87">
        <f t="shared" si="339"/>
        <v>0</v>
      </c>
      <c r="AL875" s="88" t="b">
        <f t="shared" si="344"/>
        <v>0</v>
      </c>
      <c r="AM875" s="88" t="b">
        <f t="shared" si="344"/>
        <v>0</v>
      </c>
      <c r="AN875" s="88" t="b">
        <f t="shared" si="344"/>
        <v>0</v>
      </c>
      <c r="AO875" s="88" t="b">
        <f t="shared" si="344"/>
        <v>0</v>
      </c>
      <c r="AP875" s="88" t="b">
        <f t="shared" si="344"/>
        <v>0</v>
      </c>
      <c r="AQ875" s="88" t="b">
        <f t="shared" si="344"/>
        <v>0</v>
      </c>
      <c r="AR875" s="88" t="b">
        <f t="shared" si="344"/>
        <v>0</v>
      </c>
      <c r="AS875" s="62">
        <f t="shared" si="340"/>
        <v>0</v>
      </c>
      <c r="AT875" s="88" t="str">
        <f t="shared" si="341"/>
        <v>Days</v>
      </c>
      <c r="AU875" s="89" t="str">
        <f t="shared" si="342"/>
        <v/>
      </c>
      <c r="AV875" s="88" t="str">
        <f t="shared" si="343"/>
        <v>No</v>
      </c>
    </row>
    <row r="876" spans="1:48" s="90" customFormat="1" ht="15" customHeight="1" x14ac:dyDescent="0.25">
      <c r="A876" s="178"/>
      <c r="B876" s="179"/>
      <c r="C876" s="180"/>
      <c r="D876" s="181"/>
      <c r="E876" s="181" t="str">
        <f t="shared" si="345"/>
        <v/>
      </c>
      <c r="F876" s="182" t="str">
        <f>IF(ISBLANK(D876)=TRUE,"",IF($B876="Days",VLOOKUP(D876,$F$1:$G$1,2,FALSE),((E876-D876)*24)-#REF!))</f>
        <v/>
      </c>
      <c r="G876" s="181"/>
      <c r="H876" s="181" t="str">
        <f t="shared" si="346"/>
        <v/>
      </c>
      <c r="I876" s="182" t="str">
        <f>IF(ISBLANK(G876)=TRUE,"",IF($B876="Days",VLOOKUP(G876,$F$1:$G$1,2,FALSE),((H876-G876)*24)-#REF!))</f>
        <v/>
      </c>
      <c r="J876" s="181"/>
      <c r="K876" s="181" t="str">
        <f t="shared" si="347"/>
        <v/>
      </c>
      <c r="L876" s="182" t="str">
        <f>IF(ISBLANK(J876)=TRUE,"",IF($B876="Days",VLOOKUP(J876,$F$1:$G$1,2,FALSE),((K876-J876)*24)-#REF!))</f>
        <v/>
      </c>
      <c r="M876" s="181"/>
      <c r="N876" s="181" t="str">
        <f t="shared" si="348"/>
        <v/>
      </c>
      <c r="O876" s="182" t="str">
        <f>IF(ISBLANK(M876)=TRUE,"",IF($B876="Days",VLOOKUP(M876,$F$1:$G$1,2,FALSE),((N876-M876)*24)-#REF!))</f>
        <v/>
      </c>
      <c r="P876" s="181"/>
      <c r="Q876" s="181" t="str">
        <f t="shared" si="349"/>
        <v/>
      </c>
      <c r="R876" s="182" t="str">
        <f>IF(ISBLANK(P876)=TRUE,"",IF($B876="Days",VLOOKUP(P876,$F$1:$G$1,2,FALSE),((Q876-P876)*24)-#REF!))</f>
        <v/>
      </c>
      <c r="S876" s="181"/>
      <c r="T876" s="181" t="str">
        <f t="shared" si="350"/>
        <v/>
      </c>
      <c r="U876" s="182" t="str">
        <f>IF(ISBLANK(S876)=TRUE,"",IF($B876="Days",VLOOKUP(S876,$F$1:$G$1,2,FALSE),((T876-S876)*24)-#REF!))</f>
        <v/>
      </c>
      <c r="V876" s="181"/>
      <c r="W876" s="181" t="str">
        <f t="shared" si="351"/>
        <v/>
      </c>
      <c r="X876" s="182" t="str">
        <f>IF(ISBLANK(V876)=TRUE,"",IF($B876="Days",VLOOKUP(V876,$F$1:$G$1,2,FALSE),((W876-V876)*24)-#REF!))</f>
        <v/>
      </c>
      <c r="Y876" s="56" t="str">
        <f>IFERROR(VLOOKUP(A876,#REF!,5,FALSE),"")</f>
        <v/>
      </c>
      <c r="Z876" s="56" t="str">
        <f t="shared" si="328"/>
        <v/>
      </c>
      <c r="AA876" s="56" t="str">
        <f t="shared" si="329"/>
        <v/>
      </c>
      <c r="AB876" s="57" t="str">
        <f t="shared" si="330"/>
        <v/>
      </c>
      <c r="AC876" s="57" t="str">
        <f t="shared" si="331"/>
        <v/>
      </c>
      <c r="AD876" s="86" t="str">
        <f t="shared" si="332"/>
        <v/>
      </c>
      <c r="AE876" s="86" t="str">
        <f t="shared" si="333"/>
        <v/>
      </c>
      <c r="AF876" s="86" t="str">
        <f t="shared" si="334"/>
        <v/>
      </c>
      <c r="AG876" s="86" t="str">
        <f t="shared" si="335"/>
        <v/>
      </c>
      <c r="AH876" s="86" t="str">
        <f t="shared" si="336"/>
        <v/>
      </c>
      <c r="AI876" s="86" t="str">
        <f t="shared" si="337"/>
        <v/>
      </c>
      <c r="AJ876" s="86" t="str">
        <f t="shared" si="338"/>
        <v/>
      </c>
      <c r="AK876" s="87">
        <f t="shared" si="339"/>
        <v>0</v>
      </c>
      <c r="AL876" s="88" t="b">
        <f t="shared" si="344"/>
        <v>0</v>
      </c>
      <c r="AM876" s="88" t="b">
        <f t="shared" si="344"/>
        <v>0</v>
      </c>
      <c r="AN876" s="88" t="b">
        <f t="shared" si="344"/>
        <v>0</v>
      </c>
      <c r="AO876" s="88" t="b">
        <f t="shared" si="344"/>
        <v>0</v>
      </c>
      <c r="AP876" s="88" t="b">
        <f t="shared" si="344"/>
        <v>0</v>
      </c>
      <c r="AQ876" s="88" t="b">
        <f t="shared" si="344"/>
        <v>0</v>
      </c>
      <c r="AR876" s="88" t="b">
        <f t="shared" si="344"/>
        <v>0</v>
      </c>
      <c r="AS876" s="62">
        <f t="shared" si="340"/>
        <v>0</v>
      </c>
      <c r="AT876" s="88" t="str">
        <f t="shared" si="341"/>
        <v>Days</v>
      </c>
      <c r="AU876" s="89" t="str">
        <f t="shared" si="342"/>
        <v/>
      </c>
      <c r="AV876" s="88" t="str">
        <f t="shared" si="343"/>
        <v>No</v>
      </c>
    </row>
    <row r="877" spans="1:48" s="90" customFormat="1" ht="15" customHeight="1" x14ac:dyDescent="0.25">
      <c r="A877" s="178"/>
      <c r="B877" s="179"/>
      <c r="C877" s="180"/>
      <c r="D877" s="181"/>
      <c r="E877" s="181" t="str">
        <f t="shared" si="345"/>
        <v/>
      </c>
      <c r="F877" s="182" t="str">
        <f>IF(ISBLANK(D877)=TRUE,"",IF($B877="Days",VLOOKUP(D877,$F$1:$G$1,2,FALSE),((E877-D877)*24)-#REF!))</f>
        <v/>
      </c>
      <c r="G877" s="181"/>
      <c r="H877" s="181" t="str">
        <f t="shared" si="346"/>
        <v/>
      </c>
      <c r="I877" s="182" t="str">
        <f>IF(ISBLANK(G877)=TRUE,"",IF($B877="Days",VLOOKUP(G877,$F$1:$G$1,2,FALSE),((H877-G877)*24)-#REF!))</f>
        <v/>
      </c>
      <c r="J877" s="181"/>
      <c r="K877" s="181" t="str">
        <f t="shared" si="347"/>
        <v/>
      </c>
      <c r="L877" s="182" t="str">
        <f>IF(ISBLANK(J877)=TRUE,"",IF($B877="Days",VLOOKUP(J877,$F$1:$G$1,2,FALSE),((K877-J877)*24)-#REF!))</f>
        <v/>
      </c>
      <c r="M877" s="181"/>
      <c r="N877" s="181" t="str">
        <f t="shared" si="348"/>
        <v/>
      </c>
      <c r="O877" s="182" t="str">
        <f>IF(ISBLANK(M877)=TRUE,"",IF($B877="Days",VLOOKUP(M877,$F$1:$G$1,2,FALSE),((N877-M877)*24)-#REF!))</f>
        <v/>
      </c>
      <c r="P877" s="181"/>
      <c r="Q877" s="181" t="str">
        <f t="shared" si="349"/>
        <v/>
      </c>
      <c r="R877" s="182" t="str">
        <f>IF(ISBLANK(P877)=TRUE,"",IF($B877="Days",VLOOKUP(P877,$F$1:$G$1,2,FALSE),((Q877-P877)*24)-#REF!))</f>
        <v/>
      </c>
      <c r="S877" s="181"/>
      <c r="T877" s="181" t="str">
        <f t="shared" si="350"/>
        <v/>
      </c>
      <c r="U877" s="182" t="str">
        <f>IF(ISBLANK(S877)=TRUE,"",IF($B877="Days",VLOOKUP(S877,$F$1:$G$1,2,FALSE),((T877-S877)*24)-#REF!))</f>
        <v/>
      </c>
      <c r="V877" s="181"/>
      <c r="W877" s="181" t="str">
        <f t="shared" si="351"/>
        <v/>
      </c>
      <c r="X877" s="182" t="str">
        <f>IF(ISBLANK(V877)=TRUE,"",IF($B877="Days",VLOOKUP(V877,$F$1:$G$1,2,FALSE),((W877-V877)*24)-#REF!))</f>
        <v/>
      </c>
      <c r="Y877" s="56" t="str">
        <f>IFERROR(VLOOKUP(A877,#REF!,5,FALSE),"")</f>
        <v/>
      </c>
      <c r="Z877" s="56" t="str">
        <f t="shared" si="328"/>
        <v/>
      </c>
      <c r="AA877" s="56" t="str">
        <f t="shared" si="329"/>
        <v/>
      </c>
      <c r="AB877" s="57" t="str">
        <f t="shared" si="330"/>
        <v/>
      </c>
      <c r="AC877" s="57" t="str">
        <f t="shared" si="331"/>
        <v/>
      </c>
      <c r="AD877" s="86" t="str">
        <f t="shared" si="332"/>
        <v/>
      </c>
      <c r="AE877" s="86" t="str">
        <f t="shared" si="333"/>
        <v/>
      </c>
      <c r="AF877" s="86" t="str">
        <f t="shared" si="334"/>
        <v/>
      </c>
      <c r="AG877" s="86" t="str">
        <f t="shared" si="335"/>
        <v/>
      </c>
      <c r="AH877" s="86" t="str">
        <f t="shared" si="336"/>
        <v/>
      </c>
      <c r="AI877" s="86" t="str">
        <f t="shared" si="337"/>
        <v/>
      </c>
      <c r="AJ877" s="86" t="str">
        <f t="shared" si="338"/>
        <v/>
      </c>
      <c r="AK877" s="87">
        <f t="shared" si="339"/>
        <v>0</v>
      </c>
      <c r="AL877" s="88" t="b">
        <f t="shared" si="344"/>
        <v>0</v>
      </c>
      <c r="AM877" s="88" t="b">
        <f t="shared" si="344"/>
        <v>0</v>
      </c>
      <c r="AN877" s="88" t="b">
        <f t="shared" si="344"/>
        <v>0</v>
      </c>
      <c r="AO877" s="88" t="b">
        <f t="shared" si="344"/>
        <v>0</v>
      </c>
      <c r="AP877" s="88" t="b">
        <f t="shared" si="344"/>
        <v>0</v>
      </c>
      <c r="AQ877" s="88" t="b">
        <f t="shared" si="344"/>
        <v>0</v>
      </c>
      <c r="AR877" s="88" t="b">
        <f t="shared" si="344"/>
        <v>0</v>
      </c>
      <c r="AS877" s="62">
        <f t="shared" si="340"/>
        <v>0</v>
      </c>
      <c r="AT877" s="88" t="str">
        <f t="shared" si="341"/>
        <v>Days</v>
      </c>
      <c r="AU877" s="89" t="str">
        <f t="shared" si="342"/>
        <v/>
      </c>
      <c r="AV877" s="88" t="str">
        <f t="shared" si="343"/>
        <v>No</v>
      </c>
    </row>
    <row r="878" spans="1:48" s="90" customFormat="1" ht="15" customHeight="1" x14ac:dyDescent="0.25">
      <c r="A878" s="178"/>
      <c r="B878" s="179"/>
      <c r="C878" s="180"/>
      <c r="D878" s="181"/>
      <c r="E878" s="181" t="str">
        <f t="shared" si="345"/>
        <v/>
      </c>
      <c r="F878" s="182" t="str">
        <f>IF(ISBLANK(D878)=TRUE,"",IF($B878="Days",VLOOKUP(D878,$F$1:$G$1,2,FALSE),((E878-D878)*24)-#REF!))</f>
        <v/>
      </c>
      <c r="G878" s="181"/>
      <c r="H878" s="181" t="str">
        <f t="shared" si="346"/>
        <v/>
      </c>
      <c r="I878" s="182" t="str">
        <f>IF(ISBLANK(G878)=TRUE,"",IF($B878="Days",VLOOKUP(G878,$F$1:$G$1,2,FALSE),((H878-G878)*24)-#REF!))</f>
        <v/>
      </c>
      <c r="J878" s="181"/>
      <c r="K878" s="181" t="str">
        <f t="shared" si="347"/>
        <v/>
      </c>
      <c r="L878" s="182" t="str">
        <f>IF(ISBLANK(J878)=TRUE,"",IF($B878="Days",VLOOKUP(J878,$F$1:$G$1,2,FALSE),((K878-J878)*24)-#REF!))</f>
        <v/>
      </c>
      <c r="M878" s="181"/>
      <c r="N878" s="181" t="str">
        <f t="shared" si="348"/>
        <v/>
      </c>
      <c r="O878" s="182" t="str">
        <f>IF(ISBLANK(M878)=TRUE,"",IF($B878="Days",VLOOKUP(M878,$F$1:$G$1,2,FALSE),((N878-M878)*24)-#REF!))</f>
        <v/>
      </c>
      <c r="P878" s="181"/>
      <c r="Q878" s="181" t="str">
        <f t="shared" si="349"/>
        <v/>
      </c>
      <c r="R878" s="182" t="str">
        <f>IF(ISBLANK(P878)=TRUE,"",IF($B878="Days",VLOOKUP(P878,$F$1:$G$1,2,FALSE),((Q878-P878)*24)-#REF!))</f>
        <v/>
      </c>
      <c r="S878" s="181"/>
      <c r="T878" s="181" t="str">
        <f t="shared" si="350"/>
        <v/>
      </c>
      <c r="U878" s="182" t="str">
        <f>IF(ISBLANK(S878)=TRUE,"",IF($B878="Days",VLOOKUP(S878,$F$1:$G$1,2,FALSE),((T878-S878)*24)-#REF!))</f>
        <v/>
      </c>
      <c r="V878" s="181"/>
      <c r="W878" s="181" t="str">
        <f t="shared" si="351"/>
        <v/>
      </c>
      <c r="X878" s="182" t="str">
        <f>IF(ISBLANK(V878)=TRUE,"",IF($B878="Days",VLOOKUP(V878,$F$1:$G$1,2,FALSE),((W878-V878)*24)-#REF!))</f>
        <v/>
      </c>
      <c r="Y878" s="56" t="str">
        <f>IFERROR(VLOOKUP(A878,#REF!,5,FALSE),"")</f>
        <v/>
      </c>
      <c r="Z878" s="56" t="str">
        <f t="shared" si="328"/>
        <v/>
      </c>
      <c r="AA878" s="56" t="str">
        <f t="shared" si="329"/>
        <v/>
      </c>
      <c r="AB878" s="57" t="str">
        <f t="shared" si="330"/>
        <v/>
      </c>
      <c r="AC878" s="57" t="str">
        <f t="shared" si="331"/>
        <v/>
      </c>
      <c r="AD878" s="86" t="str">
        <f t="shared" si="332"/>
        <v/>
      </c>
      <c r="AE878" s="86" t="str">
        <f t="shared" si="333"/>
        <v/>
      </c>
      <c r="AF878" s="86" t="str">
        <f t="shared" si="334"/>
        <v/>
      </c>
      <c r="AG878" s="86" t="str">
        <f t="shared" si="335"/>
        <v/>
      </c>
      <c r="AH878" s="86" t="str">
        <f t="shared" si="336"/>
        <v/>
      </c>
      <c r="AI878" s="86" t="str">
        <f t="shared" si="337"/>
        <v/>
      </c>
      <c r="AJ878" s="86" t="str">
        <f t="shared" si="338"/>
        <v/>
      </c>
      <c r="AK878" s="87">
        <f t="shared" si="339"/>
        <v>0</v>
      </c>
      <c r="AL878" s="88" t="b">
        <f t="shared" si="344"/>
        <v>0</v>
      </c>
      <c r="AM878" s="88" t="b">
        <f t="shared" si="344"/>
        <v>0</v>
      </c>
      <c r="AN878" s="88" t="b">
        <f t="shared" si="344"/>
        <v>0</v>
      </c>
      <c r="AO878" s="88" t="b">
        <f t="shared" si="344"/>
        <v>0</v>
      </c>
      <c r="AP878" s="88" t="b">
        <f t="shared" si="344"/>
        <v>0</v>
      </c>
      <c r="AQ878" s="88" t="b">
        <f t="shared" si="344"/>
        <v>0</v>
      </c>
      <c r="AR878" s="88" t="b">
        <f t="shared" si="344"/>
        <v>0</v>
      </c>
      <c r="AS878" s="62">
        <f t="shared" si="340"/>
        <v>0</v>
      </c>
      <c r="AT878" s="88" t="str">
        <f t="shared" si="341"/>
        <v>Days</v>
      </c>
      <c r="AU878" s="89" t="str">
        <f t="shared" si="342"/>
        <v/>
      </c>
      <c r="AV878" s="88" t="str">
        <f t="shared" si="343"/>
        <v>No</v>
      </c>
    </row>
    <row r="879" spans="1:48" s="90" customFormat="1" ht="15" customHeight="1" x14ac:dyDescent="0.25">
      <c r="A879" s="178"/>
      <c r="B879" s="179"/>
      <c r="C879" s="180"/>
      <c r="D879" s="181"/>
      <c r="E879" s="181" t="str">
        <f t="shared" si="345"/>
        <v/>
      </c>
      <c r="F879" s="182" t="str">
        <f>IF(ISBLANK(D879)=TRUE,"",IF($B879="Days",VLOOKUP(D879,$F$1:$G$1,2,FALSE),((E879-D879)*24)-#REF!))</f>
        <v/>
      </c>
      <c r="G879" s="181"/>
      <c r="H879" s="181" t="str">
        <f t="shared" si="346"/>
        <v/>
      </c>
      <c r="I879" s="182" t="str">
        <f>IF(ISBLANK(G879)=TRUE,"",IF($B879="Days",VLOOKUP(G879,$F$1:$G$1,2,FALSE),((H879-G879)*24)-#REF!))</f>
        <v/>
      </c>
      <c r="J879" s="181"/>
      <c r="K879" s="181" t="str">
        <f t="shared" si="347"/>
        <v/>
      </c>
      <c r="L879" s="182" t="str">
        <f>IF(ISBLANK(J879)=TRUE,"",IF($B879="Days",VLOOKUP(J879,$F$1:$G$1,2,FALSE),((K879-J879)*24)-#REF!))</f>
        <v/>
      </c>
      <c r="M879" s="181"/>
      <c r="N879" s="181" t="str">
        <f t="shared" si="348"/>
        <v/>
      </c>
      <c r="O879" s="182" t="str">
        <f>IF(ISBLANK(M879)=TRUE,"",IF($B879="Days",VLOOKUP(M879,$F$1:$G$1,2,FALSE),((N879-M879)*24)-#REF!))</f>
        <v/>
      </c>
      <c r="P879" s="181"/>
      <c r="Q879" s="181" t="str">
        <f t="shared" si="349"/>
        <v/>
      </c>
      <c r="R879" s="182" t="str">
        <f>IF(ISBLANK(P879)=TRUE,"",IF($B879="Days",VLOOKUP(P879,$F$1:$G$1,2,FALSE),((Q879-P879)*24)-#REF!))</f>
        <v/>
      </c>
      <c r="S879" s="181"/>
      <c r="T879" s="181" t="str">
        <f t="shared" si="350"/>
        <v/>
      </c>
      <c r="U879" s="182" t="str">
        <f>IF(ISBLANK(S879)=TRUE,"",IF($B879="Days",VLOOKUP(S879,$F$1:$G$1,2,FALSE),((T879-S879)*24)-#REF!))</f>
        <v/>
      </c>
      <c r="V879" s="181"/>
      <c r="W879" s="181" t="str">
        <f t="shared" si="351"/>
        <v/>
      </c>
      <c r="X879" s="182" t="str">
        <f>IF(ISBLANK(V879)=TRUE,"",IF($B879="Days",VLOOKUP(V879,$F$1:$G$1,2,FALSE),((W879-V879)*24)-#REF!))</f>
        <v/>
      </c>
      <c r="Y879" s="56" t="str">
        <f>IFERROR(VLOOKUP(A879,#REF!,5,FALSE),"")</f>
        <v/>
      </c>
      <c r="Z879" s="56" t="str">
        <f t="shared" si="328"/>
        <v/>
      </c>
      <c r="AA879" s="56" t="str">
        <f t="shared" si="329"/>
        <v/>
      </c>
      <c r="AB879" s="57" t="str">
        <f t="shared" si="330"/>
        <v/>
      </c>
      <c r="AC879" s="57" t="str">
        <f t="shared" si="331"/>
        <v/>
      </c>
      <c r="AD879" s="86" t="str">
        <f t="shared" si="332"/>
        <v/>
      </c>
      <c r="AE879" s="86" t="str">
        <f t="shared" si="333"/>
        <v/>
      </c>
      <c r="AF879" s="86" t="str">
        <f t="shared" si="334"/>
        <v/>
      </c>
      <c r="AG879" s="86" t="str">
        <f t="shared" si="335"/>
        <v/>
      </c>
      <c r="AH879" s="86" t="str">
        <f t="shared" si="336"/>
        <v/>
      </c>
      <c r="AI879" s="86" t="str">
        <f t="shared" si="337"/>
        <v/>
      </c>
      <c r="AJ879" s="86" t="str">
        <f t="shared" si="338"/>
        <v/>
      </c>
      <c r="AK879" s="87">
        <f t="shared" si="339"/>
        <v>0</v>
      </c>
      <c r="AL879" s="88" t="b">
        <f t="shared" si="344"/>
        <v>0</v>
      </c>
      <c r="AM879" s="88" t="b">
        <f t="shared" si="344"/>
        <v>0</v>
      </c>
      <c r="AN879" s="88" t="b">
        <f t="shared" si="344"/>
        <v>0</v>
      </c>
      <c r="AO879" s="88" t="b">
        <f t="shared" si="344"/>
        <v>0</v>
      </c>
      <c r="AP879" s="88" t="b">
        <f t="shared" si="344"/>
        <v>0</v>
      </c>
      <c r="AQ879" s="88" t="b">
        <f t="shared" si="344"/>
        <v>0</v>
      </c>
      <c r="AR879" s="88" t="b">
        <f t="shared" si="344"/>
        <v>0</v>
      </c>
      <c r="AS879" s="62">
        <f t="shared" si="340"/>
        <v>0</v>
      </c>
      <c r="AT879" s="88" t="str">
        <f t="shared" si="341"/>
        <v>Days</v>
      </c>
      <c r="AU879" s="89" t="str">
        <f t="shared" si="342"/>
        <v/>
      </c>
      <c r="AV879" s="88" t="str">
        <f t="shared" si="343"/>
        <v>No</v>
      </c>
    </row>
    <row r="880" spans="1:48" s="90" customFormat="1" ht="15" customHeight="1" x14ac:dyDescent="0.25">
      <c r="A880" s="178"/>
      <c r="B880" s="179"/>
      <c r="C880" s="180"/>
      <c r="D880" s="181"/>
      <c r="E880" s="181" t="str">
        <f t="shared" si="345"/>
        <v/>
      </c>
      <c r="F880" s="182" t="str">
        <f>IF(ISBLANK(D880)=TRUE,"",IF($B880="Days",VLOOKUP(D880,$F$1:$G$1,2,FALSE),((E880-D880)*24)-#REF!))</f>
        <v/>
      </c>
      <c r="G880" s="181"/>
      <c r="H880" s="181" t="str">
        <f t="shared" si="346"/>
        <v/>
      </c>
      <c r="I880" s="182" t="str">
        <f>IF(ISBLANK(G880)=TRUE,"",IF($B880="Days",VLOOKUP(G880,$F$1:$G$1,2,FALSE),((H880-G880)*24)-#REF!))</f>
        <v/>
      </c>
      <c r="J880" s="181"/>
      <c r="K880" s="181" t="str">
        <f t="shared" si="347"/>
        <v/>
      </c>
      <c r="L880" s="182" t="str">
        <f>IF(ISBLANK(J880)=TRUE,"",IF($B880="Days",VLOOKUP(J880,$F$1:$G$1,2,FALSE),((K880-J880)*24)-#REF!))</f>
        <v/>
      </c>
      <c r="M880" s="181"/>
      <c r="N880" s="181" t="str">
        <f t="shared" si="348"/>
        <v/>
      </c>
      <c r="O880" s="182" t="str">
        <f>IF(ISBLANK(M880)=TRUE,"",IF($B880="Days",VLOOKUP(M880,$F$1:$G$1,2,FALSE),((N880-M880)*24)-#REF!))</f>
        <v/>
      </c>
      <c r="P880" s="181"/>
      <c r="Q880" s="181" t="str">
        <f t="shared" si="349"/>
        <v/>
      </c>
      <c r="R880" s="182" t="str">
        <f>IF(ISBLANK(P880)=TRUE,"",IF($B880="Days",VLOOKUP(P880,$F$1:$G$1,2,FALSE),((Q880-P880)*24)-#REF!))</f>
        <v/>
      </c>
      <c r="S880" s="181"/>
      <c r="T880" s="181" t="str">
        <f t="shared" si="350"/>
        <v/>
      </c>
      <c r="U880" s="182" t="str">
        <f>IF(ISBLANK(S880)=TRUE,"",IF($B880="Days",VLOOKUP(S880,$F$1:$G$1,2,FALSE),((T880-S880)*24)-#REF!))</f>
        <v/>
      </c>
      <c r="V880" s="181"/>
      <c r="W880" s="181" t="str">
        <f t="shared" si="351"/>
        <v/>
      </c>
      <c r="X880" s="182" t="str">
        <f>IF(ISBLANK(V880)=TRUE,"",IF($B880="Days",VLOOKUP(V880,$F$1:$G$1,2,FALSE),((W880-V880)*24)-#REF!))</f>
        <v/>
      </c>
      <c r="Y880" s="56" t="str">
        <f>IFERROR(VLOOKUP(A880,#REF!,5,FALSE),"")</f>
        <v/>
      </c>
      <c r="Z880" s="56" t="str">
        <f t="shared" si="328"/>
        <v/>
      </c>
      <c r="AA880" s="56" t="str">
        <f t="shared" si="329"/>
        <v/>
      </c>
      <c r="AB880" s="57" t="str">
        <f t="shared" si="330"/>
        <v/>
      </c>
      <c r="AC880" s="57" t="str">
        <f t="shared" si="331"/>
        <v/>
      </c>
      <c r="AD880" s="86" t="str">
        <f t="shared" si="332"/>
        <v/>
      </c>
      <c r="AE880" s="86" t="str">
        <f t="shared" si="333"/>
        <v/>
      </c>
      <c r="AF880" s="86" t="str">
        <f t="shared" si="334"/>
        <v/>
      </c>
      <c r="AG880" s="86" t="str">
        <f t="shared" si="335"/>
        <v/>
      </c>
      <c r="AH880" s="86" t="str">
        <f t="shared" si="336"/>
        <v/>
      </c>
      <c r="AI880" s="86" t="str">
        <f t="shared" si="337"/>
        <v/>
      </c>
      <c r="AJ880" s="86" t="str">
        <f t="shared" si="338"/>
        <v/>
      </c>
      <c r="AK880" s="87">
        <f t="shared" si="339"/>
        <v>0</v>
      </c>
      <c r="AL880" s="88" t="b">
        <f t="shared" si="344"/>
        <v>0</v>
      </c>
      <c r="AM880" s="88" t="b">
        <f t="shared" si="344"/>
        <v>0</v>
      </c>
      <c r="AN880" s="88" t="b">
        <f t="shared" si="344"/>
        <v>0</v>
      </c>
      <c r="AO880" s="88" t="b">
        <f t="shared" si="344"/>
        <v>0</v>
      </c>
      <c r="AP880" s="88" t="b">
        <f t="shared" si="344"/>
        <v>0</v>
      </c>
      <c r="AQ880" s="88" t="b">
        <f t="shared" si="344"/>
        <v>0</v>
      </c>
      <c r="AR880" s="88" t="b">
        <f t="shared" si="344"/>
        <v>0</v>
      </c>
      <c r="AS880" s="62">
        <f t="shared" si="340"/>
        <v>0</v>
      </c>
      <c r="AT880" s="88" t="str">
        <f t="shared" si="341"/>
        <v>Days</v>
      </c>
      <c r="AU880" s="89" t="str">
        <f t="shared" si="342"/>
        <v/>
      </c>
      <c r="AV880" s="88" t="str">
        <f t="shared" si="343"/>
        <v>No</v>
      </c>
    </row>
    <row r="881" spans="1:48" s="90" customFormat="1" ht="15" customHeight="1" x14ac:dyDescent="0.25">
      <c r="A881" s="178"/>
      <c r="B881" s="179"/>
      <c r="C881" s="180"/>
      <c r="D881" s="181"/>
      <c r="E881" s="181" t="str">
        <f t="shared" si="345"/>
        <v/>
      </c>
      <c r="F881" s="182" t="str">
        <f>IF(ISBLANK(D881)=TRUE,"",IF($B881="Days",VLOOKUP(D881,$F$1:$G$1,2,FALSE),((E881-D881)*24)-#REF!))</f>
        <v/>
      </c>
      <c r="G881" s="181"/>
      <c r="H881" s="181" t="str">
        <f t="shared" si="346"/>
        <v/>
      </c>
      <c r="I881" s="182" t="str">
        <f>IF(ISBLANK(G881)=TRUE,"",IF($B881="Days",VLOOKUP(G881,$F$1:$G$1,2,FALSE),((H881-G881)*24)-#REF!))</f>
        <v/>
      </c>
      <c r="J881" s="181"/>
      <c r="K881" s="181" t="str">
        <f t="shared" si="347"/>
        <v/>
      </c>
      <c r="L881" s="182" t="str">
        <f>IF(ISBLANK(J881)=TRUE,"",IF($B881="Days",VLOOKUP(J881,$F$1:$G$1,2,FALSE),((K881-J881)*24)-#REF!))</f>
        <v/>
      </c>
      <c r="M881" s="181"/>
      <c r="N881" s="181" t="str">
        <f t="shared" si="348"/>
        <v/>
      </c>
      <c r="O881" s="182" t="str">
        <f>IF(ISBLANK(M881)=TRUE,"",IF($B881="Days",VLOOKUP(M881,$F$1:$G$1,2,FALSE),((N881-M881)*24)-#REF!))</f>
        <v/>
      </c>
      <c r="P881" s="181"/>
      <c r="Q881" s="181" t="str">
        <f t="shared" si="349"/>
        <v/>
      </c>
      <c r="R881" s="182" t="str">
        <f>IF(ISBLANK(P881)=TRUE,"",IF($B881="Days",VLOOKUP(P881,$F$1:$G$1,2,FALSE),((Q881-P881)*24)-#REF!))</f>
        <v/>
      </c>
      <c r="S881" s="181"/>
      <c r="T881" s="181" t="str">
        <f t="shared" si="350"/>
        <v/>
      </c>
      <c r="U881" s="182" t="str">
        <f>IF(ISBLANK(S881)=TRUE,"",IF($B881="Days",VLOOKUP(S881,$F$1:$G$1,2,FALSE),((T881-S881)*24)-#REF!))</f>
        <v/>
      </c>
      <c r="V881" s="181"/>
      <c r="W881" s="181" t="str">
        <f t="shared" si="351"/>
        <v/>
      </c>
      <c r="X881" s="182" t="str">
        <f>IF(ISBLANK(V881)=TRUE,"",IF($B881="Days",VLOOKUP(V881,$F$1:$G$1,2,FALSE),((W881-V881)*24)-#REF!))</f>
        <v/>
      </c>
      <c r="Y881" s="56" t="str">
        <f>IFERROR(VLOOKUP(A881,#REF!,5,FALSE),"")</f>
        <v/>
      </c>
      <c r="Z881" s="56" t="str">
        <f t="shared" si="328"/>
        <v/>
      </c>
      <c r="AA881" s="56" t="str">
        <f t="shared" si="329"/>
        <v/>
      </c>
      <c r="AB881" s="57" t="str">
        <f t="shared" si="330"/>
        <v/>
      </c>
      <c r="AC881" s="57" t="str">
        <f t="shared" si="331"/>
        <v/>
      </c>
      <c r="AD881" s="86" t="str">
        <f t="shared" si="332"/>
        <v/>
      </c>
      <c r="AE881" s="86" t="str">
        <f t="shared" si="333"/>
        <v/>
      </c>
      <c r="AF881" s="86" t="str">
        <f t="shared" si="334"/>
        <v/>
      </c>
      <c r="AG881" s="86" t="str">
        <f t="shared" si="335"/>
        <v/>
      </c>
      <c r="AH881" s="86" t="str">
        <f t="shared" si="336"/>
        <v/>
      </c>
      <c r="AI881" s="86" t="str">
        <f t="shared" si="337"/>
        <v/>
      </c>
      <c r="AJ881" s="86" t="str">
        <f t="shared" si="338"/>
        <v/>
      </c>
      <c r="AK881" s="87">
        <f t="shared" si="339"/>
        <v>0</v>
      </c>
      <c r="AL881" s="88" t="b">
        <f t="shared" si="344"/>
        <v>0</v>
      </c>
      <c r="AM881" s="88" t="b">
        <f t="shared" si="344"/>
        <v>0</v>
      </c>
      <c r="AN881" s="88" t="b">
        <f t="shared" si="344"/>
        <v>0</v>
      </c>
      <c r="AO881" s="88" t="b">
        <f t="shared" si="344"/>
        <v>0</v>
      </c>
      <c r="AP881" s="88" t="b">
        <f t="shared" si="344"/>
        <v>0</v>
      </c>
      <c r="AQ881" s="88" t="b">
        <f t="shared" si="344"/>
        <v>0</v>
      </c>
      <c r="AR881" s="88" t="b">
        <f t="shared" si="344"/>
        <v>0</v>
      </c>
      <c r="AS881" s="62">
        <f t="shared" si="340"/>
        <v>0</v>
      </c>
      <c r="AT881" s="88" t="str">
        <f t="shared" si="341"/>
        <v>Days</v>
      </c>
      <c r="AU881" s="89" t="str">
        <f t="shared" si="342"/>
        <v/>
      </c>
      <c r="AV881" s="88" t="str">
        <f t="shared" si="343"/>
        <v>No</v>
      </c>
    </row>
    <row r="882" spans="1:48" s="90" customFormat="1" ht="15" customHeight="1" x14ac:dyDescent="0.25">
      <c r="A882" s="178"/>
      <c r="B882" s="179"/>
      <c r="C882" s="180"/>
      <c r="D882" s="181"/>
      <c r="E882" s="181" t="str">
        <f t="shared" si="345"/>
        <v/>
      </c>
      <c r="F882" s="182" t="str">
        <f>IF(ISBLANK(D882)=TRUE,"",IF($B882="Days",VLOOKUP(D882,$F$1:$G$1,2,FALSE),((E882-D882)*24)-#REF!))</f>
        <v/>
      </c>
      <c r="G882" s="181"/>
      <c r="H882" s="181" t="str">
        <f t="shared" si="346"/>
        <v/>
      </c>
      <c r="I882" s="182" t="str">
        <f>IF(ISBLANK(G882)=TRUE,"",IF($B882="Days",VLOOKUP(G882,$F$1:$G$1,2,FALSE),((H882-G882)*24)-#REF!))</f>
        <v/>
      </c>
      <c r="J882" s="181"/>
      <c r="K882" s="181" t="str">
        <f t="shared" si="347"/>
        <v/>
      </c>
      <c r="L882" s="182" t="str">
        <f>IF(ISBLANK(J882)=TRUE,"",IF($B882="Days",VLOOKUP(J882,$F$1:$G$1,2,FALSE),((K882-J882)*24)-#REF!))</f>
        <v/>
      </c>
      <c r="M882" s="181"/>
      <c r="N882" s="181" t="str">
        <f t="shared" si="348"/>
        <v/>
      </c>
      <c r="O882" s="182" t="str">
        <f>IF(ISBLANK(M882)=TRUE,"",IF($B882="Days",VLOOKUP(M882,$F$1:$G$1,2,FALSE),((N882-M882)*24)-#REF!))</f>
        <v/>
      </c>
      <c r="P882" s="181"/>
      <c r="Q882" s="181" t="str">
        <f t="shared" si="349"/>
        <v/>
      </c>
      <c r="R882" s="182" t="str">
        <f>IF(ISBLANK(P882)=TRUE,"",IF($B882="Days",VLOOKUP(P882,$F$1:$G$1,2,FALSE),((Q882-P882)*24)-#REF!))</f>
        <v/>
      </c>
      <c r="S882" s="181"/>
      <c r="T882" s="181" t="str">
        <f t="shared" si="350"/>
        <v/>
      </c>
      <c r="U882" s="182" t="str">
        <f>IF(ISBLANK(S882)=TRUE,"",IF($B882="Days",VLOOKUP(S882,$F$1:$G$1,2,FALSE),((T882-S882)*24)-#REF!))</f>
        <v/>
      </c>
      <c r="V882" s="181"/>
      <c r="W882" s="181" t="str">
        <f t="shared" si="351"/>
        <v/>
      </c>
      <c r="X882" s="182" t="str">
        <f>IF(ISBLANK(V882)=TRUE,"",IF($B882="Days",VLOOKUP(V882,$F$1:$G$1,2,FALSE),((W882-V882)*24)-#REF!))</f>
        <v/>
      </c>
      <c r="Y882" s="56" t="str">
        <f>IFERROR(VLOOKUP(A882,#REF!,5,FALSE),"")</f>
        <v/>
      </c>
      <c r="Z882" s="56" t="str">
        <f t="shared" si="328"/>
        <v/>
      </c>
      <c r="AA882" s="56" t="str">
        <f t="shared" si="329"/>
        <v/>
      </c>
      <c r="AB882" s="57" t="str">
        <f t="shared" si="330"/>
        <v/>
      </c>
      <c r="AC882" s="57" t="str">
        <f t="shared" si="331"/>
        <v/>
      </c>
      <c r="AD882" s="86" t="str">
        <f t="shared" si="332"/>
        <v/>
      </c>
      <c r="AE882" s="86" t="str">
        <f t="shared" si="333"/>
        <v/>
      </c>
      <c r="AF882" s="86" t="str">
        <f t="shared" si="334"/>
        <v/>
      </c>
      <c r="AG882" s="86" t="str">
        <f t="shared" si="335"/>
        <v/>
      </c>
      <c r="AH882" s="86" t="str">
        <f t="shared" si="336"/>
        <v/>
      </c>
      <c r="AI882" s="86" t="str">
        <f t="shared" si="337"/>
        <v/>
      </c>
      <c r="AJ882" s="86" t="str">
        <f t="shared" si="338"/>
        <v/>
      </c>
      <c r="AK882" s="87">
        <f t="shared" si="339"/>
        <v>0</v>
      </c>
      <c r="AL882" s="88" t="b">
        <f t="shared" si="344"/>
        <v>0</v>
      </c>
      <c r="AM882" s="88" t="b">
        <f t="shared" si="344"/>
        <v>0</v>
      </c>
      <c r="AN882" s="88" t="b">
        <f t="shared" si="344"/>
        <v>0</v>
      </c>
      <c r="AO882" s="88" t="b">
        <f t="shared" si="344"/>
        <v>0</v>
      </c>
      <c r="AP882" s="88" t="b">
        <f t="shared" si="344"/>
        <v>0</v>
      </c>
      <c r="AQ882" s="88" t="b">
        <f t="shared" si="344"/>
        <v>0</v>
      </c>
      <c r="AR882" s="88" t="b">
        <f t="shared" si="344"/>
        <v>0</v>
      </c>
      <c r="AS882" s="62">
        <f t="shared" si="340"/>
        <v>0</v>
      </c>
      <c r="AT882" s="88" t="str">
        <f t="shared" si="341"/>
        <v>Days</v>
      </c>
      <c r="AU882" s="89" t="str">
        <f t="shared" si="342"/>
        <v/>
      </c>
      <c r="AV882" s="88" t="str">
        <f t="shared" si="343"/>
        <v>No</v>
      </c>
    </row>
    <row r="883" spans="1:48" s="90" customFormat="1" ht="15" customHeight="1" x14ac:dyDescent="0.25">
      <c r="A883" s="178"/>
      <c r="B883" s="179"/>
      <c r="C883" s="180"/>
      <c r="D883" s="181"/>
      <c r="E883" s="181" t="str">
        <f t="shared" si="345"/>
        <v/>
      </c>
      <c r="F883" s="182" t="str">
        <f>IF(ISBLANK(D883)=TRUE,"",IF($B883="Days",VLOOKUP(D883,$F$1:$G$1,2,FALSE),((E883-D883)*24)-#REF!))</f>
        <v/>
      </c>
      <c r="G883" s="181"/>
      <c r="H883" s="181" t="str">
        <f t="shared" si="346"/>
        <v/>
      </c>
      <c r="I883" s="182" t="str">
        <f>IF(ISBLANK(G883)=TRUE,"",IF($B883="Days",VLOOKUP(G883,$F$1:$G$1,2,FALSE),((H883-G883)*24)-#REF!))</f>
        <v/>
      </c>
      <c r="J883" s="181"/>
      <c r="K883" s="181" t="str">
        <f t="shared" si="347"/>
        <v/>
      </c>
      <c r="L883" s="182" t="str">
        <f>IF(ISBLANK(J883)=TRUE,"",IF($B883="Days",VLOOKUP(J883,$F$1:$G$1,2,FALSE),((K883-J883)*24)-#REF!))</f>
        <v/>
      </c>
      <c r="M883" s="181"/>
      <c r="N883" s="181" t="str">
        <f t="shared" si="348"/>
        <v/>
      </c>
      <c r="O883" s="182" t="str">
        <f>IF(ISBLANK(M883)=TRUE,"",IF($B883="Days",VLOOKUP(M883,$F$1:$G$1,2,FALSE),((N883-M883)*24)-#REF!))</f>
        <v/>
      </c>
      <c r="P883" s="181"/>
      <c r="Q883" s="181" t="str">
        <f t="shared" si="349"/>
        <v/>
      </c>
      <c r="R883" s="182" t="str">
        <f>IF(ISBLANK(P883)=TRUE,"",IF($B883="Days",VLOOKUP(P883,$F$1:$G$1,2,FALSE),((Q883-P883)*24)-#REF!))</f>
        <v/>
      </c>
      <c r="S883" s="181"/>
      <c r="T883" s="181" t="str">
        <f t="shared" si="350"/>
        <v/>
      </c>
      <c r="U883" s="182" t="str">
        <f>IF(ISBLANK(S883)=TRUE,"",IF($B883="Days",VLOOKUP(S883,$F$1:$G$1,2,FALSE),((T883-S883)*24)-#REF!))</f>
        <v/>
      </c>
      <c r="V883" s="181"/>
      <c r="W883" s="181" t="str">
        <f t="shared" si="351"/>
        <v/>
      </c>
      <c r="X883" s="182" t="str">
        <f>IF(ISBLANK(V883)=TRUE,"",IF($B883="Days",VLOOKUP(V883,$F$1:$G$1,2,FALSE),((W883-V883)*24)-#REF!))</f>
        <v/>
      </c>
      <c r="Y883" s="56" t="str">
        <f>IFERROR(VLOOKUP(A883,#REF!,5,FALSE),"")</f>
        <v/>
      </c>
      <c r="Z883" s="56" t="str">
        <f t="shared" si="328"/>
        <v/>
      </c>
      <c r="AA883" s="56" t="str">
        <f t="shared" si="329"/>
        <v/>
      </c>
      <c r="AB883" s="57" t="str">
        <f t="shared" si="330"/>
        <v/>
      </c>
      <c r="AC883" s="57" t="str">
        <f t="shared" si="331"/>
        <v/>
      </c>
      <c r="AD883" s="86" t="str">
        <f t="shared" si="332"/>
        <v/>
      </c>
      <c r="AE883" s="86" t="str">
        <f t="shared" si="333"/>
        <v/>
      </c>
      <c r="AF883" s="86" t="str">
        <f t="shared" si="334"/>
        <v/>
      </c>
      <c r="AG883" s="86" t="str">
        <f t="shared" si="335"/>
        <v/>
      </c>
      <c r="AH883" s="86" t="str">
        <f t="shared" si="336"/>
        <v/>
      </c>
      <c r="AI883" s="86" t="str">
        <f t="shared" si="337"/>
        <v/>
      </c>
      <c r="AJ883" s="86" t="str">
        <f t="shared" si="338"/>
        <v/>
      </c>
      <c r="AK883" s="87">
        <f t="shared" si="339"/>
        <v>0</v>
      </c>
      <c r="AL883" s="88" t="b">
        <f t="shared" si="344"/>
        <v>0</v>
      </c>
      <c r="AM883" s="88" t="b">
        <f t="shared" si="344"/>
        <v>0</v>
      </c>
      <c r="AN883" s="88" t="b">
        <f t="shared" si="344"/>
        <v>0</v>
      </c>
      <c r="AO883" s="88" t="b">
        <f t="shared" si="344"/>
        <v>0</v>
      </c>
      <c r="AP883" s="88" t="b">
        <f t="shared" si="344"/>
        <v>0</v>
      </c>
      <c r="AQ883" s="88" t="b">
        <f t="shared" si="344"/>
        <v>0</v>
      </c>
      <c r="AR883" s="88" t="b">
        <f t="shared" si="344"/>
        <v>0</v>
      </c>
      <c r="AS883" s="62">
        <f t="shared" si="340"/>
        <v>0</v>
      </c>
      <c r="AT883" s="88" t="str">
        <f t="shared" si="341"/>
        <v>Days</v>
      </c>
      <c r="AU883" s="89" t="str">
        <f t="shared" si="342"/>
        <v/>
      </c>
      <c r="AV883" s="88" t="str">
        <f t="shared" si="343"/>
        <v>No</v>
      </c>
    </row>
    <row r="884" spans="1:48" s="90" customFormat="1" ht="15" customHeight="1" x14ac:dyDescent="0.25">
      <c r="A884" s="178"/>
      <c r="B884" s="179"/>
      <c r="C884" s="180"/>
      <c r="D884" s="181"/>
      <c r="E884" s="181" t="str">
        <f t="shared" si="345"/>
        <v/>
      </c>
      <c r="F884" s="182" t="str">
        <f>IF(ISBLANK(D884)=TRUE,"",IF($B884="Days",VLOOKUP(D884,$F$1:$G$1,2,FALSE),((E884-D884)*24)-#REF!))</f>
        <v/>
      </c>
      <c r="G884" s="181"/>
      <c r="H884" s="181" t="str">
        <f t="shared" si="346"/>
        <v/>
      </c>
      <c r="I884" s="182" t="str">
        <f>IF(ISBLANK(G884)=TRUE,"",IF($B884="Days",VLOOKUP(G884,$F$1:$G$1,2,FALSE),((H884-G884)*24)-#REF!))</f>
        <v/>
      </c>
      <c r="J884" s="181"/>
      <c r="K884" s="181" t="str">
        <f t="shared" si="347"/>
        <v/>
      </c>
      <c r="L884" s="182" t="str">
        <f>IF(ISBLANK(J884)=TRUE,"",IF($B884="Days",VLOOKUP(J884,$F$1:$G$1,2,FALSE),((K884-J884)*24)-#REF!))</f>
        <v/>
      </c>
      <c r="M884" s="181"/>
      <c r="N884" s="181" t="str">
        <f t="shared" si="348"/>
        <v/>
      </c>
      <c r="O884" s="182" t="str">
        <f>IF(ISBLANK(M884)=TRUE,"",IF($B884="Days",VLOOKUP(M884,$F$1:$G$1,2,FALSE),((N884-M884)*24)-#REF!))</f>
        <v/>
      </c>
      <c r="P884" s="181"/>
      <c r="Q884" s="181" t="str">
        <f t="shared" si="349"/>
        <v/>
      </c>
      <c r="R884" s="182" t="str">
        <f>IF(ISBLANK(P884)=TRUE,"",IF($B884="Days",VLOOKUP(P884,$F$1:$G$1,2,FALSE),((Q884-P884)*24)-#REF!))</f>
        <v/>
      </c>
      <c r="S884" s="181"/>
      <c r="T884" s="181" t="str">
        <f t="shared" si="350"/>
        <v/>
      </c>
      <c r="U884" s="182" t="str">
        <f>IF(ISBLANK(S884)=TRUE,"",IF($B884="Days",VLOOKUP(S884,$F$1:$G$1,2,FALSE),((T884-S884)*24)-#REF!))</f>
        <v/>
      </c>
      <c r="V884" s="181"/>
      <c r="W884" s="181" t="str">
        <f t="shared" si="351"/>
        <v/>
      </c>
      <c r="X884" s="182" t="str">
        <f>IF(ISBLANK(V884)=TRUE,"",IF($B884="Days",VLOOKUP(V884,$F$1:$G$1,2,FALSE),((W884-V884)*24)-#REF!))</f>
        <v/>
      </c>
      <c r="Y884" s="56" t="str">
        <f>IFERROR(VLOOKUP(A884,#REF!,5,FALSE),"")</f>
        <v/>
      </c>
      <c r="Z884" s="56" t="str">
        <f t="shared" si="328"/>
        <v/>
      </c>
      <c r="AA884" s="56" t="str">
        <f t="shared" si="329"/>
        <v/>
      </c>
      <c r="AB884" s="57" t="str">
        <f t="shared" si="330"/>
        <v/>
      </c>
      <c r="AC884" s="57" t="str">
        <f t="shared" si="331"/>
        <v/>
      </c>
      <c r="AD884" s="86" t="str">
        <f t="shared" si="332"/>
        <v/>
      </c>
      <c r="AE884" s="86" t="str">
        <f t="shared" si="333"/>
        <v/>
      </c>
      <c r="AF884" s="86" t="str">
        <f t="shared" si="334"/>
        <v/>
      </c>
      <c r="AG884" s="86" t="str">
        <f t="shared" si="335"/>
        <v/>
      </c>
      <c r="AH884" s="86" t="str">
        <f t="shared" si="336"/>
        <v/>
      </c>
      <c r="AI884" s="86" t="str">
        <f t="shared" si="337"/>
        <v/>
      </c>
      <c r="AJ884" s="86" t="str">
        <f t="shared" si="338"/>
        <v/>
      </c>
      <c r="AK884" s="87">
        <f t="shared" si="339"/>
        <v>0</v>
      </c>
      <c r="AL884" s="88" t="b">
        <f t="shared" si="344"/>
        <v>0</v>
      </c>
      <c r="AM884" s="88" t="b">
        <f t="shared" si="344"/>
        <v>0</v>
      </c>
      <c r="AN884" s="88" t="b">
        <f t="shared" si="344"/>
        <v>0</v>
      </c>
      <c r="AO884" s="88" t="b">
        <f t="shared" si="344"/>
        <v>0</v>
      </c>
      <c r="AP884" s="88" t="b">
        <f t="shared" si="344"/>
        <v>0</v>
      </c>
      <c r="AQ884" s="88" t="b">
        <f t="shared" si="344"/>
        <v>0</v>
      </c>
      <c r="AR884" s="88" t="b">
        <f t="shared" si="344"/>
        <v>0</v>
      </c>
      <c r="AS884" s="62">
        <f t="shared" si="340"/>
        <v>0</v>
      </c>
      <c r="AT884" s="88" t="str">
        <f t="shared" si="341"/>
        <v>Days</v>
      </c>
      <c r="AU884" s="89" t="str">
        <f t="shared" si="342"/>
        <v/>
      </c>
      <c r="AV884" s="88" t="str">
        <f t="shared" si="343"/>
        <v>No</v>
      </c>
    </row>
    <row r="885" spans="1:48" s="90" customFormat="1" ht="15" customHeight="1" x14ac:dyDescent="0.25">
      <c r="A885" s="178"/>
      <c r="B885" s="179"/>
      <c r="C885" s="180"/>
      <c r="D885" s="181"/>
      <c r="E885" s="181" t="str">
        <f t="shared" si="345"/>
        <v/>
      </c>
      <c r="F885" s="182" t="str">
        <f>IF(ISBLANK(D885)=TRUE,"",IF($B885="Days",VLOOKUP(D885,$F$1:$G$1,2,FALSE),((E885-D885)*24)-#REF!))</f>
        <v/>
      </c>
      <c r="G885" s="181"/>
      <c r="H885" s="181" t="str">
        <f t="shared" si="346"/>
        <v/>
      </c>
      <c r="I885" s="182" t="str">
        <f>IF(ISBLANK(G885)=TRUE,"",IF($B885="Days",VLOOKUP(G885,$F$1:$G$1,2,FALSE),((H885-G885)*24)-#REF!))</f>
        <v/>
      </c>
      <c r="J885" s="181"/>
      <c r="K885" s="181" t="str">
        <f t="shared" si="347"/>
        <v/>
      </c>
      <c r="L885" s="182" t="str">
        <f>IF(ISBLANK(J885)=TRUE,"",IF($B885="Days",VLOOKUP(J885,$F$1:$G$1,2,FALSE),((K885-J885)*24)-#REF!))</f>
        <v/>
      </c>
      <c r="M885" s="181"/>
      <c r="N885" s="181" t="str">
        <f t="shared" si="348"/>
        <v/>
      </c>
      <c r="O885" s="182" t="str">
        <f>IF(ISBLANK(M885)=TRUE,"",IF($B885="Days",VLOOKUP(M885,$F$1:$G$1,2,FALSE),((N885-M885)*24)-#REF!))</f>
        <v/>
      </c>
      <c r="P885" s="181"/>
      <c r="Q885" s="181" t="str">
        <f t="shared" si="349"/>
        <v/>
      </c>
      <c r="R885" s="182" t="str">
        <f>IF(ISBLANK(P885)=TRUE,"",IF($B885="Days",VLOOKUP(P885,$F$1:$G$1,2,FALSE),((Q885-P885)*24)-#REF!))</f>
        <v/>
      </c>
      <c r="S885" s="181"/>
      <c r="T885" s="181" t="str">
        <f t="shared" si="350"/>
        <v/>
      </c>
      <c r="U885" s="182" t="str">
        <f>IF(ISBLANK(S885)=TRUE,"",IF($B885="Days",VLOOKUP(S885,$F$1:$G$1,2,FALSE),((T885-S885)*24)-#REF!))</f>
        <v/>
      </c>
      <c r="V885" s="181"/>
      <c r="W885" s="181" t="str">
        <f t="shared" si="351"/>
        <v/>
      </c>
      <c r="X885" s="182" t="str">
        <f>IF(ISBLANK(V885)=TRUE,"",IF($B885="Days",VLOOKUP(V885,$F$1:$G$1,2,FALSE),((W885-V885)*24)-#REF!))</f>
        <v/>
      </c>
      <c r="Y885" s="56" t="str">
        <f>IFERROR(VLOOKUP(A885,#REF!,5,FALSE),"")</f>
        <v/>
      </c>
      <c r="Z885" s="56" t="str">
        <f t="shared" si="328"/>
        <v/>
      </c>
      <c r="AA885" s="56" t="str">
        <f t="shared" si="329"/>
        <v/>
      </c>
      <c r="AB885" s="57" t="str">
        <f t="shared" si="330"/>
        <v/>
      </c>
      <c r="AC885" s="57" t="str">
        <f t="shared" si="331"/>
        <v/>
      </c>
      <c r="AD885" s="86" t="str">
        <f t="shared" si="332"/>
        <v/>
      </c>
      <c r="AE885" s="86" t="str">
        <f t="shared" si="333"/>
        <v/>
      </c>
      <c r="AF885" s="86" t="str">
        <f t="shared" si="334"/>
        <v/>
      </c>
      <c r="AG885" s="86" t="str">
        <f t="shared" si="335"/>
        <v/>
      </c>
      <c r="AH885" s="86" t="str">
        <f t="shared" si="336"/>
        <v/>
      </c>
      <c r="AI885" s="86" t="str">
        <f t="shared" si="337"/>
        <v/>
      </c>
      <c r="AJ885" s="86" t="str">
        <f t="shared" si="338"/>
        <v/>
      </c>
      <c r="AK885" s="87">
        <f t="shared" si="339"/>
        <v>0</v>
      </c>
      <c r="AL885" s="88" t="b">
        <f t="shared" si="344"/>
        <v>0</v>
      </c>
      <c r="AM885" s="88" t="b">
        <f t="shared" si="344"/>
        <v>0</v>
      </c>
      <c r="AN885" s="88" t="b">
        <f t="shared" si="344"/>
        <v>0</v>
      </c>
      <c r="AO885" s="88" t="b">
        <f t="shared" si="344"/>
        <v>0</v>
      </c>
      <c r="AP885" s="88" t="b">
        <f t="shared" si="344"/>
        <v>0</v>
      </c>
      <c r="AQ885" s="88" t="b">
        <f t="shared" si="344"/>
        <v>0</v>
      </c>
      <c r="AR885" s="88" t="b">
        <f t="shared" si="344"/>
        <v>0</v>
      </c>
      <c r="AS885" s="62">
        <f t="shared" si="340"/>
        <v>0</v>
      </c>
      <c r="AT885" s="88" t="str">
        <f t="shared" si="341"/>
        <v>Days</v>
      </c>
      <c r="AU885" s="89" t="str">
        <f t="shared" si="342"/>
        <v/>
      </c>
      <c r="AV885" s="88" t="str">
        <f t="shared" si="343"/>
        <v>No</v>
      </c>
    </row>
    <row r="886" spans="1:48" s="90" customFormat="1" ht="15" customHeight="1" x14ac:dyDescent="0.25">
      <c r="A886" s="178"/>
      <c r="B886" s="179"/>
      <c r="C886" s="180"/>
      <c r="D886" s="181"/>
      <c r="E886" s="181" t="str">
        <f t="shared" si="345"/>
        <v/>
      </c>
      <c r="F886" s="182" t="str">
        <f>IF(ISBLANK(D886)=TRUE,"",IF($B886="Days",VLOOKUP(D886,$F$1:$G$1,2,FALSE),((E886-D886)*24)-#REF!))</f>
        <v/>
      </c>
      <c r="G886" s="181"/>
      <c r="H886" s="181" t="str">
        <f t="shared" si="346"/>
        <v/>
      </c>
      <c r="I886" s="182" t="str">
        <f>IF(ISBLANK(G886)=TRUE,"",IF($B886="Days",VLOOKUP(G886,$F$1:$G$1,2,FALSE),((H886-G886)*24)-#REF!))</f>
        <v/>
      </c>
      <c r="J886" s="181"/>
      <c r="K886" s="181" t="str">
        <f t="shared" si="347"/>
        <v/>
      </c>
      <c r="L886" s="182" t="str">
        <f>IF(ISBLANK(J886)=TRUE,"",IF($B886="Days",VLOOKUP(J886,$F$1:$G$1,2,FALSE),((K886-J886)*24)-#REF!))</f>
        <v/>
      </c>
      <c r="M886" s="181"/>
      <c r="N886" s="181" t="str">
        <f t="shared" si="348"/>
        <v/>
      </c>
      <c r="O886" s="182" t="str">
        <f>IF(ISBLANK(M886)=TRUE,"",IF($B886="Days",VLOOKUP(M886,$F$1:$G$1,2,FALSE),((N886-M886)*24)-#REF!))</f>
        <v/>
      </c>
      <c r="P886" s="181"/>
      <c r="Q886" s="181" t="str">
        <f t="shared" si="349"/>
        <v/>
      </c>
      <c r="R886" s="182" t="str">
        <f>IF(ISBLANK(P886)=TRUE,"",IF($B886="Days",VLOOKUP(P886,$F$1:$G$1,2,FALSE),((Q886-P886)*24)-#REF!))</f>
        <v/>
      </c>
      <c r="S886" s="181"/>
      <c r="T886" s="181" t="str">
        <f t="shared" si="350"/>
        <v/>
      </c>
      <c r="U886" s="182" t="str">
        <f>IF(ISBLANK(S886)=TRUE,"",IF($B886="Days",VLOOKUP(S886,$F$1:$G$1,2,FALSE),((T886-S886)*24)-#REF!))</f>
        <v/>
      </c>
      <c r="V886" s="181"/>
      <c r="W886" s="181" t="str">
        <f t="shared" si="351"/>
        <v/>
      </c>
      <c r="X886" s="182" t="str">
        <f>IF(ISBLANK(V886)=TRUE,"",IF($B886="Days",VLOOKUP(V886,$F$1:$G$1,2,FALSE),((W886-V886)*24)-#REF!))</f>
        <v/>
      </c>
      <c r="Y886" s="56" t="str">
        <f>IFERROR(VLOOKUP(A886,#REF!,5,FALSE),"")</f>
        <v/>
      </c>
      <c r="Z886" s="56" t="str">
        <f t="shared" si="328"/>
        <v/>
      </c>
      <c r="AA886" s="56" t="str">
        <f t="shared" si="329"/>
        <v/>
      </c>
      <c r="AB886" s="57" t="str">
        <f t="shared" si="330"/>
        <v/>
      </c>
      <c r="AC886" s="57" t="str">
        <f t="shared" si="331"/>
        <v/>
      </c>
      <c r="AD886" s="86" t="str">
        <f t="shared" si="332"/>
        <v/>
      </c>
      <c r="AE886" s="86" t="str">
        <f t="shared" si="333"/>
        <v/>
      </c>
      <c r="AF886" s="86" t="str">
        <f t="shared" si="334"/>
        <v/>
      </c>
      <c r="AG886" s="86" t="str">
        <f t="shared" si="335"/>
        <v/>
      </c>
      <c r="AH886" s="86" t="str">
        <f t="shared" si="336"/>
        <v/>
      </c>
      <c r="AI886" s="86" t="str">
        <f t="shared" si="337"/>
        <v/>
      </c>
      <c r="AJ886" s="86" t="str">
        <f t="shared" si="338"/>
        <v/>
      </c>
      <c r="AK886" s="87">
        <f t="shared" si="339"/>
        <v>0</v>
      </c>
      <c r="AL886" s="88" t="b">
        <f t="shared" si="344"/>
        <v>0</v>
      </c>
      <c r="AM886" s="88" t="b">
        <f t="shared" si="344"/>
        <v>0</v>
      </c>
      <c r="AN886" s="88" t="b">
        <f t="shared" si="344"/>
        <v>0</v>
      </c>
      <c r="AO886" s="88" t="b">
        <f t="shared" si="344"/>
        <v>0</v>
      </c>
      <c r="AP886" s="88" t="b">
        <f t="shared" si="344"/>
        <v>0</v>
      </c>
      <c r="AQ886" s="88" t="b">
        <f t="shared" si="344"/>
        <v>0</v>
      </c>
      <c r="AR886" s="88" t="b">
        <f t="shared" si="344"/>
        <v>0</v>
      </c>
      <c r="AS886" s="62">
        <f t="shared" si="340"/>
        <v>0</v>
      </c>
      <c r="AT886" s="88" t="str">
        <f t="shared" si="341"/>
        <v>Days</v>
      </c>
      <c r="AU886" s="89" t="str">
        <f t="shared" si="342"/>
        <v/>
      </c>
      <c r="AV886" s="88" t="str">
        <f t="shared" si="343"/>
        <v>No</v>
      </c>
    </row>
    <row r="887" spans="1:48" s="90" customFormat="1" ht="15" customHeight="1" x14ac:dyDescent="0.25">
      <c r="A887" s="178"/>
      <c r="B887" s="179"/>
      <c r="C887" s="180"/>
      <c r="D887" s="181"/>
      <c r="E887" s="181" t="str">
        <f t="shared" si="345"/>
        <v/>
      </c>
      <c r="F887" s="182" t="str">
        <f>IF(ISBLANK(D887)=TRUE,"",IF($B887="Days",VLOOKUP(D887,$F$1:$G$1,2,FALSE),((E887-D887)*24)-#REF!))</f>
        <v/>
      </c>
      <c r="G887" s="181"/>
      <c r="H887" s="181" t="str">
        <f t="shared" si="346"/>
        <v/>
      </c>
      <c r="I887" s="182" t="str">
        <f>IF(ISBLANK(G887)=TRUE,"",IF($B887="Days",VLOOKUP(G887,$F$1:$G$1,2,FALSE),((H887-G887)*24)-#REF!))</f>
        <v/>
      </c>
      <c r="J887" s="181"/>
      <c r="K887" s="181" t="str">
        <f t="shared" si="347"/>
        <v/>
      </c>
      <c r="L887" s="182" t="str">
        <f>IF(ISBLANK(J887)=TRUE,"",IF($B887="Days",VLOOKUP(J887,$F$1:$G$1,2,FALSE),((K887-J887)*24)-#REF!))</f>
        <v/>
      </c>
      <c r="M887" s="181"/>
      <c r="N887" s="181" t="str">
        <f t="shared" si="348"/>
        <v/>
      </c>
      <c r="O887" s="182" t="str">
        <f>IF(ISBLANK(M887)=TRUE,"",IF($B887="Days",VLOOKUP(M887,$F$1:$G$1,2,FALSE),((N887-M887)*24)-#REF!))</f>
        <v/>
      </c>
      <c r="P887" s="181"/>
      <c r="Q887" s="181" t="str">
        <f t="shared" si="349"/>
        <v/>
      </c>
      <c r="R887" s="182" t="str">
        <f>IF(ISBLANK(P887)=TRUE,"",IF($B887="Days",VLOOKUP(P887,$F$1:$G$1,2,FALSE),((Q887-P887)*24)-#REF!))</f>
        <v/>
      </c>
      <c r="S887" s="181"/>
      <c r="T887" s="181" t="str">
        <f t="shared" si="350"/>
        <v/>
      </c>
      <c r="U887" s="182" t="str">
        <f>IF(ISBLANK(S887)=TRUE,"",IF($B887="Days",VLOOKUP(S887,$F$1:$G$1,2,FALSE),((T887-S887)*24)-#REF!))</f>
        <v/>
      </c>
      <c r="V887" s="181"/>
      <c r="W887" s="181" t="str">
        <f t="shared" si="351"/>
        <v/>
      </c>
      <c r="X887" s="182" t="str">
        <f>IF(ISBLANK(V887)=TRUE,"",IF($B887="Days",VLOOKUP(V887,$F$1:$G$1,2,FALSE),((W887-V887)*24)-#REF!))</f>
        <v/>
      </c>
      <c r="Y887" s="56" t="str">
        <f>IFERROR(VLOOKUP(A887,#REF!,5,FALSE),"")</f>
        <v/>
      </c>
      <c r="Z887" s="56" t="str">
        <f t="shared" si="328"/>
        <v/>
      </c>
      <c r="AA887" s="56" t="str">
        <f t="shared" si="329"/>
        <v/>
      </c>
      <c r="AB887" s="57" t="str">
        <f t="shared" si="330"/>
        <v/>
      </c>
      <c r="AC887" s="57" t="str">
        <f t="shared" si="331"/>
        <v/>
      </c>
      <c r="AD887" s="86" t="str">
        <f t="shared" si="332"/>
        <v/>
      </c>
      <c r="AE887" s="86" t="str">
        <f t="shared" si="333"/>
        <v/>
      </c>
      <c r="AF887" s="86" t="str">
        <f t="shared" si="334"/>
        <v/>
      </c>
      <c r="AG887" s="86" t="str">
        <f t="shared" si="335"/>
        <v/>
      </c>
      <c r="AH887" s="86" t="str">
        <f t="shared" si="336"/>
        <v/>
      </c>
      <c r="AI887" s="86" t="str">
        <f t="shared" si="337"/>
        <v/>
      </c>
      <c r="AJ887" s="86" t="str">
        <f t="shared" si="338"/>
        <v/>
      </c>
      <c r="AK887" s="87">
        <f t="shared" si="339"/>
        <v>0</v>
      </c>
      <c r="AL887" s="88" t="b">
        <f t="shared" si="344"/>
        <v>0</v>
      </c>
      <c r="AM887" s="88" t="b">
        <f t="shared" si="344"/>
        <v>0</v>
      </c>
      <c r="AN887" s="88" t="b">
        <f t="shared" si="344"/>
        <v>0</v>
      </c>
      <c r="AO887" s="88" t="b">
        <f t="shared" si="344"/>
        <v>0</v>
      </c>
      <c r="AP887" s="88" t="b">
        <f t="shared" si="344"/>
        <v>0</v>
      </c>
      <c r="AQ887" s="88" t="b">
        <f t="shared" si="344"/>
        <v>0</v>
      </c>
      <c r="AR887" s="88" t="b">
        <f t="shared" si="344"/>
        <v>0</v>
      </c>
      <c r="AS887" s="62">
        <f t="shared" si="340"/>
        <v>0</v>
      </c>
      <c r="AT887" s="88" t="str">
        <f t="shared" si="341"/>
        <v>Days</v>
      </c>
      <c r="AU887" s="89" t="str">
        <f t="shared" si="342"/>
        <v/>
      </c>
      <c r="AV887" s="88" t="str">
        <f t="shared" si="343"/>
        <v>No</v>
      </c>
    </row>
    <row r="888" spans="1:48" s="90" customFormat="1" ht="15" customHeight="1" x14ac:dyDescent="0.25">
      <c r="A888" s="178"/>
      <c r="B888" s="179"/>
      <c r="C888" s="180"/>
      <c r="D888" s="181"/>
      <c r="E888" s="181" t="str">
        <f t="shared" si="345"/>
        <v/>
      </c>
      <c r="F888" s="182" t="str">
        <f>IF(ISBLANK(D888)=TRUE,"",IF($B888="Days",VLOOKUP(D888,$F$1:$G$1,2,FALSE),((E888-D888)*24)-#REF!))</f>
        <v/>
      </c>
      <c r="G888" s="181"/>
      <c r="H888" s="181" t="str">
        <f t="shared" si="346"/>
        <v/>
      </c>
      <c r="I888" s="182" t="str">
        <f>IF(ISBLANK(G888)=TRUE,"",IF($B888="Days",VLOOKUP(G888,$F$1:$G$1,2,FALSE),((H888-G888)*24)-#REF!))</f>
        <v/>
      </c>
      <c r="J888" s="181"/>
      <c r="K888" s="181" t="str">
        <f t="shared" si="347"/>
        <v/>
      </c>
      <c r="L888" s="182" t="str">
        <f>IF(ISBLANK(J888)=TRUE,"",IF($B888="Days",VLOOKUP(J888,$F$1:$G$1,2,FALSE),((K888-J888)*24)-#REF!))</f>
        <v/>
      </c>
      <c r="M888" s="181"/>
      <c r="N888" s="181" t="str">
        <f t="shared" si="348"/>
        <v/>
      </c>
      <c r="O888" s="182" t="str">
        <f>IF(ISBLANK(M888)=TRUE,"",IF($B888="Days",VLOOKUP(M888,$F$1:$G$1,2,FALSE),((N888-M888)*24)-#REF!))</f>
        <v/>
      </c>
      <c r="P888" s="181"/>
      <c r="Q888" s="181" t="str">
        <f t="shared" si="349"/>
        <v/>
      </c>
      <c r="R888" s="182" t="str">
        <f>IF(ISBLANK(P888)=TRUE,"",IF($B888="Days",VLOOKUP(P888,$F$1:$G$1,2,FALSE),((Q888-P888)*24)-#REF!))</f>
        <v/>
      </c>
      <c r="S888" s="181"/>
      <c r="T888" s="181" t="str">
        <f t="shared" si="350"/>
        <v/>
      </c>
      <c r="U888" s="182" t="str">
        <f>IF(ISBLANK(S888)=TRUE,"",IF($B888="Days",VLOOKUP(S888,$F$1:$G$1,2,FALSE),((T888-S888)*24)-#REF!))</f>
        <v/>
      </c>
      <c r="V888" s="181"/>
      <c r="W888" s="181" t="str">
        <f t="shared" si="351"/>
        <v/>
      </c>
      <c r="X888" s="182" t="str">
        <f>IF(ISBLANK(V888)=TRUE,"",IF($B888="Days",VLOOKUP(V888,$F$1:$G$1,2,FALSE),((W888-V888)*24)-#REF!))</f>
        <v/>
      </c>
      <c r="Y888" s="56" t="str">
        <f>IFERROR(VLOOKUP(A888,#REF!,5,FALSE),"")</f>
        <v/>
      </c>
      <c r="Z888" s="56" t="str">
        <f t="shared" si="328"/>
        <v/>
      </c>
      <c r="AA888" s="56" t="str">
        <f t="shared" si="329"/>
        <v/>
      </c>
      <c r="AB888" s="57" t="str">
        <f t="shared" si="330"/>
        <v/>
      </c>
      <c r="AC888" s="57" t="str">
        <f t="shared" si="331"/>
        <v/>
      </c>
      <c r="AD888" s="86" t="str">
        <f t="shared" si="332"/>
        <v/>
      </c>
      <c r="AE888" s="86" t="str">
        <f t="shared" si="333"/>
        <v/>
      </c>
      <c r="AF888" s="86" t="str">
        <f t="shared" si="334"/>
        <v/>
      </c>
      <c r="AG888" s="86" t="str">
        <f t="shared" si="335"/>
        <v/>
      </c>
      <c r="AH888" s="86" t="str">
        <f t="shared" si="336"/>
        <v/>
      </c>
      <c r="AI888" s="86" t="str">
        <f t="shared" si="337"/>
        <v/>
      </c>
      <c r="AJ888" s="86" t="str">
        <f t="shared" si="338"/>
        <v/>
      </c>
      <c r="AK888" s="87">
        <f t="shared" si="339"/>
        <v>0</v>
      </c>
      <c r="AL888" s="88" t="b">
        <f t="shared" si="344"/>
        <v>0</v>
      </c>
      <c r="AM888" s="88" t="b">
        <f t="shared" si="344"/>
        <v>0</v>
      </c>
      <c r="AN888" s="88" t="b">
        <f t="shared" si="344"/>
        <v>0</v>
      </c>
      <c r="AO888" s="88" t="b">
        <f t="shared" si="344"/>
        <v>0</v>
      </c>
      <c r="AP888" s="88" t="b">
        <f t="shared" si="344"/>
        <v>0</v>
      </c>
      <c r="AQ888" s="88" t="b">
        <f t="shared" si="344"/>
        <v>0</v>
      </c>
      <c r="AR888" s="88" t="b">
        <f t="shared" si="344"/>
        <v>0</v>
      </c>
      <c r="AS888" s="62">
        <f t="shared" si="340"/>
        <v>0</v>
      </c>
      <c r="AT888" s="88" t="str">
        <f t="shared" si="341"/>
        <v>Days</v>
      </c>
      <c r="AU888" s="89" t="str">
        <f t="shared" si="342"/>
        <v/>
      </c>
      <c r="AV888" s="88" t="str">
        <f t="shared" si="343"/>
        <v>No</v>
      </c>
    </row>
    <row r="889" spans="1:48" s="90" customFormat="1" ht="15" customHeight="1" x14ac:dyDescent="0.25">
      <c r="A889" s="178"/>
      <c r="B889" s="179"/>
      <c r="C889" s="180"/>
      <c r="D889" s="181"/>
      <c r="E889" s="181" t="str">
        <f t="shared" si="345"/>
        <v/>
      </c>
      <c r="F889" s="182" t="str">
        <f>IF(ISBLANK(D889)=TRUE,"",IF($B889="Days",VLOOKUP(D889,$F$1:$G$1,2,FALSE),((E889-D889)*24)-#REF!))</f>
        <v/>
      </c>
      <c r="G889" s="181"/>
      <c r="H889" s="181" t="str">
        <f t="shared" si="346"/>
        <v/>
      </c>
      <c r="I889" s="182" t="str">
        <f>IF(ISBLANK(G889)=TRUE,"",IF($B889="Days",VLOOKUP(G889,$F$1:$G$1,2,FALSE),((H889-G889)*24)-#REF!))</f>
        <v/>
      </c>
      <c r="J889" s="181"/>
      <c r="K889" s="181" t="str">
        <f t="shared" si="347"/>
        <v/>
      </c>
      <c r="L889" s="182" t="str">
        <f>IF(ISBLANK(J889)=TRUE,"",IF($B889="Days",VLOOKUP(J889,$F$1:$G$1,2,FALSE),((K889-J889)*24)-#REF!))</f>
        <v/>
      </c>
      <c r="M889" s="181"/>
      <c r="N889" s="181" t="str">
        <f t="shared" si="348"/>
        <v/>
      </c>
      <c r="O889" s="182" t="str">
        <f>IF(ISBLANK(M889)=TRUE,"",IF($B889="Days",VLOOKUP(M889,$F$1:$G$1,2,FALSE),((N889-M889)*24)-#REF!))</f>
        <v/>
      </c>
      <c r="P889" s="181"/>
      <c r="Q889" s="181" t="str">
        <f t="shared" si="349"/>
        <v/>
      </c>
      <c r="R889" s="182" t="str">
        <f>IF(ISBLANK(P889)=TRUE,"",IF($B889="Days",VLOOKUP(P889,$F$1:$G$1,2,FALSE),((Q889-P889)*24)-#REF!))</f>
        <v/>
      </c>
      <c r="S889" s="181"/>
      <c r="T889" s="181" t="str">
        <f t="shared" si="350"/>
        <v/>
      </c>
      <c r="U889" s="182" t="str">
        <f>IF(ISBLANK(S889)=TRUE,"",IF($B889="Days",VLOOKUP(S889,$F$1:$G$1,2,FALSE),((T889-S889)*24)-#REF!))</f>
        <v/>
      </c>
      <c r="V889" s="181"/>
      <c r="W889" s="181" t="str">
        <f t="shared" si="351"/>
        <v/>
      </c>
      <c r="X889" s="182" t="str">
        <f>IF(ISBLANK(V889)=TRUE,"",IF($B889="Days",VLOOKUP(V889,$F$1:$G$1,2,FALSE),((W889-V889)*24)-#REF!))</f>
        <v/>
      </c>
      <c r="Y889" s="56" t="str">
        <f>IFERROR(VLOOKUP(A889,#REF!,5,FALSE),"")</f>
        <v/>
      </c>
      <c r="Z889" s="56" t="str">
        <f t="shared" si="328"/>
        <v/>
      </c>
      <c r="AA889" s="56" t="str">
        <f t="shared" si="329"/>
        <v/>
      </c>
      <c r="AB889" s="57" t="str">
        <f t="shared" si="330"/>
        <v/>
      </c>
      <c r="AC889" s="57" t="str">
        <f t="shared" si="331"/>
        <v/>
      </c>
      <c r="AD889" s="86" t="str">
        <f t="shared" si="332"/>
        <v/>
      </c>
      <c r="AE889" s="86" t="str">
        <f t="shared" si="333"/>
        <v/>
      </c>
      <c r="AF889" s="86" t="str">
        <f t="shared" si="334"/>
        <v/>
      </c>
      <c r="AG889" s="86" t="str">
        <f t="shared" si="335"/>
        <v/>
      </c>
      <c r="AH889" s="86" t="str">
        <f t="shared" si="336"/>
        <v/>
      </c>
      <c r="AI889" s="86" t="str">
        <f t="shared" si="337"/>
        <v/>
      </c>
      <c r="AJ889" s="86" t="str">
        <f t="shared" si="338"/>
        <v/>
      </c>
      <c r="AK889" s="87">
        <f t="shared" si="339"/>
        <v>0</v>
      </c>
      <c r="AL889" s="88" t="b">
        <f t="shared" si="344"/>
        <v>0</v>
      </c>
      <c r="AM889" s="88" t="b">
        <f t="shared" si="344"/>
        <v>0</v>
      </c>
      <c r="AN889" s="88" t="b">
        <f t="shared" si="344"/>
        <v>0</v>
      </c>
      <c r="AO889" s="88" t="b">
        <f t="shared" si="344"/>
        <v>0</v>
      </c>
      <c r="AP889" s="88" t="b">
        <f t="shared" si="344"/>
        <v>0</v>
      </c>
      <c r="AQ889" s="88" t="b">
        <f t="shared" si="344"/>
        <v>0</v>
      </c>
      <c r="AR889" s="88" t="b">
        <f t="shared" si="344"/>
        <v>0</v>
      </c>
      <c r="AS889" s="62">
        <f t="shared" si="340"/>
        <v>0</v>
      </c>
      <c r="AT889" s="88" t="str">
        <f t="shared" si="341"/>
        <v>Days</v>
      </c>
      <c r="AU889" s="89" t="str">
        <f t="shared" si="342"/>
        <v/>
      </c>
      <c r="AV889" s="88" t="str">
        <f t="shared" si="343"/>
        <v>No</v>
      </c>
    </row>
    <row r="890" spans="1:48" s="90" customFormat="1" ht="15" customHeight="1" x14ac:dyDescent="0.25">
      <c r="A890" s="178"/>
      <c r="B890" s="179"/>
      <c r="C890" s="180"/>
      <c r="D890" s="181"/>
      <c r="E890" s="181" t="str">
        <f t="shared" si="345"/>
        <v/>
      </c>
      <c r="F890" s="182" t="str">
        <f>IF(ISBLANK(D890)=TRUE,"",IF($B890="Days",VLOOKUP(D890,$F$1:$G$1,2,FALSE),((E890-D890)*24)-#REF!))</f>
        <v/>
      </c>
      <c r="G890" s="181"/>
      <c r="H890" s="181" t="str">
        <f t="shared" si="346"/>
        <v/>
      </c>
      <c r="I890" s="182" t="str">
        <f>IF(ISBLANK(G890)=TRUE,"",IF($B890="Days",VLOOKUP(G890,$F$1:$G$1,2,FALSE),((H890-G890)*24)-#REF!))</f>
        <v/>
      </c>
      <c r="J890" s="181"/>
      <c r="K890" s="181" t="str">
        <f t="shared" si="347"/>
        <v/>
      </c>
      <c r="L890" s="182" t="str">
        <f>IF(ISBLANK(J890)=TRUE,"",IF($B890="Days",VLOOKUP(J890,$F$1:$G$1,2,FALSE),((K890-J890)*24)-#REF!))</f>
        <v/>
      </c>
      <c r="M890" s="181"/>
      <c r="N890" s="181" t="str">
        <f t="shared" si="348"/>
        <v/>
      </c>
      <c r="O890" s="182" t="str">
        <f>IF(ISBLANK(M890)=TRUE,"",IF($B890="Days",VLOOKUP(M890,$F$1:$G$1,2,FALSE),((N890-M890)*24)-#REF!))</f>
        <v/>
      </c>
      <c r="P890" s="181"/>
      <c r="Q890" s="181" t="str">
        <f t="shared" si="349"/>
        <v/>
      </c>
      <c r="R890" s="182" t="str">
        <f>IF(ISBLANK(P890)=TRUE,"",IF($B890="Days",VLOOKUP(P890,$F$1:$G$1,2,FALSE),((Q890-P890)*24)-#REF!))</f>
        <v/>
      </c>
      <c r="S890" s="181"/>
      <c r="T890" s="181" t="str">
        <f t="shared" si="350"/>
        <v/>
      </c>
      <c r="U890" s="182" t="str">
        <f>IF(ISBLANK(S890)=TRUE,"",IF($B890="Days",VLOOKUP(S890,$F$1:$G$1,2,FALSE),((T890-S890)*24)-#REF!))</f>
        <v/>
      </c>
      <c r="V890" s="181"/>
      <c r="W890" s="181" t="str">
        <f t="shared" si="351"/>
        <v/>
      </c>
      <c r="X890" s="182" t="str">
        <f>IF(ISBLANK(V890)=TRUE,"",IF($B890="Days",VLOOKUP(V890,$F$1:$G$1,2,FALSE),((W890-V890)*24)-#REF!))</f>
        <v/>
      </c>
      <c r="Y890" s="56" t="str">
        <f>IFERROR(VLOOKUP(A890,#REF!,5,FALSE),"")</f>
        <v/>
      </c>
      <c r="Z890" s="56" t="str">
        <f t="shared" si="328"/>
        <v/>
      </c>
      <c r="AA890" s="56" t="str">
        <f t="shared" si="329"/>
        <v/>
      </c>
      <c r="AB890" s="57" t="str">
        <f t="shared" si="330"/>
        <v/>
      </c>
      <c r="AC890" s="57" t="str">
        <f t="shared" si="331"/>
        <v/>
      </c>
      <c r="AD890" s="86" t="str">
        <f t="shared" si="332"/>
        <v/>
      </c>
      <c r="AE890" s="86" t="str">
        <f t="shared" si="333"/>
        <v/>
      </c>
      <c r="AF890" s="86" t="str">
        <f t="shared" si="334"/>
        <v/>
      </c>
      <c r="AG890" s="86" t="str">
        <f t="shared" si="335"/>
        <v/>
      </c>
      <c r="AH890" s="86" t="str">
        <f t="shared" si="336"/>
        <v/>
      </c>
      <c r="AI890" s="86" t="str">
        <f t="shared" si="337"/>
        <v/>
      </c>
      <c r="AJ890" s="86" t="str">
        <f t="shared" si="338"/>
        <v/>
      </c>
      <c r="AK890" s="87">
        <f t="shared" si="339"/>
        <v>0</v>
      </c>
      <c r="AL890" s="88" t="b">
        <f t="shared" si="344"/>
        <v>0</v>
      </c>
      <c r="AM890" s="88" t="b">
        <f t="shared" si="344"/>
        <v>0</v>
      </c>
      <c r="AN890" s="88" t="b">
        <f t="shared" si="344"/>
        <v>0</v>
      </c>
      <c r="AO890" s="88" t="b">
        <f t="shared" si="344"/>
        <v>0</v>
      </c>
      <c r="AP890" s="88" t="b">
        <f t="shared" si="344"/>
        <v>0</v>
      </c>
      <c r="AQ890" s="88" t="b">
        <f t="shared" si="344"/>
        <v>0</v>
      </c>
      <c r="AR890" s="88" t="b">
        <f t="shared" si="344"/>
        <v>0</v>
      </c>
      <c r="AS890" s="62">
        <f t="shared" si="340"/>
        <v>0</v>
      </c>
      <c r="AT890" s="88" t="str">
        <f t="shared" si="341"/>
        <v>Days</v>
      </c>
      <c r="AU890" s="89" t="str">
        <f t="shared" si="342"/>
        <v/>
      </c>
      <c r="AV890" s="88" t="str">
        <f t="shared" si="343"/>
        <v>No</v>
      </c>
    </row>
    <row r="891" spans="1:48" s="90" customFormat="1" ht="15" customHeight="1" x14ac:dyDescent="0.25">
      <c r="A891" s="178"/>
      <c r="B891" s="179"/>
      <c r="C891" s="180"/>
      <c r="D891" s="181"/>
      <c r="E891" s="181" t="str">
        <f t="shared" si="345"/>
        <v/>
      </c>
      <c r="F891" s="182" t="str">
        <f>IF(ISBLANK(D891)=TRUE,"",IF($B891="Days",VLOOKUP(D891,$F$1:$G$1,2,FALSE),((E891-D891)*24)-#REF!))</f>
        <v/>
      </c>
      <c r="G891" s="181"/>
      <c r="H891" s="181" t="str">
        <f t="shared" si="346"/>
        <v/>
      </c>
      <c r="I891" s="182" t="str">
        <f>IF(ISBLANK(G891)=TRUE,"",IF($B891="Days",VLOOKUP(G891,$F$1:$G$1,2,FALSE),((H891-G891)*24)-#REF!))</f>
        <v/>
      </c>
      <c r="J891" s="181"/>
      <c r="K891" s="181" t="str">
        <f t="shared" si="347"/>
        <v/>
      </c>
      <c r="L891" s="182" t="str">
        <f>IF(ISBLANK(J891)=TRUE,"",IF($B891="Days",VLOOKUP(J891,$F$1:$G$1,2,FALSE),((K891-J891)*24)-#REF!))</f>
        <v/>
      </c>
      <c r="M891" s="181"/>
      <c r="N891" s="181" t="str">
        <f t="shared" si="348"/>
        <v/>
      </c>
      <c r="O891" s="182" t="str">
        <f>IF(ISBLANK(M891)=TRUE,"",IF($B891="Days",VLOOKUP(M891,$F$1:$G$1,2,FALSE),((N891-M891)*24)-#REF!))</f>
        <v/>
      </c>
      <c r="P891" s="181"/>
      <c r="Q891" s="181" t="str">
        <f t="shared" si="349"/>
        <v/>
      </c>
      <c r="R891" s="182" t="str">
        <f>IF(ISBLANK(P891)=TRUE,"",IF($B891="Days",VLOOKUP(P891,$F$1:$G$1,2,FALSE),((Q891-P891)*24)-#REF!))</f>
        <v/>
      </c>
      <c r="S891" s="181"/>
      <c r="T891" s="181" t="str">
        <f t="shared" si="350"/>
        <v/>
      </c>
      <c r="U891" s="182" t="str">
        <f>IF(ISBLANK(S891)=TRUE,"",IF($B891="Days",VLOOKUP(S891,$F$1:$G$1,2,FALSE),((T891-S891)*24)-#REF!))</f>
        <v/>
      </c>
      <c r="V891" s="181"/>
      <c r="W891" s="181" t="str">
        <f t="shared" si="351"/>
        <v/>
      </c>
      <c r="X891" s="182" t="str">
        <f>IF(ISBLANK(V891)=TRUE,"",IF($B891="Days",VLOOKUP(V891,$F$1:$G$1,2,FALSE),((W891-V891)*24)-#REF!))</f>
        <v/>
      </c>
      <c r="Y891" s="56" t="str">
        <f>IFERROR(VLOOKUP(A891,#REF!,5,FALSE),"")</f>
        <v/>
      </c>
      <c r="Z891" s="56" t="str">
        <f t="shared" si="328"/>
        <v/>
      </c>
      <c r="AA891" s="56" t="str">
        <f t="shared" si="329"/>
        <v/>
      </c>
      <c r="AB891" s="57" t="str">
        <f t="shared" si="330"/>
        <v/>
      </c>
      <c r="AC891" s="57" t="str">
        <f t="shared" si="331"/>
        <v/>
      </c>
      <c r="AD891" s="86" t="str">
        <f t="shared" si="332"/>
        <v/>
      </c>
      <c r="AE891" s="86" t="str">
        <f t="shared" si="333"/>
        <v/>
      </c>
      <c r="AF891" s="86" t="str">
        <f t="shared" si="334"/>
        <v/>
      </c>
      <c r="AG891" s="86" t="str">
        <f t="shared" si="335"/>
        <v/>
      </c>
      <c r="AH891" s="86" t="str">
        <f t="shared" si="336"/>
        <v/>
      </c>
      <c r="AI891" s="86" t="str">
        <f t="shared" si="337"/>
        <v/>
      </c>
      <c r="AJ891" s="86" t="str">
        <f t="shared" si="338"/>
        <v/>
      </c>
      <c r="AK891" s="87">
        <f t="shared" si="339"/>
        <v>0</v>
      </c>
      <c r="AL891" s="88" t="b">
        <f t="shared" si="344"/>
        <v>0</v>
      </c>
      <c r="AM891" s="88" t="b">
        <f t="shared" si="344"/>
        <v>0</v>
      </c>
      <c r="AN891" s="88" t="b">
        <f t="shared" si="344"/>
        <v>0</v>
      </c>
      <c r="AO891" s="88" t="b">
        <f t="shared" si="344"/>
        <v>0</v>
      </c>
      <c r="AP891" s="88" t="b">
        <f t="shared" si="344"/>
        <v>0</v>
      </c>
      <c r="AQ891" s="88" t="b">
        <f t="shared" si="344"/>
        <v>0</v>
      </c>
      <c r="AR891" s="88" t="b">
        <f t="shared" si="344"/>
        <v>0</v>
      </c>
      <c r="AS891" s="62">
        <f t="shared" si="340"/>
        <v>0</v>
      </c>
      <c r="AT891" s="88" t="str">
        <f t="shared" si="341"/>
        <v>Days</v>
      </c>
      <c r="AU891" s="89" t="str">
        <f t="shared" si="342"/>
        <v/>
      </c>
      <c r="AV891" s="88" t="str">
        <f t="shared" si="343"/>
        <v>No</v>
      </c>
    </row>
    <row r="892" spans="1:48" s="90" customFormat="1" ht="15" customHeight="1" x14ac:dyDescent="0.25">
      <c r="A892" s="178"/>
      <c r="B892" s="179"/>
      <c r="C892" s="180"/>
      <c r="D892" s="181"/>
      <c r="E892" s="181" t="str">
        <f t="shared" si="345"/>
        <v/>
      </c>
      <c r="F892" s="182" t="str">
        <f>IF(ISBLANK(D892)=TRUE,"",IF($B892="Days",VLOOKUP(D892,$F$1:$G$1,2,FALSE),((E892-D892)*24)-#REF!))</f>
        <v/>
      </c>
      <c r="G892" s="181"/>
      <c r="H892" s="181" t="str">
        <f t="shared" si="346"/>
        <v/>
      </c>
      <c r="I892" s="182" t="str">
        <f>IF(ISBLANK(G892)=TRUE,"",IF($B892="Days",VLOOKUP(G892,$F$1:$G$1,2,FALSE),((H892-G892)*24)-#REF!))</f>
        <v/>
      </c>
      <c r="J892" s="181"/>
      <c r="K892" s="181" t="str">
        <f t="shared" si="347"/>
        <v/>
      </c>
      <c r="L892" s="182" t="str">
        <f>IF(ISBLANK(J892)=TRUE,"",IF($B892="Days",VLOOKUP(J892,$F$1:$G$1,2,FALSE),((K892-J892)*24)-#REF!))</f>
        <v/>
      </c>
      <c r="M892" s="181"/>
      <c r="N892" s="181" t="str">
        <f t="shared" si="348"/>
        <v/>
      </c>
      <c r="O892" s="182" t="str">
        <f>IF(ISBLANK(M892)=TRUE,"",IF($B892="Days",VLOOKUP(M892,$F$1:$G$1,2,FALSE),((N892-M892)*24)-#REF!))</f>
        <v/>
      </c>
      <c r="P892" s="181"/>
      <c r="Q892" s="181" t="str">
        <f t="shared" si="349"/>
        <v/>
      </c>
      <c r="R892" s="182" t="str">
        <f>IF(ISBLANK(P892)=TRUE,"",IF($B892="Days",VLOOKUP(P892,$F$1:$G$1,2,FALSE),((Q892-P892)*24)-#REF!))</f>
        <v/>
      </c>
      <c r="S892" s="181"/>
      <c r="T892" s="181" t="str">
        <f t="shared" si="350"/>
        <v/>
      </c>
      <c r="U892" s="182" t="str">
        <f>IF(ISBLANK(S892)=TRUE,"",IF($B892="Days",VLOOKUP(S892,$F$1:$G$1,2,FALSE),((T892-S892)*24)-#REF!))</f>
        <v/>
      </c>
      <c r="V892" s="181"/>
      <c r="W892" s="181" t="str">
        <f t="shared" si="351"/>
        <v/>
      </c>
      <c r="X892" s="182" t="str">
        <f>IF(ISBLANK(V892)=TRUE,"",IF($B892="Days",VLOOKUP(V892,$F$1:$G$1,2,FALSE),((W892-V892)*24)-#REF!))</f>
        <v/>
      </c>
      <c r="Y892" s="56" t="str">
        <f>IFERROR(VLOOKUP(A892,#REF!,5,FALSE),"")</f>
        <v/>
      </c>
      <c r="Z892" s="56" t="str">
        <f t="shared" si="328"/>
        <v/>
      </c>
      <c r="AA892" s="56" t="str">
        <f t="shared" si="329"/>
        <v/>
      </c>
      <c r="AB892" s="57" t="str">
        <f t="shared" si="330"/>
        <v/>
      </c>
      <c r="AC892" s="57" t="str">
        <f t="shared" si="331"/>
        <v/>
      </c>
      <c r="AD892" s="86" t="str">
        <f t="shared" si="332"/>
        <v/>
      </c>
      <c r="AE892" s="86" t="str">
        <f t="shared" si="333"/>
        <v/>
      </c>
      <c r="AF892" s="86" t="str">
        <f t="shared" si="334"/>
        <v/>
      </c>
      <c r="AG892" s="86" t="str">
        <f t="shared" si="335"/>
        <v/>
      </c>
      <c r="AH892" s="86" t="str">
        <f t="shared" si="336"/>
        <v/>
      </c>
      <c r="AI892" s="86" t="str">
        <f t="shared" si="337"/>
        <v/>
      </c>
      <c r="AJ892" s="86" t="str">
        <f t="shared" si="338"/>
        <v/>
      </c>
      <c r="AK892" s="87">
        <f t="shared" si="339"/>
        <v>0</v>
      </c>
      <c r="AL892" s="88" t="b">
        <f t="shared" si="344"/>
        <v>0</v>
      </c>
      <c r="AM892" s="88" t="b">
        <f t="shared" si="344"/>
        <v>0</v>
      </c>
      <c r="AN892" s="88" t="b">
        <f t="shared" si="344"/>
        <v>0</v>
      </c>
      <c r="AO892" s="88" t="b">
        <f t="shared" ref="AO892:AR955" si="352">IF(COUNTBLANK(AG892)&gt;0,FALSE,COUNTIF($AD892:$AJ892,AG892)&gt;1)</f>
        <v>0</v>
      </c>
      <c r="AP892" s="88" t="b">
        <f t="shared" si="352"/>
        <v>0</v>
      </c>
      <c r="AQ892" s="88" t="b">
        <f t="shared" si="352"/>
        <v>0</v>
      </c>
      <c r="AR892" s="88" t="b">
        <f t="shared" si="352"/>
        <v>0</v>
      </c>
      <c r="AS892" s="62">
        <f t="shared" si="340"/>
        <v>0</v>
      </c>
      <c r="AT892" s="88" t="str">
        <f t="shared" si="341"/>
        <v>Days</v>
      </c>
      <c r="AU892" s="89" t="str">
        <f t="shared" si="342"/>
        <v/>
      </c>
      <c r="AV892" s="88" t="str">
        <f t="shared" si="343"/>
        <v>No</v>
      </c>
    </row>
    <row r="893" spans="1:48" s="90" customFormat="1" ht="15" customHeight="1" x14ac:dyDescent="0.25">
      <c r="A893" s="178"/>
      <c r="B893" s="179"/>
      <c r="C893" s="180"/>
      <c r="D893" s="181"/>
      <c r="E893" s="181" t="str">
        <f t="shared" si="345"/>
        <v/>
      </c>
      <c r="F893" s="182" t="str">
        <f>IF(ISBLANK(D893)=TRUE,"",IF($B893="Days",VLOOKUP(D893,$F$1:$G$1,2,FALSE),((E893-D893)*24)-#REF!))</f>
        <v/>
      </c>
      <c r="G893" s="181"/>
      <c r="H893" s="181" t="str">
        <f t="shared" si="346"/>
        <v/>
      </c>
      <c r="I893" s="182" t="str">
        <f>IF(ISBLANK(G893)=TRUE,"",IF($B893="Days",VLOOKUP(G893,$F$1:$G$1,2,FALSE),((H893-G893)*24)-#REF!))</f>
        <v/>
      </c>
      <c r="J893" s="181"/>
      <c r="K893" s="181" t="str">
        <f t="shared" si="347"/>
        <v/>
      </c>
      <c r="L893" s="182" t="str">
        <f>IF(ISBLANK(J893)=TRUE,"",IF($B893="Days",VLOOKUP(J893,$F$1:$G$1,2,FALSE),((K893-J893)*24)-#REF!))</f>
        <v/>
      </c>
      <c r="M893" s="181"/>
      <c r="N893" s="181" t="str">
        <f t="shared" si="348"/>
        <v/>
      </c>
      <c r="O893" s="182" t="str">
        <f>IF(ISBLANK(M893)=TRUE,"",IF($B893="Days",VLOOKUP(M893,$F$1:$G$1,2,FALSE),((N893-M893)*24)-#REF!))</f>
        <v/>
      </c>
      <c r="P893" s="181"/>
      <c r="Q893" s="181" t="str">
        <f t="shared" si="349"/>
        <v/>
      </c>
      <c r="R893" s="182" t="str">
        <f>IF(ISBLANK(P893)=TRUE,"",IF($B893="Days",VLOOKUP(P893,$F$1:$G$1,2,FALSE),((Q893-P893)*24)-#REF!))</f>
        <v/>
      </c>
      <c r="S893" s="181"/>
      <c r="T893" s="181" t="str">
        <f t="shared" si="350"/>
        <v/>
      </c>
      <c r="U893" s="182" t="str">
        <f>IF(ISBLANK(S893)=TRUE,"",IF($B893="Days",VLOOKUP(S893,$F$1:$G$1,2,FALSE),((T893-S893)*24)-#REF!))</f>
        <v/>
      </c>
      <c r="V893" s="181"/>
      <c r="W893" s="181" t="str">
        <f t="shared" si="351"/>
        <v/>
      </c>
      <c r="X893" s="182" t="str">
        <f>IF(ISBLANK(V893)=TRUE,"",IF($B893="Days",VLOOKUP(V893,$F$1:$G$1,2,FALSE),((W893-V893)*24)-#REF!))</f>
        <v/>
      </c>
      <c r="Y893" s="56" t="str">
        <f>IFERROR(VLOOKUP(A893,#REF!,5,FALSE),"")</f>
        <v/>
      </c>
      <c r="Z893" s="56" t="str">
        <f t="shared" si="328"/>
        <v/>
      </c>
      <c r="AA893" s="56" t="str">
        <f t="shared" si="329"/>
        <v/>
      </c>
      <c r="AB893" s="57" t="str">
        <f t="shared" si="330"/>
        <v/>
      </c>
      <c r="AC893" s="57" t="str">
        <f t="shared" si="331"/>
        <v/>
      </c>
      <c r="AD893" s="86" t="str">
        <f t="shared" si="332"/>
        <v/>
      </c>
      <c r="AE893" s="86" t="str">
        <f t="shared" si="333"/>
        <v/>
      </c>
      <c r="AF893" s="86" t="str">
        <f t="shared" si="334"/>
        <v/>
      </c>
      <c r="AG893" s="86" t="str">
        <f t="shared" si="335"/>
        <v/>
      </c>
      <c r="AH893" s="86" t="str">
        <f t="shared" si="336"/>
        <v/>
      </c>
      <c r="AI893" s="86" t="str">
        <f t="shared" si="337"/>
        <v/>
      </c>
      <c r="AJ893" s="86" t="str">
        <f t="shared" si="338"/>
        <v/>
      </c>
      <c r="AK893" s="87">
        <f t="shared" si="339"/>
        <v>0</v>
      </c>
      <c r="AL893" s="88" t="b">
        <f t="shared" ref="AL893:AQ956" si="353">IF(COUNTBLANK(AD893)&gt;0,FALSE,COUNTIF($AD893:$AJ893,AD893)&gt;1)</f>
        <v>0</v>
      </c>
      <c r="AM893" s="88" t="b">
        <f t="shared" si="353"/>
        <v>0</v>
      </c>
      <c r="AN893" s="88" t="b">
        <f t="shared" si="353"/>
        <v>0</v>
      </c>
      <c r="AO893" s="88" t="b">
        <f t="shared" si="352"/>
        <v>0</v>
      </c>
      <c r="AP893" s="88" t="b">
        <f t="shared" si="352"/>
        <v>0</v>
      </c>
      <c r="AQ893" s="88" t="b">
        <f t="shared" si="352"/>
        <v>0</v>
      </c>
      <c r="AR893" s="88" t="b">
        <f t="shared" si="352"/>
        <v>0</v>
      </c>
      <c r="AS893" s="62">
        <f t="shared" si="340"/>
        <v>0</v>
      </c>
      <c r="AT893" s="88" t="str">
        <f t="shared" si="341"/>
        <v>Days</v>
      </c>
      <c r="AU893" s="89" t="str">
        <f t="shared" si="342"/>
        <v/>
      </c>
      <c r="AV893" s="88" t="str">
        <f t="shared" si="343"/>
        <v>No</v>
      </c>
    </row>
    <row r="894" spans="1:48" s="90" customFormat="1" ht="15" customHeight="1" x14ac:dyDescent="0.25">
      <c r="A894" s="178"/>
      <c r="B894" s="179"/>
      <c r="C894" s="180"/>
      <c r="D894" s="181"/>
      <c r="E894" s="181" t="str">
        <f t="shared" si="345"/>
        <v/>
      </c>
      <c r="F894" s="182" t="str">
        <f>IF(ISBLANK(D894)=TRUE,"",IF($B894="Days",VLOOKUP(D894,$F$1:$G$1,2,FALSE),((E894-D894)*24)-#REF!))</f>
        <v/>
      </c>
      <c r="G894" s="181"/>
      <c r="H894" s="181" t="str">
        <f t="shared" si="346"/>
        <v/>
      </c>
      <c r="I894" s="182" t="str">
        <f>IF(ISBLANK(G894)=TRUE,"",IF($B894="Days",VLOOKUP(G894,$F$1:$G$1,2,FALSE),((H894-G894)*24)-#REF!))</f>
        <v/>
      </c>
      <c r="J894" s="181"/>
      <c r="K894" s="181" t="str">
        <f t="shared" si="347"/>
        <v/>
      </c>
      <c r="L894" s="182" t="str">
        <f>IF(ISBLANK(J894)=TRUE,"",IF($B894="Days",VLOOKUP(J894,$F$1:$G$1,2,FALSE),((K894-J894)*24)-#REF!))</f>
        <v/>
      </c>
      <c r="M894" s="181"/>
      <c r="N894" s="181" t="str">
        <f t="shared" si="348"/>
        <v/>
      </c>
      <c r="O894" s="182" t="str">
        <f>IF(ISBLANK(M894)=TRUE,"",IF($B894="Days",VLOOKUP(M894,$F$1:$G$1,2,FALSE),((N894-M894)*24)-#REF!))</f>
        <v/>
      </c>
      <c r="P894" s="181"/>
      <c r="Q894" s="181" t="str">
        <f t="shared" si="349"/>
        <v/>
      </c>
      <c r="R894" s="182" t="str">
        <f>IF(ISBLANK(P894)=TRUE,"",IF($B894="Days",VLOOKUP(P894,$F$1:$G$1,2,FALSE),((Q894-P894)*24)-#REF!))</f>
        <v/>
      </c>
      <c r="S894" s="181"/>
      <c r="T894" s="181" t="str">
        <f t="shared" si="350"/>
        <v/>
      </c>
      <c r="U894" s="182" t="str">
        <f>IF(ISBLANK(S894)=TRUE,"",IF($B894="Days",VLOOKUP(S894,$F$1:$G$1,2,FALSE),((T894-S894)*24)-#REF!))</f>
        <v/>
      </c>
      <c r="V894" s="181"/>
      <c r="W894" s="181" t="str">
        <f t="shared" si="351"/>
        <v/>
      </c>
      <c r="X894" s="182" t="str">
        <f>IF(ISBLANK(V894)=TRUE,"",IF($B894="Days",VLOOKUP(V894,$F$1:$G$1,2,FALSE),((W894-V894)*24)-#REF!))</f>
        <v/>
      </c>
      <c r="Y894" s="56" t="str">
        <f>IFERROR(VLOOKUP(A894,#REF!,5,FALSE),"")</f>
        <v/>
      </c>
      <c r="Z894" s="56" t="str">
        <f t="shared" si="328"/>
        <v/>
      </c>
      <c r="AA894" s="56" t="str">
        <f t="shared" si="329"/>
        <v/>
      </c>
      <c r="AB894" s="57" t="str">
        <f t="shared" si="330"/>
        <v/>
      </c>
      <c r="AC894" s="57" t="str">
        <f t="shared" si="331"/>
        <v/>
      </c>
      <c r="AD894" s="86" t="str">
        <f t="shared" si="332"/>
        <v/>
      </c>
      <c r="AE894" s="86" t="str">
        <f t="shared" si="333"/>
        <v/>
      </c>
      <c r="AF894" s="86" t="str">
        <f t="shared" si="334"/>
        <v/>
      </c>
      <c r="AG894" s="86" t="str">
        <f t="shared" si="335"/>
        <v/>
      </c>
      <c r="AH894" s="86" t="str">
        <f t="shared" si="336"/>
        <v/>
      </c>
      <c r="AI894" s="86" t="str">
        <f t="shared" si="337"/>
        <v/>
      </c>
      <c r="AJ894" s="86" t="str">
        <f t="shared" si="338"/>
        <v/>
      </c>
      <c r="AK894" s="87">
        <f t="shared" si="339"/>
        <v>0</v>
      </c>
      <c r="AL894" s="88" t="b">
        <f t="shared" si="353"/>
        <v>0</v>
      </c>
      <c r="AM894" s="88" t="b">
        <f t="shared" si="353"/>
        <v>0</v>
      </c>
      <c r="AN894" s="88" t="b">
        <f t="shared" si="353"/>
        <v>0</v>
      </c>
      <c r="AO894" s="88" t="b">
        <f t="shared" si="352"/>
        <v>0</v>
      </c>
      <c r="AP894" s="88" t="b">
        <f t="shared" si="352"/>
        <v>0</v>
      </c>
      <c r="AQ894" s="88" t="b">
        <f t="shared" si="352"/>
        <v>0</v>
      </c>
      <c r="AR894" s="88" t="b">
        <f t="shared" si="352"/>
        <v>0</v>
      </c>
      <c r="AS894" s="62">
        <f t="shared" si="340"/>
        <v>0</v>
      </c>
      <c r="AT894" s="88" t="str">
        <f t="shared" si="341"/>
        <v>Days</v>
      </c>
      <c r="AU894" s="89" t="str">
        <f t="shared" si="342"/>
        <v/>
      </c>
      <c r="AV894" s="88" t="str">
        <f t="shared" si="343"/>
        <v>No</v>
      </c>
    </row>
    <row r="895" spans="1:48" s="90" customFormat="1" ht="15" customHeight="1" x14ac:dyDescent="0.25">
      <c r="A895" s="178"/>
      <c r="B895" s="179"/>
      <c r="C895" s="180"/>
      <c r="D895" s="181"/>
      <c r="E895" s="181" t="str">
        <f t="shared" si="345"/>
        <v/>
      </c>
      <c r="F895" s="182" t="str">
        <f>IF(ISBLANK(D895)=TRUE,"",IF($B895="Days",VLOOKUP(D895,$F$1:$G$1,2,FALSE),((E895-D895)*24)-#REF!))</f>
        <v/>
      </c>
      <c r="G895" s="181"/>
      <c r="H895" s="181" t="str">
        <f t="shared" si="346"/>
        <v/>
      </c>
      <c r="I895" s="182" t="str">
        <f>IF(ISBLANK(G895)=TRUE,"",IF($B895="Days",VLOOKUP(G895,$F$1:$G$1,2,FALSE),((H895-G895)*24)-#REF!))</f>
        <v/>
      </c>
      <c r="J895" s="181"/>
      <c r="K895" s="181" t="str">
        <f t="shared" si="347"/>
        <v/>
      </c>
      <c r="L895" s="182" t="str">
        <f>IF(ISBLANK(J895)=TRUE,"",IF($B895="Days",VLOOKUP(J895,$F$1:$G$1,2,FALSE),((K895-J895)*24)-#REF!))</f>
        <v/>
      </c>
      <c r="M895" s="181"/>
      <c r="N895" s="181" t="str">
        <f t="shared" si="348"/>
        <v/>
      </c>
      <c r="O895" s="182" t="str">
        <f>IF(ISBLANK(M895)=TRUE,"",IF($B895="Days",VLOOKUP(M895,$F$1:$G$1,2,FALSE),((N895-M895)*24)-#REF!))</f>
        <v/>
      </c>
      <c r="P895" s="181"/>
      <c r="Q895" s="181" t="str">
        <f t="shared" si="349"/>
        <v/>
      </c>
      <c r="R895" s="182" t="str">
        <f>IF(ISBLANK(P895)=TRUE,"",IF($B895="Days",VLOOKUP(P895,$F$1:$G$1,2,FALSE),((Q895-P895)*24)-#REF!))</f>
        <v/>
      </c>
      <c r="S895" s="181"/>
      <c r="T895" s="181" t="str">
        <f t="shared" si="350"/>
        <v/>
      </c>
      <c r="U895" s="182" t="str">
        <f>IF(ISBLANK(S895)=TRUE,"",IF($B895="Days",VLOOKUP(S895,$F$1:$G$1,2,FALSE),((T895-S895)*24)-#REF!))</f>
        <v/>
      </c>
      <c r="V895" s="181"/>
      <c r="W895" s="181" t="str">
        <f t="shared" si="351"/>
        <v/>
      </c>
      <c r="X895" s="182" t="str">
        <f>IF(ISBLANK(V895)=TRUE,"",IF($B895="Days",VLOOKUP(V895,$F$1:$G$1,2,FALSE),((W895-V895)*24)-#REF!))</f>
        <v/>
      </c>
      <c r="Y895" s="56" t="str">
        <f>IFERROR(VLOOKUP(A895,#REF!,5,FALSE),"")</f>
        <v/>
      </c>
      <c r="Z895" s="56" t="str">
        <f t="shared" si="328"/>
        <v/>
      </c>
      <c r="AA895" s="56" t="str">
        <f t="shared" si="329"/>
        <v/>
      </c>
      <c r="AB895" s="57" t="str">
        <f t="shared" si="330"/>
        <v/>
      </c>
      <c r="AC895" s="57" t="str">
        <f t="shared" si="331"/>
        <v/>
      </c>
      <c r="AD895" s="86" t="str">
        <f t="shared" si="332"/>
        <v/>
      </c>
      <c r="AE895" s="86" t="str">
        <f t="shared" si="333"/>
        <v/>
      </c>
      <c r="AF895" s="86" t="str">
        <f t="shared" si="334"/>
        <v/>
      </c>
      <c r="AG895" s="86" t="str">
        <f t="shared" si="335"/>
        <v/>
      </c>
      <c r="AH895" s="86" t="str">
        <f t="shared" si="336"/>
        <v/>
      </c>
      <c r="AI895" s="86" t="str">
        <f t="shared" si="337"/>
        <v/>
      </c>
      <c r="AJ895" s="86" t="str">
        <f t="shared" si="338"/>
        <v/>
      </c>
      <c r="AK895" s="87">
        <f t="shared" si="339"/>
        <v>0</v>
      </c>
      <c r="AL895" s="88" t="b">
        <f t="shared" si="353"/>
        <v>0</v>
      </c>
      <c r="AM895" s="88" t="b">
        <f t="shared" si="353"/>
        <v>0</v>
      </c>
      <c r="AN895" s="88" t="b">
        <f t="shared" si="353"/>
        <v>0</v>
      </c>
      <c r="AO895" s="88" t="b">
        <f t="shared" si="352"/>
        <v>0</v>
      </c>
      <c r="AP895" s="88" t="b">
        <f t="shared" si="352"/>
        <v>0</v>
      </c>
      <c r="AQ895" s="88" t="b">
        <f t="shared" si="352"/>
        <v>0</v>
      </c>
      <c r="AR895" s="88" t="b">
        <f t="shared" si="352"/>
        <v>0</v>
      </c>
      <c r="AS895" s="62">
        <f t="shared" si="340"/>
        <v>0</v>
      </c>
      <c r="AT895" s="88" t="str">
        <f t="shared" si="341"/>
        <v>Days</v>
      </c>
      <c r="AU895" s="89" t="str">
        <f t="shared" si="342"/>
        <v/>
      </c>
      <c r="AV895" s="88" t="str">
        <f t="shared" si="343"/>
        <v>No</v>
      </c>
    </row>
    <row r="896" spans="1:48" s="90" customFormat="1" ht="15" customHeight="1" x14ac:dyDescent="0.25">
      <c r="A896" s="178"/>
      <c r="B896" s="179"/>
      <c r="C896" s="180"/>
      <c r="D896" s="181"/>
      <c r="E896" s="181" t="str">
        <f t="shared" si="345"/>
        <v/>
      </c>
      <c r="F896" s="182" t="str">
        <f>IF(ISBLANK(D896)=TRUE,"",IF($B896="Days",VLOOKUP(D896,$F$1:$G$1,2,FALSE),((E896-D896)*24)-#REF!))</f>
        <v/>
      </c>
      <c r="G896" s="181"/>
      <c r="H896" s="181" t="str">
        <f t="shared" si="346"/>
        <v/>
      </c>
      <c r="I896" s="182" t="str">
        <f>IF(ISBLANK(G896)=TRUE,"",IF($B896="Days",VLOOKUP(G896,$F$1:$G$1,2,FALSE),((H896-G896)*24)-#REF!))</f>
        <v/>
      </c>
      <c r="J896" s="181"/>
      <c r="K896" s="181" t="str">
        <f t="shared" si="347"/>
        <v/>
      </c>
      <c r="L896" s="182" t="str">
        <f>IF(ISBLANK(J896)=TRUE,"",IF($B896="Days",VLOOKUP(J896,$F$1:$G$1,2,FALSE),((K896-J896)*24)-#REF!))</f>
        <v/>
      </c>
      <c r="M896" s="181"/>
      <c r="N896" s="181" t="str">
        <f t="shared" si="348"/>
        <v/>
      </c>
      <c r="O896" s="182" t="str">
        <f>IF(ISBLANK(M896)=TRUE,"",IF($B896="Days",VLOOKUP(M896,$F$1:$G$1,2,FALSE),((N896-M896)*24)-#REF!))</f>
        <v/>
      </c>
      <c r="P896" s="181"/>
      <c r="Q896" s="181" t="str">
        <f t="shared" si="349"/>
        <v/>
      </c>
      <c r="R896" s="182" t="str">
        <f>IF(ISBLANK(P896)=TRUE,"",IF($B896="Days",VLOOKUP(P896,$F$1:$G$1,2,FALSE),((Q896-P896)*24)-#REF!))</f>
        <v/>
      </c>
      <c r="S896" s="181"/>
      <c r="T896" s="181" t="str">
        <f t="shared" si="350"/>
        <v/>
      </c>
      <c r="U896" s="182" t="str">
        <f>IF(ISBLANK(S896)=TRUE,"",IF($B896="Days",VLOOKUP(S896,$F$1:$G$1,2,FALSE),((T896-S896)*24)-#REF!))</f>
        <v/>
      </c>
      <c r="V896" s="181"/>
      <c r="W896" s="181" t="str">
        <f t="shared" si="351"/>
        <v/>
      </c>
      <c r="X896" s="182" t="str">
        <f>IF(ISBLANK(V896)=TRUE,"",IF($B896="Days",VLOOKUP(V896,$F$1:$G$1,2,FALSE),((W896-V896)*24)-#REF!))</f>
        <v/>
      </c>
      <c r="Y896" s="56" t="str">
        <f>IFERROR(VLOOKUP(A896,#REF!,5,FALSE),"")</f>
        <v/>
      </c>
      <c r="Z896" s="56" t="str">
        <f t="shared" si="328"/>
        <v/>
      </c>
      <c r="AA896" s="56" t="str">
        <f t="shared" si="329"/>
        <v/>
      </c>
      <c r="AB896" s="57" t="str">
        <f t="shared" si="330"/>
        <v/>
      </c>
      <c r="AC896" s="57" t="str">
        <f t="shared" si="331"/>
        <v/>
      </c>
      <c r="AD896" s="86" t="str">
        <f t="shared" si="332"/>
        <v/>
      </c>
      <c r="AE896" s="86" t="str">
        <f t="shared" si="333"/>
        <v/>
      </c>
      <c r="AF896" s="86" t="str">
        <f t="shared" si="334"/>
        <v/>
      </c>
      <c r="AG896" s="86" t="str">
        <f t="shared" si="335"/>
        <v/>
      </c>
      <c r="AH896" s="86" t="str">
        <f t="shared" si="336"/>
        <v/>
      </c>
      <c r="AI896" s="86" t="str">
        <f t="shared" si="337"/>
        <v/>
      </c>
      <c r="AJ896" s="86" t="str">
        <f t="shared" si="338"/>
        <v/>
      </c>
      <c r="AK896" s="87">
        <f t="shared" si="339"/>
        <v>0</v>
      </c>
      <c r="AL896" s="88" t="b">
        <f t="shared" si="353"/>
        <v>0</v>
      </c>
      <c r="AM896" s="88" t="b">
        <f t="shared" si="353"/>
        <v>0</v>
      </c>
      <c r="AN896" s="88" t="b">
        <f t="shared" si="353"/>
        <v>0</v>
      </c>
      <c r="AO896" s="88" t="b">
        <f t="shared" si="352"/>
        <v>0</v>
      </c>
      <c r="AP896" s="88" t="b">
        <f t="shared" si="352"/>
        <v>0</v>
      </c>
      <c r="AQ896" s="88" t="b">
        <f t="shared" si="352"/>
        <v>0</v>
      </c>
      <c r="AR896" s="88" t="b">
        <f t="shared" si="352"/>
        <v>0</v>
      </c>
      <c r="AS896" s="62">
        <f t="shared" si="340"/>
        <v>0</v>
      </c>
      <c r="AT896" s="88" t="str">
        <f t="shared" si="341"/>
        <v>Days</v>
      </c>
      <c r="AU896" s="89" t="str">
        <f t="shared" si="342"/>
        <v/>
      </c>
      <c r="AV896" s="88" t="str">
        <f t="shared" si="343"/>
        <v>No</v>
      </c>
    </row>
    <row r="897" spans="1:48" s="90" customFormat="1" ht="15" customHeight="1" x14ac:dyDescent="0.25">
      <c r="A897" s="178"/>
      <c r="B897" s="179"/>
      <c r="C897" s="180"/>
      <c r="D897" s="181"/>
      <c r="E897" s="181" t="str">
        <f t="shared" si="345"/>
        <v/>
      </c>
      <c r="F897" s="182" t="str">
        <f>IF(ISBLANK(D897)=TRUE,"",IF($B897="Days",VLOOKUP(D897,$F$1:$G$1,2,FALSE),((E897-D897)*24)-#REF!))</f>
        <v/>
      </c>
      <c r="G897" s="181"/>
      <c r="H897" s="181" t="str">
        <f t="shared" si="346"/>
        <v/>
      </c>
      <c r="I897" s="182" t="str">
        <f>IF(ISBLANK(G897)=TRUE,"",IF($B897="Days",VLOOKUP(G897,$F$1:$G$1,2,FALSE),((H897-G897)*24)-#REF!))</f>
        <v/>
      </c>
      <c r="J897" s="181"/>
      <c r="K897" s="181" t="str">
        <f t="shared" si="347"/>
        <v/>
      </c>
      <c r="L897" s="182" t="str">
        <f>IF(ISBLANK(J897)=TRUE,"",IF($B897="Days",VLOOKUP(J897,$F$1:$G$1,2,FALSE),((K897-J897)*24)-#REF!))</f>
        <v/>
      </c>
      <c r="M897" s="181"/>
      <c r="N897" s="181" t="str">
        <f t="shared" si="348"/>
        <v/>
      </c>
      <c r="O897" s="182" t="str">
        <f>IF(ISBLANK(M897)=TRUE,"",IF($B897="Days",VLOOKUP(M897,$F$1:$G$1,2,FALSE),((N897-M897)*24)-#REF!))</f>
        <v/>
      </c>
      <c r="P897" s="181"/>
      <c r="Q897" s="181" t="str">
        <f t="shared" si="349"/>
        <v/>
      </c>
      <c r="R897" s="182" t="str">
        <f>IF(ISBLANK(P897)=TRUE,"",IF($B897="Days",VLOOKUP(P897,$F$1:$G$1,2,FALSE),((Q897-P897)*24)-#REF!))</f>
        <v/>
      </c>
      <c r="S897" s="181"/>
      <c r="T897" s="181" t="str">
        <f t="shared" si="350"/>
        <v/>
      </c>
      <c r="U897" s="182" t="str">
        <f>IF(ISBLANK(S897)=TRUE,"",IF($B897="Days",VLOOKUP(S897,$F$1:$G$1,2,FALSE),((T897-S897)*24)-#REF!))</f>
        <v/>
      </c>
      <c r="V897" s="181"/>
      <c r="W897" s="181" t="str">
        <f t="shared" si="351"/>
        <v/>
      </c>
      <c r="X897" s="182" t="str">
        <f>IF(ISBLANK(V897)=TRUE,"",IF($B897="Days",VLOOKUP(V897,$F$1:$G$1,2,FALSE),((W897-V897)*24)-#REF!))</f>
        <v/>
      </c>
      <c r="Y897" s="56" t="str">
        <f>IFERROR(VLOOKUP(A897,#REF!,5,FALSE),"")</f>
        <v/>
      </c>
      <c r="Z897" s="56" t="str">
        <f t="shared" si="328"/>
        <v/>
      </c>
      <c r="AA897" s="56" t="str">
        <f t="shared" si="329"/>
        <v/>
      </c>
      <c r="AB897" s="57" t="str">
        <f t="shared" si="330"/>
        <v/>
      </c>
      <c r="AC897" s="57" t="str">
        <f t="shared" si="331"/>
        <v/>
      </c>
      <c r="AD897" s="86" t="str">
        <f t="shared" si="332"/>
        <v/>
      </c>
      <c r="AE897" s="86" t="str">
        <f t="shared" si="333"/>
        <v/>
      </c>
      <c r="AF897" s="86" t="str">
        <f t="shared" si="334"/>
        <v/>
      </c>
      <c r="AG897" s="86" t="str">
        <f t="shared" si="335"/>
        <v/>
      </c>
      <c r="AH897" s="86" t="str">
        <f t="shared" si="336"/>
        <v/>
      </c>
      <c r="AI897" s="86" t="str">
        <f t="shared" si="337"/>
        <v/>
      </c>
      <c r="AJ897" s="86" t="str">
        <f t="shared" si="338"/>
        <v/>
      </c>
      <c r="AK897" s="87">
        <f t="shared" si="339"/>
        <v>0</v>
      </c>
      <c r="AL897" s="88" t="b">
        <f t="shared" si="353"/>
        <v>0</v>
      </c>
      <c r="AM897" s="88" t="b">
        <f t="shared" si="353"/>
        <v>0</v>
      </c>
      <c r="AN897" s="88" t="b">
        <f t="shared" si="353"/>
        <v>0</v>
      </c>
      <c r="AO897" s="88" t="b">
        <f t="shared" si="352"/>
        <v>0</v>
      </c>
      <c r="AP897" s="88" t="b">
        <f t="shared" si="352"/>
        <v>0</v>
      </c>
      <c r="AQ897" s="88" t="b">
        <f t="shared" si="352"/>
        <v>0</v>
      </c>
      <c r="AR897" s="88" t="b">
        <f t="shared" si="352"/>
        <v>0</v>
      </c>
      <c r="AS897" s="62">
        <f t="shared" si="340"/>
        <v>0</v>
      </c>
      <c r="AT897" s="88" t="str">
        <f t="shared" si="341"/>
        <v>Days</v>
      </c>
      <c r="AU897" s="89" t="str">
        <f t="shared" si="342"/>
        <v/>
      </c>
      <c r="AV897" s="88" t="str">
        <f t="shared" si="343"/>
        <v>No</v>
      </c>
    </row>
    <row r="898" spans="1:48" s="90" customFormat="1" ht="15" customHeight="1" x14ac:dyDescent="0.25">
      <c r="A898" s="178"/>
      <c r="B898" s="179"/>
      <c r="C898" s="180"/>
      <c r="D898" s="181"/>
      <c r="E898" s="181" t="str">
        <f t="shared" si="345"/>
        <v/>
      </c>
      <c r="F898" s="182" t="str">
        <f>IF(ISBLANK(D898)=TRUE,"",IF($B898="Days",VLOOKUP(D898,$F$1:$G$1,2,FALSE),((E898-D898)*24)-#REF!))</f>
        <v/>
      </c>
      <c r="G898" s="181"/>
      <c r="H898" s="181" t="str">
        <f t="shared" si="346"/>
        <v/>
      </c>
      <c r="I898" s="182" t="str">
        <f>IF(ISBLANK(G898)=TRUE,"",IF($B898="Days",VLOOKUP(G898,$F$1:$G$1,2,FALSE),((H898-G898)*24)-#REF!))</f>
        <v/>
      </c>
      <c r="J898" s="181"/>
      <c r="K898" s="181" t="str">
        <f t="shared" si="347"/>
        <v/>
      </c>
      <c r="L898" s="182" t="str">
        <f>IF(ISBLANK(J898)=TRUE,"",IF($B898="Days",VLOOKUP(J898,$F$1:$G$1,2,FALSE),((K898-J898)*24)-#REF!))</f>
        <v/>
      </c>
      <c r="M898" s="181"/>
      <c r="N898" s="181" t="str">
        <f t="shared" si="348"/>
        <v/>
      </c>
      <c r="O898" s="182" t="str">
        <f>IF(ISBLANK(M898)=TRUE,"",IF($B898="Days",VLOOKUP(M898,$F$1:$G$1,2,FALSE),((N898-M898)*24)-#REF!))</f>
        <v/>
      </c>
      <c r="P898" s="181"/>
      <c r="Q898" s="181" t="str">
        <f t="shared" si="349"/>
        <v/>
      </c>
      <c r="R898" s="182" t="str">
        <f>IF(ISBLANK(P898)=TRUE,"",IF($B898="Days",VLOOKUP(P898,$F$1:$G$1,2,FALSE),((Q898-P898)*24)-#REF!))</f>
        <v/>
      </c>
      <c r="S898" s="181"/>
      <c r="T898" s="181" t="str">
        <f t="shared" si="350"/>
        <v/>
      </c>
      <c r="U898" s="182" t="str">
        <f>IF(ISBLANK(S898)=TRUE,"",IF($B898="Days",VLOOKUP(S898,$F$1:$G$1,2,FALSE),((T898-S898)*24)-#REF!))</f>
        <v/>
      </c>
      <c r="V898" s="181"/>
      <c r="W898" s="181" t="str">
        <f t="shared" si="351"/>
        <v/>
      </c>
      <c r="X898" s="182" t="str">
        <f>IF(ISBLANK(V898)=TRUE,"",IF($B898="Days",VLOOKUP(V898,$F$1:$G$1,2,FALSE),((W898-V898)*24)-#REF!))</f>
        <v/>
      </c>
      <c r="Y898" s="56" t="str">
        <f>IFERROR(VLOOKUP(A898,#REF!,5,FALSE),"")</f>
        <v/>
      </c>
      <c r="Z898" s="56" t="str">
        <f t="shared" si="328"/>
        <v/>
      </c>
      <c r="AA898" s="56" t="str">
        <f t="shared" si="329"/>
        <v/>
      </c>
      <c r="AB898" s="57" t="str">
        <f t="shared" si="330"/>
        <v/>
      </c>
      <c r="AC898" s="57" t="str">
        <f t="shared" si="331"/>
        <v/>
      </c>
      <c r="AD898" s="86" t="str">
        <f t="shared" si="332"/>
        <v/>
      </c>
      <c r="AE898" s="86" t="str">
        <f t="shared" si="333"/>
        <v/>
      </c>
      <c r="AF898" s="86" t="str">
        <f t="shared" si="334"/>
        <v/>
      </c>
      <c r="AG898" s="86" t="str">
        <f t="shared" si="335"/>
        <v/>
      </c>
      <c r="AH898" s="86" t="str">
        <f t="shared" si="336"/>
        <v/>
      </c>
      <c r="AI898" s="86" t="str">
        <f t="shared" si="337"/>
        <v/>
      </c>
      <c r="AJ898" s="86" t="str">
        <f t="shared" si="338"/>
        <v/>
      </c>
      <c r="AK898" s="87">
        <f t="shared" si="339"/>
        <v>0</v>
      </c>
      <c r="AL898" s="88" t="b">
        <f t="shared" si="353"/>
        <v>0</v>
      </c>
      <c r="AM898" s="88" t="b">
        <f t="shared" si="353"/>
        <v>0</v>
      </c>
      <c r="AN898" s="88" t="b">
        <f t="shared" si="353"/>
        <v>0</v>
      </c>
      <c r="AO898" s="88" t="b">
        <f t="shared" si="352"/>
        <v>0</v>
      </c>
      <c r="AP898" s="88" t="b">
        <f t="shared" si="352"/>
        <v>0</v>
      </c>
      <c r="AQ898" s="88" t="b">
        <f t="shared" si="352"/>
        <v>0</v>
      </c>
      <c r="AR898" s="88" t="b">
        <f t="shared" si="352"/>
        <v>0</v>
      </c>
      <c r="AS898" s="62">
        <f t="shared" si="340"/>
        <v>0</v>
      </c>
      <c r="AT898" s="88" t="str">
        <f t="shared" si="341"/>
        <v>Days</v>
      </c>
      <c r="AU898" s="89" t="str">
        <f t="shared" si="342"/>
        <v/>
      </c>
      <c r="AV898" s="88" t="str">
        <f t="shared" si="343"/>
        <v>No</v>
      </c>
    </row>
    <row r="899" spans="1:48" s="90" customFormat="1" ht="15" customHeight="1" x14ac:dyDescent="0.25">
      <c r="A899" s="178"/>
      <c r="B899" s="179"/>
      <c r="C899" s="180"/>
      <c r="D899" s="181"/>
      <c r="E899" s="181" t="str">
        <f t="shared" si="345"/>
        <v/>
      </c>
      <c r="F899" s="182" t="str">
        <f>IF(ISBLANK(D899)=TRUE,"",IF($B899="Days",VLOOKUP(D899,$F$1:$G$1,2,FALSE),((E899-D899)*24)-#REF!))</f>
        <v/>
      </c>
      <c r="G899" s="181"/>
      <c r="H899" s="181" t="str">
        <f t="shared" si="346"/>
        <v/>
      </c>
      <c r="I899" s="182" t="str">
        <f>IF(ISBLANK(G899)=TRUE,"",IF($B899="Days",VLOOKUP(G899,$F$1:$G$1,2,FALSE),((H899-G899)*24)-#REF!))</f>
        <v/>
      </c>
      <c r="J899" s="181"/>
      <c r="K899" s="181" t="str">
        <f t="shared" si="347"/>
        <v/>
      </c>
      <c r="L899" s="182" t="str">
        <f>IF(ISBLANK(J899)=TRUE,"",IF($B899="Days",VLOOKUP(J899,$F$1:$G$1,2,FALSE),((K899-J899)*24)-#REF!))</f>
        <v/>
      </c>
      <c r="M899" s="181"/>
      <c r="N899" s="181" t="str">
        <f t="shared" si="348"/>
        <v/>
      </c>
      <c r="O899" s="182" t="str">
        <f>IF(ISBLANK(M899)=TRUE,"",IF($B899="Days",VLOOKUP(M899,$F$1:$G$1,2,FALSE),((N899-M899)*24)-#REF!))</f>
        <v/>
      </c>
      <c r="P899" s="181"/>
      <c r="Q899" s="181" t="str">
        <f t="shared" si="349"/>
        <v/>
      </c>
      <c r="R899" s="182" t="str">
        <f>IF(ISBLANK(P899)=TRUE,"",IF($B899="Days",VLOOKUP(P899,$F$1:$G$1,2,FALSE),((Q899-P899)*24)-#REF!))</f>
        <v/>
      </c>
      <c r="S899" s="181"/>
      <c r="T899" s="181" t="str">
        <f t="shared" si="350"/>
        <v/>
      </c>
      <c r="U899" s="182" t="str">
        <f>IF(ISBLANK(S899)=TRUE,"",IF($B899="Days",VLOOKUP(S899,$F$1:$G$1,2,FALSE),((T899-S899)*24)-#REF!))</f>
        <v/>
      </c>
      <c r="V899" s="181"/>
      <c r="W899" s="181" t="str">
        <f t="shared" si="351"/>
        <v/>
      </c>
      <c r="X899" s="182" t="str">
        <f>IF(ISBLANK(V899)=TRUE,"",IF($B899="Days",VLOOKUP(V899,$F$1:$G$1,2,FALSE),((W899-V899)*24)-#REF!))</f>
        <v/>
      </c>
      <c r="Y899" s="56" t="str">
        <f>IFERROR(VLOOKUP(A899,#REF!,5,FALSE),"")</f>
        <v/>
      </c>
      <c r="Z899" s="56" t="str">
        <f t="shared" si="328"/>
        <v/>
      </c>
      <c r="AA899" s="56" t="str">
        <f t="shared" si="329"/>
        <v/>
      </c>
      <c r="AB899" s="57" t="str">
        <f t="shared" si="330"/>
        <v/>
      </c>
      <c r="AC899" s="57" t="str">
        <f t="shared" si="331"/>
        <v/>
      </c>
      <c r="AD899" s="86" t="str">
        <f t="shared" si="332"/>
        <v/>
      </c>
      <c r="AE899" s="86" t="str">
        <f t="shared" si="333"/>
        <v/>
      </c>
      <c r="AF899" s="86" t="str">
        <f t="shared" si="334"/>
        <v/>
      </c>
      <c r="AG899" s="86" t="str">
        <f t="shared" si="335"/>
        <v/>
      </c>
      <c r="AH899" s="86" t="str">
        <f t="shared" si="336"/>
        <v/>
      </c>
      <c r="AI899" s="86" t="str">
        <f t="shared" si="337"/>
        <v/>
      </c>
      <c r="AJ899" s="86" t="str">
        <f t="shared" si="338"/>
        <v/>
      </c>
      <c r="AK899" s="87">
        <f t="shared" si="339"/>
        <v>0</v>
      </c>
      <c r="AL899" s="88" t="b">
        <f t="shared" si="353"/>
        <v>0</v>
      </c>
      <c r="AM899" s="88" t="b">
        <f t="shared" si="353"/>
        <v>0</v>
      </c>
      <c r="AN899" s="88" t="b">
        <f t="shared" si="353"/>
        <v>0</v>
      </c>
      <c r="AO899" s="88" t="b">
        <f t="shared" si="352"/>
        <v>0</v>
      </c>
      <c r="AP899" s="88" t="b">
        <f t="shared" si="352"/>
        <v>0</v>
      </c>
      <c r="AQ899" s="88" t="b">
        <f t="shared" si="352"/>
        <v>0</v>
      </c>
      <c r="AR899" s="88" t="b">
        <f t="shared" si="352"/>
        <v>0</v>
      </c>
      <c r="AS899" s="62">
        <f t="shared" si="340"/>
        <v>0</v>
      </c>
      <c r="AT899" s="88" t="str">
        <f t="shared" si="341"/>
        <v>Days</v>
      </c>
      <c r="AU899" s="89" t="str">
        <f t="shared" si="342"/>
        <v/>
      </c>
      <c r="AV899" s="88" t="str">
        <f t="shared" si="343"/>
        <v>No</v>
      </c>
    </row>
    <row r="900" spans="1:48" s="90" customFormat="1" ht="15" customHeight="1" x14ac:dyDescent="0.25">
      <c r="A900" s="178"/>
      <c r="B900" s="179"/>
      <c r="C900" s="180"/>
      <c r="D900" s="181"/>
      <c r="E900" s="181" t="str">
        <f t="shared" si="345"/>
        <v/>
      </c>
      <c r="F900" s="182" t="str">
        <f>IF(ISBLANK(D900)=TRUE,"",IF($B900="Days",VLOOKUP(D900,$F$1:$G$1,2,FALSE),((E900-D900)*24)-#REF!))</f>
        <v/>
      </c>
      <c r="G900" s="181"/>
      <c r="H900" s="181" t="str">
        <f t="shared" si="346"/>
        <v/>
      </c>
      <c r="I900" s="182" t="str">
        <f>IF(ISBLANK(G900)=TRUE,"",IF($B900="Days",VLOOKUP(G900,$F$1:$G$1,2,FALSE),((H900-G900)*24)-#REF!))</f>
        <v/>
      </c>
      <c r="J900" s="181"/>
      <c r="K900" s="181" t="str">
        <f t="shared" si="347"/>
        <v/>
      </c>
      <c r="L900" s="182" t="str">
        <f>IF(ISBLANK(J900)=TRUE,"",IF($B900="Days",VLOOKUP(J900,$F$1:$G$1,2,FALSE),((K900-J900)*24)-#REF!))</f>
        <v/>
      </c>
      <c r="M900" s="181"/>
      <c r="N900" s="181" t="str">
        <f t="shared" si="348"/>
        <v/>
      </c>
      <c r="O900" s="182" t="str">
        <f>IF(ISBLANK(M900)=TRUE,"",IF($B900="Days",VLOOKUP(M900,$F$1:$G$1,2,FALSE),((N900-M900)*24)-#REF!))</f>
        <v/>
      </c>
      <c r="P900" s="181"/>
      <c r="Q900" s="181" t="str">
        <f t="shared" si="349"/>
        <v/>
      </c>
      <c r="R900" s="182" t="str">
        <f>IF(ISBLANK(P900)=TRUE,"",IF($B900="Days",VLOOKUP(P900,$F$1:$G$1,2,FALSE),((Q900-P900)*24)-#REF!))</f>
        <v/>
      </c>
      <c r="S900" s="181"/>
      <c r="T900" s="181" t="str">
        <f t="shared" si="350"/>
        <v/>
      </c>
      <c r="U900" s="182" t="str">
        <f>IF(ISBLANK(S900)=TRUE,"",IF($B900="Days",VLOOKUP(S900,$F$1:$G$1,2,FALSE),((T900-S900)*24)-#REF!))</f>
        <v/>
      </c>
      <c r="V900" s="181"/>
      <c r="W900" s="181" t="str">
        <f t="shared" si="351"/>
        <v/>
      </c>
      <c r="X900" s="182" t="str">
        <f>IF(ISBLANK(V900)=TRUE,"",IF($B900="Days",VLOOKUP(V900,$F$1:$G$1,2,FALSE),((W900-V900)*24)-#REF!))</f>
        <v/>
      </c>
      <c r="Y900" s="56" t="str">
        <f>IFERROR(VLOOKUP(A900,#REF!,5,FALSE),"")</f>
        <v/>
      </c>
      <c r="Z900" s="56" t="str">
        <f t="shared" si="328"/>
        <v/>
      </c>
      <c r="AA900" s="56" t="str">
        <f t="shared" si="329"/>
        <v/>
      </c>
      <c r="AB900" s="57" t="str">
        <f t="shared" si="330"/>
        <v/>
      </c>
      <c r="AC900" s="57" t="str">
        <f t="shared" si="331"/>
        <v/>
      </c>
      <c r="AD900" s="86" t="str">
        <f t="shared" si="332"/>
        <v/>
      </c>
      <c r="AE900" s="86" t="str">
        <f t="shared" si="333"/>
        <v/>
      </c>
      <c r="AF900" s="86" t="str">
        <f t="shared" si="334"/>
        <v/>
      </c>
      <c r="AG900" s="86" t="str">
        <f t="shared" si="335"/>
        <v/>
      </c>
      <c r="AH900" s="86" t="str">
        <f t="shared" si="336"/>
        <v/>
      </c>
      <c r="AI900" s="86" t="str">
        <f t="shared" si="337"/>
        <v/>
      </c>
      <c r="AJ900" s="86" t="str">
        <f t="shared" si="338"/>
        <v/>
      </c>
      <c r="AK900" s="87">
        <f t="shared" si="339"/>
        <v>0</v>
      </c>
      <c r="AL900" s="88" t="b">
        <f t="shared" si="353"/>
        <v>0</v>
      </c>
      <c r="AM900" s="88" t="b">
        <f t="shared" si="353"/>
        <v>0</v>
      </c>
      <c r="AN900" s="88" t="b">
        <f t="shared" si="353"/>
        <v>0</v>
      </c>
      <c r="AO900" s="88" t="b">
        <f t="shared" si="352"/>
        <v>0</v>
      </c>
      <c r="AP900" s="88" t="b">
        <f t="shared" si="352"/>
        <v>0</v>
      </c>
      <c r="AQ900" s="88" t="b">
        <f t="shared" si="352"/>
        <v>0</v>
      </c>
      <c r="AR900" s="88" t="b">
        <f t="shared" si="352"/>
        <v>0</v>
      </c>
      <c r="AS900" s="62">
        <f t="shared" si="340"/>
        <v>0</v>
      </c>
      <c r="AT900" s="88" t="str">
        <f t="shared" si="341"/>
        <v>Days</v>
      </c>
      <c r="AU900" s="89" t="str">
        <f t="shared" si="342"/>
        <v/>
      </c>
      <c r="AV900" s="88" t="str">
        <f t="shared" si="343"/>
        <v>No</v>
      </c>
    </row>
    <row r="901" spans="1:48" s="90" customFormat="1" ht="15" customHeight="1" x14ac:dyDescent="0.25">
      <c r="A901" s="178"/>
      <c r="B901" s="179"/>
      <c r="C901" s="180"/>
      <c r="D901" s="181"/>
      <c r="E901" s="181" t="str">
        <f t="shared" si="345"/>
        <v/>
      </c>
      <c r="F901" s="182" t="str">
        <f>IF(ISBLANK(D901)=TRUE,"",IF($B901="Days",VLOOKUP(D901,$F$1:$G$1,2,FALSE),((E901-D901)*24)-#REF!))</f>
        <v/>
      </c>
      <c r="G901" s="181"/>
      <c r="H901" s="181" t="str">
        <f t="shared" si="346"/>
        <v/>
      </c>
      <c r="I901" s="182" t="str">
        <f>IF(ISBLANK(G901)=TRUE,"",IF($B901="Days",VLOOKUP(G901,$F$1:$G$1,2,FALSE),((H901-G901)*24)-#REF!))</f>
        <v/>
      </c>
      <c r="J901" s="181"/>
      <c r="K901" s="181" t="str">
        <f t="shared" si="347"/>
        <v/>
      </c>
      <c r="L901" s="182" t="str">
        <f>IF(ISBLANK(J901)=TRUE,"",IF($B901="Days",VLOOKUP(J901,$F$1:$G$1,2,FALSE),((K901-J901)*24)-#REF!))</f>
        <v/>
      </c>
      <c r="M901" s="181"/>
      <c r="N901" s="181" t="str">
        <f t="shared" si="348"/>
        <v/>
      </c>
      <c r="O901" s="182" t="str">
        <f>IF(ISBLANK(M901)=TRUE,"",IF($B901="Days",VLOOKUP(M901,$F$1:$G$1,2,FALSE),((N901-M901)*24)-#REF!))</f>
        <v/>
      </c>
      <c r="P901" s="181"/>
      <c r="Q901" s="181" t="str">
        <f t="shared" si="349"/>
        <v/>
      </c>
      <c r="R901" s="182" t="str">
        <f>IF(ISBLANK(P901)=TRUE,"",IF($B901="Days",VLOOKUP(P901,$F$1:$G$1,2,FALSE),((Q901-P901)*24)-#REF!))</f>
        <v/>
      </c>
      <c r="S901" s="181"/>
      <c r="T901" s="181" t="str">
        <f t="shared" si="350"/>
        <v/>
      </c>
      <c r="U901" s="182" t="str">
        <f>IF(ISBLANK(S901)=TRUE,"",IF($B901="Days",VLOOKUP(S901,$F$1:$G$1,2,FALSE),((T901-S901)*24)-#REF!))</f>
        <v/>
      </c>
      <c r="V901" s="181"/>
      <c r="W901" s="181" t="str">
        <f t="shared" si="351"/>
        <v/>
      </c>
      <c r="X901" s="182" t="str">
        <f>IF(ISBLANK(V901)=TRUE,"",IF($B901="Days",VLOOKUP(V901,$F$1:$G$1,2,FALSE),((W901-V901)*24)-#REF!))</f>
        <v/>
      </c>
      <c r="Y901" s="56" t="str">
        <f>IFERROR(VLOOKUP(A901,#REF!,5,FALSE),"")</f>
        <v/>
      </c>
      <c r="Z901" s="56" t="str">
        <f t="shared" si="328"/>
        <v/>
      </c>
      <c r="AA901" s="56" t="str">
        <f t="shared" si="329"/>
        <v/>
      </c>
      <c r="AB901" s="57" t="str">
        <f t="shared" si="330"/>
        <v/>
      </c>
      <c r="AC901" s="57" t="str">
        <f t="shared" si="331"/>
        <v/>
      </c>
      <c r="AD901" s="86" t="str">
        <f t="shared" si="332"/>
        <v/>
      </c>
      <c r="AE901" s="86" t="str">
        <f t="shared" si="333"/>
        <v/>
      </c>
      <c r="AF901" s="86" t="str">
        <f t="shared" si="334"/>
        <v/>
      </c>
      <c r="AG901" s="86" t="str">
        <f t="shared" si="335"/>
        <v/>
      </c>
      <c r="AH901" s="86" t="str">
        <f t="shared" si="336"/>
        <v/>
      </c>
      <c r="AI901" s="86" t="str">
        <f t="shared" si="337"/>
        <v/>
      </c>
      <c r="AJ901" s="86" t="str">
        <f t="shared" si="338"/>
        <v/>
      </c>
      <c r="AK901" s="87">
        <f t="shared" si="339"/>
        <v>0</v>
      </c>
      <c r="AL901" s="88" t="b">
        <f t="shared" si="353"/>
        <v>0</v>
      </c>
      <c r="AM901" s="88" t="b">
        <f t="shared" si="353"/>
        <v>0</v>
      </c>
      <c r="AN901" s="88" t="b">
        <f t="shared" si="353"/>
        <v>0</v>
      </c>
      <c r="AO901" s="88" t="b">
        <f t="shared" si="352"/>
        <v>0</v>
      </c>
      <c r="AP901" s="88" t="b">
        <f t="shared" si="352"/>
        <v>0</v>
      </c>
      <c r="AQ901" s="88" t="b">
        <f t="shared" si="352"/>
        <v>0</v>
      </c>
      <c r="AR901" s="88" t="b">
        <f t="shared" si="352"/>
        <v>0</v>
      </c>
      <c r="AS901" s="62">
        <f t="shared" si="340"/>
        <v>0</v>
      </c>
      <c r="AT901" s="88" t="str">
        <f t="shared" si="341"/>
        <v>Days</v>
      </c>
      <c r="AU901" s="89" t="str">
        <f t="shared" si="342"/>
        <v/>
      </c>
      <c r="AV901" s="88" t="str">
        <f t="shared" si="343"/>
        <v>No</v>
      </c>
    </row>
    <row r="902" spans="1:48" s="90" customFormat="1" ht="15" customHeight="1" x14ac:dyDescent="0.25">
      <c r="A902" s="178"/>
      <c r="B902" s="179"/>
      <c r="C902" s="180"/>
      <c r="D902" s="181"/>
      <c r="E902" s="181" t="str">
        <f t="shared" si="345"/>
        <v/>
      </c>
      <c r="F902" s="182" t="str">
        <f>IF(ISBLANK(D902)=TRUE,"",IF($B902="Days",VLOOKUP(D902,$F$1:$G$1,2,FALSE),((E902-D902)*24)-#REF!))</f>
        <v/>
      </c>
      <c r="G902" s="181"/>
      <c r="H902" s="181" t="str">
        <f t="shared" si="346"/>
        <v/>
      </c>
      <c r="I902" s="182" t="str">
        <f>IF(ISBLANK(G902)=TRUE,"",IF($B902="Days",VLOOKUP(G902,$F$1:$G$1,2,FALSE),((H902-G902)*24)-#REF!))</f>
        <v/>
      </c>
      <c r="J902" s="181"/>
      <c r="K902" s="181" t="str">
        <f t="shared" si="347"/>
        <v/>
      </c>
      <c r="L902" s="182" t="str">
        <f>IF(ISBLANK(J902)=TRUE,"",IF($B902="Days",VLOOKUP(J902,$F$1:$G$1,2,FALSE),((K902-J902)*24)-#REF!))</f>
        <v/>
      </c>
      <c r="M902" s="181"/>
      <c r="N902" s="181" t="str">
        <f t="shared" si="348"/>
        <v/>
      </c>
      <c r="O902" s="182" t="str">
        <f>IF(ISBLANK(M902)=TRUE,"",IF($B902="Days",VLOOKUP(M902,$F$1:$G$1,2,FALSE),((N902-M902)*24)-#REF!))</f>
        <v/>
      </c>
      <c r="P902" s="181"/>
      <c r="Q902" s="181" t="str">
        <f t="shared" si="349"/>
        <v/>
      </c>
      <c r="R902" s="182" t="str">
        <f>IF(ISBLANK(P902)=TRUE,"",IF($B902="Days",VLOOKUP(P902,$F$1:$G$1,2,FALSE),((Q902-P902)*24)-#REF!))</f>
        <v/>
      </c>
      <c r="S902" s="181"/>
      <c r="T902" s="181" t="str">
        <f t="shared" si="350"/>
        <v/>
      </c>
      <c r="U902" s="182" t="str">
        <f>IF(ISBLANK(S902)=TRUE,"",IF($B902="Days",VLOOKUP(S902,$F$1:$G$1,2,FALSE),((T902-S902)*24)-#REF!))</f>
        <v/>
      </c>
      <c r="V902" s="181"/>
      <c r="W902" s="181" t="str">
        <f t="shared" si="351"/>
        <v/>
      </c>
      <c r="X902" s="182" t="str">
        <f>IF(ISBLANK(V902)=TRUE,"",IF($B902="Days",VLOOKUP(V902,$F$1:$G$1,2,FALSE),((W902-V902)*24)-#REF!))</f>
        <v/>
      </c>
      <c r="Y902" s="56" t="str">
        <f>IFERROR(VLOOKUP(A902,#REF!,5,FALSE),"")</f>
        <v/>
      </c>
      <c r="Z902" s="56" t="str">
        <f t="shared" si="328"/>
        <v/>
      </c>
      <c r="AA902" s="56" t="str">
        <f t="shared" si="329"/>
        <v/>
      </c>
      <c r="AB902" s="57" t="str">
        <f t="shared" si="330"/>
        <v/>
      </c>
      <c r="AC902" s="57" t="str">
        <f t="shared" si="331"/>
        <v/>
      </c>
      <c r="AD902" s="86" t="str">
        <f t="shared" si="332"/>
        <v/>
      </c>
      <c r="AE902" s="86" t="str">
        <f t="shared" si="333"/>
        <v/>
      </c>
      <c r="AF902" s="86" t="str">
        <f t="shared" si="334"/>
        <v/>
      </c>
      <c r="AG902" s="86" t="str">
        <f t="shared" si="335"/>
        <v/>
      </c>
      <c r="AH902" s="86" t="str">
        <f t="shared" si="336"/>
        <v/>
      </c>
      <c r="AI902" s="86" t="str">
        <f t="shared" si="337"/>
        <v/>
      </c>
      <c r="AJ902" s="86" t="str">
        <f t="shared" si="338"/>
        <v/>
      </c>
      <c r="AK902" s="87">
        <f t="shared" si="339"/>
        <v>0</v>
      </c>
      <c r="AL902" s="88" t="b">
        <f t="shared" si="353"/>
        <v>0</v>
      </c>
      <c r="AM902" s="88" t="b">
        <f t="shared" si="353"/>
        <v>0</v>
      </c>
      <c r="AN902" s="88" t="b">
        <f t="shared" si="353"/>
        <v>0</v>
      </c>
      <c r="AO902" s="88" t="b">
        <f t="shared" si="352"/>
        <v>0</v>
      </c>
      <c r="AP902" s="88" t="b">
        <f t="shared" si="352"/>
        <v>0</v>
      </c>
      <c r="AQ902" s="88" t="b">
        <f t="shared" si="352"/>
        <v>0</v>
      </c>
      <c r="AR902" s="88" t="b">
        <f t="shared" si="352"/>
        <v>0</v>
      </c>
      <c r="AS902" s="62">
        <f t="shared" si="340"/>
        <v>0</v>
      </c>
      <c r="AT902" s="88" t="str">
        <f t="shared" si="341"/>
        <v>Days</v>
      </c>
      <c r="AU902" s="89" t="str">
        <f t="shared" si="342"/>
        <v/>
      </c>
      <c r="AV902" s="88" t="str">
        <f t="shared" si="343"/>
        <v>No</v>
      </c>
    </row>
    <row r="903" spans="1:48" s="90" customFormat="1" ht="15" customHeight="1" x14ac:dyDescent="0.25">
      <c r="A903" s="178"/>
      <c r="B903" s="179"/>
      <c r="C903" s="180"/>
      <c r="D903" s="181"/>
      <c r="E903" s="181" t="str">
        <f t="shared" si="345"/>
        <v/>
      </c>
      <c r="F903" s="182" t="str">
        <f>IF(ISBLANK(D903)=TRUE,"",IF($B903="Days",VLOOKUP(D903,$F$1:$G$1,2,FALSE),((E903-D903)*24)-#REF!))</f>
        <v/>
      </c>
      <c r="G903" s="181"/>
      <c r="H903" s="181" t="str">
        <f t="shared" si="346"/>
        <v/>
      </c>
      <c r="I903" s="182" t="str">
        <f>IF(ISBLANK(G903)=TRUE,"",IF($B903="Days",VLOOKUP(G903,$F$1:$G$1,2,FALSE),((H903-G903)*24)-#REF!))</f>
        <v/>
      </c>
      <c r="J903" s="181"/>
      <c r="K903" s="181" t="str">
        <f t="shared" si="347"/>
        <v/>
      </c>
      <c r="L903" s="182" t="str">
        <f>IF(ISBLANK(J903)=TRUE,"",IF($B903="Days",VLOOKUP(J903,$F$1:$G$1,2,FALSE),((K903-J903)*24)-#REF!))</f>
        <v/>
      </c>
      <c r="M903" s="181"/>
      <c r="N903" s="181" t="str">
        <f t="shared" si="348"/>
        <v/>
      </c>
      <c r="O903" s="182" t="str">
        <f>IF(ISBLANK(M903)=TRUE,"",IF($B903="Days",VLOOKUP(M903,$F$1:$G$1,2,FALSE),((N903-M903)*24)-#REF!))</f>
        <v/>
      </c>
      <c r="P903" s="181"/>
      <c r="Q903" s="181" t="str">
        <f t="shared" si="349"/>
        <v/>
      </c>
      <c r="R903" s="182" t="str">
        <f>IF(ISBLANK(P903)=TRUE,"",IF($B903="Days",VLOOKUP(P903,$F$1:$G$1,2,FALSE),((Q903-P903)*24)-#REF!))</f>
        <v/>
      </c>
      <c r="S903" s="181"/>
      <c r="T903" s="181" t="str">
        <f t="shared" si="350"/>
        <v/>
      </c>
      <c r="U903" s="182" t="str">
        <f>IF(ISBLANK(S903)=TRUE,"",IF($B903="Days",VLOOKUP(S903,$F$1:$G$1,2,FALSE),((T903-S903)*24)-#REF!))</f>
        <v/>
      </c>
      <c r="V903" s="181"/>
      <c r="W903" s="181" t="str">
        <f t="shared" si="351"/>
        <v/>
      </c>
      <c r="X903" s="182" t="str">
        <f>IF(ISBLANK(V903)=TRUE,"",IF($B903="Days",VLOOKUP(V903,$F$1:$G$1,2,FALSE),((W903-V903)*24)-#REF!))</f>
        <v/>
      </c>
      <c r="Y903" s="56" t="str">
        <f>IFERROR(VLOOKUP(A903,#REF!,5,FALSE),"")</f>
        <v/>
      </c>
      <c r="Z903" s="56" t="str">
        <f t="shared" si="328"/>
        <v/>
      </c>
      <c r="AA903" s="56" t="str">
        <f t="shared" si="329"/>
        <v/>
      </c>
      <c r="AB903" s="57" t="str">
        <f t="shared" si="330"/>
        <v/>
      </c>
      <c r="AC903" s="57" t="str">
        <f t="shared" si="331"/>
        <v/>
      </c>
      <c r="AD903" s="86" t="str">
        <f t="shared" si="332"/>
        <v/>
      </c>
      <c r="AE903" s="86" t="str">
        <f t="shared" si="333"/>
        <v/>
      </c>
      <c r="AF903" s="86" t="str">
        <f t="shared" si="334"/>
        <v/>
      </c>
      <c r="AG903" s="86" t="str">
        <f t="shared" si="335"/>
        <v/>
      </c>
      <c r="AH903" s="86" t="str">
        <f t="shared" si="336"/>
        <v/>
      </c>
      <c r="AI903" s="86" t="str">
        <f t="shared" si="337"/>
        <v/>
      </c>
      <c r="AJ903" s="86" t="str">
        <f t="shared" si="338"/>
        <v/>
      </c>
      <c r="AK903" s="87">
        <f t="shared" si="339"/>
        <v>0</v>
      </c>
      <c r="AL903" s="88" t="b">
        <f t="shared" si="353"/>
        <v>0</v>
      </c>
      <c r="AM903" s="88" t="b">
        <f t="shared" si="353"/>
        <v>0</v>
      </c>
      <c r="AN903" s="88" t="b">
        <f t="shared" si="353"/>
        <v>0</v>
      </c>
      <c r="AO903" s="88" t="b">
        <f t="shared" si="352"/>
        <v>0</v>
      </c>
      <c r="AP903" s="88" t="b">
        <f t="shared" si="352"/>
        <v>0</v>
      </c>
      <c r="AQ903" s="88" t="b">
        <f t="shared" si="352"/>
        <v>0</v>
      </c>
      <c r="AR903" s="88" t="b">
        <f t="shared" si="352"/>
        <v>0</v>
      </c>
      <c r="AS903" s="62">
        <f t="shared" si="340"/>
        <v>0</v>
      </c>
      <c r="AT903" s="88" t="str">
        <f t="shared" si="341"/>
        <v>Days</v>
      </c>
      <c r="AU903" s="89" t="str">
        <f t="shared" si="342"/>
        <v/>
      </c>
      <c r="AV903" s="88" t="str">
        <f t="shared" si="343"/>
        <v>No</v>
      </c>
    </row>
    <row r="904" spans="1:48" s="90" customFormat="1" ht="15" customHeight="1" x14ac:dyDescent="0.25">
      <c r="A904" s="178"/>
      <c r="B904" s="179"/>
      <c r="C904" s="180"/>
      <c r="D904" s="181"/>
      <c r="E904" s="181" t="str">
        <f t="shared" si="345"/>
        <v/>
      </c>
      <c r="F904" s="182" t="str">
        <f>IF(ISBLANK(D904)=TRUE,"",IF($B904="Days",VLOOKUP(D904,$F$1:$G$1,2,FALSE),((E904-D904)*24)-#REF!))</f>
        <v/>
      </c>
      <c r="G904" s="181"/>
      <c r="H904" s="181" t="str">
        <f t="shared" si="346"/>
        <v/>
      </c>
      <c r="I904" s="182" t="str">
        <f>IF(ISBLANK(G904)=TRUE,"",IF($B904="Days",VLOOKUP(G904,$F$1:$G$1,2,FALSE),((H904-G904)*24)-#REF!))</f>
        <v/>
      </c>
      <c r="J904" s="181"/>
      <c r="K904" s="181" t="str">
        <f t="shared" si="347"/>
        <v/>
      </c>
      <c r="L904" s="182" t="str">
        <f>IF(ISBLANK(J904)=TRUE,"",IF($B904="Days",VLOOKUP(J904,$F$1:$G$1,2,FALSE),((K904-J904)*24)-#REF!))</f>
        <v/>
      </c>
      <c r="M904" s="181"/>
      <c r="N904" s="181" t="str">
        <f t="shared" si="348"/>
        <v/>
      </c>
      <c r="O904" s="182" t="str">
        <f>IF(ISBLANK(M904)=TRUE,"",IF($B904="Days",VLOOKUP(M904,$F$1:$G$1,2,FALSE),((N904-M904)*24)-#REF!))</f>
        <v/>
      </c>
      <c r="P904" s="181"/>
      <c r="Q904" s="181" t="str">
        <f t="shared" si="349"/>
        <v/>
      </c>
      <c r="R904" s="182" t="str">
        <f>IF(ISBLANK(P904)=TRUE,"",IF($B904="Days",VLOOKUP(P904,$F$1:$G$1,2,FALSE),((Q904-P904)*24)-#REF!))</f>
        <v/>
      </c>
      <c r="S904" s="181"/>
      <c r="T904" s="181" t="str">
        <f t="shared" si="350"/>
        <v/>
      </c>
      <c r="U904" s="182" t="str">
        <f>IF(ISBLANK(S904)=TRUE,"",IF($B904="Days",VLOOKUP(S904,$F$1:$G$1,2,FALSE),((T904-S904)*24)-#REF!))</f>
        <v/>
      </c>
      <c r="V904" s="181"/>
      <c r="W904" s="181" t="str">
        <f t="shared" si="351"/>
        <v/>
      </c>
      <c r="X904" s="182" t="str">
        <f>IF(ISBLANK(V904)=TRUE,"",IF($B904="Days",VLOOKUP(V904,$F$1:$G$1,2,FALSE),((W904-V904)*24)-#REF!))</f>
        <v/>
      </c>
      <c r="Y904" s="56" t="str">
        <f>IFERROR(VLOOKUP(A904,#REF!,5,FALSE),"")</f>
        <v/>
      </c>
      <c r="Z904" s="56" t="str">
        <f t="shared" ref="Z904:Z967" si="354">IF(A904="","",ROUND(MAX(F904,I904,L904,O904,R904,U904,X904),2))</f>
        <v/>
      </c>
      <c r="AA904" s="56" t="str">
        <f t="shared" ref="AA904:AA967" si="355">IF(A904="","",ROUND(MIN(F904,I904,L904,O904,R904,U904,X904),2))</f>
        <v/>
      </c>
      <c r="AB904" s="57" t="str">
        <f t="shared" ref="AB904:AB967" si="356">IF(A904="","",IF(Z904=AA904,"Good",IF((AA904=Z904/2),"Good",IF(Y904="Hours","Good","Check"))))</f>
        <v/>
      </c>
      <c r="AC904" s="57" t="str">
        <f t="shared" ref="AC904:AC967" si="357">IF(ISBLANK(D904),"",(OR(D904="Full",D904="AM",D904="PM",G904="Full",G904="AM",G904="PM",J904="Full",J904="AM",J904="PM",M904="Full",M904="AM",M904="PM",P904="Full",P904="AM",P904="PM",S904="Full",S904="AM",S904="PM",V904="Full",V904="AM",V904="PM")))</f>
        <v/>
      </c>
      <c r="AD904" s="86" t="str">
        <f t="shared" ref="AD904:AD967" si="358">IF(COUNTBLANK(F904)&gt;0,"",ROUND(F904,2))</f>
        <v/>
      </c>
      <c r="AE904" s="86" t="str">
        <f t="shared" ref="AE904:AE967" si="359">IF(COUNTBLANK(I904)&gt;0,"",ROUND(I904,2))</f>
        <v/>
      </c>
      <c r="AF904" s="86" t="str">
        <f t="shared" ref="AF904:AF967" si="360">IF(COUNTBLANK(L904)&gt;0,"",ROUND(L904,2))</f>
        <v/>
      </c>
      <c r="AG904" s="86" t="str">
        <f t="shared" ref="AG904:AG967" si="361">IF(COUNTBLANK(O904)&gt;0,"",ROUND(O904,2))</f>
        <v/>
      </c>
      <c r="AH904" s="86" t="str">
        <f t="shared" ref="AH904:AH967" si="362">IF(COUNTBLANK(R904)&gt;0,"",ROUND(R904,2))</f>
        <v/>
      </c>
      <c r="AI904" s="86" t="str">
        <f t="shared" ref="AI904:AI967" si="363">IF(COUNTBLANK(U904)&gt;0,"",ROUND(U904,2))</f>
        <v/>
      </c>
      <c r="AJ904" s="86" t="str">
        <f t="shared" ref="AJ904:AJ967" si="364">IF(COUNTBLANK(X904)&gt;0,"",ROUND(X904,2))</f>
        <v/>
      </c>
      <c r="AK904" s="87">
        <f t="shared" ref="AK904:AK967" si="365">7-COUNTBLANK(AD904:AJ904)</f>
        <v>0</v>
      </c>
      <c r="AL904" s="88" t="b">
        <f t="shared" si="353"/>
        <v>0</v>
      </c>
      <c r="AM904" s="88" t="b">
        <f t="shared" si="353"/>
        <v>0</v>
      </c>
      <c r="AN904" s="88" t="b">
        <f t="shared" si="353"/>
        <v>0</v>
      </c>
      <c r="AO904" s="88" t="b">
        <f t="shared" si="352"/>
        <v>0</v>
      </c>
      <c r="AP904" s="88" t="b">
        <f t="shared" si="352"/>
        <v>0</v>
      </c>
      <c r="AQ904" s="88" t="b">
        <f t="shared" si="352"/>
        <v>0</v>
      </c>
      <c r="AR904" s="88" t="b">
        <f t="shared" si="352"/>
        <v>0</v>
      </c>
      <c r="AS904" s="62">
        <f t="shared" ref="AS904:AS967" si="366">COUNTIF(AL904:AR904,TRUE)</f>
        <v>0</v>
      </c>
      <c r="AT904" s="88" t="str">
        <f t="shared" ref="AT904:AT967" si="367">IF(AS904=AK904,"Days","Hours")</f>
        <v>Days</v>
      </c>
      <c r="AU904" s="89" t="str">
        <f t="shared" ref="AU904:AU967" si="368">IF(ISBLANK(B904)=TRUE,"",B904)</f>
        <v/>
      </c>
      <c r="AV904" s="88" t="str">
        <f t="shared" ref="AV904:AV967" si="369">IF(COUNTBLANK(AU904)=1,"No",IF(AT904=AU904,"No","Yes"))</f>
        <v>No</v>
      </c>
    </row>
    <row r="905" spans="1:48" s="90" customFormat="1" ht="15" customHeight="1" x14ac:dyDescent="0.25">
      <c r="A905" s="178"/>
      <c r="B905" s="179"/>
      <c r="C905" s="180"/>
      <c r="D905" s="181"/>
      <c r="E905" s="181" t="str">
        <f t="shared" si="345"/>
        <v/>
      </c>
      <c r="F905" s="182" t="str">
        <f>IF(ISBLANK(D905)=TRUE,"",IF($B905="Days",VLOOKUP(D905,$F$1:$G$1,2,FALSE),((E905-D905)*24)-#REF!))</f>
        <v/>
      </c>
      <c r="G905" s="181"/>
      <c r="H905" s="181" t="str">
        <f t="shared" si="346"/>
        <v/>
      </c>
      <c r="I905" s="182" t="str">
        <f>IF(ISBLANK(G905)=TRUE,"",IF($B905="Days",VLOOKUP(G905,$F$1:$G$1,2,FALSE),((H905-G905)*24)-#REF!))</f>
        <v/>
      </c>
      <c r="J905" s="181"/>
      <c r="K905" s="181" t="str">
        <f t="shared" si="347"/>
        <v/>
      </c>
      <c r="L905" s="182" t="str">
        <f>IF(ISBLANK(J905)=TRUE,"",IF($B905="Days",VLOOKUP(J905,$F$1:$G$1,2,FALSE),((K905-J905)*24)-#REF!))</f>
        <v/>
      </c>
      <c r="M905" s="181"/>
      <c r="N905" s="181" t="str">
        <f t="shared" si="348"/>
        <v/>
      </c>
      <c r="O905" s="182" t="str">
        <f>IF(ISBLANK(M905)=TRUE,"",IF($B905="Days",VLOOKUP(M905,$F$1:$G$1,2,FALSE),((N905-M905)*24)-#REF!))</f>
        <v/>
      </c>
      <c r="P905" s="181"/>
      <c r="Q905" s="181" t="str">
        <f t="shared" si="349"/>
        <v/>
      </c>
      <c r="R905" s="182" t="str">
        <f>IF(ISBLANK(P905)=TRUE,"",IF($B905="Days",VLOOKUP(P905,$F$1:$G$1,2,FALSE),((Q905-P905)*24)-#REF!))</f>
        <v/>
      </c>
      <c r="S905" s="181"/>
      <c r="T905" s="181" t="str">
        <f t="shared" si="350"/>
        <v/>
      </c>
      <c r="U905" s="182" t="str">
        <f>IF(ISBLANK(S905)=TRUE,"",IF($B905="Days",VLOOKUP(S905,$F$1:$G$1,2,FALSE),((T905-S905)*24)-#REF!))</f>
        <v/>
      </c>
      <c r="V905" s="181"/>
      <c r="W905" s="181" t="str">
        <f t="shared" si="351"/>
        <v/>
      </c>
      <c r="X905" s="182" t="str">
        <f>IF(ISBLANK(V905)=TRUE,"",IF($B905="Days",VLOOKUP(V905,$F$1:$G$1,2,FALSE),((W905-V905)*24)-#REF!))</f>
        <v/>
      </c>
      <c r="Y905" s="56" t="str">
        <f>IFERROR(VLOOKUP(A905,#REF!,5,FALSE),"")</f>
        <v/>
      </c>
      <c r="Z905" s="56" t="str">
        <f t="shared" si="354"/>
        <v/>
      </c>
      <c r="AA905" s="56" t="str">
        <f t="shared" si="355"/>
        <v/>
      </c>
      <c r="AB905" s="57" t="str">
        <f t="shared" si="356"/>
        <v/>
      </c>
      <c r="AC905" s="57" t="str">
        <f t="shared" si="357"/>
        <v/>
      </c>
      <c r="AD905" s="86" t="str">
        <f t="shared" si="358"/>
        <v/>
      </c>
      <c r="AE905" s="86" t="str">
        <f t="shared" si="359"/>
        <v/>
      </c>
      <c r="AF905" s="86" t="str">
        <f t="shared" si="360"/>
        <v/>
      </c>
      <c r="AG905" s="86" t="str">
        <f t="shared" si="361"/>
        <v/>
      </c>
      <c r="AH905" s="86" t="str">
        <f t="shared" si="362"/>
        <v/>
      </c>
      <c r="AI905" s="86" t="str">
        <f t="shared" si="363"/>
        <v/>
      </c>
      <c r="AJ905" s="86" t="str">
        <f t="shared" si="364"/>
        <v/>
      </c>
      <c r="AK905" s="87">
        <f t="shared" si="365"/>
        <v>0</v>
      </c>
      <c r="AL905" s="88" t="b">
        <f t="shared" si="353"/>
        <v>0</v>
      </c>
      <c r="AM905" s="88" t="b">
        <f t="shared" si="353"/>
        <v>0</v>
      </c>
      <c r="AN905" s="88" t="b">
        <f t="shared" si="353"/>
        <v>0</v>
      </c>
      <c r="AO905" s="88" t="b">
        <f t="shared" si="352"/>
        <v>0</v>
      </c>
      <c r="AP905" s="88" t="b">
        <f t="shared" si="352"/>
        <v>0</v>
      </c>
      <c r="AQ905" s="88" t="b">
        <f t="shared" si="352"/>
        <v>0</v>
      </c>
      <c r="AR905" s="88" t="b">
        <f t="shared" si="352"/>
        <v>0</v>
      </c>
      <c r="AS905" s="62">
        <f t="shared" si="366"/>
        <v>0</v>
      </c>
      <c r="AT905" s="88" t="str">
        <f t="shared" si="367"/>
        <v>Days</v>
      </c>
      <c r="AU905" s="89" t="str">
        <f t="shared" si="368"/>
        <v/>
      </c>
      <c r="AV905" s="88" t="str">
        <f t="shared" si="369"/>
        <v>No</v>
      </c>
    </row>
    <row r="906" spans="1:48" s="90" customFormat="1" ht="15" customHeight="1" x14ac:dyDescent="0.25">
      <c r="A906" s="178"/>
      <c r="B906" s="179"/>
      <c r="C906" s="180"/>
      <c r="D906" s="181"/>
      <c r="E906" s="181" t="str">
        <f t="shared" si="345"/>
        <v/>
      </c>
      <c r="F906" s="182" t="str">
        <f>IF(ISBLANK(D906)=TRUE,"",IF($B906="Days",VLOOKUP(D906,$F$1:$G$1,2,FALSE),((E906-D906)*24)-#REF!))</f>
        <v/>
      </c>
      <c r="G906" s="181"/>
      <c r="H906" s="181" t="str">
        <f t="shared" si="346"/>
        <v/>
      </c>
      <c r="I906" s="182" t="str">
        <f>IF(ISBLANK(G906)=TRUE,"",IF($B906="Days",VLOOKUP(G906,$F$1:$G$1,2,FALSE),((H906-G906)*24)-#REF!))</f>
        <v/>
      </c>
      <c r="J906" s="181"/>
      <c r="K906" s="181" t="str">
        <f t="shared" si="347"/>
        <v/>
      </c>
      <c r="L906" s="182" t="str">
        <f>IF(ISBLANK(J906)=TRUE,"",IF($B906="Days",VLOOKUP(J906,$F$1:$G$1,2,FALSE),((K906-J906)*24)-#REF!))</f>
        <v/>
      </c>
      <c r="M906" s="181"/>
      <c r="N906" s="181" t="str">
        <f t="shared" si="348"/>
        <v/>
      </c>
      <c r="O906" s="182" t="str">
        <f>IF(ISBLANK(M906)=TRUE,"",IF($B906="Days",VLOOKUP(M906,$F$1:$G$1,2,FALSE),((N906-M906)*24)-#REF!))</f>
        <v/>
      </c>
      <c r="P906" s="181"/>
      <c r="Q906" s="181" t="str">
        <f t="shared" si="349"/>
        <v/>
      </c>
      <c r="R906" s="182" t="str">
        <f>IF(ISBLANK(P906)=TRUE,"",IF($B906="Days",VLOOKUP(P906,$F$1:$G$1,2,FALSE),((Q906-P906)*24)-#REF!))</f>
        <v/>
      </c>
      <c r="S906" s="181"/>
      <c r="T906" s="181" t="str">
        <f t="shared" si="350"/>
        <v/>
      </c>
      <c r="U906" s="182" t="str">
        <f>IF(ISBLANK(S906)=TRUE,"",IF($B906="Days",VLOOKUP(S906,$F$1:$G$1,2,FALSE),((T906-S906)*24)-#REF!))</f>
        <v/>
      </c>
      <c r="V906" s="181"/>
      <c r="W906" s="181" t="str">
        <f t="shared" si="351"/>
        <v/>
      </c>
      <c r="X906" s="182" t="str">
        <f>IF(ISBLANK(V906)=TRUE,"",IF($B906="Days",VLOOKUP(V906,$F$1:$G$1,2,FALSE),((W906-V906)*24)-#REF!))</f>
        <v/>
      </c>
      <c r="Y906" s="56" t="str">
        <f>IFERROR(VLOOKUP(A906,#REF!,5,FALSE),"")</f>
        <v/>
      </c>
      <c r="Z906" s="56" t="str">
        <f t="shared" si="354"/>
        <v/>
      </c>
      <c r="AA906" s="56" t="str">
        <f t="shared" si="355"/>
        <v/>
      </c>
      <c r="AB906" s="57" t="str">
        <f t="shared" si="356"/>
        <v/>
      </c>
      <c r="AC906" s="57" t="str">
        <f t="shared" si="357"/>
        <v/>
      </c>
      <c r="AD906" s="86" t="str">
        <f t="shared" si="358"/>
        <v/>
      </c>
      <c r="AE906" s="86" t="str">
        <f t="shared" si="359"/>
        <v/>
      </c>
      <c r="AF906" s="86" t="str">
        <f t="shared" si="360"/>
        <v/>
      </c>
      <c r="AG906" s="86" t="str">
        <f t="shared" si="361"/>
        <v/>
      </c>
      <c r="AH906" s="86" t="str">
        <f t="shared" si="362"/>
        <v/>
      </c>
      <c r="AI906" s="86" t="str">
        <f t="shared" si="363"/>
        <v/>
      </c>
      <c r="AJ906" s="86" t="str">
        <f t="shared" si="364"/>
        <v/>
      </c>
      <c r="AK906" s="87">
        <f t="shared" si="365"/>
        <v>0</v>
      </c>
      <c r="AL906" s="88" t="b">
        <f t="shared" si="353"/>
        <v>0</v>
      </c>
      <c r="AM906" s="88" t="b">
        <f t="shared" si="353"/>
        <v>0</v>
      </c>
      <c r="AN906" s="88" t="b">
        <f t="shared" si="353"/>
        <v>0</v>
      </c>
      <c r="AO906" s="88" t="b">
        <f t="shared" si="352"/>
        <v>0</v>
      </c>
      <c r="AP906" s="88" t="b">
        <f t="shared" si="352"/>
        <v>0</v>
      </c>
      <c r="AQ906" s="88" t="b">
        <f t="shared" si="352"/>
        <v>0</v>
      </c>
      <c r="AR906" s="88" t="b">
        <f t="shared" si="352"/>
        <v>0</v>
      </c>
      <c r="AS906" s="62">
        <f t="shared" si="366"/>
        <v>0</v>
      </c>
      <c r="AT906" s="88" t="str">
        <f t="shared" si="367"/>
        <v>Days</v>
      </c>
      <c r="AU906" s="89" t="str">
        <f t="shared" si="368"/>
        <v/>
      </c>
      <c r="AV906" s="88" t="str">
        <f t="shared" si="369"/>
        <v>No</v>
      </c>
    </row>
    <row r="907" spans="1:48" s="90" customFormat="1" ht="15" customHeight="1" x14ac:dyDescent="0.25">
      <c r="A907" s="178"/>
      <c r="B907" s="179"/>
      <c r="C907" s="180"/>
      <c r="D907" s="181"/>
      <c r="E907" s="181" t="str">
        <f t="shared" si="345"/>
        <v/>
      </c>
      <c r="F907" s="182" t="str">
        <f>IF(ISBLANK(D907)=TRUE,"",IF($B907="Days",VLOOKUP(D907,$F$1:$G$1,2,FALSE),((E907-D907)*24)-#REF!))</f>
        <v/>
      </c>
      <c r="G907" s="181"/>
      <c r="H907" s="181" t="str">
        <f t="shared" si="346"/>
        <v/>
      </c>
      <c r="I907" s="182" t="str">
        <f>IF(ISBLANK(G907)=TRUE,"",IF($B907="Days",VLOOKUP(G907,$F$1:$G$1,2,FALSE),((H907-G907)*24)-#REF!))</f>
        <v/>
      </c>
      <c r="J907" s="181"/>
      <c r="K907" s="181" t="str">
        <f t="shared" si="347"/>
        <v/>
      </c>
      <c r="L907" s="182" t="str">
        <f>IF(ISBLANK(J907)=TRUE,"",IF($B907="Days",VLOOKUP(J907,$F$1:$G$1,2,FALSE),((K907-J907)*24)-#REF!))</f>
        <v/>
      </c>
      <c r="M907" s="181"/>
      <c r="N907" s="181" t="str">
        <f t="shared" si="348"/>
        <v/>
      </c>
      <c r="O907" s="182" t="str">
        <f>IF(ISBLANK(M907)=TRUE,"",IF($B907="Days",VLOOKUP(M907,$F$1:$G$1,2,FALSE),((N907-M907)*24)-#REF!))</f>
        <v/>
      </c>
      <c r="P907" s="181"/>
      <c r="Q907" s="181" t="str">
        <f t="shared" si="349"/>
        <v/>
      </c>
      <c r="R907" s="182" t="str">
        <f>IF(ISBLANK(P907)=TRUE,"",IF($B907="Days",VLOOKUP(P907,$F$1:$G$1,2,FALSE),((Q907-P907)*24)-#REF!))</f>
        <v/>
      </c>
      <c r="S907" s="181"/>
      <c r="T907" s="181" t="str">
        <f t="shared" si="350"/>
        <v/>
      </c>
      <c r="U907" s="182" t="str">
        <f>IF(ISBLANK(S907)=TRUE,"",IF($B907="Days",VLOOKUP(S907,$F$1:$G$1,2,FALSE),((T907-S907)*24)-#REF!))</f>
        <v/>
      </c>
      <c r="V907" s="181"/>
      <c r="W907" s="181" t="str">
        <f t="shared" si="351"/>
        <v/>
      </c>
      <c r="X907" s="182" t="str">
        <f>IF(ISBLANK(V907)=TRUE,"",IF($B907="Days",VLOOKUP(V907,$F$1:$G$1,2,FALSE),((W907-V907)*24)-#REF!))</f>
        <v/>
      </c>
      <c r="Y907" s="56" t="str">
        <f>IFERROR(VLOOKUP(A907,#REF!,5,FALSE),"")</f>
        <v/>
      </c>
      <c r="Z907" s="56" t="str">
        <f t="shared" si="354"/>
        <v/>
      </c>
      <c r="AA907" s="56" t="str">
        <f t="shared" si="355"/>
        <v/>
      </c>
      <c r="AB907" s="57" t="str">
        <f t="shared" si="356"/>
        <v/>
      </c>
      <c r="AC907" s="57" t="str">
        <f t="shared" si="357"/>
        <v/>
      </c>
      <c r="AD907" s="86" t="str">
        <f t="shared" si="358"/>
        <v/>
      </c>
      <c r="AE907" s="86" t="str">
        <f t="shared" si="359"/>
        <v/>
      </c>
      <c r="AF907" s="86" t="str">
        <f t="shared" si="360"/>
        <v/>
      </c>
      <c r="AG907" s="86" t="str">
        <f t="shared" si="361"/>
        <v/>
      </c>
      <c r="AH907" s="86" t="str">
        <f t="shared" si="362"/>
        <v/>
      </c>
      <c r="AI907" s="86" t="str">
        <f t="shared" si="363"/>
        <v/>
      </c>
      <c r="AJ907" s="86" t="str">
        <f t="shared" si="364"/>
        <v/>
      </c>
      <c r="AK907" s="87">
        <f t="shared" si="365"/>
        <v>0</v>
      </c>
      <c r="AL907" s="88" t="b">
        <f t="shared" si="353"/>
        <v>0</v>
      </c>
      <c r="AM907" s="88" t="b">
        <f t="shared" si="353"/>
        <v>0</v>
      </c>
      <c r="AN907" s="88" t="b">
        <f t="shared" si="353"/>
        <v>0</v>
      </c>
      <c r="AO907" s="88" t="b">
        <f t="shared" si="352"/>
        <v>0</v>
      </c>
      <c r="AP907" s="88" t="b">
        <f t="shared" si="352"/>
        <v>0</v>
      </c>
      <c r="AQ907" s="88" t="b">
        <f t="shared" si="352"/>
        <v>0</v>
      </c>
      <c r="AR907" s="88" t="b">
        <f t="shared" si="352"/>
        <v>0</v>
      </c>
      <c r="AS907" s="62">
        <f t="shared" si="366"/>
        <v>0</v>
      </c>
      <c r="AT907" s="88" t="str">
        <f t="shared" si="367"/>
        <v>Days</v>
      </c>
      <c r="AU907" s="89" t="str">
        <f t="shared" si="368"/>
        <v/>
      </c>
      <c r="AV907" s="88" t="str">
        <f t="shared" si="369"/>
        <v>No</v>
      </c>
    </row>
    <row r="908" spans="1:48" s="90" customFormat="1" ht="15" customHeight="1" x14ac:dyDescent="0.25">
      <c r="A908" s="178"/>
      <c r="B908" s="179"/>
      <c r="C908" s="180"/>
      <c r="D908" s="181"/>
      <c r="E908" s="181" t="str">
        <f t="shared" si="345"/>
        <v/>
      </c>
      <c r="F908" s="182" t="str">
        <f>IF(ISBLANK(D908)=TRUE,"",IF($B908="Days",VLOOKUP(D908,$F$1:$G$1,2,FALSE),((E908-D908)*24)-#REF!))</f>
        <v/>
      </c>
      <c r="G908" s="181"/>
      <c r="H908" s="181" t="str">
        <f t="shared" si="346"/>
        <v/>
      </c>
      <c r="I908" s="182" t="str">
        <f>IF(ISBLANK(G908)=TRUE,"",IF($B908="Days",VLOOKUP(G908,$F$1:$G$1,2,FALSE),((H908-G908)*24)-#REF!))</f>
        <v/>
      </c>
      <c r="J908" s="181"/>
      <c r="K908" s="181" t="str">
        <f t="shared" si="347"/>
        <v/>
      </c>
      <c r="L908" s="182" t="str">
        <f>IF(ISBLANK(J908)=TRUE,"",IF($B908="Days",VLOOKUP(J908,$F$1:$G$1,2,FALSE),((K908-J908)*24)-#REF!))</f>
        <v/>
      </c>
      <c r="M908" s="181"/>
      <c r="N908" s="181" t="str">
        <f t="shared" si="348"/>
        <v/>
      </c>
      <c r="O908" s="182" t="str">
        <f>IF(ISBLANK(M908)=TRUE,"",IF($B908="Days",VLOOKUP(M908,$F$1:$G$1,2,FALSE),((N908-M908)*24)-#REF!))</f>
        <v/>
      </c>
      <c r="P908" s="181"/>
      <c r="Q908" s="181" t="str">
        <f t="shared" si="349"/>
        <v/>
      </c>
      <c r="R908" s="182" t="str">
        <f>IF(ISBLANK(P908)=TRUE,"",IF($B908="Days",VLOOKUP(P908,$F$1:$G$1,2,FALSE),((Q908-P908)*24)-#REF!))</f>
        <v/>
      </c>
      <c r="S908" s="181"/>
      <c r="T908" s="181" t="str">
        <f t="shared" si="350"/>
        <v/>
      </c>
      <c r="U908" s="182" t="str">
        <f>IF(ISBLANK(S908)=TRUE,"",IF($B908="Days",VLOOKUP(S908,$F$1:$G$1,2,FALSE),((T908-S908)*24)-#REF!))</f>
        <v/>
      </c>
      <c r="V908" s="181"/>
      <c r="W908" s="181" t="str">
        <f t="shared" si="351"/>
        <v/>
      </c>
      <c r="X908" s="182" t="str">
        <f>IF(ISBLANK(V908)=TRUE,"",IF($B908="Days",VLOOKUP(V908,$F$1:$G$1,2,FALSE),((W908-V908)*24)-#REF!))</f>
        <v/>
      </c>
      <c r="Y908" s="56" t="str">
        <f>IFERROR(VLOOKUP(A908,#REF!,5,FALSE),"")</f>
        <v/>
      </c>
      <c r="Z908" s="56" t="str">
        <f t="shared" si="354"/>
        <v/>
      </c>
      <c r="AA908" s="56" t="str">
        <f t="shared" si="355"/>
        <v/>
      </c>
      <c r="AB908" s="57" t="str">
        <f t="shared" si="356"/>
        <v/>
      </c>
      <c r="AC908" s="57" t="str">
        <f t="shared" si="357"/>
        <v/>
      </c>
      <c r="AD908" s="86" t="str">
        <f t="shared" si="358"/>
        <v/>
      </c>
      <c r="AE908" s="86" t="str">
        <f t="shared" si="359"/>
        <v/>
      </c>
      <c r="AF908" s="86" t="str">
        <f t="shared" si="360"/>
        <v/>
      </c>
      <c r="AG908" s="86" t="str">
        <f t="shared" si="361"/>
        <v/>
      </c>
      <c r="AH908" s="86" t="str">
        <f t="shared" si="362"/>
        <v/>
      </c>
      <c r="AI908" s="86" t="str">
        <f t="shared" si="363"/>
        <v/>
      </c>
      <c r="AJ908" s="86" t="str">
        <f t="shared" si="364"/>
        <v/>
      </c>
      <c r="AK908" s="87">
        <f t="shared" si="365"/>
        <v>0</v>
      </c>
      <c r="AL908" s="88" t="b">
        <f t="shared" si="353"/>
        <v>0</v>
      </c>
      <c r="AM908" s="88" t="b">
        <f t="shared" si="353"/>
        <v>0</v>
      </c>
      <c r="AN908" s="88" t="b">
        <f t="shared" si="353"/>
        <v>0</v>
      </c>
      <c r="AO908" s="88" t="b">
        <f t="shared" si="352"/>
        <v>0</v>
      </c>
      <c r="AP908" s="88" t="b">
        <f t="shared" si="352"/>
        <v>0</v>
      </c>
      <c r="AQ908" s="88" t="b">
        <f t="shared" si="352"/>
        <v>0</v>
      </c>
      <c r="AR908" s="88" t="b">
        <f t="shared" si="352"/>
        <v>0</v>
      </c>
      <c r="AS908" s="62">
        <f t="shared" si="366"/>
        <v>0</v>
      </c>
      <c r="AT908" s="88" t="str">
        <f t="shared" si="367"/>
        <v>Days</v>
      </c>
      <c r="AU908" s="89" t="str">
        <f t="shared" si="368"/>
        <v/>
      </c>
      <c r="AV908" s="88" t="str">
        <f t="shared" si="369"/>
        <v>No</v>
      </c>
    </row>
    <row r="909" spans="1:48" s="90" customFormat="1" ht="15" customHeight="1" x14ac:dyDescent="0.25">
      <c r="A909" s="178"/>
      <c r="B909" s="179"/>
      <c r="C909" s="180"/>
      <c r="D909" s="181"/>
      <c r="E909" s="181" t="str">
        <f t="shared" si="345"/>
        <v/>
      </c>
      <c r="F909" s="182" t="str">
        <f>IF(ISBLANK(D909)=TRUE,"",IF($B909="Days",VLOOKUP(D909,$F$1:$G$1,2,FALSE),((E909-D909)*24)-#REF!))</f>
        <v/>
      </c>
      <c r="G909" s="181"/>
      <c r="H909" s="181" t="str">
        <f t="shared" si="346"/>
        <v/>
      </c>
      <c r="I909" s="182" t="str">
        <f>IF(ISBLANK(G909)=TRUE,"",IF($B909="Days",VLOOKUP(G909,$F$1:$G$1,2,FALSE),((H909-G909)*24)-#REF!))</f>
        <v/>
      </c>
      <c r="J909" s="181"/>
      <c r="K909" s="181" t="str">
        <f t="shared" si="347"/>
        <v/>
      </c>
      <c r="L909" s="182" t="str">
        <f>IF(ISBLANK(J909)=TRUE,"",IF($B909="Days",VLOOKUP(J909,$F$1:$G$1,2,FALSE),((K909-J909)*24)-#REF!))</f>
        <v/>
      </c>
      <c r="M909" s="181"/>
      <c r="N909" s="181" t="str">
        <f t="shared" si="348"/>
        <v/>
      </c>
      <c r="O909" s="182" t="str">
        <f>IF(ISBLANK(M909)=TRUE,"",IF($B909="Days",VLOOKUP(M909,$F$1:$G$1,2,FALSE),((N909-M909)*24)-#REF!))</f>
        <v/>
      </c>
      <c r="P909" s="181"/>
      <c r="Q909" s="181" t="str">
        <f t="shared" si="349"/>
        <v/>
      </c>
      <c r="R909" s="182" t="str">
        <f>IF(ISBLANK(P909)=TRUE,"",IF($B909="Days",VLOOKUP(P909,$F$1:$G$1,2,FALSE),((Q909-P909)*24)-#REF!))</f>
        <v/>
      </c>
      <c r="S909" s="181"/>
      <c r="T909" s="181" t="str">
        <f t="shared" si="350"/>
        <v/>
      </c>
      <c r="U909" s="182" t="str">
        <f>IF(ISBLANK(S909)=TRUE,"",IF($B909="Days",VLOOKUP(S909,$F$1:$G$1,2,FALSE),((T909-S909)*24)-#REF!))</f>
        <v/>
      </c>
      <c r="V909" s="181"/>
      <c r="W909" s="181" t="str">
        <f t="shared" si="351"/>
        <v/>
      </c>
      <c r="X909" s="182" t="str">
        <f>IF(ISBLANK(V909)=TRUE,"",IF($B909="Days",VLOOKUP(V909,$F$1:$G$1,2,FALSE),((W909-V909)*24)-#REF!))</f>
        <v/>
      </c>
      <c r="Y909" s="56" t="str">
        <f>IFERROR(VLOOKUP(A909,#REF!,5,FALSE),"")</f>
        <v/>
      </c>
      <c r="Z909" s="56" t="str">
        <f t="shared" si="354"/>
        <v/>
      </c>
      <c r="AA909" s="56" t="str">
        <f t="shared" si="355"/>
        <v/>
      </c>
      <c r="AB909" s="57" t="str">
        <f t="shared" si="356"/>
        <v/>
      </c>
      <c r="AC909" s="57" t="str">
        <f t="shared" si="357"/>
        <v/>
      </c>
      <c r="AD909" s="86" t="str">
        <f t="shared" si="358"/>
        <v/>
      </c>
      <c r="AE909" s="86" t="str">
        <f t="shared" si="359"/>
        <v/>
      </c>
      <c r="AF909" s="86" t="str">
        <f t="shared" si="360"/>
        <v/>
      </c>
      <c r="AG909" s="86" t="str">
        <f t="shared" si="361"/>
        <v/>
      </c>
      <c r="AH909" s="86" t="str">
        <f t="shared" si="362"/>
        <v/>
      </c>
      <c r="AI909" s="86" t="str">
        <f t="shared" si="363"/>
        <v/>
      </c>
      <c r="AJ909" s="86" t="str">
        <f t="shared" si="364"/>
        <v/>
      </c>
      <c r="AK909" s="87">
        <f t="shared" si="365"/>
        <v>0</v>
      </c>
      <c r="AL909" s="88" t="b">
        <f t="shared" si="353"/>
        <v>0</v>
      </c>
      <c r="AM909" s="88" t="b">
        <f t="shared" si="353"/>
        <v>0</v>
      </c>
      <c r="AN909" s="88" t="b">
        <f t="shared" si="353"/>
        <v>0</v>
      </c>
      <c r="AO909" s="88" t="b">
        <f t="shared" si="352"/>
        <v>0</v>
      </c>
      <c r="AP909" s="88" t="b">
        <f t="shared" si="352"/>
        <v>0</v>
      </c>
      <c r="AQ909" s="88" t="b">
        <f t="shared" si="352"/>
        <v>0</v>
      </c>
      <c r="AR909" s="88" t="b">
        <f t="shared" si="352"/>
        <v>0</v>
      </c>
      <c r="AS909" s="62">
        <f t="shared" si="366"/>
        <v>0</v>
      </c>
      <c r="AT909" s="88" t="str">
        <f t="shared" si="367"/>
        <v>Days</v>
      </c>
      <c r="AU909" s="89" t="str">
        <f t="shared" si="368"/>
        <v/>
      </c>
      <c r="AV909" s="88" t="str">
        <f t="shared" si="369"/>
        <v>No</v>
      </c>
    </row>
    <row r="910" spans="1:48" s="90" customFormat="1" ht="15" customHeight="1" x14ac:dyDescent="0.25">
      <c r="A910" s="178"/>
      <c r="B910" s="179"/>
      <c r="C910" s="180"/>
      <c r="D910" s="181"/>
      <c r="E910" s="181" t="str">
        <f t="shared" si="345"/>
        <v/>
      </c>
      <c r="F910" s="182" t="str">
        <f>IF(ISBLANK(D910)=TRUE,"",IF($B910="Days",VLOOKUP(D910,$F$1:$G$1,2,FALSE),((E910-D910)*24)-#REF!))</f>
        <v/>
      </c>
      <c r="G910" s="181"/>
      <c r="H910" s="181" t="str">
        <f t="shared" si="346"/>
        <v/>
      </c>
      <c r="I910" s="182" t="str">
        <f>IF(ISBLANK(G910)=TRUE,"",IF($B910="Days",VLOOKUP(G910,$F$1:$G$1,2,FALSE),((H910-G910)*24)-#REF!))</f>
        <v/>
      </c>
      <c r="J910" s="181"/>
      <c r="K910" s="181" t="str">
        <f t="shared" si="347"/>
        <v/>
      </c>
      <c r="L910" s="182" t="str">
        <f>IF(ISBLANK(J910)=TRUE,"",IF($B910="Days",VLOOKUP(J910,$F$1:$G$1,2,FALSE),((K910-J910)*24)-#REF!))</f>
        <v/>
      </c>
      <c r="M910" s="181"/>
      <c r="N910" s="181" t="str">
        <f t="shared" si="348"/>
        <v/>
      </c>
      <c r="O910" s="182" t="str">
        <f>IF(ISBLANK(M910)=TRUE,"",IF($B910="Days",VLOOKUP(M910,$F$1:$G$1,2,FALSE),((N910-M910)*24)-#REF!))</f>
        <v/>
      </c>
      <c r="P910" s="181"/>
      <c r="Q910" s="181" t="str">
        <f t="shared" si="349"/>
        <v/>
      </c>
      <c r="R910" s="182" t="str">
        <f>IF(ISBLANK(P910)=TRUE,"",IF($B910="Days",VLOOKUP(P910,$F$1:$G$1,2,FALSE),((Q910-P910)*24)-#REF!))</f>
        <v/>
      </c>
      <c r="S910" s="181"/>
      <c r="T910" s="181" t="str">
        <f t="shared" si="350"/>
        <v/>
      </c>
      <c r="U910" s="182" t="str">
        <f>IF(ISBLANK(S910)=TRUE,"",IF($B910="Days",VLOOKUP(S910,$F$1:$G$1,2,FALSE),((T910-S910)*24)-#REF!))</f>
        <v/>
      </c>
      <c r="V910" s="181"/>
      <c r="W910" s="181" t="str">
        <f t="shared" si="351"/>
        <v/>
      </c>
      <c r="X910" s="182" t="str">
        <f>IF(ISBLANK(V910)=TRUE,"",IF($B910="Days",VLOOKUP(V910,$F$1:$G$1,2,FALSE),((W910-V910)*24)-#REF!))</f>
        <v/>
      </c>
      <c r="Y910" s="56" t="str">
        <f>IFERROR(VLOOKUP(A910,#REF!,5,FALSE),"")</f>
        <v/>
      </c>
      <c r="Z910" s="56" t="str">
        <f t="shared" si="354"/>
        <v/>
      </c>
      <c r="AA910" s="56" t="str">
        <f t="shared" si="355"/>
        <v/>
      </c>
      <c r="AB910" s="57" t="str">
        <f t="shared" si="356"/>
        <v/>
      </c>
      <c r="AC910" s="57" t="str">
        <f t="shared" si="357"/>
        <v/>
      </c>
      <c r="AD910" s="86" t="str">
        <f t="shared" si="358"/>
        <v/>
      </c>
      <c r="AE910" s="86" t="str">
        <f t="shared" si="359"/>
        <v/>
      </c>
      <c r="AF910" s="86" t="str">
        <f t="shared" si="360"/>
        <v/>
      </c>
      <c r="AG910" s="86" t="str">
        <f t="shared" si="361"/>
        <v/>
      </c>
      <c r="AH910" s="86" t="str">
        <f t="shared" si="362"/>
        <v/>
      </c>
      <c r="AI910" s="86" t="str">
        <f t="shared" si="363"/>
        <v/>
      </c>
      <c r="AJ910" s="86" t="str">
        <f t="shared" si="364"/>
        <v/>
      </c>
      <c r="AK910" s="87">
        <f t="shared" si="365"/>
        <v>0</v>
      </c>
      <c r="AL910" s="88" t="b">
        <f t="shared" si="353"/>
        <v>0</v>
      </c>
      <c r="AM910" s="88" t="b">
        <f t="shared" si="353"/>
        <v>0</v>
      </c>
      <c r="AN910" s="88" t="b">
        <f t="shared" si="353"/>
        <v>0</v>
      </c>
      <c r="AO910" s="88" t="b">
        <f t="shared" si="352"/>
        <v>0</v>
      </c>
      <c r="AP910" s="88" t="b">
        <f t="shared" si="352"/>
        <v>0</v>
      </c>
      <c r="AQ910" s="88" t="b">
        <f t="shared" si="352"/>
        <v>0</v>
      </c>
      <c r="AR910" s="88" t="b">
        <f t="shared" si="352"/>
        <v>0</v>
      </c>
      <c r="AS910" s="62">
        <f t="shared" si="366"/>
        <v>0</v>
      </c>
      <c r="AT910" s="88" t="str">
        <f t="shared" si="367"/>
        <v>Days</v>
      </c>
      <c r="AU910" s="89" t="str">
        <f t="shared" si="368"/>
        <v/>
      </c>
      <c r="AV910" s="88" t="str">
        <f t="shared" si="369"/>
        <v>No</v>
      </c>
    </row>
    <row r="911" spans="1:48" s="90" customFormat="1" ht="15" customHeight="1" x14ac:dyDescent="0.25">
      <c r="A911" s="178"/>
      <c r="B911" s="179"/>
      <c r="C911" s="180"/>
      <c r="D911" s="181"/>
      <c r="E911" s="181" t="str">
        <f t="shared" si="345"/>
        <v/>
      </c>
      <c r="F911" s="182" t="str">
        <f>IF(ISBLANK(D911)=TRUE,"",IF($B911="Days",VLOOKUP(D911,$F$1:$G$1,2,FALSE),((E911-D911)*24)-#REF!))</f>
        <v/>
      </c>
      <c r="G911" s="181"/>
      <c r="H911" s="181" t="str">
        <f t="shared" si="346"/>
        <v/>
      </c>
      <c r="I911" s="182" t="str">
        <f>IF(ISBLANK(G911)=TRUE,"",IF($B911="Days",VLOOKUP(G911,$F$1:$G$1,2,FALSE),((H911-G911)*24)-#REF!))</f>
        <v/>
      </c>
      <c r="J911" s="181"/>
      <c r="K911" s="181" t="str">
        <f t="shared" si="347"/>
        <v/>
      </c>
      <c r="L911" s="182" t="str">
        <f>IF(ISBLANK(J911)=TRUE,"",IF($B911="Days",VLOOKUP(J911,$F$1:$G$1,2,FALSE),((K911-J911)*24)-#REF!))</f>
        <v/>
      </c>
      <c r="M911" s="181"/>
      <c r="N911" s="181" t="str">
        <f t="shared" si="348"/>
        <v/>
      </c>
      <c r="O911" s="182" t="str">
        <f>IF(ISBLANK(M911)=TRUE,"",IF($B911="Days",VLOOKUP(M911,$F$1:$G$1,2,FALSE),((N911-M911)*24)-#REF!))</f>
        <v/>
      </c>
      <c r="P911" s="181"/>
      <c r="Q911" s="181" t="str">
        <f t="shared" si="349"/>
        <v/>
      </c>
      <c r="R911" s="182" t="str">
        <f>IF(ISBLANK(P911)=TRUE,"",IF($B911="Days",VLOOKUP(P911,$F$1:$G$1,2,FALSE),((Q911-P911)*24)-#REF!))</f>
        <v/>
      </c>
      <c r="S911" s="181"/>
      <c r="T911" s="181" t="str">
        <f t="shared" si="350"/>
        <v/>
      </c>
      <c r="U911" s="182" t="str">
        <f>IF(ISBLANK(S911)=TRUE,"",IF($B911="Days",VLOOKUP(S911,$F$1:$G$1,2,FALSE),((T911-S911)*24)-#REF!))</f>
        <v/>
      </c>
      <c r="V911" s="181"/>
      <c r="W911" s="181" t="str">
        <f t="shared" si="351"/>
        <v/>
      </c>
      <c r="X911" s="182" t="str">
        <f>IF(ISBLANK(V911)=TRUE,"",IF($B911="Days",VLOOKUP(V911,$F$1:$G$1,2,FALSE),((W911-V911)*24)-#REF!))</f>
        <v/>
      </c>
      <c r="Y911" s="56" t="str">
        <f>IFERROR(VLOOKUP(A911,#REF!,5,FALSE),"")</f>
        <v/>
      </c>
      <c r="Z911" s="56" t="str">
        <f t="shared" si="354"/>
        <v/>
      </c>
      <c r="AA911" s="56" t="str">
        <f t="shared" si="355"/>
        <v/>
      </c>
      <c r="AB911" s="57" t="str">
        <f t="shared" si="356"/>
        <v/>
      </c>
      <c r="AC911" s="57" t="str">
        <f t="shared" si="357"/>
        <v/>
      </c>
      <c r="AD911" s="86" t="str">
        <f t="shared" si="358"/>
        <v/>
      </c>
      <c r="AE911" s="86" t="str">
        <f t="shared" si="359"/>
        <v/>
      </c>
      <c r="AF911" s="86" t="str">
        <f t="shared" si="360"/>
        <v/>
      </c>
      <c r="AG911" s="86" t="str">
        <f t="shared" si="361"/>
        <v/>
      </c>
      <c r="AH911" s="86" t="str">
        <f t="shared" si="362"/>
        <v/>
      </c>
      <c r="AI911" s="86" t="str">
        <f t="shared" si="363"/>
        <v/>
      </c>
      <c r="AJ911" s="86" t="str">
        <f t="shared" si="364"/>
        <v/>
      </c>
      <c r="AK911" s="87">
        <f t="shared" si="365"/>
        <v>0</v>
      </c>
      <c r="AL911" s="88" t="b">
        <f t="shared" si="353"/>
        <v>0</v>
      </c>
      <c r="AM911" s="88" t="b">
        <f t="shared" si="353"/>
        <v>0</v>
      </c>
      <c r="AN911" s="88" t="b">
        <f t="shared" si="353"/>
        <v>0</v>
      </c>
      <c r="AO911" s="88" t="b">
        <f t="shared" si="352"/>
        <v>0</v>
      </c>
      <c r="AP911" s="88" t="b">
        <f t="shared" si="352"/>
        <v>0</v>
      </c>
      <c r="AQ911" s="88" t="b">
        <f t="shared" si="352"/>
        <v>0</v>
      </c>
      <c r="AR911" s="88" t="b">
        <f t="shared" si="352"/>
        <v>0</v>
      </c>
      <c r="AS911" s="62">
        <f t="shared" si="366"/>
        <v>0</v>
      </c>
      <c r="AT911" s="88" t="str">
        <f t="shared" si="367"/>
        <v>Days</v>
      </c>
      <c r="AU911" s="89" t="str">
        <f t="shared" si="368"/>
        <v/>
      </c>
      <c r="AV911" s="88" t="str">
        <f t="shared" si="369"/>
        <v>No</v>
      </c>
    </row>
    <row r="912" spans="1:48" s="90" customFormat="1" ht="15" customHeight="1" x14ac:dyDescent="0.25">
      <c r="A912" s="178"/>
      <c r="B912" s="179"/>
      <c r="C912" s="180"/>
      <c r="D912" s="181"/>
      <c r="E912" s="181" t="str">
        <f t="shared" si="345"/>
        <v/>
      </c>
      <c r="F912" s="182" t="str">
        <f>IF(ISBLANK(D912)=TRUE,"",IF($B912="Days",VLOOKUP(D912,$F$1:$G$1,2,FALSE),((E912-D912)*24)-#REF!))</f>
        <v/>
      </c>
      <c r="G912" s="181"/>
      <c r="H912" s="181" t="str">
        <f t="shared" si="346"/>
        <v/>
      </c>
      <c r="I912" s="182" t="str">
        <f>IF(ISBLANK(G912)=TRUE,"",IF($B912="Days",VLOOKUP(G912,$F$1:$G$1,2,FALSE),((H912-G912)*24)-#REF!))</f>
        <v/>
      </c>
      <c r="J912" s="181"/>
      <c r="K912" s="181" t="str">
        <f t="shared" si="347"/>
        <v/>
      </c>
      <c r="L912" s="182" t="str">
        <f>IF(ISBLANK(J912)=TRUE,"",IF($B912="Days",VLOOKUP(J912,$F$1:$G$1,2,FALSE),((K912-J912)*24)-#REF!))</f>
        <v/>
      </c>
      <c r="M912" s="181"/>
      <c r="N912" s="181" t="str">
        <f t="shared" si="348"/>
        <v/>
      </c>
      <c r="O912" s="182" t="str">
        <f>IF(ISBLANK(M912)=TRUE,"",IF($B912="Days",VLOOKUP(M912,$F$1:$G$1,2,FALSE),((N912-M912)*24)-#REF!))</f>
        <v/>
      </c>
      <c r="P912" s="181"/>
      <c r="Q912" s="181" t="str">
        <f t="shared" si="349"/>
        <v/>
      </c>
      <c r="R912" s="182" t="str">
        <f>IF(ISBLANK(P912)=TRUE,"",IF($B912="Days",VLOOKUP(P912,$F$1:$G$1,2,FALSE),((Q912-P912)*24)-#REF!))</f>
        <v/>
      </c>
      <c r="S912" s="181"/>
      <c r="T912" s="181" t="str">
        <f t="shared" si="350"/>
        <v/>
      </c>
      <c r="U912" s="182" t="str">
        <f>IF(ISBLANK(S912)=TRUE,"",IF($B912="Days",VLOOKUP(S912,$F$1:$G$1,2,FALSE),((T912-S912)*24)-#REF!))</f>
        <v/>
      </c>
      <c r="V912" s="181"/>
      <c r="W912" s="181" t="str">
        <f t="shared" si="351"/>
        <v/>
      </c>
      <c r="X912" s="182" t="str">
        <f>IF(ISBLANK(V912)=TRUE,"",IF($B912="Days",VLOOKUP(V912,$F$1:$G$1,2,FALSE),((W912-V912)*24)-#REF!))</f>
        <v/>
      </c>
      <c r="Y912" s="56" t="str">
        <f>IFERROR(VLOOKUP(A912,#REF!,5,FALSE),"")</f>
        <v/>
      </c>
      <c r="Z912" s="56" t="str">
        <f t="shared" si="354"/>
        <v/>
      </c>
      <c r="AA912" s="56" t="str">
        <f t="shared" si="355"/>
        <v/>
      </c>
      <c r="AB912" s="57" t="str">
        <f t="shared" si="356"/>
        <v/>
      </c>
      <c r="AC912" s="57" t="str">
        <f t="shared" si="357"/>
        <v/>
      </c>
      <c r="AD912" s="86" t="str">
        <f t="shared" si="358"/>
        <v/>
      </c>
      <c r="AE912" s="86" t="str">
        <f t="shared" si="359"/>
        <v/>
      </c>
      <c r="AF912" s="86" t="str">
        <f t="shared" si="360"/>
        <v/>
      </c>
      <c r="AG912" s="86" t="str">
        <f t="shared" si="361"/>
        <v/>
      </c>
      <c r="AH912" s="86" t="str">
        <f t="shared" si="362"/>
        <v/>
      </c>
      <c r="AI912" s="86" t="str">
        <f t="shared" si="363"/>
        <v/>
      </c>
      <c r="AJ912" s="86" t="str">
        <f t="shared" si="364"/>
        <v/>
      </c>
      <c r="AK912" s="87">
        <f t="shared" si="365"/>
        <v>0</v>
      </c>
      <c r="AL912" s="88" t="b">
        <f t="shared" si="353"/>
        <v>0</v>
      </c>
      <c r="AM912" s="88" t="b">
        <f t="shared" si="353"/>
        <v>0</v>
      </c>
      <c r="AN912" s="88" t="b">
        <f t="shared" si="353"/>
        <v>0</v>
      </c>
      <c r="AO912" s="88" t="b">
        <f t="shared" si="352"/>
        <v>0</v>
      </c>
      <c r="AP912" s="88" t="b">
        <f t="shared" si="352"/>
        <v>0</v>
      </c>
      <c r="AQ912" s="88" t="b">
        <f t="shared" si="352"/>
        <v>0</v>
      </c>
      <c r="AR912" s="88" t="b">
        <f t="shared" si="352"/>
        <v>0</v>
      </c>
      <c r="AS912" s="62">
        <f t="shared" si="366"/>
        <v>0</v>
      </c>
      <c r="AT912" s="88" t="str">
        <f t="shared" si="367"/>
        <v>Days</v>
      </c>
      <c r="AU912" s="89" t="str">
        <f t="shared" si="368"/>
        <v/>
      </c>
      <c r="AV912" s="88" t="str">
        <f t="shared" si="369"/>
        <v>No</v>
      </c>
    </row>
    <row r="913" spans="1:48" s="90" customFormat="1" ht="15" customHeight="1" x14ac:dyDescent="0.25">
      <c r="A913" s="178"/>
      <c r="B913" s="179"/>
      <c r="C913" s="180"/>
      <c r="D913" s="181"/>
      <c r="E913" s="181" t="str">
        <f t="shared" si="345"/>
        <v/>
      </c>
      <c r="F913" s="182" t="str">
        <f>IF(ISBLANK(D913)=TRUE,"",IF($B913="Days",VLOOKUP(D913,$F$1:$G$1,2,FALSE),((E913-D913)*24)-#REF!))</f>
        <v/>
      </c>
      <c r="G913" s="181"/>
      <c r="H913" s="181" t="str">
        <f t="shared" si="346"/>
        <v/>
      </c>
      <c r="I913" s="182" t="str">
        <f>IF(ISBLANK(G913)=TRUE,"",IF($B913="Days",VLOOKUP(G913,$F$1:$G$1,2,FALSE),((H913-G913)*24)-#REF!))</f>
        <v/>
      </c>
      <c r="J913" s="181"/>
      <c r="K913" s="181" t="str">
        <f t="shared" si="347"/>
        <v/>
      </c>
      <c r="L913" s="182" t="str">
        <f>IF(ISBLANK(J913)=TRUE,"",IF($B913="Days",VLOOKUP(J913,$F$1:$G$1,2,FALSE),((K913-J913)*24)-#REF!))</f>
        <v/>
      </c>
      <c r="M913" s="181"/>
      <c r="N913" s="181" t="str">
        <f t="shared" si="348"/>
        <v/>
      </c>
      <c r="O913" s="182" t="str">
        <f>IF(ISBLANK(M913)=TRUE,"",IF($B913="Days",VLOOKUP(M913,$F$1:$G$1,2,FALSE),((N913-M913)*24)-#REF!))</f>
        <v/>
      </c>
      <c r="P913" s="181"/>
      <c r="Q913" s="181" t="str">
        <f t="shared" si="349"/>
        <v/>
      </c>
      <c r="R913" s="182" t="str">
        <f>IF(ISBLANK(P913)=TRUE,"",IF($B913="Days",VLOOKUP(P913,$F$1:$G$1,2,FALSE),((Q913-P913)*24)-#REF!))</f>
        <v/>
      </c>
      <c r="S913" s="181"/>
      <c r="T913" s="181" t="str">
        <f t="shared" si="350"/>
        <v/>
      </c>
      <c r="U913" s="182" t="str">
        <f>IF(ISBLANK(S913)=TRUE,"",IF($B913="Days",VLOOKUP(S913,$F$1:$G$1,2,FALSE),((T913-S913)*24)-#REF!))</f>
        <v/>
      </c>
      <c r="V913" s="181"/>
      <c r="W913" s="181" t="str">
        <f t="shared" si="351"/>
        <v/>
      </c>
      <c r="X913" s="182" t="str">
        <f>IF(ISBLANK(V913)=TRUE,"",IF($B913="Days",VLOOKUP(V913,$F$1:$G$1,2,FALSE),((W913-V913)*24)-#REF!))</f>
        <v/>
      </c>
      <c r="Y913" s="56" t="str">
        <f>IFERROR(VLOOKUP(A913,#REF!,5,FALSE),"")</f>
        <v/>
      </c>
      <c r="Z913" s="56" t="str">
        <f t="shared" si="354"/>
        <v/>
      </c>
      <c r="AA913" s="56" t="str">
        <f t="shared" si="355"/>
        <v/>
      </c>
      <c r="AB913" s="57" t="str">
        <f t="shared" si="356"/>
        <v/>
      </c>
      <c r="AC913" s="57" t="str">
        <f t="shared" si="357"/>
        <v/>
      </c>
      <c r="AD913" s="86" t="str">
        <f t="shared" si="358"/>
        <v/>
      </c>
      <c r="AE913" s="86" t="str">
        <f t="shared" si="359"/>
        <v/>
      </c>
      <c r="AF913" s="86" t="str">
        <f t="shared" si="360"/>
        <v/>
      </c>
      <c r="AG913" s="86" t="str">
        <f t="shared" si="361"/>
        <v/>
      </c>
      <c r="AH913" s="86" t="str">
        <f t="shared" si="362"/>
        <v/>
      </c>
      <c r="AI913" s="86" t="str">
        <f t="shared" si="363"/>
        <v/>
      </c>
      <c r="AJ913" s="86" t="str">
        <f t="shared" si="364"/>
        <v/>
      </c>
      <c r="AK913" s="87">
        <f t="shared" si="365"/>
        <v>0</v>
      </c>
      <c r="AL913" s="88" t="b">
        <f t="shared" si="353"/>
        <v>0</v>
      </c>
      <c r="AM913" s="88" t="b">
        <f t="shared" si="353"/>
        <v>0</v>
      </c>
      <c r="AN913" s="88" t="b">
        <f t="shared" si="353"/>
        <v>0</v>
      </c>
      <c r="AO913" s="88" t="b">
        <f t="shared" si="352"/>
        <v>0</v>
      </c>
      <c r="AP913" s="88" t="b">
        <f t="shared" si="352"/>
        <v>0</v>
      </c>
      <c r="AQ913" s="88" t="b">
        <f t="shared" si="352"/>
        <v>0</v>
      </c>
      <c r="AR913" s="88" t="b">
        <f t="shared" si="352"/>
        <v>0</v>
      </c>
      <c r="AS913" s="62">
        <f t="shared" si="366"/>
        <v>0</v>
      </c>
      <c r="AT913" s="88" t="str">
        <f t="shared" si="367"/>
        <v>Days</v>
      </c>
      <c r="AU913" s="89" t="str">
        <f t="shared" si="368"/>
        <v/>
      </c>
      <c r="AV913" s="88" t="str">
        <f t="shared" si="369"/>
        <v>No</v>
      </c>
    </row>
    <row r="914" spans="1:48" s="90" customFormat="1" ht="15" customHeight="1" x14ac:dyDescent="0.25">
      <c r="A914" s="178"/>
      <c r="B914" s="179"/>
      <c r="C914" s="180"/>
      <c r="D914" s="181"/>
      <c r="E914" s="181" t="str">
        <f t="shared" si="345"/>
        <v/>
      </c>
      <c r="F914" s="182" t="str">
        <f>IF(ISBLANK(D914)=TRUE,"",IF($B914="Days",VLOOKUP(D914,$F$1:$G$1,2,FALSE),((E914-D914)*24)-#REF!))</f>
        <v/>
      </c>
      <c r="G914" s="181"/>
      <c r="H914" s="181" t="str">
        <f t="shared" si="346"/>
        <v/>
      </c>
      <c r="I914" s="182" t="str">
        <f>IF(ISBLANK(G914)=TRUE,"",IF($B914="Days",VLOOKUP(G914,$F$1:$G$1,2,FALSE),((H914-G914)*24)-#REF!))</f>
        <v/>
      </c>
      <c r="J914" s="181"/>
      <c r="K914" s="181" t="str">
        <f t="shared" si="347"/>
        <v/>
      </c>
      <c r="L914" s="182" t="str">
        <f>IF(ISBLANK(J914)=TRUE,"",IF($B914="Days",VLOOKUP(J914,$F$1:$G$1,2,FALSE),((K914-J914)*24)-#REF!))</f>
        <v/>
      </c>
      <c r="M914" s="181"/>
      <c r="N914" s="181" t="str">
        <f t="shared" si="348"/>
        <v/>
      </c>
      <c r="O914" s="182" t="str">
        <f>IF(ISBLANK(M914)=TRUE,"",IF($B914="Days",VLOOKUP(M914,$F$1:$G$1,2,FALSE),((N914-M914)*24)-#REF!))</f>
        <v/>
      </c>
      <c r="P914" s="181"/>
      <c r="Q914" s="181" t="str">
        <f t="shared" si="349"/>
        <v/>
      </c>
      <c r="R914" s="182" t="str">
        <f>IF(ISBLANK(P914)=TRUE,"",IF($B914="Days",VLOOKUP(P914,$F$1:$G$1,2,FALSE),((Q914-P914)*24)-#REF!))</f>
        <v/>
      </c>
      <c r="S914" s="181"/>
      <c r="T914" s="181" t="str">
        <f t="shared" si="350"/>
        <v/>
      </c>
      <c r="U914" s="182" t="str">
        <f>IF(ISBLANK(S914)=TRUE,"",IF($B914="Days",VLOOKUP(S914,$F$1:$G$1,2,FALSE),((T914-S914)*24)-#REF!))</f>
        <v/>
      </c>
      <c r="V914" s="181"/>
      <c r="W914" s="181" t="str">
        <f t="shared" si="351"/>
        <v/>
      </c>
      <c r="X914" s="182" t="str">
        <f>IF(ISBLANK(V914)=TRUE,"",IF($B914="Days",VLOOKUP(V914,$F$1:$G$1,2,FALSE),((W914-V914)*24)-#REF!))</f>
        <v/>
      </c>
      <c r="Y914" s="56" t="str">
        <f>IFERROR(VLOOKUP(A914,#REF!,5,FALSE),"")</f>
        <v/>
      </c>
      <c r="Z914" s="56" t="str">
        <f t="shared" si="354"/>
        <v/>
      </c>
      <c r="AA914" s="56" t="str">
        <f t="shared" si="355"/>
        <v/>
      </c>
      <c r="AB914" s="57" t="str">
        <f t="shared" si="356"/>
        <v/>
      </c>
      <c r="AC914" s="57" t="str">
        <f t="shared" si="357"/>
        <v/>
      </c>
      <c r="AD914" s="86" t="str">
        <f t="shared" si="358"/>
        <v/>
      </c>
      <c r="AE914" s="86" t="str">
        <f t="shared" si="359"/>
        <v/>
      </c>
      <c r="AF914" s="86" t="str">
        <f t="shared" si="360"/>
        <v/>
      </c>
      <c r="AG914" s="86" t="str">
        <f t="shared" si="361"/>
        <v/>
      </c>
      <c r="AH914" s="86" t="str">
        <f t="shared" si="362"/>
        <v/>
      </c>
      <c r="AI914" s="86" t="str">
        <f t="shared" si="363"/>
        <v/>
      </c>
      <c r="AJ914" s="86" t="str">
        <f t="shared" si="364"/>
        <v/>
      </c>
      <c r="AK914" s="87">
        <f t="shared" si="365"/>
        <v>0</v>
      </c>
      <c r="AL914" s="88" t="b">
        <f t="shared" si="353"/>
        <v>0</v>
      </c>
      <c r="AM914" s="88" t="b">
        <f t="shared" si="353"/>
        <v>0</v>
      </c>
      <c r="AN914" s="88" t="b">
        <f t="shared" si="353"/>
        <v>0</v>
      </c>
      <c r="AO914" s="88" t="b">
        <f t="shared" si="352"/>
        <v>0</v>
      </c>
      <c r="AP914" s="88" t="b">
        <f t="shared" si="352"/>
        <v>0</v>
      </c>
      <c r="AQ914" s="88" t="b">
        <f t="shared" si="352"/>
        <v>0</v>
      </c>
      <c r="AR914" s="88" t="b">
        <f t="shared" si="352"/>
        <v>0</v>
      </c>
      <c r="AS914" s="62">
        <f t="shared" si="366"/>
        <v>0</v>
      </c>
      <c r="AT914" s="88" t="str">
        <f t="shared" si="367"/>
        <v>Days</v>
      </c>
      <c r="AU914" s="89" t="str">
        <f t="shared" si="368"/>
        <v/>
      </c>
      <c r="AV914" s="88" t="str">
        <f t="shared" si="369"/>
        <v>No</v>
      </c>
    </row>
    <row r="915" spans="1:48" s="90" customFormat="1" ht="15" customHeight="1" x14ac:dyDescent="0.25">
      <c r="A915" s="178"/>
      <c r="B915" s="179"/>
      <c r="C915" s="180"/>
      <c r="D915" s="181"/>
      <c r="E915" s="181" t="str">
        <f t="shared" si="345"/>
        <v/>
      </c>
      <c r="F915" s="182" t="str">
        <f>IF(ISBLANK(D915)=TRUE,"",IF($B915="Days",VLOOKUP(D915,$F$1:$G$1,2,FALSE),((E915-D915)*24)-#REF!))</f>
        <v/>
      </c>
      <c r="G915" s="181"/>
      <c r="H915" s="181" t="str">
        <f t="shared" si="346"/>
        <v/>
      </c>
      <c r="I915" s="182" t="str">
        <f>IF(ISBLANK(G915)=TRUE,"",IF($B915="Days",VLOOKUP(G915,$F$1:$G$1,2,FALSE),((H915-G915)*24)-#REF!))</f>
        <v/>
      </c>
      <c r="J915" s="181"/>
      <c r="K915" s="181" t="str">
        <f t="shared" si="347"/>
        <v/>
      </c>
      <c r="L915" s="182" t="str">
        <f>IF(ISBLANK(J915)=TRUE,"",IF($B915="Days",VLOOKUP(J915,$F$1:$G$1,2,FALSE),((K915-J915)*24)-#REF!))</f>
        <v/>
      </c>
      <c r="M915" s="181"/>
      <c r="N915" s="181" t="str">
        <f t="shared" si="348"/>
        <v/>
      </c>
      <c r="O915" s="182" t="str">
        <f>IF(ISBLANK(M915)=TRUE,"",IF($B915="Days",VLOOKUP(M915,$F$1:$G$1,2,FALSE),((N915-M915)*24)-#REF!))</f>
        <v/>
      </c>
      <c r="P915" s="181"/>
      <c r="Q915" s="181" t="str">
        <f t="shared" si="349"/>
        <v/>
      </c>
      <c r="R915" s="182" t="str">
        <f>IF(ISBLANK(P915)=TRUE,"",IF($B915="Days",VLOOKUP(P915,$F$1:$G$1,2,FALSE),((Q915-P915)*24)-#REF!))</f>
        <v/>
      </c>
      <c r="S915" s="181"/>
      <c r="T915" s="181" t="str">
        <f t="shared" si="350"/>
        <v/>
      </c>
      <c r="U915" s="182" t="str">
        <f>IF(ISBLANK(S915)=TRUE,"",IF($B915="Days",VLOOKUP(S915,$F$1:$G$1,2,FALSE),((T915-S915)*24)-#REF!))</f>
        <v/>
      </c>
      <c r="V915" s="181"/>
      <c r="W915" s="181" t="str">
        <f t="shared" si="351"/>
        <v/>
      </c>
      <c r="X915" s="182" t="str">
        <f>IF(ISBLANK(V915)=TRUE,"",IF($B915="Days",VLOOKUP(V915,$F$1:$G$1,2,FALSE),((W915-V915)*24)-#REF!))</f>
        <v/>
      </c>
      <c r="Y915" s="56" t="str">
        <f>IFERROR(VLOOKUP(A915,#REF!,5,FALSE),"")</f>
        <v/>
      </c>
      <c r="Z915" s="56" t="str">
        <f t="shared" si="354"/>
        <v/>
      </c>
      <c r="AA915" s="56" t="str">
        <f t="shared" si="355"/>
        <v/>
      </c>
      <c r="AB915" s="57" t="str">
        <f t="shared" si="356"/>
        <v/>
      </c>
      <c r="AC915" s="57" t="str">
        <f t="shared" si="357"/>
        <v/>
      </c>
      <c r="AD915" s="86" t="str">
        <f t="shared" si="358"/>
        <v/>
      </c>
      <c r="AE915" s="86" t="str">
        <f t="shared" si="359"/>
        <v/>
      </c>
      <c r="AF915" s="86" t="str">
        <f t="shared" si="360"/>
        <v/>
      </c>
      <c r="AG915" s="86" t="str">
        <f t="shared" si="361"/>
        <v/>
      </c>
      <c r="AH915" s="86" t="str">
        <f t="shared" si="362"/>
        <v/>
      </c>
      <c r="AI915" s="86" t="str">
        <f t="shared" si="363"/>
        <v/>
      </c>
      <c r="AJ915" s="86" t="str">
        <f t="shared" si="364"/>
        <v/>
      </c>
      <c r="AK915" s="87">
        <f t="shared" si="365"/>
        <v>0</v>
      </c>
      <c r="AL915" s="88" t="b">
        <f t="shared" si="353"/>
        <v>0</v>
      </c>
      <c r="AM915" s="88" t="b">
        <f t="shared" si="353"/>
        <v>0</v>
      </c>
      <c r="AN915" s="88" t="b">
        <f t="shared" si="353"/>
        <v>0</v>
      </c>
      <c r="AO915" s="88" t="b">
        <f t="shared" si="352"/>
        <v>0</v>
      </c>
      <c r="AP915" s="88" t="b">
        <f t="shared" si="352"/>
        <v>0</v>
      </c>
      <c r="AQ915" s="88" t="b">
        <f t="shared" si="352"/>
        <v>0</v>
      </c>
      <c r="AR915" s="88" t="b">
        <f t="shared" si="352"/>
        <v>0</v>
      </c>
      <c r="AS915" s="62">
        <f t="shared" si="366"/>
        <v>0</v>
      </c>
      <c r="AT915" s="88" t="str">
        <f t="shared" si="367"/>
        <v>Days</v>
      </c>
      <c r="AU915" s="89" t="str">
        <f t="shared" si="368"/>
        <v/>
      </c>
      <c r="AV915" s="88" t="str">
        <f t="shared" si="369"/>
        <v>No</v>
      </c>
    </row>
    <row r="916" spans="1:48" s="90" customFormat="1" ht="15" customHeight="1" x14ac:dyDescent="0.25">
      <c r="A916" s="178"/>
      <c r="B916" s="179"/>
      <c r="C916" s="180"/>
      <c r="D916" s="181"/>
      <c r="E916" s="181" t="str">
        <f t="shared" si="345"/>
        <v/>
      </c>
      <c r="F916" s="182" t="str">
        <f>IF(ISBLANK(D916)=TRUE,"",IF($B916="Days",VLOOKUP(D916,$F$1:$G$1,2,FALSE),((E916-D916)*24)-#REF!))</f>
        <v/>
      </c>
      <c r="G916" s="181"/>
      <c r="H916" s="181" t="str">
        <f t="shared" si="346"/>
        <v/>
      </c>
      <c r="I916" s="182" t="str">
        <f>IF(ISBLANK(G916)=TRUE,"",IF($B916="Days",VLOOKUP(G916,$F$1:$G$1,2,FALSE),((H916-G916)*24)-#REF!))</f>
        <v/>
      </c>
      <c r="J916" s="181"/>
      <c r="K916" s="181" t="str">
        <f t="shared" si="347"/>
        <v/>
      </c>
      <c r="L916" s="182" t="str">
        <f>IF(ISBLANK(J916)=TRUE,"",IF($B916="Days",VLOOKUP(J916,$F$1:$G$1,2,FALSE),((K916-J916)*24)-#REF!))</f>
        <v/>
      </c>
      <c r="M916" s="181"/>
      <c r="N916" s="181" t="str">
        <f t="shared" si="348"/>
        <v/>
      </c>
      <c r="O916" s="182" t="str">
        <f>IF(ISBLANK(M916)=TRUE,"",IF($B916="Days",VLOOKUP(M916,$F$1:$G$1,2,FALSE),((N916-M916)*24)-#REF!))</f>
        <v/>
      </c>
      <c r="P916" s="181"/>
      <c r="Q916" s="181" t="str">
        <f t="shared" si="349"/>
        <v/>
      </c>
      <c r="R916" s="182" t="str">
        <f>IF(ISBLANK(P916)=TRUE,"",IF($B916="Days",VLOOKUP(P916,$F$1:$G$1,2,FALSE),((Q916-P916)*24)-#REF!))</f>
        <v/>
      </c>
      <c r="S916" s="181"/>
      <c r="T916" s="181" t="str">
        <f t="shared" si="350"/>
        <v/>
      </c>
      <c r="U916" s="182" t="str">
        <f>IF(ISBLANK(S916)=TRUE,"",IF($B916="Days",VLOOKUP(S916,$F$1:$G$1,2,FALSE),((T916-S916)*24)-#REF!))</f>
        <v/>
      </c>
      <c r="V916" s="181"/>
      <c r="W916" s="181" t="str">
        <f t="shared" si="351"/>
        <v/>
      </c>
      <c r="X916" s="182" t="str">
        <f>IF(ISBLANK(V916)=TRUE,"",IF($B916="Days",VLOOKUP(V916,$F$1:$G$1,2,FALSE),((W916-V916)*24)-#REF!))</f>
        <v/>
      </c>
      <c r="Y916" s="56" t="str">
        <f>IFERROR(VLOOKUP(A916,#REF!,5,FALSE),"")</f>
        <v/>
      </c>
      <c r="Z916" s="56" t="str">
        <f t="shared" si="354"/>
        <v/>
      </c>
      <c r="AA916" s="56" t="str">
        <f t="shared" si="355"/>
        <v/>
      </c>
      <c r="AB916" s="57" t="str">
        <f t="shared" si="356"/>
        <v/>
      </c>
      <c r="AC916" s="57" t="str">
        <f t="shared" si="357"/>
        <v/>
      </c>
      <c r="AD916" s="86" t="str">
        <f t="shared" si="358"/>
        <v/>
      </c>
      <c r="AE916" s="86" t="str">
        <f t="shared" si="359"/>
        <v/>
      </c>
      <c r="AF916" s="86" t="str">
        <f t="shared" si="360"/>
        <v/>
      </c>
      <c r="AG916" s="86" t="str">
        <f t="shared" si="361"/>
        <v/>
      </c>
      <c r="AH916" s="86" t="str">
        <f t="shared" si="362"/>
        <v/>
      </c>
      <c r="AI916" s="86" t="str">
        <f t="shared" si="363"/>
        <v/>
      </c>
      <c r="AJ916" s="86" t="str">
        <f t="shared" si="364"/>
        <v/>
      </c>
      <c r="AK916" s="87">
        <f t="shared" si="365"/>
        <v>0</v>
      </c>
      <c r="AL916" s="88" t="b">
        <f t="shared" si="353"/>
        <v>0</v>
      </c>
      <c r="AM916" s="88" t="b">
        <f t="shared" si="353"/>
        <v>0</v>
      </c>
      <c r="AN916" s="88" t="b">
        <f t="shared" si="353"/>
        <v>0</v>
      </c>
      <c r="AO916" s="88" t="b">
        <f t="shared" si="352"/>
        <v>0</v>
      </c>
      <c r="AP916" s="88" t="b">
        <f t="shared" si="352"/>
        <v>0</v>
      </c>
      <c r="AQ916" s="88" t="b">
        <f t="shared" si="352"/>
        <v>0</v>
      </c>
      <c r="AR916" s="88" t="b">
        <f t="shared" si="352"/>
        <v>0</v>
      </c>
      <c r="AS916" s="62">
        <f t="shared" si="366"/>
        <v>0</v>
      </c>
      <c r="AT916" s="88" t="str">
        <f t="shared" si="367"/>
        <v>Days</v>
      </c>
      <c r="AU916" s="89" t="str">
        <f t="shared" si="368"/>
        <v/>
      </c>
      <c r="AV916" s="88" t="str">
        <f t="shared" si="369"/>
        <v>No</v>
      </c>
    </row>
    <row r="917" spans="1:48" s="90" customFormat="1" ht="15" customHeight="1" x14ac:dyDescent="0.25">
      <c r="A917" s="178"/>
      <c r="B917" s="179"/>
      <c r="C917" s="180"/>
      <c r="D917" s="181"/>
      <c r="E917" s="181" t="str">
        <f t="shared" si="345"/>
        <v/>
      </c>
      <c r="F917" s="182" t="str">
        <f>IF(ISBLANK(D917)=TRUE,"",IF($B917="Days",VLOOKUP(D917,$F$1:$G$1,2,FALSE),((E917-D917)*24)-#REF!))</f>
        <v/>
      </c>
      <c r="G917" s="181"/>
      <c r="H917" s="181" t="str">
        <f t="shared" si="346"/>
        <v/>
      </c>
      <c r="I917" s="182" t="str">
        <f>IF(ISBLANK(G917)=TRUE,"",IF($B917="Days",VLOOKUP(G917,$F$1:$G$1,2,FALSE),((H917-G917)*24)-#REF!))</f>
        <v/>
      </c>
      <c r="J917" s="181"/>
      <c r="K917" s="181" t="str">
        <f t="shared" si="347"/>
        <v/>
      </c>
      <c r="L917" s="182" t="str">
        <f>IF(ISBLANK(J917)=TRUE,"",IF($B917="Days",VLOOKUP(J917,$F$1:$G$1,2,FALSE),((K917-J917)*24)-#REF!))</f>
        <v/>
      </c>
      <c r="M917" s="181"/>
      <c r="N917" s="181" t="str">
        <f t="shared" si="348"/>
        <v/>
      </c>
      <c r="O917" s="182" t="str">
        <f>IF(ISBLANK(M917)=TRUE,"",IF($B917="Days",VLOOKUP(M917,$F$1:$G$1,2,FALSE),((N917-M917)*24)-#REF!))</f>
        <v/>
      </c>
      <c r="P917" s="181"/>
      <c r="Q917" s="181" t="str">
        <f t="shared" si="349"/>
        <v/>
      </c>
      <c r="R917" s="182" t="str">
        <f>IF(ISBLANK(P917)=TRUE,"",IF($B917="Days",VLOOKUP(P917,$F$1:$G$1,2,FALSE),((Q917-P917)*24)-#REF!))</f>
        <v/>
      </c>
      <c r="S917" s="181"/>
      <c r="T917" s="181" t="str">
        <f t="shared" si="350"/>
        <v/>
      </c>
      <c r="U917" s="182" t="str">
        <f>IF(ISBLANK(S917)=TRUE,"",IF($B917="Days",VLOOKUP(S917,$F$1:$G$1,2,FALSE),((T917-S917)*24)-#REF!))</f>
        <v/>
      </c>
      <c r="V917" s="181"/>
      <c r="W917" s="181" t="str">
        <f t="shared" si="351"/>
        <v/>
      </c>
      <c r="X917" s="182" t="str">
        <f>IF(ISBLANK(V917)=TRUE,"",IF($B917="Days",VLOOKUP(V917,$F$1:$G$1,2,FALSE),((W917-V917)*24)-#REF!))</f>
        <v/>
      </c>
      <c r="Y917" s="56" t="str">
        <f>IFERROR(VLOOKUP(A917,#REF!,5,FALSE),"")</f>
        <v/>
      </c>
      <c r="Z917" s="56" t="str">
        <f t="shared" si="354"/>
        <v/>
      </c>
      <c r="AA917" s="56" t="str">
        <f t="shared" si="355"/>
        <v/>
      </c>
      <c r="AB917" s="57" t="str">
        <f t="shared" si="356"/>
        <v/>
      </c>
      <c r="AC917" s="57" t="str">
        <f t="shared" si="357"/>
        <v/>
      </c>
      <c r="AD917" s="86" t="str">
        <f t="shared" si="358"/>
        <v/>
      </c>
      <c r="AE917" s="86" t="str">
        <f t="shared" si="359"/>
        <v/>
      </c>
      <c r="AF917" s="86" t="str">
        <f t="shared" si="360"/>
        <v/>
      </c>
      <c r="AG917" s="86" t="str">
        <f t="shared" si="361"/>
        <v/>
      </c>
      <c r="AH917" s="86" t="str">
        <f t="shared" si="362"/>
        <v/>
      </c>
      <c r="AI917" s="86" t="str">
        <f t="shared" si="363"/>
        <v/>
      </c>
      <c r="AJ917" s="86" t="str">
        <f t="shared" si="364"/>
        <v/>
      </c>
      <c r="AK917" s="87">
        <f t="shared" si="365"/>
        <v>0</v>
      </c>
      <c r="AL917" s="88" t="b">
        <f t="shared" si="353"/>
        <v>0</v>
      </c>
      <c r="AM917" s="88" t="b">
        <f t="shared" si="353"/>
        <v>0</v>
      </c>
      <c r="AN917" s="88" t="b">
        <f t="shared" si="353"/>
        <v>0</v>
      </c>
      <c r="AO917" s="88" t="b">
        <f t="shared" si="352"/>
        <v>0</v>
      </c>
      <c r="AP917" s="88" t="b">
        <f t="shared" si="352"/>
        <v>0</v>
      </c>
      <c r="AQ917" s="88" t="b">
        <f t="shared" si="352"/>
        <v>0</v>
      </c>
      <c r="AR917" s="88" t="b">
        <f t="shared" si="352"/>
        <v>0</v>
      </c>
      <c r="AS917" s="62">
        <f t="shared" si="366"/>
        <v>0</v>
      </c>
      <c r="AT917" s="88" t="str">
        <f t="shared" si="367"/>
        <v>Days</v>
      </c>
      <c r="AU917" s="89" t="str">
        <f t="shared" si="368"/>
        <v/>
      </c>
      <c r="AV917" s="88" t="str">
        <f t="shared" si="369"/>
        <v>No</v>
      </c>
    </row>
    <row r="918" spans="1:48" s="90" customFormat="1" ht="15" customHeight="1" x14ac:dyDescent="0.25">
      <c r="A918" s="178"/>
      <c r="B918" s="179"/>
      <c r="C918" s="180"/>
      <c r="D918" s="181"/>
      <c r="E918" s="181" t="str">
        <f t="shared" si="345"/>
        <v/>
      </c>
      <c r="F918" s="182" t="str">
        <f>IF(ISBLANK(D918)=TRUE,"",IF($B918="Days",VLOOKUP(D918,$F$1:$G$1,2,FALSE),((E918-D918)*24)-#REF!))</f>
        <v/>
      </c>
      <c r="G918" s="181"/>
      <c r="H918" s="181" t="str">
        <f t="shared" si="346"/>
        <v/>
      </c>
      <c r="I918" s="182" t="str">
        <f>IF(ISBLANK(G918)=TRUE,"",IF($B918="Days",VLOOKUP(G918,$F$1:$G$1,2,FALSE),((H918-G918)*24)-#REF!))</f>
        <v/>
      </c>
      <c r="J918" s="181"/>
      <c r="K918" s="181" t="str">
        <f t="shared" si="347"/>
        <v/>
      </c>
      <c r="L918" s="182" t="str">
        <f>IF(ISBLANK(J918)=TRUE,"",IF($B918="Days",VLOOKUP(J918,$F$1:$G$1,2,FALSE),((K918-J918)*24)-#REF!))</f>
        <v/>
      </c>
      <c r="M918" s="181"/>
      <c r="N918" s="181" t="str">
        <f t="shared" si="348"/>
        <v/>
      </c>
      <c r="O918" s="182" t="str">
        <f>IF(ISBLANK(M918)=TRUE,"",IF($B918="Days",VLOOKUP(M918,$F$1:$G$1,2,FALSE),((N918-M918)*24)-#REF!))</f>
        <v/>
      </c>
      <c r="P918" s="181"/>
      <c r="Q918" s="181" t="str">
        <f t="shared" si="349"/>
        <v/>
      </c>
      <c r="R918" s="182" t="str">
        <f>IF(ISBLANK(P918)=TRUE,"",IF($B918="Days",VLOOKUP(P918,$F$1:$G$1,2,FALSE),((Q918-P918)*24)-#REF!))</f>
        <v/>
      </c>
      <c r="S918" s="181"/>
      <c r="T918" s="181" t="str">
        <f t="shared" si="350"/>
        <v/>
      </c>
      <c r="U918" s="182" t="str">
        <f>IF(ISBLANK(S918)=TRUE,"",IF($B918="Days",VLOOKUP(S918,$F$1:$G$1,2,FALSE),((T918-S918)*24)-#REF!))</f>
        <v/>
      </c>
      <c r="V918" s="181"/>
      <c r="W918" s="181" t="str">
        <f t="shared" si="351"/>
        <v/>
      </c>
      <c r="X918" s="182" t="str">
        <f>IF(ISBLANK(V918)=TRUE,"",IF($B918="Days",VLOOKUP(V918,$F$1:$G$1,2,FALSE),((W918-V918)*24)-#REF!))</f>
        <v/>
      </c>
      <c r="Y918" s="56" t="str">
        <f>IFERROR(VLOOKUP(A918,#REF!,5,FALSE),"")</f>
        <v/>
      </c>
      <c r="Z918" s="56" t="str">
        <f t="shared" si="354"/>
        <v/>
      </c>
      <c r="AA918" s="56" t="str">
        <f t="shared" si="355"/>
        <v/>
      </c>
      <c r="AB918" s="57" t="str">
        <f t="shared" si="356"/>
        <v/>
      </c>
      <c r="AC918" s="57" t="str">
        <f t="shared" si="357"/>
        <v/>
      </c>
      <c r="AD918" s="86" t="str">
        <f t="shared" si="358"/>
        <v/>
      </c>
      <c r="AE918" s="86" t="str">
        <f t="shared" si="359"/>
        <v/>
      </c>
      <c r="AF918" s="86" t="str">
        <f t="shared" si="360"/>
        <v/>
      </c>
      <c r="AG918" s="86" t="str">
        <f t="shared" si="361"/>
        <v/>
      </c>
      <c r="AH918" s="86" t="str">
        <f t="shared" si="362"/>
        <v/>
      </c>
      <c r="AI918" s="86" t="str">
        <f t="shared" si="363"/>
        <v/>
      </c>
      <c r="AJ918" s="86" t="str">
        <f t="shared" si="364"/>
        <v/>
      </c>
      <c r="AK918" s="87">
        <f t="shared" si="365"/>
        <v>0</v>
      </c>
      <c r="AL918" s="88" t="b">
        <f t="shared" si="353"/>
        <v>0</v>
      </c>
      <c r="AM918" s="88" t="b">
        <f t="shared" si="353"/>
        <v>0</v>
      </c>
      <c r="AN918" s="88" t="b">
        <f t="shared" si="353"/>
        <v>0</v>
      </c>
      <c r="AO918" s="88" t="b">
        <f t="shared" si="352"/>
        <v>0</v>
      </c>
      <c r="AP918" s="88" t="b">
        <f t="shared" si="352"/>
        <v>0</v>
      </c>
      <c r="AQ918" s="88" t="b">
        <f t="shared" si="352"/>
        <v>0</v>
      </c>
      <c r="AR918" s="88" t="b">
        <f t="shared" si="352"/>
        <v>0</v>
      </c>
      <c r="AS918" s="62">
        <f t="shared" si="366"/>
        <v>0</v>
      </c>
      <c r="AT918" s="88" t="str">
        <f t="shared" si="367"/>
        <v>Days</v>
      </c>
      <c r="AU918" s="89" t="str">
        <f t="shared" si="368"/>
        <v/>
      </c>
      <c r="AV918" s="88" t="str">
        <f t="shared" si="369"/>
        <v>No</v>
      </c>
    </row>
    <row r="919" spans="1:48" s="90" customFormat="1" ht="15" customHeight="1" x14ac:dyDescent="0.25">
      <c r="A919" s="178"/>
      <c r="B919" s="179"/>
      <c r="C919" s="180"/>
      <c r="D919" s="181"/>
      <c r="E919" s="181" t="str">
        <f t="shared" si="345"/>
        <v/>
      </c>
      <c r="F919" s="182" t="str">
        <f>IF(ISBLANK(D919)=TRUE,"",IF($B919="Days",VLOOKUP(D919,$F$1:$G$1,2,FALSE),((E919-D919)*24)-#REF!))</f>
        <v/>
      </c>
      <c r="G919" s="181"/>
      <c r="H919" s="181" t="str">
        <f t="shared" si="346"/>
        <v/>
      </c>
      <c r="I919" s="182" t="str">
        <f>IF(ISBLANK(G919)=TRUE,"",IF($B919="Days",VLOOKUP(G919,$F$1:$G$1,2,FALSE),((H919-G919)*24)-#REF!))</f>
        <v/>
      </c>
      <c r="J919" s="181"/>
      <c r="K919" s="181" t="str">
        <f t="shared" si="347"/>
        <v/>
      </c>
      <c r="L919" s="182" t="str">
        <f>IF(ISBLANK(J919)=TRUE,"",IF($B919="Days",VLOOKUP(J919,$F$1:$G$1,2,FALSE),((K919-J919)*24)-#REF!))</f>
        <v/>
      </c>
      <c r="M919" s="181"/>
      <c r="N919" s="181" t="str">
        <f t="shared" si="348"/>
        <v/>
      </c>
      <c r="O919" s="182" t="str">
        <f>IF(ISBLANK(M919)=TRUE,"",IF($B919="Days",VLOOKUP(M919,$F$1:$G$1,2,FALSE),((N919-M919)*24)-#REF!))</f>
        <v/>
      </c>
      <c r="P919" s="181"/>
      <c r="Q919" s="181" t="str">
        <f t="shared" si="349"/>
        <v/>
      </c>
      <c r="R919" s="182" t="str">
        <f>IF(ISBLANK(P919)=TRUE,"",IF($B919="Days",VLOOKUP(P919,$F$1:$G$1,2,FALSE),((Q919-P919)*24)-#REF!))</f>
        <v/>
      </c>
      <c r="S919" s="181"/>
      <c r="T919" s="181" t="str">
        <f t="shared" si="350"/>
        <v/>
      </c>
      <c r="U919" s="182" t="str">
        <f>IF(ISBLANK(S919)=TRUE,"",IF($B919="Days",VLOOKUP(S919,$F$1:$G$1,2,FALSE),((T919-S919)*24)-#REF!))</f>
        <v/>
      </c>
      <c r="V919" s="181"/>
      <c r="W919" s="181" t="str">
        <f t="shared" si="351"/>
        <v/>
      </c>
      <c r="X919" s="182" t="str">
        <f>IF(ISBLANK(V919)=TRUE,"",IF($B919="Days",VLOOKUP(V919,$F$1:$G$1,2,FALSE),((W919-V919)*24)-#REF!))</f>
        <v/>
      </c>
      <c r="Y919" s="56" t="str">
        <f>IFERROR(VLOOKUP(A919,#REF!,5,FALSE),"")</f>
        <v/>
      </c>
      <c r="Z919" s="56" t="str">
        <f t="shared" si="354"/>
        <v/>
      </c>
      <c r="AA919" s="56" t="str">
        <f t="shared" si="355"/>
        <v/>
      </c>
      <c r="AB919" s="57" t="str">
        <f t="shared" si="356"/>
        <v/>
      </c>
      <c r="AC919" s="57" t="str">
        <f t="shared" si="357"/>
        <v/>
      </c>
      <c r="AD919" s="86" t="str">
        <f t="shared" si="358"/>
        <v/>
      </c>
      <c r="AE919" s="86" t="str">
        <f t="shared" si="359"/>
        <v/>
      </c>
      <c r="AF919" s="86" t="str">
        <f t="shared" si="360"/>
        <v/>
      </c>
      <c r="AG919" s="86" t="str">
        <f t="shared" si="361"/>
        <v/>
      </c>
      <c r="AH919" s="86" t="str">
        <f t="shared" si="362"/>
        <v/>
      </c>
      <c r="AI919" s="86" t="str">
        <f t="shared" si="363"/>
        <v/>
      </c>
      <c r="AJ919" s="86" t="str">
        <f t="shared" si="364"/>
        <v/>
      </c>
      <c r="AK919" s="87">
        <f t="shared" si="365"/>
        <v>0</v>
      </c>
      <c r="AL919" s="88" t="b">
        <f t="shared" si="353"/>
        <v>0</v>
      </c>
      <c r="AM919" s="88" t="b">
        <f t="shared" si="353"/>
        <v>0</v>
      </c>
      <c r="AN919" s="88" t="b">
        <f t="shared" si="353"/>
        <v>0</v>
      </c>
      <c r="AO919" s="88" t="b">
        <f t="shared" si="352"/>
        <v>0</v>
      </c>
      <c r="AP919" s="88" t="b">
        <f t="shared" si="352"/>
        <v>0</v>
      </c>
      <c r="AQ919" s="88" t="b">
        <f t="shared" si="352"/>
        <v>0</v>
      </c>
      <c r="AR919" s="88" t="b">
        <f t="shared" si="352"/>
        <v>0</v>
      </c>
      <c r="AS919" s="62">
        <f t="shared" si="366"/>
        <v>0</v>
      </c>
      <c r="AT919" s="88" t="str">
        <f t="shared" si="367"/>
        <v>Days</v>
      </c>
      <c r="AU919" s="89" t="str">
        <f t="shared" si="368"/>
        <v/>
      </c>
      <c r="AV919" s="88" t="str">
        <f t="shared" si="369"/>
        <v>No</v>
      </c>
    </row>
    <row r="920" spans="1:48" s="90" customFormat="1" ht="15" customHeight="1" x14ac:dyDescent="0.25">
      <c r="A920" s="178"/>
      <c r="B920" s="179"/>
      <c r="C920" s="180"/>
      <c r="D920" s="181"/>
      <c r="E920" s="181" t="str">
        <f t="shared" si="345"/>
        <v/>
      </c>
      <c r="F920" s="182" t="str">
        <f>IF(ISBLANK(D920)=TRUE,"",IF($B920="Days",VLOOKUP(D920,$F$1:$G$1,2,FALSE),((E920-D920)*24)-#REF!))</f>
        <v/>
      </c>
      <c r="G920" s="181"/>
      <c r="H920" s="181" t="str">
        <f t="shared" si="346"/>
        <v/>
      </c>
      <c r="I920" s="182" t="str">
        <f>IF(ISBLANK(G920)=TRUE,"",IF($B920="Days",VLOOKUP(G920,$F$1:$G$1,2,FALSE),((H920-G920)*24)-#REF!))</f>
        <v/>
      </c>
      <c r="J920" s="181"/>
      <c r="K920" s="181" t="str">
        <f t="shared" si="347"/>
        <v/>
      </c>
      <c r="L920" s="182" t="str">
        <f>IF(ISBLANK(J920)=TRUE,"",IF($B920="Days",VLOOKUP(J920,$F$1:$G$1,2,FALSE),((K920-J920)*24)-#REF!))</f>
        <v/>
      </c>
      <c r="M920" s="181"/>
      <c r="N920" s="181" t="str">
        <f t="shared" si="348"/>
        <v/>
      </c>
      <c r="O920" s="182" t="str">
        <f>IF(ISBLANK(M920)=TRUE,"",IF($B920="Days",VLOOKUP(M920,$F$1:$G$1,2,FALSE),((N920-M920)*24)-#REF!))</f>
        <v/>
      </c>
      <c r="P920" s="181"/>
      <c r="Q920" s="181" t="str">
        <f t="shared" si="349"/>
        <v/>
      </c>
      <c r="R920" s="182" t="str">
        <f>IF(ISBLANK(P920)=TRUE,"",IF($B920="Days",VLOOKUP(P920,$F$1:$G$1,2,FALSE),((Q920-P920)*24)-#REF!))</f>
        <v/>
      </c>
      <c r="S920" s="181"/>
      <c r="T920" s="181" t="str">
        <f t="shared" si="350"/>
        <v/>
      </c>
      <c r="U920" s="182" t="str">
        <f>IF(ISBLANK(S920)=TRUE,"",IF($B920="Days",VLOOKUP(S920,$F$1:$G$1,2,FALSE),((T920-S920)*24)-#REF!))</f>
        <v/>
      </c>
      <c r="V920" s="181"/>
      <c r="W920" s="181" t="str">
        <f t="shared" si="351"/>
        <v/>
      </c>
      <c r="X920" s="182" t="str">
        <f>IF(ISBLANK(V920)=TRUE,"",IF($B920="Days",VLOOKUP(V920,$F$1:$G$1,2,FALSE),((W920-V920)*24)-#REF!))</f>
        <v/>
      </c>
      <c r="Y920" s="56" t="str">
        <f>IFERROR(VLOOKUP(A920,#REF!,5,FALSE),"")</f>
        <v/>
      </c>
      <c r="Z920" s="56" t="str">
        <f t="shared" si="354"/>
        <v/>
      </c>
      <c r="AA920" s="56" t="str">
        <f t="shared" si="355"/>
        <v/>
      </c>
      <c r="AB920" s="57" t="str">
        <f t="shared" si="356"/>
        <v/>
      </c>
      <c r="AC920" s="57" t="str">
        <f t="shared" si="357"/>
        <v/>
      </c>
      <c r="AD920" s="86" t="str">
        <f t="shared" si="358"/>
        <v/>
      </c>
      <c r="AE920" s="86" t="str">
        <f t="shared" si="359"/>
        <v/>
      </c>
      <c r="AF920" s="86" t="str">
        <f t="shared" si="360"/>
        <v/>
      </c>
      <c r="AG920" s="86" t="str">
        <f t="shared" si="361"/>
        <v/>
      </c>
      <c r="AH920" s="86" t="str">
        <f t="shared" si="362"/>
        <v/>
      </c>
      <c r="AI920" s="86" t="str">
        <f t="shared" si="363"/>
        <v/>
      </c>
      <c r="AJ920" s="86" t="str">
        <f t="shared" si="364"/>
        <v/>
      </c>
      <c r="AK920" s="87">
        <f t="shared" si="365"/>
        <v>0</v>
      </c>
      <c r="AL920" s="88" t="b">
        <f t="shared" si="353"/>
        <v>0</v>
      </c>
      <c r="AM920" s="88" t="b">
        <f t="shared" si="353"/>
        <v>0</v>
      </c>
      <c r="AN920" s="88" t="b">
        <f t="shared" si="353"/>
        <v>0</v>
      </c>
      <c r="AO920" s="88" t="b">
        <f t="shared" si="352"/>
        <v>0</v>
      </c>
      <c r="AP920" s="88" t="b">
        <f t="shared" si="352"/>
        <v>0</v>
      </c>
      <c r="AQ920" s="88" t="b">
        <f t="shared" si="352"/>
        <v>0</v>
      </c>
      <c r="AR920" s="88" t="b">
        <f t="shared" si="352"/>
        <v>0</v>
      </c>
      <c r="AS920" s="62">
        <f t="shared" si="366"/>
        <v>0</v>
      </c>
      <c r="AT920" s="88" t="str">
        <f t="shared" si="367"/>
        <v>Days</v>
      </c>
      <c r="AU920" s="89" t="str">
        <f t="shared" si="368"/>
        <v/>
      </c>
      <c r="AV920" s="88" t="str">
        <f t="shared" si="369"/>
        <v>No</v>
      </c>
    </row>
    <row r="921" spans="1:48" s="90" customFormat="1" ht="15" customHeight="1" x14ac:dyDescent="0.25">
      <c r="A921" s="178"/>
      <c r="B921" s="179"/>
      <c r="C921" s="180"/>
      <c r="D921" s="181"/>
      <c r="E921" s="181" t="str">
        <f t="shared" si="345"/>
        <v/>
      </c>
      <c r="F921" s="182" t="str">
        <f>IF(ISBLANK(D921)=TRUE,"",IF($B921="Days",VLOOKUP(D921,$F$1:$G$1,2,FALSE),((E921-D921)*24)-#REF!))</f>
        <v/>
      </c>
      <c r="G921" s="181"/>
      <c r="H921" s="181" t="str">
        <f t="shared" si="346"/>
        <v/>
      </c>
      <c r="I921" s="182" t="str">
        <f>IF(ISBLANK(G921)=TRUE,"",IF($B921="Days",VLOOKUP(G921,$F$1:$G$1,2,FALSE),((H921-G921)*24)-#REF!))</f>
        <v/>
      </c>
      <c r="J921" s="181"/>
      <c r="K921" s="181" t="str">
        <f t="shared" si="347"/>
        <v/>
      </c>
      <c r="L921" s="182" t="str">
        <f>IF(ISBLANK(J921)=TRUE,"",IF($B921="Days",VLOOKUP(J921,$F$1:$G$1,2,FALSE),((K921-J921)*24)-#REF!))</f>
        <v/>
      </c>
      <c r="M921" s="181"/>
      <c r="N921" s="181" t="str">
        <f t="shared" si="348"/>
        <v/>
      </c>
      <c r="O921" s="182" t="str">
        <f>IF(ISBLANK(M921)=TRUE,"",IF($B921="Days",VLOOKUP(M921,$F$1:$G$1,2,FALSE),((N921-M921)*24)-#REF!))</f>
        <v/>
      </c>
      <c r="P921" s="181"/>
      <c r="Q921" s="181" t="str">
        <f t="shared" si="349"/>
        <v/>
      </c>
      <c r="R921" s="182" t="str">
        <f>IF(ISBLANK(P921)=TRUE,"",IF($B921="Days",VLOOKUP(P921,$F$1:$G$1,2,FALSE),((Q921-P921)*24)-#REF!))</f>
        <v/>
      </c>
      <c r="S921" s="181"/>
      <c r="T921" s="181" t="str">
        <f t="shared" si="350"/>
        <v/>
      </c>
      <c r="U921" s="182" t="str">
        <f>IF(ISBLANK(S921)=TRUE,"",IF($B921="Days",VLOOKUP(S921,$F$1:$G$1,2,FALSE),((T921-S921)*24)-#REF!))</f>
        <v/>
      </c>
      <c r="V921" s="181"/>
      <c r="W921" s="181" t="str">
        <f t="shared" si="351"/>
        <v/>
      </c>
      <c r="X921" s="182" t="str">
        <f>IF(ISBLANK(V921)=TRUE,"",IF($B921="Days",VLOOKUP(V921,$F$1:$G$1,2,FALSE),((W921-V921)*24)-#REF!))</f>
        <v/>
      </c>
      <c r="Y921" s="56" t="str">
        <f>IFERROR(VLOOKUP(A921,#REF!,5,FALSE),"")</f>
        <v/>
      </c>
      <c r="Z921" s="56" t="str">
        <f t="shared" si="354"/>
        <v/>
      </c>
      <c r="AA921" s="56" t="str">
        <f t="shared" si="355"/>
        <v/>
      </c>
      <c r="AB921" s="57" t="str">
        <f t="shared" si="356"/>
        <v/>
      </c>
      <c r="AC921" s="57" t="str">
        <f t="shared" si="357"/>
        <v/>
      </c>
      <c r="AD921" s="86" t="str">
        <f t="shared" si="358"/>
        <v/>
      </c>
      <c r="AE921" s="86" t="str">
        <f t="shared" si="359"/>
        <v/>
      </c>
      <c r="AF921" s="86" t="str">
        <f t="shared" si="360"/>
        <v/>
      </c>
      <c r="AG921" s="86" t="str">
        <f t="shared" si="361"/>
        <v/>
      </c>
      <c r="AH921" s="86" t="str">
        <f t="shared" si="362"/>
        <v/>
      </c>
      <c r="AI921" s="86" t="str">
        <f t="shared" si="363"/>
        <v/>
      </c>
      <c r="AJ921" s="86" t="str">
        <f t="shared" si="364"/>
        <v/>
      </c>
      <c r="AK921" s="87">
        <f t="shared" si="365"/>
        <v>0</v>
      </c>
      <c r="AL921" s="88" t="b">
        <f t="shared" si="353"/>
        <v>0</v>
      </c>
      <c r="AM921" s="88" t="b">
        <f t="shared" si="353"/>
        <v>0</v>
      </c>
      <c r="AN921" s="88" t="b">
        <f t="shared" si="353"/>
        <v>0</v>
      </c>
      <c r="AO921" s="88" t="b">
        <f t="shared" si="352"/>
        <v>0</v>
      </c>
      <c r="AP921" s="88" t="b">
        <f t="shared" si="352"/>
        <v>0</v>
      </c>
      <c r="AQ921" s="88" t="b">
        <f t="shared" si="352"/>
        <v>0</v>
      </c>
      <c r="AR921" s="88" t="b">
        <f t="shared" si="352"/>
        <v>0</v>
      </c>
      <c r="AS921" s="62">
        <f t="shared" si="366"/>
        <v>0</v>
      </c>
      <c r="AT921" s="88" t="str">
        <f t="shared" si="367"/>
        <v>Days</v>
      </c>
      <c r="AU921" s="89" t="str">
        <f t="shared" si="368"/>
        <v/>
      </c>
      <c r="AV921" s="88" t="str">
        <f t="shared" si="369"/>
        <v>No</v>
      </c>
    </row>
    <row r="922" spans="1:48" s="90" customFormat="1" ht="15" customHeight="1" x14ac:dyDescent="0.25">
      <c r="A922" s="178"/>
      <c r="B922" s="179"/>
      <c r="C922" s="180"/>
      <c r="D922" s="181"/>
      <c r="E922" s="181" t="str">
        <f t="shared" si="345"/>
        <v/>
      </c>
      <c r="F922" s="182" t="str">
        <f>IF(ISBLANK(D922)=TRUE,"",IF($B922="Days",VLOOKUP(D922,$F$1:$G$1,2,FALSE),((E922-D922)*24)-#REF!))</f>
        <v/>
      </c>
      <c r="G922" s="181"/>
      <c r="H922" s="181" t="str">
        <f t="shared" si="346"/>
        <v/>
      </c>
      <c r="I922" s="182" t="str">
        <f>IF(ISBLANK(G922)=TRUE,"",IF($B922="Days",VLOOKUP(G922,$F$1:$G$1,2,FALSE),((H922-G922)*24)-#REF!))</f>
        <v/>
      </c>
      <c r="J922" s="181"/>
      <c r="K922" s="181" t="str">
        <f t="shared" si="347"/>
        <v/>
      </c>
      <c r="L922" s="182" t="str">
        <f>IF(ISBLANK(J922)=TRUE,"",IF($B922="Days",VLOOKUP(J922,$F$1:$G$1,2,FALSE),((K922-J922)*24)-#REF!))</f>
        <v/>
      </c>
      <c r="M922" s="181"/>
      <c r="N922" s="181" t="str">
        <f t="shared" si="348"/>
        <v/>
      </c>
      <c r="O922" s="182" t="str">
        <f>IF(ISBLANK(M922)=TRUE,"",IF($B922="Days",VLOOKUP(M922,$F$1:$G$1,2,FALSE),((N922-M922)*24)-#REF!))</f>
        <v/>
      </c>
      <c r="P922" s="181"/>
      <c r="Q922" s="181" t="str">
        <f t="shared" si="349"/>
        <v/>
      </c>
      <c r="R922" s="182" t="str">
        <f>IF(ISBLANK(P922)=TRUE,"",IF($B922="Days",VLOOKUP(P922,$F$1:$G$1,2,FALSE),((Q922-P922)*24)-#REF!))</f>
        <v/>
      </c>
      <c r="S922" s="181"/>
      <c r="T922" s="181" t="str">
        <f t="shared" si="350"/>
        <v/>
      </c>
      <c r="U922" s="182" t="str">
        <f>IF(ISBLANK(S922)=TRUE,"",IF($B922="Days",VLOOKUP(S922,$F$1:$G$1,2,FALSE),((T922-S922)*24)-#REF!))</f>
        <v/>
      </c>
      <c r="V922" s="181"/>
      <c r="W922" s="181" t="str">
        <f t="shared" si="351"/>
        <v/>
      </c>
      <c r="X922" s="182" t="str">
        <f>IF(ISBLANK(V922)=TRUE,"",IF($B922="Days",VLOOKUP(V922,$F$1:$G$1,2,FALSE),((W922-V922)*24)-#REF!))</f>
        <v/>
      </c>
      <c r="Y922" s="56" t="str">
        <f>IFERROR(VLOOKUP(A922,#REF!,5,FALSE),"")</f>
        <v/>
      </c>
      <c r="Z922" s="56" t="str">
        <f t="shared" si="354"/>
        <v/>
      </c>
      <c r="AA922" s="56" t="str">
        <f t="shared" si="355"/>
        <v/>
      </c>
      <c r="AB922" s="57" t="str">
        <f t="shared" si="356"/>
        <v/>
      </c>
      <c r="AC922" s="57" t="str">
        <f t="shared" si="357"/>
        <v/>
      </c>
      <c r="AD922" s="86" t="str">
        <f t="shared" si="358"/>
        <v/>
      </c>
      <c r="AE922" s="86" t="str">
        <f t="shared" si="359"/>
        <v/>
      </c>
      <c r="AF922" s="86" t="str">
        <f t="shared" si="360"/>
        <v/>
      </c>
      <c r="AG922" s="86" t="str">
        <f t="shared" si="361"/>
        <v/>
      </c>
      <c r="AH922" s="86" t="str">
        <f t="shared" si="362"/>
        <v/>
      </c>
      <c r="AI922" s="86" t="str">
        <f t="shared" si="363"/>
        <v/>
      </c>
      <c r="AJ922" s="86" t="str">
        <f t="shared" si="364"/>
        <v/>
      </c>
      <c r="AK922" s="87">
        <f t="shared" si="365"/>
        <v>0</v>
      </c>
      <c r="AL922" s="88" t="b">
        <f t="shared" si="353"/>
        <v>0</v>
      </c>
      <c r="AM922" s="88" t="b">
        <f t="shared" si="353"/>
        <v>0</v>
      </c>
      <c r="AN922" s="88" t="b">
        <f t="shared" si="353"/>
        <v>0</v>
      </c>
      <c r="AO922" s="88" t="b">
        <f t="shared" si="352"/>
        <v>0</v>
      </c>
      <c r="AP922" s="88" t="b">
        <f t="shared" si="352"/>
        <v>0</v>
      </c>
      <c r="AQ922" s="88" t="b">
        <f t="shared" si="352"/>
        <v>0</v>
      </c>
      <c r="AR922" s="88" t="b">
        <f t="shared" si="352"/>
        <v>0</v>
      </c>
      <c r="AS922" s="62">
        <f t="shared" si="366"/>
        <v>0</v>
      </c>
      <c r="AT922" s="88" t="str">
        <f t="shared" si="367"/>
        <v>Days</v>
      </c>
      <c r="AU922" s="89" t="str">
        <f t="shared" si="368"/>
        <v/>
      </c>
      <c r="AV922" s="88" t="str">
        <f t="shared" si="369"/>
        <v>No</v>
      </c>
    </row>
    <row r="923" spans="1:48" s="90" customFormat="1" ht="15" customHeight="1" x14ac:dyDescent="0.25">
      <c r="A923" s="178"/>
      <c r="B923" s="179"/>
      <c r="C923" s="180"/>
      <c r="D923" s="181"/>
      <c r="E923" s="181" t="str">
        <f t="shared" si="345"/>
        <v/>
      </c>
      <c r="F923" s="182" t="str">
        <f>IF(ISBLANK(D923)=TRUE,"",IF($B923="Days",VLOOKUP(D923,$F$1:$G$1,2,FALSE),((E923-D923)*24)-#REF!))</f>
        <v/>
      </c>
      <c r="G923" s="181"/>
      <c r="H923" s="181" t="str">
        <f t="shared" si="346"/>
        <v/>
      </c>
      <c r="I923" s="182" t="str">
        <f>IF(ISBLANK(G923)=TRUE,"",IF($B923="Days",VLOOKUP(G923,$F$1:$G$1,2,FALSE),((H923-G923)*24)-#REF!))</f>
        <v/>
      </c>
      <c r="J923" s="181"/>
      <c r="K923" s="181" t="str">
        <f t="shared" si="347"/>
        <v/>
      </c>
      <c r="L923" s="182" t="str">
        <f>IF(ISBLANK(J923)=TRUE,"",IF($B923="Days",VLOOKUP(J923,$F$1:$G$1,2,FALSE),((K923-J923)*24)-#REF!))</f>
        <v/>
      </c>
      <c r="M923" s="181"/>
      <c r="N923" s="181" t="str">
        <f t="shared" si="348"/>
        <v/>
      </c>
      <c r="O923" s="182" t="str">
        <f>IF(ISBLANK(M923)=TRUE,"",IF($B923="Days",VLOOKUP(M923,$F$1:$G$1,2,FALSE),((N923-M923)*24)-#REF!))</f>
        <v/>
      </c>
      <c r="P923" s="181"/>
      <c r="Q923" s="181" t="str">
        <f t="shared" si="349"/>
        <v/>
      </c>
      <c r="R923" s="182" t="str">
        <f>IF(ISBLANK(P923)=TRUE,"",IF($B923="Days",VLOOKUP(P923,$F$1:$G$1,2,FALSE),((Q923-P923)*24)-#REF!))</f>
        <v/>
      </c>
      <c r="S923" s="181"/>
      <c r="T923" s="181" t="str">
        <f t="shared" si="350"/>
        <v/>
      </c>
      <c r="U923" s="182" t="str">
        <f>IF(ISBLANK(S923)=TRUE,"",IF($B923="Days",VLOOKUP(S923,$F$1:$G$1,2,FALSE),((T923-S923)*24)-#REF!))</f>
        <v/>
      </c>
      <c r="V923" s="181"/>
      <c r="W923" s="181" t="str">
        <f t="shared" si="351"/>
        <v/>
      </c>
      <c r="X923" s="182" t="str">
        <f>IF(ISBLANK(V923)=TRUE,"",IF($B923="Days",VLOOKUP(V923,$F$1:$G$1,2,FALSE),((W923-V923)*24)-#REF!))</f>
        <v/>
      </c>
      <c r="Y923" s="56" t="str">
        <f>IFERROR(VLOOKUP(A923,#REF!,5,FALSE),"")</f>
        <v/>
      </c>
      <c r="Z923" s="56" t="str">
        <f t="shared" si="354"/>
        <v/>
      </c>
      <c r="AA923" s="56" t="str">
        <f t="shared" si="355"/>
        <v/>
      </c>
      <c r="AB923" s="57" t="str">
        <f t="shared" si="356"/>
        <v/>
      </c>
      <c r="AC923" s="57" t="str">
        <f t="shared" si="357"/>
        <v/>
      </c>
      <c r="AD923" s="86" t="str">
        <f t="shared" si="358"/>
        <v/>
      </c>
      <c r="AE923" s="86" t="str">
        <f t="shared" si="359"/>
        <v/>
      </c>
      <c r="AF923" s="86" t="str">
        <f t="shared" si="360"/>
        <v/>
      </c>
      <c r="AG923" s="86" t="str">
        <f t="shared" si="361"/>
        <v/>
      </c>
      <c r="AH923" s="86" t="str">
        <f t="shared" si="362"/>
        <v/>
      </c>
      <c r="AI923" s="86" t="str">
        <f t="shared" si="363"/>
        <v/>
      </c>
      <c r="AJ923" s="86" t="str">
        <f t="shared" si="364"/>
        <v/>
      </c>
      <c r="AK923" s="87">
        <f t="shared" si="365"/>
        <v>0</v>
      </c>
      <c r="AL923" s="88" t="b">
        <f t="shared" si="353"/>
        <v>0</v>
      </c>
      <c r="AM923" s="88" t="b">
        <f t="shared" si="353"/>
        <v>0</v>
      </c>
      <c r="AN923" s="88" t="b">
        <f t="shared" si="353"/>
        <v>0</v>
      </c>
      <c r="AO923" s="88" t="b">
        <f t="shared" si="352"/>
        <v>0</v>
      </c>
      <c r="AP923" s="88" t="b">
        <f t="shared" si="352"/>
        <v>0</v>
      </c>
      <c r="AQ923" s="88" t="b">
        <f t="shared" si="352"/>
        <v>0</v>
      </c>
      <c r="AR923" s="88" t="b">
        <f t="shared" si="352"/>
        <v>0</v>
      </c>
      <c r="AS923" s="62">
        <f t="shared" si="366"/>
        <v>0</v>
      </c>
      <c r="AT923" s="88" t="str">
        <f t="shared" si="367"/>
        <v>Days</v>
      </c>
      <c r="AU923" s="89" t="str">
        <f t="shared" si="368"/>
        <v/>
      </c>
      <c r="AV923" s="88" t="str">
        <f t="shared" si="369"/>
        <v>No</v>
      </c>
    </row>
    <row r="924" spans="1:48" s="90" customFormat="1" ht="15" customHeight="1" x14ac:dyDescent="0.25">
      <c r="A924" s="178"/>
      <c r="B924" s="179"/>
      <c r="C924" s="180"/>
      <c r="D924" s="181"/>
      <c r="E924" s="181" t="str">
        <f t="shared" si="345"/>
        <v/>
      </c>
      <c r="F924" s="182" t="str">
        <f>IF(ISBLANK(D924)=TRUE,"",IF($B924="Days",VLOOKUP(D924,$F$1:$G$1,2,FALSE),((E924-D924)*24)-#REF!))</f>
        <v/>
      </c>
      <c r="G924" s="181"/>
      <c r="H924" s="181" t="str">
        <f t="shared" si="346"/>
        <v/>
      </c>
      <c r="I924" s="182" t="str">
        <f>IF(ISBLANK(G924)=TRUE,"",IF($B924="Days",VLOOKUP(G924,$F$1:$G$1,2,FALSE),((H924-G924)*24)-#REF!))</f>
        <v/>
      </c>
      <c r="J924" s="181"/>
      <c r="K924" s="181" t="str">
        <f t="shared" si="347"/>
        <v/>
      </c>
      <c r="L924" s="182" t="str">
        <f>IF(ISBLANK(J924)=TRUE,"",IF($B924="Days",VLOOKUP(J924,$F$1:$G$1,2,FALSE),((K924-J924)*24)-#REF!))</f>
        <v/>
      </c>
      <c r="M924" s="181"/>
      <c r="N924" s="181" t="str">
        <f t="shared" si="348"/>
        <v/>
      </c>
      <c r="O924" s="182" t="str">
        <f>IF(ISBLANK(M924)=TRUE,"",IF($B924="Days",VLOOKUP(M924,$F$1:$G$1,2,FALSE),((N924-M924)*24)-#REF!))</f>
        <v/>
      </c>
      <c r="P924" s="181"/>
      <c r="Q924" s="181" t="str">
        <f t="shared" si="349"/>
        <v/>
      </c>
      <c r="R924" s="182" t="str">
        <f>IF(ISBLANK(P924)=TRUE,"",IF($B924="Days",VLOOKUP(P924,$F$1:$G$1,2,FALSE),((Q924-P924)*24)-#REF!))</f>
        <v/>
      </c>
      <c r="S924" s="181"/>
      <c r="T924" s="181" t="str">
        <f t="shared" si="350"/>
        <v/>
      </c>
      <c r="U924" s="182" t="str">
        <f>IF(ISBLANK(S924)=TRUE,"",IF($B924="Days",VLOOKUP(S924,$F$1:$G$1,2,FALSE),((T924-S924)*24)-#REF!))</f>
        <v/>
      </c>
      <c r="V924" s="181"/>
      <c r="W924" s="181" t="str">
        <f t="shared" si="351"/>
        <v/>
      </c>
      <c r="X924" s="182" t="str">
        <f>IF(ISBLANK(V924)=TRUE,"",IF($B924="Days",VLOOKUP(V924,$F$1:$G$1,2,FALSE),((W924-V924)*24)-#REF!))</f>
        <v/>
      </c>
      <c r="Y924" s="56" t="str">
        <f>IFERROR(VLOOKUP(A924,#REF!,5,FALSE),"")</f>
        <v/>
      </c>
      <c r="Z924" s="56" t="str">
        <f t="shared" si="354"/>
        <v/>
      </c>
      <c r="AA924" s="56" t="str">
        <f t="shared" si="355"/>
        <v/>
      </c>
      <c r="AB924" s="57" t="str">
        <f t="shared" si="356"/>
        <v/>
      </c>
      <c r="AC924" s="57" t="str">
        <f t="shared" si="357"/>
        <v/>
      </c>
      <c r="AD924" s="86" t="str">
        <f t="shared" si="358"/>
        <v/>
      </c>
      <c r="AE924" s="86" t="str">
        <f t="shared" si="359"/>
        <v/>
      </c>
      <c r="AF924" s="86" t="str">
        <f t="shared" si="360"/>
        <v/>
      </c>
      <c r="AG924" s="86" t="str">
        <f t="shared" si="361"/>
        <v/>
      </c>
      <c r="AH924" s="86" t="str">
        <f t="shared" si="362"/>
        <v/>
      </c>
      <c r="AI924" s="86" t="str">
        <f t="shared" si="363"/>
        <v/>
      </c>
      <c r="AJ924" s="86" t="str">
        <f t="shared" si="364"/>
        <v/>
      </c>
      <c r="AK924" s="87">
        <f t="shared" si="365"/>
        <v>0</v>
      </c>
      <c r="AL924" s="88" t="b">
        <f t="shared" si="353"/>
        <v>0</v>
      </c>
      <c r="AM924" s="88" t="b">
        <f t="shared" si="353"/>
        <v>0</v>
      </c>
      <c r="AN924" s="88" t="b">
        <f t="shared" si="353"/>
        <v>0</v>
      </c>
      <c r="AO924" s="88" t="b">
        <f t="shared" si="352"/>
        <v>0</v>
      </c>
      <c r="AP924" s="88" t="b">
        <f t="shared" si="352"/>
        <v>0</v>
      </c>
      <c r="AQ924" s="88" t="b">
        <f t="shared" si="352"/>
        <v>0</v>
      </c>
      <c r="AR924" s="88" t="b">
        <f t="shared" si="352"/>
        <v>0</v>
      </c>
      <c r="AS924" s="62">
        <f t="shared" si="366"/>
        <v>0</v>
      </c>
      <c r="AT924" s="88" t="str">
        <f t="shared" si="367"/>
        <v>Days</v>
      </c>
      <c r="AU924" s="89" t="str">
        <f t="shared" si="368"/>
        <v/>
      </c>
      <c r="AV924" s="88" t="str">
        <f t="shared" si="369"/>
        <v>No</v>
      </c>
    </row>
    <row r="925" spans="1:48" s="90" customFormat="1" ht="15" customHeight="1" x14ac:dyDescent="0.25">
      <c r="A925" s="178"/>
      <c r="B925" s="179"/>
      <c r="C925" s="180"/>
      <c r="D925" s="181"/>
      <c r="E925" s="181" t="str">
        <f t="shared" si="345"/>
        <v/>
      </c>
      <c r="F925" s="182" t="str">
        <f>IF(ISBLANK(D925)=TRUE,"",IF($B925="Days",VLOOKUP(D925,$F$1:$G$1,2,FALSE),((E925-D925)*24)-#REF!))</f>
        <v/>
      </c>
      <c r="G925" s="181"/>
      <c r="H925" s="181" t="str">
        <f t="shared" si="346"/>
        <v/>
      </c>
      <c r="I925" s="182" t="str">
        <f>IF(ISBLANK(G925)=TRUE,"",IF($B925="Days",VLOOKUP(G925,$F$1:$G$1,2,FALSE),((H925-G925)*24)-#REF!))</f>
        <v/>
      </c>
      <c r="J925" s="181"/>
      <c r="K925" s="181" t="str">
        <f t="shared" si="347"/>
        <v/>
      </c>
      <c r="L925" s="182" t="str">
        <f>IF(ISBLANK(J925)=TRUE,"",IF($B925="Days",VLOOKUP(J925,$F$1:$G$1,2,FALSE),((K925-J925)*24)-#REF!))</f>
        <v/>
      </c>
      <c r="M925" s="181"/>
      <c r="N925" s="181" t="str">
        <f t="shared" si="348"/>
        <v/>
      </c>
      <c r="O925" s="182" t="str">
        <f>IF(ISBLANK(M925)=TRUE,"",IF($B925="Days",VLOOKUP(M925,$F$1:$G$1,2,FALSE),((N925-M925)*24)-#REF!))</f>
        <v/>
      </c>
      <c r="P925" s="181"/>
      <c r="Q925" s="181" t="str">
        <f t="shared" si="349"/>
        <v/>
      </c>
      <c r="R925" s="182" t="str">
        <f>IF(ISBLANK(P925)=TRUE,"",IF($B925="Days",VLOOKUP(P925,$F$1:$G$1,2,FALSE),((Q925-P925)*24)-#REF!))</f>
        <v/>
      </c>
      <c r="S925" s="181"/>
      <c r="T925" s="181" t="str">
        <f t="shared" si="350"/>
        <v/>
      </c>
      <c r="U925" s="182" t="str">
        <f>IF(ISBLANK(S925)=TRUE,"",IF($B925="Days",VLOOKUP(S925,$F$1:$G$1,2,FALSE),((T925-S925)*24)-#REF!))</f>
        <v/>
      </c>
      <c r="V925" s="181"/>
      <c r="W925" s="181" t="str">
        <f t="shared" si="351"/>
        <v/>
      </c>
      <c r="X925" s="182" t="str">
        <f>IF(ISBLANK(V925)=TRUE,"",IF($B925="Days",VLOOKUP(V925,$F$1:$G$1,2,FALSE),((W925-V925)*24)-#REF!))</f>
        <v/>
      </c>
      <c r="Y925" s="56" t="str">
        <f>IFERROR(VLOOKUP(A925,#REF!,5,FALSE),"")</f>
        <v/>
      </c>
      <c r="Z925" s="56" t="str">
        <f t="shared" si="354"/>
        <v/>
      </c>
      <c r="AA925" s="56" t="str">
        <f t="shared" si="355"/>
        <v/>
      </c>
      <c r="AB925" s="57" t="str">
        <f t="shared" si="356"/>
        <v/>
      </c>
      <c r="AC925" s="57" t="str">
        <f t="shared" si="357"/>
        <v/>
      </c>
      <c r="AD925" s="86" t="str">
        <f t="shared" si="358"/>
        <v/>
      </c>
      <c r="AE925" s="86" t="str">
        <f t="shared" si="359"/>
        <v/>
      </c>
      <c r="AF925" s="86" t="str">
        <f t="shared" si="360"/>
        <v/>
      </c>
      <c r="AG925" s="86" t="str">
        <f t="shared" si="361"/>
        <v/>
      </c>
      <c r="AH925" s="86" t="str">
        <f t="shared" si="362"/>
        <v/>
      </c>
      <c r="AI925" s="86" t="str">
        <f t="shared" si="363"/>
        <v/>
      </c>
      <c r="AJ925" s="86" t="str">
        <f t="shared" si="364"/>
        <v/>
      </c>
      <c r="AK925" s="87">
        <f t="shared" si="365"/>
        <v>0</v>
      </c>
      <c r="AL925" s="88" t="b">
        <f t="shared" si="353"/>
        <v>0</v>
      </c>
      <c r="AM925" s="88" t="b">
        <f t="shared" si="353"/>
        <v>0</v>
      </c>
      <c r="AN925" s="88" t="b">
        <f t="shared" si="353"/>
        <v>0</v>
      </c>
      <c r="AO925" s="88" t="b">
        <f t="shared" si="352"/>
        <v>0</v>
      </c>
      <c r="AP925" s="88" t="b">
        <f t="shared" si="352"/>
        <v>0</v>
      </c>
      <c r="AQ925" s="88" t="b">
        <f t="shared" si="352"/>
        <v>0</v>
      </c>
      <c r="AR925" s="88" t="b">
        <f t="shared" si="352"/>
        <v>0</v>
      </c>
      <c r="AS925" s="62">
        <f t="shared" si="366"/>
        <v>0</v>
      </c>
      <c r="AT925" s="88" t="str">
        <f t="shared" si="367"/>
        <v>Days</v>
      </c>
      <c r="AU925" s="89" t="str">
        <f t="shared" si="368"/>
        <v/>
      </c>
      <c r="AV925" s="88" t="str">
        <f t="shared" si="369"/>
        <v>No</v>
      </c>
    </row>
    <row r="926" spans="1:48" s="90" customFormat="1" ht="15" customHeight="1" x14ac:dyDescent="0.25">
      <c r="A926" s="178"/>
      <c r="B926" s="179"/>
      <c r="C926" s="180"/>
      <c r="D926" s="181"/>
      <c r="E926" s="181" t="str">
        <f t="shared" si="345"/>
        <v/>
      </c>
      <c r="F926" s="182" t="str">
        <f>IF(ISBLANK(D926)=TRUE,"",IF($B926="Days",VLOOKUP(D926,$F$1:$G$1,2,FALSE),((E926-D926)*24)-#REF!))</f>
        <v/>
      </c>
      <c r="G926" s="181"/>
      <c r="H926" s="181" t="str">
        <f t="shared" si="346"/>
        <v/>
      </c>
      <c r="I926" s="182" t="str">
        <f>IF(ISBLANK(G926)=TRUE,"",IF($B926="Days",VLOOKUP(G926,$F$1:$G$1,2,FALSE),((H926-G926)*24)-#REF!))</f>
        <v/>
      </c>
      <c r="J926" s="181"/>
      <c r="K926" s="181" t="str">
        <f t="shared" si="347"/>
        <v/>
      </c>
      <c r="L926" s="182" t="str">
        <f>IF(ISBLANK(J926)=TRUE,"",IF($B926="Days",VLOOKUP(J926,$F$1:$G$1,2,FALSE),((K926-J926)*24)-#REF!))</f>
        <v/>
      </c>
      <c r="M926" s="181"/>
      <c r="N926" s="181" t="str">
        <f t="shared" si="348"/>
        <v/>
      </c>
      <c r="O926" s="182" t="str">
        <f>IF(ISBLANK(M926)=TRUE,"",IF($B926="Days",VLOOKUP(M926,$F$1:$G$1,2,FALSE),((N926-M926)*24)-#REF!))</f>
        <v/>
      </c>
      <c r="P926" s="181"/>
      <c r="Q926" s="181" t="str">
        <f t="shared" si="349"/>
        <v/>
      </c>
      <c r="R926" s="182" t="str">
        <f>IF(ISBLANK(P926)=TRUE,"",IF($B926="Days",VLOOKUP(P926,$F$1:$G$1,2,FALSE),((Q926-P926)*24)-#REF!))</f>
        <v/>
      </c>
      <c r="S926" s="181"/>
      <c r="T926" s="181" t="str">
        <f t="shared" si="350"/>
        <v/>
      </c>
      <c r="U926" s="182" t="str">
        <f>IF(ISBLANK(S926)=TRUE,"",IF($B926="Days",VLOOKUP(S926,$F$1:$G$1,2,FALSE),((T926-S926)*24)-#REF!))</f>
        <v/>
      </c>
      <c r="V926" s="181"/>
      <c r="W926" s="181" t="str">
        <f t="shared" si="351"/>
        <v/>
      </c>
      <c r="X926" s="182" t="str">
        <f>IF(ISBLANK(V926)=TRUE,"",IF($B926="Days",VLOOKUP(V926,$F$1:$G$1,2,FALSE),((W926-V926)*24)-#REF!))</f>
        <v/>
      </c>
      <c r="Y926" s="56" t="str">
        <f>IFERROR(VLOOKUP(A926,#REF!,5,FALSE),"")</f>
        <v/>
      </c>
      <c r="Z926" s="56" t="str">
        <f t="shared" si="354"/>
        <v/>
      </c>
      <c r="AA926" s="56" t="str">
        <f t="shared" si="355"/>
        <v/>
      </c>
      <c r="AB926" s="57" t="str">
        <f t="shared" si="356"/>
        <v/>
      </c>
      <c r="AC926" s="57" t="str">
        <f t="shared" si="357"/>
        <v/>
      </c>
      <c r="AD926" s="86" t="str">
        <f t="shared" si="358"/>
        <v/>
      </c>
      <c r="AE926" s="86" t="str">
        <f t="shared" si="359"/>
        <v/>
      </c>
      <c r="AF926" s="86" t="str">
        <f t="shared" si="360"/>
        <v/>
      </c>
      <c r="AG926" s="86" t="str">
        <f t="shared" si="361"/>
        <v/>
      </c>
      <c r="AH926" s="86" t="str">
        <f t="shared" si="362"/>
        <v/>
      </c>
      <c r="AI926" s="86" t="str">
        <f t="shared" si="363"/>
        <v/>
      </c>
      <c r="AJ926" s="86" t="str">
        <f t="shared" si="364"/>
        <v/>
      </c>
      <c r="AK926" s="87">
        <f t="shared" si="365"/>
        <v>0</v>
      </c>
      <c r="AL926" s="88" t="b">
        <f t="shared" si="353"/>
        <v>0</v>
      </c>
      <c r="AM926" s="88" t="b">
        <f t="shared" si="353"/>
        <v>0</v>
      </c>
      <c r="AN926" s="88" t="b">
        <f t="shared" si="353"/>
        <v>0</v>
      </c>
      <c r="AO926" s="88" t="b">
        <f t="shared" si="352"/>
        <v>0</v>
      </c>
      <c r="AP926" s="88" t="b">
        <f t="shared" si="352"/>
        <v>0</v>
      </c>
      <c r="AQ926" s="88" t="b">
        <f t="shared" si="352"/>
        <v>0</v>
      </c>
      <c r="AR926" s="88" t="b">
        <f t="shared" si="352"/>
        <v>0</v>
      </c>
      <c r="AS926" s="62">
        <f t="shared" si="366"/>
        <v>0</v>
      </c>
      <c r="AT926" s="88" t="str">
        <f t="shared" si="367"/>
        <v>Days</v>
      </c>
      <c r="AU926" s="89" t="str">
        <f t="shared" si="368"/>
        <v/>
      </c>
      <c r="AV926" s="88" t="str">
        <f t="shared" si="369"/>
        <v>No</v>
      </c>
    </row>
    <row r="927" spans="1:48" s="90" customFormat="1" ht="15" customHeight="1" x14ac:dyDescent="0.25">
      <c r="A927" s="178"/>
      <c r="B927" s="179"/>
      <c r="C927" s="180"/>
      <c r="D927" s="181"/>
      <c r="E927" s="181" t="str">
        <f t="shared" si="345"/>
        <v/>
      </c>
      <c r="F927" s="182" t="str">
        <f>IF(ISBLANK(D927)=TRUE,"",IF($B927="Days",VLOOKUP(D927,$F$1:$G$1,2,FALSE),((E927-D927)*24)-#REF!))</f>
        <v/>
      </c>
      <c r="G927" s="181"/>
      <c r="H927" s="181" t="str">
        <f t="shared" si="346"/>
        <v/>
      </c>
      <c r="I927" s="182" t="str">
        <f>IF(ISBLANK(G927)=TRUE,"",IF($B927="Days",VLOOKUP(G927,$F$1:$G$1,2,FALSE),((H927-G927)*24)-#REF!))</f>
        <v/>
      </c>
      <c r="J927" s="181"/>
      <c r="K927" s="181" t="str">
        <f t="shared" si="347"/>
        <v/>
      </c>
      <c r="L927" s="182" t="str">
        <f>IF(ISBLANK(J927)=TRUE,"",IF($B927="Days",VLOOKUP(J927,$F$1:$G$1,2,FALSE),((K927-J927)*24)-#REF!))</f>
        <v/>
      </c>
      <c r="M927" s="181"/>
      <c r="N927" s="181" t="str">
        <f t="shared" si="348"/>
        <v/>
      </c>
      <c r="O927" s="182" t="str">
        <f>IF(ISBLANK(M927)=TRUE,"",IF($B927="Days",VLOOKUP(M927,$F$1:$G$1,2,FALSE),((N927-M927)*24)-#REF!))</f>
        <v/>
      </c>
      <c r="P927" s="181"/>
      <c r="Q927" s="181" t="str">
        <f t="shared" si="349"/>
        <v/>
      </c>
      <c r="R927" s="182" t="str">
        <f>IF(ISBLANK(P927)=TRUE,"",IF($B927="Days",VLOOKUP(P927,$F$1:$G$1,2,FALSE),((Q927-P927)*24)-#REF!))</f>
        <v/>
      </c>
      <c r="S927" s="181"/>
      <c r="T927" s="181" t="str">
        <f t="shared" si="350"/>
        <v/>
      </c>
      <c r="U927" s="182" t="str">
        <f>IF(ISBLANK(S927)=TRUE,"",IF($B927="Days",VLOOKUP(S927,$F$1:$G$1,2,FALSE),((T927-S927)*24)-#REF!))</f>
        <v/>
      </c>
      <c r="V927" s="181"/>
      <c r="W927" s="181" t="str">
        <f t="shared" si="351"/>
        <v/>
      </c>
      <c r="X927" s="182" t="str">
        <f>IF(ISBLANK(V927)=TRUE,"",IF($B927="Days",VLOOKUP(V927,$F$1:$G$1,2,FALSE),((W927-V927)*24)-#REF!))</f>
        <v/>
      </c>
      <c r="Y927" s="56" t="str">
        <f>IFERROR(VLOOKUP(A927,#REF!,5,FALSE),"")</f>
        <v/>
      </c>
      <c r="Z927" s="56" t="str">
        <f t="shared" si="354"/>
        <v/>
      </c>
      <c r="AA927" s="56" t="str">
        <f t="shared" si="355"/>
        <v/>
      </c>
      <c r="AB927" s="57" t="str">
        <f t="shared" si="356"/>
        <v/>
      </c>
      <c r="AC927" s="57" t="str">
        <f t="shared" si="357"/>
        <v/>
      </c>
      <c r="AD927" s="86" t="str">
        <f t="shared" si="358"/>
        <v/>
      </c>
      <c r="AE927" s="86" t="str">
        <f t="shared" si="359"/>
        <v/>
      </c>
      <c r="AF927" s="86" t="str">
        <f t="shared" si="360"/>
        <v/>
      </c>
      <c r="AG927" s="86" t="str">
        <f t="shared" si="361"/>
        <v/>
      </c>
      <c r="AH927" s="86" t="str">
        <f t="shared" si="362"/>
        <v/>
      </c>
      <c r="AI927" s="86" t="str">
        <f t="shared" si="363"/>
        <v/>
      </c>
      <c r="AJ927" s="86" t="str">
        <f t="shared" si="364"/>
        <v/>
      </c>
      <c r="AK927" s="87">
        <f t="shared" si="365"/>
        <v>0</v>
      </c>
      <c r="AL927" s="88" t="b">
        <f t="shared" si="353"/>
        <v>0</v>
      </c>
      <c r="AM927" s="88" t="b">
        <f t="shared" si="353"/>
        <v>0</v>
      </c>
      <c r="AN927" s="88" t="b">
        <f t="shared" si="353"/>
        <v>0</v>
      </c>
      <c r="AO927" s="88" t="b">
        <f t="shared" si="352"/>
        <v>0</v>
      </c>
      <c r="AP927" s="88" t="b">
        <f t="shared" si="352"/>
        <v>0</v>
      </c>
      <c r="AQ927" s="88" t="b">
        <f t="shared" si="352"/>
        <v>0</v>
      </c>
      <c r="AR927" s="88" t="b">
        <f t="shared" si="352"/>
        <v>0</v>
      </c>
      <c r="AS927" s="62">
        <f t="shared" si="366"/>
        <v>0</v>
      </c>
      <c r="AT927" s="88" t="str">
        <f t="shared" si="367"/>
        <v>Days</v>
      </c>
      <c r="AU927" s="89" t="str">
        <f t="shared" si="368"/>
        <v/>
      </c>
      <c r="AV927" s="88" t="str">
        <f t="shared" si="369"/>
        <v>No</v>
      </c>
    </row>
    <row r="928" spans="1:48" s="90" customFormat="1" ht="15" customHeight="1" x14ac:dyDescent="0.25">
      <c r="A928" s="178"/>
      <c r="B928" s="179"/>
      <c r="C928" s="180"/>
      <c r="D928" s="181"/>
      <c r="E928" s="181" t="str">
        <f t="shared" ref="E928:E991" si="370">IF(OR(ISBLANK(D928)=TRUE, D928="Full",D928="AM",D928="PM")=TRUE,"",D928)</f>
        <v/>
      </c>
      <c r="F928" s="182" t="str">
        <f>IF(ISBLANK(D928)=TRUE,"",IF($B928="Days",VLOOKUP(D928,$F$1:$G$1,2,FALSE),((E928-D928)*24)-#REF!))</f>
        <v/>
      </c>
      <c r="G928" s="181"/>
      <c r="H928" s="181" t="str">
        <f t="shared" ref="H928:H991" si="371">IF(OR(ISBLANK(G928)=TRUE, G928="Full",G928="AM",G928="PM")=TRUE,"",G928)</f>
        <v/>
      </c>
      <c r="I928" s="182" t="str">
        <f>IF(ISBLANK(G928)=TRUE,"",IF($B928="Days",VLOOKUP(G928,$F$1:$G$1,2,FALSE),((H928-G928)*24)-#REF!))</f>
        <v/>
      </c>
      <c r="J928" s="181"/>
      <c r="K928" s="181" t="str">
        <f t="shared" ref="K928:K991" si="372">IF(OR(ISBLANK(J928)=TRUE, J928="Full",J928="AM",J928="PM")=TRUE,"",J928)</f>
        <v/>
      </c>
      <c r="L928" s="182" t="str">
        <f>IF(ISBLANK(J928)=TRUE,"",IF($B928="Days",VLOOKUP(J928,$F$1:$G$1,2,FALSE),((K928-J928)*24)-#REF!))</f>
        <v/>
      </c>
      <c r="M928" s="181"/>
      <c r="N928" s="181" t="str">
        <f t="shared" ref="N928:N991" si="373">IF(OR(ISBLANK(M928)=TRUE, M928="Full",M928="AM",M928="PM")=TRUE,"",M928)</f>
        <v/>
      </c>
      <c r="O928" s="182" t="str">
        <f>IF(ISBLANK(M928)=TRUE,"",IF($B928="Days",VLOOKUP(M928,$F$1:$G$1,2,FALSE),((N928-M928)*24)-#REF!))</f>
        <v/>
      </c>
      <c r="P928" s="181"/>
      <c r="Q928" s="181" t="str">
        <f t="shared" ref="Q928:Q991" si="374">IF(OR(ISBLANK(P928)=TRUE, P928="Full",P928="AM",P928="PM")=TRUE,"",P928)</f>
        <v/>
      </c>
      <c r="R928" s="182" t="str">
        <f>IF(ISBLANK(P928)=TRUE,"",IF($B928="Days",VLOOKUP(P928,$F$1:$G$1,2,FALSE),((Q928-P928)*24)-#REF!))</f>
        <v/>
      </c>
      <c r="S928" s="181"/>
      <c r="T928" s="181" t="str">
        <f t="shared" ref="T928:T991" si="375">IF(OR(ISBLANK(S928)=TRUE, S928="Full",S928="AM",S928="PM")=TRUE,"",S928)</f>
        <v/>
      </c>
      <c r="U928" s="182" t="str">
        <f>IF(ISBLANK(S928)=TRUE,"",IF($B928="Days",VLOOKUP(S928,$F$1:$G$1,2,FALSE),((T928-S928)*24)-#REF!))</f>
        <v/>
      </c>
      <c r="V928" s="181"/>
      <c r="W928" s="181" t="str">
        <f t="shared" ref="W928:W991" si="376">IF(OR(ISBLANK(V928)=TRUE, V928="Full",V928="AM",V928="PM")=TRUE,"",V928)</f>
        <v/>
      </c>
      <c r="X928" s="182" t="str">
        <f>IF(ISBLANK(V928)=TRUE,"",IF($B928="Days",VLOOKUP(V928,$F$1:$G$1,2,FALSE),((W928-V928)*24)-#REF!))</f>
        <v/>
      </c>
      <c r="Y928" s="56" t="str">
        <f>IFERROR(VLOOKUP(A928,#REF!,5,FALSE),"")</f>
        <v/>
      </c>
      <c r="Z928" s="56" t="str">
        <f t="shared" si="354"/>
        <v/>
      </c>
      <c r="AA928" s="56" t="str">
        <f t="shared" si="355"/>
        <v/>
      </c>
      <c r="AB928" s="57" t="str">
        <f t="shared" si="356"/>
        <v/>
      </c>
      <c r="AC928" s="57" t="str">
        <f t="shared" si="357"/>
        <v/>
      </c>
      <c r="AD928" s="86" t="str">
        <f t="shared" si="358"/>
        <v/>
      </c>
      <c r="AE928" s="86" t="str">
        <f t="shared" si="359"/>
        <v/>
      </c>
      <c r="AF928" s="86" t="str">
        <f t="shared" si="360"/>
        <v/>
      </c>
      <c r="AG928" s="86" t="str">
        <f t="shared" si="361"/>
        <v/>
      </c>
      <c r="AH928" s="86" t="str">
        <f t="shared" si="362"/>
        <v/>
      </c>
      <c r="AI928" s="86" t="str">
        <f t="shared" si="363"/>
        <v/>
      </c>
      <c r="AJ928" s="86" t="str">
        <f t="shared" si="364"/>
        <v/>
      </c>
      <c r="AK928" s="87">
        <f t="shared" si="365"/>
        <v>0</v>
      </c>
      <c r="AL928" s="88" t="b">
        <f t="shared" si="353"/>
        <v>0</v>
      </c>
      <c r="AM928" s="88" t="b">
        <f t="shared" si="353"/>
        <v>0</v>
      </c>
      <c r="AN928" s="88" t="b">
        <f t="shared" si="353"/>
        <v>0</v>
      </c>
      <c r="AO928" s="88" t="b">
        <f t="shared" si="352"/>
        <v>0</v>
      </c>
      <c r="AP928" s="88" t="b">
        <f t="shared" si="352"/>
        <v>0</v>
      </c>
      <c r="AQ928" s="88" t="b">
        <f t="shared" si="352"/>
        <v>0</v>
      </c>
      <c r="AR928" s="88" t="b">
        <f t="shared" si="352"/>
        <v>0</v>
      </c>
      <c r="AS928" s="62">
        <f t="shared" si="366"/>
        <v>0</v>
      </c>
      <c r="AT928" s="88" t="str">
        <f t="shared" si="367"/>
        <v>Days</v>
      </c>
      <c r="AU928" s="89" t="str">
        <f t="shared" si="368"/>
        <v/>
      </c>
      <c r="AV928" s="88" t="str">
        <f t="shared" si="369"/>
        <v>No</v>
      </c>
    </row>
    <row r="929" spans="1:48" s="90" customFormat="1" ht="15" customHeight="1" x14ac:dyDescent="0.25">
      <c r="A929" s="178"/>
      <c r="B929" s="179"/>
      <c r="C929" s="180"/>
      <c r="D929" s="181"/>
      <c r="E929" s="181" t="str">
        <f t="shared" si="370"/>
        <v/>
      </c>
      <c r="F929" s="182" t="str">
        <f>IF(ISBLANK(D929)=TRUE,"",IF($B929="Days",VLOOKUP(D929,$F$1:$G$1,2,FALSE),((E929-D929)*24)-#REF!))</f>
        <v/>
      </c>
      <c r="G929" s="181"/>
      <c r="H929" s="181" t="str">
        <f t="shared" si="371"/>
        <v/>
      </c>
      <c r="I929" s="182" t="str">
        <f>IF(ISBLANK(G929)=TRUE,"",IF($B929="Days",VLOOKUP(G929,$F$1:$G$1,2,FALSE),((H929-G929)*24)-#REF!))</f>
        <v/>
      </c>
      <c r="J929" s="181"/>
      <c r="K929" s="181" t="str">
        <f t="shared" si="372"/>
        <v/>
      </c>
      <c r="L929" s="182" t="str">
        <f>IF(ISBLANK(J929)=TRUE,"",IF($B929="Days",VLOOKUP(J929,$F$1:$G$1,2,FALSE),((K929-J929)*24)-#REF!))</f>
        <v/>
      </c>
      <c r="M929" s="181"/>
      <c r="N929" s="181" t="str">
        <f t="shared" si="373"/>
        <v/>
      </c>
      <c r="O929" s="182" t="str">
        <f>IF(ISBLANK(M929)=TRUE,"",IF($B929="Days",VLOOKUP(M929,$F$1:$G$1,2,FALSE),((N929-M929)*24)-#REF!))</f>
        <v/>
      </c>
      <c r="P929" s="181"/>
      <c r="Q929" s="181" t="str">
        <f t="shared" si="374"/>
        <v/>
      </c>
      <c r="R929" s="182" t="str">
        <f>IF(ISBLANK(P929)=TRUE,"",IF($B929="Days",VLOOKUP(P929,$F$1:$G$1,2,FALSE),((Q929-P929)*24)-#REF!))</f>
        <v/>
      </c>
      <c r="S929" s="181"/>
      <c r="T929" s="181" t="str">
        <f t="shared" si="375"/>
        <v/>
      </c>
      <c r="U929" s="182" t="str">
        <f>IF(ISBLANK(S929)=TRUE,"",IF($B929="Days",VLOOKUP(S929,$F$1:$G$1,2,FALSE),((T929-S929)*24)-#REF!))</f>
        <v/>
      </c>
      <c r="V929" s="181"/>
      <c r="W929" s="181" t="str">
        <f t="shared" si="376"/>
        <v/>
      </c>
      <c r="X929" s="182" t="str">
        <f>IF(ISBLANK(V929)=TRUE,"",IF($B929="Days",VLOOKUP(V929,$F$1:$G$1,2,FALSE),((W929-V929)*24)-#REF!))</f>
        <v/>
      </c>
      <c r="Y929" s="56" t="str">
        <f>IFERROR(VLOOKUP(A929,#REF!,5,FALSE),"")</f>
        <v/>
      </c>
      <c r="Z929" s="56" t="str">
        <f t="shared" si="354"/>
        <v/>
      </c>
      <c r="AA929" s="56" t="str">
        <f t="shared" si="355"/>
        <v/>
      </c>
      <c r="AB929" s="57" t="str">
        <f t="shared" si="356"/>
        <v/>
      </c>
      <c r="AC929" s="57" t="str">
        <f t="shared" si="357"/>
        <v/>
      </c>
      <c r="AD929" s="86" t="str">
        <f t="shared" si="358"/>
        <v/>
      </c>
      <c r="AE929" s="86" t="str">
        <f t="shared" si="359"/>
        <v/>
      </c>
      <c r="AF929" s="86" t="str">
        <f t="shared" si="360"/>
        <v/>
      </c>
      <c r="AG929" s="86" t="str">
        <f t="shared" si="361"/>
        <v/>
      </c>
      <c r="AH929" s="86" t="str">
        <f t="shared" si="362"/>
        <v/>
      </c>
      <c r="AI929" s="86" t="str">
        <f t="shared" si="363"/>
        <v/>
      </c>
      <c r="AJ929" s="86" t="str">
        <f t="shared" si="364"/>
        <v/>
      </c>
      <c r="AK929" s="87">
        <f t="shared" si="365"/>
        <v>0</v>
      </c>
      <c r="AL929" s="88" t="b">
        <f t="shared" si="353"/>
        <v>0</v>
      </c>
      <c r="AM929" s="88" t="b">
        <f t="shared" si="353"/>
        <v>0</v>
      </c>
      <c r="AN929" s="88" t="b">
        <f t="shared" si="353"/>
        <v>0</v>
      </c>
      <c r="AO929" s="88" t="b">
        <f t="shared" si="352"/>
        <v>0</v>
      </c>
      <c r="AP929" s="88" t="b">
        <f t="shared" si="352"/>
        <v>0</v>
      </c>
      <c r="AQ929" s="88" t="b">
        <f t="shared" si="352"/>
        <v>0</v>
      </c>
      <c r="AR929" s="88" t="b">
        <f t="shared" si="352"/>
        <v>0</v>
      </c>
      <c r="AS929" s="62">
        <f t="shared" si="366"/>
        <v>0</v>
      </c>
      <c r="AT929" s="88" t="str">
        <f t="shared" si="367"/>
        <v>Days</v>
      </c>
      <c r="AU929" s="89" t="str">
        <f t="shared" si="368"/>
        <v/>
      </c>
      <c r="AV929" s="88" t="str">
        <f t="shared" si="369"/>
        <v>No</v>
      </c>
    </row>
    <row r="930" spans="1:48" s="90" customFormat="1" ht="15" customHeight="1" x14ac:dyDescent="0.25">
      <c r="A930" s="178"/>
      <c r="B930" s="179"/>
      <c r="C930" s="180"/>
      <c r="D930" s="181"/>
      <c r="E930" s="181" t="str">
        <f t="shared" si="370"/>
        <v/>
      </c>
      <c r="F930" s="182" t="str">
        <f>IF(ISBLANK(D930)=TRUE,"",IF($B930="Days",VLOOKUP(D930,$F$1:$G$1,2,FALSE),((E930-D930)*24)-#REF!))</f>
        <v/>
      </c>
      <c r="G930" s="181"/>
      <c r="H930" s="181" t="str">
        <f t="shared" si="371"/>
        <v/>
      </c>
      <c r="I930" s="182" t="str">
        <f>IF(ISBLANK(G930)=TRUE,"",IF($B930="Days",VLOOKUP(G930,$F$1:$G$1,2,FALSE),((H930-G930)*24)-#REF!))</f>
        <v/>
      </c>
      <c r="J930" s="181"/>
      <c r="K930" s="181" t="str">
        <f t="shared" si="372"/>
        <v/>
      </c>
      <c r="L930" s="182" t="str">
        <f>IF(ISBLANK(J930)=TRUE,"",IF($B930="Days",VLOOKUP(J930,$F$1:$G$1,2,FALSE),((K930-J930)*24)-#REF!))</f>
        <v/>
      </c>
      <c r="M930" s="181"/>
      <c r="N930" s="181" t="str">
        <f t="shared" si="373"/>
        <v/>
      </c>
      <c r="O930" s="182" t="str">
        <f>IF(ISBLANK(M930)=TRUE,"",IF($B930="Days",VLOOKUP(M930,$F$1:$G$1,2,FALSE),((N930-M930)*24)-#REF!))</f>
        <v/>
      </c>
      <c r="P930" s="181"/>
      <c r="Q930" s="181" t="str">
        <f t="shared" si="374"/>
        <v/>
      </c>
      <c r="R930" s="182" t="str">
        <f>IF(ISBLANK(P930)=TRUE,"",IF($B930="Days",VLOOKUP(P930,$F$1:$G$1,2,FALSE),((Q930-P930)*24)-#REF!))</f>
        <v/>
      </c>
      <c r="S930" s="181"/>
      <c r="T930" s="181" t="str">
        <f t="shared" si="375"/>
        <v/>
      </c>
      <c r="U930" s="182" t="str">
        <f>IF(ISBLANK(S930)=TRUE,"",IF($B930="Days",VLOOKUP(S930,$F$1:$G$1,2,FALSE),((T930-S930)*24)-#REF!))</f>
        <v/>
      </c>
      <c r="V930" s="181"/>
      <c r="W930" s="181" t="str">
        <f t="shared" si="376"/>
        <v/>
      </c>
      <c r="X930" s="182" t="str">
        <f>IF(ISBLANK(V930)=TRUE,"",IF($B930="Days",VLOOKUP(V930,$F$1:$G$1,2,FALSE),((W930-V930)*24)-#REF!))</f>
        <v/>
      </c>
      <c r="Y930" s="56" t="str">
        <f>IFERROR(VLOOKUP(A930,#REF!,5,FALSE),"")</f>
        <v/>
      </c>
      <c r="Z930" s="56" t="str">
        <f t="shared" si="354"/>
        <v/>
      </c>
      <c r="AA930" s="56" t="str">
        <f t="shared" si="355"/>
        <v/>
      </c>
      <c r="AB930" s="57" t="str">
        <f t="shared" si="356"/>
        <v/>
      </c>
      <c r="AC930" s="57" t="str">
        <f t="shared" si="357"/>
        <v/>
      </c>
      <c r="AD930" s="86" t="str">
        <f t="shared" si="358"/>
        <v/>
      </c>
      <c r="AE930" s="86" t="str">
        <f t="shared" si="359"/>
        <v/>
      </c>
      <c r="AF930" s="86" t="str">
        <f t="shared" si="360"/>
        <v/>
      </c>
      <c r="AG930" s="86" t="str">
        <f t="shared" si="361"/>
        <v/>
      </c>
      <c r="AH930" s="86" t="str">
        <f t="shared" si="362"/>
        <v/>
      </c>
      <c r="AI930" s="86" t="str">
        <f t="shared" si="363"/>
        <v/>
      </c>
      <c r="AJ930" s="86" t="str">
        <f t="shared" si="364"/>
        <v/>
      </c>
      <c r="AK930" s="87">
        <f t="shared" si="365"/>
        <v>0</v>
      </c>
      <c r="AL930" s="88" t="b">
        <f t="shared" si="353"/>
        <v>0</v>
      </c>
      <c r="AM930" s="88" t="b">
        <f t="shared" si="353"/>
        <v>0</v>
      </c>
      <c r="AN930" s="88" t="b">
        <f t="shared" si="353"/>
        <v>0</v>
      </c>
      <c r="AO930" s="88" t="b">
        <f t="shared" si="352"/>
        <v>0</v>
      </c>
      <c r="AP930" s="88" t="b">
        <f t="shared" si="352"/>
        <v>0</v>
      </c>
      <c r="AQ930" s="88" t="b">
        <f t="shared" si="352"/>
        <v>0</v>
      </c>
      <c r="AR930" s="88" t="b">
        <f t="shared" si="352"/>
        <v>0</v>
      </c>
      <c r="AS930" s="62">
        <f t="shared" si="366"/>
        <v>0</v>
      </c>
      <c r="AT930" s="88" t="str">
        <f t="shared" si="367"/>
        <v>Days</v>
      </c>
      <c r="AU930" s="89" t="str">
        <f t="shared" si="368"/>
        <v/>
      </c>
      <c r="AV930" s="88" t="str">
        <f t="shared" si="369"/>
        <v>No</v>
      </c>
    </row>
    <row r="931" spans="1:48" s="90" customFormat="1" ht="15" customHeight="1" x14ac:dyDescent="0.25">
      <c r="A931" s="178"/>
      <c r="B931" s="179"/>
      <c r="C931" s="180"/>
      <c r="D931" s="181"/>
      <c r="E931" s="181" t="str">
        <f t="shared" si="370"/>
        <v/>
      </c>
      <c r="F931" s="182" t="str">
        <f>IF(ISBLANK(D931)=TRUE,"",IF($B931="Days",VLOOKUP(D931,$F$1:$G$1,2,FALSE),((E931-D931)*24)-#REF!))</f>
        <v/>
      </c>
      <c r="G931" s="181"/>
      <c r="H931" s="181" t="str">
        <f t="shared" si="371"/>
        <v/>
      </c>
      <c r="I931" s="182" t="str">
        <f>IF(ISBLANK(G931)=TRUE,"",IF($B931="Days",VLOOKUP(G931,$F$1:$G$1,2,FALSE),((H931-G931)*24)-#REF!))</f>
        <v/>
      </c>
      <c r="J931" s="181"/>
      <c r="K931" s="181" t="str">
        <f t="shared" si="372"/>
        <v/>
      </c>
      <c r="L931" s="182" t="str">
        <f>IF(ISBLANK(J931)=TRUE,"",IF($B931="Days",VLOOKUP(J931,$F$1:$G$1,2,FALSE),((K931-J931)*24)-#REF!))</f>
        <v/>
      </c>
      <c r="M931" s="181"/>
      <c r="N931" s="181" t="str">
        <f t="shared" si="373"/>
        <v/>
      </c>
      <c r="O931" s="182" t="str">
        <f>IF(ISBLANK(M931)=TRUE,"",IF($B931="Days",VLOOKUP(M931,$F$1:$G$1,2,FALSE),((N931-M931)*24)-#REF!))</f>
        <v/>
      </c>
      <c r="P931" s="181"/>
      <c r="Q931" s="181" t="str">
        <f t="shared" si="374"/>
        <v/>
      </c>
      <c r="R931" s="182" t="str">
        <f>IF(ISBLANK(P931)=TRUE,"",IF($B931="Days",VLOOKUP(P931,$F$1:$G$1,2,FALSE),((Q931-P931)*24)-#REF!))</f>
        <v/>
      </c>
      <c r="S931" s="181"/>
      <c r="T931" s="181" t="str">
        <f t="shared" si="375"/>
        <v/>
      </c>
      <c r="U931" s="182" t="str">
        <f>IF(ISBLANK(S931)=TRUE,"",IF($B931="Days",VLOOKUP(S931,$F$1:$G$1,2,FALSE),((T931-S931)*24)-#REF!))</f>
        <v/>
      </c>
      <c r="V931" s="181"/>
      <c r="W931" s="181" t="str">
        <f t="shared" si="376"/>
        <v/>
      </c>
      <c r="X931" s="182" t="str">
        <f>IF(ISBLANK(V931)=TRUE,"",IF($B931="Days",VLOOKUP(V931,$F$1:$G$1,2,FALSE),((W931-V931)*24)-#REF!))</f>
        <v/>
      </c>
      <c r="Y931" s="56" t="str">
        <f>IFERROR(VLOOKUP(A931,#REF!,5,FALSE),"")</f>
        <v/>
      </c>
      <c r="Z931" s="56" t="str">
        <f t="shared" si="354"/>
        <v/>
      </c>
      <c r="AA931" s="56" t="str">
        <f t="shared" si="355"/>
        <v/>
      </c>
      <c r="AB931" s="57" t="str">
        <f t="shared" si="356"/>
        <v/>
      </c>
      <c r="AC931" s="57" t="str">
        <f t="shared" si="357"/>
        <v/>
      </c>
      <c r="AD931" s="86" t="str">
        <f t="shared" si="358"/>
        <v/>
      </c>
      <c r="AE931" s="86" t="str">
        <f t="shared" si="359"/>
        <v/>
      </c>
      <c r="AF931" s="86" t="str">
        <f t="shared" si="360"/>
        <v/>
      </c>
      <c r="AG931" s="86" t="str">
        <f t="shared" si="361"/>
        <v/>
      </c>
      <c r="AH931" s="86" t="str">
        <f t="shared" si="362"/>
        <v/>
      </c>
      <c r="AI931" s="86" t="str">
        <f t="shared" si="363"/>
        <v/>
      </c>
      <c r="AJ931" s="86" t="str">
        <f t="shared" si="364"/>
        <v/>
      </c>
      <c r="AK931" s="87">
        <f t="shared" si="365"/>
        <v>0</v>
      </c>
      <c r="AL931" s="88" t="b">
        <f t="shared" si="353"/>
        <v>0</v>
      </c>
      <c r="AM931" s="88" t="b">
        <f t="shared" si="353"/>
        <v>0</v>
      </c>
      <c r="AN931" s="88" t="b">
        <f t="shared" si="353"/>
        <v>0</v>
      </c>
      <c r="AO931" s="88" t="b">
        <f t="shared" si="352"/>
        <v>0</v>
      </c>
      <c r="AP931" s="88" t="b">
        <f t="shared" si="352"/>
        <v>0</v>
      </c>
      <c r="AQ931" s="88" t="b">
        <f t="shared" si="352"/>
        <v>0</v>
      </c>
      <c r="AR931" s="88" t="b">
        <f t="shared" si="352"/>
        <v>0</v>
      </c>
      <c r="AS931" s="62">
        <f t="shared" si="366"/>
        <v>0</v>
      </c>
      <c r="AT931" s="88" t="str">
        <f t="shared" si="367"/>
        <v>Days</v>
      </c>
      <c r="AU931" s="89" t="str">
        <f t="shared" si="368"/>
        <v/>
      </c>
      <c r="AV931" s="88" t="str">
        <f t="shared" si="369"/>
        <v>No</v>
      </c>
    </row>
    <row r="932" spans="1:48" s="90" customFormat="1" ht="15" customHeight="1" x14ac:dyDescent="0.25">
      <c r="A932" s="178"/>
      <c r="B932" s="179"/>
      <c r="C932" s="180"/>
      <c r="D932" s="181"/>
      <c r="E932" s="181" t="str">
        <f t="shared" si="370"/>
        <v/>
      </c>
      <c r="F932" s="182" t="str">
        <f>IF(ISBLANK(D932)=TRUE,"",IF($B932="Days",VLOOKUP(D932,$F$1:$G$1,2,FALSE),((E932-D932)*24)-#REF!))</f>
        <v/>
      </c>
      <c r="G932" s="181"/>
      <c r="H932" s="181" t="str">
        <f t="shared" si="371"/>
        <v/>
      </c>
      <c r="I932" s="182" t="str">
        <f>IF(ISBLANK(G932)=TRUE,"",IF($B932="Days",VLOOKUP(G932,$F$1:$G$1,2,FALSE),((H932-G932)*24)-#REF!))</f>
        <v/>
      </c>
      <c r="J932" s="181"/>
      <c r="K932" s="181" t="str">
        <f t="shared" si="372"/>
        <v/>
      </c>
      <c r="L932" s="182" t="str">
        <f>IF(ISBLANK(J932)=TRUE,"",IF($B932="Days",VLOOKUP(J932,$F$1:$G$1,2,FALSE),((K932-J932)*24)-#REF!))</f>
        <v/>
      </c>
      <c r="M932" s="181"/>
      <c r="N932" s="181" t="str">
        <f t="shared" si="373"/>
        <v/>
      </c>
      <c r="O932" s="182" t="str">
        <f>IF(ISBLANK(M932)=TRUE,"",IF($B932="Days",VLOOKUP(M932,$F$1:$G$1,2,FALSE),((N932-M932)*24)-#REF!))</f>
        <v/>
      </c>
      <c r="P932" s="181"/>
      <c r="Q932" s="181" t="str">
        <f t="shared" si="374"/>
        <v/>
      </c>
      <c r="R932" s="182" t="str">
        <f>IF(ISBLANK(P932)=TRUE,"",IF($B932="Days",VLOOKUP(P932,$F$1:$G$1,2,FALSE),((Q932-P932)*24)-#REF!))</f>
        <v/>
      </c>
      <c r="S932" s="181"/>
      <c r="T932" s="181" t="str">
        <f t="shared" si="375"/>
        <v/>
      </c>
      <c r="U932" s="182" t="str">
        <f>IF(ISBLANK(S932)=TRUE,"",IF($B932="Days",VLOOKUP(S932,$F$1:$G$1,2,FALSE),((T932-S932)*24)-#REF!))</f>
        <v/>
      </c>
      <c r="V932" s="181"/>
      <c r="W932" s="181" t="str">
        <f t="shared" si="376"/>
        <v/>
      </c>
      <c r="X932" s="182" t="str">
        <f>IF(ISBLANK(V932)=TRUE,"",IF($B932="Days",VLOOKUP(V932,$F$1:$G$1,2,FALSE),((W932-V932)*24)-#REF!))</f>
        <v/>
      </c>
      <c r="Y932" s="56" t="str">
        <f>IFERROR(VLOOKUP(A932,#REF!,5,FALSE),"")</f>
        <v/>
      </c>
      <c r="Z932" s="56" t="str">
        <f t="shared" si="354"/>
        <v/>
      </c>
      <c r="AA932" s="56" t="str">
        <f t="shared" si="355"/>
        <v/>
      </c>
      <c r="AB932" s="57" t="str">
        <f t="shared" si="356"/>
        <v/>
      </c>
      <c r="AC932" s="57" t="str">
        <f t="shared" si="357"/>
        <v/>
      </c>
      <c r="AD932" s="86" t="str">
        <f t="shared" si="358"/>
        <v/>
      </c>
      <c r="AE932" s="86" t="str">
        <f t="shared" si="359"/>
        <v/>
      </c>
      <c r="AF932" s="86" t="str">
        <f t="shared" si="360"/>
        <v/>
      </c>
      <c r="AG932" s="86" t="str">
        <f t="shared" si="361"/>
        <v/>
      </c>
      <c r="AH932" s="86" t="str">
        <f t="shared" si="362"/>
        <v/>
      </c>
      <c r="AI932" s="86" t="str">
        <f t="shared" si="363"/>
        <v/>
      </c>
      <c r="AJ932" s="86" t="str">
        <f t="shared" si="364"/>
        <v/>
      </c>
      <c r="AK932" s="87">
        <f t="shared" si="365"/>
        <v>0</v>
      </c>
      <c r="AL932" s="88" t="b">
        <f t="shared" si="353"/>
        <v>0</v>
      </c>
      <c r="AM932" s="88" t="b">
        <f t="shared" si="353"/>
        <v>0</v>
      </c>
      <c r="AN932" s="88" t="b">
        <f t="shared" si="353"/>
        <v>0</v>
      </c>
      <c r="AO932" s="88" t="b">
        <f t="shared" si="352"/>
        <v>0</v>
      </c>
      <c r="AP932" s="88" t="b">
        <f t="shared" si="352"/>
        <v>0</v>
      </c>
      <c r="AQ932" s="88" t="b">
        <f t="shared" si="352"/>
        <v>0</v>
      </c>
      <c r="AR932" s="88" t="b">
        <f t="shared" si="352"/>
        <v>0</v>
      </c>
      <c r="AS932" s="62">
        <f t="shared" si="366"/>
        <v>0</v>
      </c>
      <c r="AT932" s="88" t="str">
        <f t="shared" si="367"/>
        <v>Days</v>
      </c>
      <c r="AU932" s="89" t="str">
        <f t="shared" si="368"/>
        <v/>
      </c>
      <c r="AV932" s="88" t="str">
        <f t="shared" si="369"/>
        <v>No</v>
      </c>
    </row>
    <row r="933" spans="1:48" s="90" customFormat="1" ht="15" customHeight="1" x14ac:dyDescent="0.25">
      <c r="A933" s="178"/>
      <c r="B933" s="179"/>
      <c r="C933" s="180"/>
      <c r="D933" s="181"/>
      <c r="E933" s="181" t="str">
        <f t="shared" si="370"/>
        <v/>
      </c>
      <c r="F933" s="182" t="str">
        <f>IF(ISBLANK(D933)=TRUE,"",IF($B933="Days",VLOOKUP(D933,$F$1:$G$1,2,FALSE),((E933-D933)*24)-#REF!))</f>
        <v/>
      </c>
      <c r="G933" s="181"/>
      <c r="H933" s="181" t="str">
        <f t="shared" si="371"/>
        <v/>
      </c>
      <c r="I933" s="182" t="str">
        <f>IF(ISBLANK(G933)=TRUE,"",IF($B933="Days",VLOOKUP(G933,$F$1:$G$1,2,FALSE),((H933-G933)*24)-#REF!))</f>
        <v/>
      </c>
      <c r="J933" s="181"/>
      <c r="K933" s="181" t="str">
        <f t="shared" si="372"/>
        <v/>
      </c>
      <c r="L933" s="182" t="str">
        <f>IF(ISBLANK(J933)=TRUE,"",IF($B933="Days",VLOOKUP(J933,$F$1:$G$1,2,FALSE),((K933-J933)*24)-#REF!))</f>
        <v/>
      </c>
      <c r="M933" s="181"/>
      <c r="N933" s="181" t="str">
        <f t="shared" si="373"/>
        <v/>
      </c>
      <c r="O933" s="182" t="str">
        <f>IF(ISBLANK(M933)=TRUE,"",IF($B933="Days",VLOOKUP(M933,$F$1:$G$1,2,FALSE),((N933-M933)*24)-#REF!))</f>
        <v/>
      </c>
      <c r="P933" s="181"/>
      <c r="Q933" s="181" t="str">
        <f t="shared" si="374"/>
        <v/>
      </c>
      <c r="R933" s="182" t="str">
        <f>IF(ISBLANK(P933)=TRUE,"",IF($B933="Days",VLOOKUP(P933,$F$1:$G$1,2,FALSE),((Q933-P933)*24)-#REF!))</f>
        <v/>
      </c>
      <c r="S933" s="181"/>
      <c r="T933" s="181" t="str">
        <f t="shared" si="375"/>
        <v/>
      </c>
      <c r="U933" s="182" t="str">
        <f>IF(ISBLANK(S933)=TRUE,"",IF($B933="Days",VLOOKUP(S933,$F$1:$G$1,2,FALSE),((T933-S933)*24)-#REF!))</f>
        <v/>
      </c>
      <c r="V933" s="181"/>
      <c r="W933" s="181" t="str">
        <f t="shared" si="376"/>
        <v/>
      </c>
      <c r="X933" s="182" t="str">
        <f>IF(ISBLANK(V933)=TRUE,"",IF($B933="Days",VLOOKUP(V933,$F$1:$G$1,2,FALSE),((W933-V933)*24)-#REF!))</f>
        <v/>
      </c>
      <c r="Y933" s="56" t="str">
        <f>IFERROR(VLOOKUP(A933,#REF!,5,FALSE),"")</f>
        <v/>
      </c>
      <c r="Z933" s="56" t="str">
        <f t="shared" si="354"/>
        <v/>
      </c>
      <c r="AA933" s="56" t="str">
        <f t="shared" si="355"/>
        <v/>
      </c>
      <c r="AB933" s="57" t="str">
        <f t="shared" si="356"/>
        <v/>
      </c>
      <c r="AC933" s="57" t="str">
        <f t="shared" si="357"/>
        <v/>
      </c>
      <c r="AD933" s="86" t="str">
        <f t="shared" si="358"/>
        <v/>
      </c>
      <c r="AE933" s="86" t="str">
        <f t="shared" si="359"/>
        <v/>
      </c>
      <c r="AF933" s="86" t="str">
        <f t="shared" si="360"/>
        <v/>
      </c>
      <c r="AG933" s="86" t="str">
        <f t="shared" si="361"/>
        <v/>
      </c>
      <c r="AH933" s="86" t="str">
        <f t="shared" si="362"/>
        <v/>
      </c>
      <c r="AI933" s="86" t="str">
        <f t="shared" si="363"/>
        <v/>
      </c>
      <c r="AJ933" s="86" t="str">
        <f t="shared" si="364"/>
        <v/>
      </c>
      <c r="AK933" s="87">
        <f t="shared" si="365"/>
        <v>0</v>
      </c>
      <c r="AL933" s="88" t="b">
        <f t="shared" si="353"/>
        <v>0</v>
      </c>
      <c r="AM933" s="88" t="b">
        <f t="shared" si="353"/>
        <v>0</v>
      </c>
      <c r="AN933" s="88" t="b">
        <f t="shared" si="353"/>
        <v>0</v>
      </c>
      <c r="AO933" s="88" t="b">
        <f t="shared" si="352"/>
        <v>0</v>
      </c>
      <c r="AP933" s="88" t="b">
        <f t="shared" si="352"/>
        <v>0</v>
      </c>
      <c r="AQ933" s="88" t="b">
        <f t="shared" si="352"/>
        <v>0</v>
      </c>
      <c r="AR933" s="88" t="b">
        <f t="shared" si="352"/>
        <v>0</v>
      </c>
      <c r="AS933" s="62">
        <f t="shared" si="366"/>
        <v>0</v>
      </c>
      <c r="AT933" s="88" t="str">
        <f t="shared" si="367"/>
        <v>Days</v>
      </c>
      <c r="AU933" s="89" t="str">
        <f t="shared" si="368"/>
        <v/>
      </c>
      <c r="AV933" s="88" t="str">
        <f t="shared" si="369"/>
        <v>No</v>
      </c>
    </row>
    <row r="934" spans="1:48" s="90" customFormat="1" ht="15" customHeight="1" x14ac:dyDescent="0.25">
      <c r="A934" s="178"/>
      <c r="B934" s="179"/>
      <c r="C934" s="180"/>
      <c r="D934" s="181"/>
      <c r="E934" s="181" t="str">
        <f t="shared" si="370"/>
        <v/>
      </c>
      <c r="F934" s="182" t="str">
        <f>IF(ISBLANK(D934)=TRUE,"",IF($B934="Days",VLOOKUP(D934,$F$1:$G$1,2,FALSE),((E934-D934)*24)-#REF!))</f>
        <v/>
      </c>
      <c r="G934" s="181"/>
      <c r="H934" s="181" t="str">
        <f t="shared" si="371"/>
        <v/>
      </c>
      <c r="I934" s="182" t="str">
        <f>IF(ISBLANK(G934)=TRUE,"",IF($B934="Days",VLOOKUP(G934,$F$1:$G$1,2,FALSE),((H934-G934)*24)-#REF!))</f>
        <v/>
      </c>
      <c r="J934" s="181"/>
      <c r="K934" s="181" t="str">
        <f t="shared" si="372"/>
        <v/>
      </c>
      <c r="L934" s="182" t="str">
        <f>IF(ISBLANK(J934)=TRUE,"",IF($B934="Days",VLOOKUP(J934,$F$1:$G$1,2,FALSE),((K934-J934)*24)-#REF!))</f>
        <v/>
      </c>
      <c r="M934" s="181"/>
      <c r="N934" s="181" t="str">
        <f t="shared" si="373"/>
        <v/>
      </c>
      <c r="O934" s="182" t="str">
        <f>IF(ISBLANK(M934)=TRUE,"",IF($B934="Days",VLOOKUP(M934,$F$1:$G$1,2,FALSE),((N934-M934)*24)-#REF!))</f>
        <v/>
      </c>
      <c r="P934" s="181"/>
      <c r="Q934" s="181" t="str">
        <f t="shared" si="374"/>
        <v/>
      </c>
      <c r="R934" s="182" t="str">
        <f>IF(ISBLANK(P934)=TRUE,"",IF($B934="Days",VLOOKUP(P934,$F$1:$G$1,2,FALSE),((Q934-P934)*24)-#REF!))</f>
        <v/>
      </c>
      <c r="S934" s="181"/>
      <c r="T934" s="181" t="str">
        <f t="shared" si="375"/>
        <v/>
      </c>
      <c r="U934" s="182" t="str">
        <f>IF(ISBLANK(S934)=TRUE,"",IF($B934="Days",VLOOKUP(S934,$F$1:$G$1,2,FALSE),((T934-S934)*24)-#REF!))</f>
        <v/>
      </c>
      <c r="V934" s="181"/>
      <c r="W934" s="181" t="str">
        <f t="shared" si="376"/>
        <v/>
      </c>
      <c r="X934" s="182" t="str">
        <f>IF(ISBLANK(V934)=TRUE,"",IF($B934="Days",VLOOKUP(V934,$F$1:$G$1,2,FALSE),((W934-V934)*24)-#REF!))</f>
        <v/>
      </c>
      <c r="Y934" s="56" t="str">
        <f>IFERROR(VLOOKUP(A934,#REF!,5,FALSE),"")</f>
        <v/>
      </c>
      <c r="Z934" s="56" t="str">
        <f t="shared" si="354"/>
        <v/>
      </c>
      <c r="AA934" s="56" t="str">
        <f t="shared" si="355"/>
        <v/>
      </c>
      <c r="AB934" s="57" t="str">
        <f t="shared" si="356"/>
        <v/>
      </c>
      <c r="AC934" s="57" t="str">
        <f t="shared" si="357"/>
        <v/>
      </c>
      <c r="AD934" s="86" t="str">
        <f t="shared" si="358"/>
        <v/>
      </c>
      <c r="AE934" s="86" t="str">
        <f t="shared" si="359"/>
        <v/>
      </c>
      <c r="AF934" s="86" t="str">
        <f t="shared" si="360"/>
        <v/>
      </c>
      <c r="AG934" s="86" t="str">
        <f t="shared" si="361"/>
        <v/>
      </c>
      <c r="AH934" s="86" t="str">
        <f t="shared" si="362"/>
        <v/>
      </c>
      <c r="AI934" s="86" t="str">
        <f t="shared" si="363"/>
        <v/>
      </c>
      <c r="AJ934" s="86" t="str">
        <f t="shared" si="364"/>
        <v/>
      </c>
      <c r="AK934" s="87">
        <f t="shared" si="365"/>
        <v>0</v>
      </c>
      <c r="AL934" s="88" t="b">
        <f t="shared" si="353"/>
        <v>0</v>
      </c>
      <c r="AM934" s="88" t="b">
        <f t="shared" si="353"/>
        <v>0</v>
      </c>
      <c r="AN934" s="88" t="b">
        <f t="shared" si="353"/>
        <v>0</v>
      </c>
      <c r="AO934" s="88" t="b">
        <f t="shared" si="352"/>
        <v>0</v>
      </c>
      <c r="AP934" s="88" t="b">
        <f t="shared" si="352"/>
        <v>0</v>
      </c>
      <c r="AQ934" s="88" t="b">
        <f t="shared" si="352"/>
        <v>0</v>
      </c>
      <c r="AR934" s="88" t="b">
        <f t="shared" si="352"/>
        <v>0</v>
      </c>
      <c r="AS934" s="62">
        <f t="shared" si="366"/>
        <v>0</v>
      </c>
      <c r="AT934" s="88" t="str">
        <f t="shared" si="367"/>
        <v>Days</v>
      </c>
      <c r="AU934" s="89" t="str">
        <f t="shared" si="368"/>
        <v/>
      </c>
      <c r="AV934" s="88" t="str">
        <f t="shared" si="369"/>
        <v>No</v>
      </c>
    </row>
    <row r="935" spans="1:48" s="90" customFormat="1" ht="15" customHeight="1" x14ac:dyDescent="0.25">
      <c r="A935" s="178"/>
      <c r="B935" s="179"/>
      <c r="C935" s="180"/>
      <c r="D935" s="181"/>
      <c r="E935" s="181" t="str">
        <f t="shared" si="370"/>
        <v/>
      </c>
      <c r="F935" s="182" t="str">
        <f>IF(ISBLANK(D935)=TRUE,"",IF($B935="Days",VLOOKUP(D935,$F$1:$G$1,2,FALSE),((E935-D935)*24)-#REF!))</f>
        <v/>
      </c>
      <c r="G935" s="181"/>
      <c r="H935" s="181" t="str">
        <f t="shared" si="371"/>
        <v/>
      </c>
      <c r="I935" s="182" t="str">
        <f>IF(ISBLANK(G935)=TRUE,"",IF($B935="Days",VLOOKUP(G935,$F$1:$G$1,2,FALSE),((H935-G935)*24)-#REF!))</f>
        <v/>
      </c>
      <c r="J935" s="181"/>
      <c r="K935" s="181" t="str">
        <f t="shared" si="372"/>
        <v/>
      </c>
      <c r="L935" s="182" t="str">
        <f>IF(ISBLANK(J935)=TRUE,"",IF($B935="Days",VLOOKUP(J935,$F$1:$G$1,2,FALSE),((K935-J935)*24)-#REF!))</f>
        <v/>
      </c>
      <c r="M935" s="181"/>
      <c r="N935" s="181" t="str">
        <f t="shared" si="373"/>
        <v/>
      </c>
      <c r="O935" s="182" t="str">
        <f>IF(ISBLANK(M935)=TRUE,"",IF($B935="Days",VLOOKUP(M935,$F$1:$G$1,2,FALSE),((N935-M935)*24)-#REF!))</f>
        <v/>
      </c>
      <c r="P935" s="181"/>
      <c r="Q935" s="181" t="str">
        <f t="shared" si="374"/>
        <v/>
      </c>
      <c r="R935" s="182" t="str">
        <f>IF(ISBLANK(P935)=TRUE,"",IF($B935="Days",VLOOKUP(P935,$F$1:$G$1,2,FALSE),((Q935-P935)*24)-#REF!))</f>
        <v/>
      </c>
      <c r="S935" s="181"/>
      <c r="T935" s="181" t="str">
        <f t="shared" si="375"/>
        <v/>
      </c>
      <c r="U935" s="182" t="str">
        <f>IF(ISBLANK(S935)=TRUE,"",IF($B935="Days",VLOOKUP(S935,$F$1:$G$1,2,FALSE),((T935-S935)*24)-#REF!))</f>
        <v/>
      </c>
      <c r="V935" s="181"/>
      <c r="W935" s="181" t="str">
        <f t="shared" si="376"/>
        <v/>
      </c>
      <c r="X935" s="182" t="str">
        <f>IF(ISBLANK(V935)=TRUE,"",IF($B935="Days",VLOOKUP(V935,$F$1:$G$1,2,FALSE),((W935-V935)*24)-#REF!))</f>
        <v/>
      </c>
      <c r="Y935" s="56" t="str">
        <f>IFERROR(VLOOKUP(A935,#REF!,5,FALSE),"")</f>
        <v/>
      </c>
      <c r="Z935" s="56" t="str">
        <f t="shared" si="354"/>
        <v/>
      </c>
      <c r="AA935" s="56" t="str">
        <f t="shared" si="355"/>
        <v/>
      </c>
      <c r="AB935" s="57" t="str">
        <f t="shared" si="356"/>
        <v/>
      </c>
      <c r="AC935" s="57" t="str">
        <f t="shared" si="357"/>
        <v/>
      </c>
      <c r="AD935" s="86" t="str">
        <f t="shared" si="358"/>
        <v/>
      </c>
      <c r="AE935" s="86" t="str">
        <f t="shared" si="359"/>
        <v/>
      </c>
      <c r="AF935" s="86" t="str">
        <f t="shared" si="360"/>
        <v/>
      </c>
      <c r="AG935" s="86" t="str">
        <f t="shared" si="361"/>
        <v/>
      </c>
      <c r="AH935" s="86" t="str">
        <f t="shared" si="362"/>
        <v/>
      </c>
      <c r="AI935" s="86" t="str">
        <f t="shared" si="363"/>
        <v/>
      </c>
      <c r="AJ935" s="86" t="str">
        <f t="shared" si="364"/>
        <v/>
      </c>
      <c r="AK935" s="87">
        <f t="shared" si="365"/>
        <v>0</v>
      </c>
      <c r="AL935" s="88" t="b">
        <f t="shared" si="353"/>
        <v>0</v>
      </c>
      <c r="AM935" s="88" t="b">
        <f t="shared" si="353"/>
        <v>0</v>
      </c>
      <c r="AN935" s="88" t="b">
        <f t="shared" si="353"/>
        <v>0</v>
      </c>
      <c r="AO935" s="88" t="b">
        <f t="shared" si="352"/>
        <v>0</v>
      </c>
      <c r="AP935" s="88" t="b">
        <f t="shared" si="352"/>
        <v>0</v>
      </c>
      <c r="AQ935" s="88" t="b">
        <f t="shared" si="352"/>
        <v>0</v>
      </c>
      <c r="AR935" s="88" t="b">
        <f t="shared" si="352"/>
        <v>0</v>
      </c>
      <c r="AS935" s="62">
        <f t="shared" si="366"/>
        <v>0</v>
      </c>
      <c r="AT935" s="88" t="str">
        <f t="shared" si="367"/>
        <v>Days</v>
      </c>
      <c r="AU935" s="89" t="str">
        <f t="shared" si="368"/>
        <v/>
      </c>
      <c r="AV935" s="88" t="str">
        <f t="shared" si="369"/>
        <v>No</v>
      </c>
    </row>
    <row r="936" spans="1:48" s="90" customFormat="1" ht="15" customHeight="1" x14ac:dyDescent="0.25">
      <c r="A936" s="178"/>
      <c r="B936" s="179"/>
      <c r="C936" s="180"/>
      <c r="D936" s="181"/>
      <c r="E936" s="181" t="str">
        <f t="shared" si="370"/>
        <v/>
      </c>
      <c r="F936" s="182" t="str">
        <f>IF(ISBLANK(D936)=TRUE,"",IF($B936="Days",VLOOKUP(D936,$F$1:$G$1,2,FALSE),((E936-D936)*24)-#REF!))</f>
        <v/>
      </c>
      <c r="G936" s="181"/>
      <c r="H936" s="181" t="str">
        <f t="shared" si="371"/>
        <v/>
      </c>
      <c r="I936" s="182" t="str">
        <f>IF(ISBLANK(G936)=TRUE,"",IF($B936="Days",VLOOKUP(G936,$F$1:$G$1,2,FALSE),((H936-G936)*24)-#REF!))</f>
        <v/>
      </c>
      <c r="J936" s="181"/>
      <c r="K936" s="181" t="str">
        <f t="shared" si="372"/>
        <v/>
      </c>
      <c r="L936" s="182" t="str">
        <f>IF(ISBLANK(J936)=TRUE,"",IF($B936="Days",VLOOKUP(J936,$F$1:$G$1,2,FALSE),((K936-J936)*24)-#REF!))</f>
        <v/>
      </c>
      <c r="M936" s="181"/>
      <c r="N936" s="181" t="str">
        <f t="shared" si="373"/>
        <v/>
      </c>
      <c r="O936" s="182" t="str">
        <f>IF(ISBLANK(M936)=TRUE,"",IF($B936="Days",VLOOKUP(M936,$F$1:$G$1,2,FALSE),((N936-M936)*24)-#REF!))</f>
        <v/>
      </c>
      <c r="P936" s="181"/>
      <c r="Q936" s="181" t="str">
        <f t="shared" si="374"/>
        <v/>
      </c>
      <c r="R936" s="182" t="str">
        <f>IF(ISBLANK(P936)=TRUE,"",IF($B936="Days",VLOOKUP(P936,$F$1:$G$1,2,FALSE),((Q936-P936)*24)-#REF!))</f>
        <v/>
      </c>
      <c r="S936" s="181"/>
      <c r="T936" s="181" t="str">
        <f t="shared" si="375"/>
        <v/>
      </c>
      <c r="U936" s="182" t="str">
        <f>IF(ISBLANK(S936)=TRUE,"",IF($B936="Days",VLOOKUP(S936,$F$1:$G$1,2,FALSE),((T936-S936)*24)-#REF!))</f>
        <v/>
      </c>
      <c r="V936" s="181"/>
      <c r="W936" s="181" t="str">
        <f t="shared" si="376"/>
        <v/>
      </c>
      <c r="X936" s="182" t="str">
        <f>IF(ISBLANK(V936)=TRUE,"",IF($B936="Days",VLOOKUP(V936,$F$1:$G$1,2,FALSE),((W936-V936)*24)-#REF!))</f>
        <v/>
      </c>
      <c r="Y936" s="56" t="str">
        <f>IFERROR(VLOOKUP(A936,#REF!,5,FALSE),"")</f>
        <v/>
      </c>
      <c r="Z936" s="56" t="str">
        <f t="shared" si="354"/>
        <v/>
      </c>
      <c r="AA936" s="56" t="str">
        <f t="shared" si="355"/>
        <v/>
      </c>
      <c r="AB936" s="57" t="str">
        <f t="shared" si="356"/>
        <v/>
      </c>
      <c r="AC936" s="57" t="str">
        <f t="shared" si="357"/>
        <v/>
      </c>
      <c r="AD936" s="86" t="str">
        <f t="shared" si="358"/>
        <v/>
      </c>
      <c r="AE936" s="86" t="str">
        <f t="shared" si="359"/>
        <v/>
      </c>
      <c r="AF936" s="86" t="str">
        <f t="shared" si="360"/>
        <v/>
      </c>
      <c r="AG936" s="86" t="str">
        <f t="shared" si="361"/>
        <v/>
      </c>
      <c r="AH936" s="86" t="str">
        <f t="shared" si="362"/>
        <v/>
      </c>
      <c r="AI936" s="86" t="str">
        <f t="shared" si="363"/>
        <v/>
      </c>
      <c r="AJ936" s="86" t="str">
        <f t="shared" si="364"/>
        <v/>
      </c>
      <c r="AK936" s="87">
        <f t="shared" si="365"/>
        <v>0</v>
      </c>
      <c r="AL936" s="88" t="b">
        <f t="shared" si="353"/>
        <v>0</v>
      </c>
      <c r="AM936" s="88" t="b">
        <f t="shared" si="353"/>
        <v>0</v>
      </c>
      <c r="AN936" s="88" t="b">
        <f t="shared" si="353"/>
        <v>0</v>
      </c>
      <c r="AO936" s="88" t="b">
        <f t="shared" si="352"/>
        <v>0</v>
      </c>
      <c r="AP936" s="88" t="b">
        <f t="shared" si="352"/>
        <v>0</v>
      </c>
      <c r="AQ936" s="88" t="b">
        <f t="shared" si="352"/>
        <v>0</v>
      </c>
      <c r="AR936" s="88" t="b">
        <f t="shared" si="352"/>
        <v>0</v>
      </c>
      <c r="AS936" s="62">
        <f t="shared" si="366"/>
        <v>0</v>
      </c>
      <c r="AT936" s="88" t="str">
        <f t="shared" si="367"/>
        <v>Days</v>
      </c>
      <c r="AU936" s="89" t="str">
        <f t="shared" si="368"/>
        <v/>
      </c>
      <c r="AV936" s="88" t="str">
        <f t="shared" si="369"/>
        <v>No</v>
      </c>
    </row>
    <row r="937" spans="1:48" s="90" customFormat="1" ht="15" customHeight="1" x14ac:dyDescent="0.25">
      <c r="A937" s="178"/>
      <c r="B937" s="179"/>
      <c r="C937" s="180"/>
      <c r="D937" s="181"/>
      <c r="E937" s="181" t="str">
        <f t="shared" si="370"/>
        <v/>
      </c>
      <c r="F937" s="182" t="str">
        <f>IF(ISBLANK(D937)=TRUE,"",IF($B937="Days",VLOOKUP(D937,$F$1:$G$1,2,FALSE),((E937-D937)*24)-#REF!))</f>
        <v/>
      </c>
      <c r="G937" s="181"/>
      <c r="H937" s="181" t="str">
        <f t="shared" si="371"/>
        <v/>
      </c>
      <c r="I937" s="182" t="str">
        <f>IF(ISBLANK(G937)=TRUE,"",IF($B937="Days",VLOOKUP(G937,$F$1:$G$1,2,FALSE),((H937-G937)*24)-#REF!))</f>
        <v/>
      </c>
      <c r="J937" s="181"/>
      <c r="K937" s="181" t="str">
        <f t="shared" si="372"/>
        <v/>
      </c>
      <c r="L937" s="182" t="str">
        <f>IF(ISBLANK(J937)=TRUE,"",IF($B937="Days",VLOOKUP(J937,$F$1:$G$1,2,FALSE),((K937-J937)*24)-#REF!))</f>
        <v/>
      </c>
      <c r="M937" s="181"/>
      <c r="N937" s="181" t="str">
        <f t="shared" si="373"/>
        <v/>
      </c>
      <c r="O937" s="182" t="str">
        <f>IF(ISBLANK(M937)=TRUE,"",IF($B937="Days",VLOOKUP(M937,$F$1:$G$1,2,FALSE),((N937-M937)*24)-#REF!))</f>
        <v/>
      </c>
      <c r="P937" s="181"/>
      <c r="Q937" s="181" t="str">
        <f t="shared" si="374"/>
        <v/>
      </c>
      <c r="R937" s="182" t="str">
        <f>IF(ISBLANK(P937)=TRUE,"",IF($B937="Days",VLOOKUP(P937,$F$1:$G$1,2,FALSE),((Q937-P937)*24)-#REF!))</f>
        <v/>
      </c>
      <c r="S937" s="181"/>
      <c r="T937" s="181" t="str">
        <f t="shared" si="375"/>
        <v/>
      </c>
      <c r="U937" s="182" t="str">
        <f>IF(ISBLANK(S937)=TRUE,"",IF($B937="Days",VLOOKUP(S937,$F$1:$G$1,2,FALSE),((T937-S937)*24)-#REF!))</f>
        <v/>
      </c>
      <c r="V937" s="181"/>
      <c r="W937" s="181" t="str">
        <f t="shared" si="376"/>
        <v/>
      </c>
      <c r="X937" s="182" t="str">
        <f>IF(ISBLANK(V937)=TRUE,"",IF($B937="Days",VLOOKUP(V937,$F$1:$G$1,2,FALSE),((W937-V937)*24)-#REF!))</f>
        <v/>
      </c>
      <c r="Y937" s="56" t="str">
        <f>IFERROR(VLOOKUP(A937,#REF!,5,FALSE),"")</f>
        <v/>
      </c>
      <c r="Z937" s="56" t="str">
        <f t="shared" si="354"/>
        <v/>
      </c>
      <c r="AA937" s="56" t="str">
        <f t="shared" si="355"/>
        <v/>
      </c>
      <c r="AB937" s="57" t="str">
        <f t="shared" si="356"/>
        <v/>
      </c>
      <c r="AC937" s="57" t="str">
        <f t="shared" si="357"/>
        <v/>
      </c>
      <c r="AD937" s="86" t="str">
        <f t="shared" si="358"/>
        <v/>
      </c>
      <c r="AE937" s="86" t="str">
        <f t="shared" si="359"/>
        <v/>
      </c>
      <c r="AF937" s="86" t="str">
        <f t="shared" si="360"/>
        <v/>
      </c>
      <c r="AG937" s="86" t="str">
        <f t="shared" si="361"/>
        <v/>
      </c>
      <c r="AH937" s="86" t="str">
        <f t="shared" si="362"/>
        <v/>
      </c>
      <c r="AI937" s="86" t="str">
        <f t="shared" si="363"/>
        <v/>
      </c>
      <c r="AJ937" s="86" t="str">
        <f t="shared" si="364"/>
        <v/>
      </c>
      <c r="AK937" s="87">
        <f t="shared" si="365"/>
        <v>0</v>
      </c>
      <c r="AL937" s="88" t="b">
        <f t="shared" si="353"/>
        <v>0</v>
      </c>
      <c r="AM937" s="88" t="b">
        <f t="shared" si="353"/>
        <v>0</v>
      </c>
      <c r="AN937" s="88" t="b">
        <f t="shared" si="353"/>
        <v>0</v>
      </c>
      <c r="AO937" s="88" t="b">
        <f t="shared" si="352"/>
        <v>0</v>
      </c>
      <c r="AP937" s="88" t="b">
        <f t="shared" si="352"/>
        <v>0</v>
      </c>
      <c r="AQ937" s="88" t="b">
        <f t="shared" si="352"/>
        <v>0</v>
      </c>
      <c r="AR937" s="88" t="b">
        <f t="shared" si="352"/>
        <v>0</v>
      </c>
      <c r="AS937" s="62">
        <f t="shared" si="366"/>
        <v>0</v>
      </c>
      <c r="AT937" s="88" t="str">
        <f t="shared" si="367"/>
        <v>Days</v>
      </c>
      <c r="AU937" s="89" t="str">
        <f t="shared" si="368"/>
        <v/>
      </c>
      <c r="AV937" s="88" t="str">
        <f t="shared" si="369"/>
        <v>No</v>
      </c>
    </row>
    <row r="938" spans="1:48" s="90" customFormat="1" ht="15" customHeight="1" x14ac:dyDescent="0.25">
      <c r="A938" s="178"/>
      <c r="B938" s="179"/>
      <c r="C938" s="180"/>
      <c r="D938" s="181"/>
      <c r="E938" s="181" t="str">
        <f t="shared" si="370"/>
        <v/>
      </c>
      <c r="F938" s="182" t="str">
        <f>IF(ISBLANK(D938)=TRUE,"",IF($B938="Days",VLOOKUP(D938,$F$1:$G$1,2,FALSE),((E938-D938)*24)-#REF!))</f>
        <v/>
      </c>
      <c r="G938" s="181"/>
      <c r="H938" s="181" t="str">
        <f t="shared" si="371"/>
        <v/>
      </c>
      <c r="I938" s="182" t="str">
        <f>IF(ISBLANK(G938)=TRUE,"",IF($B938="Days",VLOOKUP(G938,$F$1:$G$1,2,FALSE),((H938-G938)*24)-#REF!))</f>
        <v/>
      </c>
      <c r="J938" s="181"/>
      <c r="K938" s="181" t="str">
        <f t="shared" si="372"/>
        <v/>
      </c>
      <c r="L938" s="182" t="str">
        <f>IF(ISBLANK(J938)=TRUE,"",IF($B938="Days",VLOOKUP(J938,$F$1:$G$1,2,FALSE),((K938-J938)*24)-#REF!))</f>
        <v/>
      </c>
      <c r="M938" s="181"/>
      <c r="N938" s="181" t="str">
        <f t="shared" si="373"/>
        <v/>
      </c>
      <c r="O938" s="182" t="str">
        <f>IF(ISBLANK(M938)=TRUE,"",IF($B938="Days",VLOOKUP(M938,$F$1:$G$1,2,FALSE),((N938-M938)*24)-#REF!))</f>
        <v/>
      </c>
      <c r="P938" s="181"/>
      <c r="Q938" s="181" t="str">
        <f t="shared" si="374"/>
        <v/>
      </c>
      <c r="R938" s="182" t="str">
        <f>IF(ISBLANK(P938)=TRUE,"",IF($B938="Days",VLOOKUP(P938,$F$1:$G$1,2,FALSE),((Q938-P938)*24)-#REF!))</f>
        <v/>
      </c>
      <c r="S938" s="181"/>
      <c r="T938" s="181" t="str">
        <f t="shared" si="375"/>
        <v/>
      </c>
      <c r="U938" s="182" t="str">
        <f>IF(ISBLANK(S938)=TRUE,"",IF($B938="Days",VLOOKUP(S938,$F$1:$G$1,2,FALSE),((T938-S938)*24)-#REF!))</f>
        <v/>
      </c>
      <c r="V938" s="181"/>
      <c r="W938" s="181" t="str">
        <f t="shared" si="376"/>
        <v/>
      </c>
      <c r="X938" s="182" t="str">
        <f>IF(ISBLANK(V938)=TRUE,"",IF($B938="Days",VLOOKUP(V938,$F$1:$G$1,2,FALSE),((W938-V938)*24)-#REF!))</f>
        <v/>
      </c>
      <c r="Y938" s="56" t="str">
        <f>IFERROR(VLOOKUP(A938,#REF!,5,FALSE),"")</f>
        <v/>
      </c>
      <c r="Z938" s="56" t="str">
        <f t="shared" si="354"/>
        <v/>
      </c>
      <c r="AA938" s="56" t="str">
        <f t="shared" si="355"/>
        <v/>
      </c>
      <c r="AB938" s="57" t="str">
        <f t="shared" si="356"/>
        <v/>
      </c>
      <c r="AC938" s="57" t="str">
        <f t="shared" si="357"/>
        <v/>
      </c>
      <c r="AD938" s="86" t="str">
        <f t="shared" si="358"/>
        <v/>
      </c>
      <c r="AE938" s="86" t="str">
        <f t="shared" si="359"/>
        <v/>
      </c>
      <c r="AF938" s="86" t="str">
        <f t="shared" si="360"/>
        <v/>
      </c>
      <c r="AG938" s="86" t="str">
        <f t="shared" si="361"/>
        <v/>
      </c>
      <c r="AH938" s="86" t="str">
        <f t="shared" si="362"/>
        <v/>
      </c>
      <c r="AI938" s="86" t="str">
        <f t="shared" si="363"/>
        <v/>
      </c>
      <c r="AJ938" s="86" t="str">
        <f t="shared" si="364"/>
        <v/>
      </c>
      <c r="AK938" s="87">
        <f t="shared" si="365"/>
        <v>0</v>
      </c>
      <c r="AL938" s="88" t="b">
        <f t="shared" si="353"/>
        <v>0</v>
      </c>
      <c r="AM938" s="88" t="b">
        <f t="shared" si="353"/>
        <v>0</v>
      </c>
      <c r="AN938" s="88" t="b">
        <f t="shared" si="353"/>
        <v>0</v>
      </c>
      <c r="AO938" s="88" t="b">
        <f t="shared" si="352"/>
        <v>0</v>
      </c>
      <c r="AP938" s="88" t="b">
        <f t="shared" si="352"/>
        <v>0</v>
      </c>
      <c r="AQ938" s="88" t="b">
        <f t="shared" si="352"/>
        <v>0</v>
      </c>
      <c r="AR938" s="88" t="b">
        <f t="shared" si="352"/>
        <v>0</v>
      </c>
      <c r="AS938" s="62">
        <f t="shared" si="366"/>
        <v>0</v>
      </c>
      <c r="AT938" s="88" t="str">
        <f t="shared" si="367"/>
        <v>Days</v>
      </c>
      <c r="AU938" s="89" t="str">
        <f t="shared" si="368"/>
        <v/>
      </c>
      <c r="AV938" s="88" t="str">
        <f t="shared" si="369"/>
        <v>No</v>
      </c>
    </row>
    <row r="939" spans="1:48" s="90" customFormat="1" ht="15" customHeight="1" x14ac:dyDescent="0.25">
      <c r="A939" s="178"/>
      <c r="B939" s="179"/>
      <c r="C939" s="180"/>
      <c r="D939" s="181"/>
      <c r="E939" s="181" t="str">
        <f t="shared" si="370"/>
        <v/>
      </c>
      <c r="F939" s="182" t="str">
        <f>IF(ISBLANK(D939)=TRUE,"",IF($B939="Days",VLOOKUP(D939,$F$1:$G$1,2,FALSE),((E939-D939)*24)-#REF!))</f>
        <v/>
      </c>
      <c r="G939" s="181"/>
      <c r="H939" s="181" t="str">
        <f t="shared" si="371"/>
        <v/>
      </c>
      <c r="I939" s="182" t="str">
        <f>IF(ISBLANK(G939)=TRUE,"",IF($B939="Days",VLOOKUP(G939,$F$1:$G$1,2,FALSE),((H939-G939)*24)-#REF!))</f>
        <v/>
      </c>
      <c r="J939" s="181"/>
      <c r="K939" s="181" t="str">
        <f t="shared" si="372"/>
        <v/>
      </c>
      <c r="L939" s="182" t="str">
        <f>IF(ISBLANK(J939)=TRUE,"",IF($B939="Days",VLOOKUP(J939,$F$1:$G$1,2,FALSE),((K939-J939)*24)-#REF!))</f>
        <v/>
      </c>
      <c r="M939" s="181"/>
      <c r="N939" s="181" t="str">
        <f t="shared" si="373"/>
        <v/>
      </c>
      <c r="O939" s="182" t="str">
        <f>IF(ISBLANK(M939)=TRUE,"",IF($B939="Days",VLOOKUP(M939,$F$1:$G$1,2,FALSE),((N939-M939)*24)-#REF!))</f>
        <v/>
      </c>
      <c r="P939" s="181"/>
      <c r="Q939" s="181" t="str">
        <f t="shared" si="374"/>
        <v/>
      </c>
      <c r="R939" s="182" t="str">
        <f>IF(ISBLANK(P939)=TRUE,"",IF($B939="Days",VLOOKUP(P939,$F$1:$G$1,2,FALSE),((Q939-P939)*24)-#REF!))</f>
        <v/>
      </c>
      <c r="S939" s="181"/>
      <c r="T939" s="181" t="str">
        <f t="shared" si="375"/>
        <v/>
      </c>
      <c r="U939" s="182" t="str">
        <f>IF(ISBLANK(S939)=TRUE,"",IF($B939="Days",VLOOKUP(S939,$F$1:$G$1,2,FALSE),((T939-S939)*24)-#REF!))</f>
        <v/>
      </c>
      <c r="V939" s="181"/>
      <c r="W939" s="181" t="str">
        <f t="shared" si="376"/>
        <v/>
      </c>
      <c r="X939" s="182" t="str">
        <f>IF(ISBLANK(V939)=TRUE,"",IF($B939="Days",VLOOKUP(V939,$F$1:$G$1,2,FALSE),((W939-V939)*24)-#REF!))</f>
        <v/>
      </c>
      <c r="Y939" s="56" t="str">
        <f>IFERROR(VLOOKUP(A939,#REF!,5,FALSE),"")</f>
        <v/>
      </c>
      <c r="Z939" s="56" t="str">
        <f t="shared" si="354"/>
        <v/>
      </c>
      <c r="AA939" s="56" t="str">
        <f t="shared" si="355"/>
        <v/>
      </c>
      <c r="AB939" s="57" t="str">
        <f t="shared" si="356"/>
        <v/>
      </c>
      <c r="AC939" s="57" t="str">
        <f t="shared" si="357"/>
        <v/>
      </c>
      <c r="AD939" s="86" t="str">
        <f t="shared" si="358"/>
        <v/>
      </c>
      <c r="AE939" s="86" t="str">
        <f t="shared" si="359"/>
        <v/>
      </c>
      <c r="AF939" s="86" t="str">
        <f t="shared" si="360"/>
        <v/>
      </c>
      <c r="AG939" s="86" t="str">
        <f t="shared" si="361"/>
        <v/>
      </c>
      <c r="AH939" s="86" t="str">
        <f t="shared" si="362"/>
        <v/>
      </c>
      <c r="AI939" s="86" t="str">
        <f t="shared" si="363"/>
        <v/>
      </c>
      <c r="AJ939" s="86" t="str">
        <f t="shared" si="364"/>
        <v/>
      </c>
      <c r="AK939" s="87">
        <f t="shared" si="365"/>
        <v>0</v>
      </c>
      <c r="AL939" s="88" t="b">
        <f t="shared" si="353"/>
        <v>0</v>
      </c>
      <c r="AM939" s="88" t="b">
        <f t="shared" si="353"/>
        <v>0</v>
      </c>
      <c r="AN939" s="88" t="b">
        <f t="shared" si="353"/>
        <v>0</v>
      </c>
      <c r="AO939" s="88" t="b">
        <f t="shared" si="352"/>
        <v>0</v>
      </c>
      <c r="AP939" s="88" t="b">
        <f t="shared" si="352"/>
        <v>0</v>
      </c>
      <c r="AQ939" s="88" t="b">
        <f t="shared" si="352"/>
        <v>0</v>
      </c>
      <c r="AR939" s="88" t="b">
        <f t="shared" si="352"/>
        <v>0</v>
      </c>
      <c r="AS939" s="62">
        <f t="shared" si="366"/>
        <v>0</v>
      </c>
      <c r="AT939" s="88" t="str">
        <f t="shared" si="367"/>
        <v>Days</v>
      </c>
      <c r="AU939" s="89" t="str">
        <f t="shared" si="368"/>
        <v/>
      </c>
      <c r="AV939" s="88" t="str">
        <f t="shared" si="369"/>
        <v>No</v>
      </c>
    </row>
    <row r="940" spans="1:48" s="90" customFormat="1" ht="15" customHeight="1" x14ac:dyDescent="0.25">
      <c r="A940" s="178"/>
      <c r="B940" s="179"/>
      <c r="C940" s="180"/>
      <c r="D940" s="181"/>
      <c r="E940" s="181" t="str">
        <f t="shared" si="370"/>
        <v/>
      </c>
      <c r="F940" s="182" t="str">
        <f>IF(ISBLANK(D940)=TRUE,"",IF($B940="Days",VLOOKUP(D940,$F$1:$G$1,2,FALSE),((E940-D940)*24)-#REF!))</f>
        <v/>
      </c>
      <c r="G940" s="181"/>
      <c r="H940" s="181" t="str">
        <f t="shared" si="371"/>
        <v/>
      </c>
      <c r="I940" s="182" t="str">
        <f>IF(ISBLANK(G940)=TRUE,"",IF($B940="Days",VLOOKUP(G940,$F$1:$G$1,2,FALSE),((H940-G940)*24)-#REF!))</f>
        <v/>
      </c>
      <c r="J940" s="181"/>
      <c r="K940" s="181" t="str">
        <f t="shared" si="372"/>
        <v/>
      </c>
      <c r="L940" s="182" t="str">
        <f>IF(ISBLANK(J940)=TRUE,"",IF($B940="Days",VLOOKUP(J940,$F$1:$G$1,2,FALSE),((K940-J940)*24)-#REF!))</f>
        <v/>
      </c>
      <c r="M940" s="181"/>
      <c r="N940" s="181" t="str">
        <f t="shared" si="373"/>
        <v/>
      </c>
      <c r="O940" s="182" t="str">
        <f>IF(ISBLANK(M940)=TRUE,"",IF($B940="Days",VLOOKUP(M940,$F$1:$G$1,2,FALSE),((N940-M940)*24)-#REF!))</f>
        <v/>
      </c>
      <c r="P940" s="181"/>
      <c r="Q940" s="181" t="str">
        <f t="shared" si="374"/>
        <v/>
      </c>
      <c r="R940" s="182" t="str">
        <f>IF(ISBLANK(P940)=TRUE,"",IF($B940="Days",VLOOKUP(P940,$F$1:$G$1,2,FALSE),((Q940-P940)*24)-#REF!))</f>
        <v/>
      </c>
      <c r="S940" s="181"/>
      <c r="T940" s="181" t="str">
        <f t="shared" si="375"/>
        <v/>
      </c>
      <c r="U940" s="182" t="str">
        <f>IF(ISBLANK(S940)=TRUE,"",IF($B940="Days",VLOOKUP(S940,$F$1:$G$1,2,FALSE),((T940-S940)*24)-#REF!))</f>
        <v/>
      </c>
      <c r="V940" s="181"/>
      <c r="W940" s="181" t="str">
        <f t="shared" si="376"/>
        <v/>
      </c>
      <c r="X940" s="182" t="str">
        <f>IF(ISBLANK(V940)=TRUE,"",IF($B940="Days",VLOOKUP(V940,$F$1:$G$1,2,FALSE),((W940-V940)*24)-#REF!))</f>
        <v/>
      </c>
      <c r="Y940" s="56" t="str">
        <f>IFERROR(VLOOKUP(A940,#REF!,5,FALSE),"")</f>
        <v/>
      </c>
      <c r="Z940" s="56" t="str">
        <f t="shared" si="354"/>
        <v/>
      </c>
      <c r="AA940" s="56" t="str">
        <f t="shared" si="355"/>
        <v/>
      </c>
      <c r="AB940" s="57" t="str">
        <f t="shared" si="356"/>
        <v/>
      </c>
      <c r="AC940" s="57" t="str">
        <f t="shared" si="357"/>
        <v/>
      </c>
      <c r="AD940" s="86" t="str">
        <f t="shared" si="358"/>
        <v/>
      </c>
      <c r="AE940" s="86" t="str">
        <f t="shared" si="359"/>
        <v/>
      </c>
      <c r="AF940" s="86" t="str">
        <f t="shared" si="360"/>
        <v/>
      </c>
      <c r="AG940" s="86" t="str">
        <f t="shared" si="361"/>
        <v/>
      </c>
      <c r="AH940" s="86" t="str">
        <f t="shared" si="362"/>
        <v/>
      </c>
      <c r="AI940" s="86" t="str">
        <f t="shared" si="363"/>
        <v/>
      </c>
      <c r="AJ940" s="86" t="str">
        <f t="shared" si="364"/>
        <v/>
      </c>
      <c r="AK940" s="87">
        <f t="shared" si="365"/>
        <v>0</v>
      </c>
      <c r="AL940" s="88" t="b">
        <f t="shared" si="353"/>
        <v>0</v>
      </c>
      <c r="AM940" s="88" t="b">
        <f t="shared" si="353"/>
        <v>0</v>
      </c>
      <c r="AN940" s="88" t="b">
        <f t="shared" si="353"/>
        <v>0</v>
      </c>
      <c r="AO940" s="88" t="b">
        <f t="shared" si="352"/>
        <v>0</v>
      </c>
      <c r="AP940" s="88" t="b">
        <f t="shared" si="352"/>
        <v>0</v>
      </c>
      <c r="AQ940" s="88" t="b">
        <f t="shared" si="352"/>
        <v>0</v>
      </c>
      <c r="AR940" s="88" t="b">
        <f t="shared" si="352"/>
        <v>0</v>
      </c>
      <c r="AS940" s="62">
        <f t="shared" si="366"/>
        <v>0</v>
      </c>
      <c r="AT940" s="88" t="str">
        <f t="shared" si="367"/>
        <v>Days</v>
      </c>
      <c r="AU940" s="89" t="str">
        <f t="shared" si="368"/>
        <v/>
      </c>
      <c r="AV940" s="88" t="str">
        <f t="shared" si="369"/>
        <v>No</v>
      </c>
    </row>
    <row r="941" spans="1:48" s="90" customFormat="1" ht="15" customHeight="1" x14ac:dyDescent="0.25">
      <c r="A941" s="178"/>
      <c r="B941" s="179"/>
      <c r="C941" s="180"/>
      <c r="D941" s="181"/>
      <c r="E941" s="181" t="str">
        <f t="shared" si="370"/>
        <v/>
      </c>
      <c r="F941" s="182" t="str">
        <f>IF(ISBLANK(D941)=TRUE,"",IF($B941="Days",VLOOKUP(D941,$F$1:$G$1,2,FALSE),((E941-D941)*24)-#REF!))</f>
        <v/>
      </c>
      <c r="G941" s="181"/>
      <c r="H941" s="181" t="str">
        <f t="shared" si="371"/>
        <v/>
      </c>
      <c r="I941" s="182" t="str">
        <f>IF(ISBLANK(G941)=TRUE,"",IF($B941="Days",VLOOKUP(G941,$F$1:$G$1,2,FALSE),((H941-G941)*24)-#REF!))</f>
        <v/>
      </c>
      <c r="J941" s="181"/>
      <c r="K941" s="181" t="str">
        <f t="shared" si="372"/>
        <v/>
      </c>
      <c r="L941" s="182" t="str">
        <f>IF(ISBLANK(J941)=TRUE,"",IF($B941="Days",VLOOKUP(J941,$F$1:$G$1,2,FALSE),((K941-J941)*24)-#REF!))</f>
        <v/>
      </c>
      <c r="M941" s="181"/>
      <c r="N941" s="181" t="str">
        <f t="shared" si="373"/>
        <v/>
      </c>
      <c r="O941" s="182" t="str">
        <f>IF(ISBLANK(M941)=TRUE,"",IF($B941="Days",VLOOKUP(M941,$F$1:$G$1,2,FALSE),((N941-M941)*24)-#REF!))</f>
        <v/>
      </c>
      <c r="P941" s="181"/>
      <c r="Q941" s="181" t="str">
        <f t="shared" si="374"/>
        <v/>
      </c>
      <c r="R941" s="182" t="str">
        <f>IF(ISBLANK(P941)=TRUE,"",IF($B941="Days",VLOOKUP(P941,$F$1:$G$1,2,FALSE),((Q941-P941)*24)-#REF!))</f>
        <v/>
      </c>
      <c r="S941" s="181"/>
      <c r="T941" s="181" t="str">
        <f t="shared" si="375"/>
        <v/>
      </c>
      <c r="U941" s="182" t="str">
        <f>IF(ISBLANK(S941)=TRUE,"",IF($B941="Days",VLOOKUP(S941,$F$1:$G$1,2,FALSE),((T941-S941)*24)-#REF!))</f>
        <v/>
      </c>
      <c r="V941" s="181"/>
      <c r="W941" s="181" t="str">
        <f t="shared" si="376"/>
        <v/>
      </c>
      <c r="X941" s="182" t="str">
        <f>IF(ISBLANK(V941)=TRUE,"",IF($B941="Days",VLOOKUP(V941,$F$1:$G$1,2,FALSE),((W941-V941)*24)-#REF!))</f>
        <v/>
      </c>
      <c r="Y941" s="56" t="str">
        <f>IFERROR(VLOOKUP(A941,#REF!,5,FALSE),"")</f>
        <v/>
      </c>
      <c r="Z941" s="56" t="str">
        <f t="shared" si="354"/>
        <v/>
      </c>
      <c r="AA941" s="56" t="str">
        <f t="shared" si="355"/>
        <v/>
      </c>
      <c r="AB941" s="57" t="str">
        <f t="shared" si="356"/>
        <v/>
      </c>
      <c r="AC941" s="57" t="str">
        <f t="shared" si="357"/>
        <v/>
      </c>
      <c r="AD941" s="86" t="str">
        <f t="shared" si="358"/>
        <v/>
      </c>
      <c r="AE941" s="86" t="str">
        <f t="shared" si="359"/>
        <v/>
      </c>
      <c r="AF941" s="86" t="str">
        <f t="shared" si="360"/>
        <v/>
      </c>
      <c r="AG941" s="86" t="str">
        <f t="shared" si="361"/>
        <v/>
      </c>
      <c r="AH941" s="86" t="str">
        <f t="shared" si="362"/>
        <v/>
      </c>
      <c r="AI941" s="86" t="str">
        <f t="shared" si="363"/>
        <v/>
      </c>
      <c r="AJ941" s="86" t="str">
        <f t="shared" si="364"/>
        <v/>
      </c>
      <c r="AK941" s="87">
        <f t="shared" si="365"/>
        <v>0</v>
      </c>
      <c r="AL941" s="88" t="b">
        <f t="shared" si="353"/>
        <v>0</v>
      </c>
      <c r="AM941" s="88" t="b">
        <f t="shared" si="353"/>
        <v>0</v>
      </c>
      <c r="AN941" s="88" t="b">
        <f t="shared" si="353"/>
        <v>0</v>
      </c>
      <c r="AO941" s="88" t="b">
        <f t="shared" si="352"/>
        <v>0</v>
      </c>
      <c r="AP941" s="88" t="b">
        <f t="shared" si="352"/>
        <v>0</v>
      </c>
      <c r="AQ941" s="88" t="b">
        <f t="shared" si="352"/>
        <v>0</v>
      </c>
      <c r="AR941" s="88" t="b">
        <f t="shared" si="352"/>
        <v>0</v>
      </c>
      <c r="AS941" s="62">
        <f t="shared" si="366"/>
        <v>0</v>
      </c>
      <c r="AT941" s="88" t="str">
        <f t="shared" si="367"/>
        <v>Days</v>
      </c>
      <c r="AU941" s="89" t="str">
        <f t="shared" si="368"/>
        <v/>
      </c>
      <c r="AV941" s="88" t="str">
        <f t="shared" si="369"/>
        <v>No</v>
      </c>
    </row>
    <row r="942" spans="1:48" s="90" customFormat="1" ht="15" customHeight="1" x14ac:dyDescent="0.25">
      <c r="A942" s="178"/>
      <c r="B942" s="179"/>
      <c r="C942" s="180"/>
      <c r="D942" s="181"/>
      <c r="E942" s="181" t="str">
        <f t="shared" si="370"/>
        <v/>
      </c>
      <c r="F942" s="182" t="str">
        <f>IF(ISBLANK(D942)=TRUE,"",IF($B942="Days",VLOOKUP(D942,$F$1:$G$1,2,FALSE),((E942-D942)*24)-#REF!))</f>
        <v/>
      </c>
      <c r="G942" s="181"/>
      <c r="H942" s="181" t="str">
        <f t="shared" si="371"/>
        <v/>
      </c>
      <c r="I942" s="182" t="str">
        <f>IF(ISBLANK(G942)=TRUE,"",IF($B942="Days",VLOOKUP(G942,$F$1:$G$1,2,FALSE),((H942-G942)*24)-#REF!))</f>
        <v/>
      </c>
      <c r="J942" s="181"/>
      <c r="K942" s="181" t="str">
        <f t="shared" si="372"/>
        <v/>
      </c>
      <c r="L942" s="182" t="str">
        <f>IF(ISBLANK(J942)=TRUE,"",IF($B942="Days",VLOOKUP(J942,$F$1:$G$1,2,FALSE),((K942-J942)*24)-#REF!))</f>
        <v/>
      </c>
      <c r="M942" s="181"/>
      <c r="N942" s="181" t="str">
        <f t="shared" si="373"/>
        <v/>
      </c>
      <c r="O942" s="182" t="str">
        <f>IF(ISBLANK(M942)=TRUE,"",IF($B942="Days",VLOOKUP(M942,$F$1:$G$1,2,FALSE),((N942-M942)*24)-#REF!))</f>
        <v/>
      </c>
      <c r="P942" s="181"/>
      <c r="Q942" s="181" t="str">
        <f t="shared" si="374"/>
        <v/>
      </c>
      <c r="R942" s="182" t="str">
        <f>IF(ISBLANK(P942)=TRUE,"",IF($B942="Days",VLOOKUP(P942,$F$1:$G$1,2,FALSE),((Q942-P942)*24)-#REF!))</f>
        <v/>
      </c>
      <c r="S942" s="181"/>
      <c r="T942" s="181" t="str">
        <f t="shared" si="375"/>
        <v/>
      </c>
      <c r="U942" s="182" t="str">
        <f>IF(ISBLANK(S942)=TRUE,"",IF($B942="Days",VLOOKUP(S942,$F$1:$G$1,2,FALSE),((T942-S942)*24)-#REF!))</f>
        <v/>
      </c>
      <c r="V942" s="181"/>
      <c r="W942" s="181" t="str">
        <f t="shared" si="376"/>
        <v/>
      </c>
      <c r="X942" s="182" t="str">
        <f>IF(ISBLANK(V942)=TRUE,"",IF($B942="Days",VLOOKUP(V942,$F$1:$G$1,2,FALSE),((W942-V942)*24)-#REF!))</f>
        <v/>
      </c>
      <c r="Y942" s="56" t="str">
        <f>IFERROR(VLOOKUP(A942,#REF!,5,FALSE),"")</f>
        <v/>
      </c>
      <c r="Z942" s="56" t="str">
        <f t="shared" si="354"/>
        <v/>
      </c>
      <c r="AA942" s="56" t="str">
        <f t="shared" si="355"/>
        <v/>
      </c>
      <c r="AB942" s="57" t="str">
        <f t="shared" si="356"/>
        <v/>
      </c>
      <c r="AC942" s="57" t="str">
        <f t="shared" si="357"/>
        <v/>
      </c>
      <c r="AD942" s="86" t="str">
        <f t="shared" si="358"/>
        <v/>
      </c>
      <c r="AE942" s="86" t="str">
        <f t="shared" si="359"/>
        <v/>
      </c>
      <c r="AF942" s="86" t="str">
        <f t="shared" si="360"/>
        <v/>
      </c>
      <c r="AG942" s="86" t="str">
        <f t="shared" si="361"/>
        <v/>
      </c>
      <c r="AH942" s="86" t="str">
        <f t="shared" si="362"/>
        <v/>
      </c>
      <c r="AI942" s="86" t="str">
        <f t="shared" si="363"/>
        <v/>
      </c>
      <c r="AJ942" s="86" t="str">
        <f t="shared" si="364"/>
        <v/>
      </c>
      <c r="AK942" s="87">
        <f t="shared" si="365"/>
        <v>0</v>
      </c>
      <c r="AL942" s="88" t="b">
        <f t="shared" si="353"/>
        <v>0</v>
      </c>
      <c r="AM942" s="88" t="b">
        <f t="shared" si="353"/>
        <v>0</v>
      </c>
      <c r="AN942" s="88" t="b">
        <f t="shared" si="353"/>
        <v>0</v>
      </c>
      <c r="AO942" s="88" t="b">
        <f t="shared" si="352"/>
        <v>0</v>
      </c>
      <c r="AP942" s="88" t="b">
        <f t="shared" si="352"/>
        <v>0</v>
      </c>
      <c r="AQ942" s="88" t="b">
        <f t="shared" si="352"/>
        <v>0</v>
      </c>
      <c r="AR942" s="88" t="b">
        <f t="shared" si="352"/>
        <v>0</v>
      </c>
      <c r="AS942" s="62">
        <f t="shared" si="366"/>
        <v>0</v>
      </c>
      <c r="AT942" s="88" t="str">
        <f t="shared" si="367"/>
        <v>Days</v>
      </c>
      <c r="AU942" s="89" t="str">
        <f t="shared" si="368"/>
        <v/>
      </c>
      <c r="AV942" s="88" t="str">
        <f t="shared" si="369"/>
        <v>No</v>
      </c>
    </row>
    <row r="943" spans="1:48" s="90" customFormat="1" ht="15" customHeight="1" x14ac:dyDescent="0.25">
      <c r="A943" s="178"/>
      <c r="B943" s="179"/>
      <c r="C943" s="180"/>
      <c r="D943" s="181"/>
      <c r="E943" s="181" t="str">
        <f t="shared" si="370"/>
        <v/>
      </c>
      <c r="F943" s="182" t="str">
        <f>IF(ISBLANK(D943)=TRUE,"",IF($B943="Days",VLOOKUP(D943,$F$1:$G$1,2,FALSE),((E943-D943)*24)-#REF!))</f>
        <v/>
      </c>
      <c r="G943" s="181"/>
      <c r="H943" s="181" t="str">
        <f t="shared" si="371"/>
        <v/>
      </c>
      <c r="I943" s="182" t="str">
        <f>IF(ISBLANK(G943)=TRUE,"",IF($B943="Days",VLOOKUP(G943,$F$1:$G$1,2,FALSE),((H943-G943)*24)-#REF!))</f>
        <v/>
      </c>
      <c r="J943" s="181"/>
      <c r="K943" s="181" t="str">
        <f t="shared" si="372"/>
        <v/>
      </c>
      <c r="L943" s="182" t="str">
        <f>IF(ISBLANK(J943)=TRUE,"",IF($B943="Days",VLOOKUP(J943,$F$1:$G$1,2,FALSE),((K943-J943)*24)-#REF!))</f>
        <v/>
      </c>
      <c r="M943" s="181"/>
      <c r="N943" s="181" t="str">
        <f t="shared" si="373"/>
        <v/>
      </c>
      <c r="O943" s="182" t="str">
        <f>IF(ISBLANK(M943)=TRUE,"",IF($B943="Days",VLOOKUP(M943,$F$1:$G$1,2,FALSE),((N943-M943)*24)-#REF!))</f>
        <v/>
      </c>
      <c r="P943" s="181"/>
      <c r="Q943" s="181" t="str">
        <f t="shared" si="374"/>
        <v/>
      </c>
      <c r="R943" s="182" t="str">
        <f>IF(ISBLANK(P943)=TRUE,"",IF($B943="Days",VLOOKUP(P943,$F$1:$G$1,2,FALSE),((Q943-P943)*24)-#REF!))</f>
        <v/>
      </c>
      <c r="S943" s="181"/>
      <c r="T943" s="181" t="str">
        <f t="shared" si="375"/>
        <v/>
      </c>
      <c r="U943" s="182" t="str">
        <f>IF(ISBLANK(S943)=TRUE,"",IF($B943="Days",VLOOKUP(S943,$F$1:$G$1,2,FALSE),((T943-S943)*24)-#REF!))</f>
        <v/>
      </c>
      <c r="V943" s="181"/>
      <c r="W943" s="181" t="str">
        <f t="shared" si="376"/>
        <v/>
      </c>
      <c r="X943" s="182" t="str">
        <f>IF(ISBLANK(V943)=TRUE,"",IF($B943="Days",VLOOKUP(V943,$F$1:$G$1,2,FALSE),((W943-V943)*24)-#REF!))</f>
        <v/>
      </c>
      <c r="Y943" s="56" t="str">
        <f>IFERROR(VLOOKUP(A943,#REF!,5,FALSE),"")</f>
        <v/>
      </c>
      <c r="Z943" s="56" t="str">
        <f t="shared" si="354"/>
        <v/>
      </c>
      <c r="AA943" s="56" t="str">
        <f t="shared" si="355"/>
        <v/>
      </c>
      <c r="AB943" s="57" t="str">
        <f t="shared" si="356"/>
        <v/>
      </c>
      <c r="AC943" s="57" t="str">
        <f t="shared" si="357"/>
        <v/>
      </c>
      <c r="AD943" s="86" t="str">
        <f t="shared" si="358"/>
        <v/>
      </c>
      <c r="AE943" s="86" t="str">
        <f t="shared" si="359"/>
        <v/>
      </c>
      <c r="AF943" s="86" t="str">
        <f t="shared" si="360"/>
        <v/>
      </c>
      <c r="AG943" s="86" t="str">
        <f t="shared" si="361"/>
        <v/>
      </c>
      <c r="AH943" s="86" t="str">
        <f t="shared" si="362"/>
        <v/>
      </c>
      <c r="AI943" s="86" t="str">
        <f t="shared" si="363"/>
        <v/>
      </c>
      <c r="AJ943" s="86" t="str">
        <f t="shared" si="364"/>
        <v/>
      </c>
      <c r="AK943" s="87">
        <f t="shared" si="365"/>
        <v>0</v>
      </c>
      <c r="AL943" s="88" t="b">
        <f t="shared" si="353"/>
        <v>0</v>
      </c>
      <c r="AM943" s="88" t="b">
        <f t="shared" si="353"/>
        <v>0</v>
      </c>
      <c r="AN943" s="88" t="b">
        <f t="shared" si="353"/>
        <v>0</v>
      </c>
      <c r="AO943" s="88" t="b">
        <f t="shared" si="352"/>
        <v>0</v>
      </c>
      <c r="AP943" s="88" t="b">
        <f t="shared" si="352"/>
        <v>0</v>
      </c>
      <c r="AQ943" s="88" t="b">
        <f t="shared" si="352"/>
        <v>0</v>
      </c>
      <c r="AR943" s="88" t="b">
        <f t="shared" si="352"/>
        <v>0</v>
      </c>
      <c r="AS943" s="62">
        <f t="shared" si="366"/>
        <v>0</v>
      </c>
      <c r="AT943" s="88" t="str">
        <f t="shared" si="367"/>
        <v>Days</v>
      </c>
      <c r="AU943" s="89" t="str">
        <f t="shared" si="368"/>
        <v/>
      </c>
      <c r="AV943" s="88" t="str">
        <f t="shared" si="369"/>
        <v>No</v>
      </c>
    </row>
    <row r="944" spans="1:48" s="90" customFormat="1" ht="15" customHeight="1" x14ac:dyDescent="0.25">
      <c r="A944" s="178"/>
      <c r="B944" s="179"/>
      <c r="C944" s="180"/>
      <c r="D944" s="181"/>
      <c r="E944" s="181" t="str">
        <f t="shared" si="370"/>
        <v/>
      </c>
      <c r="F944" s="182" t="str">
        <f>IF(ISBLANK(D944)=TRUE,"",IF($B944="Days",VLOOKUP(D944,$F$1:$G$1,2,FALSE),((E944-D944)*24)-#REF!))</f>
        <v/>
      </c>
      <c r="G944" s="181"/>
      <c r="H944" s="181" t="str">
        <f t="shared" si="371"/>
        <v/>
      </c>
      <c r="I944" s="182" t="str">
        <f>IF(ISBLANK(G944)=TRUE,"",IF($B944="Days",VLOOKUP(G944,$F$1:$G$1,2,FALSE),((H944-G944)*24)-#REF!))</f>
        <v/>
      </c>
      <c r="J944" s="181"/>
      <c r="K944" s="181" t="str">
        <f t="shared" si="372"/>
        <v/>
      </c>
      <c r="L944" s="182" t="str">
        <f>IF(ISBLANK(J944)=TRUE,"",IF($B944="Days",VLOOKUP(J944,$F$1:$G$1,2,FALSE),((K944-J944)*24)-#REF!))</f>
        <v/>
      </c>
      <c r="M944" s="181"/>
      <c r="N944" s="181" t="str">
        <f t="shared" si="373"/>
        <v/>
      </c>
      <c r="O944" s="182" t="str">
        <f>IF(ISBLANK(M944)=TRUE,"",IF($B944="Days",VLOOKUP(M944,$F$1:$G$1,2,FALSE),((N944-M944)*24)-#REF!))</f>
        <v/>
      </c>
      <c r="P944" s="181"/>
      <c r="Q944" s="181" t="str">
        <f t="shared" si="374"/>
        <v/>
      </c>
      <c r="R944" s="182" t="str">
        <f>IF(ISBLANK(P944)=TRUE,"",IF($B944="Days",VLOOKUP(P944,$F$1:$G$1,2,FALSE),((Q944-P944)*24)-#REF!))</f>
        <v/>
      </c>
      <c r="S944" s="181"/>
      <c r="T944" s="181" t="str">
        <f t="shared" si="375"/>
        <v/>
      </c>
      <c r="U944" s="182" t="str">
        <f>IF(ISBLANK(S944)=TRUE,"",IF($B944="Days",VLOOKUP(S944,$F$1:$G$1,2,FALSE),((T944-S944)*24)-#REF!))</f>
        <v/>
      </c>
      <c r="V944" s="181"/>
      <c r="W944" s="181" t="str">
        <f t="shared" si="376"/>
        <v/>
      </c>
      <c r="X944" s="182" t="str">
        <f>IF(ISBLANK(V944)=TRUE,"",IF($B944="Days",VLOOKUP(V944,$F$1:$G$1,2,FALSE),((W944-V944)*24)-#REF!))</f>
        <v/>
      </c>
      <c r="Y944" s="56" t="str">
        <f>IFERROR(VLOOKUP(A944,#REF!,5,FALSE),"")</f>
        <v/>
      </c>
      <c r="Z944" s="56" t="str">
        <f t="shared" si="354"/>
        <v/>
      </c>
      <c r="AA944" s="56" t="str">
        <f t="shared" si="355"/>
        <v/>
      </c>
      <c r="AB944" s="57" t="str">
        <f t="shared" si="356"/>
        <v/>
      </c>
      <c r="AC944" s="57" t="str">
        <f t="shared" si="357"/>
        <v/>
      </c>
      <c r="AD944" s="86" t="str">
        <f t="shared" si="358"/>
        <v/>
      </c>
      <c r="AE944" s="86" t="str">
        <f t="shared" si="359"/>
        <v/>
      </c>
      <c r="AF944" s="86" t="str">
        <f t="shared" si="360"/>
        <v/>
      </c>
      <c r="AG944" s="86" t="str">
        <f t="shared" si="361"/>
        <v/>
      </c>
      <c r="AH944" s="86" t="str">
        <f t="shared" si="362"/>
        <v/>
      </c>
      <c r="AI944" s="86" t="str">
        <f t="shared" si="363"/>
        <v/>
      </c>
      <c r="AJ944" s="86" t="str">
        <f t="shared" si="364"/>
        <v/>
      </c>
      <c r="AK944" s="87">
        <f t="shared" si="365"/>
        <v>0</v>
      </c>
      <c r="AL944" s="88" t="b">
        <f t="shared" si="353"/>
        <v>0</v>
      </c>
      <c r="AM944" s="88" t="b">
        <f t="shared" si="353"/>
        <v>0</v>
      </c>
      <c r="AN944" s="88" t="b">
        <f t="shared" si="353"/>
        <v>0</v>
      </c>
      <c r="AO944" s="88" t="b">
        <f t="shared" si="352"/>
        <v>0</v>
      </c>
      <c r="AP944" s="88" t="b">
        <f t="shared" si="352"/>
        <v>0</v>
      </c>
      <c r="AQ944" s="88" t="b">
        <f t="shared" si="352"/>
        <v>0</v>
      </c>
      <c r="AR944" s="88" t="b">
        <f t="shared" si="352"/>
        <v>0</v>
      </c>
      <c r="AS944" s="62">
        <f t="shared" si="366"/>
        <v>0</v>
      </c>
      <c r="AT944" s="88" t="str">
        <f t="shared" si="367"/>
        <v>Days</v>
      </c>
      <c r="AU944" s="89" t="str">
        <f t="shared" si="368"/>
        <v/>
      </c>
      <c r="AV944" s="88" t="str">
        <f t="shared" si="369"/>
        <v>No</v>
      </c>
    </row>
    <row r="945" spans="1:48" s="90" customFormat="1" ht="15" customHeight="1" x14ac:dyDescent="0.25">
      <c r="A945" s="178"/>
      <c r="B945" s="179"/>
      <c r="C945" s="180"/>
      <c r="D945" s="181"/>
      <c r="E945" s="181" t="str">
        <f t="shared" si="370"/>
        <v/>
      </c>
      <c r="F945" s="182" t="str">
        <f>IF(ISBLANK(D945)=TRUE,"",IF($B945="Days",VLOOKUP(D945,$F$1:$G$1,2,FALSE),((E945-D945)*24)-#REF!))</f>
        <v/>
      </c>
      <c r="G945" s="181"/>
      <c r="H945" s="181" t="str">
        <f t="shared" si="371"/>
        <v/>
      </c>
      <c r="I945" s="182" t="str">
        <f>IF(ISBLANK(G945)=TRUE,"",IF($B945="Days",VLOOKUP(G945,$F$1:$G$1,2,FALSE),((H945-G945)*24)-#REF!))</f>
        <v/>
      </c>
      <c r="J945" s="181"/>
      <c r="K945" s="181" t="str">
        <f t="shared" si="372"/>
        <v/>
      </c>
      <c r="L945" s="182" t="str">
        <f>IF(ISBLANK(J945)=TRUE,"",IF($B945="Days",VLOOKUP(J945,$F$1:$G$1,2,FALSE),((K945-J945)*24)-#REF!))</f>
        <v/>
      </c>
      <c r="M945" s="181"/>
      <c r="N945" s="181" t="str">
        <f t="shared" si="373"/>
        <v/>
      </c>
      <c r="O945" s="182" t="str">
        <f>IF(ISBLANK(M945)=TRUE,"",IF($B945="Days",VLOOKUP(M945,$F$1:$G$1,2,FALSE),((N945-M945)*24)-#REF!))</f>
        <v/>
      </c>
      <c r="P945" s="181"/>
      <c r="Q945" s="181" t="str">
        <f t="shared" si="374"/>
        <v/>
      </c>
      <c r="R945" s="182" t="str">
        <f>IF(ISBLANK(P945)=TRUE,"",IF($B945="Days",VLOOKUP(P945,$F$1:$G$1,2,FALSE),((Q945-P945)*24)-#REF!))</f>
        <v/>
      </c>
      <c r="S945" s="181"/>
      <c r="T945" s="181" t="str">
        <f t="shared" si="375"/>
        <v/>
      </c>
      <c r="U945" s="182" t="str">
        <f>IF(ISBLANK(S945)=TRUE,"",IF($B945="Days",VLOOKUP(S945,$F$1:$G$1,2,FALSE),((T945-S945)*24)-#REF!))</f>
        <v/>
      </c>
      <c r="V945" s="181"/>
      <c r="W945" s="181" t="str">
        <f t="shared" si="376"/>
        <v/>
      </c>
      <c r="X945" s="182" t="str">
        <f>IF(ISBLANK(V945)=TRUE,"",IF($B945="Days",VLOOKUP(V945,$F$1:$G$1,2,FALSE),((W945-V945)*24)-#REF!))</f>
        <v/>
      </c>
      <c r="Y945" s="56" t="str">
        <f>IFERROR(VLOOKUP(A945,#REF!,5,FALSE),"")</f>
        <v/>
      </c>
      <c r="Z945" s="56" t="str">
        <f t="shared" si="354"/>
        <v/>
      </c>
      <c r="AA945" s="56" t="str">
        <f t="shared" si="355"/>
        <v/>
      </c>
      <c r="AB945" s="57" t="str">
        <f t="shared" si="356"/>
        <v/>
      </c>
      <c r="AC945" s="57" t="str">
        <f t="shared" si="357"/>
        <v/>
      </c>
      <c r="AD945" s="86" t="str">
        <f t="shared" si="358"/>
        <v/>
      </c>
      <c r="AE945" s="86" t="str">
        <f t="shared" si="359"/>
        <v/>
      </c>
      <c r="AF945" s="86" t="str">
        <f t="shared" si="360"/>
        <v/>
      </c>
      <c r="AG945" s="86" t="str">
        <f t="shared" si="361"/>
        <v/>
      </c>
      <c r="AH945" s="86" t="str">
        <f t="shared" si="362"/>
        <v/>
      </c>
      <c r="AI945" s="86" t="str">
        <f t="shared" si="363"/>
        <v/>
      </c>
      <c r="AJ945" s="86" t="str">
        <f t="shared" si="364"/>
        <v/>
      </c>
      <c r="AK945" s="87">
        <f t="shared" si="365"/>
        <v>0</v>
      </c>
      <c r="AL945" s="88" t="b">
        <f t="shared" si="353"/>
        <v>0</v>
      </c>
      <c r="AM945" s="88" t="b">
        <f t="shared" si="353"/>
        <v>0</v>
      </c>
      <c r="AN945" s="88" t="b">
        <f t="shared" si="353"/>
        <v>0</v>
      </c>
      <c r="AO945" s="88" t="b">
        <f t="shared" si="352"/>
        <v>0</v>
      </c>
      <c r="AP945" s="88" t="b">
        <f t="shared" si="352"/>
        <v>0</v>
      </c>
      <c r="AQ945" s="88" t="b">
        <f t="shared" si="352"/>
        <v>0</v>
      </c>
      <c r="AR945" s="88" t="b">
        <f t="shared" si="352"/>
        <v>0</v>
      </c>
      <c r="AS945" s="62">
        <f t="shared" si="366"/>
        <v>0</v>
      </c>
      <c r="AT945" s="88" t="str">
        <f t="shared" si="367"/>
        <v>Days</v>
      </c>
      <c r="AU945" s="89" t="str">
        <f t="shared" si="368"/>
        <v/>
      </c>
      <c r="AV945" s="88" t="str">
        <f t="shared" si="369"/>
        <v>No</v>
      </c>
    </row>
    <row r="946" spans="1:48" s="90" customFormat="1" ht="15" customHeight="1" x14ac:dyDescent="0.25">
      <c r="A946" s="178"/>
      <c r="B946" s="179"/>
      <c r="C946" s="180"/>
      <c r="D946" s="181"/>
      <c r="E946" s="181" t="str">
        <f t="shared" si="370"/>
        <v/>
      </c>
      <c r="F946" s="182" t="str">
        <f>IF(ISBLANK(D946)=TRUE,"",IF($B946="Days",VLOOKUP(D946,$F$1:$G$1,2,FALSE),((E946-D946)*24)-#REF!))</f>
        <v/>
      </c>
      <c r="G946" s="181"/>
      <c r="H946" s="181" t="str">
        <f t="shared" si="371"/>
        <v/>
      </c>
      <c r="I946" s="182" t="str">
        <f>IF(ISBLANK(G946)=TRUE,"",IF($B946="Days",VLOOKUP(G946,$F$1:$G$1,2,FALSE),((H946-G946)*24)-#REF!))</f>
        <v/>
      </c>
      <c r="J946" s="181"/>
      <c r="K946" s="181" t="str">
        <f t="shared" si="372"/>
        <v/>
      </c>
      <c r="L946" s="182" t="str">
        <f>IF(ISBLANK(J946)=TRUE,"",IF($B946="Days",VLOOKUP(J946,$F$1:$G$1,2,FALSE),((K946-J946)*24)-#REF!))</f>
        <v/>
      </c>
      <c r="M946" s="181"/>
      <c r="N946" s="181" t="str">
        <f t="shared" si="373"/>
        <v/>
      </c>
      <c r="O946" s="182" t="str">
        <f>IF(ISBLANK(M946)=TRUE,"",IF($B946="Days",VLOOKUP(M946,$F$1:$G$1,2,FALSE),((N946-M946)*24)-#REF!))</f>
        <v/>
      </c>
      <c r="P946" s="181"/>
      <c r="Q946" s="181" t="str">
        <f t="shared" si="374"/>
        <v/>
      </c>
      <c r="R946" s="182" t="str">
        <f>IF(ISBLANK(P946)=TRUE,"",IF($B946="Days",VLOOKUP(P946,$F$1:$G$1,2,FALSE),((Q946-P946)*24)-#REF!))</f>
        <v/>
      </c>
      <c r="S946" s="181"/>
      <c r="T946" s="181" t="str">
        <f t="shared" si="375"/>
        <v/>
      </c>
      <c r="U946" s="182" t="str">
        <f>IF(ISBLANK(S946)=TRUE,"",IF($B946="Days",VLOOKUP(S946,$F$1:$G$1,2,FALSE),((T946-S946)*24)-#REF!))</f>
        <v/>
      </c>
      <c r="V946" s="181"/>
      <c r="W946" s="181" t="str">
        <f t="shared" si="376"/>
        <v/>
      </c>
      <c r="X946" s="182" t="str">
        <f>IF(ISBLANK(V946)=TRUE,"",IF($B946="Days",VLOOKUP(V946,$F$1:$G$1,2,FALSE),((W946-V946)*24)-#REF!))</f>
        <v/>
      </c>
      <c r="Y946" s="56" t="str">
        <f>IFERROR(VLOOKUP(A946,#REF!,5,FALSE),"")</f>
        <v/>
      </c>
      <c r="Z946" s="56" t="str">
        <f t="shared" si="354"/>
        <v/>
      </c>
      <c r="AA946" s="56" t="str">
        <f t="shared" si="355"/>
        <v/>
      </c>
      <c r="AB946" s="57" t="str">
        <f t="shared" si="356"/>
        <v/>
      </c>
      <c r="AC946" s="57" t="str">
        <f t="shared" si="357"/>
        <v/>
      </c>
      <c r="AD946" s="86" t="str">
        <f t="shared" si="358"/>
        <v/>
      </c>
      <c r="AE946" s="86" t="str">
        <f t="shared" si="359"/>
        <v/>
      </c>
      <c r="AF946" s="86" t="str">
        <f t="shared" si="360"/>
        <v/>
      </c>
      <c r="AG946" s="86" t="str">
        <f t="shared" si="361"/>
        <v/>
      </c>
      <c r="AH946" s="86" t="str">
        <f t="shared" si="362"/>
        <v/>
      </c>
      <c r="AI946" s="86" t="str">
        <f t="shared" si="363"/>
        <v/>
      </c>
      <c r="AJ946" s="86" t="str">
        <f t="shared" si="364"/>
        <v/>
      </c>
      <c r="AK946" s="87">
        <f t="shared" si="365"/>
        <v>0</v>
      </c>
      <c r="AL946" s="88" t="b">
        <f t="shared" si="353"/>
        <v>0</v>
      </c>
      <c r="AM946" s="88" t="b">
        <f t="shared" si="353"/>
        <v>0</v>
      </c>
      <c r="AN946" s="88" t="b">
        <f t="shared" si="353"/>
        <v>0</v>
      </c>
      <c r="AO946" s="88" t="b">
        <f t="shared" si="352"/>
        <v>0</v>
      </c>
      <c r="AP946" s="88" t="b">
        <f t="shared" si="352"/>
        <v>0</v>
      </c>
      <c r="AQ946" s="88" t="b">
        <f t="shared" si="352"/>
        <v>0</v>
      </c>
      <c r="AR946" s="88" t="b">
        <f t="shared" si="352"/>
        <v>0</v>
      </c>
      <c r="AS946" s="62">
        <f t="shared" si="366"/>
        <v>0</v>
      </c>
      <c r="AT946" s="88" t="str">
        <f t="shared" si="367"/>
        <v>Days</v>
      </c>
      <c r="AU946" s="89" t="str">
        <f t="shared" si="368"/>
        <v/>
      </c>
      <c r="AV946" s="88" t="str">
        <f t="shared" si="369"/>
        <v>No</v>
      </c>
    </row>
    <row r="947" spans="1:48" s="90" customFormat="1" ht="15" customHeight="1" x14ac:dyDescent="0.25">
      <c r="A947" s="178"/>
      <c r="B947" s="179"/>
      <c r="C947" s="180"/>
      <c r="D947" s="181"/>
      <c r="E947" s="181" t="str">
        <f t="shared" si="370"/>
        <v/>
      </c>
      <c r="F947" s="182" t="str">
        <f>IF(ISBLANK(D947)=TRUE,"",IF($B947="Days",VLOOKUP(D947,$F$1:$G$1,2,FALSE),((E947-D947)*24)-#REF!))</f>
        <v/>
      </c>
      <c r="G947" s="181"/>
      <c r="H947" s="181" t="str">
        <f t="shared" si="371"/>
        <v/>
      </c>
      <c r="I947" s="182" t="str">
        <f>IF(ISBLANK(G947)=TRUE,"",IF($B947="Days",VLOOKUP(G947,$F$1:$G$1,2,FALSE),((H947-G947)*24)-#REF!))</f>
        <v/>
      </c>
      <c r="J947" s="181"/>
      <c r="K947" s="181" t="str">
        <f t="shared" si="372"/>
        <v/>
      </c>
      <c r="L947" s="182" t="str">
        <f>IF(ISBLANK(J947)=TRUE,"",IF($B947="Days",VLOOKUP(J947,$F$1:$G$1,2,FALSE),((K947-J947)*24)-#REF!))</f>
        <v/>
      </c>
      <c r="M947" s="181"/>
      <c r="N947" s="181" t="str">
        <f t="shared" si="373"/>
        <v/>
      </c>
      <c r="O947" s="182" t="str">
        <f>IF(ISBLANK(M947)=TRUE,"",IF($B947="Days",VLOOKUP(M947,$F$1:$G$1,2,FALSE),((N947-M947)*24)-#REF!))</f>
        <v/>
      </c>
      <c r="P947" s="181"/>
      <c r="Q947" s="181" t="str">
        <f t="shared" si="374"/>
        <v/>
      </c>
      <c r="R947" s="182" t="str">
        <f>IF(ISBLANK(P947)=TRUE,"",IF($B947="Days",VLOOKUP(P947,$F$1:$G$1,2,FALSE),((Q947-P947)*24)-#REF!))</f>
        <v/>
      </c>
      <c r="S947" s="181"/>
      <c r="T947" s="181" t="str">
        <f t="shared" si="375"/>
        <v/>
      </c>
      <c r="U947" s="182" t="str">
        <f>IF(ISBLANK(S947)=TRUE,"",IF($B947="Days",VLOOKUP(S947,$F$1:$G$1,2,FALSE),((T947-S947)*24)-#REF!))</f>
        <v/>
      </c>
      <c r="V947" s="181"/>
      <c r="W947" s="181" t="str">
        <f t="shared" si="376"/>
        <v/>
      </c>
      <c r="X947" s="182" t="str">
        <f>IF(ISBLANK(V947)=TRUE,"",IF($B947="Days",VLOOKUP(V947,$F$1:$G$1,2,FALSE),((W947-V947)*24)-#REF!))</f>
        <v/>
      </c>
      <c r="Y947" s="56" t="str">
        <f>IFERROR(VLOOKUP(A947,#REF!,5,FALSE),"")</f>
        <v/>
      </c>
      <c r="Z947" s="56" t="str">
        <f t="shared" si="354"/>
        <v/>
      </c>
      <c r="AA947" s="56" t="str">
        <f t="shared" si="355"/>
        <v/>
      </c>
      <c r="AB947" s="57" t="str">
        <f t="shared" si="356"/>
        <v/>
      </c>
      <c r="AC947" s="57" t="str">
        <f t="shared" si="357"/>
        <v/>
      </c>
      <c r="AD947" s="86" t="str">
        <f t="shared" si="358"/>
        <v/>
      </c>
      <c r="AE947" s="86" t="str">
        <f t="shared" si="359"/>
        <v/>
      </c>
      <c r="AF947" s="86" t="str">
        <f t="shared" si="360"/>
        <v/>
      </c>
      <c r="AG947" s="86" t="str">
        <f t="shared" si="361"/>
        <v/>
      </c>
      <c r="AH947" s="86" t="str">
        <f t="shared" si="362"/>
        <v/>
      </c>
      <c r="AI947" s="86" t="str">
        <f t="shared" si="363"/>
        <v/>
      </c>
      <c r="AJ947" s="86" t="str">
        <f t="shared" si="364"/>
        <v/>
      </c>
      <c r="AK947" s="87">
        <f t="shared" si="365"/>
        <v>0</v>
      </c>
      <c r="AL947" s="88" t="b">
        <f t="shared" si="353"/>
        <v>0</v>
      </c>
      <c r="AM947" s="88" t="b">
        <f t="shared" si="353"/>
        <v>0</v>
      </c>
      <c r="AN947" s="88" t="b">
        <f t="shared" si="353"/>
        <v>0</v>
      </c>
      <c r="AO947" s="88" t="b">
        <f t="shared" si="352"/>
        <v>0</v>
      </c>
      <c r="AP947" s="88" t="b">
        <f t="shared" si="352"/>
        <v>0</v>
      </c>
      <c r="AQ947" s="88" t="b">
        <f t="shared" si="352"/>
        <v>0</v>
      </c>
      <c r="AR947" s="88" t="b">
        <f t="shared" si="352"/>
        <v>0</v>
      </c>
      <c r="AS947" s="62">
        <f t="shared" si="366"/>
        <v>0</v>
      </c>
      <c r="AT947" s="88" t="str">
        <f t="shared" si="367"/>
        <v>Days</v>
      </c>
      <c r="AU947" s="89" t="str">
        <f t="shared" si="368"/>
        <v/>
      </c>
      <c r="AV947" s="88" t="str">
        <f t="shared" si="369"/>
        <v>No</v>
      </c>
    </row>
    <row r="948" spans="1:48" s="90" customFormat="1" ht="15" customHeight="1" x14ac:dyDescent="0.25">
      <c r="A948" s="178"/>
      <c r="B948" s="179"/>
      <c r="C948" s="180"/>
      <c r="D948" s="181"/>
      <c r="E948" s="181" t="str">
        <f t="shared" si="370"/>
        <v/>
      </c>
      <c r="F948" s="182" t="str">
        <f>IF(ISBLANK(D948)=TRUE,"",IF($B948="Days",VLOOKUP(D948,$F$1:$G$1,2,FALSE),((E948-D948)*24)-#REF!))</f>
        <v/>
      </c>
      <c r="G948" s="181"/>
      <c r="H948" s="181" t="str">
        <f t="shared" si="371"/>
        <v/>
      </c>
      <c r="I948" s="182" t="str">
        <f>IF(ISBLANK(G948)=TRUE,"",IF($B948="Days",VLOOKUP(G948,$F$1:$G$1,2,FALSE),((H948-G948)*24)-#REF!))</f>
        <v/>
      </c>
      <c r="J948" s="181"/>
      <c r="K948" s="181" t="str">
        <f t="shared" si="372"/>
        <v/>
      </c>
      <c r="L948" s="182" t="str">
        <f>IF(ISBLANK(J948)=TRUE,"",IF($B948="Days",VLOOKUP(J948,$F$1:$G$1,2,FALSE),((K948-J948)*24)-#REF!))</f>
        <v/>
      </c>
      <c r="M948" s="181"/>
      <c r="N948" s="181" t="str">
        <f t="shared" si="373"/>
        <v/>
      </c>
      <c r="O948" s="182" t="str">
        <f>IF(ISBLANK(M948)=TRUE,"",IF($B948="Days",VLOOKUP(M948,$F$1:$G$1,2,FALSE),((N948-M948)*24)-#REF!))</f>
        <v/>
      </c>
      <c r="P948" s="181"/>
      <c r="Q948" s="181" t="str">
        <f t="shared" si="374"/>
        <v/>
      </c>
      <c r="R948" s="182" t="str">
        <f>IF(ISBLANK(P948)=TRUE,"",IF($B948="Days",VLOOKUP(P948,$F$1:$G$1,2,FALSE),((Q948-P948)*24)-#REF!))</f>
        <v/>
      </c>
      <c r="S948" s="181"/>
      <c r="T948" s="181" t="str">
        <f t="shared" si="375"/>
        <v/>
      </c>
      <c r="U948" s="182" t="str">
        <f>IF(ISBLANK(S948)=TRUE,"",IF($B948="Days",VLOOKUP(S948,$F$1:$G$1,2,FALSE),((T948-S948)*24)-#REF!))</f>
        <v/>
      </c>
      <c r="V948" s="181"/>
      <c r="W948" s="181" t="str">
        <f t="shared" si="376"/>
        <v/>
      </c>
      <c r="X948" s="182" t="str">
        <f>IF(ISBLANK(V948)=TRUE,"",IF($B948="Days",VLOOKUP(V948,$F$1:$G$1,2,FALSE),((W948-V948)*24)-#REF!))</f>
        <v/>
      </c>
      <c r="Y948" s="56" t="str">
        <f>IFERROR(VLOOKUP(A948,#REF!,5,FALSE),"")</f>
        <v/>
      </c>
      <c r="Z948" s="56" t="str">
        <f t="shared" si="354"/>
        <v/>
      </c>
      <c r="AA948" s="56" t="str">
        <f t="shared" si="355"/>
        <v/>
      </c>
      <c r="AB948" s="57" t="str">
        <f t="shared" si="356"/>
        <v/>
      </c>
      <c r="AC948" s="57" t="str">
        <f t="shared" si="357"/>
        <v/>
      </c>
      <c r="AD948" s="86" t="str">
        <f t="shared" si="358"/>
        <v/>
      </c>
      <c r="AE948" s="86" t="str">
        <f t="shared" si="359"/>
        <v/>
      </c>
      <c r="AF948" s="86" t="str">
        <f t="shared" si="360"/>
        <v/>
      </c>
      <c r="AG948" s="86" t="str">
        <f t="shared" si="361"/>
        <v/>
      </c>
      <c r="AH948" s="86" t="str">
        <f t="shared" si="362"/>
        <v/>
      </c>
      <c r="AI948" s="86" t="str">
        <f t="shared" si="363"/>
        <v/>
      </c>
      <c r="AJ948" s="86" t="str">
        <f t="shared" si="364"/>
        <v/>
      </c>
      <c r="AK948" s="87">
        <f t="shared" si="365"/>
        <v>0</v>
      </c>
      <c r="AL948" s="88" t="b">
        <f t="shared" si="353"/>
        <v>0</v>
      </c>
      <c r="AM948" s="88" t="b">
        <f t="shared" si="353"/>
        <v>0</v>
      </c>
      <c r="AN948" s="88" t="b">
        <f t="shared" si="353"/>
        <v>0</v>
      </c>
      <c r="AO948" s="88" t="b">
        <f t="shared" si="352"/>
        <v>0</v>
      </c>
      <c r="AP948" s="88" t="b">
        <f t="shared" si="352"/>
        <v>0</v>
      </c>
      <c r="AQ948" s="88" t="b">
        <f t="shared" si="352"/>
        <v>0</v>
      </c>
      <c r="AR948" s="88" t="b">
        <f t="shared" si="352"/>
        <v>0</v>
      </c>
      <c r="AS948" s="62">
        <f t="shared" si="366"/>
        <v>0</v>
      </c>
      <c r="AT948" s="88" t="str">
        <f t="shared" si="367"/>
        <v>Days</v>
      </c>
      <c r="AU948" s="89" t="str">
        <f t="shared" si="368"/>
        <v/>
      </c>
      <c r="AV948" s="88" t="str">
        <f t="shared" si="369"/>
        <v>No</v>
      </c>
    </row>
    <row r="949" spans="1:48" s="90" customFormat="1" ht="15" customHeight="1" x14ac:dyDescent="0.25">
      <c r="A949" s="178"/>
      <c r="B949" s="179"/>
      <c r="C949" s="180"/>
      <c r="D949" s="181"/>
      <c r="E949" s="181" t="str">
        <f t="shared" si="370"/>
        <v/>
      </c>
      <c r="F949" s="182" t="str">
        <f>IF(ISBLANK(D949)=TRUE,"",IF($B949="Days",VLOOKUP(D949,$F$1:$G$1,2,FALSE),((E949-D949)*24)-#REF!))</f>
        <v/>
      </c>
      <c r="G949" s="181"/>
      <c r="H949" s="181" t="str">
        <f t="shared" si="371"/>
        <v/>
      </c>
      <c r="I949" s="182" t="str">
        <f>IF(ISBLANK(G949)=TRUE,"",IF($B949="Days",VLOOKUP(G949,$F$1:$G$1,2,FALSE),((H949-G949)*24)-#REF!))</f>
        <v/>
      </c>
      <c r="J949" s="181"/>
      <c r="K949" s="181" t="str">
        <f t="shared" si="372"/>
        <v/>
      </c>
      <c r="L949" s="182" t="str">
        <f>IF(ISBLANK(J949)=TRUE,"",IF($B949="Days",VLOOKUP(J949,$F$1:$G$1,2,FALSE),((K949-J949)*24)-#REF!))</f>
        <v/>
      </c>
      <c r="M949" s="181"/>
      <c r="N949" s="181" t="str">
        <f t="shared" si="373"/>
        <v/>
      </c>
      <c r="O949" s="182" t="str">
        <f>IF(ISBLANK(M949)=TRUE,"",IF($B949="Days",VLOOKUP(M949,$F$1:$G$1,2,FALSE),((N949-M949)*24)-#REF!))</f>
        <v/>
      </c>
      <c r="P949" s="181"/>
      <c r="Q949" s="181" t="str">
        <f t="shared" si="374"/>
        <v/>
      </c>
      <c r="R949" s="182" t="str">
        <f>IF(ISBLANK(P949)=TRUE,"",IF($B949="Days",VLOOKUP(P949,$F$1:$G$1,2,FALSE),((Q949-P949)*24)-#REF!))</f>
        <v/>
      </c>
      <c r="S949" s="181"/>
      <c r="T949" s="181" t="str">
        <f t="shared" si="375"/>
        <v/>
      </c>
      <c r="U949" s="182" t="str">
        <f>IF(ISBLANK(S949)=TRUE,"",IF($B949="Days",VLOOKUP(S949,$F$1:$G$1,2,FALSE),((T949-S949)*24)-#REF!))</f>
        <v/>
      </c>
      <c r="V949" s="181"/>
      <c r="W949" s="181" t="str">
        <f t="shared" si="376"/>
        <v/>
      </c>
      <c r="X949" s="182" t="str">
        <f>IF(ISBLANK(V949)=TRUE,"",IF($B949="Days",VLOOKUP(V949,$F$1:$G$1,2,FALSE),((W949-V949)*24)-#REF!))</f>
        <v/>
      </c>
      <c r="Y949" s="56" t="str">
        <f>IFERROR(VLOOKUP(A949,#REF!,5,FALSE),"")</f>
        <v/>
      </c>
      <c r="Z949" s="56" t="str">
        <f t="shared" si="354"/>
        <v/>
      </c>
      <c r="AA949" s="56" t="str">
        <f t="shared" si="355"/>
        <v/>
      </c>
      <c r="AB949" s="57" t="str">
        <f t="shared" si="356"/>
        <v/>
      </c>
      <c r="AC949" s="57" t="str">
        <f t="shared" si="357"/>
        <v/>
      </c>
      <c r="AD949" s="86" t="str">
        <f t="shared" si="358"/>
        <v/>
      </c>
      <c r="AE949" s="86" t="str">
        <f t="shared" si="359"/>
        <v/>
      </c>
      <c r="AF949" s="86" t="str">
        <f t="shared" si="360"/>
        <v/>
      </c>
      <c r="AG949" s="86" t="str">
        <f t="shared" si="361"/>
        <v/>
      </c>
      <c r="AH949" s="86" t="str">
        <f t="shared" si="362"/>
        <v/>
      </c>
      <c r="AI949" s="86" t="str">
        <f t="shared" si="363"/>
        <v/>
      </c>
      <c r="AJ949" s="86" t="str">
        <f t="shared" si="364"/>
        <v/>
      </c>
      <c r="AK949" s="87">
        <f t="shared" si="365"/>
        <v>0</v>
      </c>
      <c r="AL949" s="88" t="b">
        <f t="shared" si="353"/>
        <v>0</v>
      </c>
      <c r="AM949" s="88" t="b">
        <f t="shared" si="353"/>
        <v>0</v>
      </c>
      <c r="AN949" s="88" t="b">
        <f t="shared" si="353"/>
        <v>0</v>
      </c>
      <c r="AO949" s="88" t="b">
        <f t="shared" si="352"/>
        <v>0</v>
      </c>
      <c r="AP949" s="88" t="b">
        <f t="shared" si="352"/>
        <v>0</v>
      </c>
      <c r="AQ949" s="88" t="b">
        <f t="shared" si="352"/>
        <v>0</v>
      </c>
      <c r="AR949" s="88" t="b">
        <f t="shared" si="352"/>
        <v>0</v>
      </c>
      <c r="AS949" s="62">
        <f t="shared" si="366"/>
        <v>0</v>
      </c>
      <c r="AT949" s="88" t="str">
        <f t="shared" si="367"/>
        <v>Days</v>
      </c>
      <c r="AU949" s="89" t="str">
        <f t="shared" si="368"/>
        <v/>
      </c>
      <c r="AV949" s="88" t="str">
        <f t="shared" si="369"/>
        <v>No</v>
      </c>
    </row>
    <row r="950" spans="1:48" s="90" customFormat="1" ht="15" customHeight="1" x14ac:dyDescent="0.25">
      <c r="A950" s="178"/>
      <c r="B950" s="179"/>
      <c r="C950" s="180"/>
      <c r="D950" s="181"/>
      <c r="E950" s="181" t="str">
        <f t="shared" si="370"/>
        <v/>
      </c>
      <c r="F950" s="182" t="str">
        <f>IF(ISBLANK(D950)=TRUE,"",IF($B950="Days",VLOOKUP(D950,$F$1:$G$1,2,FALSE),((E950-D950)*24)-#REF!))</f>
        <v/>
      </c>
      <c r="G950" s="181"/>
      <c r="H950" s="181" t="str">
        <f t="shared" si="371"/>
        <v/>
      </c>
      <c r="I950" s="182" t="str">
        <f>IF(ISBLANK(G950)=TRUE,"",IF($B950="Days",VLOOKUP(G950,$F$1:$G$1,2,FALSE),((H950-G950)*24)-#REF!))</f>
        <v/>
      </c>
      <c r="J950" s="181"/>
      <c r="K950" s="181" t="str">
        <f t="shared" si="372"/>
        <v/>
      </c>
      <c r="L950" s="182" t="str">
        <f>IF(ISBLANK(J950)=TRUE,"",IF($B950="Days",VLOOKUP(J950,$F$1:$G$1,2,FALSE),((K950-J950)*24)-#REF!))</f>
        <v/>
      </c>
      <c r="M950" s="181"/>
      <c r="N950" s="181" t="str">
        <f t="shared" si="373"/>
        <v/>
      </c>
      <c r="O950" s="182" t="str">
        <f>IF(ISBLANK(M950)=TRUE,"",IF($B950="Days",VLOOKUP(M950,$F$1:$G$1,2,FALSE),((N950-M950)*24)-#REF!))</f>
        <v/>
      </c>
      <c r="P950" s="181"/>
      <c r="Q950" s="181" t="str">
        <f t="shared" si="374"/>
        <v/>
      </c>
      <c r="R950" s="182" t="str">
        <f>IF(ISBLANK(P950)=TRUE,"",IF($B950="Days",VLOOKUP(P950,$F$1:$G$1,2,FALSE),((Q950-P950)*24)-#REF!))</f>
        <v/>
      </c>
      <c r="S950" s="181"/>
      <c r="T950" s="181" t="str">
        <f t="shared" si="375"/>
        <v/>
      </c>
      <c r="U950" s="182" t="str">
        <f>IF(ISBLANK(S950)=TRUE,"",IF($B950="Days",VLOOKUP(S950,$F$1:$G$1,2,FALSE),((T950-S950)*24)-#REF!))</f>
        <v/>
      </c>
      <c r="V950" s="181"/>
      <c r="W950" s="181" t="str">
        <f t="shared" si="376"/>
        <v/>
      </c>
      <c r="X950" s="182" t="str">
        <f>IF(ISBLANK(V950)=TRUE,"",IF($B950="Days",VLOOKUP(V950,$F$1:$G$1,2,FALSE),((W950-V950)*24)-#REF!))</f>
        <v/>
      </c>
      <c r="Y950" s="56" t="str">
        <f>IFERROR(VLOOKUP(A950,#REF!,5,FALSE),"")</f>
        <v/>
      </c>
      <c r="Z950" s="56" t="str">
        <f t="shared" si="354"/>
        <v/>
      </c>
      <c r="AA950" s="56" t="str">
        <f t="shared" si="355"/>
        <v/>
      </c>
      <c r="AB950" s="57" t="str">
        <f t="shared" si="356"/>
        <v/>
      </c>
      <c r="AC950" s="57" t="str">
        <f t="shared" si="357"/>
        <v/>
      </c>
      <c r="AD950" s="86" t="str">
        <f t="shared" si="358"/>
        <v/>
      </c>
      <c r="AE950" s="86" t="str">
        <f t="shared" si="359"/>
        <v/>
      </c>
      <c r="AF950" s="86" t="str">
        <f t="shared" si="360"/>
        <v/>
      </c>
      <c r="AG950" s="86" t="str">
        <f t="shared" si="361"/>
        <v/>
      </c>
      <c r="AH950" s="86" t="str">
        <f t="shared" si="362"/>
        <v/>
      </c>
      <c r="AI950" s="86" t="str">
        <f t="shared" si="363"/>
        <v/>
      </c>
      <c r="AJ950" s="86" t="str">
        <f t="shared" si="364"/>
        <v/>
      </c>
      <c r="AK950" s="87">
        <f t="shared" si="365"/>
        <v>0</v>
      </c>
      <c r="AL950" s="88" t="b">
        <f t="shared" si="353"/>
        <v>0</v>
      </c>
      <c r="AM950" s="88" t="b">
        <f t="shared" si="353"/>
        <v>0</v>
      </c>
      <c r="AN950" s="88" t="b">
        <f t="shared" si="353"/>
        <v>0</v>
      </c>
      <c r="AO950" s="88" t="b">
        <f t="shared" si="352"/>
        <v>0</v>
      </c>
      <c r="AP950" s="88" t="b">
        <f t="shared" si="352"/>
        <v>0</v>
      </c>
      <c r="AQ950" s="88" t="b">
        <f t="shared" si="352"/>
        <v>0</v>
      </c>
      <c r="AR950" s="88" t="b">
        <f t="shared" si="352"/>
        <v>0</v>
      </c>
      <c r="AS950" s="62">
        <f t="shared" si="366"/>
        <v>0</v>
      </c>
      <c r="AT950" s="88" t="str">
        <f t="shared" si="367"/>
        <v>Days</v>
      </c>
      <c r="AU950" s="89" t="str">
        <f t="shared" si="368"/>
        <v/>
      </c>
      <c r="AV950" s="88" t="str">
        <f t="shared" si="369"/>
        <v>No</v>
      </c>
    </row>
    <row r="951" spans="1:48" s="90" customFormat="1" ht="15" customHeight="1" x14ac:dyDescent="0.25">
      <c r="A951" s="178"/>
      <c r="B951" s="179"/>
      <c r="C951" s="180"/>
      <c r="D951" s="181"/>
      <c r="E951" s="181" t="str">
        <f t="shared" si="370"/>
        <v/>
      </c>
      <c r="F951" s="182" t="str">
        <f>IF(ISBLANK(D951)=TRUE,"",IF($B951="Days",VLOOKUP(D951,$F$1:$G$1,2,FALSE),((E951-D951)*24)-#REF!))</f>
        <v/>
      </c>
      <c r="G951" s="181"/>
      <c r="H951" s="181" t="str">
        <f t="shared" si="371"/>
        <v/>
      </c>
      <c r="I951" s="182" t="str">
        <f>IF(ISBLANK(G951)=TRUE,"",IF($B951="Days",VLOOKUP(G951,$F$1:$G$1,2,FALSE),((H951-G951)*24)-#REF!))</f>
        <v/>
      </c>
      <c r="J951" s="181"/>
      <c r="K951" s="181" t="str">
        <f t="shared" si="372"/>
        <v/>
      </c>
      <c r="L951" s="182" t="str">
        <f>IF(ISBLANK(J951)=TRUE,"",IF($B951="Days",VLOOKUP(J951,$F$1:$G$1,2,FALSE),((K951-J951)*24)-#REF!))</f>
        <v/>
      </c>
      <c r="M951" s="181"/>
      <c r="N951" s="181" t="str">
        <f t="shared" si="373"/>
        <v/>
      </c>
      <c r="O951" s="182" t="str">
        <f>IF(ISBLANK(M951)=TRUE,"",IF($B951="Days",VLOOKUP(M951,$F$1:$G$1,2,FALSE),((N951-M951)*24)-#REF!))</f>
        <v/>
      </c>
      <c r="P951" s="181"/>
      <c r="Q951" s="181" t="str">
        <f t="shared" si="374"/>
        <v/>
      </c>
      <c r="R951" s="182" t="str">
        <f>IF(ISBLANK(P951)=TRUE,"",IF($B951="Days",VLOOKUP(P951,$F$1:$G$1,2,FALSE),((Q951-P951)*24)-#REF!))</f>
        <v/>
      </c>
      <c r="S951" s="181"/>
      <c r="T951" s="181" t="str">
        <f t="shared" si="375"/>
        <v/>
      </c>
      <c r="U951" s="182" t="str">
        <f>IF(ISBLANK(S951)=TRUE,"",IF($B951="Days",VLOOKUP(S951,$F$1:$G$1,2,FALSE),((T951-S951)*24)-#REF!))</f>
        <v/>
      </c>
      <c r="V951" s="181"/>
      <c r="W951" s="181" t="str">
        <f t="shared" si="376"/>
        <v/>
      </c>
      <c r="X951" s="182" t="str">
        <f>IF(ISBLANK(V951)=TRUE,"",IF($B951="Days",VLOOKUP(V951,$F$1:$G$1,2,FALSE),((W951-V951)*24)-#REF!))</f>
        <v/>
      </c>
      <c r="Y951" s="56" t="str">
        <f>IFERROR(VLOOKUP(A951,#REF!,5,FALSE),"")</f>
        <v/>
      </c>
      <c r="Z951" s="56" t="str">
        <f t="shared" si="354"/>
        <v/>
      </c>
      <c r="AA951" s="56" t="str">
        <f t="shared" si="355"/>
        <v/>
      </c>
      <c r="AB951" s="57" t="str">
        <f t="shared" si="356"/>
        <v/>
      </c>
      <c r="AC951" s="57" t="str">
        <f t="shared" si="357"/>
        <v/>
      </c>
      <c r="AD951" s="86" t="str">
        <f t="shared" si="358"/>
        <v/>
      </c>
      <c r="AE951" s="86" t="str">
        <f t="shared" si="359"/>
        <v/>
      </c>
      <c r="AF951" s="86" t="str">
        <f t="shared" si="360"/>
        <v/>
      </c>
      <c r="AG951" s="86" t="str">
        <f t="shared" si="361"/>
        <v/>
      </c>
      <c r="AH951" s="86" t="str">
        <f t="shared" si="362"/>
        <v/>
      </c>
      <c r="AI951" s="86" t="str">
        <f t="shared" si="363"/>
        <v/>
      </c>
      <c r="AJ951" s="86" t="str">
        <f t="shared" si="364"/>
        <v/>
      </c>
      <c r="AK951" s="87">
        <f t="shared" si="365"/>
        <v>0</v>
      </c>
      <c r="AL951" s="88" t="b">
        <f t="shared" si="353"/>
        <v>0</v>
      </c>
      <c r="AM951" s="88" t="b">
        <f t="shared" si="353"/>
        <v>0</v>
      </c>
      <c r="AN951" s="88" t="b">
        <f t="shared" si="353"/>
        <v>0</v>
      </c>
      <c r="AO951" s="88" t="b">
        <f t="shared" si="352"/>
        <v>0</v>
      </c>
      <c r="AP951" s="88" t="b">
        <f t="shared" si="352"/>
        <v>0</v>
      </c>
      <c r="AQ951" s="88" t="b">
        <f t="shared" si="352"/>
        <v>0</v>
      </c>
      <c r="AR951" s="88" t="b">
        <f t="shared" si="352"/>
        <v>0</v>
      </c>
      <c r="AS951" s="62">
        <f t="shared" si="366"/>
        <v>0</v>
      </c>
      <c r="AT951" s="88" t="str">
        <f t="shared" si="367"/>
        <v>Days</v>
      </c>
      <c r="AU951" s="89" t="str">
        <f t="shared" si="368"/>
        <v/>
      </c>
      <c r="AV951" s="88" t="str">
        <f t="shared" si="369"/>
        <v>No</v>
      </c>
    </row>
    <row r="952" spans="1:48" s="90" customFormat="1" ht="15" customHeight="1" x14ac:dyDescent="0.25">
      <c r="A952" s="178"/>
      <c r="B952" s="179"/>
      <c r="C952" s="180"/>
      <c r="D952" s="181"/>
      <c r="E952" s="181" t="str">
        <f t="shared" si="370"/>
        <v/>
      </c>
      <c r="F952" s="182" t="str">
        <f>IF(ISBLANK(D952)=TRUE,"",IF($B952="Days",VLOOKUP(D952,$F$1:$G$1,2,FALSE),((E952-D952)*24)-#REF!))</f>
        <v/>
      </c>
      <c r="G952" s="181"/>
      <c r="H952" s="181" t="str">
        <f t="shared" si="371"/>
        <v/>
      </c>
      <c r="I952" s="182" t="str">
        <f>IF(ISBLANK(G952)=TRUE,"",IF($B952="Days",VLOOKUP(G952,$F$1:$G$1,2,FALSE),((H952-G952)*24)-#REF!))</f>
        <v/>
      </c>
      <c r="J952" s="181"/>
      <c r="K952" s="181" t="str">
        <f t="shared" si="372"/>
        <v/>
      </c>
      <c r="L952" s="182" t="str">
        <f>IF(ISBLANK(J952)=TRUE,"",IF($B952="Days",VLOOKUP(J952,$F$1:$G$1,2,FALSE),((K952-J952)*24)-#REF!))</f>
        <v/>
      </c>
      <c r="M952" s="181"/>
      <c r="N952" s="181" t="str">
        <f t="shared" si="373"/>
        <v/>
      </c>
      <c r="O952" s="182" t="str">
        <f>IF(ISBLANK(M952)=TRUE,"",IF($B952="Days",VLOOKUP(M952,$F$1:$G$1,2,FALSE),((N952-M952)*24)-#REF!))</f>
        <v/>
      </c>
      <c r="P952" s="181"/>
      <c r="Q952" s="181" t="str">
        <f t="shared" si="374"/>
        <v/>
      </c>
      <c r="R952" s="182" t="str">
        <f>IF(ISBLANK(P952)=TRUE,"",IF($B952="Days",VLOOKUP(P952,$F$1:$G$1,2,FALSE),((Q952-P952)*24)-#REF!))</f>
        <v/>
      </c>
      <c r="S952" s="181"/>
      <c r="T952" s="181" t="str">
        <f t="shared" si="375"/>
        <v/>
      </c>
      <c r="U952" s="182" t="str">
        <f>IF(ISBLANK(S952)=TRUE,"",IF($B952="Days",VLOOKUP(S952,$F$1:$G$1,2,FALSE),((T952-S952)*24)-#REF!))</f>
        <v/>
      </c>
      <c r="V952" s="181"/>
      <c r="W952" s="181" t="str">
        <f t="shared" si="376"/>
        <v/>
      </c>
      <c r="X952" s="182" t="str">
        <f>IF(ISBLANK(V952)=TRUE,"",IF($B952="Days",VLOOKUP(V952,$F$1:$G$1,2,FALSE),((W952-V952)*24)-#REF!))</f>
        <v/>
      </c>
      <c r="Y952" s="56" t="str">
        <f>IFERROR(VLOOKUP(A952,#REF!,5,FALSE),"")</f>
        <v/>
      </c>
      <c r="Z952" s="56" t="str">
        <f t="shared" si="354"/>
        <v/>
      </c>
      <c r="AA952" s="56" t="str">
        <f t="shared" si="355"/>
        <v/>
      </c>
      <c r="AB952" s="57" t="str">
        <f t="shared" si="356"/>
        <v/>
      </c>
      <c r="AC952" s="57" t="str">
        <f t="shared" si="357"/>
        <v/>
      </c>
      <c r="AD952" s="86" t="str">
        <f t="shared" si="358"/>
        <v/>
      </c>
      <c r="AE952" s="86" t="str">
        <f t="shared" si="359"/>
        <v/>
      </c>
      <c r="AF952" s="86" t="str">
        <f t="shared" si="360"/>
        <v/>
      </c>
      <c r="AG952" s="86" t="str">
        <f t="shared" si="361"/>
        <v/>
      </c>
      <c r="AH952" s="86" t="str">
        <f t="shared" si="362"/>
        <v/>
      </c>
      <c r="AI952" s="86" t="str">
        <f t="shared" si="363"/>
        <v/>
      </c>
      <c r="AJ952" s="86" t="str">
        <f t="shared" si="364"/>
        <v/>
      </c>
      <c r="AK952" s="87">
        <f t="shared" si="365"/>
        <v>0</v>
      </c>
      <c r="AL952" s="88" t="b">
        <f t="shared" si="353"/>
        <v>0</v>
      </c>
      <c r="AM952" s="88" t="b">
        <f t="shared" si="353"/>
        <v>0</v>
      </c>
      <c r="AN952" s="88" t="b">
        <f t="shared" si="353"/>
        <v>0</v>
      </c>
      <c r="AO952" s="88" t="b">
        <f t="shared" si="352"/>
        <v>0</v>
      </c>
      <c r="AP952" s="88" t="b">
        <f t="shared" si="352"/>
        <v>0</v>
      </c>
      <c r="AQ952" s="88" t="b">
        <f t="shared" si="352"/>
        <v>0</v>
      </c>
      <c r="AR952" s="88" t="b">
        <f t="shared" si="352"/>
        <v>0</v>
      </c>
      <c r="AS952" s="62">
        <f t="shared" si="366"/>
        <v>0</v>
      </c>
      <c r="AT952" s="88" t="str">
        <f t="shared" si="367"/>
        <v>Days</v>
      </c>
      <c r="AU952" s="89" t="str">
        <f t="shared" si="368"/>
        <v/>
      </c>
      <c r="AV952" s="88" t="str">
        <f t="shared" si="369"/>
        <v>No</v>
      </c>
    </row>
    <row r="953" spans="1:48" s="90" customFormat="1" ht="15" customHeight="1" x14ac:dyDescent="0.25">
      <c r="A953" s="178"/>
      <c r="B953" s="179"/>
      <c r="C953" s="180"/>
      <c r="D953" s="181"/>
      <c r="E953" s="181" t="str">
        <f t="shared" si="370"/>
        <v/>
      </c>
      <c r="F953" s="182" t="str">
        <f>IF(ISBLANK(D953)=TRUE,"",IF($B953="Days",VLOOKUP(D953,$F$1:$G$1,2,FALSE),((E953-D953)*24)-#REF!))</f>
        <v/>
      </c>
      <c r="G953" s="181"/>
      <c r="H953" s="181" t="str">
        <f t="shared" si="371"/>
        <v/>
      </c>
      <c r="I953" s="182" t="str">
        <f>IF(ISBLANK(G953)=TRUE,"",IF($B953="Days",VLOOKUP(G953,$F$1:$G$1,2,FALSE),((H953-G953)*24)-#REF!))</f>
        <v/>
      </c>
      <c r="J953" s="181"/>
      <c r="K953" s="181" t="str">
        <f t="shared" si="372"/>
        <v/>
      </c>
      <c r="L953" s="182" t="str">
        <f>IF(ISBLANK(J953)=TRUE,"",IF($B953="Days",VLOOKUP(J953,$F$1:$G$1,2,FALSE),((K953-J953)*24)-#REF!))</f>
        <v/>
      </c>
      <c r="M953" s="181"/>
      <c r="N953" s="181" t="str">
        <f t="shared" si="373"/>
        <v/>
      </c>
      <c r="O953" s="182" t="str">
        <f>IF(ISBLANK(M953)=TRUE,"",IF($B953="Days",VLOOKUP(M953,$F$1:$G$1,2,FALSE),((N953-M953)*24)-#REF!))</f>
        <v/>
      </c>
      <c r="P953" s="181"/>
      <c r="Q953" s="181" t="str">
        <f t="shared" si="374"/>
        <v/>
      </c>
      <c r="R953" s="182" t="str">
        <f>IF(ISBLANK(P953)=TRUE,"",IF($B953="Days",VLOOKUP(P953,$F$1:$G$1,2,FALSE),((Q953-P953)*24)-#REF!))</f>
        <v/>
      </c>
      <c r="S953" s="181"/>
      <c r="T953" s="181" t="str">
        <f t="shared" si="375"/>
        <v/>
      </c>
      <c r="U953" s="182" t="str">
        <f>IF(ISBLANK(S953)=TRUE,"",IF($B953="Days",VLOOKUP(S953,$F$1:$G$1,2,FALSE),((T953-S953)*24)-#REF!))</f>
        <v/>
      </c>
      <c r="V953" s="181"/>
      <c r="W953" s="181" t="str">
        <f t="shared" si="376"/>
        <v/>
      </c>
      <c r="X953" s="182" t="str">
        <f>IF(ISBLANK(V953)=TRUE,"",IF($B953="Days",VLOOKUP(V953,$F$1:$G$1,2,FALSE),((W953-V953)*24)-#REF!))</f>
        <v/>
      </c>
      <c r="Y953" s="56" t="str">
        <f>IFERROR(VLOOKUP(A953,#REF!,5,FALSE),"")</f>
        <v/>
      </c>
      <c r="Z953" s="56" t="str">
        <f t="shared" si="354"/>
        <v/>
      </c>
      <c r="AA953" s="56" t="str">
        <f t="shared" si="355"/>
        <v/>
      </c>
      <c r="AB953" s="57" t="str">
        <f t="shared" si="356"/>
        <v/>
      </c>
      <c r="AC953" s="57" t="str">
        <f t="shared" si="357"/>
        <v/>
      </c>
      <c r="AD953" s="86" t="str">
        <f t="shared" si="358"/>
        <v/>
      </c>
      <c r="AE953" s="86" t="str">
        <f t="shared" si="359"/>
        <v/>
      </c>
      <c r="AF953" s="86" t="str">
        <f t="shared" si="360"/>
        <v/>
      </c>
      <c r="AG953" s="86" t="str">
        <f t="shared" si="361"/>
        <v/>
      </c>
      <c r="AH953" s="86" t="str">
        <f t="shared" si="362"/>
        <v/>
      </c>
      <c r="AI953" s="86" t="str">
        <f t="shared" si="363"/>
        <v/>
      </c>
      <c r="AJ953" s="86" t="str">
        <f t="shared" si="364"/>
        <v/>
      </c>
      <c r="AK953" s="87">
        <f t="shared" si="365"/>
        <v>0</v>
      </c>
      <c r="AL953" s="88" t="b">
        <f t="shared" si="353"/>
        <v>0</v>
      </c>
      <c r="AM953" s="88" t="b">
        <f t="shared" si="353"/>
        <v>0</v>
      </c>
      <c r="AN953" s="88" t="b">
        <f t="shared" si="353"/>
        <v>0</v>
      </c>
      <c r="AO953" s="88" t="b">
        <f t="shared" si="352"/>
        <v>0</v>
      </c>
      <c r="AP953" s="88" t="b">
        <f t="shared" si="352"/>
        <v>0</v>
      </c>
      <c r="AQ953" s="88" t="b">
        <f t="shared" si="352"/>
        <v>0</v>
      </c>
      <c r="AR953" s="88" t="b">
        <f t="shared" si="352"/>
        <v>0</v>
      </c>
      <c r="AS953" s="62">
        <f t="shared" si="366"/>
        <v>0</v>
      </c>
      <c r="AT953" s="88" t="str">
        <f t="shared" si="367"/>
        <v>Days</v>
      </c>
      <c r="AU953" s="89" t="str">
        <f t="shared" si="368"/>
        <v/>
      </c>
      <c r="AV953" s="88" t="str">
        <f t="shared" si="369"/>
        <v>No</v>
      </c>
    </row>
    <row r="954" spans="1:48" s="90" customFormat="1" ht="15" customHeight="1" x14ac:dyDescent="0.25">
      <c r="A954" s="178"/>
      <c r="B954" s="179"/>
      <c r="C954" s="180"/>
      <c r="D954" s="181"/>
      <c r="E954" s="181" t="str">
        <f t="shared" si="370"/>
        <v/>
      </c>
      <c r="F954" s="182" t="str">
        <f>IF(ISBLANK(D954)=TRUE,"",IF($B954="Days",VLOOKUP(D954,$F$1:$G$1,2,FALSE),((E954-D954)*24)-#REF!))</f>
        <v/>
      </c>
      <c r="G954" s="181"/>
      <c r="H954" s="181" t="str">
        <f t="shared" si="371"/>
        <v/>
      </c>
      <c r="I954" s="182" t="str">
        <f>IF(ISBLANK(G954)=TRUE,"",IF($B954="Days",VLOOKUP(G954,$F$1:$G$1,2,FALSE),((H954-G954)*24)-#REF!))</f>
        <v/>
      </c>
      <c r="J954" s="181"/>
      <c r="K954" s="181" t="str">
        <f t="shared" si="372"/>
        <v/>
      </c>
      <c r="L954" s="182" t="str">
        <f>IF(ISBLANK(J954)=TRUE,"",IF($B954="Days",VLOOKUP(J954,$F$1:$G$1,2,FALSE),((K954-J954)*24)-#REF!))</f>
        <v/>
      </c>
      <c r="M954" s="181"/>
      <c r="N954" s="181" t="str">
        <f t="shared" si="373"/>
        <v/>
      </c>
      <c r="O954" s="182" t="str">
        <f>IF(ISBLANK(M954)=TRUE,"",IF($B954="Days",VLOOKUP(M954,$F$1:$G$1,2,FALSE),((N954-M954)*24)-#REF!))</f>
        <v/>
      </c>
      <c r="P954" s="181"/>
      <c r="Q954" s="181" t="str">
        <f t="shared" si="374"/>
        <v/>
      </c>
      <c r="R954" s="182" t="str">
        <f>IF(ISBLANK(P954)=TRUE,"",IF($B954="Days",VLOOKUP(P954,$F$1:$G$1,2,FALSE),((Q954-P954)*24)-#REF!))</f>
        <v/>
      </c>
      <c r="S954" s="181"/>
      <c r="T954" s="181" t="str">
        <f t="shared" si="375"/>
        <v/>
      </c>
      <c r="U954" s="182" t="str">
        <f>IF(ISBLANK(S954)=TRUE,"",IF($B954="Days",VLOOKUP(S954,$F$1:$G$1,2,FALSE),((T954-S954)*24)-#REF!))</f>
        <v/>
      </c>
      <c r="V954" s="181"/>
      <c r="W954" s="181" t="str">
        <f t="shared" si="376"/>
        <v/>
      </c>
      <c r="X954" s="182" t="str">
        <f>IF(ISBLANK(V954)=TRUE,"",IF($B954="Days",VLOOKUP(V954,$F$1:$G$1,2,FALSE),((W954-V954)*24)-#REF!))</f>
        <v/>
      </c>
      <c r="Y954" s="56" t="str">
        <f>IFERROR(VLOOKUP(A954,#REF!,5,FALSE),"")</f>
        <v/>
      </c>
      <c r="Z954" s="56" t="str">
        <f t="shared" si="354"/>
        <v/>
      </c>
      <c r="AA954" s="56" t="str">
        <f t="shared" si="355"/>
        <v/>
      </c>
      <c r="AB954" s="57" t="str">
        <f t="shared" si="356"/>
        <v/>
      </c>
      <c r="AC954" s="57" t="str">
        <f t="shared" si="357"/>
        <v/>
      </c>
      <c r="AD954" s="86" t="str">
        <f t="shared" si="358"/>
        <v/>
      </c>
      <c r="AE954" s="86" t="str">
        <f t="shared" si="359"/>
        <v/>
      </c>
      <c r="AF954" s="86" t="str">
        <f t="shared" si="360"/>
        <v/>
      </c>
      <c r="AG954" s="86" t="str">
        <f t="shared" si="361"/>
        <v/>
      </c>
      <c r="AH954" s="86" t="str">
        <f t="shared" si="362"/>
        <v/>
      </c>
      <c r="AI954" s="86" t="str">
        <f t="shared" si="363"/>
        <v/>
      </c>
      <c r="AJ954" s="86" t="str">
        <f t="shared" si="364"/>
        <v/>
      </c>
      <c r="AK954" s="87">
        <f t="shared" si="365"/>
        <v>0</v>
      </c>
      <c r="AL954" s="88" t="b">
        <f t="shared" si="353"/>
        <v>0</v>
      </c>
      <c r="AM954" s="88" t="b">
        <f t="shared" si="353"/>
        <v>0</v>
      </c>
      <c r="AN954" s="88" t="b">
        <f t="shared" si="353"/>
        <v>0</v>
      </c>
      <c r="AO954" s="88" t="b">
        <f t="shared" si="352"/>
        <v>0</v>
      </c>
      <c r="AP954" s="88" t="b">
        <f t="shared" si="352"/>
        <v>0</v>
      </c>
      <c r="AQ954" s="88" t="b">
        <f t="shared" si="352"/>
        <v>0</v>
      </c>
      <c r="AR954" s="88" t="b">
        <f t="shared" si="352"/>
        <v>0</v>
      </c>
      <c r="AS954" s="62">
        <f t="shared" si="366"/>
        <v>0</v>
      </c>
      <c r="AT954" s="88" t="str">
        <f t="shared" si="367"/>
        <v>Days</v>
      </c>
      <c r="AU954" s="89" t="str">
        <f t="shared" si="368"/>
        <v/>
      </c>
      <c r="AV954" s="88" t="str">
        <f t="shared" si="369"/>
        <v>No</v>
      </c>
    </row>
    <row r="955" spans="1:48" s="90" customFormat="1" ht="15" customHeight="1" x14ac:dyDescent="0.25">
      <c r="A955" s="178"/>
      <c r="B955" s="179"/>
      <c r="C955" s="180"/>
      <c r="D955" s="181"/>
      <c r="E955" s="181" t="str">
        <f t="shared" si="370"/>
        <v/>
      </c>
      <c r="F955" s="182" t="str">
        <f>IF(ISBLANK(D955)=TRUE,"",IF($B955="Days",VLOOKUP(D955,$F$1:$G$1,2,FALSE),((E955-D955)*24)-#REF!))</f>
        <v/>
      </c>
      <c r="G955" s="181"/>
      <c r="H955" s="181" t="str">
        <f t="shared" si="371"/>
        <v/>
      </c>
      <c r="I955" s="182" t="str">
        <f>IF(ISBLANK(G955)=TRUE,"",IF($B955="Days",VLOOKUP(G955,$F$1:$G$1,2,FALSE),((H955-G955)*24)-#REF!))</f>
        <v/>
      </c>
      <c r="J955" s="181"/>
      <c r="K955" s="181" t="str">
        <f t="shared" si="372"/>
        <v/>
      </c>
      <c r="L955" s="182" t="str">
        <f>IF(ISBLANK(J955)=TRUE,"",IF($B955="Days",VLOOKUP(J955,$F$1:$G$1,2,FALSE),((K955-J955)*24)-#REF!))</f>
        <v/>
      </c>
      <c r="M955" s="181"/>
      <c r="N955" s="181" t="str">
        <f t="shared" si="373"/>
        <v/>
      </c>
      <c r="O955" s="182" t="str">
        <f>IF(ISBLANK(M955)=TRUE,"",IF($B955="Days",VLOOKUP(M955,$F$1:$G$1,2,FALSE),((N955-M955)*24)-#REF!))</f>
        <v/>
      </c>
      <c r="P955" s="181"/>
      <c r="Q955" s="181" t="str">
        <f t="shared" si="374"/>
        <v/>
      </c>
      <c r="R955" s="182" t="str">
        <f>IF(ISBLANK(P955)=TRUE,"",IF($B955="Days",VLOOKUP(P955,$F$1:$G$1,2,FALSE),((Q955-P955)*24)-#REF!))</f>
        <v/>
      </c>
      <c r="S955" s="181"/>
      <c r="T955" s="181" t="str">
        <f t="shared" si="375"/>
        <v/>
      </c>
      <c r="U955" s="182" t="str">
        <f>IF(ISBLANK(S955)=TRUE,"",IF($B955="Days",VLOOKUP(S955,$F$1:$G$1,2,FALSE),((T955-S955)*24)-#REF!))</f>
        <v/>
      </c>
      <c r="V955" s="181"/>
      <c r="W955" s="181" t="str">
        <f t="shared" si="376"/>
        <v/>
      </c>
      <c r="X955" s="182" t="str">
        <f>IF(ISBLANK(V955)=TRUE,"",IF($B955="Days",VLOOKUP(V955,$F$1:$G$1,2,FALSE),((W955-V955)*24)-#REF!))</f>
        <v/>
      </c>
      <c r="Y955" s="56" t="str">
        <f>IFERROR(VLOOKUP(A955,#REF!,5,FALSE),"")</f>
        <v/>
      </c>
      <c r="Z955" s="56" t="str">
        <f t="shared" si="354"/>
        <v/>
      </c>
      <c r="AA955" s="56" t="str">
        <f t="shared" si="355"/>
        <v/>
      </c>
      <c r="AB955" s="57" t="str">
        <f t="shared" si="356"/>
        <v/>
      </c>
      <c r="AC955" s="57" t="str">
        <f t="shared" si="357"/>
        <v/>
      </c>
      <c r="AD955" s="86" t="str">
        <f t="shared" si="358"/>
        <v/>
      </c>
      <c r="AE955" s="86" t="str">
        <f t="shared" si="359"/>
        <v/>
      </c>
      <c r="AF955" s="86" t="str">
        <f t="shared" si="360"/>
        <v/>
      </c>
      <c r="AG955" s="86" t="str">
        <f t="shared" si="361"/>
        <v/>
      </c>
      <c r="AH955" s="86" t="str">
        <f t="shared" si="362"/>
        <v/>
      </c>
      <c r="AI955" s="86" t="str">
        <f t="shared" si="363"/>
        <v/>
      </c>
      <c r="AJ955" s="86" t="str">
        <f t="shared" si="364"/>
        <v/>
      </c>
      <c r="AK955" s="87">
        <f t="shared" si="365"/>
        <v>0</v>
      </c>
      <c r="AL955" s="88" t="b">
        <f t="shared" si="353"/>
        <v>0</v>
      </c>
      <c r="AM955" s="88" t="b">
        <f t="shared" si="353"/>
        <v>0</v>
      </c>
      <c r="AN955" s="88" t="b">
        <f t="shared" si="353"/>
        <v>0</v>
      </c>
      <c r="AO955" s="88" t="b">
        <f t="shared" si="352"/>
        <v>0</v>
      </c>
      <c r="AP955" s="88" t="b">
        <f t="shared" si="352"/>
        <v>0</v>
      </c>
      <c r="AQ955" s="88" t="b">
        <f t="shared" si="352"/>
        <v>0</v>
      </c>
      <c r="AR955" s="88" t="b">
        <f t="shared" ref="AR955:AR992" si="377">IF(COUNTBLANK(AJ955)&gt;0,FALSE,COUNTIF($AD955:$AJ955,AJ955)&gt;1)</f>
        <v>0</v>
      </c>
      <c r="AS955" s="62">
        <f t="shared" si="366"/>
        <v>0</v>
      </c>
      <c r="AT955" s="88" t="str">
        <f t="shared" si="367"/>
        <v>Days</v>
      </c>
      <c r="AU955" s="89" t="str">
        <f t="shared" si="368"/>
        <v/>
      </c>
      <c r="AV955" s="88" t="str">
        <f t="shared" si="369"/>
        <v>No</v>
      </c>
    </row>
    <row r="956" spans="1:48" s="90" customFormat="1" ht="15" customHeight="1" x14ac:dyDescent="0.25">
      <c r="A956" s="178"/>
      <c r="B956" s="179"/>
      <c r="C956" s="180"/>
      <c r="D956" s="181"/>
      <c r="E956" s="181" t="str">
        <f t="shared" si="370"/>
        <v/>
      </c>
      <c r="F956" s="182" t="str">
        <f>IF(ISBLANK(D956)=TRUE,"",IF($B956="Days",VLOOKUP(D956,$F$1:$G$1,2,FALSE),((E956-D956)*24)-#REF!))</f>
        <v/>
      </c>
      <c r="G956" s="181"/>
      <c r="H956" s="181" t="str">
        <f t="shared" si="371"/>
        <v/>
      </c>
      <c r="I956" s="182" t="str">
        <f>IF(ISBLANK(G956)=TRUE,"",IF($B956="Days",VLOOKUP(G956,$F$1:$G$1,2,FALSE),((H956-G956)*24)-#REF!))</f>
        <v/>
      </c>
      <c r="J956" s="181"/>
      <c r="K956" s="181" t="str">
        <f t="shared" si="372"/>
        <v/>
      </c>
      <c r="L956" s="182" t="str">
        <f>IF(ISBLANK(J956)=TRUE,"",IF($B956="Days",VLOOKUP(J956,$F$1:$G$1,2,FALSE),((K956-J956)*24)-#REF!))</f>
        <v/>
      </c>
      <c r="M956" s="181"/>
      <c r="N956" s="181" t="str">
        <f t="shared" si="373"/>
        <v/>
      </c>
      <c r="O956" s="182" t="str">
        <f>IF(ISBLANK(M956)=TRUE,"",IF($B956="Days",VLOOKUP(M956,$F$1:$G$1,2,FALSE),((N956-M956)*24)-#REF!))</f>
        <v/>
      </c>
      <c r="P956" s="181"/>
      <c r="Q956" s="181" t="str">
        <f t="shared" si="374"/>
        <v/>
      </c>
      <c r="R956" s="182" t="str">
        <f>IF(ISBLANK(P956)=TRUE,"",IF($B956="Days",VLOOKUP(P956,$F$1:$G$1,2,FALSE),((Q956-P956)*24)-#REF!))</f>
        <v/>
      </c>
      <c r="S956" s="181"/>
      <c r="T956" s="181" t="str">
        <f t="shared" si="375"/>
        <v/>
      </c>
      <c r="U956" s="182" t="str">
        <f>IF(ISBLANK(S956)=TRUE,"",IF($B956="Days",VLOOKUP(S956,$F$1:$G$1,2,FALSE),((T956-S956)*24)-#REF!))</f>
        <v/>
      </c>
      <c r="V956" s="181"/>
      <c r="W956" s="181" t="str">
        <f t="shared" si="376"/>
        <v/>
      </c>
      <c r="X956" s="182" t="str">
        <f>IF(ISBLANK(V956)=TRUE,"",IF($B956="Days",VLOOKUP(V956,$F$1:$G$1,2,FALSE),((W956-V956)*24)-#REF!))</f>
        <v/>
      </c>
      <c r="Y956" s="56" t="str">
        <f>IFERROR(VLOOKUP(A956,#REF!,5,FALSE),"")</f>
        <v/>
      </c>
      <c r="Z956" s="56" t="str">
        <f t="shared" si="354"/>
        <v/>
      </c>
      <c r="AA956" s="56" t="str">
        <f t="shared" si="355"/>
        <v/>
      </c>
      <c r="AB956" s="57" t="str">
        <f t="shared" si="356"/>
        <v/>
      </c>
      <c r="AC956" s="57" t="str">
        <f t="shared" si="357"/>
        <v/>
      </c>
      <c r="AD956" s="86" t="str">
        <f t="shared" si="358"/>
        <v/>
      </c>
      <c r="AE956" s="86" t="str">
        <f t="shared" si="359"/>
        <v/>
      </c>
      <c r="AF956" s="86" t="str">
        <f t="shared" si="360"/>
        <v/>
      </c>
      <c r="AG956" s="86" t="str">
        <f t="shared" si="361"/>
        <v/>
      </c>
      <c r="AH956" s="86" t="str">
        <f t="shared" si="362"/>
        <v/>
      </c>
      <c r="AI956" s="86" t="str">
        <f t="shared" si="363"/>
        <v/>
      </c>
      <c r="AJ956" s="86" t="str">
        <f t="shared" si="364"/>
        <v/>
      </c>
      <c r="AK956" s="87">
        <f t="shared" si="365"/>
        <v>0</v>
      </c>
      <c r="AL956" s="88" t="b">
        <f t="shared" si="353"/>
        <v>0</v>
      </c>
      <c r="AM956" s="88" t="b">
        <f t="shared" si="353"/>
        <v>0</v>
      </c>
      <c r="AN956" s="88" t="b">
        <f t="shared" si="353"/>
        <v>0</v>
      </c>
      <c r="AO956" s="88" t="b">
        <f t="shared" si="353"/>
        <v>0</v>
      </c>
      <c r="AP956" s="88" t="b">
        <f t="shared" si="353"/>
        <v>0</v>
      </c>
      <c r="AQ956" s="88" t="b">
        <f t="shared" si="353"/>
        <v>0</v>
      </c>
      <c r="AR956" s="88" t="b">
        <f t="shared" si="377"/>
        <v>0</v>
      </c>
      <c r="AS956" s="62">
        <f t="shared" si="366"/>
        <v>0</v>
      </c>
      <c r="AT956" s="88" t="str">
        <f t="shared" si="367"/>
        <v>Days</v>
      </c>
      <c r="AU956" s="89" t="str">
        <f t="shared" si="368"/>
        <v/>
      </c>
      <c r="AV956" s="88" t="str">
        <f t="shared" si="369"/>
        <v>No</v>
      </c>
    </row>
    <row r="957" spans="1:48" s="90" customFormat="1" ht="15" customHeight="1" x14ac:dyDescent="0.25">
      <c r="A957" s="178"/>
      <c r="B957" s="179"/>
      <c r="C957" s="180"/>
      <c r="D957" s="181"/>
      <c r="E957" s="181" t="str">
        <f t="shared" si="370"/>
        <v/>
      </c>
      <c r="F957" s="182" t="str">
        <f>IF(ISBLANK(D957)=TRUE,"",IF($B957="Days",VLOOKUP(D957,$F$1:$G$1,2,FALSE),((E957-D957)*24)-#REF!))</f>
        <v/>
      </c>
      <c r="G957" s="181"/>
      <c r="H957" s="181" t="str">
        <f t="shared" si="371"/>
        <v/>
      </c>
      <c r="I957" s="182" t="str">
        <f>IF(ISBLANK(G957)=TRUE,"",IF($B957="Days",VLOOKUP(G957,$F$1:$G$1,2,FALSE),((H957-G957)*24)-#REF!))</f>
        <v/>
      </c>
      <c r="J957" s="181"/>
      <c r="K957" s="181" t="str">
        <f t="shared" si="372"/>
        <v/>
      </c>
      <c r="L957" s="182" t="str">
        <f>IF(ISBLANK(J957)=TRUE,"",IF($B957="Days",VLOOKUP(J957,$F$1:$G$1,2,FALSE),((K957-J957)*24)-#REF!))</f>
        <v/>
      </c>
      <c r="M957" s="181"/>
      <c r="N957" s="181" t="str">
        <f t="shared" si="373"/>
        <v/>
      </c>
      <c r="O957" s="182" t="str">
        <f>IF(ISBLANK(M957)=TRUE,"",IF($B957="Days",VLOOKUP(M957,$F$1:$G$1,2,FALSE),((N957-M957)*24)-#REF!))</f>
        <v/>
      </c>
      <c r="P957" s="181"/>
      <c r="Q957" s="181" t="str">
        <f t="shared" si="374"/>
        <v/>
      </c>
      <c r="R957" s="182" t="str">
        <f>IF(ISBLANK(P957)=TRUE,"",IF($B957="Days",VLOOKUP(P957,$F$1:$G$1,2,FALSE),((Q957-P957)*24)-#REF!))</f>
        <v/>
      </c>
      <c r="S957" s="181"/>
      <c r="T957" s="181" t="str">
        <f t="shared" si="375"/>
        <v/>
      </c>
      <c r="U957" s="182" t="str">
        <f>IF(ISBLANK(S957)=TRUE,"",IF($B957="Days",VLOOKUP(S957,$F$1:$G$1,2,FALSE),((T957-S957)*24)-#REF!))</f>
        <v/>
      </c>
      <c r="V957" s="181"/>
      <c r="W957" s="181" t="str">
        <f t="shared" si="376"/>
        <v/>
      </c>
      <c r="X957" s="182" t="str">
        <f>IF(ISBLANK(V957)=TRUE,"",IF($B957="Days",VLOOKUP(V957,$F$1:$G$1,2,FALSE),((W957-V957)*24)-#REF!))</f>
        <v/>
      </c>
      <c r="Y957" s="56" t="str">
        <f>IFERROR(VLOOKUP(A957,#REF!,5,FALSE),"")</f>
        <v/>
      </c>
      <c r="Z957" s="56" t="str">
        <f t="shared" si="354"/>
        <v/>
      </c>
      <c r="AA957" s="56" t="str">
        <f t="shared" si="355"/>
        <v/>
      </c>
      <c r="AB957" s="57" t="str">
        <f t="shared" si="356"/>
        <v/>
      </c>
      <c r="AC957" s="57" t="str">
        <f t="shared" si="357"/>
        <v/>
      </c>
      <c r="AD957" s="86" t="str">
        <f t="shared" si="358"/>
        <v/>
      </c>
      <c r="AE957" s="86" t="str">
        <f t="shared" si="359"/>
        <v/>
      </c>
      <c r="AF957" s="86" t="str">
        <f t="shared" si="360"/>
        <v/>
      </c>
      <c r="AG957" s="86" t="str">
        <f t="shared" si="361"/>
        <v/>
      </c>
      <c r="AH957" s="86" t="str">
        <f t="shared" si="362"/>
        <v/>
      </c>
      <c r="AI957" s="86" t="str">
        <f t="shared" si="363"/>
        <v/>
      </c>
      <c r="AJ957" s="86" t="str">
        <f t="shared" si="364"/>
        <v/>
      </c>
      <c r="AK957" s="87">
        <f t="shared" si="365"/>
        <v>0</v>
      </c>
      <c r="AL957" s="88" t="b">
        <f t="shared" ref="AL957:AQ992" si="378">IF(COUNTBLANK(AD957)&gt;0,FALSE,COUNTIF($AD957:$AJ957,AD957)&gt;1)</f>
        <v>0</v>
      </c>
      <c r="AM957" s="88" t="b">
        <f t="shared" si="378"/>
        <v>0</v>
      </c>
      <c r="AN957" s="88" t="b">
        <f t="shared" si="378"/>
        <v>0</v>
      </c>
      <c r="AO957" s="88" t="b">
        <f t="shared" si="378"/>
        <v>0</v>
      </c>
      <c r="AP957" s="88" t="b">
        <f t="shared" si="378"/>
        <v>0</v>
      </c>
      <c r="AQ957" s="88" t="b">
        <f t="shared" si="378"/>
        <v>0</v>
      </c>
      <c r="AR957" s="88" t="b">
        <f t="shared" si="377"/>
        <v>0</v>
      </c>
      <c r="AS957" s="62">
        <f t="shared" si="366"/>
        <v>0</v>
      </c>
      <c r="AT957" s="88" t="str">
        <f t="shared" si="367"/>
        <v>Days</v>
      </c>
      <c r="AU957" s="89" t="str">
        <f t="shared" si="368"/>
        <v/>
      </c>
      <c r="AV957" s="88" t="str">
        <f t="shared" si="369"/>
        <v>No</v>
      </c>
    </row>
    <row r="958" spans="1:48" s="90" customFormat="1" ht="15" customHeight="1" x14ac:dyDescent="0.25">
      <c r="A958" s="178"/>
      <c r="B958" s="179"/>
      <c r="C958" s="180"/>
      <c r="D958" s="181"/>
      <c r="E958" s="181" t="str">
        <f t="shared" si="370"/>
        <v/>
      </c>
      <c r="F958" s="182" t="str">
        <f>IF(ISBLANK(D958)=TRUE,"",IF($B958="Days",VLOOKUP(D958,$F$1:$G$1,2,FALSE),((E958-D958)*24)-#REF!))</f>
        <v/>
      </c>
      <c r="G958" s="181"/>
      <c r="H958" s="181" t="str">
        <f t="shared" si="371"/>
        <v/>
      </c>
      <c r="I958" s="182" t="str">
        <f>IF(ISBLANK(G958)=TRUE,"",IF($B958="Days",VLOOKUP(G958,$F$1:$G$1,2,FALSE),((H958-G958)*24)-#REF!))</f>
        <v/>
      </c>
      <c r="J958" s="181"/>
      <c r="K958" s="181" t="str">
        <f t="shared" si="372"/>
        <v/>
      </c>
      <c r="L958" s="182" t="str">
        <f>IF(ISBLANK(J958)=TRUE,"",IF($B958="Days",VLOOKUP(J958,$F$1:$G$1,2,FALSE),((K958-J958)*24)-#REF!))</f>
        <v/>
      </c>
      <c r="M958" s="181"/>
      <c r="N958" s="181" t="str">
        <f t="shared" si="373"/>
        <v/>
      </c>
      <c r="O958" s="182" t="str">
        <f>IF(ISBLANK(M958)=TRUE,"",IF($B958="Days",VLOOKUP(M958,$F$1:$G$1,2,FALSE),((N958-M958)*24)-#REF!))</f>
        <v/>
      </c>
      <c r="P958" s="181"/>
      <c r="Q958" s="181" t="str">
        <f t="shared" si="374"/>
        <v/>
      </c>
      <c r="R958" s="182" t="str">
        <f>IF(ISBLANK(P958)=TRUE,"",IF($B958="Days",VLOOKUP(P958,$F$1:$G$1,2,FALSE),((Q958-P958)*24)-#REF!))</f>
        <v/>
      </c>
      <c r="S958" s="181"/>
      <c r="T958" s="181" t="str">
        <f t="shared" si="375"/>
        <v/>
      </c>
      <c r="U958" s="182" t="str">
        <f>IF(ISBLANK(S958)=TRUE,"",IF($B958="Days",VLOOKUP(S958,$F$1:$G$1,2,FALSE),((T958-S958)*24)-#REF!))</f>
        <v/>
      </c>
      <c r="V958" s="181"/>
      <c r="W958" s="181" t="str">
        <f t="shared" si="376"/>
        <v/>
      </c>
      <c r="X958" s="182" t="str">
        <f>IF(ISBLANK(V958)=TRUE,"",IF($B958="Days",VLOOKUP(V958,$F$1:$G$1,2,FALSE),((W958-V958)*24)-#REF!))</f>
        <v/>
      </c>
      <c r="Y958" s="56" t="str">
        <f>IFERROR(VLOOKUP(A958,#REF!,5,FALSE),"")</f>
        <v/>
      </c>
      <c r="Z958" s="56" t="str">
        <f t="shared" si="354"/>
        <v/>
      </c>
      <c r="AA958" s="56" t="str">
        <f t="shared" si="355"/>
        <v/>
      </c>
      <c r="AB958" s="57" t="str">
        <f t="shared" si="356"/>
        <v/>
      </c>
      <c r="AC958" s="57" t="str">
        <f t="shared" si="357"/>
        <v/>
      </c>
      <c r="AD958" s="86" t="str">
        <f t="shared" si="358"/>
        <v/>
      </c>
      <c r="AE958" s="86" t="str">
        <f t="shared" si="359"/>
        <v/>
      </c>
      <c r="AF958" s="86" t="str">
        <f t="shared" si="360"/>
        <v/>
      </c>
      <c r="AG958" s="86" t="str">
        <f t="shared" si="361"/>
        <v/>
      </c>
      <c r="AH958" s="86" t="str">
        <f t="shared" si="362"/>
        <v/>
      </c>
      <c r="AI958" s="86" t="str">
        <f t="shared" si="363"/>
        <v/>
      </c>
      <c r="AJ958" s="86" t="str">
        <f t="shared" si="364"/>
        <v/>
      </c>
      <c r="AK958" s="87">
        <f t="shared" si="365"/>
        <v>0</v>
      </c>
      <c r="AL958" s="88" t="b">
        <f t="shared" si="378"/>
        <v>0</v>
      </c>
      <c r="AM958" s="88" t="b">
        <f t="shared" si="378"/>
        <v>0</v>
      </c>
      <c r="AN958" s="88" t="b">
        <f t="shared" si="378"/>
        <v>0</v>
      </c>
      <c r="AO958" s="88" t="b">
        <f t="shared" si="378"/>
        <v>0</v>
      </c>
      <c r="AP958" s="88" t="b">
        <f t="shared" si="378"/>
        <v>0</v>
      </c>
      <c r="AQ958" s="88" t="b">
        <f t="shared" si="378"/>
        <v>0</v>
      </c>
      <c r="AR958" s="88" t="b">
        <f t="shared" si="377"/>
        <v>0</v>
      </c>
      <c r="AS958" s="62">
        <f t="shared" si="366"/>
        <v>0</v>
      </c>
      <c r="AT958" s="88" t="str">
        <f t="shared" si="367"/>
        <v>Days</v>
      </c>
      <c r="AU958" s="89" t="str">
        <f t="shared" si="368"/>
        <v/>
      </c>
      <c r="AV958" s="88" t="str">
        <f t="shared" si="369"/>
        <v>No</v>
      </c>
    </row>
    <row r="959" spans="1:48" s="90" customFormat="1" ht="15" customHeight="1" x14ac:dyDescent="0.25">
      <c r="A959" s="178"/>
      <c r="B959" s="179"/>
      <c r="C959" s="180"/>
      <c r="D959" s="181"/>
      <c r="E959" s="181" t="str">
        <f t="shared" si="370"/>
        <v/>
      </c>
      <c r="F959" s="182" t="str">
        <f>IF(ISBLANK(D959)=TRUE,"",IF($B959="Days",VLOOKUP(D959,$F$1:$G$1,2,FALSE),((E959-D959)*24)-#REF!))</f>
        <v/>
      </c>
      <c r="G959" s="181"/>
      <c r="H959" s="181" t="str">
        <f t="shared" si="371"/>
        <v/>
      </c>
      <c r="I959" s="182" t="str">
        <f>IF(ISBLANK(G959)=TRUE,"",IF($B959="Days",VLOOKUP(G959,$F$1:$G$1,2,FALSE),((H959-G959)*24)-#REF!))</f>
        <v/>
      </c>
      <c r="J959" s="181"/>
      <c r="K959" s="181" t="str">
        <f t="shared" si="372"/>
        <v/>
      </c>
      <c r="L959" s="182" t="str">
        <f>IF(ISBLANK(J959)=TRUE,"",IF($B959="Days",VLOOKUP(J959,$F$1:$G$1,2,FALSE),((K959-J959)*24)-#REF!))</f>
        <v/>
      </c>
      <c r="M959" s="181"/>
      <c r="N959" s="181" t="str">
        <f t="shared" si="373"/>
        <v/>
      </c>
      <c r="O959" s="182" t="str">
        <f>IF(ISBLANK(M959)=TRUE,"",IF($B959="Days",VLOOKUP(M959,$F$1:$G$1,2,FALSE),((N959-M959)*24)-#REF!))</f>
        <v/>
      </c>
      <c r="P959" s="181"/>
      <c r="Q959" s="181" t="str">
        <f t="shared" si="374"/>
        <v/>
      </c>
      <c r="R959" s="182" t="str">
        <f>IF(ISBLANK(P959)=TRUE,"",IF($B959="Days",VLOOKUP(P959,$F$1:$G$1,2,FALSE),((Q959-P959)*24)-#REF!))</f>
        <v/>
      </c>
      <c r="S959" s="181"/>
      <c r="T959" s="181" t="str">
        <f t="shared" si="375"/>
        <v/>
      </c>
      <c r="U959" s="182" t="str">
        <f>IF(ISBLANK(S959)=TRUE,"",IF($B959="Days",VLOOKUP(S959,$F$1:$G$1,2,FALSE),((T959-S959)*24)-#REF!))</f>
        <v/>
      </c>
      <c r="V959" s="181"/>
      <c r="W959" s="181" t="str">
        <f t="shared" si="376"/>
        <v/>
      </c>
      <c r="X959" s="182" t="str">
        <f>IF(ISBLANK(V959)=TRUE,"",IF($B959="Days",VLOOKUP(V959,$F$1:$G$1,2,FALSE),((W959-V959)*24)-#REF!))</f>
        <v/>
      </c>
      <c r="Y959" s="56" t="str">
        <f>IFERROR(VLOOKUP(A959,#REF!,5,FALSE),"")</f>
        <v/>
      </c>
      <c r="Z959" s="56" t="str">
        <f t="shared" si="354"/>
        <v/>
      </c>
      <c r="AA959" s="56" t="str">
        <f t="shared" si="355"/>
        <v/>
      </c>
      <c r="AB959" s="57" t="str">
        <f t="shared" si="356"/>
        <v/>
      </c>
      <c r="AC959" s="57" t="str">
        <f t="shared" si="357"/>
        <v/>
      </c>
      <c r="AD959" s="86" t="str">
        <f t="shared" si="358"/>
        <v/>
      </c>
      <c r="AE959" s="86" t="str">
        <f t="shared" si="359"/>
        <v/>
      </c>
      <c r="AF959" s="86" t="str">
        <f t="shared" si="360"/>
        <v/>
      </c>
      <c r="AG959" s="86" t="str">
        <f t="shared" si="361"/>
        <v/>
      </c>
      <c r="AH959" s="86" t="str">
        <f t="shared" si="362"/>
        <v/>
      </c>
      <c r="AI959" s="86" t="str">
        <f t="shared" si="363"/>
        <v/>
      </c>
      <c r="AJ959" s="86" t="str">
        <f t="shared" si="364"/>
        <v/>
      </c>
      <c r="AK959" s="87">
        <f t="shared" si="365"/>
        <v>0</v>
      </c>
      <c r="AL959" s="88" t="b">
        <f t="shared" si="378"/>
        <v>0</v>
      </c>
      <c r="AM959" s="88" t="b">
        <f t="shared" si="378"/>
        <v>0</v>
      </c>
      <c r="AN959" s="88" t="b">
        <f t="shared" si="378"/>
        <v>0</v>
      </c>
      <c r="AO959" s="88" t="b">
        <f t="shared" si="378"/>
        <v>0</v>
      </c>
      <c r="AP959" s="88" t="b">
        <f t="shared" si="378"/>
        <v>0</v>
      </c>
      <c r="AQ959" s="88" t="b">
        <f t="shared" si="378"/>
        <v>0</v>
      </c>
      <c r="AR959" s="88" t="b">
        <f t="shared" si="377"/>
        <v>0</v>
      </c>
      <c r="AS959" s="62">
        <f t="shared" si="366"/>
        <v>0</v>
      </c>
      <c r="AT959" s="88" t="str">
        <f t="shared" si="367"/>
        <v>Days</v>
      </c>
      <c r="AU959" s="89" t="str">
        <f t="shared" si="368"/>
        <v/>
      </c>
      <c r="AV959" s="88" t="str">
        <f t="shared" si="369"/>
        <v>No</v>
      </c>
    </row>
    <row r="960" spans="1:48" s="90" customFormat="1" ht="15" customHeight="1" x14ac:dyDescent="0.25">
      <c r="A960" s="178"/>
      <c r="B960" s="179"/>
      <c r="C960" s="180"/>
      <c r="D960" s="181"/>
      <c r="E960" s="181" t="str">
        <f t="shared" si="370"/>
        <v/>
      </c>
      <c r="F960" s="182" t="str">
        <f>IF(ISBLANK(D960)=TRUE,"",IF($B960="Days",VLOOKUP(D960,$F$1:$G$1,2,FALSE),((E960-D960)*24)-#REF!))</f>
        <v/>
      </c>
      <c r="G960" s="181"/>
      <c r="H960" s="181" t="str">
        <f t="shared" si="371"/>
        <v/>
      </c>
      <c r="I960" s="182" t="str">
        <f>IF(ISBLANK(G960)=TRUE,"",IF($B960="Days",VLOOKUP(G960,$F$1:$G$1,2,FALSE),((H960-G960)*24)-#REF!))</f>
        <v/>
      </c>
      <c r="J960" s="181"/>
      <c r="K960" s="181" t="str">
        <f t="shared" si="372"/>
        <v/>
      </c>
      <c r="L960" s="182" t="str">
        <f>IF(ISBLANK(J960)=TRUE,"",IF($B960="Days",VLOOKUP(J960,$F$1:$G$1,2,FALSE),((K960-J960)*24)-#REF!))</f>
        <v/>
      </c>
      <c r="M960" s="181"/>
      <c r="N960" s="181" t="str">
        <f t="shared" si="373"/>
        <v/>
      </c>
      <c r="O960" s="182" t="str">
        <f>IF(ISBLANK(M960)=TRUE,"",IF($B960="Days",VLOOKUP(M960,$F$1:$G$1,2,FALSE),((N960-M960)*24)-#REF!))</f>
        <v/>
      </c>
      <c r="P960" s="181"/>
      <c r="Q960" s="181" t="str">
        <f t="shared" si="374"/>
        <v/>
      </c>
      <c r="R960" s="182" t="str">
        <f>IF(ISBLANK(P960)=TRUE,"",IF($B960="Days",VLOOKUP(P960,$F$1:$G$1,2,FALSE),((Q960-P960)*24)-#REF!))</f>
        <v/>
      </c>
      <c r="S960" s="181"/>
      <c r="T960" s="181" t="str">
        <f t="shared" si="375"/>
        <v/>
      </c>
      <c r="U960" s="182" t="str">
        <f>IF(ISBLANK(S960)=TRUE,"",IF($B960="Days",VLOOKUP(S960,$F$1:$G$1,2,FALSE),((T960-S960)*24)-#REF!))</f>
        <v/>
      </c>
      <c r="V960" s="181"/>
      <c r="W960" s="181" t="str">
        <f t="shared" si="376"/>
        <v/>
      </c>
      <c r="X960" s="182" t="str">
        <f>IF(ISBLANK(V960)=TRUE,"",IF($B960="Days",VLOOKUP(V960,$F$1:$G$1,2,FALSE),((W960-V960)*24)-#REF!))</f>
        <v/>
      </c>
      <c r="Y960" s="56" t="str">
        <f>IFERROR(VLOOKUP(A960,#REF!,5,FALSE),"")</f>
        <v/>
      </c>
      <c r="Z960" s="56" t="str">
        <f t="shared" si="354"/>
        <v/>
      </c>
      <c r="AA960" s="56" t="str">
        <f t="shared" si="355"/>
        <v/>
      </c>
      <c r="AB960" s="57" t="str">
        <f t="shared" si="356"/>
        <v/>
      </c>
      <c r="AC960" s="57" t="str">
        <f t="shared" si="357"/>
        <v/>
      </c>
      <c r="AD960" s="86" t="str">
        <f t="shared" si="358"/>
        <v/>
      </c>
      <c r="AE960" s="86" t="str">
        <f t="shared" si="359"/>
        <v/>
      </c>
      <c r="AF960" s="86" t="str">
        <f t="shared" si="360"/>
        <v/>
      </c>
      <c r="AG960" s="86" t="str">
        <f t="shared" si="361"/>
        <v/>
      </c>
      <c r="AH960" s="86" t="str">
        <f t="shared" si="362"/>
        <v/>
      </c>
      <c r="AI960" s="86" t="str">
        <f t="shared" si="363"/>
        <v/>
      </c>
      <c r="AJ960" s="86" t="str">
        <f t="shared" si="364"/>
        <v/>
      </c>
      <c r="AK960" s="87">
        <f t="shared" si="365"/>
        <v>0</v>
      </c>
      <c r="AL960" s="88" t="b">
        <f t="shared" si="378"/>
        <v>0</v>
      </c>
      <c r="AM960" s="88" t="b">
        <f t="shared" si="378"/>
        <v>0</v>
      </c>
      <c r="AN960" s="88" t="b">
        <f t="shared" si="378"/>
        <v>0</v>
      </c>
      <c r="AO960" s="88" t="b">
        <f t="shared" si="378"/>
        <v>0</v>
      </c>
      <c r="AP960" s="88" t="b">
        <f t="shared" si="378"/>
        <v>0</v>
      </c>
      <c r="AQ960" s="88" t="b">
        <f t="shared" si="378"/>
        <v>0</v>
      </c>
      <c r="AR960" s="88" t="b">
        <f t="shared" si="377"/>
        <v>0</v>
      </c>
      <c r="AS960" s="62">
        <f t="shared" si="366"/>
        <v>0</v>
      </c>
      <c r="AT960" s="88" t="str">
        <f t="shared" si="367"/>
        <v>Days</v>
      </c>
      <c r="AU960" s="89" t="str">
        <f t="shared" si="368"/>
        <v/>
      </c>
      <c r="AV960" s="88" t="str">
        <f t="shared" si="369"/>
        <v>No</v>
      </c>
    </row>
    <row r="961" spans="1:48" s="90" customFormat="1" ht="15" customHeight="1" x14ac:dyDescent="0.25">
      <c r="A961" s="178"/>
      <c r="B961" s="179"/>
      <c r="C961" s="180"/>
      <c r="D961" s="181"/>
      <c r="E961" s="181" t="str">
        <f t="shared" si="370"/>
        <v/>
      </c>
      <c r="F961" s="182" t="str">
        <f>IF(ISBLANK(D961)=TRUE,"",IF($B961="Days",VLOOKUP(D961,$F$1:$G$1,2,FALSE),((E961-D961)*24)-#REF!))</f>
        <v/>
      </c>
      <c r="G961" s="181"/>
      <c r="H961" s="181" t="str">
        <f t="shared" si="371"/>
        <v/>
      </c>
      <c r="I961" s="182" t="str">
        <f>IF(ISBLANK(G961)=TRUE,"",IF($B961="Days",VLOOKUP(G961,$F$1:$G$1,2,FALSE),((H961-G961)*24)-#REF!))</f>
        <v/>
      </c>
      <c r="J961" s="181"/>
      <c r="K961" s="181" t="str">
        <f t="shared" si="372"/>
        <v/>
      </c>
      <c r="L961" s="182" t="str">
        <f>IF(ISBLANK(J961)=TRUE,"",IF($B961="Days",VLOOKUP(J961,$F$1:$G$1,2,FALSE),((K961-J961)*24)-#REF!))</f>
        <v/>
      </c>
      <c r="M961" s="181"/>
      <c r="N961" s="181" t="str">
        <f t="shared" si="373"/>
        <v/>
      </c>
      <c r="O961" s="182" t="str">
        <f>IF(ISBLANK(M961)=TRUE,"",IF($B961="Days",VLOOKUP(M961,$F$1:$G$1,2,FALSE),((N961-M961)*24)-#REF!))</f>
        <v/>
      </c>
      <c r="P961" s="181"/>
      <c r="Q961" s="181" t="str">
        <f t="shared" si="374"/>
        <v/>
      </c>
      <c r="R961" s="182" t="str">
        <f>IF(ISBLANK(P961)=TRUE,"",IF($B961="Days",VLOOKUP(P961,$F$1:$G$1,2,FALSE),((Q961-P961)*24)-#REF!))</f>
        <v/>
      </c>
      <c r="S961" s="181"/>
      <c r="T961" s="181" t="str">
        <f t="shared" si="375"/>
        <v/>
      </c>
      <c r="U961" s="182" t="str">
        <f>IF(ISBLANK(S961)=TRUE,"",IF($B961="Days",VLOOKUP(S961,$F$1:$G$1,2,FALSE),((T961-S961)*24)-#REF!))</f>
        <v/>
      </c>
      <c r="V961" s="181"/>
      <c r="W961" s="181" t="str">
        <f t="shared" si="376"/>
        <v/>
      </c>
      <c r="X961" s="182" t="str">
        <f>IF(ISBLANK(V961)=TRUE,"",IF($B961="Days",VLOOKUP(V961,$F$1:$G$1,2,FALSE),((W961-V961)*24)-#REF!))</f>
        <v/>
      </c>
      <c r="Y961" s="56" t="str">
        <f>IFERROR(VLOOKUP(A961,#REF!,5,FALSE),"")</f>
        <v/>
      </c>
      <c r="Z961" s="56" t="str">
        <f t="shared" si="354"/>
        <v/>
      </c>
      <c r="AA961" s="56" t="str">
        <f t="shared" si="355"/>
        <v/>
      </c>
      <c r="AB961" s="57" t="str">
        <f t="shared" si="356"/>
        <v/>
      </c>
      <c r="AC961" s="57" t="str">
        <f t="shared" si="357"/>
        <v/>
      </c>
      <c r="AD961" s="86" t="str">
        <f t="shared" si="358"/>
        <v/>
      </c>
      <c r="AE961" s="86" t="str">
        <f t="shared" si="359"/>
        <v/>
      </c>
      <c r="AF961" s="86" t="str">
        <f t="shared" si="360"/>
        <v/>
      </c>
      <c r="AG961" s="86" t="str">
        <f t="shared" si="361"/>
        <v/>
      </c>
      <c r="AH961" s="86" t="str">
        <f t="shared" si="362"/>
        <v/>
      </c>
      <c r="AI961" s="86" t="str">
        <f t="shared" si="363"/>
        <v/>
      </c>
      <c r="AJ961" s="86" t="str">
        <f t="shared" si="364"/>
        <v/>
      </c>
      <c r="AK961" s="87">
        <f t="shared" si="365"/>
        <v>0</v>
      </c>
      <c r="AL961" s="88" t="b">
        <f t="shared" si="378"/>
        <v>0</v>
      </c>
      <c r="AM961" s="88" t="b">
        <f t="shared" si="378"/>
        <v>0</v>
      </c>
      <c r="AN961" s="88" t="b">
        <f t="shared" si="378"/>
        <v>0</v>
      </c>
      <c r="AO961" s="88" t="b">
        <f t="shared" si="378"/>
        <v>0</v>
      </c>
      <c r="AP961" s="88" t="b">
        <f t="shared" si="378"/>
        <v>0</v>
      </c>
      <c r="AQ961" s="88" t="b">
        <f t="shared" si="378"/>
        <v>0</v>
      </c>
      <c r="AR961" s="88" t="b">
        <f t="shared" si="377"/>
        <v>0</v>
      </c>
      <c r="AS961" s="62">
        <f t="shared" si="366"/>
        <v>0</v>
      </c>
      <c r="AT961" s="88" t="str">
        <f t="shared" si="367"/>
        <v>Days</v>
      </c>
      <c r="AU961" s="89" t="str">
        <f t="shared" si="368"/>
        <v/>
      </c>
      <c r="AV961" s="88" t="str">
        <f t="shared" si="369"/>
        <v>No</v>
      </c>
    </row>
    <row r="962" spans="1:48" s="90" customFormat="1" ht="15" customHeight="1" x14ac:dyDescent="0.25">
      <c r="A962" s="178"/>
      <c r="B962" s="179"/>
      <c r="C962" s="180"/>
      <c r="D962" s="181"/>
      <c r="E962" s="181" t="str">
        <f t="shared" si="370"/>
        <v/>
      </c>
      <c r="F962" s="182" t="str">
        <f>IF(ISBLANK(D962)=TRUE,"",IF($B962="Days",VLOOKUP(D962,$F$1:$G$1,2,FALSE),((E962-D962)*24)-#REF!))</f>
        <v/>
      </c>
      <c r="G962" s="181"/>
      <c r="H962" s="181" t="str">
        <f t="shared" si="371"/>
        <v/>
      </c>
      <c r="I962" s="182" t="str">
        <f>IF(ISBLANK(G962)=TRUE,"",IF($B962="Days",VLOOKUP(G962,$F$1:$G$1,2,FALSE),((H962-G962)*24)-#REF!))</f>
        <v/>
      </c>
      <c r="J962" s="181"/>
      <c r="K962" s="181" t="str">
        <f t="shared" si="372"/>
        <v/>
      </c>
      <c r="L962" s="182" t="str">
        <f>IF(ISBLANK(J962)=TRUE,"",IF($B962="Days",VLOOKUP(J962,$F$1:$G$1,2,FALSE),((K962-J962)*24)-#REF!))</f>
        <v/>
      </c>
      <c r="M962" s="181"/>
      <c r="N962" s="181" t="str">
        <f t="shared" si="373"/>
        <v/>
      </c>
      <c r="O962" s="182" t="str">
        <f>IF(ISBLANK(M962)=TRUE,"",IF($B962="Days",VLOOKUP(M962,$F$1:$G$1,2,FALSE),((N962-M962)*24)-#REF!))</f>
        <v/>
      </c>
      <c r="P962" s="181"/>
      <c r="Q962" s="181" t="str">
        <f t="shared" si="374"/>
        <v/>
      </c>
      <c r="R962" s="182" t="str">
        <f>IF(ISBLANK(P962)=TRUE,"",IF($B962="Days",VLOOKUP(P962,$F$1:$G$1,2,FALSE),((Q962-P962)*24)-#REF!))</f>
        <v/>
      </c>
      <c r="S962" s="181"/>
      <c r="T962" s="181" t="str">
        <f t="shared" si="375"/>
        <v/>
      </c>
      <c r="U962" s="182" t="str">
        <f>IF(ISBLANK(S962)=TRUE,"",IF($B962="Days",VLOOKUP(S962,$F$1:$G$1,2,FALSE),((T962-S962)*24)-#REF!))</f>
        <v/>
      </c>
      <c r="V962" s="181"/>
      <c r="W962" s="181" t="str">
        <f t="shared" si="376"/>
        <v/>
      </c>
      <c r="X962" s="182" t="str">
        <f>IF(ISBLANK(V962)=TRUE,"",IF($B962="Days",VLOOKUP(V962,$F$1:$G$1,2,FALSE),((W962-V962)*24)-#REF!))</f>
        <v/>
      </c>
      <c r="Y962" s="56" t="str">
        <f>IFERROR(VLOOKUP(A962,#REF!,5,FALSE),"")</f>
        <v/>
      </c>
      <c r="Z962" s="56" t="str">
        <f t="shared" si="354"/>
        <v/>
      </c>
      <c r="AA962" s="56" t="str">
        <f t="shared" si="355"/>
        <v/>
      </c>
      <c r="AB962" s="57" t="str">
        <f t="shared" si="356"/>
        <v/>
      </c>
      <c r="AC962" s="57" t="str">
        <f t="shared" si="357"/>
        <v/>
      </c>
      <c r="AD962" s="86" t="str">
        <f t="shared" si="358"/>
        <v/>
      </c>
      <c r="AE962" s="86" t="str">
        <f t="shared" si="359"/>
        <v/>
      </c>
      <c r="AF962" s="86" t="str">
        <f t="shared" si="360"/>
        <v/>
      </c>
      <c r="AG962" s="86" t="str">
        <f t="shared" si="361"/>
        <v/>
      </c>
      <c r="AH962" s="86" t="str">
        <f t="shared" si="362"/>
        <v/>
      </c>
      <c r="AI962" s="86" t="str">
        <f t="shared" si="363"/>
        <v/>
      </c>
      <c r="AJ962" s="86" t="str">
        <f t="shared" si="364"/>
        <v/>
      </c>
      <c r="AK962" s="87">
        <f t="shared" si="365"/>
        <v>0</v>
      </c>
      <c r="AL962" s="88" t="b">
        <f t="shared" si="378"/>
        <v>0</v>
      </c>
      <c r="AM962" s="88" t="b">
        <f t="shared" si="378"/>
        <v>0</v>
      </c>
      <c r="AN962" s="88" t="b">
        <f t="shared" si="378"/>
        <v>0</v>
      </c>
      <c r="AO962" s="88" t="b">
        <f t="shared" si="378"/>
        <v>0</v>
      </c>
      <c r="AP962" s="88" t="b">
        <f t="shared" si="378"/>
        <v>0</v>
      </c>
      <c r="AQ962" s="88" t="b">
        <f t="shared" si="378"/>
        <v>0</v>
      </c>
      <c r="AR962" s="88" t="b">
        <f t="shared" si="377"/>
        <v>0</v>
      </c>
      <c r="AS962" s="62">
        <f t="shared" si="366"/>
        <v>0</v>
      </c>
      <c r="AT962" s="88" t="str">
        <f t="shared" si="367"/>
        <v>Days</v>
      </c>
      <c r="AU962" s="89" t="str">
        <f t="shared" si="368"/>
        <v/>
      </c>
      <c r="AV962" s="88" t="str">
        <f t="shared" si="369"/>
        <v>No</v>
      </c>
    </row>
    <row r="963" spans="1:48" s="90" customFormat="1" ht="15" customHeight="1" x14ac:dyDescent="0.25">
      <c r="A963" s="178"/>
      <c r="B963" s="179"/>
      <c r="C963" s="180"/>
      <c r="D963" s="181"/>
      <c r="E963" s="181" t="str">
        <f t="shared" si="370"/>
        <v/>
      </c>
      <c r="F963" s="182" t="str">
        <f>IF(ISBLANK(D963)=TRUE,"",IF($B963="Days",VLOOKUP(D963,$F$1:$G$1,2,FALSE),((E963-D963)*24)-#REF!))</f>
        <v/>
      </c>
      <c r="G963" s="181"/>
      <c r="H963" s="181" t="str">
        <f t="shared" si="371"/>
        <v/>
      </c>
      <c r="I963" s="182" t="str">
        <f>IF(ISBLANK(G963)=TRUE,"",IF($B963="Days",VLOOKUP(G963,$F$1:$G$1,2,FALSE),((H963-G963)*24)-#REF!))</f>
        <v/>
      </c>
      <c r="J963" s="181"/>
      <c r="K963" s="181" t="str">
        <f t="shared" si="372"/>
        <v/>
      </c>
      <c r="L963" s="182" t="str">
        <f>IF(ISBLANK(J963)=TRUE,"",IF($B963="Days",VLOOKUP(J963,$F$1:$G$1,2,FALSE),((K963-J963)*24)-#REF!))</f>
        <v/>
      </c>
      <c r="M963" s="181"/>
      <c r="N963" s="181" t="str">
        <f t="shared" si="373"/>
        <v/>
      </c>
      <c r="O963" s="182" t="str">
        <f>IF(ISBLANK(M963)=TRUE,"",IF($B963="Days",VLOOKUP(M963,$F$1:$G$1,2,FALSE),((N963-M963)*24)-#REF!))</f>
        <v/>
      </c>
      <c r="P963" s="181"/>
      <c r="Q963" s="181" t="str">
        <f t="shared" si="374"/>
        <v/>
      </c>
      <c r="R963" s="182" t="str">
        <f>IF(ISBLANK(P963)=TRUE,"",IF($B963="Days",VLOOKUP(P963,$F$1:$G$1,2,FALSE),((Q963-P963)*24)-#REF!))</f>
        <v/>
      </c>
      <c r="S963" s="181"/>
      <c r="T963" s="181" t="str">
        <f t="shared" si="375"/>
        <v/>
      </c>
      <c r="U963" s="182" t="str">
        <f>IF(ISBLANK(S963)=TRUE,"",IF($B963="Days",VLOOKUP(S963,$F$1:$G$1,2,FALSE),((T963-S963)*24)-#REF!))</f>
        <v/>
      </c>
      <c r="V963" s="181"/>
      <c r="W963" s="181" t="str">
        <f t="shared" si="376"/>
        <v/>
      </c>
      <c r="X963" s="182" t="str">
        <f>IF(ISBLANK(V963)=TRUE,"",IF($B963="Days",VLOOKUP(V963,$F$1:$G$1,2,FALSE),((W963-V963)*24)-#REF!))</f>
        <v/>
      </c>
      <c r="Y963" s="56" t="str">
        <f>IFERROR(VLOOKUP(A963,#REF!,5,FALSE),"")</f>
        <v/>
      </c>
      <c r="Z963" s="56" t="str">
        <f t="shared" si="354"/>
        <v/>
      </c>
      <c r="AA963" s="56" t="str">
        <f t="shared" si="355"/>
        <v/>
      </c>
      <c r="AB963" s="57" t="str">
        <f t="shared" si="356"/>
        <v/>
      </c>
      <c r="AC963" s="57" t="str">
        <f t="shared" si="357"/>
        <v/>
      </c>
      <c r="AD963" s="86" t="str">
        <f t="shared" si="358"/>
        <v/>
      </c>
      <c r="AE963" s="86" t="str">
        <f t="shared" si="359"/>
        <v/>
      </c>
      <c r="AF963" s="86" t="str">
        <f t="shared" si="360"/>
        <v/>
      </c>
      <c r="AG963" s="86" t="str">
        <f t="shared" si="361"/>
        <v/>
      </c>
      <c r="AH963" s="86" t="str">
        <f t="shared" si="362"/>
        <v/>
      </c>
      <c r="AI963" s="86" t="str">
        <f t="shared" si="363"/>
        <v/>
      </c>
      <c r="AJ963" s="86" t="str">
        <f t="shared" si="364"/>
        <v/>
      </c>
      <c r="AK963" s="87">
        <f t="shared" si="365"/>
        <v>0</v>
      </c>
      <c r="AL963" s="88" t="b">
        <f t="shared" si="378"/>
        <v>0</v>
      </c>
      <c r="AM963" s="88" t="b">
        <f t="shared" si="378"/>
        <v>0</v>
      </c>
      <c r="AN963" s="88" t="b">
        <f t="shared" si="378"/>
        <v>0</v>
      </c>
      <c r="AO963" s="88" t="b">
        <f t="shared" si="378"/>
        <v>0</v>
      </c>
      <c r="AP963" s="88" t="b">
        <f t="shared" si="378"/>
        <v>0</v>
      </c>
      <c r="AQ963" s="88" t="b">
        <f t="shared" si="378"/>
        <v>0</v>
      </c>
      <c r="AR963" s="88" t="b">
        <f t="shared" si="377"/>
        <v>0</v>
      </c>
      <c r="AS963" s="62">
        <f t="shared" si="366"/>
        <v>0</v>
      </c>
      <c r="AT963" s="88" t="str">
        <f t="shared" si="367"/>
        <v>Days</v>
      </c>
      <c r="AU963" s="89" t="str">
        <f t="shared" si="368"/>
        <v/>
      </c>
      <c r="AV963" s="88" t="str">
        <f t="shared" si="369"/>
        <v>No</v>
      </c>
    </row>
    <row r="964" spans="1:48" s="90" customFormat="1" ht="15" customHeight="1" x14ac:dyDescent="0.25">
      <c r="A964" s="178"/>
      <c r="B964" s="179"/>
      <c r="C964" s="180"/>
      <c r="D964" s="181"/>
      <c r="E964" s="181" t="str">
        <f t="shared" si="370"/>
        <v/>
      </c>
      <c r="F964" s="182" t="str">
        <f>IF(ISBLANK(D964)=TRUE,"",IF($B964="Days",VLOOKUP(D964,$F$1:$G$1,2,FALSE),((E964-D964)*24)-#REF!))</f>
        <v/>
      </c>
      <c r="G964" s="181"/>
      <c r="H964" s="181" t="str">
        <f t="shared" si="371"/>
        <v/>
      </c>
      <c r="I964" s="182" t="str">
        <f>IF(ISBLANK(G964)=TRUE,"",IF($B964="Days",VLOOKUP(G964,$F$1:$G$1,2,FALSE),((H964-G964)*24)-#REF!))</f>
        <v/>
      </c>
      <c r="J964" s="181"/>
      <c r="K964" s="181" t="str">
        <f t="shared" si="372"/>
        <v/>
      </c>
      <c r="L964" s="182" t="str">
        <f>IF(ISBLANK(J964)=TRUE,"",IF($B964="Days",VLOOKUP(J964,$F$1:$G$1,2,FALSE),((K964-J964)*24)-#REF!))</f>
        <v/>
      </c>
      <c r="M964" s="181"/>
      <c r="N964" s="181" t="str">
        <f t="shared" si="373"/>
        <v/>
      </c>
      <c r="O964" s="182" t="str">
        <f>IF(ISBLANK(M964)=TRUE,"",IF($B964="Days",VLOOKUP(M964,$F$1:$G$1,2,FALSE),((N964-M964)*24)-#REF!))</f>
        <v/>
      </c>
      <c r="P964" s="181"/>
      <c r="Q964" s="181" t="str">
        <f t="shared" si="374"/>
        <v/>
      </c>
      <c r="R964" s="182" t="str">
        <f>IF(ISBLANK(P964)=TRUE,"",IF($B964="Days",VLOOKUP(P964,$F$1:$G$1,2,FALSE),((Q964-P964)*24)-#REF!))</f>
        <v/>
      </c>
      <c r="S964" s="181"/>
      <c r="T964" s="181" t="str">
        <f t="shared" si="375"/>
        <v/>
      </c>
      <c r="U964" s="182" t="str">
        <f>IF(ISBLANK(S964)=TRUE,"",IF($B964="Days",VLOOKUP(S964,$F$1:$G$1,2,FALSE),((T964-S964)*24)-#REF!))</f>
        <v/>
      </c>
      <c r="V964" s="181"/>
      <c r="W964" s="181" t="str">
        <f t="shared" si="376"/>
        <v/>
      </c>
      <c r="X964" s="182" t="str">
        <f>IF(ISBLANK(V964)=TRUE,"",IF($B964="Days",VLOOKUP(V964,$F$1:$G$1,2,FALSE),((W964-V964)*24)-#REF!))</f>
        <v/>
      </c>
      <c r="Y964" s="56" t="str">
        <f>IFERROR(VLOOKUP(A964,#REF!,5,FALSE),"")</f>
        <v/>
      </c>
      <c r="Z964" s="56" t="str">
        <f t="shared" si="354"/>
        <v/>
      </c>
      <c r="AA964" s="56" t="str">
        <f t="shared" si="355"/>
        <v/>
      </c>
      <c r="AB964" s="57" t="str">
        <f t="shared" si="356"/>
        <v/>
      </c>
      <c r="AC964" s="57" t="str">
        <f t="shared" si="357"/>
        <v/>
      </c>
      <c r="AD964" s="86" t="str">
        <f t="shared" si="358"/>
        <v/>
      </c>
      <c r="AE964" s="86" t="str">
        <f t="shared" si="359"/>
        <v/>
      </c>
      <c r="AF964" s="86" t="str">
        <f t="shared" si="360"/>
        <v/>
      </c>
      <c r="AG964" s="86" t="str">
        <f t="shared" si="361"/>
        <v/>
      </c>
      <c r="AH964" s="86" t="str">
        <f t="shared" si="362"/>
        <v/>
      </c>
      <c r="AI964" s="86" t="str">
        <f t="shared" si="363"/>
        <v/>
      </c>
      <c r="AJ964" s="86" t="str">
        <f t="shared" si="364"/>
        <v/>
      </c>
      <c r="AK964" s="87">
        <f t="shared" si="365"/>
        <v>0</v>
      </c>
      <c r="AL964" s="88" t="b">
        <f t="shared" si="378"/>
        <v>0</v>
      </c>
      <c r="AM964" s="88" t="b">
        <f t="shared" si="378"/>
        <v>0</v>
      </c>
      <c r="AN964" s="88" t="b">
        <f t="shared" si="378"/>
        <v>0</v>
      </c>
      <c r="AO964" s="88" t="b">
        <f t="shared" si="378"/>
        <v>0</v>
      </c>
      <c r="AP964" s="88" t="b">
        <f t="shared" si="378"/>
        <v>0</v>
      </c>
      <c r="AQ964" s="88" t="b">
        <f t="shared" si="378"/>
        <v>0</v>
      </c>
      <c r="AR964" s="88" t="b">
        <f t="shared" si="377"/>
        <v>0</v>
      </c>
      <c r="AS964" s="62">
        <f t="shared" si="366"/>
        <v>0</v>
      </c>
      <c r="AT964" s="88" t="str">
        <f t="shared" si="367"/>
        <v>Days</v>
      </c>
      <c r="AU964" s="89" t="str">
        <f t="shared" si="368"/>
        <v/>
      </c>
      <c r="AV964" s="88" t="str">
        <f t="shared" si="369"/>
        <v>No</v>
      </c>
    </row>
    <row r="965" spans="1:48" s="90" customFormat="1" ht="15" customHeight="1" x14ac:dyDescent="0.25">
      <c r="A965" s="178"/>
      <c r="B965" s="179"/>
      <c r="C965" s="180"/>
      <c r="D965" s="181"/>
      <c r="E965" s="181" t="str">
        <f t="shared" si="370"/>
        <v/>
      </c>
      <c r="F965" s="182" t="str">
        <f>IF(ISBLANK(D965)=TRUE,"",IF($B965="Days",VLOOKUP(D965,$F$1:$G$1,2,FALSE),((E965-D965)*24)-#REF!))</f>
        <v/>
      </c>
      <c r="G965" s="181"/>
      <c r="H965" s="181" t="str">
        <f t="shared" si="371"/>
        <v/>
      </c>
      <c r="I965" s="182" t="str">
        <f>IF(ISBLANK(G965)=TRUE,"",IF($B965="Days",VLOOKUP(G965,$F$1:$G$1,2,FALSE),((H965-G965)*24)-#REF!))</f>
        <v/>
      </c>
      <c r="J965" s="181"/>
      <c r="K965" s="181" t="str">
        <f t="shared" si="372"/>
        <v/>
      </c>
      <c r="L965" s="182" t="str">
        <f>IF(ISBLANK(J965)=TRUE,"",IF($B965="Days",VLOOKUP(J965,$F$1:$G$1,2,FALSE),((K965-J965)*24)-#REF!))</f>
        <v/>
      </c>
      <c r="M965" s="181"/>
      <c r="N965" s="181" t="str">
        <f t="shared" si="373"/>
        <v/>
      </c>
      <c r="O965" s="182" t="str">
        <f>IF(ISBLANK(M965)=TRUE,"",IF($B965="Days",VLOOKUP(M965,$F$1:$G$1,2,FALSE),((N965-M965)*24)-#REF!))</f>
        <v/>
      </c>
      <c r="P965" s="181"/>
      <c r="Q965" s="181" t="str">
        <f t="shared" si="374"/>
        <v/>
      </c>
      <c r="R965" s="182" t="str">
        <f>IF(ISBLANK(P965)=TRUE,"",IF($B965="Days",VLOOKUP(P965,$F$1:$G$1,2,FALSE),((Q965-P965)*24)-#REF!))</f>
        <v/>
      </c>
      <c r="S965" s="181"/>
      <c r="T965" s="181" t="str">
        <f t="shared" si="375"/>
        <v/>
      </c>
      <c r="U965" s="182" t="str">
        <f>IF(ISBLANK(S965)=TRUE,"",IF($B965="Days",VLOOKUP(S965,$F$1:$G$1,2,FALSE),((T965-S965)*24)-#REF!))</f>
        <v/>
      </c>
      <c r="V965" s="181"/>
      <c r="W965" s="181" t="str">
        <f t="shared" si="376"/>
        <v/>
      </c>
      <c r="X965" s="182" t="str">
        <f>IF(ISBLANK(V965)=TRUE,"",IF($B965="Days",VLOOKUP(V965,$F$1:$G$1,2,FALSE),((W965-V965)*24)-#REF!))</f>
        <v/>
      </c>
      <c r="Y965" s="56" t="str">
        <f>IFERROR(VLOOKUP(A965,#REF!,5,FALSE),"")</f>
        <v/>
      </c>
      <c r="Z965" s="56" t="str">
        <f t="shared" si="354"/>
        <v/>
      </c>
      <c r="AA965" s="56" t="str">
        <f t="shared" si="355"/>
        <v/>
      </c>
      <c r="AB965" s="57" t="str">
        <f t="shared" si="356"/>
        <v/>
      </c>
      <c r="AC965" s="57" t="str">
        <f t="shared" si="357"/>
        <v/>
      </c>
      <c r="AD965" s="86" t="str">
        <f t="shared" si="358"/>
        <v/>
      </c>
      <c r="AE965" s="86" t="str">
        <f t="shared" si="359"/>
        <v/>
      </c>
      <c r="AF965" s="86" t="str">
        <f t="shared" si="360"/>
        <v/>
      </c>
      <c r="AG965" s="86" t="str">
        <f t="shared" si="361"/>
        <v/>
      </c>
      <c r="AH965" s="86" t="str">
        <f t="shared" si="362"/>
        <v/>
      </c>
      <c r="AI965" s="86" t="str">
        <f t="shared" si="363"/>
        <v/>
      </c>
      <c r="AJ965" s="86" t="str">
        <f t="shared" si="364"/>
        <v/>
      </c>
      <c r="AK965" s="87">
        <f t="shared" si="365"/>
        <v>0</v>
      </c>
      <c r="AL965" s="88" t="b">
        <f t="shared" si="378"/>
        <v>0</v>
      </c>
      <c r="AM965" s="88" t="b">
        <f t="shared" si="378"/>
        <v>0</v>
      </c>
      <c r="AN965" s="88" t="b">
        <f t="shared" si="378"/>
        <v>0</v>
      </c>
      <c r="AO965" s="88" t="b">
        <f t="shared" si="378"/>
        <v>0</v>
      </c>
      <c r="AP965" s="88" t="b">
        <f t="shared" si="378"/>
        <v>0</v>
      </c>
      <c r="AQ965" s="88" t="b">
        <f t="shared" si="378"/>
        <v>0</v>
      </c>
      <c r="AR965" s="88" t="b">
        <f t="shared" si="377"/>
        <v>0</v>
      </c>
      <c r="AS965" s="62">
        <f t="shared" si="366"/>
        <v>0</v>
      </c>
      <c r="AT965" s="88" t="str">
        <f t="shared" si="367"/>
        <v>Days</v>
      </c>
      <c r="AU965" s="89" t="str">
        <f t="shared" si="368"/>
        <v/>
      </c>
      <c r="AV965" s="88" t="str">
        <f t="shared" si="369"/>
        <v>No</v>
      </c>
    </row>
    <row r="966" spans="1:48" s="90" customFormat="1" ht="15" customHeight="1" x14ac:dyDescent="0.25">
      <c r="A966" s="178"/>
      <c r="B966" s="179"/>
      <c r="C966" s="180"/>
      <c r="D966" s="181"/>
      <c r="E966" s="181" t="str">
        <f t="shared" si="370"/>
        <v/>
      </c>
      <c r="F966" s="182" t="str">
        <f>IF(ISBLANK(D966)=TRUE,"",IF($B966="Days",VLOOKUP(D966,$F$1:$G$1,2,FALSE),((E966-D966)*24)-#REF!))</f>
        <v/>
      </c>
      <c r="G966" s="181"/>
      <c r="H966" s="181" t="str">
        <f t="shared" si="371"/>
        <v/>
      </c>
      <c r="I966" s="182" t="str">
        <f>IF(ISBLANK(G966)=TRUE,"",IF($B966="Days",VLOOKUP(G966,$F$1:$G$1,2,FALSE),((H966-G966)*24)-#REF!))</f>
        <v/>
      </c>
      <c r="J966" s="181"/>
      <c r="K966" s="181" t="str">
        <f t="shared" si="372"/>
        <v/>
      </c>
      <c r="L966" s="182" t="str">
        <f>IF(ISBLANK(J966)=TRUE,"",IF($B966="Days",VLOOKUP(J966,$F$1:$G$1,2,FALSE),((K966-J966)*24)-#REF!))</f>
        <v/>
      </c>
      <c r="M966" s="181"/>
      <c r="N966" s="181" t="str">
        <f t="shared" si="373"/>
        <v/>
      </c>
      <c r="O966" s="182" t="str">
        <f>IF(ISBLANK(M966)=TRUE,"",IF($B966="Days",VLOOKUP(M966,$F$1:$G$1,2,FALSE),((N966-M966)*24)-#REF!))</f>
        <v/>
      </c>
      <c r="P966" s="181"/>
      <c r="Q966" s="181" t="str">
        <f t="shared" si="374"/>
        <v/>
      </c>
      <c r="R966" s="182" t="str">
        <f>IF(ISBLANK(P966)=TRUE,"",IF($B966="Days",VLOOKUP(P966,$F$1:$G$1,2,FALSE),((Q966-P966)*24)-#REF!))</f>
        <v/>
      </c>
      <c r="S966" s="181"/>
      <c r="T966" s="181" t="str">
        <f t="shared" si="375"/>
        <v/>
      </c>
      <c r="U966" s="182" t="str">
        <f>IF(ISBLANK(S966)=TRUE,"",IF($B966="Days",VLOOKUP(S966,$F$1:$G$1,2,FALSE),((T966-S966)*24)-#REF!))</f>
        <v/>
      </c>
      <c r="V966" s="181"/>
      <c r="W966" s="181" t="str">
        <f t="shared" si="376"/>
        <v/>
      </c>
      <c r="X966" s="182" t="str">
        <f>IF(ISBLANK(V966)=TRUE,"",IF($B966="Days",VLOOKUP(V966,$F$1:$G$1,2,FALSE),((W966-V966)*24)-#REF!))</f>
        <v/>
      </c>
      <c r="Y966" s="56" t="str">
        <f>IFERROR(VLOOKUP(A966,#REF!,5,FALSE),"")</f>
        <v/>
      </c>
      <c r="Z966" s="56" t="str">
        <f t="shared" si="354"/>
        <v/>
      </c>
      <c r="AA966" s="56" t="str">
        <f t="shared" si="355"/>
        <v/>
      </c>
      <c r="AB966" s="57" t="str">
        <f t="shared" si="356"/>
        <v/>
      </c>
      <c r="AC966" s="57" t="str">
        <f t="shared" si="357"/>
        <v/>
      </c>
      <c r="AD966" s="86" t="str">
        <f t="shared" si="358"/>
        <v/>
      </c>
      <c r="AE966" s="86" t="str">
        <f t="shared" si="359"/>
        <v/>
      </c>
      <c r="AF966" s="86" t="str">
        <f t="shared" si="360"/>
        <v/>
      </c>
      <c r="AG966" s="86" t="str">
        <f t="shared" si="361"/>
        <v/>
      </c>
      <c r="AH966" s="86" t="str">
        <f t="shared" si="362"/>
        <v/>
      </c>
      <c r="AI966" s="86" t="str">
        <f t="shared" si="363"/>
        <v/>
      </c>
      <c r="AJ966" s="86" t="str">
        <f t="shared" si="364"/>
        <v/>
      </c>
      <c r="AK966" s="87">
        <f t="shared" si="365"/>
        <v>0</v>
      </c>
      <c r="AL966" s="88" t="b">
        <f t="shared" si="378"/>
        <v>0</v>
      </c>
      <c r="AM966" s="88" t="b">
        <f t="shared" si="378"/>
        <v>0</v>
      </c>
      <c r="AN966" s="88" t="b">
        <f t="shared" si="378"/>
        <v>0</v>
      </c>
      <c r="AO966" s="88" t="b">
        <f t="shared" si="378"/>
        <v>0</v>
      </c>
      <c r="AP966" s="88" t="b">
        <f t="shared" si="378"/>
        <v>0</v>
      </c>
      <c r="AQ966" s="88" t="b">
        <f t="shared" si="378"/>
        <v>0</v>
      </c>
      <c r="AR966" s="88" t="b">
        <f t="shared" si="377"/>
        <v>0</v>
      </c>
      <c r="AS966" s="62">
        <f t="shared" si="366"/>
        <v>0</v>
      </c>
      <c r="AT966" s="88" t="str">
        <f t="shared" si="367"/>
        <v>Days</v>
      </c>
      <c r="AU966" s="89" t="str">
        <f t="shared" si="368"/>
        <v/>
      </c>
      <c r="AV966" s="88" t="str">
        <f t="shared" si="369"/>
        <v>No</v>
      </c>
    </row>
    <row r="967" spans="1:48" s="90" customFormat="1" ht="15" customHeight="1" x14ac:dyDescent="0.25">
      <c r="A967" s="178"/>
      <c r="B967" s="179"/>
      <c r="C967" s="180"/>
      <c r="D967" s="181"/>
      <c r="E967" s="181" t="str">
        <f t="shared" si="370"/>
        <v/>
      </c>
      <c r="F967" s="182" t="str">
        <f>IF(ISBLANK(D967)=TRUE,"",IF($B967="Days",VLOOKUP(D967,$F$1:$G$1,2,FALSE),((E967-D967)*24)-#REF!))</f>
        <v/>
      </c>
      <c r="G967" s="181"/>
      <c r="H967" s="181" t="str">
        <f t="shared" si="371"/>
        <v/>
      </c>
      <c r="I967" s="182" t="str">
        <f>IF(ISBLANK(G967)=TRUE,"",IF($B967="Days",VLOOKUP(G967,$F$1:$G$1,2,FALSE),((H967-G967)*24)-#REF!))</f>
        <v/>
      </c>
      <c r="J967" s="181"/>
      <c r="K967" s="181" t="str">
        <f t="shared" si="372"/>
        <v/>
      </c>
      <c r="L967" s="182" t="str">
        <f>IF(ISBLANK(J967)=TRUE,"",IF($B967="Days",VLOOKUP(J967,$F$1:$G$1,2,FALSE),((K967-J967)*24)-#REF!))</f>
        <v/>
      </c>
      <c r="M967" s="181"/>
      <c r="N967" s="181" t="str">
        <f t="shared" si="373"/>
        <v/>
      </c>
      <c r="O967" s="182" t="str">
        <f>IF(ISBLANK(M967)=TRUE,"",IF($B967="Days",VLOOKUP(M967,$F$1:$G$1,2,FALSE),((N967-M967)*24)-#REF!))</f>
        <v/>
      </c>
      <c r="P967" s="181"/>
      <c r="Q967" s="181" t="str">
        <f t="shared" si="374"/>
        <v/>
      </c>
      <c r="R967" s="182" t="str">
        <f>IF(ISBLANK(P967)=TRUE,"",IF($B967="Days",VLOOKUP(P967,$F$1:$G$1,2,FALSE),((Q967-P967)*24)-#REF!))</f>
        <v/>
      </c>
      <c r="S967" s="181"/>
      <c r="T967" s="181" t="str">
        <f t="shared" si="375"/>
        <v/>
      </c>
      <c r="U967" s="182" t="str">
        <f>IF(ISBLANK(S967)=TRUE,"",IF($B967="Days",VLOOKUP(S967,$F$1:$G$1,2,FALSE),((T967-S967)*24)-#REF!))</f>
        <v/>
      </c>
      <c r="V967" s="181"/>
      <c r="W967" s="181" t="str">
        <f t="shared" si="376"/>
        <v/>
      </c>
      <c r="X967" s="182" t="str">
        <f>IF(ISBLANK(V967)=TRUE,"",IF($B967="Days",VLOOKUP(V967,$F$1:$G$1,2,FALSE),((W967-V967)*24)-#REF!))</f>
        <v/>
      </c>
      <c r="Y967" s="56" t="str">
        <f>IFERROR(VLOOKUP(A967,#REF!,5,FALSE),"")</f>
        <v/>
      </c>
      <c r="Z967" s="56" t="str">
        <f t="shared" si="354"/>
        <v/>
      </c>
      <c r="AA967" s="56" t="str">
        <f t="shared" si="355"/>
        <v/>
      </c>
      <c r="AB967" s="57" t="str">
        <f t="shared" si="356"/>
        <v/>
      </c>
      <c r="AC967" s="57" t="str">
        <f t="shared" si="357"/>
        <v/>
      </c>
      <c r="AD967" s="86" t="str">
        <f t="shared" si="358"/>
        <v/>
      </c>
      <c r="AE967" s="86" t="str">
        <f t="shared" si="359"/>
        <v/>
      </c>
      <c r="AF967" s="86" t="str">
        <f t="shared" si="360"/>
        <v/>
      </c>
      <c r="AG967" s="86" t="str">
        <f t="shared" si="361"/>
        <v/>
      </c>
      <c r="AH967" s="86" t="str">
        <f t="shared" si="362"/>
        <v/>
      </c>
      <c r="AI967" s="86" t="str">
        <f t="shared" si="363"/>
        <v/>
      </c>
      <c r="AJ967" s="86" t="str">
        <f t="shared" si="364"/>
        <v/>
      </c>
      <c r="AK967" s="87">
        <f t="shared" si="365"/>
        <v>0</v>
      </c>
      <c r="AL967" s="88" t="b">
        <f t="shared" si="378"/>
        <v>0</v>
      </c>
      <c r="AM967" s="88" t="b">
        <f t="shared" si="378"/>
        <v>0</v>
      </c>
      <c r="AN967" s="88" t="b">
        <f t="shared" si="378"/>
        <v>0</v>
      </c>
      <c r="AO967" s="88" t="b">
        <f t="shared" si="378"/>
        <v>0</v>
      </c>
      <c r="AP967" s="88" t="b">
        <f t="shared" si="378"/>
        <v>0</v>
      </c>
      <c r="AQ967" s="88" t="b">
        <f t="shared" si="378"/>
        <v>0</v>
      </c>
      <c r="AR967" s="88" t="b">
        <f t="shared" si="377"/>
        <v>0</v>
      </c>
      <c r="AS967" s="62">
        <f t="shared" si="366"/>
        <v>0</v>
      </c>
      <c r="AT967" s="88" t="str">
        <f t="shared" si="367"/>
        <v>Days</v>
      </c>
      <c r="AU967" s="89" t="str">
        <f t="shared" si="368"/>
        <v/>
      </c>
      <c r="AV967" s="88" t="str">
        <f t="shared" si="369"/>
        <v>No</v>
      </c>
    </row>
    <row r="968" spans="1:48" s="90" customFormat="1" ht="15" customHeight="1" x14ac:dyDescent="0.25">
      <c r="A968" s="178"/>
      <c r="B968" s="179"/>
      <c r="C968" s="180"/>
      <c r="D968" s="181"/>
      <c r="E968" s="181" t="str">
        <f t="shared" si="370"/>
        <v/>
      </c>
      <c r="F968" s="182" t="str">
        <f>IF(ISBLANK(D968)=TRUE,"",IF($B968="Days",VLOOKUP(D968,$F$1:$G$1,2,FALSE),((E968-D968)*24)-#REF!))</f>
        <v/>
      </c>
      <c r="G968" s="181"/>
      <c r="H968" s="181" t="str">
        <f t="shared" si="371"/>
        <v/>
      </c>
      <c r="I968" s="182" t="str">
        <f>IF(ISBLANK(G968)=TRUE,"",IF($B968="Days",VLOOKUP(G968,$F$1:$G$1,2,FALSE),((H968-G968)*24)-#REF!))</f>
        <v/>
      </c>
      <c r="J968" s="181"/>
      <c r="K968" s="181" t="str">
        <f t="shared" si="372"/>
        <v/>
      </c>
      <c r="L968" s="182" t="str">
        <f>IF(ISBLANK(J968)=TRUE,"",IF($B968="Days",VLOOKUP(J968,$F$1:$G$1,2,FALSE),((K968-J968)*24)-#REF!))</f>
        <v/>
      </c>
      <c r="M968" s="181"/>
      <c r="N968" s="181" t="str">
        <f t="shared" si="373"/>
        <v/>
      </c>
      <c r="O968" s="182" t="str">
        <f>IF(ISBLANK(M968)=TRUE,"",IF($B968="Days",VLOOKUP(M968,$F$1:$G$1,2,FALSE),((N968-M968)*24)-#REF!))</f>
        <v/>
      </c>
      <c r="P968" s="181"/>
      <c r="Q968" s="181" t="str">
        <f t="shared" si="374"/>
        <v/>
      </c>
      <c r="R968" s="182" t="str">
        <f>IF(ISBLANK(P968)=TRUE,"",IF($B968="Days",VLOOKUP(P968,$F$1:$G$1,2,FALSE),((Q968-P968)*24)-#REF!))</f>
        <v/>
      </c>
      <c r="S968" s="181"/>
      <c r="T968" s="181" t="str">
        <f t="shared" si="375"/>
        <v/>
      </c>
      <c r="U968" s="182" t="str">
        <f>IF(ISBLANK(S968)=TRUE,"",IF($B968="Days",VLOOKUP(S968,$F$1:$G$1,2,FALSE),((T968-S968)*24)-#REF!))</f>
        <v/>
      </c>
      <c r="V968" s="181"/>
      <c r="W968" s="181" t="str">
        <f t="shared" si="376"/>
        <v/>
      </c>
      <c r="X968" s="182" t="str">
        <f>IF(ISBLANK(V968)=TRUE,"",IF($B968="Days",VLOOKUP(V968,$F$1:$G$1,2,FALSE),((W968-V968)*24)-#REF!))</f>
        <v/>
      </c>
      <c r="Y968" s="56" t="str">
        <f>IFERROR(VLOOKUP(A968,#REF!,5,FALSE),"")</f>
        <v/>
      </c>
      <c r="Z968" s="56" t="str">
        <f t="shared" ref="Z968:Z992" si="379">IF(A968="","",ROUND(MAX(F968,I968,L968,O968,R968,U968,X968),2))</f>
        <v/>
      </c>
      <c r="AA968" s="56" t="str">
        <f t="shared" ref="AA968:AA992" si="380">IF(A968="","",ROUND(MIN(F968,I968,L968,O968,R968,U968,X968),2))</f>
        <v/>
      </c>
      <c r="AB968" s="57" t="str">
        <f t="shared" ref="AB968:AB992" si="381">IF(A968="","",IF(Z968=AA968,"Good",IF((AA968=Z968/2),"Good",IF(Y968="Hours","Good","Check"))))</f>
        <v/>
      </c>
      <c r="AC968" s="57" t="str">
        <f t="shared" ref="AC968:AC992" si="382">IF(ISBLANK(D968),"",(OR(D968="Full",D968="AM",D968="PM",G968="Full",G968="AM",G968="PM",J968="Full",J968="AM",J968="PM",M968="Full",M968="AM",M968="PM",P968="Full",P968="AM",P968="PM",S968="Full",S968="AM",S968="PM",V968="Full",V968="AM",V968="PM")))</f>
        <v/>
      </c>
      <c r="AD968" s="86" t="str">
        <f t="shared" ref="AD968:AD992" si="383">IF(COUNTBLANK(F968)&gt;0,"",ROUND(F968,2))</f>
        <v/>
      </c>
      <c r="AE968" s="86" t="str">
        <f t="shared" ref="AE968:AE992" si="384">IF(COUNTBLANK(I968)&gt;0,"",ROUND(I968,2))</f>
        <v/>
      </c>
      <c r="AF968" s="86" t="str">
        <f t="shared" ref="AF968:AF992" si="385">IF(COUNTBLANK(L968)&gt;0,"",ROUND(L968,2))</f>
        <v/>
      </c>
      <c r="AG968" s="86" t="str">
        <f t="shared" ref="AG968:AG992" si="386">IF(COUNTBLANK(O968)&gt;0,"",ROUND(O968,2))</f>
        <v/>
      </c>
      <c r="AH968" s="86" t="str">
        <f t="shared" ref="AH968:AH992" si="387">IF(COUNTBLANK(R968)&gt;0,"",ROUND(R968,2))</f>
        <v/>
      </c>
      <c r="AI968" s="86" t="str">
        <f t="shared" ref="AI968:AI992" si="388">IF(COUNTBLANK(U968)&gt;0,"",ROUND(U968,2))</f>
        <v/>
      </c>
      <c r="AJ968" s="86" t="str">
        <f t="shared" ref="AJ968:AJ992" si="389">IF(COUNTBLANK(X968)&gt;0,"",ROUND(X968,2))</f>
        <v/>
      </c>
      <c r="AK968" s="87">
        <f t="shared" ref="AK968:AK992" si="390">7-COUNTBLANK(AD968:AJ968)</f>
        <v>0</v>
      </c>
      <c r="AL968" s="88" t="b">
        <f t="shared" si="378"/>
        <v>0</v>
      </c>
      <c r="AM968" s="88" t="b">
        <f t="shared" si="378"/>
        <v>0</v>
      </c>
      <c r="AN968" s="88" t="b">
        <f t="shared" si="378"/>
        <v>0</v>
      </c>
      <c r="AO968" s="88" t="b">
        <f t="shared" si="378"/>
        <v>0</v>
      </c>
      <c r="AP968" s="88" t="b">
        <f t="shared" si="378"/>
        <v>0</v>
      </c>
      <c r="AQ968" s="88" t="b">
        <f t="shared" si="378"/>
        <v>0</v>
      </c>
      <c r="AR968" s="88" t="b">
        <f t="shared" si="377"/>
        <v>0</v>
      </c>
      <c r="AS968" s="62">
        <f t="shared" ref="AS968:AS992" si="391">COUNTIF(AL968:AR968,TRUE)</f>
        <v>0</v>
      </c>
      <c r="AT968" s="88" t="str">
        <f t="shared" ref="AT968:AT992" si="392">IF(AS968=AK968,"Days","Hours")</f>
        <v>Days</v>
      </c>
      <c r="AU968" s="89" t="str">
        <f t="shared" ref="AU968:AU992" si="393">IF(ISBLANK(B968)=TRUE,"",B968)</f>
        <v/>
      </c>
      <c r="AV968" s="88" t="str">
        <f t="shared" ref="AV968:AV992" si="394">IF(COUNTBLANK(AU968)=1,"No",IF(AT968=AU968,"No","Yes"))</f>
        <v>No</v>
      </c>
    </row>
    <row r="969" spans="1:48" s="90" customFormat="1" ht="15" customHeight="1" x14ac:dyDescent="0.25">
      <c r="A969" s="178"/>
      <c r="B969" s="179"/>
      <c r="C969" s="180"/>
      <c r="D969" s="181"/>
      <c r="E969" s="181" t="str">
        <f t="shared" si="370"/>
        <v/>
      </c>
      <c r="F969" s="182" t="str">
        <f>IF(ISBLANK(D969)=TRUE,"",IF($B969="Days",VLOOKUP(D969,$F$1:$G$1,2,FALSE),((E969-D969)*24)-#REF!))</f>
        <v/>
      </c>
      <c r="G969" s="181"/>
      <c r="H969" s="181" t="str">
        <f t="shared" si="371"/>
        <v/>
      </c>
      <c r="I969" s="182" t="str">
        <f>IF(ISBLANK(G969)=TRUE,"",IF($B969="Days",VLOOKUP(G969,$F$1:$G$1,2,FALSE),((H969-G969)*24)-#REF!))</f>
        <v/>
      </c>
      <c r="J969" s="181"/>
      <c r="K969" s="181" t="str">
        <f t="shared" si="372"/>
        <v/>
      </c>
      <c r="L969" s="182" t="str">
        <f>IF(ISBLANK(J969)=TRUE,"",IF($B969="Days",VLOOKUP(J969,$F$1:$G$1,2,FALSE),((K969-J969)*24)-#REF!))</f>
        <v/>
      </c>
      <c r="M969" s="181"/>
      <c r="N969" s="181" t="str">
        <f t="shared" si="373"/>
        <v/>
      </c>
      <c r="O969" s="182" t="str">
        <f>IF(ISBLANK(M969)=TRUE,"",IF($B969="Days",VLOOKUP(M969,$F$1:$G$1,2,FALSE),((N969-M969)*24)-#REF!))</f>
        <v/>
      </c>
      <c r="P969" s="181"/>
      <c r="Q969" s="181" t="str">
        <f t="shared" si="374"/>
        <v/>
      </c>
      <c r="R969" s="182" t="str">
        <f>IF(ISBLANK(P969)=TRUE,"",IF($B969="Days",VLOOKUP(P969,$F$1:$G$1,2,FALSE),((Q969-P969)*24)-#REF!))</f>
        <v/>
      </c>
      <c r="S969" s="181"/>
      <c r="T969" s="181" t="str">
        <f t="shared" si="375"/>
        <v/>
      </c>
      <c r="U969" s="182" t="str">
        <f>IF(ISBLANK(S969)=TRUE,"",IF($B969="Days",VLOOKUP(S969,$F$1:$G$1,2,FALSE),((T969-S969)*24)-#REF!))</f>
        <v/>
      </c>
      <c r="V969" s="181"/>
      <c r="W969" s="181" t="str">
        <f t="shared" si="376"/>
        <v/>
      </c>
      <c r="X969" s="182" t="str">
        <f>IF(ISBLANK(V969)=TRUE,"",IF($B969="Days",VLOOKUP(V969,$F$1:$G$1,2,FALSE),((W969-V969)*24)-#REF!))</f>
        <v/>
      </c>
      <c r="Y969" s="56" t="str">
        <f>IFERROR(VLOOKUP(A969,#REF!,5,FALSE),"")</f>
        <v/>
      </c>
      <c r="Z969" s="56" t="str">
        <f t="shared" si="379"/>
        <v/>
      </c>
      <c r="AA969" s="56" t="str">
        <f t="shared" si="380"/>
        <v/>
      </c>
      <c r="AB969" s="57" t="str">
        <f t="shared" si="381"/>
        <v/>
      </c>
      <c r="AC969" s="57" t="str">
        <f t="shared" si="382"/>
        <v/>
      </c>
      <c r="AD969" s="86" t="str">
        <f t="shared" si="383"/>
        <v/>
      </c>
      <c r="AE969" s="86" t="str">
        <f t="shared" si="384"/>
        <v/>
      </c>
      <c r="AF969" s="86" t="str">
        <f t="shared" si="385"/>
        <v/>
      </c>
      <c r="AG969" s="86" t="str">
        <f t="shared" si="386"/>
        <v/>
      </c>
      <c r="AH969" s="86" t="str">
        <f t="shared" si="387"/>
        <v/>
      </c>
      <c r="AI969" s="86" t="str">
        <f t="shared" si="388"/>
        <v/>
      </c>
      <c r="AJ969" s="86" t="str">
        <f t="shared" si="389"/>
        <v/>
      </c>
      <c r="AK969" s="87">
        <f t="shared" si="390"/>
        <v>0</v>
      </c>
      <c r="AL969" s="88" t="b">
        <f t="shared" si="378"/>
        <v>0</v>
      </c>
      <c r="AM969" s="88" t="b">
        <f t="shared" si="378"/>
        <v>0</v>
      </c>
      <c r="AN969" s="88" t="b">
        <f t="shared" si="378"/>
        <v>0</v>
      </c>
      <c r="AO969" s="88" t="b">
        <f t="shared" si="378"/>
        <v>0</v>
      </c>
      <c r="AP969" s="88" t="b">
        <f t="shared" si="378"/>
        <v>0</v>
      </c>
      <c r="AQ969" s="88" t="b">
        <f t="shared" si="378"/>
        <v>0</v>
      </c>
      <c r="AR969" s="88" t="b">
        <f t="shared" si="377"/>
        <v>0</v>
      </c>
      <c r="AS969" s="62">
        <f t="shared" si="391"/>
        <v>0</v>
      </c>
      <c r="AT969" s="88" t="str">
        <f t="shared" si="392"/>
        <v>Days</v>
      </c>
      <c r="AU969" s="89" t="str">
        <f t="shared" si="393"/>
        <v/>
      </c>
      <c r="AV969" s="88" t="str">
        <f t="shared" si="394"/>
        <v>No</v>
      </c>
    </row>
    <row r="970" spans="1:48" s="90" customFormat="1" ht="15" customHeight="1" x14ac:dyDescent="0.25">
      <c r="A970" s="178"/>
      <c r="B970" s="179"/>
      <c r="C970" s="180"/>
      <c r="D970" s="181"/>
      <c r="E970" s="181" t="str">
        <f t="shared" si="370"/>
        <v/>
      </c>
      <c r="F970" s="182" t="str">
        <f>IF(ISBLANK(D970)=TRUE,"",IF($B970="Days",VLOOKUP(D970,$F$1:$G$1,2,FALSE),((E970-D970)*24)-#REF!))</f>
        <v/>
      </c>
      <c r="G970" s="181"/>
      <c r="H970" s="181" t="str">
        <f t="shared" si="371"/>
        <v/>
      </c>
      <c r="I970" s="182" t="str">
        <f>IF(ISBLANK(G970)=TRUE,"",IF($B970="Days",VLOOKUP(G970,$F$1:$G$1,2,FALSE),((H970-G970)*24)-#REF!))</f>
        <v/>
      </c>
      <c r="J970" s="181"/>
      <c r="K970" s="181" t="str">
        <f t="shared" si="372"/>
        <v/>
      </c>
      <c r="L970" s="182" t="str">
        <f>IF(ISBLANK(J970)=TRUE,"",IF($B970="Days",VLOOKUP(J970,$F$1:$G$1,2,FALSE),((K970-J970)*24)-#REF!))</f>
        <v/>
      </c>
      <c r="M970" s="181"/>
      <c r="N970" s="181" t="str">
        <f t="shared" si="373"/>
        <v/>
      </c>
      <c r="O970" s="182" t="str">
        <f>IF(ISBLANK(M970)=TRUE,"",IF($B970="Days",VLOOKUP(M970,$F$1:$G$1,2,FALSE),((N970-M970)*24)-#REF!))</f>
        <v/>
      </c>
      <c r="P970" s="181"/>
      <c r="Q970" s="181" t="str">
        <f t="shared" si="374"/>
        <v/>
      </c>
      <c r="R970" s="182" t="str">
        <f>IF(ISBLANK(P970)=TRUE,"",IF($B970="Days",VLOOKUP(P970,$F$1:$G$1,2,FALSE),((Q970-P970)*24)-#REF!))</f>
        <v/>
      </c>
      <c r="S970" s="181"/>
      <c r="T970" s="181" t="str">
        <f t="shared" si="375"/>
        <v/>
      </c>
      <c r="U970" s="182" t="str">
        <f>IF(ISBLANK(S970)=TRUE,"",IF($B970="Days",VLOOKUP(S970,$F$1:$G$1,2,FALSE),((T970-S970)*24)-#REF!))</f>
        <v/>
      </c>
      <c r="V970" s="181"/>
      <c r="W970" s="181" t="str">
        <f t="shared" si="376"/>
        <v/>
      </c>
      <c r="X970" s="182" t="str">
        <f>IF(ISBLANK(V970)=TRUE,"",IF($B970="Days",VLOOKUP(V970,$F$1:$G$1,2,FALSE),((W970-V970)*24)-#REF!))</f>
        <v/>
      </c>
      <c r="Y970" s="56" t="str">
        <f>IFERROR(VLOOKUP(A970,#REF!,5,FALSE),"")</f>
        <v/>
      </c>
      <c r="Z970" s="56" t="str">
        <f t="shared" si="379"/>
        <v/>
      </c>
      <c r="AA970" s="56" t="str">
        <f t="shared" si="380"/>
        <v/>
      </c>
      <c r="AB970" s="57" t="str">
        <f t="shared" si="381"/>
        <v/>
      </c>
      <c r="AC970" s="57" t="str">
        <f t="shared" si="382"/>
        <v/>
      </c>
      <c r="AD970" s="86" t="str">
        <f t="shared" si="383"/>
        <v/>
      </c>
      <c r="AE970" s="86" t="str">
        <f t="shared" si="384"/>
        <v/>
      </c>
      <c r="AF970" s="86" t="str">
        <f t="shared" si="385"/>
        <v/>
      </c>
      <c r="AG970" s="86" t="str">
        <f t="shared" si="386"/>
        <v/>
      </c>
      <c r="AH970" s="86" t="str">
        <f t="shared" si="387"/>
        <v/>
      </c>
      <c r="AI970" s="86" t="str">
        <f t="shared" si="388"/>
        <v/>
      </c>
      <c r="AJ970" s="86" t="str">
        <f t="shared" si="389"/>
        <v/>
      </c>
      <c r="AK970" s="87">
        <f t="shared" si="390"/>
        <v>0</v>
      </c>
      <c r="AL970" s="88" t="b">
        <f t="shared" si="378"/>
        <v>0</v>
      </c>
      <c r="AM970" s="88" t="b">
        <f t="shared" si="378"/>
        <v>0</v>
      </c>
      <c r="AN970" s="88" t="b">
        <f t="shared" si="378"/>
        <v>0</v>
      </c>
      <c r="AO970" s="88" t="b">
        <f t="shared" si="378"/>
        <v>0</v>
      </c>
      <c r="AP970" s="88" t="b">
        <f t="shared" si="378"/>
        <v>0</v>
      </c>
      <c r="AQ970" s="88" t="b">
        <f t="shared" si="378"/>
        <v>0</v>
      </c>
      <c r="AR970" s="88" t="b">
        <f t="shared" si="377"/>
        <v>0</v>
      </c>
      <c r="AS970" s="62">
        <f t="shared" si="391"/>
        <v>0</v>
      </c>
      <c r="AT970" s="88" t="str">
        <f t="shared" si="392"/>
        <v>Days</v>
      </c>
      <c r="AU970" s="89" t="str">
        <f t="shared" si="393"/>
        <v/>
      </c>
      <c r="AV970" s="88" t="str">
        <f t="shared" si="394"/>
        <v>No</v>
      </c>
    </row>
    <row r="971" spans="1:48" s="90" customFormat="1" ht="15" customHeight="1" x14ac:dyDescent="0.25">
      <c r="A971" s="178"/>
      <c r="B971" s="179"/>
      <c r="C971" s="180"/>
      <c r="D971" s="181"/>
      <c r="E971" s="181" t="str">
        <f t="shared" si="370"/>
        <v/>
      </c>
      <c r="F971" s="182" t="str">
        <f>IF(ISBLANK(D971)=TRUE,"",IF($B971="Days",VLOOKUP(D971,$F$1:$G$1,2,FALSE),((E971-D971)*24)-#REF!))</f>
        <v/>
      </c>
      <c r="G971" s="181"/>
      <c r="H971" s="181" t="str">
        <f t="shared" si="371"/>
        <v/>
      </c>
      <c r="I971" s="182" t="str">
        <f>IF(ISBLANK(G971)=TRUE,"",IF($B971="Days",VLOOKUP(G971,$F$1:$G$1,2,FALSE),((H971-G971)*24)-#REF!))</f>
        <v/>
      </c>
      <c r="J971" s="181"/>
      <c r="K971" s="181" t="str">
        <f t="shared" si="372"/>
        <v/>
      </c>
      <c r="L971" s="182" t="str">
        <f>IF(ISBLANK(J971)=TRUE,"",IF($B971="Days",VLOOKUP(J971,$F$1:$G$1,2,FALSE),((K971-J971)*24)-#REF!))</f>
        <v/>
      </c>
      <c r="M971" s="181"/>
      <c r="N971" s="181" t="str">
        <f t="shared" si="373"/>
        <v/>
      </c>
      <c r="O971" s="182" t="str">
        <f>IF(ISBLANK(M971)=TRUE,"",IF($B971="Days",VLOOKUP(M971,$F$1:$G$1,2,FALSE),((N971-M971)*24)-#REF!))</f>
        <v/>
      </c>
      <c r="P971" s="181"/>
      <c r="Q971" s="181" t="str">
        <f t="shared" si="374"/>
        <v/>
      </c>
      <c r="R971" s="182" t="str">
        <f>IF(ISBLANK(P971)=TRUE,"",IF($B971="Days",VLOOKUP(P971,$F$1:$G$1,2,FALSE),((Q971-P971)*24)-#REF!))</f>
        <v/>
      </c>
      <c r="S971" s="181"/>
      <c r="T971" s="181" t="str">
        <f t="shared" si="375"/>
        <v/>
      </c>
      <c r="U971" s="182" t="str">
        <f>IF(ISBLANK(S971)=TRUE,"",IF($B971="Days",VLOOKUP(S971,$F$1:$G$1,2,FALSE),((T971-S971)*24)-#REF!))</f>
        <v/>
      </c>
      <c r="V971" s="181"/>
      <c r="W971" s="181" t="str">
        <f t="shared" si="376"/>
        <v/>
      </c>
      <c r="X971" s="182" t="str">
        <f>IF(ISBLANK(V971)=TRUE,"",IF($B971="Days",VLOOKUP(V971,$F$1:$G$1,2,FALSE),((W971-V971)*24)-#REF!))</f>
        <v/>
      </c>
      <c r="Y971" s="56" t="str">
        <f>IFERROR(VLOOKUP(A971,#REF!,5,FALSE),"")</f>
        <v/>
      </c>
      <c r="Z971" s="56" t="str">
        <f t="shared" si="379"/>
        <v/>
      </c>
      <c r="AA971" s="56" t="str">
        <f t="shared" si="380"/>
        <v/>
      </c>
      <c r="AB971" s="57" t="str">
        <f t="shared" si="381"/>
        <v/>
      </c>
      <c r="AC971" s="57" t="str">
        <f t="shared" si="382"/>
        <v/>
      </c>
      <c r="AD971" s="86" t="str">
        <f t="shared" si="383"/>
        <v/>
      </c>
      <c r="AE971" s="86" t="str">
        <f t="shared" si="384"/>
        <v/>
      </c>
      <c r="AF971" s="86" t="str">
        <f t="shared" si="385"/>
        <v/>
      </c>
      <c r="AG971" s="86" t="str">
        <f t="shared" si="386"/>
        <v/>
      </c>
      <c r="AH971" s="86" t="str">
        <f t="shared" si="387"/>
        <v/>
      </c>
      <c r="AI971" s="86" t="str">
        <f t="shared" si="388"/>
        <v/>
      </c>
      <c r="AJ971" s="86" t="str">
        <f t="shared" si="389"/>
        <v/>
      </c>
      <c r="AK971" s="87">
        <f t="shared" si="390"/>
        <v>0</v>
      </c>
      <c r="AL971" s="88" t="b">
        <f t="shared" si="378"/>
        <v>0</v>
      </c>
      <c r="AM971" s="88" t="b">
        <f t="shared" si="378"/>
        <v>0</v>
      </c>
      <c r="AN971" s="88" t="b">
        <f t="shared" si="378"/>
        <v>0</v>
      </c>
      <c r="AO971" s="88" t="b">
        <f t="shared" si="378"/>
        <v>0</v>
      </c>
      <c r="AP971" s="88" t="b">
        <f t="shared" si="378"/>
        <v>0</v>
      </c>
      <c r="AQ971" s="88" t="b">
        <f t="shared" si="378"/>
        <v>0</v>
      </c>
      <c r="AR971" s="88" t="b">
        <f t="shared" si="377"/>
        <v>0</v>
      </c>
      <c r="AS971" s="62">
        <f t="shared" si="391"/>
        <v>0</v>
      </c>
      <c r="AT971" s="88" t="str">
        <f t="shared" si="392"/>
        <v>Days</v>
      </c>
      <c r="AU971" s="89" t="str">
        <f t="shared" si="393"/>
        <v/>
      </c>
      <c r="AV971" s="88" t="str">
        <f t="shared" si="394"/>
        <v>No</v>
      </c>
    </row>
    <row r="972" spans="1:48" s="90" customFormat="1" ht="15" customHeight="1" x14ac:dyDescent="0.25">
      <c r="A972" s="178"/>
      <c r="B972" s="179"/>
      <c r="C972" s="180"/>
      <c r="D972" s="181"/>
      <c r="E972" s="181" t="str">
        <f t="shared" si="370"/>
        <v/>
      </c>
      <c r="F972" s="182" t="str">
        <f>IF(ISBLANK(D972)=TRUE,"",IF($B972="Days",VLOOKUP(D972,$F$1:$G$1,2,FALSE),((E972-D972)*24)-#REF!))</f>
        <v/>
      </c>
      <c r="G972" s="181"/>
      <c r="H972" s="181" t="str">
        <f t="shared" si="371"/>
        <v/>
      </c>
      <c r="I972" s="182" t="str">
        <f>IF(ISBLANK(G972)=TRUE,"",IF($B972="Days",VLOOKUP(G972,$F$1:$G$1,2,FALSE),((H972-G972)*24)-#REF!))</f>
        <v/>
      </c>
      <c r="J972" s="181"/>
      <c r="K972" s="181" t="str">
        <f t="shared" si="372"/>
        <v/>
      </c>
      <c r="L972" s="182" t="str">
        <f>IF(ISBLANK(J972)=TRUE,"",IF($B972="Days",VLOOKUP(J972,$F$1:$G$1,2,FALSE),((K972-J972)*24)-#REF!))</f>
        <v/>
      </c>
      <c r="M972" s="181"/>
      <c r="N972" s="181" t="str">
        <f t="shared" si="373"/>
        <v/>
      </c>
      <c r="O972" s="182" t="str">
        <f>IF(ISBLANK(M972)=TRUE,"",IF($B972="Days",VLOOKUP(M972,$F$1:$G$1,2,FALSE),((N972-M972)*24)-#REF!))</f>
        <v/>
      </c>
      <c r="P972" s="181"/>
      <c r="Q972" s="181" t="str">
        <f t="shared" si="374"/>
        <v/>
      </c>
      <c r="R972" s="182" t="str">
        <f>IF(ISBLANK(P972)=TRUE,"",IF($B972="Days",VLOOKUP(P972,$F$1:$G$1,2,FALSE),((Q972-P972)*24)-#REF!))</f>
        <v/>
      </c>
      <c r="S972" s="181"/>
      <c r="T972" s="181" t="str">
        <f t="shared" si="375"/>
        <v/>
      </c>
      <c r="U972" s="182" t="str">
        <f>IF(ISBLANK(S972)=TRUE,"",IF($B972="Days",VLOOKUP(S972,$F$1:$G$1,2,FALSE),((T972-S972)*24)-#REF!))</f>
        <v/>
      </c>
      <c r="V972" s="181"/>
      <c r="W972" s="181" t="str">
        <f t="shared" si="376"/>
        <v/>
      </c>
      <c r="X972" s="182" t="str">
        <f>IF(ISBLANK(V972)=TRUE,"",IF($B972="Days",VLOOKUP(V972,$F$1:$G$1,2,FALSE),((W972-V972)*24)-#REF!))</f>
        <v/>
      </c>
      <c r="Y972" s="56" t="str">
        <f>IFERROR(VLOOKUP(A972,#REF!,5,FALSE),"")</f>
        <v/>
      </c>
      <c r="Z972" s="56" t="str">
        <f t="shared" si="379"/>
        <v/>
      </c>
      <c r="AA972" s="56" t="str">
        <f t="shared" si="380"/>
        <v/>
      </c>
      <c r="AB972" s="57" t="str">
        <f t="shared" si="381"/>
        <v/>
      </c>
      <c r="AC972" s="57" t="str">
        <f t="shared" si="382"/>
        <v/>
      </c>
      <c r="AD972" s="86" t="str">
        <f t="shared" si="383"/>
        <v/>
      </c>
      <c r="AE972" s="86" t="str">
        <f t="shared" si="384"/>
        <v/>
      </c>
      <c r="AF972" s="86" t="str">
        <f t="shared" si="385"/>
        <v/>
      </c>
      <c r="AG972" s="86" t="str">
        <f t="shared" si="386"/>
        <v/>
      </c>
      <c r="AH972" s="86" t="str">
        <f t="shared" si="387"/>
        <v/>
      </c>
      <c r="AI972" s="86" t="str">
        <f t="shared" si="388"/>
        <v/>
      </c>
      <c r="AJ972" s="86" t="str">
        <f t="shared" si="389"/>
        <v/>
      </c>
      <c r="AK972" s="87">
        <f t="shared" si="390"/>
        <v>0</v>
      </c>
      <c r="AL972" s="88" t="b">
        <f t="shared" si="378"/>
        <v>0</v>
      </c>
      <c r="AM972" s="88" t="b">
        <f t="shared" si="378"/>
        <v>0</v>
      </c>
      <c r="AN972" s="88" t="b">
        <f t="shared" si="378"/>
        <v>0</v>
      </c>
      <c r="AO972" s="88" t="b">
        <f t="shared" si="378"/>
        <v>0</v>
      </c>
      <c r="AP972" s="88" t="b">
        <f t="shared" si="378"/>
        <v>0</v>
      </c>
      <c r="AQ972" s="88" t="b">
        <f t="shared" si="378"/>
        <v>0</v>
      </c>
      <c r="AR972" s="88" t="b">
        <f t="shared" si="377"/>
        <v>0</v>
      </c>
      <c r="AS972" s="62">
        <f t="shared" si="391"/>
        <v>0</v>
      </c>
      <c r="AT972" s="88" t="str">
        <f t="shared" si="392"/>
        <v>Days</v>
      </c>
      <c r="AU972" s="89" t="str">
        <f t="shared" si="393"/>
        <v/>
      </c>
      <c r="AV972" s="88" t="str">
        <f t="shared" si="394"/>
        <v>No</v>
      </c>
    </row>
    <row r="973" spans="1:48" s="90" customFormat="1" ht="15" customHeight="1" x14ac:dyDescent="0.25">
      <c r="A973" s="178"/>
      <c r="B973" s="179"/>
      <c r="C973" s="180"/>
      <c r="D973" s="181"/>
      <c r="E973" s="181" t="str">
        <f t="shared" si="370"/>
        <v/>
      </c>
      <c r="F973" s="182" t="str">
        <f>IF(ISBLANK(D973)=TRUE,"",IF($B973="Days",VLOOKUP(D973,$F$1:$G$1,2,FALSE),((E973-D973)*24)-#REF!))</f>
        <v/>
      </c>
      <c r="G973" s="181"/>
      <c r="H973" s="181" t="str">
        <f t="shared" si="371"/>
        <v/>
      </c>
      <c r="I973" s="182" t="str">
        <f>IF(ISBLANK(G973)=TRUE,"",IF($B973="Days",VLOOKUP(G973,$F$1:$G$1,2,FALSE),((H973-G973)*24)-#REF!))</f>
        <v/>
      </c>
      <c r="J973" s="181"/>
      <c r="K973" s="181" t="str">
        <f t="shared" si="372"/>
        <v/>
      </c>
      <c r="L973" s="182" t="str">
        <f>IF(ISBLANK(J973)=TRUE,"",IF($B973="Days",VLOOKUP(J973,$F$1:$G$1,2,FALSE),((K973-J973)*24)-#REF!))</f>
        <v/>
      </c>
      <c r="M973" s="181"/>
      <c r="N973" s="181" t="str">
        <f t="shared" si="373"/>
        <v/>
      </c>
      <c r="O973" s="182" t="str">
        <f>IF(ISBLANK(M973)=TRUE,"",IF($B973="Days",VLOOKUP(M973,$F$1:$G$1,2,FALSE),((N973-M973)*24)-#REF!))</f>
        <v/>
      </c>
      <c r="P973" s="181"/>
      <c r="Q973" s="181" t="str">
        <f t="shared" si="374"/>
        <v/>
      </c>
      <c r="R973" s="182" t="str">
        <f>IF(ISBLANK(P973)=TRUE,"",IF($B973="Days",VLOOKUP(P973,$F$1:$G$1,2,FALSE),((Q973-P973)*24)-#REF!))</f>
        <v/>
      </c>
      <c r="S973" s="181"/>
      <c r="T973" s="181" t="str">
        <f t="shared" si="375"/>
        <v/>
      </c>
      <c r="U973" s="182" t="str">
        <f>IF(ISBLANK(S973)=TRUE,"",IF($B973="Days",VLOOKUP(S973,$F$1:$G$1,2,FALSE),((T973-S973)*24)-#REF!))</f>
        <v/>
      </c>
      <c r="V973" s="181"/>
      <c r="W973" s="181" t="str">
        <f t="shared" si="376"/>
        <v/>
      </c>
      <c r="X973" s="182" t="str">
        <f>IF(ISBLANK(V973)=TRUE,"",IF($B973="Days",VLOOKUP(V973,$F$1:$G$1,2,FALSE),((W973-V973)*24)-#REF!))</f>
        <v/>
      </c>
      <c r="Y973" s="56" t="str">
        <f>IFERROR(VLOOKUP(A973,#REF!,5,FALSE),"")</f>
        <v/>
      </c>
      <c r="Z973" s="56" t="str">
        <f t="shared" si="379"/>
        <v/>
      </c>
      <c r="AA973" s="56" t="str">
        <f t="shared" si="380"/>
        <v/>
      </c>
      <c r="AB973" s="57" t="str">
        <f t="shared" si="381"/>
        <v/>
      </c>
      <c r="AC973" s="57" t="str">
        <f t="shared" si="382"/>
        <v/>
      </c>
      <c r="AD973" s="86" t="str">
        <f t="shared" si="383"/>
        <v/>
      </c>
      <c r="AE973" s="86" t="str">
        <f t="shared" si="384"/>
        <v/>
      </c>
      <c r="AF973" s="86" t="str">
        <f t="shared" si="385"/>
        <v/>
      </c>
      <c r="AG973" s="86" t="str">
        <f t="shared" si="386"/>
        <v/>
      </c>
      <c r="AH973" s="86" t="str">
        <f t="shared" si="387"/>
        <v/>
      </c>
      <c r="AI973" s="86" t="str">
        <f t="shared" si="388"/>
        <v/>
      </c>
      <c r="AJ973" s="86" t="str">
        <f t="shared" si="389"/>
        <v/>
      </c>
      <c r="AK973" s="87">
        <f t="shared" si="390"/>
        <v>0</v>
      </c>
      <c r="AL973" s="88" t="b">
        <f t="shared" si="378"/>
        <v>0</v>
      </c>
      <c r="AM973" s="88" t="b">
        <f t="shared" si="378"/>
        <v>0</v>
      </c>
      <c r="AN973" s="88" t="b">
        <f t="shared" si="378"/>
        <v>0</v>
      </c>
      <c r="AO973" s="88" t="b">
        <f t="shared" si="378"/>
        <v>0</v>
      </c>
      <c r="AP973" s="88" t="b">
        <f t="shared" si="378"/>
        <v>0</v>
      </c>
      <c r="AQ973" s="88" t="b">
        <f t="shared" si="378"/>
        <v>0</v>
      </c>
      <c r="AR973" s="88" t="b">
        <f t="shared" si="377"/>
        <v>0</v>
      </c>
      <c r="AS973" s="62">
        <f t="shared" si="391"/>
        <v>0</v>
      </c>
      <c r="AT973" s="88" t="str">
        <f t="shared" si="392"/>
        <v>Days</v>
      </c>
      <c r="AU973" s="89" t="str">
        <f t="shared" si="393"/>
        <v/>
      </c>
      <c r="AV973" s="88" t="str">
        <f t="shared" si="394"/>
        <v>No</v>
      </c>
    </row>
    <row r="974" spans="1:48" s="90" customFormat="1" ht="15" customHeight="1" x14ac:dyDescent="0.25">
      <c r="A974" s="178"/>
      <c r="B974" s="179"/>
      <c r="C974" s="180"/>
      <c r="D974" s="181"/>
      <c r="E974" s="181" t="str">
        <f t="shared" si="370"/>
        <v/>
      </c>
      <c r="F974" s="182" t="str">
        <f>IF(ISBLANK(D974)=TRUE,"",IF($B974="Days",VLOOKUP(D974,$F$1:$G$1,2,FALSE),((E974-D974)*24)-#REF!))</f>
        <v/>
      </c>
      <c r="G974" s="181"/>
      <c r="H974" s="181" t="str">
        <f t="shared" si="371"/>
        <v/>
      </c>
      <c r="I974" s="182" t="str">
        <f>IF(ISBLANK(G974)=TRUE,"",IF($B974="Days",VLOOKUP(G974,$F$1:$G$1,2,FALSE),((H974-G974)*24)-#REF!))</f>
        <v/>
      </c>
      <c r="J974" s="181"/>
      <c r="K974" s="181" t="str">
        <f t="shared" si="372"/>
        <v/>
      </c>
      <c r="L974" s="182" t="str">
        <f>IF(ISBLANK(J974)=TRUE,"",IF($B974="Days",VLOOKUP(J974,$F$1:$G$1,2,FALSE),((K974-J974)*24)-#REF!))</f>
        <v/>
      </c>
      <c r="M974" s="181"/>
      <c r="N974" s="181" t="str">
        <f t="shared" si="373"/>
        <v/>
      </c>
      <c r="O974" s="182" t="str">
        <f>IF(ISBLANK(M974)=TRUE,"",IF($B974="Days",VLOOKUP(M974,$F$1:$G$1,2,FALSE),((N974-M974)*24)-#REF!))</f>
        <v/>
      </c>
      <c r="P974" s="181"/>
      <c r="Q974" s="181" t="str">
        <f t="shared" si="374"/>
        <v/>
      </c>
      <c r="R974" s="182" t="str">
        <f>IF(ISBLANK(P974)=TRUE,"",IF($B974="Days",VLOOKUP(P974,$F$1:$G$1,2,FALSE),((Q974-P974)*24)-#REF!))</f>
        <v/>
      </c>
      <c r="S974" s="181"/>
      <c r="T974" s="181" t="str">
        <f t="shared" si="375"/>
        <v/>
      </c>
      <c r="U974" s="182" t="str">
        <f>IF(ISBLANK(S974)=TRUE,"",IF($B974="Days",VLOOKUP(S974,$F$1:$G$1,2,FALSE),((T974-S974)*24)-#REF!))</f>
        <v/>
      </c>
      <c r="V974" s="181"/>
      <c r="W974" s="181" t="str">
        <f t="shared" si="376"/>
        <v/>
      </c>
      <c r="X974" s="182" t="str">
        <f>IF(ISBLANK(V974)=TRUE,"",IF($B974="Days",VLOOKUP(V974,$F$1:$G$1,2,FALSE),((W974-V974)*24)-#REF!))</f>
        <v/>
      </c>
      <c r="Y974" s="56" t="str">
        <f>IFERROR(VLOOKUP(A974,#REF!,5,FALSE),"")</f>
        <v/>
      </c>
      <c r="Z974" s="56" t="str">
        <f t="shared" si="379"/>
        <v/>
      </c>
      <c r="AA974" s="56" t="str">
        <f t="shared" si="380"/>
        <v/>
      </c>
      <c r="AB974" s="57" t="str">
        <f t="shared" si="381"/>
        <v/>
      </c>
      <c r="AC974" s="57" t="str">
        <f t="shared" si="382"/>
        <v/>
      </c>
      <c r="AD974" s="86" t="str">
        <f t="shared" si="383"/>
        <v/>
      </c>
      <c r="AE974" s="86" t="str">
        <f t="shared" si="384"/>
        <v/>
      </c>
      <c r="AF974" s="86" t="str">
        <f t="shared" si="385"/>
        <v/>
      </c>
      <c r="AG974" s="86" t="str">
        <f t="shared" si="386"/>
        <v/>
      </c>
      <c r="AH974" s="86" t="str">
        <f t="shared" si="387"/>
        <v/>
      </c>
      <c r="AI974" s="86" t="str">
        <f t="shared" si="388"/>
        <v/>
      </c>
      <c r="AJ974" s="86" t="str">
        <f t="shared" si="389"/>
        <v/>
      </c>
      <c r="AK974" s="87">
        <f t="shared" si="390"/>
        <v>0</v>
      </c>
      <c r="AL974" s="88" t="b">
        <f t="shared" si="378"/>
        <v>0</v>
      </c>
      <c r="AM974" s="88" t="b">
        <f t="shared" si="378"/>
        <v>0</v>
      </c>
      <c r="AN974" s="88" t="b">
        <f t="shared" si="378"/>
        <v>0</v>
      </c>
      <c r="AO974" s="88" t="b">
        <f t="shared" si="378"/>
        <v>0</v>
      </c>
      <c r="AP974" s="88" t="b">
        <f t="shared" si="378"/>
        <v>0</v>
      </c>
      <c r="AQ974" s="88" t="b">
        <f t="shared" si="378"/>
        <v>0</v>
      </c>
      <c r="AR974" s="88" t="b">
        <f t="shared" si="377"/>
        <v>0</v>
      </c>
      <c r="AS974" s="62">
        <f t="shared" si="391"/>
        <v>0</v>
      </c>
      <c r="AT974" s="88" t="str">
        <f t="shared" si="392"/>
        <v>Days</v>
      </c>
      <c r="AU974" s="89" t="str">
        <f t="shared" si="393"/>
        <v/>
      </c>
      <c r="AV974" s="88" t="str">
        <f t="shared" si="394"/>
        <v>No</v>
      </c>
    </row>
    <row r="975" spans="1:48" s="90" customFormat="1" ht="15" customHeight="1" x14ac:dyDescent="0.25">
      <c r="A975" s="178"/>
      <c r="B975" s="179"/>
      <c r="C975" s="180"/>
      <c r="D975" s="181"/>
      <c r="E975" s="181" t="str">
        <f t="shared" si="370"/>
        <v/>
      </c>
      <c r="F975" s="182" t="str">
        <f>IF(ISBLANK(D975)=TRUE,"",IF($B975="Days",VLOOKUP(D975,$F$1:$G$1,2,FALSE),((E975-D975)*24)-#REF!))</f>
        <v/>
      </c>
      <c r="G975" s="181"/>
      <c r="H975" s="181" t="str">
        <f t="shared" si="371"/>
        <v/>
      </c>
      <c r="I975" s="182" t="str">
        <f>IF(ISBLANK(G975)=TRUE,"",IF($B975="Days",VLOOKUP(G975,$F$1:$G$1,2,FALSE),((H975-G975)*24)-#REF!))</f>
        <v/>
      </c>
      <c r="J975" s="181"/>
      <c r="K975" s="181" t="str">
        <f t="shared" si="372"/>
        <v/>
      </c>
      <c r="L975" s="182" t="str">
        <f>IF(ISBLANK(J975)=TRUE,"",IF($B975="Days",VLOOKUP(J975,$F$1:$G$1,2,FALSE),((K975-J975)*24)-#REF!))</f>
        <v/>
      </c>
      <c r="M975" s="181"/>
      <c r="N975" s="181" t="str">
        <f t="shared" si="373"/>
        <v/>
      </c>
      <c r="O975" s="182" t="str">
        <f>IF(ISBLANK(M975)=TRUE,"",IF($B975="Days",VLOOKUP(M975,$F$1:$G$1,2,FALSE),((N975-M975)*24)-#REF!))</f>
        <v/>
      </c>
      <c r="P975" s="181"/>
      <c r="Q975" s="181" t="str">
        <f t="shared" si="374"/>
        <v/>
      </c>
      <c r="R975" s="182" t="str">
        <f>IF(ISBLANK(P975)=TRUE,"",IF($B975="Days",VLOOKUP(P975,$F$1:$G$1,2,FALSE),((Q975-P975)*24)-#REF!))</f>
        <v/>
      </c>
      <c r="S975" s="181"/>
      <c r="T975" s="181" t="str">
        <f t="shared" si="375"/>
        <v/>
      </c>
      <c r="U975" s="182" t="str">
        <f>IF(ISBLANK(S975)=TRUE,"",IF($B975="Days",VLOOKUP(S975,$F$1:$G$1,2,FALSE),((T975-S975)*24)-#REF!))</f>
        <v/>
      </c>
      <c r="V975" s="181"/>
      <c r="W975" s="181" t="str">
        <f t="shared" si="376"/>
        <v/>
      </c>
      <c r="X975" s="182" t="str">
        <f>IF(ISBLANK(V975)=TRUE,"",IF($B975="Days",VLOOKUP(V975,$F$1:$G$1,2,FALSE),((W975-V975)*24)-#REF!))</f>
        <v/>
      </c>
      <c r="Y975" s="56" t="str">
        <f>IFERROR(VLOOKUP(A975,#REF!,5,FALSE),"")</f>
        <v/>
      </c>
      <c r="Z975" s="56" t="str">
        <f t="shared" si="379"/>
        <v/>
      </c>
      <c r="AA975" s="56" t="str">
        <f t="shared" si="380"/>
        <v/>
      </c>
      <c r="AB975" s="57" t="str">
        <f t="shared" si="381"/>
        <v/>
      </c>
      <c r="AC975" s="57" t="str">
        <f t="shared" si="382"/>
        <v/>
      </c>
      <c r="AD975" s="86" t="str">
        <f t="shared" si="383"/>
        <v/>
      </c>
      <c r="AE975" s="86" t="str">
        <f t="shared" si="384"/>
        <v/>
      </c>
      <c r="AF975" s="86" t="str">
        <f t="shared" si="385"/>
        <v/>
      </c>
      <c r="AG975" s="86" t="str">
        <f t="shared" si="386"/>
        <v/>
      </c>
      <c r="AH975" s="86" t="str">
        <f t="shared" si="387"/>
        <v/>
      </c>
      <c r="AI975" s="86" t="str">
        <f t="shared" si="388"/>
        <v/>
      </c>
      <c r="AJ975" s="86" t="str">
        <f t="shared" si="389"/>
        <v/>
      </c>
      <c r="AK975" s="87">
        <f t="shared" si="390"/>
        <v>0</v>
      </c>
      <c r="AL975" s="88" t="b">
        <f t="shared" si="378"/>
        <v>0</v>
      </c>
      <c r="AM975" s="88" t="b">
        <f t="shared" si="378"/>
        <v>0</v>
      </c>
      <c r="AN975" s="88" t="b">
        <f t="shared" si="378"/>
        <v>0</v>
      </c>
      <c r="AO975" s="88" t="b">
        <f t="shared" si="378"/>
        <v>0</v>
      </c>
      <c r="AP975" s="88" t="b">
        <f t="shared" si="378"/>
        <v>0</v>
      </c>
      <c r="AQ975" s="88" t="b">
        <f t="shared" si="378"/>
        <v>0</v>
      </c>
      <c r="AR975" s="88" t="b">
        <f t="shared" si="377"/>
        <v>0</v>
      </c>
      <c r="AS975" s="62">
        <f t="shared" si="391"/>
        <v>0</v>
      </c>
      <c r="AT975" s="88" t="str">
        <f t="shared" si="392"/>
        <v>Days</v>
      </c>
      <c r="AU975" s="89" t="str">
        <f t="shared" si="393"/>
        <v/>
      </c>
      <c r="AV975" s="88" t="str">
        <f t="shared" si="394"/>
        <v>No</v>
      </c>
    </row>
    <row r="976" spans="1:48" s="90" customFormat="1" ht="15" customHeight="1" x14ac:dyDescent="0.25">
      <c r="A976" s="178"/>
      <c r="B976" s="179"/>
      <c r="C976" s="180"/>
      <c r="D976" s="181"/>
      <c r="E976" s="181" t="str">
        <f t="shared" si="370"/>
        <v/>
      </c>
      <c r="F976" s="182" t="str">
        <f>IF(ISBLANK(D976)=TRUE,"",IF($B976="Days",VLOOKUP(D976,$F$1:$G$1,2,FALSE),((E976-D976)*24)-#REF!))</f>
        <v/>
      </c>
      <c r="G976" s="181"/>
      <c r="H976" s="181" t="str">
        <f t="shared" si="371"/>
        <v/>
      </c>
      <c r="I976" s="182" t="str">
        <f>IF(ISBLANK(G976)=TRUE,"",IF($B976="Days",VLOOKUP(G976,$F$1:$G$1,2,FALSE),((H976-G976)*24)-#REF!))</f>
        <v/>
      </c>
      <c r="J976" s="181"/>
      <c r="K976" s="181" t="str">
        <f t="shared" si="372"/>
        <v/>
      </c>
      <c r="L976" s="182" t="str">
        <f>IF(ISBLANK(J976)=TRUE,"",IF($B976="Days",VLOOKUP(J976,$F$1:$G$1,2,FALSE),((K976-J976)*24)-#REF!))</f>
        <v/>
      </c>
      <c r="M976" s="181"/>
      <c r="N976" s="181" t="str">
        <f t="shared" si="373"/>
        <v/>
      </c>
      <c r="O976" s="182" t="str">
        <f>IF(ISBLANK(M976)=TRUE,"",IF($B976="Days",VLOOKUP(M976,$F$1:$G$1,2,FALSE),((N976-M976)*24)-#REF!))</f>
        <v/>
      </c>
      <c r="P976" s="181"/>
      <c r="Q976" s="181" t="str">
        <f t="shared" si="374"/>
        <v/>
      </c>
      <c r="R976" s="182" t="str">
        <f>IF(ISBLANK(P976)=TRUE,"",IF($B976="Days",VLOOKUP(P976,$F$1:$G$1,2,FALSE),((Q976-P976)*24)-#REF!))</f>
        <v/>
      </c>
      <c r="S976" s="181"/>
      <c r="T976" s="181" t="str">
        <f t="shared" si="375"/>
        <v/>
      </c>
      <c r="U976" s="182" t="str">
        <f>IF(ISBLANK(S976)=TRUE,"",IF($B976="Days",VLOOKUP(S976,$F$1:$G$1,2,FALSE),((T976-S976)*24)-#REF!))</f>
        <v/>
      </c>
      <c r="V976" s="181"/>
      <c r="W976" s="181" t="str">
        <f t="shared" si="376"/>
        <v/>
      </c>
      <c r="X976" s="182" t="str">
        <f>IF(ISBLANK(V976)=TRUE,"",IF($B976="Days",VLOOKUP(V976,$F$1:$G$1,2,FALSE),((W976-V976)*24)-#REF!))</f>
        <v/>
      </c>
      <c r="Y976" s="56" t="str">
        <f>IFERROR(VLOOKUP(A976,#REF!,5,FALSE),"")</f>
        <v/>
      </c>
      <c r="Z976" s="56" t="str">
        <f t="shared" si="379"/>
        <v/>
      </c>
      <c r="AA976" s="56" t="str">
        <f t="shared" si="380"/>
        <v/>
      </c>
      <c r="AB976" s="57" t="str">
        <f t="shared" si="381"/>
        <v/>
      </c>
      <c r="AC976" s="57" t="str">
        <f t="shared" si="382"/>
        <v/>
      </c>
      <c r="AD976" s="86" t="str">
        <f t="shared" si="383"/>
        <v/>
      </c>
      <c r="AE976" s="86" t="str">
        <f t="shared" si="384"/>
        <v/>
      </c>
      <c r="AF976" s="86" t="str">
        <f t="shared" si="385"/>
        <v/>
      </c>
      <c r="AG976" s="86" t="str">
        <f t="shared" si="386"/>
        <v/>
      </c>
      <c r="AH976" s="86" t="str">
        <f t="shared" si="387"/>
        <v/>
      </c>
      <c r="AI976" s="86" t="str">
        <f t="shared" si="388"/>
        <v/>
      </c>
      <c r="AJ976" s="86" t="str">
        <f t="shared" si="389"/>
        <v/>
      </c>
      <c r="AK976" s="87">
        <f t="shared" si="390"/>
        <v>0</v>
      </c>
      <c r="AL976" s="88" t="b">
        <f t="shared" si="378"/>
        <v>0</v>
      </c>
      <c r="AM976" s="88" t="b">
        <f t="shared" si="378"/>
        <v>0</v>
      </c>
      <c r="AN976" s="88" t="b">
        <f t="shared" si="378"/>
        <v>0</v>
      </c>
      <c r="AO976" s="88" t="b">
        <f t="shared" si="378"/>
        <v>0</v>
      </c>
      <c r="AP976" s="88" t="b">
        <f t="shared" si="378"/>
        <v>0</v>
      </c>
      <c r="AQ976" s="88" t="b">
        <f t="shared" si="378"/>
        <v>0</v>
      </c>
      <c r="AR976" s="88" t="b">
        <f t="shared" si="377"/>
        <v>0</v>
      </c>
      <c r="AS976" s="62">
        <f t="shared" si="391"/>
        <v>0</v>
      </c>
      <c r="AT976" s="88" t="str">
        <f t="shared" si="392"/>
        <v>Days</v>
      </c>
      <c r="AU976" s="89" t="str">
        <f t="shared" si="393"/>
        <v/>
      </c>
      <c r="AV976" s="88" t="str">
        <f t="shared" si="394"/>
        <v>No</v>
      </c>
    </row>
    <row r="977" spans="1:48" s="90" customFormat="1" ht="15" customHeight="1" x14ac:dyDescent="0.25">
      <c r="A977" s="178"/>
      <c r="B977" s="179"/>
      <c r="C977" s="180"/>
      <c r="D977" s="181"/>
      <c r="E977" s="181" t="str">
        <f t="shared" si="370"/>
        <v/>
      </c>
      <c r="F977" s="182" t="str">
        <f>IF(ISBLANK(D977)=TRUE,"",IF($B977="Days",VLOOKUP(D977,$F$1:$G$1,2,FALSE),((E977-D977)*24)-#REF!))</f>
        <v/>
      </c>
      <c r="G977" s="181"/>
      <c r="H977" s="181" t="str">
        <f t="shared" si="371"/>
        <v/>
      </c>
      <c r="I977" s="182" t="str">
        <f>IF(ISBLANK(G977)=TRUE,"",IF($B977="Days",VLOOKUP(G977,$F$1:$G$1,2,FALSE),((H977-G977)*24)-#REF!))</f>
        <v/>
      </c>
      <c r="J977" s="181"/>
      <c r="K977" s="181" t="str">
        <f t="shared" si="372"/>
        <v/>
      </c>
      <c r="L977" s="182" t="str">
        <f>IF(ISBLANK(J977)=TRUE,"",IF($B977="Days",VLOOKUP(J977,$F$1:$G$1,2,FALSE),((K977-J977)*24)-#REF!))</f>
        <v/>
      </c>
      <c r="M977" s="181"/>
      <c r="N977" s="181" t="str">
        <f t="shared" si="373"/>
        <v/>
      </c>
      <c r="O977" s="182" t="str">
        <f>IF(ISBLANK(M977)=TRUE,"",IF($B977="Days",VLOOKUP(M977,$F$1:$G$1,2,FALSE),((N977-M977)*24)-#REF!))</f>
        <v/>
      </c>
      <c r="P977" s="181"/>
      <c r="Q977" s="181" t="str">
        <f t="shared" si="374"/>
        <v/>
      </c>
      <c r="R977" s="182" t="str">
        <f>IF(ISBLANK(P977)=TRUE,"",IF($B977="Days",VLOOKUP(P977,$F$1:$G$1,2,FALSE),((Q977-P977)*24)-#REF!))</f>
        <v/>
      </c>
      <c r="S977" s="181"/>
      <c r="T977" s="181" t="str">
        <f t="shared" si="375"/>
        <v/>
      </c>
      <c r="U977" s="182" t="str">
        <f>IF(ISBLANK(S977)=TRUE,"",IF($B977="Days",VLOOKUP(S977,$F$1:$G$1,2,FALSE),((T977-S977)*24)-#REF!))</f>
        <v/>
      </c>
      <c r="V977" s="181"/>
      <c r="W977" s="181" t="str">
        <f t="shared" si="376"/>
        <v/>
      </c>
      <c r="X977" s="182" t="str">
        <f>IF(ISBLANK(V977)=TRUE,"",IF($B977="Days",VLOOKUP(V977,$F$1:$G$1,2,FALSE),((W977-V977)*24)-#REF!))</f>
        <v/>
      </c>
      <c r="Y977" s="56" t="str">
        <f>IFERROR(VLOOKUP(A977,#REF!,5,FALSE),"")</f>
        <v/>
      </c>
      <c r="Z977" s="56" t="str">
        <f t="shared" si="379"/>
        <v/>
      </c>
      <c r="AA977" s="56" t="str">
        <f t="shared" si="380"/>
        <v/>
      </c>
      <c r="AB977" s="57" t="str">
        <f t="shared" si="381"/>
        <v/>
      </c>
      <c r="AC977" s="57" t="str">
        <f t="shared" si="382"/>
        <v/>
      </c>
      <c r="AD977" s="86" t="str">
        <f t="shared" si="383"/>
        <v/>
      </c>
      <c r="AE977" s="86" t="str">
        <f t="shared" si="384"/>
        <v/>
      </c>
      <c r="AF977" s="86" t="str">
        <f t="shared" si="385"/>
        <v/>
      </c>
      <c r="AG977" s="86" t="str">
        <f t="shared" si="386"/>
        <v/>
      </c>
      <c r="AH977" s="86" t="str">
        <f t="shared" si="387"/>
        <v/>
      </c>
      <c r="AI977" s="86" t="str">
        <f t="shared" si="388"/>
        <v/>
      </c>
      <c r="AJ977" s="86" t="str">
        <f t="shared" si="389"/>
        <v/>
      </c>
      <c r="AK977" s="87">
        <f t="shared" si="390"/>
        <v>0</v>
      </c>
      <c r="AL977" s="88" t="b">
        <f t="shared" si="378"/>
        <v>0</v>
      </c>
      <c r="AM977" s="88" t="b">
        <f t="shared" si="378"/>
        <v>0</v>
      </c>
      <c r="AN977" s="88" t="b">
        <f t="shared" si="378"/>
        <v>0</v>
      </c>
      <c r="AO977" s="88" t="b">
        <f t="shared" si="378"/>
        <v>0</v>
      </c>
      <c r="AP977" s="88" t="b">
        <f t="shared" si="378"/>
        <v>0</v>
      </c>
      <c r="AQ977" s="88" t="b">
        <f t="shared" si="378"/>
        <v>0</v>
      </c>
      <c r="AR977" s="88" t="b">
        <f t="shared" si="377"/>
        <v>0</v>
      </c>
      <c r="AS977" s="62">
        <f t="shared" si="391"/>
        <v>0</v>
      </c>
      <c r="AT977" s="88" t="str">
        <f t="shared" si="392"/>
        <v>Days</v>
      </c>
      <c r="AU977" s="89" t="str">
        <f t="shared" si="393"/>
        <v/>
      </c>
      <c r="AV977" s="88" t="str">
        <f t="shared" si="394"/>
        <v>No</v>
      </c>
    </row>
    <row r="978" spans="1:48" s="90" customFormat="1" ht="15" customHeight="1" x14ac:dyDescent="0.25">
      <c r="A978" s="178"/>
      <c r="B978" s="179"/>
      <c r="C978" s="180"/>
      <c r="D978" s="181"/>
      <c r="E978" s="181" t="str">
        <f t="shared" si="370"/>
        <v/>
      </c>
      <c r="F978" s="182" t="str">
        <f>IF(ISBLANK(D978)=TRUE,"",IF($B978="Days",VLOOKUP(D978,$F$1:$G$1,2,FALSE),((E978-D978)*24)-#REF!))</f>
        <v/>
      </c>
      <c r="G978" s="181"/>
      <c r="H978" s="181" t="str">
        <f t="shared" si="371"/>
        <v/>
      </c>
      <c r="I978" s="182" t="str">
        <f>IF(ISBLANK(G978)=TRUE,"",IF($B978="Days",VLOOKUP(G978,$F$1:$G$1,2,FALSE),((H978-G978)*24)-#REF!))</f>
        <v/>
      </c>
      <c r="J978" s="181"/>
      <c r="K978" s="181" t="str">
        <f t="shared" si="372"/>
        <v/>
      </c>
      <c r="L978" s="182" t="str">
        <f>IF(ISBLANK(J978)=TRUE,"",IF($B978="Days",VLOOKUP(J978,$F$1:$G$1,2,FALSE),((K978-J978)*24)-#REF!))</f>
        <v/>
      </c>
      <c r="M978" s="181"/>
      <c r="N978" s="181" t="str">
        <f t="shared" si="373"/>
        <v/>
      </c>
      <c r="O978" s="182" t="str">
        <f>IF(ISBLANK(M978)=TRUE,"",IF($B978="Days",VLOOKUP(M978,$F$1:$G$1,2,FALSE),((N978-M978)*24)-#REF!))</f>
        <v/>
      </c>
      <c r="P978" s="181"/>
      <c r="Q978" s="181" t="str">
        <f t="shared" si="374"/>
        <v/>
      </c>
      <c r="R978" s="182" t="str">
        <f>IF(ISBLANK(P978)=TRUE,"",IF($B978="Days",VLOOKUP(P978,$F$1:$G$1,2,FALSE),((Q978-P978)*24)-#REF!))</f>
        <v/>
      </c>
      <c r="S978" s="181"/>
      <c r="T978" s="181" t="str">
        <f t="shared" si="375"/>
        <v/>
      </c>
      <c r="U978" s="182" t="str">
        <f>IF(ISBLANK(S978)=TRUE,"",IF($B978="Days",VLOOKUP(S978,$F$1:$G$1,2,FALSE),((T978-S978)*24)-#REF!))</f>
        <v/>
      </c>
      <c r="V978" s="181"/>
      <c r="W978" s="181" t="str">
        <f t="shared" si="376"/>
        <v/>
      </c>
      <c r="X978" s="182" t="str">
        <f>IF(ISBLANK(V978)=TRUE,"",IF($B978="Days",VLOOKUP(V978,$F$1:$G$1,2,FALSE),((W978-V978)*24)-#REF!))</f>
        <v/>
      </c>
      <c r="Y978" s="56" t="str">
        <f>IFERROR(VLOOKUP(A978,#REF!,5,FALSE),"")</f>
        <v/>
      </c>
      <c r="Z978" s="56" t="str">
        <f t="shared" si="379"/>
        <v/>
      </c>
      <c r="AA978" s="56" t="str">
        <f t="shared" si="380"/>
        <v/>
      </c>
      <c r="AB978" s="57" t="str">
        <f t="shared" si="381"/>
        <v/>
      </c>
      <c r="AC978" s="57" t="str">
        <f t="shared" si="382"/>
        <v/>
      </c>
      <c r="AD978" s="86" t="str">
        <f t="shared" si="383"/>
        <v/>
      </c>
      <c r="AE978" s="86" t="str">
        <f t="shared" si="384"/>
        <v/>
      </c>
      <c r="AF978" s="86" t="str">
        <f t="shared" si="385"/>
        <v/>
      </c>
      <c r="AG978" s="86" t="str">
        <f t="shared" si="386"/>
        <v/>
      </c>
      <c r="AH978" s="86" t="str">
        <f t="shared" si="387"/>
        <v/>
      </c>
      <c r="AI978" s="86" t="str">
        <f t="shared" si="388"/>
        <v/>
      </c>
      <c r="AJ978" s="86" t="str">
        <f t="shared" si="389"/>
        <v/>
      </c>
      <c r="AK978" s="87">
        <f t="shared" si="390"/>
        <v>0</v>
      </c>
      <c r="AL978" s="88" t="b">
        <f t="shared" si="378"/>
        <v>0</v>
      </c>
      <c r="AM978" s="88" t="b">
        <f t="shared" si="378"/>
        <v>0</v>
      </c>
      <c r="AN978" s="88" t="b">
        <f t="shared" si="378"/>
        <v>0</v>
      </c>
      <c r="AO978" s="88" t="b">
        <f t="shared" si="378"/>
        <v>0</v>
      </c>
      <c r="AP978" s="88" t="b">
        <f t="shared" si="378"/>
        <v>0</v>
      </c>
      <c r="AQ978" s="88" t="b">
        <f t="shared" si="378"/>
        <v>0</v>
      </c>
      <c r="AR978" s="88" t="b">
        <f t="shared" si="377"/>
        <v>0</v>
      </c>
      <c r="AS978" s="62">
        <f t="shared" si="391"/>
        <v>0</v>
      </c>
      <c r="AT978" s="88" t="str">
        <f t="shared" si="392"/>
        <v>Days</v>
      </c>
      <c r="AU978" s="89" t="str">
        <f t="shared" si="393"/>
        <v/>
      </c>
      <c r="AV978" s="88" t="str">
        <f t="shared" si="394"/>
        <v>No</v>
      </c>
    </row>
    <row r="979" spans="1:48" s="90" customFormat="1" ht="15" customHeight="1" x14ac:dyDescent="0.25">
      <c r="A979" s="178"/>
      <c r="B979" s="179"/>
      <c r="C979" s="180"/>
      <c r="D979" s="181"/>
      <c r="E979" s="181" t="str">
        <f t="shared" si="370"/>
        <v/>
      </c>
      <c r="F979" s="182" t="str">
        <f>IF(ISBLANK(D979)=TRUE,"",IF($B979="Days",VLOOKUP(D979,$F$1:$G$1,2,FALSE),((E979-D979)*24)-#REF!))</f>
        <v/>
      </c>
      <c r="G979" s="181"/>
      <c r="H979" s="181" t="str">
        <f t="shared" si="371"/>
        <v/>
      </c>
      <c r="I979" s="182" t="str">
        <f>IF(ISBLANK(G979)=TRUE,"",IF($B979="Days",VLOOKUP(G979,$F$1:$G$1,2,FALSE),((H979-G979)*24)-#REF!))</f>
        <v/>
      </c>
      <c r="J979" s="181"/>
      <c r="K979" s="181" t="str">
        <f t="shared" si="372"/>
        <v/>
      </c>
      <c r="L979" s="182" t="str">
        <f>IF(ISBLANK(J979)=TRUE,"",IF($B979="Days",VLOOKUP(J979,$F$1:$G$1,2,FALSE),((K979-J979)*24)-#REF!))</f>
        <v/>
      </c>
      <c r="M979" s="181"/>
      <c r="N979" s="181" t="str">
        <f t="shared" si="373"/>
        <v/>
      </c>
      <c r="O979" s="182" t="str">
        <f>IF(ISBLANK(M979)=TRUE,"",IF($B979="Days",VLOOKUP(M979,$F$1:$G$1,2,FALSE),((N979-M979)*24)-#REF!))</f>
        <v/>
      </c>
      <c r="P979" s="181"/>
      <c r="Q979" s="181" t="str">
        <f t="shared" si="374"/>
        <v/>
      </c>
      <c r="R979" s="182" t="str">
        <f>IF(ISBLANK(P979)=TRUE,"",IF($B979="Days",VLOOKUP(P979,$F$1:$G$1,2,FALSE),((Q979-P979)*24)-#REF!))</f>
        <v/>
      </c>
      <c r="S979" s="181"/>
      <c r="T979" s="181" t="str">
        <f t="shared" si="375"/>
        <v/>
      </c>
      <c r="U979" s="182" t="str">
        <f>IF(ISBLANK(S979)=TRUE,"",IF($B979="Days",VLOOKUP(S979,$F$1:$G$1,2,FALSE),((T979-S979)*24)-#REF!))</f>
        <v/>
      </c>
      <c r="V979" s="181"/>
      <c r="W979" s="181" t="str">
        <f t="shared" si="376"/>
        <v/>
      </c>
      <c r="X979" s="182" t="str">
        <f>IF(ISBLANK(V979)=TRUE,"",IF($B979="Days",VLOOKUP(V979,$F$1:$G$1,2,FALSE),((W979-V979)*24)-#REF!))</f>
        <v/>
      </c>
      <c r="Y979" s="56" t="str">
        <f>IFERROR(VLOOKUP(A979,#REF!,5,FALSE),"")</f>
        <v/>
      </c>
      <c r="Z979" s="56" t="str">
        <f t="shared" si="379"/>
        <v/>
      </c>
      <c r="AA979" s="56" t="str">
        <f t="shared" si="380"/>
        <v/>
      </c>
      <c r="AB979" s="57" t="str">
        <f t="shared" si="381"/>
        <v/>
      </c>
      <c r="AC979" s="57" t="str">
        <f t="shared" si="382"/>
        <v/>
      </c>
      <c r="AD979" s="86" t="str">
        <f t="shared" si="383"/>
        <v/>
      </c>
      <c r="AE979" s="86" t="str">
        <f t="shared" si="384"/>
        <v/>
      </c>
      <c r="AF979" s="86" t="str">
        <f t="shared" si="385"/>
        <v/>
      </c>
      <c r="AG979" s="86" t="str">
        <f t="shared" si="386"/>
        <v/>
      </c>
      <c r="AH979" s="86" t="str">
        <f t="shared" si="387"/>
        <v/>
      </c>
      <c r="AI979" s="86" t="str">
        <f t="shared" si="388"/>
        <v/>
      </c>
      <c r="AJ979" s="86" t="str">
        <f t="shared" si="389"/>
        <v/>
      </c>
      <c r="AK979" s="87">
        <f t="shared" si="390"/>
        <v>0</v>
      </c>
      <c r="AL979" s="88" t="b">
        <f t="shared" si="378"/>
        <v>0</v>
      </c>
      <c r="AM979" s="88" t="b">
        <f t="shared" si="378"/>
        <v>0</v>
      </c>
      <c r="AN979" s="88" t="b">
        <f t="shared" si="378"/>
        <v>0</v>
      </c>
      <c r="AO979" s="88" t="b">
        <f t="shared" si="378"/>
        <v>0</v>
      </c>
      <c r="AP979" s="88" t="b">
        <f t="shared" si="378"/>
        <v>0</v>
      </c>
      <c r="AQ979" s="88" t="b">
        <f t="shared" si="378"/>
        <v>0</v>
      </c>
      <c r="AR979" s="88" t="b">
        <f t="shared" si="377"/>
        <v>0</v>
      </c>
      <c r="AS979" s="62">
        <f t="shared" si="391"/>
        <v>0</v>
      </c>
      <c r="AT979" s="88" t="str">
        <f t="shared" si="392"/>
        <v>Days</v>
      </c>
      <c r="AU979" s="89" t="str">
        <f t="shared" si="393"/>
        <v/>
      </c>
      <c r="AV979" s="88" t="str">
        <f t="shared" si="394"/>
        <v>No</v>
      </c>
    </row>
    <row r="980" spans="1:48" s="90" customFormat="1" ht="15" customHeight="1" x14ac:dyDescent="0.25">
      <c r="A980" s="178"/>
      <c r="B980" s="179"/>
      <c r="C980" s="180"/>
      <c r="D980" s="181"/>
      <c r="E980" s="181" t="str">
        <f t="shared" si="370"/>
        <v/>
      </c>
      <c r="F980" s="182" t="str">
        <f>IF(ISBLANK(D980)=TRUE,"",IF($B980="Days",VLOOKUP(D980,$F$1:$G$1,2,FALSE),((E980-D980)*24)-#REF!))</f>
        <v/>
      </c>
      <c r="G980" s="181"/>
      <c r="H980" s="181" t="str">
        <f t="shared" si="371"/>
        <v/>
      </c>
      <c r="I980" s="182" t="str">
        <f>IF(ISBLANK(G980)=TRUE,"",IF($B980="Days",VLOOKUP(G980,$F$1:$G$1,2,FALSE),((H980-G980)*24)-#REF!))</f>
        <v/>
      </c>
      <c r="J980" s="181"/>
      <c r="K980" s="181" t="str">
        <f t="shared" si="372"/>
        <v/>
      </c>
      <c r="L980" s="182" t="str">
        <f>IF(ISBLANK(J980)=TRUE,"",IF($B980="Days",VLOOKUP(J980,$F$1:$G$1,2,FALSE),((K980-J980)*24)-#REF!))</f>
        <v/>
      </c>
      <c r="M980" s="181"/>
      <c r="N980" s="181" t="str">
        <f t="shared" si="373"/>
        <v/>
      </c>
      <c r="O980" s="182" t="str">
        <f>IF(ISBLANK(M980)=TRUE,"",IF($B980="Days",VLOOKUP(M980,$F$1:$G$1,2,FALSE),((N980-M980)*24)-#REF!))</f>
        <v/>
      </c>
      <c r="P980" s="181"/>
      <c r="Q980" s="181" t="str">
        <f t="shared" si="374"/>
        <v/>
      </c>
      <c r="R980" s="182" t="str">
        <f>IF(ISBLANK(P980)=TRUE,"",IF($B980="Days",VLOOKUP(P980,$F$1:$G$1,2,FALSE),((Q980-P980)*24)-#REF!))</f>
        <v/>
      </c>
      <c r="S980" s="181"/>
      <c r="T980" s="181" t="str">
        <f t="shared" si="375"/>
        <v/>
      </c>
      <c r="U980" s="182" t="str">
        <f>IF(ISBLANK(S980)=TRUE,"",IF($B980="Days",VLOOKUP(S980,$F$1:$G$1,2,FALSE),((T980-S980)*24)-#REF!))</f>
        <v/>
      </c>
      <c r="V980" s="181"/>
      <c r="W980" s="181" t="str">
        <f t="shared" si="376"/>
        <v/>
      </c>
      <c r="X980" s="182" t="str">
        <f>IF(ISBLANK(V980)=TRUE,"",IF($B980="Days",VLOOKUP(V980,$F$1:$G$1,2,FALSE),((W980-V980)*24)-#REF!))</f>
        <v/>
      </c>
      <c r="Y980" s="56" t="str">
        <f>IFERROR(VLOOKUP(A980,#REF!,5,FALSE),"")</f>
        <v/>
      </c>
      <c r="Z980" s="56" t="str">
        <f t="shared" si="379"/>
        <v/>
      </c>
      <c r="AA980" s="56" t="str">
        <f t="shared" si="380"/>
        <v/>
      </c>
      <c r="AB980" s="57" t="str">
        <f t="shared" si="381"/>
        <v/>
      </c>
      <c r="AC980" s="57" t="str">
        <f t="shared" si="382"/>
        <v/>
      </c>
      <c r="AD980" s="86" t="str">
        <f t="shared" si="383"/>
        <v/>
      </c>
      <c r="AE980" s="86" t="str">
        <f t="shared" si="384"/>
        <v/>
      </c>
      <c r="AF980" s="86" t="str">
        <f t="shared" si="385"/>
        <v/>
      </c>
      <c r="AG980" s="86" t="str">
        <f t="shared" si="386"/>
        <v/>
      </c>
      <c r="AH980" s="86" t="str">
        <f t="shared" si="387"/>
        <v/>
      </c>
      <c r="AI980" s="86" t="str">
        <f t="shared" si="388"/>
        <v/>
      </c>
      <c r="AJ980" s="86" t="str">
        <f t="shared" si="389"/>
        <v/>
      </c>
      <c r="AK980" s="87">
        <f t="shared" si="390"/>
        <v>0</v>
      </c>
      <c r="AL980" s="88" t="b">
        <f t="shared" si="378"/>
        <v>0</v>
      </c>
      <c r="AM980" s="88" t="b">
        <f t="shared" si="378"/>
        <v>0</v>
      </c>
      <c r="AN980" s="88" t="b">
        <f t="shared" si="378"/>
        <v>0</v>
      </c>
      <c r="AO980" s="88" t="b">
        <f t="shared" si="378"/>
        <v>0</v>
      </c>
      <c r="AP980" s="88" t="b">
        <f t="shared" si="378"/>
        <v>0</v>
      </c>
      <c r="AQ980" s="88" t="b">
        <f t="shared" si="378"/>
        <v>0</v>
      </c>
      <c r="AR980" s="88" t="b">
        <f t="shared" si="377"/>
        <v>0</v>
      </c>
      <c r="AS980" s="62">
        <f t="shared" si="391"/>
        <v>0</v>
      </c>
      <c r="AT980" s="88" t="str">
        <f t="shared" si="392"/>
        <v>Days</v>
      </c>
      <c r="AU980" s="89" t="str">
        <f t="shared" si="393"/>
        <v/>
      </c>
      <c r="AV980" s="88" t="str">
        <f t="shared" si="394"/>
        <v>No</v>
      </c>
    </row>
    <row r="981" spans="1:48" s="90" customFormat="1" ht="15" customHeight="1" x14ac:dyDescent="0.25">
      <c r="A981" s="178"/>
      <c r="B981" s="179"/>
      <c r="C981" s="180"/>
      <c r="D981" s="181"/>
      <c r="E981" s="181" t="str">
        <f t="shared" si="370"/>
        <v/>
      </c>
      <c r="F981" s="182" t="str">
        <f>IF(ISBLANK(D981)=TRUE,"",IF($B981="Days",VLOOKUP(D981,$F$1:$G$1,2,FALSE),((E981-D981)*24)-#REF!))</f>
        <v/>
      </c>
      <c r="G981" s="181"/>
      <c r="H981" s="181" t="str">
        <f t="shared" si="371"/>
        <v/>
      </c>
      <c r="I981" s="182" t="str">
        <f>IF(ISBLANK(G981)=TRUE,"",IF($B981="Days",VLOOKUP(G981,$F$1:$G$1,2,FALSE),((H981-G981)*24)-#REF!))</f>
        <v/>
      </c>
      <c r="J981" s="181"/>
      <c r="K981" s="181" t="str">
        <f t="shared" si="372"/>
        <v/>
      </c>
      <c r="L981" s="182" t="str">
        <f>IF(ISBLANK(J981)=TRUE,"",IF($B981="Days",VLOOKUP(J981,$F$1:$G$1,2,FALSE),((K981-J981)*24)-#REF!))</f>
        <v/>
      </c>
      <c r="M981" s="181"/>
      <c r="N981" s="181" t="str">
        <f t="shared" si="373"/>
        <v/>
      </c>
      <c r="O981" s="182" t="str">
        <f>IF(ISBLANK(M981)=TRUE,"",IF($B981="Days",VLOOKUP(M981,$F$1:$G$1,2,FALSE),((N981-M981)*24)-#REF!))</f>
        <v/>
      </c>
      <c r="P981" s="181"/>
      <c r="Q981" s="181" t="str">
        <f t="shared" si="374"/>
        <v/>
      </c>
      <c r="R981" s="182" t="str">
        <f>IF(ISBLANK(P981)=TRUE,"",IF($B981="Days",VLOOKUP(P981,$F$1:$G$1,2,FALSE),((Q981-P981)*24)-#REF!))</f>
        <v/>
      </c>
      <c r="S981" s="181"/>
      <c r="T981" s="181" t="str">
        <f t="shared" si="375"/>
        <v/>
      </c>
      <c r="U981" s="182" t="str">
        <f>IF(ISBLANK(S981)=TRUE,"",IF($B981="Days",VLOOKUP(S981,$F$1:$G$1,2,FALSE),((T981-S981)*24)-#REF!))</f>
        <v/>
      </c>
      <c r="V981" s="181"/>
      <c r="W981" s="181" t="str">
        <f t="shared" si="376"/>
        <v/>
      </c>
      <c r="X981" s="182" t="str">
        <f>IF(ISBLANK(V981)=TRUE,"",IF($B981="Days",VLOOKUP(V981,$F$1:$G$1,2,FALSE),((W981-V981)*24)-#REF!))</f>
        <v/>
      </c>
      <c r="Y981" s="56" t="str">
        <f>IFERROR(VLOOKUP(A981,#REF!,5,FALSE),"")</f>
        <v/>
      </c>
      <c r="Z981" s="56" t="str">
        <f t="shared" si="379"/>
        <v/>
      </c>
      <c r="AA981" s="56" t="str">
        <f t="shared" si="380"/>
        <v/>
      </c>
      <c r="AB981" s="57" t="str">
        <f t="shared" si="381"/>
        <v/>
      </c>
      <c r="AC981" s="57" t="str">
        <f t="shared" si="382"/>
        <v/>
      </c>
      <c r="AD981" s="86" t="str">
        <f t="shared" si="383"/>
        <v/>
      </c>
      <c r="AE981" s="86" t="str">
        <f t="shared" si="384"/>
        <v/>
      </c>
      <c r="AF981" s="86" t="str">
        <f t="shared" si="385"/>
        <v/>
      </c>
      <c r="AG981" s="86" t="str">
        <f t="shared" si="386"/>
        <v/>
      </c>
      <c r="AH981" s="86" t="str">
        <f t="shared" si="387"/>
        <v/>
      </c>
      <c r="AI981" s="86" t="str">
        <f t="shared" si="388"/>
        <v/>
      </c>
      <c r="AJ981" s="86" t="str">
        <f t="shared" si="389"/>
        <v/>
      </c>
      <c r="AK981" s="87">
        <f t="shared" si="390"/>
        <v>0</v>
      </c>
      <c r="AL981" s="88" t="b">
        <f t="shared" si="378"/>
        <v>0</v>
      </c>
      <c r="AM981" s="88" t="b">
        <f t="shared" si="378"/>
        <v>0</v>
      </c>
      <c r="AN981" s="88" t="b">
        <f t="shared" si="378"/>
        <v>0</v>
      </c>
      <c r="AO981" s="88" t="b">
        <f t="shared" si="378"/>
        <v>0</v>
      </c>
      <c r="AP981" s="88" t="b">
        <f t="shared" si="378"/>
        <v>0</v>
      </c>
      <c r="AQ981" s="88" t="b">
        <f t="shared" si="378"/>
        <v>0</v>
      </c>
      <c r="AR981" s="88" t="b">
        <f t="shared" si="377"/>
        <v>0</v>
      </c>
      <c r="AS981" s="62">
        <f t="shared" si="391"/>
        <v>0</v>
      </c>
      <c r="AT981" s="88" t="str">
        <f t="shared" si="392"/>
        <v>Days</v>
      </c>
      <c r="AU981" s="89" t="str">
        <f t="shared" si="393"/>
        <v/>
      </c>
      <c r="AV981" s="88" t="str">
        <f t="shared" si="394"/>
        <v>No</v>
      </c>
    </row>
    <row r="982" spans="1:48" s="90" customFormat="1" ht="15" customHeight="1" x14ac:dyDescent="0.25">
      <c r="A982" s="178"/>
      <c r="B982" s="179"/>
      <c r="C982" s="180"/>
      <c r="D982" s="181"/>
      <c r="E982" s="181" t="str">
        <f t="shared" si="370"/>
        <v/>
      </c>
      <c r="F982" s="182" t="str">
        <f>IF(ISBLANK(D982)=TRUE,"",IF($B982="Days",VLOOKUP(D982,$F$1:$G$1,2,FALSE),((E982-D982)*24)-#REF!))</f>
        <v/>
      </c>
      <c r="G982" s="181"/>
      <c r="H982" s="181" t="str">
        <f t="shared" si="371"/>
        <v/>
      </c>
      <c r="I982" s="182" t="str">
        <f>IF(ISBLANK(G982)=TRUE,"",IF($B982="Days",VLOOKUP(G982,$F$1:$G$1,2,FALSE),((H982-G982)*24)-#REF!))</f>
        <v/>
      </c>
      <c r="J982" s="181"/>
      <c r="K982" s="181" t="str">
        <f t="shared" si="372"/>
        <v/>
      </c>
      <c r="L982" s="182" t="str">
        <f>IF(ISBLANK(J982)=TRUE,"",IF($B982="Days",VLOOKUP(J982,$F$1:$G$1,2,FALSE),((K982-J982)*24)-#REF!))</f>
        <v/>
      </c>
      <c r="M982" s="181"/>
      <c r="N982" s="181" t="str">
        <f t="shared" si="373"/>
        <v/>
      </c>
      <c r="O982" s="182" t="str">
        <f>IF(ISBLANK(M982)=TRUE,"",IF($B982="Days",VLOOKUP(M982,$F$1:$G$1,2,FALSE),((N982-M982)*24)-#REF!))</f>
        <v/>
      </c>
      <c r="P982" s="181"/>
      <c r="Q982" s="181" t="str">
        <f t="shared" si="374"/>
        <v/>
      </c>
      <c r="R982" s="182" t="str">
        <f>IF(ISBLANK(P982)=TRUE,"",IF($B982="Days",VLOOKUP(P982,$F$1:$G$1,2,FALSE),((Q982-P982)*24)-#REF!))</f>
        <v/>
      </c>
      <c r="S982" s="181"/>
      <c r="T982" s="181" t="str">
        <f t="shared" si="375"/>
        <v/>
      </c>
      <c r="U982" s="182" t="str">
        <f>IF(ISBLANK(S982)=TRUE,"",IF($B982="Days",VLOOKUP(S982,$F$1:$G$1,2,FALSE),((T982-S982)*24)-#REF!))</f>
        <v/>
      </c>
      <c r="V982" s="181"/>
      <c r="W982" s="181" t="str">
        <f t="shared" si="376"/>
        <v/>
      </c>
      <c r="X982" s="182" t="str">
        <f>IF(ISBLANK(V982)=TRUE,"",IF($B982="Days",VLOOKUP(V982,$F$1:$G$1,2,FALSE),((W982-V982)*24)-#REF!))</f>
        <v/>
      </c>
      <c r="Y982" s="56" t="str">
        <f>IFERROR(VLOOKUP(A982,#REF!,5,FALSE),"")</f>
        <v/>
      </c>
      <c r="Z982" s="56" t="str">
        <f t="shared" si="379"/>
        <v/>
      </c>
      <c r="AA982" s="56" t="str">
        <f t="shared" si="380"/>
        <v/>
      </c>
      <c r="AB982" s="57" t="str">
        <f t="shared" si="381"/>
        <v/>
      </c>
      <c r="AC982" s="57" t="str">
        <f t="shared" si="382"/>
        <v/>
      </c>
      <c r="AD982" s="86" t="str">
        <f t="shared" si="383"/>
        <v/>
      </c>
      <c r="AE982" s="86" t="str">
        <f t="shared" si="384"/>
        <v/>
      </c>
      <c r="AF982" s="86" t="str">
        <f t="shared" si="385"/>
        <v/>
      </c>
      <c r="AG982" s="86" t="str">
        <f t="shared" si="386"/>
        <v/>
      </c>
      <c r="AH982" s="86" t="str">
        <f t="shared" si="387"/>
        <v/>
      </c>
      <c r="AI982" s="86" t="str">
        <f t="shared" si="388"/>
        <v/>
      </c>
      <c r="AJ982" s="86" t="str">
        <f t="shared" si="389"/>
        <v/>
      </c>
      <c r="AK982" s="87">
        <f t="shared" si="390"/>
        <v>0</v>
      </c>
      <c r="AL982" s="88" t="b">
        <f t="shared" si="378"/>
        <v>0</v>
      </c>
      <c r="AM982" s="88" t="b">
        <f t="shared" si="378"/>
        <v>0</v>
      </c>
      <c r="AN982" s="88" t="b">
        <f t="shared" si="378"/>
        <v>0</v>
      </c>
      <c r="AO982" s="88" t="b">
        <f t="shared" si="378"/>
        <v>0</v>
      </c>
      <c r="AP982" s="88" t="b">
        <f t="shared" si="378"/>
        <v>0</v>
      </c>
      <c r="AQ982" s="88" t="b">
        <f t="shared" si="378"/>
        <v>0</v>
      </c>
      <c r="AR982" s="88" t="b">
        <f t="shared" si="377"/>
        <v>0</v>
      </c>
      <c r="AS982" s="62">
        <f t="shared" si="391"/>
        <v>0</v>
      </c>
      <c r="AT982" s="88" t="str">
        <f t="shared" si="392"/>
        <v>Days</v>
      </c>
      <c r="AU982" s="89" t="str">
        <f t="shared" si="393"/>
        <v/>
      </c>
      <c r="AV982" s="88" t="str">
        <f t="shared" si="394"/>
        <v>No</v>
      </c>
    </row>
    <row r="983" spans="1:48" s="90" customFormat="1" ht="15" customHeight="1" x14ac:dyDescent="0.25">
      <c r="A983" s="178"/>
      <c r="B983" s="179"/>
      <c r="C983" s="180"/>
      <c r="D983" s="181"/>
      <c r="E983" s="181" t="str">
        <f t="shared" si="370"/>
        <v/>
      </c>
      <c r="F983" s="182" t="str">
        <f>IF(ISBLANK(D983)=TRUE,"",IF($B983="Days",VLOOKUP(D983,$F$1:$G$1,2,FALSE),((E983-D983)*24)-#REF!))</f>
        <v/>
      </c>
      <c r="G983" s="181"/>
      <c r="H983" s="181" t="str">
        <f t="shared" si="371"/>
        <v/>
      </c>
      <c r="I983" s="182" t="str">
        <f>IF(ISBLANK(G983)=TRUE,"",IF($B983="Days",VLOOKUP(G983,$F$1:$G$1,2,FALSE),((H983-G983)*24)-#REF!))</f>
        <v/>
      </c>
      <c r="J983" s="181"/>
      <c r="K983" s="181" t="str">
        <f t="shared" si="372"/>
        <v/>
      </c>
      <c r="L983" s="182" t="str">
        <f>IF(ISBLANK(J983)=TRUE,"",IF($B983="Days",VLOOKUP(J983,$F$1:$G$1,2,FALSE),((K983-J983)*24)-#REF!))</f>
        <v/>
      </c>
      <c r="M983" s="181"/>
      <c r="N983" s="181" t="str">
        <f t="shared" si="373"/>
        <v/>
      </c>
      <c r="O983" s="182" t="str">
        <f>IF(ISBLANK(M983)=TRUE,"",IF($B983="Days",VLOOKUP(M983,$F$1:$G$1,2,FALSE),((N983-M983)*24)-#REF!))</f>
        <v/>
      </c>
      <c r="P983" s="181"/>
      <c r="Q983" s="181" t="str">
        <f t="shared" si="374"/>
        <v/>
      </c>
      <c r="R983" s="182" t="str">
        <f>IF(ISBLANK(P983)=TRUE,"",IF($B983="Days",VLOOKUP(P983,$F$1:$G$1,2,FALSE),((Q983-P983)*24)-#REF!))</f>
        <v/>
      </c>
      <c r="S983" s="181"/>
      <c r="T983" s="181" t="str">
        <f t="shared" si="375"/>
        <v/>
      </c>
      <c r="U983" s="182" t="str">
        <f>IF(ISBLANK(S983)=TRUE,"",IF($B983="Days",VLOOKUP(S983,$F$1:$G$1,2,FALSE),((T983-S983)*24)-#REF!))</f>
        <v/>
      </c>
      <c r="V983" s="181"/>
      <c r="W983" s="181" t="str">
        <f t="shared" si="376"/>
        <v/>
      </c>
      <c r="X983" s="182" t="str">
        <f>IF(ISBLANK(V983)=TRUE,"",IF($B983="Days",VLOOKUP(V983,$F$1:$G$1,2,FALSE),((W983-V983)*24)-#REF!))</f>
        <v/>
      </c>
      <c r="Y983" s="56" t="str">
        <f>IFERROR(VLOOKUP(A983,#REF!,5,FALSE),"")</f>
        <v/>
      </c>
      <c r="Z983" s="56" t="str">
        <f t="shared" si="379"/>
        <v/>
      </c>
      <c r="AA983" s="56" t="str">
        <f t="shared" si="380"/>
        <v/>
      </c>
      <c r="AB983" s="57" t="str">
        <f t="shared" si="381"/>
        <v/>
      </c>
      <c r="AC983" s="57" t="str">
        <f t="shared" si="382"/>
        <v/>
      </c>
      <c r="AD983" s="86" t="str">
        <f t="shared" si="383"/>
        <v/>
      </c>
      <c r="AE983" s="86" t="str">
        <f t="shared" si="384"/>
        <v/>
      </c>
      <c r="AF983" s="86" t="str">
        <f t="shared" si="385"/>
        <v/>
      </c>
      <c r="AG983" s="86" t="str">
        <f t="shared" si="386"/>
        <v/>
      </c>
      <c r="AH983" s="86" t="str">
        <f t="shared" si="387"/>
        <v/>
      </c>
      <c r="AI983" s="86" t="str">
        <f t="shared" si="388"/>
        <v/>
      </c>
      <c r="AJ983" s="86" t="str">
        <f t="shared" si="389"/>
        <v/>
      </c>
      <c r="AK983" s="87">
        <f t="shared" si="390"/>
        <v>0</v>
      </c>
      <c r="AL983" s="88" t="b">
        <f t="shared" si="378"/>
        <v>0</v>
      </c>
      <c r="AM983" s="88" t="b">
        <f t="shared" si="378"/>
        <v>0</v>
      </c>
      <c r="AN983" s="88" t="b">
        <f t="shared" si="378"/>
        <v>0</v>
      </c>
      <c r="AO983" s="88" t="b">
        <f t="shared" si="378"/>
        <v>0</v>
      </c>
      <c r="AP983" s="88" t="b">
        <f t="shared" si="378"/>
        <v>0</v>
      </c>
      <c r="AQ983" s="88" t="b">
        <f t="shared" si="378"/>
        <v>0</v>
      </c>
      <c r="AR983" s="88" t="b">
        <f t="shared" si="377"/>
        <v>0</v>
      </c>
      <c r="AS983" s="62">
        <f t="shared" si="391"/>
        <v>0</v>
      </c>
      <c r="AT983" s="88" t="str">
        <f t="shared" si="392"/>
        <v>Days</v>
      </c>
      <c r="AU983" s="89" t="str">
        <f t="shared" si="393"/>
        <v/>
      </c>
      <c r="AV983" s="88" t="str">
        <f t="shared" si="394"/>
        <v>No</v>
      </c>
    </row>
    <row r="984" spans="1:48" s="90" customFormat="1" ht="15" customHeight="1" x14ac:dyDescent="0.25">
      <c r="A984" s="178"/>
      <c r="B984" s="179"/>
      <c r="C984" s="180"/>
      <c r="D984" s="181"/>
      <c r="E984" s="181" t="str">
        <f t="shared" si="370"/>
        <v/>
      </c>
      <c r="F984" s="182" t="str">
        <f>IF(ISBLANK(D984)=TRUE,"",IF($B984="Days",VLOOKUP(D984,$F$1:$G$1,2,FALSE),((E984-D984)*24)-#REF!))</f>
        <v/>
      </c>
      <c r="G984" s="181"/>
      <c r="H984" s="181" t="str">
        <f t="shared" si="371"/>
        <v/>
      </c>
      <c r="I984" s="182" t="str">
        <f>IF(ISBLANK(G984)=TRUE,"",IF($B984="Days",VLOOKUP(G984,$F$1:$G$1,2,FALSE),((H984-G984)*24)-#REF!))</f>
        <v/>
      </c>
      <c r="J984" s="181"/>
      <c r="K984" s="181" t="str">
        <f t="shared" si="372"/>
        <v/>
      </c>
      <c r="L984" s="182" t="str">
        <f>IF(ISBLANK(J984)=TRUE,"",IF($B984="Days",VLOOKUP(J984,$F$1:$G$1,2,FALSE),((K984-J984)*24)-#REF!))</f>
        <v/>
      </c>
      <c r="M984" s="181"/>
      <c r="N984" s="181" t="str">
        <f t="shared" si="373"/>
        <v/>
      </c>
      <c r="O984" s="182" t="str">
        <f>IF(ISBLANK(M984)=TRUE,"",IF($B984="Days",VLOOKUP(M984,$F$1:$G$1,2,FALSE),((N984-M984)*24)-#REF!))</f>
        <v/>
      </c>
      <c r="P984" s="181"/>
      <c r="Q984" s="181" t="str">
        <f t="shared" si="374"/>
        <v/>
      </c>
      <c r="R984" s="182" t="str">
        <f>IF(ISBLANK(P984)=TRUE,"",IF($B984="Days",VLOOKUP(P984,$F$1:$G$1,2,FALSE),((Q984-P984)*24)-#REF!))</f>
        <v/>
      </c>
      <c r="S984" s="181"/>
      <c r="T984" s="181" t="str">
        <f t="shared" si="375"/>
        <v/>
      </c>
      <c r="U984" s="182" t="str">
        <f>IF(ISBLANK(S984)=TRUE,"",IF($B984="Days",VLOOKUP(S984,$F$1:$G$1,2,FALSE),((T984-S984)*24)-#REF!))</f>
        <v/>
      </c>
      <c r="V984" s="181"/>
      <c r="W984" s="181" t="str">
        <f t="shared" si="376"/>
        <v/>
      </c>
      <c r="X984" s="182" t="str">
        <f>IF(ISBLANK(V984)=TRUE,"",IF($B984="Days",VLOOKUP(V984,$F$1:$G$1,2,FALSE),((W984-V984)*24)-#REF!))</f>
        <v/>
      </c>
      <c r="Y984" s="56" t="str">
        <f>IFERROR(VLOOKUP(A984,#REF!,5,FALSE),"")</f>
        <v/>
      </c>
      <c r="Z984" s="56" t="str">
        <f t="shared" si="379"/>
        <v/>
      </c>
      <c r="AA984" s="56" t="str">
        <f t="shared" si="380"/>
        <v/>
      </c>
      <c r="AB984" s="57" t="str">
        <f t="shared" si="381"/>
        <v/>
      </c>
      <c r="AC984" s="57" t="str">
        <f t="shared" si="382"/>
        <v/>
      </c>
      <c r="AD984" s="86" t="str">
        <f t="shared" si="383"/>
        <v/>
      </c>
      <c r="AE984" s="86" t="str">
        <f t="shared" si="384"/>
        <v/>
      </c>
      <c r="AF984" s="86" t="str">
        <f t="shared" si="385"/>
        <v/>
      </c>
      <c r="AG984" s="86" t="str">
        <f t="shared" si="386"/>
        <v/>
      </c>
      <c r="AH984" s="86" t="str">
        <f t="shared" si="387"/>
        <v/>
      </c>
      <c r="AI984" s="86" t="str">
        <f t="shared" si="388"/>
        <v/>
      </c>
      <c r="AJ984" s="86" t="str">
        <f t="shared" si="389"/>
        <v/>
      </c>
      <c r="AK984" s="87">
        <f t="shared" si="390"/>
        <v>0</v>
      </c>
      <c r="AL984" s="88" t="b">
        <f t="shared" si="378"/>
        <v>0</v>
      </c>
      <c r="AM984" s="88" t="b">
        <f t="shared" si="378"/>
        <v>0</v>
      </c>
      <c r="AN984" s="88" t="b">
        <f t="shared" si="378"/>
        <v>0</v>
      </c>
      <c r="AO984" s="88" t="b">
        <f t="shared" si="378"/>
        <v>0</v>
      </c>
      <c r="AP984" s="88" t="b">
        <f t="shared" si="378"/>
        <v>0</v>
      </c>
      <c r="AQ984" s="88" t="b">
        <f t="shared" si="378"/>
        <v>0</v>
      </c>
      <c r="AR984" s="88" t="b">
        <f t="shared" si="377"/>
        <v>0</v>
      </c>
      <c r="AS984" s="62">
        <f t="shared" si="391"/>
        <v>0</v>
      </c>
      <c r="AT984" s="88" t="str">
        <f t="shared" si="392"/>
        <v>Days</v>
      </c>
      <c r="AU984" s="89" t="str">
        <f t="shared" si="393"/>
        <v/>
      </c>
      <c r="AV984" s="88" t="str">
        <f t="shared" si="394"/>
        <v>No</v>
      </c>
    </row>
    <row r="985" spans="1:48" s="90" customFormat="1" ht="15" customHeight="1" x14ac:dyDescent="0.25">
      <c r="A985" s="178"/>
      <c r="B985" s="179"/>
      <c r="C985" s="180"/>
      <c r="D985" s="181"/>
      <c r="E985" s="181" t="str">
        <f t="shared" si="370"/>
        <v/>
      </c>
      <c r="F985" s="182" t="str">
        <f>IF(ISBLANK(D985)=TRUE,"",IF($B985="Days",VLOOKUP(D985,$F$1:$G$1,2,FALSE),((E985-D985)*24)-#REF!))</f>
        <v/>
      </c>
      <c r="G985" s="181"/>
      <c r="H985" s="181" t="str">
        <f t="shared" si="371"/>
        <v/>
      </c>
      <c r="I985" s="182" t="str">
        <f>IF(ISBLANK(G985)=TRUE,"",IF($B985="Days",VLOOKUP(G985,$F$1:$G$1,2,FALSE),((H985-G985)*24)-#REF!))</f>
        <v/>
      </c>
      <c r="J985" s="181"/>
      <c r="K985" s="181" t="str">
        <f t="shared" si="372"/>
        <v/>
      </c>
      <c r="L985" s="182" t="str">
        <f>IF(ISBLANK(J985)=TRUE,"",IF($B985="Days",VLOOKUP(J985,$F$1:$G$1,2,FALSE),((K985-J985)*24)-#REF!))</f>
        <v/>
      </c>
      <c r="M985" s="181"/>
      <c r="N985" s="181" t="str">
        <f t="shared" si="373"/>
        <v/>
      </c>
      <c r="O985" s="182" t="str">
        <f>IF(ISBLANK(M985)=TRUE,"",IF($B985="Days",VLOOKUP(M985,$F$1:$G$1,2,FALSE),((N985-M985)*24)-#REF!))</f>
        <v/>
      </c>
      <c r="P985" s="181"/>
      <c r="Q985" s="181" t="str">
        <f t="shared" si="374"/>
        <v/>
      </c>
      <c r="R985" s="182" t="str">
        <f>IF(ISBLANK(P985)=TRUE,"",IF($B985="Days",VLOOKUP(P985,$F$1:$G$1,2,FALSE),((Q985-P985)*24)-#REF!))</f>
        <v/>
      </c>
      <c r="S985" s="181"/>
      <c r="T985" s="181" t="str">
        <f t="shared" si="375"/>
        <v/>
      </c>
      <c r="U985" s="182" t="str">
        <f>IF(ISBLANK(S985)=TRUE,"",IF($B985="Days",VLOOKUP(S985,$F$1:$G$1,2,FALSE),((T985-S985)*24)-#REF!))</f>
        <v/>
      </c>
      <c r="V985" s="181"/>
      <c r="W985" s="181" t="str">
        <f t="shared" si="376"/>
        <v/>
      </c>
      <c r="X985" s="182" t="str">
        <f>IF(ISBLANK(V985)=TRUE,"",IF($B985="Days",VLOOKUP(V985,$F$1:$G$1,2,FALSE),((W985-V985)*24)-#REF!))</f>
        <v/>
      </c>
      <c r="Y985" s="56" t="str">
        <f>IFERROR(VLOOKUP(A985,#REF!,5,FALSE),"")</f>
        <v/>
      </c>
      <c r="Z985" s="56" t="str">
        <f t="shared" si="379"/>
        <v/>
      </c>
      <c r="AA985" s="56" t="str">
        <f t="shared" si="380"/>
        <v/>
      </c>
      <c r="AB985" s="57" t="str">
        <f t="shared" si="381"/>
        <v/>
      </c>
      <c r="AC985" s="57" t="str">
        <f t="shared" si="382"/>
        <v/>
      </c>
      <c r="AD985" s="86" t="str">
        <f t="shared" si="383"/>
        <v/>
      </c>
      <c r="AE985" s="86" t="str">
        <f t="shared" si="384"/>
        <v/>
      </c>
      <c r="AF985" s="86" t="str">
        <f t="shared" si="385"/>
        <v/>
      </c>
      <c r="AG985" s="86" t="str">
        <f t="shared" si="386"/>
        <v/>
      </c>
      <c r="AH985" s="86" t="str">
        <f t="shared" si="387"/>
        <v/>
      </c>
      <c r="AI985" s="86" t="str">
        <f t="shared" si="388"/>
        <v/>
      </c>
      <c r="AJ985" s="86" t="str">
        <f t="shared" si="389"/>
        <v/>
      </c>
      <c r="AK985" s="87">
        <f t="shared" si="390"/>
        <v>0</v>
      </c>
      <c r="AL985" s="88" t="b">
        <f t="shared" si="378"/>
        <v>0</v>
      </c>
      <c r="AM985" s="88" t="b">
        <f t="shared" si="378"/>
        <v>0</v>
      </c>
      <c r="AN985" s="88" t="b">
        <f t="shared" si="378"/>
        <v>0</v>
      </c>
      <c r="AO985" s="88" t="b">
        <f t="shared" si="378"/>
        <v>0</v>
      </c>
      <c r="AP985" s="88" t="b">
        <f t="shared" si="378"/>
        <v>0</v>
      </c>
      <c r="AQ985" s="88" t="b">
        <f t="shared" si="378"/>
        <v>0</v>
      </c>
      <c r="AR985" s="88" t="b">
        <f t="shared" si="377"/>
        <v>0</v>
      </c>
      <c r="AS985" s="62">
        <f t="shared" si="391"/>
        <v>0</v>
      </c>
      <c r="AT985" s="88" t="str">
        <f t="shared" si="392"/>
        <v>Days</v>
      </c>
      <c r="AU985" s="89" t="str">
        <f t="shared" si="393"/>
        <v/>
      </c>
      <c r="AV985" s="88" t="str">
        <f t="shared" si="394"/>
        <v>No</v>
      </c>
    </row>
    <row r="986" spans="1:48" s="90" customFormat="1" ht="15" customHeight="1" x14ac:dyDescent="0.25">
      <c r="A986" s="178"/>
      <c r="B986" s="179"/>
      <c r="C986" s="180"/>
      <c r="D986" s="181"/>
      <c r="E986" s="181" t="str">
        <f t="shared" si="370"/>
        <v/>
      </c>
      <c r="F986" s="182" t="str">
        <f>IF(ISBLANK(D986)=TRUE,"",IF($B986="Days",VLOOKUP(D986,$F$1:$G$1,2,FALSE),((E986-D986)*24)-#REF!))</f>
        <v/>
      </c>
      <c r="G986" s="181"/>
      <c r="H986" s="181" t="str">
        <f t="shared" si="371"/>
        <v/>
      </c>
      <c r="I986" s="182" t="str">
        <f>IF(ISBLANK(G986)=TRUE,"",IF($B986="Days",VLOOKUP(G986,$F$1:$G$1,2,FALSE),((H986-G986)*24)-#REF!))</f>
        <v/>
      </c>
      <c r="J986" s="181"/>
      <c r="K986" s="181" t="str">
        <f t="shared" si="372"/>
        <v/>
      </c>
      <c r="L986" s="182" t="str">
        <f>IF(ISBLANK(J986)=TRUE,"",IF($B986="Days",VLOOKUP(J986,$F$1:$G$1,2,FALSE),((K986-J986)*24)-#REF!))</f>
        <v/>
      </c>
      <c r="M986" s="181"/>
      <c r="N986" s="181" t="str">
        <f t="shared" si="373"/>
        <v/>
      </c>
      <c r="O986" s="182" t="str">
        <f>IF(ISBLANK(M986)=TRUE,"",IF($B986="Days",VLOOKUP(M986,$F$1:$G$1,2,FALSE),((N986-M986)*24)-#REF!))</f>
        <v/>
      </c>
      <c r="P986" s="181"/>
      <c r="Q986" s="181" t="str">
        <f t="shared" si="374"/>
        <v/>
      </c>
      <c r="R986" s="182" t="str">
        <f>IF(ISBLANK(P986)=TRUE,"",IF($B986="Days",VLOOKUP(P986,$F$1:$G$1,2,FALSE),((Q986-P986)*24)-#REF!))</f>
        <v/>
      </c>
      <c r="S986" s="181"/>
      <c r="T986" s="181" t="str">
        <f t="shared" si="375"/>
        <v/>
      </c>
      <c r="U986" s="182" t="str">
        <f>IF(ISBLANK(S986)=TRUE,"",IF($B986="Days",VLOOKUP(S986,$F$1:$G$1,2,FALSE),((T986-S986)*24)-#REF!))</f>
        <v/>
      </c>
      <c r="V986" s="181"/>
      <c r="W986" s="181" t="str">
        <f t="shared" si="376"/>
        <v/>
      </c>
      <c r="X986" s="182" t="str">
        <f>IF(ISBLANK(V986)=TRUE,"",IF($B986="Days",VLOOKUP(V986,$F$1:$G$1,2,FALSE),((W986-V986)*24)-#REF!))</f>
        <v/>
      </c>
      <c r="Y986" s="56" t="str">
        <f>IFERROR(VLOOKUP(A986,#REF!,5,FALSE),"")</f>
        <v/>
      </c>
      <c r="Z986" s="56" t="str">
        <f t="shared" si="379"/>
        <v/>
      </c>
      <c r="AA986" s="56" t="str">
        <f t="shared" si="380"/>
        <v/>
      </c>
      <c r="AB986" s="57" t="str">
        <f t="shared" si="381"/>
        <v/>
      </c>
      <c r="AC986" s="57" t="str">
        <f t="shared" si="382"/>
        <v/>
      </c>
      <c r="AD986" s="86" t="str">
        <f t="shared" si="383"/>
        <v/>
      </c>
      <c r="AE986" s="86" t="str">
        <f t="shared" si="384"/>
        <v/>
      </c>
      <c r="AF986" s="86" t="str">
        <f t="shared" si="385"/>
        <v/>
      </c>
      <c r="AG986" s="86" t="str">
        <f t="shared" si="386"/>
        <v/>
      </c>
      <c r="AH986" s="86" t="str">
        <f t="shared" si="387"/>
        <v/>
      </c>
      <c r="AI986" s="86" t="str">
        <f t="shared" si="388"/>
        <v/>
      </c>
      <c r="AJ986" s="86" t="str">
        <f t="shared" si="389"/>
        <v/>
      </c>
      <c r="AK986" s="87">
        <f t="shared" si="390"/>
        <v>0</v>
      </c>
      <c r="AL986" s="88" t="b">
        <f t="shared" si="378"/>
        <v>0</v>
      </c>
      <c r="AM986" s="88" t="b">
        <f t="shared" si="378"/>
        <v>0</v>
      </c>
      <c r="AN986" s="88" t="b">
        <f t="shared" si="378"/>
        <v>0</v>
      </c>
      <c r="AO986" s="88" t="b">
        <f t="shared" si="378"/>
        <v>0</v>
      </c>
      <c r="AP986" s="88" t="b">
        <f t="shared" si="378"/>
        <v>0</v>
      </c>
      <c r="AQ986" s="88" t="b">
        <f t="shared" si="378"/>
        <v>0</v>
      </c>
      <c r="AR986" s="88" t="b">
        <f t="shared" si="377"/>
        <v>0</v>
      </c>
      <c r="AS986" s="62">
        <f t="shared" si="391"/>
        <v>0</v>
      </c>
      <c r="AT986" s="88" t="str">
        <f t="shared" si="392"/>
        <v>Days</v>
      </c>
      <c r="AU986" s="89" t="str">
        <f t="shared" si="393"/>
        <v/>
      </c>
      <c r="AV986" s="88" t="str">
        <f t="shared" si="394"/>
        <v>No</v>
      </c>
    </row>
    <row r="987" spans="1:48" s="90" customFormat="1" ht="15" customHeight="1" x14ac:dyDescent="0.25">
      <c r="A987" s="178"/>
      <c r="B987" s="179"/>
      <c r="C987" s="180"/>
      <c r="D987" s="181"/>
      <c r="E987" s="181" t="str">
        <f t="shared" si="370"/>
        <v/>
      </c>
      <c r="F987" s="182" t="str">
        <f>IF(ISBLANK(D987)=TRUE,"",IF($B987="Days",VLOOKUP(D987,$F$1:$G$1,2,FALSE),((E987-D987)*24)-#REF!))</f>
        <v/>
      </c>
      <c r="G987" s="181"/>
      <c r="H987" s="181" t="str">
        <f t="shared" si="371"/>
        <v/>
      </c>
      <c r="I987" s="182" t="str">
        <f>IF(ISBLANK(G987)=TRUE,"",IF($B987="Days",VLOOKUP(G987,$F$1:$G$1,2,FALSE),((H987-G987)*24)-#REF!))</f>
        <v/>
      </c>
      <c r="J987" s="181"/>
      <c r="K987" s="181" t="str">
        <f t="shared" si="372"/>
        <v/>
      </c>
      <c r="L987" s="182" t="str">
        <f>IF(ISBLANK(J987)=TRUE,"",IF($B987="Days",VLOOKUP(J987,$F$1:$G$1,2,FALSE),((K987-J987)*24)-#REF!))</f>
        <v/>
      </c>
      <c r="M987" s="181"/>
      <c r="N987" s="181" t="str">
        <f t="shared" si="373"/>
        <v/>
      </c>
      <c r="O987" s="182" t="str">
        <f>IF(ISBLANK(M987)=TRUE,"",IF($B987="Days",VLOOKUP(M987,$F$1:$G$1,2,FALSE),((N987-M987)*24)-#REF!))</f>
        <v/>
      </c>
      <c r="P987" s="181"/>
      <c r="Q987" s="181" t="str">
        <f t="shared" si="374"/>
        <v/>
      </c>
      <c r="R987" s="182" t="str">
        <f>IF(ISBLANK(P987)=TRUE,"",IF($B987="Days",VLOOKUP(P987,$F$1:$G$1,2,FALSE),((Q987-P987)*24)-#REF!))</f>
        <v/>
      </c>
      <c r="S987" s="181"/>
      <c r="T987" s="181" t="str">
        <f t="shared" si="375"/>
        <v/>
      </c>
      <c r="U987" s="182" t="str">
        <f>IF(ISBLANK(S987)=TRUE,"",IF($B987="Days",VLOOKUP(S987,$F$1:$G$1,2,FALSE),((T987-S987)*24)-#REF!))</f>
        <v/>
      </c>
      <c r="V987" s="181"/>
      <c r="W987" s="181" t="str">
        <f t="shared" si="376"/>
        <v/>
      </c>
      <c r="X987" s="182" t="str">
        <f>IF(ISBLANK(V987)=TRUE,"",IF($B987="Days",VLOOKUP(V987,$F$1:$G$1,2,FALSE),((W987-V987)*24)-#REF!))</f>
        <v/>
      </c>
      <c r="Y987" s="56" t="str">
        <f>IFERROR(VLOOKUP(A987,#REF!,5,FALSE),"")</f>
        <v/>
      </c>
      <c r="Z987" s="56" t="str">
        <f t="shared" si="379"/>
        <v/>
      </c>
      <c r="AA987" s="56" t="str">
        <f t="shared" si="380"/>
        <v/>
      </c>
      <c r="AB987" s="57" t="str">
        <f t="shared" si="381"/>
        <v/>
      </c>
      <c r="AC987" s="57" t="str">
        <f t="shared" si="382"/>
        <v/>
      </c>
      <c r="AD987" s="86" t="str">
        <f t="shared" si="383"/>
        <v/>
      </c>
      <c r="AE987" s="86" t="str">
        <f t="shared" si="384"/>
        <v/>
      </c>
      <c r="AF987" s="86" t="str">
        <f t="shared" si="385"/>
        <v/>
      </c>
      <c r="AG987" s="86" t="str">
        <f t="shared" si="386"/>
        <v/>
      </c>
      <c r="AH987" s="86" t="str">
        <f t="shared" si="387"/>
        <v/>
      </c>
      <c r="AI987" s="86" t="str">
        <f t="shared" si="388"/>
        <v/>
      </c>
      <c r="AJ987" s="86" t="str">
        <f t="shared" si="389"/>
        <v/>
      </c>
      <c r="AK987" s="87">
        <f t="shared" si="390"/>
        <v>0</v>
      </c>
      <c r="AL987" s="88" t="b">
        <f t="shared" si="378"/>
        <v>0</v>
      </c>
      <c r="AM987" s="88" t="b">
        <f t="shared" si="378"/>
        <v>0</v>
      </c>
      <c r="AN987" s="88" t="b">
        <f t="shared" si="378"/>
        <v>0</v>
      </c>
      <c r="AO987" s="88" t="b">
        <f t="shared" si="378"/>
        <v>0</v>
      </c>
      <c r="AP987" s="88" t="b">
        <f t="shared" si="378"/>
        <v>0</v>
      </c>
      <c r="AQ987" s="88" t="b">
        <f t="shared" si="378"/>
        <v>0</v>
      </c>
      <c r="AR987" s="88" t="b">
        <f t="shared" si="377"/>
        <v>0</v>
      </c>
      <c r="AS987" s="62">
        <f t="shared" si="391"/>
        <v>0</v>
      </c>
      <c r="AT987" s="88" t="str">
        <f t="shared" si="392"/>
        <v>Days</v>
      </c>
      <c r="AU987" s="89" t="str">
        <f t="shared" si="393"/>
        <v/>
      </c>
      <c r="AV987" s="88" t="str">
        <f t="shared" si="394"/>
        <v>No</v>
      </c>
    </row>
    <row r="988" spans="1:48" s="90" customFormat="1" ht="15" customHeight="1" x14ac:dyDescent="0.25">
      <c r="A988" s="178"/>
      <c r="B988" s="179"/>
      <c r="C988" s="180"/>
      <c r="D988" s="181"/>
      <c r="E988" s="181" t="str">
        <f t="shared" si="370"/>
        <v/>
      </c>
      <c r="F988" s="182" t="str">
        <f>IF(ISBLANK(D988)=TRUE,"",IF($B988="Days",VLOOKUP(D988,$F$1:$G$1,2,FALSE),((E988-D988)*24)-#REF!))</f>
        <v/>
      </c>
      <c r="G988" s="181"/>
      <c r="H988" s="181" t="str">
        <f t="shared" si="371"/>
        <v/>
      </c>
      <c r="I988" s="182" t="str">
        <f>IF(ISBLANK(G988)=TRUE,"",IF($B988="Days",VLOOKUP(G988,$F$1:$G$1,2,FALSE),((H988-G988)*24)-#REF!))</f>
        <v/>
      </c>
      <c r="J988" s="181"/>
      <c r="K988" s="181" t="str">
        <f t="shared" si="372"/>
        <v/>
      </c>
      <c r="L988" s="182" t="str">
        <f>IF(ISBLANK(J988)=TRUE,"",IF($B988="Days",VLOOKUP(J988,$F$1:$G$1,2,FALSE),((K988-J988)*24)-#REF!))</f>
        <v/>
      </c>
      <c r="M988" s="181"/>
      <c r="N988" s="181" t="str">
        <f t="shared" si="373"/>
        <v/>
      </c>
      <c r="O988" s="182" t="str">
        <f>IF(ISBLANK(M988)=TRUE,"",IF($B988="Days",VLOOKUP(M988,$F$1:$G$1,2,FALSE),((N988-M988)*24)-#REF!))</f>
        <v/>
      </c>
      <c r="P988" s="181"/>
      <c r="Q988" s="181" t="str">
        <f t="shared" si="374"/>
        <v/>
      </c>
      <c r="R988" s="182" t="str">
        <f>IF(ISBLANK(P988)=TRUE,"",IF($B988="Days",VLOOKUP(P988,$F$1:$G$1,2,FALSE),((Q988-P988)*24)-#REF!))</f>
        <v/>
      </c>
      <c r="S988" s="181"/>
      <c r="T988" s="181" t="str">
        <f t="shared" si="375"/>
        <v/>
      </c>
      <c r="U988" s="182" t="str">
        <f>IF(ISBLANK(S988)=TRUE,"",IF($B988="Days",VLOOKUP(S988,$F$1:$G$1,2,FALSE),((T988-S988)*24)-#REF!))</f>
        <v/>
      </c>
      <c r="V988" s="181"/>
      <c r="W988" s="181" t="str">
        <f t="shared" si="376"/>
        <v/>
      </c>
      <c r="X988" s="182" t="str">
        <f>IF(ISBLANK(V988)=TRUE,"",IF($B988="Days",VLOOKUP(V988,$F$1:$G$1,2,FALSE),((W988-V988)*24)-#REF!))</f>
        <v/>
      </c>
      <c r="Y988" s="56" t="str">
        <f>IFERROR(VLOOKUP(A988,#REF!,5,FALSE),"")</f>
        <v/>
      </c>
      <c r="Z988" s="56" t="str">
        <f t="shared" si="379"/>
        <v/>
      </c>
      <c r="AA988" s="56" t="str">
        <f t="shared" si="380"/>
        <v/>
      </c>
      <c r="AB988" s="57" t="str">
        <f t="shared" si="381"/>
        <v/>
      </c>
      <c r="AC988" s="57" t="str">
        <f t="shared" si="382"/>
        <v/>
      </c>
      <c r="AD988" s="86" t="str">
        <f t="shared" si="383"/>
        <v/>
      </c>
      <c r="AE988" s="86" t="str">
        <f t="shared" si="384"/>
        <v/>
      </c>
      <c r="AF988" s="86" t="str">
        <f t="shared" si="385"/>
        <v/>
      </c>
      <c r="AG988" s="86" t="str">
        <f t="shared" si="386"/>
        <v/>
      </c>
      <c r="AH988" s="86" t="str">
        <f t="shared" si="387"/>
        <v/>
      </c>
      <c r="AI988" s="86" t="str">
        <f t="shared" si="388"/>
        <v/>
      </c>
      <c r="AJ988" s="86" t="str">
        <f t="shared" si="389"/>
        <v/>
      </c>
      <c r="AK988" s="87">
        <f t="shared" si="390"/>
        <v>0</v>
      </c>
      <c r="AL988" s="88" t="b">
        <f t="shared" si="378"/>
        <v>0</v>
      </c>
      <c r="AM988" s="88" t="b">
        <f t="shared" si="378"/>
        <v>0</v>
      </c>
      <c r="AN988" s="88" t="b">
        <f t="shared" si="378"/>
        <v>0</v>
      </c>
      <c r="AO988" s="88" t="b">
        <f t="shared" si="378"/>
        <v>0</v>
      </c>
      <c r="AP988" s="88" t="b">
        <f t="shared" si="378"/>
        <v>0</v>
      </c>
      <c r="AQ988" s="88" t="b">
        <f t="shared" si="378"/>
        <v>0</v>
      </c>
      <c r="AR988" s="88" t="b">
        <f t="shared" si="377"/>
        <v>0</v>
      </c>
      <c r="AS988" s="62">
        <f t="shared" si="391"/>
        <v>0</v>
      </c>
      <c r="AT988" s="88" t="str">
        <f t="shared" si="392"/>
        <v>Days</v>
      </c>
      <c r="AU988" s="89" t="str">
        <f t="shared" si="393"/>
        <v/>
      </c>
      <c r="AV988" s="88" t="str">
        <f t="shared" si="394"/>
        <v>No</v>
      </c>
    </row>
    <row r="989" spans="1:48" s="90" customFormat="1" ht="15" customHeight="1" x14ac:dyDescent="0.25">
      <c r="A989" s="178"/>
      <c r="B989" s="179"/>
      <c r="C989" s="180"/>
      <c r="D989" s="181"/>
      <c r="E989" s="181" t="str">
        <f t="shared" si="370"/>
        <v/>
      </c>
      <c r="F989" s="182" t="str">
        <f>IF(ISBLANK(D989)=TRUE,"",IF($B989="Days",VLOOKUP(D989,$F$1:$G$1,2,FALSE),((E989-D989)*24)-#REF!))</f>
        <v/>
      </c>
      <c r="G989" s="181"/>
      <c r="H989" s="181" t="str">
        <f t="shared" si="371"/>
        <v/>
      </c>
      <c r="I989" s="182" t="str">
        <f>IF(ISBLANK(G989)=TRUE,"",IF($B989="Days",VLOOKUP(G989,$F$1:$G$1,2,FALSE),((H989-G989)*24)-#REF!))</f>
        <v/>
      </c>
      <c r="J989" s="181"/>
      <c r="K989" s="181" t="str">
        <f t="shared" si="372"/>
        <v/>
      </c>
      <c r="L989" s="182" t="str">
        <f>IF(ISBLANK(J989)=TRUE,"",IF($B989="Days",VLOOKUP(J989,$F$1:$G$1,2,FALSE),((K989-J989)*24)-#REF!))</f>
        <v/>
      </c>
      <c r="M989" s="181"/>
      <c r="N989" s="181" t="str">
        <f t="shared" si="373"/>
        <v/>
      </c>
      <c r="O989" s="182" t="str">
        <f>IF(ISBLANK(M989)=TRUE,"",IF($B989="Days",VLOOKUP(M989,$F$1:$G$1,2,FALSE),((N989-M989)*24)-#REF!))</f>
        <v/>
      </c>
      <c r="P989" s="181"/>
      <c r="Q989" s="181" t="str">
        <f t="shared" si="374"/>
        <v/>
      </c>
      <c r="R989" s="182" t="str">
        <f>IF(ISBLANK(P989)=TRUE,"",IF($B989="Days",VLOOKUP(P989,$F$1:$G$1,2,FALSE),((Q989-P989)*24)-#REF!))</f>
        <v/>
      </c>
      <c r="S989" s="181"/>
      <c r="T989" s="181" t="str">
        <f t="shared" si="375"/>
        <v/>
      </c>
      <c r="U989" s="182" t="str">
        <f>IF(ISBLANK(S989)=TRUE,"",IF($B989="Days",VLOOKUP(S989,$F$1:$G$1,2,FALSE),((T989-S989)*24)-#REF!))</f>
        <v/>
      </c>
      <c r="V989" s="181"/>
      <c r="W989" s="181" t="str">
        <f t="shared" si="376"/>
        <v/>
      </c>
      <c r="X989" s="182" t="str">
        <f>IF(ISBLANK(V989)=TRUE,"",IF($B989="Days",VLOOKUP(V989,$F$1:$G$1,2,FALSE),((W989-V989)*24)-#REF!))</f>
        <v/>
      </c>
      <c r="Y989" s="56" t="str">
        <f>IFERROR(VLOOKUP(A989,#REF!,5,FALSE),"")</f>
        <v/>
      </c>
      <c r="Z989" s="56" t="str">
        <f t="shared" si="379"/>
        <v/>
      </c>
      <c r="AA989" s="56" t="str">
        <f t="shared" si="380"/>
        <v/>
      </c>
      <c r="AB989" s="57" t="str">
        <f t="shared" si="381"/>
        <v/>
      </c>
      <c r="AC989" s="57" t="str">
        <f t="shared" si="382"/>
        <v/>
      </c>
      <c r="AD989" s="86" t="str">
        <f t="shared" si="383"/>
        <v/>
      </c>
      <c r="AE989" s="86" t="str">
        <f t="shared" si="384"/>
        <v/>
      </c>
      <c r="AF989" s="86" t="str">
        <f t="shared" si="385"/>
        <v/>
      </c>
      <c r="AG989" s="86" t="str">
        <f t="shared" si="386"/>
        <v/>
      </c>
      <c r="AH989" s="86" t="str">
        <f t="shared" si="387"/>
        <v/>
      </c>
      <c r="AI989" s="86" t="str">
        <f t="shared" si="388"/>
        <v/>
      </c>
      <c r="AJ989" s="86" t="str">
        <f t="shared" si="389"/>
        <v/>
      </c>
      <c r="AK989" s="87">
        <f t="shared" si="390"/>
        <v>0</v>
      </c>
      <c r="AL989" s="88" t="b">
        <f t="shared" si="378"/>
        <v>0</v>
      </c>
      <c r="AM989" s="88" t="b">
        <f t="shared" si="378"/>
        <v>0</v>
      </c>
      <c r="AN989" s="88" t="b">
        <f t="shared" si="378"/>
        <v>0</v>
      </c>
      <c r="AO989" s="88" t="b">
        <f t="shared" si="378"/>
        <v>0</v>
      </c>
      <c r="AP989" s="88" t="b">
        <f t="shared" si="378"/>
        <v>0</v>
      </c>
      <c r="AQ989" s="88" t="b">
        <f t="shared" si="378"/>
        <v>0</v>
      </c>
      <c r="AR989" s="88" t="b">
        <f t="shared" si="377"/>
        <v>0</v>
      </c>
      <c r="AS989" s="62">
        <f t="shared" si="391"/>
        <v>0</v>
      </c>
      <c r="AT989" s="88" t="str">
        <f t="shared" si="392"/>
        <v>Days</v>
      </c>
      <c r="AU989" s="89" t="str">
        <f t="shared" si="393"/>
        <v/>
      </c>
      <c r="AV989" s="88" t="str">
        <f t="shared" si="394"/>
        <v>No</v>
      </c>
    </row>
    <row r="990" spans="1:48" s="90" customFormat="1" ht="15" customHeight="1" x14ac:dyDescent="0.25">
      <c r="A990" s="178"/>
      <c r="B990" s="179"/>
      <c r="C990" s="180"/>
      <c r="D990" s="181"/>
      <c r="E990" s="181" t="str">
        <f t="shared" si="370"/>
        <v/>
      </c>
      <c r="F990" s="182" t="str">
        <f>IF(ISBLANK(D990)=TRUE,"",IF($B990="Days",VLOOKUP(D990,$F$1:$G$1,2,FALSE),((E990-D990)*24)-#REF!))</f>
        <v/>
      </c>
      <c r="G990" s="181"/>
      <c r="H990" s="181" t="str">
        <f t="shared" si="371"/>
        <v/>
      </c>
      <c r="I990" s="182" t="str">
        <f>IF(ISBLANK(G990)=TRUE,"",IF($B990="Days",VLOOKUP(G990,$F$1:$G$1,2,FALSE),((H990-G990)*24)-#REF!))</f>
        <v/>
      </c>
      <c r="J990" s="181"/>
      <c r="K990" s="181" t="str">
        <f t="shared" si="372"/>
        <v/>
      </c>
      <c r="L990" s="182" t="str">
        <f>IF(ISBLANK(J990)=TRUE,"",IF($B990="Days",VLOOKUP(J990,$F$1:$G$1,2,FALSE),((K990-J990)*24)-#REF!))</f>
        <v/>
      </c>
      <c r="M990" s="181"/>
      <c r="N990" s="181" t="str">
        <f t="shared" si="373"/>
        <v/>
      </c>
      <c r="O990" s="182" t="str">
        <f>IF(ISBLANK(M990)=TRUE,"",IF($B990="Days",VLOOKUP(M990,$F$1:$G$1,2,FALSE),((N990-M990)*24)-#REF!))</f>
        <v/>
      </c>
      <c r="P990" s="181"/>
      <c r="Q990" s="181" t="str">
        <f t="shared" si="374"/>
        <v/>
      </c>
      <c r="R990" s="182" t="str">
        <f>IF(ISBLANK(P990)=TRUE,"",IF($B990="Days",VLOOKUP(P990,$F$1:$G$1,2,FALSE),((Q990-P990)*24)-#REF!))</f>
        <v/>
      </c>
      <c r="S990" s="181"/>
      <c r="T990" s="181" t="str">
        <f t="shared" si="375"/>
        <v/>
      </c>
      <c r="U990" s="182" t="str">
        <f>IF(ISBLANK(S990)=TRUE,"",IF($B990="Days",VLOOKUP(S990,$F$1:$G$1,2,FALSE),((T990-S990)*24)-#REF!))</f>
        <v/>
      </c>
      <c r="V990" s="181"/>
      <c r="W990" s="181" t="str">
        <f t="shared" si="376"/>
        <v/>
      </c>
      <c r="X990" s="182" t="str">
        <f>IF(ISBLANK(V990)=TRUE,"",IF($B990="Days",VLOOKUP(V990,$F$1:$G$1,2,FALSE),((W990-V990)*24)-#REF!))</f>
        <v/>
      </c>
      <c r="Y990" s="56" t="str">
        <f>IFERROR(VLOOKUP(A990,#REF!,5,FALSE),"")</f>
        <v/>
      </c>
      <c r="Z990" s="56" t="str">
        <f t="shared" si="379"/>
        <v/>
      </c>
      <c r="AA990" s="56" t="str">
        <f t="shared" si="380"/>
        <v/>
      </c>
      <c r="AB990" s="57" t="str">
        <f t="shared" si="381"/>
        <v/>
      </c>
      <c r="AC990" s="57" t="str">
        <f t="shared" si="382"/>
        <v/>
      </c>
      <c r="AD990" s="86" t="str">
        <f t="shared" si="383"/>
        <v/>
      </c>
      <c r="AE990" s="86" t="str">
        <f t="shared" si="384"/>
        <v/>
      </c>
      <c r="AF990" s="86" t="str">
        <f t="shared" si="385"/>
        <v/>
      </c>
      <c r="AG990" s="86" t="str">
        <f t="shared" si="386"/>
        <v/>
      </c>
      <c r="AH990" s="86" t="str">
        <f t="shared" si="387"/>
        <v/>
      </c>
      <c r="AI990" s="86" t="str">
        <f t="shared" si="388"/>
        <v/>
      </c>
      <c r="AJ990" s="86" t="str">
        <f t="shared" si="389"/>
        <v/>
      </c>
      <c r="AK990" s="87">
        <f t="shared" si="390"/>
        <v>0</v>
      </c>
      <c r="AL990" s="88" t="b">
        <f t="shared" si="378"/>
        <v>0</v>
      </c>
      <c r="AM990" s="88" t="b">
        <f t="shared" si="378"/>
        <v>0</v>
      </c>
      <c r="AN990" s="88" t="b">
        <f t="shared" si="378"/>
        <v>0</v>
      </c>
      <c r="AO990" s="88" t="b">
        <f t="shared" si="378"/>
        <v>0</v>
      </c>
      <c r="AP990" s="88" t="b">
        <f t="shared" si="378"/>
        <v>0</v>
      </c>
      <c r="AQ990" s="88" t="b">
        <f t="shared" si="378"/>
        <v>0</v>
      </c>
      <c r="AR990" s="88" t="b">
        <f t="shared" si="377"/>
        <v>0</v>
      </c>
      <c r="AS990" s="62">
        <f t="shared" si="391"/>
        <v>0</v>
      </c>
      <c r="AT990" s="88" t="str">
        <f t="shared" si="392"/>
        <v>Days</v>
      </c>
      <c r="AU990" s="89" t="str">
        <f t="shared" si="393"/>
        <v/>
      </c>
      <c r="AV990" s="88" t="str">
        <f t="shared" si="394"/>
        <v>No</v>
      </c>
    </row>
    <row r="991" spans="1:48" s="90" customFormat="1" ht="15" customHeight="1" x14ac:dyDescent="0.25">
      <c r="A991" s="178"/>
      <c r="B991" s="179"/>
      <c r="C991" s="180"/>
      <c r="D991" s="181"/>
      <c r="E991" s="181" t="str">
        <f t="shared" si="370"/>
        <v/>
      </c>
      <c r="F991" s="182" t="str">
        <f>IF(ISBLANK(D991)=TRUE,"",IF($B991="Days",VLOOKUP(D991,$F$1:$G$1,2,FALSE),((E991-D991)*24)-#REF!))</f>
        <v/>
      </c>
      <c r="G991" s="181"/>
      <c r="H991" s="181" t="str">
        <f t="shared" si="371"/>
        <v/>
      </c>
      <c r="I991" s="182" t="str">
        <f>IF(ISBLANK(G991)=TRUE,"",IF($B991="Days",VLOOKUP(G991,$F$1:$G$1,2,FALSE),((H991-G991)*24)-#REF!))</f>
        <v/>
      </c>
      <c r="J991" s="181"/>
      <c r="K991" s="181" t="str">
        <f t="shared" si="372"/>
        <v/>
      </c>
      <c r="L991" s="182" t="str">
        <f>IF(ISBLANK(J991)=TRUE,"",IF($B991="Days",VLOOKUP(J991,$F$1:$G$1,2,FALSE),((K991-J991)*24)-#REF!))</f>
        <v/>
      </c>
      <c r="M991" s="181"/>
      <c r="N991" s="181" t="str">
        <f t="shared" si="373"/>
        <v/>
      </c>
      <c r="O991" s="182" t="str">
        <f>IF(ISBLANK(M991)=TRUE,"",IF($B991="Days",VLOOKUP(M991,$F$1:$G$1,2,FALSE),((N991-M991)*24)-#REF!))</f>
        <v/>
      </c>
      <c r="P991" s="181"/>
      <c r="Q991" s="181" t="str">
        <f t="shared" si="374"/>
        <v/>
      </c>
      <c r="R991" s="182" t="str">
        <f>IF(ISBLANK(P991)=TRUE,"",IF($B991="Days",VLOOKUP(P991,$F$1:$G$1,2,FALSE),((Q991-P991)*24)-#REF!))</f>
        <v/>
      </c>
      <c r="S991" s="181"/>
      <c r="T991" s="181" t="str">
        <f t="shared" si="375"/>
        <v/>
      </c>
      <c r="U991" s="182" t="str">
        <f>IF(ISBLANK(S991)=TRUE,"",IF($B991="Days",VLOOKUP(S991,$F$1:$G$1,2,FALSE),((T991-S991)*24)-#REF!))</f>
        <v/>
      </c>
      <c r="V991" s="181"/>
      <c r="W991" s="181" t="str">
        <f t="shared" si="376"/>
        <v/>
      </c>
      <c r="X991" s="182" t="str">
        <f>IF(ISBLANK(V991)=TRUE,"",IF($B991="Days",VLOOKUP(V991,$F$1:$G$1,2,FALSE),((W991-V991)*24)-#REF!))</f>
        <v/>
      </c>
      <c r="Y991" s="56" t="str">
        <f>IFERROR(VLOOKUP(A991,#REF!,5,FALSE),"")</f>
        <v/>
      </c>
      <c r="Z991" s="56" t="str">
        <f t="shared" si="379"/>
        <v/>
      </c>
      <c r="AA991" s="56" t="str">
        <f t="shared" si="380"/>
        <v/>
      </c>
      <c r="AB991" s="57" t="str">
        <f t="shared" si="381"/>
        <v/>
      </c>
      <c r="AC991" s="57" t="str">
        <f t="shared" si="382"/>
        <v/>
      </c>
      <c r="AD991" s="86" t="str">
        <f t="shared" si="383"/>
        <v/>
      </c>
      <c r="AE991" s="86" t="str">
        <f t="shared" si="384"/>
        <v/>
      </c>
      <c r="AF991" s="86" t="str">
        <f t="shared" si="385"/>
        <v/>
      </c>
      <c r="AG991" s="86" t="str">
        <f t="shared" si="386"/>
        <v/>
      </c>
      <c r="AH991" s="86" t="str">
        <f t="shared" si="387"/>
        <v/>
      </c>
      <c r="AI991" s="86" t="str">
        <f t="shared" si="388"/>
        <v/>
      </c>
      <c r="AJ991" s="86" t="str">
        <f t="shared" si="389"/>
        <v/>
      </c>
      <c r="AK991" s="87">
        <f t="shared" si="390"/>
        <v>0</v>
      </c>
      <c r="AL991" s="88" t="b">
        <f t="shared" si="378"/>
        <v>0</v>
      </c>
      <c r="AM991" s="88" t="b">
        <f t="shared" si="378"/>
        <v>0</v>
      </c>
      <c r="AN991" s="88" t="b">
        <f t="shared" si="378"/>
        <v>0</v>
      </c>
      <c r="AO991" s="88" t="b">
        <f t="shared" si="378"/>
        <v>0</v>
      </c>
      <c r="AP991" s="88" t="b">
        <f t="shared" si="378"/>
        <v>0</v>
      </c>
      <c r="AQ991" s="88" t="b">
        <f t="shared" si="378"/>
        <v>0</v>
      </c>
      <c r="AR991" s="88" t="b">
        <f t="shared" si="377"/>
        <v>0</v>
      </c>
      <c r="AS991" s="62">
        <f t="shared" si="391"/>
        <v>0</v>
      </c>
      <c r="AT991" s="88" t="str">
        <f t="shared" si="392"/>
        <v>Days</v>
      </c>
      <c r="AU991" s="89" t="str">
        <f t="shared" si="393"/>
        <v/>
      </c>
      <c r="AV991" s="88" t="str">
        <f t="shared" si="394"/>
        <v>No</v>
      </c>
    </row>
    <row r="992" spans="1:48" s="90" customFormat="1" ht="15" customHeight="1" x14ac:dyDescent="0.25">
      <c r="A992" s="178"/>
      <c r="B992" s="179"/>
      <c r="C992" s="180"/>
      <c r="D992" s="181"/>
      <c r="E992" s="181" t="str">
        <f t="shared" ref="E992" si="395">IF(OR(ISBLANK(D992)=TRUE, D992="Full",D992="AM",D992="PM")=TRUE,"",D992)</f>
        <v/>
      </c>
      <c r="F992" s="182" t="str">
        <f>IF(ISBLANK(D992)=TRUE,"",IF($B992="Days",VLOOKUP(D992,$F$1:$G$1,2,FALSE),((E992-D992)*24)-#REF!))</f>
        <v/>
      </c>
      <c r="G992" s="181"/>
      <c r="H992" s="181" t="str">
        <f t="shared" ref="H992" si="396">IF(OR(ISBLANK(G992)=TRUE, G992="Full",G992="AM",G992="PM")=TRUE,"",G992)</f>
        <v/>
      </c>
      <c r="I992" s="182" t="str">
        <f>IF(ISBLANK(G992)=TRUE,"",IF($B992="Days",VLOOKUP(G992,$F$1:$G$1,2,FALSE),((H992-G992)*24)-#REF!))</f>
        <v/>
      </c>
      <c r="J992" s="181"/>
      <c r="K992" s="181" t="str">
        <f t="shared" ref="K992" si="397">IF(OR(ISBLANK(J992)=TRUE, J992="Full",J992="AM",J992="PM")=TRUE,"",J992)</f>
        <v/>
      </c>
      <c r="L992" s="182" t="str">
        <f>IF(ISBLANK(J992)=TRUE,"",IF($B992="Days",VLOOKUP(J992,$F$1:$G$1,2,FALSE),((K992-J992)*24)-#REF!))</f>
        <v/>
      </c>
      <c r="M992" s="181"/>
      <c r="N992" s="181" t="str">
        <f t="shared" ref="N992" si="398">IF(OR(ISBLANK(M992)=TRUE, M992="Full",M992="AM",M992="PM")=TRUE,"",M992)</f>
        <v/>
      </c>
      <c r="O992" s="182" t="str">
        <f>IF(ISBLANK(M992)=TRUE,"",IF($B992="Days",VLOOKUP(M992,$F$1:$G$1,2,FALSE),((N992-M992)*24)-#REF!))</f>
        <v/>
      </c>
      <c r="P992" s="181"/>
      <c r="Q992" s="181" t="str">
        <f t="shared" ref="Q992" si="399">IF(OR(ISBLANK(P992)=TRUE, P992="Full",P992="AM",P992="PM")=TRUE,"",P992)</f>
        <v/>
      </c>
      <c r="R992" s="182" t="str">
        <f>IF(ISBLANK(P992)=TRUE,"",IF($B992="Days",VLOOKUP(P992,$F$1:$G$1,2,FALSE),((Q992-P992)*24)-#REF!))</f>
        <v/>
      </c>
      <c r="S992" s="181"/>
      <c r="T992" s="181" t="str">
        <f t="shared" ref="T992" si="400">IF(OR(ISBLANK(S992)=TRUE, S992="Full",S992="AM",S992="PM")=TRUE,"",S992)</f>
        <v/>
      </c>
      <c r="U992" s="182" t="str">
        <f>IF(ISBLANK(S992)=TRUE,"",IF($B992="Days",VLOOKUP(S992,$F$1:$G$1,2,FALSE),((T992-S992)*24)-#REF!))</f>
        <v/>
      </c>
      <c r="V992" s="181"/>
      <c r="W992" s="181" t="str">
        <f t="shared" ref="W992" si="401">IF(OR(ISBLANK(V992)=TRUE, V992="Full",V992="AM",V992="PM")=TRUE,"",V992)</f>
        <v/>
      </c>
      <c r="X992" s="182" t="str">
        <f>IF(ISBLANK(V992)=TRUE,"",IF($B992="Days",VLOOKUP(V992,$F$1:$G$1,2,FALSE),((W992-V992)*24)-#REF!))</f>
        <v/>
      </c>
      <c r="Y992" s="56" t="str">
        <f>IFERROR(VLOOKUP(A992,#REF!,5,FALSE),"")</f>
        <v/>
      </c>
      <c r="Z992" s="56" t="str">
        <f t="shared" si="379"/>
        <v/>
      </c>
      <c r="AA992" s="56" t="str">
        <f t="shared" si="380"/>
        <v/>
      </c>
      <c r="AB992" s="57" t="str">
        <f t="shared" si="381"/>
        <v/>
      </c>
      <c r="AC992" s="57" t="str">
        <f t="shared" si="382"/>
        <v/>
      </c>
      <c r="AD992" s="86" t="str">
        <f t="shared" si="383"/>
        <v/>
      </c>
      <c r="AE992" s="86" t="str">
        <f t="shared" si="384"/>
        <v/>
      </c>
      <c r="AF992" s="86" t="str">
        <f t="shared" si="385"/>
        <v/>
      </c>
      <c r="AG992" s="86" t="str">
        <f t="shared" si="386"/>
        <v/>
      </c>
      <c r="AH992" s="86" t="str">
        <f t="shared" si="387"/>
        <v/>
      </c>
      <c r="AI992" s="86" t="str">
        <f t="shared" si="388"/>
        <v/>
      </c>
      <c r="AJ992" s="86" t="str">
        <f t="shared" si="389"/>
        <v/>
      </c>
      <c r="AK992" s="87">
        <f t="shared" si="390"/>
        <v>0</v>
      </c>
      <c r="AL992" s="88" t="b">
        <f t="shared" si="378"/>
        <v>0</v>
      </c>
      <c r="AM992" s="88" t="b">
        <f t="shared" si="378"/>
        <v>0</v>
      </c>
      <c r="AN992" s="88" t="b">
        <f t="shared" si="378"/>
        <v>0</v>
      </c>
      <c r="AO992" s="88" t="b">
        <f t="shared" si="378"/>
        <v>0</v>
      </c>
      <c r="AP992" s="88" t="b">
        <f t="shared" si="378"/>
        <v>0</v>
      </c>
      <c r="AQ992" s="88" t="b">
        <f t="shared" si="378"/>
        <v>0</v>
      </c>
      <c r="AR992" s="88" t="b">
        <f t="shared" si="377"/>
        <v>0</v>
      </c>
      <c r="AS992" s="62">
        <f t="shared" si="391"/>
        <v>0</v>
      </c>
      <c r="AT992" s="88" t="str">
        <f t="shared" si="392"/>
        <v>Days</v>
      </c>
      <c r="AU992" s="89" t="str">
        <f t="shared" si="393"/>
        <v/>
      </c>
      <c r="AV992" s="88" t="str">
        <f t="shared" si="394"/>
        <v>No</v>
      </c>
    </row>
  </sheetData>
  <mergeCells count="14">
    <mergeCell ref="V2:X2"/>
    <mergeCell ref="D8:F8"/>
    <mergeCell ref="G8:I8"/>
    <mergeCell ref="J8:L8"/>
    <mergeCell ref="M8:O8"/>
    <mergeCell ref="P8:R8"/>
    <mergeCell ref="S8:U8"/>
    <mergeCell ref="V8:X8"/>
    <mergeCell ref="D2:F2"/>
    <mergeCell ref="G2:I2"/>
    <mergeCell ref="J2:L2"/>
    <mergeCell ref="M2:O2"/>
    <mergeCell ref="P2:R2"/>
    <mergeCell ref="S2:U2"/>
  </mergeCells>
  <phoneticPr fontId="8" type="noConversion"/>
  <conditionalFormatting sqref="E4:F7 Q15:R992 N15:O992 K15:L992 H15:I992 H4:I7 K4:L7 N4:O7 Q4:R7 T4:U7 W4:X7 W10:X992 T10:U31 E10:F992">
    <cfRule type="expression" dxfId="19" priority="7">
      <formula>($B4="Days")</formula>
    </cfRule>
  </conditionalFormatting>
  <conditionalFormatting sqref="T32:U992">
    <cfRule type="expression" dxfId="18" priority="6">
      <formula>($B32="Days")</formula>
    </cfRule>
  </conditionalFormatting>
  <conditionalFormatting sqref="U32:U992 X32:X992 R32:R992 O32:O992 L32:L992 I32:I992 F32:F992 X10:X14 U10:U14 F10:F14">
    <cfRule type="containsErrors" dxfId="17" priority="5">
      <formula>ISERROR(F10)</formula>
    </cfRule>
  </conditionalFormatting>
  <conditionalFormatting sqref="C10:C992">
    <cfRule type="expression" dxfId="16" priority="8">
      <formula>C10&gt;#REF!</formula>
    </cfRule>
  </conditionalFormatting>
  <conditionalFormatting sqref="X15:X31 U15:U31 R15:R31 O15:O31 L15:L31 I15:I31 F15:F31">
    <cfRule type="containsErrors" dxfId="15" priority="4">
      <formula>ISERROR(F15)</formula>
    </cfRule>
  </conditionalFormatting>
  <conditionalFormatting sqref="K10:L14 H10:I14 Q10:R14 N10:O14">
    <cfRule type="expression" dxfId="14" priority="3">
      <formula>($B10="Days")</formula>
    </cfRule>
  </conditionalFormatting>
  <conditionalFormatting sqref="R10:R14 O10:O14">
    <cfRule type="containsErrors" dxfId="13" priority="2">
      <formula>ISERROR(O10)</formula>
    </cfRule>
  </conditionalFormatting>
  <conditionalFormatting sqref="L10:L14 I10:I14">
    <cfRule type="containsErrors" dxfId="12" priority="1">
      <formula>ISERROR(I10)</formula>
    </cfRule>
  </conditionalFormatting>
  <dataValidations count="14">
    <dataValidation type="list" allowBlank="1" showInputMessage="1" showErrorMessage="1" promptTitle="Start Time" prompt="Select if this is a FULL day of work, AM working or PM working. Leave blank if this is a non-working day._x000a__x000a_For rotas that are hours-based, set a specific start time instead._x000a__x000a_HINT: ALT+DOWN ARROW will open this list." sqref="V3 G3 J3 M3 P3 S3 V9 G9 J9 M9 P9 S9" xr:uid="{92ED8773-625B-443A-A7EC-40F44FFDB1D0}">
      <formula1>INDIRECT(#REF!)</formula1>
    </dataValidation>
    <dataValidation type="list" allowBlank="1" showInputMessage="1" showErrorMessage="1" promptTitle="Start Time" prompt="Select if this is a FULL day of work, AM working or PM working. Leave blank if this is a non-working day._x000a__x000a_For rotas that are hours-based, set a specific start time instead._x000a__x000a_HINT: ALT+DOWN ARROW will open this list." sqref="V2 G2 J2 M2 P2 S2 V8 G8 J8 M8 P8 S8" xr:uid="{04B719A3-ECA4-443C-81B1-FC770FF6974A}">
      <formula1>INDIRECT($B3)</formula1>
    </dataValidation>
    <dataValidation type="list" allowBlank="1" showInputMessage="1" showErrorMessage="1" promptTitle="Start Time" prompt="Select if this is a FULL day of work, AM working or PM working. Leave blank if this is a non-working day._x000a__x000a_For rotas that are hours-based, set a specific start time instead._x000a__x000a_HINT: ALT+DOWN ARROW will open this list." sqref="V1 S1 P1 M1 J1 G1 M7 P7 S7 V7 G7 J7 V993:V1048576 P993:P1048576 M993:M1048576 J993:J1048576 G993:G1048576 S993:S1048576" xr:uid="{126C93AB-DA89-416C-B41A-82FB2859782B}">
      <formula1>INDIRECT($B1)</formula1>
    </dataValidation>
    <dataValidation type="custom" allowBlank="1" showInputMessage="1" showErrorMessage="1" errorTitle="Not a Monday" error="This date is not a Monday._x000a__x000a_Please enter a start date that falls on a Monday." promptTitle="Rota Start Date" prompt="Enter the Monday of the starting date of this week of this rota in DD/MM/YYYY format._x000a__x000a_e-days will use this to know where the first week of a multi-week rota sits._x000a__x000a_Dates prior to the first Monday of a rota will have no working pattern assigned in e-days." sqref="C957:C959 C10:C68" xr:uid="{55D5A348-D44A-4DA8-AB1B-39A2E904DA34}">
      <formula1>WEEKDAY(C10:C45)=2</formula1>
    </dataValidation>
    <dataValidation type="custom" allowBlank="1" showInputMessage="1" showErrorMessage="1" errorTitle="Not a Monday" error="This date is not a Monday._x000a__x000a_Please enter a start date that falls on a Monday." promptTitle="Rota Start Date" prompt="Enter the Monday of the starting date of this week of this rota in DD/MM/YYYY format._x000a__x000a_e-days will use this to know where the first week of a multi-week rota sits._x000a__x000a_Dates prior to the first Monday of a rota will have no working pattern assigned in e-days." sqref="C960:C992" xr:uid="{BBE90EA6-3424-494D-99AB-E9F8D3ED4EA0}">
      <formula1>WEEKDAY(C960:C993)=2</formula1>
    </dataValidation>
    <dataValidation type="custom" allowBlank="1" showInputMessage="1" showErrorMessage="1" errorTitle="Not a Monday" error="This date is not a Monday._x000a__x000a_Please enter a start date that falls on a Monday." promptTitle="Rota Start Date" prompt="Enter the Monday of the starting date of this week of this rota in DD/MM/YYYY format._x000a__x000a_e-days will use this to know where the first week of a multi-week rota sits._x000a__x000a_Dates prior to the first Monday of a rota will have no working pattern assigned in e-days." sqref="C69:C956" xr:uid="{726E508D-B5A2-41F9-96DA-BD1642839C0A}">
      <formula1>WEEKDAY(C69:C105)=2</formula1>
    </dataValidation>
    <dataValidation type="list" allowBlank="1" showInputMessage="1" showErrorMessage="1" promptTitle="Start Time" prompt="Select if this is a FULL day of work, AM working or PM working. Leave blank if this is a non-working day._x000a__x000a_For rotas that have different working times on different days, set a specific start time instead._x000a__x000a_HINT: ALT+DOWN ARROW will open this list." sqref="D7" xr:uid="{B472C647-1DB1-4B65-86F8-0F62CED201B2}">
      <formula1>INDIRECT($B7)</formula1>
    </dataValidation>
    <dataValidation allowBlank="1" showInputMessage="1" showErrorMessage="1" promptTitle="Rota name" prompt="Enter the name of this rota pattern. Each pattern must have a unique name._x000a__x000a_For multi-week patterns, every week must have the same rota name._x000a__x000a_Example: Mon/Tue/Wed/Thu/Fri" sqref="A7 A10:A992" xr:uid="{2DB0A1D7-A005-4E1E-9441-254E78185544}"/>
    <dataValidation operator="lessThan" allowBlank="1" showInputMessage="1" showErrorMessage="1" promptTitle="Working Hours" prompt="Enter the number of hours worked for this working day._x000a__x000a_The default value is the period between &quot;Start&quot; and &quot;End&quot;._x000a__x000a_To provide an hour for lunch, lower the default value by 1." sqref="L7 F7 X7 U7 O7 I7 R7 R10:R992 I10:I992 U10:U992 O10:O992 L10:L992 F10:F992 X10:X992" xr:uid="{8C375026-067B-4BDE-AA48-F7F6B7BAE7D0}"/>
    <dataValidation type="decimal" allowBlank="1" showInputMessage="1" showErrorMessage="1" promptTitle="Working Hours" prompt="Enter the number of hours worked for this working day._x000a__x000a_This value is automatically calculated to show the duration between Start and End times:_x000a__x000a_09:00 to 17:30 automatically calculates &quot;8.5&quot; hours. _x000a__x000a_To provide an hour for lunch replace this with &quot;7.5&quot;." sqref="R3 R993:R1048576 F993:F1048576 U3 F9 I993:I1048576 X993:X1048576 X3 L993:L1048576 L3 U993:U1048576 O993:O1048576 I3 O3 I9 R9 O9 X9 L9 U9 F3" xr:uid="{5B578607-9E4C-4469-BA94-F83C6C42748A}">
      <formula1>0</formula1>
      <formula2>24</formula2>
    </dataValidation>
    <dataValidation errorStyle="information" allowBlank="1" showInputMessage="1" showErrorMessage="1" errorTitle="Not a Monday" error="This date is not a Monday._x000a__x000a_Please enter a start date that falls on a Monday." promptTitle="Rota Start Date" prompt="Enter the Monday of the starting date of this week of this rota in DD/MM/YYYY format._x000a__x000a_e-days will use this to know where the first week of a multi-week rota sits._x000a__x000a_Dates prior to the first Monday of a rota will have no working pattern assigned in e-days." sqref="C7" xr:uid="{9CDA5403-D0E1-475F-8CEA-3E90FFEDCE0C}"/>
    <dataValidation type="list" allowBlank="1" showInputMessage="1" showErrorMessage="1" promptTitle="End Time" prompt="Enter the end time of the working day for this day of the rota pattern._x000a__x000a_Times must be entered in 24-hour format. ie 09:00 and 17:30_x000a__x000a_If this day is a non-working day, leave both start and end times blank._x000a__x000a_HINT: ALT+DOWN ARROW will open this list." sqref="H7 N7 K7 E7 T7 Q7 W7" xr:uid="{7D8167EC-45FF-4362-B19D-2FA955A6ED38}">
      <formula1>TimesOfDay</formula1>
    </dataValidation>
    <dataValidation type="list" allowBlank="1" showInputMessage="1" showErrorMessage="1" sqref="B10:B992" xr:uid="{A79BE3C7-21ED-4E39-83A4-6FF5BEBB1FAF}">
      <formula1>WorkingPeriod</formula1>
    </dataValidation>
    <dataValidation type="list" allowBlank="1" showInputMessage="1" showErrorMessage="1" sqref="G10:H992 V10:W992 D10:E992 S10:T992 P10:Q992 M10:N992 J10:K992" xr:uid="{35F0C15B-0ABF-49C8-811D-311D10C50631}">
      <formula1>TimesOfDayStart</formula1>
    </dataValidation>
  </dataValidations>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259FB-3079-43A8-A0BE-20137C61ED86}">
  <sheetPr codeName="Sheet6"/>
  <dimension ref="A1:AC5999"/>
  <sheetViews>
    <sheetView showGridLines="0" zoomScale="70" zoomScaleNormal="70" workbookViewId="0">
      <selection activeCell="A7" sqref="A7"/>
    </sheetView>
  </sheetViews>
  <sheetFormatPr defaultColWidth="9.1796875" defaultRowHeight="15" customHeight="1" x14ac:dyDescent="0.25"/>
  <cols>
    <col min="1" max="1" width="22.1796875" style="198" bestFit="1" customWidth="1"/>
    <col min="2" max="2" width="10.6328125" style="198" bestFit="1" customWidth="1"/>
    <col min="3" max="3" width="10.1796875" style="198" bestFit="1" customWidth="1"/>
    <col min="4" max="4" width="18.36328125" style="194" bestFit="1" customWidth="1"/>
    <col min="5" max="5" width="33.7265625" style="198" bestFit="1" customWidth="1"/>
    <col min="6" max="6" width="14.08984375" style="198" bestFit="1" customWidth="1"/>
    <col min="7" max="7" width="15" style="198" bestFit="1" customWidth="1"/>
    <col min="8" max="8" width="4.26953125" style="197" bestFit="1" customWidth="1"/>
    <col min="9" max="9" width="13.7265625" style="198" bestFit="1" customWidth="1"/>
    <col min="10" max="10" width="38.54296875" style="198" bestFit="1" customWidth="1"/>
    <col min="11" max="11" width="35.6328125" style="198" bestFit="1" customWidth="1"/>
    <col min="12" max="12" width="15.6328125" style="198" bestFit="1" customWidth="1"/>
    <col min="13" max="13" width="12.26953125" style="199" bestFit="1" customWidth="1"/>
    <col min="14" max="14" width="18.54296875" style="198" bestFit="1" customWidth="1"/>
    <col min="15" max="28" width="9.1796875" style="242"/>
    <col min="29" max="29" width="9.1796875" style="243"/>
    <col min="30" max="16384" width="9.1796875" style="242"/>
  </cols>
  <sheetData>
    <row r="1" spans="1:29" s="239" customFormat="1" ht="15" customHeight="1" thickBot="1" x14ac:dyDescent="0.3">
      <c r="A1" s="201" t="s">
        <v>198</v>
      </c>
      <c r="B1" s="202"/>
      <c r="C1" s="202"/>
      <c r="D1" s="202"/>
      <c r="E1" s="202"/>
      <c r="F1" s="202"/>
      <c r="G1" s="203"/>
      <c r="H1" s="202"/>
      <c r="I1" s="204" t="s">
        <v>24</v>
      </c>
      <c r="J1" s="205" t="s">
        <v>62</v>
      </c>
      <c r="K1" s="205"/>
      <c r="L1" s="202"/>
      <c r="M1" s="202"/>
      <c r="N1" s="238"/>
    </row>
    <row r="2" spans="1:29" s="240" customFormat="1" ht="15" customHeight="1" thickBot="1" x14ac:dyDescent="0.3">
      <c r="A2" s="188" t="s">
        <v>225</v>
      </c>
      <c r="B2" s="237" t="s">
        <v>63</v>
      </c>
      <c r="C2" s="188" t="s">
        <v>64</v>
      </c>
      <c r="D2" s="237" t="s">
        <v>65</v>
      </c>
      <c r="E2" s="188" t="s">
        <v>66</v>
      </c>
      <c r="F2" s="237" t="s">
        <v>218</v>
      </c>
      <c r="G2" s="192" t="s">
        <v>68</v>
      </c>
      <c r="H2" s="237" t="s">
        <v>69</v>
      </c>
      <c r="I2" s="189" t="s">
        <v>70</v>
      </c>
      <c r="J2" s="237" t="s">
        <v>71</v>
      </c>
      <c r="K2" s="188" t="s">
        <v>72</v>
      </c>
      <c r="L2" s="190" t="s">
        <v>73</v>
      </c>
      <c r="M2" s="191" t="s">
        <v>74</v>
      </c>
      <c r="N2" s="190" t="s">
        <v>75</v>
      </c>
      <c r="AC2" s="241"/>
    </row>
    <row r="3" spans="1:29" ht="15" customHeight="1" x14ac:dyDescent="0.25">
      <c r="A3" s="229" t="s">
        <v>76</v>
      </c>
      <c r="B3" s="230" t="s">
        <v>77</v>
      </c>
      <c r="C3" s="229" t="s">
        <v>78</v>
      </c>
      <c r="D3" s="230" t="s">
        <v>37</v>
      </c>
      <c r="E3" s="231" t="s">
        <v>199</v>
      </c>
      <c r="F3" s="232" t="s">
        <v>219</v>
      </c>
      <c r="G3" s="233" t="s">
        <v>24</v>
      </c>
      <c r="H3" s="234">
        <v>1</v>
      </c>
      <c r="I3" s="235">
        <v>7.5</v>
      </c>
      <c r="J3" s="230">
        <v>170</v>
      </c>
      <c r="K3" s="229">
        <v>178.5</v>
      </c>
      <c r="L3" s="229" t="s">
        <v>80</v>
      </c>
      <c r="M3" s="236">
        <v>22282</v>
      </c>
      <c r="N3" s="229">
        <v>10012</v>
      </c>
    </row>
    <row r="4" spans="1:29" ht="15" customHeight="1" x14ac:dyDescent="0.25">
      <c r="A4" s="219" t="s">
        <v>210</v>
      </c>
      <c r="B4" s="129" t="s">
        <v>207</v>
      </c>
      <c r="C4" s="219" t="s">
        <v>208</v>
      </c>
      <c r="D4" s="129" t="s">
        <v>25</v>
      </c>
      <c r="E4" s="225" t="s">
        <v>201</v>
      </c>
      <c r="F4" s="217" t="s">
        <v>220</v>
      </c>
      <c r="G4" s="223" t="s">
        <v>24</v>
      </c>
      <c r="H4" s="215">
        <v>0.8</v>
      </c>
      <c r="I4" s="221">
        <v>7.5</v>
      </c>
      <c r="J4" s="129">
        <v>128.5</v>
      </c>
      <c r="K4" s="219">
        <v>136</v>
      </c>
      <c r="L4" s="219" t="s">
        <v>190</v>
      </c>
      <c r="M4" s="227">
        <v>22283</v>
      </c>
      <c r="N4" s="219">
        <v>10013</v>
      </c>
    </row>
    <row r="5" spans="1:29" ht="15" customHeight="1" x14ac:dyDescent="0.25">
      <c r="A5" s="219" t="s">
        <v>211</v>
      </c>
      <c r="B5" s="129" t="s">
        <v>212</v>
      </c>
      <c r="C5" s="219" t="s">
        <v>209</v>
      </c>
      <c r="D5" s="129" t="s">
        <v>25</v>
      </c>
      <c r="E5" s="225" t="s">
        <v>195</v>
      </c>
      <c r="F5" s="217" t="s">
        <v>220</v>
      </c>
      <c r="G5" s="223" t="s">
        <v>23</v>
      </c>
      <c r="H5" s="215">
        <v>1</v>
      </c>
      <c r="I5" s="221">
        <v>7.5</v>
      </c>
      <c r="J5" s="129">
        <v>25</v>
      </c>
      <c r="K5" s="219">
        <v>25</v>
      </c>
      <c r="L5" s="219"/>
      <c r="M5" s="227"/>
      <c r="N5" s="219"/>
    </row>
    <row r="6" spans="1:29" ht="15" customHeight="1" thickBot="1" x14ac:dyDescent="0.3">
      <c r="A6" s="220" t="s">
        <v>200</v>
      </c>
      <c r="B6" s="214" t="s">
        <v>192</v>
      </c>
      <c r="C6" s="220" t="s">
        <v>193</v>
      </c>
      <c r="D6" s="214" t="s">
        <v>31</v>
      </c>
      <c r="E6" s="226" t="s">
        <v>196</v>
      </c>
      <c r="F6" s="218" t="s">
        <v>219</v>
      </c>
      <c r="G6" s="224" t="s">
        <v>23</v>
      </c>
      <c r="H6" s="216">
        <v>0.7</v>
      </c>
      <c r="I6" s="222">
        <v>7.5</v>
      </c>
      <c r="J6" s="214">
        <v>17.5</v>
      </c>
      <c r="K6" s="220">
        <v>17.5</v>
      </c>
      <c r="L6" s="220" t="s">
        <v>191</v>
      </c>
      <c r="M6" s="228">
        <v>22284</v>
      </c>
      <c r="N6" s="220">
        <v>10014</v>
      </c>
    </row>
    <row r="7" spans="1:29" ht="15" customHeight="1" x14ac:dyDescent="0.25">
      <c r="A7" s="173"/>
      <c r="B7" s="206"/>
      <c r="C7" s="206"/>
      <c r="D7" s="207"/>
      <c r="E7" s="208"/>
      <c r="F7" s="208"/>
      <c r="G7" s="209" t="str">
        <f>IF(ISNA(VLOOKUP(E7,'Rota Pattern Data'!$A:$B,2,FALSE)),"",VLOOKUP(E7,'Rota Pattern Data'!$A:$B,2,FALSE))</f>
        <v/>
      </c>
      <c r="H7" s="210"/>
      <c r="I7" s="211"/>
      <c r="J7" s="212"/>
      <c r="K7" s="212"/>
      <c r="L7" s="212"/>
      <c r="M7" s="213"/>
      <c r="N7" s="245"/>
    </row>
    <row r="8" spans="1:29" ht="15" customHeight="1" x14ac:dyDescent="0.25">
      <c r="A8" s="178"/>
      <c r="B8" s="193"/>
      <c r="C8" s="193"/>
      <c r="E8" s="195"/>
      <c r="F8" s="195"/>
      <c r="G8" s="196" t="str">
        <f>IF(ISNA(VLOOKUP(E8,'Rota Pattern Data'!$A:$B,2,FALSE)),"",VLOOKUP(E8,'Rota Pattern Data'!$A:$B,2,FALSE))</f>
        <v/>
      </c>
      <c r="I8" s="200"/>
    </row>
    <row r="9" spans="1:29" ht="15" customHeight="1" x14ac:dyDescent="0.25">
      <c r="A9" s="178"/>
      <c r="B9" s="193"/>
      <c r="C9" s="193"/>
      <c r="E9" s="195"/>
      <c r="F9" s="195"/>
      <c r="G9" s="196" t="str">
        <f>IF(ISNA(VLOOKUP(E9,'Rota Pattern Data'!$A:$B,2,FALSE)),"",VLOOKUP(E9,'Rota Pattern Data'!$A:$B,2,FALSE))</f>
        <v/>
      </c>
      <c r="I9" s="200"/>
    </row>
    <row r="10" spans="1:29" ht="15" customHeight="1" x14ac:dyDescent="0.25">
      <c r="A10" s="178"/>
      <c r="B10" s="193"/>
      <c r="C10" s="193"/>
      <c r="E10" s="195"/>
      <c r="F10" s="195"/>
      <c r="G10" s="196" t="str">
        <f>IF(ISNA(VLOOKUP(E10,'Rota Pattern Data'!$A:$B,2,FALSE)),"",VLOOKUP(E10,'Rota Pattern Data'!$A:$B,2,FALSE))</f>
        <v/>
      </c>
      <c r="I10" s="200"/>
    </row>
    <row r="11" spans="1:29" ht="15" customHeight="1" x14ac:dyDescent="0.25">
      <c r="A11" s="178"/>
      <c r="B11" s="193"/>
      <c r="C11" s="193"/>
      <c r="E11" s="195"/>
      <c r="F11" s="195"/>
      <c r="G11" s="196" t="str">
        <f>IF(ISNA(VLOOKUP(E11,'Rota Pattern Data'!$A:$B,2,FALSE)),"",VLOOKUP(E11,'Rota Pattern Data'!$A:$B,2,FALSE))</f>
        <v/>
      </c>
      <c r="I11" s="200"/>
    </row>
    <row r="12" spans="1:29" ht="15" customHeight="1" x14ac:dyDescent="0.25">
      <c r="A12" s="178"/>
      <c r="B12" s="193"/>
      <c r="C12" s="193"/>
      <c r="E12" s="195"/>
      <c r="F12" s="195"/>
      <c r="G12" s="196" t="str">
        <f>IF(ISNA(VLOOKUP(E12,'Rota Pattern Data'!$A:$B,2,FALSE)),"",VLOOKUP(E12,'Rota Pattern Data'!$A:$B,2,FALSE))</f>
        <v/>
      </c>
      <c r="I12" s="200"/>
    </row>
    <row r="13" spans="1:29" ht="15" customHeight="1" x14ac:dyDescent="0.25">
      <c r="A13" s="178"/>
      <c r="B13" s="193"/>
      <c r="C13" s="193"/>
      <c r="E13" s="195"/>
      <c r="F13" s="195"/>
      <c r="G13" s="196" t="str">
        <f>IF(ISNA(VLOOKUP(E13,'Rota Pattern Data'!$A:$B,2,FALSE)),"",VLOOKUP(E13,'Rota Pattern Data'!$A:$B,2,FALSE))</f>
        <v/>
      </c>
      <c r="I13" s="200"/>
    </row>
    <row r="14" spans="1:29" ht="15" customHeight="1" x14ac:dyDescent="0.25">
      <c r="A14" s="178"/>
      <c r="B14" s="193"/>
      <c r="C14" s="193"/>
      <c r="E14" s="195"/>
      <c r="F14" s="195"/>
      <c r="G14" s="196" t="str">
        <f>IF(ISNA(VLOOKUP(E14,'Rota Pattern Data'!$A:$B,2,FALSE)),"",VLOOKUP(E14,'Rota Pattern Data'!$A:$B,2,FALSE))</f>
        <v/>
      </c>
      <c r="I14" s="200"/>
    </row>
    <row r="15" spans="1:29" ht="15" customHeight="1" x14ac:dyDescent="0.25">
      <c r="A15" s="178"/>
      <c r="B15" s="193"/>
      <c r="C15" s="193"/>
      <c r="E15" s="193"/>
      <c r="F15" s="193"/>
      <c r="G15" s="196" t="str">
        <f>IF(ISNA(VLOOKUP(E15,'Rota Pattern Data'!$A:$B,2,FALSE)),"",VLOOKUP(E15,'Rota Pattern Data'!$A:$B,2,FALSE))</f>
        <v/>
      </c>
      <c r="I15" s="200"/>
    </row>
    <row r="16" spans="1:29" ht="15" customHeight="1" x14ac:dyDescent="0.25">
      <c r="A16" s="178"/>
      <c r="B16" s="193"/>
      <c r="C16" s="193"/>
      <c r="E16" s="193"/>
      <c r="F16" s="193"/>
      <c r="G16" s="196" t="str">
        <f>IF(ISNA(VLOOKUP(E16,'Rota Pattern Data'!$A:$B,2,FALSE)),"",VLOOKUP(E16,'Rota Pattern Data'!$A:$B,2,FALSE))</f>
        <v/>
      </c>
      <c r="I16" s="200"/>
    </row>
    <row r="17" spans="1:9" ht="15" customHeight="1" x14ac:dyDescent="0.25">
      <c r="A17" s="178"/>
      <c r="B17" s="193"/>
      <c r="C17" s="193"/>
      <c r="E17" s="193"/>
      <c r="F17" s="193"/>
      <c r="G17" s="196" t="str">
        <f>IF(ISNA(VLOOKUP(E17,'Rota Pattern Data'!$A:$B,2,FALSE)),"",VLOOKUP(E17,'Rota Pattern Data'!$A:$B,2,FALSE))</f>
        <v/>
      </c>
      <c r="I17" s="200"/>
    </row>
    <row r="18" spans="1:9" ht="15" customHeight="1" x14ac:dyDescent="0.25">
      <c r="A18" s="178"/>
      <c r="B18" s="193"/>
      <c r="C18" s="193"/>
      <c r="E18" s="193"/>
      <c r="F18" s="193"/>
      <c r="G18" s="196" t="str">
        <f>IF(ISNA(VLOOKUP(E18,'Rota Pattern Data'!$A:$B,2,FALSE)),"",VLOOKUP(E18,'Rota Pattern Data'!$A:$B,2,FALSE))</f>
        <v/>
      </c>
      <c r="I18" s="200"/>
    </row>
    <row r="19" spans="1:9" ht="15" customHeight="1" x14ac:dyDescent="0.25">
      <c r="A19" s="178"/>
      <c r="B19" s="193"/>
      <c r="C19" s="193"/>
      <c r="E19" s="193"/>
      <c r="F19" s="193"/>
      <c r="G19" s="196" t="str">
        <f>IF(ISNA(VLOOKUP(E19,'Rota Pattern Data'!$A:$B,2,FALSE)),"",VLOOKUP(E19,'Rota Pattern Data'!$A:$B,2,FALSE))</f>
        <v/>
      </c>
      <c r="I19" s="200"/>
    </row>
    <row r="20" spans="1:9" ht="15" customHeight="1" x14ac:dyDescent="0.25">
      <c r="A20" s="178"/>
      <c r="B20" s="193"/>
      <c r="C20" s="193"/>
      <c r="E20" s="193"/>
      <c r="F20" s="193"/>
      <c r="G20" s="196" t="str">
        <f>IF(ISNA(VLOOKUP(E20,'Rota Pattern Data'!$A:$B,2,FALSE)),"",VLOOKUP(E20,'Rota Pattern Data'!$A:$B,2,FALSE))</f>
        <v/>
      </c>
      <c r="I20" s="200"/>
    </row>
    <row r="21" spans="1:9" ht="15" customHeight="1" x14ac:dyDescent="0.25">
      <c r="A21" s="178"/>
      <c r="B21" s="193"/>
      <c r="C21" s="193"/>
      <c r="E21" s="193"/>
      <c r="F21" s="193"/>
      <c r="G21" s="196" t="str">
        <f>IF(ISNA(VLOOKUP(E21,'Rota Pattern Data'!$A:$B,2,FALSE)),"",VLOOKUP(E21,'Rota Pattern Data'!$A:$B,2,FALSE))</f>
        <v/>
      </c>
      <c r="I21" s="200"/>
    </row>
    <row r="22" spans="1:9" ht="15" customHeight="1" x14ac:dyDescent="0.25">
      <c r="A22" s="178"/>
      <c r="B22" s="193"/>
      <c r="C22" s="193"/>
      <c r="E22" s="193"/>
      <c r="F22" s="193"/>
      <c r="G22" s="196" t="str">
        <f>IF(ISNA(VLOOKUP(E22,'Rota Pattern Data'!$A:$B,2,FALSE)),"",VLOOKUP(E22,'Rota Pattern Data'!$A:$B,2,FALSE))</f>
        <v/>
      </c>
      <c r="I22" s="200"/>
    </row>
    <row r="23" spans="1:9" ht="15" customHeight="1" x14ac:dyDescent="0.25">
      <c r="A23" s="178"/>
      <c r="B23" s="193"/>
      <c r="C23" s="193"/>
      <c r="E23" s="193"/>
      <c r="F23" s="193"/>
      <c r="G23" s="196" t="str">
        <f>IF(ISNA(VLOOKUP(E23,'Rota Pattern Data'!$A:$B,2,FALSE)),"",VLOOKUP(E23,'Rota Pattern Data'!$A:$B,2,FALSE))</f>
        <v/>
      </c>
      <c r="I23" s="200"/>
    </row>
    <row r="24" spans="1:9" ht="15" customHeight="1" x14ac:dyDescent="0.25">
      <c r="A24" s="178"/>
      <c r="B24" s="193"/>
      <c r="C24" s="193"/>
      <c r="E24" s="193"/>
      <c r="F24" s="193"/>
      <c r="G24" s="196" t="str">
        <f>IF(ISNA(VLOOKUP(E24,'Rota Pattern Data'!$A:$B,2,FALSE)),"",VLOOKUP(E24,'Rota Pattern Data'!$A:$B,2,FALSE))</f>
        <v/>
      </c>
      <c r="I24" s="200"/>
    </row>
    <row r="25" spans="1:9" ht="15" customHeight="1" x14ac:dyDescent="0.25">
      <c r="A25" s="178"/>
      <c r="B25" s="193"/>
      <c r="C25" s="193"/>
      <c r="E25" s="193"/>
      <c r="F25" s="193"/>
      <c r="G25" s="196" t="str">
        <f>IF(ISNA(VLOOKUP(E25,'Rota Pattern Data'!$A:$B,2,FALSE)),"",VLOOKUP(E25,'Rota Pattern Data'!$A:$B,2,FALSE))</f>
        <v/>
      </c>
      <c r="I25" s="200"/>
    </row>
    <row r="26" spans="1:9" ht="15" customHeight="1" x14ac:dyDescent="0.25">
      <c r="A26" s="178"/>
      <c r="B26" s="193"/>
      <c r="C26" s="193"/>
      <c r="E26" s="193"/>
      <c r="F26" s="193"/>
      <c r="G26" s="196" t="str">
        <f>IF(ISNA(VLOOKUP(E26,'Rota Pattern Data'!$A:$B,2,FALSE)),"",VLOOKUP(E26,'Rota Pattern Data'!$A:$B,2,FALSE))</f>
        <v/>
      </c>
      <c r="I26" s="200"/>
    </row>
    <row r="27" spans="1:9" ht="15" customHeight="1" x14ac:dyDescent="0.25">
      <c r="A27" s="178"/>
      <c r="B27" s="193"/>
      <c r="C27" s="193"/>
      <c r="E27" s="193"/>
      <c r="F27" s="193"/>
      <c r="G27" s="196" t="str">
        <f>IF(ISNA(VLOOKUP(E27,'Rota Pattern Data'!$A:$B,2,FALSE)),"",VLOOKUP(E27,'Rota Pattern Data'!$A:$B,2,FALSE))</f>
        <v/>
      </c>
      <c r="I27" s="200"/>
    </row>
    <row r="28" spans="1:9" ht="15" customHeight="1" x14ac:dyDescent="0.25">
      <c r="A28" s="178"/>
      <c r="B28" s="193"/>
      <c r="C28" s="193"/>
      <c r="E28" s="193"/>
      <c r="F28" s="193"/>
      <c r="G28" s="196" t="str">
        <f>IF(ISNA(VLOOKUP(E28,'Rota Pattern Data'!$A:$B,2,FALSE)),"",VLOOKUP(E28,'Rota Pattern Data'!$A:$B,2,FALSE))</f>
        <v/>
      </c>
      <c r="I28" s="200"/>
    </row>
    <row r="29" spans="1:9" ht="15" customHeight="1" x14ac:dyDescent="0.25">
      <c r="A29" s="178"/>
      <c r="B29" s="193"/>
      <c r="C29" s="193"/>
      <c r="E29" s="193"/>
      <c r="F29" s="193"/>
      <c r="G29" s="196" t="str">
        <f>IF(ISNA(VLOOKUP(E29,'Rota Pattern Data'!$A:$B,2,FALSE)),"",VLOOKUP(E29,'Rota Pattern Data'!$A:$B,2,FALSE))</f>
        <v/>
      </c>
      <c r="I29" s="200"/>
    </row>
    <row r="30" spans="1:9" ht="15" customHeight="1" x14ac:dyDescent="0.25">
      <c r="A30" s="178"/>
      <c r="B30" s="193"/>
      <c r="C30" s="193"/>
      <c r="E30" s="193"/>
      <c r="F30" s="193"/>
      <c r="G30" s="196" t="str">
        <f>IF(ISNA(VLOOKUP(E30,'Rota Pattern Data'!$A:$B,2,FALSE)),"",VLOOKUP(E30,'Rota Pattern Data'!$A:$B,2,FALSE))</f>
        <v/>
      </c>
      <c r="I30" s="200"/>
    </row>
    <row r="31" spans="1:9" ht="15" customHeight="1" x14ac:dyDescent="0.25">
      <c r="A31" s="178"/>
      <c r="B31" s="193"/>
      <c r="C31" s="193"/>
      <c r="E31" s="193"/>
      <c r="F31" s="193"/>
      <c r="G31" s="196" t="str">
        <f>IF(ISNA(VLOOKUP(E31,'Rota Pattern Data'!$A:$B,2,FALSE)),"",VLOOKUP(E31,'Rota Pattern Data'!$A:$B,2,FALSE))</f>
        <v/>
      </c>
      <c r="I31" s="200"/>
    </row>
    <row r="32" spans="1:9" ht="15" customHeight="1" x14ac:dyDescent="0.25">
      <c r="A32" s="178"/>
      <c r="B32" s="193"/>
      <c r="C32" s="193"/>
      <c r="E32" s="193"/>
      <c r="F32" s="193"/>
      <c r="G32" s="196" t="str">
        <f>IF(ISNA(VLOOKUP(E32,'Rota Pattern Data'!$A:$B,2,FALSE)),"",VLOOKUP(E32,'Rota Pattern Data'!$A:$B,2,FALSE))</f>
        <v/>
      </c>
      <c r="I32" s="200"/>
    </row>
    <row r="33" spans="1:9" ht="15" customHeight="1" x14ac:dyDescent="0.25">
      <c r="A33" s="178"/>
      <c r="B33" s="193"/>
      <c r="C33" s="193"/>
      <c r="E33" s="193"/>
      <c r="F33" s="193"/>
      <c r="G33" s="196" t="str">
        <f>IF(ISNA(VLOOKUP(E33,'Rota Pattern Data'!$A:$B,2,FALSE)),"",VLOOKUP(E33,'Rota Pattern Data'!$A:$B,2,FALSE))</f>
        <v/>
      </c>
      <c r="I33" s="200"/>
    </row>
    <row r="34" spans="1:9" ht="15" customHeight="1" x14ac:dyDescent="0.25">
      <c r="A34" s="178"/>
      <c r="B34" s="193"/>
      <c r="C34" s="193"/>
      <c r="E34" s="193"/>
      <c r="F34" s="193"/>
      <c r="G34" s="196" t="str">
        <f>IF(ISNA(VLOOKUP(E34,'Rota Pattern Data'!$A:$B,2,FALSE)),"",VLOOKUP(E34,'Rota Pattern Data'!$A:$B,2,FALSE))</f>
        <v/>
      </c>
      <c r="I34" s="200"/>
    </row>
    <row r="35" spans="1:9" ht="15" customHeight="1" x14ac:dyDescent="0.25">
      <c r="A35" s="178"/>
      <c r="B35" s="193"/>
      <c r="C35" s="193"/>
      <c r="E35" s="193"/>
      <c r="F35" s="193"/>
      <c r="G35" s="196" t="str">
        <f>IF(ISNA(VLOOKUP(E35,'Rota Pattern Data'!$A:$B,2,FALSE)),"",VLOOKUP(E35,'Rota Pattern Data'!$A:$B,2,FALSE))</f>
        <v/>
      </c>
      <c r="I35" s="200"/>
    </row>
    <row r="36" spans="1:9" ht="15" customHeight="1" x14ac:dyDescent="0.25">
      <c r="A36" s="178"/>
      <c r="B36" s="193"/>
      <c r="C36" s="193"/>
      <c r="E36" s="193"/>
      <c r="F36" s="193"/>
      <c r="G36" s="196" t="str">
        <f>IF(ISNA(VLOOKUP(E36,'Rota Pattern Data'!$A:$B,2,FALSE)),"",VLOOKUP(E36,'Rota Pattern Data'!$A:$B,2,FALSE))</f>
        <v/>
      </c>
      <c r="I36" s="200"/>
    </row>
    <row r="37" spans="1:9" ht="15" customHeight="1" x14ac:dyDescent="0.25">
      <c r="A37" s="178"/>
      <c r="B37" s="193"/>
      <c r="C37" s="193"/>
      <c r="E37" s="193"/>
      <c r="F37" s="193"/>
      <c r="G37" s="196" t="str">
        <f>IF(ISNA(VLOOKUP(E37,'Rota Pattern Data'!$A:$B,2,FALSE)),"",VLOOKUP(E37,'Rota Pattern Data'!$A:$B,2,FALSE))</f>
        <v/>
      </c>
      <c r="I37" s="200"/>
    </row>
    <row r="38" spans="1:9" ht="15" customHeight="1" x14ac:dyDescent="0.25">
      <c r="A38" s="178"/>
      <c r="B38" s="193"/>
      <c r="C38" s="193"/>
      <c r="E38" s="193"/>
      <c r="F38" s="193"/>
      <c r="G38" s="196" t="str">
        <f>IF(ISNA(VLOOKUP(E38,'Rota Pattern Data'!$A:$B,2,FALSE)),"",VLOOKUP(E38,'Rota Pattern Data'!$A:$B,2,FALSE))</f>
        <v/>
      </c>
      <c r="I38" s="200"/>
    </row>
    <row r="39" spans="1:9" ht="15" customHeight="1" x14ac:dyDescent="0.25">
      <c r="A39" s="178"/>
      <c r="B39" s="193"/>
      <c r="C39" s="193"/>
      <c r="E39" s="193"/>
      <c r="F39" s="193"/>
      <c r="G39" s="196" t="str">
        <f>IF(ISNA(VLOOKUP(E39,'Rota Pattern Data'!$A:$B,2,FALSE)),"",VLOOKUP(E39,'Rota Pattern Data'!$A:$B,2,FALSE))</f>
        <v/>
      </c>
      <c r="I39" s="200"/>
    </row>
    <row r="40" spans="1:9" ht="15" customHeight="1" x14ac:dyDescent="0.25">
      <c r="A40" s="178"/>
      <c r="E40" s="193"/>
      <c r="F40" s="193"/>
      <c r="G40" s="196" t="str">
        <f>IF(ISNA(VLOOKUP(E40,'Rota Pattern Data'!$A:$B,2,FALSE)),"",VLOOKUP(E40,'Rota Pattern Data'!$A:$B,2,FALSE))</f>
        <v/>
      </c>
      <c r="I40" s="200"/>
    </row>
    <row r="41" spans="1:9" ht="15" customHeight="1" x14ac:dyDescent="0.25">
      <c r="A41" s="178"/>
      <c r="E41" s="193"/>
      <c r="F41" s="193"/>
      <c r="G41" s="196" t="str">
        <f>IF(ISNA(VLOOKUP(E41,'Rota Pattern Data'!$A:$B,2,FALSE)),"",VLOOKUP(E41,'Rota Pattern Data'!$A:$B,2,FALSE))</f>
        <v/>
      </c>
      <c r="I41" s="200"/>
    </row>
    <row r="42" spans="1:9" ht="15" customHeight="1" x14ac:dyDescent="0.25">
      <c r="A42" s="178"/>
      <c r="E42" s="193"/>
      <c r="F42" s="193"/>
      <c r="G42" s="196" t="str">
        <f>IF(ISNA(VLOOKUP(E42,'Rota Pattern Data'!$A:$B,2,FALSE)),"",VLOOKUP(E42,'Rota Pattern Data'!$A:$B,2,FALSE))</f>
        <v/>
      </c>
      <c r="I42" s="200"/>
    </row>
    <row r="43" spans="1:9" ht="15" customHeight="1" x14ac:dyDescent="0.25">
      <c r="A43" s="178"/>
      <c r="E43" s="193"/>
      <c r="F43" s="193"/>
      <c r="G43" s="196" t="str">
        <f>IF(ISNA(VLOOKUP(E43,'Rota Pattern Data'!$A:$B,2,FALSE)),"",VLOOKUP(E43,'Rota Pattern Data'!$A:$B,2,FALSE))</f>
        <v/>
      </c>
      <c r="I43" s="200"/>
    </row>
    <row r="44" spans="1:9" ht="15" customHeight="1" x14ac:dyDescent="0.25">
      <c r="A44" s="178"/>
      <c r="E44" s="193"/>
      <c r="F44" s="193"/>
      <c r="G44" s="196" t="str">
        <f>IF(ISNA(VLOOKUP(E44,'Rota Pattern Data'!$A:$B,2,FALSE)),"",VLOOKUP(E44,'Rota Pattern Data'!$A:$B,2,FALSE))</f>
        <v/>
      </c>
      <c r="I44" s="200"/>
    </row>
    <row r="45" spans="1:9" ht="15" customHeight="1" x14ac:dyDescent="0.25">
      <c r="A45" s="178"/>
      <c r="E45" s="193"/>
      <c r="F45" s="193"/>
      <c r="G45" s="196" t="str">
        <f>IF(ISNA(VLOOKUP(E45,'Rota Pattern Data'!$A:$B,2,FALSE)),"",VLOOKUP(E45,'Rota Pattern Data'!$A:$B,2,FALSE))</f>
        <v/>
      </c>
      <c r="I45" s="200"/>
    </row>
    <row r="46" spans="1:9" ht="15" customHeight="1" x14ac:dyDescent="0.25">
      <c r="A46" s="178"/>
      <c r="E46" s="193"/>
      <c r="F46" s="193"/>
      <c r="G46" s="196" t="str">
        <f>IF(ISNA(VLOOKUP(E46,'Rota Pattern Data'!$A:$B,2,FALSE)),"",VLOOKUP(E46,'Rota Pattern Data'!$A:$B,2,FALSE))</f>
        <v/>
      </c>
      <c r="I46" s="200"/>
    </row>
    <row r="47" spans="1:9" ht="15" customHeight="1" x14ac:dyDescent="0.25">
      <c r="A47" s="178"/>
      <c r="E47" s="193"/>
      <c r="F47" s="193"/>
      <c r="G47" s="196" t="str">
        <f>IF(ISNA(VLOOKUP(E47,'Rota Pattern Data'!$A:$B,2,FALSE)),"",VLOOKUP(E47,'Rota Pattern Data'!$A:$B,2,FALSE))</f>
        <v/>
      </c>
      <c r="I47" s="200"/>
    </row>
    <row r="48" spans="1:9" ht="15" customHeight="1" x14ac:dyDescent="0.25">
      <c r="A48" s="178"/>
      <c r="E48" s="193"/>
      <c r="F48" s="193"/>
      <c r="G48" s="196" t="str">
        <f>IF(ISNA(VLOOKUP(E48,'Rota Pattern Data'!$A:$B,2,FALSE)),"",VLOOKUP(E48,'Rota Pattern Data'!$A:$B,2,FALSE))</f>
        <v/>
      </c>
      <c r="I48" s="200"/>
    </row>
    <row r="49" spans="7:9" ht="15" customHeight="1" x14ac:dyDescent="0.25">
      <c r="G49" s="196" t="str">
        <f>IF(ISNA(VLOOKUP(E49,'Rota Pattern Data'!$A:$B,2,FALSE)),"",VLOOKUP(E49,'Rota Pattern Data'!$A:$B,2,FALSE))</f>
        <v/>
      </c>
      <c r="I49" s="200"/>
    </row>
    <row r="50" spans="7:9" ht="15" customHeight="1" x14ac:dyDescent="0.25">
      <c r="G50" s="196" t="str">
        <f>IF(ISNA(VLOOKUP(E50,'Rota Pattern Data'!$A:$B,2,FALSE)),"",VLOOKUP(E50,'Rota Pattern Data'!$A:$B,2,FALSE))</f>
        <v/>
      </c>
      <c r="I50" s="200"/>
    </row>
    <row r="51" spans="7:9" ht="15" customHeight="1" x14ac:dyDescent="0.25">
      <c r="G51" s="196" t="str">
        <f>IF(ISNA(VLOOKUP(E51,'Rota Pattern Data'!$A:$B,2,FALSE)),"",VLOOKUP(E51,'Rota Pattern Data'!$A:$B,2,FALSE))</f>
        <v/>
      </c>
      <c r="I51" s="200"/>
    </row>
    <row r="52" spans="7:9" ht="15" customHeight="1" x14ac:dyDescent="0.25">
      <c r="G52" s="196" t="str">
        <f>IF(ISNA(VLOOKUP(E52,'Rota Pattern Data'!$A:$B,2,FALSE)),"",VLOOKUP(E52,'Rota Pattern Data'!$A:$B,2,FALSE))</f>
        <v/>
      </c>
      <c r="I52" s="200"/>
    </row>
    <row r="53" spans="7:9" ht="15" customHeight="1" x14ac:dyDescent="0.25">
      <c r="G53" s="196" t="str">
        <f>IF(ISNA(VLOOKUP(E53,'Rota Pattern Data'!$A:$B,2,FALSE)),"",VLOOKUP(E53,'Rota Pattern Data'!$A:$B,2,FALSE))</f>
        <v/>
      </c>
      <c r="I53" s="200"/>
    </row>
    <row r="54" spans="7:9" ht="15" customHeight="1" x14ac:dyDescent="0.25">
      <c r="G54" s="196" t="str">
        <f>IF(ISNA(VLOOKUP(E54,'Rota Pattern Data'!$A:$B,2,FALSE)),"",VLOOKUP(E54,'Rota Pattern Data'!$A:$B,2,FALSE))</f>
        <v/>
      </c>
      <c r="I54" s="200"/>
    </row>
    <row r="55" spans="7:9" ht="15" customHeight="1" x14ac:dyDescent="0.25">
      <c r="G55" s="196" t="str">
        <f>IF(ISNA(VLOOKUP(E55,'Rota Pattern Data'!$A:$B,2,FALSE)),"",VLOOKUP(E55,'Rota Pattern Data'!$A:$B,2,FALSE))</f>
        <v/>
      </c>
      <c r="I55" s="200"/>
    </row>
    <row r="56" spans="7:9" ht="15" customHeight="1" x14ac:dyDescent="0.25">
      <c r="G56" s="196" t="str">
        <f>IF(ISNA(VLOOKUP(E56,'Rota Pattern Data'!$A:$B,2,FALSE)),"",VLOOKUP(E56,'Rota Pattern Data'!$A:$B,2,FALSE))</f>
        <v/>
      </c>
      <c r="I56" s="200"/>
    </row>
    <row r="57" spans="7:9" ht="15" customHeight="1" x14ac:dyDescent="0.25">
      <c r="G57" s="196" t="str">
        <f>IF(ISNA(VLOOKUP(E57,'Rota Pattern Data'!$A:$B,2,FALSE)),"",VLOOKUP(E57,'Rota Pattern Data'!$A:$B,2,FALSE))</f>
        <v/>
      </c>
      <c r="I57" s="200"/>
    </row>
    <row r="58" spans="7:9" ht="15" customHeight="1" x14ac:dyDescent="0.25">
      <c r="G58" s="196" t="str">
        <f>IF(ISNA(VLOOKUP(E58,'Rota Pattern Data'!$A:$B,2,FALSE)),"",VLOOKUP(E58,'Rota Pattern Data'!$A:$B,2,FALSE))</f>
        <v/>
      </c>
      <c r="I58" s="200"/>
    </row>
    <row r="59" spans="7:9" ht="15" customHeight="1" x14ac:dyDescent="0.25">
      <c r="G59" s="196" t="str">
        <f>IF(ISNA(VLOOKUP(E59,'Rota Pattern Data'!$A:$B,2,FALSE)),"",VLOOKUP(E59,'Rota Pattern Data'!$A:$B,2,FALSE))</f>
        <v/>
      </c>
      <c r="I59" s="200"/>
    </row>
    <row r="60" spans="7:9" ht="15" customHeight="1" x14ac:dyDescent="0.25">
      <c r="G60" s="196" t="str">
        <f>IF(ISNA(VLOOKUP(E60,'Rota Pattern Data'!$A:$B,2,FALSE)),"",VLOOKUP(E60,'Rota Pattern Data'!$A:$B,2,FALSE))</f>
        <v/>
      </c>
      <c r="I60" s="200"/>
    </row>
    <row r="61" spans="7:9" ht="15" customHeight="1" x14ac:dyDescent="0.25">
      <c r="G61" s="196" t="str">
        <f>IF(ISNA(VLOOKUP(E61,'Rota Pattern Data'!$A:$B,2,FALSE)),"",VLOOKUP(E61,'Rota Pattern Data'!$A:$B,2,FALSE))</f>
        <v/>
      </c>
      <c r="I61" s="200"/>
    </row>
    <row r="62" spans="7:9" ht="15" customHeight="1" x14ac:dyDescent="0.25">
      <c r="G62" s="196" t="str">
        <f>IF(ISNA(VLOOKUP(E62,'Rota Pattern Data'!$A:$B,2,FALSE)),"",VLOOKUP(E62,'Rota Pattern Data'!$A:$B,2,FALSE))</f>
        <v/>
      </c>
      <c r="I62" s="200"/>
    </row>
    <row r="63" spans="7:9" ht="15" customHeight="1" x14ac:dyDescent="0.25">
      <c r="G63" s="196" t="str">
        <f>IF(ISNA(VLOOKUP(E63,'Rota Pattern Data'!$A:$B,2,FALSE)),"",VLOOKUP(E63,'Rota Pattern Data'!$A:$B,2,FALSE))</f>
        <v/>
      </c>
      <c r="I63" s="200"/>
    </row>
    <row r="64" spans="7:9" ht="15" customHeight="1" x14ac:dyDescent="0.25">
      <c r="G64" s="196" t="str">
        <f>IF(ISNA(VLOOKUP(E64,'Rota Pattern Data'!$A:$B,2,FALSE)),"",VLOOKUP(E64,'Rota Pattern Data'!$A:$B,2,FALSE))</f>
        <v/>
      </c>
      <c r="I64" s="200"/>
    </row>
    <row r="65" spans="7:9" ht="15" customHeight="1" x14ac:dyDescent="0.25">
      <c r="G65" s="196" t="str">
        <f>IF(ISNA(VLOOKUP(E65,'Rota Pattern Data'!$A:$B,2,FALSE)),"",VLOOKUP(E65,'Rota Pattern Data'!$A:$B,2,FALSE))</f>
        <v/>
      </c>
      <c r="I65" s="200"/>
    </row>
    <row r="66" spans="7:9" ht="15" customHeight="1" x14ac:dyDescent="0.25">
      <c r="G66" s="196" t="str">
        <f>IF(ISNA(VLOOKUP(E66,'Rota Pattern Data'!$A:$B,2,FALSE)),"",VLOOKUP(E66,'Rota Pattern Data'!$A:$B,2,FALSE))</f>
        <v/>
      </c>
      <c r="I66" s="200"/>
    </row>
    <row r="67" spans="7:9" ht="15" customHeight="1" x14ac:dyDescent="0.25">
      <c r="G67" s="196" t="str">
        <f>IF(ISNA(VLOOKUP(E67,'Rota Pattern Data'!$A:$B,2,FALSE)),"",VLOOKUP(E67,'Rota Pattern Data'!$A:$B,2,FALSE))</f>
        <v/>
      </c>
      <c r="I67" s="200"/>
    </row>
    <row r="68" spans="7:9" ht="15" customHeight="1" x14ac:dyDescent="0.25">
      <c r="G68" s="196" t="str">
        <f>IF(ISNA(VLOOKUP(E68,'Rota Pattern Data'!$A:$B,2,FALSE)),"",VLOOKUP(E68,'Rota Pattern Data'!$A:$B,2,FALSE))</f>
        <v/>
      </c>
      <c r="I68" s="200"/>
    </row>
    <row r="69" spans="7:9" ht="15" customHeight="1" x14ac:dyDescent="0.25">
      <c r="G69" s="196" t="str">
        <f>IF(ISNA(VLOOKUP(E69,'Rota Pattern Data'!$A:$B,2,FALSE)),"",VLOOKUP(E69,'Rota Pattern Data'!$A:$B,2,FALSE))</f>
        <v/>
      </c>
      <c r="I69" s="200"/>
    </row>
    <row r="70" spans="7:9" ht="15" customHeight="1" x14ac:dyDescent="0.25">
      <c r="G70" s="196" t="str">
        <f>IF(ISNA(VLOOKUP(E70,'Rota Pattern Data'!$A:$B,2,FALSE)),"",VLOOKUP(E70,'Rota Pattern Data'!$A:$B,2,FALSE))</f>
        <v/>
      </c>
      <c r="I70" s="200"/>
    </row>
    <row r="71" spans="7:9" ht="15" customHeight="1" x14ac:dyDescent="0.25">
      <c r="G71" s="196" t="str">
        <f>IF(ISNA(VLOOKUP(E71,'Rota Pattern Data'!$A:$B,2,FALSE)),"",VLOOKUP(E71,'Rota Pattern Data'!$A:$B,2,FALSE))</f>
        <v/>
      </c>
      <c r="I71" s="200"/>
    </row>
    <row r="72" spans="7:9" ht="15" customHeight="1" x14ac:dyDescent="0.25">
      <c r="G72" s="196" t="str">
        <f>IF(ISNA(VLOOKUP(E72,'Rota Pattern Data'!$A:$B,2,FALSE)),"",VLOOKUP(E72,'Rota Pattern Data'!$A:$B,2,FALSE))</f>
        <v/>
      </c>
      <c r="I72" s="200"/>
    </row>
    <row r="73" spans="7:9" ht="15" customHeight="1" x14ac:dyDescent="0.25">
      <c r="G73" s="196" t="str">
        <f>IF(ISNA(VLOOKUP(E73,'Rota Pattern Data'!$A:$B,2,FALSE)),"",VLOOKUP(E73,'Rota Pattern Data'!$A:$B,2,FALSE))</f>
        <v/>
      </c>
      <c r="I73" s="200"/>
    </row>
    <row r="74" spans="7:9" ht="15" customHeight="1" x14ac:dyDescent="0.25">
      <c r="G74" s="196" t="str">
        <f>IF(ISNA(VLOOKUP(E74,'Rota Pattern Data'!$A:$B,2,FALSE)),"",VLOOKUP(E74,'Rota Pattern Data'!$A:$B,2,FALSE))</f>
        <v/>
      </c>
      <c r="I74" s="200"/>
    </row>
    <row r="75" spans="7:9" ht="15" customHeight="1" x14ac:dyDescent="0.25">
      <c r="G75" s="196" t="str">
        <f>IF(ISNA(VLOOKUP(E75,'Rota Pattern Data'!$A:$B,2,FALSE)),"",VLOOKUP(E75,'Rota Pattern Data'!$A:$B,2,FALSE))</f>
        <v/>
      </c>
      <c r="I75" s="200"/>
    </row>
    <row r="76" spans="7:9" ht="15" customHeight="1" x14ac:dyDescent="0.25">
      <c r="G76" s="196" t="str">
        <f>IF(ISNA(VLOOKUP(E76,'Rota Pattern Data'!$A:$B,2,FALSE)),"",VLOOKUP(E76,'Rota Pattern Data'!$A:$B,2,FALSE))</f>
        <v/>
      </c>
      <c r="I76" s="200"/>
    </row>
    <row r="77" spans="7:9" ht="15" customHeight="1" x14ac:dyDescent="0.25">
      <c r="G77" s="196" t="str">
        <f>IF(ISNA(VLOOKUP(E77,'Rota Pattern Data'!$A:$B,2,FALSE)),"",VLOOKUP(E77,'Rota Pattern Data'!$A:$B,2,FALSE))</f>
        <v/>
      </c>
      <c r="I77" s="200"/>
    </row>
    <row r="78" spans="7:9" ht="15" customHeight="1" x14ac:dyDescent="0.25">
      <c r="G78" s="196" t="str">
        <f>IF(ISNA(VLOOKUP(E78,'Rota Pattern Data'!$A:$B,2,FALSE)),"",VLOOKUP(E78,'Rota Pattern Data'!$A:$B,2,FALSE))</f>
        <v/>
      </c>
      <c r="I78" s="200"/>
    </row>
    <row r="79" spans="7:9" ht="15" customHeight="1" x14ac:dyDescent="0.25">
      <c r="G79" s="196" t="str">
        <f>IF(ISNA(VLOOKUP(E79,'Rota Pattern Data'!$A:$B,2,FALSE)),"",VLOOKUP(E79,'Rota Pattern Data'!$A:$B,2,FALSE))</f>
        <v/>
      </c>
      <c r="I79" s="200"/>
    </row>
    <row r="80" spans="7:9" ht="15" customHeight="1" x14ac:dyDescent="0.25">
      <c r="G80" s="196" t="str">
        <f>IF(ISNA(VLOOKUP(E80,'Rota Pattern Data'!$A:$B,2,FALSE)),"",VLOOKUP(E80,'Rota Pattern Data'!$A:$B,2,FALSE))</f>
        <v/>
      </c>
      <c r="I80" s="200"/>
    </row>
    <row r="81" spans="7:9" ht="15" customHeight="1" x14ac:dyDescent="0.25">
      <c r="G81" s="196" t="str">
        <f>IF(ISNA(VLOOKUP(E81,'Rota Pattern Data'!$A:$B,2,FALSE)),"",VLOOKUP(E81,'Rota Pattern Data'!$A:$B,2,FALSE))</f>
        <v/>
      </c>
      <c r="I81" s="200"/>
    </row>
    <row r="82" spans="7:9" ht="15" customHeight="1" x14ac:dyDescent="0.25">
      <c r="G82" s="196" t="str">
        <f>IF(ISNA(VLOOKUP(E82,'Rota Pattern Data'!$A:$B,2,FALSE)),"",VLOOKUP(E82,'Rota Pattern Data'!$A:$B,2,FALSE))</f>
        <v/>
      </c>
      <c r="I82" s="200"/>
    </row>
    <row r="83" spans="7:9" ht="15" customHeight="1" x14ac:dyDescent="0.25">
      <c r="G83" s="196" t="str">
        <f>IF(ISNA(VLOOKUP(E83,'Rota Pattern Data'!$A:$B,2,FALSE)),"",VLOOKUP(E83,'Rota Pattern Data'!$A:$B,2,FALSE))</f>
        <v/>
      </c>
      <c r="I83" s="200"/>
    </row>
    <row r="84" spans="7:9" ht="15" customHeight="1" x14ac:dyDescent="0.25">
      <c r="G84" s="196" t="str">
        <f>IF(ISNA(VLOOKUP(E84,'Rota Pattern Data'!$A:$B,2,FALSE)),"",VLOOKUP(E84,'Rota Pattern Data'!$A:$B,2,FALSE))</f>
        <v/>
      </c>
      <c r="I84" s="200"/>
    </row>
    <row r="85" spans="7:9" ht="15" customHeight="1" x14ac:dyDescent="0.25">
      <c r="G85" s="196" t="str">
        <f>IF(ISNA(VLOOKUP(E85,'Rota Pattern Data'!$A:$B,2,FALSE)),"",VLOOKUP(E85,'Rota Pattern Data'!$A:$B,2,FALSE))</f>
        <v/>
      </c>
      <c r="I85" s="200"/>
    </row>
    <row r="86" spans="7:9" ht="15" customHeight="1" x14ac:dyDescent="0.25">
      <c r="G86" s="196" t="str">
        <f>IF(ISNA(VLOOKUP(E86,'Rota Pattern Data'!$A:$B,2,FALSE)),"",VLOOKUP(E86,'Rota Pattern Data'!$A:$B,2,FALSE))</f>
        <v/>
      </c>
      <c r="I86" s="200"/>
    </row>
    <row r="87" spans="7:9" ht="15" customHeight="1" x14ac:dyDescent="0.25">
      <c r="G87" s="196" t="str">
        <f>IF(ISNA(VLOOKUP(E87,'Rota Pattern Data'!$A:$B,2,FALSE)),"",VLOOKUP(E87,'Rota Pattern Data'!$A:$B,2,FALSE))</f>
        <v/>
      </c>
      <c r="I87" s="200"/>
    </row>
    <row r="88" spans="7:9" ht="15" customHeight="1" x14ac:dyDescent="0.25">
      <c r="G88" s="196" t="str">
        <f>IF(ISNA(VLOOKUP(E88,'Rota Pattern Data'!$A:$B,2,FALSE)),"",VLOOKUP(E88,'Rota Pattern Data'!$A:$B,2,FALSE))</f>
        <v/>
      </c>
      <c r="I88" s="200"/>
    </row>
    <row r="89" spans="7:9" ht="15" customHeight="1" x14ac:dyDescent="0.25">
      <c r="G89" s="196" t="str">
        <f>IF(ISNA(VLOOKUP(E89,'Rota Pattern Data'!$A:$B,2,FALSE)),"",VLOOKUP(E89,'Rota Pattern Data'!$A:$B,2,FALSE))</f>
        <v/>
      </c>
      <c r="I89" s="200"/>
    </row>
    <row r="90" spans="7:9" ht="15" customHeight="1" x14ac:dyDescent="0.25">
      <c r="G90" s="196" t="str">
        <f>IF(ISNA(VLOOKUP(E90,'Rota Pattern Data'!$A:$B,2,FALSE)),"",VLOOKUP(E90,'Rota Pattern Data'!$A:$B,2,FALSE))</f>
        <v/>
      </c>
      <c r="I90" s="200"/>
    </row>
    <row r="91" spans="7:9" ht="15" customHeight="1" x14ac:dyDescent="0.25">
      <c r="G91" s="196" t="str">
        <f>IF(ISNA(VLOOKUP(E91,'Rota Pattern Data'!$A:$B,2,FALSE)),"",VLOOKUP(E91,'Rota Pattern Data'!$A:$B,2,FALSE))</f>
        <v/>
      </c>
      <c r="I91" s="200"/>
    </row>
    <row r="92" spans="7:9" ht="15" customHeight="1" x14ac:dyDescent="0.25">
      <c r="G92" s="196" t="str">
        <f>IF(ISNA(VLOOKUP(E92,'Rota Pattern Data'!$A:$B,2,FALSE)),"",VLOOKUP(E92,'Rota Pattern Data'!$A:$B,2,FALSE))</f>
        <v/>
      </c>
      <c r="I92" s="200"/>
    </row>
    <row r="93" spans="7:9" ht="15" customHeight="1" x14ac:dyDescent="0.25">
      <c r="G93" s="196" t="str">
        <f>IF(ISNA(VLOOKUP(E93,'Rota Pattern Data'!$A:$B,2,FALSE)),"",VLOOKUP(E93,'Rota Pattern Data'!$A:$B,2,FALSE))</f>
        <v/>
      </c>
      <c r="I93" s="200"/>
    </row>
    <row r="94" spans="7:9" ht="15" customHeight="1" x14ac:dyDescent="0.25">
      <c r="G94" s="196" t="str">
        <f>IF(ISNA(VLOOKUP(E94,'Rota Pattern Data'!$A:$B,2,FALSE)),"",VLOOKUP(E94,'Rota Pattern Data'!$A:$B,2,FALSE))</f>
        <v/>
      </c>
      <c r="I94" s="200"/>
    </row>
    <row r="95" spans="7:9" ht="15" customHeight="1" x14ac:dyDescent="0.25">
      <c r="G95" s="196" t="str">
        <f>IF(ISNA(VLOOKUP(E95,'Rota Pattern Data'!$A:$B,2,FALSE)),"",VLOOKUP(E95,'Rota Pattern Data'!$A:$B,2,FALSE))</f>
        <v/>
      </c>
      <c r="I95" s="200"/>
    </row>
    <row r="96" spans="7:9" ht="15" customHeight="1" x14ac:dyDescent="0.25">
      <c r="G96" s="196" t="str">
        <f>IF(ISNA(VLOOKUP(E96,'Rota Pattern Data'!$A:$B,2,FALSE)),"",VLOOKUP(E96,'Rota Pattern Data'!$A:$B,2,FALSE))</f>
        <v/>
      </c>
      <c r="I96" s="200"/>
    </row>
    <row r="97" spans="7:9" ht="15" customHeight="1" x14ac:dyDescent="0.25">
      <c r="G97" s="196" t="str">
        <f>IF(ISNA(VLOOKUP(E97,'Rota Pattern Data'!$A:$B,2,FALSE)),"",VLOOKUP(E97,'Rota Pattern Data'!$A:$B,2,FALSE))</f>
        <v/>
      </c>
      <c r="I97" s="200"/>
    </row>
    <row r="98" spans="7:9" ht="15" customHeight="1" x14ac:dyDescent="0.25">
      <c r="G98" s="196" t="str">
        <f>IF(ISNA(VLOOKUP(E98,'Rota Pattern Data'!$A:$B,2,FALSE)),"",VLOOKUP(E98,'Rota Pattern Data'!$A:$B,2,FALSE))</f>
        <v/>
      </c>
      <c r="I98" s="200"/>
    </row>
    <row r="99" spans="7:9" ht="15" customHeight="1" x14ac:dyDescent="0.25">
      <c r="G99" s="196" t="str">
        <f>IF(ISNA(VLOOKUP(E99,'Rota Pattern Data'!$A:$B,2,FALSE)),"",VLOOKUP(E99,'Rota Pattern Data'!$A:$B,2,FALSE))</f>
        <v/>
      </c>
      <c r="I99" s="200"/>
    </row>
    <row r="100" spans="7:9" ht="15" customHeight="1" x14ac:dyDescent="0.25">
      <c r="G100" s="196" t="str">
        <f>IF(ISNA(VLOOKUP(E100,'Rota Pattern Data'!$A:$B,2,FALSE)),"",VLOOKUP(E100,'Rota Pattern Data'!$A:$B,2,FALSE))</f>
        <v/>
      </c>
      <c r="I100" s="200"/>
    </row>
    <row r="101" spans="7:9" ht="15" customHeight="1" x14ac:dyDescent="0.25">
      <c r="G101" s="196" t="str">
        <f>IF(ISNA(VLOOKUP(E101,'Rota Pattern Data'!$A:$B,2,FALSE)),"",VLOOKUP(E101,'Rota Pattern Data'!$A:$B,2,FALSE))</f>
        <v/>
      </c>
      <c r="I101" s="200"/>
    </row>
    <row r="102" spans="7:9" ht="15" customHeight="1" x14ac:dyDescent="0.25">
      <c r="G102" s="196" t="str">
        <f>IF(ISNA(VLOOKUP(E102,'Rota Pattern Data'!$A:$B,2,FALSE)),"",VLOOKUP(E102,'Rota Pattern Data'!$A:$B,2,FALSE))</f>
        <v/>
      </c>
      <c r="I102" s="200"/>
    </row>
    <row r="103" spans="7:9" ht="15" customHeight="1" x14ac:dyDescent="0.25">
      <c r="G103" s="196" t="str">
        <f>IF(ISNA(VLOOKUP(E103,'Rota Pattern Data'!$A:$B,2,FALSE)),"",VLOOKUP(E103,'Rota Pattern Data'!$A:$B,2,FALSE))</f>
        <v/>
      </c>
      <c r="I103" s="200"/>
    </row>
    <row r="104" spans="7:9" ht="15" customHeight="1" x14ac:dyDescent="0.25">
      <c r="G104" s="196" t="str">
        <f>IF(ISNA(VLOOKUP(E104,'Rota Pattern Data'!$A:$B,2,FALSE)),"",VLOOKUP(E104,'Rota Pattern Data'!$A:$B,2,FALSE))</f>
        <v/>
      </c>
      <c r="I104" s="200"/>
    </row>
    <row r="105" spans="7:9" ht="15" customHeight="1" x14ac:dyDescent="0.25">
      <c r="G105" s="196" t="str">
        <f>IF(ISNA(VLOOKUP(E105,'Rota Pattern Data'!$A:$B,2,FALSE)),"",VLOOKUP(E105,'Rota Pattern Data'!$A:$B,2,FALSE))</f>
        <v/>
      </c>
      <c r="I105" s="200"/>
    </row>
    <row r="106" spans="7:9" ht="15" customHeight="1" x14ac:dyDescent="0.25">
      <c r="G106" s="196" t="str">
        <f>IF(ISNA(VLOOKUP(E106,'Rota Pattern Data'!$A:$B,2,FALSE)),"",VLOOKUP(E106,'Rota Pattern Data'!$A:$B,2,FALSE))</f>
        <v/>
      </c>
      <c r="I106" s="200"/>
    </row>
    <row r="107" spans="7:9" ht="15" customHeight="1" x14ac:dyDescent="0.25">
      <c r="G107" s="196" t="str">
        <f>IF(ISNA(VLOOKUP(E107,'Rota Pattern Data'!$A:$B,2,FALSE)),"",VLOOKUP(E107,'Rota Pattern Data'!$A:$B,2,FALSE))</f>
        <v/>
      </c>
      <c r="I107" s="200"/>
    </row>
    <row r="108" spans="7:9" ht="15" customHeight="1" x14ac:dyDescent="0.25">
      <c r="G108" s="196" t="str">
        <f>IF(ISNA(VLOOKUP(E108,'Rota Pattern Data'!$A:$B,2,FALSE)),"",VLOOKUP(E108,'Rota Pattern Data'!$A:$B,2,FALSE))</f>
        <v/>
      </c>
      <c r="I108" s="200"/>
    </row>
    <row r="109" spans="7:9" ht="15" customHeight="1" x14ac:dyDescent="0.25">
      <c r="G109" s="196" t="str">
        <f>IF(ISNA(VLOOKUP(E109,'Rota Pattern Data'!$A:$B,2,FALSE)),"",VLOOKUP(E109,'Rota Pattern Data'!$A:$B,2,FALSE))</f>
        <v/>
      </c>
      <c r="I109" s="200"/>
    </row>
    <row r="110" spans="7:9" ht="15" customHeight="1" x14ac:dyDescent="0.25">
      <c r="G110" s="196" t="str">
        <f>IF(ISNA(VLOOKUP(E110,'Rota Pattern Data'!$A:$B,2,FALSE)),"",VLOOKUP(E110,'Rota Pattern Data'!$A:$B,2,FALSE))</f>
        <v/>
      </c>
      <c r="I110" s="200"/>
    </row>
    <row r="111" spans="7:9" ht="15" customHeight="1" x14ac:dyDescent="0.25">
      <c r="G111" s="196" t="str">
        <f>IF(ISNA(VLOOKUP(E111,'Rota Pattern Data'!$A:$B,2,FALSE)),"",VLOOKUP(E111,'Rota Pattern Data'!$A:$B,2,FALSE))</f>
        <v/>
      </c>
      <c r="I111" s="200"/>
    </row>
    <row r="112" spans="7:9" ht="15" customHeight="1" x14ac:dyDescent="0.25">
      <c r="G112" s="196" t="str">
        <f>IF(ISNA(VLOOKUP(E112,'Rota Pattern Data'!$A:$B,2,FALSE)),"",VLOOKUP(E112,'Rota Pattern Data'!$A:$B,2,FALSE))</f>
        <v/>
      </c>
      <c r="I112" s="200"/>
    </row>
    <row r="113" spans="7:9" ht="15" customHeight="1" x14ac:dyDescent="0.25">
      <c r="G113" s="196" t="str">
        <f>IF(ISNA(VLOOKUP(E113,'Rota Pattern Data'!$A:$B,2,FALSE)),"",VLOOKUP(E113,'Rota Pattern Data'!$A:$B,2,FALSE))</f>
        <v/>
      </c>
      <c r="I113" s="200"/>
    </row>
    <row r="114" spans="7:9" ht="15" customHeight="1" x14ac:dyDescent="0.25">
      <c r="G114" s="196" t="str">
        <f>IF(ISNA(VLOOKUP(E114,'Rota Pattern Data'!$A:$B,2,FALSE)),"",VLOOKUP(E114,'Rota Pattern Data'!$A:$B,2,FALSE))</f>
        <v/>
      </c>
      <c r="I114" s="200"/>
    </row>
    <row r="115" spans="7:9" ht="15" customHeight="1" x14ac:dyDescent="0.25">
      <c r="G115" s="196" t="str">
        <f>IF(ISNA(VLOOKUP(E115,'Rota Pattern Data'!$A:$B,2,FALSE)),"",VLOOKUP(E115,'Rota Pattern Data'!$A:$B,2,FALSE))</f>
        <v/>
      </c>
      <c r="I115" s="200"/>
    </row>
    <row r="116" spans="7:9" ht="15" customHeight="1" x14ac:dyDescent="0.25">
      <c r="G116" s="196" t="str">
        <f>IF(ISNA(VLOOKUP(E116,'Rota Pattern Data'!$A:$B,2,FALSE)),"",VLOOKUP(E116,'Rota Pattern Data'!$A:$B,2,FALSE))</f>
        <v/>
      </c>
      <c r="I116" s="200"/>
    </row>
    <row r="117" spans="7:9" ht="15" customHeight="1" x14ac:dyDescent="0.25">
      <c r="G117" s="196" t="str">
        <f>IF(ISNA(VLOOKUP(E117,'Rota Pattern Data'!$A:$B,2,FALSE)),"",VLOOKUP(E117,'Rota Pattern Data'!$A:$B,2,FALSE))</f>
        <v/>
      </c>
      <c r="I117" s="200"/>
    </row>
    <row r="118" spans="7:9" ht="15" customHeight="1" x14ac:dyDescent="0.25">
      <c r="G118" s="196" t="str">
        <f>IF(ISNA(VLOOKUP(E118,'Rota Pattern Data'!$A:$B,2,FALSE)),"",VLOOKUP(E118,'Rota Pattern Data'!$A:$B,2,FALSE))</f>
        <v/>
      </c>
      <c r="I118" s="200"/>
    </row>
    <row r="119" spans="7:9" ht="15" customHeight="1" x14ac:dyDescent="0.25">
      <c r="G119" s="196" t="str">
        <f>IF(ISNA(VLOOKUP(E119,'Rota Pattern Data'!$A:$B,2,FALSE)),"",VLOOKUP(E119,'Rota Pattern Data'!$A:$B,2,FALSE))</f>
        <v/>
      </c>
      <c r="I119" s="200"/>
    </row>
    <row r="120" spans="7:9" ht="15" customHeight="1" x14ac:dyDescent="0.25">
      <c r="G120" s="196" t="str">
        <f>IF(ISNA(VLOOKUP(E120,'Rota Pattern Data'!$A:$B,2,FALSE)),"",VLOOKUP(E120,'Rota Pattern Data'!$A:$B,2,FALSE))</f>
        <v/>
      </c>
      <c r="I120" s="200"/>
    </row>
    <row r="121" spans="7:9" ht="15" customHeight="1" x14ac:dyDescent="0.25">
      <c r="G121" s="196" t="str">
        <f>IF(ISNA(VLOOKUP(E121,'Rota Pattern Data'!$A:$B,2,FALSE)),"",VLOOKUP(E121,'Rota Pattern Data'!$A:$B,2,FALSE))</f>
        <v/>
      </c>
      <c r="I121" s="200"/>
    </row>
    <row r="122" spans="7:9" ht="15" customHeight="1" x14ac:dyDescent="0.25">
      <c r="G122" s="196" t="str">
        <f>IF(ISNA(VLOOKUP(E122,'Rota Pattern Data'!$A:$B,2,FALSE)),"",VLOOKUP(E122,'Rota Pattern Data'!$A:$B,2,FALSE))</f>
        <v/>
      </c>
      <c r="I122" s="200"/>
    </row>
    <row r="123" spans="7:9" ht="15" customHeight="1" x14ac:dyDescent="0.25">
      <c r="G123" s="196" t="str">
        <f>IF(ISNA(VLOOKUP(E123,'Rota Pattern Data'!$A:$B,2,FALSE)),"",VLOOKUP(E123,'Rota Pattern Data'!$A:$B,2,FALSE))</f>
        <v/>
      </c>
      <c r="I123" s="200"/>
    </row>
    <row r="124" spans="7:9" ht="15" customHeight="1" x14ac:dyDescent="0.25">
      <c r="G124" s="196" t="str">
        <f>IF(ISNA(VLOOKUP(E124,'Rota Pattern Data'!$A:$B,2,FALSE)),"",VLOOKUP(E124,'Rota Pattern Data'!$A:$B,2,FALSE))</f>
        <v/>
      </c>
      <c r="I124" s="200"/>
    </row>
    <row r="125" spans="7:9" ht="15" customHeight="1" x14ac:dyDescent="0.25">
      <c r="G125" s="196" t="str">
        <f>IF(ISNA(VLOOKUP(E125,'Rota Pattern Data'!$A:$B,2,FALSE)),"",VLOOKUP(E125,'Rota Pattern Data'!$A:$B,2,FALSE))</f>
        <v/>
      </c>
      <c r="I125" s="200"/>
    </row>
    <row r="126" spans="7:9" ht="15" customHeight="1" x14ac:dyDescent="0.25">
      <c r="G126" s="196" t="str">
        <f>IF(ISNA(VLOOKUP(E126,'Rota Pattern Data'!$A:$B,2,FALSE)),"",VLOOKUP(E126,'Rota Pattern Data'!$A:$B,2,FALSE))</f>
        <v/>
      </c>
      <c r="I126" s="200"/>
    </row>
    <row r="127" spans="7:9" ht="15" customHeight="1" x14ac:dyDescent="0.25">
      <c r="G127" s="196" t="str">
        <f>IF(ISNA(VLOOKUP(E127,'Rota Pattern Data'!$A:$B,2,FALSE)),"",VLOOKUP(E127,'Rota Pattern Data'!$A:$B,2,FALSE))</f>
        <v/>
      </c>
      <c r="I127" s="200"/>
    </row>
    <row r="128" spans="7:9" ht="15" customHeight="1" x14ac:dyDescent="0.25">
      <c r="G128" s="196" t="str">
        <f>IF(ISNA(VLOOKUP(E128,'Rota Pattern Data'!$A:$B,2,FALSE)),"",VLOOKUP(E128,'Rota Pattern Data'!$A:$B,2,FALSE))</f>
        <v/>
      </c>
      <c r="I128" s="200"/>
    </row>
    <row r="129" spans="7:9" ht="15" customHeight="1" x14ac:dyDescent="0.25">
      <c r="G129" s="196" t="str">
        <f>IF(ISNA(VLOOKUP(E129,'Rota Pattern Data'!$A:$B,2,FALSE)),"",VLOOKUP(E129,'Rota Pattern Data'!$A:$B,2,FALSE))</f>
        <v/>
      </c>
      <c r="I129" s="200"/>
    </row>
    <row r="130" spans="7:9" ht="15" customHeight="1" x14ac:dyDescent="0.25">
      <c r="G130" s="196" t="str">
        <f>IF(ISNA(VLOOKUP(E130,'Rota Pattern Data'!$A:$B,2,FALSE)),"",VLOOKUP(E130,'Rota Pattern Data'!$A:$B,2,FALSE))</f>
        <v/>
      </c>
      <c r="I130" s="200"/>
    </row>
    <row r="131" spans="7:9" ht="15" customHeight="1" x14ac:dyDescent="0.25">
      <c r="G131" s="196" t="str">
        <f>IF(ISNA(VLOOKUP(E131,'Rota Pattern Data'!$A:$B,2,FALSE)),"",VLOOKUP(E131,'Rota Pattern Data'!$A:$B,2,FALSE))</f>
        <v/>
      </c>
      <c r="I131" s="200"/>
    </row>
    <row r="132" spans="7:9" ht="15" customHeight="1" x14ac:dyDescent="0.25">
      <c r="G132" s="196" t="str">
        <f>IF(ISNA(VLOOKUP(E132,'Rota Pattern Data'!$A:$B,2,FALSE)),"",VLOOKUP(E132,'Rota Pattern Data'!$A:$B,2,FALSE))</f>
        <v/>
      </c>
      <c r="I132" s="200"/>
    </row>
    <row r="133" spans="7:9" ht="15" customHeight="1" x14ac:dyDescent="0.25">
      <c r="G133" s="196" t="str">
        <f>IF(ISNA(VLOOKUP(E133,'Rota Pattern Data'!$A:$B,2,FALSE)),"",VLOOKUP(E133,'Rota Pattern Data'!$A:$B,2,FALSE))</f>
        <v/>
      </c>
      <c r="I133" s="200"/>
    </row>
    <row r="134" spans="7:9" ht="15" customHeight="1" x14ac:dyDescent="0.25">
      <c r="G134" s="196" t="str">
        <f>IF(ISNA(VLOOKUP(E134,'Rota Pattern Data'!$A:$B,2,FALSE)),"",VLOOKUP(E134,'Rota Pattern Data'!$A:$B,2,FALSE))</f>
        <v/>
      </c>
      <c r="I134" s="200"/>
    </row>
    <row r="135" spans="7:9" ht="15" customHeight="1" x14ac:dyDescent="0.25">
      <c r="G135" s="196" t="str">
        <f>IF(ISNA(VLOOKUP(E135,'Rota Pattern Data'!$A:$B,2,FALSE)),"",VLOOKUP(E135,'Rota Pattern Data'!$A:$B,2,FALSE))</f>
        <v/>
      </c>
      <c r="I135" s="200"/>
    </row>
    <row r="136" spans="7:9" ht="15" customHeight="1" x14ac:dyDescent="0.25">
      <c r="G136" s="196" t="str">
        <f>IF(ISNA(VLOOKUP(E136,'Rota Pattern Data'!$A:$B,2,FALSE)),"",VLOOKUP(E136,'Rota Pattern Data'!$A:$B,2,FALSE))</f>
        <v/>
      </c>
      <c r="I136" s="200"/>
    </row>
    <row r="137" spans="7:9" ht="15" customHeight="1" x14ac:dyDescent="0.25">
      <c r="G137" s="196" t="str">
        <f>IF(ISNA(VLOOKUP(E137,'Rota Pattern Data'!$A:$B,2,FALSE)),"",VLOOKUP(E137,'Rota Pattern Data'!$A:$B,2,FALSE))</f>
        <v/>
      </c>
      <c r="I137" s="200"/>
    </row>
    <row r="138" spans="7:9" ht="15" customHeight="1" x14ac:dyDescent="0.25">
      <c r="G138" s="196" t="str">
        <f>IF(ISNA(VLOOKUP(E138,'Rota Pattern Data'!$A:$B,2,FALSE)),"",VLOOKUP(E138,'Rota Pattern Data'!$A:$B,2,FALSE))</f>
        <v/>
      </c>
      <c r="I138" s="200"/>
    </row>
    <row r="139" spans="7:9" ht="15" customHeight="1" x14ac:dyDescent="0.25">
      <c r="G139" s="196" t="str">
        <f>IF(ISNA(VLOOKUP(E139,'Rota Pattern Data'!$A:$B,2,FALSE)),"",VLOOKUP(E139,'Rota Pattern Data'!$A:$B,2,FALSE))</f>
        <v/>
      </c>
      <c r="I139" s="200"/>
    </row>
    <row r="140" spans="7:9" ht="15" customHeight="1" x14ac:dyDescent="0.25">
      <c r="G140" s="196" t="str">
        <f>IF(ISNA(VLOOKUP(E140,'Rota Pattern Data'!$A:$B,2,FALSE)),"",VLOOKUP(E140,'Rota Pattern Data'!$A:$B,2,FALSE))</f>
        <v/>
      </c>
      <c r="I140" s="200"/>
    </row>
    <row r="141" spans="7:9" ht="15" customHeight="1" x14ac:dyDescent="0.25">
      <c r="G141" s="196" t="str">
        <f>IF(ISNA(VLOOKUP(E141,'Rota Pattern Data'!$A:$B,2,FALSE)),"",VLOOKUP(E141,'Rota Pattern Data'!$A:$B,2,FALSE))</f>
        <v/>
      </c>
      <c r="I141" s="200"/>
    </row>
    <row r="142" spans="7:9" ht="15" customHeight="1" x14ac:dyDescent="0.25">
      <c r="G142" s="196" t="str">
        <f>IF(ISNA(VLOOKUP(E142,'Rota Pattern Data'!$A:$B,2,FALSE)),"",VLOOKUP(E142,'Rota Pattern Data'!$A:$B,2,FALSE))</f>
        <v/>
      </c>
      <c r="I142" s="200"/>
    </row>
    <row r="143" spans="7:9" ht="15" customHeight="1" x14ac:dyDescent="0.25">
      <c r="G143" s="196" t="str">
        <f>IF(ISNA(VLOOKUP(E143,'Rota Pattern Data'!$A:$B,2,FALSE)),"",VLOOKUP(E143,'Rota Pattern Data'!$A:$B,2,FALSE))</f>
        <v/>
      </c>
      <c r="I143" s="200"/>
    </row>
    <row r="144" spans="7:9" ht="15" customHeight="1" x14ac:dyDescent="0.25">
      <c r="G144" s="196" t="str">
        <f>IF(ISNA(VLOOKUP(E144,'Rota Pattern Data'!$A:$B,2,FALSE)),"",VLOOKUP(E144,'Rota Pattern Data'!$A:$B,2,FALSE))</f>
        <v/>
      </c>
      <c r="I144" s="200"/>
    </row>
    <row r="145" spans="7:9" ht="15" customHeight="1" x14ac:dyDescent="0.25">
      <c r="G145" s="196" t="str">
        <f>IF(ISNA(VLOOKUP(E145,'Rota Pattern Data'!$A:$B,2,FALSE)),"",VLOOKUP(E145,'Rota Pattern Data'!$A:$B,2,FALSE))</f>
        <v/>
      </c>
      <c r="I145" s="200"/>
    </row>
    <row r="146" spans="7:9" ht="15" customHeight="1" x14ac:dyDescent="0.25">
      <c r="G146" s="196" t="str">
        <f>IF(ISNA(VLOOKUP(E146,'Rota Pattern Data'!$A:$B,2,FALSE)),"",VLOOKUP(E146,'Rota Pattern Data'!$A:$B,2,FALSE))</f>
        <v/>
      </c>
      <c r="I146" s="200"/>
    </row>
    <row r="147" spans="7:9" ht="15" customHeight="1" x14ac:dyDescent="0.25">
      <c r="G147" s="196" t="str">
        <f>IF(ISNA(VLOOKUP(E147,'Rota Pattern Data'!$A:$B,2,FALSE)),"",VLOOKUP(E147,'Rota Pattern Data'!$A:$B,2,FALSE))</f>
        <v/>
      </c>
      <c r="I147" s="200"/>
    </row>
    <row r="148" spans="7:9" ht="15" customHeight="1" x14ac:dyDescent="0.25">
      <c r="G148" s="196" t="str">
        <f>IF(ISNA(VLOOKUP(E148,'Rota Pattern Data'!$A:$B,2,FALSE)),"",VLOOKUP(E148,'Rota Pattern Data'!$A:$B,2,FALSE))</f>
        <v/>
      </c>
      <c r="I148" s="200"/>
    </row>
    <row r="149" spans="7:9" ht="15" customHeight="1" x14ac:dyDescent="0.25">
      <c r="G149" s="196" t="str">
        <f>IF(ISNA(VLOOKUP(E149,'Rota Pattern Data'!$A:$B,2,FALSE)),"",VLOOKUP(E149,'Rota Pattern Data'!$A:$B,2,FALSE))</f>
        <v/>
      </c>
      <c r="I149" s="200"/>
    </row>
    <row r="150" spans="7:9" ht="15" customHeight="1" x14ac:dyDescent="0.25">
      <c r="G150" s="196" t="str">
        <f>IF(ISNA(VLOOKUP(E150,'Rota Pattern Data'!$A:$B,2,FALSE)),"",VLOOKUP(E150,'Rota Pattern Data'!$A:$B,2,FALSE))</f>
        <v/>
      </c>
      <c r="I150" s="200"/>
    </row>
    <row r="151" spans="7:9" ht="15" customHeight="1" x14ac:dyDescent="0.25">
      <c r="G151" s="196" t="str">
        <f>IF(ISNA(VLOOKUP(E151,'Rota Pattern Data'!$A:$B,2,FALSE)),"",VLOOKUP(E151,'Rota Pattern Data'!$A:$B,2,FALSE))</f>
        <v/>
      </c>
      <c r="I151" s="200"/>
    </row>
    <row r="152" spans="7:9" ht="15" customHeight="1" x14ac:dyDescent="0.25">
      <c r="G152" s="196" t="str">
        <f>IF(ISNA(VLOOKUP(E152,'Rota Pattern Data'!$A:$B,2,FALSE)),"",VLOOKUP(E152,'Rota Pattern Data'!$A:$B,2,FALSE))</f>
        <v/>
      </c>
      <c r="I152" s="200"/>
    </row>
    <row r="153" spans="7:9" ht="15" customHeight="1" x14ac:dyDescent="0.25">
      <c r="G153" s="196" t="str">
        <f>IF(ISNA(VLOOKUP(E153,'Rota Pattern Data'!$A:$B,2,FALSE)),"",VLOOKUP(E153,'Rota Pattern Data'!$A:$B,2,FALSE))</f>
        <v/>
      </c>
      <c r="I153" s="200"/>
    </row>
    <row r="154" spans="7:9" ht="15" customHeight="1" x14ac:dyDescent="0.25">
      <c r="G154" s="196" t="str">
        <f>IF(ISNA(VLOOKUP(E154,'Rota Pattern Data'!$A:$B,2,FALSE)),"",VLOOKUP(E154,'Rota Pattern Data'!$A:$B,2,FALSE))</f>
        <v/>
      </c>
      <c r="I154" s="200"/>
    </row>
    <row r="155" spans="7:9" ht="15" customHeight="1" x14ac:dyDescent="0.25">
      <c r="G155" s="196" t="str">
        <f>IF(ISNA(VLOOKUP(E155,'Rota Pattern Data'!$A:$B,2,FALSE)),"",VLOOKUP(E155,'Rota Pattern Data'!$A:$B,2,FALSE))</f>
        <v/>
      </c>
      <c r="I155" s="200"/>
    </row>
    <row r="156" spans="7:9" ht="15" customHeight="1" x14ac:dyDescent="0.25">
      <c r="G156" s="196" t="str">
        <f>IF(ISNA(VLOOKUP(E156,'Rota Pattern Data'!$A:$B,2,FALSE)),"",VLOOKUP(E156,'Rota Pattern Data'!$A:$B,2,FALSE))</f>
        <v/>
      </c>
      <c r="I156" s="200"/>
    </row>
    <row r="157" spans="7:9" ht="15" customHeight="1" x14ac:dyDescent="0.25">
      <c r="G157" s="196" t="str">
        <f>IF(ISNA(VLOOKUP(E157,'Rota Pattern Data'!$A:$B,2,FALSE)),"",VLOOKUP(E157,'Rota Pattern Data'!$A:$B,2,FALSE))</f>
        <v/>
      </c>
      <c r="I157" s="200"/>
    </row>
    <row r="158" spans="7:9" ht="15" customHeight="1" x14ac:dyDescent="0.25">
      <c r="G158" s="196" t="str">
        <f>IF(ISNA(VLOOKUP(E158,'Rota Pattern Data'!$A:$B,2,FALSE)),"",VLOOKUP(E158,'Rota Pattern Data'!$A:$B,2,FALSE))</f>
        <v/>
      </c>
      <c r="I158" s="200"/>
    </row>
    <row r="159" spans="7:9" ht="15" customHeight="1" x14ac:dyDescent="0.25">
      <c r="G159" s="196" t="str">
        <f>IF(ISNA(VLOOKUP(E159,'Rota Pattern Data'!$A:$B,2,FALSE)),"",VLOOKUP(E159,'Rota Pattern Data'!$A:$B,2,FALSE))</f>
        <v/>
      </c>
      <c r="I159" s="200"/>
    </row>
    <row r="160" spans="7:9" ht="15" customHeight="1" x14ac:dyDescent="0.25">
      <c r="G160" s="196" t="str">
        <f>IF(ISNA(VLOOKUP(E160,'Rota Pattern Data'!$A:$B,2,FALSE)),"",VLOOKUP(E160,'Rota Pattern Data'!$A:$B,2,FALSE))</f>
        <v/>
      </c>
      <c r="I160" s="200"/>
    </row>
    <row r="161" spans="7:9" ht="15" customHeight="1" x14ac:dyDescent="0.25">
      <c r="G161" s="196" t="str">
        <f>IF(ISNA(VLOOKUP(E161,'Rota Pattern Data'!$A:$B,2,FALSE)),"",VLOOKUP(E161,'Rota Pattern Data'!$A:$B,2,FALSE))</f>
        <v/>
      </c>
      <c r="I161" s="200"/>
    </row>
    <row r="162" spans="7:9" ht="15" customHeight="1" x14ac:dyDescent="0.25">
      <c r="G162" s="196" t="str">
        <f>IF(ISNA(VLOOKUP(E162,'Rota Pattern Data'!$A:$B,2,FALSE)),"",VLOOKUP(E162,'Rota Pattern Data'!$A:$B,2,FALSE))</f>
        <v/>
      </c>
      <c r="I162" s="200"/>
    </row>
    <row r="163" spans="7:9" ht="15" customHeight="1" x14ac:dyDescent="0.25">
      <c r="G163" s="196" t="str">
        <f>IF(ISNA(VLOOKUP(E163,'Rota Pattern Data'!$A:$B,2,FALSE)),"",VLOOKUP(E163,'Rota Pattern Data'!$A:$B,2,FALSE))</f>
        <v/>
      </c>
      <c r="I163" s="200"/>
    </row>
    <row r="164" spans="7:9" ht="15" customHeight="1" x14ac:dyDescent="0.25">
      <c r="G164" s="196" t="str">
        <f>IF(ISNA(VLOOKUP(E164,'Rota Pattern Data'!$A:$B,2,FALSE)),"",VLOOKUP(E164,'Rota Pattern Data'!$A:$B,2,FALSE))</f>
        <v/>
      </c>
      <c r="I164" s="200"/>
    </row>
    <row r="165" spans="7:9" ht="15" customHeight="1" x14ac:dyDescent="0.25">
      <c r="G165" s="196" t="str">
        <f>IF(ISNA(VLOOKUP(E165,'Rota Pattern Data'!$A:$B,2,FALSE)),"",VLOOKUP(E165,'Rota Pattern Data'!$A:$B,2,FALSE))</f>
        <v/>
      </c>
      <c r="I165" s="200"/>
    </row>
    <row r="166" spans="7:9" ht="15" customHeight="1" x14ac:dyDescent="0.25">
      <c r="G166" s="196" t="str">
        <f>IF(ISNA(VLOOKUP(E166,'Rota Pattern Data'!$A:$B,2,FALSE)),"",VLOOKUP(E166,'Rota Pattern Data'!$A:$B,2,FALSE))</f>
        <v/>
      </c>
      <c r="I166" s="200"/>
    </row>
    <row r="167" spans="7:9" ht="15" customHeight="1" x14ac:dyDescent="0.25">
      <c r="G167" s="196" t="str">
        <f>IF(ISNA(VLOOKUP(E167,'Rota Pattern Data'!$A:$B,2,FALSE)),"",VLOOKUP(E167,'Rota Pattern Data'!$A:$B,2,FALSE))</f>
        <v/>
      </c>
      <c r="I167" s="200"/>
    </row>
    <row r="168" spans="7:9" ht="15" customHeight="1" x14ac:dyDescent="0.25">
      <c r="G168" s="196" t="str">
        <f>IF(ISNA(VLOOKUP(E168,'Rota Pattern Data'!$A:$B,2,FALSE)),"",VLOOKUP(E168,'Rota Pattern Data'!$A:$B,2,FALSE))</f>
        <v/>
      </c>
      <c r="I168" s="200"/>
    </row>
    <row r="169" spans="7:9" ht="15" customHeight="1" x14ac:dyDescent="0.25">
      <c r="G169" s="196" t="str">
        <f>IF(ISNA(VLOOKUP(E169,'Rota Pattern Data'!$A:$B,2,FALSE)),"",VLOOKUP(E169,'Rota Pattern Data'!$A:$B,2,FALSE))</f>
        <v/>
      </c>
      <c r="I169" s="200"/>
    </row>
    <row r="170" spans="7:9" ht="15" customHeight="1" x14ac:dyDescent="0.25">
      <c r="G170" s="196" t="str">
        <f>IF(ISNA(VLOOKUP(E170,'Rota Pattern Data'!$A:$B,2,FALSE)),"",VLOOKUP(E170,'Rota Pattern Data'!$A:$B,2,FALSE))</f>
        <v/>
      </c>
      <c r="I170" s="200"/>
    </row>
    <row r="171" spans="7:9" ht="15" customHeight="1" x14ac:dyDescent="0.25">
      <c r="G171" s="196" t="str">
        <f>IF(ISNA(VLOOKUP(E171,'Rota Pattern Data'!$A:$B,2,FALSE)),"",VLOOKUP(E171,'Rota Pattern Data'!$A:$B,2,FALSE))</f>
        <v/>
      </c>
      <c r="I171" s="200"/>
    </row>
    <row r="172" spans="7:9" ht="15" customHeight="1" x14ac:dyDescent="0.25">
      <c r="G172" s="196" t="str">
        <f>IF(ISNA(VLOOKUP(E172,'Rota Pattern Data'!$A:$B,2,FALSE)),"",VLOOKUP(E172,'Rota Pattern Data'!$A:$B,2,FALSE))</f>
        <v/>
      </c>
      <c r="I172" s="200"/>
    </row>
    <row r="173" spans="7:9" ht="15" customHeight="1" x14ac:dyDescent="0.25">
      <c r="G173" s="196" t="str">
        <f>IF(ISNA(VLOOKUP(E173,'Rota Pattern Data'!$A:$B,2,FALSE)),"",VLOOKUP(E173,'Rota Pattern Data'!$A:$B,2,FALSE))</f>
        <v/>
      </c>
      <c r="I173" s="200"/>
    </row>
    <row r="174" spans="7:9" ht="15" customHeight="1" x14ac:dyDescent="0.25">
      <c r="G174" s="196" t="str">
        <f>IF(ISNA(VLOOKUP(E174,'Rota Pattern Data'!$A:$B,2,FALSE)),"",VLOOKUP(E174,'Rota Pattern Data'!$A:$B,2,FALSE))</f>
        <v/>
      </c>
      <c r="I174" s="200"/>
    </row>
    <row r="175" spans="7:9" ht="15" customHeight="1" x14ac:dyDescent="0.25">
      <c r="G175" s="196" t="str">
        <f>IF(ISNA(VLOOKUP(E175,'Rota Pattern Data'!$A:$B,2,FALSE)),"",VLOOKUP(E175,'Rota Pattern Data'!$A:$B,2,FALSE))</f>
        <v/>
      </c>
      <c r="I175" s="200"/>
    </row>
    <row r="176" spans="7:9" ht="15" customHeight="1" x14ac:dyDescent="0.25">
      <c r="G176" s="196" t="str">
        <f>IF(ISNA(VLOOKUP(E176,'Rota Pattern Data'!$A:$B,2,FALSE)),"",VLOOKUP(E176,'Rota Pattern Data'!$A:$B,2,FALSE))</f>
        <v/>
      </c>
      <c r="I176" s="200"/>
    </row>
    <row r="177" spans="7:9" ht="15" customHeight="1" x14ac:dyDescent="0.25">
      <c r="G177" s="196" t="str">
        <f>IF(ISNA(VLOOKUP(E177,'Rota Pattern Data'!$A:$B,2,FALSE)),"",VLOOKUP(E177,'Rota Pattern Data'!$A:$B,2,FALSE))</f>
        <v/>
      </c>
      <c r="I177" s="200"/>
    </row>
    <row r="178" spans="7:9" ht="15" customHeight="1" x14ac:dyDescent="0.25">
      <c r="G178" s="196" t="str">
        <f>IF(ISNA(VLOOKUP(E178,'Rota Pattern Data'!$A:$B,2,FALSE)),"",VLOOKUP(E178,'Rota Pattern Data'!$A:$B,2,FALSE))</f>
        <v/>
      </c>
      <c r="I178" s="200"/>
    </row>
    <row r="179" spans="7:9" ht="15" customHeight="1" x14ac:dyDescent="0.25">
      <c r="G179" s="196" t="str">
        <f>IF(ISNA(VLOOKUP(E179,'Rota Pattern Data'!$A:$B,2,FALSE)),"",VLOOKUP(E179,'Rota Pattern Data'!$A:$B,2,FALSE))</f>
        <v/>
      </c>
      <c r="I179" s="200"/>
    </row>
    <row r="180" spans="7:9" ht="15" customHeight="1" x14ac:dyDescent="0.25">
      <c r="G180" s="196" t="str">
        <f>IF(ISNA(VLOOKUP(E180,'Rota Pattern Data'!$A:$B,2,FALSE)),"",VLOOKUP(E180,'Rota Pattern Data'!$A:$B,2,FALSE))</f>
        <v/>
      </c>
      <c r="I180" s="200"/>
    </row>
    <row r="181" spans="7:9" ht="15" customHeight="1" x14ac:dyDescent="0.25">
      <c r="G181" s="196" t="str">
        <f>IF(ISNA(VLOOKUP(E181,'Rota Pattern Data'!$A:$B,2,FALSE)),"",VLOOKUP(E181,'Rota Pattern Data'!$A:$B,2,FALSE))</f>
        <v/>
      </c>
      <c r="I181" s="200"/>
    </row>
    <row r="182" spans="7:9" ht="15" customHeight="1" x14ac:dyDescent="0.25">
      <c r="G182" s="196" t="str">
        <f>IF(ISNA(VLOOKUP(E182,'Rota Pattern Data'!$A:$B,2,FALSE)),"",VLOOKUP(E182,'Rota Pattern Data'!$A:$B,2,FALSE))</f>
        <v/>
      </c>
      <c r="I182" s="200"/>
    </row>
    <row r="183" spans="7:9" ht="15" customHeight="1" x14ac:dyDescent="0.25">
      <c r="G183" s="196" t="str">
        <f>IF(ISNA(VLOOKUP(E183,'Rota Pattern Data'!$A:$B,2,FALSE)),"",VLOOKUP(E183,'Rota Pattern Data'!$A:$B,2,FALSE))</f>
        <v/>
      </c>
      <c r="I183" s="200"/>
    </row>
    <row r="184" spans="7:9" ht="15" customHeight="1" x14ac:dyDescent="0.25">
      <c r="G184" s="196" t="str">
        <f>IF(ISNA(VLOOKUP(E184,'Rota Pattern Data'!$A:$B,2,FALSE)),"",VLOOKUP(E184,'Rota Pattern Data'!$A:$B,2,FALSE))</f>
        <v/>
      </c>
      <c r="I184" s="200"/>
    </row>
    <row r="185" spans="7:9" ht="15" customHeight="1" x14ac:dyDescent="0.25">
      <c r="G185" s="196" t="str">
        <f>IF(ISNA(VLOOKUP(E185,'Rota Pattern Data'!$A:$B,2,FALSE)),"",VLOOKUP(E185,'Rota Pattern Data'!$A:$B,2,FALSE))</f>
        <v/>
      </c>
      <c r="I185" s="200"/>
    </row>
    <row r="186" spans="7:9" ht="15" customHeight="1" x14ac:dyDescent="0.25">
      <c r="G186" s="196" t="str">
        <f>IF(ISNA(VLOOKUP(E186,'Rota Pattern Data'!$A:$B,2,FALSE)),"",VLOOKUP(E186,'Rota Pattern Data'!$A:$B,2,FALSE))</f>
        <v/>
      </c>
      <c r="I186" s="200"/>
    </row>
    <row r="187" spans="7:9" ht="15" customHeight="1" x14ac:dyDescent="0.25">
      <c r="G187" s="196" t="str">
        <f>IF(ISNA(VLOOKUP(E187,'Rota Pattern Data'!$A:$B,2,FALSE)),"",VLOOKUP(E187,'Rota Pattern Data'!$A:$B,2,FALSE))</f>
        <v/>
      </c>
      <c r="I187" s="200"/>
    </row>
    <row r="188" spans="7:9" ht="15" customHeight="1" x14ac:dyDescent="0.25">
      <c r="G188" s="196" t="str">
        <f>IF(ISNA(VLOOKUP(E188,'Rota Pattern Data'!$A:$B,2,FALSE)),"",VLOOKUP(E188,'Rota Pattern Data'!$A:$B,2,FALSE))</f>
        <v/>
      </c>
      <c r="I188" s="200"/>
    </row>
    <row r="189" spans="7:9" ht="15" customHeight="1" x14ac:dyDescent="0.25">
      <c r="G189" s="196" t="str">
        <f>IF(ISNA(VLOOKUP(E189,'Rota Pattern Data'!$A:$B,2,FALSE)),"",VLOOKUP(E189,'Rota Pattern Data'!$A:$B,2,FALSE))</f>
        <v/>
      </c>
      <c r="I189" s="200"/>
    </row>
    <row r="190" spans="7:9" ht="15" customHeight="1" x14ac:dyDescent="0.25">
      <c r="G190" s="196" t="str">
        <f>IF(ISNA(VLOOKUP(E190,'Rota Pattern Data'!$A:$B,2,FALSE)),"",VLOOKUP(E190,'Rota Pattern Data'!$A:$B,2,FALSE))</f>
        <v/>
      </c>
      <c r="I190" s="200"/>
    </row>
    <row r="191" spans="7:9" ht="15" customHeight="1" x14ac:dyDescent="0.25">
      <c r="G191" s="196" t="str">
        <f>IF(ISNA(VLOOKUP(E191,'Rota Pattern Data'!$A:$B,2,FALSE)),"",VLOOKUP(E191,'Rota Pattern Data'!$A:$B,2,FALSE))</f>
        <v/>
      </c>
      <c r="I191" s="200"/>
    </row>
    <row r="192" spans="7:9" ht="15" customHeight="1" x14ac:dyDescent="0.25">
      <c r="G192" s="196" t="str">
        <f>IF(ISNA(VLOOKUP(E192,'Rota Pattern Data'!$A:$B,2,FALSE)),"",VLOOKUP(E192,'Rota Pattern Data'!$A:$B,2,FALSE))</f>
        <v/>
      </c>
      <c r="I192" s="200"/>
    </row>
    <row r="193" spans="7:9" ht="15" customHeight="1" x14ac:dyDescent="0.25">
      <c r="G193" s="196" t="str">
        <f>IF(ISNA(VLOOKUP(E193,'Rota Pattern Data'!$A:$B,2,FALSE)),"",VLOOKUP(E193,'Rota Pattern Data'!$A:$B,2,FALSE))</f>
        <v/>
      </c>
      <c r="I193" s="200"/>
    </row>
    <row r="194" spans="7:9" ht="15" customHeight="1" x14ac:dyDescent="0.25">
      <c r="G194" s="196" t="str">
        <f>IF(ISNA(VLOOKUP(E194,'Rota Pattern Data'!$A:$B,2,FALSE)),"",VLOOKUP(E194,'Rota Pattern Data'!$A:$B,2,FALSE))</f>
        <v/>
      </c>
      <c r="I194" s="200"/>
    </row>
    <row r="195" spans="7:9" ht="15" customHeight="1" x14ac:dyDescent="0.25">
      <c r="G195" s="196" t="str">
        <f>IF(ISNA(VLOOKUP(E195,'Rota Pattern Data'!$A:$B,2,FALSE)),"",VLOOKUP(E195,'Rota Pattern Data'!$A:$B,2,FALSE))</f>
        <v/>
      </c>
      <c r="I195" s="200"/>
    </row>
    <row r="196" spans="7:9" ht="15" customHeight="1" x14ac:dyDescent="0.25">
      <c r="G196" s="196" t="str">
        <f>IF(ISNA(VLOOKUP(E196,'Rota Pattern Data'!$A:$B,2,FALSE)),"",VLOOKUP(E196,'Rota Pattern Data'!$A:$B,2,FALSE))</f>
        <v/>
      </c>
      <c r="I196" s="200"/>
    </row>
    <row r="197" spans="7:9" ht="15" customHeight="1" x14ac:dyDescent="0.25">
      <c r="G197" s="196" t="str">
        <f>IF(ISNA(VLOOKUP(E197,'Rota Pattern Data'!$A:$B,2,FALSE)),"",VLOOKUP(E197,'Rota Pattern Data'!$A:$B,2,FALSE))</f>
        <v/>
      </c>
      <c r="I197" s="200"/>
    </row>
    <row r="198" spans="7:9" ht="15" customHeight="1" x14ac:dyDescent="0.25">
      <c r="G198" s="196" t="str">
        <f>IF(ISNA(VLOOKUP(E198,'Rota Pattern Data'!$A:$B,2,FALSE)),"",VLOOKUP(E198,'Rota Pattern Data'!$A:$B,2,FALSE))</f>
        <v/>
      </c>
      <c r="I198" s="200"/>
    </row>
    <row r="199" spans="7:9" ht="15" customHeight="1" x14ac:dyDescent="0.25">
      <c r="G199" s="196" t="str">
        <f>IF(ISNA(VLOOKUP(E199,'Rota Pattern Data'!$A:$B,2,FALSE)),"",VLOOKUP(E199,'Rota Pattern Data'!$A:$B,2,FALSE))</f>
        <v/>
      </c>
      <c r="I199" s="200"/>
    </row>
    <row r="200" spans="7:9" ht="15" customHeight="1" x14ac:dyDescent="0.25">
      <c r="G200" s="196" t="str">
        <f>IF(ISNA(VLOOKUP(E200,'Rota Pattern Data'!$A:$B,2,FALSE)),"",VLOOKUP(E200,'Rota Pattern Data'!$A:$B,2,FALSE))</f>
        <v/>
      </c>
      <c r="I200" s="200"/>
    </row>
    <row r="201" spans="7:9" ht="15" customHeight="1" x14ac:dyDescent="0.25">
      <c r="G201" s="196" t="str">
        <f>IF(ISNA(VLOOKUP(E201,'Rota Pattern Data'!$A:$B,2,FALSE)),"",VLOOKUP(E201,'Rota Pattern Data'!$A:$B,2,FALSE))</f>
        <v/>
      </c>
      <c r="I201" s="200"/>
    </row>
    <row r="202" spans="7:9" ht="15" customHeight="1" x14ac:dyDescent="0.25">
      <c r="G202" s="196" t="str">
        <f>IF(ISNA(VLOOKUP(E202,'Rota Pattern Data'!$A:$B,2,FALSE)),"",VLOOKUP(E202,'Rota Pattern Data'!$A:$B,2,FALSE))</f>
        <v/>
      </c>
      <c r="I202" s="200"/>
    </row>
    <row r="203" spans="7:9" ht="15" customHeight="1" x14ac:dyDescent="0.25">
      <c r="G203" s="196" t="str">
        <f>IF(ISNA(VLOOKUP(E203,'Rota Pattern Data'!$A:$B,2,FALSE)),"",VLOOKUP(E203,'Rota Pattern Data'!$A:$B,2,FALSE))</f>
        <v/>
      </c>
      <c r="I203" s="200"/>
    </row>
    <row r="204" spans="7:9" ht="15" customHeight="1" x14ac:dyDescent="0.25">
      <c r="G204" s="196" t="str">
        <f>IF(ISNA(VLOOKUP(E204,'Rota Pattern Data'!$A:$B,2,FALSE)),"",VLOOKUP(E204,'Rota Pattern Data'!$A:$B,2,FALSE))</f>
        <v/>
      </c>
      <c r="I204" s="200"/>
    </row>
    <row r="205" spans="7:9" ht="15" customHeight="1" x14ac:dyDescent="0.25">
      <c r="G205" s="196" t="str">
        <f>IF(ISNA(VLOOKUP(E205,'Rota Pattern Data'!$A:$B,2,FALSE)),"",VLOOKUP(E205,'Rota Pattern Data'!$A:$B,2,FALSE))</f>
        <v/>
      </c>
      <c r="I205" s="200"/>
    </row>
    <row r="206" spans="7:9" ht="15" customHeight="1" x14ac:dyDescent="0.25">
      <c r="G206" s="196" t="str">
        <f>IF(ISNA(VLOOKUP(E206,'Rota Pattern Data'!$A:$B,2,FALSE)),"",VLOOKUP(E206,'Rota Pattern Data'!$A:$B,2,FALSE))</f>
        <v/>
      </c>
      <c r="I206" s="200"/>
    </row>
    <row r="207" spans="7:9" ht="15" customHeight="1" x14ac:dyDescent="0.25">
      <c r="G207" s="196" t="str">
        <f>IF(ISNA(VLOOKUP(E207,'Rota Pattern Data'!$A:$B,2,FALSE)),"",VLOOKUP(E207,'Rota Pattern Data'!$A:$B,2,FALSE))</f>
        <v/>
      </c>
      <c r="I207" s="200"/>
    </row>
    <row r="208" spans="7:9" ht="15" customHeight="1" x14ac:dyDescent="0.25">
      <c r="G208" s="196" t="str">
        <f>IF(ISNA(VLOOKUP(E208,'Rota Pattern Data'!$A:$B,2,FALSE)),"",VLOOKUP(E208,'Rota Pattern Data'!$A:$B,2,FALSE))</f>
        <v/>
      </c>
      <c r="I208" s="200"/>
    </row>
    <row r="209" spans="7:9" ht="15" customHeight="1" x14ac:dyDescent="0.25">
      <c r="G209" s="196" t="str">
        <f>IF(ISNA(VLOOKUP(E209,'Rota Pattern Data'!$A:$B,2,FALSE)),"",VLOOKUP(E209,'Rota Pattern Data'!$A:$B,2,FALSE))</f>
        <v/>
      </c>
      <c r="I209" s="200"/>
    </row>
    <row r="210" spans="7:9" ht="15" customHeight="1" x14ac:dyDescent="0.25">
      <c r="G210" s="196" t="str">
        <f>IF(ISNA(VLOOKUP(E210,'Rota Pattern Data'!$A:$B,2,FALSE)),"",VLOOKUP(E210,'Rota Pattern Data'!$A:$B,2,FALSE))</f>
        <v/>
      </c>
      <c r="I210" s="200"/>
    </row>
    <row r="211" spans="7:9" ht="15" customHeight="1" x14ac:dyDescent="0.25">
      <c r="G211" s="196" t="str">
        <f>IF(ISNA(VLOOKUP(E211,'Rota Pattern Data'!$A:$B,2,FALSE)),"",VLOOKUP(E211,'Rota Pattern Data'!$A:$B,2,FALSE))</f>
        <v/>
      </c>
      <c r="I211" s="200"/>
    </row>
    <row r="212" spans="7:9" ht="15" customHeight="1" x14ac:dyDescent="0.25">
      <c r="G212" s="196" t="str">
        <f>IF(ISNA(VLOOKUP(E212,'Rota Pattern Data'!$A:$B,2,FALSE)),"",VLOOKUP(E212,'Rota Pattern Data'!$A:$B,2,FALSE))</f>
        <v/>
      </c>
      <c r="I212" s="200"/>
    </row>
    <row r="213" spans="7:9" ht="15" customHeight="1" x14ac:dyDescent="0.25">
      <c r="G213" s="196" t="str">
        <f>IF(ISNA(VLOOKUP(E213,'Rota Pattern Data'!$A:$B,2,FALSE)),"",VLOOKUP(E213,'Rota Pattern Data'!$A:$B,2,FALSE))</f>
        <v/>
      </c>
      <c r="I213" s="200"/>
    </row>
    <row r="214" spans="7:9" ht="15" customHeight="1" x14ac:dyDescent="0.25">
      <c r="G214" s="196" t="str">
        <f>IF(ISNA(VLOOKUP(E214,'Rota Pattern Data'!$A:$B,2,FALSE)),"",VLOOKUP(E214,'Rota Pattern Data'!$A:$B,2,FALSE))</f>
        <v/>
      </c>
      <c r="I214" s="200"/>
    </row>
    <row r="215" spans="7:9" ht="15" customHeight="1" x14ac:dyDescent="0.25">
      <c r="G215" s="196" t="str">
        <f>IF(ISNA(VLOOKUP(E215,'Rota Pattern Data'!$A:$B,2,FALSE)),"",VLOOKUP(E215,'Rota Pattern Data'!$A:$B,2,FALSE))</f>
        <v/>
      </c>
      <c r="I215" s="200"/>
    </row>
    <row r="216" spans="7:9" ht="15" customHeight="1" x14ac:dyDescent="0.25">
      <c r="G216" s="196" t="str">
        <f>IF(ISNA(VLOOKUP(E216,'Rota Pattern Data'!$A:$B,2,FALSE)),"",VLOOKUP(E216,'Rota Pattern Data'!$A:$B,2,FALSE))</f>
        <v/>
      </c>
      <c r="I216" s="200"/>
    </row>
    <row r="217" spans="7:9" ht="15" customHeight="1" x14ac:dyDescent="0.25">
      <c r="G217" s="196" t="str">
        <f>IF(ISNA(VLOOKUP(E217,'Rota Pattern Data'!$A:$B,2,FALSE)),"",VLOOKUP(E217,'Rota Pattern Data'!$A:$B,2,FALSE))</f>
        <v/>
      </c>
      <c r="I217" s="200"/>
    </row>
    <row r="218" spans="7:9" ht="15" customHeight="1" x14ac:dyDescent="0.25">
      <c r="G218" s="196" t="str">
        <f>IF(ISNA(VLOOKUP(E218,'Rota Pattern Data'!$A:$B,2,FALSE)),"",VLOOKUP(E218,'Rota Pattern Data'!$A:$B,2,FALSE))</f>
        <v/>
      </c>
      <c r="I218" s="200"/>
    </row>
    <row r="219" spans="7:9" ht="15" customHeight="1" x14ac:dyDescent="0.25">
      <c r="G219" s="196" t="str">
        <f>IF(ISNA(VLOOKUP(E219,'Rota Pattern Data'!$A:$B,2,FALSE)),"",VLOOKUP(E219,'Rota Pattern Data'!$A:$B,2,FALSE))</f>
        <v/>
      </c>
      <c r="I219" s="200"/>
    </row>
    <row r="220" spans="7:9" ht="15" customHeight="1" x14ac:dyDescent="0.25">
      <c r="G220" s="196" t="str">
        <f>IF(ISNA(VLOOKUP(E220,'Rota Pattern Data'!$A:$B,2,FALSE)),"",VLOOKUP(E220,'Rota Pattern Data'!$A:$B,2,FALSE))</f>
        <v/>
      </c>
      <c r="I220" s="200"/>
    </row>
    <row r="221" spans="7:9" ht="15" customHeight="1" x14ac:dyDescent="0.25">
      <c r="G221" s="196" t="str">
        <f>IF(ISNA(VLOOKUP(E221,'Rota Pattern Data'!$A:$B,2,FALSE)),"",VLOOKUP(E221,'Rota Pattern Data'!$A:$B,2,FALSE))</f>
        <v/>
      </c>
      <c r="I221" s="200"/>
    </row>
    <row r="222" spans="7:9" ht="15" customHeight="1" x14ac:dyDescent="0.25">
      <c r="G222" s="196" t="str">
        <f>IF(ISNA(VLOOKUP(E222,'Rota Pattern Data'!$A:$B,2,FALSE)),"",VLOOKUP(E222,'Rota Pattern Data'!$A:$B,2,FALSE))</f>
        <v/>
      </c>
      <c r="I222" s="200"/>
    </row>
    <row r="223" spans="7:9" ht="15" customHeight="1" x14ac:dyDescent="0.25">
      <c r="G223" s="196" t="str">
        <f>IF(ISNA(VLOOKUP(E223,'Rota Pattern Data'!$A:$B,2,FALSE)),"",VLOOKUP(E223,'Rota Pattern Data'!$A:$B,2,FALSE))</f>
        <v/>
      </c>
      <c r="I223" s="200"/>
    </row>
    <row r="224" spans="7:9" ht="15" customHeight="1" x14ac:dyDescent="0.25">
      <c r="G224" s="196" t="str">
        <f>IF(ISNA(VLOOKUP(E224,'Rota Pattern Data'!$A:$B,2,FALSE)),"",VLOOKUP(E224,'Rota Pattern Data'!$A:$B,2,FALSE))</f>
        <v/>
      </c>
      <c r="I224" s="200"/>
    </row>
    <row r="225" spans="7:9" ht="15" customHeight="1" x14ac:dyDescent="0.25">
      <c r="G225" s="196" t="str">
        <f>IF(ISNA(VLOOKUP(E225,'Rota Pattern Data'!$A:$B,2,FALSE)),"",VLOOKUP(E225,'Rota Pattern Data'!$A:$B,2,FALSE))</f>
        <v/>
      </c>
      <c r="I225" s="200"/>
    </row>
    <row r="226" spans="7:9" ht="15" customHeight="1" x14ac:dyDescent="0.25">
      <c r="G226" s="196" t="str">
        <f>IF(ISNA(VLOOKUP(E226,'Rota Pattern Data'!$A:$B,2,FALSE)),"",VLOOKUP(E226,'Rota Pattern Data'!$A:$B,2,FALSE))</f>
        <v/>
      </c>
      <c r="I226" s="200"/>
    </row>
    <row r="227" spans="7:9" ht="15" customHeight="1" x14ac:dyDescent="0.25">
      <c r="G227" s="196" t="str">
        <f>IF(ISNA(VLOOKUP(E227,'Rota Pattern Data'!$A:$B,2,FALSE)),"",VLOOKUP(E227,'Rota Pattern Data'!$A:$B,2,FALSE))</f>
        <v/>
      </c>
      <c r="I227" s="200"/>
    </row>
    <row r="228" spans="7:9" ht="15" customHeight="1" x14ac:dyDescent="0.25">
      <c r="G228" s="196" t="str">
        <f>IF(ISNA(VLOOKUP(E228,'Rota Pattern Data'!$A:$B,2,FALSE)),"",VLOOKUP(E228,'Rota Pattern Data'!$A:$B,2,FALSE))</f>
        <v/>
      </c>
      <c r="I228" s="200"/>
    </row>
    <row r="229" spans="7:9" ht="15" customHeight="1" x14ac:dyDescent="0.25">
      <c r="G229" s="196" t="str">
        <f>IF(ISNA(VLOOKUP(E229,'Rota Pattern Data'!$A:$B,2,FALSE)),"",VLOOKUP(E229,'Rota Pattern Data'!$A:$B,2,FALSE))</f>
        <v/>
      </c>
      <c r="I229" s="200"/>
    </row>
    <row r="230" spans="7:9" ht="15" customHeight="1" x14ac:dyDescent="0.25">
      <c r="G230" s="196" t="str">
        <f>IF(ISNA(VLOOKUP(E230,'Rota Pattern Data'!$A:$B,2,FALSE)),"",VLOOKUP(E230,'Rota Pattern Data'!$A:$B,2,FALSE))</f>
        <v/>
      </c>
      <c r="I230" s="200"/>
    </row>
    <row r="231" spans="7:9" ht="15" customHeight="1" x14ac:dyDescent="0.25">
      <c r="G231" s="196" t="str">
        <f>IF(ISNA(VLOOKUP(E231,'Rota Pattern Data'!$A:$B,2,FALSE)),"",VLOOKUP(E231,'Rota Pattern Data'!$A:$B,2,FALSE))</f>
        <v/>
      </c>
      <c r="I231" s="200"/>
    </row>
    <row r="232" spans="7:9" ht="15" customHeight="1" x14ac:dyDescent="0.25">
      <c r="G232" s="196" t="str">
        <f>IF(ISNA(VLOOKUP(E232,'Rota Pattern Data'!$A:$B,2,FALSE)),"",VLOOKUP(E232,'Rota Pattern Data'!$A:$B,2,FALSE))</f>
        <v/>
      </c>
      <c r="I232" s="200"/>
    </row>
    <row r="233" spans="7:9" ht="15" customHeight="1" x14ac:dyDescent="0.25">
      <c r="G233" s="196" t="str">
        <f>IF(ISNA(VLOOKUP(E233,'Rota Pattern Data'!$A:$B,2,FALSE)),"",VLOOKUP(E233,'Rota Pattern Data'!$A:$B,2,FALSE))</f>
        <v/>
      </c>
      <c r="I233" s="200"/>
    </row>
    <row r="234" spans="7:9" ht="15" customHeight="1" x14ac:dyDescent="0.25">
      <c r="G234" s="196" t="str">
        <f>IF(ISNA(VLOOKUP(E234,'Rota Pattern Data'!$A:$B,2,FALSE)),"",VLOOKUP(E234,'Rota Pattern Data'!$A:$B,2,FALSE))</f>
        <v/>
      </c>
      <c r="I234" s="200"/>
    </row>
    <row r="235" spans="7:9" ht="15" customHeight="1" x14ac:dyDescent="0.25">
      <c r="G235" s="196" t="str">
        <f>IF(ISNA(VLOOKUP(E235,'Rota Pattern Data'!$A:$B,2,FALSE)),"",VLOOKUP(E235,'Rota Pattern Data'!$A:$B,2,FALSE))</f>
        <v/>
      </c>
      <c r="I235" s="200"/>
    </row>
    <row r="236" spans="7:9" ht="15" customHeight="1" x14ac:dyDescent="0.25">
      <c r="G236" s="196" t="str">
        <f>IF(ISNA(VLOOKUP(E236,'Rota Pattern Data'!$A:$B,2,FALSE)),"",VLOOKUP(E236,'Rota Pattern Data'!$A:$B,2,FALSE))</f>
        <v/>
      </c>
      <c r="I236" s="200"/>
    </row>
    <row r="237" spans="7:9" ht="15" customHeight="1" x14ac:dyDescent="0.25">
      <c r="G237" s="196" t="str">
        <f>IF(ISNA(VLOOKUP(E237,'Rota Pattern Data'!$A:$B,2,FALSE)),"",VLOOKUP(E237,'Rota Pattern Data'!$A:$B,2,FALSE))</f>
        <v/>
      </c>
      <c r="I237" s="200"/>
    </row>
    <row r="238" spans="7:9" ht="15" customHeight="1" x14ac:dyDescent="0.25">
      <c r="G238" s="196" t="str">
        <f>IF(ISNA(VLOOKUP(E238,'Rota Pattern Data'!$A:$B,2,FALSE)),"",VLOOKUP(E238,'Rota Pattern Data'!$A:$B,2,FALSE))</f>
        <v/>
      </c>
      <c r="I238" s="200"/>
    </row>
    <row r="239" spans="7:9" ht="15" customHeight="1" x14ac:dyDescent="0.25">
      <c r="G239" s="196" t="str">
        <f>IF(ISNA(VLOOKUP(E239,'Rota Pattern Data'!$A:$B,2,FALSE)),"",VLOOKUP(E239,'Rota Pattern Data'!$A:$B,2,FALSE))</f>
        <v/>
      </c>
      <c r="I239" s="200"/>
    </row>
    <row r="240" spans="7:9" ht="15" customHeight="1" x14ac:dyDescent="0.25">
      <c r="G240" s="196" t="str">
        <f>IF(ISNA(VLOOKUP(E240,'Rota Pattern Data'!$A:$B,2,FALSE)),"",VLOOKUP(E240,'Rota Pattern Data'!$A:$B,2,FALSE))</f>
        <v/>
      </c>
      <c r="I240" s="200"/>
    </row>
    <row r="241" spans="7:9" ht="15" customHeight="1" x14ac:dyDescent="0.25">
      <c r="G241" s="196" t="str">
        <f>IF(ISNA(VLOOKUP(E241,'Rota Pattern Data'!$A:$B,2,FALSE)),"",VLOOKUP(E241,'Rota Pattern Data'!$A:$B,2,FALSE))</f>
        <v/>
      </c>
      <c r="I241" s="200"/>
    </row>
    <row r="242" spans="7:9" ht="15" customHeight="1" x14ac:dyDescent="0.25">
      <c r="G242" s="196" t="str">
        <f>IF(ISNA(VLOOKUP(E242,'Rota Pattern Data'!$A:$B,2,FALSE)),"",VLOOKUP(E242,'Rota Pattern Data'!$A:$B,2,FALSE))</f>
        <v/>
      </c>
      <c r="I242" s="200"/>
    </row>
    <row r="243" spans="7:9" ht="15" customHeight="1" x14ac:dyDescent="0.25">
      <c r="G243" s="196" t="str">
        <f>IF(ISNA(VLOOKUP(E243,'Rota Pattern Data'!$A:$B,2,FALSE)),"",VLOOKUP(E243,'Rota Pattern Data'!$A:$B,2,FALSE))</f>
        <v/>
      </c>
      <c r="I243" s="200"/>
    </row>
    <row r="244" spans="7:9" ht="15" customHeight="1" x14ac:dyDescent="0.25">
      <c r="G244" s="196" t="str">
        <f>IF(ISNA(VLOOKUP(E244,'Rota Pattern Data'!$A:$B,2,FALSE)),"",VLOOKUP(E244,'Rota Pattern Data'!$A:$B,2,FALSE))</f>
        <v/>
      </c>
      <c r="I244" s="200"/>
    </row>
    <row r="245" spans="7:9" ht="15" customHeight="1" x14ac:dyDescent="0.25">
      <c r="G245" s="196" t="str">
        <f>IF(ISNA(VLOOKUP(E245,'Rota Pattern Data'!$A:$B,2,FALSE)),"",VLOOKUP(E245,'Rota Pattern Data'!$A:$B,2,FALSE))</f>
        <v/>
      </c>
      <c r="I245" s="200"/>
    </row>
    <row r="246" spans="7:9" ht="15" customHeight="1" x14ac:dyDescent="0.25">
      <c r="G246" s="196" t="str">
        <f>IF(ISNA(VLOOKUP(E246,'Rota Pattern Data'!$A:$B,2,FALSE)),"",VLOOKUP(E246,'Rota Pattern Data'!$A:$B,2,FALSE))</f>
        <v/>
      </c>
      <c r="I246" s="200"/>
    </row>
    <row r="247" spans="7:9" ht="15" customHeight="1" x14ac:dyDescent="0.25">
      <c r="G247" s="196" t="str">
        <f>IF(ISNA(VLOOKUP(E247,'Rota Pattern Data'!$A:$B,2,FALSE)),"",VLOOKUP(E247,'Rota Pattern Data'!$A:$B,2,FALSE))</f>
        <v/>
      </c>
      <c r="I247" s="200"/>
    </row>
    <row r="248" spans="7:9" ht="15" customHeight="1" x14ac:dyDescent="0.25">
      <c r="G248" s="196" t="str">
        <f>IF(ISNA(VLOOKUP(E248,'Rota Pattern Data'!$A:$B,2,FALSE)),"",VLOOKUP(E248,'Rota Pattern Data'!$A:$B,2,FALSE))</f>
        <v/>
      </c>
      <c r="I248" s="200"/>
    </row>
    <row r="249" spans="7:9" ht="15" customHeight="1" x14ac:dyDescent="0.25">
      <c r="G249" s="196" t="str">
        <f>IF(ISNA(VLOOKUP(E249,'Rota Pattern Data'!$A:$B,2,FALSE)),"",VLOOKUP(E249,'Rota Pattern Data'!$A:$B,2,FALSE))</f>
        <v/>
      </c>
      <c r="I249" s="200"/>
    </row>
    <row r="250" spans="7:9" ht="15" customHeight="1" x14ac:dyDescent="0.25">
      <c r="G250" s="196" t="str">
        <f>IF(ISNA(VLOOKUP(E250,'Rota Pattern Data'!$A:$B,2,FALSE)),"",VLOOKUP(E250,'Rota Pattern Data'!$A:$B,2,FALSE))</f>
        <v/>
      </c>
      <c r="I250" s="200"/>
    </row>
    <row r="251" spans="7:9" ht="15" customHeight="1" x14ac:dyDescent="0.25">
      <c r="G251" s="196" t="str">
        <f>IF(ISNA(VLOOKUP(E251,'Rota Pattern Data'!$A:$B,2,FALSE)),"",VLOOKUP(E251,'Rota Pattern Data'!$A:$B,2,FALSE))</f>
        <v/>
      </c>
      <c r="I251" s="200"/>
    </row>
    <row r="252" spans="7:9" ht="15" customHeight="1" x14ac:dyDescent="0.25">
      <c r="G252" s="196" t="str">
        <f>IF(ISNA(VLOOKUP(E252,'Rota Pattern Data'!$A:$B,2,FALSE)),"",VLOOKUP(E252,'Rota Pattern Data'!$A:$B,2,FALSE))</f>
        <v/>
      </c>
      <c r="I252" s="200"/>
    </row>
    <row r="253" spans="7:9" ht="15" customHeight="1" x14ac:dyDescent="0.25">
      <c r="G253" s="196" t="str">
        <f>IF(ISNA(VLOOKUP(E253,'Rota Pattern Data'!$A:$B,2,FALSE)),"",VLOOKUP(E253,'Rota Pattern Data'!$A:$B,2,FALSE))</f>
        <v/>
      </c>
      <c r="I253" s="200"/>
    </row>
    <row r="254" spans="7:9" ht="15" customHeight="1" x14ac:dyDescent="0.25">
      <c r="G254" s="196" t="str">
        <f>IF(ISNA(VLOOKUP(E254,'Rota Pattern Data'!$A:$B,2,FALSE)),"",VLOOKUP(E254,'Rota Pattern Data'!$A:$B,2,FALSE))</f>
        <v/>
      </c>
      <c r="I254" s="200"/>
    </row>
    <row r="255" spans="7:9" ht="15" customHeight="1" x14ac:dyDescent="0.25">
      <c r="G255" s="196" t="str">
        <f>IF(ISNA(VLOOKUP(E255,'Rota Pattern Data'!$A:$B,2,FALSE)),"",VLOOKUP(E255,'Rota Pattern Data'!$A:$B,2,FALSE))</f>
        <v/>
      </c>
      <c r="I255" s="200"/>
    </row>
    <row r="256" spans="7:9" ht="15" customHeight="1" x14ac:dyDescent="0.25">
      <c r="G256" s="196" t="str">
        <f>IF(ISNA(VLOOKUP(E256,'Rota Pattern Data'!$A:$B,2,FALSE)),"",VLOOKUP(E256,'Rota Pattern Data'!$A:$B,2,FALSE))</f>
        <v/>
      </c>
      <c r="I256" s="200"/>
    </row>
    <row r="257" spans="7:9" ht="15" customHeight="1" x14ac:dyDescent="0.25">
      <c r="G257" s="196" t="str">
        <f>IF(ISNA(VLOOKUP(E257,'Rota Pattern Data'!$A:$B,2,FALSE)),"",VLOOKUP(E257,'Rota Pattern Data'!$A:$B,2,FALSE))</f>
        <v/>
      </c>
      <c r="I257" s="200"/>
    </row>
    <row r="258" spans="7:9" ht="15" customHeight="1" x14ac:dyDescent="0.25">
      <c r="G258" s="196" t="str">
        <f>IF(ISNA(VLOOKUP(E258,'Rota Pattern Data'!$A:$B,2,FALSE)),"",VLOOKUP(E258,'Rota Pattern Data'!$A:$B,2,FALSE))</f>
        <v/>
      </c>
      <c r="I258" s="200"/>
    </row>
    <row r="259" spans="7:9" ht="15" customHeight="1" x14ac:dyDescent="0.25">
      <c r="G259" s="196" t="str">
        <f>IF(ISNA(VLOOKUP(E259,'Rota Pattern Data'!$A:$B,2,FALSE)),"",VLOOKUP(E259,'Rota Pattern Data'!$A:$B,2,FALSE))</f>
        <v/>
      </c>
      <c r="I259" s="200"/>
    </row>
    <row r="260" spans="7:9" ht="15" customHeight="1" x14ac:dyDescent="0.25">
      <c r="G260" s="196" t="str">
        <f>IF(ISNA(VLOOKUP(E260,'Rota Pattern Data'!$A:$B,2,FALSE)),"",VLOOKUP(E260,'Rota Pattern Data'!$A:$B,2,FALSE))</f>
        <v/>
      </c>
      <c r="I260" s="200"/>
    </row>
    <row r="261" spans="7:9" ht="15" customHeight="1" x14ac:dyDescent="0.25">
      <c r="G261" s="196" t="str">
        <f>IF(ISNA(VLOOKUP(E261,'Rota Pattern Data'!$A:$B,2,FALSE)),"",VLOOKUP(E261,'Rota Pattern Data'!$A:$B,2,FALSE))</f>
        <v/>
      </c>
      <c r="I261" s="200"/>
    </row>
    <row r="262" spans="7:9" ht="15" customHeight="1" x14ac:dyDescent="0.25">
      <c r="G262" s="196" t="str">
        <f>IF(ISNA(VLOOKUP(E262,'Rota Pattern Data'!$A:$B,2,FALSE)),"",VLOOKUP(E262,'Rota Pattern Data'!$A:$B,2,FALSE))</f>
        <v/>
      </c>
      <c r="I262" s="200"/>
    </row>
    <row r="263" spans="7:9" ht="15" customHeight="1" x14ac:dyDescent="0.25">
      <c r="G263" s="196" t="str">
        <f>IF(ISNA(VLOOKUP(E263,'Rota Pattern Data'!$A:$B,2,FALSE)),"",VLOOKUP(E263,'Rota Pattern Data'!$A:$B,2,FALSE))</f>
        <v/>
      </c>
      <c r="I263" s="200"/>
    </row>
    <row r="264" spans="7:9" ht="15" customHeight="1" x14ac:dyDescent="0.25">
      <c r="G264" s="196" t="str">
        <f>IF(ISNA(VLOOKUP(E264,'Rota Pattern Data'!$A:$B,2,FALSE)),"",VLOOKUP(E264,'Rota Pattern Data'!$A:$B,2,FALSE))</f>
        <v/>
      </c>
      <c r="I264" s="200"/>
    </row>
    <row r="265" spans="7:9" ht="15" customHeight="1" x14ac:dyDescent="0.25">
      <c r="G265" s="196" t="str">
        <f>IF(ISNA(VLOOKUP(E265,'Rota Pattern Data'!$A:$B,2,FALSE)),"",VLOOKUP(E265,'Rota Pattern Data'!$A:$B,2,FALSE))</f>
        <v/>
      </c>
      <c r="I265" s="200"/>
    </row>
    <row r="266" spans="7:9" ht="15" customHeight="1" x14ac:dyDescent="0.25">
      <c r="G266" s="196" t="str">
        <f>IF(ISNA(VLOOKUP(E266,'Rota Pattern Data'!$A:$B,2,FALSE)),"",VLOOKUP(E266,'Rota Pattern Data'!$A:$B,2,FALSE))</f>
        <v/>
      </c>
      <c r="I266" s="200"/>
    </row>
    <row r="267" spans="7:9" ht="15" customHeight="1" x14ac:dyDescent="0.25">
      <c r="G267" s="196" t="str">
        <f>IF(ISNA(VLOOKUP(E267,'Rota Pattern Data'!$A:$B,2,FALSE)),"",VLOOKUP(E267,'Rota Pattern Data'!$A:$B,2,FALSE))</f>
        <v/>
      </c>
      <c r="I267" s="200"/>
    </row>
    <row r="268" spans="7:9" ht="15" customHeight="1" x14ac:dyDescent="0.25">
      <c r="G268" s="196" t="str">
        <f>IF(ISNA(VLOOKUP(E268,'Rota Pattern Data'!$A:$B,2,FALSE)),"",VLOOKUP(E268,'Rota Pattern Data'!$A:$B,2,FALSE))</f>
        <v/>
      </c>
      <c r="I268" s="200"/>
    </row>
    <row r="269" spans="7:9" ht="15" customHeight="1" x14ac:dyDescent="0.25">
      <c r="G269" s="196" t="str">
        <f>IF(ISNA(VLOOKUP(E269,'Rota Pattern Data'!$A:$B,2,FALSE)),"",VLOOKUP(E269,'Rota Pattern Data'!$A:$B,2,FALSE))</f>
        <v/>
      </c>
      <c r="I269" s="200"/>
    </row>
    <row r="270" spans="7:9" ht="15" customHeight="1" x14ac:dyDescent="0.25">
      <c r="G270" s="196" t="str">
        <f>IF(ISNA(VLOOKUP(E270,'Rota Pattern Data'!$A:$B,2,FALSE)),"",VLOOKUP(E270,'Rota Pattern Data'!$A:$B,2,FALSE))</f>
        <v/>
      </c>
      <c r="I270" s="200"/>
    </row>
    <row r="271" spans="7:9" ht="15" customHeight="1" x14ac:dyDescent="0.25">
      <c r="G271" s="196" t="str">
        <f>IF(ISNA(VLOOKUP(E271,'Rota Pattern Data'!$A:$B,2,FALSE)),"",VLOOKUP(E271,'Rota Pattern Data'!$A:$B,2,FALSE))</f>
        <v/>
      </c>
      <c r="I271" s="200"/>
    </row>
    <row r="272" spans="7:9" ht="15" customHeight="1" x14ac:dyDescent="0.25">
      <c r="G272" s="196" t="str">
        <f>IF(ISNA(VLOOKUP(E272,'Rota Pattern Data'!$A:$B,2,FALSE)),"",VLOOKUP(E272,'Rota Pattern Data'!$A:$B,2,FALSE))</f>
        <v/>
      </c>
      <c r="I272" s="200"/>
    </row>
    <row r="273" spans="7:9" ht="15" customHeight="1" x14ac:dyDescent="0.25">
      <c r="G273" s="196" t="str">
        <f>IF(ISNA(VLOOKUP(E273,'Rota Pattern Data'!$A:$B,2,FALSE)),"",VLOOKUP(E273,'Rota Pattern Data'!$A:$B,2,FALSE))</f>
        <v/>
      </c>
      <c r="I273" s="200"/>
    </row>
    <row r="274" spans="7:9" ht="15" customHeight="1" x14ac:dyDescent="0.25">
      <c r="G274" s="196" t="str">
        <f>IF(ISNA(VLOOKUP(E274,'Rota Pattern Data'!$A:$B,2,FALSE)),"",VLOOKUP(E274,'Rota Pattern Data'!$A:$B,2,FALSE))</f>
        <v/>
      </c>
      <c r="I274" s="200"/>
    </row>
    <row r="275" spans="7:9" ht="15" customHeight="1" x14ac:dyDescent="0.25">
      <c r="G275" s="196" t="str">
        <f>IF(ISNA(VLOOKUP(E275,'Rota Pattern Data'!$A:$B,2,FALSE)),"",VLOOKUP(E275,'Rota Pattern Data'!$A:$B,2,FALSE))</f>
        <v/>
      </c>
      <c r="I275" s="200"/>
    </row>
    <row r="276" spans="7:9" ht="15" customHeight="1" x14ac:dyDescent="0.25">
      <c r="G276" s="196" t="str">
        <f>IF(ISNA(VLOOKUP(E276,'Rota Pattern Data'!$A:$B,2,FALSE)),"",VLOOKUP(E276,'Rota Pattern Data'!$A:$B,2,FALSE))</f>
        <v/>
      </c>
      <c r="I276" s="200"/>
    </row>
    <row r="277" spans="7:9" ht="15" customHeight="1" x14ac:dyDescent="0.25">
      <c r="G277" s="196" t="str">
        <f>IF(ISNA(VLOOKUP(E277,'Rota Pattern Data'!$A:$B,2,FALSE)),"",VLOOKUP(E277,'Rota Pattern Data'!$A:$B,2,FALSE))</f>
        <v/>
      </c>
      <c r="I277" s="200"/>
    </row>
    <row r="278" spans="7:9" ht="15" customHeight="1" x14ac:dyDescent="0.25">
      <c r="G278" s="196" t="str">
        <f>IF(ISNA(VLOOKUP(E278,'Rota Pattern Data'!$A:$B,2,FALSE)),"",VLOOKUP(E278,'Rota Pattern Data'!$A:$B,2,FALSE))</f>
        <v/>
      </c>
      <c r="I278" s="200"/>
    </row>
    <row r="279" spans="7:9" ht="15" customHeight="1" x14ac:dyDescent="0.25">
      <c r="G279" s="196" t="str">
        <f>IF(ISNA(VLOOKUP(E279,'Rota Pattern Data'!$A:$B,2,FALSE)),"",VLOOKUP(E279,'Rota Pattern Data'!$A:$B,2,FALSE))</f>
        <v/>
      </c>
      <c r="I279" s="200"/>
    </row>
    <row r="280" spans="7:9" ht="15" customHeight="1" x14ac:dyDescent="0.25">
      <c r="G280" s="196" t="str">
        <f>IF(ISNA(VLOOKUP(E280,'Rota Pattern Data'!$A:$B,2,FALSE)),"",VLOOKUP(E280,'Rota Pattern Data'!$A:$B,2,FALSE))</f>
        <v/>
      </c>
      <c r="I280" s="200"/>
    </row>
    <row r="281" spans="7:9" ht="15" customHeight="1" x14ac:dyDescent="0.25">
      <c r="G281" s="196" t="str">
        <f>IF(ISNA(VLOOKUP(E281,'Rota Pattern Data'!$A:$B,2,FALSE)),"",VLOOKUP(E281,'Rota Pattern Data'!$A:$B,2,FALSE))</f>
        <v/>
      </c>
      <c r="I281" s="200"/>
    </row>
    <row r="282" spans="7:9" ht="15" customHeight="1" x14ac:dyDescent="0.25">
      <c r="G282" s="196" t="str">
        <f>IF(ISNA(VLOOKUP(E282,'Rota Pattern Data'!$A:$B,2,FALSE)),"",VLOOKUP(E282,'Rota Pattern Data'!$A:$B,2,FALSE))</f>
        <v/>
      </c>
      <c r="I282" s="200"/>
    </row>
    <row r="283" spans="7:9" ht="15" customHeight="1" x14ac:dyDescent="0.25">
      <c r="G283" s="196" t="str">
        <f>IF(ISNA(VLOOKUP(E283,'Rota Pattern Data'!$A:$B,2,FALSE)),"",VLOOKUP(E283,'Rota Pattern Data'!$A:$B,2,FALSE))</f>
        <v/>
      </c>
      <c r="I283" s="200"/>
    </row>
    <row r="284" spans="7:9" ht="15" customHeight="1" x14ac:dyDescent="0.25">
      <c r="G284" s="196" t="str">
        <f>IF(ISNA(VLOOKUP(E284,'Rota Pattern Data'!$A:$B,2,FALSE)),"",VLOOKUP(E284,'Rota Pattern Data'!$A:$B,2,FALSE))</f>
        <v/>
      </c>
      <c r="I284" s="200"/>
    </row>
    <row r="285" spans="7:9" ht="15" customHeight="1" x14ac:dyDescent="0.25">
      <c r="G285" s="196" t="str">
        <f>IF(ISNA(VLOOKUP(E285,'Rota Pattern Data'!$A:$B,2,FALSE)),"",VLOOKUP(E285,'Rota Pattern Data'!$A:$B,2,FALSE))</f>
        <v/>
      </c>
      <c r="I285" s="200"/>
    </row>
    <row r="286" spans="7:9" ht="15" customHeight="1" x14ac:dyDescent="0.25">
      <c r="G286" s="196" t="str">
        <f>IF(ISNA(VLOOKUP(E286,'Rota Pattern Data'!$A:$B,2,FALSE)),"",VLOOKUP(E286,'Rota Pattern Data'!$A:$B,2,FALSE))</f>
        <v/>
      </c>
      <c r="I286" s="200"/>
    </row>
    <row r="287" spans="7:9" ht="15" customHeight="1" x14ac:dyDescent="0.25">
      <c r="G287" s="196" t="str">
        <f>IF(ISNA(VLOOKUP(E287,'Rota Pattern Data'!$A:$B,2,FALSE)),"",VLOOKUP(E287,'Rota Pattern Data'!$A:$B,2,FALSE))</f>
        <v/>
      </c>
      <c r="I287" s="200"/>
    </row>
    <row r="288" spans="7:9" ht="15" customHeight="1" x14ac:dyDescent="0.25">
      <c r="G288" s="196" t="str">
        <f>IF(ISNA(VLOOKUP(E288,'Rota Pattern Data'!$A:$B,2,FALSE)),"",VLOOKUP(E288,'Rota Pattern Data'!$A:$B,2,FALSE))</f>
        <v/>
      </c>
      <c r="I288" s="200"/>
    </row>
    <row r="289" spans="7:9" ht="15" customHeight="1" x14ac:dyDescent="0.25">
      <c r="G289" s="196" t="str">
        <f>IF(ISNA(VLOOKUP(E289,'Rota Pattern Data'!$A:$B,2,FALSE)),"",VLOOKUP(E289,'Rota Pattern Data'!$A:$B,2,FALSE))</f>
        <v/>
      </c>
      <c r="I289" s="200"/>
    </row>
    <row r="290" spans="7:9" ht="15" customHeight="1" x14ac:dyDescent="0.25">
      <c r="G290" s="196" t="str">
        <f>IF(ISNA(VLOOKUP(E290,'Rota Pattern Data'!$A:$B,2,FALSE)),"",VLOOKUP(E290,'Rota Pattern Data'!$A:$B,2,FALSE))</f>
        <v/>
      </c>
      <c r="I290" s="200"/>
    </row>
    <row r="291" spans="7:9" ht="15" customHeight="1" x14ac:dyDescent="0.25">
      <c r="G291" s="196" t="str">
        <f>IF(ISNA(VLOOKUP(E291,'Rota Pattern Data'!$A:$B,2,FALSE)),"",VLOOKUP(E291,'Rota Pattern Data'!$A:$B,2,FALSE))</f>
        <v/>
      </c>
      <c r="I291" s="200"/>
    </row>
    <row r="292" spans="7:9" ht="15" customHeight="1" x14ac:dyDescent="0.25">
      <c r="G292" s="196" t="str">
        <f>IF(ISNA(VLOOKUP(E292,'Rota Pattern Data'!$A:$B,2,FALSE)),"",VLOOKUP(E292,'Rota Pattern Data'!$A:$B,2,FALSE))</f>
        <v/>
      </c>
      <c r="I292" s="200"/>
    </row>
    <row r="293" spans="7:9" ht="15" customHeight="1" x14ac:dyDescent="0.25">
      <c r="G293" s="196" t="str">
        <f>IF(ISNA(VLOOKUP(E293,'Rota Pattern Data'!$A:$B,2,FALSE)),"",VLOOKUP(E293,'Rota Pattern Data'!$A:$B,2,FALSE))</f>
        <v/>
      </c>
      <c r="I293" s="200"/>
    </row>
    <row r="294" spans="7:9" ht="15" customHeight="1" x14ac:dyDescent="0.25">
      <c r="G294" s="196" t="str">
        <f>IF(ISNA(VLOOKUP(E294,'Rota Pattern Data'!$A:$B,2,FALSE)),"",VLOOKUP(E294,'Rota Pattern Data'!$A:$B,2,FALSE))</f>
        <v/>
      </c>
      <c r="I294" s="200"/>
    </row>
    <row r="295" spans="7:9" ht="15" customHeight="1" x14ac:dyDescent="0.25">
      <c r="G295" s="196" t="str">
        <f>IF(ISNA(VLOOKUP(E295,'Rota Pattern Data'!$A:$B,2,FALSE)),"",VLOOKUP(E295,'Rota Pattern Data'!$A:$B,2,FALSE))</f>
        <v/>
      </c>
      <c r="I295" s="200"/>
    </row>
    <row r="296" spans="7:9" ht="15" customHeight="1" x14ac:dyDescent="0.25">
      <c r="G296" s="196" t="str">
        <f>IF(ISNA(VLOOKUP(E296,'Rota Pattern Data'!$A:$B,2,FALSE)),"",VLOOKUP(E296,'Rota Pattern Data'!$A:$B,2,FALSE))</f>
        <v/>
      </c>
      <c r="I296" s="200"/>
    </row>
    <row r="297" spans="7:9" ht="15" customHeight="1" x14ac:dyDescent="0.25">
      <c r="G297" s="196" t="str">
        <f>IF(ISNA(VLOOKUP(E297,'Rota Pattern Data'!$A:$B,2,FALSE)),"",VLOOKUP(E297,'Rota Pattern Data'!$A:$B,2,FALSE))</f>
        <v/>
      </c>
      <c r="I297" s="200"/>
    </row>
    <row r="298" spans="7:9" ht="15" customHeight="1" x14ac:dyDescent="0.25">
      <c r="G298" s="196" t="str">
        <f>IF(ISNA(VLOOKUP(E298,'Rota Pattern Data'!$A:$B,2,FALSE)),"",VLOOKUP(E298,'Rota Pattern Data'!$A:$B,2,FALSE))</f>
        <v/>
      </c>
      <c r="I298" s="200"/>
    </row>
    <row r="299" spans="7:9" ht="15" customHeight="1" x14ac:dyDescent="0.25">
      <c r="G299" s="196" t="str">
        <f>IF(ISNA(VLOOKUP(E299,'Rota Pattern Data'!$A:$B,2,FALSE)),"",VLOOKUP(E299,'Rota Pattern Data'!$A:$B,2,FALSE))</f>
        <v/>
      </c>
      <c r="I299" s="200"/>
    </row>
    <row r="300" spans="7:9" ht="15" customHeight="1" x14ac:dyDescent="0.25">
      <c r="G300" s="196" t="str">
        <f>IF(ISNA(VLOOKUP(E300,'Rota Pattern Data'!$A:$B,2,FALSE)),"",VLOOKUP(E300,'Rota Pattern Data'!$A:$B,2,FALSE))</f>
        <v/>
      </c>
      <c r="I300" s="200"/>
    </row>
    <row r="301" spans="7:9" ht="15" customHeight="1" x14ac:dyDescent="0.25">
      <c r="G301" s="196" t="str">
        <f>IF(ISNA(VLOOKUP(E301,'Rota Pattern Data'!$A:$B,2,FALSE)),"",VLOOKUP(E301,'Rota Pattern Data'!$A:$B,2,FALSE))</f>
        <v/>
      </c>
      <c r="I301" s="200"/>
    </row>
    <row r="302" spans="7:9" ht="15" customHeight="1" x14ac:dyDescent="0.25">
      <c r="G302" s="196" t="str">
        <f>IF(ISNA(VLOOKUP(E302,'Rota Pattern Data'!$A:$B,2,FALSE)),"",VLOOKUP(E302,'Rota Pattern Data'!$A:$B,2,FALSE))</f>
        <v/>
      </c>
      <c r="I302" s="200"/>
    </row>
    <row r="303" spans="7:9" ht="15" customHeight="1" x14ac:dyDescent="0.25">
      <c r="G303" s="196" t="str">
        <f>IF(ISNA(VLOOKUP(E303,'Rota Pattern Data'!$A:$B,2,FALSE)),"",VLOOKUP(E303,'Rota Pattern Data'!$A:$B,2,FALSE))</f>
        <v/>
      </c>
      <c r="I303" s="200"/>
    </row>
    <row r="304" spans="7:9" ht="15" customHeight="1" x14ac:dyDescent="0.25">
      <c r="G304" s="196" t="str">
        <f>IF(ISNA(VLOOKUP(E304,'Rota Pattern Data'!$A:$B,2,FALSE)),"",VLOOKUP(E304,'Rota Pattern Data'!$A:$B,2,FALSE))</f>
        <v/>
      </c>
      <c r="I304" s="200"/>
    </row>
    <row r="305" spans="7:9" ht="15" customHeight="1" x14ac:dyDescent="0.25">
      <c r="G305" s="196" t="str">
        <f>IF(ISNA(VLOOKUP(E305,'Rota Pattern Data'!$A:$B,2,FALSE)),"",VLOOKUP(E305,'Rota Pattern Data'!$A:$B,2,FALSE))</f>
        <v/>
      </c>
      <c r="I305" s="200"/>
    </row>
    <row r="306" spans="7:9" ht="15" customHeight="1" x14ac:dyDescent="0.25">
      <c r="G306" s="196" t="str">
        <f>IF(ISNA(VLOOKUP(E306,'Rota Pattern Data'!$A:$B,2,FALSE)),"",VLOOKUP(E306,'Rota Pattern Data'!$A:$B,2,FALSE))</f>
        <v/>
      </c>
      <c r="I306" s="200"/>
    </row>
    <row r="307" spans="7:9" ht="15" customHeight="1" x14ac:dyDescent="0.25">
      <c r="G307" s="196" t="str">
        <f>IF(ISNA(VLOOKUP(E307,'Rota Pattern Data'!$A:$B,2,FALSE)),"",VLOOKUP(E307,'Rota Pattern Data'!$A:$B,2,FALSE))</f>
        <v/>
      </c>
      <c r="I307" s="200"/>
    </row>
    <row r="308" spans="7:9" ht="15" customHeight="1" x14ac:dyDescent="0.25">
      <c r="G308" s="196" t="str">
        <f>IF(ISNA(VLOOKUP(E308,'Rota Pattern Data'!$A:$B,2,FALSE)),"",VLOOKUP(E308,'Rota Pattern Data'!$A:$B,2,FALSE))</f>
        <v/>
      </c>
      <c r="I308" s="200"/>
    </row>
    <row r="309" spans="7:9" ht="15" customHeight="1" x14ac:dyDescent="0.25">
      <c r="G309" s="196" t="str">
        <f>IF(ISNA(VLOOKUP(E309,'Rota Pattern Data'!$A:$B,2,FALSE)),"",VLOOKUP(E309,'Rota Pattern Data'!$A:$B,2,FALSE))</f>
        <v/>
      </c>
      <c r="I309" s="200"/>
    </row>
    <row r="310" spans="7:9" ht="15" customHeight="1" x14ac:dyDescent="0.25">
      <c r="G310" s="196" t="str">
        <f>IF(ISNA(VLOOKUP(E310,'Rota Pattern Data'!$A:$B,2,FALSE)),"",VLOOKUP(E310,'Rota Pattern Data'!$A:$B,2,FALSE))</f>
        <v/>
      </c>
      <c r="I310" s="200"/>
    </row>
    <row r="311" spans="7:9" ht="15" customHeight="1" x14ac:dyDescent="0.25">
      <c r="G311" s="196" t="str">
        <f>IF(ISNA(VLOOKUP(E311,'Rota Pattern Data'!$A:$B,2,FALSE)),"",VLOOKUP(E311,'Rota Pattern Data'!$A:$B,2,FALSE))</f>
        <v/>
      </c>
      <c r="I311" s="200"/>
    </row>
    <row r="312" spans="7:9" ht="15" customHeight="1" x14ac:dyDescent="0.25">
      <c r="G312" s="196" t="str">
        <f>IF(ISNA(VLOOKUP(E312,'Rota Pattern Data'!$A:$B,2,FALSE)),"",VLOOKUP(E312,'Rota Pattern Data'!$A:$B,2,FALSE))</f>
        <v/>
      </c>
      <c r="I312" s="200"/>
    </row>
    <row r="313" spans="7:9" ht="15" customHeight="1" x14ac:dyDescent="0.25">
      <c r="G313" s="196" t="str">
        <f>IF(ISNA(VLOOKUP(E313,'Rota Pattern Data'!$A:$B,2,FALSE)),"",VLOOKUP(E313,'Rota Pattern Data'!$A:$B,2,FALSE))</f>
        <v/>
      </c>
      <c r="I313" s="200"/>
    </row>
    <row r="314" spans="7:9" ht="15" customHeight="1" x14ac:dyDescent="0.25">
      <c r="G314" s="196" t="str">
        <f>IF(ISNA(VLOOKUP(E314,'Rota Pattern Data'!$A:$B,2,FALSE)),"",VLOOKUP(E314,'Rota Pattern Data'!$A:$B,2,FALSE))</f>
        <v/>
      </c>
      <c r="I314" s="200"/>
    </row>
    <row r="315" spans="7:9" ht="15" customHeight="1" x14ac:dyDescent="0.25">
      <c r="G315" s="196" t="str">
        <f>IF(ISNA(VLOOKUP(E315,'Rota Pattern Data'!$A:$B,2,FALSE)),"",VLOOKUP(E315,'Rota Pattern Data'!$A:$B,2,FALSE))</f>
        <v/>
      </c>
      <c r="I315" s="200"/>
    </row>
    <row r="316" spans="7:9" ht="15" customHeight="1" x14ac:dyDescent="0.25">
      <c r="G316" s="196" t="str">
        <f>IF(ISNA(VLOOKUP(E316,'Rota Pattern Data'!$A:$B,2,FALSE)),"",VLOOKUP(E316,'Rota Pattern Data'!$A:$B,2,FALSE))</f>
        <v/>
      </c>
      <c r="I316" s="200"/>
    </row>
    <row r="317" spans="7:9" ht="15" customHeight="1" x14ac:dyDescent="0.25">
      <c r="G317" s="196" t="str">
        <f>IF(ISNA(VLOOKUP(E317,'Rota Pattern Data'!$A:$B,2,FALSE)),"",VLOOKUP(E317,'Rota Pattern Data'!$A:$B,2,FALSE))</f>
        <v/>
      </c>
      <c r="I317" s="200"/>
    </row>
    <row r="318" spans="7:9" ht="15" customHeight="1" x14ac:dyDescent="0.25">
      <c r="G318" s="196" t="str">
        <f>IF(ISNA(VLOOKUP(E318,'Rota Pattern Data'!$A:$B,2,FALSE)),"",VLOOKUP(E318,'Rota Pattern Data'!$A:$B,2,FALSE))</f>
        <v/>
      </c>
      <c r="I318" s="200"/>
    </row>
    <row r="319" spans="7:9" ht="15" customHeight="1" x14ac:dyDescent="0.25">
      <c r="G319" s="196" t="str">
        <f>IF(ISNA(VLOOKUP(E319,'Rota Pattern Data'!$A:$B,2,FALSE)),"",VLOOKUP(E319,'Rota Pattern Data'!$A:$B,2,FALSE))</f>
        <v/>
      </c>
      <c r="I319" s="200"/>
    </row>
    <row r="320" spans="7:9" ht="15" customHeight="1" x14ac:dyDescent="0.25">
      <c r="G320" s="196" t="str">
        <f>IF(ISNA(VLOOKUP(E320,'Rota Pattern Data'!$A:$B,2,FALSE)),"",VLOOKUP(E320,'Rota Pattern Data'!$A:$B,2,FALSE))</f>
        <v/>
      </c>
      <c r="I320" s="200"/>
    </row>
    <row r="321" spans="7:9" ht="15" customHeight="1" x14ac:dyDescent="0.25">
      <c r="G321" s="196" t="str">
        <f>IF(ISNA(VLOOKUP(E321,'Rota Pattern Data'!$A:$B,2,FALSE)),"",VLOOKUP(E321,'Rota Pattern Data'!$A:$B,2,FALSE))</f>
        <v/>
      </c>
      <c r="I321" s="200"/>
    </row>
    <row r="322" spans="7:9" ht="15" customHeight="1" x14ac:dyDescent="0.25">
      <c r="G322" s="196" t="str">
        <f>IF(ISNA(VLOOKUP(E322,'Rota Pattern Data'!$A:$B,2,FALSE)),"",VLOOKUP(E322,'Rota Pattern Data'!$A:$B,2,FALSE))</f>
        <v/>
      </c>
      <c r="I322" s="200"/>
    </row>
    <row r="323" spans="7:9" ht="15" customHeight="1" x14ac:dyDescent="0.25">
      <c r="G323" s="196" t="str">
        <f>IF(ISNA(VLOOKUP(E323,'Rota Pattern Data'!$A:$B,2,FALSE)),"",VLOOKUP(E323,'Rota Pattern Data'!$A:$B,2,FALSE))</f>
        <v/>
      </c>
      <c r="I323" s="200"/>
    </row>
    <row r="324" spans="7:9" ht="15" customHeight="1" x14ac:dyDescent="0.25">
      <c r="G324" s="196" t="str">
        <f>IF(ISNA(VLOOKUP(E324,'Rota Pattern Data'!$A:$B,2,FALSE)),"",VLOOKUP(E324,'Rota Pattern Data'!$A:$B,2,FALSE))</f>
        <v/>
      </c>
      <c r="I324" s="200"/>
    </row>
    <row r="325" spans="7:9" ht="15" customHeight="1" x14ac:dyDescent="0.25">
      <c r="G325" s="196" t="str">
        <f>IF(ISNA(VLOOKUP(E325,'Rota Pattern Data'!$A:$B,2,FALSE)),"",VLOOKUP(E325,'Rota Pattern Data'!$A:$B,2,FALSE))</f>
        <v/>
      </c>
      <c r="I325" s="200"/>
    </row>
    <row r="326" spans="7:9" ht="15" customHeight="1" x14ac:dyDescent="0.25">
      <c r="G326" s="196" t="str">
        <f>IF(ISNA(VLOOKUP(E326,'Rota Pattern Data'!$A:$B,2,FALSE)),"",VLOOKUP(E326,'Rota Pattern Data'!$A:$B,2,FALSE))</f>
        <v/>
      </c>
      <c r="I326" s="200"/>
    </row>
    <row r="327" spans="7:9" ht="15" customHeight="1" x14ac:dyDescent="0.25">
      <c r="G327" s="196" t="str">
        <f>IF(ISNA(VLOOKUP(E327,'Rota Pattern Data'!$A:$B,2,FALSE)),"",VLOOKUP(E327,'Rota Pattern Data'!$A:$B,2,FALSE))</f>
        <v/>
      </c>
      <c r="I327" s="200"/>
    </row>
    <row r="328" spans="7:9" ht="15" customHeight="1" x14ac:dyDescent="0.25">
      <c r="G328" s="196" t="str">
        <f>IF(ISNA(VLOOKUP(E328,'Rota Pattern Data'!$A:$B,2,FALSE)),"",VLOOKUP(E328,'Rota Pattern Data'!$A:$B,2,FALSE))</f>
        <v/>
      </c>
      <c r="I328" s="200"/>
    </row>
    <row r="329" spans="7:9" ht="15" customHeight="1" x14ac:dyDescent="0.25">
      <c r="G329" s="196" t="str">
        <f>IF(ISNA(VLOOKUP(E329,'Rota Pattern Data'!$A:$B,2,FALSE)),"",VLOOKUP(E329,'Rota Pattern Data'!$A:$B,2,FALSE))</f>
        <v/>
      </c>
      <c r="I329" s="200"/>
    </row>
    <row r="330" spans="7:9" ht="15" customHeight="1" x14ac:dyDescent="0.25">
      <c r="G330" s="196" t="str">
        <f>IF(ISNA(VLOOKUP(E330,'Rota Pattern Data'!$A:$B,2,FALSE)),"",VLOOKUP(E330,'Rota Pattern Data'!$A:$B,2,FALSE))</f>
        <v/>
      </c>
      <c r="I330" s="200"/>
    </row>
    <row r="331" spans="7:9" ht="15" customHeight="1" x14ac:dyDescent="0.25">
      <c r="G331" s="196" t="str">
        <f>IF(ISNA(VLOOKUP(E331,'Rota Pattern Data'!$A:$B,2,FALSE)),"",VLOOKUP(E331,'Rota Pattern Data'!$A:$B,2,FALSE))</f>
        <v/>
      </c>
      <c r="I331" s="200"/>
    </row>
    <row r="332" spans="7:9" ht="15" customHeight="1" x14ac:dyDescent="0.25">
      <c r="G332" s="196" t="str">
        <f>IF(ISNA(VLOOKUP(E332,'Rota Pattern Data'!$A:$B,2,FALSE)),"",VLOOKUP(E332,'Rota Pattern Data'!$A:$B,2,FALSE))</f>
        <v/>
      </c>
      <c r="I332" s="200"/>
    </row>
    <row r="333" spans="7:9" ht="15" customHeight="1" x14ac:dyDescent="0.25">
      <c r="G333" s="196" t="str">
        <f>IF(ISNA(VLOOKUP(E333,'Rota Pattern Data'!$A:$B,2,FALSE)),"",VLOOKUP(E333,'Rota Pattern Data'!$A:$B,2,FALSE))</f>
        <v/>
      </c>
      <c r="I333" s="200"/>
    </row>
    <row r="334" spans="7:9" ht="15" customHeight="1" x14ac:dyDescent="0.25">
      <c r="G334" s="196" t="str">
        <f>IF(ISNA(VLOOKUP(E334,'Rota Pattern Data'!$A:$B,2,FALSE)),"",VLOOKUP(E334,'Rota Pattern Data'!$A:$B,2,FALSE))</f>
        <v/>
      </c>
      <c r="I334" s="200"/>
    </row>
    <row r="335" spans="7:9" ht="15" customHeight="1" x14ac:dyDescent="0.25">
      <c r="G335" s="196" t="str">
        <f>IF(ISNA(VLOOKUP(E335,'Rota Pattern Data'!$A:$B,2,FALSE)),"",VLOOKUP(E335,'Rota Pattern Data'!$A:$B,2,FALSE))</f>
        <v/>
      </c>
      <c r="I335" s="200"/>
    </row>
    <row r="336" spans="7:9" ht="15" customHeight="1" x14ac:dyDescent="0.25">
      <c r="G336" s="196" t="str">
        <f>IF(ISNA(VLOOKUP(E336,'Rota Pattern Data'!$A:$B,2,FALSE)),"",VLOOKUP(E336,'Rota Pattern Data'!$A:$B,2,FALSE))</f>
        <v/>
      </c>
      <c r="I336" s="200"/>
    </row>
    <row r="337" spans="7:9" ht="15" customHeight="1" x14ac:dyDescent="0.25">
      <c r="G337" s="196" t="str">
        <f>IF(ISNA(VLOOKUP(E337,'Rota Pattern Data'!$A:$B,2,FALSE)),"",VLOOKUP(E337,'Rota Pattern Data'!$A:$B,2,FALSE))</f>
        <v/>
      </c>
      <c r="I337" s="200"/>
    </row>
    <row r="338" spans="7:9" ht="15" customHeight="1" x14ac:dyDescent="0.25">
      <c r="G338" s="196" t="str">
        <f>IF(ISNA(VLOOKUP(E338,'Rota Pattern Data'!$A:$B,2,FALSE)),"",VLOOKUP(E338,'Rota Pattern Data'!$A:$B,2,FALSE))</f>
        <v/>
      </c>
      <c r="I338" s="200"/>
    </row>
    <row r="339" spans="7:9" ht="15" customHeight="1" x14ac:dyDescent="0.25">
      <c r="G339" s="196" t="str">
        <f>IF(ISNA(VLOOKUP(E339,'Rota Pattern Data'!$A:$B,2,FALSE)),"",VLOOKUP(E339,'Rota Pattern Data'!$A:$B,2,FALSE))</f>
        <v/>
      </c>
      <c r="I339" s="200"/>
    </row>
    <row r="340" spans="7:9" ht="15" customHeight="1" x14ac:dyDescent="0.25">
      <c r="G340" s="196" t="str">
        <f>IF(ISNA(VLOOKUP(E340,'Rota Pattern Data'!$A:$B,2,FALSE)),"",VLOOKUP(E340,'Rota Pattern Data'!$A:$B,2,FALSE))</f>
        <v/>
      </c>
      <c r="I340" s="200"/>
    </row>
    <row r="341" spans="7:9" ht="15" customHeight="1" x14ac:dyDescent="0.25">
      <c r="G341" s="196" t="str">
        <f>IF(ISNA(VLOOKUP(E341,'Rota Pattern Data'!$A:$B,2,FALSE)),"",VLOOKUP(E341,'Rota Pattern Data'!$A:$B,2,FALSE))</f>
        <v/>
      </c>
      <c r="I341" s="200"/>
    </row>
    <row r="342" spans="7:9" ht="15" customHeight="1" x14ac:dyDescent="0.25">
      <c r="G342" s="196" t="str">
        <f>IF(ISNA(VLOOKUP(E342,'Rota Pattern Data'!$A:$B,2,FALSE)),"",VLOOKUP(E342,'Rota Pattern Data'!$A:$B,2,FALSE))</f>
        <v/>
      </c>
      <c r="I342" s="200"/>
    </row>
    <row r="343" spans="7:9" ht="15" customHeight="1" x14ac:dyDescent="0.25">
      <c r="G343" s="196" t="str">
        <f>IF(ISNA(VLOOKUP(E343,'Rota Pattern Data'!$A:$B,2,FALSE)),"",VLOOKUP(E343,'Rota Pattern Data'!$A:$B,2,FALSE))</f>
        <v/>
      </c>
      <c r="I343" s="200"/>
    </row>
    <row r="344" spans="7:9" ht="15" customHeight="1" x14ac:dyDescent="0.25">
      <c r="G344" s="196" t="str">
        <f>IF(ISNA(VLOOKUP(E344,'Rota Pattern Data'!$A:$B,2,FALSE)),"",VLOOKUP(E344,'Rota Pattern Data'!$A:$B,2,FALSE))</f>
        <v/>
      </c>
      <c r="I344" s="200"/>
    </row>
    <row r="345" spans="7:9" ht="15" customHeight="1" x14ac:dyDescent="0.25">
      <c r="G345" s="196" t="str">
        <f>IF(ISNA(VLOOKUP(E345,'Rota Pattern Data'!$A:$B,2,FALSE)),"",VLOOKUP(E345,'Rota Pattern Data'!$A:$B,2,FALSE))</f>
        <v/>
      </c>
      <c r="I345" s="200"/>
    </row>
    <row r="346" spans="7:9" ht="15" customHeight="1" x14ac:dyDescent="0.25">
      <c r="G346" s="196" t="str">
        <f>IF(ISNA(VLOOKUP(E346,'Rota Pattern Data'!$A:$B,2,FALSE)),"",VLOOKUP(E346,'Rota Pattern Data'!$A:$B,2,FALSE))</f>
        <v/>
      </c>
      <c r="I346" s="200"/>
    </row>
    <row r="347" spans="7:9" ht="15" customHeight="1" x14ac:dyDescent="0.25">
      <c r="G347" s="196" t="str">
        <f>IF(ISNA(VLOOKUP(E347,'Rota Pattern Data'!$A:$B,2,FALSE)),"",VLOOKUP(E347,'Rota Pattern Data'!$A:$B,2,FALSE))</f>
        <v/>
      </c>
      <c r="I347" s="200"/>
    </row>
    <row r="348" spans="7:9" ht="15" customHeight="1" x14ac:dyDescent="0.25">
      <c r="G348" s="196" t="str">
        <f>IF(ISNA(VLOOKUP(E348,'Rota Pattern Data'!$A:$B,2,FALSE)),"",VLOOKUP(E348,'Rota Pattern Data'!$A:$B,2,FALSE))</f>
        <v/>
      </c>
      <c r="I348" s="200"/>
    </row>
    <row r="349" spans="7:9" ht="15" customHeight="1" x14ac:dyDescent="0.25">
      <c r="G349" s="196" t="str">
        <f>IF(ISNA(VLOOKUP(E349,'Rota Pattern Data'!$A:$B,2,FALSE)),"",VLOOKUP(E349,'Rota Pattern Data'!$A:$B,2,FALSE))</f>
        <v/>
      </c>
      <c r="I349" s="200"/>
    </row>
    <row r="350" spans="7:9" ht="15" customHeight="1" x14ac:dyDescent="0.25">
      <c r="G350" s="196" t="str">
        <f>IF(ISNA(VLOOKUP(E350,'Rota Pattern Data'!$A:$B,2,FALSE)),"",VLOOKUP(E350,'Rota Pattern Data'!$A:$B,2,FALSE))</f>
        <v/>
      </c>
      <c r="I350" s="200"/>
    </row>
    <row r="351" spans="7:9" ht="15" customHeight="1" x14ac:dyDescent="0.25">
      <c r="G351" s="196" t="str">
        <f>IF(ISNA(VLOOKUP(E351,'Rota Pattern Data'!$A:$B,2,FALSE)),"",VLOOKUP(E351,'Rota Pattern Data'!$A:$B,2,FALSE))</f>
        <v/>
      </c>
      <c r="I351" s="200"/>
    </row>
    <row r="352" spans="7:9" ht="15" customHeight="1" x14ac:dyDescent="0.25">
      <c r="G352" s="196" t="str">
        <f>IF(ISNA(VLOOKUP(E352,'Rota Pattern Data'!$A:$B,2,FALSE)),"",VLOOKUP(E352,'Rota Pattern Data'!$A:$B,2,FALSE))</f>
        <v/>
      </c>
      <c r="I352" s="200"/>
    </row>
    <row r="353" spans="7:9" ht="15" customHeight="1" x14ac:dyDescent="0.25">
      <c r="G353" s="196" t="str">
        <f>IF(ISNA(VLOOKUP(E353,'Rota Pattern Data'!$A:$B,2,FALSE)),"",VLOOKUP(E353,'Rota Pattern Data'!$A:$B,2,FALSE))</f>
        <v/>
      </c>
      <c r="I353" s="200"/>
    </row>
    <row r="354" spans="7:9" ht="15" customHeight="1" x14ac:dyDescent="0.25">
      <c r="G354" s="196" t="str">
        <f>IF(ISNA(VLOOKUP(E354,'Rota Pattern Data'!$A:$B,2,FALSE)),"",VLOOKUP(E354,'Rota Pattern Data'!$A:$B,2,FALSE))</f>
        <v/>
      </c>
      <c r="I354" s="200"/>
    </row>
    <row r="355" spans="7:9" ht="15" customHeight="1" x14ac:dyDescent="0.25">
      <c r="G355" s="196" t="str">
        <f>IF(ISNA(VLOOKUP(E355,'Rota Pattern Data'!$A:$B,2,FALSE)),"",VLOOKUP(E355,'Rota Pattern Data'!$A:$B,2,FALSE))</f>
        <v/>
      </c>
      <c r="I355" s="200"/>
    </row>
    <row r="356" spans="7:9" ht="15" customHeight="1" x14ac:dyDescent="0.25">
      <c r="G356" s="196" t="str">
        <f>IF(ISNA(VLOOKUP(E356,'Rota Pattern Data'!$A:$B,2,FALSE)),"",VLOOKUP(E356,'Rota Pattern Data'!$A:$B,2,FALSE))</f>
        <v/>
      </c>
      <c r="I356" s="200"/>
    </row>
    <row r="357" spans="7:9" ht="15" customHeight="1" x14ac:dyDescent="0.25">
      <c r="G357" s="196" t="str">
        <f>IF(ISNA(VLOOKUP(E357,'Rota Pattern Data'!$A:$B,2,FALSE)),"",VLOOKUP(E357,'Rota Pattern Data'!$A:$B,2,FALSE))</f>
        <v/>
      </c>
      <c r="I357" s="200"/>
    </row>
    <row r="358" spans="7:9" ht="15" customHeight="1" x14ac:dyDescent="0.25">
      <c r="G358" s="196" t="str">
        <f>IF(ISNA(VLOOKUP(E358,'Rota Pattern Data'!$A:$B,2,FALSE)),"",VLOOKUP(E358,'Rota Pattern Data'!$A:$B,2,FALSE))</f>
        <v/>
      </c>
      <c r="I358" s="200"/>
    </row>
    <row r="359" spans="7:9" ht="15" customHeight="1" x14ac:dyDescent="0.25">
      <c r="G359" s="196" t="str">
        <f>IF(ISNA(VLOOKUP(E359,'Rota Pattern Data'!$A:$B,2,FALSE)),"",VLOOKUP(E359,'Rota Pattern Data'!$A:$B,2,FALSE))</f>
        <v/>
      </c>
      <c r="I359" s="200"/>
    </row>
    <row r="360" spans="7:9" ht="15" customHeight="1" x14ac:dyDescent="0.25">
      <c r="G360" s="196" t="str">
        <f>IF(ISNA(VLOOKUP(E360,'Rota Pattern Data'!$A:$B,2,FALSE)),"",VLOOKUP(E360,'Rota Pattern Data'!$A:$B,2,FALSE))</f>
        <v/>
      </c>
      <c r="I360" s="200"/>
    </row>
    <row r="361" spans="7:9" ht="15" customHeight="1" x14ac:dyDescent="0.25">
      <c r="G361" s="196" t="str">
        <f>IF(ISNA(VLOOKUP(E361,'Rota Pattern Data'!$A:$B,2,FALSE)),"",VLOOKUP(E361,'Rota Pattern Data'!$A:$B,2,FALSE))</f>
        <v/>
      </c>
      <c r="I361" s="200"/>
    </row>
    <row r="362" spans="7:9" ht="15" customHeight="1" x14ac:dyDescent="0.25">
      <c r="G362" s="196" t="str">
        <f>IF(ISNA(VLOOKUP(E362,'Rota Pattern Data'!$A:$B,2,FALSE)),"",VLOOKUP(E362,'Rota Pattern Data'!$A:$B,2,FALSE))</f>
        <v/>
      </c>
      <c r="I362" s="200"/>
    </row>
    <row r="363" spans="7:9" ht="15" customHeight="1" x14ac:dyDescent="0.25">
      <c r="G363" s="196" t="str">
        <f>IF(ISNA(VLOOKUP(E363,'Rota Pattern Data'!$A:$B,2,FALSE)),"",VLOOKUP(E363,'Rota Pattern Data'!$A:$B,2,FALSE))</f>
        <v/>
      </c>
      <c r="I363" s="200"/>
    </row>
    <row r="364" spans="7:9" ht="15" customHeight="1" x14ac:dyDescent="0.25">
      <c r="G364" s="196" t="str">
        <f>IF(ISNA(VLOOKUP(E364,'Rota Pattern Data'!$A:$B,2,FALSE)),"",VLOOKUP(E364,'Rota Pattern Data'!$A:$B,2,FALSE))</f>
        <v/>
      </c>
      <c r="I364" s="200"/>
    </row>
    <row r="365" spans="7:9" ht="15" customHeight="1" x14ac:dyDescent="0.25">
      <c r="G365" s="196" t="str">
        <f>IF(ISNA(VLOOKUP(E365,'Rota Pattern Data'!$A:$B,2,FALSE)),"",VLOOKUP(E365,'Rota Pattern Data'!$A:$B,2,FALSE))</f>
        <v/>
      </c>
      <c r="I365" s="200"/>
    </row>
    <row r="366" spans="7:9" ht="15" customHeight="1" x14ac:dyDescent="0.25">
      <c r="G366" s="196" t="str">
        <f>IF(ISNA(VLOOKUP(E366,'Rota Pattern Data'!$A:$B,2,FALSE)),"",VLOOKUP(E366,'Rota Pattern Data'!$A:$B,2,FALSE))</f>
        <v/>
      </c>
      <c r="I366" s="200"/>
    </row>
    <row r="367" spans="7:9" ht="15" customHeight="1" x14ac:dyDescent="0.25">
      <c r="G367" s="196" t="str">
        <f>IF(ISNA(VLOOKUP(E367,'Rota Pattern Data'!$A:$B,2,FALSE)),"",VLOOKUP(E367,'Rota Pattern Data'!$A:$B,2,FALSE))</f>
        <v/>
      </c>
      <c r="I367" s="200"/>
    </row>
    <row r="368" spans="7:9" ht="15" customHeight="1" x14ac:dyDescent="0.25">
      <c r="G368" s="196" t="str">
        <f>IF(ISNA(VLOOKUP(E368,'Rota Pattern Data'!$A:$B,2,FALSE)),"",VLOOKUP(E368,'Rota Pattern Data'!$A:$B,2,FALSE))</f>
        <v/>
      </c>
      <c r="I368" s="200"/>
    </row>
    <row r="369" spans="7:9" ht="15" customHeight="1" x14ac:dyDescent="0.25">
      <c r="G369" s="196" t="str">
        <f>IF(ISNA(VLOOKUP(E369,'Rota Pattern Data'!$A:$B,2,FALSE)),"",VLOOKUP(E369,'Rota Pattern Data'!$A:$B,2,FALSE))</f>
        <v/>
      </c>
      <c r="I369" s="200"/>
    </row>
    <row r="370" spans="7:9" ht="15" customHeight="1" x14ac:dyDescent="0.25">
      <c r="G370" s="196" t="str">
        <f>IF(ISNA(VLOOKUP(E370,'Rota Pattern Data'!$A:$B,2,FALSE)),"",VLOOKUP(E370,'Rota Pattern Data'!$A:$B,2,FALSE))</f>
        <v/>
      </c>
      <c r="I370" s="200"/>
    </row>
    <row r="371" spans="7:9" ht="15" customHeight="1" x14ac:dyDescent="0.25">
      <c r="G371" s="196" t="str">
        <f>IF(ISNA(VLOOKUP(E371,'Rota Pattern Data'!$A:$B,2,FALSE)),"",VLOOKUP(E371,'Rota Pattern Data'!$A:$B,2,FALSE))</f>
        <v/>
      </c>
      <c r="I371" s="200"/>
    </row>
    <row r="372" spans="7:9" ht="15" customHeight="1" x14ac:dyDescent="0.25">
      <c r="G372" s="196" t="str">
        <f>IF(ISNA(VLOOKUP(E372,'Rota Pattern Data'!$A:$B,2,FALSE)),"",VLOOKUP(E372,'Rota Pattern Data'!$A:$B,2,FALSE))</f>
        <v/>
      </c>
      <c r="I372" s="200"/>
    </row>
    <row r="373" spans="7:9" ht="15" customHeight="1" x14ac:dyDescent="0.25">
      <c r="G373" s="196" t="str">
        <f>IF(ISNA(VLOOKUP(E373,'Rota Pattern Data'!$A:$B,2,FALSE)),"",VLOOKUP(E373,'Rota Pattern Data'!$A:$B,2,FALSE))</f>
        <v/>
      </c>
      <c r="I373" s="200"/>
    </row>
    <row r="374" spans="7:9" ht="15" customHeight="1" x14ac:dyDescent="0.25">
      <c r="G374" s="196" t="str">
        <f>IF(ISNA(VLOOKUP(E374,'Rota Pattern Data'!$A:$B,2,FALSE)),"",VLOOKUP(E374,'Rota Pattern Data'!$A:$B,2,FALSE))</f>
        <v/>
      </c>
      <c r="I374" s="200"/>
    </row>
    <row r="375" spans="7:9" ht="15" customHeight="1" x14ac:dyDescent="0.25">
      <c r="G375" s="196" t="str">
        <f>IF(ISNA(VLOOKUP(E375,'Rota Pattern Data'!$A:$B,2,FALSE)),"",VLOOKUP(E375,'Rota Pattern Data'!$A:$B,2,FALSE))</f>
        <v/>
      </c>
      <c r="I375" s="200"/>
    </row>
    <row r="376" spans="7:9" ht="15" customHeight="1" x14ac:dyDescent="0.25">
      <c r="G376" s="196" t="str">
        <f>IF(ISNA(VLOOKUP(E376,'Rota Pattern Data'!$A:$B,2,FALSE)),"",VLOOKUP(E376,'Rota Pattern Data'!$A:$B,2,FALSE))</f>
        <v/>
      </c>
      <c r="I376" s="200"/>
    </row>
    <row r="377" spans="7:9" ht="15" customHeight="1" x14ac:dyDescent="0.25">
      <c r="G377" s="196" t="str">
        <f>IF(ISNA(VLOOKUP(E377,'Rota Pattern Data'!$A:$B,2,FALSE)),"",VLOOKUP(E377,'Rota Pattern Data'!$A:$B,2,FALSE))</f>
        <v/>
      </c>
      <c r="I377" s="200"/>
    </row>
    <row r="378" spans="7:9" ht="15" customHeight="1" x14ac:dyDescent="0.25">
      <c r="G378" s="196" t="str">
        <f>IF(ISNA(VLOOKUP(E378,'Rota Pattern Data'!$A:$B,2,FALSE)),"",VLOOKUP(E378,'Rota Pattern Data'!$A:$B,2,FALSE))</f>
        <v/>
      </c>
      <c r="I378" s="200"/>
    </row>
    <row r="379" spans="7:9" ht="15" customHeight="1" x14ac:dyDescent="0.25">
      <c r="G379" s="196" t="str">
        <f>IF(ISNA(VLOOKUP(E379,'Rota Pattern Data'!$A:$B,2,FALSE)),"",VLOOKUP(E379,'Rota Pattern Data'!$A:$B,2,FALSE))</f>
        <v/>
      </c>
      <c r="I379" s="200"/>
    </row>
    <row r="380" spans="7:9" ht="15" customHeight="1" x14ac:dyDescent="0.25">
      <c r="G380" s="196" t="str">
        <f>IF(ISNA(VLOOKUP(E380,'Rota Pattern Data'!$A:$B,2,FALSE)),"",VLOOKUP(E380,'Rota Pattern Data'!$A:$B,2,FALSE))</f>
        <v/>
      </c>
      <c r="I380" s="200"/>
    </row>
    <row r="381" spans="7:9" ht="15" customHeight="1" x14ac:dyDescent="0.25">
      <c r="G381" s="196" t="str">
        <f>IF(ISNA(VLOOKUP(E381,'Rota Pattern Data'!$A:$B,2,FALSE)),"",VLOOKUP(E381,'Rota Pattern Data'!$A:$B,2,FALSE))</f>
        <v/>
      </c>
      <c r="I381" s="200"/>
    </row>
    <row r="382" spans="7:9" ht="15" customHeight="1" x14ac:dyDescent="0.25">
      <c r="G382" s="196" t="str">
        <f>IF(ISNA(VLOOKUP(E382,'Rota Pattern Data'!$A:$B,2,FALSE)),"",VLOOKUP(E382,'Rota Pattern Data'!$A:$B,2,FALSE))</f>
        <v/>
      </c>
      <c r="I382" s="200"/>
    </row>
    <row r="383" spans="7:9" ht="15" customHeight="1" x14ac:dyDescent="0.25">
      <c r="G383" s="196" t="str">
        <f>IF(ISNA(VLOOKUP(E383,'Rota Pattern Data'!$A:$B,2,FALSE)),"",VLOOKUP(E383,'Rota Pattern Data'!$A:$B,2,FALSE))</f>
        <v/>
      </c>
      <c r="I383" s="200"/>
    </row>
    <row r="384" spans="7:9" ht="15" customHeight="1" x14ac:dyDescent="0.25">
      <c r="G384" s="196" t="str">
        <f>IF(ISNA(VLOOKUP(E384,'Rota Pattern Data'!$A:$B,2,FALSE)),"",VLOOKUP(E384,'Rota Pattern Data'!$A:$B,2,FALSE))</f>
        <v/>
      </c>
      <c r="I384" s="200"/>
    </row>
    <row r="385" spans="7:9" ht="15" customHeight="1" x14ac:dyDescent="0.25">
      <c r="G385" s="196" t="str">
        <f>IF(ISNA(VLOOKUP(E385,'Rota Pattern Data'!$A:$B,2,FALSE)),"",VLOOKUP(E385,'Rota Pattern Data'!$A:$B,2,FALSE))</f>
        <v/>
      </c>
      <c r="I385" s="200"/>
    </row>
    <row r="386" spans="7:9" ht="15" customHeight="1" x14ac:dyDescent="0.25">
      <c r="G386" s="196" t="str">
        <f>IF(ISNA(VLOOKUP(E386,'Rota Pattern Data'!$A:$B,2,FALSE)),"",VLOOKUP(E386,'Rota Pattern Data'!$A:$B,2,FALSE))</f>
        <v/>
      </c>
      <c r="I386" s="200"/>
    </row>
    <row r="387" spans="7:9" ht="15" customHeight="1" x14ac:dyDescent="0.25">
      <c r="G387" s="196" t="str">
        <f>IF(ISNA(VLOOKUP(E387,'Rota Pattern Data'!$A:$B,2,FALSE)),"",VLOOKUP(E387,'Rota Pattern Data'!$A:$B,2,FALSE))</f>
        <v/>
      </c>
      <c r="I387" s="200"/>
    </row>
    <row r="388" spans="7:9" ht="15" customHeight="1" x14ac:dyDescent="0.25">
      <c r="G388" s="196" t="str">
        <f>IF(ISNA(VLOOKUP(E388,'Rota Pattern Data'!$A:$B,2,FALSE)),"",VLOOKUP(E388,'Rota Pattern Data'!$A:$B,2,FALSE))</f>
        <v/>
      </c>
      <c r="I388" s="200"/>
    </row>
    <row r="389" spans="7:9" ht="15" customHeight="1" x14ac:dyDescent="0.25">
      <c r="G389" s="196" t="str">
        <f>IF(ISNA(VLOOKUP(E389,'Rota Pattern Data'!$A:$B,2,FALSE)),"",VLOOKUP(E389,'Rota Pattern Data'!$A:$B,2,FALSE))</f>
        <v/>
      </c>
      <c r="I389" s="200"/>
    </row>
    <row r="390" spans="7:9" ht="15" customHeight="1" x14ac:dyDescent="0.25">
      <c r="G390" s="196" t="str">
        <f>IF(ISNA(VLOOKUP(E390,'Rota Pattern Data'!$A:$B,2,FALSE)),"",VLOOKUP(E390,'Rota Pattern Data'!$A:$B,2,FALSE))</f>
        <v/>
      </c>
      <c r="I390" s="200"/>
    </row>
    <row r="391" spans="7:9" ht="15" customHeight="1" x14ac:dyDescent="0.25">
      <c r="G391" s="196" t="str">
        <f>IF(ISNA(VLOOKUP(E391,'Rota Pattern Data'!$A:$B,2,FALSE)),"",VLOOKUP(E391,'Rota Pattern Data'!$A:$B,2,FALSE))</f>
        <v/>
      </c>
      <c r="I391" s="200"/>
    </row>
    <row r="392" spans="7:9" ht="15" customHeight="1" x14ac:dyDescent="0.25">
      <c r="G392" s="196" t="str">
        <f>IF(ISNA(VLOOKUP(E392,'Rota Pattern Data'!$A:$B,2,FALSE)),"",VLOOKUP(E392,'Rota Pattern Data'!$A:$B,2,FALSE))</f>
        <v/>
      </c>
      <c r="I392" s="200"/>
    </row>
    <row r="393" spans="7:9" ht="15" customHeight="1" x14ac:dyDescent="0.25">
      <c r="G393" s="196" t="str">
        <f>IF(ISNA(VLOOKUP(E393,'Rota Pattern Data'!$A:$B,2,FALSE)),"",VLOOKUP(E393,'Rota Pattern Data'!$A:$B,2,FALSE))</f>
        <v/>
      </c>
      <c r="I393" s="200"/>
    </row>
    <row r="394" spans="7:9" ht="15" customHeight="1" x14ac:dyDescent="0.25">
      <c r="G394" s="196" t="str">
        <f>IF(ISNA(VLOOKUP(E394,'Rota Pattern Data'!$A:$B,2,FALSE)),"",VLOOKUP(E394,'Rota Pattern Data'!$A:$B,2,FALSE))</f>
        <v/>
      </c>
      <c r="I394" s="200"/>
    </row>
    <row r="395" spans="7:9" ht="15" customHeight="1" x14ac:dyDescent="0.25">
      <c r="G395" s="196" t="str">
        <f>IF(ISNA(VLOOKUP(E395,'Rota Pattern Data'!$A:$B,2,FALSE)),"",VLOOKUP(E395,'Rota Pattern Data'!$A:$B,2,FALSE))</f>
        <v/>
      </c>
      <c r="I395" s="200"/>
    </row>
    <row r="396" spans="7:9" ht="15" customHeight="1" x14ac:dyDescent="0.25">
      <c r="G396" s="196" t="str">
        <f>IF(ISNA(VLOOKUP(E396,'Rota Pattern Data'!$A:$B,2,FALSE)),"",VLOOKUP(E396,'Rota Pattern Data'!$A:$B,2,FALSE))</f>
        <v/>
      </c>
      <c r="I396" s="200"/>
    </row>
    <row r="397" spans="7:9" ht="15" customHeight="1" x14ac:dyDescent="0.25">
      <c r="G397" s="196" t="str">
        <f>IF(ISNA(VLOOKUP(E397,'Rota Pattern Data'!$A:$B,2,FALSE)),"",VLOOKUP(E397,'Rota Pattern Data'!$A:$B,2,FALSE))</f>
        <v/>
      </c>
      <c r="I397" s="200"/>
    </row>
    <row r="398" spans="7:9" ht="15" customHeight="1" x14ac:dyDescent="0.25">
      <c r="G398" s="196" t="str">
        <f>IF(ISNA(VLOOKUP(E398,'Rota Pattern Data'!$A:$B,2,FALSE)),"",VLOOKUP(E398,'Rota Pattern Data'!$A:$B,2,FALSE))</f>
        <v/>
      </c>
      <c r="I398" s="200"/>
    </row>
    <row r="399" spans="7:9" ht="15" customHeight="1" x14ac:dyDescent="0.25">
      <c r="G399" s="196" t="str">
        <f>IF(ISNA(VLOOKUP(E399,'Rota Pattern Data'!$A:$B,2,FALSE)),"",VLOOKUP(E399,'Rota Pattern Data'!$A:$B,2,FALSE))</f>
        <v/>
      </c>
      <c r="I399" s="200"/>
    </row>
    <row r="400" spans="7:9" ht="15" customHeight="1" x14ac:dyDescent="0.25">
      <c r="G400" s="196" t="str">
        <f>IF(ISNA(VLOOKUP(E400,'Rota Pattern Data'!$A:$B,2,FALSE)),"",VLOOKUP(E400,'Rota Pattern Data'!$A:$B,2,FALSE))</f>
        <v/>
      </c>
      <c r="I400" s="200"/>
    </row>
    <row r="401" spans="7:9" ht="15" customHeight="1" x14ac:dyDescent="0.25">
      <c r="G401" s="196" t="str">
        <f>IF(ISNA(VLOOKUP(E401,'Rota Pattern Data'!$A:$B,2,FALSE)),"",VLOOKUP(E401,'Rota Pattern Data'!$A:$B,2,FALSE))</f>
        <v/>
      </c>
      <c r="I401" s="200"/>
    </row>
    <row r="402" spans="7:9" ht="15" customHeight="1" x14ac:dyDescent="0.25">
      <c r="G402" s="196" t="str">
        <f>IF(ISNA(VLOOKUP(E402,'Rota Pattern Data'!$A:$B,2,FALSE)),"",VLOOKUP(E402,'Rota Pattern Data'!$A:$B,2,FALSE))</f>
        <v/>
      </c>
      <c r="I402" s="200"/>
    </row>
    <row r="403" spans="7:9" ht="15" customHeight="1" x14ac:dyDescent="0.25">
      <c r="G403" s="196" t="str">
        <f>IF(ISNA(VLOOKUP(E403,'Rota Pattern Data'!$A:$B,2,FALSE)),"",VLOOKUP(E403,'Rota Pattern Data'!$A:$B,2,FALSE))</f>
        <v/>
      </c>
      <c r="I403" s="200"/>
    </row>
    <row r="404" spans="7:9" ht="15" customHeight="1" x14ac:dyDescent="0.25">
      <c r="G404" s="196" t="str">
        <f>IF(ISNA(VLOOKUP(E404,'Rota Pattern Data'!$A:$B,2,FALSE)),"",VLOOKUP(E404,'Rota Pattern Data'!$A:$B,2,FALSE))</f>
        <v/>
      </c>
      <c r="I404" s="200"/>
    </row>
    <row r="405" spans="7:9" ht="15" customHeight="1" x14ac:dyDescent="0.25">
      <c r="G405" s="196" t="str">
        <f>IF(ISNA(VLOOKUP(E405,'Rota Pattern Data'!$A:$B,2,FALSE)),"",VLOOKUP(E405,'Rota Pattern Data'!$A:$B,2,FALSE))</f>
        <v/>
      </c>
      <c r="I405" s="200"/>
    </row>
    <row r="406" spans="7:9" ht="15" customHeight="1" x14ac:dyDescent="0.25">
      <c r="G406" s="196" t="str">
        <f>IF(ISNA(VLOOKUP(E406,'Rota Pattern Data'!$A:$B,2,FALSE)),"",VLOOKUP(E406,'Rota Pattern Data'!$A:$B,2,FALSE))</f>
        <v/>
      </c>
      <c r="I406" s="200"/>
    </row>
    <row r="407" spans="7:9" ht="15" customHeight="1" x14ac:dyDescent="0.25">
      <c r="G407" s="196" t="str">
        <f>IF(ISNA(VLOOKUP(E407,'Rota Pattern Data'!$A:$B,2,FALSE)),"",VLOOKUP(E407,'Rota Pattern Data'!$A:$B,2,FALSE))</f>
        <v/>
      </c>
      <c r="I407" s="200"/>
    </row>
    <row r="408" spans="7:9" ht="15" customHeight="1" x14ac:dyDescent="0.25">
      <c r="G408" s="196" t="str">
        <f>IF(ISNA(VLOOKUP(E408,'Rota Pattern Data'!$A:$B,2,FALSE)),"",VLOOKUP(E408,'Rota Pattern Data'!$A:$B,2,FALSE))</f>
        <v/>
      </c>
      <c r="I408" s="200"/>
    </row>
    <row r="409" spans="7:9" ht="15" customHeight="1" x14ac:dyDescent="0.25">
      <c r="G409" s="196" t="str">
        <f>IF(ISNA(VLOOKUP(E409,'Rota Pattern Data'!$A:$B,2,FALSE)),"",VLOOKUP(E409,'Rota Pattern Data'!$A:$B,2,FALSE))</f>
        <v/>
      </c>
      <c r="I409" s="200"/>
    </row>
    <row r="410" spans="7:9" ht="15" customHeight="1" x14ac:dyDescent="0.25">
      <c r="G410" s="196" t="str">
        <f>IF(ISNA(VLOOKUP(E410,'Rota Pattern Data'!$A:$B,2,FALSE)),"",VLOOKUP(E410,'Rota Pattern Data'!$A:$B,2,FALSE))</f>
        <v/>
      </c>
      <c r="I410" s="200"/>
    </row>
    <row r="411" spans="7:9" ht="15" customHeight="1" x14ac:dyDescent="0.25">
      <c r="G411" s="196" t="str">
        <f>IF(ISNA(VLOOKUP(E411,'Rota Pattern Data'!$A:$B,2,FALSE)),"",VLOOKUP(E411,'Rota Pattern Data'!$A:$B,2,FALSE))</f>
        <v/>
      </c>
      <c r="I411" s="200"/>
    </row>
    <row r="412" spans="7:9" ht="15" customHeight="1" x14ac:dyDescent="0.25">
      <c r="G412" s="196" t="str">
        <f>IF(ISNA(VLOOKUP(E412,'Rota Pattern Data'!$A:$B,2,FALSE)),"",VLOOKUP(E412,'Rota Pattern Data'!$A:$B,2,FALSE))</f>
        <v/>
      </c>
      <c r="I412" s="200"/>
    </row>
    <row r="413" spans="7:9" ht="15" customHeight="1" x14ac:dyDescent="0.25">
      <c r="G413" s="196" t="str">
        <f>IF(ISNA(VLOOKUP(E413,'Rota Pattern Data'!$A:$B,2,FALSE)),"",VLOOKUP(E413,'Rota Pattern Data'!$A:$B,2,FALSE))</f>
        <v/>
      </c>
      <c r="I413" s="200"/>
    </row>
    <row r="414" spans="7:9" ht="15" customHeight="1" x14ac:dyDescent="0.25">
      <c r="G414" s="196" t="str">
        <f>IF(ISNA(VLOOKUP(E414,'Rota Pattern Data'!$A:$B,2,FALSE)),"",VLOOKUP(E414,'Rota Pattern Data'!$A:$B,2,FALSE))</f>
        <v/>
      </c>
      <c r="I414" s="200"/>
    </row>
    <row r="415" spans="7:9" ht="15" customHeight="1" x14ac:dyDescent="0.25">
      <c r="G415" s="196" t="str">
        <f>IF(ISNA(VLOOKUP(E415,'Rota Pattern Data'!$A:$B,2,FALSE)),"",VLOOKUP(E415,'Rota Pattern Data'!$A:$B,2,FALSE))</f>
        <v/>
      </c>
      <c r="I415" s="200"/>
    </row>
    <row r="416" spans="7:9" ht="15" customHeight="1" x14ac:dyDescent="0.25">
      <c r="G416" s="196" t="str">
        <f>IF(ISNA(VLOOKUP(E416,'Rota Pattern Data'!$A:$B,2,FALSE)),"",VLOOKUP(E416,'Rota Pattern Data'!$A:$B,2,FALSE))</f>
        <v/>
      </c>
      <c r="I416" s="200"/>
    </row>
    <row r="417" spans="7:9" ht="15" customHeight="1" x14ac:dyDescent="0.25">
      <c r="G417" s="196" t="str">
        <f>IF(ISNA(VLOOKUP(E417,'Rota Pattern Data'!$A:$B,2,FALSE)),"",VLOOKUP(E417,'Rota Pattern Data'!$A:$B,2,FALSE))</f>
        <v/>
      </c>
      <c r="I417" s="200"/>
    </row>
    <row r="418" spans="7:9" ht="15" customHeight="1" x14ac:dyDescent="0.25">
      <c r="G418" s="196" t="str">
        <f>IF(ISNA(VLOOKUP(E418,'Rota Pattern Data'!$A:$B,2,FALSE)),"",VLOOKUP(E418,'Rota Pattern Data'!$A:$B,2,FALSE))</f>
        <v/>
      </c>
      <c r="I418" s="200"/>
    </row>
    <row r="419" spans="7:9" ht="15" customHeight="1" x14ac:dyDescent="0.25">
      <c r="G419" s="196" t="str">
        <f>IF(ISNA(VLOOKUP(E419,'Rota Pattern Data'!$A:$B,2,FALSE)),"",VLOOKUP(E419,'Rota Pattern Data'!$A:$B,2,FALSE))</f>
        <v/>
      </c>
      <c r="I419" s="200"/>
    </row>
    <row r="420" spans="7:9" ht="15" customHeight="1" x14ac:dyDescent="0.25">
      <c r="G420" s="196" t="str">
        <f>IF(ISNA(VLOOKUP(E420,'Rota Pattern Data'!$A:$B,2,FALSE)),"",VLOOKUP(E420,'Rota Pattern Data'!$A:$B,2,FALSE))</f>
        <v/>
      </c>
      <c r="I420" s="200"/>
    </row>
    <row r="421" spans="7:9" ht="15" customHeight="1" x14ac:dyDescent="0.25">
      <c r="G421" s="196" t="str">
        <f>IF(ISNA(VLOOKUP(E421,'Rota Pattern Data'!$A:$B,2,FALSE)),"",VLOOKUP(E421,'Rota Pattern Data'!$A:$B,2,FALSE))</f>
        <v/>
      </c>
      <c r="I421" s="200"/>
    </row>
    <row r="422" spans="7:9" ht="15" customHeight="1" x14ac:dyDescent="0.25">
      <c r="G422" s="196" t="str">
        <f>IF(ISNA(VLOOKUP(E422,'Rota Pattern Data'!$A:$B,2,FALSE)),"",VLOOKUP(E422,'Rota Pattern Data'!$A:$B,2,FALSE))</f>
        <v/>
      </c>
      <c r="I422" s="200"/>
    </row>
    <row r="423" spans="7:9" ht="15" customHeight="1" x14ac:dyDescent="0.25">
      <c r="G423" s="196" t="str">
        <f>IF(ISNA(VLOOKUP(E423,'Rota Pattern Data'!$A:$B,2,FALSE)),"",VLOOKUP(E423,'Rota Pattern Data'!$A:$B,2,FALSE))</f>
        <v/>
      </c>
      <c r="I423" s="200"/>
    </row>
    <row r="424" spans="7:9" ht="15" customHeight="1" x14ac:dyDescent="0.25">
      <c r="G424" s="196" t="str">
        <f>IF(ISNA(VLOOKUP(E424,'Rota Pattern Data'!$A:$B,2,FALSE)),"",VLOOKUP(E424,'Rota Pattern Data'!$A:$B,2,FALSE))</f>
        <v/>
      </c>
      <c r="I424" s="200"/>
    </row>
    <row r="425" spans="7:9" ht="15" customHeight="1" x14ac:dyDescent="0.25">
      <c r="G425" s="196" t="str">
        <f>IF(ISNA(VLOOKUP(E425,'Rota Pattern Data'!$A:$B,2,FALSE)),"",VLOOKUP(E425,'Rota Pattern Data'!$A:$B,2,FALSE))</f>
        <v/>
      </c>
      <c r="I425" s="200"/>
    </row>
    <row r="426" spans="7:9" ht="15" customHeight="1" x14ac:dyDescent="0.25">
      <c r="G426" s="196" t="str">
        <f>IF(ISNA(VLOOKUP(E426,'Rota Pattern Data'!$A:$B,2,FALSE)),"",VLOOKUP(E426,'Rota Pattern Data'!$A:$B,2,FALSE))</f>
        <v/>
      </c>
      <c r="I426" s="200"/>
    </row>
    <row r="427" spans="7:9" ht="15" customHeight="1" x14ac:dyDescent="0.25">
      <c r="G427" s="196" t="str">
        <f>IF(ISNA(VLOOKUP(E427,'Rota Pattern Data'!$A:$B,2,FALSE)),"",VLOOKUP(E427,'Rota Pattern Data'!$A:$B,2,FALSE))</f>
        <v/>
      </c>
      <c r="I427" s="200"/>
    </row>
    <row r="428" spans="7:9" ht="15" customHeight="1" x14ac:dyDescent="0.25">
      <c r="G428" s="196" t="str">
        <f>IF(ISNA(VLOOKUP(E428,'Rota Pattern Data'!$A:$B,2,FALSE)),"",VLOOKUP(E428,'Rota Pattern Data'!$A:$B,2,FALSE))</f>
        <v/>
      </c>
      <c r="I428" s="200"/>
    </row>
    <row r="429" spans="7:9" ht="15" customHeight="1" x14ac:dyDescent="0.25">
      <c r="G429" s="196" t="str">
        <f>IF(ISNA(VLOOKUP(E429,'Rota Pattern Data'!$A:$B,2,FALSE)),"",VLOOKUP(E429,'Rota Pattern Data'!$A:$B,2,FALSE))</f>
        <v/>
      </c>
      <c r="I429" s="200"/>
    </row>
    <row r="430" spans="7:9" ht="15" customHeight="1" x14ac:dyDescent="0.25">
      <c r="G430" s="196" t="str">
        <f>IF(ISNA(VLOOKUP(E430,'Rota Pattern Data'!$A:$B,2,FALSE)),"",VLOOKUP(E430,'Rota Pattern Data'!$A:$B,2,FALSE))</f>
        <v/>
      </c>
      <c r="I430" s="200"/>
    </row>
    <row r="431" spans="7:9" ht="15" customHeight="1" x14ac:dyDescent="0.25">
      <c r="G431" s="196" t="str">
        <f>IF(ISNA(VLOOKUP(E431,'Rota Pattern Data'!$A:$B,2,FALSE)),"",VLOOKUP(E431,'Rota Pattern Data'!$A:$B,2,FALSE))</f>
        <v/>
      </c>
      <c r="I431" s="200"/>
    </row>
    <row r="432" spans="7:9" ht="15" customHeight="1" x14ac:dyDescent="0.25">
      <c r="G432" s="196" t="str">
        <f>IF(ISNA(VLOOKUP(E432,'Rota Pattern Data'!$A:$B,2,FALSE)),"",VLOOKUP(E432,'Rota Pattern Data'!$A:$B,2,FALSE))</f>
        <v/>
      </c>
      <c r="I432" s="200"/>
    </row>
    <row r="433" spans="7:9" ht="15" customHeight="1" x14ac:dyDescent="0.25">
      <c r="G433" s="196" t="str">
        <f>IF(ISNA(VLOOKUP(E433,'Rota Pattern Data'!$A:$B,2,FALSE)),"",VLOOKUP(E433,'Rota Pattern Data'!$A:$B,2,FALSE))</f>
        <v/>
      </c>
      <c r="I433" s="200"/>
    </row>
    <row r="434" spans="7:9" ht="15" customHeight="1" x14ac:dyDescent="0.25">
      <c r="G434" s="196" t="str">
        <f>IF(ISNA(VLOOKUP(E434,'Rota Pattern Data'!$A:$B,2,FALSE)),"",VLOOKUP(E434,'Rota Pattern Data'!$A:$B,2,FALSE))</f>
        <v/>
      </c>
      <c r="I434" s="200"/>
    </row>
    <row r="435" spans="7:9" ht="15" customHeight="1" x14ac:dyDescent="0.25">
      <c r="G435" s="196" t="str">
        <f>IF(ISNA(VLOOKUP(E435,'Rota Pattern Data'!$A:$B,2,FALSE)),"",VLOOKUP(E435,'Rota Pattern Data'!$A:$B,2,FALSE))</f>
        <v/>
      </c>
      <c r="I435" s="200"/>
    </row>
    <row r="436" spans="7:9" ht="15" customHeight="1" x14ac:dyDescent="0.25">
      <c r="G436" s="196" t="str">
        <f>IF(ISNA(VLOOKUP(E436,'Rota Pattern Data'!$A:$B,2,FALSE)),"",VLOOKUP(E436,'Rota Pattern Data'!$A:$B,2,FALSE))</f>
        <v/>
      </c>
      <c r="I436" s="200"/>
    </row>
    <row r="437" spans="7:9" ht="15" customHeight="1" x14ac:dyDescent="0.25">
      <c r="G437" s="196" t="str">
        <f>IF(ISNA(VLOOKUP(E437,'Rota Pattern Data'!$A:$B,2,FALSE)),"",VLOOKUP(E437,'Rota Pattern Data'!$A:$B,2,FALSE))</f>
        <v/>
      </c>
      <c r="I437" s="200"/>
    </row>
    <row r="438" spans="7:9" ht="15" customHeight="1" x14ac:dyDescent="0.25">
      <c r="G438" s="196" t="str">
        <f>IF(ISNA(VLOOKUP(E438,'Rota Pattern Data'!$A:$B,2,FALSE)),"",VLOOKUP(E438,'Rota Pattern Data'!$A:$B,2,FALSE))</f>
        <v/>
      </c>
      <c r="I438" s="200"/>
    </row>
    <row r="439" spans="7:9" ht="15" customHeight="1" x14ac:dyDescent="0.25">
      <c r="G439" s="196" t="str">
        <f>IF(ISNA(VLOOKUP(E439,'Rota Pattern Data'!$A:$B,2,FALSE)),"",VLOOKUP(E439,'Rota Pattern Data'!$A:$B,2,FALSE))</f>
        <v/>
      </c>
      <c r="I439" s="200"/>
    </row>
    <row r="440" spans="7:9" ht="15" customHeight="1" x14ac:dyDescent="0.25">
      <c r="G440" s="196" t="str">
        <f>IF(ISNA(VLOOKUP(E440,'Rota Pattern Data'!$A:$B,2,FALSE)),"",VLOOKUP(E440,'Rota Pattern Data'!$A:$B,2,FALSE))</f>
        <v/>
      </c>
      <c r="I440" s="200"/>
    </row>
    <row r="441" spans="7:9" ht="15" customHeight="1" x14ac:dyDescent="0.25">
      <c r="G441" s="196" t="str">
        <f>IF(ISNA(VLOOKUP(E441,'Rota Pattern Data'!$A:$B,2,FALSE)),"",VLOOKUP(E441,'Rota Pattern Data'!$A:$B,2,FALSE))</f>
        <v/>
      </c>
      <c r="I441" s="200"/>
    </row>
    <row r="442" spans="7:9" ht="15" customHeight="1" x14ac:dyDescent="0.25">
      <c r="G442" s="196" t="str">
        <f>IF(ISNA(VLOOKUP(E442,'Rota Pattern Data'!$A:$B,2,FALSE)),"",VLOOKUP(E442,'Rota Pattern Data'!$A:$B,2,FALSE))</f>
        <v/>
      </c>
      <c r="I442" s="200"/>
    </row>
    <row r="443" spans="7:9" ht="15" customHeight="1" x14ac:dyDescent="0.25">
      <c r="G443" s="196" t="str">
        <f>IF(ISNA(VLOOKUP(E443,'Rota Pattern Data'!$A:$B,2,FALSE)),"",VLOOKUP(E443,'Rota Pattern Data'!$A:$B,2,FALSE))</f>
        <v/>
      </c>
      <c r="I443" s="200"/>
    </row>
    <row r="444" spans="7:9" ht="15" customHeight="1" x14ac:dyDescent="0.25">
      <c r="G444" s="196" t="str">
        <f>IF(ISNA(VLOOKUP(E444,'Rota Pattern Data'!$A:$B,2,FALSE)),"",VLOOKUP(E444,'Rota Pattern Data'!$A:$B,2,FALSE))</f>
        <v/>
      </c>
      <c r="I444" s="200"/>
    </row>
    <row r="445" spans="7:9" ht="15" customHeight="1" x14ac:dyDescent="0.25">
      <c r="G445" s="196" t="str">
        <f>IF(ISNA(VLOOKUP(E445,'Rota Pattern Data'!$A:$B,2,FALSE)),"",VLOOKUP(E445,'Rota Pattern Data'!$A:$B,2,FALSE))</f>
        <v/>
      </c>
      <c r="I445" s="200"/>
    </row>
    <row r="446" spans="7:9" ht="15" customHeight="1" x14ac:dyDescent="0.25">
      <c r="G446" s="196" t="str">
        <f>IF(ISNA(VLOOKUP(E446,'Rota Pattern Data'!$A:$B,2,FALSE)),"",VLOOKUP(E446,'Rota Pattern Data'!$A:$B,2,FALSE))</f>
        <v/>
      </c>
      <c r="I446" s="200"/>
    </row>
    <row r="447" spans="7:9" ht="15" customHeight="1" x14ac:dyDescent="0.25">
      <c r="G447" s="196" t="str">
        <f>IF(ISNA(VLOOKUP(E447,'Rota Pattern Data'!$A:$B,2,FALSE)),"",VLOOKUP(E447,'Rota Pattern Data'!$A:$B,2,FALSE))</f>
        <v/>
      </c>
      <c r="I447" s="200"/>
    </row>
    <row r="448" spans="7:9" ht="15" customHeight="1" x14ac:dyDescent="0.25">
      <c r="G448" s="196" t="str">
        <f>IF(ISNA(VLOOKUP(E448,'Rota Pattern Data'!$A:$B,2,FALSE)),"",VLOOKUP(E448,'Rota Pattern Data'!$A:$B,2,FALSE))</f>
        <v/>
      </c>
      <c r="I448" s="200"/>
    </row>
    <row r="449" spans="7:9" ht="15" customHeight="1" x14ac:dyDescent="0.25">
      <c r="G449" s="196" t="str">
        <f>IF(ISNA(VLOOKUP(E449,'Rota Pattern Data'!$A:$B,2,FALSE)),"",VLOOKUP(E449,'Rota Pattern Data'!$A:$B,2,FALSE))</f>
        <v/>
      </c>
      <c r="I449" s="200"/>
    </row>
    <row r="450" spans="7:9" ht="15" customHeight="1" x14ac:dyDescent="0.25">
      <c r="G450" s="196" t="str">
        <f>IF(ISNA(VLOOKUP(E450,'Rota Pattern Data'!$A:$B,2,FALSE)),"",VLOOKUP(E450,'Rota Pattern Data'!$A:$B,2,FALSE))</f>
        <v/>
      </c>
      <c r="I450" s="200"/>
    </row>
    <row r="451" spans="7:9" ht="15" customHeight="1" x14ac:dyDescent="0.25">
      <c r="G451" s="196" t="str">
        <f>IF(ISNA(VLOOKUP(E451,'Rota Pattern Data'!$A:$B,2,FALSE)),"",VLOOKUP(E451,'Rota Pattern Data'!$A:$B,2,FALSE))</f>
        <v/>
      </c>
      <c r="I451" s="200"/>
    </row>
    <row r="452" spans="7:9" ht="15" customHeight="1" x14ac:dyDescent="0.25">
      <c r="G452" s="196" t="str">
        <f>IF(ISNA(VLOOKUP(E452,'Rota Pattern Data'!$A:$B,2,FALSE)),"",VLOOKUP(E452,'Rota Pattern Data'!$A:$B,2,FALSE))</f>
        <v/>
      </c>
      <c r="I452" s="200"/>
    </row>
    <row r="453" spans="7:9" ht="15" customHeight="1" x14ac:dyDescent="0.25">
      <c r="G453" s="196" t="str">
        <f>IF(ISNA(VLOOKUP(E453,'Rota Pattern Data'!$A:$B,2,FALSE)),"",VLOOKUP(E453,'Rota Pattern Data'!$A:$B,2,FALSE))</f>
        <v/>
      </c>
      <c r="I453" s="200"/>
    </row>
    <row r="454" spans="7:9" ht="15" customHeight="1" x14ac:dyDescent="0.25">
      <c r="G454" s="196" t="str">
        <f>IF(ISNA(VLOOKUP(E454,'Rota Pattern Data'!$A:$B,2,FALSE)),"",VLOOKUP(E454,'Rota Pattern Data'!$A:$B,2,FALSE))</f>
        <v/>
      </c>
      <c r="I454" s="200"/>
    </row>
    <row r="455" spans="7:9" ht="15" customHeight="1" x14ac:dyDescent="0.25">
      <c r="G455" s="196" t="str">
        <f>IF(ISNA(VLOOKUP(E455,'Rota Pattern Data'!$A:$B,2,FALSE)),"",VLOOKUP(E455,'Rota Pattern Data'!$A:$B,2,FALSE))</f>
        <v/>
      </c>
      <c r="I455" s="200"/>
    </row>
    <row r="456" spans="7:9" ht="15" customHeight="1" x14ac:dyDescent="0.25">
      <c r="G456" s="196" t="str">
        <f>IF(ISNA(VLOOKUP(E456,'Rota Pattern Data'!$A:$B,2,FALSE)),"",VLOOKUP(E456,'Rota Pattern Data'!$A:$B,2,FALSE))</f>
        <v/>
      </c>
      <c r="I456" s="200"/>
    </row>
    <row r="457" spans="7:9" ht="15" customHeight="1" x14ac:dyDescent="0.25">
      <c r="G457" s="196" t="str">
        <f>IF(ISNA(VLOOKUP(E457,'Rota Pattern Data'!$A:$B,2,FALSE)),"",VLOOKUP(E457,'Rota Pattern Data'!$A:$B,2,FALSE))</f>
        <v/>
      </c>
      <c r="I457" s="200"/>
    </row>
    <row r="458" spans="7:9" ht="15" customHeight="1" x14ac:dyDescent="0.25">
      <c r="G458" s="196" t="str">
        <f>IF(ISNA(VLOOKUP(E458,'Rota Pattern Data'!$A:$B,2,FALSE)),"",VLOOKUP(E458,'Rota Pattern Data'!$A:$B,2,FALSE))</f>
        <v/>
      </c>
      <c r="I458" s="200"/>
    </row>
    <row r="459" spans="7:9" ht="15" customHeight="1" x14ac:dyDescent="0.25">
      <c r="G459" s="196" t="str">
        <f>IF(ISNA(VLOOKUP(E459,'Rota Pattern Data'!$A:$B,2,FALSE)),"",VLOOKUP(E459,'Rota Pattern Data'!$A:$B,2,FALSE))</f>
        <v/>
      </c>
      <c r="I459" s="200"/>
    </row>
    <row r="460" spans="7:9" ht="15" customHeight="1" x14ac:dyDescent="0.25">
      <c r="G460" s="196" t="str">
        <f>IF(ISNA(VLOOKUP(E460,'Rota Pattern Data'!$A:$B,2,FALSE)),"",VLOOKUP(E460,'Rota Pattern Data'!$A:$B,2,FALSE))</f>
        <v/>
      </c>
      <c r="I460" s="200"/>
    </row>
    <row r="461" spans="7:9" ht="15" customHeight="1" x14ac:dyDescent="0.25">
      <c r="G461" s="196" t="str">
        <f>IF(ISNA(VLOOKUP(E461,'Rota Pattern Data'!$A:$B,2,FALSE)),"",VLOOKUP(E461,'Rota Pattern Data'!$A:$B,2,FALSE))</f>
        <v/>
      </c>
      <c r="I461" s="200"/>
    </row>
    <row r="462" spans="7:9" ht="15" customHeight="1" x14ac:dyDescent="0.25">
      <c r="G462" s="196" t="str">
        <f>IF(ISNA(VLOOKUP(E462,'Rota Pattern Data'!$A:$B,2,FALSE)),"",VLOOKUP(E462,'Rota Pattern Data'!$A:$B,2,FALSE))</f>
        <v/>
      </c>
      <c r="I462" s="200"/>
    </row>
    <row r="463" spans="7:9" ht="15" customHeight="1" x14ac:dyDescent="0.25">
      <c r="G463" s="196" t="str">
        <f>IF(ISNA(VLOOKUP(E463,'Rota Pattern Data'!$A:$B,2,FALSE)),"",VLOOKUP(E463,'Rota Pattern Data'!$A:$B,2,FALSE))</f>
        <v/>
      </c>
      <c r="I463" s="200"/>
    </row>
    <row r="464" spans="7:9" ht="15" customHeight="1" x14ac:dyDescent="0.25">
      <c r="G464" s="196" t="str">
        <f>IF(ISNA(VLOOKUP(E464,'Rota Pattern Data'!$A:$B,2,FALSE)),"",VLOOKUP(E464,'Rota Pattern Data'!$A:$B,2,FALSE))</f>
        <v/>
      </c>
      <c r="I464" s="200"/>
    </row>
    <row r="465" spans="7:9" ht="15" customHeight="1" x14ac:dyDescent="0.25">
      <c r="G465" s="196" t="str">
        <f>IF(ISNA(VLOOKUP(E465,'Rota Pattern Data'!$A:$B,2,FALSE)),"",VLOOKUP(E465,'Rota Pattern Data'!$A:$B,2,FALSE))</f>
        <v/>
      </c>
      <c r="I465" s="200"/>
    </row>
    <row r="466" spans="7:9" ht="15" customHeight="1" x14ac:dyDescent="0.25">
      <c r="G466" s="196" t="str">
        <f>IF(ISNA(VLOOKUP(E466,'Rota Pattern Data'!$A:$B,2,FALSE)),"",VLOOKUP(E466,'Rota Pattern Data'!$A:$B,2,FALSE))</f>
        <v/>
      </c>
      <c r="I466" s="200"/>
    </row>
    <row r="467" spans="7:9" ht="15" customHeight="1" x14ac:dyDescent="0.25">
      <c r="G467" s="196" t="str">
        <f>IF(ISNA(VLOOKUP(E467,'Rota Pattern Data'!$A:$B,2,FALSE)),"",VLOOKUP(E467,'Rota Pattern Data'!$A:$B,2,FALSE))</f>
        <v/>
      </c>
      <c r="I467" s="200"/>
    </row>
    <row r="468" spans="7:9" ht="15" customHeight="1" x14ac:dyDescent="0.25">
      <c r="G468" s="196" t="str">
        <f>IF(ISNA(VLOOKUP(E468,'Rota Pattern Data'!$A:$B,2,FALSE)),"",VLOOKUP(E468,'Rota Pattern Data'!$A:$B,2,FALSE))</f>
        <v/>
      </c>
      <c r="I468" s="200"/>
    </row>
    <row r="469" spans="7:9" ht="15" customHeight="1" x14ac:dyDescent="0.25">
      <c r="G469" s="196" t="str">
        <f>IF(ISNA(VLOOKUP(E469,'Rota Pattern Data'!$A:$B,2,FALSE)),"",VLOOKUP(E469,'Rota Pattern Data'!$A:$B,2,FALSE))</f>
        <v/>
      </c>
      <c r="I469" s="200"/>
    </row>
    <row r="470" spans="7:9" ht="15" customHeight="1" x14ac:dyDescent="0.25">
      <c r="G470" s="196" t="str">
        <f>IF(ISNA(VLOOKUP(E470,'Rota Pattern Data'!$A:$B,2,FALSE)),"",VLOOKUP(E470,'Rota Pattern Data'!$A:$B,2,FALSE))</f>
        <v/>
      </c>
      <c r="I470" s="200"/>
    </row>
    <row r="471" spans="7:9" ht="15" customHeight="1" x14ac:dyDescent="0.25">
      <c r="G471" s="196" t="str">
        <f>IF(ISNA(VLOOKUP(E471,'Rota Pattern Data'!$A:$B,2,FALSE)),"",VLOOKUP(E471,'Rota Pattern Data'!$A:$B,2,FALSE))</f>
        <v/>
      </c>
      <c r="I471" s="200"/>
    </row>
    <row r="472" spans="7:9" ht="15" customHeight="1" x14ac:dyDescent="0.25">
      <c r="G472" s="196" t="str">
        <f>IF(ISNA(VLOOKUP(E472,'Rota Pattern Data'!$A:$B,2,FALSE)),"",VLOOKUP(E472,'Rota Pattern Data'!$A:$B,2,FALSE))</f>
        <v/>
      </c>
      <c r="I472" s="200"/>
    </row>
    <row r="473" spans="7:9" ht="15" customHeight="1" x14ac:dyDescent="0.25">
      <c r="G473" s="196" t="str">
        <f>IF(ISNA(VLOOKUP(E473,'Rota Pattern Data'!$A:$B,2,FALSE)),"",VLOOKUP(E473,'Rota Pattern Data'!$A:$B,2,FALSE))</f>
        <v/>
      </c>
      <c r="I473" s="200"/>
    </row>
    <row r="474" spans="7:9" ht="15" customHeight="1" x14ac:dyDescent="0.25">
      <c r="G474" s="196" t="str">
        <f>IF(ISNA(VLOOKUP(E474,'Rota Pattern Data'!$A:$B,2,FALSE)),"",VLOOKUP(E474,'Rota Pattern Data'!$A:$B,2,FALSE))</f>
        <v/>
      </c>
      <c r="I474" s="200"/>
    </row>
    <row r="475" spans="7:9" ht="15" customHeight="1" x14ac:dyDescent="0.25">
      <c r="G475" s="196" t="str">
        <f>IF(ISNA(VLOOKUP(E475,'Rota Pattern Data'!$A:$B,2,FALSE)),"",VLOOKUP(E475,'Rota Pattern Data'!$A:$B,2,FALSE))</f>
        <v/>
      </c>
      <c r="I475" s="200"/>
    </row>
    <row r="476" spans="7:9" ht="15" customHeight="1" x14ac:dyDescent="0.25">
      <c r="G476" s="196" t="str">
        <f>IF(ISNA(VLOOKUP(E476,'Rota Pattern Data'!$A:$B,2,FALSE)),"",VLOOKUP(E476,'Rota Pattern Data'!$A:$B,2,FALSE))</f>
        <v/>
      </c>
      <c r="I476" s="200"/>
    </row>
    <row r="477" spans="7:9" ht="15" customHeight="1" x14ac:dyDescent="0.25">
      <c r="G477" s="196" t="str">
        <f>IF(ISNA(VLOOKUP(E477,'Rota Pattern Data'!$A:$B,2,FALSE)),"",VLOOKUP(E477,'Rota Pattern Data'!$A:$B,2,FALSE))</f>
        <v/>
      </c>
      <c r="I477" s="200"/>
    </row>
    <row r="478" spans="7:9" ht="15" customHeight="1" x14ac:dyDescent="0.25">
      <c r="G478" s="196" t="str">
        <f>IF(ISNA(VLOOKUP(E478,'Rota Pattern Data'!$A:$B,2,FALSE)),"",VLOOKUP(E478,'Rota Pattern Data'!$A:$B,2,FALSE))</f>
        <v/>
      </c>
      <c r="I478" s="200"/>
    </row>
    <row r="479" spans="7:9" ht="15" customHeight="1" x14ac:dyDescent="0.25">
      <c r="G479" s="196" t="str">
        <f>IF(ISNA(VLOOKUP(E479,'Rota Pattern Data'!$A:$B,2,FALSE)),"",VLOOKUP(E479,'Rota Pattern Data'!$A:$B,2,FALSE))</f>
        <v/>
      </c>
      <c r="I479" s="200"/>
    </row>
    <row r="480" spans="7:9" ht="15" customHeight="1" x14ac:dyDescent="0.25">
      <c r="G480" s="196" t="str">
        <f>IF(ISNA(VLOOKUP(E480,'Rota Pattern Data'!$A:$B,2,FALSE)),"",VLOOKUP(E480,'Rota Pattern Data'!$A:$B,2,FALSE))</f>
        <v/>
      </c>
      <c r="I480" s="200"/>
    </row>
    <row r="481" spans="7:9" ht="15" customHeight="1" x14ac:dyDescent="0.25">
      <c r="G481" s="196" t="str">
        <f>IF(ISNA(VLOOKUP(E481,'Rota Pattern Data'!$A:$B,2,FALSE)),"",VLOOKUP(E481,'Rota Pattern Data'!$A:$B,2,FALSE))</f>
        <v/>
      </c>
      <c r="I481" s="200"/>
    </row>
    <row r="482" spans="7:9" ht="15" customHeight="1" x14ac:dyDescent="0.25">
      <c r="G482" s="196" t="str">
        <f>IF(ISNA(VLOOKUP(E482,'Rota Pattern Data'!$A:$B,2,FALSE)),"",VLOOKUP(E482,'Rota Pattern Data'!$A:$B,2,FALSE))</f>
        <v/>
      </c>
      <c r="I482" s="200"/>
    </row>
    <row r="483" spans="7:9" ht="15" customHeight="1" x14ac:dyDescent="0.25">
      <c r="G483" s="196" t="str">
        <f>IF(ISNA(VLOOKUP(E483,'Rota Pattern Data'!$A:$B,2,FALSE)),"",VLOOKUP(E483,'Rota Pattern Data'!$A:$B,2,FALSE))</f>
        <v/>
      </c>
      <c r="I483" s="200"/>
    </row>
    <row r="484" spans="7:9" ht="15" customHeight="1" x14ac:dyDescent="0.25">
      <c r="G484" s="196" t="str">
        <f>IF(ISNA(VLOOKUP(E484,'Rota Pattern Data'!$A:$B,2,FALSE)),"",VLOOKUP(E484,'Rota Pattern Data'!$A:$B,2,FALSE))</f>
        <v/>
      </c>
      <c r="I484" s="200"/>
    </row>
    <row r="485" spans="7:9" ht="15" customHeight="1" x14ac:dyDescent="0.25">
      <c r="G485" s="196" t="str">
        <f>IF(ISNA(VLOOKUP(E485,'Rota Pattern Data'!$A:$B,2,FALSE)),"",VLOOKUP(E485,'Rota Pattern Data'!$A:$B,2,FALSE))</f>
        <v/>
      </c>
      <c r="I485" s="200"/>
    </row>
    <row r="486" spans="7:9" ht="15" customHeight="1" x14ac:dyDescent="0.25">
      <c r="G486" s="196" t="str">
        <f>IF(ISNA(VLOOKUP(E486,'Rota Pattern Data'!$A:$B,2,FALSE)),"",VLOOKUP(E486,'Rota Pattern Data'!$A:$B,2,FALSE))</f>
        <v/>
      </c>
      <c r="I486" s="200"/>
    </row>
    <row r="487" spans="7:9" ht="15" customHeight="1" x14ac:dyDescent="0.25">
      <c r="G487" s="196" t="str">
        <f>IF(ISNA(VLOOKUP(E487,'Rota Pattern Data'!$A:$B,2,FALSE)),"",VLOOKUP(E487,'Rota Pattern Data'!$A:$B,2,FALSE))</f>
        <v/>
      </c>
      <c r="I487" s="200"/>
    </row>
    <row r="488" spans="7:9" ht="15" customHeight="1" x14ac:dyDescent="0.25">
      <c r="G488" s="196" t="str">
        <f>IF(ISNA(VLOOKUP(E488,'Rota Pattern Data'!$A:$B,2,FALSE)),"",VLOOKUP(E488,'Rota Pattern Data'!$A:$B,2,FALSE))</f>
        <v/>
      </c>
      <c r="I488" s="200"/>
    </row>
    <row r="489" spans="7:9" ht="15" customHeight="1" x14ac:dyDescent="0.25">
      <c r="G489" s="196" t="str">
        <f>IF(ISNA(VLOOKUP(E489,'Rota Pattern Data'!$A:$B,2,FALSE)),"",VLOOKUP(E489,'Rota Pattern Data'!$A:$B,2,FALSE))</f>
        <v/>
      </c>
      <c r="I489" s="200"/>
    </row>
    <row r="490" spans="7:9" ht="15" customHeight="1" x14ac:dyDescent="0.25">
      <c r="G490" s="196" t="str">
        <f>IF(ISNA(VLOOKUP(E490,'Rota Pattern Data'!$A:$B,2,FALSE)),"",VLOOKUP(E490,'Rota Pattern Data'!$A:$B,2,FALSE))</f>
        <v/>
      </c>
      <c r="I490" s="200"/>
    </row>
    <row r="491" spans="7:9" ht="15" customHeight="1" x14ac:dyDescent="0.25">
      <c r="G491" s="196" t="str">
        <f>IF(ISNA(VLOOKUP(E491,'Rota Pattern Data'!$A:$B,2,FALSE)),"",VLOOKUP(E491,'Rota Pattern Data'!$A:$B,2,FALSE))</f>
        <v/>
      </c>
      <c r="I491" s="200"/>
    </row>
    <row r="492" spans="7:9" ht="15" customHeight="1" x14ac:dyDescent="0.25">
      <c r="G492" s="196" t="str">
        <f>IF(ISNA(VLOOKUP(E492,'Rota Pattern Data'!$A:$B,2,FALSE)),"",VLOOKUP(E492,'Rota Pattern Data'!$A:$B,2,FALSE))</f>
        <v/>
      </c>
      <c r="I492" s="200"/>
    </row>
    <row r="493" spans="7:9" ht="15" customHeight="1" x14ac:dyDescent="0.25">
      <c r="G493" s="196" t="str">
        <f>IF(ISNA(VLOOKUP(E493,'Rota Pattern Data'!$A:$B,2,FALSE)),"",VLOOKUP(E493,'Rota Pattern Data'!$A:$B,2,FALSE))</f>
        <v/>
      </c>
      <c r="I493" s="200"/>
    </row>
    <row r="494" spans="7:9" ht="15" customHeight="1" x14ac:dyDescent="0.25">
      <c r="G494" s="196" t="str">
        <f>IF(ISNA(VLOOKUP(E494,'Rota Pattern Data'!$A:$B,2,FALSE)),"",VLOOKUP(E494,'Rota Pattern Data'!$A:$B,2,FALSE))</f>
        <v/>
      </c>
      <c r="I494" s="200"/>
    </row>
    <row r="495" spans="7:9" ht="15" customHeight="1" x14ac:dyDescent="0.25">
      <c r="G495" s="196" t="str">
        <f>IF(ISNA(VLOOKUP(E495,'Rota Pattern Data'!$A:$B,2,FALSE)),"",VLOOKUP(E495,'Rota Pattern Data'!$A:$B,2,FALSE))</f>
        <v/>
      </c>
      <c r="I495" s="200"/>
    </row>
    <row r="496" spans="7:9" ht="15" customHeight="1" x14ac:dyDescent="0.25">
      <c r="G496" s="196" t="str">
        <f>IF(ISNA(VLOOKUP(E496,'Rota Pattern Data'!$A:$B,2,FALSE)),"",VLOOKUP(E496,'Rota Pattern Data'!$A:$B,2,FALSE))</f>
        <v/>
      </c>
      <c r="I496" s="200"/>
    </row>
    <row r="497" spans="7:9" ht="15" customHeight="1" x14ac:dyDescent="0.25">
      <c r="G497" s="196" t="str">
        <f>IF(ISNA(VLOOKUP(E497,'Rota Pattern Data'!$A:$B,2,FALSE)),"",VLOOKUP(E497,'Rota Pattern Data'!$A:$B,2,FALSE))</f>
        <v/>
      </c>
      <c r="I497" s="200"/>
    </row>
    <row r="498" spans="7:9" ht="15" customHeight="1" x14ac:dyDescent="0.25">
      <c r="G498" s="196" t="str">
        <f>IF(ISNA(VLOOKUP(E498,'Rota Pattern Data'!$A:$B,2,FALSE)),"",VLOOKUP(E498,'Rota Pattern Data'!$A:$B,2,FALSE))</f>
        <v/>
      </c>
      <c r="I498" s="200"/>
    </row>
    <row r="499" spans="7:9" ht="15" customHeight="1" x14ac:dyDescent="0.25">
      <c r="G499" s="196" t="str">
        <f>IF(ISNA(VLOOKUP(E499,'Rota Pattern Data'!$A:$B,2,FALSE)),"",VLOOKUP(E499,'Rota Pattern Data'!$A:$B,2,FALSE))</f>
        <v/>
      </c>
      <c r="I499" s="200"/>
    </row>
    <row r="500" spans="7:9" ht="15" customHeight="1" x14ac:dyDescent="0.25">
      <c r="G500" s="196" t="str">
        <f>IF(ISNA(VLOOKUP(E500,'Rota Pattern Data'!$A:$B,2,FALSE)),"",VLOOKUP(E500,'Rota Pattern Data'!$A:$B,2,FALSE))</f>
        <v/>
      </c>
      <c r="I500" s="200"/>
    </row>
    <row r="501" spans="7:9" ht="15" customHeight="1" x14ac:dyDescent="0.25">
      <c r="G501" s="196" t="str">
        <f>IF(ISNA(VLOOKUP(E501,'Rota Pattern Data'!$A:$B,2,FALSE)),"",VLOOKUP(E501,'Rota Pattern Data'!$A:$B,2,FALSE))</f>
        <v/>
      </c>
      <c r="I501" s="200"/>
    </row>
    <row r="502" spans="7:9" ht="15" customHeight="1" x14ac:dyDescent="0.25">
      <c r="G502" s="196" t="str">
        <f>IF(ISNA(VLOOKUP(E502,'Rota Pattern Data'!$A:$B,2,FALSE)),"",VLOOKUP(E502,'Rota Pattern Data'!$A:$B,2,FALSE))</f>
        <v/>
      </c>
      <c r="I502" s="200"/>
    </row>
    <row r="503" spans="7:9" ht="15" customHeight="1" x14ac:dyDescent="0.25">
      <c r="G503" s="196" t="str">
        <f>IF(ISNA(VLOOKUP(E503,'Rota Pattern Data'!$A:$B,2,FALSE)),"",VLOOKUP(E503,'Rota Pattern Data'!$A:$B,2,FALSE))</f>
        <v/>
      </c>
      <c r="I503" s="200"/>
    </row>
    <row r="504" spans="7:9" ht="15" customHeight="1" x14ac:dyDescent="0.25">
      <c r="G504" s="196" t="str">
        <f>IF(ISNA(VLOOKUP(E504,'Rota Pattern Data'!$A:$B,2,FALSE)),"",VLOOKUP(E504,'Rota Pattern Data'!$A:$B,2,FALSE))</f>
        <v/>
      </c>
      <c r="I504" s="200"/>
    </row>
    <row r="505" spans="7:9" ht="15" customHeight="1" x14ac:dyDescent="0.25">
      <c r="G505" s="196" t="str">
        <f>IF(ISNA(VLOOKUP(E505,'Rota Pattern Data'!$A:$B,2,FALSE)),"",VLOOKUP(E505,'Rota Pattern Data'!$A:$B,2,FALSE))</f>
        <v/>
      </c>
      <c r="I505" s="200"/>
    </row>
    <row r="506" spans="7:9" ht="15" customHeight="1" x14ac:dyDescent="0.25">
      <c r="G506" s="196" t="str">
        <f>IF(ISNA(VLOOKUP(E506,'Rota Pattern Data'!$A:$B,2,FALSE)),"",VLOOKUP(E506,'Rota Pattern Data'!$A:$B,2,FALSE))</f>
        <v/>
      </c>
      <c r="I506" s="200"/>
    </row>
    <row r="507" spans="7:9" ht="15" customHeight="1" x14ac:dyDescent="0.25">
      <c r="G507" s="196" t="str">
        <f>IF(ISNA(VLOOKUP(E507,'Rota Pattern Data'!$A:$B,2,FALSE)),"",VLOOKUP(E507,'Rota Pattern Data'!$A:$B,2,FALSE))</f>
        <v/>
      </c>
      <c r="I507" s="200"/>
    </row>
    <row r="508" spans="7:9" ht="15" customHeight="1" x14ac:dyDescent="0.25">
      <c r="G508" s="196" t="str">
        <f>IF(ISNA(VLOOKUP(E508,'Rota Pattern Data'!$A:$B,2,FALSE)),"",VLOOKUP(E508,'Rota Pattern Data'!$A:$B,2,FALSE))</f>
        <v/>
      </c>
      <c r="I508" s="200"/>
    </row>
    <row r="509" spans="7:9" ht="15" customHeight="1" x14ac:dyDescent="0.25">
      <c r="G509" s="196" t="str">
        <f>IF(ISNA(VLOOKUP(E509,'Rota Pattern Data'!$A:$B,2,FALSE)),"",VLOOKUP(E509,'Rota Pattern Data'!$A:$B,2,FALSE))</f>
        <v/>
      </c>
      <c r="I509" s="200"/>
    </row>
    <row r="510" spans="7:9" ht="15" customHeight="1" x14ac:dyDescent="0.25">
      <c r="G510" s="196" t="str">
        <f>IF(ISNA(VLOOKUP(E510,'Rota Pattern Data'!$A:$B,2,FALSE)),"",VLOOKUP(E510,'Rota Pattern Data'!$A:$B,2,FALSE))</f>
        <v/>
      </c>
      <c r="I510" s="200"/>
    </row>
    <row r="511" spans="7:9" ht="15" customHeight="1" x14ac:dyDescent="0.25">
      <c r="G511" s="196" t="str">
        <f>IF(ISNA(VLOOKUP(E511,'Rota Pattern Data'!$A:$B,2,FALSE)),"",VLOOKUP(E511,'Rota Pattern Data'!$A:$B,2,FALSE))</f>
        <v/>
      </c>
      <c r="I511" s="200"/>
    </row>
    <row r="512" spans="7:9" ht="15" customHeight="1" x14ac:dyDescent="0.25">
      <c r="G512" s="196" t="str">
        <f>IF(ISNA(VLOOKUP(E512,'Rota Pattern Data'!$A:$B,2,FALSE)),"",VLOOKUP(E512,'Rota Pattern Data'!$A:$B,2,FALSE))</f>
        <v/>
      </c>
      <c r="I512" s="200"/>
    </row>
    <row r="513" spans="7:9" ht="15" customHeight="1" x14ac:dyDescent="0.25">
      <c r="G513" s="196" t="str">
        <f>IF(ISNA(VLOOKUP(E513,'Rota Pattern Data'!$A:$B,2,FALSE)),"",VLOOKUP(E513,'Rota Pattern Data'!$A:$B,2,FALSE))</f>
        <v/>
      </c>
      <c r="I513" s="200"/>
    </row>
    <row r="514" spans="7:9" ht="15" customHeight="1" x14ac:dyDescent="0.25">
      <c r="G514" s="196" t="str">
        <f>IF(ISNA(VLOOKUP(E514,'Rota Pattern Data'!$A:$B,2,FALSE)),"",VLOOKUP(E514,'Rota Pattern Data'!$A:$B,2,FALSE))</f>
        <v/>
      </c>
      <c r="I514" s="200"/>
    </row>
    <row r="515" spans="7:9" ht="15" customHeight="1" x14ac:dyDescent="0.25">
      <c r="G515" s="196" t="str">
        <f>IF(ISNA(VLOOKUP(E515,'Rota Pattern Data'!$A:$B,2,FALSE)),"",VLOOKUP(E515,'Rota Pattern Data'!$A:$B,2,FALSE))</f>
        <v/>
      </c>
      <c r="I515" s="200"/>
    </row>
    <row r="516" spans="7:9" ht="15" customHeight="1" x14ac:dyDescent="0.25">
      <c r="G516" s="196" t="str">
        <f>IF(ISNA(VLOOKUP(E516,'Rota Pattern Data'!$A:$B,2,FALSE)),"",VLOOKUP(E516,'Rota Pattern Data'!$A:$B,2,FALSE))</f>
        <v/>
      </c>
      <c r="I516" s="200"/>
    </row>
    <row r="517" spans="7:9" ht="15" customHeight="1" x14ac:dyDescent="0.25">
      <c r="G517" s="196" t="str">
        <f>IF(ISNA(VLOOKUP(E517,'Rota Pattern Data'!$A:$B,2,FALSE)),"",VLOOKUP(E517,'Rota Pattern Data'!$A:$B,2,FALSE))</f>
        <v/>
      </c>
      <c r="I517" s="200"/>
    </row>
    <row r="518" spans="7:9" ht="15" customHeight="1" x14ac:dyDescent="0.25">
      <c r="G518" s="196" t="str">
        <f>IF(ISNA(VLOOKUP(E518,'Rota Pattern Data'!$A:$B,2,FALSE)),"",VLOOKUP(E518,'Rota Pattern Data'!$A:$B,2,FALSE))</f>
        <v/>
      </c>
      <c r="I518" s="200"/>
    </row>
    <row r="519" spans="7:9" ht="15" customHeight="1" x14ac:dyDescent="0.25">
      <c r="G519" s="196" t="str">
        <f>IF(ISNA(VLOOKUP(E519,'Rota Pattern Data'!$A:$B,2,FALSE)),"",VLOOKUP(E519,'Rota Pattern Data'!$A:$B,2,FALSE))</f>
        <v/>
      </c>
      <c r="I519" s="200"/>
    </row>
    <row r="520" spans="7:9" ht="15" customHeight="1" x14ac:dyDescent="0.25">
      <c r="G520" s="196" t="str">
        <f>IF(ISNA(VLOOKUP(E520,'Rota Pattern Data'!$A:$B,2,FALSE)),"",VLOOKUP(E520,'Rota Pattern Data'!$A:$B,2,FALSE))</f>
        <v/>
      </c>
      <c r="I520" s="200"/>
    </row>
    <row r="521" spans="7:9" ht="15" customHeight="1" x14ac:dyDescent="0.25">
      <c r="G521" s="196" t="str">
        <f>IF(ISNA(VLOOKUP(E521,'Rota Pattern Data'!$A:$B,2,FALSE)),"",VLOOKUP(E521,'Rota Pattern Data'!$A:$B,2,FALSE))</f>
        <v/>
      </c>
      <c r="I521" s="200"/>
    </row>
    <row r="522" spans="7:9" ht="15" customHeight="1" x14ac:dyDescent="0.25">
      <c r="G522" s="196" t="str">
        <f>IF(ISNA(VLOOKUP(E522,'Rota Pattern Data'!$A:$B,2,FALSE)),"",VLOOKUP(E522,'Rota Pattern Data'!$A:$B,2,FALSE))</f>
        <v/>
      </c>
      <c r="I522" s="200"/>
    </row>
    <row r="523" spans="7:9" ht="15" customHeight="1" x14ac:dyDescent="0.25">
      <c r="G523" s="196" t="str">
        <f>IF(ISNA(VLOOKUP(E523,'Rota Pattern Data'!$A:$B,2,FALSE)),"",VLOOKUP(E523,'Rota Pattern Data'!$A:$B,2,FALSE))</f>
        <v/>
      </c>
      <c r="I523" s="200"/>
    </row>
    <row r="524" spans="7:9" ht="15" customHeight="1" x14ac:dyDescent="0.25">
      <c r="G524" s="196" t="str">
        <f>IF(ISNA(VLOOKUP(E524,'Rota Pattern Data'!$A:$B,2,FALSE)),"",VLOOKUP(E524,'Rota Pattern Data'!$A:$B,2,FALSE))</f>
        <v/>
      </c>
      <c r="I524" s="200"/>
    </row>
    <row r="525" spans="7:9" ht="15" customHeight="1" x14ac:dyDescent="0.25">
      <c r="G525" s="196" t="str">
        <f>IF(ISNA(VLOOKUP(E525,'Rota Pattern Data'!$A:$B,2,FALSE)),"",VLOOKUP(E525,'Rota Pattern Data'!$A:$B,2,FALSE))</f>
        <v/>
      </c>
      <c r="I525" s="200"/>
    </row>
    <row r="526" spans="7:9" ht="15" customHeight="1" x14ac:dyDescent="0.25">
      <c r="G526" s="196" t="str">
        <f>IF(ISNA(VLOOKUP(E526,'Rota Pattern Data'!$A:$B,2,FALSE)),"",VLOOKUP(E526,'Rota Pattern Data'!$A:$B,2,FALSE))</f>
        <v/>
      </c>
      <c r="I526" s="200"/>
    </row>
    <row r="527" spans="7:9" ht="15" customHeight="1" x14ac:dyDescent="0.25">
      <c r="G527" s="196" t="str">
        <f>IF(ISNA(VLOOKUP(E527,'Rota Pattern Data'!$A:$B,2,FALSE)),"",VLOOKUP(E527,'Rota Pattern Data'!$A:$B,2,FALSE))</f>
        <v/>
      </c>
      <c r="I527" s="200"/>
    </row>
    <row r="528" spans="7:9" ht="15" customHeight="1" x14ac:dyDescent="0.25">
      <c r="G528" s="196" t="str">
        <f>IF(ISNA(VLOOKUP(E528,'Rota Pattern Data'!$A:$B,2,FALSE)),"",VLOOKUP(E528,'Rota Pattern Data'!$A:$B,2,FALSE))</f>
        <v/>
      </c>
      <c r="I528" s="200"/>
    </row>
    <row r="529" spans="7:9" ht="15" customHeight="1" x14ac:dyDescent="0.25">
      <c r="G529" s="196" t="str">
        <f>IF(ISNA(VLOOKUP(E529,'Rota Pattern Data'!$A:$B,2,FALSE)),"",VLOOKUP(E529,'Rota Pattern Data'!$A:$B,2,FALSE))</f>
        <v/>
      </c>
      <c r="I529" s="200"/>
    </row>
    <row r="530" spans="7:9" ht="15" customHeight="1" x14ac:dyDescent="0.25">
      <c r="G530" s="196" t="str">
        <f>IF(ISNA(VLOOKUP(E530,'Rota Pattern Data'!$A:$B,2,FALSE)),"",VLOOKUP(E530,'Rota Pattern Data'!$A:$B,2,FALSE))</f>
        <v/>
      </c>
      <c r="I530" s="200"/>
    </row>
    <row r="531" spans="7:9" ht="15" customHeight="1" x14ac:dyDescent="0.25">
      <c r="G531" s="196" t="str">
        <f>IF(ISNA(VLOOKUP(E531,'Rota Pattern Data'!$A:$B,2,FALSE)),"",VLOOKUP(E531,'Rota Pattern Data'!$A:$B,2,FALSE))</f>
        <v/>
      </c>
      <c r="I531" s="200"/>
    </row>
    <row r="532" spans="7:9" ht="15" customHeight="1" x14ac:dyDescent="0.25">
      <c r="G532" s="196" t="str">
        <f>IF(ISNA(VLOOKUP(E532,'Rota Pattern Data'!$A:$B,2,FALSE)),"",VLOOKUP(E532,'Rota Pattern Data'!$A:$B,2,FALSE))</f>
        <v/>
      </c>
      <c r="I532" s="200"/>
    </row>
    <row r="533" spans="7:9" ht="15" customHeight="1" x14ac:dyDescent="0.25">
      <c r="G533" s="196" t="str">
        <f>IF(ISNA(VLOOKUP(E533,'Rota Pattern Data'!$A:$B,2,FALSE)),"",VLOOKUP(E533,'Rota Pattern Data'!$A:$B,2,FALSE))</f>
        <v/>
      </c>
      <c r="I533" s="200"/>
    </row>
    <row r="534" spans="7:9" ht="15" customHeight="1" x14ac:dyDescent="0.25">
      <c r="G534" s="196" t="str">
        <f>IF(ISNA(VLOOKUP(E534,'Rota Pattern Data'!$A:$B,2,FALSE)),"",VLOOKUP(E534,'Rota Pattern Data'!$A:$B,2,FALSE))</f>
        <v/>
      </c>
      <c r="I534" s="200"/>
    </row>
    <row r="535" spans="7:9" ht="15" customHeight="1" x14ac:dyDescent="0.25">
      <c r="G535" s="196" t="str">
        <f>IF(ISNA(VLOOKUP(E535,'Rota Pattern Data'!$A:$B,2,FALSE)),"",VLOOKUP(E535,'Rota Pattern Data'!$A:$B,2,FALSE))</f>
        <v/>
      </c>
      <c r="I535" s="200"/>
    </row>
    <row r="536" spans="7:9" ht="15" customHeight="1" x14ac:dyDescent="0.25">
      <c r="G536" s="196" t="str">
        <f>IF(ISNA(VLOOKUP(E536,'Rota Pattern Data'!$A:$B,2,FALSE)),"",VLOOKUP(E536,'Rota Pattern Data'!$A:$B,2,FALSE))</f>
        <v/>
      </c>
      <c r="I536" s="200"/>
    </row>
    <row r="537" spans="7:9" ht="15" customHeight="1" x14ac:dyDescent="0.25">
      <c r="G537" s="196" t="str">
        <f>IF(ISNA(VLOOKUP(E537,'Rota Pattern Data'!$A:$B,2,FALSE)),"",VLOOKUP(E537,'Rota Pattern Data'!$A:$B,2,FALSE))</f>
        <v/>
      </c>
      <c r="I537" s="200"/>
    </row>
    <row r="538" spans="7:9" ht="15" customHeight="1" x14ac:dyDescent="0.25">
      <c r="G538" s="196" t="str">
        <f>IF(ISNA(VLOOKUP(E538,'Rota Pattern Data'!$A:$B,2,FALSE)),"",VLOOKUP(E538,'Rota Pattern Data'!$A:$B,2,FALSE))</f>
        <v/>
      </c>
      <c r="I538" s="200"/>
    </row>
    <row r="539" spans="7:9" ht="15" customHeight="1" x14ac:dyDescent="0.25">
      <c r="G539" s="196" t="str">
        <f>IF(ISNA(VLOOKUP(E539,'Rota Pattern Data'!$A:$B,2,FALSE)),"",VLOOKUP(E539,'Rota Pattern Data'!$A:$B,2,FALSE))</f>
        <v/>
      </c>
      <c r="I539" s="200"/>
    </row>
    <row r="540" spans="7:9" ht="15" customHeight="1" x14ac:dyDescent="0.25">
      <c r="G540" s="196" t="str">
        <f>IF(ISNA(VLOOKUP(E540,'Rota Pattern Data'!$A:$B,2,FALSE)),"",VLOOKUP(E540,'Rota Pattern Data'!$A:$B,2,FALSE))</f>
        <v/>
      </c>
      <c r="I540" s="200"/>
    </row>
    <row r="541" spans="7:9" ht="15" customHeight="1" x14ac:dyDescent="0.25">
      <c r="G541" s="196" t="str">
        <f>IF(ISNA(VLOOKUP(E541,'Rota Pattern Data'!$A:$B,2,FALSE)),"",VLOOKUP(E541,'Rota Pattern Data'!$A:$B,2,FALSE))</f>
        <v/>
      </c>
      <c r="I541" s="200"/>
    </row>
    <row r="542" spans="7:9" ht="15" customHeight="1" x14ac:dyDescent="0.25">
      <c r="G542" s="196" t="str">
        <f>IF(ISNA(VLOOKUP(E542,'Rota Pattern Data'!$A:$B,2,FALSE)),"",VLOOKUP(E542,'Rota Pattern Data'!$A:$B,2,FALSE))</f>
        <v/>
      </c>
      <c r="I542" s="200"/>
    </row>
    <row r="543" spans="7:9" ht="15" customHeight="1" x14ac:dyDescent="0.25">
      <c r="G543" s="196" t="str">
        <f>IF(ISNA(VLOOKUP(E543,'Rota Pattern Data'!$A:$B,2,FALSE)),"",VLOOKUP(E543,'Rota Pattern Data'!$A:$B,2,FALSE))</f>
        <v/>
      </c>
      <c r="I543" s="200"/>
    </row>
    <row r="544" spans="7:9" ht="15" customHeight="1" x14ac:dyDescent="0.25">
      <c r="G544" s="196" t="str">
        <f>IF(ISNA(VLOOKUP(E544,'Rota Pattern Data'!$A:$B,2,FALSE)),"",VLOOKUP(E544,'Rota Pattern Data'!$A:$B,2,FALSE))</f>
        <v/>
      </c>
      <c r="I544" s="200"/>
    </row>
    <row r="545" spans="7:9" ht="15" customHeight="1" x14ac:dyDescent="0.25">
      <c r="G545" s="196" t="str">
        <f>IF(ISNA(VLOOKUP(E545,'Rota Pattern Data'!$A:$B,2,FALSE)),"",VLOOKUP(E545,'Rota Pattern Data'!$A:$B,2,FALSE))</f>
        <v/>
      </c>
      <c r="I545" s="200"/>
    </row>
    <row r="546" spans="7:9" ht="15" customHeight="1" x14ac:dyDescent="0.25">
      <c r="G546" s="196" t="str">
        <f>IF(ISNA(VLOOKUP(E546,'Rota Pattern Data'!$A:$B,2,FALSE)),"",VLOOKUP(E546,'Rota Pattern Data'!$A:$B,2,FALSE))</f>
        <v/>
      </c>
      <c r="I546" s="200"/>
    </row>
    <row r="547" spans="7:9" ht="15" customHeight="1" x14ac:dyDescent="0.25">
      <c r="G547" s="196" t="str">
        <f>IF(ISNA(VLOOKUP(E547,'Rota Pattern Data'!$A:$B,2,FALSE)),"",VLOOKUP(E547,'Rota Pattern Data'!$A:$B,2,FALSE))</f>
        <v/>
      </c>
      <c r="I547" s="200"/>
    </row>
    <row r="548" spans="7:9" ht="15" customHeight="1" x14ac:dyDescent="0.25">
      <c r="G548" s="196" t="str">
        <f>IF(ISNA(VLOOKUP(E548,'Rota Pattern Data'!$A:$B,2,FALSE)),"",VLOOKUP(E548,'Rota Pattern Data'!$A:$B,2,FALSE))</f>
        <v/>
      </c>
      <c r="I548" s="200"/>
    </row>
    <row r="549" spans="7:9" ht="15" customHeight="1" x14ac:dyDescent="0.25">
      <c r="G549" s="196" t="str">
        <f>IF(ISNA(VLOOKUP(E549,'Rota Pattern Data'!$A:$B,2,FALSE)),"",VLOOKUP(E549,'Rota Pattern Data'!$A:$B,2,FALSE))</f>
        <v/>
      </c>
      <c r="I549" s="200"/>
    </row>
    <row r="550" spans="7:9" ht="15" customHeight="1" x14ac:dyDescent="0.25">
      <c r="G550" s="196" t="str">
        <f>IF(ISNA(VLOOKUP(E550,'Rota Pattern Data'!$A:$B,2,FALSE)),"",VLOOKUP(E550,'Rota Pattern Data'!$A:$B,2,FALSE))</f>
        <v/>
      </c>
      <c r="I550" s="200"/>
    </row>
    <row r="551" spans="7:9" ht="15" customHeight="1" x14ac:dyDescent="0.25">
      <c r="G551" s="196" t="str">
        <f>IF(ISNA(VLOOKUP(E551,'Rota Pattern Data'!$A:$B,2,FALSE)),"",VLOOKUP(E551,'Rota Pattern Data'!$A:$B,2,FALSE))</f>
        <v/>
      </c>
      <c r="I551" s="200"/>
    </row>
    <row r="552" spans="7:9" ht="15" customHeight="1" x14ac:dyDescent="0.25">
      <c r="G552" s="196" t="str">
        <f>IF(ISNA(VLOOKUP(E552,'Rota Pattern Data'!$A:$B,2,FALSE)),"",VLOOKUP(E552,'Rota Pattern Data'!$A:$B,2,FALSE))</f>
        <v/>
      </c>
      <c r="I552" s="200"/>
    </row>
    <row r="553" spans="7:9" ht="15" customHeight="1" x14ac:dyDescent="0.25">
      <c r="G553" s="196" t="str">
        <f>IF(ISNA(VLOOKUP(E553,'Rota Pattern Data'!$A:$B,2,FALSE)),"",VLOOKUP(E553,'Rota Pattern Data'!$A:$B,2,FALSE))</f>
        <v/>
      </c>
      <c r="I553" s="200"/>
    </row>
    <row r="554" spans="7:9" ht="15" customHeight="1" x14ac:dyDescent="0.25">
      <c r="G554" s="196" t="str">
        <f>IF(ISNA(VLOOKUP(E554,'Rota Pattern Data'!$A:$B,2,FALSE)),"",VLOOKUP(E554,'Rota Pattern Data'!$A:$B,2,FALSE))</f>
        <v/>
      </c>
      <c r="I554" s="200"/>
    </row>
    <row r="555" spans="7:9" ht="15" customHeight="1" x14ac:dyDescent="0.25">
      <c r="G555" s="196" t="str">
        <f>IF(ISNA(VLOOKUP(E555,'Rota Pattern Data'!$A:$B,2,FALSE)),"",VLOOKUP(E555,'Rota Pattern Data'!$A:$B,2,FALSE))</f>
        <v/>
      </c>
      <c r="I555" s="200"/>
    </row>
    <row r="556" spans="7:9" ht="15" customHeight="1" x14ac:dyDescent="0.25">
      <c r="G556" s="196" t="str">
        <f>IF(ISNA(VLOOKUP(E556,'Rota Pattern Data'!$A:$B,2,FALSE)),"",VLOOKUP(E556,'Rota Pattern Data'!$A:$B,2,FALSE))</f>
        <v/>
      </c>
      <c r="I556" s="200"/>
    </row>
    <row r="557" spans="7:9" ht="15" customHeight="1" x14ac:dyDescent="0.25">
      <c r="G557" s="196" t="str">
        <f>IF(ISNA(VLOOKUP(E557,'Rota Pattern Data'!$A:$B,2,FALSE)),"",VLOOKUP(E557,'Rota Pattern Data'!$A:$B,2,FALSE))</f>
        <v/>
      </c>
      <c r="I557" s="200"/>
    </row>
    <row r="558" spans="7:9" ht="15" customHeight="1" x14ac:dyDescent="0.25">
      <c r="G558" s="196" t="str">
        <f>IF(ISNA(VLOOKUP(E558,'Rota Pattern Data'!$A:$B,2,FALSE)),"",VLOOKUP(E558,'Rota Pattern Data'!$A:$B,2,FALSE))</f>
        <v/>
      </c>
      <c r="I558" s="200"/>
    </row>
    <row r="559" spans="7:9" ht="15" customHeight="1" x14ac:dyDescent="0.25">
      <c r="G559" s="196" t="str">
        <f>IF(ISNA(VLOOKUP(E559,'Rota Pattern Data'!$A:$B,2,FALSE)),"",VLOOKUP(E559,'Rota Pattern Data'!$A:$B,2,FALSE))</f>
        <v/>
      </c>
      <c r="I559" s="200"/>
    </row>
    <row r="560" spans="7:9" ht="15" customHeight="1" x14ac:dyDescent="0.25">
      <c r="G560" s="196" t="str">
        <f>IF(ISNA(VLOOKUP(E560,'Rota Pattern Data'!$A:$B,2,FALSE)),"",VLOOKUP(E560,'Rota Pattern Data'!$A:$B,2,FALSE))</f>
        <v/>
      </c>
      <c r="I560" s="200"/>
    </row>
    <row r="561" spans="7:9" ht="15" customHeight="1" x14ac:dyDescent="0.25">
      <c r="G561" s="196" t="str">
        <f>IF(ISNA(VLOOKUP(E561,'Rota Pattern Data'!$A:$B,2,FALSE)),"",VLOOKUP(E561,'Rota Pattern Data'!$A:$B,2,FALSE))</f>
        <v/>
      </c>
      <c r="I561" s="200"/>
    </row>
    <row r="562" spans="7:9" ht="15" customHeight="1" x14ac:dyDescent="0.25">
      <c r="G562" s="196" t="str">
        <f>IF(ISNA(VLOOKUP(E562,'Rota Pattern Data'!$A:$B,2,FALSE)),"",VLOOKUP(E562,'Rota Pattern Data'!$A:$B,2,FALSE))</f>
        <v/>
      </c>
      <c r="I562" s="200"/>
    </row>
    <row r="563" spans="7:9" ht="15" customHeight="1" x14ac:dyDescent="0.25">
      <c r="G563" s="196" t="str">
        <f>IF(ISNA(VLOOKUP(E563,'Rota Pattern Data'!$A:$B,2,FALSE)),"",VLOOKUP(E563,'Rota Pattern Data'!$A:$B,2,FALSE))</f>
        <v/>
      </c>
      <c r="I563" s="200"/>
    </row>
    <row r="564" spans="7:9" ht="15" customHeight="1" x14ac:dyDescent="0.25">
      <c r="G564" s="196" t="str">
        <f>IF(ISNA(VLOOKUP(E564,'Rota Pattern Data'!$A:$B,2,FALSE)),"",VLOOKUP(E564,'Rota Pattern Data'!$A:$B,2,FALSE))</f>
        <v/>
      </c>
      <c r="I564" s="200"/>
    </row>
    <row r="565" spans="7:9" ht="15" customHeight="1" x14ac:dyDescent="0.25">
      <c r="G565" s="196" t="str">
        <f>IF(ISNA(VLOOKUP(E565,'Rota Pattern Data'!$A:$B,2,FALSE)),"",VLOOKUP(E565,'Rota Pattern Data'!$A:$B,2,FALSE))</f>
        <v/>
      </c>
      <c r="I565" s="200"/>
    </row>
    <row r="566" spans="7:9" ht="15" customHeight="1" x14ac:dyDescent="0.25">
      <c r="G566" s="196" t="str">
        <f>IF(ISNA(VLOOKUP(E566,'Rota Pattern Data'!$A:$B,2,FALSE)),"",VLOOKUP(E566,'Rota Pattern Data'!$A:$B,2,FALSE))</f>
        <v/>
      </c>
      <c r="I566" s="200"/>
    </row>
    <row r="567" spans="7:9" ht="15" customHeight="1" x14ac:dyDescent="0.25">
      <c r="G567" s="196" t="str">
        <f>IF(ISNA(VLOOKUP(E567,'Rota Pattern Data'!$A:$B,2,FALSE)),"",VLOOKUP(E567,'Rota Pattern Data'!$A:$B,2,FALSE))</f>
        <v/>
      </c>
      <c r="I567" s="200"/>
    </row>
    <row r="568" spans="7:9" ht="15" customHeight="1" x14ac:dyDescent="0.25">
      <c r="G568" s="196" t="str">
        <f>IF(ISNA(VLOOKUP(E568,'Rota Pattern Data'!$A:$B,2,FALSE)),"",VLOOKUP(E568,'Rota Pattern Data'!$A:$B,2,FALSE))</f>
        <v/>
      </c>
      <c r="I568" s="200"/>
    </row>
    <row r="569" spans="7:9" ht="15" customHeight="1" x14ac:dyDescent="0.25">
      <c r="G569" s="196" t="str">
        <f>IF(ISNA(VLOOKUP(E569,'Rota Pattern Data'!$A:$B,2,FALSE)),"",VLOOKUP(E569,'Rota Pattern Data'!$A:$B,2,FALSE))</f>
        <v/>
      </c>
      <c r="I569" s="200"/>
    </row>
    <row r="570" spans="7:9" ht="15" customHeight="1" x14ac:dyDescent="0.25">
      <c r="G570" s="196" t="str">
        <f>IF(ISNA(VLOOKUP(E570,'Rota Pattern Data'!$A:$B,2,FALSE)),"",VLOOKUP(E570,'Rota Pattern Data'!$A:$B,2,FALSE))</f>
        <v/>
      </c>
      <c r="I570" s="200"/>
    </row>
    <row r="571" spans="7:9" ht="15" customHeight="1" x14ac:dyDescent="0.25">
      <c r="G571" s="196" t="str">
        <f>IF(ISNA(VLOOKUP(E571,'Rota Pattern Data'!$A:$B,2,FALSE)),"",VLOOKUP(E571,'Rota Pattern Data'!$A:$B,2,FALSE))</f>
        <v/>
      </c>
      <c r="I571" s="200"/>
    </row>
    <row r="572" spans="7:9" ht="15" customHeight="1" x14ac:dyDescent="0.25">
      <c r="G572" s="196" t="str">
        <f>IF(ISNA(VLOOKUP(E572,'Rota Pattern Data'!$A:$B,2,FALSE)),"",VLOOKUP(E572,'Rota Pattern Data'!$A:$B,2,FALSE))</f>
        <v/>
      </c>
      <c r="I572" s="200"/>
    </row>
    <row r="573" spans="7:9" ht="15" customHeight="1" x14ac:dyDescent="0.25">
      <c r="G573" s="196" t="str">
        <f>IF(ISNA(VLOOKUP(E573,'Rota Pattern Data'!$A:$B,2,FALSE)),"",VLOOKUP(E573,'Rota Pattern Data'!$A:$B,2,FALSE))</f>
        <v/>
      </c>
      <c r="I573" s="200"/>
    </row>
    <row r="574" spans="7:9" ht="15" customHeight="1" x14ac:dyDescent="0.25">
      <c r="G574" s="196" t="str">
        <f>IF(ISNA(VLOOKUP(E574,'Rota Pattern Data'!$A:$B,2,FALSE)),"",VLOOKUP(E574,'Rota Pattern Data'!$A:$B,2,FALSE))</f>
        <v/>
      </c>
      <c r="I574" s="200"/>
    </row>
    <row r="575" spans="7:9" ht="15" customHeight="1" x14ac:dyDescent="0.25">
      <c r="G575" s="196" t="str">
        <f>IF(ISNA(VLOOKUP(E575,'Rota Pattern Data'!$A:$B,2,FALSE)),"",VLOOKUP(E575,'Rota Pattern Data'!$A:$B,2,FALSE))</f>
        <v/>
      </c>
      <c r="I575" s="200"/>
    </row>
    <row r="576" spans="7:9" ht="15" customHeight="1" x14ac:dyDescent="0.25">
      <c r="G576" s="196" t="str">
        <f>IF(ISNA(VLOOKUP(E576,'Rota Pattern Data'!$A:$B,2,FALSE)),"",VLOOKUP(E576,'Rota Pattern Data'!$A:$B,2,FALSE))</f>
        <v/>
      </c>
      <c r="I576" s="200"/>
    </row>
    <row r="577" spans="7:9" ht="15" customHeight="1" x14ac:dyDescent="0.25">
      <c r="G577" s="196" t="str">
        <f>IF(ISNA(VLOOKUP(E577,'Rota Pattern Data'!$A:$B,2,FALSE)),"",VLOOKUP(E577,'Rota Pattern Data'!$A:$B,2,FALSE))</f>
        <v/>
      </c>
      <c r="I577" s="200"/>
    </row>
    <row r="578" spans="7:9" ht="15" customHeight="1" x14ac:dyDescent="0.25">
      <c r="G578" s="196" t="str">
        <f>IF(ISNA(VLOOKUP(E578,'Rota Pattern Data'!$A:$B,2,FALSE)),"",VLOOKUP(E578,'Rota Pattern Data'!$A:$B,2,FALSE))</f>
        <v/>
      </c>
      <c r="I578" s="200"/>
    </row>
    <row r="579" spans="7:9" ht="15" customHeight="1" x14ac:dyDescent="0.25">
      <c r="G579" s="196" t="str">
        <f>IF(ISNA(VLOOKUP(E579,'Rota Pattern Data'!$A:$B,2,FALSE)),"",VLOOKUP(E579,'Rota Pattern Data'!$A:$B,2,FALSE))</f>
        <v/>
      </c>
      <c r="I579" s="200"/>
    </row>
    <row r="580" spans="7:9" ht="15" customHeight="1" x14ac:dyDescent="0.25">
      <c r="G580" s="196" t="str">
        <f>IF(ISNA(VLOOKUP(E580,'Rota Pattern Data'!$A:$B,2,FALSE)),"",VLOOKUP(E580,'Rota Pattern Data'!$A:$B,2,FALSE))</f>
        <v/>
      </c>
      <c r="I580" s="200"/>
    </row>
    <row r="581" spans="7:9" ht="15" customHeight="1" x14ac:dyDescent="0.25">
      <c r="G581" s="196" t="str">
        <f>IF(ISNA(VLOOKUP(E581,'Rota Pattern Data'!$A:$B,2,FALSE)),"",VLOOKUP(E581,'Rota Pattern Data'!$A:$B,2,FALSE))</f>
        <v/>
      </c>
      <c r="I581" s="200"/>
    </row>
    <row r="582" spans="7:9" ht="15" customHeight="1" x14ac:dyDescent="0.25">
      <c r="G582" s="196" t="str">
        <f>IF(ISNA(VLOOKUP(E582,'Rota Pattern Data'!$A:$B,2,FALSE)),"",VLOOKUP(E582,'Rota Pattern Data'!$A:$B,2,FALSE))</f>
        <v/>
      </c>
      <c r="I582" s="200"/>
    </row>
    <row r="583" spans="7:9" ht="15" customHeight="1" x14ac:dyDescent="0.25">
      <c r="G583" s="196" t="str">
        <f>IF(ISNA(VLOOKUP(E583,'Rota Pattern Data'!$A:$B,2,FALSE)),"",VLOOKUP(E583,'Rota Pattern Data'!$A:$B,2,FALSE))</f>
        <v/>
      </c>
      <c r="I583" s="200"/>
    </row>
    <row r="584" spans="7:9" ht="15" customHeight="1" x14ac:dyDescent="0.25">
      <c r="G584" s="196" t="str">
        <f>IF(ISNA(VLOOKUP(E584,'Rota Pattern Data'!$A:$B,2,FALSE)),"",VLOOKUP(E584,'Rota Pattern Data'!$A:$B,2,FALSE))</f>
        <v/>
      </c>
      <c r="I584" s="200"/>
    </row>
    <row r="585" spans="7:9" ht="15" customHeight="1" x14ac:dyDescent="0.25">
      <c r="G585" s="196" t="str">
        <f>IF(ISNA(VLOOKUP(E585,'Rota Pattern Data'!$A:$B,2,FALSE)),"",VLOOKUP(E585,'Rota Pattern Data'!$A:$B,2,FALSE))</f>
        <v/>
      </c>
      <c r="I585" s="200"/>
    </row>
    <row r="586" spans="7:9" ht="15" customHeight="1" x14ac:dyDescent="0.25">
      <c r="G586" s="196" t="str">
        <f>IF(ISNA(VLOOKUP(E586,'Rota Pattern Data'!$A:$B,2,FALSE)),"",VLOOKUP(E586,'Rota Pattern Data'!$A:$B,2,FALSE))</f>
        <v/>
      </c>
      <c r="I586" s="200"/>
    </row>
    <row r="587" spans="7:9" ht="15" customHeight="1" x14ac:dyDescent="0.25">
      <c r="G587" s="196" t="str">
        <f>IF(ISNA(VLOOKUP(E587,'Rota Pattern Data'!$A:$B,2,FALSE)),"",VLOOKUP(E587,'Rota Pattern Data'!$A:$B,2,FALSE))</f>
        <v/>
      </c>
      <c r="I587" s="200"/>
    </row>
    <row r="588" spans="7:9" ht="15" customHeight="1" x14ac:dyDescent="0.25">
      <c r="G588" s="196" t="str">
        <f>IF(ISNA(VLOOKUP(E588,'Rota Pattern Data'!$A:$B,2,FALSE)),"",VLOOKUP(E588,'Rota Pattern Data'!$A:$B,2,FALSE))</f>
        <v/>
      </c>
      <c r="I588" s="200"/>
    </row>
    <row r="589" spans="7:9" ht="15" customHeight="1" x14ac:dyDescent="0.25">
      <c r="G589" s="196" t="str">
        <f>IF(ISNA(VLOOKUP(E589,'Rota Pattern Data'!$A:$B,2,FALSE)),"",VLOOKUP(E589,'Rota Pattern Data'!$A:$B,2,FALSE))</f>
        <v/>
      </c>
      <c r="I589" s="200"/>
    </row>
    <row r="590" spans="7:9" ht="15" customHeight="1" x14ac:dyDescent="0.25">
      <c r="G590" s="196" t="str">
        <f>IF(ISNA(VLOOKUP(E590,'Rota Pattern Data'!$A:$B,2,FALSE)),"",VLOOKUP(E590,'Rota Pattern Data'!$A:$B,2,FALSE))</f>
        <v/>
      </c>
      <c r="I590" s="200"/>
    </row>
    <row r="591" spans="7:9" ht="15" customHeight="1" x14ac:dyDescent="0.25">
      <c r="G591" s="196" t="str">
        <f>IF(ISNA(VLOOKUP(E591,'Rota Pattern Data'!$A:$B,2,FALSE)),"",VLOOKUP(E591,'Rota Pattern Data'!$A:$B,2,FALSE))</f>
        <v/>
      </c>
      <c r="I591" s="200"/>
    </row>
    <row r="592" spans="7:9" ht="15" customHeight="1" x14ac:dyDescent="0.25">
      <c r="G592" s="196" t="str">
        <f>IF(ISNA(VLOOKUP(E592,'Rota Pattern Data'!$A:$B,2,FALSE)),"",VLOOKUP(E592,'Rota Pattern Data'!$A:$B,2,FALSE))</f>
        <v/>
      </c>
      <c r="I592" s="200"/>
    </row>
    <row r="593" spans="7:9" ht="15" customHeight="1" x14ac:dyDescent="0.25">
      <c r="G593" s="196" t="str">
        <f>IF(ISNA(VLOOKUP(E593,'Rota Pattern Data'!$A:$B,2,FALSE)),"",VLOOKUP(E593,'Rota Pattern Data'!$A:$B,2,FALSE))</f>
        <v/>
      </c>
      <c r="I593" s="200"/>
    </row>
    <row r="594" spans="7:9" ht="15" customHeight="1" x14ac:dyDescent="0.25">
      <c r="G594" s="196" t="str">
        <f>IF(ISNA(VLOOKUP(E594,'Rota Pattern Data'!$A:$B,2,FALSE)),"",VLOOKUP(E594,'Rota Pattern Data'!$A:$B,2,FALSE))</f>
        <v/>
      </c>
      <c r="I594" s="200"/>
    </row>
    <row r="595" spans="7:9" ht="15" customHeight="1" x14ac:dyDescent="0.25">
      <c r="G595" s="196" t="str">
        <f>IF(ISNA(VLOOKUP(E595,'Rota Pattern Data'!$A:$B,2,FALSE)),"",VLOOKUP(E595,'Rota Pattern Data'!$A:$B,2,FALSE))</f>
        <v/>
      </c>
      <c r="I595" s="200"/>
    </row>
    <row r="596" spans="7:9" ht="15" customHeight="1" x14ac:dyDescent="0.25">
      <c r="G596" s="196" t="str">
        <f>IF(ISNA(VLOOKUP(E596,'Rota Pattern Data'!$A:$B,2,FALSE)),"",VLOOKUP(E596,'Rota Pattern Data'!$A:$B,2,FALSE))</f>
        <v/>
      </c>
      <c r="I596" s="200"/>
    </row>
    <row r="597" spans="7:9" ht="15" customHeight="1" x14ac:dyDescent="0.25">
      <c r="G597" s="196" t="str">
        <f>IF(ISNA(VLOOKUP(E597,'Rota Pattern Data'!$A:$B,2,FALSE)),"",VLOOKUP(E597,'Rota Pattern Data'!$A:$B,2,FALSE))</f>
        <v/>
      </c>
      <c r="I597" s="200"/>
    </row>
    <row r="598" spans="7:9" ht="15" customHeight="1" x14ac:dyDescent="0.25">
      <c r="G598" s="196" t="str">
        <f>IF(ISNA(VLOOKUP(E598,'Rota Pattern Data'!$A:$B,2,FALSE)),"",VLOOKUP(E598,'Rota Pattern Data'!$A:$B,2,FALSE))</f>
        <v/>
      </c>
      <c r="I598" s="200"/>
    </row>
    <row r="599" spans="7:9" ht="15" customHeight="1" x14ac:dyDescent="0.25">
      <c r="G599" s="196" t="str">
        <f>IF(ISNA(VLOOKUP(E599,'Rota Pattern Data'!$A:$B,2,FALSE)),"",VLOOKUP(E599,'Rota Pattern Data'!$A:$B,2,FALSE))</f>
        <v/>
      </c>
      <c r="I599" s="200"/>
    </row>
    <row r="600" spans="7:9" ht="15" customHeight="1" x14ac:dyDescent="0.25">
      <c r="G600" s="196" t="str">
        <f>IF(ISNA(VLOOKUP(E600,'Rota Pattern Data'!$A:$B,2,FALSE)),"",VLOOKUP(E600,'Rota Pattern Data'!$A:$B,2,FALSE))</f>
        <v/>
      </c>
      <c r="I600" s="200"/>
    </row>
    <row r="601" spans="7:9" ht="15" customHeight="1" x14ac:dyDescent="0.25">
      <c r="G601" s="196" t="str">
        <f>IF(ISNA(VLOOKUP(E601,'Rota Pattern Data'!$A:$B,2,FALSE)),"",VLOOKUP(E601,'Rota Pattern Data'!$A:$B,2,FALSE))</f>
        <v/>
      </c>
      <c r="I601" s="200"/>
    </row>
    <row r="602" spans="7:9" ht="15" customHeight="1" x14ac:dyDescent="0.25">
      <c r="G602" s="196" t="str">
        <f>IF(ISNA(VLOOKUP(E602,'Rota Pattern Data'!$A:$B,2,FALSE)),"",VLOOKUP(E602,'Rota Pattern Data'!$A:$B,2,FALSE))</f>
        <v/>
      </c>
      <c r="I602" s="200"/>
    </row>
    <row r="603" spans="7:9" ht="15" customHeight="1" x14ac:dyDescent="0.25">
      <c r="G603" s="196" t="str">
        <f>IF(ISNA(VLOOKUP(E603,'Rota Pattern Data'!$A:$B,2,FALSE)),"",VLOOKUP(E603,'Rota Pattern Data'!$A:$B,2,FALSE))</f>
        <v/>
      </c>
      <c r="I603" s="200"/>
    </row>
    <row r="604" spans="7:9" ht="15" customHeight="1" x14ac:dyDescent="0.25">
      <c r="G604" s="196" t="str">
        <f>IF(ISNA(VLOOKUP(E604,'Rota Pattern Data'!$A:$B,2,FALSE)),"",VLOOKUP(E604,'Rota Pattern Data'!$A:$B,2,FALSE))</f>
        <v/>
      </c>
      <c r="I604" s="200"/>
    </row>
    <row r="605" spans="7:9" ht="15" customHeight="1" x14ac:dyDescent="0.25">
      <c r="G605" s="196" t="str">
        <f>IF(ISNA(VLOOKUP(E605,'Rota Pattern Data'!$A:$B,2,FALSE)),"",VLOOKUP(E605,'Rota Pattern Data'!$A:$B,2,FALSE))</f>
        <v/>
      </c>
      <c r="I605" s="200"/>
    </row>
    <row r="606" spans="7:9" ht="15" customHeight="1" x14ac:dyDescent="0.25">
      <c r="G606" s="196" t="str">
        <f>IF(ISNA(VLOOKUP(E606,'Rota Pattern Data'!$A:$B,2,FALSE)),"",VLOOKUP(E606,'Rota Pattern Data'!$A:$B,2,FALSE))</f>
        <v/>
      </c>
      <c r="I606" s="200"/>
    </row>
    <row r="607" spans="7:9" ht="15" customHeight="1" x14ac:dyDescent="0.25">
      <c r="G607" s="196" t="str">
        <f>IF(ISNA(VLOOKUP(E607,'Rota Pattern Data'!$A:$B,2,FALSE)),"",VLOOKUP(E607,'Rota Pattern Data'!$A:$B,2,FALSE))</f>
        <v/>
      </c>
      <c r="I607" s="200"/>
    </row>
    <row r="608" spans="7:9" ht="15" customHeight="1" x14ac:dyDescent="0.25">
      <c r="G608" s="196" t="str">
        <f>IF(ISNA(VLOOKUP(E608,'Rota Pattern Data'!$A:$B,2,FALSE)),"",VLOOKUP(E608,'Rota Pattern Data'!$A:$B,2,FALSE))</f>
        <v/>
      </c>
      <c r="I608" s="200"/>
    </row>
    <row r="609" spans="7:9" ht="15" customHeight="1" x14ac:dyDescent="0.25">
      <c r="G609" s="196" t="str">
        <f>IF(ISNA(VLOOKUP(E609,'Rota Pattern Data'!$A:$B,2,FALSE)),"",VLOOKUP(E609,'Rota Pattern Data'!$A:$B,2,FALSE))</f>
        <v/>
      </c>
      <c r="I609" s="200"/>
    </row>
    <row r="610" spans="7:9" ht="15" customHeight="1" x14ac:dyDescent="0.25">
      <c r="G610" s="196" t="str">
        <f>IF(ISNA(VLOOKUP(E610,'Rota Pattern Data'!$A:$B,2,FALSE)),"",VLOOKUP(E610,'Rota Pattern Data'!$A:$B,2,FALSE))</f>
        <v/>
      </c>
      <c r="I610" s="200"/>
    </row>
    <row r="611" spans="7:9" ht="15" customHeight="1" x14ac:dyDescent="0.25">
      <c r="G611" s="196" t="str">
        <f>IF(ISNA(VLOOKUP(E611,'Rota Pattern Data'!$A:$B,2,FALSE)),"",VLOOKUP(E611,'Rota Pattern Data'!$A:$B,2,FALSE))</f>
        <v/>
      </c>
      <c r="I611" s="200"/>
    </row>
    <row r="612" spans="7:9" ht="15" customHeight="1" x14ac:dyDescent="0.25">
      <c r="G612" s="196" t="str">
        <f>IF(ISNA(VLOOKUP(E612,'Rota Pattern Data'!$A:$B,2,FALSE)),"",VLOOKUP(E612,'Rota Pattern Data'!$A:$B,2,FALSE))</f>
        <v/>
      </c>
      <c r="I612" s="200"/>
    </row>
    <row r="613" spans="7:9" ht="15" customHeight="1" x14ac:dyDescent="0.25">
      <c r="G613" s="196" t="str">
        <f>IF(ISNA(VLOOKUP(E613,'Rota Pattern Data'!$A:$B,2,FALSE)),"",VLOOKUP(E613,'Rota Pattern Data'!$A:$B,2,FALSE))</f>
        <v/>
      </c>
      <c r="I613" s="200"/>
    </row>
    <row r="614" spans="7:9" ht="15" customHeight="1" x14ac:dyDescent="0.25">
      <c r="G614" s="196" t="str">
        <f>IF(ISNA(VLOOKUP(E614,'Rota Pattern Data'!$A:$B,2,FALSE)),"",VLOOKUP(E614,'Rota Pattern Data'!$A:$B,2,FALSE))</f>
        <v/>
      </c>
      <c r="I614" s="200"/>
    </row>
    <row r="615" spans="7:9" ht="15" customHeight="1" x14ac:dyDescent="0.25">
      <c r="G615" s="196" t="str">
        <f>IF(ISNA(VLOOKUP(E615,'Rota Pattern Data'!$A:$B,2,FALSE)),"",VLOOKUP(E615,'Rota Pattern Data'!$A:$B,2,FALSE))</f>
        <v/>
      </c>
      <c r="I615" s="200"/>
    </row>
    <row r="616" spans="7:9" ht="15" customHeight="1" x14ac:dyDescent="0.25">
      <c r="G616" s="196" t="str">
        <f>IF(ISNA(VLOOKUP(E616,'Rota Pattern Data'!$A:$B,2,FALSE)),"",VLOOKUP(E616,'Rota Pattern Data'!$A:$B,2,FALSE))</f>
        <v/>
      </c>
      <c r="I616" s="200"/>
    </row>
    <row r="617" spans="7:9" ht="15" customHeight="1" x14ac:dyDescent="0.25">
      <c r="G617" s="196" t="str">
        <f>IF(ISNA(VLOOKUP(E617,'Rota Pattern Data'!$A:$B,2,FALSE)),"",VLOOKUP(E617,'Rota Pattern Data'!$A:$B,2,FALSE))</f>
        <v/>
      </c>
      <c r="I617" s="200"/>
    </row>
    <row r="618" spans="7:9" ht="15" customHeight="1" x14ac:dyDescent="0.25">
      <c r="G618" s="196" t="str">
        <f>IF(ISNA(VLOOKUP(E618,'Rota Pattern Data'!$A:$B,2,FALSE)),"",VLOOKUP(E618,'Rota Pattern Data'!$A:$B,2,FALSE))</f>
        <v/>
      </c>
      <c r="I618" s="200"/>
    </row>
    <row r="619" spans="7:9" ht="15" customHeight="1" x14ac:dyDescent="0.25">
      <c r="G619" s="196" t="str">
        <f>IF(ISNA(VLOOKUP(E619,'Rota Pattern Data'!$A:$B,2,FALSE)),"",VLOOKUP(E619,'Rota Pattern Data'!$A:$B,2,FALSE))</f>
        <v/>
      </c>
      <c r="I619" s="200"/>
    </row>
    <row r="620" spans="7:9" ht="15" customHeight="1" x14ac:dyDescent="0.25">
      <c r="G620" s="196" t="str">
        <f>IF(ISNA(VLOOKUP(E620,'Rota Pattern Data'!$A:$B,2,FALSE)),"",VLOOKUP(E620,'Rota Pattern Data'!$A:$B,2,FALSE))</f>
        <v/>
      </c>
      <c r="I620" s="200"/>
    </row>
    <row r="621" spans="7:9" ht="15" customHeight="1" x14ac:dyDescent="0.25">
      <c r="G621" s="196" t="str">
        <f>IF(ISNA(VLOOKUP(E621,'Rota Pattern Data'!$A:$B,2,FALSE)),"",VLOOKUP(E621,'Rota Pattern Data'!$A:$B,2,FALSE))</f>
        <v/>
      </c>
      <c r="I621" s="200"/>
    </row>
    <row r="622" spans="7:9" ht="15" customHeight="1" x14ac:dyDescent="0.25">
      <c r="G622" s="196" t="str">
        <f>IF(ISNA(VLOOKUP(E622,'Rota Pattern Data'!$A:$B,2,FALSE)),"",VLOOKUP(E622,'Rota Pattern Data'!$A:$B,2,FALSE))</f>
        <v/>
      </c>
      <c r="I622" s="200"/>
    </row>
    <row r="623" spans="7:9" ht="15" customHeight="1" x14ac:dyDescent="0.25">
      <c r="G623" s="196" t="str">
        <f>IF(ISNA(VLOOKUP(E623,'Rota Pattern Data'!$A:$B,2,FALSE)),"",VLOOKUP(E623,'Rota Pattern Data'!$A:$B,2,FALSE))</f>
        <v/>
      </c>
      <c r="I623" s="200"/>
    </row>
    <row r="624" spans="7:9" ht="15" customHeight="1" x14ac:dyDescent="0.25">
      <c r="G624" s="196" t="str">
        <f>IF(ISNA(VLOOKUP(E624,'Rota Pattern Data'!$A:$B,2,FALSE)),"",VLOOKUP(E624,'Rota Pattern Data'!$A:$B,2,FALSE))</f>
        <v/>
      </c>
      <c r="I624" s="200"/>
    </row>
    <row r="625" spans="7:9" ht="15" customHeight="1" x14ac:dyDescent="0.25">
      <c r="G625" s="196" t="str">
        <f>IF(ISNA(VLOOKUP(E625,'Rota Pattern Data'!$A:$B,2,FALSE)),"",VLOOKUP(E625,'Rota Pattern Data'!$A:$B,2,FALSE))</f>
        <v/>
      </c>
      <c r="I625" s="200"/>
    </row>
    <row r="626" spans="7:9" ht="15" customHeight="1" x14ac:dyDescent="0.25">
      <c r="G626" s="196" t="str">
        <f>IF(ISNA(VLOOKUP(E626,'Rota Pattern Data'!$A:$B,2,FALSE)),"",VLOOKUP(E626,'Rota Pattern Data'!$A:$B,2,FALSE))</f>
        <v/>
      </c>
      <c r="I626" s="200"/>
    </row>
    <row r="627" spans="7:9" ht="15" customHeight="1" x14ac:dyDescent="0.25">
      <c r="G627" s="196" t="str">
        <f>IF(ISNA(VLOOKUP(E627,'Rota Pattern Data'!$A:$B,2,FALSE)),"",VLOOKUP(E627,'Rota Pattern Data'!$A:$B,2,FALSE))</f>
        <v/>
      </c>
      <c r="I627" s="200"/>
    </row>
    <row r="628" spans="7:9" ht="15" customHeight="1" x14ac:dyDescent="0.25">
      <c r="G628" s="196" t="str">
        <f>IF(ISNA(VLOOKUP(E628,'Rota Pattern Data'!$A:$B,2,FALSE)),"",VLOOKUP(E628,'Rota Pattern Data'!$A:$B,2,FALSE))</f>
        <v/>
      </c>
      <c r="I628" s="200"/>
    </row>
    <row r="629" spans="7:9" ht="15" customHeight="1" x14ac:dyDescent="0.25">
      <c r="G629" s="196" t="str">
        <f>IF(ISNA(VLOOKUP(E629,'Rota Pattern Data'!$A:$B,2,FALSE)),"",VLOOKUP(E629,'Rota Pattern Data'!$A:$B,2,FALSE))</f>
        <v/>
      </c>
      <c r="I629" s="200"/>
    </row>
    <row r="630" spans="7:9" ht="15" customHeight="1" x14ac:dyDescent="0.25">
      <c r="G630" s="196" t="str">
        <f>IF(ISNA(VLOOKUP(E630,'Rota Pattern Data'!$A:$B,2,FALSE)),"",VLOOKUP(E630,'Rota Pattern Data'!$A:$B,2,FALSE))</f>
        <v/>
      </c>
      <c r="I630" s="200"/>
    </row>
    <row r="631" spans="7:9" ht="15" customHeight="1" x14ac:dyDescent="0.25">
      <c r="G631" s="196" t="str">
        <f>IF(ISNA(VLOOKUP(E631,'Rota Pattern Data'!$A:$B,2,FALSE)),"",VLOOKUP(E631,'Rota Pattern Data'!$A:$B,2,FALSE))</f>
        <v/>
      </c>
      <c r="I631" s="200"/>
    </row>
    <row r="632" spans="7:9" ht="15" customHeight="1" x14ac:dyDescent="0.25">
      <c r="G632" s="196" t="str">
        <f>IF(ISNA(VLOOKUP(E632,'Rota Pattern Data'!$A:$B,2,FALSE)),"",VLOOKUP(E632,'Rota Pattern Data'!$A:$B,2,FALSE))</f>
        <v/>
      </c>
      <c r="I632" s="200"/>
    </row>
    <row r="633" spans="7:9" ht="15" customHeight="1" x14ac:dyDescent="0.25">
      <c r="G633" s="196" t="str">
        <f>IF(ISNA(VLOOKUP(E633,'Rota Pattern Data'!$A:$B,2,FALSE)),"",VLOOKUP(E633,'Rota Pattern Data'!$A:$B,2,FALSE))</f>
        <v/>
      </c>
      <c r="I633" s="200"/>
    </row>
    <row r="634" spans="7:9" ht="15" customHeight="1" x14ac:dyDescent="0.25">
      <c r="G634" s="196" t="str">
        <f>IF(ISNA(VLOOKUP(E634,'Rota Pattern Data'!$A:$B,2,FALSE)),"",VLOOKUP(E634,'Rota Pattern Data'!$A:$B,2,FALSE))</f>
        <v/>
      </c>
      <c r="I634" s="200"/>
    </row>
    <row r="635" spans="7:9" ht="15" customHeight="1" x14ac:dyDescent="0.25">
      <c r="G635" s="196" t="str">
        <f>IF(ISNA(VLOOKUP(E635,'Rota Pattern Data'!$A:$B,2,FALSE)),"",VLOOKUP(E635,'Rota Pattern Data'!$A:$B,2,FALSE))</f>
        <v/>
      </c>
      <c r="I635" s="200"/>
    </row>
    <row r="636" spans="7:9" ht="15" customHeight="1" x14ac:dyDescent="0.25">
      <c r="G636" s="196" t="str">
        <f>IF(ISNA(VLOOKUP(E636,'Rota Pattern Data'!$A:$B,2,FALSE)),"",VLOOKUP(E636,'Rota Pattern Data'!$A:$B,2,FALSE))</f>
        <v/>
      </c>
      <c r="I636" s="200"/>
    </row>
    <row r="637" spans="7:9" ht="15" customHeight="1" x14ac:dyDescent="0.25">
      <c r="G637" s="196" t="str">
        <f>IF(ISNA(VLOOKUP(E637,'Rota Pattern Data'!$A:$B,2,FALSE)),"",VLOOKUP(E637,'Rota Pattern Data'!$A:$B,2,FALSE))</f>
        <v/>
      </c>
      <c r="I637" s="200"/>
    </row>
    <row r="638" spans="7:9" ht="15" customHeight="1" x14ac:dyDescent="0.25">
      <c r="G638" s="196" t="str">
        <f>IF(ISNA(VLOOKUP(E638,'Rota Pattern Data'!$A:$B,2,FALSE)),"",VLOOKUP(E638,'Rota Pattern Data'!$A:$B,2,FALSE))</f>
        <v/>
      </c>
      <c r="I638" s="200"/>
    </row>
    <row r="639" spans="7:9" ht="15" customHeight="1" x14ac:dyDescent="0.25">
      <c r="G639" s="196" t="str">
        <f>IF(ISNA(VLOOKUP(E639,'Rota Pattern Data'!$A:$B,2,FALSE)),"",VLOOKUP(E639,'Rota Pattern Data'!$A:$B,2,FALSE))</f>
        <v/>
      </c>
      <c r="I639" s="200"/>
    </row>
    <row r="640" spans="7:9" ht="15" customHeight="1" x14ac:dyDescent="0.25">
      <c r="G640" s="196" t="str">
        <f>IF(ISNA(VLOOKUP(E640,'Rota Pattern Data'!$A:$B,2,FALSE)),"",VLOOKUP(E640,'Rota Pattern Data'!$A:$B,2,FALSE))</f>
        <v/>
      </c>
      <c r="I640" s="200"/>
    </row>
    <row r="641" spans="7:9" ht="15" customHeight="1" x14ac:dyDescent="0.25">
      <c r="G641" s="196" t="str">
        <f>IF(ISNA(VLOOKUP(E641,'Rota Pattern Data'!$A:$B,2,FALSE)),"",VLOOKUP(E641,'Rota Pattern Data'!$A:$B,2,FALSE))</f>
        <v/>
      </c>
      <c r="I641" s="200"/>
    </row>
    <row r="642" spans="7:9" ht="15" customHeight="1" x14ac:dyDescent="0.25">
      <c r="G642" s="196" t="str">
        <f>IF(ISNA(VLOOKUP(E642,'Rota Pattern Data'!$A:$B,2,FALSE)),"",VLOOKUP(E642,'Rota Pattern Data'!$A:$B,2,FALSE))</f>
        <v/>
      </c>
      <c r="I642" s="200"/>
    </row>
    <row r="643" spans="7:9" ht="15" customHeight="1" x14ac:dyDescent="0.25">
      <c r="G643" s="196" t="str">
        <f>IF(ISNA(VLOOKUP(E643,'Rota Pattern Data'!$A:$B,2,FALSE)),"",VLOOKUP(E643,'Rota Pattern Data'!$A:$B,2,FALSE))</f>
        <v/>
      </c>
      <c r="I643" s="200"/>
    </row>
    <row r="644" spans="7:9" ht="15" customHeight="1" x14ac:dyDescent="0.25">
      <c r="G644" s="196" t="str">
        <f>IF(ISNA(VLOOKUP(E644,'Rota Pattern Data'!$A:$B,2,FALSE)),"",VLOOKUP(E644,'Rota Pattern Data'!$A:$B,2,FALSE))</f>
        <v/>
      </c>
      <c r="I644" s="200"/>
    </row>
    <row r="645" spans="7:9" ht="15" customHeight="1" x14ac:dyDescent="0.25">
      <c r="G645" s="196" t="str">
        <f>IF(ISNA(VLOOKUP(E645,'Rota Pattern Data'!$A:$B,2,FALSE)),"",VLOOKUP(E645,'Rota Pattern Data'!$A:$B,2,FALSE))</f>
        <v/>
      </c>
      <c r="I645" s="200"/>
    </row>
    <row r="646" spans="7:9" ht="15" customHeight="1" x14ac:dyDescent="0.25">
      <c r="G646" s="196" t="str">
        <f>IF(ISNA(VLOOKUP(E646,'Rota Pattern Data'!$A:$B,2,FALSE)),"",VLOOKUP(E646,'Rota Pattern Data'!$A:$B,2,FALSE))</f>
        <v/>
      </c>
      <c r="I646" s="200"/>
    </row>
    <row r="647" spans="7:9" ht="15" customHeight="1" x14ac:dyDescent="0.25">
      <c r="G647" s="196" t="str">
        <f>IF(ISNA(VLOOKUP(E647,'Rota Pattern Data'!$A:$B,2,FALSE)),"",VLOOKUP(E647,'Rota Pattern Data'!$A:$B,2,FALSE))</f>
        <v/>
      </c>
      <c r="I647" s="200"/>
    </row>
    <row r="648" spans="7:9" ht="15" customHeight="1" x14ac:dyDescent="0.25">
      <c r="G648" s="196" t="str">
        <f>IF(ISNA(VLOOKUP(E648,'Rota Pattern Data'!$A:$B,2,FALSE)),"",VLOOKUP(E648,'Rota Pattern Data'!$A:$B,2,FALSE))</f>
        <v/>
      </c>
      <c r="I648" s="200"/>
    </row>
    <row r="649" spans="7:9" ht="15" customHeight="1" x14ac:dyDescent="0.25">
      <c r="G649" s="196" t="str">
        <f>IF(ISNA(VLOOKUP(E649,'Rota Pattern Data'!$A:$B,2,FALSE)),"",VLOOKUP(E649,'Rota Pattern Data'!$A:$B,2,FALSE))</f>
        <v/>
      </c>
      <c r="I649" s="200"/>
    </row>
    <row r="650" spans="7:9" ht="15" customHeight="1" x14ac:dyDescent="0.25">
      <c r="G650" s="196" t="str">
        <f>IF(ISNA(VLOOKUP(E650,'Rota Pattern Data'!$A:$B,2,FALSE)),"",VLOOKUP(E650,'Rota Pattern Data'!$A:$B,2,FALSE))</f>
        <v/>
      </c>
      <c r="I650" s="200"/>
    </row>
    <row r="651" spans="7:9" ht="15" customHeight="1" x14ac:dyDescent="0.25">
      <c r="G651" s="196" t="str">
        <f>IF(ISNA(VLOOKUP(E651,'Rota Pattern Data'!$A:$B,2,FALSE)),"",VLOOKUP(E651,'Rota Pattern Data'!$A:$B,2,FALSE))</f>
        <v/>
      </c>
      <c r="I651" s="200"/>
    </row>
    <row r="652" spans="7:9" ht="15" customHeight="1" x14ac:dyDescent="0.25">
      <c r="G652" s="196" t="str">
        <f>IF(ISNA(VLOOKUP(E652,'Rota Pattern Data'!$A:$B,2,FALSE)),"",VLOOKUP(E652,'Rota Pattern Data'!$A:$B,2,FALSE))</f>
        <v/>
      </c>
      <c r="I652" s="200"/>
    </row>
    <row r="653" spans="7:9" ht="15" customHeight="1" x14ac:dyDescent="0.25">
      <c r="G653" s="196" t="str">
        <f>IF(ISNA(VLOOKUP(E653,'Rota Pattern Data'!$A:$B,2,FALSE)),"",VLOOKUP(E653,'Rota Pattern Data'!$A:$B,2,FALSE))</f>
        <v/>
      </c>
      <c r="I653" s="200"/>
    </row>
    <row r="654" spans="7:9" ht="15" customHeight="1" x14ac:dyDescent="0.25">
      <c r="G654" s="196" t="str">
        <f>IF(ISNA(VLOOKUP(E654,'Rota Pattern Data'!$A:$B,2,FALSE)),"",VLOOKUP(E654,'Rota Pattern Data'!$A:$B,2,FALSE))</f>
        <v/>
      </c>
      <c r="I654" s="200"/>
    </row>
    <row r="655" spans="7:9" ht="15" customHeight="1" x14ac:dyDescent="0.25">
      <c r="G655" s="196" t="str">
        <f>IF(ISNA(VLOOKUP(E655,'Rota Pattern Data'!$A:$B,2,FALSE)),"",VLOOKUP(E655,'Rota Pattern Data'!$A:$B,2,FALSE))</f>
        <v/>
      </c>
      <c r="I655" s="200"/>
    </row>
    <row r="656" spans="7:9" ht="15" customHeight="1" x14ac:dyDescent="0.25">
      <c r="G656" s="196" t="str">
        <f>IF(ISNA(VLOOKUP(E656,'Rota Pattern Data'!$A:$B,2,FALSE)),"",VLOOKUP(E656,'Rota Pattern Data'!$A:$B,2,FALSE))</f>
        <v/>
      </c>
      <c r="I656" s="200"/>
    </row>
    <row r="657" spans="7:9" ht="15" customHeight="1" x14ac:dyDescent="0.25">
      <c r="G657" s="196" t="str">
        <f>IF(ISNA(VLOOKUP(E657,'Rota Pattern Data'!$A:$B,2,FALSE)),"",VLOOKUP(E657,'Rota Pattern Data'!$A:$B,2,FALSE))</f>
        <v/>
      </c>
      <c r="I657" s="200"/>
    </row>
    <row r="658" spans="7:9" ht="15" customHeight="1" x14ac:dyDescent="0.25">
      <c r="G658" s="196" t="str">
        <f>IF(ISNA(VLOOKUP(E658,'Rota Pattern Data'!$A:$B,2,FALSE)),"",VLOOKUP(E658,'Rota Pattern Data'!$A:$B,2,FALSE))</f>
        <v/>
      </c>
      <c r="I658" s="200"/>
    </row>
    <row r="659" spans="7:9" ht="15" customHeight="1" x14ac:dyDescent="0.25">
      <c r="G659" s="196" t="str">
        <f>IF(ISNA(VLOOKUP(E659,'Rota Pattern Data'!$A:$B,2,FALSE)),"",VLOOKUP(E659,'Rota Pattern Data'!$A:$B,2,FALSE))</f>
        <v/>
      </c>
      <c r="I659" s="200"/>
    </row>
    <row r="660" spans="7:9" ht="15" customHeight="1" x14ac:dyDescent="0.25">
      <c r="G660" s="196" t="str">
        <f>IF(ISNA(VLOOKUP(E660,'Rota Pattern Data'!$A:$B,2,FALSE)),"",VLOOKUP(E660,'Rota Pattern Data'!$A:$B,2,FALSE))</f>
        <v/>
      </c>
      <c r="I660" s="200"/>
    </row>
    <row r="661" spans="7:9" ht="15" customHeight="1" x14ac:dyDescent="0.25">
      <c r="G661" s="196" t="str">
        <f>IF(ISNA(VLOOKUP(E661,'Rota Pattern Data'!$A:$B,2,FALSE)),"",VLOOKUP(E661,'Rota Pattern Data'!$A:$B,2,FALSE))</f>
        <v/>
      </c>
      <c r="I661" s="200"/>
    </row>
    <row r="662" spans="7:9" ht="15" customHeight="1" x14ac:dyDescent="0.25">
      <c r="G662" s="196" t="str">
        <f>IF(ISNA(VLOOKUP(E662,'Rota Pattern Data'!$A:$B,2,FALSE)),"",VLOOKUP(E662,'Rota Pattern Data'!$A:$B,2,FALSE))</f>
        <v/>
      </c>
      <c r="I662" s="200"/>
    </row>
    <row r="663" spans="7:9" ht="15" customHeight="1" x14ac:dyDescent="0.25">
      <c r="G663" s="196" t="str">
        <f>IF(ISNA(VLOOKUP(E663,'Rota Pattern Data'!$A:$B,2,FALSE)),"",VLOOKUP(E663,'Rota Pattern Data'!$A:$B,2,FALSE))</f>
        <v/>
      </c>
      <c r="I663" s="200"/>
    </row>
    <row r="664" spans="7:9" ht="15" customHeight="1" x14ac:dyDescent="0.25">
      <c r="G664" s="196" t="str">
        <f>IF(ISNA(VLOOKUP(E664,'Rota Pattern Data'!$A:$B,2,FALSE)),"",VLOOKUP(E664,'Rota Pattern Data'!$A:$B,2,FALSE))</f>
        <v/>
      </c>
      <c r="I664" s="200"/>
    </row>
    <row r="665" spans="7:9" ht="15" customHeight="1" x14ac:dyDescent="0.25">
      <c r="G665" s="196" t="str">
        <f>IF(ISNA(VLOOKUP(E665,'Rota Pattern Data'!$A:$B,2,FALSE)),"",VLOOKUP(E665,'Rota Pattern Data'!$A:$B,2,FALSE))</f>
        <v/>
      </c>
      <c r="I665" s="200"/>
    </row>
    <row r="666" spans="7:9" ht="15" customHeight="1" x14ac:dyDescent="0.25">
      <c r="G666" s="196" t="str">
        <f>IF(ISNA(VLOOKUP(E666,'Rota Pattern Data'!$A:$B,2,FALSE)),"",VLOOKUP(E666,'Rota Pattern Data'!$A:$B,2,FALSE))</f>
        <v/>
      </c>
      <c r="I666" s="200"/>
    </row>
    <row r="667" spans="7:9" ht="15" customHeight="1" x14ac:dyDescent="0.25">
      <c r="G667" s="196" t="str">
        <f>IF(ISNA(VLOOKUP(E667,'Rota Pattern Data'!$A:$B,2,FALSE)),"",VLOOKUP(E667,'Rota Pattern Data'!$A:$B,2,FALSE))</f>
        <v/>
      </c>
      <c r="I667" s="200"/>
    </row>
    <row r="668" spans="7:9" ht="15" customHeight="1" x14ac:dyDescent="0.25">
      <c r="G668" s="196" t="str">
        <f>IF(ISNA(VLOOKUP(E668,'Rota Pattern Data'!$A:$B,2,FALSE)),"",VLOOKUP(E668,'Rota Pattern Data'!$A:$B,2,FALSE))</f>
        <v/>
      </c>
      <c r="I668" s="200"/>
    </row>
    <row r="669" spans="7:9" ht="15" customHeight="1" x14ac:dyDescent="0.25">
      <c r="G669" s="196" t="str">
        <f>IF(ISNA(VLOOKUP(E669,'Rota Pattern Data'!$A:$B,2,FALSE)),"",VLOOKUP(E669,'Rota Pattern Data'!$A:$B,2,FALSE))</f>
        <v/>
      </c>
      <c r="I669" s="200"/>
    </row>
    <row r="670" spans="7:9" ht="15" customHeight="1" x14ac:dyDescent="0.25">
      <c r="G670" s="196" t="str">
        <f>IF(ISNA(VLOOKUP(E670,'Rota Pattern Data'!$A:$B,2,FALSE)),"",VLOOKUP(E670,'Rota Pattern Data'!$A:$B,2,FALSE))</f>
        <v/>
      </c>
      <c r="I670" s="200"/>
    </row>
    <row r="671" spans="7:9" ht="15" customHeight="1" x14ac:dyDescent="0.25">
      <c r="G671" s="196" t="str">
        <f>IF(ISNA(VLOOKUP(E671,'Rota Pattern Data'!$A:$B,2,FALSE)),"",VLOOKUP(E671,'Rota Pattern Data'!$A:$B,2,FALSE))</f>
        <v/>
      </c>
      <c r="I671" s="200"/>
    </row>
    <row r="672" spans="7:9" ht="15" customHeight="1" x14ac:dyDescent="0.25">
      <c r="G672" s="196" t="str">
        <f>IF(ISNA(VLOOKUP(E672,'Rota Pattern Data'!$A:$B,2,FALSE)),"",VLOOKUP(E672,'Rota Pattern Data'!$A:$B,2,FALSE))</f>
        <v/>
      </c>
      <c r="I672" s="200"/>
    </row>
    <row r="673" spans="7:9" ht="15" customHeight="1" x14ac:dyDescent="0.25">
      <c r="G673" s="196" t="str">
        <f>IF(ISNA(VLOOKUP(E673,'Rota Pattern Data'!$A:$B,2,FALSE)),"",VLOOKUP(E673,'Rota Pattern Data'!$A:$B,2,FALSE))</f>
        <v/>
      </c>
      <c r="I673" s="200"/>
    </row>
    <row r="674" spans="7:9" ht="15" customHeight="1" x14ac:dyDescent="0.25">
      <c r="G674" s="196" t="str">
        <f>IF(ISNA(VLOOKUP(E674,'Rota Pattern Data'!$A:$B,2,FALSE)),"",VLOOKUP(E674,'Rota Pattern Data'!$A:$B,2,FALSE))</f>
        <v/>
      </c>
      <c r="I674" s="200"/>
    </row>
    <row r="675" spans="7:9" ht="15" customHeight="1" x14ac:dyDescent="0.25">
      <c r="G675" s="196" t="str">
        <f>IF(ISNA(VLOOKUP(E675,'Rota Pattern Data'!$A:$B,2,FALSE)),"",VLOOKUP(E675,'Rota Pattern Data'!$A:$B,2,FALSE))</f>
        <v/>
      </c>
      <c r="I675" s="200"/>
    </row>
    <row r="676" spans="7:9" ht="15" customHeight="1" x14ac:dyDescent="0.25">
      <c r="G676" s="196" t="str">
        <f>IF(ISNA(VLOOKUP(E676,'Rota Pattern Data'!$A:$B,2,FALSE)),"",VLOOKUP(E676,'Rota Pattern Data'!$A:$B,2,FALSE))</f>
        <v/>
      </c>
      <c r="I676" s="200"/>
    </row>
    <row r="677" spans="7:9" ht="15" customHeight="1" x14ac:dyDescent="0.25">
      <c r="G677" s="196" t="str">
        <f>IF(ISNA(VLOOKUP(E677,'Rota Pattern Data'!$A:$B,2,FALSE)),"",VLOOKUP(E677,'Rota Pattern Data'!$A:$B,2,FALSE))</f>
        <v/>
      </c>
      <c r="I677" s="200"/>
    </row>
    <row r="678" spans="7:9" ht="15" customHeight="1" x14ac:dyDescent="0.25">
      <c r="G678" s="196" t="str">
        <f>IF(ISNA(VLOOKUP(E678,'Rota Pattern Data'!$A:$B,2,FALSE)),"",VLOOKUP(E678,'Rota Pattern Data'!$A:$B,2,FALSE))</f>
        <v/>
      </c>
      <c r="I678" s="200"/>
    </row>
    <row r="679" spans="7:9" ht="15" customHeight="1" x14ac:dyDescent="0.25">
      <c r="G679" s="196" t="str">
        <f>IF(ISNA(VLOOKUP(E679,'Rota Pattern Data'!$A:$B,2,FALSE)),"",VLOOKUP(E679,'Rota Pattern Data'!$A:$B,2,FALSE))</f>
        <v/>
      </c>
      <c r="I679" s="200"/>
    </row>
    <row r="680" spans="7:9" ht="15" customHeight="1" x14ac:dyDescent="0.25">
      <c r="G680" s="196" t="str">
        <f>IF(ISNA(VLOOKUP(E680,'Rota Pattern Data'!$A:$B,2,FALSE)),"",VLOOKUP(E680,'Rota Pattern Data'!$A:$B,2,FALSE))</f>
        <v/>
      </c>
      <c r="I680" s="200"/>
    </row>
    <row r="681" spans="7:9" ht="15" customHeight="1" x14ac:dyDescent="0.25">
      <c r="G681" s="196" t="str">
        <f>IF(ISNA(VLOOKUP(E681,'Rota Pattern Data'!$A:$B,2,FALSE)),"",VLOOKUP(E681,'Rota Pattern Data'!$A:$B,2,FALSE))</f>
        <v/>
      </c>
      <c r="I681" s="200"/>
    </row>
    <row r="682" spans="7:9" ht="15" customHeight="1" x14ac:dyDescent="0.25">
      <c r="G682" s="196" t="str">
        <f>IF(ISNA(VLOOKUP(E682,'Rota Pattern Data'!$A:$B,2,FALSE)),"",VLOOKUP(E682,'Rota Pattern Data'!$A:$B,2,FALSE))</f>
        <v/>
      </c>
      <c r="I682" s="200"/>
    </row>
    <row r="683" spans="7:9" ht="15" customHeight="1" x14ac:dyDescent="0.25">
      <c r="G683" s="196" t="str">
        <f>IF(ISNA(VLOOKUP(E683,'Rota Pattern Data'!$A:$B,2,FALSE)),"",VLOOKUP(E683,'Rota Pattern Data'!$A:$B,2,FALSE))</f>
        <v/>
      </c>
      <c r="I683" s="200"/>
    </row>
    <row r="684" spans="7:9" ht="15" customHeight="1" x14ac:dyDescent="0.25">
      <c r="G684" s="196" t="str">
        <f>IF(ISNA(VLOOKUP(E684,'Rota Pattern Data'!$A:$B,2,FALSE)),"",VLOOKUP(E684,'Rota Pattern Data'!$A:$B,2,FALSE))</f>
        <v/>
      </c>
      <c r="I684" s="200"/>
    </row>
    <row r="685" spans="7:9" ht="15" customHeight="1" x14ac:dyDescent="0.25">
      <c r="G685" s="196" t="str">
        <f>IF(ISNA(VLOOKUP(E685,'Rota Pattern Data'!$A:$B,2,FALSE)),"",VLOOKUP(E685,'Rota Pattern Data'!$A:$B,2,FALSE))</f>
        <v/>
      </c>
      <c r="I685" s="200"/>
    </row>
    <row r="686" spans="7:9" ht="15" customHeight="1" x14ac:dyDescent="0.25">
      <c r="G686" s="196" t="str">
        <f>IF(ISNA(VLOOKUP(E686,'Rota Pattern Data'!$A:$B,2,FALSE)),"",VLOOKUP(E686,'Rota Pattern Data'!$A:$B,2,FALSE))</f>
        <v/>
      </c>
      <c r="I686" s="200"/>
    </row>
    <row r="687" spans="7:9" ht="15" customHeight="1" x14ac:dyDescent="0.25">
      <c r="G687" s="196" t="str">
        <f>IF(ISNA(VLOOKUP(E687,'Rota Pattern Data'!$A:$B,2,FALSE)),"",VLOOKUP(E687,'Rota Pattern Data'!$A:$B,2,FALSE))</f>
        <v/>
      </c>
      <c r="I687" s="200"/>
    </row>
    <row r="688" spans="7:9" ht="15" customHeight="1" x14ac:dyDescent="0.25">
      <c r="G688" s="196" t="str">
        <f>IF(ISNA(VLOOKUP(E688,'Rota Pattern Data'!$A:$B,2,FALSE)),"",VLOOKUP(E688,'Rota Pattern Data'!$A:$B,2,FALSE))</f>
        <v/>
      </c>
      <c r="I688" s="200"/>
    </row>
    <row r="689" spans="7:9" ht="15" customHeight="1" x14ac:dyDescent="0.25">
      <c r="G689" s="196" t="str">
        <f>IF(ISNA(VLOOKUP(E689,'Rota Pattern Data'!$A:$B,2,FALSE)),"",VLOOKUP(E689,'Rota Pattern Data'!$A:$B,2,FALSE))</f>
        <v/>
      </c>
      <c r="I689" s="200"/>
    </row>
    <row r="690" spans="7:9" ht="15" customHeight="1" x14ac:dyDescent="0.25">
      <c r="G690" s="196" t="str">
        <f>IF(ISNA(VLOOKUP(E690,'Rota Pattern Data'!$A:$B,2,FALSE)),"",VLOOKUP(E690,'Rota Pattern Data'!$A:$B,2,FALSE))</f>
        <v/>
      </c>
      <c r="I690" s="200"/>
    </row>
    <row r="691" spans="7:9" ht="15" customHeight="1" x14ac:dyDescent="0.25">
      <c r="G691" s="196" t="str">
        <f>IF(ISNA(VLOOKUP(E691,'Rota Pattern Data'!$A:$B,2,FALSE)),"",VLOOKUP(E691,'Rota Pattern Data'!$A:$B,2,FALSE))</f>
        <v/>
      </c>
      <c r="I691" s="200"/>
    </row>
    <row r="692" spans="7:9" ht="15" customHeight="1" x14ac:dyDescent="0.25">
      <c r="G692" s="196" t="str">
        <f>IF(ISNA(VLOOKUP(E692,'Rota Pattern Data'!$A:$B,2,FALSE)),"",VLOOKUP(E692,'Rota Pattern Data'!$A:$B,2,FALSE))</f>
        <v/>
      </c>
      <c r="I692" s="200"/>
    </row>
    <row r="693" spans="7:9" ht="15" customHeight="1" x14ac:dyDescent="0.25">
      <c r="G693" s="196" t="str">
        <f>IF(ISNA(VLOOKUP(E693,'Rota Pattern Data'!$A:$B,2,FALSE)),"",VLOOKUP(E693,'Rota Pattern Data'!$A:$B,2,FALSE))</f>
        <v/>
      </c>
      <c r="I693" s="200"/>
    </row>
    <row r="694" spans="7:9" ht="15" customHeight="1" x14ac:dyDescent="0.25">
      <c r="G694" s="196" t="str">
        <f>IF(ISNA(VLOOKUP(E694,'Rota Pattern Data'!$A:$B,2,FALSE)),"",VLOOKUP(E694,'Rota Pattern Data'!$A:$B,2,FALSE))</f>
        <v/>
      </c>
      <c r="I694" s="200"/>
    </row>
    <row r="695" spans="7:9" ht="15" customHeight="1" x14ac:dyDescent="0.25">
      <c r="G695" s="196" t="str">
        <f>IF(ISNA(VLOOKUP(E695,'Rota Pattern Data'!$A:$B,2,FALSE)),"",VLOOKUP(E695,'Rota Pattern Data'!$A:$B,2,FALSE))</f>
        <v/>
      </c>
      <c r="I695" s="200"/>
    </row>
    <row r="696" spans="7:9" ht="15" customHeight="1" x14ac:dyDescent="0.25">
      <c r="G696" s="196" t="str">
        <f>IF(ISNA(VLOOKUP(E696,'Rota Pattern Data'!$A:$B,2,FALSE)),"",VLOOKUP(E696,'Rota Pattern Data'!$A:$B,2,FALSE))</f>
        <v/>
      </c>
      <c r="I696" s="200"/>
    </row>
    <row r="697" spans="7:9" ht="15" customHeight="1" x14ac:dyDescent="0.25">
      <c r="G697" s="196" t="str">
        <f>IF(ISNA(VLOOKUP(E697,'Rota Pattern Data'!$A:$B,2,FALSE)),"",VLOOKUP(E697,'Rota Pattern Data'!$A:$B,2,FALSE))</f>
        <v/>
      </c>
      <c r="I697" s="200"/>
    </row>
    <row r="698" spans="7:9" ht="15" customHeight="1" x14ac:dyDescent="0.25">
      <c r="G698" s="196" t="str">
        <f>IF(ISNA(VLOOKUP(E698,'Rota Pattern Data'!$A:$B,2,FALSE)),"",VLOOKUP(E698,'Rota Pattern Data'!$A:$B,2,FALSE))</f>
        <v/>
      </c>
      <c r="I698" s="200"/>
    </row>
    <row r="699" spans="7:9" ht="15" customHeight="1" x14ac:dyDescent="0.25">
      <c r="G699" s="196" t="str">
        <f>IF(ISNA(VLOOKUP(E699,'Rota Pattern Data'!$A:$B,2,FALSE)),"",VLOOKUP(E699,'Rota Pattern Data'!$A:$B,2,FALSE))</f>
        <v/>
      </c>
      <c r="I699" s="200"/>
    </row>
    <row r="700" spans="7:9" ht="15" customHeight="1" x14ac:dyDescent="0.25">
      <c r="G700" s="196" t="str">
        <f>IF(ISNA(VLOOKUP(E700,'Rota Pattern Data'!$A:$B,2,FALSE)),"",VLOOKUP(E700,'Rota Pattern Data'!$A:$B,2,FALSE))</f>
        <v/>
      </c>
      <c r="I700" s="200"/>
    </row>
    <row r="701" spans="7:9" ht="15" customHeight="1" x14ac:dyDescent="0.25">
      <c r="G701" s="196" t="str">
        <f>IF(ISNA(VLOOKUP(E701,'Rota Pattern Data'!$A:$B,2,FALSE)),"",VLOOKUP(E701,'Rota Pattern Data'!$A:$B,2,FALSE))</f>
        <v/>
      </c>
      <c r="I701" s="200"/>
    </row>
    <row r="702" spans="7:9" ht="15" customHeight="1" x14ac:dyDescent="0.25">
      <c r="G702" s="196" t="str">
        <f>IF(ISNA(VLOOKUP(E702,'Rota Pattern Data'!$A:$B,2,FALSE)),"",VLOOKUP(E702,'Rota Pattern Data'!$A:$B,2,FALSE))</f>
        <v/>
      </c>
      <c r="I702" s="200"/>
    </row>
    <row r="703" spans="7:9" ht="15" customHeight="1" x14ac:dyDescent="0.25">
      <c r="G703" s="196" t="str">
        <f>IF(ISNA(VLOOKUP(E703,'Rota Pattern Data'!$A:$B,2,FALSE)),"",VLOOKUP(E703,'Rota Pattern Data'!$A:$B,2,FALSE))</f>
        <v/>
      </c>
      <c r="I703" s="200"/>
    </row>
    <row r="704" spans="7:9" ht="15" customHeight="1" x14ac:dyDescent="0.25">
      <c r="G704" s="196" t="str">
        <f>IF(ISNA(VLOOKUP(E704,'Rota Pattern Data'!$A:$B,2,FALSE)),"",VLOOKUP(E704,'Rota Pattern Data'!$A:$B,2,FALSE))</f>
        <v/>
      </c>
      <c r="I704" s="200"/>
    </row>
    <row r="705" spans="7:9" ht="15" customHeight="1" x14ac:dyDescent="0.25">
      <c r="G705" s="196" t="str">
        <f>IF(ISNA(VLOOKUP(E705,'Rota Pattern Data'!$A:$B,2,FALSE)),"",VLOOKUP(E705,'Rota Pattern Data'!$A:$B,2,FALSE))</f>
        <v/>
      </c>
      <c r="I705" s="200"/>
    </row>
    <row r="706" spans="7:9" ht="15" customHeight="1" x14ac:dyDescent="0.25">
      <c r="G706" s="196" t="str">
        <f>IF(ISNA(VLOOKUP(E706,'Rota Pattern Data'!$A:$B,2,FALSE)),"",VLOOKUP(E706,'Rota Pattern Data'!$A:$B,2,FALSE))</f>
        <v/>
      </c>
      <c r="I706" s="200"/>
    </row>
    <row r="707" spans="7:9" ht="15" customHeight="1" x14ac:dyDescent="0.25">
      <c r="G707" s="196" t="str">
        <f>IF(ISNA(VLOOKUP(E707,'Rota Pattern Data'!$A:$B,2,FALSE)),"",VLOOKUP(E707,'Rota Pattern Data'!$A:$B,2,FALSE))</f>
        <v/>
      </c>
      <c r="I707" s="200"/>
    </row>
    <row r="708" spans="7:9" ht="15" customHeight="1" x14ac:dyDescent="0.25">
      <c r="G708" s="196" t="str">
        <f>IF(ISNA(VLOOKUP(E708,'Rota Pattern Data'!$A:$B,2,FALSE)),"",VLOOKUP(E708,'Rota Pattern Data'!$A:$B,2,FALSE))</f>
        <v/>
      </c>
      <c r="I708" s="200"/>
    </row>
    <row r="709" spans="7:9" ht="15" customHeight="1" x14ac:dyDescent="0.25">
      <c r="G709" s="196" t="str">
        <f>IF(ISNA(VLOOKUP(E709,'Rota Pattern Data'!$A:$B,2,FALSE)),"",VLOOKUP(E709,'Rota Pattern Data'!$A:$B,2,FALSE))</f>
        <v/>
      </c>
      <c r="I709" s="200"/>
    </row>
    <row r="710" spans="7:9" ht="15" customHeight="1" x14ac:dyDescent="0.25">
      <c r="G710" s="196" t="str">
        <f>IF(ISNA(VLOOKUP(E710,'Rota Pattern Data'!$A:$B,2,FALSE)),"",VLOOKUP(E710,'Rota Pattern Data'!$A:$B,2,FALSE))</f>
        <v/>
      </c>
      <c r="I710" s="200"/>
    </row>
    <row r="711" spans="7:9" ht="15" customHeight="1" x14ac:dyDescent="0.25">
      <c r="G711" s="196" t="str">
        <f>IF(ISNA(VLOOKUP(E711,'Rota Pattern Data'!$A:$B,2,FALSE)),"",VLOOKUP(E711,'Rota Pattern Data'!$A:$B,2,FALSE))</f>
        <v/>
      </c>
      <c r="I711" s="200"/>
    </row>
    <row r="712" spans="7:9" ht="15" customHeight="1" x14ac:dyDescent="0.25">
      <c r="G712" s="196" t="str">
        <f>IF(ISNA(VLOOKUP(E712,'Rota Pattern Data'!$A:$B,2,FALSE)),"",VLOOKUP(E712,'Rota Pattern Data'!$A:$B,2,FALSE))</f>
        <v/>
      </c>
      <c r="I712" s="200"/>
    </row>
    <row r="713" spans="7:9" ht="15" customHeight="1" x14ac:dyDescent="0.25">
      <c r="G713" s="196" t="str">
        <f>IF(ISNA(VLOOKUP(E713,'Rota Pattern Data'!$A:$B,2,FALSE)),"",VLOOKUP(E713,'Rota Pattern Data'!$A:$B,2,FALSE))</f>
        <v/>
      </c>
      <c r="I713" s="200"/>
    </row>
    <row r="714" spans="7:9" ht="15" customHeight="1" x14ac:dyDescent="0.25">
      <c r="G714" s="196" t="str">
        <f>IF(ISNA(VLOOKUP(E714,'Rota Pattern Data'!$A:$B,2,FALSE)),"",VLOOKUP(E714,'Rota Pattern Data'!$A:$B,2,FALSE))</f>
        <v/>
      </c>
      <c r="I714" s="200"/>
    </row>
    <row r="715" spans="7:9" ht="15" customHeight="1" x14ac:dyDescent="0.25">
      <c r="G715" s="196" t="str">
        <f>IF(ISNA(VLOOKUP(E715,'Rota Pattern Data'!$A:$B,2,FALSE)),"",VLOOKUP(E715,'Rota Pattern Data'!$A:$B,2,FALSE))</f>
        <v/>
      </c>
      <c r="I715" s="200"/>
    </row>
    <row r="716" spans="7:9" ht="15" customHeight="1" x14ac:dyDescent="0.25">
      <c r="G716" s="196" t="str">
        <f>IF(ISNA(VLOOKUP(E716,'Rota Pattern Data'!$A:$B,2,FALSE)),"",VLOOKUP(E716,'Rota Pattern Data'!$A:$B,2,FALSE))</f>
        <v/>
      </c>
      <c r="I716" s="200"/>
    </row>
    <row r="717" spans="7:9" ht="15" customHeight="1" x14ac:dyDescent="0.25">
      <c r="G717" s="196" t="str">
        <f>IF(ISNA(VLOOKUP(E717,'Rota Pattern Data'!$A:$B,2,FALSE)),"",VLOOKUP(E717,'Rota Pattern Data'!$A:$B,2,FALSE))</f>
        <v/>
      </c>
      <c r="I717" s="200"/>
    </row>
    <row r="718" spans="7:9" ht="15" customHeight="1" x14ac:dyDescent="0.25">
      <c r="G718" s="196" t="str">
        <f>IF(ISNA(VLOOKUP(E718,'Rota Pattern Data'!$A:$B,2,FALSE)),"",VLOOKUP(E718,'Rota Pattern Data'!$A:$B,2,FALSE))</f>
        <v/>
      </c>
      <c r="I718" s="200"/>
    </row>
    <row r="719" spans="7:9" ht="15" customHeight="1" x14ac:dyDescent="0.25">
      <c r="G719" s="196" t="str">
        <f>IF(ISNA(VLOOKUP(E719,'Rota Pattern Data'!$A:$B,2,FALSE)),"",VLOOKUP(E719,'Rota Pattern Data'!$A:$B,2,FALSE))</f>
        <v/>
      </c>
      <c r="I719" s="200"/>
    </row>
    <row r="720" spans="7:9" ht="15" customHeight="1" x14ac:dyDescent="0.25">
      <c r="G720" s="196" t="str">
        <f>IF(ISNA(VLOOKUP(E720,'Rota Pattern Data'!$A:$B,2,FALSE)),"",VLOOKUP(E720,'Rota Pattern Data'!$A:$B,2,FALSE))</f>
        <v/>
      </c>
      <c r="I720" s="200"/>
    </row>
    <row r="721" spans="7:9" ht="15" customHeight="1" x14ac:dyDescent="0.25">
      <c r="G721" s="196" t="str">
        <f>IF(ISNA(VLOOKUP(E721,'Rota Pattern Data'!$A:$B,2,FALSE)),"",VLOOKUP(E721,'Rota Pattern Data'!$A:$B,2,FALSE))</f>
        <v/>
      </c>
      <c r="I721" s="200"/>
    </row>
    <row r="722" spans="7:9" ht="15" customHeight="1" x14ac:dyDescent="0.25">
      <c r="G722" s="196" t="str">
        <f>IF(ISNA(VLOOKUP(E722,'Rota Pattern Data'!$A:$B,2,FALSE)),"",VLOOKUP(E722,'Rota Pattern Data'!$A:$B,2,FALSE))</f>
        <v/>
      </c>
      <c r="I722" s="200"/>
    </row>
    <row r="723" spans="7:9" ht="15" customHeight="1" x14ac:dyDescent="0.25">
      <c r="G723" s="196" t="str">
        <f>IF(ISNA(VLOOKUP(E723,'Rota Pattern Data'!$A:$B,2,FALSE)),"",VLOOKUP(E723,'Rota Pattern Data'!$A:$B,2,FALSE))</f>
        <v/>
      </c>
      <c r="I723" s="200"/>
    </row>
    <row r="724" spans="7:9" ht="15" customHeight="1" x14ac:dyDescent="0.25">
      <c r="G724" s="196" t="str">
        <f>IF(ISNA(VLOOKUP(E724,'Rota Pattern Data'!$A:$B,2,FALSE)),"",VLOOKUP(E724,'Rota Pattern Data'!$A:$B,2,FALSE))</f>
        <v/>
      </c>
      <c r="I724" s="200"/>
    </row>
    <row r="725" spans="7:9" ht="15" customHeight="1" x14ac:dyDescent="0.25">
      <c r="G725" s="196" t="str">
        <f>IF(ISNA(VLOOKUP(E725,'Rota Pattern Data'!$A:$B,2,FALSE)),"",VLOOKUP(E725,'Rota Pattern Data'!$A:$B,2,FALSE))</f>
        <v/>
      </c>
      <c r="I725" s="200"/>
    </row>
    <row r="726" spans="7:9" ht="15" customHeight="1" x14ac:dyDescent="0.25">
      <c r="G726" s="196" t="str">
        <f>IF(ISNA(VLOOKUP(E726,'Rota Pattern Data'!$A:$B,2,FALSE)),"",VLOOKUP(E726,'Rota Pattern Data'!$A:$B,2,FALSE))</f>
        <v/>
      </c>
      <c r="I726" s="200"/>
    </row>
    <row r="727" spans="7:9" ht="15" customHeight="1" x14ac:dyDescent="0.25">
      <c r="G727" s="196" t="str">
        <f>IF(ISNA(VLOOKUP(E727,'Rota Pattern Data'!$A:$B,2,FALSE)),"",VLOOKUP(E727,'Rota Pattern Data'!$A:$B,2,FALSE))</f>
        <v/>
      </c>
      <c r="I727" s="200"/>
    </row>
    <row r="728" spans="7:9" ht="15" customHeight="1" x14ac:dyDescent="0.25">
      <c r="G728" s="196" t="str">
        <f>IF(ISNA(VLOOKUP(E728,'Rota Pattern Data'!$A:$B,2,FALSE)),"",VLOOKUP(E728,'Rota Pattern Data'!$A:$B,2,FALSE))</f>
        <v/>
      </c>
      <c r="I728" s="200"/>
    </row>
    <row r="729" spans="7:9" ht="15" customHeight="1" x14ac:dyDescent="0.25">
      <c r="G729" s="196" t="str">
        <f>IF(ISNA(VLOOKUP(E729,'Rota Pattern Data'!$A:$B,2,FALSE)),"",VLOOKUP(E729,'Rota Pattern Data'!$A:$B,2,FALSE))</f>
        <v/>
      </c>
      <c r="I729" s="200"/>
    </row>
    <row r="730" spans="7:9" ht="15" customHeight="1" x14ac:dyDescent="0.25">
      <c r="G730" s="196" t="str">
        <f>IF(ISNA(VLOOKUP(E730,'Rota Pattern Data'!$A:$B,2,FALSE)),"",VLOOKUP(E730,'Rota Pattern Data'!$A:$B,2,FALSE))</f>
        <v/>
      </c>
      <c r="I730" s="200"/>
    </row>
    <row r="731" spans="7:9" ht="15" customHeight="1" x14ac:dyDescent="0.25">
      <c r="G731" s="196" t="str">
        <f>IF(ISNA(VLOOKUP(E731,'Rota Pattern Data'!$A:$B,2,FALSE)),"",VLOOKUP(E731,'Rota Pattern Data'!$A:$B,2,FALSE))</f>
        <v/>
      </c>
      <c r="I731" s="200"/>
    </row>
    <row r="732" spans="7:9" ht="15" customHeight="1" x14ac:dyDescent="0.25">
      <c r="G732" s="196" t="str">
        <f>IF(ISNA(VLOOKUP(E732,'Rota Pattern Data'!$A:$B,2,FALSE)),"",VLOOKUP(E732,'Rota Pattern Data'!$A:$B,2,FALSE))</f>
        <v/>
      </c>
      <c r="I732" s="200"/>
    </row>
    <row r="733" spans="7:9" ht="15" customHeight="1" x14ac:dyDescent="0.25">
      <c r="G733" s="196" t="str">
        <f>IF(ISNA(VLOOKUP(E733,'Rota Pattern Data'!$A:$B,2,FALSE)),"",VLOOKUP(E733,'Rota Pattern Data'!$A:$B,2,FALSE))</f>
        <v/>
      </c>
      <c r="I733" s="200"/>
    </row>
    <row r="734" spans="7:9" ht="15" customHeight="1" x14ac:dyDescent="0.25">
      <c r="G734" s="196" t="str">
        <f>IF(ISNA(VLOOKUP(E734,'Rota Pattern Data'!$A:$B,2,FALSE)),"",VLOOKUP(E734,'Rota Pattern Data'!$A:$B,2,FALSE))</f>
        <v/>
      </c>
      <c r="I734" s="200"/>
    </row>
    <row r="735" spans="7:9" ht="15" customHeight="1" x14ac:dyDescent="0.25">
      <c r="G735" s="196" t="str">
        <f>IF(ISNA(VLOOKUP(E735,'Rota Pattern Data'!$A:$B,2,FALSE)),"",VLOOKUP(E735,'Rota Pattern Data'!$A:$B,2,FALSE))</f>
        <v/>
      </c>
      <c r="I735" s="200"/>
    </row>
    <row r="736" spans="7:9" ht="15" customHeight="1" x14ac:dyDescent="0.25">
      <c r="G736" s="196" t="str">
        <f>IF(ISNA(VLOOKUP(E736,'Rota Pattern Data'!$A:$B,2,FALSE)),"",VLOOKUP(E736,'Rota Pattern Data'!$A:$B,2,FALSE))</f>
        <v/>
      </c>
      <c r="I736" s="200"/>
    </row>
    <row r="737" spans="7:9" ht="15" customHeight="1" x14ac:dyDescent="0.25">
      <c r="G737" s="196" t="str">
        <f>IF(ISNA(VLOOKUP(E737,'Rota Pattern Data'!$A:$B,2,FALSE)),"",VLOOKUP(E737,'Rota Pattern Data'!$A:$B,2,FALSE))</f>
        <v/>
      </c>
      <c r="I737" s="200"/>
    </row>
    <row r="738" spans="7:9" ht="15" customHeight="1" x14ac:dyDescent="0.25">
      <c r="G738" s="196" t="str">
        <f>IF(ISNA(VLOOKUP(E738,'Rota Pattern Data'!$A:$B,2,FALSE)),"",VLOOKUP(E738,'Rota Pattern Data'!$A:$B,2,FALSE))</f>
        <v/>
      </c>
      <c r="I738" s="200"/>
    </row>
    <row r="739" spans="7:9" ht="15" customHeight="1" x14ac:dyDescent="0.25">
      <c r="G739" s="196" t="str">
        <f>IF(ISNA(VLOOKUP(E739,'Rota Pattern Data'!$A:$B,2,FALSE)),"",VLOOKUP(E739,'Rota Pattern Data'!$A:$B,2,FALSE))</f>
        <v/>
      </c>
      <c r="I739" s="200"/>
    </row>
    <row r="740" spans="7:9" ht="15" customHeight="1" x14ac:dyDescent="0.25">
      <c r="G740" s="196" t="str">
        <f>IF(ISNA(VLOOKUP(E740,'Rota Pattern Data'!$A:$B,2,FALSE)),"",VLOOKUP(E740,'Rota Pattern Data'!$A:$B,2,FALSE))</f>
        <v/>
      </c>
      <c r="I740" s="200"/>
    </row>
    <row r="741" spans="7:9" ht="15" customHeight="1" x14ac:dyDescent="0.25">
      <c r="G741" s="196" t="str">
        <f>IF(ISNA(VLOOKUP(E741,'Rota Pattern Data'!$A:$B,2,FALSE)),"",VLOOKUP(E741,'Rota Pattern Data'!$A:$B,2,FALSE))</f>
        <v/>
      </c>
      <c r="I741" s="200"/>
    </row>
    <row r="742" spans="7:9" ht="15" customHeight="1" x14ac:dyDescent="0.25">
      <c r="G742" s="196" t="str">
        <f>IF(ISNA(VLOOKUP(E742,'Rota Pattern Data'!$A:$B,2,FALSE)),"",VLOOKUP(E742,'Rota Pattern Data'!$A:$B,2,FALSE))</f>
        <v/>
      </c>
      <c r="I742" s="200"/>
    </row>
    <row r="743" spans="7:9" ht="15" customHeight="1" x14ac:dyDescent="0.25">
      <c r="G743" s="196" t="str">
        <f>IF(ISNA(VLOOKUP(E743,'Rota Pattern Data'!$A:$B,2,FALSE)),"",VLOOKUP(E743,'Rota Pattern Data'!$A:$B,2,FALSE))</f>
        <v/>
      </c>
      <c r="I743" s="200"/>
    </row>
    <row r="744" spans="7:9" ht="15" customHeight="1" x14ac:dyDescent="0.25">
      <c r="G744" s="196" t="str">
        <f>IF(ISNA(VLOOKUP(E744,'Rota Pattern Data'!$A:$B,2,FALSE)),"",VLOOKUP(E744,'Rota Pattern Data'!$A:$B,2,FALSE))</f>
        <v/>
      </c>
      <c r="I744" s="200"/>
    </row>
    <row r="745" spans="7:9" ht="15" customHeight="1" x14ac:dyDescent="0.25">
      <c r="G745" s="196" t="str">
        <f>IF(ISNA(VLOOKUP(E745,'Rota Pattern Data'!$A:$B,2,FALSE)),"",VLOOKUP(E745,'Rota Pattern Data'!$A:$B,2,FALSE))</f>
        <v/>
      </c>
      <c r="I745" s="200"/>
    </row>
    <row r="746" spans="7:9" ht="15" customHeight="1" x14ac:dyDescent="0.25">
      <c r="G746" s="196" t="str">
        <f>IF(ISNA(VLOOKUP(E746,'Rota Pattern Data'!$A:$B,2,FALSE)),"",VLOOKUP(E746,'Rota Pattern Data'!$A:$B,2,FALSE))</f>
        <v/>
      </c>
      <c r="I746" s="200"/>
    </row>
    <row r="747" spans="7:9" ht="15" customHeight="1" x14ac:dyDescent="0.25">
      <c r="G747" s="196" t="str">
        <f>IF(ISNA(VLOOKUP(E747,'Rota Pattern Data'!$A:$B,2,FALSE)),"",VLOOKUP(E747,'Rota Pattern Data'!$A:$B,2,FALSE))</f>
        <v/>
      </c>
      <c r="I747" s="200"/>
    </row>
    <row r="748" spans="7:9" ht="15" customHeight="1" x14ac:dyDescent="0.25">
      <c r="G748" s="196" t="str">
        <f>IF(ISNA(VLOOKUP(E748,'Rota Pattern Data'!$A:$B,2,FALSE)),"",VLOOKUP(E748,'Rota Pattern Data'!$A:$B,2,FALSE))</f>
        <v/>
      </c>
      <c r="I748" s="200"/>
    </row>
    <row r="749" spans="7:9" ht="15" customHeight="1" x14ac:dyDescent="0.25">
      <c r="G749" s="196" t="str">
        <f>IF(ISNA(VLOOKUP(E749,'Rota Pattern Data'!$A:$B,2,FALSE)),"",VLOOKUP(E749,'Rota Pattern Data'!$A:$B,2,FALSE))</f>
        <v/>
      </c>
      <c r="I749" s="200"/>
    </row>
    <row r="750" spans="7:9" ht="15" customHeight="1" x14ac:dyDescent="0.25">
      <c r="G750" s="196" t="str">
        <f>IF(ISNA(VLOOKUP(E750,'Rota Pattern Data'!$A:$B,2,FALSE)),"",VLOOKUP(E750,'Rota Pattern Data'!$A:$B,2,FALSE))</f>
        <v/>
      </c>
      <c r="I750" s="200"/>
    </row>
    <row r="751" spans="7:9" ht="15" customHeight="1" x14ac:dyDescent="0.25">
      <c r="G751" s="196" t="str">
        <f>IF(ISNA(VLOOKUP(E751,'Rota Pattern Data'!$A:$B,2,FALSE)),"",VLOOKUP(E751,'Rota Pattern Data'!$A:$B,2,FALSE))</f>
        <v/>
      </c>
      <c r="I751" s="200"/>
    </row>
    <row r="752" spans="7:9" ht="15" customHeight="1" x14ac:dyDescent="0.25">
      <c r="G752" s="196" t="str">
        <f>IF(ISNA(VLOOKUP(E752,'Rota Pattern Data'!$A:$B,2,FALSE)),"",VLOOKUP(E752,'Rota Pattern Data'!$A:$B,2,FALSE))</f>
        <v/>
      </c>
      <c r="I752" s="200"/>
    </row>
    <row r="753" spans="7:9" ht="15" customHeight="1" x14ac:dyDescent="0.25">
      <c r="G753" s="196" t="str">
        <f>IF(ISNA(VLOOKUP(E753,'Rota Pattern Data'!$A:$B,2,FALSE)),"",VLOOKUP(E753,'Rota Pattern Data'!$A:$B,2,FALSE))</f>
        <v/>
      </c>
      <c r="I753" s="200"/>
    </row>
    <row r="754" spans="7:9" ht="15" customHeight="1" x14ac:dyDescent="0.25">
      <c r="G754" s="196" t="str">
        <f>IF(ISNA(VLOOKUP(E754,'Rota Pattern Data'!$A:$B,2,FALSE)),"",VLOOKUP(E754,'Rota Pattern Data'!$A:$B,2,FALSE))</f>
        <v/>
      </c>
      <c r="I754" s="200"/>
    </row>
    <row r="755" spans="7:9" ht="15" customHeight="1" x14ac:dyDescent="0.25">
      <c r="G755" s="196" t="str">
        <f>IF(ISNA(VLOOKUP(E755,'Rota Pattern Data'!$A:$B,2,FALSE)),"",VLOOKUP(E755,'Rota Pattern Data'!$A:$B,2,FALSE))</f>
        <v/>
      </c>
      <c r="I755" s="200"/>
    </row>
    <row r="756" spans="7:9" ht="15" customHeight="1" x14ac:dyDescent="0.25">
      <c r="G756" s="196" t="str">
        <f>IF(ISNA(VLOOKUP(E756,'Rota Pattern Data'!$A:$B,2,FALSE)),"",VLOOKUP(E756,'Rota Pattern Data'!$A:$B,2,FALSE))</f>
        <v/>
      </c>
      <c r="I756" s="200"/>
    </row>
    <row r="757" spans="7:9" ht="15" customHeight="1" x14ac:dyDescent="0.25">
      <c r="G757" s="196" t="str">
        <f>IF(ISNA(VLOOKUP(E757,'Rota Pattern Data'!$A:$B,2,FALSE)),"",VLOOKUP(E757,'Rota Pattern Data'!$A:$B,2,FALSE))</f>
        <v/>
      </c>
      <c r="I757" s="200"/>
    </row>
    <row r="758" spans="7:9" ht="15" customHeight="1" x14ac:dyDescent="0.25">
      <c r="G758" s="196" t="str">
        <f>IF(ISNA(VLOOKUP(E758,'Rota Pattern Data'!$A:$B,2,FALSE)),"",VLOOKUP(E758,'Rota Pattern Data'!$A:$B,2,FALSE))</f>
        <v/>
      </c>
      <c r="I758" s="200"/>
    </row>
    <row r="759" spans="7:9" ht="15" customHeight="1" x14ac:dyDescent="0.25">
      <c r="G759" s="196" t="str">
        <f>IF(ISNA(VLOOKUP(E759,'Rota Pattern Data'!$A:$B,2,FALSE)),"",VLOOKUP(E759,'Rota Pattern Data'!$A:$B,2,FALSE))</f>
        <v/>
      </c>
      <c r="I759" s="200"/>
    </row>
    <row r="760" spans="7:9" ht="15" customHeight="1" x14ac:dyDescent="0.25">
      <c r="G760" s="196" t="str">
        <f>IF(ISNA(VLOOKUP(E760,'Rota Pattern Data'!$A:$B,2,FALSE)),"",VLOOKUP(E760,'Rota Pattern Data'!$A:$B,2,FALSE))</f>
        <v/>
      </c>
      <c r="I760" s="200"/>
    </row>
    <row r="761" spans="7:9" ht="15" customHeight="1" x14ac:dyDescent="0.25">
      <c r="G761" s="196" t="str">
        <f>IF(ISNA(VLOOKUP(E761,'Rota Pattern Data'!$A:$B,2,FALSE)),"",VLOOKUP(E761,'Rota Pattern Data'!$A:$B,2,FALSE))</f>
        <v/>
      </c>
      <c r="I761" s="200"/>
    </row>
    <row r="762" spans="7:9" ht="15" customHeight="1" x14ac:dyDescent="0.25">
      <c r="G762" s="196" t="str">
        <f>IF(ISNA(VLOOKUP(E762,'Rota Pattern Data'!$A:$B,2,FALSE)),"",VLOOKUP(E762,'Rota Pattern Data'!$A:$B,2,FALSE))</f>
        <v/>
      </c>
      <c r="I762" s="200"/>
    </row>
    <row r="763" spans="7:9" ht="15" customHeight="1" x14ac:dyDescent="0.25">
      <c r="G763" s="196" t="str">
        <f>IF(ISNA(VLOOKUP(E763,'Rota Pattern Data'!$A:$B,2,FALSE)),"",VLOOKUP(E763,'Rota Pattern Data'!$A:$B,2,FALSE))</f>
        <v/>
      </c>
      <c r="I763" s="200"/>
    </row>
    <row r="764" spans="7:9" ht="15" customHeight="1" x14ac:dyDescent="0.25">
      <c r="G764" s="196" t="str">
        <f>IF(ISNA(VLOOKUP(E764,'Rota Pattern Data'!$A:$B,2,FALSE)),"",VLOOKUP(E764,'Rota Pattern Data'!$A:$B,2,FALSE))</f>
        <v/>
      </c>
      <c r="I764" s="200"/>
    </row>
    <row r="765" spans="7:9" ht="15" customHeight="1" x14ac:dyDescent="0.25">
      <c r="G765" s="196" t="str">
        <f>IF(ISNA(VLOOKUP(E765,'Rota Pattern Data'!$A:$B,2,FALSE)),"",VLOOKUP(E765,'Rota Pattern Data'!$A:$B,2,FALSE))</f>
        <v/>
      </c>
      <c r="I765" s="200"/>
    </row>
    <row r="766" spans="7:9" ht="15" customHeight="1" x14ac:dyDescent="0.25">
      <c r="G766" s="196" t="str">
        <f>IF(ISNA(VLOOKUP(E766,'Rota Pattern Data'!$A:$B,2,FALSE)),"",VLOOKUP(E766,'Rota Pattern Data'!$A:$B,2,FALSE))</f>
        <v/>
      </c>
      <c r="I766" s="200"/>
    </row>
    <row r="767" spans="7:9" ht="15" customHeight="1" x14ac:dyDescent="0.25">
      <c r="G767" s="196" t="str">
        <f>IF(ISNA(VLOOKUP(E767,'Rota Pattern Data'!$A:$B,2,FALSE)),"",VLOOKUP(E767,'Rota Pattern Data'!$A:$B,2,FALSE))</f>
        <v/>
      </c>
      <c r="I767" s="200"/>
    </row>
    <row r="768" spans="7:9" ht="15" customHeight="1" x14ac:dyDescent="0.25">
      <c r="G768" s="196" t="str">
        <f>IF(ISNA(VLOOKUP(E768,'Rota Pattern Data'!$A:$B,2,FALSE)),"",VLOOKUP(E768,'Rota Pattern Data'!$A:$B,2,FALSE))</f>
        <v/>
      </c>
      <c r="I768" s="200"/>
    </row>
    <row r="769" spans="7:9" ht="15" customHeight="1" x14ac:dyDescent="0.25">
      <c r="G769" s="196" t="str">
        <f>IF(ISNA(VLOOKUP(E769,'Rota Pattern Data'!$A:$B,2,FALSE)),"",VLOOKUP(E769,'Rota Pattern Data'!$A:$B,2,FALSE))</f>
        <v/>
      </c>
      <c r="I769" s="200"/>
    </row>
    <row r="770" spans="7:9" ht="15" customHeight="1" x14ac:dyDescent="0.25">
      <c r="G770" s="196" t="str">
        <f>IF(ISNA(VLOOKUP(E770,'Rota Pattern Data'!$A:$B,2,FALSE)),"",VLOOKUP(E770,'Rota Pattern Data'!$A:$B,2,FALSE))</f>
        <v/>
      </c>
      <c r="I770" s="200"/>
    </row>
    <row r="771" spans="7:9" ht="15" customHeight="1" x14ac:dyDescent="0.25">
      <c r="G771" s="196" t="str">
        <f>IF(ISNA(VLOOKUP(E771,'Rota Pattern Data'!$A:$B,2,FALSE)),"",VLOOKUP(E771,'Rota Pattern Data'!$A:$B,2,FALSE))</f>
        <v/>
      </c>
      <c r="I771" s="200"/>
    </row>
    <row r="772" spans="7:9" ht="15" customHeight="1" x14ac:dyDescent="0.25">
      <c r="G772" s="196" t="str">
        <f>IF(ISNA(VLOOKUP(E772,'Rota Pattern Data'!$A:$B,2,FALSE)),"",VLOOKUP(E772,'Rota Pattern Data'!$A:$B,2,FALSE))</f>
        <v/>
      </c>
      <c r="I772" s="200"/>
    </row>
    <row r="773" spans="7:9" ht="15" customHeight="1" x14ac:dyDescent="0.25">
      <c r="G773" s="196" t="str">
        <f>IF(ISNA(VLOOKUP(E773,'Rota Pattern Data'!$A:$B,2,FALSE)),"",VLOOKUP(E773,'Rota Pattern Data'!$A:$B,2,FALSE))</f>
        <v/>
      </c>
      <c r="I773" s="200"/>
    </row>
    <row r="774" spans="7:9" ht="15" customHeight="1" x14ac:dyDescent="0.25">
      <c r="G774" s="196" t="str">
        <f>IF(ISNA(VLOOKUP(E774,'Rota Pattern Data'!$A:$B,2,FALSE)),"",VLOOKUP(E774,'Rota Pattern Data'!$A:$B,2,FALSE))</f>
        <v/>
      </c>
      <c r="I774" s="200"/>
    </row>
    <row r="775" spans="7:9" ht="15" customHeight="1" x14ac:dyDescent="0.25">
      <c r="G775" s="196" t="str">
        <f>IF(ISNA(VLOOKUP(E775,'Rota Pattern Data'!$A:$B,2,FALSE)),"",VLOOKUP(E775,'Rota Pattern Data'!$A:$B,2,FALSE))</f>
        <v/>
      </c>
      <c r="I775" s="200"/>
    </row>
    <row r="776" spans="7:9" ht="15" customHeight="1" x14ac:dyDescent="0.25">
      <c r="G776" s="196" t="str">
        <f>IF(ISNA(VLOOKUP(E776,'Rota Pattern Data'!$A:$B,2,FALSE)),"",VLOOKUP(E776,'Rota Pattern Data'!$A:$B,2,FALSE))</f>
        <v/>
      </c>
      <c r="I776" s="200"/>
    </row>
    <row r="777" spans="7:9" ht="15" customHeight="1" x14ac:dyDescent="0.25">
      <c r="G777" s="196" t="str">
        <f>IF(ISNA(VLOOKUP(E777,'Rota Pattern Data'!$A:$B,2,FALSE)),"",VLOOKUP(E777,'Rota Pattern Data'!$A:$B,2,FALSE))</f>
        <v/>
      </c>
      <c r="I777" s="200"/>
    </row>
    <row r="778" spans="7:9" ht="15" customHeight="1" x14ac:dyDescent="0.25">
      <c r="G778" s="196" t="str">
        <f>IF(ISNA(VLOOKUP(E778,'Rota Pattern Data'!$A:$B,2,FALSE)),"",VLOOKUP(E778,'Rota Pattern Data'!$A:$B,2,FALSE))</f>
        <v/>
      </c>
      <c r="I778" s="200"/>
    </row>
    <row r="779" spans="7:9" ht="15" customHeight="1" x14ac:dyDescent="0.25">
      <c r="G779" s="196" t="str">
        <f>IF(ISNA(VLOOKUP(E779,'Rota Pattern Data'!$A:$B,2,FALSE)),"",VLOOKUP(E779,'Rota Pattern Data'!$A:$B,2,FALSE))</f>
        <v/>
      </c>
      <c r="I779" s="200"/>
    </row>
    <row r="780" spans="7:9" ht="15" customHeight="1" x14ac:dyDescent="0.25">
      <c r="G780" s="196" t="str">
        <f>IF(ISNA(VLOOKUP(E780,'Rota Pattern Data'!$A:$B,2,FALSE)),"",VLOOKUP(E780,'Rota Pattern Data'!$A:$B,2,FALSE))</f>
        <v/>
      </c>
      <c r="I780" s="200"/>
    </row>
    <row r="781" spans="7:9" ht="15" customHeight="1" x14ac:dyDescent="0.25">
      <c r="G781" s="196" t="str">
        <f>IF(ISNA(VLOOKUP(E781,'Rota Pattern Data'!$A:$B,2,FALSE)),"",VLOOKUP(E781,'Rota Pattern Data'!$A:$B,2,FALSE))</f>
        <v/>
      </c>
      <c r="I781" s="200"/>
    </row>
    <row r="782" spans="7:9" ht="15" customHeight="1" x14ac:dyDescent="0.25">
      <c r="G782" s="196" t="str">
        <f>IF(ISNA(VLOOKUP(E782,'Rota Pattern Data'!$A:$B,2,FALSE)),"",VLOOKUP(E782,'Rota Pattern Data'!$A:$B,2,FALSE))</f>
        <v/>
      </c>
      <c r="I782" s="200"/>
    </row>
    <row r="783" spans="7:9" ht="15" customHeight="1" x14ac:dyDescent="0.25">
      <c r="G783" s="196" t="str">
        <f>IF(ISNA(VLOOKUP(E783,'Rota Pattern Data'!$A:$B,2,FALSE)),"",VLOOKUP(E783,'Rota Pattern Data'!$A:$B,2,FALSE))</f>
        <v/>
      </c>
      <c r="I783" s="200"/>
    </row>
    <row r="784" spans="7:9" ht="15" customHeight="1" x14ac:dyDescent="0.25">
      <c r="G784" s="196" t="str">
        <f>IF(ISNA(VLOOKUP(E784,'Rota Pattern Data'!$A:$B,2,FALSE)),"",VLOOKUP(E784,'Rota Pattern Data'!$A:$B,2,FALSE))</f>
        <v/>
      </c>
      <c r="I784" s="200"/>
    </row>
    <row r="785" spans="7:9" ht="15" customHeight="1" x14ac:dyDescent="0.25">
      <c r="G785" s="196" t="str">
        <f>IF(ISNA(VLOOKUP(E785,'Rota Pattern Data'!$A:$B,2,FALSE)),"",VLOOKUP(E785,'Rota Pattern Data'!$A:$B,2,FALSE))</f>
        <v/>
      </c>
      <c r="I785" s="200"/>
    </row>
    <row r="786" spans="7:9" ht="15" customHeight="1" x14ac:dyDescent="0.25">
      <c r="G786" s="196" t="str">
        <f>IF(ISNA(VLOOKUP(E786,'Rota Pattern Data'!$A:$B,2,FALSE)),"",VLOOKUP(E786,'Rota Pattern Data'!$A:$B,2,FALSE))</f>
        <v/>
      </c>
      <c r="I786" s="200"/>
    </row>
    <row r="787" spans="7:9" ht="15" customHeight="1" x14ac:dyDescent="0.25">
      <c r="G787" s="196" t="str">
        <f>IF(ISNA(VLOOKUP(E787,'Rota Pattern Data'!$A:$B,2,FALSE)),"",VLOOKUP(E787,'Rota Pattern Data'!$A:$B,2,FALSE))</f>
        <v/>
      </c>
      <c r="I787" s="200"/>
    </row>
    <row r="788" spans="7:9" ht="15" customHeight="1" x14ac:dyDescent="0.25">
      <c r="G788" s="196" t="str">
        <f>IF(ISNA(VLOOKUP(E788,'Rota Pattern Data'!$A:$B,2,FALSE)),"",VLOOKUP(E788,'Rota Pattern Data'!$A:$B,2,FALSE))</f>
        <v/>
      </c>
      <c r="I788" s="200"/>
    </row>
    <row r="789" spans="7:9" ht="15" customHeight="1" x14ac:dyDescent="0.25">
      <c r="G789" s="196" t="str">
        <f>IF(ISNA(VLOOKUP(E789,'Rota Pattern Data'!$A:$B,2,FALSE)),"",VLOOKUP(E789,'Rota Pattern Data'!$A:$B,2,FALSE))</f>
        <v/>
      </c>
      <c r="I789" s="200"/>
    </row>
    <row r="790" spans="7:9" ht="15" customHeight="1" x14ac:dyDescent="0.25">
      <c r="G790" s="196" t="str">
        <f>IF(ISNA(VLOOKUP(E790,'Rota Pattern Data'!$A:$B,2,FALSE)),"",VLOOKUP(E790,'Rota Pattern Data'!$A:$B,2,FALSE))</f>
        <v/>
      </c>
      <c r="I790" s="200"/>
    </row>
    <row r="791" spans="7:9" ht="15" customHeight="1" x14ac:dyDescent="0.25">
      <c r="G791" s="196" t="str">
        <f>IF(ISNA(VLOOKUP(E791,'Rota Pattern Data'!$A:$B,2,FALSE)),"",VLOOKUP(E791,'Rota Pattern Data'!$A:$B,2,FALSE))</f>
        <v/>
      </c>
      <c r="I791" s="200"/>
    </row>
    <row r="792" spans="7:9" ht="15" customHeight="1" x14ac:dyDescent="0.25">
      <c r="G792" s="196" t="str">
        <f>IF(ISNA(VLOOKUP(E792,'Rota Pattern Data'!$A:$B,2,FALSE)),"",VLOOKUP(E792,'Rota Pattern Data'!$A:$B,2,FALSE))</f>
        <v/>
      </c>
      <c r="I792" s="200"/>
    </row>
    <row r="793" spans="7:9" ht="15" customHeight="1" x14ac:dyDescent="0.25">
      <c r="G793" s="196" t="str">
        <f>IF(ISNA(VLOOKUP(E793,'Rota Pattern Data'!$A:$B,2,FALSE)),"",VLOOKUP(E793,'Rota Pattern Data'!$A:$B,2,FALSE))</f>
        <v/>
      </c>
      <c r="I793" s="200"/>
    </row>
    <row r="794" spans="7:9" ht="15" customHeight="1" x14ac:dyDescent="0.25">
      <c r="G794" s="196" t="str">
        <f>IF(ISNA(VLOOKUP(E794,'Rota Pattern Data'!$A:$B,2,FALSE)),"",VLOOKUP(E794,'Rota Pattern Data'!$A:$B,2,FALSE))</f>
        <v/>
      </c>
      <c r="I794" s="200"/>
    </row>
    <row r="795" spans="7:9" ht="15" customHeight="1" x14ac:dyDescent="0.25">
      <c r="G795" s="196" t="str">
        <f>IF(ISNA(VLOOKUP(E795,'Rota Pattern Data'!$A:$B,2,FALSE)),"",VLOOKUP(E795,'Rota Pattern Data'!$A:$B,2,FALSE))</f>
        <v/>
      </c>
      <c r="I795" s="200"/>
    </row>
    <row r="796" spans="7:9" ht="15" customHeight="1" x14ac:dyDescent="0.25">
      <c r="G796" s="196" t="str">
        <f>IF(ISNA(VLOOKUP(E796,'Rota Pattern Data'!$A:$B,2,FALSE)),"",VLOOKUP(E796,'Rota Pattern Data'!$A:$B,2,FALSE))</f>
        <v/>
      </c>
      <c r="I796" s="200"/>
    </row>
    <row r="797" spans="7:9" ht="15" customHeight="1" x14ac:dyDescent="0.25">
      <c r="G797" s="196" t="str">
        <f>IF(ISNA(VLOOKUP(E797,'Rota Pattern Data'!$A:$B,2,FALSE)),"",VLOOKUP(E797,'Rota Pattern Data'!$A:$B,2,FALSE))</f>
        <v/>
      </c>
      <c r="I797" s="200"/>
    </row>
    <row r="798" spans="7:9" ht="15" customHeight="1" x14ac:dyDescent="0.25">
      <c r="G798" s="196" t="str">
        <f>IF(ISNA(VLOOKUP(E798,'Rota Pattern Data'!$A:$B,2,FALSE)),"",VLOOKUP(E798,'Rota Pattern Data'!$A:$B,2,FALSE))</f>
        <v/>
      </c>
      <c r="I798" s="200"/>
    </row>
    <row r="799" spans="7:9" ht="15" customHeight="1" x14ac:dyDescent="0.25">
      <c r="G799" s="196" t="str">
        <f>IF(ISNA(VLOOKUP(E799,'Rota Pattern Data'!$A:$B,2,FALSE)),"",VLOOKUP(E799,'Rota Pattern Data'!$A:$B,2,FALSE))</f>
        <v/>
      </c>
      <c r="I799" s="200"/>
    </row>
    <row r="800" spans="7:9" ht="15" customHeight="1" x14ac:dyDescent="0.25">
      <c r="G800" s="196" t="str">
        <f>IF(ISNA(VLOOKUP(E800,'Rota Pattern Data'!$A:$B,2,FALSE)),"",VLOOKUP(E800,'Rota Pattern Data'!$A:$B,2,FALSE))</f>
        <v/>
      </c>
      <c r="I800" s="200"/>
    </row>
    <row r="801" spans="7:9" ht="15" customHeight="1" x14ac:dyDescent="0.25">
      <c r="G801" s="196" t="str">
        <f>IF(ISNA(VLOOKUP(E801,'Rota Pattern Data'!$A:$B,2,FALSE)),"",VLOOKUP(E801,'Rota Pattern Data'!$A:$B,2,FALSE))</f>
        <v/>
      </c>
      <c r="I801" s="200"/>
    </row>
    <row r="802" spans="7:9" ht="15" customHeight="1" x14ac:dyDescent="0.25">
      <c r="G802" s="196" t="str">
        <f>IF(ISNA(VLOOKUP(E802,'Rota Pattern Data'!$A:$B,2,FALSE)),"",VLOOKUP(E802,'Rota Pattern Data'!$A:$B,2,FALSE))</f>
        <v/>
      </c>
      <c r="I802" s="200"/>
    </row>
    <row r="803" spans="7:9" ht="15" customHeight="1" x14ac:dyDescent="0.25">
      <c r="G803" s="196" t="str">
        <f>IF(ISNA(VLOOKUP(E803,'Rota Pattern Data'!$A:$B,2,FALSE)),"",VLOOKUP(E803,'Rota Pattern Data'!$A:$B,2,FALSE))</f>
        <v/>
      </c>
      <c r="I803" s="200"/>
    </row>
    <row r="804" spans="7:9" ht="15" customHeight="1" x14ac:dyDescent="0.25">
      <c r="G804" s="196" t="str">
        <f>IF(ISNA(VLOOKUP(E804,'Rota Pattern Data'!$A:$B,2,FALSE)),"",VLOOKUP(E804,'Rota Pattern Data'!$A:$B,2,FALSE))</f>
        <v/>
      </c>
      <c r="I804" s="200"/>
    </row>
    <row r="805" spans="7:9" ht="15" customHeight="1" x14ac:dyDescent="0.25">
      <c r="G805" s="196" t="str">
        <f>IF(ISNA(VLOOKUP(E805,'Rota Pattern Data'!$A:$B,2,FALSE)),"",VLOOKUP(E805,'Rota Pattern Data'!$A:$B,2,FALSE))</f>
        <v/>
      </c>
      <c r="I805" s="200"/>
    </row>
    <row r="806" spans="7:9" ht="15" customHeight="1" x14ac:dyDescent="0.25">
      <c r="G806" s="196" t="str">
        <f>IF(ISNA(VLOOKUP(E806,'Rota Pattern Data'!$A:$B,2,FALSE)),"",VLOOKUP(E806,'Rota Pattern Data'!$A:$B,2,FALSE))</f>
        <v/>
      </c>
      <c r="I806" s="200"/>
    </row>
    <row r="807" spans="7:9" ht="15" customHeight="1" x14ac:dyDescent="0.25">
      <c r="G807" s="196" t="str">
        <f>IF(ISNA(VLOOKUP(E807,'Rota Pattern Data'!$A:$B,2,FALSE)),"",VLOOKUP(E807,'Rota Pattern Data'!$A:$B,2,FALSE))</f>
        <v/>
      </c>
      <c r="I807" s="200"/>
    </row>
    <row r="808" spans="7:9" ht="15" customHeight="1" x14ac:dyDescent="0.25">
      <c r="G808" s="196" t="str">
        <f>IF(ISNA(VLOOKUP(E808,'Rota Pattern Data'!$A:$B,2,FALSE)),"",VLOOKUP(E808,'Rota Pattern Data'!$A:$B,2,FALSE))</f>
        <v/>
      </c>
      <c r="I808" s="200"/>
    </row>
    <row r="809" spans="7:9" ht="15" customHeight="1" x14ac:dyDescent="0.25">
      <c r="G809" s="196" t="str">
        <f>IF(ISNA(VLOOKUP(E809,'Rota Pattern Data'!$A:$B,2,FALSE)),"",VLOOKUP(E809,'Rota Pattern Data'!$A:$B,2,FALSE))</f>
        <v/>
      </c>
      <c r="I809" s="200"/>
    </row>
    <row r="810" spans="7:9" ht="15" customHeight="1" x14ac:dyDescent="0.25">
      <c r="G810" s="196" t="str">
        <f>IF(ISNA(VLOOKUP(E810,'Rota Pattern Data'!$A:$B,2,FALSE)),"",VLOOKUP(E810,'Rota Pattern Data'!$A:$B,2,FALSE))</f>
        <v/>
      </c>
      <c r="I810" s="200"/>
    </row>
    <row r="811" spans="7:9" ht="15" customHeight="1" x14ac:dyDescent="0.25">
      <c r="G811" s="196" t="str">
        <f>IF(ISNA(VLOOKUP(E811,'Rota Pattern Data'!$A:$B,2,FALSE)),"",VLOOKUP(E811,'Rota Pattern Data'!$A:$B,2,FALSE))</f>
        <v/>
      </c>
      <c r="I811" s="200"/>
    </row>
    <row r="812" spans="7:9" ht="15" customHeight="1" x14ac:dyDescent="0.25">
      <c r="G812" s="196" t="str">
        <f>IF(ISNA(VLOOKUP(E812,'Rota Pattern Data'!$A:$B,2,FALSE)),"",VLOOKUP(E812,'Rota Pattern Data'!$A:$B,2,FALSE))</f>
        <v/>
      </c>
      <c r="I812" s="200"/>
    </row>
    <row r="813" spans="7:9" ht="15" customHeight="1" x14ac:dyDescent="0.25">
      <c r="G813" s="196" t="str">
        <f>IF(ISNA(VLOOKUP(E813,'Rota Pattern Data'!$A:$B,2,FALSE)),"",VLOOKUP(E813,'Rota Pattern Data'!$A:$B,2,FALSE))</f>
        <v/>
      </c>
      <c r="I813" s="200"/>
    </row>
    <row r="814" spans="7:9" ht="15" customHeight="1" x14ac:dyDescent="0.25">
      <c r="G814" s="196" t="str">
        <f>IF(ISNA(VLOOKUP(E814,'Rota Pattern Data'!$A:$B,2,FALSE)),"",VLOOKUP(E814,'Rota Pattern Data'!$A:$B,2,FALSE))</f>
        <v/>
      </c>
      <c r="I814" s="200"/>
    </row>
    <row r="815" spans="7:9" ht="15" customHeight="1" x14ac:dyDescent="0.25">
      <c r="G815" s="196" t="str">
        <f>IF(ISNA(VLOOKUP(E815,'Rota Pattern Data'!$A:$B,2,FALSE)),"",VLOOKUP(E815,'Rota Pattern Data'!$A:$B,2,FALSE))</f>
        <v/>
      </c>
      <c r="I815" s="200"/>
    </row>
    <row r="816" spans="7:9" ht="15" customHeight="1" x14ac:dyDescent="0.25">
      <c r="G816" s="196" t="str">
        <f>IF(ISNA(VLOOKUP(E816,'Rota Pattern Data'!$A:$B,2,FALSE)),"",VLOOKUP(E816,'Rota Pattern Data'!$A:$B,2,FALSE))</f>
        <v/>
      </c>
      <c r="I816" s="200"/>
    </row>
    <row r="817" spans="7:9" ht="15" customHeight="1" x14ac:dyDescent="0.25">
      <c r="G817" s="196" t="str">
        <f>IF(ISNA(VLOOKUP(E817,'Rota Pattern Data'!$A:$B,2,FALSE)),"",VLOOKUP(E817,'Rota Pattern Data'!$A:$B,2,FALSE))</f>
        <v/>
      </c>
      <c r="I817" s="200"/>
    </row>
    <row r="818" spans="7:9" ht="15" customHeight="1" x14ac:dyDescent="0.25">
      <c r="G818" s="196" t="str">
        <f>IF(ISNA(VLOOKUP(E818,'Rota Pattern Data'!$A:$B,2,FALSE)),"",VLOOKUP(E818,'Rota Pattern Data'!$A:$B,2,FALSE))</f>
        <v/>
      </c>
      <c r="I818" s="200"/>
    </row>
    <row r="819" spans="7:9" ht="15" customHeight="1" x14ac:dyDescent="0.25">
      <c r="G819" s="196" t="str">
        <f>IF(ISNA(VLOOKUP(E819,'Rota Pattern Data'!$A:$B,2,FALSE)),"",VLOOKUP(E819,'Rota Pattern Data'!$A:$B,2,FALSE))</f>
        <v/>
      </c>
      <c r="I819" s="200"/>
    </row>
    <row r="820" spans="7:9" ht="15" customHeight="1" x14ac:dyDescent="0.25">
      <c r="G820" s="196" t="str">
        <f>IF(ISNA(VLOOKUP(E820,'Rota Pattern Data'!$A:$B,2,FALSE)),"",VLOOKUP(E820,'Rota Pattern Data'!$A:$B,2,FALSE))</f>
        <v/>
      </c>
      <c r="I820" s="200"/>
    </row>
    <row r="821" spans="7:9" ht="15" customHeight="1" x14ac:dyDescent="0.25">
      <c r="G821" s="196" t="str">
        <f>IF(ISNA(VLOOKUP(E821,'Rota Pattern Data'!$A:$B,2,FALSE)),"",VLOOKUP(E821,'Rota Pattern Data'!$A:$B,2,FALSE))</f>
        <v/>
      </c>
      <c r="I821" s="200"/>
    </row>
    <row r="822" spans="7:9" ht="15" customHeight="1" x14ac:dyDescent="0.25">
      <c r="G822" s="196" t="str">
        <f>IF(ISNA(VLOOKUP(E822,'Rota Pattern Data'!$A:$B,2,FALSE)),"",VLOOKUP(E822,'Rota Pattern Data'!$A:$B,2,FALSE))</f>
        <v/>
      </c>
      <c r="I822" s="200"/>
    </row>
    <row r="823" spans="7:9" ht="15" customHeight="1" x14ac:dyDescent="0.25">
      <c r="G823" s="196" t="str">
        <f>IF(ISNA(VLOOKUP(E823,'Rota Pattern Data'!$A:$B,2,FALSE)),"",VLOOKUP(E823,'Rota Pattern Data'!$A:$B,2,FALSE))</f>
        <v/>
      </c>
      <c r="I823" s="200"/>
    </row>
    <row r="824" spans="7:9" ht="15" customHeight="1" x14ac:dyDescent="0.25">
      <c r="G824" s="196" t="str">
        <f>IF(ISNA(VLOOKUP(E824,'Rota Pattern Data'!$A:$B,2,FALSE)),"",VLOOKUP(E824,'Rota Pattern Data'!$A:$B,2,FALSE))</f>
        <v/>
      </c>
      <c r="I824" s="200"/>
    </row>
    <row r="825" spans="7:9" ht="15" customHeight="1" x14ac:dyDescent="0.25">
      <c r="G825" s="196" t="str">
        <f>IF(ISNA(VLOOKUP(E825,'Rota Pattern Data'!$A:$B,2,FALSE)),"",VLOOKUP(E825,'Rota Pattern Data'!$A:$B,2,FALSE))</f>
        <v/>
      </c>
      <c r="I825" s="200"/>
    </row>
    <row r="826" spans="7:9" ht="15" customHeight="1" x14ac:dyDescent="0.25">
      <c r="G826" s="196" t="str">
        <f>IF(ISNA(VLOOKUP(E826,'Rota Pattern Data'!$A:$B,2,FALSE)),"",VLOOKUP(E826,'Rota Pattern Data'!$A:$B,2,FALSE))</f>
        <v/>
      </c>
      <c r="I826" s="200"/>
    </row>
    <row r="827" spans="7:9" ht="15" customHeight="1" x14ac:dyDescent="0.25">
      <c r="G827" s="196" t="str">
        <f>IF(ISNA(VLOOKUP(E827,'Rota Pattern Data'!$A:$B,2,FALSE)),"",VLOOKUP(E827,'Rota Pattern Data'!$A:$B,2,FALSE))</f>
        <v/>
      </c>
      <c r="I827" s="200"/>
    </row>
    <row r="828" spans="7:9" ht="15" customHeight="1" x14ac:dyDescent="0.25">
      <c r="G828" s="196" t="str">
        <f>IF(ISNA(VLOOKUP(E828,'Rota Pattern Data'!$A:$B,2,FALSE)),"",VLOOKUP(E828,'Rota Pattern Data'!$A:$B,2,FALSE))</f>
        <v/>
      </c>
      <c r="I828" s="200"/>
    </row>
    <row r="829" spans="7:9" ht="15" customHeight="1" x14ac:dyDescent="0.25">
      <c r="G829" s="196" t="str">
        <f>IF(ISNA(VLOOKUP(E829,'Rota Pattern Data'!$A:$B,2,FALSE)),"",VLOOKUP(E829,'Rota Pattern Data'!$A:$B,2,FALSE))</f>
        <v/>
      </c>
      <c r="I829" s="200"/>
    </row>
    <row r="830" spans="7:9" ht="15" customHeight="1" x14ac:dyDescent="0.25">
      <c r="G830" s="196" t="str">
        <f>IF(ISNA(VLOOKUP(E830,'Rota Pattern Data'!$A:$B,2,FALSE)),"",VLOOKUP(E830,'Rota Pattern Data'!$A:$B,2,FALSE))</f>
        <v/>
      </c>
      <c r="I830" s="200"/>
    </row>
    <row r="831" spans="7:9" ht="15" customHeight="1" x14ac:dyDescent="0.25">
      <c r="G831" s="196" t="str">
        <f>IF(ISNA(VLOOKUP(E831,'Rota Pattern Data'!$A:$B,2,FALSE)),"",VLOOKUP(E831,'Rota Pattern Data'!$A:$B,2,FALSE))</f>
        <v/>
      </c>
      <c r="I831" s="200"/>
    </row>
    <row r="832" spans="7:9" ht="15" customHeight="1" x14ac:dyDescent="0.25">
      <c r="G832" s="196" t="str">
        <f>IF(ISNA(VLOOKUP(E832,'Rota Pattern Data'!$A:$B,2,FALSE)),"",VLOOKUP(E832,'Rota Pattern Data'!$A:$B,2,FALSE))</f>
        <v/>
      </c>
      <c r="I832" s="200"/>
    </row>
    <row r="833" spans="7:9" ht="15" customHeight="1" x14ac:dyDescent="0.25">
      <c r="G833" s="196" t="str">
        <f>IF(ISNA(VLOOKUP(E833,'Rota Pattern Data'!$A:$B,2,FALSE)),"",VLOOKUP(E833,'Rota Pattern Data'!$A:$B,2,FALSE))</f>
        <v/>
      </c>
      <c r="I833" s="200"/>
    </row>
    <row r="834" spans="7:9" ht="15" customHeight="1" x14ac:dyDescent="0.25">
      <c r="G834" s="196" t="str">
        <f>IF(ISNA(VLOOKUP(E834,'Rota Pattern Data'!$A:$B,2,FALSE)),"",VLOOKUP(E834,'Rota Pattern Data'!$A:$B,2,FALSE))</f>
        <v/>
      </c>
      <c r="I834" s="200"/>
    </row>
    <row r="835" spans="7:9" ht="15" customHeight="1" x14ac:dyDescent="0.25">
      <c r="G835" s="196" t="str">
        <f>IF(ISNA(VLOOKUP(E835,'Rota Pattern Data'!$A:$B,2,FALSE)),"",VLOOKUP(E835,'Rota Pattern Data'!$A:$B,2,FALSE))</f>
        <v/>
      </c>
      <c r="I835" s="200"/>
    </row>
    <row r="836" spans="7:9" ht="15" customHeight="1" x14ac:dyDescent="0.25">
      <c r="G836" s="196" t="str">
        <f>IF(ISNA(VLOOKUP(E836,'Rota Pattern Data'!$A:$B,2,FALSE)),"",VLOOKUP(E836,'Rota Pattern Data'!$A:$B,2,FALSE))</f>
        <v/>
      </c>
      <c r="I836" s="200"/>
    </row>
    <row r="837" spans="7:9" ht="15" customHeight="1" x14ac:dyDescent="0.25">
      <c r="G837" s="196" t="str">
        <f>IF(ISNA(VLOOKUP(E837,'Rota Pattern Data'!$A:$B,2,FALSE)),"",VLOOKUP(E837,'Rota Pattern Data'!$A:$B,2,FALSE))</f>
        <v/>
      </c>
      <c r="I837" s="200"/>
    </row>
    <row r="838" spans="7:9" ht="15" customHeight="1" x14ac:dyDescent="0.25">
      <c r="G838" s="196" t="str">
        <f>IF(ISNA(VLOOKUP(E838,'Rota Pattern Data'!$A:$B,2,FALSE)),"",VLOOKUP(E838,'Rota Pattern Data'!$A:$B,2,FALSE))</f>
        <v/>
      </c>
      <c r="I838" s="200"/>
    </row>
    <row r="839" spans="7:9" ht="15" customHeight="1" x14ac:dyDescent="0.25">
      <c r="G839" s="196" t="str">
        <f>IF(ISNA(VLOOKUP(E839,'Rota Pattern Data'!$A:$B,2,FALSE)),"",VLOOKUP(E839,'Rota Pattern Data'!$A:$B,2,FALSE))</f>
        <v/>
      </c>
      <c r="I839" s="200"/>
    </row>
    <row r="840" spans="7:9" ht="15" customHeight="1" x14ac:dyDescent="0.25">
      <c r="G840" s="196" t="str">
        <f>IF(ISNA(VLOOKUP(E840,'Rota Pattern Data'!$A:$B,2,FALSE)),"",VLOOKUP(E840,'Rota Pattern Data'!$A:$B,2,FALSE))</f>
        <v/>
      </c>
      <c r="I840" s="200"/>
    </row>
    <row r="841" spans="7:9" ht="15" customHeight="1" x14ac:dyDescent="0.25">
      <c r="G841" s="196" t="str">
        <f>IF(ISNA(VLOOKUP(E841,'Rota Pattern Data'!$A:$B,2,FALSE)),"",VLOOKUP(E841,'Rota Pattern Data'!$A:$B,2,FALSE))</f>
        <v/>
      </c>
      <c r="I841" s="200"/>
    </row>
    <row r="842" spans="7:9" ht="15" customHeight="1" x14ac:dyDescent="0.25">
      <c r="G842" s="196" t="str">
        <f>IF(ISNA(VLOOKUP(E842,'Rota Pattern Data'!$A:$B,2,FALSE)),"",VLOOKUP(E842,'Rota Pattern Data'!$A:$B,2,FALSE))</f>
        <v/>
      </c>
      <c r="I842" s="200"/>
    </row>
    <row r="843" spans="7:9" ht="15" customHeight="1" x14ac:dyDescent="0.25">
      <c r="G843" s="196" t="str">
        <f>IF(ISNA(VLOOKUP(E843,'Rota Pattern Data'!$A:$B,2,FALSE)),"",VLOOKUP(E843,'Rota Pattern Data'!$A:$B,2,FALSE))</f>
        <v/>
      </c>
      <c r="I843" s="200"/>
    </row>
    <row r="844" spans="7:9" ht="15" customHeight="1" x14ac:dyDescent="0.25">
      <c r="G844" s="196" t="str">
        <f>IF(ISNA(VLOOKUP(E844,'Rota Pattern Data'!$A:$B,2,FALSE)),"",VLOOKUP(E844,'Rota Pattern Data'!$A:$B,2,FALSE))</f>
        <v/>
      </c>
      <c r="I844" s="200"/>
    </row>
    <row r="845" spans="7:9" ht="15" customHeight="1" x14ac:dyDescent="0.25">
      <c r="G845" s="196" t="str">
        <f>IF(ISNA(VLOOKUP(E845,'Rota Pattern Data'!$A:$B,2,FALSE)),"",VLOOKUP(E845,'Rota Pattern Data'!$A:$B,2,FALSE))</f>
        <v/>
      </c>
      <c r="I845" s="200"/>
    </row>
    <row r="846" spans="7:9" ht="15" customHeight="1" x14ac:dyDescent="0.25">
      <c r="G846" s="196" t="str">
        <f>IF(ISNA(VLOOKUP(E846,'Rota Pattern Data'!$A:$B,2,FALSE)),"",VLOOKUP(E846,'Rota Pattern Data'!$A:$B,2,FALSE))</f>
        <v/>
      </c>
      <c r="I846" s="200"/>
    </row>
    <row r="847" spans="7:9" ht="15" customHeight="1" x14ac:dyDescent="0.25">
      <c r="G847" s="196" t="str">
        <f>IF(ISNA(VLOOKUP(E847,'Rota Pattern Data'!$A:$B,2,FALSE)),"",VLOOKUP(E847,'Rota Pattern Data'!$A:$B,2,FALSE))</f>
        <v/>
      </c>
      <c r="I847" s="200"/>
    </row>
    <row r="848" spans="7:9" ht="15" customHeight="1" x14ac:dyDescent="0.25">
      <c r="G848" s="196" t="str">
        <f>IF(ISNA(VLOOKUP(E848,'Rota Pattern Data'!$A:$B,2,FALSE)),"",VLOOKUP(E848,'Rota Pattern Data'!$A:$B,2,FALSE))</f>
        <v/>
      </c>
      <c r="I848" s="200"/>
    </row>
    <row r="849" spans="7:9" ht="15" customHeight="1" x14ac:dyDescent="0.25">
      <c r="G849" s="196" t="str">
        <f>IF(ISNA(VLOOKUP(E849,'Rota Pattern Data'!$A:$B,2,FALSE)),"",VLOOKUP(E849,'Rota Pattern Data'!$A:$B,2,FALSE))</f>
        <v/>
      </c>
      <c r="I849" s="200"/>
    </row>
    <row r="850" spans="7:9" ht="15" customHeight="1" x14ac:dyDescent="0.25">
      <c r="G850" s="196" t="str">
        <f>IF(ISNA(VLOOKUP(E850,'Rota Pattern Data'!$A:$B,2,FALSE)),"",VLOOKUP(E850,'Rota Pattern Data'!$A:$B,2,FALSE))</f>
        <v/>
      </c>
      <c r="I850" s="200"/>
    </row>
    <row r="851" spans="7:9" ht="15" customHeight="1" x14ac:dyDescent="0.25">
      <c r="G851" s="196" t="str">
        <f>IF(ISNA(VLOOKUP(E851,'Rota Pattern Data'!$A:$B,2,FALSE)),"",VLOOKUP(E851,'Rota Pattern Data'!$A:$B,2,FALSE))</f>
        <v/>
      </c>
      <c r="I851" s="200"/>
    </row>
    <row r="852" spans="7:9" ht="15" customHeight="1" x14ac:dyDescent="0.25">
      <c r="G852" s="196" t="str">
        <f>IF(ISNA(VLOOKUP(E852,'Rota Pattern Data'!$A:$B,2,FALSE)),"",VLOOKUP(E852,'Rota Pattern Data'!$A:$B,2,FALSE))</f>
        <v/>
      </c>
      <c r="I852" s="200"/>
    </row>
    <row r="853" spans="7:9" ht="15" customHeight="1" x14ac:dyDescent="0.25">
      <c r="G853" s="196" t="str">
        <f>IF(ISNA(VLOOKUP(E853,'Rota Pattern Data'!$A:$B,2,FALSE)),"",VLOOKUP(E853,'Rota Pattern Data'!$A:$B,2,FALSE))</f>
        <v/>
      </c>
      <c r="I853" s="200"/>
    </row>
    <row r="854" spans="7:9" ht="15" customHeight="1" x14ac:dyDescent="0.25">
      <c r="G854" s="196" t="str">
        <f>IF(ISNA(VLOOKUP(E854,'Rota Pattern Data'!$A:$B,2,FALSE)),"",VLOOKUP(E854,'Rota Pattern Data'!$A:$B,2,FALSE))</f>
        <v/>
      </c>
      <c r="I854" s="200"/>
    </row>
    <row r="855" spans="7:9" ht="15" customHeight="1" x14ac:dyDescent="0.25">
      <c r="G855" s="196" t="str">
        <f>IF(ISNA(VLOOKUP(E855,'Rota Pattern Data'!$A:$B,2,FALSE)),"",VLOOKUP(E855,'Rota Pattern Data'!$A:$B,2,FALSE))</f>
        <v/>
      </c>
      <c r="I855" s="200"/>
    </row>
    <row r="856" spans="7:9" ht="15" customHeight="1" x14ac:dyDescent="0.25">
      <c r="G856" s="196" t="str">
        <f>IF(ISNA(VLOOKUP(E856,'Rota Pattern Data'!$A:$B,2,FALSE)),"",VLOOKUP(E856,'Rota Pattern Data'!$A:$B,2,FALSE))</f>
        <v/>
      </c>
      <c r="I856" s="200"/>
    </row>
    <row r="857" spans="7:9" ht="15" customHeight="1" x14ac:dyDescent="0.25">
      <c r="G857" s="196" t="str">
        <f>IF(ISNA(VLOOKUP(E857,'Rota Pattern Data'!$A:$B,2,FALSE)),"",VLOOKUP(E857,'Rota Pattern Data'!$A:$B,2,FALSE))</f>
        <v/>
      </c>
      <c r="I857" s="200"/>
    </row>
    <row r="858" spans="7:9" ht="15" customHeight="1" x14ac:dyDescent="0.25">
      <c r="G858" s="196" t="str">
        <f>IF(ISNA(VLOOKUP(E858,'Rota Pattern Data'!$A:$B,2,FALSE)),"",VLOOKUP(E858,'Rota Pattern Data'!$A:$B,2,FALSE))</f>
        <v/>
      </c>
      <c r="I858" s="200"/>
    </row>
    <row r="859" spans="7:9" ht="15" customHeight="1" x14ac:dyDescent="0.25">
      <c r="G859" s="196" t="str">
        <f>IF(ISNA(VLOOKUP(E859,'Rota Pattern Data'!$A:$B,2,FALSE)),"",VLOOKUP(E859,'Rota Pattern Data'!$A:$B,2,FALSE))</f>
        <v/>
      </c>
      <c r="I859" s="200"/>
    </row>
    <row r="860" spans="7:9" ht="15" customHeight="1" x14ac:dyDescent="0.25">
      <c r="G860" s="196" t="str">
        <f>IF(ISNA(VLOOKUP(E860,'Rota Pattern Data'!$A:$B,2,FALSE)),"",VLOOKUP(E860,'Rota Pattern Data'!$A:$B,2,FALSE))</f>
        <v/>
      </c>
      <c r="I860" s="200"/>
    </row>
    <row r="861" spans="7:9" ht="15" customHeight="1" x14ac:dyDescent="0.25">
      <c r="G861" s="196" t="str">
        <f>IF(ISNA(VLOOKUP(E861,'Rota Pattern Data'!$A:$B,2,FALSE)),"",VLOOKUP(E861,'Rota Pattern Data'!$A:$B,2,FALSE))</f>
        <v/>
      </c>
      <c r="I861" s="200"/>
    </row>
    <row r="862" spans="7:9" ht="15" customHeight="1" x14ac:dyDescent="0.25">
      <c r="G862" s="196" t="str">
        <f>IF(ISNA(VLOOKUP(E862,'Rota Pattern Data'!$A:$B,2,FALSE)),"",VLOOKUP(E862,'Rota Pattern Data'!$A:$B,2,FALSE))</f>
        <v/>
      </c>
      <c r="I862" s="200"/>
    </row>
    <row r="863" spans="7:9" ht="15" customHeight="1" x14ac:dyDescent="0.25">
      <c r="G863" s="196" t="str">
        <f>IF(ISNA(VLOOKUP(E863,'Rota Pattern Data'!$A:$B,2,FALSE)),"",VLOOKUP(E863,'Rota Pattern Data'!$A:$B,2,FALSE))</f>
        <v/>
      </c>
      <c r="I863" s="200"/>
    </row>
    <row r="864" spans="7:9" ht="15" customHeight="1" x14ac:dyDescent="0.25">
      <c r="G864" s="196" t="str">
        <f>IF(ISNA(VLOOKUP(E864,'Rota Pattern Data'!$A:$B,2,FALSE)),"",VLOOKUP(E864,'Rota Pattern Data'!$A:$B,2,FALSE))</f>
        <v/>
      </c>
      <c r="I864" s="200"/>
    </row>
    <row r="865" spans="7:9" ht="15" customHeight="1" x14ac:dyDescent="0.25">
      <c r="G865" s="196" t="str">
        <f>IF(ISNA(VLOOKUP(E865,'Rota Pattern Data'!$A:$B,2,FALSE)),"",VLOOKUP(E865,'Rota Pattern Data'!$A:$B,2,FALSE))</f>
        <v/>
      </c>
      <c r="I865" s="200"/>
    </row>
    <row r="866" spans="7:9" ht="15" customHeight="1" x14ac:dyDescent="0.25">
      <c r="G866" s="196" t="str">
        <f>IF(ISNA(VLOOKUP(E866,'Rota Pattern Data'!$A:$B,2,FALSE)),"",VLOOKUP(E866,'Rota Pattern Data'!$A:$B,2,FALSE))</f>
        <v/>
      </c>
      <c r="I866" s="200"/>
    </row>
    <row r="867" spans="7:9" ht="15" customHeight="1" x14ac:dyDescent="0.25">
      <c r="G867" s="196" t="str">
        <f>IF(ISNA(VLOOKUP(E867,'Rota Pattern Data'!$A:$B,2,FALSE)),"",VLOOKUP(E867,'Rota Pattern Data'!$A:$B,2,FALSE))</f>
        <v/>
      </c>
      <c r="I867" s="200"/>
    </row>
    <row r="868" spans="7:9" ht="15" customHeight="1" x14ac:dyDescent="0.25">
      <c r="G868" s="196" t="str">
        <f>IF(ISNA(VLOOKUP(E868,'Rota Pattern Data'!$A:$B,2,FALSE)),"",VLOOKUP(E868,'Rota Pattern Data'!$A:$B,2,FALSE))</f>
        <v/>
      </c>
      <c r="I868" s="200"/>
    </row>
    <row r="869" spans="7:9" ht="15" customHeight="1" x14ac:dyDescent="0.25">
      <c r="G869" s="196" t="str">
        <f>IF(ISNA(VLOOKUP(E869,'Rota Pattern Data'!$A:$B,2,FALSE)),"",VLOOKUP(E869,'Rota Pattern Data'!$A:$B,2,FALSE))</f>
        <v/>
      </c>
      <c r="I869" s="200"/>
    </row>
    <row r="870" spans="7:9" ht="15" customHeight="1" x14ac:dyDescent="0.25">
      <c r="G870" s="196" t="str">
        <f>IF(ISNA(VLOOKUP(E870,'Rota Pattern Data'!$A:$B,2,FALSE)),"",VLOOKUP(E870,'Rota Pattern Data'!$A:$B,2,FALSE))</f>
        <v/>
      </c>
      <c r="I870" s="200"/>
    </row>
    <row r="871" spans="7:9" ht="15" customHeight="1" x14ac:dyDescent="0.25">
      <c r="G871" s="196" t="str">
        <f>IF(ISNA(VLOOKUP(E871,'Rota Pattern Data'!$A:$B,2,FALSE)),"",VLOOKUP(E871,'Rota Pattern Data'!$A:$B,2,FALSE))</f>
        <v/>
      </c>
      <c r="I871" s="200"/>
    </row>
    <row r="872" spans="7:9" ht="15" customHeight="1" x14ac:dyDescent="0.25">
      <c r="G872" s="196" t="str">
        <f>IF(ISNA(VLOOKUP(E872,'Rota Pattern Data'!$A:$B,2,FALSE)),"",VLOOKUP(E872,'Rota Pattern Data'!$A:$B,2,FALSE))</f>
        <v/>
      </c>
      <c r="I872" s="200"/>
    </row>
    <row r="873" spans="7:9" ht="15" customHeight="1" x14ac:dyDescent="0.25">
      <c r="G873" s="196" t="str">
        <f>IF(ISNA(VLOOKUP(E873,'Rota Pattern Data'!$A:$B,2,FALSE)),"",VLOOKUP(E873,'Rota Pattern Data'!$A:$B,2,FALSE))</f>
        <v/>
      </c>
      <c r="I873" s="200"/>
    </row>
    <row r="874" spans="7:9" ht="15" customHeight="1" x14ac:dyDescent="0.25">
      <c r="G874" s="196" t="str">
        <f>IF(ISNA(VLOOKUP(E874,'Rota Pattern Data'!$A:$B,2,FALSE)),"",VLOOKUP(E874,'Rota Pattern Data'!$A:$B,2,FALSE))</f>
        <v/>
      </c>
      <c r="I874" s="200"/>
    </row>
    <row r="875" spans="7:9" ht="15" customHeight="1" x14ac:dyDescent="0.25">
      <c r="G875" s="196" t="str">
        <f>IF(ISNA(VLOOKUP(E875,'Rota Pattern Data'!$A:$B,2,FALSE)),"",VLOOKUP(E875,'Rota Pattern Data'!$A:$B,2,FALSE))</f>
        <v/>
      </c>
      <c r="I875" s="200"/>
    </row>
    <row r="876" spans="7:9" ht="15" customHeight="1" x14ac:dyDescent="0.25">
      <c r="G876" s="196" t="str">
        <f>IF(ISNA(VLOOKUP(E876,'Rota Pattern Data'!$A:$B,2,FALSE)),"",VLOOKUP(E876,'Rota Pattern Data'!$A:$B,2,FALSE))</f>
        <v/>
      </c>
      <c r="I876" s="200"/>
    </row>
    <row r="877" spans="7:9" ht="15" customHeight="1" x14ac:dyDescent="0.25">
      <c r="G877" s="196" t="str">
        <f>IF(ISNA(VLOOKUP(E877,'Rota Pattern Data'!$A:$B,2,FALSE)),"",VLOOKUP(E877,'Rota Pattern Data'!$A:$B,2,FALSE))</f>
        <v/>
      </c>
      <c r="I877" s="200"/>
    </row>
    <row r="878" spans="7:9" ht="15" customHeight="1" x14ac:dyDescent="0.25">
      <c r="G878" s="196" t="str">
        <f>IF(ISNA(VLOOKUP(E878,'Rota Pattern Data'!$A:$B,2,FALSE)),"",VLOOKUP(E878,'Rota Pattern Data'!$A:$B,2,FALSE))</f>
        <v/>
      </c>
      <c r="I878" s="200"/>
    </row>
    <row r="879" spans="7:9" ht="15" customHeight="1" x14ac:dyDescent="0.25">
      <c r="G879" s="196" t="str">
        <f>IF(ISNA(VLOOKUP(E879,'Rota Pattern Data'!$A:$B,2,FALSE)),"",VLOOKUP(E879,'Rota Pattern Data'!$A:$B,2,FALSE))</f>
        <v/>
      </c>
      <c r="I879" s="200"/>
    </row>
    <row r="880" spans="7:9" ht="15" customHeight="1" x14ac:dyDescent="0.25">
      <c r="G880" s="196" t="str">
        <f>IF(ISNA(VLOOKUP(E880,'Rota Pattern Data'!$A:$B,2,FALSE)),"",VLOOKUP(E880,'Rota Pattern Data'!$A:$B,2,FALSE))</f>
        <v/>
      </c>
      <c r="I880" s="200"/>
    </row>
    <row r="881" spans="7:9" ht="15" customHeight="1" x14ac:dyDescent="0.25">
      <c r="G881" s="196" t="str">
        <f>IF(ISNA(VLOOKUP(E881,'Rota Pattern Data'!$A:$B,2,FALSE)),"",VLOOKUP(E881,'Rota Pattern Data'!$A:$B,2,FALSE))</f>
        <v/>
      </c>
      <c r="I881" s="200"/>
    </row>
    <row r="882" spans="7:9" ht="15" customHeight="1" x14ac:dyDescent="0.25">
      <c r="G882" s="196" t="str">
        <f>IF(ISNA(VLOOKUP(E882,'Rota Pattern Data'!$A:$B,2,FALSE)),"",VLOOKUP(E882,'Rota Pattern Data'!$A:$B,2,FALSE))</f>
        <v/>
      </c>
      <c r="I882" s="200"/>
    </row>
    <row r="883" spans="7:9" ht="15" customHeight="1" x14ac:dyDescent="0.25">
      <c r="G883" s="196" t="str">
        <f>IF(ISNA(VLOOKUP(E883,'Rota Pattern Data'!$A:$B,2,FALSE)),"",VLOOKUP(E883,'Rota Pattern Data'!$A:$B,2,FALSE))</f>
        <v/>
      </c>
      <c r="I883" s="200"/>
    </row>
    <row r="884" spans="7:9" ht="15" customHeight="1" x14ac:dyDescent="0.25">
      <c r="G884" s="196" t="str">
        <f>IF(ISNA(VLOOKUP(E884,'Rota Pattern Data'!$A:$B,2,FALSE)),"",VLOOKUP(E884,'Rota Pattern Data'!$A:$B,2,FALSE))</f>
        <v/>
      </c>
      <c r="I884" s="200"/>
    </row>
    <row r="885" spans="7:9" ht="15" customHeight="1" x14ac:dyDescent="0.25">
      <c r="G885" s="196" t="str">
        <f>IF(ISNA(VLOOKUP(E885,'Rota Pattern Data'!$A:$B,2,FALSE)),"",VLOOKUP(E885,'Rota Pattern Data'!$A:$B,2,FALSE))</f>
        <v/>
      </c>
      <c r="I885" s="200"/>
    </row>
    <row r="886" spans="7:9" ht="15" customHeight="1" x14ac:dyDescent="0.25">
      <c r="G886" s="196" t="str">
        <f>IF(ISNA(VLOOKUP(E886,'Rota Pattern Data'!$A:$B,2,FALSE)),"",VLOOKUP(E886,'Rota Pattern Data'!$A:$B,2,FALSE))</f>
        <v/>
      </c>
      <c r="I886" s="200"/>
    </row>
    <row r="887" spans="7:9" ht="15" customHeight="1" x14ac:dyDescent="0.25">
      <c r="G887" s="196" t="str">
        <f>IF(ISNA(VLOOKUP(E887,'Rota Pattern Data'!$A:$B,2,FALSE)),"",VLOOKUP(E887,'Rota Pattern Data'!$A:$B,2,FALSE))</f>
        <v/>
      </c>
      <c r="I887" s="200"/>
    </row>
    <row r="888" spans="7:9" ht="15" customHeight="1" x14ac:dyDescent="0.25">
      <c r="G888" s="196" t="str">
        <f>IF(ISNA(VLOOKUP(E888,'Rota Pattern Data'!$A:$B,2,FALSE)),"",VLOOKUP(E888,'Rota Pattern Data'!$A:$B,2,FALSE))</f>
        <v/>
      </c>
      <c r="I888" s="200"/>
    </row>
    <row r="889" spans="7:9" ht="15" customHeight="1" x14ac:dyDescent="0.25">
      <c r="G889" s="196" t="str">
        <f>IF(ISNA(VLOOKUP(E889,'Rota Pattern Data'!$A:$B,2,FALSE)),"",VLOOKUP(E889,'Rota Pattern Data'!$A:$B,2,FALSE))</f>
        <v/>
      </c>
      <c r="I889" s="200"/>
    </row>
    <row r="890" spans="7:9" ht="15" customHeight="1" x14ac:dyDescent="0.25">
      <c r="G890" s="196" t="str">
        <f>IF(ISNA(VLOOKUP(E890,'Rota Pattern Data'!$A:$B,2,FALSE)),"",VLOOKUP(E890,'Rota Pattern Data'!$A:$B,2,FALSE))</f>
        <v/>
      </c>
      <c r="I890" s="200"/>
    </row>
    <row r="891" spans="7:9" ht="15" customHeight="1" x14ac:dyDescent="0.25">
      <c r="G891" s="196" t="str">
        <f>IF(ISNA(VLOOKUP(E891,'Rota Pattern Data'!$A:$B,2,FALSE)),"",VLOOKUP(E891,'Rota Pattern Data'!$A:$B,2,FALSE))</f>
        <v/>
      </c>
      <c r="I891" s="200"/>
    </row>
    <row r="892" spans="7:9" ht="15" customHeight="1" x14ac:dyDescent="0.25">
      <c r="G892" s="196" t="str">
        <f>IF(ISNA(VLOOKUP(E892,'Rota Pattern Data'!$A:$B,2,FALSE)),"",VLOOKUP(E892,'Rota Pattern Data'!$A:$B,2,FALSE))</f>
        <v/>
      </c>
      <c r="I892" s="200"/>
    </row>
    <row r="893" spans="7:9" ht="15" customHeight="1" x14ac:dyDescent="0.25">
      <c r="G893" s="196" t="str">
        <f>IF(ISNA(VLOOKUP(E893,'Rota Pattern Data'!$A:$B,2,FALSE)),"",VLOOKUP(E893,'Rota Pattern Data'!$A:$B,2,FALSE))</f>
        <v/>
      </c>
      <c r="I893" s="200"/>
    </row>
    <row r="894" spans="7:9" ht="15" customHeight="1" x14ac:dyDescent="0.25">
      <c r="G894" s="196" t="str">
        <f>IF(ISNA(VLOOKUP(E894,'Rota Pattern Data'!$A:$B,2,FALSE)),"",VLOOKUP(E894,'Rota Pattern Data'!$A:$B,2,FALSE))</f>
        <v/>
      </c>
      <c r="I894" s="200"/>
    </row>
    <row r="895" spans="7:9" ht="15" customHeight="1" x14ac:dyDescent="0.25">
      <c r="G895" s="196" t="str">
        <f>IF(ISNA(VLOOKUP(E895,'Rota Pattern Data'!$A:$B,2,FALSE)),"",VLOOKUP(E895,'Rota Pattern Data'!$A:$B,2,FALSE))</f>
        <v/>
      </c>
      <c r="I895" s="200"/>
    </row>
    <row r="896" spans="7:9" ht="15" customHeight="1" x14ac:dyDescent="0.25">
      <c r="G896" s="196" t="str">
        <f>IF(ISNA(VLOOKUP(E896,'Rota Pattern Data'!$A:$B,2,FALSE)),"",VLOOKUP(E896,'Rota Pattern Data'!$A:$B,2,FALSE))</f>
        <v/>
      </c>
      <c r="I896" s="200"/>
    </row>
    <row r="897" spans="7:9" ht="15" customHeight="1" x14ac:dyDescent="0.25">
      <c r="G897" s="196" t="str">
        <f>IF(ISNA(VLOOKUP(E897,'Rota Pattern Data'!$A:$B,2,FALSE)),"",VLOOKUP(E897,'Rota Pattern Data'!$A:$B,2,FALSE))</f>
        <v/>
      </c>
      <c r="I897" s="200"/>
    </row>
    <row r="898" spans="7:9" ht="15" customHeight="1" x14ac:dyDescent="0.25">
      <c r="G898" s="196" t="str">
        <f>IF(ISNA(VLOOKUP(E898,'Rota Pattern Data'!$A:$B,2,FALSE)),"",VLOOKUP(E898,'Rota Pattern Data'!$A:$B,2,FALSE))</f>
        <v/>
      </c>
      <c r="I898" s="200"/>
    </row>
    <row r="899" spans="7:9" ht="15" customHeight="1" x14ac:dyDescent="0.25">
      <c r="G899" s="196" t="str">
        <f>IF(ISNA(VLOOKUP(E899,'Rota Pattern Data'!$A:$B,2,FALSE)),"",VLOOKUP(E899,'Rota Pattern Data'!$A:$B,2,FALSE))</f>
        <v/>
      </c>
      <c r="I899" s="200"/>
    </row>
    <row r="900" spans="7:9" ht="15" customHeight="1" x14ac:dyDescent="0.25">
      <c r="G900" s="196" t="str">
        <f>IF(ISNA(VLOOKUP(E900,'Rota Pattern Data'!$A:$B,2,FALSE)),"",VLOOKUP(E900,'Rota Pattern Data'!$A:$B,2,FALSE))</f>
        <v/>
      </c>
      <c r="I900" s="200"/>
    </row>
    <row r="901" spans="7:9" ht="15" customHeight="1" x14ac:dyDescent="0.25">
      <c r="G901" s="196" t="str">
        <f>IF(ISNA(VLOOKUP(E901,'Rota Pattern Data'!$A:$B,2,FALSE)),"",VLOOKUP(E901,'Rota Pattern Data'!$A:$B,2,FALSE))</f>
        <v/>
      </c>
      <c r="I901" s="200"/>
    </row>
    <row r="902" spans="7:9" ht="15" customHeight="1" x14ac:dyDescent="0.25">
      <c r="G902" s="196" t="str">
        <f>IF(ISNA(VLOOKUP(E902,'Rota Pattern Data'!$A:$B,2,FALSE)),"",VLOOKUP(E902,'Rota Pattern Data'!$A:$B,2,FALSE))</f>
        <v/>
      </c>
      <c r="I902" s="200"/>
    </row>
    <row r="903" spans="7:9" ht="15" customHeight="1" x14ac:dyDescent="0.25">
      <c r="G903" s="196" t="str">
        <f>IF(ISNA(VLOOKUP(E903,'Rota Pattern Data'!$A:$B,2,FALSE)),"",VLOOKUP(E903,'Rota Pattern Data'!$A:$B,2,FALSE))</f>
        <v/>
      </c>
      <c r="I903" s="200"/>
    </row>
    <row r="904" spans="7:9" ht="15" customHeight="1" x14ac:dyDescent="0.25">
      <c r="G904" s="196" t="str">
        <f>IF(ISNA(VLOOKUP(E904,'Rota Pattern Data'!$A:$B,2,FALSE)),"",VLOOKUP(E904,'Rota Pattern Data'!$A:$B,2,FALSE))</f>
        <v/>
      </c>
      <c r="I904" s="200"/>
    </row>
    <row r="905" spans="7:9" ht="15" customHeight="1" x14ac:dyDescent="0.25">
      <c r="G905" s="196" t="str">
        <f>IF(ISNA(VLOOKUP(E905,'Rota Pattern Data'!$A:$B,2,FALSE)),"",VLOOKUP(E905,'Rota Pattern Data'!$A:$B,2,FALSE))</f>
        <v/>
      </c>
      <c r="I905" s="200"/>
    </row>
    <row r="906" spans="7:9" ht="15" customHeight="1" x14ac:dyDescent="0.25">
      <c r="G906" s="196" t="str">
        <f>IF(ISNA(VLOOKUP(E906,'Rota Pattern Data'!$A:$B,2,FALSE)),"",VLOOKUP(E906,'Rota Pattern Data'!$A:$B,2,FALSE))</f>
        <v/>
      </c>
      <c r="I906" s="200"/>
    </row>
    <row r="907" spans="7:9" ht="15" customHeight="1" x14ac:dyDescent="0.25">
      <c r="G907" s="196" t="str">
        <f>IF(ISNA(VLOOKUP(E907,'Rota Pattern Data'!$A:$B,2,FALSE)),"",VLOOKUP(E907,'Rota Pattern Data'!$A:$B,2,FALSE))</f>
        <v/>
      </c>
      <c r="I907" s="200"/>
    </row>
    <row r="908" spans="7:9" ht="15" customHeight="1" x14ac:dyDescent="0.25">
      <c r="G908" s="196" t="str">
        <f>IF(ISNA(VLOOKUP(E908,'Rota Pattern Data'!$A:$B,2,FALSE)),"",VLOOKUP(E908,'Rota Pattern Data'!$A:$B,2,FALSE))</f>
        <v/>
      </c>
      <c r="I908" s="200"/>
    </row>
    <row r="909" spans="7:9" ht="15" customHeight="1" x14ac:dyDescent="0.25">
      <c r="G909" s="196" t="str">
        <f>IF(ISNA(VLOOKUP(E909,'Rota Pattern Data'!$A:$B,2,FALSE)),"",VLOOKUP(E909,'Rota Pattern Data'!$A:$B,2,FALSE))</f>
        <v/>
      </c>
      <c r="I909" s="200"/>
    </row>
    <row r="910" spans="7:9" ht="15" customHeight="1" x14ac:dyDescent="0.25">
      <c r="G910" s="196" t="str">
        <f>IF(ISNA(VLOOKUP(E910,'Rota Pattern Data'!$A:$B,2,FALSE)),"",VLOOKUP(E910,'Rota Pattern Data'!$A:$B,2,FALSE))</f>
        <v/>
      </c>
      <c r="I910" s="200"/>
    </row>
    <row r="911" spans="7:9" ht="15" customHeight="1" x14ac:dyDescent="0.25">
      <c r="G911" s="196" t="str">
        <f>IF(ISNA(VLOOKUP(E911,'Rota Pattern Data'!$A:$B,2,FALSE)),"",VLOOKUP(E911,'Rota Pattern Data'!$A:$B,2,FALSE))</f>
        <v/>
      </c>
      <c r="I911" s="200"/>
    </row>
    <row r="912" spans="7:9" ht="15" customHeight="1" x14ac:dyDescent="0.25">
      <c r="G912" s="196" t="str">
        <f>IF(ISNA(VLOOKUP(E912,'Rota Pattern Data'!$A:$B,2,FALSE)),"",VLOOKUP(E912,'Rota Pattern Data'!$A:$B,2,FALSE))</f>
        <v/>
      </c>
      <c r="I912" s="200"/>
    </row>
    <row r="913" spans="7:9" ht="15" customHeight="1" x14ac:dyDescent="0.25">
      <c r="G913" s="196" t="str">
        <f>IF(ISNA(VLOOKUP(E913,'Rota Pattern Data'!$A:$B,2,FALSE)),"",VLOOKUP(E913,'Rota Pattern Data'!$A:$B,2,FALSE))</f>
        <v/>
      </c>
      <c r="I913" s="200"/>
    </row>
    <row r="914" spans="7:9" ht="15" customHeight="1" x14ac:dyDescent="0.25">
      <c r="G914" s="196" t="str">
        <f>IF(ISNA(VLOOKUP(E914,'Rota Pattern Data'!$A:$B,2,FALSE)),"",VLOOKUP(E914,'Rota Pattern Data'!$A:$B,2,FALSE))</f>
        <v/>
      </c>
      <c r="I914" s="200"/>
    </row>
    <row r="915" spans="7:9" ht="15" customHeight="1" x14ac:dyDescent="0.25">
      <c r="G915" s="196" t="str">
        <f>IF(ISNA(VLOOKUP(E915,'Rota Pattern Data'!$A:$B,2,FALSE)),"",VLOOKUP(E915,'Rota Pattern Data'!$A:$B,2,FALSE))</f>
        <v/>
      </c>
      <c r="I915" s="200"/>
    </row>
    <row r="916" spans="7:9" ht="15" customHeight="1" x14ac:dyDescent="0.25">
      <c r="G916" s="196" t="str">
        <f>IF(ISNA(VLOOKUP(E916,'Rota Pattern Data'!$A:$B,2,FALSE)),"",VLOOKUP(E916,'Rota Pattern Data'!$A:$B,2,FALSE))</f>
        <v/>
      </c>
      <c r="I916" s="200"/>
    </row>
    <row r="917" spans="7:9" ht="15" customHeight="1" x14ac:dyDescent="0.25">
      <c r="G917" s="196" t="str">
        <f>IF(ISNA(VLOOKUP(E917,'Rota Pattern Data'!$A:$B,2,FALSE)),"",VLOOKUP(E917,'Rota Pattern Data'!$A:$B,2,FALSE))</f>
        <v/>
      </c>
      <c r="I917" s="200"/>
    </row>
    <row r="918" spans="7:9" ht="15" customHeight="1" x14ac:dyDescent="0.25">
      <c r="G918" s="196" t="str">
        <f>IF(ISNA(VLOOKUP(E918,'Rota Pattern Data'!$A:$B,2,FALSE)),"",VLOOKUP(E918,'Rota Pattern Data'!$A:$B,2,FALSE))</f>
        <v/>
      </c>
      <c r="I918" s="200"/>
    </row>
    <row r="919" spans="7:9" ht="15" customHeight="1" x14ac:dyDescent="0.25">
      <c r="G919" s="196" t="str">
        <f>IF(ISNA(VLOOKUP(E919,'Rota Pattern Data'!$A:$B,2,FALSE)),"",VLOOKUP(E919,'Rota Pattern Data'!$A:$B,2,FALSE))</f>
        <v/>
      </c>
      <c r="I919" s="200"/>
    </row>
    <row r="920" spans="7:9" ht="15" customHeight="1" x14ac:dyDescent="0.25">
      <c r="G920" s="196" t="str">
        <f>IF(ISNA(VLOOKUP(E920,'Rota Pattern Data'!$A:$B,2,FALSE)),"",VLOOKUP(E920,'Rota Pattern Data'!$A:$B,2,FALSE))</f>
        <v/>
      </c>
      <c r="I920" s="200"/>
    </row>
    <row r="921" spans="7:9" ht="15" customHeight="1" x14ac:dyDescent="0.25">
      <c r="G921" s="196" t="str">
        <f>IF(ISNA(VLOOKUP(E921,'Rota Pattern Data'!$A:$B,2,FALSE)),"",VLOOKUP(E921,'Rota Pattern Data'!$A:$B,2,FALSE))</f>
        <v/>
      </c>
      <c r="I921" s="200"/>
    </row>
    <row r="922" spans="7:9" ht="15" customHeight="1" x14ac:dyDescent="0.25">
      <c r="G922" s="196" t="str">
        <f>IF(ISNA(VLOOKUP(E922,'Rota Pattern Data'!$A:$B,2,FALSE)),"",VLOOKUP(E922,'Rota Pattern Data'!$A:$B,2,FALSE))</f>
        <v/>
      </c>
      <c r="I922" s="200"/>
    </row>
    <row r="923" spans="7:9" ht="15" customHeight="1" x14ac:dyDescent="0.25">
      <c r="G923" s="196" t="str">
        <f>IF(ISNA(VLOOKUP(E923,'Rota Pattern Data'!$A:$B,2,FALSE)),"",VLOOKUP(E923,'Rota Pattern Data'!$A:$B,2,FALSE))</f>
        <v/>
      </c>
      <c r="I923" s="200"/>
    </row>
    <row r="924" spans="7:9" ht="15" customHeight="1" x14ac:dyDescent="0.25">
      <c r="G924" s="196" t="str">
        <f>IF(ISNA(VLOOKUP(E924,'Rota Pattern Data'!$A:$B,2,FALSE)),"",VLOOKUP(E924,'Rota Pattern Data'!$A:$B,2,FALSE))</f>
        <v/>
      </c>
      <c r="I924" s="200"/>
    </row>
    <row r="925" spans="7:9" ht="15" customHeight="1" x14ac:dyDescent="0.25">
      <c r="G925" s="196" t="str">
        <f>IF(ISNA(VLOOKUP(E925,'Rota Pattern Data'!$A:$B,2,FALSE)),"",VLOOKUP(E925,'Rota Pattern Data'!$A:$B,2,FALSE))</f>
        <v/>
      </c>
      <c r="I925" s="200"/>
    </row>
    <row r="926" spans="7:9" ht="15" customHeight="1" x14ac:dyDescent="0.25">
      <c r="G926" s="196" t="str">
        <f>IF(ISNA(VLOOKUP(E926,'Rota Pattern Data'!$A:$B,2,FALSE)),"",VLOOKUP(E926,'Rota Pattern Data'!$A:$B,2,FALSE))</f>
        <v/>
      </c>
      <c r="I926" s="200"/>
    </row>
    <row r="927" spans="7:9" ht="15" customHeight="1" x14ac:dyDescent="0.25">
      <c r="G927" s="196" t="str">
        <f>IF(ISNA(VLOOKUP(E927,'Rota Pattern Data'!$A:$B,2,FALSE)),"",VLOOKUP(E927,'Rota Pattern Data'!$A:$B,2,FALSE))</f>
        <v/>
      </c>
      <c r="I927" s="200"/>
    </row>
    <row r="928" spans="7:9" ht="15" customHeight="1" x14ac:dyDescent="0.25">
      <c r="G928" s="196" t="str">
        <f>IF(ISNA(VLOOKUP(E928,'Rota Pattern Data'!$A:$B,2,FALSE)),"",VLOOKUP(E928,'Rota Pattern Data'!$A:$B,2,FALSE))</f>
        <v/>
      </c>
      <c r="I928" s="200"/>
    </row>
    <row r="929" spans="7:9" ht="15" customHeight="1" x14ac:dyDescent="0.25">
      <c r="G929" s="196" t="str">
        <f>IF(ISNA(VLOOKUP(E929,'Rota Pattern Data'!$A:$B,2,FALSE)),"",VLOOKUP(E929,'Rota Pattern Data'!$A:$B,2,FALSE))</f>
        <v/>
      </c>
      <c r="I929" s="200"/>
    </row>
    <row r="930" spans="7:9" ht="15" customHeight="1" x14ac:dyDescent="0.25">
      <c r="G930" s="196" t="str">
        <f>IF(ISNA(VLOOKUP(E930,'Rota Pattern Data'!$A:$B,2,FALSE)),"",VLOOKUP(E930,'Rota Pattern Data'!$A:$B,2,FALSE))</f>
        <v/>
      </c>
      <c r="I930" s="200"/>
    </row>
    <row r="931" spans="7:9" ht="15" customHeight="1" x14ac:dyDescent="0.25">
      <c r="G931" s="196" t="str">
        <f>IF(ISNA(VLOOKUP(E931,'Rota Pattern Data'!$A:$B,2,FALSE)),"",VLOOKUP(E931,'Rota Pattern Data'!$A:$B,2,FALSE))</f>
        <v/>
      </c>
      <c r="I931" s="200"/>
    </row>
    <row r="932" spans="7:9" ht="15" customHeight="1" x14ac:dyDescent="0.25">
      <c r="G932" s="196" t="str">
        <f>IF(ISNA(VLOOKUP(E932,'Rota Pattern Data'!$A:$B,2,FALSE)),"",VLOOKUP(E932,'Rota Pattern Data'!$A:$B,2,FALSE))</f>
        <v/>
      </c>
      <c r="I932" s="200"/>
    </row>
    <row r="933" spans="7:9" ht="15" customHeight="1" x14ac:dyDescent="0.25">
      <c r="G933" s="196" t="str">
        <f>IF(ISNA(VLOOKUP(E933,'Rota Pattern Data'!$A:$B,2,FALSE)),"",VLOOKUP(E933,'Rota Pattern Data'!$A:$B,2,FALSE))</f>
        <v/>
      </c>
      <c r="I933" s="200"/>
    </row>
    <row r="934" spans="7:9" ht="15" customHeight="1" x14ac:dyDescent="0.25">
      <c r="G934" s="196" t="str">
        <f>IF(ISNA(VLOOKUP(E934,'Rota Pattern Data'!$A:$B,2,FALSE)),"",VLOOKUP(E934,'Rota Pattern Data'!$A:$B,2,FALSE))</f>
        <v/>
      </c>
      <c r="I934" s="200"/>
    </row>
    <row r="935" spans="7:9" ht="15" customHeight="1" x14ac:dyDescent="0.25">
      <c r="G935" s="196" t="str">
        <f>IF(ISNA(VLOOKUP(E935,'Rota Pattern Data'!$A:$B,2,FALSE)),"",VLOOKUP(E935,'Rota Pattern Data'!$A:$B,2,FALSE))</f>
        <v/>
      </c>
      <c r="I935" s="200"/>
    </row>
    <row r="936" spans="7:9" ht="15" customHeight="1" x14ac:dyDescent="0.25">
      <c r="G936" s="196" t="str">
        <f>IF(ISNA(VLOOKUP(E936,'Rota Pattern Data'!$A:$B,2,FALSE)),"",VLOOKUP(E936,'Rota Pattern Data'!$A:$B,2,FALSE))</f>
        <v/>
      </c>
      <c r="I936" s="200"/>
    </row>
    <row r="937" spans="7:9" ht="15" customHeight="1" x14ac:dyDescent="0.25">
      <c r="G937" s="196" t="str">
        <f>IF(ISNA(VLOOKUP(E937,'Rota Pattern Data'!$A:$B,2,FALSE)),"",VLOOKUP(E937,'Rota Pattern Data'!$A:$B,2,FALSE))</f>
        <v/>
      </c>
      <c r="I937" s="200"/>
    </row>
    <row r="938" spans="7:9" ht="15" customHeight="1" x14ac:dyDescent="0.25">
      <c r="G938" s="196" t="str">
        <f>IF(ISNA(VLOOKUP(E938,'Rota Pattern Data'!$A:$B,2,FALSE)),"",VLOOKUP(E938,'Rota Pattern Data'!$A:$B,2,FALSE))</f>
        <v/>
      </c>
      <c r="I938" s="200"/>
    </row>
    <row r="939" spans="7:9" ht="15" customHeight="1" x14ac:dyDescent="0.25">
      <c r="G939" s="196" t="str">
        <f>IF(ISNA(VLOOKUP(E939,'Rota Pattern Data'!$A:$B,2,FALSE)),"",VLOOKUP(E939,'Rota Pattern Data'!$A:$B,2,FALSE))</f>
        <v/>
      </c>
      <c r="I939" s="200"/>
    </row>
    <row r="940" spans="7:9" ht="15" customHeight="1" x14ac:dyDescent="0.25">
      <c r="G940" s="196" t="str">
        <f>IF(ISNA(VLOOKUP(E940,'Rota Pattern Data'!$A:$B,2,FALSE)),"",VLOOKUP(E940,'Rota Pattern Data'!$A:$B,2,FALSE))</f>
        <v/>
      </c>
      <c r="I940" s="200"/>
    </row>
    <row r="941" spans="7:9" ht="15" customHeight="1" x14ac:dyDescent="0.25">
      <c r="G941" s="196" t="str">
        <f>IF(ISNA(VLOOKUP(E941,'Rota Pattern Data'!$A:$B,2,FALSE)),"",VLOOKUP(E941,'Rota Pattern Data'!$A:$B,2,FALSE))</f>
        <v/>
      </c>
      <c r="I941" s="200"/>
    </row>
    <row r="942" spans="7:9" ht="15" customHeight="1" x14ac:dyDescent="0.25">
      <c r="G942" s="196" t="str">
        <f>IF(ISNA(VLOOKUP(E942,'Rota Pattern Data'!$A:$B,2,FALSE)),"",VLOOKUP(E942,'Rota Pattern Data'!$A:$B,2,FALSE))</f>
        <v/>
      </c>
      <c r="I942" s="200"/>
    </row>
    <row r="943" spans="7:9" ht="15" customHeight="1" x14ac:dyDescent="0.25">
      <c r="G943" s="196" t="str">
        <f>IF(ISNA(VLOOKUP(E943,'Rota Pattern Data'!$A:$B,2,FALSE)),"",VLOOKUP(E943,'Rota Pattern Data'!$A:$B,2,FALSE))</f>
        <v/>
      </c>
      <c r="I943" s="200"/>
    </row>
    <row r="944" spans="7:9" ht="15" customHeight="1" x14ac:dyDescent="0.25">
      <c r="G944" s="196" t="str">
        <f>IF(ISNA(VLOOKUP(E944,'Rota Pattern Data'!$A:$B,2,FALSE)),"",VLOOKUP(E944,'Rota Pattern Data'!$A:$B,2,FALSE))</f>
        <v/>
      </c>
      <c r="I944" s="200"/>
    </row>
    <row r="945" spans="7:9" ht="15" customHeight="1" x14ac:dyDescent="0.25">
      <c r="G945" s="196" t="str">
        <f>IF(ISNA(VLOOKUP(E945,'Rota Pattern Data'!$A:$B,2,FALSE)),"",VLOOKUP(E945,'Rota Pattern Data'!$A:$B,2,FALSE))</f>
        <v/>
      </c>
      <c r="I945" s="200"/>
    </row>
    <row r="946" spans="7:9" ht="15" customHeight="1" x14ac:dyDescent="0.25">
      <c r="G946" s="196" t="str">
        <f>IF(ISNA(VLOOKUP(E946,'Rota Pattern Data'!$A:$B,2,FALSE)),"",VLOOKUP(E946,'Rota Pattern Data'!$A:$B,2,FALSE))</f>
        <v/>
      </c>
      <c r="I946" s="200"/>
    </row>
    <row r="947" spans="7:9" ht="15" customHeight="1" x14ac:dyDescent="0.25">
      <c r="G947" s="196" t="str">
        <f>IF(ISNA(VLOOKUP(E947,'Rota Pattern Data'!$A:$B,2,FALSE)),"",VLOOKUP(E947,'Rota Pattern Data'!$A:$B,2,FALSE))</f>
        <v/>
      </c>
      <c r="I947" s="200"/>
    </row>
    <row r="948" spans="7:9" ht="15" customHeight="1" x14ac:dyDescent="0.25">
      <c r="G948" s="196" t="str">
        <f>IF(ISNA(VLOOKUP(E948,'Rota Pattern Data'!$A:$B,2,FALSE)),"",VLOOKUP(E948,'Rota Pattern Data'!$A:$B,2,FALSE))</f>
        <v/>
      </c>
      <c r="I948" s="200"/>
    </row>
    <row r="949" spans="7:9" ht="15" customHeight="1" x14ac:dyDescent="0.25">
      <c r="G949" s="196" t="str">
        <f>IF(ISNA(VLOOKUP(E949,'Rota Pattern Data'!$A:$B,2,FALSE)),"",VLOOKUP(E949,'Rota Pattern Data'!$A:$B,2,FALSE))</f>
        <v/>
      </c>
      <c r="I949" s="200"/>
    </row>
    <row r="950" spans="7:9" ht="15" customHeight="1" x14ac:dyDescent="0.25">
      <c r="G950" s="196" t="str">
        <f>IF(ISNA(VLOOKUP(E950,'Rota Pattern Data'!$A:$B,2,FALSE)),"",VLOOKUP(E950,'Rota Pattern Data'!$A:$B,2,FALSE))</f>
        <v/>
      </c>
      <c r="I950" s="200"/>
    </row>
    <row r="951" spans="7:9" ht="15" customHeight="1" x14ac:dyDescent="0.25">
      <c r="G951" s="196" t="str">
        <f>IF(ISNA(VLOOKUP(E951,'Rota Pattern Data'!$A:$B,2,FALSE)),"",VLOOKUP(E951,'Rota Pattern Data'!$A:$B,2,FALSE))</f>
        <v/>
      </c>
      <c r="I951" s="200"/>
    </row>
    <row r="952" spans="7:9" ht="15" customHeight="1" x14ac:dyDescent="0.25">
      <c r="G952" s="196" t="str">
        <f>IF(ISNA(VLOOKUP(E952,'Rota Pattern Data'!$A:$B,2,FALSE)),"",VLOOKUP(E952,'Rota Pattern Data'!$A:$B,2,FALSE))</f>
        <v/>
      </c>
      <c r="I952" s="200"/>
    </row>
    <row r="953" spans="7:9" ht="15" customHeight="1" x14ac:dyDescent="0.25">
      <c r="G953" s="196" t="str">
        <f>IF(ISNA(VLOOKUP(E953,'Rota Pattern Data'!$A:$B,2,FALSE)),"",VLOOKUP(E953,'Rota Pattern Data'!$A:$B,2,FALSE))</f>
        <v/>
      </c>
      <c r="I953" s="200"/>
    </row>
    <row r="954" spans="7:9" ht="15" customHeight="1" x14ac:dyDescent="0.25">
      <c r="G954" s="196" t="str">
        <f>IF(ISNA(VLOOKUP(E954,'Rota Pattern Data'!$A:$B,2,FALSE)),"",VLOOKUP(E954,'Rota Pattern Data'!$A:$B,2,FALSE))</f>
        <v/>
      </c>
      <c r="I954" s="200"/>
    </row>
    <row r="955" spans="7:9" ht="15" customHeight="1" x14ac:dyDescent="0.25">
      <c r="G955" s="196" t="str">
        <f>IF(ISNA(VLOOKUP(E955,'Rota Pattern Data'!$A:$B,2,FALSE)),"",VLOOKUP(E955,'Rota Pattern Data'!$A:$B,2,FALSE))</f>
        <v/>
      </c>
      <c r="I955" s="200"/>
    </row>
    <row r="956" spans="7:9" ht="15" customHeight="1" x14ac:dyDescent="0.25">
      <c r="G956" s="196" t="str">
        <f>IF(ISNA(VLOOKUP(E956,'Rota Pattern Data'!$A:$B,2,FALSE)),"",VLOOKUP(E956,'Rota Pattern Data'!$A:$B,2,FALSE))</f>
        <v/>
      </c>
      <c r="I956" s="200"/>
    </row>
    <row r="957" spans="7:9" ht="15" customHeight="1" x14ac:dyDescent="0.25">
      <c r="G957" s="196" t="str">
        <f>IF(ISNA(VLOOKUP(E957,'Rota Pattern Data'!$A:$B,2,FALSE)),"",VLOOKUP(E957,'Rota Pattern Data'!$A:$B,2,FALSE))</f>
        <v/>
      </c>
      <c r="I957" s="200"/>
    </row>
    <row r="958" spans="7:9" ht="15" customHeight="1" x14ac:dyDescent="0.25">
      <c r="G958" s="196" t="str">
        <f>IF(ISNA(VLOOKUP(E958,'Rota Pattern Data'!$A:$B,2,FALSE)),"",VLOOKUP(E958,'Rota Pattern Data'!$A:$B,2,FALSE))</f>
        <v/>
      </c>
      <c r="I958" s="200"/>
    </row>
    <row r="959" spans="7:9" ht="15" customHeight="1" x14ac:dyDescent="0.25">
      <c r="G959" s="196" t="str">
        <f>IF(ISNA(VLOOKUP(E959,'Rota Pattern Data'!$A:$B,2,FALSE)),"",VLOOKUP(E959,'Rota Pattern Data'!$A:$B,2,FALSE))</f>
        <v/>
      </c>
      <c r="I959" s="200"/>
    </row>
    <row r="960" spans="7:9" ht="15" customHeight="1" x14ac:dyDescent="0.25">
      <c r="G960" s="196" t="str">
        <f>IF(ISNA(VLOOKUP(E960,'Rota Pattern Data'!$A:$B,2,FALSE)),"",VLOOKUP(E960,'Rota Pattern Data'!$A:$B,2,FALSE))</f>
        <v/>
      </c>
      <c r="I960" s="200"/>
    </row>
    <row r="961" spans="7:9" ht="15" customHeight="1" x14ac:dyDescent="0.25">
      <c r="G961" s="196" t="str">
        <f>IF(ISNA(VLOOKUP(E961,'Rota Pattern Data'!$A:$B,2,FALSE)),"",VLOOKUP(E961,'Rota Pattern Data'!$A:$B,2,FALSE))</f>
        <v/>
      </c>
      <c r="I961" s="200"/>
    </row>
    <row r="962" spans="7:9" ht="15" customHeight="1" x14ac:dyDescent="0.25">
      <c r="G962" s="196" t="str">
        <f>IF(ISNA(VLOOKUP(E962,'Rota Pattern Data'!$A:$B,2,FALSE)),"",VLOOKUP(E962,'Rota Pattern Data'!$A:$B,2,FALSE))</f>
        <v/>
      </c>
      <c r="I962" s="200"/>
    </row>
    <row r="963" spans="7:9" ht="15" customHeight="1" x14ac:dyDescent="0.25">
      <c r="G963" s="196" t="str">
        <f>IF(ISNA(VLOOKUP(E963,'Rota Pattern Data'!$A:$B,2,FALSE)),"",VLOOKUP(E963,'Rota Pattern Data'!$A:$B,2,FALSE))</f>
        <v/>
      </c>
      <c r="I963" s="200"/>
    </row>
    <row r="964" spans="7:9" ht="15" customHeight="1" x14ac:dyDescent="0.25">
      <c r="G964" s="196" t="str">
        <f>IF(ISNA(VLOOKUP(E964,'Rota Pattern Data'!$A:$B,2,FALSE)),"",VLOOKUP(E964,'Rota Pattern Data'!$A:$B,2,FALSE))</f>
        <v/>
      </c>
      <c r="I964" s="200"/>
    </row>
    <row r="965" spans="7:9" ht="15" customHeight="1" x14ac:dyDescent="0.25">
      <c r="G965" s="196" t="str">
        <f>IF(ISNA(VLOOKUP(E965,'Rota Pattern Data'!$A:$B,2,FALSE)),"",VLOOKUP(E965,'Rota Pattern Data'!$A:$B,2,FALSE))</f>
        <v/>
      </c>
      <c r="I965" s="200"/>
    </row>
    <row r="966" spans="7:9" ht="15" customHeight="1" x14ac:dyDescent="0.25">
      <c r="G966" s="196" t="str">
        <f>IF(ISNA(VLOOKUP(E966,'Rota Pattern Data'!$A:$B,2,FALSE)),"",VLOOKUP(E966,'Rota Pattern Data'!$A:$B,2,FALSE))</f>
        <v/>
      </c>
      <c r="I966" s="200"/>
    </row>
    <row r="967" spans="7:9" ht="15" customHeight="1" x14ac:dyDescent="0.25">
      <c r="G967" s="196" t="str">
        <f>IF(ISNA(VLOOKUP(E967,'Rota Pattern Data'!$A:$B,2,FALSE)),"",VLOOKUP(E967,'Rota Pattern Data'!$A:$B,2,FALSE))</f>
        <v/>
      </c>
      <c r="I967" s="200"/>
    </row>
    <row r="968" spans="7:9" ht="15" customHeight="1" x14ac:dyDescent="0.25">
      <c r="G968" s="196" t="str">
        <f>IF(ISNA(VLOOKUP(E968,'Rota Pattern Data'!$A:$B,2,FALSE)),"",VLOOKUP(E968,'Rota Pattern Data'!$A:$B,2,FALSE))</f>
        <v/>
      </c>
      <c r="I968" s="200"/>
    </row>
    <row r="969" spans="7:9" ht="15" customHeight="1" x14ac:dyDescent="0.25">
      <c r="G969" s="196" t="str">
        <f>IF(ISNA(VLOOKUP(E969,'Rota Pattern Data'!$A:$B,2,FALSE)),"",VLOOKUP(E969,'Rota Pattern Data'!$A:$B,2,FALSE))</f>
        <v/>
      </c>
      <c r="I969" s="200"/>
    </row>
    <row r="970" spans="7:9" ht="15" customHeight="1" x14ac:dyDescent="0.25">
      <c r="G970" s="196" t="str">
        <f>IF(ISNA(VLOOKUP(E970,'Rota Pattern Data'!$A:$B,2,FALSE)),"",VLOOKUP(E970,'Rota Pattern Data'!$A:$B,2,FALSE))</f>
        <v/>
      </c>
      <c r="I970" s="200"/>
    </row>
    <row r="971" spans="7:9" ht="15" customHeight="1" x14ac:dyDescent="0.25">
      <c r="G971" s="196" t="str">
        <f>IF(ISNA(VLOOKUP(E971,'Rota Pattern Data'!$A:$B,2,FALSE)),"",VLOOKUP(E971,'Rota Pattern Data'!$A:$B,2,FALSE))</f>
        <v/>
      </c>
      <c r="I971" s="200"/>
    </row>
    <row r="972" spans="7:9" ht="15" customHeight="1" x14ac:dyDescent="0.25">
      <c r="G972" s="196" t="str">
        <f>IF(ISNA(VLOOKUP(E972,'Rota Pattern Data'!$A:$B,2,FALSE)),"",VLOOKUP(E972,'Rota Pattern Data'!$A:$B,2,FALSE))</f>
        <v/>
      </c>
      <c r="I972" s="200"/>
    </row>
    <row r="973" spans="7:9" ht="15" customHeight="1" x14ac:dyDescent="0.25">
      <c r="G973" s="196" t="str">
        <f>IF(ISNA(VLOOKUP(E973,'Rota Pattern Data'!$A:$B,2,FALSE)),"",VLOOKUP(E973,'Rota Pattern Data'!$A:$B,2,FALSE))</f>
        <v/>
      </c>
      <c r="I973" s="200"/>
    </row>
    <row r="974" spans="7:9" ht="15" customHeight="1" x14ac:dyDescent="0.25">
      <c r="G974" s="196" t="str">
        <f>IF(ISNA(VLOOKUP(E974,'Rota Pattern Data'!$A:$B,2,FALSE)),"",VLOOKUP(E974,'Rota Pattern Data'!$A:$B,2,FALSE))</f>
        <v/>
      </c>
      <c r="I974" s="200"/>
    </row>
    <row r="975" spans="7:9" ht="15" customHeight="1" x14ac:dyDescent="0.25">
      <c r="G975" s="196" t="str">
        <f>IF(ISNA(VLOOKUP(E975,'Rota Pattern Data'!$A:$B,2,FALSE)),"",VLOOKUP(E975,'Rota Pattern Data'!$A:$B,2,FALSE))</f>
        <v/>
      </c>
      <c r="I975" s="200"/>
    </row>
    <row r="976" spans="7:9" ht="15" customHeight="1" x14ac:dyDescent="0.25">
      <c r="G976" s="196" t="str">
        <f>IF(ISNA(VLOOKUP(E976,'Rota Pattern Data'!$A:$B,2,FALSE)),"",VLOOKUP(E976,'Rota Pattern Data'!$A:$B,2,FALSE))</f>
        <v/>
      </c>
      <c r="I976" s="200"/>
    </row>
    <row r="977" spans="7:9" ht="15" customHeight="1" x14ac:dyDescent="0.25">
      <c r="G977" s="196" t="str">
        <f>IF(ISNA(VLOOKUP(E977,'Rota Pattern Data'!$A:$B,2,FALSE)),"",VLOOKUP(E977,'Rota Pattern Data'!$A:$B,2,FALSE))</f>
        <v/>
      </c>
      <c r="I977" s="200"/>
    </row>
    <row r="978" spans="7:9" ht="15" customHeight="1" x14ac:dyDescent="0.25">
      <c r="G978" s="196" t="str">
        <f>IF(ISNA(VLOOKUP(E978,'Rota Pattern Data'!$A:$B,2,FALSE)),"",VLOOKUP(E978,'Rota Pattern Data'!$A:$B,2,FALSE))</f>
        <v/>
      </c>
      <c r="I978" s="200"/>
    </row>
    <row r="979" spans="7:9" ht="15" customHeight="1" x14ac:dyDescent="0.25">
      <c r="G979" s="196" t="str">
        <f>IF(ISNA(VLOOKUP(E979,'Rota Pattern Data'!$A:$B,2,FALSE)),"",VLOOKUP(E979,'Rota Pattern Data'!$A:$B,2,FALSE))</f>
        <v/>
      </c>
      <c r="I979" s="200"/>
    </row>
    <row r="980" spans="7:9" ht="15" customHeight="1" x14ac:dyDescent="0.25">
      <c r="G980" s="196" t="str">
        <f>IF(ISNA(VLOOKUP(E980,'Rota Pattern Data'!$A:$B,2,FALSE)),"",VLOOKUP(E980,'Rota Pattern Data'!$A:$B,2,FALSE))</f>
        <v/>
      </c>
      <c r="I980" s="200"/>
    </row>
    <row r="981" spans="7:9" ht="15" customHeight="1" x14ac:dyDescent="0.25">
      <c r="G981" s="196" t="str">
        <f>IF(ISNA(VLOOKUP(E981,'Rota Pattern Data'!$A:$B,2,FALSE)),"",VLOOKUP(E981,'Rota Pattern Data'!$A:$B,2,FALSE))</f>
        <v/>
      </c>
      <c r="I981" s="200"/>
    </row>
    <row r="982" spans="7:9" ht="15" customHeight="1" x14ac:dyDescent="0.25">
      <c r="G982" s="196" t="str">
        <f>IF(ISNA(VLOOKUP(E982,'Rota Pattern Data'!$A:$B,2,FALSE)),"",VLOOKUP(E982,'Rota Pattern Data'!$A:$B,2,FALSE))</f>
        <v/>
      </c>
      <c r="I982" s="200"/>
    </row>
    <row r="983" spans="7:9" ht="15" customHeight="1" x14ac:dyDescent="0.25">
      <c r="G983" s="196" t="str">
        <f>IF(ISNA(VLOOKUP(E983,'Rota Pattern Data'!$A:$B,2,FALSE)),"",VLOOKUP(E983,'Rota Pattern Data'!$A:$B,2,FALSE))</f>
        <v/>
      </c>
      <c r="I983" s="200"/>
    </row>
    <row r="984" spans="7:9" ht="15" customHeight="1" x14ac:dyDescent="0.25">
      <c r="G984" s="196" t="str">
        <f>IF(ISNA(VLOOKUP(E984,'Rota Pattern Data'!$A:$B,2,FALSE)),"",VLOOKUP(E984,'Rota Pattern Data'!$A:$B,2,FALSE))</f>
        <v/>
      </c>
      <c r="I984" s="200"/>
    </row>
    <row r="985" spans="7:9" ht="15" customHeight="1" x14ac:dyDescent="0.25">
      <c r="G985" s="196" t="str">
        <f>IF(ISNA(VLOOKUP(E985,'Rota Pattern Data'!$A:$B,2,FALSE)),"",VLOOKUP(E985,'Rota Pattern Data'!$A:$B,2,FALSE))</f>
        <v/>
      </c>
      <c r="I985" s="200"/>
    </row>
    <row r="986" spans="7:9" ht="15" customHeight="1" x14ac:dyDescent="0.25">
      <c r="G986" s="196" t="str">
        <f>IF(ISNA(VLOOKUP(E986,'Rota Pattern Data'!$A:$B,2,FALSE)),"",VLOOKUP(E986,'Rota Pattern Data'!$A:$B,2,FALSE))</f>
        <v/>
      </c>
      <c r="I986" s="200"/>
    </row>
    <row r="987" spans="7:9" ht="15" customHeight="1" x14ac:dyDescent="0.25">
      <c r="G987" s="196" t="str">
        <f>IF(ISNA(VLOOKUP(E987,'Rota Pattern Data'!$A:$B,2,FALSE)),"",VLOOKUP(E987,'Rota Pattern Data'!$A:$B,2,FALSE))</f>
        <v/>
      </c>
      <c r="I987" s="200"/>
    </row>
    <row r="988" spans="7:9" ht="15" customHeight="1" x14ac:dyDescent="0.25">
      <c r="G988" s="196" t="str">
        <f>IF(ISNA(VLOOKUP(E988,'Rota Pattern Data'!$A:$B,2,FALSE)),"",VLOOKUP(E988,'Rota Pattern Data'!$A:$B,2,FALSE))</f>
        <v/>
      </c>
      <c r="I988" s="200"/>
    </row>
    <row r="989" spans="7:9" ht="15" customHeight="1" x14ac:dyDescent="0.25">
      <c r="G989" s="196" t="str">
        <f>IF(ISNA(VLOOKUP(E989,'Rota Pattern Data'!$A:$B,2,FALSE)),"",VLOOKUP(E989,'Rota Pattern Data'!$A:$B,2,FALSE))</f>
        <v/>
      </c>
      <c r="I989" s="200"/>
    </row>
    <row r="990" spans="7:9" ht="15" customHeight="1" x14ac:dyDescent="0.25">
      <c r="G990" s="196" t="str">
        <f>IF(ISNA(VLOOKUP(E990,'Rota Pattern Data'!$A:$B,2,FALSE)),"",VLOOKUP(E990,'Rota Pattern Data'!$A:$B,2,FALSE))</f>
        <v/>
      </c>
      <c r="I990" s="200"/>
    </row>
    <row r="991" spans="7:9" ht="15" customHeight="1" x14ac:dyDescent="0.25">
      <c r="G991" s="196" t="str">
        <f>IF(ISNA(VLOOKUP(E991,'Rota Pattern Data'!$A:$B,2,FALSE)),"",VLOOKUP(E991,'Rota Pattern Data'!$A:$B,2,FALSE))</f>
        <v/>
      </c>
      <c r="I991" s="200"/>
    </row>
    <row r="992" spans="7:9" ht="15" customHeight="1" x14ac:dyDescent="0.25">
      <c r="G992" s="196" t="str">
        <f>IF(ISNA(VLOOKUP(E992,'Rota Pattern Data'!$A:$B,2,FALSE)),"",VLOOKUP(E992,'Rota Pattern Data'!$A:$B,2,FALSE))</f>
        <v/>
      </c>
      <c r="I992" s="200"/>
    </row>
    <row r="993" spans="7:9" ht="15" customHeight="1" x14ac:dyDescent="0.25">
      <c r="G993" s="196" t="str">
        <f>IF(ISNA(VLOOKUP(E993,'Rota Pattern Data'!$A:$B,2,FALSE)),"",VLOOKUP(E993,'Rota Pattern Data'!$A:$B,2,FALSE))</f>
        <v/>
      </c>
      <c r="I993" s="200"/>
    </row>
    <row r="994" spans="7:9" ht="15" customHeight="1" x14ac:dyDescent="0.25">
      <c r="G994" s="196" t="str">
        <f>IF(ISNA(VLOOKUP(E994,'Rota Pattern Data'!$A:$B,2,FALSE)),"",VLOOKUP(E994,'Rota Pattern Data'!$A:$B,2,FALSE))</f>
        <v/>
      </c>
      <c r="I994" s="200"/>
    </row>
    <row r="995" spans="7:9" ht="15" customHeight="1" x14ac:dyDescent="0.25">
      <c r="G995" s="196" t="str">
        <f>IF(ISNA(VLOOKUP(E995,'Rota Pattern Data'!$A:$B,2,FALSE)),"",VLOOKUP(E995,'Rota Pattern Data'!$A:$B,2,FALSE))</f>
        <v/>
      </c>
      <c r="I995" s="200"/>
    </row>
    <row r="996" spans="7:9" ht="15" customHeight="1" x14ac:dyDescent="0.25">
      <c r="G996" s="196" t="str">
        <f>IF(ISNA(VLOOKUP(E996,'Rota Pattern Data'!$A:$B,2,FALSE)),"",VLOOKUP(E996,'Rota Pattern Data'!$A:$B,2,FALSE))</f>
        <v/>
      </c>
      <c r="I996" s="200"/>
    </row>
    <row r="997" spans="7:9" ht="15" customHeight="1" x14ac:dyDescent="0.25">
      <c r="G997" s="196" t="str">
        <f>IF(ISNA(VLOOKUP(E997,'Rota Pattern Data'!$A:$B,2,FALSE)),"",VLOOKUP(E997,'Rota Pattern Data'!$A:$B,2,FALSE))</f>
        <v/>
      </c>
      <c r="I997" s="200"/>
    </row>
    <row r="998" spans="7:9" ht="15" customHeight="1" x14ac:dyDescent="0.25">
      <c r="G998" s="196" t="str">
        <f>IF(ISNA(VLOOKUP(E998,'Rota Pattern Data'!$A:$B,2,FALSE)),"",VLOOKUP(E998,'Rota Pattern Data'!$A:$B,2,FALSE))</f>
        <v/>
      </c>
      <c r="I998" s="200"/>
    </row>
    <row r="999" spans="7:9" ht="15" customHeight="1" x14ac:dyDescent="0.25">
      <c r="G999" s="196" t="str">
        <f>IF(ISNA(VLOOKUP(E999,'Rota Pattern Data'!$A:$B,2,FALSE)),"",VLOOKUP(E999,'Rota Pattern Data'!$A:$B,2,FALSE))</f>
        <v/>
      </c>
      <c r="I999" s="200"/>
    </row>
    <row r="1000" spans="7:9" ht="15" customHeight="1" x14ac:dyDescent="0.25">
      <c r="G1000" s="196" t="str">
        <f>IF(ISNA(VLOOKUP(E1000,'Rota Pattern Data'!$A:$B,2,FALSE)),"",VLOOKUP(E1000,'Rota Pattern Data'!$A:$B,2,FALSE))</f>
        <v/>
      </c>
      <c r="I1000" s="200"/>
    </row>
    <row r="1001" spans="7:9" ht="15" customHeight="1" x14ac:dyDescent="0.25">
      <c r="G1001" s="196" t="str">
        <f>IF(ISNA(VLOOKUP(E1001,'Rota Pattern Data'!$A:$B,2,FALSE)),"",VLOOKUP(E1001,'Rota Pattern Data'!$A:$B,2,FALSE))</f>
        <v/>
      </c>
      <c r="I1001" s="200"/>
    </row>
    <row r="1002" spans="7:9" ht="15" customHeight="1" x14ac:dyDescent="0.25">
      <c r="G1002" s="196" t="str">
        <f>IF(ISNA(VLOOKUP(E1002,'Rota Pattern Data'!$A:$B,2,FALSE)),"",VLOOKUP(E1002,'Rota Pattern Data'!$A:$B,2,FALSE))</f>
        <v/>
      </c>
      <c r="I1002" s="200"/>
    </row>
    <row r="1003" spans="7:9" ht="15" customHeight="1" x14ac:dyDescent="0.25">
      <c r="G1003" s="196" t="str">
        <f>IF(ISNA(VLOOKUP(E1003,'Rota Pattern Data'!$A:$B,2,FALSE)),"",VLOOKUP(E1003,'Rota Pattern Data'!$A:$B,2,FALSE))</f>
        <v/>
      </c>
      <c r="I1003" s="200"/>
    </row>
    <row r="1004" spans="7:9" ht="15" customHeight="1" x14ac:dyDescent="0.25">
      <c r="G1004" s="196" t="str">
        <f>IF(ISNA(VLOOKUP(E1004,'Rota Pattern Data'!$A:$B,2,FALSE)),"",VLOOKUP(E1004,'Rota Pattern Data'!$A:$B,2,FALSE))</f>
        <v/>
      </c>
      <c r="I1004" s="200"/>
    </row>
    <row r="1005" spans="7:9" ht="15" customHeight="1" x14ac:dyDescent="0.25">
      <c r="G1005" s="196" t="str">
        <f>IF(ISNA(VLOOKUP(E1005,'Rota Pattern Data'!$A:$B,2,FALSE)),"",VLOOKUP(E1005,'Rota Pattern Data'!$A:$B,2,FALSE))</f>
        <v/>
      </c>
      <c r="I1005" s="200"/>
    </row>
    <row r="1006" spans="7:9" ht="15" customHeight="1" x14ac:dyDescent="0.25">
      <c r="G1006" s="196" t="str">
        <f>IF(ISNA(VLOOKUP(E1006,'Rota Pattern Data'!$A:$B,2,FALSE)),"",VLOOKUP(E1006,'Rota Pattern Data'!$A:$B,2,FALSE))</f>
        <v/>
      </c>
      <c r="I1006" s="200"/>
    </row>
    <row r="1007" spans="7:9" ht="15" customHeight="1" x14ac:dyDescent="0.25">
      <c r="G1007" s="196" t="str">
        <f>IF(ISNA(VLOOKUP(E1007,'Rota Pattern Data'!$A:$B,2,FALSE)),"",VLOOKUP(E1007,'Rota Pattern Data'!$A:$B,2,FALSE))</f>
        <v/>
      </c>
      <c r="I1007" s="200"/>
    </row>
    <row r="1008" spans="7:9" ht="15" customHeight="1" x14ac:dyDescent="0.25">
      <c r="G1008" s="196" t="str">
        <f>IF(ISNA(VLOOKUP(E1008,'Rota Pattern Data'!$A:$B,2,FALSE)),"",VLOOKUP(E1008,'Rota Pattern Data'!$A:$B,2,FALSE))</f>
        <v/>
      </c>
      <c r="I1008" s="200"/>
    </row>
    <row r="1009" spans="7:9" ht="15" customHeight="1" x14ac:dyDescent="0.25">
      <c r="G1009" s="196" t="str">
        <f>IF(ISNA(VLOOKUP(E1009,'Rota Pattern Data'!$A:$B,2,FALSE)),"",VLOOKUP(E1009,'Rota Pattern Data'!$A:$B,2,FALSE))</f>
        <v/>
      </c>
      <c r="I1009" s="200"/>
    </row>
    <row r="1010" spans="7:9" ht="15" customHeight="1" x14ac:dyDescent="0.25">
      <c r="G1010" s="196" t="str">
        <f>IF(ISNA(VLOOKUP(E1010,'Rota Pattern Data'!$A:$B,2,FALSE)),"",VLOOKUP(E1010,'Rota Pattern Data'!$A:$B,2,FALSE))</f>
        <v/>
      </c>
      <c r="I1010" s="200"/>
    </row>
    <row r="1011" spans="7:9" ht="15" customHeight="1" x14ac:dyDescent="0.25">
      <c r="G1011" s="196" t="str">
        <f>IF(ISNA(VLOOKUP(E1011,'Rota Pattern Data'!$A:$B,2,FALSE)),"",VLOOKUP(E1011,'Rota Pattern Data'!$A:$B,2,FALSE))</f>
        <v/>
      </c>
      <c r="I1011" s="200"/>
    </row>
    <row r="1012" spans="7:9" ht="15" customHeight="1" x14ac:dyDescent="0.25">
      <c r="G1012" s="196" t="str">
        <f>IF(ISNA(VLOOKUP(E1012,'Rota Pattern Data'!$A:$B,2,FALSE)),"",VLOOKUP(E1012,'Rota Pattern Data'!$A:$B,2,FALSE))</f>
        <v/>
      </c>
      <c r="I1012" s="200"/>
    </row>
    <row r="1013" spans="7:9" ht="15" customHeight="1" x14ac:dyDescent="0.25">
      <c r="G1013" s="196" t="str">
        <f>IF(ISNA(VLOOKUP(E1013,'Rota Pattern Data'!$A:$B,2,FALSE)),"",VLOOKUP(E1013,'Rota Pattern Data'!$A:$B,2,FALSE))</f>
        <v/>
      </c>
      <c r="I1013" s="200"/>
    </row>
    <row r="1014" spans="7:9" ht="15" customHeight="1" x14ac:dyDescent="0.25">
      <c r="G1014" s="196" t="str">
        <f>IF(ISNA(VLOOKUP(E1014,'Rota Pattern Data'!$A:$B,2,FALSE)),"",VLOOKUP(E1014,'Rota Pattern Data'!$A:$B,2,FALSE))</f>
        <v/>
      </c>
      <c r="I1014" s="200"/>
    </row>
    <row r="1015" spans="7:9" ht="15" customHeight="1" x14ac:dyDescent="0.25">
      <c r="G1015" s="196" t="str">
        <f>IF(ISNA(VLOOKUP(E1015,'Rota Pattern Data'!$A:$B,2,FALSE)),"",VLOOKUP(E1015,'Rota Pattern Data'!$A:$B,2,FALSE))</f>
        <v/>
      </c>
      <c r="I1015" s="200"/>
    </row>
    <row r="1016" spans="7:9" ht="15" customHeight="1" x14ac:dyDescent="0.25">
      <c r="G1016" s="196" t="str">
        <f>IF(ISNA(VLOOKUP(E1016,'Rota Pattern Data'!$A:$B,2,FALSE)),"",VLOOKUP(E1016,'Rota Pattern Data'!$A:$B,2,FALSE))</f>
        <v/>
      </c>
      <c r="I1016" s="200"/>
    </row>
    <row r="1017" spans="7:9" ht="15" customHeight="1" x14ac:dyDescent="0.25">
      <c r="G1017" s="196" t="str">
        <f>IF(ISNA(VLOOKUP(E1017,'Rota Pattern Data'!$A:$B,2,FALSE)),"",VLOOKUP(E1017,'Rota Pattern Data'!$A:$B,2,FALSE))</f>
        <v/>
      </c>
      <c r="I1017" s="200"/>
    </row>
    <row r="1018" spans="7:9" ht="15" customHeight="1" x14ac:dyDescent="0.25">
      <c r="G1018" s="196" t="str">
        <f>IF(ISNA(VLOOKUP(E1018,'Rota Pattern Data'!$A:$B,2,FALSE)),"",VLOOKUP(E1018,'Rota Pattern Data'!$A:$B,2,FALSE))</f>
        <v/>
      </c>
      <c r="I1018" s="200"/>
    </row>
    <row r="1019" spans="7:9" ht="15" customHeight="1" x14ac:dyDescent="0.25">
      <c r="G1019" s="196" t="str">
        <f>IF(ISNA(VLOOKUP(E1019,'Rota Pattern Data'!$A:$B,2,FALSE)),"",VLOOKUP(E1019,'Rota Pattern Data'!$A:$B,2,FALSE))</f>
        <v/>
      </c>
      <c r="I1019" s="200"/>
    </row>
    <row r="1020" spans="7:9" ht="15" customHeight="1" x14ac:dyDescent="0.25">
      <c r="G1020" s="196" t="str">
        <f>IF(ISNA(VLOOKUP(E1020,'Rota Pattern Data'!$A:$B,2,FALSE)),"",VLOOKUP(E1020,'Rota Pattern Data'!$A:$B,2,FALSE))</f>
        <v/>
      </c>
      <c r="I1020" s="200"/>
    </row>
    <row r="1021" spans="7:9" ht="15" customHeight="1" x14ac:dyDescent="0.25">
      <c r="G1021" s="196" t="str">
        <f>IF(ISNA(VLOOKUP(E1021,'Rota Pattern Data'!$A:$B,2,FALSE)),"",VLOOKUP(E1021,'Rota Pattern Data'!$A:$B,2,FALSE))</f>
        <v/>
      </c>
      <c r="I1021" s="200"/>
    </row>
    <row r="1022" spans="7:9" ht="15" customHeight="1" x14ac:dyDescent="0.25">
      <c r="G1022" s="196" t="str">
        <f>IF(ISNA(VLOOKUP(E1022,'Rota Pattern Data'!$A:$B,2,FALSE)),"",VLOOKUP(E1022,'Rota Pattern Data'!$A:$B,2,FALSE))</f>
        <v/>
      </c>
      <c r="I1022" s="200"/>
    </row>
    <row r="1023" spans="7:9" ht="15" customHeight="1" x14ac:dyDescent="0.25">
      <c r="G1023" s="196" t="str">
        <f>IF(ISNA(VLOOKUP(E1023,'Rota Pattern Data'!$A:$B,2,FALSE)),"",VLOOKUP(E1023,'Rota Pattern Data'!$A:$B,2,FALSE))</f>
        <v/>
      </c>
      <c r="I1023" s="200"/>
    </row>
    <row r="1024" spans="7:9" ht="15" customHeight="1" x14ac:dyDescent="0.25">
      <c r="G1024" s="196" t="str">
        <f>IF(ISNA(VLOOKUP(E1024,'Rota Pattern Data'!$A:$B,2,FALSE)),"",VLOOKUP(E1024,'Rota Pattern Data'!$A:$B,2,FALSE))</f>
        <v/>
      </c>
      <c r="I1024" s="200"/>
    </row>
    <row r="1025" spans="7:9" ht="15" customHeight="1" x14ac:dyDescent="0.25">
      <c r="G1025" s="196" t="str">
        <f>IF(ISNA(VLOOKUP(E1025,'Rota Pattern Data'!$A:$B,2,FALSE)),"",VLOOKUP(E1025,'Rota Pattern Data'!$A:$B,2,FALSE))</f>
        <v/>
      </c>
      <c r="I1025" s="200"/>
    </row>
    <row r="1026" spans="7:9" ht="15" customHeight="1" x14ac:dyDescent="0.25">
      <c r="G1026" s="196" t="str">
        <f>IF(ISNA(VLOOKUP(E1026,'Rota Pattern Data'!$A:$B,2,FALSE)),"",VLOOKUP(E1026,'Rota Pattern Data'!$A:$B,2,FALSE))</f>
        <v/>
      </c>
      <c r="I1026" s="200"/>
    </row>
    <row r="1027" spans="7:9" ht="15" customHeight="1" x14ac:dyDescent="0.25">
      <c r="G1027" s="196" t="str">
        <f>IF(ISNA(VLOOKUP(E1027,'Rota Pattern Data'!$A:$B,2,FALSE)),"",VLOOKUP(E1027,'Rota Pattern Data'!$A:$B,2,FALSE))</f>
        <v/>
      </c>
      <c r="I1027" s="200"/>
    </row>
    <row r="1028" spans="7:9" ht="15" customHeight="1" x14ac:dyDescent="0.25">
      <c r="G1028" s="196" t="str">
        <f>IF(ISNA(VLOOKUP(E1028,'Rota Pattern Data'!$A:$B,2,FALSE)),"",VLOOKUP(E1028,'Rota Pattern Data'!$A:$B,2,FALSE))</f>
        <v/>
      </c>
      <c r="I1028" s="200"/>
    </row>
    <row r="1029" spans="7:9" ht="15" customHeight="1" x14ac:dyDescent="0.25">
      <c r="G1029" s="196" t="str">
        <f>IF(ISNA(VLOOKUP(E1029,'Rota Pattern Data'!$A:$B,2,FALSE)),"",VLOOKUP(E1029,'Rota Pattern Data'!$A:$B,2,FALSE))</f>
        <v/>
      </c>
      <c r="I1029" s="200"/>
    </row>
    <row r="1030" spans="7:9" ht="15" customHeight="1" x14ac:dyDescent="0.25">
      <c r="G1030" s="196" t="str">
        <f>IF(ISNA(VLOOKUP(E1030,'Rota Pattern Data'!$A:$B,2,FALSE)),"",VLOOKUP(E1030,'Rota Pattern Data'!$A:$B,2,FALSE))</f>
        <v/>
      </c>
      <c r="I1030" s="200"/>
    </row>
    <row r="1031" spans="7:9" ht="15" customHeight="1" x14ac:dyDescent="0.25">
      <c r="G1031" s="196" t="str">
        <f>IF(ISNA(VLOOKUP(E1031,'Rota Pattern Data'!$A:$B,2,FALSE)),"",VLOOKUP(E1031,'Rota Pattern Data'!$A:$B,2,FALSE))</f>
        <v/>
      </c>
      <c r="I1031" s="200"/>
    </row>
    <row r="1032" spans="7:9" ht="15" customHeight="1" x14ac:dyDescent="0.25">
      <c r="G1032" s="196" t="str">
        <f>IF(ISNA(VLOOKUP(E1032,'Rota Pattern Data'!$A:$B,2,FALSE)),"",VLOOKUP(E1032,'Rota Pattern Data'!$A:$B,2,FALSE))</f>
        <v/>
      </c>
      <c r="I1032" s="200"/>
    </row>
    <row r="1033" spans="7:9" ht="15" customHeight="1" x14ac:dyDescent="0.25">
      <c r="G1033" s="196" t="str">
        <f>IF(ISNA(VLOOKUP(E1033,'Rota Pattern Data'!$A:$B,2,FALSE)),"",VLOOKUP(E1033,'Rota Pattern Data'!$A:$B,2,FALSE))</f>
        <v/>
      </c>
      <c r="I1033" s="200"/>
    </row>
    <row r="1034" spans="7:9" ht="15" customHeight="1" x14ac:dyDescent="0.25">
      <c r="G1034" s="196" t="str">
        <f>IF(ISNA(VLOOKUP(E1034,'Rota Pattern Data'!$A:$B,2,FALSE)),"",VLOOKUP(E1034,'Rota Pattern Data'!$A:$B,2,FALSE))</f>
        <v/>
      </c>
      <c r="I1034" s="200"/>
    </row>
    <row r="1035" spans="7:9" ht="15" customHeight="1" x14ac:dyDescent="0.25">
      <c r="G1035" s="196" t="str">
        <f>IF(ISNA(VLOOKUP(E1035,'Rota Pattern Data'!$A:$B,2,FALSE)),"",VLOOKUP(E1035,'Rota Pattern Data'!$A:$B,2,FALSE))</f>
        <v/>
      </c>
      <c r="I1035" s="200"/>
    </row>
    <row r="1036" spans="7:9" ht="15" customHeight="1" x14ac:dyDescent="0.25">
      <c r="G1036" s="196" t="str">
        <f>IF(ISNA(VLOOKUP(E1036,'Rota Pattern Data'!$A:$B,2,FALSE)),"",VLOOKUP(E1036,'Rota Pattern Data'!$A:$B,2,FALSE))</f>
        <v/>
      </c>
      <c r="I1036" s="200"/>
    </row>
    <row r="1037" spans="7:9" ht="15" customHeight="1" x14ac:dyDescent="0.25">
      <c r="G1037" s="196" t="str">
        <f>IF(ISNA(VLOOKUP(E1037,'Rota Pattern Data'!$A:$B,2,FALSE)),"",VLOOKUP(E1037,'Rota Pattern Data'!$A:$B,2,FALSE))</f>
        <v/>
      </c>
      <c r="I1037" s="200"/>
    </row>
    <row r="1038" spans="7:9" ht="15" customHeight="1" x14ac:dyDescent="0.25">
      <c r="G1038" s="196" t="str">
        <f>IF(ISNA(VLOOKUP(E1038,'Rota Pattern Data'!$A:$B,2,FALSE)),"",VLOOKUP(E1038,'Rota Pattern Data'!$A:$B,2,FALSE))</f>
        <v/>
      </c>
      <c r="I1038" s="200"/>
    </row>
    <row r="1039" spans="7:9" ht="15" customHeight="1" x14ac:dyDescent="0.25">
      <c r="G1039" s="196" t="str">
        <f>IF(ISNA(VLOOKUP(E1039,'Rota Pattern Data'!$A:$B,2,FALSE)),"",VLOOKUP(E1039,'Rota Pattern Data'!$A:$B,2,FALSE))</f>
        <v/>
      </c>
      <c r="I1039" s="200"/>
    </row>
    <row r="1040" spans="7:9" ht="15" customHeight="1" x14ac:dyDescent="0.25">
      <c r="G1040" s="196" t="str">
        <f>IF(ISNA(VLOOKUP(E1040,'Rota Pattern Data'!$A:$B,2,FALSE)),"",VLOOKUP(E1040,'Rota Pattern Data'!$A:$B,2,FALSE))</f>
        <v/>
      </c>
      <c r="I1040" s="200"/>
    </row>
    <row r="1041" spans="7:9" ht="15" customHeight="1" x14ac:dyDescent="0.25">
      <c r="G1041" s="196" t="str">
        <f>IF(ISNA(VLOOKUP(E1041,'Rota Pattern Data'!$A:$B,2,FALSE)),"",VLOOKUP(E1041,'Rota Pattern Data'!$A:$B,2,FALSE))</f>
        <v/>
      </c>
      <c r="I1041" s="200"/>
    </row>
    <row r="1042" spans="7:9" ht="15" customHeight="1" x14ac:dyDescent="0.25">
      <c r="G1042" s="196" t="str">
        <f>IF(ISNA(VLOOKUP(E1042,'Rota Pattern Data'!$A:$B,2,FALSE)),"",VLOOKUP(E1042,'Rota Pattern Data'!$A:$B,2,FALSE))</f>
        <v/>
      </c>
      <c r="I1042" s="200"/>
    </row>
    <row r="1043" spans="7:9" ht="15" customHeight="1" x14ac:dyDescent="0.25">
      <c r="G1043" s="196" t="str">
        <f>IF(ISNA(VLOOKUP(E1043,'Rota Pattern Data'!$A:$B,2,FALSE)),"",VLOOKUP(E1043,'Rota Pattern Data'!$A:$B,2,FALSE))</f>
        <v/>
      </c>
      <c r="I1043" s="200"/>
    </row>
    <row r="1044" spans="7:9" ht="15" customHeight="1" x14ac:dyDescent="0.25">
      <c r="G1044" s="196" t="str">
        <f>IF(ISNA(VLOOKUP(E1044,'Rota Pattern Data'!$A:$B,2,FALSE)),"",VLOOKUP(E1044,'Rota Pattern Data'!$A:$B,2,FALSE))</f>
        <v/>
      </c>
      <c r="I1044" s="200"/>
    </row>
    <row r="1045" spans="7:9" ht="15" customHeight="1" x14ac:dyDescent="0.25">
      <c r="G1045" s="196" t="str">
        <f>IF(ISNA(VLOOKUP(E1045,'Rota Pattern Data'!$A:$B,2,FALSE)),"",VLOOKUP(E1045,'Rota Pattern Data'!$A:$B,2,FALSE))</f>
        <v/>
      </c>
      <c r="I1045" s="200"/>
    </row>
    <row r="1046" spans="7:9" ht="15" customHeight="1" x14ac:dyDescent="0.25">
      <c r="G1046" s="196" t="str">
        <f>IF(ISNA(VLOOKUP(E1046,'Rota Pattern Data'!$A:$B,2,FALSE)),"",VLOOKUP(E1046,'Rota Pattern Data'!$A:$B,2,FALSE))</f>
        <v/>
      </c>
      <c r="I1046" s="200"/>
    </row>
    <row r="1047" spans="7:9" ht="15" customHeight="1" x14ac:dyDescent="0.25">
      <c r="G1047" s="196" t="str">
        <f>IF(ISNA(VLOOKUP(E1047,'Rota Pattern Data'!$A:$B,2,FALSE)),"",VLOOKUP(E1047,'Rota Pattern Data'!$A:$B,2,FALSE))</f>
        <v/>
      </c>
      <c r="I1047" s="200"/>
    </row>
    <row r="1048" spans="7:9" ht="15" customHeight="1" x14ac:dyDescent="0.25">
      <c r="G1048" s="196" t="str">
        <f>IF(ISNA(VLOOKUP(E1048,'Rota Pattern Data'!$A:$B,2,FALSE)),"",VLOOKUP(E1048,'Rota Pattern Data'!$A:$B,2,FALSE))</f>
        <v/>
      </c>
      <c r="I1048" s="200"/>
    </row>
    <row r="1049" spans="7:9" ht="15" customHeight="1" x14ac:dyDescent="0.25">
      <c r="G1049" s="196" t="str">
        <f>IF(ISNA(VLOOKUP(E1049,'Rota Pattern Data'!$A:$B,2,FALSE)),"",VLOOKUP(E1049,'Rota Pattern Data'!$A:$B,2,FALSE))</f>
        <v/>
      </c>
      <c r="I1049" s="200"/>
    </row>
    <row r="1050" spans="7:9" ht="15" customHeight="1" x14ac:dyDescent="0.25">
      <c r="G1050" s="196" t="str">
        <f>IF(ISNA(VLOOKUP(E1050,'Rota Pattern Data'!$A:$B,2,FALSE)),"",VLOOKUP(E1050,'Rota Pattern Data'!$A:$B,2,FALSE))</f>
        <v/>
      </c>
      <c r="I1050" s="200"/>
    </row>
    <row r="1051" spans="7:9" ht="15" customHeight="1" x14ac:dyDescent="0.25">
      <c r="G1051" s="196" t="str">
        <f>IF(ISNA(VLOOKUP(E1051,'Rota Pattern Data'!$A:$B,2,FALSE)),"",VLOOKUP(E1051,'Rota Pattern Data'!$A:$B,2,FALSE))</f>
        <v/>
      </c>
      <c r="I1051" s="200"/>
    </row>
    <row r="1052" spans="7:9" ht="15" customHeight="1" x14ac:dyDescent="0.25">
      <c r="G1052" s="196" t="str">
        <f>IF(ISNA(VLOOKUP(E1052,'Rota Pattern Data'!$A:$B,2,FALSE)),"",VLOOKUP(E1052,'Rota Pattern Data'!$A:$B,2,FALSE))</f>
        <v/>
      </c>
      <c r="I1052" s="200"/>
    </row>
    <row r="1053" spans="7:9" ht="15" customHeight="1" x14ac:dyDescent="0.25">
      <c r="G1053" s="196" t="str">
        <f>IF(ISNA(VLOOKUP(E1053,'Rota Pattern Data'!$A:$B,2,FALSE)),"",VLOOKUP(E1053,'Rota Pattern Data'!$A:$B,2,FALSE))</f>
        <v/>
      </c>
      <c r="I1053" s="200"/>
    </row>
    <row r="1054" spans="7:9" ht="15" customHeight="1" x14ac:dyDescent="0.25">
      <c r="G1054" s="196" t="str">
        <f>IF(ISNA(VLOOKUP(E1054,'Rota Pattern Data'!$A:$B,2,FALSE)),"",VLOOKUP(E1054,'Rota Pattern Data'!$A:$B,2,FALSE))</f>
        <v/>
      </c>
      <c r="I1054" s="200"/>
    </row>
    <row r="1055" spans="7:9" ht="15" customHeight="1" x14ac:dyDescent="0.25">
      <c r="G1055" s="196" t="str">
        <f>IF(ISNA(VLOOKUP(E1055,'Rota Pattern Data'!$A:$B,2,FALSE)),"",VLOOKUP(E1055,'Rota Pattern Data'!$A:$B,2,FALSE))</f>
        <v/>
      </c>
      <c r="I1055" s="200"/>
    </row>
    <row r="1056" spans="7:9" ht="15" customHeight="1" x14ac:dyDescent="0.25">
      <c r="G1056" s="196" t="str">
        <f>IF(ISNA(VLOOKUP(E1056,'Rota Pattern Data'!$A:$B,2,FALSE)),"",VLOOKUP(E1056,'Rota Pattern Data'!$A:$B,2,FALSE))</f>
        <v/>
      </c>
      <c r="I1056" s="200"/>
    </row>
    <row r="1057" spans="7:9" ht="15" customHeight="1" x14ac:dyDescent="0.25">
      <c r="G1057" s="196" t="str">
        <f>IF(ISNA(VLOOKUP(E1057,'Rota Pattern Data'!$A:$B,2,FALSE)),"",VLOOKUP(E1057,'Rota Pattern Data'!$A:$B,2,FALSE))</f>
        <v/>
      </c>
      <c r="I1057" s="200"/>
    </row>
    <row r="1058" spans="7:9" ht="15" customHeight="1" x14ac:dyDescent="0.25">
      <c r="G1058" s="196" t="str">
        <f>IF(ISNA(VLOOKUP(E1058,'Rota Pattern Data'!$A:$B,2,FALSE)),"",VLOOKUP(E1058,'Rota Pattern Data'!$A:$B,2,FALSE))</f>
        <v/>
      </c>
      <c r="I1058" s="200"/>
    </row>
    <row r="1059" spans="7:9" ht="15" customHeight="1" x14ac:dyDescent="0.25">
      <c r="G1059" s="196" t="str">
        <f>IF(ISNA(VLOOKUP(E1059,'Rota Pattern Data'!$A:$B,2,FALSE)),"",VLOOKUP(E1059,'Rota Pattern Data'!$A:$B,2,FALSE))</f>
        <v/>
      </c>
      <c r="I1059" s="200"/>
    </row>
    <row r="1060" spans="7:9" ht="15" customHeight="1" x14ac:dyDescent="0.25">
      <c r="G1060" s="196" t="str">
        <f>IF(ISNA(VLOOKUP(E1060,'Rota Pattern Data'!$A:$B,2,FALSE)),"",VLOOKUP(E1060,'Rota Pattern Data'!$A:$B,2,FALSE))</f>
        <v/>
      </c>
      <c r="I1060" s="200"/>
    </row>
    <row r="1061" spans="7:9" ht="15" customHeight="1" x14ac:dyDescent="0.25">
      <c r="G1061" s="196" t="str">
        <f>IF(ISNA(VLOOKUP(E1061,'Rota Pattern Data'!$A:$B,2,FALSE)),"",VLOOKUP(E1061,'Rota Pattern Data'!$A:$B,2,FALSE))</f>
        <v/>
      </c>
      <c r="I1061" s="200"/>
    </row>
    <row r="1062" spans="7:9" ht="15" customHeight="1" x14ac:dyDescent="0.25">
      <c r="G1062" s="196" t="str">
        <f>IF(ISNA(VLOOKUP(E1062,'Rota Pattern Data'!$A:$B,2,FALSE)),"",VLOOKUP(E1062,'Rota Pattern Data'!$A:$B,2,FALSE))</f>
        <v/>
      </c>
      <c r="I1062" s="200"/>
    </row>
    <row r="1063" spans="7:9" ht="15" customHeight="1" x14ac:dyDescent="0.25">
      <c r="G1063" s="196" t="str">
        <f>IF(ISNA(VLOOKUP(E1063,'Rota Pattern Data'!$A:$B,2,FALSE)),"",VLOOKUP(E1063,'Rota Pattern Data'!$A:$B,2,FALSE))</f>
        <v/>
      </c>
      <c r="I1063" s="200"/>
    </row>
    <row r="1064" spans="7:9" ht="15" customHeight="1" x14ac:dyDescent="0.25">
      <c r="G1064" s="196" t="str">
        <f>IF(ISNA(VLOOKUP(E1064,'Rota Pattern Data'!$A:$B,2,FALSE)),"",VLOOKUP(E1064,'Rota Pattern Data'!$A:$B,2,FALSE))</f>
        <v/>
      </c>
      <c r="I1064" s="200"/>
    </row>
    <row r="1065" spans="7:9" ht="15" customHeight="1" x14ac:dyDescent="0.25">
      <c r="G1065" s="196" t="str">
        <f>IF(ISNA(VLOOKUP(E1065,'Rota Pattern Data'!$A:$B,2,FALSE)),"",VLOOKUP(E1065,'Rota Pattern Data'!$A:$B,2,FALSE))</f>
        <v/>
      </c>
      <c r="I1065" s="200"/>
    </row>
    <row r="1066" spans="7:9" ht="15" customHeight="1" x14ac:dyDescent="0.25">
      <c r="G1066" s="196" t="str">
        <f>IF(ISNA(VLOOKUP(E1066,'Rota Pattern Data'!$A:$B,2,FALSE)),"",VLOOKUP(E1066,'Rota Pattern Data'!$A:$B,2,FALSE))</f>
        <v/>
      </c>
      <c r="I1066" s="200"/>
    </row>
    <row r="1067" spans="7:9" ht="15" customHeight="1" x14ac:dyDescent="0.25">
      <c r="G1067" s="196" t="str">
        <f>IF(ISNA(VLOOKUP(E1067,'Rota Pattern Data'!$A:$B,2,FALSE)),"",VLOOKUP(E1067,'Rota Pattern Data'!$A:$B,2,FALSE))</f>
        <v/>
      </c>
      <c r="I1067" s="200"/>
    </row>
    <row r="1068" spans="7:9" ht="15" customHeight="1" x14ac:dyDescent="0.25">
      <c r="G1068" s="196" t="str">
        <f>IF(ISNA(VLOOKUP(E1068,'Rota Pattern Data'!$A:$B,2,FALSE)),"",VLOOKUP(E1068,'Rota Pattern Data'!$A:$B,2,FALSE))</f>
        <v/>
      </c>
      <c r="I1068" s="200"/>
    </row>
    <row r="1069" spans="7:9" ht="15" customHeight="1" x14ac:dyDescent="0.25">
      <c r="G1069" s="196" t="str">
        <f>IF(ISNA(VLOOKUP(E1069,'Rota Pattern Data'!$A:$B,2,FALSE)),"",VLOOKUP(E1069,'Rota Pattern Data'!$A:$B,2,FALSE))</f>
        <v/>
      </c>
      <c r="I1069" s="200"/>
    </row>
    <row r="1070" spans="7:9" ht="15" customHeight="1" x14ac:dyDescent="0.25">
      <c r="G1070" s="196" t="str">
        <f>IF(ISNA(VLOOKUP(E1070,'Rota Pattern Data'!$A:$B,2,FALSE)),"",VLOOKUP(E1070,'Rota Pattern Data'!$A:$B,2,FALSE))</f>
        <v/>
      </c>
      <c r="I1070" s="200"/>
    </row>
    <row r="1071" spans="7:9" ht="15" customHeight="1" x14ac:dyDescent="0.25">
      <c r="G1071" s="196" t="str">
        <f>IF(ISNA(VLOOKUP(E1071,'Rota Pattern Data'!$A:$B,2,FALSE)),"",VLOOKUP(E1071,'Rota Pattern Data'!$A:$B,2,FALSE))</f>
        <v/>
      </c>
      <c r="I1071" s="200"/>
    </row>
    <row r="1072" spans="7:9" ht="15" customHeight="1" x14ac:dyDescent="0.25">
      <c r="G1072" s="196" t="str">
        <f>IF(ISNA(VLOOKUP(E1072,'Rota Pattern Data'!$A:$B,2,FALSE)),"",VLOOKUP(E1072,'Rota Pattern Data'!$A:$B,2,FALSE))</f>
        <v/>
      </c>
      <c r="I1072" s="200"/>
    </row>
    <row r="1073" spans="7:9" ht="15" customHeight="1" x14ac:dyDescent="0.25">
      <c r="G1073" s="196" t="str">
        <f>IF(ISNA(VLOOKUP(E1073,'Rota Pattern Data'!$A:$B,2,FALSE)),"",VLOOKUP(E1073,'Rota Pattern Data'!$A:$B,2,FALSE))</f>
        <v/>
      </c>
      <c r="I1073" s="200"/>
    </row>
    <row r="1074" spans="7:9" ht="15" customHeight="1" x14ac:dyDescent="0.25">
      <c r="G1074" s="196" t="str">
        <f>IF(ISNA(VLOOKUP(E1074,'Rota Pattern Data'!$A:$B,2,FALSE)),"",VLOOKUP(E1074,'Rota Pattern Data'!$A:$B,2,FALSE))</f>
        <v/>
      </c>
      <c r="I1074" s="200"/>
    </row>
    <row r="1075" spans="7:9" ht="15" customHeight="1" x14ac:dyDescent="0.25">
      <c r="G1075" s="196" t="str">
        <f>IF(ISNA(VLOOKUP(E1075,'Rota Pattern Data'!$A:$B,2,FALSE)),"",VLOOKUP(E1075,'Rota Pattern Data'!$A:$B,2,FALSE))</f>
        <v/>
      </c>
      <c r="I1075" s="200"/>
    </row>
    <row r="1076" spans="7:9" ht="15" customHeight="1" x14ac:dyDescent="0.25">
      <c r="G1076" s="196" t="str">
        <f>IF(ISNA(VLOOKUP(E1076,'Rota Pattern Data'!$A:$B,2,FALSE)),"",VLOOKUP(E1076,'Rota Pattern Data'!$A:$B,2,FALSE))</f>
        <v/>
      </c>
      <c r="I1076" s="200"/>
    </row>
    <row r="1077" spans="7:9" ht="15" customHeight="1" x14ac:dyDescent="0.25">
      <c r="G1077" s="196" t="str">
        <f>IF(ISNA(VLOOKUP(E1077,'Rota Pattern Data'!$A:$B,2,FALSE)),"",VLOOKUP(E1077,'Rota Pattern Data'!$A:$B,2,FALSE))</f>
        <v/>
      </c>
      <c r="I1077" s="200"/>
    </row>
    <row r="1078" spans="7:9" ht="15" customHeight="1" x14ac:dyDescent="0.25">
      <c r="G1078" s="196" t="str">
        <f>IF(ISNA(VLOOKUP(E1078,'Rota Pattern Data'!$A:$B,2,FALSE)),"",VLOOKUP(E1078,'Rota Pattern Data'!$A:$B,2,FALSE))</f>
        <v/>
      </c>
      <c r="I1078" s="200"/>
    </row>
    <row r="1079" spans="7:9" ht="15" customHeight="1" x14ac:dyDescent="0.25">
      <c r="G1079" s="196" t="str">
        <f>IF(ISNA(VLOOKUP(E1079,'Rota Pattern Data'!$A:$B,2,FALSE)),"",VLOOKUP(E1079,'Rota Pattern Data'!$A:$B,2,FALSE))</f>
        <v/>
      </c>
      <c r="I1079" s="200"/>
    </row>
    <row r="1080" spans="7:9" ht="15" customHeight="1" x14ac:dyDescent="0.25">
      <c r="G1080" s="196" t="str">
        <f>IF(ISNA(VLOOKUP(E1080,'Rota Pattern Data'!$A:$B,2,FALSE)),"",VLOOKUP(E1080,'Rota Pattern Data'!$A:$B,2,FALSE))</f>
        <v/>
      </c>
      <c r="I1080" s="200"/>
    </row>
    <row r="1081" spans="7:9" ht="15" customHeight="1" x14ac:dyDescent="0.25">
      <c r="G1081" s="196" t="str">
        <f>IF(ISNA(VLOOKUP(E1081,'Rota Pattern Data'!$A:$B,2,FALSE)),"",VLOOKUP(E1081,'Rota Pattern Data'!$A:$B,2,FALSE))</f>
        <v/>
      </c>
      <c r="I1081" s="200"/>
    </row>
    <row r="1082" spans="7:9" ht="15" customHeight="1" x14ac:dyDescent="0.25">
      <c r="G1082" s="196" t="str">
        <f>IF(ISNA(VLOOKUP(E1082,'Rota Pattern Data'!$A:$B,2,FALSE)),"",VLOOKUP(E1082,'Rota Pattern Data'!$A:$B,2,FALSE))</f>
        <v/>
      </c>
      <c r="I1082" s="200"/>
    </row>
    <row r="1083" spans="7:9" ht="15" customHeight="1" x14ac:dyDescent="0.25">
      <c r="G1083" s="196" t="str">
        <f>IF(ISNA(VLOOKUP(E1083,'Rota Pattern Data'!$A:$B,2,FALSE)),"",VLOOKUP(E1083,'Rota Pattern Data'!$A:$B,2,FALSE))</f>
        <v/>
      </c>
      <c r="I1083" s="200"/>
    </row>
    <row r="1084" spans="7:9" ht="15" customHeight="1" x14ac:dyDescent="0.25">
      <c r="G1084" s="196" t="str">
        <f>IF(ISNA(VLOOKUP(E1084,'Rota Pattern Data'!$A:$B,2,FALSE)),"",VLOOKUP(E1084,'Rota Pattern Data'!$A:$B,2,FALSE))</f>
        <v/>
      </c>
      <c r="I1084" s="200"/>
    </row>
    <row r="1085" spans="7:9" ht="15" customHeight="1" x14ac:dyDescent="0.25">
      <c r="G1085" s="196" t="str">
        <f>IF(ISNA(VLOOKUP(E1085,'Rota Pattern Data'!$A:$B,2,FALSE)),"",VLOOKUP(E1085,'Rota Pattern Data'!$A:$B,2,FALSE))</f>
        <v/>
      </c>
      <c r="I1085" s="200"/>
    </row>
    <row r="1086" spans="7:9" ht="15" customHeight="1" x14ac:dyDescent="0.25">
      <c r="G1086" s="196" t="str">
        <f>IF(ISNA(VLOOKUP(E1086,'Rota Pattern Data'!$A:$B,2,FALSE)),"",VLOOKUP(E1086,'Rota Pattern Data'!$A:$B,2,FALSE))</f>
        <v/>
      </c>
      <c r="I1086" s="200"/>
    </row>
    <row r="1087" spans="7:9" ht="15" customHeight="1" x14ac:dyDescent="0.25">
      <c r="G1087" s="196" t="str">
        <f>IF(ISNA(VLOOKUP(E1087,'Rota Pattern Data'!$A:$B,2,FALSE)),"",VLOOKUP(E1087,'Rota Pattern Data'!$A:$B,2,FALSE))</f>
        <v/>
      </c>
      <c r="I1087" s="200"/>
    </row>
    <row r="1088" spans="7:9" ht="15" customHeight="1" x14ac:dyDescent="0.25">
      <c r="G1088" s="196" t="str">
        <f>IF(ISNA(VLOOKUP(E1088,'Rota Pattern Data'!$A:$B,2,FALSE)),"",VLOOKUP(E1088,'Rota Pattern Data'!$A:$B,2,FALSE))</f>
        <v/>
      </c>
      <c r="I1088" s="200"/>
    </row>
    <row r="1089" spans="7:9" ht="15" customHeight="1" x14ac:dyDescent="0.25">
      <c r="G1089" s="196" t="str">
        <f>IF(ISNA(VLOOKUP(E1089,'Rota Pattern Data'!$A:$B,2,FALSE)),"",VLOOKUP(E1089,'Rota Pattern Data'!$A:$B,2,FALSE))</f>
        <v/>
      </c>
      <c r="I1089" s="200"/>
    </row>
    <row r="1090" spans="7:9" ht="15" customHeight="1" x14ac:dyDescent="0.25">
      <c r="G1090" s="196" t="str">
        <f>IF(ISNA(VLOOKUP(E1090,'Rota Pattern Data'!$A:$B,2,FALSE)),"",VLOOKUP(E1090,'Rota Pattern Data'!$A:$B,2,FALSE))</f>
        <v/>
      </c>
      <c r="I1090" s="200"/>
    </row>
    <row r="1091" spans="7:9" ht="15" customHeight="1" x14ac:dyDescent="0.25">
      <c r="G1091" s="196" t="str">
        <f>IF(ISNA(VLOOKUP(E1091,'Rota Pattern Data'!$A:$B,2,FALSE)),"",VLOOKUP(E1091,'Rota Pattern Data'!$A:$B,2,FALSE))</f>
        <v/>
      </c>
      <c r="I1091" s="200"/>
    </row>
    <row r="1092" spans="7:9" ht="15" customHeight="1" x14ac:dyDescent="0.25">
      <c r="G1092" s="196" t="str">
        <f>IF(ISNA(VLOOKUP(E1092,'Rota Pattern Data'!$A:$B,2,FALSE)),"",VLOOKUP(E1092,'Rota Pattern Data'!$A:$B,2,FALSE))</f>
        <v/>
      </c>
      <c r="I1092" s="200"/>
    </row>
    <row r="1093" spans="7:9" ht="15" customHeight="1" x14ac:dyDescent="0.25">
      <c r="G1093" s="196" t="str">
        <f>IF(ISNA(VLOOKUP(E1093,'Rota Pattern Data'!$A:$B,2,FALSE)),"",VLOOKUP(E1093,'Rota Pattern Data'!$A:$B,2,FALSE))</f>
        <v/>
      </c>
      <c r="I1093" s="200"/>
    </row>
    <row r="1094" spans="7:9" ht="15" customHeight="1" x14ac:dyDescent="0.25">
      <c r="G1094" s="196" t="str">
        <f>IF(ISNA(VLOOKUP(E1094,'Rota Pattern Data'!$A:$B,2,FALSE)),"",VLOOKUP(E1094,'Rota Pattern Data'!$A:$B,2,FALSE))</f>
        <v/>
      </c>
      <c r="I1094" s="200"/>
    </row>
    <row r="1095" spans="7:9" ht="15" customHeight="1" x14ac:dyDescent="0.25">
      <c r="G1095" s="196" t="str">
        <f>IF(ISNA(VLOOKUP(E1095,'Rota Pattern Data'!$A:$B,2,FALSE)),"",VLOOKUP(E1095,'Rota Pattern Data'!$A:$B,2,FALSE))</f>
        <v/>
      </c>
      <c r="I1095" s="200"/>
    </row>
    <row r="1096" spans="7:9" ht="15" customHeight="1" x14ac:dyDescent="0.25">
      <c r="G1096" s="196" t="str">
        <f>IF(ISNA(VLOOKUP(E1096,'Rota Pattern Data'!$A:$B,2,FALSE)),"",VLOOKUP(E1096,'Rota Pattern Data'!$A:$B,2,FALSE))</f>
        <v/>
      </c>
      <c r="I1096" s="200"/>
    </row>
    <row r="1097" spans="7:9" ht="15" customHeight="1" x14ac:dyDescent="0.25">
      <c r="G1097" s="196" t="str">
        <f>IF(ISNA(VLOOKUP(E1097,'Rota Pattern Data'!$A:$B,2,FALSE)),"",VLOOKUP(E1097,'Rota Pattern Data'!$A:$B,2,FALSE))</f>
        <v/>
      </c>
      <c r="I1097" s="200"/>
    </row>
    <row r="1098" spans="7:9" ht="15" customHeight="1" x14ac:dyDescent="0.25">
      <c r="G1098" s="196" t="str">
        <f>IF(ISNA(VLOOKUP(E1098,'Rota Pattern Data'!$A:$B,2,FALSE)),"",VLOOKUP(E1098,'Rota Pattern Data'!$A:$B,2,FALSE))</f>
        <v/>
      </c>
      <c r="I1098" s="200"/>
    </row>
    <row r="1099" spans="7:9" ht="15" customHeight="1" x14ac:dyDescent="0.25">
      <c r="G1099" s="196" t="str">
        <f>IF(ISNA(VLOOKUP(E1099,'Rota Pattern Data'!$A:$B,2,FALSE)),"",VLOOKUP(E1099,'Rota Pattern Data'!$A:$B,2,FALSE))</f>
        <v/>
      </c>
      <c r="I1099" s="200"/>
    </row>
    <row r="1100" spans="7:9" ht="15" customHeight="1" x14ac:dyDescent="0.25">
      <c r="G1100" s="196" t="str">
        <f>IF(ISNA(VLOOKUP(E1100,'Rota Pattern Data'!$A:$B,2,FALSE)),"",VLOOKUP(E1100,'Rota Pattern Data'!$A:$B,2,FALSE))</f>
        <v/>
      </c>
      <c r="I1100" s="200"/>
    </row>
    <row r="1101" spans="7:9" ht="15" customHeight="1" x14ac:dyDescent="0.25">
      <c r="G1101" s="196" t="str">
        <f>IF(ISNA(VLOOKUP(E1101,'Rota Pattern Data'!$A:$B,2,FALSE)),"",VLOOKUP(E1101,'Rota Pattern Data'!$A:$B,2,FALSE))</f>
        <v/>
      </c>
      <c r="I1101" s="200"/>
    </row>
    <row r="1102" spans="7:9" ht="15" customHeight="1" x14ac:dyDescent="0.25">
      <c r="G1102" s="196" t="str">
        <f>IF(ISNA(VLOOKUP(E1102,'Rota Pattern Data'!$A:$B,2,FALSE)),"",VLOOKUP(E1102,'Rota Pattern Data'!$A:$B,2,FALSE))</f>
        <v/>
      </c>
      <c r="I1102" s="200"/>
    </row>
    <row r="1103" spans="7:9" ht="15" customHeight="1" x14ac:dyDescent="0.25">
      <c r="G1103" s="196" t="str">
        <f>IF(ISNA(VLOOKUP(E1103,'Rota Pattern Data'!$A:$B,2,FALSE)),"",VLOOKUP(E1103,'Rota Pattern Data'!$A:$B,2,FALSE))</f>
        <v/>
      </c>
      <c r="I1103" s="200"/>
    </row>
    <row r="1104" spans="7:9" ht="15" customHeight="1" x14ac:dyDescent="0.25">
      <c r="G1104" s="196" t="str">
        <f>IF(ISNA(VLOOKUP(E1104,'Rota Pattern Data'!$A:$B,2,FALSE)),"",VLOOKUP(E1104,'Rota Pattern Data'!$A:$B,2,FALSE))</f>
        <v/>
      </c>
      <c r="I1104" s="200"/>
    </row>
    <row r="1105" spans="7:9" ht="15" customHeight="1" x14ac:dyDescent="0.25">
      <c r="G1105" s="196" t="str">
        <f>IF(ISNA(VLOOKUP(E1105,'Rota Pattern Data'!$A:$B,2,FALSE)),"",VLOOKUP(E1105,'Rota Pattern Data'!$A:$B,2,FALSE))</f>
        <v/>
      </c>
      <c r="I1105" s="200"/>
    </row>
    <row r="1106" spans="7:9" ht="15" customHeight="1" x14ac:dyDescent="0.25">
      <c r="G1106" s="196" t="str">
        <f>IF(ISNA(VLOOKUP(E1106,'Rota Pattern Data'!$A:$B,2,FALSE)),"",VLOOKUP(E1106,'Rota Pattern Data'!$A:$B,2,FALSE))</f>
        <v/>
      </c>
      <c r="I1106" s="200"/>
    </row>
    <row r="1107" spans="7:9" ht="15" customHeight="1" x14ac:dyDescent="0.25">
      <c r="G1107" s="196" t="str">
        <f>IF(ISNA(VLOOKUP(E1107,'Rota Pattern Data'!$A:$B,2,FALSE)),"",VLOOKUP(E1107,'Rota Pattern Data'!$A:$B,2,FALSE))</f>
        <v/>
      </c>
      <c r="I1107" s="200"/>
    </row>
    <row r="1108" spans="7:9" ht="15" customHeight="1" x14ac:dyDescent="0.25">
      <c r="G1108" s="196" t="str">
        <f>IF(ISNA(VLOOKUP(E1108,'Rota Pattern Data'!$A:$B,2,FALSE)),"",VLOOKUP(E1108,'Rota Pattern Data'!$A:$B,2,FALSE))</f>
        <v/>
      </c>
      <c r="I1108" s="200"/>
    </row>
    <row r="1109" spans="7:9" ht="15" customHeight="1" x14ac:dyDescent="0.25">
      <c r="G1109" s="196" t="str">
        <f>IF(ISNA(VLOOKUP(E1109,'Rota Pattern Data'!$A:$B,2,FALSE)),"",VLOOKUP(E1109,'Rota Pattern Data'!$A:$B,2,FALSE))</f>
        <v/>
      </c>
      <c r="I1109" s="200"/>
    </row>
    <row r="1110" spans="7:9" ht="15" customHeight="1" x14ac:dyDescent="0.25">
      <c r="G1110" s="196" t="str">
        <f>IF(ISNA(VLOOKUP(E1110,'Rota Pattern Data'!$A:$B,2,FALSE)),"",VLOOKUP(E1110,'Rota Pattern Data'!$A:$B,2,FALSE))</f>
        <v/>
      </c>
      <c r="I1110" s="200"/>
    </row>
    <row r="1111" spans="7:9" ht="15" customHeight="1" x14ac:dyDescent="0.25">
      <c r="G1111" s="196" t="str">
        <f>IF(ISNA(VLOOKUP(E1111,'Rota Pattern Data'!$A:$B,2,FALSE)),"",VLOOKUP(E1111,'Rota Pattern Data'!$A:$B,2,FALSE))</f>
        <v/>
      </c>
      <c r="I1111" s="200"/>
    </row>
    <row r="1112" spans="7:9" ht="15" customHeight="1" x14ac:dyDescent="0.25">
      <c r="G1112" s="196" t="str">
        <f>IF(ISNA(VLOOKUP(E1112,'Rota Pattern Data'!$A:$B,2,FALSE)),"",VLOOKUP(E1112,'Rota Pattern Data'!$A:$B,2,FALSE))</f>
        <v/>
      </c>
      <c r="I1112" s="200"/>
    </row>
    <row r="1113" spans="7:9" ht="15" customHeight="1" x14ac:dyDescent="0.25">
      <c r="G1113" s="196" t="str">
        <f>IF(ISNA(VLOOKUP(E1113,'Rota Pattern Data'!$A:$B,2,FALSE)),"",VLOOKUP(E1113,'Rota Pattern Data'!$A:$B,2,FALSE))</f>
        <v/>
      </c>
      <c r="I1113" s="200"/>
    </row>
    <row r="1114" spans="7:9" ht="15" customHeight="1" x14ac:dyDescent="0.25">
      <c r="G1114" s="196" t="str">
        <f>IF(ISNA(VLOOKUP(E1114,'Rota Pattern Data'!$A:$B,2,FALSE)),"",VLOOKUP(E1114,'Rota Pattern Data'!$A:$B,2,FALSE))</f>
        <v/>
      </c>
      <c r="I1114" s="200"/>
    </row>
    <row r="1115" spans="7:9" ht="15" customHeight="1" x14ac:dyDescent="0.25">
      <c r="G1115" s="196" t="str">
        <f>IF(ISNA(VLOOKUP(E1115,'Rota Pattern Data'!$A:$B,2,FALSE)),"",VLOOKUP(E1115,'Rota Pattern Data'!$A:$B,2,FALSE))</f>
        <v/>
      </c>
      <c r="I1115" s="200"/>
    </row>
    <row r="1116" spans="7:9" ht="15" customHeight="1" x14ac:dyDescent="0.25">
      <c r="G1116" s="196" t="str">
        <f>IF(ISNA(VLOOKUP(E1116,'Rota Pattern Data'!$A:$B,2,FALSE)),"",VLOOKUP(E1116,'Rota Pattern Data'!$A:$B,2,FALSE))</f>
        <v/>
      </c>
      <c r="I1116" s="200"/>
    </row>
    <row r="1117" spans="7:9" ht="15" customHeight="1" x14ac:dyDescent="0.25">
      <c r="G1117" s="196" t="str">
        <f>IF(ISNA(VLOOKUP(E1117,'Rota Pattern Data'!$A:$B,2,FALSE)),"",VLOOKUP(E1117,'Rota Pattern Data'!$A:$B,2,FALSE))</f>
        <v/>
      </c>
      <c r="I1117" s="200"/>
    </row>
    <row r="1118" spans="7:9" ht="15" customHeight="1" x14ac:dyDescent="0.25">
      <c r="G1118" s="196" t="str">
        <f>IF(ISNA(VLOOKUP(E1118,'Rota Pattern Data'!$A:$B,2,FALSE)),"",VLOOKUP(E1118,'Rota Pattern Data'!$A:$B,2,FALSE))</f>
        <v/>
      </c>
      <c r="I1118" s="200"/>
    </row>
    <row r="1119" spans="7:9" ht="15" customHeight="1" x14ac:dyDescent="0.25">
      <c r="G1119" s="196" t="str">
        <f>IF(ISNA(VLOOKUP(E1119,'Rota Pattern Data'!$A:$B,2,FALSE)),"",VLOOKUP(E1119,'Rota Pattern Data'!$A:$B,2,FALSE))</f>
        <v/>
      </c>
      <c r="I1119" s="200"/>
    </row>
    <row r="1120" spans="7:9" ht="15" customHeight="1" x14ac:dyDescent="0.25">
      <c r="G1120" s="196" t="str">
        <f>IF(ISNA(VLOOKUP(E1120,'Rota Pattern Data'!$A:$B,2,FALSE)),"",VLOOKUP(E1120,'Rota Pattern Data'!$A:$B,2,FALSE))</f>
        <v/>
      </c>
      <c r="I1120" s="200"/>
    </row>
    <row r="1121" spans="1:29" ht="15" customHeight="1" x14ac:dyDescent="0.25">
      <c r="G1121" s="196" t="str">
        <f>IF(ISNA(VLOOKUP(E1121,'Rota Pattern Data'!$A:$B,2,FALSE)),"",VLOOKUP(E1121,'Rota Pattern Data'!$A:$B,2,FALSE))</f>
        <v/>
      </c>
      <c r="I1121" s="200"/>
    </row>
    <row r="1122" spans="1:29" ht="15" customHeight="1" x14ac:dyDescent="0.25">
      <c r="G1122" s="196" t="str">
        <f>IF(ISNA(VLOOKUP(E1122,'Rota Pattern Data'!$A:$B,2,FALSE)),"",VLOOKUP(E1122,'Rota Pattern Data'!$A:$B,2,FALSE))</f>
        <v/>
      </c>
      <c r="I1122" s="200"/>
    </row>
    <row r="1123" spans="1:29" ht="15" customHeight="1" x14ac:dyDescent="0.25">
      <c r="G1123" s="196" t="str">
        <f>IF(ISNA(VLOOKUP(E1123,'Rota Pattern Data'!$A:$B,2,FALSE)),"",VLOOKUP(E1123,'Rota Pattern Data'!$A:$B,2,FALSE))</f>
        <v/>
      </c>
      <c r="I1123" s="200"/>
    </row>
    <row r="1124" spans="1:29" ht="15" customHeight="1" x14ac:dyDescent="0.25">
      <c r="G1124" s="196" t="str">
        <f>IF(ISNA(VLOOKUP(E1124,'Rota Pattern Data'!$A:$B,2,FALSE)),"",VLOOKUP(E1124,'Rota Pattern Data'!$A:$B,2,FALSE))</f>
        <v/>
      </c>
      <c r="I1124" s="200"/>
    </row>
    <row r="1125" spans="1:29" ht="15" customHeight="1" x14ac:dyDescent="0.25">
      <c r="G1125" s="196" t="str">
        <f>IF(ISNA(VLOOKUP(E1125,'Rota Pattern Data'!$A:$B,2,FALSE)),"",VLOOKUP(E1125,'Rota Pattern Data'!$A:$B,2,FALSE))</f>
        <v/>
      </c>
      <c r="I1125" s="200"/>
    </row>
    <row r="1126" spans="1:29" ht="15" customHeight="1" x14ac:dyDescent="0.25">
      <c r="G1126" s="196" t="str">
        <f>IF(ISNA(VLOOKUP(E1126,'Rota Pattern Data'!$A:$B,2,FALSE)),"",VLOOKUP(E1126,'Rota Pattern Data'!$A:$B,2,FALSE))</f>
        <v/>
      </c>
      <c r="I1126" s="200"/>
    </row>
    <row r="1127" spans="1:29" ht="15" customHeight="1" x14ac:dyDescent="0.25">
      <c r="G1127" s="196" t="str">
        <f>IF(ISNA(VLOOKUP(E1127,'Rota Pattern Data'!$A:$B,2,FALSE)),"",VLOOKUP(E1127,'Rota Pattern Data'!$A:$B,2,FALSE))</f>
        <v/>
      </c>
      <c r="I1127" s="200"/>
    </row>
    <row r="1128" spans="1:29" ht="15" customHeight="1" x14ac:dyDescent="0.25">
      <c r="G1128" s="196" t="str">
        <f>IF(ISNA(VLOOKUP(E1128,'Rota Pattern Data'!$A:$B,2,FALSE)),"",VLOOKUP(E1128,'Rota Pattern Data'!$A:$B,2,FALSE))</f>
        <v/>
      </c>
      <c r="I1128" s="200"/>
    </row>
    <row r="1129" spans="1:29" ht="15" customHeight="1" x14ac:dyDescent="0.25">
      <c r="G1129" s="196" t="str">
        <f>IF(ISNA(VLOOKUP(E1129,'Rota Pattern Data'!$A:$B,2,FALSE)),"",VLOOKUP(E1129,'Rota Pattern Data'!$A:$B,2,FALSE))</f>
        <v/>
      </c>
      <c r="I1129" s="200"/>
    </row>
    <row r="1130" spans="1:29" ht="15" customHeight="1" x14ac:dyDescent="0.25">
      <c r="G1130" s="196" t="str">
        <f>IF(ISNA(VLOOKUP(E1130,'Rota Pattern Data'!$A:$B,2,FALSE)),"",VLOOKUP(E1130,'Rota Pattern Data'!$A:$B,2,FALSE))</f>
        <v/>
      </c>
      <c r="I1130" s="200"/>
    </row>
    <row r="1131" spans="1:29" ht="15" customHeight="1" x14ac:dyDescent="0.25">
      <c r="G1131" s="196" t="str">
        <f>IF(ISNA(VLOOKUP(E1131,'Rota Pattern Data'!$A:$B,2,FALSE)),"",VLOOKUP(E1131,'Rota Pattern Data'!$A:$B,2,FALSE))</f>
        <v/>
      </c>
      <c r="I1131" s="200"/>
    </row>
    <row r="1132" spans="1:29" ht="15" customHeight="1" x14ac:dyDescent="0.25">
      <c r="G1132" s="196" t="str">
        <f>IF(ISNA(VLOOKUP(E1132,'Rota Pattern Data'!$A:$B,2,FALSE)),"",VLOOKUP(E1132,'Rota Pattern Data'!$A:$B,2,FALSE))</f>
        <v/>
      </c>
      <c r="I1132" s="200"/>
    </row>
    <row r="1133" spans="1:29" ht="15" customHeight="1" x14ac:dyDescent="0.25">
      <c r="G1133" s="196" t="str">
        <f>IF(ISNA(VLOOKUP(E1133,'Rota Pattern Data'!$A:$B,2,FALSE)),"",VLOOKUP(E1133,'Rota Pattern Data'!$A:$B,2,FALSE))</f>
        <v/>
      </c>
      <c r="I1133" s="200"/>
    </row>
    <row r="1134" spans="1:29" ht="15" customHeight="1" x14ac:dyDescent="0.25">
      <c r="G1134" s="196" t="str">
        <f>IF(ISNA(VLOOKUP(E1134,'Rota Pattern Data'!$A:$B,2,FALSE)),"",VLOOKUP(E1134,'Rota Pattern Data'!$A:$B,2,FALSE))</f>
        <v/>
      </c>
      <c r="I1134" s="200"/>
    </row>
    <row r="1135" spans="1:29" s="244" customFormat="1" ht="15" customHeight="1" x14ac:dyDescent="0.25">
      <c r="A1135" s="198"/>
      <c r="B1135" s="198"/>
      <c r="C1135" s="198"/>
      <c r="D1135" s="194"/>
      <c r="E1135" s="198"/>
      <c r="F1135" s="198"/>
      <c r="G1135" s="196" t="str">
        <f>IF(ISNA(VLOOKUP(E1135,'Rota Pattern Data'!$A:$B,2,FALSE)),"",VLOOKUP(E1135,'Rota Pattern Data'!$A:$B,2,FALSE))</f>
        <v/>
      </c>
      <c r="H1135" s="197"/>
      <c r="I1135" s="200"/>
      <c r="J1135" s="198"/>
      <c r="K1135" s="198"/>
      <c r="L1135" s="198"/>
      <c r="M1135" s="199"/>
      <c r="N1135" s="198"/>
      <c r="O1135" s="242"/>
      <c r="P1135" s="242"/>
      <c r="Q1135" s="242"/>
      <c r="R1135" s="242"/>
      <c r="S1135" s="242"/>
      <c r="T1135" s="242"/>
      <c r="U1135" s="242"/>
      <c r="V1135" s="242"/>
      <c r="W1135" s="242"/>
      <c r="X1135" s="242"/>
      <c r="Y1135" s="242"/>
      <c r="Z1135" s="242"/>
      <c r="AA1135" s="242"/>
      <c r="AB1135" s="242"/>
      <c r="AC1135" s="243"/>
    </row>
    <row r="1136" spans="1:29" s="244" customFormat="1" ht="15" customHeight="1" x14ac:dyDescent="0.25">
      <c r="A1136" s="198"/>
      <c r="B1136" s="198"/>
      <c r="C1136" s="198"/>
      <c r="D1136" s="194"/>
      <c r="E1136" s="198"/>
      <c r="F1136" s="198"/>
      <c r="G1136" s="196" t="str">
        <f>IF(ISNA(VLOOKUP(E1136,'Rota Pattern Data'!$A:$B,2,FALSE)),"",VLOOKUP(E1136,'Rota Pattern Data'!$A:$B,2,FALSE))</f>
        <v/>
      </c>
      <c r="H1136" s="197"/>
      <c r="I1136" s="200"/>
      <c r="J1136" s="198"/>
      <c r="K1136" s="198"/>
      <c r="L1136" s="198"/>
      <c r="M1136" s="199"/>
      <c r="N1136" s="198"/>
      <c r="O1136" s="242"/>
      <c r="P1136" s="242"/>
      <c r="Q1136" s="242"/>
      <c r="R1136" s="242"/>
      <c r="S1136" s="242"/>
      <c r="T1136" s="242"/>
      <c r="U1136" s="242"/>
      <c r="V1136" s="242"/>
      <c r="W1136" s="242"/>
      <c r="X1136" s="242"/>
      <c r="Y1136" s="242"/>
      <c r="Z1136" s="242"/>
      <c r="AA1136" s="242"/>
      <c r="AB1136" s="242"/>
      <c r="AC1136" s="243"/>
    </row>
    <row r="1137" spans="1:29" s="244" customFormat="1" ht="15" customHeight="1" x14ac:dyDescent="0.25">
      <c r="A1137" s="198"/>
      <c r="B1137" s="198"/>
      <c r="C1137" s="198"/>
      <c r="D1137" s="194"/>
      <c r="E1137" s="198"/>
      <c r="F1137" s="198"/>
      <c r="G1137" s="196" t="str">
        <f>IF(ISNA(VLOOKUP(E1137,'Rota Pattern Data'!$A:$B,2,FALSE)),"",VLOOKUP(E1137,'Rota Pattern Data'!$A:$B,2,FALSE))</f>
        <v/>
      </c>
      <c r="H1137" s="197"/>
      <c r="I1137" s="200"/>
      <c r="J1137" s="198"/>
      <c r="K1137" s="198"/>
      <c r="L1137" s="198"/>
      <c r="M1137" s="199"/>
      <c r="N1137" s="198"/>
      <c r="O1137" s="242"/>
      <c r="P1137" s="242"/>
      <c r="Q1137" s="242"/>
      <c r="R1137" s="242"/>
      <c r="S1137" s="242"/>
      <c r="T1137" s="242"/>
      <c r="U1137" s="242"/>
      <c r="V1137" s="242"/>
      <c r="W1137" s="242"/>
      <c r="X1137" s="242"/>
      <c r="Y1137" s="242"/>
      <c r="Z1137" s="242"/>
      <c r="AA1137" s="242"/>
      <c r="AB1137" s="242"/>
      <c r="AC1137" s="243"/>
    </row>
    <row r="1138" spans="1:29" s="244" customFormat="1" ht="15" customHeight="1" x14ac:dyDescent="0.25">
      <c r="A1138" s="198"/>
      <c r="B1138" s="198"/>
      <c r="C1138" s="198"/>
      <c r="D1138" s="194"/>
      <c r="E1138" s="198"/>
      <c r="F1138" s="198"/>
      <c r="G1138" s="196" t="str">
        <f>IF(ISNA(VLOOKUP(E1138,'Rota Pattern Data'!$A:$B,2,FALSE)),"",VLOOKUP(E1138,'Rota Pattern Data'!$A:$B,2,FALSE))</f>
        <v/>
      </c>
      <c r="H1138" s="197"/>
      <c r="I1138" s="200"/>
      <c r="J1138" s="198"/>
      <c r="K1138" s="198"/>
      <c r="L1138" s="198"/>
      <c r="M1138" s="199"/>
      <c r="N1138" s="198"/>
      <c r="O1138" s="242"/>
      <c r="P1138" s="242"/>
      <c r="Q1138" s="242"/>
      <c r="R1138" s="242"/>
      <c r="S1138" s="242"/>
      <c r="T1138" s="242"/>
      <c r="U1138" s="242"/>
      <c r="V1138" s="242"/>
      <c r="W1138" s="242"/>
      <c r="X1138" s="242"/>
      <c r="Y1138" s="242"/>
      <c r="Z1138" s="242"/>
      <c r="AA1138" s="242"/>
      <c r="AB1138" s="242"/>
      <c r="AC1138" s="243"/>
    </row>
    <row r="1139" spans="1:29" s="244" customFormat="1" ht="15" customHeight="1" x14ac:dyDescent="0.25">
      <c r="A1139" s="198"/>
      <c r="B1139" s="198"/>
      <c r="C1139" s="198"/>
      <c r="D1139" s="194"/>
      <c r="E1139" s="198"/>
      <c r="F1139" s="198"/>
      <c r="G1139" s="196" t="str">
        <f>IF(ISNA(VLOOKUP(E1139,'Rota Pattern Data'!$A:$B,2,FALSE)),"",VLOOKUP(E1139,'Rota Pattern Data'!$A:$B,2,FALSE))</f>
        <v/>
      </c>
      <c r="H1139" s="197"/>
      <c r="I1139" s="200"/>
      <c r="J1139" s="198"/>
      <c r="K1139" s="198"/>
      <c r="L1139" s="198"/>
      <c r="M1139" s="199"/>
      <c r="N1139" s="198"/>
      <c r="O1139" s="242"/>
      <c r="P1139" s="242"/>
      <c r="Q1139" s="242"/>
      <c r="R1139" s="242"/>
      <c r="S1139" s="242"/>
      <c r="T1139" s="242"/>
      <c r="U1139" s="242"/>
      <c r="V1139" s="242"/>
      <c r="W1139" s="242"/>
      <c r="X1139" s="242"/>
      <c r="Y1139" s="242"/>
      <c r="Z1139" s="242"/>
      <c r="AA1139" s="242"/>
      <c r="AB1139" s="242"/>
      <c r="AC1139" s="243"/>
    </row>
    <row r="1140" spans="1:29" s="244" customFormat="1" ht="15" customHeight="1" x14ac:dyDescent="0.25">
      <c r="A1140" s="198"/>
      <c r="B1140" s="198"/>
      <c r="C1140" s="198"/>
      <c r="D1140" s="194"/>
      <c r="E1140" s="198"/>
      <c r="F1140" s="198"/>
      <c r="G1140" s="196" t="str">
        <f>IF(ISNA(VLOOKUP(E1140,'Rota Pattern Data'!$A:$B,2,FALSE)),"",VLOOKUP(E1140,'Rota Pattern Data'!$A:$B,2,FALSE))</f>
        <v/>
      </c>
      <c r="H1140" s="197"/>
      <c r="I1140" s="200"/>
      <c r="J1140" s="198"/>
      <c r="K1140" s="198"/>
      <c r="L1140" s="198"/>
      <c r="M1140" s="199"/>
      <c r="N1140" s="198"/>
      <c r="O1140" s="242"/>
      <c r="P1140" s="242"/>
      <c r="Q1140" s="242"/>
      <c r="R1140" s="242"/>
      <c r="S1140" s="242"/>
      <c r="T1140" s="242"/>
      <c r="U1140" s="242"/>
      <c r="V1140" s="242"/>
      <c r="W1140" s="242"/>
      <c r="X1140" s="242"/>
      <c r="Y1140" s="242"/>
      <c r="Z1140" s="242"/>
      <c r="AA1140" s="242"/>
      <c r="AB1140" s="242"/>
      <c r="AC1140" s="243"/>
    </row>
    <row r="1141" spans="1:29" s="244" customFormat="1" ht="15" customHeight="1" x14ac:dyDescent="0.25">
      <c r="A1141" s="198"/>
      <c r="B1141" s="198"/>
      <c r="C1141" s="198"/>
      <c r="D1141" s="194"/>
      <c r="E1141" s="198"/>
      <c r="F1141" s="198"/>
      <c r="G1141" s="196" t="str">
        <f>IF(ISNA(VLOOKUP(E1141,'Rota Pattern Data'!$A:$B,2,FALSE)),"",VLOOKUP(E1141,'Rota Pattern Data'!$A:$B,2,FALSE))</f>
        <v/>
      </c>
      <c r="H1141" s="197"/>
      <c r="I1141" s="200"/>
      <c r="J1141" s="198"/>
      <c r="K1141" s="198"/>
      <c r="L1141" s="198"/>
      <c r="M1141" s="199"/>
      <c r="N1141" s="198"/>
      <c r="O1141" s="242"/>
      <c r="P1141" s="242"/>
      <c r="Q1141" s="242"/>
      <c r="R1141" s="242"/>
      <c r="S1141" s="242"/>
      <c r="T1141" s="242"/>
      <c r="U1141" s="242"/>
      <c r="V1141" s="242"/>
      <c r="W1141" s="242"/>
      <c r="X1141" s="242"/>
      <c r="Y1141" s="242"/>
      <c r="Z1141" s="242"/>
      <c r="AA1141" s="242"/>
      <c r="AB1141" s="242"/>
      <c r="AC1141" s="243"/>
    </row>
    <row r="1142" spans="1:29" s="244" customFormat="1" ht="15" customHeight="1" x14ac:dyDescent="0.25">
      <c r="A1142" s="198"/>
      <c r="B1142" s="198"/>
      <c r="C1142" s="198"/>
      <c r="D1142" s="194"/>
      <c r="E1142" s="198"/>
      <c r="F1142" s="198"/>
      <c r="G1142" s="196" t="str">
        <f>IF(ISNA(VLOOKUP(E1142,'Rota Pattern Data'!$A:$B,2,FALSE)),"",VLOOKUP(E1142,'Rota Pattern Data'!$A:$B,2,FALSE))</f>
        <v/>
      </c>
      <c r="H1142" s="197"/>
      <c r="I1142" s="200"/>
      <c r="J1142" s="198"/>
      <c r="K1142" s="198"/>
      <c r="L1142" s="198"/>
      <c r="M1142" s="199"/>
      <c r="N1142" s="198"/>
      <c r="O1142" s="242"/>
      <c r="P1142" s="242"/>
      <c r="Q1142" s="242"/>
      <c r="R1142" s="242"/>
      <c r="S1142" s="242"/>
      <c r="T1142" s="242"/>
      <c r="U1142" s="242"/>
      <c r="V1142" s="242"/>
      <c r="W1142" s="242"/>
      <c r="X1142" s="242"/>
      <c r="Y1142" s="242"/>
      <c r="Z1142" s="242"/>
      <c r="AA1142" s="242"/>
      <c r="AB1142" s="242"/>
      <c r="AC1142" s="243"/>
    </row>
    <row r="1143" spans="1:29" s="244" customFormat="1" ht="15" customHeight="1" x14ac:dyDescent="0.25">
      <c r="A1143" s="198"/>
      <c r="B1143" s="198"/>
      <c r="C1143" s="198"/>
      <c r="D1143" s="194"/>
      <c r="E1143" s="198"/>
      <c r="F1143" s="198"/>
      <c r="G1143" s="196" t="str">
        <f>IF(ISNA(VLOOKUP(E1143,'Rota Pattern Data'!$A:$B,2,FALSE)),"",VLOOKUP(E1143,'Rota Pattern Data'!$A:$B,2,FALSE))</f>
        <v/>
      </c>
      <c r="H1143" s="197"/>
      <c r="I1143" s="200"/>
      <c r="J1143" s="198"/>
      <c r="K1143" s="198"/>
      <c r="L1143" s="198"/>
      <c r="M1143" s="199"/>
      <c r="N1143" s="198"/>
      <c r="O1143" s="242"/>
      <c r="P1143" s="242"/>
      <c r="Q1143" s="242"/>
      <c r="R1143" s="242"/>
      <c r="S1143" s="242"/>
      <c r="T1143" s="242"/>
      <c r="U1143" s="242"/>
      <c r="V1143" s="242"/>
      <c r="W1143" s="242"/>
      <c r="X1143" s="242"/>
      <c r="Y1143" s="242"/>
      <c r="Z1143" s="242"/>
      <c r="AA1143" s="242"/>
      <c r="AB1143" s="242"/>
      <c r="AC1143" s="243"/>
    </row>
    <row r="1144" spans="1:29" s="244" customFormat="1" ht="15" customHeight="1" x14ac:dyDescent="0.25">
      <c r="A1144" s="198"/>
      <c r="B1144" s="198"/>
      <c r="C1144" s="198"/>
      <c r="D1144" s="194"/>
      <c r="E1144" s="198"/>
      <c r="F1144" s="198"/>
      <c r="G1144" s="196" t="str">
        <f>IF(ISNA(VLOOKUP(E1144,'Rota Pattern Data'!$A:$B,2,FALSE)),"",VLOOKUP(E1144,'Rota Pattern Data'!$A:$B,2,FALSE))</f>
        <v/>
      </c>
      <c r="H1144" s="197"/>
      <c r="I1144" s="200"/>
      <c r="J1144" s="198"/>
      <c r="K1144" s="198"/>
      <c r="L1144" s="198"/>
      <c r="M1144" s="199"/>
      <c r="N1144" s="198"/>
      <c r="O1144" s="242"/>
      <c r="P1144" s="242"/>
      <c r="Q1144" s="242"/>
      <c r="R1144" s="242"/>
      <c r="S1144" s="242"/>
      <c r="T1144" s="242"/>
      <c r="U1144" s="242"/>
      <c r="V1144" s="242"/>
      <c r="W1144" s="242"/>
      <c r="X1144" s="242"/>
      <c r="Y1144" s="242"/>
      <c r="Z1144" s="242"/>
      <c r="AA1144" s="242"/>
      <c r="AB1144" s="242"/>
      <c r="AC1144" s="243"/>
    </row>
    <row r="1145" spans="1:29" s="244" customFormat="1" ht="15" customHeight="1" x14ac:dyDescent="0.25">
      <c r="A1145" s="198"/>
      <c r="B1145" s="198"/>
      <c r="C1145" s="198"/>
      <c r="D1145" s="194"/>
      <c r="E1145" s="198"/>
      <c r="F1145" s="198"/>
      <c r="G1145" s="196" t="str">
        <f>IF(ISNA(VLOOKUP(E1145,'Rota Pattern Data'!$A:$B,2,FALSE)),"",VLOOKUP(E1145,'Rota Pattern Data'!$A:$B,2,FALSE))</f>
        <v/>
      </c>
      <c r="H1145" s="197"/>
      <c r="I1145" s="200"/>
      <c r="J1145" s="198"/>
      <c r="K1145" s="198"/>
      <c r="L1145" s="198"/>
      <c r="M1145" s="199"/>
      <c r="N1145" s="198"/>
      <c r="O1145" s="242"/>
      <c r="P1145" s="242"/>
      <c r="Q1145" s="242"/>
      <c r="R1145" s="242"/>
      <c r="S1145" s="242"/>
      <c r="T1145" s="242"/>
      <c r="U1145" s="242"/>
      <c r="V1145" s="242"/>
      <c r="W1145" s="242"/>
      <c r="X1145" s="242"/>
      <c r="Y1145" s="242"/>
      <c r="Z1145" s="242"/>
      <c r="AA1145" s="242"/>
      <c r="AB1145" s="242"/>
      <c r="AC1145" s="243"/>
    </row>
    <row r="1146" spans="1:29" s="244" customFormat="1" ht="15" customHeight="1" x14ac:dyDescent="0.25">
      <c r="A1146" s="198"/>
      <c r="B1146" s="198"/>
      <c r="C1146" s="198"/>
      <c r="D1146" s="194"/>
      <c r="E1146" s="198"/>
      <c r="F1146" s="198"/>
      <c r="G1146" s="196" t="str">
        <f>IF(ISNA(VLOOKUP(E1146,'Rota Pattern Data'!$A:$B,2,FALSE)),"",VLOOKUP(E1146,'Rota Pattern Data'!$A:$B,2,FALSE))</f>
        <v/>
      </c>
      <c r="H1146" s="197"/>
      <c r="I1146" s="200"/>
      <c r="J1146" s="198"/>
      <c r="K1146" s="198"/>
      <c r="L1146" s="198"/>
      <c r="M1146" s="199"/>
      <c r="N1146" s="198"/>
      <c r="O1146" s="242"/>
      <c r="P1146" s="242"/>
      <c r="Q1146" s="242"/>
      <c r="R1146" s="242"/>
      <c r="S1146" s="242"/>
      <c r="T1146" s="242"/>
      <c r="U1146" s="242"/>
      <c r="V1146" s="242"/>
      <c r="W1146" s="242"/>
      <c r="X1146" s="242"/>
      <c r="Y1146" s="242"/>
      <c r="Z1146" s="242"/>
      <c r="AA1146" s="242"/>
      <c r="AB1146" s="242"/>
      <c r="AC1146" s="243"/>
    </row>
    <row r="1147" spans="1:29" s="244" customFormat="1" ht="15" customHeight="1" x14ac:dyDescent="0.25">
      <c r="A1147" s="198"/>
      <c r="B1147" s="198"/>
      <c r="C1147" s="198"/>
      <c r="D1147" s="194"/>
      <c r="E1147" s="198"/>
      <c r="F1147" s="198"/>
      <c r="G1147" s="196" t="str">
        <f>IF(ISNA(VLOOKUP(E1147,'Rota Pattern Data'!$A:$B,2,FALSE)),"",VLOOKUP(E1147,'Rota Pattern Data'!$A:$B,2,FALSE))</f>
        <v/>
      </c>
      <c r="H1147" s="197"/>
      <c r="I1147" s="200"/>
      <c r="J1147" s="198"/>
      <c r="K1147" s="198"/>
      <c r="L1147" s="198"/>
      <c r="M1147" s="199"/>
      <c r="N1147" s="198"/>
      <c r="O1147" s="242"/>
      <c r="P1147" s="242"/>
      <c r="Q1147" s="242"/>
      <c r="R1147" s="242"/>
      <c r="S1147" s="242"/>
      <c r="T1147" s="242"/>
      <c r="U1147" s="242"/>
      <c r="V1147" s="242"/>
      <c r="W1147" s="242"/>
      <c r="X1147" s="242"/>
      <c r="Y1147" s="242"/>
      <c r="Z1147" s="242"/>
      <c r="AA1147" s="242"/>
      <c r="AB1147" s="242"/>
      <c r="AC1147" s="243"/>
    </row>
    <row r="1148" spans="1:29" s="244" customFormat="1" ht="15" customHeight="1" x14ac:dyDescent="0.25">
      <c r="A1148" s="198"/>
      <c r="B1148" s="198"/>
      <c r="C1148" s="198"/>
      <c r="D1148" s="194"/>
      <c r="E1148" s="198"/>
      <c r="F1148" s="198"/>
      <c r="G1148" s="196" t="str">
        <f>IF(ISNA(VLOOKUP(E1148,'Rota Pattern Data'!$A:$B,2,FALSE)),"",VLOOKUP(E1148,'Rota Pattern Data'!$A:$B,2,FALSE))</f>
        <v/>
      </c>
      <c r="H1148" s="197"/>
      <c r="I1148" s="200"/>
      <c r="J1148" s="198"/>
      <c r="K1148" s="198"/>
      <c r="L1148" s="198"/>
      <c r="M1148" s="199"/>
      <c r="N1148" s="198"/>
      <c r="O1148" s="242"/>
      <c r="P1148" s="242"/>
      <c r="Q1148" s="242"/>
      <c r="R1148" s="242"/>
      <c r="S1148" s="242"/>
      <c r="T1148" s="242"/>
      <c r="U1148" s="242"/>
      <c r="V1148" s="242"/>
      <c r="W1148" s="242"/>
      <c r="X1148" s="242"/>
      <c r="Y1148" s="242"/>
      <c r="Z1148" s="242"/>
      <c r="AA1148" s="242"/>
      <c r="AB1148" s="242"/>
      <c r="AC1148" s="243"/>
    </row>
    <row r="1149" spans="1:29" s="244" customFormat="1" ht="15" customHeight="1" x14ac:dyDescent="0.25">
      <c r="A1149" s="198"/>
      <c r="B1149" s="198"/>
      <c r="C1149" s="198"/>
      <c r="D1149" s="194"/>
      <c r="E1149" s="198"/>
      <c r="F1149" s="198"/>
      <c r="G1149" s="196" t="str">
        <f>IF(ISNA(VLOOKUP(E1149,'Rota Pattern Data'!$A:$B,2,FALSE)),"",VLOOKUP(E1149,'Rota Pattern Data'!$A:$B,2,FALSE))</f>
        <v/>
      </c>
      <c r="H1149" s="197"/>
      <c r="I1149" s="200"/>
      <c r="J1149" s="198"/>
      <c r="K1149" s="198"/>
      <c r="L1149" s="198"/>
      <c r="M1149" s="199"/>
      <c r="N1149" s="198"/>
      <c r="O1149" s="242"/>
      <c r="P1149" s="242"/>
      <c r="Q1149" s="242"/>
      <c r="R1149" s="242"/>
      <c r="S1149" s="242"/>
      <c r="T1149" s="242"/>
      <c r="U1149" s="242"/>
      <c r="V1149" s="242"/>
      <c r="W1149" s="242"/>
      <c r="X1149" s="242"/>
      <c r="Y1149" s="242"/>
      <c r="Z1149" s="242"/>
      <c r="AA1149" s="242"/>
      <c r="AB1149" s="242"/>
      <c r="AC1149" s="243"/>
    </row>
    <row r="1150" spans="1:29" s="244" customFormat="1" ht="15" customHeight="1" x14ac:dyDescent="0.25">
      <c r="A1150" s="198"/>
      <c r="B1150" s="198"/>
      <c r="C1150" s="198"/>
      <c r="D1150" s="194"/>
      <c r="E1150" s="198"/>
      <c r="F1150" s="198"/>
      <c r="G1150" s="196" t="str">
        <f>IF(ISNA(VLOOKUP(E1150,'Rota Pattern Data'!$A:$B,2,FALSE)),"",VLOOKUP(E1150,'Rota Pattern Data'!$A:$B,2,FALSE))</f>
        <v/>
      </c>
      <c r="H1150" s="197"/>
      <c r="I1150" s="200"/>
      <c r="J1150" s="198"/>
      <c r="K1150" s="198"/>
      <c r="L1150" s="198"/>
      <c r="M1150" s="199"/>
      <c r="N1150" s="198"/>
      <c r="O1150" s="242"/>
      <c r="P1150" s="242"/>
      <c r="Q1150" s="242"/>
      <c r="R1150" s="242"/>
      <c r="S1150" s="242"/>
      <c r="T1150" s="242"/>
      <c r="U1150" s="242"/>
      <c r="V1150" s="242"/>
      <c r="W1150" s="242"/>
      <c r="X1150" s="242"/>
      <c r="Y1150" s="242"/>
      <c r="Z1150" s="242"/>
      <c r="AA1150" s="242"/>
      <c r="AB1150" s="242"/>
      <c r="AC1150" s="243"/>
    </row>
    <row r="1151" spans="1:29" s="244" customFormat="1" ht="15" customHeight="1" x14ac:dyDescent="0.25">
      <c r="A1151" s="198"/>
      <c r="B1151" s="198"/>
      <c r="C1151" s="198"/>
      <c r="D1151" s="194"/>
      <c r="E1151" s="198"/>
      <c r="F1151" s="198"/>
      <c r="G1151" s="196" t="str">
        <f>IF(ISNA(VLOOKUP(E1151,'Rota Pattern Data'!$A:$B,2,FALSE)),"",VLOOKUP(E1151,'Rota Pattern Data'!$A:$B,2,FALSE))</f>
        <v/>
      </c>
      <c r="H1151" s="197"/>
      <c r="I1151" s="200"/>
      <c r="J1151" s="198"/>
      <c r="K1151" s="198"/>
      <c r="L1151" s="198"/>
      <c r="M1151" s="199"/>
      <c r="N1151" s="198"/>
      <c r="O1151" s="242"/>
      <c r="P1151" s="242"/>
      <c r="Q1151" s="242"/>
      <c r="R1151" s="242"/>
      <c r="S1151" s="242"/>
      <c r="T1151" s="242"/>
      <c r="U1151" s="242"/>
      <c r="V1151" s="242"/>
      <c r="W1151" s="242"/>
      <c r="X1151" s="242"/>
      <c r="Y1151" s="242"/>
      <c r="Z1151" s="242"/>
      <c r="AA1151" s="242"/>
      <c r="AB1151" s="242"/>
      <c r="AC1151" s="243"/>
    </row>
    <row r="1152" spans="1:29" s="244" customFormat="1" ht="15" customHeight="1" x14ac:dyDescent="0.25">
      <c r="A1152" s="198"/>
      <c r="B1152" s="198"/>
      <c r="C1152" s="198"/>
      <c r="D1152" s="194"/>
      <c r="E1152" s="198"/>
      <c r="F1152" s="198"/>
      <c r="G1152" s="196" t="str">
        <f>IF(ISNA(VLOOKUP(E1152,'Rota Pattern Data'!$A:$B,2,FALSE)),"",VLOOKUP(E1152,'Rota Pattern Data'!$A:$B,2,FALSE))</f>
        <v/>
      </c>
      <c r="H1152" s="197"/>
      <c r="I1152" s="200"/>
      <c r="J1152" s="198"/>
      <c r="K1152" s="198"/>
      <c r="L1152" s="198"/>
      <c r="M1152" s="199"/>
      <c r="N1152" s="198"/>
      <c r="O1152" s="242"/>
      <c r="P1152" s="242"/>
      <c r="Q1152" s="242"/>
      <c r="R1152" s="242"/>
      <c r="S1152" s="242"/>
      <c r="T1152" s="242"/>
      <c r="U1152" s="242"/>
      <c r="V1152" s="242"/>
      <c r="W1152" s="242"/>
      <c r="X1152" s="242"/>
      <c r="Y1152" s="242"/>
      <c r="Z1152" s="242"/>
      <c r="AA1152" s="242"/>
      <c r="AB1152" s="242"/>
      <c r="AC1152" s="243"/>
    </row>
    <row r="1153" spans="1:29" s="244" customFormat="1" ht="15" customHeight="1" x14ac:dyDescent="0.25">
      <c r="A1153" s="198"/>
      <c r="B1153" s="198"/>
      <c r="C1153" s="198"/>
      <c r="D1153" s="194"/>
      <c r="E1153" s="198"/>
      <c r="F1153" s="198"/>
      <c r="G1153" s="196" t="str">
        <f>IF(ISNA(VLOOKUP(E1153,'Rota Pattern Data'!$A:$B,2,FALSE)),"",VLOOKUP(E1153,'Rota Pattern Data'!$A:$B,2,FALSE))</f>
        <v/>
      </c>
      <c r="H1153" s="197"/>
      <c r="I1153" s="200"/>
      <c r="J1153" s="198"/>
      <c r="K1153" s="198"/>
      <c r="L1153" s="198"/>
      <c r="M1153" s="199"/>
      <c r="N1153" s="198"/>
      <c r="O1153" s="242"/>
      <c r="P1153" s="242"/>
      <c r="Q1153" s="242"/>
      <c r="R1153" s="242"/>
      <c r="S1153" s="242"/>
      <c r="T1153" s="242"/>
      <c r="U1153" s="242"/>
      <c r="V1153" s="242"/>
      <c r="W1153" s="242"/>
      <c r="X1153" s="242"/>
      <c r="Y1153" s="242"/>
      <c r="Z1153" s="242"/>
      <c r="AA1153" s="242"/>
      <c r="AB1153" s="242"/>
      <c r="AC1153" s="243"/>
    </row>
    <row r="1154" spans="1:29" s="244" customFormat="1" ht="15" customHeight="1" x14ac:dyDescent="0.25">
      <c r="A1154" s="198"/>
      <c r="B1154" s="198"/>
      <c r="C1154" s="198"/>
      <c r="D1154" s="194"/>
      <c r="E1154" s="198"/>
      <c r="F1154" s="198"/>
      <c r="G1154" s="196" t="str">
        <f>IF(ISNA(VLOOKUP(E1154,'Rota Pattern Data'!$A:$B,2,FALSE)),"",VLOOKUP(E1154,'Rota Pattern Data'!$A:$B,2,FALSE))</f>
        <v/>
      </c>
      <c r="H1154" s="197"/>
      <c r="I1154" s="200"/>
      <c r="J1154" s="198"/>
      <c r="K1154" s="198"/>
      <c r="L1154" s="198"/>
      <c r="M1154" s="199"/>
      <c r="N1154" s="198"/>
      <c r="O1154" s="242"/>
      <c r="P1154" s="242"/>
      <c r="Q1154" s="242"/>
      <c r="R1154" s="242"/>
      <c r="S1154" s="242"/>
      <c r="T1154" s="242"/>
      <c r="U1154" s="242"/>
      <c r="V1154" s="242"/>
      <c r="W1154" s="242"/>
      <c r="X1154" s="242"/>
      <c r="Y1154" s="242"/>
      <c r="Z1154" s="242"/>
      <c r="AA1154" s="242"/>
      <c r="AB1154" s="242"/>
      <c r="AC1154" s="243"/>
    </row>
    <row r="1155" spans="1:29" s="244" customFormat="1" ht="15" customHeight="1" x14ac:dyDescent="0.25">
      <c r="A1155" s="198"/>
      <c r="B1155" s="198"/>
      <c r="C1155" s="198"/>
      <c r="D1155" s="194"/>
      <c r="E1155" s="198"/>
      <c r="F1155" s="198"/>
      <c r="G1155" s="196" t="str">
        <f>IF(ISNA(VLOOKUP(E1155,'Rota Pattern Data'!$A:$B,2,FALSE)),"",VLOOKUP(E1155,'Rota Pattern Data'!$A:$B,2,FALSE))</f>
        <v/>
      </c>
      <c r="H1155" s="197"/>
      <c r="I1155" s="200"/>
      <c r="J1155" s="198"/>
      <c r="K1155" s="198"/>
      <c r="L1155" s="198"/>
      <c r="M1155" s="199"/>
      <c r="N1155" s="198"/>
      <c r="O1155" s="242"/>
      <c r="P1155" s="242"/>
      <c r="Q1155" s="242"/>
      <c r="R1155" s="242"/>
      <c r="S1155" s="242"/>
      <c r="T1155" s="242"/>
      <c r="U1155" s="242"/>
      <c r="V1155" s="242"/>
      <c r="W1155" s="242"/>
      <c r="X1155" s="242"/>
      <c r="Y1155" s="242"/>
      <c r="Z1155" s="242"/>
      <c r="AA1155" s="242"/>
      <c r="AB1155" s="242"/>
      <c r="AC1155" s="243"/>
    </row>
    <row r="1156" spans="1:29" s="244" customFormat="1" ht="15" customHeight="1" x14ac:dyDescent="0.25">
      <c r="A1156" s="198"/>
      <c r="B1156" s="198"/>
      <c r="C1156" s="198"/>
      <c r="D1156" s="194"/>
      <c r="E1156" s="198"/>
      <c r="F1156" s="198"/>
      <c r="G1156" s="196" t="str">
        <f>IF(ISNA(VLOOKUP(E1156,'Rota Pattern Data'!$A:$B,2,FALSE)),"",VLOOKUP(E1156,'Rota Pattern Data'!$A:$B,2,FALSE))</f>
        <v/>
      </c>
      <c r="H1156" s="197"/>
      <c r="I1156" s="200"/>
      <c r="J1156" s="198"/>
      <c r="K1156" s="198"/>
      <c r="L1156" s="198"/>
      <c r="M1156" s="199"/>
      <c r="N1156" s="198"/>
      <c r="O1156" s="242"/>
      <c r="P1156" s="242"/>
      <c r="Q1156" s="242"/>
      <c r="R1156" s="242"/>
      <c r="S1156" s="242"/>
      <c r="T1156" s="242"/>
      <c r="U1156" s="242"/>
      <c r="V1156" s="242"/>
      <c r="W1156" s="242"/>
      <c r="X1156" s="242"/>
      <c r="Y1156" s="242"/>
      <c r="Z1156" s="242"/>
      <c r="AA1156" s="242"/>
      <c r="AB1156" s="242"/>
      <c r="AC1156" s="243"/>
    </row>
    <row r="1157" spans="1:29" s="244" customFormat="1" ht="15" customHeight="1" x14ac:dyDescent="0.25">
      <c r="A1157" s="198"/>
      <c r="B1157" s="198"/>
      <c r="C1157" s="198"/>
      <c r="D1157" s="194"/>
      <c r="E1157" s="198"/>
      <c r="F1157" s="198"/>
      <c r="G1157" s="196" t="str">
        <f>IF(ISNA(VLOOKUP(E1157,'Rota Pattern Data'!$A:$B,2,FALSE)),"",VLOOKUP(E1157,'Rota Pattern Data'!$A:$B,2,FALSE))</f>
        <v/>
      </c>
      <c r="H1157" s="197"/>
      <c r="I1157" s="200"/>
      <c r="J1157" s="198"/>
      <c r="K1157" s="198"/>
      <c r="L1157" s="198"/>
      <c r="M1157" s="199"/>
      <c r="N1157" s="198"/>
      <c r="O1157" s="242"/>
      <c r="P1157" s="242"/>
      <c r="Q1157" s="242"/>
      <c r="R1157" s="242"/>
      <c r="S1157" s="242"/>
      <c r="T1157" s="242"/>
      <c r="U1157" s="242"/>
      <c r="V1157" s="242"/>
      <c r="W1157" s="242"/>
      <c r="X1157" s="242"/>
      <c r="Y1157" s="242"/>
      <c r="Z1157" s="242"/>
      <c r="AA1157" s="242"/>
      <c r="AB1157" s="242"/>
      <c r="AC1157" s="243"/>
    </row>
    <row r="1158" spans="1:29" s="244" customFormat="1" ht="15" customHeight="1" x14ac:dyDescent="0.25">
      <c r="A1158" s="198"/>
      <c r="B1158" s="198"/>
      <c r="C1158" s="198"/>
      <c r="D1158" s="194"/>
      <c r="E1158" s="198"/>
      <c r="F1158" s="198"/>
      <c r="G1158" s="196" t="str">
        <f>IF(ISNA(VLOOKUP(E1158,'Rota Pattern Data'!$A:$B,2,FALSE)),"",VLOOKUP(E1158,'Rota Pattern Data'!$A:$B,2,FALSE))</f>
        <v/>
      </c>
      <c r="H1158" s="197"/>
      <c r="I1158" s="200"/>
      <c r="J1158" s="198"/>
      <c r="K1158" s="198"/>
      <c r="L1158" s="198"/>
      <c r="M1158" s="199"/>
      <c r="N1158" s="198"/>
      <c r="O1158" s="242"/>
      <c r="P1158" s="242"/>
      <c r="Q1158" s="242"/>
      <c r="R1158" s="242"/>
      <c r="S1158" s="242"/>
      <c r="T1158" s="242"/>
      <c r="U1158" s="242"/>
      <c r="V1158" s="242"/>
      <c r="W1158" s="242"/>
      <c r="X1158" s="242"/>
      <c r="Y1158" s="242"/>
      <c r="Z1158" s="242"/>
      <c r="AA1158" s="242"/>
      <c r="AB1158" s="242"/>
      <c r="AC1158" s="243"/>
    </row>
    <row r="1159" spans="1:29" s="244" customFormat="1" ht="15" customHeight="1" x14ac:dyDescent="0.25">
      <c r="A1159" s="198"/>
      <c r="B1159" s="198"/>
      <c r="C1159" s="198"/>
      <c r="D1159" s="194"/>
      <c r="E1159" s="198"/>
      <c r="F1159" s="198"/>
      <c r="G1159" s="196" t="str">
        <f>IF(ISNA(VLOOKUP(E1159,'Rota Pattern Data'!$A:$B,2,FALSE)),"",VLOOKUP(E1159,'Rota Pattern Data'!$A:$B,2,FALSE))</f>
        <v/>
      </c>
      <c r="H1159" s="197"/>
      <c r="I1159" s="200"/>
      <c r="J1159" s="198"/>
      <c r="K1159" s="198"/>
      <c r="L1159" s="198"/>
      <c r="M1159" s="199"/>
      <c r="N1159" s="198"/>
      <c r="O1159" s="242"/>
      <c r="P1159" s="242"/>
      <c r="Q1159" s="242"/>
      <c r="R1159" s="242"/>
      <c r="S1159" s="242"/>
      <c r="T1159" s="242"/>
      <c r="U1159" s="242"/>
      <c r="V1159" s="242"/>
      <c r="W1159" s="242"/>
      <c r="X1159" s="242"/>
      <c r="Y1159" s="242"/>
      <c r="Z1159" s="242"/>
      <c r="AA1159" s="242"/>
      <c r="AB1159" s="242"/>
      <c r="AC1159" s="243"/>
    </row>
    <row r="1160" spans="1:29" s="244" customFormat="1" ht="15" customHeight="1" x14ac:dyDescent="0.25">
      <c r="A1160" s="198"/>
      <c r="B1160" s="198"/>
      <c r="C1160" s="198"/>
      <c r="D1160" s="194"/>
      <c r="E1160" s="198"/>
      <c r="F1160" s="198"/>
      <c r="G1160" s="196" t="str">
        <f>IF(ISNA(VLOOKUP(E1160,'Rota Pattern Data'!$A:$B,2,FALSE)),"",VLOOKUP(E1160,'Rota Pattern Data'!$A:$B,2,FALSE))</f>
        <v/>
      </c>
      <c r="H1160" s="197"/>
      <c r="I1160" s="200"/>
      <c r="J1160" s="198"/>
      <c r="K1160" s="198"/>
      <c r="L1160" s="198"/>
      <c r="M1160" s="199"/>
      <c r="N1160" s="198"/>
      <c r="O1160" s="242"/>
      <c r="P1160" s="242"/>
      <c r="Q1160" s="242"/>
      <c r="R1160" s="242"/>
      <c r="S1160" s="242"/>
      <c r="T1160" s="242"/>
      <c r="U1160" s="242"/>
      <c r="V1160" s="242"/>
      <c r="W1160" s="242"/>
      <c r="X1160" s="242"/>
      <c r="Y1160" s="242"/>
      <c r="Z1160" s="242"/>
      <c r="AA1160" s="242"/>
      <c r="AB1160" s="242"/>
      <c r="AC1160" s="243"/>
    </row>
    <row r="1161" spans="1:29" s="244" customFormat="1" ht="15" customHeight="1" x14ac:dyDescent="0.25">
      <c r="A1161" s="198"/>
      <c r="B1161" s="198"/>
      <c r="C1161" s="198"/>
      <c r="D1161" s="194"/>
      <c r="E1161" s="198"/>
      <c r="F1161" s="198"/>
      <c r="G1161" s="196" t="str">
        <f>IF(ISNA(VLOOKUP(E1161,'Rota Pattern Data'!$A:$B,2,FALSE)),"",VLOOKUP(E1161,'Rota Pattern Data'!$A:$B,2,FALSE))</f>
        <v/>
      </c>
      <c r="H1161" s="197"/>
      <c r="I1161" s="200"/>
      <c r="J1161" s="198"/>
      <c r="K1161" s="198"/>
      <c r="L1161" s="198"/>
      <c r="M1161" s="199"/>
      <c r="N1161" s="198"/>
      <c r="O1161" s="242"/>
      <c r="P1161" s="242"/>
      <c r="Q1161" s="242"/>
      <c r="R1161" s="242"/>
      <c r="S1161" s="242"/>
      <c r="T1161" s="242"/>
      <c r="U1161" s="242"/>
      <c r="V1161" s="242"/>
      <c r="W1161" s="242"/>
      <c r="X1161" s="242"/>
      <c r="Y1161" s="242"/>
      <c r="Z1161" s="242"/>
      <c r="AA1161" s="242"/>
      <c r="AB1161" s="242"/>
      <c r="AC1161" s="243"/>
    </row>
    <row r="1162" spans="1:29" s="244" customFormat="1" ht="15" customHeight="1" x14ac:dyDescent="0.25">
      <c r="A1162" s="198"/>
      <c r="B1162" s="198"/>
      <c r="C1162" s="198"/>
      <c r="D1162" s="194"/>
      <c r="E1162" s="198"/>
      <c r="F1162" s="198"/>
      <c r="G1162" s="196" t="str">
        <f>IF(ISNA(VLOOKUP(E1162,'Rota Pattern Data'!$A:$B,2,FALSE)),"",VLOOKUP(E1162,'Rota Pattern Data'!$A:$B,2,FALSE))</f>
        <v/>
      </c>
      <c r="H1162" s="197"/>
      <c r="I1162" s="200"/>
      <c r="J1162" s="198"/>
      <c r="K1162" s="198"/>
      <c r="L1162" s="198"/>
      <c r="M1162" s="199"/>
      <c r="N1162" s="198"/>
      <c r="O1162" s="242"/>
      <c r="P1162" s="242"/>
      <c r="Q1162" s="242"/>
      <c r="R1162" s="242"/>
      <c r="S1162" s="242"/>
      <c r="T1162" s="242"/>
      <c r="U1162" s="242"/>
      <c r="V1162" s="242"/>
      <c r="W1162" s="242"/>
      <c r="X1162" s="242"/>
      <c r="Y1162" s="242"/>
      <c r="Z1162" s="242"/>
      <c r="AA1162" s="242"/>
      <c r="AB1162" s="242"/>
      <c r="AC1162" s="243"/>
    </row>
    <row r="1163" spans="1:29" s="244" customFormat="1" ht="15" customHeight="1" x14ac:dyDescent="0.25">
      <c r="A1163" s="198"/>
      <c r="B1163" s="198"/>
      <c r="C1163" s="198"/>
      <c r="D1163" s="194"/>
      <c r="E1163" s="198"/>
      <c r="F1163" s="198"/>
      <c r="G1163" s="196" t="str">
        <f>IF(ISNA(VLOOKUP(E1163,'Rota Pattern Data'!$A:$B,2,FALSE)),"",VLOOKUP(E1163,'Rota Pattern Data'!$A:$B,2,FALSE))</f>
        <v/>
      </c>
      <c r="H1163" s="197"/>
      <c r="I1163" s="200"/>
      <c r="J1163" s="198"/>
      <c r="K1163" s="198"/>
      <c r="L1163" s="198"/>
      <c r="M1163" s="199"/>
      <c r="N1163" s="198"/>
      <c r="O1163" s="242"/>
      <c r="P1163" s="242"/>
      <c r="Q1163" s="242"/>
      <c r="R1163" s="242"/>
      <c r="S1163" s="242"/>
      <c r="T1163" s="242"/>
      <c r="U1163" s="242"/>
      <c r="V1163" s="242"/>
      <c r="W1163" s="242"/>
      <c r="X1163" s="242"/>
      <c r="Y1163" s="242"/>
      <c r="Z1163" s="242"/>
      <c r="AA1163" s="242"/>
      <c r="AB1163" s="242"/>
      <c r="AC1163" s="243"/>
    </row>
    <row r="1164" spans="1:29" s="244" customFormat="1" ht="15" customHeight="1" x14ac:dyDescent="0.25">
      <c r="A1164" s="198"/>
      <c r="B1164" s="198"/>
      <c r="C1164" s="198"/>
      <c r="D1164" s="194"/>
      <c r="E1164" s="198"/>
      <c r="F1164" s="198"/>
      <c r="G1164" s="196" t="str">
        <f>IF(ISNA(VLOOKUP(E1164,'Rota Pattern Data'!$A:$B,2,FALSE)),"",VLOOKUP(E1164,'Rota Pattern Data'!$A:$B,2,FALSE))</f>
        <v/>
      </c>
      <c r="H1164" s="197"/>
      <c r="I1164" s="200"/>
      <c r="J1164" s="198"/>
      <c r="K1164" s="198"/>
      <c r="L1164" s="198"/>
      <c r="M1164" s="199"/>
      <c r="N1164" s="198"/>
      <c r="O1164" s="242"/>
      <c r="P1164" s="242"/>
      <c r="Q1164" s="242"/>
      <c r="R1164" s="242"/>
      <c r="S1164" s="242"/>
      <c r="T1164" s="242"/>
      <c r="U1164" s="242"/>
      <c r="V1164" s="242"/>
      <c r="W1164" s="242"/>
      <c r="X1164" s="242"/>
      <c r="Y1164" s="242"/>
      <c r="Z1164" s="242"/>
      <c r="AA1164" s="242"/>
      <c r="AB1164" s="242"/>
      <c r="AC1164" s="243"/>
    </row>
    <row r="1165" spans="1:29" s="244" customFormat="1" ht="15" customHeight="1" x14ac:dyDescent="0.25">
      <c r="A1165" s="198"/>
      <c r="B1165" s="198"/>
      <c r="C1165" s="198"/>
      <c r="D1165" s="194"/>
      <c r="E1165" s="198"/>
      <c r="F1165" s="198"/>
      <c r="G1165" s="196" t="str">
        <f>IF(ISNA(VLOOKUP(E1165,'Rota Pattern Data'!$A:$B,2,FALSE)),"",VLOOKUP(E1165,'Rota Pattern Data'!$A:$B,2,FALSE))</f>
        <v/>
      </c>
      <c r="H1165" s="197"/>
      <c r="I1165" s="200"/>
      <c r="J1165" s="198"/>
      <c r="K1165" s="198"/>
      <c r="L1165" s="198"/>
      <c r="M1165" s="199"/>
      <c r="N1165" s="198"/>
      <c r="O1165" s="242"/>
      <c r="P1165" s="242"/>
      <c r="Q1165" s="242"/>
      <c r="R1165" s="242"/>
      <c r="S1165" s="242"/>
      <c r="T1165" s="242"/>
      <c r="U1165" s="242"/>
      <c r="V1165" s="242"/>
      <c r="W1165" s="242"/>
      <c r="X1165" s="242"/>
      <c r="Y1165" s="242"/>
      <c r="Z1165" s="242"/>
      <c r="AA1165" s="242"/>
      <c r="AB1165" s="242"/>
      <c r="AC1165" s="243"/>
    </row>
    <row r="1166" spans="1:29" s="244" customFormat="1" ht="15" customHeight="1" x14ac:dyDescent="0.25">
      <c r="A1166" s="198"/>
      <c r="B1166" s="198"/>
      <c r="C1166" s="198"/>
      <c r="D1166" s="194"/>
      <c r="E1166" s="198"/>
      <c r="F1166" s="198"/>
      <c r="G1166" s="196" t="str">
        <f>IF(ISNA(VLOOKUP(E1166,'Rota Pattern Data'!$A:$B,2,FALSE)),"",VLOOKUP(E1166,'Rota Pattern Data'!$A:$B,2,FALSE))</f>
        <v/>
      </c>
      <c r="H1166" s="197"/>
      <c r="I1166" s="200"/>
      <c r="J1166" s="198"/>
      <c r="K1166" s="198"/>
      <c r="L1166" s="198"/>
      <c r="M1166" s="199"/>
      <c r="N1166" s="198"/>
      <c r="O1166" s="242"/>
      <c r="P1166" s="242"/>
      <c r="Q1166" s="242"/>
      <c r="R1166" s="242"/>
      <c r="S1166" s="242"/>
      <c r="T1166" s="242"/>
      <c r="U1166" s="242"/>
      <c r="V1166" s="242"/>
      <c r="W1166" s="242"/>
      <c r="X1166" s="242"/>
      <c r="Y1166" s="242"/>
      <c r="Z1166" s="242"/>
      <c r="AA1166" s="242"/>
      <c r="AB1166" s="242"/>
      <c r="AC1166" s="243"/>
    </row>
    <row r="1167" spans="1:29" s="244" customFormat="1" ht="15" customHeight="1" x14ac:dyDescent="0.25">
      <c r="A1167" s="198"/>
      <c r="B1167" s="198"/>
      <c r="C1167" s="198"/>
      <c r="D1167" s="194"/>
      <c r="E1167" s="198"/>
      <c r="F1167" s="198"/>
      <c r="G1167" s="196" t="str">
        <f>IF(ISNA(VLOOKUP(E1167,'Rota Pattern Data'!$A:$B,2,FALSE)),"",VLOOKUP(E1167,'Rota Pattern Data'!$A:$B,2,FALSE))</f>
        <v/>
      </c>
      <c r="H1167" s="197"/>
      <c r="I1167" s="200"/>
      <c r="J1167" s="198"/>
      <c r="K1167" s="198"/>
      <c r="L1167" s="198"/>
      <c r="M1167" s="199"/>
      <c r="N1167" s="198"/>
      <c r="O1167" s="242"/>
      <c r="P1167" s="242"/>
      <c r="Q1167" s="242"/>
      <c r="R1167" s="242"/>
      <c r="S1167" s="242"/>
      <c r="T1167" s="242"/>
      <c r="U1167" s="242"/>
      <c r="V1167" s="242"/>
      <c r="W1167" s="242"/>
      <c r="X1167" s="242"/>
      <c r="Y1167" s="242"/>
      <c r="Z1167" s="242"/>
      <c r="AA1167" s="242"/>
      <c r="AB1167" s="242"/>
      <c r="AC1167" s="243"/>
    </row>
    <row r="1168" spans="1:29" s="244" customFormat="1" ht="15" customHeight="1" x14ac:dyDescent="0.25">
      <c r="A1168" s="198"/>
      <c r="B1168" s="198"/>
      <c r="C1168" s="198"/>
      <c r="D1168" s="194"/>
      <c r="E1168" s="198"/>
      <c r="F1168" s="198"/>
      <c r="G1168" s="196" t="str">
        <f>IF(ISNA(VLOOKUP(E1168,'Rota Pattern Data'!$A:$B,2,FALSE)),"",VLOOKUP(E1168,'Rota Pattern Data'!$A:$B,2,FALSE))</f>
        <v/>
      </c>
      <c r="H1168" s="197"/>
      <c r="I1168" s="200"/>
      <c r="J1168" s="198"/>
      <c r="K1168" s="198"/>
      <c r="L1168" s="198"/>
      <c r="M1168" s="199"/>
      <c r="N1168" s="198"/>
      <c r="O1168" s="242"/>
      <c r="P1168" s="242"/>
      <c r="Q1168" s="242"/>
      <c r="R1168" s="242"/>
      <c r="S1168" s="242"/>
      <c r="T1168" s="242"/>
      <c r="U1168" s="242"/>
      <c r="V1168" s="242"/>
      <c r="W1168" s="242"/>
      <c r="X1168" s="242"/>
      <c r="Y1168" s="242"/>
      <c r="Z1168" s="242"/>
      <c r="AA1168" s="242"/>
      <c r="AB1168" s="242"/>
      <c r="AC1168" s="243"/>
    </row>
    <row r="1169" spans="1:29" s="244" customFormat="1" ht="15" customHeight="1" x14ac:dyDescent="0.25">
      <c r="A1169" s="198"/>
      <c r="B1169" s="198"/>
      <c r="C1169" s="198"/>
      <c r="D1169" s="194"/>
      <c r="E1169" s="198"/>
      <c r="F1169" s="198"/>
      <c r="G1169" s="196" t="str">
        <f>IF(ISNA(VLOOKUP(E1169,'Rota Pattern Data'!$A:$B,2,FALSE)),"",VLOOKUP(E1169,'Rota Pattern Data'!$A:$B,2,FALSE))</f>
        <v/>
      </c>
      <c r="H1169" s="197"/>
      <c r="I1169" s="200"/>
      <c r="J1169" s="198"/>
      <c r="K1169" s="198"/>
      <c r="L1169" s="198"/>
      <c r="M1169" s="199"/>
      <c r="N1169" s="198"/>
      <c r="O1169" s="242"/>
      <c r="P1169" s="242"/>
      <c r="Q1169" s="242"/>
      <c r="R1169" s="242"/>
      <c r="S1169" s="242"/>
      <c r="T1169" s="242"/>
      <c r="U1169" s="242"/>
      <c r="V1169" s="242"/>
      <c r="W1169" s="242"/>
      <c r="X1169" s="242"/>
      <c r="Y1169" s="242"/>
      <c r="Z1169" s="242"/>
      <c r="AA1169" s="242"/>
      <c r="AB1169" s="242"/>
      <c r="AC1169" s="243"/>
    </row>
    <row r="1170" spans="1:29" s="244" customFormat="1" ht="15" customHeight="1" x14ac:dyDescent="0.25">
      <c r="A1170" s="198"/>
      <c r="B1170" s="198"/>
      <c r="C1170" s="198"/>
      <c r="D1170" s="194"/>
      <c r="E1170" s="198"/>
      <c r="F1170" s="198"/>
      <c r="G1170" s="196" t="str">
        <f>IF(ISNA(VLOOKUP(E1170,'Rota Pattern Data'!$A:$B,2,FALSE)),"",VLOOKUP(E1170,'Rota Pattern Data'!$A:$B,2,FALSE))</f>
        <v/>
      </c>
      <c r="H1170" s="197"/>
      <c r="I1170" s="200"/>
      <c r="J1170" s="198"/>
      <c r="K1170" s="198"/>
      <c r="L1170" s="198"/>
      <c r="M1170" s="199"/>
      <c r="N1170" s="198"/>
      <c r="O1170" s="242"/>
      <c r="P1170" s="242"/>
      <c r="Q1170" s="242"/>
      <c r="R1170" s="242"/>
      <c r="S1170" s="242"/>
      <c r="T1170" s="242"/>
      <c r="U1170" s="242"/>
      <c r="V1170" s="242"/>
      <c r="W1170" s="242"/>
      <c r="X1170" s="242"/>
      <c r="Y1170" s="242"/>
      <c r="Z1170" s="242"/>
      <c r="AA1170" s="242"/>
      <c r="AB1170" s="242"/>
      <c r="AC1170" s="243"/>
    </row>
    <row r="1171" spans="1:29" s="244" customFormat="1" ht="15" customHeight="1" x14ac:dyDescent="0.25">
      <c r="A1171" s="198"/>
      <c r="B1171" s="198"/>
      <c r="C1171" s="198"/>
      <c r="D1171" s="194"/>
      <c r="E1171" s="198"/>
      <c r="F1171" s="198"/>
      <c r="G1171" s="196" t="str">
        <f>IF(ISNA(VLOOKUP(E1171,'Rota Pattern Data'!$A:$B,2,FALSE)),"",VLOOKUP(E1171,'Rota Pattern Data'!$A:$B,2,FALSE))</f>
        <v/>
      </c>
      <c r="H1171" s="197"/>
      <c r="I1171" s="200"/>
      <c r="J1171" s="198"/>
      <c r="K1171" s="198"/>
      <c r="L1171" s="198"/>
      <c r="M1171" s="199"/>
      <c r="N1171" s="198"/>
      <c r="O1171" s="242"/>
      <c r="P1171" s="242"/>
      <c r="Q1171" s="242"/>
      <c r="R1171" s="242"/>
      <c r="S1171" s="242"/>
      <c r="T1171" s="242"/>
      <c r="U1171" s="242"/>
      <c r="V1171" s="242"/>
      <c r="W1171" s="242"/>
      <c r="X1171" s="242"/>
      <c r="Y1171" s="242"/>
      <c r="Z1171" s="242"/>
      <c r="AA1171" s="242"/>
      <c r="AB1171" s="242"/>
      <c r="AC1171" s="243"/>
    </row>
    <row r="1172" spans="1:29" s="244" customFormat="1" ht="15" customHeight="1" x14ac:dyDescent="0.25">
      <c r="A1172" s="198"/>
      <c r="B1172" s="198"/>
      <c r="C1172" s="198"/>
      <c r="D1172" s="194"/>
      <c r="E1172" s="198"/>
      <c r="F1172" s="198"/>
      <c r="G1172" s="196" t="str">
        <f>IF(ISNA(VLOOKUP(E1172,'Rota Pattern Data'!$A:$B,2,FALSE)),"",VLOOKUP(E1172,'Rota Pattern Data'!$A:$B,2,FALSE))</f>
        <v/>
      </c>
      <c r="H1172" s="197"/>
      <c r="I1172" s="200"/>
      <c r="J1172" s="198"/>
      <c r="K1172" s="198"/>
      <c r="L1172" s="198"/>
      <c r="M1172" s="199"/>
      <c r="N1172" s="198"/>
      <c r="O1172" s="242"/>
      <c r="P1172" s="242"/>
      <c r="Q1172" s="242"/>
      <c r="R1172" s="242"/>
      <c r="S1172" s="242"/>
      <c r="T1172" s="242"/>
      <c r="U1172" s="242"/>
      <c r="V1172" s="242"/>
      <c r="W1172" s="242"/>
      <c r="X1172" s="242"/>
      <c r="Y1172" s="242"/>
      <c r="Z1172" s="242"/>
      <c r="AA1172" s="242"/>
      <c r="AB1172" s="242"/>
      <c r="AC1172" s="243"/>
    </row>
    <row r="1173" spans="1:29" s="244" customFormat="1" ht="15" customHeight="1" x14ac:dyDescent="0.25">
      <c r="A1173" s="198"/>
      <c r="B1173" s="198"/>
      <c r="C1173" s="198"/>
      <c r="D1173" s="194"/>
      <c r="E1173" s="198"/>
      <c r="F1173" s="198"/>
      <c r="G1173" s="196" t="str">
        <f>IF(ISNA(VLOOKUP(E1173,'Rota Pattern Data'!$A:$B,2,FALSE)),"",VLOOKUP(E1173,'Rota Pattern Data'!$A:$B,2,FALSE))</f>
        <v/>
      </c>
      <c r="H1173" s="197"/>
      <c r="I1173" s="200"/>
      <c r="J1173" s="198"/>
      <c r="K1173" s="198"/>
      <c r="L1173" s="198"/>
      <c r="M1173" s="199"/>
      <c r="N1173" s="198"/>
      <c r="O1173" s="242"/>
      <c r="P1173" s="242"/>
      <c r="Q1173" s="242"/>
      <c r="R1173" s="242"/>
      <c r="S1173" s="242"/>
      <c r="T1173" s="242"/>
      <c r="U1173" s="242"/>
      <c r="V1173" s="242"/>
      <c r="W1173" s="242"/>
      <c r="X1173" s="242"/>
      <c r="Y1173" s="242"/>
      <c r="Z1173" s="242"/>
      <c r="AA1173" s="242"/>
      <c r="AB1173" s="242"/>
      <c r="AC1173" s="243"/>
    </row>
    <row r="1174" spans="1:29" s="244" customFormat="1" ht="15" customHeight="1" x14ac:dyDescent="0.25">
      <c r="A1174" s="198"/>
      <c r="B1174" s="198"/>
      <c r="C1174" s="198"/>
      <c r="D1174" s="194"/>
      <c r="E1174" s="198"/>
      <c r="F1174" s="198"/>
      <c r="G1174" s="196" t="str">
        <f>IF(ISNA(VLOOKUP(E1174,'Rota Pattern Data'!$A:$B,2,FALSE)),"",VLOOKUP(E1174,'Rota Pattern Data'!$A:$B,2,FALSE))</f>
        <v/>
      </c>
      <c r="H1174" s="197"/>
      <c r="I1174" s="200"/>
      <c r="J1174" s="198"/>
      <c r="K1174" s="198"/>
      <c r="L1174" s="198"/>
      <c r="M1174" s="199"/>
      <c r="N1174" s="198"/>
      <c r="O1174" s="242"/>
      <c r="P1174" s="242"/>
      <c r="Q1174" s="242"/>
      <c r="R1174" s="242"/>
      <c r="S1174" s="242"/>
      <c r="T1174" s="242"/>
      <c r="U1174" s="242"/>
      <c r="V1174" s="242"/>
      <c r="W1174" s="242"/>
      <c r="X1174" s="242"/>
      <c r="Y1174" s="242"/>
      <c r="Z1174" s="242"/>
      <c r="AA1174" s="242"/>
      <c r="AB1174" s="242"/>
      <c r="AC1174" s="243"/>
    </row>
    <row r="1175" spans="1:29" s="244" customFormat="1" ht="15" customHeight="1" x14ac:dyDescent="0.25">
      <c r="A1175" s="198"/>
      <c r="B1175" s="198"/>
      <c r="C1175" s="198"/>
      <c r="D1175" s="194"/>
      <c r="E1175" s="198"/>
      <c r="F1175" s="198"/>
      <c r="G1175" s="196" t="str">
        <f>IF(ISNA(VLOOKUP(E1175,'Rota Pattern Data'!$A:$B,2,FALSE)),"",VLOOKUP(E1175,'Rota Pattern Data'!$A:$B,2,FALSE))</f>
        <v/>
      </c>
      <c r="H1175" s="197"/>
      <c r="I1175" s="200"/>
      <c r="J1175" s="198"/>
      <c r="K1175" s="198"/>
      <c r="L1175" s="198"/>
      <c r="M1175" s="199"/>
      <c r="N1175" s="198"/>
      <c r="O1175" s="242"/>
      <c r="P1175" s="242"/>
      <c r="Q1175" s="242"/>
      <c r="R1175" s="242"/>
      <c r="S1175" s="242"/>
      <c r="T1175" s="242"/>
      <c r="U1175" s="242"/>
      <c r="V1175" s="242"/>
      <c r="W1175" s="242"/>
      <c r="X1175" s="242"/>
      <c r="Y1175" s="242"/>
      <c r="Z1175" s="242"/>
      <c r="AA1175" s="242"/>
      <c r="AB1175" s="242"/>
      <c r="AC1175" s="243"/>
    </row>
    <row r="1176" spans="1:29" s="244" customFormat="1" ht="15" customHeight="1" x14ac:dyDescent="0.25">
      <c r="A1176" s="198"/>
      <c r="B1176" s="198"/>
      <c r="C1176" s="198"/>
      <c r="D1176" s="194"/>
      <c r="E1176" s="198"/>
      <c r="F1176" s="198"/>
      <c r="G1176" s="196" t="str">
        <f>IF(ISNA(VLOOKUP(E1176,'Rota Pattern Data'!$A:$B,2,FALSE)),"",VLOOKUP(E1176,'Rota Pattern Data'!$A:$B,2,FALSE))</f>
        <v/>
      </c>
      <c r="H1176" s="197"/>
      <c r="I1176" s="200"/>
      <c r="J1176" s="198"/>
      <c r="K1176" s="198"/>
      <c r="L1176" s="198"/>
      <c r="M1176" s="199"/>
      <c r="N1176" s="198"/>
      <c r="O1176" s="242"/>
      <c r="P1176" s="242"/>
      <c r="Q1176" s="242"/>
      <c r="R1176" s="242"/>
      <c r="S1176" s="242"/>
      <c r="T1176" s="242"/>
      <c r="U1176" s="242"/>
      <c r="V1176" s="242"/>
      <c r="W1176" s="242"/>
      <c r="X1176" s="242"/>
      <c r="Y1176" s="242"/>
      <c r="Z1176" s="242"/>
      <c r="AA1176" s="242"/>
      <c r="AB1176" s="242"/>
      <c r="AC1176" s="243"/>
    </row>
    <row r="1177" spans="1:29" s="244" customFormat="1" ht="15" customHeight="1" x14ac:dyDescent="0.25">
      <c r="A1177" s="198"/>
      <c r="B1177" s="198"/>
      <c r="C1177" s="198"/>
      <c r="D1177" s="194"/>
      <c r="E1177" s="198"/>
      <c r="F1177" s="198"/>
      <c r="G1177" s="196" t="str">
        <f>IF(ISNA(VLOOKUP(E1177,'Rota Pattern Data'!$A:$B,2,FALSE)),"",VLOOKUP(E1177,'Rota Pattern Data'!$A:$B,2,FALSE))</f>
        <v/>
      </c>
      <c r="H1177" s="197"/>
      <c r="I1177" s="200"/>
      <c r="J1177" s="198"/>
      <c r="K1177" s="198"/>
      <c r="L1177" s="198"/>
      <c r="M1177" s="199"/>
      <c r="N1177" s="198"/>
      <c r="O1177" s="242"/>
      <c r="P1177" s="242"/>
      <c r="Q1177" s="242"/>
      <c r="R1177" s="242"/>
      <c r="S1177" s="242"/>
      <c r="T1177" s="242"/>
      <c r="U1177" s="242"/>
      <c r="V1177" s="242"/>
      <c r="W1177" s="242"/>
      <c r="X1177" s="242"/>
      <c r="Y1177" s="242"/>
      <c r="Z1177" s="242"/>
      <c r="AA1177" s="242"/>
      <c r="AB1177" s="242"/>
      <c r="AC1177" s="243"/>
    </row>
    <row r="1178" spans="1:29" s="244" customFormat="1" ht="15" customHeight="1" x14ac:dyDescent="0.25">
      <c r="A1178" s="198"/>
      <c r="B1178" s="198"/>
      <c r="C1178" s="198"/>
      <c r="D1178" s="194"/>
      <c r="E1178" s="198"/>
      <c r="F1178" s="198"/>
      <c r="G1178" s="196" t="str">
        <f>IF(ISNA(VLOOKUP(E1178,'Rota Pattern Data'!$A:$B,2,FALSE)),"",VLOOKUP(E1178,'Rota Pattern Data'!$A:$B,2,FALSE))</f>
        <v/>
      </c>
      <c r="H1178" s="197"/>
      <c r="I1178" s="200"/>
      <c r="J1178" s="198"/>
      <c r="K1178" s="198"/>
      <c r="L1178" s="198"/>
      <c r="M1178" s="199"/>
      <c r="N1178" s="198"/>
      <c r="O1178" s="242"/>
      <c r="P1178" s="242"/>
      <c r="Q1178" s="242"/>
      <c r="R1178" s="242"/>
      <c r="S1178" s="242"/>
      <c r="T1178" s="242"/>
      <c r="U1178" s="242"/>
      <c r="V1178" s="242"/>
      <c r="W1178" s="242"/>
      <c r="X1178" s="242"/>
      <c r="Y1178" s="242"/>
      <c r="Z1178" s="242"/>
      <c r="AA1178" s="242"/>
      <c r="AB1178" s="242"/>
      <c r="AC1178" s="243"/>
    </row>
    <row r="1179" spans="1:29" s="244" customFormat="1" ht="15" customHeight="1" x14ac:dyDescent="0.25">
      <c r="A1179" s="198"/>
      <c r="B1179" s="198"/>
      <c r="C1179" s="198"/>
      <c r="D1179" s="194"/>
      <c r="E1179" s="198"/>
      <c r="F1179" s="198"/>
      <c r="G1179" s="196" t="str">
        <f>IF(ISNA(VLOOKUP(E1179,'Rota Pattern Data'!$A:$B,2,FALSE)),"",VLOOKUP(E1179,'Rota Pattern Data'!$A:$B,2,FALSE))</f>
        <v/>
      </c>
      <c r="H1179" s="197"/>
      <c r="I1179" s="200"/>
      <c r="J1179" s="198"/>
      <c r="K1179" s="198"/>
      <c r="L1179" s="198"/>
      <c r="M1179" s="199"/>
      <c r="N1179" s="198"/>
      <c r="O1179" s="242"/>
      <c r="P1179" s="242"/>
      <c r="Q1179" s="242"/>
      <c r="R1179" s="242"/>
      <c r="S1179" s="242"/>
      <c r="T1179" s="242"/>
      <c r="U1179" s="242"/>
      <c r="V1179" s="242"/>
      <c r="W1179" s="242"/>
      <c r="X1179" s="242"/>
      <c r="Y1179" s="242"/>
      <c r="Z1179" s="242"/>
      <c r="AA1179" s="242"/>
      <c r="AB1179" s="242"/>
      <c r="AC1179" s="243"/>
    </row>
    <row r="1180" spans="1:29" s="244" customFormat="1" ht="15" customHeight="1" x14ac:dyDescent="0.25">
      <c r="A1180" s="198"/>
      <c r="B1180" s="198"/>
      <c r="C1180" s="198"/>
      <c r="D1180" s="194"/>
      <c r="E1180" s="198"/>
      <c r="F1180" s="198"/>
      <c r="G1180" s="196" t="str">
        <f>IF(ISNA(VLOOKUP(E1180,'Rota Pattern Data'!$A:$B,2,FALSE)),"",VLOOKUP(E1180,'Rota Pattern Data'!$A:$B,2,FALSE))</f>
        <v/>
      </c>
      <c r="H1180" s="197"/>
      <c r="I1180" s="200"/>
      <c r="J1180" s="198"/>
      <c r="K1180" s="198"/>
      <c r="L1180" s="198"/>
      <c r="M1180" s="199"/>
      <c r="N1180" s="198"/>
      <c r="O1180" s="242"/>
      <c r="P1180" s="242"/>
      <c r="Q1180" s="242"/>
      <c r="R1180" s="242"/>
      <c r="S1180" s="242"/>
      <c r="T1180" s="242"/>
      <c r="U1180" s="242"/>
      <c r="V1180" s="242"/>
      <c r="W1180" s="242"/>
      <c r="X1180" s="242"/>
      <c r="Y1180" s="242"/>
      <c r="Z1180" s="242"/>
      <c r="AA1180" s="242"/>
      <c r="AB1180" s="242"/>
      <c r="AC1180" s="243"/>
    </row>
    <row r="1181" spans="1:29" s="244" customFormat="1" ht="15" customHeight="1" x14ac:dyDescent="0.25">
      <c r="A1181" s="198"/>
      <c r="B1181" s="198"/>
      <c r="C1181" s="198"/>
      <c r="D1181" s="194"/>
      <c r="E1181" s="198"/>
      <c r="F1181" s="198"/>
      <c r="G1181" s="196" t="str">
        <f>IF(ISNA(VLOOKUP(E1181,'Rota Pattern Data'!$A:$B,2,FALSE)),"",VLOOKUP(E1181,'Rota Pattern Data'!$A:$B,2,FALSE))</f>
        <v/>
      </c>
      <c r="H1181" s="197"/>
      <c r="I1181" s="200"/>
      <c r="J1181" s="198"/>
      <c r="K1181" s="198"/>
      <c r="L1181" s="198"/>
      <c r="M1181" s="199"/>
      <c r="N1181" s="198"/>
      <c r="O1181" s="242"/>
      <c r="P1181" s="242"/>
      <c r="Q1181" s="242"/>
      <c r="R1181" s="242"/>
      <c r="S1181" s="242"/>
      <c r="T1181" s="242"/>
      <c r="U1181" s="242"/>
      <c r="V1181" s="242"/>
      <c r="W1181" s="242"/>
      <c r="X1181" s="242"/>
      <c r="Y1181" s="242"/>
      <c r="Z1181" s="242"/>
      <c r="AA1181" s="242"/>
      <c r="AB1181" s="242"/>
      <c r="AC1181" s="243"/>
    </row>
    <row r="1182" spans="1:29" s="244" customFormat="1" ht="15" customHeight="1" x14ac:dyDescent="0.25">
      <c r="A1182" s="198"/>
      <c r="B1182" s="198"/>
      <c r="C1182" s="198"/>
      <c r="D1182" s="194"/>
      <c r="E1182" s="198"/>
      <c r="F1182" s="198"/>
      <c r="G1182" s="196" t="str">
        <f>IF(ISNA(VLOOKUP(E1182,'Rota Pattern Data'!$A:$B,2,FALSE)),"",VLOOKUP(E1182,'Rota Pattern Data'!$A:$B,2,FALSE))</f>
        <v/>
      </c>
      <c r="H1182" s="197"/>
      <c r="I1182" s="200"/>
      <c r="J1182" s="198"/>
      <c r="K1182" s="198"/>
      <c r="L1182" s="198"/>
      <c r="M1182" s="199"/>
      <c r="N1182" s="198"/>
      <c r="O1182" s="242"/>
      <c r="P1182" s="242"/>
      <c r="Q1182" s="242"/>
      <c r="R1182" s="242"/>
      <c r="S1182" s="242"/>
      <c r="T1182" s="242"/>
      <c r="U1182" s="242"/>
      <c r="V1182" s="242"/>
      <c r="W1182" s="242"/>
      <c r="X1182" s="242"/>
      <c r="Y1182" s="242"/>
      <c r="Z1182" s="242"/>
      <c r="AA1182" s="242"/>
      <c r="AB1182" s="242"/>
      <c r="AC1182" s="243"/>
    </row>
    <row r="1183" spans="1:29" s="244" customFormat="1" ht="15" customHeight="1" x14ac:dyDescent="0.25">
      <c r="A1183" s="198"/>
      <c r="B1183" s="198"/>
      <c r="C1183" s="198"/>
      <c r="D1183" s="194"/>
      <c r="E1183" s="198"/>
      <c r="F1183" s="198"/>
      <c r="G1183" s="196" t="str">
        <f>IF(ISNA(VLOOKUP(E1183,'Rota Pattern Data'!$A:$B,2,FALSE)),"",VLOOKUP(E1183,'Rota Pattern Data'!$A:$B,2,FALSE))</f>
        <v/>
      </c>
      <c r="H1183" s="197"/>
      <c r="I1183" s="200"/>
      <c r="J1183" s="198"/>
      <c r="K1183" s="198"/>
      <c r="L1183" s="198"/>
      <c r="M1183" s="199"/>
      <c r="N1183" s="198"/>
      <c r="O1183" s="242"/>
      <c r="P1183" s="242"/>
      <c r="Q1183" s="242"/>
      <c r="R1183" s="242"/>
      <c r="S1183" s="242"/>
      <c r="T1183" s="242"/>
      <c r="U1183" s="242"/>
      <c r="V1183" s="242"/>
      <c r="W1183" s="242"/>
      <c r="X1183" s="242"/>
      <c r="Y1183" s="242"/>
      <c r="Z1183" s="242"/>
      <c r="AA1183" s="242"/>
      <c r="AB1183" s="242"/>
      <c r="AC1183" s="243"/>
    </row>
    <row r="1184" spans="1:29" s="244" customFormat="1" ht="15" customHeight="1" x14ac:dyDescent="0.25">
      <c r="A1184" s="198"/>
      <c r="B1184" s="198"/>
      <c r="C1184" s="198"/>
      <c r="D1184" s="194"/>
      <c r="E1184" s="198"/>
      <c r="F1184" s="198"/>
      <c r="G1184" s="196" t="str">
        <f>IF(ISNA(VLOOKUP(E1184,'Rota Pattern Data'!$A:$B,2,FALSE)),"",VLOOKUP(E1184,'Rota Pattern Data'!$A:$B,2,FALSE))</f>
        <v/>
      </c>
      <c r="H1184" s="197"/>
      <c r="I1184" s="200"/>
      <c r="J1184" s="198"/>
      <c r="K1184" s="198"/>
      <c r="L1184" s="198"/>
      <c r="M1184" s="199"/>
      <c r="N1184" s="198"/>
      <c r="O1184" s="242"/>
      <c r="P1184" s="242"/>
      <c r="Q1184" s="242"/>
      <c r="R1184" s="242"/>
      <c r="S1184" s="242"/>
      <c r="T1184" s="242"/>
      <c r="U1184" s="242"/>
      <c r="V1184" s="242"/>
      <c r="W1184" s="242"/>
      <c r="X1184" s="242"/>
      <c r="Y1184" s="242"/>
      <c r="Z1184" s="242"/>
      <c r="AA1184" s="242"/>
      <c r="AB1184" s="242"/>
      <c r="AC1184" s="243"/>
    </row>
    <row r="1185" spans="1:29" s="244" customFormat="1" ht="15" customHeight="1" x14ac:dyDescent="0.25">
      <c r="A1185" s="198"/>
      <c r="B1185" s="198"/>
      <c r="C1185" s="198"/>
      <c r="D1185" s="194"/>
      <c r="E1185" s="198"/>
      <c r="F1185" s="198"/>
      <c r="G1185" s="196" t="str">
        <f>IF(ISNA(VLOOKUP(E1185,'Rota Pattern Data'!$A:$B,2,FALSE)),"",VLOOKUP(E1185,'Rota Pattern Data'!$A:$B,2,FALSE))</f>
        <v/>
      </c>
      <c r="H1185" s="197"/>
      <c r="I1185" s="200"/>
      <c r="J1185" s="198"/>
      <c r="K1185" s="198"/>
      <c r="L1185" s="198"/>
      <c r="M1185" s="199"/>
      <c r="N1185" s="198"/>
      <c r="O1185" s="242"/>
      <c r="P1185" s="242"/>
      <c r="Q1185" s="242"/>
      <c r="R1185" s="242"/>
      <c r="S1185" s="242"/>
      <c r="T1185" s="242"/>
      <c r="U1185" s="242"/>
      <c r="V1185" s="242"/>
      <c r="W1185" s="242"/>
      <c r="X1185" s="242"/>
      <c r="Y1185" s="242"/>
      <c r="Z1185" s="242"/>
      <c r="AA1185" s="242"/>
      <c r="AB1185" s="242"/>
      <c r="AC1185" s="243"/>
    </row>
    <row r="1186" spans="1:29" s="244" customFormat="1" ht="15" customHeight="1" x14ac:dyDescent="0.25">
      <c r="A1186" s="198"/>
      <c r="B1186" s="198"/>
      <c r="C1186" s="198"/>
      <c r="D1186" s="194"/>
      <c r="E1186" s="198"/>
      <c r="F1186" s="198"/>
      <c r="G1186" s="196" t="str">
        <f>IF(ISNA(VLOOKUP(E1186,'Rota Pattern Data'!$A:$B,2,FALSE)),"",VLOOKUP(E1186,'Rota Pattern Data'!$A:$B,2,FALSE))</f>
        <v/>
      </c>
      <c r="H1186" s="197"/>
      <c r="I1186" s="200"/>
      <c r="J1186" s="198"/>
      <c r="K1186" s="198"/>
      <c r="L1186" s="198"/>
      <c r="M1186" s="199"/>
      <c r="N1186" s="198"/>
      <c r="O1186" s="242"/>
      <c r="P1186" s="242"/>
      <c r="Q1186" s="242"/>
      <c r="R1186" s="242"/>
      <c r="S1186" s="242"/>
      <c r="T1186" s="242"/>
      <c r="U1186" s="242"/>
      <c r="V1186" s="242"/>
      <c r="W1186" s="242"/>
      <c r="X1186" s="242"/>
      <c r="Y1186" s="242"/>
      <c r="Z1186" s="242"/>
      <c r="AA1186" s="242"/>
      <c r="AB1186" s="242"/>
      <c r="AC1186" s="243"/>
    </row>
    <row r="1187" spans="1:29" s="244" customFormat="1" ht="15" customHeight="1" x14ac:dyDescent="0.25">
      <c r="A1187" s="198"/>
      <c r="B1187" s="198"/>
      <c r="C1187" s="198"/>
      <c r="D1187" s="194"/>
      <c r="E1187" s="198"/>
      <c r="F1187" s="198"/>
      <c r="G1187" s="196" t="str">
        <f>IF(ISNA(VLOOKUP(E1187,'Rota Pattern Data'!$A:$B,2,FALSE)),"",VLOOKUP(E1187,'Rota Pattern Data'!$A:$B,2,FALSE))</f>
        <v/>
      </c>
      <c r="H1187" s="197"/>
      <c r="I1187" s="200"/>
      <c r="J1187" s="198"/>
      <c r="K1187" s="198"/>
      <c r="L1187" s="198"/>
      <c r="M1187" s="199"/>
      <c r="N1187" s="198"/>
      <c r="O1187" s="242"/>
      <c r="P1187" s="242"/>
      <c r="Q1187" s="242"/>
      <c r="R1187" s="242"/>
      <c r="S1187" s="242"/>
      <c r="T1187" s="242"/>
      <c r="U1187" s="242"/>
      <c r="V1187" s="242"/>
      <c r="W1187" s="242"/>
      <c r="X1187" s="242"/>
      <c r="Y1187" s="242"/>
      <c r="Z1187" s="242"/>
      <c r="AA1187" s="242"/>
      <c r="AB1187" s="242"/>
      <c r="AC1187" s="243"/>
    </row>
    <row r="1188" spans="1:29" s="244" customFormat="1" ht="15" customHeight="1" x14ac:dyDescent="0.25">
      <c r="A1188" s="198"/>
      <c r="B1188" s="198"/>
      <c r="C1188" s="198"/>
      <c r="D1188" s="194"/>
      <c r="E1188" s="198"/>
      <c r="F1188" s="198"/>
      <c r="G1188" s="196" t="str">
        <f>IF(ISNA(VLOOKUP(E1188,'Rota Pattern Data'!$A:$B,2,FALSE)),"",VLOOKUP(E1188,'Rota Pattern Data'!$A:$B,2,FALSE))</f>
        <v/>
      </c>
      <c r="H1188" s="197"/>
      <c r="I1188" s="200"/>
      <c r="J1188" s="198"/>
      <c r="K1188" s="198"/>
      <c r="L1188" s="198"/>
      <c r="M1188" s="199"/>
      <c r="N1188" s="198"/>
      <c r="O1188" s="242"/>
      <c r="P1188" s="242"/>
      <c r="Q1188" s="242"/>
      <c r="R1188" s="242"/>
      <c r="S1188" s="242"/>
      <c r="T1188" s="242"/>
      <c r="U1188" s="242"/>
      <c r="V1188" s="242"/>
      <c r="W1188" s="242"/>
      <c r="X1188" s="242"/>
      <c r="Y1188" s="242"/>
      <c r="Z1188" s="242"/>
      <c r="AA1188" s="242"/>
      <c r="AB1188" s="242"/>
      <c r="AC1188" s="243"/>
    </row>
    <row r="1189" spans="1:29" s="244" customFormat="1" ht="15" customHeight="1" x14ac:dyDescent="0.25">
      <c r="A1189" s="198"/>
      <c r="B1189" s="198"/>
      <c r="C1189" s="198"/>
      <c r="D1189" s="194"/>
      <c r="E1189" s="198"/>
      <c r="F1189" s="198"/>
      <c r="G1189" s="196" t="str">
        <f>IF(ISNA(VLOOKUP(E1189,'Rota Pattern Data'!$A:$B,2,FALSE)),"",VLOOKUP(E1189,'Rota Pattern Data'!$A:$B,2,FALSE))</f>
        <v/>
      </c>
      <c r="H1189" s="197"/>
      <c r="I1189" s="200"/>
      <c r="J1189" s="198"/>
      <c r="K1189" s="198"/>
      <c r="L1189" s="198"/>
      <c r="M1189" s="199"/>
      <c r="N1189" s="198"/>
      <c r="O1189" s="242"/>
      <c r="P1189" s="242"/>
      <c r="Q1189" s="242"/>
      <c r="R1189" s="242"/>
      <c r="S1189" s="242"/>
      <c r="T1189" s="242"/>
      <c r="U1189" s="242"/>
      <c r="V1189" s="242"/>
      <c r="W1189" s="242"/>
      <c r="X1189" s="242"/>
      <c r="Y1189" s="242"/>
      <c r="Z1189" s="242"/>
      <c r="AA1189" s="242"/>
      <c r="AB1189" s="242"/>
      <c r="AC1189" s="243"/>
    </row>
    <row r="1190" spans="1:29" s="244" customFormat="1" ht="15" customHeight="1" x14ac:dyDescent="0.25">
      <c r="A1190" s="198"/>
      <c r="B1190" s="198"/>
      <c r="C1190" s="198"/>
      <c r="D1190" s="194"/>
      <c r="E1190" s="198"/>
      <c r="F1190" s="198"/>
      <c r="G1190" s="196" t="str">
        <f>IF(ISNA(VLOOKUP(E1190,'Rota Pattern Data'!$A:$B,2,FALSE)),"",VLOOKUP(E1190,'Rota Pattern Data'!$A:$B,2,FALSE))</f>
        <v/>
      </c>
      <c r="H1190" s="197"/>
      <c r="I1190" s="200"/>
      <c r="J1190" s="198"/>
      <c r="K1190" s="198"/>
      <c r="L1190" s="198"/>
      <c r="M1190" s="199"/>
      <c r="N1190" s="198"/>
      <c r="O1190" s="242"/>
      <c r="P1190" s="242"/>
      <c r="Q1190" s="242"/>
      <c r="R1190" s="242"/>
      <c r="S1190" s="242"/>
      <c r="T1190" s="242"/>
      <c r="U1190" s="242"/>
      <c r="V1190" s="242"/>
      <c r="W1190" s="242"/>
      <c r="X1190" s="242"/>
      <c r="Y1190" s="242"/>
      <c r="Z1190" s="242"/>
      <c r="AA1190" s="242"/>
      <c r="AB1190" s="242"/>
      <c r="AC1190" s="243"/>
    </row>
    <row r="1191" spans="1:29" s="244" customFormat="1" ht="15" customHeight="1" x14ac:dyDescent="0.25">
      <c r="A1191" s="198"/>
      <c r="B1191" s="198"/>
      <c r="C1191" s="198"/>
      <c r="D1191" s="194"/>
      <c r="E1191" s="198"/>
      <c r="F1191" s="198"/>
      <c r="G1191" s="196" t="str">
        <f>IF(ISNA(VLOOKUP(E1191,'Rota Pattern Data'!$A:$B,2,FALSE)),"",VLOOKUP(E1191,'Rota Pattern Data'!$A:$B,2,FALSE))</f>
        <v/>
      </c>
      <c r="H1191" s="197"/>
      <c r="I1191" s="200"/>
      <c r="J1191" s="198"/>
      <c r="K1191" s="198"/>
      <c r="L1191" s="198"/>
      <c r="M1191" s="199"/>
      <c r="N1191" s="198"/>
      <c r="O1191" s="242"/>
      <c r="P1191" s="242"/>
      <c r="Q1191" s="242"/>
      <c r="R1191" s="242"/>
      <c r="S1191" s="242"/>
      <c r="T1191" s="242"/>
      <c r="U1191" s="242"/>
      <c r="V1191" s="242"/>
      <c r="W1191" s="242"/>
      <c r="X1191" s="242"/>
      <c r="Y1191" s="242"/>
      <c r="Z1191" s="242"/>
      <c r="AA1191" s="242"/>
      <c r="AB1191" s="242"/>
      <c r="AC1191" s="243"/>
    </row>
    <row r="1192" spans="1:29" s="244" customFormat="1" ht="15" customHeight="1" x14ac:dyDescent="0.25">
      <c r="A1192" s="198"/>
      <c r="B1192" s="198"/>
      <c r="C1192" s="198"/>
      <c r="D1192" s="194"/>
      <c r="E1192" s="198"/>
      <c r="F1192" s="198"/>
      <c r="G1192" s="196" t="str">
        <f>IF(ISNA(VLOOKUP(E1192,'Rota Pattern Data'!$A:$B,2,FALSE)),"",VLOOKUP(E1192,'Rota Pattern Data'!$A:$B,2,FALSE))</f>
        <v/>
      </c>
      <c r="H1192" s="197"/>
      <c r="I1192" s="200"/>
      <c r="J1192" s="198"/>
      <c r="K1192" s="198"/>
      <c r="L1192" s="198"/>
      <c r="M1192" s="199"/>
      <c r="N1192" s="198"/>
      <c r="O1192" s="242"/>
      <c r="P1192" s="242"/>
      <c r="Q1192" s="242"/>
      <c r="R1192" s="242"/>
      <c r="S1192" s="242"/>
      <c r="T1192" s="242"/>
      <c r="U1192" s="242"/>
      <c r="V1192" s="242"/>
      <c r="W1192" s="242"/>
      <c r="X1192" s="242"/>
      <c r="Y1192" s="242"/>
      <c r="Z1192" s="242"/>
      <c r="AA1192" s="242"/>
      <c r="AB1192" s="242"/>
      <c r="AC1192" s="243"/>
    </row>
    <row r="1193" spans="1:29" s="244" customFormat="1" ht="15" customHeight="1" x14ac:dyDescent="0.25">
      <c r="A1193" s="198"/>
      <c r="B1193" s="198"/>
      <c r="C1193" s="198"/>
      <c r="D1193" s="194"/>
      <c r="E1193" s="198"/>
      <c r="F1193" s="198"/>
      <c r="G1193" s="196" t="str">
        <f>IF(ISNA(VLOOKUP(E1193,'Rota Pattern Data'!$A:$B,2,FALSE)),"",VLOOKUP(E1193,'Rota Pattern Data'!$A:$B,2,FALSE))</f>
        <v/>
      </c>
      <c r="H1193" s="197"/>
      <c r="I1193" s="200"/>
      <c r="J1193" s="198"/>
      <c r="K1193" s="198"/>
      <c r="L1193" s="198"/>
      <c r="M1193" s="199"/>
      <c r="N1193" s="198"/>
      <c r="O1193" s="242"/>
      <c r="P1193" s="242"/>
      <c r="Q1193" s="242"/>
      <c r="R1193" s="242"/>
      <c r="S1193" s="242"/>
      <c r="T1193" s="242"/>
      <c r="U1193" s="242"/>
      <c r="V1193" s="242"/>
      <c r="W1193" s="242"/>
      <c r="X1193" s="242"/>
      <c r="Y1193" s="242"/>
      <c r="Z1193" s="242"/>
      <c r="AA1193" s="242"/>
      <c r="AB1193" s="242"/>
      <c r="AC1193" s="243"/>
    </row>
    <row r="1194" spans="1:29" s="244" customFormat="1" ht="15" customHeight="1" x14ac:dyDescent="0.25">
      <c r="A1194" s="198"/>
      <c r="B1194" s="198"/>
      <c r="C1194" s="198"/>
      <c r="D1194" s="194"/>
      <c r="E1194" s="198"/>
      <c r="F1194" s="198"/>
      <c r="G1194" s="196" t="str">
        <f>IF(ISNA(VLOOKUP(E1194,'Rota Pattern Data'!$A:$B,2,FALSE)),"",VLOOKUP(E1194,'Rota Pattern Data'!$A:$B,2,FALSE))</f>
        <v/>
      </c>
      <c r="H1194" s="197"/>
      <c r="I1194" s="200"/>
      <c r="J1194" s="198"/>
      <c r="K1194" s="198"/>
      <c r="L1194" s="198"/>
      <c r="M1194" s="199"/>
      <c r="N1194" s="198"/>
      <c r="O1194" s="242"/>
      <c r="P1194" s="242"/>
      <c r="Q1194" s="242"/>
      <c r="R1194" s="242"/>
      <c r="S1194" s="242"/>
      <c r="T1194" s="242"/>
      <c r="U1194" s="242"/>
      <c r="V1194" s="242"/>
      <c r="W1194" s="242"/>
      <c r="X1194" s="242"/>
      <c r="Y1194" s="242"/>
      <c r="Z1194" s="242"/>
      <c r="AA1194" s="242"/>
      <c r="AB1194" s="242"/>
      <c r="AC1194" s="243"/>
    </row>
    <row r="1195" spans="1:29" s="244" customFormat="1" ht="15" customHeight="1" x14ac:dyDescent="0.25">
      <c r="A1195" s="198"/>
      <c r="B1195" s="198"/>
      <c r="C1195" s="198"/>
      <c r="D1195" s="194"/>
      <c r="E1195" s="198"/>
      <c r="F1195" s="198"/>
      <c r="G1195" s="196" t="str">
        <f>IF(ISNA(VLOOKUP(E1195,'Rota Pattern Data'!$A:$B,2,FALSE)),"",VLOOKUP(E1195,'Rota Pattern Data'!$A:$B,2,FALSE))</f>
        <v/>
      </c>
      <c r="H1195" s="197"/>
      <c r="I1195" s="200"/>
      <c r="J1195" s="198"/>
      <c r="K1195" s="198"/>
      <c r="L1195" s="198"/>
      <c r="M1195" s="199"/>
      <c r="N1195" s="198"/>
      <c r="O1195" s="242"/>
      <c r="P1195" s="242"/>
      <c r="Q1195" s="242"/>
      <c r="R1195" s="242"/>
      <c r="S1195" s="242"/>
      <c r="T1195" s="242"/>
      <c r="U1195" s="242"/>
      <c r="V1195" s="242"/>
      <c r="W1195" s="242"/>
      <c r="X1195" s="242"/>
      <c r="Y1195" s="242"/>
      <c r="Z1195" s="242"/>
      <c r="AA1195" s="242"/>
      <c r="AB1195" s="242"/>
      <c r="AC1195" s="243"/>
    </row>
    <row r="1196" spans="1:29" s="244" customFormat="1" ht="15" customHeight="1" x14ac:dyDescent="0.25">
      <c r="A1196" s="198"/>
      <c r="B1196" s="198"/>
      <c r="C1196" s="198"/>
      <c r="D1196" s="194"/>
      <c r="E1196" s="198"/>
      <c r="F1196" s="198"/>
      <c r="G1196" s="196" t="str">
        <f>IF(ISNA(VLOOKUP(E1196,'Rota Pattern Data'!$A:$B,2,FALSE)),"",VLOOKUP(E1196,'Rota Pattern Data'!$A:$B,2,FALSE))</f>
        <v/>
      </c>
      <c r="H1196" s="197"/>
      <c r="I1196" s="200"/>
      <c r="J1196" s="198"/>
      <c r="K1196" s="198"/>
      <c r="L1196" s="198"/>
      <c r="M1196" s="199"/>
      <c r="N1196" s="198"/>
      <c r="O1196" s="242"/>
      <c r="P1196" s="242"/>
      <c r="Q1196" s="242"/>
      <c r="R1196" s="242"/>
      <c r="S1196" s="242"/>
      <c r="T1196" s="242"/>
      <c r="U1196" s="242"/>
      <c r="V1196" s="242"/>
      <c r="W1196" s="242"/>
      <c r="X1196" s="242"/>
      <c r="Y1196" s="242"/>
      <c r="Z1196" s="242"/>
      <c r="AA1196" s="242"/>
      <c r="AB1196" s="242"/>
      <c r="AC1196" s="243"/>
    </row>
    <row r="1197" spans="1:29" s="244" customFormat="1" ht="15" customHeight="1" x14ac:dyDescent="0.25">
      <c r="A1197" s="198"/>
      <c r="B1197" s="198"/>
      <c r="C1197" s="198"/>
      <c r="D1197" s="194"/>
      <c r="E1197" s="198"/>
      <c r="F1197" s="198"/>
      <c r="G1197" s="196" t="str">
        <f>IF(ISNA(VLOOKUP(E1197,'Rota Pattern Data'!$A:$B,2,FALSE)),"",VLOOKUP(E1197,'Rota Pattern Data'!$A:$B,2,FALSE))</f>
        <v/>
      </c>
      <c r="H1197" s="197"/>
      <c r="I1197" s="200"/>
      <c r="J1197" s="198"/>
      <c r="K1197" s="198"/>
      <c r="L1197" s="198"/>
      <c r="M1197" s="199"/>
      <c r="N1197" s="198"/>
      <c r="O1197" s="242"/>
      <c r="P1197" s="242"/>
      <c r="Q1197" s="242"/>
      <c r="R1197" s="242"/>
      <c r="S1197" s="242"/>
      <c r="T1197" s="242"/>
      <c r="U1197" s="242"/>
      <c r="V1197" s="242"/>
      <c r="W1197" s="242"/>
      <c r="X1197" s="242"/>
      <c r="Y1197" s="242"/>
      <c r="Z1197" s="242"/>
      <c r="AA1197" s="242"/>
      <c r="AB1197" s="242"/>
      <c r="AC1197" s="243"/>
    </row>
    <row r="1198" spans="1:29" s="244" customFormat="1" ht="15" customHeight="1" x14ac:dyDescent="0.25">
      <c r="A1198" s="198"/>
      <c r="B1198" s="198"/>
      <c r="C1198" s="198"/>
      <c r="D1198" s="194"/>
      <c r="E1198" s="198"/>
      <c r="F1198" s="198"/>
      <c r="G1198" s="196" t="str">
        <f>IF(ISNA(VLOOKUP(E1198,'Rota Pattern Data'!$A:$B,2,FALSE)),"",VLOOKUP(E1198,'Rota Pattern Data'!$A:$B,2,FALSE))</f>
        <v/>
      </c>
      <c r="H1198" s="197"/>
      <c r="I1198" s="200"/>
      <c r="J1198" s="198"/>
      <c r="K1198" s="198"/>
      <c r="L1198" s="198"/>
      <c r="M1198" s="199"/>
      <c r="N1198" s="198"/>
      <c r="O1198" s="242"/>
      <c r="P1198" s="242"/>
      <c r="Q1198" s="242"/>
      <c r="R1198" s="242"/>
      <c r="S1198" s="242"/>
      <c r="T1198" s="242"/>
      <c r="U1198" s="242"/>
      <c r="V1198" s="242"/>
      <c r="W1198" s="242"/>
      <c r="X1198" s="242"/>
      <c r="Y1198" s="242"/>
      <c r="Z1198" s="242"/>
      <c r="AA1198" s="242"/>
      <c r="AB1198" s="242"/>
      <c r="AC1198" s="243"/>
    </row>
    <row r="1199" spans="1:29" s="244" customFormat="1" ht="15" customHeight="1" x14ac:dyDescent="0.25">
      <c r="A1199" s="198"/>
      <c r="B1199" s="198"/>
      <c r="C1199" s="198"/>
      <c r="D1199" s="194"/>
      <c r="E1199" s="198"/>
      <c r="F1199" s="198"/>
      <c r="G1199" s="196" t="str">
        <f>IF(ISNA(VLOOKUP(E1199,'Rota Pattern Data'!$A:$B,2,FALSE)),"",VLOOKUP(E1199,'Rota Pattern Data'!$A:$B,2,FALSE))</f>
        <v/>
      </c>
      <c r="H1199" s="197"/>
      <c r="I1199" s="200"/>
      <c r="J1199" s="198"/>
      <c r="K1199" s="198"/>
      <c r="L1199" s="198"/>
      <c r="M1199" s="199"/>
      <c r="N1199" s="198"/>
      <c r="O1199" s="242"/>
      <c r="P1199" s="242"/>
      <c r="Q1199" s="242"/>
      <c r="R1199" s="242"/>
      <c r="S1199" s="242"/>
      <c r="T1199" s="242"/>
      <c r="U1199" s="242"/>
      <c r="V1199" s="242"/>
      <c r="W1199" s="242"/>
      <c r="X1199" s="242"/>
      <c r="Y1199" s="242"/>
      <c r="Z1199" s="242"/>
      <c r="AA1199" s="242"/>
      <c r="AB1199" s="242"/>
      <c r="AC1199" s="243"/>
    </row>
    <row r="1200" spans="1:29" s="244" customFormat="1" ht="15" customHeight="1" x14ac:dyDescent="0.25">
      <c r="A1200" s="198"/>
      <c r="B1200" s="198"/>
      <c r="C1200" s="198"/>
      <c r="D1200" s="194"/>
      <c r="E1200" s="198"/>
      <c r="F1200" s="198"/>
      <c r="G1200" s="196" t="str">
        <f>IF(ISNA(VLOOKUP(E1200,'Rota Pattern Data'!$A:$B,2,FALSE)),"",VLOOKUP(E1200,'Rota Pattern Data'!$A:$B,2,FALSE))</f>
        <v/>
      </c>
      <c r="H1200" s="197"/>
      <c r="I1200" s="200"/>
      <c r="J1200" s="198"/>
      <c r="K1200" s="198"/>
      <c r="L1200" s="198"/>
      <c r="M1200" s="199"/>
      <c r="N1200" s="198"/>
      <c r="O1200" s="242"/>
      <c r="P1200" s="242"/>
      <c r="Q1200" s="242"/>
      <c r="R1200" s="242"/>
      <c r="S1200" s="242"/>
      <c r="T1200" s="242"/>
      <c r="U1200" s="242"/>
      <c r="V1200" s="242"/>
      <c r="W1200" s="242"/>
      <c r="X1200" s="242"/>
      <c r="Y1200" s="242"/>
      <c r="Z1200" s="242"/>
      <c r="AA1200" s="242"/>
      <c r="AB1200" s="242"/>
      <c r="AC1200" s="243"/>
    </row>
    <row r="1201" spans="1:29" s="244" customFormat="1" ht="15" customHeight="1" x14ac:dyDescent="0.25">
      <c r="A1201" s="198"/>
      <c r="B1201" s="198"/>
      <c r="C1201" s="198"/>
      <c r="D1201" s="194"/>
      <c r="E1201" s="198"/>
      <c r="F1201" s="198"/>
      <c r="G1201" s="196" t="str">
        <f>IF(ISNA(VLOOKUP(E1201,'Rota Pattern Data'!$A:$B,2,FALSE)),"",VLOOKUP(E1201,'Rota Pattern Data'!$A:$B,2,FALSE))</f>
        <v/>
      </c>
      <c r="H1201" s="197"/>
      <c r="I1201" s="200"/>
      <c r="J1201" s="198"/>
      <c r="K1201" s="198"/>
      <c r="L1201" s="198"/>
      <c r="M1201" s="199"/>
      <c r="N1201" s="198"/>
      <c r="O1201" s="242"/>
      <c r="P1201" s="242"/>
      <c r="Q1201" s="242"/>
      <c r="R1201" s="242"/>
      <c r="S1201" s="242"/>
      <c r="T1201" s="242"/>
      <c r="U1201" s="242"/>
      <c r="V1201" s="242"/>
      <c r="W1201" s="242"/>
      <c r="X1201" s="242"/>
      <c r="Y1201" s="242"/>
      <c r="Z1201" s="242"/>
      <c r="AA1201" s="242"/>
      <c r="AB1201" s="242"/>
      <c r="AC1201" s="243"/>
    </row>
    <row r="1202" spans="1:29" s="244" customFormat="1" ht="15" customHeight="1" x14ac:dyDescent="0.25">
      <c r="A1202" s="198"/>
      <c r="B1202" s="198"/>
      <c r="C1202" s="198"/>
      <c r="D1202" s="194"/>
      <c r="E1202" s="198"/>
      <c r="F1202" s="198"/>
      <c r="G1202" s="196" t="str">
        <f>IF(ISNA(VLOOKUP(E1202,'Rota Pattern Data'!$A:$B,2,FALSE)),"",VLOOKUP(E1202,'Rota Pattern Data'!$A:$B,2,FALSE))</f>
        <v/>
      </c>
      <c r="H1202" s="197"/>
      <c r="I1202" s="200"/>
      <c r="J1202" s="198"/>
      <c r="K1202" s="198"/>
      <c r="L1202" s="198"/>
      <c r="M1202" s="199"/>
      <c r="N1202" s="198"/>
      <c r="O1202" s="242"/>
      <c r="P1202" s="242"/>
      <c r="Q1202" s="242"/>
      <c r="R1202" s="242"/>
      <c r="S1202" s="242"/>
      <c r="T1202" s="242"/>
      <c r="U1202" s="242"/>
      <c r="V1202" s="242"/>
      <c r="W1202" s="242"/>
      <c r="X1202" s="242"/>
      <c r="Y1202" s="242"/>
      <c r="Z1202" s="242"/>
      <c r="AA1202" s="242"/>
      <c r="AB1202" s="242"/>
      <c r="AC1202" s="243"/>
    </row>
    <row r="1203" spans="1:29" s="244" customFormat="1" ht="15" customHeight="1" x14ac:dyDescent="0.25">
      <c r="A1203" s="198"/>
      <c r="B1203" s="198"/>
      <c r="C1203" s="198"/>
      <c r="D1203" s="194"/>
      <c r="E1203" s="198"/>
      <c r="F1203" s="198"/>
      <c r="G1203" s="196" t="str">
        <f>IF(ISNA(VLOOKUP(E1203,'Rota Pattern Data'!$A:$B,2,FALSE)),"",VLOOKUP(E1203,'Rota Pattern Data'!$A:$B,2,FALSE))</f>
        <v/>
      </c>
      <c r="H1203" s="197"/>
      <c r="I1203" s="200"/>
      <c r="J1203" s="198"/>
      <c r="K1203" s="198"/>
      <c r="L1203" s="198"/>
      <c r="M1203" s="199"/>
      <c r="N1203" s="198"/>
      <c r="O1203" s="242"/>
      <c r="P1203" s="242"/>
      <c r="Q1203" s="242"/>
      <c r="R1203" s="242"/>
      <c r="S1203" s="242"/>
      <c r="T1203" s="242"/>
      <c r="U1203" s="242"/>
      <c r="V1203" s="242"/>
      <c r="W1203" s="242"/>
      <c r="X1203" s="242"/>
      <c r="Y1203" s="242"/>
      <c r="Z1203" s="242"/>
      <c r="AA1203" s="242"/>
      <c r="AB1203" s="242"/>
      <c r="AC1203" s="243"/>
    </row>
    <row r="1204" spans="1:29" s="244" customFormat="1" ht="15" customHeight="1" x14ac:dyDescent="0.25">
      <c r="A1204" s="198"/>
      <c r="B1204" s="198"/>
      <c r="C1204" s="198"/>
      <c r="D1204" s="194"/>
      <c r="E1204" s="198"/>
      <c r="F1204" s="198"/>
      <c r="G1204" s="196" t="str">
        <f>IF(ISNA(VLOOKUP(E1204,'Rota Pattern Data'!$A:$B,2,FALSE)),"",VLOOKUP(E1204,'Rota Pattern Data'!$A:$B,2,FALSE))</f>
        <v/>
      </c>
      <c r="H1204" s="197"/>
      <c r="I1204" s="200"/>
      <c r="J1204" s="198"/>
      <c r="K1204" s="198"/>
      <c r="L1204" s="198"/>
      <c r="M1204" s="199"/>
      <c r="N1204" s="198"/>
      <c r="O1204" s="242"/>
      <c r="P1204" s="242"/>
      <c r="Q1204" s="242"/>
      <c r="R1204" s="242"/>
      <c r="S1204" s="242"/>
      <c r="T1204" s="242"/>
      <c r="U1204" s="242"/>
      <c r="V1204" s="242"/>
      <c r="W1204" s="242"/>
      <c r="X1204" s="242"/>
      <c r="Y1204" s="242"/>
      <c r="Z1204" s="242"/>
      <c r="AA1204" s="242"/>
      <c r="AB1204" s="242"/>
      <c r="AC1204" s="243"/>
    </row>
    <row r="1205" spans="1:29" s="244" customFormat="1" ht="15" customHeight="1" x14ac:dyDescent="0.25">
      <c r="A1205" s="198"/>
      <c r="B1205" s="198"/>
      <c r="C1205" s="198"/>
      <c r="D1205" s="194"/>
      <c r="E1205" s="198"/>
      <c r="F1205" s="198"/>
      <c r="G1205" s="196" t="str">
        <f>IF(ISNA(VLOOKUP(E1205,'Rota Pattern Data'!$A:$B,2,FALSE)),"",VLOOKUP(E1205,'Rota Pattern Data'!$A:$B,2,FALSE))</f>
        <v/>
      </c>
      <c r="H1205" s="197"/>
      <c r="I1205" s="200"/>
      <c r="J1205" s="198"/>
      <c r="K1205" s="198"/>
      <c r="L1205" s="198"/>
      <c r="M1205" s="199"/>
      <c r="N1205" s="198"/>
      <c r="O1205" s="242"/>
      <c r="P1205" s="242"/>
      <c r="Q1205" s="242"/>
      <c r="R1205" s="242"/>
      <c r="S1205" s="242"/>
      <c r="T1205" s="242"/>
      <c r="U1205" s="242"/>
      <c r="V1205" s="242"/>
      <c r="W1205" s="242"/>
      <c r="X1205" s="242"/>
      <c r="Y1205" s="242"/>
      <c r="Z1205" s="242"/>
      <c r="AA1205" s="242"/>
      <c r="AB1205" s="242"/>
      <c r="AC1205" s="243"/>
    </row>
    <row r="1206" spans="1:29" s="244" customFormat="1" ht="15" customHeight="1" x14ac:dyDescent="0.25">
      <c r="A1206" s="198"/>
      <c r="B1206" s="198"/>
      <c r="C1206" s="198"/>
      <c r="D1206" s="194"/>
      <c r="E1206" s="198"/>
      <c r="F1206" s="198"/>
      <c r="G1206" s="196" t="str">
        <f>IF(ISNA(VLOOKUP(E1206,'Rota Pattern Data'!$A:$B,2,FALSE)),"",VLOOKUP(E1206,'Rota Pattern Data'!$A:$B,2,FALSE))</f>
        <v/>
      </c>
      <c r="H1206" s="197"/>
      <c r="I1206" s="200"/>
      <c r="J1206" s="198"/>
      <c r="K1206" s="198"/>
      <c r="L1206" s="198"/>
      <c r="M1206" s="199"/>
      <c r="N1206" s="198"/>
      <c r="O1206" s="242"/>
      <c r="P1206" s="242"/>
      <c r="Q1206" s="242"/>
      <c r="R1206" s="242"/>
      <c r="S1206" s="242"/>
      <c r="T1206" s="242"/>
      <c r="U1206" s="242"/>
      <c r="V1206" s="242"/>
      <c r="W1206" s="242"/>
      <c r="X1206" s="242"/>
      <c r="Y1206" s="242"/>
      <c r="Z1206" s="242"/>
      <c r="AA1206" s="242"/>
      <c r="AB1206" s="242"/>
      <c r="AC1206" s="243"/>
    </row>
    <row r="1207" spans="1:29" s="244" customFormat="1" ht="15" customHeight="1" x14ac:dyDescent="0.25">
      <c r="A1207" s="198"/>
      <c r="B1207" s="198"/>
      <c r="C1207" s="198"/>
      <c r="D1207" s="194"/>
      <c r="E1207" s="198"/>
      <c r="F1207" s="198"/>
      <c r="G1207" s="196" t="str">
        <f>IF(ISNA(VLOOKUP(E1207,'Rota Pattern Data'!$A:$B,2,FALSE)),"",VLOOKUP(E1207,'Rota Pattern Data'!$A:$B,2,FALSE))</f>
        <v/>
      </c>
      <c r="H1207" s="197"/>
      <c r="I1207" s="200"/>
      <c r="J1207" s="198"/>
      <c r="K1207" s="198"/>
      <c r="L1207" s="198"/>
      <c r="M1207" s="199"/>
      <c r="N1207" s="198"/>
      <c r="O1207" s="242"/>
      <c r="P1207" s="242"/>
      <c r="Q1207" s="242"/>
      <c r="R1207" s="242"/>
      <c r="S1207" s="242"/>
      <c r="T1207" s="242"/>
      <c r="U1207" s="242"/>
      <c r="V1207" s="242"/>
      <c r="W1207" s="242"/>
      <c r="X1207" s="242"/>
      <c r="Y1207" s="242"/>
      <c r="Z1207" s="242"/>
      <c r="AA1207" s="242"/>
      <c r="AB1207" s="242"/>
      <c r="AC1207" s="243"/>
    </row>
    <row r="1208" spans="1:29" s="244" customFormat="1" ht="15" customHeight="1" x14ac:dyDescent="0.25">
      <c r="A1208" s="198"/>
      <c r="B1208" s="198"/>
      <c r="C1208" s="198"/>
      <c r="D1208" s="194"/>
      <c r="E1208" s="198"/>
      <c r="F1208" s="198"/>
      <c r="G1208" s="196" t="str">
        <f>IF(ISNA(VLOOKUP(E1208,'Rota Pattern Data'!$A:$B,2,FALSE)),"",VLOOKUP(E1208,'Rota Pattern Data'!$A:$B,2,FALSE))</f>
        <v/>
      </c>
      <c r="H1208" s="197"/>
      <c r="I1208" s="200"/>
      <c r="J1208" s="198"/>
      <c r="K1208" s="198"/>
      <c r="L1208" s="198"/>
      <c r="M1208" s="199"/>
      <c r="N1208" s="198"/>
      <c r="O1208" s="242"/>
      <c r="P1208" s="242"/>
      <c r="Q1208" s="242"/>
      <c r="R1208" s="242"/>
      <c r="S1208" s="242"/>
      <c r="T1208" s="242"/>
      <c r="U1208" s="242"/>
      <c r="V1208" s="242"/>
      <c r="W1208" s="242"/>
      <c r="X1208" s="242"/>
      <c r="Y1208" s="242"/>
      <c r="Z1208" s="242"/>
      <c r="AA1208" s="242"/>
      <c r="AB1208" s="242"/>
      <c r="AC1208" s="243"/>
    </row>
    <row r="1209" spans="1:29" s="244" customFormat="1" ht="15" customHeight="1" x14ac:dyDescent="0.25">
      <c r="A1209" s="198"/>
      <c r="B1209" s="198"/>
      <c r="C1209" s="198"/>
      <c r="D1209" s="194"/>
      <c r="E1209" s="198"/>
      <c r="F1209" s="198"/>
      <c r="G1209" s="196" t="str">
        <f>IF(ISNA(VLOOKUP(E1209,'Rota Pattern Data'!$A:$B,2,FALSE)),"",VLOOKUP(E1209,'Rota Pattern Data'!$A:$B,2,FALSE))</f>
        <v/>
      </c>
      <c r="H1209" s="197"/>
      <c r="I1209" s="200"/>
      <c r="J1209" s="198"/>
      <c r="K1209" s="198"/>
      <c r="L1209" s="198"/>
      <c r="M1209" s="199"/>
      <c r="N1209" s="198"/>
      <c r="O1209" s="242"/>
      <c r="P1209" s="242"/>
      <c r="Q1209" s="242"/>
      <c r="R1209" s="242"/>
      <c r="S1209" s="242"/>
      <c r="T1209" s="242"/>
      <c r="U1209" s="242"/>
      <c r="V1209" s="242"/>
      <c r="W1209" s="242"/>
      <c r="X1209" s="242"/>
      <c r="Y1209" s="242"/>
      <c r="Z1209" s="242"/>
      <c r="AA1209" s="242"/>
      <c r="AB1209" s="242"/>
      <c r="AC1209" s="243"/>
    </row>
    <row r="1210" spans="1:29" s="244" customFormat="1" ht="15" customHeight="1" x14ac:dyDescent="0.25">
      <c r="A1210" s="198"/>
      <c r="B1210" s="198"/>
      <c r="C1210" s="198"/>
      <c r="D1210" s="194"/>
      <c r="E1210" s="198"/>
      <c r="F1210" s="198"/>
      <c r="G1210" s="196" t="str">
        <f>IF(ISNA(VLOOKUP(E1210,'Rota Pattern Data'!$A:$B,2,FALSE)),"",VLOOKUP(E1210,'Rota Pattern Data'!$A:$B,2,FALSE))</f>
        <v/>
      </c>
      <c r="H1210" s="197"/>
      <c r="I1210" s="200"/>
      <c r="J1210" s="198"/>
      <c r="K1210" s="198"/>
      <c r="L1210" s="198"/>
      <c r="M1210" s="199"/>
      <c r="N1210" s="198"/>
      <c r="O1210" s="242"/>
      <c r="P1210" s="242"/>
      <c r="Q1210" s="242"/>
      <c r="R1210" s="242"/>
      <c r="S1210" s="242"/>
      <c r="T1210" s="242"/>
      <c r="U1210" s="242"/>
      <c r="V1210" s="242"/>
      <c r="W1210" s="242"/>
      <c r="X1210" s="242"/>
      <c r="Y1210" s="242"/>
      <c r="Z1210" s="242"/>
      <c r="AA1210" s="242"/>
      <c r="AB1210" s="242"/>
      <c r="AC1210" s="243"/>
    </row>
    <row r="1211" spans="1:29" s="244" customFormat="1" ht="15" customHeight="1" x14ac:dyDescent="0.25">
      <c r="A1211" s="198"/>
      <c r="B1211" s="198"/>
      <c r="C1211" s="198"/>
      <c r="D1211" s="194"/>
      <c r="E1211" s="198"/>
      <c r="F1211" s="198"/>
      <c r="G1211" s="196" t="str">
        <f>IF(ISNA(VLOOKUP(E1211,'Rota Pattern Data'!$A:$B,2,FALSE)),"",VLOOKUP(E1211,'Rota Pattern Data'!$A:$B,2,FALSE))</f>
        <v/>
      </c>
      <c r="H1211" s="197"/>
      <c r="I1211" s="200"/>
      <c r="J1211" s="198"/>
      <c r="K1211" s="198"/>
      <c r="L1211" s="198"/>
      <c r="M1211" s="199"/>
      <c r="N1211" s="198"/>
      <c r="O1211" s="242"/>
      <c r="P1211" s="242"/>
      <c r="Q1211" s="242"/>
      <c r="R1211" s="242"/>
      <c r="S1211" s="242"/>
      <c r="T1211" s="242"/>
      <c r="U1211" s="242"/>
      <c r="V1211" s="242"/>
      <c r="W1211" s="242"/>
      <c r="X1211" s="242"/>
      <c r="Y1211" s="242"/>
      <c r="Z1211" s="242"/>
      <c r="AA1211" s="242"/>
      <c r="AB1211" s="242"/>
      <c r="AC1211" s="243"/>
    </row>
    <row r="1212" spans="1:29" s="244" customFormat="1" ht="15" customHeight="1" x14ac:dyDescent="0.25">
      <c r="A1212" s="198"/>
      <c r="B1212" s="198"/>
      <c r="C1212" s="198"/>
      <c r="D1212" s="194"/>
      <c r="E1212" s="198"/>
      <c r="F1212" s="198"/>
      <c r="G1212" s="196" t="str">
        <f>IF(ISNA(VLOOKUP(E1212,'Rota Pattern Data'!$A:$B,2,FALSE)),"",VLOOKUP(E1212,'Rota Pattern Data'!$A:$B,2,FALSE))</f>
        <v/>
      </c>
      <c r="H1212" s="197"/>
      <c r="I1212" s="200"/>
      <c r="J1212" s="198"/>
      <c r="K1212" s="198"/>
      <c r="L1212" s="198"/>
      <c r="M1212" s="199"/>
      <c r="N1212" s="198"/>
      <c r="O1212" s="242"/>
      <c r="P1212" s="242"/>
      <c r="Q1212" s="242"/>
      <c r="R1212" s="242"/>
      <c r="S1212" s="242"/>
      <c r="T1212" s="242"/>
      <c r="U1212" s="242"/>
      <c r="V1212" s="242"/>
      <c r="W1212" s="242"/>
      <c r="X1212" s="242"/>
      <c r="Y1212" s="242"/>
      <c r="Z1212" s="242"/>
      <c r="AA1212" s="242"/>
      <c r="AB1212" s="242"/>
      <c r="AC1212" s="243"/>
    </row>
    <row r="1213" spans="1:29" s="244" customFormat="1" ht="15" customHeight="1" x14ac:dyDescent="0.25">
      <c r="A1213" s="198"/>
      <c r="B1213" s="198"/>
      <c r="C1213" s="198"/>
      <c r="D1213" s="194"/>
      <c r="E1213" s="198"/>
      <c r="F1213" s="198"/>
      <c r="G1213" s="196" t="str">
        <f>IF(ISNA(VLOOKUP(E1213,'Rota Pattern Data'!$A:$B,2,FALSE)),"",VLOOKUP(E1213,'Rota Pattern Data'!$A:$B,2,FALSE))</f>
        <v/>
      </c>
      <c r="H1213" s="197"/>
      <c r="I1213" s="200"/>
      <c r="J1213" s="198"/>
      <c r="K1213" s="198"/>
      <c r="L1213" s="198"/>
      <c r="M1213" s="199"/>
      <c r="N1213" s="198"/>
      <c r="O1213" s="242"/>
      <c r="P1213" s="242"/>
      <c r="Q1213" s="242"/>
      <c r="R1213" s="242"/>
      <c r="S1213" s="242"/>
      <c r="T1213" s="242"/>
      <c r="U1213" s="242"/>
      <c r="V1213" s="242"/>
      <c r="W1213" s="242"/>
      <c r="X1213" s="242"/>
      <c r="Y1213" s="242"/>
      <c r="Z1213" s="242"/>
      <c r="AA1213" s="242"/>
      <c r="AB1213" s="242"/>
      <c r="AC1213" s="243"/>
    </row>
    <row r="1214" spans="1:29" s="244" customFormat="1" ht="15" customHeight="1" x14ac:dyDescent="0.25">
      <c r="A1214" s="198"/>
      <c r="B1214" s="198"/>
      <c r="C1214" s="198"/>
      <c r="D1214" s="194"/>
      <c r="E1214" s="198"/>
      <c r="F1214" s="198"/>
      <c r="G1214" s="196" t="str">
        <f>IF(ISNA(VLOOKUP(E1214,'Rota Pattern Data'!$A:$B,2,FALSE)),"",VLOOKUP(E1214,'Rota Pattern Data'!$A:$B,2,FALSE))</f>
        <v/>
      </c>
      <c r="H1214" s="197"/>
      <c r="I1214" s="200"/>
      <c r="J1214" s="198"/>
      <c r="K1214" s="198"/>
      <c r="L1214" s="198"/>
      <c r="M1214" s="199"/>
      <c r="N1214" s="198"/>
      <c r="O1214" s="242"/>
      <c r="P1214" s="242"/>
      <c r="Q1214" s="242"/>
      <c r="R1214" s="242"/>
      <c r="S1214" s="242"/>
      <c r="T1214" s="242"/>
      <c r="U1214" s="242"/>
      <c r="V1214" s="242"/>
      <c r="W1214" s="242"/>
      <c r="X1214" s="242"/>
      <c r="Y1214" s="242"/>
      <c r="Z1214" s="242"/>
      <c r="AA1214" s="242"/>
      <c r="AB1214" s="242"/>
      <c r="AC1214" s="243"/>
    </row>
    <row r="1215" spans="1:29" s="244" customFormat="1" ht="15" customHeight="1" x14ac:dyDescent="0.25">
      <c r="A1215" s="198"/>
      <c r="B1215" s="198"/>
      <c r="C1215" s="198"/>
      <c r="D1215" s="194"/>
      <c r="E1215" s="198"/>
      <c r="F1215" s="198"/>
      <c r="G1215" s="196" t="str">
        <f>IF(ISNA(VLOOKUP(E1215,'Rota Pattern Data'!$A:$B,2,FALSE)),"",VLOOKUP(E1215,'Rota Pattern Data'!$A:$B,2,FALSE))</f>
        <v/>
      </c>
      <c r="H1215" s="197"/>
      <c r="I1215" s="200"/>
      <c r="J1215" s="198"/>
      <c r="K1215" s="198"/>
      <c r="L1215" s="198"/>
      <c r="M1215" s="199"/>
      <c r="N1215" s="198"/>
      <c r="O1215" s="242"/>
      <c r="P1215" s="242"/>
      <c r="Q1215" s="242"/>
      <c r="R1215" s="242"/>
      <c r="S1215" s="242"/>
      <c r="T1215" s="242"/>
      <c r="U1215" s="242"/>
      <c r="V1215" s="242"/>
      <c r="W1215" s="242"/>
      <c r="X1215" s="242"/>
      <c r="Y1215" s="242"/>
      <c r="Z1215" s="242"/>
      <c r="AA1215" s="242"/>
      <c r="AB1215" s="242"/>
      <c r="AC1215" s="243"/>
    </row>
    <row r="1216" spans="1:29" s="244" customFormat="1" ht="15" customHeight="1" x14ac:dyDescent="0.25">
      <c r="A1216" s="198"/>
      <c r="B1216" s="198"/>
      <c r="C1216" s="198"/>
      <c r="D1216" s="194"/>
      <c r="E1216" s="198"/>
      <c r="F1216" s="198"/>
      <c r="G1216" s="196" t="str">
        <f>IF(ISNA(VLOOKUP(E1216,'Rota Pattern Data'!$A:$B,2,FALSE)),"",VLOOKUP(E1216,'Rota Pattern Data'!$A:$B,2,FALSE))</f>
        <v/>
      </c>
      <c r="H1216" s="197"/>
      <c r="I1216" s="200"/>
      <c r="J1216" s="198"/>
      <c r="K1216" s="198"/>
      <c r="L1216" s="198"/>
      <c r="M1216" s="199"/>
      <c r="N1216" s="198"/>
      <c r="O1216" s="242"/>
      <c r="P1216" s="242"/>
      <c r="Q1216" s="242"/>
      <c r="R1216" s="242"/>
      <c r="S1216" s="242"/>
      <c r="T1216" s="242"/>
      <c r="U1216" s="242"/>
      <c r="V1216" s="242"/>
      <c r="W1216" s="242"/>
      <c r="X1216" s="242"/>
      <c r="Y1216" s="242"/>
      <c r="Z1216" s="242"/>
      <c r="AA1216" s="242"/>
      <c r="AB1216" s="242"/>
      <c r="AC1216" s="243"/>
    </row>
    <row r="1217" spans="1:29" s="244" customFormat="1" ht="15" customHeight="1" x14ac:dyDescent="0.25">
      <c r="A1217" s="198"/>
      <c r="B1217" s="198"/>
      <c r="C1217" s="198"/>
      <c r="D1217" s="194"/>
      <c r="E1217" s="198"/>
      <c r="F1217" s="198"/>
      <c r="G1217" s="196" t="str">
        <f>IF(ISNA(VLOOKUP(E1217,'Rota Pattern Data'!$A:$B,2,FALSE)),"",VLOOKUP(E1217,'Rota Pattern Data'!$A:$B,2,FALSE))</f>
        <v/>
      </c>
      <c r="H1217" s="197"/>
      <c r="I1217" s="200"/>
      <c r="J1217" s="198"/>
      <c r="K1217" s="198"/>
      <c r="L1217" s="198"/>
      <c r="M1217" s="199"/>
      <c r="N1217" s="198"/>
      <c r="O1217" s="242"/>
      <c r="P1217" s="242"/>
      <c r="Q1217" s="242"/>
      <c r="R1217" s="242"/>
      <c r="S1217" s="242"/>
      <c r="T1217" s="242"/>
      <c r="U1217" s="242"/>
      <c r="V1217" s="242"/>
      <c r="W1217" s="242"/>
      <c r="X1217" s="242"/>
      <c r="Y1217" s="242"/>
      <c r="Z1217" s="242"/>
      <c r="AA1217" s="242"/>
      <c r="AB1217" s="242"/>
      <c r="AC1217" s="243"/>
    </row>
    <row r="1218" spans="1:29" s="244" customFormat="1" ht="15" customHeight="1" x14ac:dyDescent="0.25">
      <c r="A1218" s="198"/>
      <c r="B1218" s="198"/>
      <c r="C1218" s="198"/>
      <c r="D1218" s="194"/>
      <c r="E1218" s="198"/>
      <c r="F1218" s="198"/>
      <c r="G1218" s="196" t="str">
        <f>IF(ISNA(VLOOKUP(E1218,'Rota Pattern Data'!$A:$B,2,FALSE)),"",VLOOKUP(E1218,'Rota Pattern Data'!$A:$B,2,FALSE))</f>
        <v/>
      </c>
      <c r="H1218" s="197"/>
      <c r="I1218" s="200"/>
      <c r="J1218" s="198"/>
      <c r="K1218" s="198"/>
      <c r="L1218" s="198"/>
      <c r="M1218" s="199"/>
      <c r="N1218" s="198"/>
      <c r="O1218" s="242"/>
      <c r="P1218" s="242"/>
      <c r="Q1218" s="242"/>
      <c r="R1218" s="242"/>
      <c r="S1218" s="242"/>
      <c r="T1218" s="242"/>
      <c r="U1218" s="242"/>
      <c r="V1218" s="242"/>
      <c r="W1218" s="242"/>
      <c r="X1218" s="242"/>
      <c r="Y1218" s="242"/>
      <c r="Z1218" s="242"/>
      <c r="AA1218" s="242"/>
      <c r="AB1218" s="242"/>
      <c r="AC1218" s="243"/>
    </row>
    <row r="1219" spans="1:29" s="244" customFormat="1" ht="15" customHeight="1" x14ac:dyDescent="0.25">
      <c r="A1219" s="198"/>
      <c r="B1219" s="198"/>
      <c r="C1219" s="198"/>
      <c r="D1219" s="194"/>
      <c r="E1219" s="198"/>
      <c r="F1219" s="198"/>
      <c r="G1219" s="196" t="str">
        <f>IF(ISNA(VLOOKUP(E1219,'Rota Pattern Data'!$A:$B,2,FALSE)),"",VLOOKUP(E1219,'Rota Pattern Data'!$A:$B,2,FALSE))</f>
        <v/>
      </c>
      <c r="H1219" s="197"/>
      <c r="I1219" s="200"/>
      <c r="J1219" s="198"/>
      <c r="K1219" s="198"/>
      <c r="L1219" s="198"/>
      <c r="M1219" s="199"/>
      <c r="N1219" s="198"/>
      <c r="O1219" s="242"/>
      <c r="P1219" s="242"/>
      <c r="Q1219" s="242"/>
      <c r="R1219" s="242"/>
      <c r="S1219" s="242"/>
      <c r="T1219" s="242"/>
      <c r="U1219" s="242"/>
      <c r="V1219" s="242"/>
      <c r="W1219" s="242"/>
      <c r="X1219" s="242"/>
      <c r="Y1219" s="242"/>
      <c r="Z1219" s="242"/>
      <c r="AA1219" s="242"/>
      <c r="AB1219" s="242"/>
      <c r="AC1219" s="243"/>
    </row>
    <row r="1220" spans="1:29" s="244" customFormat="1" ht="15" customHeight="1" x14ac:dyDescent="0.25">
      <c r="A1220" s="198"/>
      <c r="B1220" s="198"/>
      <c r="C1220" s="198"/>
      <c r="D1220" s="194"/>
      <c r="E1220" s="198"/>
      <c r="F1220" s="198"/>
      <c r="G1220" s="196" t="str">
        <f>IF(ISNA(VLOOKUP(E1220,'Rota Pattern Data'!$A:$B,2,FALSE)),"",VLOOKUP(E1220,'Rota Pattern Data'!$A:$B,2,FALSE))</f>
        <v/>
      </c>
      <c r="H1220" s="197"/>
      <c r="I1220" s="200"/>
      <c r="J1220" s="198"/>
      <c r="K1220" s="198"/>
      <c r="L1220" s="198"/>
      <c r="M1220" s="199"/>
      <c r="N1220" s="198"/>
      <c r="O1220" s="242"/>
      <c r="P1220" s="242"/>
      <c r="Q1220" s="242"/>
      <c r="R1220" s="242"/>
      <c r="S1220" s="242"/>
      <c r="T1220" s="242"/>
      <c r="U1220" s="242"/>
      <c r="V1220" s="242"/>
      <c r="W1220" s="242"/>
      <c r="X1220" s="242"/>
      <c r="Y1220" s="242"/>
      <c r="Z1220" s="242"/>
      <c r="AA1220" s="242"/>
      <c r="AB1220" s="242"/>
      <c r="AC1220" s="243"/>
    </row>
    <row r="1221" spans="1:29" s="244" customFormat="1" ht="15" customHeight="1" x14ac:dyDescent="0.25">
      <c r="A1221" s="198"/>
      <c r="B1221" s="198"/>
      <c r="C1221" s="198"/>
      <c r="D1221" s="194"/>
      <c r="E1221" s="198"/>
      <c r="F1221" s="198"/>
      <c r="G1221" s="196" t="str">
        <f>IF(ISNA(VLOOKUP(E1221,'Rota Pattern Data'!$A:$B,2,FALSE)),"",VLOOKUP(E1221,'Rota Pattern Data'!$A:$B,2,FALSE))</f>
        <v/>
      </c>
      <c r="H1221" s="197"/>
      <c r="I1221" s="200"/>
      <c r="J1221" s="198"/>
      <c r="K1221" s="198"/>
      <c r="L1221" s="198"/>
      <c r="M1221" s="199"/>
      <c r="N1221" s="198"/>
      <c r="O1221" s="242"/>
      <c r="P1221" s="242"/>
      <c r="Q1221" s="242"/>
      <c r="R1221" s="242"/>
      <c r="S1221" s="242"/>
      <c r="T1221" s="242"/>
      <c r="U1221" s="242"/>
      <c r="V1221" s="242"/>
      <c r="W1221" s="242"/>
      <c r="X1221" s="242"/>
      <c r="Y1221" s="242"/>
      <c r="Z1221" s="242"/>
      <c r="AA1221" s="242"/>
      <c r="AB1221" s="242"/>
      <c r="AC1221" s="243"/>
    </row>
    <row r="1222" spans="1:29" s="244" customFormat="1" ht="15" customHeight="1" x14ac:dyDescent="0.25">
      <c r="A1222" s="198"/>
      <c r="B1222" s="198"/>
      <c r="C1222" s="198"/>
      <c r="D1222" s="194"/>
      <c r="E1222" s="198"/>
      <c r="F1222" s="198"/>
      <c r="G1222" s="196" t="str">
        <f>IF(ISNA(VLOOKUP(E1222,'Rota Pattern Data'!$A:$B,2,FALSE)),"",VLOOKUP(E1222,'Rota Pattern Data'!$A:$B,2,FALSE))</f>
        <v/>
      </c>
      <c r="H1222" s="197"/>
      <c r="I1222" s="200"/>
      <c r="J1222" s="198"/>
      <c r="K1222" s="198"/>
      <c r="L1222" s="198"/>
      <c r="M1222" s="199"/>
      <c r="N1222" s="198"/>
      <c r="O1222" s="242"/>
      <c r="P1222" s="242"/>
      <c r="Q1222" s="242"/>
      <c r="R1222" s="242"/>
      <c r="S1222" s="242"/>
      <c r="T1222" s="242"/>
      <c r="U1222" s="242"/>
      <c r="V1222" s="242"/>
      <c r="W1222" s="242"/>
      <c r="X1222" s="242"/>
      <c r="Y1222" s="242"/>
      <c r="Z1222" s="242"/>
      <c r="AA1222" s="242"/>
      <c r="AB1222" s="242"/>
      <c r="AC1222" s="243"/>
    </row>
    <row r="1223" spans="1:29" s="244" customFormat="1" ht="15" customHeight="1" x14ac:dyDescent="0.25">
      <c r="A1223" s="198"/>
      <c r="B1223" s="198"/>
      <c r="C1223" s="198"/>
      <c r="D1223" s="194"/>
      <c r="E1223" s="198"/>
      <c r="F1223" s="198"/>
      <c r="G1223" s="196" t="str">
        <f>IF(ISNA(VLOOKUP(E1223,'Rota Pattern Data'!$A:$B,2,FALSE)),"",VLOOKUP(E1223,'Rota Pattern Data'!$A:$B,2,FALSE))</f>
        <v/>
      </c>
      <c r="H1223" s="197"/>
      <c r="I1223" s="200"/>
      <c r="J1223" s="198"/>
      <c r="K1223" s="198"/>
      <c r="L1223" s="198"/>
      <c r="M1223" s="199"/>
      <c r="N1223" s="198"/>
      <c r="O1223" s="242"/>
      <c r="P1223" s="242"/>
      <c r="Q1223" s="242"/>
      <c r="R1223" s="242"/>
      <c r="S1223" s="242"/>
      <c r="T1223" s="242"/>
      <c r="U1223" s="242"/>
      <c r="V1223" s="242"/>
      <c r="W1223" s="242"/>
      <c r="X1223" s="242"/>
      <c r="Y1223" s="242"/>
      <c r="Z1223" s="242"/>
      <c r="AA1223" s="242"/>
      <c r="AB1223" s="242"/>
      <c r="AC1223" s="243"/>
    </row>
    <row r="1224" spans="1:29" s="244" customFormat="1" ht="15" customHeight="1" x14ac:dyDescent="0.25">
      <c r="A1224" s="198"/>
      <c r="B1224" s="198"/>
      <c r="C1224" s="198"/>
      <c r="D1224" s="194"/>
      <c r="E1224" s="198"/>
      <c r="F1224" s="198"/>
      <c r="G1224" s="196" t="str">
        <f>IF(ISNA(VLOOKUP(E1224,'Rota Pattern Data'!$A:$B,2,FALSE)),"",VLOOKUP(E1224,'Rota Pattern Data'!$A:$B,2,FALSE))</f>
        <v/>
      </c>
      <c r="H1224" s="197"/>
      <c r="I1224" s="200"/>
      <c r="J1224" s="198"/>
      <c r="K1224" s="198"/>
      <c r="L1224" s="198"/>
      <c r="M1224" s="199"/>
      <c r="N1224" s="198"/>
      <c r="O1224" s="242"/>
      <c r="P1224" s="242"/>
      <c r="Q1224" s="242"/>
      <c r="R1224" s="242"/>
      <c r="S1224" s="242"/>
      <c r="T1224" s="242"/>
      <c r="U1224" s="242"/>
      <c r="V1224" s="242"/>
      <c r="W1224" s="242"/>
      <c r="X1224" s="242"/>
      <c r="Y1224" s="242"/>
      <c r="Z1224" s="242"/>
      <c r="AA1224" s="242"/>
      <c r="AB1224" s="242"/>
      <c r="AC1224" s="243"/>
    </row>
    <row r="1225" spans="1:29" s="244" customFormat="1" ht="15" customHeight="1" x14ac:dyDescent="0.25">
      <c r="A1225" s="198"/>
      <c r="B1225" s="198"/>
      <c r="C1225" s="198"/>
      <c r="D1225" s="194"/>
      <c r="E1225" s="198"/>
      <c r="F1225" s="198"/>
      <c r="G1225" s="196" t="str">
        <f>IF(ISNA(VLOOKUP(E1225,'Rota Pattern Data'!$A:$B,2,FALSE)),"",VLOOKUP(E1225,'Rota Pattern Data'!$A:$B,2,FALSE))</f>
        <v/>
      </c>
      <c r="H1225" s="197"/>
      <c r="I1225" s="200"/>
      <c r="J1225" s="198"/>
      <c r="K1225" s="198"/>
      <c r="L1225" s="198"/>
      <c r="M1225" s="199"/>
      <c r="N1225" s="198"/>
      <c r="O1225" s="242"/>
      <c r="P1225" s="242"/>
      <c r="Q1225" s="242"/>
      <c r="R1225" s="242"/>
      <c r="S1225" s="242"/>
      <c r="T1225" s="242"/>
      <c r="U1225" s="242"/>
      <c r="V1225" s="242"/>
      <c r="W1225" s="242"/>
      <c r="X1225" s="242"/>
      <c r="Y1225" s="242"/>
      <c r="Z1225" s="242"/>
      <c r="AA1225" s="242"/>
      <c r="AB1225" s="242"/>
      <c r="AC1225" s="243"/>
    </row>
    <row r="1226" spans="1:29" s="244" customFormat="1" ht="15" customHeight="1" x14ac:dyDescent="0.25">
      <c r="A1226" s="198"/>
      <c r="B1226" s="198"/>
      <c r="C1226" s="198"/>
      <c r="D1226" s="194"/>
      <c r="E1226" s="198"/>
      <c r="F1226" s="198"/>
      <c r="G1226" s="196" t="str">
        <f>IF(ISNA(VLOOKUP(E1226,'Rota Pattern Data'!$A:$B,2,FALSE)),"",VLOOKUP(E1226,'Rota Pattern Data'!$A:$B,2,FALSE))</f>
        <v/>
      </c>
      <c r="H1226" s="197"/>
      <c r="I1226" s="200"/>
      <c r="J1226" s="198"/>
      <c r="K1226" s="198"/>
      <c r="L1226" s="198"/>
      <c r="M1226" s="199"/>
      <c r="N1226" s="198"/>
      <c r="O1226" s="242"/>
      <c r="P1226" s="242"/>
      <c r="Q1226" s="242"/>
      <c r="R1226" s="242"/>
      <c r="S1226" s="242"/>
      <c r="T1226" s="242"/>
      <c r="U1226" s="242"/>
      <c r="V1226" s="242"/>
      <c r="W1226" s="242"/>
      <c r="X1226" s="242"/>
      <c r="Y1226" s="242"/>
      <c r="Z1226" s="242"/>
      <c r="AA1226" s="242"/>
      <c r="AB1226" s="242"/>
      <c r="AC1226" s="243"/>
    </row>
    <row r="1227" spans="1:29" s="244" customFormat="1" ht="15" customHeight="1" x14ac:dyDescent="0.25">
      <c r="A1227" s="198"/>
      <c r="B1227" s="198"/>
      <c r="C1227" s="198"/>
      <c r="D1227" s="194"/>
      <c r="E1227" s="198"/>
      <c r="F1227" s="198"/>
      <c r="G1227" s="196" t="str">
        <f>IF(ISNA(VLOOKUP(E1227,'Rota Pattern Data'!$A:$B,2,FALSE)),"",VLOOKUP(E1227,'Rota Pattern Data'!$A:$B,2,FALSE))</f>
        <v/>
      </c>
      <c r="H1227" s="197"/>
      <c r="I1227" s="200"/>
      <c r="J1227" s="198"/>
      <c r="K1227" s="198"/>
      <c r="L1227" s="198"/>
      <c r="M1227" s="199"/>
      <c r="N1227" s="198"/>
      <c r="O1227" s="242"/>
      <c r="P1227" s="242"/>
      <c r="Q1227" s="242"/>
      <c r="R1227" s="242"/>
      <c r="S1227" s="242"/>
      <c r="T1227" s="242"/>
      <c r="U1227" s="242"/>
      <c r="V1227" s="242"/>
      <c r="W1227" s="242"/>
      <c r="X1227" s="242"/>
      <c r="Y1227" s="242"/>
      <c r="Z1227" s="242"/>
      <c r="AA1227" s="242"/>
      <c r="AB1227" s="242"/>
      <c r="AC1227" s="243"/>
    </row>
    <row r="1228" spans="1:29" s="244" customFormat="1" ht="15" customHeight="1" x14ac:dyDescent="0.25">
      <c r="A1228" s="198"/>
      <c r="B1228" s="198"/>
      <c r="C1228" s="198"/>
      <c r="D1228" s="194"/>
      <c r="E1228" s="198"/>
      <c r="F1228" s="198"/>
      <c r="G1228" s="196" t="str">
        <f>IF(ISNA(VLOOKUP(E1228,'Rota Pattern Data'!$A:$B,2,FALSE)),"",VLOOKUP(E1228,'Rota Pattern Data'!$A:$B,2,FALSE))</f>
        <v/>
      </c>
      <c r="H1228" s="197"/>
      <c r="I1228" s="200"/>
      <c r="J1228" s="198"/>
      <c r="K1228" s="198"/>
      <c r="L1228" s="198"/>
      <c r="M1228" s="199"/>
      <c r="N1228" s="198"/>
      <c r="O1228" s="242"/>
      <c r="P1228" s="242"/>
      <c r="Q1228" s="242"/>
      <c r="R1228" s="242"/>
      <c r="S1228" s="242"/>
      <c r="T1228" s="242"/>
      <c r="U1228" s="242"/>
      <c r="V1228" s="242"/>
      <c r="W1228" s="242"/>
      <c r="X1228" s="242"/>
      <c r="Y1228" s="242"/>
      <c r="Z1228" s="242"/>
      <c r="AA1228" s="242"/>
      <c r="AB1228" s="242"/>
      <c r="AC1228" s="243"/>
    </row>
    <row r="1229" spans="1:29" s="244" customFormat="1" ht="15" customHeight="1" x14ac:dyDescent="0.25">
      <c r="A1229" s="198"/>
      <c r="B1229" s="198"/>
      <c r="C1229" s="198"/>
      <c r="D1229" s="194"/>
      <c r="E1229" s="198"/>
      <c r="F1229" s="198"/>
      <c r="G1229" s="196" t="str">
        <f>IF(ISNA(VLOOKUP(E1229,'Rota Pattern Data'!$A:$B,2,FALSE)),"",VLOOKUP(E1229,'Rota Pattern Data'!$A:$B,2,FALSE))</f>
        <v/>
      </c>
      <c r="H1229" s="197"/>
      <c r="I1229" s="200"/>
      <c r="J1229" s="198"/>
      <c r="K1229" s="198"/>
      <c r="L1229" s="198"/>
      <c r="M1229" s="199"/>
      <c r="N1229" s="198"/>
      <c r="O1229" s="242"/>
      <c r="P1229" s="242"/>
      <c r="Q1229" s="242"/>
      <c r="R1229" s="242"/>
      <c r="S1229" s="242"/>
      <c r="T1229" s="242"/>
      <c r="U1229" s="242"/>
      <c r="V1229" s="242"/>
      <c r="W1229" s="242"/>
      <c r="X1229" s="242"/>
      <c r="Y1229" s="242"/>
      <c r="Z1229" s="242"/>
      <c r="AA1229" s="242"/>
      <c r="AB1229" s="242"/>
      <c r="AC1229" s="243"/>
    </row>
    <row r="1230" spans="1:29" s="244" customFormat="1" ht="15" customHeight="1" x14ac:dyDescent="0.25">
      <c r="A1230" s="198"/>
      <c r="B1230" s="198"/>
      <c r="C1230" s="198"/>
      <c r="D1230" s="194"/>
      <c r="E1230" s="198"/>
      <c r="F1230" s="198"/>
      <c r="G1230" s="196" t="str">
        <f>IF(ISNA(VLOOKUP(E1230,'Rota Pattern Data'!$A:$B,2,FALSE)),"",VLOOKUP(E1230,'Rota Pattern Data'!$A:$B,2,FALSE))</f>
        <v/>
      </c>
      <c r="H1230" s="197"/>
      <c r="I1230" s="200"/>
      <c r="J1230" s="198"/>
      <c r="K1230" s="198"/>
      <c r="L1230" s="198"/>
      <c r="M1230" s="199"/>
      <c r="N1230" s="198"/>
      <c r="O1230" s="242"/>
      <c r="P1230" s="242"/>
      <c r="Q1230" s="242"/>
      <c r="R1230" s="242"/>
      <c r="S1230" s="242"/>
      <c r="T1230" s="242"/>
      <c r="U1230" s="242"/>
      <c r="V1230" s="242"/>
      <c r="W1230" s="242"/>
      <c r="X1230" s="242"/>
      <c r="Y1230" s="242"/>
      <c r="Z1230" s="242"/>
      <c r="AA1230" s="242"/>
      <c r="AB1230" s="242"/>
      <c r="AC1230" s="243"/>
    </row>
    <row r="1231" spans="1:29" s="244" customFormat="1" ht="15" customHeight="1" x14ac:dyDescent="0.25">
      <c r="A1231" s="198"/>
      <c r="B1231" s="198"/>
      <c r="C1231" s="198"/>
      <c r="D1231" s="194"/>
      <c r="E1231" s="198"/>
      <c r="F1231" s="198"/>
      <c r="G1231" s="196" t="str">
        <f>IF(ISNA(VLOOKUP(E1231,'Rota Pattern Data'!$A:$B,2,FALSE)),"",VLOOKUP(E1231,'Rota Pattern Data'!$A:$B,2,FALSE))</f>
        <v/>
      </c>
      <c r="H1231" s="197"/>
      <c r="I1231" s="200"/>
      <c r="J1231" s="198"/>
      <c r="K1231" s="198"/>
      <c r="L1231" s="198"/>
      <c r="M1231" s="199"/>
      <c r="N1231" s="198"/>
      <c r="O1231" s="242"/>
      <c r="P1231" s="242"/>
      <c r="Q1231" s="242"/>
      <c r="R1231" s="242"/>
      <c r="S1231" s="242"/>
      <c r="T1231" s="242"/>
      <c r="U1231" s="242"/>
      <c r="V1231" s="242"/>
      <c r="W1231" s="242"/>
      <c r="X1231" s="242"/>
      <c r="Y1231" s="242"/>
      <c r="Z1231" s="242"/>
      <c r="AA1231" s="242"/>
      <c r="AB1231" s="242"/>
      <c r="AC1231" s="243"/>
    </row>
    <row r="1232" spans="1:29" s="244" customFormat="1" ht="15" customHeight="1" x14ac:dyDescent="0.25">
      <c r="A1232" s="198"/>
      <c r="B1232" s="198"/>
      <c r="C1232" s="198"/>
      <c r="D1232" s="194"/>
      <c r="E1232" s="198"/>
      <c r="F1232" s="198"/>
      <c r="G1232" s="196" t="str">
        <f>IF(ISNA(VLOOKUP(E1232,'Rota Pattern Data'!$A:$B,2,FALSE)),"",VLOOKUP(E1232,'Rota Pattern Data'!$A:$B,2,FALSE))</f>
        <v/>
      </c>
      <c r="H1232" s="197"/>
      <c r="I1232" s="200"/>
      <c r="J1232" s="198"/>
      <c r="K1232" s="198"/>
      <c r="L1232" s="198"/>
      <c r="M1232" s="199"/>
      <c r="N1232" s="198"/>
      <c r="O1232" s="242"/>
      <c r="P1232" s="242"/>
      <c r="Q1232" s="242"/>
      <c r="R1232" s="242"/>
      <c r="S1232" s="242"/>
      <c r="T1232" s="242"/>
      <c r="U1232" s="242"/>
      <c r="V1232" s="242"/>
      <c r="W1232" s="242"/>
      <c r="X1232" s="242"/>
      <c r="Y1232" s="242"/>
      <c r="Z1232" s="242"/>
      <c r="AA1232" s="242"/>
      <c r="AB1232" s="242"/>
      <c r="AC1232" s="243"/>
    </row>
    <row r="1233" spans="1:29" s="244" customFormat="1" ht="15" customHeight="1" x14ac:dyDescent="0.25">
      <c r="A1233" s="198"/>
      <c r="B1233" s="198"/>
      <c r="C1233" s="198"/>
      <c r="D1233" s="194"/>
      <c r="E1233" s="198"/>
      <c r="F1233" s="198"/>
      <c r="G1233" s="196" t="str">
        <f>IF(ISNA(VLOOKUP(E1233,'Rota Pattern Data'!$A:$B,2,FALSE)),"",VLOOKUP(E1233,'Rota Pattern Data'!$A:$B,2,FALSE))</f>
        <v/>
      </c>
      <c r="H1233" s="197"/>
      <c r="I1233" s="200"/>
      <c r="J1233" s="198"/>
      <c r="K1233" s="198"/>
      <c r="L1233" s="198"/>
      <c r="M1233" s="199"/>
      <c r="N1233" s="198"/>
      <c r="O1233" s="242"/>
      <c r="P1233" s="242"/>
      <c r="Q1233" s="242"/>
      <c r="R1233" s="242"/>
      <c r="S1233" s="242"/>
      <c r="T1233" s="242"/>
      <c r="U1233" s="242"/>
      <c r="V1233" s="242"/>
      <c r="W1233" s="242"/>
      <c r="X1233" s="242"/>
      <c r="Y1233" s="242"/>
      <c r="Z1233" s="242"/>
      <c r="AA1233" s="242"/>
      <c r="AB1233" s="242"/>
      <c r="AC1233" s="243"/>
    </row>
    <row r="1234" spans="1:29" s="244" customFormat="1" ht="15" customHeight="1" x14ac:dyDescent="0.25">
      <c r="A1234" s="198"/>
      <c r="B1234" s="198"/>
      <c r="C1234" s="198"/>
      <c r="D1234" s="194"/>
      <c r="E1234" s="198"/>
      <c r="F1234" s="198"/>
      <c r="G1234" s="196" t="str">
        <f>IF(ISNA(VLOOKUP(E1234,'Rota Pattern Data'!$A:$B,2,FALSE)),"",VLOOKUP(E1234,'Rota Pattern Data'!$A:$B,2,FALSE))</f>
        <v/>
      </c>
      <c r="H1234" s="197"/>
      <c r="I1234" s="200"/>
      <c r="J1234" s="198"/>
      <c r="K1234" s="198"/>
      <c r="L1234" s="198"/>
      <c r="M1234" s="199"/>
      <c r="N1234" s="198"/>
      <c r="O1234" s="242"/>
      <c r="P1234" s="242"/>
      <c r="Q1234" s="242"/>
      <c r="R1234" s="242"/>
      <c r="S1234" s="242"/>
      <c r="T1234" s="242"/>
      <c r="U1234" s="242"/>
      <c r="V1234" s="242"/>
      <c r="W1234" s="242"/>
      <c r="X1234" s="242"/>
      <c r="Y1234" s="242"/>
      <c r="Z1234" s="242"/>
      <c r="AA1234" s="242"/>
      <c r="AB1234" s="242"/>
      <c r="AC1234" s="243"/>
    </row>
    <row r="1235" spans="1:29" s="244" customFormat="1" ht="15" customHeight="1" x14ac:dyDescent="0.25">
      <c r="A1235" s="198"/>
      <c r="B1235" s="198"/>
      <c r="C1235" s="198"/>
      <c r="D1235" s="194"/>
      <c r="E1235" s="198"/>
      <c r="F1235" s="198"/>
      <c r="G1235" s="196" t="str">
        <f>IF(ISNA(VLOOKUP(E1235,'Rota Pattern Data'!$A:$B,2,FALSE)),"",VLOOKUP(E1235,'Rota Pattern Data'!$A:$B,2,FALSE))</f>
        <v/>
      </c>
      <c r="H1235" s="197"/>
      <c r="I1235" s="200"/>
      <c r="J1235" s="198"/>
      <c r="K1235" s="198"/>
      <c r="L1235" s="198"/>
      <c r="M1235" s="199"/>
      <c r="N1235" s="198"/>
      <c r="O1235" s="242"/>
      <c r="P1235" s="242"/>
      <c r="Q1235" s="242"/>
      <c r="R1235" s="242"/>
      <c r="S1235" s="242"/>
      <c r="T1235" s="242"/>
      <c r="U1235" s="242"/>
      <c r="V1235" s="242"/>
      <c r="W1235" s="242"/>
      <c r="X1235" s="242"/>
      <c r="Y1235" s="242"/>
      <c r="Z1235" s="242"/>
      <c r="AA1235" s="242"/>
      <c r="AB1235" s="242"/>
      <c r="AC1235" s="243"/>
    </row>
    <row r="1236" spans="1:29" s="244" customFormat="1" ht="15" customHeight="1" x14ac:dyDescent="0.25">
      <c r="A1236" s="198"/>
      <c r="B1236" s="198"/>
      <c r="C1236" s="198"/>
      <c r="D1236" s="194"/>
      <c r="E1236" s="198"/>
      <c r="F1236" s="198"/>
      <c r="G1236" s="196" t="str">
        <f>IF(ISNA(VLOOKUP(E1236,'Rota Pattern Data'!$A:$B,2,FALSE)),"",VLOOKUP(E1236,'Rota Pattern Data'!$A:$B,2,FALSE))</f>
        <v/>
      </c>
      <c r="H1236" s="197"/>
      <c r="I1236" s="200"/>
      <c r="J1236" s="198"/>
      <c r="K1236" s="198"/>
      <c r="L1236" s="198"/>
      <c r="M1236" s="199"/>
      <c r="N1236" s="198"/>
      <c r="O1236" s="242"/>
      <c r="P1236" s="242"/>
      <c r="Q1236" s="242"/>
      <c r="R1236" s="242"/>
      <c r="S1236" s="242"/>
      <c r="T1236" s="242"/>
      <c r="U1236" s="242"/>
      <c r="V1236" s="242"/>
      <c r="W1236" s="242"/>
      <c r="X1236" s="242"/>
      <c r="Y1236" s="242"/>
      <c r="Z1236" s="242"/>
      <c r="AA1236" s="242"/>
      <c r="AB1236" s="242"/>
      <c r="AC1236" s="243"/>
    </row>
    <row r="1237" spans="1:29" s="244" customFormat="1" ht="15" customHeight="1" x14ac:dyDescent="0.25">
      <c r="A1237" s="198"/>
      <c r="B1237" s="198"/>
      <c r="C1237" s="198"/>
      <c r="D1237" s="194"/>
      <c r="E1237" s="198"/>
      <c r="F1237" s="198"/>
      <c r="G1237" s="196" t="str">
        <f>IF(ISNA(VLOOKUP(E1237,'Rota Pattern Data'!$A:$B,2,FALSE)),"",VLOOKUP(E1237,'Rota Pattern Data'!$A:$B,2,FALSE))</f>
        <v/>
      </c>
      <c r="H1237" s="197"/>
      <c r="I1237" s="200"/>
      <c r="J1237" s="198"/>
      <c r="K1237" s="198"/>
      <c r="L1237" s="198"/>
      <c r="M1237" s="199"/>
      <c r="N1237" s="198"/>
      <c r="O1237" s="242"/>
      <c r="P1237" s="242"/>
      <c r="Q1237" s="242"/>
      <c r="R1237" s="242"/>
      <c r="S1237" s="242"/>
      <c r="T1237" s="242"/>
      <c r="U1237" s="242"/>
      <c r="V1237" s="242"/>
      <c r="W1237" s="242"/>
      <c r="X1237" s="242"/>
      <c r="Y1237" s="242"/>
      <c r="Z1237" s="242"/>
      <c r="AA1237" s="242"/>
      <c r="AB1237" s="242"/>
      <c r="AC1237" s="243"/>
    </row>
    <row r="1238" spans="1:29" s="244" customFormat="1" ht="15" customHeight="1" x14ac:dyDescent="0.25">
      <c r="A1238" s="198"/>
      <c r="B1238" s="198"/>
      <c r="C1238" s="198"/>
      <c r="D1238" s="194"/>
      <c r="E1238" s="198"/>
      <c r="F1238" s="198"/>
      <c r="G1238" s="196" t="str">
        <f>IF(ISNA(VLOOKUP(E1238,'Rota Pattern Data'!$A:$B,2,FALSE)),"",VLOOKUP(E1238,'Rota Pattern Data'!$A:$B,2,FALSE))</f>
        <v/>
      </c>
      <c r="H1238" s="197"/>
      <c r="I1238" s="200"/>
      <c r="J1238" s="198"/>
      <c r="K1238" s="198"/>
      <c r="L1238" s="198"/>
      <c r="M1238" s="199"/>
      <c r="N1238" s="198"/>
      <c r="O1238" s="242"/>
      <c r="P1238" s="242"/>
      <c r="Q1238" s="242"/>
      <c r="R1238" s="242"/>
      <c r="S1238" s="242"/>
      <c r="T1238" s="242"/>
      <c r="U1238" s="242"/>
      <c r="V1238" s="242"/>
      <c r="W1238" s="242"/>
      <c r="X1238" s="242"/>
      <c r="Y1238" s="242"/>
      <c r="Z1238" s="242"/>
      <c r="AA1238" s="242"/>
      <c r="AB1238" s="242"/>
      <c r="AC1238" s="243"/>
    </row>
    <row r="1239" spans="1:29" s="244" customFormat="1" ht="15" customHeight="1" x14ac:dyDescent="0.25">
      <c r="A1239" s="198"/>
      <c r="B1239" s="198"/>
      <c r="C1239" s="198"/>
      <c r="D1239" s="194"/>
      <c r="E1239" s="198"/>
      <c r="F1239" s="198"/>
      <c r="G1239" s="196" t="str">
        <f>IF(ISNA(VLOOKUP(E1239,'Rota Pattern Data'!$A:$B,2,FALSE)),"",VLOOKUP(E1239,'Rota Pattern Data'!$A:$B,2,FALSE))</f>
        <v/>
      </c>
      <c r="H1239" s="197"/>
      <c r="I1239" s="200"/>
      <c r="J1239" s="198"/>
      <c r="K1239" s="198"/>
      <c r="L1239" s="198"/>
      <c r="M1239" s="199"/>
      <c r="N1239" s="198"/>
      <c r="O1239" s="242"/>
      <c r="P1239" s="242"/>
      <c r="Q1239" s="242"/>
      <c r="R1239" s="242"/>
      <c r="S1239" s="242"/>
      <c r="T1239" s="242"/>
      <c r="U1239" s="242"/>
      <c r="V1239" s="242"/>
      <c r="W1239" s="242"/>
      <c r="X1239" s="242"/>
      <c r="Y1239" s="242"/>
      <c r="Z1239" s="242"/>
      <c r="AA1239" s="242"/>
      <c r="AB1239" s="242"/>
      <c r="AC1239" s="243"/>
    </row>
    <row r="1240" spans="1:29" s="244" customFormat="1" ht="15" customHeight="1" x14ac:dyDescent="0.25">
      <c r="A1240" s="198"/>
      <c r="B1240" s="198"/>
      <c r="C1240" s="198"/>
      <c r="D1240" s="194"/>
      <c r="E1240" s="198"/>
      <c r="F1240" s="198"/>
      <c r="G1240" s="196" t="str">
        <f>IF(ISNA(VLOOKUP(E1240,'Rota Pattern Data'!$A:$B,2,FALSE)),"",VLOOKUP(E1240,'Rota Pattern Data'!$A:$B,2,FALSE))</f>
        <v/>
      </c>
      <c r="H1240" s="197"/>
      <c r="I1240" s="200"/>
      <c r="J1240" s="198"/>
      <c r="K1240" s="198"/>
      <c r="L1240" s="198"/>
      <c r="M1240" s="199"/>
      <c r="N1240" s="198"/>
      <c r="O1240" s="242"/>
      <c r="P1240" s="242"/>
      <c r="Q1240" s="242"/>
      <c r="R1240" s="242"/>
      <c r="S1240" s="242"/>
      <c r="T1240" s="242"/>
      <c r="U1240" s="242"/>
      <c r="V1240" s="242"/>
      <c r="W1240" s="242"/>
      <c r="X1240" s="242"/>
      <c r="Y1240" s="242"/>
      <c r="Z1240" s="242"/>
      <c r="AA1240" s="242"/>
      <c r="AB1240" s="242"/>
      <c r="AC1240" s="243"/>
    </row>
    <row r="1241" spans="1:29" s="244" customFormat="1" ht="15" customHeight="1" x14ac:dyDescent="0.25">
      <c r="A1241" s="198"/>
      <c r="B1241" s="198"/>
      <c r="C1241" s="198"/>
      <c r="D1241" s="194"/>
      <c r="E1241" s="198"/>
      <c r="F1241" s="198"/>
      <c r="G1241" s="196" t="str">
        <f>IF(ISNA(VLOOKUP(E1241,'Rota Pattern Data'!$A:$B,2,FALSE)),"",VLOOKUP(E1241,'Rota Pattern Data'!$A:$B,2,FALSE))</f>
        <v/>
      </c>
      <c r="H1241" s="197"/>
      <c r="I1241" s="200"/>
      <c r="J1241" s="198"/>
      <c r="K1241" s="198"/>
      <c r="L1241" s="198"/>
      <c r="M1241" s="199"/>
      <c r="N1241" s="198"/>
      <c r="O1241" s="242"/>
      <c r="P1241" s="242"/>
      <c r="Q1241" s="242"/>
      <c r="R1241" s="242"/>
      <c r="S1241" s="242"/>
      <c r="T1241" s="242"/>
      <c r="U1241" s="242"/>
      <c r="V1241" s="242"/>
      <c r="W1241" s="242"/>
      <c r="X1241" s="242"/>
      <c r="Y1241" s="242"/>
      <c r="Z1241" s="242"/>
      <c r="AA1241" s="242"/>
      <c r="AB1241" s="242"/>
      <c r="AC1241" s="243"/>
    </row>
    <row r="1242" spans="1:29" s="244" customFormat="1" ht="15" customHeight="1" x14ac:dyDescent="0.25">
      <c r="A1242" s="198"/>
      <c r="B1242" s="198"/>
      <c r="C1242" s="198"/>
      <c r="D1242" s="194"/>
      <c r="E1242" s="198"/>
      <c r="F1242" s="198"/>
      <c r="G1242" s="196" t="str">
        <f>IF(ISNA(VLOOKUP(E1242,'Rota Pattern Data'!$A:$B,2,FALSE)),"",VLOOKUP(E1242,'Rota Pattern Data'!$A:$B,2,FALSE))</f>
        <v/>
      </c>
      <c r="H1242" s="197"/>
      <c r="I1242" s="200"/>
      <c r="J1242" s="198"/>
      <c r="K1242" s="198"/>
      <c r="L1242" s="198"/>
      <c r="M1242" s="199"/>
      <c r="N1242" s="198"/>
      <c r="O1242" s="242"/>
      <c r="P1242" s="242"/>
      <c r="Q1242" s="242"/>
      <c r="R1242" s="242"/>
      <c r="S1242" s="242"/>
      <c r="T1242" s="242"/>
      <c r="U1242" s="242"/>
      <c r="V1242" s="242"/>
      <c r="W1242" s="242"/>
      <c r="X1242" s="242"/>
      <c r="Y1242" s="242"/>
      <c r="Z1242" s="242"/>
      <c r="AA1242" s="242"/>
      <c r="AB1242" s="242"/>
      <c r="AC1242" s="243"/>
    </row>
    <row r="1243" spans="1:29" s="244" customFormat="1" ht="15" customHeight="1" x14ac:dyDescent="0.25">
      <c r="A1243" s="198"/>
      <c r="B1243" s="198"/>
      <c r="C1243" s="198"/>
      <c r="D1243" s="194"/>
      <c r="E1243" s="198"/>
      <c r="F1243" s="198"/>
      <c r="G1243" s="196" t="str">
        <f>IF(ISNA(VLOOKUP(E1243,'Rota Pattern Data'!$A:$B,2,FALSE)),"",VLOOKUP(E1243,'Rota Pattern Data'!$A:$B,2,FALSE))</f>
        <v/>
      </c>
      <c r="H1243" s="197"/>
      <c r="I1243" s="200"/>
      <c r="J1243" s="198"/>
      <c r="K1243" s="198"/>
      <c r="L1243" s="198"/>
      <c r="M1243" s="199"/>
      <c r="N1243" s="198"/>
      <c r="O1243" s="242"/>
      <c r="P1243" s="242"/>
      <c r="Q1243" s="242"/>
      <c r="R1243" s="242"/>
      <c r="S1243" s="242"/>
      <c r="T1243" s="242"/>
      <c r="U1243" s="242"/>
      <c r="V1243" s="242"/>
      <c r="W1243" s="242"/>
      <c r="X1243" s="242"/>
      <c r="Y1243" s="242"/>
      <c r="Z1243" s="242"/>
      <c r="AA1243" s="242"/>
      <c r="AB1243" s="242"/>
      <c r="AC1243" s="243"/>
    </row>
    <row r="1244" spans="1:29" s="244" customFormat="1" ht="15" customHeight="1" x14ac:dyDescent="0.25">
      <c r="A1244" s="198"/>
      <c r="B1244" s="198"/>
      <c r="C1244" s="198"/>
      <c r="D1244" s="194"/>
      <c r="E1244" s="198"/>
      <c r="F1244" s="198"/>
      <c r="G1244" s="196" t="str">
        <f>IF(ISNA(VLOOKUP(E1244,'Rota Pattern Data'!$A:$B,2,FALSE)),"",VLOOKUP(E1244,'Rota Pattern Data'!$A:$B,2,FALSE))</f>
        <v/>
      </c>
      <c r="H1244" s="197"/>
      <c r="I1244" s="200"/>
      <c r="J1244" s="198"/>
      <c r="K1244" s="198"/>
      <c r="L1244" s="198"/>
      <c r="M1244" s="199"/>
      <c r="N1244" s="198"/>
      <c r="O1244" s="242"/>
      <c r="P1244" s="242"/>
      <c r="Q1244" s="242"/>
      <c r="R1244" s="242"/>
      <c r="S1244" s="242"/>
      <c r="T1244" s="242"/>
      <c r="U1244" s="242"/>
      <c r="V1244" s="242"/>
      <c r="W1244" s="242"/>
      <c r="X1244" s="242"/>
      <c r="Y1244" s="242"/>
      <c r="Z1244" s="242"/>
      <c r="AA1244" s="242"/>
      <c r="AB1244" s="242"/>
      <c r="AC1244" s="243"/>
    </row>
    <row r="1245" spans="1:29" s="244" customFormat="1" ht="15" customHeight="1" x14ac:dyDescent="0.25">
      <c r="A1245" s="198"/>
      <c r="B1245" s="198"/>
      <c r="C1245" s="198"/>
      <c r="D1245" s="194"/>
      <c r="E1245" s="198"/>
      <c r="F1245" s="198"/>
      <c r="G1245" s="196" t="str">
        <f>IF(ISNA(VLOOKUP(E1245,'Rota Pattern Data'!$A:$B,2,FALSE)),"",VLOOKUP(E1245,'Rota Pattern Data'!$A:$B,2,FALSE))</f>
        <v/>
      </c>
      <c r="H1245" s="197"/>
      <c r="I1245" s="200"/>
      <c r="J1245" s="198"/>
      <c r="K1245" s="198"/>
      <c r="L1245" s="198"/>
      <c r="M1245" s="199"/>
      <c r="N1245" s="198"/>
      <c r="O1245" s="242"/>
      <c r="P1245" s="242"/>
      <c r="Q1245" s="242"/>
      <c r="R1245" s="242"/>
      <c r="S1245" s="242"/>
      <c r="T1245" s="242"/>
      <c r="U1245" s="242"/>
      <c r="V1245" s="242"/>
      <c r="W1245" s="242"/>
      <c r="X1245" s="242"/>
      <c r="Y1245" s="242"/>
      <c r="Z1245" s="242"/>
      <c r="AA1245" s="242"/>
      <c r="AB1245" s="242"/>
      <c r="AC1245" s="243"/>
    </row>
    <row r="1246" spans="1:29" s="244" customFormat="1" ht="15" customHeight="1" x14ac:dyDescent="0.25">
      <c r="A1246" s="198"/>
      <c r="B1246" s="198"/>
      <c r="C1246" s="198"/>
      <c r="D1246" s="194"/>
      <c r="E1246" s="198"/>
      <c r="F1246" s="198"/>
      <c r="G1246" s="196" t="str">
        <f>IF(ISNA(VLOOKUP(E1246,'Rota Pattern Data'!$A:$B,2,FALSE)),"",VLOOKUP(E1246,'Rota Pattern Data'!$A:$B,2,FALSE))</f>
        <v/>
      </c>
      <c r="H1246" s="197"/>
      <c r="I1246" s="200"/>
      <c r="J1246" s="198"/>
      <c r="K1246" s="198"/>
      <c r="L1246" s="198"/>
      <c r="M1246" s="199"/>
      <c r="N1246" s="198"/>
      <c r="O1246" s="242"/>
      <c r="P1246" s="242"/>
      <c r="Q1246" s="242"/>
      <c r="R1246" s="242"/>
      <c r="S1246" s="242"/>
      <c r="T1246" s="242"/>
      <c r="U1246" s="242"/>
      <c r="V1246" s="242"/>
      <c r="W1246" s="242"/>
      <c r="X1246" s="242"/>
      <c r="Y1246" s="242"/>
      <c r="Z1246" s="242"/>
      <c r="AA1246" s="242"/>
      <c r="AB1246" s="242"/>
      <c r="AC1246" s="243"/>
    </row>
    <row r="1247" spans="1:29" s="244" customFormat="1" ht="15" customHeight="1" x14ac:dyDescent="0.25">
      <c r="A1247" s="198"/>
      <c r="B1247" s="198"/>
      <c r="C1247" s="198"/>
      <c r="D1247" s="194"/>
      <c r="E1247" s="198"/>
      <c r="F1247" s="198"/>
      <c r="G1247" s="196" t="str">
        <f>IF(ISNA(VLOOKUP(E1247,'Rota Pattern Data'!$A:$B,2,FALSE)),"",VLOOKUP(E1247,'Rota Pattern Data'!$A:$B,2,FALSE))</f>
        <v/>
      </c>
      <c r="H1247" s="197"/>
      <c r="I1247" s="200"/>
      <c r="J1247" s="198"/>
      <c r="K1247" s="198"/>
      <c r="L1247" s="198"/>
      <c r="M1247" s="199"/>
      <c r="N1247" s="198"/>
      <c r="O1247" s="242"/>
      <c r="P1247" s="242"/>
      <c r="Q1247" s="242"/>
      <c r="R1247" s="242"/>
      <c r="S1247" s="242"/>
      <c r="T1247" s="242"/>
      <c r="U1247" s="242"/>
      <c r="V1247" s="242"/>
      <c r="W1247" s="242"/>
      <c r="X1247" s="242"/>
      <c r="Y1247" s="242"/>
      <c r="Z1247" s="242"/>
      <c r="AA1247" s="242"/>
      <c r="AB1247" s="242"/>
      <c r="AC1247" s="243"/>
    </row>
    <row r="1248" spans="1:29" s="244" customFormat="1" ht="15" customHeight="1" x14ac:dyDescent="0.25">
      <c r="A1248" s="198"/>
      <c r="B1248" s="198"/>
      <c r="C1248" s="198"/>
      <c r="D1248" s="194"/>
      <c r="E1248" s="198"/>
      <c r="F1248" s="198"/>
      <c r="G1248" s="196" t="str">
        <f>IF(ISNA(VLOOKUP(E1248,'Rota Pattern Data'!$A:$B,2,FALSE)),"",VLOOKUP(E1248,'Rota Pattern Data'!$A:$B,2,FALSE))</f>
        <v/>
      </c>
      <c r="H1248" s="197"/>
      <c r="I1248" s="200"/>
      <c r="J1248" s="198"/>
      <c r="K1248" s="198"/>
      <c r="L1248" s="198"/>
      <c r="M1248" s="199"/>
      <c r="N1248" s="198"/>
      <c r="O1248" s="242"/>
      <c r="P1248" s="242"/>
      <c r="Q1248" s="242"/>
      <c r="R1248" s="242"/>
      <c r="S1248" s="242"/>
      <c r="T1248" s="242"/>
      <c r="U1248" s="242"/>
      <c r="V1248" s="242"/>
      <c r="W1248" s="242"/>
      <c r="X1248" s="242"/>
      <c r="Y1248" s="242"/>
      <c r="Z1248" s="242"/>
      <c r="AA1248" s="242"/>
      <c r="AB1248" s="242"/>
      <c r="AC1248" s="243"/>
    </row>
    <row r="1249" spans="1:29" s="244" customFormat="1" ht="15" customHeight="1" x14ac:dyDescent="0.25">
      <c r="A1249" s="198"/>
      <c r="B1249" s="198"/>
      <c r="C1249" s="198"/>
      <c r="D1249" s="194"/>
      <c r="E1249" s="198"/>
      <c r="F1249" s="198"/>
      <c r="G1249" s="196" t="str">
        <f>IF(ISNA(VLOOKUP(E1249,'Rota Pattern Data'!$A:$B,2,FALSE)),"",VLOOKUP(E1249,'Rota Pattern Data'!$A:$B,2,FALSE))</f>
        <v/>
      </c>
      <c r="H1249" s="197"/>
      <c r="I1249" s="200"/>
      <c r="J1249" s="198"/>
      <c r="K1249" s="198"/>
      <c r="L1249" s="198"/>
      <c r="M1249" s="199"/>
      <c r="N1249" s="198"/>
      <c r="O1249" s="242"/>
      <c r="P1249" s="242"/>
      <c r="Q1249" s="242"/>
      <c r="R1249" s="242"/>
      <c r="S1249" s="242"/>
      <c r="T1249" s="242"/>
      <c r="U1249" s="242"/>
      <c r="V1249" s="242"/>
      <c r="W1249" s="242"/>
      <c r="X1249" s="242"/>
      <c r="Y1249" s="242"/>
      <c r="Z1249" s="242"/>
      <c r="AA1249" s="242"/>
      <c r="AB1249" s="242"/>
      <c r="AC1249" s="243"/>
    </row>
    <row r="1250" spans="1:29" s="244" customFormat="1" ht="15" customHeight="1" x14ac:dyDescent="0.25">
      <c r="A1250" s="198"/>
      <c r="B1250" s="198"/>
      <c r="C1250" s="198"/>
      <c r="D1250" s="194"/>
      <c r="E1250" s="198"/>
      <c r="F1250" s="198"/>
      <c r="G1250" s="196" t="str">
        <f>IF(ISNA(VLOOKUP(E1250,'Rota Pattern Data'!$A:$B,2,FALSE)),"",VLOOKUP(E1250,'Rota Pattern Data'!$A:$B,2,FALSE))</f>
        <v/>
      </c>
      <c r="H1250" s="197"/>
      <c r="I1250" s="200"/>
      <c r="J1250" s="198"/>
      <c r="K1250" s="198"/>
      <c r="L1250" s="198"/>
      <c r="M1250" s="199"/>
      <c r="N1250" s="198"/>
      <c r="O1250" s="242"/>
      <c r="P1250" s="242"/>
      <c r="Q1250" s="242"/>
      <c r="R1250" s="242"/>
      <c r="S1250" s="242"/>
      <c r="T1250" s="242"/>
      <c r="U1250" s="242"/>
      <c r="V1250" s="242"/>
      <c r="W1250" s="242"/>
      <c r="X1250" s="242"/>
      <c r="Y1250" s="242"/>
      <c r="Z1250" s="242"/>
      <c r="AA1250" s="242"/>
      <c r="AB1250" s="242"/>
      <c r="AC1250" s="243"/>
    </row>
    <row r="1251" spans="1:29" s="244" customFormat="1" ht="15" customHeight="1" x14ac:dyDescent="0.25">
      <c r="A1251" s="198"/>
      <c r="B1251" s="198"/>
      <c r="C1251" s="198"/>
      <c r="D1251" s="194"/>
      <c r="E1251" s="198"/>
      <c r="F1251" s="198"/>
      <c r="G1251" s="196" t="str">
        <f>IF(ISNA(VLOOKUP(E1251,'Rota Pattern Data'!$A:$B,2,FALSE)),"",VLOOKUP(E1251,'Rota Pattern Data'!$A:$B,2,FALSE))</f>
        <v/>
      </c>
      <c r="H1251" s="197"/>
      <c r="I1251" s="200"/>
      <c r="J1251" s="198"/>
      <c r="K1251" s="198"/>
      <c r="L1251" s="198"/>
      <c r="M1251" s="199"/>
      <c r="N1251" s="198"/>
      <c r="O1251" s="242"/>
      <c r="P1251" s="242"/>
      <c r="Q1251" s="242"/>
      <c r="R1251" s="242"/>
      <c r="S1251" s="242"/>
      <c r="T1251" s="242"/>
      <c r="U1251" s="242"/>
      <c r="V1251" s="242"/>
      <c r="W1251" s="242"/>
      <c r="X1251" s="242"/>
      <c r="Y1251" s="242"/>
      <c r="Z1251" s="242"/>
      <c r="AA1251" s="242"/>
      <c r="AB1251" s="242"/>
      <c r="AC1251" s="243"/>
    </row>
    <row r="1252" spans="1:29" s="244" customFormat="1" ht="15" customHeight="1" x14ac:dyDescent="0.25">
      <c r="A1252" s="198"/>
      <c r="B1252" s="198"/>
      <c r="C1252" s="198"/>
      <c r="D1252" s="194"/>
      <c r="E1252" s="198"/>
      <c r="F1252" s="198"/>
      <c r="G1252" s="196" t="str">
        <f>IF(ISNA(VLOOKUP(E1252,'Rota Pattern Data'!$A:$B,2,FALSE)),"",VLOOKUP(E1252,'Rota Pattern Data'!$A:$B,2,FALSE))</f>
        <v/>
      </c>
      <c r="H1252" s="197"/>
      <c r="I1252" s="200"/>
      <c r="J1252" s="198"/>
      <c r="K1252" s="198"/>
      <c r="L1252" s="198"/>
      <c r="M1252" s="199"/>
      <c r="N1252" s="198"/>
      <c r="O1252" s="242"/>
      <c r="P1252" s="242"/>
      <c r="Q1252" s="242"/>
      <c r="R1252" s="242"/>
      <c r="S1252" s="242"/>
      <c r="T1252" s="242"/>
      <c r="U1252" s="242"/>
      <c r="V1252" s="242"/>
      <c r="W1252" s="242"/>
      <c r="X1252" s="242"/>
      <c r="Y1252" s="242"/>
      <c r="Z1252" s="242"/>
      <c r="AA1252" s="242"/>
      <c r="AB1252" s="242"/>
      <c r="AC1252" s="243"/>
    </row>
    <row r="1253" spans="1:29" s="244" customFormat="1" ht="15" customHeight="1" x14ac:dyDescent="0.25">
      <c r="A1253" s="198"/>
      <c r="B1253" s="198"/>
      <c r="C1253" s="198"/>
      <c r="D1253" s="194"/>
      <c r="E1253" s="198"/>
      <c r="F1253" s="198"/>
      <c r="G1253" s="196" t="str">
        <f>IF(ISNA(VLOOKUP(E1253,'Rota Pattern Data'!$A:$B,2,FALSE)),"",VLOOKUP(E1253,'Rota Pattern Data'!$A:$B,2,FALSE))</f>
        <v/>
      </c>
      <c r="H1253" s="197"/>
      <c r="I1253" s="200"/>
      <c r="J1253" s="198"/>
      <c r="K1253" s="198"/>
      <c r="L1253" s="198"/>
      <c r="M1253" s="199"/>
      <c r="N1253" s="198"/>
      <c r="O1253" s="242"/>
      <c r="P1253" s="242"/>
      <c r="Q1253" s="242"/>
      <c r="R1253" s="242"/>
      <c r="S1253" s="242"/>
      <c r="T1253" s="242"/>
      <c r="U1253" s="242"/>
      <c r="V1253" s="242"/>
      <c r="W1253" s="242"/>
      <c r="X1253" s="242"/>
      <c r="Y1253" s="242"/>
      <c r="Z1253" s="242"/>
      <c r="AA1253" s="242"/>
      <c r="AB1253" s="242"/>
      <c r="AC1253" s="243"/>
    </row>
    <row r="1254" spans="1:29" s="244" customFormat="1" ht="15" customHeight="1" x14ac:dyDescent="0.25">
      <c r="A1254" s="198"/>
      <c r="B1254" s="198"/>
      <c r="C1254" s="198"/>
      <c r="D1254" s="194"/>
      <c r="E1254" s="198"/>
      <c r="F1254" s="198"/>
      <c r="G1254" s="196" t="str">
        <f>IF(ISNA(VLOOKUP(E1254,'Rota Pattern Data'!$A:$B,2,FALSE)),"",VLOOKUP(E1254,'Rota Pattern Data'!$A:$B,2,FALSE))</f>
        <v/>
      </c>
      <c r="H1254" s="197"/>
      <c r="I1254" s="200"/>
      <c r="J1254" s="198"/>
      <c r="K1254" s="198"/>
      <c r="L1254" s="198"/>
      <c r="M1254" s="199"/>
      <c r="N1254" s="198"/>
      <c r="O1254" s="242"/>
      <c r="P1254" s="242"/>
      <c r="Q1254" s="242"/>
      <c r="R1254" s="242"/>
      <c r="S1254" s="242"/>
      <c r="T1254" s="242"/>
      <c r="U1254" s="242"/>
      <c r="V1254" s="242"/>
      <c r="W1254" s="242"/>
      <c r="X1254" s="242"/>
      <c r="Y1254" s="242"/>
      <c r="Z1254" s="242"/>
      <c r="AA1254" s="242"/>
      <c r="AB1254" s="242"/>
      <c r="AC1254" s="243"/>
    </row>
    <row r="1255" spans="1:29" s="244" customFormat="1" ht="15" customHeight="1" x14ac:dyDescent="0.25">
      <c r="A1255" s="198"/>
      <c r="B1255" s="198"/>
      <c r="C1255" s="198"/>
      <c r="D1255" s="194"/>
      <c r="E1255" s="198"/>
      <c r="F1255" s="198"/>
      <c r="G1255" s="196" t="str">
        <f>IF(ISNA(VLOOKUP(E1255,'Rota Pattern Data'!$A:$B,2,FALSE)),"",VLOOKUP(E1255,'Rota Pattern Data'!$A:$B,2,FALSE))</f>
        <v/>
      </c>
      <c r="H1255" s="197"/>
      <c r="I1255" s="200"/>
      <c r="J1255" s="198"/>
      <c r="K1255" s="198"/>
      <c r="L1255" s="198"/>
      <c r="M1255" s="199"/>
      <c r="N1255" s="198"/>
      <c r="O1255" s="242"/>
      <c r="P1255" s="242"/>
      <c r="Q1255" s="242"/>
      <c r="R1255" s="242"/>
      <c r="S1255" s="242"/>
      <c r="T1255" s="242"/>
      <c r="U1255" s="242"/>
      <c r="V1255" s="242"/>
      <c r="W1255" s="242"/>
      <c r="X1255" s="242"/>
      <c r="Y1255" s="242"/>
      <c r="Z1255" s="242"/>
      <c r="AA1255" s="242"/>
      <c r="AB1255" s="242"/>
      <c r="AC1255" s="243"/>
    </row>
    <row r="1256" spans="1:29" s="244" customFormat="1" ht="15" customHeight="1" x14ac:dyDescent="0.25">
      <c r="A1256" s="198"/>
      <c r="B1256" s="198"/>
      <c r="C1256" s="198"/>
      <c r="D1256" s="194"/>
      <c r="E1256" s="198"/>
      <c r="F1256" s="198"/>
      <c r="G1256" s="196" t="str">
        <f>IF(ISNA(VLOOKUP(E1256,'Rota Pattern Data'!$A:$B,2,FALSE)),"",VLOOKUP(E1256,'Rota Pattern Data'!$A:$B,2,FALSE))</f>
        <v/>
      </c>
      <c r="H1256" s="197"/>
      <c r="I1256" s="200"/>
      <c r="J1256" s="198"/>
      <c r="K1256" s="198"/>
      <c r="L1256" s="198"/>
      <c r="M1256" s="199"/>
      <c r="N1256" s="198"/>
      <c r="O1256" s="242"/>
      <c r="P1256" s="242"/>
      <c r="Q1256" s="242"/>
      <c r="R1256" s="242"/>
      <c r="S1256" s="242"/>
      <c r="T1256" s="242"/>
      <c r="U1256" s="242"/>
      <c r="V1256" s="242"/>
      <c r="W1256" s="242"/>
      <c r="X1256" s="242"/>
      <c r="Y1256" s="242"/>
      <c r="Z1256" s="242"/>
      <c r="AA1256" s="242"/>
      <c r="AB1256" s="242"/>
      <c r="AC1256" s="243"/>
    </row>
    <row r="1257" spans="1:29" s="244" customFormat="1" ht="15" customHeight="1" x14ac:dyDescent="0.25">
      <c r="A1257" s="198"/>
      <c r="B1257" s="198"/>
      <c r="C1257" s="198"/>
      <c r="D1257" s="194"/>
      <c r="E1257" s="198"/>
      <c r="F1257" s="198"/>
      <c r="G1257" s="196" t="str">
        <f>IF(ISNA(VLOOKUP(E1257,'Rota Pattern Data'!$A:$B,2,FALSE)),"",VLOOKUP(E1257,'Rota Pattern Data'!$A:$B,2,FALSE))</f>
        <v/>
      </c>
      <c r="H1257" s="197"/>
      <c r="I1257" s="200"/>
      <c r="J1257" s="198"/>
      <c r="K1257" s="198"/>
      <c r="L1257" s="198"/>
      <c r="M1257" s="199"/>
      <c r="N1257" s="198"/>
      <c r="O1257" s="242"/>
      <c r="P1257" s="242"/>
      <c r="Q1257" s="242"/>
      <c r="R1257" s="242"/>
      <c r="S1257" s="242"/>
      <c r="T1257" s="242"/>
      <c r="U1257" s="242"/>
      <c r="V1257" s="242"/>
      <c r="W1257" s="242"/>
      <c r="X1257" s="242"/>
      <c r="Y1257" s="242"/>
      <c r="Z1257" s="242"/>
      <c r="AA1257" s="242"/>
      <c r="AB1257" s="242"/>
      <c r="AC1257" s="243"/>
    </row>
    <row r="1258" spans="1:29" s="244" customFormat="1" ht="15" customHeight="1" x14ac:dyDescent="0.25">
      <c r="A1258" s="198"/>
      <c r="B1258" s="198"/>
      <c r="C1258" s="198"/>
      <c r="D1258" s="194"/>
      <c r="E1258" s="198"/>
      <c r="F1258" s="198"/>
      <c r="G1258" s="196" t="str">
        <f>IF(ISNA(VLOOKUP(E1258,'Rota Pattern Data'!$A:$B,2,FALSE)),"",VLOOKUP(E1258,'Rota Pattern Data'!$A:$B,2,FALSE))</f>
        <v/>
      </c>
      <c r="H1258" s="197"/>
      <c r="I1258" s="200"/>
      <c r="J1258" s="198"/>
      <c r="K1258" s="198"/>
      <c r="L1258" s="198"/>
      <c r="M1258" s="199"/>
      <c r="N1258" s="198"/>
      <c r="O1258" s="242"/>
      <c r="P1258" s="242"/>
      <c r="Q1258" s="242"/>
      <c r="R1258" s="242"/>
      <c r="S1258" s="242"/>
      <c r="T1258" s="242"/>
      <c r="U1258" s="242"/>
      <c r="V1258" s="242"/>
      <c r="W1258" s="242"/>
      <c r="X1258" s="242"/>
      <c r="Y1258" s="242"/>
      <c r="Z1258" s="242"/>
      <c r="AA1258" s="242"/>
      <c r="AB1258" s="242"/>
      <c r="AC1258" s="243"/>
    </row>
    <row r="1259" spans="1:29" s="244" customFormat="1" ht="15" customHeight="1" x14ac:dyDescent="0.25">
      <c r="A1259" s="198"/>
      <c r="B1259" s="198"/>
      <c r="C1259" s="198"/>
      <c r="D1259" s="194"/>
      <c r="E1259" s="198"/>
      <c r="F1259" s="198"/>
      <c r="G1259" s="196" t="str">
        <f>IF(ISNA(VLOOKUP(E1259,'Rota Pattern Data'!$A:$B,2,FALSE)),"",VLOOKUP(E1259,'Rota Pattern Data'!$A:$B,2,FALSE))</f>
        <v/>
      </c>
      <c r="H1259" s="197"/>
      <c r="I1259" s="200"/>
      <c r="J1259" s="198"/>
      <c r="K1259" s="198"/>
      <c r="L1259" s="198"/>
      <c r="M1259" s="199"/>
      <c r="N1259" s="198"/>
      <c r="O1259" s="242"/>
      <c r="P1259" s="242"/>
      <c r="Q1259" s="242"/>
      <c r="R1259" s="242"/>
      <c r="S1259" s="242"/>
      <c r="T1259" s="242"/>
      <c r="U1259" s="242"/>
      <c r="V1259" s="242"/>
      <c r="W1259" s="242"/>
      <c r="X1259" s="242"/>
      <c r="Y1259" s="242"/>
      <c r="Z1259" s="242"/>
      <c r="AA1259" s="242"/>
      <c r="AB1259" s="242"/>
      <c r="AC1259" s="243"/>
    </row>
    <row r="1260" spans="1:29" s="244" customFormat="1" ht="15" customHeight="1" x14ac:dyDescent="0.25">
      <c r="A1260" s="198"/>
      <c r="B1260" s="198"/>
      <c r="C1260" s="198"/>
      <c r="D1260" s="194"/>
      <c r="E1260" s="198"/>
      <c r="F1260" s="198"/>
      <c r="G1260" s="196" t="str">
        <f>IF(ISNA(VLOOKUP(E1260,'Rota Pattern Data'!$A:$B,2,FALSE)),"",VLOOKUP(E1260,'Rota Pattern Data'!$A:$B,2,FALSE))</f>
        <v/>
      </c>
      <c r="H1260" s="197"/>
      <c r="I1260" s="200"/>
      <c r="J1260" s="198"/>
      <c r="K1260" s="198"/>
      <c r="L1260" s="198"/>
      <c r="M1260" s="199"/>
      <c r="N1260" s="198"/>
      <c r="O1260" s="242"/>
      <c r="P1260" s="242"/>
      <c r="Q1260" s="242"/>
      <c r="R1260" s="242"/>
      <c r="S1260" s="242"/>
      <c r="T1260" s="242"/>
      <c r="U1260" s="242"/>
      <c r="V1260" s="242"/>
      <c r="W1260" s="242"/>
      <c r="X1260" s="242"/>
      <c r="Y1260" s="242"/>
      <c r="Z1260" s="242"/>
      <c r="AA1260" s="242"/>
      <c r="AB1260" s="242"/>
      <c r="AC1260" s="243"/>
    </row>
    <row r="1261" spans="1:29" s="244" customFormat="1" ht="15" customHeight="1" x14ac:dyDescent="0.25">
      <c r="A1261" s="198"/>
      <c r="B1261" s="198"/>
      <c r="C1261" s="198"/>
      <c r="D1261" s="194"/>
      <c r="E1261" s="198"/>
      <c r="F1261" s="198"/>
      <c r="G1261" s="196" t="str">
        <f>IF(ISNA(VLOOKUP(E1261,'Rota Pattern Data'!$A:$B,2,FALSE)),"",VLOOKUP(E1261,'Rota Pattern Data'!$A:$B,2,FALSE))</f>
        <v/>
      </c>
      <c r="H1261" s="197"/>
      <c r="I1261" s="200"/>
      <c r="J1261" s="198"/>
      <c r="K1261" s="198"/>
      <c r="L1261" s="198"/>
      <c r="M1261" s="199"/>
      <c r="N1261" s="198"/>
      <c r="O1261" s="242"/>
      <c r="P1261" s="242"/>
      <c r="Q1261" s="242"/>
      <c r="R1261" s="242"/>
      <c r="S1261" s="242"/>
      <c r="T1261" s="242"/>
      <c r="U1261" s="242"/>
      <c r="V1261" s="242"/>
      <c r="W1261" s="242"/>
      <c r="X1261" s="242"/>
      <c r="Y1261" s="242"/>
      <c r="Z1261" s="242"/>
      <c r="AA1261" s="242"/>
      <c r="AB1261" s="242"/>
      <c r="AC1261" s="243"/>
    </row>
    <row r="1262" spans="1:29" s="244" customFormat="1" ht="15" customHeight="1" x14ac:dyDescent="0.25">
      <c r="A1262" s="198"/>
      <c r="B1262" s="198"/>
      <c r="C1262" s="198"/>
      <c r="D1262" s="194"/>
      <c r="E1262" s="198"/>
      <c r="F1262" s="198"/>
      <c r="G1262" s="196" t="str">
        <f>IF(ISNA(VLOOKUP(E1262,'Rota Pattern Data'!$A:$B,2,FALSE)),"",VLOOKUP(E1262,'Rota Pattern Data'!$A:$B,2,FALSE))</f>
        <v/>
      </c>
      <c r="H1262" s="197"/>
      <c r="I1262" s="200"/>
      <c r="J1262" s="198"/>
      <c r="K1262" s="198"/>
      <c r="L1262" s="198"/>
      <c r="M1262" s="199"/>
      <c r="N1262" s="198"/>
      <c r="O1262" s="242"/>
      <c r="P1262" s="242"/>
      <c r="Q1262" s="242"/>
      <c r="R1262" s="242"/>
      <c r="S1262" s="242"/>
      <c r="T1262" s="242"/>
      <c r="U1262" s="242"/>
      <c r="V1262" s="242"/>
      <c r="W1262" s="242"/>
      <c r="X1262" s="242"/>
      <c r="Y1262" s="242"/>
      <c r="Z1262" s="242"/>
      <c r="AA1262" s="242"/>
      <c r="AB1262" s="242"/>
      <c r="AC1262" s="243"/>
    </row>
    <row r="1263" spans="1:29" s="244" customFormat="1" ht="15" customHeight="1" x14ac:dyDescent="0.25">
      <c r="A1263" s="198"/>
      <c r="B1263" s="198"/>
      <c r="C1263" s="198"/>
      <c r="D1263" s="194"/>
      <c r="E1263" s="198"/>
      <c r="F1263" s="198"/>
      <c r="G1263" s="196" t="str">
        <f>IF(ISNA(VLOOKUP(E1263,'Rota Pattern Data'!$A:$B,2,FALSE)),"",VLOOKUP(E1263,'Rota Pattern Data'!$A:$B,2,FALSE))</f>
        <v/>
      </c>
      <c r="H1263" s="197"/>
      <c r="I1263" s="200"/>
      <c r="J1263" s="198"/>
      <c r="K1263" s="198"/>
      <c r="L1263" s="198"/>
      <c r="M1263" s="199"/>
      <c r="N1263" s="198"/>
      <c r="O1263" s="242"/>
      <c r="P1263" s="242"/>
      <c r="Q1263" s="242"/>
      <c r="R1263" s="242"/>
      <c r="S1263" s="242"/>
      <c r="T1263" s="242"/>
      <c r="U1263" s="242"/>
      <c r="V1263" s="242"/>
      <c r="W1263" s="242"/>
      <c r="X1263" s="242"/>
      <c r="Y1263" s="242"/>
      <c r="Z1263" s="242"/>
      <c r="AA1263" s="242"/>
      <c r="AB1263" s="242"/>
      <c r="AC1263" s="243"/>
    </row>
    <row r="1264" spans="1:29" s="244" customFormat="1" ht="15" customHeight="1" x14ac:dyDescent="0.25">
      <c r="A1264" s="198"/>
      <c r="B1264" s="198"/>
      <c r="C1264" s="198"/>
      <c r="D1264" s="194"/>
      <c r="E1264" s="198"/>
      <c r="F1264" s="198"/>
      <c r="G1264" s="196" t="str">
        <f>IF(ISNA(VLOOKUP(E1264,'Rota Pattern Data'!$A:$B,2,FALSE)),"",VLOOKUP(E1264,'Rota Pattern Data'!$A:$B,2,FALSE))</f>
        <v/>
      </c>
      <c r="H1264" s="197"/>
      <c r="I1264" s="200"/>
      <c r="J1264" s="198"/>
      <c r="K1264" s="198"/>
      <c r="L1264" s="198"/>
      <c r="M1264" s="199"/>
      <c r="N1264" s="198"/>
      <c r="O1264" s="242"/>
      <c r="P1264" s="242"/>
      <c r="Q1264" s="242"/>
      <c r="R1264" s="242"/>
      <c r="S1264" s="242"/>
      <c r="T1264" s="242"/>
      <c r="U1264" s="242"/>
      <c r="V1264" s="242"/>
      <c r="W1264" s="242"/>
      <c r="X1264" s="242"/>
      <c r="Y1264" s="242"/>
      <c r="Z1264" s="242"/>
      <c r="AA1264" s="242"/>
      <c r="AB1264" s="242"/>
      <c r="AC1264" s="243"/>
    </row>
    <row r="1265" spans="1:29" s="244" customFormat="1" ht="15" customHeight="1" x14ac:dyDescent="0.25">
      <c r="A1265" s="198"/>
      <c r="B1265" s="198"/>
      <c r="C1265" s="198"/>
      <c r="D1265" s="194"/>
      <c r="E1265" s="198"/>
      <c r="F1265" s="198"/>
      <c r="G1265" s="196" t="str">
        <f>IF(ISNA(VLOOKUP(E1265,'Rota Pattern Data'!$A:$B,2,FALSE)),"",VLOOKUP(E1265,'Rota Pattern Data'!$A:$B,2,FALSE))</f>
        <v/>
      </c>
      <c r="H1265" s="197"/>
      <c r="I1265" s="200"/>
      <c r="J1265" s="198"/>
      <c r="K1265" s="198"/>
      <c r="L1265" s="198"/>
      <c r="M1265" s="199"/>
      <c r="N1265" s="198"/>
      <c r="O1265" s="242"/>
      <c r="P1265" s="242"/>
      <c r="Q1265" s="242"/>
      <c r="R1265" s="242"/>
      <c r="S1265" s="242"/>
      <c r="T1265" s="242"/>
      <c r="U1265" s="242"/>
      <c r="V1265" s="242"/>
      <c r="W1265" s="242"/>
      <c r="X1265" s="242"/>
      <c r="Y1265" s="242"/>
      <c r="Z1265" s="242"/>
      <c r="AA1265" s="242"/>
      <c r="AB1265" s="242"/>
      <c r="AC1265" s="243"/>
    </row>
    <row r="1266" spans="1:29" s="244" customFormat="1" ht="15" customHeight="1" x14ac:dyDescent="0.25">
      <c r="A1266" s="198"/>
      <c r="B1266" s="198"/>
      <c r="C1266" s="198"/>
      <c r="D1266" s="194"/>
      <c r="E1266" s="198"/>
      <c r="F1266" s="198"/>
      <c r="G1266" s="196" t="str">
        <f>IF(ISNA(VLOOKUP(E1266,'Rota Pattern Data'!$A:$B,2,FALSE)),"",VLOOKUP(E1266,'Rota Pattern Data'!$A:$B,2,FALSE))</f>
        <v/>
      </c>
      <c r="H1266" s="197"/>
      <c r="I1266" s="200"/>
      <c r="J1266" s="198"/>
      <c r="K1266" s="198"/>
      <c r="L1266" s="198"/>
      <c r="M1266" s="199"/>
      <c r="N1266" s="198"/>
      <c r="O1266" s="242"/>
      <c r="P1266" s="242"/>
      <c r="Q1266" s="242"/>
      <c r="R1266" s="242"/>
      <c r="S1266" s="242"/>
      <c r="T1266" s="242"/>
      <c r="U1266" s="242"/>
      <c r="V1266" s="242"/>
      <c r="W1266" s="242"/>
      <c r="X1266" s="242"/>
      <c r="Y1266" s="242"/>
      <c r="Z1266" s="242"/>
      <c r="AA1266" s="242"/>
      <c r="AB1266" s="242"/>
      <c r="AC1266" s="243"/>
    </row>
    <row r="1267" spans="1:29" s="244" customFormat="1" ht="15" customHeight="1" x14ac:dyDescent="0.25">
      <c r="A1267" s="198"/>
      <c r="B1267" s="198"/>
      <c r="C1267" s="198"/>
      <c r="D1267" s="194"/>
      <c r="E1267" s="198"/>
      <c r="F1267" s="198"/>
      <c r="G1267" s="196" t="str">
        <f>IF(ISNA(VLOOKUP(E1267,'Rota Pattern Data'!$A:$B,2,FALSE)),"",VLOOKUP(E1267,'Rota Pattern Data'!$A:$B,2,FALSE))</f>
        <v/>
      </c>
      <c r="H1267" s="197"/>
      <c r="I1267" s="200"/>
      <c r="J1267" s="198"/>
      <c r="K1267" s="198"/>
      <c r="L1267" s="198"/>
      <c r="M1267" s="199"/>
      <c r="N1267" s="198"/>
      <c r="O1267" s="242"/>
      <c r="P1267" s="242"/>
      <c r="Q1267" s="242"/>
      <c r="R1267" s="242"/>
      <c r="S1267" s="242"/>
      <c r="T1267" s="242"/>
      <c r="U1267" s="242"/>
      <c r="V1267" s="242"/>
      <c r="W1267" s="242"/>
      <c r="X1267" s="242"/>
      <c r="Y1267" s="242"/>
      <c r="Z1267" s="242"/>
      <c r="AA1267" s="242"/>
      <c r="AB1267" s="242"/>
      <c r="AC1267" s="243"/>
    </row>
    <row r="1268" spans="1:29" s="244" customFormat="1" ht="15" customHeight="1" x14ac:dyDescent="0.25">
      <c r="A1268" s="198"/>
      <c r="B1268" s="198"/>
      <c r="C1268" s="198"/>
      <c r="D1268" s="194"/>
      <c r="E1268" s="198"/>
      <c r="F1268" s="198"/>
      <c r="G1268" s="196" t="str">
        <f>IF(ISNA(VLOOKUP(E1268,'Rota Pattern Data'!$A:$B,2,FALSE)),"",VLOOKUP(E1268,'Rota Pattern Data'!$A:$B,2,FALSE))</f>
        <v/>
      </c>
      <c r="H1268" s="197"/>
      <c r="I1268" s="200"/>
      <c r="J1268" s="198"/>
      <c r="K1268" s="198"/>
      <c r="L1268" s="198"/>
      <c r="M1268" s="199"/>
      <c r="N1268" s="198"/>
      <c r="O1268" s="242"/>
      <c r="P1268" s="242"/>
      <c r="Q1268" s="242"/>
      <c r="R1268" s="242"/>
      <c r="S1268" s="242"/>
      <c r="T1268" s="242"/>
      <c r="U1268" s="242"/>
      <c r="V1268" s="242"/>
      <c r="W1268" s="242"/>
      <c r="X1268" s="242"/>
      <c r="Y1268" s="242"/>
      <c r="Z1268" s="242"/>
      <c r="AA1268" s="242"/>
      <c r="AB1268" s="242"/>
      <c r="AC1268" s="243"/>
    </row>
    <row r="1269" spans="1:29" s="244" customFormat="1" ht="15" customHeight="1" x14ac:dyDescent="0.25">
      <c r="A1269" s="198"/>
      <c r="B1269" s="198"/>
      <c r="C1269" s="198"/>
      <c r="D1269" s="194"/>
      <c r="E1269" s="198"/>
      <c r="F1269" s="198"/>
      <c r="G1269" s="196" t="str">
        <f>IF(ISNA(VLOOKUP(E1269,'Rota Pattern Data'!$A:$B,2,FALSE)),"",VLOOKUP(E1269,'Rota Pattern Data'!$A:$B,2,FALSE))</f>
        <v/>
      </c>
      <c r="H1269" s="197"/>
      <c r="I1269" s="200"/>
      <c r="J1269" s="198"/>
      <c r="K1269" s="198"/>
      <c r="L1269" s="198"/>
      <c r="M1269" s="199"/>
      <c r="N1269" s="198"/>
      <c r="O1269" s="242"/>
      <c r="P1269" s="242"/>
      <c r="Q1269" s="242"/>
      <c r="R1269" s="242"/>
      <c r="S1269" s="242"/>
      <c r="T1269" s="242"/>
      <c r="U1269" s="242"/>
      <c r="V1269" s="242"/>
      <c r="W1269" s="242"/>
      <c r="X1269" s="242"/>
      <c r="Y1269" s="242"/>
      <c r="Z1269" s="242"/>
      <c r="AA1269" s="242"/>
      <c r="AB1269" s="242"/>
      <c r="AC1269" s="243"/>
    </row>
    <row r="1270" spans="1:29" s="244" customFormat="1" ht="15" customHeight="1" x14ac:dyDescent="0.25">
      <c r="A1270" s="198"/>
      <c r="B1270" s="198"/>
      <c r="C1270" s="198"/>
      <c r="D1270" s="194"/>
      <c r="E1270" s="198"/>
      <c r="F1270" s="198"/>
      <c r="G1270" s="196" t="str">
        <f>IF(ISNA(VLOOKUP(E1270,'Rota Pattern Data'!$A:$B,2,FALSE)),"",VLOOKUP(E1270,'Rota Pattern Data'!$A:$B,2,FALSE))</f>
        <v/>
      </c>
      <c r="H1270" s="197"/>
      <c r="I1270" s="200"/>
      <c r="J1270" s="198"/>
      <c r="K1270" s="198"/>
      <c r="L1270" s="198"/>
      <c r="M1270" s="199"/>
      <c r="N1270" s="198"/>
      <c r="O1270" s="242"/>
      <c r="P1270" s="242"/>
      <c r="Q1270" s="242"/>
      <c r="R1270" s="242"/>
      <c r="S1270" s="242"/>
      <c r="T1270" s="242"/>
      <c r="U1270" s="242"/>
      <c r="V1270" s="242"/>
      <c r="W1270" s="242"/>
      <c r="X1270" s="242"/>
      <c r="Y1270" s="242"/>
      <c r="Z1270" s="242"/>
      <c r="AA1270" s="242"/>
      <c r="AB1270" s="242"/>
      <c r="AC1270" s="243"/>
    </row>
    <row r="1271" spans="1:29" s="244" customFormat="1" ht="15" customHeight="1" x14ac:dyDescent="0.25">
      <c r="A1271" s="198"/>
      <c r="B1271" s="198"/>
      <c r="C1271" s="198"/>
      <c r="D1271" s="194"/>
      <c r="E1271" s="198"/>
      <c r="F1271" s="198"/>
      <c r="G1271" s="196" t="str">
        <f>IF(ISNA(VLOOKUP(E1271,'Rota Pattern Data'!$A:$B,2,FALSE)),"",VLOOKUP(E1271,'Rota Pattern Data'!$A:$B,2,FALSE))</f>
        <v/>
      </c>
      <c r="H1271" s="197"/>
      <c r="I1271" s="200"/>
      <c r="J1271" s="198"/>
      <c r="K1271" s="198"/>
      <c r="L1271" s="198"/>
      <c r="M1271" s="199"/>
      <c r="N1271" s="198"/>
      <c r="O1271" s="242"/>
      <c r="P1271" s="242"/>
      <c r="Q1271" s="242"/>
      <c r="R1271" s="242"/>
      <c r="S1271" s="242"/>
      <c r="T1271" s="242"/>
      <c r="U1271" s="242"/>
      <c r="V1271" s="242"/>
      <c r="W1271" s="242"/>
      <c r="X1271" s="242"/>
      <c r="Y1271" s="242"/>
      <c r="Z1271" s="242"/>
      <c r="AA1271" s="242"/>
      <c r="AB1271" s="242"/>
      <c r="AC1271" s="243"/>
    </row>
    <row r="1272" spans="1:29" s="244" customFormat="1" ht="15" customHeight="1" x14ac:dyDescent="0.25">
      <c r="A1272" s="198"/>
      <c r="B1272" s="198"/>
      <c r="C1272" s="198"/>
      <c r="D1272" s="194"/>
      <c r="E1272" s="198"/>
      <c r="F1272" s="198"/>
      <c r="G1272" s="196" t="str">
        <f>IF(ISNA(VLOOKUP(E1272,'Rota Pattern Data'!$A:$B,2,FALSE)),"",VLOOKUP(E1272,'Rota Pattern Data'!$A:$B,2,FALSE))</f>
        <v/>
      </c>
      <c r="H1272" s="197"/>
      <c r="I1272" s="200"/>
      <c r="J1272" s="198"/>
      <c r="K1272" s="198"/>
      <c r="L1272" s="198"/>
      <c r="M1272" s="199"/>
      <c r="N1272" s="198"/>
      <c r="O1272" s="242"/>
      <c r="P1272" s="242"/>
      <c r="Q1272" s="242"/>
      <c r="R1272" s="242"/>
      <c r="S1272" s="242"/>
      <c r="T1272" s="242"/>
      <c r="U1272" s="242"/>
      <c r="V1272" s="242"/>
      <c r="W1272" s="242"/>
      <c r="X1272" s="242"/>
      <c r="Y1272" s="242"/>
      <c r="Z1272" s="242"/>
      <c r="AA1272" s="242"/>
      <c r="AB1272" s="242"/>
      <c r="AC1272" s="243"/>
    </row>
    <row r="1273" spans="1:29" s="244" customFormat="1" ht="15" customHeight="1" x14ac:dyDescent="0.25">
      <c r="A1273" s="198"/>
      <c r="B1273" s="198"/>
      <c r="C1273" s="198"/>
      <c r="D1273" s="194"/>
      <c r="E1273" s="198"/>
      <c r="F1273" s="198"/>
      <c r="G1273" s="196" t="str">
        <f>IF(ISNA(VLOOKUP(E1273,'Rota Pattern Data'!$A:$B,2,FALSE)),"",VLOOKUP(E1273,'Rota Pattern Data'!$A:$B,2,FALSE))</f>
        <v/>
      </c>
      <c r="H1273" s="197"/>
      <c r="I1273" s="200"/>
      <c r="J1273" s="198"/>
      <c r="K1273" s="198"/>
      <c r="L1273" s="198"/>
      <c r="M1273" s="199"/>
      <c r="N1273" s="198"/>
      <c r="O1273" s="242"/>
      <c r="P1273" s="242"/>
      <c r="Q1273" s="242"/>
      <c r="R1273" s="242"/>
      <c r="S1273" s="242"/>
      <c r="T1273" s="242"/>
      <c r="U1273" s="242"/>
      <c r="V1273" s="242"/>
      <c r="W1273" s="242"/>
      <c r="X1273" s="242"/>
      <c r="Y1273" s="242"/>
      <c r="Z1273" s="242"/>
      <c r="AA1273" s="242"/>
      <c r="AB1273" s="242"/>
      <c r="AC1273" s="243"/>
    </row>
    <row r="1274" spans="1:29" s="244" customFormat="1" ht="15" customHeight="1" x14ac:dyDescent="0.25">
      <c r="A1274" s="198"/>
      <c r="B1274" s="198"/>
      <c r="C1274" s="198"/>
      <c r="D1274" s="194"/>
      <c r="E1274" s="198"/>
      <c r="F1274" s="198"/>
      <c r="G1274" s="196" t="str">
        <f>IF(ISNA(VLOOKUP(E1274,'Rota Pattern Data'!$A:$B,2,FALSE)),"",VLOOKUP(E1274,'Rota Pattern Data'!$A:$B,2,FALSE))</f>
        <v/>
      </c>
      <c r="H1274" s="197"/>
      <c r="I1274" s="200"/>
      <c r="J1274" s="198"/>
      <c r="K1274" s="198"/>
      <c r="L1274" s="198"/>
      <c r="M1274" s="199"/>
      <c r="N1274" s="198"/>
      <c r="O1274" s="242"/>
      <c r="P1274" s="242"/>
      <c r="Q1274" s="242"/>
      <c r="R1274" s="242"/>
      <c r="S1274" s="242"/>
      <c r="T1274" s="242"/>
      <c r="U1274" s="242"/>
      <c r="V1274" s="242"/>
      <c r="W1274" s="242"/>
      <c r="X1274" s="242"/>
      <c r="Y1274" s="242"/>
      <c r="Z1274" s="242"/>
      <c r="AA1274" s="242"/>
      <c r="AB1274" s="242"/>
      <c r="AC1274" s="243"/>
    </row>
    <row r="1275" spans="1:29" s="244" customFormat="1" ht="15" customHeight="1" x14ac:dyDescent="0.25">
      <c r="A1275" s="198"/>
      <c r="B1275" s="198"/>
      <c r="C1275" s="198"/>
      <c r="D1275" s="194"/>
      <c r="E1275" s="198"/>
      <c r="F1275" s="198"/>
      <c r="G1275" s="196" t="str">
        <f>IF(ISNA(VLOOKUP(E1275,'Rota Pattern Data'!$A:$B,2,FALSE)),"",VLOOKUP(E1275,'Rota Pattern Data'!$A:$B,2,FALSE))</f>
        <v/>
      </c>
      <c r="H1275" s="197"/>
      <c r="I1275" s="200"/>
      <c r="J1275" s="198"/>
      <c r="K1275" s="198"/>
      <c r="L1275" s="198"/>
      <c r="M1275" s="199"/>
      <c r="N1275" s="198"/>
      <c r="O1275" s="242"/>
      <c r="P1275" s="242"/>
      <c r="Q1275" s="242"/>
      <c r="R1275" s="242"/>
      <c r="S1275" s="242"/>
      <c r="T1275" s="242"/>
      <c r="U1275" s="242"/>
      <c r="V1275" s="242"/>
      <c r="W1275" s="242"/>
      <c r="X1275" s="242"/>
      <c r="Y1275" s="242"/>
      <c r="Z1275" s="242"/>
      <c r="AA1275" s="242"/>
      <c r="AB1275" s="242"/>
      <c r="AC1275" s="243"/>
    </row>
    <row r="1276" spans="1:29" s="244" customFormat="1" ht="15" customHeight="1" x14ac:dyDescent="0.25">
      <c r="A1276" s="198"/>
      <c r="B1276" s="198"/>
      <c r="C1276" s="198"/>
      <c r="D1276" s="194"/>
      <c r="E1276" s="198"/>
      <c r="F1276" s="198"/>
      <c r="G1276" s="196" t="str">
        <f>IF(ISNA(VLOOKUP(E1276,'Rota Pattern Data'!$A:$B,2,FALSE)),"",VLOOKUP(E1276,'Rota Pattern Data'!$A:$B,2,FALSE))</f>
        <v/>
      </c>
      <c r="H1276" s="197"/>
      <c r="I1276" s="200"/>
      <c r="J1276" s="198"/>
      <c r="K1276" s="198"/>
      <c r="L1276" s="198"/>
      <c r="M1276" s="199"/>
      <c r="N1276" s="198"/>
      <c r="O1276" s="242"/>
      <c r="P1276" s="242"/>
      <c r="Q1276" s="242"/>
      <c r="R1276" s="242"/>
      <c r="S1276" s="242"/>
      <c r="T1276" s="242"/>
      <c r="U1276" s="242"/>
      <c r="V1276" s="242"/>
      <c r="W1276" s="242"/>
      <c r="X1276" s="242"/>
      <c r="Y1276" s="242"/>
      <c r="Z1276" s="242"/>
      <c r="AA1276" s="242"/>
      <c r="AB1276" s="242"/>
      <c r="AC1276" s="243"/>
    </row>
    <row r="1277" spans="1:29" s="244" customFormat="1" ht="15" customHeight="1" x14ac:dyDescent="0.25">
      <c r="A1277" s="198"/>
      <c r="B1277" s="198"/>
      <c r="C1277" s="198"/>
      <c r="D1277" s="194"/>
      <c r="E1277" s="198"/>
      <c r="F1277" s="198"/>
      <c r="G1277" s="196" t="str">
        <f>IF(ISNA(VLOOKUP(E1277,'Rota Pattern Data'!$A:$B,2,FALSE)),"",VLOOKUP(E1277,'Rota Pattern Data'!$A:$B,2,FALSE))</f>
        <v/>
      </c>
      <c r="H1277" s="197"/>
      <c r="I1277" s="200"/>
      <c r="J1277" s="198"/>
      <c r="K1277" s="198"/>
      <c r="L1277" s="198"/>
      <c r="M1277" s="199"/>
      <c r="N1277" s="198"/>
      <c r="O1277" s="242"/>
      <c r="P1277" s="242"/>
      <c r="Q1277" s="242"/>
      <c r="R1277" s="242"/>
      <c r="S1277" s="242"/>
      <c r="T1277" s="242"/>
      <c r="U1277" s="242"/>
      <c r="V1277" s="242"/>
      <c r="W1277" s="242"/>
      <c r="X1277" s="242"/>
      <c r="Y1277" s="242"/>
      <c r="Z1277" s="242"/>
      <c r="AA1277" s="242"/>
      <c r="AB1277" s="242"/>
      <c r="AC1277" s="243"/>
    </row>
    <row r="1278" spans="1:29" s="244" customFormat="1" ht="15" customHeight="1" x14ac:dyDescent="0.25">
      <c r="A1278" s="198"/>
      <c r="B1278" s="198"/>
      <c r="C1278" s="198"/>
      <c r="D1278" s="194"/>
      <c r="E1278" s="198"/>
      <c r="F1278" s="198"/>
      <c r="G1278" s="196" t="str">
        <f>IF(ISNA(VLOOKUP(E1278,'Rota Pattern Data'!$A:$B,2,FALSE)),"",VLOOKUP(E1278,'Rota Pattern Data'!$A:$B,2,FALSE))</f>
        <v/>
      </c>
      <c r="H1278" s="197"/>
      <c r="I1278" s="200"/>
      <c r="J1278" s="198"/>
      <c r="K1278" s="198"/>
      <c r="L1278" s="198"/>
      <c r="M1278" s="199"/>
      <c r="N1278" s="198"/>
      <c r="O1278" s="242"/>
      <c r="P1278" s="242"/>
      <c r="Q1278" s="242"/>
      <c r="R1278" s="242"/>
      <c r="S1278" s="242"/>
      <c r="T1278" s="242"/>
      <c r="U1278" s="242"/>
      <c r="V1278" s="242"/>
      <c r="W1278" s="242"/>
      <c r="X1278" s="242"/>
      <c r="Y1278" s="242"/>
      <c r="Z1278" s="242"/>
      <c r="AA1278" s="242"/>
      <c r="AB1278" s="242"/>
      <c r="AC1278" s="243"/>
    </row>
    <row r="1279" spans="1:29" s="244" customFormat="1" ht="15" customHeight="1" x14ac:dyDescent="0.25">
      <c r="A1279" s="198"/>
      <c r="B1279" s="198"/>
      <c r="C1279" s="198"/>
      <c r="D1279" s="194"/>
      <c r="E1279" s="198"/>
      <c r="F1279" s="198"/>
      <c r="G1279" s="196" t="str">
        <f>IF(ISNA(VLOOKUP(E1279,'Rota Pattern Data'!$A:$B,2,FALSE)),"",VLOOKUP(E1279,'Rota Pattern Data'!$A:$B,2,FALSE))</f>
        <v/>
      </c>
      <c r="H1279" s="197"/>
      <c r="I1279" s="200"/>
      <c r="J1279" s="198"/>
      <c r="K1279" s="198"/>
      <c r="L1279" s="198"/>
      <c r="M1279" s="199"/>
      <c r="N1279" s="198"/>
      <c r="O1279" s="242"/>
      <c r="P1279" s="242"/>
      <c r="Q1279" s="242"/>
      <c r="R1279" s="242"/>
      <c r="S1279" s="242"/>
      <c r="T1279" s="242"/>
      <c r="U1279" s="242"/>
      <c r="V1279" s="242"/>
      <c r="W1279" s="242"/>
      <c r="X1279" s="242"/>
      <c r="Y1279" s="242"/>
      <c r="Z1279" s="242"/>
      <c r="AA1279" s="242"/>
      <c r="AB1279" s="242"/>
      <c r="AC1279" s="243"/>
    </row>
    <row r="1280" spans="1:29" s="244" customFormat="1" ht="15" customHeight="1" x14ac:dyDescent="0.25">
      <c r="A1280" s="198"/>
      <c r="B1280" s="198"/>
      <c r="C1280" s="198"/>
      <c r="D1280" s="194"/>
      <c r="E1280" s="198"/>
      <c r="F1280" s="198"/>
      <c r="G1280" s="196" t="str">
        <f>IF(ISNA(VLOOKUP(E1280,'Rota Pattern Data'!$A:$B,2,FALSE)),"",VLOOKUP(E1280,'Rota Pattern Data'!$A:$B,2,FALSE))</f>
        <v/>
      </c>
      <c r="H1280" s="197"/>
      <c r="I1280" s="200"/>
      <c r="J1280" s="198"/>
      <c r="K1280" s="198"/>
      <c r="L1280" s="198"/>
      <c r="M1280" s="199"/>
      <c r="N1280" s="198"/>
      <c r="O1280" s="242"/>
      <c r="P1280" s="242"/>
      <c r="Q1280" s="242"/>
      <c r="R1280" s="242"/>
      <c r="S1280" s="242"/>
      <c r="T1280" s="242"/>
      <c r="U1280" s="242"/>
      <c r="V1280" s="242"/>
      <c r="W1280" s="242"/>
      <c r="X1280" s="242"/>
      <c r="Y1280" s="242"/>
      <c r="Z1280" s="242"/>
      <c r="AA1280" s="242"/>
      <c r="AB1280" s="242"/>
      <c r="AC1280" s="243"/>
    </row>
    <row r="1281" spans="1:29" s="244" customFormat="1" ht="15" customHeight="1" x14ac:dyDescent="0.25">
      <c r="A1281" s="198"/>
      <c r="B1281" s="198"/>
      <c r="C1281" s="198"/>
      <c r="D1281" s="194"/>
      <c r="E1281" s="198"/>
      <c r="F1281" s="198"/>
      <c r="G1281" s="196" t="str">
        <f>IF(ISNA(VLOOKUP(E1281,'Rota Pattern Data'!$A:$B,2,FALSE)),"",VLOOKUP(E1281,'Rota Pattern Data'!$A:$B,2,FALSE))</f>
        <v/>
      </c>
      <c r="H1281" s="197"/>
      <c r="I1281" s="200"/>
      <c r="J1281" s="198"/>
      <c r="K1281" s="198"/>
      <c r="L1281" s="198"/>
      <c r="M1281" s="199"/>
      <c r="N1281" s="198"/>
      <c r="O1281" s="242"/>
      <c r="P1281" s="242"/>
      <c r="Q1281" s="242"/>
      <c r="R1281" s="242"/>
      <c r="S1281" s="242"/>
      <c r="T1281" s="242"/>
      <c r="U1281" s="242"/>
      <c r="V1281" s="242"/>
      <c r="W1281" s="242"/>
      <c r="X1281" s="242"/>
      <c r="Y1281" s="242"/>
      <c r="Z1281" s="242"/>
      <c r="AA1281" s="242"/>
      <c r="AB1281" s="242"/>
      <c r="AC1281" s="243"/>
    </row>
    <row r="1282" spans="1:29" s="244" customFormat="1" ht="15" customHeight="1" x14ac:dyDescent="0.25">
      <c r="A1282" s="198"/>
      <c r="B1282" s="198"/>
      <c r="C1282" s="198"/>
      <c r="D1282" s="194"/>
      <c r="E1282" s="198"/>
      <c r="F1282" s="198"/>
      <c r="G1282" s="196" t="str">
        <f>IF(ISNA(VLOOKUP(E1282,'Rota Pattern Data'!$A:$B,2,FALSE)),"",VLOOKUP(E1282,'Rota Pattern Data'!$A:$B,2,FALSE))</f>
        <v/>
      </c>
      <c r="H1282" s="197"/>
      <c r="I1282" s="200"/>
      <c r="J1282" s="198"/>
      <c r="K1282" s="198"/>
      <c r="L1282" s="198"/>
      <c r="M1282" s="199"/>
      <c r="N1282" s="198"/>
      <c r="O1282" s="242"/>
      <c r="P1282" s="242"/>
      <c r="Q1282" s="242"/>
      <c r="R1282" s="242"/>
      <c r="S1282" s="242"/>
      <c r="T1282" s="242"/>
      <c r="U1282" s="242"/>
      <c r="V1282" s="242"/>
      <c r="W1282" s="242"/>
      <c r="X1282" s="242"/>
      <c r="Y1282" s="242"/>
      <c r="Z1282" s="242"/>
      <c r="AA1282" s="242"/>
      <c r="AB1282" s="242"/>
      <c r="AC1282" s="243"/>
    </row>
    <row r="1283" spans="1:29" s="244" customFormat="1" ht="15" customHeight="1" x14ac:dyDescent="0.25">
      <c r="A1283" s="198"/>
      <c r="B1283" s="198"/>
      <c r="C1283" s="198"/>
      <c r="D1283" s="194"/>
      <c r="E1283" s="198"/>
      <c r="F1283" s="198"/>
      <c r="G1283" s="196" t="str">
        <f>IF(ISNA(VLOOKUP(E1283,'Rota Pattern Data'!$A:$B,2,FALSE)),"",VLOOKUP(E1283,'Rota Pattern Data'!$A:$B,2,FALSE))</f>
        <v/>
      </c>
      <c r="H1283" s="197"/>
      <c r="I1283" s="200"/>
      <c r="J1283" s="198"/>
      <c r="K1283" s="198"/>
      <c r="L1283" s="198"/>
      <c r="M1283" s="199"/>
      <c r="N1283" s="198"/>
      <c r="O1283" s="242"/>
      <c r="P1283" s="242"/>
      <c r="Q1283" s="242"/>
      <c r="R1283" s="242"/>
      <c r="S1283" s="242"/>
      <c r="T1283" s="242"/>
      <c r="U1283" s="242"/>
      <c r="V1283" s="242"/>
      <c r="W1283" s="242"/>
      <c r="X1283" s="242"/>
      <c r="Y1283" s="242"/>
      <c r="Z1283" s="242"/>
      <c r="AA1283" s="242"/>
      <c r="AB1283" s="242"/>
      <c r="AC1283" s="243"/>
    </row>
    <row r="1284" spans="1:29" s="244" customFormat="1" ht="15" customHeight="1" x14ac:dyDescent="0.25">
      <c r="A1284" s="198"/>
      <c r="B1284" s="198"/>
      <c r="C1284" s="198"/>
      <c r="D1284" s="194"/>
      <c r="E1284" s="198"/>
      <c r="F1284" s="198"/>
      <c r="G1284" s="196" t="str">
        <f>IF(ISNA(VLOOKUP(E1284,'Rota Pattern Data'!$A:$B,2,FALSE)),"",VLOOKUP(E1284,'Rota Pattern Data'!$A:$B,2,FALSE))</f>
        <v/>
      </c>
      <c r="H1284" s="197"/>
      <c r="I1284" s="200"/>
      <c r="J1284" s="198"/>
      <c r="K1284" s="198"/>
      <c r="L1284" s="198"/>
      <c r="M1284" s="199"/>
      <c r="N1284" s="198"/>
      <c r="O1284" s="242"/>
      <c r="P1284" s="242"/>
      <c r="Q1284" s="242"/>
      <c r="R1284" s="242"/>
      <c r="S1284" s="242"/>
      <c r="T1284" s="242"/>
      <c r="U1284" s="242"/>
      <c r="V1284" s="242"/>
      <c r="W1284" s="242"/>
      <c r="X1284" s="242"/>
      <c r="Y1284" s="242"/>
      <c r="Z1284" s="242"/>
      <c r="AA1284" s="242"/>
      <c r="AB1284" s="242"/>
      <c r="AC1284" s="243"/>
    </row>
    <row r="1285" spans="1:29" s="244" customFormat="1" ht="15" customHeight="1" x14ac:dyDescent="0.25">
      <c r="A1285" s="198"/>
      <c r="B1285" s="198"/>
      <c r="C1285" s="198"/>
      <c r="D1285" s="194"/>
      <c r="E1285" s="198"/>
      <c r="F1285" s="198"/>
      <c r="G1285" s="196" t="str">
        <f>IF(ISNA(VLOOKUP(E1285,'Rota Pattern Data'!$A:$B,2,FALSE)),"",VLOOKUP(E1285,'Rota Pattern Data'!$A:$B,2,FALSE))</f>
        <v/>
      </c>
      <c r="H1285" s="197"/>
      <c r="I1285" s="200"/>
      <c r="J1285" s="198"/>
      <c r="K1285" s="198"/>
      <c r="L1285" s="198"/>
      <c r="M1285" s="199"/>
      <c r="N1285" s="198"/>
      <c r="O1285" s="242"/>
      <c r="P1285" s="242"/>
      <c r="Q1285" s="242"/>
      <c r="R1285" s="242"/>
      <c r="S1285" s="242"/>
      <c r="T1285" s="242"/>
      <c r="U1285" s="242"/>
      <c r="V1285" s="242"/>
      <c r="W1285" s="242"/>
      <c r="X1285" s="242"/>
      <c r="Y1285" s="242"/>
      <c r="Z1285" s="242"/>
      <c r="AA1285" s="242"/>
      <c r="AB1285" s="242"/>
      <c r="AC1285" s="243"/>
    </row>
    <row r="1286" spans="1:29" s="244" customFormat="1" ht="15" customHeight="1" x14ac:dyDescent="0.25">
      <c r="A1286" s="198"/>
      <c r="B1286" s="198"/>
      <c r="C1286" s="198"/>
      <c r="D1286" s="194"/>
      <c r="E1286" s="198"/>
      <c r="F1286" s="198"/>
      <c r="G1286" s="196" t="str">
        <f>IF(ISNA(VLOOKUP(E1286,'Rota Pattern Data'!$A:$B,2,FALSE)),"",VLOOKUP(E1286,'Rota Pattern Data'!$A:$B,2,FALSE))</f>
        <v/>
      </c>
      <c r="H1286" s="197"/>
      <c r="I1286" s="200"/>
      <c r="J1286" s="198"/>
      <c r="K1286" s="198"/>
      <c r="L1286" s="198"/>
      <c r="M1286" s="199"/>
      <c r="N1286" s="198"/>
      <c r="O1286" s="242"/>
      <c r="P1286" s="242"/>
      <c r="Q1286" s="242"/>
      <c r="R1286" s="242"/>
      <c r="S1286" s="242"/>
      <c r="T1286" s="242"/>
      <c r="U1286" s="242"/>
      <c r="V1286" s="242"/>
      <c r="W1286" s="242"/>
      <c r="X1286" s="242"/>
      <c r="Y1286" s="242"/>
      <c r="Z1286" s="242"/>
      <c r="AA1286" s="242"/>
      <c r="AB1286" s="242"/>
      <c r="AC1286" s="243"/>
    </row>
    <row r="1287" spans="1:29" s="244" customFormat="1" ht="15" customHeight="1" x14ac:dyDescent="0.25">
      <c r="A1287" s="198"/>
      <c r="B1287" s="198"/>
      <c r="C1287" s="198"/>
      <c r="D1287" s="194"/>
      <c r="E1287" s="198"/>
      <c r="F1287" s="198"/>
      <c r="G1287" s="196" t="str">
        <f>IF(ISNA(VLOOKUP(E1287,'Rota Pattern Data'!$A:$B,2,FALSE)),"",VLOOKUP(E1287,'Rota Pattern Data'!$A:$B,2,FALSE))</f>
        <v/>
      </c>
      <c r="H1287" s="197"/>
      <c r="I1287" s="200"/>
      <c r="J1287" s="198"/>
      <c r="K1287" s="198"/>
      <c r="L1287" s="198"/>
      <c r="M1287" s="199"/>
      <c r="N1287" s="198"/>
      <c r="O1287" s="242"/>
      <c r="P1287" s="242"/>
      <c r="Q1287" s="242"/>
      <c r="R1287" s="242"/>
      <c r="S1287" s="242"/>
      <c r="T1287" s="242"/>
      <c r="U1287" s="242"/>
      <c r="V1287" s="242"/>
      <c r="W1287" s="242"/>
      <c r="X1287" s="242"/>
      <c r="Y1287" s="242"/>
      <c r="Z1287" s="242"/>
      <c r="AA1287" s="242"/>
      <c r="AB1287" s="242"/>
      <c r="AC1287" s="243"/>
    </row>
    <row r="1288" spans="1:29" s="244" customFormat="1" ht="15" customHeight="1" x14ac:dyDescent="0.25">
      <c r="A1288" s="198"/>
      <c r="B1288" s="198"/>
      <c r="C1288" s="198"/>
      <c r="D1288" s="194"/>
      <c r="E1288" s="198"/>
      <c r="F1288" s="198"/>
      <c r="G1288" s="196" t="str">
        <f>IF(ISNA(VLOOKUP(E1288,'Rota Pattern Data'!$A:$B,2,FALSE)),"",VLOOKUP(E1288,'Rota Pattern Data'!$A:$B,2,FALSE))</f>
        <v/>
      </c>
      <c r="H1288" s="197"/>
      <c r="I1288" s="200"/>
      <c r="J1288" s="198"/>
      <c r="K1288" s="198"/>
      <c r="L1288" s="198"/>
      <c r="M1288" s="199"/>
      <c r="N1288" s="198"/>
      <c r="O1288" s="242"/>
      <c r="P1288" s="242"/>
      <c r="Q1288" s="242"/>
      <c r="R1288" s="242"/>
      <c r="S1288" s="242"/>
      <c r="T1288" s="242"/>
      <c r="U1288" s="242"/>
      <c r="V1288" s="242"/>
      <c r="W1288" s="242"/>
      <c r="X1288" s="242"/>
      <c r="Y1288" s="242"/>
      <c r="Z1288" s="242"/>
      <c r="AA1288" s="242"/>
      <c r="AB1288" s="242"/>
      <c r="AC1288" s="243"/>
    </row>
    <row r="1289" spans="1:29" s="244" customFormat="1" ht="15" customHeight="1" x14ac:dyDescent="0.25">
      <c r="A1289" s="198"/>
      <c r="B1289" s="198"/>
      <c r="C1289" s="198"/>
      <c r="D1289" s="194"/>
      <c r="E1289" s="198"/>
      <c r="F1289" s="198"/>
      <c r="G1289" s="196" t="str">
        <f>IF(ISNA(VLOOKUP(E1289,'Rota Pattern Data'!$A:$B,2,FALSE)),"",VLOOKUP(E1289,'Rota Pattern Data'!$A:$B,2,FALSE))</f>
        <v/>
      </c>
      <c r="H1289" s="197"/>
      <c r="I1289" s="200"/>
      <c r="J1289" s="198"/>
      <c r="K1289" s="198"/>
      <c r="L1289" s="198"/>
      <c r="M1289" s="199"/>
      <c r="N1289" s="198"/>
      <c r="O1289" s="242"/>
      <c r="P1289" s="242"/>
      <c r="Q1289" s="242"/>
      <c r="R1289" s="242"/>
      <c r="S1289" s="242"/>
      <c r="T1289" s="242"/>
      <c r="U1289" s="242"/>
      <c r="V1289" s="242"/>
      <c r="W1289" s="242"/>
      <c r="X1289" s="242"/>
      <c r="Y1289" s="242"/>
      <c r="Z1289" s="242"/>
      <c r="AA1289" s="242"/>
      <c r="AB1289" s="242"/>
      <c r="AC1289" s="243"/>
    </row>
    <row r="1290" spans="1:29" s="244" customFormat="1" ht="15" customHeight="1" x14ac:dyDescent="0.25">
      <c r="A1290" s="198"/>
      <c r="B1290" s="198"/>
      <c r="C1290" s="198"/>
      <c r="D1290" s="194"/>
      <c r="E1290" s="198"/>
      <c r="F1290" s="198"/>
      <c r="G1290" s="196" t="str">
        <f>IF(ISNA(VLOOKUP(E1290,'Rota Pattern Data'!$A:$B,2,FALSE)),"",VLOOKUP(E1290,'Rota Pattern Data'!$A:$B,2,FALSE))</f>
        <v/>
      </c>
      <c r="H1290" s="197"/>
      <c r="I1290" s="200"/>
      <c r="J1290" s="198"/>
      <c r="K1290" s="198"/>
      <c r="L1290" s="198"/>
      <c r="M1290" s="199"/>
      <c r="N1290" s="198"/>
      <c r="O1290" s="242"/>
      <c r="P1290" s="242"/>
      <c r="Q1290" s="242"/>
      <c r="R1290" s="242"/>
      <c r="S1290" s="242"/>
      <c r="T1290" s="242"/>
      <c r="U1290" s="242"/>
      <c r="V1290" s="242"/>
      <c r="W1290" s="242"/>
      <c r="X1290" s="242"/>
      <c r="Y1290" s="242"/>
      <c r="Z1290" s="242"/>
      <c r="AA1290" s="242"/>
      <c r="AB1290" s="242"/>
      <c r="AC1290" s="243"/>
    </row>
    <row r="1291" spans="1:29" s="244" customFormat="1" ht="15" customHeight="1" x14ac:dyDescent="0.25">
      <c r="A1291" s="198"/>
      <c r="B1291" s="198"/>
      <c r="C1291" s="198"/>
      <c r="D1291" s="194"/>
      <c r="E1291" s="198"/>
      <c r="F1291" s="198"/>
      <c r="G1291" s="196" t="str">
        <f>IF(ISNA(VLOOKUP(E1291,'Rota Pattern Data'!$A:$B,2,FALSE)),"",VLOOKUP(E1291,'Rota Pattern Data'!$A:$B,2,FALSE))</f>
        <v/>
      </c>
      <c r="H1291" s="197"/>
      <c r="I1291" s="200"/>
      <c r="J1291" s="198"/>
      <c r="K1291" s="198"/>
      <c r="L1291" s="198"/>
      <c r="M1291" s="199"/>
      <c r="N1291" s="198"/>
      <c r="O1291" s="242"/>
      <c r="P1291" s="242"/>
      <c r="Q1291" s="242"/>
      <c r="R1291" s="242"/>
      <c r="S1291" s="242"/>
      <c r="T1291" s="242"/>
      <c r="U1291" s="242"/>
      <c r="V1291" s="242"/>
      <c r="W1291" s="242"/>
      <c r="X1291" s="242"/>
      <c r="Y1291" s="242"/>
      <c r="Z1291" s="242"/>
      <c r="AA1291" s="242"/>
      <c r="AB1291" s="242"/>
      <c r="AC1291" s="243"/>
    </row>
    <row r="1292" spans="1:29" s="244" customFormat="1" ht="15" customHeight="1" x14ac:dyDescent="0.25">
      <c r="A1292" s="198"/>
      <c r="B1292" s="198"/>
      <c r="C1292" s="198"/>
      <c r="D1292" s="194"/>
      <c r="E1292" s="198"/>
      <c r="F1292" s="198"/>
      <c r="G1292" s="196" t="str">
        <f>IF(ISNA(VLOOKUP(E1292,'Rota Pattern Data'!$A:$B,2,FALSE)),"",VLOOKUP(E1292,'Rota Pattern Data'!$A:$B,2,FALSE))</f>
        <v/>
      </c>
      <c r="H1292" s="197"/>
      <c r="I1292" s="200"/>
      <c r="J1292" s="198"/>
      <c r="K1292" s="198"/>
      <c r="L1292" s="198"/>
      <c r="M1292" s="199"/>
      <c r="N1292" s="198"/>
      <c r="O1292" s="242"/>
      <c r="P1292" s="242"/>
      <c r="Q1292" s="242"/>
      <c r="R1292" s="242"/>
      <c r="S1292" s="242"/>
      <c r="T1292" s="242"/>
      <c r="U1292" s="242"/>
      <c r="V1292" s="242"/>
      <c r="W1292" s="242"/>
      <c r="X1292" s="242"/>
      <c r="Y1292" s="242"/>
      <c r="Z1292" s="242"/>
      <c r="AA1292" s="242"/>
      <c r="AB1292" s="242"/>
      <c r="AC1292" s="243"/>
    </row>
    <row r="1293" spans="1:29" s="244" customFormat="1" ht="15" customHeight="1" x14ac:dyDescent="0.25">
      <c r="A1293" s="198"/>
      <c r="B1293" s="198"/>
      <c r="C1293" s="198"/>
      <c r="D1293" s="194"/>
      <c r="E1293" s="198"/>
      <c r="F1293" s="198"/>
      <c r="G1293" s="196" t="str">
        <f>IF(ISNA(VLOOKUP(E1293,'Rota Pattern Data'!$A:$B,2,FALSE)),"",VLOOKUP(E1293,'Rota Pattern Data'!$A:$B,2,FALSE))</f>
        <v/>
      </c>
      <c r="H1293" s="197"/>
      <c r="I1293" s="200"/>
      <c r="J1293" s="198"/>
      <c r="K1293" s="198"/>
      <c r="L1293" s="198"/>
      <c r="M1293" s="199"/>
      <c r="N1293" s="198"/>
      <c r="O1293" s="242"/>
      <c r="P1293" s="242"/>
      <c r="Q1293" s="242"/>
      <c r="R1293" s="242"/>
      <c r="S1293" s="242"/>
      <c r="T1293" s="242"/>
      <c r="U1293" s="242"/>
      <c r="V1293" s="242"/>
      <c r="W1293" s="242"/>
      <c r="X1293" s="242"/>
      <c r="Y1293" s="242"/>
      <c r="Z1293" s="242"/>
      <c r="AA1293" s="242"/>
      <c r="AB1293" s="242"/>
      <c r="AC1293" s="243"/>
    </row>
    <row r="1294" spans="1:29" s="244" customFormat="1" ht="15" customHeight="1" x14ac:dyDescent="0.25">
      <c r="A1294" s="198"/>
      <c r="B1294" s="198"/>
      <c r="C1294" s="198"/>
      <c r="D1294" s="194"/>
      <c r="E1294" s="198"/>
      <c r="F1294" s="198"/>
      <c r="G1294" s="196" t="str">
        <f>IF(ISNA(VLOOKUP(E1294,'Rota Pattern Data'!$A:$B,2,FALSE)),"",VLOOKUP(E1294,'Rota Pattern Data'!$A:$B,2,FALSE))</f>
        <v/>
      </c>
      <c r="H1294" s="197"/>
      <c r="I1294" s="200"/>
      <c r="J1294" s="198"/>
      <c r="K1294" s="198"/>
      <c r="L1294" s="198"/>
      <c r="M1294" s="199"/>
      <c r="N1294" s="198"/>
      <c r="O1294" s="242"/>
      <c r="P1294" s="242"/>
      <c r="Q1294" s="242"/>
      <c r="R1294" s="242"/>
      <c r="S1294" s="242"/>
      <c r="T1294" s="242"/>
      <c r="U1294" s="242"/>
      <c r="V1294" s="242"/>
      <c r="W1294" s="242"/>
      <c r="X1294" s="242"/>
      <c r="Y1294" s="242"/>
      <c r="Z1294" s="242"/>
      <c r="AA1294" s="242"/>
      <c r="AB1294" s="242"/>
      <c r="AC1294" s="243"/>
    </row>
    <row r="1295" spans="1:29" s="244" customFormat="1" ht="15" customHeight="1" x14ac:dyDescent="0.25">
      <c r="A1295" s="198"/>
      <c r="B1295" s="198"/>
      <c r="C1295" s="198"/>
      <c r="D1295" s="194"/>
      <c r="E1295" s="198"/>
      <c r="F1295" s="198"/>
      <c r="G1295" s="196" t="str">
        <f>IF(ISNA(VLOOKUP(E1295,'Rota Pattern Data'!$A:$B,2,FALSE)),"",VLOOKUP(E1295,'Rota Pattern Data'!$A:$B,2,FALSE))</f>
        <v/>
      </c>
      <c r="H1295" s="197"/>
      <c r="I1295" s="200"/>
      <c r="J1295" s="198"/>
      <c r="K1295" s="198"/>
      <c r="L1295" s="198"/>
      <c r="M1295" s="199"/>
      <c r="N1295" s="198"/>
      <c r="O1295" s="242"/>
      <c r="P1295" s="242"/>
      <c r="Q1295" s="242"/>
      <c r="R1295" s="242"/>
      <c r="S1295" s="242"/>
      <c r="T1295" s="242"/>
      <c r="U1295" s="242"/>
      <c r="V1295" s="242"/>
      <c r="W1295" s="242"/>
      <c r="X1295" s="242"/>
      <c r="Y1295" s="242"/>
      <c r="Z1295" s="242"/>
      <c r="AA1295" s="242"/>
      <c r="AB1295" s="242"/>
      <c r="AC1295" s="243"/>
    </row>
    <row r="1296" spans="1:29" s="244" customFormat="1" ht="15" customHeight="1" x14ac:dyDescent="0.25">
      <c r="A1296" s="198"/>
      <c r="B1296" s="198"/>
      <c r="C1296" s="198"/>
      <c r="D1296" s="194"/>
      <c r="E1296" s="198"/>
      <c r="F1296" s="198"/>
      <c r="G1296" s="196" t="str">
        <f>IF(ISNA(VLOOKUP(E1296,'Rota Pattern Data'!$A:$B,2,FALSE)),"",VLOOKUP(E1296,'Rota Pattern Data'!$A:$B,2,FALSE))</f>
        <v/>
      </c>
      <c r="H1296" s="197"/>
      <c r="I1296" s="200"/>
      <c r="J1296" s="198"/>
      <c r="K1296" s="198"/>
      <c r="L1296" s="198"/>
      <c r="M1296" s="199"/>
      <c r="N1296" s="198"/>
      <c r="O1296" s="242"/>
      <c r="P1296" s="242"/>
      <c r="Q1296" s="242"/>
      <c r="R1296" s="242"/>
      <c r="S1296" s="242"/>
      <c r="T1296" s="242"/>
      <c r="U1296" s="242"/>
      <c r="V1296" s="242"/>
      <c r="W1296" s="242"/>
      <c r="X1296" s="242"/>
      <c r="Y1296" s="242"/>
      <c r="Z1296" s="242"/>
      <c r="AA1296" s="242"/>
      <c r="AB1296" s="242"/>
      <c r="AC1296" s="243"/>
    </row>
    <row r="1297" spans="1:29" s="244" customFormat="1" ht="15" customHeight="1" x14ac:dyDescent="0.25">
      <c r="A1297" s="198"/>
      <c r="B1297" s="198"/>
      <c r="C1297" s="198"/>
      <c r="D1297" s="194"/>
      <c r="E1297" s="198"/>
      <c r="F1297" s="198"/>
      <c r="G1297" s="196" t="str">
        <f>IF(ISNA(VLOOKUP(E1297,'Rota Pattern Data'!$A:$B,2,FALSE)),"",VLOOKUP(E1297,'Rota Pattern Data'!$A:$B,2,FALSE))</f>
        <v/>
      </c>
      <c r="H1297" s="197"/>
      <c r="I1297" s="200"/>
      <c r="J1297" s="198"/>
      <c r="K1297" s="198"/>
      <c r="L1297" s="198"/>
      <c r="M1297" s="199"/>
      <c r="N1297" s="198"/>
      <c r="O1297" s="242"/>
      <c r="P1297" s="242"/>
      <c r="Q1297" s="242"/>
      <c r="R1297" s="242"/>
      <c r="S1297" s="242"/>
      <c r="T1297" s="242"/>
      <c r="U1297" s="242"/>
      <c r="V1297" s="242"/>
      <c r="W1297" s="242"/>
      <c r="X1297" s="242"/>
      <c r="Y1297" s="242"/>
      <c r="Z1297" s="242"/>
      <c r="AA1297" s="242"/>
      <c r="AB1297" s="242"/>
      <c r="AC1297" s="243"/>
    </row>
    <row r="1298" spans="1:29" s="244" customFormat="1" ht="15" customHeight="1" x14ac:dyDescent="0.25">
      <c r="A1298" s="198"/>
      <c r="B1298" s="198"/>
      <c r="C1298" s="198"/>
      <c r="D1298" s="194"/>
      <c r="E1298" s="198"/>
      <c r="F1298" s="198"/>
      <c r="G1298" s="196" t="str">
        <f>IF(ISNA(VLOOKUP(E1298,'Rota Pattern Data'!$A:$B,2,FALSE)),"",VLOOKUP(E1298,'Rota Pattern Data'!$A:$B,2,FALSE))</f>
        <v/>
      </c>
      <c r="H1298" s="197"/>
      <c r="I1298" s="200"/>
      <c r="J1298" s="198"/>
      <c r="K1298" s="198"/>
      <c r="L1298" s="198"/>
      <c r="M1298" s="199"/>
      <c r="N1298" s="198"/>
      <c r="O1298" s="242"/>
      <c r="P1298" s="242"/>
      <c r="Q1298" s="242"/>
      <c r="R1298" s="242"/>
      <c r="S1298" s="242"/>
      <c r="T1298" s="242"/>
      <c r="U1298" s="242"/>
      <c r="V1298" s="242"/>
      <c r="W1298" s="242"/>
      <c r="X1298" s="242"/>
      <c r="Y1298" s="242"/>
      <c r="Z1298" s="242"/>
      <c r="AA1298" s="242"/>
      <c r="AB1298" s="242"/>
      <c r="AC1298" s="243"/>
    </row>
    <row r="1299" spans="1:29" s="244" customFormat="1" ht="15" customHeight="1" x14ac:dyDescent="0.25">
      <c r="A1299" s="198"/>
      <c r="B1299" s="198"/>
      <c r="C1299" s="198"/>
      <c r="D1299" s="194"/>
      <c r="E1299" s="198"/>
      <c r="F1299" s="198"/>
      <c r="G1299" s="196" t="str">
        <f>IF(ISNA(VLOOKUP(E1299,'Rota Pattern Data'!$A:$B,2,FALSE)),"",VLOOKUP(E1299,'Rota Pattern Data'!$A:$B,2,FALSE))</f>
        <v/>
      </c>
      <c r="H1299" s="197"/>
      <c r="I1299" s="200"/>
      <c r="J1299" s="198"/>
      <c r="K1299" s="198"/>
      <c r="L1299" s="198"/>
      <c r="M1299" s="199"/>
      <c r="N1299" s="198"/>
      <c r="O1299" s="242"/>
      <c r="P1299" s="242"/>
      <c r="Q1299" s="242"/>
      <c r="R1299" s="242"/>
      <c r="S1299" s="242"/>
      <c r="T1299" s="242"/>
      <c r="U1299" s="242"/>
      <c r="V1299" s="242"/>
      <c r="W1299" s="242"/>
      <c r="X1299" s="242"/>
      <c r="Y1299" s="242"/>
      <c r="Z1299" s="242"/>
      <c r="AA1299" s="242"/>
      <c r="AB1299" s="242"/>
      <c r="AC1299" s="243"/>
    </row>
    <row r="1300" spans="1:29" s="244" customFormat="1" ht="15" customHeight="1" x14ac:dyDescent="0.25">
      <c r="A1300" s="198"/>
      <c r="B1300" s="198"/>
      <c r="C1300" s="198"/>
      <c r="D1300" s="194"/>
      <c r="E1300" s="198"/>
      <c r="F1300" s="198"/>
      <c r="G1300" s="196" t="str">
        <f>IF(ISNA(VLOOKUP(E1300,'Rota Pattern Data'!$A:$B,2,FALSE)),"",VLOOKUP(E1300,'Rota Pattern Data'!$A:$B,2,FALSE))</f>
        <v/>
      </c>
      <c r="H1300" s="197"/>
      <c r="I1300" s="200"/>
      <c r="J1300" s="198"/>
      <c r="K1300" s="198"/>
      <c r="L1300" s="198"/>
      <c r="M1300" s="199"/>
      <c r="N1300" s="198"/>
      <c r="O1300" s="242"/>
      <c r="P1300" s="242"/>
      <c r="Q1300" s="242"/>
      <c r="R1300" s="242"/>
      <c r="S1300" s="242"/>
      <c r="T1300" s="242"/>
      <c r="U1300" s="242"/>
      <c r="V1300" s="242"/>
      <c r="W1300" s="242"/>
      <c r="X1300" s="242"/>
      <c r="Y1300" s="242"/>
      <c r="Z1300" s="242"/>
      <c r="AA1300" s="242"/>
      <c r="AB1300" s="242"/>
      <c r="AC1300" s="243"/>
    </row>
    <row r="1301" spans="1:29" s="244" customFormat="1" ht="15" customHeight="1" x14ac:dyDescent="0.25">
      <c r="A1301" s="198"/>
      <c r="B1301" s="198"/>
      <c r="C1301" s="198"/>
      <c r="D1301" s="194"/>
      <c r="E1301" s="198"/>
      <c r="F1301" s="198"/>
      <c r="G1301" s="196" t="str">
        <f>IF(ISNA(VLOOKUP(E1301,'Rota Pattern Data'!$A:$B,2,FALSE)),"",VLOOKUP(E1301,'Rota Pattern Data'!$A:$B,2,FALSE))</f>
        <v/>
      </c>
      <c r="H1301" s="197"/>
      <c r="I1301" s="200"/>
      <c r="J1301" s="198"/>
      <c r="K1301" s="198"/>
      <c r="L1301" s="198"/>
      <c r="M1301" s="199"/>
      <c r="N1301" s="198"/>
      <c r="O1301" s="242"/>
      <c r="P1301" s="242"/>
      <c r="Q1301" s="242"/>
      <c r="R1301" s="242"/>
      <c r="S1301" s="242"/>
      <c r="T1301" s="242"/>
      <c r="U1301" s="242"/>
      <c r="V1301" s="242"/>
      <c r="W1301" s="242"/>
      <c r="X1301" s="242"/>
      <c r="Y1301" s="242"/>
      <c r="Z1301" s="242"/>
      <c r="AA1301" s="242"/>
      <c r="AB1301" s="242"/>
      <c r="AC1301" s="243"/>
    </row>
    <row r="1302" spans="1:29" s="244" customFormat="1" ht="15" customHeight="1" x14ac:dyDescent="0.25">
      <c r="A1302" s="198"/>
      <c r="B1302" s="198"/>
      <c r="C1302" s="198"/>
      <c r="D1302" s="194"/>
      <c r="E1302" s="198"/>
      <c r="F1302" s="198"/>
      <c r="G1302" s="196" t="str">
        <f>IF(ISNA(VLOOKUP(E1302,'Rota Pattern Data'!$A:$B,2,FALSE)),"",VLOOKUP(E1302,'Rota Pattern Data'!$A:$B,2,FALSE))</f>
        <v/>
      </c>
      <c r="H1302" s="197"/>
      <c r="I1302" s="200"/>
      <c r="J1302" s="198"/>
      <c r="K1302" s="198"/>
      <c r="L1302" s="198"/>
      <c r="M1302" s="199"/>
      <c r="N1302" s="198"/>
      <c r="O1302" s="242"/>
      <c r="P1302" s="242"/>
      <c r="Q1302" s="242"/>
      <c r="R1302" s="242"/>
      <c r="S1302" s="242"/>
      <c r="T1302" s="242"/>
      <c r="U1302" s="242"/>
      <c r="V1302" s="242"/>
      <c r="W1302" s="242"/>
      <c r="X1302" s="242"/>
      <c r="Y1302" s="242"/>
      <c r="Z1302" s="242"/>
      <c r="AA1302" s="242"/>
      <c r="AB1302" s="242"/>
      <c r="AC1302" s="243"/>
    </row>
    <row r="1303" spans="1:29" s="244" customFormat="1" ht="15" customHeight="1" x14ac:dyDescent="0.25">
      <c r="A1303" s="198"/>
      <c r="B1303" s="198"/>
      <c r="C1303" s="198"/>
      <c r="D1303" s="194"/>
      <c r="E1303" s="198"/>
      <c r="F1303" s="198"/>
      <c r="G1303" s="196" t="str">
        <f>IF(ISNA(VLOOKUP(E1303,'Rota Pattern Data'!$A:$B,2,FALSE)),"",VLOOKUP(E1303,'Rota Pattern Data'!$A:$B,2,FALSE))</f>
        <v/>
      </c>
      <c r="H1303" s="197"/>
      <c r="I1303" s="200"/>
      <c r="J1303" s="198"/>
      <c r="K1303" s="198"/>
      <c r="L1303" s="198"/>
      <c r="M1303" s="199"/>
      <c r="N1303" s="198"/>
      <c r="O1303" s="242"/>
      <c r="P1303" s="242"/>
      <c r="Q1303" s="242"/>
      <c r="R1303" s="242"/>
      <c r="S1303" s="242"/>
      <c r="T1303" s="242"/>
      <c r="U1303" s="242"/>
      <c r="V1303" s="242"/>
      <c r="W1303" s="242"/>
      <c r="X1303" s="242"/>
      <c r="Y1303" s="242"/>
      <c r="Z1303" s="242"/>
      <c r="AA1303" s="242"/>
      <c r="AB1303" s="242"/>
      <c r="AC1303" s="243"/>
    </row>
    <row r="1304" spans="1:29" s="244" customFormat="1" ht="15" customHeight="1" x14ac:dyDescent="0.25">
      <c r="A1304" s="198"/>
      <c r="B1304" s="198"/>
      <c r="C1304" s="198"/>
      <c r="D1304" s="194"/>
      <c r="E1304" s="198"/>
      <c r="F1304" s="198"/>
      <c r="G1304" s="196" t="str">
        <f>IF(ISNA(VLOOKUP(E1304,'Rota Pattern Data'!$A:$B,2,FALSE)),"",VLOOKUP(E1304,'Rota Pattern Data'!$A:$B,2,FALSE))</f>
        <v/>
      </c>
      <c r="H1304" s="197"/>
      <c r="I1304" s="200"/>
      <c r="J1304" s="198"/>
      <c r="K1304" s="198"/>
      <c r="L1304" s="198"/>
      <c r="M1304" s="199"/>
      <c r="N1304" s="198"/>
      <c r="O1304" s="242"/>
      <c r="P1304" s="242"/>
      <c r="Q1304" s="242"/>
      <c r="R1304" s="242"/>
      <c r="S1304" s="242"/>
      <c r="T1304" s="242"/>
      <c r="U1304" s="242"/>
      <c r="V1304" s="242"/>
      <c r="W1304" s="242"/>
      <c r="X1304" s="242"/>
      <c r="Y1304" s="242"/>
      <c r="Z1304" s="242"/>
      <c r="AA1304" s="242"/>
      <c r="AB1304" s="242"/>
      <c r="AC1304" s="243"/>
    </row>
    <row r="1305" spans="1:29" s="244" customFormat="1" ht="15" customHeight="1" x14ac:dyDescent="0.25">
      <c r="A1305" s="198"/>
      <c r="B1305" s="198"/>
      <c r="C1305" s="198"/>
      <c r="D1305" s="194"/>
      <c r="E1305" s="198"/>
      <c r="F1305" s="198"/>
      <c r="G1305" s="196" t="str">
        <f>IF(ISNA(VLOOKUP(E1305,'Rota Pattern Data'!$A:$B,2,FALSE)),"",VLOOKUP(E1305,'Rota Pattern Data'!$A:$B,2,FALSE))</f>
        <v/>
      </c>
      <c r="H1305" s="197"/>
      <c r="I1305" s="200"/>
      <c r="J1305" s="198"/>
      <c r="K1305" s="198"/>
      <c r="L1305" s="198"/>
      <c r="M1305" s="199"/>
      <c r="N1305" s="198"/>
      <c r="O1305" s="242"/>
      <c r="P1305" s="242"/>
      <c r="Q1305" s="242"/>
      <c r="R1305" s="242"/>
      <c r="S1305" s="242"/>
      <c r="T1305" s="242"/>
      <c r="U1305" s="242"/>
      <c r="V1305" s="242"/>
      <c r="W1305" s="242"/>
      <c r="X1305" s="242"/>
      <c r="Y1305" s="242"/>
      <c r="Z1305" s="242"/>
      <c r="AA1305" s="242"/>
      <c r="AB1305" s="242"/>
      <c r="AC1305" s="243"/>
    </row>
    <row r="1306" spans="1:29" s="244" customFormat="1" ht="15" customHeight="1" x14ac:dyDescent="0.25">
      <c r="A1306" s="198"/>
      <c r="B1306" s="198"/>
      <c r="C1306" s="198"/>
      <c r="D1306" s="194"/>
      <c r="E1306" s="198"/>
      <c r="F1306" s="198"/>
      <c r="G1306" s="196" t="str">
        <f>IF(ISNA(VLOOKUP(E1306,'Rota Pattern Data'!$A:$B,2,FALSE)),"",VLOOKUP(E1306,'Rota Pattern Data'!$A:$B,2,FALSE))</f>
        <v/>
      </c>
      <c r="H1306" s="197"/>
      <c r="I1306" s="200"/>
      <c r="J1306" s="198"/>
      <c r="K1306" s="198"/>
      <c r="L1306" s="198"/>
      <c r="M1306" s="199"/>
      <c r="N1306" s="198"/>
      <c r="O1306" s="242"/>
      <c r="P1306" s="242"/>
      <c r="Q1306" s="242"/>
      <c r="R1306" s="242"/>
      <c r="S1306" s="242"/>
      <c r="T1306" s="242"/>
      <c r="U1306" s="242"/>
      <c r="V1306" s="242"/>
      <c r="W1306" s="242"/>
      <c r="X1306" s="242"/>
      <c r="Y1306" s="242"/>
      <c r="Z1306" s="242"/>
      <c r="AA1306" s="242"/>
      <c r="AB1306" s="242"/>
      <c r="AC1306" s="243"/>
    </row>
    <row r="1307" spans="1:29" s="244" customFormat="1" ht="15" customHeight="1" x14ac:dyDescent="0.25">
      <c r="A1307" s="198"/>
      <c r="B1307" s="198"/>
      <c r="C1307" s="198"/>
      <c r="D1307" s="194"/>
      <c r="E1307" s="198"/>
      <c r="F1307" s="198"/>
      <c r="G1307" s="196" t="str">
        <f>IF(ISNA(VLOOKUP(E1307,'Rota Pattern Data'!$A:$B,2,FALSE)),"",VLOOKUP(E1307,'Rota Pattern Data'!$A:$B,2,FALSE))</f>
        <v/>
      </c>
      <c r="H1307" s="197"/>
      <c r="I1307" s="200"/>
      <c r="J1307" s="198"/>
      <c r="K1307" s="198"/>
      <c r="L1307" s="198"/>
      <c r="M1307" s="199"/>
      <c r="N1307" s="198"/>
      <c r="O1307" s="242"/>
      <c r="P1307" s="242"/>
      <c r="Q1307" s="242"/>
      <c r="R1307" s="242"/>
      <c r="S1307" s="242"/>
      <c r="T1307" s="242"/>
      <c r="U1307" s="242"/>
      <c r="V1307" s="242"/>
      <c r="W1307" s="242"/>
      <c r="X1307" s="242"/>
      <c r="Y1307" s="242"/>
      <c r="Z1307" s="242"/>
      <c r="AA1307" s="242"/>
      <c r="AB1307" s="242"/>
      <c r="AC1307" s="243"/>
    </row>
    <row r="1308" spans="1:29" s="244" customFormat="1" ht="15" customHeight="1" x14ac:dyDescent="0.25">
      <c r="A1308" s="198"/>
      <c r="B1308" s="198"/>
      <c r="C1308" s="198"/>
      <c r="D1308" s="194"/>
      <c r="E1308" s="198"/>
      <c r="F1308" s="198"/>
      <c r="G1308" s="196" t="str">
        <f>IF(ISNA(VLOOKUP(E1308,'Rota Pattern Data'!$A:$B,2,FALSE)),"",VLOOKUP(E1308,'Rota Pattern Data'!$A:$B,2,FALSE))</f>
        <v/>
      </c>
      <c r="H1308" s="197"/>
      <c r="I1308" s="200"/>
      <c r="J1308" s="198"/>
      <c r="K1308" s="198"/>
      <c r="L1308" s="198"/>
      <c r="M1308" s="199"/>
      <c r="N1308" s="198"/>
      <c r="O1308" s="242"/>
      <c r="P1308" s="242"/>
      <c r="Q1308" s="242"/>
      <c r="R1308" s="242"/>
      <c r="S1308" s="242"/>
      <c r="T1308" s="242"/>
      <c r="U1308" s="242"/>
      <c r="V1308" s="242"/>
      <c r="W1308" s="242"/>
      <c r="X1308" s="242"/>
      <c r="Y1308" s="242"/>
      <c r="Z1308" s="242"/>
      <c r="AA1308" s="242"/>
      <c r="AB1308" s="242"/>
      <c r="AC1308" s="243"/>
    </row>
    <row r="1309" spans="1:29" s="244" customFormat="1" ht="15" customHeight="1" x14ac:dyDescent="0.25">
      <c r="A1309" s="198"/>
      <c r="B1309" s="198"/>
      <c r="C1309" s="198"/>
      <c r="D1309" s="194"/>
      <c r="E1309" s="198"/>
      <c r="F1309" s="198"/>
      <c r="G1309" s="196" t="str">
        <f>IF(ISNA(VLOOKUP(E1309,'Rota Pattern Data'!$A:$B,2,FALSE)),"",VLOOKUP(E1309,'Rota Pattern Data'!$A:$B,2,FALSE))</f>
        <v/>
      </c>
      <c r="H1309" s="197"/>
      <c r="I1309" s="200"/>
      <c r="J1309" s="198"/>
      <c r="K1309" s="198"/>
      <c r="L1309" s="198"/>
      <c r="M1309" s="199"/>
      <c r="N1309" s="198"/>
      <c r="O1309" s="242"/>
      <c r="P1309" s="242"/>
      <c r="Q1309" s="242"/>
      <c r="R1309" s="242"/>
      <c r="S1309" s="242"/>
      <c r="T1309" s="242"/>
      <c r="U1309" s="242"/>
      <c r="V1309" s="242"/>
      <c r="W1309" s="242"/>
      <c r="X1309" s="242"/>
      <c r="Y1309" s="242"/>
      <c r="Z1309" s="242"/>
      <c r="AA1309" s="242"/>
      <c r="AB1309" s="242"/>
      <c r="AC1309" s="243"/>
    </row>
    <row r="1310" spans="1:29" s="244" customFormat="1" ht="15" customHeight="1" x14ac:dyDescent="0.25">
      <c r="A1310" s="198"/>
      <c r="B1310" s="198"/>
      <c r="C1310" s="198"/>
      <c r="D1310" s="194"/>
      <c r="E1310" s="198"/>
      <c r="F1310" s="198"/>
      <c r="G1310" s="196" t="str">
        <f>IF(ISNA(VLOOKUP(E1310,'Rota Pattern Data'!$A:$B,2,FALSE)),"",VLOOKUP(E1310,'Rota Pattern Data'!$A:$B,2,FALSE))</f>
        <v/>
      </c>
      <c r="H1310" s="197"/>
      <c r="I1310" s="200"/>
      <c r="J1310" s="198"/>
      <c r="K1310" s="198"/>
      <c r="L1310" s="198"/>
      <c r="M1310" s="199"/>
      <c r="N1310" s="198"/>
      <c r="O1310" s="242"/>
      <c r="P1310" s="242"/>
      <c r="Q1310" s="242"/>
      <c r="R1310" s="242"/>
      <c r="S1310" s="242"/>
      <c r="T1310" s="242"/>
      <c r="U1310" s="242"/>
      <c r="V1310" s="242"/>
      <c r="W1310" s="242"/>
      <c r="X1310" s="242"/>
      <c r="Y1310" s="242"/>
      <c r="Z1310" s="242"/>
      <c r="AA1310" s="242"/>
      <c r="AB1310" s="242"/>
      <c r="AC1310" s="243"/>
    </row>
    <row r="1311" spans="1:29" s="244" customFormat="1" ht="15" customHeight="1" x14ac:dyDescent="0.25">
      <c r="A1311" s="198"/>
      <c r="B1311" s="198"/>
      <c r="C1311" s="198"/>
      <c r="D1311" s="194"/>
      <c r="E1311" s="198"/>
      <c r="F1311" s="198"/>
      <c r="G1311" s="196" t="str">
        <f>IF(ISNA(VLOOKUP(E1311,'Rota Pattern Data'!$A:$B,2,FALSE)),"",VLOOKUP(E1311,'Rota Pattern Data'!$A:$B,2,FALSE))</f>
        <v/>
      </c>
      <c r="H1311" s="197"/>
      <c r="I1311" s="200"/>
      <c r="J1311" s="198"/>
      <c r="K1311" s="198"/>
      <c r="L1311" s="198"/>
      <c r="M1311" s="199"/>
      <c r="N1311" s="198"/>
      <c r="O1311" s="242"/>
      <c r="P1311" s="242"/>
      <c r="Q1311" s="242"/>
      <c r="R1311" s="242"/>
      <c r="S1311" s="242"/>
      <c r="T1311" s="242"/>
      <c r="U1311" s="242"/>
      <c r="V1311" s="242"/>
      <c r="W1311" s="242"/>
      <c r="X1311" s="242"/>
      <c r="Y1311" s="242"/>
      <c r="Z1311" s="242"/>
      <c r="AA1311" s="242"/>
      <c r="AB1311" s="242"/>
      <c r="AC1311" s="243"/>
    </row>
    <row r="1312" spans="1:29" s="244" customFormat="1" ht="15" customHeight="1" x14ac:dyDescent="0.25">
      <c r="A1312" s="198"/>
      <c r="B1312" s="198"/>
      <c r="C1312" s="198"/>
      <c r="D1312" s="194"/>
      <c r="E1312" s="198"/>
      <c r="F1312" s="198"/>
      <c r="G1312" s="196" t="str">
        <f>IF(ISNA(VLOOKUP(E1312,'Rota Pattern Data'!$A:$B,2,FALSE)),"",VLOOKUP(E1312,'Rota Pattern Data'!$A:$B,2,FALSE))</f>
        <v/>
      </c>
      <c r="H1312" s="197"/>
      <c r="I1312" s="200"/>
      <c r="J1312" s="198"/>
      <c r="K1312" s="198"/>
      <c r="L1312" s="198"/>
      <c r="M1312" s="199"/>
      <c r="N1312" s="198"/>
      <c r="O1312" s="242"/>
      <c r="P1312" s="242"/>
      <c r="Q1312" s="242"/>
      <c r="R1312" s="242"/>
      <c r="S1312" s="242"/>
      <c r="T1312" s="242"/>
      <c r="U1312" s="242"/>
      <c r="V1312" s="242"/>
      <c r="W1312" s="242"/>
      <c r="X1312" s="242"/>
      <c r="Y1312" s="242"/>
      <c r="Z1312" s="242"/>
      <c r="AA1312" s="242"/>
      <c r="AB1312" s="242"/>
      <c r="AC1312" s="243"/>
    </row>
    <row r="1313" spans="1:29" s="244" customFormat="1" ht="15" customHeight="1" x14ac:dyDescent="0.25">
      <c r="A1313" s="198"/>
      <c r="B1313" s="198"/>
      <c r="C1313" s="198"/>
      <c r="D1313" s="194"/>
      <c r="E1313" s="198"/>
      <c r="F1313" s="198"/>
      <c r="G1313" s="196" t="str">
        <f>IF(ISNA(VLOOKUP(E1313,'Rota Pattern Data'!$A:$B,2,FALSE)),"",VLOOKUP(E1313,'Rota Pattern Data'!$A:$B,2,FALSE))</f>
        <v/>
      </c>
      <c r="H1313" s="197"/>
      <c r="I1313" s="200"/>
      <c r="J1313" s="198"/>
      <c r="K1313" s="198"/>
      <c r="L1313" s="198"/>
      <c r="M1313" s="199"/>
      <c r="N1313" s="198"/>
      <c r="O1313" s="242"/>
      <c r="P1313" s="242"/>
      <c r="Q1313" s="242"/>
      <c r="R1313" s="242"/>
      <c r="S1313" s="242"/>
      <c r="T1313" s="242"/>
      <c r="U1313" s="242"/>
      <c r="V1313" s="242"/>
      <c r="W1313" s="242"/>
      <c r="X1313" s="242"/>
      <c r="Y1313" s="242"/>
      <c r="Z1313" s="242"/>
      <c r="AA1313" s="242"/>
      <c r="AB1313" s="242"/>
      <c r="AC1313" s="243"/>
    </row>
    <row r="1314" spans="1:29" s="244" customFormat="1" ht="15" customHeight="1" x14ac:dyDescent="0.25">
      <c r="A1314" s="198"/>
      <c r="B1314" s="198"/>
      <c r="C1314" s="198"/>
      <c r="D1314" s="194"/>
      <c r="E1314" s="198"/>
      <c r="F1314" s="198"/>
      <c r="G1314" s="196" t="str">
        <f>IF(ISNA(VLOOKUP(E1314,'Rota Pattern Data'!$A:$B,2,FALSE)),"",VLOOKUP(E1314,'Rota Pattern Data'!$A:$B,2,FALSE))</f>
        <v/>
      </c>
      <c r="H1314" s="197"/>
      <c r="I1314" s="200"/>
      <c r="J1314" s="198"/>
      <c r="K1314" s="198"/>
      <c r="L1314" s="198"/>
      <c r="M1314" s="199"/>
      <c r="N1314" s="198"/>
      <c r="O1314" s="242"/>
      <c r="P1314" s="242"/>
      <c r="Q1314" s="242"/>
      <c r="R1314" s="242"/>
      <c r="S1314" s="242"/>
      <c r="T1314" s="242"/>
      <c r="U1314" s="242"/>
      <c r="V1314" s="242"/>
      <c r="W1314" s="242"/>
      <c r="X1314" s="242"/>
      <c r="Y1314" s="242"/>
      <c r="Z1314" s="242"/>
      <c r="AA1314" s="242"/>
      <c r="AB1314" s="242"/>
      <c r="AC1314" s="243"/>
    </row>
    <row r="1315" spans="1:29" s="244" customFormat="1" ht="15" customHeight="1" x14ac:dyDescent="0.25">
      <c r="A1315" s="198"/>
      <c r="B1315" s="198"/>
      <c r="C1315" s="198"/>
      <c r="D1315" s="194"/>
      <c r="E1315" s="198"/>
      <c r="F1315" s="198"/>
      <c r="G1315" s="196" t="str">
        <f>IF(ISNA(VLOOKUP(E1315,'Rota Pattern Data'!$A:$B,2,FALSE)),"",VLOOKUP(E1315,'Rota Pattern Data'!$A:$B,2,FALSE))</f>
        <v/>
      </c>
      <c r="H1315" s="197"/>
      <c r="I1315" s="200"/>
      <c r="J1315" s="198"/>
      <c r="K1315" s="198"/>
      <c r="L1315" s="198"/>
      <c r="M1315" s="199"/>
      <c r="N1315" s="198"/>
      <c r="O1315" s="242"/>
      <c r="P1315" s="242"/>
      <c r="Q1315" s="242"/>
      <c r="R1315" s="242"/>
      <c r="S1315" s="242"/>
      <c r="T1315" s="242"/>
      <c r="U1315" s="242"/>
      <c r="V1315" s="242"/>
      <c r="W1315" s="242"/>
      <c r="X1315" s="242"/>
      <c r="Y1315" s="242"/>
      <c r="Z1315" s="242"/>
      <c r="AA1315" s="242"/>
      <c r="AB1315" s="242"/>
      <c r="AC1315" s="243"/>
    </row>
    <row r="1316" spans="1:29" s="244" customFormat="1" ht="15" customHeight="1" x14ac:dyDescent="0.25">
      <c r="A1316" s="198"/>
      <c r="B1316" s="198"/>
      <c r="C1316" s="198"/>
      <c r="D1316" s="194"/>
      <c r="E1316" s="198"/>
      <c r="F1316" s="198"/>
      <c r="G1316" s="196" t="str">
        <f>IF(ISNA(VLOOKUP(E1316,'Rota Pattern Data'!$A:$B,2,FALSE)),"",VLOOKUP(E1316,'Rota Pattern Data'!$A:$B,2,FALSE))</f>
        <v/>
      </c>
      <c r="H1316" s="197"/>
      <c r="I1316" s="200"/>
      <c r="J1316" s="198"/>
      <c r="K1316" s="198"/>
      <c r="L1316" s="198"/>
      <c r="M1316" s="199"/>
      <c r="N1316" s="198"/>
      <c r="O1316" s="242"/>
      <c r="P1316" s="242"/>
      <c r="Q1316" s="242"/>
      <c r="R1316" s="242"/>
      <c r="S1316" s="242"/>
      <c r="T1316" s="242"/>
      <c r="U1316" s="242"/>
      <c r="V1316" s="242"/>
      <c r="W1316" s="242"/>
      <c r="X1316" s="242"/>
      <c r="Y1316" s="242"/>
      <c r="Z1316" s="242"/>
      <c r="AA1316" s="242"/>
      <c r="AB1316" s="242"/>
      <c r="AC1316" s="243"/>
    </row>
    <row r="1317" spans="1:29" s="244" customFormat="1" ht="15" customHeight="1" x14ac:dyDescent="0.25">
      <c r="A1317" s="198"/>
      <c r="B1317" s="198"/>
      <c r="C1317" s="198"/>
      <c r="D1317" s="194"/>
      <c r="E1317" s="198"/>
      <c r="F1317" s="198"/>
      <c r="G1317" s="196" t="str">
        <f>IF(ISNA(VLOOKUP(E1317,'Rota Pattern Data'!$A:$B,2,FALSE)),"",VLOOKUP(E1317,'Rota Pattern Data'!$A:$B,2,FALSE))</f>
        <v/>
      </c>
      <c r="H1317" s="197"/>
      <c r="I1317" s="200"/>
      <c r="J1317" s="198"/>
      <c r="K1317" s="198"/>
      <c r="L1317" s="198"/>
      <c r="M1317" s="199"/>
      <c r="N1317" s="198"/>
      <c r="O1317" s="242"/>
      <c r="P1317" s="242"/>
      <c r="Q1317" s="242"/>
      <c r="R1317" s="242"/>
      <c r="S1317" s="242"/>
      <c r="T1317" s="242"/>
      <c r="U1317" s="242"/>
      <c r="V1317" s="242"/>
      <c r="W1317" s="242"/>
      <c r="X1317" s="242"/>
      <c r="Y1317" s="242"/>
      <c r="Z1317" s="242"/>
      <c r="AA1317" s="242"/>
      <c r="AB1317" s="242"/>
      <c r="AC1317" s="243"/>
    </row>
    <row r="1318" spans="1:29" s="244" customFormat="1" ht="15" customHeight="1" x14ac:dyDescent="0.25">
      <c r="A1318" s="198"/>
      <c r="B1318" s="198"/>
      <c r="C1318" s="198"/>
      <c r="D1318" s="194"/>
      <c r="E1318" s="198"/>
      <c r="F1318" s="198"/>
      <c r="G1318" s="196" t="str">
        <f>IF(ISNA(VLOOKUP(E1318,'Rota Pattern Data'!$A:$B,2,FALSE)),"",VLOOKUP(E1318,'Rota Pattern Data'!$A:$B,2,FALSE))</f>
        <v/>
      </c>
      <c r="H1318" s="197"/>
      <c r="I1318" s="200"/>
      <c r="J1318" s="198"/>
      <c r="K1318" s="198"/>
      <c r="L1318" s="198"/>
      <c r="M1318" s="199"/>
      <c r="N1318" s="198"/>
      <c r="O1318" s="242"/>
      <c r="P1318" s="242"/>
      <c r="Q1318" s="242"/>
      <c r="R1318" s="242"/>
      <c r="S1318" s="242"/>
      <c r="T1318" s="242"/>
      <c r="U1318" s="242"/>
      <c r="V1318" s="242"/>
      <c r="W1318" s="242"/>
      <c r="X1318" s="242"/>
      <c r="Y1318" s="242"/>
      <c r="Z1318" s="242"/>
      <c r="AA1318" s="242"/>
      <c r="AB1318" s="242"/>
      <c r="AC1318" s="243"/>
    </row>
    <row r="1319" spans="1:29" s="244" customFormat="1" ht="15" customHeight="1" x14ac:dyDescent="0.25">
      <c r="A1319" s="198"/>
      <c r="B1319" s="198"/>
      <c r="C1319" s="198"/>
      <c r="D1319" s="194"/>
      <c r="E1319" s="198"/>
      <c r="F1319" s="198"/>
      <c r="G1319" s="196" t="str">
        <f>IF(ISNA(VLOOKUP(E1319,'Rota Pattern Data'!$A:$B,2,FALSE)),"",VLOOKUP(E1319,'Rota Pattern Data'!$A:$B,2,FALSE))</f>
        <v/>
      </c>
      <c r="H1319" s="197"/>
      <c r="I1319" s="200"/>
      <c r="J1319" s="198"/>
      <c r="K1319" s="198"/>
      <c r="L1319" s="198"/>
      <c r="M1319" s="199"/>
      <c r="N1319" s="198"/>
      <c r="O1319" s="242"/>
      <c r="P1319" s="242"/>
      <c r="Q1319" s="242"/>
      <c r="R1319" s="242"/>
      <c r="S1319" s="242"/>
      <c r="T1319" s="242"/>
      <c r="U1319" s="242"/>
      <c r="V1319" s="242"/>
      <c r="W1319" s="242"/>
      <c r="X1319" s="242"/>
      <c r="Y1319" s="242"/>
      <c r="Z1319" s="242"/>
      <c r="AA1319" s="242"/>
      <c r="AB1319" s="242"/>
      <c r="AC1319" s="243"/>
    </row>
    <row r="1320" spans="1:29" s="244" customFormat="1" ht="15" customHeight="1" x14ac:dyDescent="0.25">
      <c r="A1320" s="198"/>
      <c r="B1320" s="198"/>
      <c r="C1320" s="198"/>
      <c r="D1320" s="194"/>
      <c r="E1320" s="198"/>
      <c r="F1320" s="198"/>
      <c r="G1320" s="196" t="str">
        <f>IF(ISNA(VLOOKUP(E1320,'Rota Pattern Data'!$A:$B,2,FALSE)),"",VLOOKUP(E1320,'Rota Pattern Data'!$A:$B,2,FALSE))</f>
        <v/>
      </c>
      <c r="H1320" s="197"/>
      <c r="I1320" s="200"/>
      <c r="J1320" s="198"/>
      <c r="K1320" s="198"/>
      <c r="L1320" s="198"/>
      <c r="M1320" s="199"/>
      <c r="N1320" s="198"/>
      <c r="O1320" s="242"/>
      <c r="P1320" s="242"/>
      <c r="Q1320" s="242"/>
      <c r="R1320" s="242"/>
      <c r="S1320" s="242"/>
      <c r="T1320" s="242"/>
      <c r="U1320" s="242"/>
      <c r="V1320" s="242"/>
      <c r="W1320" s="242"/>
      <c r="X1320" s="242"/>
      <c r="Y1320" s="242"/>
      <c r="Z1320" s="242"/>
      <c r="AA1320" s="242"/>
      <c r="AB1320" s="242"/>
      <c r="AC1320" s="243"/>
    </row>
    <row r="1321" spans="1:29" s="244" customFormat="1" ht="15" customHeight="1" x14ac:dyDescent="0.25">
      <c r="A1321" s="198"/>
      <c r="B1321" s="198"/>
      <c r="C1321" s="198"/>
      <c r="D1321" s="194"/>
      <c r="E1321" s="198"/>
      <c r="F1321" s="198"/>
      <c r="G1321" s="196" t="str">
        <f>IF(ISNA(VLOOKUP(E1321,'Rota Pattern Data'!$A:$B,2,FALSE)),"",VLOOKUP(E1321,'Rota Pattern Data'!$A:$B,2,FALSE))</f>
        <v/>
      </c>
      <c r="H1321" s="197"/>
      <c r="I1321" s="200"/>
      <c r="J1321" s="198"/>
      <c r="K1321" s="198"/>
      <c r="L1321" s="198"/>
      <c r="M1321" s="199"/>
      <c r="N1321" s="198"/>
      <c r="O1321" s="242"/>
      <c r="P1321" s="242"/>
      <c r="Q1321" s="242"/>
      <c r="R1321" s="242"/>
      <c r="S1321" s="242"/>
      <c r="T1321" s="242"/>
      <c r="U1321" s="242"/>
      <c r="V1321" s="242"/>
      <c r="W1321" s="242"/>
      <c r="X1321" s="242"/>
      <c r="Y1321" s="242"/>
      <c r="Z1321" s="242"/>
      <c r="AA1321" s="242"/>
      <c r="AB1321" s="242"/>
      <c r="AC1321" s="243"/>
    </row>
    <row r="1322" spans="1:29" s="244" customFormat="1" ht="15" customHeight="1" x14ac:dyDescent="0.25">
      <c r="A1322" s="198"/>
      <c r="B1322" s="198"/>
      <c r="C1322" s="198"/>
      <c r="D1322" s="194"/>
      <c r="E1322" s="198"/>
      <c r="F1322" s="198"/>
      <c r="G1322" s="196" t="str">
        <f>IF(ISNA(VLOOKUP(E1322,'Rota Pattern Data'!$A:$B,2,FALSE)),"",VLOOKUP(E1322,'Rota Pattern Data'!$A:$B,2,FALSE))</f>
        <v/>
      </c>
      <c r="H1322" s="197"/>
      <c r="I1322" s="200"/>
      <c r="J1322" s="198"/>
      <c r="K1322" s="198"/>
      <c r="L1322" s="198"/>
      <c r="M1322" s="199"/>
      <c r="N1322" s="198"/>
      <c r="O1322" s="242"/>
      <c r="P1322" s="242"/>
      <c r="Q1322" s="242"/>
      <c r="R1322" s="242"/>
      <c r="S1322" s="242"/>
      <c r="T1322" s="242"/>
      <c r="U1322" s="242"/>
      <c r="V1322" s="242"/>
      <c r="W1322" s="242"/>
      <c r="X1322" s="242"/>
      <c r="Y1322" s="242"/>
      <c r="Z1322" s="242"/>
      <c r="AA1322" s="242"/>
      <c r="AB1322" s="242"/>
      <c r="AC1322" s="243"/>
    </row>
    <row r="1323" spans="1:29" s="244" customFormat="1" ht="15" customHeight="1" x14ac:dyDescent="0.25">
      <c r="A1323" s="198"/>
      <c r="B1323" s="198"/>
      <c r="C1323" s="198"/>
      <c r="D1323" s="194"/>
      <c r="E1323" s="198"/>
      <c r="F1323" s="198"/>
      <c r="G1323" s="196" t="str">
        <f>IF(ISNA(VLOOKUP(E1323,'Rota Pattern Data'!$A:$B,2,FALSE)),"",VLOOKUP(E1323,'Rota Pattern Data'!$A:$B,2,FALSE))</f>
        <v/>
      </c>
      <c r="H1323" s="197"/>
      <c r="I1323" s="200"/>
      <c r="J1323" s="198"/>
      <c r="K1323" s="198"/>
      <c r="L1323" s="198"/>
      <c r="M1323" s="199"/>
      <c r="N1323" s="198"/>
      <c r="O1323" s="242"/>
      <c r="P1323" s="242"/>
      <c r="Q1323" s="242"/>
      <c r="R1323" s="242"/>
      <c r="S1323" s="242"/>
      <c r="T1323" s="242"/>
      <c r="U1323" s="242"/>
      <c r="V1323" s="242"/>
      <c r="W1323" s="242"/>
      <c r="X1323" s="242"/>
      <c r="Y1323" s="242"/>
      <c r="Z1323" s="242"/>
      <c r="AA1323" s="242"/>
      <c r="AB1323" s="242"/>
      <c r="AC1323" s="243"/>
    </row>
    <row r="1324" spans="1:29" s="244" customFormat="1" ht="15" customHeight="1" x14ac:dyDescent="0.25">
      <c r="A1324" s="198"/>
      <c r="B1324" s="198"/>
      <c r="C1324" s="198"/>
      <c r="D1324" s="194"/>
      <c r="E1324" s="198"/>
      <c r="F1324" s="198"/>
      <c r="G1324" s="196" t="str">
        <f>IF(ISNA(VLOOKUP(E1324,'Rota Pattern Data'!$A:$B,2,FALSE)),"",VLOOKUP(E1324,'Rota Pattern Data'!$A:$B,2,FALSE))</f>
        <v/>
      </c>
      <c r="H1324" s="197"/>
      <c r="I1324" s="200"/>
      <c r="J1324" s="198"/>
      <c r="K1324" s="198"/>
      <c r="L1324" s="198"/>
      <c r="M1324" s="199"/>
      <c r="N1324" s="198"/>
      <c r="O1324" s="242"/>
      <c r="P1324" s="242"/>
      <c r="Q1324" s="242"/>
      <c r="R1324" s="242"/>
      <c r="S1324" s="242"/>
      <c r="T1324" s="242"/>
      <c r="U1324" s="242"/>
      <c r="V1324" s="242"/>
      <c r="W1324" s="242"/>
      <c r="X1324" s="242"/>
      <c r="Y1324" s="242"/>
      <c r="Z1324" s="242"/>
      <c r="AA1324" s="242"/>
      <c r="AB1324" s="242"/>
      <c r="AC1324" s="243"/>
    </row>
    <row r="1325" spans="1:29" s="244" customFormat="1" ht="15" customHeight="1" x14ac:dyDescent="0.25">
      <c r="A1325" s="198"/>
      <c r="B1325" s="198"/>
      <c r="C1325" s="198"/>
      <c r="D1325" s="194"/>
      <c r="E1325" s="198"/>
      <c r="F1325" s="198"/>
      <c r="G1325" s="196" t="str">
        <f>IF(ISNA(VLOOKUP(E1325,'Rota Pattern Data'!$A:$B,2,FALSE)),"",VLOOKUP(E1325,'Rota Pattern Data'!$A:$B,2,FALSE))</f>
        <v/>
      </c>
      <c r="H1325" s="197"/>
      <c r="I1325" s="200"/>
      <c r="J1325" s="198"/>
      <c r="K1325" s="198"/>
      <c r="L1325" s="198"/>
      <c r="M1325" s="199"/>
      <c r="N1325" s="198"/>
      <c r="O1325" s="242"/>
      <c r="P1325" s="242"/>
      <c r="Q1325" s="242"/>
      <c r="R1325" s="242"/>
      <c r="S1325" s="242"/>
      <c r="T1325" s="242"/>
      <c r="U1325" s="242"/>
      <c r="V1325" s="242"/>
      <c r="W1325" s="242"/>
      <c r="X1325" s="242"/>
      <c r="Y1325" s="242"/>
      <c r="Z1325" s="242"/>
      <c r="AA1325" s="242"/>
      <c r="AB1325" s="242"/>
      <c r="AC1325" s="243"/>
    </row>
    <row r="1326" spans="1:29" s="244" customFormat="1" ht="15" customHeight="1" x14ac:dyDescent="0.25">
      <c r="A1326" s="198"/>
      <c r="B1326" s="198"/>
      <c r="C1326" s="198"/>
      <c r="D1326" s="194"/>
      <c r="E1326" s="198"/>
      <c r="F1326" s="198"/>
      <c r="G1326" s="196" t="str">
        <f>IF(ISNA(VLOOKUP(E1326,'Rota Pattern Data'!$A:$B,2,FALSE)),"",VLOOKUP(E1326,'Rota Pattern Data'!$A:$B,2,FALSE))</f>
        <v/>
      </c>
      <c r="H1326" s="197"/>
      <c r="I1326" s="200"/>
      <c r="J1326" s="198"/>
      <c r="K1326" s="198"/>
      <c r="L1326" s="198"/>
      <c r="M1326" s="199"/>
      <c r="N1326" s="198"/>
      <c r="O1326" s="242"/>
      <c r="P1326" s="242"/>
      <c r="Q1326" s="242"/>
      <c r="R1326" s="242"/>
      <c r="S1326" s="242"/>
      <c r="T1326" s="242"/>
      <c r="U1326" s="242"/>
      <c r="V1326" s="242"/>
      <c r="W1326" s="242"/>
      <c r="X1326" s="242"/>
      <c r="Y1326" s="242"/>
      <c r="Z1326" s="242"/>
      <c r="AA1326" s="242"/>
      <c r="AB1326" s="242"/>
      <c r="AC1326" s="243"/>
    </row>
    <row r="1327" spans="1:29" s="244" customFormat="1" ht="15" customHeight="1" x14ac:dyDescent="0.25">
      <c r="A1327" s="198"/>
      <c r="B1327" s="198"/>
      <c r="C1327" s="198"/>
      <c r="D1327" s="194"/>
      <c r="E1327" s="198"/>
      <c r="F1327" s="198"/>
      <c r="G1327" s="196" t="str">
        <f>IF(ISNA(VLOOKUP(E1327,'Rota Pattern Data'!$A:$B,2,FALSE)),"",VLOOKUP(E1327,'Rota Pattern Data'!$A:$B,2,FALSE))</f>
        <v/>
      </c>
      <c r="H1327" s="197"/>
      <c r="I1327" s="200"/>
      <c r="J1327" s="198"/>
      <c r="K1327" s="198"/>
      <c r="L1327" s="198"/>
      <c r="M1327" s="199"/>
      <c r="N1327" s="198"/>
      <c r="O1327" s="242"/>
      <c r="P1327" s="242"/>
      <c r="Q1327" s="242"/>
      <c r="R1327" s="242"/>
      <c r="S1327" s="242"/>
      <c r="T1327" s="242"/>
      <c r="U1327" s="242"/>
      <c r="V1327" s="242"/>
      <c r="W1327" s="242"/>
      <c r="X1327" s="242"/>
      <c r="Y1327" s="242"/>
      <c r="Z1327" s="242"/>
      <c r="AA1327" s="242"/>
      <c r="AB1327" s="242"/>
      <c r="AC1327" s="243"/>
    </row>
    <row r="1328" spans="1:29" s="244" customFormat="1" ht="15" customHeight="1" x14ac:dyDescent="0.25">
      <c r="A1328" s="198"/>
      <c r="B1328" s="198"/>
      <c r="C1328" s="198"/>
      <c r="D1328" s="194"/>
      <c r="E1328" s="198"/>
      <c r="F1328" s="198"/>
      <c r="G1328" s="196" t="str">
        <f>IF(ISNA(VLOOKUP(E1328,'Rota Pattern Data'!$A:$B,2,FALSE)),"",VLOOKUP(E1328,'Rota Pattern Data'!$A:$B,2,FALSE))</f>
        <v/>
      </c>
      <c r="H1328" s="197"/>
      <c r="I1328" s="200"/>
      <c r="J1328" s="198"/>
      <c r="K1328" s="198"/>
      <c r="L1328" s="198"/>
      <c r="M1328" s="199"/>
      <c r="N1328" s="198"/>
      <c r="O1328" s="242"/>
      <c r="P1328" s="242"/>
      <c r="Q1328" s="242"/>
      <c r="R1328" s="242"/>
      <c r="S1328" s="242"/>
      <c r="T1328" s="242"/>
      <c r="U1328" s="242"/>
      <c r="V1328" s="242"/>
      <c r="W1328" s="242"/>
      <c r="X1328" s="242"/>
      <c r="Y1328" s="242"/>
      <c r="Z1328" s="242"/>
      <c r="AA1328" s="242"/>
      <c r="AB1328" s="242"/>
      <c r="AC1328" s="243"/>
    </row>
    <row r="1329" spans="1:29" s="244" customFormat="1" ht="15" customHeight="1" x14ac:dyDescent="0.25">
      <c r="A1329" s="198"/>
      <c r="B1329" s="198"/>
      <c r="C1329" s="198"/>
      <c r="D1329" s="194"/>
      <c r="E1329" s="198"/>
      <c r="F1329" s="198"/>
      <c r="G1329" s="196" t="str">
        <f>IF(ISNA(VLOOKUP(E1329,'Rota Pattern Data'!$A:$B,2,FALSE)),"",VLOOKUP(E1329,'Rota Pattern Data'!$A:$B,2,FALSE))</f>
        <v/>
      </c>
      <c r="H1329" s="197"/>
      <c r="I1329" s="200"/>
      <c r="J1329" s="198"/>
      <c r="K1329" s="198"/>
      <c r="L1329" s="198"/>
      <c r="M1329" s="199"/>
      <c r="N1329" s="198"/>
      <c r="O1329" s="242"/>
      <c r="P1329" s="242"/>
      <c r="Q1329" s="242"/>
      <c r="R1329" s="242"/>
      <c r="S1329" s="242"/>
      <c r="T1329" s="242"/>
      <c r="U1329" s="242"/>
      <c r="V1329" s="242"/>
      <c r="W1329" s="242"/>
      <c r="X1329" s="242"/>
      <c r="Y1329" s="242"/>
      <c r="Z1329" s="242"/>
      <c r="AA1329" s="242"/>
      <c r="AB1329" s="242"/>
      <c r="AC1329" s="243"/>
    </row>
    <row r="1330" spans="1:29" s="244" customFormat="1" ht="15" customHeight="1" x14ac:dyDescent="0.25">
      <c r="A1330" s="198"/>
      <c r="B1330" s="198"/>
      <c r="C1330" s="198"/>
      <c r="D1330" s="194"/>
      <c r="E1330" s="198"/>
      <c r="F1330" s="198"/>
      <c r="G1330" s="196" t="str">
        <f>IF(ISNA(VLOOKUP(E1330,'Rota Pattern Data'!$A:$B,2,FALSE)),"",VLOOKUP(E1330,'Rota Pattern Data'!$A:$B,2,FALSE))</f>
        <v/>
      </c>
      <c r="H1330" s="197"/>
      <c r="I1330" s="200"/>
      <c r="J1330" s="198"/>
      <c r="K1330" s="198"/>
      <c r="L1330" s="198"/>
      <c r="M1330" s="199"/>
      <c r="N1330" s="198"/>
      <c r="O1330" s="242"/>
      <c r="P1330" s="242"/>
      <c r="Q1330" s="242"/>
      <c r="R1330" s="242"/>
      <c r="S1330" s="242"/>
      <c r="T1330" s="242"/>
      <c r="U1330" s="242"/>
      <c r="V1330" s="242"/>
      <c r="W1330" s="242"/>
      <c r="X1330" s="242"/>
      <c r="Y1330" s="242"/>
      <c r="Z1330" s="242"/>
      <c r="AA1330" s="242"/>
      <c r="AB1330" s="242"/>
      <c r="AC1330" s="243"/>
    </row>
    <row r="1331" spans="1:29" s="244" customFormat="1" ht="15" customHeight="1" x14ac:dyDescent="0.25">
      <c r="A1331" s="198"/>
      <c r="B1331" s="198"/>
      <c r="C1331" s="198"/>
      <c r="D1331" s="194"/>
      <c r="E1331" s="198"/>
      <c r="F1331" s="198"/>
      <c r="G1331" s="196" t="str">
        <f>IF(ISNA(VLOOKUP(E1331,'Rota Pattern Data'!$A:$B,2,FALSE)),"",VLOOKUP(E1331,'Rota Pattern Data'!$A:$B,2,FALSE))</f>
        <v/>
      </c>
      <c r="H1331" s="197"/>
      <c r="I1331" s="200"/>
      <c r="J1331" s="198"/>
      <c r="K1331" s="198"/>
      <c r="L1331" s="198"/>
      <c r="M1331" s="199"/>
      <c r="N1331" s="198"/>
      <c r="O1331" s="242"/>
      <c r="P1331" s="242"/>
      <c r="Q1331" s="242"/>
      <c r="R1331" s="242"/>
      <c r="S1331" s="242"/>
      <c r="T1331" s="242"/>
      <c r="U1331" s="242"/>
      <c r="V1331" s="242"/>
      <c r="W1331" s="242"/>
      <c r="X1331" s="242"/>
      <c r="Y1331" s="242"/>
      <c r="Z1331" s="242"/>
      <c r="AA1331" s="242"/>
      <c r="AB1331" s="242"/>
      <c r="AC1331" s="243"/>
    </row>
    <row r="1332" spans="1:29" s="244" customFormat="1" ht="15" customHeight="1" x14ac:dyDescent="0.25">
      <c r="A1332" s="198"/>
      <c r="B1332" s="198"/>
      <c r="C1332" s="198"/>
      <c r="D1332" s="194"/>
      <c r="E1332" s="198"/>
      <c r="F1332" s="198"/>
      <c r="G1332" s="196" t="str">
        <f>IF(ISNA(VLOOKUP(E1332,'Rota Pattern Data'!$A:$B,2,FALSE)),"",VLOOKUP(E1332,'Rota Pattern Data'!$A:$B,2,FALSE))</f>
        <v/>
      </c>
      <c r="H1332" s="197"/>
      <c r="I1332" s="200"/>
      <c r="J1332" s="198"/>
      <c r="K1332" s="198"/>
      <c r="L1332" s="198"/>
      <c r="M1332" s="199"/>
      <c r="N1332" s="198"/>
      <c r="O1332" s="242"/>
      <c r="P1332" s="242"/>
      <c r="Q1332" s="242"/>
      <c r="R1332" s="242"/>
      <c r="S1332" s="242"/>
      <c r="T1332" s="242"/>
      <c r="U1332" s="242"/>
      <c r="V1332" s="242"/>
      <c r="W1332" s="242"/>
      <c r="X1332" s="242"/>
      <c r="Y1332" s="242"/>
      <c r="Z1332" s="242"/>
      <c r="AA1332" s="242"/>
      <c r="AB1332" s="242"/>
      <c r="AC1332" s="243"/>
    </row>
    <row r="1333" spans="1:29" s="244" customFormat="1" ht="15" customHeight="1" x14ac:dyDescent="0.25">
      <c r="A1333" s="198"/>
      <c r="B1333" s="198"/>
      <c r="C1333" s="198"/>
      <c r="D1333" s="194"/>
      <c r="E1333" s="198"/>
      <c r="F1333" s="198"/>
      <c r="G1333" s="196" t="str">
        <f>IF(ISNA(VLOOKUP(E1333,'Rota Pattern Data'!$A:$B,2,FALSE)),"",VLOOKUP(E1333,'Rota Pattern Data'!$A:$B,2,FALSE))</f>
        <v/>
      </c>
      <c r="H1333" s="197"/>
      <c r="I1333" s="200"/>
      <c r="J1333" s="198"/>
      <c r="K1333" s="198"/>
      <c r="L1333" s="198"/>
      <c r="M1333" s="199"/>
      <c r="N1333" s="198"/>
      <c r="O1333" s="242"/>
      <c r="P1333" s="242"/>
      <c r="Q1333" s="242"/>
      <c r="R1333" s="242"/>
      <c r="S1333" s="242"/>
      <c r="T1333" s="242"/>
      <c r="U1333" s="242"/>
      <c r="V1333" s="242"/>
      <c r="W1333" s="242"/>
      <c r="X1333" s="242"/>
      <c r="Y1333" s="242"/>
      <c r="Z1333" s="242"/>
      <c r="AA1333" s="242"/>
      <c r="AB1333" s="242"/>
      <c r="AC1333" s="243"/>
    </row>
    <row r="1334" spans="1:29" s="244" customFormat="1" ht="15" customHeight="1" x14ac:dyDescent="0.25">
      <c r="A1334" s="198"/>
      <c r="B1334" s="198"/>
      <c r="C1334" s="198"/>
      <c r="D1334" s="194"/>
      <c r="E1334" s="198"/>
      <c r="F1334" s="198"/>
      <c r="G1334" s="196" t="str">
        <f>IF(ISNA(VLOOKUP(E1334,'Rota Pattern Data'!$A:$B,2,FALSE)),"",VLOOKUP(E1334,'Rota Pattern Data'!$A:$B,2,FALSE))</f>
        <v/>
      </c>
      <c r="H1334" s="197"/>
      <c r="I1334" s="200"/>
      <c r="J1334" s="198"/>
      <c r="K1334" s="198"/>
      <c r="L1334" s="198"/>
      <c r="M1334" s="199"/>
      <c r="N1334" s="198"/>
      <c r="O1334" s="242"/>
      <c r="P1334" s="242"/>
      <c r="Q1334" s="242"/>
      <c r="R1334" s="242"/>
      <c r="S1334" s="242"/>
      <c r="T1334" s="242"/>
      <c r="U1334" s="242"/>
      <c r="V1334" s="242"/>
      <c r="W1334" s="242"/>
      <c r="X1334" s="242"/>
      <c r="Y1334" s="242"/>
      <c r="Z1334" s="242"/>
      <c r="AA1334" s="242"/>
      <c r="AB1334" s="242"/>
      <c r="AC1334" s="243"/>
    </row>
    <row r="1335" spans="1:29" s="244" customFormat="1" ht="15" customHeight="1" x14ac:dyDescent="0.25">
      <c r="A1335" s="198"/>
      <c r="B1335" s="198"/>
      <c r="C1335" s="198"/>
      <c r="D1335" s="194"/>
      <c r="E1335" s="198"/>
      <c r="F1335" s="198"/>
      <c r="G1335" s="196" t="str">
        <f>IF(ISNA(VLOOKUP(E1335,'Rota Pattern Data'!$A:$B,2,FALSE)),"",VLOOKUP(E1335,'Rota Pattern Data'!$A:$B,2,FALSE))</f>
        <v/>
      </c>
      <c r="H1335" s="197"/>
      <c r="I1335" s="200"/>
      <c r="J1335" s="198"/>
      <c r="K1335" s="198"/>
      <c r="L1335" s="198"/>
      <c r="M1335" s="199"/>
      <c r="N1335" s="198"/>
      <c r="O1335" s="242"/>
      <c r="P1335" s="242"/>
      <c r="Q1335" s="242"/>
      <c r="R1335" s="242"/>
      <c r="S1335" s="242"/>
      <c r="T1335" s="242"/>
      <c r="U1335" s="242"/>
      <c r="V1335" s="242"/>
      <c r="W1335" s="242"/>
      <c r="X1335" s="242"/>
      <c r="Y1335" s="242"/>
      <c r="Z1335" s="242"/>
      <c r="AA1335" s="242"/>
      <c r="AB1335" s="242"/>
      <c r="AC1335" s="243"/>
    </row>
    <row r="1336" spans="1:29" s="244" customFormat="1" ht="15" customHeight="1" x14ac:dyDescent="0.25">
      <c r="A1336" s="198"/>
      <c r="B1336" s="198"/>
      <c r="C1336" s="198"/>
      <c r="D1336" s="194"/>
      <c r="E1336" s="198"/>
      <c r="F1336" s="198"/>
      <c r="G1336" s="196" t="str">
        <f>IF(ISNA(VLOOKUP(E1336,'Rota Pattern Data'!$A:$B,2,FALSE)),"",VLOOKUP(E1336,'Rota Pattern Data'!$A:$B,2,FALSE))</f>
        <v/>
      </c>
      <c r="H1336" s="197"/>
      <c r="I1336" s="200"/>
      <c r="J1336" s="198"/>
      <c r="K1336" s="198"/>
      <c r="L1336" s="198"/>
      <c r="M1336" s="199"/>
      <c r="N1336" s="198"/>
      <c r="O1336" s="242"/>
      <c r="P1336" s="242"/>
      <c r="Q1336" s="242"/>
      <c r="R1336" s="242"/>
      <c r="S1336" s="242"/>
      <c r="T1336" s="242"/>
      <c r="U1336" s="242"/>
      <c r="V1336" s="242"/>
      <c r="W1336" s="242"/>
      <c r="X1336" s="242"/>
      <c r="Y1336" s="242"/>
      <c r="Z1336" s="242"/>
      <c r="AA1336" s="242"/>
      <c r="AB1336" s="242"/>
      <c r="AC1336" s="243"/>
    </row>
    <row r="1337" spans="1:29" s="244" customFormat="1" ht="15" customHeight="1" x14ac:dyDescent="0.25">
      <c r="A1337" s="198"/>
      <c r="B1337" s="198"/>
      <c r="C1337" s="198"/>
      <c r="D1337" s="194"/>
      <c r="E1337" s="198"/>
      <c r="F1337" s="198"/>
      <c r="G1337" s="196" t="str">
        <f>IF(ISNA(VLOOKUP(E1337,'Rota Pattern Data'!$A:$B,2,FALSE)),"",VLOOKUP(E1337,'Rota Pattern Data'!$A:$B,2,FALSE))</f>
        <v/>
      </c>
      <c r="H1337" s="197"/>
      <c r="I1337" s="200"/>
      <c r="J1337" s="198"/>
      <c r="K1337" s="198"/>
      <c r="L1337" s="198"/>
      <c r="M1337" s="199"/>
      <c r="N1337" s="198"/>
      <c r="O1337" s="242"/>
      <c r="P1337" s="242"/>
      <c r="Q1337" s="242"/>
      <c r="R1337" s="242"/>
      <c r="S1337" s="242"/>
      <c r="T1337" s="242"/>
      <c r="U1337" s="242"/>
      <c r="V1337" s="242"/>
      <c r="W1337" s="242"/>
      <c r="X1337" s="242"/>
      <c r="Y1337" s="242"/>
      <c r="Z1337" s="242"/>
      <c r="AA1337" s="242"/>
      <c r="AB1337" s="242"/>
      <c r="AC1337" s="243"/>
    </row>
    <row r="1338" spans="1:29" s="244" customFormat="1" ht="15" customHeight="1" x14ac:dyDescent="0.25">
      <c r="A1338" s="198"/>
      <c r="B1338" s="198"/>
      <c r="C1338" s="198"/>
      <c r="D1338" s="194"/>
      <c r="E1338" s="198"/>
      <c r="F1338" s="198"/>
      <c r="G1338" s="196" t="str">
        <f>IF(ISNA(VLOOKUP(E1338,'Rota Pattern Data'!$A:$B,2,FALSE)),"",VLOOKUP(E1338,'Rota Pattern Data'!$A:$B,2,FALSE))</f>
        <v/>
      </c>
      <c r="H1338" s="197"/>
      <c r="I1338" s="200"/>
      <c r="J1338" s="198"/>
      <c r="K1338" s="198"/>
      <c r="L1338" s="198"/>
      <c r="M1338" s="199"/>
      <c r="N1338" s="198"/>
      <c r="O1338" s="242"/>
      <c r="P1338" s="242"/>
      <c r="Q1338" s="242"/>
      <c r="R1338" s="242"/>
      <c r="S1338" s="242"/>
      <c r="T1338" s="242"/>
      <c r="U1338" s="242"/>
      <c r="V1338" s="242"/>
      <c r="W1338" s="242"/>
      <c r="X1338" s="242"/>
      <c r="Y1338" s="242"/>
      <c r="Z1338" s="242"/>
      <c r="AA1338" s="242"/>
      <c r="AB1338" s="242"/>
      <c r="AC1338" s="243"/>
    </row>
    <row r="1339" spans="1:29" s="244" customFormat="1" ht="15" customHeight="1" x14ac:dyDescent="0.25">
      <c r="A1339" s="198"/>
      <c r="B1339" s="198"/>
      <c r="C1339" s="198"/>
      <c r="D1339" s="194"/>
      <c r="E1339" s="198"/>
      <c r="F1339" s="198"/>
      <c r="G1339" s="196" t="str">
        <f>IF(ISNA(VLOOKUP(E1339,'Rota Pattern Data'!$A:$B,2,FALSE)),"",VLOOKUP(E1339,'Rota Pattern Data'!$A:$B,2,FALSE))</f>
        <v/>
      </c>
      <c r="H1339" s="197"/>
      <c r="I1339" s="200"/>
      <c r="J1339" s="198"/>
      <c r="K1339" s="198"/>
      <c r="L1339" s="198"/>
      <c r="M1339" s="199"/>
      <c r="N1339" s="198"/>
      <c r="O1339" s="242"/>
      <c r="P1339" s="242"/>
      <c r="Q1339" s="242"/>
      <c r="R1339" s="242"/>
      <c r="S1339" s="242"/>
      <c r="T1339" s="242"/>
      <c r="U1339" s="242"/>
      <c r="V1339" s="242"/>
      <c r="W1339" s="242"/>
      <c r="X1339" s="242"/>
      <c r="Y1339" s="242"/>
      <c r="Z1339" s="242"/>
      <c r="AA1339" s="242"/>
      <c r="AB1339" s="242"/>
      <c r="AC1339" s="243"/>
    </row>
    <row r="1340" spans="1:29" s="244" customFormat="1" ht="15" customHeight="1" x14ac:dyDescent="0.25">
      <c r="A1340" s="198"/>
      <c r="B1340" s="198"/>
      <c r="C1340" s="198"/>
      <c r="D1340" s="194"/>
      <c r="E1340" s="198"/>
      <c r="F1340" s="198"/>
      <c r="G1340" s="196" t="str">
        <f>IF(ISNA(VLOOKUP(E1340,'Rota Pattern Data'!$A:$B,2,FALSE)),"",VLOOKUP(E1340,'Rota Pattern Data'!$A:$B,2,FALSE))</f>
        <v/>
      </c>
      <c r="H1340" s="197"/>
      <c r="I1340" s="200"/>
      <c r="J1340" s="198"/>
      <c r="K1340" s="198"/>
      <c r="L1340" s="198"/>
      <c r="M1340" s="199"/>
      <c r="N1340" s="198"/>
      <c r="O1340" s="242"/>
      <c r="P1340" s="242"/>
      <c r="Q1340" s="242"/>
      <c r="R1340" s="242"/>
      <c r="S1340" s="242"/>
      <c r="T1340" s="242"/>
      <c r="U1340" s="242"/>
      <c r="V1340" s="242"/>
      <c r="W1340" s="242"/>
      <c r="X1340" s="242"/>
      <c r="Y1340" s="242"/>
      <c r="Z1340" s="242"/>
      <c r="AA1340" s="242"/>
      <c r="AB1340" s="242"/>
      <c r="AC1340" s="243"/>
    </row>
    <row r="1341" spans="1:29" s="244" customFormat="1" ht="15" customHeight="1" x14ac:dyDescent="0.25">
      <c r="A1341" s="198"/>
      <c r="B1341" s="198"/>
      <c r="C1341" s="198"/>
      <c r="D1341" s="194"/>
      <c r="E1341" s="198"/>
      <c r="F1341" s="198"/>
      <c r="G1341" s="196" t="str">
        <f>IF(ISNA(VLOOKUP(E1341,'Rota Pattern Data'!$A:$B,2,FALSE)),"",VLOOKUP(E1341,'Rota Pattern Data'!$A:$B,2,FALSE))</f>
        <v/>
      </c>
      <c r="H1341" s="197"/>
      <c r="I1341" s="200"/>
      <c r="J1341" s="198"/>
      <c r="K1341" s="198"/>
      <c r="L1341" s="198"/>
      <c r="M1341" s="199"/>
      <c r="N1341" s="198"/>
      <c r="O1341" s="242"/>
      <c r="P1341" s="242"/>
      <c r="Q1341" s="242"/>
      <c r="R1341" s="242"/>
      <c r="S1341" s="242"/>
      <c r="T1341" s="242"/>
      <c r="U1341" s="242"/>
      <c r="V1341" s="242"/>
      <c r="W1341" s="242"/>
      <c r="X1341" s="242"/>
      <c r="Y1341" s="242"/>
      <c r="Z1341" s="242"/>
      <c r="AA1341" s="242"/>
      <c r="AB1341" s="242"/>
      <c r="AC1341" s="243"/>
    </row>
    <row r="1342" spans="1:29" s="244" customFormat="1" ht="15" customHeight="1" x14ac:dyDescent="0.25">
      <c r="A1342" s="198"/>
      <c r="B1342" s="198"/>
      <c r="C1342" s="198"/>
      <c r="D1342" s="194"/>
      <c r="E1342" s="198"/>
      <c r="F1342" s="198"/>
      <c r="G1342" s="196" t="str">
        <f>IF(ISNA(VLOOKUP(E1342,'Rota Pattern Data'!$A:$B,2,FALSE)),"",VLOOKUP(E1342,'Rota Pattern Data'!$A:$B,2,FALSE))</f>
        <v/>
      </c>
      <c r="H1342" s="197"/>
      <c r="I1342" s="200"/>
      <c r="J1342" s="198"/>
      <c r="K1342" s="198"/>
      <c r="L1342" s="198"/>
      <c r="M1342" s="199"/>
      <c r="N1342" s="198"/>
      <c r="O1342" s="242"/>
      <c r="P1342" s="242"/>
      <c r="Q1342" s="242"/>
      <c r="R1342" s="242"/>
      <c r="S1342" s="242"/>
      <c r="T1342" s="242"/>
      <c r="U1342" s="242"/>
      <c r="V1342" s="242"/>
      <c r="W1342" s="242"/>
      <c r="X1342" s="242"/>
      <c r="Y1342" s="242"/>
      <c r="Z1342" s="242"/>
      <c r="AA1342" s="242"/>
      <c r="AB1342" s="242"/>
      <c r="AC1342" s="243"/>
    </row>
    <row r="1343" spans="1:29" s="244" customFormat="1" ht="15" customHeight="1" x14ac:dyDescent="0.25">
      <c r="A1343" s="198"/>
      <c r="B1343" s="198"/>
      <c r="C1343" s="198"/>
      <c r="D1343" s="194"/>
      <c r="E1343" s="198"/>
      <c r="F1343" s="198"/>
      <c r="G1343" s="196" t="str">
        <f>IF(ISNA(VLOOKUP(E1343,'Rota Pattern Data'!$A:$B,2,FALSE)),"",VLOOKUP(E1343,'Rota Pattern Data'!$A:$B,2,FALSE))</f>
        <v/>
      </c>
      <c r="H1343" s="197"/>
      <c r="I1343" s="200"/>
      <c r="J1343" s="198"/>
      <c r="K1343" s="198"/>
      <c r="L1343" s="198"/>
      <c r="M1343" s="199"/>
      <c r="N1343" s="198"/>
      <c r="O1343" s="242"/>
      <c r="P1343" s="242"/>
      <c r="Q1343" s="242"/>
      <c r="R1343" s="242"/>
      <c r="S1343" s="242"/>
      <c r="T1343" s="242"/>
      <c r="U1343" s="242"/>
      <c r="V1343" s="242"/>
      <c r="W1343" s="242"/>
      <c r="X1343" s="242"/>
      <c r="Y1343" s="242"/>
      <c r="Z1343" s="242"/>
      <c r="AA1343" s="242"/>
      <c r="AB1343" s="242"/>
      <c r="AC1343" s="243"/>
    </row>
    <row r="1344" spans="1:29" s="244" customFormat="1" ht="15" customHeight="1" x14ac:dyDescent="0.25">
      <c r="A1344" s="198"/>
      <c r="B1344" s="198"/>
      <c r="C1344" s="198"/>
      <c r="D1344" s="194"/>
      <c r="E1344" s="198"/>
      <c r="F1344" s="198"/>
      <c r="G1344" s="196" t="str">
        <f>IF(ISNA(VLOOKUP(E1344,'Rota Pattern Data'!$A:$B,2,FALSE)),"",VLOOKUP(E1344,'Rota Pattern Data'!$A:$B,2,FALSE))</f>
        <v/>
      </c>
      <c r="H1344" s="197"/>
      <c r="I1344" s="200"/>
      <c r="J1344" s="198"/>
      <c r="K1344" s="198"/>
      <c r="L1344" s="198"/>
      <c r="M1344" s="199"/>
      <c r="N1344" s="198"/>
      <c r="O1344" s="242"/>
      <c r="P1344" s="242"/>
      <c r="Q1344" s="242"/>
      <c r="R1344" s="242"/>
      <c r="S1344" s="242"/>
      <c r="T1344" s="242"/>
      <c r="U1344" s="242"/>
      <c r="V1344" s="242"/>
      <c r="W1344" s="242"/>
      <c r="X1344" s="242"/>
      <c r="Y1344" s="242"/>
      <c r="Z1344" s="242"/>
      <c r="AA1344" s="242"/>
      <c r="AB1344" s="242"/>
      <c r="AC1344" s="243"/>
    </row>
    <row r="1345" spans="1:29" s="244" customFormat="1" ht="15" customHeight="1" x14ac:dyDescent="0.25">
      <c r="A1345" s="198"/>
      <c r="B1345" s="198"/>
      <c r="C1345" s="198"/>
      <c r="D1345" s="194"/>
      <c r="E1345" s="198"/>
      <c r="F1345" s="198"/>
      <c r="G1345" s="196" t="str">
        <f>IF(ISNA(VLOOKUP(E1345,'Rota Pattern Data'!$A:$B,2,FALSE)),"",VLOOKUP(E1345,'Rota Pattern Data'!$A:$B,2,FALSE))</f>
        <v/>
      </c>
      <c r="H1345" s="197"/>
      <c r="I1345" s="200"/>
      <c r="J1345" s="198"/>
      <c r="K1345" s="198"/>
      <c r="L1345" s="198"/>
      <c r="M1345" s="199"/>
      <c r="N1345" s="198"/>
      <c r="O1345" s="242"/>
      <c r="P1345" s="242"/>
      <c r="Q1345" s="242"/>
      <c r="R1345" s="242"/>
      <c r="S1345" s="242"/>
      <c r="T1345" s="242"/>
      <c r="U1345" s="242"/>
      <c r="V1345" s="242"/>
      <c r="W1345" s="242"/>
      <c r="X1345" s="242"/>
      <c r="Y1345" s="242"/>
      <c r="Z1345" s="242"/>
      <c r="AA1345" s="242"/>
      <c r="AB1345" s="242"/>
      <c r="AC1345" s="243"/>
    </row>
    <row r="1346" spans="1:29" s="244" customFormat="1" ht="15" customHeight="1" x14ac:dyDescent="0.25">
      <c r="A1346" s="198"/>
      <c r="B1346" s="198"/>
      <c r="C1346" s="198"/>
      <c r="D1346" s="194"/>
      <c r="E1346" s="198"/>
      <c r="F1346" s="198"/>
      <c r="G1346" s="196" t="str">
        <f>IF(ISNA(VLOOKUP(E1346,'Rota Pattern Data'!$A:$B,2,FALSE)),"",VLOOKUP(E1346,'Rota Pattern Data'!$A:$B,2,FALSE))</f>
        <v/>
      </c>
      <c r="H1346" s="197"/>
      <c r="I1346" s="200"/>
      <c r="J1346" s="198"/>
      <c r="K1346" s="198"/>
      <c r="L1346" s="198"/>
      <c r="M1346" s="199"/>
      <c r="N1346" s="198"/>
      <c r="O1346" s="242"/>
      <c r="P1346" s="242"/>
      <c r="Q1346" s="242"/>
      <c r="R1346" s="242"/>
      <c r="S1346" s="242"/>
      <c r="T1346" s="242"/>
      <c r="U1346" s="242"/>
      <c r="V1346" s="242"/>
      <c r="W1346" s="242"/>
      <c r="X1346" s="242"/>
      <c r="Y1346" s="242"/>
      <c r="Z1346" s="242"/>
      <c r="AA1346" s="242"/>
      <c r="AB1346" s="242"/>
      <c r="AC1346" s="243"/>
    </row>
    <row r="1347" spans="1:29" s="244" customFormat="1" ht="15" customHeight="1" x14ac:dyDescent="0.25">
      <c r="A1347" s="198"/>
      <c r="B1347" s="198"/>
      <c r="C1347" s="198"/>
      <c r="D1347" s="194"/>
      <c r="E1347" s="198"/>
      <c r="F1347" s="198"/>
      <c r="G1347" s="196" t="str">
        <f>IF(ISNA(VLOOKUP(E1347,'Rota Pattern Data'!$A:$B,2,FALSE)),"",VLOOKUP(E1347,'Rota Pattern Data'!$A:$B,2,FALSE))</f>
        <v/>
      </c>
      <c r="H1347" s="197"/>
      <c r="I1347" s="200"/>
      <c r="J1347" s="198"/>
      <c r="K1347" s="198"/>
      <c r="L1347" s="198"/>
      <c r="M1347" s="199"/>
      <c r="N1347" s="198"/>
      <c r="O1347" s="242"/>
      <c r="P1347" s="242"/>
      <c r="Q1347" s="242"/>
      <c r="R1347" s="242"/>
      <c r="S1347" s="242"/>
      <c r="T1347" s="242"/>
      <c r="U1347" s="242"/>
      <c r="V1347" s="242"/>
      <c r="W1347" s="242"/>
      <c r="X1347" s="242"/>
      <c r="Y1347" s="242"/>
      <c r="Z1347" s="242"/>
      <c r="AA1347" s="242"/>
      <c r="AB1347" s="242"/>
      <c r="AC1347" s="243"/>
    </row>
    <row r="1348" spans="1:29" s="244" customFormat="1" ht="15" customHeight="1" x14ac:dyDescent="0.25">
      <c r="A1348" s="198"/>
      <c r="B1348" s="198"/>
      <c r="C1348" s="198"/>
      <c r="D1348" s="194"/>
      <c r="E1348" s="198"/>
      <c r="F1348" s="198"/>
      <c r="G1348" s="196" t="str">
        <f>IF(ISNA(VLOOKUP(E1348,'Rota Pattern Data'!$A:$B,2,FALSE)),"",VLOOKUP(E1348,'Rota Pattern Data'!$A:$B,2,FALSE))</f>
        <v/>
      </c>
      <c r="H1348" s="197"/>
      <c r="I1348" s="200"/>
      <c r="J1348" s="198"/>
      <c r="K1348" s="198"/>
      <c r="L1348" s="198"/>
      <c r="M1348" s="199"/>
      <c r="N1348" s="198"/>
      <c r="O1348" s="242"/>
      <c r="P1348" s="242"/>
      <c r="Q1348" s="242"/>
      <c r="R1348" s="242"/>
      <c r="S1348" s="242"/>
      <c r="T1348" s="242"/>
      <c r="U1348" s="242"/>
      <c r="V1348" s="242"/>
      <c r="W1348" s="242"/>
      <c r="X1348" s="242"/>
      <c r="Y1348" s="242"/>
      <c r="Z1348" s="242"/>
      <c r="AA1348" s="242"/>
      <c r="AB1348" s="242"/>
      <c r="AC1348" s="243"/>
    </row>
    <row r="1349" spans="1:29" s="244" customFormat="1" ht="15" customHeight="1" x14ac:dyDescent="0.25">
      <c r="A1349" s="198"/>
      <c r="B1349" s="198"/>
      <c r="C1349" s="198"/>
      <c r="D1349" s="194"/>
      <c r="E1349" s="198"/>
      <c r="F1349" s="198"/>
      <c r="G1349" s="196" t="str">
        <f>IF(ISNA(VLOOKUP(E1349,'Rota Pattern Data'!$A:$B,2,FALSE)),"",VLOOKUP(E1349,'Rota Pattern Data'!$A:$B,2,FALSE))</f>
        <v/>
      </c>
      <c r="H1349" s="197"/>
      <c r="I1349" s="200"/>
      <c r="J1349" s="198"/>
      <c r="K1349" s="198"/>
      <c r="L1349" s="198"/>
      <c r="M1349" s="199"/>
      <c r="N1349" s="198"/>
      <c r="O1349" s="242"/>
      <c r="P1349" s="242"/>
      <c r="Q1349" s="242"/>
      <c r="R1349" s="242"/>
      <c r="S1349" s="242"/>
      <c r="T1349" s="242"/>
      <c r="U1349" s="242"/>
      <c r="V1349" s="242"/>
      <c r="W1349" s="242"/>
      <c r="X1349" s="242"/>
      <c r="Y1349" s="242"/>
      <c r="Z1349" s="242"/>
      <c r="AA1349" s="242"/>
      <c r="AB1349" s="242"/>
      <c r="AC1349" s="243"/>
    </row>
    <row r="1350" spans="1:29" s="244" customFormat="1" ht="15" customHeight="1" x14ac:dyDescent="0.25">
      <c r="A1350" s="198"/>
      <c r="B1350" s="198"/>
      <c r="C1350" s="198"/>
      <c r="D1350" s="194"/>
      <c r="E1350" s="198"/>
      <c r="F1350" s="198"/>
      <c r="G1350" s="196" t="str">
        <f>IF(ISNA(VLOOKUP(E1350,'Rota Pattern Data'!$A:$B,2,FALSE)),"",VLOOKUP(E1350,'Rota Pattern Data'!$A:$B,2,FALSE))</f>
        <v/>
      </c>
      <c r="H1350" s="197"/>
      <c r="I1350" s="200"/>
      <c r="J1350" s="198"/>
      <c r="K1350" s="198"/>
      <c r="L1350" s="198"/>
      <c r="M1350" s="199"/>
      <c r="N1350" s="198"/>
      <c r="O1350" s="242"/>
      <c r="P1350" s="242"/>
      <c r="Q1350" s="242"/>
      <c r="R1350" s="242"/>
      <c r="S1350" s="242"/>
      <c r="T1350" s="242"/>
      <c r="U1350" s="242"/>
      <c r="V1350" s="242"/>
      <c r="W1350" s="242"/>
      <c r="X1350" s="242"/>
      <c r="Y1350" s="242"/>
      <c r="Z1350" s="242"/>
      <c r="AA1350" s="242"/>
      <c r="AB1350" s="242"/>
      <c r="AC1350" s="243"/>
    </row>
    <row r="1351" spans="1:29" s="244" customFormat="1" ht="15" customHeight="1" x14ac:dyDescent="0.25">
      <c r="A1351" s="198"/>
      <c r="B1351" s="198"/>
      <c r="C1351" s="198"/>
      <c r="D1351" s="194"/>
      <c r="E1351" s="198"/>
      <c r="F1351" s="198"/>
      <c r="G1351" s="196" t="str">
        <f>IF(ISNA(VLOOKUP(E1351,'Rota Pattern Data'!$A:$B,2,FALSE)),"",VLOOKUP(E1351,'Rota Pattern Data'!$A:$B,2,FALSE))</f>
        <v/>
      </c>
      <c r="H1351" s="197"/>
      <c r="I1351" s="200"/>
      <c r="J1351" s="198"/>
      <c r="K1351" s="198"/>
      <c r="L1351" s="198"/>
      <c r="M1351" s="199"/>
      <c r="N1351" s="198"/>
      <c r="O1351" s="242"/>
      <c r="P1351" s="242"/>
      <c r="Q1351" s="242"/>
      <c r="R1351" s="242"/>
      <c r="S1351" s="242"/>
      <c r="T1351" s="242"/>
      <c r="U1351" s="242"/>
      <c r="V1351" s="242"/>
      <c r="W1351" s="242"/>
      <c r="X1351" s="242"/>
      <c r="Y1351" s="242"/>
      <c r="Z1351" s="242"/>
      <c r="AA1351" s="242"/>
      <c r="AB1351" s="242"/>
      <c r="AC1351" s="243"/>
    </row>
    <row r="1352" spans="1:29" s="244" customFormat="1" ht="15" customHeight="1" x14ac:dyDescent="0.25">
      <c r="A1352" s="198"/>
      <c r="B1352" s="198"/>
      <c r="C1352" s="198"/>
      <c r="D1352" s="194"/>
      <c r="E1352" s="198"/>
      <c r="F1352" s="198"/>
      <c r="G1352" s="196" t="str">
        <f>IF(ISNA(VLOOKUP(E1352,'Rota Pattern Data'!$A:$B,2,FALSE)),"",VLOOKUP(E1352,'Rota Pattern Data'!$A:$B,2,FALSE))</f>
        <v/>
      </c>
      <c r="H1352" s="197"/>
      <c r="I1352" s="200"/>
      <c r="J1352" s="198"/>
      <c r="K1352" s="198"/>
      <c r="L1352" s="198"/>
      <c r="M1352" s="199"/>
      <c r="N1352" s="198"/>
      <c r="O1352" s="242"/>
      <c r="P1352" s="242"/>
      <c r="Q1352" s="242"/>
      <c r="R1352" s="242"/>
      <c r="S1352" s="242"/>
      <c r="T1352" s="242"/>
      <c r="U1352" s="242"/>
      <c r="V1352" s="242"/>
      <c r="W1352" s="242"/>
      <c r="X1352" s="242"/>
      <c r="Y1352" s="242"/>
      <c r="Z1352" s="242"/>
      <c r="AA1352" s="242"/>
      <c r="AB1352" s="242"/>
      <c r="AC1352" s="243"/>
    </row>
    <row r="1353" spans="1:29" s="244" customFormat="1" ht="15" customHeight="1" x14ac:dyDescent="0.25">
      <c r="A1353" s="198"/>
      <c r="B1353" s="198"/>
      <c r="C1353" s="198"/>
      <c r="D1353" s="194"/>
      <c r="E1353" s="198"/>
      <c r="F1353" s="198"/>
      <c r="G1353" s="196" t="str">
        <f>IF(ISNA(VLOOKUP(E1353,'Rota Pattern Data'!$A:$B,2,FALSE)),"",VLOOKUP(E1353,'Rota Pattern Data'!$A:$B,2,FALSE))</f>
        <v/>
      </c>
      <c r="H1353" s="197"/>
      <c r="I1353" s="200"/>
      <c r="J1353" s="198"/>
      <c r="K1353" s="198"/>
      <c r="L1353" s="198"/>
      <c r="M1353" s="199"/>
      <c r="N1353" s="198"/>
      <c r="O1353" s="242"/>
      <c r="P1353" s="242"/>
      <c r="Q1353" s="242"/>
      <c r="R1353" s="242"/>
      <c r="S1353" s="242"/>
      <c r="T1353" s="242"/>
      <c r="U1353" s="242"/>
      <c r="V1353" s="242"/>
      <c r="W1353" s="242"/>
      <c r="X1353" s="242"/>
      <c r="Y1353" s="242"/>
      <c r="Z1353" s="242"/>
      <c r="AA1353" s="242"/>
      <c r="AB1353" s="242"/>
      <c r="AC1353" s="243"/>
    </row>
    <row r="1354" spans="1:29" s="244" customFormat="1" ht="15" customHeight="1" x14ac:dyDescent="0.25">
      <c r="A1354" s="198"/>
      <c r="B1354" s="198"/>
      <c r="C1354" s="198"/>
      <c r="D1354" s="194"/>
      <c r="E1354" s="198"/>
      <c r="F1354" s="198"/>
      <c r="G1354" s="196" t="str">
        <f>IF(ISNA(VLOOKUP(E1354,'Rota Pattern Data'!$A:$B,2,FALSE)),"",VLOOKUP(E1354,'Rota Pattern Data'!$A:$B,2,FALSE))</f>
        <v/>
      </c>
      <c r="H1354" s="197"/>
      <c r="I1354" s="200"/>
      <c r="J1354" s="198"/>
      <c r="K1354" s="198"/>
      <c r="L1354" s="198"/>
      <c r="M1354" s="199"/>
      <c r="N1354" s="198"/>
      <c r="O1354" s="242"/>
      <c r="P1354" s="242"/>
      <c r="Q1354" s="242"/>
      <c r="R1354" s="242"/>
      <c r="S1354" s="242"/>
      <c r="T1354" s="242"/>
      <c r="U1354" s="242"/>
      <c r="V1354" s="242"/>
      <c r="W1354" s="242"/>
      <c r="X1354" s="242"/>
      <c r="Y1354" s="242"/>
      <c r="Z1354" s="242"/>
      <c r="AA1354" s="242"/>
      <c r="AB1354" s="242"/>
      <c r="AC1354" s="243"/>
    </row>
    <row r="1355" spans="1:29" s="244" customFormat="1" ht="15" customHeight="1" x14ac:dyDescent="0.25">
      <c r="A1355" s="198"/>
      <c r="B1355" s="198"/>
      <c r="C1355" s="198"/>
      <c r="D1355" s="194"/>
      <c r="E1355" s="198"/>
      <c r="F1355" s="198"/>
      <c r="G1355" s="196" t="str">
        <f>IF(ISNA(VLOOKUP(E1355,'Rota Pattern Data'!$A:$B,2,FALSE)),"",VLOOKUP(E1355,'Rota Pattern Data'!$A:$B,2,FALSE))</f>
        <v/>
      </c>
      <c r="H1355" s="197"/>
      <c r="I1355" s="200"/>
      <c r="J1355" s="198"/>
      <c r="K1355" s="198"/>
      <c r="L1355" s="198"/>
      <c r="M1355" s="199"/>
      <c r="N1355" s="198"/>
      <c r="O1355" s="242"/>
      <c r="P1355" s="242"/>
      <c r="Q1355" s="242"/>
      <c r="R1355" s="242"/>
      <c r="S1355" s="242"/>
      <c r="T1355" s="242"/>
      <c r="U1355" s="242"/>
      <c r="V1355" s="242"/>
      <c r="W1355" s="242"/>
      <c r="X1355" s="242"/>
      <c r="Y1355" s="242"/>
      <c r="Z1355" s="242"/>
      <c r="AA1355" s="242"/>
      <c r="AB1355" s="242"/>
      <c r="AC1355" s="243"/>
    </row>
    <row r="1356" spans="1:29" s="244" customFormat="1" ht="15" customHeight="1" x14ac:dyDescent="0.25">
      <c r="A1356" s="198"/>
      <c r="B1356" s="198"/>
      <c r="C1356" s="198"/>
      <c r="D1356" s="194"/>
      <c r="E1356" s="198"/>
      <c r="F1356" s="198"/>
      <c r="G1356" s="196" t="str">
        <f>IF(ISNA(VLOOKUP(E1356,'Rota Pattern Data'!$A:$B,2,FALSE)),"",VLOOKUP(E1356,'Rota Pattern Data'!$A:$B,2,FALSE))</f>
        <v/>
      </c>
      <c r="H1356" s="197"/>
      <c r="I1356" s="200"/>
      <c r="J1356" s="198"/>
      <c r="K1356" s="198"/>
      <c r="L1356" s="198"/>
      <c r="M1356" s="199"/>
      <c r="N1356" s="198"/>
      <c r="O1356" s="242"/>
      <c r="P1356" s="242"/>
      <c r="Q1356" s="242"/>
      <c r="R1356" s="242"/>
      <c r="S1356" s="242"/>
      <c r="T1356" s="242"/>
      <c r="U1356" s="242"/>
      <c r="V1356" s="242"/>
      <c r="W1356" s="242"/>
      <c r="X1356" s="242"/>
      <c r="Y1356" s="242"/>
      <c r="Z1356" s="242"/>
      <c r="AA1356" s="242"/>
      <c r="AB1356" s="242"/>
      <c r="AC1356" s="243"/>
    </row>
    <row r="1357" spans="1:29" s="244" customFormat="1" ht="15" customHeight="1" x14ac:dyDescent="0.25">
      <c r="A1357" s="198"/>
      <c r="B1357" s="198"/>
      <c r="C1357" s="198"/>
      <c r="D1357" s="194"/>
      <c r="E1357" s="198"/>
      <c r="F1357" s="198"/>
      <c r="G1357" s="196" t="str">
        <f>IF(ISNA(VLOOKUP(E1357,'Rota Pattern Data'!$A:$B,2,FALSE)),"",VLOOKUP(E1357,'Rota Pattern Data'!$A:$B,2,FALSE))</f>
        <v/>
      </c>
      <c r="H1357" s="197"/>
      <c r="I1357" s="200"/>
      <c r="J1357" s="198"/>
      <c r="K1357" s="198"/>
      <c r="L1357" s="198"/>
      <c r="M1357" s="199"/>
      <c r="N1357" s="198"/>
      <c r="O1357" s="242"/>
      <c r="P1357" s="242"/>
      <c r="Q1357" s="242"/>
      <c r="R1357" s="242"/>
      <c r="S1357" s="242"/>
      <c r="T1357" s="242"/>
      <c r="U1357" s="242"/>
      <c r="V1357" s="242"/>
      <c r="W1357" s="242"/>
      <c r="X1357" s="242"/>
      <c r="Y1357" s="242"/>
      <c r="Z1357" s="242"/>
      <c r="AA1357" s="242"/>
      <c r="AB1357" s="242"/>
      <c r="AC1357" s="243"/>
    </row>
    <row r="1358" spans="1:29" s="244" customFormat="1" ht="15" customHeight="1" x14ac:dyDescent="0.25">
      <c r="A1358" s="198"/>
      <c r="B1358" s="198"/>
      <c r="C1358" s="198"/>
      <c r="D1358" s="194"/>
      <c r="E1358" s="198"/>
      <c r="F1358" s="198"/>
      <c r="G1358" s="196" t="str">
        <f>IF(ISNA(VLOOKUP(E1358,'Rota Pattern Data'!$A:$B,2,FALSE)),"",VLOOKUP(E1358,'Rota Pattern Data'!$A:$B,2,FALSE))</f>
        <v/>
      </c>
      <c r="H1358" s="197"/>
      <c r="I1358" s="200"/>
      <c r="J1358" s="198"/>
      <c r="K1358" s="198"/>
      <c r="L1358" s="198"/>
      <c r="M1358" s="199"/>
      <c r="N1358" s="198"/>
      <c r="O1358" s="242"/>
      <c r="P1358" s="242"/>
      <c r="Q1358" s="242"/>
      <c r="R1358" s="242"/>
      <c r="S1358" s="242"/>
      <c r="T1358" s="242"/>
      <c r="U1358" s="242"/>
      <c r="V1358" s="242"/>
      <c r="W1358" s="242"/>
      <c r="X1358" s="242"/>
      <c r="Y1358" s="242"/>
      <c r="Z1358" s="242"/>
      <c r="AA1358" s="242"/>
      <c r="AB1358" s="242"/>
      <c r="AC1358" s="243"/>
    </row>
    <row r="1359" spans="1:29" s="244" customFormat="1" ht="15" customHeight="1" x14ac:dyDescent="0.25">
      <c r="A1359" s="198"/>
      <c r="B1359" s="198"/>
      <c r="C1359" s="198"/>
      <c r="D1359" s="194"/>
      <c r="E1359" s="198"/>
      <c r="F1359" s="198"/>
      <c r="G1359" s="196" t="str">
        <f>IF(ISNA(VLOOKUP(E1359,'Rota Pattern Data'!$A:$B,2,FALSE)),"",VLOOKUP(E1359,'Rota Pattern Data'!$A:$B,2,FALSE))</f>
        <v/>
      </c>
      <c r="H1359" s="197"/>
      <c r="I1359" s="200"/>
      <c r="J1359" s="198"/>
      <c r="K1359" s="198"/>
      <c r="L1359" s="198"/>
      <c r="M1359" s="199"/>
      <c r="N1359" s="198"/>
      <c r="O1359" s="242"/>
      <c r="P1359" s="242"/>
      <c r="Q1359" s="242"/>
      <c r="R1359" s="242"/>
      <c r="S1359" s="242"/>
      <c r="T1359" s="242"/>
      <c r="U1359" s="242"/>
      <c r="V1359" s="242"/>
      <c r="W1359" s="242"/>
      <c r="X1359" s="242"/>
      <c r="Y1359" s="242"/>
      <c r="Z1359" s="242"/>
      <c r="AA1359" s="242"/>
      <c r="AB1359" s="242"/>
      <c r="AC1359" s="243"/>
    </row>
    <row r="1360" spans="1:29" s="244" customFormat="1" ht="15" customHeight="1" x14ac:dyDescent="0.25">
      <c r="A1360" s="198"/>
      <c r="B1360" s="198"/>
      <c r="C1360" s="198"/>
      <c r="D1360" s="194"/>
      <c r="E1360" s="198"/>
      <c r="F1360" s="198"/>
      <c r="G1360" s="196" t="str">
        <f>IF(ISNA(VLOOKUP(E1360,'Rota Pattern Data'!$A:$B,2,FALSE)),"",VLOOKUP(E1360,'Rota Pattern Data'!$A:$B,2,FALSE))</f>
        <v/>
      </c>
      <c r="H1360" s="197"/>
      <c r="I1360" s="200"/>
      <c r="J1360" s="198"/>
      <c r="K1360" s="198"/>
      <c r="L1360" s="198"/>
      <c r="M1360" s="199"/>
      <c r="N1360" s="198"/>
      <c r="O1360" s="242"/>
      <c r="P1360" s="242"/>
      <c r="Q1360" s="242"/>
      <c r="R1360" s="242"/>
      <c r="S1360" s="242"/>
      <c r="T1360" s="242"/>
      <c r="U1360" s="242"/>
      <c r="V1360" s="242"/>
      <c r="W1360" s="242"/>
      <c r="X1360" s="242"/>
      <c r="Y1360" s="242"/>
      <c r="Z1360" s="242"/>
      <c r="AA1360" s="242"/>
      <c r="AB1360" s="242"/>
      <c r="AC1360" s="243"/>
    </row>
    <row r="1361" spans="1:29" s="244" customFormat="1" ht="15" customHeight="1" x14ac:dyDescent="0.25">
      <c r="A1361" s="198"/>
      <c r="B1361" s="198"/>
      <c r="C1361" s="198"/>
      <c r="D1361" s="194"/>
      <c r="E1361" s="198"/>
      <c r="F1361" s="198"/>
      <c r="G1361" s="196" t="str">
        <f>IF(ISNA(VLOOKUP(E1361,'Rota Pattern Data'!$A:$B,2,FALSE)),"",VLOOKUP(E1361,'Rota Pattern Data'!$A:$B,2,FALSE))</f>
        <v/>
      </c>
      <c r="H1361" s="197"/>
      <c r="I1361" s="200"/>
      <c r="J1361" s="198"/>
      <c r="K1361" s="198"/>
      <c r="L1361" s="198"/>
      <c r="M1361" s="199"/>
      <c r="N1361" s="198"/>
      <c r="O1361" s="242"/>
      <c r="P1361" s="242"/>
      <c r="Q1361" s="242"/>
      <c r="R1361" s="242"/>
      <c r="S1361" s="242"/>
      <c r="T1361" s="242"/>
      <c r="U1361" s="242"/>
      <c r="V1361" s="242"/>
      <c r="W1361" s="242"/>
      <c r="X1361" s="242"/>
      <c r="Y1361" s="242"/>
      <c r="Z1361" s="242"/>
      <c r="AA1361" s="242"/>
      <c r="AB1361" s="242"/>
      <c r="AC1361" s="243"/>
    </row>
    <row r="1362" spans="1:29" s="244" customFormat="1" ht="15" customHeight="1" x14ac:dyDescent="0.25">
      <c r="A1362" s="198"/>
      <c r="B1362" s="198"/>
      <c r="C1362" s="198"/>
      <c r="D1362" s="194"/>
      <c r="E1362" s="198"/>
      <c r="F1362" s="198"/>
      <c r="G1362" s="196" t="str">
        <f>IF(ISNA(VLOOKUP(E1362,'Rota Pattern Data'!$A:$B,2,FALSE)),"",VLOOKUP(E1362,'Rota Pattern Data'!$A:$B,2,FALSE))</f>
        <v/>
      </c>
      <c r="H1362" s="197"/>
      <c r="I1362" s="200"/>
      <c r="J1362" s="198"/>
      <c r="K1362" s="198"/>
      <c r="L1362" s="198"/>
      <c r="M1362" s="199"/>
      <c r="N1362" s="198"/>
      <c r="O1362" s="242"/>
      <c r="P1362" s="242"/>
      <c r="Q1362" s="242"/>
      <c r="R1362" s="242"/>
      <c r="S1362" s="242"/>
      <c r="T1362" s="242"/>
      <c r="U1362" s="242"/>
      <c r="V1362" s="242"/>
      <c r="W1362" s="242"/>
      <c r="X1362" s="242"/>
      <c r="Y1362" s="242"/>
      <c r="Z1362" s="242"/>
      <c r="AA1362" s="242"/>
      <c r="AB1362" s="242"/>
      <c r="AC1362" s="243"/>
    </row>
    <row r="1363" spans="1:29" s="244" customFormat="1" ht="15" customHeight="1" x14ac:dyDescent="0.25">
      <c r="A1363" s="198"/>
      <c r="B1363" s="198"/>
      <c r="C1363" s="198"/>
      <c r="D1363" s="194"/>
      <c r="E1363" s="198"/>
      <c r="F1363" s="198"/>
      <c r="G1363" s="196" t="str">
        <f>IF(ISNA(VLOOKUP(E1363,'Rota Pattern Data'!$A:$B,2,FALSE)),"",VLOOKUP(E1363,'Rota Pattern Data'!$A:$B,2,FALSE))</f>
        <v/>
      </c>
      <c r="H1363" s="197"/>
      <c r="I1363" s="200"/>
      <c r="J1363" s="198"/>
      <c r="K1363" s="198"/>
      <c r="L1363" s="198"/>
      <c r="M1363" s="199"/>
      <c r="N1363" s="198"/>
      <c r="O1363" s="242"/>
      <c r="P1363" s="242"/>
      <c r="Q1363" s="242"/>
      <c r="R1363" s="242"/>
      <c r="S1363" s="242"/>
      <c r="T1363" s="242"/>
      <c r="U1363" s="242"/>
      <c r="V1363" s="242"/>
      <c r="W1363" s="242"/>
      <c r="X1363" s="242"/>
      <c r="Y1363" s="242"/>
      <c r="Z1363" s="242"/>
      <c r="AA1363" s="242"/>
      <c r="AB1363" s="242"/>
      <c r="AC1363" s="243"/>
    </row>
    <row r="1364" spans="1:29" s="244" customFormat="1" ht="15" customHeight="1" x14ac:dyDescent="0.25">
      <c r="A1364" s="198"/>
      <c r="B1364" s="198"/>
      <c r="C1364" s="198"/>
      <c r="D1364" s="194"/>
      <c r="E1364" s="198"/>
      <c r="F1364" s="198"/>
      <c r="G1364" s="196" t="str">
        <f>IF(ISNA(VLOOKUP(E1364,'Rota Pattern Data'!$A:$B,2,FALSE)),"",VLOOKUP(E1364,'Rota Pattern Data'!$A:$B,2,FALSE))</f>
        <v/>
      </c>
      <c r="H1364" s="197"/>
      <c r="I1364" s="200"/>
      <c r="J1364" s="198"/>
      <c r="K1364" s="198"/>
      <c r="L1364" s="198"/>
      <c r="M1364" s="199"/>
      <c r="N1364" s="198"/>
      <c r="O1364" s="242"/>
      <c r="P1364" s="242"/>
      <c r="Q1364" s="242"/>
      <c r="R1364" s="242"/>
      <c r="S1364" s="242"/>
      <c r="T1364" s="242"/>
      <c r="U1364" s="242"/>
      <c r="V1364" s="242"/>
      <c r="W1364" s="242"/>
      <c r="X1364" s="242"/>
      <c r="Y1364" s="242"/>
      <c r="Z1364" s="242"/>
      <c r="AA1364" s="242"/>
      <c r="AB1364" s="242"/>
      <c r="AC1364" s="243"/>
    </row>
    <row r="1365" spans="1:29" s="244" customFormat="1" ht="15" customHeight="1" x14ac:dyDescent="0.25">
      <c r="A1365" s="198"/>
      <c r="B1365" s="198"/>
      <c r="C1365" s="198"/>
      <c r="D1365" s="194"/>
      <c r="E1365" s="198"/>
      <c r="F1365" s="198"/>
      <c r="G1365" s="196" t="str">
        <f>IF(ISNA(VLOOKUP(E1365,'Rota Pattern Data'!$A:$B,2,FALSE)),"",VLOOKUP(E1365,'Rota Pattern Data'!$A:$B,2,FALSE))</f>
        <v/>
      </c>
      <c r="H1365" s="197"/>
      <c r="I1365" s="200"/>
      <c r="J1365" s="198"/>
      <c r="K1365" s="198"/>
      <c r="L1365" s="198"/>
      <c r="M1365" s="199"/>
      <c r="N1365" s="198"/>
      <c r="O1365" s="242"/>
      <c r="P1365" s="242"/>
      <c r="Q1365" s="242"/>
      <c r="R1365" s="242"/>
      <c r="S1365" s="242"/>
      <c r="T1365" s="242"/>
      <c r="U1365" s="242"/>
      <c r="V1365" s="242"/>
      <c r="W1365" s="242"/>
      <c r="X1365" s="242"/>
      <c r="Y1365" s="242"/>
      <c r="Z1365" s="242"/>
      <c r="AA1365" s="242"/>
      <c r="AB1365" s="242"/>
      <c r="AC1365" s="243"/>
    </row>
    <row r="1366" spans="1:29" s="244" customFormat="1" ht="15" customHeight="1" x14ac:dyDescent="0.25">
      <c r="A1366" s="198"/>
      <c r="B1366" s="198"/>
      <c r="C1366" s="198"/>
      <c r="D1366" s="194"/>
      <c r="E1366" s="198"/>
      <c r="F1366" s="198"/>
      <c r="G1366" s="196" t="str">
        <f>IF(ISNA(VLOOKUP(E1366,'Rota Pattern Data'!$A:$B,2,FALSE)),"",VLOOKUP(E1366,'Rota Pattern Data'!$A:$B,2,FALSE))</f>
        <v/>
      </c>
      <c r="H1366" s="197"/>
      <c r="I1366" s="200"/>
      <c r="J1366" s="198"/>
      <c r="K1366" s="198"/>
      <c r="L1366" s="198"/>
      <c r="M1366" s="199"/>
      <c r="N1366" s="198"/>
      <c r="O1366" s="242"/>
      <c r="P1366" s="242"/>
      <c r="Q1366" s="242"/>
      <c r="R1366" s="242"/>
      <c r="S1366" s="242"/>
      <c r="T1366" s="242"/>
      <c r="U1366" s="242"/>
      <c r="V1366" s="242"/>
      <c r="W1366" s="242"/>
      <c r="X1366" s="242"/>
      <c r="Y1366" s="242"/>
      <c r="Z1366" s="242"/>
      <c r="AA1366" s="242"/>
      <c r="AB1366" s="242"/>
      <c r="AC1366" s="243"/>
    </row>
    <row r="1367" spans="1:29" s="244" customFormat="1" ht="15" customHeight="1" x14ac:dyDescent="0.25">
      <c r="A1367" s="198"/>
      <c r="B1367" s="198"/>
      <c r="C1367" s="198"/>
      <c r="D1367" s="194"/>
      <c r="E1367" s="198"/>
      <c r="F1367" s="198"/>
      <c r="G1367" s="196" t="str">
        <f>IF(ISNA(VLOOKUP(E1367,'Rota Pattern Data'!$A:$B,2,FALSE)),"",VLOOKUP(E1367,'Rota Pattern Data'!$A:$B,2,FALSE))</f>
        <v/>
      </c>
      <c r="H1367" s="197"/>
      <c r="I1367" s="200"/>
      <c r="J1367" s="198"/>
      <c r="K1367" s="198"/>
      <c r="L1367" s="198"/>
      <c r="M1367" s="199"/>
      <c r="N1367" s="198"/>
      <c r="O1367" s="242"/>
      <c r="P1367" s="242"/>
      <c r="Q1367" s="242"/>
      <c r="R1367" s="242"/>
      <c r="S1367" s="242"/>
      <c r="T1367" s="242"/>
      <c r="U1367" s="242"/>
      <c r="V1367" s="242"/>
      <c r="W1367" s="242"/>
      <c r="X1367" s="242"/>
      <c r="Y1367" s="242"/>
      <c r="Z1367" s="242"/>
      <c r="AA1367" s="242"/>
      <c r="AB1367" s="242"/>
      <c r="AC1367" s="243"/>
    </row>
    <row r="1368" spans="1:29" s="244" customFormat="1" ht="15" customHeight="1" x14ac:dyDescent="0.25">
      <c r="A1368" s="198"/>
      <c r="B1368" s="198"/>
      <c r="C1368" s="198"/>
      <c r="D1368" s="194"/>
      <c r="E1368" s="198"/>
      <c r="F1368" s="198"/>
      <c r="G1368" s="196" t="str">
        <f>IF(ISNA(VLOOKUP(E1368,'Rota Pattern Data'!$A:$B,2,FALSE)),"",VLOOKUP(E1368,'Rota Pattern Data'!$A:$B,2,FALSE))</f>
        <v/>
      </c>
      <c r="H1368" s="197"/>
      <c r="I1368" s="200"/>
      <c r="J1368" s="198"/>
      <c r="K1368" s="198"/>
      <c r="L1368" s="198"/>
      <c r="M1368" s="199"/>
      <c r="N1368" s="198"/>
      <c r="O1368" s="242"/>
      <c r="P1368" s="242"/>
      <c r="Q1368" s="242"/>
      <c r="R1368" s="242"/>
      <c r="S1368" s="242"/>
      <c r="T1368" s="242"/>
      <c r="U1368" s="242"/>
      <c r="V1368" s="242"/>
      <c r="W1368" s="242"/>
      <c r="X1368" s="242"/>
      <c r="Y1368" s="242"/>
      <c r="Z1368" s="242"/>
      <c r="AA1368" s="242"/>
      <c r="AB1368" s="242"/>
      <c r="AC1368" s="243"/>
    </row>
    <row r="1369" spans="1:29" s="244" customFormat="1" ht="15" customHeight="1" x14ac:dyDescent="0.25">
      <c r="A1369" s="198"/>
      <c r="B1369" s="198"/>
      <c r="C1369" s="198"/>
      <c r="D1369" s="194"/>
      <c r="E1369" s="198"/>
      <c r="F1369" s="198"/>
      <c r="G1369" s="196" t="str">
        <f>IF(ISNA(VLOOKUP(E1369,'Rota Pattern Data'!$A:$B,2,FALSE)),"",VLOOKUP(E1369,'Rota Pattern Data'!$A:$B,2,FALSE))</f>
        <v/>
      </c>
      <c r="H1369" s="197"/>
      <c r="I1369" s="200"/>
      <c r="J1369" s="198"/>
      <c r="K1369" s="198"/>
      <c r="L1369" s="198"/>
      <c r="M1369" s="199"/>
      <c r="N1369" s="198"/>
      <c r="O1369" s="242"/>
      <c r="P1369" s="242"/>
      <c r="Q1369" s="242"/>
      <c r="R1369" s="242"/>
      <c r="S1369" s="242"/>
      <c r="T1369" s="242"/>
      <c r="U1369" s="242"/>
      <c r="V1369" s="242"/>
      <c r="W1369" s="242"/>
      <c r="X1369" s="242"/>
      <c r="Y1369" s="242"/>
      <c r="Z1369" s="242"/>
      <c r="AA1369" s="242"/>
      <c r="AB1369" s="242"/>
      <c r="AC1369" s="243"/>
    </row>
    <row r="1370" spans="1:29" s="244" customFormat="1" ht="15" customHeight="1" x14ac:dyDescent="0.25">
      <c r="A1370" s="198"/>
      <c r="B1370" s="198"/>
      <c r="C1370" s="198"/>
      <c r="D1370" s="194"/>
      <c r="E1370" s="198"/>
      <c r="F1370" s="198"/>
      <c r="G1370" s="196" t="str">
        <f>IF(ISNA(VLOOKUP(E1370,'Rota Pattern Data'!$A:$B,2,FALSE)),"",VLOOKUP(E1370,'Rota Pattern Data'!$A:$B,2,FALSE))</f>
        <v/>
      </c>
      <c r="H1370" s="197"/>
      <c r="I1370" s="200"/>
      <c r="J1370" s="198"/>
      <c r="K1370" s="198"/>
      <c r="L1370" s="198"/>
      <c r="M1370" s="199"/>
      <c r="N1370" s="198"/>
      <c r="O1370" s="242"/>
      <c r="P1370" s="242"/>
      <c r="Q1370" s="242"/>
      <c r="R1370" s="242"/>
      <c r="S1370" s="242"/>
      <c r="T1370" s="242"/>
      <c r="U1370" s="242"/>
      <c r="V1370" s="242"/>
      <c r="W1370" s="242"/>
      <c r="X1370" s="242"/>
      <c r="Y1370" s="242"/>
      <c r="Z1370" s="242"/>
      <c r="AA1370" s="242"/>
      <c r="AB1370" s="242"/>
      <c r="AC1370" s="243"/>
    </row>
    <row r="1371" spans="1:29" s="244" customFormat="1" ht="15" customHeight="1" x14ac:dyDescent="0.25">
      <c r="A1371" s="198"/>
      <c r="B1371" s="198"/>
      <c r="C1371" s="198"/>
      <c r="D1371" s="194"/>
      <c r="E1371" s="198"/>
      <c r="F1371" s="198"/>
      <c r="G1371" s="196" t="str">
        <f>IF(ISNA(VLOOKUP(E1371,'Rota Pattern Data'!$A:$B,2,FALSE)),"",VLOOKUP(E1371,'Rota Pattern Data'!$A:$B,2,FALSE))</f>
        <v/>
      </c>
      <c r="H1371" s="197"/>
      <c r="I1371" s="200"/>
      <c r="J1371" s="198"/>
      <c r="K1371" s="198"/>
      <c r="L1371" s="198"/>
      <c r="M1371" s="199"/>
      <c r="N1371" s="198"/>
      <c r="O1371" s="242"/>
      <c r="P1371" s="242"/>
      <c r="Q1371" s="242"/>
      <c r="R1371" s="242"/>
      <c r="S1371" s="242"/>
      <c r="T1371" s="242"/>
      <c r="U1371" s="242"/>
      <c r="V1371" s="242"/>
      <c r="W1371" s="242"/>
      <c r="X1371" s="242"/>
      <c r="Y1371" s="242"/>
      <c r="Z1371" s="242"/>
      <c r="AA1371" s="242"/>
      <c r="AB1371" s="242"/>
      <c r="AC1371" s="243"/>
    </row>
    <row r="1372" spans="1:29" s="244" customFormat="1" ht="15" customHeight="1" x14ac:dyDescent="0.25">
      <c r="A1372" s="198"/>
      <c r="B1372" s="198"/>
      <c r="C1372" s="198"/>
      <c r="D1372" s="194"/>
      <c r="E1372" s="198"/>
      <c r="F1372" s="198"/>
      <c r="G1372" s="196" t="str">
        <f>IF(ISNA(VLOOKUP(E1372,'Rota Pattern Data'!$A:$B,2,FALSE)),"",VLOOKUP(E1372,'Rota Pattern Data'!$A:$B,2,FALSE))</f>
        <v/>
      </c>
      <c r="H1372" s="197"/>
      <c r="I1372" s="200"/>
      <c r="J1372" s="198"/>
      <c r="K1372" s="198"/>
      <c r="L1372" s="198"/>
      <c r="M1372" s="199"/>
      <c r="N1372" s="198"/>
      <c r="O1372" s="242"/>
      <c r="P1372" s="242"/>
      <c r="Q1372" s="242"/>
      <c r="R1372" s="242"/>
      <c r="S1372" s="242"/>
      <c r="T1372" s="242"/>
      <c r="U1372" s="242"/>
      <c r="V1372" s="242"/>
      <c r="W1372" s="242"/>
      <c r="X1372" s="242"/>
      <c r="Y1372" s="242"/>
      <c r="Z1372" s="242"/>
      <c r="AA1372" s="242"/>
      <c r="AB1372" s="242"/>
      <c r="AC1372" s="243"/>
    </row>
    <row r="1373" spans="1:29" s="244" customFormat="1" ht="15" customHeight="1" x14ac:dyDescent="0.25">
      <c r="A1373" s="198"/>
      <c r="B1373" s="198"/>
      <c r="C1373" s="198"/>
      <c r="D1373" s="194"/>
      <c r="E1373" s="198"/>
      <c r="F1373" s="198"/>
      <c r="G1373" s="196" t="str">
        <f>IF(ISNA(VLOOKUP(E1373,'Rota Pattern Data'!$A:$B,2,FALSE)),"",VLOOKUP(E1373,'Rota Pattern Data'!$A:$B,2,FALSE))</f>
        <v/>
      </c>
      <c r="H1373" s="197"/>
      <c r="I1373" s="200"/>
      <c r="J1373" s="198"/>
      <c r="K1373" s="198"/>
      <c r="L1373" s="198"/>
      <c r="M1373" s="199"/>
      <c r="N1373" s="198"/>
      <c r="O1373" s="242"/>
      <c r="P1373" s="242"/>
      <c r="Q1373" s="242"/>
      <c r="R1373" s="242"/>
      <c r="S1373" s="242"/>
      <c r="T1373" s="242"/>
      <c r="U1373" s="242"/>
      <c r="V1373" s="242"/>
      <c r="W1373" s="242"/>
      <c r="X1373" s="242"/>
      <c r="Y1373" s="242"/>
      <c r="Z1373" s="242"/>
      <c r="AA1373" s="242"/>
      <c r="AB1373" s="242"/>
      <c r="AC1373" s="243"/>
    </row>
    <row r="1374" spans="1:29" s="244" customFormat="1" ht="15" customHeight="1" x14ac:dyDescent="0.25">
      <c r="A1374" s="198"/>
      <c r="B1374" s="198"/>
      <c r="C1374" s="198"/>
      <c r="D1374" s="194"/>
      <c r="E1374" s="198"/>
      <c r="F1374" s="198"/>
      <c r="G1374" s="196" t="str">
        <f>IF(ISNA(VLOOKUP(E1374,'Rota Pattern Data'!$A:$B,2,FALSE)),"",VLOOKUP(E1374,'Rota Pattern Data'!$A:$B,2,FALSE))</f>
        <v/>
      </c>
      <c r="H1374" s="197"/>
      <c r="I1374" s="200"/>
      <c r="J1374" s="198"/>
      <c r="K1374" s="198"/>
      <c r="L1374" s="198"/>
      <c r="M1374" s="199"/>
      <c r="N1374" s="198"/>
      <c r="O1374" s="242"/>
      <c r="P1374" s="242"/>
      <c r="Q1374" s="242"/>
      <c r="R1374" s="242"/>
      <c r="S1374" s="242"/>
      <c r="T1374" s="242"/>
      <c r="U1374" s="242"/>
      <c r="V1374" s="242"/>
      <c r="W1374" s="242"/>
      <c r="X1374" s="242"/>
      <c r="Y1374" s="242"/>
      <c r="Z1374" s="242"/>
      <c r="AA1374" s="242"/>
      <c r="AB1374" s="242"/>
      <c r="AC1374" s="243"/>
    </row>
    <row r="1375" spans="1:29" s="244" customFormat="1" ht="15" customHeight="1" x14ac:dyDescent="0.25">
      <c r="A1375" s="198"/>
      <c r="B1375" s="198"/>
      <c r="C1375" s="198"/>
      <c r="D1375" s="194"/>
      <c r="E1375" s="198"/>
      <c r="F1375" s="198"/>
      <c r="G1375" s="196" t="str">
        <f>IF(ISNA(VLOOKUP(E1375,'Rota Pattern Data'!$A:$B,2,FALSE)),"",VLOOKUP(E1375,'Rota Pattern Data'!$A:$B,2,FALSE))</f>
        <v/>
      </c>
      <c r="H1375" s="197"/>
      <c r="I1375" s="200"/>
      <c r="J1375" s="198"/>
      <c r="K1375" s="198"/>
      <c r="L1375" s="198"/>
      <c r="M1375" s="199"/>
      <c r="N1375" s="198"/>
      <c r="O1375" s="242"/>
      <c r="P1375" s="242"/>
      <c r="Q1375" s="242"/>
      <c r="R1375" s="242"/>
      <c r="S1375" s="242"/>
      <c r="T1375" s="242"/>
      <c r="U1375" s="242"/>
      <c r="V1375" s="242"/>
      <c r="W1375" s="242"/>
      <c r="X1375" s="242"/>
      <c r="Y1375" s="242"/>
      <c r="Z1375" s="242"/>
      <c r="AA1375" s="242"/>
      <c r="AB1375" s="242"/>
      <c r="AC1375" s="243"/>
    </row>
    <row r="1376" spans="1:29" s="244" customFormat="1" ht="15" customHeight="1" x14ac:dyDescent="0.25">
      <c r="A1376" s="198"/>
      <c r="B1376" s="198"/>
      <c r="C1376" s="198"/>
      <c r="D1376" s="194"/>
      <c r="E1376" s="198"/>
      <c r="F1376" s="198"/>
      <c r="G1376" s="196" t="str">
        <f>IF(ISNA(VLOOKUP(E1376,'Rota Pattern Data'!$A:$B,2,FALSE)),"",VLOOKUP(E1376,'Rota Pattern Data'!$A:$B,2,FALSE))</f>
        <v/>
      </c>
      <c r="H1376" s="197"/>
      <c r="I1376" s="200"/>
      <c r="J1376" s="198"/>
      <c r="K1376" s="198"/>
      <c r="L1376" s="198"/>
      <c r="M1376" s="199"/>
      <c r="N1376" s="198"/>
      <c r="O1376" s="242"/>
      <c r="P1376" s="242"/>
      <c r="Q1376" s="242"/>
      <c r="R1376" s="242"/>
      <c r="S1376" s="242"/>
      <c r="T1376" s="242"/>
      <c r="U1376" s="242"/>
      <c r="V1376" s="242"/>
      <c r="W1376" s="242"/>
      <c r="X1376" s="242"/>
      <c r="Y1376" s="242"/>
      <c r="Z1376" s="242"/>
      <c r="AA1376" s="242"/>
      <c r="AB1376" s="242"/>
      <c r="AC1376" s="243"/>
    </row>
    <row r="1377" spans="1:29" s="244" customFormat="1" ht="15" customHeight="1" x14ac:dyDescent="0.25">
      <c r="A1377" s="198"/>
      <c r="B1377" s="198"/>
      <c r="C1377" s="198"/>
      <c r="D1377" s="194"/>
      <c r="E1377" s="198"/>
      <c r="F1377" s="198"/>
      <c r="G1377" s="196" t="str">
        <f>IF(ISNA(VLOOKUP(E1377,'Rota Pattern Data'!$A:$B,2,FALSE)),"",VLOOKUP(E1377,'Rota Pattern Data'!$A:$B,2,FALSE))</f>
        <v/>
      </c>
      <c r="H1377" s="197"/>
      <c r="I1377" s="200"/>
      <c r="J1377" s="198"/>
      <c r="K1377" s="198"/>
      <c r="L1377" s="198"/>
      <c r="M1377" s="199"/>
      <c r="N1377" s="198"/>
      <c r="O1377" s="242"/>
      <c r="P1377" s="242"/>
      <c r="Q1377" s="242"/>
      <c r="R1377" s="242"/>
      <c r="S1377" s="242"/>
      <c r="T1377" s="242"/>
      <c r="U1377" s="242"/>
      <c r="V1377" s="242"/>
      <c r="W1377" s="242"/>
      <c r="X1377" s="242"/>
      <c r="Y1377" s="242"/>
      <c r="Z1377" s="242"/>
      <c r="AA1377" s="242"/>
      <c r="AB1377" s="242"/>
      <c r="AC1377" s="243"/>
    </row>
    <row r="1378" spans="1:29" s="244" customFormat="1" ht="15" customHeight="1" x14ac:dyDescent="0.25">
      <c r="A1378" s="198"/>
      <c r="B1378" s="198"/>
      <c r="C1378" s="198"/>
      <c r="D1378" s="194"/>
      <c r="E1378" s="198"/>
      <c r="F1378" s="198"/>
      <c r="G1378" s="196" t="str">
        <f>IF(ISNA(VLOOKUP(E1378,'Rota Pattern Data'!$A:$B,2,FALSE)),"",VLOOKUP(E1378,'Rota Pattern Data'!$A:$B,2,FALSE))</f>
        <v/>
      </c>
      <c r="H1378" s="197"/>
      <c r="I1378" s="200"/>
      <c r="J1378" s="198"/>
      <c r="K1378" s="198"/>
      <c r="L1378" s="198"/>
      <c r="M1378" s="199"/>
      <c r="N1378" s="198"/>
      <c r="O1378" s="242"/>
      <c r="P1378" s="242"/>
      <c r="Q1378" s="242"/>
      <c r="R1378" s="242"/>
      <c r="S1378" s="242"/>
      <c r="T1378" s="242"/>
      <c r="U1378" s="242"/>
      <c r="V1378" s="242"/>
      <c r="W1378" s="242"/>
      <c r="X1378" s="242"/>
      <c r="Y1378" s="242"/>
      <c r="Z1378" s="242"/>
      <c r="AA1378" s="242"/>
      <c r="AB1378" s="242"/>
      <c r="AC1378" s="243"/>
    </row>
    <row r="1379" spans="1:29" s="244" customFormat="1" ht="15" customHeight="1" x14ac:dyDescent="0.25">
      <c r="A1379" s="198"/>
      <c r="B1379" s="198"/>
      <c r="C1379" s="198"/>
      <c r="D1379" s="194"/>
      <c r="E1379" s="198"/>
      <c r="F1379" s="198"/>
      <c r="G1379" s="196" t="str">
        <f>IF(ISNA(VLOOKUP(E1379,'Rota Pattern Data'!$A:$B,2,FALSE)),"",VLOOKUP(E1379,'Rota Pattern Data'!$A:$B,2,FALSE))</f>
        <v/>
      </c>
      <c r="H1379" s="197"/>
      <c r="I1379" s="200"/>
      <c r="J1379" s="198"/>
      <c r="K1379" s="198"/>
      <c r="L1379" s="198"/>
      <c r="M1379" s="199"/>
      <c r="N1379" s="198"/>
      <c r="O1379" s="242"/>
      <c r="P1379" s="242"/>
      <c r="Q1379" s="242"/>
      <c r="R1379" s="242"/>
      <c r="S1379" s="242"/>
      <c r="T1379" s="242"/>
      <c r="U1379" s="242"/>
      <c r="V1379" s="242"/>
      <c r="W1379" s="242"/>
      <c r="X1379" s="242"/>
      <c r="Y1379" s="242"/>
      <c r="Z1379" s="242"/>
      <c r="AA1379" s="242"/>
      <c r="AB1379" s="242"/>
      <c r="AC1379" s="243"/>
    </row>
    <row r="1380" spans="1:29" s="244" customFormat="1" ht="15" customHeight="1" x14ac:dyDescent="0.25">
      <c r="A1380" s="198"/>
      <c r="B1380" s="198"/>
      <c r="C1380" s="198"/>
      <c r="D1380" s="194"/>
      <c r="E1380" s="198"/>
      <c r="F1380" s="198"/>
      <c r="G1380" s="196" t="str">
        <f>IF(ISNA(VLOOKUP(E1380,'Rota Pattern Data'!$A:$B,2,FALSE)),"",VLOOKUP(E1380,'Rota Pattern Data'!$A:$B,2,FALSE))</f>
        <v/>
      </c>
      <c r="H1380" s="197"/>
      <c r="I1380" s="200"/>
      <c r="J1380" s="198"/>
      <c r="K1380" s="198"/>
      <c r="L1380" s="198"/>
      <c r="M1380" s="199"/>
      <c r="N1380" s="198"/>
      <c r="O1380" s="242"/>
      <c r="P1380" s="242"/>
      <c r="Q1380" s="242"/>
      <c r="R1380" s="242"/>
      <c r="S1380" s="242"/>
      <c r="T1380" s="242"/>
      <c r="U1380" s="242"/>
      <c r="V1380" s="242"/>
      <c r="W1380" s="242"/>
      <c r="X1380" s="242"/>
      <c r="Y1380" s="242"/>
      <c r="Z1380" s="242"/>
      <c r="AA1380" s="242"/>
      <c r="AB1380" s="242"/>
      <c r="AC1380" s="243"/>
    </row>
    <row r="1381" spans="1:29" s="244" customFormat="1" ht="15" customHeight="1" x14ac:dyDescent="0.25">
      <c r="A1381" s="198"/>
      <c r="B1381" s="198"/>
      <c r="C1381" s="198"/>
      <c r="D1381" s="194"/>
      <c r="E1381" s="198"/>
      <c r="F1381" s="198"/>
      <c r="G1381" s="196" t="str">
        <f>IF(ISNA(VLOOKUP(E1381,'Rota Pattern Data'!$A:$B,2,FALSE)),"",VLOOKUP(E1381,'Rota Pattern Data'!$A:$B,2,FALSE))</f>
        <v/>
      </c>
      <c r="H1381" s="197"/>
      <c r="I1381" s="200"/>
      <c r="J1381" s="198"/>
      <c r="K1381" s="198"/>
      <c r="L1381" s="198"/>
      <c r="M1381" s="199"/>
      <c r="N1381" s="198"/>
      <c r="O1381" s="242"/>
      <c r="P1381" s="242"/>
      <c r="Q1381" s="242"/>
      <c r="R1381" s="242"/>
      <c r="S1381" s="242"/>
      <c r="T1381" s="242"/>
      <c r="U1381" s="242"/>
      <c r="V1381" s="242"/>
      <c r="W1381" s="242"/>
      <c r="X1381" s="242"/>
      <c r="Y1381" s="242"/>
      <c r="Z1381" s="242"/>
      <c r="AA1381" s="242"/>
      <c r="AB1381" s="242"/>
      <c r="AC1381" s="243"/>
    </row>
    <row r="1382" spans="1:29" s="244" customFormat="1" ht="15" customHeight="1" x14ac:dyDescent="0.25">
      <c r="A1382" s="198"/>
      <c r="B1382" s="198"/>
      <c r="C1382" s="198"/>
      <c r="D1382" s="194"/>
      <c r="E1382" s="198"/>
      <c r="F1382" s="198"/>
      <c r="G1382" s="196" t="str">
        <f>IF(ISNA(VLOOKUP(E1382,'Rota Pattern Data'!$A:$B,2,FALSE)),"",VLOOKUP(E1382,'Rota Pattern Data'!$A:$B,2,FALSE))</f>
        <v/>
      </c>
      <c r="H1382" s="197"/>
      <c r="I1382" s="200"/>
      <c r="J1382" s="198"/>
      <c r="K1382" s="198"/>
      <c r="L1382" s="198"/>
      <c r="M1382" s="199"/>
      <c r="N1382" s="198"/>
      <c r="O1382" s="242"/>
      <c r="P1382" s="242"/>
      <c r="Q1382" s="242"/>
      <c r="R1382" s="242"/>
      <c r="S1382" s="242"/>
      <c r="T1382" s="242"/>
      <c r="U1382" s="242"/>
      <c r="V1382" s="242"/>
      <c r="W1382" s="242"/>
      <c r="X1382" s="242"/>
      <c r="Y1382" s="242"/>
      <c r="Z1382" s="242"/>
      <c r="AA1382" s="242"/>
      <c r="AB1382" s="242"/>
      <c r="AC1382" s="243"/>
    </row>
    <row r="1383" spans="1:29" s="244" customFormat="1" ht="15" customHeight="1" x14ac:dyDescent="0.25">
      <c r="A1383" s="198"/>
      <c r="B1383" s="198"/>
      <c r="C1383" s="198"/>
      <c r="D1383" s="194"/>
      <c r="E1383" s="198"/>
      <c r="F1383" s="198"/>
      <c r="G1383" s="196" t="str">
        <f>IF(ISNA(VLOOKUP(E1383,'Rota Pattern Data'!$A:$B,2,FALSE)),"",VLOOKUP(E1383,'Rota Pattern Data'!$A:$B,2,FALSE))</f>
        <v/>
      </c>
      <c r="H1383" s="197"/>
      <c r="I1383" s="200"/>
      <c r="J1383" s="198"/>
      <c r="K1383" s="198"/>
      <c r="L1383" s="198"/>
      <c r="M1383" s="199"/>
      <c r="N1383" s="198"/>
      <c r="O1383" s="242"/>
      <c r="P1383" s="242"/>
      <c r="Q1383" s="242"/>
      <c r="R1383" s="242"/>
      <c r="S1383" s="242"/>
      <c r="T1383" s="242"/>
      <c r="U1383" s="242"/>
      <c r="V1383" s="242"/>
      <c r="W1383" s="242"/>
      <c r="X1383" s="242"/>
      <c r="Y1383" s="242"/>
      <c r="Z1383" s="242"/>
      <c r="AA1383" s="242"/>
      <c r="AB1383" s="242"/>
      <c r="AC1383" s="243"/>
    </row>
    <row r="1384" spans="1:29" s="244" customFormat="1" ht="15" customHeight="1" x14ac:dyDescent="0.25">
      <c r="A1384" s="198"/>
      <c r="B1384" s="198"/>
      <c r="C1384" s="198"/>
      <c r="D1384" s="194"/>
      <c r="E1384" s="198"/>
      <c r="F1384" s="198"/>
      <c r="G1384" s="196" t="str">
        <f>IF(ISNA(VLOOKUP(E1384,'Rota Pattern Data'!$A:$B,2,FALSE)),"",VLOOKUP(E1384,'Rota Pattern Data'!$A:$B,2,FALSE))</f>
        <v/>
      </c>
      <c r="H1384" s="197"/>
      <c r="I1384" s="200"/>
      <c r="J1384" s="198"/>
      <c r="K1384" s="198"/>
      <c r="L1384" s="198"/>
      <c r="M1384" s="199"/>
      <c r="N1384" s="198"/>
      <c r="O1384" s="242"/>
      <c r="P1384" s="242"/>
      <c r="Q1384" s="242"/>
      <c r="R1384" s="242"/>
      <c r="S1384" s="242"/>
      <c r="T1384" s="242"/>
      <c r="U1384" s="242"/>
      <c r="V1384" s="242"/>
      <c r="W1384" s="242"/>
      <c r="X1384" s="242"/>
      <c r="Y1384" s="242"/>
      <c r="Z1384" s="242"/>
      <c r="AA1384" s="242"/>
      <c r="AB1384" s="242"/>
      <c r="AC1384" s="243"/>
    </row>
    <row r="1385" spans="1:29" s="244" customFormat="1" ht="15" customHeight="1" x14ac:dyDescent="0.25">
      <c r="A1385" s="198"/>
      <c r="B1385" s="198"/>
      <c r="C1385" s="198"/>
      <c r="D1385" s="194"/>
      <c r="E1385" s="198"/>
      <c r="F1385" s="198"/>
      <c r="G1385" s="196" t="str">
        <f>IF(ISNA(VLOOKUP(E1385,'Rota Pattern Data'!$A:$B,2,FALSE)),"",VLOOKUP(E1385,'Rota Pattern Data'!$A:$B,2,FALSE))</f>
        <v/>
      </c>
      <c r="H1385" s="197"/>
      <c r="I1385" s="200"/>
      <c r="J1385" s="198"/>
      <c r="K1385" s="198"/>
      <c r="L1385" s="198"/>
      <c r="M1385" s="199"/>
      <c r="N1385" s="198"/>
      <c r="O1385" s="242"/>
      <c r="P1385" s="242"/>
      <c r="Q1385" s="242"/>
      <c r="R1385" s="242"/>
      <c r="S1385" s="242"/>
      <c r="T1385" s="242"/>
      <c r="U1385" s="242"/>
      <c r="V1385" s="242"/>
      <c r="W1385" s="242"/>
      <c r="X1385" s="242"/>
      <c r="Y1385" s="242"/>
      <c r="Z1385" s="242"/>
      <c r="AA1385" s="242"/>
      <c r="AB1385" s="242"/>
      <c r="AC1385" s="243"/>
    </row>
    <row r="1386" spans="1:29" s="244" customFormat="1" ht="15" customHeight="1" x14ac:dyDescent="0.25">
      <c r="A1386" s="198"/>
      <c r="B1386" s="198"/>
      <c r="C1386" s="198"/>
      <c r="D1386" s="194"/>
      <c r="E1386" s="198"/>
      <c r="F1386" s="198"/>
      <c r="G1386" s="196" t="str">
        <f>IF(ISNA(VLOOKUP(E1386,'Rota Pattern Data'!$A:$B,2,FALSE)),"",VLOOKUP(E1386,'Rota Pattern Data'!$A:$B,2,FALSE))</f>
        <v/>
      </c>
      <c r="H1386" s="197"/>
      <c r="I1386" s="200"/>
      <c r="J1386" s="198"/>
      <c r="K1386" s="198"/>
      <c r="L1386" s="198"/>
      <c r="M1386" s="199"/>
      <c r="N1386" s="198"/>
      <c r="O1386" s="242"/>
      <c r="P1386" s="242"/>
      <c r="Q1386" s="242"/>
      <c r="R1386" s="242"/>
      <c r="S1386" s="242"/>
      <c r="T1386" s="242"/>
      <c r="U1386" s="242"/>
      <c r="V1386" s="242"/>
      <c r="W1386" s="242"/>
      <c r="X1386" s="242"/>
      <c r="Y1386" s="242"/>
      <c r="Z1386" s="242"/>
      <c r="AA1386" s="242"/>
      <c r="AB1386" s="242"/>
      <c r="AC1386" s="243"/>
    </row>
    <row r="1387" spans="1:29" s="244" customFormat="1" ht="15" customHeight="1" x14ac:dyDescent="0.25">
      <c r="A1387" s="198"/>
      <c r="B1387" s="198"/>
      <c r="C1387" s="198"/>
      <c r="D1387" s="194"/>
      <c r="E1387" s="198"/>
      <c r="F1387" s="198"/>
      <c r="G1387" s="196" t="str">
        <f>IF(ISNA(VLOOKUP(E1387,'Rota Pattern Data'!$A:$B,2,FALSE)),"",VLOOKUP(E1387,'Rota Pattern Data'!$A:$B,2,FALSE))</f>
        <v/>
      </c>
      <c r="H1387" s="197"/>
      <c r="I1387" s="200"/>
      <c r="J1387" s="198"/>
      <c r="K1387" s="198"/>
      <c r="L1387" s="198"/>
      <c r="M1387" s="199"/>
      <c r="N1387" s="198"/>
      <c r="O1387" s="242"/>
      <c r="P1387" s="242"/>
      <c r="Q1387" s="242"/>
      <c r="R1387" s="242"/>
      <c r="S1387" s="242"/>
      <c r="T1387" s="242"/>
      <c r="U1387" s="242"/>
      <c r="V1387" s="242"/>
      <c r="W1387" s="242"/>
      <c r="X1387" s="242"/>
      <c r="Y1387" s="242"/>
      <c r="Z1387" s="242"/>
      <c r="AA1387" s="242"/>
      <c r="AB1387" s="242"/>
      <c r="AC1387" s="243"/>
    </row>
    <row r="1388" spans="1:29" s="244" customFormat="1" ht="15" customHeight="1" x14ac:dyDescent="0.25">
      <c r="A1388" s="198"/>
      <c r="B1388" s="198"/>
      <c r="C1388" s="198"/>
      <c r="D1388" s="194"/>
      <c r="E1388" s="198"/>
      <c r="F1388" s="198"/>
      <c r="G1388" s="196" t="str">
        <f>IF(ISNA(VLOOKUP(E1388,'Rota Pattern Data'!$A:$B,2,FALSE)),"",VLOOKUP(E1388,'Rota Pattern Data'!$A:$B,2,FALSE))</f>
        <v/>
      </c>
      <c r="H1388" s="197"/>
      <c r="I1388" s="200"/>
      <c r="J1388" s="198"/>
      <c r="K1388" s="198"/>
      <c r="L1388" s="198"/>
      <c r="M1388" s="199"/>
      <c r="N1388" s="198"/>
      <c r="O1388" s="242"/>
      <c r="P1388" s="242"/>
      <c r="Q1388" s="242"/>
      <c r="R1388" s="242"/>
      <c r="S1388" s="242"/>
      <c r="T1388" s="242"/>
      <c r="U1388" s="242"/>
      <c r="V1388" s="242"/>
      <c r="W1388" s="242"/>
      <c r="X1388" s="242"/>
      <c r="Y1388" s="242"/>
      <c r="Z1388" s="242"/>
      <c r="AA1388" s="242"/>
      <c r="AB1388" s="242"/>
      <c r="AC1388" s="243"/>
    </row>
    <row r="1389" spans="1:29" s="244" customFormat="1" ht="15" customHeight="1" x14ac:dyDescent="0.25">
      <c r="A1389" s="198"/>
      <c r="B1389" s="198"/>
      <c r="C1389" s="198"/>
      <c r="D1389" s="194"/>
      <c r="E1389" s="198"/>
      <c r="F1389" s="198"/>
      <c r="G1389" s="196" t="str">
        <f>IF(ISNA(VLOOKUP(E1389,'Rota Pattern Data'!$A:$B,2,FALSE)),"",VLOOKUP(E1389,'Rota Pattern Data'!$A:$B,2,FALSE))</f>
        <v/>
      </c>
      <c r="H1389" s="197"/>
      <c r="I1389" s="200"/>
      <c r="J1389" s="198"/>
      <c r="K1389" s="198"/>
      <c r="L1389" s="198"/>
      <c r="M1389" s="199"/>
      <c r="N1389" s="198"/>
      <c r="O1389" s="242"/>
      <c r="P1389" s="242"/>
      <c r="Q1389" s="242"/>
      <c r="R1389" s="242"/>
      <c r="S1389" s="242"/>
      <c r="T1389" s="242"/>
      <c r="U1389" s="242"/>
      <c r="V1389" s="242"/>
      <c r="W1389" s="242"/>
      <c r="X1389" s="242"/>
      <c r="Y1389" s="242"/>
      <c r="Z1389" s="242"/>
      <c r="AA1389" s="242"/>
      <c r="AB1389" s="242"/>
      <c r="AC1389" s="243"/>
    </row>
    <row r="1390" spans="1:29" s="244" customFormat="1" ht="15" customHeight="1" x14ac:dyDescent="0.25">
      <c r="A1390" s="198"/>
      <c r="B1390" s="198"/>
      <c r="C1390" s="198"/>
      <c r="D1390" s="194"/>
      <c r="E1390" s="198"/>
      <c r="F1390" s="198"/>
      <c r="G1390" s="196" t="str">
        <f>IF(ISNA(VLOOKUP(E1390,'Rota Pattern Data'!$A:$B,2,FALSE)),"",VLOOKUP(E1390,'Rota Pattern Data'!$A:$B,2,FALSE))</f>
        <v/>
      </c>
      <c r="H1390" s="197"/>
      <c r="I1390" s="200"/>
      <c r="J1390" s="198"/>
      <c r="K1390" s="198"/>
      <c r="L1390" s="198"/>
      <c r="M1390" s="199"/>
      <c r="N1390" s="198"/>
      <c r="O1390" s="242"/>
      <c r="P1390" s="242"/>
      <c r="Q1390" s="242"/>
      <c r="R1390" s="242"/>
      <c r="S1390" s="242"/>
      <c r="T1390" s="242"/>
      <c r="U1390" s="242"/>
      <c r="V1390" s="242"/>
      <c r="W1390" s="242"/>
      <c r="X1390" s="242"/>
      <c r="Y1390" s="242"/>
      <c r="Z1390" s="242"/>
      <c r="AA1390" s="242"/>
      <c r="AB1390" s="242"/>
      <c r="AC1390" s="243"/>
    </row>
    <row r="1391" spans="1:29" s="244" customFormat="1" ht="15" customHeight="1" x14ac:dyDescent="0.25">
      <c r="A1391" s="198"/>
      <c r="B1391" s="198"/>
      <c r="C1391" s="198"/>
      <c r="D1391" s="194"/>
      <c r="E1391" s="198"/>
      <c r="F1391" s="198"/>
      <c r="G1391" s="196" t="str">
        <f>IF(ISNA(VLOOKUP(E1391,'Rota Pattern Data'!$A:$B,2,FALSE)),"",VLOOKUP(E1391,'Rota Pattern Data'!$A:$B,2,FALSE))</f>
        <v/>
      </c>
      <c r="H1391" s="197"/>
      <c r="I1391" s="200"/>
      <c r="J1391" s="198"/>
      <c r="K1391" s="198"/>
      <c r="L1391" s="198"/>
      <c r="M1391" s="199"/>
      <c r="N1391" s="198"/>
      <c r="O1391" s="242"/>
      <c r="P1391" s="242"/>
      <c r="Q1391" s="242"/>
      <c r="R1391" s="242"/>
      <c r="S1391" s="242"/>
      <c r="T1391" s="242"/>
      <c r="U1391" s="242"/>
      <c r="V1391" s="242"/>
      <c r="W1391" s="242"/>
      <c r="X1391" s="242"/>
      <c r="Y1391" s="242"/>
      <c r="Z1391" s="242"/>
      <c r="AA1391" s="242"/>
      <c r="AB1391" s="242"/>
      <c r="AC1391" s="243"/>
    </row>
    <row r="1392" spans="1:29" s="244" customFormat="1" ht="15" customHeight="1" x14ac:dyDescent="0.25">
      <c r="A1392" s="198"/>
      <c r="B1392" s="198"/>
      <c r="C1392" s="198"/>
      <c r="D1392" s="194"/>
      <c r="E1392" s="198"/>
      <c r="F1392" s="198"/>
      <c r="G1392" s="196" t="str">
        <f>IF(ISNA(VLOOKUP(E1392,'Rota Pattern Data'!$A:$B,2,FALSE)),"",VLOOKUP(E1392,'Rota Pattern Data'!$A:$B,2,FALSE))</f>
        <v/>
      </c>
      <c r="H1392" s="197"/>
      <c r="I1392" s="200"/>
      <c r="J1392" s="198"/>
      <c r="K1392" s="198"/>
      <c r="L1392" s="198"/>
      <c r="M1392" s="199"/>
      <c r="N1392" s="198"/>
      <c r="O1392" s="242"/>
      <c r="P1392" s="242"/>
      <c r="Q1392" s="242"/>
      <c r="R1392" s="242"/>
      <c r="S1392" s="242"/>
      <c r="T1392" s="242"/>
      <c r="U1392" s="242"/>
      <c r="V1392" s="242"/>
      <c r="W1392" s="242"/>
      <c r="X1392" s="242"/>
      <c r="Y1392" s="242"/>
      <c r="Z1392" s="242"/>
      <c r="AA1392" s="242"/>
      <c r="AB1392" s="242"/>
      <c r="AC1392" s="243"/>
    </row>
    <row r="1393" spans="1:29" s="244" customFormat="1" ht="15" customHeight="1" x14ac:dyDescent="0.25">
      <c r="A1393" s="198"/>
      <c r="B1393" s="198"/>
      <c r="C1393" s="198"/>
      <c r="D1393" s="194"/>
      <c r="E1393" s="198"/>
      <c r="F1393" s="198"/>
      <c r="G1393" s="196" t="str">
        <f>IF(ISNA(VLOOKUP(E1393,'Rota Pattern Data'!$A:$B,2,FALSE)),"",VLOOKUP(E1393,'Rota Pattern Data'!$A:$B,2,FALSE))</f>
        <v/>
      </c>
      <c r="H1393" s="197"/>
      <c r="I1393" s="200"/>
      <c r="J1393" s="198"/>
      <c r="K1393" s="198"/>
      <c r="L1393" s="198"/>
      <c r="M1393" s="199"/>
      <c r="N1393" s="198"/>
      <c r="O1393" s="242"/>
      <c r="P1393" s="242"/>
      <c r="Q1393" s="242"/>
      <c r="R1393" s="242"/>
      <c r="S1393" s="242"/>
      <c r="T1393" s="242"/>
      <c r="U1393" s="242"/>
      <c r="V1393" s="242"/>
      <c r="W1393" s="242"/>
      <c r="X1393" s="242"/>
      <c r="Y1393" s="242"/>
      <c r="Z1393" s="242"/>
      <c r="AA1393" s="242"/>
      <c r="AB1393" s="242"/>
      <c r="AC1393" s="243"/>
    </row>
    <row r="1394" spans="1:29" s="244" customFormat="1" ht="15" customHeight="1" x14ac:dyDescent="0.25">
      <c r="A1394" s="198"/>
      <c r="B1394" s="198"/>
      <c r="C1394" s="198"/>
      <c r="D1394" s="194"/>
      <c r="E1394" s="198"/>
      <c r="F1394" s="198"/>
      <c r="G1394" s="196" t="str">
        <f>IF(ISNA(VLOOKUP(E1394,'Rota Pattern Data'!$A:$B,2,FALSE)),"",VLOOKUP(E1394,'Rota Pattern Data'!$A:$B,2,FALSE))</f>
        <v/>
      </c>
      <c r="H1394" s="197"/>
      <c r="I1394" s="200"/>
      <c r="J1394" s="198"/>
      <c r="K1394" s="198"/>
      <c r="L1394" s="198"/>
      <c r="M1394" s="199"/>
      <c r="N1394" s="198"/>
      <c r="O1394" s="242"/>
      <c r="P1394" s="242"/>
      <c r="Q1394" s="242"/>
      <c r="R1394" s="242"/>
      <c r="S1394" s="242"/>
      <c r="T1394" s="242"/>
      <c r="U1394" s="242"/>
      <c r="V1394" s="242"/>
      <c r="W1394" s="242"/>
      <c r="X1394" s="242"/>
      <c r="Y1394" s="242"/>
      <c r="Z1394" s="242"/>
      <c r="AA1394" s="242"/>
      <c r="AB1394" s="242"/>
      <c r="AC1394" s="243"/>
    </row>
    <row r="1395" spans="1:29" s="244" customFormat="1" ht="15" customHeight="1" x14ac:dyDescent="0.25">
      <c r="A1395" s="198"/>
      <c r="B1395" s="198"/>
      <c r="C1395" s="198"/>
      <c r="D1395" s="194"/>
      <c r="E1395" s="198"/>
      <c r="F1395" s="198"/>
      <c r="G1395" s="196" t="str">
        <f>IF(ISNA(VLOOKUP(E1395,'Rota Pattern Data'!$A:$B,2,FALSE)),"",VLOOKUP(E1395,'Rota Pattern Data'!$A:$B,2,FALSE))</f>
        <v/>
      </c>
      <c r="H1395" s="197"/>
      <c r="I1395" s="200"/>
      <c r="J1395" s="198"/>
      <c r="K1395" s="198"/>
      <c r="L1395" s="198"/>
      <c r="M1395" s="199"/>
      <c r="N1395" s="198"/>
      <c r="O1395" s="242"/>
      <c r="P1395" s="242"/>
      <c r="Q1395" s="242"/>
      <c r="R1395" s="242"/>
      <c r="S1395" s="242"/>
      <c r="T1395" s="242"/>
      <c r="U1395" s="242"/>
      <c r="V1395" s="242"/>
      <c r="W1395" s="242"/>
      <c r="X1395" s="242"/>
      <c r="Y1395" s="242"/>
      <c r="Z1395" s="242"/>
      <c r="AA1395" s="242"/>
      <c r="AB1395" s="242"/>
      <c r="AC1395" s="243"/>
    </row>
    <row r="1396" spans="1:29" s="244" customFormat="1" ht="15" customHeight="1" x14ac:dyDescent="0.25">
      <c r="A1396" s="198"/>
      <c r="B1396" s="198"/>
      <c r="C1396" s="198"/>
      <c r="D1396" s="194"/>
      <c r="E1396" s="198"/>
      <c r="F1396" s="198"/>
      <c r="G1396" s="196" t="str">
        <f>IF(ISNA(VLOOKUP(E1396,'Rota Pattern Data'!$A:$B,2,FALSE)),"",VLOOKUP(E1396,'Rota Pattern Data'!$A:$B,2,FALSE))</f>
        <v/>
      </c>
      <c r="H1396" s="197"/>
      <c r="I1396" s="200"/>
      <c r="J1396" s="198"/>
      <c r="K1396" s="198"/>
      <c r="L1396" s="198"/>
      <c r="M1396" s="199"/>
      <c r="N1396" s="198"/>
      <c r="O1396" s="242"/>
      <c r="P1396" s="242"/>
      <c r="Q1396" s="242"/>
      <c r="R1396" s="242"/>
      <c r="S1396" s="242"/>
      <c r="T1396" s="242"/>
      <c r="U1396" s="242"/>
      <c r="V1396" s="242"/>
      <c r="W1396" s="242"/>
      <c r="X1396" s="242"/>
      <c r="Y1396" s="242"/>
      <c r="Z1396" s="242"/>
      <c r="AA1396" s="242"/>
      <c r="AB1396" s="242"/>
      <c r="AC1396" s="243"/>
    </row>
    <row r="1397" spans="1:29" s="244" customFormat="1" ht="15" customHeight="1" x14ac:dyDescent="0.25">
      <c r="A1397" s="198"/>
      <c r="B1397" s="198"/>
      <c r="C1397" s="198"/>
      <c r="D1397" s="194"/>
      <c r="E1397" s="198"/>
      <c r="F1397" s="198"/>
      <c r="G1397" s="196" t="str">
        <f>IF(ISNA(VLOOKUP(E1397,'Rota Pattern Data'!$A:$B,2,FALSE)),"",VLOOKUP(E1397,'Rota Pattern Data'!$A:$B,2,FALSE))</f>
        <v/>
      </c>
      <c r="H1397" s="197"/>
      <c r="I1397" s="200"/>
      <c r="J1397" s="198"/>
      <c r="K1397" s="198"/>
      <c r="L1397" s="198"/>
      <c r="M1397" s="199"/>
      <c r="N1397" s="198"/>
      <c r="O1397" s="242"/>
      <c r="P1397" s="242"/>
      <c r="Q1397" s="242"/>
      <c r="R1397" s="242"/>
      <c r="S1397" s="242"/>
      <c r="T1397" s="242"/>
      <c r="U1397" s="242"/>
      <c r="V1397" s="242"/>
      <c r="W1397" s="242"/>
      <c r="X1397" s="242"/>
      <c r="Y1397" s="242"/>
      <c r="Z1397" s="242"/>
      <c r="AA1397" s="242"/>
      <c r="AB1397" s="242"/>
      <c r="AC1397" s="243"/>
    </row>
    <row r="1398" spans="1:29" s="244" customFormat="1" ht="15" customHeight="1" x14ac:dyDescent="0.25">
      <c r="A1398" s="198"/>
      <c r="B1398" s="198"/>
      <c r="C1398" s="198"/>
      <c r="D1398" s="194"/>
      <c r="E1398" s="198"/>
      <c r="F1398" s="198"/>
      <c r="G1398" s="196" t="str">
        <f>IF(ISNA(VLOOKUP(E1398,'Rota Pattern Data'!$A:$B,2,FALSE)),"",VLOOKUP(E1398,'Rota Pattern Data'!$A:$B,2,FALSE))</f>
        <v/>
      </c>
      <c r="H1398" s="197"/>
      <c r="I1398" s="200"/>
      <c r="J1398" s="198"/>
      <c r="K1398" s="198"/>
      <c r="L1398" s="198"/>
      <c r="M1398" s="199"/>
      <c r="N1398" s="198"/>
      <c r="O1398" s="242"/>
      <c r="P1398" s="242"/>
      <c r="Q1398" s="242"/>
      <c r="R1398" s="242"/>
      <c r="S1398" s="242"/>
      <c r="T1398" s="242"/>
      <c r="U1398" s="242"/>
      <c r="V1398" s="242"/>
      <c r="W1398" s="242"/>
      <c r="X1398" s="242"/>
      <c r="Y1398" s="242"/>
      <c r="Z1398" s="242"/>
      <c r="AA1398" s="242"/>
      <c r="AB1398" s="242"/>
      <c r="AC1398" s="243"/>
    </row>
    <row r="1399" spans="1:29" s="244" customFormat="1" ht="15" customHeight="1" x14ac:dyDescent="0.25">
      <c r="A1399" s="198"/>
      <c r="B1399" s="198"/>
      <c r="C1399" s="198"/>
      <c r="D1399" s="194"/>
      <c r="E1399" s="198"/>
      <c r="F1399" s="198"/>
      <c r="G1399" s="196" t="str">
        <f>IF(ISNA(VLOOKUP(E1399,'Rota Pattern Data'!$A:$B,2,FALSE)),"",VLOOKUP(E1399,'Rota Pattern Data'!$A:$B,2,FALSE))</f>
        <v/>
      </c>
      <c r="H1399" s="197"/>
      <c r="I1399" s="200"/>
      <c r="J1399" s="198"/>
      <c r="K1399" s="198"/>
      <c r="L1399" s="198"/>
      <c r="M1399" s="199"/>
      <c r="N1399" s="198"/>
      <c r="O1399" s="242"/>
      <c r="P1399" s="242"/>
      <c r="Q1399" s="242"/>
      <c r="R1399" s="242"/>
      <c r="S1399" s="242"/>
      <c r="T1399" s="242"/>
      <c r="U1399" s="242"/>
      <c r="V1399" s="242"/>
      <c r="W1399" s="242"/>
      <c r="X1399" s="242"/>
      <c r="Y1399" s="242"/>
      <c r="Z1399" s="242"/>
      <c r="AA1399" s="242"/>
      <c r="AB1399" s="242"/>
      <c r="AC1399" s="243"/>
    </row>
    <row r="1400" spans="1:29" s="244" customFormat="1" ht="15" customHeight="1" x14ac:dyDescent="0.25">
      <c r="A1400" s="198"/>
      <c r="B1400" s="198"/>
      <c r="C1400" s="198"/>
      <c r="D1400" s="194"/>
      <c r="E1400" s="198"/>
      <c r="F1400" s="198"/>
      <c r="G1400" s="196" t="str">
        <f>IF(ISNA(VLOOKUP(E1400,'Rota Pattern Data'!$A:$B,2,FALSE)),"",VLOOKUP(E1400,'Rota Pattern Data'!$A:$B,2,FALSE))</f>
        <v/>
      </c>
      <c r="H1400" s="197"/>
      <c r="I1400" s="200"/>
      <c r="J1400" s="198"/>
      <c r="K1400" s="198"/>
      <c r="L1400" s="198"/>
      <c r="M1400" s="199"/>
      <c r="N1400" s="198"/>
      <c r="O1400" s="242"/>
      <c r="P1400" s="242"/>
      <c r="Q1400" s="242"/>
      <c r="R1400" s="242"/>
      <c r="S1400" s="242"/>
      <c r="T1400" s="242"/>
      <c r="U1400" s="242"/>
      <c r="V1400" s="242"/>
      <c r="W1400" s="242"/>
      <c r="X1400" s="242"/>
      <c r="Y1400" s="242"/>
      <c r="Z1400" s="242"/>
      <c r="AA1400" s="242"/>
      <c r="AB1400" s="242"/>
      <c r="AC1400" s="243"/>
    </row>
    <row r="1401" spans="1:29" s="244" customFormat="1" ht="15" customHeight="1" x14ac:dyDescent="0.25">
      <c r="A1401" s="198"/>
      <c r="B1401" s="198"/>
      <c r="C1401" s="198"/>
      <c r="D1401" s="194"/>
      <c r="E1401" s="198"/>
      <c r="F1401" s="198"/>
      <c r="G1401" s="196" t="str">
        <f>IF(ISNA(VLOOKUP(E1401,'Rota Pattern Data'!$A:$B,2,FALSE)),"",VLOOKUP(E1401,'Rota Pattern Data'!$A:$B,2,FALSE))</f>
        <v/>
      </c>
      <c r="H1401" s="197"/>
      <c r="I1401" s="200"/>
      <c r="J1401" s="198"/>
      <c r="K1401" s="198"/>
      <c r="L1401" s="198"/>
      <c r="M1401" s="199"/>
      <c r="N1401" s="198"/>
      <c r="O1401" s="242"/>
      <c r="P1401" s="242"/>
      <c r="Q1401" s="242"/>
      <c r="R1401" s="242"/>
      <c r="S1401" s="242"/>
      <c r="T1401" s="242"/>
      <c r="U1401" s="242"/>
      <c r="V1401" s="242"/>
      <c r="W1401" s="242"/>
      <c r="X1401" s="242"/>
      <c r="Y1401" s="242"/>
      <c r="Z1401" s="242"/>
      <c r="AA1401" s="242"/>
      <c r="AB1401" s="242"/>
      <c r="AC1401" s="243"/>
    </row>
    <row r="1402" spans="1:29" s="244" customFormat="1" ht="15" customHeight="1" x14ac:dyDescent="0.25">
      <c r="A1402" s="198"/>
      <c r="B1402" s="198"/>
      <c r="C1402" s="198"/>
      <c r="D1402" s="194"/>
      <c r="E1402" s="198"/>
      <c r="F1402" s="198"/>
      <c r="G1402" s="196" t="str">
        <f>IF(ISNA(VLOOKUP(E1402,'Rota Pattern Data'!$A:$B,2,FALSE)),"",VLOOKUP(E1402,'Rota Pattern Data'!$A:$B,2,FALSE))</f>
        <v/>
      </c>
      <c r="H1402" s="197"/>
      <c r="I1402" s="200"/>
      <c r="J1402" s="198"/>
      <c r="K1402" s="198"/>
      <c r="L1402" s="198"/>
      <c r="M1402" s="199"/>
      <c r="N1402" s="198"/>
      <c r="O1402" s="242"/>
      <c r="P1402" s="242"/>
      <c r="Q1402" s="242"/>
      <c r="R1402" s="242"/>
      <c r="S1402" s="242"/>
      <c r="T1402" s="242"/>
      <c r="U1402" s="242"/>
      <c r="V1402" s="242"/>
      <c r="W1402" s="242"/>
      <c r="X1402" s="242"/>
      <c r="Y1402" s="242"/>
      <c r="Z1402" s="242"/>
      <c r="AA1402" s="242"/>
      <c r="AB1402" s="242"/>
      <c r="AC1402" s="243"/>
    </row>
    <row r="1403" spans="1:29" s="244" customFormat="1" ht="15" customHeight="1" x14ac:dyDescent="0.25">
      <c r="A1403" s="198"/>
      <c r="B1403" s="198"/>
      <c r="C1403" s="198"/>
      <c r="D1403" s="194"/>
      <c r="E1403" s="198"/>
      <c r="F1403" s="198"/>
      <c r="G1403" s="196" t="str">
        <f>IF(ISNA(VLOOKUP(E1403,'Rota Pattern Data'!$A:$B,2,FALSE)),"",VLOOKUP(E1403,'Rota Pattern Data'!$A:$B,2,FALSE))</f>
        <v/>
      </c>
      <c r="H1403" s="197"/>
      <c r="I1403" s="200"/>
      <c r="J1403" s="198"/>
      <c r="K1403" s="198"/>
      <c r="L1403" s="198"/>
      <c r="M1403" s="199"/>
      <c r="N1403" s="198"/>
      <c r="O1403" s="242"/>
      <c r="P1403" s="242"/>
      <c r="Q1403" s="242"/>
      <c r="R1403" s="242"/>
      <c r="S1403" s="242"/>
      <c r="T1403" s="242"/>
      <c r="U1403" s="242"/>
      <c r="V1403" s="242"/>
      <c r="W1403" s="242"/>
      <c r="X1403" s="242"/>
      <c r="Y1403" s="242"/>
      <c r="Z1403" s="242"/>
      <c r="AA1403" s="242"/>
      <c r="AB1403" s="242"/>
      <c r="AC1403" s="243"/>
    </row>
    <row r="1404" spans="1:29" s="244" customFormat="1" ht="15" customHeight="1" x14ac:dyDescent="0.25">
      <c r="A1404" s="198"/>
      <c r="B1404" s="198"/>
      <c r="C1404" s="198"/>
      <c r="D1404" s="194"/>
      <c r="E1404" s="198"/>
      <c r="F1404" s="198"/>
      <c r="G1404" s="196" t="str">
        <f>IF(ISNA(VLOOKUP(E1404,'Rota Pattern Data'!$A:$B,2,FALSE)),"",VLOOKUP(E1404,'Rota Pattern Data'!$A:$B,2,FALSE))</f>
        <v/>
      </c>
      <c r="H1404" s="197"/>
      <c r="I1404" s="200"/>
      <c r="J1404" s="198"/>
      <c r="K1404" s="198"/>
      <c r="L1404" s="198"/>
      <c r="M1404" s="199"/>
      <c r="N1404" s="198"/>
      <c r="O1404" s="242"/>
      <c r="P1404" s="242"/>
      <c r="Q1404" s="242"/>
      <c r="R1404" s="242"/>
      <c r="S1404" s="242"/>
      <c r="T1404" s="242"/>
      <c r="U1404" s="242"/>
      <c r="V1404" s="242"/>
      <c r="W1404" s="242"/>
      <c r="X1404" s="242"/>
      <c r="Y1404" s="242"/>
      <c r="Z1404" s="242"/>
      <c r="AA1404" s="242"/>
      <c r="AB1404" s="242"/>
      <c r="AC1404" s="243"/>
    </row>
    <row r="1405" spans="1:29" s="244" customFormat="1" ht="15" customHeight="1" x14ac:dyDescent="0.25">
      <c r="A1405" s="198"/>
      <c r="B1405" s="198"/>
      <c r="C1405" s="198"/>
      <c r="D1405" s="194"/>
      <c r="E1405" s="198"/>
      <c r="F1405" s="198"/>
      <c r="G1405" s="196" t="str">
        <f>IF(ISNA(VLOOKUP(E1405,'Rota Pattern Data'!$A:$B,2,FALSE)),"",VLOOKUP(E1405,'Rota Pattern Data'!$A:$B,2,FALSE))</f>
        <v/>
      </c>
      <c r="H1405" s="197"/>
      <c r="I1405" s="200"/>
      <c r="J1405" s="198"/>
      <c r="K1405" s="198"/>
      <c r="L1405" s="198"/>
      <c r="M1405" s="199"/>
      <c r="N1405" s="198"/>
      <c r="O1405" s="242"/>
      <c r="P1405" s="242"/>
      <c r="Q1405" s="242"/>
      <c r="R1405" s="242"/>
      <c r="S1405" s="242"/>
      <c r="T1405" s="242"/>
      <c r="U1405" s="242"/>
      <c r="V1405" s="242"/>
      <c r="W1405" s="242"/>
      <c r="X1405" s="242"/>
      <c r="Y1405" s="242"/>
      <c r="Z1405" s="242"/>
      <c r="AA1405" s="242"/>
      <c r="AB1405" s="242"/>
      <c r="AC1405" s="243"/>
    </row>
    <row r="1406" spans="1:29" s="244" customFormat="1" ht="15" customHeight="1" x14ac:dyDescent="0.25">
      <c r="A1406" s="198"/>
      <c r="B1406" s="198"/>
      <c r="C1406" s="198"/>
      <c r="D1406" s="194"/>
      <c r="E1406" s="198"/>
      <c r="F1406" s="198"/>
      <c r="G1406" s="196" t="str">
        <f>IF(ISNA(VLOOKUP(E1406,'Rota Pattern Data'!$A:$B,2,FALSE)),"",VLOOKUP(E1406,'Rota Pattern Data'!$A:$B,2,FALSE))</f>
        <v/>
      </c>
      <c r="H1406" s="197"/>
      <c r="I1406" s="200"/>
      <c r="J1406" s="198"/>
      <c r="K1406" s="198"/>
      <c r="L1406" s="198"/>
      <c r="M1406" s="199"/>
      <c r="N1406" s="198"/>
      <c r="O1406" s="242"/>
      <c r="P1406" s="242"/>
      <c r="Q1406" s="242"/>
      <c r="R1406" s="242"/>
      <c r="S1406" s="242"/>
      <c r="T1406" s="242"/>
      <c r="U1406" s="242"/>
      <c r="V1406" s="242"/>
      <c r="W1406" s="242"/>
      <c r="X1406" s="242"/>
      <c r="Y1406" s="242"/>
      <c r="Z1406" s="242"/>
      <c r="AA1406" s="242"/>
      <c r="AB1406" s="242"/>
      <c r="AC1406" s="243"/>
    </row>
    <row r="1407" spans="1:29" s="244" customFormat="1" ht="15" customHeight="1" x14ac:dyDescent="0.25">
      <c r="A1407" s="198"/>
      <c r="B1407" s="198"/>
      <c r="C1407" s="198"/>
      <c r="D1407" s="194"/>
      <c r="E1407" s="198"/>
      <c r="F1407" s="198"/>
      <c r="G1407" s="196" t="str">
        <f>IF(ISNA(VLOOKUP(E1407,'Rota Pattern Data'!$A:$B,2,FALSE)),"",VLOOKUP(E1407,'Rota Pattern Data'!$A:$B,2,FALSE))</f>
        <v/>
      </c>
      <c r="H1407" s="197"/>
      <c r="I1407" s="200"/>
      <c r="J1407" s="198"/>
      <c r="K1407" s="198"/>
      <c r="L1407" s="198"/>
      <c r="M1407" s="199"/>
      <c r="N1407" s="198"/>
      <c r="O1407" s="242"/>
      <c r="P1407" s="242"/>
      <c r="Q1407" s="242"/>
      <c r="R1407" s="242"/>
      <c r="S1407" s="242"/>
      <c r="T1407" s="242"/>
      <c r="U1407" s="242"/>
      <c r="V1407" s="242"/>
      <c r="W1407" s="242"/>
      <c r="X1407" s="242"/>
      <c r="Y1407" s="242"/>
      <c r="Z1407" s="242"/>
      <c r="AA1407" s="242"/>
      <c r="AB1407" s="242"/>
      <c r="AC1407" s="243"/>
    </row>
    <row r="1408" spans="1:29" s="244" customFormat="1" ht="15" customHeight="1" x14ac:dyDescent="0.25">
      <c r="A1408" s="198"/>
      <c r="B1408" s="198"/>
      <c r="C1408" s="198"/>
      <c r="D1408" s="194"/>
      <c r="E1408" s="198"/>
      <c r="F1408" s="198"/>
      <c r="G1408" s="196" t="str">
        <f>IF(ISNA(VLOOKUP(E1408,'Rota Pattern Data'!$A:$B,2,FALSE)),"",VLOOKUP(E1408,'Rota Pattern Data'!$A:$B,2,FALSE))</f>
        <v/>
      </c>
      <c r="H1408" s="197"/>
      <c r="I1408" s="200"/>
      <c r="J1408" s="198"/>
      <c r="K1408" s="198"/>
      <c r="L1408" s="198"/>
      <c r="M1408" s="199"/>
      <c r="N1408" s="198"/>
      <c r="O1408" s="242"/>
      <c r="P1408" s="242"/>
      <c r="Q1408" s="242"/>
      <c r="R1408" s="242"/>
      <c r="S1408" s="242"/>
      <c r="T1408" s="242"/>
      <c r="U1408" s="242"/>
      <c r="V1408" s="242"/>
      <c r="W1408" s="242"/>
      <c r="X1408" s="242"/>
      <c r="Y1408" s="242"/>
      <c r="Z1408" s="242"/>
      <c r="AA1408" s="242"/>
      <c r="AB1408" s="242"/>
      <c r="AC1408" s="243"/>
    </row>
    <row r="1409" spans="1:29" s="244" customFormat="1" ht="15" customHeight="1" x14ac:dyDescent="0.25">
      <c r="A1409" s="198"/>
      <c r="B1409" s="198"/>
      <c r="C1409" s="198"/>
      <c r="D1409" s="194"/>
      <c r="E1409" s="198"/>
      <c r="F1409" s="198"/>
      <c r="G1409" s="196" t="str">
        <f>IF(ISNA(VLOOKUP(E1409,'Rota Pattern Data'!$A:$B,2,FALSE)),"",VLOOKUP(E1409,'Rota Pattern Data'!$A:$B,2,FALSE))</f>
        <v/>
      </c>
      <c r="H1409" s="197"/>
      <c r="I1409" s="200"/>
      <c r="J1409" s="198"/>
      <c r="K1409" s="198"/>
      <c r="L1409" s="198"/>
      <c r="M1409" s="199"/>
      <c r="N1409" s="198"/>
      <c r="O1409" s="242"/>
      <c r="P1409" s="242"/>
      <c r="Q1409" s="242"/>
      <c r="R1409" s="242"/>
      <c r="S1409" s="242"/>
      <c r="T1409" s="242"/>
      <c r="U1409" s="242"/>
      <c r="V1409" s="242"/>
      <c r="W1409" s="242"/>
      <c r="X1409" s="242"/>
      <c r="Y1409" s="242"/>
      <c r="Z1409" s="242"/>
      <c r="AA1409" s="242"/>
      <c r="AB1409" s="242"/>
      <c r="AC1409" s="243"/>
    </row>
    <row r="1410" spans="1:29" s="244" customFormat="1" ht="15" customHeight="1" x14ac:dyDescent="0.25">
      <c r="A1410" s="198"/>
      <c r="B1410" s="198"/>
      <c r="C1410" s="198"/>
      <c r="D1410" s="194"/>
      <c r="E1410" s="198"/>
      <c r="F1410" s="198"/>
      <c r="G1410" s="196" t="str">
        <f>IF(ISNA(VLOOKUP(E1410,'Rota Pattern Data'!$A:$B,2,FALSE)),"",VLOOKUP(E1410,'Rota Pattern Data'!$A:$B,2,FALSE))</f>
        <v/>
      </c>
      <c r="H1410" s="197"/>
      <c r="I1410" s="200"/>
      <c r="J1410" s="198"/>
      <c r="K1410" s="198"/>
      <c r="L1410" s="198"/>
      <c r="M1410" s="199"/>
      <c r="N1410" s="198"/>
      <c r="O1410" s="242"/>
      <c r="P1410" s="242"/>
      <c r="Q1410" s="242"/>
      <c r="R1410" s="242"/>
      <c r="S1410" s="242"/>
      <c r="T1410" s="242"/>
      <c r="U1410" s="242"/>
      <c r="V1410" s="242"/>
      <c r="W1410" s="242"/>
      <c r="X1410" s="242"/>
      <c r="Y1410" s="242"/>
      <c r="Z1410" s="242"/>
      <c r="AA1410" s="242"/>
      <c r="AB1410" s="242"/>
      <c r="AC1410" s="243"/>
    </row>
    <row r="1411" spans="1:29" s="244" customFormat="1" ht="15" customHeight="1" x14ac:dyDescent="0.25">
      <c r="A1411" s="198"/>
      <c r="B1411" s="198"/>
      <c r="C1411" s="198"/>
      <c r="D1411" s="194"/>
      <c r="E1411" s="198"/>
      <c r="F1411" s="198"/>
      <c r="G1411" s="196" t="str">
        <f>IF(ISNA(VLOOKUP(E1411,'Rota Pattern Data'!$A:$B,2,FALSE)),"",VLOOKUP(E1411,'Rota Pattern Data'!$A:$B,2,FALSE))</f>
        <v/>
      </c>
      <c r="H1411" s="197"/>
      <c r="I1411" s="200"/>
      <c r="J1411" s="198"/>
      <c r="K1411" s="198"/>
      <c r="L1411" s="198"/>
      <c r="M1411" s="199"/>
      <c r="N1411" s="198"/>
      <c r="O1411" s="242"/>
      <c r="P1411" s="242"/>
      <c r="Q1411" s="242"/>
      <c r="R1411" s="242"/>
      <c r="S1411" s="242"/>
      <c r="T1411" s="242"/>
      <c r="U1411" s="242"/>
      <c r="V1411" s="242"/>
      <c r="W1411" s="242"/>
      <c r="X1411" s="242"/>
      <c r="Y1411" s="242"/>
      <c r="Z1411" s="242"/>
      <c r="AA1411" s="242"/>
      <c r="AB1411" s="242"/>
      <c r="AC1411" s="243"/>
    </row>
    <row r="1412" spans="1:29" s="244" customFormat="1" ht="15" customHeight="1" x14ac:dyDescent="0.25">
      <c r="A1412" s="198"/>
      <c r="B1412" s="198"/>
      <c r="C1412" s="198"/>
      <c r="D1412" s="194"/>
      <c r="E1412" s="198"/>
      <c r="F1412" s="198"/>
      <c r="G1412" s="196" t="str">
        <f>IF(ISNA(VLOOKUP(E1412,'Rota Pattern Data'!$A:$B,2,FALSE)),"",VLOOKUP(E1412,'Rota Pattern Data'!$A:$B,2,FALSE))</f>
        <v/>
      </c>
      <c r="H1412" s="197"/>
      <c r="I1412" s="200"/>
      <c r="J1412" s="198"/>
      <c r="K1412" s="198"/>
      <c r="L1412" s="198"/>
      <c r="M1412" s="199"/>
      <c r="N1412" s="198"/>
      <c r="O1412" s="242"/>
      <c r="P1412" s="242"/>
      <c r="Q1412" s="242"/>
      <c r="R1412" s="242"/>
      <c r="S1412" s="242"/>
      <c r="T1412" s="242"/>
      <c r="U1412" s="242"/>
      <c r="V1412" s="242"/>
      <c r="W1412" s="242"/>
      <c r="X1412" s="242"/>
      <c r="Y1412" s="242"/>
      <c r="Z1412" s="242"/>
      <c r="AA1412" s="242"/>
      <c r="AB1412" s="242"/>
      <c r="AC1412" s="243"/>
    </row>
    <row r="1413" spans="1:29" s="244" customFormat="1" ht="15" customHeight="1" x14ac:dyDescent="0.25">
      <c r="A1413" s="198"/>
      <c r="B1413" s="198"/>
      <c r="C1413" s="198"/>
      <c r="D1413" s="194"/>
      <c r="E1413" s="198"/>
      <c r="F1413" s="198"/>
      <c r="G1413" s="196" t="str">
        <f>IF(ISNA(VLOOKUP(E1413,'Rota Pattern Data'!$A:$B,2,FALSE)),"",VLOOKUP(E1413,'Rota Pattern Data'!$A:$B,2,FALSE))</f>
        <v/>
      </c>
      <c r="H1413" s="197"/>
      <c r="I1413" s="200"/>
      <c r="J1413" s="198"/>
      <c r="K1413" s="198"/>
      <c r="L1413" s="198"/>
      <c r="M1413" s="199"/>
      <c r="N1413" s="198"/>
      <c r="O1413" s="242"/>
      <c r="P1413" s="242"/>
      <c r="Q1413" s="242"/>
      <c r="R1413" s="242"/>
      <c r="S1413" s="242"/>
      <c r="T1413" s="242"/>
      <c r="U1413" s="242"/>
      <c r="V1413" s="242"/>
      <c r="W1413" s="242"/>
      <c r="X1413" s="242"/>
      <c r="Y1413" s="242"/>
      <c r="Z1413" s="242"/>
      <c r="AA1413" s="242"/>
      <c r="AB1413" s="242"/>
      <c r="AC1413" s="243"/>
    </row>
    <row r="1414" spans="1:29" s="244" customFormat="1" ht="15" customHeight="1" x14ac:dyDescent="0.25">
      <c r="A1414" s="198"/>
      <c r="B1414" s="198"/>
      <c r="C1414" s="198"/>
      <c r="D1414" s="194"/>
      <c r="E1414" s="198"/>
      <c r="F1414" s="198"/>
      <c r="G1414" s="196" t="str">
        <f>IF(ISNA(VLOOKUP(E1414,'Rota Pattern Data'!$A:$B,2,FALSE)),"",VLOOKUP(E1414,'Rota Pattern Data'!$A:$B,2,FALSE))</f>
        <v/>
      </c>
      <c r="H1414" s="197"/>
      <c r="I1414" s="200"/>
      <c r="J1414" s="198"/>
      <c r="K1414" s="198"/>
      <c r="L1414" s="198"/>
      <c r="M1414" s="199"/>
      <c r="N1414" s="198"/>
      <c r="O1414" s="242"/>
      <c r="P1414" s="242"/>
      <c r="Q1414" s="242"/>
      <c r="R1414" s="242"/>
      <c r="S1414" s="242"/>
      <c r="T1414" s="242"/>
      <c r="U1414" s="242"/>
      <c r="V1414" s="242"/>
      <c r="W1414" s="242"/>
      <c r="X1414" s="242"/>
      <c r="Y1414" s="242"/>
      <c r="Z1414" s="242"/>
      <c r="AA1414" s="242"/>
      <c r="AB1414" s="242"/>
      <c r="AC1414" s="243"/>
    </row>
    <row r="1415" spans="1:29" s="244" customFormat="1" ht="15" customHeight="1" x14ac:dyDescent="0.25">
      <c r="A1415" s="198"/>
      <c r="B1415" s="198"/>
      <c r="C1415" s="198"/>
      <c r="D1415" s="194"/>
      <c r="E1415" s="198"/>
      <c r="F1415" s="198"/>
      <c r="G1415" s="196" t="str">
        <f>IF(ISNA(VLOOKUP(E1415,'Rota Pattern Data'!$A:$B,2,FALSE)),"",VLOOKUP(E1415,'Rota Pattern Data'!$A:$B,2,FALSE))</f>
        <v/>
      </c>
      <c r="H1415" s="197"/>
      <c r="I1415" s="200"/>
      <c r="J1415" s="198"/>
      <c r="K1415" s="198"/>
      <c r="L1415" s="198"/>
      <c r="M1415" s="199"/>
      <c r="N1415" s="198"/>
      <c r="O1415" s="242"/>
      <c r="P1415" s="242"/>
      <c r="Q1415" s="242"/>
      <c r="R1415" s="242"/>
      <c r="S1415" s="242"/>
      <c r="T1415" s="242"/>
      <c r="U1415" s="242"/>
      <c r="V1415" s="242"/>
      <c r="W1415" s="242"/>
      <c r="X1415" s="242"/>
      <c r="Y1415" s="242"/>
      <c r="Z1415" s="242"/>
      <c r="AA1415" s="242"/>
      <c r="AB1415" s="242"/>
      <c r="AC1415" s="243"/>
    </row>
    <row r="1416" spans="1:29" s="244" customFormat="1" ht="15" customHeight="1" x14ac:dyDescent="0.25">
      <c r="A1416" s="198"/>
      <c r="B1416" s="198"/>
      <c r="C1416" s="198"/>
      <c r="D1416" s="194"/>
      <c r="E1416" s="198"/>
      <c r="F1416" s="198"/>
      <c r="G1416" s="196" t="str">
        <f>IF(ISNA(VLOOKUP(E1416,'Rota Pattern Data'!$A:$B,2,FALSE)),"",VLOOKUP(E1416,'Rota Pattern Data'!$A:$B,2,FALSE))</f>
        <v/>
      </c>
      <c r="H1416" s="197"/>
      <c r="I1416" s="200"/>
      <c r="J1416" s="198"/>
      <c r="K1416" s="198"/>
      <c r="L1416" s="198"/>
      <c r="M1416" s="199"/>
      <c r="N1416" s="198"/>
      <c r="O1416" s="242"/>
      <c r="P1416" s="242"/>
      <c r="Q1416" s="242"/>
      <c r="R1416" s="242"/>
      <c r="S1416" s="242"/>
      <c r="T1416" s="242"/>
      <c r="U1416" s="242"/>
      <c r="V1416" s="242"/>
      <c r="W1416" s="242"/>
      <c r="X1416" s="242"/>
      <c r="Y1416" s="242"/>
      <c r="Z1416" s="242"/>
      <c r="AA1416" s="242"/>
      <c r="AB1416" s="242"/>
      <c r="AC1416" s="243"/>
    </row>
    <row r="1417" spans="1:29" s="244" customFormat="1" ht="15" customHeight="1" x14ac:dyDescent="0.25">
      <c r="A1417" s="198"/>
      <c r="B1417" s="198"/>
      <c r="C1417" s="198"/>
      <c r="D1417" s="194"/>
      <c r="E1417" s="198"/>
      <c r="F1417" s="198"/>
      <c r="G1417" s="196" t="str">
        <f>IF(ISNA(VLOOKUP(E1417,'Rota Pattern Data'!$A:$B,2,FALSE)),"",VLOOKUP(E1417,'Rota Pattern Data'!$A:$B,2,FALSE))</f>
        <v/>
      </c>
      <c r="H1417" s="197"/>
      <c r="I1417" s="200"/>
      <c r="J1417" s="198"/>
      <c r="K1417" s="198"/>
      <c r="L1417" s="198"/>
      <c r="M1417" s="199"/>
      <c r="N1417" s="198"/>
      <c r="O1417" s="242"/>
      <c r="P1417" s="242"/>
      <c r="Q1417" s="242"/>
      <c r="R1417" s="242"/>
      <c r="S1417" s="242"/>
      <c r="T1417" s="242"/>
      <c r="U1417" s="242"/>
      <c r="V1417" s="242"/>
      <c r="W1417" s="242"/>
      <c r="X1417" s="242"/>
      <c r="Y1417" s="242"/>
      <c r="Z1417" s="242"/>
      <c r="AA1417" s="242"/>
      <c r="AB1417" s="242"/>
      <c r="AC1417" s="243"/>
    </row>
    <row r="1418" spans="1:29" s="244" customFormat="1" ht="15" customHeight="1" x14ac:dyDescent="0.25">
      <c r="A1418" s="198"/>
      <c r="B1418" s="198"/>
      <c r="C1418" s="198"/>
      <c r="D1418" s="194"/>
      <c r="E1418" s="198"/>
      <c r="F1418" s="198"/>
      <c r="G1418" s="196" t="str">
        <f>IF(ISNA(VLOOKUP(E1418,'Rota Pattern Data'!$A:$B,2,FALSE)),"",VLOOKUP(E1418,'Rota Pattern Data'!$A:$B,2,FALSE))</f>
        <v/>
      </c>
      <c r="H1418" s="197"/>
      <c r="I1418" s="200"/>
      <c r="J1418" s="198"/>
      <c r="K1418" s="198"/>
      <c r="L1418" s="198"/>
      <c r="M1418" s="199"/>
      <c r="N1418" s="198"/>
      <c r="O1418" s="242"/>
      <c r="P1418" s="242"/>
      <c r="Q1418" s="242"/>
      <c r="R1418" s="242"/>
      <c r="S1418" s="242"/>
      <c r="T1418" s="242"/>
      <c r="U1418" s="242"/>
      <c r="V1418" s="242"/>
      <c r="W1418" s="242"/>
      <c r="X1418" s="242"/>
      <c r="Y1418" s="242"/>
      <c r="Z1418" s="242"/>
      <c r="AA1418" s="242"/>
      <c r="AB1418" s="242"/>
      <c r="AC1418" s="243"/>
    </row>
    <row r="1419" spans="1:29" s="244" customFormat="1" ht="15" customHeight="1" x14ac:dyDescent="0.25">
      <c r="A1419" s="198"/>
      <c r="B1419" s="198"/>
      <c r="C1419" s="198"/>
      <c r="D1419" s="194"/>
      <c r="E1419" s="198"/>
      <c r="F1419" s="198"/>
      <c r="G1419" s="196" t="str">
        <f>IF(ISNA(VLOOKUP(E1419,'Rota Pattern Data'!$A:$B,2,FALSE)),"",VLOOKUP(E1419,'Rota Pattern Data'!$A:$B,2,FALSE))</f>
        <v/>
      </c>
      <c r="H1419" s="197"/>
      <c r="I1419" s="200"/>
      <c r="J1419" s="198"/>
      <c r="K1419" s="198"/>
      <c r="L1419" s="198"/>
      <c r="M1419" s="199"/>
      <c r="N1419" s="198"/>
      <c r="O1419" s="242"/>
      <c r="P1419" s="242"/>
      <c r="Q1419" s="242"/>
      <c r="R1419" s="242"/>
      <c r="S1419" s="242"/>
      <c r="T1419" s="242"/>
      <c r="U1419" s="242"/>
      <c r="V1419" s="242"/>
      <c r="W1419" s="242"/>
      <c r="X1419" s="242"/>
      <c r="Y1419" s="242"/>
      <c r="Z1419" s="242"/>
      <c r="AA1419" s="242"/>
      <c r="AB1419" s="242"/>
      <c r="AC1419" s="243"/>
    </row>
    <row r="1420" spans="1:29" s="244" customFormat="1" ht="15" customHeight="1" x14ac:dyDescent="0.25">
      <c r="A1420" s="198"/>
      <c r="B1420" s="198"/>
      <c r="C1420" s="198"/>
      <c r="D1420" s="194"/>
      <c r="E1420" s="198"/>
      <c r="F1420" s="198"/>
      <c r="G1420" s="196" t="str">
        <f>IF(ISNA(VLOOKUP(E1420,'Rota Pattern Data'!$A:$B,2,FALSE)),"",VLOOKUP(E1420,'Rota Pattern Data'!$A:$B,2,FALSE))</f>
        <v/>
      </c>
      <c r="H1420" s="197"/>
      <c r="I1420" s="200"/>
      <c r="J1420" s="198"/>
      <c r="K1420" s="198"/>
      <c r="L1420" s="198"/>
      <c r="M1420" s="199"/>
      <c r="N1420" s="198"/>
      <c r="O1420" s="242"/>
      <c r="P1420" s="242"/>
      <c r="Q1420" s="242"/>
      <c r="R1420" s="242"/>
      <c r="S1420" s="242"/>
      <c r="T1420" s="242"/>
      <c r="U1420" s="242"/>
      <c r="V1420" s="242"/>
      <c r="W1420" s="242"/>
      <c r="X1420" s="242"/>
      <c r="Y1420" s="242"/>
      <c r="Z1420" s="242"/>
      <c r="AA1420" s="242"/>
      <c r="AB1420" s="242"/>
      <c r="AC1420" s="243"/>
    </row>
    <row r="1421" spans="1:29" s="244" customFormat="1" ht="15" customHeight="1" x14ac:dyDescent="0.25">
      <c r="A1421" s="198"/>
      <c r="B1421" s="198"/>
      <c r="C1421" s="198"/>
      <c r="D1421" s="194"/>
      <c r="E1421" s="198"/>
      <c r="F1421" s="198"/>
      <c r="G1421" s="196" t="str">
        <f>IF(ISNA(VLOOKUP(E1421,'Rota Pattern Data'!$A:$B,2,FALSE)),"",VLOOKUP(E1421,'Rota Pattern Data'!$A:$B,2,FALSE))</f>
        <v/>
      </c>
      <c r="H1421" s="197"/>
      <c r="I1421" s="200"/>
      <c r="J1421" s="198"/>
      <c r="K1421" s="198"/>
      <c r="L1421" s="198"/>
      <c r="M1421" s="199"/>
      <c r="N1421" s="198"/>
      <c r="O1421" s="242"/>
      <c r="P1421" s="242"/>
      <c r="Q1421" s="242"/>
      <c r="R1421" s="242"/>
      <c r="S1421" s="242"/>
      <c r="T1421" s="242"/>
      <c r="U1421" s="242"/>
      <c r="V1421" s="242"/>
      <c r="W1421" s="242"/>
      <c r="X1421" s="242"/>
      <c r="Y1421" s="242"/>
      <c r="Z1421" s="242"/>
      <c r="AA1421" s="242"/>
      <c r="AB1421" s="242"/>
      <c r="AC1421" s="243"/>
    </row>
    <row r="1422" spans="1:29" s="244" customFormat="1" ht="15" customHeight="1" x14ac:dyDescent="0.25">
      <c r="A1422" s="198"/>
      <c r="B1422" s="198"/>
      <c r="C1422" s="198"/>
      <c r="D1422" s="194"/>
      <c r="E1422" s="198"/>
      <c r="F1422" s="198"/>
      <c r="G1422" s="196" t="str">
        <f>IF(ISNA(VLOOKUP(E1422,'Rota Pattern Data'!$A:$B,2,FALSE)),"",VLOOKUP(E1422,'Rota Pattern Data'!$A:$B,2,FALSE))</f>
        <v/>
      </c>
      <c r="H1422" s="197"/>
      <c r="I1422" s="200"/>
      <c r="J1422" s="198"/>
      <c r="K1422" s="198"/>
      <c r="L1422" s="198"/>
      <c r="M1422" s="199"/>
      <c r="N1422" s="198"/>
      <c r="O1422" s="242"/>
      <c r="P1422" s="242"/>
      <c r="Q1422" s="242"/>
      <c r="R1422" s="242"/>
      <c r="S1422" s="242"/>
      <c r="T1422" s="242"/>
      <c r="U1422" s="242"/>
      <c r="V1422" s="242"/>
      <c r="W1422" s="242"/>
      <c r="X1422" s="242"/>
      <c r="Y1422" s="242"/>
      <c r="Z1422" s="242"/>
      <c r="AA1422" s="242"/>
      <c r="AB1422" s="242"/>
      <c r="AC1422" s="243"/>
    </row>
    <row r="1423" spans="1:29" s="244" customFormat="1" ht="15" customHeight="1" x14ac:dyDescent="0.25">
      <c r="A1423" s="198"/>
      <c r="B1423" s="198"/>
      <c r="C1423" s="198"/>
      <c r="D1423" s="194"/>
      <c r="E1423" s="198"/>
      <c r="F1423" s="198"/>
      <c r="G1423" s="196" t="str">
        <f>IF(ISNA(VLOOKUP(E1423,'Rota Pattern Data'!$A:$B,2,FALSE)),"",VLOOKUP(E1423,'Rota Pattern Data'!$A:$B,2,FALSE))</f>
        <v/>
      </c>
      <c r="H1423" s="197"/>
      <c r="I1423" s="200"/>
      <c r="J1423" s="198"/>
      <c r="K1423" s="198"/>
      <c r="L1423" s="198"/>
      <c r="M1423" s="199"/>
      <c r="N1423" s="198"/>
      <c r="O1423" s="242"/>
      <c r="P1423" s="242"/>
      <c r="Q1423" s="242"/>
      <c r="R1423" s="242"/>
      <c r="S1423" s="242"/>
      <c r="T1423" s="242"/>
      <c r="U1423" s="242"/>
      <c r="V1423" s="242"/>
      <c r="W1423" s="242"/>
      <c r="X1423" s="242"/>
      <c r="Y1423" s="242"/>
      <c r="Z1423" s="242"/>
      <c r="AA1423" s="242"/>
      <c r="AB1423" s="242"/>
      <c r="AC1423" s="243"/>
    </row>
    <row r="1424" spans="1:29" s="244" customFormat="1" ht="15" customHeight="1" x14ac:dyDescent="0.25">
      <c r="A1424" s="198"/>
      <c r="B1424" s="198"/>
      <c r="C1424" s="198"/>
      <c r="D1424" s="194"/>
      <c r="E1424" s="198"/>
      <c r="F1424" s="198"/>
      <c r="G1424" s="196" t="str">
        <f>IF(ISNA(VLOOKUP(E1424,'Rota Pattern Data'!$A:$B,2,FALSE)),"",VLOOKUP(E1424,'Rota Pattern Data'!$A:$B,2,FALSE))</f>
        <v/>
      </c>
      <c r="H1424" s="197"/>
      <c r="I1424" s="200"/>
      <c r="J1424" s="198"/>
      <c r="K1424" s="198"/>
      <c r="L1424" s="198"/>
      <c r="M1424" s="199"/>
      <c r="N1424" s="198"/>
      <c r="O1424" s="242"/>
      <c r="P1424" s="242"/>
      <c r="Q1424" s="242"/>
      <c r="R1424" s="242"/>
      <c r="S1424" s="242"/>
      <c r="T1424" s="242"/>
      <c r="U1424" s="242"/>
      <c r="V1424" s="242"/>
      <c r="W1424" s="242"/>
      <c r="X1424" s="242"/>
      <c r="Y1424" s="242"/>
      <c r="Z1424" s="242"/>
      <c r="AA1424" s="242"/>
      <c r="AB1424" s="242"/>
      <c r="AC1424" s="243"/>
    </row>
    <row r="1425" spans="1:29" s="244" customFormat="1" ht="15" customHeight="1" x14ac:dyDescent="0.25">
      <c r="A1425" s="198"/>
      <c r="B1425" s="198"/>
      <c r="C1425" s="198"/>
      <c r="D1425" s="194"/>
      <c r="E1425" s="198"/>
      <c r="F1425" s="198"/>
      <c r="G1425" s="196" t="str">
        <f>IF(ISNA(VLOOKUP(E1425,'Rota Pattern Data'!$A:$B,2,FALSE)),"",VLOOKUP(E1425,'Rota Pattern Data'!$A:$B,2,FALSE))</f>
        <v/>
      </c>
      <c r="H1425" s="197"/>
      <c r="I1425" s="200"/>
      <c r="J1425" s="198"/>
      <c r="K1425" s="198"/>
      <c r="L1425" s="198"/>
      <c r="M1425" s="199"/>
      <c r="N1425" s="198"/>
      <c r="O1425" s="242"/>
      <c r="P1425" s="242"/>
      <c r="Q1425" s="242"/>
      <c r="R1425" s="242"/>
      <c r="S1425" s="242"/>
      <c r="T1425" s="242"/>
      <c r="U1425" s="242"/>
      <c r="V1425" s="242"/>
      <c r="W1425" s="242"/>
      <c r="X1425" s="242"/>
      <c r="Y1425" s="242"/>
      <c r="Z1425" s="242"/>
      <c r="AA1425" s="242"/>
      <c r="AB1425" s="242"/>
      <c r="AC1425" s="243"/>
    </row>
    <row r="1426" spans="1:29" s="244" customFormat="1" ht="15" customHeight="1" x14ac:dyDescent="0.25">
      <c r="A1426" s="198"/>
      <c r="B1426" s="198"/>
      <c r="C1426" s="198"/>
      <c r="D1426" s="194"/>
      <c r="E1426" s="198"/>
      <c r="F1426" s="198"/>
      <c r="G1426" s="196" t="str">
        <f>IF(ISNA(VLOOKUP(E1426,'Rota Pattern Data'!$A:$B,2,FALSE)),"",VLOOKUP(E1426,'Rota Pattern Data'!$A:$B,2,FALSE))</f>
        <v/>
      </c>
      <c r="H1426" s="197"/>
      <c r="I1426" s="200"/>
      <c r="J1426" s="198"/>
      <c r="K1426" s="198"/>
      <c r="L1426" s="198"/>
      <c r="M1426" s="199"/>
      <c r="N1426" s="198"/>
      <c r="O1426" s="242"/>
      <c r="P1426" s="242"/>
      <c r="Q1426" s="242"/>
      <c r="R1426" s="242"/>
      <c r="S1426" s="242"/>
      <c r="T1426" s="242"/>
      <c r="U1426" s="242"/>
      <c r="V1426" s="242"/>
      <c r="W1426" s="242"/>
      <c r="X1426" s="242"/>
      <c r="Y1426" s="242"/>
      <c r="Z1426" s="242"/>
      <c r="AA1426" s="242"/>
      <c r="AB1426" s="242"/>
      <c r="AC1426" s="243"/>
    </row>
    <row r="1427" spans="1:29" s="244" customFormat="1" ht="15" customHeight="1" x14ac:dyDescent="0.25">
      <c r="A1427" s="198"/>
      <c r="B1427" s="198"/>
      <c r="C1427" s="198"/>
      <c r="D1427" s="194"/>
      <c r="E1427" s="198"/>
      <c r="F1427" s="198"/>
      <c r="G1427" s="196" t="str">
        <f>IF(ISNA(VLOOKUP(E1427,'Rota Pattern Data'!$A:$B,2,FALSE)),"",VLOOKUP(E1427,'Rota Pattern Data'!$A:$B,2,FALSE))</f>
        <v/>
      </c>
      <c r="H1427" s="197"/>
      <c r="I1427" s="200"/>
      <c r="J1427" s="198"/>
      <c r="K1427" s="198"/>
      <c r="L1427" s="198"/>
      <c r="M1427" s="199"/>
      <c r="N1427" s="198"/>
      <c r="O1427" s="242"/>
      <c r="P1427" s="242"/>
      <c r="Q1427" s="242"/>
      <c r="R1427" s="242"/>
      <c r="S1427" s="242"/>
      <c r="T1427" s="242"/>
      <c r="U1427" s="242"/>
      <c r="V1427" s="242"/>
      <c r="W1427" s="242"/>
      <c r="X1427" s="242"/>
      <c r="Y1427" s="242"/>
      <c r="Z1427" s="242"/>
      <c r="AA1427" s="242"/>
      <c r="AB1427" s="242"/>
      <c r="AC1427" s="243"/>
    </row>
    <row r="1428" spans="1:29" s="244" customFormat="1" ht="15" customHeight="1" x14ac:dyDescent="0.25">
      <c r="A1428" s="198"/>
      <c r="B1428" s="198"/>
      <c r="C1428" s="198"/>
      <c r="D1428" s="194"/>
      <c r="E1428" s="198"/>
      <c r="F1428" s="198"/>
      <c r="G1428" s="196" t="str">
        <f>IF(ISNA(VLOOKUP(E1428,'Rota Pattern Data'!$A:$B,2,FALSE)),"",VLOOKUP(E1428,'Rota Pattern Data'!$A:$B,2,FALSE))</f>
        <v/>
      </c>
      <c r="H1428" s="197"/>
      <c r="I1428" s="200"/>
      <c r="J1428" s="198"/>
      <c r="K1428" s="198"/>
      <c r="L1428" s="198"/>
      <c r="M1428" s="199"/>
      <c r="N1428" s="198"/>
      <c r="O1428" s="242"/>
      <c r="P1428" s="242"/>
      <c r="Q1428" s="242"/>
      <c r="R1428" s="242"/>
      <c r="S1428" s="242"/>
      <c r="T1428" s="242"/>
      <c r="U1428" s="242"/>
      <c r="V1428" s="242"/>
      <c r="W1428" s="242"/>
      <c r="X1428" s="242"/>
      <c r="Y1428" s="242"/>
      <c r="Z1428" s="242"/>
      <c r="AA1428" s="242"/>
      <c r="AB1428" s="242"/>
      <c r="AC1428" s="243"/>
    </row>
    <row r="1429" spans="1:29" s="244" customFormat="1" ht="15" customHeight="1" x14ac:dyDescent="0.25">
      <c r="A1429" s="198"/>
      <c r="B1429" s="198"/>
      <c r="C1429" s="198"/>
      <c r="D1429" s="194"/>
      <c r="E1429" s="198"/>
      <c r="F1429" s="198"/>
      <c r="G1429" s="196" t="str">
        <f>IF(ISNA(VLOOKUP(E1429,'Rota Pattern Data'!$A:$B,2,FALSE)),"",VLOOKUP(E1429,'Rota Pattern Data'!$A:$B,2,FALSE))</f>
        <v/>
      </c>
      <c r="H1429" s="197"/>
      <c r="I1429" s="200"/>
      <c r="J1429" s="198"/>
      <c r="K1429" s="198"/>
      <c r="L1429" s="198"/>
      <c r="M1429" s="199"/>
      <c r="N1429" s="198"/>
      <c r="O1429" s="242"/>
      <c r="P1429" s="242"/>
      <c r="Q1429" s="242"/>
      <c r="R1429" s="242"/>
      <c r="S1429" s="242"/>
      <c r="T1429" s="242"/>
      <c r="U1429" s="242"/>
      <c r="V1429" s="242"/>
      <c r="W1429" s="242"/>
      <c r="X1429" s="242"/>
      <c r="Y1429" s="242"/>
      <c r="Z1429" s="242"/>
      <c r="AA1429" s="242"/>
      <c r="AB1429" s="242"/>
      <c r="AC1429" s="243"/>
    </row>
    <row r="1430" spans="1:29" s="244" customFormat="1" ht="15" customHeight="1" x14ac:dyDescent="0.25">
      <c r="A1430" s="198"/>
      <c r="B1430" s="198"/>
      <c r="C1430" s="198"/>
      <c r="D1430" s="194"/>
      <c r="E1430" s="198"/>
      <c r="F1430" s="198"/>
      <c r="G1430" s="196" t="str">
        <f>IF(ISNA(VLOOKUP(E1430,'Rota Pattern Data'!$A:$B,2,FALSE)),"",VLOOKUP(E1430,'Rota Pattern Data'!$A:$B,2,FALSE))</f>
        <v/>
      </c>
      <c r="H1430" s="197"/>
      <c r="I1430" s="200"/>
      <c r="J1430" s="198"/>
      <c r="K1430" s="198"/>
      <c r="L1430" s="198"/>
      <c r="M1430" s="199"/>
      <c r="N1430" s="198"/>
      <c r="O1430" s="242"/>
      <c r="P1430" s="242"/>
      <c r="Q1430" s="242"/>
      <c r="R1430" s="242"/>
      <c r="S1430" s="242"/>
      <c r="T1430" s="242"/>
      <c r="U1430" s="242"/>
      <c r="V1430" s="242"/>
      <c r="W1430" s="242"/>
      <c r="X1430" s="242"/>
      <c r="Y1430" s="242"/>
      <c r="Z1430" s="242"/>
      <c r="AA1430" s="242"/>
      <c r="AB1430" s="242"/>
      <c r="AC1430" s="243"/>
    </row>
    <row r="1431" spans="1:29" s="244" customFormat="1" ht="15" customHeight="1" x14ac:dyDescent="0.25">
      <c r="A1431" s="198"/>
      <c r="B1431" s="198"/>
      <c r="C1431" s="198"/>
      <c r="D1431" s="194"/>
      <c r="E1431" s="198"/>
      <c r="F1431" s="198"/>
      <c r="G1431" s="196" t="str">
        <f>IF(ISNA(VLOOKUP(E1431,'Rota Pattern Data'!$A:$B,2,FALSE)),"",VLOOKUP(E1431,'Rota Pattern Data'!$A:$B,2,FALSE))</f>
        <v/>
      </c>
      <c r="H1431" s="197"/>
      <c r="I1431" s="200"/>
      <c r="J1431" s="198"/>
      <c r="K1431" s="198"/>
      <c r="L1431" s="198"/>
      <c r="M1431" s="199"/>
      <c r="N1431" s="198"/>
      <c r="O1431" s="242"/>
      <c r="P1431" s="242"/>
      <c r="Q1431" s="242"/>
      <c r="R1431" s="242"/>
      <c r="S1431" s="242"/>
      <c r="T1431" s="242"/>
      <c r="U1431" s="242"/>
      <c r="V1431" s="242"/>
      <c r="W1431" s="242"/>
      <c r="X1431" s="242"/>
      <c r="Y1431" s="242"/>
      <c r="Z1431" s="242"/>
      <c r="AA1431" s="242"/>
      <c r="AB1431" s="242"/>
      <c r="AC1431" s="243"/>
    </row>
    <row r="1432" spans="1:29" s="244" customFormat="1" ht="15" customHeight="1" x14ac:dyDescent="0.25">
      <c r="A1432" s="198"/>
      <c r="B1432" s="198"/>
      <c r="C1432" s="198"/>
      <c r="D1432" s="194"/>
      <c r="E1432" s="198"/>
      <c r="F1432" s="198"/>
      <c r="G1432" s="196" t="str">
        <f>IF(ISNA(VLOOKUP(E1432,'Rota Pattern Data'!$A:$B,2,FALSE)),"",VLOOKUP(E1432,'Rota Pattern Data'!$A:$B,2,FALSE))</f>
        <v/>
      </c>
      <c r="H1432" s="197"/>
      <c r="I1432" s="200"/>
      <c r="J1432" s="198"/>
      <c r="K1432" s="198"/>
      <c r="L1432" s="198"/>
      <c r="M1432" s="199"/>
      <c r="N1432" s="198"/>
      <c r="O1432" s="242"/>
      <c r="P1432" s="242"/>
      <c r="Q1432" s="242"/>
      <c r="R1432" s="242"/>
      <c r="S1432" s="242"/>
      <c r="T1432" s="242"/>
      <c r="U1432" s="242"/>
      <c r="V1432" s="242"/>
      <c r="W1432" s="242"/>
      <c r="X1432" s="242"/>
      <c r="Y1432" s="242"/>
      <c r="Z1432" s="242"/>
      <c r="AA1432" s="242"/>
      <c r="AB1432" s="242"/>
      <c r="AC1432" s="243"/>
    </row>
    <row r="1433" spans="1:29" s="244" customFormat="1" ht="15" customHeight="1" x14ac:dyDescent="0.25">
      <c r="A1433" s="198"/>
      <c r="B1433" s="198"/>
      <c r="C1433" s="198"/>
      <c r="D1433" s="194"/>
      <c r="E1433" s="198"/>
      <c r="F1433" s="198"/>
      <c r="G1433" s="196" t="str">
        <f>IF(ISNA(VLOOKUP(E1433,'Rota Pattern Data'!$A:$B,2,FALSE)),"",VLOOKUP(E1433,'Rota Pattern Data'!$A:$B,2,FALSE))</f>
        <v/>
      </c>
      <c r="H1433" s="197"/>
      <c r="I1433" s="200"/>
      <c r="J1433" s="198"/>
      <c r="K1433" s="198"/>
      <c r="L1433" s="198"/>
      <c r="M1433" s="199"/>
      <c r="N1433" s="198"/>
      <c r="O1433" s="242"/>
      <c r="P1433" s="242"/>
      <c r="Q1433" s="242"/>
      <c r="R1433" s="242"/>
      <c r="S1433" s="242"/>
      <c r="T1433" s="242"/>
      <c r="U1433" s="242"/>
      <c r="V1433" s="242"/>
      <c r="W1433" s="242"/>
      <c r="X1433" s="242"/>
      <c r="Y1433" s="242"/>
      <c r="Z1433" s="242"/>
      <c r="AA1433" s="242"/>
      <c r="AB1433" s="242"/>
      <c r="AC1433" s="243"/>
    </row>
    <row r="1434" spans="1:29" s="244" customFormat="1" ht="15" customHeight="1" x14ac:dyDescent="0.25">
      <c r="A1434" s="198"/>
      <c r="B1434" s="198"/>
      <c r="C1434" s="198"/>
      <c r="D1434" s="194"/>
      <c r="E1434" s="198"/>
      <c r="F1434" s="198"/>
      <c r="G1434" s="196" t="str">
        <f>IF(ISNA(VLOOKUP(E1434,'Rota Pattern Data'!$A:$B,2,FALSE)),"",VLOOKUP(E1434,'Rota Pattern Data'!$A:$B,2,FALSE))</f>
        <v/>
      </c>
      <c r="H1434" s="197"/>
      <c r="I1434" s="200"/>
      <c r="J1434" s="198"/>
      <c r="K1434" s="198"/>
      <c r="L1434" s="198"/>
      <c r="M1434" s="199"/>
      <c r="N1434" s="198"/>
      <c r="O1434" s="242"/>
      <c r="P1434" s="242"/>
      <c r="Q1434" s="242"/>
      <c r="R1434" s="242"/>
      <c r="S1434" s="242"/>
      <c r="T1434" s="242"/>
      <c r="U1434" s="242"/>
      <c r="V1434" s="242"/>
      <c r="W1434" s="242"/>
      <c r="X1434" s="242"/>
      <c r="Y1434" s="242"/>
      <c r="Z1434" s="242"/>
      <c r="AA1434" s="242"/>
      <c r="AB1434" s="242"/>
      <c r="AC1434" s="243"/>
    </row>
    <row r="1435" spans="1:29" s="244" customFormat="1" ht="15" customHeight="1" x14ac:dyDescent="0.25">
      <c r="A1435" s="198"/>
      <c r="B1435" s="198"/>
      <c r="C1435" s="198"/>
      <c r="D1435" s="194"/>
      <c r="E1435" s="198"/>
      <c r="F1435" s="198"/>
      <c r="G1435" s="196" t="str">
        <f>IF(ISNA(VLOOKUP(E1435,'Rota Pattern Data'!$A:$B,2,FALSE)),"",VLOOKUP(E1435,'Rota Pattern Data'!$A:$B,2,FALSE))</f>
        <v/>
      </c>
      <c r="H1435" s="197"/>
      <c r="I1435" s="200"/>
      <c r="J1435" s="198"/>
      <c r="K1435" s="198"/>
      <c r="L1435" s="198"/>
      <c r="M1435" s="199"/>
      <c r="N1435" s="198"/>
      <c r="O1435" s="242"/>
      <c r="P1435" s="242"/>
      <c r="Q1435" s="242"/>
      <c r="R1435" s="242"/>
      <c r="S1435" s="242"/>
      <c r="T1435" s="242"/>
      <c r="U1435" s="242"/>
      <c r="V1435" s="242"/>
      <c r="W1435" s="242"/>
      <c r="X1435" s="242"/>
      <c r="Y1435" s="242"/>
      <c r="Z1435" s="242"/>
      <c r="AA1435" s="242"/>
      <c r="AB1435" s="242"/>
      <c r="AC1435" s="243"/>
    </row>
    <row r="1436" spans="1:29" s="244" customFormat="1" ht="15" customHeight="1" x14ac:dyDescent="0.25">
      <c r="A1436" s="198"/>
      <c r="B1436" s="198"/>
      <c r="C1436" s="198"/>
      <c r="D1436" s="194"/>
      <c r="E1436" s="198"/>
      <c r="F1436" s="198"/>
      <c r="G1436" s="196" t="str">
        <f>IF(ISNA(VLOOKUP(E1436,'Rota Pattern Data'!$A:$B,2,FALSE)),"",VLOOKUP(E1436,'Rota Pattern Data'!$A:$B,2,FALSE))</f>
        <v/>
      </c>
      <c r="H1436" s="197"/>
      <c r="I1436" s="200"/>
      <c r="J1436" s="198"/>
      <c r="K1436" s="198"/>
      <c r="L1436" s="198"/>
      <c r="M1436" s="199"/>
      <c r="N1436" s="198"/>
      <c r="O1436" s="242"/>
      <c r="P1436" s="242"/>
      <c r="Q1436" s="242"/>
      <c r="R1436" s="242"/>
      <c r="S1436" s="242"/>
      <c r="T1436" s="242"/>
      <c r="U1436" s="242"/>
      <c r="V1436" s="242"/>
      <c r="W1436" s="242"/>
      <c r="X1436" s="242"/>
      <c r="Y1436" s="242"/>
      <c r="Z1436" s="242"/>
      <c r="AA1436" s="242"/>
      <c r="AB1436" s="242"/>
      <c r="AC1436" s="243"/>
    </row>
    <row r="1437" spans="1:29" s="244" customFormat="1" ht="15" customHeight="1" x14ac:dyDescent="0.25">
      <c r="A1437" s="198"/>
      <c r="B1437" s="198"/>
      <c r="C1437" s="198"/>
      <c r="D1437" s="194"/>
      <c r="E1437" s="198"/>
      <c r="F1437" s="198"/>
      <c r="G1437" s="196" t="str">
        <f>IF(ISNA(VLOOKUP(E1437,'Rota Pattern Data'!$A:$B,2,FALSE)),"",VLOOKUP(E1437,'Rota Pattern Data'!$A:$B,2,FALSE))</f>
        <v/>
      </c>
      <c r="H1437" s="197"/>
      <c r="I1437" s="200"/>
      <c r="J1437" s="198"/>
      <c r="K1437" s="198"/>
      <c r="L1437" s="198"/>
      <c r="M1437" s="199"/>
      <c r="N1437" s="198"/>
      <c r="O1437" s="242"/>
      <c r="P1437" s="242"/>
      <c r="Q1437" s="242"/>
      <c r="R1437" s="242"/>
      <c r="S1437" s="242"/>
      <c r="T1437" s="242"/>
      <c r="U1437" s="242"/>
      <c r="V1437" s="242"/>
      <c r="W1437" s="242"/>
      <c r="X1437" s="242"/>
      <c r="Y1437" s="242"/>
      <c r="Z1437" s="242"/>
      <c r="AA1437" s="242"/>
      <c r="AB1437" s="242"/>
      <c r="AC1437" s="243"/>
    </row>
    <row r="1438" spans="1:29" s="244" customFormat="1" ht="15" customHeight="1" x14ac:dyDescent="0.25">
      <c r="A1438" s="198"/>
      <c r="B1438" s="198"/>
      <c r="C1438" s="198"/>
      <c r="D1438" s="194"/>
      <c r="E1438" s="198"/>
      <c r="F1438" s="198"/>
      <c r="G1438" s="196" t="str">
        <f>IF(ISNA(VLOOKUP(E1438,'Rota Pattern Data'!$A:$B,2,FALSE)),"",VLOOKUP(E1438,'Rota Pattern Data'!$A:$B,2,FALSE))</f>
        <v/>
      </c>
      <c r="H1438" s="197"/>
      <c r="I1438" s="200"/>
      <c r="J1438" s="198"/>
      <c r="K1438" s="198"/>
      <c r="L1438" s="198"/>
      <c r="M1438" s="199"/>
      <c r="N1438" s="198"/>
      <c r="O1438" s="242"/>
      <c r="P1438" s="242"/>
      <c r="Q1438" s="242"/>
      <c r="R1438" s="242"/>
      <c r="S1438" s="242"/>
      <c r="T1438" s="242"/>
      <c r="U1438" s="242"/>
      <c r="V1438" s="242"/>
      <c r="W1438" s="242"/>
      <c r="X1438" s="242"/>
      <c r="Y1438" s="242"/>
      <c r="Z1438" s="242"/>
      <c r="AA1438" s="242"/>
      <c r="AB1438" s="242"/>
      <c r="AC1438" s="243"/>
    </row>
    <row r="1439" spans="1:29" s="244" customFormat="1" ht="15" customHeight="1" x14ac:dyDescent="0.25">
      <c r="A1439" s="198"/>
      <c r="B1439" s="198"/>
      <c r="C1439" s="198"/>
      <c r="D1439" s="194"/>
      <c r="E1439" s="198"/>
      <c r="F1439" s="198"/>
      <c r="G1439" s="196" t="str">
        <f>IF(ISNA(VLOOKUP(E1439,'Rota Pattern Data'!$A:$B,2,FALSE)),"",VLOOKUP(E1439,'Rota Pattern Data'!$A:$B,2,FALSE))</f>
        <v/>
      </c>
      <c r="H1439" s="197"/>
      <c r="I1439" s="200"/>
      <c r="J1439" s="198"/>
      <c r="K1439" s="198"/>
      <c r="L1439" s="198"/>
      <c r="M1439" s="199"/>
      <c r="N1439" s="198"/>
      <c r="O1439" s="242"/>
      <c r="P1439" s="242"/>
      <c r="Q1439" s="242"/>
      <c r="R1439" s="242"/>
      <c r="S1439" s="242"/>
      <c r="T1439" s="242"/>
      <c r="U1439" s="242"/>
      <c r="V1439" s="242"/>
      <c r="W1439" s="242"/>
      <c r="X1439" s="242"/>
      <c r="Y1439" s="242"/>
      <c r="Z1439" s="242"/>
      <c r="AA1439" s="242"/>
      <c r="AB1439" s="242"/>
      <c r="AC1439" s="243"/>
    </row>
    <row r="1440" spans="1:29" s="244" customFormat="1" ht="15" customHeight="1" x14ac:dyDescent="0.25">
      <c r="A1440" s="198"/>
      <c r="B1440" s="198"/>
      <c r="C1440" s="198"/>
      <c r="D1440" s="194"/>
      <c r="E1440" s="198"/>
      <c r="F1440" s="198"/>
      <c r="G1440" s="196" t="str">
        <f>IF(ISNA(VLOOKUP(E1440,'Rota Pattern Data'!$A:$B,2,FALSE)),"",VLOOKUP(E1440,'Rota Pattern Data'!$A:$B,2,FALSE))</f>
        <v/>
      </c>
      <c r="H1440" s="197"/>
      <c r="I1440" s="200"/>
      <c r="J1440" s="198"/>
      <c r="K1440" s="198"/>
      <c r="L1440" s="198"/>
      <c r="M1440" s="199"/>
      <c r="N1440" s="198"/>
      <c r="O1440" s="242"/>
      <c r="P1440" s="242"/>
      <c r="Q1440" s="242"/>
      <c r="R1440" s="242"/>
      <c r="S1440" s="242"/>
      <c r="T1440" s="242"/>
      <c r="U1440" s="242"/>
      <c r="V1440" s="242"/>
      <c r="W1440" s="242"/>
      <c r="X1440" s="242"/>
      <c r="Y1440" s="242"/>
      <c r="Z1440" s="242"/>
      <c r="AA1440" s="242"/>
      <c r="AB1440" s="242"/>
      <c r="AC1440" s="243"/>
    </row>
    <row r="1441" spans="1:29" s="244" customFormat="1" ht="15" customHeight="1" x14ac:dyDescent="0.25">
      <c r="A1441" s="198"/>
      <c r="B1441" s="198"/>
      <c r="C1441" s="198"/>
      <c r="D1441" s="194"/>
      <c r="E1441" s="198"/>
      <c r="F1441" s="198"/>
      <c r="G1441" s="196" t="str">
        <f>IF(ISNA(VLOOKUP(E1441,'Rota Pattern Data'!$A:$B,2,FALSE)),"",VLOOKUP(E1441,'Rota Pattern Data'!$A:$B,2,FALSE))</f>
        <v/>
      </c>
      <c r="H1441" s="197"/>
      <c r="I1441" s="200"/>
      <c r="J1441" s="198"/>
      <c r="K1441" s="198"/>
      <c r="L1441" s="198"/>
      <c r="M1441" s="199"/>
      <c r="N1441" s="198"/>
      <c r="O1441" s="242"/>
      <c r="P1441" s="242"/>
      <c r="Q1441" s="242"/>
      <c r="R1441" s="242"/>
      <c r="S1441" s="242"/>
      <c r="T1441" s="242"/>
      <c r="U1441" s="242"/>
      <c r="V1441" s="242"/>
      <c r="W1441" s="242"/>
      <c r="X1441" s="242"/>
      <c r="Y1441" s="242"/>
      <c r="Z1441" s="242"/>
      <c r="AA1441" s="242"/>
      <c r="AB1441" s="242"/>
      <c r="AC1441" s="243"/>
    </row>
    <row r="1442" spans="1:29" s="244" customFormat="1" ht="15" customHeight="1" x14ac:dyDescent="0.25">
      <c r="A1442" s="198"/>
      <c r="B1442" s="198"/>
      <c r="C1442" s="198"/>
      <c r="D1442" s="194"/>
      <c r="E1442" s="198"/>
      <c r="F1442" s="198"/>
      <c r="G1442" s="196" t="str">
        <f>IF(ISNA(VLOOKUP(E1442,'Rota Pattern Data'!$A:$B,2,FALSE)),"",VLOOKUP(E1442,'Rota Pattern Data'!$A:$B,2,FALSE))</f>
        <v/>
      </c>
      <c r="H1442" s="197"/>
      <c r="I1442" s="200"/>
      <c r="J1442" s="198"/>
      <c r="K1442" s="198"/>
      <c r="L1442" s="198"/>
      <c r="M1442" s="199"/>
      <c r="N1442" s="198"/>
      <c r="O1442" s="242"/>
      <c r="P1442" s="242"/>
      <c r="Q1442" s="242"/>
      <c r="R1442" s="242"/>
      <c r="S1442" s="242"/>
      <c r="T1442" s="242"/>
      <c r="U1442" s="242"/>
      <c r="V1442" s="242"/>
      <c r="W1442" s="242"/>
      <c r="X1442" s="242"/>
      <c r="Y1442" s="242"/>
      <c r="Z1442" s="242"/>
      <c r="AA1442" s="242"/>
      <c r="AB1442" s="242"/>
      <c r="AC1442" s="243"/>
    </row>
    <row r="1443" spans="1:29" s="244" customFormat="1" ht="15" customHeight="1" x14ac:dyDescent="0.25">
      <c r="A1443" s="198"/>
      <c r="B1443" s="198"/>
      <c r="C1443" s="198"/>
      <c r="D1443" s="194"/>
      <c r="E1443" s="198"/>
      <c r="F1443" s="198"/>
      <c r="G1443" s="196" t="str">
        <f>IF(ISNA(VLOOKUP(E1443,'Rota Pattern Data'!$A:$B,2,FALSE)),"",VLOOKUP(E1443,'Rota Pattern Data'!$A:$B,2,FALSE))</f>
        <v/>
      </c>
      <c r="H1443" s="197"/>
      <c r="I1443" s="200"/>
      <c r="J1443" s="198"/>
      <c r="K1443" s="198"/>
      <c r="L1443" s="198"/>
      <c r="M1443" s="199"/>
      <c r="N1443" s="198"/>
      <c r="O1443" s="242"/>
      <c r="P1443" s="242"/>
      <c r="Q1443" s="242"/>
      <c r="R1443" s="242"/>
      <c r="S1443" s="242"/>
      <c r="T1443" s="242"/>
      <c r="U1443" s="242"/>
      <c r="V1443" s="242"/>
      <c r="W1443" s="242"/>
      <c r="X1443" s="242"/>
      <c r="Y1443" s="242"/>
      <c r="Z1443" s="242"/>
      <c r="AA1443" s="242"/>
      <c r="AB1443" s="242"/>
      <c r="AC1443" s="243"/>
    </row>
    <row r="1444" spans="1:29" s="244" customFormat="1" ht="15" customHeight="1" x14ac:dyDescent="0.25">
      <c r="A1444" s="198"/>
      <c r="B1444" s="198"/>
      <c r="C1444" s="198"/>
      <c r="D1444" s="194"/>
      <c r="E1444" s="198"/>
      <c r="F1444" s="198"/>
      <c r="G1444" s="196" t="str">
        <f>IF(ISNA(VLOOKUP(E1444,'Rota Pattern Data'!$A:$B,2,FALSE)),"",VLOOKUP(E1444,'Rota Pattern Data'!$A:$B,2,FALSE))</f>
        <v/>
      </c>
      <c r="H1444" s="197"/>
      <c r="I1444" s="200"/>
      <c r="J1444" s="198"/>
      <c r="K1444" s="198"/>
      <c r="L1444" s="198"/>
      <c r="M1444" s="199"/>
      <c r="N1444" s="198"/>
      <c r="O1444" s="242"/>
      <c r="P1444" s="242"/>
      <c r="Q1444" s="242"/>
      <c r="R1444" s="242"/>
      <c r="S1444" s="242"/>
      <c r="T1444" s="242"/>
      <c r="U1444" s="242"/>
      <c r="V1444" s="242"/>
      <c r="W1444" s="242"/>
      <c r="X1444" s="242"/>
      <c r="Y1444" s="242"/>
      <c r="Z1444" s="242"/>
      <c r="AA1444" s="242"/>
      <c r="AB1444" s="242"/>
      <c r="AC1444" s="243"/>
    </row>
    <row r="1445" spans="1:29" s="244" customFormat="1" ht="15" customHeight="1" x14ac:dyDescent="0.25">
      <c r="A1445" s="198"/>
      <c r="B1445" s="198"/>
      <c r="C1445" s="198"/>
      <c r="D1445" s="194"/>
      <c r="E1445" s="198"/>
      <c r="F1445" s="198"/>
      <c r="G1445" s="196" t="str">
        <f>IF(ISNA(VLOOKUP(E1445,'Rota Pattern Data'!$A:$B,2,FALSE)),"",VLOOKUP(E1445,'Rota Pattern Data'!$A:$B,2,FALSE))</f>
        <v/>
      </c>
      <c r="H1445" s="197"/>
      <c r="I1445" s="200"/>
      <c r="J1445" s="198"/>
      <c r="K1445" s="198"/>
      <c r="L1445" s="198"/>
      <c r="M1445" s="199"/>
      <c r="N1445" s="198"/>
      <c r="O1445" s="242"/>
      <c r="P1445" s="242"/>
      <c r="Q1445" s="242"/>
      <c r="R1445" s="242"/>
      <c r="S1445" s="242"/>
      <c r="T1445" s="242"/>
      <c r="U1445" s="242"/>
      <c r="V1445" s="242"/>
      <c r="W1445" s="242"/>
      <c r="X1445" s="242"/>
      <c r="Y1445" s="242"/>
      <c r="Z1445" s="242"/>
      <c r="AA1445" s="242"/>
      <c r="AB1445" s="242"/>
      <c r="AC1445" s="243"/>
    </row>
    <row r="1446" spans="1:29" s="244" customFormat="1" ht="15" customHeight="1" x14ac:dyDescent="0.25">
      <c r="A1446" s="198"/>
      <c r="B1446" s="198"/>
      <c r="C1446" s="198"/>
      <c r="D1446" s="194"/>
      <c r="E1446" s="198"/>
      <c r="F1446" s="198"/>
      <c r="G1446" s="196" t="str">
        <f>IF(ISNA(VLOOKUP(E1446,'Rota Pattern Data'!$A:$B,2,FALSE)),"",VLOOKUP(E1446,'Rota Pattern Data'!$A:$B,2,FALSE))</f>
        <v/>
      </c>
      <c r="H1446" s="197"/>
      <c r="I1446" s="200"/>
      <c r="J1446" s="198"/>
      <c r="K1446" s="198"/>
      <c r="L1446" s="198"/>
      <c r="M1446" s="199"/>
      <c r="N1446" s="198"/>
      <c r="O1446" s="242"/>
      <c r="P1446" s="242"/>
      <c r="Q1446" s="242"/>
      <c r="R1446" s="242"/>
      <c r="S1446" s="242"/>
      <c r="T1446" s="242"/>
      <c r="U1446" s="242"/>
      <c r="V1446" s="242"/>
      <c r="W1446" s="242"/>
      <c r="X1446" s="242"/>
      <c r="Y1446" s="242"/>
      <c r="Z1446" s="242"/>
      <c r="AA1446" s="242"/>
      <c r="AB1446" s="242"/>
      <c r="AC1446" s="243"/>
    </row>
    <row r="1447" spans="1:29" s="244" customFormat="1" ht="15" customHeight="1" x14ac:dyDescent="0.25">
      <c r="A1447" s="198"/>
      <c r="B1447" s="198"/>
      <c r="C1447" s="198"/>
      <c r="D1447" s="194"/>
      <c r="E1447" s="198"/>
      <c r="F1447" s="198"/>
      <c r="G1447" s="196" t="str">
        <f>IF(ISNA(VLOOKUP(E1447,'Rota Pattern Data'!$A:$B,2,FALSE)),"",VLOOKUP(E1447,'Rota Pattern Data'!$A:$B,2,FALSE))</f>
        <v/>
      </c>
      <c r="H1447" s="197"/>
      <c r="I1447" s="200"/>
      <c r="J1447" s="198"/>
      <c r="K1447" s="198"/>
      <c r="L1447" s="198"/>
      <c r="M1447" s="199"/>
      <c r="N1447" s="198"/>
      <c r="O1447" s="242"/>
      <c r="P1447" s="242"/>
      <c r="Q1447" s="242"/>
      <c r="R1447" s="242"/>
      <c r="S1447" s="242"/>
      <c r="T1447" s="242"/>
      <c r="U1447" s="242"/>
      <c r="V1447" s="242"/>
      <c r="W1447" s="242"/>
      <c r="X1447" s="242"/>
      <c r="Y1447" s="242"/>
      <c r="Z1447" s="242"/>
      <c r="AA1447" s="242"/>
      <c r="AB1447" s="242"/>
      <c r="AC1447" s="243"/>
    </row>
    <row r="1448" spans="1:29" s="244" customFormat="1" ht="15" customHeight="1" x14ac:dyDescent="0.25">
      <c r="A1448" s="198"/>
      <c r="B1448" s="198"/>
      <c r="C1448" s="198"/>
      <c r="D1448" s="194"/>
      <c r="E1448" s="198"/>
      <c r="F1448" s="198"/>
      <c r="G1448" s="196" t="str">
        <f>IF(ISNA(VLOOKUP(E1448,'Rota Pattern Data'!$A:$B,2,FALSE)),"",VLOOKUP(E1448,'Rota Pattern Data'!$A:$B,2,FALSE))</f>
        <v/>
      </c>
      <c r="H1448" s="197"/>
      <c r="I1448" s="200"/>
      <c r="J1448" s="198"/>
      <c r="K1448" s="198"/>
      <c r="L1448" s="198"/>
      <c r="M1448" s="199"/>
      <c r="N1448" s="198"/>
      <c r="O1448" s="242"/>
      <c r="P1448" s="242"/>
      <c r="Q1448" s="242"/>
      <c r="R1448" s="242"/>
      <c r="S1448" s="242"/>
      <c r="T1448" s="242"/>
      <c r="U1448" s="242"/>
      <c r="V1448" s="242"/>
      <c r="W1448" s="242"/>
      <c r="X1448" s="242"/>
      <c r="Y1448" s="242"/>
      <c r="Z1448" s="242"/>
      <c r="AA1448" s="242"/>
      <c r="AB1448" s="242"/>
      <c r="AC1448" s="243"/>
    </row>
    <row r="1449" spans="1:29" s="244" customFormat="1" ht="15" customHeight="1" x14ac:dyDescent="0.25">
      <c r="A1449" s="198"/>
      <c r="B1449" s="198"/>
      <c r="C1449" s="198"/>
      <c r="D1449" s="194"/>
      <c r="E1449" s="198"/>
      <c r="F1449" s="198"/>
      <c r="G1449" s="196" t="str">
        <f>IF(ISNA(VLOOKUP(E1449,'Rota Pattern Data'!$A:$B,2,FALSE)),"",VLOOKUP(E1449,'Rota Pattern Data'!$A:$B,2,FALSE))</f>
        <v/>
      </c>
      <c r="H1449" s="197"/>
      <c r="I1449" s="200"/>
      <c r="J1449" s="198"/>
      <c r="K1449" s="198"/>
      <c r="L1449" s="198"/>
      <c r="M1449" s="199"/>
      <c r="N1449" s="198"/>
      <c r="O1449" s="242"/>
      <c r="P1449" s="242"/>
      <c r="Q1449" s="242"/>
      <c r="R1449" s="242"/>
      <c r="S1449" s="242"/>
      <c r="T1449" s="242"/>
      <c r="U1449" s="242"/>
      <c r="V1449" s="242"/>
      <c r="W1449" s="242"/>
      <c r="X1449" s="242"/>
      <c r="Y1449" s="242"/>
      <c r="Z1449" s="242"/>
      <c r="AA1449" s="242"/>
      <c r="AB1449" s="242"/>
      <c r="AC1449" s="243"/>
    </row>
    <row r="1450" spans="1:29" s="244" customFormat="1" ht="15" customHeight="1" x14ac:dyDescent="0.25">
      <c r="A1450" s="198"/>
      <c r="B1450" s="198"/>
      <c r="C1450" s="198"/>
      <c r="D1450" s="194"/>
      <c r="E1450" s="198"/>
      <c r="F1450" s="198"/>
      <c r="G1450" s="196" t="str">
        <f>IF(ISNA(VLOOKUP(E1450,'Rota Pattern Data'!$A:$B,2,FALSE)),"",VLOOKUP(E1450,'Rota Pattern Data'!$A:$B,2,FALSE))</f>
        <v/>
      </c>
      <c r="H1450" s="197"/>
      <c r="I1450" s="200"/>
      <c r="J1450" s="198"/>
      <c r="K1450" s="198"/>
      <c r="L1450" s="198"/>
      <c r="M1450" s="199"/>
      <c r="N1450" s="198"/>
      <c r="O1450" s="242"/>
      <c r="P1450" s="242"/>
      <c r="Q1450" s="242"/>
      <c r="R1450" s="242"/>
      <c r="S1450" s="242"/>
      <c r="T1450" s="242"/>
      <c r="U1450" s="242"/>
      <c r="V1450" s="242"/>
      <c r="W1450" s="242"/>
      <c r="X1450" s="242"/>
      <c r="Y1450" s="242"/>
      <c r="Z1450" s="242"/>
      <c r="AA1450" s="242"/>
      <c r="AB1450" s="242"/>
      <c r="AC1450" s="243"/>
    </row>
    <row r="1451" spans="1:29" s="244" customFormat="1" ht="15" customHeight="1" x14ac:dyDescent="0.25">
      <c r="A1451" s="198"/>
      <c r="B1451" s="198"/>
      <c r="C1451" s="198"/>
      <c r="D1451" s="194"/>
      <c r="E1451" s="198"/>
      <c r="F1451" s="198"/>
      <c r="G1451" s="196" t="str">
        <f>IF(ISNA(VLOOKUP(E1451,'Rota Pattern Data'!$A:$B,2,FALSE)),"",VLOOKUP(E1451,'Rota Pattern Data'!$A:$B,2,FALSE))</f>
        <v/>
      </c>
      <c r="H1451" s="197"/>
      <c r="I1451" s="200"/>
      <c r="J1451" s="198"/>
      <c r="K1451" s="198"/>
      <c r="L1451" s="198"/>
      <c r="M1451" s="199"/>
      <c r="N1451" s="198"/>
      <c r="O1451" s="242"/>
      <c r="P1451" s="242"/>
      <c r="Q1451" s="242"/>
      <c r="R1451" s="242"/>
      <c r="S1451" s="242"/>
      <c r="T1451" s="242"/>
      <c r="U1451" s="242"/>
      <c r="V1451" s="242"/>
      <c r="W1451" s="242"/>
      <c r="X1451" s="242"/>
      <c r="Y1451" s="242"/>
      <c r="Z1451" s="242"/>
      <c r="AA1451" s="242"/>
      <c r="AB1451" s="242"/>
      <c r="AC1451" s="243"/>
    </row>
    <row r="1452" spans="1:29" s="244" customFormat="1" ht="15" customHeight="1" x14ac:dyDescent="0.25">
      <c r="A1452" s="198"/>
      <c r="B1452" s="198"/>
      <c r="C1452" s="198"/>
      <c r="D1452" s="194"/>
      <c r="E1452" s="198"/>
      <c r="F1452" s="198"/>
      <c r="G1452" s="196" t="str">
        <f>IF(ISNA(VLOOKUP(E1452,'Rota Pattern Data'!$A:$B,2,FALSE)),"",VLOOKUP(E1452,'Rota Pattern Data'!$A:$B,2,FALSE))</f>
        <v/>
      </c>
      <c r="H1452" s="197"/>
      <c r="I1452" s="200"/>
      <c r="J1452" s="198"/>
      <c r="K1452" s="198"/>
      <c r="L1452" s="198"/>
      <c r="M1452" s="199"/>
      <c r="N1452" s="198"/>
      <c r="O1452" s="242"/>
      <c r="P1452" s="242"/>
      <c r="Q1452" s="242"/>
      <c r="R1452" s="242"/>
      <c r="S1452" s="242"/>
      <c r="T1452" s="242"/>
      <c r="U1452" s="242"/>
      <c r="V1452" s="242"/>
      <c r="W1452" s="242"/>
      <c r="X1452" s="242"/>
      <c r="Y1452" s="242"/>
      <c r="Z1452" s="242"/>
      <c r="AA1452" s="242"/>
      <c r="AB1452" s="242"/>
      <c r="AC1452" s="243"/>
    </row>
    <row r="1453" spans="1:29" s="244" customFormat="1" ht="15" customHeight="1" x14ac:dyDescent="0.25">
      <c r="A1453" s="198"/>
      <c r="B1453" s="198"/>
      <c r="C1453" s="198"/>
      <c r="D1453" s="194"/>
      <c r="E1453" s="198"/>
      <c r="F1453" s="198"/>
      <c r="G1453" s="196" t="str">
        <f>IF(ISNA(VLOOKUP(E1453,'Rota Pattern Data'!$A:$B,2,FALSE)),"",VLOOKUP(E1453,'Rota Pattern Data'!$A:$B,2,FALSE))</f>
        <v/>
      </c>
      <c r="H1453" s="197"/>
      <c r="I1453" s="200"/>
      <c r="J1453" s="198"/>
      <c r="K1453" s="198"/>
      <c r="L1453" s="198"/>
      <c r="M1453" s="199"/>
      <c r="N1453" s="198"/>
      <c r="O1453" s="242"/>
      <c r="P1453" s="242"/>
      <c r="Q1453" s="242"/>
      <c r="R1453" s="242"/>
      <c r="S1453" s="242"/>
      <c r="T1453" s="242"/>
      <c r="U1453" s="242"/>
      <c r="V1453" s="242"/>
      <c r="W1453" s="242"/>
      <c r="X1453" s="242"/>
      <c r="Y1453" s="242"/>
      <c r="Z1453" s="242"/>
      <c r="AA1453" s="242"/>
      <c r="AB1453" s="242"/>
      <c r="AC1453" s="243"/>
    </row>
    <row r="1454" spans="1:29" s="244" customFormat="1" ht="15" customHeight="1" x14ac:dyDescent="0.25">
      <c r="A1454" s="198"/>
      <c r="B1454" s="198"/>
      <c r="C1454" s="198"/>
      <c r="D1454" s="194"/>
      <c r="E1454" s="198"/>
      <c r="F1454" s="198"/>
      <c r="G1454" s="196" t="str">
        <f>IF(ISNA(VLOOKUP(E1454,'Rota Pattern Data'!$A:$B,2,FALSE)),"",VLOOKUP(E1454,'Rota Pattern Data'!$A:$B,2,FALSE))</f>
        <v/>
      </c>
      <c r="H1454" s="197"/>
      <c r="I1454" s="200"/>
      <c r="J1454" s="198"/>
      <c r="K1454" s="198"/>
      <c r="L1454" s="198"/>
      <c r="M1454" s="199"/>
      <c r="N1454" s="198"/>
      <c r="O1454" s="242"/>
      <c r="P1454" s="242"/>
      <c r="Q1454" s="242"/>
      <c r="R1454" s="242"/>
      <c r="S1454" s="242"/>
      <c r="T1454" s="242"/>
      <c r="U1454" s="242"/>
      <c r="V1454" s="242"/>
      <c r="W1454" s="242"/>
      <c r="X1454" s="242"/>
      <c r="Y1454" s="242"/>
      <c r="Z1454" s="242"/>
      <c r="AA1454" s="242"/>
      <c r="AB1454" s="242"/>
      <c r="AC1454" s="243"/>
    </row>
    <row r="1455" spans="1:29" s="244" customFormat="1" ht="15" customHeight="1" x14ac:dyDescent="0.25">
      <c r="A1455" s="198"/>
      <c r="B1455" s="198"/>
      <c r="C1455" s="198"/>
      <c r="D1455" s="194"/>
      <c r="E1455" s="198"/>
      <c r="F1455" s="198"/>
      <c r="G1455" s="196" t="str">
        <f>IF(ISNA(VLOOKUP(E1455,'Rota Pattern Data'!$A:$B,2,FALSE)),"",VLOOKUP(E1455,'Rota Pattern Data'!$A:$B,2,FALSE))</f>
        <v/>
      </c>
      <c r="H1455" s="197"/>
      <c r="I1455" s="200"/>
      <c r="J1455" s="198"/>
      <c r="K1455" s="198"/>
      <c r="L1455" s="198"/>
      <c r="M1455" s="199"/>
      <c r="N1455" s="198"/>
      <c r="O1455" s="242"/>
      <c r="P1455" s="242"/>
      <c r="Q1455" s="242"/>
      <c r="R1455" s="242"/>
      <c r="S1455" s="242"/>
      <c r="T1455" s="242"/>
      <c r="U1455" s="242"/>
      <c r="V1455" s="242"/>
      <c r="W1455" s="242"/>
      <c r="X1455" s="242"/>
      <c r="Y1455" s="242"/>
      <c r="Z1455" s="242"/>
      <c r="AA1455" s="242"/>
      <c r="AB1455" s="242"/>
      <c r="AC1455" s="243"/>
    </row>
    <row r="1456" spans="1:29" s="244" customFormat="1" ht="15" customHeight="1" x14ac:dyDescent="0.25">
      <c r="A1456" s="198"/>
      <c r="B1456" s="198"/>
      <c r="C1456" s="198"/>
      <c r="D1456" s="194"/>
      <c r="E1456" s="198"/>
      <c r="F1456" s="198"/>
      <c r="G1456" s="196" t="str">
        <f>IF(ISNA(VLOOKUP(E1456,'Rota Pattern Data'!$A:$B,2,FALSE)),"",VLOOKUP(E1456,'Rota Pattern Data'!$A:$B,2,FALSE))</f>
        <v/>
      </c>
      <c r="H1456" s="197"/>
      <c r="I1456" s="200"/>
      <c r="J1456" s="198"/>
      <c r="K1456" s="198"/>
      <c r="L1456" s="198"/>
      <c r="M1456" s="199"/>
      <c r="N1456" s="198"/>
      <c r="O1456" s="242"/>
      <c r="P1456" s="242"/>
      <c r="Q1456" s="242"/>
      <c r="R1456" s="242"/>
      <c r="S1456" s="242"/>
      <c r="T1456" s="242"/>
      <c r="U1456" s="242"/>
      <c r="V1456" s="242"/>
      <c r="W1456" s="242"/>
      <c r="X1456" s="242"/>
      <c r="Y1456" s="242"/>
      <c r="Z1456" s="242"/>
      <c r="AA1456" s="242"/>
      <c r="AB1456" s="242"/>
      <c r="AC1456" s="243"/>
    </row>
    <row r="1457" spans="1:29" s="244" customFormat="1" ht="15" customHeight="1" x14ac:dyDescent="0.25">
      <c r="A1457" s="198"/>
      <c r="B1457" s="198"/>
      <c r="C1457" s="198"/>
      <c r="D1457" s="194"/>
      <c r="E1457" s="198"/>
      <c r="F1457" s="198"/>
      <c r="G1457" s="196" t="str">
        <f>IF(ISNA(VLOOKUP(E1457,'Rota Pattern Data'!$A:$B,2,FALSE)),"",VLOOKUP(E1457,'Rota Pattern Data'!$A:$B,2,FALSE))</f>
        <v/>
      </c>
      <c r="H1457" s="197"/>
      <c r="I1457" s="200"/>
      <c r="J1457" s="198"/>
      <c r="K1457" s="198"/>
      <c r="L1457" s="198"/>
      <c r="M1457" s="199"/>
      <c r="N1457" s="198"/>
      <c r="O1457" s="242"/>
      <c r="P1457" s="242"/>
      <c r="Q1457" s="242"/>
      <c r="R1457" s="242"/>
      <c r="S1457" s="242"/>
      <c r="T1457" s="242"/>
      <c r="U1457" s="242"/>
      <c r="V1457" s="242"/>
      <c r="W1457" s="242"/>
      <c r="X1457" s="242"/>
      <c r="Y1457" s="242"/>
      <c r="Z1457" s="242"/>
      <c r="AA1457" s="242"/>
      <c r="AB1457" s="242"/>
      <c r="AC1457" s="243"/>
    </row>
    <row r="1458" spans="1:29" s="244" customFormat="1" ht="15" customHeight="1" x14ac:dyDescent="0.25">
      <c r="A1458" s="198"/>
      <c r="B1458" s="198"/>
      <c r="C1458" s="198"/>
      <c r="D1458" s="194"/>
      <c r="E1458" s="198"/>
      <c r="F1458" s="198"/>
      <c r="G1458" s="196" t="str">
        <f>IF(ISNA(VLOOKUP(E1458,'Rota Pattern Data'!$A:$B,2,FALSE)),"",VLOOKUP(E1458,'Rota Pattern Data'!$A:$B,2,FALSE))</f>
        <v/>
      </c>
      <c r="H1458" s="197"/>
      <c r="I1458" s="200"/>
      <c r="J1458" s="198"/>
      <c r="K1458" s="198"/>
      <c r="L1458" s="198"/>
      <c r="M1458" s="199"/>
      <c r="N1458" s="198"/>
      <c r="O1458" s="242"/>
      <c r="P1458" s="242"/>
      <c r="Q1458" s="242"/>
      <c r="R1458" s="242"/>
      <c r="S1458" s="242"/>
      <c r="T1458" s="242"/>
      <c r="U1458" s="242"/>
      <c r="V1458" s="242"/>
      <c r="W1458" s="242"/>
      <c r="X1458" s="242"/>
      <c r="Y1458" s="242"/>
      <c r="Z1458" s="242"/>
      <c r="AA1458" s="242"/>
      <c r="AB1458" s="242"/>
      <c r="AC1458" s="243"/>
    </row>
    <row r="1459" spans="1:29" s="244" customFormat="1" ht="15" customHeight="1" x14ac:dyDescent="0.25">
      <c r="A1459" s="198"/>
      <c r="B1459" s="198"/>
      <c r="C1459" s="198"/>
      <c r="D1459" s="194"/>
      <c r="E1459" s="198"/>
      <c r="F1459" s="198"/>
      <c r="G1459" s="196" t="str">
        <f>IF(ISNA(VLOOKUP(E1459,'Rota Pattern Data'!$A:$B,2,FALSE)),"",VLOOKUP(E1459,'Rota Pattern Data'!$A:$B,2,FALSE))</f>
        <v/>
      </c>
      <c r="H1459" s="197"/>
      <c r="I1459" s="200"/>
      <c r="J1459" s="198"/>
      <c r="K1459" s="198"/>
      <c r="L1459" s="198"/>
      <c r="M1459" s="199"/>
      <c r="N1459" s="198"/>
      <c r="O1459" s="242"/>
      <c r="P1459" s="242"/>
      <c r="Q1459" s="242"/>
      <c r="R1459" s="242"/>
      <c r="S1459" s="242"/>
      <c r="T1459" s="242"/>
      <c r="U1459" s="242"/>
      <c r="V1459" s="242"/>
      <c r="W1459" s="242"/>
      <c r="X1459" s="242"/>
      <c r="Y1459" s="242"/>
      <c r="Z1459" s="242"/>
      <c r="AA1459" s="242"/>
      <c r="AB1459" s="242"/>
      <c r="AC1459" s="243"/>
    </row>
    <row r="1460" spans="1:29" s="244" customFormat="1" ht="15" customHeight="1" x14ac:dyDescent="0.25">
      <c r="A1460" s="198"/>
      <c r="B1460" s="198"/>
      <c r="C1460" s="198"/>
      <c r="D1460" s="194"/>
      <c r="E1460" s="198"/>
      <c r="F1460" s="198"/>
      <c r="G1460" s="196" t="str">
        <f>IF(ISNA(VLOOKUP(E1460,'Rota Pattern Data'!$A:$B,2,FALSE)),"",VLOOKUP(E1460,'Rota Pattern Data'!$A:$B,2,FALSE))</f>
        <v/>
      </c>
      <c r="H1460" s="197"/>
      <c r="I1460" s="200"/>
      <c r="J1460" s="198"/>
      <c r="K1460" s="198"/>
      <c r="L1460" s="198"/>
      <c r="M1460" s="199"/>
      <c r="N1460" s="198"/>
      <c r="O1460" s="242"/>
      <c r="P1460" s="242"/>
      <c r="Q1460" s="242"/>
      <c r="R1460" s="242"/>
      <c r="S1460" s="242"/>
      <c r="T1460" s="242"/>
      <c r="U1460" s="242"/>
      <c r="V1460" s="242"/>
      <c r="W1460" s="242"/>
      <c r="X1460" s="242"/>
      <c r="Y1460" s="242"/>
      <c r="Z1460" s="242"/>
      <c r="AA1460" s="242"/>
      <c r="AB1460" s="242"/>
      <c r="AC1460" s="243"/>
    </row>
    <row r="1461" spans="1:29" s="244" customFormat="1" ht="15" customHeight="1" x14ac:dyDescent="0.25">
      <c r="A1461" s="198"/>
      <c r="B1461" s="198"/>
      <c r="C1461" s="198"/>
      <c r="D1461" s="194"/>
      <c r="E1461" s="198"/>
      <c r="F1461" s="198"/>
      <c r="G1461" s="196" t="str">
        <f>IF(ISNA(VLOOKUP(E1461,'Rota Pattern Data'!$A:$B,2,FALSE)),"",VLOOKUP(E1461,'Rota Pattern Data'!$A:$B,2,FALSE))</f>
        <v/>
      </c>
      <c r="H1461" s="197"/>
      <c r="I1461" s="200"/>
      <c r="J1461" s="198"/>
      <c r="K1461" s="198"/>
      <c r="L1461" s="198"/>
      <c r="M1461" s="199"/>
      <c r="N1461" s="198"/>
      <c r="O1461" s="242"/>
      <c r="P1461" s="242"/>
      <c r="Q1461" s="242"/>
      <c r="R1461" s="242"/>
      <c r="S1461" s="242"/>
      <c r="T1461" s="242"/>
      <c r="U1461" s="242"/>
      <c r="V1461" s="242"/>
      <c r="W1461" s="242"/>
      <c r="X1461" s="242"/>
      <c r="Y1461" s="242"/>
      <c r="Z1461" s="242"/>
      <c r="AA1461" s="242"/>
      <c r="AB1461" s="242"/>
      <c r="AC1461" s="243"/>
    </row>
    <row r="1462" spans="1:29" s="244" customFormat="1" ht="15" customHeight="1" x14ac:dyDescent="0.25">
      <c r="A1462" s="198"/>
      <c r="B1462" s="198"/>
      <c r="C1462" s="198"/>
      <c r="D1462" s="194"/>
      <c r="E1462" s="198"/>
      <c r="F1462" s="198"/>
      <c r="G1462" s="196" t="str">
        <f>IF(ISNA(VLOOKUP(E1462,'Rota Pattern Data'!$A:$B,2,FALSE)),"",VLOOKUP(E1462,'Rota Pattern Data'!$A:$B,2,FALSE))</f>
        <v/>
      </c>
      <c r="H1462" s="197"/>
      <c r="I1462" s="200"/>
      <c r="J1462" s="198"/>
      <c r="K1462" s="198"/>
      <c r="L1462" s="198"/>
      <c r="M1462" s="199"/>
      <c r="N1462" s="198"/>
      <c r="O1462" s="242"/>
      <c r="P1462" s="242"/>
      <c r="Q1462" s="242"/>
      <c r="R1462" s="242"/>
      <c r="S1462" s="242"/>
      <c r="T1462" s="242"/>
      <c r="U1462" s="242"/>
      <c r="V1462" s="242"/>
      <c r="W1462" s="242"/>
      <c r="X1462" s="242"/>
      <c r="Y1462" s="242"/>
      <c r="Z1462" s="242"/>
      <c r="AA1462" s="242"/>
      <c r="AB1462" s="242"/>
      <c r="AC1462" s="243"/>
    </row>
    <row r="1463" spans="1:29" s="244" customFormat="1" ht="15" customHeight="1" x14ac:dyDescent="0.25">
      <c r="A1463" s="198"/>
      <c r="B1463" s="198"/>
      <c r="C1463" s="198"/>
      <c r="D1463" s="194"/>
      <c r="E1463" s="198"/>
      <c r="F1463" s="198"/>
      <c r="G1463" s="196" t="str">
        <f>IF(ISNA(VLOOKUP(E1463,'Rota Pattern Data'!$A:$B,2,FALSE)),"",VLOOKUP(E1463,'Rota Pattern Data'!$A:$B,2,FALSE))</f>
        <v/>
      </c>
      <c r="H1463" s="197"/>
      <c r="I1463" s="200"/>
      <c r="J1463" s="198"/>
      <c r="K1463" s="198"/>
      <c r="L1463" s="198"/>
      <c r="M1463" s="199"/>
      <c r="N1463" s="198"/>
      <c r="O1463" s="242"/>
      <c r="P1463" s="242"/>
      <c r="Q1463" s="242"/>
      <c r="R1463" s="242"/>
      <c r="S1463" s="242"/>
      <c r="T1463" s="242"/>
      <c r="U1463" s="242"/>
      <c r="V1463" s="242"/>
      <c r="W1463" s="242"/>
      <c r="X1463" s="242"/>
      <c r="Y1463" s="242"/>
      <c r="Z1463" s="242"/>
      <c r="AA1463" s="242"/>
      <c r="AB1463" s="242"/>
      <c r="AC1463" s="243"/>
    </row>
    <row r="1464" spans="1:29" s="244" customFormat="1" ht="15" customHeight="1" x14ac:dyDescent="0.25">
      <c r="A1464" s="198"/>
      <c r="B1464" s="198"/>
      <c r="C1464" s="198"/>
      <c r="D1464" s="194"/>
      <c r="E1464" s="198"/>
      <c r="F1464" s="198"/>
      <c r="G1464" s="196" t="str">
        <f>IF(ISNA(VLOOKUP(E1464,'Rota Pattern Data'!$A:$B,2,FALSE)),"",VLOOKUP(E1464,'Rota Pattern Data'!$A:$B,2,FALSE))</f>
        <v/>
      </c>
      <c r="H1464" s="197"/>
      <c r="I1464" s="200"/>
      <c r="J1464" s="198"/>
      <c r="K1464" s="198"/>
      <c r="L1464" s="198"/>
      <c r="M1464" s="199"/>
      <c r="N1464" s="198"/>
      <c r="O1464" s="242"/>
      <c r="P1464" s="242"/>
      <c r="Q1464" s="242"/>
      <c r="R1464" s="242"/>
      <c r="S1464" s="242"/>
      <c r="T1464" s="242"/>
      <c r="U1464" s="242"/>
      <c r="V1464" s="242"/>
      <c r="W1464" s="242"/>
      <c r="X1464" s="242"/>
      <c r="Y1464" s="242"/>
      <c r="Z1464" s="242"/>
      <c r="AA1464" s="242"/>
      <c r="AB1464" s="242"/>
      <c r="AC1464" s="243"/>
    </row>
    <row r="1465" spans="1:29" s="244" customFormat="1" ht="15" customHeight="1" x14ac:dyDescent="0.25">
      <c r="A1465" s="198"/>
      <c r="B1465" s="198"/>
      <c r="C1465" s="198"/>
      <c r="D1465" s="194"/>
      <c r="E1465" s="198"/>
      <c r="F1465" s="198"/>
      <c r="G1465" s="196" t="str">
        <f>IF(ISNA(VLOOKUP(E1465,'Rota Pattern Data'!$A:$B,2,FALSE)),"",VLOOKUP(E1465,'Rota Pattern Data'!$A:$B,2,FALSE))</f>
        <v/>
      </c>
      <c r="H1465" s="197"/>
      <c r="I1465" s="200"/>
      <c r="J1465" s="198"/>
      <c r="K1465" s="198"/>
      <c r="L1465" s="198"/>
      <c r="M1465" s="199"/>
      <c r="N1465" s="198"/>
      <c r="O1465" s="242"/>
      <c r="P1465" s="242"/>
      <c r="Q1465" s="242"/>
      <c r="R1465" s="242"/>
      <c r="S1465" s="242"/>
      <c r="T1465" s="242"/>
      <c r="U1465" s="242"/>
      <c r="V1465" s="242"/>
      <c r="W1465" s="242"/>
      <c r="X1465" s="242"/>
      <c r="Y1465" s="242"/>
      <c r="Z1465" s="242"/>
      <c r="AA1465" s="242"/>
      <c r="AB1465" s="242"/>
      <c r="AC1465" s="243"/>
    </row>
    <row r="1466" spans="1:29" s="244" customFormat="1" ht="15" customHeight="1" x14ac:dyDescent="0.25">
      <c r="A1466" s="198"/>
      <c r="B1466" s="198"/>
      <c r="C1466" s="198"/>
      <c r="D1466" s="194"/>
      <c r="E1466" s="198"/>
      <c r="F1466" s="198"/>
      <c r="G1466" s="196" t="str">
        <f>IF(ISNA(VLOOKUP(E1466,'Rota Pattern Data'!$A:$B,2,FALSE)),"",VLOOKUP(E1466,'Rota Pattern Data'!$A:$B,2,FALSE))</f>
        <v/>
      </c>
      <c r="H1466" s="197"/>
      <c r="I1466" s="200"/>
      <c r="J1466" s="198"/>
      <c r="K1466" s="198"/>
      <c r="L1466" s="198"/>
      <c r="M1466" s="199"/>
      <c r="N1466" s="198"/>
      <c r="O1466" s="242"/>
      <c r="P1466" s="242"/>
      <c r="Q1466" s="242"/>
      <c r="R1466" s="242"/>
      <c r="S1466" s="242"/>
      <c r="T1466" s="242"/>
      <c r="U1466" s="242"/>
      <c r="V1466" s="242"/>
      <c r="W1466" s="242"/>
      <c r="X1466" s="242"/>
      <c r="Y1466" s="242"/>
      <c r="Z1466" s="242"/>
      <c r="AA1466" s="242"/>
      <c r="AB1466" s="242"/>
      <c r="AC1466" s="243"/>
    </row>
    <row r="1467" spans="1:29" s="244" customFormat="1" ht="15" customHeight="1" x14ac:dyDescent="0.25">
      <c r="A1467" s="198"/>
      <c r="B1467" s="198"/>
      <c r="C1467" s="198"/>
      <c r="D1467" s="194"/>
      <c r="E1467" s="198"/>
      <c r="F1467" s="198"/>
      <c r="G1467" s="196" t="str">
        <f>IF(ISNA(VLOOKUP(E1467,'Rota Pattern Data'!$A:$B,2,FALSE)),"",VLOOKUP(E1467,'Rota Pattern Data'!$A:$B,2,FALSE))</f>
        <v/>
      </c>
      <c r="H1467" s="197"/>
      <c r="I1467" s="200"/>
      <c r="J1467" s="198"/>
      <c r="K1467" s="198"/>
      <c r="L1467" s="198"/>
      <c r="M1467" s="199"/>
      <c r="N1467" s="198"/>
      <c r="O1467" s="242"/>
      <c r="P1467" s="242"/>
      <c r="Q1467" s="242"/>
      <c r="R1467" s="242"/>
      <c r="S1467" s="242"/>
      <c r="T1467" s="242"/>
      <c r="U1467" s="242"/>
      <c r="V1467" s="242"/>
      <c r="W1467" s="242"/>
      <c r="X1467" s="242"/>
      <c r="Y1467" s="242"/>
      <c r="Z1467" s="242"/>
      <c r="AA1467" s="242"/>
      <c r="AB1467" s="242"/>
      <c r="AC1467" s="243"/>
    </row>
    <row r="1468" spans="1:29" s="244" customFormat="1" ht="15" customHeight="1" x14ac:dyDescent="0.25">
      <c r="A1468" s="198"/>
      <c r="B1468" s="198"/>
      <c r="C1468" s="198"/>
      <c r="D1468" s="194"/>
      <c r="E1468" s="198"/>
      <c r="F1468" s="198"/>
      <c r="G1468" s="196" t="str">
        <f>IF(ISNA(VLOOKUP(E1468,'Rota Pattern Data'!$A:$B,2,FALSE)),"",VLOOKUP(E1468,'Rota Pattern Data'!$A:$B,2,FALSE))</f>
        <v/>
      </c>
      <c r="H1468" s="197"/>
      <c r="I1468" s="200"/>
      <c r="J1468" s="198"/>
      <c r="K1468" s="198"/>
      <c r="L1468" s="198"/>
      <c r="M1468" s="199"/>
      <c r="N1468" s="198"/>
      <c r="O1468" s="242"/>
      <c r="P1468" s="242"/>
      <c r="Q1468" s="242"/>
      <c r="R1468" s="242"/>
      <c r="S1468" s="242"/>
      <c r="T1468" s="242"/>
      <c r="U1468" s="242"/>
      <c r="V1468" s="242"/>
      <c r="W1468" s="242"/>
      <c r="X1468" s="242"/>
      <c r="Y1468" s="242"/>
      <c r="Z1468" s="242"/>
      <c r="AA1468" s="242"/>
      <c r="AB1468" s="242"/>
      <c r="AC1468" s="243"/>
    </row>
    <row r="1469" spans="1:29" s="244" customFormat="1" ht="15" customHeight="1" x14ac:dyDescent="0.25">
      <c r="A1469" s="198"/>
      <c r="B1469" s="198"/>
      <c r="C1469" s="198"/>
      <c r="D1469" s="194"/>
      <c r="E1469" s="198"/>
      <c r="F1469" s="198"/>
      <c r="G1469" s="196" t="str">
        <f>IF(ISNA(VLOOKUP(E1469,'Rota Pattern Data'!$A:$B,2,FALSE)),"",VLOOKUP(E1469,'Rota Pattern Data'!$A:$B,2,FALSE))</f>
        <v/>
      </c>
      <c r="H1469" s="197"/>
      <c r="I1469" s="200"/>
      <c r="J1469" s="198"/>
      <c r="K1469" s="198"/>
      <c r="L1469" s="198"/>
      <c r="M1469" s="199"/>
      <c r="N1469" s="198"/>
      <c r="O1469" s="242"/>
      <c r="P1469" s="242"/>
      <c r="Q1469" s="242"/>
      <c r="R1469" s="242"/>
      <c r="S1469" s="242"/>
      <c r="T1469" s="242"/>
      <c r="U1469" s="242"/>
      <c r="V1469" s="242"/>
      <c r="W1469" s="242"/>
      <c r="X1469" s="242"/>
      <c r="Y1469" s="242"/>
      <c r="Z1469" s="242"/>
      <c r="AA1469" s="242"/>
      <c r="AB1469" s="242"/>
      <c r="AC1469" s="243"/>
    </row>
    <row r="1470" spans="1:29" s="244" customFormat="1" ht="15" customHeight="1" x14ac:dyDescent="0.25">
      <c r="A1470" s="198"/>
      <c r="B1470" s="198"/>
      <c r="C1470" s="198"/>
      <c r="D1470" s="194"/>
      <c r="E1470" s="198"/>
      <c r="F1470" s="198"/>
      <c r="G1470" s="196" t="str">
        <f>IF(ISNA(VLOOKUP(E1470,'Rota Pattern Data'!$A:$B,2,FALSE)),"",VLOOKUP(E1470,'Rota Pattern Data'!$A:$B,2,FALSE))</f>
        <v/>
      </c>
      <c r="H1470" s="197"/>
      <c r="I1470" s="200"/>
      <c r="J1470" s="198"/>
      <c r="K1470" s="198"/>
      <c r="L1470" s="198"/>
      <c r="M1470" s="199"/>
      <c r="N1470" s="198"/>
      <c r="O1470" s="242"/>
      <c r="P1470" s="242"/>
      <c r="Q1470" s="242"/>
      <c r="R1470" s="242"/>
      <c r="S1470" s="242"/>
      <c r="T1470" s="242"/>
      <c r="U1470" s="242"/>
      <c r="V1470" s="242"/>
      <c r="W1470" s="242"/>
      <c r="X1470" s="242"/>
      <c r="Y1470" s="242"/>
      <c r="Z1470" s="242"/>
      <c r="AA1470" s="242"/>
      <c r="AB1470" s="242"/>
      <c r="AC1470" s="243"/>
    </row>
    <row r="1471" spans="1:29" s="244" customFormat="1" ht="15" customHeight="1" x14ac:dyDescent="0.25">
      <c r="A1471" s="198"/>
      <c r="B1471" s="198"/>
      <c r="C1471" s="198"/>
      <c r="D1471" s="194"/>
      <c r="E1471" s="198"/>
      <c r="F1471" s="198"/>
      <c r="G1471" s="196" t="str">
        <f>IF(ISNA(VLOOKUP(E1471,'Rota Pattern Data'!$A:$B,2,FALSE)),"",VLOOKUP(E1471,'Rota Pattern Data'!$A:$B,2,FALSE))</f>
        <v/>
      </c>
      <c r="H1471" s="197"/>
      <c r="I1471" s="200"/>
      <c r="J1471" s="198"/>
      <c r="K1471" s="198"/>
      <c r="L1471" s="198"/>
      <c r="M1471" s="199"/>
      <c r="N1471" s="198"/>
      <c r="O1471" s="242"/>
      <c r="P1471" s="242"/>
      <c r="Q1471" s="242"/>
      <c r="R1471" s="242"/>
      <c r="S1471" s="242"/>
      <c r="T1471" s="242"/>
      <c r="U1471" s="242"/>
      <c r="V1471" s="242"/>
      <c r="W1471" s="242"/>
      <c r="X1471" s="242"/>
      <c r="Y1471" s="242"/>
      <c r="Z1471" s="242"/>
      <c r="AA1471" s="242"/>
      <c r="AB1471" s="242"/>
      <c r="AC1471" s="243"/>
    </row>
    <row r="1472" spans="1:29" s="244" customFormat="1" ht="15" customHeight="1" x14ac:dyDescent="0.25">
      <c r="A1472" s="198"/>
      <c r="B1472" s="198"/>
      <c r="C1472" s="198"/>
      <c r="D1472" s="194"/>
      <c r="E1472" s="198"/>
      <c r="F1472" s="198"/>
      <c r="G1472" s="196" t="str">
        <f>IF(ISNA(VLOOKUP(E1472,'Rota Pattern Data'!$A:$B,2,FALSE)),"",VLOOKUP(E1472,'Rota Pattern Data'!$A:$B,2,FALSE))</f>
        <v/>
      </c>
      <c r="H1472" s="197"/>
      <c r="I1472" s="200"/>
      <c r="J1472" s="198"/>
      <c r="K1472" s="198"/>
      <c r="L1472" s="198"/>
      <c r="M1472" s="199"/>
      <c r="N1472" s="198"/>
      <c r="O1472" s="242"/>
      <c r="P1472" s="242"/>
      <c r="Q1472" s="242"/>
      <c r="R1472" s="242"/>
      <c r="S1472" s="242"/>
      <c r="T1472" s="242"/>
      <c r="U1472" s="242"/>
      <c r="V1472" s="242"/>
      <c r="W1472" s="242"/>
      <c r="X1472" s="242"/>
      <c r="Y1472" s="242"/>
      <c r="Z1472" s="242"/>
      <c r="AA1472" s="242"/>
      <c r="AB1472" s="242"/>
      <c r="AC1472" s="243"/>
    </row>
    <row r="1473" spans="1:29" s="244" customFormat="1" ht="15" customHeight="1" x14ac:dyDescent="0.25">
      <c r="A1473" s="198"/>
      <c r="B1473" s="198"/>
      <c r="C1473" s="198"/>
      <c r="D1473" s="194"/>
      <c r="E1473" s="198"/>
      <c r="F1473" s="198"/>
      <c r="G1473" s="196" t="str">
        <f>IF(ISNA(VLOOKUP(E1473,'Rota Pattern Data'!$A:$B,2,FALSE)),"",VLOOKUP(E1473,'Rota Pattern Data'!$A:$B,2,FALSE))</f>
        <v/>
      </c>
      <c r="H1473" s="197"/>
      <c r="I1473" s="200"/>
      <c r="J1473" s="198"/>
      <c r="K1473" s="198"/>
      <c r="L1473" s="198"/>
      <c r="M1473" s="199"/>
      <c r="N1473" s="198"/>
      <c r="O1473" s="242"/>
      <c r="P1473" s="242"/>
      <c r="Q1473" s="242"/>
      <c r="R1473" s="242"/>
      <c r="S1473" s="242"/>
      <c r="T1473" s="242"/>
      <c r="U1473" s="242"/>
      <c r="V1473" s="242"/>
      <c r="W1473" s="242"/>
      <c r="X1473" s="242"/>
      <c r="Y1473" s="242"/>
      <c r="Z1473" s="242"/>
      <c r="AA1473" s="242"/>
      <c r="AB1473" s="242"/>
      <c r="AC1473" s="243"/>
    </row>
    <row r="1474" spans="1:29" s="244" customFormat="1" ht="15" customHeight="1" x14ac:dyDescent="0.25">
      <c r="A1474" s="198"/>
      <c r="B1474" s="198"/>
      <c r="C1474" s="198"/>
      <c r="D1474" s="194"/>
      <c r="E1474" s="198"/>
      <c r="F1474" s="198"/>
      <c r="G1474" s="196" t="str">
        <f>IF(ISNA(VLOOKUP(E1474,'Rota Pattern Data'!$A:$B,2,FALSE)),"",VLOOKUP(E1474,'Rota Pattern Data'!$A:$B,2,FALSE))</f>
        <v/>
      </c>
      <c r="H1474" s="197"/>
      <c r="I1474" s="200"/>
      <c r="J1474" s="198"/>
      <c r="K1474" s="198"/>
      <c r="L1474" s="198"/>
      <c r="M1474" s="199"/>
      <c r="N1474" s="198"/>
      <c r="O1474" s="242"/>
      <c r="P1474" s="242"/>
      <c r="Q1474" s="242"/>
      <c r="R1474" s="242"/>
      <c r="S1474" s="242"/>
      <c r="T1474" s="242"/>
      <c r="U1474" s="242"/>
      <c r="V1474" s="242"/>
      <c r="W1474" s="242"/>
      <c r="X1474" s="242"/>
      <c r="Y1474" s="242"/>
      <c r="Z1474" s="242"/>
      <c r="AA1474" s="242"/>
      <c r="AB1474" s="242"/>
      <c r="AC1474" s="243"/>
    </row>
    <row r="1475" spans="1:29" s="244" customFormat="1" ht="15" customHeight="1" x14ac:dyDescent="0.25">
      <c r="A1475" s="198"/>
      <c r="B1475" s="198"/>
      <c r="C1475" s="198"/>
      <c r="D1475" s="194"/>
      <c r="E1475" s="198"/>
      <c r="F1475" s="198"/>
      <c r="G1475" s="196" t="str">
        <f>IF(ISNA(VLOOKUP(E1475,'Rota Pattern Data'!$A:$B,2,FALSE)),"",VLOOKUP(E1475,'Rota Pattern Data'!$A:$B,2,FALSE))</f>
        <v/>
      </c>
      <c r="H1475" s="197"/>
      <c r="I1475" s="200"/>
      <c r="J1475" s="198"/>
      <c r="K1475" s="198"/>
      <c r="L1475" s="198"/>
      <c r="M1475" s="199"/>
      <c r="N1475" s="198"/>
      <c r="O1475" s="242"/>
      <c r="P1475" s="242"/>
      <c r="Q1475" s="242"/>
      <c r="R1475" s="242"/>
      <c r="S1475" s="242"/>
      <c r="T1475" s="242"/>
      <c r="U1475" s="242"/>
      <c r="V1475" s="242"/>
      <c r="W1475" s="242"/>
      <c r="X1475" s="242"/>
      <c r="Y1475" s="242"/>
      <c r="Z1475" s="242"/>
      <c r="AA1475" s="242"/>
      <c r="AB1475" s="242"/>
      <c r="AC1475" s="243"/>
    </row>
    <row r="1476" spans="1:29" s="244" customFormat="1" ht="15" customHeight="1" x14ac:dyDescent="0.25">
      <c r="A1476" s="198"/>
      <c r="B1476" s="198"/>
      <c r="C1476" s="198"/>
      <c r="D1476" s="194"/>
      <c r="E1476" s="198"/>
      <c r="F1476" s="198"/>
      <c r="G1476" s="196" t="str">
        <f>IF(ISNA(VLOOKUP(E1476,'Rota Pattern Data'!$A:$B,2,FALSE)),"",VLOOKUP(E1476,'Rota Pattern Data'!$A:$B,2,FALSE))</f>
        <v/>
      </c>
      <c r="H1476" s="197"/>
      <c r="I1476" s="200"/>
      <c r="J1476" s="198"/>
      <c r="K1476" s="198"/>
      <c r="L1476" s="198"/>
      <c r="M1476" s="199"/>
      <c r="N1476" s="198"/>
      <c r="O1476" s="242"/>
      <c r="P1476" s="242"/>
      <c r="Q1476" s="242"/>
      <c r="R1476" s="242"/>
      <c r="S1476" s="242"/>
      <c r="T1476" s="242"/>
      <c r="U1476" s="242"/>
      <c r="V1476" s="242"/>
      <c r="W1476" s="242"/>
      <c r="X1476" s="242"/>
      <c r="Y1476" s="242"/>
      <c r="Z1476" s="242"/>
      <c r="AA1476" s="242"/>
      <c r="AB1476" s="242"/>
      <c r="AC1476" s="243"/>
    </row>
    <row r="1477" spans="1:29" s="244" customFormat="1" ht="15" customHeight="1" x14ac:dyDescent="0.25">
      <c r="A1477" s="198"/>
      <c r="B1477" s="198"/>
      <c r="C1477" s="198"/>
      <c r="D1477" s="194"/>
      <c r="E1477" s="198"/>
      <c r="F1477" s="198"/>
      <c r="G1477" s="196" t="str">
        <f>IF(ISNA(VLOOKUP(E1477,'Rota Pattern Data'!$A:$B,2,FALSE)),"",VLOOKUP(E1477,'Rota Pattern Data'!$A:$B,2,FALSE))</f>
        <v/>
      </c>
      <c r="H1477" s="197"/>
      <c r="I1477" s="200"/>
      <c r="J1477" s="198"/>
      <c r="K1477" s="198"/>
      <c r="L1477" s="198"/>
      <c r="M1477" s="199"/>
      <c r="N1477" s="198"/>
      <c r="O1477" s="242"/>
      <c r="P1477" s="242"/>
      <c r="Q1477" s="242"/>
      <c r="R1477" s="242"/>
      <c r="S1477" s="242"/>
      <c r="T1477" s="242"/>
      <c r="U1477" s="242"/>
      <c r="V1477" s="242"/>
      <c r="W1477" s="242"/>
      <c r="X1477" s="242"/>
      <c r="Y1477" s="242"/>
      <c r="Z1477" s="242"/>
      <c r="AA1477" s="242"/>
      <c r="AB1477" s="242"/>
      <c r="AC1477" s="243"/>
    </row>
    <row r="1478" spans="1:29" s="244" customFormat="1" ht="15" customHeight="1" x14ac:dyDescent="0.25">
      <c r="A1478" s="198"/>
      <c r="B1478" s="198"/>
      <c r="C1478" s="198"/>
      <c r="D1478" s="194"/>
      <c r="E1478" s="198"/>
      <c r="F1478" s="198"/>
      <c r="G1478" s="196" t="str">
        <f>IF(ISNA(VLOOKUP(E1478,'Rota Pattern Data'!$A:$B,2,FALSE)),"",VLOOKUP(E1478,'Rota Pattern Data'!$A:$B,2,FALSE))</f>
        <v/>
      </c>
      <c r="H1478" s="197"/>
      <c r="I1478" s="200"/>
      <c r="J1478" s="198"/>
      <c r="K1478" s="198"/>
      <c r="L1478" s="198"/>
      <c r="M1478" s="199"/>
      <c r="N1478" s="198"/>
      <c r="O1478" s="242"/>
      <c r="P1478" s="242"/>
      <c r="Q1478" s="242"/>
      <c r="R1478" s="242"/>
      <c r="S1478" s="242"/>
      <c r="T1478" s="242"/>
      <c r="U1478" s="242"/>
      <c r="V1478" s="242"/>
      <c r="W1478" s="242"/>
      <c r="X1478" s="242"/>
      <c r="Y1478" s="242"/>
      <c r="Z1478" s="242"/>
      <c r="AA1478" s="242"/>
      <c r="AB1478" s="242"/>
      <c r="AC1478" s="243"/>
    </row>
    <row r="1479" spans="1:29" s="244" customFormat="1" ht="15" customHeight="1" x14ac:dyDescent="0.25">
      <c r="A1479" s="198"/>
      <c r="B1479" s="198"/>
      <c r="C1479" s="198"/>
      <c r="D1479" s="194"/>
      <c r="E1479" s="198"/>
      <c r="F1479" s="198"/>
      <c r="G1479" s="196" t="str">
        <f>IF(ISNA(VLOOKUP(E1479,'Rota Pattern Data'!$A:$B,2,FALSE)),"",VLOOKUP(E1479,'Rota Pattern Data'!$A:$B,2,FALSE))</f>
        <v/>
      </c>
      <c r="H1479" s="197"/>
      <c r="I1479" s="200"/>
      <c r="J1479" s="198"/>
      <c r="K1479" s="198"/>
      <c r="L1479" s="198"/>
      <c r="M1479" s="199"/>
      <c r="N1479" s="198"/>
      <c r="O1479" s="242"/>
      <c r="P1479" s="242"/>
      <c r="Q1479" s="242"/>
      <c r="R1479" s="242"/>
      <c r="S1479" s="242"/>
      <c r="T1479" s="242"/>
      <c r="U1479" s="242"/>
      <c r="V1479" s="242"/>
      <c r="W1479" s="242"/>
      <c r="X1479" s="242"/>
      <c r="Y1479" s="242"/>
      <c r="Z1479" s="242"/>
      <c r="AA1479" s="242"/>
      <c r="AB1479" s="242"/>
      <c r="AC1479" s="243"/>
    </row>
    <row r="1480" spans="1:29" s="244" customFormat="1" ht="15" customHeight="1" x14ac:dyDescent="0.25">
      <c r="A1480" s="198"/>
      <c r="B1480" s="198"/>
      <c r="C1480" s="198"/>
      <c r="D1480" s="194"/>
      <c r="E1480" s="198"/>
      <c r="F1480" s="198"/>
      <c r="G1480" s="196" t="str">
        <f>IF(ISNA(VLOOKUP(E1480,'Rota Pattern Data'!$A:$B,2,FALSE)),"",VLOOKUP(E1480,'Rota Pattern Data'!$A:$B,2,FALSE))</f>
        <v/>
      </c>
      <c r="H1480" s="197"/>
      <c r="I1480" s="200"/>
      <c r="J1480" s="198"/>
      <c r="K1480" s="198"/>
      <c r="L1480" s="198"/>
      <c r="M1480" s="199"/>
      <c r="N1480" s="198"/>
      <c r="O1480" s="242"/>
      <c r="P1480" s="242"/>
      <c r="Q1480" s="242"/>
      <c r="R1480" s="242"/>
      <c r="S1480" s="242"/>
      <c r="T1480" s="242"/>
      <c r="U1480" s="242"/>
      <c r="V1480" s="242"/>
      <c r="W1480" s="242"/>
      <c r="X1480" s="242"/>
      <c r="Y1480" s="242"/>
      <c r="Z1480" s="242"/>
      <c r="AA1480" s="242"/>
      <c r="AB1480" s="242"/>
      <c r="AC1480" s="243"/>
    </row>
    <row r="1481" spans="1:29" s="244" customFormat="1" ht="15" customHeight="1" x14ac:dyDescent="0.25">
      <c r="A1481" s="198"/>
      <c r="B1481" s="198"/>
      <c r="C1481" s="198"/>
      <c r="D1481" s="194"/>
      <c r="E1481" s="198"/>
      <c r="F1481" s="198"/>
      <c r="G1481" s="196" t="str">
        <f>IF(ISNA(VLOOKUP(E1481,'Rota Pattern Data'!$A:$B,2,FALSE)),"",VLOOKUP(E1481,'Rota Pattern Data'!$A:$B,2,FALSE))</f>
        <v/>
      </c>
      <c r="H1481" s="197"/>
      <c r="I1481" s="200"/>
      <c r="J1481" s="198"/>
      <c r="K1481" s="198"/>
      <c r="L1481" s="198"/>
      <c r="M1481" s="199"/>
      <c r="N1481" s="198"/>
      <c r="O1481" s="242"/>
      <c r="P1481" s="242"/>
      <c r="Q1481" s="242"/>
      <c r="R1481" s="242"/>
      <c r="S1481" s="242"/>
      <c r="T1481" s="242"/>
      <c r="U1481" s="242"/>
      <c r="V1481" s="242"/>
      <c r="W1481" s="242"/>
      <c r="X1481" s="242"/>
      <c r="Y1481" s="242"/>
      <c r="Z1481" s="242"/>
      <c r="AA1481" s="242"/>
      <c r="AB1481" s="242"/>
      <c r="AC1481" s="243"/>
    </row>
    <row r="1482" spans="1:29" s="244" customFormat="1" ht="15" customHeight="1" x14ac:dyDescent="0.25">
      <c r="A1482" s="198"/>
      <c r="B1482" s="198"/>
      <c r="C1482" s="198"/>
      <c r="D1482" s="194"/>
      <c r="E1482" s="198"/>
      <c r="F1482" s="198"/>
      <c r="G1482" s="196" t="str">
        <f>IF(ISNA(VLOOKUP(E1482,'Rota Pattern Data'!$A:$B,2,FALSE)),"",VLOOKUP(E1482,'Rota Pattern Data'!$A:$B,2,FALSE))</f>
        <v/>
      </c>
      <c r="H1482" s="197"/>
      <c r="I1482" s="200"/>
      <c r="J1482" s="198"/>
      <c r="K1482" s="198"/>
      <c r="L1482" s="198"/>
      <c r="M1482" s="199"/>
      <c r="N1482" s="198"/>
      <c r="O1482" s="242"/>
      <c r="P1482" s="242"/>
      <c r="Q1482" s="242"/>
      <c r="R1482" s="242"/>
      <c r="S1482" s="242"/>
      <c r="T1482" s="242"/>
      <c r="U1482" s="242"/>
      <c r="V1482" s="242"/>
      <c r="W1482" s="242"/>
      <c r="X1482" s="242"/>
      <c r="Y1482" s="242"/>
      <c r="Z1482" s="242"/>
      <c r="AA1482" s="242"/>
      <c r="AB1482" s="242"/>
      <c r="AC1482" s="243"/>
    </row>
    <row r="1483" spans="1:29" s="244" customFormat="1" ht="15" customHeight="1" x14ac:dyDescent="0.25">
      <c r="A1483" s="198"/>
      <c r="B1483" s="198"/>
      <c r="C1483" s="198"/>
      <c r="D1483" s="194"/>
      <c r="E1483" s="198"/>
      <c r="F1483" s="198"/>
      <c r="G1483" s="196" t="str">
        <f>IF(ISNA(VLOOKUP(E1483,'Rota Pattern Data'!$A:$B,2,FALSE)),"",VLOOKUP(E1483,'Rota Pattern Data'!$A:$B,2,FALSE))</f>
        <v/>
      </c>
      <c r="H1483" s="197"/>
      <c r="I1483" s="200"/>
      <c r="J1483" s="198"/>
      <c r="K1483" s="198"/>
      <c r="L1483" s="198"/>
      <c r="M1483" s="199"/>
      <c r="N1483" s="198"/>
      <c r="O1483" s="242"/>
      <c r="P1483" s="242"/>
      <c r="Q1483" s="242"/>
      <c r="R1483" s="242"/>
      <c r="S1483" s="242"/>
      <c r="T1483" s="242"/>
      <c r="U1483" s="242"/>
      <c r="V1483" s="242"/>
      <c r="W1483" s="242"/>
      <c r="X1483" s="242"/>
      <c r="Y1483" s="242"/>
      <c r="Z1483" s="242"/>
      <c r="AA1483" s="242"/>
      <c r="AB1483" s="242"/>
      <c r="AC1483" s="243"/>
    </row>
    <row r="1484" spans="1:29" s="244" customFormat="1" ht="15" customHeight="1" x14ac:dyDescent="0.25">
      <c r="A1484" s="198"/>
      <c r="B1484" s="198"/>
      <c r="C1484" s="198"/>
      <c r="D1484" s="194"/>
      <c r="E1484" s="198"/>
      <c r="F1484" s="198"/>
      <c r="G1484" s="196" t="str">
        <f>IF(ISNA(VLOOKUP(E1484,'Rota Pattern Data'!$A:$B,2,FALSE)),"",VLOOKUP(E1484,'Rota Pattern Data'!$A:$B,2,FALSE))</f>
        <v/>
      </c>
      <c r="H1484" s="197"/>
      <c r="I1484" s="200"/>
      <c r="J1484" s="198"/>
      <c r="K1484" s="198"/>
      <c r="L1484" s="198"/>
      <c r="M1484" s="199"/>
      <c r="N1484" s="198"/>
      <c r="O1484" s="242"/>
      <c r="P1484" s="242"/>
      <c r="Q1484" s="242"/>
      <c r="R1484" s="242"/>
      <c r="S1484" s="242"/>
      <c r="T1484" s="242"/>
      <c r="U1484" s="242"/>
      <c r="V1484" s="242"/>
      <c r="W1484" s="242"/>
      <c r="X1484" s="242"/>
      <c r="Y1484" s="242"/>
      <c r="Z1484" s="242"/>
      <c r="AA1484" s="242"/>
      <c r="AB1484" s="242"/>
      <c r="AC1484" s="243"/>
    </row>
    <row r="1485" spans="1:29" s="244" customFormat="1" ht="15" customHeight="1" x14ac:dyDescent="0.25">
      <c r="A1485" s="198"/>
      <c r="B1485" s="198"/>
      <c r="C1485" s="198"/>
      <c r="D1485" s="194"/>
      <c r="E1485" s="198"/>
      <c r="F1485" s="198"/>
      <c r="G1485" s="196" t="str">
        <f>IF(ISNA(VLOOKUP(E1485,'Rota Pattern Data'!$A:$B,2,FALSE)),"",VLOOKUP(E1485,'Rota Pattern Data'!$A:$B,2,FALSE))</f>
        <v/>
      </c>
      <c r="H1485" s="197"/>
      <c r="I1485" s="200"/>
      <c r="J1485" s="198"/>
      <c r="K1485" s="198"/>
      <c r="L1485" s="198"/>
      <c r="M1485" s="199"/>
      <c r="N1485" s="198"/>
      <c r="O1485" s="242"/>
      <c r="P1485" s="242"/>
      <c r="Q1485" s="242"/>
      <c r="R1485" s="242"/>
      <c r="S1485" s="242"/>
      <c r="T1485" s="242"/>
      <c r="U1485" s="242"/>
      <c r="V1485" s="242"/>
      <c r="W1485" s="242"/>
      <c r="X1485" s="242"/>
      <c r="Y1485" s="242"/>
      <c r="Z1485" s="242"/>
      <c r="AA1485" s="242"/>
      <c r="AB1485" s="242"/>
      <c r="AC1485" s="243"/>
    </row>
    <row r="1486" spans="1:29" s="244" customFormat="1" ht="15" customHeight="1" x14ac:dyDescent="0.25">
      <c r="A1486" s="198"/>
      <c r="B1486" s="198"/>
      <c r="C1486" s="198"/>
      <c r="D1486" s="194"/>
      <c r="E1486" s="198"/>
      <c r="F1486" s="198"/>
      <c r="G1486" s="196" t="str">
        <f>IF(ISNA(VLOOKUP(E1486,'Rota Pattern Data'!$A:$B,2,FALSE)),"",VLOOKUP(E1486,'Rota Pattern Data'!$A:$B,2,FALSE))</f>
        <v/>
      </c>
      <c r="H1486" s="197"/>
      <c r="I1486" s="200"/>
      <c r="J1486" s="198"/>
      <c r="K1486" s="198"/>
      <c r="L1486" s="198"/>
      <c r="M1486" s="199"/>
      <c r="N1486" s="198"/>
      <c r="O1486" s="242"/>
      <c r="P1486" s="242"/>
      <c r="Q1486" s="242"/>
      <c r="R1486" s="242"/>
      <c r="S1486" s="242"/>
      <c r="T1486" s="242"/>
      <c r="U1486" s="242"/>
      <c r="V1486" s="242"/>
      <c r="W1486" s="242"/>
      <c r="X1486" s="242"/>
      <c r="Y1486" s="242"/>
      <c r="Z1486" s="242"/>
      <c r="AA1486" s="242"/>
      <c r="AB1486" s="242"/>
      <c r="AC1486" s="243"/>
    </row>
    <row r="1487" spans="1:29" s="244" customFormat="1" ht="15" customHeight="1" x14ac:dyDescent="0.25">
      <c r="A1487" s="198"/>
      <c r="B1487" s="198"/>
      <c r="C1487" s="198"/>
      <c r="D1487" s="194"/>
      <c r="E1487" s="198"/>
      <c r="F1487" s="198"/>
      <c r="G1487" s="196" t="str">
        <f>IF(ISNA(VLOOKUP(E1487,'Rota Pattern Data'!$A:$B,2,FALSE)),"",VLOOKUP(E1487,'Rota Pattern Data'!$A:$B,2,FALSE))</f>
        <v/>
      </c>
      <c r="H1487" s="197"/>
      <c r="I1487" s="200"/>
      <c r="J1487" s="198"/>
      <c r="K1487" s="198"/>
      <c r="L1487" s="198"/>
      <c r="M1487" s="199"/>
      <c r="N1487" s="198"/>
      <c r="O1487" s="242"/>
      <c r="P1487" s="242"/>
      <c r="Q1487" s="242"/>
      <c r="R1487" s="242"/>
      <c r="S1487" s="242"/>
      <c r="T1487" s="242"/>
      <c r="U1487" s="242"/>
      <c r="V1487" s="242"/>
      <c r="W1487" s="242"/>
      <c r="X1487" s="242"/>
      <c r="Y1487" s="242"/>
      <c r="Z1487" s="242"/>
      <c r="AA1487" s="242"/>
      <c r="AB1487" s="242"/>
      <c r="AC1487" s="243"/>
    </row>
    <row r="1488" spans="1:29" s="244" customFormat="1" ht="15" customHeight="1" x14ac:dyDescent="0.25">
      <c r="A1488" s="198"/>
      <c r="B1488" s="198"/>
      <c r="C1488" s="198"/>
      <c r="D1488" s="194"/>
      <c r="E1488" s="198"/>
      <c r="F1488" s="198"/>
      <c r="G1488" s="196" t="str">
        <f>IF(ISNA(VLOOKUP(E1488,'Rota Pattern Data'!$A:$B,2,FALSE)),"",VLOOKUP(E1488,'Rota Pattern Data'!$A:$B,2,FALSE))</f>
        <v/>
      </c>
      <c r="H1488" s="197"/>
      <c r="I1488" s="200"/>
      <c r="J1488" s="198"/>
      <c r="K1488" s="198"/>
      <c r="L1488" s="198"/>
      <c r="M1488" s="199"/>
      <c r="N1488" s="198"/>
      <c r="O1488" s="242"/>
      <c r="P1488" s="242"/>
      <c r="Q1488" s="242"/>
      <c r="R1488" s="242"/>
      <c r="S1488" s="242"/>
      <c r="T1488" s="242"/>
      <c r="U1488" s="242"/>
      <c r="V1488" s="242"/>
      <c r="W1488" s="242"/>
      <c r="X1488" s="242"/>
      <c r="Y1488" s="242"/>
      <c r="Z1488" s="242"/>
      <c r="AA1488" s="242"/>
      <c r="AB1488" s="242"/>
      <c r="AC1488" s="243"/>
    </row>
    <row r="1489" spans="1:29" s="244" customFormat="1" ht="15" customHeight="1" x14ac:dyDescent="0.25">
      <c r="A1489" s="198"/>
      <c r="B1489" s="198"/>
      <c r="C1489" s="198"/>
      <c r="D1489" s="194"/>
      <c r="E1489" s="198"/>
      <c r="F1489" s="198"/>
      <c r="G1489" s="196" t="str">
        <f>IF(ISNA(VLOOKUP(E1489,'Rota Pattern Data'!$A:$B,2,FALSE)),"",VLOOKUP(E1489,'Rota Pattern Data'!$A:$B,2,FALSE))</f>
        <v/>
      </c>
      <c r="H1489" s="197"/>
      <c r="I1489" s="200"/>
      <c r="J1489" s="198"/>
      <c r="K1489" s="198"/>
      <c r="L1489" s="198"/>
      <c r="M1489" s="199"/>
      <c r="N1489" s="198"/>
      <c r="O1489" s="242"/>
      <c r="P1489" s="242"/>
      <c r="Q1489" s="242"/>
      <c r="R1489" s="242"/>
      <c r="S1489" s="242"/>
      <c r="T1489" s="242"/>
      <c r="U1489" s="242"/>
      <c r="V1489" s="242"/>
      <c r="W1489" s="242"/>
      <c r="X1489" s="242"/>
      <c r="Y1489" s="242"/>
      <c r="Z1489" s="242"/>
      <c r="AA1489" s="242"/>
      <c r="AB1489" s="242"/>
      <c r="AC1489" s="243"/>
    </row>
    <row r="1490" spans="1:29" s="244" customFormat="1" ht="15" customHeight="1" x14ac:dyDescent="0.25">
      <c r="A1490" s="198"/>
      <c r="B1490" s="198"/>
      <c r="C1490" s="198"/>
      <c r="D1490" s="194"/>
      <c r="E1490" s="198"/>
      <c r="F1490" s="198"/>
      <c r="G1490" s="196" t="str">
        <f>IF(ISNA(VLOOKUP(E1490,'Rota Pattern Data'!$A:$B,2,FALSE)),"",VLOOKUP(E1490,'Rota Pattern Data'!$A:$B,2,FALSE))</f>
        <v/>
      </c>
      <c r="H1490" s="197"/>
      <c r="I1490" s="200"/>
      <c r="J1490" s="198"/>
      <c r="K1490" s="198"/>
      <c r="L1490" s="198"/>
      <c r="M1490" s="199"/>
      <c r="N1490" s="198"/>
      <c r="O1490" s="242"/>
      <c r="P1490" s="242"/>
      <c r="Q1490" s="242"/>
      <c r="R1490" s="242"/>
      <c r="S1490" s="242"/>
      <c r="T1490" s="242"/>
      <c r="U1490" s="242"/>
      <c r="V1490" s="242"/>
      <c r="W1490" s="242"/>
      <c r="X1490" s="242"/>
      <c r="Y1490" s="242"/>
      <c r="Z1490" s="242"/>
      <c r="AA1490" s="242"/>
      <c r="AB1490" s="242"/>
      <c r="AC1490" s="243"/>
    </row>
    <row r="1491" spans="1:29" s="244" customFormat="1" ht="15" customHeight="1" x14ac:dyDescent="0.25">
      <c r="A1491" s="198"/>
      <c r="B1491" s="198"/>
      <c r="C1491" s="198"/>
      <c r="D1491" s="194"/>
      <c r="E1491" s="198"/>
      <c r="F1491" s="198"/>
      <c r="G1491" s="196" t="str">
        <f>IF(ISNA(VLOOKUP(E1491,'Rota Pattern Data'!$A:$B,2,FALSE)),"",VLOOKUP(E1491,'Rota Pattern Data'!$A:$B,2,FALSE))</f>
        <v/>
      </c>
      <c r="H1491" s="197"/>
      <c r="I1491" s="200"/>
      <c r="J1491" s="198"/>
      <c r="K1491" s="198"/>
      <c r="L1491" s="198"/>
      <c r="M1491" s="199"/>
      <c r="N1491" s="198"/>
      <c r="O1491" s="242"/>
      <c r="P1491" s="242"/>
      <c r="Q1491" s="242"/>
      <c r="R1491" s="242"/>
      <c r="S1491" s="242"/>
      <c r="T1491" s="242"/>
      <c r="U1491" s="242"/>
      <c r="V1491" s="242"/>
      <c r="W1491" s="242"/>
      <c r="X1491" s="242"/>
      <c r="Y1491" s="242"/>
      <c r="Z1491" s="242"/>
      <c r="AA1491" s="242"/>
      <c r="AB1491" s="242"/>
      <c r="AC1491" s="243"/>
    </row>
    <row r="1492" spans="1:29" s="244" customFormat="1" ht="15" customHeight="1" x14ac:dyDescent="0.25">
      <c r="A1492" s="198"/>
      <c r="B1492" s="198"/>
      <c r="C1492" s="198"/>
      <c r="D1492" s="194"/>
      <c r="E1492" s="198"/>
      <c r="F1492" s="198"/>
      <c r="G1492" s="196" t="str">
        <f>IF(ISNA(VLOOKUP(E1492,'Rota Pattern Data'!$A:$B,2,FALSE)),"",VLOOKUP(E1492,'Rota Pattern Data'!$A:$B,2,FALSE))</f>
        <v/>
      </c>
      <c r="H1492" s="197"/>
      <c r="I1492" s="200"/>
      <c r="J1492" s="198"/>
      <c r="K1492" s="198"/>
      <c r="L1492" s="198"/>
      <c r="M1492" s="199"/>
      <c r="N1492" s="198"/>
      <c r="O1492" s="242"/>
      <c r="P1492" s="242"/>
      <c r="Q1492" s="242"/>
      <c r="R1492" s="242"/>
      <c r="S1492" s="242"/>
      <c r="T1492" s="242"/>
      <c r="U1492" s="242"/>
      <c r="V1492" s="242"/>
      <c r="W1492" s="242"/>
      <c r="X1492" s="242"/>
      <c r="Y1492" s="242"/>
      <c r="Z1492" s="242"/>
      <c r="AA1492" s="242"/>
      <c r="AB1492" s="242"/>
      <c r="AC1492" s="243"/>
    </row>
    <row r="1493" spans="1:29" s="244" customFormat="1" ht="15" customHeight="1" x14ac:dyDescent="0.25">
      <c r="A1493" s="198"/>
      <c r="B1493" s="198"/>
      <c r="C1493" s="198"/>
      <c r="D1493" s="194"/>
      <c r="E1493" s="198"/>
      <c r="F1493" s="198"/>
      <c r="G1493" s="196" t="str">
        <f>IF(ISNA(VLOOKUP(E1493,'Rota Pattern Data'!$A:$B,2,FALSE)),"",VLOOKUP(E1493,'Rota Pattern Data'!$A:$B,2,FALSE))</f>
        <v/>
      </c>
      <c r="H1493" s="197"/>
      <c r="I1493" s="200"/>
      <c r="J1493" s="198"/>
      <c r="K1493" s="198"/>
      <c r="L1493" s="198"/>
      <c r="M1493" s="199"/>
      <c r="N1493" s="198"/>
      <c r="O1493" s="242"/>
      <c r="P1493" s="242"/>
      <c r="Q1493" s="242"/>
      <c r="R1493" s="242"/>
      <c r="S1493" s="242"/>
      <c r="T1493" s="242"/>
      <c r="U1493" s="242"/>
      <c r="V1493" s="242"/>
      <c r="W1493" s="242"/>
      <c r="X1493" s="242"/>
      <c r="Y1493" s="242"/>
      <c r="Z1493" s="242"/>
      <c r="AA1493" s="242"/>
      <c r="AB1493" s="242"/>
      <c r="AC1493" s="243"/>
    </row>
    <row r="1494" spans="1:29" s="244" customFormat="1" ht="15" customHeight="1" x14ac:dyDescent="0.25">
      <c r="A1494" s="198"/>
      <c r="B1494" s="198"/>
      <c r="C1494" s="198"/>
      <c r="D1494" s="194"/>
      <c r="E1494" s="198"/>
      <c r="F1494" s="198"/>
      <c r="G1494" s="196" t="str">
        <f>IF(ISNA(VLOOKUP(E1494,'Rota Pattern Data'!$A:$B,2,FALSE)),"",VLOOKUP(E1494,'Rota Pattern Data'!$A:$B,2,FALSE))</f>
        <v/>
      </c>
      <c r="H1494" s="197"/>
      <c r="I1494" s="200"/>
      <c r="J1494" s="198"/>
      <c r="K1494" s="198"/>
      <c r="L1494" s="198"/>
      <c r="M1494" s="199"/>
      <c r="N1494" s="198"/>
      <c r="O1494" s="242"/>
      <c r="P1494" s="242"/>
      <c r="Q1494" s="242"/>
      <c r="R1494" s="242"/>
      <c r="S1494" s="242"/>
      <c r="T1494" s="242"/>
      <c r="U1494" s="242"/>
      <c r="V1494" s="242"/>
      <c r="W1494" s="242"/>
      <c r="X1494" s="242"/>
      <c r="Y1494" s="242"/>
      <c r="Z1494" s="242"/>
      <c r="AA1494" s="242"/>
      <c r="AB1494" s="242"/>
      <c r="AC1494" s="243"/>
    </row>
    <row r="1495" spans="1:29" s="244" customFormat="1" ht="15" customHeight="1" x14ac:dyDescent="0.25">
      <c r="A1495" s="198"/>
      <c r="B1495" s="198"/>
      <c r="C1495" s="198"/>
      <c r="D1495" s="194"/>
      <c r="E1495" s="198"/>
      <c r="F1495" s="198"/>
      <c r="G1495" s="196" t="str">
        <f>IF(ISNA(VLOOKUP(E1495,'Rota Pattern Data'!$A:$B,2,FALSE)),"",VLOOKUP(E1495,'Rota Pattern Data'!$A:$B,2,FALSE))</f>
        <v/>
      </c>
      <c r="H1495" s="197"/>
      <c r="I1495" s="200"/>
      <c r="J1495" s="198"/>
      <c r="K1495" s="198"/>
      <c r="L1495" s="198"/>
      <c r="M1495" s="199"/>
      <c r="N1495" s="198"/>
      <c r="O1495" s="242"/>
      <c r="P1495" s="242"/>
      <c r="Q1495" s="242"/>
      <c r="R1495" s="242"/>
      <c r="S1495" s="242"/>
      <c r="T1495" s="242"/>
      <c r="U1495" s="242"/>
      <c r="V1495" s="242"/>
      <c r="W1495" s="242"/>
      <c r="X1495" s="242"/>
      <c r="Y1495" s="242"/>
      <c r="Z1495" s="242"/>
      <c r="AA1495" s="242"/>
      <c r="AB1495" s="242"/>
      <c r="AC1495" s="243"/>
    </row>
    <row r="1496" spans="1:29" s="244" customFormat="1" ht="15" customHeight="1" x14ac:dyDescent="0.25">
      <c r="A1496" s="198"/>
      <c r="B1496" s="198"/>
      <c r="C1496" s="198"/>
      <c r="D1496" s="194"/>
      <c r="E1496" s="198"/>
      <c r="F1496" s="198"/>
      <c r="G1496" s="196" t="str">
        <f>IF(ISNA(VLOOKUP(E1496,'Rota Pattern Data'!$A:$B,2,FALSE)),"",VLOOKUP(E1496,'Rota Pattern Data'!$A:$B,2,FALSE))</f>
        <v/>
      </c>
      <c r="H1496" s="197"/>
      <c r="I1496" s="200"/>
      <c r="J1496" s="198"/>
      <c r="K1496" s="198"/>
      <c r="L1496" s="198"/>
      <c r="M1496" s="199"/>
      <c r="N1496" s="198"/>
      <c r="O1496" s="242"/>
      <c r="P1496" s="242"/>
      <c r="Q1496" s="242"/>
      <c r="R1496" s="242"/>
      <c r="S1496" s="242"/>
      <c r="T1496" s="242"/>
      <c r="U1496" s="242"/>
      <c r="V1496" s="242"/>
      <c r="W1496" s="242"/>
      <c r="X1496" s="242"/>
      <c r="Y1496" s="242"/>
      <c r="Z1496" s="242"/>
      <c r="AA1496" s="242"/>
      <c r="AB1496" s="242"/>
      <c r="AC1496" s="243"/>
    </row>
    <row r="1497" spans="1:29" s="244" customFormat="1" ht="15" customHeight="1" x14ac:dyDescent="0.25">
      <c r="A1497" s="198"/>
      <c r="B1497" s="198"/>
      <c r="C1497" s="198"/>
      <c r="D1497" s="194"/>
      <c r="E1497" s="198"/>
      <c r="F1497" s="198"/>
      <c r="G1497" s="196" t="str">
        <f>IF(ISNA(VLOOKUP(E1497,'Rota Pattern Data'!$A:$B,2,FALSE)),"",VLOOKUP(E1497,'Rota Pattern Data'!$A:$B,2,FALSE))</f>
        <v/>
      </c>
      <c r="H1497" s="197"/>
      <c r="I1497" s="200"/>
      <c r="J1497" s="198"/>
      <c r="K1497" s="198"/>
      <c r="L1497" s="198"/>
      <c r="M1497" s="199"/>
      <c r="N1497" s="198"/>
      <c r="O1497" s="242"/>
      <c r="P1497" s="242"/>
      <c r="Q1497" s="242"/>
      <c r="R1497" s="242"/>
      <c r="S1497" s="242"/>
      <c r="T1497" s="242"/>
      <c r="U1497" s="242"/>
      <c r="V1497" s="242"/>
      <c r="W1497" s="242"/>
      <c r="X1497" s="242"/>
      <c r="Y1497" s="242"/>
      <c r="Z1497" s="242"/>
      <c r="AA1497" s="242"/>
      <c r="AB1497" s="242"/>
      <c r="AC1497" s="243"/>
    </row>
    <row r="1498" spans="1:29" s="244" customFormat="1" ht="15" customHeight="1" x14ac:dyDescent="0.25">
      <c r="A1498" s="198"/>
      <c r="B1498" s="198"/>
      <c r="C1498" s="198"/>
      <c r="D1498" s="194"/>
      <c r="E1498" s="198"/>
      <c r="F1498" s="198"/>
      <c r="G1498" s="196" t="str">
        <f>IF(ISNA(VLOOKUP(E1498,'Rota Pattern Data'!$A:$B,2,FALSE)),"",VLOOKUP(E1498,'Rota Pattern Data'!$A:$B,2,FALSE))</f>
        <v/>
      </c>
      <c r="H1498" s="197"/>
      <c r="I1498" s="200"/>
      <c r="J1498" s="198"/>
      <c r="K1498" s="198"/>
      <c r="L1498" s="198"/>
      <c r="M1498" s="199"/>
      <c r="N1498" s="198"/>
      <c r="O1498" s="242"/>
      <c r="P1498" s="242"/>
      <c r="Q1498" s="242"/>
      <c r="R1498" s="242"/>
      <c r="S1498" s="242"/>
      <c r="T1498" s="242"/>
      <c r="U1498" s="242"/>
      <c r="V1498" s="242"/>
      <c r="W1498" s="242"/>
      <c r="X1498" s="242"/>
      <c r="Y1498" s="242"/>
      <c r="Z1498" s="242"/>
      <c r="AA1498" s="242"/>
      <c r="AB1498" s="242"/>
      <c r="AC1498" s="243"/>
    </row>
    <row r="1499" spans="1:29" s="244" customFormat="1" ht="15" customHeight="1" x14ac:dyDescent="0.25">
      <c r="A1499" s="198"/>
      <c r="B1499" s="198"/>
      <c r="C1499" s="198"/>
      <c r="D1499" s="194"/>
      <c r="E1499" s="198"/>
      <c r="F1499" s="198"/>
      <c r="G1499" s="196" t="str">
        <f>IF(ISNA(VLOOKUP(E1499,'Rota Pattern Data'!$A:$B,2,FALSE)),"",VLOOKUP(E1499,'Rota Pattern Data'!$A:$B,2,FALSE))</f>
        <v/>
      </c>
      <c r="H1499" s="197"/>
      <c r="I1499" s="200"/>
      <c r="J1499" s="198"/>
      <c r="K1499" s="198"/>
      <c r="L1499" s="198"/>
      <c r="M1499" s="199"/>
      <c r="N1499" s="198"/>
      <c r="O1499" s="242"/>
      <c r="P1499" s="242"/>
      <c r="Q1499" s="242"/>
      <c r="R1499" s="242"/>
      <c r="S1499" s="242"/>
      <c r="T1499" s="242"/>
      <c r="U1499" s="242"/>
      <c r="V1499" s="242"/>
      <c r="W1499" s="242"/>
      <c r="X1499" s="242"/>
      <c r="Y1499" s="242"/>
      <c r="Z1499" s="242"/>
      <c r="AA1499" s="242"/>
      <c r="AB1499" s="242"/>
      <c r="AC1499" s="243"/>
    </row>
    <row r="1500" spans="1:29" s="244" customFormat="1" ht="15" customHeight="1" x14ac:dyDescent="0.25">
      <c r="A1500" s="198"/>
      <c r="B1500" s="198"/>
      <c r="C1500" s="198"/>
      <c r="D1500" s="194"/>
      <c r="E1500" s="198"/>
      <c r="F1500" s="198"/>
      <c r="G1500" s="196" t="str">
        <f>IF(ISNA(VLOOKUP(E1500,'Rota Pattern Data'!$A:$B,2,FALSE)),"",VLOOKUP(E1500,'Rota Pattern Data'!$A:$B,2,FALSE))</f>
        <v/>
      </c>
      <c r="H1500" s="197"/>
      <c r="I1500" s="200"/>
      <c r="J1500" s="198"/>
      <c r="K1500" s="198"/>
      <c r="L1500" s="198"/>
      <c r="M1500" s="199"/>
      <c r="N1500" s="198"/>
      <c r="O1500" s="242"/>
      <c r="P1500" s="242"/>
      <c r="Q1500" s="242"/>
      <c r="R1500" s="242"/>
      <c r="S1500" s="242"/>
      <c r="T1500" s="242"/>
      <c r="U1500" s="242"/>
      <c r="V1500" s="242"/>
      <c r="W1500" s="242"/>
      <c r="X1500" s="242"/>
      <c r="Y1500" s="242"/>
      <c r="Z1500" s="242"/>
      <c r="AA1500" s="242"/>
      <c r="AB1500" s="242"/>
      <c r="AC1500" s="243"/>
    </row>
    <row r="1501" spans="1:29" s="244" customFormat="1" ht="15" customHeight="1" x14ac:dyDescent="0.25">
      <c r="A1501" s="198"/>
      <c r="B1501" s="198"/>
      <c r="C1501" s="198"/>
      <c r="D1501" s="194"/>
      <c r="E1501" s="198"/>
      <c r="F1501" s="198"/>
      <c r="G1501" s="196" t="str">
        <f>IF(ISNA(VLOOKUP(E1501,'Rota Pattern Data'!$A:$B,2,FALSE)),"",VLOOKUP(E1501,'Rota Pattern Data'!$A:$B,2,FALSE))</f>
        <v/>
      </c>
      <c r="H1501" s="197"/>
      <c r="I1501" s="200"/>
      <c r="J1501" s="198"/>
      <c r="K1501" s="198"/>
      <c r="L1501" s="198"/>
      <c r="M1501" s="199"/>
      <c r="N1501" s="198"/>
      <c r="O1501" s="242"/>
      <c r="P1501" s="242"/>
      <c r="Q1501" s="242"/>
      <c r="R1501" s="242"/>
      <c r="S1501" s="242"/>
      <c r="T1501" s="242"/>
      <c r="U1501" s="242"/>
      <c r="V1501" s="242"/>
      <c r="W1501" s="242"/>
      <c r="X1501" s="242"/>
      <c r="Y1501" s="242"/>
      <c r="Z1501" s="242"/>
      <c r="AA1501" s="242"/>
      <c r="AB1501" s="242"/>
      <c r="AC1501" s="243"/>
    </row>
    <row r="1502" spans="1:29" s="244" customFormat="1" ht="15" customHeight="1" x14ac:dyDescent="0.25">
      <c r="A1502" s="198"/>
      <c r="B1502" s="198"/>
      <c r="C1502" s="198"/>
      <c r="D1502" s="194"/>
      <c r="E1502" s="198"/>
      <c r="F1502" s="198"/>
      <c r="G1502" s="196" t="str">
        <f>IF(ISNA(VLOOKUP(E1502,'Rota Pattern Data'!$A:$B,2,FALSE)),"",VLOOKUP(E1502,'Rota Pattern Data'!$A:$B,2,FALSE))</f>
        <v/>
      </c>
      <c r="H1502" s="197"/>
      <c r="I1502" s="200"/>
      <c r="J1502" s="198"/>
      <c r="K1502" s="198"/>
      <c r="L1502" s="198"/>
      <c r="M1502" s="199"/>
      <c r="N1502" s="198"/>
      <c r="O1502" s="242"/>
      <c r="P1502" s="242"/>
      <c r="Q1502" s="242"/>
      <c r="R1502" s="242"/>
      <c r="S1502" s="242"/>
      <c r="T1502" s="242"/>
      <c r="U1502" s="242"/>
      <c r="V1502" s="242"/>
      <c r="W1502" s="242"/>
      <c r="X1502" s="242"/>
      <c r="Y1502" s="242"/>
      <c r="Z1502" s="242"/>
      <c r="AA1502" s="242"/>
      <c r="AB1502" s="242"/>
      <c r="AC1502" s="243"/>
    </row>
    <row r="1503" spans="1:29" s="244" customFormat="1" ht="15" customHeight="1" x14ac:dyDescent="0.25">
      <c r="A1503" s="198"/>
      <c r="B1503" s="198"/>
      <c r="C1503" s="198"/>
      <c r="D1503" s="194"/>
      <c r="E1503" s="198"/>
      <c r="F1503" s="198"/>
      <c r="G1503" s="196" t="str">
        <f>IF(ISNA(VLOOKUP(E1503,'Rota Pattern Data'!$A:$B,2,FALSE)),"",VLOOKUP(E1503,'Rota Pattern Data'!$A:$B,2,FALSE))</f>
        <v/>
      </c>
      <c r="H1503" s="197"/>
      <c r="I1503" s="200"/>
      <c r="J1503" s="198"/>
      <c r="K1503" s="198"/>
      <c r="L1503" s="198"/>
      <c r="M1503" s="199"/>
      <c r="N1503" s="198"/>
      <c r="O1503" s="242"/>
      <c r="P1503" s="242"/>
      <c r="Q1503" s="242"/>
      <c r="R1503" s="242"/>
      <c r="S1503" s="242"/>
      <c r="T1503" s="242"/>
      <c r="U1503" s="242"/>
      <c r="V1503" s="242"/>
      <c r="W1503" s="242"/>
      <c r="X1503" s="242"/>
      <c r="Y1503" s="242"/>
      <c r="Z1503" s="242"/>
      <c r="AA1503" s="242"/>
      <c r="AB1503" s="242"/>
      <c r="AC1503" s="243"/>
    </row>
    <row r="1504" spans="1:29" s="244" customFormat="1" ht="15" customHeight="1" x14ac:dyDescent="0.25">
      <c r="A1504" s="198"/>
      <c r="B1504" s="198"/>
      <c r="C1504" s="198"/>
      <c r="D1504" s="194"/>
      <c r="E1504" s="198"/>
      <c r="F1504" s="198"/>
      <c r="G1504" s="196" t="str">
        <f>IF(ISNA(VLOOKUP(E1504,'Rota Pattern Data'!$A:$B,2,FALSE)),"",VLOOKUP(E1504,'Rota Pattern Data'!$A:$B,2,FALSE))</f>
        <v/>
      </c>
      <c r="H1504" s="197"/>
      <c r="I1504" s="200"/>
      <c r="J1504" s="198"/>
      <c r="K1504" s="198"/>
      <c r="L1504" s="198"/>
      <c r="M1504" s="199"/>
      <c r="N1504" s="198"/>
      <c r="O1504" s="242"/>
      <c r="P1504" s="242"/>
      <c r="Q1504" s="242"/>
      <c r="R1504" s="242"/>
      <c r="S1504" s="242"/>
      <c r="T1504" s="242"/>
      <c r="U1504" s="242"/>
      <c r="V1504" s="242"/>
      <c r="W1504" s="242"/>
      <c r="X1504" s="242"/>
      <c r="Y1504" s="242"/>
      <c r="Z1504" s="242"/>
      <c r="AA1504" s="242"/>
      <c r="AB1504" s="242"/>
      <c r="AC1504" s="243"/>
    </row>
    <row r="1505" spans="1:29" s="244" customFormat="1" ht="15" customHeight="1" x14ac:dyDescent="0.25">
      <c r="A1505" s="198"/>
      <c r="B1505" s="198"/>
      <c r="C1505" s="198"/>
      <c r="D1505" s="194"/>
      <c r="E1505" s="198"/>
      <c r="F1505" s="198"/>
      <c r="G1505" s="196" t="str">
        <f>IF(ISNA(VLOOKUP(E1505,'Rota Pattern Data'!$A:$B,2,FALSE)),"",VLOOKUP(E1505,'Rota Pattern Data'!$A:$B,2,FALSE))</f>
        <v/>
      </c>
      <c r="H1505" s="197"/>
      <c r="I1505" s="200"/>
      <c r="J1505" s="198"/>
      <c r="K1505" s="198"/>
      <c r="L1505" s="198"/>
      <c r="M1505" s="199"/>
      <c r="N1505" s="198"/>
      <c r="O1505" s="242"/>
      <c r="P1505" s="242"/>
      <c r="Q1505" s="242"/>
      <c r="R1505" s="242"/>
      <c r="S1505" s="242"/>
      <c r="T1505" s="242"/>
      <c r="U1505" s="242"/>
      <c r="V1505" s="242"/>
      <c r="W1505" s="242"/>
      <c r="X1505" s="242"/>
      <c r="Y1505" s="242"/>
      <c r="Z1505" s="242"/>
      <c r="AA1505" s="242"/>
      <c r="AB1505" s="242"/>
      <c r="AC1505" s="243"/>
    </row>
    <row r="1506" spans="1:29" s="244" customFormat="1" ht="15" customHeight="1" x14ac:dyDescent="0.25">
      <c r="A1506" s="198"/>
      <c r="B1506" s="198"/>
      <c r="C1506" s="198"/>
      <c r="D1506" s="194"/>
      <c r="E1506" s="198"/>
      <c r="F1506" s="198"/>
      <c r="G1506" s="196" t="str">
        <f>IF(ISNA(VLOOKUP(E1506,'Rota Pattern Data'!$A:$B,2,FALSE)),"",VLOOKUP(E1506,'Rota Pattern Data'!$A:$B,2,FALSE))</f>
        <v/>
      </c>
      <c r="H1506" s="197"/>
      <c r="I1506" s="200"/>
      <c r="J1506" s="198"/>
      <c r="K1506" s="198"/>
      <c r="L1506" s="198"/>
      <c r="M1506" s="199"/>
      <c r="N1506" s="198"/>
      <c r="O1506" s="242"/>
      <c r="P1506" s="242"/>
      <c r="Q1506" s="242"/>
      <c r="R1506" s="242"/>
      <c r="S1506" s="242"/>
      <c r="T1506" s="242"/>
      <c r="U1506" s="242"/>
      <c r="V1506" s="242"/>
      <c r="W1506" s="242"/>
      <c r="X1506" s="242"/>
      <c r="Y1506" s="242"/>
      <c r="Z1506" s="242"/>
      <c r="AA1506" s="242"/>
      <c r="AB1506" s="242"/>
      <c r="AC1506" s="243"/>
    </row>
    <row r="1507" spans="1:29" s="244" customFormat="1" ht="15" customHeight="1" x14ac:dyDescent="0.25">
      <c r="A1507" s="198"/>
      <c r="B1507" s="198"/>
      <c r="C1507" s="198"/>
      <c r="D1507" s="194"/>
      <c r="E1507" s="198"/>
      <c r="F1507" s="198"/>
      <c r="G1507" s="196" t="str">
        <f>IF(ISNA(VLOOKUP(E1507,'Rota Pattern Data'!$A:$B,2,FALSE)),"",VLOOKUP(E1507,'Rota Pattern Data'!$A:$B,2,FALSE))</f>
        <v/>
      </c>
      <c r="H1507" s="197"/>
      <c r="I1507" s="200"/>
      <c r="J1507" s="198"/>
      <c r="K1507" s="198"/>
      <c r="L1507" s="198"/>
      <c r="M1507" s="199"/>
      <c r="N1507" s="198"/>
      <c r="O1507" s="242"/>
      <c r="P1507" s="242"/>
      <c r="Q1507" s="242"/>
      <c r="R1507" s="242"/>
      <c r="S1507" s="242"/>
      <c r="T1507" s="242"/>
      <c r="U1507" s="242"/>
      <c r="V1507" s="242"/>
      <c r="W1507" s="242"/>
      <c r="X1507" s="242"/>
      <c r="Y1507" s="242"/>
      <c r="Z1507" s="242"/>
      <c r="AA1507" s="242"/>
      <c r="AB1507" s="242"/>
      <c r="AC1507" s="243"/>
    </row>
    <row r="1508" spans="1:29" s="244" customFormat="1" ht="15" customHeight="1" x14ac:dyDescent="0.25">
      <c r="A1508" s="198"/>
      <c r="B1508" s="198"/>
      <c r="C1508" s="198"/>
      <c r="D1508" s="194"/>
      <c r="E1508" s="198"/>
      <c r="F1508" s="198"/>
      <c r="G1508" s="196" t="str">
        <f>IF(ISNA(VLOOKUP(E1508,'Rota Pattern Data'!$A:$B,2,FALSE)),"",VLOOKUP(E1508,'Rota Pattern Data'!$A:$B,2,FALSE))</f>
        <v/>
      </c>
      <c r="H1508" s="197"/>
      <c r="I1508" s="200"/>
      <c r="J1508" s="198"/>
      <c r="K1508" s="198"/>
      <c r="L1508" s="198"/>
      <c r="M1508" s="199"/>
      <c r="N1508" s="198"/>
      <c r="O1508" s="242"/>
      <c r="P1508" s="242"/>
      <c r="Q1508" s="242"/>
      <c r="R1508" s="242"/>
      <c r="S1508" s="242"/>
      <c r="T1508" s="242"/>
      <c r="U1508" s="242"/>
      <c r="V1508" s="242"/>
      <c r="W1508" s="242"/>
      <c r="X1508" s="242"/>
      <c r="Y1508" s="242"/>
      <c r="Z1508" s="242"/>
      <c r="AA1508" s="242"/>
      <c r="AB1508" s="242"/>
      <c r="AC1508" s="243"/>
    </row>
    <row r="1509" spans="1:29" s="244" customFormat="1" ht="15" customHeight="1" x14ac:dyDescent="0.25">
      <c r="A1509" s="198"/>
      <c r="B1509" s="198"/>
      <c r="C1509" s="198"/>
      <c r="D1509" s="194"/>
      <c r="E1509" s="198"/>
      <c r="F1509" s="198"/>
      <c r="G1509" s="196" t="str">
        <f>IF(ISNA(VLOOKUP(E1509,'Rota Pattern Data'!$A:$B,2,FALSE)),"",VLOOKUP(E1509,'Rota Pattern Data'!$A:$B,2,FALSE))</f>
        <v/>
      </c>
      <c r="H1509" s="197"/>
      <c r="I1509" s="200"/>
      <c r="J1509" s="198"/>
      <c r="K1509" s="198"/>
      <c r="L1509" s="198"/>
      <c r="M1509" s="199"/>
      <c r="N1509" s="198"/>
      <c r="O1509" s="242"/>
      <c r="P1509" s="242"/>
      <c r="Q1509" s="242"/>
      <c r="R1509" s="242"/>
      <c r="S1509" s="242"/>
      <c r="T1509" s="242"/>
      <c r="U1509" s="242"/>
      <c r="V1509" s="242"/>
      <c r="W1509" s="242"/>
      <c r="X1509" s="242"/>
      <c r="Y1509" s="242"/>
      <c r="Z1509" s="242"/>
      <c r="AA1509" s="242"/>
      <c r="AB1509" s="242"/>
      <c r="AC1509" s="243"/>
    </row>
    <row r="1510" spans="1:29" s="244" customFormat="1" ht="15" customHeight="1" x14ac:dyDescent="0.25">
      <c r="A1510" s="198"/>
      <c r="B1510" s="198"/>
      <c r="C1510" s="198"/>
      <c r="D1510" s="194"/>
      <c r="E1510" s="198"/>
      <c r="F1510" s="198"/>
      <c r="G1510" s="196" t="str">
        <f>IF(ISNA(VLOOKUP(E1510,'Rota Pattern Data'!$A:$B,2,FALSE)),"",VLOOKUP(E1510,'Rota Pattern Data'!$A:$B,2,FALSE))</f>
        <v/>
      </c>
      <c r="H1510" s="197"/>
      <c r="I1510" s="200"/>
      <c r="J1510" s="198"/>
      <c r="K1510" s="198"/>
      <c r="L1510" s="198"/>
      <c r="M1510" s="199"/>
      <c r="N1510" s="198"/>
      <c r="O1510" s="242"/>
      <c r="P1510" s="242"/>
      <c r="Q1510" s="242"/>
      <c r="R1510" s="242"/>
      <c r="S1510" s="242"/>
      <c r="T1510" s="242"/>
      <c r="U1510" s="242"/>
      <c r="V1510" s="242"/>
      <c r="W1510" s="242"/>
      <c r="X1510" s="242"/>
      <c r="Y1510" s="242"/>
      <c r="Z1510" s="242"/>
      <c r="AA1510" s="242"/>
      <c r="AB1510" s="242"/>
      <c r="AC1510" s="243"/>
    </row>
    <row r="1511" spans="1:29" s="244" customFormat="1" ht="15" customHeight="1" x14ac:dyDescent="0.25">
      <c r="A1511" s="198"/>
      <c r="B1511" s="198"/>
      <c r="C1511" s="198"/>
      <c r="D1511" s="194"/>
      <c r="E1511" s="198"/>
      <c r="F1511" s="198"/>
      <c r="G1511" s="196" t="str">
        <f>IF(ISNA(VLOOKUP(E1511,'Rota Pattern Data'!$A:$B,2,FALSE)),"",VLOOKUP(E1511,'Rota Pattern Data'!$A:$B,2,FALSE))</f>
        <v/>
      </c>
      <c r="H1511" s="197"/>
      <c r="I1511" s="200"/>
      <c r="J1511" s="198"/>
      <c r="K1511" s="198"/>
      <c r="L1511" s="198"/>
      <c r="M1511" s="199"/>
      <c r="N1511" s="198"/>
      <c r="O1511" s="242"/>
      <c r="P1511" s="242"/>
      <c r="Q1511" s="242"/>
      <c r="R1511" s="242"/>
      <c r="S1511" s="242"/>
      <c r="T1511" s="242"/>
      <c r="U1511" s="242"/>
      <c r="V1511" s="242"/>
      <c r="W1511" s="242"/>
      <c r="X1511" s="242"/>
      <c r="Y1511" s="242"/>
      <c r="Z1511" s="242"/>
      <c r="AA1511" s="242"/>
      <c r="AB1511" s="242"/>
      <c r="AC1511" s="243"/>
    </row>
    <row r="1512" spans="1:29" s="244" customFormat="1" ht="15" customHeight="1" x14ac:dyDescent="0.25">
      <c r="A1512" s="198"/>
      <c r="B1512" s="198"/>
      <c r="C1512" s="198"/>
      <c r="D1512" s="194"/>
      <c r="E1512" s="198"/>
      <c r="F1512" s="198"/>
      <c r="G1512" s="196" t="str">
        <f>IF(ISNA(VLOOKUP(E1512,'Rota Pattern Data'!$A:$B,2,FALSE)),"",VLOOKUP(E1512,'Rota Pattern Data'!$A:$B,2,FALSE))</f>
        <v/>
      </c>
      <c r="H1512" s="197"/>
      <c r="I1512" s="200"/>
      <c r="J1512" s="198"/>
      <c r="K1512" s="198"/>
      <c r="L1512" s="198"/>
      <c r="M1512" s="199"/>
      <c r="N1512" s="198"/>
      <c r="O1512" s="242"/>
      <c r="P1512" s="242"/>
      <c r="Q1512" s="242"/>
      <c r="R1512" s="242"/>
      <c r="S1512" s="242"/>
      <c r="T1512" s="242"/>
      <c r="U1512" s="242"/>
      <c r="V1512" s="242"/>
      <c r="W1512" s="242"/>
      <c r="X1512" s="242"/>
      <c r="Y1512" s="242"/>
      <c r="Z1512" s="242"/>
      <c r="AA1512" s="242"/>
      <c r="AB1512" s="242"/>
      <c r="AC1512" s="243"/>
    </row>
    <row r="1513" spans="1:29" s="244" customFormat="1" ht="15" customHeight="1" x14ac:dyDescent="0.25">
      <c r="A1513" s="198"/>
      <c r="B1513" s="198"/>
      <c r="C1513" s="198"/>
      <c r="D1513" s="194"/>
      <c r="E1513" s="198"/>
      <c r="F1513" s="198"/>
      <c r="G1513" s="196" t="str">
        <f>IF(ISNA(VLOOKUP(E1513,'Rota Pattern Data'!$A:$B,2,FALSE)),"",VLOOKUP(E1513,'Rota Pattern Data'!$A:$B,2,FALSE))</f>
        <v/>
      </c>
      <c r="H1513" s="197"/>
      <c r="I1513" s="200"/>
      <c r="J1513" s="198"/>
      <c r="K1513" s="198"/>
      <c r="L1513" s="198"/>
      <c r="M1513" s="199"/>
      <c r="N1513" s="198"/>
      <c r="O1513" s="242"/>
      <c r="P1513" s="242"/>
      <c r="Q1513" s="242"/>
      <c r="R1513" s="242"/>
      <c r="S1513" s="242"/>
      <c r="T1513" s="242"/>
      <c r="U1513" s="242"/>
      <c r="V1513" s="242"/>
      <c r="W1513" s="242"/>
      <c r="X1513" s="242"/>
      <c r="Y1513" s="242"/>
      <c r="Z1513" s="242"/>
      <c r="AA1513" s="242"/>
      <c r="AB1513" s="242"/>
      <c r="AC1513" s="243"/>
    </row>
    <row r="1514" spans="1:29" s="244" customFormat="1" ht="15" customHeight="1" x14ac:dyDescent="0.25">
      <c r="A1514" s="198"/>
      <c r="B1514" s="198"/>
      <c r="C1514" s="198"/>
      <c r="D1514" s="194"/>
      <c r="E1514" s="198"/>
      <c r="F1514" s="198"/>
      <c r="G1514" s="196" t="str">
        <f>IF(ISNA(VLOOKUP(E1514,'Rota Pattern Data'!$A:$B,2,FALSE)),"",VLOOKUP(E1514,'Rota Pattern Data'!$A:$B,2,FALSE))</f>
        <v/>
      </c>
      <c r="H1514" s="197"/>
      <c r="I1514" s="200"/>
      <c r="J1514" s="198"/>
      <c r="K1514" s="198"/>
      <c r="L1514" s="198"/>
      <c r="M1514" s="199"/>
      <c r="N1514" s="198"/>
      <c r="O1514" s="242"/>
      <c r="P1514" s="242"/>
      <c r="Q1514" s="242"/>
      <c r="R1514" s="242"/>
      <c r="S1514" s="242"/>
      <c r="T1514" s="242"/>
      <c r="U1514" s="242"/>
      <c r="V1514" s="242"/>
      <c r="W1514" s="242"/>
      <c r="X1514" s="242"/>
      <c r="Y1514" s="242"/>
      <c r="Z1514" s="242"/>
      <c r="AA1514" s="242"/>
      <c r="AB1514" s="242"/>
      <c r="AC1514" s="243"/>
    </row>
    <row r="1515" spans="1:29" s="244" customFormat="1" ht="15" customHeight="1" x14ac:dyDescent="0.25">
      <c r="A1515" s="198"/>
      <c r="B1515" s="198"/>
      <c r="C1515" s="198"/>
      <c r="D1515" s="194"/>
      <c r="E1515" s="198"/>
      <c r="F1515" s="198"/>
      <c r="G1515" s="196" t="str">
        <f>IF(ISNA(VLOOKUP(E1515,'Rota Pattern Data'!$A:$B,2,FALSE)),"",VLOOKUP(E1515,'Rota Pattern Data'!$A:$B,2,FALSE))</f>
        <v/>
      </c>
      <c r="H1515" s="197"/>
      <c r="I1515" s="200"/>
      <c r="J1515" s="198"/>
      <c r="K1515" s="198"/>
      <c r="L1515" s="198"/>
      <c r="M1515" s="199"/>
      <c r="N1515" s="198"/>
      <c r="O1515" s="242"/>
      <c r="P1515" s="242"/>
      <c r="Q1515" s="242"/>
      <c r="R1515" s="242"/>
      <c r="S1515" s="242"/>
      <c r="T1515" s="242"/>
      <c r="U1515" s="242"/>
      <c r="V1515" s="242"/>
      <c r="W1515" s="242"/>
      <c r="X1515" s="242"/>
      <c r="Y1515" s="242"/>
      <c r="Z1515" s="242"/>
      <c r="AA1515" s="242"/>
      <c r="AB1515" s="242"/>
      <c r="AC1515" s="243"/>
    </row>
    <row r="1516" spans="1:29" s="244" customFormat="1" ht="15" customHeight="1" x14ac:dyDescent="0.25">
      <c r="A1516" s="198"/>
      <c r="B1516" s="198"/>
      <c r="C1516" s="198"/>
      <c r="D1516" s="194"/>
      <c r="E1516" s="198"/>
      <c r="F1516" s="198"/>
      <c r="G1516" s="196" t="str">
        <f>IF(ISNA(VLOOKUP(E1516,'Rota Pattern Data'!$A:$B,2,FALSE)),"",VLOOKUP(E1516,'Rota Pattern Data'!$A:$B,2,FALSE))</f>
        <v/>
      </c>
      <c r="H1516" s="197"/>
      <c r="I1516" s="200"/>
      <c r="J1516" s="198"/>
      <c r="K1516" s="198"/>
      <c r="L1516" s="198"/>
      <c r="M1516" s="199"/>
      <c r="N1516" s="198"/>
      <c r="O1516" s="242"/>
      <c r="P1516" s="242"/>
      <c r="Q1516" s="242"/>
      <c r="R1516" s="242"/>
      <c r="S1516" s="242"/>
      <c r="T1516" s="242"/>
      <c r="U1516" s="242"/>
      <c r="V1516" s="242"/>
      <c r="W1516" s="242"/>
      <c r="X1516" s="242"/>
      <c r="Y1516" s="242"/>
      <c r="Z1516" s="242"/>
      <c r="AA1516" s="242"/>
      <c r="AB1516" s="242"/>
      <c r="AC1516" s="243"/>
    </row>
    <row r="1517" spans="1:29" s="244" customFormat="1" ht="15" customHeight="1" x14ac:dyDescent="0.25">
      <c r="A1517" s="198"/>
      <c r="B1517" s="198"/>
      <c r="C1517" s="198"/>
      <c r="D1517" s="194"/>
      <c r="E1517" s="198"/>
      <c r="F1517" s="198"/>
      <c r="G1517" s="196" t="str">
        <f>IF(ISNA(VLOOKUP(E1517,'Rota Pattern Data'!$A:$B,2,FALSE)),"",VLOOKUP(E1517,'Rota Pattern Data'!$A:$B,2,FALSE))</f>
        <v/>
      </c>
      <c r="H1517" s="197"/>
      <c r="I1517" s="200"/>
      <c r="J1517" s="198"/>
      <c r="K1517" s="198"/>
      <c r="L1517" s="198"/>
      <c r="M1517" s="199"/>
      <c r="N1517" s="198"/>
      <c r="O1517" s="242"/>
      <c r="P1517" s="242"/>
      <c r="Q1517" s="242"/>
      <c r="R1517" s="242"/>
      <c r="S1517" s="242"/>
      <c r="T1517" s="242"/>
      <c r="U1517" s="242"/>
      <c r="V1517" s="242"/>
      <c r="W1517" s="242"/>
      <c r="X1517" s="242"/>
      <c r="Y1517" s="242"/>
      <c r="Z1517" s="242"/>
      <c r="AA1517" s="242"/>
      <c r="AB1517" s="242"/>
      <c r="AC1517" s="243"/>
    </row>
    <row r="1518" spans="1:29" s="244" customFormat="1" ht="15" customHeight="1" x14ac:dyDescent="0.25">
      <c r="A1518" s="198"/>
      <c r="B1518" s="198"/>
      <c r="C1518" s="198"/>
      <c r="D1518" s="194"/>
      <c r="E1518" s="198"/>
      <c r="F1518" s="198"/>
      <c r="G1518" s="196" t="str">
        <f>IF(ISNA(VLOOKUP(E1518,'Rota Pattern Data'!$A:$B,2,FALSE)),"",VLOOKUP(E1518,'Rota Pattern Data'!$A:$B,2,FALSE))</f>
        <v/>
      </c>
      <c r="H1518" s="197"/>
      <c r="I1518" s="200"/>
      <c r="J1518" s="198"/>
      <c r="K1518" s="198"/>
      <c r="L1518" s="198"/>
      <c r="M1518" s="199"/>
      <c r="N1518" s="198"/>
      <c r="O1518" s="242"/>
      <c r="P1518" s="242"/>
      <c r="Q1518" s="242"/>
      <c r="R1518" s="242"/>
      <c r="S1518" s="242"/>
      <c r="T1518" s="242"/>
      <c r="U1518" s="242"/>
      <c r="V1518" s="242"/>
      <c r="W1518" s="242"/>
      <c r="X1518" s="242"/>
      <c r="Y1518" s="242"/>
      <c r="Z1518" s="242"/>
      <c r="AA1518" s="242"/>
      <c r="AB1518" s="242"/>
      <c r="AC1518" s="243"/>
    </row>
    <row r="1519" spans="1:29" s="244" customFormat="1" ht="15" customHeight="1" x14ac:dyDescent="0.25">
      <c r="A1519" s="198"/>
      <c r="B1519" s="198"/>
      <c r="C1519" s="198"/>
      <c r="D1519" s="194"/>
      <c r="E1519" s="198"/>
      <c r="F1519" s="198"/>
      <c r="G1519" s="196" t="str">
        <f>IF(ISNA(VLOOKUP(E1519,'Rota Pattern Data'!$A:$B,2,FALSE)),"",VLOOKUP(E1519,'Rota Pattern Data'!$A:$B,2,FALSE))</f>
        <v/>
      </c>
      <c r="H1519" s="197"/>
      <c r="I1519" s="200"/>
      <c r="J1519" s="198"/>
      <c r="K1519" s="198"/>
      <c r="L1519" s="198"/>
      <c r="M1519" s="199"/>
      <c r="N1519" s="198"/>
      <c r="O1519" s="242"/>
      <c r="P1519" s="242"/>
      <c r="Q1519" s="242"/>
      <c r="R1519" s="242"/>
      <c r="S1519" s="242"/>
      <c r="T1519" s="242"/>
      <c r="U1519" s="242"/>
      <c r="V1519" s="242"/>
      <c r="W1519" s="242"/>
      <c r="X1519" s="242"/>
      <c r="Y1519" s="242"/>
      <c r="Z1519" s="242"/>
      <c r="AA1519" s="242"/>
      <c r="AB1519" s="242"/>
      <c r="AC1519" s="243"/>
    </row>
    <row r="1520" spans="1:29" s="244" customFormat="1" ht="15" customHeight="1" x14ac:dyDescent="0.25">
      <c r="A1520" s="198"/>
      <c r="B1520" s="198"/>
      <c r="C1520" s="198"/>
      <c r="D1520" s="194"/>
      <c r="E1520" s="198"/>
      <c r="F1520" s="198"/>
      <c r="G1520" s="196" t="str">
        <f>IF(ISNA(VLOOKUP(E1520,'Rota Pattern Data'!$A:$B,2,FALSE)),"",VLOOKUP(E1520,'Rota Pattern Data'!$A:$B,2,FALSE))</f>
        <v/>
      </c>
      <c r="H1520" s="197"/>
      <c r="I1520" s="200"/>
      <c r="J1520" s="198"/>
      <c r="K1520" s="198"/>
      <c r="L1520" s="198"/>
      <c r="M1520" s="199"/>
      <c r="N1520" s="198"/>
      <c r="O1520" s="242"/>
      <c r="P1520" s="242"/>
      <c r="Q1520" s="242"/>
      <c r="R1520" s="242"/>
      <c r="S1520" s="242"/>
      <c r="T1520" s="242"/>
      <c r="U1520" s="242"/>
      <c r="V1520" s="242"/>
      <c r="W1520" s="242"/>
      <c r="X1520" s="242"/>
      <c r="Y1520" s="242"/>
      <c r="Z1520" s="242"/>
      <c r="AA1520" s="242"/>
      <c r="AB1520" s="242"/>
      <c r="AC1520" s="243"/>
    </row>
    <row r="1521" spans="1:29" s="244" customFormat="1" ht="15" customHeight="1" x14ac:dyDescent="0.25">
      <c r="A1521" s="198"/>
      <c r="B1521" s="198"/>
      <c r="C1521" s="198"/>
      <c r="D1521" s="194"/>
      <c r="E1521" s="198"/>
      <c r="F1521" s="198"/>
      <c r="G1521" s="196" t="str">
        <f>IF(ISNA(VLOOKUP(E1521,'Rota Pattern Data'!$A:$B,2,FALSE)),"",VLOOKUP(E1521,'Rota Pattern Data'!$A:$B,2,FALSE))</f>
        <v/>
      </c>
      <c r="H1521" s="197"/>
      <c r="I1521" s="200"/>
      <c r="J1521" s="198"/>
      <c r="K1521" s="198"/>
      <c r="L1521" s="198"/>
      <c r="M1521" s="199"/>
      <c r="N1521" s="198"/>
      <c r="O1521" s="242"/>
      <c r="P1521" s="242"/>
      <c r="Q1521" s="242"/>
      <c r="R1521" s="242"/>
      <c r="S1521" s="242"/>
      <c r="T1521" s="242"/>
      <c r="U1521" s="242"/>
      <c r="V1521" s="242"/>
      <c r="W1521" s="242"/>
      <c r="X1521" s="242"/>
      <c r="Y1521" s="242"/>
      <c r="Z1521" s="242"/>
      <c r="AA1521" s="242"/>
      <c r="AB1521" s="242"/>
      <c r="AC1521" s="243"/>
    </row>
    <row r="1522" spans="1:29" s="244" customFormat="1" ht="15" customHeight="1" x14ac:dyDescent="0.25">
      <c r="A1522" s="198"/>
      <c r="B1522" s="198"/>
      <c r="C1522" s="198"/>
      <c r="D1522" s="194"/>
      <c r="E1522" s="198"/>
      <c r="F1522" s="198"/>
      <c r="G1522" s="196" t="str">
        <f>IF(ISNA(VLOOKUP(E1522,'Rota Pattern Data'!$A:$B,2,FALSE)),"",VLOOKUP(E1522,'Rota Pattern Data'!$A:$B,2,FALSE))</f>
        <v/>
      </c>
      <c r="H1522" s="197"/>
      <c r="I1522" s="200"/>
      <c r="J1522" s="198"/>
      <c r="K1522" s="198"/>
      <c r="L1522" s="198"/>
      <c r="M1522" s="199"/>
      <c r="N1522" s="198"/>
      <c r="O1522" s="242"/>
      <c r="P1522" s="242"/>
      <c r="Q1522" s="242"/>
      <c r="R1522" s="242"/>
      <c r="S1522" s="242"/>
      <c r="T1522" s="242"/>
      <c r="U1522" s="242"/>
      <c r="V1522" s="242"/>
      <c r="W1522" s="242"/>
      <c r="X1522" s="242"/>
      <c r="Y1522" s="242"/>
      <c r="Z1522" s="242"/>
      <c r="AA1522" s="242"/>
      <c r="AB1522" s="242"/>
      <c r="AC1522" s="243"/>
    </row>
    <row r="1523" spans="1:29" s="244" customFormat="1" ht="15" customHeight="1" x14ac:dyDescent="0.25">
      <c r="A1523" s="198"/>
      <c r="B1523" s="198"/>
      <c r="C1523" s="198"/>
      <c r="D1523" s="194"/>
      <c r="E1523" s="198"/>
      <c r="F1523" s="198"/>
      <c r="G1523" s="196" t="str">
        <f>IF(ISNA(VLOOKUP(E1523,'Rota Pattern Data'!$A:$B,2,FALSE)),"",VLOOKUP(E1523,'Rota Pattern Data'!$A:$B,2,FALSE))</f>
        <v/>
      </c>
      <c r="H1523" s="197"/>
      <c r="I1523" s="200"/>
      <c r="J1523" s="198"/>
      <c r="K1523" s="198"/>
      <c r="L1523" s="198"/>
      <c r="M1523" s="199"/>
      <c r="N1523" s="198"/>
      <c r="O1523" s="242"/>
      <c r="P1523" s="242"/>
      <c r="Q1523" s="242"/>
      <c r="R1523" s="242"/>
      <c r="S1523" s="242"/>
      <c r="T1523" s="242"/>
      <c r="U1523" s="242"/>
      <c r="V1523" s="242"/>
      <c r="W1523" s="242"/>
      <c r="X1523" s="242"/>
      <c r="Y1523" s="242"/>
      <c r="Z1523" s="242"/>
      <c r="AA1523" s="242"/>
      <c r="AB1523" s="242"/>
      <c r="AC1523" s="243"/>
    </row>
    <row r="1524" spans="1:29" s="244" customFormat="1" ht="15" customHeight="1" x14ac:dyDescent="0.25">
      <c r="A1524" s="198"/>
      <c r="B1524" s="198"/>
      <c r="C1524" s="198"/>
      <c r="D1524" s="194"/>
      <c r="E1524" s="198"/>
      <c r="F1524" s="198"/>
      <c r="G1524" s="196" t="str">
        <f>IF(ISNA(VLOOKUP(E1524,'Rota Pattern Data'!$A:$B,2,FALSE)),"",VLOOKUP(E1524,'Rota Pattern Data'!$A:$B,2,FALSE))</f>
        <v/>
      </c>
      <c r="H1524" s="197"/>
      <c r="I1524" s="200"/>
      <c r="J1524" s="198"/>
      <c r="K1524" s="198"/>
      <c r="L1524" s="198"/>
      <c r="M1524" s="199"/>
      <c r="N1524" s="198"/>
      <c r="O1524" s="242"/>
      <c r="P1524" s="242"/>
      <c r="Q1524" s="242"/>
      <c r="R1524" s="242"/>
      <c r="S1524" s="242"/>
      <c r="T1524" s="242"/>
      <c r="U1524" s="242"/>
      <c r="V1524" s="242"/>
      <c r="W1524" s="242"/>
      <c r="X1524" s="242"/>
      <c r="Y1524" s="242"/>
      <c r="Z1524" s="242"/>
      <c r="AA1524" s="242"/>
      <c r="AB1524" s="242"/>
      <c r="AC1524" s="243"/>
    </row>
    <row r="1525" spans="1:29" s="244" customFormat="1" ht="15" customHeight="1" x14ac:dyDescent="0.25">
      <c r="A1525" s="198"/>
      <c r="B1525" s="198"/>
      <c r="C1525" s="198"/>
      <c r="D1525" s="194"/>
      <c r="E1525" s="198"/>
      <c r="F1525" s="198"/>
      <c r="G1525" s="196" t="str">
        <f>IF(ISNA(VLOOKUP(E1525,'Rota Pattern Data'!$A:$B,2,FALSE)),"",VLOOKUP(E1525,'Rota Pattern Data'!$A:$B,2,FALSE))</f>
        <v/>
      </c>
      <c r="H1525" s="197"/>
      <c r="I1525" s="200"/>
      <c r="J1525" s="198"/>
      <c r="K1525" s="198"/>
      <c r="L1525" s="198"/>
      <c r="M1525" s="199"/>
      <c r="N1525" s="198"/>
      <c r="O1525" s="242"/>
      <c r="P1525" s="242"/>
      <c r="Q1525" s="242"/>
      <c r="R1525" s="242"/>
      <c r="S1525" s="242"/>
      <c r="T1525" s="242"/>
      <c r="U1525" s="242"/>
      <c r="V1525" s="242"/>
      <c r="W1525" s="242"/>
      <c r="X1525" s="242"/>
      <c r="Y1525" s="242"/>
      <c r="Z1525" s="242"/>
      <c r="AA1525" s="242"/>
      <c r="AB1525" s="242"/>
      <c r="AC1525" s="243"/>
    </row>
    <row r="1526" spans="1:29" s="244" customFormat="1" ht="15" customHeight="1" x14ac:dyDescent="0.25">
      <c r="A1526" s="198"/>
      <c r="B1526" s="198"/>
      <c r="C1526" s="198"/>
      <c r="D1526" s="194"/>
      <c r="E1526" s="198"/>
      <c r="F1526" s="198"/>
      <c r="G1526" s="196" t="str">
        <f>IF(ISNA(VLOOKUP(E1526,'Rota Pattern Data'!$A:$B,2,FALSE)),"",VLOOKUP(E1526,'Rota Pattern Data'!$A:$B,2,FALSE))</f>
        <v/>
      </c>
      <c r="H1526" s="197"/>
      <c r="I1526" s="200"/>
      <c r="J1526" s="198"/>
      <c r="K1526" s="198"/>
      <c r="L1526" s="198"/>
      <c r="M1526" s="199"/>
      <c r="N1526" s="198"/>
      <c r="O1526" s="242"/>
      <c r="P1526" s="242"/>
      <c r="Q1526" s="242"/>
      <c r="R1526" s="242"/>
      <c r="S1526" s="242"/>
      <c r="T1526" s="242"/>
      <c r="U1526" s="242"/>
      <c r="V1526" s="242"/>
      <c r="W1526" s="242"/>
      <c r="X1526" s="242"/>
      <c r="Y1526" s="242"/>
      <c r="Z1526" s="242"/>
      <c r="AA1526" s="242"/>
      <c r="AB1526" s="242"/>
      <c r="AC1526" s="243"/>
    </row>
    <row r="1527" spans="1:29" s="244" customFormat="1" ht="15" customHeight="1" x14ac:dyDescent="0.25">
      <c r="A1527" s="198"/>
      <c r="B1527" s="198"/>
      <c r="C1527" s="198"/>
      <c r="D1527" s="194"/>
      <c r="E1527" s="198"/>
      <c r="F1527" s="198"/>
      <c r="G1527" s="196" t="str">
        <f>IF(ISNA(VLOOKUP(E1527,'Rota Pattern Data'!$A:$B,2,FALSE)),"",VLOOKUP(E1527,'Rota Pattern Data'!$A:$B,2,FALSE))</f>
        <v/>
      </c>
      <c r="H1527" s="197"/>
      <c r="I1527" s="200"/>
      <c r="J1527" s="198"/>
      <c r="K1527" s="198"/>
      <c r="L1527" s="198"/>
      <c r="M1527" s="199"/>
      <c r="N1527" s="198"/>
      <c r="O1527" s="242"/>
      <c r="P1527" s="242"/>
      <c r="Q1527" s="242"/>
      <c r="R1527" s="242"/>
      <c r="S1527" s="242"/>
      <c r="T1527" s="242"/>
      <c r="U1527" s="242"/>
      <c r="V1527" s="242"/>
      <c r="W1527" s="242"/>
      <c r="X1527" s="242"/>
      <c r="Y1527" s="242"/>
      <c r="Z1527" s="242"/>
      <c r="AA1527" s="242"/>
      <c r="AB1527" s="242"/>
      <c r="AC1527" s="243"/>
    </row>
    <row r="1528" spans="1:29" s="244" customFormat="1" ht="15" customHeight="1" x14ac:dyDescent="0.25">
      <c r="A1528" s="198"/>
      <c r="B1528" s="198"/>
      <c r="C1528" s="198"/>
      <c r="D1528" s="194"/>
      <c r="E1528" s="198"/>
      <c r="F1528" s="198"/>
      <c r="G1528" s="196" t="str">
        <f>IF(ISNA(VLOOKUP(E1528,'Rota Pattern Data'!$A:$B,2,FALSE)),"",VLOOKUP(E1528,'Rota Pattern Data'!$A:$B,2,FALSE))</f>
        <v/>
      </c>
      <c r="H1528" s="197"/>
      <c r="I1528" s="200"/>
      <c r="J1528" s="198"/>
      <c r="K1528" s="198"/>
      <c r="L1528" s="198"/>
      <c r="M1528" s="199"/>
      <c r="N1528" s="198"/>
      <c r="O1528" s="242"/>
      <c r="P1528" s="242"/>
      <c r="Q1528" s="242"/>
      <c r="R1528" s="242"/>
      <c r="S1528" s="242"/>
      <c r="T1528" s="242"/>
      <c r="U1528" s="242"/>
      <c r="V1528" s="242"/>
      <c r="W1528" s="242"/>
      <c r="X1528" s="242"/>
      <c r="Y1528" s="242"/>
      <c r="Z1528" s="242"/>
      <c r="AA1528" s="242"/>
      <c r="AB1528" s="242"/>
      <c r="AC1528" s="243"/>
    </row>
    <row r="1529" spans="1:29" s="244" customFormat="1" ht="15" customHeight="1" x14ac:dyDescent="0.25">
      <c r="A1529" s="198"/>
      <c r="B1529" s="198"/>
      <c r="C1529" s="198"/>
      <c r="D1529" s="194"/>
      <c r="E1529" s="198"/>
      <c r="F1529" s="198"/>
      <c r="G1529" s="196" t="str">
        <f>IF(ISNA(VLOOKUP(E1529,'Rota Pattern Data'!$A:$B,2,FALSE)),"",VLOOKUP(E1529,'Rota Pattern Data'!$A:$B,2,FALSE))</f>
        <v/>
      </c>
      <c r="H1529" s="197"/>
      <c r="I1529" s="200"/>
      <c r="J1529" s="198"/>
      <c r="K1529" s="198"/>
      <c r="L1529" s="198"/>
      <c r="M1529" s="199"/>
      <c r="N1529" s="198"/>
      <c r="O1529" s="242"/>
      <c r="P1529" s="242"/>
      <c r="Q1529" s="242"/>
      <c r="R1529" s="242"/>
      <c r="S1529" s="242"/>
      <c r="T1529" s="242"/>
      <c r="U1529" s="242"/>
      <c r="V1529" s="242"/>
      <c r="W1529" s="242"/>
      <c r="X1529" s="242"/>
      <c r="Y1529" s="242"/>
      <c r="Z1529" s="242"/>
      <c r="AA1529" s="242"/>
      <c r="AB1529" s="242"/>
      <c r="AC1529" s="243"/>
    </row>
    <row r="1530" spans="1:29" s="244" customFormat="1" ht="15" customHeight="1" x14ac:dyDescent="0.25">
      <c r="A1530" s="198"/>
      <c r="B1530" s="198"/>
      <c r="C1530" s="198"/>
      <c r="D1530" s="194"/>
      <c r="E1530" s="198"/>
      <c r="F1530" s="198"/>
      <c r="G1530" s="196" t="str">
        <f>IF(ISNA(VLOOKUP(E1530,'Rota Pattern Data'!$A:$B,2,FALSE)),"",VLOOKUP(E1530,'Rota Pattern Data'!$A:$B,2,FALSE))</f>
        <v/>
      </c>
      <c r="H1530" s="197"/>
      <c r="I1530" s="200"/>
      <c r="J1530" s="198"/>
      <c r="K1530" s="198"/>
      <c r="L1530" s="198"/>
      <c r="M1530" s="199"/>
      <c r="N1530" s="198"/>
      <c r="O1530" s="242"/>
      <c r="P1530" s="242"/>
      <c r="Q1530" s="242"/>
      <c r="R1530" s="242"/>
      <c r="S1530" s="242"/>
      <c r="T1530" s="242"/>
      <c r="U1530" s="242"/>
      <c r="V1530" s="242"/>
      <c r="W1530" s="242"/>
      <c r="X1530" s="242"/>
      <c r="Y1530" s="242"/>
      <c r="Z1530" s="242"/>
      <c r="AA1530" s="242"/>
      <c r="AB1530" s="242"/>
      <c r="AC1530" s="243"/>
    </row>
    <row r="1531" spans="1:29" s="244" customFormat="1" ht="15" customHeight="1" x14ac:dyDescent="0.25">
      <c r="A1531" s="198"/>
      <c r="B1531" s="198"/>
      <c r="C1531" s="198"/>
      <c r="D1531" s="194"/>
      <c r="E1531" s="198"/>
      <c r="F1531" s="198"/>
      <c r="G1531" s="196" t="str">
        <f>IF(ISNA(VLOOKUP(E1531,'Rota Pattern Data'!$A:$B,2,FALSE)),"",VLOOKUP(E1531,'Rota Pattern Data'!$A:$B,2,FALSE))</f>
        <v/>
      </c>
      <c r="H1531" s="197"/>
      <c r="I1531" s="200"/>
      <c r="J1531" s="198"/>
      <c r="K1531" s="198"/>
      <c r="L1531" s="198"/>
      <c r="M1531" s="199"/>
      <c r="N1531" s="198"/>
      <c r="O1531" s="242"/>
      <c r="P1531" s="242"/>
      <c r="Q1531" s="242"/>
      <c r="R1531" s="242"/>
      <c r="S1531" s="242"/>
      <c r="T1531" s="242"/>
      <c r="U1531" s="242"/>
      <c r="V1531" s="242"/>
      <c r="W1531" s="242"/>
      <c r="X1531" s="242"/>
      <c r="Y1531" s="242"/>
      <c r="Z1531" s="242"/>
      <c r="AA1531" s="242"/>
      <c r="AB1531" s="242"/>
      <c r="AC1531" s="243"/>
    </row>
    <row r="1532" spans="1:29" s="244" customFormat="1" ht="15" customHeight="1" x14ac:dyDescent="0.25">
      <c r="A1532" s="198"/>
      <c r="B1532" s="198"/>
      <c r="C1532" s="198"/>
      <c r="D1532" s="194"/>
      <c r="E1532" s="198"/>
      <c r="F1532" s="198"/>
      <c r="G1532" s="196" t="str">
        <f>IF(ISNA(VLOOKUP(E1532,'Rota Pattern Data'!$A:$B,2,FALSE)),"",VLOOKUP(E1532,'Rota Pattern Data'!$A:$B,2,FALSE))</f>
        <v/>
      </c>
      <c r="H1532" s="197"/>
      <c r="I1532" s="200"/>
      <c r="J1532" s="198"/>
      <c r="K1532" s="198"/>
      <c r="L1532" s="198"/>
      <c r="M1532" s="199"/>
      <c r="N1532" s="198"/>
      <c r="O1532" s="242"/>
      <c r="P1532" s="242"/>
      <c r="Q1532" s="242"/>
      <c r="R1532" s="242"/>
      <c r="S1532" s="242"/>
      <c r="T1532" s="242"/>
      <c r="U1532" s="242"/>
      <c r="V1532" s="242"/>
      <c r="W1532" s="242"/>
      <c r="X1532" s="242"/>
      <c r="Y1532" s="242"/>
      <c r="Z1532" s="242"/>
      <c r="AA1532" s="242"/>
      <c r="AB1532" s="242"/>
      <c r="AC1532" s="243"/>
    </row>
    <row r="1533" spans="1:29" s="244" customFormat="1" ht="15" customHeight="1" x14ac:dyDescent="0.25">
      <c r="A1533" s="198"/>
      <c r="B1533" s="198"/>
      <c r="C1533" s="198"/>
      <c r="D1533" s="194"/>
      <c r="E1533" s="198"/>
      <c r="F1533" s="198"/>
      <c r="G1533" s="196" t="str">
        <f>IF(ISNA(VLOOKUP(E1533,'Rota Pattern Data'!$A:$B,2,FALSE)),"",VLOOKUP(E1533,'Rota Pattern Data'!$A:$B,2,FALSE))</f>
        <v/>
      </c>
      <c r="H1533" s="197"/>
      <c r="I1533" s="200"/>
      <c r="J1533" s="198"/>
      <c r="K1533" s="198"/>
      <c r="L1533" s="198"/>
      <c r="M1533" s="199"/>
      <c r="N1533" s="198"/>
      <c r="O1533" s="242"/>
      <c r="P1533" s="242"/>
      <c r="Q1533" s="242"/>
      <c r="R1533" s="242"/>
      <c r="S1533" s="242"/>
      <c r="T1533" s="242"/>
      <c r="U1533" s="242"/>
      <c r="V1533" s="242"/>
      <c r="W1533" s="242"/>
      <c r="X1533" s="242"/>
      <c r="Y1533" s="242"/>
      <c r="Z1533" s="242"/>
      <c r="AA1533" s="242"/>
      <c r="AB1533" s="242"/>
      <c r="AC1533" s="243"/>
    </row>
    <row r="1534" spans="1:29" s="244" customFormat="1" ht="15" customHeight="1" x14ac:dyDescent="0.25">
      <c r="A1534" s="198"/>
      <c r="B1534" s="198"/>
      <c r="C1534" s="198"/>
      <c r="D1534" s="194"/>
      <c r="E1534" s="198"/>
      <c r="F1534" s="198"/>
      <c r="G1534" s="196" t="str">
        <f>IF(ISNA(VLOOKUP(E1534,'Rota Pattern Data'!$A:$B,2,FALSE)),"",VLOOKUP(E1534,'Rota Pattern Data'!$A:$B,2,FALSE))</f>
        <v/>
      </c>
      <c r="H1534" s="197"/>
      <c r="I1534" s="200"/>
      <c r="J1534" s="198"/>
      <c r="K1534" s="198"/>
      <c r="L1534" s="198"/>
      <c r="M1534" s="199"/>
      <c r="N1534" s="198"/>
      <c r="O1534" s="242"/>
      <c r="P1534" s="242"/>
      <c r="Q1534" s="242"/>
      <c r="R1534" s="242"/>
      <c r="S1534" s="242"/>
      <c r="T1534" s="242"/>
      <c r="U1534" s="242"/>
      <c r="V1534" s="242"/>
      <c r="W1534" s="242"/>
      <c r="X1534" s="242"/>
      <c r="Y1534" s="242"/>
      <c r="Z1534" s="242"/>
      <c r="AA1534" s="242"/>
      <c r="AB1534" s="242"/>
      <c r="AC1534" s="243"/>
    </row>
    <row r="1535" spans="1:29" s="244" customFormat="1" ht="15" customHeight="1" x14ac:dyDescent="0.25">
      <c r="A1535" s="198"/>
      <c r="B1535" s="198"/>
      <c r="C1535" s="198"/>
      <c r="D1535" s="194"/>
      <c r="E1535" s="198"/>
      <c r="F1535" s="198"/>
      <c r="G1535" s="196" t="str">
        <f>IF(ISNA(VLOOKUP(E1535,'Rota Pattern Data'!$A:$B,2,FALSE)),"",VLOOKUP(E1535,'Rota Pattern Data'!$A:$B,2,FALSE))</f>
        <v/>
      </c>
      <c r="H1535" s="197"/>
      <c r="I1535" s="200"/>
      <c r="J1535" s="198"/>
      <c r="K1535" s="198"/>
      <c r="L1535" s="198"/>
      <c r="M1535" s="199"/>
      <c r="N1535" s="198"/>
      <c r="O1535" s="242"/>
      <c r="P1535" s="242"/>
      <c r="Q1535" s="242"/>
      <c r="R1535" s="242"/>
      <c r="S1535" s="242"/>
      <c r="T1535" s="242"/>
      <c r="U1535" s="242"/>
      <c r="V1535" s="242"/>
      <c r="W1535" s="242"/>
      <c r="X1535" s="242"/>
      <c r="Y1535" s="242"/>
      <c r="Z1535" s="242"/>
      <c r="AA1535" s="242"/>
      <c r="AB1535" s="242"/>
      <c r="AC1535" s="243"/>
    </row>
    <row r="1536" spans="1:29" s="244" customFormat="1" ht="15" customHeight="1" x14ac:dyDescent="0.25">
      <c r="A1536" s="198"/>
      <c r="B1536" s="198"/>
      <c r="C1536" s="198"/>
      <c r="D1536" s="194"/>
      <c r="E1536" s="198"/>
      <c r="F1536" s="198"/>
      <c r="G1536" s="196" t="str">
        <f>IF(ISNA(VLOOKUP(E1536,'Rota Pattern Data'!$A:$B,2,FALSE)),"",VLOOKUP(E1536,'Rota Pattern Data'!$A:$B,2,FALSE))</f>
        <v/>
      </c>
      <c r="H1536" s="197"/>
      <c r="I1536" s="200"/>
      <c r="J1536" s="198"/>
      <c r="K1536" s="198"/>
      <c r="L1536" s="198"/>
      <c r="M1536" s="199"/>
      <c r="N1536" s="198"/>
      <c r="O1536" s="242"/>
      <c r="P1536" s="242"/>
      <c r="Q1536" s="242"/>
      <c r="R1536" s="242"/>
      <c r="S1536" s="242"/>
      <c r="T1536" s="242"/>
      <c r="U1536" s="242"/>
      <c r="V1536" s="242"/>
      <c r="W1536" s="242"/>
      <c r="X1536" s="242"/>
      <c r="Y1536" s="242"/>
      <c r="Z1536" s="242"/>
      <c r="AA1536" s="242"/>
      <c r="AB1536" s="242"/>
      <c r="AC1536" s="243"/>
    </row>
    <row r="1537" spans="1:29" s="244" customFormat="1" ht="15" customHeight="1" x14ac:dyDescent="0.25">
      <c r="A1537" s="198"/>
      <c r="B1537" s="198"/>
      <c r="C1537" s="198"/>
      <c r="D1537" s="194"/>
      <c r="E1537" s="198"/>
      <c r="F1537" s="198"/>
      <c r="G1537" s="196" t="str">
        <f>IF(ISNA(VLOOKUP(E1537,'Rota Pattern Data'!$A:$B,2,FALSE)),"",VLOOKUP(E1537,'Rota Pattern Data'!$A:$B,2,FALSE))</f>
        <v/>
      </c>
      <c r="H1537" s="197"/>
      <c r="I1537" s="200"/>
      <c r="J1537" s="198"/>
      <c r="K1537" s="198"/>
      <c r="L1537" s="198"/>
      <c r="M1537" s="199"/>
      <c r="N1537" s="198"/>
      <c r="O1537" s="242"/>
      <c r="P1537" s="242"/>
      <c r="Q1537" s="242"/>
      <c r="R1537" s="242"/>
      <c r="S1537" s="242"/>
      <c r="T1537" s="242"/>
      <c r="U1537" s="242"/>
      <c r="V1537" s="242"/>
      <c r="W1537" s="242"/>
      <c r="X1537" s="242"/>
      <c r="Y1537" s="242"/>
      <c r="Z1537" s="242"/>
      <c r="AA1537" s="242"/>
      <c r="AB1537" s="242"/>
      <c r="AC1537" s="243"/>
    </row>
    <row r="1538" spans="1:29" s="244" customFormat="1" ht="15" customHeight="1" x14ac:dyDescent="0.25">
      <c r="A1538" s="198"/>
      <c r="B1538" s="198"/>
      <c r="C1538" s="198"/>
      <c r="D1538" s="194"/>
      <c r="E1538" s="198"/>
      <c r="F1538" s="198"/>
      <c r="G1538" s="196" t="str">
        <f>IF(ISNA(VLOOKUP(E1538,'Rota Pattern Data'!$A:$B,2,FALSE)),"",VLOOKUP(E1538,'Rota Pattern Data'!$A:$B,2,FALSE))</f>
        <v/>
      </c>
      <c r="H1538" s="197"/>
      <c r="I1538" s="200"/>
      <c r="J1538" s="198"/>
      <c r="K1538" s="198"/>
      <c r="L1538" s="198"/>
      <c r="M1538" s="199"/>
      <c r="N1538" s="198"/>
      <c r="O1538" s="242"/>
      <c r="P1538" s="242"/>
      <c r="Q1538" s="242"/>
      <c r="R1538" s="242"/>
      <c r="S1538" s="242"/>
      <c r="T1538" s="242"/>
      <c r="U1538" s="242"/>
      <c r="V1538" s="242"/>
      <c r="W1538" s="242"/>
      <c r="X1538" s="242"/>
      <c r="Y1538" s="242"/>
      <c r="Z1538" s="242"/>
      <c r="AA1538" s="242"/>
      <c r="AB1538" s="242"/>
      <c r="AC1538" s="243"/>
    </row>
    <row r="1539" spans="1:29" s="244" customFormat="1" ht="15" customHeight="1" x14ac:dyDescent="0.25">
      <c r="A1539" s="198"/>
      <c r="B1539" s="198"/>
      <c r="C1539" s="198"/>
      <c r="D1539" s="194"/>
      <c r="E1539" s="198"/>
      <c r="F1539" s="198"/>
      <c r="G1539" s="196" t="str">
        <f>IF(ISNA(VLOOKUP(E1539,'Rota Pattern Data'!$A:$B,2,FALSE)),"",VLOOKUP(E1539,'Rota Pattern Data'!$A:$B,2,FALSE))</f>
        <v/>
      </c>
      <c r="H1539" s="197"/>
      <c r="I1539" s="200"/>
      <c r="J1539" s="198"/>
      <c r="K1539" s="198"/>
      <c r="L1539" s="198"/>
      <c r="M1539" s="199"/>
      <c r="N1539" s="198"/>
      <c r="O1539" s="242"/>
      <c r="P1539" s="242"/>
      <c r="Q1539" s="242"/>
      <c r="R1539" s="242"/>
      <c r="S1539" s="242"/>
      <c r="T1539" s="242"/>
      <c r="U1539" s="242"/>
      <c r="V1539" s="242"/>
      <c r="W1539" s="242"/>
      <c r="X1539" s="242"/>
      <c r="Y1539" s="242"/>
      <c r="Z1539" s="242"/>
      <c r="AA1539" s="242"/>
      <c r="AB1539" s="242"/>
      <c r="AC1539" s="243"/>
    </row>
    <row r="1540" spans="1:29" s="244" customFormat="1" ht="15" customHeight="1" x14ac:dyDescent="0.25">
      <c r="A1540" s="198"/>
      <c r="B1540" s="198"/>
      <c r="C1540" s="198"/>
      <c r="D1540" s="194"/>
      <c r="E1540" s="198"/>
      <c r="F1540" s="198"/>
      <c r="G1540" s="196" t="str">
        <f>IF(ISNA(VLOOKUP(E1540,'Rota Pattern Data'!$A:$B,2,FALSE)),"",VLOOKUP(E1540,'Rota Pattern Data'!$A:$B,2,FALSE))</f>
        <v/>
      </c>
      <c r="H1540" s="197"/>
      <c r="I1540" s="200"/>
      <c r="J1540" s="198"/>
      <c r="K1540" s="198"/>
      <c r="L1540" s="198"/>
      <c r="M1540" s="199"/>
      <c r="N1540" s="198"/>
      <c r="O1540" s="242"/>
      <c r="P1540" s="242"/>
      <c r="Q1540" s="242"/>
      <c r="R1540" s="242"/>
      <c r="S1540" s="242"/>
      <c r="T1540" s="242"/>
      <c r="U1540" s="242"/>
      <c r="V1540" s="242"/>
      <c r="W1540" s="242"/>
      <c r="X1540" s="242"/>
      <c r="Y1540" s="242"/>
      <c r="Z1540" s="242"/>
      <c r="AA1540" s="242"/>
      <c r="AB1540" s="242"/>
      <c r="AC1540" s="243"/>
    </row>
    <row r="1541" spans="1:29" s="244" customFormat="1" ht="15" customHeight="1" x14ac:dyDescent="0.25">
      <c r="A1541" s="198"/>
      <c r="B1541" s="198"/>
      <c r="C1541" s="198"/>
      <c r="D1541" s="194"/>
      <c r="E1541" s="198"/>
      <c r="F1541" s="198"/>
      <c r="G1541" s="196" t="str">
        <f>IF(ISNA(VLOOKUP(E1541,'Rota Pattern Data'!$A:$B,2,FALSE)),"",VLOOKUP(E1541,'Rota Pattern Data'!$A:$B,2,FALSE))</f>
        <v/>
      </c>
      <c r="H1541" s="197"/>
      <c r="I1541" s="200"/>
      <c r="J1541" s="198"/>
      <c r="K1541" s="198"/>
      <c r="L1541" s="198"/>
      <c r="M1541" s="199"/>
      <c r="N1541" s="198"/>
      <c r="O1541" s="242"/>
      <c r="P1541" s="242"/>
      <c r="Q1541" s="242"/>
      <c r="R1541" s="242"/>
      <c r="S1541" s="242"/>
      <c r="T1541" s="242"/>
      <c r="U1541" s="242"/>
      <c r="V1541" s="242"/>
      <c r="W1541" s="242"/>
      <c r="X1541" s="242"/>
      <c r="Y1541" s="242"/>
      <c r="Z1541" s="242"/>
      <c r="AA1541" s="242"/>
      <c r="AB1541" s="242"/>
      <c r="AC1541" s="243"/>
    </row>
    <row r="1542" spans="1:29" s="244" customFormat="1" ht="15" customHeight="1" x14ac:dyDescent="0.25">
      <c r="A1542" s="198"/>
      <c r="B1542" s="198"/>
      <c r="C1542" s="198"/>
      <c r="D1542" s="194"/>
      <c r="E1542" s="198"/>
      <c r="F1542" s="198"/>
      <c r="G1542" s="196" t="str">
        <f>IF(ISNA(VLOOKUP(E1542,'Rota Pattern Data'!$A:$B,2,FALSE)),"",VLOOKUP(E1542,'Rota Pattern Data'!$A:$B,2,FALSE))</f>
        <v/>
      </c>
      <c r="H1542" s="197"/>
      <c r="I1542" s="200"/>
      <c r="J1542" s="198"/>
      <c r="K1542" s="198"/>
      <c r="L1542" s="198"/>
      <c r="M1542" s="199"/>
      <c r="N1542" s="198"/>
      <c r="O1542" s="242"/>
      <c r="P1542" s="242"/>
      <c r="Q1542" s="242"/>
      <c r="R1542" s="242"/>
      <c r="S1542" s="242"/>
      <c r="T1542" s="242"/>
      <c r="U1542" s="242"/>
      <c r="V1542" s="242"/>
      <c r="W1542" s="242"/>
      <c r="X1542" s="242"/>
      <c r="Y1542" s="242"/>
      <c r="Z1542" s="242"/>
      <c r="AA1542" s="242"/>
      <c r="AB1542" s="242"/>
      <c r="AC1542" s="243"/>
    </row>
    <row r="1543" spans="1:29" s="244" customFormat="1" ht="15" customHeight="1" x14ac:dyDescent="0.25">
      <c r="A1543" s="198"/>
      <c r="B1543" s="198"/>
      <c r="C1543" s="198"/>
      <c r="D1543" s="194"/>
      <c r="E1543" s="198"/>
      <c r="F1543" s="198"/>
      <c r="G1543" s="196" t="str">
        <f>IF(ISNA(VLOOKUP(E1543,'Rota Pattern Data'!$A:$B,2,FALSE)),"",VLOOKUP(E1543,'Rota Pattern Data'!$A:$B,2,FALSE))</f>
        <v/>
      </c>
      <c r="H1543" s="197"/>
      <c r="I1543" s="200"/>
      <c r="J1543" s="198"/>
      <c r="K1543" s="198"/>
      <c r="L1543" s="198"/>
      <c r="M1543" s="199"/>
      <c r="N1543" s="198"/>
      <c r="O1543" s="242"/>
      <c r="P1543" s="242"/>
      <c r="Q1543" s="242"/>
      <c r="R1543" s="242"/>
      <c r="S1543" s="242"/>
      <c r="T1543" s="242"/>
      <c r="U1543" s="242"/>
      <c r="V1543" s="242"/>
      <c r="W1543" s="242"/>
      <c r="X1543" s="242"/>
      <c r="Y1543" s="242"/>
      <c r="Z1543" s="242"/>
      <c r="AA1543" s="242"/>
      <c r="AB1543" s="242"/>
      <c r="AC1543" s="243"/>
    </row>
    <row r="1544" spans="1:29" s="244" customFormat="1" ht="15" customHeight="1" x14ac:dyDescent="0.25">
      <c r="A1544" s="198"/>
      <c r="B1544" s="198"/>
      <c r="C1544" s="198"/>
      <c r="D1544" s="194"/>
      <c r="E1544" s="198"/>
      <c r="F1544" s="198"/>
      <c r="G1544" s="196" t="str">
        <f>IF(ISNA(VLOOKUP(E1544,'Rota Pattern Data'!$A:$B,2,FALSE)),"",VLOOKUP(E1544,'Rota Pattern Data'!$A:$B,2,FALSE))</f>
        <v/>
      </c>
      <c r="H1544" s="197"/>
      <c r="I1544" s="200"/>
      <c r="J1544" s="198"/>
      <c r="K1544" s="198"/>
      <c r="L1544" s="198"/>
      <c r="M1544" s="199"/>
      <c r="N1544" s="198"/>
      <c r="O1544" s="242"/>
      <c r="P1544" s="242"/>
      <c r="Q1544" s="242"/>
      <c r="R1544" s="242"/>
      <c r="S1544" s="242"/>
      <c r="T1544" s="242"/>
      <c r="U1544" s="242"/>
      <c r="V1544" s="242"/>
      <c r="W1544" s="242"/>
      <c r="X1544" s="242"/>
      <c r="Y1544" s="242"/>
      <c r="Z1544" s="242"/>
      <c r="AA1544" s="242"/>
      <c r="AB1544" s="242"/>
      <c r="AC1544" s="243"/>
    </row>
    <row r="1545" spans="1:29" s="244" customFormat="1" ht="15" customHeight="1" x14ac:dyDescent="0.25">
      <c r="A1545" s="198"/>
      <c r="B1545" s="198"/>
      <c r="C1545" s="198"/>
      <c r="D1545" s="194"/>
      <c r="E1545" s="198"/>
      <c r="F1545" s="198"/>
      <c r="G1545" s="196" t="str">
        <f>IF(ISNA(VLOOKUP(E1545,'Rota Pattern Data'!$A:$B,2,FALSE)),"",VLOOKUP(E1545,'Rota Pattern Data'!$A:$B,2,FALSE))</f>
        <v/>
      </c>
      <c r="H1545" s="197"/>
      <c r="I1545" s="200"/>
      <c r="J1545" s="198"/>
      <c r="K1545" s="198"/>
      <c r="L1545" s="198"/>
      <c r="M1545" s="199"/>
      <c r="N1545" s="198"/>
      <c r="O1545" s="242"/>
      <c r="P1545" s="242"/>
      <c r="Q1545" s="242"/>
      <c r="R1545" s="242"/>
      <c r="S1545" s="242"/>
      <c r="T1545" s="242"/>
      <c r="U1545" s="242"/>
      <c r="V1545" s="242"/>
      <c r="W1545" s="242"/>
      <c r="X1545" s="242"/>
      <c r="Y1545" s="242"/>
      <c r="Z1545" s="242"/>
      <c r="AA1545" s="242"/>
      <c r="AB1545" s="242"/>
      <c r="AC1545" s="243"/>
    </row>
    <row r="1546" spans="1:29" s="244" customFormat="1" ht="15" customHeight="1" x14ac:dyDescent="0.25">
      <c r="A1546" s="198"/>
      <c r="B1546" s="198"/>
      <c r="C1546" s="198"/>
      <c r="D1546" s="194"/>
      <c r="E1546" s="198"/>
      <c r="F1546" s="198"/>
      <c r="G1546" s="196" t="str">
        <f>IF(ISNA(VLOOKUP(E1546,'Rota Pattern Data'!$A:$B,2,FALSE)),"",VLOOKUP(E1546,'Rota Pattern Data'!$A:$B,2,FALSE))</f>
        <v/>
      </c>
      <c r="H1546" s="197"/>
      <c r="I1546" s="200"/>
      <c r="J1546" s="198"/>
      <c r="K1546" s="198"/>
      <c r="L1546" s="198"/>
      <c r="M1546" s="199"/>
      <c r="N1546" s="198"/>
      <c r="O1546" s="242"/>
      <c r="P1546" s="242"/>
      <c r="Q1546" s="242"/>
      <c r="R1546" s="242"/>
      <c r="S1546" s="242"/>
      <c r="T1546" s="242"/>
      <c r="U1546" s="242"/>
      <c r="V1546" s="242"/>
      <c r="W1546" s="242"/>
      <c r="X1546" s="242"/>
      <c r="Y1546" s="242"/>
      <c r="Z1546" s="242"/>
      <c r="AA1546" s="242"/>
      <c r="AB1546" s="242"/>
      <c r="AC1546" s="243"/>
    </row>
    <row r="1547" spans="1:29" s="244" customFormat="1" ht="15" customHeight="1" x14ac:dyDescent="0.25">
      <c r="A1547" s="198"/>
      <c r="B1547" s="198"/>
      <c r="C1547" s="198"/>
      <c r="D1547" s="194"/>
      <c r="E1547" s="198"/>
      <c r="F1547" s="198"/>
      <c r="G1547" s="196" t="str">
        <f>IF(ISNA(VLOOKUP(E1547,'Rota Pattern Data'!$A:$B,2,FALSE)),"",VLOOKUP(E1547,'Rota Pattern Data'!$A:$B,2,FALSE))</f>
        <v/>
      </c>
      <c r="H1547" s="197"/>
      <c r="I1547" s="200"/>
      <c r="J1547" s="198"/>
      <c r="K1547" s="198"/>
      <c r="L1547" s="198"/>
      <c r="M1547" s="199"/>
      <c r="N1547" s="198"/>
      <c r="O1547" s="242"/>
      <c r="P1547" s="242"/>
      <c r="Q1547" s="242"/>
      <c r="R1547" s="242"/>
      <c r="S1547" s="242"/>
      <c r="T1547" s="242"/>
      <c r="U1547" s="242"/>
      <c r="V1547" s="242"/>
      <c r="W1547" s="242"/>
      <c r="X1547" s="242"/>
      <c r="Y1547" s="242"/>
      <c r="Z1547" s="242"/>
      <c r="AA1547" s="242"/>
      <c r="AB1547" s="242"/>
      <c r="AC1547" s="243"/>
    </row>
    <row r="1548" spans="1:29" s="244" customFormat="1" ht="15" customHeight="1" x14ac:dyDescent="0.25">
      <c r="A1548" s="198"/>
      <c r="B1548" s="198"/>
      <c r="C1548" s="198"/>
      <c r="D1548" s="194"/>
      <c r="E1548" s="198"/>
      <c r="F1548" s="198"/>
      <c r="G1548" s="196" t="str">
        <f>IF(ISNA(VLOOKUP(E1548,'Rota Pattern Data'!$A:$B,2,FALSE)),"",VLOOKUP(E1548,'Rota Pattern Data'!$A:$B,2,FALSE))</f>
        <v/>
      </c>
      <c r="H1548" s="197"/>
      <c r="I1548" s="200"/>
      <c r="J1548" s="198"/>
      <c r="K1548" s="198"/>
      <c r="L1548" s="198"/>
      <c r="M1548" s="199"/>
      <c r="N1548" s="198"/>
      <c r="O1548" s="242"/>
      <c r="P1548" s="242"/>
      <c r="Q1548" s="242"/>
      <c r="R1548" s="242"/>
      <c r="S1548" s="242"/>
      <c r="T1548" s="242"/>
      <c r="U1548" s="242"/>
      <c r="V1548" s="242"/>
      <c r="W1548" s="242"/>
      <c r="X1548" s="242"/>
      <c r="Y1548" s="242"/>
      <c r="Z1548" s="242"/>
      <c r="AA1548" s="242"/>
      <c r="AB1548" s="242"/>
      <c r="AC1548" s="243"/>
    </row>
    <row r="1549" spans="1:29" s="244" customFormat="1" ht="15" customHeight="1" x14ac:dyDescent="0.25">
      <c r="A1549" s="198"/>
      <c r="B1549" s="198"/>
      <c r="C1549" s="198"/>
      <c r="D1549" s="194"/>
      <c r="E1549" s="198"/>
      <c r="F1549" s="198"/>
      <c r="G1549" s="196" t="str">
        <f>IF(ISNA(VLOOKUP(E1549,'Rota Pattern Data'!$A:$B,2,FALSE)),"",VLOOKUP(E1549,'Rota Pattern Data'!$A:$B,2,FALSE))</f>
        <v/>
      </c>
      <c r="H1549" s="197"/>
      <c r="I1549" s="200"/>
      <c r="J1549" s="198"/>
      <c r="K1549" s="198"/>
      <c r="L1549" s="198"/>
      <c r="M1549" s="199"/>
      <c r="N1549" s="198"/>
      <c r="O1549" s="242"/>
      <c r="P1549" s="242"/>
      <c r="Q1549" s="242"/>
      <c r="R1549" s="242"/>
      <c r="S1549" s="242"/>
      <c r="T1549" s="242"/>
      <c r="U1549" s="242"/>
      <c r="V1549" s="242"/>
      <c r="W1549" s="242"/>
      <c r="X1549" s="242"/>
      <c r="Y1549" s="242"/>
      <c r="Z1549" s="242"/>
      <c r="AA1549" s="242"/>
      <c r="AB1549" s="242"/>
      <c r="AC1549" s="243"/>
    </row>
    <row r="1550" spans="1:29" s="244" customFormat="1" ht="15" customHeight="1" x14ac:dyDescent="0.25">
      <c r="A1550" s="198"/>
      <c r="B1550" s="198"/>
      <c r="C1550" s="198"/>
      <c r="D1550" s="194"/>
      <c r="E1550" s="198"/>
      <c r="F1550" s="198"/>
      <c r="G1550" s="196" t="str">
        <f>IF(ISNA(VLOOKUP(E1550,'Rota Pattern Data'!$A:$B,2,FALSE)),"",VLOOKUP(E1550,'Rota Pattern Data'!$A:$B,2,FALSE))</f>
        <v/>
      </c>
      <c r="H1550" s="197"/>
      <c r="I1550" s="200"/>
      <c r="J1550" s="198"/>
      <c r="K1550" s="198"/>
      <c r="L1550" s="198"/>
      <c r="M1550" s="199"/>
      <c r="N1550" s="198"/>
      <c r="O1550" s="242"/>
      <c r="P1550" s="242"/>
      <c r="Q1550" s="242"/>
      <c r="R1550" s="242"/>
      <c r="S1550" s="242"/>
      <c r="T1550" s="242"/>
      <c r="U1550" s="242"/>
      <c r="V1550" s="242"/>
      <c r="W1550" s="242"/>
      <c r="X1550" s="242"/>
      <c r="Y1550" s="242"/>
      <c r="Z1550" s="242"/>
      <c r="AA1550" s="242"/>
      <c r="AB1550" s="242"/>
      <c r="AC1550" s="243"/>
    </row>
    <row r="1551" spans="1:29" s="244" customFormat="1" ht="15" customHeight="1" x14ac:dyDescent="0.25">
      <c r="A1551" s="198"/>
      <c r="B1551" s="198"/>
      <c r="C1551" s="198"/>
      <c r="D1551" s="194"/>
      <c r="E1551" s="198"/>
      <c r="F1551" s="198"/>
      <c r="G1551" s="196" t="str">
        <f>IF(ISNA(VLOOKUP(E1551,'Rota Pattern Data'!$A:$B,2,FALSE)),"",VLOOKUP(E1551,'Rota Pattern Data'!$A:$B,2,FALSE))</f>
        <v/>
      </c>
      <c r="H1551" s="197"/>
      <c r="I1551" s="200"/>
      <c r="J1551" s="198"/>
      <c r="K1551" s="198"/>
      <c r="L1551" s="198"/>
      <c r="M1551" s="199"/>
      <c r="N1551" s="198"/>
      <c r="O1551" s="242"/>
      <c r="P1551" s="242"/>
      <c r="Q1551" s="242"/>
      <c r="R1551" s="242"/>
      <c r="S1551" s="242"/>
      <c r="T1551" s="242"/>
      <c r="U1551" s="242"/>
      <c r="V1551" s="242"/>
      <c r="W1551" s="242"/>
      <c r="X1551" s="242"/>
      <c r="Y1551" s="242"/>
      <c r="Z1551" s="242"/>
      <c r="AA1551" s="242"/>
      <c r="AB1551" s="242"/>
      <c r="AC1551" s="243"/>
    </row>
    <row r="1552" spans="1:29" s="244" customFormat="1" ht="15" customHeight="1" x14ac:dyDescent="0.25">
      <c r="A1552" s="198"/>
      <c r="B1552" s="198"/>
      <c r="C1552" s="198"/>
      <c r="D1552" s="194"/>
      <c r="E1552" s="198"/>
      <c r="F1552" s="198"/>
      <c r="G1552" s="196" t="str">
        <f>IF(ISNA(VLOOKUP(E1552,'Rota Pattern Data'!$A:$B,2,FALSE)),"",VLOOKUP(E1552,'Rota Pattern Data'!$A:$B,2,FALSE))</f>
        <v/>
      </c>
      <c r="H1552" s="197"/>
      <c r="I1552" s="200"/>
      <c r="J1552" s="198"/>
      <c r="K1552" s="198"/>
      <c r="L1552" s="198"/>
      <c r="M1552" s="199"/>
      <c r="N1552" s="198"/>
      <c r="O1552" s="242"/>
      <c r="P1552" s="242"/>
      <c r="Q1552" s="242"/>
      <c r="R1552" s="242"/>
      <c r="S1552" s="242"/>
      <c r="T1552" s="242"/>
      <c r="U1552" s="242"/>
      <c r="V1552" s="242"/>
      <c r="W1552" s="242"/>
      <c r="X1552" s="242"/>
      <c r="Y1552" s="242"/>
      <c r="Z1552" s="242"/>
      <c r="AA1552" s="242"/>
      <c r="AB1552" s="242"/>
      <c r="AC1552" s="243"/>
    </row>
    <row r="1553" spans="1:29" s="244" customFormat="1" ht="15" customHeight="1" x14ac:dyDescent="0.25">
      <c r="A1553" s="198"/>
      <c r="B1553" s="198"/>
      <c r="C1553" s="198"/>
      <c r="D1553" s="194"/>
      <c r="E1553" s="198"/>
      <c r="F1553" s="198"/>
      <c r="G1553" s="196" t="str">
        <f>IF(ISNA(VLOOKUP(E1553,'Rota Pattern Data'!$A:$B,2,FALSE)),"",VLOOKUP(E1553,'Rota Pattern Data'!$A:$B,2,FALSE))</f>
        <v/>
      </c>
      <c r="H1553" s="197"/>
      <c r="I1553" s="200"/>
      <c r="J1553" s="198"/>
      <c r="K1553" s="198"/>
      <c r="L1553" s="198"/>
      <c r="M1553" s="199"/>
      <c r="N1553" s="198"/>
      <c r="O1553" s="242"/>
      <c r="P1553" s="242"/>
      <c r="Q1553" s="242"/>
      <c r="R1553" s="242"/>
      <c r="S1553" s="242"/>
      <c r="T1553" s="242"/>
      <c r="U1553" s="242"/>
      <c r="V1553" s="242"/>
      <c r="W1553" s="242"/>
      <c r="X1553" s="242"/>
      <c r="Y1553" s="242"/>
      <c r="Z1553" s="242"/>
      <c r="AA1553" s="242"/>
      <c r="AB1553" s="242"/>
      <c r="AC1553" s="243"/>
    </row>
    <row r="1554" spans="1:29" s="244" customFormat="1" ht="15" customHeight="1" x14ac:dyDescent="0.25">
      <c r="A1554" s="198"/>
      <c r="B1554" s="198"/>
      <c r="C1554" s="198"/>
      <c r="D1554" s="194"/>
      <c r="E1554" s="198"/>
      <c r="F1554" s="198"/>
      <c r="G1554" s="196" t="str">
        <f>IF(ISNA(VLOOKUP(E1554,'Rota Pattern Data'!$A:$B,2,FALSE)),"",VLOOKUP(E1554,'Rota Pattern Data'!$A:$B,2,FALSE))</f>
        <v/>
      </c>
      <c r="H1554" s="197"/>
      <c r="I1554" s="200"/>
      <c r="J1554" s="198"/>
      <c r="K1554" s="198"/>
      <c r="L1554" s="198"/>
      <c r="M1554" s="199"/>
      <c r="N1554" s="198"/>
      <c r="O1554" s="242"/>
      <c r="P1554" s="242"/>
      <c r="Q1554" s="242"/>
      <c r="R1554" s="242"/>
      <c r="S1554" s="242"/>
      <c r="T1554" s="242"/>
      <c r="U1554" s="242"/>
      <c r="V1554" s="242"/>
      <c r="W1554" s="242"/>
      <c r="X1554" s="242"/>
      <c r="Y1554" s="242"/>
      <c r="Z1554" s="242"/>
      <c r="AA1554" s="242"/>
      <c r="AB1554" s="242"/>
      <c r="AC1554" s="243"/>
    </row>
    <row r="1555" spans="1:29" s="244" customFormat="1" ht="15" customHeight="1" x14ac:dyDescent="0.25">
      <c r="A1555" s="198"/>
      <c r="B1555" s="198"/>
      <c r="C1555" s="198"/>
      <c r="D1555" s="194"/>
      <c r="E1555" s="198"/>
      <c r="F1555" s="198"/>
      <c r="G1555" s="196" t="str">
        <f>IF(ISNA(VLOOKUP(E1555,'Rota Pattern Data'!$A:$B,2,FALSE)),"",VLOOKUP(E1555,'Rota Pattern Data'!$A:$B,2,FALSE))</f>
        <v/>
      </c>
      <c r="H1555" s="197"/>
      <c r="I1555" s="200"/>
      <c r="J1555" s="198"/>
      <c r="K1555" s="198"/>
      <c r="L1555" s="198"/>
      <c r="M1555" s="199"/>
      <c r="N1555" s="198"/>
      <c r="O1555" s="242"/>
      <c r="P1555" s="242"/>
      <c r="Q1555" s="242"/>
      <c r="R1555" s="242"/>
      <c r="S1555" s="242"/>
      <c r="T1555" s="242"/>
      <c r="U1555" s="242"/>
      <c r="V1555" s="242"/>
      <c r="W1555" s="242"/>
      <c r="X1555" s="242"/>
      <c r="Y1555" s="242"/>
      <c r="Z1555" s="242"/>
      <c r="AA1555" s="242"/>
      <c r="AB1555" s="242"/>
      <c r="AC1555" s="243"/>
    </row>
    <row r="1556" spans="1:29" s="244" customFormat="1" ht="15" customHeight="1" x14ac:dyDescent="0.25">
      <c r="A1556" s="198"/>
      <c r="B1556" s="198"/>
      <c r="C1556" s="198"/>
      <c r="D1556" s="194"/>
      <c r="E1556" s="198"/>
      <c r="F1556" s="198"/>
      <c r="G1556" s="196" t="str">
        <f>IF(ISNA(VLOOKUP(E1556,'Rota Pattern Data'!$A:$B,2,FALSE)),"",VLOOKUP(E1556,'Rota Pattern Data'!$A:$B,2,FALSE))</f>
        <v/>
      </c>
      <c r="H1556" s="197"/>
      <c r="I1556" s="200"/>
      <c r="J1556" s="198"/>
      <c r="K1556" s="198"/>
      <c r="L1556" s="198"/>
      <c r="M1556" s="199"/>
      <c r="N1556" s="198"/>
      <c r="O1556" s="242"/>
      <c r="P1556" s="242"/>
      <c r="Q1556" s="242"/>
      <c r="R1556" s="242"/>
      <c r="S1556" s="242"/>
      <c r="T1556" s="242"/>
      <c r="U1556" s="242"/>
      <c r="V1556" s="242"/>
      <c r="W1556" s="242"/>
      <c r="X1556" s="242"/>
      <c r="Y1556" s="242"/>
      <c r="Z1556" s="242"/>
      <c r="AA1556" s="242"/>
      <c r="AB1556" s="242"/>
      <c r="AC1556" s="243"/>
    </row>
    <row r="1557" spans="1:29" s="244" customFormat="1" ht="15" customHeight="1" x14ac:dyDescent="0.25">
      <c r="A1557" s="198"/>
      <c r="B1557" s="198"/>
      <c r="C1557" s="198"/>
      <c r="D1557" s="194"/>
      <c r="E1557" s="198"/>
      <c r="F1557" s="198"/>
      <c r="G1557" s="196" t="str">
        <f>IF(ISNA(VLOOKUP(E1557,'Rota Pattern Data'!$A:$B,2,FALSE)),"",VLOOKUP(E1557,'Rota Pattern Data'!$A:$B,2,FALSE))</f>
        <v/>
      </c>
      <c r="H1557" s="197"/>
      <c r="I1557" s="200"/>
      <c r="J1557" s="198"/>
      <c r="K1557" s="198"/>
      <c r="L1557" s="198"/>
      <c r="M1557" s="199"/>
      <c r="N1557" s="198"/>
      <c r="O1557" s="242"/>
      <c r="P1557" s="242"/>
      <c r="Q1557" s="242"/>
      <c r="R1557" s="242"/>
      <c r="S1557" s="242"/>
      <c r="T1557" s="242"/>
      <c r="U1557" s="242"/>
      <c r="V1557" s="242"/>
      <c r="W1557" s="242"/>
      <c r="X1557" s="242"/>
      <c r="Y1557" s="242"/>
      <c r="Z1557" s="242"/>
      <c r="AA1557" s="242"/>
      <c r="AB1557" s="242"/>
      <c r="AC1557" s="243"/>
    </row>
    <row r="1558" spans="1:29" s="244" customFormat="1" ht="15" customHeight="1" x14ac:dyDescent="0.25">
      <c r="A1558" s="198"/>
      <c r="B1558" s="198"/>
      <c r="C1558" s="198"/>
      <c r="D1558" s="194"/>
      <c r="E1558" s="198"/>
      <c r="F1558" s="198"/>
      <c r="G1558" s="196" t="str">
        <f>IF(ISNA(VLOOKUP(E1558,'Rota Pattern Data'!$A:$B,2,FALSE)),"",VLOOKUP(E1558,'Rota Pattern Data'!$A:$B,2,FALSE))</f>
        <v/>
      </c>
      <c r="H1558" s="197"/>
      <c r="I1558" s="200"/>
      <c r="J1558" s="198"/>
      <c r="K1558" s="198"/>
      <c r="L1558" s="198"/>
      <c r="M1558" s="199"/>
      <c r="N1558" s="198"/>
      <c r="O1558" s="242"/>
      <c r="P1558" s="242"/>
      <c r="Q1558" s="242"/>
      <c r="R1558" s="242"/>
      <c r="S1558" s="242"/>
      <c r="T1558" s="242"/>
      <c r="U1558" s="242"/>
      <c r="V1558" s="242"/>
      <c r="W1558" s="242"/>
      <c r="X1558" s="242"/>
      <c r="Y1558" s="242"/>
      <c r="Z1558" s="242"/>
      <c r="AA1558" s="242"/>
      <c r="AB1558" s="242"/>
      <c r="AC1558" s="243"/>
    </row>
    <row r="1559" spans="1:29" s="244" customFormat="1" ht="15" customHeight="1" x14ac:dyDescent="0.25">
      <c r="A1559" s="198"/>
      <c r="B1559" s="198"/>
      <c r="C1559" s="198"/>
      <c r="D1559" s="194"/>
      <c r="E1559" s="198"/>
      <c r="F1559" s="198"/>
      <c r="G1559" s="196" t="str">
        <f>IF(ISNA(VLOOKUP(E1559,'Rota Pattern Data'!$A:$B,2,FALSE)),"",VLOOKUP(E1559,'Rota Pattern Data'!$A:$B,2,FALSE))</f>
        <v/>
      </c>
      <c r="H1559" s="197"/>
      <c r="I1559" s="200"/>
      <c r="J1559" s="198"/>
      <c r="K1559" s="198"/>
      <c r="L1559" s="198"/>
      <c r="M1559" s="199"/>
      <c r="N1559" s="198"/>
      <c r="O1559" s="242"/>
      <c r="P1559" s="242"/>
      <c r="Q1559" s="242"/>
      <c r="R1559" s="242"/>
      <c r="S1559" s="242"/>
      <c r="T1559" s="242"/>
      <c r="U1559" s="242"/>
      <c r="V1559" s="242"/>
      <c r="W1559" s="242"/>
      <c r="X1559" s="242"/>
      <c r="Y1559" s="242"/>
      <c r="Z1559" s="242"/>
      <c r="AA1559" s="242"/>
      <c r="AB1559" s="242"/>
      <c r="AC1559" s="243"/>
    </row>
    <row r="1560" spans="1:29" s="244" customFormat="1" ht="15" customHeight="1" x14ac:dyDescent="0.25">
      <c r="A1560" s="198"/>
      <c r="B1560" s="198"/>
      <c r="C1560" s="198"/>
      <c r="D1560" s="194"/>
      <c r="E1560" s="198"/>
      <c r="F1560" s="198"/>
      <c r="G1560" s="196" t="str">
        <f>IF(ISNA(VLOOKUP(E1560,'Rota Pattern Data'!$A:$B,2,FALSE)),"",VLOOKUP(E1560,'Rota Pattern Data'!$A:$B,2,FALSE))</f>
        <v/>
      </c>
      <c r="H1560" s="197"/>
      <c r="I1560" s="200"/>
      <c r="J1560" s="198"/>
      <c r="K1560" s="198"/>
      <c r="L1560" s="198"/>
      <c r="M1560" s="199"/>
      <c r="N1560" s="198"/>
      <c r="O1560" s="242"/>
      <c r="P1560" s="242"/>
      <c r="Q1560" s="242"/>
      <c r="R1560" s="242"/>
      <c r="S1560" s="242"/>
      <c r="T1560" s="242"/>
      <c r="U1560" s="242"/>
      <c r="V1560" s="242"/>
      <c r="W1560" s="242"/>
      <c r="X1560" s="242"/>
      <c r="Y1560" s="242"/>
      <c r="Z1560" s="242"/>
      <c r="AA1560" s="242"/>
      <c r="AB1560" s="242"/>
      <c r="AC1560" s="243"/>
    </row>
    <row r="1561" spans="1:29" s="244" customFormat="1" ht="15" customHeight="1" x14ac:dyDescent="0.25">
      <c r="A1561" s="198"/>
      <c r="B1561" s="198"/>
      <c r="C1561" s="198"/>
      <c r="D1561" s="194"/>
      <c r="E1561" s="198"/>
      <c r="F1561" s="198"/>
      <c r="G1561" s="196" t="str">
        <f>IF(ISNA(VLOOKUP(E1561,'Rota Pattern Data'!$A:$B,2,FALSE)),"",VLOOKUP(E1561,'Rota Pattern Data'!$A:$B,2,FALSE))</f>
        <v/>
      </c>
      <c r="H1561" s="197"/>
      <c r="I1561" s="200"/>
      <c r="J1561" s="198"/>
      <c r="K1561" s="198"/>
      <c r="L1561" s="198"/>
      <c r="M1561" s="199"/>
      <c r="N1561" s="198"/>
      <c r="O1561" s="242"/>
      <c r="P1561" s="242"/>
      <c r="Q1561" s="242"/>
      <c r="R1561" s="242"/>
      <c r="S1561" s="242"/>
      <c r="T1561" s="242"/>
      <c r="U1561" s="242"/>
      <c r="V1561" s="242"/>
      <c r="W1561" s="242"/>
      <c r="X1561" s="242"/>
      <c r="Y1561" s="242"/>
      <c r="Z1561" s="242"/>
      <c r="AA1561" s="242"/>
      <c r="AB1561" s="242"/>
      <c r="AC1561" s="243"/>
    </row>
    <row r="1562" spans="1:29" s="244" customFormat="1" ht="15" customHeight="1" x14ac:dyDescent="0.25">
      <c r="A1562" s="198"/>
      <c r="B1562" s="198"/>
      <c r="C1562" s="198"/>
      <c r="D1562" s="194"/>
      <c r="E1562" s="198"/>
      <c r="F1562" s="198"/>
      <c r="G1562" s="196" t="str">
        <f>IF(ISNA(VLOOKUP(E1562,'Rota Pattern Data'!$A:$B,2,FALSE)),"",VLOOKUP(E1562,'Rota Pattern Data'!$A:$B,2,FALSE))</f>
        <v/>
      </c>
      <c r="H1562" s="197"/>
      <c r="I1562" s="200"/>
      <c r="J1562" s="198"/>
      <c r="K1562" s="198"/>
      <c r="L1562" s="198"/>
      <c r="M1562" s="199"/>
      <c r="N1562" s="198"/>
      <c r="O1562" s="242"/>
      <c r="P1562" s="242"/>
      <c r="Q1562" s="242"/>
      <c r="R1562" s="242"/>
      <c r="S1562" s="242"/>
      <c r="T1562" s="242"/>
      <c r="U1562" s="242"/>
      <c r="V1562" s="242"/>
      <c r="W1562" s="242"/>
      <c r="X1562" s="242"/>
      <c r="Y1562" s="242"/>
      <c r="Z1562" s="242"/>
      <c r="AA1562" s="242"/>
      <c r="AB1562" s="242"/>
      <c r="AC1562" s="243"/>
    </row>
    <row r="1563" spans="1:29" s="244" customFormat="1" ht="15" customHeight="1" x14ac:dyDescent="0.25">
      <c r="A1563" s="198"/>
      <c r="B1563" s="198"/>
      <c r="C1563" s="198"/>
      <c r="D1563" s="194"/>
      <c r="E1563" s="198"/>
      <c r="F1563" s="198"/>
      <c r="G1563" s="196" t="str">
        <f>IF(ISNA(VLOOKUP(E1563,'Rota Pattern Data'!$A:$B,2,FALSE)),"",VLOOKUP(E1563,'Rota Pattern Data'!$A:$B,2,FALSE))</f>
        <v/>
      </c>
      <c r="H1563" s="197"/>
      <c r="I1563" s="200"/>
      <c r="J1563" s="198"/>
      <c r="K1563" s="198"/>
      <c r="L1563" s="198"/>
      <c r="M1563" s="199"/>
      <c r="N1563" s="198"/>
      <c r="O1563" s="242"/>
      <c r="P1563" s="242"/>
      <c r="Q1563" s="242"/>
      <c r="R1563" s="242"/>
      <c r="S1563" s="242"/>
      <c r="T1563" s="242"/>
      <c r="U1563" s="242"/>
      <c r="V1563" s="242"/>
      <c r="W1563" s="242"/>
      <c r="X1563" s="242"/>
      <c r="Y1563" s="242"/>
      <c r="Z1563" s="242"/>
      <c r="AA1563" s="242"/>
      <c r="AB1563" s="242"/>
      <c r="AC1563" s="243"/>
    </row>
    <row r="1564" spans="1:29" s="244" customFormat="1" ht="15" customHeight="1" x14ac:dyDescent="0.25">
      <c r="A1564" s="198"/>
      <c r="B1564" s="198"/>
      <c r="C1564" s="198"/>
      <c r="D1564" s="194"/>
      <c r="E1564" s="198"/>
      <c r="F1564" s="198"/>
      <c r="G1564" s="196" t="str">
        <f>IF(ISNA(VLOOKUP(E1564,'Rota Pattern Data'!$A:$B,2,FALSE)),"",VLOOKUP(E1564,'Rota Pattern Data'!$A:$B,2,FALSE))</f>
        <v/>
      </c>
      <c r="H1564" s="197"/>
      <c r="I1564" s="200"/>
      <c r="J1564" s="198"/>
      <c r="K1564" s="198"/>
      <c r="L1564" s="198"/>
      <c r="M1564" s="199"/>
      <c r="N1564" s="198"/>
      <c r="O1564" s="242"/>
      <c r="P1564" s="242"/>
      <c r="Q1564" s="242"/>
      <c r="R1564" s="242"/>
      <c r="S1564" s="242"/>
      <c r="T1564" s="242"/>
      <c r="U1564" s="242"/>
      <c r="V1564" s="242"/>
      <c r="W1564" s="242"/>
      <c r="X1564" s="242"/>
      <c r="Y1564" s="242"/>
      <c r="Z1564" s="242"/>
      <c r="AA1564" s="242"/>
      <c r="AB1564" s="242"/>
      <c r="AC1564" s="243"/>
    </row>
    <row r="1565" spans="1:29" s="244" customFormat="1" ht="15" customHeight="1" x14ac:dyDescent="0.25">
      <c r="A1565" s="198"/>
      <c r="B1565" s="198"/>
      <c r="C1565" s="198"/>
      <c r="D1565" s="194"/>
      <c r="E1565" s="198"/>
      <c r="F1565" s="198"/>
      <c r="G1565" s="196" t="str">
        <f>IF(ISNA(VLOOKUP(E1565,'Rota Pattern Data'!$A:$B,2,FALSE)),"",VLOOKUP(E1565,'Rota Pattern Data'!$A:$B,2,FALSE))</f>
        <v/>
      </c>
      <c r="H1565" s="197"/>
      <c r="I1565" s="200"/>
      <c r="J1565" s="198"/>
      <c r="K1565" s="198"/>
      <c r="L1565" s="198"/>
      <c r="M1565" s="199"/>
      <c r="N1565" s="198"/>
      <c r="O1565" s="242"/>
      <c r="P1565" s="242"/>
      <c r="Q1565" s="242"/>
      <c r="R1565" s="242"/>
      <c r="S1565" s="242"/>
      <c r="T1565" s="242"/>
      <c r="U1565" s="242"/>
      <c r="V1565" s="242"/>
      <c r="W1565" s="242"/>
      <c r="X1565" s="242"/>
      <c r="Y1565" s="242"/>
      <c r="Z1565" s="242"/>
      <c r="AA1565" s="242"/>
      <c r="AB1565" s="242"/>
      <c r="AC1565" s="243"/>
    </row>
    <row r="1566" spans="1:29" s="244" customFormat="1" ht="15" customHeight="1" x14ac:dyDescent="0.25">
      <c r="A1566" s="198"/>
      <c r="B1566" s="198"/>
      <c r="C1566" s="198"/>
      <c r="D1566" s="194"/>
      <c r="E1566" s="198"/>
      <c r="F1566" s="198"/>
      <c r="G1566" s="196" t="str">
        <f>IF(ISNA(VLOOKUP(E1566,'Rota Pattern Data'!$A:$B,2,FALSE)),"",VLOOKUP(E1566,'Rota Pattern Data'!$A:$B,2,FALSE))</f>
        <v/>
      </c>
      <c r="H1566" s="197"/>
      <c r="I1566" s="200"/>
      <c r="J1566" s="198"/>
      <c r="K1566" s="198"/>
      <c r="L1566" s="198"/>
      <c r="M1566" s="199"/>
      <c r="N1566" s="198"/>
      <c r="O1566" s="242"/>
      <c r="P1566" s="242"/>
      <c r="Q1566" s="242"/>
      <c r="R1566" s="242"/>
      <c r="S1566" s="242"/>
      <c r="T1566" s="242"/>
      <c r="U1566" s="242"/>
      <c r="V1566" s="242"/>
      <c r="W1566" s="242"/>
      <c r="X1566" s="242"/>
      <c r="Y1566" s="242"/>
      <c r="Z1566" s="242"/>
      <c r="AA1566" s="242"/>
      <c r="AB1566" s="242"/>
      <c r="AC1566" s="243"/>
    </row>
    <row r="1567" spans="1:29" s="244" customFormat="1" ht="15" customHeight="1" x14ac:dyDescent="0.25">
      <c r="A1567" s="198"/>
      <c r="B1567" s="198"/>
      <c r="C1567" s="198"/>
      <c r="D1567" s="194"/>
      <c r="E1567" s="198"/>
      <c r="F1567" s="198"/>
      <c r="G1567" s="196" t="str">
        <f>IF(ISNA(VLOOKUP(E1567,'Rota Pattern Data'!$A:$B,2,FALSE)),"",VLOOKUP(E1567,'Rota Pattern Data'!$A:$B,2,FALSE))</f>
        <v/>
      </c>
      <c r="H1567" s="197"/>
      <c r="I1567" s="200"/>
      <c r="J1567" s="198"/>
      <c r="K1567" s="198"/>
      <c r="L1567" s="198"/>
      <c r="M1567" s="199"/>
      <c r="N1567" s="198"/>
      <c r="O1567" s="242"/>
      <c r="P1567" s="242"/>
      <c r="Q1567" s="242"/>
      <c r="R1567" s="242"/>
      <c r="S1567" s="242"/>
      <c r="T1567" s="242"/>
      <c r="U1567" s="242"/>
      <c r="V1567" s="242"/>
      <c r="W1567" s="242"/>
      <c r="X1567" s="242"/>
      <c r="Y1567" s="242"/>
      <c r="Z1567" s="242"/>
      <c r="AA1567" s="242"/>
      <c r="AB1567" s="242"/>
      <c r="AC1567" s="243"/>
    </row>
    <row r="1568" spans="1:29" s="244" customFormat="1" ht="15" customHeight="1" x14ac:dyDescent="0.25">
      <c r="A1568" s="198"/>
      <c r="B1568" s="198"/>
      <c r="C1568" s="198"/>
      <c r="D1568" s="194"/>
      <c r="E1568" s="198"/>
      <c r="F1568" s="198"/>
      <c r="G1568" s="196" t="str">
        <f>IF(ISNA(VLOOKUP(E1568,'Rota Pattern Data'!$A:$B,2,FALSE)),"",VLOOKUP(E1568,'Rota Pattern Data'!$A:$B,2,FALSE))</f>
        <v/>
      </c>
      <c r="H1568" s="197"/>
      <c r="I1568" s="200"/>
      <c r="J1568" s="198"/>
      <c r="K1568" s="198"/>
      <c r="L1568" s="198"/>
      <c r="M1568" s="199"/>
      <c r="N1568" s="198"/>
      <c r="O1568" s="242"/>
      <c r="P1568" s="242"/>
      <c r="Q1568" s="242"/>
      <c r="R1568" s="242"/>
      <c r="S1568" s="242"/>
      <c r="T1568" s="242"/>
      <c r="U1568" s="242"/>
      <c r="V1568" s="242"/>
      <c r="W1568" s="242"/>
      <c r="X1568" s="242"/>
      <c r="Y1568" s="242"/>
      <c r="Z1568" s="242"/>
      <c r="AA1568" s="242"/>
      <c r="AB1568" s="242"/>
      <c r="AC1568" s="243"/>
    </row>
    <row r="1569" spans="1:29" s="244" customFormat="1" ht="15" customHeight="1" x14ac:dyDescent="0.25">
      <c r="A1569" s="198"/>
      <c r="B1569" s="198"/>
      <c r="C1569" s="198"/>
      <c r="D1569" s="194"/>
      <c r="E1569" s="198"/>
      <c r="F1569" s="198"/>
      <c r="G1569" s="196" t="str">
        <f>IF(ISNA(VLOOKUP(E1569,'Rota Pattern Data'!$A:$B,2,FALSE)),"",VLOOKUP(E1569,'Rota Pattern Data'!$A:$B,2,FALSE))</f>
        <v/>
      </c>
      <c r="H1569" s="197"/>
      <c r="I1569" s="200"/>
      <c r="J1569" s="198"/>
      <c r="K1569" s="198"/>
      <c r="L1569" s="198"/>
      <c r="M1569" s="199"/>
      <c r="N1569" s="198"/>
      <c r="O1569" s="242"/>
      <c r="P1569" s="242"/>
      <c r="Q1569" s="242"/>
      <c r="R1569" s="242"/>
      <c r="S1569" s="242"/>
      <c r="T1569" s="242"/>
      <c r="U1569" s="242"/>
      <c r="V1569" s="242"/>
      <c r="W1569" s="242"/>
      <c r="X1569" s="242"/>
      <c r="Y1569" s="242"/>
      <c r="Z1569" s="242"/>
      <c r="AA1569" s="242"/>
      <c r="AB1569" s="242"/>
      <c r="AC1569" s="243"/>
    </row>
    <row r="1570" spans="1:29" s="244" customFormat="1" ht="15" customHeight="1" x14ac:dyDescent="0.25">
      <c r="A1570" s="198"/>
      <c r="B1570" s="198"/>
      <c r="C1570" s="198"/>
      <c r="D1570" s="194"/>
      <c r="E1570" s="198"/>
      <c r="F1570" s="198"/>
      <c r="G1570" s="196" t="str">
        <f>IF(ISNA(VLOOKUP(E1570,'Rota Pattern Data'!$A:$B,2,FALSE)),"",VLOOKUP(E1570,'Rota Pattern Data'!$A:$B,2,FALSE))</f>
        <v/>
      </c>
      <c r="H1570" s="197"/>
      <c r="I1570" s="200"/>
      <c r="J1570" s="198"/>
      <c r="K1570" s="198"/>
      <c r="L1570" s="198"/>
      <c r="M1570" s="199"/>
      <c r="N1570" s="198"/>
      <c r="O1570" s="242"/>
      <c r="P1570" s="242"/>
      <c r="Q1570" s="242"/>
      <c r="R1570" s="242"/>
      <c r="S1570" s="242"/>
      <c r="T1570" s="242"/>
      <c r="U1570" s="242"/>
      <c r="V1570" s="242"/>
      <c r="W1570" s="242"/>
      <c r="X1570" s="242"/>
      <c r="Y1570" s="242"/>
      <c r="Z1570" s="242"/>
      <c r="AA1570" s="242"/>
      <c r="AB1570" s="242"/>
      <c r="AC1570" s="243"/>
    </row>
    <row r="1571" spans="1:29" s="244" customFormat="1" ht="15" customHeight="1" x14ac:dyDescent="0.25">
      <c r="A1571" s="198"/>
      <c r="B1571" s="198"/>
      <c r="C1571" s="198"/>
      <c r="D1571" s="194"/>
      <c r="E1571" s="198"/>
      <c r="F1571" s="198"/>
      <c r="G1571" s="196" t="str">
        <f>IF(ISNA(VLOOKUP(E1571,'Rota Pattern Data'!$A:$B,2,FALSE)),"",VLOOKUP(E1571,'Rota Pattern Data'!$A:$B,2,FALSE))</f>
        <v/>
      </c>
      <c r="H1571" s="197"/>
      <c r="I1571" s="200"/>
      <c r="J1571" s="198"/>
      <c r="K1571" s="198"/>
      <c r="L1571" s="198"/>
      <c r="M1571" s="199"/>
      <c r="N1571" s="198"/>
      <c r="O1571" s="242"/>
      <c r="P1571" s="242"/>
      <c r="Q1571" s="242"/>
      <c r="R1571" s="242"/>
      <c r="S1571" s="242"/>
      <c r="T1571" s="242"/>
      <c r="U1571" s="242"/>
      <c r="V1571" s="242"/>
      <c r="W1571" s="242"/>
      <c r="X1571" s="242"/>
      <c r="Y1571" s="242"/>
      <c r="Z1571" s="242"/>
      <c r="AA1571" s="242"/>
      <c r="AB1571" s="242"/>
      <c r="AC1571" s="243"/>
    </row>
    <row r="1572" spans="1:29" s="244" customFormat="1" ht="15" customHeight="1" x14ac:dyDescent="0.25">
      <c r="A1572" s="198"/>
      <c r="B1572" s="198"/>
      <c r="C1572" s="198"/>
      <c r="D1572" s="194"/>
      <c r="E1572" s="198"/>
      <c r="F1572" s="198"/>
      <c r="G1572" s="196" t="str">
        <f>IF(ISNA(VLOOKUP(E1572,'Rota Pattern Data'!$A:$B,2,FALSE)),"",VLOOKUP(E1572,'Rota Pattern Data'!$A:$B,2,FALSE))</f>
        <v/>
      </c>
      <c r="H1572" s="197"/>
      <c r="I1572" s="200"/>
      <c r="J1572" s="198"/>
      <c r="K1572" s="198"/>
      <c r="L1572" s="198"/>
      <c r="M1572" s="199"/>
      <c r="N1572" s="198"/>
      <c r="O1572" s="242"/>
      <c r="P1572" s="242"/>
      <c r="Q1572" s="242"/>
      <c r="R1572" s="242"/>
      <c r="S1572" s="242"/>
      <c r="T1572" s="242"/>
      <c r="U1572" s="242"/>
      <c r="V1572" s="242"/>
      <c r="W1572" s="242"/>
      <c r="X1572" s="242"/>
      <c r="Y1572" s="242"/>
      <c r="Z1572" s="242"/>
      <c r="AA1572" s="242"/>
      <c r="AB1572" s="242"/>
      <c r="AC1572" s="243"/>
    </row>
    <row r="1573" spans="1:29" s="244" customFormat="1" ht="15" customHeight="1" x14ac:dyDescent="0.25">
      <c r="A1573" s="198"/>
      <c r="B1573" s="198"/>
      <c r="C1573" s="198"/>
      <c r="D1573" s="194"/>
      <c r="E1573" s="198"/>
      <c r="F1573" s="198"/>
      <c r="G1573" s="196" t="str">
        <f>IF(ISNA(VLOOKUP(E1573,'Rota Pattern Data'!$A:$B,2,FALSE)),"",VLOOKUP(E1573,'Rota Pattern Data'!$A:$B,2,FALSE))</f>
        <v/>
      </c>
      <c r="H1573" s="197"/>
      <c r="I1573" s="200"/>
      <c r="J1573" s="198"/>
      <c r="K1573" s="198"/>
      <c r="L1573" s="198"/>
      <c r="M1573" s="199"/>
      <c r="N1573" s="198"/>
      <c r="O1573" s="242"/>
      <c r="P1573" s="242"/>
      <c r="Q1573" s="242"/>
      <c r="R1573" s="242"/>
      <c r="S1573" s="242"/>
      <c r="T1573" s="242"/>
      <c r="U1573" s="242"/>
      <c r="V1573" s="242"/>
      <c r="W1573" s="242"/>
      <c r="X1573" s="242"/>
      <c r="Y1573" s="242"/>
      <c r="Z1573" s="242"/>
      <c r="AA1573" s="242"/>
      <c r="AB1573" s="242"/>
      <c r="AC1573" s="243"/>
    </row>
    <row r="1574" spans="1:29" s="244" customFormat="1" ht="15" customHeight="1" x14ac:dyDescent="0.25">
      <c r="A1574" s="198"/>
      <c r="B1574" s="198"/>
      <c r="C1574" s="198"/>
      <c r="D1574" s="194"/>
      <c r="E1574" s="198"/>
      <c r="F1574" s="198"/>
      <c r="G1574" s="196" t="str">
        <f>IF(ISNA(VLOOKUP(E1574,'Rota Pattern Data'!$A:$B,2,FALSE)),"",VLOOKUP(E1574,'Rota Pattern Data'!$A:$B,2,FALSE))</f>
        <v/>
      </c>
      <c r="H1574" s="197"/>
      <c r="I1574" s="200"/>
      <c r="J1574" s="198"/>
      <c r="K1574" s="198"/>
      <c r="L1574" s="198"/>
      <c r="M1574" s="199"/>
      <c r="N1574" s="198"/>
      <c r="O1574" s="242"/>
      <c r="P1574" s="242"/>
      <c r="Q1574" s="242"/>
      <c r="R1574" s="242"/>
      <c r="S1574" s="242"/>
      <c r="T1574" s="242"/>
      <c r="U1574" s="242"/>
      <c r="V1574" s="242"/>
      <c r="W1574" s="242"/>
      <c r="X1574" s="242"/>
      <c r="Y1574" s="242"/>
      <c r="Z1574" s="242"/>
      <c r="AA1574" s="242"/>
      <c r="AB1574" s="242"/>
      <c r="AC1574" s="243"/>
    </row>
    <row r="1575" spans="1:29" s="244" customFormat="1" ht="15" customHeight="1" x14ac:dyDescent="0.25">
      <c r="A1575" s="198"/>
      <c r="B1575" s="198"/>
      <c r="C1575" s="198"/>
      <c r="D1575" s="194"/>
      <c r="E1575" s="198"/>
      <c r="F1575" s="198"/>
      <c r="G1575" s="196" t="str">
        <f>IF(ISNA(VLOOKUP(E1575,'Rota Pattern Data'!$A:$B,2,FALSE)),"",VLOOKUP(E1575,'Rota Pattern Data'!$A:$B,2,FALSE))</f>
        <v/>
      </c>
      <c r="H1575" s="197"/>
      <c r="I1575" s="200"/>
      <c r="J1575" s="198"/>
      <c r="K1575" s="198"/>
      <c r="L1575" s="198"/>
      <c r="M1575" s="199"/>
      <c r="N1575" s="198"/>
      <c r="O1575" s="242"/>
      <c r="P1575" s="242"/>
      <c r="Q1575" s="242"/>
      <c r="R1575" s="242"/>
      <c r="S1575" s="242"/>
      <c r="T1575" s="242"/>
      <c r="U1575" s="242"/>
      <c r="V1575" s="242"/>
      <c r="W1575" s="242"/>
      <c r="X1575" s="242"/>
      <c r="Y1575" s="242"/>
      <c r="Z1575" s="242"/>
      <c r="AA1575" s="242"/>
      <c r="AB1575" s="242"/>
      <c r="AC1575" s="243"/>
    </row>
    <row r="1576" spans="1:29" s="244" customFormat="1" ht="15" customHeight="1" x14ac:dyDescent="0.25">
      <c r="A1576" s="198"/>
      <c r="B1576" s="198"/>
      <c r="C1576" s="198"/>
      <c r="D1576" s="194"/>
      <c r="E1576" s="198"/>
      <c r="F1576" s="198"/>
      <c r="G1576" s="196" t="str">
        <f>IF(ISNA(VLOOKUP(E1576,'Rota Pattern Data'!$A:$B,2,FALSE)),"",VLOOKUP(E1576,'Rota Pattern Data'!$A:$B,2,FALSE))</f>
        <v/>
      </c>
      <c r="H1576" s="197"/>
      <c r="I1576" s="200"/>
      <c r="J1576" s="198"/>
      <c r="K1576" s="198"/>
      <c r="L1576" s="198"/>
      <c r="M1576" s="199"/>
      <c r="N1576" s="198"/>
      <c r="O1576" s="242"/>
      <c r="P1576" s="242"/>
      <c r="Q1576" s="242"/>
      <c r="R1576" s="242"/>
      <c r="S1576" s="242"/>
      <c r="T1576" s="242"/>
      <c r="U1576" s="242"/>
      <c r="V1576" s="242"/>
      <c r="W1576" s="242"/>
      <c r="X1576" s="242"/>
      <c r="Y1576" s="242"/>
      <c r="Z1576" s="242"/>
      <c r="AA1576" s="242"/>
      <c r="AB1576" s="242"/>
      <c r="AC1576" s="243"/>
    </row>
    <row r="1577" spans="1:29" s="244" customFormat="1" ht="15" customHeight="1" x14ac:dyDescent="0.25">
      <c r="A1577" s="198"/>
      <c r="B1577" s="198"/>
      <c r="C1577" s="198"/>
      <c r="D1577" s="194"/>
      <c r="E1577" s="198"/>
      <c r="F1577" s="198"/>
      <c r="G1577" s="196" t="str">
        <f>IF(ISNA(VLOOKUP(E1577,'Rota Pattern Data'!$A:$B,2,FALSE)),"",VLOOKUP(E1577,'Rota Pattern Data'!$A:$B,2,FALSE))</f>
        <v/>
      </c>
      <c r="H1577" s="197"/>
      <c r="I1577" s="200"/>
      <c r="J1577" s="198"/>
      <c r="K1577" s="198"/>
      <c r="L1577" s="198"/>
      <c r="M1577" s="199"/>
      <c r="N1577" s="198"/>
      <c r="O1577" s="242"/>
      <c r="P1577" s="242"/>
      <c r="Q1577" s="242"/>
      <c r="R1577" s="242"/>
      <c r="S1577" s="242"/>
      <c r="T1577" s="242"/>
      <c r="U1577" s="242"/>
      <c r="V1577" s="242"/>
      <c r="W1577" s="242"/>
      <c r="X1577" s="242"/>
      <c r="Y1577" s="242"/>
      <c r="Z1577" s="242"/>
      <c r="AA1577" s="242"/>
      <c r="AB1577" s="242"/>
      <c r="AC1577" s="243"/>
    </row>
    <row r="1578" spans="1:29" s="244" customFormat="1" ht="15" customHeight="1" x14ac:dyDescent="0.25">
      <c r="A1578" s="198"/>
      <c r="B1578" s="198"/>
      <c r="C1578" s="198"/>
      <c r="D1578" s="194"/>
      <c r="E1578" s="198"/>
      <c r="F1578" s="198"/>
      <c r="G1578" s="196" t="str">
        <f>IF(ISNA(VLOOKUP(E1578,'Rota Pattern Data'!$A:$B,2,FALSE)),"",VLOOKUP(E1578,'Rota Pattern Data'!$A:$B,2,FALSE))</f>
        <v/>
      </c>
      <c r="H1578" s="197"/>
      <c r="I1578" s="200"/>
      <c r="J1578" s="198"/>
      <c r="K1578" s="198"/>
      <c r="L1578" s="198"/>
      <c r="M1578" s="199"/>
      <c r="N1578" s="198"/>
      <c r="O1578" s="242"/>
      <c r="P1578" s="242"/>
      <c r="Q1578" s="242"/>
      <c r="R1578" s="242"/>
      <c r="S1578" s="242"/>
      <c r="T1578" s="242"/>
      <c r="U1578" s="242"/>
      <c r="V1578" s="242"/>
      <c r="W1578" s="242"/>
      <c r="X1578" s="242"/>
      <c r="Y1578" s="242"/>
      <c r="Z1578" s="242"/>
      <c r="AA1578" s="242"/>
      <c r="AB1578" s="242"/>
      <c r="AC1578" s="243"/>
    </row>
    <row r="1579" spans="1:29" s="244" customFormat="1" ht="15" customHeight="1" x14ac:dyDescent="0.25">
      <c r="A1579" s="198"/>
      <c r="B1579" s="198"/>
      <c r="C1579" s="198"/>
      <c r="D1579" s="194"/>
      <c r="E1579" s="198"/>
      <c r="F1579" s="198"/>
      <c r="G1579" s="196" t="str">
        <f>IF(ISNA(VLOOKUP(E1579,'Rota Pattern Data'!$A:$B,2,FALSE)),"",VLOOKUP(E1579,'Rota Pattern Data'!$A:$B,2,FALSE))</f>
        <v/>
      </c>
      <c r="H1579" s="197"/>
      <c r="I1579" s="200"/>
      <c r="J1579" s="198"/>
      <c r="K1579" s="198"/>
      <c r="L1579" s="198"/>
      <c r="M1579" s="199"/>
      <c r="N1579" s="198"/>
      <c r="O1579" s="242"/>
      <c r="P1579" s="242"/>
      <c r="Q1579" s="242"/>
      <c r="R1579" s="242"/>
      <c r="S1579" s="242"/>
      <c r="T1579" s="242"/>
      <c r="U1579" s="242"/>
      <c r="V1579" s="242"/>
      <c r="W1579" s="242"/>
      <c r="X1579" s="242"/>
      <c r="Y1579" s="242"/>
      <c r="Z1579" s="242"/>
      <c r="AA1579" s="242"/>
      <c r="AB1579" s="242"/>
      <c r="AC1579" s="243"/>
    </row>
    <row r="1580" spans="1:29" s="244" customFormat="1" ht="15" customHeight="1" x14ac:dyDescent="0.25">
      <c r="A1580" s="198"/>
      <c r="B1580" s="198"/>
      <c r="C1580" s="198"/>
      <c r="D1580" s="194"/>
      <c r="E1580" s="198"/>
      <c r="F1580" s="198"/>
      <c r="G1580" s="196" t="str">
        <f>IF(ISNA(VLOOKUP(E1580,'Rota Pattern Data'!$A:$B,2,FALSE)),"",VLOOKUP(E1580,'Rota Pattern Data'!$A:$B,2,FALSE))</f>
        <v/>
      </c>
      <c r="H1580" s="197"/>
      <c r="I1580" s="200"/>
      <c r="J1580" s="198"/>
      <c r="K1580" s="198"/>
      <c r="L1580" s="198"/>
      <c r="M1580" s="199"/>
      <c r="N1580" s="198"/>
      <c r="O1580" s="242"/>
      <c r="P1580" s="242"/>
      <c r="Q1580" s="242"/>
      <c r="R1580" s="242"/>
      <c r="S1580" s="242"/>
      <c r="T1580" s="242"/>
      <c r="U1580" s="242"/>
      <c r="V1580" s="242"/>
      <c r="W1580" s="242"/>
      <c r="X1580" s="242"/>
      <c r="Y1580" s="242"/>
      <c r="Z1580" s="242"/>
      <c r="AA1580" s="242"/>
      <c r="AB1580" s="242"/>
      <c r="AC1580" s="243"/>
    </row>
    <row r="1581" spans="1:29" s="244" customFormat="1" ht="15" customHeight="1" x14ac:dyDescent="0.25">
      <c r="A1581" s="198"/>
      <c r="B1581" s="198"/>
      <c r="C1581" s="198"/>
      <c r="D1581" s="194"/>
      <c r="E1581" s="198"/>
      <c r="F1581" s="198"/>
      <c r="G1581" s="196" t="str">
        <f>IF(ISNA(VLOOKUP(E1581,'Rota Pattern Data'!$A:$B,2,FALSE)),"",VLOOKUP(E1581,'Rota Pattern Data'!$A:$B,2,FALSE))</f>
        <v/>
      </c>
      <c r="H1581" s="197"/>
      <c r="I1581" s="200"/>
      <c r="J1581" s="198"/>
      <c r="K1581" s="198"/>
      <c r="L1581" s="198"/>
      <c r="M1581" s="199"/>
      <c r="N1581" s="198"/>
      <c r="O1581" s="242"/>
      <c r="P1581" s="242"/>
      <c r="Q1581" s="242"/>
      <c r="R1581" s="242"/>
      <c r="S1581" s="242"/>
      <c r="T1581" s="242"/>
      <c r="U1581" s="242"/>
      <c r="V1581" s="242"/>
      <c r="W1581" s="242"/>
      <c r="X1581" s="242"/>
      <c r="Y1581" s="242"/>
      <c r="Z1581" s="242"/>
      <c r="AA1581" s="242"/>
      <c r="AB1581" s="242"/>
      <c r="AC1581" s="243"/>
    </row>
    <row r="1582" spans="1:29" s="244" customFormat="1" ht="15" customHeight="1" x14ac:dyDescent="0.25">
      <c r="A1582" s="198"/>
      <c r="B1582" s="198"/>
      <c r="C1582" s="198"/>
      <c r="D1582" s="194"/>
      <c r="E1582" s="198"/>
      <c r="F1582" s="198"/>
      <c r="G1582" s="196" t="str">
        <f>IF(ISNA(VLOOKUP(E1582,'Rota Pattern Data'!$A:$B,2,FALSE)),"",VLOOKUP(E1582,'Rota Pattern Data'!$A:$B,2,FALSE))</f>
        <v/>
      </c>
      <c r="H1582" s="197"/>
      <c r="I1582" s="200"/>
      <c r="J1582" s="198"/>
      <c r="K1582" s="198"/>
      <c r="L1582" s="198"/>
      <c r="M1582" s="199"/>
      <c r="N1582" s="198"/>
      <c r="O1582" s="242"/>
      <c r="P1582" s="242"/>
      <c r="Q1582" s="242"/>
      <c r="R1582" s="242"/>
      <c r="S1582" s="242"/>
      <c r="T1582" s="242"/>
      <c r="U1582" s="242"/>
      <c r="V1582" s="242"/>
      <c r="W1582" s="242"/>
      <c r="X1582" s="242"/>
      <c r="Y1582" s="242"/>
      <c r="Z1582" s="242"/>
      <c r="AA1582" s="242"/>
      <c r="AB1582" s="242"/>
      <c r="AC1582" s="243"/>
    </row>
    <row r="1583" spans="1:29" s="244" customFormat="1" ht="15" customHeight="1" x14ac:dyDescent="0.25">
      <c r="A1583" s="198"/>
      <c r="B1583" s="198"/>
      <c r="C1583" s="198"/>
      <c r="D1583" s="194"/>
      <c r="E1583" s="198"/>
      <c r="F1583" s="198"/>
      <c r="G1583" s="196" t="str">
        <f>IF(ISNA(VLOOKUP(E1583,'Rota Pattern Data'!$A:$B,2,FALSE)),"",VLOOKUP(E1583,'Rota Pattern Data'!$A:$B,2,FALSE))</f>
        <v/>
      </c>
      <c r="H1583" s="197"/>
      <c r="I1583" s="200"/>
      <c r="J1583" s="198"/>
      <c r="K1583" s="198"/>
      <c r="L1583" s="198"/>
      <c r="M1583" s="199"/>
      <c r="N1583" s="198"/>
      <c r="O1583" s="242"/>
      <c r="P1583" s="242"/>
      <c r="Q1583" s="242"/>
      <c r="R1583" s="242"/>
      <c r="S1583" s="242"/>
      <c r="T1583" s="242"/>
      <c r="U1583" s="242"/>
      <c r="V1583" s="242"/>
      <c r="W1583" s="242"/>
      <c r="X1583" s="242"/>
      <c r="Y1583" s="242"/>
      <c r="Z1583" s="242"/>
      <c r="AA1583" s="242"/>
      <c r="AB1583" s="242"/>
      <c r="AC1583" s="243"/>
    </row>
    <row r="1584" spans="1:29" s="244" customFormat="1" ht="15" customHeight="1" x14ac:dyDescent="0.25">
      <c r="A1584" s="198"/>
      <c r="B1584" s="198"/>
      <c r="C1584" s="198"/>
      <c r="D1584" s="194"/>
      <c r="E1584" s="198"/>
      <c r="F1584" s="198"/>
      <c r="G1584" s="196" t="str">
        <f>IF(ISNA(VLOOKUP(E1584,'Rota Pattern Data'!$A:$B,2,FALSE)),"",VLOOKUP(E1584,'Rota Pattern Data'!$A:$B,2,FALSE))</f>
        <v/>
      </c>
      <c r="H1584" s="197"/>
      <c r="I1584" s="200"/>
      <c r="J1584" s="198"/>
      <c r="K1584" s="198"/>
      <c r="L1584" s="198"/>
      <c r="M1584" s="199"/>
      <c r="N1584" s="198"/>
      <c r="O1584" s="242"/>
      <c r="P1584" s="242"/>
      <c r="Q1584" s="242"/>
      <c r="R1584" s="242"/>
      <c r="S1584" s="242"/>
      <c r="T1584" s="242"/>
      <c r="U1584" s="242"/>
      <c r="V1584" s="242"/>
      <c r="W1584" s="242"/>
      <c r="X1584" s="242"/>
      <c r="Y1584" s="242"/>
      <c r="Z1584" s="242"/>
      <c r="AA1584" s="242"/>
      <c r="AB1584" s="242"/>
      <c r="AC1584" s="243"/>
    </row>
    <row r="1585" spans="1:29" s="244" customFormat="1" ht="15" customHeight="1" x14ac:dyDescent="0.25">
      <c r="A1585" s="198"/>
      <c r="B1585" s="198"/>
      <c r="C1585" s="198"/>
      <c r="D1585" s="194"/>
      <c r="E1585" s="198"/>
      <c r="F1585" s="198"/>
      <c r="G1585" s="196" t="str">
        <f>IF(ISNA(VLOOKUP(E1585,'Rota Pattern Data'!$A:$B,2,FALSE)),"",VLOOKUP(E1585,'Rota Pattern Data'!$A:$B,2,FALSE))</f>
        <v/>
      </c>
      <c r="H1585" s="197"/>
      <c r="I1585" s="200"/>
      <c r="J1585" s="198"/>
      <c r="K1585" s="198"/>
      <c r="L1585" s="198"/>
      <c r="M1585" s="199"/>
      <c r="N1585" s="198"/>
      <c r="O1585" s="242"/>
      <c r="P1585" s="242"/>
      <c r="Q1585" s="242"/>
      <c r="R1585" s="242"/>
      <c r="S1585" s="242"/>
      <c r="T1585" s="242"/>
      <c r="U1585" s="242"/>
      <c r="V1585" s="242"/>
      <c r="W1585" s="242"/>
      <c r="X1585" s="242"/>
      <c r="Y1585" s="242"/>
      <c r="Z1585" s="242"/>
      <c r="AA1585" s="242"/>
      <c r="AB1585" s="242"/>
      <c r="AC1585" s="243"/>
    </row>
    <row r="1586" spans="1:29" s="244" customFormat="1" ht="15" customHeight="1" x14ac:dyDescent="0.25">
      <c r="A1586" s="198"/>
      <c r="B1586" s="198"/>
      <c r="C1586" s="198"/>
      <c r="D1586" s="194"/>
      <c r="E1586" s="198"/>
      <c r="F1586" s="198"/>
      <c r="G1586" s="196" t="str">
        <f>IF(ISNA(VLOOKUP(E1586,'Rota Pattern Data'!$A:$B,2,FALSE)),"",VLOOKUP(E1586,'Rota Pattern Data'!$A:$B,2,FALSE))</f>
        <v/>
      </c>
      <c r="H1586" s="197"/>
      <c r="I1586" s="200"/>
      <c r="J1586" s="198"/>
      <c r="K1586" s="198"/>
      <c r="L1586" s="198"/>
      <c r="M1586" s="199"/>
      <c r="N1586" s="198"/>
      <c r="O1586" s="242"/>
      <c r="P1586" s="242"/>
      <c r="Q1586" s="242"/>
      <c r="R1586" s="242"/>
      <c r="S1586" s="242"/>
      <c r="T1586" s="242"/>
      <c r="U1586" s="242"/>
      <c r="V1586" s="242"/>
      <c r="W1586" s="242"/>
      <c r="X1586" s="242"/>
      <c r="Y1586" s="242"/>
      <c r="Z1586" s="242"/>
      <c r="AA1586" s="242"/>
      <c r="AB1586" s="242"/>
      <c r="AC1586" s="243"/>
    </row>
    <row r="1587" spans="1:29" s="244" customFormat="1" ht="15" customHeight="1" x14ac:dyDescent="0.25">
      <c r="A1587" s="198"/>
      <c r="B1587" s="198"/>
      <c r="C1587" s="198"/>
      <c r="D1587" s="194"/>
      <c r="E1587" s="198"/>
      <c r="F1587" s="198"/>
      <c r="G1587" s="196" t="str">
        <f>IF(ISNA(VLOOKUP(E1587,'Rota Pattern Data'!$A:$B,2,FALSE)),"",VLOOKUP(E1587,'Rota Pattern Data'!$A:$B,2,FALSE))</f>
        <v/>
      </c>
      <c r="H1587" s="197"/>
      <c r="I1587" s="200"/>
      <c r="J1587" s="198"/>
      <c r="K1587" s="198"/>
      <c r="L1587" s="198"/>
      <c r="M1587" s="199"/>
      <c r="N1587" s="198"/>
      <c r="O1587" s="242"/>
      <c r="P1587" s="242"/>
      <c r="Q1587" s="242"/>
      <c r="R1587" s="242"/>
      <c r="S1587" s="242"/>
      <c r="T1587" s="242"/>
      <c r="U1587" s="242"/>
      <c r="V1587" s="242"/>
      <c r="W1587" s="242"/>
      <c r="X1587" s="242"/>
      <c r="Y1587" s="242"/>
      <c r="Z1587" s="242"/>
      <c r="AA1587" s="242"/>
      <c r="AB1587" s="242"/>
      <c r="AC1587" s="243"/>
    </row>
    <row r="1588" spans="1:29" s="244" customFormat="1" ht="15" customHeight="1" x14ac:dyDescent="0.25">
      <c r="A1588" s="198"/>
      <c r="B1588" s="198"/>
      <c r="C1588" s="198"/>
      <c r="D1588" s="194"/>
      <c r="E1588" s="198"/>
      <c r="F1588" s="198"/>
      <c r="G1588" s="196" t="str">
        <f>IF(ISNA(VLOOKUP(E1588,'Rota Pattern Data'!$A:$B,2,FALSE)),"",VLOOKUP(E1588,'Rota Pattern Data'!$A:$B,2,FALSE))</f>
        <v/>
      </c>
      <c r="H1588" s="197"/>
      <c r="I1588" s="200"/>
      <c r="J1588" s="198"/>
      <c r="K1588" s="198"/>
      <c r="L1588" s="198"/>
      <c r="M1588" s="199"/>
      <c r="N1588" s="198"/>
      <c r="O1588" s="242"/>
      <c r="P1588" s="242"/>
      <c r="Q1588" s="242"/>
      <c r="R1588" s="242"/>
      <c r="S1588" s="242"/>
      <c r="T1588" s="242"/>
      <c r="U1588" s="242"/>
      <c r="V1588" s="242"/>
      <c r="W1588" s="242"/>
      <c r="X1588" s="242"/>
      <c r="Y1588" s="242"/>
      <c r="Z1588" s="242"/>
      <c r="AA1588" s="242"/>
      <c r="AB1588" s="242"/>
      <c r="AC1588" s="243"/>
    </row>
    <row r="1589" spans="1:29" s="244" customFormat="1" ht="15" customHeight="1" x14ac:dyDescent="0.25">
      <c r="A1589" s="198"/>
      <c r="B1589" s="198"/>
      <c r="C1589" s="198"/>
      <c r="D1589" s="194"/>
      <c r="E1589" s="198"/>
      <c r="F1589" s="198"/>
      <c r="G1589" s="196" t="str">
        <f>IF(ISNA(VLOOKUP(E1589,'Rota Pattern Data'!$A:$B,2,FALSE)),"",VLOOKUP(E1589,'Rota Pattern Data'!$A:$B,2,FALSE))</f>
        <v/>
      </c>
      <c r="H1589" s="197"/>
      <c r="I1589" s="200"/>
      <c r="J1589" s="198"/>
      <c r="K1589" s="198"/>
      <c r="L1589" s="198"/>
      <c r="M1589" s="199"/>
      <c r="N1589" s="198"/>
      <c r="O1589" s="242"/>
      <c r="P1589" s="242"/>
      <c r="Q1589" s="242"/>
      <c r="R1589" s="242"/>
      <c r="S1589" s="242"/>
      <c r="T1589" s="242"/>
      <c r="U1589" s="242"/>
      <c r="V1589" s="242"/>
      <c r="W1589" s="242"/>
      <c r="X1589" s="242"/>
      <c r="Y1589" s="242"/>
      <c r="Z1589" s="242"/>
      <c r="AA1589" s="242"/>
      <c r="AB1589" s="242"/>
      <c r="AC1589" s="243"/>
    </row>
    <row r="1590" spans="1:29" s="244" customFormat="1" ht="15" customHeight="1" x14ac:dyDescent="0.25">
      <c r="A1590" s="198"/>
      <c r="B1590" s="198"/>
      <c r="C1590" s="198"/>
      <c r="D1590" s="194"/>
      <c r="E1590" s="198"/>
      <c r="F1590" s="198"/>
      <c r="G1590" s="196" t="str">
        <f>IF(ISNA(VLOOKUP(E1590,'Rota Pattern Data'!$A:$B,2,FALSE)),"",VLOOKUP(E1590,'Rota Pattern Data'!$A:$B,2,FALSE))</f>
        <v/>
      </c>
      <c r="H1590" s="197"/>
      <c r="I1590" s="200"/>
      <c r="J1590" s="198"/>
      <c r="K1590" s="198"/>
      <c r="L1590" s="198"/>
      <c r="M1590" s="199"/>
      <c r="N1590" s="198"/>
      <c r="O1590" s="242"/>
      <c r="P1590" s="242"/>
      <c r="Q1590" s="242"/>
      <c r="R1590" s="242"/>
      <c r="S1590" s="242"/>
      <c r="T1590" s="242"/>
      <c r="U1590" s="242"/>
      <c r="V1590" s="242"/>
      <c r="W1590" s="242"/>
      <c r="X1590" s="242"/>
      <c r="Y1590" s="242"/>
      <c r="Z1590" s="242"/>
      <c r="AA1590" s="242"/>
      <c r="AB1590" s="242"/>
      <c r="AC1590" s="243"/>
    </row>
    <row r="1591" spans="1:29" s="244" customFormat="1" ht="15" customHeight="1" x14ac:dyDescent="0.25">
      <c r="A1591" s="198"/>
      <c r="B1591" s="198"/>
      <c r="C1591" s="198"/>
      <c r="D1591" s="194"/>
      <c r="E1591" s="198"/>
      <c r="F1591" s="198"/>
      <c r="G1591" s="196" t="str">
        <f>IF(ISNA(VLOOKUP(E1591,'Rota Pattern Data'!$A:$B,2,FALSE)),"",VLOOKUP(E1591,'Rota Pattern Data'!$A:$B,2,FALSE))</f>
        <v/>
      </c>
      <c r="H1591" s="197"/>
      <c r="I1591" s="200"/>
      <c r="J1591" s="198"/>
      <c r="K1591" s="198"/>
      <c r="L1591" s="198"/>
      <c r="M1591" s="199"/>
      <c r="N1591" s="198"/>
      <c r="O1591" s="242"/>
      <c r="P1591" s="242"/>
      <c r="Q1591" s="242"/>
      <c r="R1591" s="242"/>
      <c r="S1591" s="242"/>
      <c r="T1591" s="242"/>
      <c r="U1591" s="242"/>
      <c r="V1591" s="242"/>
      <c r="W1591" s="242"/>
      <c r="X1591" s="242"/>
      <c r="Y1591" s="242"/>
      <c r="Z1591" s="242"/>
      <c r="AA1591" s="242"/>
      <c r="AB1591" s="242"/>
      <c r="AC1591" s="243"/>
    </row>
    <row r="1592" spans="1:29" s="244" customFormat="1" ht="15" customHeight="1" x14ac:dyDescent="0.25">
      <c r="A1592" s="198"/>
      <c r="B1592" s="198"/>
      <c r="C1592" s="198"/>
      <c r="D1592" s="194"/>
      <c r="E1592" s="198"/>
      <c r="F1592" s="198"/>
      <c r="G1592" s="196" t="str">
        <f>IF(ISNA(VLOOKUP(E1592,'Rota Pattern Data'!$A:$B,2,FALSE)),"",VLOOKUP(E1592,'Rota Pattern Data'!$A:$B,2,FALSE))</f>
        <v/>
      </c>
      <c r="H1592" s="197"/>
      <c r="I1592" s="200"/>
      <c r="J1592" s="198"/>
      <c r="K1592" s="198"/>
      <c r="L1592" s="198"/>
      <c r="M1592" s="199"/>
      <c r="N1592" s="198"/>
      <c r="O1592" s="242"/>
      <c r="P1592" s="242"/>
      <c r="Q1592" s="242"/>
      <c r="R1592" s="242"/>
      <c r="S1592" s="242"/>
      <c r="T1592" s="242"/>
      <c r="U1592" s="242"/>
      <c r="V1592" s="242"/>
      <c r="W1592" s="242"/>
      <c r="X1592" s="242"/>
      <c r="Y1592" s="242"/>
      <c r="Z1592" s="242"/>
      <c r="AA1592" s="242"/>
      <c r="AB1592" s="242"/>
      <c r="AC1592" s="243"/>
    </row>
    <row r="1593" spans="1:29" s="244" customFormat="1" ht="15" customHeight="1" x14ac:dyDescent="0.25">
      <c r="A1593" s="198"/>
      <c r="B1593" s="198"/>
      <c r="C1593" s="198"/>
      <c r="D1593" s="194"/>
      <c r="E1593" s="198"/>
      <c r="F1593" s="198"/>
      <c r="G1593" s="196" t="str">
        <f>IF(ISNA(VLOOKUP(E1593,'Rota Pattern Data'!$A:$B,2,FALSE)),"",VLOOKUP(E1593,'Rota Pattern Data'!$A:$B,2,FALSE))</f>
        <v/>
      </c>
      <c r="H1593" s="197"/>
      <c r="I1593" s="200"/>
      <c r="J1593" s="198"/>
      <c r="K1593" s="198"/>
      <c r="L1593" s="198"/>
      <c r="M1593" s="199"/>
      <c r="N1593" s="198"/>
      <c r="O1593" s="242"/>
      <c r="P1593" s="242"/>
      <c r="Q1593" s="242"/>
      <c r="R1593" s="242"/>
      <c r="S1593" s="242"/>
      <c r="T1593" s="242"/>
      <c r="U1593" s="242"/>
      <c r="V1593" s="242"/>
      <c r="W1593" s="242"/>
      <c r="X1593" s="242"/>
      <c r="Y1593" s="242"/>
      <c r="Z1593" s="242"/>
      <c r="AA1593" s="242"/>
      <c r="AB1593" s="242"/>
      <c r="AC1593" s="243"/>
    </row>
    <row r="1594" spans="1:29" s="244" customFormat="1" ht="15" customHeight="1" x14ac:dyDescent="0.25">
      <c r="A1594" s="198"/>
      <c r="B1594" s="198"/>
      <c r="C1594" s="198"/>
      <c r="D1594" s="194"/>
      <c r="E1594" s="198"/>
      <c r="F1594" s="198"/>
      <c r="G1594" s="196" t="str">
        <f>IF(ISNA(VLOOKUP(E1594,'Rota Pattern Data'!$A:$B,2,FALSE)),"",VLOOKUP(E1594,'Rota Pattern Data'!$A:$B,2,FALSE))</f>
        <v/>
      </c>
      <c r="H1594" s="197"/>
      <c r="I1594" s="200"/>
      <c r="J1594" s="198"/>
      <c r="K1594" s="198"/>
      <c r="L1594" s="198"/>
      <c r="M1594" s="199"/>
      <c r="N1594" s="198"/>
      <c r="O1594" s="242"/>
      <c r="P1594" s="242"/>
      <c r="Q1594" s="242"/>
      <c r="R1594" s="242"/>
      <c r="S1594" s="242"/>
      <c r="T1594" s="242"/>
      <c r="U1594" s="242"/>
      <c r="V1594" s="242"/>
      <c r="W1594" s="242"/>
      <c r="X1594" s="242"/>
      <c r="Y1594" s="242"/>
      <c r="Z1594" s="242"/>
      <c r="AA1594" s="242"/>
      <c r="AB1594" s="242"/>
      <c r="AC1594" s="243"/>
    </row>
    <row r="1595" spans="1:29" s="244" customFormat="1" ht="15" customHeight="1" x14ac:dyDescent="0.25">
      <c r="A1595" s="198"/>
      <c r="B1595" s="198"/>
      <c r="C1595" s="198"/>
      <c r="D1595" s="194"/>
      <c r="E1595" s="198"/>
      <c r="F1595" s="198"/>
      <c r="G1595" s="196" t="str">
        <f>IF(ISNA(VLOOKUP(E1595,'Rota Pattern Data'!$A:$B,2,FALSE)),"",VLOOKUP(E1595,'Rota Pattern Data'!$A:$B,2,FALSE))</f>
        <v/>
      </c>
      <c r="H1595" s="197"/>
      <c r="I1595" s="200"/>
      <c r="J1595" s="198"/>
      <c r="K1595" s="198"/>
      <c r="L1595" s="198"/>
      <c r="M1595" s="199"/>
      <c r="N1595" s="198"/>
      <c r="O1595" s="242"/>
      <c r="P1595" s="242"/>
      <c r="Q1595" s="242"/>
      <c r="R1595" s="242"/>
      <c r="S1595" s="242"/>
      <c r="T1595" s="242"/>
      <c r="U1595" s="242"/>
      <c r="V1595" s="242"/>
      <c r="W1595" s="242"/>
      <c r="X1595" s="242"/>
      <c r="Y1595" s="242"/>
      <c r="Z1595" s="242"/>
      <c r="AA1595" s="242"/>
      <c r="AB1595" s="242"/>
      <c r="AC1595" s="243"/>
    </row>
    <row r="1596" spans="1:29" s="244" customFormat="1" ht="15" customHeight="1" x14ac:dyDescent="0.25">
      <c r="A1596" s="198"/>
      <c r="B1596" s="198"/>
      <c r="C1596" s="198"/>
      <c r="D1596" s="194"/>
      <c r="E1596" s="198"/>
      <c r="F1596" s="198"/>
      <c r="G1596" s="196" t="str">
        <f>IF(ISNA(VLOOKUP(E1596,'Rota Pattern Data'!$A:$B,2,FALSE)),"",VLOOKUP(E1596,'Rota Pattern Data'!$A:$B,2,FALSE))</f>
        <v/>
      </c>
      <c r="H1596" s="197"/>
      <c r="I1596" s="200"/>
      <c r="J1596" s="198"/>
      <c r="K1596" s="198"/>
      <c r="L1596" s="198"/>
      <c r="M1596" s="199"/>
      <c r="N1596" s="198"/>
      <c r="O1596" s="242"/>
      <c r="P1596" s="242"/>
      <c r="Q1596" s="242"/>
      <c r="R1596" s="242"/>
      <c r="S1596" s="242"/>
      <c r="T1596" s="242"/>
      <c r="U1596" s="242"/>
      <c r="V1596" s="242"/>
      <c r="W1596" s="242"/>
      <c r="X1596" s="242"/>
      <c r="Y1596" s="242"/>
      <c r="Z1596" s="242"/>
      <c r="AA1596" s="242"/>
      <c r="AB1596" s="242"/>
      <c r="AC1596" s="243"/>
    </row>
    <row r="1597" spans="1:29" s="244" customFormat="1" ht="15" customHeight="1" x14ac:dyDescent="0.25">
      <c r="A1597" s="198"/>
      <c r="B1597" s="198"/>
      <c r="C1597" s="198"/>
      <c r="D1597" s="194"/>
      <c r="E1597" s="198"/>
      <c r="F1597" s="198"/>
      <c r="G1597" s="196" t="str">
        <f>IF(ISNA(VLOOKUP(E1597,'Rota Pattern Data'!$A:$B,2,FALSE)),"",VLOOKUP(E1597,'Rota Pattern Data'!$A:$B,2,FALSE))</f>
        <v/>
      </c>
      <c r="H1597" s="197"/>
      <c r="I1597" s="200"/>
      <c r="J1597" s="198"/>
      <c r="K1597" s="198"/>
      <c r="L1597" s="198"/>
      <c r="M1597" s="199"/>
      <c r="N1597" s="198"/>
      <c r="O1597" s="242"/>
      <c r="P1597" s="242"/>
      <c r="Q1597" s="242"/>
      <c r="R1597" s="242"/>
      <c r="S1597" s="242"/>
      <c r="T1597" s="242"/>
      <c r="U1597" s="242"/>
      <c r="V1597" s="242"/>
      <c r="W1597" s="242"/>
      <c r="X1597" s="242"/>
      <c r="Y1597" s="242"/>
      <c r="Z1597" s="242"/>
      <c r="AA1597" s="242"/>
      <c r="AB1597" s="242"/>
      <c r="AC1597" s="243"/>
    </row>
    <row r="1598" spans="1:29" s="244" customFormat="1" ht="15" customHeight="1" x14ac:dyDescent="0.25">
      <c r="A1598" s="198"/>
      <c r="B1598" s="198"/>
      <c r="C1598" s="198"/>
      <c r="D1598" s="194"/>
      <c r="E1598" s="198"/>
      <c r="F1598" s="198"/>
      <c r="G1598" s="196" t="str">
        <f>IF(ISNA(VLOOKUP(E1598,'Rota Pattern Data'!$A:$B,2,FALSE)),"",VLOOKUP(E1598,'Rota Pattern Data'!$A:$B,2,FALSE))</f>
        <v/>
      </c>
      <c r="H1598" s="197"/>
      <c r="I1598" s="200"/>
      <c r="J1598" s="198"/>
      <c r="K1598" s="198"/>
      <c r="L1598" s="198"/>
      <c r="M1598" s="199"/>
      <c r="N1598" s="198"/>
      <c r="O1598" s="242"/>
      <c r="P1598" s="242"/>
      <c r="Q1598" s="242"/>
      <c r="R1598" s="242"/>
      <c r="S1598" s="242"/>
      <c r="T1598" s="242"/>
      <c r="U1598" s="242"/>
      <c r="V1598" s="242"/>
      <c r="W1598" s="242"/>
      <c r="X1598" s="242"/>
      <c r="Y1598" s="242"/>
      <c r="Z1598" s="242"/>
      <c r="AA1598" s="242"/>
      <c r="AB1598" s="242"/>
      <c r="AC1598" s="243"/>
    </row>
    <row r="1599" spans="1:29" s="244" customFormat="1" ht="15" customHeight="1" x14ac:dyDescent="0.25">
      <c r="A1599" s="198"/>
      <c r="B1599" s="198"/>
      <c r="C1599" s="198"/>
      <c r="D1599" s="194"/>
      <c r="E1599" s="198"/>
      <c r="F1599" s="198"/>
      <c r="G1599" s="196" t="str">
        <f>IF(ISNA(VLOOKUP(E1599,'Rota Pattern Data'!$A:$B,2,FALSE)),"",VLOOKUP(E1599,'Rota Pattern Data'!$A:$B,2,FALSE))</f>
        <v/>
      </c>
      <c r="H1599" s="197"/>
      <c r="I1599" s="200"/>
      <c r="J1599" s="198"/>
      <c r="K1599" s="198"/>
      <c r="L1599" s="198"/>
      <c r="M1599" s="199"/>
      <c r="N1599" s="198"/>
      <c r="O1599" s="242"/>
      <c r="P1599" s="242"/>
      <c r="Q1599" s="242"/>
      <c r="R1599" s="242"/>
      <c r="S1599" s="242"/>
      <c r="T1599" s="242"/>
      <c r="U1599" s="242"/>
      <c r="V1599" s="242"/>
      <c r="W1599" s="242"/>
      <c r="X1599" s="242"/>
      <c r="Y1599" s="242"/>
      <c r="Z1599" s="242"/>
      <c r="AA1599" s="242"/>
      <c r="AB1599" s="242"/>
      <c r="AC1599" s="243"/>
    </row>
    <row r="1600" spans="1:29" s="244" customFormat="1" ht="15" customHeight="1" x14ac:dyDescent="0.25">
      <c r="A1600" s="198"/>
      <c r="B1600" s="198"/>
      <c r="C1600" s="198"/>
      <c r="D1600" s="194"/>
      <c r="E1600" s="198"/>
      <c r="F1600" s="198"/>
      <c r="G1600" s="196" t="str">
        <f>IF(ISNA(VLOOKUP(E1600,'Rota Pattern Data'!$A:$B,2,FALSE)),"",VLOOKUP(E1600,'Rota Pattern Data'!$A:$B,2,FALSE))</f>
        <v/>
      </c>
      <c r="H1600" s="197"/>
      <c r="I1600" s="200"/>
      <c r="J1600" s="198"/>
      <c r="K1600" s="198"/>
      <c r="L1600" s="198"/>
      <c r="M1600" s="199"/>
      <c r="N1600" s="198"/>
      <c r="O1600" s="242"/>
      <c r="P1600" s="242"/>
      <c r="Q1600" s="242"/>
      <c r="R1600" s="242"/>
      <c r="S1600" s="242"/>
      <c r="T1600" s="242"/>
      <c r="U1600" s="242"/>
      <c r="V1600" s="242"/>
      <c r="W1600" s="242"/>
      <c r="X1600" s="242"/>
      <c r="Y1600" s="242"/>
      <c r="Z1600" s="242"/>
      <c r="AA1600" s="242"/>
      <c r="AB1600" s="242"/>
      <c r="AC1600" s="243"/>
    </row>
    <row r="1601" spans="1:29" s="244" customFormat="1" ht="15" customHeight="1" x14ac:dyDescent="0.25">
      <c r="A1601" s="198"/>
      <c r="B1601" s="198"/>
      <c r="C1601" s="198"/>
      <c r="D1601" s="194"/>
      <c r="E1601" s="198"/>
      <c r="F1601" s="198"/>
      <c r="G1601" s="196" t="str">
        <f>IF(ISNA(VLOOKUP(E1601,'Rota Pattern Data'!$A:$B,2,FALSE)),"",VLOOKUP(E1601,'Rota Pattern Data'!$A:$B,2,FALSE))</f>
        <v/>
      </c>
      <c r="H1601" s="197"/>
      <c r="I1601" s="200"/>
      <c r="J1601" s="198"/>
      <c r="K1601" s="198"/>
      <c r="L1601" s="198"/>
      <c r="M1601" s="199"/>
      <c r="N1601" s="198"/>
      <c r="O1601" s="242"/>
      <c r="P1601" s="242"/>
      <c r="Q1601" s="242"/>
      <c r="R1601" s="242"/>
      <c r="S1601" s="242"/>
      <c r="T1601" s="242"/>
      <c r="U1601" s="242"/>
      <c r="V1601" s="242"/>
      <c r="W1601" s="242"/>
      <c r="X1601" s="242"/>
      <c r="Y1601" s="242"/>
      <c r="Z1601" s="242"/>
      <c r="AA1601" s="242"/>
      <c r="AB1601" s="242"/>
      <c r="AC1601" s="243"/>
    </row>
    <row r="1602" spans="1:29" s="244" customFormat="1" ht="15" customHeight="1" x14ac:dyDescent="0.25">
      <c r="A1602" s="198"/>
      <c r="B1602" s="198"/>
      <c r="C1602" s="198"/>
      <c r="D1602" s="194"/>
      <c r="E1602" s="198"/>
      <c r="F1602" s="198"/>
      <c r="G1602" s="196" t="str">
        <f>IF(ISNA(VLOOKUP(E1602,'Rota Pattern Data'!$A:$B,2,FALSE)),"",VLOOKUP(E1602,'Rota Pattern Data'!$A:$B,2,FALSE))</f>
        <v/>
      </c>
      <c r="H1602" s="197"/>
      <c r="I1602" s="200"/>
      <c r="J1602" s="198"/>
      <c r="K1602" s="198"/>
      <c r="L1602" s="198"/>
      <c r="M1602" s="199"/>
      <c r="N1602" s="198"/>
      <c r="O1602" s="242"/>
      <c r="P1602" s="242"/>
      <c r="Q1602" s="242"/>
      <c r="R1602" s="242"/>
      <c r="S1602" s="242"/>
      <c r="T1602" s="242"/>
      <c r="U1602" s="242"/>
      <c r="V1602" s="242"/>
      <c r="W1602" s="242"/>
      <c r="X1602" s="242"/>
      <c r="Y1602" s="242"/>
      <c r="Z1602" s="242"/>
      <c r="AA1602" s="242"/>
      <c r="AB1602" s="242"/>
      <c r="AC1602" s="243"/>
    </row>
    <row r="1603" spans="1:29" s="244" customFormat="1" ht="15" customHeight="1" x14ac:dyDescent="0.25">
      <c r="A1603" s="198"/>
      <c r="B1603" s="198"/>
      <c r="C1603" s="198"/>
      <c r="D1603" s="194"/>
      <c r="E1603" s="198"/>
      <c r="F1603" s="198"/>
      <c r="G1603" s="196" t="str">
        <f>IF(ISNA(VLOOKUP(E1603,'Rota Pattern Data'!$A:$B,2,FALSE)),"",VLOOKUP(E1603,'Rota Pattern Data'!$A:$B,2,FALSE))</f>
        <v/>
      </c>
      <c r="H1603" s="197"/>
      <c r="I1603" s="200"/>
      <c r="J1603" s="198"/>
      <c r="K1603" s="198"/>
      <c r="L1603" s="198"/>
      <c r="M1603" s="199"/>
      <c r="N1603" s="198"/>
      <c r="O1603" s="242"/>
      <c r="P1603" s="242"/>
      <c r="Q1603" s="242"/>
      <c r="R1603" s="242"/>
      <c r="S1603" s="242"/>
      <c r="T1603" s="242"/>
      <c r="U1603" s="242"/>
      <c r="V1603" s="242"/>
      <c r="W1603" s="242"/>
      <c r="X1603" s="242"/>
      <c r="Y1603" s="242"/>
      <c r="Z1603" s="242"/>
      <c r="AA1603" s="242"/>
      <c r="AB1603" s="242"/>
      <c r="AC1603" s="243"/>
    </row>
    <row r="1604" spans="1:29" s="244" customFormat="1" ht="15" customHeight="1" x14ac:dyDescent="0.25">
      <c r="A1604" s="198"/>
      <c r="B1604" s="198"/>
      <c r="C1604" s="198"/>
      <c r="D1604" s="194"/>
      <c r="E1604" s="198"/>
      <c r="F1604" s="198"/>
      <c r="G1604" s="196" t="str">
        <f>IF(ISNA(VLOOKUP(E1604,'Rota Pattern Data'!$A:$B,2,FALSE)),"",VLOOKUP(E1604,'Rota Pattern Data'!$A:$B,2,FALSE))</f>
        <v/>
      </c>
      <c r="H1604" s="197"/>
      <c r="I1604" s="200"/>
      <c r="J1604" s="198"/>
      <c r="K1604" s="198"/>
      <c r="L1604" s="198"/>
      <c r="M1604" s="199"/>
      <c r="N1604" s="198"/>
      <c r="O1604" s="242"/>
      <c r="P1604" s="242"/>
      <c r="Q1604" s="242"/>
      <c r="R1604" s="242"/>
      <c r="S1604" s="242"/>
      <c r="T1604" s="242"/>
      <c r="U1604" s="242"/>
      <c r="V1604" s="242"/>
      <c r="W1604" s="242"/>
      <c r="X1604" s="242"/>
      <c r="Y1604" s="242"/>
      <c r="Z1604" s="242"/>
      <c r="AA1604" s="242"/>
      <c r="AB1604" s="242"/>
      <c r="AC1604" s="243"/>
    </row>
    <row r="1605" spans="1:29" s="244" customFormat="1" ht="15" customHeight="1" x14ac:dyDescent="0.25">
      <c r="A1605" s="198"/>
      <c r="B1605" s="198"/>
      <c r="C1605" s="198"/>
      <c r="D1605" s="194"/>
      <c r="E1605" s="198"/>
      <c r="F1605" s="198"/>
      <c r="G1605" s="196" t="str">
        <f>IF(ISNA(VLOOKUP(E1605,'Rota Pattern Data'!$A:$B,2,FALSE)),"",VLOOKUP(E1605,'Rota Pattern Data'!$A:$B,2,FALSE))</f>
        <v/>
      </c>
      <c r="H1605" s="197"/>
      <c r="I1605" s="200"/>
      <c r="J1605" s="198"/>
      <c r="K1605" s="198"/>
      <c r="L1605" s="198"/>
      <c r="M1605" s="199"/>
      <c r="N1605" s="198"/>
      <c r="O1605" s="242"/>
      <c r="P1605" s="242"/>
      <c r="Q1605" s="242"/>
      <c r="R1605" s="242"/>
      <c r="S1605" s="242"/>
      <c r="T1605" s="242"/>
      <c r="U1605" s="242"/>
      <c r="V1605" s="242"/>
      <c r="W1605" s="242"/>
      <c r="X1605" s="242"/>
      <c r="Y1605" s="242"/>
      <c r="Z1605" s="242"/>
      <c r="AA1605" s="242"/>
      <c r="AB1605" s="242"/>
      <c r="AC1605" s="243"/>
    </row>
    <row r="1606" spans="1:29" s="244" customFormat="1" ht="15" customHeight="1" x14ac:dyDescent="0.25">
      <c r="A1606" s="198"/>
      <c r="B1606" s="198"/>
      <c r="C1606" s="198"/>
      <c r="D1606" s="194"/>
      <c r="E1606" s="198"/>
      <c r="F1606" s="198"/>
      <c r="G1606" s="196" t="str">
        <f>IF(ISNA(VLOOKUP(E1606,'Rota Pattern Data'!$A:$B,2,FALSE)),"",VLOOKUP(E1606,'Rota Pattern Data'!$A:$B,2,FALSE))</f>
        <v/>
      </c>
      <c r="H1606" s="197"/>
      <c r="I1606" s="200"/>
      <c r="J1606" s="198"/>
      <c r="K1606" s="198"/>
      <c r="L1606" s="198"/>
      <c r="M1606" s="199"/>
      <c r="N1606" s="198"/>
      <c r="O1606" s="242"/>
      <c r="P1606" s="242"/>
      <c r="Q1606" s="242"/>
      <c r="R1606" s="242"/>
      <c r="S1606" s="242"/>
      <c r="T1606" s="242"/>
      <c r="U1606" s="242"/>
      <c r="V1606" s="242"/>
      <c r="W1606" s="242"/>
      <c r="X1606" s="242"/>
      <c r="Y1606" s="242"/>
      <c r="Z1606" s="242"/>
      <c r="AA1606" s="242"/>
      <c r="AB1606" s="242"/>
      <c r="AC1606" s="243"/>
    </row>
    <row r="1607" spans="1:29" s="244" customFormat="1" ht="15" customHeight="1" x14ac:dyDescent="0.25">
      <c r="A1607" s="198"/>
      <c r="B1607" s="198"/>
      <c r="C1607" s="198"/>
      <c r="D1607" s="194"/>
      <c r="E1607" s="198"/>
      <c r="F1607" s="198"/>
      <c r="G1607" s="196" t="str">
        <f>IF(ISNA(VLOOKUP(E1607,'Rota Pattern Data'!$A:$B,2,FALSE)),"",VLOOKUP(E1607,'Rota Pattern Data'!$A:$B,2,FALSE))</f>
        <v/>
      </c>
      <c r="H1607" s="197"/>
      <c r="I1607" s="200"/>
      <c r="J1607" s="198"/>
      <c r="K1607" s="198"/>
      <c r="L1607" s="198"/>
      <c r="M1607" s="199"/>
      <c r="N1607" s="198"/>
      <c r="O1607" s="242"/>
      <c r="P1607" s="242"/>
      <c r="Q1607" s="242"/>
      <c r="R1607" s="242"/>
      <c r="S1607" s="242"/>
      <c r="T1607" s="242"/>
      <c r="U1607" s="242"/>
      <c r="V1607" s="242"/>
      <c r="W1607" s="242"/>
      <c r="X1607" s="242"/>
      <c r="Y1607" s="242"/>
      <c r="Z1607" s="242"/>
      <c r="AA1607" s="242"/>
      <c r="AB1607" s="242"/>
      <c r="AC1607" s="243"/>
    </row>
    <row r="1608" spans="1:29" s="244" customFormat="1" ht="15" customHeight="1" x14ac:dyDescent="0.25">
      <c r="A1608" s="198"/>
      <c r="B1608" s="198"/>
      <c r="C1608" s="198"/>
      <c r="D1608" s="194"/>
      <c r="E1608" s="198"/>
      <c r="F1608" s="198"/>
      <c r="G1608" s="196" t="str">
        <f>IF(ISNA(VLOOKUP(E1608,'Rota Pattern Data'!$A:$B,2,FALSE)),"",VLOOKUP(E1608,'Rota Pattern Data'!$A:$B,2,FALSE))</f>
        <v/>
      </c>
      <c r="H1608" s="197"/>
      <c r="I1608" s="200"/>
      <c r="J1608" s="198"/>
      <c r="K1608" s="198"/>
      <c r="L1608" s="198"/>
      <c r="M1608" s="199"/>
      <c r="N1608" s="198"/>
      <c r="O1608" s="242"/>
      <c r="P1608" s="242"/>
      <c r="Q1608" s="242"/>
      <c r="R1608" s="242"/>
      <c r="S1608" s="242"/>
      <c r="T1608" s="242"/>
      <c r="U1608" s="242"/>
      <c r="V1608" s="242"/>
      <c r="W1608" s="242"/>
      <c r="X1608" s="242"/>
      <c r="Y1608" s="242"/>
      <c r="Z1608" s="242"/>
      <c r="AA1608" s="242"/>
      <c r="AB1608" s="242"/>
      <c r="AC1608" s="243"/>
    </row>
    <row r="1609" spans="1:29" s="244" customFormat="1" ht="15" customHeight="1" x14ac:dyDescent="0.25">
      <c r="A1609" s="198"/>
      <c r="B1609" s="198"/>
      <c r="C1609" s="198"/>
      <c r="D1609" s="194"/>
      <c r="E1609" s="198"/>
      <c r="F1609" s="198"/>
      <c r="G1609" s="196" t="str">
        <f>IF(ISNA(VLOOKUP(E1609,'Rota Pattern Data'!$A:$B,2,FALSE)),"",VLOOKUP(E1609,'Rota Pattern Data'!$A:$B,2,FALSE))</f>
        <v/>
      </c>
      <c r="H1609" s="197"/>
      <c r="I1609" s="200"/>
      <c r="J1609" s="198"/>
      <c r="K1609" s="198"/>
      <c r="L1609" s="198"/>
      <c r="M1609" s="199"/>
      <c r="N1609" s="198"/>
      <c r="O1609" s="242"/>
      <c r="P1609" s="242"/>
      <c r="Q1609" s="242"/>
      <c r="R1609" s="242"/>
      <c r="S1609" s="242"/>
      <c r="T1609" s="242"/>
      <c r="U1609" s="242"/>
      <c r="V1609" s="242"/>
      <c r="W1609" s="242"/>
      <c r="X1609" s="242"/>
      <c r="Y1609" s="242"/>
      <c r="Z1609" s="242"/>
      <c r="AA1609" s="242"/>
      <c r="AB1609" s="242"/>
      <c r="AC1609" s="243"/>
    </row>
    <row r="1610" spans="1:29" s="244" customFormat="1" ht="15" customHeight="1" x14ac:dyDescent="0.25">
      <c r="A1610" s="198"/>
      <c r="B1610" s="198"/>
      <c r="C1610" s="198"/>
      <c r="D1610" s="194"/>
      <c r="E1610" s="198"/>
      <c r="F1610" s="198"/>
      <c r="G1610" s="196" t="str">
        <f>IF(ISNA(VLOOKUP(E1610,'Rota Pattern Data'!$A:$B,2,FALSE)),"",VLOOKUP(E1610,'Rota Pattern Data'!$A:$B,2,FALSE))</f>
        <v/>
      </c>
      <c r="H1610" s="197"/>
      <c r="I1610" s="200"/>
      <c r="J1610" s="198"/>
      <c r="K1610" s="198"/>
      <c r="L1610" s="198"/>
      <c r="M1610" s="199"/>
      <c r="N1610" s="198"/>
      <c r="O1610" s="242"/>
      <c r="P1610" s="242"/>
      <c r="Q1610" s="242"/>
      <c r="R1610" s="242"/>
      <c r="S1610" s="242"/>
      <c r="T1610" s="242"/>
      <c r="U1610" s="242"/>
      <c r="V1610" s="242"/>
      <c r="W1610" s="242"/>
      <c r="X1610" s="242"/>
      <c r="Y1610" s="242"/>
      <c r="Z1610" s="242"/>
      <c r="AA1610" s="242"/>
      <c r="AB1610" s="242"/>
      <c r="AC1610" s="243"/>
    </row>
    <row r="1611" spans="1:29" s="244" customFormat="1" ht="15" customHeight="1" x14ac:dyDescent="0.25">
      <c r="A1611" s="198"/>
      <c r="B1611" s="198"/>
      <c r="C1611" s="198"/>
      <c r="D1611" s="194"/>
      <c r="E1611" s="198"/>
      <c r="F1611" s="198"/>
      <c r="G1611" s="196" t="str">
        <f>IF(ISNA(VLOOKUP(E1611,'Rota Pattern Data'!$A:$B,2,FALSE)),"",VLOOKUP(E1611,'Rota Pattern Data'!$A:$B,2,FALSE))</f>
        <v/>
      </c>
      <c r="H1611" s="197"/>
      <c r="I1611" s="200"/>
      <c r="J1611" s="198"/>
      <c r="K1611" s="198"/>
      <c r="L1611" s="198"/>
      <c r="M1611" s="199"/>
      <c r="N1611" s="198"/>
      <c r="O1611" s="242"/>
      <c r="P1611" s="242"/>
      <c r="Q1611" s="242"/>
      <c r="R1611" s="242"/>
      <c r="S1611" s="242"/>
      <c r="T1611" s="242"/>
      <c r="U1611" s="242"/>
      <c r="V1611" s="242"/>
      <c r="W1611" s="242"/>
      <c r="X1611" s="242"/>
      <c r="Y1611" s="242"/>
      <c r="Z1611" s="242"/>
      <c r="AA1611" s="242"/>
      <c r="AB1611" s="242"/>
      <c r="AC1611" s="243"/>
    </row>
    <row r="1612" spans="1:29" s="244" customFormat="1" ht="15" customHeight="1" x14ac:dyDescent="0.25">
      <c r="A1612" s="198"/>
      <c r="B1612" s="198"/>
      <c r="C1612" s="198"/>
      <c r="D1612" s="194"/>
      <c r="E1612" s="198"/>
      <c r="F1612" s="198"/>
      <c r="G1612" s="196" t="str">
        <f>IF(ISNA(VLOOKUP(E1612,'Rota Pattern Data'!$A:$B,2,FALSE)),"",VLOOKUP(E1612,'Rota Pattern Data'!$A:$B,2,FALSE))</f>
        <v/>
      </c>
      <c r="H1612" s="197"/>
      <c r="I1612" s="200"/>
      <c r="J1612" s="198"/>
      <c r="K1612" s="198"/>
      <c r="L1612" s="198"/>
      <c r="M1612" s="199"/>
      <c r="N1612" s="198"/>
      <c r="O1612" s="242"/>
      <c r="P1612" s="242"/>
      <c r="Q1612" s="242"/>
      <c r="R1612" s="242"/>
      <c r="S1612" s="242"/>
      <c r="T1612" s="242"/>
      <c r="U1612" s="242"/>
      <c r="V1612" s="242"/>
      <c r="W1612" s="242"/>
      <c r="X1612" s="242"/>
      <c r="Y1612" s="242"/>
      <c r="Z1612" s="242"/>
      <c r="AA1612" s="242"/>
      <c r="AB1612" s="242"/>
      <c r="AC1612" s="243"/>
    </row>
    <row r="1613" spans="1:29" s="244" customFormat="1" ht="15" customHeight="1" x14ac:dyDescent="0.25">
      <c r="A1613" s="198"/>
      <c r="B1613" s="198"/>
      <c r="C1613" s="198"/>
      <c r="D1613" s="194"/>
      <c r="E1613" s="198"/>
      <c r="F1613" s="198"/>
      <c r="G1613" s="196" t="str">
        <f>IF(ISNA(VLOOKUP(E1613,'Rota Pattern Data'!$A:$B,2,FALSE)),"",VLOOKUP(E1613,'Rota Pattern Data'!$A:$B,2,FALSE))</f>
        <v/>
      </c>
      <c r="H1613" s="197"/>
      <c r="I1613" s="200"/>
      <c r="J1613" s="198"/>
      <c r="K1613" s="198"/>
      <c r="L1613" s="198"/>
      <c r="M1613" s="199"/>
      <c r="N1613" s="198"/>
      <c r="O1613" s="242"/>
      <c r="P1613" s="242"/>
      <c r="Q1613" s="242"/>
      <c r="R1613" s="242"/>
      <c r="S1613" s="242"/>
      <c r="T1613" s="242"/>
      <c r="U1613" s="242"/>
      <c r="V1613" s="242"/>
      <c r="W1613" s="242"/>
      <c r="X1613" s="242"/>
      <c r="Y1613" s="242"/>
      <c r="Z1613" s="242"/>
      <c r="AA1613" s="242"/>
      <c r="AB1613" s="242"/>
      <c r="AC1613" s="243"/>
    </row>
    <row r="1614" spans="1:29" s="244" customFormat="1" ht="15" customHeight="1" x14ac:dyDescent="0.25">
      <c r="A1614" s="198"/>
      <c r="B1614" s="198"/>
      <c r="C1614" s="198"/>
      <c r="D1614" s="194"/>
      <c r="E1614" s="198"/>
      <c r="F1614" s="198"/>
      <c r="G1614" s="196" t="str">
        <f>IF(ISNA(VLOOKUP(E1614,'Rota Pattern Data'!$A:$B,2,FALSE)),"",VLOOKUP(E1614,'Rota Pattern Data'!$A:$B,2,FALSE))</f>
        <v/>
      </c>
      <c r="H1614" s="197"/>
      <c r="I1614" s="200"/>
      <c r="J1614" s="198"/>
      <c r="K1614" s="198"/>
      <c r="L1614" s="198"/>
      <c r="M1614" s="199"/>
      <c r="N1614" s="198"/>
      <c r="O1614" s="242"/>
      <c r="P1614" s="242"/>
      <c r="Q1614" s="242"/>
      <c r="R1614" s="242"/>
      <c r="S1614" s="242"/>
      <c r="T1614" s="242"/>
      <c r="U1614" s="242"/>
      <c r="V1614" s="242"/>
      <c r="W1614" s="242"/>
      <c r="X1614" s="242"/>
      <c r="Y1614" s="242"/>
      <c r="Z1614" s="242"/>
      <c r="AA1614" s="242"/>
      <c r="AB1614" s="242"/>
      <c r="AC1614" s="243"/>
    </row>
    <row r="1615" spans="1:29" s="244" customFormat="1" ht="15" customHeight="1" x14ac:dyDescent="0.25">
      <c r="A1615" s="198"/>
      <c r="B1615" s="198"/>
      <c r="C1615" s="198"/>
      <c r="D1615" s="194"/>
      <c r="E1615" s="198"/>
      <c r="F1615" s="198"/>
      <c r="G1615" s="196" t="str">
        <f>IF(ISNA(VLOOKUP(E1615,'Rota Pattern Data'!$A:$B,2,FALSE)),"",VLOOKUP(E1615,'Rota Pattern Data'!$A:$B,2,FALSE))</f>
        <v/>
      </c>
      <c r="H1615" s="197"/>
      <c r="I1615" s="200"/>
      <c r="J1615" s="198"/>
      <c r="K1615" s="198"/>
      <c r="L1615" s="198"/>
      <c r="M1615" s="199"/>
      <c r="N1615" s="198"/>
      <c r="O1615" s="242"/>
      <c r="P1615" s="242"/>
      <c r="Q1615" s="242"/>
      <c r="R1615" s="242"/>
      <c r="S1615" s="242"/>
      <c r="T1615" s="242"/>
      <c r="U1615" s="242"/>
      <c r="V1615" s="242"/>
      <c r="W1615" s="242"/>
      <c r="X1615" s="242"/>
      <c r="Y1615" s="242"/>
      <c r="Z1615" s="242"/>
      <c r="AA1615" s="242"/>
      <c r="AB1615" s="242"/>
      <c r="AC1615" s="243"/>
    </row>
    <row r="1616" spans="1:29" s="244" customFormat="1" ht="15" customHeight="1" x14ac:dyDescent="0.25">
      <c r="A1616" s="198"/>
      <c r="B1616" s="198"/>
      <c r="C1616" s="198"/>
      <c r="D1616" s="194"/>
      <c r="E1616" s="198"/>
      <c r="F1616" s="198"/>
      <c r="G1616" s="196" t="str">
        <f>IF(ISNA(VLOOKUP(E1616,'Rota Pattern Data'!$A:$B,2,FALSE)),"",VLOOKUP(E1616,'Rota Pattern Data'!$A:$B,2,FALSE))</f>
        <v/>
      </c>
      <c r="H1616" s="197"/>
      <c r="I1616" s="200"/>
      <c r="J1616" s="198"/>
      <c r="K1616" s="198"/>
      <c r="L1616" s="198"/>
      <c r="M1616" s="199"/>
      <c r="N1616" s="198"/>
      <c r="O1616" s="242"/>
      <c r="P1616" s="242"/>
      <c r="Q1616" s="242"/>
      <c r="R1616" s="242"/>
      <c r="S1616" s="242"/>
      <c r="T1616" s="242"/>
      <c r="U1616" s="242"/>
      <c r="V1616" s="242"/>
      <c r="W1616" s="242"/>
      <c r="X1616" s="242"/>
      <c r="Y1616" s="242"/>
      <c r="Z1616" s="242"/>
      <c r="AA1616" s="242"/>
      <c r="AB1616" s="242"/>
      <c r="AC1616" s="243"/>
    </row>
    <row r="1617" spans="1:29" s="244" customFormat="1" ht="15" customHeight="1" x14ac:dyDescent="0.25">
      <c r="A1617" s="198"/>
      <c r="B1617" s="198"/>
      <c r="C1617" s="198"/>
      <c r="D1617" s="194"/>
      <c r="E1617" s="198"/>
      <c r="F1617" s="198"/>
      <c r="G1617" s="196" t="str">
        <f>IF(ISNA(VLOOKUP(E1617,'Rota Pattern Data'!$A:$B,2,FALSE)),"",VLOOKUP(E1617,'Rota Pattern Data'!$A:$B,2,FALSE))</f>
        <v/>
      </c>
      <c r="H1617" s="197"/>
      <c r="I1617" s="200"/>
      <c r="J1617" s="198"/>
      <c r="K1617" s="198"/>
      <c r="L1617" s="198"/>
      <c r="M1617" s="199"/>
      <c r="N1617" s="198"/>
      <c r="O1617" s="242"/>
      <c r="P1617" s="242"/>
      <c r="Q1617" s="242"/>
      <c r="R1617" s="242"/>
      <c r="S1617" s="242"/>
      <c r="T1617" s="242"/>
      <c r="U1617" s="242"/>
      <c r="V1617" s="242"/>
      <c r="W1617" s="242"/>
      <c r="X1617" s="242"/>
      <c r="Y1617" s="242"/>
      <c r="Z1617" s="242"/>
      <c r="AA1617" s="242"/>
      <c r="AB1617" s="242"/>
      <c r="AC1617" s="243"/>
    </row>
    <row r="1618" spans="1:29" s="244" customFormat="1" ht="15" customHeight="1" x14ac:dyDescent="0.25">
      <c r="A1618" s="198"/>
      <c r="B1618" s="198"/>
      <c r="C1618" s="198"/>
      <c r="D1618" s="194"/>
      <c r="E1618" s="198"/>
      <c r="F1618" s="198"/>
      <c r="G1618" s="196" t="str">
        <f>IF(ISNA(VLOOKUP(E1618,'Rota Pattern Data'!$A:$B,2,FALSE)),"",VLOOKUP(E1618,'Rota Pattern Data'!$A:$B,2,FALSE))</f>
        <v/>
      </c>
      <c r="H1618" s="197"/>
      <c r="I1618" s="200"/>
      <c r="J1618" s="198"/>
      <c r="K1618" s="198"/>
      <c r="L1618" s="198"/>
      <c r="M1618" s="199"/>
      <c r="N1618" s="198"/>
      <c r="O1618" s="242"/>
      <c r="P1618" s="242"/>
      <c r="Q1618" s="242"/>
      <c r="R1618" s="242"/>
      <c r="S1618" s="242"/>
      <c r="T1618" s="242"/>
      <c r="U1618" s="242"/>
      <c r="V1618" s="242"/>
      <c r="W1618" s="242"/>
      <c r="X1618" s="242"/>
      <c r="Y1618" s="242"/>
      <c r="Z1618" s="242"/>
      <c r="AA1618" s="242"/>
      <c r="AB1618" s="242"/>
      <c r="AC1618" s="243"/>
    </row>
    <row r="1619" spans="1:29" s="244" customFormat="1" ht="15" customHeight="1" x14ac:dyDescent="0.25">
      <c r="A1619" s="198"/>
      <c r="B1619" s="198"/>
      <c r="C1619" s="198"/>
      <c r="D1619" s="194"/>
      <c r="E1619" s="198"/>
      <c r="F1619" s="198"/>
      <c r="G1619" s="196" t="str">
        <f>IF(ISNA(VLOOKUP(E1619,'Rota Pattern Data'!$A:$B,2,FALSE)),"",VLOOKUP(E1619,'Rota Pattern Data'!$A:$B,2,FALSE))</f>
        <v/>
      </c>
      <c r="H1619" s="197"/>
      <c r="I1619" s="200"/>
      <c r="J1619" s="198"/>
      <c r="K1619" s="198"/>
      <c r="L1619" s="198"/>
      <c r="M1619" s="199"/>
      <c r="N1619" s="198"/>
      <c r="O1619" s="242"/>
      <c r="P1619" s="242"/>
      <c r="Q1619" s="242"/>
      <c r="R1619" s="242"/>
      <c r="S1619" s="242"/>
      <c r="T1619" s="242"/>
      <c r="U1619" s="242"/>
      <c r="V1619" s="242"/>
      <c r="W1619" s="242"/>
      <c r="X1619" s="242"/>
      <c r="Y1619" s="242"/>
      <c r="Z1619" s="242"/>
      <c r="AA1619" s="242"/>
      <c r="AB1619" s="242"/>
      <c r="AC1619" s="243"/>
    </row>
    <row r="1620" spans="1:29" s="244" customFormat="1" ht="15" customHeight="1" x14ac:dyDescent="0.25">
      <c r="A1620" s="198"/>
      <c r="B1620" s="198"/>
      <c r="C1620" s="198"/>
      <c r="D1620" s="194"/>
      <c r="E1620" s="198"/>
      <c r="F1620" s="198"/>
      <c r="G1620" s="196" t="str">
        <f>IF(ISNA(VLOOKUP(E1620,'Rota Pattern Data'!$A:$B,2,FALSE)),"",VLOOKUP(E1620,'Rota Pattern Data'!$A:$B,2,FALSE))</f>
        <v/>
      </c>
      <c r="H1620" s="197"/>
      <c r="I1620" s="200"/>
      <c r="J1620" s="198"/>
      <c r="K1620" s="198"/>
      <c r="L1620" s="198"/>
      <c r="M1620" s="199"/>
      <c r="N1620" s="198"/>
      <c r="O1620" s="242"/>
      <c r="P1620" s="242"/>
      <c r="Q1620" s="242"/>
      <c r="R1620" s="242"/>
      <c r="S1620" s="242"/>
      <c r="T1620" s="242"/>
      <c r="U1620" s="242"/>
      <c r="V1620" s="242"/>
      <c r="W1620" s="242"/>
      <c r="X1620" s="242"/>
      <c r="Y1620" s="242"/>
      <c r="Z1620" s="242"/>
      <c r="AA1620" s="242"/>
      <c r="AB1620" s="242"/>
      <c r="AC1620" s="243"/>
    </row>
    <row r="1621" spans="1:29" s="244" customFormat="1" ht="15" customHeight="1" x14ac:dyDescent="0.25">
      <c r="A1621" s="198"/>
      <c r="B1621" s="198"/>
      <c r="C1621" s="198"/>
      <c r="D1621" s="194"/>
      <c r="E1621" s="198"/>
      <c r="F1621" s="198"/>
      <c r="G1621" s="196" t="str">
        <f>IF(ISNA(VLOOKUP(E1621,'Rota Pattern Data'!$A:$B,2,FALSE)),"",VLOOKUP(E1621,'Rota Pattern Data'!$A:$B,2,FALSE))</f>
        <v/>
      </c>
      <c r="H1621" s="197"/>
      <c r="I1621" s="200"/>
      <c r="J1621" s="198"/>
      <c r="K1621" s="198"/>
      <c r="L1621" s="198"/>
      <c r="M1621" s="199"/>
      <c r="N1621" s="198"/>
      <c r="O1621" s="242"/>
      <c r="P1621" s="242"/>
      <c r="Q1621" s="242"/>
      <c r="R1621" s="242"/>
      <c r="S1621" s="242"/>
      <c r="T1621" s="242"/>
      <c r="U1621" s="242"/>
      <c r="V1621" s="242"/>
      <c r="W1621" s="242"/>
      <c r="X1621" s="242"/>
      <c r="Y1621" s="242"/>
      <c r="Z1621" s="242"/>
      <c r="AA1621" s="242"/>
      <c r="AB1621" s="242"/>
      <c r="AC1621" s="243"/>
    </row>
    <row r="1622" spans="1:29" s="244" customFormat="1" ht="15" customHeight="1" x14ac:dyDescent="0.25">
      <c r="A1622" s="198"/>
      <c r="B1622" s="198"/>
      <c r="C1622" s="198"/>
      <c r="D1622" s="194"/>
      <c r="E1622" s="198"/>
      <c r="F1622" s="198"/>
      <c r="G1622" s="196" t="str">
        <f>IF(ISNA(VLOOKUP(E1622,'Rota Pattern Data'!$A:$B,2,FALSE)),"",VLOOKUP(E1622,'Rota Pattern Data'!$A:$B,2,FALSE))</f>
        <v/>
      </c>
      <c r="H1622" s="197"/>
      <c r="I1622" s="200"/>
      <c r="J1622" s="198"/>
      <c r="K1622" s="198"/>
      <c r="L1622" s="198"/>
      <c r="M1622" s="199"/>
      <c r="N1622" s="198"/>
      <c r="O1622" s="242"/>
      <c r="P1622" s="242"/>
      <c r="Q1622" s="242"/>
      <c r="R1622" s="242"/>
      <c r="S1622" s="242"/>
      <c r="T1622" s="242"/>
      <c r="U1622" s="242"/>
      <c r="V1622" s="242"/>
      <c r="W1622" s="242"/>
      <c r="X1622" s="242"/>
      <c r="Y1622" s="242"/>
      <c r="Z1622" s="242"/>
      <c r="AA1622" s="242"/>
      <c r="AB1622" s="242"/>
      <c r="AC1622" s="243"/>
    </row>
    <row r="1623" spans="1:29" s="244" customFormat="1" ht="15" customHeight="1" x14ac:dyDescent="0.25">
      <c r="A1623" s="198"/>
      <c r="B1623" s="198"/>
      <c r="C1623" s="198"/>
      <c r="D1623" s="194"/>
      <c r="E1623" s="198"/>
      <c r="F1623" s="198"/>
      <c r="G1623" s="196" t="str">
        <f>IF(ISNA(VLOOKUP(E1623,'Rota Pattern Data'!$A:$B,2,FALSE)),"",VLOOKUP(E1623,'Rota Pattern Data'!$A:$B,2,FALSE))</f>
        <v/>
      </c>
      <c r="H1623" s="197"/>
      <c r="I1623" s="200"/>
      <c r="J1623" s="198"/>
      <c r="K1623" s="198"/>
      <c r="L1623" s="198"/>
      <c r="M1623" s="199"/>
      <c r="N1623" s="198"/>
      <c r="O1623" s="242"/>
      <c r="P1623" s="242"/>
      <c r="Q1623" s="242"/>
      <c r="R1623" s="242"/>
      <c r="S1623" s="242"/>
      <c r="T1623" s="242"/>
      <c r="U1623" s="242"/>
      <c r="V1623" s="242"/>
      <c r="W1623" s="242"/>
      <c r="X1623" s="242"/>
      <c r="Y1623" s="242"/>
      <c r="Z1623" s="242"/>
      <c r="AA1623" s="242"/>
      <c r="AB1623" s="242"/>
      <c r="AC1623" s="243"/>
    </row>
    <row r="1624" spans="1:29" s="244" customFormat="1" ht="15" customHeight="1" x14ac:dyDescent="0.25">
      <c r="A1624" s="198"/>
      <c r="B1624" s="198"/>
      <c r="C1624" s="198"/>
      <c r="D1624" s="194"/>
      <c r="E1624" s="198"/>
      <c r="F1624" s="198"/>
      <c r="G1624" s="196" t="str">
        <f>IF(ISNA(VLOOKUP(E1624,'Rota Pattern Data'!$A:$B,2,FALSE)),"",VLOOKUP(E1624,'Rota Pattern Data'!$A:$B,2,FALSE))</f>
        <v/>
      </c>
      <c r="H1624" s="197"/>
      <c r="I1624" s="200"/>
      <c r="J1624" s="198"/>
      <c r="K1624" s="198"/>
      <c r="L1624" s="198"/>
      <c r="M1624" s="199"/>
      <c r="N1624" s="198"/>
      <c r="O1624" s="242"/>
      <c r="P1624" s="242"/>
      <c r="Q1624" s="242"/>
      <c r="R1624" s="242"/>
      <c r="S1624" s="242"/>
      <c r="T1624" s="242"/>
      <c r="U1624" s="242"/>
      <c r="V1624" s="242"/>
      <c r="W1624" s="242"/>
      <c r="X1624" s="242"/>
      <c r="Y1624" s="242"/>
      <c r="Z1624" s="242"/>
      <c r="AA1624" s="242"/>
      <c r="AB1624" s="242"/>
      <c r="AC1624" s="243"/>
    </row>
    <row r="1625" spans="1:29" s="244" customFormat="1" ht="15" customHeight="1" x14ac:dyDescent="0.25">
      <c r="A1625" s="198"/>
      <c r="B1625" s="198"/>
      <c r="C1625" s="198"/>
      <c r="D1625" s="194"/>
      <c r="E1625" s="198"/>
      <c r="F1625" s="198"/>
      <c r="G1625" s="196" t="str">
        <f>IF(ISNA(VLOOKUP(E1625,'Rota Pattern Data'!$A:$B,2,FALSE)),"",VLOOKUP(E1625,'Rota Pattern Data'!$A:$B,2,FALSE))</f>
        <v/>
      </c>
      <c r="H1625" s="197"/>
      <c r="I1625" s="200"/>
      <c r="J1625" s="198"/>
      <c r="K1625" s="198"/>
      <c r="L1625" s="198"/>
      <c r="M1625" s="199"/>
      <c r="N1625" s="198"/>
      <c r="O1625" s="242"/>
      <c r="P1625" s="242"/>
      <c r="Q1625" s="242"/>
      <c r="R1625" s="242"/>
      <c r="S1625" s="242"/>
      <c r="T1625" s="242"/>
      <c r="U1625" s="242"/>
      <c r="V1625" s="242"/>
      <c r="W1625" s="242"/>
      <c r="X1625" s="242"/>
      <c r="Y1625" s="242"/>
      <c r="Z1625" s="242"/>
      <c r="AA1625" s="242"/>
      <c r="AB1625" s="242"/>
      <c r="AC1625" s="243"/>
    </row>
    <row r="1626" spans="1:29" s="244" customFormat="1" ht="15" customHeight="1" x14ac:dyDescent="0.25">
      <c r="A1626" s="198"/>
      <c r="B1626" s="198"/>
      <c r="C1626" s="198"/>
      <c r="D1626" s="194"/>
      <c r="E1626" s="198"/>
      <c r="F1626" s="198"/>
      <c r="G1626" s="196" t="str">
        <f>IF(ISNA(VLOOKUP(E1626,'Rota Pattern Data'!$A:$B,2,FALSE)),"",VLOOKUP(E1626,'Rota Pattern Data'!$A:$B,2,FALSE))</f>
        <v/>
      </c>
      <c r="H1626" s="197"/>
      <c r="I1626" s="200"/>
      <c r="J1626" s="198"/>
      <c r="K1626" s="198"/>
      <c r="L1626" s="198"/>
      <c r="M1626" s="199"/>
      <c r="N1626" s="198"/>
      <c r="O1626" s="242"/>
      <c r="P1626" s="242"/>
      <c r="Q1626" s="242"/>
      <c r="R1626" s="242"/>
      <c r="S1626" s="242"/>
      <c r="T1626" s="242"/>
      <c r="U1626" s="242"/>
      <c r="V1626" s="242"/>
      <c r="W1626" s="242"/>
      <c r="X1626" s="242"/>
      <c r="Y1626" s="242"/>
      <c r="Z1626" s="242"/>
      <c r="AA1626" s="242"/>
      <c r="AB1626" s="242"/>
      <c r="AC1626" s="243"/>
    </row>
    <row r="1627" spans="1:29" s="244" customFormat="1" ht="15" customHeight="1" x14ac:dyDescent="0.25">
      <c r="A1627" s="198"/>
      <c r="B1627" s="198"/>
      <c r="C1627" s="198"/>
      <c r="D1627" s="194"/>
      <c r="E1627" s="198"/>
      <c r="F1627" s="198"/>
      <c r="G1627" s="196" t="str">
        <f>IF(ISNA(VLOOKUP(E1627,'Rota Pattern Data'!$A:$B,2,FALSE)),"",VLOOKUP(E1627,'Rota Pattern Data'!$A:$B,2,FALSE))</f>
        <v/>
      </c>
      <c r="H1627" s="197"/>
      <c r="I1627" s="200"/>
      <c r="J1627" s="198"/>
      <c r="K1627" s="198"/>
      <c r="L1627" s="198"/>
      <c r="M1627" s="199"/>
      <c r="N1627" s="198"/>
      <c r="O1627" s="242"/>
      <c r="P1627" s="242"/>
      <c r="Q1627" s="242"/>
      <c r="R1627" s="242"/>
      <c r="S1627" s="242"/>
      <c r="T1627" s="242"/>
      <c r="U1627" s="242"/>
      <c r="V1627" s="242"/>
      <c r="W1627" s="242"/>
      <c r="X1627" s="242"/>
      <c r="Y1627" s="242"/>
      <c r="Z1627" s="242"/>
      <c r="AA1627" s="242"/>
      <c r="AB1627" s="242"/>
      <c r="AC1627" s="243"/>
    </row>
    <row r="1628" spans="1:29" s="244" customFormat="1" ht="15" customHeight="1" x14ac:dyDescent="0.25">
      <c r="A1628" s="198"/>
      <c r="B1628" s="198"/>
      <c r="C1628" s="198"/>
      <c r="D1628" s="194"/>
      <c r="E1628" s="198"/>
      <c r="F1628" s="198"/>
      <c r="G1628" s="196" t="str">
        <f>IF(ISNA(VLOOKUP(E1628,'Rota Pattern Data'!$A:$B,2,FALSE)),"",VLOOKUP(E1628,'Rota Pattern Data'!$A:$B,2,FALSE))</f>
        <v/>
      </c>
      <c r="H1628" s="197"/>
      <c r="I1628" s="200"/>
      <c r="J1628" s="198"/>
      <c r="K1628" s="198"/>
      <c r="L1628" s="198"/>
      <c r="M1628" s="199"/>
      <c r="N1628" s="198"/>
      <c r="O1628" s="242"/>
      <c r="P1628" s="242"/>
      <c r="Q1628" s="242"/>
      <c r="R1628" s="242"/>
      <c r="S1628" s="242"/>
      <c r="T1628" s="242"/>
      <c r="U1628" s="242"/>
      <c r="V1628" s="242"/>
      <c r="W1628" s="242"/>
      <c r="X1628" s="242"/>
      <c r="Y1628" s="242"/>
      <c r="Z1628" s="242"/>
      <c r="AA1628" s="242"/>
      <c r="AB1628" s="242"/>
      <c r="AC1628" s="243"/>
    </row>
    <row r="1629" spans="1:29" s="244" customFormat="1" ht="15" customHeight="1" x14ac:dyDescent="0.25">
      <c r="A1629" s="198"/>
      <c r="B1629" s="198"/>
      <c r="C1629" s="198"/>
      <c r="D1629" s="194"/>
      <c r="E1629" s="198"/>
      <c r="F1629" s="198"/>
      <c r="G1629" s="196" t="str">
        <f>IF(ISNA(VLOOKUP(E1629,'Rota Pattern Data'!$A:$B,2,FALSE)),"",VLOOKUP(E1629,'Rota Pattern Data'!$A:$B,2,FALSE))</f>
        <v/>
      </c>
      <c r="H1629" s="197"/>
      <c r="I1629" s="200"/>
      <c r="J1629" s="198"/>
      <c r="K1629" s="198"/>
      <c r="L1629" s="198"/>
      <c r="M1629" s="199"/>
      <c r="N1629" s="198"/>
      <c r="O1629" s="242"/>
      <c r="P1629" s="242"/>
      <c r="Q1629" s="242"/>
      <c r="R1629" s="242"/>
      <c r="S1629" s="242"/>
      <c r="T1629" s="242"/>
      <c r="U1629" s="242"/>
      <c r="V1629" s="242"/>
      <c r="W1629" s="242"/>
      <c r="X1629" s="242"/>
      <c r="Y1629" s="242"/>
      <c r="Z1629" s="242"/>
      <c r="AA1629" s="242"/>
      <c r="AB1629" s="242"/>
      <c r="AC1629" s="243"/>
    </row>
    <row r="1630" spans="1:29" s="244" customFormat="1" ht="15" customHeight="1" x14ac:dyDescent="0.25">
      <c r="A1630" s="198"/>
      <c r="B1630" s="198"/>
      <c r="C1630" s="198"/>
      <c r="D1630" s="194"/>
      <c r="E1630" s="198"/>
      <c r="F1630" s="198"/>
      <c r="G1630" s="196" t="str">
        <f>IF(ISNA(VLOOKUP(E1630,'Rota Pattern Data'!$A:$B,2,FALSE)),"",VLOOKUP(E1630,'Rota Pattern Data'!$A:$B,2,FALSE))</f>
        <v/>
      </c>
      <c r="H1630" s="197"/>
      <c r="I1630" s="200"/>
      <c r="J1630" s="198"/>
      <c r="K1630" s="198"/>
      <c r="L1630" s="198"/>
      <c r="M1630" s="199"/>
      <c r="N1630" s="198"/>
      <c r="O1630" s="242"/>
      <c r="P1630" s="242"/>
      <c r="Q1630" s="242"/>
      <c r="R1630" s="242"/>
      <c r="S1630" s="242"/>
      <c r="T1630" s="242"/>
      <c r="U1630" s="242"/>
      <c r="V1630" s="242"/>
      <c r="W1630" s="242"/>
      <c r="X1630" s="242"/>
      <c r="Y1630" s="242"/>
      <c r="Z1630" s="242"/>
      <c r="AA1630" s="242"/>
      <c r="AB1630" s="242"/>
      <c r="AC1630" s="243"/>
    </row>
    <row r="1631" spans="1:29" s="244" customFormat="1" ht="15" customHeight="1" x14ac:dyDescent="0.25">
      <c r="A1631" s="198"/>
      <c r="B1631" s="198"/>
      <c r="C1631" s="198"/>
      <c r="D1631" s="194"/>
      <c r="E1631" s="198"/>
      <c r="F1631" s="198"/>
      <c r="G1631" s="196" t="str">
        <f>IF(ISNA(VLOOKUP(E1631,'Rota Pattern Data'!$A:$B,2,FALSE)),"",VLOOKUP(E1631,'Rota Pattern Data'!$A:$B,2,FALSE))</f>
        <v/>
      </c>
      <c r="H1631" s="197"/>
      <c r="I1631" s="200"/>
      <c r="J1631" s="198"/>
      <c r="K1631" s="198"/>
      <c r="L1631" s="198"/>
      <c r="M1631" s="199"/>
      <c r="N1631" s="198"/>
      <c r="O1631" s="242"/>
      <c r="P1631" s="242"/>
      <c r="Q1631" s="242"/>
      <c r="R1631" s="242"/>
      <c r="S1631" s="242"/>
      <c r="T1631" s="242"/>
      <c r="U1631" s="242"/>
      <c r="V1631" s="242"/>
      <c r="W1631" s="242"/>
      <c r="X1631" s="242"/>
      <c r="Y1631" s="242"/>
      <c r="Z1631" s="242"/>
      <c r="AA1631" s="242"/>
      <c r="AB1631" s="242"/>
      <c r="AC1631" s="243"/>
    </row>
    <row r="1632" spans="1:29" s="244" customFormat="1" ht="15" customHeight="1" x14ac:dyDescent="0.25">
      <c r="A1632" s="198"/>
      <c r="B1632" s="198"/>
      <c r="C1632" s="198"/>
      <c r="D1632" s="194"/>
      <c r="E1632" s="198"/>
      <c r="F1632" s="198"/>
      <c r="G1632" s="196" t="str">
        <f>IF(ISNA(VLOOKUP(E1632,'Rota Pattern Data'!$A:$B,2,FALSE)),"",VLOOKUP(E1632,'Rota Pattern Data'!$A:$B,2,FALSE))</f>
        <v/>
      </c>
      <c r="H1632" s="197"/>
      <c r="I1632" s="200"/>
      <c r="J1632" s="198"/>
      <c r="K1632" s="198"/>
      <c r="L1632" s="198"/>
      <c r="M1632" s="199"/>
      <c r="N1632" s="198"/>
      <c r="O1632" s="242"/>
      <c r="P1632" s="242"/>
      <c r="Q1632" s="242"/>
      <c r="R1632" s="242"/>
      <c r="S1632" s="242"/>
      <c r="T1632" s="242"/>
      <c r="U1632" s="242"/>
      <c r="V1632" s="242"/>
      <c r="W1632" s="242"/>
      <c r="X1632" s="242"/>
      <c r="Y1632" s="242"/>
      <c r="Z1632" s="242"/>
      <c r="AA1632" s="242"/>
      <c r="AB1632" s="242"/>
      <c r="AC1632" s="243"/>
    </row>
    <row r="1633" spans="1:29" s="244" customFormat="1" ht="15" customHeight="1" x14ac:dyDescent="0.25">
      <c r="A1633" s="198"/>
      <c r="B1633" s="198"/>
      <c r="C1633" s="198"/>
      <c r="D1633" s="194"/>
      <c r="E1633" s="198"/>
      <c r="F1633" s="198"/>
      <c r="G1633" s="196" t="str">
        <f>IF(ISNA(VLOOKUP(E1633,'Rota Pattern Data'!$A:$B,2,FALSE)),"",VLOOKUP(E1633,'Rota Pattern Data'!$A:$B,2,FALSE))</f>
        <v/>
      </c>
      <c r="H1633" s="197"/>
      <c r="I1633" s="200"/>
      <c r="J1633" s="198"/>
      <c r="K1633" s="198"/>
      <c r="L1633" s="198"/>
      <c r="M1633" s="199"/>
      <c r="N1633" s="198"/>
      <c r="O1633" s="242"/>
      <c r="P1633" s="242"/>
      <c r="Q1633" s="242"/>
      <c r="R1633" s="242"/>
      <c r="S1633" s="242"/>
      <c r="T1633" s="242"/>
      <c r="U1633" s="242"/>
      <c r="V1633" s="242"/>
      <c r="W1633" s="242"/>
      <c r="X1633" s="242"/>
      <c r="Y1633" s="242"/>
      <c r="Z1633" s="242"/>
      <c r="AA1633" s="242"/>
      <c r="AB1633" s="242"/>
      <c r="AC1633" s="243"/>
    </row>
    <row r="1634" spans="1:29" s="244" customFormat="1" ht="15" customHeight="1" x14ac:dyDescent="0.25">
      <c r="A1634" s="198"/>
      <c r="B1634" s="198"/>
      <c r="C1634" s="198"/>
      <c r="D1634" s="194"/>
      <c r="E1634" s="198"/>
      <c r="F1634" s="198"/>
      <c r="G1634" s="196" t="str">
        <f>IF(ISNA(VLOOKUP(E1634,'Rota Pattern Data'!$A:$B,2,FALSE)),"",VLOOKUP(E1634,'Rota Pattern Data'!$A:$B,2,FALSE))</f>
        <v/>
      </c>
      <c r="H1634" s="197"/>
      <c r="I1634" s="200"/>
      <c r="J1634" s="198"/>
      <c r="K1634" s="198"/>
      <c r="L1634" s="198"/>
      <c r="M1634" s="199"/>
      <c r="N1634" s="198"/>
      <c r="O1634" s="242"/>
      <c r="P1634" s="242"/>
      <c r="Q1634" s="242"/>
      <c r="R1634" s="242"/>
      <c r="S1634" s="242"/>
      <c r="T1634" s="242"/>
      <c r="U1634" s="242"/>
      <c r="V1634" s="242"/>
      <c r="W1634" s="242"/>
      <c r="X1634" s="242"/>
      <c r="Y1634" s="242"/>
      <c r="Z1634" s="242"/>
      <c r="AA1634" s="242"/>
      <c r="AB1634" s="242"/>
      <c r="AC1634" s="243"/>
    </row>
    <row r="1635" spans="1:29" s="244" customFormat="1" ht="15" customHeight="1" x14ac:dyDescent="0.25">
      <c r="A1635" s="198"/>
      <c r="B1635" s="198"/>
      <c r="C1635" s="198"/>
      <c r="D1635" s="194"/>
      <c r="E1635" s="198"/>
      <c r="F1635" s="198"/>
      <c r="G1635" s="196" t="str">
        <f>IF(ISNA(VLOOKUP(E1635,'Rota Pattern Data'!$A:$B,2,FALSE)),"",VLOOKUP(E1635,'Rota Pattern Data'!$A:$B,2,FALSE))</f>
        <v/>
      </c>
      <c r="H1635" s="197"/>
      <c r="I1635" s="200"/>
      <c r="J1635" s="198"/>
      <c r="K1635" s="198"/>
      <c r="L1635" s="198"/>
      <c r="M1635" s="199"/>
      <c r="N1635" s="198"/>
      <c r="O1635" s="242"/>
      <c r="P1635" s="242"/>
      <c r="Q1635" s="242"/>
      <c r="R1635" s="242"/>
      <c r="S1635" s="242"/>
      <c r="T1635" s="242"/>
      <c r="U1635" s="242"/>
      <c r="V1635" s="242"/>
      <c r="W1635" s="242"/>
      <c r="X1635" s="242"/>
      <c r="Y1635" s="242"/>
      <c r="Z1635" s="242"/>
      <c r="AA1635" s="242"/>
      <c r="AB1635" s="242"/>
      <c r="AC1635" s="243"/>
    </row>
    <row r="1636" spans="1:29" s="244" customFormat="1" ht="15" customHeight="1" x14ac:dyDescent="0.25">
      <c r="A1636" s="198"/>
      <c r="B1636" s="198"/>
      <c r="C1636" s="198"/>
      <c r="D1636" s="194"/>
      <c r="E1636" s="198"/>
      <c r="F1636" s="198"/>
      <c r="G1636" s="196" t="str">
        <f>IF(ISNA(VLOOKUP(E1636,'Rota Pattern Data'!$A:$B,2,FALSE)),"",VLOOKUP(E1636,'Rota Pattern Data'!$A:$B,2,FALSE))</f>
        <v/>
      </c>
      <c r="H1636" s="197"/>
      <c r="I1636" s="200"/>
      <c r="J1636" s="198"/>
      <c r="K1636" s="198"/>
      <c r="L1636" s="198"/>
      <c r="M1636" s="199"/>
      <c r="N1636" s="198"/>
      <c r="O1636" s="242"/>
      <c r="P1636" s="242"/>
      <c r="Q1636" s="242"/>
      <c r="R1636" s="242"/>
      <c r="S1636" s="242"/>
      <c r="T1636" s="242"/>
      <c r="U1636" s="242"/>
      <c r="V1636" s="242"/>
      <c r="W1636" s="242"/>
      <c r="X1636" s="242"/>
      <c r="Y1636" s="242"/>
      <c r="Z1636" s="242"/>
      <c r="AA1636" s="242"/>
      <c r="AB1636" s="242"/>
      <c r="AC1636" s="243"/>
    </row>
    <row r="1637" spans="1:29" s="244" customFormat="1" ht="15" customHeight="1" x14ac:dyDescent="0.25">
      <c r="A1637" s="198"/>
      <c r="B1637" s="198"/>
      <c r="C1637" s="198"/>
      <c r="D1637" s="194"/>
      <c r="E1637" s="198"/>
      <c r="F1637" s="198"/>
      <c r="G1637" s="196" t="str">
        <f>IF(ISNA(VLOOKUP(E1637,'Rota Pattern Data'!$A:$B,2,FALSE)),"",VLOOKUP(E1637,'Rota Pattern Data'!$A:$B,2,FALSE))</f>
        <v/>
      </c>
      <c r="H1637" s="197"/>
      <c r="I1637" s="200"/>
      <c r="J1637" s="198"/>
      <c r="K1637" s="198"/>
      <c r="L1637" s="198"/>
      <c r="M1637" s="199"/>
      <c r="N1637" s="198"/>
      <c r="O1637" s="242"/>
      <c r="P1637" s="242"/>
      <c r="Q1637" s="242"/>
      <c r="R1637" s="242"/>
      <c r="S1637" s="242"/>
      <c r="T1637" s="242"/>
      <c r="U1637" s="242"/>
      <c r="V1637" s="242"/>
      <c r="W1637" s="242"/>
      <c r="X1637" s="242"/>
      <c r="Y1637" s="242"/>
      <c r="Z1637" s="242"/>
      <c r="AA1637" s="242"/>
      <c r="AB1637" s="242"/>
      <c r="AC1637" s="243"/>
    </row>
    <row r="1638" spans="1:29" s="244" customFormat="1" ht="15" customHeight="1" x14ac:dyDescent="0.25">
      <c r="A1638" s="198"/>
      <c r="B1638" s="198"/>
      <c r="C1638" s="198"/>
      <c r="D1638" s="194"/>
      <c r="E1638" s="198"/>
      <c r="F1638" s="198"/>
      <c r="G1638" s="196" t="str">
        <f>IF(ISNA(VLOOKUP(E1638,'Rota Pattern Data'!$A:$B,2,FALSE)),"",VLOOKUP(E1638,'Rota Pattern Data'!$A:$B,2,FALSE))</f>
        <v/>
      </c>
      <c r="H1638" s="197"/>
      <c r="I1638" s="200"/>
      <c r="J1638" s="198"/>
      <c r="K1638" s="198"/>
      <c r="L1638" s="198"/>
      <c r="M1638" s="199"/>
      <c r="N1638" s="198"/>
      <c r="O1638" s="242"/>
      <c r="P1638" s="242"/>
      <c r="Q1638" s="242"/>
      <c r="R1638" s="242"/>
      <c r="S1638" s="242"/>
      <c r="T1638" s="242"/>
      <c r="U1638" s="242"/>
      <c r="V1638" s="242"/>
      <c r="W1638" s="242"/>
      <c r="X1638" s="242"/>
      <c r="Y1638" s="242"/>
      <c r="Z1638" s="242"/>
      <c r="AA1638" s="242"/>
      <c r="AB1638" s="242"/>
      <c r="AC1638" s="243"/>
    </row>
    <row r="1639" spans="1:29" s="244" customFormat="1" ht="15" customHeight="1" x14ac:dyDescent="0.25">
      <c r="A1639" s="198"/>
      <c r="B1639" s="198"/>
      <c r="C1639" s="198"/>
      <c r="D1639" s="194"/>
      <c r="E1639" s="198"/>
      <c r="F1639" s="198"/>
      <c r="G1639" s="196" t="str">
        <f>IF(ISNA(VLOOKUP(E1639,'Rota Pattern Data'!$A:$B,2,FALSE)),"",VLOOKUP(E1639,'Rota Pattern Data'!$A:$B,2,FALSE))</f>
        <v/>
      </c>
      <c r="H1639" s="197"/>
      <c r="I1639" s="200"/>
      <c r="J1639" s="198"/>
      <c r="K1639" s="198"/>
      <c r="L1639" s="198"/>
      <c r="M1639" s="199"/>
      <c r="N1639" s="198"/>
      <c r="O1639" s="242"/>
      <c r="P1639" s="242"/>
      <c r="Q1639" s="242"/>
      <c r="R1639" s="242"/>
      <c r="S1639" s="242"/>
      <c r="T1639" s="242"/>
      <c r="U1639" s="242"/>
      <c r="V1639" s="242"/>
      <c r="W1639" s="242"/>
      <c r="X1639" s="242"/>
      <c r="Y1639" s="242"/>
      <c r="Z1639" s="242"/>
      <c r="AA1639" s="242"/>
      <c r="AB1639" s="242"/>
      <c r="AC1639" s="243"/>
    </row>
    <row r="1640" spans="1:29" s="244" customFormat="1" ht="15" customHeight="1" x14ac:dyDescent="0.25">
      <c r="A1640" s="198"/>
      <c r="B1640" s="198"/>
      <c r="C1640" s="198"/>
      <c r="D1640" s="194"/>
      <c r="E1640" s="198"/>
      <c r="F1640" s="198"/>
      <c r="G1640" s="196" t="str">
        <f>IF(ISNA(VLOOKUP(E1640,'Rota Pattern Data'!$A:$B,2,FALSE)),"",VLOOKUP(E1640,'Rota Pattern Data'!$A:$B,2,FALSE))</f>
        <v/>
      </c>
      <c r="H1640" s="197"/>
      <c r="I1640" s="200"/>
      <c r="J1640" s="198"/>
      <c r="K1640" s="198"/>
      <c r="L1640" s="198"/>
      <c r="M1640" s="199"/>
      <c r="N1640" s="198"/>
      <c r="O1640" s="242"/>
      <c r="P1640" s="242"/>
      <c r="Q1640" s="242"/>
      <c r="R1640" s="242"/>
      <c r="S1640" s="242"/>
      <c r="T1640" s="242"/>
      <c r="U1640" s="242"/>
      <c r="V1640" s="242"/>
      <c r="W1640" s="242"/>
      <c r="X1640" s="242"/>
      <c r="Y1640" s="242"/>
      <c r="Z1640" s="242"/>
      <c r="AA1640" s="242"/>
      <c r="AB1640" s="242"/>
      <c r="AC1640" s="243"/>
    </row>
    <row r="1641" spans="1:29" s="244" customFormat="1" ht="15" customHeight="1" x14ac:dyDescent="0.25">
      <c r="A1641" s="198"/>
      <c r="B1641" s="198"/>
      <c r="C1641" s="198"/>
      <c r="D1641" s="194"/>
      <c r="E1641" s="198"/>
      <c r="F1641" s="198"/>
      <c r="G1641" s="196" t="str">
        <f>IF(ISNA(VLOOKUP(E1641,'Rota Pattern Data'!$A:$B,2,FALSE)),"",VLOOKUP(E1641,'Rota Pattern Data'!$A:$B,2,FALSE))</f>
        <v/>
      </c>
      <c r="H1641" s="197"/>
      <c r="I1641" s="200"/>
      <c r="J1641" s="198"/>
      <c r="K1641" s="198"/>
      <c r="L1641" s="198"/>
      <c r="M1641" s="199"/>
      <c r="N1641" s="198"/>
      <c r="O1641" s="242"/>
      <c r="P1641" s="242"/>
      <c r="Q1641" s="242"/>
      <c r="R1641" s="242"/>
      <c r="S1641" s="242"/>
      <c r="T1641" s="242"/>
      <c r="U1641" s="242"/>
      <c r="V1641" s="242"/>
      <c r="W1641" s="242"/>
      <c r="X1641" s="242"/>
      <c r="Y1641" s="242"/>
      <c r="Z1641" s="242"/>
      <c r="AA1641" s="242"/>
      <c r="AB1641" s="242"/>
      <c r="AC1641" s="243"/>
    </row>
    <row r="1642" spans="1:29" s="244" customFormat="1" ht="15" customHeight="1" x14ac:dyDescent="0.25">
      <c r="A1642" s="198"/>
      <c r="B1642" s="198"/>
      <c r="C1642" s="198"/>
      <c r="D1642" s="194"/>
      <c r="E1642" s="198"/>
      <c r="F1642" s="198"/>
      <c r="G1642" s="196" t="str">
        <f>IF(ISNA(VLOOKUP(E1642,'Rota Pattern Data'!$A:$B,2,FALSE)),"",VLOOKUP(E1642,'Rota Pattern Data'!$A:$B,2,FALSE))</f>
        <v/>
      </c>
      <c r="H1642" s="197"/>
      <c r="I1642" s="200"/>
      <c r="J1642" s="198"/>
      <c r="K1642" s="198"/>
      <c r="L1642" s="198"/>
      <c r="M1642" s="199"/>
      <c r="N1642" s="198"/>
      <c r="O1642" s="242"/>
      <c r="P1642" s="242"/>
      <c r="Q1642" s="242"/>
      <c r="R1642" s="242"/>
      <c r="S1642" s="242"/>
      <c r="T1642" s="242"/>
      <c r="U1642" s="242"/>
      <c r="V1642" s="242"/>
      <c r="W1642" s="242"/>
      <c r="X1642" s="242"/>
      <c r="Y1642" s="242"/>
      <c r="Z1642" s="242"/>
      <c r="AA1642" s="242"/>
      <c r="AB1642" s="242"/>
      <c r="AC1642" s="243"/>
    </row>
    <row r="1643" spans="1:29" s="244" customFormat="1" ht="15" customHeight="1" x14ac:dyDescent="0.25">
      <c r="A1643" s="198"/>
      <c r="B1643" s="198"/>
      <c r="C1643" s="198"/>
      <c r="D1643" s="194"/>
      <c r="E1643" s="198"/>
      <c r="F1643" s="198"/>
      <c r="G1643" s="196" t="str">
        <f>IF(ISNA(VLOOKUP(E1643,'Rota Pattern Data'!$A:$B,2,FALSE)),"",VLOOKUP(E1643,'Rota Pattern Data'!$A:$B,2,FALSE))</f>
        <v/>
      </c>
      <c r="H1643" s="197"/>
      <c r="I1643" s="200"/>
      <c r="J1643" s="198"/>
      <c r="K1643" s="198"/>
      <c r="L1643" s="198"/>
      <c r="M1643" s="199"/>
      <c r="N1643" s="198"/>
      <c r="O1643" s="242"/>
      <c r="P1643" s="242"/>
      <c r="Q1643" s="242"/>
      <c r="R1643" s="242"/>
      <c r="S1643" s="242"/>
      <c r="T1643" s="242"/>
      <c r="U1643" s="242"/>
      <c r="V1643" s="242"/>
      <c r="W1643" s="242"/>
      <c r="X1643" s="242"/>
      <c r="Y1643" s="242"/>
      <c r="Z1643" s="242"/>
      <c r="AA1643" s="242"/>
      <c r="AB1643" s="242"/>
      <c r="AC1643" s="243"/>
    </row>
    <row r="1644" spans="1:29" s="244" customFormat="1" ht="15" customHeight="1" x14ac:dyDescent="0.25">
      <c r="A1644" s="198"/>
      <c r="B1644" s="198"/>
      <c r="C1644" s="198"/>
      <c r="D1644" s="194"/>
      <c r="E1644" s="198"/>
      <c r="F1644" s="198"/>
      <c r="G1644" s="196" t="str">
        <f>IF(ISNA(VLOOKUP(E1644,'Rota Pattern Data'!$A:$B,2,FALSE)),"",VLOOKUP(E1644,'Rota Pattern Data'!$A:$B,2,FALSE))</f>
        <v/>
      </c>
      <c r="H1644" s="197"/>
      <c r="I1644" s="200"/>
      <c r="J1644" s="198"/>
      <c r="K1644" s="198"/>
      <c r="L1644" s="198"/>
      <c r="M1644" s="199"/>
      <c r="N1644" s="198"/>
      <c r="O1644" s="242"/>
      <c r="P1644" s="242"/>
      <c r="Q1644" s="242"/>
      <c r="R1644" s="242"/>
      <c r="S1644" s="242"/>
      <c r="T1644" s="242"/>
      <c r="U1644" s="242"/>
      <c r="V1644" s="242"/>
      <c r="W1644" s="242"/>
      <c r="X1644" s="242"/>
      <c r="Y1644" s="242"/>
      <c r="Z1644" s="242"/>
      <c r="AA1644" s="242"/>
      <c r="AB1644" s="242"/>
      <c r="AC1644" s="243"/>
    </row>
    <row r="1645" spans="1:29" s="244" customFormat="1" ht="15" customHeight="1" x14ac:dyDescent="0.25">
      <c r="A1645" s="198"/>
      <c r="B1645" s="198"/>
      <c r="C1645" s="198"/>
      <c r="D1645" s="194"/>
      <c r="E1645" s="198"/>
      <c r="F1645" s="198"/>
      <c r="G1645" s="196" t="str">
        <f>IF(ISNA(VLOOKUP(E1645,'Rota Pattern Data'!$A:$B,2,FALSE)),"",VLOOKUP(E1645,'Rota Pattern Data'!$A:$B,2,FALSE))</f>
        <v/>
      </c>
      <c r="H1645" s="197"/>
      <c r="I1645" s="200"/>
      <c r="J1645" s="198"/>
      <c r="K1645" s="198"/>
      <c r="L1645" s="198"/>
      <c r="M1645" s="199"/>
      <c r="N1645" s="198"/>
      <c r="O1645" s="242"/>
      <c r="P1645" s="242"/>
      <c r="Q1645" s="242"/>
      <c r="R1645" s="242"/>
      <c r="S1645" s="242"/>
      <c r="T1645" s="242"/>
      <c r="U1645" s="242"/>
      <c r="V1645" s="242"/>
      <c r="W1645" s="242"/>
      <c r="X1645" s="242"/>
      <c r="Y1645" s="242"/>
      <c r="Z1645" s="242"/>
      <c r="AA1645" s="242"/>
      <c r="AB1645" s="242"/>
      <c r="AC1645" s="243"/>
    </row>
    <row r="1646" spans="1:29" s="244" customFormat="1" ht="15" customHeight="1" x14ac:dyDescent="0.25">
      <c r="A1646" s="198"/>
      <c r="B1646" s="198"/>
      <c r="C1646" s="198"/>
      <c r="D1646" s="194"/>
      <c r="E1646" s="198"/>
      <c r="F1646" s="198"/>
      <c r="G1646" s="196" t="str">
        <f>IF(ISNA(VLOOKUP(E1646,'Rota Pattern Data'!$A:$B,2,FALSE)),"",VLOOKUP(E1646,'Rota Pattern Data'!$A:$B,2,FALSE))</f>
        <v/>
      </c>
      <c r="H1646" s="197"/>
      <c r="I1646" s="200"/>
      <c r="J1646" s="198"/>
      <c r="K1646" s="198"/>
      <c r="L1646" s="198"/>
      <c r="M1646" s="199"/>
      <c r="N1646" s="198"/>
      <c r="O1646" s="242"/>
      <c r="P1646" s="242"/>
      <c r="Q1646" s="242"/>
      <c r="R1646" s="242"/>
      <c r="S1646" s="242"/>
      <c r="T1646" s="242"/>
      <c r="U1646" s="242"/>
      <c r="V1646" s="242"/>
      <c r="W1646" s="242"/>
      <c r="X1646" s="242"/>
      <c r="Y1646" s="242"/>
      <c r="Z1646" s="242"/>
      <c r="AA1646" s="242"/>
      <c r="AB1646" s="242"/>
      <c r="AC1646" s="243"/>
    </row>
    <row r="1647" spans="1:29" s="244" customFormat="1" ht="15" customHeight="1" x14ac:dyDescent="0.25">
      <c r="A1647" s="198"/>
      <c r="B1647" s="198"/>
      <c r="C1647" s="198"/>
      <c r="D1647" s="194"/>
      <c r="E1647" s="198"/>
      <c r="F1647" s="198"/>
      <c r="G1647" s="196" t="str">
        <f>IF(ISNA(VLOOKUP(E1647,'Rota Pattern Data'!$A:$B,2,FALSE)),"",VLOOKUP(E1647,'Rota Pattern Data'!$A:$B,2,FALSE))</f>
        <v/>
      </c>
      <c r="H1647" s="197"/>
      <c r="I1647" s="200"/>
      <c r="J1647" s="198"/>
      <c r="K1647" s="198"/>
      <c r="L1647" s="198"/>
      <c r="M1647" s="199"/>
      <c r="N1647" s="198"/>
      <c r="O1647" s="242"/>
      <c r="P1647" s="242"/>
      <c r="Q1647" s="242"/>
      <c r="R1647" s="242"/>
      <c r="S1647" s="242"/>
      <c r="T1647" s="242"/>
      <c r="U1647" s="242"/>
      <c r="V1647" s="242"/>
      <c r="W1647" s="242"/>
      <c r="X1647" s="242"/>
      <c r="Y1647" s="242"/>
      <c r="Z1647" s="242"/>
      <c r="AA1647" s="242"/>
      <c r="AB1647" s="242"/>
      <c r="AC1647" s="243"/>
    </row>
    <row r="1648" spans="1:29" s="244" customFormat="1" ht="15" customHeight="1" x14ac:dyDescent="0.25">
      <c r="A1648" s="198"/>
      <c r="B1648" s="198"/>
      <c r="C1648" s="198"/>
      <c r="D1648" s="194"/>
      <c r="E1648" s="198"/>
      <c r="F1648" s="198"/>
      <c r="G1648" s="196" t="str">
        <f>IF(ISNA(VLOOKUP(E1648,'Rota Pattern Data'!$A:$B,2,FALSE)),"",VLOOKUP(E1648,'Rota Pattern Data'!$A:$B,2,FALSE))</f>
        <v/>
      </c>
      <c r="H1648" s="197"/>
      <c r="I1648" s="200"/>
      <c r="J1648" s="198"/>
      <c r="K1648" s="198"/>
      <c r="L1648" s="198"/>
      <c r="M1648" s="199"/>
      <c r="N1648" s="198"/>
      <c r="O1648" s="242"/>
      <c r="P1648" s="242"/>
      <c r="Q1648" s="242"/>
      <c r="R1648" s="242"/>
      <c r="S1648" s="242"/>
      <c r="T1648" s="242"/>
      <c r="U1648" s="242"/>
      <c r="V1648" s="242"/>
      <c r="W1648" s="242"/>
      <c r="X1648" s="242"/>
      <c r="Y1648" s="242"/>
      <c r="Z1648" s="242"/>
      <c r="AA1648" s="242"/>
      <c r="AB1648" s="242"/>
      <c r="AC1648" s="243"/>
    </row>
    <row r="1649" spans="1:29" s="244" customFormat="1" ht="15" customHeight="1" x14ac:dyDescent="0.25">
      <c r="A1649" s="198"/>
      <c r="B1649" s="198"/>
      <c r="C1649" s="198"/>
      <c r="D1649" s="194"/>
      <c r="E1649" s="198"/>
      <c r="F1649" s="198"/>
      <c r="G1649" s="196" t="str">
        <f>IF(ISNA(VLOOKUP(E1649,'Rota Pattern Data'!$A:$B,2,FALSE)),"",VLOOKUP(E1649,'Rota Pattern Data'!$A:$B,2,FALSE))</f>
        <v/>
      </c>
      <c r="H1649" s="197"/>
      <c r="I1649" s="200"/>
      <c r="J1649" s="198"/>
      <c r="K1649" s="198"/>
      <c r="L1649" s="198"/>
      <c r="M1649" s="199"/>
      <c r="N1649" s="198"/>
      <c r="O1649" s="242"/>
      <c r="P1649" s="242"/>
      <c r="Q1649" s="242"/>
      <c r="R1649" s="242"/>
      <c r="S1649" s="242"/>
      <c r="T1649" s="242"/>
      <c r="U1649" s="242"/>
      <c r="V1649" s="242"/>
      <c r="W1649" s="242"/>
      <c r="X1649" s="242"/>
      <c r="Y1649" s="242"/>
      <c r="Z1649" s="242"/>
      <c r="AA1649" s="242"/>
      <c r="AB1649" s="242"/>
      <c r="AC1649" s="243"/>
    </row>
    <row r="1650" spans="1:29" s="244" customFormat="1" ht="15" customHeight="1" x14ac:dyDescent="0.25">
      <c r="A1650" s="198"/>
      <c r="B1650" s="198"/>
      <c r="C1650" s="198"/>
      <c r="D1650" s="194"/>
      <c r="E1650" s="198"/>
      <c r="F1650" s="198"/>
      <c r="G1650" s="196" t="str">
        <f>IF(ISNA(VLOOKUP(E1650,'Rota Pattern Data'!$A:$B,2,FALSE)),"",VLOOKUP(E1650,'Rota Pattern Data'!$A:$B,2,FALSE))</f>
        <v/>
      </c>
      <c r="H1650" s="197"/>
      <c r="I1650" s="200"/>
      <c r="J1650" s="198"/>
      <c r="K1650" s="198"/>
      <c r="L1650" s="198"/>
      <c r="M1650" s="199"/>
      <c r="N1650" s="198"/>
      <c r="O1650" s="242"/>
      <c r="P1650" s="242"/>
      <c r="Q1650" s="242"/>
      <c r="R1650" s="242"/>
      <c r="S1650" s="242"/>
      <c r="T1650" s="242"/>
      <c r="U1650" s="242"/>
      <c r="V1650" s="242"/>
      <c r="W1650" s="242"/>
      <c r="X1650" s="242"/>
      <c r="Y1650" s="242"/>
      <c r="Z1650" s="242"/>
      <c r="AA1650" s="242"/>
      <c r="AB1650" s="242"/>
      <c r="AC1650" s="243"/>
    </row>
    <row r="1651" spans="1:29" s="244" customFormat="1" ht="15" customHeight="1" x14ac:dyDescent="0.25">
      <c r="A1651" s="198"/>
      <c r="B1651" s="198"/>
      <c r="C1651" s="198"/>
      <c r="D1651" s="194"/>
      <c r="E1651" s="198"/>
      <c r="F1651" s="198"/>
      <c r="G1651" s="196" t="str">
        <f>IF(ISNA(VLOOKUP(E1651,'Rota Pattern Data'!$A:$B,2,FALSE)),"",VLOOKUP(E1651,'Rota Pattern Data'!$A:$B,2,FALSE))</f>
        <v/>
      </c>
      <c r="H1651" s="197"/>
      <c r="I1651" s="200"/>
      <c r="J1651" s="198"/>
      <c r="K1651" s="198"/>
      <c r="L1651" s="198"/>
      <c r="M1651" s="199"/>
      <c r="N1651" s="198"/>
      <c r="O1651" s="242"/>
      <c r="P1651" s="242"/>
      <c r="Q1651" s="242"/>
      <c r="R1651" s="242"/>
      <c r="S1651" s="242"/>
      <c r="T1651" s="242"/>
      <c r="U1651" s="242"/>
      <c r="V1651" s="242"/>
      <c r="W1651" s="242"/>
      <c r="X1651" s="242"/>
      <c r="Y1651" s="242"/>
      <c r="Z1651" s="242"/>
      <c r="AA1651" s="242"/>
      <c r="AB1651" s="242"/>
      <c r="AC1651" s="243"/>
    </row>
    <row r="1652" spans="1:29" s="244" customFormat="1" ht="15" customHeight="1" x14ac:dyDescent="0.25">
      <c r="A1652" s="198"/>
      <c r="B1652" s="198"/>
      <c r="C1652" s="198"/>
      <c r="D1652" s="194"/>
      <c r="E1652" s="198"/>
      <c r="F1652" s="198"/>
      <c r="G1652" s="196" t="str">
        <f>IF(ISNA(VLOOKUP(E1652,'Rota Pattern Data'!$A:$B,2,FALSE)),"",VLOOKUP(E1652,'Rota Pattern Data'!$A:$B,2,FALSE))</f>
        <v/>
      </c>
      <c r="H1652" s="197"/>
      <c r="I1652" s="200"/>
      <c r="J1652" s="198"/>
      <c r="K1652" s="198"/>
      <c r="L1652" s="198"/>
      <c r="M1652" s="199"/>
      <c r="N1652" s="198"/>
      <c r="O1652" s="242"/>
      <c r="P1652" s="242"/>
      <c r="Q1652" s="242"/>
      <c r="R1652" s="242"/>
      <c r="S1652" s="242"/>
      <c r="T1652" s="242"/>
      <c r="U1652" s="242"/>
      <c r="V1652" s="242"/>
      <c r="W1652" s="242"/>
      <c r="X1652" s="242"/>
      <c r="Y1652" s="242"/>
      <c r="Z1652" s="242"/>
      <c r="AA1652" s="242"/>
      <c r="AB1652" s="242"/>
      <c r="AC1652" s="243"/>
    </row>
    <row r="1653" spans="1:29" s="244" customFormat="1" ht="15" customHeight="1" x14ac:dyDescent="0.25">
      <c r="A1653" s="198"/>
      <c r="B1653" s="198"/>
      <c r="C1653" s="198"/>
      <c r="D1653" s="194"/>
      <c r="E1653" s="198"/>
      <c r="F1653" s="198"/>
      <c r="G1653" s="196" t="str">
        <f>IF(ISNA(VLOOKUP(E1653,'Rota Pattern Data'!$A:$B,2,FALSE)),"",VLOOKUP(E1653,'Rota Pattern Data'!$A:$B,2,FALSE))</f>
        <v/>
      </c>
      <c r="H1653" s="197"/>
      <c r="I1653" s="200"/>
      <c r="J1653" s="198"/>
      <c r="K1653" s="198"/>
      <c r="L1653" s="198"/>
      <c r="M1653" s="199"/>
      <c r="N1653" s="198"/>
      <c r="O1653" s="242"/>
      <c r="P1653" s="242"/>
      <c r="Q1653" s="242"/>
      <c r="R1653" s="242"/>
      <c r="S1653" s="242"/>
      <c r="T1653" s="242"/>
      <c r="U1653" s="242"/>
      <c r="V1653" s="242"/>
      <c r="W1653" s="242"/>
      <c r="X1653" s="242"/>
      <c r="Y1653" s="242"/>
      <c r="Z1653" s="242"/>
      <c r="AA1653" s="242"/>
      <c r="AB1653" s="242"/>
      <c r="AC1653" s="243"/>
    </row>
    <row r="1654" spans="1:29" s="244" customFormat="1" ht="15" customHeight="1" x14ac:dyDescent="0.25">
      <c r="A1654" s="198"/>
      <c r="B1654" s="198"/>
      <c r="C1654" s="198"/>
      <c r="D1654" s="194"/>
      <c r="E1654" s="198"/>
      <c r="F1654" s="198"/>
      <c r="G1654" s="196" t="str">
        <f>IF(ISNA(VLOOKUP(E1654,'Rota Pattern Data'!$A:$B,2,FALSE)),"",VLOOKUP(E1654,'Rota Pattern Data'!$A:$B,2,FALSE))</f>
        <v/>
      </c>
      <c r="H1654" s="197"/>
      <c r="I1654" s="200"/>
      <c r="J1654" s="198"/>
      <c r="K1654" s="198"/>
      <c r="L1654" s="198"/>
      <c r="M1654" s="199"/>
      <c r="N1654" s="198"/>
      <c r="O1654" s="242"/>
      <c r="P1654" s="242"/>
      <c r="Q1654" s="242"/>
      <c r="R1654" s="242"/>
      <c r="S1654" s="242"/>
      <c r="T1654" s="242"/>
      <c r="U1654" s="242"/>
      <c r="V1654" s="242"/>
      <c r="W1654" s="242"/>
      <c r="X1654" s="242"/>
      <c r="Y1654" s="242"/>
      <c r="Z1654" s="242"/>
      <c r="AA1654" s="242"/>
      <c r="AB1654" s="242"/>
      <c r="AC1654" s="243"/>
    </row>
    <row r="1655" spans="1:29" s="244" customFormat="1" ht="15" customHeight="1" x14ac:dyDescent="0.25">
      <c r="A1655" s="198"/>
      <c r="B1655" s="198"/>
      <c r="C1655" s="198"/>
      <c r="D1655" s="194"/>
      <c r="E1655" s="198"/>
      <c r="F1655" s="198"/>
      <c r="G1655" s="196" t="str">
        <f>IF(ISNA(VLOOKUP(E1655,'Rota Pattern Data'!$A:$B,2,FALSE)),"",VLOOKUP(E1655,'Rota Pattern Data'!$A:$B,2,FALSE))</f>
        <v/>
      </c>
      <c r="H1655" s="197"/>
      <c r="I1655" s="200"/>
      <c r="J1655" s="198"/>
      <c r="K1655" s="198"/>
      <c r="L1655" s="198"/>
      <c r="M1655" s="199"/>
      <c r="N1655" s="198"/>
      <c r="O1655" s="242"/>
      <c r="P1655" s="242"/>
      <c r="Q1655" s="242"/>
      <c r="R1655" s="242"/>
      <c r="S1655" s="242"/>
      <c r="T1655" s="242"/>
      <c r="U1655" s="242"/>
      <c r="V1655" s="242"/>
      <c r="W1655" s="242"/>
      <c r="X1655" s="242"/>
      <c r="Y1655" s="242"/>
      <c r="Z1655" s="242"/>
      <c r="AA1655" s="242"/>
      <c r="AB1655" s="242"/>
      <c r="AC1655" s="243"/>
    </row>
    <row r="1656" spans="1:29" s="244" customFormat="1" ht="15" customHeight="1" x14ac:dyDescent="0.25">
      <c r="A1656" s="198"/>
      <c r="B1656" s="198"/>
      <c r="C1656" s="198"/>
      <c r="D1656" s="194"/>
      <c r="E1656" s="198"/>
      <c r="F1656" s="198"/>
      <c r="G1656" s="196" t="str">
        <f>IF(ISNA(VLOOKUP(E1656,'Rota Pattern Data'!$A:$B,2,FALSE)),"",VLOOKUP(E1656,'Rota Pattern Data'!$A:$B,2,FALSE))</f>
        <v/>
      </c>
      <c r="H1656" s="197"/>
      <c r="I1656" s="200"/>
      <c r="J1656" s="198"/>
      <c r="K1656" s="198"/>
      <c r="L1656" s="198"/>
      <c r="M1656" s="199"/>
      <c r="N1656" s="198"/>
      <c r="O1656" s="242"/>
      <c r="P1656" s="242"/>
      <c r="Q1656" s="242"/>
      <c r="R1656" s="242"/>
      <c r="S1656" s="242"/>
      <c r="T1656" s="242"/>
      <c r="U1656" s="242"/>
      <c r="V1656" s="242"/>
      <c r="W1656" s="242"/>
      <c r="X1656" s="242"/>
      <c r="Y1656" s="242"/>
      <c r="Z1656" s="242"/>
      <c r="AA1656" s="242"/>
      <c r="AB1656" s="242"/>
      <c r="AC1656" s="243"/>
    </row>
    <row r="1657" spans="1:29" s="244" customFormat="1" ht="15" customHeight="1" x14ac:dyDescent="0.25">
      <c r="A1657" s="198"/>
      <c r="B1657" s="198"/>
      <c r="C1657" s="198"/>
      <c r="D1657" s="194"/>
      <c r="E1657" s="198"/>
      <c r="F1657" s="198"/>
      <c r="G1657" s="196" t="str">
        <f>IF(ISNA(VLOOKUP(E1657,'Rota Pattern Data'!$A:$B,2,FALSE)),"",VLOOKUP(E1657,'Rota Pattern Data'!$A:$B,2,FALSE))</f>
        <v/>
      </c>
      <c r="H1657" s="197"/>
      <c r="I1657" s="200"/>
      <c r="J1657" s="198"/>
      <c r="K1657" s="198"/>
      <c r="L1657" s="198"/>
      <c r="M1657" s="199"/>
      <c r="N1657" s="198"/>
      <c r="O1657" s="242"/>
      <c r="P1657" s="242"/>
      <c r="Q1657" s="242"/>
      <c r="R1657" s="242"/>
      <c r="S1657" s="242"/>
      <c r="T1657" s="242"/>
      <c r="U1657" s="242"/>
      <c r="V1657" s="242"/>
      <c r="W1657" s="242"/>
      <c r="X1657" s="242"/>
      <c r="Y1657" s="242"/>
      <c r="Z1657" s="242"/>
      <c r="AA1657" s="242"/>
      <c r="AB1657" s="242"/>
      <c r="AC1657" s="243"/>
    </row>
    <row r="1658" spans="1:29" s="244" customFormat="1" ht="15" customHeight="1" x14ac:dyDescent="0.25">
      <c r="A1658" s="198"/>
      <c r="B1658" s="198"/>
      <c r="C1658" s="198"/>
      <c r="D1658" s="194"/>
      <c r="E1658" s="198"/>
      <c r="F1658" s="198"/>
      <c r="G1658" s="196" t="str">
        <f>IF(ISNA(VLOOKUP(E1658,'Rota Pattern Data'!$A:$B,2,FALSE)),"",VLOOKUP(E1658,'Rota Pattern Data'!$A:$B,2,FALSE))</f>
        <v/>
      </c>
      <c r="H1658" s="197"/>
      <c r="I1658" s="200"/>
      <c r="J1658" s="198"/>
      <c r="K1658" s="198"/>
      <c r="L1658" s="198"/>
      <c r="M1658" s="199"/>
      <c r="N1658" s="198"/>
      <c r="O1658" s="242"/>
      <c r="P1658" s="242"/>
      <c r="Q1658" s="242"/>
      <c r="R1658" s="242"/>
      <c r="S1658" s="242"/>
      <c r="T1658" s="242"/>
      <c r="U1658" s="242"/>
      <c r="V1658" s="242"/>
      <c r="W1658" s="242"/>
      <c r="X1658" s="242"/>
      <c r="Y1658" s="242"/>
      <c r="Z1658" s="242"/>
      <c r="AA1658" s="242"/>
      <c r="AB1658" s="242"/>
      <c r="AC1658" s="243"/>
    </row>
    <row r="1659" spans="1:29" s="244" customFormat="1" ht="15" customHeight="1" x14ac:dyDescent="0.25">
      <c r="A1659" s="198"/>
      <c r="B1659" s="198"/>
      <c r="C1659" s="198"/>
      <c r="D1659" s="194"/>
      <c r="E1659" s="198"/>
      <c r="F1659" s="198"/>
      <c r="G1659" s="196" t="str">
        <f>IF(ISNA(VLOOKUP(E1659,'Rota Pattern Data'!$A:$B,2,FALSE)),"",VLOOKUP(E1659,'Rota Pattern Data'!$A:$B,2,FALSE))</f>
        <v/>
      </c>
      <c r="H1659" s="197"/>
      <c r="I1659" s="200"/>
      <c r="J1659" s="198"/>
      <c r="K1659" s="198"/>
      <c r="L1659" s="198"/>
      <c r="M1659" s="199"/>
      <c r="N1659" s="198"/>
      <c r="O1659" s="242"/>
      <c r="P1659" s="242"/>
      <c r="Q1659" s="242"/>
      <c r="R1659" s="242"/>
      <c r="S1659" s="242"/>
      <c r="T1659" s="242"/>
      <c r="U1659" s="242"/>
      <c r="V1659" s="242"/>
      <c r="W1659" s="242"/>
      <c r="X1659" s="242"/>
      <c r="Y1659" s="242"/>
      <c r="Z1659" s="242"/>
      <c r="AA1659" s="242"/>
      <c r="AB1659" s="242"/>
      <c r="AC1659" s="243"/>
    </row>
    <row r="1660" spans="1:29" s="244" customFormat="1" ht="15" customHeight="1" x14ac:dyDescent="0.25">
      <c r="A1660" s="198"/>
      <c r="B1660" s="198"/>
      <c r="C1660" s="198"/>
      <c r="D1660" s="194"/>
      <c r="E1660" s="198"/>
      <c r="F1660" s="198"/>
      <c r="G1660" s="196" t="str">
        <f>IF(ISNA(VLOOKUP(E1660,'Rota Pattern Data'!$A:$B,2,FALSE)),"",VLOOKUP(E1660,'Rota Pattern Data'!$A:$B,2,FALSE))</f>
        <v/>
      </c>
      <c r="H1660" s="197"/>
      <c r="I1660" s="200"/>
      <c r="J1660" s="198"/>
      <c r="K1660" s="198"/>
      <c r="L1660" s="198"/>
      <c r="M1660" s="199"/>
      <c r="N1660" s="198"/>
      <c r="O1660" s="242"/>
      <c r="P1660" s="242"/>
      <c r="Q1660" s="242"/>
      <c r="R1660" s="242"/>
      <c r="S1660" s="242"/>
      <c r="T1660" s="242"/>
      <c r="U1660" s="242"/>
      <c r="V1660" s="242"/>
      <c r="W1660" s="242"/>
      <c r="X1660" s="242"/>
      <c r="Y1660" s="242"/>
      <c r="Z1660" s="242"/>
      <c r="AA1660" s="242"/>
      <c r="AB1660" s="242"/>
      <c r="AC1660" s="243"/>
    </row>
    <row r="1661" spans="1:29" s="244" customFormat="1" ht="15" customHeight="1" x14ac:dyDescent="0.25">
      <c r="A1661" s="198"/>
      <c r="B1661" s="198"/>
      <c r="C1661" s="198"/>
      <c r="D1661" s="194"/>
      <c r="E1661" s="198"/>
      <c r="F1661" s="198"/>
      <c r="G1661" s="196" t="str">
        <f>IF(ISNA(VLOOKUP(E1661,'Rota Pattern Data'!$A:$B,2,FALSE)),"",VLOOKUP(E1661,'Rota Pattern Data'!$A:$B,2,FALSE))</f>
        <v/>
      </c>
      <c r="H1661" s="197"/>
      <c r="I1661" s="200"/>
      <c r="J1661" s="198"/>
      <c r="K1661" s="198"/>
      <c r="L1661" s="198"/>
      <c r="M1661" s="199"/>
      <c r="N1661" s="198"/>
      <c r="O1661" s="242"/>
      <c r="P1661" s="242"/>
      <c r="Q1661" s="242"/>
      <c r="R1661" s="242"/>
      <c r="S1661" s="242"/>
      <c r="T1661" s="242"/>
      <c r="U1661" s="242"/>
      <c r="V1661" s="242"/>
      <c r="W1661" s="242"/>
      <c r="X1661" s="242"/>
      <c r="Y1661" s="242"/>
      <c r="Z1661" s="242"/>
      <c r="AA1661" s="242"/>
      <c r="AB1661" s="242"/>
      <c r="AC1661" s="243"/>
    </row>
    <row r="1662" spans="1:29" s="244" customFormat="1" ht="15" customHeight="1" x14ac:dyDescent="0.25">
      <c r="A1662" s="198"/>
      <c r="B1662" s="198"/>
      <c r="C1662" s="198"/>
      <c r="D1662" s="194"/>
      <c r="E1662" s="198"/>
      <c r="F1662" s="198"/>
      <c r="G1662" s="196" t="str">
        <f>IF(ISNA(VLOOKUP(E1662,'Rota Pattern Data'!$A:$B,2,FALSE)),"",VLOOKUP(E1662,'Rota Pattern Data'!$A:$B,2,FALSE))</f>
        <v/>
      </c>
      <c r="H1662" s="197"/>
      <c r="I1662" s="200"/>
      <c r="J1662" s="198"/>
      <c r="K1662" s="198"/>
      <c r="L1662" s="198"/>
      <c r="M1662" s="199"/>
      <c r="N1662" s="198"/>
      <c r="O1662" s="242"/>
      <c r="P1662" s="242"/>
      <c r="Q1662" s="242"/>
      <c r="R1662" s="242"/>
      <c r="S1662" s="242"/>
      <c r="T1662" s="242"/>
      <c r="U1662" s="242"/>
      <c r="V1662" s="242"/>
      <c r="W1662" s="242"/>
      <c r="X1662" s="242"/>
      <c r="Y1662" s="242"/>
      <c r="Z1662" s="242"/>
      <c r="AA1662" s="242"/>
      <c r="AB1662" s="242"/>
      <c r="AC1662" s="243"/>
    </row>
    <row r="1663" spans="1:29" s="244" customFormat="1" ht="15" customHeight="1" x14ac:dyDescent="0.25">
      <c r="A1663" s="198"/>
      <c r="B1663" s="198"/>
      <c r="C1663" s="198"/>
      <c r="D1663" s="194"/>
      <c r="E1663" s="198"/>
      <c r="F1663" s="198"/>
      <c r="G1663" s="196" t="str">
        <f>IF(ISNA(VLOOKUP(E1663,'Rota Pattern Data'!$A:$B,2,FALSE)),"",VLOOKUP(E1663,'Rota Pattern Data'!$A:$B,2,FALSE))</f>
        <v/>
      </c>
      <c r="H1663" s="197"/>
      <c r="I1663" s="200"/>
      <c r="J1663" s="198"/>
      <c r="K1663" s="198"/>
      <c r="L1663" s="198"/>
      <c r="M1663" s="199"/>
      <c r="N1663" s="198"/>
      <c r="O1663" s="242"/>
      <c r="P1663" s="242"/>
      <c r="Q1663" s="242"/>
      <c r="R1663" s="242"/>
      <c r="S1663" s="242"/>
      <c r="T1663" s="242"/>
      <c r="U1663" s="242"/>
      <c r="V1663" s="242"/>
      <c r="W1663" s="242"/>
      <c r="X1663" s="242"/>
      <c r="Y1663" s="242"/>
      <c r="Z1663" s="242"/>
      <c r="AA1663" s="242"/>
      <c r="AB1663" s="242"/>
      <c r="AC1663" s="243"/>
    </row>
    <row r="1664" spans="1:29" s="244" customFormat="1" ht="15" customHeight="1" x14ac:dyDescent="0.25">
      <c r="A1664" s="198"/>
      <c r="B1664" s="198"/>
      <c r="C1664" s="198"/>
      <c r="D1664" s="194"/>
      <c r="E1664" s="198"/>
      <c r="F1664" s="198"/>
      <c r="G1664" s="196" t="str">
        <f>IF(ISNA(VLOOKUP(E1664,'Rota Pattern Data'!$A:$B,2,FALSE)),"",VLOOKUP(E1664,'Rota Pattern Data'!$A:$B,2,FALSE))</f>
        <v/>
      </c>
      <c r="H1664" s="197"/>
      <c r="I1664" s="200"/>
      <c r="J1664" s="198"/>
      <c r="K1664" s="198"/>
      <c r="L1664" s="198"/>
      <c r="M1664" s="199"/>
      <c r="N1664" s="198"/>
      <c r="O1664" s="242"/>
      <c r="P1664" s="242"/>
      <c r="Q1664" s="242"/>
      <c r="R1664" s="242"/>
      <c r="S1664" s="242"/>
      <c r="T1664" s="242"/>
      <c r="U1664" s="242"/>
      <c r="V1664" s="242"/>
      <c r="W1664" s="242"/>
      <c r="X1664" s="242"/>
      <c r="Y1664" s="242"/>
      <c r="Z1664" s="242"/>
      <c r="AA1664" s="242"/>
      <c r="AB1664" s="242"/>
      <c r="AC1664" s="243"/>
    </row>
    <row r="1665" spans="1:29" s="244" customFormat="1" ht="15" customHeight="1" x14ac:dyDescent="0.25">
      <c r="A1665" s="198"/>
      <c r="B1665" s="198"/>
      <c r="C1665" s="198"/>
      <c r="D1665" s="194"/>
      <c r="E1665" s="198"/>
      <c r="F1665" s="198"/>
      <c r="G1665" s="196" t="str">
        <f>IF(ISNA(VLOOKUP(E1665,'Rota Pattern Data'!$A:$B,2,FALSE)),"",VLOOKUP(E1665,'Rota Pattern Data'!$A:$B,2,FALSE))</f>
        <v/>
      </c>
      <c r="H1665" s="197"/>
      <c r="I1665" s="200"/>
      <c r="J1665" s="198"/>
      <c r="K1665" s="198"/>
      <c r="L1665" s="198"/>
      <c r="M1665" s="199"/>
      <c r="N1665" s="198"/>
      <c r="O1665" s="242"/>
      <c r="P1665" s="242"/>
      <c r="Q1665" s="242"/>
      <c r="R1665" s="242"/>
      <c r="S1665" s="242"/>
      <c r="T1665" s="242"/>
      <c r="U1665" s="242"/>
      <c r="V1665" s="242"/>
      <c r="W1665" s="242"/>
      <c r="X1665" s="242"/>
      <c r="Y1665" s="242"/>
      <c r="Z1665" s="242"/>
      <c r="AA1665" s="242"/>
      <c r="AB1665" s="242"/>
      <c r="AC1665" s="243"/>
    </row>
    <row r="1666" spans="1:29" s="244" customFormat="1" ht="15" customHeight="1" x14ac:dyDescent="0.25">
      <c r="A1666" s="198"/>
      <c r="B1666" s="198"/>
      <c r="C1666" s="198"/>
      <c r="D1666" s="194"/>
      <c r="E1666" s="198"/>
      <c r="F1666" s="198"/>
      <c r="G1666" s="196" t="str">
        <f>IF(ISNA(VLOOKUP(E1666,'Rota Pattern Data'!$A:$B,2,FALSE)),"",VLOOKUP(E1666,'Rota Pattern Data'!$A:$B,2,FALSE))</f>
        <v/>
      </c>
      <c r="H1666" s="197"/>
      <c r="I1666" s="200"/>
      <c r="J1666" s="198"/>
      <c r="K1666" s="198"/>
      <c r="L1666" s="198"/>
      <c r="M1666" s="199"/>
      <c r="N1666" s="198"/>
      <c r="O1666" s="242"/>
      <c r="P1666" s="242"/>
      <c r="Q1666" s="242"/>
      <c r="R1666" s="242"/>
      <c r="S1666" s="242"/>
      <c r="T1666" s="242"/>
      <c r="U1666" s="242"/>
      <c r="V1666" s="242"/>
      <c r="W1666" s="242"/>
      <c r="X1666" s="242"/>
      <c r="Y1666" s="242"/>
      <c r="Z1666" s="242"/>
      <c r="AA1666" s="242"/>
      <c r="AB1666" s="242"/>
      <c r="AC1666" s="243"/>
    </row>
    <row r="1667" spans="1:29" s="244" customFormat="1" ht="15" customHeight="1" x14ac:dyDescent="0.25">
      <c r="A1667" s="198"/>
      <c r="B1667" s="198"/>
      <c r="C1667" s="198"/>
      <c r="D1667" s="194"/>
      <c r="E1667" s="198"/>
      <c r="F1667" s="198"/>
      <c r="G1667" s="196" t="str">
        <f>IF(ISNA(VLOOKUP(E1667,'Rota Pattern Data'!$A:$B,2,FALSE)),"",VLOOKUP(E1667,'Rota Pattern Data'!$A:$B,2,FALSE))</f>
        <v/>
      </c>
      <c r="H1667" s="197"/>
      <c r="I1667" s="200"/>
      <c r="J1667" s="198"/>
      <c r="K1667" s="198"/>
      <c r="L1667" s="198"/>
      <c r="M1667" s="199"/>
      <c r="N1667" s="198"/>
      <c r="O1667" s="242"/>
      <c r="P1667" s="242"/>
      <c r="Q1667" s="242"/>
      <c r="R1667" s="242"/>
      <c r="S1667" s="242"/>
      <c r="T1667" s="242"/>
      <c r="U1667" s="242"/>
      <c r="V1667" s="242"/>
      <c r="W1667" s="242"/>
      <c r="X1667" s="242"/>
      <c r="Y1667" s="242"/>
      <c r="Z1667" s="242"/>
      <c r="AA1667" s="242"/>
      <c r="AB1667" s="242"/>
      <c r="AC1667" s="243"/>
    </row>
    <row r="1668" spans="1:29" s="244" customFormat="1" ht="15" customHeight="1" x14ac:dyDescent="0.25">
      <c r="A1668" s="198"/>
      <c r="B1668" s="198"/>
      <c r="C1668" s="198"/>
      <c r="D1668" s="194"/>
      <c r="E1668" s="198"/>
      <c r="F1668" s="198"/>
      <c r="G1668" s="196" t="str">
        <f>IF(ISNA(VLOOKUP(E1668,'Rota Pattern Data'!$A:$B,2,FALSE)),"",VLOOKUP(E1668,'Rota Pattern Data'!$A:$B,2,FALSE))</f>
        <v/>
      </c>
      <c r="H1668" s="197"/>
      <c r="I1668" s="200"/>
      <c r="J1668" s="198"/>
      <c r="K1668" s="198"/>
      <c r="L1668" s="198"/>
      <c r="M1668" s="199"/>
      <c r="N1668" s="198"/>
      <c r="O1668" s="242"/>
      <c r="P1668" s="242"/>
      <c r="Q1668" s="242"/>
      <c r="R1668" s="242"/>
      <c r="S1668" s="242"/>
      <c r="T1668" s="242"/>
      <c r="U1668" s="242"/>
      <c r="V1668" s="242"/>
      <c r="W1668" s="242"/>
      <c r="X1668" s="242"/>
      <c r="Y1668" s="242"/>
      <c r="Z1668" s="242"/>
      <c r="AA1668" s="242"/>
      <c r="AB1668" s="242"/>
      <c r="AC1668" s="243"/>
    </row>
    <row r="1669" spans="1:29" s="244" customFormat="1" ht="15" customHeight="1" x14ac:dyDescent="0.25">
      <c r="A1669" s="198"/>
      <c r="B1669" s="198"/>
      <c r="C1669" s="198"/>
      <c r="D1669" s="194"/>
      <c r="E1669" s="198"/>
      <c r="F1669" s="198"/>
      <c r="G1669" s="196" t="str">
        <f>IF(ISNA(VLOOKUP(E1669,'Rota Pattern Data'!$A:$B,2,FALSE)),"",VLOOKUP(E1669,'Rota Pattern Data'!$A:$B,2,FALSE))</f>
        <v/>
      </c>
      <c r="H1669" s="197"/>
      <c r="I1669" s="200"/>
      <c r="J1669" s="198"/>
      <c r="K1669" s="198"/>
      <c r="L1669" s="198"/>
      <c r="M1669" s="199"/>
      <c r="N1669" s="198"/>
      <c r="O1669" s="242"/>
      <c r="P1669" s="242"/>
      <c r="Q1669" s="242"/>
      <c r="R1669" s="242"/>
      <c r="S1669" s="242"/>
      <c r="T1669" s="242"/>
      <c r="U1669" s="242"/>
      <c r="V1669" s="242"/>
      <c r="W1669" s="242"/>
      <c r="X1669" s="242"/>
      <c r="Y1669" s="242"/>
      <c r="Z1669" s="242"/>
      <c r="AA1669" s="242"/>
      <c r="AB1669" s="242"/>
      <c r="AC1669" s="243"/>
    </row>
    <row r="1670" spans="1:29" s="244" customFormat="1" ht="15" customHeight="1" x14ac:dyDescent="0.25">
      <c r="A1670" s="198"/>
      <c r="B1670" s="198"/>
      <c r="C1670" s="198"/>
      <c r="D1670" s="194"/>
      <c r="E1670" s="198"/>
      <c r="F1670" s="198"/>
      <c r="G1670" s="196" t="str">
        <f>IF(ISNA(VLOOKUP(E1670,'Rota Pattern Data'!$A:$B,2,FALSE)),"",VLOOKUP(E1670,'Rota Pattern Data'!$A:$B,2,FALSE))</f>
        <v/>
      </c>
      <c r="H1670" s="197"/>
      <c r="I1670" s="200"/>
      <c r="J1670" s="198"/>
      <c r="K1670" s="198"/>
      <c r="L1670" s="198"/>
      <c r="M1670" s="199"/>
      <c r="N1670" s="198"/>
      <c r="O1670" s="242"/>
      <c r="P1670" s="242"/>
      <c r="Q1670" s="242"/>
      <c r="R1670" s="242"/>
      <c r="S1670" s="242"/>
      <c r="T1670" s="242"/>
      <c r="U1670" s="242"/>
      <c r="V1670" s="242"/>
      <c r="W1670" s="242"/>
      <c r="X1670" s="242"/>
      <c r="Y1670" s="242"/>
      <c r="Z1670" s="242"/>
      <c r="AA1670" s="242"/>
      <c r="AB1670" s="242"/>
      <c r="AC1670" s="243"/>
    </row>
    <row r="1671" spans="1:29" s="244" customFormat="1" ht="15" customHeight="1" x14ac:dyDescent="0.25">
      <c r="A1671" s="198"/>
      <c r="B1671" s="198"/>
      <c r="C1671" s="198"/>
      <c r="D1671" s="194"/>
      <c r="E1671" s="198"/>
      <c r="F1671" s="198"/>
      <c r="G1671" s="196" t="str">
        <f>IF(ISNA(VLOOKUP(E1671,'Rota Pattern Data'!$A:$B,2,FALSE)),"",VLOOKUP(E1671,'Rota Pattern Data'!$A:$B,2,FALSE))</f>
        <v/>
      </c>
      <c r="H1671" s="197"/>
      <c r="I1671" s="200"/>
      <c r="J1671" s="198"/>
      <c r="K1671" s="198"/>
      <c r="L1671" s="198"/>
      <c r="M1671" s="199"/>
      <c r="N1671" s="198"/>
      <c r="O1671" s="242"/>
      <c r="P1671" s="242"/>
      <c r="Q1671" s="242"/>
      <c r="R1671" s="242"/>
      <c r="S1671" s="242"/>
      <c r="T1671" s="242"/>
      <c r="U1671" s="242"/>
      <c r="V1671" s="242"/>
      <c r="W1671" s="242"/>
      <c r="X1671" s="242"/>
      <c r="Y1671" s="242"/>
      <c r="Z1671" s="242"/>
      <c r="AA1671" s="242"/>
      <c r="AB1671" s="242"/>
      <c r="AC1671" s="243"/>
    </row>
    <row r="1672" spans="1:29" s="244" customFormat="1" ht="15" customHeight="1" x14ac:dyDescent="0.25">
      <c r="A1672" s="198"/>
      <c r="B1672" s="198"/>
      <c r="C1672" s="198"/>
      <c r="D1672" s="194"/>
      <c r="E1672" s="198"/>
      <c r="F1672" s="198"/>
      <c r="G1672" s="196" t="str">
        <f>IF(ISNA(VLOOKUP(E1672,'Rota Pattern Data'!$A:$B,2,FALSE)),"",VLOOKUP(E1672,'Rota Pattern Data'!$A:$B,2,FALSE))</f>
        <v/>
      </c>
      <c r="H1672" s="197"/>
      <c r="I1672" s="200"/>
      <c r="J1672" s="198"/>
      <c r="K1672" s="198"/>
      <c r="L1672" s="198"/>
      <c r="M1672" s="199"/>
      <c r="N1672" s="198"/>
      <c r="O1672" s="242"/>
      <c r="P1672" s="242"/>
      <c r="Q1672" s="242"/>
      <c r="R1672" s="242"/>
      <c r="S1672" s="242"/>
      <c r="T1672" s="242"/>
      <c r="U1672" s="242"/>
      <c r="V1672" s="242"/>
      <c r="W1672" s="242"/>
      <c r="X1672" s="242"/>
      <c r="Y1672" s="242"/>
      <c r="Z1672" s="242"/>
      <c r="AA1672" s="242"/>
      <c r="AB1672" s="242"/>
      <c r="AC1672" s="243"/>
    </row>
    <row r="1673" spans="1:29" s="244" customFormat="1" ht="15" customHeight="1" x14ac:dyDescent="0.25">
      <c r="A1673" s="198"/>
      <c r="B1673" s="198"/>
      <c r="C1673" s="198"/>
      <c r="D1673" s="194"/>
      <c r="E1673" s="198"/>
      <c r="F1673" s="198"/>
      <c r="G1673" s="196" t="str">
        <f>IF(ISNA(VLOOKUP(E1673,'Rota Pattern Data'!$A:$B,2,FALSE)),"",VLOOKUP(E1673,'Rota Pattern Data'!$A:$B,2,FALSE))</f>
        <v/>
      </c>
      <c r="H1673" s="197"/>
      <c r="I1673" s="200"/>
      <c r="J1673" s="198"/>
      <c r="K1673" s="198"/>
      <c r="L1673" s="198"/>
      <c r="M1673" s="199"/>
      <c r="N1673" s="198"/>
      <c r="O1673" s="242"/>
      <c r="P1673" s="242"/>
      <c r="Q1673" s="242"/>
      <c r="R1673" s="242"/>
      <c r="S1673" s="242"/>
      <c r="T1673" s="242"/>
      <c r="U1673" s="242"/>
      <c r="V1673" s="242"/>
      <c r="W1673" s="242"/>
      <c r="X1673" s="242"/>
      <c r="Y1673" s="242"/>
      <c r="Z1673" s="242"/>
      <c r="AA1673" s="242"/>
      <c r="AB1673" s="242"/>
      <c r="AC1673" s="243"/>
    </row>
    <row r="1674" spans="1:29" s="244" customFormat="1" ht="15" customHeight="1" x14ac:dyDescent="0.25">
      <c r="A1674" s="198"/>
      <c r="B1674" s="198"/>
      <c r="C1674" s="198"/>
      <c r="D1674" s="194"/>
      <c r="E1674" s="198"/>
      <c r="F1674" s="198"/>
      <c r="G1674" s="196" t="str">
        <f>IF(ISNA(VLOOKUP(E1674,'Rota Pattern Data'!$A:$B,2,FALSE)),"",VLOOKUP(E1674,'Rota Pattern Data'!$A:$B,2,FALSE))</f>
        <v/>
      </c>
      <c r="H1674" s="197"/>
      <c r="I1674" s="200"/>
      <c r="J1674" s="198"/>
      <c r="K1674" s="198"/>
      <c r="L1674" s="198"/>
      <c r="M1674" s="199"/>
      <c r="N1674" s="198"/>
      <c r="O1674" s="242"/>
      <c r="P1674" s="242"/>
      <c r="Q1674" s="242"/>
      <c r="R1674" s="242"/>
      <c r="S1674" s="242"/>
      <c r="T1674" s="242"/>
      <c r="U1674" s="242"/>
      <c r="V1674" s="242"/>
      <c r="W1674" s="242"/>
      <c r="X1674" s="242"/>
      <c r="Y1674" s="242"/>
      <c r="Z1674" s="242"/>
      <c r="AA1674" s="242"/>
      <c r="AB1674" s="242"/>
      <c r="AC1674" s="243"/>
    </row>
    <row r="1675" spans="1:29" s="244" customFormat="1" ht="15" customHeight="1" x14ac:dyDescent="0.25">
      <c r="A1675" s="198"/>
      <c r="B1675" s="198"/>
      <c r="C1675" s="198"/>
      <c r="D1675" s="194"/>
      <c r="E1675" s="198"/>
      <c r="F1675" s="198"/>
      <c r="G1675" s="196" t="str">
        <f>IF(ISNA(VLOOKUP(E1675,'Rota Pattern Data'!$A:$B,2,FALSE)),"",VLOOKUP(E1675,'Rota Pattern Data'!$A:$B,2,FALSE))</f>
        <v/>
      </c>
      <c r="H1675" s="197"/>
      <c r="I1675" s="200"/>
      <c r="J1675" s="198"/>
      <c r="K1675" s="198"/>
      <c r="L1675" s="198"/>
      <c r="M1675" s="199"/>
      <c r="N1675" s="198"/>
      <c r="O1675" s="242"/>
      <c r="P1675" s="242"/>
      <c r="Q1675" s="242"/>
      <c r="R1675" s="242"/>
      <c r="S1675" s="242"/>
      <c r="T1675" s="242"/>
      <c r="U1675" s="242"/>
      <c r="V1675" s="242"/>
      <c r="W1675" s="242"/>
      <c r="X1675" s="242"/>
      <c r="Y1675" s="242"/>
      <c r="Z1675" s="242"/>
      <c r="AA1675" s="242"/>
      <c r="AB1675" s="242"/>
      <c r="AC1675" s="243"/>
    </row>
    <row r="1676" spans="1:29" s="244" customFormat="1" ht="15" customHeight="1" x14ac:dyDescent="0.25">
      <c r="A1676" s="198"/>
      <c r="B1676" s="198"/>
      <c r="C1676" s="198"/>
      <c r="D1676" s="194"/>
      <c r="E1676" s="198"/>
      <c r="F1676" s="198"/>
      <c r="G1676" s="196" t="str">
        <f>IF(ISNA(VLOOKUP(E1676,'Rota Pattern Data'!$A:$B,2,FALSE)),"",VLOOKUP(E1676,'Rota Pattern Data'!$A:$B,2,FALSE))</f>
        <v/>
      </c>
      <c r="H1676" s="197"/>
      <c r="I1676" s="200"/>
      <c r="J1676" s="198"/>
      <c r="K1676" s="198"/>
      <c r="L1676" s="198"/>
      <c r="M1676" s="199"/>
      <c r="N1676" s="198"/>
      <c r="O1676" s="242"/>
      <c r="P1676" s="242"/>
      <c r="Q1676" s="242"/>
      <c r="R1676" s="242"/>
      <c r="S1676" s="242"/>
      <c r="T1676" s="242"/>
      <c r="U1676" s="242"/>
      <c r="V1676" s="242"/>
      <c r="W1676" s="242"/>
      <c r="X1676" s="242"/>
      <c r="Y1676" s="242"/>
      <c r="Z1676" s="242"/>
      <c r="AA1676" s="242"/>
      <c r="AB1676" s="242"/>
      <c r="AC1676" s="243"/>
    </row>
    <row r="1677" spans="1:29" s="244" customFormat="1" ht="15" customHeight="1" x14ac:dyDescent="0.25">
      <c r="A1677" s="198"/>
      <c r="B1677" s="198"/>
      <c r="C1677" s="198"/>
      <c r="D1677" s="194"/>
      <c r="E1677" s="198"/>
      <c r="F1677" s="198"/>
      <c r="G1677" s="196" t="str">
        <f>IF(ISNA(VLOOKUP(E1677,'Rota Pattern Data'!$A:$B,2,FALSE)),"",VLOOKUP(E1677,'Rota Pattern Data'!$A:$B,2,FALSE))</f>
        <v/>
      </c>
      <c r="H1677" s="197"/>
      <c r="I1677" s="200"/>
      <c r="J1677" s="198"/>
      <c r="K1677" s="198"/>
      <c r="L1677" s="198"/>
      <c r="M1677" s="199"/>
      <c r="N1677" s="198"/>
      <c r="O1677" s="242"/>
      <c r="P1677" s="242"/>
      <c r="Q1677" s="242"/>
      <c r="R1677" s="242"/>
      <c r="S1677" s="242"/>
      <c r="T1677" s="242"/>
      <c r="U1677" s="242"/>
      <c r="V1677" s="242"/>
      <c r="W1677" s="242"/>
      <c r="X1677" s="242"/>
      <c r="Y1677" s="242"/>
      <c r="Z1677" s="242"/>
      <c r="AA1677" s="242"/>
      <c r="AB1677" s="242"/>
      <c r="AC1677" s="243"/>
    </row>
    <row r="1678" spans="1:29" s="244" customFormat="1" ht="15" customHeight="1" x14ac:dyDescent="0.25">
      <c r="A1678" s="198"/>
      <c r="B1678" s="198"/>
      <c r="C1678" s="198"/>
      <c r="D1678" s="194"/>
      <c r="E1678" s="198"/>
      <c r="F1678" s="198"/>
      <c r="G1678" s="196" t="str">
        <f>IF(ISNA(VLOOKUP(E1678,'Rota Pattern Data'!$A:$B,2,FALSE)),"",VLOOKUP(E1678,'Rota Pattern Data'!$A:$B,2,FALSE))</f>
        <v/>
      </c>
      <c r="H1678" s="197"/>
      <c r="I1678" s="200"/>
      <c r="J1678" s="198"/>
      <c r="K1678" s="198"/>
      <c r="L1678" s="198"/>
      <c r="M1678" s="199"/>
      <c r="N1678" s="198"/>
      <c r="O1678" s="242"/>
      <c r="P1678" s="242"/>
      <c r="Q1678" s="242"/>
      <c r="R1678" s="242"/>
      <c r="S1678" s="242"/>
      <c r="T1678" s="242"/>
      <c r="U1678" s="242"/>
      <c r="V1678" s="242"/>
      <c r="W1678" s="242"/>
      <c r="X1678" s="242"/>
      <c r="Y1678" s="242"/>
      <c r="Z1678" s="242"/>
      <c r="AA1678" s="242"/>
      <c r="AB1678" s="242"/>
      <c r="AC1678" s="243"/>
    </row>
    <row r="1679" spans="1:29" s="244" customFormat="1" ht="15" customHeight="1" x14ac:dyDescent="0.25">
      <c r="A1679" s="198"/>
      <c r="B1679" s="198"/>
      <c r="C1679" s="198"/>
      <c r="D1679" s="194"/>
      <c r="E1679" s="198"/>
      <c r="F1679" s="198"/>
      <c r="G1679" s="196" t="str">
        <f>IF(ISNA(VLOOKUP(E1679,'Rota Pattern Data'!$A:$B,2,FALSE)),"",VLOOKUP(E1679,'Rota Pattern Data'!$A:$B,2,FALSE))</f>
        <v/>
      </c>
      <c r="H1679" s="197"/>
      <c r="I1679" s="200"/>
      <c r="J1679" s="198"/>
      <c r="K1679" s="198"/>
      <c r="L1679" s="198"/>
      <c r="M1679" s="199"/>
      <c r="N1679" s="198"/>
      <c r="O1679" s="242"/>
      <c r="P1679" s="242"/>
      <c r="Q1679" s="242"/>
      <c r="R1679" s="242"/>
      <c r="S1679" s="242"/>
      <c r="T1679" s="242"/>
      <c r="U1679" s="242"/>
      <c r="V1679" s="242"/>
      <c r="W1679" s="242"/>
      <c r="X1679" s="242"/>
      <c r="Y1679" s="242"/>
      <c r="Z1679" s="242"/>
      <c r="AA1679" s="242"/>
      <c r="AB1679" s="242"/>
      <c r="AC1679" s="243"/>
    </row>
    <row r="1680" spans="1:29" s="244" customFormat="1" ht="15" customHeight="1" x14ac:dyDescent="0.25">
      <c r="A1680" s="198"/>
      <c r="B1680" s="198"/>
      <c r="C1680" s="198"/>
      <c r="D1680" s="194"/>
      <c r="E1680" s="198"/>
      <c r="F1680" s="198"/>
      <c r="G1680" s="196" t="str">
        <f>IF(ISNA(VLOOKUP(E1680,'Rota Pattern Data'!$A:$B,2,FALSE)),"",VLOOKUP(E1680,'Rota Pattern Data'!$A:$B,2,FALSE))</f>
        <v/>
      </c>
      <c r="H1680" s="197"/>
      <c r="I1680" s="200"/>
      <c r="J1680" s="198"/>
      <c r="K1680" s="198"/>
      <c r="L1680" s="198"/>
      <c r="M1680" s="199"/>
      <c r="N1680" s="198"/>
      <c r="O1680" s="242"/>
      <c r="P1680" s="242"/>
      <c r="Q1680" s="242"/>
      <c r="R1680" s="242"/>
      <c r="S1680" s="242"/>
      <c r="T1680" s="242"/>
      <c r="U1680" s="242"/>
      <c r="V1680" s="242"/>
      <c r="W1680" s="242"/>
      <c r="X1680" s="242"/>
      <c r="Y1680" s="242"/>
      <c r="Z1680" s="242"/>
      <c r="AA1680" s="242"/>
      <c r="AB1680" s="242"/>
      <c r="AC1680" s="243"/>
    </row>
    <row r="1681" spans="1:29" s="244" customFormat="1" ht="15" customHeight="1" x14ac:dyDescent="0.25">
      <c r="A1681" s="198"/>
      <c r="B1681" s="198"/>
      <c r="C1681" s="198"/>
      <c r="D1681" s="194"/>
      <c r="E1681" s="198"/>
      <c r="F1681" s="198"/>
      <c r="G1681" s="196" t="str">
        <f>IF(ISNA(VLOOKUP(E1681,'Rota Pattern Data'!$A:$B,2,FALSE)),"",VLOOKUP(E1681,'Rota Pattern Data'!$A:$B,2,FALSE))</f>
        <v/>
      </c>
      <c r="H1681" s="197"/>
      <c r="I1681" s="200"/>
      <c r="J1681" s="198"/>
      <c r="K1681" s="198"/>
      <c r="L1681" s="198"/>
      <c r="M1681" s="199"/>
      <c r="N1681" s="198"/>
      <c r="O1681" s="242"/>
      <c r="P1681" s="242"/>
      <c r="Q1681" s="242"/>
      <c r="R1681" s="242"/>
      <c r="S1681" s="242"/>
      <c r="T1681" s="242"/>
      <c r="U1681" s="242"/>
      <c r="V1681" s="242"/>
      <c r="W1681" s="242"/>
      <c r="X1681" s="242"/>
      <c r="Y1681" s="242"/>
      <c r="Z1681" s="242"/>
      <c r="AA1681" s="242"/>
      <c r="AB1681" s="242"/>
      <c r="AC1681" s="243"/>
    </row>
    <row r="1682" spans="1:29" s="244" customFormat="1" ht="15" customHeight="1" x14ac:dyDescent="0.25">
      <c r="A1682" s="198"/>
      <c r="B1682" s="198"/>
      <c r="C1682" s="198"/>
      <c r="D1682" s="194"/>
      <c r="E1682" s="198"/>
      <c r="F1682" s="198"/>
      <c r="G1682" s="196" t="str">
        <f>IF(ISNA(VLOOKUP(E1682,'Rota Pattern Data'!$A:$B,2,FALSE)),"",VLOOKUP(E1682,'Rota Pattern Data'!$A:$B,2,FALSE))</f>
        <v/>
      </c>
      <c r="H1682" s="197"/>
      <c r="I1682" s="200"/>
      <c r="J1682" s="198"/>
      <c r="K1682" s="198"/>
      <c r="L1682" s="198"/>
      <c r="M1682" s="199"/>
      <c r="N1682" s="198"/>
      <c r="O1682" s="242"/>
      <c r="P1682" s="242"/>
      <c r="Q1682" s="242"/>
      <c r="R1682" s="242"/>
      <c r="S1682" s="242"/>
      <c r="T1682" s="242"/>
      <c r="U1682" s="242"/>
      <c r="V1682" s="242"/>
      <c r="W1682" s="242"/>
      <c r="X1682" s="242"/>
      <c r="Y1682" s="242"/>
      <c r="Z1682" s="242"/>
      <c r="AA1682" s="242"/>
      <c r="AB1682" s="242"/>
      <c r="AC1682" s="243"/>
    </row>
    <row r="1683" spans="1:29" s="244" customFormat="1" ht="15" customHeight="1" x14ac:dyDescent="0.25">
      <c r="A1683" s="198"/>
      <c r="B1683" s="198"/>
      <c r="C1683" s="198"/>
      <c r="D1683" s="194"/>
      <c r="E1683" s="198"/>
      <c r="F1683" s="198"/>
      <c r="G1683" s="196" t="str">
        <f>IF(ISNA(VLOOKUP(E1683,'Rota Pattern Data'!$A:$B,2,FALSE)),"",VLOOKUP(E1683,'Rota Pattern Data'!$A:$B,2,FALSE))</f>
        <v/>
      </c>
      <c r="H1683" s="197"/>
      <c r="I1683" s="200"/>
      <c r="J1683" s="198"/>
      <c r="K1683" s="198"/>
      <c r="L1683" s="198"/>
      <c r="M1683" s="199"/>
      <c r="N1683" s="198"/>
      <c r="O1683" s="242"/>
      <c r="P1683" s="242"/>
      <c r="Q1683" s="242"/>
      <c r="R1683" s="242"/>
      <c r="S1683" s="242"/>
      <c r="T1683" s="242"/>
      <c r="U1683" s="242"/>
      <c r="V1683" s="242"/>
      <c r="W1683" s="242"/>
      <c r="X1683" s="242"/>
      <c r="Y1683" s="242"/>
      <c r="Z1683" s="242"/>
      <c r="AA1683" s="242"/>
      <c r="AB1683" s="242"/>
      <c r="AC1683" s="243"/>
    </row>
    <row r="1684" spans="1:29" s="244" customFormat="1" ht="15" customHeight="1" x14ac:dyDescent="0.25">
      <c r="A1684" s="198"/>
      <c r="B1684" s="198"/>
      <c r="C1684" s="198"/>
      <c r="D1684" s="194"/>
      <c r="E1684" s="198"/>
      <c r="F1684" s="198"/>
      <c r="G1684" s="196" t="str">
        <f>IF(ISNA(VLOOKUP(E1684,'Rota Pattern Data'!$A:$B,2,FALSE)),"",VLOOKUP(E1684,'Rota Pattern Data'!$A:$B,2,FALSE))</f>
        <v/>
      </c>
      <c r="H1684" s="197"/>
      <c r="I1684" s="200"/>
      <c r="J1684" s="198"/>
      <c r="K1684" s="198"/>
      <c r="L1684" s="198"/>
      <c r="M1684" s="199"/>
      <c r="N1684" s="198"/>
      <c r="O1684" s="242"/>
      <c r="P1684" s="242"/>
      <c r="Q1684" s="242"/>
      <c r="R1684" s="242"/>
      <c r="S1684" s="242"/>
      <c r="T1684" s="242"/>
      <c r="U1684" s="242"/>
      <c r="V1684" s="242"/>
      <c r="W1684" s="242"/>
      <c r="X1684" s="242"/>
      <c r="Y1684" s="242"/>
      <c r="Z1684" s="242"/>
      <c r="AA1684" s="242"/>
      <c r="AB1684" s="242"/>
      <c r="AC1684" s="243"/>
    </row>
    <row r="1685" spans="1:29" s="244" customFormat="1" ht="15" customHeight="1" x14ac:dyDescent="0.25">
      <c r="A1685" s="198"/>
      <c r="B1685" s="198"/>
      <c r="C1685" s="198"/>
      <c r="D1685" s="194"/>
      <c r="E1685" s="198"/>
      <c r="F1685" s="198"/>
      <c r="G1685" s="196" t="str">
        <f>IF(ISNA(VLOOKUP(E1685,'Rota Pattern Data'!$A:$B,2,FALSE)),"",VLOOKUP(E1685,'Rota Pattern Data'!$A:$B,2,FALSE))</f>
        <v/>
      </c>
      <c r="H1685" s="197"/>
      <c r="I1685" s="200"/>
      <c r="J1685" s="198"/>
      <c r="K1685" s="198"/>
      <c r="L1685" s="198"/>
      <c r="M1685" s="199"/>
      <c r="N1685" s="198"/>
      <c r="O1685" s="242"/>
      <c r="P1685" s="242"/>
      <c r="Q1685" s="242"/>
      <c r="R1685" s="242"/>
      <c r="S1685" s="242"/>
      <c r="T1685" s="242"/>
      <c r="U1685" s="242"/>
      <c r="V1685" s="242"/>
      <c r="W1685" s="242"/>
      <c r="X1685" s="242"/>
      <c r="Y1685" s="242"/>
      <c r="Z1685" s="242"/>
      <c r="AA1685" s="242"/>
      <c r="AB1685" s="242"/>
      <c r="AC1685" s="243"/>
    </row>
    <row r="1686" spans="1:29" s="244" customFormat="1" ht="15" customHeight="1" x14ac:dyDescent="0.25">
      <c r="A1686" s="198"/>
      <c r="B1686" s="198"/>
      <c r="C1686" s="198"/>
      <c r="D1686" s="194"/>
      <c r="E1686" s="198"/>
      <c r="F1686" s="198"/>
      <c r="G1686" s="196" t="str">
        <f>IF(ISNA(VLOOKUP(E1686,'Rota Pattern Data'!$A:$B,2,FALSE)),"",VLOOKUP(E1686,'Rota Pattern Data'!$A:$B,2,FALSE))</f>
        <v/>
      </c>
      <c r="H1686" s="197"/>
      <c r="I1686" s="200"/>
      <c r="J1686" s="198"/>
      <c r="K1686" s="198"/>
      <c r="L1686" s="198"/>
      <c r="M1686" s="199"/>
      <c r="N1686" s="198"/>
      <c r="O1686" s="242"/>
      <c r="P1686" s="242"/>
      <c r="Q1686" s="242"/>
      <c r="R1686" s="242"/>
      <c r="S1686" s="242"/>
      <c r="T1686" s="242"/>
      <c r="U1686" s="242"/>
      <c r="V1686" s="242"/>
      <c r="W1686" s="242"/>
      <c r="X1686" s="242"/>
      <c r="Y1686" s="242"/>
      <c r="Z1686" s="242"/>
      <c r="AA1686" s="242"/>
      <c r="AB1686" s="242"/>
      <c r="AC1686" s="243"/>
    </row>
    <row r="1687" spans="1:29" s="244" customFormat="1" ht="15" customHeight="1" x14ac:dyDescent="0.25">
      <c r="A1687" s="198"/>
      <c r="B1687" s="198"/>
      <c r="C1687" s="198"/>
      <c r="D1687" s="194"/>
      <c r="E1687" s="198"/>
      <c r="F1687" s="198"/>
      <c r="G1687" s="196" t="str">
        <f>IF(ISNA(VLOOKUP(E1687,'Rota Pattern Data'!$A:$B,2,FALSE)),"",VLOOKUP(E1687,'Rota Pattern Data'!$A:$B,2,FALSE))</f>
        <v/>
      </c>
      <c r="H1687" s="197"/>
      <c r="I1687" s="200"/>
      <c r="J1687" s="198"/>
      <c r="K1687" s="198"/>
      <c r="L1687" s="198"/>
      <c r="M1687" s="199"/>
      <c r="N1687" s="198"/>
      <c r="O1687" s="242"/>
      <c r="P1687" s="242"/>
      <c r="Q1687" s="242"/>
      <c r="R1687" s="242"/>
      <c r="S1687" s="242"/>
      <c r="T1687" s="242"/>
      <c r="U1687" s="242"/>
      <c r="V1687" s="242"/>
      <c r="W1687" s="242"/>
      <c r="X1687" s="242"/>
      <c r="Y1687" s="242"/>
      <c r="Z1687" s="242"/>
      <c r="AA1687" s="242"/>
      <c r="AB1687" s="242"/>
      <c r="AC1687" s="243"/>
    </row>
    <row r="1688" spans="1:29" s="244" customFormat="1" ht="15" customHeight="1" x14ac:dyDescent="0.25">
      <c r="A1688" s="198"/>
      <c r="B1688" s="198"/>
      <c r="C1688" s="198"/>
      <c r="D1688" s="194"/>
      <c r="E1688" s="198"/>
      <c r="F1688" s="198"/>
      <c r="G1688" s="196" t="str">
        <f>IF(ISNA(VLOOKUP(E1688,'Rota Pattern Data'!$A:$B,2,FALSE)),"",VLOOKUP(E1688,'Rota Pattern Data'!$A:$B,2,FALSE))</f>
        <v/>
      </c>
      <c r="H1688" s="197"/>
      <c r="I1688" s="200"/>
      <c r="J1688" s="198"/>
      <c r="K1688" s="198"/>
      <c r="L1688" s="198"/>
      <c r="M1688" s="199"/>
      <c r="N1688" s="198"/>
      <c r="O1688" s="242"/>
      <c r="P1688" s="242"/>
      <c r="Q1688" s="242"/>
      <c r="R1688" s="242"/>
      <c r="S1688" s="242"/>
      <c r="T1688" s="242"/>
      <c r="U1688" s="242"/>
      <c r="V1688" s="242"/>
      <c r="W1688" s="242"/>
      <c r="X1688" s="242"/>
      <c r="Y1688" s="242"/>
      <c r="Z1688" s="242"/>
      <c r="AA1688" s="242"/>
      <c r="AB1688" s="242"/>
      <c r="AC1688" s="243"/>
    </row>
    <row r="1689" spans="1:29" s="244" customFormat="1" ht="15" customHeight="1" x14ac:dyDescent="0.25">
      <c r="A1689" s="198"/>
      <c r="B1689" s="198"/>
      <c r="C1689" s="198"/>
      <c r="D1689" s="194"/>
      <c r="E1689" s="198"/>
      <c r="F1689" s="198"/>
      <c r="G1689" s="196" t="str">
        <f>IF(ISNA(VLOOKUP(E1689,'Rota Pattern Data'!$A:$B,2,FALSE)),"",VLOOKUP(E1689,'Rota Pattern Data'!$A:$B,2,FALSE))</f>
        <v/>
      </c>
      <c r="H1689" s="197"/>
      <c r="I1689" s="200"/>
      <c r="J1689" s="198"/>
      <c r="K1689" s="198"/>
      <c r="L1689" s="198"/>
      <c r="M1689" s="199"/>
      <c r="N1689" s="198"/>
      <c r="O1689" s="242"/>
      <c r="P1689" s="242"/>
      <c r="Q1689" s="242"/>
      <c r="R1689" s="242"/>
      <c r="S1689" s="242"/>
      <c r="T1689" s="242"/>
      <c r="U1689" s="242"/>
      <c r="V1689" s="242"/>
      <c r="W1689" s="242"/>
      <c r="X1689" s="242"/>
      <c r="Y1689" s="242"/>
      <c r="Z1689" s="242"/>
      <c r="AA1689" s="242"/>
      <c r="AB1689" s="242"/>
      <c r="AC1689" s="243"/>
    </row>
    <row r="1690" spans="1:29" s="244" customFormat="1" ht="15" customHeight="1" x14ac:dyDescent="0.25">
      <c r="A1690" s="198"/>
      <c r="B1690" s="198"/>
      <c r="C1690" s="198"/>
      <c r="D1690" s="194"/>
      <c r="E1690" s="198"/>
      <c r="F1690" s="198"/>
      <c r="G1690" s="196" t="str">
        <f>IF(ISNA(VLOOKUP(E1690,'Rota Pattern Data'!$A:$B,2,FALSE)),"",VLOOKUP(E1690,'Rota Pattern Data'!$A:$B,2,FALSE))</f>
        <v/>
      </c>
      <c r="H1690" s="197"/>
      <c r="I1690" s="200"/>
      <c r="J1690" s="198"/>
      <c r="K1690" s="198"/>
      <c r="L1690" s="198"/>
      <c r="M1690" s="199"/>
      <c r="N1690" s="198"/>
      <c r="O1690" s="242"/>
      <c r="P1690" s="242"/>
      <c r="Q1690" s="242"/>
      <c r="R1690" s="242"/>
      <c r="S1690" s="242"/>
      <c r="T1690" s="242"/>
      <c r="U1690" s="242"/>
      <c r="V1690" s="242"/>
      <c r="W1690" s="242"/>
      <c r="X1690" s="242"/>
      <c r="Y1690" s="242"/>
      <c r="Z1690" s="242"/>
      <c r="AA1690" s="242"/>
      <c r="AB1690" s="242"/>
      <c r="AC1690" s="243"/>
    </row>
    <row r="1691" spans="1:29" s="244" customFormat="1" ht="15" customHeight="1" x14ac:dyDescent="0.25">
      <c r="A1691" s="198"/>
      <c r="B1691" s="198"/>
      <c r="C1691" s="198"/>
      <c r="D1691" s="194"/>
      <c r="E1691" s="198"/>
      <c r="F1691" s="198"/>
      <c r="G1691" s="196" t="str">
        <f>IF(ISNA(VLOOKUP(E1691,'Rota Pattern Data'!$A:$B,2,FALSE)),"",VLOOKUP(E1691,'Rota Pattern Data'!$A:$B,2,FALSE))</f>
        <v/>
      </c>
      <c r="H1691" s="197"/>
      <c r="I1691" s="200"/>
      <c r="J1691" s="198"/>
      <c r="K1691" s="198"/>
      <c r="L1691" s="198"/>
      <c r="M1691" s="199"/>
      <c r="N1691" s="198"/>
      <c r="O1691" s="242"/>
      <c r="P1691" s="242"/>
      <c r="Q1691" s="242"/>
      <c r="R1691" s="242"/>
      <c r="S1691" s="242"/>
      <c r="T1691" s="242"/>
      <c r="U1691" s="242"/>
      <c r="V1691" s="242"/>
      <c r="W1691" s="242"/>
      <c r="X1691" s="242"/>
      <c r="Y1691" s="242"/>
      <c r="Z1691" s="242"/>
      <c r="AA1691" s="242"/>
      <c r="AB1691" s="242"/>
      <c r="AC1691" s="243"/>
    </row>
    <row r="1692" spans="1:29" s="244" customFormat="1" ht="15" customHeight="1" x14ac:dyDescent="0.25">
      <c r="A1692" s="198"/>
      <c r="B1692" s="198"/>
      <c r="C1692" s="198"/>
      <c r="D1692" s="194"/>
      <c r="E1692" s="198"/>
      <c r="F1692" s="198"/>
      <c r="G1692" s="196" t="str">
        <f>IF(ISNA(VLOOKUP(E1692,'Rota Pattern Data'!$A:$B,2,FALSE)),"",VLOOKUP(E1692,'Rota Pattern Data'!$A:$B,2,FALSE))</f>
        <v/>
      </c>
      <c r="H1692" s="197"/>
      <c r="I1692" s="200"/>
      <c r="J1692" s="198"/>
      <c r="K1692" s="198"/>
      <c r="L1692" s="198"/>
      <c r="M1692" s="199"/>
      <c r="N1692" s="198"/>
      <c r="O1692" s="242"/>
      <c r="P1692" s="242"/>
      <c r="Q1692" s="242"/>
      <c r="R1692" s="242"/>
      <c r="S1692" s="242"/>
      <c r="T1692" s="242"/>
      <c r="U1692" s="242"/>
      <c r="V1692" s="242"/>
      <c r="W1692" s="242"/>
      <c r="X1692" s="242"/>
      <c r="Y1692" s="242"/>
      <c r="Z1692" s="242"/>
      <c r="AA1692" s="242"/>
      <c r="AB1692" s="242"/>
      <c r="AC1692" s="243"/>
    </row>
    <row r="1693" spans="1:29" s="244" customFormat="1" ht="15" customHeight="1" x14ac:dyDescent="0.25">
      <c r="A1693" s="198"/>
      <c r="B1693" s="198"/>
      <c r="C1693" s="198"/>
      <c r="D1693" s="194"/>
      <c r="E1693" s="198"/>
      <c r="F1693" s="198"/>
      <c r="G1693" s="196" t="str">
        <f>IF(ISNA(VLOOKUP(E1693,'Rota Pattern Data'!$A:$B,2,FALSE)),"",VLOOKUP(E1693,'Rota Pattern Data'!$A:$B,2,FALSE))</f>
        <v/>
      </c>
      <c r="H1693" s="197"/>
      <c r="I1693" s="200"/>
      <c r="J1693" s="198"/>
      <c r="K1693" s="198"/>
      <c r="L1693" s="198"/>
      <c r="M1693" s="199"/>
      <c r="N1693" s="198"/>
      <c r="O1693" s="242"/>
      <c r="P1693" s="242"/>
      <c r="Q1693" s="242"/>
      <c r="R1693" s="242"/>
      <c r="S1693" s="242"/>
      <c r="T1693" s="242"/>
      <c r="U1693" s="242"/>
      <c r="V1693" s="242"/>
      <c r="W1693" s="242"/>
      <c r="X1693" s="242"/>
      <c r="Y1693" s="242"/>
      <c r="Z1693" s="242"/>
      <c r="AA1693" s="242"/>
      <c r="AB1693" s="242"/>
      <c r="AC1693" s="243"/>
    </row>
    <row r="1694" spans="1:29" s="244" customFormat="1" ht="15" customHeight="1" x14ac:dyDescent="0.25">
      <c r="A1694" s="198"/>
      <c r="B1694" s="198"/>
      <c r="C1694" s="198"/>
      <c r="D1694" s="194"/>
      <c r="E1694" s="198"/>
      <c r="F1694" s="198"/>
      <c r="G1694" s="196" t="str">
        <f>IF(ISNA(VLOOKUP(E1694,'Rota Pattern Data'!$A:$B,2,FALSE)),"",VLOOKUP(E1694,'Rota Pattern Data'!$A:$B,2,FALSE))</f>
        <v/>
      </c>
      <c r="H1694" s="197"/>
      <c r="I1694" s="200"/>
      <c r="J1694" s="198"/>
      <c r="K1694" s="198"/>
      <c r="L1694" s="198"/>
      <c r="M1694" s="199"/>
      <c r="N1694" s="198"/>
      <c r="O1694" s="242"/>
      <c r="P1694" s="242"/>
      <c r="Q1694" s="242"/>
      <c r="R1694" s="242"/>
      <c r="S1694" s="242"/>
      <c r="T1694" s="242"/>
      <c r="U1694" s="242"/>
      <c r="V1694" s="242"/>
      <c r="W1694" s="242"/>
      <c r="X1694" s="242"/>
      <c r="Y1694" s="242"/>
      <c r="Z1694" s="242"/>
      <c r="AA1694" s="242"/>
      <c r="AB1694" s="242"/>
      <c r="AC1694" s="243"/>
    </row>
    <row r="1695" spans="1:29" s="244" customFormat="1" ht="15" customHeight="1" x14ac:dyDescent="0.25">
      <c r="A1695" s="198"/>
      <c r="B1695" s="198"/>
      <c r="C1695" s="198"/>
      <c r="D1695" s="194"/>
      <c r="E1695" s="198"/>
      <c r="F1695" s="198"/>
      <c r="G1695" s="196" t="str">
        <f>IF(ISNA(VLOOKUP(E1695,'Rota Pattern Data'!$A:$B,2,FALSE)),"",VLOOKUP(E1695,'Rota Pattern Data'!$A:$B,2,FALSE))</f>
        <v/>
      </c>
      <c r="H1695" s="197"/>
      <c r="I1695" s="200"/>
      <c r="J1695" s="198"/>
      <c r="K1695" s="198"/>
      <c r="L1695" s="198"/>
      <c r="M1695" s="199"/>
      <c r="N1695" s="198"/>
      <c r="O1695" s="242"/>
      <c r="P1695" s="242"/>
      <c r="Q1695" s="242"/>
      <c r="R1695" s="242"/>
      <c r="S1695" s="242"/>
      <c r="T1695" s="242"/>
      <c r="U1695" s="242"/>
      <c r="V1695" s="242"/>
      <c r="W1695" s="242"/>
      <c r="X1695" s="242"/>
      <c r="Y1695" s="242"/>
      <c r="Z1695" s="242"/>
      <c r="AA1695" s="242"/>
      <c r="AB1695" s="242"/>
      <c r="AC1695" s="243"/>
    </row>
    <row r="1696" spans="1:29" s="244" customFormat="1" ht="15" customHeight="1" x14ac:dyDescent="0.25">
      <c r="A1696" s="198"/>
      <c r="B1696" s="198"/>
      <c r="C1696" s="198"/>
      <c r="D1696" s="194"/>
      <c r="E1696" s="198"/>
      <c r="F1696" s="198"/>
      <c r="G1696" s="196" t="str">
        <f>IF(ISNA(VLOOKUP(E1696,'Rota Pattern Data'!$A:$B,2,FALSE)),"",VLOOKUP(E1696,'Rota Pattern Data'!$A:$B,2,FALSE))</f>
        <v/>
      </c>
      <c r="H1696" s="197"/>
      <c r="I1696" s="200"/>
      <c r="J1696" s="198"/>
      <c r="K1696" s="198"/>
      <c r="L1696" s="198"/>
      <c r="M1696" s="199"/>
      <c r="N1696" s="198"/>
      <c r="O1696" s="242"/>
      <c r="P1696" s="242"/>
      <c r="Q1696" s="242"/>
      <c r="R1696" s="242"/>
      <c r="S1696" s="242"/>
      <c r="T1696" s="242"/>
      <c r="U1696" s="242"/>
      <c r="V1696" s="242"/>
      <c r="W1696" s="242"/>
      <c r="X1696" s="242"/>
      <c r="Y1696" s="242"/>
      <c r="Z1696" s="242"/>
      <c r="AA1696" s="242"/>
      <c r="AB1696" s="242"/>
      <c r="AC1696" s="243"/>
    </row>
    <row r="1697" spans="1:29" s="244" customFormat="1" ht="15" customHeight="1" x14ac:dyDescent="0.25">
      <c r="A1697" s="198"/>
      <c r="B1697" s="198"/>
      <c r="C1697" s="198"/>
      <c r="D1697" s="194"/>
      <c r="E1697" s="198"/>
      <c r="F1697" s="198"/>
      <c r="G1697" s="196" t="str">
        <f>IF(ISNA(VLOOKUP(E1697,'Rota Pattern Data'!$A:$B,2,FALSE)),"",VLOOKUP(E1697,'Rota Pattern Data'!$A:$B,2,FALSE))</f>
        <v/>
      </c>
      <c r="H1697" s="197"/>
      <c r="I1697" s="200"/>
      <c r="J1697" s="198"/>
      <c r="K1697" s="198"/>
      <c r="L1697" s="198"/>
      <c r="M1697" s="199"/>
      <c r="N1697" s="198"/>
      <c r="O1697" s="242"/>
      <c r="P1697" s="242"/>
      <c r="Q1697" s="242"/>
      <c r="R1697" s="242"/>
      <c r="S1697" s="242"/>
      <c r="T1697" s="242"/>
      <c r="U1697" s="242"/>
      <c r="V1697" s="242"/>
      <c r="W1697" s="242"/>
      <c r="X1697" s="242"/>
      <c r="Y1697" s="242"/>
      <c r="Z1697" s="242"/>
      <c r="AA1697" s="242"/>
      <c r="AB1697" s="242"/>
      <c r="AC1697" s="243"/>
    </row>
    <row r="1698" spans="1:29" s="244" customFormat="1" ht="15" customHeight="1" x14ac:dyDescent="0.25">
      <c r="A1698" s="198"/>
      <c r="B1698" s="198"/>
      <c r="C1698" s="198"/>
      <c r="D1698" s="194"/>
      <c r="E1698" s="198"/>
      <c r="F1698" s="198"/>
      <c r="G1698" s="196" t="str">
        <f>IF(ISNA(VLOOKUP(E1698,'Rota Pattern Data'!$A:$B,2,FALSE)),"",VLOOKUP(E1698,'Rota Pattern Data'!$A:$B,2,FALSE))</f>
        <v/>
      </c>
      <c r="H1698" s="197"/>
      <c r="I1698" s="200"/>
      <c r="J1698" s="198"/>
      <c r="K1698" s="198"/>
      <c r="L1698" s="198"/>
      <c r="M1698" s="199"/>
      <c r="N1698" s="198"/>
      <c r="O1698" s="242"/>
      <c r="P1698" s="242"/>
      <c r="Q1698" s="242"/>
      <c r="R1698" s="242"/>
      <c r="S1698" s="242"/>
      <c r="T1698" s="242"/>
      <c r="U1698" s="242"/>
      <c r="V1698" s="242"/>
      <c r="W1698" s="242"/>
      <c r="X1698" s="242"/>
      <c r="Y1698" s="242"/>
      <c r="Z1698" s="242"/>
      <c r="AA1698" s="242"/>
      <c r="AB1698" s="242"/>
      <c r="AC1698" s="243"/>
    </row>
    <row r="1699" spans="1:29" s="244" customFormat="1" ht="15" customHeight="1" x14ac:dyDescent="0.25">
      <c r="A1699" s="198"/>
      <c r="B1699" s="198"/>
      <c r="C1699" s="198"/>
      <c r="D1699" s="194"/>
      <c r="E1699" s="198"/>
      <c r="F1699" s="198"/>
      <c r="G1699" s="196" t="str">
        <f>IF(ISNA(VLOOKUP(E1699,'Rota Pattern Data'!$A:$B,2,FALSE)),"",VLOOKUP(E1699,'Rota Pattern Data'!$A:$B,2,FALSE))</f>
        <v/>
      </c>
      <c r="H1699" s="197"/>
      <c r="I1699" s="200"/>
      <c r="J1699" s="198"/>
      <c r="K1699" s="198"/>
      <c r="L1699" s="198"/>
      <c r="M1699" s="199"/>
      <c r="N1699" s="198"/>
      <c r="O1699" s="242"/>
      <c r="P1699" s="242"/>
      <c r="Q1699" s="242"/>
      <c r="R1699" s="242"/>
      <c r="S1699" s="242"/>
      <c r="T1699" s="242"/>
      <c r="U1699" s="242"/>
      <c r="V1699" s="242"/>
      <c r="W1699" s="242"/>
      <c r="X1699" s="242"/>
      <c r="Y1699" s="242"/>
      <c r="Z1699" s="242"/>
      <c r="AA1699" s="242"/>
      <c r="AB1699" s="242"/>
      <c r="AC1699" s="243"/>
    </row>
    <row r="1700" spans="1:29" s="244" customFormat="1" ht="15" customHeight="1" x14ac:dyDescent="0.25">
      <c r="A1700" s="198"/>
      <c r="B1700" s="198"/>
      <c r="C1700" s="198"/>
      <c r="D1700" s="194"/>
      <c r="E1700" s="198"/>
      <c r="F1700" s="198"/>
      <c r="G1700" s="196" t="str">
        <f>IF(ISNA(VLOOKUP(E1700,'Rota Pattern Data'!$A:$B,2,FALSE)),"",VLOOKUP(E1700,'Rota Pattern Data'!$A:$B,2,FALSE))</f>
        <v/>
      </c>
      <c r="H1700" s="197"/>
      <c r="I1700" s="200"/>
      <c r="J1700" s="198"/>
      <c r="K1700" s="198"/>
      <c r="L1700" s="198"/>
      <c r="M1700" s="199"/>
      <c r="N1700" s="198"/>
      <c r="O1700" s="242"/>
      <c r="P1700" s="242"/>
      <c r="Q1700" s="242"/>
      <c r="R1700" s="242"/>
      <c r="S1700" s="242"/>
      <c r="T1700" s="242"/>
      <c r="U1700" s="242"/>
      <c r="V1700" s="242"/>
      <c r="W1700" s="242"/>
      <c r="X1700" s="242"/>
      <c r="Y1700" s="242"/>
      <c r="Z1700" s="242"/>
      <c r="AA1700" s="242"/>
      <c r="AB1700" s="242"/>
      <c r="AC1700" s="243"/>
    </row>
    <row r="1701" spans="1:29" s="244" customFormat="1" ht="15" customHeight="1" x14ac:dyDescent="0.25">
      <c r="A1701" s="198"/>
      <c r="B1701" s="198"/>
      <c r="C1701" s="198"/>
      <c r="D1701" s="194"/>
      <c r="E1701" s="198"/>
      <c r="F1701" s="198"/>
      <c r="G1701" s="196" t="str">
        <f>IF(ISNA(VLOOKUP(E1701,'Rota Pattern Data'!$A:$B,2,FALSE)),"",VLOOKUP(E1701,'Rota Pattern Data'!$A:$B,2,FALSE))</f>
        <v/>
      </c>
      <c r="H1701" s="197"/>
      <c r="I1701" s="200"/>
      <c r="J1701" s="198"/>
      <c r="K1701" s="198"/>
      <c r="L1701" s="198"/>
      <c r="M1701" s="199"/>
      <c r="N1701" s="198"/>
      <c r="O1701" s="242"/>
      <c r="P1701" s="242"/>
      <c r="Q1701" s="242"/>
      <c r="R1701" s="242"/>
      <c r="S1701" s="242"/>
      <c r="T1701" s="242"/>
      <c r="U1701" s="242"/>
      <c r="V1701" s="242"/>
      <c r="W1701" s="242"/>
      <c r="X1701" s="242"/>
      <c r="Y1701" s="242"/>
      <c r="Z1701" s="242"/>
      <c r="AA1701" s="242"/>
      <c r="AB1701" s="242"/>
      <c r="AC1701" s="243"/>
    </row>
    <row r="1702" spans="1:29" s="244" customFormat="1" ht="15" customHeight="1" x14ac:dyDescent="0.25">
      <c r="A1702" s="198"/>
      <c r="B1702" s="198"/>
      <c r="C1702" s="198"/>
      <c r="D1702" s="194"/>
      <c r="E1702" s="198"/>
      <c r="F1702" s="198"/>
      <c r="G1702" s="196" t="str">
        <f>IF(ISNA(VLOOKUP(E1702,'Rota Pattern Data'!$A:$B,2,FALSE)),"",VLOOKUP(E1702,'Rota Pattern Data'!$A:$B,2,FALSE))</f>
        <v/>
      </c>
      <c r="H1702" s="197"/>
      <c r="I1702" s="200"/>
      <c r="J1702" s="198"/>
      <c r="K1702" s="198"/>
      <c r="L1702" s="198"/>
      <c r="M1702" s="199"/>
      <c r="N1702" s="198"/>
      <c r="O1702" s="242"/>
      <c r="P1702" s="242"/>
      <c r="Q1702" s="242"/>
      <c r="R1702" s="242"/>
      <c r="S1702" s="242"/>
      <c r="T1702" s="242"/>
      <c r="U1702" s="242"/>
      <c r="V1702" s="242"/>
      <c r="W1702" s="242"/>
      <c r="X1702" s="242"/>
      <c r="Y1702" s="242"/>
      <c r="Z1702" s="242"/>
      <c r="AA1702" s="242"/>
      <c r="AB1702" s="242"/>
      <c r="AC1702" s="243"/>
    </row>
    <row r="1703" spans="1:29" s="244" customFormat="1" ht="15" customHeight="1" x14ac:dyDescent="0.25">
      <c r="A1703" s="198"/>
      <c r="B1703" s="198"/>
      <c r="C1703" s="198"/>
      <c r="D1703" s="194"/>
      <c r="E1703" s="198"/>
      <c r="F1703" s="198"/>
      <c r="G1703" s="196" t="str">
        <f>IF(ISNA(VLOOKUP(E1703,'Rota Pattern Data'!$A:$B,2,FALSE)),"",VLOOKUP(E1703,'Rota Pattern Data'!$A:$B,2,FALSE))</f>
        <v/>
      </c>
      <c r="H1703" s="197"/>
      <c r="I1703" s="200"/>
      <c r="J1703" s="198"/>
      <c r="K1703" s="198"/>
      <c r="L1703" s="198"/>
      <c r="M1703" s="199"/>
      <c r="N1703" s="198"/>
      <c r="O1703" s="242"/>
      <c r="P1703" s="242"/>
      <c r="Q1703" s="242"/>
      <c r="R1703" s="242"/>
      <c r="S1703" s="242"/>
      <c r="T1703" s="242"/>
      <c r="U1703" s="242"/>
      <c r="V1703" s="242"/>
      <c r="W1703" s="242"/>
      <c r="X1703" s="242"/>
      <c r="Y1703" s="242"/>
      <c r="Z1703" s="242"/>
      <c r="AA1703" s="242"/>
      <c r="AB1703" s="242"/>
      <c r="AC1703" s="243"/>
    </row>
    <row r="1704" spans="1:29" s="244" customFormat="1" ht="15" customHeight="1" x14ac:dyDescent="0.25">
      <c r="A1704" s="198"/>
      <c r="B1704" s="198"/>
      <c r="C1704" s="198"/>
      <c r="D1704" s="194"/>
      <c r="E1704" s="198"/>
      <c r="F1704" s="198"/>
      <c r="G1704" s="196" t="str">
        <f>IF(ISNA(VLOOKUP(E1704,'Rota Pattern Data'!$A:$B,2,FALSE)),"",VLOOKUP(E1704,'Rota Pattern Data'!$A:$B,2,FALSE))</f>
        <v/>
      </c>
      <c r="H1704" s="197"/>
      <c r="I1704" s="200"/>
      <c r="J1704" s="198"/>
      <c r="K1704" s="198"/>
      <c r="L1704" s="198"/>
      <c r="M1704" s="199"/>
      <c r="N1704" s="198"/>
      <c r="O1704" s="242"/>
      <c r="P1704" s="242"/>
      <c r="Q1704" s="242"/>
      <c r="R1704" s="242"/>
      <c r="S1704" s="242"/>
      <c r="T1704" s="242"/>
      <c r="U1704" s="242"/>
      <c r="V1704" s="242"/>
      <c r="W1704" s="242"/>
      <c r="X1704" s="242"/>
      <c r="Y1704" s="242"/>
      <c r="Z1704" s="242"/>
      <c r="AA1704" s="242"/>
      <c r="AB1704" s="242"/>
      <c r="AC1704" s="243"/>
    </row>
    <row r="1705" spans="1:29" s="244" customFormat="1" ht="15" customHeight="1" x14ac:dyDescent="0.25">
      <c r="A1705" s="198"/>
      <c r="B1705" s="198"/>
      <c r="C1705" s="198"/>
      <c r="D1705" s="194"/>
      <c r="E1705" s="198"/>
      <c r="F1705" s="198"/>
      <c r="G1705" s="196" t="str">
        <f>IF(ISNA(VLOOKUP(E1705,'Rota Pattern Data'!$A:$B,2,FALSE)),"",VLOOKUP(E1705,'Rota Pattern Data'!$A:$B,2,FALSE))</f>
        <v/>
      </c>
      <c r="H1705" s="197"/>
      <c r="I1705" s="200"/>
      <c r="J1705" s="198"/>
      <c r="K1705" s="198"/>
      <c r="L1705" s="198"/>
      <c r="M1705" s="199"/>
      <c r="N1705" s="198"/>
      <c r="O1705" s="242"/>
      <c r="P1705" s="242"/>
      <c r="Q1705" s="242"/>
      <c r="R1705" s="242"/>
      <c r="S1705" s="242"/>
      <c r="T1705" s="242"/>
      <c r="U1705" s="242"/>
      <c r="V1705" s="242"/>
      <c r="W1705" s="242"/>
      <c r="X1705" s="242"/>
      <c r="Y1705" s="242"/>
      <c r="Z1705" s="242"/>
      <c r="AA1705" s="242"/>
      <c r="AB1705" s="242"/>
      <c r="AC1705" s="243"/>
    </row>
    <row r="1706" spans="1:29" s="244" customFormat="1" ht="15" customHeight="1" x14ac:dyDescent="0.25">
      <c r="A1706" s="198"/>
      <c r="B1706" s="198"/>
      <c r="C1706" s="198"/>
      <c r="D1706" s="194"/>
      <c r="E1706" s="198"/>
      <c r="F1706" s="198"/>
      <c r="G1706" s="196" t="str">
        <f>IF(ISNA(VLOOKUP(E1706,'Rota Pattern Data'!$A:$B,2,FALSE)),"",VLOOKUP(E1706,'Rota Pattern Data'!$A:$B,2,FALSE))</f>
        <v/>
      </c>
      <c r="H1706" s="197"/>
      <c r="I1706" s="200"/>
      <c r="J1706" s="198"/>
      <c r="K1706" s="198"/>
      <c r="L1706" s="198"/>
      <c r="M1706" s="199"/>
      <c r="N1706" s="198"/>
      <c r="O1706" s="242"/>
      <c r="P1706" s="242"/>
      <c r="Q1706" s="242"/>
      <c r="R1706" s="242"/>
      <c r="S1706" s="242"/>
      <c r="T1706" s="242"/>
      <c r="U1706" s="242"/>
      <c r="V1706" s="242"/>
      <c r="W1706" s="242"/>
      <c r="X1706" s="242"/>
      <c r="Y1706" s="242"/>
      <c r="Z1706" s="242"/>
      <c r="AA1706" s="242"/>
      <c r="AB1706" s="242"/>
      <c r="AC1706" s="243"/>
    </row>
    <row r="1707" spans="1:29" s="244" customFormat="1" ht="15" customHeight="1" x14ac:dyDescent="0.25">
      <c r="A1707" s="198"/>
      <c r="B1707" s="198"/>
      <c r="C1707" s="198"/>
      <c r="D1707" s="194"/>
      <c r="E1707" s="198"/>
      <c r="F1707" s="198"/>
      <c r="G1707" s="196" t="str">
        <f>IF(ISNA(VLOOKUP(E1707,'Rota Pattern Data'!$A:$B,2,FALSE)),"",VLOOKUP(E1707,'Rota Pattern Data'!$A:$B,2,FALSE))</f>
        <v/>
      </c>
      <c r="H1707" s="197"/>
      <c r="I1707" s="200"/>
      <c r="J1707" s="198"/>
      <c r="K1707" s="198"/>
      <c r="L1707" s="198"/>
      <c r="M1707" s="199"/>
      <c r="N1707" s="198"/>
      <c r="O1707" s="242"/>
      <c r="P1707" s="242"/>
      <c r="Q1707" s="242"/>
      <c r="R1707" s="242"/>
      <c r="S1707" s="242"/>
      <c r="T1707" s="242"/>
      <c r="U1707" s="242"/>
      <c r="V1707" s="242"/>
      <c r="W1707" s="242"/>
      <c r="X1707" s="242"/>
      <c r="Y1707" s="242"/>
      <c r="Z1707" s="242"/>
      <c r="AA1707" s="242"/>
      <c r="AB1707" s="242"/>
      <c r="AC1707" s="243"/>
    </row>
    <row r="1708" spans="1:29" s="244" customFormat="1" ht="15" customHeight="1" x14ac:dyDescent="0.25">
      <c r="A1708" s="198"/>
      <c r="B1708" s="198"/>
      <c r="C1708" s="198"/>
      <c r="D1708" s="194"/>
      <c r="E1708" s="198"/>
      <c r="F1708" s="198"/>
      <c r="G1708" s="196" t="str">
        <f>IF(ISNA(VLOOKUP(E1708,'Rota Pattern Data'!$A:$B,2,FALSE)),"",VLOOKUP(E1708,'Rota Pattern Data'!$A:$B,2,FALSE))</f>
        <v/>
      </c>
      <c r="H1708" s="197"/>
      <c r="I1708" s="200"/>
      <c r="J1708" s="198"/>
      <c r="K1708" s="198"/>
      <c r="L1708" s="198"/>
      <c r="M1708" s="199"/>
      <c r="N1708" s="198"/>
      <c r="O1708" s="242"/>
      <c r="P1708" s="242"/>
      <c r="Q1708" s="242"/>
      <c r="R1708" s="242"/>
      <c r="S1708" s="242"/>
      <c r="T1708" s="242"/>
      <c r="U1708" s="242"/>
      <c r="V1708" s="242"/>
      <c r="W1708" s="242"/>
      <c r="X1708" s="242"/>
      <c r="Y1708" s="242"/>
      <c r="Z1708" s="242"/>
      <c r="AA1708" s="242"/>
      <c r="AB1708" s="242"/>
      <c r="AC1708" s="243"/>
    </row>
    <row r="1709" spans="1:29" s="244" customFormat="1" ht="15" customHeight="1" x14ac:dyDescent="0.25">
      <c r="A1709" s="198"/>
      <c r="B1709" s="198"/>
      <c r="C1709" s="198"/>
      <c r="D1709" s="194"/>
      <c r="E1709" s="198"/>
      <c r="F1709" s="198"/>
      <c r="G1709" s="196" t="str">
        <f>IF(ISNA(VLOOKUP(E1709,'Rota Pattern Data'!$A:$B,2,FALSE)),"",VLOOKUP(E1709,'Rota Pattern Data'!$A:$B,2,FALSE))</f>
        <v/>
      </c>
      <c r="H1709" s="197"/>
      <c r="I1709" s="200"/>
      <c r="J1709" s="198"/>
      <c r="K1709" s="198"/>
      <c r="L1709" s="198"/>
      <c r="M1709" s="199"/>
      <c r="N1709" s="198"/>
      <c r="O1709" s="242"/>
      <c r="P1709" s="242"/>
      <c r="Q1709" s="242"/>
      <c r="R1709" s="242"/>
      <c r="S1709" s="242"/>
      <c r="T1709" s="242"/>
      <c r="U1709" s="242"/>
      <c r="V1709" s="242"/>
      <c r="W1709" s="242"/>
      <c r="X1709" s="242"/>
      <c r="Y1709" s="242"/>
      <c r="Z1709" s="242"/>
      <c r="AA1709" s="242"/>
      <c r="AB1709" s="242"/>
      <c r="AC1709" s="243"/>
    </row>
    <row r="1710" spans="1:29" s="244" customFormat="1" ht="15" customHeight="1" x14ac:dyDescent="0.25">
      <c r="A1710" s="198"/>
      <c r="B1710" s="198"/>
      <c r="C1710" s="198"/>
      <c r="D1710" s="194"/>
      <c r="E1710" s="198"/>
      <c r="F1710" s="198"/>
      <c r="G1710" s="196" t="str">
        <f>IF(ISNA(VLOOKUP(E1710,'Rota Pattern Data'!$A:$B,2,FALSE)),"",VLOOKUP(E1710,'Rota Pattern Data'!$A:$B,2,FALSE))</f>
        <v/>
      </c>
      <c r="H1710" s="197"/>
      <c r="I1710" s="200"/>
      <c r="J1710" s="198"/>
      <c r="K1710" s="198"/>
      <c r="L1710" s="198"/>
      <c r="M1710" s="199"/>
      <c r="N1710" s="198"/>
      <c r="O1710" s="242"/>
      <c r="P1710" s="242"/>
      <c r="Q1710" s="242"/>
      <c r="R1710" s="242"/>
      <c r="S1710" s="242"/>
      <c r="T1710" s="242"/>
      <c r="U1710" s="242"/>
      <c r="V1710" s="242"/>
      <c r="W1710" s="242"/>
      <c r="X1710" s="242"/>
      <c r="Y1710" s="242"/>
      <c r="Z1710" s="242"/>
      <c r="AA1710" s="242"/>
      <c r="AB1710" s="242"/>
      <c r="AC1710" s="243"/>
    </row>
    <row r="1711" spans="1:29" s="244" customFormat="1" ht="15" customHeight="1" x14ac:dyDescent="0.25">
      <c r="A1711" s="198"/>
      <c r="B1711" s="198"/>
      <c r="C1711" s="198"/>
      <c r="D1711" s="194"/>
      <c r="E1711" s="198"/>
      <c r="F1711" s="198"/>
      <c r="G1711" s="196" t="str">
        <f>IF(ISNA(VLOOKUP(E1711,'Rota Pattern Data'!$A:$B,2,FALSE)),"",VLOOKUP(E1711,'Rota Pattern Data'!$A:$B,2,FALSE))</f>
        <v/>
      </c>
      <c r="H1711" s="197"/>
      <c r="I1711" s="200"/>
      <c r="J1711" s="198"/>
      <c r="K1711" s="198"/>
      <c r="L1711" s="198"/>
      <c r="M1711" s="199"/>
      <c r="N1711" s="198"/>
      <c r="O1711" s="242"/>
      <c r="P1711" s="242"/>
      <c r="Q1711" s="242"/>
      <c r="R1711" s="242"/>
      <c r="S1711" s="242"/>
      <c r="T1711" s="242"/>
      <c r="U1711" s="242"/>
      <c r="V1711" s="242"/>
      <c r="W1711" s="242"/>
      <c r="X1711" s="242"/>
      <c r="Y1711" s="242"/>
      <c r="Z1711" s="242"/>
      <c r="AA1711" s="242"/>
      <c r="AB1711" s="242"/>
      <c r="AC1711" s="243"/>
    </row>
    <row r="1712" spans="1:29" s="244" customFormat="1" ht="15" customHeight="1" x14ac:dyDescent="0.25">
      <c r="A1712" s="198"/>
      <c r="B1712" s="198"/>
      <c r="C1712" s="198"/>
      <c r="D1712" s="194"/>
      <c r="E1712" s="198"/>
      <c r="F1712" s="198"/>
      <c r="G1712" s="196" t="str">
        <f>IF(ISNA(VLOOKUP(E1712,'Rota Pattern Data'!$A:$B,2,FALSE)),"",VLOOKUP(E1712,'Rota Pattern Data'!$A:$B,2,FALSE))</f>
        <v/>
      </c>
      <c r="H1712" s="197"/>
      <c r="I1712" s="200"/>
      <c r="J1712" s="198"/>
      <c r="K1712" s="198"/>
      <c r="L1712" s="198"/>
      <c r="M1712" s="199"/>
      <c r="N1712" s="198"/>
      <c r="O1712" s="242"/>
      <c r="P1712" s="242"/>
      <c r="Q1712" s="242"/>
      <c r="R1712" s="242"/>
      <c r="S1712" s="242"/>
      <c r="T1712" s="242"/>
      <c r="U1712" s="242"/>
      <c r="V1712" s="242"/>
      <c r="W1712" s="242"/>
      <c r="X1712" s="242"/>
      <c r="Y1712" s="242"/>
      <c r="Z1712" s="242"/>
      <c r="AA1712" s="242"/>
      <c r="AB1712" s="242"/>
      <c r="AC1712" s="243"/>
    </row>
    <row r="1713" spans="1:29" s="244" customFormat="1" ht="15" customHeight="1" x14ac:dyDescent="0.25">
      <c r="A1713" s="198"/>
      <c r="B1713" s="198"/>
      <c r="C1713" s="198"/>
      <c r="D1713" s="194"/>
      <c r="E1713" s="198"/>
      <c r="F1713" s="198"/>
      <c r="G1713" s="196" t="str">
        <f>IF(ISNA(VLOOKUP(E1713,'Rota Pattern Data'!$A:$B,2,FALSE)),"",VLOOKUP(E1713,'Rota Pattern Data'!$A:$B,2,FALSE))</f>
        <v/>
      </c>
      <c r="H1713" s="197"/>
      <c r="I1713" s="200"/>
      <c r="J1713" s="198"/>
      <c r="K1713" s="198"/>
      <c r="L1713" s="198"/>
      <c r="M1713" s="199"/>
      <c r="N1713" s="198"/>
      <c r="O1713" s="242"/>
      <c r="P1713" s="242"/>
      <c r="Q1713" s="242"/>
      <c r="R1713" s="242"/>
      <c r="S1713" s="242"/>
      <c r="T1713" s="242"/>
      <c r="U1713" s="242"/>
      <c r="V1713" s="242"/>
      <c r="W1713" s="242"/>
      <c r="X1713" s="242"/>
      <c r="Y1713" s="242"/>
      <c r="Z1713" s="242"/>
      <c r="AA1713" s="242"/>
      <c r="AB1713" s="242"/>
      <c r="AC1713" s="243"/>
    </row>
    <row r="1714" spans="1:29" s="244" customFormat="1" ht="15" customHeight="1" x14ac:dyDescent="0.25">
      <c r="A1714" s="198"/>
      <c r="B1714" s="198"/>
      <c r="C1714" s="198"/>
      <c r="D1714" s="194"/>
      <c r="E1714" s="198"/>
      <c r="F1714" s="198"/>
      <c r="G1714" s="196" t="str">
        <f>IF(ISNA(VLOOKUP(E1714,'Rota Pattern Data'!$A:$B,2,FALSE)),"",VLOOKUP(E1714,'Rota Pattern Data'!$A:$B,2,FALSE))</f>
        <v/>
      </c>
      <c r="H1714" s="197"/>
      <c r="I1714" s="200"/>
      <c r="J1714" s="198"/>
      <c r="K1714" s="198"/>
      <c r="L1714" s="198"/>
      <c r="M1714" s="199"/>
      <c r="N1714" s="198"/>
      <c r="O1714" s="242"/>
      <c r="P1714" s="242"/>
      <c r="Q1714" s="242"/>
      <c r="R1714" s="242"/>
      <c r="S1714" s="242"/>
      <c r="T1714" s="242"/>
      <c r="U1714" s="242"/>
      <c r="V1714" s="242"/>
      <c r="W1714" s="242"/>
      <c r="X1714" s="242"/>
      <c r="Y1714" s="242"/>
      <c r="Z1714" s="242"/>
      <c r="AA1714" s="242"/>
      <c r="AB1714" s="242"/>
      <c r="AC1714" s="243"/>
    </row>
    <row r="1715" spans="1:29" s="244" customFormat="1" ht="15" customHeight="1" x14ac:dyDescent="0.25">
      <c r="A1715" s="198"/>
      <c r="B1715" s="198"/>
      <c r="C1715" s="198"/>
      <c r="D1715" s="194"/>
      <c r="E1715" s="198"/>
      <c r="F1715" s="198"/>
      <c r="G1715" s="196" t="str">
        <f>IF(ISNA(VLOOKUP(E1715,'Rota Pattern Data'!$A:$B,2,FALSE)),"",VLOOKUP(E1715,'Rota Pattern Data'!$A:$B,2,FALSE))</f>
        <v/>
      </c>
      <c r="H1715" s="197"/>
      <c r="I1715" s="200"/>
      <c r="J1715" s="198"/>
      <c r="K1715" s="198"/>
      <c r="L1715" s="198"/>
      <c r="M1715" s="199"/>
      <c r="N1715" s="198"/>
      <c r="O1715" s="242"/>
      <c r="P1715" s="242"/>
      <c r="Q1715" s="242"/>
      <c r="R1715" s="242"/>
      <c r="S1715" s="242"/>
      <c r="T1715" s="242"/>
      <c r="U1715" s="242"/>
      <c r="V1715" s="242"/>
      <c r="W1715" s="242"/>
      <c r="X1715" s="242"/>
      <c r="Y1715" s="242"/>
      <c r="Z1715" s="242"/>
      <c r="AA1715" s="242"/>
      <c r="AB1715" s="242"/>
      <c r="AC1715" s="243"/>
    </row>
    <row r="1716" spans="1:29" s="244" customFormat="1" ht="15" customHeight="1" x14ac:dyDescent="0.25">
      <c r="A1716" s="198"/>
      <c r="B1716" s="198"/>
      <c r="C1716" s="198"/>
      <c r="D1716" s="194"/>
      <c r="E1716" s="198"/>
      <c r="F1716" s="198"/>
      <c r="G1716" s="196" t="str">
        <f>IF(ISNA(VLOOKUP(E1716,'Rota Pattern Data'!$A:$B,2,FALSE)),"",VLOOKUP(E1716,'Rota Pattern Data'!$A:$B,2,FALSE))</f>
        <v/>
      </c>
      <c r="H1716" s="197"/>
      <c r="I1716" s="200"/>
      <c r="J1716" s="198"/>
      <c r="K1716" s="198"/>
      <c r="L1716" s="198"/>
      <c r="M1716" s="199"/>
      <c r="N1716" s="198"/>
      <c r="O1716" s="242"/>
      <c r="P1716" s="242"/>
      <c r="Q1716" s="242"/>
      <c r="R1716" s="242"/>
      <c r="S1716" s="242"/>
      <c r="T1716" s="242"/>
      <c r="U1716" s="242"/>
      <c r="V1716" s="242"/>
      <c r="W1716" s="242"/>
      <c r="X1716" s="242"/>
      <c r="Y1716" s="242"/>
      <c r="Z1716" s="242"/>
      <c r="AA1716" s="242"/>
      <c r="AB1716" s="242"/>
      <c r="AC1716" s="243"/>
    </row>
    <row r="1717" spans="1:29" s="244" customFormat="1" ht="15" customHeight="1" x14ac:dyDescent="0.25">
      <c r="A1717" s="198"/>
      <c r="B1717" s="198"/>
      <c r="C1717" s="198"/>
      <c r="D1717" s="194"/>
      <c r="E1717" s="198"/>
      <c r="F1717" s="198"/>
      <c r="G1717" s="196" t="str">
        <f>IF(ISNA(VLOOKUP(E1717,'Rota Pattern Data'!$A:$B,2,FALSE)),"",VLOOKUP(E1717,'Rota Pattern Data'!$A:$B,2,FALSE))</f>
        <v/>
      </c>
      <c r="H1717" s="197"/>
      <c r="I1717" s="200"/>
      <c r="J1717" s="198"/>
      <c r="K1717" s="198"/>
      <c r="L1717" s="198"/>
      <c r="M1717" s="199"/>
      <c r="N1717" s="198"/>
      <c r="O1717" s="242"/>
      <c r="P1717" s="242"/>
      <c r="Q1717" s="242"/>
      <c r="R1717" s="242"/>
      <c r="S1717" s="242"/>
      <c r="T1717" s="242"/>
      <c r="U1717" s="242"/>
      <c r="V1717" s="242"/>
      <c r="W1717" s="242"/>
      <c r="X1717" s="242"/>
      <c r="Y1717" s="242"/>
      <c r="Z1717" s="242"/>
      <c r="AA1717" s="242"/>
      <c r="AB1717" s="242"/>
      <c r="AC1717" s="243"/>
    </row>
    <row r="1718" spans="1:29" s="244" customFormat="1" ht="15" customHeight="1" x14ac:dyDescent="0.25">
      <c r="A1718" s="198"/>
      <c r="B1718" s="198"/>
      <c r="C1718" s="198"/>
      <c r="D1718" s="194"/>
      <c r="E1718" s="198"/>
      <c r="F1718" s="198"/>
      <c r="G1718" s="196" t="str">
        <f>IF(ISNA(VLOOKUP(E1718,'Rota Pattern Data'!$A:$B,2,FALSE)),"",VLOOKUP(E1718,'Rota Pattern Data'!$A:$B,2,FALSE))</f>
        <v/>
      </c>
      <c r="H1718" s="197"/>
      <c r="I1718" s="200"/>
      <c r="J1718" s="198"/>
      <c r="K1718" s="198"/>
      <c r="L1718" s="198"/>
      <c r="M1718" s="199"/>
      <c r="N1718" s="198"/>
      <c r="O1718" s="242"/>
      <c r="P1718" s="242"/>
      <c r="Q1718" s="242"/>
      <c r="R1718" s="242"/>
      <c r="S1718" s="242"/>
      <c r="T1718" s="242"/>
      <c r="U1718" s="242"/>
      <c r="V1718" s="242"/>
      <c r="W1718" s="242"/>
      <c r="X1718" s="242"/>
      <c r="Y1718" s="242"/>
      <c r="Z1718" s="242"/>
      <c r="AA1718" s="242"/>
      <c r="AB1718" s="242"/>
      <c r="AC1718" s="243"/>
    </row>
    <row r="1719" spans="1:29" s="244" customFormat="1" ht="15" customHeight="1" x14ac:dyDescent="0.25">
      <c r="A1719" s="198"/>
      <c r="B1719" s="198"/>
      <c r="C1719" s="198"/>
      <c r="D1719" s="194"/>
      <c r="E1719" s="198"/>
      <c r="F1719" s="198"/>
      <c r="G1719" s="196" t="str">
        <f>IF(ISNA(VLOOKUP(E1719,'Rota Pattern Data'!$A:$B,2,FALSE)),"",VLOOKUP(E1719,'Rota Pattern Data'!$A:$B,2,FALSE))</f>
        <v/>
      </c>
      <c r="H1719" s="197"/>
      <c r="I1719" s="200"/>
      <c r="J1719" s="198"/>
      <c r="K1719" s="198"/>
      <c r="L1719" s="198"/>
      <c r="M1719" s="199"/>
      <c r="N1719" s="198"/>
      <c r="O1719" s="242"/>
      <c r="P1719" s="242"/>
      <c r="Q1719" s="242"/>
      <c r="R1719" s="242"/>
      <c r="S1719" s="242"/>
      <c r="T1719" s="242"/>
      <c r="U1719" s="242"/>
      <c r="V1719" s="242"/>
      <c r="W1719" s="242"/>
      <c r="X1719" s="242"/>
      <c r="Y1719" s="242"/>
      <c r="Z1719" s="242"/>
      <c r="AA1719" s="242"/>
      <c r="AB1719" s="242"/>
      <c r="AC1719" s="243"/>
    </row>
    <row r="1720" spans="1:29" s="244" customFormat="1" ht="15" customHeight="1" x14ac:dyDescent="0.25">
      <c r="A1720" s="198"/>
      <c r="B1720" s="198"/>
      <c r="C1720" s="198"/>
      <c r="D1720" s="194"/>
      <c r="E1720" s="198"/>
      <c r="F1720" s="198"/>
      <c r="G1720" s="196" t="str">
        <f>IF(ISNA(VLOOKUP(E1720,'Rota Pattern Data'!$A:$B,2,FALSE)),"",VLOOKUP(E1720,'Rota Pattern Data'!$A:$B,2,FALSE))</f>
        <v/>
      </c>
      <c r="H1720" s="197"/>
      <c r="I1720" s="200"/>
      <c r="J1720" s="198"/>
      <c r="K1720" s="198"/>
      <c r="L1720" s="198"/>
      <c r="M1720" s="199"/>
      <c r="N1720" s="198"/>
      <c r="O1720" s="242"/>
      <c r="P1720" s="242"/>
      <c r="Q1720" s="242"/>
      <c r="R1720" s="242"/>
      <c r="S1720" s="242"/>
      <c r="T1720" s="242"/>
      <c r="U1720" s="242"/>
      <c r="V1720" s="242"/>
      <c r="W1720" s="242"/>
      <c r="X1720" s="242"/>
      <c r="Y1720" s="242"/>
      <c r="Z1720" s="242"/>
      <c r="AA1720" s="242"/>
      <c r="AB1720" s="242"/>
      <c r="AC1720" s="243"/>
    </row>
    <row r="1721" spans="1:29" s="244" customFormat="1" ht="15" customHeight="1" x14ac:dyDescent="0.25">
      <c r="A1721" s="198"/>
      <c r="B1721" s="198"/>
      <c r="C1721" s="198"/>
      <c r="D1721" s="194"/>
      <c r="E1721" s="198"/>
      <c r="F1721" s="198"/>
      <c r="G1721" s="196" t="str">
        <f>IF(ISNA(VLOOKUP(E1721,'Rota Pattern Data'!$A:$B,2,FALSE)),"",VLOOKUP(E1721,'Rota Pattern Data'!$A:$B,2,FALSE))</f>
        <v/>
      </c>
      <c r="H1721" s="197"/>
      <c r="I1721" s="200"/>
      <c r="J1721" s="198"/>
      <c r="K1721" s="198"/>
      <c r="L1721" s="198"/>
      <c r="M1721" s="199"/>
      <c r="N1721" s="198"/>
      <c r="O1721" s="242"/>
      <c r="P1721" s="242"/>
      <c r="Q1721" s="242"/>
      <c r="R1721" s="242"/>
      <c r="S1721" s="242"/>
      <c r="T1721" s="242"/>
      <c r="U1721" s="242"/>
      <c r="V1721" s="242"/>
      <c r="W1721" s="242"/>
      <c r="X1721" s="242"/>
      <c r="Y1721" s="242"/>
      <c r="Z1721" s="242"/>
      <c r="AA1721" s="242"/>
      <c r="AB1721" s="242"/>
      <c r="AC1721" s="243"/>
    </row>
    <row r="1722" spans="1:29" s="244" customFormat="1" ht="15" customHeight="1" x14ac:dyDescent="0.25">
      <c r="A1722" s="198"/>
      <c r="B1722" s="198"/>
      <c r="C1722" s="198"/>
      <c r="D1722" s="194"/>
      <c r="E1722" s="198"/>
      <c r="F1722" s="198"/>
      <c r="G1722" s="196" t="str">
        <f>IF(ISNA(VLOOKUP(E1722,'Rota Pattern Data'!$A:$B,2,FALSE)),"",VLOOKUP(E1722,'Rota Pattern Data'!$A:$B,2,FALSE))</f>
        <v/>
      </c>
      <c r="H1722" s="197"/>
      <c r="I1722" s="200"/>
      <c r="J1722" s="198"/>
      <c r="K1722" s="198"/>
      <c r="L1722" s="198"/>
      <c r="M1722" s="199"/>
      <c r="N1722" s="198"/>
      <c r="O1722" s="242"/>
      <c r="P1722" s="242"/>
      <c r="Q1722" s="242"/>
      <c r="R1722" s="242"/>
      <c r="S1722" s="242"/>
      <c r="T1722" s="242"/>
      <c r="U1722" s="242"/>
      <c r="V1722" s="242"/>
      <c r="W1722" s="242"/>
      <c r="X1722" s="242"/>
      <c r="Y1722" s="242"/>
      <c r="Z1722" s="242"/>
      <c r="AA1722" s="242"/>
      <c r="AB1722" s="242"/>
      <c r="AC1722" s="243"/>
    </row>
    <row r="1723" spans="1:29" s="244" customFormat="1" ht="15" customHeight="1" x14ac:dyDescent="0.25">
      <c r="A1723" s="198"/>
      <c r="B1723" s="198"/>
      <c r="C1723" s="198"/>
      <c r="D1723" s="194"/>
      <c r="E1723" s="198"/>
      <c r="F1723" s="198"/>
      <c r="G1723" s="196" t="str">
        <f>IF(ISNA(VLOOKUP(E1723,'Rota Pattern Data'!$A:$B,2,FALSE)),"",VLOOKUP(E1723,'Rota Pattern Data'!$A:$B,2,FALSE))</f>
        <v/>
      </c>
      <c r="H1723" s="197"/>
      <c r="I1723" s="200"/>
      <c r="J1723" s="198"/>
      <c r="K1723" s="198"/>
      <c r="L1723" s="198"/>
      <c r="M1723" s="199"/>
      <c r="N1723" s="198"/>
      <c r="O1723" s="242"/>
      <c r="P1723" s="242"/>
      <c r="Q1723" s="242"/>
      <c r="R1723" s="242"/>
      <c r="S1723" s="242"/>
      <c r="T1723" s="242"/>
      <c r="U1723" s="242"/>
      <c r="V1723" s="242"/>
      <c r="W1723" s="242"/>
      <c r="X1723" s="242"/>
      <c r="Y1723" s="242"/>
      <c r="Z1723" s="242"/>
      <c r="AA1723" s="242"/>
      <c r="AB1723" s="242"/>
      <c r="AC1723" s="243"/>
    </row>
    <row r="1724" spans="1:29" s="244" customFormat="1" ht="15" customHeight="1" x14ac:dyDescent="0.25">
      <c r="A1724" s="198"/>
      <c r="B1724" s="198"/>
      <c r="C1724" s="198"/>
      <c r="D1724" s="194"/>
      <c r="E1724" s="198"/>
      <c r="F1724" s="198"/>
      <c r="G1724" s="196" t="str">
        <f>IF(ISNA(VLOOKUP(E1724,'Rota Pattern Data'!$A:$B,2,FALSE)),"",VLOOKUP(E1724,'Rota Pattern Data'!$A:$B,2,FALSE))</f>
        <v/>
      </c>
      <c r="H1724" s="197"/>
      <c r="I1724" s="200"/>
      <c r="J1724" s="198"/>
      <c r="K1724" s="198"/>
      <c r="L1724" s="198"/>
      <c r="M1724" s="199"/>
      <c r="N1724" s="198"/>
      <c r="O1724" s="242"/>
      <c r="P1724" s="242"/>
      <c r="Q1724" s="242"/>
      <c r="R1724" s="242"/>
      <c r="S1724" s="242"/>
      <c r="T1724" s="242"/>
      <c r="U1724" s="242"/>
      <c r="V1724" s="242"/>
      <c r="W1724" s="242"/>
      <c r="X1724" s="242"/>
      <c r="Y1724" s="242"/>
      <c r="Z1724" s="242"/>
      <c r="AA1724" s="242"/>
      <c r="AB1724" s="242"/>
      <c r="AC1724" s="243"/>
    </row>
    <row r="1725" spans="1:29" s="244" customFormat="1" ht="15" customHeight="1" x14ac:dyDescent="0.25">
      <c r="A1725" s="198"/>
      <c r="B1725" s="198"/>
      <c r="C1725" s="198"/>
      <c r="D1725" s="194"/>
      <c r="E1725" s="198"/>
      <c r="F1725" s="198"/>
      <c r="G1725" s="196" t="str">
        <f>IF(ISNA(VLOOKUP(E1725,'Rota Pattern Data'!$A:$B,2,FALSE)),"",VLOOKUP(E1725,'Rota Pattern Data'!$A:$B,2,FALSE))</f>
        <v/>
      </c>
      <c r="H1725" s="197"/>
      <c r="I1725" s="200"/>
      <c r="J1725" s="198"/>
      <c r="K1725" s="198"/>
      <c r="L1725" s="198"/>
      <c r="M1725" s="199"/>
      <c r="N1725" s="198"/>
      <c r="O1725" s="242"/>
      <c r="P1725" s="242"/>
      <c r="Q1725" s="242"/>
      <c r="R1725" s="242"/>
      <c r="S1725" s="242"/>
      <c r="T1725" s="242"/>
      <c r="U1725" s="242"/>
      <c r="V1725" s="242"/>
      <c r="W1725" s="242"/>
      <c r="X1725" s="242"/>
      <c r="Y1725" s="242"/>
      <c r="Z1725" s="242"/>
      <c r="AA1725" s="242"/>
      <c r="AB1725" s="242"/>
      <c r="AC1725" s="243"/>
    </row>
    <row r="1726" spans="1:29" s="244" customFormat="1" ht="15" customHeight="1" x14ac:dyDescent="0.25">
      <c r="A1726" s="198"/>
      <c r="B1726" s="198"/>
      <c r="C1726" s="198"/>
      <c r="D1726" s="194"/>
      <c r="E1726" s="198"/>
      <c r="F1726" s="198"/>
      <c r="G1726" s="196" t="str">
        <f>IF(ISNA(VLOOKUP(E1726,'Rota Pattern Data'!$A:$B,2,FALSE)),"",VLOOKUP(E1726,'Rota Pattern Data'!$A:$B,2,FALSE))</f>
        <v/>
      </c>
      <c r="H1726" s="197"/>
      <c r="I1726" s="200"/>
      <c r="J1726" s="198"/>
      <c r="K1726" s="198"/>
      <c r="L1726" s="198"/>
      <c r="M1726" s="199"/>
      <c r="N1726" s="198"/>
      <c r="O1726" s="242"/>
      <c r="P1726" s="242"/>
      <c r="Q1726" s="242"/>
      <c r="R1726" s="242"/>
      <c r="S1726" s="242"/>
      <c r="T1726" s="242"/>
      <c r="U1726" s="242"/>
      <c r="V1726" s="242"/>
      <c r="W1726" s="242"/>
      <c r="X1726" s="242"/>
      <c r="Y1726" s="242"/>
      <c r="Z1726" s="242"/>
      <c r="AA1726" s="242"/>
      <c r="AB1726" s="242"/>
      <c r="AC1726" s="243"/>
    </row>
    <row r="1727" spans="1:29" s="244" customFormat="1" ht="15" customHeight="1" x14ac:dyDescent="0.25">
      <c r="A1727" s="198"/>
      <c r="B1727" s="198"/>
      <c r="C1727" s="198"/>
      <c r="D1727" s="194"/>
      <c r="E1727" s="198"/>
      <c r="F1727" s="198"/>
      <c r="G1727" s="196" t="str">
        <f>IF(ISNA(VLOOKUP(E1727,'Rota Pattern Data'!$A:$B,2,FALSE)),"",VLOOKUP(E1727,'Rota Pattern Data'!$A:$B,2,FALSE))</f>
        <v/>
      </c>
      <c r="H1727" s="197"/>
      <c r="I1727" s="200"/>
      <c r="J1727" s="198"/>
      <c r="K1727" s="198"/>
      <c r="L1727" s="198"/>
      <c r="M1727" s="199"/>
      <c r="N1727" s="198"/>
      <c r="O1727" s="242"/>
      <c r="P1727" s="242"/>
      <c r="Q1727" s="242"/>
      <c r="R1727" s="242"/>
      <c r="S1727" s="242"/>
      <c r="T1727" s="242"/>
      <c r="U1727" s="242"/>
      <c r="V1727" s="242"/>
      <c r="W1727" s="242"/>
      <c r="X1727" s="242"/>
      <c r="Y1727" s="242"/>
      <c r="Z1727" s="242"/>
      <c r="AA1727" s="242"/>
      <c r="AB1727" s="242"/>
      <c r="AC1727" s="243"/>
    </row>
    <row r="1728" spans="1:29" s="244" customFormat="1" ht="15" customHeight="1" x14ac:dyDescent="0.25">
      <c r="A1728" s="198"/>
      <c r="B1728" s="198"/>
      <c r="C1728" s="198"/>
      <c r="D1728" s="194"/>
      <c r="E1728" s="198"/>
      <c r="F1728" s="198"/>
      <c r="G1728" s="196" t="str">
        <f>IF(ISNA(VLOOKUP(E1728,'Rota Pattern Data'!$A:$B,2,FALSE)),"",VLOOKUP(E1728,'Rota Pattern Data'!$A:$B,2,FALSE))</f>
        <v/>
      </c>
      <c r="H1728" s="197"/>
      <c r="I1728" s="200"/>
      <c r="J1728" s="198"/>
      <c r="K1728" s="198"/>
      <c r="L1728" s="198"/>
      <c r="M1728" s="199"/>
      <c r="N1728" s="198"/>
      <c r="O1728" s="242"/>
      <c r="P1728" s="242"/>
      <c r="Q1728" s="242"/>
      <c r="R1728" s="242"/>
      <c r="S1728" s="242"/>
      <c r="T1728" s="242"/>
      <c r="U1728" s="242"/>
      <c r="V1728" s="242"/>
      <c r="W1728" s="242"/>
      <c r="X1728" s="242"/>
      <c r="Y1728" s="242"/>
      <c r="Z1728" s="242"/>
      <c r="AA1728" s="242"/>
      <c r="AB1728" s="242"/>
      <c r="AC1728" s="243"/>
    </row>
    <row r="1729" spans="1:29" s="244" customFormat="1" ht="15" customHeight="1" x14ac:dyDescent="0.25">
      <c r="A1729" s="198"/>
      <c r="B1729" s="198"/>
      <c r="C1729" s="198"/>
      <c r="D1729" s="194"/>
      <c r="E1729" s="198"/>
      <c r="F1729" s="198"/>
      <c r="G1729" s="196" t="str">
        <f>IF(ISNA(VLOOKUP(E1729,'Rota Pattern Data'!$A:$B,2,FALSE)),"",VLOOKUP(E1729,'Rota Pattern Data'!$A:$B,2,FALSE))</f>
        <v/>
      </c>
      <c r="H1729" s="197"/>
      <c r="I1729" s="200"/>
      <c r="J1729" s="198"/>
      <c r="K1729" s="198"/>
      <c r="L1729" s="198"/>
      <c r="M1729" s="199"/>
      <c r="N1729" s="198"/>
      <c r="O1729" s="242"/>
      <c r="P1729" s="242"/>
      <c r="Q1729" s="242"/>
      <c r="R1729" s="242"/>
      <c r="S1729" s="242"/>
      <c r="T1729" s="242"/>
      <c r="U1729" s="242"/>
      <c r="V1729" s="242"/>
      <c r="W1729" s="242"/>
      <c r="X1729" s="242"/>
      <c r="Y1729" s="242"/>
      <c r="Z1729" s="242"/>
      <c r="AA1729" s="242"/>
      <c r="AB1729" s="242"/>
      <c r="AC1729" s="243"/>
    </row>
    <row r="1730" spans="1:29" s="244" customFormat="1" ht="15" customHeight="1" x14ac:dyDescent="0.25">
      <c r="A1730" s="198"/>
      <c r="B1730" s="198"/>
      <c r="C1730" s="198"/>
      <c r="D1730" s="194"/>
      <c r="E1730" s="198"/>
      <c r="F1730" s="198"/>
      <c r="G1730" s="196" t="str">
        <f>IF(ISNA(VLOOKUP(E1730,'Rota Pattern Data'!$A:$B,2,FALSE)),"",VLOOKUP(E1730,'Rota Pattern Data'!$A:$B,2,FALSE))</f>
        <v/>
      </c>
      <c r="H1730" s="197"/>
      <c r="I1730" s="200"/>
      <c r="J1730" s="198"/>
      <c r="K1730" s="198"/>
      <c r="L1730" s="198"/>
      <c r="M1730" s="199"/>
      <c r="N1730" s="198"/>
      <c r="O1730" s="242"/>
      <c r="P1730" s="242"/>
      <c r="Q1730" s="242"/>
      <c r="R1730" s="242"/>
      <c r="S1730" s="242"/>
      <c r="T1730" s="242"/>
      <c r="U1730" s="242"/>
      <c r="V1730" s="242"/>
      <c r="W1730" s="242"/>
      <c r="X1730" s="242"/>
      <c r="Y1730" s="242"/>
      <c r="Z1730" s="242"/>
      <c r="AA1730" s="242"/>
      <c r="AB1730" s="242"/>
      <c r="AC1730" s="243"/>
    </row>
    <row r="1731" spans="1:29" s="244" customFormat="1" ht="15" customHeight="1" x14ac:dyDescent="0.25">
      <c r="A1731" s="198"/>
      <c r="B1731" s="198"/>
      <c r="C1731" s="198"/>
      <c r="D1731" s="194"/>
      <c r="E1731" s="198"/>
      <c r="F1731" s="198"/>
      <c r="G1731" s="196" t="str">
        <f>IF(ISNA(VLOOKUP(E1731,'Rota Pattern Data'!$A:$B,2,FALSE)),"",VLOOKUP(E1731,'Rota Pattern Data'!$A:$B,2,FALSE))</f>
        <v/>
      </c>
      <c r="H1731" s="197"/>
      <c r="I1731" s="200"/>
      <c r="J1731" s="198"/>
      <c r="K1731" s="198"/>
      <c r="L1731" s="198"/>
      <c r="M1731" s="199"/>
      <c r="N1731" s="198"/>
      <c r="O1731" s="242"/>
      <c r="P1731" s="242"/>
      <c r="Q1731" s="242"/>
      <c r="R1731" s="242"/>
      <c r="S1731" s="242"/>
      <c r="T1731" s="242"/>
      <c r="U1731" s="242"/>
      <c r="V1731" s="242"/>
      <c r="W1731" s="242"/>
      <c r="X1731" s="242"/>
      <c r="Y1731" s="242"/>
      <c r="Z1731" s="242"/>
      <c r="AA1731" s="242"/>
      <c r="AB1731" s="242"/>
      <c r="AC1731" s="243"/>
    </row>
    <row r="1732" spans="1:29" s="244" customFormat="1" ht="15" customHeight="1" x14ac:dyDescent="0.25">
      <c r="A1732" s="198"/>
      <c r="B1732" s="198"/>
      <c r="C1732" s="198"/>
      <c r="D1732" s="194"/>
      <c r="E1732" s="198"/>
      <c r="F1732" s="198"/>
      <c r="G1732" s="196" t="str">
        <f>IF(ISNA(VLOOKUP(E1732,'Rota Pattern Data'!$A:$B,2,FALSE)),"",VLOOKUP(E1732,'Rota Pattern Data'!$A:$B,2,FALSE))</f>
        <v/>
      </c>
      <c r="H1732" s="197"/>
      <c r="I1732" s="200"/>
      <c r="J1732" s="198"/>
      <c r="K1732" s="198"/>
      <c r="L1732" s="198"/>
      <c r="M1732" s="199"/>
      <c r="N1732" s="198"/>
      <c r="O1732" s="242"/>
      <c r="P1732" s="242"/>
      <c r="Q1732" s="242"/>
      <c r="R1732" s="242"/>
      <c r="S1732" s="242"/>
      <c r="T1732" s="242"/>
      <c r="U1732" s="242"/>
      <c r="V1732" s="242"/>
      <c r="W1732" s="242"/>
      <c r="X1732" s="242"/>
      <c r="Y1732" s="242"/>
      <c r="Z1732" s="242"/>
      <c r="AA1732" s="242"/>
      <c r="AB1732" s="242"/>
      <c r="AC1732" s="243"/>
    </row>
    <row r="1733" spans="1:29" s="244" customFormat="1" ht="15" customHeight="1" x14ac:dyDescent="0.25">
      <c r="A1733" s="198"/>
      <c r="B1733" s="198"/>
      <c r="C1733" s="198"/>
      <c r="D1733" s="194"/>
      <c r="E1733" s="198"/>
      <c r="F1733" s="198"/>
      <c r="G1733" s="196" t="str">
        <f>IF(ISNA(VLOOKUP(E1733,'Rota Pattern Data'!$A:$B,2,FALSE)),"",VLOOKUP(E1733,'Rota Pattern Data'!$A:$B,2,FALSE))</f>
        <v/>
      </c>
      <c r="H1733" s="197"/>
      <c r="I1733" s="200"/>
      <c r="J1733" s="198"/>
      <c r="K1733" s="198"/>
      <c r="L1733" s="198"/>
      <c r="M1733" s="199"/>
      <c r="N1733" s="198"/>
      <c r="O1733" s="242"/>
      <c r="P1733" s="242"/>
      <c r="Q1733" s="242"/>
      <c r="R1733" s="242"/>
      <c r="S1733" s="242"/>
      <c r="T1733" s="242"/>
      <c r="U1733" s="242"/>
      <c r="V1733" s="242"/>
      <c r="W1733" s="242"/>
      <c r="X1733" s="242"/>
      <c r="Y1733" s="242"/>
      <c r="Z1733" s="242"/>
      <c r="AA1733" s="242"/>
      <c r="AB1733" s="242"/>
      <c r="AC1733" s="243"/>
    </row>
    <row r="1734" spans="1:29" s="244" customFormat="1" ht="15" customHeight="1" x14ac:dyDescent="0.25">
      <c r="A1734" s="198"/>
      <c r="B1734" s="198"/>
      <c r="C1734" s="198"/>
      <c r="D1734" s="194"/>
      <c r="E1734" s="198"/>
      <c r="F1734" s="198"/>
      <c r="G1734" s="196" t="str">
        <f>IF(ISNA(VLOOKUP(E1734,'Rota Pattern Data'!$A:$B,2,FALSE)),"",VLOOKUP(E1734,'Rota Pattern Data'!$A:$B,2,FALSE))</f>
        <v/>
      </c>
      <c r="H1734" s="197"/>
      <c r="I1734" s="200"/>
      <c r="J1734" s="198"/>
      <c r="K1734" s="198"/>
      <c r="L1734" s="198"/>
      <c r="M1734" s="199"/>
      <c r="N1734" s="198"/>
      <c r="O1734" s="242"/>
      <c r="P1734" s="242"/>
      <c r="Q1734" s="242"/>
      <c r="R1734" s="242"/>
      <c r="S1734" s="242"/>
      <c r="T1734" s="242"/>
      <c r="U1734" s="242"/>
      <c r="V1734" s="242"/>
      <c r="W1734" s="242"/>
      <c r="X1734" s="242"/>
      <c r="Y1734" s="242"/>
      <c r="Z1734" s="242"/>
      <c r="AA1734" s="242"/>
      <c r="AB1734" s="242"/>
      <c r="AC1734" s="243"/>
    </row>
    <row r="1735" spans="1:29" s="244" customFormat="1" ht="15" customHeight="1" x14ac:dyDescent="0.25">
      <c r="A1735" s="198"/>
      <c r="B1735" s="198"/>
      <c r="C1735" s="198"/>
      <c r="D1735" s="194"/>
      <c r="E1735" s="198"/>
      <c r="F1735" s="198"/>
      <c r="G1735" s="196" t="str">
        <f>IF(ISNA(VLOOKUP(E1735,'Rota Pattern Data'!$A:$B,2,FALSE)),"",VLOOKUP(E1735,'Rota Pattern Data'!$A:$B,2,FALSE))</f>
        <v/>
      </c>
      <c r="H1735" s="197"/>
      <c r="I1735" s="200"/>
      <c r="J1735" s="198"/>
      <c r="K1735" s="198"/>
      <c r="L1735" s="198"/>
      <c r="M1735" s="199"/>
      <c r="N1735" s="198"/>
      <c r="O1735" s="242"/>
      <c r="P1735" s="242"/>
      <c r="Q1735" s="242"/>
      <c r="R1735" s="242"/>
      <c r="S1735" s="242"/>
      <c r="T1735" s="242"/>
      <c r="U1735" s="242"/>
      <c r="V1735" s="242"/>
      <c r="W1735" s="242"/>
      <c r="X1735" s="242"/>
      <c r="Y1735" s="242"/>
      <c r="Z1735" s="242"/>
      <c r="AA1735" s="242"/>
      <c r="AB1735" s="242"/>
      <c r="AC1735" s="243"/>
    </row>
    <row r="1736" spans="1:29" s="244" customFormat="1" ht="15" customHeight="1" x14ac:dyDescent="0.25">
      <c r="A1736" s="198"/>
      <c r="B1736" s="198"/>
      <c r="C1736" s="198"/>
      <c r="D1736" s="194"/>
      <c r="E1736" s="198"/>
      <c r="F1736" s="198"/>
      <c r="G1736" s="196" t="str">
        <f>IF(ISNA(VLOOKUP(E1736,'Rota Pattern Data'!$A:$B,2,FALSE)),"",VLOOKUP(E1736,'Rota Pattern Data'!$A:$B,2,FALSE))</f>
        <v/>
      </c>
      <c r="H1736" s="197"/>
      <c r="I1736" s="200"/>
      <c r="J1736" s="198"/>
      <c r="K1736" s="198"/>
      <c r="L1736" s="198"/>
      <c r="M1736" s="199"/>
      <c r="N1736" s="198"/>
      <c r="O1736" s="242"/>
      <c r="P1736" s="242"/>
      <c r="Q1736" s="242"/>
      <c r="R1736" s="242"/>
      <c r="S1736" s="242"/>
      <c r="T1736" s="242"/>
      <c r="U1736" s="242"/>
      <c r="V1736" s="242"/>
      <c r="W1736" s="242"/>
      <c r="X1736" s="242"/>
      <c r="Y1736" s="242"/>
      <c r="Z1736" s="242"/>
      <c r="AA1736" s="242"/>
      <c r="AB1736" s="242"/>
      <c r="AC1736" s="243"/>
    </row>
    <row r="1737" spans="1:29" s="244" customFormat="1" ht="15" customHeight="1" x14ac:dyDescent="0.25">
      <c r="A1737" s="198"/>
      <c r="B1737" s="198"/>
      <c r="C1737" s="198"/>
      <c r="D1737" s="194"/>
      <c r="E1737" s="198"/>
      <c r="F1737" s="198"/>
      <c r="G1737" s="196" t="str">
        <f>IF(ISNA(VLOOKUP(E1737,'Rota Pattern Data'!$A:$B,2,FALSE)),"",VLOOKUP(E1737,'Rota Pattern Data'!$A:$B,2,FALSE))</f>
        <v/>
      </c>
      <c r="H1737" s="197"/>
      <c r="I1737" s="200"/>
      <c r="J1737" s="198"/>
      <c r="K1737" s="198"/>
      <c r="L1737" s="198"/>
      <c r="M1737" s="199"/>
      <c r="N1737" s="198"/>
      <c r="O1737" s="242"/>
      <c r="P1737" s="242"/>
      <c r="Q1737" s="242"/>
      <c r="R1737" s="242"/>
      <c r="S1737" s="242"/>
      <c r="T1737" s="242"/>
      <c r="U1737" s="242"/>
      <c r="V1737" s="242"/>
      <c r="W1737" s="242"/>
      <c r="X1737" s="242"/>
      <c r="Y1737" s="242"/>
      <c r="Z1737" s="242"/>
      <c r="AA1737" s="242"/>
      <c r="AB1737" s="242"/>
      <c r="AC1737" s="243"/>
    </row>
    <row r="1738" spans="1:29" s="244" customFormat="1" ht="15" customHeight="1" x14ac:dyDescent="0.25">
      <c r="A1738" s="198"/>
      <c r="B1738" s="198"/>
      <c r="C1738" s="198"/>
      <c r="D1738" s="194"/>
      <c r="E1738" s="198"/>
      <c r="F1738" s="198"/>
      <c r="G1738" s="196" t="str">
        <f>IF(ISNA(VLOOKUP(E1738,'Rota Pattern Data'!$A:$B,2,FALSE)),"",VLOOKUP(E1738,'Rota Pattern Data'!$A:$B,2,FALSE))</f>
        <v/>
      </c>
      <c r="H1738" s="197"/>
      <c r="I1738" s="200"/>
      <c r="J1738" s="198"/>
      <c r="K1738" s="198"/>
      <c r="L1738" s="198"/>
      <c r="M1738" s="199"/>
      <c r="N1738" s="198"/>
      <c r="O1738" s="242"/>
      <c r="P1738" s="242"/>
      <c r="Q1738" s="242"/>
      <c r="R1738" s="242"/>
      <c r="S1738" s="242"/>
      <c r="T1738" s="242"/>
      <c r="U1738" s="242"/>
      <c r="V1738" s="242"/>
      <c r="W1738" s="242"/>
      <c r="X1738" s="242"/>
      <c r="Y1738" s="242"/>
      <c r="Z1738" s="242"/>
      <c r="AA1738" s="242"/>
      <c r="AB1738" s="242"/>
      <c r="AC1738" s="243"/>
    </row>
    <row r="1739" spans="1:29" s="244" customFormat="1" ht="15" customHeight="1" x14ac:dyDescent="0.25">
      <c r="A1739" s="198"/>
      <c r="B1739" s="198"/>
      <c r="C1739" s="198"/>
      <c r="D1739" s="194"/>
      <c r="E1739" s="198"/>
      <c r="F1739" s="198"/>
      <c r="G1739" s="196" t="str">
        <f>IF(ISNA(VLOOKUP(E1739,'Rota Pattern Data'!$A:$B,2,FALSE)),"",VLOOKUP(E1739,'Rota Pattern Data'!$A:$B,2,FALSE))</f>
        <v/>
      </c>
      <c r="H1739" s="197"/>
      <c r="I1739" s="200"/>
      <c r="J1739" s="198"/>
      <c r="K1739" s="198"/>
      <c r="L1739" s="198"/>
      <c r="M1739" s="199"/>
      <c r="N1739" s="198"/>
      <c r="O1739" s="242"/>
      <c r="P1739" s="242"/>
      <c r="Q1739" s="242"/>
      <c r="R1739" s="242"/>
      <c r="S1739" s="242"/>
      <c r="T1739" s="242"/>
      <c r="U1739" s="242"/>
      <c r="V1739" s="242"/>
      <c r="W1739" s="242"/>
      <c r="X1739" s="242"/>
      <c r="Y1739" s="242"/>
      <c r="Z1739" s="242"/>
      <c r="AA1739" s="242"/>
      <c r="AB1739" s="242"/>
      <c r="AC1739" s="243"/>
    </row>
    <row r="1740" spans="1:29" s="244" customFormat="1" ht="15" customHeight="1" x14ac:dyDescent="0.25">
      <c r="A1740" s="198"/>
      <c r="B1740" s="198"/>
      <c r="C1740" s="198"/>
      <c r="D1740" s="194"/>
      <c r="E1740" s="198"/>
      <c r="F1740" s="198"/>
      <c r="G1740" s="196" t="str">
        <f>IF(ISNA(VLOOKUP(E1740,'Rota Pattern Data'!$A:$B,2,FALSE)),"",VLOOKUP(E1740,'Rota Pattern Data'!$A:$B,2,FALSE))</f>
        <v/>
      </c>
      <c r="H1740" s="197"/>
      <c r="I1740" s="200"/>
      <c r="J1740" s="198"/>
      <c r="K1740" s="198"/>
      <c r="L1740" s="198"/>
      <c r="M1740" s="199"/>
      <c r="N1740" s="198"/>
      <c r="O1740" s="242"/>
      <c r="P1740" s="242"/>
      <c r="Q1740" s="242"/>
      <c r="R1740" s="242"/>
      <c r="S1740" s="242"/>
      <c r="T1740" s="242"/>
      <c r="U1740" s="242"/>
      <c r="V1740" s="242"/>
      <c r="W1740" s="242"/>
      <c r="X1740" s="242"/>
      <c r="Y1740" s="242"/>
      <c r="Z1740" s="242"/>
      <c r="AA1740" s="242"/>
      <c r="AB1740" s="242"/>
      <c r="AC1740" s="243"/>
    </row>
    <row r="1741" spans="1:29" s="244" customFormat="1" ht="15" customHeight="1" x14ac:dyDescent="0.25">
      <c r="A1741" s="198"/>
      <c r="B1741" s="198"/>
      <c r="C1741" s="198"/>
      <c r="D1741" s="194"/>
      <c r="E1741" s="198"/>
      <c r="F1741" s="198"/>
      <c r="G1741" s="196" t="str">
        <f>IF(ISNA(VLOOKUP(E1741,'Rota Pattern Data'!$A:$B,2,FALSE)),"",VLOOKUP(E1741,'Rota Pattern Data'!$A:$B,2,FALSE))</f>
        <v/>
      </c>
      <c r="H1741" s="197"/>
      <c r="I1741" s="200"/>
      <c r="J1741" s="198"/>
      <c r="K1741" s="198"/>
      <c r="L1741" s="198"/>
      <c r="M1741" s="199"/>
      <c r="N1741" s="198"/>
      <c r="O1741" s="242"/>
      <c r="P1741" s="242"/>
      <c r="Q1741" s="242"/>
      <c r="R1741" s="242"/>
      <c r="S1741" s="242"/>
      <c r="T1741" s="242"/>
      <c r="U1741" s="242"/>
      <c r="V1741" s="242"/>
      <c r="W1741" s="242"/>
      <c r="X1741" s="242"/>
      <c r="Y1741" s="242"/>
      <c r="Z1741" s="242"/>
      <c r="AA1741" s="242"/>
      <c r="AB1741" s="242"/>
      <c r="AC1741" s="243"/>
    </row>
    <row r="1742" spans="1:29" s="244" customFormat="1" ht="15" customHeight="1" x14ac:dyDescent="0.25">
      <c r="A1742" s="198"/>
      <c r="B1742" s="198"/>
      <c r="C1742" s="198"/>
      <c r="D1742" s="194"/>
      <c r="E1742" s="198"/>
      <c r="F1742" s="198"/>
      <c r="G1742" s="196" t="str">
        <f>IF(ISNA(VLOOKUP(E1742,'Rota Pattern Data'!$A:$B,2,FALSE)),"",VLOOKUP(E1742,'Rota Pattern Data'!$A:$B,2,FALSE))</f>
        <v/>
      </c>
      <c r="H1742" s="197"/>
      <c r="I1742" s="200"/>
      <c r="J1742" s="198"/>
      <c r="K1742" s="198"/>
      <c r="L1742" s="198"/>
      <c r="M1742" s="199"/>
      <c r="N1742" s="198"/>
      <c r="O1742" s="242"/>
      <c r="P1742" s="242"/>
      <c r="Q1742" s="242"/>
      <c r="R1742" s="242"/>
      <c r="S1742" s="242"/>
      <c r="T1742" s="242"/>
      <c r="U1742" s="242"/>
      <c r="V1742" s="242"/>
      <c r="W1742" s="242"/>
      <c r="X1742" s="242"/>
      <c r="Y1742" s="242"/>
      <c r="Z1742" s="242"/>
      <c r="AA1742" s="242"/>
      <c r="AB1742" s="242"/>
      <c r="AC1742" s="243"/>
    </row>
    <row r="1743" spans="1:29" s="244" customFormat="1" ht="15" customHeight="1" x14ac:dyDescent="0.25">
      <c r="A1743" s="198"/>
      <c r="B1743" s="198"/>
      <c r="C1743" s="198"/>
      <c r="D1743" s="194"/>
      <c r="E1743" s="198"/>
      <c r="F1743" s="198"/>
      <c r="G1743" s="196" t="str">
        <f>IF(ISNA(VLOOKUP(E1743,'Rota Pattern Data'!$A:$B,2,FALSE)),"",VLOOKUP(E1743,'Rota Pattern Data'!$A:$B,2,FALSE))</f>
        <v/>
      </c>
      <c r="H1743" s="197"/>
      <c r="I1743" s="200"/>
      <c r="J1743" s="198"/>
      <c r="K1743" s="198"/>
      <c r="L1743" s="198"/>
      <c r="M1743" s="199"/>
      <c r="N1743" s="198"/>
      <c r="O1743" s="242"/>
      <c r="P1743" s="242"/>
      <c r="Q1743" s="242"/>
      <c r="R1743" s="242"/>
      <c r="S1743" s="242"/>
      <c r="T1743" s="242"/>
      <c r="U1743" s="242"/>
      <c r="V1743" s="242"/>
      <c r="W1743" s="242"/>
      <c r="X1743" s="242"/>
      <c r="Y1743" s="242"/>
      <c r="Z1743" s="242"/>
      <c r="AA1743" s="242"/>
      <c r="AB1743" s="242"/>
      <c r="AC1743" s="243"/>
    </row>
    <row r="1744" spans="1:29" s="244" customFormat="1" ht="15" customHeight="1" x14ac:dyDescent="0.25">
      <c r="A1744" s="198"/>
      <c r="B1744" s="198"/>
      <c r="C1744" s="198"/>
      <c r="D1744" s="194"/>
      <c r="E1744" s="198"/>
      <c r="F1744" s="198"/>
      <c r="G1744" s="196" t="str">
        <f>IF(ISNA(VLOOKUP(E1744,'Rota Pattern Data'!$A:$B,2,FALSE)),"",VLOOKUP(E1744,'Rota Pattern Data'!$A:$B,2,FALSE))</f>
        <v/>
      </c>
      <c r="H1744" s="197"/>
      <c r="I1744" s="200"/>
      <c r="J1744" s="198"/>
      <c r="K1744" s="198"/>
      <c r="L1744" s="198"/>
      <c r="M1744" s="199"/>
      <c r="N1744" s="198"/>
      <c r="O1744" s="242"/>
      <c r="P1744" s="242"/>
      <c r="Q1744" s="242"/>
      <c r="R1744" s="242"/>
      <c r="S1744" s="242"/>
      <c r="T1744" s="242"/>
      <c r="U1744" s="242"/>
      <c r="V1744" s="242"/>
      <c r="W1744" s="242"/>
      <c r="X1744" s="242"/>
      <c r="Y1744" s="242"/>
      <c r="Z1744" s="242"/>
      <c r="AA1744" s="242"/>
      <c r="AB1744" s="242"/>
      <c r="AC1744" s="243"/>
    </row>
    <row r="1745" spans="1:29" s="244" customFormat="1" ht="15" customHeight="1" x14ac:dyDescent="0.25">
      <c r="A1745" s="198"/>
      <c r="B1745" s="198"/>
      <c r="C1745" s="198"/>
      <c r="D1745" s="194"/>
      <c r="E1745" s="198"/>
      <c r="F1745" s="198"/>
      <c r="G1745" s="196" t="str">
        <f>IF(ISNA(VLOOKUP(E1745,'Rota Pattern Data'!$A:$B,2,FALSE)),"",VLOOKUP(E1745,'Rota Pattern Data'!$A:$B,2,FALSE))</f>
        <v/>
      </c>
      <c r="H1745" s="197"/>
      <c r="I1745" s="200"/>
      <c r="J1745" s="198"/>
      <c r="K1745" s="198"/>
      <c r="L1745" s="198"/>
      <c r="M1745" s="199"/>
      <c r="N1745" s="198"/>
      <c r="O1745" s="242"/>
      <c r="P1745" s="242"/>
      <c r="Q1745" s="242"/>
      <c r="R1745" s="242"/>
      <c r="S1745" s="242"/>
      <c r="T1745" s="242"/>
      <c r="U1745" s="242"/>
      <c r="V1745" s="242"/>
      <c r="W1745" s="242"/>
      <c r="X1745" s="242"/>
      <c r="Y1745" s="242"/>
      <c r="Z1745" s="242"/>
      <c r="AA1745" s="242"/>
      <c r="AB1745" s="242"/>
      <c r="AC1745" s="243"/>
    </row>
    <row r="1746" spans="1:29" s="244" customFormat="1" ht="15" customHeight="1" x14ac:dyDescent="0.25">
      <c r="A1746" s="198"/>
      <c r="B1746" s="198"/>
      <c r="C1746" s="198"/>
      <c r="D1746" s="194"/>
      <c r="E1746" s="198"/>
      <c r="F1746" s="198"/>
      <c r="G1746" s="196" t="str">
        <f>IF(ISNA(VLOOKUP(E1746,'Rota Pattern Data'!$A:$B,2,FALSE)),"",VLOOKUP(E1746,'Rota Pattern Data'!$A:$B,2,FALSE))</f>
        <v/>
      </c>
      <c r="H1746" s="197"/>
      <c r="I1746" s="200"/>
      <c r="J1746" s="198"/>
      <c r="K1746" s="198"/>
      <c r="L1746" s="198"/>
      <c r="M1746" s="199"/>
      <c r="N1746" s="198"/>
      <c r="O1746" s="242"/>
      <c r="P1746" s="242"/>
      <c r="Q1746" s="242"/>
      <c r="R1746" s="242"/>
      <c r="S1746" s="242"/>
      <c r="T1746" s="242"/>
      <c r="U1746" s="242"/>
      <c r="V1746" s="242"/>
      <c r="W1746" s="242"/>
      <c r="X1746" s="242"/>
      <c r="Y1746" s="242"/>
      <c r="Z1746" s="242"/>
      <c r="AA1746" s="242"/>
      <c r="AB1746" s="242"/>
      <c r="AC1746" s="243"/>
    </row>
    <row r="1747" spans="1:29" s="244" customFormat="1" ht="15" customHeight="1" x14ac:dyDescent="0.25">
      <c r="A1747" s="198"/>
      <c r="B1747" s="198"/>
      <c r="C1747" s="198"/>
      <c r="D1747" s="194"/>
      <c r="E1747" s="198"/>
      <c r="F1747" s="198"/>
      <c r="G1747" s="196" t="str">
        <f>IF(ISNA(VLOOKUP(E1747,'Rota Pattern Data'!$A:$B,2,FALSE)),"",VLOOKUP(E1747,'Rota Pattern Data'!$A:$B,2,FALSE))</f>
        <v/>
      </c>
      <c r="H1747" s="197"/>
      <c r="I1747" s="200"/>
      <c r="J1747" s="198"/>
      <c r="K1747" s="198"/>
      <c r="L1747" s="198"/>
      <c r="M1747" s="199"/>
      <c r="N1747" s="198"/>
      <c r="O1747" s="242"/>
      <c r="P1747" s="242"/>
      <c r="Q1747" s="242"/>
      <c r="R1747" s="242"/>
      <c r="S1747" s="242"/>
      <c r="T1747" s="242"/>
      <c r="U1747" s="242"/>
      <c r="V1747" s="242"/>
      <c r="W1747" s="242"/>
      <c r="X1747" s="242"/>
      <c r="Y1747" s="242"/>
      <c r="Z1747" s="242"/>
      <c r="AA1747" s="242"/>
      <c r="AB1747" s="242"/>
      <c r="AC1747" s="243"/>
    </row>
    <row r="1748" spans="1:29" s="244" customFormat="1" ht="15" customHeight="1" x14ac:dyDescent="0.25">
      <c r="A1748" s="198"/>
      <c r="B1748" s="198"/>
      <c r="C1748" s="198"/>
      <c r="D1748" s="194"/>
      <c r="E1748" s="198"/>
      <c r="F1748" s="198"/>
      <c r="G1748" s="196" t="str">
        <f>IF(ISNA(VLOOKUP(E1748,'Rota Pattern Data'!$A:$B,2,FALSE)),"",VLOOKUP(E1748,'Rota Pattern Data'!$A:$B,2,FALSE))</f>
        <v/>
      </c>
      <c r="H1748" s="197"/>
      <c r="I1748" s="200"/>
      <c r="J1748" s="198"/>
      <c r="K1748" s="198"/>
      <c r="L1748" s="198"/>
      <c r="M1748" s="199"/>
      <c r="N1748" s="198"/>
      <c r="O1748" s="242"/>
      <c r="P1748" s="242"/>
      <c r="Q1748" s="242"/>
      <c r="R1748" s="242"/>
      <c r="S1748" s="242"/>
      <c r="T1748" s="242"/>
      <c r="U1748" s="242"/>
      <c r="V1748" s="242"/>
      <c r="W1748" s="242"/>
      <c r="X1748" s="242"/>
      <c r="Y1748" s="242"/>
      <c r="Z1748" s="242"/>
      <c r="AA1748" s="242"/>
      <c r="AB1748" s="242"/>
      <c r="AC1748" s="243"/>
    </row>
    <row r="1749" spans="1:29" s="244" customFormat="1" ht="15" customHeight="1" x14ac:dyDescent="0.25">
      <c r="A1749" s="198"/>
      <c r="B1749" s="198"/>
      <c r="C1749" s="198"/>
      <c r="D1749" s="194"/>
      <c r="E1749" s="198"/>
      <c r="F1749" s="198"/>
      <c r="G1749" s="196" t="str">
        <f>IF(ISNA(VLOOKUP(E1749,'Rota Pattern Data'!$A:$B,2,FALSE)),"",VLOOKUP(E1749,'Rota Pattern Data'!$A:$B,2,FALSE))</f>
        <v/>
      </c>
      <c r="H1749" s="197"/>
      <c r="I1749" s="200"/>
      <c r="J1749" s="198"/>
      <c r="K1749" s="198"/>
      <c r="L1749" s="198"/>
      <c r="M1749" s="199"/>
      <c r="N1749" s="198"/>
      <c r="O1749" s="242"/>
      <c r="P1749" s="242"/>
      <c r="Q1749" s="242"/>
      <c r="R1749" s="242"/>
      <c r="S1749" s="242"/>
      <c r="T1749" s="242"/>
      <c r="U1749" s="242"/>
      <c r="V1749" s="242"/>
      <c r="W1749" s="242"/>
      <c r="X1749" s="242"/>
      <c r="Y1749" s="242"/>
      <c r="Z1749" s="242"/>
      <c r="AA1749" s="242"/>
      <c r="AB1749" s="242"/>
      <c r="AC1749" s="243"/>
    </row>
    <row r="1750" spans="1:29" s="244" customFormat="1" ht="15" customHeight="1" x14ac:dyDescent="0.25">
      <c r="A1750" s="198"/>
      <c r="B1750" s="198"/>
      <c r="C1750" s="198"/>
      <c r="D1750" s="194"/>
      <c r="E1750" s="198"/>
      <c r="F1750" s="198"/>
      <c r="G1750" s="196" t="str">
        <f>IF(ISNA(VLOOKUP(E1750,'Rota Pattern Data'!$A:$B,2,FALSE)),"",VLOOKUP(E1750,'Rota Pattern Data'!$A:$B,2,FALSE))</f>
        <v/>
      </c>
      <c r="H1750" s="197"/>
      <c r="I1750" s="200"/>
      <c r="J1750" s="198"/>
      <c r="K1750" s="198"/>
      <c r="L1750" s="198"/>
      <c r="M1750" s="199"/>
      <c r="N1750" s="198"/>
      <c r="O1750" s="242"/>
      <c r="P1750" s="242"/>
      <c r="Q1750" s="242"/>
      <c r="R1750" s="242"/>
      <c r="S1750" s="242"/>
      <c r="T1750" s="242"/>
      <c r="U1750" s="242"/>
      <c r="V1750" s="242"/>
      <c r="W1750" s="242"/>
      <c r="X1750" s="242"/>
      <c r="Y1750" s="242"/>
      <c r="Z1750" s="242"/>
      <c r="AA1750" s="242"/>
      <c r="AB1750" s="242"/>
      <c r="AC1750" s="243"/>
    </row>
    <row r="1751" spans="1:29" s="244" customFormat="1" ht="15" customHeight="1" x14ac:dyDescent="0.25">
      <c r="A1751" s="198"/>
      <c r="B1751" s="198"/>
      <c r="C1751" s="198"/>
      <c r="D1751" s="194"/>
      <c r="E1751" s="198"/>
      <c r="F1751" s="198"/>
      <c r="G1751" s="196" t="str">
        <f>IF(ISNA(VLOOKUP(E1751,'Rota Pattern Data'!$A:$B,2,FALSE)),"",VLOOKUP(E1751,'Rota Pattern Data'!$A:$B,2,FALSE))</f>
        <v/>
      </c>
      <c r="H1751" s="197"/>
      <c r="I1751" s="200"/>
      <c r="J1751" s="198"/>
      <c r="K1751" s="198"/>
      <c r="L1751" s="198"/>
      <c r="M1751" s="199"/>
      <c r="N1751" s="198"/>
      <c r="O1751" s="242"/>
      <c r="P1751" s="242"/>
      <c r="Q1751" s="242"/>
      <c r="R1751" s="242"/>
      <c r="S1751" s="242"/>
      <c r="T1751" s="242"/>
      <c r="U1751" s="242"/>
      <c r="V1751" s="242"/>
      <c r="W1751" s="242"/>
      <c r="X1751" s="242"/>
      <c r="Y1751" s="242"/>
      <c r="Z1751" s="242"/>
      <c r="AA1751" s="242"/>
      <c r="AB1751" s="242"/>
      <c r="AC1751" s="243"/>
    </row>
    <row r="1752" spans="1:29" s="244" customFormat="1" ht="15" customHeight="1" x14ac:dyDescent="0.25">
      <c r="A1752" s="198"/>
      <c r="B1752" s="198"/>
      <c r="C1752" s="198"/>
      <c r="D1752" s="194"/>
      <c r="E1752" s="198"/>
      <c r="F1752" s="198"/>
      <c r="G1752" s="196" t="str">
        <f>IF(ISNA(VLOOKUP(E1752,'Rota Pattern Data'!$A:$B,2,FALSE)),"",VLOOKUP(E1752,'Rota Pattern Data'!$A:$B,2,FALSE))</f>
        <v/>
      </c>
      <c r="H1752" s="197"/>
      <c r="I1752" s="200"/>
      <c r="J1752" s="198"/>
      <c r="K1752" s="198"/>
      <c r="L1752" s="198"/>
      <c r="M1752" s="199"/>
      <c r="N1752" s="198"/>
      <c r="O1752" s="242"/>
      <c r="P1752" s="242"/>
      <c r="Q1752" s="242"/>
      <c r="R1752" s="242"/>
      <c r="S1752" s="242"/>
      <c r="T1752" s="242"/>
      <c r="U1752" s="242"/>
      <c r="V1752" s="242"/>
      <c r="W1752" s="242"/>
      <c r="X1752" s="242"/>
      <c r="Y1752" s="242"/>
      <c r="Z1752" s="242"/>
      <c r="AA1752" s="242"/>
      <c r="AB1752" s="242"/>
      <c r="AC1752" s="243"/>
    </row>
    <row r="1753" spans="1:29" s="244" customFormat="1" ht="15" customHeight="1" x14ac:dyDescent="0.25">
      <c r="A1753" s="198"/>
      <c r="B1753" s="198"/>
      <c r="C1753" s="198"/>
      <c r="D1753" s="194"/>
      <c r="E1753" s="198"/>
      <c r="F1753" s="198"/>
      <c r="G1753" s="196" t="str">
        <f>IF(ISNA(VLOOKUP(E1753,'Rota Pattern Data'!$A:$B,2,FALSE)),"",VLOOKUP(E1753,'Rota Pattern Data'!$A:$B,2,FALSE))</f>
        <v/>
      </c>
      <c r="H1753" s="197"/>
      <c r="I1753" s="200"/>
      <c r="J1753" s="198"/>
      <c r="K1753" s="198"/>
      <c r="L1753" s="198"/>
      <c r="M1753" s="199"/>
      <c r="N1753" s="198"/>
      <c r="O1753" s="242"/>
      <c r="P1753" s="242"/>
      <c r="Q1753" s="242"/>
      <c r="R1753" s="242"/>
      <c r="S1753" s="242"/>
      <c r="T1753" s="242"/>
      <c r="U1753" s="242"/>
      <c r="V1753" s="242"/>
      <c r="W1753" s="242"/>
      <c r="X1753" s="242"/>
      <c r="Y1753" s="242"/>
      <c r="Z1753" s="242"/>
      <c r="AA1753" s="242"/>
      <c r="AB1753" s="242"/>
      <c r="AC1753" s="243"/>
    </row>
    <row r="1754" spans="1:29" s="244" customFormat="1" ht="15" customHeight="1" x14ac:dyDescent="0.25">
      <c r="A1754" s="198"/>
      <c r="B1754" s="198"/>
      <c r="C1754" s="198"/>
      <c r="D1754" s="194"/>
      <c r="E1754" s="198"/>
      <c r="F1754" s="198"/>
      <c r="G1754" s="196" t="str">
        <f>IF(ISNA(VLOOKUP(E1754,'Rota Pattern Data'!$A:$B,2,FALSE)),"",VLOOKUP(E1754,'Rota Pattern Data'!$A:$B,2,FALSE))</f>
        <v/>
      </c>
      <c r="H1754" s="197"/>
      <c r="I1754" s="200"/>
      <c r="J1754" s="198"/>
      <c r="K1754" s="198"/>
      <c r="L1754" s="198"/>
      <c r="M1754" s="199"/>
      <c r="N1754" s="198"/>
      <c r="O1754" s="242"/>
      <c r="P1754" s="242"/>
      <c r="Q1754" s="242"/>
      <c r="R1754" s="242"/>
      <c r="S1754" s="242"/>
      <c r="T1754" s="242"/>
      <c r="U1754" s="242"/>
      <c r="V1754" s="242"/>
      <c r="W1754" s="242"/>
      <c r="X1754" s="242"/>
      <c r="Y1754" s="242"/>
      <c r="Z1754" s="242"/>
      <c r="AA1754" s="242"/>
      <c r="AB1754" s="242"/>
      <c r="AC1754" s="243"/>
    </row>
    <row r="1755" spans="1:29" s="244" customFormat="1" ht="15" customHeight="1" x14ac:dyDescent="0.25">
      <c r="A1755" s="198"/>
      <c r="B1755" s="198"/>
      <c r="C1755" s="198"/>
      <c r="D1755" s="194"/>
      <c r="E1755" s="198"/>
      <c r="F1755" s="198"/>
      <c r="G1755" s="196" t="str">
        <f>IF(ISNA(VLOOKUP(E1755,'Rota Pattern Data'!$A:$B,2,FALSE)),"",VLOOKUP(E1755,'Rota Pattern Data'!$A:$B,2,FALSE))</f>
        <v/>
      </c>
      <c r="H1755" s="197"/>
      <c r="I1755" s="200"/>
      <c r="J1755" s="198"/>
      <c r="K1755" s="198"/>
      <c r="L1755" s="198"/>
      <c r="M1755" s="199"/>
      <c r="N1755" s="198"/>
      <c r="O1755" s="242"/>
      <c r="P1755" s="242"/>
      <c r="Q1755" s="242"/>
      <c r="R1755" s="242"/>
      <c r="S1755" s="242"/>
      <c r="T1755" s="242"/>
      <c r="U1755" s="242"/>
      <c r="V1755" s="242"/>
      <c r="W1755" s="242"/>
      <c r="X1755" s="242"/>
      <c r="Y1755" s="242"/>
      <c r="Z1755" s="242"/>
      <c r="AA1755" s="242"/>
      <c r="AB1755" s="242"/>
      <c r="AC1755" s="243"/>
    </row>
    <row r="1756" spans="1:29" s="244" customFormat="1" ht="15" customHeight="1" x14ac:dyDescent="0.25">
      <c r="A1756" s="198"/>
      <c r="B1756" s="198"/>
      <c r="C1756" s="198"/>
      <c r="D1756" s="194"/>
      <c r="E1756" s="198"/>
      <c r="F1756" s="198"/>
      <c r="G1756" s="196" t="str">
        <f>IF(ISNA(VLOOKUP(E1756,'Rota Pattern Data'!$A:$B,2,FALSE)),"",VLOOKUP(E1756,'Rota Pattern Data'!$A:$B,2,FALSE))</f>
        <v/>
      </c>
      <c r="H1756" s="197"/>
      <c r="I1756" s="200"/>
      <c r="J1756" s="198"/>
      <c r="K1756" s="198"/>
      <c r="L1756" s="198"/>
      <c r="M1756" s="199"/>
      <c r="N1756" s="198"/>
      <c r="O1756" s="242"/>
      <c r="P1756" s="242"/>
      <c r="Q1756" s="242"/>
      <c r="R1756" s="242"/>
      <c r="S1756" s="242"/>
      <c r="T1756" s="242"/>
      <c r="U1756" s="242"/>
      <c r="V1756" s="242"/>
      <c r="W1756" s="242"/>
      <c r="X1756" s="242"/>
      <c r="Y1756" s="242"/>
      <c r="Z1756" s="242"/>
      <c r="AA1756" s="242"/>
      <c r="AB1756" s="242"/>
      <c r="AC1756" s="243"/>
    </row>
    <row r="1757" spans="1:29" s="244" customFormat="1" ht="15" customHeight="1" x14ac:dyDescent="0.25">
      <c r="A1757" s="198"/>
      <c r="B1757" s="198"/>
      <c r="C1757" s="198"/>
      <c r="D1757" s="194"/>
      <c r="E1757" s="198"/>
      <c r="F1757" s="198"/>
      <c r="G1757" s="196" t="str">
        <f>IF(ISNA(VLOOKUP(E1757,'Rota Pattern Data'!$A:$B,2,FALSE)),"",VLOOKUP(E1757,'Rota Pattern Data'!$A:$B,2,FALSE))</f>
        <v/>
      </c>
      <c r="H1757" s="197"/>
      <c r="I1757" s="200"/>
      <c r="J1757" s="198"/>
      <c r="K1757" s="198"/>
      <c r="L1757" s="198"/>
      <c r="M1757" s="199"/>
      <c r="N1757" s="198"/>
      <c r="O1757" s="242"/>
      <c r="P1757" s="242"/>
      <c r="Q1757" s="242"/>
      <c r="R1757" s="242"/>
      <c r="S1757" s="242"/>
      <c r="T1757" s="242"/>
      <c r="U1757" s="242"/>
      <c r="V1757" s="242"/>
      <c r="W1757" s="242"/>
      <c r="X1757" s="242"/>
      <c r="Y1757" s="242"/>
      <c r="Z1757" s="242"/>
      <c r="AA1757" s="242"/>
      <c r="AB1757" s="242"/>
      <c r="AC1757" s="243"/>
    </row>
    <row r="1758" spans="1:29" s="244" customFormat="1" ht="15" customHeight="1" x14ac:dyDescent="0.25">
      <c r="A1758" s="198"/>
      <c r="B1758" s="198"/>
      <c r="C1758" s="198"/>
      <c r="D1758" s="194"/>
      <c r="E1758" s="198"/>
      <c r="F1758" s="198"/>
      <c r="G1758" s="196" t="str">
        <f>IF(ISNA(VLOOKUP(E1758,'Rota Pattern Data'!$A:$B,2,FALSE)),"",VLOOKUP(E1758,'Rota Pattern Data'!$A:$B,2,FALSE))</f>
        <v/>
      </c>
      <c r="H1758" s="197"/>
      <c r="I1758" s="200"/>
      <c r="J1758" s="198"/>
      <c r="K1758" s="198"/>
      <c r="L1758" s="198"/>
      <c r="M1758" s="199"/>
      <c r="N1758" s="198"/>
      <c r="O1758" s="242"/>
      <c r="P1758" s="242"/>
      <c r="Q1758" s="242"/>
      <c r="R1758" s="242"/>
      <c r="S1758" s="242"/>
      <c r="T1758" s="242"/>
      <c r="U1758" s="242"/>
      <c r="V1758" s="242"/>
      <c r="W1758" s="242"/>
      <c r="X1758" s="242"/>
      <c r="Y1758" s="242"/>
      <c r="Z1758" s="242"/>
      <c r="AA1758" s="242"/>
      <c r="AB1758" s="242"/>
      <c r="AC1758" s="243"/>
    </row>
    <row r="1759" spans="1:29" s="244" customFormat="1" ht="15" customHeight="1" x14ac:dyDescent="0.25">
      <c r="A1759" s="198"/>
      <c r="B1759" s="198"/>
      <c r="C1759" s="198"/>
      <c r="D1759" s="194"/>
      <c r="E1759" s="198"/>
      <c r="F1759" s="198"/>
      <c r="G1759" s="196" t="str">
        <f>IF(ISNA(VLOOKUP(E1759,'Rota Pattern Data'!$A:$B,2,FALSE)),"",VLOOKUP(E1759,'Rota Pattern Data'!$A:$B,2,FALSE))</f>
        <v/>
      </c>
      <c r="H1759" s="197"/>
      <c r="I1759" s="200"/>
      <c r="J1759" s="198"/>
      <c r="K1759" s="198"/>
      <c r="L1759" s="198"/>
      <c r="M1759" s="199"/>
      <c r="N1759" s="198"/>
      <c r="O1759" s="242"/>
      <c r="P1759" s="242"/>
      <c r="Q1759" s="242"/>
      <c r="R1759" s="242"/>
      <c r="S1759" s="242"/>
      <c r="T1759" s="242"/>
      <c r="U1759" s="242"/>
      <c r="V1759" s="242"/>
      <c r="W1759" s="242"/>
      <c r="X1759" s="242"/>
      <c r="Y1759" s="242"/>
      <c r="Z1759" s="242"/>
      <c r="AA1759" s="242"/>
      <c r="AB1759" s="242"/>
      <c r="AC1759" s="243"/>
    </row>
    <row r="1760" spans="1:29" s="244" customFormat="1" ht="15" customHeight="1" x14ac:dyDescent="0.25">
      <c r="A1760" s="198"/>
      <c r="B1760" s="198"/>
      <c r="C1760" s="198"/>
      <c r="D1760" s="194"/>
      <c r="E1760" s="198"/>
      <c r="F1760" s="198"/>
      <c r="G1760" s="196" t="str">
        <f>IF(ISNA(VLOOKUP(E1760,'Rota Pattern Data'!$A:$B,2,FALSE)),"",VLOOKUP(E1760,'Rota Pattern Data'!$A:$B,2,FALSE))</f>
        <v/>
      </c>
      <c r="H1760" s="197"/>
      <c r="I1760" s="200"/>
      <c r="J1760" s="198"/>
      <c r="K1760" s="198"/>
      <c r="L1760" s="198"/>
      <c r="M1760" s="199"/>
      <c r="N1760" s="198"/>
      <c r="O1760" s="242"/>
      <c r="P1760" s="242"/>
      <c r="Q1760" s="242"/>
      <c r="R1760" s="242"/>
      <c r="S1760" s="242"/>
      <c r="T1760" s="242"/>
      <c r="U1760" s="242"/>
      <c r="V1760" s="242"/>
      <c r="W1760" s="242"/>
      <c r="X1760" s="242"/>
      <c r="Y1760" s="242"/>
      <c r="Z1760" s="242"/>
      <c r="AA1760" s="242"/>
      <c r="AB1760" s="242"/>
      <c r="AC1760" s="243"/>
    </row>
    <row r="1761" spans="1:29" s="244" customFormat="1" ht="15" customHeight="1" x14ac:dyDescent="0.25">
      <c r="A1761" s="198"/>
      <c r="B1761" s="198"/>
      <c r="C1761" s="198"/>
      <c r="D1761" s="194"/>
      <c r="E1761" s="198"/>
      <c r="F1761" s="198"/>
      <c r="G1761" s="196" t="str">
        <f>IF(ISNA(VLOOKUP(E1761,'Rota Pattern Data'!$A:$B,2,FALSE)),"",VLOOKUP(E1761,'Rota Pattern Data'!$A:$B,2,FALSE))</f>
        <v/>
      </c>
      <c r="H1761" s="197"/>
      <c r="I1761" s="200"/>
      <c r="J1761" s="198"/>
      <c r="K1761" s="198"/>
      <c r="L1761" s="198"/>
      <c r="M1761" s="199"/>
      <c r="N1761" s="198"/>
      <c r="O1761" s="242"/>
      <c r="P1761" s="242"/>
      <c r="Q1761" s="242"/>
      <c r="R1761" s="242"/>
      <c r="S1761" s="242"/>
      <c r="T1761" s="242"/>
      <c r="U1761" s="242"/>
      <c r="V1761" s="242"/>
      <c r="W1761" s="242"/>
      <c r="X1761" s="242"/>
      <c r="Y1761" s="242"/>
      <c r="Z1761" s="242"/>
      <c r="AA1761" s="242"/>
      <c r="AB1761" s="242"/>
      <c r="AC1761" s="243"/>
    </row>
    <row r="1762" spans="1:29" s="244" customFormat="1" ht="15" customHeight="1" x14ac:dyDescent="0.25">
      <c r="A1762" s="198"/>
      <c r="B1762" s="198"/>
      <c r="C1762" s="198"/>
      <c r="D1762" s="194"/>
      <c r="E1762" s="198"/>
      <c r="F1762" s="198"/>
      <c r="G1762" s="196" t="str">
        <f>IF(ISNA(VLOOKUP(E1762,'Rota Pattern Data'!$A:$B,2,FALSE)),"",VLOOKUP(E1762,'Rota Pattern Data'!$A:$B,2,FALSE))</f>
        <v/>
      </c>
      <c r="H1762" s="197"/>
      <c r="I1762" s="200"/>
      <c r="J1762" s="198"/>
      <c r="K1762" s="198"/>
      <c r="L1762" s="198"/>
      <c r="M1762" s="199"/>
      <c r="N1762" s="198"/>
      <c r="O1762" s="242"/>
      <c r="P1762" s="242"/>
      <c r="Q1762" s="242"/>
      <c r="R1762" s="242"/>
      <c r="S1762" s="242"/>
      <c r="T1762" s="242"/>
      <c r="U1762" s="242"/>
      <c r="V1762" s="242"/>
      <c r="W1762" s="242"/>
      <c r="X1762" s="242"/>
      <c r="Y1762" s="242"/>
      <c r="Z1762" s="242"/>
      <c r="AA1762" s="242"/>
      <c r="AB1762" s="242"/>
      <c r="AC1762" s="243"/>
    </row>
    <row r="1763" spans="1:29" s="244" customFormat="1" ht="15" customHeight="1" x14ac:dyDescent="0.25">
      <c r="A1763" s="198"/>
      <c r="B1763" s="198"/>
      <c r="C1763" s="198"/>
      <c r="D1763" s="194"/>
      <c r="E1763" s="198"/>
      <c r="F1763" s="198"/>
      <c r="G1763" s="196" t="str">
        <f>IF(ISNA(VLOOKUP(E1763,'Rota Pattern Data'!$A:$B,2,FALSE)),"",VLOOKUP(E1763,'Rota Pattern Data'!$A:$B,2,FALSE))</f>
        <v/>
      </c>
      <c r="H1763" s="197"/>
      <c r="I1763" s="200"/>
      <c r="J1763" s="198"/>
      <c r="K1763" s="198"/>
      <c r="L1763" s="198"/>
      <c r="M1763" s="199"/>
      <c r="N1763" s="198"/>
      <c r="O1763" s="242"/>
      <c r="P1763" s="242"/>
      <c r="Q1763" s="242"/>
      <c r="R1763" s="242"/>
      <c r="S1763" s="242"/>
      <c r="T1763" s="242"/>
      <c r="U1763" s="242"/>
      <c r="V1763" s="242"/>
      <c r="W1763" s="242"/>
      <c r="X1763" s="242"/>
      <c r="Y1763" s="242"/>
      <c r="Z1763" s="242"/>
      <c r="AA1763" s="242"/>
      <c r="AB1763" s="242"/>
      <c r="AC1763" s="243"/>
    </row>
    <row r="1764" spans="1:29" s="244" customFormat="1" ht="15" customHeight="1" x14ac:dyDescent="0.25">
      <c r="A1764" s="198"/>
      <c r="B1764" s="198"/>
      <c r="C1764" s="198"/>
      <c r="D1764" s="194"/>
      <c r="E1764" s="198"/>
      <c r="F1764" s="198"/>
      <c r="G1764" s="196" t="str">
        <f>IF(ISNA(VLOOKUP(E1764,'Rota Pattern Data'!$A:$B,2,FALSE)),"",VLOOKUP(E1764,'Rota Pattern Data'!$A:$B,2,FALSE))</f>
        <v/>
      </c>
      <c r="H1764" s="197"/>
      <c r="I1764" s="200"/>
      <c r="J1764" s="198"/>
      <c r="K1764" s="198"/>
      <c r="L1764" s="198"/>
      <c r="M1764" s="199"/>
      <c r="N1764" s="198"/>
      <c r="O1764" s="242"/>
      <c r="P1764" s="242"/>
      <c r="Q1764" s="242"/>
      <c r="R1764" s="242"/>
      <c r="S1764" s="242"/>
      <c r="T1764" s="242"/>
      <c r="U1764" s="242"/>
      <c r="V1764" s="242"/>
      <c r="W1764" s="242"/>
      <c r="X1764" s="242"/>
      <c r="Y1764" s="242"/>
      <c r="Z1764" s="242"/>
      <c r="AA1764" s="242"/>
      <c r="AB1764" s="242"/>
      <c r="AC1764" s="243"/>
    </row>
    <row r="1765" spans="1:29" s="244" customFormat="1" ht="15" customHeight="1" x14ac:dyDescent="0.25">
      <c r="A1765" s="198"/>
      <c r="B1765" s="198"/>
      <c r="C1765" s="198"/>
      <c r="D1765" s="194"/>
      <c r="E1765" s="198"/>
      <c r="F1765" s="198"/>
      <c r="G1765" s="196" t="str">
        <f>IF(ISNA(VLOOKUP(E1765,'Rota Pattern Data'!$A:$B,2,FALSE)),"",VLOOKUP(E1765,'Rota Pattern Data'!$A:$B,2,FALSE))</f>
        <v/>
      </c>
      <c r="H1765" s="197"/>
      <c r="I1765" s="200"/>
      <c r="J1765" s="198"/>
      <c r="K1765" s="198"/>
      <c r="L1765" s="198"/>
      <c r="M1765" s="199"/>
      <c r="N1765" s="198"/>
      <c r="O1765" s="242"/>
      <c r="P1765" s="242"/>
      <c r="Q1765" s="242"/>
      <c r="R1765" s="242"/>
      <c r="S1765" s="242"/>
      <c r="T1765" s="242"/>
      <c r="U1765" s="242"/>
      <c r="V1765" s="242"/>
      <c r="W1765" s="242"/>
      <c r="X1765" s="242"/>
      <c r="Y1765" s="242"/>
      <c r="Z1765" s="242"/>
      <c r="AA1765" s="242"/>
      <c r="AB1765" s="242"/>
      <c r="AC1765" s="243"/>
    </row>
    <row r="1766" spans="1:29" s="244" customFormat="1" ht="15" customHeight="1" x14ac:dyDescent="0.25">
      <c r="A1766" s="198"/>
      <c r="B1766" s="198"/>
      <c r="C1766" s="198"/>
      <c r="D1766" s="194"/>
      <c r="E1766" s="198"/>
      <c r="F1766" s="198"/>
      <c r="G1766" s="196" t="str">
        <f>IF(ISNA(VLOOKUP(E1766,'Rota Pattern Data'!$A:$B,2,FALSE)),"",VLOOKUP(E1766,'Rota Pattern Data'!$A:$B,2,FALSE))</f>
        <v/>
      </c>
      <c r="H1766" s="197"/>
      <c r="I1766" s="200"/>
      <c r="J1766" s="198"/>
      <c r="K1766" s="198"/>
      <c r="L1766" s="198"/>
      <c r="M1766" s="199"/>
      <c r="N1766" s="198"/>
      <c r="O1766" s="242"/>
      <c r="P1766" s="242"/>
      <c r="Q1766" s="242"/>
      <c r="R1766" s="242"/>
      <c r="S1766" s="242"/>
      <c r="T1766" s="242"/>
      <c r="U1766" s="242"/>
      <c r="V1766" s="242"/>
      <c r="W1766" s="242"/>
      <c r="X1766" s="242"/>
      <c r="Y1766" s="242"/>
      <c r="Z1766" s="242"/>
      <c r="AA1766" s="242"/>
      <c r="AB1766" s="242"/>
      <c r="AC1766" s="243"/>
    </row>
    <row r="1767" spans="1:29" s="244" customFormat="1" ht="15" customHeight="1" x14ac:dyDescent="0.25">
      <c r="A1767" s="198"/>
      <c r="B1767" s="198"/>
      <c r="C1767" s="198"/>
      <c r="D1767" s="194"/>
      <c r="E1767" s="198"/>
      <c r="F1767" s="198"/>
      <c r="G1767" s="196" t="str">
        <f>IF(ISNA(VLOOKUP(E1767,'Rota Pattern Data'!$A:$B,2,FALSE)),"",VLOOKUP(E1767,'Rota Pattern Data'!$A:$B,2,FALSE))</f>
        <v/>
      </c>
      <c r="H1767" s="197"/>
      <c r="I1767" s="200"/>
      <c r="J1767" s="198"/>
      <c r="K1767" s="198"/>
      <c r="L1767" s="198"/>
      <c r="M1767" s="199"/>
      <c r="N1767" s="198"/>
      <c r="O1767" s="242"/>
      <c r="P1767" s="242"/>
      <c r="Q1767" s="242"/>
      <c r="R1767" s="242"/>
      <c r="S1767" s="242"/>
      <c r="T1767" s="242"/>
      <c r="U1767" s="242"/>
      <c r="V1767" s="242"/>
      <c r="W1767" s="242"/>
      <c r="X1767" s="242"/>
      <c r="Y1767" s="242"/>
      <c r="Z1767" s="242"/>
      <c r="AA1767" s="242"/>
      <c r="AB1767" s="242"/>
      <c r="AC1767" s="243"/>
    </row>
    <row r="1768" spans="1:29" s="244" customFormat="1" ht="15" customHeight="1" x14ac:dyDescent="0.25">
      <c r="A1768" s="198"/>
      <c r="B1768" s="198"/>
      <c r="C1768" s="198"/>
      <c r="D1768" s="194"/>
      <c r="E1768" s="198"/>
      <c r="F1768" s="198"/>
      <c r="G1768" s="196" t="str">
        <f>IF(ISNA(VLOOKUP(E1768,'Rota Pattern Data'!$A:$B,2,FALSE)),"",VLOOKUP(E1768,'Rota Pattern Data'!$A:$B,2,FALSE))</f>
        <v/>
      </c>
      <c r="H1768" s="197"/>
      <c r="I1768" s="200"/>
      <c r="J1768" s="198"/>
      <c r="K1768" s="198"/>
      <c r="L1768" s="198"/>
      <c r="M1768" s="199"/>
      <c r="N1768" s="198"/>
      <c r="O1768" s="242"/>
      <c r="P1768" s="242"/>
      <c r="Q1768" s="242"/>
      <c r="R1768" s="242"/>
      <c r="S1768" s="242"/>
      <c r="T1768" s="242"/>
      <c r="U1768" s="242"/>
      <c r="V1768" s="242"/>
      <c r="W1768" s="242"/>
      <c r="X1768" s="242"/>
      <c r="Y1768" s="242"/>
      <c r="Z1768" s="242"/>
      <c r="AA1768" s="242"/>
      <c r="AB1768" s="242"/>
      <c r="AC1768" s="243"/>
    </row>
    <row r="1769" spans="1:29" s="244" customFormat="1" ht="15" customHeight="1" x14ac:dyDescent="0.25">
      <c r="A1769" s="198"/>
      <c r="B1769" s="198"/>
      <c r="C1769" s="198"/>
      <c r="D1769" s="194"/>
      <c r="E1769" s="198"/>
      <c r="F1769" s="198"/>
      <c r="G1769" s="196" t="str">
        <f>IF(ISNA(VLOOKUP(E1769,'Rota Pattern Data'!$A:$B,2,FALSE)),"",VLOOKUP(E1769,'Rota Pattern Data'!$A:$B,2,FALSE))</f>
        <v/>
      </c>
      <c r="H1769" s="197"/>
      <c r="I1769" s="200"/>
      <c r="J1769" s="198"/>
      <c r="K1769" s="198"/>
      <c r="L1769" s="198"/>
      <c r="M1769" s="199"/>
      <c r="N1769" s="198"/>
      <c r="O1769" s="242"/>
      <c r="P1769" s="242"/>
      <c r="Q1769" s="242"/>
      <c r="R1769" s="242"/>
      <c r="S1769" s="242"/>
      <c r="T1769" s="242"/>
      <c r="U1769" s="242"/>
      <c r="V1769" s="242"/>
      <c r="W1769" s="242"/>
      <c r="X1769" s="242"/>
      <c r="Y1769" s="242"/>
      <c r="Z1769" s="242"/>
      <c r="AA1769" s="242"/>
      <c r="AB1769" s="242"/>
      <c r="AC1769" s="243"/>
    </row>
    <row r="1770" spans="1:29" s="244" customFormat="1" ht="15" customHeight="1" x14ac:dyDescent="0.25">
      <c r="A1770" s="198"/>
      <c r="B1770" s="198"/>
      <c r="C1770" s="198"/>
      <c r="D1770" s="194"/>
      <c r="E1770" s="198"/>
      <c r="F1770" s="198"/>
      <c r="G1770" s="196" t="str">
        <f>IF(ISNA(VLOOKUP(E1770,'Rota Pattern Data'!$A:$B,2,FALSE)),"",VLOOKUP(E1770,'Rota Pattern Data'!$A:$B,2,FALSE))</f>
        <v/>
      </c>
      <c r="H1770" s="197"/>
      <c r="I1770" s="200"/>
      <c r="J1770" s="198"/>
      <c r="K1770" s="198"/>
      <c r="L1770" s="198"/>
      <c r="M1770" s="199"/>
      <c r="N1770" s="198"/>
      <c r="O1770" s="242"/>
      <c r="P1770" s="242"/>
      <c r="Q1770" s="242"/>
      <c r="R1770" s="242"/>
      <c r="S1770" s="242"/>
      <c r="T1770" s="242"/>
      <c r="U1770" s="242"/>
      <c r="V1770" s="242"/>
      <c r="W1770" s="242"/>
      <c r="X1770" s="242"/>
      <c r="Y1770" s="242"/>
      <c r="Z1770" s="242"/>
      <c r="AA1770" s="242"/>
      <c r="AB1770" s="242"/>
      <c r="AC1770" s="243"/>
    </row>
    <row r="1771" spans="1:29" s="244" customFormat="1" ht="15" customHeight="1" x14ac:dyDescent="0.25">
      <c r="A1771" s="198"/>
      <c r="B1771" s="198"/>
      <c r="C1771" s="198"/>
      <c r="D1771" s="194"/>
      <c r="E1771" s="198"/>
      <c r="F1771" s="198"/>
      <c r="G1771" s="196" t="str">
        <f>IF(ISNA(VLOOKUP(E1771,'Rota Pattern Data'!$A:$B,2,FALSE)),"",VLOOKUP(E1771,'Rota Pattern Data'!$A:$B,2,FALSE))</f>
        <v/>
      </c>
      <c r="H1771" s="197"/>
      <c r="I1771" s="200"/>
      <c r="J1771" s="198"/>
      <c r="K1771" s="198"/>
      <c r="L1771" s="198"/>
      <c r="M1771" s="199"/>
      <c r="N1771" s="198"/>
      <c r="O1771" s="242"/>
      <c r="P1771" s="242"/>
      <c r="Q1771" s="242"/>
      <c r="R1771" s="242"/>
      <c r="S1771" s="242"/>
      <c r="T1771" s="242"/>
      <c r="U1771" s="242"/>
      <c r="V1771" s="242"/>
      <c r="W1771" s="242"/>
      <c r="X1771" s="242"/>
      <c r="Y1771" s="242"/>
      <c r="Z1771" s="242"/>
      <c r="AA1771" s="242"/>
      <c r="AB1771" s="242"/>
      <c r="AC1771" s="243"/>
    </row>
    <row r="1772" spans="1:29" s="244" customFormat="1" ht="15" customHeight="1" x14ac:dyDescent="0.25">
      <c r="A1772" s="198"/>
      <c r="B1772" s="198"/>
      <c r="C1772" s="198"/>
      <c r="D1772" s="194"/>
      <c r="E1772" s="198"/>
      <c r="F1772" s="198"/>
      <c r="G1772" s="196" t="str">
        <f>IF(ISNA(VLOOKUP(E1772,'Rota Pattern Data'!$A:$B,2,FALSE)),"",VLOOKUP(E1772,'Rota Pattern Data'!$A:$B,2,FALSE))</f>
        <v/>
      </c>
      <c r="H1772" s="197"/>
      <c r="I1772" s="200"/>
      <c r="J1772" s="198"/>
      <c r="K1772" s="198"/>
      <c r="L1772" s="198"/>
      <c r="M1772" s="199"/>
      <c r="N1772" s="198"/>
      <c r="O1772" s="242"/>
      <c r="P1772" s="242"/>
      <c r="Q1772" s="242"/>
      <c r="R1772" s="242"/>
      <c r="S1772" s="242"/>
      <c r="T1772" s="242"/>
      <c r="U1772" s="242"/>
      <c r="V1772" s="242"/>
      <c r="W1772" s="242"/>
      <c r="X1772" s="242"/>
      <c r="Y1772" s="242"/>
      <c r="Z1772" s="242"/>
      <c r="AA1772" s="242"/>
      <c r="AB1772" s="242"/>
      <c r="AC1772" s="243"/>
    </row>
    <row r="1773" spans="1:29" s="244" customFormat="1" ht="15" customHeight="1" x14ac:dyDescent="0.25">
      <c r="A1773" s="198"/>
      <c r="B1773" s="198"/>
      <c r="C1773" s="198"/>
      <c r="D1773" s="194"/>
      <c r="E1773" s="198"/>
      <c r="F1773" s="198"/>
      <c r="G1773" s="196" t="str">
        <f>IF(ISNA(VLOOKUP(E1773,'Rota Pattern Data'!$A:$B,2,FALSE)),"",VLOOKUP(E1773,'Rota Pattern Data'!$A:$B,2,FALSE))</f>
        <v/>
      </c>
      <c r="H1773" s="197"/>
      <c r="I1773" s="200"/>
      <c r="J1773" s="198"/>
      <c r="K1773" s="198"/>
      <c r="L1773" s="198"/>
      <c r="M1773" s="199"/>
      <c r="N1773" s="198"/>
      <c r="O1773" s="242"/>
      <c r="P1773" s="242"/>
      <c r="Q1773" s="242"/>
      <c r="R1773" s="242"/>
      <c r="S1773" s="242"/>
      <c r="T1773" s="242"/>
      <c r="U1773" s="242"/>
      <c r="V1773" s="242"/>
      <c r="W1773" s="242"/>
      <c r="X1773" s="242"/>
      <c r="Y1773" s="242"/>
      <c r="Z1773" s="242"/>
      <c r="AA1773" s="242"/>
      <c r="AB1773" s="242"/>
      <c r="AC1773" s="243"/>
    </row>
    <row r="1774" spans="1:29" s="244" customFormat="1" ht="15" customHeight="1" x14ac:dyDescent="0.25">
      <c r="A1774" s="198"/>
      <c r="B1774" s="198"/>
      <c r="C1774" s="198"/>
      <c r="D1774" s="194"/>
      <c r="E1774" s="198"/>
      <c r="F1774" s="198"/>
      <c r="G1774" s="196" t="str">
        <f>IF(ISNA(VLOOKUP(E1774,'Rota Pattern Data'!$A:$B,2,FALSE)),"",VLOOKUP(E1774,'Rota Pattern Data'!$A:$B,2,FALSE))</f>
        <v/>
      </c>
      <c r="H1774" s="197"/>
      <c r="I1774" s="200"/>
      <c r="J1774" s="198"/>
      <c r="K1774" s="198"/>
      <c r="L1774" s="198"/>
      <c r="M1774" s="199"/>
      <c r="N1774" s="198"/>
      <c r="O1774" s="242"/>
      <c r="P1774" s="242"/>
      <c r="Q1774" s="242"/>
      <c r="R1774" s="242"/>
      <c r="S1774" s="242"/>
      <c r="T1774" s="242"/>
      <c r="U1774" s="242"/>
      <c r="V1774" s="242"/>
      <c r="W1774" s="242"/>
      <c r="X1774" s="242"/>
      <c r="Y1774" s="242"/>
      <c r="Z1774" s="242"/>
      <c r="AA1774" s="242"/>
      <c r="AB1774" s="242"/>
      <c r="AC1774" s="243"/>
    </row>
    <row r="1775" spans="1:29" s="244" customFormat="1" ht="15" customHeight="1" x14ac:dyDescent="0.25">
      <c r="A1775" s="198"/>
      <c r="B1775" s="198"/>
      <c r="C1775" s="198"/>
      <c r="D1775" s="194"/>
      <c r="E1775" s="198"/>
      <c r="F1775" s="198"/>
      <c r="G1775" s="196" t="str">
        <f>IF(ISNA(VLOOKUP(E1775,'Rota Pattern Data'!$A:$B,2,FALSE)),"",VLOOKUP(E1775,'Rota Pattern Data'!$A:$B,2,FALSE))</f>
        <v/>
      </c>
      <c r="H1775" s="197"/>
      <c r="I1775" s="200"/>
      <c r="J1775" s="198"/>
      <c r="K1775" s="198"/>
      <c r="L1775" s="198"/>
      <c r="M1775" s="199"/>
      <c r="N1775" s="198"/>
      <c r="O1775" s="242"/>
      <c r="P1775" s="242"/>
      <c r="Q1775" s="242"/>
      <c r="R1775" s="242"/>
      <c r="S1775" s="242"/>
      <c r="T1775" s="242"/>
      <c r="U1775" s="242"/>
      <c r="V1775" s="242"/>
      <c r="W1775" s="242"/>
      <c r="X1775" s="242"/>
      <c r="Y1775" s="242"/>
      <c r="Z1775" s="242"/>
      <c r="AA1775" s="242"/>
      <c r="AB1775" s="242"/>
      <c r="AC1775" s="243"/>
    </row>
    <row r="1776" spans="1:29" s="244" customFormat="1" ht="15" customHeight="1" x14ac:dyDescent="0.25">
      <c r="A1776" s="198"/>
      <c r="B1776" s="198"/>
      <c r="C1776" s="198"/>
      <c r="D1776" s="194"/>
      <c r="E1776" s="198"/>
      <c r="F1776" s="198"/>
      <c r="G1776" s="196" t="str">
        <f>IF(ISNA(VLOOKUP(E1776,'Rota Pattern Data'!$A:$B,2,FALSE)),"",VLOOKUP(E1776,'Rota Pattern Data'!$A:$B,2,FALSE))</f>
        <v/>
      </c>
      <c r="H1776" s="197"/>
      <c r="I1776" s="200"/>
      <c r="J1776" s="198"/>
      <c r="K1776" s="198"/>
      <c r="L1776" s="198"/>
      <c r="M1776" s="199"/>
      <c r="N1776" s="198"/>
      <c r="O1776" s="242"/>
      <c r="P1776" s="242"/>
      <c r="Q1776" s="242"/>
      <c r="R1776" s="242"/>
      <c r="S1776" s="242"/>
      <c r="T1776" s="242"/>
      <c r="U1776" s="242"/>
      <c r="V1776" s="242"/>
      <c r="W1776" s="242"/>
      <c r="X1776" s="242"/>
      <c r="Y1776" s="242"/>
      <c r="Z1776" s="242"/>
      <c r="AA1776" s="242"/>
      <c r="AB1776" s="242"/>
      <c r="AC1776" s="243"/>
    </row>
    <row r="1777" spans="1:29" s="244" customFormat="1" ht="15" customHeight="1" x14ac:dyDescent="0.25">
      <c r="A1777" s="198"/>
      <c r="B1777" s="198"/>
      <c r="C1777" s="198"/>
      <c r="D1777" s="194"/>
      <c r="E1777" s="198"/>
      <c r="F1777" s="198"/>
      <c r="G1777" s="196" t="str">
        <f>IF(ISNA(VLOOKUP(E1777,'Rota Pattern Data'!$A:$B,2,FALSE)),"",VLOOKUP(E1777,'Rota Pattern Data'!$A:$B,2,FALSE))</f>
        <v/>
      </c>
      <c r="H1777" s="197"/>
      <c r="I1777" s="200"/>
      <c r="J1777" s="198"/>
      <c r="K1777" s="198"/>
      <c r="L1777" s="198"/>
      <c r="M1777" s="199"/>
      <c r="N1777" s="198"/>
      <c r="O1777" s="242"/>
      <c r="P1777" s="242"/>
      <c r="Q1777" s="242"/>
      <c r="R1777" s="242"/>
      <c r="S1777" s="242"/>
      <c r="T1777" s="242"/>
      <c r="U1777" s="242"/>
      <c r="V1777" s="242"/>
      <c r="W1777" s="242"/>
      <c r="X1777" s="242"/>
      <c r="Y1777" s="242"/>
      <c r="Z1777" s="242"/>
      <c r="AA1777" s="242"/>
      <c r="AB1777" s="242"/>
      <c r="AC1777" s="243"/>
    </row>
    <row r="1778" spans="1:29" s="244" customFormat="1" ht="15" customHeight="1" x14ac:dyDescent="0.25">
      <c r="A1778" s="198"/>
      <c r="B1778" s="198"/>
      <c r="C1778" s="198"/>
      <c r="D1778" s="194"/>
      <c r="E1778" s="198"/>
      <c r="F1778" s="198"/>
      <c r="G1778" s="196" t="str">
        <f>IF(ISNA(VLOOKUP(E1778,'Rota Pattern Data'!$A:$B,2,FALSE)),"",VLOOKUP(E1778,'Rota Pattern Data'!$A:$B,2,FALSE))</f>
        <v/>
      </c>
      <c r="H1778" s="197"/>
      <c r="I1778" s="200"/>
      <c r="J1778" s="198"/>
      <c r="K1778" s="198"/>
      <c r="L1778" s="198"/>
      <c r="M1778" s="199"/>
      <c r="N1778" s="198"/>
      <c r="O1778" s="242"/>
      <c r="P1778" s="242"/>
      <c r="Q1778" s="242"/>
      <c r="R1778" s="242"/>
      <c r="S1778" s="242"/>
      <c r="T1778" s="242"/>
      <c r="U1778" s="242"/>
      <c r="V1778" s="242"/>
      <c r="W1778" s="242"/>
      <c r="X1778" s="242"/>
      <c r="Y1778" s="242"/>
      <c r="Z1778" s="242"/>
      <c r="AA1778" s="242"/>
      <c r="AB1778" s="242"/>
      <c r="AC1778" s="243"/>
    </row>
    <row r="1779" spans="1:29" s="244" customFormat="1" ht="15" customHeight="1" x14ac:dyDescent="0.25">
      <c r="A1779" s="198"/>
      <c r="B1779" s="198"/>
      <c r="C1779" s="198"/>
      <c r="D1779" s="194"/>
      <c r="E1779" s="198"/>
      <c r="F1779" s="198"/>
      <c r="G1779" s="196" t="str">
        <f>IF(ISNA(VLOOKUP(E1779,'Rota Pattern Data'!$A:$B,2,FALSE)),"",VLOOKUP(E1779,'Rota Pattern Data'!$A:$B,2,FALSE))</f>
        <v/>
      </c>
      <c r="H1779" s="197"/>
      <c r="I1779" s="200"/>
      <c r="J1779" s="198"/>
      <c r="K1779" s="198"/>
      <c r="L1779" s="198"/>
      <c r="M1779" s="199"/>
      <c r="N1779" s="198"/>
      <c r="O1779" s="242"/>
      <c r="P1779" s="242"/>
      <c r="Q1779" s="242"/>
      <c r="R1779" s="242"/>
      <c r="S1779" s="242"/>
      <c r="T1779" s="242"/>
      <c r="U1779" s="242"/>
      <c r="V1779" s="242"/>
      <c r="W1779" s="242"/>
      <c r="X1779" s="242"/>
      <c r="Y1779" s="242"/>
      <c r="Z1779" s="242"/>
      <c r="AA1779" s="242"/>
      <c r="AB1779" s="242"/>
      <c r="AC1779" s="243"/>
    </row>
    <row r="1780" spans="1:29" s="244" customFormat="1" ht="15" customHeight="1" x14ac:dyDescent="0.25">
      <c r="A1780" s="198"/>
      <c r="B1780" s="198"/>
      <c r="C1780" s="198"/>
      <c r="D1780" s="194"/>
      <c r="E1780" s="198"/>
      <c r="F1780" s="198"/>
      <c r="G1780" s="196" t="str">
        <f>IF(ISNA(VLOOKUP(E1780,'Rota Pattern Data'!$A:$B,2,FALSE)),"",VLOOKUP(E1780,'Rota Pattern Data'!$A:$B,2,FALSE))</f>
        <v/>
      </c>
      <c r="H1780" s="197"/>
      <c r="I1780" s="200"/>
      <c r="J1780" s="198"/>
      <c r="K1780" s="198"/>
      <c r="L1780" s="198"/>
      <c r="M1780" s="199"/>
      <c r="N1780" s="198"/>
      <c r="O1780" s="242"/>
      <c r="P1780" s="242"/>
      <c r="Q1780" s="242"/>
      <c r="R1780" s="242"/>
      <c r="S1780" s="242"/>
      <c r="T1780" s="242"/>
      <c r="U1780" s="242"/>
      <c r="V1780" s="242"/>
      <c r="W1780" s="242"/>
      <c r="X1780" s="242"/>
      <c r="Y1780" s="242"/>
      <c r="Z1780" s="242"/>
      <c r="AA1780" s="242"/>
      <c r="AB1780" s="242"/>
      <c r="AC1780" s="243"/>
    </row>
    <row r="1781" spans="1:29" s="244" customFormat="1" ht="15" customHeight="1" x14ac:dyDescent="0.25">
      <c r="A1781" s="198"/>
      <c r="B1781" s="198"/>
      <c r="C1781" s="198"/>
      <c r="D1781" s="194"/>
      <c r="E1781" s="198"/>
      <c r="F1781" s="198"/>
      <c r="G1781" s="196" t="str">
        <f>IF(ISNA(VLOOKUP(E1781,'Rota Pattern Data'!$A:$B,2,FALSE)),"",VLOOKUP(E1781,'Rota Pattern Data'!$A:$B,2,FALSE))</f>
        <v/>
      </c>
      <c r="H1781" s="197"/>
      <c r="I1781" s="200"/>
      <c r="J1781" s="198"/>
      <c r="K1781" s="198"/>
      <c r="L1781" s="198"/>
      <c r="M1781" s="199"/>
      <c r="N1781" s="198"/>
      <c r="O1781" s="242"/>
      <c r="P1781" s="242"/>
      <c r="Q1781" s="242"/>
      <c r="R1781" s="242"/>
      <c r="S1781" s="242"/>
      <c r="T1781" s="242"/>
      <c r="U1781" s="242"/>
      <c r="V1781" s="242"/>
      <c r="W1781" s="242"/>
      <c r="X1781" s="242"/>
      <c r="Y1781" s="242"/>
      <c r="Z1781" s="242"/>
      <c r="AA1781" s="242"/>
      <c r="AB1781" s="242"/>
      <c r="AC1781" s="243"/>
    </row>
    <row r="1782" spans="1:29" s="244" customFormat="1" ht="15" customHeight="1" x14ac:dyDescent="0.25">
      <c r="A1782" s="198"/>
      <c r="B1782" s="198"/>
      <c r="C1782" s="198"/>
      <c r="D1782" s="194"/>
      <c r="E1782" s="198"/>
      <c r="F1782" s="198"/>
      <c r="G1782" s="196" t="str">
        <f>IF(ISNA(VLOOKUP(E1782,'Rota Pattern Data'!$A:$B,2,FALSE)),"",VLOOKUP(E1782,'Rota Pattern Data'!$A:$B,2,FALSE))</f>
        <v/>
      </c>
      <c r="H1782" s="197"/>
      <c r="I1782" s="200"/>
      <c r="J1782" s="198"/>
      <c r="K1782" s="198"/>
      <c r="L1782" s="198"/>
      <c r="M1782" s="199"/>
      <c r="N1782" s="198"/>
      <c r="O1782" s="242"/>
      <c r="P1782" s="242"/>
      <c r="Q1782" s="242"/>
      <c r="R1782" s="242"/>
      <c r="S1782" s="242"/>
      <c r="T1782" s="242"/>
      <c r="U1782" s="242"/>
      <c r="V1782" s="242"/>
      <c r="W1782" s="242"/>
      <c r="X1782" s="242"/>
      <c r="Y1782" s="242"/>
      <c r="Z1782" s="242"/>
      <c r="AA1782" s="242"/>
      <c r="AB1782" s="242"/>
      <c r="AC1782" s="243"/>
    </row>
    <row r="1783" spans="1:29" s="244" customFormat="1" ht="15" customHeight="1" x14ac:dyDescent="0.25">
      <c r="A1783" s="198"/>
      <c r="B1783" s="198"/>
      <c r="C1783" s="198"/>
      <c r="D1783" s="194"/>
      <c r="E1783" s="198"/>
      <c r="F1783" s="198"/>
      <c r="G1783" s="196" t="str">
        <f>IF(ISNA(VLOOKUP(E1783,'Rota Pattern Data'!$A:$B,2,FALSE)),"",VLOOKUP(E1783,'Rota Pattern Data'!$A:$B,2,FALSE))</f>
        <v/>
      </c>
      <c r="H1783" s="197"/>
      <c r="I1783" s="200"/>
      <c r="J1783" s="198"/>
      <c r="K1783" s="198"/>
      <c r="L1783" s="198"/>
      <c r="M1783" s="199"/>
      <c r="N1783" s="198"/>
      <c r="O1783" s="242"/>
      <c r="P1783" s="242"/>
      <c r="Q1783" s="242"/>
      <c r="R1783" s="242"/>
      <c r="S1783" s="242"/>
      <c r="T1783" s="242"/>
      <c r="U1783" s="242"/>
      <c r="V1783" s="242"/>
      <c r="W1783" s="242"/>
      <c r="X1783" s="242"/>
      <c r="Y1783" s="242"/>
      <c r="Z1783" s="242"/>
      <c r="AA1783" s="242"/>
      <c r="AB1783" s="242"/>
      <c r="AC1783" s="243"/>
    </row>
    <row r="1784" spans="1:29" s="244" customFormat="1" ht="15" customHeight="1" x14ac:dyDescent="0.25">
      <c r="A1784" s="198"/>
      <c r="B1784" s="198"/>
      <c r="C1784" s="198"/>
      <c r="D1784" s="194"/>
      <c r="E1784" s="198"/>
      <c r="F1784" s="198"/>
      <c r="G1784" s="196" t="str">
        <f>IF(ISNA(VLOOKUP(E1784,'Rota Pattern Data'!$A:$B,2,FALSE)),"",VLOOKUP(E1784,'Rota Pattern Data'!$A:$B,2,FALSE))</f>
        <v/>
      </c>
      <c r="H1784" s="197"/>
      <c r="I1784" s="200"/>
      <c r="J1784" s="198"/>
      <c r="K1784" s="198"/>
      <c r="L1784" s="198"/>
      <c r="M1784" s="199"/>
      <c r="N1784" s="198"/>
      <c r="O1784" s="242"/>
      <c r="P1784" s="242"/>
      <c r="Q1784" s="242"/>
      <c r="R1784" s="242"/>
      <c r="S1784" s="242"/>
      <c r="T1784" s="242"/>
      <c r="U1784" s="242"/>
      <c r="V1784" s="242"/>
      <c r="W1784" s="242"/>
      <c r="X1784" s="242"/>
      <c r="Y1784" s="242"/>
      <c r="Z1784" s="242"/>
      <c r="AA1784" s="242"/>
      <c r="AB1784" s="242"/>
      <c r="AC1784" s="243"/>
    </row>
    <row r="1785" spans="1:29" s="244" customFormat="1" ht="15" customHeight="1" x14ac:dyDescent="0.25">
      <c r="A1785" s="198"/>
      <c r="B1785" s="198"/>
      <c r="C1785" s="198"/>
      <c r="D1785" s="194"/>
      <c r="E1785" s="198"/>
      <c r="F1785" s="198"/>
      <c r="G1785" s="196" t="str">
        <f>IF(ISNA(VLOOKUP(E1785,'Rota Pattern Data'!$A:$B,2,FALSE)),"",VLOOKUP(E1785,'Rota Pattern Data'!$A:$B,2,FALSE))</f>
        <v/>
      </c>
      <c r="H1785" s="197"/>
      <c r="I1785" s="200"/>
      <c r="J1785" s="198"/>
      <c r="K1785" s="198"/>
      <c r="L1785" s="198"/>
      <c r="M1785" s="199"/>
      <c r="N1785" s="198"/>
      <c r="O1785" s="242"/>
      <c r="P1785" s="242"/>
      <c r="Q1785" s="242"/>
      <c r="R1785" s="242"/>
      <c r="S1785" s="242"/>
      <c r="T1785" s="242"/>
      <c r="U1785" s="242"/>
      <c r="V1785" s="242"/>
      <c r="W1785" s="242"/>
      <c r="X1785" s="242"/>
      <c r="Y1785" s="242"/>
      <c r="Z1785" s="242"/>
      <c r="AA1785" s="242"/>
      <c r="AB1785" s="242"/>
      <c r="AC1785" s="243"/>
    </row>
    <row r="1786" spans="1:29" s="244" customFormat="1" ht="15" customHeight="1" x14ac:dyDescent="0.25">
      <c r="A1786" s="198"/>
      <c r="B1786" s="198"/>
      <c r="C1786" s="198"/>
      <c r="D1786" s="194"/>
      <c r="E1786" s="198"/>
      <c r="F1786" s="198"/>
      <c r="G1786" s="196" t="str">
        <f>IF(ISNA(VLOOKUP(E1786,'Rota Pattern Data'!$A:$B,2,FALSE)),"",VLOOKUP(E1786,'Rota Pattern Data'!$A:$B,2,FALSE))</f>
        <v/>
      </c>
      <c r="H1786" s="197"/>
      <c r="I1786" s="200"/>
      <c r="J1786" s="198"/>
      <c r="K1786" s="198"/>
      <c r="L1786" s="198"/>
      <c r="M1786" s="199"/>
      <c r="N1786" s="198"/>
      <c r="O1786" s="242"/>
      <c r="P1786" s="242"/>
      <c r="Q1786" s="242"/>
      <c r="R1786" s="242"/>
      <c r="S1786" s="242"/>
      <c r="T1786" s="242"/>
      <c r="U1786" s="242"/>
      <c r="V1786" s="242"/>
      <c r="W1786" s="242"/>
      <c r="X1786" s="242"/>
      <c r="Y1786" s="242"/>
      <c r="Z1786" s="242"/>
      <c r="AA1786" s="242"/>
      <c r="AB1786" s="242"/>
      <c r="AC1786" s="243"/>
    </row>
    <row r="1787" spans="1:29" s="244" customFormat="1" ht="15" customHeight="1" x14ac:dyDescent="0.25">
      <c r="A1787" s="198"/>
      <c r="B1787" s="198"/>
      <c r="C1787" s="198"/>
      <c r="D1787" s="194"/>
      <c r="E1787" s="198"/>
      <c r="F1787" s="198"/>
      <c r="G1787" s="196" t="str">
        <f>IF(ISNA(VLOOKUP(E1787,'Rota Pattern Data'!$A:$B,2,FALSE)),"",VLOOKUP(E1787,'Rota Pattern Data'!$A:$B,2,FALSE))</f>
        <v/>
      </c>
      <c r="H1787" s="197"/>
      <c r="I1787" s="200"/>
      <c r="J1787" s="198"/>
      <c r="K1787" s="198"/>
      <c r="L1787" s="198"/>
      <c r="M1787" s="199"/>
      <c r="N1787" s="198"/>
      <c r="O1787" s="242"/>
      <c r="P1787" s="242"/>
      <c r="Q1787" s="242"/>
      <c r="R1787" s="242"/>
      <c r="S1787" s="242"/>
      <c r="T1787" s="242"/>
      <c r="U1787" s="242"/>
      <c r="V1787" s="242"/>
      <c r="W1787" s="242"/>
      <c r="X1787" s="242"/>
      <c r="Y1787" s="242"/>
      <c r="Z1787" s="242"/>
      <c r="AA1787" s="242"/>
      <c r="AB1787" s="242"/>
      <c r="AC1787" s="243"/>
    </row>
    <row r="1788" spans="1:29" s="244" customFormat="1" ht="15" customHeight="1" x14ac:dyDescent="0.25">
      <c r="A1788" s="198"/>
      <c r="B1788" s="198"/>
      <c r="C1788" s="198"/>
      <c r="D1788" s="194"/>
      <c r="E1788" s="198"/>
      <c r="F1788" s="198"/>
      <c r="G1788" s="196" t="str">
        <f>IF(ISNA(VLOOKUP(E1788,'Rota Pattern Data'!$A:$B,2,FALSE)),"",VLOOKUP(E1788,'Rota Pattern Data'!$A:$B,2,FALSE))</f>
        <v/>
      </c>
      <c r="H1788" s="197"/>
      <c r="I1788" s="200"/>
      <c r="J1788" s="198"/>
      <c r="K1788" s="198"/>
      <c r="L1788" s="198"/>
      <c r="M1788" s="199"/>
      <c r="N1788" s="198"/>
      <c r="O1788" s="242"/>
      <c r="P1788" s="242"/>
      <c r="Q1788" s="242"/>
      <c r="R1788" s="242"/>
      <c r="S1788" s="242"/>
      <c r="T1788" s="242"/>
      <c r="U1788" s="242"/>
      <c r="V1788" s="242"/>
      <c r="W1788" s="242"/>
      <c r="X1788" s="242"/>
      <c r="Y1788" s="242"/>
      <c r="Z1788" s="242"/>
      <c r="AA1788" s="242"/>
      <c r="AB1788" s="242"/>
      <c r="AC1788" s="243"/>
    </row>
    <row r="1789" spans="1:29" s="244" customFormat="1" ht="15" customHeight="1" x14ac:dyDescent="0.25">
      <c r="A1789" s="198"/>
      <c r="B1789" s="198"/>
      <c r="C1789" s="198"/>
      <c r="D1789" s="194"/>
      <c r="E1789" s="198"/>
      <c r="F1789" s="198"/>
      <c r="G1789" s="196" t="str">
        <f>IF(ISNA(VLOOKUP(E1789,'Rota Pattern Data'!$A:$B,2,FALSE)),"",VLOOKUP(E1789,'Rota Pattern Data'!$A:$B,2,FALSE))</f>
        <v/>
      </c>
      <c r="H1789" s="197"/>
      <c r="I1789" s="200"/>
      <c r="J1789" s="198"/>
      <c r="K1789" s="198"/>
      <c r="L1789" s="198"/>
      <c r="M1789" s="199"/>
      <c r="N1789" s="198"/>
      <c r="O1789" s="242"/>
      <c r="P1789" s="242"/>
      <c r="Q1789" s="242"/>
      <c r="R1789" s="242"/>
      <c r="S1789" s="242"/>
      <c r="T1789" s="242"/>
      <c r="U1789" s="242"/>
      <c r="V1789" s="242"/>
      <c r="W1789" s="242"/>
      <c r="X1789" s="242"/>
      <c r="Y1789" s="242"/>
      <c r="Z1789" s="242"/>
      <c r="AA1789" s="242"/>
      <c r="AB1789" s="242"/>
      <c r="AC1789" s="243"/>
    </row>
    <row r="1790" spans="1:29" s="244" customFormat="1" ht="15" customHeight="1" x14ac:dyDescent="0.25">
      <c r="A1790" s="198"/>
      <c r="B1790" s="198"/>
      <c r="C1790" s="198"/>
      <c r="D1790" s="194"/>
      <c r="E1790" s="198"/>
      <c r="F1790" s="198"/>
      <c r="G1790" s="196" t="str">
        <f>IF(ISNA(VLOOKUP(E1790,'Rota Pattern Data'!$A:$B,2,FALSE)),"",VLOOKUP(E1790,'Rota Pattern Data'!$A:$B,2,FALSE))</f>
        <v/>
      </c>
      <c r="H1790" s="197"/>
      <c r="I1790" s="200"/>
      <c r="J1790" s="198"/>
      <c r="K1790" s="198"/>
      <c r="L1790" s="198"/>
      <c r="M1790" s="199"/>
      <c r="N1790" s="198"/>
      <c r="O1790" s="242"/>
      <c r="P1790" s="242"/>
      <c r="Q1790" s="242"/>
      <c r="R1790" s="242"/>
      <c r="S1790" s="242"/>
      <c r="T1790" s="242"/>
      <c r="U1790" s="242"/>
      <c r="V1790" s="242"/>
      <c r="W1790" s="242"/>
      <c r="X1790" s="242"/>
      <c r="Y1790" s="242"/>
      <c r="Z1790" s="242"/>
      <c r="AA1790" s="242"/>
      <c r="AB1790" s="242"/>
      <c r="AC1790" s="243"/>
    </row>
    <row r="1791" spans="1:29" s="244" customFormat="1" ht="15" customHeight="1" x14ac:dyDescent="0.25">
      <c r="A1791" s="198"/>
      <c r="B1791" s="198"/>
      <c r="C1791" s="198"/>
      <c r="D1791" s="194"/>
      <c r="E1791" s="198"/>
      <c r="F1791" s="198"/>
      <c r="G1791" s="196" t="str">
        <f>IF(ISNA(VLOOKUP(E1791,'Rota Pattern Data'!$A:$B,2,FALSE)),"",VLOOKUP(E1791,'Rota Pattern Data'!$A:$B,2,FALSE))</f>
        <v/>
      </c>
      <c r="H1791" s="197"/>
      <c r="I1791" s="200"/>
      <c r="J1791" s="198"/>
      <c r="K1791" s="198"/>
      <c r="L1791" s="198"/>
      <c r="M1791" s="199"/>
      <c r="N1791" s="198"/>
      <c r="O1791" s="242"/>
      <c r="P1791" s="242"/>
      <c r="Q1791" s="242"/>
      <c r="R1791" s="242"/>
      <c r="S1791" s="242"/>
      <c r="T1791" s="242"/>
      <c r="U1791" s="242"/>
      <c r="V1791" s="242"/>
      <c r="W1791" s="242"/>
      <c r="X1791" s="242"/>
      <c r="Y1791" s="242"/>
      <c r="Z1791" s="242"/>
      <c r="AA1791" s="242"/>
      <c r="AB1791" s="242"/>
      <c r="AC1791" s="243"/>
    </row>
    <row r="1792" spans="1:29" s="244" customFormat="1" ht="15" customHeight="1" x14ac:dyDescent="0.25">
      <c r="A1792" s="198"/>
      <c r="B1792" s="198"/>
      <c r="C1792" s="198"/>
      <c r="D1792" s="194"/>
      <c r="E1792" s="198"/>
      <c r="F1792" s="198"/>
      <c r="G1792" s="196" t="str">
        <f>IF(ISNA(VLOOKUP(E1792,'Rota Pattern Data'!$A:$B,2,FALSE)),"",VLOOKUP(E1792,'Rota Pattern Data'!$A:$B,2,FALSE))</f>
        <v/>
      </c>
      <c r="H1792" s="197"/>
      <c r="I1792" s="200"/>
      <c r="J1792" s="198"/>
      <c r="K1792" s="198"/>
      <c r="L1792" s="198"/>
      <c r="M1792" s="199"/>
      <c r="N1792" s="198"/>
      <c r="O1792" s="242"/>
      <c r="P1792" s="242"/>
      <c r="Q1792" s="242"/>
      <c r="R1792" s="242"/>
      <c r="S1792" s="242"/>
      <c r="T1792" s="242"/>
      <c r="U1792" s="242"/>
      <c r="V1792" s="242"/>
      <c r="W1792" s="242"/>
      <c r="X1792" s="242"/>
      <c r="Y1792" s="242"/>
      <c r="Z1792" s="242"/>
      <c r="AA1792" s="242"/>
      <c r="AB1792" s="242"/>
      <c r="AC1792" s="243"/>
    </row>
    <row r="1793" spans="1:29" s="244" customFormat="1" ht="15" customHeight="1" x14ac:dyDescent="0.25">
      <c r="A1793" s="198"/>
      <c r="B1793" s="198"/>
      <c r="C1793" s="198"/>
      <c r="D1793" s="194"/>
      <c r="E1793" s="198"/>
      <c r="F1793" s="198"/>
      <c r="G1793" s="196" t="str">
        <f>IF(ISNA(VLOOKUP(E1793,'Rota Pattern Data'!$A:$B,2,FALSE)),"",VLOOKUP(E1793,'Rota Pattern Data'!$A:$B,2,FALSE))</f>
        <v/>
      </c>
      <c r="H1793" s="197"/>
      <c r="I1793" s="200"/>
      <c r="J1793" s="198"/>
      <c r="K1793" s="198"/>
      <c r="L1793" s="198"/>
      <c r="M1793" s="199"/>
      <c r="N1793" s="198"/>
      <c r="O1793" s="242"/>
      <c r="P1793" s="242"/>
      <c r="Q1793" s="242"/>
      <c r="R1793" s="242"/>
      <c r="S1793" s="242"/>
      <c r="T1793" s="242"/>
      <c r="U1793" s="242"/>
      <c r="V1793" s="242"/>
      <c r="W1793" s="242"/>
      <c r="X1793" s="242"/>
      <c r="Y1793" s="242"/>
      <c r="Z1793" s="242"/>
      <c r="AA1793" s="242"/>
      <c r="AB1793" s="242"/>
      <c r="AC1793" s="243"/>
    </row>
    <row r="1794" spans="1:29" s="244" customFormat="1" ht="15" customHeight="1" x14ac:dyDescent="0.25">
      <c r="A1794" s="198"/>
      <c r="B1794" s="198"/>
      <c r="C1794" s="198"/>
      <c r="D1794" s="194"/>
      <c r="E1794" s="198"/>
      <c r="F1794" s="198"/>
      <c r="G1794" s="196" t="str">
        <f>IF(ISNA(VLOOKUP(E1794,'Rota Pattern Data'!$A:$B,2,FALSE)),"",VLOOKUP(E1794,'Rota Pattern Data'!$A:$B,2,FALSE))</f>
        <v/>
      </c>
      <c r="H1794" s="197"/>
      <c r="I1794" s="200"/>
      <c r="J1794" s="198"/>
      <c r="K1794" s="198"/>
      <c r="L1794" s="198"/>
      <c r="M1794" s="199"/>
      <c r="N1794" s="198"/>
      <c r="O1794" s="242"/>
      <c r="P1794" s="242"/>
      <c r="Q1794" s="242"/>
      <c r="R1794" s="242"/>
      <c r="S1794" s="242"/>
      <c r="T1794" s="242"/>
      <c r="U1794" s="242"/>
      <c r="V1794" s="242"/>
      <c r="W1794" s="242"/>
      <c r="X1794" s="242"/>
      <c r="Y1794" s="242"/>
      <c r="Z1794" s="242"/>
      <c r="AA1794" s="242"/>
      <c r="AB1794" s="242"/>
      <c r="AC1794" s="243"/>
    </row>
    <row r="1795" spans="1:29" s="244" customFormat="1" ht="15" customHeight="1" x14ac:dyDescent="0.25">
      <c r="A1795" s="198"/>
      <c r="B1795" s="198"/>
      <c r="C1795" s="198"/>
      <c r="D1795" s="194"/>
      <c r="E1795" s="198"/>
      <c r="F1795" s="198"/>
      <c r="G1795" s="196" t="str">
        <f>IF(ISNA(VLOOKUP(E1795,'Rota Pattern Data'!$A:$B,2,FALSE)),"",VLOOKUP(E1795,'Rota Pattern Data'!$A:$B,2,FALSE))</f>
        <v/>
      </c>
      <c r="H1795" s="197"/>
      <c r="I1795" s="200"/>
      <c r="J1795" s="198"/>
      <c r="K1795" s="198"/>
      <c r="L1795" s="198"/>
      <c r="M1795" s="199"/>
      <c r="N1795" s="198"/>
      <c r="O1795" s="242"/>
      <c r="P1795" s="242"/>
      <c r="Q1795" s="242"/>
      <c r="R1795" s="242"/>
      <c r="S1795" s="242"/>
      <c r="T1795" s="242"/>
      <c r="U1795" s="242"/>
      <c r="V1795" s="242"/>
      <c r="W1795" s="242"/>
      <c r="X1795" s="242"/>
      <c r="Y1795" s="242"/>
      <c r="Z1795" s="242"/>
      <c r="AA1795" s="242"/>
      <c r="AB1795" s="242"/>
      <c r="AC1795" s="243"/>
    </row>
    <row r="1796" spans="1:29" s="244" customFormat="1" ht="15" customHeight="1" x14ac:dyDescent="0.25">
      <c r="A1796" s="198"/>
      <c r="B1796" s="198"/>
      <c r="C1796" s="198"/>
      <c r="D1796" s="194"/>
      <c r="E1796" s="198"/>
      <c r="F1796" s="198"/>
      <c r="G1796" s="196" t="str">
        <f>IF(ISNA(VLOOKUP(E1796,'Rota Pattern Data'!$A:$B,2,FALSE)),"",VLOOKUP(E1796,'Rota Pattern Data'!$A:$B,2,FALSE))</f>
        <v/>
      </c>
      <c r="H1796" s="197"/>
      <c r="I1796" s="200"/>
      <c r="J1796" s="198"/>
      <c r="K1796" s="198"/>
      <c r="L1796" s="198"/>
      <c r="M1796" s="199"/>
      <c r="N1796" s="198"/>
      <c r="O1796" s="242"/>
      <c r="P1796" s="242"/>
      <c r="Q1796" s="242"/>
      <c r="R1796" s="242"/>
      <c r="S1796" s="242"/>
      <c r="T1796" s="242"/>
      <c r="U1796" s="242"/>
      <c r="V1796" s="242"/>
      <c r="W1796" s="242"/>
      <c r="X1796" s="242"/>
      <c r="Y1796" s="242"/>
      <c r="Z1796" s="242"/>
      <c r="AA1796" s="242"/>
      <c r="AB1796" s="242"/>
      <c r="AC1796" s="243"/>
    </row>
    <row r="1797" spans="1:29" s="244" customFormat="1" ht="15" customHeight="1" x14ac:dyDescent="0.25">
      <c r="A1797" s="198"/>
      <c r="B1797" s="198"/>
      <c r="C1797" s="198"/>
      <c r="D1797" s="194"/>
      <c r="E1797" s="198"/>
      <c r="F1797" s="198"/>
      <c r="G1797" s="196" t="str">
        <f>IF(ISNA(VLOOKUP(E1797,'Rota Pattern Data'!$A:$B,2,FALSE)),"",VLOOKUP(E1797,'Rota Pattern Data'!$A:$B,2,FALSE))</f>
        <v/>
      </c>
      <c r="H1797" s="197"/>
      <c r="I1797" s="200"/>
      <c r="J1797" s="198"/>
      <c r="K1797" s="198"/>
      <c r="L1797" s="198"/>
      <c r="M1797" s="199"/>
      <c r="N1797" s="198"/>
      <c r="O1797" s="242"/>
      <c r="P1797" s="242"/>
      <c r="Q1797" s="242"/>
      <c r="R1797" s="242"/>
      <c r="S1797" s="242"/>
      <c r="T1797" s="242"/>
      <c r="U1797" s="242"/>
      <c r="V1797" s="242"/>
      <c r="W1797" s="242"/>
      <c r="X1797" s="242"/>
      <c r="Y1797" s="242"/>
      <c r="Z1797" s="242"/>
      <c r="AA1797" s="242"/>
      <c r="AB1797" s="242"/>
      <c r="AC1797" s="243"/>
    </row>
    <row r="1798" spans="1:29" s="244" customFormat="1" ht="15" customHeight="1" x14ac:dyDescent="0.25">
      <c r="A1798" s="198"/>
      <c r="B1798" s="198"/>
      <c r="C1798" s="198"/>
      <c r="D1798" s="194"/>
      <c r="E1798" s="198"/>
      <c r="F1798" s="198"/>
      <c r="G1798" s="196" t="str">
        <f>IF(ISNA(VLOOKUP(E1798,'Rota Pattern Data'!$A:$B,2,FALSE)),"",VLOOKUP(E1798,'Rota Pattern Data'!$A:$B,2,FALSE))</f>
        <v/>
      </c>
      <c r="H1798" s="197"/>
      <c r="I1798" s="200"/>
      <c r="J1798" s="198"/>
      <c r="K1798" s="198"/>
      <c r="L1798" s="198"/>
      <c r="M1798" s="199"/>
      <c r="N1798" s="198"/>
      <c r="O1798" s="242"/>
      <c r="P1798" s="242"/>
      <c r="Q1798" s="242"/>
      <c r="R1798" s="242"/>
      <c r="S1798" s="242"/>
      <c r="T1798" s="242"/>
      <c r="U1798" s="242"/>
      <c r="V1798" s="242"/>
      <c r="W1798" s="242"/>
      <c r="X1798" s="242"/>
      <c r="Y1798" s="242"/>
      <c r="Z1798" s="242"/>
      <c r="AA1798" s="242"/>
      <c r="AB1798" s="242"/>
      <c r="AC1798" s="243"/>
    </row>
    <row r="1799" spans="1:29" s="244" customFormat="1" ht="15" customHeight="1" x14ac:dyDescent="0.25">
      <c r="A1799" s="198"/>
      <c r="B1799" s="198"/>
      <c r="C1799" s="198"/>
      <c r="D1799" s="194"/>
      <c r="E1799" s="198"/>
      <c r="F1799" s="198"/>
      <c r="G1799" s="196" t="str">
        <f>IF(ISNA(VLOOKUP(E1799,'Rota Pattern Data'!$A:$B,2,FALSE)),"",VLOOKUP(E1799,'Rota Pattern Data'!$A:$B,2,FALSE))</f>
        <v/>
      </c>
      <c r="H1799" s="197"/>
      <c r="I1799" s="200"/>
      <c r="J1799" s="198"/>
      <c r="K1799" s="198"/>
      <c r="L1799" s="198"/>
      <c r="M1799" s="199"/>
      <c r="N1799" s="198"/>
      <c r="O1799" s="242"/>
      <c r="P1799" s="242"/>
      <c r="Q1799" s="242"/>
      <c r="R1799" s="242"/>
      <c r="S1799" s="242"/>
      <c r="T1799" s="242"/>
      <c r="U1799" s="242"/>
      <c r="V1799" s="242"/>
      <c r="W1799" s="242"/>
      <c r="X1799" s="242"/>
      <c r="Y1799" s="242"/>
      <c r="Z1799" s="242"/>
      <c r="AA1799" s="242"/>
      <c r="AB1799" s="242"/>
      <c r="AC1799" s="243"/>
    </row>
    <row r="1800" spans="1:29" s="244" customFormat="1" ht="15" customHeight="1" x14ac:dyDescent="0.25">
      <c r="A1800" s="198"/>
      <c r="B1800" s="198"/>
      <c r="C1800" s="198"/>
      <c r="D1800" s="194"/>
      <c r="E1800" s="198"/>
      <c r="F1800" s="198"/>
      <c r="G1800" s="196" t="str">
        <f>IF(ISNA(VLOOKUP(E1800,'Rota Pattern Data'!$A:$B,2,FALSE)),"",VLOOKUP(E1800,'Rota Pattern Data'!$A:$B,2,FALSE))</f>
        <v/>
      </c>
      <c r="H1800" s="197"/>
      <c r="I1800" s="200"/>
      <c r="J1800" s="198"/>
      <c r="K1800" s="198"/>
      <c r="L1800" s="198"/>
      <c r="M1800" s="199"/>
      <c r="N1800" s="198"/>
      <c r="O1800" s="242"/>
      <c r="P1800" s="242"/>
      <c r="Q1800" s="242"/>
      <c r="R1800" s="242"/>
      <c r="S1800" s="242"/>
      <c r="T1800" s="242"/>
      <c r="U1800" s="242"/>
      <c r="V1800" s="242"/>
      <c r="W1800" s="242"/>
      <c r="X1800" s="242"/>
      <c r="Y1800" s="242"/>
      <c r="Z1800" s="242"/>
      <c r="AA1800" s="242"/>
      <c r="AB1800" s="242"/>
      <c r="AC1800" s="243"/>
    </row>
    <row r="1801" spans="1:29" s="244" customFormat="1" ht="15" customHeight="1" x14ac:dyDescent="0.25">
      <c r="A1801" s="198"/>
      <c r="B1801" s="198"/>
      <c r="C1801" s="198"/>
      <c r="D1801" s="194"/>
      <c r="E1801" s="198"/>
      <c r="F1801" s="198"/>
      <c r="G1801" s="196" t="str">
        <f>IF(ISNA(VLOOKUP(E1801,'Rota Pattern Data'!$A:$B,2,FALSE)),"",VLOOKUP(E1801,'Rota Pattern Data'!$A:$B,2,FALSE))</f>
        <v/>
      </c>
      <c r="H1801" s="197"/>
      <c r="I1801" s="200"/>
      <c r="J1801" s="198"/>
      <c r="K1801" s="198"/>
      <c r="L1801" s="198"/>
      <c r="M1801" s="199"/>
      <c r="N1801" s="198"/>
      <c r="O1801" s="242"/>
      <c r="P1801" s="242"/>
      <c r="Q1801" s="242"/>
      <c r="R1801" s="242"/>
      <c r="S1801" s="242"/>
      <c r="T1801" s="242"/>
      <c r="U1801" s="242"/>
      <c r="V1801" s="242"/>
      <c r="W1801" s="242"/>
      <c r="X1801" s="242"/>
      <c r="Y1801" s="242"/>
      <c r="Z1801" s="242"/>
      <c r="AA1801" s="242"/>
      <c r="AB1801" s="242"/>
      <c r="AC1801" s="243"/>
    </row>
    <row r="1802" spans="1:29" s="244" customFormat="1" ht="15" customHeight="1" x14ac:dyDescent="0.25">
      <c r="A1802" s="198"/>
      <c r="B1802" s="198"/>
      <c r="C1802" s="198"/>
      <c r="D1802" s="194"/>
      <c r="E1802" s="198"/>
      <c r="F1802" s="198"/>
      <c r="G1802" s="196" t="str">
        <f>IF(ISNA(VLOOKUP(E1802,'Rota Pattern Data'!$A:$B,2,FALSE)),"",VLOOKUP(E1802,'Rota Pattern Data'!$A:$B,2,FALSE))</f>
        <v/>
      </c>
      <c r="H1802" s="197"/>
      <c r="I1802" s="200"/>
      <c r="J1802" s="198"/>
      <c r="K1802" s="198"/>
      <c r="L1802" s="198"/>
      <c r="M1802" s="199"/>
      <c r="N1802" s="198"/>
      <c r="O1802" s="242"/>
      <c r="P1802" s="242"/>
      <c r="Q1802" s="242"/>
      <c r="R1802" s="242"/>
      <c r="S1802" s="242"/>
      <c r="T1802" s="242"/>
      <c r="U1802" s="242"/>
      <c r="V1802" s="242"/>
      <c r="W1802" s="242"/>
      <c r="X1802" s="242"/>
      <c r="Y1802" s="242"/>
      <c r="Z1802" s="242"/>
      <c r="AA1802" s="242"/>
      <c r="AB1802" s="242"/>
      <c r="AC1802" s="243"/>
    </row>
    <row r="1803" spans="1:29" s="244" customFormat="1" ht="15" customHeight="1" x14ac:dyDescent="0.25">
      <c r="A1803" s="198"/>
      <c r="B1803" s="198"/>
      <c r="C1803" s="198"/>
      <c r="D1803" s="194"/>
      <c r="E1803" s="198"/>
      <c r="F1803" s="198"/>
      <c r="G1803" s="196" t="str">
        <f>IF(ISNA(VLOOKUP(E1803,'Rota Pattern Data'!$A:$B,2,FALSE)),"",VLOOKUP(E1803,'Rota Pattern Data'!$A:$B,2,FALSE))</f>
        <v/>
      </c>
      <c r="H1803" s="197"/>
      <c r="I1803" s="200"/>
      <c r="J1803" s="198"/>
      <c r="K1803" s="198"/>
      <c r="L1803" s="198"/>
      <c r="M1803" s="199"/>
      <c r="N1803" s="198"/>
      <c r="O1803" s="242"/>
      <c r="P1803" s="242"/>
      <c r="Q1803" s="242"/>
      <c r="R1803" s="242"/>
      <c r="S1803" s="242"/>
      <c r="T1803" s="242"/>
      <c r="U1803" s="242"/>
      <c r="V1803" s="242"/>
      <c r="W1803" s="242"/>
      <c r="X1803" s="242"/>
      <c r="Y1803" s="242"/>
      <c r="Z1803" s="242"/>
      <c r="AA1803" s="242"/>
      <c r="AB1803" s="242"/>
      <c r="AC1803" s="243"/>
    </row>
    <row r="1804" spans="1:29" s="244" customFormat="1" ht="15" customHeight="1" x14ac:dyDescent="0.25">
      <c r="A1804" s="198"/>
      <c r="B1804" s="198"/>
      <c r="C1804" s="198"/>
      <c r="D1804" s="194"/>
      <c r="E1804" s="198"/>
      <c r="F1804" s="198"/>
      <c r="G1804" s="196" t="str">
        <f>IF(ISNA(VLOOKUP(E1804,'Rota Pattern Data'!$A:$B,2,FALSE)),"",VLOOKUP(E1804,'Rota Pattern Data'!$A:$B,2,FALSE))</f>
        <v/>
      </c>
      <c r="H1804" s="197"/>
      <c r="I1804" s="200"/>
      <c r="J1804" s="198"/>
      <c r="K1804" s="198"/>
      <c r="L1804" s="198"/>
      <c r="M1804" s="199"/>
      <c r="N1804" s="198"/>
      <c r="O1804" s="242"/>
      <c r="P1804" s="242"/>
      <c r="Q1804" s="242"/>
      <c r="R1804" s="242"/>
      <c r="S1804" s="242"/>
      <c r="T1804" s="242"/>
      <c r="U1804" s="242"/>
      <c r="V1804" s="242"/>
      <c r="W1804" s="242"/>
      <c r="X1804" s="242"/>
      <c r="Y1804" s="242"/>
      <c r="Z1804" s="242"/>
      <c r="AA1804" s="242"/>
      <c r="AB1804" s="242"/>
      <c r="AC1804" s="243"/>
    </row>
    <row r="1805" spans="1:29" s="244" customFormat="1" ht="15" customHeight="1" x14ac:dyDescent="0.25">
      <c r="A1805" s="198"/>
      <c r="B1805" s="198"/>
      <c r="C1805" s="198"/>
      <c r="D1805" s="194"/>
      <c r="E1805" s="198"/>
      <c r="F1805" s="198"/>
      <c r="G1805" s="196" t="str">
        <f>IF(ISNA(VLOOKUP(E1805,'Rota Pattern Data'!$A:$B,2,FALSE)),"",VLOOKUP(E1805,'Rota Pattern Data'!$A:$B,2,FALSE))</f>
        <v/>
      </c>
      <c r="H1805" s="197"/>
      <c r="I1805" s="200"/>
      <c r="J1805" s="198"/>
      <c r="K1805" s="198"/>
      <c r="L1805" s="198"/>
      <c r="M1805" s="199"/>
      <c r="N1805" s="198"/>
      <c r="O1805" s="242"/>
      <c r="P1805" s="242"/>
      <c r="Q1805" s="242"/>
      <c r="R1805" s="242"/>
      <c r="S1805" s="242"/>
      <c r="T1805" s="242"/>
      <c r="U1805" s="242"/>
      <c r="V1805" s="242"/>
      <c r="W1805" s="242"/>
      <c r="X1805" s="242"/>
      <c r="Y1805" s="242"/>
      <c r="Z1805" s="242"/>
      <c r="AA1805" s="242"/>
      <c r="AB1805" s="242"/>
      <c r="AC1805" s="243"/>
    </row>
    <row r="1806" spans="1:29" s="244" customFormat="1" ht="15" customHeight="1" x14ac:dyDescent="0.25">
      <c r="A1806" s="198"/>
      <c r="B1806" s="198"/>
      <c r="C1806" s="198"/>
      <c r="D1806" s="194"/>
      <c r="E1806" s="198"/>
      <c r="F1806" s="198"/>
      <c r="G1806" s="196" t="str">
        <f>IF(ISNA(VLOOKUP(E1806,'Rota Pattern Data'!$A:$B,2,FALSE)),"",VLOOKUP(E1806,'Rota Pattern Data'!$A:$B,2,FALSE))</f>
        <v/>
      </c>
      <c r="H1806" s="197"/>
      <c r="I1806" s="200"/>
      <c r="J1806" s="198"/>
      <c r="K1806" s="198"/>
      <c r="L1806" s="198"/>
      <c r="M1806" s="199"/>
      <c r="N1806" s="198"/>
      <c r="O1806" s="242"/>
      <c r="P1806" s="242"/>
      <c r="Q1806" s="242"/>
      <c r="R1806" s="242"/>
      <c r="S1806" s="242"/>
      <c r="T1806" s="242"/>
      <c r="U1806" s="242"/>
      <c r="V1806" s="242"/>
      <c r="W1806" s="242"/>
      <c r="X1806" s="242"/>
      <c r="Y1806" s="242"/>
      <c r="Z1806" s="242"/>
      <c r="AA1806" s="242"/>
      <c r="AB1806" s="242"/>
      <c r="AC1806" s="243"/>
    </row>
    <row r="1807" spans="1:29" s="244" customFormat="1" ht="15" customHeight="1" x14ac:dyDescent="0.25">
      <c r="A1807" s="198"/>
      <c r="B1807" s="198"/>
      <c r="C1807" s="198"/>
      <c r="D1807" s="194"/>
      <c r="E1807" s="198"/>
      <c r="F1807" s="198"/>
      <c r="G1807" s="196" t="str">
        <f>IF(ISNA(VLOOKUP(E1807,'Rota Pattern Data'!$A:$B,2,FALSE)),"",VLOOKUP(E1807,'Rota Pattern Data'!$A:$B,2,FALSE))</f>
        <v/>
      </c>
      <c r="H1807" s="197"/>
      <c r="I1807" s="200"/>
      <c r="J1807" s="198"/>
      <c r="K1807" s="198"/>
      <c r="L1807" s="198"/>
      <c r="M1807" s="199"/>
      <c r="N1807" s="198"/>
      <c r="O1807" s="242"/>
      <c r="P1807" s="242"/>
      <c r="Q1807" s="242"/>
      <c r="R1807" s="242"/>
      <c r="S1807" s="242"/>
      <c r="T1807" s="242"/>
      <c r="U1807" s="242"/>
      <c r="V1807" s="242"/>
      <c r="W1807" s="242"/>
      <c r="X1807" s="242"/>
      <c r="Y1807" s="242"/>
      <c r="Z1807" s="242"/>
      <c r="AA1807" s="242"/>
      <c r="AB1807" s="242"/>
      <c r="AC1807" s="243"/>
    </row>
    <row r="1808" spans="1:29" s="244" customFormat="1" ht="15" customHeight="1" x14ac:dyDescent="0.25">
      <c r="A1808" s="198"/>
      <c r="B1808" s="198"/>
      <c r="C1808" s="198"/>
      <c r="D1808" s="194"/>
      <c r="E1808" s="198"/>
      <c r="F1808" s="198"/>
      <c r="G1808" s="196" t="str">
        <f>IF(ISNA(VLOOKUP(E1808,'Rota Pattern Data'!$A:$B,2,FALSE)),"",VLOOKUP(E1808,'Rota Pattern Data'!$A:$B,2,FALSE))</f>
        <v/>
      </c>
      <c r="H1808" s="197"/>
      <c r="I1808" s="200"/>
      <c r="J1808" s="198"/>
      <c r="K1808" s="198"/>
      <c r="L1808" s="198"/>
      <c r="M1808" s="199"/>
      <c r="N1808" s="198"/>
      <c r="O1808" s="242"/>
      <c r="P1808" s="242"/>
      <c r="Q1808" s="242"/>
      <c r="R1808" s="242"/>
      <c r="S1808" s="242"/>
      <c r="T1808" s="242"/>
      <c r="U1808" s="242"/>
      <c r="V1808" s="242"/>
      <c r="W1808" s="242"/>
      <c r="X1808" s="242"/>
      <c r="Y1808" s="242"/>
      <c r="Z1808" s="242"/>
      <c r="AA1808" s="242"/>
      <c r="AB1808" s="242"/>
      <c r="AC1808" s="243"/>
    </row>
    <row r="1809" spans="1:29" s="244" customFormat="1" ht="15" customHeight="1" x14ac:dyDescent="0.25">
      <c r="A1809" s="198"/>
      <c r="B1809" s="198"/>
      <c r="C1809" s="198"/>
      <c r="D1809" s="194"/>
      <c r="E1809" s="198"/>
      <c r="F1809" s="198"/>
      <c r="G1809" s="196" t="str">
        <f>IF(ISNA(VLOOKUP(E1809,'Rota Pattern Data'!$A:$B,2,FALSE)),"",VLOOKUP(E1809,'Rota Pattern Data'!$A:$B,2,FALSE))</f>
        <v/>
      </c>
      <c r="H1809" s="197"/>
      <c r="I1809" s="200"/>
      <c r="J1809" s="198"/>
      <c r="K1809" s="198"/>
      <c r="L1809" s="198"/>
      <c r="M1809" s="199"/>
      <c r="N1809" s="198"/>
      <c r="O1809" s="242"/>
      <c r="P1809" s="242"/>
      <c r="Q1809" s="242"/>
      <c r="R1809" s="242"/>
      <c r="S1809" s="242"/>
      <c r="T1809" s="242"/>
      <c r="U1809" s="242"/>
      <c r="V1809" s="242"/>
      <c r="W1809" s="242"/>
      <c r="X1809" s="242"/>
      <c r="Y1809" s="242"/>
      <c r="Z1809" s="242"/>
      <c r="AA1809" s="242"/>
      <c r="AB1809" s="242"/>
      <c r="AC1809" s="243"/>
    </row>
    <row r="1810" spans="1:29" s="244" customFormat="1" ht="15" customHeight="1" x14ac:dyDescent="0.25">
      <c r="A1810" s="198"/>
      <c r="B1810" s="198"/>
      <c r="C1810" s="198"/>
      <c r="D1810" s="194"/>
      <c r="E1810" s="198"/>
      <c r="F1810" s="198"/>
      <c r="G1810" s="196" t="str">
        <f>IF(ISNA(VLOOKUP(E1810,'Rota Pattern Data'!$A:$B,2,FALSE)),"",VLOOKUP(E1810,'Rota Pattern Data'!$A:$B,2,FALSE))</f>
        <v/>
      </c>
      <c r="H1810" s="197"/>
      <c r="I1810" s="200"/>
      <c r="J1810" s="198"/>
      <c r="K1810" s="198"/>
      <c r="L1810" s="198"/>
      <c r="M1810" s="199"/>
      <c r="N1810" s="198"/>
      <c r="O1810" s="242"/>
      <c r="P1810" s="242"/>
      <c r="Q1810" s="242"/>
      <c r="R1810" s="242"/>
      <c r="S1810" s="242"/>
      <c r="T1810" s="242"/>
      <c r="U1810" s="242"/>
      <c r="V1810" s="242"/>
      <c r="W1810" s="242"/>
      <c r="X1810" s="242"/>
      <c r="Y1810" s="242"/>
      <c r="Z1810" s="242"/>
      <c r="AA1810" s="242"/>
      <c r="AB1810" s="242"/>
      <c r="AC1810" s="243"/>
    </row>
    <row r="1811" spans="1:29" s="244" customFormat="1" ht="15" customHeight="1" x14ac:dyDescent="0.25">
      <c r="A1811" s="198"/>
      <c r="B1811" s="198"/>
      <c r="C1811" s="198"/>
      <c r="D1811" s="194"/>
      <c r="E1811" s="198"/>
      <c r="F1811" s="198"/>
      <c r="G1811" s="196" t="str">
        <f>IF(ISNA(VLOOKUP(E1811,'Rota Pattern Data'!$A:$B,2,FALSE)),"",VLOOKUP(E1811,'Rota Pattern Data'!$A:$B,2,FALSE))</f>
        <v/>
      </c>
      <c r="H1811" s="197"/>
      <c r="I1811" s="200"/>
      <c r="J1811" s="198"/>
      <c r="K1811" s="198"/>
      <c r="L1811" s="198"/>
      <c r="M1811" s="199"/>
      <c r="N1811" s="198"/>
      <c r="O1811" s="242"/>
      <c r="P1811" s="242"/>
      <c r="Q1811" s="242"/>
      <c r="R1811" s="242"/>
      <c r="S1811" s="242"/>
      <c r="T1811" s="242"/>
      <c r="U1811" s="242"/>
      <c r="V1811" s="242"/>
      <c r="W1811" s="242"/>
      <c r="X1811" s="242"/>
      <c r="Y1811" s="242"/>
      <c r="Z1811" s="242"/>
      <c r="AA1811" s="242"/>
      <c r="AB1811" s="242"/>
      <c r="AC1811" s="243"/>
    </row>
    <row r="1812" spans="1:29" s="244" customFormat="1" ht="15" customHeight="1" x14ac:dyDescent="0.25">
      <c r="A1812" s="198"/>
      <c r="B1812" s="198"/>
      <c r="C1812" s="198"/>
      <c r="D1812" s="194"/>
      <c r="E1812" s="198"/>
      <c r="F1812" s="198"/>
      <c r="G1812" s="196" t="str">
        <f>IF(ISNA(VLOOKUP(E1812,'Rota Pattern Data'!$A:$B,2,FALSE)),"",VLOOKUP(E1812,'Rota Pattern Data'!$A:$B,2,FALSE))</f>
        <v/>
      </c>
      <c r="H1812" s="197"/>
      <c r="I1812" s="200"/>
      <c r="J1812" s="198"/>
      <c r="K1812" s="198"/>
      <c r="L1812" s="198"/>
      <c r="M1812" s="199"/>
      <c r="N1812" s="198"/>
      <c r="O1812" s="242"/>
      <c r="P1812" s="242"/>
      <c r="Q1812" s="242"/>
      <c r="R1812" s="242"/>
      <c r="S1812" s="242"/>
      <c r="T1812" s="242"/>
      <c r="U1812" s="242"/>
      <c r="V1812" s="242"/>
      <c r="W1812" s="242"/>
      <c r="X1812" s="242"/>
      <c r="Y1812" s="242"/>
      <c r="Z1812" s="242"/>
      <c r="AA1812" s="242"/>
      <c r="AB1812" s="242"/>
      <c r="AC1812" s="243"/>
    </row>
    <row r="1813" spans="1:29" s="244" customFormat="1" ht="15" customHeight="1" x14ac:dyDescent="0.25">
      <c r="A1813" s="198"/>
      <c r="B1813" s="198"/>
      <c r="C1813" s="198"/>
      <c r="D1813" s="194"/>
      <c r="E1813" s="198"/>
      <c r="F1813" s="198"/>
      <c r="G1813" s="196" t="str">
        <f>IF(ISNA(VLOOKUP(E1813,'Rota Pattern Data'!$A:$B,2,FALSE)),"",VLOOKUP(E1813,'Rota Pattern Data'!$A:$B,2,FALSE))</f>
        <v/>
      </c>
      <c r="H1813" s="197"/>
      <c r="I1813" s="200"/>
      <c r="J1813" s="198"/>
      <c r="K1813" s="198"/>
      <c r="L1813" s="198"/>
      <c r="M1813" s="199"/>
      <c r="N1813" s="198"/>
      <c r="O1813" s="242"/>
      <c r="P1813" s="242"/>
      <c r="Q1813" s="242"/>
      <c r="R1813" s="242"/>
      <c r="S1813" s="242"/>
      <c r="T1813" s="242"/>
      <c r="U1813" s="242"/>
      <c r="V1813" s="242"/>
      <c r="W1813" s="242"/>
      <c r="X1813" s="242"/>
      <c r="Y1813" s="242"/>
      <c r="Z1813" s="242"/>
      <c r="AA1813" s="242"/>
      <c r="AB1813" s="242"/>
      <c r="AC1813" s="243"/>
    </row>
    <row r="1814" spans="1:29" s="244" customFormat="1" ht="15" customHeight="1" x14ac:dyDescent="0.25">
      <c r="A1814" s="198"/>
      <c r="B1814" s="198"/>
      <c r="C1814" s="198"/>
      <c r="D1814" s="194"/>
      <c r="E1814" s="198"/>
      <c r="F1814" s="198"/>
      <c r="G1814" s="196" t="str">
        <f>IF(ISNA(VLOOKUP(E1814,'Rota Pattern Data'!$A:$B,2,FALSE)),"",VLOOKUP(E1814,'Rota Pattern Data'!$A:$B,2,FALSE))</f>
        <v/>
      </c>
      <c r="H1814" s="197"/>
      <c r="I1814" s="200"/>
      <c r="J1814" s="198"/>
      <c r="K1814" s="198"/>
      <c r="L1814" s="198"/>
      <c r="M1814" s="199"/>
      <c r="N1814" s="198"/>
      <c r="O1814" s="242"/>
      <c r="P1814" s="242"/>
      <c r="Q1814" s="242"/>
      <c r="R1814" s="242"/>
      <c r="S1814" s="242"/>
      <c r="T1814" s="242"/>
      <c r="U1814" s="242"/>
      <c r="V1814" s="242"/>
      <c r="W1814" s="242"/>
      <c r="X1814" s="242"/>
      <c r="Y1814" s="242"/>
      <c r="Z1814" s="242"/>
      <c r="AA1814" s="242"/>
      <c r="AB1814" s="242"/>
      <c r="AC1814" s="243"/>
    </row>
    <row r="1815" spans="1:29" s="244" customFormat="1" ht="15" customHeight="1" x14ac:dyDescent="0.25">
      <c r="A1815" s="198"/>
      <c r="B1815" s="198"/>
      <c r="C1815" s="198"/>
      <c r="D1815" s="194"/>
      <c r="E1815" s="198"/>
      <c r="F1815" s="198"/>
      <c r="G1815" s="196" t="str">
        <f>IF(ISNA(VLOOKUP(E1815,'Rota Pattern Data'!$A:$B,2,FALSE)),"",VLOOKUP(E1815,'Rota Pattern Data'!$A:$B,2,FALSE))</f>
        <v/>
      </c>
      <c r="H1815" s="197"/>
      <c r="I1815" s="200"/>
      <c r="J1815" s="198"/>
      <c r="K1815" s="198"/>
      <c r="L1815" s="198"/>
      <c r="M1815" s="199"/>
      <c r="N1815" s="198"/>
      <c r="O1815" s="242"/>
      <c r="P1815" s="242"/>
      <c r="Q1815" s="242"/>
      <c r="R1815" s="242"/>
      <c r="S1815" s="242"/>
      <c r="T1815" s="242"/>
      <c r="U1815" s="242"/>
      <c r="V1815" s="242"/>
      <c r="W1815" s="242"/>
      <c r="X1815" s="242"/>
      <c r="Y1815" s="242"/>
      <c r="Z1815" s="242"/>
      <c r="AA1815" s="242"/>
      <c r="AB1815" s="242"/>
      <c r="AC1815" s="243"/>
    </row>
    <row r="1816" spans="1:29" s="244" customFormat="1" ht="15" customHeight="1" x14ac:dyDescent="0.25">
      <c r="A1816" s="198"/>
      <c r="B1816" s="198"/>
      <c r="C1816" s="198"/>
      <c r="D1816" s="194"/>
      <c r="E1816" s="198"/>
      <c r="F1816" s="198"/>
      <c r="G1816" s="196" t="str">
        <f>IF(ISNA(VLOOKUP(E1816,'Rota Pattern Data'!$A:$B,2,FALSE)),"",VLOOKUP(E1816,'Rota Pattern Data'!$A:$B,2,FALSE))</f>
        <v/>
      </c>
      <c r="H1816" s="197"/>
      <c r="I1816" s="200"/>
      <c r="J1816" s="198"/>
      <c r="K1816" s="198"/>
      <c r="L1816" s="198"/>
      <c r="M1816" s="199"/>
      <c r="N1816" s="198"/>
      <c r="O1816" s="242"/>
      <c r="P1816" s="242"/>
      <c r="Q1816" s="242"/>
      <c r="R1816" s="242"/>
      <c r="S1816" s="242"/>
      <c r="T1816" s="242"/>
      <c r="U1816" s="242"/>
      <c r="V1816" s="242"/>
      <c r="W1816" s="242"/>
      <c r="X1816" s="242"/>
      <c r="Y1816" s="242"/>
      <c r="Z1816" s="242"/>
      <c r="AA1816" s="242"/>
      <c r="AB1816" s="242"/>
      <c r="AC1816" s="243"/>
    </row>
    <row r="1817" spans="1:29" s="244" customFormat="1" ht="15" customHeight="1" x14ac:dyDescent="0.25">
      <c r="A1817" s="198"/>
      <c r="B1817" s="198"/>
      <c r="C1817" s="198"/>
      <c r="D1817" s="194"/>
      <c r="E1817" s="198"/>
      <c r="F1817" s="198"/>
      <c r="G1817" s="196" t="str">
        <f>IF(ISNA(VLOOKUP(E1817,'Rota Pattern Data'!$A:$B,2,FALSE)),"",VLOOKUP(E1817,'Rota Pattern Data'!$A:$B,2,FALSE))</f>
        <v/>
      </c>
      <c r="H1817" s="197"/>
      <c r="I1817" s="200"/>
      <c r="J1817" s="198"/>
      <c r="K1817" s="198"/>
      <c r="L1817" s="198"/>
      <c r="M1817" s="199"/>
      <c r="N1817" s="198"/>
      <c r="O1817" s="242"/>
      <c r="P1817" s="242"/>
      <c r="Q1817" s="242"/>
      <c r="R1817" s="242"/>
      <c r="S1817" s="242"/>
      <c r="T1817" s="242"/>
      <c r="U1817" s="242"/>
      <c r="V1817" s="242"/>
      <c r="W1817" s="242"/>
      <c r="X1817" s="242"/>
      <c r="Y1817" s="242"/>
      <c r="Z1817" s="242"/>
      <c r="AA1817" s="242"/>
      <c r="AB1817" s="242"/>
      <c r="AC1817" s="243"/>
    </row>
    <row r="1818" spans="1:29" s="244" customFormat="1" ht="15" customHeight="1" x14ac:dyDescent="0.25">
      <c r="A1818" s="198"/>
      <c r="B1818" s="198"/>
      <c r="C1818" s="198"/>
      <c r="D1818" s="194"/>
      <c r="E1818" s="198"/>
      <c r="F1818" s="198"/>
      <c r="G1818" s="196" t="str">
        <f>IF(ISNA(VLOOKUP(E1818,'Rota Pattern Data'!$A:$B,2,FALSE)),"",VLOOKUP(E1818,'Rota Pattern Data'!$A:$B,2,FALSE))</f>
        <v/>
      </c>
      <c r="H1818" s="197"/>
      <c r="I1818" s="200"/>
      <c r="J1818" s="198"/>
      <c r="K1818" s="198"/>
      <c r="L1818" s="198"/>
      <c r="M1818" s="199"/>
      <c r="N1818" s="198"/>
      <c r="O1818" s="242"/>
      <c r="P1818" s="242"/>
      <c r="Q1818" s="242"/>
      <c r="R1818" s="242"/>
      <c r="S1818" s="242"/>
      <c r="T1818" s="242"/>
      <c r="U1818" s="242"/>
      <c r="V1818" s="242"/>
      <c r="W1818" s="242"/>
      <c r="X1818" s="242"/>
      <c r="Y1818" s="242"/>
      <c r="Z1818" s="242"/>
      <c r="AA1818" s="242"/>
      <c r="AB1818" s="242"/>
      <c r="AC1818" s="243"/>
    </row>
    <row r="1819" spans="1:29" s="244" customFormat="1" ht="15" customHeight="1" x14ac:dyDescent="0.25">
      <c r="A1819" s="198"/>
      <c r="B1819" s="198"/>
      <c r="C1819" s="198"/>
      <c r="D1819" s="194"/>
      <c r="E1819" s="198"/>
      <c r="F1819" s="198"/>
      <c r="G1819" s="196" t="str">
        <f>IF(ISNA(VLOOKUP(E1819,'Rota Pattern Data'!$A:$B,2,FALSE)),"",VLOOKUP(E1819,'Rota Pattern Data'!$A:$B,2,FALSE))</f>
        <v/>
      </c>
      <c r="H1819" s="197"/>
      <c r="I1819" s="200"/>
      <c r="J1819" s="198"/>
      <c r="K1819" s="198"/>
      <c r="L1819" s="198"/>
      <c r="M1819" s="199"/>
      <c r="N1819" s="198"/>
      <c r="O1819" s="242"/>
      <c r="P1819" s="242"/>
      <c r="Q1819" s="242"/>
      <c r="R1819" s="242"/>
      <c r="S1819" s="242"/>
      <c r="T1819" s="242"/>
      <c r="U1819" s="242"/>
      <c r="V1819" s="242"/>
      <c r="W1819" s="242"/>
      <c r="X1819" s="242"/>
      <c r="Y1819" s="242"/>
      <c r="Z1819" s="242"/>
      <c r="AA1819" s="242"/>
      <c r="AB1819" s="242"/>
      <c r="AC1819" s="243"/>
    </row>
    <row r="1820" spans="1:29" s="244" customFormat="1" ht="15" customHeight="1" x14ac:dyDescent="0.25">
      <c r="A1820" s="198"/>
      <c r="B1820" s="198"/>
      <c r="C1820" s="198"/>
      <c r="D1820" s="194"/>
      <c r="E1820" s="198"/>
      <c r="F1820" s="198"/>
      <c r="G1820" s="196" t="str">
        <f>IF(ISNA(VLOOKUP(E1820,'Rota Pattern Data'!$A:$B,2,FALSE)),"",VLOOKUP(E1820,'Rota Pattern Data'!$A:$B,2,FALSE))</f>
        <v/>
      </c>
      <c r="H1820" s="197"/>
      <c r="I1820" s="200"/>
      <c r="J1820" s="198"/>
      <c r="K1820" s="198"/>
      <c r="L1820" s="198"/>
      <c r="M1820" s="199"/>
      <c r="N1820" s="198"/>
      <c r="O1820" s="242"/>
      <c r="P1820" s="242"/>
      <c r="Q1820" s="242"/>
      <c r="R1820" s="242"/>
      <c r="S1820" s="242"/>
      <c r="T1820" s="242"/>
      <c r="U1820" s="242"/>
      <c r="V1820" s="242"/>
      <c r="W1820" s="242"/>
      <c r="X1820" s="242"/>
      <c r="Y1820" s="242"/>
      <c r="Z1820" s="242"/>
      <c r="AA1820" s="242"/>
      <c r="AB1820" s="242"/>
      <c r="AC1820" s="243"/>
    </row>
    <row r="1821" spans="1:29" s="244" customFormat="1" ht="15" customHeight="1" x14ac:dyDescent="0.25">
      <c r="A1821" s="198"/>
      <c r="B1821" s="198"/>
      <c r="C1821" s="198"/>
      <c r="D1821" s="194"/>
      <c r="E1821" s="198"/>
      <c r="F1821" s="198"/>
      <c r="G1821" s="196" t="str">
        <f>IF(ISNA(VLOOKUP(E1821,'Rota Pattern Data'!$A:$B,2,FALSE)),"",VLOOKUP(E1821,'Rota Pattern Data'!$A:$B,2,FALSE))</f>
        <v/>
      </c>
      <c r="H1821" s="197"/>
      <c r="I1821" s="200"/>
      <c r="J1821" s="198"/>
      <c r="K1821" s="198"/>
      <c r="L1821" s="198"/>
      <c r="M1821" s="199"/>
      <c r="N1821" s="198"/>
      <c r="O1821" s="242"/>
      <c r="P1821" s="242"/>
      <c r="Q1821" s="242"/>
      <c r="R1821" s="242"/>
      <c r="S1821" s="242"/>
      <c r="T1821" s="242"/>
      <c r="U1821" s="242"/>
      <c r="V1821" s="242"/>
      <c r="W1821" s="242"/>
      <c r="X1821" s="242"/>
      <c r="Y1821" s="242"/>
      <c r="Z1821" s="242"/>
      <c r="AA1821" s="242"/>
      <c r="AB1821" s="242"/>
      <c r="AC1821" s="243"/>
    </row>
    <row r="1822" spans="1:29" s="244" customFormat="1" ht="15" customHeight="1" x14ac:dyDescent="0.25">
      <c r="A1822" s="198"/>
      <c r="B1822" s="198"/>
      <c r="C1822" s="198"/>
      <c r="D1822" s="194"/>
      <c r="E1822" s="198"/>
      <c r="F1822" s="198"/>
      <c r="G1822" s="196" t="str">
        <f>IF(ISNA(VLOOKUP(E1822,'Rota Pattern Data'!$A:$B,2,FALSE)),"",VLOOKUP(E1822,'Rota Pattern Data'!$A:$B,2,FALSE))</f>
        <v/>
      </c>
      <c r="H1822" s="197"/>
      <c r="I1822" s="200"/>
      <c r="J1822" s="198"/>
      <c r="K1822" s="198"/>
      <c r="L1822" s="198"/>
      <c r="M1822" s="199"/>
      <c r="N1822" s="198"/>
      <c r="O1822" s="242"/>
      <c r="P1822" s="242"/>
      <c r="Q1822" s="242"/>
      <c r="R1822" s="242"/>
      <c r="S1822" s="242"/>
      <c r="T1822" s="242"/>
      <c r="U1822" s="242"/>
      <c r="V1822" s="242"/>
      <c r="W1822" s="242"/>
      <c r="X1822" s="242"/>
      <c r="Y1822" s="242"/>
      <c r="Z1822" s="242"/>
      <c r="AA1822" s="242"/>
      <c r="AB1822" s="242"/>
      <c r="AC1822" s="243"/>
    </row>
    <row r="1823" spans="1:29" s="244" customFormat="1" ht="15" customHeight="1" x14ac:dyDescent="0.25">
      <c r="A1823" s="198"/>
      <c r="B1823" s="198"/>
      <c r="C1823" s="198"/>
      <c r="D1823" s="194"/>
      <c r="E1823" s="198"/>
      <c r="F1823" s="198"/>
      <c r="G1823" s="196" t="str">
        <f>IF(ISNA(VLOOKUP(E1823,'Rota Pattern Data'!$A:$B,2,FALSE)),"",VLOOKUP(E1823,'Rota Pattern Data'!$A:$B,2,FALSE))</f>
        <v/>
      </c>
      <c r="H1823" s="197"/>
      <c r="I1823" s="200"/>
      <c r="J1823" s="198"/>
      <c r="K1823" s="198"/>
      <c r="L1823" s="198"/>
      <c r="M1823" s="199"/>
      <c r="N1823" s="198"/>
      <c r="O1823" s="242"/>
      <c r="P1823" s="242"/>
      <c r="Q1823" s="242"/>
      <c r="R1823" s="242"/>
      <c r="S1823" s="242"/>
      <c r="T1823" s="242"/>
      <c r="U1823" s="242"/>
      <c r="V1823" s="242"/>
      <c r="W1823" s="242"/>
      <c r="X1823" s="242"/>
      <c r="Y1823" s="242"/>
      <c r="Z1823" s="242"/>
      <c r="AA1823" s="242"/>
      <c r="AB1823" s="242"/>
      <c r="AC1823" s="243"/>
    </row>
    <row r="1824" spans="1:29" s="244" customFormat="1" ht="15" customHeight="1" x14ac:dyDescent="0.25">
      <c r="A1824" s="198"/>
      <c r="B1824" s="198"/>
      <c r="C1824" s="198"/>
      <c r="D1824" s="194"/>
      <c r="E1824" s="198"/>
      <c r="F1824" s="198"/>
      <c r="G1824" s="196" t="str">
        <f>IF(ISNA(VLOOKUP(E1824,'Rota Pattern Data'!$A:$B,2,FALSE)),"",VLOOKUP(E1824,'Rota Pattern Data'!$A:$B,2,FALSE))</f>
        <v/>
      </c>
      <c r="H1824" s="197"/>
      <c r="I1824" s="200"/>
      <c r="J1824" s="198"/>
      <c r="K1824" s="198"/>
      <c r="L1824" s="198"/>
      <c r="M1824" s="199"/>
      <c r="N1824" s="198"/>
      <c r="O1824" s="242"/>
      <c r="P1824" s="242"/>
      <c r="Q1824" s="242"/>
      <c r="R1824" s="242"/>
      <c r="S1824" s="242"/>
      <c r="T1824" s="242"/>
      <c r="U1824" s="242"/>
      <c r="V1824" s="242"/>
      <c r="W1824" s="242"/>
      <c r="X1824" s="242"/>
      <c r="Y1824" s="242"/>
      <c r="Z1824" s="242"/>
      <c r="AA1824" s="242"/>
      <c r="AB1824" s="242"/>
      <c r="AC1824" s="243"/>
    </row>
    <row r="1825" spans="1:29" s="244" customFormat="1" ht="15" customHeight="1" x14ac:dyDescent="0.25">
      <c r="A1825" s="198"/>
      <c r="B1825" s="198"/>
      <c r="C1825" s="198"/>
      <c r="D1825" s="194"/>
      <c r="E1825" s="198"/>
      <c r="F1825" s="198"/>
      <c r="G1825" s="196" t="str">
        <f>IF(ISNA(VLOOKUP(E1825,'Rota Pattern Data'!$A:$B,2,FALSE)),"",VLOOKUP(E1825,'Rota Pattern Data'!$A:$B,2,FALSE))</f>
        <v/>
      </c>
      <c r="H1825" s="197"/>
      <c r="I1825" s="200"/>
      <c r="J1825" s="198"/>
      <c r="K1825" s="198"/>
      <c r="L1825" s="198"/>
      <c r="M1825" s="199"/>
      <c r="N1825" s="198"/>
      <c r="O1825" s="242"/>
      <c r="P1825" s="242"/>
      <c r="Q1825" s="242"/>
      <c r="R1825" s="242"/>
      <c r="S1825" s="242"/>
      <c r="T1825" s="242"/>
      <c r="U1825" s="242"/>
      <c r="V1825" s="242"/>
      <c r="W1825" s="242"/>
      <c r="X1825" s="242"/>
      <c r="Y1825" s="242"/>
      <c r="Z1825" s="242"/>
      <c r="AA1825" s="242"/>
      <c r="AB1825" s="242"/>
      <c r="AC1825" s="243"/>
    </row>
    <row r="1826" spans="1:29" s="244" customFormat="1" ht="15" customHeight="1" x14ac:dyDescent="0.25">
      <c r="A1826" s="198"/>
      <c r="B1826" s="198"/>
      <c r="C1826" s="198"/>
      <c r="D1826" s="194"/>
      <c r="E1826" s="198"/>
      <c r="F1826" s="198"/>
      <c r="G1826" s="196" t="str">
        <f>IF(ISNA(VLOOKUP(E1826,'Rota Pattern Data'!$A:$B,2,FALSE)),"",VLOOKUP(E1826,'Rota Pattern Data'!$A:$B,2,FALSE))</f>
        <v/>
      </c>
      <c r="H1826" s="197"/>
      <c r="I1826" s="200"/>
      <c r="J1826" s="198"/>
      <c r="K1826" s="198"/>
      <c r="L1826" s="198"/>
      <c r="M1826" s="199"/>
      <c r="N1826" s="198"/>
      <c r="O1826" s="242"/>
      <c r="P1826" s="242"/>
      <c r="Q1826" s="242"/>
      <c r="R1826" s="242"/>
      <c r="S1826" s="242"/>
      <c r="T1826" s="242"/>
      <c r="U1826" s="242"/>
      <c r="V1826" s="242"/>
      <c r="W1826" s="242"/>
      <c r="X1826" s="242"/>
      <c r="Y1826" s="242"/>
      <c r="Z1826" s="242"/>
      <c r="AA1826" s="242"/>
      <c r="AB1826" s="242"/>
      <c r="AC1826" s="243"/>
    </row>
    <row r="1827" spans="1:29" s="244" customFormat="1" ht="15" customHeight="1" x14ac:dyDescent="0.25">
      <c r="A1827" s="198"/>
      <c r="B1827" s="198"/>
      <c r="C1827" s="198"/>
      <c r="D1827" s="194"/>
      <c r="E1827" s="198"/>
      <c r="F1827" s="198"/>
      <c r="G1827" s="196" t="str">
        <f>IF(ISNA(VLOOKUP(E1827,'Rota Pattern Data'!$A:$B,2,FALSE)),"",VLOOKUP(E1827,'Rota Pattern Data'!$A:$B,2,FALSE))</f>
        <v/>
      </c>
      <c r="H1827" s="197"/>
      <c r="I1827" s="200"/>
      <c r="J1827" s="198"/>
      <c r="K1827" s="198"/>
      <c r="L1827" s="198"/>
      <c r="M1827" s="199"/>
      <c r="N1827" s="198"/>
      <c r="O1827" s="242"/>
      <c r="P1827" s="242"/>
      <c r="Q1827" s="242"/>
      <c r="R1827" s="242"/>
      <c r="S1827" s="242"/>
      <c r="T1827" s="242"/>
      <c r="U1827" s="242"/>
      <c r="V1827" s="242"/>
      <c r="W1827" s="242"/>
      <c r="X1827" s="242"/>
      <c r="Y1827" s="242"/>
      <c r="Z1827" s="242"/>
      <c r="AA1827" s="242"/>
      <c r="AB1827" s="242"/>
      <c r="AC1827" s="243"/>
    </row>
    <row r="1828" spans="1:29" s="244" customFormat="1" ht="15" customHeight="1" x14ac:dyDescent="0.25">
      <c r="A1828" s="198"/>
      <c r="B1828" s="198"/>
      <c r="C1828" s="198"/>
      <c r="D1828" s="194"/>
      <c r="E1828" s="198"/>
      <c r="F1828" s="198"/>
      <c r="G1828" s="196" t="str">
        <f>IF(ISNA(VLOOKUP(E1828,'Rota Pattern Data'!$A:$B,2,FALSE)),"",VLOOKUP(E1828,'Rota Pattern Data'!$A:$B,2,FALSE))</f>
        <v/>
      </c>
      <c r="H1828" s="197"/>
      <c r="I1828" s="200"/>
      <c r="J1828" s="198"/>
      <c r="K1828" s="198"/>
      <c r="L1828" s="198"/>
      <c r="M1828" s="199"/>
      <c r="N1828" s="198"/>
      <c r="O1828" s="242"/>
      <c r="P1828" s="242"/>
      <c r="Q1828" s="242"/>
      <c r="R1828" s="242"/>
      <c r="S1828" s="242"/>
      <c r="T1828" s="242"/>
      <c r="U1828" s="242"/>
      <c r="V1828" s="242"/>
      <c r="W1828" s="242"/>
      <c r="X1828" s="242"/>
      <c r="Y1828" s="242"/>
      <c r="Z1828" s="242"/>
      <c r="AA1828" s="242"/>
      <c r="AB1828" s="242"/>
      <c r="AC1828" s="243"/>
    </row>
    <row r="1829" spans="1:29" s="244" customFormat="1" ht="15" customHeight="1" x14ac:dyDescent="0.25">
      <c r="A1829" s="198"/>
      <c r="B1829" s="198"/>
      <c r="C1829" s="198"/>
      <c r="D1829" s="194"/>
      <c r="E1829" s="198"/>
      <c r="F1829" s="198"/>
      <c r="G1829" s="196" t="str">
        <f>IF(ISNA(VLOOKUP(E1829,'Rota Pattern Data'!$A:$B,2,FALSE)),"",VLOOKUP(E1829,'Rota Pattern Data'!$A:$B,2,FALSE))</f>
        <v/>
      </c>
      <c r="H1829" s="197"/>
      <c r="I1829" s="200"/>
      <c r="J1829" s="198"/>
      <c r="K1829" s="198"/>
      <c r="L1829" s="198"/>
      <c r="M1829" s="199"/>
      <c r="N1829" s="198"/>
      <c r="O1829" s="242"/>
      <c r="P1829" s="242"/>
      <c r="Q1829" s="242"/>
      <c r="R1829" s="242"/>
      <c r="S1829" s="242"/>
      <c r="T1829" s="242"/>
      <c r="U1829" s="242"/>
      <c r="V1829" s="242"/>
      <c r="W1829" s="242"/>
      <c r="X1829" s="242"/>
      <c r="Y1829" s="242"/>
      <c r="Z1829" s="242"/>
      <c r="AA1829" s="242"/>
      <c r="AB1829" s="242"/>
      <c r="AC1829" s="243"/>
    </row>
    <row r="1830" spans="1:29" s="244" customFormat="1" ht="15" customHeight="1" x14ac:dyDescent="0.25">
      <c r="A1830" s="198"/>
      <c r="B1830" s="198"/>
      <c r="C1830" s="198"/>
      <c r="D1830" s="194"/>
      <c r="E1830" s="198"/>
      <c r="F1830" s="198"/>
      <c r="G1830" s="196" t="str">
        <f>IF(ISNA(VLOOKUP(E1830,'Rota Pattern Data'!$A:$B,2,FALSE)),"",VLOOKUP(E1830,'Rota Pattern Data'!$A:$B,2,FALSE))</f>
        <v/>
      </c>
      <c r="H1830" s="197"/>
      <c r="I1830" s="200"/>
      <c r="J1830" s="198"/>
      <c r="K1830" s="198"/>
      <c r="L1830" s="198"/>
      <c r="M1830" s="199"/>
      <c r="N1830" s="198"/>
      <c r="O1830" s="242"/>
      <c r="P1830" s="242"/>
      <c r="Q1830" s="242"/>
      <c r="R1830" s="242"/>
      <c r="S1830" s="242"/>
      <c r="T1830" s="242"/>
      <c r="U1830" s="242"/>
      <c r="V1830" s="242"/>
      <c r="W1830" s="242"/>
      <c r="X1830" s="242"/>
      <c r="Y1830" s="242"/>
      <c r="Z1830" s="242"/>
      <c r="AA1830" s="242"/>
      <c r="AB1830" s="242"/>
      <c r="AC1830" s="243"/>
    </row>
    <row r="1831" spans="1:29" s="244" customFormat="1" ht="15" customHeight="1" x14ac:dyDescent="0.25">
      <c r="A1831" s="198"/>
      <c r="B1831" s="198"/>
      <c r="C1831" s="198"/>
      <c r="D1831" s="194"/>
      <c r="E1831" s="198"/>
      <c r="F1831" s="198"/>
      <c r="G1831" s="196" t="str">
        <f>IF(ISNA(VLOOKUP(E1831,'Rota Pattern Data'!$A:$B,2,FALSE)),"",VLOOKUP(E1831,'Rota Pattern Data'!$A:$B,2,FALSE))</f>
        <v/>
      </c>
      <c r="H1831" s="197"/>
      <c r="I1831" s="200"/>
      <c r="J1831" s="198"/>
      <c r="K1831" s="198"/>
      <c r="L1831" s="198"/>
      <c r="M1831" s="199"/>
      <c r="N1831" s="198"/>
      <c r="O1831" s="242"/>
      <c r="P1831" s="242"/>
      <c r="Q1831" s="242"/>
      <c r="R1831" s="242"/>
      <c r="S1831" s="242"/>
      <c r="T1831" s="242"/>
      <c r="U1831" s="242"/>
      <c r="V1831" s="242"/>
      <c r="W1831" s="242"/>
      <c r="X1831" s="242"/>
      <c r="Y1831" s="242"/>
      <c r="Z1831" s="242"/>
      <c r="AA1831" s="242"/>
      <c r="AB1831" s="242"/>
      <c r="AC1831" s="243"/>
    </row>
    <row r="1832" spans="1:29" s="244" customFormat="1" ht="15" customHeight="1" x14ac:dyDescent="0.25">
      <c r="A1832" s="198"/>
      <c r="B1832" s="198"/>
      <c r="C1832" s="198"/>
      <c r="D1832" s="194"/>
      <c r="E1832" s="198"/>
      <c r="F1832" s="198"/>
      <c r="G1832" s="196" t="str">
        <f>IF(ISNA(VLOOKUP(E1832,'Rota Pattern Data'!$A:$B,2,FALSE)),"",VLOOKUP(E1832,'Rota Pattern Data'!$A:$B,2,FALSE))</f>
        <v/>
      </c>
      <c r="H1832" s="197"/>
      <c r="I1832" s="200"/>
      <c r="J1832" s="198"/>
      <c r="K1832" s="198"/>
      <c r="L1832" s="198"/>
      <c r="M1832" s="199"/>
      <c r="N1832" s="198"/>
      <c r="O1832" s="242"/>
      <c r="P1832" s="242"/>
      <c r="Q1832" s="242"/>
      <c r="R1832" s="242"/>
      <c r="S1832" s="242"/>
      <c r="T1832" s="242"/>
      <c r="U1832" s="242"/>
      <c r="V1832" s="242"/>
      <c r="W1832" s="242"/>
      <c r="X1832" s="242"/>
      <c r="Y1832" s="242"/>
      <c r="Z1832" s="242"/>
      <c r="AA1832" s="242"/>
      <c r="AB1832" s="242"/>
      <c r="AC1832" s="243"/>
    </row>
    <row r="1833" spans="1:29" s="244" customFormat="1" ht="15" customHeight="1" x14ac:dyDescent="0.25">
      <c r="A1833" s="198"/>
      <c r="B1833" s="198"/>
      <c r="C1833" s="198"/>
      <c r="D1833" s="194"/>
      <c r="E1833" s="198"/>
      <c r="F1833" s="198"/>
      <c r="G1833" s="196" t="str">
        <f>IF(ISNA(VLOOKUP(E1833,'Rota Pattern Data'!$A:$B,2,FALSE)),"",VLOOKUP(E1833,'Rota Pattern Data'!$A:$B,2,FALSE))</f>
        <v/>
      </c>
      <c r="H1833" s="197"/>
      <c r="I1833" s="200"/>
      <c r="J1833" s="198"/>
      <c r="K1833" s="198"/>
      <c r="L1833" s="198"/>
      <c r="M1833" s="199"/>
      <c r="N1833" s="198"/>
      <c r="O1833" s="242"/>
      <c r="P1833" s="242"/>
      <c r="Q1833" s="242"/>
      <c r="R1833" s="242"/>
      <c r="S1833" s="242"/>
      <c r="T1833" s="242"/>
      <c r="U1833" s="242"/>
      <c r="V1833" s="242"/>
      <c r="W1833" s="242"/>
      <c r="X1833" s="242"/>
      <c r="Y1833" s="242"/>
      <c r="Z1833" s="242"/>
      <c r="AA1833" s="242"/>
      <c r="AB1833" s="242"/>
      <c r="AC1833" s="243"/>
    </row>
    <row r="1834" spans="1:29" s="244" customFormat="1" ht="15" customHeight="1" x14ac:dyDescent="0.25">
      <c r="A1834" s="198"/>
      <c r="B1834" s="198"/>
      <c r="C1834" s="198"/>
      <c r="D1834" s="194"/>
      <c r="E1834" s="198"/>
      <c r="F1834" s="198"/>
      <c r="G1834" s="196" t="str">
        <f>IF(ISNA(VLOOKUP(E1834,'Rota Pattern Data'!$A:$B,2,FALSE)),"",VLOOKUP(E1834,'Rota Pattern Data'!$A:$B,2,FALSE))</f>
        <v/>
      </c>
      <c r="H1834" s="197"/>
      <c r="I1834" s="200"/>
      <c r="J1834" s="198"/>
      <c r="K1834" s="198"/>
      <c r="L1834" s="198"/>
      <c r="M1834" s="199"/>
      <c r="N1834" s="198"/>
      <c r="O1834" s="242"/>
      <c r="P1834" s="242"/>
      <c r="Q1834" s="242"/>
      <c r="R1834" s="242"/>
      <c r="S1834" s="242"/>
      <c r="T1834" s="242"/>
      <c r="U1834" s="242"/>
      <c r="V1834" s="242"/>
      <c r="W1834" s="242"/>
      <c r="X1834" s="242"/>
      <c r="Y1834" s="242"/>
      <c r="Z1834" s="242"/>
      <c r="AA1834" s="242"/>
      <c r="AB1834" s="242"/>
      <c r="AC1834" s="243"/>
    </row>
    <row r="1835" spans="1:29" s="244" customFormat="1" ht="15" customHeight="1" x14ac:dyDescent="0.25">
      <c r="A1835" s="198"/>
      <c r="B1835" s="198"/>
      <c r="C1835" s="198"/>
      <c r="D1835" s="194"/>
      <c r="E1835" s="198"/>
      <c r="F1835" s="198"/>
      <c r="G1835" s="196" t="str">
        <f>IF(ISNA(VLOOKUP(E1835,'Rota Pattern Data'!$A:$B,2,FALSE)),"",VLOOKUP(E1835,'Rota Pattern Data'!$A:$B,2,FALSE))</f>
        <v/>
      </c>
      <c r="H1835" s="197"/>
      <c r="I1835" s="200"/>
      <c r="J1835" s="198"/>
      <c r="K1835" s="198"/>
      <c r="L1835" s="198"/>
      <c r="M1835" s="199"/>
      <c r="N1835" s="198"/>
      <c r="O1835" s="242"/>
      <c r="P1835" s="242"/>
      <c r="Q1835" s="242"/>
      <c r="R1835" s="242"/>
      <c r="S1835" s="242"/>
      <c r="T1835" s="242"/>
      <c r="U1835" s="242"/>
      <c r="V1835" s="242"/>
      <c r="W1835" s="242"/>
      <c r="X1835" s="242"/>
      <c r="Y1835" s="242"/>
      <c r="Z1835" s="242"/>
      <c r="AA1835" s="242"/>
      <c r="AB1835" s="242"/>
      <c r="AC1835" s="243"/>
    </row>
    <row r="1836" spans="1:29" s="244" customFormat="1" ht="15" customHeight="1" x14ac:dyDescent="0.25">
      <c r="A1836" s="198"/>
      <c r="B1836" s="198"/>
      <c r="C1836" s="198"/>
      <c r="D1836" s="194"/>
      <c r="E1836" s="198"/>
      <c r="F1836" s="198"/>
      <c r="G1836" s="196" t="str">
        <f>IF(ISNA(VLOOKUP(E1836,'Rota Pattern Data'!$A:$B,2,FALSE)),"",VLOOKUP(E1836,'Rota Pattern Data'!$A:$B,2,FALSE))</f>
        <v/>
      </c>
      <c r="H1836" s="197"/>
      <c r="I1836" s="200"/>
      <c r="J1836" s="198"/>
      <c r="K1836" s="198"/>
      <c r="L1836" s="198"/>
      <c r="M1836" s="199"/>
      <c r="N1836" s="198"/>
      <c r="O1836" s="242"/>
      <c r="P1836" s="242"/>
      <c r="Q1836" s="242"/>
      <c r="R1836" s="242"/>
      <c r="S1836" s="242"/>
      <c r="T1836" s="242"/>
      <c r="U1836" s="242"/>
      <c r="V1836" s="242"/>
      <c r="W1836" s="242"/>
      <c r="X1836" s="242"/>
      <c r="Y1836" s="242"/>
      <c r="Z1836" s="242"/>
      <c r="AA1836" s="242"/>
      <c r="AB1836" s="242"/>
      <c r="AC1836" s="243"/>
    </row>
    <row r="1837" spans="1:29" s="244" customFormat="1" ht="15" customHeight="1" x14ac:dyDescent="0.25">
      <c r="A1837" s="198"/>
      <c r="B1837" s="198"/>
      <c r="C1837" s="198"/>
      <c r="D1837" s="194"/>
      <c r="E1837" s="198"/>
      <c r="F1837" s="198"/>
      <c r="G1837" s="196" t="str">
        <f>IF(ISNA(VLOOKUP(E1837,'Rota Pattern Data'!$A:$B,2,FALSE)),"",VLOOKUP(E1837,'Rota Pattern Data'!$A:$B,2,FALSE))</f>
        <v/>
      </c>
      <c r="H1837" s="197"/>
      <c r="I1837" s="200"/>
      <c r="J1837" s="198"/>
      <c r="K1837" s="198"/>
      <c r="L1837" s="198"/>
      <c r="M1837" s="199"/>
      <c r="N1837" s="198"/>
      <c r="O1837" s="242"/>
      <c r="P1837" s="242"/>
      <c r="Q1837" s="242"/>
      <c r="R1837" s="242"/>
      <c r="S1837" s="242"/>
      <c r="T1837" s="242"/>
      <c r="U1837" s="242"/>
      <c r="V1837" s="242"/>
      <c r="W1837" s="242"/>
      <c r="X1837" s="242"/>
      <c r="Y1837" s="242"/>
      <c r="Z1837" s="242"/>
      <c r="AA1837" s="242"/>
      <c r="AB1837" s="242"/>
      <c r="AC1837" s="243"/>
    </row>
    <row r="1838" spans="1:29" s="244" customFormat="1" ht="15" customHeight="1" x14ac:dyDescent="0.25">
      <c r="A1838" s="198"/>
      <c r="B1838" s="198"/>
      <c r="C1838" s="198"/>
      <c r="D1838" s="194"/>
      <c r="E1838" s="198"/>
      <c r="F1838" s="198"/>
      <c r="G1838" s="196" t="str">
        <f>IF(ISNA(VLOOKUP(E1838,'Rota Pattern Data'!$A:$B,2,FALSE)),"",VLOOKUP(E1838,'Rota Pattern Data'!$A:$B,2,FALSE))</f>
        <v/>
      </c>
      <c r="H1838" s="197"/>
      <c r="I1838" s="200"/>
      <c r="J1838" s="198"/>
      <c r="K1838" s="198"/>
      <c r="L1838" s="198"/>
      <c r="M1838" s="199"/>
      <c r="N1838" s="198"/>
      <c r="O1838" s="242"/>
      <c r="P1838" s="242"/>
      <c r="Q1838" s="242"/>
      <c r="R1838" s="242"/>
      <c r="S1838" s="242"/>
      <c r="T1838" s="242"/>
      <c r="U1838" s="242"/>
      <c r="V1838" s="242"/>
      <c r="W1838" s="242"/>
      <c r="X1838" s="242"/>
      <c r="Y1838" s="242"/>
      <c r="Z1838" s="242"/>
      <c r="AA1838" s="242"/>
      <c r="AB1838" s="242"/>
      <c r="AC1838" s="243"/>
    </row>
    <row r="1839" spans="1:29" s="244" customFormat="1" ht="15" customHeight="1" x14ac:dyDescent="0.25">
      <c r="A1839" s="198"/>
      <c r="B1839" s="198"/>
      <c r="C1839" s="198"/>
      <c r="D1839" s="194"/>
      <c r="E1839" s="198"/>
      <c r="F1839" s="198"/>
      <c r="G1839" s="196" t="str">
        <f>IF(ISNA(VLOOKUP(E1839,'Rota Pattern Data'!$A:$B,2,FALSE)),"",VLOOKUP(E1839,'Rota Pattern Data'!$A:$B,2,FALSE))</f>
        <v/>
      </c>
      <c r="H1839" s="197"/>
      <c r="I1839" s="200"/>
      <c r="J1839" s="198"/>
      <c r="K1839" s="198"/>
      <c r="L1839" s="198"/>
      <c r="M1839" s="199"/>
      <c r="N1839" s="198"/>
      <c r="O1839" s="242"/>
      <c r="P1839" s="242"/>
      <c r="Q1839" s="242"/>
      <c r="R1839" s="242"/>
      <c r="S1839" s="242"/>
      <c r="T1839" s="242"/>
      <c r="U1839" s="242"/>
      <c r="V1839" s="242"/>
      <c r="W1839" s="242"/>
      <c r="X1839" s="242"/>
      <c r="Y1839" s="242"/>
      <c r="Z1839" s="242"/>
      <c r="AA1839" s="242"/>
      <c r="AB1839" s="242"/>
      <c r="AC1839" s="243"/>
    </row>
    <row r="1840" spans="1:29" s="244" customFormat="1" ht="15" customHeight="1" x14ac:dyDescent="0.25">
      <c r="A1840" s="198"/>
      <c r="B1840" s="198"/>
      <c r="C1840" s="198"/>
      <c r="D1840" s="194"/>
      <c r="E1840" s="198"/>
      <c r="F1840" s="198"/>
      <c r="G1840" s="196" t="str">
        <f>IF(ISNA(VLOOKUP(E1840,'Rota Pattern Data'!$A:$B,2,FALSE)),"",VLOOKUP(E1840,'Rota Pattern Data'!$A:$B,2,FALSE))</f>
        <v/>
      </c>
      <c r="H1840" s="197"/>
      <c r="I1840" s="200"/>
      <c r="J1840" s="198"/>
      <c r="K1840" s="198"/>
      <c r="L1840" s="198"/>
      <c r="M1840" s="199"/>
      <c r="N1840" s="198"/>
      <c r="O1840" s="242"/>
      <c r="P1840" s="242"/>
      <c r="Q1840" s="242"/>
      <c r="R1840" s="242"/>
      <c r="S1840" s="242"/>
      <c r="T1840" s="242"/>
      <c r="U1840" s="242"/>
      <c r="V1840" s="242"/>
      <c r="W1840" s="242"/>
      <c r="X1840" s="242"/>
      <c r="Y1840" s="242"/>
      <c r="Z1840" s="242"/>
      <c r="AA1840" s="242"/>
      <c r="AB1840" s="242"/>
      <c r="AC1840" s="243"/>
    </row>
    <row r="1841" spans="1:29" s="244" customFormat="1" ht="15" customHeight="1" x14ac:dyDescent="0.25">
      <c r="A1841" s="198"/>
      <c r="B1841" s="198"/>
      <c r="C1841" s="198"/>
      <c r="D1841" s="194"/>
      <c r="E1841" s="198"/>
      <c r="F1841" s="198"/>
      <c r="G1841" s="196" t="str">
        <f>IF(ISNA(VLOOKUP(E1841,'Rota Pattern Data'!$A:$B,2,FALSE)),"",VLOOKUP(E1841,'Rota Pattern Data'!$A:$B,2,FALSE))</f>
        <v/>
      </c>
      <c r="H1841" s="197"/>
      <c r="I1841" s="200"/>
      <c r="J1841" s="198"/>
      <c r="K1841" s="198"/>
      <c r="L1841" s="198"/>
      <c r="M1841" s="199"/>
      <c r="N1841" s="198"/>
      <c r="O1841" s="242"/>
      <c r="P1841" s="242"/>
      <c r="Q1841" s="242"/>
      <c r="R1841" s="242"/>
      <c r="S1841" s="242"/>
      <c r="T1841" s="242"/>
      <c r="U1841" s="242"/>
      <c r="V1841" s="242"/>
      <c r="W1841" s="242"/>
      <c r="X1841" s="242"/>
      <c r="Y1841" s="242"/>
      <c r="Z1841" s="242"/>
      <c r="AA1841" s="242"/>
      <c r="AB1841" s="242"/>
      <c r="AC1841" s="243"/>
    </row>
    <row r="1842" spans="1:29" s="244" customFormat="1" ht="15" customHeight="1" x14ac:dyDescent="0.25">
      <c r="A1842" s="198"/>
      <c r="B1842" s="198"/>
      <c r="C1842" s="198"/>
      <c r="D1842" s="194"/>
      <c r="E1842" s="198"/>
      <c r="F1842" s="198"/>
      <c r="G1842" s="196" t="str">
        <f>IF(ISNA(VLOOKUP(E1842,'Rota Pattern Data'!$A:$B,2,FALSE)),"",VLOOKUP(E1842,'Rota Pattern Data'!$A:$B,2,FALSE))</f>
        <v/>
      </c>
      <c r="H1842" s="197"/>
      <c r="I1842" s="200"/>
      <c r="J1842" s="198"/>
      <c r="K1842" s="198"/>
      <c r="L1842" s="198"/>
      <c r="M1842" s="199"/>
      <c r="N1842" s="198"/>
      <c r="O1842" s="242"/>
      <c r="P1842" s="242"/>
      <c r="Q1842" s="242"/>
      <c r="R1842" s="242"/>
      <c r="S1842" s="242"/>
      <c r="T1842" s="242"/>
      <c r="U1842" s="242"/>
      <c r="V1842" s="242"/>
      <c r="W1842" s="242"/>
      <c r="X1842" s="242"/>
      <c r="Y1842" s="242"/>
      <c r="Z1842" s="242"/>
      <c r="AA1842" s="242"/>
      <c r="AB1842" s="242"/>
      <c r="AC1842" s="243"/>
    </row>
    <row r="1843" spans="1:29" s="244" customFormat="1" ht="15" customHeight="1" x14ac:dyDescent="0.25">
      <c r="A1843" s="198"/>
      <c r="B1843" s="198"/>
      <c r="C1843" s="198"/>
      <c r="D1843" s="194"/>
      <c r="E1843" s="198"/>
      <c r="F1843" s="198"/>
      <c r="G1843" s="196" t="str">
        <f>IF(ISNA(VLOOKUP(E1843,'Rota Pattern Data'!$A:$B,2,FALSE)),"",VLOOKUP(E1843,'Rota Pattern Data'!$A:$B,2,FALSE))</f>
        <v/>
      </c>
      <c r="H1843" s="197"/>
      <c r="I1843" s="200"/>
      <c r="J1843" s="198"/>
      <c r="K1843" s="198"/>
      <c r="L1843" s="198"/>
      <c r="M1843" s="199"/>
      <c r="N1843" s="198"/>
      <c r="O1843" s="242"/>
      <c r="P1843" s="242"/>
      <c r="Q1843" s="242"/>
      <c r="R1843" s="242"/>
      <c r="S1843" s="242"/>
      <c r="T1843" s="242"/>
      <c r="U1843" s="242"/>
      <c r="V1843" s="242"/>
      <c r="W1843" s="242"/>
      <c r="X1843" s="242"/>
      <c r="Y1843" s="242"/>
      <c r="Z1843" s="242"/>
      <c r="AA1843" s="242"/>
      <c r="AB1843" s="242"/>
      <c r="AC1843" s="243"/>
    </row>
    <row r="1844" spans="1:29" s="244" customFormat="1" ht="15" customHeight="1" x14ac:dyDescent="0.25">
      <c r="A1844" s="198"/>
      <c r="B1844" s="198"/>
      <c r="C1844" s="198"/>
      <c r="D1844" s="194"/>
      <c r="E1844" s="198"/>
      <c r="F1844" s="198"/>
      <c r="G1844" s="196" t="str">
        <f>IF(ISNA(VLOOKUP(E1844,'Rota Pattern Data'!$A:$B,2,FALSE)),"",VLOOKUP(E1844,'Rota Pattern Data'!$A:$B,2,FALSE))</f>
        <v/>
      </c>
      <c r="H1844" s="197"/>
      <c r="I1844" s="200"/>
      <c r="J1844" s="198"/>
      <c r="K1844" s="198"/>
      <c r="L1844" s="198"/>
      <c r="M1844" s="199"/>
      <c r="N1844" s="198"/>
      <c r="O1844" s="242"/>
      <c r="P1844" s="242"/>
      <c r="Q1844" s="242"/>
      <c r="R1844" s="242"/>
      <c r="S1844" s="242"/>
      <c r="T1844" s="242"/>
      <c r="U1844" s="242"/>
      <c r="V1844" s="242"/>
      <c r="W1844" s="242"/>
      <c r="X1844" s="242"/>
      <c r="Y1844" s="242"/>
      <c r="Z1844" s="242"/>
      <c r="AA1844" s="242"/>
      <c r="AB1844" s="242"/>
      <c r="AC1844" s="243"/>
    </row>
    <row r="1845" spans="1:29" s="244" customFormat="1" ht="15" customHeight="1" x14ac:dyDescent="0.25">
      <c r="A1845" s="198"/>
      <c r="B1845" s="198"/>
      <c r="C1845" s="198"/>
      <c r="D1845" s="194"/>
      <c r="E1845" s="198"/>
      <c r="F1845" s="198"/>
      <c r="G1845" s="196" t="str">
        <f>IF(ISNA(VLOOKUP(E1845,'Rota Pattern Data'!$A:$B,2,FALSE)),"",VLOOKUP(E1845,'Rota Pattern Data'!$A:$B,2,FALSE))</f>
        <v/>
      </c>
      <c r="H1845" s="197"/>
      <c r="I1845" s="200"/>
      <c r="J1845" s="198"/>
      <c r="K1845" s="198"/>
      <c r="L1845" s="198"/>
      <c r="M1845" s="199"/>
      <c r="N1845" s="198"/>
      <c r="O1845" s="242"/>
      <c r="P1845" s="242"/>
      <c r="Q1845" s="242"/>
      <c r="R1845" s="242"/>
      <c r="S1845" s="242"/>
      <c r="T1845" s="242"/>
      <c r="U1845" s="242"/>
      <c r="V1845" s="242"/>
      <c r="W1845" s="242"/>
      <c r="X1845" s="242"/>
      <c r="Y1845" s="242"/>
      <c r="Z1845" s="242"/>
      <c r="AA1845" s="242"/>
      <c r="AB1845" s="242"/>
      <c r="AC1845" s="243"/>
    </row>
    <row r="1846" spans="1:29" s="244" customFormat="1" ht="15" customHeight="1" x14ac:dyDescent="0.25">
      <c r="A1846" s="198"/>
      <c r="B1846" s="198"/>
      <c r="C1846" s="198"/>
      <c r="D1846" s="194"/>
      <c r="E1846" s="198"/>
      <c r="F1846" s="198"/>
      <c r="G1846" s="196" t="str">
        <f>IF(ISNA(VLOOKUP(E1846,'Rota Pattern Data'!$A:$B,2,FALSE)),"",VLOOKUP(E1846,'Rota Pattern Data'!$A:$B,2,FALSE))</f>
        <v/>
      </c>
      <c r="H1846" s="197"/>
      <c r="I1846" s="200"/>
      <c r="J1846" s="198"/>
      <c r="K1846" s="198"/>
      <c r="L1846" s="198"/>
      <c r="M1846" s="199"/>
      <c r="N1846" s="198"/>
      <c r="O1846" s="242"/>
      <c r="P1846" s="242"/>
      <c r="Q1846" s="242"/>
      <c r="R1846" s="242"/>
      <c r="S1846" s="242"/>
      <c r="T1846" s="242"/>
      <c r="U1846" s="242"/>
      <c r="V1846" s="242"/>
      <c r="W1846" s="242"/>
      <c r="X1846" s="242"/>
      <c r="Y1846" s="242"/>
      <c r="Z1846" s="242"/>
      <c r="AA1846" s="242"/>
      <c r="AB1846" s="242"/>
      <c r="AC1846" s="243"/>
    </row>
    <row r="1847" spans="1:29" s="244" customFormat="1" ht="15" customHeight="1" x14ac:dyDescent="0.25">
      <c r="A1847" s="198"/>
      <c r="B1847" s="198"/>
      <c r="C1847" s="198"/>
      <c r="D1847" s="194"/>
      <c r="E1847" s="198"/>
      <c r="F1847" s="198"/>
      <c r="G1847" s="196" t="str">
        <f>IF(ISNA(VLOOKUP(E1847,'Rota Pattern Data'!$A:$B,2,FALSE)),"",VLOOKUP(E1847,'Rota Pattern Data'!$A:$B,2,FALSE))</f>
        <v/>
      </c>
      <c r="H1847" s="197"/>
      <c r="I1847" s="200"/>
      <c r="J1847" s="198"/>
      <c r="K1847" s="198"/>
      <c r="L1847" s="198"/>
      <c r="M1847" s="199"/>
      <c r="N1847" s="198"/>
      <c r="O1847" s="242"/>
      <c r="P1847" s="242"/>
      <c r="Q1847" s="242"/>
      <c r="R1847" s="242"/>
      <c r="S1847" s="242"/>
      <c r="T1847" s="242"/>
      <c r="U1847" s="242"/>
      <c r="V1847" s="242"/>
      <c r="W1847" s="242"/>
      <c r="X1847" s="242"/>
      <c r="Y1847" s="242"/>
      <c r="Z1847" s="242"/>
      <c r="AA1847" s="242"/>
      <c r="AB1847" s="242"/>
      <c r="AC1847" s="243"/>
    </row>
    <row r="1848" spans="1:29" s="244" customFormat="1" ht="15" customHeight="1" x14ac:dyDescent="0.25">
      <c r="A1848" s="198"/>
      <c r="B1848" s="198"/>
      <c r="C1848" s="198"/>
      <c r="D1848" s="194"/>
      <c r="E1848" s="198"/>
      <c r="F1848" s="198"/>
      <c r="G1848" s="196" t="str">
        <f>IF(ISNA(VLOOKUP(E1848,'Rota Pattern Data'!$A:$B,2,FALSE)),"",VLOOKUP(E1848,'Rota Pattern Data'!$A:$B,2,FALSE))</f>
        <v/>
      </c>
      <c r="H1848" s="197"/>
      <c r="I1848" s="200"/>
      <c r="J1848" s="198"/>
      <c r="K1848" s="198"/>
      <c r="L1848" s="198"/>
      <c r="M1848" s="199"/>
      <c r="N1848" s="198"/>
      <c r="O1848" s="242"/>
      <c r="P1848" s="242"/>
      <c r="Q1848" s="242"/>
      <c r="R1848" s="242"/>
      <c r="S1848" s="242"/>
      <c r="T1848" s="242"/>
      <c r="U1848" s="242"/>
      <c r="V1848" s="242"/>
      <c r="W1848" s="242"/>
      <c r="X1848" s="242"/>
      <c r="Y1848" s="242"/>
      <c r="Z1848" s="242"/>
      <c r="AA1848" s="242"/>
      <c r="AB1848" s="242"/>
      <c r="AC1848" s="243"/>
    </row>
    <row r="1849" spans="1:29" s="244" customFormat="1" ht="15" customHeight="1" x14ac:dyDescent="0.25">
      <c r="A1849" s="198"/>
      <c r="B1849" s="198"/>
      <c r="C1849" s="198"/>
      <c r="D1849" s="194"/>
      <c r="E1849" s="198"/>
      <c r="F1849" s="198"/>
      <c r="G1849" s="196" t="str">
        <f>IF(ISNA(VLOOKUP(E1849,'Rota Pattern Data'!$A:$B,2,FALSE)),"",VLOOKUP(E1849,'Rota Pattern Data'!$A:$B,2,FALSE))</f>
        <v/>
      </c>
      <c r="H1849" s="197"/>
      <c r="I1849" s="200"/>
      <c r="J1849" s="198"/>
      <c r="K1849" s="198"/>
      <c r="L1849" s="198"/>
      <c r="M1849" s="199"/>
      <c r="N1849" s="198"/>
      <c r="O1849" s="242"/>
      <c r="P1849" s="242"/>
      <c r="Q1849" s="242"/>
      <c r="R1849" s="242"/>
      <c r="S1849" s="242"/>
      <c r="T1849" s="242"/>
      <c r="U1849" s="242"/>
      <c r="V1849" s="242"/>
      <c r="W1849" s="242"/>
      <c r="X1849" s="242"/>
      <c r="Y1849" s="242"/>
      <c r="Z1849" s="242"/>
      <c r="AA1849" s="242"/>
      <c r="AB1849" s="242"/>
      <c r="AC1849" s="243"/>
    </row>
    <row r="1850" spans="1:29" s="244" customFormat="1" ht="15" customHeight="1" x14ac:dyDescent="0.25">
      <c r="A1850" s="198"/>
      <c r="B1850" s="198"/>
      <c r="C1850" s="198"/>
      <c r="D1850" s="194"/>
      <c r="E1850" s="198"/>
      <c r="F1850" s="198"/>
      <c r="G1850" s="196" t="str">
        <f>IF(ISNA(VLOOKUP(E1850,'Rota Pattern Data'!$A:$B,2,FALSE)),"",VLOOKUP(E1850,'Rota Pattern Data'!$A:$B,2,FALSE))</f>
        <v/>
      </c>
      <c r="H1850" s="197"/>
      <c r="I1850" s="200"/>
      <c r="J1850" s="198"/>
      <c r="K1850" s="198"/>
      <c r="L1850" s="198"/>
      <c r="M1850" s="199"/>
      <c r="N1850" s="198"/>
      <c r="O1850" s="242"/>
      <c r="P1850" s="242"/>
      <c r="Q1850" s="242"/>
      <c r="R1850" s="242"/>
      <c r="S1850" s="242"/>
      <c r="T1850" s="242"/>
      <c r="U1850" s="242"/>
      <c r="V1850" s="242"/>
      <c r="W1850" s="242"/>
      <c r="X1850" s="242"/>
      <c r="Y1850" s="242"/>
      <c r="Z1850" s="242"/>
      <c r="AA1850" s="242"/>
      <c r="AB1850" s="242"/>
      <c r="AC1850" s="243"/>
    </row>
    <row r="1851" spans="1:29" s="244" customFormat="1" ht="15" customHeight="1" x14ac:dyDescent="0.25">
      <c r="A1851" s="198"/>
      <c r="B1851" s="198"/>
      <c r="C1851" s="198"/>
      <c r="D1851" s="194"/>
      <c r="E1851" s="198"/>
      <c r="F1851" s="198"/>
      <c r="G1851" s="196" t="str">
        <f>IF(ISNA(VLOOKUP(E1851,'Rota Pattern Data'!$A:$B,2,FALSE)),"",VLOOKUP(E1851,'Rota Pattern Data'!$A:$B,2,FALSE))</f>
        <v/>
      </c>
      <c r="H1851" s="197"/>
      <c r="I1851" s="200"/>
      <c r="J1851" s="198"/>
      <c r="K1851" s="198"/>
      <c r="L1851" s="198"/>
      <c r="M1851" s="199"/>
      <c r="N1851" s="198"/>
      <c r="O1851" s="242"/>
      <c r="P1851" s="242"/>
      <c r="Q1851" s="242"/>
      <c r="R1851" s="242"/>
      <c r="S1851" s="242"/>
      <c r="T1851" s="242"/>
      <c r="U1851" s="242"/>
      <c r="V1851" s="242"/>
      <c r="W1851" s="242"/>
      <c r="X1851" s="242"/>
      <c r="Y1851" s="242"/>
      <c r="Z1851" s="242"/>
      <c r="AA1851" s="242"/>
      <c r="AB1851" s="242"/>
      <c r="AC1851" s="243"/>
    </row>
    <row r="1852" spans="1:29" s="244" customFormat="1" ht="15" customHeight="1" x14ac:dyDescent="0.25">
      <c r="A1852" s="198"/>
      <c r="B1852" s="198"/>
      <c r="C1852" s="198"/>
      <c r="D1852" s="194"/>
      <c r="E1852" s="198"/>
      <c r="F1852" s="198"/>
      <c r="G1852" s="196" t="str">
        <f>IF(ISNA(VLOOKUP(E1852,'Rota Pattern Data'!$A:$B,2,FALSE)),"",VLOOKUP(E1852,'Rota Pattern Data'!$A:$B,2,FALSE))</f>
        <v/>
      </c>
      <c r="H1852" s="197"/>
      <c r="I1852" s="200"/>
      <c r="J1852" s="198"/>
      <c r="K1852" s="198"/>
      <c r="L1852" s="198"/>
      <c r="M1852" s="199"/>
      <c r="N1852" s="198"/>
      <c r="O1852" s="242"/>
      <c r="P1852" s="242"/>
      <c r="Q1852" s="242"/>
      <c r="R1852" s="242"/>
      <c r="S1852" s="242"/>
      <c r="T1852" s="242"/>
      <c r="U1852" s="242"/>
      <c r="V1852" s="242"/>
      <c r="W1852" s="242"/>
      <c r="X1852" s="242"/>
      <c r="Y1852" s="242"/>
      <c r="Z1852" s="242"/>
      <c r="AA1852" s="242"/>
      <c r="AB1852" s="242"/>
      <c r="AC1852" s="243"/>
    </row>
    <row r="1853" spans="1:29" s="244" customFormat="1" ht="15" customHeight="1" x14ac:dyDescent="0.25">
      <c r="A1853" s="198"/>
      <c r="B1853" s="198"/>
      <c r="C1853" s="198"/>
      <c r="D1853" s="194"/>
      <c r="E1853" s="198"/>
      <c r="F1853" s="198"/>
      <c r="G1853" s="196" t="str">
        <f>IF(ISNA(VLOOKUP(E1853,'Rota Pattern Data'!$A:$B,2,FALSE)),"",VLOOKUP(E1853,'Rota Pattern Data'!$A:$B,2,FALSE))</f>
        <v/>
      </c>
      <c r="H1853" s="197"/>
      <c r="I1853" s="200"/>
      <c r="J1853" s="198"/>
      <c r="K1853" s="198"/>
      <c r="L1853" s="198"/>
      <c r="M1853" s="199"/>
      <c r="N1853" s="198"/>
      <c r="O1853" s="242"/>
      <c r="P1853" s="242"/>
      <c r="Q1853" s="242"/>
      <c r="R1853" s="242"/>
      <c r="S1853" s="242"/>
      <c r="T1853" s="242"/>
      <c r="U1853" s="242"/>
      <c r="V1853" s="242"/>
      <c r="W1853" s="242"/>
      <c r="X1853" s="242"/>
      <c r="Y1853" s="242"/>
      <c r="Z1853" s="242"/>
      <c r="AA1853" s="242"/>
      <c r="AB1853" s="242"/>
      <c r="AC1853" s="243"/>
    </row>
    <row r="1854" spans="1:29" s="244" customFormat="1" ht="15" customHeight="1" x14ac:dyDescent="0.25">
      <c r="A1854" s="198"/>
      <c r="B1854" s="198"/>
      <c r="C1854" s="198"/>
      <c r="D1854" s="194"/>
      <c r="E1854" s="198"/>
      <c r="F1854" s="198"/>
      <c r="G1854" s="196" t="str">
        <f>IF(ISNA(VLOOKUP(E1854,'Rota Pattern Data'!$A:$B,2,FALSE)),"",VLOOKUP(E1854,'Rota Pattern Data'!$A:$B,2,FALSE))</f>
        <v/>
      </c>
      <c r="H1854" s="197"/>
      <c r="I1854" s="200"/>
      <c r="J1854" s="198"/>
      <c r="K1854" s="198"/>
      <c r="L1854" s="198"/>
      <c r="M1854" s="199"/>
      <c r="N1854" s="198"/>
      <c r="O1854" s="242"/>
      <c r="P1854" s="242"/>
      <c r="Q1854" s="242"/>
      <c r="R1854" s="242"/>
      <c r="S1854" s="242"/>
      <c r="T1854" s="242"/>
      <c r="U1854" s="242"/>
      <c r="V1854" s="242"/>
      <c r="W1854" s="242"/>
      <c r="X1854" s="242"/>
      <c r="Y1854" s="242"/>
      <c r="Z1854" s="242"/>
      <c r="AA1854" s="242"/>
      <c r="AB1854" s="242"/>
      <c r="AC1854" s="243"/>
    </row>
    <row r="1855" spans="1:29" s="244" customFormat="1" ht="15" customHeight="1" x14ac:dyDescent="0.25">
      <c r="A1855" s="198"/>
      <c r="B1855" s="198"/>
      <c r="C1855" s="198"/>
      <c r="D1855" s="194"/>
      <c r="E1855" s="198"/>
      <c r="F1855" s="198"/>
      <c r="G1855" s="196" t="str">
        <f>IF(ISNA(VLOOKUP(E1855,'Rota Pattern Data'!$A:$B,2,FALSE)),"",VLOOKUP(E1855,'Rota Pattern Data'!$A:$B,2,FALSE))</f>
        <v/>
      </c>
      <c r="H1855" s="197"/>
      <c r="I1855" s="200"/>
      <c r="J1855" s="198"/>
      <c r="K1855" s="198"/>
      <c r="L1855" s="198"/>
      <c r="M1855" s="199"/>
      <c r="N1855" s="198"/>
      <c r="O1855" s="242"/>
      <c r="P1855" s="242"/>
      <c r="Q1855" s="242"/>
      <c r="R1855" s="242"/>
      <c r="S1855" s="242"/>
      <c r="T1855" s="242"/>
      <c r="U1855" s="242"/>
      <c r="V1855" s="242"/>
      <c r="W1855" s="242"/>
      <c r="X1855" s="242"/>
      <c r="Y1855" s="242"/>
      <c r="Z1855" s="242"/>
      <c r="AA1855" s="242"/>
      <c r="AB1855" s="242"/>
      <c r="AC1855" s="243"/>
    </row>
    <row r="1856" spans="1:29" s="244" customFormat="1" ht="15" customHeight="1" x14ac:dyDescent="0.25">
      <c r="A1856" s="198"/>
      <c r="B1856" s="198"/>
      <c r="C1856" s="198"/>
      <c r="D1856" s="194"/>
      <c r="E1856" s="198"/>
      <c r="F1856" s="198"/>
      <c r="G1856" s="196" t="str">
        <f>IF(ISNA(VLOOKUP(E1856,'Rota Pattern Data'!$A:$B,2,FALSE)),"",VLOOKUP(E1856,'Rota Pattern Data'!$A:$B,2,FALSE))</f>
        <v/>
      </c>
      <c r="H1856" s="197"/>
      <c r="I1856" s="200"/>
      <c r="J1856" s="198"/>
      <c r="K1856" s="198"/>
      <c r="L1856" s="198"/>
      <c r="M1856" s="199"/>
      <c r="N1856" s="198"/>
      <c r="O1856" s="242"/>
      <c r="P1856" s="242"/>
      <c r="Q1856" s="242"/>
      <c r="R1856" s="242"/>
      <c r="S1856" s="242"/>
      <c r="T1856" s="242"/>
      <c r="U1856" s="242"/>
      <c r="V1856" s="242"/>
      <c r="W1856" s="242"/>
      <c r="X1856" s="242"/>
      <c r="Y1856" s="242"/>
      <c r="Z1856" s="242"/>
      <c r="AA1856" s="242"/>
      <c r="AB1856" s="242"/>
      <c r="AC1856" s="243"/>
    </row>
    <row r="1857" spans="1:29" s="244" customFormat="1" ht="15" customHeight="1" x14ac:dyDescent="0.25">
      <c r="A1857" s="198"/>
      <c r="B1857" s="198"/>
      <c r="C1857" s="198"/>
      <c r="D1857" s="194"/>
      <c r="E1857" s="198"/>
      <c r="F1857" s="198"/>
      <c r="G1857" s="196" t="str">
        <f>IF(ISNA(VLOOKUP(E1857,'Rota Pattern Data'!$A:$B,2,FALSE)),"",VLOOKUP(E1857,'Rota Pattern Data'!$A:$B,2,FALSE))</f>
        <v/>
      </c>
      <c r="H1857" s="197"/>
      <c r="I1857" s="200"/>
      <c r="J1857" s="198"/>
      <c r="K1857" s="198"/>
      <c r="L1857" s="198"/>
      <c r="M1857" s="199"/>
      <c r="N1857" s="198"/>
      <c r="O1857" s="242"/>
      <c r="P1857" s="242"/>
      <c r="Q1857" s="242"/>
      <c r="R1857" s="242"/>
      <c r="S1857" s="242"/>
      <c r="T1857" s="242"/>
      <c r="U1857" s="242"/>
      <c r="V1857" s="242"/>
      <c r="W1857" s="242"/>
      <c r="X1857" s="242"/>
      <c r="Y1857" s="242"/>
      <c r="Z1857" s="242"/>
      <c r="AA1857" s="242"/>
      <c r="AB1857" s="242"/>
      <c r="AC1857" s="243"/>
    </row>
    <row r="1858" spans="1:29" s="244" customFormat="1" ht="15" customHeight="1" x14ac:dyDescent="0.25">
      <c r="A1858" s="198"/>
      <c r="B1858" s="198"/>
      <c r="C1858" s="198"/>
      <c r="D1858" s="194"/>
      <c r="E1858" s="198"/>
      <c r="F1858" s="198"/>
      <c r="G1858" s="196" t="str">
        <f>IF(ISNA(VLOOKUP(E1858,'Rota Pattern Data'!$A:$B,2,FALSE)),"",VLOOKUP(E1858,'Rota Pattern Data'!$A:$B,2,FALSE))</f>
        <v/>
      </c>
      <c r="H1858" s="197"/>
      <c r="I1858" s="200"/>
      <c r="J1858" s="198"/>
      <c r="K1858" s="198"/>
      <c r="L1858" s="198"/>
      <c r="M1858" s="199"/>
      <c r="N1858" s="198"/>
      <c r="O1858" s="242"/>
      <c r="P1858" s="242"/>
      <c r="Q1858" s="242"/>
      <c r="R1858" s="242"/>
      <c r="S1858" s="242"/>
      <c r="T1858" s="242"/>
      <c r="U1858" s="242"/>
      <c r="V1858" s="242"/>
      <c r="W1858" s="242"/>
      <c r="X1858" s="242"/>
      <c r="Y1858" s="242"/>
      <c r="Z1858" s="242"/>
      <c r="AA1858" s="242"/>
      <c r="AB1858" s="242"/>
      <c r="AC1858" s="243"/>
    </row>
    <row r="1859" spans="1:29" s="244" customFormat="1" ht="15" customHeight="1" x14ac:dyDescent="0.25">
      <c r="A1859" s="198"/>
      <c r="B1859" s="198"/>
      <c r="C1859" s="198"/>
      <c r="D1859" s="194"/>
      <c r="E1859" s="198"/>
      <c r="F1859" s="198"/>
      <c r="G1859" s="196" t="str">
        <f>IF(ISNA(VLOOKUP(E1859,'Rota Pattern Data'!$A:$B,2,FALSE)),"",VLOOKUP(E1859,'Rota Pattern Data'!$A:$B,2,FALSE))</f>
        <v/>
      </c>
      <c r="H1859" s="197"/>
      <c r="I1859" s="200"/>
      <c r="J1859" s="198"/>
      <c r="K1859" s="198"/>
      <c r="L1859" s="198"/>
      <c r="M1859" s="199"/>
      <c r="N1859" s="198"/>
      <c r="O1859" s="242"/>
      <c r="P1859" s="242"/>
      <c r="Q1859" s="242"/>
      <c r="R1859" s="242"/>
      <c r="S1859" s="242"/>
      <c r="T1859" s="242"/>
      <c r="U1859" s="242"/>
      <c r="V1859" s="242"/>
      <c r="W1859" s="242"/>
      <c r="X1859" s="242"/>
      <c r="Y1859" s="242"/>
      <c r="Z1859" s="242"/>
      <c r="AA1859" s="242"/>
      <c r="AB1859" s="242"/>
      <c r="AC1859" s="243"/>
    </row>
    <row r="1860" spans="1:29" s="244" customFormat="1" ht="15" customHeight="1" x14ac:dyDescent="0.25">
      <c r="A1860" s="198"/>
      <c r="B1860" s="198"/>
      <c r="C1860" s="198"/>
      <c r="D1860" s="194"/>
      <c r="E1860" s="198"/>
      <c r="F1860" s="198"/>
      <c r="G1860" s="196" t="str">
        <f>IF(ISNA(VLOOKUP(E1860,'Rota Pattern Data'!$A:$B,2,FALSE)),"",VLOOKUP(E1860,'Rota Pattern Data'!$A:$B,2,FALSE))</f>
        <v/>
      </c>
      <c r="H1860" s="197"/>
      <c r="I1860" s="200"/>
      <c r="J1860" s="198"/>
      <c r="K1860" s="198"/>
      <c r="L1860" s="198"/>
      <c r="M1860" s="199"/>
      <c r="N1860" s="198"/>
      <c r="O1860" s="242"/>
      <c r="P1860" s="242"/>
      <c r="Q1860" s="242"/>
      <c r="R1860" s="242"/>
      <c r="S1860" s="242"/>
      <c r="T1860" s="242"/>
      <c r="U1860" s="242"/>
      <c r="V1860" s="242"/>
      <c r="W1860" s="242"/>
      <c r="X1860" s="242"/>
      <c r="Y1860" s="242"/>
      <c r="Z1860" s="242"/>
      <c r="AA1860" s="242"/>
      <c r="AB1860" s="242"/>
      <c r="AC1860" s="243"/>
    </row>
    <row r="1861" spans="1:29" s="244" customFormat="1" ht="15" customHeight="1" x14ac:dyDescent="0.25">
      <c r="A1861" s="198"/>
      <c r="B1861" s="198"/>
      <c r="C1861" s="198"/>
      <c r="D1861" s="194"/>
      <c r="E1861" s="198"/>
      <c r="F1861" s="198"/>
      <c r="G1861" s="196" t="str">
        <f>IF(ISNA(VLOOKUP(E1861,'Rota Pattern Data'!$A:$B,2,FALSE)),"",VLOOKUP(E1861,'Rota Pattern Data'!$A:$B,2,FALSE))</f>
        <v/>
      </c>
      <c r="H1861" s="197"/>
      <c r="I1861" s="200"/>
      <c r="J1861" s="198"/>
      <c r="K1861" s="198"/>
      <c r="L1861" s="198"/>
      <c r="M1861" s="199"/>
      <c r="N1861" s="198"/>
      <c r="O1861" s="242"/>
      <c r="P1861" s="242"/>
      <c r="Q1861" s="242"/>
      <c r="R1861" s="242"/>
      <c r="S1861" s="242"/>
      <c r="T1861" s="242"/>
      <c r="U1861" s="242"/>
      <c r="V1861" s="242"/>
      <c r="W1861" s="242"/>
      <c r="X1861" s="242"/>
      <c r="Y1861" s="242"/>
      <c r="Z1861" s="242"/>
      <c r="AA1861" s="242"/>
      <c r="AB1861" s="242"/>
      <c r="AC1861" s="243"/>
    </row>
    <row r="1862" spans="1:29" s="244" customFormat="1" ht="15" customHeight="1" x14ac:dyDescent="0.25">
      <c r="A1862" s="198"/>
      <c r="B1862" s="198"/>
      <c r="C1862" s="198"/>
      <c r="D1862" s="194"/>
      <c r="E1862" s="198"/>
      <c r="F1862" s="198"/>
      <c r="G1862" s="196" t="str">
        <f>IF(ISNA(VLOOKUP(E1862,'Rota Pattern Data'!$A:$B,2,FALSE)),"",VLOOKUP(E1862,'Rota Pattern Data'!$A:$B,2,FALSE))</f>
        <v/>
      </c>
      <c r="H1862" s="197"/>
      <c r="I1862" s="200"/>
      <c r="J1862" s="198"/>
      <c r="K1862" s="198"/>
      <c r="L1862" s="198"/>
      <c r="M1862" s="199"/>
      <c r="N1862" s="198"/>
      <c r="O1862" s="242"/>
      <c r="P1862" s="242"/>
      <c r="Q1862" s="242"/>
      <c r="R1862" s="242"/>
      <c r="S1862" s="242"/>
      <c r="T1862" s="242"/>
      <c r="U1862" s="242"/>
      <c r="V1862" s="242"/>
      <c r="W1862" s="242"/>
      <c r="X1862" s="242"/>
      <c r="Y1862" s="242"/>
      <c r="Z1862" s="242"/>
      <c r="AA1862" s="242"/>
      <c r="AB1862" s="242"/>
      <c r="AC1862" s="243"/>
    </row>
    <row r="1863" spans="1:29" s="244" customFormat="1" ht="15" customHeight="1" x14ac:dyDescent="0.25">
      <c r="A1863" s="198"/>
      <c r="B1863" s="198"/>
      <c r="C1863" s="198"/>
      <c r="D1863" s="194"/>
      <c r="E1863" s="198"/>
      <c r="F1863" s="198"/>
      <c r="G1863" s="196" t="str">
        <f>IF(ISNA(VLOOKUP(E1863,'Rota Pattern Data'!$A:$B,2,FALSE)),"",VLOOKUP(E1863,'Rota Pattern Data'!$A:$B,2,FALSE))</f>
        <v/>
      </c>
      <c r="H1863" s="197"/>
      <c r="I1863" s="200"/>
      <c r="J1863" s="198"/>
      <c r="K1863" s="198"/>
      <c r="L1863" s="198"/>
      <c r="M1863" s="199"/>
      <c r="N1863" s="198"/>
      <c r="O1863" s="242"/>
      <c r="P1863" s="242"/>
      <c r="Q1863" s="242"/>
      <c r="R1863" s="242"/>
      <c r="S1863" s="242"/>
      <c r="T1863" s="242"/>
      <c r="U1863" s="242"/>
      <c r="V1863" s="242"/>
      <c r="W1863" s="242"/>
      <c r="X1863" s="242"/>
      <c r="Y1863" s="242"/>
      <c r="Z1863" s="242"/>
      <c r="AA1863" s="242"/>
      <c r="AB1863" s="242"/>
      <c r="AC1863" s="243"/>
    </row>
    <row r="1864" spans="1:29" s="244" customFormat="1" ht="15" customHeight="1" x14ac:dyDescent="0.25">
      <c r="A1864" s="198"/>
      <c r="B1864" s="198"/>
      <c r="C1864" s="198"/>
      <c r="D1864" s="194"/>
      <c r="E1864" s="198"/>
      <c r="F1864" s="198"/>
      <c r="G1864" s="196" t="str">
        <f>IF(ISNA(VLOOKUP(E1864,'Rota Pattern Data'!$A:$B,2,FALSE)),"",VLOOKUP(E1864,'Rota Pattern Data'!$A:$B,2,FALSE))</f>
        <v/>
      </c>
      <c r="H1864" s="197"/>
      <c r="I1864" s="200"/>
      <c r="J1864" s="198"/>
      <c r="K1864" s="198"/>
      <c r="L1864" s="198"/>
      <c r="M1864" s="199"/>
      <c r="N1864" s="198"/>
      <c r="O1864" s="242"/>
      <c r="P1864" s="242"/>
      <c r="Q1864" s="242"/>
      <c r="R1864" s="242"/>
      <c r="S1864" s="242"/>
      <c r="T1864" s="242"/>
      <c r="U1864" s="242"/>
      <c r="V1864" s="242"/>
      <c r="W1864" s="242"/>
      <c r="X1864" s="242"/>
      <c r="Y1864" s="242"/>
      <c r="Z1864" s="242"/>
      <c r="AA1864" s="242"/>
      <c r="AB1864" s="242"/>
      <c r="AC1864" s="243"/>
    </row>
    <row r="1865" spans="1:29" s="244" customFormat="1" ht="15" customHeight="1" x14ac:dyDescent="0.25">
      <c r="A1865" s="198"/>
      <c r="B1865" s="198"/>
      <c r="C1865" s="198"/>
      <c r="D1865" s="194"/>
      <c r="E1865" s="198"/>
      <c r="F1865" s="198"/>
      <c r="G1865" s="196" t="str">
        <f>IF(ISNA(VLOOKUP(E1865,'Rota Pattern Data'!$A:$B,2,FALSE)),"",VLOOKUP(E1865,'Rota Pattern Data'!$A:$B,2,FALSE))</f>
        <v/>
      </c>
      <c r="H1865" s="197"/>
      <c r="I1865" s="200"/>
      <c r="J1865" s="198"/>
      <c r="K1865" s="198"/>
      <c r="L1865" s="198"/>
      <c r="M1865" s="199"/>
      <c r="N1865" s="198"/>
      <c r="O1865" s="242"/>
      <c r="P1865" s="242"/>
      <c r="Q1865" s="242"/>
      <c r="R1865" s="242"/>
      <c r="S1865" s="242"/>
      <c r="T1865" s="242"/>
      <c r="U1865" s="242"/>
      <c r="V1865" s="242"/>
      <c r="W1865" s="242"/>
      <c r="X1865" s="242"/>
      <c r="Y1865" s="242"/>
      <c r="Z1865" s="242"/>
      <c r="AA1865" s="242"/>
      <c r="AB1865" s="242"/>
      <c r="AC1865" s="243"/>
    </row>
    <row r="1866" spans="1:29" s="244" customFormat="1" ht="15" customHeight="1" x14ac:dyDescent="0.25">
      <c r="A1866" s="198"/>
      <c r="B1866" s="198"/>
      <c r="C1866" s="198"/>
      <c r="D1866" s="194"/>
      <c r="E1866" s="198"/>
      <c r="F1866" s="198"/>
      <c r="G1866" s="196" t="str">
        <f>IF(ISNA(VLOOKUP(E1866,'Rota Pattern Data'!$A:$B,2,FALSE)),"",VLOOKUP(E1866,'Rota Pattern Data'!$A:$B,2,FALSE))</f>
        <v/>
      </c>
      <c r="H1866" s="197"/>
      <c r="I1866" s="200"/>
      <c r="J1866" s="198"/>
      <c r="K1866" s="198"/>
      <c r="L1866" s="198"/>
      <c r="M1866" s="199"/>
      <c r="N1866" s="198"/>
      <c r="O1866" s="242"/>
      <c r="P1866" s="242"/>
      <c r="Q1866" s="242"/>
      <c r="R1866" s="242"/>
      <c r="S1866" s="242"/>
      <c r="T1866" s="242"/>
      <c r="U1866" s="242"/>
      <c r="V1866" s="242"/>
      <c r="W1866" s="242"/>
      <c r="X1866" s="242"/>
      <c r="Y1866" s="242"/>
      <c r="Z1866" s="242"/>
      <c r="AA1866" s="242"/>
      <c r="AB1866" s="242"/>
      <c r="AC1866" s="243"/>
    </row>
    <row r="1867" spans="1:29" s="244" customFormat="1" ht="15" customHeight="1" x14ac:dyDescent="0.25">
      <c r="A1867" s="198"/>
      <c r="B1867" s="198"/>
      <c r="C1867" s="198"/>
      <c r="D1867" s="194"/>
      <c r="E1867" s="198"/>
      <c r="F1867" s="198"/>
      <c r="G1867" s="196" t="str">
        <f>IF(ISNA(VLOOKUP(E1867,'Rota Pattern Data'!$A:$B,2,FALSE)),"",VLOOKUP(E1867,'Rota Pattern Data'!$A:$B,2,FALSE))</f>
        <v/>
      </c>
      <c r="H1867" s="197"/>
      <c r="I1867" s="200"/>
      <c r="J1867" s="198"/>
      <c r="K1867" s="198"/>
      <c r="L1867" s="198"/>
      <c r="M1867" s="199"/>
      <c r="N1867" s="198"/>
      <c r="O1867" s="242"/>
      <c r="P1867" s="242"/>
      <c r="Q1867" s="242"/>
      <c r="R1867" s="242"/>
      <c r="S1867" s="242"/>
      <c r="T1867" s="242"/>
      <c r="U1867" s="242"/>
      <c r="V1867" s="242"/>
      <c r="W1867" s="242"/>
      <c r="X1867" s="242"/>
      <c r="Y1867" s="242"/>
      <c r="Z1867" s="242"/>
      <c r="AA1867" s="242"/>
      <c r="AB1867" s="242"/>
      <c r="AC1867" s="243"/>
    </row>
    <row r="1868" spans="1:29" s="244" customFormat="1" ht="15" customHeight="1" x14ac:dyDescent="0.25">
      <c r="A1868" s="198"/>
      <c r="B1868" s="198"/>
      <c r="C1868" s="198"/>
      <c r="D1868" s="194"/>
      <c r="E1868" s="198"/>
      <c r="F1868" s="198"/>
      <c r="G1868" s="196" t="str">
        <f>IF(ISNA(VLOOKUP(E1868,'Rota Pattern Data'!$A:$B,2,FALSE)),"",VLOOKUP(E1868,'Rota Pattern Data'!$A:$B,2,FALSE))</f>
        <v/>
      </c>
      <c r="H1868" s="197"/>
      <c r="I1868" s="200"/>
      <c r="J1868" s="198"/>
      <c r="K1868" s="198"/>
      <c r="L1868" s="198"/>
      <c r="M1868" s="199"/>
      <c r="N1868" s="198"/>
      <c r="O1868" s="242"/>
      <c r="P1868" s="242"/>
      <c r="Q1868" s="242"/>
      <c r="R1868" s="242"/>
      <c r="S1868" s="242"/>
      <c r="T1868" s="242"/>
      <c r="U1868" s="242"/>
      <c r="V1868" s="242"/>
      <c r="W1868" s="242"/>
      <c r="X1868" s="242"/>
      <c r="Y1868" s="242"/>
      <c r="Z1868" s="242"/>
      <c r="AA1868" s="242"/>
      <c r="AB1868" s="242"/>
      <c r="AC1868" s="243"/>
    </row>
    <row r="1869" spans="1:29" s="244" customFormat="1" ht="15" customHeight="1" x14ac:dyDescent="0.25">
      <c r="A1869" s="198"/>
      <c r="B1869" s="198"/>
      <c r="C1869" s="198"/>
      <c r="D1869" s="194"/>
      <c r="E1869" s="198"/>
      <c r="F1869" s="198"/>
      <c r="G1869" s="196" t="str">
        <f>IF(ISNA(VLOOKUP(E1869,'Rota Pattern Data'!$A:$B,2,FALSE)),"",VLOOKUP(E1869,'Rota Pattern Data'!$A:$B,2,FALSE))</f>
        <v/>
      </c>
      <c r="H1869" s="197"/>
      <c r="I1869" s="200"/>
      <c r="J1869" s="198"/>
      <c r="K1869" s="198"/>
      <c r="L1869" s="198"/>
      <c r="M1869" s="199"/>
      <c r="N1869" s="198"/>
      <c r="O1869" s="242"/>
      <c r="P1869" s="242"/>
      <c r="Q1869" s="242"/>
      <c r="R1869" s="242"/>
      <c r="S1869" s="242"/>
      <c r="T1869" s="242"/>
      <c r="U1869" s="242"/>
      <c r="V1869" s="242"/>
      <c r="W1869" s="242"/>
      <c r="X1869" s="242"/>
      <c r="Y1869" s="242"/>
      <c r="Z1869" s="242"/>
      <c r="AA1869" s="242"/>
      <c r="AB1869" s="242"/>
      <c r="AC1869" s="243"/>
    </row>
    <row r="1870" spans="1:29" s="244" customFormat="1" ht="15" customHeight="1" x14ac:dyDescent="0.25">
      <c r="A1870" s="198"/>
      <c r="B1870" s="198"/>
      <c r="C1870" s="198"/>
      <c r="D1870" s="194"/>
      <c r="E1870" s="198"/>
      <c r="F1870" s="198"/>
      <c r="G1870" s="196" t="str">
        <f>IF(ISNA(VLOOKUP(E1870,'Rota Pattern Data'!$A:$B,2,FALSE)),"",VLOOKUP(E1870,'Rota Pattern Data'!$A:$B,2,FALSE))</f>
        <v/>
      </c>
      <c r="H1870" s="197"/>
      <c r="I1870" s="200"/>
      <c r="J1870" s="198"/>
      <c r="K1870" s="198"/>
      <c r="L1870" s="198"/>
      <c r="M1870" s="199"/>
      <c r="N1870" s="198"/>
      <c r="O1870" s="242"/>
      <c r="P1870" s="242"/>
      <c r="Q1870" s="242"/>
      <c r="R1870" s="242"/>
      <c r="S1870" s="242"/>
      <c r="T1870" s="242"/>
      <c r="U1870" s="242"/>
      <c r="V1870" s="242"/>
      <c r="W1870" s="242"/>
      <c r="X1870" s="242"/>
      <c r="Y1870" s="242"/>
      <c r="Z1870" s="242"/>
      <c r="AA1870" s="242"/>
      <c r="AB1870" s="242"/>
      <c r="AC1870" s="243"/>
    </row>
    <row r="1871" spans="1:29" s="244" customFormat="1" ht="15" customHeight="1" x14ac:dyDescent="0.25">
      <c r="A1871" s="198"/>
      <c r="B1871" s="198"/>
      <c r="C1871" s="198"/>
      <c r="D1871" s="194"/>
      <c r="E1871" s="198"/>
      <c r="F1871" s="198"/>
      <c r="G1871" s="196" t="str">
        <f>IF(ISNA(VLOOKUP(E1871,'Rota Pattern Data'!$A:$B,2,FALSE)),"",VLOOKUP(E1871,'Rota Pattern Data'!$A:$B,2,FALSE))</f>
        <v/>
      </c>
      <c r="H1871" s="197"/>
      <c r="I1871" s="200"/>
      <c r="J1871" s="198"/>
      <c r="K1871" s="198"/>
      <c r="L1871" s="198"/>
      <c r="M1871" s="199"/>
      <c r="N1871" s="198"/>
      <c r="O1871" s="242"/>
      <c r="P1871" s="242"/>
      <c r="Q1871" s="242"/>
      <c r="R1871" s="242"/>
      <c r="S1871" s="242"/>
      <c r="T1871" s="242"/>
      <c r="U1871" s="242"/>
      <c r="V1871" s="242"/>
      <c r="W1871" s="242"/>
      <c r="X1871" s="242"/>
      <c r="Y1871" s="242"/>
      <c r="Z1871" s="242"/>
      <c r="AA1871" s="242"/>
      <c r="AB1871" s="242"/>
      <c r="AC1871" s="243"/>
    </row>
    <row r="1872" spans="1:29" s="244" customFormat="1" ht="15" customHeight="1" x14ac:dyDescent="0.25">
      <c r="A1872" s="198"/>
      <c r="B1872" s="198"/>
      <c r="C1872" s="198"/>
      <c r="D1872" s="194"/>
      <c r="E1872" s="198"/>
      <c r="F1872" s="198"/>
      <c r="G1872" s="196" t="str">
        <f>IF(ISNA(VLOOKUP(E1872,'Rota Pattern Data'!$A:$B,2,FALSE)),"",VLOOKUP(E1872,'Rota Pattern Data'!$A:$B,2,FALSE))</f>
        <v/>
      </c>
      <c r="H1872" s="197"/>
      <c r="I1872" s="200"/>
      <c r="J1872" s="198"/>
      <c r="K1872" s="198"/>
      <c r="L1872" s="198"/>
      <c r="M1872" s="199"/>
      <c r="N1872" s="198"/>
      <c r="O1872" s="242"/>
      <c r="P1872" s="242"/>
      <c r="Q1872" s="242"/>
      <c r="R1872" s="242"/>
      <c r="S1872" s="242"/>
      <c r="T1872" s="242"/>
      <c r="U1872" s="242"/>
      <c r="V1872" s="242"/>
      <c r="W1872" s="242"/>
      <c r="X1872" s="242"/>
      <c r="Y1872" s="242"/>
      <c r="Z1872" s="242"/>
      <c r="AA1872" s="242"/>
      <c r="AB1872" s="242"/>
      <c r="AC1872" s="243"/>
    </row>
    <row r="1873" spans="1:29" s="244" customFormat="1" ht="15" customHeight="1" x14ac:dyDescent="0.25">
      <c r="A1873" s="198"/>
      <c r="B1873" s="198"/>
      <c r="C1873" s="198"/>
      <c r="D1873" s="194"/>
      <c r="E1873" s="198"/>
      <c r="F1873" s="198"/>
      <c r="G1873" s="196" t="str">
        <f>IF(ISNA(VLOOKUP(E1873,'Rota Pattern Data'!$A:$B,2,FALSE)),"",VLOOKUP(E1873,'Rota Pattern Data'!$A:$B,2,FALSE))</f>
        <v/>
      </c>
      <c r="H1873" s="197"/>
      <c r="I1873" s="200"/>
      <c r="J1873" s="198"/>
      <c r="K1873" s="198"/>
      <c r="L1873" s="198"/>
      <c r="M1873" s="199"/>
      <c r="N1873" s="198"/>
      <c r="O1873" s="242"/>
      <c r="P1873" s="242"/>
      <c r="Q1873" s="242"/>
      <c r="R1873" s="242"/>
      <c r="S1873" s="242"/>
      <c r="T1873" s="242"/>
      <c r="U1873" s="242"/>
      <c r="V1873" s="242"/>
      <c r="W1873" s="242"/>
      <c r="X1873" s="242"/>
      <c r="Y1873" s="242"/>
      <c r="Z1873" s="242"/>
      <c r="AA1873" s="242"/>
      <c r="AB1873" s="242"/>
      <c r="AC1873" s="243"/>
    </row>
    <row r="1874" spans="1:29" s="244" customFormat="1" ht="15" customHeight="1" x14ac:dyDescent="0.25">
      <c r="A1874" s="198"/>
      <c r="B1874" s="198"/>
      <c r="C1874" s="198"/>
      <c r="D1874" s="194"/>
      <c r="E1874" s="198"/>
      <c r="F1874" s="198"/>
      <c r="G1874" s="196" t="str">
        <f>IF(ISNA(VLOOKUP(E1874,'Rota Pattern Data'!$A:$B,2,FALSE)),"",VLOOKUP(E1874,'Rota Pattern Data'!$A:$B,2,FALSE))</f>
        <v/>
      </c>
      <c r="H1874" s="197"/>
      <c r="I1874" s="200"/>
      <c r="J1874" s="198"/>
      <c r="K1874" s="198"/>
      <c r="L1874" s="198"/>
      <c r="M1874" s="199"/>
      <c r="N1874" s="198"/>
      <c r="O1874" s="242"/>
      <c r="P1874" s="242"/>
      <c r="Q1874" s="242"/>
      <c r="R1874" s="242"/>
      <c r="S1874" s="242"/>
      <c r="T1874" s="242"/>
      <c r="U1874" s="242"/>
      <c r="V1874" s="242"/>
      <c r="W1874" s="242"/>
      <c r="X1874" s="242"/>
      <c r="Y1874" s="242"/>
      <c r="Z1874" s="242"/>
      <c r="AA1874" s="242"/>
      <c r="AB1874" s="242"/>
      <c r="AC1874" s="243"/>
    </row>
    <row r="1875" spans="1:29" s="244" customFormat="1" ht="15" customHeight="1" x14ac:dyDescent="0.25">
      <c r="A1875" s="198"/>
      <c r="B1875" s="198"/>
      <c r="C1875" s="198"/>
      <c r="D1875" s="194"/>
      <c r="E1875" s="198"/>
      <c r="F1875" s="198"/>
      <c r="G1875" s="196" t="str">
        <f>IF(ISNA(VLOOKUP(E1875,'Rota Pattern Data'!$A:$B,2,FALSE)),"",VLOOKUP(E1875,'Rota Pattern Data'!$A:$B,2,FALSE))</f>
        <v/>
      </c>
      <c r="H1875" s="197"/>
      <c r="I1875" s="200"/>
      <c r="J1875" s="198"/>
      <c r="K1875" s="198"/>
      <c r="L1875" s="198"/>
      <c r="M1875" s="199"/>
      <c r="N1875" s="198"/>
      <c r="O1875" s="242"/>
      <c r="P1875" s="242"/>
      <c r="Q1875" s="242"/>
      <c r="R1875" s="242"/>
      <c r="S1875" s="242"/>
      <c r="T1875" s="242"/>
      <c r="U1875" s="242"/>
      <c r="V1875" s="242"/>
      <c r="W1875" s="242"/>
      <c r="X1875" s="242"/>
      <c r="Y1875" s="242"/>
      <c r="Z1875" s="242"/>
      <c r="AA1875" s="242"/>
      <c r="AB1875" s="242"/>
      <c r="AC1875" s="243"/>
    </row>
    <row r="1876" spans="1:29" s="244" customFormat="1" ht="15" customHeight="1" x14ac:dyDescent="0.25">
      <c r="A1876" s="198"/>
      <c r="B1876" s="198"/>
      <c r="C1876" s="198"/>
      <c r="D1876" s="194"/>
      <c r="E1876" s="198"/>
      <c r="F1876" s="198"/>
      <c r="G1876" s="196" t="str">
        <f>IF(ISNA(VLOOKUP(E1876,'Rota Pattern Data'!$A:$B,2,FALSE)),"",VLOOKUP(E1876,'Rota Pattern Data'!$A:$B,2,FALSE))</f>
        <v/>
      </c>
      <c r="H1876" s="197"/>
      <c r="I1876" s="200"/>
      <c r="J1876" s="198"/>
      <c r="K1876" s="198"/>
      <c r="L1876" s="198"/>
      <c r="M1876" s="199"/>
      <c r="N1876" s="198"/>
      <c r="O1876" s="242"/>
      <c r="P1876" s="242"/>
      <c r="Q1876" s="242"/>
      <c r="R1876" s="242"/>
      <c r="S1876" s="242"/>
      <c r="T1876" s="242"/>
      <c r="U1876" s="242"/>
      <c r="V1876" s="242"/>
      <c r="W1876" s="242"/>
      <c r="X1876" s="242"/>
      <c r="Y1876" s="242"/>
      <c r="Z1876" s="242"/>
      <c r="AA1876" s="242"/>
      <c r="AB1876" s="242"/>
      <c r="AC1876" s="243"/>
    </row>
    <row r="1877" spans="1:29" s="244" customFormat="1" ht="15" customHeight="1" x14ac:dyDescent="0.25">
      <c r="A1877" s="198"/>
      <c r="B1877" s="198"/>
      <c r="C1877" s="198"/>
      <c r="D1877" s="194"/>
      <c r="E1877" s="198"/>
      <c r="F1877" s="198"/>
      <c r="G1877" s="196" t="str">
        <f>IF(ISNA(VLOOKUP(E1877,'Rota Pattern Data'!$A:$B,2,FALSE)),"",VLOOKUP(E1877,'Rota Pattern Data'!$A:$B,2,FALSE))</f>
        <v/>
      </c>
      <c r="H1877" s="197"/>
      <c r="I1877" s="200"/>
      <c r="J1877" s="198"/>
      <c r="K1877" s="198"/>
      <c r="L1877" s="198"/>
      <c r="M1877" s="199"/>
      <c r="N1877" s="198"/>
      <c r="O1877" s="242"/>
      <c r="P1877" s="242"/>
      <c r="Q1877" s="242"/>
      <c r="R1877" s="242"/>
      <c r="S1877" s="242"/>
      <c r="T1877" s="242"/>
      <c r="U1877" s="242"/>
      <c r="V1877" s="242"/>
      <c r="W1877" s="242"/>
      <c r="X1877" s="242"/>
      <c r="Y1877" s="242"/>
      <c r="Z1877" s="242"/>
      <c r="AA1877" s="242"/>
      <c r="AB1877" s="242"/>
      <c r="AC1877" s="243"/>
    </row>
    <row r="1878" spans="1:29" s="244" customFormat="1" ht="15" customHeight="1" x14ac:dyDescent="0.25">
      <c r="A1878" s="198"/>
      <c r="B1878" s="198"/>
      <c r="C1878" s="198"/>
      <c r="D1878" s="194"/>
      <c r="E1878" s="198"/>
      <c r="F1878" s="198"/>
      <c r="G1878" s="196" t="str">
        <f>IF(ISNA(VLOOKUP(E1878,'Rota Pattern Data'!$A:$B,2,FALSE)),"",VLOOKUP(E1878,'Rota Pattern Data'!$A:$B,2,FALSE))</f>
        <v/>
      </c>
      <c r="H1878" s="197"/>
      <c r="I1878" s="200"/>
      <c r="J1878" s="198"/>
      <c r="K1878" s="198"/>
      <c r="L1878" s="198"/>
      <c r="M1878" s="199"/>
      <c r="N1878" s="198"/>
      <c r="O1878" s="242"/>
      <c r="P1878" s="242"/>
      <c r="Q1878" s="242"/>
      <c r="R1878" s="242"/>
      <c r="S1878" s="242"/>
      <c r="T1878" s="242"/>
      <c r="U1878" s="242"/>
      <c r="V1878" s="242"/>
      <c r="W1878" s="242"/>
      <c r="X1878" s="242"/>
      <c r="Y1878" s="242"/>
      <c r="Z1878" s="242"/>
      <c r="AA1878" s="242"/>
      <c r="AB1878" s="242"/>
      <c r="AC1878" s="243"/>
    </row>
    <row r="1879" spans="1:29" s="244" customFormat="1" ht="15" customHeight="1" x14ac:dyDescent="0.25">
      <c r="A1879" s="198"/>
      <c r="B1879" s="198"/>
      <c r="C1879" s="198"/>
      <c r="D1879" s="194"/>
      <c r="E1879" s="198"/>
      <c r="F1879" s="198"/>
      <c r="G1879" s="196" t="str">
        <f>IF(ISNA(VLOOKUP(E1879,'Rota Pattern Data'!$A:$B,2,FALSE)),"",VLOOKUP(E1879,'Rota Pattern Data'!$A:$B,2,FALSE))</f>
        <v/>
      </c>
      <c r="H1879" s="197"/>
      <c r="I1879" s="200"/>
      <c r="J1879" s="198"/>
      <c r="K1879" s="198"/>
      <c r="L1879" s="198"/>
      <c r="M1879" s="199"/>
      <c r="N1879" s="198"/>
      <c r="O1879" s="242"/>
      <c r="P1879" s="242"/>
      <c r="Q1879" s="242"/>
      <c r="R1879" s="242"/>
      <c r="S1879" s="242"/>
      <c r="T1879" s="242"/>
      <c r="U1879" s="242"/>
      <c r="V1879" s="242"/>
      <c r="W1879" s="242"/>
      <c r="X1879" s="242"/>
      <c r="Y1879" s="242"/>
      <c r="Z1879" s="242"/>
      <c r="AA1879" s="242"/>
      <c r="AB1879" s="242"/>
      <c r="AC1879" s="243"/>
    </row>
    <row r="1880" spans="1:29" s="244" customFormat="1" ht="15" customHeight="1" x14ac:dyDescent="0.25">
      <c r="A1880" s="198"/>
      <c r="B1880" s="198"/>
      <c r="C1880" s="198"/>
      <c r="D1880" s="194"/>
      <c r="E1880" s="198"/>
      <c r="F1880" s="198"/>
      <c r="G1880" s="196" t="str">
        <f>IF(ISNA(VLOOKUP(E1880,'Rota Pattern Data'!$A:$B,2,FALSE)),"",VLOOKUP(E1880,'Rota Pattern Data'!$A:$B,2,FALSE))</f>
        <v/>
      </c>
      <c r="H1880" s="197"/>
      <c r="I1880" s="200"/>
      <c r="J1880" s="198"/>
      <c r="K1880" s="198"/>
      <c r="L1880" s="198"/>
      <c r="M1880" s="199"/>
      <c r="N1880" s="198"/>
      <c r="O1880" s="242"/>
      <c r="P1880" s="242"/>
      <c r="Q1880" s="242"/>
      <c r="R1880" s="242"/>
      <c r="S1880" s="242"/>
      <c r="T1880" s="242"/>
      <c r="U1880" s="242"/>
      <c r="V1880" s="242"/>
      <c r="W1880" s="242"/>
      <c r="X1880" s="242"/>
      <c r="Y1880" s="242"/>
      <c r="Z1880" s="242"/>
      <c r="AA1880" s="242"/>
      <c r="AB1880" s="242"/>
      <c r="AC1880" s="243"/>
    </row>
    <row r="1881" spans="1:29" s="244" customFormat="1" ht="15" customHeight="1" x14ac:dyDescent="0.25">
      <c r="A1881" s="198"/>
      <c r="B1881" s="198"/>
      <c r="C1881" s="198"/>
      <c r="D1881" s="194"/>
      <c r="E1881" s="198"/>
      <c r="F1881" s="198"/>
      <c r="G1881" s="196" t="str">
        <f>IF(ISNA(VLOOKUP(E1881,'Rota Pattern Data'!$A:$B,2,FALSE)),"",VLOOKUP(E1881,'Rota Pattern Data'!$A:$B,2,FALSE))</f>
        <v/>
      </c>
      <c r="H1881" s="197"/>
      <c r="I1881" s="200"/>
      <c r="J1881" s="198"/>
      <c r="K1881" s="198"/>
      <c r="L1881" s="198"/>
      <c r="M1881" s="199"/>
      <c r="N1881" s="198"/>
      <c r="O1881" s="242"/>
      <c r="P1881" s="242"/>
      <c r="Q1881" s="242"/>
      <c r="R1881" s="242"/>
      <c r="S1881" s="242"/>
      <c r="T1881" s="242"/>
      <c r="U1881" s="242"/>
      <c r="V1881" s="242"/>
      <c r="W1881" s="242"/>
      <c r="X1881" s="242"/>
      <c r="Y1881" s="242"/>
      <c r="Z1881" s="242"/>
      <c r="AA1881" s="242"/>
      <c r="AB1881" s="242"/>
      <c r="AC1881" s="243"/>
    </row>
    <row r="1882" spans="1:29" s="244" customFormat="1" ht="15" customHeight="1" x14ac:dyDescent="0.25">
      <c r="A1882" s="198"/>
      <c r="B1882" s="198"/>
      <c r="C1882" s="198"/>
      <c r="D1882" s="194"/>
      <c r="E1882" s="198"/>
      <c r="F1882" s="198"/>
      <c r="G1882" s="196" t="str">
        <f>IF(ISNA(VLOOKUP(E1882,'Rota Pattern Data'!$A:$B,2,FALSE)),"",VLOOKUP(E1882,'Rota Pattern Data'!$A:$B,2,FALSE))</f>
        <v/>
      </c>
      <c r="H1882" s="197"/>
      <c r="I1882" s="200"/>
      <c r="J1882" s="198"/>
      <c r="K1882" s="198"/>
      <c r="L1882" s="198"/>
      <c r="M1882" s="199"/>
      <c r="N1882" s="198"/>
      <c r="O1882" s="242"/>
      <c r="P1882" s="242"/>
      <c r="Q1882" s="242"/>
      <c r="R1882" s="242"/>
      <c r="S1882" s="242"/>
      <c r="T1882" s="242"/>
      <c r="U1882" s="242"/>
      <c r="V1882" s="242"/>
      <c r="W1882" s="242"/>
      <c r="X1882" s="242"/>
      <c r="Y1882" s="242"/>
      <c r="Z1882" s="242"/>
      <c r="AA1882" s="242"/>
      <c r="AB1882" s="242"/>
      <c r="AC1882" s="243"/>
    </row>
    <row r="1883" spans="1:29" s="244" customFormat="1" ht="15" customHeight="1" x14ac:dyDescent="0.25">
      <c r="A1883" s="198"/>
      <c r="B1883" s="198"/>
      <c r="C1883" s="198"/>
      <c r="D1883" s="194"/>
      <c r="E1883" s="198"/>
      <c r="F1883" s="198"/>
      <c r="G1883" s="196" t="str">
        <f>IF(ISNA(VLOOKUP(E1883,'Rota Pattern Data'!$A:$B,2,FALSE)),"",VLOOKUP(E1883,'Rota Pattern Data'!$A:$B,2,FALSE))</f>
        <v/>
      </c>
      <c r="H1883" s="197"/>
      <c r="I1883" s="200"/>
      <c r="J1883" s="198"/>
      <c r="K1883" s="198"/>
      <c r="L1883" s="198"/>
      <c r="M1883" s="199"/>
      <c r="N1883" s="198"/>
      <c r="O1883" s="242"/>
      <c r="P1883" s="242"/>
      <c r="Q1883" s="242"/>
      <c r="R1883" s="242"/>
      <c r="S1883" s="242"/>
      <c r="T1883" s="242"/>
      <c r="U1883" s="242"/>
      <c r="V1883" s="242"/>
      <c r="W1883" s="242"/>
      <c r="X1883" s="242"/>
      <c r="Y1883" s="242"/>
      <c r="Z1883" s="242"/>
      <c r="AA1883" s="242"/>
      <c r="AB1883" s="242"/>
      <c r="AC1883" s="243"/>
    </row>
    <row r="1884" spans="1:29" s="244" customFormat="1" ht="15" customHeight="1" x14ac:dyDescent="0.25">
      <c r="A1884" s="198"/>
      <c r="B1884" s="198"/>
      <c r="C1884" s="198"/>
      <c r="D1884" s="194"/>
      <c r="E1884" s="198"/>
      <c r="F1884" s="198"/>
      <c r="G1884" s="196" t="str">
        <f>IF(ISNA(VLOOKUP(E1884,'Rota Pattern Data'!$A:$B,2,FALSE)),"",VLOOKUP(E1884,'Rota Pattern Data'!$A:$B,2,FALSE))</f>
        <v/>
      </c>
      <c r="H1884" s="197"/>
      <c r="I1884" s="200"/>
      <c r="J1884" s="198"/>
      <c r="K1884" s="198"/>
      <c r="L1884" s="198"/>
      <c r="M1884" s="199"/>
      <c r="N1884" s="198"/>
      <c r="O1884" s="242"/>
      <c r="P1884" s="242"/>
      <c r="Q1884" s="242"/>
      <c r="R1884" s="242"/>
      <c r="S1884" s="242"/>
      <c r="T1884" s="242"/>
      <c r="U1884" s="242"/>
      <c r="V1884" s="242"/>
      <c r="W1884" s="242"/>
      <c r="X1884" s="242"/>
      <c r="Y1884" s="242"/>
      <c r="Z1884" s="242"/>
      <c r="AA1884" s="242"/>
      <c r="AB1884" s="242"/>
      <c r="AC1884" s="243"/>
    </row>
    <row r="1885" spans="1:29" s="244" customFormat="1" ht="15" customHeight="1" x14ac:dyDescent="0.25">
      <c r="A1885" s="198"/>
      <c r="B1885" s="198"/>
      <c r="C1885" s="198"/>
      <c r="D1885" s="194"/>
      <c r="E1885" s="198"/>
      <c r="F1885" s="198"/>
      <c r="G1885" s="196" t="str">
        <f>IF(ISNA(VLOOKUP(E1885,'Rota Pattern Data'!$A:$B,2,FALSE)),"",VLOOKUP(E1885,'Rota Pattern Data'!$A:$B,2,FALSE))</f>
        <v/>
      </c>
      <c r="H1885" s="197"/>
      <c r="I1885" s="200"/>
      <c r="J1885" s="198"/>
      <c r="K1885" s="198"/>
      <c r="L1885" s="198"/>
      <c r="M1885" s="199"/>
      <c r="N1885" s="198"/>
      <c r="O1885" s="242"/>
      <c r="P1885" s="242"/>
      <c r="Q1885" s="242"/>
      <c r="R1885" s="242"/>
      <c r="S1885" s="242"/>
      <c r="T1885" s="242"/>
      <c r="U1885" s="242"/>
      <c r="V1885" s="242"/>
      <c r="W1885" s="242"/>
      <c r="X1885" s="242"/>
      <c r="Y1885" s="242"/>
      <c r="Z1885" s="242"/>
      <c r="AA1885" s="242"/>
      <c r="AB1885" s="242"/>
      <c r="AC1885" s="243"/>
    </row>
    <row r="1886" spans="1:29" s="244" customFormat="1" ht="15" customHeight="1" x14ac:dyDescent="0.25">
      <c r="A1886" s="198"/>
      <c r="B1886" s="198"/>
      <c r="C1886" s="198"/>
      <c r="D1886" s="194"/>
      <c r="E1886" s="198"/>
      <c r="F1886" s="198"/>
      <c r="G1886" s="196" t="str">
        <f>IF(ISNA(VLOOKUP(E1886,'Rota Pattern Data'!$A:$B,2,FALSE)),"",VLOOKUP(E1886,'Rota Pattern Data'!$A:$B,2,FALSE))</f>
        <v/>
      </c>
      <c r="H1886" s="197"/>
      <c r="I1886" s="200"/>
      <c r="J1886" s="198"/>
      <c r="K1886" s="198"/>
      <c r="L1886" s="198"/>
      <c r="M1886" s="199"/>
      <c r="N1886" s="198"/>
      <c r="O1886" s="242"/>
      <c r="P1886" s="242"/>
      <c r="Q1886" s="242"/>
      <c r="R1886" s="242"/>
      <c r="S1886" s="242"/>
      <c r="T1886" s="242"/>
      <c r="U1886" s="242"/>
      <c r="V1886" s="242"/>
      <c r="W1886" s="242"/>
      <c r="X1886" s="242"/>
      <c r="Y1886" s="242"/>
      <c r="Z1886" s="242"/>
      <c r="AA1886" s="242"/>
      <c r="AB1886" s="242"/>
      <c r="AC1886" s="243"/>
    </row>
    <row r="1887" spans="1:29" s="244" customFormat="1" ht="15" customHeight="1" x14ac:dyDescent="0.25">
      <c r="A1887" s="198"/>
      <c r="B1887" s="198"/>
      <c r="C1887" s="198"/>
      <c r="D1887" s="194"/>
      <c r="E1887" s="198"/>
      <c r="F1887" s="198"/>
      <c r="G1887" s="196" t="str">
        <f>IF(ISNA(VLOOKUP(E1887,'Rota Pattern Data'!$A:$B,2,FALSE)),"",VLOOKUP(E1887,'Rota Pattern Data'!$A:$B,2,FALSE))</f>
        <v/>
      </c>
      <c r="H1887" s="197"/>
      <c r="I1887" s="200"/>
      <c r="J1887" s="198"/>
      <c r="K1887" s="198"/>
      <c r="L1887" s="198"/>
      <c r="M1887" s="199"/>
      <c r="N1887" s="198"/>
      <c r="O1887" s="242"/>
      <c r="P1887" s="242"/>
      <c r="Q1887" s="242"/>
      <c r="R1887" s="242"/>
      <c r="S1887" s="242"/>
      <c r="T1887" s="242"/>
      <c r="U1887" s="242"/>
      <c r="V1887" s="242"/>
      <c r="W1887" s="242"/>
      <c r="X1887" s="242"/>
      <c r="Y1887" s="242"/>
      <c r="Z1887" s="242"/>
      <c r="AA1887" s="242"/>
      <c r="AB1887" s="242"/>
      <c r="AC1887" s="243"/>
    </row>
    <row r="1888" spans="1:29" s="244" customFormat="1" ht="15" customHeight="1" x14ac:dyDescent="0.25">
      <c r="A1888" s="198"/>
      <c r="B1888" s="198"/>
      <c r="C1888" s="198"/>
      <c r="D1888" s="194"/>
      <c r="E1888" s="198"/>
      <c r="F1888" s="198"/>
      <c r="G1888" s="196" t="str">
        <f>IF(ISNA(VLOOKUP(E1888,'Rota Pattern Data'!$A:$B,2,FALSE)),"",VLOOKUP(E1888,'Rota Pattern Data'!$A:$B,2,FALSE))</f>
        <v/>
      </c>
      <c r="H1888" s="197"/>
      <c r="I1888" s="200"/>
      <c r="J1888" s="198"/>
      <c r="K1888" s="198"/>
      <c r="L1888" s="198"/>
      <c r="M1888" s="199"/>
      <c r="N1888" s="198"/>
      <c r="O1888" s="242"/>
      <c r="P1888" s="242"/>
      <c r="Q1888" s="242"/>
      <c r="R1888" s="242"/>
      <c r="S1888" s="242"/>
      <c r="T1888" s="242"/>
      <c r="U1888" s="242"/>
      <c r="V1888" s="242"/>
      <c r="W1888" s="242"/>
      <c r="X1888" s="242"/>
      <c r="Y1888" s="242"/>
      <c r="Z1888" s="242"/>
      <c r="AA1888" s="242"/>
      <c r="AB1888" s="242"/>
      <c r="AC1888" s="243"/>
    </row>
    <row r="1889" spans="1:29" s="244" customFormat="1" ht="15" customHeight="1" x14ac:dyDescent="0.25">
      <c r="A1889" s="198"/>
      <c r="B1889" s="198"/>
      <c r="C1889" s="198"/>
      <c r="D1889" s="194"/>
      <c r="E1889" s="198"/>
      <c r="F1889" s="198"/>
      <c r="G1889" s="196" t="str">
        <f>IF(ISNA(VLOOKUP(E1889,'Rota Pattern Data'!$A:$B,2,FALSE)),"",VLOOKUP(E1889,'Rota Pattern Data'!$A:$B,2,FALSE))</f>
        <v/>
      </c>
      <c r="H1889" s="197"/>
      <c r="I1889" s="200"/>
      <c r="J1889" s="198"/>
      <c r="K1889" s="198"/>
      <c r="L1889" s="198"/>
      <c r="M1889" s="199"/>
      <c r="N1889" s="198"/>
      <c r="O1889" s="242"/>
      <c r="P1889" s="242"/>
      <c r="Q1889" s="242"/>
      <c r="R1889" s="242"/>
      <c r="S1889" s="242"/>
      <c r="T1889" s="242"/>
      <c r="U1889" s="242"/>
      <c r="V1889" s="242"/>
      <c r="W1889" s="242"/>
      <c r="X1889" s="242"/>
      <c r="Y1889" s="242"/>
      <c r="Z1889" s="242"/>
      <c r="AA1889" s="242"/>
      <c r="AB1889" s="242"/>
      <c r="AC1889" s="243"/>
    </row>
    <row r="1890" spans="1:29" s="244" customFormat="1" ht="15" customHeight="1" x14ac:dyDescent="0.25">
      <c r="A1890" s="198"/>
      <c r="B1890" s="198"/>
      <c r="C1890" s="198"/>
      <c r="D1890" s="194"/>
      <c r="E1890" s="198"/>
      <c r="F1890" s="198"/>
      <c r="G1890" s="196" t="str">
        <f>IF(ISNA(VLOOKUP(E1890,'Rota Pattern Data'!$A:$B,2,FALSE)),"",VLOOKUP(E1890,'Rota Pattern Data'!$A:$B,2,FALSE))</f>
        <v/>
      </c>
      <c r="H1890" s="197"/>
      <c r="I1890" s="200"/>
      <c r="J1890" s="198"/>
      <c r="K1890" s="198"/>
      <c r="L1890" s="198"/>
      <c r="M1890" s="199"/>
      <c r="N1890" s="198"/>
      <c r="O1890" s="242"/>
      <c r="P1890" s="242"/>
      <c r="Q1890" s="242"/>
      <c r="R1890" s="242"/>
      <c r="S1890" s="242"/>
      <c r="T1890" s="242"/>
      <c r="U1890" s="242"/>
      <c r="V1890" s="242"/>
      <c r="W1890" s="242"/>
      <c r="X1890" s="242"/>
      <c r="Y1890" s="242"/>
      <c r="Z1890" s="242"/>
      <c r="AA1890" s="242"/>
      <c r="AB1890" s="242"/>
      <c r="AC1890" s="243"/>
    </row>
    <row r="1891" spans="1:29" s="244" customFormat="1" ht="15" customHeight="1" x14ac:dyDescent="0.25">
      <c r="A1891" s="198"/>
      <c r="B1891" s="198"/>
      <c r="C1891" s="198"/>
      <c r="D1891" s="194"/>
      <c r="E1891" s="198"/>
      <c r="F1891" s="198"/>
      <c r="G1891" s="196" t="str">
        <f>IF(ISNA(VLOOKUP(E1891,'Rota Pattern Data'!$A:$B,2,FALSE)),"",VLOOKUP(E1891,'Rota Pattern Data'!$A:$B,2,FALSE))</f>
        <v/>
      </c>
      <c r="H1891" s="197"/>
      <c r="I1891" s="200"/>
      <c r="J1891" s="198"/>
      <c r="K1891" s="198"/>
      <c r="L1891" s="198"/>
      <c r="M1891" s="199"/>
      <c r="N1891" s="198"/>
      <c r="O1891" s="242"/>
      <c r="P1891" s="242"/>
      <c r="Q1891" s="242"/>
      <c r="R1891" s="242"/>
      <c r="S1891" s="242"/>
      <c r="T1891" s="242"/>
      <c r="U1891" s="242"/>
      <c r="V1891" s="242"/>
      <c r="W1891" s="242"/>
      <c r="X1891" s="242"/>
      <c r="Y1891" s="242"/>
      <c r="Z1891" s="242"/>
      <c r="AA1891" s="242"/>
      <c r="AB1891" s="242"/>
      <c r="AC1891" s="243"/>
    </row>
    <row r="1892" spans="1:29" s="244" customFormat="1" ht="15" customHeight="1" x14ac:dyDescent="0.25">
      <c r="A1892" s="198"/>
      <c r="B1892" s="198"/>
      <c r="C1892" s="198"/>
      <c r="D1892" s="194"/>
      <c r="E1892" s="198"/>
      <c r="F1892" s="198"/>
      <c r="G1892" s="196" t="str">
        <f>IF(ISNA(VLOOKUP(E1892,'Rota Pattern Data'!$A:$B,2,FALSE)),"",VLOOKUP(E1892,'Rota Pattern Data'!$A:$B,2,FALSE))</f>
        <v/>
      </c>
      <c r="H1892" s="197"/>
      <c r="I1892" s="200"/>
      <c r="J1892" s="198"/>
      <c r="K1892" s="198"/>
      <c r="L1892" s="198"/>
      <c r="M1892" s="199"/>
      <c r="N1892" s="198"/>
      <c r="O1892" s="242"/>
      <c r="P1892" s="242"/>
      <c r="Q1892" s="242"/>
      <c r="R1892" s="242"/>
      <c r="S1892" s="242"/>
      <c r="T1892" s="242"/>
      <c r="U1892" s="242"/>
      <c r="V1892" s="242"/>
      <c r="W1892" s="242"/>
      <c r="X1892" s="242"/>
      <c r="Y1892" s="242"/>
      <c r="Z1892" s="242"/>
      <c r="AA1892" s="242"/>
      <c r="AB1892" s="242"/>
      <c r="AC1892" s="243"/>
    </row>
    <row r="1893" spans="1:29" s="244" customFormat="1" ht="15" customHeight="1" x14ac:dyDescent="0.25">
      <c r="A1893" s="198"/>
      <c r="B1893" s="198"/>
      <c r="C1893" s="198"/>
      <c r="D1893" s="194"/>
      <c r="E1893" s="198"/>
      <c r="F1893" s="198"/>
      <c r="G1893" s="196" t="str">
        <f>IF(ISNA(VLOOKUP(E1893,'Rota Pattern Data'!$A:$B,2,FALSE)),"",VLOOKUP(E1893,'Rota Pattern Data'!$A:$B,2,FALSE))</f>
        <v/>
      </c>
      <c r="H1893" s="197"/>
      <c r="I1893" s="200"/>
      <c r="J1893" s="198"/>
      <c r="K1893" s="198"/>
      <c r="L1893" s="198"/>
      <c r="M1893" s="199"/>
      <c r="N1893" s="198"/>
      <c r="O1893" s="242"/>
      <c r="P1893" s="242"/>
      <c r="Q1893" s="242"/>
      <c r="R1893" s="242"/>
      <c r="S1893" s="242"/>
      <c r="T1893" s="242"/>
      <c r="U1893" s="242"/>
      <c r="V1893" s="242"/>
      <c r="W1893" s="242"/>
      <c r="X1893" s="242"/>
      <c r="Y1893" s="242"/>
      <c r="Z1893" s="242"/>
      <c r="AA1893" s="242"/>
      <c r="AB1893" s="242"/>
      <c r="AC1893" s="243"/>
    </row>
    <row r="1894" spans="1:29" s="244" customFormat="1" ht="15" customHeight="1" x14ac:dyDescent="0.25">
      <c r="A1894" s="198"/>
      <c r="B1894" s="198"/>
      <c r="C1894" s="198"/>
      <c r="D1894" s="194"/>
      <c r="E1894" s="198"/>
      <c r="F1894" s="198"/>
      <c r="G1894" s="196" t="str">
        <f>IF(ISNA(VLOOKUP(E1894,'Rota Pattern Data'!$A:$B,2,FALSE)),"",VLOOKUP(E1894,'Rota Pattern Data'!$A:$B,2,FALSE))</f>
        <v/>
      </c>
      <c r="H1894" s="197"/>
      <c r="I1894" s="200"/>
      <c r="J1894" s="198"/>
      <c r="K1894" s="198"/>
      <c r="L1894" s="198"/>
      <c r="M1894" s="199"/>
      <c r="N1894" s="198"/>
      <c r="O1894" s="242"/>
      <c r="P1894" s="242"/>
      <c r="Q1894" s="242"/>
      <c r="R1894" s="242"/>
      <c r="S1894" s="242"/>
      <c r="T1894" s="242"/>
      <c r="U1894" s="242"/>
      <c r="V1894" s="242"/>
      <c r="W1894" s="242"/>
      <c r="X1894" s="242"/>
      <c r="Y1894" s="242"/>
      <c r="Z1894" s="242"/>
      <c r="AA1894" s="242"/>
      <c r="AB1894" s="242"/>
      <c r="AC1894" s="243"/>
    </row>
    <row r="1895" spans="1:29" s="244" customFormat="1" ht="15" customHeight="1" x14ac:dyDescent="0.25">
      <c r="A1895" s="198"/>
      <c r="B1895" s="198"/>
      <c r="C1895" s="198"/>
      <c r="D1895" s="194"/>
      <c r="E1895" s="198"/>
      <c r="F1895" s="198"/>
      <c r="G1895" s="196" t="str">
        <f>IF(ISNA(VLOOKUP(E1895,'Rota Pattern Data'!$A:$B,2,FALSE)),"",VLOOKUP(E1895,'Rota Pattern Data'!$A:$B,2,FALSE))</f>
        <v/>
      </c>
      <c r="H1895" s="197"/>
      <c r="I1895" s="200"/>
      <c r="J1895" s="198"/>
      <c r="K1895" s="198"/>
      <c r="L1895" s="198"/>
      <c r="M1895" s="199"/>
      <c r="N1895" s="198"/>
      <c r="O1895" s="242"/>
      <c r="P1895" s="242"/>
      <c r="Q1895" s="242"/>
      <c r="R1895" s="242"/>
      <c r="S1895" s="242"/>
      <c r="T1895" s="242"/>
      <c r="U1895" s="242"/>
      <c r="V1895" s="242"/>
      <c r="W1895" s="242"/>
      <c r="X1895" s="242"/>
      <c r="Y1895" s="242"/>
      <c r="Z1895" s="242"/>
      <c r="AA1895" s="242"/>
      <c r="AB1895" s="242"/>
      <c r="AC1895" s="243"/>
    </row>
    <row r="1896" spans="1:29" s="244" customFormat="1" ht="15" customHeight="1" x14ac:dyDescent="0.25">
      <c r="A1896" s="198"/>
      <c r="B1896" s="198"/>
      <c r="C1896" s="198"/>
      <c r="D1896" s="194"/>
      <c r="E1896" s="198"/>
      <c r="F1896" s="198"/>
      <c r="G1896" s="196" t="str">
        <f>IF(ISNA(VLOOKUP(E1896,'Rota Pattern Data'!$A:$B,2,FALSE)),"",VLOOKUP(E1896,'Rota Pattern Data'!$A:$B,2,FALSE))</f>
        <v/>
      </c>
      <c r="H1896" s="197"/>
      <c r="I1896" s="200"/>
      <c r="J1896" s="198"/>
      <c r="K1896" s="198"/>
      <c r="L1896" s="198"/>
      <c r="M1896" s="199"/>
      <c r="N1896" s="198"/>
      <c r="O1896" s="242"/>
      <c r="P1896" s="242"/>
      <c r="Q1896" s="242"/>
      <c r="R1896" s="242"/>
      <c r="S1896" s="242"/>
      <c r="T1896" s="242"/>
      <c r="U1896" s="242"/>
      <c r="V1896" s="242"/>
      <c r="W1896" s="242"/>
      <c r="X1896" s="242"/>
      <c r="Y1896" s="242"/>
      <c r="Z1896" s="242"/>
      <c r="AA1896" s="242"/>
      <c r="AB1896" s="242"/>
      <c r="AC1896" s="243"/>
    </row>
    <row r="1897" spans="1:29" s="244" customFormat="1" ht="15" customHeight="1" x14ac:dyDescent="0.25">
      <c r="A1897" s="198"/>
      <c r="B1897" s="198"/>
      <c r="C1897" s="198"/>
      <c r="D1897" s="194"/>
      <c r="E1897" s="198"/>
      <c r="F1897" s="198"/>
      <c r="G1897" s="196" t="str">
        <f>IF(ISNA(VLOOKUP(E1897,'Rota Pattern Data'!$A:$B,2,FALSE)),"",VLOOKUP(E1897,'Rota Pattern Data'!$A:$B,2,FALSE))</f>
        <v/>
      </c>
      <c r="H1897" s="197"/>
      <c r="I1897" s="200"/>
      <c r="J1897" s="198"/>
      <c r="K1897" s="198"/>
      <c r="L1897" s="198"/>
      <c r="M1897" s="199"/>
      <c r="N1897" s="198"/>
      <c r="O1897" s="242"/>
      <c r="P1897" s="242"/>
      <c r="Q1897" s="242"/>
      <c r="R1897" s="242"/>
      <c r="S1897" s="242"/>
      <c r="T1897" s="242"/>
      <c r="U1897" s="242"/>
      <c r="V1897" s="242"/>
      <c r="W1897" s="242"/>
      <c r="X1897" s="242"/>
      <c r="Y1897" s="242"/>
      <c r="Z1897" s="242"/>
      <c r="AA1897" s="242"/>
      <c r="AB1897" s="242"/>
      <c r="AC1897" s="243"/>
    </row>
    <row r="1898" spans="1:29" s="244" customFormat="1" ht="15" customHeight="1" x14ac:dyDescent="0.25">
      <c r="A1898" s="198"/>
      <c r="B1898" s="198"/>
      <c r="C1898" s="198"/>
      <c r="D1898" s="194"/>
      <c r="E1898" s="198"/>
      <c r="F1898" s="198"/>
      <c r="G1898" s="196" t="str">
        <f>IF(ISNA(VLOOKUP(E1898,'Rota Pattern Data'!$A:$B,2,FALSE)),"",VLOOKUP(E1898,'Rota Pattern Data'!$A:$B,2,FALSE))</f>
        <v/>
      </c>
      <c r="H1898" s="197"/>
      <c r="I1898" s="200"/>
      <c r="J1898" s="198"/>
      <c r="K1898" s="198"/>
      <c r="L1898" s="198"/>
      <c r="M1898" s="199"/>
      <c r="N1898" s="198"/>
      <c r="O1898" s="242"/>
      <c r="P1898" s="242"/>
      <c r="Q1898" s="242"/>
      <c r="R1898" s="242"/>
      <c r="S1898" s="242"/>
      <c r="T1898" s="242"/>
      <c r="U1898" s="242"/>
      <c r="V1898" s="242"/>
      <c r="W1898" s="242"/>
      <c r="X1898" s="242"/>
      <c r="Y1898" s="242"/>
      <c r="Z1898" s="242"/>
      <c r="AA1898" s="242"/>
      <c r="AB1898" s="242"/>
      <c r="AC1898" s="243"/>
    </row>
    <row r="1899" spans="1:29" s="244" customFormat="1" ht="15" customHeight="1" x14ac:dyDescent="0.25">
      <c r="A1899" s="198"/>
      <c r="B1899" s="198"/>
      <c r="C1899" s="198"/>
      <c r="D1899" s="194"/>
      <c r="E1899" s="198"/>
      <c r="F1899" s="198"/>
      <c r="G1899" s="196" t="str">
        <f>IF(ISNA(VLOOKUP(E1899,'Rota Pattern Data'!$A:$B,2,FALSE)),"",VLOOKUP(E1899,'Rota Pattern Data'!$A:$B,2,FALSE))</f>
        <v/>
      </c>
      <c r="H1899" s="197"/>
      <c r="I1899" s="200"/>
      <c r="J1899" s="198"/>
      <c r="K1899" s="198"/>
      <c r="L1899" s="198"/>
      <c r="M1899" s="199"/>
      <c r="N1899" s="198"/>
      <c r="O1899" s="242"/>
      <c r="P1899" s="242"/>
      <c r="Q1899" s="242"/>
      <c r="R1899" s="242"/>
      <c r="S1899" s="242"/>
      <c r="T1899" s="242"/>
      <c r="U1899" s="242"/>
      <c r="V1899" s="242"/>
      <c r="W1899" s="242"/>
      <c r="X1899" s="242"/>
      <c r="Y1899" s="242"/>
      <c r="Z1899" s="242"/>
      <c r="AA1899" s="242"/>
      <c r="AB1899" s="242"/>
      <c r="AC1899" s="243"/>
    </row>
    <row r="1900" spans="1:29" s="244" customFormat="1" ht="15" customHeight="1" x14ac:dyDescent="0.25">
      <c r="A1900" s="198"/>
      <c r="B1900" s="198"/>
      <c r="C1900" s="198"/>
      <c r="D1900" s="194"/>
      <c r="E1900" s="198"/>
      <c r="F1900" s="198"/>
      <c r="G1900" s="196" t="str">
        <f>IF(ISNA(VLOOKUP(E1900,'Rota Pattern Data'!$A:$B,2,FALSE)),"",VLOOKUP(E1900,'Rota Pattern Data'!$A:$B,2,FALSE))</f>
        <v/>
      </c>
      <c r="H1900" s="197"/>
      <c r="I1900" s="200"/>
      <c r="J1900" s="198"/>
      <c r="K1900" s="198"/>
      <c r="L1900" s="198"/>
      <c r="M1900" s="199"/>
      <c r="N1900" s="198"/>
      <c r="O1900" s="242"/>
      <c r="P1900" s="242"/>
      <c r="Q1900" s="242"/>
      <c r="R1900" s="242"/>
      <c r="S1900" s="242"/>
      <c r="T1900" s="242"/>
      <c r="U1900" s="242"/>
      <c r="V1900" s="242"/>
      <c r="W1900" s="242"/>
      <c r="X1900" s="242"/>
      <c r="Y1900" s="242"/>
      <c r="Z1900" s="242"/>
      <c r="AA1900" s="242"/>
      <c r="AB1900" s="242"/>
      <c r="AC1900" s="243"/>
    </row>
    <row r="1901" spans="1:29" s="244" customFormat="1" ht="15" customHeight="1" x14ac:dyDescent="0.25">
      <c r="A1901" s="198"/>
      <c r="B1901" s="198"/>
      <c r="C1901" s="198"/>
      <c r="D1901" s="194"/>
      <c r="E1901" s="198"/>
      <c r="F1901" s="198"/>
      <c r="G1901" s="196" t="str">
        <f>IF(ISNA(VLOOKUP(E1901,'Rota Pattern Data'!$A:$B,2,FALSE)),"",VLOOKUP(E1901,'Rota Pattern Data'!$A:$B,2,FALSE))</f>
        <v/>
      </c>
      <c r="H1901" s="197"/>
      <c r="I1901" s="200"/>
      <c r="J1901" s="198"/>
      <c r="K1901" s="198"/>
      <c r="L1901" s="198"/>
      <c r="M1901" s="199"/>
      <c r="N1901" s="198"/>
      <c r="O1901" s="242"/>
      <c r="P1901" s="242"/>
      <c r="Q1901" s="242"/>
      <c r="R1901" s="242"/>
      <c r="S1901" s="242"/>
      <c r="T1901" s="242"/>
      <c r="U1901" s="242"/>
      <c r="V1901" s="242"/>
      <c r="W1901" s="242"/>
      <c r="X1901" s="242"/>
      <c r="Y1901" s="242"/>
      <c r="Z1901" s="242"/>
      <c r="AA1901" s="242"/>
      <c r="AB1901" s="242"/>
      <c r="AC1901" s="243"/>
    </row>
    <row r="1902" spans="1:29" s="244" customFormat="1" ht="15" customHeight="1" x14ac:dyDescent="0.25">
      <c r="A1902" s="198"/>
      <c r="B1902" s="198"/>
      <c r="C1902" s="198"/>
      <c r="D1902" s="194"/>
      <c r="E1902" s="198"/>
      <c r="F1902" s="198"/>
      <c r="G1902" s="196" t="str">
        <f>IF(ISNA(VLOOKUP(E1902,'Rota Pattern Data'!$A:$B,2,FALSE)),"",VLOOKUP(E1902,'Rota Pattern Data'!$A:$B,2,FALSE))</f>
        <v/>
      </c>
      <c r="H1902" s="197"/>
      <c r="I1902" s="200"/>
      <c r="J1902" s="198"/>
      <c r="K1902" s="198"/>
      <c r="L1902" s="198"/>
      <c r="M1902" s="199"/>
      <c r="N1902" s="198"/>
      <c r="O1902" s="242"/>
      <c r="P1902" s="242"/>
      <c r="Q1902" s="242"/>
      <c r="R1902" s="242"/>
      <c r="S1902" s="242"/>
      <c r="T1902" s="242"/>
      <c r="U1902" s="242"/>
      <c r="V1902" s="242"/>
      <c r="W1902" s="242"/>
      <c r="X1902" s="242"/>
      <c r="Y1902" s="242"/>
      <c r="Z1902" s="242"/>
      <c r="AA1902" s="242"/>
      <c r="AB1902" s="242"/>
      <c r="AC1902" s="243"/>
    </row>
    <row r="1903" spans="1:29" s="244" customFormat="1" ht="15" customHeight="1" x14ac:dyDescent="0.25">
      <c r="A1903" s="198"/>
      <c r="B1903" s="198"/>
      <c r="C1903" s="198"/>
      <c r="D1903" s="194"/>
      <c r="E1903" s="198"/>
      <c r="F1903" s="198"/>
      <c r="G1903" s="196" t="str">
        <f>IF(ISNA(VLOOKUP(E1903,'Rota Pattern Data'!$A:$B,2,FALSE)),"",VLOOKUP(E1903,'Rota Pattern Data'!$A:$B,2,FALSE))</f>
        <v/>
      </c>
      <c r="H1903" s="197"/>
      <c r="I1903" s="200"/>
      <c r="J1903" s="198"/>
      <c r="K1903" s="198"/>
      <c r="L1903" s="198"/>
      <c r="M1903" s="199"/>
      <c r="N1903" s="198"/>
      <c r="O1903" s="242"/>
      <c r="P1903" s="242"/>
      <c r="Q1903" s="242"/>
      <c r="R1903" s="242"/>
      <c r="S1903" s="242"/>
      <c r="T1903" s="242"/>
      <c r="U1903" s="242"/>
      <c r="V1903" s="242"/>
      <c r="W1903" s="242"/>
      <c r="X1903" s="242"/>
      <c r="Y1903" s="242"/>
      <c r="Z1903" s="242"/>
      <c r="AA1903" s="242"/>
      <c r="AB1903" s="242"/>
      <c r="AC1903" s="243"/>
    </row>
    <row r="1904" spans="1:29" s="244" customFormat="1" ht="15" customHeight="1" x14ac:dyDescent="0.25">
      <c r="A1904" s="198"/>
      <c r="B1904" s="198"/>
      <c r="C1904" s="198"/>
      <c r="D1904" s="194"/>
      <c r="E1904" s="198"/>
      <c r="F1904" s="198"/>
      <c r="G1904" s="196" t="str">
        <f>IF(ISNA(VLOOKUP(E1904,'Rota Pattern Data'!$A:$B,2,FALSE)),"",VLOOKUP(E1904,'Rota Pattern Data'!$A:$B,2,FALSE))</f>
        <v/>
      </c>
      <c r="H1904" s="197"/>
      <c r="I1904" s="200"/>
      <c r="J1904" s="198"/>
      <c r="K1904" s="198"/>
      <c r="L1904" s="198"/>
      <c r="M1904" s="199"/>
      <c r="N1904" s="198"/>
      <c r="O1904" s="242"/>
      <c r="P1904" s="242"/>
      <c r="Q1904" s="242"/>
      <c r="R1904" s="242"/>
      <c r="S1904" s="242"/>
      <c r="T1904" s="242"/>
      <c r="U1904" s="242"/>
      <c r="V1904" s="242"/>
      <c r="W1904" s="242"/>
      <c r="X1904" s="242"/>
      <c r="Y1904" s="242"/>
      <c r="Z1904" s="242"/>
      <c r="AA1904" s="242"/>
      <c r="AB1904" s="242"/>
      <c r="AC1904" s="243"/>
    </row>
    <row r="1905" spans="1:29" s="244" customFormat="1" ht="15" customHeight="1" x14ac:dyDescent="0.25">
      <c r="A1905" s="198"/>
      <c r="B1905" s="198"/>
      <c r="C1905" s="198"/>
      <c r="D1905" s="194"/>
      <c r="E1905" s="198"/>
      <c r="F1905" s="198"/>
      <c r="G1905" s="196" t="str">
        <f>IF(ISNA(VLOOKUP(E1905,'Rota Pattern Data'!$A:$B,2,FALSE)),"",VLOOKUP(E1905,'Rota Pattern Data'!$A:$B,2,FALSE))</f>
        <v/>
      </c>
      <c r="H1905" s="197"/>
      <c r="I1905" s="200"/>
      <c r="J1905" s="198"/>
      <c r="K1905" s="198"/>
      <c r="L1905" s="198"/>
      <c r="M1905" s="199"/>
      <c r="N1905" s="198"/>
      <c r="O1905" s="242"/>
      <c r="P1905" s="242"/>
      <c r="Q1905" s="242"/>
      <c r="R1905" s="242"/>
      <c r="S1905" s="242"/>
      <c r="T1905" s="242"/>
      <c r="U1905" s="242"/>
      <c r="V1905" s="242"/>
      <c r="W1905" s="242"/>
      <c r="X1905" s="242"/>
      <c r="Y1905" s="242"/>
      <c r="Z1905" s="242"/>
      <c r="AA1905" s="242"/>
      <c r="AB1905" s="242"/>
      <c r="AC1905" s="243"/>
    </row>
    <row r="1906" spans="1:29" s="244" customFormat="1" ht="15" customHeight="1" x14ac:dyDescent="0.25">
      <c r="A1906" s="198"/>
      <c r="B1906" s="198"/>
      <c r="C1906" s="198"/>
      <c r="D1906" s="194"/>
      <c r="E1906" s="198"/>
      <c r="F1906" s="198"/>
      <c r="G1906" s="196" t="str">
        <f>IF(ISNA(VLOOKUP(E1906,'Rota Pattern Data'!$A:$B,2,FALSE)),"",VLOOKUP(E1906,'Rota Pattern Data'!$A:$B,2,FALSE))</f>
        <v/>
      </c>
      <c r="H1906" s="197"/>
      <c r="I1906" s="200"/>
      <c r="J1906" s="198"/>
      <c r="K1906" s="198"/>
      <c r="L1906" s="198"/>
      <c r="M1906" s="199"/>
      <c r="N1906" s="198"/>
      <c r="O1906" s="242"/>
      <c r="P1906" s="242"/>
      <c r="Q1906" s="242"/>
      <c r="R1906" s="242"/>
      <c r="S1906" s="242"/>
      <c r="T1906" s="242"/>
      <c r="U1906" s="242"/>
      <c r="V1906" s="242"/>
      <c r="W1906" s="242"/>
      <c r="X1906" s="242"/>
      <c r="Y1906" s="242"/>
      <c r="Z1906" s="242"/>
      <c r="AA1906" s="242"/>
      <c r="AB1906" s="242"/>
      <c r="AC1906" s="243"/>
    </row>
    <row r="1907" spans="1:29" s="244" customFormat="1" ht="15" customHeight="1" x14ac:dyDescent="0.25">
      <c r="A1907" s="198"/>
      <c r="B1907" s="198"/>
      <c r="C1907" s="198"/>
      <c r="D1907" s="194"/>
      <c r="E1907" s="198"/>
      <c r="F1907" s="198"/>
      <c r="G1907" s="196" t="str">
        <f>IF(ISNA(VLOOKUP(E1907,'Rota Pattern Data'!$A:$B,2,FALSE)),"",VLOOKUP(E1907,'Rota Pattern Data'!$A:$B,2,FALSE))</f>
        <v/>
      </c>
      <c r="H1907" s="197"/>
      <c r="I1907" s="200"/>
      <c r="J1907" s="198"/>
      <c r="K1907" s="198"/>
      <c r="L1907" s="198"/>
      <c r="M1907" s="199"/>
      <c r="N1907" s="198"/>
      <c r="O1907" s="242"/>
      <c r="P1907" s="242"/>
      <c r="Q1907" s="242"/>
      <c r="R1907" s="242"/>
      <c r="S1907" s="242"/>
      <c r="T1907" s="242"/>
      <c r="U1907" s="242"/>
      <c r="V1907" s="242"/>
      <c r="W1907" s="242"/>
      <c r="X1907" s="242"/>
      <c r="Y1907" s="242"/>
      <c r="Z1907" s="242"/>
      <c r="AA1907" s="242"/>
      <c r="AB1907" s="242"/>
      <c r="AC1907" s="243"/>
    </row>
    <row r="1908" spans="1:29" s="244" customFormat="1" ht="15" customHeight="1" x14ac:dyDescent="0.25">
      <c r="A1908" s="198"/>
      <c r="B1908" s="198"/>
      <c r="C1908" s="198"/>
      <c r="D1908" s="194"/>
      <c r="E1908" s="198"/>
      <c r="F1908" s="198"/>
      <c r="G1908" s="196" t="str">
        <f>IF(ISNA(VLOOKUP(E1908,'Rota Pattern Data'!$A:$B,2,FALSE)),"",VLOOKUP(E1908,'Rota Pattern Data'!$A:$B,2,FALSE))</f>
        <v/>
      </c>
      <c r="H1908" s="197"/>
      <c r="I1908" s="200"/>
      <c r="J1908" s="198"/>
      <c r="K1908" s="198"/>
      <c r="L1908" s="198"/>
      <c r="M1908" s="199"/>
      <c r="N1908" s="198"/>
      <c r="O1908" s="242"/>
      <c r="P1908" s="242"/>
      <c r="Q1908" s="242"/>
      <c r="R1908" s="242"/>
      <c r="S1908" s="242"/>
      <c r="T1908" s="242"/>
      <c r="U1908" s="242"/>
      <c r="V1908" s="242"/>
      <c r="W1908" s="242"/>
      <c r="X1908" s="242"/>
      <c r="Y1908" s="242"/>
      <c r="Z1908" s="242"/>
      <c r="AA1908" s="242"/>
      <c r="AB1908" s="242"/>
      <c r="AC1908" s="243"/>
    </row>
    <row r="1909" spans="1:29" s="244" customFormat="1" ht="15" customHeight="1" x14ac:dyDescent="0.25">
      <c r="A1909" s="198"/>
      <c r="B1909" s="198"/>
      <c r="C1909" s="198"/>
      <c r="D1909" s="194"/>
      <c r="E1909" s="198"/>
      <c r="F1909" s="198"/>
      <c r="G1909" s="196" t="str">
        <f>IF(ISNA(VLOOKUP(E1909,'Rota Pattern Data'!$A:$B,2,FALSE)),"",VLOOKUP(E1909,'Rota Pattern Data'!$A:$B,2,FALSE))</f>
        <v/>
      </c>
      <c r="H1909" s="197"/>
      <c r="I1909" s="200"/>
      <c r="J1909" s="198"/>
      <c r="K1909" s="198"/>
      <c r="L1909" s="198"/>
      <c r="M1909" s="199"/>
      <c r="N1909" s="198"/>
      <c r="O1909" s="242"/>
      <c r="P1909" s="242"/>
      <c r="Q1909" s="242"/>
      <c r="R1909" s="242"/>
      <c r="S1909" s="242"/>
      <c r="T1909" s="242"/>
      <c r="U1909" s="242"/>
      <c r="V1909" s="242"/>
      <c r="W1909" s="242"/>
      <c r="X1909" s="242"/>
      <c r="Y1909" s="242"/>
      <c r="Z1909" s="242"/>
      <c r="AA1909" s="242"/>
      <c r="AB1909" s="242"/>
      <c r="AC1909" s="243"/>
    </row>
    <row r="1910" spans="1:29" s="244" customFormat="1" ht="15" customHeight="1" x14ac:dyDescent="0.25">
      <c r="A1910" s="198"/>
      <c r="B1910" s="198"/>
      <c r="C1910" s="198"/>
      <c r="D1910" s="194"/>
      <c r="E1910" s="198"/>
      <c r="F1910" s="198"/>
      <c r="G1910" s="196" t="str">
        <f>IF(ISNA(VLOOKUP(E1910,'Rota Pattern Data'!$A:$B,2,FALSE)),"",VLOOKUP(E1910,'Rota Pattern Data'!$A:$B,2,FALSE))</f>
        <v/>
      </c>
      <c r="H1910" s="197"/>
      <c r="I1910" s="200"/>
      <c r="J1910" s="198"/>
      <c r="K1910" s="198"/>
      <c r="L1910" s="198"/>
      <c r="M1910" s="199"/>
      <c r="N1910" s="198"/>
      <c r="O1910" s="242"/>
      <c r="P1910" s="242"/>
      <c r="Q1910" s="242"/>
      <c r="R1910" s="242"/>
      <c r="S1910" s="242"/>
      <c r="T1910" s="242"/>
      <c r="U1910" s="242"/>
      <c r="V1910" s="242"/>
      <c r="W1910" s="242"/>
      <c r="X1910" s="242"/>
      <c r="Y1910" s="242"/>
      <c r="Z1910" s="242"/>
      <c r="AA1910" s="242"/>
      <c r="AB1910" s="242"/>
      <c r="AC1910" s="243"/>
    </row>
    <row r="1911" spans="1:29" s="244" customFormat="1" ht="15" customHeight="1" x14ac:dyDescent="0.25">
      <c r="A1911" s="198"/>
      <c r="B1911" s="198"/>
      <c r="C1911" s="198"/>
      <c r="D1911" s="194"/>
      <c r="E1911" s="198"/>
      <c r="F1911" s="198"/>
      <c r="G1911" s="196" t="str">
        <f>IF(ISNA(VLOOKUP(E1911,'Rota Pattern Data'!$A:$B,2,FALSE)),"",VLOOKUP(E1911,'Rota Pattern Data'!$A:$B,2,FALSE))</f>
        <v/>
      </c>
      <c r="H1911" s="197"/>
      <c r="I1911" s="200"/>
      <c r="J1911" s="198"/>
      <c r="K1911" s="198"/>
      <c r="L1911" s="198"/>
      <c r="M1911" s="199"/>
      <c r="N1911" s="198"/>
      <c r="O1911" s="242"/>
      <c r="P1911" s="242"/>
      <c r="Q1911" s="242"/>
      <c r="R1911" s="242"/>
      <c r="S1911" s="242"/>
      <c r="T1911" s="242"/>
      <c r="U1911" s="242"/>
      <c r="V1911" s="242"/>
      <c r="W1911" s="242"/>
      <c r="X1911" s="242"/>
      <c r="Y1911" s="242"/>
      <c r="Z1911" s="242"/>
      <c r="AA1911" s="242"/>
      <c r="AB1911" s="242"/>
      <c r="AC1911" s="243"/>
    </row>
    <row r="1912" spans="1:29" s="244" customFormat="1" ht="15" customHeight="1" x14ac:dyDescent="0.25">
      <c r="A1912" s="198"/>
      <c r="B1912" s="198"/>
      <c r="C1912" s="198"/>
      <c r="D1912" s="194"/>
      <c r="E1912" s="198"/>
      <c r="F1912" s="198"/>
      <c r="G1912" s="196" t="str">
        <f>IF(ISNA(VLOOKUP(E1912,'Rota Pattern Data'!$A:$B,2,FALSE)),"",VLOOKUP(E1912,'Rota Pattern Data'!$A:$B,2,FALSE))</f>
        <v/>
      </c>
      <c r="H1912" s="197"/>
      <c r="I1912" s="200"/>
      <c r="J1912" s="198"/>
      <c r="K1912" s="198"/>
      <c r="L1912" s="198"/>
      <c r="M1912" s="199"/>
      <c r="N1912" s="198"/>
      <c r="O1912" s="242"/>
      <c r="P1912" s="242"/>
      <c r="Q1912" s="242"/>
      <c r="R1912" s="242"/>
      <c r="S1912" s="242"/>
      <c r="T1912" s="242"/>
      <c r="U1912" s="242"/>
      <c r="V1912" s="242"/>
      <c r="W1912" s="242"/>
      <c r="X1912" s="242"/>
      <c r="Y1912" s="242"/>
      <c r="Z1912" s="242"/>
      <c r="AA1912" s="242"/>
      <c r="AB1912" s="242"/>
      <c r="AC1912" s="243"/>
    </row>
    <row r="1913" spans="1:29" s="244" customFormat="1" ht="15" customHeight="1" x14ac:dyDescent="0.25">
      <c r="A1913" s="198"/>
      <c r="B1913" s="198"/>
      <c r="C1913" s="198"/>
      <c r="D1913" s="194"/>
      <c r="E1913" s="198"/>
      <c r="F1913" s="198"/>
      <c r="G1913" s="196" t="str">
        <f>IF(ISNA(VLOOKUP(E1913,'Rota Pattern Data'!$A:$B,2,FALSE)),"",VLOOKUP(E1913,'Rota Pattern Data'!$A:$B,2,FALSE))</f>
        <v/>
      </c>
      <c r="H1913" s="197"/>
      <c r="I1913" s="200"/>
      <c r="J1913" s="198"/>
      <c r="K1913" s="198"/>
      <c r="L1913" s="198"/>
      <c r="M1913" s="199"/>
      <c r="N1913" s="198"/>
      <c r="O1913" s="242"/>
      <c r="P1913" s="242"/>
      <c r="Q1913" s="242"/>
      <c r="R1913" s="242"/>
      <c r="S1913" s="242"/>
      <c r="T1913" s="242"/>
      <c r="U1913" s="242"/>
      <c r="V1913" s="242"/>
      <c r="W1913" s="242"/>
      <c r="X1913" s="242"/>
      <c r="Y1913" s="242"/>
      <c r="Z1913" s="242"/>
      <c r="AA1913" s="242"/>
      <c r="AB1913" s="242"/>
      <c r="AC1913" s="243"/>
    </row>
    <row r="1914" spans="1:29" s="244" customFormat="1" ht="15" customHeight="1" x14ac:dyDescent="0.25">
      <c r="A1914" s="198"/>
      <c r="B1914" s="198"/>
      <c r="C1914" s="198"/>
      <c r="D1914" s="194"/>
      <c r="E1914" s="198"/>
      <c r="F1914" s="198"/>
      <c r="G1914" s="196" t="str">
        <f>IF(ISNA(VLOOKUP(E1914,'Rota Pattern Data'!$A:$B,2,FALSE)),"",VLOOKUP(E1914,'Rota Pattern Data'!$A:$B,2,FALSE))</f>
        <v/>
      </c>
      <c r="H1914" s="197"/>
      <c r="I1914" s="200"/>
      <c r="J1914" s="198"/>
      <c r="K1914" s="198"/>
      <c r="L1914" s="198"/>
      <c r="M1914" s="199"/>
      <c r="N1914" s="198"/>
      <c r="O1914" s="242"/>
      <c r="P1914" s="242"/>
      <c r="Q1914" s="242"/>
      <c r="R1914" s="242"/>
      <c r="S1914" s="242"/>
      <c r="T1914" s="242"/>
      <c r="U1914" s="242"/>
      <c r="V1914" s="242"/>
      <c r="W1914" s="242"/>
      <c r="X1914" s="242"/>
      <c r="Y1914" s="242"/>
      <c r="Z1914" s="242"/>
      <c r="AA1914" s="242"/>
      <c r="AB1914" s="242"/>
      <c r="AC1914" s="243"/>
    </row>
    <row r="1915" spans="1:29" s="244" customFormat="1" ht="15" customHeight="1" x14ac:dyDescent="0.25">
      <c r="A1915" s="198"/>
      <c r="B1915" s="198"/>
      <c r="C1915" s="198"/>
      <c r="D1915" s="194"/>
      <c r="E1915" s="198"/>
      <c r="F1915" s="198"/>
      <c r="G1915" s="196" t="str">
        <f>IF(ISNA(VLOOKUP(E1915,'Rota Pattern Data'!$A:$B,2,FALSE)),"",VLOOKUP(E1915,'Rota Pattern Data'!$A:$B,2,FALSE))</f>
        <v/>
      </c>
      <c r="H1915" s="197"/>
      <c r="I1915" s="200"/>
      <c r="J1915" s="198"/>
      <c r="K1915" s="198"/>
      <c r="L1915" s="198"/>
      <c r="M1915" s="199"/>
      <c r="N1915" s="198"/>
      <c r="O1915" s="242"/>
      <c r="P1915" s="242"/>
      <c r="Q1915" s="242"/>
      <c r="R1915" s="242"/>
      <c r="S1915" s="242"/>
      <c r="T1915" s="242"/>
      <c r="U1915" s="242"/>
      <c r="V1915" s="242"/>
      <c r="W1915" s="242"/>
      <c r="X1915" s="242"/>
      <c r="Y1915" s="242"/>
      <c r="Z1915" s="242"/>
      <c r="AA1915" s="242"/>
      <c r="AB1915" s="242"/>
      <c r="AC1915" s="243"/>
    </row>
    <row r="1916" spans="1:29" s="244" customFormat="1" ht="15" customHeight="1" x14ac:dyDescent="0.25">
      <c r="A1916" s="198"/>
      <c r="B1916" s="198"/>
      <c r="C1916" s="198"/>
      <c r="D1916" s="194"/>
      <c r="E1916" s="198"/>
      <c r="F1916" s="198"/>
      <c r="G1916" s="196" t="str">
        <f>IF(ISNA(VLOOKUP(E1916,'Rota Pattern Data'!$A:$B,2,FALSE)),"",VLOOKUP(E1916,'Rota Pattern Data'!$A:$B,2,FALSE))</f>
        <v/>
      </c>
      <c r="H1916" s="197"/>
      <c r="I1916" s="200"/>
      <c r="J1916" s="198"/>
      <c r="K1916" s="198"/>
      <c r="L1916" s="198"/>
      <c r="M1916" s="199"/>
      <c r="N1916" s="198"/>
      <c r="O1916" s="242"/>
      <c r="P1916" s="242"/>
      <c r="Q1916" s="242"/>
      <c r="R1916" s="242"/>
      <c r="S1916" s="242"/>
      <c r="T1916" s="242"/>
      <c r="U1916" s="242"/>
      <c r="V1916" s="242"/>
      <c r="W1916" s="242"/>
      <c r="X1916" s="242"/>
      <c r="Y1916" s="242"/>
      <c r="Z1916" s="242"/>
      <c r="AA1916" s="242"/>
      <c r="AB1916" s="242"/>
      <c r="AC1916" s="243"/>
    </row>
    <row r="1917" spans="1:29" s="244" customFormat="1" ht="15" customHeight="1" x14ac:dyDescent="0.25">
      <c r="A1917" s="198"/>
      <c r="B1917" s="198"/>
      <c r="C1917" s="198"/>
      <c r="D1917" s="194"/>
      <c r="E1917" s="198"/>
      <c r="F1917" s="198"/>
      <c r="G1917" s="196" t="str">
        <f>IF(ISNA(VLOOKUP(E1917,'Rota Pattern Data'!$A:$B,2,FALSE)),"",VLOOKUP(E1917,'Rota Pattern Data'!$A:$B,2,FALSE))</f>
        <v/>
      </c>
      <c r="H1917" s="197"/>
      <c r="I1917" s="200"/>
      <c r="J1917" s="198"/>
      <c r="K1917" s="198"/>
      <c r="L1917" s="198"/>
      <c r="M1917" s="199"/>
      <c r="N1917" s="198"/>
      <c r="O1917" s="242"/>
      <c r="P1917" s="242"/>
      <c r="Q1917" s="242"/>
      <c r="R1917" s="242"/>
      <c r="S1917" s="242"/>
      <c r="T1917" s="242"/>
      <c r="U1917" s="242"/>
      <c r="V1917" s="242"/>
      <c r="W1917" s="242"/>
      <c r="X1917" s="242"/>
      <c r="Y1917" s="242"/>
      <c r="Z1917" s="242"/>
      <c r="AA1917" s="242"/>
      <c r="AB1917" s="242"/>
      <c r="AC1917" s="243"/>
    </row>
    <row r="1918" spans="1:29" s="244" customFormat="1" ht="15" customHeight="1" x14ac:dyDescent="0.25">
      <c r="A1918" s="198"/>
      <c r="B1918" s="198"/>
      <c r="C1918" s="198"/>
      <c r="D1918" s="194"/>
      <c r="E1918" s="198"/>
      <c r="F1918" s="198"/>
      <c r="G1918" s="196" t="str">
        <f>IF(ISNA(VLOOKUP(E1918,'Rota Pattern Data'!$A:$B,2,FALSE)),"",VLOOKUP(E1918,'Rota Pattern Data'!$A:$B,2,FALSE))</f>
        <v/>
      </c>
      <c r="H1918" s="197"/>
      <c r="I1918" s="200"/>
      <c r="J1918" s="198"/>
      <c r="K1918" s="198"/>
      <c r="L1918" s="198"/>
      <c r="M1918" s="199"/>
      <c r="N1918" s="198"/>
      <c r="O1918" s="242"/>
      <c r="P1918" s="242"/>
      <c r="Q1918" s="242"/>
      <c r="R1918" s="242"/>
      <c r="S1918" s="242"/>
      <c r="T1918" s="242"/>
      <c r="U1918" s="242"/>
      <c r="V1918" s="242"/>
      <c r="W1918" s="242"/>
      <c r="X1918" s="242"/>
      <c r="Y1918" s="242"/>
      <c r="Z1918" s="242"/>
      <c r="AA1918" s="242"/>
      <c r="AB1918" s="242"/>
      <c r="AC1918" s="243"/>
    </row>
    <row r="1919" spans="1:29" s="244" customFormat="1" ht="15" customHeight="1" x14ac:dyDescent="0.25">
      <c r="A1919" s="198"/>
      <c r="B1919" s="198"/>
      <c r="C1919" s="198"/>
      <c r="D1919" s="194"/>
      <c r="E1919" s="198"/>
      <c r="F1919" s="198"/>
      <c r="G1919" s="196" t="str">
        <f>IF(ISNA(VLOOKUP(E1919,'Rota Pattern Data'!$A:$B,2,FALSE)),"",VLOOKUP(E1919,'Rota Pattern Data'!$A:$B,2,FALSE))</f>
        <v/>
      </c>
      <c r="H1919" s="197"/>
      <c r="I1919" s="200"/>
      <c r="J1919" s="198"/>
      <c r="K1919" s="198"/>
      <c r="L1919" s="198"/>
      <c r="M1919" s="199"/>
      <c r="N1919" s="198"/>
      <c r="O1919" s="242"/>
      <c r="P1919" s="242"/>
      <c r="Q1919" s="242"/>
      <c r="R1919" s="242"/>
      <c r="S1919" s="242"/>
      <c r="T1919" s="242"/>
      <c r="U1919" s="242"/>
      <c r="V1919" s="242"/>
      <c r="W1919" s="242"/>
      <c r="X1919" s="242"/>
      <c r="Y1919" s="242"/>
      <c r="Z1919" s="242"/>
      <c r="AA1919" s="242"/>
      <c r="AB1919" s="242"/>
      <c r="AC1919" s="243"/>
    </row>
    <row r="1920" spans="1:29" s="244" customFormat="1" ht="15" customHeight="1" x14ac:dyDescent="0.25">
      <c r="A1920" s="198"/>
      <c r="B1920" s="198"/>
      <c r="C1920" s="198"/>
      <c r="D1920" s="194"/>
      <c r="E1920" s="198"/>
      <c r="F1920" s="198"/>
      <c r="G1920" s="196" t="str">
        <f>IF(ISNA(VLOOKUP(E1920,'Rota Pattern Data'!$A:$B,2,FALSE)),"",VLOOKUP(E1920,'Rota Pattern Data'!$A:$B,2,FALSE))</f>
        <v/>
      </c>
      <c r="H1920" s="197"/>
      <c r="I1920" s="200"/>
      <c r="J1920" s="198"/>
      <c r="K1920" s="198"/>
      <c r="L1920" s="198"/>
      <c r="M1920" s="199"/>
      <c r="N1920" s="198"/>
      <c r="O1920" s="242"/>
      <c r="P1920" s="242"/>
      <c r="Q1920" s="242"/>
      <c r="R1920" s="242"/>
      <c r="S1920" s="242"/>
      <c r="T1920" s="242"/>
      <c r="U1920" s="242"/>
      <c r="V1920" s="242"/>
      <c r="W1920" s="242"/>
      <c r="X1920" s="242"/>
      <c r="Y1920" s="242"/>
      <c r="Z1920" s="242"/>
      <c r="AA1920" s="242"/>
      <c r="AB1920" s="242"/>
      <c r="AC1920" s="243"/>
    </row>
    <row r="1921" spans="1:29" s="244" customFormat="1" ht="15" customHeight="1" x14ac:dyDescent="0.25">
      <c r="A1921" s="198"/>
      <c r="B1921" s="198"/>
      <c r="C1921" s="198"/>
      <c r="D1921" s="194"/>
      <c r="E1921" s="198"/>
      <c r="F1921" s="198"/>
      <c r="G1921" s="196" t="str">
        <f>IF(ISNA(VLOOKUP(E1921,'Rota Pattern Data'!$A:$B,2,FALSE)),"",VLOOKUP(E1921,'Rota Pattern Data'!$A:$B,2,FALSE))</f>
        <v/>
      </c>
      <c r="H1921" s="197"/>
      <c r="I1921" s="200"/>
      <c r="J1921" s="198"/>
      <c r="K1921" s="198"/>
      <c r="L1921" s="198"/>
      <c r="M1921" s="199"/>
      <c r="N1921" s="198"/>
      <c r="O1921" s="242"/>
      <c r="P1921" s="242"/>
      <c r="Q1921" s="242"/>
      <c r="R1921" s="242"/>
      <c r="S1921" s="242"/>
      <c r="T1921" s="242"/>
      <c r="U1921" s="242"/>
      <c r="V1921" s="242"/>
      <c r="W1921" s="242"/>
      <c r="X1921" s="242"/>
      <c r="Y1921" s="242"/>
      <c r="Z1921" s="242"/>
      <c r="AA1921" s="242"/>
      <c r="AB1921" s="242"/>
      <c r="AC1921" s="243"/>
    </row>
    <row r="1922" spans="1:29" s="244" customFormat="1" ht="15" customHeight="1" x14ac:dyDescent="0.25">
      <c r="A1922" s="198"/>
      <c r="B1922" s="198"/>
      <c r="C1922" s="198"/>
      <c r="D1922" s="194"/>
      <c r="E1922" s="198"/>
      <c r="F1922" s="198"/>
      <c r="G1922" s="196" t="str">
        <f>IF(ISNA(VLOOKUP(E1922,'Rota Pattern Data'!$A:$B,2,FALSE)),"",VLOOKUP(E1922,'Rota Pattern Data'!$A:$B,2,FALSE))</f>
        <v/>
      </c>
      <c r="H1922" s="197"/>
      <c r="I1922" s="200"/>
      <c r="J1922" s="198"/>
      <c r="K1922" s="198"/>
      <c r="L1922" s="198"/>
      <c r="M1922" s="199"/>
      <c r="N1922" s="198"/>
      <c r="O1922" s="242"/>
      <c r="P1922" s="242"/>
      <c r="Q1922" s="242"/>
      <c r="R1922" s="242"/>
      <c r="S1922" s="242"/>
      <c r="T1922" s="242"/>
      <c r="U1922" s="242"/>
      <c r="V1922" s="242"/>
      <c r="W1922" s="242"/>
      <c r="X1922" s="242"/>
      <c r="Y1922" s="242"/>
      <c r="Z1922" s="242"/>
      <c r="AA1922" s="242"/>
      <c r="AB1922" s="242"/>
      <c r="AC1922" s="243"/>
    </row>
    <row r="1923" spans="1:29" s="244" customFormat="1" ht="15" customHeight="1" x14ac:dyDescent="0.25">
      <c r="A1923" s="198"/>
      <c r="B1923" s="198"/>
      <c r="C1923" s="198"/>
      <c r="D1923" s="194"/>
      <c r="E1923" s="198"/>
      <c r="F1923" s="198"/>
      <c r="G1923" s="196" t="str">
        <f>IF(ISNA(VLOOKUP(E1923,'Rota Pattern Data'!$A:$B,2,FALSE)),"",VLOOKUP(E1923,'Rota Pattern Data'!$A:$B,2,FALSE))</f>
        <v/>
      </c>
      <c r="H1923" s="197"/>
      <c r="I1923" s="200"/>
      <c r="J1923" s="198"/>
      <c r="K1923" s="198"/>
      <c r="L1923" s="198"/>
      <c r="M1923" s="199"/>
      <c r="N1923" s="198"/>
      <c r="O1923" s="242"/>
      <c r="P1923" s="242"/>
      <c r="Q1923" s="242"/>
      <c r="R1923" s="242"/>
      <c r="S1923" s="242"/>
      <c r="T1923" s="242"/>
      <c r="U1923" s="242"/>
      <c r="V1923" s="242"/>
      <c r="W1923" s="242"/>
      <c r="X1923" s="242"/>
      <c r="Y1923" s="242"/>
      <c r="Z1923" s="242"/>
      <c r="AA1923" s="242"/>
      <c r="AB1923" s="242"/>
      <c r="AC1923" s="243"/>
    </row>
    <row r="1924" spans="1:29" s="244" customFormat="1" ht="15" customHeight="1" x14ac:dyDescent="0.25">
      <c r="A1924" s="198"/>
      <c r="B1924" s="198"/>
      <c r="C1924" s="198"/>
      <c r="D1924" s="194"/>
      <c r="E1924" s="198"/>
      <c r="F1924" s="198"/>
      <c r="G1924" s="196" t="str">
        <f>IF(ISNA(VLOOKUP(E1924,'Rota Pattern Data'!$A:$B,2,FALSE)),"",VLOOKUP(E1924,'Rota Pattern Data'!$A:$B,2,FALSE))</f>
        <v/>
      </c>
      <c r="H1924" s="197"/>
      <c r="I1924" s="200"/>
      <c r="J1924" s="198"/>
      <c r="K1924" s="198"/>
      <c r="L1924" s="198"/>
      <c r="M1924" s="199"/>
      <c r="N1924" s="198"/>
      <c r="O1924" s="242"/>
      <c r="P1924" s="242"/>
      <c r="Q1924" s="242"/>
      <c r="R1924" s="242"/>
      <c r="S1924" s="242"/>
      <c r="T1924" s="242"/>
      <c r="U1924" s="242"/>
      <c r="V1924" s="242"/>
      <c r="W1924" s="242"/>
      <c r="X1924" s="242"/>
      <c r="Y1924" s="242"/>
      <c r="Z1924" s="242"/>
      <c r="AA1924" s="242"/>
      <c r="AB1924" s="242"/>
      <c r="AC1924" s="243"/>
    </row>
    <row r="1925" spans="1:29" s="244" customFormat="1" ht="15" customHeight="1" x14ac:dyDescent="0.25">
      <c r="A1925" s="198"/>
      <c r="B1925" s="198"/>
      <c r="C1925" s="198"/>
      <c r="D1925" s="194"/>
      <c r="E1925" s="198"/>
      <c r="F1925" s="198"/>
      <c r="G1925" s="196" t="str">
        <f>IF(ISNA(VLOOKUP(E1925,'Rota Pattern Data'!$A:$B,2,FALSE)),"",VLOOKUP(E1925,'Rota Pattern Data'!$A:$B,2,FALSE))</f>
        <v/>
      </c>
      <c r="H1925" s="197"/>
      <c r="I1925" s="200"/>
      <c r="J1925" s="198"/>
      <c r="K1925" s="198"/>
      <c r="L1925" s="198"/>
      <c r="M1925" s="199"/>
      <c r="N1925" s="198"/>
      <c r="O1925" s="242"/>
      <c r="P1925" s="242"/>
      <c r="Q1925" s="242"/>
      <c r="R1925" s="242"/>
      <c r="S1925" s="242"/>
      <c r="T1925" s="242"/>
      <c r="U1925" s="242"/>
      <c r="V1925" s="242"/>
      <c r="W1925" s="242"/>
      <c r="X1925" s="242"/>
      <c r="Y1925" s="242"/>
      <c r="Z1925" s="242"/>
      <c r="AA1925" s="242"/>
      <c r="AB1925" s="242"/>
      <c r="AC1925" s="243"/>
    </row>
    <row r="1926" spans="1:29" s="244" customFormat="1" ht="15" customHeight="1" x14ac:dyDescent="0.25">
      <c r="A1926" s="198"/>
      <c r="B1926" s="198"/>
      <c r="C1926" s="198"/>
      <c r="D1926" s="194"/>
      <c r="E1926" s="198"/>
      <c r="F1926" s="198"/>
      <c r="G1926" s="196" t="str">
        <f>IF(ISNA(VLOOKUP(E1926,'Rota Pattern Data'!$A:$B,2,FALSE)),"",VLOOKUP(E1926,'Rota Pattern Data'!$A:$B,2,FALSE))</f>
        <v/>
      </c>
      <c r="H1926" s="197"/>
      <c r="I1926" s="200"/>
      <c r="J1926" s="198"/>
      <c r="K1926" s="198"/>
      <c r="L1926" s="198"/>
      <c r="M1926" s="199"/>
      <c r="N1926" s="198"/>
      <c r="O1926" s="242"/>
      <c r="P1926" s="242"/>
      <c r="Q1926" s="242"/>
      <c r="R1926" s="242"/>
      <c r="S1926" s="242"/>
      <c r="T1926" s="242"/>
      <c r="U1926" s="242"/>
      <c r="V1926" s="242"/>
      <c r="W1926" s="242"/>
      <c r="X1926" s="242"/>
      <c r="Y1926" s="242"/>
      <c r="Z1926" s="242"/>
      <c r="AA1926" s="242"/>
      <c r="AB1926" s="242"/>
      <c r="AC1926" s="243"/>
    </row>
    <row r="1927" spans="1:29" s="244" customFormat="1" ht="15" customHeight="1" x14ac:dyDescent="0.25">
      <c r="A1927" s="198"/>
      <c r="B1927" s="198"/>
      <c r="C1927" s="198"/>
      <c r="D1927" s="194"/>
      <c r="E1927" s="198"/>
      <c r="F1927" s="198"/>
      <c r="G1927" s="196" t="str">
        <f>IF(ISNA(VLOOKUP(E1927,'Rota Pattern Data'!$A:$B,2,FALSE)),"",VLOOKUP(E1927,'Rota Pattern Data'!$A:$B,2,FALSE))</f>
        <v/>
      </c>
      <c r="H1927" s="197"/>
      <c r="I1927" s="200"/>
      <c r="J1927" s="198"/>
      <c r="K1927" s="198"/>
      <c r="L1927" s="198"/>
      <c r="M1927" s="199"/>
      <c r="N1927" s="198"/>
      <c r="O1927" s="242"/>
      <c r="P1927" s="242"/>
      <c r="Q1927" s="242"/>
      <c r="R1927" s="242"/>
      <c r="S1927" s="242"/>
      <c r="T1927" s="242"/>
      <c r="U1927" s="242"/>
      <c r="V1927" s="242"/>
      <c r="W1927" s="242"/>
      <c r="X1927" s="242"/>
      <c r="Y1927" s="242"/>
      <c r="Z1927" s="242"/>
      <c r="AA1927" s="242"/>
      <c r="AB1927" s="242"/>
      <c r="AC1927" s="243"/>
    </row>
    <row r="1928" spans="1:29" s="244" customFormat="1" ht="15" customHeight="1" x14ac:dyDescent="0.25">
      <c r="A1928" s="198"/>
      <c r="B1928" s="198"/>
      <c r="C1928" s="198"/>
      <c r="D1928" s="194"/>
      <c r="E1928" s="198"/>
      <c r="F1928" s="198"/>
      <c r="G1928" s="196" t="str">
        <f>IF(ISNA(VLOOKUP(E1928,'Rota Pattern Data'!$A:$B,2,FALSE)),"",VLOOKUP(E1928,'Rota Pattern Data'!$A:$B,2,FALSE))</f>
        <v/>
      </c>
      <c r="H1928" s="197"/>
      <c r="I1928" s="200"/>
      <c r="J1928" s="198"/>
      <c r="K1928" s="198"/>
      <c r="L1928" s="198"/>
      <c r="M1928" s="199"/>
      <c r="N1928" s="198"/>
      <c r="O1928" s="242"/>
      <c r="P1928" s="242"/>
      <c r="Q1928" s="242"/>
      <c r="R1928" s="242"/>
      <c r="S1928" s="242"/>
      <c r="T1928" s="242"/>
      <c r="U1928" s="242"/>
      <c r="V1928" s="242"/>
      <c r="W1928" s="242"/>
      <c r="X1928" s="242"/>
      <c r="Y1928" s="242"/>
      <c r="Z1928" s="242"/>
      <c r="AA1928" s="242"/>
      <c r="AB1928" s="242"/>
      <c r="AC1928" s="243"/>
    </row>
    <row r="1929" spans="1:29" s="244" customFormat="1" ht="15" customHeight="1" x14ac:dyDescent="0.25">
      <c r="A1929" s="198"/>
      <c r="B1929" s="198"/>
      <c r="C1929" s="198"/>
      <c r="D1929" s="194"/>
      <c r="E1929" s="198"/>
      <c r="F1929" s="198"/>
      <c r="G1929" s="196" t="str">
        <f>IF(ISNA(VLOOKUP(E1929,'Rota Pattern Data'!$A:$B,2,FALSE)),"",VLOOKUP(E1929,'Rota Pattern Data'!$A:$B,2,FALSE))</f>
        <v/>
      </c>
      <c r="H1929" s="197"/>
      <c r="I1929" s="200"/>
      <c r="J1929" s="198"/>
      <c r="K1929" s="198"/>
      <c r="L1929" s="198"/>
      <c r="M1929" s="199"/>
      <c r="N1929" s="198"/>
      <c r="O1929" s="242"/>
      <c r="P1929" s="242"/>
      <c r="Q1929" s="242"/>
      <c r="R1929" s="242"/>
      <c r="S1929" s="242"/>
      <c r="T1929" s="242"/>
      <c r="U1929" s="242"/>
      <c r="V1929" s="242"/>
      <c r="W1929" s="242"/>
      <c r="X1929" s="242"/>
      <c r="Y1929" s="242"/>
      <c r="Z1929" s="242"/>
      <c r="AA1929" s="242"/>
      <c r="AB1929" s="242"/>
      <c r="AC1929" s="243"/>
    </row>
    <row r="1930" spans="1:29" s="244" customFormat="1" ht="15" customHeight="1" x14ac:dyDescent="0.25">
      <c r="A1930" s="198"/>
      <c r="B1930" s="198"/>
      <c r="C1930" s="198"/>
      <c r="D1930" s="194"/>
      <c r="E1930" s="198"/>
      <c r="F1930" s="198"/>
      <c r="G1930" s="196" t="str">
        <f>IF(ISNA(VLOOKUP(E1930,'Rota Pattern Data'!$A:$B,2,FALSE)),"",VLOOKUP(E1930,'Rota Pattern Data'!$A:$B,2,FALSE))</f>
        <v/>
      </c>
      <c r="H1930" s="197"/>
      <c r="I1930" s="200"/>
      <c r="J1930" s="198"/>
      <c r="K1930" s="198"/>
      <c r="L1930" s="198"/>
      <c r="M1930" s="199"/>
      <c r="N1930" s="198"/>
      <c r="O1930" s="242"/>
      <c r="P1930" s="242"/>
      <c r="Q1930" s="242"/>
      <c r="R1930" s="242"/>
      <c r="S1930" s="242"/>
      <c r="T1930" s="242"/>
      <c r="U1930" s="242"/>
      <c r="V1930" s="242"/>
      <c r="W1930" s="242"/>
      <c r="X1930" s="242"/>
      <c r="Y1930" s="242"/>
      <c r="Z1930" s="242"/>
      <c r="AA1930" s="242"/>
      <c r="AB1930" s="242"/>
      <c r="AC1930" s="243"/>
    </row>
    <row r="1931" spans="1:29" s="244" customFormat="1" ht="15" customHeight="1" x14ac:dyDescent="0.25">
      <c r="A1931" s="198"/>
      <c r="B1931" s="198"/>
      <c r="C1931" s="198"/>
      <c r="D1931" s="194"/>
      <c r="E1931" s="198"/>
      <c r="F1931" s="198"/>
      <c r="G1931" s="196" t="str">
        <f>IF(ISNA(VLOOKUP(E1931,'Rota Pattern Data'!$A:$B,2,FALSE)),"",VLOOKUP(E1931,'Rota Pattern Data'!$A:$B,2,FALSE))</f>
        <v/>
      </c>
      <c r="H1931" s="197"/>
      <c r="I1931" s="200"/>
      <c r="J1931" s="198"/>
      <c r="K1931" s="198"/>
      <c r="L1931" s="198"/>
      <c r="M1931" s="199"/>
      <c r="N1931" s="198"/>
      <c r="O1931" s="242"/>
      <c r="P1931" s="242"/>
      <c r="Q1931" s="242"/>
      <c r="R1931" s="242"/>
      <c r="S1931" s="242"/>
      <c r="T1931" s="242"/>
      <c r="U1931" s="242"/>
      <c r="V1931" s="242"/>
      <c r="W1931" s="242"/>
      <c r="X1931" s="242"/>
      <c r="Y1931" s="242"/>
      <c r="Z1931" s="242"/>
      <c r="AA1931" s="242"/>
      <c r="AB1931" s="242"/>
      <c r="AC1931" s="243"/>
    </row>
    <row r="1932" spans="1:29" s="244" customFormat="1" ht="15" customHeight="1" x14ac:dyDescent="0.25">
      <c r="A1932" s="198"/>
      <c r="B1932" s="198"/>
      <c r="C1932" s="198"/>
      <c r="D1932" s="194"/>
      <c r="E1932" s="198"/>
      <c r="F1932" s="198"/>
      <c r="G1932" s="196" t="str">
        <f>IF(ISNA(VLOOKUP(E1932,'Rota Pattern Data'!$A:$B,2,FALSE)),"",VLOOKUP(E1932,'Rota Pattern Data'!$A:$B,2,FALSE))</f>
        <v/>
      </c>
      <c r="H1932" s="197"/>
      <c r="I1932" s="200"/>
      <c r="J1932" s="198"/>
      <c r="K1932" s="198"/>
      <c r="L1932" s="198"/>
      <c r="M1932" s="199"/>
      <c r="N1932" s="198"/>
      <c r="O1932" s="242"/>
      <c r="P1932" s="242"/>
      <c r="Q1932" s="242"/>
      <c r="R1932" s="242"/>
      <c r="S1932" s="242"/>
      <c r="T1932" s="242"/>
      <c r="U1932" s="242"/>
      <c r="V1932" s="242"/>
      <c r="W1932" s="242"/>
      <c r="X1932" s="242"/>
      <c r="Y1932" s="242"/>
      <c r="Z1932" s="242"/>
      <c r="AA1932" s="242"/>
      <c r="AB1932" s="242"/>
      <c r="AC1932" s="243"/>
    </row>
    <row r="1933" spans="1:29" s="244" customFormat="1" ht="15" customHeight="1" x14ac:dyDescent="0.25">
      <c r="A1933" s="198"/>
      <c r="B1933" s="198"/>
      <c r="C1933" s="198"/>
      <c r="D1933" s="194"/>
      <c r="E1933" s="198"/>
      <c r="F1933" s="198"/>
      <c r="G1933" s="196" t="str">
        <f>IF(ISNA(VLOOKUP(E1933,'Rota Pattern Data'!$A:$B,2,FALSE)),"",VLOOKUP(E1933,'Rota Pattern Data'!$A:$B,2,FALSE))</f>
        <v/>
      </c>
      <c r="H1933" s="197"/>
      <c r="I1933" s="200"/>
      <c r="J1933" s="198"/>
      <c r="K1933" s="198"/>
      <c r="L1933" s="198"/>
      <c r="M1933" s="199"/>
      <c r="N1933" s="198"/>
      <c r="O1933" s="242"/>
      <c r="P1933" s="242"/>
      <c r="Q1933" s="242"/>
      <c r="R1933" s="242"/>
      <c r="S1933" s="242"/>
      <c r="T1933" s="242"/>
      <c r="U1933" s="242"/>
      <c r="V1933" s="242"/>
      <c r="W1933" s="242"/>
      <c r="X1933" s="242"/>
      <c r="Y1933" s="242"/>
      <c r="Z1933" s="242"/>
      <c r="AA1933" s="242"/>
      <c r="AB1933" s="242"/>
      <c r="AC1933" s="243"/>
    </row>
    <row r="1934" spans="1:29" s="244" customFormat="1" ht="15" customHeight="1" x14ac:dyDescent="0.25">
      <c r="A1934" s="198"/>
      <c r="B1934" s="198"/>
      <c r="C1934" s="198"/>
      <c r="D1934" s="194"/>
      <c r="E1934" s="198"/>
      <c r="F1934" s="198"/>
      <c r="G1934" s="196" t="str">
        <f>IF(ISNA(VLOOKUP(E1934,'Rota Pattern Data'!$A:$B,2,FALSE)),"",VLOOKUP(E1934,'Rota Pattern Data'!$A:$B,2,FALSE))</f>
        <v/>
      </c>
      <c r="H1934" s="197"/>
      <c r="I1934" s="200"/>
      <c r="J1934" s="198"/>
      <c r="K1934" s="198"/>
      <c r="L1934" s="198"/>
      <c r="M1934" s="199"/>
      <c r="N1934" s="198"/>
      <c r="O1934" s="242"/>
      <c r="P1934" s="242"/>
      <c r="Q1934" s="242"/>
      <c r="R1934" s="242"/>
      <c r="S1934" s="242"/>
      <c r="T1934" s="242"/>
      <c r="U1934" s="242"/>
      <c r="V1934" s="242"/>
      <c r="W1934" s="242"/>
      <c r="X1934" s="242"/>
      <c r="Y1934" s="242"/>
      <c r="Z1934" s="242"/>
      <c r="AA1934" s="242"/>
      <c r="AB1934" s="242"/>
      <c r="AC1934" s="243"/>
    </row>
    <row r="1935" spans="1:29" s="244" customFormat="1" ht="15" customHeight="1" x14ac:dyDescent="0.25">
      <c r="A1935" s="198"/>
      <c r="B1935" s="198"/>
      <c r="C1935" s="198"/>
      <c r="D1935" s="194"/>
      <c r="E1935" s="198"/>
      <c r="F1935" s="198"/>
      <c r="G1935" s="196" t="str">
        <f>IF(ISNA(VLOOKUP(E1935,'Rota Pattern Data'!$A:$B,2,FALSE)),"",VLOOKUP(E1935,'Rota Pattern Data'!$A:$B,2,FALSE))</f>
        <v/>
      </c>
      <c r="H1935" s="197"/>
      <c r="I1935" s="200"/>
      <c r="J1935" s="198"/>
      <c r="K1935" s="198"/>
      <c r="L1935" s="198"/>
      <c r="M1935" s="199"/>
      <c r="N1935" s="198"/>
      <c r="O1935" s="242"/>
      <c r="P1935" s="242"/>
      <c r="Q1935" s="242"/>
      <c r="R1935" s="242"/>
      <c r="S1935" s="242"/>
      <c r="T1935" s="242"/>
      <c r="U1935" s="242"/>
      <c r="V1935" s="242"/>
      <c r="W1935" s="242"/>
      <c r="X1935" s="242"/>
      <c r="Y1935" s="242"/>
      <c r="Z1935" s="242"/>
      <c r="AA1935" s="242"/>
      <c r="AB1935" s="242"/>
      <c r="AC1935" s="243"/>
    </row>
    <row r="1936" spans="1:29" s="244" customFormat="1" ht="15" customHeight="1" x14ac:dyDescent="0.25">
      <c r="A1936" s="198"/>
      <c r="B1936" s="198"/>
      <c r="C1936" s="198"/>
      <c r="D1936" s="194"/>
      <c r="E1936" s="198"/>
      <c r="F1936" s="198"/>
      <c r="G1936" s="196" t="str">
        <f>IF(ISNA(VLOOKUP(E1936,'Rota Pattern Data'!$A:$B,2,FALSE)),"",VLOOKUP(E1936,'Rota Pattern Data'!$A:$B,2,FALSE))</f>
        <v/>
      </c>
      <c r="H1936" s="197"/>
      <c r="I1936" s="200"/>
      <c r="J1936" s="198"/>
      <c r="K1936" s="198"/>
      <c r="L1936" s="198"/>
      <c r="M1936" s="199"/>
      <c r="N1936" s="198"/>
      <c r="O1936" s="242"/>
      <c r="P1936" s="242"/>
      <c r="Q1936" s="242"/>
      <c r="R1936" s="242"/>
      <c r="S1936" s="242"/>
      <c r="T1936" s="242"/>
      <c r="U1936" s="242"/>
      <c r="V1936" s="242"/>
      <c r="W1936" s="242"/>
      <c r="X1936" s="242"/>
      <c r="Y1936" s="242"/>
      <c r="Z1936" s="242"/>
      <c r="AA1936" s="242"/>
      <c r="AB1936" s="242"/>
      <c r="AC1936" s="243"/>
    </row>
    <row r="1937" spans="1:29" s="244" customFormat="1" ht="15" customHeight="1" x14ac:dyDescent="0.25">
      <c r="A1937" s="198"/>
      <c r="B1937" s="198"/>
      <c r="C1937" s="198"/>
      <c r="D1937" s="194"/>
      <c r="E1937" s="198"/>
      <c r="F1937" s="198"/>
      <c r="G1937" s="196" t="str">
        <f>IF(ISNA(VLOOKUP(E1937,'Rota Pattern Data'!$A:$B,2,FALSE)),"",VLOOKUP(E1937,'Rota Pattern Data'!$A:$B,2,FALSE))</f>
        <v/>
      </c>
      <c r="H1937" s="197"/>
      <c r="I1937" s="200"/>
      <c r="J1937" s="198"/>
      <c r="K1937" s="198"/>
      <c r="L1937" s="198"/>
      <c r="M1937" s="199"/>
      <c r="N1937" s="198"/>
      <c r="O1937" s="242"/>
      <c r="P1937" s="242"/>
      <c r="Q1937" s="242"/>
      <c r="R1937" s="242"/>
      <c r="S1937" s="242"/>
      <c r="T1937" s="242"/>
      <c r="U1937" s="242"/>
      <c r="V1937" s="242"/>
      <c r="W1937" s="242"/>
      <c r="X1937" s="242"/>
      <c r="Y1937" s="242"/>
      <c r="Z1937" s="242"/>
      <c r="AA1937" s="242"/>
      <c r="AB1937" s="242"/>
      <c r="AC1937" s="243"/>
    </row>
    <row r="1938" spans="1:29" s="244" customFormat="1" ht="15" customHeight="1" x14ac:dyDescent="0.25">
      <c r="A1938" s="198"/>
      <c r="B1938" s="198"/>
      <c r="C1938" s="198"/>
      <c r="D1938" s="194"/>
      <c r="E1938" s="198"/>
      <c r="F1938" s="198"/>
      <c r="G1938" s="196" t="str">
        <f>IF(ISNA(VLOOKUP(E1938,'Rota Pattern Data'!$A:$B,2,FALSE)),"",VLOOKUP(E1938,'Rota Pattern Data'!$A:$B,2,FALSE))</f>
        <v/>
      </c>
      <c r="H1938" s="197"/>
      <c r="I1938" s="200"/>
      <c r="J1938" s="198"/>
      <c r="K1938" s="198"/>
      <c r="L1938" s="198"/>
      <c r="M1938" s="199"/>
      <c r="N1938" s="198"/>
      <c r="O1938" s="242"/>
      <c r="P1938" s="242"/>
      <c r="Q1938" s="242"/>
      <c r="R1938" s="242"/>
      <c r="S1938" s="242"/>
      <c r="T1938" s="242"/>
      <c r="U1938" s="242"/>
      <c r="V1938" s="242"/>
      <c r="W1938" s="242"/>
      <c r="X1938" s="242"/>
      <c r="Y1938" s="242"/>
      <c r="Z1938" s="242"/>
      <c r="AA1938" s="242"/>
      <c r="AB1938" s="242"/>
      <c r="AC1938" s="243"/>
    </row>
    <row r="1939" spans="1:29" s="244" customFormat="1" ht="15" customHeight="1" x14ac:dyDescent="0.25">
      <c r="A1939" s="198"/>
      <c r="B1939" s="198"/>
      <c r="C1939" s="198"/>
      <c r="D1939" s="194"/>
      <c r="E1939" s="198"/>
      <c r="F1939" s="198"/>
      <c r="G1939" s="196" t="str">
        <f>IF(ISNA(VLOOKUP(E1939,'Rota Pattern Data'!$A:$B,2,FALSE)),"",VLOOKUP(E1939,'Rota Pattern Data'!$A:$B,2,FALSE))</f>
        <v/>
      </c>
      <c r="H1939" s="197"/>
      <c r="I1939" s="200"/>
      <c r="J1939" s="198"/>
      <c r="K1939" s="198"/>
      <c r="L1939" s="198"/>
      <c r="M1939" s="199"/>
      <c r="N1939" s="198"/>
      <c r="O1939" s="242"/>
      <c r="P1939" s="242"/>
      <c r="Q1939" s="242"/>
      <c r="R1939" s="242"/>
      <c r="S1939" s="242"/>
      <c r="T1939" s="242"/>
      <c r="U1939" s="242"/>
      <c r="V1939" s="242"/>
      <c r="W1939" s="242"/>
      <c r="X1939" s="242"/>
      <c r="Y1939" s="242"/>
      <c r="Z1939" s="242"/>
      <c r="AA1939" s="242"/>
      <c r="AB1939" s="242"/>
      <c r="AC1939" s="243"/>
    </row>
    <row r="1940" spans="1:29" s="244" customFormat="1" ht="15" customHeight="1" x14ac:dyDescent="0.25">
      <c r="A1940" s="198"/>
      <c r="B1940" s="198"/>
      <c r="C1940" s="198"/>
      <c r="D1940" s="194"/>
      <c r="E1940" s="198"/>
      <c r="F1940" s="198"/>
      <c r="G1940" s="196" t="str">
        <f>IF(ISNA(VLOOKUP(E1940,'Rota Pattern Data'!$A:$B,2,FALSE)),"",VLOOKUP(E1940,'Rota Pattern Data'!$A:$B,2,FALSE))</f>
        <v/>
      </c>
      <c r="H1940" s="197"/>
      <c r="I1940" s="200"/>
      <c r="J1940" s="198"/>
      <c r="K1940" s="198"/>
      <c r="L1940" s="198"/>
      <c r="M1940" s="199"/>
      <c r="N1940" s="198"/>
      <c r="O1940" s="242"/>
      <c r="P1940" s="242"/>
      <c r="Q1940" s="242"/>
      <c r="R1940" s="242"/>
      <c r="S1940" s="242"/>
      <c r="T1940" s="242"/>
      <c r="U1940" s="242"/>
      <c r="V1940" s="242"/>
      <c r="W1940" s="242"/>
      <c r="X1940" s="242"/>
      <c r="Y1940" s="242"/>
      <c r="Z1940" s="242"/>
      <c r="AA1940" s="242"/>
      <c r="AB1940" s="242"/>
      <c r="AC1940" s="243"/>
    </row>
    <row r="1941" spans="1:29" s="244" customFormat="1" ht="15" customHeight="1" x14ac:dyDescent="0.25">
      <c r="A1941" s="198"/>
      <c r="B1941" s="198"/>
      <c r="C1941" s="198"/>
      <c r="D1941" s="194"/>
      <c r="E1941" s="198"/>
      <c r="F1941" s="198"/>
      <c r="G1941" s="196" t="str">
        <f>IF(ISNA(VLOOKUP(E1941,'Rota Pattern Data'!$A:$B,2,FALSE)),"",VLOOKUP(E1941,'Rota Pattern Data'!$A:$B,2,FALSE))</f>
        <v/>
      </c>
      <c r="H1941" s="197"/>
      <c r="I1941" s="200"/>
      <c r="J1941" s="198"/>
      <c r="K1941" s="198"/>
      <c r="L1941" s="198"/>
      <c r="M1941" s="199"/>
      <c r="N1941" s="198"/>
      <c r="O1941" s="242"/>
      <c r="P1941" s="242"/>
      <c r="Q1941" s="242"/>
      <c r="R1941" s="242"/>
      <c r="S1941" s="242"/>
      <c r="T1941" s="242"/>
      <c r="U1941" s="242"/>
      <c r="V1941" s="242"/>
      <c r="W1941" s="242"/>
      <c r="X1941" s="242"/>
      <c r="Y1941" s="242"/>
      <c r="Z1941" s="242"/>
      <c r="AA1941" s="242"/>
      <c r="AB1941" s="242"/>
      <c r="AC1941" s="243"/>
    </row>
    <row r="1942" spans="1:29" s="244" customFormat="1" ht="15" customHeight="1" x14ac:dyDescent="0.25">
      <c r="A1942" s="198"/>
      <c r="B1942" s="198"/>
      <c r="C1942" s="198"/>
      <c r="D1942" s="194"/>
      <c r="E1942" s="198"/>
      <c r="F1942" s="198"/>
      <c r="G1942" s="196" t="str">
        <f>IF(ISNA(VLOOKUP(E1942,'Rota Pattern Data'!$A:$B,2,FALSE)),"",VLOOKUP(E1942,'Rota Pattern Data'!$A:$B,2,FALSE))</f>
        <v/>
      </c>
      <c r="H1942" s="197"/>
      <c r="I1942" s="200"/>
      <c r="J1942" s="198"/>
      <c r="K1942" s="198"/>
      <c r="L1942" s="198"/>
      <c r="M1942" s="199"/>
      <c r="N1942" s="198"/>
      <c r="O1942" s="242"/>
      <c r="P1942" s="242"/>
      <c r="Q1942" s="242"/>
      <c r="R1942" s="242"/>
      <c r="S1942" s="242"/>
      <c r="T1942" s="242"/>
      <c r="U1942" s="242"/>
      <c r="V1942" s="242"/>
      <c r="W1942" s="242"/>
      <c r="X1942" s="242"/>
      <c r="Y1942" s="242"/>
      <c r="Z1942" s="242"/>
      <c r="AA1942" s="242"/>
      <c r="AB1942" s="242"/>
      <c r="AC1942" s="243"/>
    </row>
    <row r="1943" spans="1:29" s="244" customFormat="1" ht="15" customHeight="1" x14ac:dyDescent="0.25">
      <c r="A1943" s="198"/>
      <c r="B1943" s="198"/>
      <c r="C1943" s="198"/>
      <c r="D1943" s="194"/>
      <c r="E1943" s="198"/>
      <c r="F1943" s="198"/>
      <c r="G1943" s="196" t="str">
        <f>IF(ISNA(VLOOKUP(E1943,'Rota Pattern Data'!$A:$B,2,FALSE)),"",VLOOKUP(E1943,'Rota Pattern Data'!$A:$B,2,FALSE))</f>
        <v/>
      </c>
      <c r="H1943" s="197"/>
      <c r="I1943" s="200"/>
      <c r="J1943" s="198"/>
      <c r="K1943" s="198"/>
      <c r="L1943" s="198"/>
      <c r="M1943" s="199"/>
      <c r="N1943" s="198"/>
      <c r="O1943" s="242"/>
      <c r="P1943" s="242"/>
      <c r="Q1943" s="242"/>
      <c r="R1943" s="242"/>
      <c r="S1943" s="242"/>
      <c r="T1943" s="242"/>
      <c r="U1943" s="242"/>
      <c r="V1943" s="242"/>
      <c r="W1943" s="242"/>
      <c r="X1943" s="242"/>
      <c r="Y1943" s="242"/>
      <c r="Z1943" s="242"/>
      <c r="AA1943" s="242"/>
      <c r="AB1943" s="242"/>
      <c r="AC1943" s="243"/>
    </row>
    <row r="1944" spans="1:29" s="244" customFormat="1" ht="15" customHeight="1" x14ac:dyDescent="0.25">
      <c r="A1944" s="198"/>
      <c r="B1944" s="198"/>
      <c r="C1944" s="198"/>
      <c r="D1944" s="194"/>
      <c r="E1944" s="198"/>
      <c r="F1944" s="198"/>
      <c r="G1944" s="196" t="str">
        <f>IF(ISNA(VLOOKUP(E1944,'Rota Pattern Data'!$A:$B,2,FALSE)),"",VLOOKUP(E1944,'Rota Pattern Data'!$A:$B,2,FALSE))</f>
        <v/>
      </c>
      <c r="H1944" s="197"/>
      <c r="I1944" s="200"/>
      <c r="J1944" s="198"/>
      <c r="K1944" s="198"/>
      <c r="L1944" s="198"/>
      <c r="M1944" s="199"/>
      <c r="N1944" s="198"/>
      <c r="O1944" s="242"/>
      <c r="P1944" s="242"/>
      <c r="Q1944" s="242"/>
      <c r="R1944" s="242"/>
      <c r="S1944" s="242"/>
      <c r="T1944" s="242"/>
      <c r="U1944" s="242"/>
      <c r="V1944" s="242"/>
      <c r="W1944" s="242"/>
      <c r="X1944" s="242"/>
      <c r="Y1944" s="242"/>
      <c r="Z1944" s="242"/>
      <c r="AA1944" s="242"/>
      <c r="AB1944" s="242"/>
      <c r="AC1944" s="243"/>
    </row>
    <row r="1945" spans="1:29" s="244" customFormat="1" ht="15" customHeight="1" x14ac:dyDescent="0.25">
      <c r="A1945" s="198"/>
      <c r="B1945" s="198"/>
      <c r="C1945" s="198"/>
      <c r="D1945" s="194"/>
      <c r="E1945" s="198"/>
      <c r="F1945" s="198"/>
      <c r="G1945" s="196" t="str">
        <f>IF(ISNA(VLOOKUP(E1945,'Rota Pattern Data'!$A:$B,2,FALSE)),"",VLOOKUP(E1945,'Rota Pattern Data'!$A:$B,2,FALSE))</f>
        <v/>
      </c>
      <c r="H1945" s="197"/>
      <c r="I1945" s="200"/>
      <c r="J1945" s="198"/>
      <c r="K1945" s="198"/>
      <c r="L1945" s="198"/>
      <c r="M1945" s="199"/>
      <c r="N1945" s="198"/>
      <c r="O1945" s="242"/>
      <c r="P1945" s="242"/>
      <c r="Q1945" s="242"/>
      <c r="R1945" s="242"/>
      <c r="S1945" s="242"/>
      <c r="T1945" s="242"/>
      <c r="U1945" s="242"/>
      <c r="V1945" s="242"/>
      <c r="W1945" s="242"/>
      <c r="X1945" s="242"/>
      <c r="Y1945" s="242"/>
      <c r="Z1945" s="242"/>
      <c r="AA1945" s="242"/>
      <c r="AB1945" s="242"/>
      <c r="AC1945" s="243"/>
    </row>
    <row r="1946" spans="1:29" s="244" customFormat="1" ht="15" customHeight="1" x14ac:dyDescent="0.25">
      <c r="A1946" s="198"/>
      <c r="B1946" s="198"/>
      <c r="C1946" s="198"/>
      <c r="D1946" s="194"/>
      <c r="E1946" s="198"/>
      <c r="F1946" s="198"/>
      <c r="G1946" s="196" t="str">
        <f>IF(ISNA(VLOOKUP(E1946,'Rota Pattern Data'!$A:$B,2,FALSE)),"",VLOOKUP(E1946,'Rota Pattern Data'!$A:$B,2,FALSE))</f>
        <v/>
      </c>
      <c r="H1946" s="197"/>
      <c r="I1946" s="200"/>
      <c r="J1946" s="198"/>
      <c r="K1946" s="198"/>
      <c r="L1946" s="198"/>
      <c r="M1946" s="199"/>
      <c r="N1946" s="198"/>
      <c r="O1946" s="242"/>
      <c r="P1946" s="242"/>
      <c r="Q1946" s="242"/>
      <c r="R1946" s="242"/>
      <c r="S1946" s="242"/>
      <c r="T1946" s="242"/>
      <c r="U1946" s="242"/>
      <c r="V1946" s="242"/>
      <c r="W1946" s="242"/>
      <c r="X1946" s="242"/>
      <c r="Y1946" s="242"/>
      <c r="Z1946" s="242"/>
      <c r="AA1946" s="242"/>
      <c r="AB1946" s="242"/>
      <c r="AC1946" s="243"/>
    </row>
    <row r="1947" spans="1:29" s="244" customFormat="1" ht="15" customHeight="1" x14ac:dyDescent="0.25">
      <c r="A1947" s="198"/>
      <c r="B1947" s="198"/>
      <c r="C1947" s="198"/>
      <c r="D1947" s="194"/>
      <c r="E1947" s="198"/>
      <c r="F1947" s="198"/>
      <c r="G1947" s="196" t="str">
        <f>IF(ISNA(VLOOKUP(E1947,'Rota Pattern Data'!$A:$B,2,FALSE)),"",VLOOKUP(E1947,'Rota Pattern Data'!$A:$B,2,FALSE))</f>
        <v/>
      </c>
      <c r="H1947" s="197"/>
      <c r="I1947" s="200"/>
      <c r="J1947" s="198"/>
      <c r="K1947" s="198"/>
      <c r="L1947" s="198"/>
      <c r="M1947" s="199"/>
      <c r="N1947" s="198"/>
      <c r="O1947" s="242"/>
      <c r="P1947" s="242"/>
      <c r="Q1947" s="242"/>
      <c r="R1947" s="242"/>
      <c r="S1947" s="242"/>
      <c r="T1947" s="242"/>
      <c r="U1947" s="242"/>
      <c r="V1947" s="242"/>
      <c r="W1947" s="242"/>
      <c r="X1947" s="242"/>
      <c r="Y1947" s="242"/>
      <c r="Z1947" s="242"/>
      <c r="AA1947" s="242"/>
      <c r="AB1947" s="242"/>
      <c r="AC1947" s="243"/>
    </row>
    <row r="1948" spans="1:29" s="244" customFormat="1" ht="15" customHeight="1" x14ac:dyDescent="0.25">
      <c r="A1948" s="198"/>
      <c r="B1948" s="198"/>
      <c r="C1948" s="198"/>
      <c r="D1948" s="194"/>
      <c r="E1948" s="198"/>
      <c r="F1948" s="198"/>
      <c r="G1948" s="196" t="str">
        <f>IF(ISNA(VLOOKUP(E1948,'Rota Pattern Data'!$A:$B,2,FALSE)),"",VLOOKUP(E1948,'Rota Pattern Data'!$A:$B,2,FALSE))</f>
        <v/>
      </c>
      <c r="H1948" s="197"/>
      <c r="I1948" s="200"/>
      <c r="J1948" s="198"/>
      <c r="K1948" s="198"/>
      <c r="L1948" s="198"/>
      <c r="M1948" s="199"/>
      <c r="N1948" s="198"/>
      <c r="O1948" s="242"/>
      <c r="P1948" s="242"/>
      <c r="Q1948" s="242"/>
      <c r="R1948" s="242"/>
      <c r="S1948" s="242"/>
      <c r="T1948" s="242"/>
      <c r="U1948" s="242"/>
      <c r="V1948" s="242"/>
      <c r="W1948" s="242"/>
      <c r="X1948" s="242"/>
      <c r="Y1948" s="242"/>
      <c r="Z1948" s="242"/>
      <c r="AA1948" s="242"/>
      <c r="AB1948" s="242"/>
      <c r="AC1948" s="243"/>
    </row>
    <row r="1949" spans="1:29" s="244" customFormat="1" ht="15" customHeight="1" x14ac:dyDescent="0.25">
      <c r="A1949" s="198"/>
      <c r="B1949" s="198"/>
      <c r="C1949" s="198"/>
      <c r="D1949" s="194"/>
      <c r="E1949" s="198"/>
      <c r="F1949" s="198"/>
      <c r="G1949" s="196" t="str">
        <f>IF(ISNA(VLOOKUP(E1949,'Rota Pattern Data'!$A:$B,2,FALSE)),"",VLOOKUP(E1949,'Rota Pattern Data'!$A:$B,2,FALSE))</f>
        <v/>
      </c>
      <c r="H1949" s="197"/>
      <c r="I1949" s="200"/>
      <c r="J1949" s="198"/>
      <c r="K1949" s="198"/>
      <c r="L1949" s="198"/>
      <c r="M1949" s="199"/>
      <c r="N1949" s="198"/>
      <c r="O1949" s="242"/>
      <c r="P1949" s="242"/>
      <c r="Q1949" s="242"/>
      <c r="R1949" s="242"/>
      <c r="S1949" s="242"/>
      <c r="T1949" s="242"/>
      <c r="U1949" s="242"/>
      <c r="V1949" s="242"/>
      <c r="W1949" s="242"/>
      <c r="X1949" s="242"/>
      <c r="Y1949" s="242"/>
      <c r="Z1949" s="242"/>
      <c r="AA1949" s="242"/>
      <c r="AB1949" s="242"/>
      <c r="AC1949" s="243"/>
    </row>
    <row r="1950" spans="1:29" s="244" customFormat="1" ht="15" customHeight="1" x14ac:dyDescent="0.25">
      <c r="A1950" s="198"/>
      <c r="B1950" s="198"/>
      <c r="C1950" s="198"/>
      <c r="D1950" s="194"/>
      <c r="E1950" s="198"/>
      <c r="F1950" s="198"/>
      <c r="G1950" s="196" t="str">
        <f>IF(ISNA(VLOOKUP(E1950,'Rota Pattern Data'!$A:$B,2,FALSE)),"",VLOOKUP(E1950,'Rota Pattern Data'!$A:$B,2,FALSE))</f>
        <v/>
      </c>
      <c r="H1950" s="197"/>
      <c r="I1950" s="200"/>
      <c r="J1950" s="198"/>
      <c r="K1950" s="198"/>
      <c r="L1950" s="198"/>
      <c r="M1950" s="199"/>
      <c r="N1950" s="198"/>
      <c r="O1950" s="242"/>
      <c r="P1950" s="242"/>
      <c r="Q1950" s="242"/>
      <c r="R1950" s="242"/>
      <c r="S1950" s="242"/>
      <c r="T1950" s="242"/>
      <c r="U1950" s="242"/>
      <c r="V1950" s="242"/>
      <c r="W1950" s="242"/>
      <c r="X1950" s="242"/>
      <c r="Y1950" s="242"/>
      <c r="Z1950" s="242"/>
      <c r="AA1950" s="242"/>
      <c r="AB1950" s="242"/>
      <c r="AC1950" s="243"/>
    </row>
    <row r="1951" spans="1:29" s="244" customFormat="1" ht="15" customHeight="1" x14ac:dyDescent="0.25">
      <c r="A1951" s="198"/>
      <c r="B1951" s="198"/>
      <c r="C1951" s="198"/>
      <c r="D1951" s="194"/>
      <c r="E1951" s="198"/>
      <c r="F1951" s="198"/>
      <c r="G1951" s="196" t="str">
        <f>IF(ISNA(VLOOKUP(E1951,'Rota Pattern Data'!$A:$B,2,FALSE)),"",VLOOKUP(E1951,'Rota Pattern Data'!$A:$B,2,FALSE))</f>
        <v/>
      </c>
      <c r="H1951" s="197"/>
      <c r="I1951" s="200"/>
      <c r="J1951" s="198"/>
      <c r="K1951" s="198"/>
      <c r="L1951" s="198"/>
      <c r="M1951" s="199"/>
      <c r="N1951" s="198"/>
      <c r="O1951" s="242"/>
      <c r="P1951" s="242"/>
      <c r="Q1951" s="242"/>
      <c r="R1951" s="242"/>
      <c r="S1951" s="242"/>
      <c r="T1951" s="242"/>
      <c r="U1951" s="242"/>
      <c r="V1951" s="242"/>
      <c r="W1951" s="242"/>
      <c r="X1951" s="242"/>
      <c r="Y1951" s="242"/>
      <c r="Z1951" s="242"/>
      <c r="AA1951" s="242"/>
      <c r="AB1951" s="242"/>
      <c r="AC1951" s="243"/>
    </row>
    <row r="1952" spans="1:29" s="244" customFormat="1" ht="15" customHeight="1" x14ac:dyDescent="0.25">
      <c r="A1952" s="198"/>
      <c r="B1952" s="198"/>
      <c r="C1952" s="198"/>
      <c r="D1952" s="194"/>
      <c r="E1952" s="198"/>
      <c r="F1952" s="198"/>
      <c r="G1952" s="196" t="str">
        <f>IF(ISNA(VLOOKUP(E1952,'Rota Pattern Data'!$A:$B,2,FALSE)),"",VLOOKUP(E1952,'Rota Pattern Data'!$A:$B,2,FALSE))</f>
        <v/>
      </c>
      <c r="H1952" s="197"/>
      <c r="I1952" s="200"/>
      <c r="J1952" s="198"/>
      <c r="K1952" s="198"/>
      <c r="L1952" s="198"/>
      <c r="M1952" s="199"/>
      <c r="N1952" s="198"/>
      <c r="O1952" s="242"/>
      <c r="P1952" s="242"/>
      <c r="Q1952" s="242"/>
      <c r="R1952" s="242"/>
      <c r="S1952" s="242"/>
      <c r="T1952" s="242"/>
      <c r="U1952" s="242"/>
      <c r="V1952" s="242"/>
      <c r="W1952" s="242"/>
      <c r="X1952" s="242"/>
      <c r="Y1952" s="242"/>
      <c r="Z1952" s="242"/>
      <c r="AA1952" s="242"/>
      <c r="AB1952" s="242"/>
      <c r="AC1952" s="243"/>
    </row>
    <row r="1953" spans="1:29" s="244" customFormat="1" ht="15" customHeight="1" x14ac:dyDescent="0.25">
      <c r="A1953" s="198"/>
      <c r="B1953" s="198"/>
      <c r="C1953" s="198"/>
      <c r="D1953" s="194"/>
      <c r="E1953" s="198"/>
      <c r="F1953" s="198"/>
      <c r="G1953" s="196" t="str">
        <f>IF(ISNA(VLOOKUP(E1953,'Rota Pattern Data'!$A:$B,2,FALSE)),"",VLOOKUP(E1953,'Rota Pattern Data'!$A:$B,2,FALSE))</f>
        <v/>
      </c>
      <c r="H1953" s="197"/>
      <c r="I1953" s="200"/>
      <c r="J1953" s="198"/>
      <c r="K1953" s="198"/>
      <c r="L1953" s="198"/>
      <c r="M1953" s="199"/>
      <c r="N1953" s="198"/>
      <c r="O1953" s="242"/>
      <c r="P1953" s="242"/>
      <c r="Q1953" s="242"/>
      <c r="R1953" s="242"/>
      <c r="S1953" s="242"/>
      <c r="T1953" s="242"/>
      <c r="U1953" s="242"/>
      <c r="V1953" s="242"/>
      <c r="W1953" s="242"/>
      <c r="X1953" s="242"/>
      <c r="Y1953" s="242"/>
      <c r="Z1953" s="242"/>
      <c r="AA1953" s="242"/>
      <c r="AB1953" s="242"/>
      <c r="AC1953" s="243"/>
    </row>
    <row r="1954" spans="1:29" s="244" customFormat="1" ht="15" customHeight="1" x14ac:dyDescent="0.25">
      <c r="A1954" s="198"/>
      <c r="B1954" s="198"/>
      <c r="C1954" s="198"/>
      <c r="D1954" s="194"/>
      <c r="E1954" s="198"/>
      <c r="F1954" s="198"/>
      <c r="G1954" s="196" t="str">
        <f>IF(ISNA(VLOOKUP(E1954,'Rota Pattern Data'!$A:$B,2,FALSE)),"",VLOOKUP(E1954,'Rota Pattern Data'!$A:$B,2,FALSE))</f>
        <v/>
      </c>
      <c r="H1954" s="197"/>
      <c r="I1954" s="200"/>
      <c r="J1954" s="198"/>
      <c r="K1954" s="198"/>
      <c r="L1954" s="198"/>
      <c r="M1954" s="199"/>
      <c r="N1954" s="198"/>
      <c r="O1954" s="242"/>
      <c r="P1954" s="242"/>
      <c r="Q1954" s="242"/>
      <c r="R1954" s="242"/>
      <c r="S1954" s="242"/>
      <c r="T1954" s="242"/>
      <c r="U1954" s="242"/>
      <c r="V1954" s="242"/>
      <c r="W1954" s="242"/>
      <c r="X1954" s="242"/>
      <c r="Y1954" s="242"/>
      <c r="Z1954" s="242"/>
      <c r="AA1954" s="242"/>
      <c r="AB1954" s="242"/>
      <c r="AC1954" s="243"/>
    </row>
    <row r="1955" spans="1:29" s="244" customFormat="1" ht="15" customHeight="1" x14ac:dyDescent="0.25">
      <c r="A1955" s="198"/>
      <c r="B1955" s="198"/>
      <c r="C1955" s="198"/>
      <c r="D1955" s="194"/>
      <c r="E1955" s="198"/>
      <c r="F1955" s="198"/>
      <c r="G1955" s="196" t="str">
        <f>IF(ISNA(VLOOKUP(E1955,'Rota Pattern Data'!$A:$B,2,FALSE)),"",VLOOKUP(E1955,'Rota Pattern Data'!$A:$B,2,FALSE))</f>
        <v/>
      </c>
      <c r="H1955" s="197"/>
      <c r="I1955" s="200"/>
      <c r="J1955" s="198"/>
      <c r="K1955" s="198"/>
      <c r="L1955" s="198"/>
      <c r="M1955" s="199"/>
      <c r="N1955" s="198"/>
      <c r="O1955" s="242"/>
      <c r="P1955" s="242"/>
      <c r="Q1955" s="242"/>
      <c r="R1955" s="242"/>
      <c r="S1955" s="242"/>
      <c r="T1955" s="242"/>
      <c r="U1955" s="242"/>
      <c r="V1955" s="242"/>
      <c r="W1955" s="242"/>
      <c r="X1955" s="242"/>
      <c r="Y1955" s="242"/>
      <c r="Z1955" s="242"/>
      <c r="AA1955" s="242"/>
      <c r="AB1955" s="242"/>
      <c r="AC1955" s="243"/>
    </row>
    <row r="1956" spans="1:29" s="244" customFormat="1" ht="15" customHeight="1" x14ac:dyDescent="0.25">
      <c r="A1956" s="198"/>
      <c r="B1956" s="198"/>
      <c r="C1956" s="198"/>
      <c r="D1956" s="194"/>
      <c r="E1956" s="198"/>
      <c r="F1956" s="198"/>
      <c r="G1956" s="196" t="str">
        <f>IF(ISNA(VLOOKUP(E1956,'Rota Pattern Data'!$A:$B,2,FALSE)),"",VLOOKUP(E1956,'Rota Pattern Data'!$A:$B,2,FALSE))</f>
        <v/>
      </c>
      <c r="H1956" s="197"/>
      <c r="I1956" s="200"/>
      <c r="J1956" s="198"/>
      <c r="K1956" s="198"/>
      <c r="L1956" s="198"/>
      <c r="M1956" s="199"/>
      <c r="N1956" s="198"/>
      <c r="O1956" s="242"/>
      <c r="P1956" s="242"/>
      <c r="Q1956" s="242"/>
      <c r="R1956" s="242"/>
      <c r="S1956" s="242"/>
      <c r="T1956" s="242"/>
      <c r="U1956" s="242"/>
      <c r="V1956" s="242"/>
      <c r="W1956" s="242"/>
      <c r="X1956" s="242"/>
      <c r="Y1956" s="242"/>
      <c r="Z1956" s="242"/>
      <c r="AA1956" s="242"/>
      <c r="AB1956" s="242"/>
      <c r="AC1956" s="243"/>
    </row>
    <row r="1957" spans="1:29" s="244" customFormat="1" ht="15" customHeight="1" x14ac:dyDescent="0.25">
      <c r="A1957" s="198"/>
      <c r="B1957" s="198"/>
      <c r="C1957" s="198"/>
      <c r="D1957" s="194"/>
      <c r="E1957" s="198"/>
      <c r="F1957" s="198"/>
      <c r="G1957" s="196" t="str">
        <f>IF(ISNA(VLOOKUP(E1957,'Rota Pattern Data'!$A:$B,2,FALSE)),"",VLOOKUP(E1957,'Rota Pattern Data'!$A:$B,2,FALSE))</f>
        <v/>
      </c>
      <c r="H1957" s="197"/>
      <c r="I1957" s="200"/>
      <c r="J1957" s="198"/>
      <c r="K1957" s="198"/>
      <c r="L1957" s="198"/>
      <c r="M1957" s="199"/>
      <c r="N1957" s="198"/>
      <c r="O1957" s="242"/>
      <c r="P1957" s="242"/>
      <c r="Q1957" s="242"/>
      <c r="R1957" s="242"/>
      <c r="S1957" s="242"/>
      <c r="T1957" s="242"/>
      <c r="U1957" s="242"/>
      <c r="V1957" s="242"/>
      <c r="W1957" s="242"/>
      <c r="X1957" s="242"/>
      <c r="Y1957" s="242"/>
      <c r="Z1957" s="242"/>
      <c r="AA1957" s="242"/>
      <c r="AB1957" s="242"/>
      <c r="AC1957" s="243"/>
    </row>
    <row r="1958" spans="1:29" s="244" customFormat="1" ht="15" customHeight="1" x14ac:dyDescent="0.25">
      <c r="A1958" s="198"/>
      <c r="B1958" s="198"/>
      <c r="C1958" s="198"/>
      <c r="D1958" s="194"/>
      <c r="E1958" s="198"/>
      <c r="F1958" s="198"/>
      <c r="G1958" s="196" t="str">
        <f>IF(ISNA(VLOOKUP(E1958,'Rota Pattern Data'!$A:$B,2,FALSE)),"",VLOOKUP(E1958,'Rota Pattern Data'!$A:$B,2,FALSE))</f>
        <v/>
      </c>
      <c r="H1958" s="197"/>
      <c r="I1958" s="200"/>
      <c r="J1958" s="198"/>
      <c r="K1958" s="198"/>
      <c r="L1958" s="198"/>
      <c r="M1958" s="199"/>
      <c r="N1958" s="198"/>
      <c r="O1958" s="242"/>
      <c r="P1958" s="242"/>
      <c r="Q1958" s="242"/>
      <c r="R1958" s="242"/>
      <c r="S1958" s="242"/>
      <c r="T1958" s="242"/>
      <c r="U1958" s="242"/>
      <c r="V1958" s="242"/>
      <c r="W1958" s="242"/>
      <c r="X1958" s="242"/>
      <c r="Y1958" s="242"/>
      <c r="Z1958" s="242"/>
      <c r="AA1958" s="242"/>
      <c r="AB1958" s="242"/>
      <c r="AC1958" s="243"/>
    </row>
    <row r="1959" spans="1:29" s="244" customFormat="1" ht="15" customHeight="1" x14ac:dyDescent="0.25">
      <c r="A1959" s="198"/>
      <c r="B1959" s="198"/>
      <c r="C1959" s="198"/>
      <c r="D1959" s="194"/>
      <c r="E1959" s="198"/>
      <c r="F1959" s="198"/>
      <c r="G1959" s="196" t="str">
        <f>IF(ISNA(VLOOKUP(E1959,'Rota Pattern Data'!$A:$B,2,FALSE)),"",VLOOKUP(E1959,'Rota Pattern Data'!$A:$B,2,FALSE))</f>
        <v/>
      </c>
      <c r="H1959" s="197"/>
      <c r="I1959" s="200"/>
      <c r="J1959" s="198"/>
      <c r="K1959" s="198"/>
      <c r="L1959" s="198"/>
      <c r="M1959" s="199"/>
      <c r="N1959" s="198"/>
      <c r="O1959" s="242"/>
      <c r="P1959" s="242"/>
      <c r="Q1959" s="242"/>
      <c r="R1959" s="242"/>
      <c r="S1959" s="242"/>
      <c r="T1959" s="242"/>
      <c r="U1959" s="242"/>
      <c r="V1959" s="242"/>
      <c r="W1959" s="242"/>
      <c r="X1959" s="242"/>
      <c r="Y1959" s="242"/>
      <c r="Z1959" s="242"/>
      <c r="AA1959" s="242"/>
      <c r="AB1959" s="242"/>
      <c r="AC1959" s="243"/>
    </row>
    <row r="1960" spans="1:29" s="244" customFormat="1" ht="15" customHeight="1" x14ac:dyDescent="0.25">
      <c r="A1960" s="198"/>
      <c r="B1960" s="198"/>
      <c r="C1960" s="198"/>
      <c r="D1960" s="194"/>
      <c r="E1960" s="198"/>
      <c r="F1960" s="198"/>
      <c r="G1960" s="196" t="str">
        <f>IF(ISNA(VLOOKUP(E1960,'Rota Pattern Data'!$A:$B,2,FALSE)),"",VLOOKUP(E1960,'Rota Pattern Data'!$A:$B,2,FALSE))</f>
        <v/>
      </c>
      <c r="H1960" s="197"/>
      <c r="I1960" s="200"/>
      <c r="J1960" s="198"/>
      <c r="K1960" s="198"/>
      <c r="L1960" s="198"/>
      <c r="M1960" s="199"/>
      <c r="N1960" s="198"/>
      <c r="O1960" s="242"/>
      <c r="P1960" s="242"/>
      <c r="Q1960" s="242"/>
      <c r="R1960" s="242"/>
      <c r="S1960" s="242"/>
      <c r="T1960" s="242"/>
      <c r="U1960" s="242"/>
      <c r="V1960" s="242"/>
      <c r="W1960" s="242"/>
      <c r="X1960" s="242"/>
      <c r="Y1960" s="242"/>
      <c r="Z1960" s="242"/>
      <c r="AA1960" s="242"/>
      <c r="AB1960" s="242"/>
      <c r="AC1960" s="243"/>
    </row>
    <row r="1961" spans="1:29" s="244" customFormat="1" ht="15" customHeight="1" x14ac:dyDescent="0.25">
      <c r="A1961" s="198"/>
      <c r="B1961" s="198"/>
      <c r="C1961" s="198"/>
      <c r="D1961" s="194"/>
      <c r="E1961" s="198"/>
      <c r="F1961" s="198"/>
      <c r="G1961" s="196" t="str">
        <f>IF(ISNA(VLOOKUP(E1961,'Rota Pattern Data'!$A:$B,2,FALSE)),"",VLOOKUP(E1961,'Rota Pattern Data'!$A:$B,2,FALSE))</f>
        <v/>
      </c>
      <c r="H1961" s="197"/>
      <c r="I1961" s="200"/>
      <c r="J1961" s="198"/>
      <c r="K1961" s="198"/>
      <c r="L1961" s="198"/>
      <c r="M1961" s="199"/>
      <c r="N1961" s="198"/>
      <c r="O1961" s="242"/>
      <c r="P1961" s="242"/>
      <c r="Q1961" s="242"/>
      <c r="R1961" s="242"/>
      <c r="S1961" s="242"/>
      <c r="T1961" s="242"/>
      <c r="U1961" s="242"/>
      <c r="V1961" s="242"/>
      <c r="W1961" s="242"/>
      <c r="X1961" s="242"/>
      <c r="Y1961" s="242"/>
      <c r="Z1961" s="242"/>
      <c r="AA1961" s="242"/>
      <c r="AB1961" s="242"/>
      <c r="AC1961" s="243"/>
    </row>
    <row r="1962" spans="1:29" s="244" customFormat="1" ht="15" customHeight="1" x14ac:dyDescent="0.25">
      <c r="A1962" s="198"/>
      <c r="B1962" s="198"/>
      <c r="C1962" s="198"/>
      <c r="D1962" s="194"/>
      <c r="E1962" s="198"/>
      <c r="F1962" s="198"/>
      <c r="G1962" s="196" t="str">
        <f>IF(ISNA(VLOOKUP(E1962,'Rota Pattern Data'!$A:$B,2,FALSE)),"",VLOOKUP(E1962,'Rota Pattern Data'!$A:$B,2,FALSE))</f>
        <v/>
      </c>
      <c r="H1962" s="197"/>
      <c r="I1962" s="200"/>
      <c r="J1962" s="198"/>
      <c r="K1962" s="198"/>
      <c r="L1962" s="198"/>
      <c r="M1962" s="199"/>
      <c r="N1962" s="198"/>
      <c r="O1962" s="242"/>
      <c r="P1962" s="242"/>
      <c r="Q1962" s="242"/>
      <c r="R1962" s="242"/>
      <c r="S1962" s="242"/>
      <c r="T1962" s="242"/>
      <c r="U1962" s="242"/>
      <c r="V1962" s="242"/>
      <c r="W1962" s="242"/>
      <c r="X1962" s="242"/>
      <c r="Y1962" s="242"/>
      <c r="Z1962" s="242"/>
      <c r="AA1962" s="242"/>
      <c r="AB1962" s="242"/>
      <c r="AC1962" s="243"/>
    </row>
    <row r="1963" spans="1:29" s="244" customFormat="1" ht="15" customHeight="1" x14ac:dyDescent="0.25">
      <c r="A1963" s="198"/>
      <c r="B1963" s="198"/>
      <c r="C1963" s="198"/>
      <c r="D1963" s="194"/>
      <c r="E1963" s="198"/>
      <c r="F1963" s="198"/>
      <c r="G1963" s="196" t="str">
        <f>IF(ISNA(VLOOKUP(E1963,'Rota Pattern Data'!$A:$B,2,FALSE)),"",VLOOKUP(E1963,'Rota Pattern Data'!$A:$B,2,FALSE))</f>
        <v/>
      </c>
      <c r="H1963" s="197"/>
      <c r="I1963" s="200"/>
      <c r="J1963" s="198"/>
      <c r="K1963" s="198"/>
      <c r="L1963" s="198"/>
      <c r="M1963" s="199"/>
      <c r="N1963" s="198"/>
      <c r="O1963" s="242"/>
      <c r="P1963" s="242"/>
      <c r="Q1963" s="242"/>
      <c r="R1963" s="242"/>
      <c r="S1963" s="242"/>
      <c r="T1963" s="242"/>
      <c r="U1963" s="242"/>
      <c r="V1963" s="242"/>
      <c r="W1963" s="242"/>
      <c r="X1963" s="242"/>
      <c r="Y1963" s="242"/>
      <c r="Z1963" s="242"/>
      <c r="AA1963" s="242"/>
      <c r="AB1963" s="242"/>
      <c r="AC1963" s="243"/>
    </row>
    <row r="1964" spans="1:29" s="244" customFormat="1" ht="15" customHeight="1" x14ac:dyDescent="0.25">
      <c r="A1964" s="198"/>
      <c r="B1964" s="198"/>
      <c r="C1964" s="198"/>
      <c r="D1964" s="194"/>
      <c r="E1964" s="198"/>
      <c r="F1964" s="198"/>
      <c r="G1964" s="196" t="str">
        <f>IF(ISNA(VLOOKUP(E1964,'Rota Pattern Data'!$A:$B,2,FALSE)),"",VLOOKUP(E1964,'Rota Pattern Data'!$A:$B,2,FALSE))</f>
        <v/>
      </c>
      <c r="H1964" s="197"/>
      <c r="I1964" s="200"/>
      <c r="J1964" s="198"/>
      <c r="K1964" s="198"/>
      <c r="L1964" s="198"/>
      <c r="M1964" s="199"/>
      <c r="N1964" s="198"/>
      <c r="O1964" s="242"/>
      <c r="P1964" s="242"/>
      <c r="Q1964" s="242"/>
      <c r="R1964" s="242"/>
      <c r="S1964" s="242"/>
      <c r="T1964" s="242"/>
      <c r="U1964" s="242"/>
      <c r="V1964" s="242"/>
      <c r="W1964" s="242"/>
      <c r="X1964" s="242"/>
      <c r="Y1964" s="242"/>
      <c r="Z1964" s="242"/>
      <c r="AA1964" s="242"/>
      <c r="AB1964" s="242"/>
      <c r="AC1964" s="243"/>
    </row>
    <row r="1965" spans="1:29" s="244" customFormat="1" ht="15" customHeight="1" x14ac:dyDescent="0.25">
      <c r="A1965" s="198"/>
      <c r="B1965" s="198"/>
      <c r="C1965" s="198"/>
      <c r="D1965" s="194"/>
      <c r="E1965" s="198"/>
      <c r="F1965" s="198"/>
      <c r="G1965" s="196" t="str">
        <f>IF(ISNA(VLOOKUP(E1965,'Rota Pattern Data'!$A:$B,2,FALSE)),"",VLOOKUP(E1965,'Rota Pattern Data'!$A:$B,2,FALSE))</f>
        <v/>
      </c>
      <c r="H1965" s="197"/>
      <c r="I1965" s="200"/>
      <c r="J1965" s="198"/>
      <c r="K1965" s="198"/>
      <c r="L1965" s="198"/>
      <c r="M1965" s="199"/>
      <c r="N1965" s="198"/>
      <c r="O1965" s="242"/>
      <c r="P1965" s="242"/>
      <c r="Q1965" s="242"/>
      <c r="R1965" s="242"/>
      <c r="S1965" s="242"/>
      <c r="T1965" s="242"/>
      <c r="U1965" s="242"/>
      <c r="V1965" s="242"/>
      <c r="W1965" s="242"/>
      <c r="X1965" s="242"/>
      <c r="Y1965" s="242"/>
      <c r="Z1965" s="242"/>
      <c r="AA1965" s="242"/>
      <c r="AB1965" s="242"/>
      <c r="AC1965" s="243"/>
    </row>
    <row r="1966" spans="1:29" s="244" customFormat="1" ht="15" customHeight="1" x14ac:dyDescent="0.25">
      <c r="A1966" s="198"/>
      <c r="B1966" s="198"/>
      <c r="C1966" s="198"/>
      <c r="D1966" s="194"/>
      <c r="E1966" s="198"/>
      <c r="F1966" s="198"/>
      <c r="G1966" s="196" t="str">
        <f>IF(ISNA(VLOOKUP(E1966,'Rota Pattern Data'!$A:$B,2,FALSE)),"",VLOOKUP(E1966,'Rota Pattern Data'!$A:$B,2,FALSE))</f>
        <v/>
      </c>
      <c r="H1966" s="197"/>
      <c r="I1966" s="200"/>
      <c r="J1966" s="198"/>
      <c r="K1966" s="198"/>
      <c r="L1966" s="198"/>
      <c r="M1966" s="199"/>
      <c r="N1966" s="198"/>
      <c r="O1966" s="242"/>
      <c r="P1966" s="242"/>
      <c r="Q1966" s="242"/>
      <c r="R1966" s="242"/>
      <c r="S1966" s="242"/>
      <c r="T1966" s="242"/>
      <c r="U1966" s="242"/>
      <c r="V1966" s="242"/>
      <c r="W1966" s="242"/>
      <c r="X1966" s="242"/>
      <c r="Y1966" s="242"/>
      <c r="Z1966" s="242"/>
      <c r="AA1966" s="242"/>
      <c r="AB1966" s="242"/>
      <c r="AC1966" s="243"/>
    </row>
    <row r="1967" spans="1:29" s="244" customFormat="1" ht="15" customHeight="1" x14ac:dyDescent="0.25">
      <c r="A1967" s="198"/>
      <c r="B1967" s="198"/>
      <c r="C1967" s="198"/>
      <c r="D1967" s="194"/>
      <c r="E1967" s="198"/>
      <c r="F1967" s="198"/>
      <c r="G1967" s="196" t="str">
        <f>IF(ISNA(VLOOKUP(E1967,'Rota Pattern Data'!$A:$B,2,FALSE)),"",VLOOKUP(E1967,'Rota Pattern Data'!$A:$B,2,FALSE))</f>
        <v/>
      </c>
      <c r="H1967" s="197"/>
      <c r="I1967" s="200"/>
      <c r="J1967" s="198"/>
      <c r="K1967" s="198"/>
      <c r="L1967" s="198"/>
      <c r="M1967" s="199"/>
      <c r="N1967" s="198"/>
      <c r="O1967" s="242"/>
      <c r="P1967" s="242"/>
      <c r="Q1967" s="242"/>
      <c r="R1967" s="242"/>
      <c r="S1967" s="242"/>
      <c r="T1967" s="242"/>
      <c r="U1967" s="242"/>
      <c r="V1967" s="242"/>
      <c r="W1967" s="242"/>
      <c r="X1967" s="242"/>
      <c r="Y1967" s="242"/>
      <c r="Z1967" s="242"/>
      <c r="AA1967" s="242"/>
      <c r="AB1967" s="242"/>
      <c r="AC1967" s="243"/>
    </row>
    <row r="1968" spans="1:29" s="244" customFormat="1" ht="15" customHeight="1" x14ac:dyDescent="0.25">
      <c r="A1968" s="198"/>
      <c r="B1968" s="198"/>
      <c r="C1968" s="198"/>
      <c r="D1968" s="194"/>
      <c r="E1968" s="198"/>
      <c r="F1968" s="198"/>
      <c r="G1968" s="196" t="str">
        <f>IF(ISNA(VLOOKUP(E1968,'Rota Pattern Data'!$A:$B,2,FALSE)),"",VLOOKUP(E1968,'Rota Pattern Data'!$A:$B,2,FALSE))</f>
        <v/>
      </c>
      <c r="H1968" s="197"/>
      <c r="I1968" s="200"/>
      <c r="J1968" s="198"/>
      <c r="K1968" s="198"/>
      <c r="L1968" s="198"/>
      <c r="M1968" s="199"/>
      <c r="N1968" s="198"/>
      <c r="O1968" s="242"/>
      <c r="P1968" s="242"/>
      <c r="Q1968" s="242"/>
      <c r="R1968" s="242"/>
      <c r="S1968" s="242"/>
      <c r="T1968" s="242"/>
      <c r="U1968" s="242"/>
      <c r="V1968" s="242"/>
      <c r="W1968" s="242"/>
      <c r="X1968" s="242"/>
      <c r="Y1968" s="242"/>
      <c r="Z1968" s="242"/>
      <c r="AA1968" s="242"/>
      <c r="AB1968" s="242"/>
      <c r="AC1968" s="243"/>
    </row>
    <row r="1969" spans="1:29" s="244" customFormat="1" ht="15" customHeight="1" x14ac:dyDescent="0.25">
      <c r="A1969" s="198"/>
      <c r="B1969" s="198"/>
      <c r="C1969" s="198"/>
      <c r="D1969" s="194"/>
      <c r="E1969" s="198"/>
      <c r="F1969" s="198"/>
      <c r="G1969" s="196" t="str">
        <f>IF(ISNA(VLOOKUP(E1969,'Rota Pattern Data'!$A:$B,2,FALSE)),"",VLOOKUP(E1969,'Rota Pattern Data'!$A:$B,2,FALSE))</f>
        <v/>
      </c>
      <c r="H1969" s="197"/>
      <c r="I1969" s="200"/>
      <c r="J1969" s="198"/>
      <c r="K1969" s="198"/>
      <c r="L1969" s="198"/>
      <c r="M1969" s="199"/>
      <c r="N1969" s="198"/>
      <c r="O1969" s="242"/>
      <c r="P1969" s="242"/>
      <c r="Q1969" s="242"/>
      <c r="R1969" s="242"/>
      <c r="S1969" s="242"/>
      <c r="T1969" s="242"/>
      <c r="U1969" s="242"/>
      <c r="V1969" s="242"/>
      <c r="W1969" s="242"/>
      <c r="X1969" s="242"/>
      <c r="Y1969" s="242"/>
      <c r="Z1969" s="242"/>
      <c r="AA1969" s="242"/>
      <c r="AB1969" s="242"/>
      <c r="AC1969" s="243"/>
    </row>
    <row r="1970" spans="1:29" s="244" customFormat="1" ht="15" customHeight="1" x14ac:dyDescent="0.25">
      <c r="A1970" s="198"/>
      <c r="B1970" s="198"/>
      <c r="C1970" s="198"/>
      <c r="D1970" s="194"/>
      <c r="E1970" s="198"/>
      <c r="F1970" s="198"/>
      <c r="G1970" s="196" t="str">
        <f>IF(ISNA(VLOOKUP(E1970,'Rota Pattern Data'!$A:$B,2,FALSE)),"",VLOOKUP(E1970,'Rota Pattern Data'!$A:$B,2,FALSE))</f>
        <v/>
      </c>
      <c r="H1970" s="197"/>
      <c r="I1970" s="200"/>
      <c r="J1970" s="198"/>
      <c r="K1970" s="198"/>
      <c r="L1970" s="198"/>
      <c r="M1970" s="199"/>
      <c r="N1970" s="198"/>
      <c r="O1970" s="242"/>
      <c r="P1970" s="242"/>
      <c r="Q1970" s="242"/>
      <c r="R1970" s="242"/>
      <c r="S1970" s="242"/>
      <c r="T1970" s="242"/>
      <c r="U1970" s="242"/>
      <c r="V1970" s="242"/>
      <c r="W1970" s="242"/>
      <c r="X1970" s="242"/>
      <c r="Y1970" s="242"/>
      <c r="Z1970" s="242"/>
      <c r="AA1970" s="242"/>
      <c r="AB1970" s="242"/>
      <c r="AC1970" s="243"/>
    </row>
    <row r="1971" spans="1:29" s="244" customFormat="1" ht="15" customHeight="1" x14ac:dyDescent="0.25">
      <c r="A1971" s="198"/>
      <c r="B1971" s="198"/>
      <c r="C1971" s="198"/>
      <c r="D1971" s="194"/>
      <c r="E1971" s="198"/>
      <c r="F1971" s="198"/>
      <c r="G1971" s="196" t="str">
        <f>IF(ISNA(VLOOKUP(E1971,'Rota Pattern Data'!$A:$B,2,FALSE)),"",VLOOKUP(E1971,'Rota Pattern Data'!$A:$B,2,FALSE))</f>
        <v/>
      </c>
      <c r="H1971" s="197"/>
      <c r="I1971" s="200"/>
      <c r="J1971" s="198"/>
      <c r="K1971" s="198"/>
      <c r="L1971" s="198"/>
      <c r="M1971" s="199"/>
      <c r="N1971" s="198"/>
      <c r="O1971" s="242"/>
      <c r="P1971" s="242"/>
      <c r="Q1971" s="242"/>
      <c r="R1971" s="242"/>
      <c r="S1971" s="242"/>
      <c r="T1971" s="242"/>
      <c r="U1971" s="242"/>
      <c r="V1971" s="242"/>
      <c r="W1971" s="242"/>
      <c r="X1971" s="242"/>
      <c r="Y1971" s="242"/>
      <c r="Z1971" s="242"/>
      <c r="AA1971" s="242"/>
      <c r="AB1971" s="242"/>
      <c r="AC1971" s="243"/>
    </row>
    <row r="1972" spans="1:29" s="244" customFormat="1" ht="15" customHeight="1" x14ac:dyDescent="0.25">
      <c r="A1972" s="198"/>
      <c r="B1972" s="198"/>
      <c r="C1972" s="198"/>
      <c r="D1972" s="194"/>
      <c r="E1972" s="198"/>
      <c r="F1972" s="198"/>
      <c r="G1972" s="196" t="str">
        <f>IF(ISNA(VLOOKUP(E1972,'Rota Pattern Data'!$A:$B,2,FALSE)),"",VLOOKUP(E1972,'Rota Pattern Data'!$A:$B,2,FALSE))</f>
        <v/>
      </c>
      <c r="H1972" s="197"/>
      <c r="I1972" s="200"/>
      <c r="J1972" s="198"/>
      <c r="K1972" s="198"/>
      <c r="L1972" s="198"/>
      <c r="M1972" s="199"/>
      <c r="N1972" s="198"/>
      <c r="O1972" s="242"/>
      <c r="P1972" s="242"/>
      <c r="Q1972" s="242"/>
      <c r="R1972" s="242"/>
      <c r="S1972" s="242"/>
      <c r="T1972" s="242"/>
      <c r="U1972" s="242"/>
      <c r="V1972" s="242"/>
      <c r="W1972" s="242"/>
      <c r="X1972" s="242"/>
      <c r="Y1972" s="242"/>
      <c r="Z1972" s="242"/>
      <c r="AA1972" s="242"/>
      <c r="AB1972" s="242"/>
      <c r="AC1972" s="243"/>
    </row>
    <row r="1973" spans="1:29" s="244" customFormat="1" ht="15" customHeight="1" x14ac:dyDescent="0.25">
      <c r="A1973" s="198"/>
      <c r="B1973" s="198"/>
      <c r="C1973" s="198"/>
      <c r="D1973" s="194"/>
      <c r="E1973" s="198"/>
      <c r="F1973" s="198"/>
      <c r="G1973" s="196" t="str">
        <f>IF(ISNA(VLOOKUP(E1973,'Rota Pattern Data'!$A:$B,2,FALSE)),"",VLOOKUP(E1973,'Rota Pattern Data'!$A:$B,2,FALSE))</f>
        <v/>
      </c>
      <c r="H1973" s="197"/>
      <c r="I1973" s="200"/>
      <c r="J1973" s="198"/>
      <c r="K1973" s="198"/>
      <c r="L1973" s="198"/>
      <c r="M1973" s="199"/>
      <c r="N1973" s="198"/>
      <c r="O1973" s="242"/>
      <c r="P1973" s="242"/>
      <c r="Q1973" s="242"/>
      <c r="R1973" s="242"/>
      <c r="S1973" s="242"/>
      <c r="T1973" s="242"/>
      <c r="U1973" s="242"/>
      <c r="V1973" s="242"/>
      <c r="W1973" s="242"/>
      <c r="X1973" s="242"/>
      <c r="Y1973" s="242"/>
      <c r="Z1973" s="242"/>
      <c r="AA1973" s="242"/>
      <c r="AB1973" s="242"/>
      <c r="AC1973" s="243"/>
    </row>
    <row r="1974" spans="1:29" s="244" customFormat="1" ht="15" customHeight="1" x14ac:dyDescent="0.25">
      <c r="A1974" s="198"/>
      <c r="B1974" s="198"/>
      <c r="C1974" s="198"/>
      <c r="D1974" s="194"/>
      <c r="E1974" s="198"/>
      <c r="F1974" s="198"/>
      <c r="G1974" s="196" t="str">
        <f>IF(ISNA(VLOOKUP(E1974,'Rota Pattern Data'!$A:$B,2,FALSE)),"",VLOOKUP(E1974,'Rota Pattern Data'!$A:$B,2,FALSE))</f>
        <v/>
      </c>
      <c r="H1974" s="197"/>
      <c r="I1974" s="200"/>
      <c r="J1974" s="198"/>
      <c r="K1974" s="198"/>
      <c r="L1974" s="198"/>
      <c r="M1974" s="199"/>
      <c r="N1974" s="198"/>
      <c r="O1974" s="242"/>
      <c r="P1974" s="242"/>
      <c r="Q1974" s="242"/>
      <c r="R1974" s="242"/>
      <c r="S1974" s="242"/>
      <c r="T1974" s="242"/>
      <c r="U1974" s="242"/>
      <c r="V1974" s="242"/>
      <c r="W1974" s="242"/>
      <c r="X1974" s="242"/>
      <c r="Y1974" s="242"/>
      <c r="Z1974" s="242"/>
      <c r="AA1974" s="242"/>
      <c r="AB1974" s="242"/>
      <c r="AC1974" s="243"/>
    </row>
    <row r="1975" spans="1:29" s="244" customFormat="1" ht="15" customHeight="1" x14ac:dyDescent="0.25">
      <c r="A1975" s="198"/>
      <c r="B1975" s="198"/>
      <c r="C1975" s="198"/>
      <c r="D1975" s="194"/>
      <c r="E1975" s="198"/>
      <c r="F1975" s="198"/>
      <c r="G1975" s="196" t="str">
        <f>IF(ISNA(VLOOKUP(E1975,'Rota Pattern Data'!$A:$B,2,FALSE)),"",VLOOKUP(E1975,'Rota Pattern Data'!$A:$B,2,FALSE))</f>
        <v/>
      </c>
      <c r="H1975" s="197"/>
      <c r="I1975" s="200"/>
      <c r="J1975" s="198"/>
      <c r="K1975" s="198"/>
      <c r="L1975" s="198"/>
      <c r="M1975" s="199"/>
      <c r="N1975" s="198"/>
      <c r="O1975" s="242"/>
      <c r="P1975" s="242"/>
      <c r="Q1975" s="242"/>
      <c r="R1975" s="242"/>
      <c r="S1975" s="242"/>
      <c r="T1975" s="242"/>
      <c r="U1975" s="242"/>
      <c r="V1975" s="242"/>
      <c r="W1975" s="242"/>
      <c r="X1975" s="242"/>
      <c r="Y1975" s="242"/>
      <c r="Z1975" s="242"/>
      <c r="AA1975" s="242"/>
      <c r="AB1975" s="242"/>
      <c r="AC1975" s="243"/>
    </row>
    <row r="1976" spans="1:29" s="244" customFormat="1" ht="15" customHeight="1" x14ac:dyDescent="0.25">
      <c r="A1976" s="198"/>
      <c r="B1976" s="198"/>
      <c r="C1976" s="198"/>
      <c r="D1976" s="194"/>
      <c r="E1976" s="198"/>
      <c r="F1976" s="198"/>
      <c r="G1976" s="196" t="str">
        <f>IF(ISNA(VLOOKUP(E1976,'Rota Pattern Data'!$A:$B,2,FALSE)),"",VLOOKUP(E1976,'Rota Pattern Data'!$A:$B,2,FALSE))</f>
        <v/>
      </c>
      <c r="H1976" s="197"/>
      <c r="I1976" s="200"/>
      <c r="J1976" s="198"/>
      <c r="K1976" s="198"/>
      <c r="L1976" s="198"/>
      <c r="M1976" s="199"/>
      <c r="N1976" s="198"/>
      <c r="O1976" s="242"/>
      <c r="P1976" s="242"/>
      <c r="Q1976" s="242"/>
      <c r="R1976" s="242"/>
      <c r="S1976" s="242"/>
      <c r="T1976" s="242"/>
      <c r="U1976" s="242"/>
      <c r="V1976" s="242"/>
      <c r="W1976" s="242"/>
      <c r="X1976" s="242"/>
      <c r="Y1976" s="242"/>
      <c r="Z1976" s="242"/>
      <c r="AA1976" s="242"/>
      <c r="AB1976" s="242"/>
      <c r="AC1976" s="243"/>
    </row>
    <row r="1977" spans="1:29" s="244" customFormat="1" ht="15" customHeight="1" x14ac:dyDescent="0.25">
      <c r="A1977" s="198"/>
      <c r="B1977" s="198"/>
      <c r="C1977" s="198"/>
      <c r="D1977" s="194"/>
      <c r="E1977" s="198"/>
      <c r="F1977" s="198"/>
      <c r="G1977" s="196" t="str">
        <f>IF(ISNA(VLOOKUP(E1977,'Rota Pattern Data'!$A:$B,2,FALSE)),"",VLOOKUP(E1977,'Rota Pattern Data'!$A:$B,2,FALSE))</f>
        <v/>
      </c>
      <c r="H1977" s="197"/>
      <c r="I1977" s="200"/>
      <c r="J1977" s="198"/>
      <c r="K1977" s="198"/>
      <c r="L1977" s="198"/>
      <c r="M1977" s="199"/>
      <c r="N1977" s="198"/>
      <c r="O1977" s="242"/>
      <c r="P1977" s="242"/>
      <c r="Q1977" s="242"/>
      <c r="R1977" s="242"/>
      <c r="S1977" s="242"/>
      <c r="T1977" s="242"/>
      <c r="U1977" s="242"/>
      <c r="V1977" s="242"/>
      <c r="W1977" s="242"/>
      <c r="X1977" s="242"/>
      <c r="Y1977" s="242"/>
      <c r="Z1977" s="242"/>
      <c r="AA1977" s="242"/>
      <c r="AB1977" s="242"/>
      <c r="AC1977" s="243"/>
    </row>
    <row r="1978" spans="1:29" s="244" customFormat="1" ht="15" customHeight="1" x14ac:dyDescent="0.25">
      <c r="A1978" s="198"/>
      <c r="B1978" s="198"/>
      <c r="C1978" s="198"/>
      <c r="D1978" s="194"/>
      <c r="E1978" s="198"/>
      <c r="F1978" s="198"/>
      <c r="G1978" s="196" t="str">
        <f>IF(ISNA(VLOOKUP(E1978,'Rota Pattern Data'!$A:$B,2,FALSE)),"",VLOOKUP(E1978,'Rota Pattern Data'!$A:$B,2,FALSE))</f>
        <v/>
      </c>
      <c r="H1978" s="197"/>
      <c r="I1978" s="200"/>
      <c r="J1978" s="198"/>
      <c r="K1978" s="198"/>
      <c r="L1978" s="198"/>
      <c r="M1978" s="199"/>
      <c r="N1978" s="198"/>
      <c r="O1978" s="242"/>
      <c r="P1978" s="242"/>
      <c r="Q1978" s="242"/>
      <c r="R1978" s="242"/>
      <c r="S1978" s="242"/>
      <c r="T1978" s="242"/>
      <c r="U1978" s="242"/>
      <c r="V1978" s="242"/>
      <c r="W1978" s="242"/>
      <c r="X1978" s="242"/>
      <c r="Y1978" s="242"/>
      <c r="Z1978" s="242"/>
      <c r="AA1978" s="242"/>
      <c r="AB1978" s="242"/>
      <c r="AC1978" s="243"/>
    </row>
    <row r="1979" spans="1:29" s="244" customFormat="1" ht="15" customHeight="1" x14ac:dyDescent="0.25">
      <c r="A1979" s="198"/>
      <c r="B1979" s="198"/>
      <c r="C1979" s="198"/>
      <c r="D1979" s="194"/>
      <c r="E1979" s="198"/>
      <c r="F1979" s="198"/>
      <c r="G1979" s="196" t="str">
        <f>IF(ISNA(VLOOKUP(E1979,'Rota Pattern Data'!$A:$B,2,FALSE)),"",VLOOKUP(E1979,'Rota Pattern Data'!$A:$B,2,FALSE))</f>
        <v/>
      </c>
      <c r="H1979" s="197"/>
      <c r="I1979" s="200"/>
      <c r="J1979" s="198"/>
      <c r="K1979" s="198"/>
      <c r="L1979" s="198"/>
      <c r="M1979" s="199"/>
      <c r="N1979" s="198"/>
      <c r="O1979" s="242"/>
      <c r="P1979" s="242"/>
      <c r="Q1979" s="242"/>
      <c r="R1979" s="242"/>
      <c r="S1979" s="242"/>
      <c r="T1979" s="242"/>
      <c r="U1979" s="242"/>
      <c r="V1979" s="242"/>
      <c r="W1979" s="242"/>
      <c r="X1979" s="242"/>
      <c r="Y1979" s="242"/>
      <c r="Z1979" s="242"/>
      <c r="AA1979" s="242"/>
      <c r="AB1979" s="242"/>
      <c r="AC1979" s="243"/>
    </row>
    <row r="1980" spans="1:29" s="244" customFormat="1" ht="15" customHeight="1" x14ac:dyDescent="0.25">
      <c r="A1980" s="198"/>
      <c r="B1980" s="198"/>
      <c r="C1980" s="198"/>
      <c r="D1980" s="194"/>
      <c r="E1980" s="198"/>
      <c r="F1980" s="198"/>
      <c r="G1980" s="196" t="str">
        <f>IF(ISNA(VLOOKUP(E1980,'Rota Pattern Data'!$A:$B,2,FALSE)),"",VLOOKUP(E1980,'Rota Pattern Data'!$A:$B,2,FALSE))</f>
        <v/>
      </c>
      <c r="H1980" s="197"/>
      <c r="I1980" s="200"/>
      <c r="J1980" s="198"/>
      <c r="K1980" s="198"/>
      <c r="L1980" s="198"/>
      <c r="M1980" s="199"/>
      <c r="N1980" s="198"/>
      <c r="O1980" s="242"/>
      <c r="P1980" s="242"/>
      <c r="Q1980" s="242"/>
      <c r="R1980" s="242"/>
      <c r="S1980" s="242"/>
      <c r="T1980" s="242"/>
      <c r="U1980" s="242"/>
      <c r="V1980" s="242"/>
      <c r="W1980" s="242"/>
      <c r="X1980" s="242"/>
      <c r="Y1980" s="242"/>
      <c r="Z1980" s="242"/>
      <c r="AA1980" s="242"/>
      <c r="AB1980" s="242"/>
      <c r="AC1980" s="243"/>
    </row>
    <row r="1981" spans="1:29" s="244" customFormat="1" ht="15" customHeight="1" x14ac:dyDescent="0.25">
      <c r="A1981" s="198"/>
      <c r="B1981" s="198"/>
      <c r="C1981" s="198"/>
      <c r="D1981" s="194"/>
      <c r="E1981" s="198"/>
      <c r="F1981" s="198"/>
      <c r="G1981" s="196" t="str">
        <f>IF(ISNA(VLOOKUP(E1981,'Rota Pattern Data'!$A:$B,2,FALSE)),"",VLOOKUP(E1981,'Rota Pattern Data'!$A:$B,2,FALSE))</f>
        <v/>
      </c>
      <c r="H1981" s="197"/>
      <c r="I1981" s="200"/>
      <c r="J1981" s="198"/>
      <c r="K1981" s="198"/>
      <c r="L1981" s="198"/>
      <c r="M1981" s="199"/>
      <c r="N1981" s="198"/>
      <c r="O1981" s="242"/>
      <c r="P1981" s="242"/>
      <c r="Q1981" s="242"/>
      <c r="R1981" s="242"/>
      <c r="S1981" s="242"/>
      <c r="T1981" s="242"/>
      <c r="U1981" s="242"/>
      <c r="V1981" s="242"/>
      <c r="W1981" s="242"/>
      <c r="X1981" s="242"/>
      <c r="Y1981" s="242"/>
      <c r="Z1981" s="242"/>
      <c r="AA1981" s="242"/>
      <c r="AB1981" s="242"/>
      <c r="AC1981" s="243"/>
    </row>
    <row r="1982" spans="1:29" s="244" customFormat="1" ht="15" customHeight="1" x14ac:dyDescent="0.25">
      <c r="A1982" s="198"/>
      <c r="B1982" s="198"/>
      <c r="C1982" s="198"/>
      <c r="D1982" s="194"/>
      <c r="E1982" s="198"/>
      <c r="F1982" s="198"/>
      <c r="G1982" s="196" t="str">
        <f>IF(ISNA(VLOOKUP(E1982,'Rota Pattern Data'!$A:$B,2,FALSE)),"",VLOOKUP(E1982,'Rota Pattern Data'!$A:$B,2,FALSE))</f>
        <v/>
      </c>
      <c r="H1982" s="197"/>
      <c r="I1982" s="200"/>
      <c r="J1982" s="198"/>
      <c r="K1982" s="198"/>
      <c r="L1982" s="198"/>
      <c r="M1982" s="199"/>
      <c r="N1982" s="198"/>
      <c r="O1982" s="242"/>
      <c r="P1982" s="242"/>
      <c r="Q1982" s="242"/>
      <c r="R1982" s="242"/>
      <c r="S1982" s="242"/>
      <c r="T1982" s="242"/>
      <c r="U1982" s="242"/>
      <c r="V1982" s="242"/>
      <c r="W1982" s="242"/>
      <c r="X1982" s="242"/>
      <c r="Y1982" s="242"/>
      <c r="Z1982" s="242"/>
      <c r="AA1982" s="242"/>
      <c r="AB1982" s="242"/>
      <c r="AC1982" s="243"/>
    </row>
    <row r="1983" spans="1:29" s="244" customFormat="1" ht="15" customHeight="1" x14ac:dyDescent="0.25">
      <c r="A1983" s="198"/>
      <c r="B1983" s="198"/>
      <c r="C1983" s="198"/>
      <c r="D1983" s="194"/>
      <c r="E1983" s="198"/>
      <c r="F1983" s="198"/>
      <c r="G1983" s="196" t="str">
        <f>IF(ISNA(VLOOKUP(E1983,'Rota Pattern Data'!$A:$B,2,FALSE)),"",VLOOKUP(E1983,'Rota Pattern Data'!$A:$B,2,FALSE))</f>
        <v/>
      </c>
      <c r="H1983" s="197"/>
      <c r="I1983" s="200"/>
      <c r="J1983" s="198"/>
      <c r="K1983" s="198"/>
      <c r="L1983" s="198"/>
      <c r="M1983" s="199"/>
      <c r="N1983" s="198"/>
      <c r="O1983" s="242"/>
      <c r="P1983" s="242"/>
      <c r="Q1983" s="242"/>
      <c r="R1983" s="242"/>
      <c r="S1983" s="242"/>
      <c r="T1983" s="242"/>
      <c r="U1983" s="242"/>
      <c r="V1983" s="242"/>
      <c r="W1983" s="242"/>
      <c r="X1983" s="242"/>
      <c r="Y1983" s="242"/>
      <c r="Z1983" s="242"/>
      <c r="AA1983" s="242"/>
      <c r="AB1983" s="242"/>
      <c r="AC1983" s="243"/>
    </row>
    <row r="1984" spans="1:29" s="244" customFormat="1" ht="15" customHeight="1" x14ac:dyDescent="0.25">
      <c r="A1984" s="198"/>
      <c r="B1984" s="198"/>
      <c r="C1984" s="198"/>
      <c r="D1984" s="194"/>
      <c r="E1984" s="198"/>
      <c r="F1984" s="198"/>
      <c r="G1984" s="196" t="str">
        <f>IF(ISNA(VLOOKUP(E1984,'Rota Pattern Data'!$A:$B,2,FALSE)),"",VLOOKUP(E1984,'Rota Pattern Data'!$A:$B,2,FALSE))</f>
        <v/>
      </c>
      <c r="H1984" s="197"/>
      <c r="I1984" s="200"/>
      <c r="J1984" s="198"/>
      <c r="K1984" s="198"/>
      <c r="L1984" s="198"/>
      <c r="M1984" s="199"/>
      <c r="N1984" s="198"/>
      <c r="O1984" s="242"/>
      <c r="P1984" s="242"/>
      <c r="Q1984" s="242"/>
      <c r="R1984" s="242"/>
      <c r="S1984" s="242"/>
      <c r="T1984" s="242"/>
      <c r="U1984" s="242"/>
      <c r="V1984" s="242"/>
      <c r="W1984" s="242"/>
      <c r="X1984" s="242"/>
      <c r="Y1984" s="242"/>
      <c r="Z1984" s="242"/>
      <c r="AA1984" s="242"/>
      <c r="AB1984" s="242"/>
      <c r="AC1984" s="243"/>
    </row>
    <row r="1985" spans="1:29" s="244" customFormat="1" ht="15" customHeight="1" x14ac:dyDescent="0.25">
      <c r="A1985" s="198"/>
      <c r="B1985" s="198"/>
      <c r="C1985" s="198"/>
      <c r="D1985" s="194"/>
      <c r="E1985" s="198"/>
      <c r="F1985" s="198"/>
      <c r="G1985" s="196" t="str">
        <f>IF(ISNA(VLOOKUP(E1985,'Rota Pattern Data'!$A:$B,2,FALSE)),"",VLOOKUP(E1985,'Rota Pattern Data'!$A:$B,2,FALSE))</f>
        <v/>
      </c>
      <c r="H1985" s="197"/>
      <c r="I1985" s="200"/>
      <c r="J1985" s="198"/>
      <c r="K1985" s="198"/>
      <c r="L1985" s="198"/>
      <c r="M1985" s="199"/>
      <c r="N1985" s="198"/>
      <c r="O1985" s="242"/>
      <c r="P1985" s="242"/>
      <c r="Q1985" s="242"/>
      <c r="R1985" s="242"/>
      <c r="S1985" s="242"/>
      <c r="T1985" s="242"/>
      <c r="U1985" s="242"/>
      <c r="V1985" s="242"/>
      <c r="W1985" s="242"/>
      <c r="X1985" s="242"/>
      <c r="Y1985" s="242"/>
      <c r="Z1985" s="242"/>
      <c r="AA1985" s="242"/>
      <c r="AB1985" s="242"/>
      <c r="AC1985" s="243"/>
    </row>
    <row r="1986" spans="1:29" s="244" customFormat="1" ht="15" customHeight="1" x14ac:dyDescent="0.25">
      <c r="A1986" s="198"/>
      <c r="B1986" s="198"/>
      <c r="C1986" s="198"/>
      <c r="D1986" s="194"/>
      <c r="E1986" s="198"/>
      <c r="F1986" s="198"/>
      <c r="G1986" s="196" t="str">
        <f>IF(ISNA(VLOOKUP(E1986,'Rota Pattern Data'!$A:$B,2,FALSE)),"",VLOOKUP(E1986,'Rota Pattern Data'!$A:$B,2,FALSE))</f>
        <v/>
      </c>
      <c r="H1986" s="197"/>
      <c r="I1986" s="200"/>
      <c r="J1986" s="198"/>
      <c r="K1986" s="198"/>
      <c r="L1986" s="198"/>
      <c r="M1986" s="199"/>
      <c r="N1986" s="198"/>
      <c r="O1986" s="242"/>
      <c r="P1986" s="242"/>
      <c r="Q1986" s="242"/>
      <c r="R1986" s="242"/>
      <c r="S1986" s="242"/>
      <c r="T1986" s="242"/>
      <c r="U1986" s="242"/>
      <c r="V1986" s="242"/>
      <c r="W1986" s="242"/>
      <c r="X1986" s="242"/>
      <c r="Y1986" s="242"/>
      <c r="Z1986" s="242"/>
      <c r="AA1986" s="242"/>
      <c r="AB1986" s="242"/>
      <c r="AC1986" s="243"/>
    </row>
    <row r="1987" spans="1:29" s="244" customFormat="1" ht="15" customHeight="1" x14ac:dyDescent="0.25">
      <c r="A1987" s="198"/>
      <c r="B1987" s="198"/>
      <c r="C1987" s="198"/>
      <c r="D1987" s="194"/>
      <c r="E1987" s="198"/>
      <c r="F1987" s="198"/>
      <c r="G1987" s="196" t="str">
        <f>IF(ISNA(VLOOKUP(E1987,'Rota Pattern Data'!$A:$B,2,FALSE)),"",VLOOKUP(E1987,'Rota Pattern Data'!$A:$B,2,FALSE))</f>
        <v/>
      </c>
      <c r="H1987" s="197"/>
      <c r="I1987" s="200"/>
      <c r="J1987" s="198"/>
      <c r="K1987" s="198"/>
      <c r="L1987" s="198"/>
      <c r="M1987" s="199"/>
      <c r="N1987" s="198"/>
      <c r="O1987" s="242"/>
      <c r="P1987" s="242"/>
      <c r="Q1987" s="242"/>
      <c r="R1987" s="242"/>
      <c r="S1987" s="242"/>
      <c r="T1987" s="242"/>
      <c r="U1987" s="242"/>
      <c r="V1987" s="242"/>
      <c r="W1987" s="242"/>
      <c r="X1987" s="242"/>
      <c r="Y1987" s="242"/>
      <c r="Z1987" s="242"/>
      <c r="AA1987" s="242"/>
      <c r="AB1987" s="242"/>
      <c r="AC1987" s="243"/>
    </row>
    <row r="1988" spans="1:29" s="244" customFormat="1" ht="15" customHeight="1" x14ac:dyDescent="0.25">
      <c r="A1988" s="198"/>
      <c r="B1988" s="198"/>
      <c r="C1988" s="198"/>
      <c r="D1988" s="194"/>
      <c r="E1988" s="198"/>
      <c r="F1988" s="198"/>
      <c r="G1988" s="196" t="str">
        <f>IF(ISNA(VLOOKUP(E1988,'Rota Pattern Data'!$A:$B,2,FALSE)),"",VLOOKUP(E1988,'Rota Pattern Data'!$A:$B,2,FALSE))</f>
        <v/>
      </c>
      <c r="H1988" s="197"/>
      <c r="I1988" s="200"/>
      <c r="J1988" s="198"/>
      <c r="K1988" s="198"/>
      <c r="L1988" s="198"/>
      <c r="M1988" s="199"/>
      <c r="N1988" s="198"/>
      <c r="O1988" s="242"/>
      <c r="P1988" s="242"/>
      <c r="Q1988" s="242"/>
      <c r="R1988" s="242"/>
      <c r="S1988" s="242"/>
      <c r="T1988" s="242"/>
      <c r="U1988" s="242"/>
      <c r="V1988" s="242"/>
      <c r="W1988" s="242"/>
      <c r="X1988" s="242"/>
      <c r="Y1988" s="242"/>
      <c r="Z1988" s="242"/>
      <c r="AA1988" s="242"/>
      <c r="AB1988" s="242"/>
      <c r="AC1988" s="243"/>
    </row>
    <row r="1989" spans="1:29" s="244" customFormat="1" ht="15" customHeight="1" x14ac:dyDescent="0.25">
      <c r="A1989" s="198"/>
      <c r="B1989" s="198"/>
      <c r="C1989" s="198"/>
      <c r="D1989" s="194"/>
      <c r="E1989" s="198"/>
      <c r="F1989" s="198"/>
      <c r="G1989" s="196" t="str">
        <f>IF(ISNA(VLOOKUP(E1989,'Rota Pattern Data'!$A:$B,2,FALSE)),"",VLOOKUP(E1989,'Rota Pattern Data'!$A:$B,2,FALSE))</f>
        <v/>
      </c>
      <c r="H1989" s="197"/>
      <c r="I1989" s="200"/>
      <c r="J1989" s="198"/>
      <c r="K1989" s="198"/>
      <c r="L1989" s="198"/>
      <c r="M1989" s="199"/>
      <c r="N1989" s="198"/>
      <c r="O1989" s="242"/>
      <c r="P1989" s="242"/>
      <c r="Q1989" s="242"/>
      <c r="R1989" s="242"/>
      <c r="S1989" s="242"/>
      <c r="T1989" s="242"/>
      <c r="U1989" s="242"/>
      <c r="V1989" s="242"/>
      <c r="W1989" s="242"/>
      <c r="X1989" s="242"/>
      <c r="Y1989" s="242"/>
      <c r="Z1989" s="242"/>
      <c r="AA1989" s="242"/>
      <c r="AB1989" s="242"/>
      <c r="AC1989" s="243"/>
    </row>
    <row r="1990" spans="1:29" s="244" customFormat="1" ht="15" customHeight="1" x14ac:dyDescent="0.25">
      <c r="A1990" s="198"/>
      <c r="B1990" s="198"/>
      <c r="C1990" s="198"/>
      <c r="D1990" s="194"/>
      <c r="E1990" s="198"/>
      <c r="F1990" s="198"/>
      <c r="G1990" s="196" t="str">
        <f>IF(ISNA(VLOOKUP(E1990,'Rota Pattern Data'!$A:$B,2,FALSE)),"",VLOOKUP(E1990,'Rota Pattern Data'!$A:$B,2,FALSE))</f>
        <v/>
      </c>
      <c r="H1990" s="197"/>
      <c r="I1990" s="200"/>
      <c r="J1990" s="198"/>
      <c r="K1990" s="198"/>
      <c r="L1990" s="198"/>
      <c r="M1990" s="199"/>
      <c r="N1990" s="198"/>
      <c r="O1990" s="242"/>
      <c r="P1990" s="242"/>
      <c r="Q1990" s="242"/>
      <c r="R1990" s="242"/>
      <c r="S1990" s="242"/>
      <c r="T1990" s="242"/>
      <c r="U1990" s="242"/>
      <c r="V1990" s="242"/>
      <c r="W1990" s="242"/>
      <c r="X1990" s="242"/>
      <c r="Y1990" s="242"/>
      <c r="Z1990" s="242"/>
      <c r="AA1990" s="242"/>
      <c r="AB1990" s="242"/>
      <c r="AC1990" s="243"/>
    </row>
    <row r="1991" spans="1:29" s="244" customFormat="1" ht="15" customHeight="1" x14ac:dyDescent="0.25">
      <c r="A1991" s="198"/>
      <c r="B1991" s="198"/>
      <c r="C1991" s="198"/>
      <c r="D1991" s="194"/>
      <c r="E1991" s="198"/>
      <c r="F1991" s="198"/>
      <c r="G1991" s="196" t="str">
        <f>IF(ISNA(VLOOKUP(E1991,'Rota Pattern Data'!$A:$B,2,FALSE)),"",VLOOKUP(E1991,'Rota Pattern Data'!$A:$B,2,FALSE))</f>
        <v/>
      </c>
      <c r="H1991" s="197"/>
      <c r="I1991" s="200"/>
      <c r="J1991" s="198"/>
      <c r="K1991" s="198"/>
      <c r="L1991" s="198"/>
      <c r="M1991" s="199"/>
      <c r="N1991" s="198"/>
      <c r="O1991" s="242"/>
      <c r="P1991" s="242"/>
      <c r="Q1991" s="242"/>
      <c r="R1991" s="242"/>
      <c r="S1991" s="242"/>
      <c r="T1991" s="242"/>
      <c r="U1991" s="242"/>
      <c r="V1991" s="242"/>
      <c r="W1991" s="242"/>
      <c r="X1991" s="242"/>
      <c r="Y1991" s="242"/>
      <c r="Z1991" s="242"/>
      <c r="AA1991" s="242"/>
      <c r="AB1991" s="242"/>
      <c r="AC1991" s="243"/>
    </row>
    <row r="1992" spans="1:29" s="244" customFormat="1" ht="15" customHeight="1" x14ac:dyDescent="0.25">
      <c r="A1992" s="198"/>
      <c r="B1992" s="198"/>
      <c r="C1992" s="198"/>
      <c r="D1992" s="194"/>
      <c r="E1992" s="198"/>
      <c r="F1992" s="198"/>
      <c r="G1992" s="196" t="str">
        <f>IF(ISNA(VLOOKUP(E1992,'Rota Pattern Data'!$A:$B,2,FALSE)),"",VLOOKUP(E1992,'Rota Pattern Data'!$A:$B,2,FALSE))</f>
        <v/>
      </c>
      <c r="H1992" s="197"/>
      <c r="I1992" s="200"/>
      <c r="J1992" s="198"/>
      <c r="K1992" s="198"/>
      <c r="L1992" s="198"/>
      <c r="M1992" s="199"/>
      <c r="N1992" s="198"/>
      <c r="O1992" s="242"/>
      <c r="P1992" s="242"/>
      <c r="Q1992" s="242"/>
      <c r="R1992" s="242"/>
      <c r="S1992" s="242"/>
      <c r="T1992" s="242"/>
      <c r="U1992" s="242"/>
      <c r="V1992" s="242"/>
      <c r="W1992" s="242"/>
      <c r="X1992" s="242"/>
      <c r="Y1992" s="242"/>
      <c r="Z1992" s="242"/>
      <c r="AA1992" s="242"/>
      <c r="AB1992" s="242"/>
      <c r="AC1992" s="243"/>
    </row>
    <row r="1993" spans="1:29" s="244" customFormat="1" ht="15" customHeight="1" x14ac:dyDescent="0.25">
      <c r="A1993" s="198"/>
      <c r="B1993" s="198"/>
      <c r="C1993" s="198"/>
      <c r="D1993" s="194"/>
      <c r="E1993" s="198"/>
      <c r="F1993" s="198"/>
      <c r="G1993" s="196" t="str">
        <f>IF(ISNA(VLOOKUP(E1993,'Rota Pattern Data'!$A:$B,2,FALSE)),"",VLOOKUP(E1993,'Rota Pattern Data'!$A:$B,2,FALSE))</f>
        <v/>
      </c>
      <c r="H1993" s="197"/>
      <c r="I1993" s="200"/>
      <c r="J1993" s="198"/>
      <c r="K1993" s="198"/>
      <c r="L1993" s="198"/>
      <c r="M1993" s="199"/>
      <c r="N1993" s="198"/>
      <c r="O1993" s="242"/>
      <c r="P1993" s="242"/>
      <c r="Q1993" s="242"/>
      <c r="R1993" s="242"/>
      <c r="S1993" s="242"/>
      <c r="T1993" s="242"/>
      <c r="U1993" s="242"/>
      <c r="V1993" s="242"/>
      <c r="W1993" s="242"/>
      <c r="X1993" s="242"/>
      <c r="Y1993" s="242"/>
      <c r="Z1993" s="242"/>
      <c r="AA1993" s="242"/>
      <c r="AB1993" s="242"/>
      <c r="AC1993" s="243"/>
    </row>
    <row r="1994" spans="1:29" s="244" customFormat="1" ht="15" customHeight="1" x14ac:dyDescent="0.25">
      <c r="A1994" s="198"/>
      <c r="B1994" s="198"/>
      <c r="C1994" s="198"/>
      <c r="D1994" s="194"/>
      <c r="E1994" s="198"/>
      <c r="F1994" s="198"/>
      <c r="G1994" s="196" t="str">
        <f>IF(ISNA(VLOOKUP(E1994,'Rota Pattern Data'!$A:$B,2,FALSE)),"",VLOOKUP(E1994,'Rota Pattern Data'!$A:$B,2,FALSE))</f>
        <v/>
      </c>
      <c r="H1994" s="197"/>
      <c r="I1994" s="200"/>
      <c r="J1994" s="198"/>
      <c r="K1994" s="198"/>
      <c r="L1994" s="198"/>
      <c r="M1994" s="199"/>
      <c r="N1994" s="198"/>
      <c r="O1994" s="242"/>
      <c r="P1994" s="242"/>
      <c r="Q1994" s="242"/>
      <c r="R1994" s="242"/>
      <c r="S1994" s="242"/>
      <c r="T1994" s="242"/>
      <c r="U1994" s="242"/>
      <c r="V1994" s="242"/>
      <c r="W1994" s="242"/>
      <c r="X1994" s="242"/>
      <c r="Y1994" s="242"/>
      <c r="Z1994" s="242"/>
      <c r="AA1994" s="242"/>
      <c r="AB1994" s="242"/>
      <c r="AC1994" s="243"/>
    </row>
    <row r="1995" spans="1:29" s="244" customFormat="1" ht="15" customHeight="1" x14ac:dyDescent="0.25">
      <c r="A1995" s="198"/>
      <c r="B1995" s="198"/>
      <c r="C1995" s="198"/>
      <c r="D1995" s="194"/>
      <c r="E1995" s="198"/>
      <c r="F1995" s="198"/>
      <c r="G1995" s="196" t="str">
        <f>IF(ISNA(VLOOKUP(E1995,'Rota Pattern Data'!$A:$B,2,FALSE)),"",VLOOKUP(E1995,'Rota Pattern Data'!$A:$B,2,FALSE))</f>
        <v/>
      </c>
      <c r="H1995" s="197"/>
      <c r="I1995" s="200"/>
      <c r="J1995" s="198"/>
      <c r="K1995" s="198"/>
      <c r="L1995" s="198"/>
      <c r="M1995" s="199"/>
      <c r="N1995" s="198"/>
      <c r="O1995" s="242"/>
      <c r="P1995" s="242"/>
      <c r="Q1995" s="242"/>
      <c r="R1995" s="242"/>
      <c r="S1995" s="242"/>
      <c r="T1995" s="242"/>
      <c r="U1995" s="242"/>
      <c r="V1995" s="242"/>
      <c r="W1995" s="242"/>
      <c r="X1995" s="242"/>
      <c r="Y1995" s="242"/>
      <c r="Z1995" s="242"/>
      <c r="AA1995" s="242"/>
      <c r="AB1995" s="242"/>
      <c r="AC1995" s="243"/>
    </row>
    <row r="1996" spans="1:29" s="244" customFormat="1" ht="15" customHeight="1" x14ac:dyDescent="0.25">
      <c r="A1996" s="198"/>
      <c r="B1996" s="198"/>
      <c r="C1996" s="198"/>
      <c r="D1996" s="194"/>
      <c r="E1996" s="198"/>
      <c r="F1996" s="198"/>
      <c r="G1996" s="196" t="str">
        <f>IF(ISNA(VLOOKUP(E1996,'Rota Pattern Data'!$A:$B,2,FALSE)),"",VLOOKUP(E1996,'Rota Pattern Data'!$A:$B,2,FALSE))</f>
        <v/>
      </c>
      <c r="H1996" s="197"/>
      <c r="I1996" s="200"/>
      <c r="J1996" s="198"/>
      <c r="K1996" s="198"/>
      <c r="L1996" s="198"/>
      <c r="M1996" s="199"/>
      <c r="N1996" s="198"/>
      <c r="O1996" s="242"/>
      <c r="P1996" s="242"/>
      <c r="Q1996" s="242"/>
      <c r="R1996" s="242"/>
      <c r="S1996" s="242"/>
      <c r="T1996" s="242"/>
      <c r="U1996" s="242"/>
      <c r="V1996" s="242"/>
      <c r="W1996" s="242"/>
      <c r="X1996" s="242"/>
      <c r="Y1996" s="242"/>
      <c r="Z1996" s="242"/>
      <c r="AA1996" s="242"/>
      <c r="AB1996" s="242"/>
      <c r="AC1996" s="243"/>
    </row>
    <row r="1997" spans="1:29" s="244" customFormat="1" ht="15" customHeight="1" x14ac:dyDescent="0.25">
      <c r="A1997" s="198"/>
      <c r="B1997" s="198"/>
      <c r="C1997" s="198"/>
      <c r="D1997" s="194"/>
      <c r="E1997" s="198"/>
      <c r="F1997" s="198"/>
      <c r="G1997" s="196" t="str">
        <f>IF(ISNA(VLOOKUP(E1997,'Rota Pattern Data'!$A:$B,2,FALSE)),"",VLOOKUP(E1997,'Rota Pattern Data'!$A:$B,2,FALSE))</f>
        <v/>
      </c>
      <c r="H1997" s="197"/>
      <c r="I1997" s="200"/>
      <c r="J1997" s="198"/>
      <c r="K1997" s="198"/>
      <c r="L1997" s="198"/>
      <c r="M1997" s="199"/>
      <c r="N1997" s="198"/>
      <c r="O1997" s="242"/>
      <c r="P1997" s="242"/>
      <c r="Q1997" s="242"/>
      <c r="R1997" s="242"/>
      <c r="S1997" s="242"/>
      <c r="T1997" s="242"/>
      <c r="U1997" s="242"/>
      <c r="V1997" s="242"/>
      <c r="W1997" s="242"/>
      <c r="X1997" s="242"/>
      <c r="Y1997" s="242"/>
      <c r="Z1997" s="242"/>
      <c r="AA1997" s="242"/>
      <c r="AB1997" s="242"/>
      <c r="AC1997" s="243"/>
    </row>
    <row r="1998" spans="1:29" s="244" customFormat="1" ht="15" customHeight="1" x14ac:dyDescent="0.25">
      <c r="A1998" s="198"/>
      <c r="B1998" s="198"/>
      <c r="C1998" s="198"/>
      <c r="D1998" s="194"/>
      <c r="E1998" s="198"/>
      <c r="F1998" s="198"/>
      <c r="G1998" s="196" t="str">
        <f>IF(ISNA(VLOOKUP(E1998,'Rota Pattern Data'!$A:$B,2,FALSE)),"",VLOOKUP(E1998,'Rota Pattern Data'!$A:$B,2,FALSE))</f>
        <v/>
      </c>
      <c r="H1998" s="197"/>
      <c r="I1998" s="200"/>
      <c r="J1998" s="198"/>
      <c r="K1998" s="198"/>
      <c r="L1998" s="198"/>
      <c r="M1998" s="199"/>
      <c r="N1998" s="198"/>
      <c r="O1998" s="242"/>
      <c r="P1998" s="242"/>
      <c r="Q1998" s="242"/>
      <c r="R1998" s="242"/>
      <c r="S1998" s="242"/>
      <c r="T1998" s="242"/>
      <c r="U1998" s="242"/>
      <c r="V1998" s="242"/>
      <c r="W1998" s="242"/>
      <c r="X1998" s="242"/>
      <c r="Y1998" s="242"/>
      <c r="Z1998" s="242"/>
      <c r="AA1998" s="242"/>
      <c r="AB1998" s="242"/>
      <c r="AC1998" s="243"/>
    </row>
    <row r="1999" spans="1:29" s="244" customFormat="1" ht="15" customHeight="1" x14ac:dyDescent="0.25">
      <c r="A1999" s="198"/>
      <c r="B1999" s="198"/>
      <c r="C1999" s="198"/>
      <c r="D1999" s="194"/>
      <c r="E1999" s="198"/>
      <c r="F1999" s="198"/>
      <c r="G1999" s="196" t="str">
        <f>IF(ISNA(VLOOKUP(E1999,'Rota Pattern Data'!$A:$B,2,FALSE)),"",VLOOKUP(E1999,'Rota Pattern Data'!$A:$B,2,FALSE))</f>
        <v/>
      </c>
      <c r="H1999" s="197"/>
      <c r="I1999" s="200"/>
      <c r="J1999" s="198"/>
      <c r="K1999" s="198"/>
      <c r="L1999" s="198"/>
      <c r="M1999" s="199"/>
      <c r="N1999" s="198"/>
      <c r="O1999" s="242"/>
      <c r="P1999" s="242"/>
      <c r="Q1999" s="242"/>
      <c r="R1999" s="242"/>
      <c r="S1999" s="242"/>
      <c r="T1999" s="242"/>
      <c r="U1999" s="242"/>
      <c r="V1999" s="242"/>
      <c r="W1999" s="242"/>
      <c r="X1999" s="242"/>
      <c r="Y1999" s="242"/>
      <c r="Z1999" s="242"/>
      <c r="AA1999" s="242"/>
      <c r="AB1999" s="242"/>
      <c r="AC1999" s="243"/>
    </row>
    <row r="2000" spans="1:29" s="244" customFormat="1" ht="15" customHeight="1" x14ac:dyDescent="0.25">
      <c r="A2000" s="198"/>
      <c r="B2000" s="198"/>
      <c r="C2000" s="198"/>
      <c r="D2000" s="194"/>
      <c r="E2000" s="198"/>
      <c r="F2000" s="198"/>
      <c r="G2000" s="196" t="str">
        <f>IF(ISNA(VLOOKUP(E2000,'Rota Pattern Data'!$A:$B,2,FALSE)),"",VLOOKUP(E2000,'Rota Pattern Data'!$A:$B,2,FALSE))</f>
        <v/>
      </c>
      <c r="H2000" s="197"/>
      <c r="I2000" s="200"/>
      <c r="J2000" s="198"/>
      <c r="K2000" s="198"/>
      <c r="L2000" s="198"/>
      <c r="M2000" s="199"/>
      <c r="N2000" s="198"/>
      <c r="O2000" s="242"/>
      <c r="P2000" s="242"/>
      <c r="Q2000" s="242"/>
      <c r="R2000" s="242"/>
      <c r="S2000" s="242"/>
      <c r="T2000" s="242"/>
      <c r="U2000" s="242"/>
      <c r="V2000" s="242"/>
      <c r="W2000" s="242"/>
      <c r="X2000" s="242"/>
      <c r="Y2000" s="242"/>
      <c r="Z2000" s="242"/>
      <c r="AA2000" s="242"/>
      <c r="AB2000" s="242"/>
      <c r="AC2000" s="243"/>
    </row>
    <row r="2001" spans="1:29" s="244" customFormat="1" ht="15" customHeight="1" x14ac:dyDescent="0.25">
      <c r="A2001" s="198"/>
      <c r="B2001" s="198"/>
      <c r="C2001" s="198"/>
      <c r="D2001" s="194"/>
      <c r="E2001" s="198"/>
      <c r="F2001" s="198"/>
      <c r="G2001" s="196" t="str">
        <f>IF(ISNA(VLOOKUP(E2001,'Rota Pattern Data'!$A:$B,2,FALSE)),"",VLOOKUP(E2001,'Rota Pattern Data'!$A:$B,2,FALSE))</f>
        <v/>
      </c>
      <c r="H2001" s="197"/>
      <c r="I2001" s="200"/>
      <c r="J2001" s="198"/>
      <c r="K2001" s="198"/>
      <c r="L2001" s="198"/>
      <c r="M2001" s="199"/>
      <c r="N2001" s="198"/>
      <c r="O2001" s="242"/>
      <c r="P2001" s="242"/>
      <c r="Q2001" s="242"/>
      <c r="R2001" s="242"/>
      <c r="S2001" s="242"/>
      <c r="T2001" s="242"/>
      <c r="U2001" s="242"/>
      <c r="V2001" s="242"/>
      <c r="W2001" s="242"/>
      <c r="X2001" s="242"/>
      <c r="Y2001" s="242"/>
      <c r="Z2001" s="242"/>
      <c r="AA2001" s="242"/>
      <c r="AB2001" s="242"/>
      <c r="AC2001" s="243"/>
    </row>
    <row r="2002" spans="1:29" s="244" customFormat="1" ht="15" customHeight="1" x14ac:dyDescent="0.25">
      <c r="A2002" s="198"/>
      <c r="B2002" s="198"/>
      <c r="C2002" s="198"/>
      <c r="D2002" s="194"/>
      <c r="E2002" s="198"/>
      <c r="F2002" s="198"/>
      <c r="G2002" s="196" t="str">
        <f>IF(ISNA(VLOOKUP(E2002,'Rota Pattern Data'!$A:$B,2,FALSE)),"",VLOOKUP(E2002,'Rota Pattern Data'!$A:$B,2,FALSE))</f>
        <v/>
      </c>
      <c r="H2002" s="197"/>
      <c r="I2002" s="200"/>
      <c r="J2002" s="198"/>
      <c r="K2002" s="198"/>
      <c r="L2002" s="198"/>
      <c r="M2002" s="199"/>
      <c r="N2002" s="198"/>
      <c r="O2002" s="242"/>
      <c r="P2002" s="242"/>
      <c r="Q2002" s="242"/>
      <c r="R2002" s="242"/>
      <c r="S2002" s="242"/>
      <c r="T2002" s="242"/>
      <c r="U2002" s="242"/>
      <c r="V2002" s="242"/>
      <c r="W2002" s="242"/>
      <c r="X2002" s="242"/>
      <c r="Y2002" s="242"/>
      <c r="Z2002" s="242"/>
      <c r="AA2002" s="242"/>
      <c r="AB2002" s="242"/>
      <c r="AC2002" s="243"/>
    </row>
    <row r="2003" spans="1:29" s="244" customFormat="1" ht="15" customHeight="1" x14ac:dyDescent="0.25">
      <c r="A2003" s="198"/>
      <c r="B2003" s="198"/>
      <c r="C2003" s="198"/>
      <c r="D2003" s="194"/>
      <c r="E2003" s="198"/>
      <c r="F2003" s="198"/>
      <c r="G2003" s="196" t="str">
        <f>IF(ISNA(VLOOKUP(E2003,'Rota Pattern Data'!$A:$B,2,FALSE)),"",VLOOKUP(E2003,'Rota Pattern Data'!$A:$B,2,FALSE))</f>
        <v/>
      </c>
      <c r="H2003" s="197"/>
      <c r="I2003" s="200"/>
      <c r="J2003" s="198"/>
      <c r="K2003" s="198"/>
      <c r="L2003" s="198"/>
      <c r="M2003" s="199"/>
      <c r="N2003" s="198"/>
      <c r="O2003" s="242"/>
      <c r="P2003" s="242"/>
      <c r="Q2003" s="242"/>
      <c r="R2003" s="242"/>
      <c r="S2003" s="242"/>
      <c r="T2003" s="242"/>
      <c r="U2003" s="242"/>
      <c r="V2003" s="242"/>
      <c r="W2003" s="242"/>
      <c r="X2003" s="242"/>
      <c r="Y2003" s="242"/>
      <c r="Z2003" s="242"/>
      <c r="AA2003" s="242"/>
      <c r="AB2003" s="242"/>
      <c r="AC2003" s="243"/>
    </row>
    <row r="2004" spans="1:29" s="244" customFormat="1" ht="15" customHeight="1" x14ac:dyDescent="0.25">
      <c r="A2004" s="198"/>
      <c r="B2004" s="198"/>
      <c r="C2004" s="198"/>
      <c r="D2004" s="194"/>
      <c r="E2004" s="198"/>
      <c r="F2004" s="198"/>
      <c r="G2004" s="196" t="str">
        <f>IF(ISNA(VLOOKUP(E2004,'Rota Pattern Data'!$A:$B,2,FALSE)),"",VLOOKUP(E2004,'Rota Pattern Data'!$A:$B,2,FALSE))</f>
        <v/>
      </c>
      <c r="H2004" s="197"/>
      <c r="I2004" s="200"/>
      <c r="J2004" s="198"/>
      <c r="K2004" s="198"/>
      <c r="L2004" s="198"/>
      <c r="M2004" s="199"/>
      <c r="N2004" s="198"/>
      <c r="O2004" s="242"/>
      <c r="P2004" s="242"/>
      <c r="Q2004" s="242"/>
      <c r="R2004" s="242"/>
      <c r="S2004" s="242"/>
      <c r="T2004" s="242"/>
      <c r="U2004" s="242"/>
      <c r="V2004" s="242"/>
      <c r="W2004" s="242"/>
      <c r="X2004" s="242"/>
      <c r="Y2004" s="242"/>
      <c r="Z2004" s="242"/>
      <c r="AA2004" s="242"/>
      <c r="AB2004" s="242"/>
      <c r="AC2004" s="243"/>
    </row>
    <row r="2005" spans="1:29" s="244" customFormat="1" ht="15" customHeight="1" x14ac:dyDescent="0.25">
      <c r="A2005" s="198"/>
      <c r="B2005" s="198"/>
      <c r="C2005" s="198"/>
      <c r="D2005" s="194"/>
      <c r="E2005" s="198"/>
      <c r="F2005" s="198"/>
      <c r="G2005" s="196" t="str">
        <f>IF(ISNA(VLOOKUP(E2005,'Rota Pattern Data'!$A:$B,2,FALSE)),"",VLOOKUP(E2005,'Rota Pattern Data'!$A:$B,2,FALSE))</f>
        <v/>
      </c>
      <c r="H2005" s="197"/>
      <c r="I2005" s="200"/>
      <c r="J2005" s="198"/>
      <c r="K2005" s="198"/>
      <c r="L2005" s="198"/>
      <c r="M2005" s="199"/>
      <c r="N2005" s="198"/>
      <c r="O2005" s="242"/>
      <c r="P2005" s="242"/>
      <c r="Q2005" s="242"/>
      <c r="R2005" s="242"/>
      <c r="S2005" s="242"/>
      <c r="T2005" s="242"/>
      <c r="U2005" s="242"/>
      <c r="V2005" s="242"/>
      <c r="W2005" s="242"/>
      <c r="X2005" s="242"/>
      <c r="Y2005" s="242"/>
      <c r="Z2005" s="242"/>
      <c r="AA2005" s="242"/>
      <c r="AB2005" s="242"/>
      <c r="AC2005" s="243"/>
    </row>
    <row r="2006" spans="1:29" s="244" customFormat="1" ht="15" customHeight="1" x14ac:dyDescent="0.25">
      <c r="A2006" s="198"/>
      <c r="B2006" s="198"/>
      <c r="C2006" s="198"/>
      <c r="D2006" s="194"/>
      <c r="E2006" s="198"/>
      <c r="F2006" s="198"/>
      <c r="G2006" s="196" t="str">
        <f>IF(ISNA(VLOOKUP(E2006,'Rota Pattern Data'!$A:$B,2,FALSE)),"",VLOOKUP(E2006,'Rota Pattern Data'!$A:$B,2,FALSE))</f>
        <v/>
      </c>
      <c r="H2006" s="197"/>
      <c r="I2006" s="200"/>
      <c r="J2006" s="198"/>
      <c r="K2006" s="198"/>
      <c r="L2006" s="198"/>
      <c r="M2006" s="199"/>
      <c r="N2006" s="198"/>
      <c r="O2006" s="242"/>
      <c r="P2006" s="242"/>
      <c r="Q2006" s="242"/>
      <c r="R2006" s="242"/>
      <c r="S2006" s="242"/>
      <c r="T2006" s="242"/>
      <c r="U2006" s="242"/>
      <c r="V2006" s="242"/>
      <c r="W2006" s="242"/>
      <c r="X2006" s="242"/>
      <c r="Y2006" s="242"/>
      <c r="Z2006" s="242"/>
      <c r="AA2006" s="242"/>
      <c r="AB2006" s="242"/>
      <c r="AC2006" s="243"/>
    </row>
    <row r="2007" spans="1:29" s="244" customFormat="1" ht="15" customHeight="1" x14ac:dyDescent="0.25">
      <c r="A2007" s="198"/>
      <c r="B2007" s="198"/>
      <c r="C2007" s="198"/>
      <c r="D2007" s="194"/>
      <c r="E2007" s="198"/>
      <c r="F2007" s="198"/>
      <c r="G2007" s="196" t="str">
        <f>IF(ISNA(VLOOKUP(E2007,'Rota Pattern Data'!$A:$B,2,FALSE)),"",VLOOKUP(E2007,'Rota Pattern Data'!$A:$B,2,FALSE))</f>
        <v/>
      </c>
      <c r="H2007" s="197"/>
      <c r="I2007" s="200"/>
      <c r="J2007" s="198"/>
      <c r="K2007" s="198"/>
      <c r="L2007" s="198"/>
      <c r="M2007" s="199"/>
      <c r="N2007" s="198"/>
      <c r="O2007" s="242"/>
      <c r="P2007" s="242"/>
      <c r="Q2007" s="242"/>
      <c r="R2007" s="242"/>
      <c r="S2007" s="242"/>
      <c r="T2007" s="242"/>
      <c r="U2007" s="242"/>
      <c r="V2007" s="242"/>
      <c r="W2007" s="242"/>
      <c r="X2007" s="242"/>
      <c r="Y2007" s="242"/>
      <c r="Z2007" s="242"/>
      <c r="AA2007" s="242"/>
      <c r="AB2007" s="242"/>
      <c r="AC2007" s="243"/>
    </row>
    <row r="2008" spans="1:29" s="244" customFormat="1" ht="15" customHeight="1" x14ac:dyDescent="0.25">
      <c r="A2008" s="198"/>
      <c r="B2008" s="198"/>
      <c r="C2008" s="198"/>
      <c r="D2008" s="194"/>
      <c r="E2008" s="198"/>
      <c r="F2008" s="198"/>
      <c r="G2008" s="196" t="str">
        <f>IF(ISNA(VLOOKUP(E2008,'Rota Pattern Data'!$A:$B,2,FALSE)),"",VLOOKUP(E2008,'Rota Pattern Data'!$A:$B,2,FALSE))</f>
        <v/>
      </c>
      <c r="H2008" s="197"/>
      <c r="I2008" s="200"/>
      <c r="J2008" s="198"/>
      <c r="K2008" s="198"/>
      <c r="L2008" s="198"/>
      <c r="M2008" s="199"/>
      <c r="N2008" s="198"/>
      <c r="O2008" s="242"/>
      <c r="P2008" s="242"/>
      <c r="Q2008" s="242"/>
      <c r="R2008" s="242"/>
      <c r="S2008" s="242"/>
      <c r="T2008" s="242"/>
      <c r="U2008" s="242"/>
      <c r="V2008" s="242"/>
      <c r="W2008" s="242"/>
      <c r="X2008" s="242"/>
      <c r="Y2008" s="242"/>
      <c r="Z2008" s="242"/>
      <c r="AA2008" s="242"/>
      <c r="AB2008" s="242"/>
      <c r="AC2008" s="243"/>
    </row>
    <row r="2009" spans="1:29" s="244" customFormat="1" ht="15" customHeight="1" x14ac:dyDescent="0.25">
      <c r="A2009" s="198"/>
      <c r="B2009" s="198"/>
      <c r="C2009" s="198"/>
      <c r="D2009" s="194"/>
      <c r="E2009" s="198"/>
      <c r="F2009" s="198"/>
      <c r="G2009" s="196" t="str">
        <f>IF(ISNA(VLOOKUP(E2009,'Rota Pattern Data'!$A:$B,2,FALSE)),"",VLOOKUP(E2009,'Rota Pattern Data'!$A:$B,2,FALSE))</f>
        <v/>
      </c>
      <c r="H2009" s="197"/>
      <c r="I2009" s="200"/>
      <c r="J2009" s="198"/>
      <c r="K2009" s="198"/>
      <c r="L2009" s="198"/>
      <c r="M2009" s="199"/>
      <c r="N2009" s="198"/>
      <c r="O2009" s="242"/>
      <c r="P2009" s="242"/>
      <c r="Q2009" s="242"/>
      <c r="R2009" s="242"/>
      <c r="S2009" s="242"/>
      <c r="T2009" s="242"/>
      <c r="U2009" s="242"/>
      <c r="V2009" s="242"/>
      <c r="W2009" s="242"/>
      <c r="X2009" s="242"/>
      <c r="Y2009" s="242"/>
      <c r="Z2009" s="242"/>
      <c r="AA2009" s="242"/>
      <c r="AB2009" s="242"/>
      <c r="AC2009" s="243"/>
    </row>
    <row r="2010" spans="1:29" s="244" customFormat="1" ht="15" customHeight="1" x14ac:dyDescent="0.25">
      <c r="A2010" s="198"/>
      <c r="B2010" s="198"/>
      <c r="C2010" s="198"/>
      <c r="D2010" s="194"/>
      <c r="E2010" s="198"/>
      <c r="F2010" s="198"/>
      <c r="G2010" s="196" t="str">
        <f>IF(ISNA(VLOOKUP(E2010,'Rota Pattern Data'!$A:$B,2,FALSE)),"",VLOOKUP(E2010,'Rota Pattern Data'!$A:$B,2,FALSE))</f>
        <v/>
      </c>
      <c r="H2010" s="197"/>
      <c r="I2010" s="200"/>
      <c r="J2010" s="198"/>
      <c r="K2010" s="198"/>
      <c r="L2010" s="198"/>
      <c r="M2010" s="199"/>
      <c r="N2010" s="198"/>
      <c r="O2010" s="242"/>
      <c r="P2010" s="242"/>
      <c r="Q2010" s="242"/>
      <c r="R2010" s="242"/>
      <c r="S2010" s="242"/>
      <c r="T2010" s="242"/>
      <c r="U2010" s="242"/>
      <c r="V2010" s="242"/>
      <c r="W2010" s="242"/>
      <c r="X2010" s="242"/>
      <c r="Y2010" s="242"/>
      <c r="Z2010" s="242"/>
      <c r="AA2010" s="242"/>
      <c r="AB2010" s="242"/>
      <c r="AC2010" s="243"/>
    </row>
    <row r="2011" spans="1:29" s="244" customFormat="1" ht="15" customHeight="1" x14ac:dyDescent="0.25">
      <c r="A2011" s="198"/>
      <c r="B2011" s="198"/>
      <c r="C2011" s="198"/>
      <c r="D2011" s="194"/>
      <c r="E2011" s="198"/>
      <c r="F2011" s="198"/>
      <c r="G2011" s="196" t="str">
        <f>IF(ISNA(VLOOKUP(E2011,'Rota Pattern Data'!$A:$B,2,FALSE)),"",VLOOKUP(E2011,'Rota Pattern Data'!$A:$B,2,FALSE))</f>
        <v/>
      </c>
      <c r="H2011" s="197"/>
      <c r="I2011" s="200"/>
      <c r="J2011" s="198"/>
      <c r="K2011" s="198"/>
      <c r="L2011" s="198"/>
      <c r="M2011" s="199"/>
      <c r="N2011" s="198"/>
      <c r="O2011" s="242"/>
      <c r="P2011" s="242"/>
      <c r="Q2011" s="242"/>
      <c r="R2011" s="242"/>
      <c r="S2011" s="242"/>
      <c r="T2011" s="242"/>
      <c r="U2011" s="242"/>
      <c r="V2011" s="242"/>
      <c r="W2011" s="242"/>
      <c r="X2011" s="242"/>
      <c r="Y2011" s="242"/>
      <c r="Z2011" s="242"/>
      <c r="AA2011" s="242"/>
      <c r="AB2011" s="242"/>
      <c r="AC2011" s="243"/>
    </row>
    <row r="2012" spans="1:29" s="244" customFormat="1" ht="15" customHeight="1" x14ac:dyDescent="0.25">
      <c r="A2012" s="198"/>
      <c r="B2012" s="198"/>
      <c r="C2012" s="198"/>
      <c r="D2012" s="194"/>
      <c r="E2012" s="198"/>
      <c r="F2012" s="198"/>
      <c r="G2012" s="196" t="str">
        <f>IF(ISNA(VLOOKUP(E2012,'Rota Pattern Data'!$A:$B,2,FALSE)),"",VLOOKUP(E2012,'Rota Pattern Data'!$A:$B,2,FALSE))</f>
        <v/>
      </c>
      <c r="H2012" s="197"/>
      <c r="I2012" s="200"/>
      <c r="J2012" s="198"/>
      <c r="K2012" s="198"/>
      <c r="L2012" s="198"/>
      <c r="M2012" s="199"/>
      <c r="N2012" s="198"/>
      <c r="O2012" s="242"/>
      <c r="P2012" s="242"/>
      <c r="Q2012" s="242"/>
      <c r="R2012" s="242"/>
      <c r="S2012" s="242"/>
      <c r="T2012" s="242"/>
      <c r="U2012" s="242"/>
      <c r="V2012" s="242"/>
      <c r="W2012" s="242"/>
      <c r="X2012" s="242"/>
      <c r="Y2012" s="242"/>
      <c r="Z2012" s="242"/>
      <c r="AA2012" s="242"/>
      <c r="AB2012" s="242"/>
      <c r="AC2012" s="243"/>
    </row>
    <row r="2013" spans="1:29" s="244" customFormat="1" ht="15" customHeight="1" x14ac:dyDescent="0.25">
      <c r="A2013" s="198"/>
      <c r="B2013" s="198"/>
      <c r="C2013" s="198"/>
      <c r="D2013" s="194"/>
      <c r="E2013" s="198"/>
      <c r="F2013" s="198"/>
      <c r="G2013" s="196" t="str">
        <f>IF(ISNA(VLOOKUP(E2013,'Rota Pattern Data'!$A:$B,2,FALSE)),"",VLOOKUP(E2013,'Rota Pattern Data'!$A:$B,2,FALSE))</f>
        <v/>
      </c>
      <c r="H2013" s="197"/>
      <c r="I2013" s="200"/>
      <c r="J2013" s="198"/>
      <c r="K2013" s="198"/>
      <c r="L2013" s="198"/>
      <c r="M2013" s="199"/>
      <c r="N2013" s="198"/>
      <c r="O2013" s="242"/>
      <c r="P2013" s="242"/>
      <c r="Q2013" s="242"/>
      <c r="R2013" s="242"/>
      <c r="S2013" s="242"/>
      <c r="T2013" s="242"/>
      <c r="U2013" s="242"/>
      <c r="V2013" s="242"/>
      <c r="W2013" s="242"/>
      <c r="X2013" s="242"/>
      <c r="Y2013" s="242"/>
      <c r="Z2013" s="242"/>
      <c r="AA2013" s="242"/>
      <c r="AB2013" s="242"/>
      <c r="AC2013" s="243"/>
    </row>
    <row r="2014" spans="1:29" s="244" customFormat="1" ht="15" customHeight="1" x14ac:dyDescent="0.25">
      <c r="A2014" s="198"/>
      <c r="B2014" s="198"/>
      <c r="C2014" s="198"/>
      <c r="D2014" s="194"/>
      <c r="E2014" s="198"/>
      <c r="F2014" s="198"/>
      <c r="G2014" s="196" t="str">
        <f>IF(ISNA(VLOOKUP(E2014,'Rota Pattern Data'!$A:$B,2,FALSE)),"",VLOOKUP(E2014,'Rota Pattern Data'!$A:$B,2,FALSE))</f>
        <v/>
      </c>
      <c r="H2014" s="197"/>
      <c r="I2014" s="200"/>
      <c r="J2014" s="198"/>
      <c r="K2014" s="198"/>
      <c r="L2014" s="198"/>
      <c r="M2014" s="199"/>
      <c r="N2014" s="198"/>
      <c r="O2014" s="242"/>
      <c r="P2014" s="242"/>
      <c r="Q2014" s="242"/>
      <c r="R2014" s="242"/>
      <c r="S2014" s="242"/>
      <c r="T2014" s="242"/>
      <c r="U2014" s="242"/>
      <c r="V2014" s="242"/>
      <c r="W2014" s="242"/>
      <c r="X2014" s="242"/>
      <c r="Y2014" s="242"/>
      <c r="Z2014" s="242"/>
      <c r="AA2014" s="242"/>
      <c r="AB2014" s="242"/>
      <c r="AC2014" s="243"/>
    </row>
    <row r="2015" spans="1:29" s="244" customFormat="1" ht="15" customHeight="1" x14ac:dyDescent="0.25">
      <c r="A2015" s="198"/>
      <c r="B2015" s="198"/>
      <c r="C2015" s="198"/>
      <c r="D2015" s="194"/>
      <c r="E2015" s="198"/>
      <c r="F2015" s="198"/>
      <c r="G2015" s="196" t="str">
        <f>IF(ISNA(VLOOKUP(E2015,'Rota Pattern Data'!$A:$B,2,FALSE)),"",VLOOKUP(E2015,'Rota Pattern Data'!$A:$B,2,FALSE))</f>
        <v/>
      </c>
      <c r="H2015" s="197"/>
      <c r="I2015" s="200"/>
      <c r="J2015" s="198"/>
      <c r="K2015" s="198"/>
      <c r="L2015" s="198"/>
      <c r="M2015" s="199"/>
      <c r="N2015" s="198"/>
      <c r="O2015" s="242"/>
      <c r="P2015" s="242"/>
      <c r="Q2015" s="242"/>
      <c r="R2015" s="242"/>
      <c r="S2015" s="242"/>
      <c r="T2015" s="242"/>
      <c r="U2015" s="242"/>
      <c r="V2015" s="242"/>
      <c r="W2015" s="242"/>
      <c r="X2015" s="242"/>
      <c r="Y2015" s="242"/>
      <c r="Z2015" s="242"/>
      <c r="AA2015" s="242"/>
      <c r="AB2015" s="242"/>
      <c r="AC2015" s="243"/>
    </row>
    <row r="2016" spans="1:29" s="244" customFormat="1" ht="15" customHeight="1" x14ac:dyDescent="0.25">
      <c r="A2016" s="198"/>
      <c r="B2016" s="198"/>
      <c r="C2016" s="198"/>
      <c r="D2016" s="194"/>
      <c r="E2016" s="198"/>
      <c r="F2016" s="198"/>
      <c r="G2016" s="196" t="str">
        <f>IF(ISNA(VLOOKUP(E2016,'Rota Pattern Data'!$A:$B,2,FALSE)),"",VLOOKUP(E2016,'Rota Pattern Data'!$A:$B,2,FALSE))</f>
        <v/>
      </c>
      <c r="H2016" s="197"/>
      <c r="I2016" s="200"/>
      <c r="J2016" s="198"/>
      <c r="K2016" s="198"/>
      <c r="L2016" s="198"/>
      <c r="M2016" s="199"/>
      <c r="N2016" s="198"/>
      <c r="O2016" s="242"/>
      <c r="P2016" s="242"/>
      <c r="Q2016" s="242"/>
      <c r="R2016" s="242"/>
      <c r="S2016" s="242"/>
      <c r="T2016" s="242"/>
      <c r="U2016" s="242"/>
      <c r="V2016" s="242"/>
      <c r="W2016" s="242"/>
      <c r="X2016" s="242"/>
      <c r="Y2016" s="242"/>
      <c r="Z2016" s="242"/>
      <c r="AA2016" s="242"/>
      <c r="AB2016" s="242"/>
      <c r="AC2016" s="243"/>
    </row>
    <row r="2017" spans="1:29" s="244" customFormat="1" ht="15" customHeight="1" x14ac:dyDescent="0.25">
      <c r="A2017" s="198"/>
      <c r="B2017" s="198"/>
      <c r="C2017" s="198"/>
      <c r="D2017" s="194"/>
      <c r="E2017" s="198"/>
      <c r="F2017" s="198"/>
      <c r="G2017" s="196" t="str">
        <f>IF(ISNA(VLOOKUP(E2017,'Rota Pattern Data'!$A:$B,2,FALSE)),"",VLOOKUP(E2017,'Rota Pattern Data'!$A:$B,2,FALSE))</f>
        <v/>
      </c>
      <c r="H2017" s="197"/>
      <c r="I2017" s="200"/>
      <c r="J2017" s="198"/>
      <c r="K2017" s="198"/>
      <c r="L2017" s="198"/>
      <c r="M2017" s="199"/>
      <c r="N2017" s="198"/>
      <c r="O2017" s="242"/>
      <c r="P2017" s="242"/>
      <c r="Q2017" s="242"/>
      <c r="R2017" s="242"/>
      <c r="S2017" s="242"/>
      <c r="T2017" s="242"/>
      <c r="U2017" s="242"/>
      <c r="V2017" s="242"/>
      <c r="W2017" s="242"/>
      <c r="X2017" s="242"/>
      <c r="Y2017" s="242"/>
      <c r="Z2017" s="242"/>
      <c r="AA2017" s="242"/>
      <c r="AB2017" s="242"/>
      <c r="AC2017" s="243"/>
    </row>
    <row r="2018" spans="1:29" s="244" customFormat="1" ht="15" customHeight="1" x14ac:dyDescent="0.25">
      <c r="A2018" s="198"/>
      <c r="B2018" s="198"/>
      <c r="C2018" s="198"/>
      <c r="D2018" s="194"/>
      <c r="E2018" s="198"/>
      <c r="F2018" s="198"/>
      <c r="G2018" s="196" t="str">
        <f>IF(ISNA(VLOOKUP(E2018,'Rota Pattern Data'!$A:$B,2,FALSE)),"",VLOOKUP(E2018,'Rota Pattern Data'!$A:$B,2,FALSE))</f>
        <v/>
      </c>
      <c r="H2018" s="197"/>
      <c r="I2018" s="200"/>
      <c r="J2018" s="198"/>
      <c r="K2018" s="198"/>
      <c r="L2018" s="198"/>
      <c r="M2018" s="199"/>
      <c r="N2018" s="198"/>
      <c r="O2018" s="242"/>
      <c r="P2018" s="242"/>
      <c r="Q2018" s="242"/>
      <c r="R2018" s="242"/>
      <c r="S2018" s="242"/>
      <c r="T2018" s="242"/>
      <c r="U2018" s="242"/>
      <c r="V2018" s="242"/>
      <c r="W2018" s="242"/>
      <c r="X2018" s="242"/>
      <c r="Y2018" s="242"/>
      <c r="Z2018" s="242"/>
      <c r="AA2018" s="242"/>
      <c r="AB2018" s="242"/>
      <c r="AC2018" s="243"/>
    </row>
    <row r="2019" spans="1:29" s="244" customFormat="1" ht="15" customHeight="1" x14ac:dyDescent="0.25">
      <c r="A2019" s="198"/>
      <c r="B2019" s="198"/>
      <c r="C2019" s="198"/>
      <c r="D2019" s="194"/>
      <c r="E2019" s="198"/>
      <c r="F2019" s="198"/>
      <c r="G2019" s="196" t="str">
        <f>IF(ISNA(VLOOKUP(E2019,'Rota Pattern Data'!$A:$B,2,FALSE)),"",VLOOKUP(E2019,'Rota Pattern Data'!$A:$B,2,FALSE))</f>
        <v/>
      </c>
      <c r="H2019" s="197"/>
      <c r="I2019" s="200"/>
      <c r="J2019" s="198"/>
      <c r="K2019" s="198"/>
      <c r="L2019" s="198"/>
      <c r="M2019" s="199"/>
      <c r="N2019" s="198"/>
      <c r="O2019" s="242"/>
      <c r="P2019" s="242"/>
      <c r="Q2019" s="242"/>
      <c r="R2019" s="242"/>
      <c r="S2019" s="242"/>
      <c r="T2019" s="242"/>
      <c r="U2019" s="242"/>
      <c r="V2019" s="242"/>
      <c r="W2019" s="242"/>
      <c r="X2019" s="242"/>
      <c r="Y2019" s="242"/>
      <c r="Z2019" s="242"/>
      <c r="AA2019" s="242"/>
      <c r="AB2019" s="242"/>
      <c r="AC2019" s="243"/>
    </row>
    <row r="2020" spans="1:29" s="244" customFormat="1" ht="15" customHeight="1" x14ac:dyDescent="0.25">
      <c r="A2020" s="198"/>
      <c r="B2020" s="198"/>
      <c r="C2020" s="198"/>
      <c r="D2020" s="194"/>
      <c r="E2020" s="198"/>
      <c r="F2020" s="198"/>
      <c r="G2020" s="196" t="str">
        <f>IF(ISNA(VLOOKUP(E2020,'Rota Pattern Data'!$A:$B,2,FALSE)),"",VLOOKUP(E2020,'Rota Pattern Data'!$A:$B,2,FALSE))</f>
        <v/>
      </c>
      <c r="H2020" s="197"/>
      <c r="I2020" s="200"/>
      <c r="J2020" s="198"/>
      <c r="K2020" s="198"/>
      <c r="L2020" s="198"/>
      <c r="M2020" s="199"/>
      <c r="N2020" s="198"/>
      <c r="O2020" s="242"/>
      <c r="P2020" s="242"/>
      <c r="Q2020" s="242"/>
      <c r="R2020" s="242"/>
      <c r="S2020" s="242"/>
      <c r="T2020" s="242"/>
      <c r="U2020" s="242"/>
      <c r="V2020" s="242"/>
      <c r="W2020" s="242"/>
      <c r="X2020" s="242"/>
      <c r="Y2020" s="242"/>
      <c r="Z2020" s="242"/>
      <c r="AA2020" s="242"/>
      <c r="AB2020" s="242"/>
      <c r="AC2020" s="243"/>
    </row>
    <row r="2021" spans="1:29" s="244" customFormat="1" ht="15" customHeight="1" x14ac:dyDescent="0.25">
      <c r="A2021" s="198"/>
      <c r="B2021" s="198"/>
      <c r="C2021" s="198"/>
      <c r="D2021" s="194"/>
      <c r="E2021" s="198"/>
      <c r="F2021" s="198"/>
      <c r="G2021" s="196" t="str">
        <f>IF(ISNA(VLOOKUP(E2021,'Rota Pattern Data'!$A:$B,2,FALSE)),"",VLOOKUP(E2021,'Rota Pattern Data'!$A:$B,2,FALSE))</f>
        <v/>
      </c>
      <c r="H2021" s="197"/>
      <c r="I2021" s="200"/>
      <c r="J2021" s="198"/>
      <c r="K2021" s="198"/>
      <c r="L2021" s="198"/>
      <c r="M2021" s="199"/>
      <c r="N2021" s="198"/>
      <c r="O2021" s="242"/>
      <c r="P2021" s="242"/>
      <c r="Q2021" s="242"/>
      <c r="R2021" s="242"/>
      <c r="S2021" s="242"/>
      <c r="T2021" s="242"/>
      <c r="U2021" s="242"/>
      <c r="V2021" s="242"/>
      <c r="W2021" s="242"/>
      <c r="X2021" s="242"/>
      <c r="Y2021" s="242"/>
      <c r="Z2021" s="242"/>
      <c r="AA2021" s="242"/>
      <c r="AB2021" s="242"/>
      <c r="AC2021" s="243"/>
    </row>
    <row r="2022" spans="1:29" s="244" customFormat="1" ht="15" customHeight="1" x14ac:dyDescent="0.25">
      <c r="A2022" s="198"/>
      <c r="B2022" s="198"/>
      <c r="C2022" s="198"/>
      <c r="D2022" s="194"/>
      <c r="E2022" s="198"/>
      <c r="F2022" s="198"/>
      <c r="G2022" s="196" t="str">
        <f>IF(ISNA(VLOOKUP(E2022,'Rota Pattern Data'!$A:$B,2,FALSE)),"",VLOOKUP(E2022,'Rota Pattern Data'!$A:$B,2,FALSE))</f>
        <v/>
      </c>
      <c r="H2022" s="197"/>
      <c r="I2022" s="200"/>
      <c r="J2022" s="198"/>
      <c r="K2022" s="198"/>
      <c r="L2022" s="198"/>
      <c r="M2022" s="199"/>
      <c r="N2022" s="198"/>
      <c r="O2022" s="242"/>
      <c r="P2022" s="242"/>
      <c r="Q2022" s="242"/>
      <c r="R2022" s="242"/>
      <c r="S2022" s="242"/>
      <c r="T2022" s="242"/>
      <c r="U2022" s="242"/>
      <c r="V2022" s="242"/>
      <c r="W2022" s="242"/>
      <c r="X2022" s="242"/>
      <c r="Y2022" s="242"/>
      <c r="Z2022" s="242"/>
      <c r="AA2022" s="242"/>
      <c r="AB2022" s="242"/>
      <c r="AC2022" s="243"/>
    </row>
    <row r="2023" spans="1:29" s="244" customFormat="1" ht="15" customHeight="1" x14ac:dyDescent="0.25">
      <c r="A2023" s="198"/>
      <c r="B2023" s="198"/>
      <c r="C2023" s="198"/>
      <c r="D2023" s="194"/>
      <c r="E2023" s="198"/>
      <c r="F2023" s="198"/>
      <c r="G2023" s="196" t="str">
        <f>IF(ISNA(VLOOKUP(E2023,'Rota Pattern Data'!$A:$B,2,FALSE)),"",VLOOKUP(E2023,'Rota Pattern Data'!$A:$B,2,FALSE))</f>
        <v/>
      </c>
      <c r="H2023" s="197"/>
      <c r="I2023" s="200"/>
      <c r="J2023" s="198"/>
      <c r="K2023" s="198"/>
      <c r="L2023" s="198"/>
      <c r="M2023" s="199"/>
      <c r="N2023" s="198"/>
      <c r="O2023" s="242"/>
      <c r="P2023" s="242"/>
      <c r="Q2023" s="242"/>
      <c r="R2023" s="242"/>
      <c r="S2023" s="242"/>
      <c r="T2023" s="242"/>
      <c r="U2023" s="242"/>
      <c r="V2023" s="242"/>
      <c r="W2023" s="242"/>
      <c r="X2023" s="242"/>
      <c r="Y2023" s="242"/>
      <c r="Z2023" s="242"/>
      <c r="AA2023" s="242"/>
      <c r="AB2023" s="242"/>
      <c r="AC2023" s="243"/>
    </row>
    <row r="2024" spans="1:29" s="244" customFormat="1" ht="15" customHeight="1" x14ac:dyDescent="0.25">
      <c r="A2024" s="198"/>
      <c r="B2024" s="198"/>
      <c r="C2024" s="198"/>
      <c r="D2024" s="194"/>
      <c r="E2024" s="198"/>
      <c r="F2024" s="198"/>
      <c r="G2024" s="196" t="str">
        <f>IF(ISNA(VLOOKUP(E2024,'Rota Pattern Data'!$A:$B,2,FALSE)),"",VLOOKUP(E2024,'Rota Pattern Data'!$A:$B,2,FALSE))</f>
        <v/>
      </c>
      <c r="H2024" s="197"/>
      <c r="I2024" s="200"/>
      <c r="J2024" s="198"/>
      <c r="K2024" s="198"/>
      <c r="L2024" s="198"/>
      <c r="M2024" s="199"/>
      <c r="N2024" s="198"/>
      <c r="O2024" s="242"/>
      <c r="P2024" s="242"/>
      <c r="Q2024" s="242"/>
      <c r="R2024" s="242"/>
      <c r="S2024" s="242"/>
      <c r="T2024" s="242"/>
      <c r="U2024" s="242"/>
      <c r="V2024" s="242"/>
      <c r="W2024" s="242"/>
      <c r="X2024" s="242"/>
      <c r="Y2024" s="242"/>
      <c r="Z2024" s="242"/>
      <c r="AA2024" s="242"/>
      <c r="AB2024" s="242"/>
      <c r="AC2024" s="243"/>
    </row>
    <row r="2025" spans="1:29" s="244" customFormat="1" ht="15" customHeight="1" x14ac:dyDescent="0.25">
      <c r="A2025" s="198"/>
      <c r="B2025" s="198"/>
      <c r="C2025" s="198"/>
      <c r="D2025" s="194"/>
      <c r="E2025" s="198"/>
      <c r="F2025" s="198"/>
      <c r="G2025" s="196" t="str">
        <f>IF(ISNA(VLOOKUP(E2025,'Rota Pattern Data'!$A:$B,2,FALSE)),"",VLOOKUP(E2025,'Rota Pattern Data'!$A:$B,2,FALSE))</f>
        <v/>
      </c>
      <c r="H2025" s="197"/>
      <c r="I2025" s="200"/>
      <c r="J2025" s="198"/>
      <c r="K2025" s="198"/>
      <c r="L2025" s="198"/>
      <c r="M2025" s="199"/>
      <c r="N2025" s="198"/>
      <c r="O2025" s="242"/>
      <c r="P2025" s="242"/>
      <c r="Q2025" s="242"/>
      <c r="R2025" s="242"/>
      <c r="S2025" s="242"/>
      <c r="T2025" s="242"/>
      <c r="U2025" s="242"/>
      <c r="V2025" s="242"/>
      <c r="W2025" s="242"/>
      <c r="X2025" s="242"/>
      <c r="Y2025" s="242"/>
      <c r="Z2025" s="242"/>
      <c r="AA2025" s="242"/>
      <c r="AB2025" s="242"/>
      <c r="AC2025" s="243"/>
    </row>
    <row r="2026" spans="1:29" s="244" customFormat="1" ht="15" customHeight="1" x14ac:dyDescent="0.25">
      <c r="A2026" s="198"/>
      <c r="B2026" s="198"/>
      <c r="C2026" s="198"/>
      <c r="D2026" s="194"/>
      <c r="E2026" s="198"/>
      <c r="F2026" s="198"/>
      <c r="G2026" s="196" t="str">
        <f>IF(ISNA(VLOOKUP(E2026,'Rota Pattern Data'!$A:$B,2,FALSE)),"",VLOOKUP(E2026,'Rota Pattern Data'!$A:$B,2,FALSE))</f>
        <v/>
      </c>
      <c r="H2026" s="197"/>
      <c r="I2026" s="200"/>
      <c r="J2026" s="198"/>
      <c r="K2026" s="198"/>
      <c r="L2026" s="198"/>
      <c r="M2026" s="199"/>
      <c r="N2026" s="198"/>
      <c r="O2026" s="242"/>
      <c r="P2026" s="242"/>
      <c r="Q2026" s="242"/>
      <c r="R2026" s="242"/>
      <c r="S2026" s="242"/>
      <c r="T2026" s="242"/>
      <c r="U2026" s="242"/>
      <c r="V2026" s="242"/>
      <c r="W2026" s="242"/>
      <c r="X2026" s="242"/>
      <c r="Y2026" s="242"/>
      <c r="Z2026" s="242"/>
      <c r="AA2026" s="242"/>
      <c r="AB2026" s="242"/>
      <c r="AC2026" s="243"/>
    </row>
    <row r="2027" spans="1:29" s="244" customFormat="1" ht="15" customHeight="1" x14ac:dyDescent="0.25">
      <c r="A2027" s="198"/>
      <c r="B2027" s="198"/>
      <c r="C2027" s="198"/>
      <c r="D2027" s="194"/>
      <c r="E2027" s="198"/>
      <c r="F2027" s="198"/>
      <c r="G2027" s="196" t="str">
        <f>IF(ISNA(VLOOKUP(E2027,'Rota Pattern Data'!$A:$B,2,FALSE)),"",VLOOKUP(E2027,'Rota Pattern Data'!$A:$B,2,FALSE))</f>
        <v/>
      </c>
      <c r="H2027" s="197"/>
      <c r="I2027" s="200"/>
      <c r="J2027" s="198"/>
      <c r="K2027" s="198"/>
      <c r="L2027" s="198"/>
      <c r="M2027" s="199"/>
      <c r="N2027" s="198"/>
      <c r="O2027" s="242"/>
      <c r="P2027" s="242"/>
      <c r="Q2027" s="242"/>
      <c r="R2027" s="242"/>
      <c r="S2027" s="242"/>
      <c r="T2027" s="242"/>
      <c r="U2027" s="242"/>
      <c r="V2027" s="242"/>
      <c r="W2027" s="242"/>
      <c r="X2027" s="242"/>
      <c r="Y2027" s="242"/>
      <c r="Z2027" s="242"/>
      <c r="AA2027" s="242"/>
      <c r="AB2027" s="242"/>
      <c r="AC2027" s="243"/>
    </row>
    <row r="2028" spans="1:29" s="244" customFormat="1" ht="15" customHeight="1" x14ac:dyDescent="0.25">
      <c r="A2028" s="198"/>
      <c r="B2028" s="198"/>
      <c r="C2028" s="198"/>
      <c r="D2028" s="194"/>
      <c r="E2028" s="198"/>
      <c r="F2028" s="198"/>
      <c r="G2028" s="196" t="str">
        <f>IF(ISNA(VLOOKUP(E2028,'Rota Pattern Data'!$A:$B,2,FALSE)),"",VLOOKUP(E2028,'Rota Pattern Data'!$A:$B,2,FALSE))</f>
        <v/>
      </c>
      <c r="H2028" s="197"/>
      <c r="I2028" s="200"/>
      <c r="J2028" s="198"/>
      <c r="K2028" s="198"/>
      <c r="L2028" s="198"/>
      <c r="M2028" s="199"/>
      <c r="N2028" s="198"/>
      <c r="O2028" s="242"/>
      <c r="P2028" s="242"/>
      <c r="Q2028" s="242"/>
      <c r="R2028" s="242"/>
      <c r="S2028" s="242"/>
      <c r="T2028" s="242"/>
      <c r="U2028" s="242"/>
      <c r="V2028" s="242"/>
      <c r="W2028" s="242"/>
      <c r="X2028" s="242"/>
      <c r="Y2028" s="242"/>
      <c r="Z2028" s="242"/>
      <c r="AA2028" s="242"/>
      <c r="AB2028" s="242"/>
      <c r="AC2028" s="243"/>
    </row>
    <row r="2029" spans="1:29" s="244" customFormat="1" ht="15" customHeight="1" x14ac:dyDescent="0.25">
      <c r="A2029" s="198"/>
      <c r="B2029" s="198"/>
      <c r="C2029" s="198"/>
      <c r="D2029" s="194"/>
      <c r="E2029" s="198"/>
      <c r="F2029" s="198"/>
      <c r="G2029" s="196" t="str">
        <f>IF(ISNA(VLOOKUP(E2029,'Rota Pattern Data'!$A:$B,2,FALSE)),"",VLOOKUP(E2029,'Rota Pattern Data'!$A:$B,2,FALSE))</f>
        <v/>
      </c>
      <c r="H2029" s="197"/>
      <c r="I2029" s="200"/>
      <c r="J2029" s="198"/>
      <c r="K2029" s="198"/>
      <c r="L2029" s="198"/>
      <c r="M2029" s="199"/>
      <c r="N2029" s="198"/>
      <c r="O2029" s="242"/>
      <c r="P2029" s="242"/>
      <c r="Q2029" s="242"/>
      <c r="R2029" s="242"/>
      <c r="S2029" s="242"/>
      <c r="T2029" s="242"/>
      <c r="U2029" s="242"/>
      <c r="V2029" s="242"/>
      <c r="W2029" s="242"/>
      <c r="X2029" s="242"/>
      <c r="Y2029" s="242"/>
      <c r="Z2029" s="242"/>
      <c r="AA2029" s="242"/>
      <c r="AB2029" s="242"/>
      <c r="AC2029" s="243"/>
    </row>
    <row r="2030" spans="1:29" s="244" customFormat="1" ht="15" customHeight="1" x14ac:dyDescent="0.25">
      <c r="A2030" s="198"/>
      <c r="B2030" s="198"/>
      <c r="C2030" s="198"/>
      <c r="D2030" s="194"/>
      <c r="E2030" s="198"/>
      <c r="F2030" s="198"/>
      <c r="G2030" s="196" t="str">
        <f>IF(ISNA(VLOOKUP(E2030,'Rota Pattern Data'!$A:$B,2,FALSE)),"",VLOOKUP(E2030,'Rota Pattern Data'!$A:$B,2,FALSE))</f>
        <v/>
      </c>
      <c r="H2030" s="197"/>
      <c r="I2030" s="200"/>
      <c r="J2030" s="198"/>
      <c r="K2030" s="198"/>
      <c r="L2030" s="198"/>
      <c r="M2030" s="199"/>
      <c r="N2030" s="198"/>
      <c r="O2030" s="242"/>
      <c r="P2030" s="242"/>
      <c r="Q2030" s="242"/>
      <c r="R2030" s="242"/>
      <c r="S2030" s="242"/>
      <c r="T2030" s="242"/>
      <c r="U2030" s="242"/>
      <c r="V2030" s="242"/>
      <c r="W2030" s="242"/>
      <c r="X2030" s="242"/>
      <c r="Y2030" s="242"/>
      <c r="Z2030" s="242"/>
      <c r="AA2030" s="242"/>
      <c r="AB2030" s="242"/>
      <c r="AC2030" s="243"/>
    </row>
    <row r="2031" spans="1:29" s="244" customFormat="1" ht="15" customHeight="1" x14ac:dyDescent="0.25">
      <c r="A2031" s="198"/>
      <c r="B2031" s="198"/>
      <c r="C2031" s="198"/>
      <c r="D2031" s="194"/>
      <c r="E2031" s="198"/>
      <c r="F2031" s="198"/>
      <c r="G2031" s="196" t="str">
        <f>IF(ISNA(VLOOKUP(E2031,'Rota Pattern Data'!$A:$B,2,FALSE)),"",VLOOKUP(E2031,'Rota Pattern Data'!$A:$B,2,FALSE))</f>
        <v/>
      </c>
      <c r="H2031" s="197"/>
      <c r="I2031" s="200"/>
      <c r="J2031" s="198"/>
      <c r="K2031" s="198"/>
      <c r="L2031" s="198"/>
      <c r="M2031" s="199"/>
      <c r="N2031" s="198"/>
      <c r="O2031" s="242"/>
      <c r="P2031" s="242"/>
      <c r="Q2031" s="242"/>
      <c r="R2031" s="242"/>
      <c r="S2031" s="242"/>
      <c r="T2031" s="242"/>
      <c r="U2031" s="242"/>
      <c r="V2031" s="242"/>
      <c r="W2031" s="242"/>
      <c r="X2031" s="242"/>
      <c r="Y2031" s="242"/>
      <c r="Z2031" s="242"/>
      <c r="AA2031" s="242"/>
      <c r="AB2031" s="242"/>
      <c r="AC2031" s="243"/>
    </row>
    <row r="2032" spans="1:29" s="244" customFormat="1" ht="15" customHeight="1" x14ac:dyDescent="0.25">
      <c r="A2032" s="198"/>
      <c r="B2032" s="198"/>
      <c r="C2032" s="198"/>
      <c r="D2032" s="194"/>
      <c r="E2032" s="198"/>
      <c r="F2032" s="198"/>
      <c r="G2032" s="196" t="str">
        <f>IF(ISNA(VLOOKUP(E2032,'Rota Pattern Data'!$A:$B,2,FALSE)),"",VLOOKUP(E2032,'Rota Pattern Data'!$A:$B,2,FALSE))</f>
        <v/>
      </c>
      <c r="H2032" s="197"/>
      <c r="I2032" s="200"/>
      <c r="J2032" s="198"/>
      <c r="K2032" s="198"/>
      <c r="L2032" s="198"/>
      <c r="M2032" s="199"/>
      <c r="N2032" s="198"/>
      <c r="O2032" s="242"/>
      <c r="P2032" s="242"/>
      <c r="Q2032" s="242"/>
      <c r="R2032" s="242"/>
      <c r="S2032" s="242"/>
      <c r="T2032" s="242"/>
      <c r="U2032" s="242"/>
      <c r="V2032" s="242"/>
      <c r="W2032" s="242"/>
      <c r="X2032" s="242"/>
      <c r="Y2032" s="242"/>
      <c r="Z2032" s="242"/>
      <c r="AA2032" s="242"/>
      <c r="AB2032" s="242"/>
      <c r="AC2032" s="243"/>
    </row>
    <row r="2033" spans="1:29" s="244" customFormat="1" ht="15" customHeight="1" x14ac:dyDescent="0.25">
      <c r="A2033" s="198"/>
      <c r="B2033" s="198"/>
      <c r="C2033" s="198"/>
      <c r="D2033" s="194"/>
      <c r="E2033" s="198"/>
      <c r="F2033" s="198"/>
      <c r="G2033" s="196" t="str">
        <f>IF(ISNA(VLOOKUP(E2033,'Rota Pattern Data'!$A:$B,2,FALSE)),"",VLOOKUP(E2033,'Rota Pattern Data'!$A:$B,2,FALSE))</f>
        <v/>
      </c>
      <c r="H2033" s="197"/>
      <c r="I2033" s="200"/>
      <c r="J2033" s="198"/>
      <c r="K2033" s="198"/>
      <c r="L2033" s="198"/>
      <c r="M2033" s="199"/>
      <c r="N2033" s="198"/>
      <c r="O2033" s="242"/>
      <c r="P2033" s="242"/>
      <c r="Q2033" s="242"/>
      <c r="R2033" s="242"/>
      <c r="S2033" s="242"/>
      <c r="T2033" s="242"/>
      <c r="U2033" s="242"/>
      <c r="V2033" s="242"/>
      <c r="W2033" s="242"/>
      <c r="X2033" s="242"/>
      <c r="Y2033" s="242"/>
      <c r="Z2033" s="242"/>
      <c r="AA2033" s="242"/>
      <c r="AB2033" s="242"/>
      <c r="AC2033" s="243"/>
    </row>
    <row r="2034" spans="1:29" s="244" customFormat="1" ht="15" customHeight="1" x14ac:dyDescent="0.25">
      <c r="A2034" s="198"/>
      <c r="B2034" s="198"/>
      <c r="C2034" s="198"/>
      <c r="D2034" s="194"/>
      <c r="E2034" s="198"/>
      <c r="F2034" s="198"/>
      <c r="G2034" s="196" t="str">
        <f>IF(ISNA(VLOOKUP(E2034,'Rota Pattern Data'!$A:$B,2,FALSE)),"",VLOOKUP(E2034,'Rota Pattern Data'!$A:$B,2,FALSE))</f>
        <v/>
      </c>
      <c r="H2034" s="197"/>
      <c r="I2034" s="200"/>
      <c r="J2034" s="198"/>
      <c r="K2034" s="198"/>
      <c r="L2034" s="198"/>
      <c r="M2034" s="199"/>
      <c r="N2034" s="198"/>
      <c r="O2034" s="242"/>
      <c r="P2034" s="242"/>
      <c r="Q2034" s="242"/>
      <c r="R2034" s="242"/>
      <c r="S2034" s="242"/>
      <c r="T2034" s="242"/>
      <c r="U2034" s="242"/>
      <c r="V2034" s="242"/>
      <c r="W2034" s="242"/>
      <c r="X2034" s="242"/>
      <c r="Y2034" s="242"/>
      <c r="Z2034" s="242"/>
      <c r="AA2034" s="242"/>
      <c r="AB2034" s="242"/>
      <c r="AC2034" s="243"/>
    </row>
    <row r="2035" spans="1:29" s="244" customFormat="1" ht="15" customHeight="1" x14ac:dyDescent="0.25">
      <c r="A2035" s="198"/>
      <c r="B2035" s="198"/>
      <c r="C2035" s="198"/>
      <c r="D2035" s="194"/>
      <c r="E2035" s="198"/>
      <c r="F2035" s="198"/>
      <c r="G2035" s="196" t="str">
        <f>IF(ISNA(VLOOKUP(E2035,'Rota Pattern Data'!$A:$B,2,FALSE)),"",VLOOKUP(E2035,'Rota Pattern Data'!$A:$B,2,FALSE))</f>
        <v/>
      </c>
      <c r="H2035" s="197"/>
      <c r="I2035" s="200"/>
      <c r="J2035" s="198"/>
      <c r="K2035" s="198"/>
      <c r="L2035" s="198"/>
      <c r="M2035" s="199"/>
      <c r="N2035" s="198"/>
      <c r="O2035" s="242"/>
      <c r="P2035" s="242"/>
      <c r="Q2035" s="242"/>
      <c r="R2035" s="242"/>
      <c r="S2035" s="242"/>
      <c r="T2035" s="242"/>
      <c r="U2035" s="242"/>
      <c r="V2035" s="242"/>
      <c r="W2035" s="242"/>
      <c r="X2035" s="242"/>
      <c r="Y2035" s="242"/>
      <c r="Z2035" s="242"/>
      <c r="AA2035" s="242"/>
      <c r="AB2035" s="242"/>
      <c r="AC2035" s="243"/>
    </row>
    <row r="2036" spans="1:29" s="244" customFormat="1" ht="15" customHeight="1" x14ac:dyDescent="0.25">
      <c r="A2036" s="198"/>
      <c r="B2036" s="198"/>
      <c r="C2036" s="198"/>
      <c r="D2036" s="194"/>
      <c r="E2036" s="198"/>
      <c r="F2036" s="198"/>
      <c r="G2036" s="196" t="str">
        <f>IF(ISNA(VLOOKUP(E2036,'Rota Pattern Data'!$A:$B,2,FALSE)),"",VLOOKUP(E2036,'Rota Pattern Data'!$A:$B,2,FALSE))</f>
        <v/>
      </c>
      <c r="H2036" s="197"/>
      <c r="I2036" s="200"/>
      <c r="J2036" s="198"/>
      <c r="K2036" s="198"/>
      <c r="L2036" s="198"/>
      <c r="M2036" s="199"/>
      <c r="N2036" s="198"/>
      <c r="O2036" s="242"/>
      <c r="P2036" s="242"/>
      <c r="Q2036" s="242"/>
      <c r="R2036" s="242"/>
      <c r="S2036" s="242"/>
      <c r="T2036" s="242"/>
      <c r="U2036" s="242"/>
      <c r="V2036" s="242"/>
      <c r="W2036" s="242"/>
      <c r="X2036" s="242"/>
      <c r="Y2036" s="242"/>
      <c r="Z2036" s="242"/>
      <c r="AA2036" s="242"/>
      <c r="AB2036" s="242"/>
      <c r="AC2036" s="243"/>
    </row>
    <row r="2037" spans="1:29" s="244" customFormat="1" ht="15" customHeight="1" x14ac:dyDescent="0.25">
      <c r="A2037" s="198"/>
      <c r="B2037" s="198"/>
      <c r="C2037" s="198"/>
      <c r="D2037" s="194"/>
      <c r="E2037" s="198"/>
      <c r="F2037" s="198"/>
      <c r="G2037" s="196" t="str">
        <f>IF(ISNA(VLOOKUP(E2037,'Rota Pattern Data'!$A:$B,2,FALSE)),"",VLOOKUP(E2037,'Rota Pattern Data'!$A:$B,2,FALSE))</f>
        <v/>
      </c>
      <c r="H2037" s="197"/>
      <c r="I2037" s="200"/>
      <c r="J2037" s="198"/>
      <c r="K2037" s="198"/>
      <c r="L2037" s="198"/>
      <c r="M2037" s="199"/>
      <c r="N2037" s="198"/>
      <c r="O2037" s="242"/>
      <c r="P2037" s="242"/>
      <c r="Q2037" s="242"/>
      <c r="R2037" s="242"/>
      <c r="S2037" s="242"/>
      <c r="T2037" s="242"/>
      <c r="U2037" s="242"/>
      <c r="V2037" s="242"/>
      <c r="W2037" s="242"/>
      <c r="X2037" s="242"/>
      <c r="Y2037" s="242"/>
      <c r="Z2037" s="242"/>
      <c r="AA2037" s="242"/>
      <c r="AB2037" s="242"/>
      <c r="AC2037" s="243"/>
    </row>
    <row r="2038" spans="1:29" s="244" customFormat="1" ht="15" customHeight="1" x14ac:dyDescent="0.25">
      <c r="A2038" s="198"/>
      <c r="B2038" s="198"/>
      <c r="C2038" s="198"/>
      <c r="D2038" s="194"/>
      <c r="E2038" s="198"/>
      <c r="F2038" s="198"/>
      <c r="G2038" s="196" t="str">
        <f>IF(ISNA(VLOOKUP(E2038,'Rota Pattern Data'!$A:$B,2,FALSE)),"",VLOOKUP(E2038,'Rota Pattern Data'!$A:$B,2,FALSE))</f>
        <v/>
      </c>
      <c r="H2038" s="197"/>
      <c r="I2038" s="200"/>
      <c r="J2038" s="198"/>
      <c r="K2038" s="198"/>
      <c r="L2038" s="198"/>
      <c r="M2038" s="199"/>
      <c r="N2038" s="198"/>
      <c r="O2038" s="242"/>
      <c r="P2038" s="242"/>
      <c r="Q2038" s="242"/>
      <c r="R2038" s="242"/>
      <c r="S2038" s="242"/>
      <c r="T2038" s="242"/>
      <c r="U2038" s="242"/>
      <c r="V2038" s="242"/>
      <c r="W2038" s="242"/>
      <c r="X2038" s="242"/>
      <c r="Y2038" s="242"/>
      <c r="Z2038" s="242"/>
      <c r="AA2038" s="242"/>
      <c r="AB2038" s="242"/>
      <c r="AC2038" s="243"/>
    </row>
    <row r="2039" spans="1:29" s="244" customFormat="1" ht="15" customHeight="1" x14ac:dyDescent="0.25">
      <c r="A2039" s="198"/>
      <c r="B2039" s="198"/>
      <c r="C2039" s="198"/>
      <c r="D2039" s="194"/>
      <c r="E2039" s="198"/>
      <c r="F2039" s="198"/>
      <c r="G2039" s="196" t="str">
        <f>IF(ISNA(VLOOKUP(E2039,'Rota Pattern Data'!$A:$B,2,FALSE)),"",VLOOKUP(E2039,'Rota Pattern Data'!$A:$B,2,FALSE))</f>
        <v/>
      </c>
      <c r="H2039" s="197"/>
      <c r="I2039" s="200"/>
      <c r="J2039" s="198"/>
      <c r="K2039" s="198"/>
      <c r="L2039" s="198"/>
      <c r="M2039" s="199"/>
      <c r="N2039" s="198"/>
      <c r="O2039" s="242"/>
      <c r="P2039" s="242"/>
      <c r="Q2039" s="242"/>
      <c r="R2039" s="242"/>
      <c r="S2039" s="242"/>
      <c r="T2039" s="242"/>
      <c r="U2039" s="242"/>
      <c r="V2039" s="242"/>
      <c r="W2039" s="242"/>
      <c r="X2039" s="242"/>
      <c r="Y2039" s="242"/>
      <c r="Z2039" s="242"/>
      <c r="AA2039" s="242"/>
      <c r="AB2039" s="242"/>
      <c r="AC2039" s="243"/>
    </row>
    <row r="2040" spans="1:29" s="244" customFormat="1" ht="15" customHeight="1" x14ac:dyDescent="0.25">
      <c r="A2040" s="198"/>
      <c r="B2040" s="198"/>
      <c r="C2040" s="198"/>
      <c r="D2040" s="194"/>
      <c r="E2040" s="198"/>
      <c r="F2040" s="198"/>
      <c r="G2040" s="196" t="str">
        <f>IF(ISNA(VLOOKUP(E2040,'Rota Pattern Data'!$A:$B,2,FALSE)),"",VLOOKUP(E2040,'Rota Pattern Data'!$A:$B,2,FALSE))</f>
        <v/>
      </c>
      <c r="H2040" s="197"/>
      <c r="I2040" s="200"/>
      <c r="J2040" s="198"/>
      <c r="K2040" s="198"/>
      <c r="L2040" s="198"/>
      <c r="M2040" s="199"/>
      <c r="N2040" s="198"/>
      <c r="O2040" s="242"/>
      <c r="P2040" s="242"/>
      <c r="Q2040" s="242"/>
      <c r="R2040" s="242"/>
      <c r="S2040" s="242"/>
      <c r="T2040" s="242"/>
      <c r="U2040" s="242"/>
      <c r="V2040" s="242"/>
      <c r="W2040" s="242"/>
      <c r="X2040" s="242"/>
      <c r="Y2040" s="242"/>
      <c r="Z2040" s="242"/>
      <c r="AA2040" s="242"/>
      <c r="AB2040" s="242"/>
      <c r="AC2040" s="243"/>
    </row>
    <row r="2041" spans="1:29" s="244" customFormat="1" ht="15" customHeight="1" x14ac:dyDescent="0.25">
      <c r="A2041" s="198"/>
      <c r="B2041" s="198"/>
      <c r="C2041" s="198"/>
      <c r="D2041" s="194"/>
      <c r="E2041" s="198"/>
      <c r="F2041" s="198"/>
      <c r="G2041" s="196" t="str">
        <f>IF(ISNA(VLOOKUP(E2041,'Rota Pattern Data'!$A:$B,2,FALSE)),"",VLOOKUP(E2041,'Rota Pattern Data'!$A:$B,2,FALSE))</f>
        <v/>
      </c>
      <c r="H2041" s="197"/>
      <c r="I2041" s="200"/>
      <c r="J2041" s="198"/>
      <c r="K2041" s="198"/>
      <c r="L2041" s="198"/>
      <c r="M2041" s="199"/>
      <c r="N2041" s="198"/>
      <c r="O2041" s="242"/>
      <c r="P2041" s="242"/>
      <c r="Q2041" s="242"/>
      <c r="R2041" s="242"/>
      <c r="S2041" s="242"/>
      <c r="T2041" s="242"/>
      <c r="U2041" s="242"/>
      <c r="V2041" s="242"/>
      <c r="W2041" s="242"/>
      <c r="X2041" s="242"/>
      <c r="Y2041" s="242"/>
      <c r="Z2041" s="242"/>
      <c r="AA2041" s="242"/>
      <c r="AB2041" s="242"/>
      <c r="AC2041" s="243"/>
    </row>
    <row r="2042" spans="1:29" s="244" customFormat="1" ht="15" customHeight="1" x14ac:dyDescent="0.25">
      <c r="A2042" s="198"/>
      <c r="B2042" s="198"/>
      <c r="C2042" s="198"/>
      <c r="D2042" s="194"/>
      <c r="E2042" s="198"/>
      <c r="F2042" s="198"/>
      <c r="G2042" s="196" t="str">
        <f>IF(ISNA(VLOOKUP(E2042,'Rota Pattern Data'!$A:$B,2,FALSE)),"",VLOOKUP(E2042,'Rota Pattern Data'!$A:$B,2,FALSE))</f>
        <v/>
      </c>
      <c r="H2042" s="197"/>
      <c r="I2042" s="200"/>
      <c r="J2042" s="198"/>
      <c r="K2042" s="198"/>
      <c r="L2042" s="198"/>
      <c r="M2042" s="199"/>
      <c r="N2042" s="198"/>
      <c r="O2042" s="242"/>
      <c r="P2042" s="242"/>
      <c r="Q2042" s="242"/>
      <c r="R2042" s="242"/>
      <c r="S2042" s="242"/>
      <c r="T2042" s="242"/>
      <c r="U2042" s="242"/>
      <c r="V2042" s="242"/>
      <c r="W2042" s="242"/>
      <c r="X2042" s="242"/>
      <c r="Y2042" s="242"/>
      <c r="Z2042" s="242"/>
      <c r="AA2042" s="242"/>
      <c r="AB2042" s="242"/>
      <c r="AC2042" s="243"/>
    </row>
    <row r="2043" spans="1:29" s="244" customFormat="1" ht="15" customHeight="1" x14ac:dyDescent="0.25">
      <c r="A2043" s="198"/>
      <c r="B2043" s="198"/>
      <c r="C2043" s="198"/>
      <c r="D2043" s="194"/>
      <c r="E2043" s="198"/>
      <c r="F2043" s="198"/>
      <c r="G2043" s="196" t="str">
        <f>IF(ISNA(VLOOKUP(E2043,'Rota Pattern Data'!$A:$B,2,FALSE)),"",VLOOKUP(E2043,'Rota Pattern Data'!$A:$B,2,FALSE))</f>
        <v/>
      </c>
      <c r="H2043" s="197"/>
      <c r="I2043" s="200"/>
      <c r="J2043" s="198"/>
      <c r="K2043" s="198"/>
      <c r="L2043" s="198"/>
      <c r="M2043" s="199"/>
      <c r="N2043" s="198"/>
      <c r="O2043" s="242"/>
      <c r="P2043" s="242"/>
      <c r="Q2043" s="242"/>
      <c r="R2043" s="242"/>
      <c r="S2043" s="242"/>
      <c r="T2043" s="242"/>
      <c r="U2043" s="242"/>
      <c r="V2043" s="242"/>
      <c r="W2043" s="242"/>
      <c r="X2043" s="242"/>
      <c r="Y2043" s="242"/>
      <c r="Z2043" s="242"/>
      <c r="AA2043" s="242"/>
      <c r="AB2043" s="242"/>
      <c r="AC2043" s="243"/>
    </row>
    <row r="2044" spans="1:29" s="244" customFormat="1" ht="15" customHeight="1" x14ac:dyDescent="0.25">
      <c r="A2044" s="198"/>
      <c r="B2044" s="198"/>
      <c r="C2044" s="198"/>
      <c r="D2044" s="194"/>
      <c r="E2044" s="198"/>
      <c r="F2044" s="198"/>
      <c r="G2044" s="196" t="str">
        <f>IF(ISNA(VLOOKUP(E2044,'Rota Pattern Data'!$A:$B,2,FALSE)),"",VLOOKUP(E2044,'Rota Pattern Data'!$A:$B,2,FALSE))</f>
        <v/>
      </c>
      <c r="H2044" s="197"/>
      <c r="I2044" s="200"/>
      <c r="J2044" s="198"/>
      <c r="K2044" s="198"/>
      <c r="L2044" s="198"/>
      <c r="M2044" s="199"/>
      <c r="N2044" s="198"/>
      <c r="O2044" s="242"/>
      <c r="P2044" s="242"/>
      <c r="Q2044" s="242"/>
      <c r="R2044" s="242"/>
      <c r="S2044" s="242"/>
      <c r="T2044" s="242"/>
      <c r="U2044" s="242"/>
      <c r="V2044" s="242"/>
      <c r="W2044" s="242"/>
      <c r="X2044" s="242"/>
      <c r="Y2044" s="242"/>
      <c r="Z2044" s="242"/>
      <c r="AA2044" s="242"/>
      <c r="AB2044" s="242"/>
      <c r="AC2044" s="243"/>
    </row>
    <row r="2045" spans="1:29" s="244" customFormat="1" ht="15" customHeight="1" x14ac:dyDescent="0.25">
      <c r="A2045" s="198"/>
      <c r="B2045" s="198"/>
      <c r="C2045" s="198"/>
      <c r="D2045" s="194"/>
      <c r="E2045" s="198"/>
      <c r="F2045" s="198"/>
      <c r="G2045" s="196" t="str">
        <f>IF(ISNA(VLOOKUP(E2045,'Rota Pattern Data'!$A:$B,2,FALSE)),"",VLOOKUP(E2045,'Rota Pattern Data'!$A:$B,2,FALSE))</f>
        <v/>
      </c>
      <c r="H2045" s="197"/>
      <c r="I2045" s="200"/>
      <c r="J2045" s="198"/>
      <c r="K2045" s="198"/>
      <c r="L2045" s="198"/>
      <c r="M2045" s="199"/>
      <c r="N2045" s="198"/>
      <c r="O2045" s="242"/>
      <c r="P2045" s="242"/>
      <c r="Q2045" s="242"/>
      <c r="R2045" s="242"/>
      <c r="S2045" s="242"/>
      <c r="T2045" s="242"/>
      <c r="U2045" s="242"/>
      <c r="V2045" s="242"/>
      <c r="W2045" s="242"/>
      <c r="X2045" s="242"/>
      <c r="Y2045" s="242"/>
      <c r="Z2045" s="242"/>
      <c r="AA2045" s="242"/>
      <c r="AB2045" s="242"/>
      <c r="AC2045" s="243"/>
    </row>
    <row r="2046" spans="1:29" s="244" customFormat="1" ht="15" customHeight="1" x14ac:dyDescent="0.25">
      <c r="A2046" s="198"/>
      <c r="B2046" s="198"/>
      <c r="C2046" s="198"/>
      <c r="D2046" s="194"/>
      <c r="E2046" s="198"/>
      <c r="F2046" s="198"/>
      <c r="G2046" s="196" t="str">
        <f>IF(ISNA(VLOOKUP(E2046,'Rota Pattern Data'!$A:$B,2,FALSE)),"",VLOOKUP(E2046,'Rota Pattern Data'!$A:$B,2,FALSE))</f>
        <v/>
      </c>
      <c r="H2046" s="197"/>
      <c r="I2046" s="200"/>
      <c r="J2046" s="198"/>
      <c r="K2046" s="198"/>
      <c r="L2046" s="198"/>
      <c r="M2046" s="199"/>
      <c r="N2046" s="198"/>
      <c r="O2046" s="242"/>
      <c r="P2046" s="242"/>
      <c r="Q2046" s="242"/>
      <c r="R2046" s="242"/>
      <c r="S2046" s="242"/>
      <c r="T2046" s="242"/>
      <c r="U2046" s="242"/>
      <c r="V2046" s="242"/>
      <c r="W2046" s="242"/>
      <c r="X2046" s="242"/>
      <c r="Y2046" s="242"/>
      <c r="Z2046" s="242"/>
      <c r="AA2046" s="242"/>
      <c r="AB2046" s="242"/>
      <c r="AC2046" s="243"/>
    </row>
    <row r="2047" spans="1:29" s="244" customFormat="1" ht="15" customHeight="1" x14ac:dyDescent="0.25">
      <c r="A2047" s="198"/>
      <c r="B2047" s="198"/>
      <c r="C2047" s="198"/>
      <c r="D2047" s="194"/>
      <c r="E2047" s="198"/>
      <c r="F2047" s="198"/>
      <c r="G2047" s="196" t="str">
        <f>IF(ISNA(VLOOKUP(E2047,'Rota Pattern Data'!$A:$B,2,FALSE)),"",VLOOKUP(E2047,'Rota Pattern Data'!$A:$B,2,FALSE))</f>
        <v/>
      </c>
      <c r="H2047" s="197"/>
      <c r="I2047" s="200"/>
      <c r="J2047" s="198"/>
      <c r="K2047" s="198"/>
      <c r="L2047" s="198"/>
      <c r="M2047" s="199"/>
      <c r="N2047" s="198"/>
      <c r="O2047" s="242"/>
      <c r="P2047" s="242"/>
      <c r="Q2047" s="242"/>
      <c r="R2047" s="242"/>
      <c r="S2047" s="242"/>
      <c r="T2047" s="242"/>
      <c r="U2047" s="242"/>
      <c r="V2047" s="242"/>
      <c r="W2047" s="242"/>
      <c r="X2047" s="242"/>
      <c r="Y2047" s="242"/>
      <c r="Z2047" s="242"/>
      <c r="AA2047" s="242"/>
      <c r="AB2047" s="242"/>
      <c r="AC2047" s="243"/>
    </row>
    <row r="2048" spans="1:29" s="244" customFormat="1" ht="15" customHeight="1" x14ac:dyDescent="0.25">
      <c r="A2048" s="198"/>
      <c r="B2048" s="198"/>
      <c r="C2048" s="198"/>
      <c r="D2048" s="194"/>
      <c r="E2048" s="198"/>
      <c r="F2048" s="198"/>
      <c r="G2048" s="196" t="str">
        <f>IF(ISNA(VLOOKUP(E2048,'Rota Pattern Data'!$A:$B,2,FALSE)),"",VLOOKUP(E2048,'Rota Pattern Data'!$A:$B,2,FALSE))</f>
        <v/>
      </c>
      <c r="H2048" s="197"/>
      <c r="I2048" s="200"/>
      <c r="J2048" s="198"/>
      <c r="K2048" s="198"/>
      <c r="L2048" s="198"/>
      <c r="M2048" s="199"/>
      <c r="N2048" s="198"/>
      <c r="O2048" s="242"/>
      <c r="P2048" s="242"/>
      <c r="Q2048" s="242"/>
      <c r="R2048" s="242"/>
      <c r="S2048" s="242"/>
      <c r="T2048" s="242"/>
      <c r="U2048" s="242"/>
      <c r="V2048" s="242"/>
      <c r="W2048" s="242"/>
      <c r="X2048" s="242"/>
      <c r="Y2048" s="242"/>
      <c r="Z2048" s="242"/>
      <c r="AA2048" s="242"/>
      <c r="AB2048" s="242"/>
      <c r="AC2048" s="243"/>
    </row>
    <row r="2049" spans="1:29" s="244" customFormat="1" ht="15" customHeight="1" x14ac:dyDescent="0.25">
      <c r="A2049" s="198"/>
      <c r="B2049" s="198"/>
      <c r="C2049" s="198"/>
      <c r="D2049" s="194"/>
      <c r="E2049" s="198"/>
      <c r="F2049" s="198"/>
      <c r="G2049" s="196" t="str">
        <f>IF(ISNA(VLOOKUP(E2049,'Rota Pattern Data'!$A:$B,2,FALSE)),"",VLOOKUP(E2049,'Rota Pattern Data'!$A:$B,2,FALSE))</f>
        <v/>
      </c>
      <c r="H2049" s="197"/>
      <c r="I2049" s="200"/>
      <c r="J2049" s="198"/>
      <c r="K2049" s="198"/>
      <c r="L2049" s="198"/>
      <c r="M2049" s="199"/>
      <c r="N2049" s="198"/>
      <c r="O2049" s="242"/>
      <c r="P2049" s="242"/>
      <c r="Q2049" s="242"/>
      <c r="R2049" s="242"/>
      <c r="S2049" s="242"/>
      <c r="T2049" s="242"/>
      <c r="U2049" s="242"/>
      <c r="V2049" s="242"/>
      <c r="W2049" s="242"/>
      <c r="X2049" s="242"/>
      <c r="Y2049" s="242"/>
      <c r="Z2049" s="242"/>
      <c r="AA2049" s="242"/>
      <c r="AB2049" s="242"/>
      <c r="AC2049" s="243"/>
    </row>
    <row r="2050" spans="1:29" s="244" customFormat="1" ht="15" customHeight="1" x14ac:dyDescent="0.25">
      <c r="A2050" s="198"/>
      <c r="B2050" s="198"/>
      <c r="C2050" s="198"/>
      <c r="D2050" s="194"/>
      <c r="E2050" s="198"/>
      <c r="F2050" s="198"/>
      <c r="G2050" s="196" t="str">
        <f>IF(ISNA(VLOOKUP(E2050,'Rota Pattern Data'!$A:$B,2,FALSE)),"",VLOOKUP(E2050,'Rota Pattern Data'!$A:$B,2,FALSE))</f>
        <v/>
      </c>
      <c r="H2050" s="197"/>
      <c r="I2050" s="200"/>
      <c r="J2050" s="198"/>
      <c r="K2050" s="198"/>
      <c r="L2050" s="198"/>
      <c r="M2050" s="199"/>
      <c r="N2050" s="198"/>
      <c r="O2050" s="242"/>
      <c r="P2050" s="242"/>
      <c r="Q2050" s="242"/>
      <c r="R2050" s="242"/>
      <c r="S2050" s="242"/>
      <c r="T2050" s="242"/>
      <c r="U2050" s="242"/>
      <c r="V2050" s="242"/>
      <c r="W2050" s="242"/>
      <c r="X2050" s="242"/>
      <c r="Y2050" s="242"/>
      <c r="Z2050" s="242"/>
      <c r="AA2050" s="242"/>
      <c r="AB2050" s="242"/>
      <c r="AC2050" s="243"/>
    </row>
    <row r="2051" spans="1:29" s="244" customFormat="1" ht="15" customHeight="1" x14ac:dyDescent="0.25">
      <c r="A2051" s="198"/>
      <c r="B2051" s="198"/>
      <c r="C2051" s="198"/>
      <c r="D2051" s="194"/>
      <c r="E2051" s="198"/>
      <c r="F2051" s="198"/>
      <c r="G2051" s="196" t="str">
        <f>IF(ISNA(VLOOKUP(E2051,'Rota Pattern Data'!$A:$B,2,FALSE)),"",VLOOKUP(E2051,'Rota Pattern Data'!$A:$B,2,FALSE))</f>
        <v/>
      </c>
      <c r="H2051" s="197"/>
      <c r="I2051" s="200"/>
      <c r="J2051" s="198"/>
      <c r="K2051" s="198"/>
      <c r="L2051" s="198"/>
      <c r="M2051" s="199"/>
      <c r="N2051" s="198"/>
      <c r="O2051" s="242"/>
      <c r="P2051" s="242"/>
      <c r="Q2051" s="242"/>
      <c r="R2051" s="242"/>
      <c r="S2051" s="242"/>
      <c r="T2051" s="242"/>
      <c r="U2051" s="242"/>
      <c r="V2051" s="242"/>
      <c r="W2051" s="242"/>
      <c r="X2051" s="242"/>
      <c r="Y2051" s="242"/>
      <c r="Z2051" s="242"/>
      <c r="AA2051" s="242"/>
      <c r="AB2051" s="242"/>
      <c r="AC2051" s="243"/>
    </row>
    <row r="2052" spans="1:29" s="244" customFormat="1" ht="15" customHeight="1" x14ac:dyDescent="0.25">
      <c r="A2052" s="198"/>
      <c r="B2052" s="198"/>
      <c r="C2052" s="198"/>
      <c r="D2052" s="194"/>
      <c r="E2052" s="198"/>
      <c r="F2052" s="198"/>
      <c r="G2052" s="196" t="str">
        <f>IF(ISNA(VLOOKUP(E2052,'Rota Pattern Data'!$A:$B,2,FALSE)),"",VLOOKUP(E2052,'Rota Pattern Data'!$A:$B,2,FALSE))</f>
        <v/>
      </c>
      <c r="H2052" s="197"/>
      <c r="I2052" s="200"/>
      <c r="J2052" s="198"/>
      <c r="K2052" s="198"/>
      <c r="L2052" s="198"/>
      <c r="M2052" s="199"/>
      <c r="N2052" s="198"/>
      <c r="O2052" s="242"/>
      <c r="P2052" s="242"/>
      <c r="Q2052" s="242"/>
      <c r="R2052" s="242"/>
      <c r="S2052" s="242"/>
      <c r="T2052" s="242"/>
      <c r="U2052" s="242"/>
      <c r="V2052" s="242"/>
      <c r="W2052" s="242"/>
      <c r="X2052" s="242"/>
      <c r="Y2052" s="242"/>
      <c r="Z2052" s="242"/>
      <c r="AA2052" s="242"/>
      <c r="AB2052" s="242"/>
      <c r="AC2052" s="243"/>
    </row>
    <row r="2053" spans="1:29" s="244" customFormat="1" ht="15" customHeight="1" x14ac:dyDescent="0.25">
      <c r="A2053" s="198"/>
      <c r="B2053" s="198"/>
      <c r="C2053" s="198"/>
      <c r="D2053" s="194"/>
      <c r="E2053" s="198"/>
      <c r="F2053" s="198"/>
      <c r="G2053" s="196" t="str">
        <f>IF(ISNA(VLOOKUP(E2053,'Rota Pattern Data'!$A:$B,2,FALSE)),"",VLOOKUP(E2053,'Rota Pattern Data'!$A:$B,2,FALSE))</f>
        <v/>
      </c>
      <c r="H2053" s="197"/>
      <c r="I2053" s="200"/>
      <c r="J2053" s="198"/>
      <c r="K2053" s="198"/>
      <c r="L2053" s="198"/>
      <c r="M2053" s="199"/>
      <c r="N2053" s="198"/>
      <c r="O2053" s="242"/>
      <c r="P2053" s="242"/>
      <c r="Q2053" s="242"/>
      <c r="R2053" s="242"/>
      <c r="S2053" s="242"/>
      <c r="T2053" s="242"/>
      <c r="U2053" s="242"/>
      <c r="V2053" s="242"/>
      <c r="W2053" s="242"/>
      <c r="X2053" s="242"/>
      <c r="Y2053" s="242"/>
      <c r="Z2053" s="242"/>
      <c r="AA2053" s="242"/>
      <c r="AB2053" s="242"/>
      <c r="AC2053" s="243"/>
    </row>
    <row r="2054" spans="1:29" s="244" customFormat="1" ht="15" customHeight="1" x14ac:dyDescent="0.25">
      <c r="A2054" s="198"/>
      <c r="B2054" s="198"/>
      <c r="C2054" s="198"/>
      <c r="D2054" s="194"/>
      <c r="E2054" s="198"/>
      <c r="F2054" s="198"/>
      <c r="G2054" s="196" t="str">
        <f>IF(ISNA(VLOOKUP(E2054,'Rota Pattern Data'!$A:$B,2,FALSE)),"",VLOOKUP(E2054,'Rota Pattern Data'!$A:$B,2,FALSE))</f>
        <v/>
      </c>
      <c r="H2054" s="197"/>
      <c r="I2054" s="200"/>
      <c r="J2054" s="198"/>
      <c r="K2054" s="198"/>
      <c r="L2054" s="198"/>
      <c r="M2054" s="199"/>
      <c r="N2054" s="198"/>
      <c r="O2054" s="242"/>
      <c r="P2054" s="242"/>
      <c r="Q2054" s="242"/>
      <c r="R2054" s="242"/>
      <c r="S2054" s="242"/>
      <c r="T2054" s="242"/>
      <c r="U2054" s="242"/>
      <c r="V2054" s="242"/>
      <c r="W2054" s="242"/>
      <c r="X2054" s="242"/>
      <c r="Y2054" s="242"/>
      <c r="Z2054" s="242"/>
      <c r="AA2054" s="242"/>
      <c r="AB2054" s="242"/>
      <c r="AC2054" s="243"/>
    </row>
    <row r="2055" spans="1:29" s="244" customFormat="1" ht="15" customHeight="1" x14ac:dyDescent="0.25">
      <c r="A2055" s="198"/>
      <c r="B2055" s="198"/>
      <c r="C2055" s="198"/>
      <c r="D2055" s="194"/>
      <c r="E2055" s="198"/>
      <c r="F2055" s="198"/>
      <c r="G2055" s="196" t="str">
        <f>IF(ISNA(VLOOKUP(E2055,'Rota Pattern Data'!$A:$B,2,FALSE)),"",VLOOKUP(E2055,'Rota Pattern Data'!$A:$B,2,FALSE))</f>
        <v/>
      </c>
      <c r="H2055" s="197"/>
      <c r="I2055" s="200"/>
      <c r="J2055" s="198"/>
      <c r="K2055" s="198"/>
      <c r="L2055" s="198"/>
      <c r="M2055" s="199"/>
      <c r="N2055" s="198"/>
      <c r="O2055" s="242"/>
      <c r="P2055" s="242"/>
      <c r="Q2055" s="242"/>
      <c r="R2055" s="242"/>
      <c r="S2055" s="242"/>
      <c r="T2055" s="242"/>
      <c r="U2055" s="242"/>
      <c r="V2055" s="242"/>
      <c r="W2055" s="242"/>
      <c r="X2055" s="242"/>
      <c r="Y2055" s="242"/>
      <c r="Z2055" s="242"/>
      <c r="AA2055" s="242"/>
      <c r="AB2055" s="242"/>
      <c r="AC2055" s="243"/>
    </row>
    <row r="2056" spans="1:29" s="244" customFormat="1" ht="15" customHeight="1" x14ac:dyDescent="0.25">
      <c r="A2056" s="198"/>
      <c r="B2056" s="198"/>
      <c r="C2056" s="198"/>
      <c r="D2056" s="194"/>
      <c r="E2056" s="198"/>
      <c r="F2056" s="198"/>
      <c r="G2056" s="196" t="str">
        <f>IF(ISNA(VLOOKUP(E2056,'Rota Pattern Data'!$A:$B,2,FALSE)),"",VLOOKUP(E2056,'Rota Pattern Data'!$A:$B,2,FALSE))</f>
        <v/>
      </c>
      <c r="H2056" s="197"/>
      <c r="I2056" s="200"/>
      <c r="J2056" s="198"/>
      <c r="K2056" s="198"/>
      <c r="L2056" s="198"/>
      <c r="M2056" s="199"/>
      <c r="N2056" s="198"/>
      <c r="O2056" s="242"/>
      <c r="P2056" s="242"/>
      <c r="Q2056" s="242"/>
      <c r="R2056" s="242"/>
      <c r="S2056" s="242"/>
      <c r="T2056" s="242"/>
      <c r="U2056" s="242"/>
      <c r="V2056" s="242"/>
      <c r="W2056" s="242"/>
      <c r="X2056" s="242"/>
      <c r="Y2056" s="242"/>
      <c r="Z2056" s="242"/>
      <c r="AA2056" s="242"/>
      <c r="AB2056" s="242"/>
      <c r="AC2056" s="243"/>
    </row>
    <row r="2057" spans="1:29" s="244" customFormat="1" ht="15" customHeight="1" x14ac:dyDescent="0.25">
      <c r="A2057" s="198"/>
      <c r="B2057" s="198"/>
      <c r="C2057" s="198"/>
      <c r="D2057" s="194"/>
      <c r="E2057" s="198"/>
      <c r="F2057" s="198"/>
      <c r="G2057" s="196" t="str">
        <f>IF(ISNA(VLOOKUP(E2057,'Rota Pattern Data'!$A:$B,2,FALSE)),"",VLOOKUP(E2057,'Rota Pattern Data'!$A:$B,2,FALSE))</f>
        <v/>
      </c>
      <c r="H2057" s="197"/>
      <c r="I2057" s="200"/>
      <c r="J2057" s="198"/>
      <c r="K2057" s="198"/>
      <c r="L2057" s="198"/>
      <c r="M2057" s="199"/>
      <c r="N2057" s="198"/>
      <c r="O2057" s="242"/>
      <c r="P2057" s="242"/>
      <c r="Q2057" s="242"/>
      <c r="R2057" s="242"/>
      <c r="S2057" s="242"/>
      <c r="T2057" s="242"/>
      <c r="U2057" s="242"/>
      <c r="V2057" s="242"/>
      <c r="W2057" s="242"/>
      <c r="X2057" s="242"/>
      <c r="Y2057" s="242"/>
      <c r="Z2057" s="242"/>
      <c r="AA2057" s="242"/>
      <c r="AB2057" s="242"/>
      <c r="AC2057" s="243"/>
    </row>
    <row r="2058" spans="1:29" s="244" customFormat="1" ht="15" customHeight="1" x14ac:dyDescent="0.25">
      <c r="A2058" s="198"/>
      <c r="B2058" s="198"/>
      <c r="C2058" s="198"/>
      <c r="D2058" s="194"/>
      <c r="E2058" s="198"/>
      <c r="F2058" s="198"/>
      <c r="G2058" s="196" t="str">
        <f>IF(ISNA(VLOOKUP(E2058,'Rota Pattern Data'!$A:$B,2,FALSE)),"",VLOOKUP(E2058,'Rota Pattern Data'!$A:$B,2,FALSE))</f>
        <v/>
      </c>
      <c r="H2058" s="197"/>
      <c r="I2058" s="200"/>
      <c r="J2058" s="198"/>
      <c r="K2058" s="198"/>
      <c r="L2058" s="198"/>
      <c r="M2058" s="199"/>
      <c r="N2058" s="198"/>
      <c r="O2058" s="242"/>
      <c r="P2058" s="242"/>
      <c r="Q2058" s="242"/>
      <c r="R2058" s="242"/>
      <c r="S2058" s="242"/>
      <c r="T2058" s="242"/>
      <c r="U2058" s="242"/>
      <c r="V2058" s="242"/>
      <c r="W2058" s="242"/>
      <c r="X2058" s="242"/>
      <c r="Y2058" s="242"/>
      <c r="Z2058" s="242"/>
      <c r="AA2058" s="242"/>
      <c r="AB2058" s="242"/>
      <c r="AC2058" s="243"/>
    </row>
    <row r="2059" spans="1:29" s="244" customFormat="1" ht="15" customHeight="1" x14ac:dyDescent="0.25">
      <c r="A2059" s="198"/>
      <c r="B2059" s="198"/>
      <c r="C2059" s="198"/>
      <c r="D2059" s="194"/>
      <c r="E2059" s="198"/>
      <c r="F2059" s="198"/>
      <c r="G2059" s="196" t="str">
        <f>IF(ISNA(VLOOKUP(E2059,'Rota Pattern Data'!$A:$B,2,FALSE)),"",VLOOKUP(E2059,'Rota Pattern Data'!$A:$B,2,FALSE))</f>
        <v/>
      </c>
      <c r="H2059" s="197"/>
      <c r="I2059" s="200"/>
      <c r="J2059" s="198"/>
      <c r="K2059" s="198"/>
      <c r="L2059" s="198"/>
      <c r="M2059" s="199"/>
      <c r="N2059" s="198"/>
      <c r="O2059" s="242"/>
      <c r="P2059" s="242"/>
      <c r="Q2059" s="242"/>
      <c r="R2059" s="242"/>
      <c r="S2059" s="242"/>
      <c r="T2059" s="242"/>
      <c r="U2059" s="242"/>
      <c r="V2059" s="242"/>
      <c r="W2059" s="242"/>
      <c r="X2059" s="242"/>
      <c r="Y2059" s="242"/>
      <c r="Z2059" s="242"/>
      <c r="AA2059" s="242"/>
      <c r="AB2059" s="242"/>
      <c r="AC2059" s="243"/>
    </row>
    <row r="2060" spans="1:29" s="244" customFormat="1" ht="15" customHeight="1" x14ac:dyDescent="0.25">
      <c r="A2060" s="198"/>
      <c r="B2060" s="198"/>
      <c r="C2060" s="198"/>
      <c r="D2060" s="194"/>
      <c r="E2060" s="198"/>
      <c r="F2060" s="198"/>
      <c r="G2060" s="196" t="str">
        <f>IF(ISNA(VLOOKUP(E2060,'Rota Pattern Data'!$A:$B,2,FALSE)),"",VLOOKUP(E2060,'Rota Pattern Data'!$A:$B,2,FALSE))</f>
        <v/>
      </c>
      <c r="H2060" s="197"/>
      <c r="I2060" s="200"/>
      <c r="J2060" s="198"/>
      <c r="K2060" s="198"/>
      <c r="L2060" s="198"/>
      <c r="M2060" s="199"/>
      <c r="N2060" s="198"/>
      <c r="O2060" s="242"/>
      <c r="P2060" s="242"/>
      <c r="Q2060" s="242"/>
      <c r="R2060" s="242"/>
      <c r="S2060" s="242"/>
      <c r="T2060" s="242"/>
      <c r="U2060" s="242"/>
      <c r="V2060" s="242"/>
      <c r="W2060" s="242"/>
      <c r="X2060" s="242"/>
      <c r="Y2060" s="242"/>
      <c r="Z2060" s="242"/>
      <c r="AA2060" s="242"/>
      <c r="AB2060" s="242"/>
      <c r="AC2060" s="243"/>
    </row>
    <row r="2061" spans="1:29" s="244" customFormat="1" ht="15" customHeight="1" x14ac:dyDescent="0.25">
      <c r="A2061" s="198"/>
      <c r="B2061" s="198"/>
      <c r="C2061" s="198"/>
      <c r="D2061" s="194"/>
      <c r="E2061" s="198"/>
      <c r="F2061" s="198"/>
      <c r="G2061" s="196" t="str">
        <f>IF(ISNA(VLOOKUP(E2061,'Rota Pattern Data'!$A:$B,2,FALSE)),"",VLOOKUP(E2061,'Rota Pattern Data'!$A:$B,2,FALSE))</f>
        <v/>
      </c>
      <c r="H2061" s="197"/>
      <c r="I2061" s="200"/>
      <c r="J2061" s="198"/>
      <c r="K2061" s="198"/>
      <c r="L2061" s="198"/>
      <c r="M2061" s="199"/>
      <c r="N2061" s="198"/>
      <c r="O2061" s="242"/>
      <c r="P2061" s="242"/>
      <c r="Q2061" s="242"/>
      <c r="R2061" s="242"/>
      <c r="S2061" s="242"/>
      <c r="T2061" s="242"/>
      <c r="U2061" s="242"/>
      <c r="V2061" s="242"/>
      <c r="W2061" s="242"/>
      <c r="X2061" s="242"/>
      <c r="Y2061" s="242"/>
      <c r="Z2061" s="242"/>
      <c r="AA2061" s="242"/>
      <c r="AB2061" s="242"/>
      <c r="AC2061" s="243"/>
    </row>
    <row r="2062" spans="1:29" s="244" customFormat="1" ht="15" customHeight="1" x14ac:dyDescent="0.25">
      <c r="A2062" s="198"/>
      <c r="B2062" s="198"/>
      <c r="C2062" s="198"/>
      <c r="D2062" s="194"/>
      <c r="E2062" s="198"/>
      <c r="F2062" s="198"/>
      <c r="G2062" s="196" t="str">
        <f>IF(ISNA(VLOOKUP(E2062,'Rota Pattern Data'!$A:$B,2,FALSE)),"",VLOOKUP(E2062,'Rota Pattern Data'!$A:$B,2,FALSE))</f>
        <v/>
      </c>
      <c r="H2062" s="197"/>
      <c r="I2062" s="200"/>
      <c r="J2062" s="198"/>
      <c r="K2062" s="198"/>
      <c r="L2062" s="198"/>
      <c r="M2062" s="199"/>
      <c r="N2062" s="198"/>
      <c r="O2062" s="242"/>
      <c r="P2062" s="242"/>
      <c r="Q2062" s="242"/>
      <c r="R2062" s="242"/>
      <c r="S2062" s="242"/>
      <c r="T2062" s="242"/>
      <c r="U2062" s="242"/>
      <c r="V2062" s="242"/>
      <c r="W2062" s="242"/>
      <c r="X2062" s="242"/>
      <c r="Y2062" s="242"/>
      <c r="Z2062" s="242"/>
      <c r="AA2062" s="242"/>
      <c r="AB2062" s="242"/>
      <c r="AC2062" s="243"/>
    </row>
    <row r="2063" spans="1:29" s="244" customFormat="1" ht="15" customHeight="1" x14ac:dyDescent="0.25">
      <c r="A2063" s="198"/>
      <c r="B2063" s="198"/>
      <c r="C2063" s="198"/>
      <c r="D2063" s="194"/>
      <c r="E2063" s="198"/>
      <c r="F2063" s="198"/>
      <c r="G2063" s="196" t="str">
        <f>IF(ISNA(VLOOKUP(E2063,'Rota Pattern Data'!$A:$B,2,FALSE)),"",VLOOKUP(E2063,'Rota Pattern Data'!$A:$B,2,FALSE))</f>
        <v/>
      </c>
      <c r="H2063" s="197"/>
      <c r="I2063" s="200"/>
      <c r="J2063" s="198"/>
      <c r="K2063" s="198"/>
      <c r="L2063" s="198"/>
      <c r="M2063" s="199"/>
      <c r="N2063" s="198"/>
      <c r="O2063" s="242"/>
      <c r="P2063" s="242"/>
      <c r="Q2063" s="242"/>
      <c r="R2063" s="242"/>
      <c r="S2063" s="242"/>
      <c r="T2063" s="242"/>
      <c r="U2063" s="242"/>
      <c r="V2063" s="242"/>
      <c r="W2063" s="242"/>
      <c r="X2063" s="242"/>
      <c r="Y2063" s="242"/>
      <c r="Z2063" s="242"/>
      <c r="AA2063" s="242"/>
      <c r="AB2063" s="242"/>
      <c r="AC2063" s="243"/>
    </row>
    <row r="2064" spans="1:29" s="244" customFormat="1" ht="15" customHeight="1" x14ac:dyDescent="0.25">
      <c r="A2064" s="198"/>
      <c r="B2064" s="198"/>
      <c r="C2064" s="198"/>
      <c r="D2064" s="194"/>
      <c r="E2064" s="198"/>
      <c r="F2064" s="198"/>
      <c r="G2064" s="196" t="str">
        <f>IF(ISNA(VLOOKUP(E2064,'Rota Pattern Data'!$A:$B,2,FALSE)),"",VLOOKUP(E2064,'Rota Pattern Data'!$A:$B,2,FALSE))</f>
        <v/>
      </c>
      <c r="H2064" s="197"/>
      <c r="I2064" s="200"/>
      <c r="J2064" s="198"/>
      <c r="K2064" s="198"/>
      <c r="L2064" s="198"/>
      <c r="M2064" s="199"/>
      <c r="N2064" s="198"/>
      <c r="O2064" s="242"/>
      <c r="P2064" s="242"/>
      <c r="Q2064" s="242"/>
      <c r="R2064" s="242"/>
      <c r="S2064" s="242"/>
      <c r="T2064" s="242"/>
      <c r="U2064" s="242"/>
      <c r="V2064" s="242"/>
      <c r="W2064" s="242"/>
      <c r="X2064" s="242"/>
      <c r="Y2064" s="242"/>
      <c r="Z2064" s="242"/>
      <c r="AA2064" s="242"/>
      <c r="AB2064" s="242"/>
      <c r="AC2064" s="243"/>
    </row>
    <row r="2065" spans="1:29" s="244" customFormat="1" ht="15" customHeight="1" x14ac:dyDescent="0.25">
      <c r="A2065" s="198"/>
      <c r="B2065" s="198"/>
      <c r="C2065" s="198"/>
      <c r="D2065" s="194"/>
      <c r="E2065" s="198"/>
      <c r="F2065" s="198"/>
      <c r="G2065" s="196" t="str">
        <f>IF(ISNA(VLOOKUP(E2065,'Rota Pattern Data'!$A:$B,2,FALSE)),"",VLOOKUP(E2065,'Rota Pattern Data'!$A:$B,2,FALSE))</f>
        <v/>
      </c>
      <c r="H2065" s="197"/>
      <c r="I2065" s="200"/>
      <c r="J2065" s="198"/>
      <c r="K2065" s="198"/>
      <c r="L2065" s="198"/>
      <c r="M2065" s="199"/>
      <c r="N2065" s="198"/>
      <c r="O2065" s="242"/>
      <c r="P2065" s="242"/>
      <c r="Q2065" s="242"/>
      <c r="R2065" s="242"/>
      <c r="S2065" s="242"/>
      <c r="T2065" s="242"/>
      <c r="U2065" s="242"/>
      <c r="V2065" s="242"/>
      <c r="W2065" s="242"/>
      <c r="X2065" s="242"/>
      <c r="Y2065" s="242"/>
      <c r="Z2065" s="242"/>
      <c r="AA2065" s="242"/>
      <c r="AB2065" s="242"/>
      <c r="AC2065" s="243"/>
    </row>
    <row r="2066" spans="1:29" s="244" customFormat="1" ht="15" customHeight="1" x14ac:dyDescent="0.25">
      <c r="A2066" s="198"/>
      <c r="B2066" s="198"/>
      <c r="C2066" s="198"/>
      <c r="D2066" s="194"/>
      <c r="E2066" s="198"/>
      <c r="F2066" s="198"/>
      <c r="G2066" s="196" t="str">
        <f>IF(ISNA(VLOOKUP(E2066,'Rota Pattern Data'!$A:$B,2,FALSE)),"",VLOOKUP(E2066,'Rota Pattern Data'!$A:$B,2,FALSE))</f>
        <v/>
      </c>
      <c r="H2066" s="197"/>
      <c r="I2066" s="200"/>
      <c r="J2066" s="198"/>
      <c r="K2066" s="198"/>
      <c r="L2066" s="198"/>
      <c r="M2066" s="199"/>
      <c r="N2066" s="198"/>
      <c r="O2066" s="242"/>
      <c r="P2066" s="242"/>
      <c r="Q2066" s="242"/>
      <c r="R2066" s="242"/>
      <c r="S2066" s="242"/>
      <c r="T2066" s="242"/>
      <c r="U2066" s="242"/>
      <c r="V2066" s="242"/>
      <c r="W2066" s="242"/>
      <c r="X2066" s="242"/>
      <c r="Y2066" s="242"/>
      <c r="Z2066" s="242"/>
      <c r="AA2066" s="242"/>
      <c r="AB2066" s="242"/>
      <c r="AC2066" s="243"/>
    </row>
    <row r="2067" spans="1:29" s="244" customFormat="1" ht="15" customHeight="1" x14ac:dyDescent="0.25">
      <c r="A2067" s="198"/>
      <c r="B2067" s="198"/>
      <c r="C2067" s="198"/>
      <c r="D2067" s="194"/>
      <c r="E2067" s="198"/>
      <c r="F2067" s="198"/>
      <c r="G2067" s="196" t="str">
        <f>IF(ISNA(VLOOKUP(E2067,'Rota Pattern Data'!$A:$B,2,FALSE)),"",VLOOKUP(E2067,'Rota Pattern Data'!$A:$B,2,FALSE))</f>
        <v/>
      </c>
      <c r="H2067" s="197"/>
      <c r="I2067" s="200"/>
      <c r="J2067" s="198"/>
      <c r="K2067" s="198"/>
      <c r="L2067" s="198"/>
      <c r="M2067" s="199"/>
      <c r="N2067" s="198"/>
      <c r="O2067" s="242"/>
      <c r="P2067" s="242"/>
      <c r="Q2067" s="242"/>
      <c r="R2067" s="242"/>
      <c r="S2067" s="242"/>
      <c r="T2067" s="242"/>
      <c r="U2067" s="242"/>
      <c r="V2067" s="242"/>
      <c r="W2067" s="242"/>
      <c r="X2067" s="242"/>
      <c r="Y2067" s="242"/>
      <c r="Z2067" s="242"/>
      <c r="AA2067" s="242"/>
      <c r="AB2067" s="242"/>
      <c r="AC2067" s="243"/>
    </row>
    <row r="2068" spans="1:29" s="244" customFormat="1" ht="15" customHeight="1" x14ac:dyDescent="0.25">
      <c r="A2068" s="198"/>
      <c r="B2068" s="198"/>
      <c r="C2068" s="198"/>
      <c r="D2068" s="194"/>
      <c r="E2068" s="198"/>
      <c r="F2068" s="198"/>
      <c r="G2068" s="196" t="str">
        <f>IF(ISNA(VLOOKUP(E2068,'Rota Pattern Data'!$A:$B,2,FALSE)),"",VLOOKUP(E2068,'Rota Pattern Data'!$A:$B,2,FALSE))</f>
        <v/>
      </c>
      <c r="H2068" s="197"/>
      <c r="I2068" s="200"/>
      <c r="J2068" s="198"/>
      <c r="K2068" s="198"/>
      <c r="L2068" s="198"/>
      <c r="M2068" s="199"/>
      <c r="N2068" s="198"/>
      <c r="O2068" s="242"/>
      <c r="P2068" s="242"/>
      <c r="Q2068" s="242"/>
      <c r="R2068" s="242"/>
      <c r="S2068" s="242"/>
      <c r="T2068" s="242"/>
      <c r="U2068" s="242"/>
      <c r="V2068" s="242"/>
      <c r="W2068" s="242"/>
      <c r="X2068" s="242"/>
      <c r="Y2068" s="242"/>
      <c r="Z2068" s="242"/>
      <c r="AA2068" s="242"/>
      <c r="AB2068" s="242"/>
      <c r="AC2068" s="243"/>
    </row>
    <row r="2069" spans="1:29" s="244" customFormat="1" ht="15" customHeight="1" x14ac:dyDescent="0.25">
      <c r="A2069" s="198"/>
      <c r="B2069" s="198"/>
      <c r="C2069" s="198"/>
      <c r="D2069" s="194"/>
      <c r="E2069" s="198"/>
      <c r="F2069" s="198"/>
      <c r="G2069" s="196" t="str">
        <f>IF(ISNA(VLOOKUP(E2069,'Rota Pattern Data'!$A:$B,2,FALSE)),"",VLOOKUP(E2069,'Rota Pattern Data'!$A:$B,2,FALSE))</f>
        <v/>
      </c>
      <c r="H2069" s="197"/>
      <c r="I2069" s="200"/>
      <c r="J2069" s="198"/>
      <c r="K2069" s="198"/>
      <c r="L2069" s="198"/>
      <c r="M2069" s="199"/>
      <c r="N2069" s="198"/>
      <c r="O2069" s="242"/>
      <c r="P2069" s="242"/>
      <c r="Q2069" s="242"/>
      <c r="R2069" s="242"/>
      <c r="S2069" s="242"/>
      <c r="T2069" s="242"/>
      <c r="U2069" s="242"/>
      <c r="V2069" s="242"/>
      <c r="W2069" s="242"/>
      <c r="X2069" s="242"/>
      <c r="Y2069" s="242"/>
      <c r="Z2069" s="242"/>
      <c r="AA2069" s="242"/>
      <c r="AB2069" s="242"/>
      <c r="AC2069" s="243"/>
    </row>
    <row r="2070" spans="1:29" s="244" customFormat="1" ht="15" customHeight="1" x14ac:dyDescent="0.25">
      <c r="A2070" s="198"/>
      <c r="B2070" s="198"/>
      <c r="C2070" s="198"/>
      <c r="D2070" s="194"/>
      <c r="E2070" s="198"/>
      <c r="F2070" s="198"/>
      <c r="G2070" s="196" t="str">
        <f>IF(ISNA(VLOOKUP(E2070,'Rota Pattern Data'!$A:$B,2,FALSE)),"",VLOOKUP(E2070,'Rota Pattern Data'!$A:$B,2,FALSE))</f>
        <v/>
      </c>
      <c r="H2070" s="197"/>
      <c r="I2070" s="200"/>
      <c r="J2070" s="198"/>
      <c r="K2070" s="198"/>
      <c r="L2070" s="198"/>
      <c r="M2070" s="199"/>
      <c r="N2070" s="198"/>
      <c r="O2070" s="242"/>
      <c r="P2070" s="242"/>
      <c r="Q2070" s="242"/>
      <c r="R2070" s="242"/>
      <c r="S2070" s="242"/>
      <c r="T2070" s="242"/>
      <c r="U2070" s="242"/>
      <c r="V2070" s="242"/>
      <c r="W2070" s="242"/>
      <c r="X2070" s="242"/>
      <c r="Y2070" s="242"/>
      <c r="Z2070" s="242"/>
      <c r="AA2070" s="242"/>
      <c r="AB2070" s="242"/>
      <c r="AC2070" s="243"/>
    </row>
    <row r="2071" spans="1:29" s="244" customFormat="1" ht="15" customHeight="1" x14ac:dyDescent="0.25">
      <c r="A2071" s="198"/>
      <c r="B2071" s="198"/>
      <c r="C2071" s="198"/>
      <c r="D2071" s="194"/>
      <c r="E2071" s="198"/>
      <c r="F2071" s="198"/>
      <c r="G2071" s="196" t="str">
        <f>IF(ISNA(VLOOKUP(E2071,'Rota Pattern Data'!$A:$B,2,FALSE)),"",VLOOKUP(E2071,'Rota Pattern Data'!$A:$B,2,FALSE))</f>
        <v/>
      </c>
      <c r="H2071" s="197"/>
      <c r="I2071" s="200"/>
      <c r="J2071" s="198"/>
      <c r="K2071" s="198"/>
      <c r="L2071" s="198"/>
      <c r="M2071" s="199"/>
      <c r="N2071" s="198"/>
      <c r="O2071" s="242"/>
      <c r="P2071" s="242"/>
      <c r="Q2071" s="242"/>
      <c r="R2071" s="242"/>
      <c r="S2071" s="242"/>
      <c r="T2071" s="242"/>
      <c r="U2071" s="242"/>
      <c r="V2071" s="242"/>
      <c r="W2071" s="242"/>
      <c r="X2071" s="242"/>
      <c r="Y2071" s="242"/>
      <c r="Z2071" s="242"/>
      <c r="AA2071" s="242"/>
      <c r="AB2071" s="242"/>
      <c r="AC2071" s="243"/>
    </row>
    <row r="2072" spans="1:29" s="244" customFormat="1" ht="15" customHeight="1" x14ac:dyDescent="0.25">
      <c r="A2072" s="198"/>
      <c r="B2072" s="198"/>
      <c r="C2072" s="198"/>
      <c r="D2072" s="194"/>
      <c r="E2072" s="198"/>
      <c r="F2072" s="198"/>
      <c r="G2072" s="196" t="str">
        <f>IF(ISNA(VLOOKUP(E2072,'Rota Pattern Data'!$A:$B,2,FALSE)),"",VLOOKUP(E2072,'Rota Pattern Data'!$A:$B,2,FALSE))</f>
        <v/>
      </c>
      <c r="H2072" s="197"/>
      <c r="I2072" s="200"/>
      <c r="J2072" s="198"/>
      <c r="K2072" s="198"/>
      <c r="L2072" s="198"/>
      <c r="M2072" s="199"/>
      <c r="N2072" s="198"/>
      <c r="O2072" s="242"/>
      <c r="P2072" s="242"/>
      <c r="Q2072" s="242"/>
      <c r="R2072" s="242"/>
      <c r="S2072" s="242"/>
      <c r="T2072" s="242"/>
      <c r="U2072" s="242"/>
      <c r="V2072" s="242"/>
      <c r="W2072" s="242"/>
      <c r="X2072" s="242"/>
      <c r="Y2072" s="242"/>
      <c r="Z2072" s="242"/>
      <c r="AA2072" s="242"/>
      <c r="AB2072" s="242"/>
      <c r="AC2072" s="243"/>
    </row>
    <row r="2073" spans="1:29" s="244" customFormat="1" ht="15" customHeight="1" x14ac:dyDescent="0.25">
      <c r="A2073" s="198"/>
      <c r="B2073" s="198"/>
      <c r="C2073" s="198"/>
      <c r="D2073" s="194"/>
      <c r="E2073" s="198"/>
      <c r="F2073" s="198"/>
      <c r="G2073" s="196" t="str">
        <f>IF(ISNA(VLOOKUP(E2073,'Rota Pattern Data'!$A:$B,2,FALSE)),"",VLOOKUP(E2073,'Rota Pattern Data'!$A:$B,2,FALSE))</f>
        <v/>
      </c>
      <c r="H2073" s="197"/>
      <c r="I2073" s="200"/>
      <c r="J2073" s="198"/>
      <c r="K2073" s="198"/>
      <c r="L2073" s="198"/>
      <c r="M2073" s="199"/>
      <c r="N2073" s="198"/>
      <c r="O2073" s="242"/>
      <c r="P2073" s="242"/>
      <c r="Q2073" s="242"/>
      <c r="R2073" s="242"/>
      <c r="S2073" s="242"/>
      <c r="T2073" s="242"/>
      <c r="U2073" s="242"/>
      <c r="V2073" s="242"/>
      <c r="W2073" s="242"/>
      <c r="X2073" s="242"/>
      <c r="Y2073" s="242"/>
      <c r="Z2073" s="242"/>
      <c r="AA2073" s="242"/>
      <c r="AB2073" s="242"/>
      <c r="AC2073" s="243"/>
    </row>
    <row r="2074" spans="1:29" s="244" customFormat="1" ht="15" customHeight="1" x14ac:dyDescent="0.25">
      <c r="A2074" s="198"/>
      <c r="B2074" s="198"/>
      <c r="C2074" s="198"/>
      <c r="D2074" s="194"/>
      <c r="E2074" s="198"/>
      <c r="F2074" s="198"/>
      <c r="G2074" s="196" t="str">
        <f>IF(ISNA(VLOOKUP(E2074,'Rota Pattern Data'!$A:$B,2,FALSE)),"",VLOOKUP(E2074,'Rota Pattern Data'!$A:$B,2,FALSE))</f>
        <v/>
      </c>
      <c r="H2074" s="197"/>
      <c r="I2074" s="200"/>
      <c r="J2074" s="198"/>
      <c r="K2074" s="198"/>
      <c r="L2074" s="198"/>
      <c r="M2074" s="199"/>
      <c r="N2074" s="198"/>
      <c r="O2074" s="242"/>
      <c r="P2074" s="242"/>
      <c r="Q2074" s="242"/>
      <c r="R2074" s="242"/>
      <c r="S2074" s="242"/>
      <c r="T2074" s="242"/>
      <c r="U2074" s="242"/>
      <c r="V2074" s="242"/>
      <c r="W2074" s="242"/>
      <c r="X2074" s="242"/>
      <c r="Y2074" s="242"/>
      <c r="Z2074" s="242"/>
      <c r="AA2074" s="242"/>
      <c r="AB2074" s="242"/>
      <c r="AC2074" s="243"/>
    </row>
    <row r="2075" spans="1:29" s="244" customFormat="1" ht="15" customHeight="1" x14ac:dyDescent="0.25">
      <c r="A2075" s="198"/>
      <c r="B2075" s="198"/>
      <c r="C2075" s="198"/>
      <c r="D2075" s="194"/>
      <c r="E2075" s="198"/>
      <c r="F2075" s="198"/>
      <c r="G2075" s="196" t="str">
        <f>IF(ISNA(VLOOKUP(E2075,'Rota Pattern Data'!$A:$B,2,FALSE)),"",VLOOKUP(E2075,'Rota Pattern Data'!$A:$B,2,FALSE))</f>
        <v/>
      </c>
      <c r="H2075" s="197"/>
      <c r="I2075" s="200"/>
      <c r="J2075" s="198"/>
      <c r="K2075" s="198"/>
      <c r="L2075" s="198"/>
      <c r="M2075" s="199"/>
      <c r="N2075" s="198"/>
      <c r="O2075" s="242"/>
      <c r="P2075" s="242"/>
      <c r="Q2075" s="242"/>
      <c r="R2075" s="242"/>
      <c r="S2075" s="242"/>
      <c r="T2075" s="242"/>
      <c r="U2075" s="242"/>
      <c r="V2075" s="242"/>
      <c r="W2075" s="242"/>
      <c r="X2075" s="242"/>
      <c r="Y2075" s="242"/>
      <c r="Z2075" s="242"/>
      <c r="AA2075" s="242"/>
      <c r="AB2075" s="242"/>
      <c r="AC2075" s="243"/>
    </row>
    <row r="2076" spans="1:29" s="244" customFormat="1" ht="15" customHeight="1" x14ac:dyDescent="0.25">
      <c r="A2076" s="198"/>
      <c r="B2076" s="198"/>
      <c r="C2076" s="198"/>
      <c r="D2076" s="194"/>
      <c r="E2076" s="198"/>
      <c r="F2076" s="198"/>
      <c r="G2076" s="196" t="str">
        <f>IF(ISNA(VLOOKUP(E2076,'Rota Pattern Data'!$A:$B,2,FALSE)),"",VLOOKUP(E2076,'Rota Pattern Data'!$A:$B,2,FALSE))</f>
        <v/>
      </c>
      <c r="H2076" s="197"/>
      <c r="I2076" s="200"/>
      <c r="J2076" s="198"/>
      <c r="K2076" s="198"/>
      <c r="L2076" s="198"/>
      <c r="M2076" s="199"/>
      <c r="N2076" s="198"/>
      <c r="O2076" s="242"/>
      <c r="P2076" s="242"/>
      <c r="Q2076" s="242"/>
      <c r="R2076" s="242"/>
      <c r="S2076" s="242"/>
      <c r="T2076" s="242"/>
      <c r="U2076" s="242"/>
      <c r="V2076" s="242"/>
      <c r="W2076" s="242"/>
      <c r="X2076" s="242"/>
      <c r="Y2076" s="242"/>
      <c r="Z2076" s="242"/>
      <c r="AA2076" s="242"/>
      <c r="AB2076" s="242"/>
      <c r="AC2076" s="243"/>
    </row>
    <row r="2077" spans="1:29" s="244" customFormat="1" ht="15" customHeight="1" x14ac:dyDescent="0.25">
      <c r="A2077" s="198"/>
      <c r="B2077" s="198"/>
      <c r="C2077" s="198"/>
      <c r="D2077" s="194"/>
      <c r="E2077" s="198"/>
      <c r="F2077" s="198"/>
      <c r="G2077" s="196" t="str">
        <f>IF(ISNA(VLOOKUP(E2077,'Rota Pattern Data'!$A:$B,2,FALSE)),"",VLOOKUP(E2077,'Rota Pattern Data'!$A:$B,2,FALSE))</f>
        <v/>
      </c>
      <c r="H2077" s="197"/>
      <c r="I2077" s="200"/>
      <c r="J2077" s="198"/>
      <c r="K2077" s="198"/>
      <c r="L2077" s="198"/>
      <c r="M2077" s="199"/>
      <c r="N2077" s="198"/>
      <c r="O2077" s="242"/>
      <c r="P2077" s="242"/>
      <c r="Q2077" s="242"/>
      <c r="R2077" s="242"/>
      <c r="S2077" s="242"/>
      <c r="T2077" s="242"/>
      <c r="U2077" s="242"/>
      <c r="V2077" s="242"/>
      <c r="W2077" s="242"/>
      <c r="X2077" s="242"/>
      <c r="Y2077" s="242"/>
      <c r="Z2077" s="242"/>
      <c r="AA2077" s="242"/>
      <c r="AB2077" s="242"/>
      <c r="AC2077" s="243"/>
    </row>
    <row r="2078" spans="1:29" s="244" customFormat="1" ht="15" customHeight="1" x14ac:dyDescent="0.25">
      <c r="A2078" s="198"/>
      <c r="B2078" s="198"/>
      <c r="C2078" s="198"/>
      <c r="D2078" s="194"/>
      <c r="E2078" s="198"/>
      <c r="F2078" s="198"/>
      <c r="G2078" s="196" t="str">
        <f>IF(ISNA(VLOOKUP(E2078,'Rota Pattern Data'!$A:$B,2,FALSE)),"",VLOOKUP(E2078,'Rota Pattern Data'!$A:$B,2,FALSE))</f>
        <v/>
      </c>
      <c r="H2078" s="197"/>
      <c r="I2078" s="200"/>
      <c r="J2078" s="198"/>
      <c r="K2078" s="198"/>
      <c r="L2078" s="198"/>
      <c r="M2078" s="199"/>
      <c r="N2078" s="198"/>
      <c r="O2078" s="242"/>
      <c r="P2078" s="242"/>
      <c r="Q2078" s="242"/>
      <c r="R2078" s="242"/>
      <c r="S2078" s="242"/>
      <c r="T2078" s="242"/>
      <c r="U2078" s="242"/>
      <c r="V2078" s="242"/>
      <c r="W2078" s="242"/>
      <c r="X2078" s="242"/>
      <c r="Y2078" s="242"/>
      <c r="Z2078" s="242"/>
      <c r="AA2078" s="242"/>
      <c r="AB2078" s="242"/>
      <c r="AC2078" s="243"/>
    </row>
    <row r="2079" spans="1:29" s="244" customFormat="1" ht="15" customHeight="1" x14ac:dyDescent="0.25">
      <c r="A2079" s="198"/>
      <c r="B2079" s="198"/>
      <c r="C2079" s="198"/>
      <c r="D2079" s="194"/>
      <c r="E2079" s="198"/>
      <c r="F2079" s="198"/>
      <c r="G2079" s="196" t="str">
        <f>IF(ISNA(VLOOKUP(E2079,'Rota Pattern Data'!$A:$B,2,FALSE)),"",VLOOKUP(E2079,'Rota Pattern Data'!$A:$B,2,FALSE))</f>
        <v/>
      </c>
      <c r="H2079" s="197"/>
      <c r="I2079" s="200"/>
      <c r="J2079" s="198"/>
      <c r="K2079" s="198"/>
      <c r="L2079" s="198"/>
      <c r="M2079" s="199"/>
      <c r="N2079" s="198"/>
      <c r="O2079" s="242"/>
      <c r="P2079" s="242"/>
      <c r="Q2079" s="242"/>
      <c r="R2079" s="242"/>
      <c r="S2079" s="242"/>
      <c r="T2079" s="242"/>
      <c r="U2079" s="242"/>
      <c r="V2079" s="242"/>
      <c r="W2079" s="242"/>
      <c r="X2079" s="242"/>
      <c r="Y2079" s="242"/>
      <c r="Z2079" s="242"/>
      <c r="AA2079" s="242"/>
      <c r="AB2079" s="242"/>
      <c r="AC2079" s="243"/>
    </row>
    <row r="2080" spans="1:29" s="244" customFormat="1" ht="15" customHeight="1" x14ac:dyDescent="0.25">
      <c r="A2080" s="198"/>
      <c r="B2080" s="198"/>
      <c r="C2080" s="198"/>
      <c r="D2080" s="194"/>
      <c r="E2080" s="198"/>
      <c r="F2080" s="198"/>
      <c r="G2080" s="196" t="str">
        <f>IF(ISNA(VLOOKUP(E2080,'Rota Pattern Data'!$A:$B,2,FALSE)),"",VLOOKUP(E2080,'Rota Pattern Data'!$A:$B,2,FALSE))</f>
        <v/>
      </c>
      <c r="H2080" s="197"/>
      <c r="I2080" s="200"/>
      <c r="J2080" s="198"/>
      <c r="K2080" s="198"/>
      <c r="L2080" s="198"/>
      <c r="M2080" s="199"/>
      <c r="N2080" s="198"/>
      <c r="O2080" s="242"/>
      <c r="P2080" s="242"/>
      <c r="Q2080" s="242"/>
      <c r="R2080" s="242"/>
      <c r="S2080" s="242"/>
      <c r="T2080" s="242"/>
      <c r="U2080" s="242"/>
      <c r="V2080" s="242"/>
      <c r="W2080" s="242"/>
      <c r="X2080" s="242"/>
      <c r="Y2080" s="242"/>
      <c r="Z2080" s="242"/>
      <c r="AA2080" s="242"/>
      <c r="AB2080" s="242"/>
      <c r="AC2080" s="243"/>
    </row>
    <row r="2081" spans="1:29" s="244" customFormat="1" ht="15" customHeight="1" x14ac:dyDescent="0.25">
      <c r="A2081" s="198"/>
      <c r="B2081" s="198"/>
      <c r="C2081" s="198"/>
      <c r="D2081" s="194"/>
      <c r="E2081" s="198"/>
      <c r="F2081" s="198"/>
      <c r="G2081" s="196" t="str">
        <f>IF(ISNA(VLOOKUP(E2081,'Rota Pattern Data'!$A:$B,2,FALSE)),"",VLOOKUP(E2081,'Rota Pattern Data'!$A:$B,2,FALSE))</f>
        <v/>
      </c>
      <c r="H2081" s="197"/>
      <c r="I2081" s="200"/>
      <c r="J2081" s="198"/>
      <c r="K2081" s="198"/>
      <c r="L2081" s="198"/>
      <c r="M2081" s="199"/>
      <c r="N2081" s="198"/>
      <c r="O2081" s="242"/>
      <c r="P2081" s="242"/>
      <c r="Q2081" s="242"/>
      <c r="R2081" s="242"/>
      <c r="S2081" s="242"/>
      <c r="T2081" s="242"/>
      <c r="U2081" s="242"/>
      <c r="V2081" s="242"/>
      <c r="W2081" s="242"/>
      <c r="X2081" s="242"/>
      <c r="Y2081" s="242"/>
      <c r="Z2081" s="242"/>
      <c r="AA2081" s="242"/>
      <c r="AB2081" s="242"/>
      <c r="AC2081" s="243"/>
    </row>
    <row r="2082" spans="1:29" s="244" customFormat="1" ht="15" customHeight="1" x14ac:dyDescent="0.25">
      <c r="A2082" s="198"/>
      <c r="B2082" s="198"/>
      <c r="C2082" s="198"/>
      <c r="D2082" s="194"/>
      <c r="E2082" s="198"/>
      <c r="F2082" s="198"/>
      <c r="G2082" s="196" t="str">
        <f>IF(ISNA(VLOOKUP(E2082,'Rota Pattern Data'!$A:$B,2,FALSE)),"",VLOOKUP(E2082,'Rota Pattern Data'!$A:$B,2,FALSE))</f>
        <v/>
      </c>
      <c r="H2082" s="197"/>
      <c r="I2082" s="200"/>
      <c r="J2082" s="198"/>
      <c r="K2082" s="198"/>
      <c r="L2082" s="198"/>
      <c r="M2082" s="199"/>
      <c r="N2082" s="198"/>
      <c r="O2082" s="242"/>
      <c r="P2082" s="242"/>
      <c r="Q2082" s="242"/>
      <c r="R2082" s="242"/>
      <c r="S2082" s="242"/>
      <c r="T2082" s="242"/>
      <c r="U2082" s="242"/>
      <c r="V2082" s="242"/>
      <c r="W2082" s="242"/>
      <c r="X2082" s="242"/>
      <c r="Y2082" s="242"/>
      <c r="Z2082" s="242"/>
      <c r="AA2082" s="242"/>
      <c r="AB2082" s="242"/>
      <c r="AC2082" s="243"/>
    </row>
    <row r="2083" spans="1:29" s="244" customFormat="1" ht="15" customHeight="1" x14ac:dyDescent="0.25">
      <c r="A2083" s="198"/>
      <c r="B2083" s="198"/>
      <c r="C2083" s="198"/>
      <c r="D2083" s="194"/>
      <c r="E2083" s="198"/>
      <c r="F2083" s="198"/>
      <c r="G2083" s="196" t="str">
        <f>IF(ISNA(VLOOKUP(E2083,'Rota Pattern Data'!$A:$B,2,FALSE)),"",VLOOKUP(E2083,'Rota Pattern Data'!$A:$B,2,FALSE))</f>
        <v/>
      </c>
      <c r="H2083" s="197"/>
      <c r="I2083" s="200"/>
      <c r="J2083" s="198"/>
      <c r="K2083" s="198"/>
      <c r="L2083" s="198"/>
      <c r="M2083" s="199"/>
      <c r="N2083" s="198"/>
      <c r="O2083" s="242"/>
      <c r="P2083" s="242"/>
      <c r="Q2083" s="242"/>
      <c r="R2083" s="242"/>
      <c r="S2083" s="242"/>
      <c r="T2083" s="242"/>
      <c r="U2083" s="242"/>
      <c r="V2083" s="242"/>
      <c r="W2083" s="242"/>
      <c r="X2083" s="242"/>
      <c r="Y2083" s="242"/>
      <c r="Z2083" s="242"/>
      <c r="AA2083" s="242"/>
      <c r="AB2083" s="242"/>
      <c r="AC2083" s="243"/>
    </row>
    <row r="2084" spans="1:29" s="244" customFormat="1" ht="15" customHeight="1" x14ac:dyDescent="0.25">
      <c r="A2084" s="198"/>
      <c r="B2084" s="198"/>
      <c r="C2084" s="198"/>
      <c r="D2084" s="194"/>
      <c r="E2084" s="198"/>
      <c r="F2084" s="198"/>
      <c r="G2084" s="196" t="str">
        <f>IF(ISNA(VLOOKUP(E2084,'Rota Pattern Data'!$A:$B,2,FALSE)),"",VLOOKUP(E2084,'Rota Pattern Data'!$A:$B,2,FALSE))</f>
        <v/>
      </c>
      <c r="H2084" s="197"/>
      <c r="I2084" s="200"/>
      <c r="J2084" s="198"/>
      <c r="K2084" s="198"/>
      <c r="L2084" s="198"/>
      <c r="M2084" s="199"/>
      <c r="N2084" s="198"/>
      <c r="O2084" s="242"/>
      <c r="P2084" s="242"/>
      <c r="Q2084" s="242"/>
      <c r="R2084" s="242"/>
      <c r="S2084" s="242"/>
      <c r="T2084" s="242"/>
      <c r="U2084" s="242"/>
      <c r="V2084" s="242"/>
      <c r="W2084" s="242"/>
      <c r="X2084" s="242"/>
      <c r="Y2084" s="242"/>
      <c r="Z2084" s="242"/>
      <c r="AA2084" s="242"/>
      <c r="AB2084" s="242"/>
      <c r="AC2084" s="243"/>
    </row>
    <row r="2085" spans="1:29" s="244" customFormat="1" ht="15" customHeight="1" x14ac:dyDescent="0.25">
      <c r="A2085" s="198"/>
      <c r="B2085" s="198"/>
      <c r="C2085" s="198"/>
      <c r="D2085" s="194"/>
      <c r="E2085" s="198"/>
      <c r="F2085" s="198"/>
      <c r="G2085" s="196" t="str">
        <f>IF(ISNA(VLOOKUP(E2085,'Rota Pattern Data'!$A:$B,2,FALSE)),"",VLOOKUP(E2085,'Rota Pattern Data'!$A:$B,2,FALSE))</f>
        <v/>
      </c>
      <c r="H2085" s="197"/>
      <c r="I2085" s="200"/>
      <c r="J2085" s="198"/>
      <c r="K2085" s="198"/>
      <c r="L2085" s="198"/>
      <c r="M2085" s="199"/>
      <c r="N2085" s="198"/>
      <c r="O2085" s="242"/>
      <c r="P2085" s="242"/>
      <c r="Q2085" s="242"/>
      <c r="R2085" s="242"/>
      <c r="S2085" s="242"/>
      <c r="T2085" s="242"/>
      <c r="U2085" s="242"/>
      <c r="V2085" s="242"/>
      <c r="W2085" s="242"/>
      <c r="X2085" s="242"/>
      <c r="Y2085" s="242"/>
      <c r="Z2085" s="242"/>
      <c r="AA2085" s="242"/>
      <c r="AB2085" s="242"/>
      <c r="AC2085" s="243"/>
    </row>
    <row r="2086" spans="1:29" s="244" customFormat="1" ht="15" customHeight="1" x14ac:dyDescent="0.25">
      <c r="A2086" s="198"/>
      <c r="B2086" s="198"/>
      <c r="C2086" s="198"/>
      <c r="D2086" s="194"/>
      <c r="E2086" s="198"/>
      <c r="F2086" s="198"/>
      <c r="G2086" s="196" t="str">
        <f>IF(ISNA(VLOOKUP(E2086,'Rota Pattern Data'!$A:$B,2,FALSE)),"",VLOOKUP(E2086,'Rota Pattern Data'!$A:$B,2,FALSE))</f>
        <v/>
      </c>
      <c r="H2086" s="197"/>
      <c r="I2086" s="200"/>
      <c r="J2086" s="198"/>
      <c r="K2086" s="198"/>
      <c r="L2086" s="198"/>
      <c r="M2086" s="199"/>
      <c r="N2086" s="198"/>
      <c r="O2086" s="242"/>
      <c r="P2086" s="242"/>
      <c r="Q2086" s="242"/>
      <c r="R2086" s="242"/>
      <c r="S2086" s="242"/>
      <c r="T2086" s="242"/>
      <c r="U2086" s="242"/>
      <c r="V2086" s="242"/>
      <c r="W2086" s="242"/>
      <c r="X2086" s="242"/>
      <c r="Y2086" s="242"/>
      <c r="Z2086" s="242"/>
      <c r="AA2086" s="242"/>
      <c r="AB2086" s="242"/>
      <c r="AC2086" s="243"/>
    </row>
    <row r="2087" spans="1:29" s="244" customFormat="1" ht="15" customHeight="1" x14ac:dyDescent="0.25">
      <c r="A2087" s="198"/>
      <c r="B2087" s="198"/>
      <c r="C2087" s="198"/>
      <c r="D2087" s="194"/>
      <c r="E2087" s="198"/>
      <c r="F2087" s="198"/>
      <c r="G2087" s="196" t="str">
        <f>IF(ISNA(VLOOKUP(E2087,'Rota Pattern Data'!$A:$B,2,FALSE)),"",VLOOKUP(E2087,'Rota Pattern Data'!$A:$B,2,FALSE))</f>
        <v/>
      </c>
      <c r="H2087" s="197"/>
      <c r="I2087" s="200"/>
      <c r="J2087" s="198"/>
      <c r="K2087" s="198"/>
      <c r="L2087" s="198"/>
      <c r="M2087" s="199"/>
      <c r="N2087" s="198"/>
      <c r="O2087" s="242"/>
      <c r="P2087" s="242"/>
      <c r="Q2087" s="242"/>
      <c r="R2087" s="242"/>
      <c r="S2087" s="242"/>
      <c r="T2087" s="242"/>
      <c r="U2087" s="242"/>
      <c r="V2087" s="242"/>
      <c r="W2087" s="242"/>
      <c r="X2087" s="242"/>
      <c r="Y2087" s="242"/>
      <c r="Z2087" s="242"/>
      <c r="AA2087" s="242"/>
      <c r="AB2087" s="242"/>
      <c r="AC2087" s="243"/>
    </row>
    <row r="2088" spans="1:29" s="244" customFormat="1" ht="15" customHeight="1" x14ac:dyDescent="0.25">
      <c r="A2088" s="198"/>
      <c r="B2088" s="198"/>
      <c r="C2088" s="198"/>
      <c r="D2088" s="194"/>
      <c r="E2088" s="198"/>
      <c r="F2088" s="198"/>
      <c r="G2088" s="196" t="str">
        <f>IF(ISNA(VLOOKUP(E2088,'Rota Pattern Data'!$A:$B,2,FALSE)),"",VLOOKUP(E2088,'Rota Pattern Data'!$A:$B,2,FALSE))</f>
        <v/>
      </c>
      <c r="H2088" s="197"/>
      <c r="I2088" s="200"/>
      <c r="J2088" s="198"/>
      <c r="K2088" s="198"/>
      <c r="L2088" s="198"/>
      <c r="M2088" s="199"/>
      <c r="N2088" s="198"/>
      <c r="O2088" s="242"/>
      <c r="P2088" s="242"/>
      <c r="Q2088" s="242"/>
      <c r="R2088" s="242"/>
      <c r="S2088" s="242"/>
      <c r="T2088" s="242"/>
      <c r="U2088" s="242"/>
      <c r="V2088" s="242"/>
      <c r="W2088" s="242"/>
      <c r="X2088" s="242"/>
      <c r="Y2088" s="242"/>
      <c r="Z2088" s="242"/>
      <c r="AA2088" s="242"/>
      <c r="AB2088" s="242"/>
      <c r="AC2088" s="243"/>
    </row>
    <row r="2089" spans="1:29" s="244" customFormat="1" ht="15" customHeight="1" x14ac:dyDescent="0.25">
      <c r="A2089" s="198"/>
      <c r="B2089" s="198"/>
      <c r="C2089" s="198"/>
      <c r="D2089" s="194"/>
      <c r="E2089" s="198"/>
      <c r="F2089" s="198"/>
      <c r="G2089" s="196" t="str">
        <f>IF(ISNA(VLOOKUP(E2089,'Rota Pattern Data'!$A:$B,2,FALSE)),"",VLOOKUP(E2089,'Rota Pattern Data'!$A:$B,2,FALSE))</f>
        <v/>
      </c>
      <c r="H2089" s="197"/>
      <c r="I2089" s="200"/>
      <c r="J2089" s="198"/>
      <c r="K2089" s="198"/>
      <c r="L2089" s="198"/>
      <c r="M2089" s="199"/>
      <c r="N2089" s="198"/>
      <c r="O2089" s="242"/>
      <c r="P2089" s="242"/>
      <c r="Q2089" s="242"/>
      <c r="R2089" s="242"/>
      <c r="S2089" s="242"/>
      <c r="T2089" s="242"/>
      <c r="U2089" s="242"/>
      <c r="V2089" s="242"/>
      <c r="W2089" s="242"/>
      <c r="X2089" s="242"/>
      <c r="Y2089" s="242"/>
      <c r="Z2089" s="242"/>
      <c r="AA2089" s="242"/>
      <c r="AB2089" s="242"/>
      <c r="AC2089" s="243"/>
    </row>
    <row r="2090" spans="1:29" s="244" customFormat="1" ht="15" customHeight="1" x14ac:dyDescent="0.25">
      <c r="A2090" s="198"/>
      <c r="B2090" s="198"/>
      <c r="C2090" s="198"/>
      <c r="D2090" s="194"/>
      <c r="E2090" s="198"/>
      <c r="F2090" s="198"/>
      <c r="G2090" s="196" t="str">
        <f>IF(ISNA(VLOOKUP(E2090,'Rota Pattern Data'!$A:$B,2,FALSE)),"",VLOOKUP(E2090,'Rota Pattern Data'!$A:$B,2,FALSE))</f>
        <v/>
      </c>
      <c r="H2090" s="197"/>
      <c r="I2090" s="200"/>
      <c r="J2090" s="198"/>
      <c r="K2090" s="198"/>
      <c r="L2090" s="198"/>
      <c r="M2090" s="199"/>
      <c r="N2090" s="198"/>
      <c r="O2090" s="242"/>
      <c r="P2090" s="242"/>
      <c r="Q2090" s="242"/>
      <c r="R2090" s="242"/>
      <c r="S2090" s="242"/>
      <c r="T2090" s="242"/>
      <c r="U2090" s="242"/>
      <c r="V2090" s="242"/>
      <c r="W2090" s="242"/>
      <c r="X2090" s="242"/>
      <c r="Y2090" s="242"/>
      <c r="Z2090" s="242"/>
      <c r="AA2090" s="242"/>
      <c r="AB2090" s="242"/>
      <c r="AC2090" s="243"/>
    </row>
    <row r="2091" spans="1:29" s="244" customFormat="1" ht="15" customHeight="1" x14ac:dyDescent="0.25">
      <c r="A2091" s="198"/>
      <c r="B2091" s="198"/>
      <c r="C2091" s="198"/>
      <c r="D2091" s="194"/>
      <c r="E2091" s="198"/>
      <c r="F2091" s="198"/>
      <c r="G2091" s="196" t="str">
        <f>IF(ISNA(VLOOKUP(E2091,'Rota Pattern Data'!$A:$B,2,FALSE)),"",VLOOKUP(E2091,'Rota Pattern Data'!$A:$B,2,FALSE))</f>
        <v/>
      </c>
      <c r="H2091" s="197"/>
      <c r="I2091" s="200"/>
      <c r="J2091" s="198"/>
      <c r="K2091" s="198"/>
      <c r="L2091" s="198"/>
      <c r="M2091" s="199"/>
      <c r="N2091" s="198"/>
      <c r="O2091" s="242"/>
      <c r="P2091" s="242"/>
      <c r="Q2091" s="242"/>
      <c r="R2091" s="242"/>
      <c r="S2091" s="242"/>
      <c r="T2091" s="242"/>
      <c r="U2091" s="242"/>
      <c r="V2091" s="242"/>
      <c r="W2091" s="242"/>
      <c r="X2091" s="242"/>
      <c r="Y2091" s="242"/>
      <c r="Z2091" s="242"/>
      <c r="AA2091" s="242"/>
      <c r="AB2091" s="242"/>
      <c r="AC2091" s="243"/>
    </row>
    <row r="2092" spans="1:29" s="244" customFormat="1" ht="15" customHeight="1" x14ac:dyDescent="0.25">
      <c r="A2092" s="198"/>
      <c r="B2092" s="198"/>
      <c r="C2092" s="198"/>
      <c r="D2092" s="194"/>
      <c r="E2092" s="198"/>
      <c r="F2092" s="198"/>
      <c r="G2092" s="196" t="str">
        <f>IF(ISNA(VLOOKUP(E2092,'Rota Pattern Data'!$A:$B,2,FALSE)),"",VLOOKUP(E2092,'Rota Pattern Data'!$A:$B,2,FALSE))</f>
        <v/>
      </c>
      <c r="H2092" s="197"/>
      <c r="I2092" s="200"/>
      <c r="J2092" s="198"/>
      <c r="K2092" s="198"/>
      <c r="L2092" s="198"/>
      <c r="M2092" s="199"/>
      <c r="N2092" s="198"/>
      <c r="O2092" s="242"/>
      <c r="P2092" s="242"/>
      <c r="Q2092" s="242"/>
      <c r="R2092" s="242"/>
      <c r="S2092" s="242"/>
      <c r="T2092" s="242"/>
      <c r="U2092" s="242"/>
      <c r="V2092" s="242"/>
      <c r="W2092" s="242"/>
      <c r="X2092" s="242"/>
      <c r="Y2092" s="242"/>
      <c r="Z2092" s="242"/>
      <c r="AA2092" s="242"/>
      <c r="AB2092" s="242"/>
      <c r="AC2092" s="243"/>
    </row>
    <row r="2093" spans="1:29" s="244" customFormat="1" ht="15" customHeight="1" x14ac:dyDescent="0.25">
      <c r="A2093" s="198"/>
      <c r="B2093" s="198"/>
      <c r="C2093" s="198"/>
      <c r="D2093" s="194"/>
      <c r="E2093" s="198"/>
      <c r="F2093" s="198"/>
      <c r="G2093" s="196" t="str">
        <f>IF(ISNA(VLOOKUP(E2093,'Rota Pattern Data'!$A:$B,2,FALSE)),"",VLOOKUP(E2093,'Rota Pattern Data'!$A:$B,2,FALSE))</f>
        <v/>
      </c>
      <c r="H2093" s="197"/>
      <c r="I2093" s="200"/>
      <c r="J2093" s="198"/>
      <c r="K2093" s="198"/>
      <c r="L2093" s="198"/>
      <c r="M2093" s="199"/>
      <c r="N2093" s="198"/>
      <c r="O2093" s="242"/>
      <c r="P2093" s="242"/>
      <c r="Q2093" s="242"/>
      <c r="R2093" s="242"/>
      <c r="S2093" s="242"/>
      <c r="T2093" s="242"/>
      <c r="U2093" s="242"/>
      <c r="V2093" s="242"/>
      <c r="W2093" s="242"/>
      <c r="X2093" s="242"/>
      <c r="Y2093" s="242"/>
      <c r="Z2093" s="242"/>
      <c r="AA2093" s="242"/>
      <c r="AB2093" s="242"/>
      <c r="AC2093" s="243"/>
    </row>
    <row r="2094" spans="1:29" s="244" customFormat="1" ht="15" customHeight="1" x14ac:dyDescent="0.25">
      <c r="A2094" s="198"/>
      <c r="B2094" s="198"/>
      <c r="C2094" s="198"/>
      <c r="D2094" s="194"/>
      <c r="E2094" s="198"/>
      <c r="F2094" s="198"/>
      <c r="G2094" s="196" t="str">
        <f>IF(ISNA(VLOOKUP(E2094,'Rota Pattern Data'!$A:$B,2,FALSE)),"",VLOOKUP(E2094,'Rota Pattern Data'!$A:$B,2,FALSE))</f>
        <v/>
      </c>
      <c r="H2094" s="197"/>
      <c r="I2094" s="200"/>
      <c r="J2094" s="198"/>
      <c r="K2094" s="198"/>
      <c r="L2094" s="198"/>
      <c r="M2094" s="199"/>
      <c r="N2094" s="198"/>
      <c r="O2094" s="242"/>
      <c r="P2094" s="242"/>
      <c r="Q2094" s="242"/>
      <c r="R2094" s="242"/>
      <c r="S2094" s="242"/>
      <c r="T2094" s="242"/>
      <c r="U2094" s="242"/>
      <c r="V2094" s="242"/>
      <c r="W2094" s="242"/>
      <c r="X2094" s="242"/>
      <c r="Y2094" s="242"/>
      <c r="Z2094" s="242"/>
      <c r="AA2094" s="242"/>
      <c r="AB2094" s="242"/>
      <c r="AC2094" s="243"/>
    </row>
    <row r="2095" spans="1:29" s="244" customFormat="1" ht="15" customHeight="1" x14ac:dyDescent="0.25">
      <c r="A2095" s="198"/>
      <c r="B2095" s="198"/>
      <c r="C2095" s="198"/>
      <c r="D2095" s="194"/>
      <c r="E2095" s="198"/>
      <c r="F2095" s="198"/>
      <c r="G2095" s="196" t="str">
        <f>IF(ISNA(VLOOKUP(E2095,'Rota Pattern Data'!$A:$B,2,FALSE)),"",VLOOKUP(E2095,'Rota Pattern Data'!$A:$B,2,FALSE))</f>
        <v/>
      </c>
      <c r="H2095" s="197"/>
      <c r="I2095" s="200"/>
      <c r="J2095" s="198"/>
      <c r="K2095" s="198"/>
      <c r="L2095" s="198"/>
      <c r="M2095" s="199"/>
      <c r="N2095" s="198"/>
      <c r="O2095" s="242"/>
      <c r="P2095" s="242"/>
      <c r="Q2095" s="242"/>
      <c r="R2095" s="242"/>
      <c r="S2095" s="242"/>
      <c r="T2095" s="242"/>
      <c r="U2095" s="242"/>
      <c r="V2095" s="242"/>
      <c r="W2095" s="242"/>
      <c r="X2095" s="242"/>
      <c r="Y2095" s="242"/>
      <c r="Z2095" s="242"/>
      <c r="AA2095" s="242"/>
      <c r="AB2095" s="242"/>
      <c r="AC2095" s="243"/>
    </row>
    <row r="2096" spans="1:29" s="244" customFormat="1" ht="15" customHeight="1" x14ac:dyDescent="0.25">
      <c r="A2096" s="198"/>
      <c r="B2096" s="198"/>
      <c r="C2096" s="198"/>
      <c r="D2096" s="194"/>
      <c r="E2096" s="198"/>
      <c r="F2096" s="198"/>
      <c r="G2096" s="196" t="str">
        <f>IF(ISNA(VLOOKUP(E2096,'Rota Pattern Data'!$A:$B,2,FALSE)),"",VLOOKUP(E2096,'Rota Pattern Data'!$A:$B,2,FALSE))</f>
        <v/>
      </c>
      <c r="H2096" s="197"/>
      <c r="I2096" s="200"/>
      <c r="J2096" s="198"/>
      <c r="K2096" s="198"/>
      <c r="L2096" s="198"/>
      <c r="M2096" s="199"/>
      <c r="N2096" s="198"/>
      <c r="O2096" s="242"/>
      <c r="P2096" s="242"/>
      <c r="Q2096" s="242"/>
      <c r="R2096" s="242"/>
      <c r="S2096" s="242"/>
      <c r="T2096" s="242"/>
      <c r="U2096" s="242"/>
      <c r="V2096" s="242"/>
      <c r="W2096" s="242"/>
      <c r="X2096" s="242"/>
      <c r="Y2096" s="242"/>
      <c r="Z2096" s="242"/>
      <c r="AA2096" s="242"/>
      <c r="AB2096" s="242"/>
      <c r="AC2096" s="243"/>
    </row>
    <row r="2097" spans="1:29" s="244" customFormat="1" ht="15" customHeight="1" x14ac:dyDescent="0.25">
      <c r="A2097" s="198"/>
      <c r="B2097" s="198"/>
      <c r="C2097" s="198"/>
      <c r="D2097" s="194"/>
      <c r="E2097" s="198"/>
      <c r="F2097" s="198"/>
      <c r="G2097" s="196" t="str">
        <f>IF(ISNA(VLOOKUP(E2097,'Rota Pattern Data'!$A:$B,2,FALSE)),"",VLOOKUP(E2097,'Rota Pattern Data'!$A:$B,2,FALSE))</f>
        <v/>
      </c>
      <c r="H2097" s="197"/>
      <c r="I2097" s="200"/>
      <c r="J2097" s="198"/>
      <c r="K2097" s="198"/>
      <c r="L2097" s="198"/>
      <c r="M2097" s="199"/>
      <c r="N2097" s="198"/>
      <c r="O2097" s="242"/>
      <c r="P2097" s="242"/>
      <c r="Q2097" s="242"/>
      <c r="R2097" s="242"/>
      <c r="S2097" s="242"/>
      <c r="T2097" s="242"/>
      <c r="U2097" s="242"/>
      <c r="V2097" s="242"/>
      <c r="W2097" s="242"/>
      <c r="X2097" s="242"/>
      <c r="Y2097" s="242"/>
      <c r="Z2097" s="242"/>
      <c r="AA2097" s="242"/>
      <c r="AB2097" s="242"/>
      <c r="AC2097" s="243"/>
    </row>
    <row r="2098" spans="1:29" s="244" customFormat="1" ht="15" customHeight="1" x14ac:dyDescent="0.25">
      <c r="A2098" s="198"/>
      <c r="B2098" s="198"/>
      <c r="C2098" s="198"/>
      <c r="D2098" s="194"/>
      <c r="E2098" s="198"/>
      <c r="F2098" s="198"/>
      <c r="G2098" s="196" t="str">
        <f>IF(ISNA(VLOOKUP(E2098,'Rota Pattern Data'!$A:$B,2,FALSE)),"",VLOOKUP(E2098,'Rota Pattern Data'!$A:$B,2,FALSE))</f>
        <v/>
      </c>
      <c r="H2098" s="197"/>
      <c r="I2098" s="200"/>
      <c r="J2098" s="198"/>
      <c r="K2098" s="198"/>
      <c r="L2098" s="198"/>
      <c r="M2098" s="199"/>
      <c r="N2098" s="198"/>
      <c r="O2098" s="242"/>
      <c r="P2098" s="242"/>
      <c r="Q2098" s="242"/>
      <c r="R2098" s="242"/>
      <c r="S2098" s="242"/>
      <c r="T2098" s="242"/>
      <c r="U2098" s="242"/>
      <c r="V2098" s="242"/>
      <c r="W2098" s="242"/>
      <c r="X2098" s="242"/>
      <c r="Y2098" s="242"/>
      <c r="Z2098" s="242"/>
      <c r="AA2098" s="242"/>
      <c r="AB2098" s="242"/>
      <c r="AC2098" s="243"/>
    </row>
    <row r="2099" spans="1:29" s="244" customFormat="1" ht="15" customHeight="1" x14ac:dyDescent="0.25">
      <c r="A2099" s="198"/>
      <c r="B2099" s="198"/>
      <c r="C2099" s="198"/>
      <c r="D2099" s="194"/>
      <c r="E2099" s="198"/>
      <c r="F2099" s="198"/>
      <c r="G2099" s="196" t="str">
        <f>IF(ISNA(VLOOKUP(E2099,'Rota Pattern Data'!$A:$B,2,FALSE)),"",VLOOKUP(E2099,'Rota Pattern Data'!$A:$B,2,FALSE))</f>
        <v/>
      </c>
      <c r="H2099" s="197"/>
      <c r="I2099" s="200"/>
      <c r="J2099" s="198"/>
      <c r="K2099" s="198"/>
      <c r="L2099" s="198"/>
      <c r="M2099" s="199"/>
      <c r="N2099" s="198"/>
      <c r="O2099" s="242"/>
      <c r="P2099" s="242"/>
      <c r="Q2099" s="242"/>
      <c r="R2099" s="242"/>
      <c r="S2099" s="242"/>
      <c r="T2099" s="242"/>
      <c r="U2099" s="242"/>
      <c r="V2099" s="242"/>
      <c r="W2099" s="242"/>
      <c r="X2099" s="242"/>
      <c r="Y2099" s="242"/>
      <c r="Z2099" s="242"/>
      <c r="AA2099" s="242"/>
      <c r="AB2099" s="242"/>
      <c r="AC2099" s="243"/>
    </row>
    <row r="2100" spans="1:29" s="244" customFormat="1" ht="15" customHeight="1" x14ac:dyDescent="0.25">
      <c r="A2100" s="198"/>
      <c r="B2100" s="198"/>
      <c r="C2100" s="198"/>
      <c r="D2100" s="194"/>
      <c r="E2100" s="198"/>
      <c r="F2100" s="198"/>
      <c r="G2100" s="196" t="str">
        <f>IF(ISNA(VLOOKUP(E2100,'Rota Pattern Data'!$A:$B,2,FALSE)),"",VLOOKUP(E2100,'Rota Pattern Data'!$A:$B,2,FALSE))</f>
        <v/>
      </c>
      <c r="H2100" s="197"/>
      <c r="I2100" s="200"/>
      <c r="J2100" s="198"/>
      <c r="K2100" s="198"/>
      <c r="L2100" s="198"/>
      <c r="M2100" s="199"/>
      <c r="N2100" s="198"/>
      <c r="O2100" s="242"/>
      <c r="P2100" s="242"/>
      <c r="Q2100" s="242"/>
      <c r="R2100" s="242"/>
      <c r="S2100" s="242"/>
      <c r="T2100" s="242"/>
      <c r="U2100" s="242"/>
      <c r="V2100" s="242"/>
      <c r="W2100" s="242"/>
      <c r="X2100" s="242"/>
      <c r="Y2100" s="242"/>
      <c r="Z2100" s="242"/>
      <c r="AA2100" s="242"/>
      <c r="AB2100" s="242"/>
      <c r="AC2100" s="243"/>
    </row>
    <row r="2101" spans="1:29" s="244" customFormat="1" ht="15" customHeight="1" x14ac:dyDescent="0.25">
      <c r="A2101" s="198"/>
      <c r="B2101" s="198"/>
      <c r="C2101" s="198"/>
      <c r="D2101" s="194"/>
      <c r="E2101" s="198"/>
      <c r="F2101" s="198"/>
      <c r="G2101" s="196" t="str">
        <f>IF(ISNA(VLOOKUP(E2101,'Rota Pattern Data'!$A:$B,2,FALSE)),"",VLOOKUP(E2101,'Rota Pattern Data'!$A:$B,2,FALSE))</f>
        <v/>
      </c>
      <c r="H2101" s="197"/>
      <c r="I2101" s="200"/>
      <c r="J2101" s="198"/>
      <c r="K2101" s="198"/>
      <c r="L2101" s="198"/>
      <c r="M2101" s="199"/>
      <c r="N2101" s="198"/>
      <c r="O2101" s="242"/>
      <c r="P2101" s="242"/>
      <c r="Q2101" s="242"/>
      <c r="R2101" s="242"/>
      <c r="S2101" s="242"/>
      <c r="T2101" s="242"/>
      <c r="U2101" s="242"/>
      <c r="V2101" s="242"/>
      <c r="W2101" s="242"/>
      <c r="X2101" s="242"/>
      <c r="Y2101" s="242"/>
      <c r="Z2101" s="242"/>
      <c r="AA2101" s="242"/>
      <c r="AB2101" s="242"/>
      <c r="AC2101" s="243"/>
    </row>
    <row r="2102" spans="1:29" s="244" customFormat="1" ht="15" customHeight="1" x14ac:dyDescent="0.25">
      <c r="A2102" s="198"/>
      <c r="B2102" s="198"/>
      <c r="C2102" s="198"/>
      <c r="D2102" s="194"/>
      <c r="E2102" s="198"/>
      <c r="F2102" s="198"/>
      <c r="G2102" s="196" t="str">
        <f>IF(ISNA(VLOOKUP(E2102,'Rota Pattern Data'!$A:$B,2,FALSE)),"",VLOOKUP(E2102,'Rota Pattern Data'!$A:$B,2,FALSE))</f>
        <v/>
      </c>
      <c r="H2102" s="197"/>
      <c r="I2102" s="200"/>
      <c r="J2102" s="198"/>
      <c r="K2102" s="198"/>
      <c r="L2102" s="198"/>
      <c r="M2102" s="199"/>
      <c r="N2102" s="198"/>
      <c r="O2102" s="242"/>
      <c r="P2102" s="242"/>
      <c r="Q2102" s="242"/>
      <c r="R2102" s="242"/>
      <c r="S2102" s="242"/>
      <c r="T2102" s="242"/>
      <c r="U2102" s="242"/>
      <c r="V2102" s="242"/>
      <c r="W2102" s="242"/>
      <c r="X2102" s="242"/>
      <c r="Y2102" s="242"/>
      <c r="Z2102" s="242"/>
      <c r="AA2102" s="242"/>
      <c r="AB2102" s="242"/>
      <c r="AC2102" s="243"/>
    </row>
    <row r="2103" spans="1:29" s="244" customFormat="1" ht="15" customHeight="1" x14ac:dyDescent="0.25">
      <c r="A2103" s="198"/>
      <c r="B2103" s="198"/>
      <c r="C2103" s="198"/>
      <c r="D2103" s="194"/>
      <c r="E2103" s="198"/>
      <c r="F2103" s="198"/>
      <c r="G2103" s="196" t="str">
        <f>IF(ISNA(VLOOKUP(E2103,'Rota Pattern Data'!$A:$B,2,FALSE)),"",VLOOKUP(E2103,'Rota Pattern Data'!$A:$B,2,FALSE))</f>
        <v/>
      </c>
      <c r="H2103" s="197"/>
      <c r="I2103" s="200"/>
      <c r="J2103" s="198"/>
      <c r="K2103" s="198"/>
      <c r="L2103" s="198"/>
      <c r="M2103" s="199"/>
      <c r="N2103" s="198"/>
      <c r="O2103" s="242"/>
      <c r="P2103" s="242"/>
      <c r="Q2103" s="242"/>
      <c r="R2103" s="242"/>
      <c r="S2103" s="242"/>
      <c r="T2103" s="242"/>
      <c r="U2103" s="242"/>
      <c r="V2103" s="242"/>
      <c r="W2103" s="242"/>
      <c r="X2103" s="242"/>
      <c r="Y2103" s="242"/>
      <c r="Z2103" s="242"/>
      <c r="AA2103" s="242"/>
      <c r="AB2103" s="242"/>
      <c r="AC2103" s="243"/>
    </row>
    <row r="2104" spans="1:29" s="244" customFormat="1" ht="15" customHeight="1" x14ac:dyDescent="0.25">
      <c r="A2104" s="198"/>
      <c r="B2104" s="198"/>
      <c r="C2104" s="198"/>
      <c r="D2104" s="194"/>
      <c r="E2104" s="198"/>
      <c r="F2104" s="198"/>
      <c r="G2104" s="196" t="str">
        <f>IF(ISNA(VLOOKUP(E2104,'Rota Pattern Data'!$A:$B,2,FALSE)),"",VLOOKUP(E2104,'Rota Pattern Data'!$A:$B,2,FALSE))</f>
        <v/>
      </c>
      <c r="H2104" s="197"/>
      <c r="I2104" s="200"/>
      <c r="J2104" s="198"/>
      <c r="K2104" s="198"/>
      <c r="L2104" s="198"/>
      <c r="M2104" s="199"/>
      <c r="N2104" s="198"/>
      <c r="O2104" s="242"/>
      <c r="P2104" s="242"/>
      <c r="Q2104" s="242"/>
      <c r="R2104" s="242"/>
      <c r="S2104" s="242"/>
      <c r="T2104" s="242"/>
      <c r="U2104" s="242"/>
      <c r="V2104" s="242"/>
      <c r="W2104" s="242"/>
      <c r="X2104" s="242"/>
      <c r="Y2104" s="242"/>
      <c r="Z2104" s="242"/>
      <c r="AA2104" s="242"/>
      <c r="AB2104" s="242"/>
      <c r="AC2104" s="243"/>
    </row>
    <row r="2105" spans="1:29" s="244" customFormat="1" ht="15" customHeight="1" x14ac:dyDescent="0.25">
      <c r="A2105" s="198"/>
      <c r="B2105" s="198"/>
      <c r="C2105" s="198"/>
      <c r="D2105" s="194"/>
      <c r="E2105" s="198"/>
      <c r="F2105" s="198"/>
      <c r="G2105" s="196" t="str">
        <f>IF(ISNA(VLOOKUP(E2105,'Rota Pattern Data'!$A:$B,2,FALSE)),"",VLOOKUP(E2105,'Rota Pattern Data'!$A:$B,2,FALSE))</f>
        <v/>
      </c>
      <c r="H2105" s="197"/>
      <c r="I2105" s="200"/>
      <c r="J2105" s="198"/>
      <c r="K2105" s="198"/>
      <c r="L2105" s="198"/>
      <c r="M2105" s="199"/>
      <c r="N2105" s="198"/>
      <c r="O2105" s="242"/>
      <c r="P2105" s="242"/>
      <c r="Q2105" s="242"/>
      <c r="R2105" s="242"/>
      <c r="S2105" s="242"/>
      <c r="T2105" s="242"/>
      <c r="U2105" s="242"/>
      <c r="V2105" s="242"/>
      <c r="W2105" s="242"/>
      <c r="X2105" s="242"/>
      <c r="Y2105" s="242"/>
      <c r="Z2105" s="242"/>
      <c r="AA2105" s="242"/>
      <c r="AB2105" s="242"/>
      <c r="AC2105" s="243"/>
    </row>
    <row r="2106" spans="1:29" s="244" customFormat="1" ht="15" customHeight="1" x14ac:dyDescent="0.25">
      <c r="A2106" s="198"/>
      <c r="B2106" s="198"/>
      <c r="C2106" s="198"/>
      <c r="D2106" s="194"/>
      <c r="E2106" s="198"/>
      <c r="F2106" s="198"/>
      <c r="G2106" s="196" t="str">
        <f>IF(ISNA(VLOOKUP(E2106,'Rota Pattern Data'!$A:$B,2,FALSE)),"",VLOOKUP(E2106,'Rota Pattern Data'!$A:$B,2,FALSE))</f>
        <v/>
      </c>
      <c r="H2106" s="197"/>
      <c r="I2106" s="200"/>
      <c r="J2106" s="198"/>
      <c r="K2106" s="198"/>
      <c r="L2106" s="198"/>
      <c r="M2106" s="199"/>
      <c r="N2106" s="198"/>
      <c r="O2106" s="242"/>
      <c r="P2106" s="242"/>
      <c r="Q2106" s="242"/>
      <c r="R2106" s="242"/>
      <c r="S2106" s="242"/>
      <c r="T2106" s="242"/>
      <c r="U2106" s="242"/>
      <c r="V2106" s="242"/>
      <c r="W2106" s="242"/>
      <c r="X2106" s="242"/>
      <c r="Y2106" s="242"/>
      <c r="Z2106" s="242"/>
      <c r="AA2106" s="242"/>
      <c r="AB2106" s="242"/>
      <c r="AC2106" s="243"/>
    </row>
    <row r="2107" spans="1:29" s="244" customFormat="1" ht="15" customHeight="1" x14ac:dyDescent="0.25">
      <c r="A2107" s="198"/>
      <c r="B2107" s="198"/>
      <c r="C2107" s="198"/>
      <c r="D2107" s="194"/>
      <c r="E2107" s="198"/>
      <c r="F2107" s="198"/>
      <c r="G2107" s="196" t="str">
        <f>IF(ISNA(VLOOKUP(E2107,'Rota Pattern Data'!$A:$B,2,FALSE)),"",VLOOKUP(E2107,'Rota Pattern Data'!$A:$B,2,FALSE))</f>
        <v/>
      </c>
      <c r="H2107" s="197"/>
      <c r="I2107" s="200"/>
      <c r="J2107" s="198"/>
      <c r="K2107" s="198"/>
      <c r="L2107" s="198"/>
      <c r="M2107" s="199"/>
      <c r="N2107" s="198"/>
      <c r="O2107" s="242"/>
      <c r="P2107" s="242"/>
      <c r="Q2107" s="242"/>
      <c r="R2107" s="242"/>
      <c r="S2107" s="242"/>
      <c r="T2107" s="242"/>
      <c r="U2107" s="242"/>
      <c r="V2107" s="242"/>
      <c r="W2107" s="242"/>
      <c r="X2107" s="242"/>
      <c r="Y2107" s="242"/>
      <c r="Z2107" s="242"/>
      <c r="AA2107" s="242"/>
      <c r="AB2107" s="242"/>
      <c r="AC2107" s="243"/>
    </row>
    <row r="2108" spans="1:29" s="244" customFormat="1" ht="15" customHeight="1" x14ac:dyDescent="0.25">
      <c r="A2108" s="198"/>
      <c r="B2108" s="198"/>
      <c r="C2108" s="198"/>
      <c r="D2108" s="194"/>
      <c r="E2108" s="198"/>
      <c r="F2108" s="198"/>
      <c r="G2108" s="196" t="str">
        <f>IF(ISNA(VLOOKUP(E2108,'Rota Pattern Data'!$A:$B,2,FALSE)),"",VLOOKUP(E2108,'Rota Pattern Data'!$A:$B,2,FALSE))</f>
        <v/>
      </c>
      <c r="H2108" s="197"/>
      <c r="I2108" s="200"/>
      <c r="J2108" s="198"/>
      <c r="K2108" s="198"/>
      <c r="L2108" s="198"/>
      <c r="M2108" s="199"/>
      <c r="N2108" s="198"/>
      <c r="O2108" s="242"/>
      <c r="P2108" s="242"/>
      <c r="Q2108" s="242"/>
      <c r="R2108" s="242"/>
      <c r="S2108" s="242"/>
      <c r="T2108" s="242"/>
      <c r="U2108" s="242"/>
      <c r="V2108" s="242"/>
      <c r="W2108" s="242"/>
      <c r="X2108" s="242"/>
      <c r="Y2108" s="242"/>
      <c r="Z2108" s="242"/>
      <c r="AA2108" s="242"/>
      <c r="AB2108" s="242"/>
      <c r="AC2108" s="243"/>
    </row>
    <row r="2109" spans="1:29" s="244" customFormat="1" ht="15" customHeight="1" x14ac:dyDescent="0.25">
      <c r="A2109" s="198"/>
      <c r="B2109" s="198"/>
      <c r="C2109" s="198"/>
      <c r="D2109" s="194"/>
      <c r="E2109" s="198"/>
      <c r="F2109" s="198"/>
      <c r="G2109" s="196" t="str">
        <f>IF(ISNA(VLOOKUP(E2109,'Rota Pattern Data'!$A:$B,2,FALSE)),"",VLOOKUP(E2109,'Rota Pattern Data'!$A:$B,2,FALSE))</f>
        <v/>
      </c>
      <c r="H2109" s="197"/>
      <c r="I2109" s="200"/>
      <c r="J2109" s="198"/>
      <c r="K2109" s="198"/>
      <c r="L2109" s="198"/>
      <c r="M2109" s="199"/>
      <c r="N2109" s="198"/>
      <c r="O2109" s="242"/>
      <c r="P2109" s="242"/>
      <c r="Q2109" s="242"/>
      <c r="R2109" s="242"/>
      <c r="S2109" s="242"/>
      <c r="T2109" s="242"/>
      <c r="U2109" s="242"/>
      <c r="V2109" s="242"/>
      <c r="W2109" s="242"/>
      <c r="X2109" s="242"/>
      <c r="Y2109" s="242"/>
      <c r="Z2109" s="242"/>
      <c r="AA2109" s="242"/>
      <c r="AB2109" s="242"/>
      <c r="AC2109" s="243"/>
    </row>
    <row r="2110" spans="1:29" s="244" customFormat="1" ht="15" customHeight="1" x14ac:dyDescent="0.25">
      <c r="A2110" s="198"/>
      <c r="B2110" s="198"/>
      <c r="C2110" s="198"/>
      <c r="D2110" s="194"/>
      <c r="E2110" s="198"/>
      <c r="F2110" s="198"/>
      <c r="G2110" s="196" t="str">
        <f>IF(ISNA(VLOOKUP(E2110,'Rota Pattern Data'!$A:$B,2,FALSE)),"",VLOOKUP(E2110,'Rota Pattern Data'!$A:$B,2,FALSE))</f>
        <v/>
      </c>
      <c r="H2110" s="197"/>
      <c r="I2110" s="200"/>
      <c r="J2110" s="198"/>
      <c r="K2110" s="198"/>
      <c r="L2110" s="198"/>
      <c r="M2110" s="199"/>
      <c r="N2110" s="198"/>
      <c r="O2110" s="242"/>
      <c r="P2110" s="242"/>
      <c r="Q2110" s="242"/>
      <c r="R2110" s="242"/>
      <c r="S2110" s="242"/>
      <c r="T2110" s="242"/>
      <c r="U2110" s="242"/>
      <c r="V2110" s="242"/>
      <c r="W2110" s="242"/>
      <c r="X2110" s="242"/>
      <c r="Y2110" s="242"/>
      <c r="Z2110" s="242"/>
      <c r="AA2110" s="242"/>
      <c r="AB2110" s="242"/>
      <c r="AC2110" s="243"/>
    </row>
    <row r="2111" spans="1:29" s="244" customFormat="1" ht="15" customHeight="1" x14ac:dyDescent="0.25">
      <c r="A2111" s="198"/>
      <c r="B2111" s="198"/>
      <c r="C2111" s="198"/>
      <c r="D2111" s="194"/>
      <c r="E2111" s="198"/>
      <c r="F2111" s="198"/>
      <c r="G2111" s="196" t="str">
        <f>IF(ISNA(VLOOKUP(E2111,'Rota Pattern Data'!$A:$B,2,FALSE)),"",VLOOKUP(E2111,'Rota Pattern Data'!$A:$B,2,FALSE))</f>
        <v/>
      </c>
      <c r="H2111" s="197"/>
      <c r="I2111" s="200"/>
      <c r="J2111" s="198"/>
      <c r="K2111" s="198"/>
      <c r="L2111" s="198"/>
      <c r="M2111" s="199"/>
      <c r="N2111" s="198"/>
      <c r="O2111" s="242"/>
      <c r="P2111" s="242"/>
      <c r="Q2111" s="242"/>
      <c r="R2111" s="242"/>
      <c r="S2111" s="242"/>
      <c r="T2111" s="242"/>
      <c r="U2111" s="242"/>
      <c r="V2111" s="242"/>
      <c r="W2111" s="242"/>
      <c r="X2111" s="242"/>
      <c r="Y2111" s="242"/>
      <c r="Z2111" s="242"/>
      <c r="AA2111" s="242"/>
      <c r="AB2111" s="242"/>
      <c r="AC2111" s="243"/>
    </row>
    <row r="2112" spans="1:29" s="244" customFormat="1" ht="15" customHeight="1" x14ac:dyDescent="0.25">
      <c r="A2112" s="198"/>
      <c r="B2112" s="198"/>
      <c r="C2112" s="198"/>
      <c r="D2112" s="194"/>
      <c r="E2112" s="198"/>
      <c r="F2112" s="198"/>
      <c r="G2112" s="196" t="str">
        <f>IF(ISNA(VLOOKUP(E2112,'Rota Pattern Data'!$A:$B,2,FALSE)),"",VLOOKUP(E2112,'Rota Pattern Data'!$A:$B,2,FALSE))</f>
        <v/>
      </c>
      <c r="H2112" s="197"/>
      <c r="I2112" s="200"/>
      <c r="J2112" s="198"/>
      <c r="K2112" s="198"/>
      <c r="L2112" s="198"/>
      <c r="M2112" s="199"/>
      <c r="N2112" s="198"/>
      <c r="O2112" s="242"/>
      <c r="P2112" s="242"/>
      <c r="Q2112" s="242"/>
      <c r="R2112" s="242"/>
      <c r="S2112" s="242"/>
      <c r="T2112" s="242"/>
      <c r="U2112" s="242"/>
      <c r="V2112" s="242"/>
      <c r="W2112" s="242"/>
      <c r="X2112" s="242"/>
      <c r="Y2112" s="242"/>
      <c r="Z2112" s="242"/>
      <c r="AA2112" s="242"/>
      <c r="AB2112" s="242"/>
      <c r="AC2112" s="243"/>
    </row>
    <row r="2113" spans="1:29" s="244" customFormat="1" ht="15" customHeight="1" x14ac:dyDescent="0.25">
      <c r="A2113" s="198"/>
      <c r="B2113" s="198"/>
      <c r="C2113" s="198"/>
      <c r="D2113" s="194"/>
      <c r="E2113" s="198"/>
      <c r="F2113" s="198"/>
      <c r="G2113" s="196" t="str">
        <f>IF(ISNA(VLOOKUP(E2113,'Rota Pattern Data'!$A:$B,2,FALSE)),"",VLOOKUP(E2113,'Rota Pattern Data'!$A:$B,2,FALSE))</f>
        <v/>
      </c>
      <c r="H2113" s="197"/>
      <c r="I2113" s="200"/>
      <c r="J2113" s="198"/>
      <c r="K2113" s="198"/>
      <c r="L2113" s="198"/>
      <c r="M2113" s="199"/>
      <c r="N2113" s="198"/>
      <c r="O2113" s="242"/>
      <c r="P2113" s="242"/>
      <c r="Q2113" s="242"/>
      <c r="R2113" s="242"/>
      <c r="S2113" s="242"/>
      <c r="T2113" s="242"/>
      <c r="U2113" s="242"/>
      <c r="V2113" s="242"/>
      <c r="W2113" s="242"/>
      <c r="X2113" s="242"/>
      <c r="Y2113" s="242"/>
      <c r="Z2113" s="242"/>
      <c r="AA2113" s="242"/>
      <c r="AB2113" s="242"/>
      <c r="AC2113" s="243"/>
    </row>
    <row r="2114" spans="1:29" s="244" customFormat="1" ht="15" customHeight="1" x14ac:dyDescent="0.25">
      <c r="A2114" s="198"/>
      <c r="B2114" s="198"/>
      <c r="C2114" s="198"/>
      <c r="D2114" s="194"/>
      <c r="E2114" s="198"/>
      <c r="F2114" s="198"/>
      <c r="G2114" s="196" t="str">
        <f>IF(ISNA(VLOOKUP(E2114,'Rota Pattern Data'!$A:$B,2,FALSE)),"",VLOOKUP(E2114,'Rota Pattern Data'!$A:$B,2,FALSE))</f>
        <v/>
      </c>
      <c r="H2114" s="197"/>
      <c r="I2114" s="200"/>
      <c r="J2114" s="198"/>
      <c r="K2114" s="198"/>
      <c r="L2114" s="198"/>
      <c r="M2114" s="199"/>
      <c r="N2114" s="198"/>
      <c r="O2114" s="242"/>
      <c r="P2114" s="242"/>
      <c r="Q2114" s="242"/>
      <c r="R2114" s="242"/>
      <c r="S2114" s="242"/>
      <c r="T2114" s="242"/>
      <c r="U2114" s="242"/>
      <c r="V2114" s="242"/>
      <c r="W2114" s="242"/>
      <c r="X2114" s="242"/>
      <c r="Y2114" s="242"/>
      <c r="Z2114" s="242"/>
      <c r="AA2114" s="242"/>
      <c r="AB2114" s="242"/>
      <c r="AC2114" s="243"/>
    </row>
    <row r="2115" spans="1:29" s="244" customFormat="1" ht="15" customHeight="1" x14ac:dyDescent="0.25">
      <c r="A2115" s="198"/>
      <c r="B2115" s="198"/>
      <c r="C2115" s="198"/>
      <c r="D2115" s="194"/>
      <c r="E2115" s="198"/>
      <c r="F2115" s="198"/>
      <c r="G2115" s="196" t="str">
        <f>IF(ISNA(VLOOKUP(E2115,'Rota Pattern Data'!$A:$B,2,FALSE)),"",VLOOKUP(E2115,'Rota Pattern Data'!$A:$B,2,FALSE))</f>
        <v/>
      </c>
      <c r="H2115" s="197"/>
      <c r="I2115" s="200"/>
      <c r="J2115" s="198"/>
      <c r="K2115" s="198"/>
      <c r="L2115" s="198"/>
      <c r="M2115" s="199"/>
      <c r="N2115" s="198"/>
      <c r="O2115" s="242"/>
      <c r="P2115" s="242"/>
      <c r="Q2115" s="242"/>
      <c r="R2115" s="242"/>
      <c r="S2115" s="242"/>
      <c r="T2115" s="242"/>
      <c r="U2115" s="242"/>
      <c r="V2115" s="242"/>
      <c r="W2115" s="242"/>
      <c r="X2115" s="242"/>
      <c r="Y2115" s="242"/>
      <c r="Z2115" s="242"/>
      <c r="AA2115" s="242"/>
      <c r="AB2115" s="242"/>
      <c r="AC2115" s="243"/>
    </row>
    <row r="2116" spans="1:29" s="244" customFormat="1" ht="15" customHeight="1" x14ac:dyDescent="0.25">
      <c r="A2116" s="198"/>
      <c r="B2116" s="198"/>
      <c r="C2116" s="198"/>
      <c r="D2116" s="194"/>
      <c r="E2116" s="198"/>
      <c r="F2116" s="198"/>
      <c r="G2116" s="196" t="str">
        <f>IF(ISNA(VLOOKUP(E2116,'Rota Pattern Data'!$A:$B,2,FALSE)),"",VLOOKUP(E2116,'Rota Pattern Data'!$A:$B,2,FALSE))</f>
        <v/>
      </c>
      <c r="H2116" s="197"/>
      <c r="I2116" s="200"/>
      <c r="J2116" s="198"/>
      <c r="K2116" s="198"/>
      <c r="L2116" s="198"/>
      <c r="M2116" s="199"/>
      <c r="N2116" s="198"/>
      <c r="O2116" s="242"/>
      <c r="P2116" s="242"/>
      <c r="Q2116" s="242"/>
      <c r="R2116" s="242"/>
      <c r="S2116" s="242"/>
      <c r="T2116" s="242"/>
      <c r="U2116" s="242"/>
      <c r="V2116" s="242"/>
      <c r="W2116" s="242"/>
      <c r="X2116" s="242"/>
      <c r="Y2116" s="242"/>
      <c r="Z2116" s="242"/>
      <c r="AA2116" s="242"/>
      <c r="AB2116" s="242"/>
      <c r="AC2116" s="243"/>
    </row>
    <row r="2117" spans="1:29" s="244" customFormat="1" ht="15" customHeight="1" x14ac:dyDescent="0.25">
      <c r="A2117" s="198"/>
      <c r="B2117" s="198"/>
      <c r="C2117" s="198"/>
      <c r="D2117" s="194"/>
      <c r="E2117" s="198"/>
      <c r="F2117" s="198"/>
      <c r="G2117" s="196" t="str">
        <f>IF(ISNA(VLOOKUP(E2117,'Rota Pattern Data'!$A:$B,2,FALSE)),"",VLOOKUP(E2117,'Rota Pattern Data'!$A:$B,2,FALSE))</f>
        <v/>
      </c>
      <c r="H2117" s="197"/>
      <c r="I2117" s="200"/>
      <c r="J2117" s="198"/>
      <c r="K2117" s="198"/>
      <c r="L2117" s="198"/>
      <c r="M2117" s="199"/>
      <c r="N2117" s="198"/>
      <c r="O2117" s="242"/>
      <c r="P2117" s="242"/>
      <c r="Q2117" s="242"/>
      <c r="R2117" s="242"/>
      <c r="S2117" s="242"/>
      <c r="T2117" s="242"/>
      <c r="U2117" s="242"/>
      <c r="V2117" s="242"/>
      <c r="W2117" s="242"/>
      <c r="X2117" s="242"/>
      <c r="Y2117" s="242"/>
      <c r="Z2117" s="242"/>
      <c r="AA2117" s="242"/>
      <c r="AB2117" s="242"/>
      <c r="AC2117" s="243"/>
    </row>
    <row r="2118" spans="1:29" s="244" customFormat="1" ht="15" customHeight="1" x14ac:dyDescent="0.25">
      <c r="A2118" s="198"/>
      <c r="B2118" s="198"/>
      <c r="C2118" s="198"/>
      <c r="D2118" s="194"/>
      <c r="E2118" s="198"/>
      <c r="F2118" s="198"/>
      <c r="G2118" s="196" t="str">
        <f>IF(ISNA(VLOOKUP(E2118,'Rota Pattern Data'!$A:$B,2,FALSE)),"",VLOOKUP(E2118,'Rota Pattern Data'!$A:$B,2,FALSE))</f>
        <v/>
      </c>
      <c r="H2118" s="197"/>
      <c r="I2118" s="200"/>
      <c r="J2118" s="198"/>
      <c r="K2118" s="198"/>
      <c r="L2118" s="198"/>
      <c r="M2118" s="199"/>
      <c r="N2118" s="198"/>
      <c r="O2118" s="242"/>
      <c r="P2118" s="242"/>
      <c r="Q2118" s="242"/>
      <c r="R2118" s="242"/>
      <c r="S2118" s="242"/>
      <c r="T2118" s="242"/>
      <c r="U2118" s="242"/>
      <c r="V2118" s="242"/>
      <c r="W2118" s="242"/>
      <c r="X2118" s="242"/>
      <c r="Y2118" s="242"/>
      <c r="Z2118" s="242"/>
      <c r="AA2118" s="242"/>
      <c r="AB2118" s="242"/>
      <c r="AC2118" s="243"/>
    </row>
    <row r="2119" spans="1:29" s="244" customFormat="1" ht="15" customHeight="1" x14ac:dyDescent="0.25">
      <c r="A2119" s="198"/>
      <c r="B2119" s="198"/>
      <c r="C2119" s="198"/>
      <c r="D2119" s="194"/>
      <c r="E2119" s="198"/>
      <c r="F2119" s="198"/>
      <c r="G2119" s="196" t="str">
        <f>IF(ISNA(VLOOKUP(E2119,'Rota Pattern Data'!$A:$B,2,FALSE)),"",VLOOKUP(E2119,'Rota Pattern Data'!$A:$B,2,FALSE))</f>
        <v/>
      </c>
      <c r="H2119" s="197"/>
      <c r="I2119" s="200"/>
      <c r="J2119" s="198"/>
      <c r="K2119" s="198"/>
      <c r="L2119" s="198"/>
      <c r="M2119" s="199"/>
      <c r="N2119" s="198"/>
      <c r="O2119" s="242"/>
      <c r="P2119" s="242"/>
      <c r="Q2119" s="242"/>
      <c r="R2119" s="242"/>
      <c r="S2119" s="242"/>
      <c r="T2119" s="242"/>
      <c r="U2119" s="242"/>
      <c r="V2119" s="242"/>
      <c r="W2119" s="242"/>
      <c r="X2119" s="242"/>
      <c r="Y2119" s="242"/>
      <c r="Z2119" s="242"/>
      <c r="AA2119" s="242"/>
      <c r="AB2119" s="242"/>
      <c r="AC2119" s="243"/>
    </row>
    <row r="2120" spans="1:29" s="244" customFormat="1" ht="15" customHeight="1" x14ac:dyDescent="0.25">
      <c r="A2120" s="198"/>
      <c r="B2120" s="198"/>
      <c r="C2120" s="198"/>
      <c r="D2120" s="194"/>
      <c r="E2120" s="198"/>
      <c r="F2120" s="198"/>
      <c r="G2120" s="196" t="str">
        <f>IF(ISNA(VLOOKUP(E2120,'Rota Pattern Data'!$A:$B,2,FALSE)),"",VLOOKUP(E2120,'Rota Pattern Data'!$A:$B,2,FALSE))</f>
        <v/>
      </c>
      <c r="H2120" s="197"/>
      <c r="I2120" s="200"/>
      <c r="J2120" s="198"/>
      <c r="K2120" s="198"/>
      <c r="L2120" s="198"/>
      <c r="M2120" s="199"/>
      <c r="N2120" s="198"/>
      <c r="O2120" s="242"/>
      <c r="P2120" s="242"/>
      <c r="Q2120" s="242"/>
      <c r="R2120" s="242"/>
      <c r="S2120" s="242"/>
      <c r="T2120" s="242"/>
      <c r="U2120" s="242"/>
      <c r="V2120" s="242"/>
      <c r="W2120" s="242"/>
      <c r="X2120" s="242"/>
      <c r="Y2120" s="242"/>
      <c r="Z2120" s="242"/>
      <c r="AA2120" s="242"/>
      <c r="AB2120" s="242"/>
      <c r="AC2120" s="243"/>
    </row>
    <row r="2121" spans="1:29" s="244" customFormat="1" ht="15" customHeight="1" x14ac:dyDescent="0.25">
      <c r="A2121" s="198"/>
      <c r="B2121" s="198"/>
      <c r="C2121" s="198"/>
      <c r="D2121" s="194"/>
      <c r="E2121" s="198"/>
      <c r="F2121" s="198"/>
      <c r="G2121" s="196" t="str">
        <f>IF(ISNA(VLOOKUP(E2121,'Rota Pattern Data'!$A:$B,2,FALSE)),"",VLOOKUP(E2121,'Rota Pattern Data'!$A:$B,2,FALSE))</f>
        <v/>
      </c>
      <c r="H2121" s="197"/>
      <c r="I2121" s="200"/>
      <c r="J2121" s="198"/>
      <c r="K2121" s="198"/>
      <c r="L2121" s="198"/>
      <c r="M2121" s="199"/>
      <c r="N2121" s="198"/>
      <c r="O2121" s="242"/>
      <c r="P2121" s="242"/>
      <c r="Q2121" s="242"/>
      <c r="R2121" s="242"/>
      <c r="S2121" s="242"/>
      <c r="T2121" s="242"/>
      <c r="U2121" s="242"/>
      <c r="V2121" s="242"/>
      <c r="W2121" s="242"/>
      <c r="X2121" s="242"/>
      <c r="Y2121" s="242"/>
      <c r="Z2121" s="242"/>
      <c r="AA2121" s="242"/>
      <c r="AB2121" s="242"/>
      <c r="AC2121" s="243"/>
    </row>
    <row r="2122" spans="1:29" s="244" customFormat="1" ht="15" customHeight="1" x14ac:dyDescent="0.25">
      <c r="A2122" s="198"/>
      <c r="B2122" s="198"/>
      <c r="C2122" s="198"/>
      <c r="D2122" s="194"/>
      <c r="E2122" s="198"/>
      <c r="F2122" s="198"/>
      <c r="G2122" s="196" t="str">
        <f>IF(ISNA(VLOOKUP(E2122,'Rota Pattern Data'!$A:$B,2,FALSE)),"",VLOOKUP(E2122,'Rota Pattern Data'!$A:$B,2,FALSE))</f>
        <v/>
      </c>
      <c r="H2122" s="197"/>
      <c r="I2122" s="200"/>
      <c r="J2122" s="198"/>
      <c r="K2122" s="198"/>
      <c r="L2122" s="198"/>
      <c r="M2122" s="199"/>
      <c r="N2122" s="198"/>
      <c r="O2122" s="242"/>
      <c r="P2122" s="242"/>
      <c r="Q2122" s="242"/>
      <c r="R2122" s="242"/>
      <c r="S2122" s="242"/>
      <c r="T2122" s="242"/>
      <c r="U2122" s="242"/>
      <c r="V2122" s="242"/>
      <c r="W2122" s="242"/>
      <c r="X2122" s="242"/>
      <c r="Y2122" s="242"/>
      <c r="Z2122" s="242"/>
      <c r="AA2122" s="242"/>
      <c r="AB2122" s="242"/>
      <c r="AC2122" s="243"/>
    </row>
    <row r="2123" spans="1:29" s="244" customFormat="1" ht="15" customHeight="1" x14ac:dyDescent="0.25">
      <c r="A2123" s="198"/>
      <c r="B2123" s="198"/>
      <c r="C2123" s="198"/>
      <c r="D2123" s="194"/>
      <c r="E2123" s="198"/>
      <c r="F2123" s="198"/>
      <c r="G2123" s="196" t="str">
        <f>IF(ISNA(VLOOKUP(E2123,'Rota Pattern Data'!$A:$B,2,FALSE)),"",VLOOKUP(E2123,'Rota Pattern Data'!$A:$B,2,FALSE))</f>
        <v/>
      </c>
      <c r="H2123" s="197"/>
      <c r="I2123" s="200"/>
      <c r="J2123" s="198"/>
      <c r="K2123" s="198"/>
      <c r="L2123" s="198"/>
      <c r="M2123" s="199"/>
      <c r="N2123" s="198"/>
      <c r="O2123" s="242"/>
      <c r="P2123" s="242"/>
      <c r="Q2123" s="242"/>
      <c r="R2123" s="242"/>
      <c r="S2123" s="242"/>
      <c r="T2123" s="242"/>
      <c r="U2123" s="242"/>
      <c r="V2123" s="242"/>
      <c r="W2123" s="242"/>
      <c r="X2123" s="242"/>
      <c r="Y2123" s="242"/>
      <c r="Z2123" s="242"/>
      <c r="AA2123" s="242"/>
      <c r="AB2123" s="242"/>
      <c r="AC2123" s="243"/>
    </row>
    <row r="2124" spans="1:29" s="244" customFormat="1" ht="15" customHeight="1" x14ac:dyDescent="0.25">
      <c r="A2124" s="198"/>
      <c r="B2124" s="198"/>
      <c r="C2124" s="198"/>
      <c r="D2124" s="194"/>
      <c r="E2124" s="198"/>
      <c r="F2124" s="198"/>
      <c r="G2124" s="196" t="str">
        <f>IF(ISNA(VLOOKUP(E2124,'Rota Pattern Data'!$A:$B,2,FALSE)),"",VLOOKUP(E2124,'Rota Pattern Data'!$A:$B,2,FALSE))</f>
        <v/>
      </c>
      <c r="H2124" s="197"/>
      <c r="I2124" s="200"/>
      <c r="J2124" s="198"/>
      <c r="K2124" s="198"/>
      <c r="L2124" s="198"/>
      <c r="M2124" s="199"/>
      <c r="N2124" s="198"/>
      <c r="O2124" s="242"/>
      <c r="P2124" s="242"/>
      <c r="Q2124" s="242"/>
      <c r="R2124" s="242"/>
      <c r="S2124" s="242"/>
      <c r="T2124" s="242"/>
      <c r="U2124" s="242"/>
      <c r="V2124" s="242"/>
      <c r="W2124" s="242"/>
      <c r="X2124" s="242"/>
      <c r="Y2124" s="242"/>
      <c r="Z2124" s="242"/>
      <c r="AA2124" s="242"/>
      <c r="AB2124" s="242"/>
      <c r="AC2124" s="243"/>
    </row>
    <row r="2125" spans="1:29" s="244" customFormat="1" ht="15" customHeight="1" x14ac:dyDescent="0.25">
      <c r="A2125" s="198"/>
      <c r="B2125" s="198"/>
      <c r="C2125" s="198"/>
      <c r="D2125" s="194"/>
      <c r="E2125" s="198"/>
      <c r="F2125" s="198"/>
      <c r="G2125" s="196" t="str">
        <f>IF(ISNA(VLOOKUP(E2125,'Rota Pattern Data'!$A:$B,2,FALSE)),"",VLOOKUP(E2125,'Rota Pattern Data'!$A:$B,2,FALSE))</f>
        <v/>
      </c>
      <c r="H2125" s="197"/>
      <c r="I2125" s="200"/>
      <c r="J2125" s="198"/>
      <c r="K2125" s="198"/>
      <c r="L2125" s="198"/>
      <c r="M2125" s="199"/>
      <c r="N2125" s="198"/>
      <c r="O2125" s="242"/>
      <c r="P2125" s="242"/>
      <c r="Q2125" s="242"/>
      <c r="R2125" s="242"/>
      <c r="S2125" s="242"/>
      <c r="T2125" s="242"/>
      <c r="U2125" s="242"/>
      <c r="V2125" s="242"/>
      <c r="W2125" s="242"/>
      <c r="X2125" s="242"/>
      <c r="Y2125" s="242"/>
      <c r="Z2125" s="242"/>
      <c r="AA2125" s="242"/>
      <c r="AB2125" s="242"/>
      <c r="AC2125" s="243"/>
    </row>
    <row r="2126" spans="1:29" s="244" customFormat="1" ht="15" customHeight="1" x14ac:dyDescent="0.25">
      <c r="A2126" s="198"/>
      <c r="B2126" s="198"/>
      <c r="C2126" s="198"/>
      <c r="D2126" s="194"/>
      <c r="E2126" s="198"/>
      <c r="F2126" s="198"/>
      <c r="G2126" s="196" t="str">
        <f>IF(ISNA(VLOOKUP(E2126,'Rota Pattern Data'!$A:$B,2,FALSE)),"",VLOOKUP(E2126,'Rota Pattern Data'!$A:$B,2,FALSE))</f>
        <v/>
      </c>
      <c r="H2126" s="197"/>
      <c r="I2126" s="200"/>
      <c r="J2126" s="198"/>
      <c r="K2126" s="198"/>
      <c r="L2126" s="198"/>
      <c r="M2126" s="199"/>
      <c r="N2126" s="198"/>
      <c r="O2126" s="242"/>
      <c r="P2126" s="242"/>
      <c r="Q2126" s="242"/>
      <c r="R2126" s="242"/>
      <c r="S2126" s="242"/>
      <c r="T2126" s="242"/>
      <c r="U2126" s="242"/>
      <c r="V2126" s="242"/>
      <c r="W2126" s="242"/>
      <c r="X2126" s="242"/>
      <c r="Y2126" s="242"/>
      <c r="Z2126" s="242"/>
      <c r="AA2126" s="242"/>
      <c r="AB2126" s="242"/>
      <c r="AC2126" s="243"/>
    </row>
    <row r="2127" spans="1:29" s="244" customFormat="1" ht="15" customHeight="1" x14ac:dyDescent="0.25">
      <c r="A2127" s="198"/>
      <c r="B2127" s="198"/>
      <c r="C2127" s="198"/>
      <c r="D2127" s="194"/>
      <c r="E2127" s="198"/>
      <c r="F2127" s="198"/>
      <c r="G2127" s="196" t="str">
        <f>IF(ISNA(VLOOKUP(E2127,'Rota Pattern Data'!$A:$B,2,FALSE)),"",VLOOKUP(E2127,'Rota Pattern Data'!$A:$B,2,FALSE))</f>
        <v/>
      </c>
      <c r="H2127" s="197"/>
      <c r="I2127" s="200"/>
      <c r="J2127" s="198"/>
      <c r="K2127" s="198"/>
      <c r="L2127" s="198"/>
      <c r="M2127" s="199"/>
      <c r="N2127" s="198"/>
      <c r="O2127" s="242"/>
      <c r="P2127" s="242"/>
      <c r="Q2127" s="242"/>
      <c r="R2127" s="242"/>
      <c r="S2127" s="242"/>
      <c r="T2127" s="242"/>
      <c r="U2127" s="242"/>
      <c r="V2127" s="242"/>
      <c r="W2127" s="242"/>
      <c r="X2127" s="242"/>
      <c r="Y2127" s="242"/>
      <c r="Z2127" s="242"/>
      <c r="AA2127" s="242"/>
      <c r="AB2127" s="242"/>
      <c r="AC2127" s="243"/>
    </row>
    <row r="2128" spans="1:29" s="244" customFormat="1" ht="15" customHeight="1" x14ac:dyDescent="0.25">
      <c r="A2128" s="198"/>
      <c r="B2128" s="198"/>
      <c r="C2128" s="198"/>
      <c r="D2128" s="194"/>
      <c r="E2128" s="198"/>
      <c r="F2128" s="198"/>
      <c r="G2128" s="196" t="str">
        <f>IF(ISNA(VLOOKUP(E2128,'Rota Pattern Data'!$A:$B,2,FALSE)),"",VLOOKUP(E2128,'Rota Pattern Data'!$A:$B,2,FALSE))</f>
        <v/>
      </c>
      <c r="H2128" s="197"/>
      <c r="I2128" s="200"/>
      <c r="J2128" s="198"/>
      <c r="K2128" s="198"/>
      <c r="L2128" s="198"/>
      <c r="M2128" s="199"/>
      <c r="N2128" s="198"/>
      <c r="O2128" s="242"/>
      <c r="P2128" s="242"/>
      <c r="Q2128" s="242"/>
      <c r="R2128" s="242"/>
      <c r="S2128" s="242"/>
      <c r="T2128" s="242"/>
      <c r="U2128" s="242"/>
      <c r="V2128" s="242"/>
      <c r="W2128" s="242"/>
      <c r="X2128" s="242"/>
      <c r="Y2128" s="242"/>
      <c r="Z2128" s="242"/>
      <c r="AA2128" s="242"/>
      <c r="AB2128" s="242"/>
      <c r="AC2128" s="243"/>
    </row>
    <row r="2129" spans="1:29" s="244" customFormat="1" ht="15" customHeight="1" x14ac:dyDescent="0.25">
      <c r="A2129" s="198"/>
      <c r="B2129" s="198"/>
      <c r="C2129" s="198"/>
      <c r="D2129" s="194"/>
      <c r="E2129" s="198"/>
      <c r="F2129" s="198"/>
      <c r="G2129" s="196" t="str">
        <f>IF(ISNA(VLOOKUP(E2129,'Rota Pattern Data'!$A:$B,2,FALSE)),"",VLOOKUP(E2129,'Rota Pattern Data'!$A:$B,2,FALSE))</f>
        <v/>
      </c>
      <c r="H2129" s="197"/>
      <c r="I2129" s="200"/>
      <c r="J2129" s="198"/>
      <c r="K2129" s="198"/>
      <c r="L2129" s="198"/>
      <c r="M2129" s="199"/>
      <c r="N2129" s="198"/>
      <c r="O2129" s="242"/>
      <c r="P2129" s="242"/>
      <c r="Q2129" s="242"/>
      <c r="R2129" s="242"/>
      <c r="S2129" s="242"/>
      <c r="T2129" s="242"/>
      <c r="U2129" s="242"/>
      <c r="V2129" s="242"/>
      <c r="W2129" s="242"/>
      <c r="X2129" s="242"/>
      <c r="Y2129" s="242"/>
      <c r="Z2129" s="242"/>
      <c r="AA2129" s="242"/>
      <c r="AB2129" s="242"/>
      <c r="AC2129" s="243"/>
    </row>
    <row r="2130" spans="1:29" s="244" customFormat="1" ht="15" customHeight="1" x14ac:dyDescent="0.25">
      <c r="A2130" s="198"/>
      <c r="B2130" s="198"/>
      <c r="C2130" s="198"/>
      <c r="D2130" s="194"/>
      <c r="E2130" s="198"/>
      <c r="F2130" s="198"/>
      <c r="G2130" s="196" t="str">
        <f>IF(ISNA(VLOOKUP(E2130,'Rota Pattern Data'!$A:$B,2,FALSE)),"",VLOOKUP(E2130,'Rota Pattern Data'!$A:$B,2,FALSE))</f>
        <v/>
      </c>
      <c r="H2130" s="197"/>
      <c r="I2130" s="200"/>
      <c r="J2130" s="198"/>
      <c r="K2130" s="198"/>
      <c r="L2130" s="198"/>
      <c r="M2130" s="199"/>
      <c r="N2130" s="198"/>
      <c r="O2130" s="242"/>
      <c r="P2130" s="242"/>
      <c r="Q2130" s="242"/>
      <c r="R2130" s="242"/>
      <c r="S2130" s="242"/>
      <c r="T2130" s="242"/>
      <c r="U2130" s="242"/>
      <c r="V2130" s="242"/>
      <c r="W2130" s="242"/>
      <c r="X2130" s="242"/>
      <c r="Y2130" s="242"/>
      <c r="Z2130" s="242"/>
      <c r="AA2130" s="242"/>
      <c r="AB2130" s="242"/>
      <c r="AC2130" s="243"/>
    </row>
    <row r="2131" spans="1:29" s="244" customFormat="1" ht="15" customHeight="1" x14ac:dyDescent="0.25">
      <c r="A2131" s="198"/>
      <c r="B2131" s="198"/>
      <c r="C2131" s="198"/>
      <c r="D2131" s="194"/>
      <c r="E2131" s="198"/>
      <c r="F2131" s="198"/>
      <c r="G2131" s="196" t="str">
        <f>IF(ISNA(VLOOKUP(E2131,'Rota Pattern Data'!$A:$B,2,FALSE)),"",VLOOKUP(E2131,'Rota Pattern Data'!$A:$B,2,FALSE))</f>
        <v/>
      </c>
      <c r="H2131" s="197"/>
      <c r="I2131" s="200"/>
      <c r="J2131" s="198"/>
      <c r="K2131" s="198"/>
      <c r="L2131" s="198"/>
      <c r="M2131" s="199"/>
      <c r="N2131" s="198"/>
      <c r="O2131" s="242"/>
      <c r="P2131" s="242"/>
      <c r="Q2131" s="242"/>
      <c r="R2131" s="242"/>
      <c r="S2131" s="242"/>
      <c r="T2131" s="242"/>
      <c r="U2131" s="242"/>
      <c r="V2131" s="242"/>
      <c r="W2131" s="242"/>
      <c r="X2131" s="242"/>
      <c r="Y2131" s="242"/>
      <c r="Z2131" s="242"/>
      <c r="AA2131" s="242"/>
      <c r="AB2131" s="242"/>
      <c r="AC2131" s="243"/>
    </row>
    <row r="2132" spans="1:29" s="244" customFormat="1" ht="15" customHeight="1" x14ac:dyDescent="0.25">
      <c r="A2132" s="198"/>
      <c r="B2132" s="198"/>
      <c r="C2132" s="198"/>
      <c r="D2132" s="194"/>
      <c r="E2132" s="198"/>
      <c r="F2132" s="198"/>
      <c r="G2132" s="196" t="str">
        <f>IF(ISNA(VLOOKUP(E2132,'Rota Pattern Data'!$A:$B,2,FALSE)),"",VLOOKUP(E2132,'Rota Pattern Data'!$A:$B,2,FALSE))</f>
        <v/>
      </c>
      <c r="H2132" s="197"/>
      <c r="I2132" s="200"/>
      <c r="J2132" s="198"/>
      <c r="K2132" s="198"/>
      <c r="L2132" s="198"/>
      <c r="M2132" s="199"/>
      <c r="N2132" s="198"/>
      <c r="O2132" s="242"/>
      <c r="P2132" s="242"/>
      <c r="Q2132" s="242"/>
      <c r="R2132" s="242"/>
      <c r="S2132" s="242"/>
      <c r="T2132" s="242"/>
      <c r="U2132" s="242"/>
      <c r="V2132" s="242"/>
      <c r="W2132" s="242"/>
      <c r="X2132" s="242"/>
      <c r="Y2132" s="242"/>
      <c r="Z2132" s="242"/>
      <c r="AA2132" s="242"/>
      <c r="AB2132" s="242"/>
      <c r="AC2132" s="243"/>
    </row>
    <row r="2133" spans="1:29" s="244" customFormat="1" ht="15" customHeight="1" x14ac:dyDescent="0.25">
      <c r="A2133" s="198"/>
      <c r="B2133" s="198"/>
      <c r="C2133" s="198"/>
      <c r="D2133" s="194"/>
      <c r="E2133" s="198"/>
      <c r="F2133" s="198"/>
      <c r="G2133" s="196" t="str">
        <f>IF(ISNA(VLOOKUP(E2133,'Rota Pattern Data'!$A:$B,2,FALSE)),"",VLOOKUP(E2133,'Rota Pattern Data'!$A:$B,2,FALSE))</f>
        <v/>
      </c>
      <c r="H2133" s="197"/>
      <c r="I2133" s="200"/>
      <c r="J2133" s="198"/>
      <c r="K2133" s="198"/>
      <c r="L2133" s="198"/>
      <c r="M2133" s="199"/>
      <c r="N2133" s="198"/>
      <c r="O2133" s="242"/>
      <c r="P2133" s="242"/>
      <c r="Q2133" s="242"/>
      <c r="R2133" s="242"/>
      <c r="S2133" s="242"/>
      <c r="T2133" s="242"/>
      <c r="U2133" s="242"/>
      <c r="V2133" s="242"/>
      <c r="W2133" s="242"/>
      <c r="X2133" s="242"/>
      <c r="Y2133" s="242"/>
      <c r="Z2133" s="242"/>
      <c r="AA2133" s="242"/>
      <c r="AB2133" s="242"/>
      <c r="AC2133" s="243"/>
    </row>
    <row r="2134" spans="1:29" s="244" customFormat="1" ht="15" customHeight="1" x14ac:dyDescent="0.25">
      <c r="A2134" s="198"/>
      <c r="B2134" s="198"/>
      <c r="C2134" s="198"/>
      <c r="D2134" s="194"/>
      <c r="E2134" s="198"/>
      <c r="F2134" s="198"/>
      <c r="G2134" s="196" t="str">
        <f>IF(ISNA(VLOOKUP(E2134,'Rota Pattern Data'!$A:$B,2,FALSE)),"",VLOOKUP(E2134,'Rota Pattern Data'!$A:$B,2,FALSE))</f>
        <v/>
      </c>
      <c r="H2134" s="197"/>
      <c r="I2134" s="200"/>
      <c r="J2134" s="198"/>
      <c r="K2134" s="198"/>
      <c r="L2134" s="198"/>
      <c r="M2134" s="199"/>
      <c r="N2134" s="198"/>
      <c r="O2134" s="242"/>
      <c r="P2134" s="242"/>
      <c r="Q2134" s="242"/>
      <c r="R2134" s="242"/>
      <c r="S2134" s="242"/>
      <c r="T2134" s="242"/>
      <c r="U2134" s="242"/>
      <c r="V2134" s="242"/>
      <c r="W2134" s="242"/>
      <c r="X2134" s="242"/>
      <c r="Y2134" s="242"/>
      <c r="Z2134" s="242"/>
      <c r="AA2134" s="242"/>
      <c r="AB2134" s="242"/>
      <c r="AC2134" s="243"/>
    </row>
    <row r="2135" spans="1:29" s="244" customFormat="1" ht="15" customHeight="1" x14ac:dyDescent="0.25">
      <c r="A2135" s="198"/>
      <c r="B2135" s="198"/>
      <c r="C2135" s="198"/>
      <c r="D2135" s="194"/>
      <c r="E2135" s="198"/>
      <c r="F2135" s="198"/>
      <c r="G2135" s="196" t="str">
        <f>IF(ISNA(VLOOKUP(E2135,'Rota Pattern Data'!$A:$B,2,FALSE)),"",VLOOKUP(E2135,'Rota Pattern Data'!$A:$B,2,FALSE))</f>
        <v/>
      </c>
      <c r="H2135" s="197"/>
      <c r="I2135" s="200"/>
      <c r="J2135" s="198"/>
      <c r="K2135" s="198"/>
      <c r="L2135" s="198"/>
      <c r="M2135" s="199"/>
      <c r="N2135" s="198"/>
      <c r="O2135" s="242"/>
      <c r="P2135" s="242"/>
      <c r="Q2135" s="242"/>
      <c r="R2135" s="242"/>
      <c r="S2135" s="242"/>
      <c r="T2135" s="242"/>
      <c r="U2135" s="242"/>
      <c r="V2135" s="242"/>
      <c r="W2135" s="242"/>
      <c r="X2135" s="242"/>
      <c r="Y2135" s="242"/>
      <c r="Z2135" s="242"/>
      <c r="AA2135" s="242"/>
      <c r="AB2135" s="242"/>
      <c r="AC2135" s="243"/>
    </row>
    <row r="2136" spans="1:29" s="244" customFormat="1" ht="15" customHeight="1" x14ac:dyDescent="0.25">
      <c r="A2136" s="198"/>
      <c r="B2136" s="198"/>
      <c r="C2136" s="198"/>
      <c r="D2136" s="194"/>
      <c r="E2136" s="198"/>
      <c r="F2136" s="198"/>
      <c r="G2136" s="196" t="str">
        <f>IF(ISNA(VLOOKUP(E2136,'Rota Pattern Data'!$A:$B,2,FALSE)),"",VLOOKUP(E2136,'Rota Pattern Data'!$A:$B,2,FALSE))</f>
        <v/>
      </c>
      <c r="H2136" s="197"/>
      <c r="I2136" s="200"/>
      <c r="J2136" s="198"/>
      <c r="K2136" s="198"/>
      <c r="L2136" s="198"/>
      <c r="M2136" s="199"/>
      <c r="N2136" s="198"/>
      <c r="O2136" s="242"/>
      <c r="P2136" s="242"/>
      <c r="Q2136" s="242"/>
      <c r="R2136" s="242"/>
      <c r="S2136" s="242"/>
      <c r="T2136" s="242"/>
      <c r="U2136" s="242"/>
      <c r="V2136" s="242"/>
      <c r="W2136" s="242"/>
      <c r="X2136" s="242"/>
      <c r="Y2136" s="242"/>
      <c r="Z2136" s="242"/>
      <c r="AA2136" s="242"/>
      <c r="AB2136" s="242"/>
      <c r="AC2136" s="243"/>
    </row>
    <row r="2137" spans="1:29" s="244" customFormat="1" ht="15" customHeight="1" x14ac:dyDescent="0.25">
      <c r="A2137" s="198"/>
      <c r="B2137" s="198"/>
      <c r="C2137" s="198"/>
      <c r="D2137" s="194"/>
      <c r="E2137" s="198"/>
      <c r="F2137" s="198"/>
      <c r="G2137" s="196" t="str">
        <f>IF(ISNA(VLOOKUP(E2137,'Rota Pattern Data'!$A:$B,2,FALSE)),"",VLOOKUP(E2137,'Rota Pattern Data'!$A:$B,2,FALSE))</f>
        <v/>
      </c>
      <c r="H2137" s="197"/>
      <c r="I2137" s="200"/>
      <c r="J2137" s="198"/>
      <c r="K2137" s="198"/>
      <c r="L2137" s="198"/>
      <c r="M2137" s="199"/>
      <c r="N2137" s="198"/>
      <c r="O2137" s="242"/>
      <c r="P2137" s="242"/>
      <c r="Q2137" s="242"/>
      <c r="R2137" s="242"/>
      <c r="S2137" s="242"/>
      <c r="T2137" s="242"/>
      <c r="U2137" s="242"/>
      <c r="V2137" s="242"/>
      <c r="W2137" s="242"/>
      <c r="X2137" s="242"/>
      <c r="Y2137" s="242"/>
      <c r="Z2137" s="242"/>
      <c r="AA2137" s="242"/>
      <c r="AB2137" s="242"/>
      <c r="AC2137" s="243"/>
    </row>
    <row r="2138" spans="1:29" s="244" customFormat="1" ht="15" customHeight="1" x14ac:dyDescent="0.25">
      <c r="A2138" s="198"/>
      <c r="B2138" s="198"/>
      <c r="C2138" s="198"/>
      <c r="D2138" s="194"/>
      <c r="E2138" s="198"/>
      <c r="F2138" s="198"/>
      <c r="G2138" s="196" t="str">
        <f>IF(ISNA(VLOOKUP(E2138,'Rota Pattern Data'!$A:$B,2,FALSE)),"",VLOOKUP(E2138,'Rota Pattern Data'!$A:$B,2,FALSE))</f>
        <v/>
      </c>
      <c r="H2138" s="197"/>
      <c r="I2138" s="200"/>
      <c r="J2138" s="198"/>
      <c r="K2138" s="198"/>
      <c r="L2138" s="198"/>
      <c r="M2138" s="199"/>
      <c r="N2138" s="198"/>
      <c r="O2138" s="242"/>
      <c r="P2138" s="242"/>
      <c r="Q2138" s="242"/>
      <c r="R2138" s="242"/>
      <c r="S2138" s="242"/>
      <c r="T2138" s="242"/>
      <c r="U2138" s="242"/>
      <c r="V2138" s="242"/>
      <c r="W2138" s="242"/>
      <c r="X2138" s="242"/>
      <c r="Y2138" s="242"/>
      <c r="Z2138" s="242"/>
      <c r="AA2138" s="242"/>
      <c r="AB2138" s="242"/>
      <c r="AC2138" s="243"/>
    </row>
    <row r="2139" spans="1:29" s="244" customFormat="1" ht="15" customHeight="1" x14ac:dyDescent="0.25">
      <c r="A2139" s="198"/>
      <c r="B2139" s="198"/>
      <c r="C2139" s="198"/>
      <c r="D2139" s="194"/>
      <c r="E2139" s="198"/>
      <c r="F2139" s="198"/>
      <c r="G2139" s="196" t="str">
        <f>IF(ISNA(VLOOKUP(E2139,'Rota Pattern Data'!$A:$B,2,FALSE)),"",VLOOKUP(E2139,'Rota Pattern Data'!$A:$B,2,FALSE))</f>
        <v/>
      </c>
      <c r="H2139" s="197"/>
      <c r="I2139" s="200"/>
      <c r="J2139" s="198"/>
      <c r="K2139" s="198"/>
      <c r="L2139" s="198"/>
      <c r="M2139" s="199"/>
      <c r="N2139" s="198"/>
      <c r="O2139" s="242"/>
      <c r="P2139" s="242"/>
      <c r="Q2139" s="242"/>
      <c r="R2139" s="242"/>
      <c r="S2139" s="242"/>
      <c r="T2139" s="242"/>
      <c r="U2139" s="242"/>
      <c r="V2139" s="242"/>
      <c r="W2139" s="242"/>
      <c r="X2139" s="242"/>
      <c r="Y2139" s="242"/>
      <c r="Z2139" s="242"/>
      <c r="AA2139" s="242"/>
      <c r="AB2139" s="242"/>
      <c r="AC2139" s="243"/>
    </row>
    <row r="2140" spans="1:29" s="244" customFormat="1" ht="15" customHeight="1" x14ac:dyDescent="0.25">
      <c r="A2140" s="198"/>
      <c r="B2140" s="198"/>
      <c r="C2140" s="198"/>
      <c r="D2140" s="194"/>
      <c r="E2140" s="198"/>
      <c r="F2140" s="198"/>
      <c r="G2140" s="196" t="str">
        <f>IF(ISNA(VLOOKUP(E2140,'Rota Pattern Data'!$A:$B,2,FALSE)),"",VLOOKUP(E2140,'Rota Pattern Data'!$A:$B,2,FALSE))</f>
        <v/>
      </c>
      <c r="H2140" s="197"/>
      <c r="I2140" s="200"/>
      <c r="J2140" s="198"/>
      <c r="K2140" s="198"/>
      <c r="L2140" s="198"/>
      <c r="M2140" s="199"/>
      <c r="N2140" s="198"/>
      <c r="O2140" s="242"/>
      <c r="P2140" s="242"/>
      <c r="Q2140" s="242"/>
      <c r="R2140" s="242"/>
      <c r="S2140" s="242"/>
      <c r="T2140" s="242"/>
      <c r="U2140" s="242"/>
      <c r="V2140" s="242"/>
      <c r="W2140" s="242"/>
      <c r="X2140" s="242"/>
      <c r="Y2140" s="242"/>
      <c r="Z2140" s="242"/>
      <c r="AA2140" s="242"/>
      <c r="AB2140" s="242"/>
      <c r="AC2140" s="243"/>
    </row>
    <row r="2141" spans="1:29" s="244" customFormat="1" ht="15" customHeight="1" x14ac:dyDescent="0.25">
      <c r="A2141" s="198"/>
      <c r="B2141" s="198"/>
      <c r="C2141" s="198"/>
      <c r="D2141" s="194"/>
      <c r="E2141" s="198"/>
      <c r="F2141" s="198"/>
      <c r="G2141" s="196" t="str">
        <f>IF(ISNA(VLOOKUP(E2141,'Rota Pattern Data'!$A:$B,2,FALSE)),"",VLOOKUP(E2141,'Rota Pattern Data'!$A:$B,2,FALSE))</f>
        <v/>
      </c>
      <c r="H2141" s="197"/>
      <c r="I2141" s="200"/>
      <c r="J2141" s="198"/>
      <c r="K2141" s="198"/>
      <c r="L2141" s="198"/>
      <c r="M2141" s="199"/>
      <c r="N2141" s="198"/>
      <c r="O2141" s="242"/>
      <c r="P2141" s="242"/>
      <c r="Q2141" s="242"/>
      <c r="R2141" s="242"/>
      <c r="S2141" s="242"/>
      <c r="T2141" s="242"/>
      <c r="U2141" s="242"/>
      <c r="V2141" s="242"/>
      <c r="W2141" s="242"/>
      <c r="X2141" s="242"/>
      <c r="Y2141" s="242"/>
      <c r="Z2141" s="242"/>
      <c r="AA2141" s="242"/>
      <c r="AB2141" s="242"/>
      <c r="AC2141" s="243"/>
    </row>
    <row r="2142" spans="1:29" s="244" customFormat="1" ht="15" customHeight="1" x14ac:dyDescent="0.25">
      <c r="A2142" s="198"/>
      <c r="B2142" s="198"/>
      <c r="C2142" s="198"/>
      <c r="D2142" s="194"/>
      <c r="E2142" s="198"/>
      <c r="F2142" s="198"/>
      <c r="G2142" s="196" t="str">
        <f>IF(ISNA(VLOOKUP(E2142,'Rota Pattern Data'!$A:$B,2,FALSE)),"",VLOOKUP(E2142,'Rota Pattern Data'!$A:$B,2,FALSE))</f>
        <v/>
      </c>
      <c r="H2142" s="197"/>
      <c r="I2142" s="200"/>
      <c r="J2142" s="198"/>
      <c r="K2142" s="198"/>
      <c r="L2142" s="198"/>
      <c r="M2142" s="199"/>
      <c r="N2142" s="198"/>
      <c r="O2142" s="242"/>
      <c r="P2142" s="242"/>
      <c r="Q2142" s="242"/>
      <c r="R2142" s="242"/>
      <c r="S2142" s="242"/>
      <c r="T2142" s="242"/>
      <c r="U2142" s="242"/>
      <c r="V2142" s="242"/>
      <c r="W2142" s="242"/>
      <c r="X2142" s="242"/>
      <c r="Y2142" s="242"/>
      <c r="Z2142" s="242"/>
      <c r="AA2142" s="242"/>
      <c r="AB2142" s="242"/>
      <c r="AC2142" s="243"/>
    </row>
    <row r="2143" spans="1:29" s="244" customFormat="1" ht="15" customHeight="1" x14ac:dyDescent="0.25">
      <c r="A2143" s="198"/>
      <c r="B2143" s="198"/>
      <c r="C2143" s="198"/>
      <c r="D2143" s="194"/>
      <c r="E2143" s="198"/>
      <c r="F2143" s="198"/>
      <c r="G2143" s="196" t="str">
        <f>IF(ISNA(VLOOKUP(E2143,'Rota Pattern Data'!$A:$B,2,FALSE)),"",VLOOKUP(E2143,'Rota Pattern Data'!$A:$B,2,FALSE))</f>
        <v/>
      </c>
      <c r="H2143" s="197"/>
      <c r="I2143" s="200"/>
      <c r="J2143" s="198"/>
      <c r="K2143" s="198"/>
      <c r="L2143" s="198"/>
      <c r="M2143" s="199"/>
      <c r="N2143" s="198"/>
      <c r="O2143" s="242"/>
      <c r="P2143" s="242"/>
      <c r="Q2143" s="242"/>
      <c r="R2143" s="242"/>
      <c r="S2143" s="242"/>
      <c r="T2143" s="242"/>
      <c r="U2143" s="242"/>
      <c r="V2143" s="242"/>
      <c r="W2143" s="242"/>
      <c r="X2143" s="242"/>
      <c r="Y2143" s="242"/>
      <c r="Z2143" s="242"/>
      <c r="AA2143" s="242"/>
      <c r="AB2143" s="242"/>
      <c r="AC2143" s="243"/>
    </row>
    <row r="2144" spans="1:29" s="244" customFormat="1" ht="15" customHeight="1" x14ac:dyDescent="0.25">
      <c r="A2144" s="198"/>
      <c r="B2144" s="198"/>
      <c r="C2144" s="198"/>
      <c r="D2144" s="194"/>
      <c r="E2144" s="198"/>
      <c r="F2144" s="198"/>
      <c r="G2144" s="196" t="str">
        <f>IF(ISNA(VLOOKUP(E2144,'Rota Pattern Data'!$A:$B,2,FALSE)),"",VLOOKUP(E2144,'Rota Pattern Data'!$A:$B,2,FALSE))</f>
        <v/>
      </c>
      <c r="H2144" s="197"/>
      <c r="I2144" s="200"/>
      <c r="J2144" s="198"/>
      <c r="K2144" s="198"/>
      <c r="L2144" s="198"/>
      <c r="M2144" s="199"/>
      <c r="N2144" s="198"/>
      <c r="O2144" s="242"/>
      <c r="P2144" s="242"/>
      <c r="Q2144" s="242"/>
      <c r="R2144" s="242"/>
      <c r="S2144" s="242"/>
      <c r="T2144" s="242"/>
      <c r="U2144" s="242"/>
      <c r="V2144" s="242"/>
      <c r="W2144" s="242"/>
      <c r="X2144" s="242"/>
      <c r="Y2144" s="242"/>
      <c r="Z2144" s="242"/>
      <c r="AA2144" s="242"/>
      <c r="AB2144" s="242"/>
      <c r="AC2144" s="243"/>
    </row>
    <row r="2145" spans="1:29" s="244" customFormat="1" ht="15" customHeight="1" x14ac:dyDescent="0.25">
      <c r="A2145" s="198"/>
      <c r="B2145" s="198"/>
      <c r="C2145" s="198"/>
      <c r="D2145" s="194"/>
      <c r="E2145" s="198"/>
      <c r="F2145" s="198"/>
      <c r="G2145" s="196" t="str">
        <f>IF(ISNA(VLOOKUP(E2145,'Rota Pattern Data'!$A:$B,2,FALSE)),"",VLOOKUP(E2145,'Rota Pattern Data'!$A:$B,2,FALSE))</f>
        <v/>
      </c>
      <c r="H2145" s="197"/>
      <c r="I2145" s="200"/>
      <c r="J2145" s="198"/>
      <c r="K2145" s="198"/>
      <c r="L2145" s="198"/>
      <c r="M2145" s="199"/>
      <c r="N2145" s="198"/>
      <c r="O2145" s="242"/>
      <c r="P2145" s="242"/>
      <c r="Q2145" s="242"/>
      <c r="R2145" s="242"/>
      <c r="S2145" s="242"/>
      <c r="T2145" s="242"/>
      <c r="U2145" s="242"/>
      <c r="V2145" s="242"/>
      <c r="W2145" s="242"/>
      <c r="X2145" s="242"/>
      <c r="Y2145" s="242"/>
      <c r="Z2145" s="242"/>
      <c r="AA2145" s="242"/>
      <c r="AB2145" s="242"/>
      <c r="AC2145" s="243"/>
    </row>
    <row r="2146" spans="1:29" s="244" customFormat="1" ht="15" customHeight="1" x14ac:dyDescent="0.25">
      <c r="A2146" s="198"/>
      <c r="B2146" s="198"/>
      <c r="C2146" s="198"/>
      <c r="D2146" s="194"/>
      <c r="E2146" s="198"/>
      <c r="F2146" s="198"/>
      <c r="G2146" s="196" t="str">
        <f>IF(ISNA(VLOOKUP(E2146,'Rota Pattern Data'!$A:$B,2,FALSE)),"",VLOOKUP(E2146,'Rota Pattern Data'!$A:$B,2,FALSE))</f>
        <v/>
      </c>
      <c r="H2146" s="197"/>
      <c r="I2146" s="200"/>
      <c r="J2146" s="198"/>
      <c r="K2146" s="198"/>
      <c r="L2146" s="198"/>
      <c r="M2146" s="199"/>
      <c r="N2146" s="198"/>
      <c r="O2146" s="242"/>
      <c r="P2146" s="242"/>
      <c r="Q2146" s="242"/>
      <c r="R2146" s="242"/>
      <c r="S2146" s="242"/>
      <c r="T2146" s="242"/>
      <c r="U2146" s="242"/>
      <c r="V2146" s="242"/>
      <c r="W2146" s="242"/>
      <c r="X2146" s="242"/>
      <c r="Y2146" s="242"/>
      <c r="Z2146" s="242"/>
      <c r="AA2146" s="242"/>
      <c r="AB2146" s="242"/>
      <c r="AC2146" s="243"/>
    </row>
    <row r="2147" spans="1:29" s="244" customFormat="1" ht="15" customHeight="1" x14ac:dyDescent="0.25">
      <c r="A2147" s="198"/>
      <c r="B2147" s="198"/>
      <c r="C2147" s="198"/>
      <c r="D2147" s="194"/>
      <c r="E2147" s="198"/>
      <c r="F2147" s="198"/>
      <c r="G2147" s="196" t="str">
        <f>IF(ISNA(VLOOKUP(E2147,'Rota Pattern Data'!$A:$B,2,FALSE)),"",VLOOKUP(E2147,'Rota Pattern Data'!$A:$B,2,FALSE))</f>
        <v/>
      </c>
      <c r="H2147" s="197"/>
      <c r="I2147" s="200"/>
      <c r="J2147" s="198"/>
      <c r="K2147" s="198"/>
      <c r="L2147" s="198"/>
      <c r="M2147" s="199"/>
      <c r="N2147" s="198"/>
      <c r="O2147" s="242"/>
      <c r="P2147" s="242"/>
      <c r="Q2147" s="242"/>
      <c r="R2147" s="242"/>
      <c r="S2147" s="242"/>
      <c r="T2147" s="242"/>
      <c r="U2147" s="242"/>
      <c r="V2147" s="242"/>
      <c r="W2147" s="242"/>
      <c r="X2147" s="242"/>
      <c r="Y2147" s="242"/>
      <c r="Z2147" s="242"/>
      <c r="AA2147" s="242"/>
      <c r="AB2147" s="242"/>
      <c r="AC2147" s="243"/>
    </row>
    <row r="2148" spans="1:29" s="244" customFormat="1" ht="15" customHeight="1" x14ac:dyDescent="0.25">
      <c r="A2148" s="198"/>
      <c r="B2148" s="198"/>
      <c r="C2148" s="198"/>
      <c r="D2148" s="194"/>
      <c r="E2148" s="198"/>
      <c r="F2148" s="198"/>
      <c r="G2148" s="196" t="str">
        <f>IF(ISNA(VLOOKUP(E2148,'Rota Pattern Data'!$A:$B,2,FALSE)),"",VLOOKUP(E2148,'Rota Pattern Data'!$A:$B,2,FALSE))</f>
        <v/>
      </c>
      <c r="H2148" s="197"/>
      <c r="I2148" s="200"/>
      <c r="J2148" s="198"/>
      <c r="K2148" s="198"/>
      <c r="L2148" s="198"/>
      <c r="M2148" s="199"/>
      <c r="N2148" s="198"/>
      <c r="O2148" s="242"/>
      <c r="P2148" s="242"/>
      <c r="Q2148" s="242"/>
      <c r="R2148" s="242"/>
      <c r="S2148" s="242"/>
      <c r="T2148" s="242"/>
      <c r="U2148" s="242"/>
      <c r="V2148" s="242"/>
      <c r="W2148" s="242"/>
      <c r="X2148" s="242"/>
      <c r="Y2148" s="242"/>
      <c r="Z2148" s="242"/>
      <c r="AA2148" s="242"/>
      <c r="AB2148" s="242"/>
      <c r="AC2148" s="243"/>
    </row>
    <row r="2149" spans="1:29" s="244" customFormat="1" ht="15" customHeight="1" x14ac:dyDescent="0.25">
      <c r="A2149" s="198"/>
      <c r="B2149" s="198"/>
      <c r="C2149" s="198"/>
      <c r="D2149" s="194"/>
      <c r="E2149" s="198"/>
      <c r="F2149" s="198"/>
      <c r="G2149" s="196" t="str">
        <f>IF(ISNA(VLOOKUP(E2149,'Rota Pattern Data'!$A:$B,2,FALSE)),"",VLOOKUP(E2149,'Rota Pattern Data'!$A:$B,2,FALSE))</f>
        <v/>
      </c>
      <c r="H2149" s="197"/>
      <c r="I2149" s="200"/>
      <c r="J2149" s="198"/>
      <c r="K2149" s="198"/>
      <c r="L2149" s="198"/>
      <c r="M2149" s="199"/>
      <c r="N2149" s="198"/>
      <c r="O2149" s="242"/>
      <c r="P2149" s="242"/>
      <c r="Q2149" s="242"/>
      <c r="R2149" s="242"/>
      <c r="S2149" s="242"/>
      <c r="T2149" s="242"/>
      <c r="U2149" s="242"/>
      <c r="V2149" s="242"/>
      <c r="W2149" s="242"/>
      <c r="X2149" s="242"/>
      <c r="Y2149" s="242"/>
      <c r="Z2149" s="242"/>
      <c r="AA2149" s="242"/>
      <c r="AB2149" s="242"/>
      <c r="AC2149" s="243"/>
    </row>
    <row r="2150" spans="1:29" s="244" customFormat="1" ht="15" customHeight="1" x14ac:dyDescent="0.25">
      <c r="A2150" s="198"/>
      <c r="B2150" s="198"/>
      <c r="C2150" s="198"/>
      <c r="D2150" s="194"/>
      <c r="E2150" s="198"/>
      <c r="F2150" s="198"/>
      <c r="G2150" s="196" t="str">
        <f>IF(ISNA(VLOOKUP(E2150,'Rota Pattern Data'!$A:$B,2,FALSE)),"",VLOOKUP(E2150,'Rota Pattern Data'!$A:$B,2,FALSE))</f>
        <v/>
      </c>
      <c r="H2150" s="197"/>
      <c r="I2150" s="200"/>
      <c r="J2150" s="198"/>
      <c r="K2150" s="198"/>
      <c r="L2150" s="198"/>
      <c r="M2150" s="199"/>
      <c r="N2150" s="198"/>
      <c r="O2150" s="242"/>
      <c r="P2150" s="242"/>
      <c r="Q2150" s="242"/>
      <c r="R2150" s="242"/>
      <c r="S2150" s="242"/>
      <c r="T2150" s="242"/>
      <c r="U2150" s="242"/>
      <c r="V2150" s="242"/>
      <c r="W2150" s="242"/>
      <c r="X2150" s="242"/>
      <c r="Y2150" s="242"/>
      <c r="Z2150" s="242"/>
      <c r="AA2150" s="242"/>
      <c r="AB2150" s="242"/>
      <c r="AC2150" s="243"/>
    </row>
    <row r="2151" spans="1:29" s="244" customFormat="1" ht="15" customHeight="1" x14ac:dyDescent="0.25">
      <c r="A2151" s="198"/>
      <c r="B2151" s="198"/>
      <c r="C2151" s="198"/>
      <c r="D2151" s="194"/>
      <c r="E2151" s="198"/>
      <c r="F2151" s="198"/>
      <c r="G2151" s="196" t="str">
        <f>IF(ISNA(VLOOKUP(E2151,'Rota Pattern Data'!$A:$B,2,FALSE)),"",VLOOKUP(E2151,'Rota Pattern Data'!$A:$B,2,FALSE))</f>
        <v/>
      </c>
      <c r="H2151" s="197"/>
      <c r="I2151" s="200"/>
      <c r="J2151" s="198"/>
      <c r="K2151" s="198"/>
      <c r="L2151" s="198"/>
      <c r="M2151" s="199"/>
      <c r="N2151" s="198"/>
      <c r="O2151" s="242"/>
      <c r="P2151" s="242"/>
      <c r="Q2151" s="242"/>
      <c r="R2151" s="242"/>
      <c r="S2151" s="242"/>
      <c r="T2151" s="242"/>
      <c r="U2151" s="242"/>
      <c r="V2151" s="242"/>
      <c r="W2151" s="242"/>
      <c r="X2151" s="242"/>
      <c r="Y2151" s="242"/>
      <c r="Z2151" s="242"/>
      <c r="AA2151" s="242"/>
      <c r="AB2151" s="242"/>
      <c r="AC2151" s="243"/>
    </row>
    <row r="2152" spans="1:29" s="244" customFormat="1" ht="15" customHeight="1" x14ac:dyDescent="0.25">
      <c r="A2152" s="198"/>
      <c r="B2152" s="198"/>
      <c r="C2152" s="198"/>
      <c r="D2152" s="194"/>
      <c r="E2152" s="198"/>
      <c r="F2152" s="198"/>
      <c r="G2152" s="196" t="str">
        <f>IF(ISNA(VLOOKUP(E2152,'Rota Pattern Data'!$A:$B,2,FALSE)),"",VLOOKUP(E2152,'Rota Pattern Data'!$A:$B,2,FALSE))</f>
        <v/>
      </c>
      <c r="H2152" s="197"/>
      <c r="I2152" s="200"/>
      <c r="J2152" s="198"/>
      <c r="K2152" s="198"/>
      <c r="L2152" s="198"/>
      <c r="M2152" s="199"/>
      <c r="N2152" s="198"/>
      <c r="O2152" s="242"/>
      <c r="P2152" s="242"/>
      <c r="Q2152" s="242"/>
      <c r="R2152" s="242"/>
      <c r="S2152" s="242"/>
      <c r="T2152" s="242"/>
      <c r="U2152" s="242"/>
      <c r="V2152" s="242"/>
      <c r="W2152" s="242"/>
      <c r="X2152" s="242"/>
      <c r="Y2152" s="242"/>
      <c r="Z2152" s="242"/>
      <c r="AA2152" s="242"/>
      <c r="AB2152" s="242"/>
      <c r="AC2152" s="243"/>
    </row>
    <row r="2153" spans="1:29" s="244" customFormat="1" ht="15" customHeight="1" x14ac:dyDescent="0.25">
      <c r="A2153" s="198"/>
      <c r="B2153" s="198"/>
      <c r="C2153" s="198"/>
      <c r="D2153" s="194"/>
      <c r="E2153" s="198"/>
      <c r="F2153" s="198"/>
      <c r="G2153" s="196" t="str">
        <f>IF(ISNA(VLOOKUP(E2153,'Rota Pattern Data'!$A:$B,2,FALSE)),"",VLOOKUP(E2153,'Rota Pattern Data'!$A:$B,2,FALSE))</f>
        <v/>
      </c>
      <c r="H2153" s="197"/>
      <c r="I2153" s="200"/>
      <c r="J2153" s="198"/>
      <c r="K2153" s="198"/>
      <c r="L2153" s="198"/>
      <c r="M2153" s="199"/>
      <c r="N2153" s="198"/>
      <c r="O2153" s="242"/>
      <c r="P2153" s="242"/>
      <c r="Q2153" s="242"/>
      <c r="R2153" s="242"/>
      <c r="S2153" s="242"/>
      <c r="T2153" s="242"/>
      <c r="U2153" s="242"/>
      <c r="V2153" s="242"/>
      <c r="W2153" s="242"/>
      <c r="X2153" s="242"/>
      <c r="Y2153" s="242"/>
      <c r="Z2153" s="242"/>
      <c r="AA2153" s="242"/>
      <c r="AB2153" s="242"/>
      <c r="AC2153" s="243"/>
    </row>
    <row r="2154" spans="1:29" s="244" customFormat="1" ht="15" customHeight="1" x14ac:dyDescent="0.25">
      <c r="A2154" s="198"/>
      <c r="B2154" s="198"/>
      <c r="C2154" s="198"/>
      <c r="D2154" s="194"/>
      <c r="E2154" s="198"/>
      <c r="F2154" s="198"/>
      <c r="G2154" s="196" t="str">
        <f>IF(ISNA(VLOOKUP(E2154,'Rota Pattern Data'!$A:$B,2,FALSE)),"",VLOOKUP(E2154,'Rota Pattern Data'!$A:$B,2,FALSE))</f>
        <v/>
      </c>
      <c r="H2154" s="197"/>
      <c r="I2154" s="200"/>
      <c r="J2154" s="198"/>
      <c r="K2154" s="198"/>
      <c r="L2154" s="198"/>
      <c r="M2154" s="199"/>
      <c r="N2154" s="198"/>
      <c r="O2154" s="242"/>
      <c r="P2154" s="242"/>
      <c r="Q2154" s="242"/>
      <c r="R2154" s="242"/>
      <c r="S2154" s="242"/>
      <c r="T2154" s="242"/>
      <c r="U2154" s="242"/>
      <c r="V2154" s="242"/>
      <c r="W2154" s="242"/>
      <c r="X2154" s="242"/>
      <c r="Y2154" s="242"/>
      <c r="Z2154" s="242"/>
      <c r="AA2154" s="242"/>
      <c r="AB2154" s="242"/>
      <c r="AC2154" s="243"/>
    </row>
    <row r="2155" spans="1:29" s="244" customFormat="1" ht="15" customHeight="1" x14ac:dyDescent="0.25">
      <c r="A2155" s="198"/>
      <c r="B2155" s="198"/>
      <c r="C2155" s="198"/>
      <c r="D2155" s="194"/>
      <c r="E2155" s="198"/>
      <c r="F2155" s="198"/>
      <c r="G2155" s="196" t="str">
        <f>IF(ISNA(VLOOKUP(E2155,'Rota Pattern Data'!$A:$B,2,FALSE)),"",VLOOKUP(E2155,'Rota Pattern Data'!$A:$B,2,FALSE))</f>
        <v/>
      </c>
      <c r="H2155" s="197"/>
      <c r="I2155" s="200"/>
      <c r="J2155" s="198"/>
      <c r="K2155" s="198"/>
      <c r="L2155" s="198"/>
      <c r="M2155" s="199"/>
      <c r="N2155" s="198"/>
      <c r="O2155" s="242"/>
      <c r="P2155" s="242"/>
      <c r="Q2155" s="242"/>
      <c r="R2155" s="242"/>
      <c r="S2155" s="242"/>
      <c r="T2155" s="242"/>
      <c r="U2155" s="242"/>
      <c r="V2155" s="242"/>
      <c r="W2155" s="242"/>
      <c r="X2155" s="242"/>
      <c r="Y2155" s="242"/>
      <c r="Z2155" s="242"/>
      <c r="AA2155" s="242"/>
      <c r="AB2155" s="242"/>
      <c r="AC2155" s="243"/>
    </row>
    <row r="2156" spans="1:29" s="244" customFormat="1" ht="15" customHeight="1" x14ac:dyDescent="0.25">
      <c r="A2156" s="198"/>
      <c r="B2156" s="198"/>
      <c r="C2156" s="198"/>
      <c r="D2156" s="194"/>
      <c r="E2156" s="198"/>
      <c r="F2156" s="198"/>
      <c r="G2156" s="196" t="str">
        <f>IF(ISNA(VLOOKUP(E2156,'Rota Pattern Data'!$A:$B,2,FALSE)),"",VLOOKUP(E2156,'Rota Pattern Data'!$A:$B,2,FALSE))</f>
        <v/>
      </c>
      <c r="H2156" s="197"/>
      <c r="I2156" s="200"/>
      <c r="J2156" s="198"/>
      <c r="K2156" s="198"/>
      <c r="L2156" s="198"/>
      <c r="M2156" s="199"/>
      <c r="N2156" s="198"/>
      <c r="O2156" s="242"/>
      <c r="P2156" s="242"/>
      <c r="Q2156" s="242"/>
      <c r="R2156" s="242"/>
      <c r="S2156" s="242"/>
      <c r="T2156" s="242"/>
      <c r="U2156" s="242"/>
      <c r="V2156" s="242"/>
      <c r="W2156" s="242"/>
      <c r="X2156" s="242"/>
      <c r="Y2156" s="242"/>
      <c r="Z2156" s="242"/>
      <c r="AA2156" s="242"/>
      <c r="AB2156" s="242"/>
      <c r="AC2156" s="243"/>
    </row>
    <row r="2157" spans="1:29" s="244" customFormat="1" ht="15" customHeight="1" x14ac:dyDescent="0.25">
      <c r="A2157" s="198"/>
      <c r="B2157" s="198"/>
      <c r="C2157" s="198"/>
      <c r="D2157" s="194"/>
      <c r="E2157" s="198"/>
      <c r="F2157" s="198"/>
      <c r="G2157" s="196" t="str">
        <f>IF(ISNA(VLOOKUP(E2157,'Rota Pattern Data'!$A:$B,2,FALSE)),"",VLOOKUP(E2157,'Rota Pattern Data'!$A:$B,2,FALSE))</f>
        <v/>
      </c>
      <c r="H2157" s="197"/>
      <c r="I2157" s="200"/>
      <c r="J2157" s="198"/>
      <c r="K2157" s="198"/>
      <c r="L2157" s="198"/>
      <c r="M2157" s="199"/>
      <c r="N2157" s="198"/>
      <c r="O2157" s="242"/>
      <c r="P2157" s="242"/>
      <c r="Q2157" s="242"/>
      <c r="R2157" s="242"/>
      <c r="S2157" s="242"/>
      <c r="T2157" s="242"/>
      <c r="U2157" s="242"/>
      <c r="V2157" s="242"/>
      <c r="W2157" s="242"/>
      <c r="X2157" s="242"/>
      <c r="Y2157" s="242"/>
      <c r="Z2157" s="242"/>
      <c r="AA2157" s="242"/>
      <c r="AB2157" s="242"/>
      <c r="AC2157" s="243"/>
    </row>
    <row r="2158" spans="1:29" s="244" customFormat="1" ht="15" customHeight="1" x14ac:dyDescent="0.25">
      <c r="A2158" s="198"/>
      <c r="B2158" s="198"/>
      <c r="C2158" s="198"/>
      <c r="D2158" s="194"/>
      <c r="E2158" s="198"/>
      <c r="F2158" s="198"/>
      <c r="G2158" s="196" t="str">
        <f>IF(ISNA(VLOOKUP(E2158,'Rota Pattern Data'!$A:$B,2,FALSE)),"",VLOOKUP(E2158,'Rota Pattern Data'!$A:$B,2,FALSE))</f>
        <v/>
      </c>
      <c r="H2158" s="197"/>
      <c r="I2158" s="200"/>
      <c r="J2158" s="198"/>
      <c r="K2158" s="198"/>
      <c r="L2158" s="198"/>
      <c r="M2158" s="199"/>
      <c r="N2158" s="198"/>
      <c r="O2158" s="242"/>
      <c r="P2158" s="242"/>
      <c r="Q2158" s="242"/>
      <c r="R2158" s="242"/>
      <c r="S2158" s="242"/>
      <c r="T2158" s="242"/>
      <c r="U2158" s="242"/>
      <c r="V2158" s="242"/>
      <c r="W2158" s="242"/>
      <c r="X2158" s="242"/>
      <c r="Y2158" s="242"/>
      <c r="Z2158" s="242"/>
      <c r="AA2158" s="242"/>
      <c r="AB2158" s="242"/>
      <c r="AC2158" s="243"/>
    </row>
    <row r="2159" spans="1:29" s="244" customFormat="1" ht="15" customHeight="1" x14ac:dyDescent="0.25">
      <c r="A2159" s="198"/>
      <c r="B2159" s="198"/>
      <c r="C2159" s="198"/>
      <c r="D2159" s="194"/>
      <c r="E2159" s="198"/>
      <c r="F2159" s="198"/>
      <c r="G2159" s="196" t="str">
        <f>IF(ISNA(VLOOKUP(E2159,'Rota Pattern Data'!$A:$B,2,FALSE)),"",VLOOKUP(E2159,'Rota Pattern Data'!$A:$B,2,FALSE))</f>
        <v/>
      </c>
      <c r="H2159" s="197"/>
      <c r="I2159" s="200"/>
      <c r="J2159" s="198"/>
      <c r="K2159" s="198"/>
      <c r="L2159" s="198"/>
      <c r="M2159" s="199"/>
      <c r="N2159" s="198"/>
      <c r="O2159" s="242"/>
      <c r="P2159" s="242"/>
      <c r="Q2159" s="242"/>
      <c r="R2159" s="242"/>
      <c r="S2159" s="242"/>
      <c r="T2159" s="242"/>
      <c r="U2159" s="242"/>
      <c r="V2159" s="242"/>
      <c r="W2159" s="242"/>
      <c r="X2159" s="242"/>
      <c r="Y2159" s="242"/>
      <c r="Z2159" s="242"/>
      <c r="AA2159" s="242"/>
      <c r="AB2159" s="242"/>
      <c r="AC2159" s="243"/>
    </row>
    <row r="2160" spans="1:29" s="244" customFormat="1" ht="15" customHeight="1" x14ac:dyDescent="0.25">
      <c r="A2160" s="198"/>
      <c r="B2160" s="198"/>
      <c r="C2160" s="198"/>
      <c r="D2160" s="194"/>
      <c r="E2160" s="198"/>
      <c r="F2160" s="198"/>
      <c r="G2160" s="196" t="str">
        <f>IF(ISNA(VLOOKUP(E2160,'Rota Pattern Data'!$A:$B,2,FALSE)),"",VLOOKUP(E2160,'Rota Pattern Data'!$A:$B,2,FALSE))</f>
        <v/>
      </c>
      <c r="H2160" s="197"/>
      <c r="I2160" s="200"/>
      <c r="J2160" s="198"/>
      <c r="K2160" s="198"/>
      <c r="L2160" s="198"/>
      <c r="M2160" s="199"/>
      <c r="N2160" s="198"/>
      <c r="O2160" s="242"/>
      <c r="P2160" s="242"/>
      <c r="Q2160" s="242"/>
      <c r="R2160" s="242"/>
      <c r="S2160" s="242"/>
      <c r="T2160" s="242"/>
      <c r="U2160" s="242"/>
      <c r="V2160" s="242"/>
      <c r="W2160" s="242"/>
      <c r="X2160" s="242"/>
      <c r="Y2160" s="242"/>
      <c r="Z2160" s="242"/>
      <c r="AA2160" s="242"/>
      <c r="AB2160" s="242"/>
      <c r="AC2160" s="243"/>
    </row>
    <row r="2161" spans="1:29" s="244" customFormat="1" ht="15" customHeight="1" x14ac:dyDescent="0.25">
      <c r="A2161" s="198"/>
      <c r="B2161" s="198"/>
      <c r="C2161" s="198"/>
      <c r="D2161" s="194"/>
      <c r="E2161" s="198"/>
      <c r="F2161" s="198"/>
      <c r="G2161" s="196" t="str">
        <f>IF(ISNA(VLOOKUP(E2161,'Rota Pattern Data'!$A:$B,2,FALSE)),"",VLOOKUP(E2161,'Rota Pattern Data'!$A:$B,2,FALSE))</f>
        <v/>
      </c>
      <c r="H2161" s="197"/>
      <c r="I2161" s="200"/>
      <c r="J2161" s="198"/>
      <c r="K2161" s="198"/>
      <c r="L2161" s="198"/>
      <c r="M2161" s="199"/>
      <c r="N2161" s="198"/>
      <c r="O2161" s="242"/>
      <c r="P2161" s="242"/>
      <c r="Q2161" s="242"/>
      <c r="R2161" s="242"/>
      <c r="S2161" s="242"/>
      <c r="T2161" s="242"/>
      <c r="U2161" s="242"/>
      <c r="V2161" s="242"/>
      <c r="W2161" s="242"/>
      <c r="X2161" s="242"/>
      <c r="Y2161" s="242"/>
      <c r="Z2161" s="242"/>
      <c r="AA2161" s="242"/>
      <c r="AB2161" s="242"/>
      <c r="AC2161" s="243"/>
    </row>
    <row r="2162" spans="1:29" s="244" customFormat="1" ht="15" customHeight="1" x14ac:dyDescent="0.25">
      <c r="A2162" s="198"/>
      <c r="B2162" s="198"/>
      <c r="C2162" s="198"/>
      <c r="D2162" s="194"/>
      <c r="E2162" s="198"/>
      <c r="F2162" s="198"/>
      <c r="G2162" s="196" t="str">
        <f>IF(ISNA(VLOOKUP(E2162,'Rota Pattern Data'!$A:$B,2,FALSE)),"",VLOOKUP(E2162,'Rota Pattern Data'!$A:$B,2,FALSE))</f>
        <v/>
      </c>
      <c r="H2162" s="197"/>
      <c r="I2162" s="200"/>
      <c r="J2162" s="198"/>
      <c r="K2162" s="198"/>
      <c r="L2162" s="198"/>
      <c r="M2162" s="199"/>
      <c r="N2162" s="198"/>
      <c r="O2162" s="242"/>
      <c r="P2162" s="242"/>
      <c r="Q2162" s="242"/>
      <c r="R2162" s="242"/>
      <c r="S2162" s="242"/>
      <c r="T2162" s="242"/>
      <c r="U2162" s="242"/>
      <c r="V2162" s="242"/>
      <c r="W2162" s="242"/>
      <c r="X2162" s="242"/>
      <c r="Y2162" s="242"/>
      <c r="Z2162" s="242"/>
      <c r="AA2162" s="242"/>
      <c r="AB2162" s="242"/>
      <c r="AC2162" s="243"/>
    </row>
    <row r="2163" spans="1:29" s="244" customFormat="1" ht="15" customHeight="1" x14ac:dyDescent="0.25">
      <c r="A2163" s="198"/>
      <c r="B2163" s="198"/>
      <c r="C2163" s="198"/>
      <c r="D2163" s="194"/>
      <c r="E2163" s="198"/>
      <c r="F2163" s="198"/>
      <c r="G2163" s="196" t="str">
        <f>IF(ISNA(VLOOKUP(E2163,'Rota Pattern Data'!$A:$B,2,FALSE)),"",VLOOKUP(E2163,'Rota Pattern Data'!$A:$B,2,FALSE))</f>
        <v/>
      </c>
      <c r="H2163" s="197"/>
      <c r="I2163" s="200"/>
      <c r="J2163" s="198"/>
      <c r="K2163" s="198"/>
      <c r="L2163" s="198"/>
      <c r="M2163" s="199"/>
      <c r="N2163" s="198"/>
      <c r="O2163" s="242"/>
      <c r="P2163" s="242"/>
      <c r="Q2163" s="242"/>
      <c r="R2163" s="242"/>
      <c r="S2163" s="242"/>
      <c r="T2163" s="242"/>
      <c r="U2163" s="242"/>
      <c r="V2163" s="242"/>
      <c r="W2163" s="242"/>
      <c r="X2163" s="242"/>
      <c r="Y2163" s="242"/>
      <c r="Z2163" s="242"/>
      <c r="AA2163" s="242"/>
      <c r="AB2163" s="242"/>
      <c r="AC2163" s="243"/>
    </row>
    <row r="2164" spans="1:29" s="244" customFormat="1" ht="15" customHeight="1" x14ac:dyDescent="0.25">
      <c r="A2164" s="198"/>
      <c r="B2164" s="198"/>
      <c r="C2164" s="198"/>
      <c r="D2164" s="194"/>
      <c r="E2164" s="198"/>
      <c r="F2164" s="198"/>
      <c r="G2164" s="196" t="str">
        <f>IF(ISNA(VLOOKUP(E2164,'Rota Pattern Data'!$A:$B,2,FALSE)),"",VLOOKUP(E2164,'Rota Pattern Data'!$A:$B,2,FALSE))</f>
        <v/>
      </c>
      <c r="H2164" s="197"/>
      <c r="I2164" s="200"/>
      <c r="J2164" s="198"/>
      <c r="K2164" s="198"/>
      <c r="L2164" s="198"/>
      <c r="M2164" s="199"/>
      <c r="N2164" s="198"/>
      <c r="O2164" s="242"/>
      <c r="P2164" s="242"/>
      <c r="Q2164" s="242"/>
      <c r="R2164" s="242"/>
      <c r="S2164" s="242"/>
      <c r="T2164" s="242"/>
      <c r="U2164" s="242"/>
      <c r="V2164" s="242"/>
      <c r="W2164" s="242"/>
      <c r="X2164" s="242"/>
      <c r="Y2164" s="242"/>
      <c r="Z2164" s="242"/>
      <c r="AA2164" s="242"/>
      <c r="AB2164" s="242"/>
      <c r="AC2164" s="243"/>
    </row>
    <row r="2165" spans="1:29" s="244" customFormat="1" ht="15" customHeight="1" x14ac:dyDescent="0.25">
      <c r="A2165" s="198"/>
      <c r="B2165" s="198"/>
      <c r="C2165" s="198"/>
      <c r="D2165" s="194"/>
      <c r="E2165" s="198"/>
      <c r="F2165" s="198"/>
      <c r="G2165" s="196" t="str">
        <f>IF(ISNA(VLOOKUP(E2165,'Rota Pattern Data'!$A:$B,2,FALSE)),"",VLOOKUP(E2165,'Rota Pattern Data'!$A:$B,2,FALSE))</f>
        <v/>
      </c>
      <c r="H2165" s="197"/>
      <c r="I2165" s="200"/>
      <c r="J2165" s="198"/>
      <c r="K2165" s="198"/>
      <c r="L2165" s="198"/>
      <c r="M2165" s="199"/>
      <c r="N2165" s="198"/>
      <c r="O2165" s="242"/>
      <c r="P2165" s="242"/>
      <c r="Q2165" s="242"/>
      <c r="R2165" s="242"/>
      <c r="S2165" s="242"/>
      <c r="T2165" s="242"/>
      <c r="U2165" s="242"/>
      <c r="V2165" s="242"/>
      <c r="W2165" s="242"/>
      <c r="X2165" s="242"/>
      <c r="Y2165" s="242"/>
      <c r="Z2165" s="242"/>
      <c r="AA2165" s="242"/>
      <c r="AB2165" s="242"/>
      <c r="AC2165" s="243"/>
    </row>
    <row r="2166" spans="1:29" s="244" customFormat="1" ht="15" customHeight="1" x14ac:dyDescent="0.25">
      <c r="A2166" s="198"/>
      <c r="B2166" s="198"/>
      <c r="C2166" s="198"/>
      <c r="D2166" s="194"/>
      <c r="E2166" s="198"/>
      <c r="F2166" s="198"/>
      <c r="G2166" s="196" t="str">
        <f>IF(ISNA(VLOOKUP(E2166,'Rota Pattern Data'!$A:$B,2,FALSE)),"",VLOOKUP(E2166,'Rota Pattern Data'!$A:$B,2,FALSE))</f>
        <v/>
      </c>
      <c r="H2166" s="197"/>
      <c r="I2166" s="200"/>
      <c r="J2166" s="198"/>
      <c r="K2166" s="198"/>
      <c r="L2166" s="198"/>
      <c r="M2166" s="199"/>
      <c r="N2166" s="198"/>
      <c r="O2166" s="242"/>
      <c r="P2166" s="242"/>
      <c r="Q2166" s="242"/>
      <c r="R2166" s="242"/>
      <c r="S2166" s="242"/>
      <c r="T2166" s="242"/>
      <c r="U2166" s="242"/>
      <c r="V2166" s="242"/>
      <c r="W2166" s="242"/>
      <c r="X2166" s="242"/>
      <c r="Y2166" s="242"/>
      <c r="Z2166" s="242"/>
      <c r="AA2166" s="242"/>
      <c r="AB2166" s="242"/>
      <c r="AC2166" s="243"/>
    </row>
    <row r="2167" spans="1:29" s="244" customFormat="1" ht="15" customHeight="1" x14ac:dyDescent="0.25">
      <c r="A2167" s="198"/>
      <c r="B2167" s="198"/>
      <c r="C2167" s="198"/>
      <c r="D2167" s="194"/>
      <c r="E2167" s="198"/>
      <c r="F2167" s="198"/>
      <c r="G2167" s="196" t="str">
        <f>IF(ISNA(VLOOKUP(E2167,'Rota Pattern Data'!$A:$B,2,FALSE)),"",VLOOKUP(E2167,'Rota Pattern Data'!$A:$B,2,FALSE))</f>
        <v/>
      </c>
      <c r="H2167" s="197"/>
      <c r="I2167" s="200"/>
      <c r="J2167" s="198"/>
      <c r="K2167" s="198"/>
      <c r="L2167" s="198"/>
      <c r="M2167" s="199"/>
      <c r="N2167" s="198"/>
      <c r="O2167" s="242"/>
      <c r="P2167" s="242"/>
      <c r="Q2167" s="242"/>
      <c r="R2167" s="242"/>
      <c r="S2167" s="242"/>
      <c r="T2167" s="242"/>
      <c r="U2167" s="242"/>
      <c r="V2167" s="242"/>
      <c r="W2167" s="242"/>
      <c r="X2167" s="242"/>
      <c r="Y2167" s="242"/>
      <c r="Z2167" s="242"/>
      <c r="AA2167" s="242"/>
      <c r="AB2167" s="242"/>
      <c r="AC2167" s="243"/>
    </row>
    <row r="2168" spans="1:29" s="244" customFormat="1" ht="15" customHeight="1" x14ac:dyDescent="0.25">
      <c r="A2168" s="198"/>
      <c r="B2168" s="198"/>
      <c r="C2168" s="198"/>
      <c r="D2168" s="194"/>
      <c r="E2168" s="198"/>
      <c r="F2168" s="198"/>
      <c r="G2168" s="196" t="str">
        <f>IF(ISNA(VLOOKUP(E2168,'Rota Pattern Data'!$A:$B,2,FALSE)),"",VLOOKUP(E2168,'Rota Pattern Data'!$A:$B,2,FALSE))</f>
        <v/>
      </c>
      <c r="H2168" s="197"/>
      <c r="I2168" s="200"/>
      <c r="J2168" s="198"/>
      <c r="K2168" s="198"/>
      <c r="L2168" s="198"/>
      <c r="M2168" s="199"/>
      <c r="N2168" s="198"/>
      <c r="O2168" s="242"/>
      <c r="P2168" s="242"/>
      <c r="Q2168" s="242"/>
      <c r="R2168" s="242"/>
      <c r="S2168" s="242"/>
      <c r="T2168" s="242"/>
      <c r="U2168" s="242"/>
      <c r="V2168" s="242"/>
      <c r="W2168" s="242"/>
      <c r="X2168" s="242"/>
      <c r="Y2168" s="242"/>
      <c r="Z2168" s="242"/>
      <c r="AA2168" s="242"/>
      <c r="AB2168" s="242"/>
      <c r="AC2168" s="243"/>
    </row>
    <row r="2169" spans="1:29" s="244" customFormat="1" ht="15" customHeight="1" x14ac:dyDescent="0.25">
      <c r="A2169" s="198"/>
      <c r="B2169" s="198"/>
      <c r="C2169" s="198"/>
      <c r="D2169" s="194"/>
      <c r="E2169" s="198"/>
      <c r="F2169" s="198"/>
      <c r="G2169" s="196" t="str">
        <f>IF(ISNA(VLOOKUP(E2169,'Rota Pattern Data'!$A:$B,2,FALSE)),"",VLOOKUP(E2169,'Rota Pattern Data'!$A:$B,2,FALSE))</f>
        <v/>
      </c>
      <c r="H2169" s="197"/>
      <c r="I2169" s="200"/>
      <c r="J2169" s="198"/>
      <c r="K2169" s="198"/>
      <c r="L2169" s="198"/>
      <c r="M2169" s="199"/>
      <c r="N2169" s="198"/>
      <c r="O2169" s="242"/>
      <c r="P2169" s="242"/>
      <c r="Q2169" s="242"/>
      <c r="R2169" s="242"/>
      <c r="S2169" s="242"/>
      <c r="T2169" s="242"/>
      <c r="U2169" s="242"/>
      <c r="V2169" s="242"/>
      <c r="W2169" s="242"/>
      <c r="X2169" s="242"/>
      <c r="Y2169" s="242"/>
      <c r="Z2169" s="242"/>
      <c r="AA2169" s="242"/>
      <c r="AB2169" s="242"/>
      <c r="AC2169" s="243"/>
    </row>
    <row r="2170" spans="1:29" s="244" customFormat="1" ht="15" customHeight="1" x14ac:dyDescent="0.25">
      <c r="A2170" s="198"/>
      <c r="B2170" s="198"/>
      <c r="C2170" s="198"/>
      <c r="D2170" s="194"/>
      <c r="E2170" s="198"/>
      <c r="F2170" s="198"/>
      <c r="G2170" s="196" t="str">
        <f>IF(ISNA(VLOOKUP(E2170,'Rota Pattern Data'!$A:$B,2,FALSE)),"",VLOOKUP(E2170,'Rota Pattern Data'!$A:$B,2,FALSE))</f>
        <v/>
      </c>
      <c r="H2170" s="197"/>
      <c r="I2170" s="200"/>
      <c r="J2170" s="198"/>
      <c r="K2170" s="198"/>
      <c r="L2170" s="198"/>
      <c r="M2170" s="199"/>
      <c r="N2170" s="198"/>
      <c r="O2170" s="242"/>
      <c r="P2170" s="242"/>
      <c r="Q2170" s="242"/>
      <c r="R2170" s="242"/>
      <c r="S2170" s="242"/>
      <c r="T2170" s="242"/>
      <c r="U2170" s="242"/>
      <c r="V2170" s="242"/>
      <c r="W2170" s="242"/>
      <c r="X2170" s="242"/>
      <c r="Y2170" s="242"/>
      <c r="Z2170" s="242"/>
      <c r="AA2170" s="242"/>
      <c r="AB2170" s="242"/>
      <c r="AC2170" s="243"/>
    </row>
    <row r="2171" spans="1:29" s="244" customFormat="1" ht="15" customHeight="1" x14ac:dyDescent="0.25">
      <c r="A2171" s="198"/>
      <c r="B2171" s="198"/>
      <c r="C2171" s="198"/>
      <c r="D2171" s="194"/>
      <c r="E2171" s="198"/>
      <c r="F2171" s="198"/>
      <c r="G2171" s="196" t="str">
        <f>IF(ISNA(VLOOKUP(E2171,'Rota Pattern Data'!$A:$B,2,FALSE)),"",VLOOKUP(E2171,'Rota Pattern Data'!$A:$B,2,FALSE))</f>
        <v/>
      </c>
      <c r="H2171" s="197"/>
      <c r="I2171" s="200"/>
      <c r="J2171" s="198"/>
      <c r="K2171" s="198"/>
      <c r="L2171" s="198"/>
      <c r="M2171" s="199"/>
      <c r="N2171" s="198"/>
      <c r="O2171" s="242"/>
      <c r="P2171" s="242"/>
      <c r="Q2171" s="242"/>
      <c r="R2171" s="242"/>
      <c r="S2171" s="242"/>
      <c r="T2171" s="242"/>
      <c r="U2171" s="242"/>
      <c r="V2171" s="242"/>
      <c r="W2171" s="242"/>
      <c r="X2171" s="242"/>
      <c r="Y2171" s="242"/>
      <c r="Z2171" s="242"/>
      <c r="AA2171" s="242"/>
      <c r="AB2171" s="242"/>
      <c r="AC2171" s="243"/>
    </row>
    <row r="2172" spans="1:29" s="244" customFormat="1" ht="15" customHeight="1" x14ac:dyDescent="0.25">
      <c r="A2172" s="198"/>
      <c r="B2172" s="198"/>
      <c r="C2172" s="198"/>
      <c r="D2172" s="194"/>
      <c r="E2172" s="198"/>
      <c r="F2172" s="198"/>
      <c r="G2172" s="196" t="str">
        <f>IF(ISNA(VLOOKUP(E2172,'Rota Pattern Data'!$A:$B,2,FALSE)),"",VLOOKUP(E2172,'Rota Pattern Data'!$A:$B,2,FALSE))</f>
        <v/>
      </c>
      <c r="H2172" s="197"/>
      <c r="I2172" s="200"/>
      <c r="J2172" s="198"/>
      <c r="K2172" s="198"/>
      <c r="L2172" s="198"/>
      <c r="M2172" s="199"/>
      <c r="N2172" s="198"/>
      <c r="O2172" s="242"/>
      <c r="P2172" s="242"/>
      <c r="Q2172" s="242"/>
      <c r="R2172" s="242"/>
      <c r="S2172" s="242"/>
      <c r="T2172" s="242"/>
      <c r="U2172" s="242"/>
      <c r="V2172" s="242"/>
      <c r="W2172" s="242"/>
      <c r="X2172" s="242"/>
      <c r="Y2172" s="242"/>
      <c r="Z2172" s="242"/>
      <c r="AA2172" s="242"/>
      <c r="AB2172" s="242"/>
      <c r="AC2172" s="243"/>
    </row>
    <row r="2173" spans="1:29" s="244" customFormat="1" ht="15" customHeight="1" x14ac:dyDescent="0.25">
      <c r="A2173" s="198"/>
      <c r="B2173" s="198"/>
      <c r="C2173" s="198"/>
      <c r="D2173" s="194"/>
      <c r="E2173" s="198"/>
      <c r="F2173" s="198"/>
      <c r="G2173" s="196" t="str">
        <f>IF(ISNA(VLOOKUP(E2173,'Rota Pattern Data'!$A:$B,2,FALSE)),"",VLOOKUP(E2173,'Rota Pattern Data'!$A:$B,2,FALSE))</f>
        <v/>
      </c>
      <c r="H2173" s="197"/>
      <c r="I2173" s="200"/>
      <c r="J2173" s="198"/>
      <c r="K2173" s="198"/>
      <c r="L2173" s="198"/>
      <c r="M2173" s="199"/>
      <c r="N2173" s="198"/>
      <c r="O2173" s="242"/>
      <c r="P2173" s="242"/>
      <c r="Q2173" s="242"/>
      <c r="R2173" s="242"/>
      <c r="S2173" s="242"/>
      <c r="T2173" s="242"/>
      <c r="U2173" s="242"/>
      <c r="V2173" s="242"/>
      <c r="W2173" s="242"/>
      <c r="X2173" s="242"/>
      <c r="Y2173" s="242"/>
      <c r="Z2173" s="242"/>
      <c r="AA2173" s="242"/>
      <c r="AB2173" s="242"/>
      <c r="AC2173" s="243"/>
    </row>
    <row r="2174" spans="1:29" s="244" customFormat="1" ht="15" customHeight="1" x14ac:dyDescent="0.25">
      <c r="A2174" s="198"/>
      <c r="B2174" s="198"/>
      <c r="C2174" s="198"/>
      <c r="D2174" s="194"/>
      <c r="E2174" s="198"/>
      <c r="F2174" s="198"/>
      <c r="G2174" s="196" t="str">
        <f>IF(ISNA(VLOOKUP(E2174,'Rota Pattern Data'!$A:$B,2,FALSE)),"",VLOOKUP(E2174,'Rota Pattern Data'!$A:$B,2,FALSE))</f>
        <v/>
      </c>
      <c r="H2174" s="197"/>
      <c r="I2174" s="200"/>
      <c r="J2174" s="198"/>
      <c r="K2174" s="198"/>
      <c r="L2174" s="198"/>
      <c r="M2174" s="199"/>
      <c r="N2174" s="198"/>
      <c r="O2174" s="242"/>
      <c r="P2174" s="242"/>
      <c r="Q2174" s="242"/>
      <c r="R2174" s="242"/>
      <c r="S2174" s="242"/>
      <c r="T2174" s="242"/>
      <c r="U2174" s="242"/>
      <c r="V2174" s="242"/>
      <c r="W2174" s="242"/>
      <c r="X2174" s="242"/>
      <c r="Y2174" s="242"/>
      <c r="Z2174" s="242"/>
      <c r="AA2174" s="242"/>
      <c r="AB2174" s="242"/>
      <c r="AC2174" s="243"/>
    </row>
    <row r="2175" spans="1:29" s="244" customFormat="1" ht="15" customHeight="1" x14ac:dyDescent="0.25">
      <c r="A2175" s="198"/>
      <c r="B2175" s="198"/>
      <c r="C2175" s="198"/>
      <c r="D2175" s="194"/>
      <c r="E2175" s="198"/>
      <c r="F2175" s="198"/>
      <c r="G2175" s="196" t="str">
        <f>IF(ISNA(VLOOKUP(E2175,'Rota Pattern Data'!$A:$B,2,FALSE)),"",VLOOKUP(E2175,'Rota Pattern Data'!$A:$B,2,FALSE))</f>
        <v/>
      </c>
      <c r="H2175" s="197"/>
      <c r="I2175" s="200"/>
      <c r="J2175" s="198"/>
      <c r="K2175" s="198"/>
      <c r="L2175" s="198"/>
      <c r="M2175" s="199"/>
      <c r="N2175" s="198"/>
      <c r="O2175" s="242"/>
      <c r="P2175" s="242"/>
      <c r="Q2175" s="242"/>
      <c r="R2175" s="242"/>
      <c r="S2175" s="242"/>
      <c r="T2175" s="242"/>
      <c r="U2175" s="242"/>
      <c r="V2175" s="242"/>
      <c r="W2175" s="242"/>
      <c r="X2175" s="242"/>
      <c r="Y2175" s="242"/>
      <c r="Z2175" s="242"/>
      <c r="AA2175" s="242"/>
      <c r="AB2175" s="242"/>
      <c r="AC2175" s="243"/>
    </row>
    <row r="2176" spans="1:29" s="244" customFormat="1" ht="15" customHeight="1" x14ac:dyDescent="0.25">
      <c r="A2176" s="198"/>
      <c r="B2176" s="198"/>
      <c r="C2176" s="198"/>
      <c r="D2176" s="194"/>
      <c r="E2176" s="198"/>
      <c r="F2176" s="198"/>
      <c r="G2176" s="196" t="str">
        <f>IF(ISNA(VLOOKUP(E2176,'Rota Pattern Data'!$A:$B,2,FALSE)),"",VLOOKUP(E2176,'Rota Pattern Data'!$A:$B,2,FALSE))</f>
        <v/>
      </c>
      <c r="H2176" s="197"/>
      <c r="I2176" s="200"/>
      <c r="J2176" s="198"/>
      <c r="K2176" s="198"/>
      <c r="L2176" s="198"/>
      <c r="M2176" s="199"/>
      <c r="N2176" s="198"/>
      <c r="O2176" s="242"/>
      <c r="P2176" s="242"/>
      <c r="Q2176" s="242"/>
      <c r="R2176" s="242"/>
      <c r="S2176" s="242"/>
      <c r="T2176" s="242"/>
      <c r="U2176" s="242"/>
      <c r="V2176" s="242"/>
      <c r="W2176" s="242"/>
      <c r="X2176" s="242"/>
      <c r="Y2176" s="242"/>
      <c r="Z2176" s="242"/>
      <c r="AA2176" s="242"/>
      <c r="AB2176" s="242"/>
      <c r="AC2176" s="243"/>
    </row>
    <row r="2177" spans="1:29" s="244" customFormat="1" ht="15" customHeight="1" x14ac:dyDescent="0.25">
      <c r="A2177" s="198"/>
      <c r="B2177" s="198"/>
      <c r="C2177" s="198"/>
      <c r="D2177" s="194"/>
      <c r="E2177" s="198"/>
      <c r="F2177" s="198"/>
      <c r="G2177" s="196" t="str">
        <f>IF(ISNA(VLOOKUP(E2177,'Rota Pattern Data'!$A:$B,2,FALSE)),"",VLOOKUP(E2177,'Rota Pattern Data'!$A:$B,2,FALSE))</f>
        <v/>
      </c>
      <c r="H2177" s="197"/>
      <c r="I2177" s="200"/>
      <c r="J2177" s="198"/>
      <c r="K2177" s="198"/>
      <c r="L2177" s="198"/>
      <c r="M2177" s="199"/>
      <c r="N2177" s="198"/>
      <c r="O2177" s="242"/>
      <c r="P2177" s="242"/>
      <c r="Q2177" s="242"/>
      <c r="R2177" s="242"/>
      <c r="S2177" s="242"/>
      <c r="T2177" s="242"/>
      <c r="U2177" s="242"/>
      <c r="V2177" s="242"/>
      <c r="W2177" s="242"/>
      <c r="X2177" s="242"/>
      <c r="Y2177" s="242"/>
      <c r="Z2177" s="242"/>
      <c r="AA2177" s="242"/>
      <c r="AB2177" s="242"/>
      <c r="AC2177" s="243"/>
    </row>
    <row r="2178" spans="1:29" s="244" customFormat="1" ht="15" customHeight="1" x14ac:dyDescent="0.25">
      <c r="A2178" s="198"/>
      <c r="B2178" s="198"/>
      <c r="C2178" s="198"/>
      <c r="D2178" s="194"/>
      <c r="E2178" s="198"/>
      <c r="F2178" s="198"/>
      <c r="G2178" s="196" t="str">
        <f>IF(ISNA(VLOOKUP(E2178,'Rota Pattern Data'!$A:$B,2,FALSE)),"",VLOOKUP(E2178,'Rota Pattern Data'!$A:$B,2,FALSE))</f>
        <v/>
      </c>
      <c r="H2178" s="197"/>
      <c r="I2178" s="200"/>
      <c r="J2178" s="198"/>
      <c r="K2178" s="198"/>
      <c r="L2178" s="198"/>
      <c r="M2178" s="199"/>
      <c r="N2178" s="198"/>
      <c r="O2178" s="242"/>
      <c r="P2178" s="242"/>
      <c r="Q2178" s="242"/>
      <c r="R2178" s="242"/>
      <c r="S2178" s="242"/>
      <c r="T2178" s="242"/>
      <c r="U2178" s="242"/>
      <c r="V2178" s="242"/>
      <c r="W2178" s="242"/>
      <c r="X2178" s="242"/>
      <c r="Y2178" s="242"/>
      <c r="Z2178" s="242"/>
      <c r="AA2178" s="242"/>
      <c r="AB2178" s="242"/>
      <c r="AC2178" s="243"/>
    </row>
    <row r="2179" spans="1:29" s="244" customFormat="1" ht="15" customHeight="1" x14ac:dyDescent="0.25">
      <c r="A2179" s="198"/>
      <c r="B2179" s="198"/>
      <c r="C2179" s="198"/>
      <c r="D2179" s="194"/>
      <c r="E2179" s="198"/>
      <c r="F2179" s="198"/>
      <c r="G2179" s="196" t="str">
        <f>IF(ISNA(VLOOKUP(E2179,'Rota Pattern Data'!$A:$B,2,FALSE)),"",VLOOKUP(E2179,'Rota Pattern Data'!$A:$B,2,FALSE))</f>
        <v/>
      </c>
      <c r="H2179" s="197"/>
      <c r="I2179" s="200"/>
      <c r="J2179" s="198"/>
      <c r="K2179" s="198"/>
      <c r="L2179" s="198"/>
      <c r="M2179" s="199"/>
      <c r="N2179" s="198"/>
      <c r="O2179" s="242"/>
      <c r="P2179" s="242"/>
      <c r="Q2179" s="242"/>
      <c r="R2179" s="242"/>
      <c r="S2179" s="242"/>
      <c r="T2179" s="242"/>
      <c r="U2179" s="242"/>
      <c r="V2179" s="242"/>
      <c r="W2179" s="242"/>
      <c r="X2179" s="242"/>
      <c r="Y2179" s="242"/>
      <c r="Z2179" s="242"/>
      <c r="AA2179" s="242"/>
      <c r="AB2179" s="242"/>
      <c r="AC2179" s="243"/>
    </row>
    <row r="2180" spans="1:29" s="244" customFormat="1" ht="15" customHeight="1" x14ac:dyDescent="0.25">
      <c r="A2180" s="198"/>
      <c r="B2180" s="198"/>
      <c r="C2180" s="198"/>
      <c r="D2180" s="194"/>
      <c r="E2180" s="198"/>
      <c r="F2180" s="198"/>
      <c r="G2180" s="196" t="str">
        <f>IF(ISNA(VLOOKUP(E2180,'Rota Pattern Data'!$A:$B,2,FALSE)),"",VLOOKUP(E2180,'Rota Pattern Data'!$A:$B,2,FALSE))</f>
        <v/>
      </c>
      <c r="H2180" s="197"/>
      <c r="I2180" s="200"/>
      <c r="J2180" s="198"/>
      <c r="K2180" s="198"/>
      <c r="L2180" s="198"/>
      <c r="M2180" s="199"/>
      <c r="N2180" s="198"/>
      <c r="O2180" s="242"/>
      <c r="P2180" s="242"/>
      <c r="Q2180" s="242"/>
      <c r="R2180" s="242"/>
      <c r="S2180" s="242"/>
      <c r="T2180" s="242"/>
      <c r="U2180" s="242"/>
      <c r="V2180" s="242"/>
      <c r="W2180" s="242"/>
      <c r="X2180" s="242"/>
      <c r="Y2180" s="242"/>
      <c r="Z2180" s="242"/>
      <c r="AA2180" s="242"/>
      <c r="AB2180" s="242"/>
      <c r="AC2180" s="243"/>
    </row>
    <row r="2181" spans="1:29" s="244" customFormat="1" ht="15" customHeight="1" x14ac:dyDescent="0.25">
      <c r="A2181" s="198"/>
      <c r="B2181" s="198"/>
      <c r="C2181" s="198"/>
      <c r="D2181" s="194"/>
      <c r="E2181" s="198"/>
      <c r="F2181" s="198"/>
      <c r="G2181" s="196" t="str">
        <f>IF(ISNA(VLOOKUP(E2181,'Rota Pattern Data'!$A:$B,2,FALSE)),"",VLOOKUP(E2181,'Rota Pattern Data'!$A:$B,2,FALSE))</f>
        <v/>
      </c>
      <c r="H2181" s="197"/>
      <c r="I2181" s="200"/>
      <c r="J2181" s="198"/>
      <c r="K2181" s="198"/>
      <c r="L2181" s="198"/>
      <c r="M2181" s="199"/>
      <c r="N2181" s="198"/>
      <c r="O2181" s="242"/>
      <c r="P2181" s="242"/>
      <c r="Q2181" s="242"/>
      <c r="R2181" s="242"/>
      <c r="S2181" s="242"/>
      <c r="T2181" s="242"/>
      <c r="U2181" s="242"/>
      <c r="V2181" s="242"/>
      <c r="W2181" s="242"/>
      <c r="X2181" s="242"/>
      <c r="Y2181" s="242"/>
      <c r="Z2181" s="242"/>
      <c r="AA2181" s="242"/>
      <c r="AB2181" s="242"/>
      <c r="AC2181" s="243"/>
    </row>
    <row r="2182" spans="1:29" s="244" customFormat="1" ht="15" customHeight="1" x14ac:dyDescent="0.25">
      <c r="A2182" s="198"/>
      <c r="B2182" s="198"/>
      <c r="C2182" s="198"/>
      <c r="D2182" s="194"/>
      <c r="E2182" s="198"/>
      <c r="F2182" s="198"/>
      <c r="G2182" s="196" t="str">
        <f>IF(ISNA(VLOOKUP(E2182,'Rota Pattern Data'!$A:$B,2,FALSE)),"",VLOOKUP(E2182,'Rota Pattern Data'!$A:$B,2,FALSE))</f>
        <v/>
      </c>
      <c r="H2182" s="197"/>
      <c r="I2182" s="200"/>
      <c r="J2182" s="198"/>
      <c r="K2182" s="198"/>
      <c r="L2182" s="198"/>
      <c r="M2182" s="199"/>
      <c r="N2182" s="198"/>
      <c r="O2182" s="242"/>
      <c r="P2182" s="242"/>
      <c r="Q2182" s="242"/>
      <c r="R2182" s="242"/>
      <c r="S2182" s="242"/>
      <c r="T2182" s="242"/>
      <c r="U2182" s="242"/>
      <c r="V2182" s="242"/>
      <c r="W2182" s="242"/>
      <c r="X2182" s="242"/>
      <c r="Y2182" s="242"/>
      <c r="Z2182" s="242"/>
      <c r="AA2182" s="242"/>
      <c r="AB2182" s="242"/>
      <c r="AC2182" s="243"/>
    </row>
    <row r="2183" spans="1:29" s="244" customFormat="1" ht="15" customHeight="1" x14ac:dyDescent="0.25">
      <c r="A2183" s="198"/>
      <c r="B2183" s="198"/>
      <c r="C2183" s="198"/>
      <c r="D2183" s="194"/>
      <c r="E2183" s="198"/>
      <c r="F2183" s="198"/>
      <c r="G2183" s="196" t="str">
        <f>IF(ISNA(VLOOKUP(E2183,'Rota Pattern Data'!$A:$B,2,FALSE)),"",VLOOKUP(E2183,'Rota Pattern Data'!$A:$B,2,FALSE))</f>
        <v/>
      </c>
      <c r="H2183" s="197"/>
      <c r="I2183" s="200"/>
      <c r="J2183" s="198"/>
      <c r="K2183" s="198"/>
      <c r="L2183" s="198"/>
      <c r="M2183" s="199"/>
      <c r="N2183" s="198"/>
      <c r="O2183" s="242"/>
      <c r="P2183" s="242"/>
      <c r="Q2183" s="242"/>
      <c r="R2183" s="242"/>
      <c r="S2183" s="242"/>
      <c r="T2183" s="242"/>
      <c r="U2183" s="242"/>
      <c r="V2183" s="242"/>
      <c r="W2183" s="242"/>
      <c r="X2183" s="242"/>
      <c r="Y2183" s="242"/>
      <c r="Z2183" s="242"/>
      <c r="AA2183" s="242"/>
      <c r="AB2183" s="242"/>
      <c r="AC2183" s="243"/>
    </row>
    <row r="2184" spans="1:29" s="244" customFormat="1" ht="15" customHeight="1" x14ac:dyDescent="0.25">
      <c r="A2184" s="198"/>
      <c r="B2184" s="198"/>
      <c r="C2184" s="198"/>
      <c r="D2184" s="194"/>
      <c r="E2184" s="198"/>
      <c r="F2184" s="198"/>
      <c r="G2184" s="196" t="str">
        <f>IF(ISNA(VLOOKUP(E2184,'Rota Pattern Data'!$A:$B,2,FALSE)),"",VLOOKUP(E2184,'Rota Pattern Data'!$A:$B,2,FALSE))</f>
        <v/>
      </c>
      <c r="H2184" s="197"/>
      <c r="I2184" s="200"/>
      <c r="J2184" s="198"/>
      <c r="K2184" s="198"/>
      <c r="L2184" s="198"/>
      <c r="M2184" s="199"/>
      <c r="N2184" s="198"/>
      <c r="O2184" s="242"/>
      <c r="P2184" s="242"/>
      <c r="Q2184" s="242"/>
      <c r="R2184" s="242"/>
      <c r="S2184" s="242"/>
      <c r="T2184" s="242"/>
      <c r="U2184" s="242"/>
      <c r="V2184" s="242"/>
      <c r="W2184" s="242"/>
      <c r="X2184" s="242"/>
      <c r="Y2184" s="242"/>
      <c r="Z2184" s="242"/>
      <c r="AA2184" s="242"/>
      <c r="AB2184" s="242"/>
      <c r="AC2184" s="243"/>
    </row>
    <row r="2185" spans="1:29" s="244" customFormat="1" ht="15" customHeight="1" x14ac:dyDescent="0.25">
      <c r="A2185" s="198"/>
      <c r="B2185" s="198"/>
      <c r="C2185" s="198"/>
      <c r="D2185" s="194"/>
      <c r="E2185" s="198"/>
      <c r="F2185" s="198"/>
      <c r="G2185" s="196" t="str">
        <f>IF(ISNA(VLOOKUP(E2185,'Rota Pattern Data'!$A:$B,2,FALSE)),"",VLOOKUP(E2185,'Rota Pattern Data'!$A:$B,2,FALSE))</f>
        <v/>
      </c>
      <c r="H2185" s="197"/>
      <c r="I2185" s="200"/>
      <c r="J2185" s="198"/>
      <c r="K2185" s="198"/>
      <c r="L2185" s="198"/>
      <c r="M2185" s="199"/>
      <c r="N2185" s="198"/>
      <c r="O2185" s="242"/>
      <c r="P2185" s="242"/>
      <c r="Q2185" s="242"/>
      <c r="R2185" s="242"/>
      <c r="S2185" s="242"/>
      <c r="T2185" s="242"/>
      <c r="U2185" s="242"/>
      <c r="V2185" s="242"/>
      <c r="W2185" s="242"/>
      <c r="X2185" s="242"/>
      <c r="Y2185" s="242"/>
      <c r="Z2185" s="242"/>
      <c r="AA2185" s="242"/>
      <c r="AB2185" s="242"/>
      <c r="AC2185" s="243"/>
    </row>
    <row r="2186" spans="1:29" s="244" customFormat="1" ht="15" customHeight="1" x14ac:dyDescent="0.25">
      <c r="A2186" s="198"/>
      <c r="B2186" s="198"/>
      <c r="C2186" s="198"/>
      <c r="D2186" s="194"/>
      <c r="E2186" s="198"/>
      <c r="F2186" s="198"/>
      <c r="G2186" s="196" t="str">
        <f>IF(ISNA(VLOOKUP(E2186,'Rota Pattern Data'!$A:$B,2,FALSE)),"",VLOOKUP(E2186,'Rota Pattern Data'!$A:$B,2,FALSE))</f>
        <v/>
      </c>
      <c r="H2186" s="197"/>
      <c r="I2186" s="200"/>
      <c r="J2186" s="198"/>
      <c r="K2186" s="198"/>
      <c r="L2186" s="198"/>
      <c r="M2186" s="199"/>
      <c r="N2186" s="198"/>
      <c r="O2186" s="242"/>
      <c r="P2186" s="242"/>
      <c r="Q2186" s="242"/>
      <c r="R2186" s="242"/>
      <c r="S2186" s="242"/>
      <c r="T2186" s="242"/>
      <c r="U2186" s="242"/>
      <c r="V2186" s="242"/>
      <c r="W2186" s="242"/>
      <c r="X2186" s="242"/>
      <c r="Y2186" s="242"/>
      <c r="Z2186" s="242"/>
      <c r="AA2186" s="242"/>
      <c r="AB2186" s="242"/>
      <c r="AC2186" s="243"/>
    </row>
    <row r="2187" spans="1:29" s="244" customFormat="1" ht="15" customHeight="1" x14ac:dyDescent="0.25">
      <c r="A2187" s="198"/>
      <c r="B2187" s="198"/>
      <c r="C2187" s="198"/>
      <c r="D2187" s="194"/>
      <c r="E2187" s="198"/>
      <c r="F2187" s="198"/>
      <c r="G2187" s="196" t="str">
        <f>IF(ISNA(VLOOKUP(E2187,'Rota Pattern Data'!$A:$B,2,FALSE)),"",VLOOKUP(E2187,'Rota Pattern Data'!$A:$B,2,FALSE))</f>
        <v/>
      </c>
      <c r="H2187" s="197"/>
      <c r="I2187" s="200"/>
      <c r="J2187" s="198"/>
      <c r="K2187" s="198"/>
      <c r="L2187" s="198"/>
      <c r="M2187" s="199"/>
      <c r="N2187" s="198"/>
      <c r="O2187" s="242"/>
      <c r="P2187" s="242"/>
      <c r="Q2187" s="242"/>
      <c r="R2187" s="242"/>
      <c r="S2187" s="242"/>
      <c r="T2187" s="242"/>
      <c r="U2187" s="242"/>
      <c r="V2187" s="242"/>
      <c r="W2187" s="242"/>
      <c r="X2187" s="242"/>
      <c r="Y2187" s="242"/>
      <c r="Z2187" s="242"/>
      <c r="AA2187" s="242"/>
      <c r="AB2187" s="242"/>
      <c r="AC2187" s="243"/>
    </row>
    <row r="2188" spans="1:29" s="244" customFormat="1" ht="15" customHeight="1" x14ac:dyDescent="0.25">
      <c r="A2188" s="198"/>
      <c r="B2188" s="198"/>
      <c r="C2188" s="198"/>
      <c r="D2188" s="194"/>
      <c r="E2188" s="198"/>
      <c r="F2188" s="198"/>
      <c r="G2188" s="196" t="str">
        <f>IF(ISNA(VLOOKUP(E2188,'Rota Pattern Data'!$A:$B,2,FALSE)),"",VLOOKUP(E2188,'Rota Pattern Data'!$A:$B,2,FALSE))</f>
        <v/>
      </c>
      <c r="H2188" s="197"/>
      <c r="I2188" s="200"/>
      <c r="J2188" s="198"/>
      <c r="K2188" s="198"/>
      <c r="L2188" s="198"/>
      <c r="M2188" s="199"/>
      <c r="N2188" s="198"/>
      <c r="O2188" s="242"/>
      <c r="P2188" s="242"/>
      <c r="Q2188" s="242"/>
      <c r="R2188" s="242"/>
      <c r="S2188" s="242"/>
      <c r="T2188" s="242"/>
      <c r="U2188" s="242"/>
      <c r="V2188" s="242"/>
      <c r="W2188" s="242"/>
      <c r="X2188" s="242"/>
      <c r="Y2188" s="242"/>
      <c r="Z2188" s="242"/>
      <c r="AA2188" s="242"/>
      <c r="AB2188" s="242"/>
      <c r="AC2188" s="243"/>
    </row>
    <row r="2189" spans="1:29" s="244" customFormat="1" ht="15" customHeight="1" x14ac:dyDescent="0.25">
      <c r="A2189" s="198"/>
      <c r="B2189" s="198"/>
      <c r="C2189" s="198"/>
      <c r="D2189" s="194"/>
      <c r="E2189" s="198"/>
      <c r="F2189" s="198"/>
      <c r="G2189" s="196" t="str">
        <f>IF(ISNA(VLOOKUP(E2189,'Rota Pattern Data'!$A:$B,2,FALSE)),"",VLOOKUP(E2189,'Rota Pattern Data'!$A:$B,2,FALSE))</f>
        <v/>
      </c>
      <c r="H2189" s="197"/>
      <c r="I2189" s="200"/>
      <c r="J2189" s="198"/>
      <c r="K2189" s="198"/>
      <c r="L2189" s="198"/>
      <c r="M2189" s="199"/>
      <c r="N2189" s="198"/>
      <c r="O2189" s="242"/>
      <c r="P2189" s="242"/>
      <c r="Q2189" s="242"/>
      <c r="R2189" s="242"/>
      <c r="S2189" s="242"/>
      <c r="T2189" s="242"/>
      <c r="U2189" s="242"/>
      <c r="V2189" s="242"/>
      <c r="W2189" s="242"/>
      <c r="X2189" s="242"/>
      <c r="Y2189" s="242"/>
      <c r="Z2189" s="242"/>
      <c r="AA2189" s="242"/>
      <c r="AB2189" s="242"/>
      <c r="AC2189" s="243"/>
    </row>
    <row r="2190" spans="1:29" s="244" customFormat="1" ht="15" customHeight="1" x14ac:dyDescent="0.25">
      <c r="A2190" s="198"/>
      <c r="B2190" s="198"/>
      <c r="C2190" s="198"/>
      <c r="D2190" s="194"/>
      <c r="E2190" s="198"/>
      <c r="F2190" s="198"/>
      <c r="G2190" s="196" t="str">
        <f>IF(ISNA(VLOOKUP(E2190,'Rota Pattern Data'!$A:$B,2,FALSE)),"",VLOOKUP(E2190,'Rota Pattern Data'!$A:$B,2,FALSE))</f>
        <v/>
      </c>
      <c r="H2190" s="197"/>
      <c r="I2190" s="200"/>
      <c r="J2190" s="198"/>
      <c r="K2190" s="198"/>
      <c r="L2190" s="198"/>
      <c r="M2190" s="199"/>
      <c r="N2190" s="198"/>
      <c r="O2190" s="242"/>
      <c r="P2190" s="242"/>
      <c r="Q2190" s="242"/>
      <c r="R2190" s="242"/>
      <c r="S2190" s="242"/>
      <c r="T2190" s="242"/>
      <c r="U2190" s="242"/>
      <c r="V2190" s="242"/>
      <c r="W2190" s="242"/>
      <c r="X2190" s="242"/>
      <c r="Y2190" s="242"/>
      <c r="Z2190" s="242"/>
      <c r="AA2190" s="242"/>
      <c r="AB2190" s="242"/>
      <c r="AC2190" s="243"/>
    </row>
    <row r="2191" spans="1:29" s="244" customFormat="1" ht="15" customHeight="1" x14ac:dyDescent="0.25">
      <c r="A2191" s="198"/>
      <c r="B2191" s="198"/>
      <c r="C2191" s="198"/>
      <c r="D2191" s="194"/>
      <c r="E2191" s="198"/>
      <c r="F2191" s="198"/>
      <c r="G2191" s="196" t="str">
        <f>IF(ISNA(VLOOKUP(E2191,'Rota Pattern Data'!$A:$B,2,FALSE)),"",VLOOKUP(E2191,'Rota Pattern Data'!$A:$B,2,FALSE))</f>
        <v/>
      </c>
      <c r="H2191" s="197"/>
      <c r="I2191" s="200"/>
      <c r="J2191" s="198"/>
      <c r="K2191" s="198"/>
      <c r="L2191" s="198"/>
      <c r="M2191" s="199"/>
      <c r="N2191" s="198"/>
      <c r="O2191" s="242"/>
      <c r="P2191" s="242"/>
      <c r="Q2191" s="242"/>
      <c r="R2191" s="242"/>
      <c r="S2191" s="242"/>
      <c r="T2191" s="242"/>
      <c r="U2191" s="242"/>
      <c r="V2191" s="242"/>
      <c r="W2191" s="242"/>
      <c r="X2191" s="242"/>
      <c r="Y2191" s="242"/>
      <c r="Z2191" s="242"/>
      <c r="AA2191" s="242"/>
      <c r="AB2191" s="242"/>
      <c r="AC2191" s="243"/>
    </row>
    <row r="2192" spans="1:29" s="244" customFormat="1" ht="15" customHeight="1" x14ac:dyDescent="0.25">
      <c r="A2192" s="198"/>
      <c r="B2192" s="198"/>
      <c r="C2192" s="198"/>
      <c r="D2192" s="194"/>
      <c r="E2192" s="198"/>
      <c r="F2192" s="198"/>
      <c r="G2192" s="196" t="str">
        <f>IF(ISNA(VLOOKUP(E2192,'Rota Pattern Data'!$A:$B,2,FALSE)),"",VLOOKUP(E2192,'Rota Pattern Data'!$A:$B,2,FALSE))</f>
        <v/>
      </c>
      <c r="H2192" s="197"/>
      <c r="I2192" s="200"/>
      <c r="J2192" s="198"/>
      <c r="K2192" s="198"/>
      <c r="L2192" s="198"/>
      <c r="M2192" s="199"/>
      <c r="N2192" s="198"/>
      <c r="O2192" s="242"/>
      <c r="P2192" s="242"/>
      <c r="Q2192" s="242"/>
      <c r="R2192" s="242"/>
      <c r="S2192" s="242"/>
      <c r="T2192" s="242"/>
      <c r="U2192" s="242"/>
      <c r="V2192" s="242"/>
      <c r="W2192" s="242"/>
      <c r="X2192" s="242"/>
      <c r="Y2192" s="242"/>
      <c r="Z2192" s="242"/>
      <c r="AA2192" s="242"/>
      <c r="AB2192" s="242"/>
      <c r="AC2192" s="243"/>
    </row>
    <row r="2193" spans="1:29" s="244" customFormat="1" ht="15" customHeight="1" x14ac:dyDescent="0.25">
      <c r="A2193" s="198"/>
      <c r="B2193" s="198"/>
      <c r="C2193" s="198"/>
      <c r="D2193" s="194"/>
      <c r="E2193" s="198"/>
      <c r="F2193" s="198"/>
      <c r="G2193" s="196" t="str">
        <f>IF(ISNA(VLOOKUP(E2193,'Rota Pattern Data'!$A:$B,2,FALSE)),"",VLOOKUP(E2193,'Rota Pattern Data'!$A:$B,2,FALSE))</f>
        <v/>
      </c>
      <c r="H2193" s="197"/>
      <c r="I2193" s="200"/>
      <c r="J2193" s="198"/>
      <c r="K2193" s="198"/>
      <c r="L2193" s="198"/>
      <c r="M2193" s="199"/>
      <c r="N2193" s="198"/>
      <c r="O2193" s="242"/>
      <c r="P2193" s="242"/>
      <c r="Q2193" s="242"/>
      <c r="R2193" s="242"/>
      <c r="S2193" s="242"/>
      <c r="T2193" s="242"/>
      <c r="U2193" s="242"/>
      <c r="V2193" s="242"/>
      <c r="W2193" s="242"/>
      <c r="X2193" s="242"/>
      <c r="Y2193" s="242"/>
      <c r="Z2193" s="242"/>
      <c r="AA2193" s="242"/>
      <c r="AB2193" s="242"/>
      <c r="AC2193" s="243"/>
    </row>
    <row r="2194" spans="1:29" s="244" customFormat="1" ht="15" customHeight="1" x14ac:dyDescent="0.25">
      <c r="A2194" s="198"/>
      <c r="B2194" s="198"/>
      <c r="C2194" s="198"/>
      <c r="D2194" s="194"/>
      <c r="E2194" s="198"/>
      <c r="F2194" s="198"/>
      <c r="G2194" s="196" t="str">
        <f>IF(ISNA(VLOOKUP(E2194,'Rota Pattern Data'!$A:$B,2,FALSE)),"",VLOOKUP(E2194,'Rota Pattern Data'!$A:$B,2,FALSE))</f>
        <v/>
      </c>
      <c r="H2194" s="197"/>
      <c r="I2194" s="200"/>
      <c r="J2194" s="198"/>
      <c r="K2194" s="198"/>
      <c r="L2194" s="198"/>
      <c r="M2194" s="199"/>
      <c r="N2194" s="198"/>
      <c r="O2194" s="242"/>
      <c r="P2194" s="242"/>
      <c r="Q2194" s="242"/>
      <c r="R2194" s="242"/>
      <c r="S2194" s="242"/>
      <c r="T2194" s="242"/>
      <c r="U2194" s="242"/>
      <c r="V2194" s="242"/>
      <c r="W2194" s="242"/>
      <c r="X2194" s="242"/>
      <c r="Y2194" s="242"/>
      <c r="Z2194" s="242"/>
      <c r="AA2194" s="242"/>
      <c r="AB2194" s="242"/>
      <c r="AC2194" s="243"/>
    </row>
    <row r="2195" spans="1:29" s="244" customFormat="1" ht="15" customHeight="1" x14ac:dyDescent="0.25">
      <c r="A2195" s="198"/>
      <c r="B2195" s="198"/>
      <c r="C2195" s="198"/>
      <c r="D2195" s="194"/>
      <c r="E2195" s="198"/>
      <c r="F2195" s="198"/>
      <c r="G2195" s="196" t="str">
        <f>IF(ISNA(VLOOKUP(E2195,'Rota Pattern Data'!$A:$B,2,FALSE)),"",VLOOKUP(E2195,'Rota Pattern Data'!$A:$B,2,FALSE))</f>
        <v/>
      </c>
      <c r="H2195" s="197"/>
      <c r="I2195" s="200"/>
      <c r="J2195" s="198"/>
      <c r="K2195" s="198"/>
      <c r="L2195" s="198"/>
      <c r="M2195" s="199"/>
      <c r="N2195" s="198"/>
      <c r="O2195" s="242"/>
      <c r="P2195" s="242"/>
      <c r="Q2195" s="242"/>
      <c r="R2195" s="242"/>
      <c r="S2195" s="242"/>
      <c r="T2195" s="242"/>
      <c r="U2195" s="242"/>
      <c r="V2195" s="242"/>
      <c r="W2195" s="242"/>
      <c r="X2195" s="242"/>
      <c r="Y2195" s="242"/>
      <c r="Z2195" s="242"/>
      <c r="AA2195" s="242"/>
      <c r="AB2195" s="242"/>
      <c r="AC2195" s="243"/>
    </row>
    <row r="2196" spans="1:29" s="244" customFormat="1" ht="15" customHeight="1" x14ac:dyDescent="0.25">
      <c r="A2196" s="198"/>
      <c r="B2196" s="198"/>
      <c r="C2196" s="198"/>
      <c r="D2196" s="194"/>
      <c r="E2196" s="198"/>
      <c r="F2196" s="198"/>
      <c r="G2196" s="196" t="str">
        <f>IF(ISNA(VLOOKUP(E2196,'Rota Pattern Data'!$A:$B,2,FALSE)),"",VLOOKUP(E2196,'Rota Pattern Data'!$A:$B,2,FALSE))</f>
        <v/>
      </c>
      <c r="H2196" s="197"/>
      <c r="I2196" s="200"/>
      <c r="J2196" s="198"/>
      <c r="K2196" s="198"/>
      <c r="L2196" s="198"/>
      <c r="M2196" s="199"/>
      <c r="N2196" s="198"/>
      <c r="O2196" s="242"/>
      <c r="P2196" s="242"/>
      <c r="Q2196" s="242"/>
      <c r="R2196" s="242"/>
      <c r="S2196" s="242"/>
      <c r="T2196" s="242"/>
      <c r="U2196" s="242"/>
      <c r="V2196" s="242"/>
      <c r="W2196" s="242"/>
      <c r="X2196" s="242"/>
      <c r="Y2196" s="242"/>
      <c r="Z2196" s="242"/>
      <c r="AA2196" s="242"/>
      <c r="AB2196" s="242"/>
      <c r="AC2196" s="243"/>
    </row>
    <row r="2197" spans="1:29" s="244" customFormat="1" ht="15" customHeight="1" x14ac:dyDescent="0.25">
      <c r="A2197" s="198"/>
      <c r="B2197" s="198"/>
      <c r="C2197" s="198"/>
      <c r="D2197" s="194"/>
      <c r="E2197" s="198"/>
      <c r="F2197" s="198"/>
      <c r="G2197" s="196" t="str">
        <f>IF(ISNA(VLOOKUP(E2197,'Rota Pattern Data'!$A:$B,2,FALSE)),"",VLOOKUP(E2197,'Rota Pattern Data'!$A:$B,2,FALSE))</f>
        <v/>
      </c>
      <c r="H2197" s="197"/>
      <c r="I2197" s="200"/>
      <c r="J2197" s="198"/>
      <c r="K2197" s="198"/>
      <c r="L2197" s="198"/>
      <c r="M2197" s="199"/>
      <c r="N2197" s="198"/>
      <c r="O2197" s="242"/>
      <c r="P2197" s="242"/>
      <c r="Q2197" s="242"/>
      <c r="R2197" s="242"/>
      <c r="S2197" s="242"/>
      <c r="T2197" s="242"/>
      <c r="U2197" s="242"/>
      <c r="V2197" s="242"/>
      <c r="W2197" s="242"/>
      <c r="X2197" s="242"/>
      <c r="Y2197" s="242"/>
      <c r="Z2197" s="242"/>
      <c r="AA2197" s="242"/>
      <c r="AB2197" s="242"/>
      <c r="AC2197" s="243"/>
    </row>
    <row r="2198" spans="1:29" s="244" customFormat="1" ht="15" customHeight="1" x14ac:dyDescent="0.25">
      <c r="A2198" s="198"/>
      <c r="B2198" s="198"/>
      <c r="C2198" s="198"/>
      <c r="D2198" s="194"/>
      <c r="E2198" s="198"/>
      <c r="F2198" s="198"/>
      <c r="G2198" s="196" t="str">
        <f>IF(ISNA(VLOOKUP(E2198,'Rota Pattern Data'!$A:$B,2,FALSE)),"",VLOOKUP(E2198,'Rota Pattern Data'!$A:$B,2,FALSE))</f>
        <v/>
      </c>
      <c r="H2198" s="197"/>
      <c r="I2198" s="200"/>
      <c r="J2198" s="198"/>
      <c r="K2198" s="198"/>
      <c r="L2198" s="198"/>
      <c r="M2198" s="199"/>
      <c r="N2198" s="198"/>
      <c r="O2198" s="242"/>
      <c r="P2198" s="242"/>
      <c r="Q2198" s="242"/>
      <c r="R2198" s="242"/>
      <c r="S2198" s="242"/>
      <c r="T2198" s="242"/>
      <c r="U2198" s="242"/>
      <c r="V2198" s="242"/>
      <c r="W2198" s="242"/>
      <c r="X2198" s="242"/>
      <c r="Y2198" s="242"/>
      <c r="Z2198" s="242"/>
      <c r="AA2198" s="242"/>
      <c r="AB2198" s="242"/>
      <c r="AC2198" s="243"/>
    </row>
    <row r="2199" spans="1:29" s="244" customFormat="1" ht="15" customHeight="1" x14ac:dyDescent="0.25">
      <c r="A2199" s="198"/>
      <c r="B2199" s="198"/>
      <c r="C2199" s="198"/>
      <c r="D2199" s="194"/>
      <c r="E2199" s="198"/>
      <c r="F2199" s="198"/>
      <c r="G2199" s="196" t="str">
        <f>IF(ISNA(VLOOKUP(E2199,'Rota Pattern Data'!$A:$B,2,FALSE)),"",VLOOKUP(E2199,'Rota Pattern Data'!$A:$B,2,FALSE))</f>
        <v/>
      </c>
      <c r="H2199" s="197"/>
      <c r="I2199" s="200"/>
      <c r="J2199" s="198"/>
      <c r="K2199" s="198"/>
      <c r="L2199" s="198"/>
      <c r="M2199" s="199"/>
      <c r="N2199" s="198"/>
      <c r="O2199" s="242"/>
      <c r="P2199" s="242"/>
      <c r="Q2199" s="242"/>
      <c r="R2199" s="242"/>
      <c r="S2199" s="242"/>
      <c r="T2199" s="242"/>
      <c r="U2199" s="242"/>
      <c r="V2199" s="242"/>
      <c r="W2199" s="242"/>
      <c r="X2199" s="242"/>
      <c r="Y2199" s="242"/>
      <c r="Z2199" s="242"/>
      <c r="AA2199" s="242"/>
      <c r="AB2199" s="242"/>
      <c r="AC2199" s="243"/>
    </row>
    <row r="2200" spans="1:29" s="244" customFormat="1" ht="15" customHeight="1" x14ac:dyDescent="0.25">
      <c r="A2200" s="198"/>
      <c r="B2200" s="198"/>
      <c r="C2200" s="198"/>
      <c r="D2200" s="194"/>
      <c r="E2200" s="198"/>
      <c r="F2200" s="198"/>
      <c r="G2200" s="196" t="str">
        <f>IF(ISNA(VLOOKUP(E2200,'Rota Pattern Data'!$A:$B,2,FALSE)),"",VLOOKUP(E2200,'Rota Pattern Data'!$A:$B,2,FALSE))</f>
        <v/>
      </c>
      <c r="H2200" s="197"/>
      <c r="I2200" s="200"/>
      <c r="J2200" s="198"/>
      <c r="K2200" s="198"/>
      <c r="L2200" s="198"/>
      <c r="M2200" s="199"/>
      <c r="N2200" s="198"/>
      <c r="O2200" s="242"/>
      <c r="P2200" s="242"/>
      <c r="Q2200" s="242"/>
      <c r="R2200" s="242"/>
      <c r="S2200" s="242"/>
      <c r="T2200" s="242"/>
      <c r="U2200" s="242"/>
      <c r="V2200" s="242"/>
      <c r="W2200" s="242"/>
      <c r="X2200" s="242"/>
      <c r="Y2200" s="242"/>
      <c r="Z2200" s="242"/>
      <c r="AA2200" s="242"/>
      <c r="AB2200" s="242"/>
      <c r="AC2200" s="243"/>
    </row>
    <row r="2201" spans="1:29" s="244" customFormat="1" ht="15" customHeight="1" x14ac:dyDescent="0.25">
      <c r="A2201" s="198"/>
      <c r="B2201" s="198"/>
      <c r="C2201" s="198"/>
      <c r="D2201" s="194"/>
      <c r="E2201" s="198"/>
      <c r="F2201" s="198"/>
      <c r="G2201" s="196" t="str">
        <f>IF(ISNA(VLOOKUP(E2201,'Rota Pattern Data'!$A:$B,2,FALSE)),"",VLOOKUP(E2201,'Rota Pattern Data'!$A:$B,2,FALSE))</f>
        <v/>
      </c>
      <c r="H2201" s="197"/>
      <c r="I2201" s="200"/>
      <c r="J2201" s="198"/>
      <c r="K2201" s="198"/>
      <c r="L2201" s="198"/>
      <c r="M2201" s="199"/>
      <c r="N2201" s="198"/>
      <c r="O2201" s="242"/>
      <c r="P2201" s="242"/>
      <c r="Q2201" s="242"/>
      <c r="R2201" s="242"/>
      <c r="S2201" s="242"/>
      <c r="T2201" s="242"/>
      <c r="U2201" s="242"/>
      <c r="V2201" s="242"/>
      <c r="W2201" s="242"/>
      <c r="X2201" s="242"/>
      <c r="Y2201" s="242"/>
      <c r="Z2201" s="242"/>
      <c r="AA2201" s="242"/>
      <c r="AB2201" s="242"/>
      <c r="AC2201" s="243"/>
    </row>
    <row r="2202" spans="1:29" s="244" customFormat="1" ht="15" customHeight="1" x14ac:dyDescent="0.25">
      <c r="A2202" s="198"/>
      <c r="B2202" s="198"/>
      <c r="C2202" s="198"/>
      <c r="D2202" s="194"/>
      <c r="E2202" s="198"/>
      <c r="F2202" s="198"/>
      <c r="G2202" s="196" t="str">
        <f>IF(ISNA(VLOOKUP(E2202,'Rota Pattern Data'!$A:$B,2,FALSE)),"",VLOOKUP(E2202,'Rota Pattern Data'!$A:$B,2,FALSE))</f>
        <v/>
      </c>
      <c r="H2202" s="197"/>
      <c r="I2202" s="200"/>
      <c r="J2202" s="198"/>
      <c r="K2202" s="198"/>
      <c r="L2202" s="198"/>
      <c r="M2202" s="199"/>
      <c r="N2202" s="198"/>
      <c r="O2202" s="242"/>
      <c r="P2202" s="242"/>
      <c r="Q2202" s="242"/>
      <c r="R2202" s="242"/>
      <c r="S2202" s="242"/>
      <c r="T2202" s="242"/>
      <c r="U2202" s="242"/>
      <c r="V2202" s="242"/>
      <c r="W2202" s="242"/>
      <c r="X2202" s="242"/>
      <c r="Y2202" s="242"/>
      <c r="Z2202" s="242"/>
      <c r="AA2202" s="242"/>
      <c r="AB2202" s="242"/>
      <c r="AC2202" s="243"/>
    </row>
    <row r="2203" spans="1:29" s="244" customFormat="1" ht="15" customHeight="1" x14ac:dyDescent="0.25">
      <c r="A2203" s="198"/>
      <c r="B2203" s="198"/>
      <c r="C2203" s="198"/>
      <c r="D2203" s="194"/>
      <c r="E2203" s="198"/>
      <c r="F2203" s="198"/>
      <c r="G2203" s="196" t="str">
        <f>IF(ISNA(VLOOKUP(E2203,'Rota Pattern Data'!$A:$B,2,FALSE)),"",VLOOKUP(E2203,'Rota Pattern Data'!$A:$B,2,FALSE))</f>
        <v/>
      </c>
      <c r="H2203" s="197"/>
      <c r="I2203" s="200"/>
      <c r="J2203" s="198"/>
      <c r="K2203" s="198"/>
      <c r="L2203" s="198"/>
      <c r="M2203" s="199"/>
      <c r="N2203" s="198"/>
      <c r="O2203" s="242"/>
      <c r="P2203" s="242"/>
      <c r="Q2203" s="242"/>
      <c r="R2203" s="242"/>
      <c r="S2203" s="242"/>
      <c r="T2203" s="242"/>
      <c r="U2203" s="242"/>
      <c r="V2203" s="242"/>
      <c r="W2203" s="242"/>
      <c r="X2203" s="242"/>
      <c r="Y2203" s="242"/>
      <c r="Z2203" s="242"/>
      <c r="AA2203" s="242"/>
      <c r="AB2203" s="242"/>
      <c r="AC2203" s="243"/>
    </row>
    <row r="2204" spans="1:29" s="244" customFormat="1" ht="15" customHeight="1" x14ac:dyDescent="0.25">
      <c r="A2204" s="198"/>
      <c r="B2204" s="198"/>
      <c r="C2204" s="198"/>
      <c r="D2204" s="194"/>
      <c r="E2204" s="198"/>
      <c r="F2204" s="198"/>
      <c r="G2204" s="196" t="str">
        <f>IF(ISNA(VLOOKUP(E2204,'Rota Pattern Data'!$A:$B,2,FALSE)),"",VLOOKUP(E2204,'Rota Pattern Data'!$A:$B,2,FALSE))</f>
        <v/>
      </c>
      <c r="H2204" s="197"/>
      <c r="I2204" s="200"/>
      <c r="J2204" s="198"/>
      <c r="K2204" s="198"/>
      <c r="L2204" s="198"/>
      <c r="M2204" s="199"/>
      <c r="N2204" s="198"/>
      <c r="O2204" s="242"/>
      <c r="P2204" s="242"/>
      <c r="Q2204" s="242"/>
      <c r="R2204" s="242"/>
      <c r="S2204" s="242"/>
      <c r="T2204" s="242"/>
      <c r="U2204" s="242"/>
      <c r="V2204" s="242"/>
      <c r="W2204" s="242"/>
      <c r="X2204" s="242"/>
      <c r="Y2204" s="242"/>
      <c r="Z2204" s="242"/>
      <c r="AA2204" s="242"/>
      <c r="AB2204" s="242"/>
      <c r="AC2204" s="243"/>
    </row>
    <row r="2205" spans="1:29" s="244" customFormat="1" ht="15" customHeight="1" x14ac:dyDescent="0.25">
      <c r="A2205" s="198"/>
      <c r="B2205" s="198"/>
      <c r="C2205" s="198"/>
      <c r="D2205" s="194"/>
      <c r="E2205" s="198"/>
      <c r="F2205" s="198"/>
      <c r="G2205" s="196" t="str">
        <f>IF(ISNA(VLOOKUP(E2205,'Rota Pattern Data'!$A:$B,2,FALSE)),"",VLOOKUP(E2205,'Rota Pattern Data'!$A:$B,2,FALSE))</f>
        <v/>
      </c>
      <c r="H2205" s="197"/>
      <c r="I2205" s="200"/>
      <c r="J2205" s="198"/>
      <c r="K2205" s="198"/>
      <c r="L2205" s="198"/>
      <c r="M2205" s="199"/>
      <c r="N2205" s="198"/>
      <c r="O2205" s="242"/>
      <c r="P2205" s="242"/>
      <c r="Q2205" s="242"/>
      <c r="R2205" s="242"/>
      <c r="S2205" s="242"/>
      <c r="T2205" s="242"/>
      <c r="U2205" s="242"/>
      <c r="V2205" s="242"/>
      <c r="W2205" s="242"/>
      <c r="X2205" s="242"/>
      <c r="Y2205" s="242"/>
      <c r="Z2205" s="242"/>
      <c r="AA2205" s="242"/>
      <c r="AB2205" s="242"/>
      <c r="AC2205" s="243"/>
    </row>
    <row r="2206" spans="1:29" s="244" customFormat="1" ht="15" customHeight="1" x14ac:dyDescent="0.25">
      <c r="A2206" s="198"/>
      <c r="B2206" s="198"/>
      <c r="C2206" s="198"/>
      <c r="D2206" s="194"/>
      <c r="E2206" s="198"/>
      <c r="F2206" s="198"/>
      <c r="G2206" s="196" t="str">
        <f>IF(ISNA(VLOOKUP(E2206,'Rota Pattern Data'!$A:$B,2,FALSE)),"",VLOOKUP(E2206,'Rota Pattern Data'!$A:$B,2,FALSE))</f>
        <v/>
      </c>
      <c r="H2206" s="197"/>
      <c r="I2206" s="200"/>
      <c r="J2206" s="198"/>
      <c r="K2206" s="198"/>
      <c r="L2206" s="198"/>
      <c r="M2206" s="199"/>
      <c r="N2206" s="198"/>
      <c r="O2206" s="242"/>
      <c r="P2206" s="242"/>
      <c r="Q2206" s="242"/>
      <c r="R2206" s="242"/>
      <c r="S2206" s="242"/>
      <c r="T2206" s="242"/>
      <c r="U2206" s="242"/>
      <c r="V2206" s="242"/>
      <c r="W2206" s="242"/>
      <c r="X2206" s="242"/>
      <c r="Y2206" s="242"/>
      <c r="Z2206" s="242"/>
      <c r="AA2206" s="242"/>
      <c r="AB2206" s="242"/>
      <c r="AC2206" s="243"/>
    </row>
    <row r="2207" spans="1:29" s="244" customFormat="1" ht="15" customHeight="1" x14ac:dyDescent="0.25">
      <c r="A2207" s="198"/>
      <c r="B2207" s="198"/>
      <c r="C2207" s="198"/>
      <c r="D2207" s="194"/>
      <c r="E2207" s="198"/>
      <c r="F2207" s="198"/>
      <c r="G2207" s="196" t="str">
        <f>IF(ISNA(VLOOKUP(E2207,'Rota Pattern Data'!$A:$B,2,FALSE)),"",VLOOKUP(E2207,'Rota Pattern Data'!$A:$B,2,FALSE))</f>
        <v/>
      </c>
      <c r="H2207" s="197"/>
      <c r="I2207" s="200"/>
      <c r="J2207" s="198"/>
      <c r="K2207" s="198"/>
      <c r="L2207" s="198"/>
      <c r="M2207" s="199"/>
      <c r="N2207" s="198"/>
      <c r="O2207" s="242"/>
      <c r="P2207" s="242"/>
      <c r="Q2207" s="242"/>
      <c r="R2207" s="242"/>
      <c r="S2207" s="242"/>
      <c r="T2207" s="242"/>
      <c r="U2207" s="242"/>
      <c r="V2207" s="242"/>
      <c r="W2207" s="242"/>
      <c r="X2207" s="242"/>
      <c r="Y2207" s="242"/>
      <c r="Z2207" s="242"/>
      <c r="AA2207" s="242"/>
      <c r="AB2207" s="242"/>
      <c r="AC2207" s="243"/>
    </row>
    <row r="2208" spans="1:29" s="244" customFormat="1" ht="15" customHeight="1" x14ac:dyDescent="0.25">
      <c r="A2208" s="198"/>
      <c r="B2208" s="198"/>
      <c r="C2208" s="198"/>
      <c r="D2208" s="194"/>
      <c r="E2208" s="198"/>
      <c r="F2208" s="198"/>
      <c r="G2208" s="196" t="str">
        <f>IF(ISNA(VLOOKUP(E2208,'Rota Pattern Data'!$A:$B,2,FALSE)),"",VLOOKUP(E2208,'Rota Pattern Data'!$A:$B,2,FALSE))</f>
        <v/>
      </c>
      <c r="H2208" s="197"/>
      <c r="I2208" s="200"/>
      <c r="J2208" s="198"/>
      <c r="K2208" s="198"/>
      <c r="L2208" s="198"/>
      <c r="M2208" s="199"/>
      <c r="N2208" s="198"/>
      <c r="O2208" s="242"/>
      <c r="P2208" s="242"/>
      <c r="Q2208" s="242"/>
      <c r="R2208" s="242"/>
      <c r="S2208" s="242"/>
      <c r="T2208" s="242"/>
      <c r="U2208" s="242"/>
      <c r="V2208" s="242"/>
      <c r="W2208" s="242"/>
      <c r="X2208" s="242"/>
      <c r="Y2208" s="242"/>
      <c r="Z2208" s="242"/>
      <c r="AA2208" s="242"/>
      <c r="AB2208" s="242"/>
      <c r="AC2208" s="243"/>
    </row>
    <row r="2209" spans="1:29" s="244" customFormat="1" ht="15" customHeight="1" x14ac:dyDescent="0.25">
      <c r="A2209" s="198"/>
      <c r="B2209" s="198"/>
      <c r="C2209" s="198"/>
      <c r="D2209" s="194"/>
      <c r="E2209" s="198"/>
      <c r="F2209" s="198"/>
      <c r="G2209" s="196" t="str">
        <f>IF(ISNA(VLOOKUP(E2209,'Rota Pattern Data'!$A:$B,2,FALSE)),"",VLOOKUP(E2209,'Rota Pattern Data'!$A:$B,2,FALSE))</f>
        <v/>
      </c>
      <c r="H2209" s="197"/>
      <c r="I2209" s="200"/>
      <c r="J2209" s="198"/>
      <c r="K2209" s="198"/>
      <c r="L2209" s="198"/>
      <c r="M2209" s="199"/>
      <c r="N2209" s="198"/>
      <c r="O2209" s="242"/>
      <c r="P2209" s="242"/>
      <c r="Q2209" s="242"/>
      <c r="R2209" s="242"/>
      <c r="S2209" s="242"/>
      <c r="T2209" s="242"/>
      <c r="U2209" s="242"/>
      <c r="V2209" s="242"/>
      <c r="W2209" s="242"/>
      <c r="X2209" s="242"/>
      <c r="Y2209" s="242"/>
      <c r="Z2209" s="242"/>
      <c r="AA2209" s="242"/>
      <c r="AB2209" s="242"/>
      <c r="AC2209" s="243"/>
    </row>
    <row r="2210" spans="1:29" s="244" customFormat="1" ht="15" customHeight="1" x14ac:dyDescent="0.25">
      <c r="A2210" s="198"/>
      <c r="B2210" s="198"/>
      <c r="C2210" s="198"/>
      <c r="D2210" s="194"/>
      <c r="E2210" s="198"/>
      <c r="F2210" s="198"/>
      <c r="G2210" s="196" t="str">
        <f>IF(ISNA(VLOOKUP(E2210,'Rota Pattern Data'!$A:$B,2,FALSE)),"",VLOOKUP(E2210,'Rota Pattern Data'!$A:$B,2,FALSE))</f>
        <v/>
      </c>
      <c r="H2210" s="197"/>
      <c r="I2210" s="200"/>
      <c r="J2210" s="198"/>
      <c r="K2210" s="198"/>
      <c r="L2210" s="198"/>
      <c r="M2210" s="199"/>
      <c r="N2210" s="198"/>
      <c r="O2210" s="242"/>
      <c r="P2210" s="242"/>
      <c r="Q2210" s="242"/>
      <c r="R2210" s="242"/>
      <c r="S2210" s="242"/>
      <c r="T2210" s="242"/>
      <c r="U2210" s="242"/>
      <c r="V2210" s="242"/>
      <c r="W2210" s="242"/>
      <c r="X2210" s="242"/>
      <c r="Y2210" s="242"/>
      <c r="Z2210" s="242"/>
      <c r="AA2210" s="242"/>
      <c r="AB2210" s="242"/>
      <c r="AC2210" s="243"/>
    </row>
    <row r="2211" spans="1:29" s="244" customFormat="1" ht="15" customHeight="1" x14ac:dyDescent="0.25">
      <c r="A2211" s="198"/>
      <c r="B2211" s="198"/>
      <c r="C2211" s="198"/>
      <c r="D2211" s="194"/>
      <c r="E2211" s="198"/>
      <c r="F2211" s="198"/>
      <c r="G2211" s="196" t="str">
        <f>IF(ISNA(VLOOKUP(E2211,'Rota Pattern Data'!$A:$B,2,FALSE)),"",VLOOKUP(E2211,'Rota Pattern Data'!$A:$B,2,FALSE))</f>
        <v/>
      </c>
      <c r="H2211" s="197"/>
      <c r="I2211" s="200"/>
      <c r="J2211" s="198"/>
      <c r="K2211" s="198"/>
      <c r="L2211" s="198"/>
      <c r="M2211" s="199"/>
      <c r="N2211" s="198"/>
      <c r="O2211" s="242"/>
      <c r="P2211" s="242"/>
      <c r="Q2211" s="242"/>
      <c r="R2211" s="242"/>
      <c r="S2211" s="242"/>
      <c r="T2211" s="242"/>
      <c r="U2211" s="242"/>
      <c r="V2211" s="242"/>
      <c r="W2211" s="242"/>
      <c r="X2211" s="242"/>
      <c r="Y2211" s="242"/>
      <c r="Z2211" s="242"/>
      <c r="AA2211" s="242"/>
      <c r="AB2211" s="242"/>
      <c r="AC2211" s="243"/>
    </row>
    <row r="2212" spans="1:29" s="244" customFormat="1" ht="15" customHeight="1" x14ac:dyDescent="0.25">
      <c r="A2212" s="198"/>
      <c r="B2212" s="198"/>
      <c r="C2212" s="198"/>
      <c r="D2212" s="194"/>
      <c r="E2212" s="198"/>
      <c r="F2212" s="198"/>
      <c r="G2212" s="196" t="str">
        <f>IF(ISNA(VLOOKUP(E2212,'Rota Pattern Data'!$A:$B,2,FALSE)),"",VLOOKUP(E2212,'Rota Pattern Data'!$A:$B,2,FALSE))</f>
        <v/>
      </c>
      <c r="H2212" s="197"/>
      <c r="I2212" s="200"/>
      <c r="J2212" s="198"/>
      <c r="K2212" s="198"/>
      <c r="L2212" s="198"/>
      <c r="M2212" s="199"/>
      <c r="N2212" s="198"/>
      <c r="O2212" s="242"/>
      <c r="P2212" s="242"/>
      <c r="Q2212" s="242"/>
      <c r="R2212" s="242"/>
      <c r="S2212" s="242"/>
      <c r="T2212" s="242"/>
      <c r="U2212" s="242"/>
      <c r="V2212" s="242"/>
      <c r="W2212" s="242"/>
      <c r="X2212" s="242"/>
      <c r="Y2212" s="242"/>
      <c r="Z2212" s="242"/>
      <c r="AA2212" s="242"/>
      <c r="AB2212" s="242"/>
      <c r="AC2212" s="243"/>
    </row>
    <row r="2213" spans="1:29" s="244" customFormat="1" ht="15" customHeight="1" x14ac:dyDescent="0.25">
      <c r="A2213" s="198"/>
      <c r="B2213" s="198"/>
      <c r="C2213" s="198"/>
      <c r="D2213" s="194"/>
      <c r="E2213" s="198"/>
      <c r="F2213" s="198"/>
      <c r="G2213" s="196" t="str">
        <f>IF(ISNA(VLOOKUP(E2213,'Rota Pattern Data'!$A:$B,2,FALSE)),"",VLOOKUP(E2213,'Rota Pattern Data'!$A:$B,2,FALSE))</f>
        <v/>
      </c>
      <c r="H2213" s="197"/>
      <c r="I2213" s="200"/>
      <c r="J2213" s="198"/>
      <c r="K2213" s="198"/>
      <c r="L2213" s="198"/>
      <c r="M2213" s="199"/>
      <c r="N2213" s="198"/>
      <c r="O2213" s="242"/>
      <c r="P2213" s="242"/>
      <c r="Q2213" s="242"/>
      <c r="R2213" s="242"/>
      <c r="S2213" s="242"/>
      <c r="T2213" s="242"/>
      <c r="U2213" s="242"/>
      <c r="V2213" s="242"/>
      <c r="W2213" s="242"/>
      <c r="X2213" s="242"/>
      <c r="Y2213" s="242"/>
      <c r="Z2213" s="242"/>
      <c r="AA2213" s="242"/>
      <c r="AB2213" s="242"/>
      <c r="AC2213" s="243"/>
    </row>
    <row r="2214" spans="1:29" s="244" customFormat="1" ht="15" customHeight="1" x14ac:dyDescent="0.25">
      <c r="A2214" s="198"/>
      <c r="B2214" s="198"/>
      <c r="C2214" s="198"/>
      <c r="D2214" s="194"/>
      <c r="E2214" s="198"/>
      <c r="F2214" s="198"/>
      <c r="G2214" s="196" t="str">
        <f>IF(ISNA(VLOOKUP(E2214,'Rota Pattern Data'!$A:$B,2,FALSE)),"",VLOOKUP(E2214,'Rota Pattern Data'!$A:$B,2,FALSE))</f>
        <v/>
      </c>
      <c r="H2214" s="197"/>
      <c r="I2214" s="200"/>
      <c r="J2214" s="198"/>
      <c r="K2214" s="198"/>
      <c r="L2214" s="198"/>
      <c r="M2214" s="199"/>
      <c r="N2214" s="198"/>
      <c r="O2214" s="242"/>
      <c r="P2214" s="242"/>
      <c r="Q2214" s="242"/>
      <c r="R2214" s="242"/>
      <c r="S2214" s="242"/>
      <c r="T2214" s="242"/>
      <c r="U2214" s="242"/>
      <c r="V2214" s="242"/>
      <c r="W2214" s="242"/>
      <c r="X2214" s="242"/>
      <c r="Y2214" s="242"/>
      <c r="Z2214" s="242"/>
      <c r="AA2214" s="242"/>
      <c r="AB2214" s="242"/>
      <c r="AC2214" s="243"/>
    </row>
    <row r="2215" spans="1:29" s="244" customFormat="1" ht="15" customHeight="1" x14ac:dyDescent="0.25">
      <c r="A2215" s="198"/>
      <c r="B2215" s="198"/>
      <c r="C2215" s="198"/>
      <c r="D2215" s="194"/>
      <c r="E2215" s="198"/>
      <c r="F2215" s="198"/>
      <c r="G2215" s="196" t="str">
        <f>IF(ISNA(VLOOKUP(E2215,'Rota Pattern Data'!$A:$B,2,FALSE)),"",VLOOKUP(E2215,'Rota Pattern Data'!$A:$B,2,FALSE))</f>
        <v/>
      </c>
      <c r="H2215" s="197"/>
      <c r="I2215" s="200"/>
      <c r="J2215" s="198"/>
      <c r="K2215" s="198"/>
      <c r="L2215" s="198"/>
      <c r="M2215" s="199"/>
      <c r="N2215" s="198"/>
      <c r="O2215" s="242"/>
      <c r="P2215" s="242"/>
      <c r="Q2215" s="242"/>
      <c r="R2215" s="242"/>
      <c r="S2215" s="242"/>
      <c r="T2215" s="242"/>
      <c r="U2215" s="242"/>
      <c r="V2215" s="242"/>
      <c r="W2215" s="242"/>
      <c r="X2215" s="242"/>
      <c r="Y2215" s="242"/>
      <c r="Z2215" s="242"/>
      <c r="AA2215" s="242"/>
      <c r="AB2215" s="242"/>
      <c r="AC2215" s="243"/>
    </row>
    <row r="2216" spans="1:29" s="244" customFormat="1" ht="15" customHeight="1" x14ac:dyDescent="0.25">
      <c r="A2216" s="198"/>
      <c r="B2216" s="198"/>
      <c r="C2216" s="198"/>
      <c r="D2216" s="194"/>
      <c r="E2216" s="198"/>
      <c r="F2216" s="198"/>
      <c r="G2216" s="196" t="str">
        <f>IF(ISNA(VLOOKUP(E2216,'Rota Pattern Data'!$A:$B,2,FALSE)),"",VLOOKUP(E2216,'Rota Pattern Data'!$A:$B,2,FALSE))</f>
        <v/>
      </c>
      <c r="H2216" s="197"/>
      <c r="I2216" s="200"/>
      <c r="J2216" s="198"/>
      <c r="K2216" s="198"/>
      <c r="L2216" s="198"/>
      <c r="M2216" s="199"/>
      <c r="N2216" s="198"/>
      <c r="O2216" s="242"/>
      <c r="P2216" s="242"/>
      <c r="Q2216" s="242"/>
      <c r="R2216" s="242"/>
      <c r="S2216" s="242"/>
      <c r="T2216" s="242"/>
      <c r="U2216" s="242"/>
      <c r="V2216" s="242"/>
      <c r="W2216" s="242"/>
      <c r="X2216" s="242"/>
      <c r="Y2216" s="242"/>
      <c r="Z2216" s="242"/>
      <c r="AA2216" s="242"/>
      <c r="AB2216" s="242"/>
      <c r="AC2216" s="243"/>
    </row>
    <row r="2217" spans="1:29" s="244" customFormat="1" ht="15" customHeight="1" x14ac:dyDescent="0.25">
      <c r="A2217" s="198"/>
      <c r="B2217" s="198"/>
      <c r="C2217" s="198"/>
      <c r="D2217" s="194"/>
      <c r="E2217" s="198"/>
      <c r="F2217" s="198"/>
      <c r="G2217" s="196" t="str">
        <f>IF(ISNA(VLOOKUP(E2217,'Rota Pattern Data'!$A:$B,2,FALSE)),"",VLOOKUP(E2217,'Rota Pattern Data'!$A:$B,2,FALSE))</f>
        <v/>
      </c>
      <c r="H2217" s="197"/>
      <c r="I2217" s="200"/>
      <c r="J2217" s="198"/>
      <c r="K2217" s="198"/>
      <c r="L2217" s="198"/>
      <c r="M2217" s="199"/>
      <c r="N2217" s="198"/>
      <c r="O2217" s="242"/>
      <c r="P2217" s="242"/>
      <c r="Q2217" s="242"/>
      <c r="R2217" s="242"/>
      <c r="S2217" s="242"/>
      <c r="T2217" s="242"/>
      <c r="U2217" s="242"/>
      <c r="V2217" s="242"/>
      <c r="W2217" s="242"/>
      <c r="X2217" s="242"/>
      <c r="Y2217" s="242"/>
      <c r="Z2217" s="242"/>
      <c r="AA2217" s="242"/>
      <c r="AB2217" s="242"/>
      <c r="AC2217" s="243"/>
    </row>
    <row r="2218" spans="1:29" s="244" customFormat="1" ht="15" customHeight="1" x14ac:dyDescent="0.25">
      <c r="A2218" s="198"/>
      <c r="B2218" s="198"/>
      <c r="C2218" s="198"/>
      <c r="D2218" s="194"/>
      <c r="E2218" s="198"/>
      <c r="F2218" s="198"/>
      <c r="G2218" s="196" t="str">
        <f>IF(ISNA(VLOOKUP(E2218,'Rota Pattern Data'!$A:$B,2,FALSE)),"",VLOOKUP(E2218,'Rota Pattern Data'!$A:$B,2,FALSE))</f>
        <v/>
      </c>
      <c r="H2218" s="197"/>
      <c r="I2218" s="200"/>
      <c r="J2218" s="198"/>
      <c r="K2218" s="198"/>
      <c r="L2218" s="198"/>
      <c r="M2218" s="199"/>
      <c r="N2218" s="198"/>
      <c r="O2218" s="242"/>
      <c r="P2218" s="242"/>
      <c r="Q2218" s="242"/>
      <c r="R2218" s="242"/>
      <c r="S2218" s="242"/>
      <c r="T2218" s="242"/>
      <c r="U2218" s="242"/>
      <c r="V2218" s="242"/>
      <c r="W2218" s="242"/>
      <c r="X2218" s="242"/>
      <c r="Y2218" s="242"/>
      <c r="Z2218" s="242"/>
      <c r="AA2218" s="242"/>
      <c r="AB2218" s="242"/>
      <c r="AC2218" s="243"/>
    </row>
    <row r="2219" spans="1:29" s="244" customFormat="1" ht="15" customHeight="1" x14ac:dyDescent="0.25">
      <c r="A2219" s="198"/>
      <c r="B2219" s="198"/>
      <c r="C2219" s="198"/>
      <c r="D2219" s="194"/>
      <c r="E2219" s="198"/>
      <c r="F2219" s="198"/>
      <c r="G2219" s="196" t="str">
        <f>IF(ISNA(VLOOKUP(E2219,'Rota Pattern Data'!$A:$B,2,FALSE)),"",VLOOKUP(E2219,'Rota Pattern Data'!$A:$B,2,FALSE))</f>
        <v/>
      </c>
      <c r="H2219" s="197"/>
      <c r="I2219" s="200"/>
      <c r="J2219" s="198"/>
      <c r="K2219" s="198"/>
      <c r="L2219" s="198"/>
      <c r="M2219" s="199"/>
      <c r="N2219" s="198"/>
      <c r="O2219" s="242"/>
      <c r="P2219" s="242"/>
      <c r="Q2219" s="242"/>
      <c r="R2219" s="242"/>
      <c r="S2219" s="242"/>
      <c r="T2219" s="242"/>
      <c r="U2219" s="242"/>
      <c r="V2219" s="242"/>
      <c r="W2219" s="242"/>
      <c r="X2219" s="242"/>
      <c r="Y2219" s="242"/>
      <c r="Z2219" s="242"/>
      <c r="AA2219" s="242"/>
      <c r="AB2219" s="242"/>
      <c r="AC2219" s="243"/>
    </row>
    <row r="2220" spans="1:29" s="244" customFormat="1" ht="15" customHeight="1" x14ac:dyDescent="0.25">
      <c r="A2220" s="198"/>
      <c r="B2220" s="198"/>
      <c r="C2220" s="198"/>
      <c r="D2220" s="194"/>
      <c r="E2220" s="198"/>
      <c r="F2220" s="198"/>
      <c r="G2220" s="196" t="str">
        <f>IF(ISNA(VLOOKUP(E2220,'Rota Pattern Data'!$A:$B,2,FALSE)),"",VLOOKUP(E2220,'Rota Pattern Data'!$A:$B,2,FALSE))</f>
        <v/>
      </c>
      <c r="H2220" s="197"/>
      <c r="I2220" s="200"/>
      <c r="J2220" s="198"/>
      <c r="K2220" s="198"/>
      <c r="L2220" s="198"/>
      <c r="M2220" s="199"/>
      <c r="N2220" s="198"/>
      <c r="O2220" s="242"/>
      <c r="P2220" s="242"/>
      <c r="Q2220" s="242"/>
      <c r="R2220" s="242"/>
      <c r="S2220" s="242"/>
      <c r="T2220" s="242"/>
      <c r="U2220" s="242"/>
      <c r="V2220" s="242"/>
      <c r="W2220" s="242"/>
      <c r="X2220" s="242"/>
      <c r="Y2220" s="242"/>
      <c r="Z2220" s="242"/>
      <c r="AA2220" s="242"/>
      <c r="AB2220" s="242"/>
      <c r="AC2220" s="243"/>
    </row>
    <row r="2221" spans="1:29" s="244" customFormat="1" ht="15" customHeight="1" x14ac:dyDescent="0.25">
      <c r="A2221" s="198"/>
      <c r="B2221" s="198"/>
      <c r="C2221" s="198"/>
      <c r="D2221" s="194"/>
      <c r="E2221" s="198"/>
      <c r="F2221" s="198"/>
      <c r="G2221" s="196" t="str">
        <f>IF(ISNA(VLOOKUP(E2221,'Rota Pattern Data'!$A:$B,2,FALSE)),"",VLOOKUP(E2221,'Rota Pattern Data'!$A:$B,2,FALSE))</f>
        <v/>
      </c>
      <c r="H2221" s="197"/>
      <c r="I2221" s="200"/>
      <c r="J2221" s="198"/>
      <c r="K2221" s="198"/>
      <c r="L2221" s="198"/>
      <c r="M2221" s="199"/>
      <c r="N2221" s="198"/>
      <c r="O2221" s="242"/>
      <c r="P2221" s="242"/>
      <c r="Q2221" s="242"/>
      <c r="R2221" s="242"/>
      <c r="S2221" s="242"/>
      <c r="T2221" s="242"/>
      <c r="U2221" s="242"/>
      <c r="V2221" s="242"/>
      <c r="W2221" s="242"/>
      <c r="X2221" s="242"/>
      <c r="Y2221" s="242"/>
      <c r="Z2221" s="242"/>
      <c r="AA2221" s="242"/>
      <c r="AB2221" s="242"/>
      <c r="AC2221" s="243"/>
    </row>
    <row r="2222" spans="1:29" s="244" customFormat="1" ht="15" customHeight="1" x14ac:dyDescent="0.25">
      <c r="A2222" s="198"/>
      <c r="B2222" s="198"/>
      <c r="C2222" s="198"/>
      <c r="D2222" s="194"/>
      <c r="E2222" s="198"/>
      <c r="F2222" s="198"/>
      <c r="G2222" s="196" t="str">
        <f>IF(ISNA(VLOOKUP(E2222,'Rota Pattern Data'!$A:$B,2,FALSE)),"",VLOOKUP(E2222,'Rota Pattern Data'!$A:$B,2,FALSE))</f>
        <v/>
      </c>
      <c r="H2222" s="197"/>
      <c r="I2222" s="200"/>
      <c r="J2222" s="198"/>
      <c r="K2222" s="198"/>
      <c r="L2222" s="198"/>
      <c r="M2222" s="199"/>
      <c r="N2222" s="198"/>
      <c r="O2222" s="242"/>
      <c r="P2222" s="242"/>
      <c r="Q2222" s="242"/>
      <c r="R2222" s="242"/>
      <c r="S2222" s="242"/>
      <c r="T2222" s="242"/>
      <c r="U2222" s="242"/>
      <c r="V2222" s="242"/>
      <c r="W2222" s="242"/>
      <c r="X2222" s="242"/>
      <c r="Y2222" s="242"/>
      <c r="Z2222" s="242"/>
      <c r="AA2222" s="242"/>
      <c r="AB2222" s="242"/>
      <c r="AC2222" s="243"/>
    </row>
    <row r="2223" spans="1:29" s="244" customFormat="1" ht="15" customHeight="1" x14ac:dyDescent="0.25">
      <c r="A2223" s="198"/>
      <c r="B2223" s="198"/>
      <c r="C2223" s="198"/>
      <c r="D2223" s="194"/>
      <c r="E2223" s="198"/>
      <c r="F2223" s="198"/>
      <c r="G2223" s="196" t="str">
        <f>IF(ISNA(VLOOKUP(E2223,'Rota Pattern Data'!$A:$B,2,FALSE)),"",VLOOKUP(E2223,'Rota Pattern Data'!$A:$B,2,FALSE))</f>
        <v/>
      </c>
      <c r="H2223" s="197"/>
      <c r="I2223" s="200"/>
      <c r="J2223" s="198"/>
      <c r="K2223" s="198"/>
      <c r="L2223" s="198"/>
      <c r="M2223" s="199"/>
      <c r="N2223" s="198"/>
      <c r="O2223" s="242"/>
      <c r="P2223" s="242"/>
      <c r="Q2223" s="242"/>
      <c r="R2223" s="242"/>
      <c r="S2223" s="242"/>
      <c r="T2223" s="242"/>
      <c r="U2223" s="242"/>
      <c r="V2223" s="242"/>
      <c r="W2223" s="242"/>
      <c r="X2223" s="242"/>
      <c r="Y2223" s="242"/>
      <c r="Z2223" s="242"/>
      <c r="AA2223" s="242"/>
      <c r="AB2223" s="242"/>
      <c r="AC2223" s="243"/>
    </row>
    <row r="2224" spans="1:29" s="244" customFormat="1" ht="15" customHeight="1" x14ac:dyDescent="0.25">
      <c r="A2224" s="198"/>
      <c r="B2224" s="198"/>
      <c r="C2224" s="198"/>
      <c r="D2224" s="194"/>
      <c r="E2224" s="198"/>
      <c r="F2224" s="198"/>
      <c r="G2224" s="196" t="str">
        <f>IF(ISNA(VLOOKUP(E2224,'Rota Pattern Data'!$A:$B,2,FALSE)),"",VLOOKUP(E2224,'Rota Pattern Data'!$A:$B,2,FALSE))</f>
        <v/>
      </c>
      <c r="H2224" s="197"/>
      <c r="I2224" s="200"/>
      <c r="J2224" s="198"/>
      <c r="K2224" s="198"/>
      <c r="L2224" s="198"/>
      <c r="M2224" s="199"/>
      <c r="N2224" s="198"/>
      <c r="O2224" s="242"/>
      <c r="P2224" s="242"/>
      <c r="Q2224" s="242"/>
      <c r="R2224" s="242"/>
      <c r="S2224" s="242"/>
      <c r="T2224" s="242"/>
      <c r="U2224" s="242"/>
      <c r="V2224" s="242"/>
      <c r="W2224" s="242"/>
      <c r="X2224" s="242"/>
      <c r="Y2224" s="242"/>
      <c r="Z2224" s="242"/>
      <c r="AA2224" s="242"/>
      <c r="AB2224" s="242"/>
      <c r="AC2224" s="243"/>
    </row>
    <row r="2225" spans="1:29" s="244" customFormat="1" ht="15" customHeight="1" x14ac:dyDescent="0.25">
      <c r="A2225" s="198"/>
      <c r="B2225" s="198"/>
      <c r="C2225" s="198"/>
      <c r="D2225" s="194"/>
      <c r="E2225" s="198"/>
      <c r="F2225" s="198"/>
      <c r="G2225" s="196" t="str">
        <f>IF(ISNA(VLOOKUP(E2225,'Rota Pattern Data'!$A:$B,2,FALSE)),"",VLOOKUP(E2225,'Rota Pattern Data'!$A:$B,2,FALSE))</f>
        <v/>
      </c>
      <c r="H2225" s="197"/>
      <c r="I2225" s="200"/>
      <c r="J2225" s="198"/>
      <c r="K2225" s="198"/>
      <c r="L2225" s="198"/>
      <c r="M2225" s="199"/>
      <c r="N2225" s="198"/>
      <c r="O2225" s="242"/>
      <c r="P2225" s="242"/>
      <c r="Q2225" s="242"/>
      <c r="R2225" s="242"/>
      <c r="S2225" s="242"/>
      <c r="T2225" s="242"/>
      <c r="U2225" s="242"/>
      <c r="V2225" s="242"/>
      <c r="W2225" s="242"/>
      <c r="X2225" s="242"/>
      <c r="Y2225" s="242"/>
      <c r="Z2225" s="242"/>
      <c r="AA2225" s="242"/>
      <c r="AB2225" s="242"/>
      <c r="AC2225" s="243"/>
    </row>
    <row r="2226" spans="1:29" s="244" customFormat="1" ht="15" customHeight="1" x14ac:dyDescent="0.25">
      <c r="A2226" s="198"/>
      <c r="B2226" s="198"/>
      <c r="C2226" s="198"/>
      <c r="D2226" s="194"/>
      <c r="E2226" s="198"/>
      <c r="F2226" s="198"/>
      <c r="G2226" s="196" t="str">
        <f>IF(ISNA(VLOOKUP(E2226,'Rota Pattern Data'!$A:$B,2,FALSE)),"",VLOOKUP(E2226,'Rota Pattern Data'!$A:$B,2,FALSE))</f>
        <v/>
      </c>
      <c r="H2226" s="197"/>
      <c r="I2226" s="200"/>
      <c r="J2226" s="198"/>
      <c r="K2226" s="198"/>
      <c r="L2226" s="198"/>
      <c r="M2226" s="199"/>
      <c r="N2226" s="198"/>
      <c r="O2226" s="242"/>
      <c r="P2226" s="242"/>
      <c r="Q2226" s="242"/>
      <c r="R2226" s="242"/>
      <c r="S2226" s="242"/>
      <c r="T2226" s="242"/>
      <c r="U2226" s="242"/>
      <c r="V2226" s="242"/>
      <c r="W2226" s="242"/>
      <c r="X2226" s="242"/>
      <c r="Y2226" s="242"/>
      <c r="Z2226" s="242"/>
      <c r="AA2226" s="242"/>
      <c r="AB2226" s="242"/>
      <c r="AC2226" s="243"/>
    </row>
    <row r="2227" spans="1:29" s="244" customFormat="1" ht="15" customHeight="1" x14ac:dyDescent="0.25">
      <c r="A2227" s="198"/>
      <c r="B2227" s="198"/>
      <c r="C2227" s="198"/>
      <c r="D2227" s="194"/>
      <c r="E2227" s="198"/>
      <c r="F2227" s="198"/>
      <c r="G2227" s="196" t="str">
        <f>IF(ISNA(VLOOKUP(E2227,'Rota Pattern Data'!$A:$B,2,FALSE)),"",VLOOKUP(E2227,'Rota Pattern Data'!$A:$B,2,FALSE))</f>
        <v/>
      </c>
      <c r="H2227" s="197"/>
      <c r="I2227" s="200"/>
      <c r="J2227" s="198"/>
      <c r="K2227" s="198"/>
      <c r="L2227" s="198"/>
      <c r="M2227" s="199"/>
      <c r="N2227" s="198"/>
      <c r="O2227" s="242"/>
      <c r="P2227" s="242"/>
      <c r="Q2227" s="242"/>
      <c r="R2227" s="242"/>
      <c r="S2227" s="242"/>
      <c r="T2227" s="242"/>
      <c r="U2227" s="242"/>
      <c r="V2227" s="242"/>
      <c r="W2227" s="242"/>
      <c r="X2227" s="242"/>
      <c r="Y2227" s="242"/>
      <c r="Z2227" s="242"/>
      <c r="AA2227" s="242"/>
      <c r="AB2227" s="242"/>
      <c r="AC2227" s="243"/>
    </row>
    <row r="2228" spans="1:29" s="244" customFormat="1" ht="15" customHeight="1" x14ac:dyDescent="0.25">
      <c r="A2228" s="198"/>
      <c r="B2228" s="198"/>
      <c r="C2228" s="198"/>
      <c r="D2228" s="194"/>
      <c r="E2228" s="198"/>
      <c r="F2228" s="198"/>
      <c r="G2228" s="196" t="str">
        <f>IF(ISNA(VLOOKUP(E2228,'Rota Pattern Data'!$A:$B,2,FALSE)),"",VLOOKUP(E2228,'Rota Pattern Data'!$A:$B,2,FALSE))</f>
        <v/>
      </c>
      <c r="H2228" s="197"/>
      <c r="I2228" s="200"/>
      <c r="J2228" s="198"/>
      <c r="K2228" s="198"/>
      <c r="L2228" s="198"/>
      <c r="M2228" s="199"/>
      <c r="N2228" s="198"/>
      <c r="O2228" s="242"/>
      <c r="P2228" s="242"/>
      <c r="Q2228" s="242"/>
      <c r="R2228" s="242"/>
      <c r="S2228" s="242"/>
      <c r="T2228" s="242"/>
      <c r="U2228" s="242"/>
      <c r="V2228" s="242"/>
      <c r="W2228" s="242"/>
      <c r="X2228" s="242"/>
      <c r="Y2228" s="242"/>
      <c r="Z2228" s="242"/>
      <c r="AA2228" s="242"/>
      <c r="AB2228" s="242"/>
      <c r="AC2228" s="243"/>
    </row>
    <row r="2229" spans="1:29" s="244" customFormat="1" ht="15" customHeight="1" x14ac:dyDescent="0.25">
      <c r="A2229" s="198"/>
      <c r="B2229" s="198"/>
      <c r="C2229" s="198"/>
      <c r="D2229" s="194"/>
      <c r="E2229" s="198"/>
      <c r="F2229" s="198"/>
      <c r="G2229" s="196" t="str">
        <f>IF(ISNA(VLOOKUP(E2229,'Rota Pattern Data'!$A:$B,2,FALSE)),"",VLOOKUP(E2229,'Rota Pattern Data'!$A:$B,2,FALSE))</f>
        <v/>
      </c>
      <c r="H2229" s="197"/>
      <c r="I2229" s="200"/>
      <c r="J2229" s="198"/>
      <c r="K2229" s="198"/>
      <c r="L2229" s="198"/>
      <c r="M2229" s="199"/>
      <c r="N2229" s="198"/>
      <c r="O2229" s="242"/>
      <c r="P2229" s="242"/>
      <c r="Q2229" s="242"/>
      <c r="R2229" s="242"/>
      <c r="S2229" s="242"/>
      <c r="T2229" s="242"/>
      <c r="U2229" s="242"/>
      <c r="V2229" s="242"/>
      <c r="W2229" s="242"/>
      <c r="X2229" s="242"/>
      <c r="Y2229" s="242"/>
      <c r="Z2229" s="242"/>
      <c r="AA2229" s="242"/>
      <c r="AB2229" s="242"/>
      <c r="AC2229" s="243"/>
    </row>
    <row r="2230" spans="1:29" s="244" customFormat="1" ht="15" customHeight="1" x14ac:dyDescent="0.25">
      <c r="A2230" s="198"/>
      <c r="B2230" s="198"/>
      <c r="C2230" s="198"/>
      <c r="D2230" s="194"/>
      <c r="E2230" s="198"/>
      <c r="F2230" s="198"/>
      <c r="G2230" s="196" t="str">
        <f>IF(ISNA(VLOOKUP(E2230,'Rota Pattern Data'!$A:$B,2,FALSE)),"",VLOOKUP(E2230,'Rota Pattern Data'!$A:$B,2,FALSE))</f>
        <v/>
      </c>
      <c r="H2230" s="197"/>
      <c r="I2230" s="200"/>
      <c r="J2230" s="198"/>
      <c r="K2230" s="198"/>
      <c r="L2230" s="198"/>
      <c r="M2230" s="199"/>
      <c r="N2230" s="198"/>
      <c r="O2230" s="242"/>
      <c r="P2230" s="242"/>
      <c r="Q2230" s="242"/>
      <c r="R2230" s="242"/>
      <c r="S2230" s="242"/>
      <c r="T2230" s="242"/>
      <c r="U2230" s="242"/>
      <c r="V2230" s="242"/>
      <c r="W2230" s="242"/>
      <c r="X2230" s="242"/>
      <c r="Y2230" s="242"/>
      <c r="Z2230" s="242"/>
      <c r="AA2230" s="242"/>
      <c r="AB2230" s="242"/>
      <c r="AC2230" s="243"/>
    </row>
    <row r="2231" spans="1:29" s="244" customFormat="1" ht="15" customHeight="1" x14ac:dyDescent="0.25">
      <c r="A2231" s="198"/>
      <c r="B2231" s="198"/>
      <c r="C2231" s="198"/>
      <c r="D2231" s="194"/>
      <c r="E2231" s="198"/>
      <c r="F2231" s="198"/>
      <c r="G2231" s="196" t="str">
        <f>IF(ISNA(VLOOKUP(E2231,'Rota Pattern Data'!$A:$B,2,FALSE)),"",VLOOKUP(E2231,'Rota Pattern Data'!$A:$B,2,FALSE))</f>
        <v/>
      </c>
      <c r="H2231" s="197"/>
      <c r="I2231" s="200"/>
      <c r="J2231" s="198"/>
      <c r="K2231" s="198"/>
      <c r="L2231" s="198"/>
      <c r="M2231" s="199"/>
      <c r="N2231" s="198"/>
      <c r="O2231" s="242"/>
      <c r="P2231" s="242"/>
      <c r="Q2231" s="242"/>
      <c r="R2231" s="242"/>
      <c r="S2231" s="242"/>
      <c r="T2231" s="242"/>
      <c r="U2231" s="242"/>
      <c r="V2231" s="242"/>
      <c r="W2231" s="242"/>
      <c r="X2231" s="242"/>
      <c r="Y2231" s="242"/>
      <c r="Z2231" s="242"/>
      <c r="AA2231" s="242"/>
      <c r="AB2231" s="242"/>
      <c r="AC2231" s="243"/>
    </row>
    <row r="2232" spans="1:29" s="244" customFormat="1" ht="15" customHeight="1" x14ac:dyDescent="0.25">
      <c r="A2232" s="198"/>
      <c r="B2232" s="198"/>
      <c r="C2232" s="198"/>
      <c r="D2232" s="194"/>
      <c r="E2232" s="198"/>
      <c r="F2232" s="198"/>
      <c r="G2232" s="196" t="str">
        <f>IF(ISNA(VLOOKUP(E2232,'Rota Pattern Data'!$A:$B,2,FALSE)),"",VLOOKUP(E2232,'Rota Pattern Data'!$A:$B,2,FALSE))</f>
        <v/>
      </c>
      <c r="H2232" s="197"/>
      <c r="I2232" s="200"/>
      <c r="J2232" s="198"/>
      <c r="K2232" s="198"/>
      <c r="L2232" s="198"/>
      <c r="M2232" s="199"/>
      <c r="N2232" s="198"/>
      <c r="O2232" s="242"/>
      <c r="P2232" s="242"/>
      <c r="Q2232" s="242"/>
      <c r="R2232" s="242"/>
      <c r="S2232" s="242"/>
      <c r="T2232" s="242"/>
      <c r="U2232" s="242"/>
      <c r="V2232" s="242"/>
      <c r="W2232" s="242"/>
      <c r="X2232" s="242"/>
      <c r="Y2232" s="242"/>
      <c r="Z2232" s="242"/>
      <c r="AA2232" s="242"/>
      <c r="AB2232" s="242"/>
      <c r="AC2232" s="243"/>
    </row>
    <row r="2233" spans="1:29" s="244" customFormat="1" ht="15" customHeight="1" x14ac:dyDescent="0.25">
      <c r="A2233" s="198"/>
      <c r="B2233" s="198"/>
      <c r="C2233" s="198"/>
      <c r="D2233" s="194"/>
      <c r="E2233" s="198"/>
      <c r="F2233" s="198"/>
      <c r="G2233" s="196" t="str">
        <f>IF(ISNA(VLOOKUP(E2233,'Rota Pattern Data'!$A:$B,2,FALSE)),"",VLOOKUP(E2233,'Rota Pattern Data'!$A:$B,2,FALSE))</f>
        <v/>
      </c>
      <c r="H2233" s="197"/>
      <c r="I2233" s="200"/>
      <c r="J2233" s="198"/>
      <c r="K2233" s="198"/>
      <c r="L2233" s="198"/>
      <c r="M2233" s="199"/>
      <c r="N2233" s="198"/>
      <c r="O2233" s="242"/>
      <c r="P2233" s="242"/>
      <c r="Q2233" s="242"/>
      <c r="R2233" s="242"/>
      <c r="S2233" s="242"/>
      <c r="T2233" s="242"/>
      <c r="U2233" s="242"/>
      <c r="V2233" s="242"/>
      <c r="W2233" s="242"/>
      <c r="X2233" s="242"/>
      <c r="Y2233" s="242"/>
      <c r="Z2233" s="242"/>
      <c r="AA2233" s="242"/>
      <c r="AB2233" s="242"/>
      <c r="AC2233" s="243"/>
    </row>
    <row r="2234" spans="1:29" s="244" customFormat="1" ht="15" customHeight="1" x14ac:dyDescent="0.25">
      <c r="A2234" s="198"/>
      <c r="B2234" s="198"/>
      <c r="C2234" s="198"/>
      <c r="D2234" s="194"/>
      <c r="E2234" s="198"/>
      <c r="F2234" s="198"/>
      <c r="G2234" s="196" t="str">
        <f>IF(ISNA(VLOOKUP(E2234,'Rota Pattern Data'!$A:$B,2,FALSE)),"",VLOOKUP(E2234,'Rota Pattern Data'!$A:$B,2,FALSE))</f>
        <v/>
      </c>
      <c r="H2234" s="197"/>
      <c r="I2234" s="200"/>
      <c r="J2234" s="198"/>
      <c r="K2234" s="198"/>
      <c r="L2234" s="198"/>
      <c r="M2234" s="199"/>
      <c r="N2234" s="198"/>
      <c r="O2234" s="242"/>
      <c r="P2234" s="242"/>
      <c r="Q2234" s="242"/>
      <c r="R2234" s="242"/>
      <c r="S2234" s="242"/>
      <c r="T2234" s="242"/>
      <c r="U2234" s="242"/>
      <c r="V2234" s="242"/>
      <c r="W2234" s="242"/>
      <c r="X2234" s="242"/>
      <c r="Y2234" s="242"/>
      <c r="Z2234" s="242"/>
      <c r="AA2234" s="242"/>
      <c r="AB2234" s="242"/>
      <c r="AC2234" s="243"/>
    </row>
    <row r="2235" spans="1:29" s="244" customFormat="1" ht="15" customHeight="1" x14ac:dyDescent="0.25">
      <c r="A2235" s="198"/>
      <c r="B2235" s="198"/>
      <c r="C2235" s="198"/>
      <c r="D2235" s="194"/>
      <c r="E2235" s="198"/>
      <c r="F2235" s="198"/>
      <c r="G2235" s="196" t="str">
        <f>IF(ISNA(VLOOKUP(E2235,'Rota Pattern Data'!$A:$B,2,FALSE)),"",VLOOKUP(E2235,'Rota Pattern Data'!$A:$B,2,FALSE))</f>
        <v/>
      </c>
      <c r="H2235" s="197"/>
      <c r="I2235" s="200"/>
      <c r="J2235" s="198"/>
      <c r="K2235" s="198"/>
      <c r="L2235" s="198"/>
      <c r="M2235" s="199"/>
      <c r="N2235" s="198"/>
      <c r="O2235" s="242"/>
      <c r="P2235" s="242"/>
      <c r="Q2235" s="242"/>
      <c r="R2235" s="242"/>
      <c r="S2235" s="242"/>
      <c r="T2235" s="242"/>
      <c r="U2235" s="242"/>
      <c r="V2235" s="242"/>
      <c r="W2235" s="242"/>
      <c r="X2235" s="242"/>
      <c r="Y2235" s="242"/>
      <c r="Z2235" s="242"/>
      <c r="AA2235" s="242"/>
      <c r="AB2235" s="242"/>
      <c r="AC2235" s="243"/>
    </row>
    <row r="2236" spans="1:29" s="244" customFormat="1" ht="15" customHeight="1" x14ac:dyDescent="0.25">
      <c r="A2236" s="198"/>
      <c r="B2236" s="198"/>
      <c r="C2236" s="198"/>
      <c r="D2236" s="194"/>
      <c r="E2236" s="198"/>
      <c r="F2236" s="198"/>
      <c r="G2236" s="196" t="str">
        <f>IF(ISNA(VLOOKUP(E2236,'Rota Pattern Data'!$A:$B,2,FALSE)),"",VLOOKUP(E2236,'Rota Pattern Data'!$A:$B,2,FALSE))</f>
        <v/>
      </c>
      <c r="H2236" s="197"/>
      <c r="I2236" s="200"/>
      <c r="J2236" s="198"/>
      <c r="K2236" s="198"/>
      <c r="L2236" s="198"/>
      <c r="M2236" s="199"/>
      <c r="N2236" s="198"/>
      <c r="O2236" s="242"/>
      <c r="P2236" s="242"/>
      <c r="Q2236" s="242"/>
      <c r="R2236" s="242"/>
      <c r="S2236" s="242"/>
      <c r="T2236" s="242"/>
      <c r="U2236" s="242"/>
      <c r="V2236" s="242"/>
      <c r="W2236" s="242"/>
      <c r="X2236" s="242"/>
      <c r="Y2236" s="242"/>
      <c r="Z2236" s="242"/>
      <c r="AA2236" s="242"/>
      <c r="AB2236" s="242"/>
      <c r="AC2236" s="243"/>
    </row>
    <row r="2237" spans="1:29" s="244" customFormat="1" ht="15" customHeight="1" x14ac:dyDescent="0.25">
      <c r="A2237" s="198"/>
      <c r="B2237" s="198"/>
      <c r="C2237" s="198"/>
      <c r="D2237" s="194"/>
      <c r="E2237" s="198"/>
      <c r="F2237" s="198"/>
      <c r="G2237" s="196" t="str">
        <f>IF(ISNA(VLOOKUP(E2237,'Rota Pattern Data'!$A:$B,2,FALSE)),"",VLOOKUP(E2237,'Rota Pattern Data'!$A:$B,2,FALSE))</f>
        <v/>
      </c>
      <c r="H2237" s="197"/>
      <c r="I2237" s="200"/>
      <c r="J2237" s="198"/>
      <c r="K2237" s="198"/>
      <c r="L2237" s="198"/>
      <c r="M2237" s="199"/>
      <c r="N2237" s="198"/>
      <c r="O2237" s="242"/>
      <c r="P2237" s="242"/>
      <c r="Q2237" s="242"/>
      <c r="R2237" s="242"/>
      <c r="S2237" s="242"/>
      <c r="T2237" s="242"/>
      <c r="U2237" s="242"/>
      <c r="V2237" s="242"/>
      <c r="W2237" s="242"/>
      <c r="X2237" s="242"/>
      <c r="Y2237" s="242"/>
      <c r="Z2237" s="242"/>
      <c r="AA2237" s="242"/>
      <c r="AB2237" s="242"/>
      <c r="AC2237" s="243"/>
    </row>
    <row r="2238" spans="1:29" s="244" customFormat="1" ht="15" customHeight="1" x14ac:dyDescent="0.25">
      <c r="A2238" s="198"/>
      <c r="B2238" s="198"/>
      <c r="C2238" s="198"/>
      <c r="D2238" s="194"/>
      <c r="E2238" s="198"/>
      <c r="F2238" s="198"/>
      <c r="G2238" s="196" t="str">
        <f>IF(ISNA(VLOOKUP(E2238,'Rota Pattern Data'!$A:$B,2,FALSE)),"",VLOOKUP(E2238,'Rota Pattern Data'!$A:$B,2,FALSE))</f>
        <v/>
      </c>
      <c r="H2238" s="197"/>
      <c r="I2238" s="200"/>
      <c r="J2238" s="198"/>
      <c r="K2238" s="198"/>
      <c r="L2238" s="198"/>
      <c r="M2238" s="199"/>
      <c r="N2238" s="198"/>
      <c r="O2238" s="242"/>
      <c r="P2238" s="242"/>
      <c r="Q2238" s="242"/>
      <c r="R2238" s="242"/>
      <c r="S2238" s="242"/>
      <c r="T2238" s="242"/>
      <c r="U2238" s="242"/>
      <c r="V2238" s="242"/>
      <c r="W2238" s="242"/>
      <c r="X2238" s="242"/>
      <c r="Y2238" s="242"/>
      <c r="Z2238" s="242"/>
      <c r="AA2238" s="242"/>
      <c r="AB2238" s="242"/>
      <c r="AC2238" s="243"/>
    </row>
    <row r="2239" spans="1:29" s="244" customFormat="1" ht="15" customHeight="1" x14ac:dyDescent="0.25">
      <c r="A2239" s="198"/>
      <c r="B2239" s="198"/>
      <c r="C2239" s="198"/>
      <c r="D2239" s="194"/>
      <c r="E2239" s="198"/>
      <c r="F2239" s="198"/>
      <c r="G2239" s="196" t="str">
        <f>IF(ISNA(VLOOKUP(E2239,'Rota Pattern Data'!$A:$B,2,FALSE)),"",VLOOKUP(E2239,'Rota Pattern Data'!$A:$B,2,FALSE))</f>
        <v/>
      </c>
      <c r="H2239" s="197"/>
      <c r="I2239" s="200"/>
      <c r="J2239" s="198"/>
      <c r="K2239" s="198"/>
      <c r="L2239" s="198"/>
      <c r="M2239" s="199"/>
      <c r="N2239" s="198"/>
      <c r="O2239" s="242"/>
      <c r="P2239" s="242"/>
      <c r="Q2239" s="242"/>
      <c r="R2239" s="242"/>
      <c r="S2239" s="242"/>
      <c r="T2239" s="242"/>
      <c r="U2239" s="242"/>
      <c r="V2239" s="242"/>
      <c r="W2239" s="242"/>
      <c r="X2239" s="242"/>
      <c r="Y2239" s="242"/>
      <c r="Z2239" s="242"/>
      <c r="AA2239" s="242"/>
      <c r="AB2239" s="242"/>
      <c r="AC2239" s="243"/>
    </row>
    <row r="2240" spans="1:29" s="244" customFormat="1" ht="15" customHeight="1" x14ac:dyDescent="0.25">
      <c r="A2240" s="198"/>
      <c r="B2240" s="198"/>
      <c r="C2240" s="198"/>
      <c r="D2240" s="194"/>
      <c r="E2240" s="198"/>
      <c r="F2240" s="198"/>
      <c r="G2240" s="196" t="str">
        <f>IF(ISNA(VLOOKUP(E2240,'Rota Pattern Data'!$A:$B,2,FALSE)),"",VLOOKUP(E2240,'Rota Pattern Data'!$A:$B,2,FALSE))</f>
        <v/>
      </c>
      <c r="H2240" s="197"/>
      <c r="I2240" s="200"/>
      <c r="J2240" s="198"/>
      <c r="K2240" s="198"/>
      <c r="L2240" s="198"/>
      <c r="M2240" s="199"/>
      <c r="N2240" s="198"/>
      <c r="O2240" s="242"/>
      <c r="P2240" s="242"/>
      <c r="Q2240" s="242"/>
      <c r="R2240" s="242"/>
      <c r="S2240" s="242"/>
      <c r="T2240" s="242"/>
      <c r="U2240" s="242"/>
      <c r="V2240" s="242"/>
      <c r="W2240" s="242"/>
      <c r="X2240" s="242"/>
      <c r="Y2240" s="242"/>
      <c r="Z2240" s="242"/>
      <c r="AA2240" s="242"/>
      <c r="AB2240" s="242"/>
      <c r="AC2240" s="243"/>
    </row>
    <row r="2241" spans="1:29" s="244" customFormat="1" ht="15" customHeight="1" x14ac:dyDescent="0.25">
      <c r="A2241" s="198"/>
      <c r="B2241" s="198"/>
      <c r="C2241" s="198"/>
      <c r="D2241" s="194"/>
      <c r="E2241" s="198"/>
      <c r="F2241" s="198"/>
      <c r="G2241" s="196" t="str">
        <f>IF(ISNA(VLOOKUP(E2241,'Rota Pattern Data'!$A:$B,2,FALSE)),"",VLOOKUP(E2241,'Rota Pattern Data'!$A:$B,2,FALSE))</f>
        <v/>
      </c>
      <c r="H2241" s="197"/>
      <c r="I2241" s="200"/>
      <c r="J2241" s="198"/>
      <c r="K2241" s="198"/>
      <c r="L2241" s="198"/>
      <c r="M2241" s="199"/>
      <c r="N2241" s="198"/>
      <c r="O2241" s="242"/>
      <c r="P2241" s="242"/>
      <c r="Q2241" s="242"/>
      <c r="R2241" s="242"/>
      <c r="S2241" s="242"/>
      <c r="T2241" s="242"/>
      <c r="U2241" s="242"/>
      <c r="V2241" s="242"/>
      <c r="W2241" s="242"/>
      <c r="X2241" s="242"/>
      <c r="Y2241" s="242"/>
      <c r="Z2241" s="242"/>
      <c r="AA2241" s="242"/>
      <c r="AB2241" s="242"/>
      <c r="AC2241" s="243"/>
    </row>
    <row r="2242" spans="1:29" s="244" customFormat="1" ht="15" customHeight="1" x14ac:dyDescent="0.25">
      <c r="A2242" s="198"/>
      <c r="B2242" s="198"/>
      <c r="C2242" s="198"/>
      <c r="D2242" s="194"/>
      <c r="E2242" s="198"/>
      <c r="F2242" s="198"/>
      <c r="G2242" s="196" t="str">
        <f>IF(ISNA(VLOOKUP(E2242,'Rota Pattern Data'!$A:$B,2,FALSE)),"",VLOOKUP(E2242,'Rota Pattern Data'!$A:$B,2,FALSE))</f>
        <v/>
      </c>
      <c r="H2242" s="197"/>
      <c r="I2242" s="200"/>
      <c r="J2242" s="198"/>
      <c r="K2242" s="198"/>
      <c r="L2242" s="198"/>
      <c r="M2242" s="199"/>
      <c r="N2242" s="198"/>
      <c r="O2242" s="242"/>
      <c r="P2242" s="242"/>
      <c r="Q2242" s="242"/>
      <c r="R2242" s="242"/>
      <c r="S2242" s="242"/>
      <c r="T2242" s="242"/>
      <c r="U2242" s="242"/>
      <c r="V2242" s="242"/>
      <c r="W2242" s="242"/>
      <c r="X2242" s="242"/>
      <c r="Y2242" s="242"/>
      <c r="Z2242" s="242"/>
      <c r="AA2242" s="242"/>
      <c r="AB2242" s="242"/>
      <c r="AC2242" s="243"/>
    </row>
    <row r="2243" spans="1:29" s="244" customFormat="1" ht="15" customHeight="1" x14ac:dyDescent="0.25">
      <c r="A2243" s="198"/>
      <c r="B2243" s="198"/>
      <c r="C2243" s="198"/>
      <c r="D2243" s="194"/>
      <c r="E2243" s="198"/>
      <c r="F2243" s="198"/>
      <c r="G2243" s="196" t="str">
        <f>IF(ISNA(VLOOKUP(E2243,'Rota Pattern Data'!$A:$B,2,FALSE)),"",VLOOKUP(E2243,'Rota Pattern Data'!$A:$B,2,FALSE))</f>
        <v/>
      </c>
      <c r="H2243" s="197"/>
      <c r="I2243" s="200"/>
      <c r="J2243" s="198"/>
      <c r="K2243" s="198"/>
      <c r="L2243" s="198"/>
      <c r="M2243" s="199"/>
      <c r="N2243" s="198"/>
      <c r="O2243" s="242"/>
      <c r="P2243" s="242"/>
      <c r="Q2243" s="242"/>
      <c r="R2243" s="242"/>
      <c r="S2243" s="242"/>
      <c r="T2243" s="242"/>
      <c r="U2243" s="242"/>
      <c r="V2243" s="242"/>
      <c r="W2243" s="242"/>
      <c r="X2243" s="242"/>
      <c r="Y2243" s="242"/>
      <c r="Z2243" s="242"/>
      <c r="AA2243" s="242"/>
      <c r="AB2243" s="242"/>
      <c r="AC2243" s="243"/>
    </row>
    <row r="2244" spans="1:29" s="244" customFormat="1" ht="15" customHeight="1" x14ac:dyDescent="0.25">
      <c r="A2244" s="198"/>
      <c r="B2244" s="198"/>
      <c r="C2244" s="198"/>
      <c r="D2244" s="194"/>
      <c r="E2244" s="198"/>
      <c r="F2244" s="198"/>
      <c r="G2244" s="196" t="str">
        <f>IF(ISNA(VLOOKUP(E2244,'Rota Pattern Data'!$A:$B,2,FALSE)),"",VLOOKUP(E2244,'Rota Pattern Data'!$A:$B,2,FALSE))</f>
        <v/>
      </c>
      <c r="H2244" s="197"/>
      <c r="I2244" s="200"/>
      <c r="J2244" s="198"/>
      <c r="K2244" s="198"/>
      <c r="L2244" s="198"/>
      <c r="M2244" s="199"/>
      <c r="N2244" s="198"/>
      <c r="O2244" s="242"/>
      <c r="P2244" s="242"/>
      <c r="Q2244" s="242"/>
      <c r="R2244" s="242"/>
      <c r="S2244" s="242"/>
      <c r="T2244" s="242"/>
      <c r="U2244" s="242"/>
      <c r="V2244" s="242"/>
      <c r="W2244" s="242"/>
      <c r="X2244" s="242"/>
      <c r="Y2244" s="242"/>
      <c r="Z2244" s="242"/>
      <c r="AA2244" s="242"/>
      <c r="AB2244" s="242"/>
      <c r="AC2244" s="243"/>
    </row>
    <row r="2245" spans="1:29" s="244" customFormat="1" ht="15" customHeight="1" x14ac:dyDescent="0.25">
      <c r="A2245" s="198"/>
      <c r="B2245" s="198"/>
      <c r="C2245" s="198"/>
      <c r="D2245" s="194"/>
      <c r="E2245" s="198"/>
      <c r="F2245" s="198"/>
      <c r="G2245" s="196" t="str">
        <f>IF(ISNA(VLOOKUP(E2245,'Rota Pattern Data'!$A:$B,2,FALSE)),"",VLOOKUP(E2245,'Rota Pattern Data'!$A:$B,2,FALSE))</f>
        <v/>
      </c>
      <c r="H2245" s="197"/>
      <c r="I2245" s="200"/>
      <c r="J2245" s="198"/>
      <c r="K2245" s="198"/>
      <c r="L2245" s="198"/>
      <c r="M2245" s="199"/>
      <c r="N2245" s="198"/>
      <c r="O2245" s="242"/>
      <c r="P2245" s="242"/>
      <c r="Q2245" s="242"/>
      <c r="R2245" s="242"/>
      <c r="S2245" s="242"/>
      <c r="T2245" s="242"/>
      <c r="U2245" s="242"/>
      <c r="V2245" s="242"/>
      <c r="W2245" s="242"/>
      <c r="X2245" s="242"/>
      <c r="Y2245" s="242"/>
      <c r="Z2245" s="242"/>
      <c r="AA2245" s="242"/>
      <c r="AB2245" s="242"/>
      <c r="AC2245" s="243"/>
    </row>
    <row r="2246" spans="1:29" s="244" customFormat="1" ht="15" customHeight="1" x14ac:dyDescent="0.25">
      <c r="A2246" s="198"/>
      <c r="B2246" s="198"/>
      <c r="C2246" s="198"/>
      <c r="D2246" s="194"/>
      <c r="E2246" s="198"/>
      <c r="F2246" s="198"/>
      <c r="G2246" s="196" t="str">
        <f>IF(ISNA(VLOOKUP(E2246,'Rota Pattern Data'!$A:$B,2,FALSE)),"",VLOOKUP(E2246,'Rota Pattern Data'!$A:$B,2,FALSE))</f>
        <v/>
      </c>
      <c r="H2246" s="197"/>
      <c r="I2246" s="200"/>
      <c r="J2246" s="198"/>
      <c r="K2246" s="198"/>
      <c r="L2246" s="198"/>
      <c r="M2246" s="199"/>
      <c r="N2246" s="198"/>
      <c r="O2246" s="242"/>
      <c r="P2246" s="242"/>
      <c r="Q2246" s="242"/>
      <c r="R2246" s="242"/>
      <c r="S2246" s="242"/>
      <c r="T2246" s="242"/>
      <c r="U2246" s="242"/>
      <c r="V2246" s="242"/>
      <c r="W2246" s="242"/>
      <c r="X2246" s="242"/>
      <c r="Y2246" s="242"/>
      <c r="Z2246" s="242"/>
      <c r="AA2246" s="242"/>
      <c r="AB2246" s="242"/>
      <c r="AC2246" s="243"/>
    </row>
    <row r="2247" spans="1:29" s="244" customFormat="1" ht="15" customHeight="1" x14ac:dyDescent="0.25">
      <c r="A2247" s="198"/>
      <c r="B2247" s="198"/>
      <c r="C2247" s="198"/>
      <c r="D2247" s="194"/>
      <c r="E2247" s="198"/>
      <c r="F2247" s="198"/>
      <c r="G2247" s="196" t="str">
        <f>IF(ISNA(VLOOKUP(E2247,'Rota Pattern Data'!$A:$B,2,FALSE)),"",VLOOKUP(E2247,'Rota Pattern Data'!$A:$B,2,FALSE))</f>
        <v/>
      </c>
      <c r="H2247" s="197"/>
      <c r="I2247" s="200"/>
      <c r="J2247" s="198"/>
      <c r="K2247" s="198"/>
      <c r="L2247" s="198"/>
      <c r="M2247" s="199"/>
      <c r="N2247" s="198"/>
      <c r="O2247" s="242"/>
      <c r="P2247" s="242"/>
      <c r="Q2247" s="242"/>
      <c r="R2247" s="242"/>
      <c r="S2247" s="242"/>
      <c r="T2247" s="242"/>
      <c r="U2247" s="242"/>
      <c r="V2247" s="242"/>
      <c r="W2247" s="242"/>
      <c r="X2247" s="242"/>
      <c r="Y2247" s="242"/>
      <c r="Z2247" s="242"/>
      <c r="AA2247" s="242"/>
      <c r="AB2247" s="242"/>
      <c r="AC2247" s="243"/>
    </row>
    <row r="2248" spans="1:29" s="244" customFormat="1" ht="15" customHeight="1" x14ac:dyDescent="0.25">
      <c r="A2248" s="198"/>
      <c r="B2248" s="198"/>
      <c r="C2248" s="198"/>
      <c r="D2248" s="194"/>
      <c r="E2248" s="198"/>
      <c r="F2248" s="198"/>
      <c r="G2248" s="196" t="str">
        <f>IF(ISNA(VLOOKUP(E2248,'Rota Pattern Data'!$A:$B,2,FALSE)),"",VLOOKUP(E2248,'Rota Pattern Data'!$A:$B,2,FALSE))</f>
        <v/>
      </c>
      <c r="H2248" s="197"/>
      <c r="I2248" s="200"/>
      <c r="J2248" s="198"/>
      <c r="K2248" s="198"/>
      <c r="L2248" s="198"/>
      <c r="M2248" s="199"/>
      <c r="N2248" s="198"/>
      <c r="O2248" s="242"/>
      <c r="P2248" s="242"/>
      <c r="Q2248" s="242"/>
      <c r="R2248" s="242"/>
      <c r="S2248" s="242"/>
      <c r="T2248" s="242"/>
      <c r="U2248" s="242"/>
      <c r="V2248" s="242"/>
      <c r="W2248" s="242"/>
      <c r="X2248" s="242"/>
      <c r="Y2248" s="242"/>
      <c r="Z2248" s="242"/>
      <c r="AA2248" s="242"/>
      <c r="AB2248" s="242"/>
      <c r="AC2248" s="243"/>
    </row>
    <row r="2249" spans="1:29" s="244" customFormat="1" ht="15" customHeight="1" x14ac:dyDescent="0.25">
      <c r="A2249" s="198"/>
      <c r="B2249" s="198"/>
      <c r="C2249" s="198"/>
      <c r="D2249" s="194"/>
      <c r="E2249" s="198"/>
      <c r="F2249" s="198"/>
      <c r="G2249" s="196" t="str">
        <f>IF(ISNA(VLOOKUP(E2249,'Rota Pattern Data'!$A:$B,2,FALSE)),"",VLOOKUP(E2249,'Rota Pattern Data'!$A:$B,2,FALSE))</f>
        <v/>
      </c>
      <c r="H2249" s="197"/>
      <c r="I2249" s="200"/>
      <c r="J2249" s="198"/>
      <c r="K2249" s="198"/>
      <c r="L2249" s="198"/>
      <c r="M2249" s="199"/>
      <c r="N2249" s="198"/>
      <c r="O2249" s="242"/>
      <c r="P2249" s="242"/>
      <c r="Q2249" s="242"/>
      <c r="R2249" s="242"/>
      <c r="S2249" s="242"/>
      <c r="T2249" s="242"/>
      <c r="U2249" s="242"/>
      <c r="V2249" s="242"/>
      <c r="W2249" s="242"/>
      <c r="X2249" s="242"/>
      <c r="Y2249" s="242"/>
      <c r="Z2249" s="242"/>
      <c r="AA2249" s="242"/>
      <c r="AB2249" s="242"/>
      <c r="AC2249" s="243"/>
    </row>
    <row r="2250" spans="1:29" s="244" customFormat="1" ht="15" customHeight="1" x14ac:dyDescent="0.25">
      <c r="A2250" s="198"/>
      <c r="B2250" s="198"/>
      <c r="C2250" s="198"/>
      <c r="D2250" s="194"/>
      <c r="E2250" s="198"/>
      <c r="F2250" s="198"/>
      <c r="G2250" s="196" t="str">
        <f>IF(ISNA(VLOOKUP(E2250,'Rota Pattern Data'!$A:$B,2,FALSE)),"",VLOOKUP(E2250,'Rota Pattern Data'!$A:$B,2,FALSE))</f>
        <v/>
      </c>
      <c r="H2250" s="197"/>
      <c r="I2250" s="200"/>
      <c r="J2250" s="198"/>
      <c r="K2250" s="198"/>
      <c r="L2250" s="198"/>
      <c r="M2250" s="199"/>
      <c r="N2250" s="198"/>
      <c r="O2250" s="242"/>
      <c r="P2250" s="242"/>
      <c r="Q2250" s="242"/>
      <c r="R2250" s="242"/>
      <c r="S2250" s="242"/>
      <c r="T2250" s="242"/>
      <c r="U2250" s="242"/>
      <c r="V2250" s="242"/>
      <c r="W2250" s="242"/>
      <c r="X2250" s="242"/>
      <c r="Y2250" s="242"/>
      <c r="Z2250" s="242"/>
      <c r="AA2250" s="242"/>
      <c r="AB2250" s="242"/>
      <c r="AC2250" s="243"/>
    </row>
    <row r="2251" spans="1:29" s="244" customFormat="1" ht="15" customHeight="1" x14ac:dyDescent="0.25">
      <c r="A2251" s="198"/>
      <c r="B2251" s="198"/>
      <c r="C2251" s="198"/>
      <c r="D2251" s="194"/>
      <c r="E2251" s="198"/>
      <c r="F2251" s="198"/>
      <c r="G2251" s="196" t="str">
        <f>IF(ISNA(VLOOKUP(E2251,'Rota Pattern Data'!$A:$B,2,FALSE)),"",VLOOKUP(E2251,'Rota Pattern Data'!$A:$B,2,FALSE))</f>
        <v/>
      </c>
      <c r="H2251" s="197"/>
      <c r="I2251" s="200"/>
      <c r="J2251" s="198"/>
      <c r="K2251" s="198"/>
      <c r="L2251" s="198"/>
      <c r="M2251" s="199"/>
      <c r="N2251" s="198"/>
      <c r="O2251" s="242"/>
      <c r="P2251" s="242"/>
      <c r="Q2251" s="242"/>
      <c r="R2251" s="242"/>
      <c r="S2251" s="242"/>
      <c r="T2251" s="242"/>
      <c r="U2251" s="242"/>
      <c r="V2251" s="242"/>
      <c r="W2251" s="242"/>
      <c r="X2251" s="242"/>
      <c r="Y2251" s="242"/>
      <c r="Z2251" s="242"/>
      <c r="AA2251" s="242"/>
      <c r="AB2251" s="242"/>
      <c r="AC2251" s="243"/>
    </row>
    <row r="2252" spans="1:29" s="244" customFormat="1" ht="15" customHeight="1" x14ac:dyDescent="0.25">
      <c r="A2252" s="198"/>
      <c r="B2252" s="198"/>
      <c r="C2252" s="198"/>
      <c r="D2252" s="194"/>
      <c r="E2252" s="198"/>
      <c r="F2252" s="198"/>
      <c r="G2252" s="196" t="str">
        <f>IF(ISNA(VLOOKUP(E2252,'Rota Pattern Data'!$A:$B,2,FALSE)),"",VLOOKUP(E2252,'Rota Pattern Data'!$A:$B,2,FALSE))</f>
        <v/>
      </c>
      <c r="H2252" s="197"/>
      <c r="I2252" s="200"/>
      <c r="J2252" s="198"/>
      <c r="K2252" s="198"/>
      <c r="L2252" s="198"/>
      <c r="M2252" s="199"/>
      <c r="N2252" s="198"/>
      <c r="O2252" s="242"/>
      <c r="P2252" s="242"/>
      <c r="Q2252" s="242"/>
      <c r="R2252" s="242"/>
      <c r="S2252" s="242"/>
      <c r="T2252" s="242"/>
      <c r="U2252" s="242"/>
      <c r="V2252" s="242"/>
      <c r="W2252" s="242"/>
      <c r="X2252" s="242"/>
      <c r="Y2252" s="242"/>
      <c r="Z2252" s="242"/>
      <c r="AA2252" s="242"/>
      <c r="AB2252" s="242"/>
      <c r="AC2252" s="243"/>
    </row>
    <row r="2253" spans="1:29" s="244" customFormat="1" ht="15" customHeight="1" x14ac:dyDescent="0.25">
      <c r="A2253" s="198"/>
      <c r="B2253" s="198"/>
      <c r="C2253" s="198"/>
      <c r="D2253" s="194"/>
      <c r="E2253" s="198"/>
      <c r="F2253" s="198"/>
      <c r="G2253" s="196" t="str">
        <f>IF(ISNA(VLOOKUP(E2253,'Rota Pattern Data'!$A:$B,2,FALSE)),"",VLOOKUP(E2253,'Rota Pattern Data'!$A:$B,2,FALSE))</f>
        <v/>
      </c>
      <c r="H2253" s="197"/>
      <c r="I2253" s="200"/>
      <c r="J2253" s="198"/>
      <c r="K2253" s="198"/>
      <c r="L2253" s="198"/>
      <c r="M2253" s="199"/>
      <c r="N2253" s="198"/>
      <c r="O2253" s="242"/>
      <c r="P2253" s="242"/>
      <c r="Q2253" s="242"/>
      <c r="R2253" s="242"/>
      <c r="S2253" s="242"/>
      <c r="T2253" s="242"/>
      <c r="U2253" s="242"/>
      <c r="V2253" s="242"/>
      <c r="W2253" s="242"/>
      <c r="X2253" s="242"/>
      <c r="Y2253" s="242"/>
      <c r="Z2253" s="242"/>
      <c r="AA2253" s="242"/>
      <c r="AB2253" s="242"/>
      <c r="AC2253" s="243"/>
    </row>
    <row r="2254" spans="1:29" s="244" customFormat="1" ht="15" customHeight="1" x14ac:dyDescent="0.25">
      <c r="A2254" s="198"/>
      <c r="B2254" s="198"/>
      <c r="C2254" s="198"/>
      <c r="D2254" s="194"/>
      <c r="E2254" s="198"/>
      <c r="F2254" s="198"/>
      <c r="G2254" s="196" t="str">
        <f>IF(ISNA(VLOOKUP(E2254,'Rota Pattern Data'!$A:$B,2,FALSE)),"",VLOOKUP(E2254,'Rota Pattern Data'!$A:$B,2,FALSE))</f>
        <v/>
      </c>
      <c r="H2254" s="197"/>
      <c r="I2254" s="200"/>
      <c r="J2254" s="198"/>
      <c r="K2254" s="198"/>
      <c r="L2254" s="198"/>
      <c r="M2254" s="199"/>
      <c r="N2254" s="198"/>
      <c r="O2254" s="242"/>
      <c r="P2254" s="242"/>
      <c r="Q2254" s="242"/>
      <c r="R2254" s="242"/>
      <c r="S2254" s="242"/>
      <c r="T2254" s="242"/>
      <c r="U2254" s="242"/>
      <c r="V2254" s="242"/>
      <c r="W2254" s="242"/>
      <c r="X2254" s="242"/>
      <c r="Y2254" s="242"/>
      <c r="Z2254" s="242"/>
      <c r="AA2254" s="242"/>
      <c r="AB2254" s="242"/>
      <c r="AC2254" s="243"/>
    </row>
    <row r="2255" spans="1:29" s="244" customFormat="1" ht="15" customHeight="1" x14ac:dyDescent="0.25">
      <c r="A2255" s="198"/>
      <c r="B2255" s="198"/>
      <c r="C2255" s="198"/>
      <c r="D2255" s="194"/>
      <c r="E2255" s="198"/>
      <c r="F2255" s="198"/>
      <c r="G2255" s="196" t="str">
        <f>IF(ISNA(VLOOKUP(E2255,'Rota Pattern Data'!$A:$B,2,FALSE)),"",VLOOKUP(E2255,'Rota Pattern Data'!$A:$B,2,FALSE))</f>
        <v/>
      </c>
      <c r="H2255" s="197"/>
      <c r="I2255" s="200"/>
      <c r="J2255" s="198"/>
      <c r="K2255" s="198"/>
      <c r="L2255" s="198"/>
      <c r="M2255" s="199"/>
      <c r="N2255" s="198"/>
      <c r="O2255" s="242"/>
      <c r="P2255" s="242"/>
      <c r="Q2255" s="242"/>
      <c r="R2255" s="242"/>
      <c r="S2255" s="242"/>
      <c r="T2255" s="242"/>
      <c r="U2255" s="242"/>
      <c r="V2255" s="242"/>
      <c r="W2255" s="242"/>
      <c r="X2255" s="242"/>
      <c r="Y2255" s="242"/>
      <c r="Z2255" s="242"/>
      <c r="AA2255" s="242"/>
      <c r="AB2255" s="242"/>
      <c r="AC2255" s="243"/>
    </row>
    <row r="2256" spans="1:29" s="244" customFormat="1" ht="15" customHeight="1" x14ac:dyDescent="0.25">
      <c r="A2256" s="198"/>
      <c r="B2256" s="198"/>
      <c r="C2256" s="198"/>
      <c r="D2256" s="194"/>
      <c r="E2256" s="198"/>
      <c r="F2256" s="198"/>
      <c r="G2256" s="196" t="str">
        <f>IF(ISNA(VLOOKUP(E2256,'Rota Pattern Data'!$A:$B,2,FALSE)),"",VLOOKUP(E2256,'Rota Pattern Data'!$A:$B,2,FALSE))</f>
        <v/>
      </c>
      <c r="H2256" s="197"/>
      <c r="I2256" s="200"/>
      <c r="J2256" s="198"/>
      <c r="K2256" s="198"/>
      <c r="L2256" s="198"/>
      <c r="M2256" s="199"/>
      <c r="N2256" s="198"/>
      <c r="O2256" s="242"/>
      <c r="P2256" s="242"/>
      <c r="Q2256" s="242"/>
      <c r="R2256" s="242"/>
      <c r="S2256" s="242"/>
      <c r="T2256" s="242"/>
      <c r="U2256" s="242"/>
      <c r="V2256" s="242"/>
      <c r="W2256" s="242"/>
      <c r="X2256" s="242"/>
      <c r="Y2256" s="242"/>
      <c r="Z2256" s="242"/>
      <c r="AA2256" s="242"/>
      <c r="AB2256" s="242"/>
      <c r="AC2256" s="243"/>
    </row>
    <row r="2257" spans="1:29" s="244" customFormat="1" ht="15" customHeight="1" x14ac:dyDescent="0.25">
      <c r="A2257" s="198"/>
      <c r="B2257" s="198"/>
      <c r="C2257" s="198"/>
      <c r="D2257" s="194"/>
      <c r="E2257" s="198"/>
      <c r="F2257" s="198"/>
      <c r="G2257" s="196" t="str">
        <f>IF(ISNA(VLOOKUP(E2257,'Rota Pattern Data'!$A:$B,2,FALSE)),"",VLOOKUP(E2257,'Rota Pattern Data'!$A:$B,2,FALSE))</f>
        <v/>
      </c>
      <c r="H2257" s="197"/>
      <c r="I2257" s="200"/>
      <c r="J2257" s="198"/>
      <c r="K2257" s="198"/>
      <c r="L2257" s="198"/>
      <c r="M2257" s="199"/>
      <c r="N2257" s="198"/>
      <c r="O2257" s="242"/>
      <c r="P2257" s="242"/>
      <c r="Q2257" s="242"/>
      <c r="R2257" s="242"/>
      <c r="S2257" s="242"/>
      <c r="T2257" s="242"/>
      <c r="U2257" s="242"/>
      <c r="V2257" s="242"/>
      <c r="W2257" s="242"/>
      <c r="X2257" s="242"/>
      <c r="Y2257" s="242"/>
      <c r="Z2257" s="242"/>
      <c r="AA2257" s="242"/>
      <c r="AB2257" s="242"/>
      <c r="AC2257" s="243"/>
    </row>
    <row r="2258" spans="1:29" s="244" customFormat="1" ht="15" customHeight="1" x14ac:dyDescent="0.25">
      <c r="A2258" s="198"/>
      <c r="B2258" s="198"/>
      <c r="C2258" s="198"/>
      <c r="D2258" s="194"/>
      <c r="E2258" s="198"/>
      <c r="F2258" s="198"/>
      <c r="G2258" s="196" t="str">
        <f>IF(ISNA(VLOOKUP(E2258,'Rota Pattern Data'!$A:$B,2,FALSE)),"",VLOOKUP(E2258,'Rota Pattern Data'!$A:$B,2,FALSE))</f>
        <v/>
      </c>
      <c r="H2258" s="197"/>
      <c r="I2258" s="200"/>
      <c r="J2258" s="198"/>
      <c r="K2258" s="198"/>
      <c r="L2258" s="198"/>
      <c r="M2258" s="199"/>
      <c r="N2258" s="198"/>
      <c r="O2258" s="242"/>
      <c r="P2258" s="242"/>
      <c r="Q2258" s="242"/>
      <c r="R2258" s="242"/>
      <c r="S2258" s="242"/>
      <c r="T2258" s="242"/>
      <c r="U2258" s="242"/>
      <c r="V2258" s="242"/>
      <c r="W2258" s="242"/>
      <c r="X2258" s="242"/>
      <c r="Y2258" s="242"/>
      <c r="Z2258" s="242"/>
      <c r="AA2258" s="242"/>
      <c r="AB2258" s="242"/>
      <c r="AC2258" s="243"/>
    </row>
    <row r="2259" spans="1:29" s="244" customFormat="1" ht="15" customHeight="1" x14ac:dyDescent="0.25">
      <c r="A2259" s="198"/>
      <c r="B2259" s="198"/>
      <c r="C2259" s="198"/>
      <c r="D2259" s="194"/>
      <c r="E2259" s="198"/>
      <c r="F2259" s="198"/>
      <c r="G2259" s="196" t="str">
        <f>IF(ISNA(VLOOKUP(E2259,'Rota Pattern Data'!$A:$B,2,FALSE)),"",VLOOKUP(E2259,'Rota Pattern Data'!$A:$B,2,FALSE))</f>
        <v/>
      </c>
      <c r="H2259" s="197"/>
      <c r="I2259" s="200"/>
      <c r="J2259" s="198"/>
      <c r="K2259" s="198"/>
      <c r="L2259" s="198"/>
      <c r="M2259" s="199"/>
      <c r="N2259" s="198"/>
      <c r="O2259" s="242"/>
      <c r="P2259" s="242"/>
      <c r="Q2259" s="242"/>
      <c r="R2259" s="242"/>
      <c r="S2259" s="242"/>
      <c r="T2259" s="242"/>
      <c r="U2259" s="242"/>
      <c r="V2259" s="242"/>
      <c r="W2259" s="242"/>
      <c r="X2259" s="242"/>
      <c r="Y2259" s="242"/>
      <c r="Z2259" s="242"/>
      <c r="AA2259" s="242"/>
      <c r="AB2259" s="242"/>
      <c r="AC2259" s="243"/>
    </row>
    <row r="2260" spans="1:29" s="244" customFormat="1" ht="15" customHeight="1" x14ac:dyDescent="0.25">
      <c r="A2260" s="198"/>
      <c r="B2260" s="198"/>
      <c r="C2260" s="198"/>
      <c r="D2260" s="194"/>
      <c r="E2260" s="198"/>
      <c r="F2260" s="198"/>
      <c r="G2260" s="196" t="str">
        <f>IF(ISNA(VLOOKUP(E2260,'Rota Pattern Data'!$A:$B,2,FALSE)),"",VLOOKUP(E2260,'Rota Pattern Data'!$A:$B,2,FALSE))</f>
        <v/>
      </c>
      <c r="H2260" s="197"/>
      <c r="I2260" s="200"/>
      <c r="J2260" s="198"/>
      <c r="K2260" s="198"/>
      <c r="L2260" s="198"/>
      <c r="M2260" s="199"/>
      <c r="N2260" s="198"/>
      <c r="O2260" s="242"/>
      <c r="P2260" s="242"/>
      <c r="Q2260" s="242"/>
      <c r="R2260" s="242"/>
      <c r="S2260" s="242"/>
      <c r="T2260" s="242"/>
      <c r="U2260" s="242"/>
      <c r="V2260" s="242"/>
      <c r="W2260" s="242"/>
      <c r="X2260" s="242"/>
      <c r="Y2260" s="242"/>
      <c r="Z2260" s="242"/>
      <c r="AA2260" s="242"/>
      <c r="AB2260" s="242"/>
      <c r="AC2260" s="243"/>
    </row>
    <row r="2261" spans="1:29" s="244" customFormat="1" ht="15" customHeight="1" x14ac:dyDescent="0.25">
      <c r="A2261" s="198"/>
      <c r="B2261" s="198"/>
      <c r="C2261" s="198"/>
      <c r="D2261" s="194"/>
      <c r="E2261" s="198"/>
      <c r="F2261" s="198"/>
      <c r="G2261" s="196" t="str">
        <f>IF(ISNA(VLOOKUP(E2261,'Rota Pattern Data'!$A:$B,2,FALSE)),"",VLOOKUP(E2261,'Rota Pattern Data'!$A:$B,2,FALSE))</f>
        <v/>
      </c>
      <c r="H2261" s="197"/>
      <c r="I2261" s="200"/>
      <c r="J2261" s="198"/>
      <c r="K2261" s="198"/>
      <c r="L2261" s="198"/>
      <c r="M2261" s="199"/>
      <c r="N2261" s="198"/>
      <c r="O2261" s="242"/>
      <c r="P2261" s="242"/>
      <c r="Q2261" s="242"/>
      <c r="R2261" s="242"/>
      <c r="S2261" s="242"/>
      <c r="T2261" s="242"/>
      <c r="U2261" s="242"/>
      <c r="V2261" s="242"/>
      <c r="W2261" s="242"/>
      <c r="X2261" s="242"/>
      <c r="Y2261" s="242"/>
      <c r="Z2261" s="242"/>
      <c r="AA2261" s="242"/>
      <c r="AB2261" s="242"/>
      <c r="AC2261" s="243"/>
    </row>
    <row r="2262" spans="1:29" s="244" customFormat="1" ht="15" customHeight="1" x14ac:dyDescent="0.25">
      <c r="A2262" s="198"/>
      <c r="B2262" s="198"/>
      <c r="C2262" s="198"/>
      <c r="D2262" s="194"/>
      <c r="E2262" s="198"/>
      <c r="F2262" s="198"/>
      <c r="G2262" s="196" t="str">
        <f>IF(ISNA(VLOOKUP(E2262,'Rota Pattern Data'!$A:$B,2,FALSE)),"",VLOOKUP(E2262,'Rota Pattern Data'!$A:$B,2,FALSE))</f>
        <v/>
      </c>
      <c r="H2262" s="197"/>
      <c r="I2262" s="200"/>
      <c r="J2262" s="198"/>
      <c r="K2262" s="198"/>
      <c r="L2262" s="198"/>
      <c r="M2262" s="199"/>
      <c r="N2262" s="198"/>
      <c r="O2262" s="242"/>
      <c r="P2262" s="242"/>
      <c r="Q2262" s="242"/>
      <c r="R2262" s="242"/>
      <c r="S2262" s="242"/>
      <c r="T2262" s="242"/>
      <c r="U2262" s="242"/>
      <c r="V2262" s="242"/>
      <c r="W2262" s="242"/>
      <c r="X2262" s="242"/>
      <c r="Y2262" s="242"/>
      <c r="Z2262" s="242"/>
      <c r="AA2262" s="242"/>
      <c r="AB2262" s="242"/>
      <c r="AC2262" s="243"/>
    </row>
    <row r="2263" spans="1:29" s="244" customFormat="1" ht="15" customHeight="1" x14ac:dyDescent="0.25">
      <c r="A2263" s="198"/>
      <c r="B2263" s="198"/>
      <c r="C2263" s="198"/>
      <c r="D2263" s="194"/>
      <c r="E2263" s="198"/>
      <c r="F2263" s="198"/>
      <c r="G2263" s="196" t="str">
        <f>IF(ISNA(VLOOKUP(E2263,'Rota Pattern Data'!$A:$B,2,FALSE)),"",VLOOKUP(E2263,'Rota Pattern Data'!$A:$B,2,FALSE))</f>
        <v/>
      </c>
      <c r="H2263" s="197"/>
      <c r="I2263" s="200"/>
      <c r="J2263" s="198"/>
      <c r="K2263" s="198"/>
      <c r="L2263" s="198"/>
      <c r="M2263" s="199"/>
      <c r="N2263" s="198"/>
      <c r="O2263" s="242"/>
      <c r="P2263" s="242"/>
      <c r="Q2263" s="242"/>
      <c r="R2263" s="242"/>
      <c r="S2263" s="242"/>
      <c r="T2263" s="242"/>
      <c r="U2263" s="242"/>
      <c r="V2263" s="242"/>
      <c r="W2263" s="242"/>
      <c r="X2263" s="242"/>
      <c r="Y2263" s="242"/>
      <c r="Z2263" s="242"/>
      <c r="AA2263" s="242"/>
      <c r="AB2263" s="242"/>
      <c r="AC2263" s="243"/>
    </row>
    <row r="2264" spans="1:29" s="244" customFormat="1" ht="15" customHeight="1" x14ac:dyDescent="0.25">
      <c r="A2264" s="198"/>
      <c r="B2264" s="198"/>
      <c r="C2264" s="198"/>
      <c r="D2264" s="194"/>
      <c r="E2264" s="198"/>
      <c r="F2264" s="198"/>
      <c r="G2264" s="196" t="str">
        <f>IF(ISNA(VLOOKUP(E2264,'Rota Pattern Data'!$A:$B,2,FALSE)),"",VLOOKUP(E2264,'Rota Pattern Data'!$A:$B,2,FALSE))</f>
        <v/>
      </c>
      <c r="H2264" s="197"/>
      <c r="I2264" s="200"/>
      <c r="J2264" s="198"/>
      <c r="K2264" s="198"/>
      <c r="L2264" s="198"/>
      <c r="M2264" s="199"/>
      <c r="N2264" s="198"/>
      <c r="O2264" s="242"/>
      <c r="P2264" s="242"/>
      <c r="Q2264" s="242"/>
      <c r="R2264" s="242"/>
      <c r="S2264" s="242"/>
      <c r="T2264" s="242"/>
      <c r="U2264" s="242"/>
      <c r="V2264" s="242"/>
      <c r="W2264" s="242"/>
      <c r="X2264" s="242"/>
      <c r="Y2264" s="242"/>
      <c r="Z2264" s="242"/>
      <c r="AA2264" s="242"/>
      <c r="AB2264" s="242"/>
      <c r="AC2264" s="243"/>
    </row>
    <row r="2265" spans="1:29" s="244" customFormat="1" ht="15" customHeight="1" x14ac:dyDescent="0.25">
      <c r="A2265" s="198"/>
      <c r="B2265" s="198"/>
      <c r="C2265" s="198"/>
      <c r="D2265" s="194"/>
      <c r="E2265" s="198"/>
      <c r="F2265" s="198"/>
      <c r="G2265" s="196" t="str">
        <f>IF(ISNA(VLOOKUP(E2265,'Rota Pattern Data'!$A:$B,2,FALSE)),"",VLOOKUP(E2265,'Rota Pattern Data'!$A:$B,2,FALSE))</f>
        <v/>
      </c>
      <c r="H2265" s="197"/>
      <c r="I2265" s="200"/>
      <c r="J2265" s="198"/>
      <c r="K2265" s="198"/>
      <c r="L2265" s="198"/>
      <c r="M2265" s="199"/>
      <c r="N2265" s="198"/>
      <c r="O2265" s="242"/>
      <c r="P2265" s="242"/>
      <c r="Q2265" s="242"/>
      <c r="R2265" s="242"/>
      <c r="S2265" s="242"/>
      <c r="T2265" s="242"/>
      <c r="U2265" s="242"/>
      <c r="V2265" s="242"/>
      <c r="W2265" s="242"/>
      <c r="X2265" s="242"/>
      <c r="Y2265" s="242"/>
      <c r="Z2265" s="242"/>
      <c r="AA2265" s="242"/>
      <c r="AB2265" s="242"/>
      <c r="AC2265" s="243"/>
    </row>
    <row r="2266" spans="1:29" s="244" customFormat="1" ht="15" customHeight="1" x14ac:dyDescent="0.25">
      <c r="A2266" s="198"/>
      <c r="B2266" s="198"/>
      <c r="C2266" s="198"/>
      <c r="D2266" s="194"/>
      <c r="E2266" s="198"/>
      <c r="F2266" s="198"/>
      <c r="G2266" s="196" t="str">
        <f>IF(ISNA(VLOOKUP(E2266,'Rota Pattern Data'!$A:$B,2,FALSE)),"",VLOOKUP(E2266,'Rota Pattern Data'!$A:$B,2,FALSE))</f>
        <v/>
      </c>
      <c r="H2266" s="197"/>
      <c r="I2266" s="200"/>
      <c r="J2266" s="198"/>
      <c r="K2266" s="198"/>
      <c r="L2266" s="198"/>
      <c r="M2266" s="199"/>
      <c r="N2266" s="198"/>
      <c r="O2266" s="242"/>
      <c r="P2266" s="242"/>
      <c r="Q2266" s="242"/>
      <c r="R2266" s="242"/>
      <c r="S2266" s="242"/>
      <c r="T2266" s="242"/>
      <c r="U2266" s="242"/>
      <c r="V2266" s="242"/>
      <c r="W2266" s="242"/>
      <c r="X2266" s="242"/>
      <c r="Y2266" s="242"/>
      <c r="Z2266" s="242"/>
      <c r="AA2266" s="242"/>
      <c r="AB2266" s="242"/>
      <c r="AC2266" s="243"/>
    </row>
    <row r="2267" spans="1:29" s="244" customFormat="1" ht="15" customHeight="1" x14ac:dyDescent="0.25">
      <c r="A2267" s="198"/>
      <c r="B2267" s="198"/>
      <c r="C2267" s="198"/>
      <c r="D2267" s="194"/>
      <c r="E2267" s="198"/>
      <c r="F2267" s="198"/>
      <c r="G2267" s="196" t="str">
        <f>IF(ISNA(VLOOKUP(E2267,'Rota Pattern Data'!$A:$B,2,FALSE)),"",VLOOKUP(E2267,'Rota Pattern Data'!$A:$B,2,FALSE))</f>
        <v/>
      </c>
      <c r="H2267" s="197"/>
      <c r="I2267" s="200"/>
      <c r="J2267" s="198"/>
      <c r="K2267" s="198"/>
      <c r="L2267" s="198"/>
      <c r="M2267" s="199"/>
      <c r="N2267" s="198"/>
      <c r="O2267" s="242"/>
      <c r="P2267" s="242"/>
      <c r="Q2267" s="242"/>
      <c r="R2267" s="242"/>
      <c r="S2267" s="242"/>
      <c r="T2267" s="242"/>
      <c r="U2267" s="242"/>
      <c r="V2267" s="242"/>
      <c r="W2267" s="242"/>
      <c r="X2267" s="242"/>
      <c r="Y2267" s="242"/>
      <c r="Z2267" s="242"/>
      <c r="AA2267" s="242"/>
      <c r="AB2267" s="242"/>
      <c r="AC2267" s="243"/>
    </row>
    <row r="2268" spans="1:29" s="244" customFormat="1" ht="15" customHeight="1" x14ac:dyDescent="0.25">
      <c r="A2268" s="198"/>
      <c r="B2268" s="198"/>
      <c r="C2268" s="198"/>
      <c r="D2268" s="194"/>
      <c r="E2268" s="198"/>
      <c r="F2268" s="198"/>
      <c r="G2268" s="196" t="str">
        <f>IF(ISNA(VLOOKUP(E2268,'Rota Pattern Data'!$A:$B,2,FALSE)),"",VLOOKUP(E2268,'Rota Pattern Data'!$A:$B,2,FALSE))</f>
        <v/>
      </c>
      <c r="H2268" s="197"/>
      <c r="I2268" s="200"/>
      <c r="J2268" s="198"/>
      <c r="K2268" s="198"/>
      <c r="L2268" s="198"/>
      <c r="M2268" s="199"/>
      <c r="N2268" s="198"/>
      <c r="O2268" s="242"/>
      <c r="P2268" s="242"/>
      <c r="Q2268" s="242"/>
      <c r="R2268" s="242"/>
      <c r="S2268" s="242"/>
      <c r="T2268" s="242"/>
      <c r="U2268" s="242"/>
      <c r="V2268" s="242"/>
      <c r="W2268" s="242"/>
      <c r="X2268" s="242"/>
      <c r="Y2268" s="242"/>
      <c r="Z2268" s="242"/>
      <c r="AA2268" s="242"/>
      <c r="AB2268" s="242"/>
      <c r="AC2268" s="243"/>
    </row>
    <row r="2269" spans="1:29" s="244" customFormat="1" ht="15" customHeight="1" x14ac:dyDescent="0.25">
      <c r="A2269" s="198"/>
      <c r="B2269" s="198"/>
      <c r="C2269" s="198"/>
      <c r="D2269" s="194"/>
      <c r="E2269" s="198"/>
      <c r="F2269" s="198"/>
      <c r="G2269" s="196" t="str">
        <f>IF(ISNA(VLOOKUP(E2269,'Rota Pattern Data'!$A:$B,2,FALSE)),"",VLOOKUP(E2269,'Rota Pattern Data'!$A:$B,2,FALSE))</f>
        <v/>
      </c>
      <c r="H2269" s="197"/>
      <c r="I2269" s="200"/>
      <c r="J2269" s="198"/>
      <c r="K2269" s="198"/>
      <c r="L2269" s="198"/>
      <c r="M2269" s="199"/>
      <c r="N2269" s="198"/>
      <c r="O2269" s="242"/>
      <c r="P2269" s="242"/>
      <c r="Q2269" s="242"/>
      <c r="R2269" s="242"/>
      <c r="S2269" s="242"/>
      <c r="T2269" s="242"/>
      <c r="U2269" s="242"/>
      <c r="V2269" s="242"/>
      <c r="W2269" s="242"/>
      <c r="X2269" s="242"/>
      <c r="Y2269" s="242"/>
      <c r="Z2269" s="242"/>
      <c r="AA2269" s="242"/>
      <c r="AB2269" s="242"/>
      <c r="AC2269" s="243"/>
    </row>
    <row r="2270" spans="1:29" s="244" customFormat="1" ht="15" customHeight="1" x14ac:dyDescent="0.25">
      <c r="A2270" s="198"/>
      <c r="B2270" s="198"/>
      <c r="C2270" s="198"/>
      <c r="D2270" s="194"/>
      <c r="E2270" s="198"/>
      <c r="F2270" s="198"/>
      <c r="G2270" s="196" t="str">
        <f>IF(ISNA(VLOOKUP(E2270,'Rota Pattern Data'!$A:$B,2,FALSE)),"",VLOOKUP(E2270,'Rota Pattern Data'!$A:$B,2,FALSE))</f>
        <v/>
      </c>
      <c r="H2270" s="197"/>
      <c r="I2270" s="200"/>
      <c r="J2270" s="198"/>
      <c r="K2270" s="198"/>
      <c r="L2270" s="198"/>
      <c r="M2270" s="199"/>
      <c r="N2270" s="198"/>
      <c r="O2270" s="242"/>
      <c r="P2270" s="242"/>
      <c r="Q2270" s="242"/>
      <c r="R2270" s="242"/>
      <c r="S2270" s="242"/>
      <c r="T2270" s="242"/>
      <c r="U2270" s="242"/>
      <c r="V2270" s="242"/>
      <c r="W2270" s="242"/>
      <c r="X2270" s="242"/>
      <c r="Y2270" s="242"/>
      <c r="Z2270" s="242"/>
      <c r="AA2270" s="242"/>
      <c r="AB2270" s="242"/>
      <c r="AC2270" s="243"/>
    </row>
    <row r="2271" spans="1:29" s="244" customFormat="1" ht="15" customHeight="1" x14ac:dyDescent="0.25">
      <c r="A2271" s="198"/>
      <c r="B2271" s="198"/>
      <c r="C2271" s="198"/>
      <c r="D2271" s="194"/>
      <c r="E2271" s="198"/>
      <c r="F2271" s="198"/>
      <c r="G2271" s="196" t="str">
        <f>IF(ISNA(VLOOKUP(E2271,'Rota Pattern Data'!$A:$B,2,FALSE)),"",VLOOKUP(E2271,'Rota Pattern Data'!$A:$B,2,FALSE))</f>
        <v/>
      </c>
      <c r="H2271" s="197"/>
      <c r="I2271" s="200"/>
      <c r="J2271" s="198"/>
      <c r="K2271" s="198"/>
      <c r="L2271" s="198"/>
      <c r="M2271" s="199"/>
      <c r="N2271" s="198"/>
      <c r="O2271" s="242"/>
      <c r="P2271" s="242"/>
      <c r="Q2271" s="242"/>
      <c r="R2271" s="242"/>
      <c r="S2271" s="242"/>
      <c r="T2271" s="242"/>
      <c r="U2271" s="242"/>
      <c r="V2271" s="242"/>
      <c r="W2271" s="242"/>
      <c r="X2271" s="242"/>
      <c r="Y2271" s="242"/>
      <c r="Z2271" s="242"/>
      <c r="AA2271" s="242"/>
      <c r="AB2271" s="242"/>
      <c r="AC2271" s="243"/>
    </row>
    <row r="2272" spans="1:29" s="244" customFormat="1" ht="15" customHeight="1" x14ac:dyDescent="0.25">
      <c r="A2272" s="198"/>
      <c r="B2272" s="198"/>
      <c r="C2272" s="198"/>
      <c r="D2272" s="194"/>
      <c r="E2272" s="198"/>
      <c r="F2272" s="198"/>
      <c r="G2272" s="196" t="str">
        <f>IF(ISNA(VLOOKUP(E2272,'Rota Pattern Data'!$A:$B,2,FALSE)),"",VLOOKUP(E2272,'Rota Pattern Data'!$A:$B,2,FALSE))</f>
        <v/>
      </c>
      <c r="H2272" s="197"/>
      <c r="I2272" s="200"/>
      <c r="J2272" s="198"/>
      <c r="K2272" s="198"/>
      <c r="L2272" s="198"/>
      <c r="M2272" s="199"/>
      <c r="N2272" s="198"/>
      <c r="O2272" s="242"/>
      <c r="P2272" s="242"/>
      <c r="Q2272" s="242"/>
      <c r="R2272" s="242"/>
      <c r="S2272" s="242"/>
      <c r="T2272" s="242"/>
      <c r="U2272" s="242"/>
      <c r="V2272" s="242"/>
      <c r="W2272" s="242"/>
      <c r="X2272" s="242"/>
      <c r="Y2272" s="242"/>
      <c r="Z2272" s="242"/>
      <c r="AA2272" s="242"/>
      <c r="AB2272" s="242"/>
      <c r="AC2272" s="243"/>
    </row>
    <row r="2273" spans="1:29" s="244" customFormat="1" ht="15" customHeight="1" x14ac:dyDescent="0.25">
      <c r="A2273" s="198"/>
      <c r="B2273" s="198"/>
      <c r="C2273" s="198"/>
      <c r="D2273" s="194"/>
      <c r="E2273" s="198"/>
      <c r="F2273" s="198"/>
      <c r="G2273" s="196" t="str">
        <f>IF(ISNA(VLOOKUP(E2273,'Rota Pattern Data'!$A:$B,2,FALSE)),"",VLOOKUP(E2273,'Rota Pattern Data'!$A:$B,2,FALSE))</f>
        <v/>
      </c>
      <c r="H2273" s="197"/>
      <c r="I2273" s="200"/>
      <c r="J2273" s="198"/>
      <c r="K2273" s="198"/>
      <c r="L2273" s="198"/>
      <c r="M2273" s="199"/>
      <c r="N2273" s="198"/>
      <c r="O2273" s="242"/>
      <c r="P2273" s="242"/>
      <c r="Q2273" s="242"/>
      <c r="R2273" s="242"/>
      <c r="S2273" s="242"/>
      <c r="T2273" s="242"/>
      <c r="U2273" s="242"/>
      <c r="V2273" s="242"/>
      <c r="W2273" s="242"/>
      <c r="X2273" s="242"/>
      <c r="Y2273" s="242"/>
      <c r="Z2273" s="242"/>
      <c r="AA2273" s="242"/>
      <c r="AB2273" s="242"/>
      <c r="AC2273" s="243"/>
    </row>
    <row r="2274" spans="1:29" s="244" customFormat="1" ht="15" customHeight="1" x14ac:dyDescent="0.25">
      <c r="A2274" s="198"/>
      <c r="B2274" s="198"/>
      <c r="C2274" s="198"/>
      <c r="D2274" s="194"/>
      <c r="E2274" s="198"/>
      <c r="F2274" s="198"/>
      <c r="G2274" s="196" t="str">
        <f>IF(ISNA(VLOOKUP(E2274,'Rota Pattern Data'!$A:$B,2,FALSE)),"",VLOOKUP(E2274,'Rota Pattern Data'!$A:$B,2,FALSE))</f>
        <v/>
      </c>
      <c r="H2274" s="197"/>
      <c r="I2274" s="200"/>
      <c r="J2274" s="198"/>
      <c r="K2274" s="198"/>
      <c r="L2274" s="198"/>
      <c r="M2274" s="199"/>
      <c r="N2274" s="198"/>
      <c r="O2274" s="242"/>
      <c r="P2274" s="242"/>
      <c r="Q2274" s="242"/>
      <c r="R2274" s="242"/>
      <c r="S2274" s="242"/>
      <c r="T2274" s="242"/>
      <c r="U2274" s="242"/>
      <c r="V2274" s="242"/>
      <c r="W2274" s="242"/>
      <c r="X2274" s="242"/>
      <c r="Y2274" s="242"/>
      <c r="Z2274" s="242"/>
      <c r="AA2274" s="242"/>
      <c r="AB2274" s="242"/>
      <c r="AC2274" s="243"/>
    </row>
    <row r="2275" spans="1:29" s="244" customFormat="1" ht="15" customHeight="1" x14ac:dyDescent="0.25">
      <c r="A2275" s="198"/>
      <c r="B2275" s="198"/>
      <c r="C2275" s="198"/>
      <c r="D2275" s="194"/>
      <c r="E2275" s="198"/>
      <c r="F2275" s="198"/>
      <c r="G2275" s="196" t="str">
        <f>IF(ISNA(VLOOKUP(E2275,'Rota Pattern Data'!$A:$B,2,FALSE)),"",VLOOKUP(E2275,'Rota Pattern Data'!$A:$B,2,FALSE))</f>
        <v/>
      </c>
      <c r="H2275" s="197"/>
      <c r="I2275" s="200"/>
      <c r="J2275" s="198"/>
      <c r="K2275" s="198"/>
      <c r="L2275" s="198"/>
      <c r="M2275" s="199"/>
      <c r="N2275" s="198"/>
      <c r="O2275" s="242"/>
      <c r="P2275" s="242"/>
      <c r="Q2275" s="242"/>
      <c r="R2275" s="242"/>
      <c r="S2275" s="242"/>
      <c r="T2275" s="242"/>
      <c r="U2275" s="242"/>
      <c r="V2275" s="242"/>
      <c r="W2275" s="242"/>
      <c r="X2275" s="242"/>
      <c r="Y2275" s="242"/>
      <c r="Z2275" s="242"/>
      <c r="AA2275" s="242"/>
      <c r="AB2275" s="242"/>
      <c r="AC2275" s="243"/>
    </row>
    <row r="2276" spans="1:29" s="244" customFormat="1" ht="15" customHeight="1" x14ac:dyDescent="0.25">
      <c r="A2276" s="198"/>
      <c r="B2276" s="198"/>
      <c r="C2276" s="198"/>
      <c r="D2276" s="194"/>
      <c r="E2276" s="198"/>
      <c r="F2276" s="198"/>
      <c r="G2276" s="196" t="str">
        <f>IF(ISNA(VLOOKUP(E2276,'Rota Pattern Data'!$A:$B,2,FALSE)),"",VLOOKUP(E2276,'Rota Pattern Data'!$A:$B,2,FALSE))</f>
        <v/>
      </c>
      <c r="H2276" s="197"/>
      <c r="I2276" s="200"/>
      <c r="J2276" s="198"/>
      <c r="K2276" s="198"/>
      <c r="L2276" s="198"/>
      <c r="M2276" s="199"/>
      <c r="N2276" s="198"/>
      <c r="O2276" s="242"/>
      <c r="P2276" s="242"/>
      <c r="Q2276" s="242"/>
      <c r="R2276" s="242"/>
      <c r="S2276" s="242"/>
      <c r="T2276" s="242"/>
      <c r="U2276" s="242"/>
      <c r="V2276" s="242"/>
      <c r="W2276" s="242"/>
      <c r="X2276" s="242"/>
      <c r="Y2276" s="242"/>
      <c r="Z2276" s="242"/>
      <c r="AA2276" s="242"/>
      <c r="AB2276" s="242"/>
      <c r="AC2276" s="243"/>
    </row>
    <row r="2277" spans="1:29" s="244" customFormat="1" ht="15" customHeight="1" x14ac:dyDescent="0.25">
      <c r="A2277" s="198"/>
      <c r="B2277" s="198"/>
      <c r="C2277" s="198"/>
      <c r="D2277" s="194"/>
      <c r="E2277" s="198"/>
      <c r="F2277" s="198"/>
      <c r="G2277" s="196" t="str">
        <f>IF(ISNA(VLOOKUP(E2277,'Rota Pattern Data'!$A:$B,2,FALSE)),"",VLOOKUP(E2277,'Rota Pattern Data'!$A:$B,2,FALSE))</f>
        <v/>
      </c>
      <c r="H2277" s="197"/>
      <c r="I2277" s="200"/>
      <c r="J2277" s="198"/>
      <c r="K2277" s="198"/>
      <c r="L2277" s="198"/>
      <c r="M2277" s="199"/>
      <c r="N2277" s="198"/>
      <c r="O2277" s="242"/>
      <c r="P2277" s="242"/>
      <c r="Q2277" s="242"/>
      <c r="R2277" s="242"/>
      <c r="S2277" s="242"/>
      <c r="T2277" s="242"/>
      <c r="U2277" s="242"/>
      <c r="V2277" s="242"/>
      <c r="W2277" s="242"/>
      <c r="X2277" s="242"/>
      <c r="Y2277" s="242"/>
      <c r="Z2277" s="242"/>
      <c r="AA2277" s="242"/>
      <c r="AB2277" s="242"/>
      <c r="AC2277" s="243"/>
    </row>
    <row r="2278" spans="1:29" s="244" customFormat="1" ht="15" customHeight="1" x14ac:dyDescent="0.25">
      <c r="A2278" s="198"/>
      <c r="B2278" s="198"/>
      <c r="C2278" s="198"/>
      <c r="D2278" s="194"/>
      <c r="E2278" s="198"/>
      <c r="F2278" s="198"/>
      <c r="G2278" s="196" t="str">
        <f>IF(ISNA(VLOOKUP(E2278,'Rota Pattern Data'!$A:$B,2,FALSE)),"",VLOOKUP(E2278,'Rota Pattern Data'!$A:$B,2,FALSE))</f>
        <v/>
      </c>
      <c r="H2278" s="197"/>
      <c r="I2278" s="200"/>
      <c r="J2278" s="198"/>
      <c r="K2278" s="198"/>
      <c r="L2278" s="198"/>
      <c r="M2278" s="199"/>
      <c r="N2278" s="198"/>
      <c r="O2278" s="242"/>
      <c r="P2278" s="242"/>
      <c r="Q2278" s="242"/>
      <c r="R2278" s="242"/>
      <c r="S2278" s="242"/>
      <c r="T2278" s="242"/>
      <c r="U2278" s="242"/>
      <c r="V2278" s="242"/>
      <c r="W2278" s="242"/>
      <c r="X2278" s="242"/>
      <c r="Y2278" s="242"/>
      <c r="Z2278" s="242"/>
      <c r="AA2278" s="242"/>
      <c r="AB2278" s="242"/>
      <c r="AC2278" s="243"/>
    </row>
    <row r="2279" spans="1:29" s="244" customFormat="1" ht="15" customHeight="1" x14ac:dyDescent="0.25">
      <c r="A2279" s="198"/>
      <c r="B2279" s="198"/>
      <c r="C2279" s="198"/>
      <c r="D2279" s="194"/>
      <c r="E2279" s="198"/>
      <c r="F2279" s="198"/>
      <c r="G2279" s="196" t="str">
        <f>IF(ISNA(VLOOKUP(E2279,'Rota Pattern Data'!$A:$B,2,FALSE)),"",VLOOKUP(E2279,'Rota Pattern Data'!$A:$B,2,FALSE))</f>
        <v/>
      </c>
      <c r="H2279" s="197"/>
      <c r="I2279" s="200"/>
      <c r="J2279" s="198"/>
      <c r="K2279" s="198"/>
      <c r="L2279" s="198"/>
      <c r="M2279" s="199"/>
      <c r="N2279" s="198"/>
      <c r="O2279" s="242"/>
      <c r="P2279" s="242"/>
      <c r="Q2279" s="242"/>
      <c r="R2279" s="242"/>
      <c r="S2279" s="242"/>
      <c r="T2279" s="242"/>
      <c r="U2279" s="242"/>
      <c r="V2279" s="242"/>
      <c r="W2279" s="242"/>
      <c r="X2279" s="242"/>
      <c r="Y2279" s="242"/>
      <c r="Z2279" s="242"/>
      <c r="AA2279" s="242"/>
      <c r="AB2279" s="242"/>
      <c r="AC2279" s="243"/>
    </row>
    <row r="2280" spans="1:29" s="244" customFormat="1" ht="15" customHeight="1" x14ac:dyDescent="0.25">
      <c r="A2280" s="198"/>
      <c r="B2280" s="198"/>
      <c r="C2280" s="198"/>
      <c r="D2280" s="194"/>
      <c r="E2280" s="198"/>
      <c r="F2280" s="198"/>
      <c r="G2280" s="196" t="str">
        <f>IF(ISNA(VLOOKUP(E2280,'Rota Pattern Data'!$A:$B,2,FALSE)),"",VLOOKUP(E2280,'Rota Pattern Data'!$A:$B,2,FALSE))</f>
        <v/>
      </c>
      <c r="H2280" s="197"/>
      <c r="I2280" s="200"/>
      <c r="J2280" s="198"/>
      <c r="K2280" s="198"/>
      <c r="L2280" s="198"/>
      <c r="M2280" s="199"/>
      <c r="N2280" s="198"/>
      <c r="O2280" s="242"/>
      <c r="P2280" s="242"/>
      <c r="Q2280" s="242"/>
      <c r="R2280" s="242"/>
      <c r="S2280" s="242"/>
      <c r="T2280" s="242"/>
      <c r="U2280" s="242"/>
      <c r="V2280" s="242"/>
      <c r="W2280" s="242"/>
      <c r="X2280" s="242"/>
      <c r="Y2280" s="242"/>
      <c r="Z2280" s="242"/>
      <c r="AA2280" s="242"/>
      <c r="AB2280" s="242"/>
      <c r="AC2280" s="243"/>
    </row>
    <row r="2281" spans="1:29" s="244" customFormat="1" ht="15" customHeight="1" x14ac:dyDescent="0.25">
      <c r="A2281" s="198"/>
      <c r="B2281" s="198"/>
      <c r="C2281" s="198"/>
      <c r="D2281" s="194"/>
      <c r="E2281" s="198"/>
      <c r="F2281" s="198"/>
      <c r="G2281" s="196" t="str">
        <f>IF(ISNA(VLOOKUP(E2281,'Rota Pattern Data'!$A:$B,2,FALSE)),"",VLOOKUP(E2281,'Rota Pattern Data'!$A:$B,2,FALSE))</f>
        <v/>
      </c>
      <c r="H2281" s="197"/>
      <c r="I2281" s="200"/>
      <c r="J2281" s="198"/>
      <c r="K2281" s="198"/>
      <c r="L2281" s="198"/>
      <c r="M2281" s="199"/>
      <c r="N2281" s="198"/>
      <c r="O2281" s="242"/>
      <c r="P2281" s="242"/>
      <c r="Q2281" s="242"/>
      <c r="R2281" s="242"/>
      <c r="S2281" s="242"/>
      <c r="T2281" s="242"/>
      <c r="U2281" s="242"/>
      <c r="V2281" s="242"/>
      <c r="W2281" s="242"/>
      <c r="X2281" s="242"/>
      <c r="Y2281" s="242"/>
      <c r="Z2281" s="242"/>
      <c r="AA2281" s="242"/>
      <c r="AB2281" s="242"/>
      <c r="AC2281" s="243"/>
    </row>
    <row r="2282" spans="1:29" s="244" customFormat="1" ht="15" customHeight="1" x14ac:dyDescent="0.25">
      <c r="A2282" s="198"/>
      <c r="B2282" s="198"/>
      <c r="C2282" s="198"/>
      <c r="D2282" s="194"/>
      <c r="E2282" s="198"/>
      <c r="F2282" s="198"/>
      <c r="G2282" s="196" t="str">
        <f>IF(ISNA(VLOOKUP(E2282,'Rota Pattern Data'!$A:$B,2,FALSE)),"",VLOOKUP(E2282,'Rota Pattern Data'!$A:$B,2,FALSE))</f>
        <v/>
      </c>
      <c r="H2282" s="197"/>
      <c r="I2282" s="200"/>
      <c r="J2282" s="198"/>
      <c r="K2282" s="198"/>
      <c r="L2282" s="198"/>
      <c r="M2282" s="199"/>
      <c r="N2282" s="198"/>
      <c r="O2282" s="242"/>
      <c r="P2282" s="242"/>
      <c r="Q2282" s="242"/>
      <c r="R2282" s="242"/>
      <c r="S2282" s="242"/>
      <c r="T2282" s="242"/>
      <c r="U2282" s="242"/>
      <c r="V2282" s="242"/>
      <c r="W2282" s="242"/>
      <c r="X2282" s="242"/>
      <c r="Y2282" s="242"/>
      <c r="Z2282" s="242"/>
      <c r="AA2282" s="242"/>
      <c r="AB2282" s="242"/>
      <c r="AC2282" s="243"/>
    </row>
    <row r="2283" spans="1:29" s="244" customFormat="1" ht="15" customHeight="1" x14ac:dyDescent="0.25">
      <c r="A2283" s="198"/>
      <c r="B2283" s="198"/>
      <c r="C2283" s="198"/>
      <c r="D2283" s="194"/>
      <c r="E2283" s="198"/>
      <c r="F2283" s="198"/>
      <c r="G2283" s="196" t="str">
        <f>IF(ISNA(VLOOKUP(E2283,'Rota Pattern Data'!$A:$B,2,FALSE)),"",VLOOKUP(E2283,'Rota Pattern Data'!$A:$B,2,FALSE))</f>
        <v/>
      </c>
      <c r="H2283" s="197"/>
      <c r="I2283" s="200"/>
      <c r="J2283" s="198"/>
      <c r="K2283" s="198"/>
      <c r="L2283" s="198"/>
      <c r="M2283" s="199"/>
      <c r="N2283" s="198"/>
      <c r="O2283" s="242"/>
      <c r="P2283" s="242"/>
      <c r="Q2283" s="242"/>
      <c r="R2283" s="242"/>
      <c r="S2283" s="242"/>
      <c r="T2283" s="242"/>
      <c r="U2283" s="242"/>
      <c r="V2283" s="242"/>
      <c r="W2283" s="242"/>
      <c r="X2283" s="242"/>
      <c r="Y2283" s="242"/>
      <c r="Z2283" s="242"/>
      <c r="AA2283" s="242"/>
      <c r="AB2283" s="242"/>
      <c r="AC2283" s="243"/>
    </row>
    <row r="2284" spans="1:29" s="244" customFormat="1" ht="15" customHeight="1" x14ac:dyDescent="0.25">
      <c r="A2284" s="198"/>
      <c r="B2284" s="198"/>
      <c r="C2284" s="198"/>
      <c r="D2284" s="194"/>
      <c r="E2284" s="198"/>
      <c r="F2284" s="198"/>
      <c r="G2284" s="196" t="str">
        <f>IF(ISNA(VLOOKUP(E2284,'Rota Pattern Data'!$A:$B,2,FALSE)),"",VLOOKUP(E2284,'Rota Pattern Data'!$A:$B,2,FALSE))</f>
        <v/>
      </c>
      <c r="H2284" s="197"/>
      <c r="I2284" s="200"/>
      <c r="J2284" s="198"/>
      <c r="K2284" s="198"/>
      <c r="L2284" s="198"/>
      <c r="M2284" s="199"/>
      <c r="N2284" s="198"/>
      <c r="O2284" s="242"/>
      <c r="P2284" s="242"/>
      <c r="Q2284" s="242"/>
      <c r="R2284" s="242"/>
      <c r="S2284" s="242"/>
      <c r="T2284" s="242"/>
      <c r="U2284" s="242"/>
      <c r="V2284" s="242"/>
      <c r="W2284" s="242"/>
      <c r="X2284" s="242"/>
      <c r="Y2284" s="242"/>
      <c r="Z2284" s="242"/>
      <c r="AA2284" s="242"/>
      <c r="AB2284" s="242"/>
      <c r="AC2284" s="243"/>
    </row>
    <row r="2285" spans="1:29" s="244" customFormat="1" ht="15" customHeight="1" x14ac:dyDescent="0.25">
      <c r="A2285" s="198"/>
      <c r="B2285" s="198"/>
      <c r="C2285" s="198"/>
      <c r="D2285" s="194"/>
      <c r="E2285" s="198"/>
      <c r="F2285" s="198"/>
      <c r="G2285" s="196" t="str">
        <f>IF(ISNA(VLOOKUP(E2285,'Rota Pattern Data'!$A:$B,2,FALSE)),"",VLOOKUP(E2285,'Rota Pattern Data'!$A:$B,2,FALSE))</f>
        <v/>
      </c>
      <c r="H2285" s="197"/>
      <c r="I2285" s="200"/>
      <c r="J2285" s="198"/>
      <c r="K2285" s="198"/>
      <c r="L2285" s="198"/>
      <c r="M2285" s="199"/>
      <c r="N2285" s="198"/>
      <c r="O2285" s="242"/>
      <c r="P2285" s="242"/>
      <c r="Q2285" s="242"/>
      <c r="R2285" s="242"/>
      <c r="S2285" s="242"/>
      <c r="T2285" s="242"/>
      <c r="U2285" s="242"/>
      <c r="V2285" s="242"/>
      <c r="W2285" s="242"/>
      <c r="X2285" s="242"/>
      <c r="Y2285" s="242"/>
      <c r="Z2285" s="242"/>
      <c r="AA2285" s="242"/>
      <c r="AB2285" s="242"/>
      <c r="AC2285" s="243"/>
    </row>
    <row r="2286" spans="1:29" s="244" customFormat="1" ht="15" customHeight="1" x14ac:dyDescent="0.25">
      <c r="A2286" s="198"/>
      <c r="B2286" s="198"/>
      <c r="C2286" s="198"/>
      <c r="D2286" s="194"/>
      <c r="E2286" s="198"/>
      <c r="F2286" s="198"/>
      <c r="G2286" s="196" t="str">
        <f>IF(ISNA(VLOOKUP(E2286,'Rota Pattern Data'!$A:$B,2,FALSE)),"",VLOOKUP(E2286,'Rota Pattern Data'!$A:$B,2,FALSE))</f>
        <v/>
      </c>
      <c r="H2286" s="197"/>
      <c r="I2286" s="200"/>
      <c r="J2286" s="198"/>
      <c r="K2286" s="198"/>
      <c r="L2286" s="198"/>
      <c r="M2286" s="199"/>
      <c r="N2286" s="198"/>
      <c r="O2286" s="242"/>
      <c r="P2286" s="242"/>
      <c r="Q2286" s="242"/>
      <c r="R2286" s="242"/>
      <c r="S2286" s="242"/>
      <c r="T2286" s="242"/>
      <c r="U2286" s="242"/>
      <c r="V2286" s="242"/>
      <c r="W2286" s="242"/>
      <c r="X2286" s="242"/>
      <c r="Y2286" s="242"/>
      <c r="Z2286" s="242"/>
      <c r="AA2286" s="242"/>
      <c r="AB2286" s="242"/>
      <c r="AC2286" s="243"/>
    </row>
    <row r="2287" spans="1:29" s="244" customFormat="1" ht="15" customHeight="1" x14ac:dyDescent="0.25">
      <c r="A2287" s="198"/>
      <c r="B2287" s="198"/>
      <c r="C2287" s="198"/>
      <c r="D2287" s="194"/>
      <c r="E2287" s="198"/>
      <c r="F2287" s="198"/>
      <c r="G2287" s="196" t="str">
        <f>IF(ISNA(VLOOKUP(E2287,'Rota Pattern Data'!$A:$B,2,FALSE)),"",VLOOKUP(E2287,'Rota Pattern Data'!$A:$B,2,FALSE))</f>
        <v/>
      </c>
      <c r="H2287" s="197"/>
      <c r="I2287" s="200"/>
      <c r="J2287" s="198"/>
      <c r="K2287" s="198"/>
      <c r="L2287" s="198"/>
      <c r="M2287" s="199"/>
      <c r="N2287" s="198"/>
      <c r="O2287" s="242"/>
      <c r="P2287" s="242"/>
      <c r="Q2287" s="242"/>
      <c r="R2287" s="242"/>
      <c r="S2287" s="242"/>
      <c r="T2287" s="242"/>
      <c r="U2287" s="242"/>
      <c r="V2287" s="242"/>
      <c r="W2287" s="242"/>
      <c r="X2287" s="242"/>
      <c r="Y2287" s="242"/>
      <c r="Z2287" s="242"/>
      <c r="AA2287" s="242"/>
      <c r="AB2287" s="242"/>
      <c r="AC2287" s="243"/>
    </row>
    <row r="2288" spans="1:29" s="244" customFormat="1" ht="15" customHeight="1" x14ac:dyDescent="0.25">
      <c r="A2288" s="198"/>
      <c r="B2288" s="198"/>
      <c r="C2288" s="198"/>
      <c r="D2288" s="194"/>
      <c r="E2288" s="198"/>
      <c r="F2288" s="198"/>
      <c r="G2288" s="196" t="str">
        <f>IF(ISNA(VLOOKUP(E2288,'Rota Pattern Data'!$A:$B,2,FALSE)),"",VLOOKUP(E2288,'Rota Pattern Data'!$A:$B,2,FALSE))</f>
        <v/>
      </c>
      <c r="H2288" s="197"/>
      <c r="I2288" s="200"/>
      <c r="J2288" s="198"/>
      <c r="K2288" s="198"/>
      <c r="L2288" s="198"/>
      <c r="M2288" s="199"/>
      <c r="N2288" s="198"/>
      <c r="O2288" s="242"/>
      <c r="P2288" s="242"/>
      <c r="Q2288" s="242"/>
      <c r="R2288" s="242"/>
      <c r="S2288" s="242"/>
      <c r="T2288" s="242"/>
      <c r="U2288" s="242"/>
      <c r="V2288" s="242"/>
      <c r="W2288" s="242"/>
      <c r="X2288" s="242"/>
      <c r="Y2288" s="242"/>
      <c r="Z2288" s="242"/>
      <c r="AA2288" s="242"/>
      <c r="AB2288" s="242"/>
      <c r="AC2288" s="243"/>
    </row>
    <row r="2289" spans="1:29" s="244" customFormat="1" ht="15" customHeight="1" x14ac:dyDescent="0.25">
      <c r="A2289" s="198"/>
      <c r="B2289" s="198"/>
      <c r="C2289" s="198"/>
      <c r="D2289" s="194"/>
      <c r="E2289" s="198"/>
      <c r="F2289" s="198"/>
      <c r="G2289" s="196" t="str">
        <f>IF(ISNA(VLOOKUP(E2289,'Rota Pattern Data'!$A:$B,2,FALSE)),"",VLOOKUP(E2289,'Rota Pattern Data'!$A:$B,2,FALSE))</f>
        <v/>
      </c>
      <c r="H2289" s="197"/>
      <c r="I2289" s="200"/>
      <c r="J2289" s="198"/>
      <c r="K2289" s="198"/>
      <c r="L2289" s="198"/>
      <c r="M2289" s="199"/>
      <c r="N2289" s="198"/>
      <c r="O2289" s="242"/>
      <c r="P2289" s="242"/>
      <c r="Q2289" s="242"/>
      <c r="R2289" s="242"/>
      <c r="S2289" s="242"/>
      <c r="T2289" s="242"/>
      <c r="U2289" s="242"/>
      <c r="V2289" s="242"/>
      <c r="W2289" s="242"/>
      <c r="X2289" s="242"/>
      <c r="Y2289" s="242"/>
      <c r="Z2289" s="242"/>
      <c r="AA2289" s="242"/>
      <c r="AB2289" s="242"/>
      <c r="AC2289" s="243"/>
    </row>
    <row r="2290" spans="1:29" s="244" customFormat="1" ht="15" customHeight="1" x14ac:dyDescent="0.25">
      <c r="A2290" s="198"/>
      <c r="B2290" s="198"/>
      <c r="C2290" s="198"/>
      <c r="D2290" s="194"/>
      <c r="E2290" s="198"/>
      <c r="F2290" s="198"/>
      <c r="G2290" s="196" t="str">
        <f>IF(ISNA(VLOOKUP(E2290,'Rota Pattern Data'!$A:$B,2,FALSE)),"",VLOOKUP(E2290,'Rota Pattern Data'!$A:$B,2,FALSE))</f>
        <v/>
      </c>
      <c r="H2290" s="197"/>
      <c r="I2290" s="200"/>
      <c r="J2290" s="198"/>
      <c r="K2290" s="198"/>
      <c r="L2290" s="198"/>
      <c r="M2290" s="199"/>
      <c r="N2290" s="198"/>
      <c r="O2290" s="242"/>
      <c r="P2290" s="242"/>
      <c r="Q2290" s="242"/>
      <c r="R2290" s="242"/>
      <c r="S2290" s="242"/>
      <c r="T2290" s="242"/>
      <c r="U2290" s="242"/>
      <c r="V2290" s="242"/>
      <c r="W2290" s="242"/>
      <c r="X2290" s="242"/>
      <c r="Y2290" s="242"/>
      <c r="Z2290" s="242"/>
      <c r="AA2290" s="242"/>
      <c r="AB2290" s="242"/>
      <c r="AC2290" s="243"/>
    </row>
    <row r="2291" spans="1:29" s="244" customFormat="1" ht="15" customHeight="1" x14ac:dyDescent="0.25">
      <c r="A2291" s="198"/>
      <c r="B2291" s="198"/>
      <c r="C2291" s="198"/>
      <c r="D2291" s="194"/>
      <c r="E2291" s="198"/>
      <c r="F2291" s="198"/>
      <c r="G2291" s="196" t="str">
        <f>IF(ISNA(VLOOKUP(E2291,'Rota Pattern Data'!$A:$B,2,FALSE)),"",VLOOKUP(E2291,'Rota Pattern Data'!$A:$B,2,FALSE))</f>
        <v/>
      </c>
      <c r="H2291" s="197"/>
      <c r="I2291" s="200"/>
      <c r="J2291" s="198"/>
      <c r="K2291" s="198"/>
      <c r="L2291" s="198"/>
      <c r="M2291" s="199"/>
      <c r="N2291" s="198"/>
      <c r="O2291" s="242"/>
      <c r="P2291" s="242"/>
      <c r="Q2291" s="242"/>
      <c r="R2291" s="242"/>
      <c r="S2291" s="242"/>
      <c r="T2291" s="242"/>
      <c r="U2291" s="242"/>
      <c r="V2291" s="242"/>
      <c r="W2291" s="242"/>
      <c r="X2291" s="242"/>
      <c r="Y2291" s="242"/>
      <c r="Z2291" s="242"/>
      <c r="AA2291" s="242"/>
      <c r="AB2291" s="242"/>
      <c r="AC2291" s="243"/>
    </row>
    <row r="2292" spans="1:29" s="244" customFormat="1" ht="15" customHeight="1" x14ac:dyDescent="0.25">
      <c r="A2292" s="198"/>
      <c r="B2292" s="198"/>
      <c r="C2292" s="198"/>
      <c r="D2292" s="194"/>
      <c r="E2292" s="198"/>
      <c r="F2292" s="198"/>
      <c r="G2292" s="196" t="str">
        <f>IF(ISNA(VLOOKUP(E2292,'Rota Pattern Data'!$A:$B,2,FALSE)),"",VLOOKUP(E2292,'Rota Pattern Data'!$A:$B,2,FALSE))</f>
        <v/>
      </c>
      <c r="H2292" s="197"/>
      <c r="I2292" s="200"/>
      <c r="J2292" s="198"/>
      <c r="K2292" s="198"/>
      <c r="L2292" s="198"/>
      <c r="M2292" s="199"/>
      <c r="N2292" s="198"/>
      <c r="O2292" s="242"/>
      <c r="P2292" s="242"/>
      <c r="Q2292" s="242"/>
      <c r="R2292" s="242"/>
      <c r="S2292" s="242"/>
      <c r="T2292" s="242"/>
      <c r="U2292" s="242"/>
      <c r="V2292" s="242"/>
      <c r="W2292" s="242"/>
      <c r="X2292" s="242"/>
      <c r="Y2292" s="242"/>
      <c r="Z2292" s="242"/>
      <c r="AA2292" s="242"/>
      <c r="AB2292" s="242"/>
      <c r="AC2292" s="243"/>
    </row>
    <row r="2293" spans="1:29" s="244" customFormat="1" ht="15" customHeight="1" x14ac:dyDescent="0.25">
      <c r="A2293" s="198"/>
      <c r="B2293" s="198"/>
      <c r="C2293" s="198"/>
      <c r="D2293" s="194"/>
      <c r="E2293" s="198"/>
      <c r="F2293" s="198"/>
      <c r="G2293" s="196" t="str">
        <f>IF(ISNA(VLOOKUP(E2293,'Rota Pattern Data'!$A:$B,2,FALSE)),"",VLOOKUP(E2293,'Rota Pattern Data'!$A:$B,2,FALSE))</f>
        <v/>
      </c>
      <c r="H2293" s="197"/>
      <c r="I2293" s="200"/>
      <c r="J2293" s="198"/>
      <c r="K2293" s="198"/>
      <c r="L2293" s="198"/>
      <c r="M2293" s="199"/>
      <c r="N2293" s="198"/>
      <c r="O2293" s="242"/>
      <c r="P2293" s="242"/>
      <c r="Q2293" s="242"/>
      <c r="R2293" s="242"/>
      <c r="S2293" s="242"/>
      <c r="T2293" s="242"/>
      <c r="U2293" s="242"/>
      <c r="V2293" s="242"/>
      <c r="W2293" s="242"/>
      <c r="X2293" s="242"/>
      <c r="Y2293" s="242"/>
      <c r="Z2293" s="242"/>
      <c r="AA2293" s="242"/>
      <c r="AB2293" s="242"/>
      <c r="AC2293" s="243"/>
    </row>
    <row r="2294" spans="1:29" s="244" customFormat="1" ht="15" customHeight="1" x14ac:dyDescent="0.25">
      <c r="A2294" s="198"/>
      <c r="B2294" s="198"/>
      <c r="C2294" s="198"/>
      <c r="D2294" s="194"/>
      <c r="E2294" s="198"/>
      <c r="F2294" s="198"/>
      <c r="G2294" s="196" t="str">
        <f>IF(ISNA(VLOOKUP(E2294,'Rota Pattern Data'!$A:$B,2,FALSE)),"",VLOOKUP(E2294,'Rota Pattern Data'!$A:$B,2,FALSE))</f>
        <v/>
      </c>
      <c r="H2294" s="197"/>
      <c r="I2294" s="200"/>
      <c r="J2294" s="198"/>
      <c r="K2294" s="198"/>
      <c r="L2294" s="198"/>
      <c r="M2294" s="199"/>
      <c r="N2294" s="198"/>
      <c r="O2294" s="242"/>
      <c r="P2294" s="242"/>
      <c r="Q2294" s="242"/>
      <c r="R2294" s="242"/>
      <c r="S2294" s="242"/>
      <c r="T2294" s="242"/>
      <c r="U2294" s="242"/>
      <c r="V2294" s="242"/>
      <c r="W2294" s="242"/>
      <c r="X2294" s="242"/>
      <c r="Y2294" s="242"/>
      <c r="Z2294" s="242"/>
      <c r="AA2294" s="242"/>
      <c r="AB2294" s="242"/>
      <c r="AC2294" s="243"/>
    </row>
    <row r="2295" spans="1:29" s="244" customFormat="1" ht="15" customHeight="1" x14ac:dyDescent="0.25">
      <c r="A2295" s="198"/>
      <c r="B2295" s="198"/>
      <c r="C2295" s="198"/>
      <c r="D2295" s="194"/>
      <c r="E2295" s="198"/>
      <c r="F2295" s="198"/>
      <c r="G2295" s="196" t="str">
        <f>IF(ISNA(VLOOKUP(E2295,'Rota Pattern Data'!$A:$B,2,FALSE)),"",VLOOKUP(E2295,'Rota Pattern Data'!$A:$B,2,FALSE))</f>
        <v/>
      </c>
      <c r="H2295" s="197"/>
      <c r="I2295" s="200"/>
      <c r="J2295" s="198"/>
      <c r="K2295" s="198"/>
      <c r="L2295" s="198"/>
      <c r="M2295" s="199"/>
      <c r="N2295" s="198"/>
      <c r="O2295" s="242"/>
      <c r="P2295" s="242"/>
      <c r="Q2295" s="242"/>
      <c r="R2295" s="242"/>
      <c r="S2295" s="242"/>
      <c r="T2295" s="242"/>
      <c r="U2295" s="242"/>
      <c r="V2295" s="242"/>
      <c r="W2295" s="242"/>
      <c r="X2295" s="242"/>
      <c r="Y2295" s="242"/>
      <c r="Z2295" s="242"/>
      <c r="AA2295" s="242"/>
      <c r="AB2295" s="242"/>
      <c r="AC2295" s="243"/>
    </row>
    <row r="2296" spans="1:29" s="244" customFormat="1" ht="15" customHeight="1" x14ac:dyDescent="0.25">
      <c r="A2296" s="198"/>
      <c r="B2296" s="198"/>
      <c r="C2296" s="198"/>
      <c r="D2296" s="194"/>
      <c r="E2296" s="198"/>
      <c r="F2296" s="198"/>
      <c r="G2296" s="196" t="str">
        <f>IF(ISNA(VLOOKUP(E2296,'Rota Pattern Data'!$A:$B,2,FALSE)),"",VLOOKUP(E2296,'Rota Pattern Data'!$A:$B,2,FALSE))</f>
        <v/>
      </c>
      <c r="H2296" s="197"/>
      <c r="I2296" s="200"/>
      <c r="J2296" s="198"/>
      <c r="K2296" s="198"/>
      <c r="L2296" s="198"/>
      <c r="M2296" s="199"/>
      <c r="N2296" s="198"/>
      <c r="O2296" s="242"/>
      <c r="P2296" s="242"/>
      <c r="Q2296" s="242"/>
      <c r="R2296" s="242"/>
      <c r="S2296" s="242"/>
      <c r="T2296" s="242"/>
      <c r="U2296" s="242"/>
      <c r="V2296" s="242"/>
      <c r="W2296" s="242"/>
      <c r="X2296" s="242"/>
      <c r="Y2296" s="242"/>
      <c r="Z2296" s="242"/>
      <c r="AA2296" s="242"/>
      <c r="AB2296" s="242"/>
      <c r="AC2296" s="243"/>
    </row>
    <row r="2297" spans="1:29" s="244" customFormat="1" ht="15" customHeight="1" x14ac:dyDescent="0.25">
      <c r="A2297" s="198"/>
      <c r="B2297" s="198"/>
      <c r="C2297" s="198"/>
      <c r="D2297" s="194"/>
      <c r="E2297" s="198"/>
      <c r="F2297" s="198"/>
      <c r="G2297" s="196" t="str">
        <f>IF(ISNA(VLOOKUP(E2297,'Rota Pattern Data'!$A:$B,2,FALSE)),"",VLOOKUP(E2297,'Rota Pattern Data'!$A:$B,2,FALSE))</f>
        <v/>
      </c>
      <c r="H2297" s="197"/>
      <c r="I2297" s="200"/>
      <c r="J2297" s="198"/>
      <c r="K2297" s="198"/>
      <c r="L2297" s="198"/>
      <c r="M2297" s="199"/>
      <c r="N2297" s="198"/>
      <c r="O2297" s="242"/>
      <c r="P2297" s="242"/>
      <c r="Q2297" s="242"/>
      <c r="R2297" s="242"/>
      <c r="S2297" s="242"/>
      <c r="T2297" s="242"/>
      <c r="U2297" s="242"/>
      <c r="V2297" s="242"/>
      <c r="W2297" s="242"/>
      <c r="X2297" s="242"/>
      <c r="Y2297" s="242"/>
      <c r="Z2297" s="242"/>
      <c r="AA2297" s="242"/>
      <c r="AB2297" s="242"/>
      <c r="AC2297" s="243"/>
    </row>
    <row r="2298" spans="1:29" s="244" customFormat="1" ht="15" customHeight="1" x14ac:dyDescent="0.25">
      <c r="A2298" s="198"/>
      <c r="B2298" s="198"/>
      <c r="C2298" s="198"/>
      <c r="D2298" s="194"/>
      <c r="E2298" s="198"/>
      <c r="F2298" s="198"/>
      <c r="G2298" s="196" t="str">
        <f>IF(ISNA(VLOOKUP(E2298,'Rota Pattern Data'!$A:$B,2,FALSE)),"",VLOOKUP(E2298,'Rota Pattern Data'!$A:$B,2,FALSE))</f>
        <v/>
      </c>
      <c r="H2298" s="197"/>
      <c r="I2298" s="200"/>
      <c r="J2298" s="198"/>
      <c r="K2298" s="198"/>
      <c r="L2298" s="198"/>
      <c r="M2298" s="199"/>
      <c r="N2298" s="198"/>
      <c r="O2298" s="242"/>
      <c r="P2298" s="242"/>
      <c r="Q2298" s="242"/>
      <c r="R2298" s="242"/>
      <c r="S2298" s="242"/>
      <c r="T2298" s="242"/>
      <c r="U2298" s="242"/>
      <c r="V2298" s="242"/>
      <c r="W2298" s="242"/>
      <c r="X2298" s="242"/>
      <c r="Y2298" s="242"/>
      <c r="Z2298" s="242"/>
      <c r="AA2298" s="242"/>
      <c r="AB2298" s="242"/>
      <c r="AC2298" s="243"/>
    </row>
    <row r="2299" spans="1:29" s="244" customFormat="1" ht="15" customHeight="1" x14ac:dyDescent="0.25">
      <c r="A2299" s="198"/>
      <c r="B2299" s="198"/>
      <c r="C2299" s="198"/>
      <c r="D2299" s="194"/>
      <c r="E2299" s="198"/>
      <c r="F2299" s="198"/>
      <c r="G2299" s="196" t="str">
        <f>IF(ISNA(VLOOKUP(E2299,'Rota Pattern Data'!$A:$B,2,FALSE)),"",VLOOKUP(E2299,'Rota Pattern Data'!$A:$B,2,FALSE))</f>
        <v/>
      </c>
      <c r="H2299" s="197"/>
      <c r="I2299" s="200"/>
      <c r="J2299" s="198"/>
      <c r="K2299" s="198"/>
      <c r="L2299" s="198"/>
      <c r="M2299" s="199"/>
      <c r="N2299" s="198"/>
      <c r="O2299" s="242"/>
      <c r="P2299" s="242"/>
      <c r="Q2299" s="242"/>
      <c r="R2299" s="242"/>
      <c r="S2299" s="242"/>
      <c r="T2299" s="242"/>
      <c r="U2299" s="242"/>
      <c r="V2299" s="242"/>
      <c r="W2299" s="242"/>
      <c r="X2299" s="242"/>
      <c r="Y2299" s="242"/>
      <c r="Z2299" s="242"/>
      <c r="AA2299" s="242"/>
      <c r="AB2299" s="242"/>
      <c r="AC2299" s="243"/>
    </row>
    <row r="2300" spans="1:29" s="244" customFormat="1" ht="15" customHeight="1" x14ac:dyDescent="0.25">
      <c r="A2300" s="198"/>
      <c r="B2300" s="198"/>
      <c r="C2300" s="198"/>
      <c r="D2300" s="194"/>
      <c r="E2300" s="198"/>
      <c r="F2300" s="198"/>
      <c r="G2300" s="196" t="str">
        <f>IF(ISNA(VLOOKUP(E2300,'Rota Pattern Data'!$A:$B,2,FALSE)),"",VLOOKUP(E2300,'Rota Pattern Data'!$A:$B,2,FALSE))</f>
        <v/>
      </c>
      <c r="H2300" s="197"/>
      <c r="I2300" s="200"/>
      <c r="J2300" s="198"/>
      <c r="K2300" s="198"/>
      <c r="L2300" s="198"/>
      <c r="M2300" s="199"/>
      <c r="N2300" s="198"/>
      <c r="O2300" s="242"/>
      <c r="P2300" s="242"/>
      <c r="Q2300" s="242"/>
      <c r="R2300" s="242"/>
      <c r="S2300" s="242"/>
      <c r="T2300" s="242"/>
      <c r="U2300" s="242"/>
      <c r="V2300" s="242"/>
      <c r="W2300" s="242"/>
      <c r="X2300" s="242"/>
      <c r="Y2300" s="242"/>
      <c r="Z2300" s="242"/>
      <c r="AA2300" s="242"/>
      <c r="AB2300" s="242"/>
      <c r="AC2300" s="243"/>
    </row>
    <row r="2301" spans="1:29" s="244" customFormat="1" ht="15" customHeight="1" x14ac:dyDescent="0.25">
      <c r="A2301" s="198"/>
      <c r="B2301" s="198"/>
      <c r="C2301" s="198"/>
      <c r="D2301" s="194"/>
      <c r="E2301" s="198"/>
      <c r="F2301" s="198"/>
      <c r="G2301" s="196" t="str">
        <f>IF(ISNA(VLOOKUP(E2301,'Rota Pattern Data'!$A:$B,2,FALSE)),"",VLOOKUP(E2301,'Rota Pattern Data'!$A:$B,2,FALSE))</f>
        <v/>
      </c>
      <c r="H2301" s="197"/>
      <c r="I2301" s="200"/>
      <c r="J2301" s="198"/>
      <c r="K2301" s="198"/>
      <c r="L2301" s="198"/>
      <c r="M2301" s="199"/>
      <c r="N2301" s="198"/>
      <c r="O2301" s="242"/>
      <c r="P2301" s="242"/>
      <c r="Q2301" s="242"/>
      <c r="R2301" s="242"/>
      <c r="S2301" s="242"/>
      <c r="T2301" s="242"/>
      <c r="U2301" s="242"/>
      <c r="V2301" s="242"/>
      <c r="W2301" s="242"/>
      <c r="X2301" s="242"/>
      <c r="Y2301" s="242"/>
      <c r="Z2301" s="242"/>
      <c r="AA2301" s="242"/>
      <c r="AB2301" s="242"/>
      <c r="AC2301" s="243"/>
    </row>
    <row r="2302" spans="1:29" s="244" customFormat="1" ht="15" customHeight="1" x14ac:dyDescent="0.25">
      <c r="A2302" s="198"/>
      <c r="B2302" s="198"/>
      <c r="C2302" s="198"/>
      <c r="D2302" s="194"/>
      <c r="E2302" s="198"/>
      <c r="F2302" s="198"/>
      <c r="G2302" s="196" t="str">
        <f>IF(ISNA(VLOOKUP(E2302,'Rota Pattern Data'!$A:$B,2,FALSE)),"",VLOOKUP(E2302,'Rota Pattern Data'!$A:$B,2,FALSE))</f>
        <v/>
      </c>
      <c r="H2302" s="197"/>
      <c r="I2302" s="200"/>
      <c r="J2302" s="198"/>
      <c r="K2302" s="198"/>
      <c r="L2302" s="198"/>
      <c r="M2302" s="199"/>
      <c r="N2302" s="198"/>
      <c r="O2302" s="242"/>
      <c r="P2302" s="242"/>
      <c r="Q2302" s="242"/>
      <c r="R2302" s="242"/>
      <c r="S2302" s="242"/>
      <c r="T2302" s="242"/>
      <c r="U2302" s="242"/>
      <c r="V2302" s="242"/>
      <c r="W2302" s="242"/>
      <c r="X2302" s="242"/>
      <c r="Y2302" s="242"/>
      <c r="Z2302" s="242"/>
      <c r="AA2302" s="242"/>
      <c r="AB2302" s="242"/>
      <c r="AC2302" s="243"/>
    </row>
    <row r="2303" spans="1:29" s="244" customFormat="1" ht="15" customHeight="1" x14ac:dyDescent="0.25">
      <c r="A2303" s="198"/>
      <c r="B2303" s="198"/>
      <c r="C2303" s="198"/>
      <c r="D2303" s="194"/>
      <c r="E2303" s="198"/>
      <c r="F2303" s="198"/>
      <c r="G2303" s="196" t="str">
        <f>IF(ISNA(VLOOKUP(E2303,'Rota Pattern Data'!$A:$B,2,FALSE)),"",VLOOKUP(E2303,'Rota Pattern Data'!$A:$B,2,FALSE))</f>
        <v/>
      </c>
      <c r="H2303" s="197"/>
      <c r="I2303" s="200"/>
      <c r="J2303" s="198"/>
      <c r="K2303" s="198"/>
      <c r="L2303" s="198"/>
      <c r="M2303" s="199"/>
      <c r="N2303" s="198"/>
      <c r="O2303" s="242"/>
      <c r="P2303" s="242"/>
      <c r="Q2303" s="242"/>
      <c r="R2303" s="242"/>
      <c r="S2303" s="242"/>
      <c r="T2303" s="242"/>
      <c r="U2303" s="242"/>
      <c r="V2303" s="242"/>
      <c r="W2303" s="242"/>
      <c r="X2303" s="242"/>
      <c r="Y2303" s="242"/>
      <c r="Z2303" s="242"/>
      <c r="AA2303" s="242"/>
      <c r="AB2303" s="242"/>
      <c r="AC2303" s="243"/>
    </row>
    <row r="2304" spans="1:29" s="244" customFormat="1" ht="15" customHeight="1" x14ac:dyDescent="0.25">
      <c r="A2304" s="198"/>
      <c r="B2304" s="198"/>
      <c r="C2304" s="198"/>
      <c r="D2304" s="194"/>
      <c r="E2304" s="198"/>
      <c r="F2304" s="198"/>
      <c r="G2304" s="196" t="str">
        <f>IF(ISNA(VLOOKUP(E2304,'Rota Pattern Data'!$A:$B,2,FALSE)),"",VLOOKUP(E2304,'Rota Pattern Data'!$A:$B,2,FALSE))</f>
        <v/>
      </c>
      <c r="H2304" s="197"/>
      <c r="I2304" s="200"/>
      <c r="J2304" s="198"/>
      <c r="K2304" s="198"/>
      <c r="L2304" s="198"/>
      <c r="M2304" s="199"/>
      <c r="N2304" s="198"/>
      <c r="O2304" s="242"/>
      <c r="P2304" s="242"/>
      <c r="Q2304" s="242"/>
      <c r="R2304" s="242"/>
      <c r="S2304" s="242"/>
      <c r="T2304" s="242"/>
      <c r="U2304" s="242"/>
      <c r="V2304" s="242"/>
      <c r="W2304" s="242"/>
      <c r="X2304" s="242"/>
      <c r="Y2304" s="242"/>
      <c r="Z2304" s="242"/>
      <c r="AA2304" s="242"/>
      <c r="AB2304" s="242"/>
      <c r="AC2304" s="243"/>
    </row>
    <row r="2305" spans="1:29" s="244" customFormat="1" ht="15" customHeight="1" x14ac:dyDescent="0.25">
      <c r="A2305" s="198"/>
      <c r="B2305" s="198"/>
      <c r="C2305" s="198"/>
      <c r="D2305" s="194"/>
      <c r="E2305" s="198"/>
      <c r="F2305" s="198"/>
      <c r="G2305" s="196" t="str">
        <f>IF(ISNA(VLOOKUP(E2305,'Rota Pattern Data'!$A:$B,2,FALSE)),"",VLOOKUP(E2305,'Rota Pattern Data'!$A:$B,2,FALSE))</f>
        <v/>
      </c>
      <c r="H2305" s="197"/>
      <c r="I2305" s="200"/>
      <c r="J2305" s="198"/>
      <c r="K2305" s="198"/>
      <c r="L2305" s="198"/>
      <c r="M2305" s="199"/>
      <c r="N2305" s="198"/>
      <c r="O2305" s="242"/>
      <c r="P2305" s="242"/>
      <c r="Q2305" s="242"/>
      <c r="R2305" s="242"/>
      <c r="S2305" s="242"/>
      <c r="T2305" s="242"/>
      <c r="U2305" s="242"/>
      <c r="V2305" s="242"/>
      <c r="W2305" s="242"/>
      <c r="X2305" s="242"/>
      <c r="Y2305" s="242"/>
      <c r="Z2305" s="242"/>
      <c r="AA2305" s="242"/>
      <c r="AB2305" s="242"/>
      <c r="AC2305" s="243"/>
    </row>
    <row r="2306" spans="1:29" s="244" customFormat="1" ht="15" customHeight="1" x14ac:dyDescent="0.25">
      <c r="A2306" s="198"/>
      <c r="B2306" s="198"/>
      <c r="C2306" s="198"/>
      <c r="D2306" s="194"/>
      <c r="E2306" s="198"/>
      <c r="F2306" s="198"/>
      <c r="G2306" s="196" t="str">
        <f>IF(ISNA(VLOOKUP(E2306,'Rota Pattern Data'!$A:$B,2,FALSE)),"",VLOOKUP(E2306,'Rota Pattern Data'!$A:$B,2,FALSE))</f>
        <v/>
      </c>
      <c r="H2306" s="197"/>
      <c r="I2306" s="200"/>
      <c r="J2306" s="198"/>
      <c r="K2306" s="198"/>
      <c r="L2306" s="198"/>
      <c r="M2306" s="199"/>
      <c r="N2306" s="198"/>
      <c r="O2306" s="242"/>
      <c r="P2306" s="242"/>
      <c r="Q2306" s="242"/>
      <c r="R2306" s="242"/>
      <c r="S2306" s="242"/>
      <c r="T2306" s="242"/>
      <c r="U2306" s="242"/>
      <c r="V2306" s="242"/>
      <c r="W2306" s="242"/>
      <c r="X2306" s="242"/>
      <c r="Y2306" s="242"/>
      <c r="Z2306" s="242"/>
      <c r="AA2306" s="242"/>
      <c r="AB2306" s="242"/>
      <c r="AC2306" s="243"/>
    </row>
    <row r="2307" spans="1:29" s="244" customFormat="1" ht="15" customHeight="1" x14ac:dyDescent="0.25">
      <c r="A2307" s="198"/>
      <c r="B2307" s="198"/>
      <c r="C2307" s="198"/>
      <c r="D2307" s="194"/>
      <c r="E2307" s="198"/>
      <c r="F2307" s="198"/>
      <c r="G2307" s="196" t="str">
        <f>IF(ISNA(VLOOKUP(E2307,'Rota Pattern Data'!$A:$B,2,FALSE)),"",VLOOKUP(E2307,'Rota Pattern Data'!$A:$B,2,FALSE))</f>
        <v/>
      </c>
      <c r="H2307" s="197"/>
      <c r="I2307" s="200"/>
      <c r="J2307" s="198"/>
      <c r="K2307" s="198"/>
      <c r="L2307" s="198"/>
      <c r="M2307" s="199"/>
      <c r="N2307" s="198"/>
      <c r="O2307" s="242"/>
      <c r="P2307" s="242"/>
      <c r="Q2307" s="242"/>
      <c r="R2307" s="242"/>
      <c r="S2307" s="242"/>
      <c r="T2307" s="242"/>
      <c r="U2307" s="242"/>
      <c r="V2307" s="242"/>
      <c r="W2307" s="242"/>
      <c r="X2307" s="242"/>
      <c r="Y2307" s="242"/>
      <c r="Z2307" s="242"/>
      <c r="AA2307" s="242"/>
      <c r="AB2307" s="242"/>
      <c r="AC2307" s="243"/>
    </row>
    <row r="2308" spans="1:29" s="244" customFormat="1" ht="15" customHeight="1" x14ac:dyDescent="0.25">
      <c r="A2308" s="198"/>
      <c r="B2308" s="198"/>
      <c r="C2308" s="198"/>
      <c r="D2308" s="194"/>
      <c r="E2308" s="198"/>
      <c r="F2308" s="198"/>
      <c r="G2308" s="196" t="str">
        <f>IF(ISNA(VLOOKUP(E2308,'Rota Pattern Data'!$A:$B,2,FALSE)),"",VLOOKUP(E2308,'Rota Pattern Data'!$A:$B,2,FALSE))</f>
        <v/>
      </c>
      <c r="H2308" s="197"/>
      <c r="I2308" s="200"/>
      <c r="J2308" s="198"/>
      <c r="K2308" s="198"/>
      <c r="L2308" s="198"/>
      <c r="M2308" s="199"/>
      <c r="N2308" s="198"/>
      <c r="O2308" s="242"/>
      <c r="P2308" s="242"/>
      <c r="Q2308" s="242"/>
      <c r="R2308" s="242"/>
      <c r="S2308" s="242"/>
      <c r="T2308" s="242"/>
      <c r="U2308" s="242"/>
      <c r="V2308" s="242"/>
      <c r="W2308" s="242"/>
      <c r="X2308" s="242"/>
      <c r="Y2308" s="242"/>
      <c r="Z2308" s="242"/>
      <c r="AA2308" s="242"/>
      <c r="AB2308" s="242"/>
      <c r="AC2308" s="243"/>
    </row>
    <row r="2309" spans="1:29" s="244" customFormat="1" ht="15" customHeight="1" x14ac:dyDescent="0.25">
      <c r="A2309" s="198"/>
      <c r="B2309" s="198"/>
      <c r="C2309" s="198"/>
      <c r="D2309" s="194"/>
      <c r="E2309" s="198"/>
      <c r="F2309" s="198"/>
      <c r="G2309" s="196" t="str">
        <f>IF(ISNA(VLOOKUP(E2309,'Rota Pattern Data'!$A:$B,2,FALSE)),"",VLOOKUP(E2309,'Rota Pattern Data'!$A:$B,2,FALSE))</f>
        <v/>
      </c>
      <c r="H2309" s="197"/>
      <c r="I2309" s="200"/>
      <c r="J2309" s="198"/>
      <c r="K2309" s="198"/>
      <c r="L2309" s="198"/>
      <c r="M2309" s="199"/>
      <c r="N2309" s="198"/>
      <c r="O2309" s="242"/>
      <c r="P2309" s="242"/>
      <c r="Q2309" s="242"/>
      <c r="R2309" s="242"/>
      <c r="S2309" s="242"/>
      <c r="T2309" s="242"/>
      <c r="U2309" s="242"/>
      <c r="V2309" s="242"/>
      <c r="W2309" s="242"/>
      <c r="X2309" s="242"/>
      <c r="Y2309" s="242"/>
      <c r="Z2309" s="242"/>
      <c r="AA2309" s="242"/>
      <c r="AB2309" s="242"/>
      <c r="AC2309" s="243"/>
    </row>
    <row r="2310" spans="1:29" s="244" customFormat="1" ht="15" customHeight="1" x14ac:dyDescent="0.25">
      <c r="A2310" s="198"/>
      <c r="B2310" s="198"/>
      <c r="C2310" s="198"/>
      <c r="D2310" s="194"/>
      <c r="E2310" s="198"/>
      <c r="F2310" s="198"/>
      <c r="G2310" s="196" t="str">
        <f>IF(ISNA(VLOOKUP(E2310,'Rota Pattern Data'!$A:$B,2,FALSE)),"",VLOOKUP(E2310,'Rota Pattern Data'!$A:$B,2,FALSE))</f>
        <v/>
      </c>
      <c r="H2310" s="197"/>
      <c r="I2310" s="200"/>
      <c r="J2310" s="198"/>
      <c r="K2310" s="198"/>
      <c r="L2310" s="198"/>
      <c r="M2310" s="199"/>
      <c r="N2310" s="198"/>
      <c r="O2310" s="242"/>
      <c r="P2310" s="242"/>
      <c r="Q2310" s="242"/>
      <c r="R2310" s="242"/>
      <c r="S2310" s="242"/>
      <c r="T2310" s="242"/>
      <c r="U2310" s="242"/>
      <c r="V2310" s="242"/>
      <c r="W2310" s="242"/>
      <c r="X2310" s="242"/>
      <c r="Y2310" s="242"/>
      <c r="Z2310" s="242"/>
      <c r="AA2310" s="242"/>
      <c r="AB2310" s="242"/>
      <c r="AC2310" s="243"/>
    </row>
    <row r="2311" spans="1:29" s="244" customFormat="1" ht="15" customHeight="1" x14ac:dyDescent="0.25">
      <c r="A2311" s="198"/>
      <c r="B2311" s="198"/>
      <c r="C2311" s="198"/>
      <c r="D2311" s="194"/>
      <c r="E2311" s="198"/>
      <c r="F2311" s="198"/>
      <c r="G2311" s="196" t="str">
        <f>IF(ISNA(VLOOKUP(E2311,'Rota Pattern Data'!$A:$B,2,FALSE)),"",VLOOKUP(E2311,'Rota Pattern Data'!$A:$B,2,FALSE))</f>
        <v/>
      </c>
      <c r="H2311" s="197"/>
      <c r="I2311" s="200"/>
      <c r="J2311" s="198"/>
      <c r="K2311" s="198"/>
      <c r="L2311" s="198"/>
      <c r="M2311" s="199"/>
      <c r="N2311" s="198"/>
      <c r="O2311" s="242"/>
      <c r="P2311" s="242"/>
      <c r="Q2311" s="242"/>
      <c r="R2311" s="242"/>
      <c r="S2311" s="242"/>
      <c r="T2311" s="242"/>
      <c r="U2311" s="242"/>
      <c r="V2311" s="242"/>
      <c r="W2311" s="242"/>
      <c r="X2311" s="242"/>
      <c r="Y2311" s="242"/>
      <c r="Z2311" s="242"/>
      <c r="AA2311" s="242"/>
      <c r="AB2311" s="242"/>
      <c r="AC2311" s="243"/>
    </row>
    <row r="2312" spans="1:29" s="244" customFormat="1" ht="15" customHeight="1" x14ac:dyDescent="0.25">
      <c r="A2312" s="198"/>
      <c r="B2312" s="198"/>
      <c r="C2312" s="198"/>
      <c r="D2312" s="194"/>
      <c r="E2312" s="198"/>
      <c r="F2312" s="198"/>
      <c r="G2312" s="196" t="str">
        <f>IF(ISNA(VLOOKUP(E2312,'Rota Pattern Data'!$A:$B,2,FALSE)),"",VLOOKUP(E2312,'Rota Pattern Data'!$A:$B,2,FALSE))</f>
        <v/>
      </c>
      <c r="H2312" s="197"/>
      <c r="I2312" s="200"/>
      <c r="J2312" s="198"/>
      <c r="K2312" s="198"/>
      <c r="L2312" s="198"/>
      <c r="M2312" s="199"/>
      <c r="N2312" s="198"/>
      <c r="O2312" s="242"/>
      <c r="P2312" s="242"/>
      <c r="Q2312" s="242"/>
      <c r="R2312" s="242"/>
      <c r="S2312" s="242"/>
      <c r="T2312" s="242"/>
      <c r="U2312" s="242"/>
      <c r="V2312" s="242"/>
      <c r="W2312" s="242"/>
      <c r="X2312" s="242"/>
      <c r="Y2312" s="242"/>
      <c r="Z2312" s="242"/>
      <c r="AA2312" s="242"/>
      <c r="AB2312" s="242"/>
      <c r="AC2312" s="243"/>
    </row>
    <row r="2313" spans="1:29" s="244" customFormat="1" ht="15" customHeight="1" x14ac:dyDescent="0.25">
      <c r="A2313" s="198"/>
      <c r="B2313" s="198"/>
      <c r="C2313" s="198"/>
      <c r="D2313" s="194"/>
      <c r="E2313" s="198"/>
      <c r="F2313" s="198"/>
      <c r="G2313" s="196" t="str">
        <f>IF(ISNA(VLOOKUP(E2313,'Rota Pattern Data'!$A:$B,2,FALSE)),"",VLOOKUP(E2313,'Rota Pattern Data'!$A:$B,2,FALSE))</f>
        <v/>
      </c>
      <c r="H2313" s="197"/>
      <c r="I2313" s="200"/>
      <c r="J2313" s="198"/>
      <c r="K2313" s="198"/>
      <c r="L2313" s="198"/>
      <c r="M2313" s="199"/>
      <c r="N2313" s="198"/>
      <c r="O2313" s="242"/>
      <c r="P2313" s="242"/>
      <c r="Q2313" s="242"/>
      <c r="R2313" s="242"/>
      <c r="S2313" s="242"/>
      <c r="T2313" s="242"/>
      <c r="U2313" s="242"/>
      <c r="V2313" s="242"/>
      <c r="W2313" s="242"/>
      <c r="X2313" s="242"/>
      <c r="Y2313" s="242"/>
      <c r="Z2313" s="242"/>
      <c r="AA2313" s="242"/>
      <c r="AB2313" s="242"/>
      <c r="AC2313" s="243"/>
    </row>
    <row r="2314" spans="1:29" s="244" customFormat="1" ht="15" customHeight="1" x14ac:dyDescent="0.25">
      <c r="A2314" s="198"/>
      <c r="B2314" s="198"/>
      <c r="C2314" s="198"/>
      <c r="D2314" s="194"/>
      <c r="E2314" s="198"/>
      <c r="F2314" s="198"/>
      <c r="G2314" s="196" t="str">
        <f>IF(ISNA(VLOOKUP(E2314,'Rota Pattern Data'!$A:$B,2,FALSE)),"",VLOOKUP(E2314,'Rota Pattern Data'!$A:$B,2,FALSE))</f>
        <v/>
      </c>
      <c r="H2314" s="197"/>
      <c r="I2314" s="200"/>
      <c r="J2314" s="198"/>
      <c r="K2314" s="198"/>
      <c r="L2314" s="198"/>
      <c r="M2314" s="199"/>
      <c r="N2314" s="198"/>
      <c r="O2314" s="242"/>
      <c r="P2314" s="242"/>
      <c r="Q2314" s="242"/>
      <c r="R2314" s="242"/>
      <c r="S2314" s="242"/>
      <c r="T2314" s="242"/>
      <c r="U2314" s="242"/>
      <c r="V2314" s="242"/>
      <c r="W2314" s="242"/>
      <c r="X2314" s="242"/>
      <c r="Y2314" s="242"/>
      <c r="Z2314" s="242"/>
      <c r="AA2314" s="242"/>
      <c r="AB2314" s="242"/>
      <c r="AC2314" s="243"/>
    </row>
    <row r="2315" spans="1:29" s="244" customFormat="1" ht="15" customHeight="1" x14ac:dyDescent="0.25">
      <c r="A2315" s="198"/>
      <c r="B2315" s="198"/>
      <c r="C2315" s="198"/>
      <c r="D2315" s="194"/>
      <c r="E2315" s="198"/>
      <c r="F2315" s="198"/>
      <c r="G2315" s="196" t="str">
        <f>IF(ISNA(VLOOKUP(E2315,'Rota Pattern Data'!$A:$B,2,FALSE)),"",VLOOKUP(E2315,'Rota Pattern Data'!$A:$B,2,FALSE))</f>
        <v/>
      </c>
      <c r="H2315" s="197"/>
      <c r="I2315" s="200"/>
      <c r="J2315" s="198"/>
      <c r="K2315" s="198"/>
      <c r="L2315" s="198"/>
      <c r="M2315" s="199"/>
      <c r="N2315" s="198"/>
      <c r="O2315" s="242"/>
      <c r="P2315" s="242"/>
      <c r="Q2315" s="242"/>
      <c r="R2315" s="242"/>
      <c r="S2315" s="242"/>
      <c r="T2315" s="242"/>
      <c r="U2315" s="242"/>
      <c r="V2315" s="242"/>
      <c r="W2315" s="242"/>
      <c r="X2315" s="242"/>
      <c r="Y2315" s="242"/>
      <c r="Z2315" s="242"/>
      <c r="AA2315" s="242"/>
      <c r="AB2315" s="242"/>
      <c r="AC2315" s="243"/>
    </row>
    <row r="2316" spans="1:29" s="244" customFormat="1" ht="15" customHeight="1" x14ac:dyDescent="0.25">
      <c r="A2316" s="198"/>
      <c r="B2316" s="198"/>
      <c r="C2316" s="198"/>
      <c r="D2316" s="194"/>
      <c r="E2316" s="198"/>
      <c r="F2316" s="198"/>
      <c r="G2316" s="196" t="str">
        <f>IF(ISNA(VLOOKUP(E2316,'Rota Pattern Data'!$A:$B,2,FALSE)),"",VLOOKUP(E2316,'Rota Pattern Data'!$A:$B,2,FALSE))</f>
        <v/>
      </c>
      <c r="H2316" s="197"/>
      <c r="I2316" s="200"/>
      <c r="J2316" s="198"/>
      <c r="K2316" s="198"/>
      <c r="L2316" s="198"/>
      <c r="M2316" s="199"/>
      <c r="N2316" s="198"/>
      <c r="O2316" s="242"/>
      <c r="P2316" s="242"/>
      <c r="Q2316" s="242"/>
      <c r="R2316" s="242"/>
      <c r="S2316" s="242"/>
      <c r="T2316" s="242"/>
      <c r="U2316" s="242"/>
      <c r="V2316" s="242"/>
      <c r="W2316" s="242"/>
      <c r="X2316" s="242"/>
      <c r="Y2316" s="242"/>
      <c r="Z2316" s="242"/>
      <c r="AA2316" s="242"/>
      <c r="AB2316" s="242"/>
      <c r="AC2316" s="243"/>
    </row>
    <row r="2317" spans="1:29" s="244" customFormat="1" ht="15" customHeight="1" x14ac:dyDescent="0.25">
      <c r="A2317" s="198"/>
      <c r="B2317" s="198"/>
      <c r="C2317" s="198"/>
      <c r="D2317" s="194"/>
      <c r="E2317" s="198"/>
      <c r="F2317" s="198"/>
      <c r="G2317" s="196" t="str">
        <f>IF(ISNA(VLOOKUP(E2317,'Rota Pattern Data'!$A:$B,2,FALSE)),"",VLOOKUP(E2317,'Rota Pattern Data'!$A:$B,2,FALSE))</f>
        <v/>
      </c>
      <c r="H2317" s="197"/>
      <c r="I2317" s="200"/>
      <c r="J2317" s="198"/>
      <c r="K2317" s="198"/>
      <c r="L2317" s="198"/>
      <c r="M2317" s="199"/>
      <c r="N2317" s="198"/>
      <c r="O2317" s="242"/>
      <c r="P2317" s="242"/>
      <c r="Q2317" s="242"/>
      <c r="R2317" s="242"/>
      <c r="S2317" s="242"/>
      <c r="T2317" s="242"/>
      <c r="U2317" s="242"/>
      <c r="V2317" s="242"/>
      <c r="W2317" s="242"/>
      <c r="X2317" s="242"/>
      <c r="Y2317" s="242"/>
      <c r="Z2317" s="242"/>
      <c r="AA2317" s="242"/>
      <c r="AB2317" s="242"/>
      <c r="AC2317" s="243"/>
    </row>
    <row r="2318" spans="1:29" s="244" customFormat="1" ht="15" customHeight="1" x14ac:dyDescent="0.25">
      <c r="A2318" s="198"/>
      <c r="B2318" s="198"/>
      <c r="C2318" s="198"/>
      <c r="D2318" s="194"/>
      <c r="E2318" s="198"/>
      <c r="F2318" s="198"/>
      <c r="G2318" s="196" t="str">
        <f>IF(ISNA(VLOOKUP(E2318,'Rota Pattern Data'!$A:$B,2,FALSE)),"",VLOOKUP(E2318,'Rota Pattern Data'!$A:$B,2,FALSE))</f>
        <v/>
      </c>
      <c r="H2318" s="197"/>
      <c r="I2318" s="200"/>
      <c r="J2318" s="198"/>
      <c r="K2318" s="198"/>
      <c r="L2318" s="198"/>
      <c r="M2318" s="199"/>
      <c r="N2318" s="198"/>
      <c r="O2318" s="242"/>
      <c r="P2318" s="242"/>
      <c r="Q2318" s="242"/>
      <c r="R2318" s="242"/>
      <c r="S2318" s="242"/>
      <c r="T2318" s="242"/>
      <c r="U2318" s="242"/>
      <c r="V2318" s="242"/>
      <c r="W2318" s="242"/>
      <c r="X2318" s="242"/>
      <c r="Y2318" s="242"/>
      <c r="Z2318" s="242"/>
      <c r="AA2318" s="242"/>
      <c r="AB2318" s="242"/>
      <c r="AC2318" s="243"/>
    </row>
    <row r="2319" spans="1:29" s="244" customFormat="1" ht="15" customHeight="1" x14ac:dyDescent="0.25">
      <c r="A2319" s="198"/>
      <c r="B2319" s="198"/>
      <c r="C2319" s="198"/>
      <c r="D2319" s="194"/>
      <c r="E2319" s="198"/>
      <c r="F2319" s="198"/>
      <c r="G2319" s="196" t="str">
        <f>IF(ISNA(VLOOKUP(E2319,'Rota Pattern Data'!$A:$B,2,FALSE)),"",VLOOKUP(E2319,'Rota Pattern Data'!$A:$B,2,FALSE))</f>
        <v/>
      </c>
      <c r="H2319" s="197"/>
      <c r="I2319" s="200"/>
      <c r="J2319" s="198"/>
      <c r="K2319" s="198"/>
      <c r="L2319" s="198"/>
      <c r="M2319" s="199"/>
      <c r="N2319" s="198"/>
      <c r="O2319" s="242"/>
      <c r="P2319" s="242"/>
      <c r="Q2319" s="242"/>
      <c r="R2319" s="242"/>
      <c r="S2319" s="242"/>
      <c r="T2319" s="242"/>
      <c r="U2319" s="242"/>
      <c r="V2319" s="242"/>
      <c r="W2319" s="242"/>
      <c r="X2319" s="242"/>
      <c r="Y2319" s="242"/>
      <c r="Z2319" s="242"/>
      <c r="AA2319" s="242"/>
      <c r="AB2319" s="242"/>
      <c r="AC2319" s="243"/>
    </row>
    <row r="2320" spans="1:29" s="244" customFormat="1" ht="15" customHeight="1" x14ac:dyDescent="0.25">
      <c r="A2320" s="198"/>
      <c r="B2320" s="198"/>
      <c r="C2320" s="198"/>
      <c r="D2320" s="194"/>
      <c r="E2320" s="198"/>
      <c r="F2320" s="198"/>
      <c r="G2320" s="196" t="str">
        <f>IF(ISNA(VLOOKUP(E2320,'Rota Pattern Data'!$A:$B,2,FALSE)),"",VLOOKUP(E2320,'Rota Pattern Data'!$A:$B,2,FALSE))</f>
        <v/>
      </c>
      <c r="H2320" s="197"/>
      <c r="I2320" s="200"/>
      <c r="J2320" s="198"/>
      <c r="K2320" s="198"/>
      <c r="L2320" s="198"/>
      <c r="M2320" s="199"/>
      <c r="N2320" s="198"/>
      <c r="O2320" s="242"/>
      <c r="P2320" s="242"/>
      <c r="Q2320" s="242"/>
      <c r="R2320" s="242"/>
      <c r="S2320" s="242"/>
      <c r="T2320" s="242"/>
      <c r="U2320" s="242"/>
      <c r="V2320" s="242"/>
      <c r="W2320" s="242"/>
      <c r="X2320" s="242"/>
      <c r="Y2320" s="242"/>
      <c r="Z2320" s="242"/>
      <c r="AA2320" s="242"/>
      <c r="AB2320" s="242"/>
      <c r="AC2320" s="243"/>
    </row>
    <row r="2321" spans="1:29" s="244" customFormat="1" ht="15" customHeight="1" x14ac:dyDescent="0.25">
      <c r="A2321" s="198"/>
      <c r="B2321" s="198"/>
      <c r="C2321" s="198"/>
      <c r="D2321" s="194"/>
      <c r="E2321" s="198"/>
      <c r="F2321" s="198"/>
      <c r="G2321" s="196" t="str">
        <f>IF(ISNA(VLOOKUP(E2321,'Rota Pattern Data'!$A:$B,2,FALSE)),"",VLOOKUP(E2321,'Rota Pattern Data'!$A:$B,2,FALSE))</f>
        <v/>
      </c>
      <c r="H2321" s="197"/>
      <c r="I2321" s="200"/>
      <c r="J2321" s="198"/>
      <c r="K2321" s="198"/>
      <c r="L2321" s="198"/>
      <c r="M2321" s="199"/>
      <c r="N2321" s="198"/>
      <c r="O2321" s="242"/>
      <c r="P2321" s="242"/>
      <c r="Q2321" s="242"/>
      <c r="R2321" s="242"/>
      <c r="S2321" s="242"/>
      <c r="T2321" s="242"/>
      <c r="U2321" s="242"/>
      <c r="V2321" s="242"/>
      <c r="W2321" s="242"/>
      <c r="X2321" s="242"/>
      <c r="Y2321" s="242"/>
      <c r="Z2321" s="242"/>
      <c r="AA2321" s="242"/>
      <c r="AB2321" s="242"/>
      <c r="AC2321" s="243"/>
    </row>
    <row r="2322" spans="1:29" s="244" customFormat="1" ht="15" customHeight="1" x14ac:dyDescent="0.25">
      <c r="A2322" s="198"/>
      <c r="B2322" s="198"/>
      <c r="C2322" s="198"/>
      <c r="D2322" s="194"/>
      <c r="E2322" s="198"/>
      <c r="F2322" s="198"/>
      <c r="G2322" s="196" t="str">
        <f>IF(ISNA(VLOOKUP(E2322,'Rota Pattern Data'!$A:$B,2,FALSE)),"",VLOOKUP(E2322,'Rota Pattern Data'!$A:$B,2,FALSE))</f>
        <v/>
      </c>
      <c r="H2322" s="197"/>
      <c r="I2322" s="200"/>
      <c r="J2322" s="198"/>
      <c r="K2322" s="198"/>
      <c r="L2322" s="198"/>
      <c r="M2322" s="199"/>
      <c r="N2322" s="198"/>
      <c r="O2322" s="242"/>
      <c r="P2322" s="242"/>
      <c r="Q2322" s="242"/>
      <c r="R2322" s="242"/>
      <c r="S2322" s="242"/>
      <c r="T2322" s="242"/>
      <c r="U2322" s="242"/>
      <c r="V2322" s="242"/>
      <c r="W2322" s="242"/>
      <c r="X2322" s="242"/>
      <c r="Y2322" s="242"/>
      <c r="Z2322" s="242"/>
      <c r="AA2322" s="242"/>
      <c r="AB2322" s="242"/>
      <c r="AC2322" s="243"/>
    </row>
    <row r="2323" spans="1:29" s="244" customFormat="1" ht="15" customHeight="1" x14ac:dyDescent="0.25">
      <c r="A2323" s="198"/>
      <c r="B2323" s="198"/>
      <c r="C2323" s="198"/>
      <c r="D2323" s="194"/>
      <c r="E2323" s="198"/>
      <c r="F2323" s="198"/>
      <c r="G2323" s="196" t="str">
        <f>IF(ISNA(VLOOKUP(E2323,'Rota Pattern Data'!$A:$B,2,FALSE)),"",VLOOKUP(E2323,'Rota Pattern Data'!$A:$B,2,FALSE))</f>
        <v/>
      </c>
      <c r="H2323" s="197"/>
      <c r="I2323" s="200"/>
      <c r="J2323" s="198"/>
      <c r="K2323" s="198"/>
      <c r="L2323" s="198"/>
      <c r="M2323" s="199"/>
      <c r="N2323" s="198"/>
      <c r="O2323" s="242"/>
      <c r="P2323" s="242"/>
      <c r="Q2323" s="242"/>
      <c r="R2323" s="242"/>
      <c r="S2323" s="242"/>
      <c r="T2323" s="242"/>
      <c r="U2323" s="242"/>
      <c r="V2323" s="242"/>
      <c r="W2323" s="242"/>
      <c r="X2323" s="242"/>
      <c r="Y2323" s="242"/>
      <c r="Z2323" s="242"/>
      <c r="AA2323" s="242"/>
      <c r="AB2323" s="242"/>
      <c r="AC2323" s="243"/>
    </row>
    <row r="2324" spans="1:29" s="244" customFormat="1" ht="15" customHeight="1" x14ac:dyDescent="0.25">
      <c r="A2324" s="198"/>
      <c r="B2324" s="198"/>
      <c r="C2324" s="198"/>
      <c r="D2324" s="194"/>
      <c r="E2324" s="198"/>
      <c r="F2324" s="198"/>
      <c r="G2324" s="196" t="str">
        <f>IF(ISNA(VLOOKUP(E2324,'Rota Pattern Data'!$A:$B,2,FALSE)),"",VLOOKUP(E2324,'Rota Pattern Data'!$A:$B,2,FALSE))</f>
        <v/>
      </c>
      <c r="H2324" s="197"/>
      <c r="I2324" s="200"/>
      <c r="J2324" s="198"/>
      <c r="K2324" s="198"/>
      <c r="L2324" s="198"/>
      <c r="M2324" s="199"/>
      <c r="N2324" s="198"/>
      <c r="O2324" s="242"/>
      <c r="P2324" s="242"/>
      <c r="Q2324" s="242"/>
      <c r="R2324" s="242"/>
      <c r="S2324" s="242"/>
      <c r="T2324" s="242"/>
      <c r="U2324" s="242"/>
      <c r="V2324" s="242"/>
      <c r="W2324" s="242"/>
      <c r="X2324" s="242"/>
      <c r="Y2324" s="242"/>
      <c r="Z2324" s="242"/>
      <c r="AA2324" s="242"/>
      <c r="AB2324" s="242"/>
      <c r="AC2324" s="243"/>
    </row>
    <row r="2325" spans="1:29" s="244" customFormat="1" ht="15" customHeight="1" x14ac:dyDescent="0.25">
      <c r="A2325" s="198"/>
      <c r="B2325" s="198"/>
      <c r="C2325" s="198"/>
      <c r="D2325" s="194"/>
      <c r="E2325" s="198"/>
      <c r="F2325" s="198"/>
      <c r="G2325" s="196" t="str">
        <f>IF(ISNA(VLOOKUP(E2325,'Rota Pattern Data'!$A:$B,2,FALSE)),"",VLOOKUP(E2325,'Rota Pattern Data'!$A:$B,2,FALSE))</f>
        <v/>
      </c>
      <c r="H2325" s="197"/>
      <c r="I2325" s="200"/>
      <c r="J2325" s="198"/>
      <c r="K2325" s="198"/>
      <c r="L2325" s="198"/>
      <c r="M2325" s="199"/>
      <c r="N2325" s="198"/>
      <c r="O2325" s="242"/>
      <c r="P2325" s="242"/>
      <c r="Q2325" s="242"/>
      <c r="R2325" s="242"/>
      <c r="S2325" s="242"/>
      <c r="T2325" s="242"/>
      <c r="U2325" s="242"/>
      <c r="V2325" s="242"/>
      <c r="W2325" s="242"/>
      <c r="X2325" s="242"/>
      <c r="Y2325" s="242"/>
      <c r="Z2325" s="242"/>
      <c r="AA2325" s="242"/>
      <c r="AB2325" s="242"/>
      <c r="AC2325" s="243"/>
    </row>
    <row r="2326" spans="1:29" s="244" customFormat="1" ht="15" customHeight="1" x14ac:dyDescent="0.25">
      <c r="A2326" s="198"/>
      <c r="B2326" s="198"/>
      <c r="C2326" s="198"/>
      <c r="D2326" s="194"/>
      <c r="E2326" s="198"/>
      <c r="F2326" s="198"/>
      <c r="G2326" s="196" t="str">
        <f>IF(ISNA(VLOOKUP(E2326,'Rota Pattern Data'!$A:$B,2,FALSE)),"",VLOOKUP(E2326,'Rota Pattern Data'!$A:$B,2,FALSE))</f>
        <v/>
      </c>
      <c r="H2326" s="197"/>
      <c r="I2326" s="200"/>
      <c r="J2326" s="198"/>
      <c r="K2326" s="198"/>
      <c r="L2326" s="198"/>
      <c r="M2326" s="199"/>
      <c r="N2326" s="198"/>
      <c r="O2326" s="242"/>
      <c r="P2326" s="242"/>
      <c r="Q2326" s="242"/>
      <c r="R2326" s="242"/>
      <c r="S2326" s="242"/>
      <c r="T2326" s="242"/>
      <c r="U2326" s="242"/>
      <c r="V2326" s="242"/>
      <c r="W2326" s="242"/>
      <c r="X2326" s="242"/>
      <c r="Y2326" s="242"/>
      <c r="Z2326" s="242"/>
      <c r="AA2326" s="242"/>
      <c r="AB2326" s="242"/>
      <c r="AC2326" s="243"/>
    </row>
    <row r="2327" spans="1:29" s="244" customFormat="1" ht="15" customHeight="1" x14ac:dyDescent="0.25">
      <c r="A2327" s="198"/>
      <c r="B2327" s="198"/>
      <c r="C2327" s="198"/>
      <c r="D2327" s="194"/>
      <c r="E2327" s="198"/>
      <c r="F2327" s="198"/>
      <c r="G2327" s="196" t="str">
        <f>IF(ISNA(VLOOKUP(E2327,'Rota Pattern Data'!$A:$B,2,FALSE)),"",VLOOKUP(E2327,'Rota Pattern Data'!$A:$B,2,FALSE))</f>
        <v/>
      </c>
      <c r="H2327" s="197"/>
      <c r="I2327" s="200"/>
      <c r="J2327" s="198"/>
      <c r="K2327" s="198"/>
      <c r="L2327" s="198"/>
      <c r="M2327" s="199"/>
      <c r="N2327" s="198"/>
      <c r="O2327" s="242"/>
      <c r="P2327" s="242"/>
      <c r="Q2327" s="242"/>
      <c r="R2327" s="242"/>
      <c r="S2327" s="242"/>
      <c r="T2327" s="242"/>
      <c r="U2327" s="242"/>
      <c r="V2327" s="242"/>
      <c r="W2327" s="242"/>
      <c r="X2327" s="242"/>
      <c r="Y2327" s="242"/>
      <c r="Z2327" s="242"/>
      <c r="AA2327" s="242"/>
      <c r="AB2327" s="242"/>
      <c r="AC2327" s="243"/>
    </row>
    <row r="2328" spans="1:29" s="244" customFormat="1" ht="15" customHeight="1" x14ac:dyDescent="0.25">
      <c r="A2328" s="198"/>
      <c r="B2328" s="198"/>
      <c r="C2328" s="198"/>
      <c r="D2328" s="194"/>
      <c r="E2328" s="198"/>
      <c r="F2328" s="198"/>
      <c r="G2328" s="196" t="str">
        <f>IF(ISNA(VLOOKUP(E2328,'Rota Pattern Data'!$A:$B,2,FALSE)),"",VLOOKUP(E2328,'Rota Pattern Data'!$A:$B,2,FALSE))</f>
        <v/>
      </c>
      <c r="H2328" s="197"/>
      <c r="I2328" s="200"/>
      <c r="J2328" s="198"/>
      <c r="K2328" s="198"/>
      <c r="L2328" s="198"/>
      <c r="M2328" s="199"/>
      <c r="N2328" s="198"/>
      <c r="O2328" s="242"/>
      <c r="P2328" s="242"/>
      <c r="Q2328" s="242"/>
      <c r="R2328" s="242"/>
      <c r="S2328" s="242"/>
      <c r="T2328" s="242"/>
      <c r="U2328" s="242"/>
      <c r="V2328" s="242"/>
      <c r="W2328" s="242"/>
      <c r="X2328" s="242"/>
      <c r="Y2328" s="242"/>
      <c r="Z2328" s="242"/>
      <c r="AA2328" s="242"/>
      <c r="AB2328" s="242"/>
      <c r="AC2328" s="243"/>
    </row>
    <row r="2329" spans="1:29" s="244" customFormat="1" ht="15" customHeight="1" x14ac:dyDescent="0.25">
      <c r="A2329" s="198"/>
      <c r="B2329" s="198"/>
      <c r="C2329" s="198"/>
      <c r="D2329" s="194"/>
      <c r="E2329" s="198"/>
      <c r="F2329" s="198"/>
      <c r="G2329" s="196" t="str">
        <f>IF(ISNA(VLOOKUP(E2329,'Rota Pattern Data'!$A:$B,2,FALSE)),"",VLOOKUP(E2329,'Rota Pattern Data'!$A:$B,2,FALSE))</f>
        <v/>
      </c>
      <c r="H2329" s="197"/>
      <c r="I2329" s="200"/>
      <c r="J2329" s="198"/>
      <c r="K2329" s="198"/>
      <c r="L2329" s="198"/>
      <c r="M2329" s="199"/>
      <c r="N2329" s="198"/>
      <c r="O2329" s="242"/>
      <c r="P2329" s="242"/>
      <c r="Q2329" s="242"/>
      <c r="R2329" s="242"/>
      <c r="S2329" s="242"/>
      <c r="T2329" s="242"/>
      <c r="U2329" s="242"/>
      <c r="V2329" s="242"/>
      <c r="W2329" s="242"/>
      <c r="X2329" s="242"/>
      <c r="Y2329" s="242"/>
      <c r="Z2329" s="242"/>
      <c r="AA2329" s="242"/>
      <c r="AB2329" s="242"/>
      <c r="AC2329" s="243"/>
    </row>
    <row r="2330" spans="1:29" s="244" customFormat="1" ht="15" customHeight="1" x14ac:dyDescent="0.25">
      <c r="A2330" s="198"/>
      <c r="B2330" s="198"/>
      <c r="C2330" s="198"/>
      <c r="D2330" s="194"/>
      <c r="E2330" s="198"/>
      <c r="F2330" s="198"/>
      <c r="G2330" s="196" t="str">
        <f>IF(ISNA(VLOOKUP(E2330,'Rota Pattern Data'!$A:$B,2,FALSE)),"",VLOOKUP(E2330,'Rota Pattern Data'!$A:$B,2,FALSE))</f>
        <v/>
      </c>
      <c r="H2330" s="197"/>
      <c r="I2330" s="200"/>
      <c r="J2330" s="198"/>
      <c r="K2330" s="198"/>
      <c r="L2330" s="198"/>
      <c r="M2330" s="199"/>
      <c r="N2330" s="198"/>
      <c r="O2330" s="242"/>
      <c r="P2330" s="242"/>
      <c r="Q2330" s="242"/>
      <c r="R2330" s="242"/>
      <c r="S2330" s="242"/>
      <c r="T2330" s="242"/>
      <c r="U2330" s="242"/>
      <c r="V2330" s="242"/>
      <c r="W2330" s="242"/>
      <c r="X2330" s="242"/>
      <c r="Y2330" s="242"/>
      <c r="Z2330" s="242"/>
      <c r="AA2330" s="242"/>
      <c r="AB2330" s="242"/>
      <c r="AC2330" s="243"/>
    </row>
    <row r="2331" spans="1:29" s="244" customFormat="1" ht="15" customHeight="1" x14ac:dyDescent="0.25">
      <c r="A2331" s="198"/>
      <c r="B2331" s="198"/>
      <c r="C2331" s="198"/>
      <c r="D2331" s="194"/>
      <c r="E2331" s="198"/>
      <c r="F2331" s="198"/>
      <c r="G2331" s="196" t="str">
        <f>IF(ISNA(VLOOKUP(E2331,'Rota Pattern Data'!$A:$B,2,FALSE)),"",VLOOKUP(E2331,'Rota Pattern Data'!$A:$B,2,FALSE))</f>
        <v/>
      </c>
      <c r="H2331" s="197"/>
      <c r="I2331" s="200"/>
      <c r="J2331" s="198"/>
      <c r="K2331" s="198"/>
      <c r="L2331" s="198"/>
      <c r="M2331" s="199"/>
      <c r="N2331" s="198"/>
      <c r="O2331" s="242"/>
      <c r="P2331" s="242"/>
      <c r="Q2331" s="242"/>
      <c r="R2331" s="242"/>
      <c r="S2331" s="242"/>
      <c r="T2331" s="242"/>
      <c r="U2331" s="242"/>
      <c r="V2331" s="242"/>
      <c r="W2331" s="242"/>
      <c r="X2331" s="242"/>
      <c r="Y2331" s="242"/>
      <c r="Z2331" s="242"/>
      <c r="AA2331" s="242"/>
      <c r="AB2331" s="242"/>
      <c r="AC2331" s="243"/>
    </row>
    <row r="2332" spans="1:29" s="244" customFormat="1" ht="15" customHeight="1" x14ac:dyDescent="0.25">
      <c r="A2332" s="198"/>
      <c r="B2332" s="198"/>
      <c r="C2332" s="198"/>
      <c r="D2332" s="194"/>
      <c r="E2332" s="198"/>
      <c r="F2332" s="198"/>
      <c r="G2332" s="196" t="str">
        <f>IF(ISNA(VLOOKUP(E2332,'Rota Pattern Data'!$A:$B,2,FALSE)),"",VLOOKUP(E2332,'Rota Pattern Data'!$A:$B,2,FALSE))</f>
        <v/>
      </c>
      <c r="H2332" s="197"/>
      <c r="I2332" s="200"/>
      <c r="J2332" s="198"/>
      <c r="K2332" s="198"/>
      <c r="L2332" s="198"/>
      <c r="M2332" s="199"/>
      <c r="N2332" s="198"/>
      <c r="O2332" s="242"/>
      <c r="P2332" s="242"/>
      <c r="Q2332" s="242"/>
      <c r="R2332" s="242"/>
      <c r="S2332" s="242"/>
      <c r="T2332" s="242"/>
      <c r="U2332" s="242"/>
      <c r="V2332" s="242"/>
      <c r="W2332" s="242"/>
      <c r="X2332" s="242"/>
      <c r="Y2332" s="242"/>
      <c r="Z2332" s="242"/>
      <c r="AA2332" s="242"/>
      <c r="AB2332" s="242"/>
      <c r="AC2332" s="243"/>
    </row>
    <row r="2333" spans="1:29" s="244" customFormat="1" ht="15" customHeight="1" x14ac:dyDescent="0.25">
      <c r="A2333" s="198"/>
      <c r="B2333" s="198"/>
      <c r="C2333" s="198"/>
      <c r="D2333" s="194"/>
      <c r="E2333" s="198"/>
      <c r="F2333" s="198"/>
      <c r="G2333" s="196" t="str">
        <f>IF(ISNA(VLOOKUP(E2333,'Rota Pattern Data'!$A:$B,2,FALSE)),"",VLOOKUP(E2333,'Rota Pattern Data'!$A:$B,2,FALSE))</f>
        <v/>
      </c>
      <c r="H2333" s="197"/>
      <c r="I2333" s="200"/>
      <c r="J2333" s="198"/>
      <c r="K2333" s="198"/>
      <c r="L2333" s="198"/>
      <c r="M2333" s="199"/>
      <c r="N2333" s="198"/>
      <c r="O2333" s="242"/>
      <c r="P2333" s="242"/>
      <c r="Q2333" s="242"/>
      <c r="R2333" s="242"/>
      <c r="S2333" s="242"/>
      <c r="T2333" s="242"/>
      <c r="U2333" s="242"/>
      <c r="V2333" s="242"/>
      <c r="W2333" s="242"/>
      <c r="X2333" s="242"/>
      <c r="Y2333" s="242"/>
      <c r="Z2333" s="242"/>
      <c r="AA2333" s="242"/>
      <c r="AB2333" s="242"/>
      <c r="AC2333" s="243"/>
    </row>
    <row r="2334" spans="1:29" s="244" customFormat="1" ht="15" customHeight="1" x14ac:dyDescent="0.25">
      <c r="A2334" s="198"/>
      <c r="B2334" s="198"/>
      <c r="C2334" s="198"/>
      <c r="D2334" s="194"/>
      <c r="E2334" s="198"/>
      <c r="F2334" s="198"/>
      <c r="G2334" s="196" t="str">
        <f>IF(ISNA(VLOOKUP(E2334,'Rota Pattern Data'!$A:$B,2,FALSE)),"",VLOOKUP(E2334,'Rota Pattern Data'!$A:$B,2,FALSE))</f>
        <v/>
      </c>
      <c r="H2334" s="197"/>
      <c r="I2334" s="200"/>
      <c r="J2334" s="198"/>
      <c r="K2334" s="198"/>
      <c r="L2334" s="198"/>
      <c r="M2334" s="199"/>
      <c r="N2334" s="198"/>
      <c r="O2334" s="242"/>
      <c r="P2334" s="242"/>
      <c r="Q2334" s="242"/>
      <c r="R2334" s="242"/>
      <c r="S2334" s="242"/>
      <c r="T2334" s="242"/>
      <c r="U2334" s="242"/>
      <c r="V2334" s="242"/>
      <c r="W2334" s="242"/>
      <c r="X2334" s="242"/>
      <c r="Y2334" s="242"/>
      <c r="Z2334" s="242"/>
      <c r="AA2334" s="242"/>
      <c r="AB2334" s="242"/>
      <c r="AC2334" s="243"/>
    </row>
    <row r="2335" spans="1:29" s="244" customFormat="1" ht="15" customHeight="1" x14ac:dyDescent="0.25">
      <c r="A2335" s="198"/>
      <c r="B2335" s="198"/>
      <c r="C2335" s="198"/>
      <c r="D2335" s="194"/>
      <c r="E2335" s="198"/>
      <c r="F2335" s="198"/>
      <c r="G2335" s="196" t="str">
        <f>IF(ISNA(VLOOKUP(E2335,'Rota Pattern Data'!$A:$B,2,FALSE)),"",VLOOKUP(E2335,'Rota Pattern Data'!$A:$B,2,FALSE))</f>
        <v/>
      </c>
      <c r="H2335" s="197"/>
      <c r="I2335" s="200"/>
      <c r="J2335" s="198"/>
      <c r="K2335" s="198"/>
      <c r="L2335" s="198"/>
      <c r="M2335" s="199"/>
      <c r="N2335" s="198"/>
      <c r="O2335" s="242"/>
      <c r="P2335" s="242"/>
      <c r="Q2335" s="242"/>
      <c r="R2335" s="242"/>
      <c r="S2335" s="242"/>
      <c r="T2335" s="242"/>
      <c r="U2335" s="242"/>
      <c r="V2335" s="242"/>
      <c r="W2335" s="242"/>
      <c r="X2335" s="242"/>
      <c r="Y2335" s="242"/>
      <c r="Z2335" s="242"/>
      <c r="AA2335" s="242"/>
      <c r="AB2335" s="242"/>
      <c r="AC2335" s="243"/>
    </row>
    <row r="2336" spans="1:29" s="244" customFormat="1" ht="15" customHeight="1" x14ac:dyDescent="0.25">
      <c r="A2336" s="198"/>
      <c r="B2336" s="198"/>
      <c r="C2336" s="198"/>
      <c r="D2336" s="194"/>
      <c r="E2336" s="198"/>
      <c r="F2336" s="198"/>
      <c r="G2336" s="196" t="str">
        <f>IF(ISNA(VLOOKUP(E2336,'Rota Pattern Data'!$A:$B,2,FALSE)),"",VLOOKUP(E2336,'Rota Pattern Data'!$A:$B,2,FALSE))</f>
        <v/>
      </c>
      <c r="H2336" s="197"/>
      <c r="I2336" s="200"/>
      <c r="J2336" s="198"/>
      <c r="K2336" s="198"/>
      <c r="L2336" s="198"/>
      <c r="M2336" s="199"/>
      <c r="N2336" s="198"/>
      <c r="O2336" s="242"/>
      <c r="P2336" s="242"/>
      <c r="Q2336" s="242"/>
      <c r="R2336" s="242"/>
      <c r="S2336" s="242"/>
      <c r="T2336" s="242"/>
      <c r="U2336" s="242"/>
      <c r="V2336" s="242"/>
      <c r="W2336" s="242"/>
      <c r="X2336" s="242"/>
      <c r="Y2336" s="242"/>
      <c r="Z2336" s="242"/>
      <c r="AA2336" s="242"/>
      <c r="AB2336" s="242"/>
      <c r="AC2336" s="243"/>
    </row>
    <row r="2337" spans="1:29" s="244" customFormat="1" ht="15" customHeight="1" x14ac:dyDescent="0.25">
      <c r="A2337" s="198"/>
      <c r="B2337" s="198"/>
      <c r="C2337" s="198"/>
      <c r="D2337" s="194"/>
      <c r="E2337" s="198"/>
      <c r="F2337" s="198"/>
      <c r="G2337" s="196" t="str">
        <f>IF(ISNA(VLOOKUP(E2337,'Rota Pattern Data'!$A:$B,2,FALSE)),"",VLOOKUP(E2337,'Rota Pattern Data'!$A:$B,2,FALSE))</f>
        <v/>
      </c>
      <c r="H2337" s="197"/>
      <c r="I2337" s="200"/>
      <c r="J2337" s="198"/>
      <c r="K2337" s="198"/>
      <c r="L2337" s="198"/>
      <c r="M2337" s="199"/>
      <c r="N2337" s="198"/>
      <c r="O2337" s="242"/>
      <c r="P2337" s="242"/>
      <c r="Q2337" s="242"/>
      <c r="R2337" s="242"/>
      <c r="S2337" s="242"/>
      <c r="T2337" s="242"/>
      <c r="U2337" s="242"/>
      <c r="V2337" s="242"/>
      <c r="W2337" s="242"/>
      <c r="X2337" s="242"/>
      <c r="Y2337" s="242"/>
      <c r="Z2337" s="242"/>
      <c r="AA2337" s="242"/>
      <c r="AB2337" s="242"/>
      <c r="AC2337" s="243"/>
    </row>
    <row r="2338" spans="1:29" s="244" customFormat="1" ht="15" customHeight="1" x14ac:dyDescent="0.25">
      <c r="A2338" s="198"/>
      <c r="B2338" s="198"/>
      <c r="C2338" s="198"/>
      <c r="D2338" s="194"/>
      <c r="E2338" s="198"/>
      <c r="F2338" s="198"/>
      <c r="G2338" s="196" t="str">
        <f>IF(ISNA(VLOOKUP(E2338,'Rota Pattern Data'!$A:$B,2,FALSE)),"",VLOOKUP(E2338,'Rota Pattern Data'!$A:$B,2,FALSE))</f>
        <v/>
      </c>
      <c r="H2338" s="197"/>
      <c r="I2338" s="200"/>
      <c r="J2338" s="198"/>
      <c r="K2338" s="198"/>
      <c r="L2338" s="198"/>
      <c r="M2338" s="199"/>
      <c r="N2338" s="198"/>
      <c r="O2338" s="242"/>
      <c r="P2338" s="242"/>
      <c r="Q2338" s="242"/>
      <c r="R2338" s="242"/>
      <c r="S2338" s="242"/>
      <c r="T2338" s="242"/>
      <c r="U2338" s="242"/>
      <c r="V2338" s="242"/>
      <c r="W2338" s="242"/>
      <c r="X2338" s="242"/>
      <c r="Y2338" s="242"/>
      <c r="Z2338" s="242"/>
      <c r="AA2338" s="242"/>
      <c r="AB2338" s="242"/>
      <c r="AC2338" s="243"/>
    </row>
    <row r="2339" spans="1:29" s="244" customFormat="1" ht="15" customHeight="1" x14ac:dyDescent="0.25">
      <c r="A2339" s="198"/>
      <c r="B2339" s="198"/>
      <c r="C2339" s="198"/>
      <c r="D2339" s="194"/>
      <c r="E2339" s="198"/>
      <c r="F2339" s="198"/>
      <c r="G2339" s="196" t="str">
        <f>IF(ISNA(VLOOKUP(E2339,'Rota Pattern Data'!$A:$B,2,FALSE)),"",VLOOKUP(E2339,'Rota Pattern Data'!$A:$B,2,FALSE))</f>
        <v/>
      </c>
      <c r="H2339" s="197"/>
      <c r="I2339" s="200"/>
      <c r="J2339" s="198"/>
      <c r="K2339" s="198"/>
      <c r="L2339" s="198"/>
      <c r="M2339" s="199"/>
      <c r="N2339" s="198"/>
      <c r="O2339" s="242"/>
      <c r="P2339" s="242"/>
      <c r="Q2339" s="242"/>
      <c r="R2339" s="242"/>
      <c r="S2339" s="242"/>
      <c r="T2339" s="242"/>
      <c r="U2339" s="242"/>
      <c r="V2339" s="242"/>
      <c r="W2339" s="242"/>
      <c r="X2339" s="242"/>
      <c r="Y2339" s="242"/>
      <c r="Z2339" s="242"/>
      <c r="AA2339" s="242"/>
      <c r="AB2339" s="242"/>
      <c r="AC2339" s="243"/>
    </row>
    <row r="2340" spans="1:29" s="244" customFormat="1" ht="15" customHeight="1" x14ac:dyDescent="0.25">
      <c r="A2340" s="198"/>
      <c r="B2340" s="198"/>
      <c r="C2340" s="198"/>
      <c r="D2340" s="194"/>
      <c r="E2340" s="198"/>
      <c r="F2340" s="198"/>
      <c r="G2340" s="196" t="str">
        <f>IF(ISNA(VLOOKUP(E2340,'Rota Pattern Data'!$A:$B,2,FALSE)),"",VLOOKUP(E2340,'Rota Pattern Data'!$A:$B,2,FALSE))</f>
        <v/>
      </c>
      <c r="H2340" s="197"/>
      <c r="I2340" s="200"/>
      <c r="J2340" s="198"/>
      <c r="K2340" s="198"/>
      <c r="L2340" s="198"/>
      <c r="M2340" s="199"/>
      <c r="N2340" s="198"/>
      <c r="O2340" s="242"/>
      <c r="P2340" s="242"/>
      <c r="Q2340" s="242"/>
      <c r="R2340" s="242"/>
      <c r="S2340" s="242"/>
      <c r="T2340" s="242"/>
      <c r="U2340" s="242"/>
      <c r="V2340" s="242"/>
      <c r="W2340" s="242"/>
      <c r="X2340" s="242"/>
      <c r="Y2340" s="242"/>
      <c r="Z2340" s="242"/>
      <c r="AA2340" s="242"/>
      <c r="AB2340" s="242"/>
      <c r="AC2340" s="243"/>
    </row>
    <row r="2341" spans="1:29" s="244" customFormat="1" ht="15" customHeight="1" x14ac:dyDescent="0.25">
      <c r="A2341" s="198"/>
      <c r="B2341" s="198"/>
      <c r="C2341" s="198"/>
      <c r="D2341" s="194"/>
      <c r="E2341" s="198"/>
      <c r="F2341" s="198"/>
      <c r="G2341" s="196" t="str">
        <f>IF(ISNA(VLOOKUP(E2341,'Rota Pattern Data'!$A:$B,2,FALSE)),"",VLOOKUP(E2341,'Rota Pattern Data'!$A:$B,2,FALSE))</f>
        <v/>
      </c>
      <c r="H2341" s="197"/>
      <c r="I2341" s="200"/>
      <c r="J2341" s="198"/>
      <c r="K2341" s="198"/>
      <c r="L2341" s="198"/>
      <c r="M2341" s="199"/>
      <c r="N2341" s="198"/>
      <c r="O2341" s="242"/>
      <c r="P2341" s="242"/>
      <c r="Q2341" s="242"/>
      <c r="R2341" s="242"/>
      <c r="S2341" s="242"/>
      <c r="T2341" s="242"/>
      <c r="U2341" s="242"/>
      <c r="V2341" s="242"/>
      <c r="W2341" s="242"/>
      <c r="X2341" s="242"/>
      <c r="Y2341" s="242"/>
      <c r="Z2341" s="242"/>
      <c r="AA2341" s="242"/>
      <c r="AB2341" s="242"/>
      <c r="AC2341" s="243"/>
    </row>
    <row r="2342" spans="1:29" s="244" customFormat="1" ht="15" customHeight="1" x14ac:dyDescent="0.25">
      <c r="A2342" s="198"/>
      <c r="B2342" s="198"/>
      <c r="C2342" s="198"/>
      <c r="D2342" s="194"/>
      <c r="E2342" s="198"/>
      <c r="F2342" s="198"/>
      <c r="G2342" s="196" t="str">
        <f>IF(ISNA(VLOOKUP(E2342,'Rota Pattern Data'!$A:$B,2,FALSE)),"",VLOOKUP(E2342,'Rota Pattern Data'!$A:$B,2,FALSE))</f>
        <v/>
      </c>
      <c r="H2342" s="197"/>
      <c r="I2342" s="200"/>
      <c r="J2342" s="198"/>
      <c r="K2342" s="198"/>
      <c r="L2342" s="198"/>
      <c r="M2342" s="199"/>
      <c r="N2342" s="198"/>
      <c r="O2342" s="242"/>
      <c r="P2342" s="242"/>
      <c r="Q2342" s="242"/>
      <c r="R2342" s="242"/>
      <c r="S2342" s="242"/>
      <c r="T2342" s="242"/>
      <c r="U2342" s="242"/>
      <c r="V2342" s="242"/>
      <c r="W2342" s="242"/>
      <c r="X2342" s="242"/>
      <c r="Y2342" s="242"/>
      <c r="Z2342" s="242"/>
      <c r="AA2342" s="242"/>
      <c r="AB2342" s="242"/>
      <c r="AC2342" s="243"/>
    </row>
    <row r="2343" spans="1:29" s="244" customFormat="1" ht="15" customHeight="1" x14ac:dyDescent="0.25">
      <c r="A2343" s="198"/>
      <c r="B2343" s="198"/>
      <c r="C2343" s="198"/>
      <c r="D2343" s="194"/>
      <c r="E2343" s="198"/>
      <c r="F2343" s="198"/>
      <c r="G2343" s="196" t="str">
        <f>IF(ISNA(VLOOKUP(E2343,'Rota Pattern Data'!$A:$B,2,FALSE)),"",VLOOKUP(E2343,'Rota Pattern Data'!$A:$B,2,FALSE))</f>
        <v/>
      </c>
      <c r="H2343" s="197"/>
      <c r="I2343" s="200"/>
      <c r="J2343" s="198"/>
      <c r="K2343" s="198"/>
      <c r="L2343" s="198"/>
      <c r="M2343" s="199"/>
      <c r="N2343" s="198"/>
      <c r="O2343" s="242"/>
      <c r="P2343" s="242"/>
      <c r="Q2343" s="242"/>
      <c r="R2343" s="242"/>
      <c r="S2343" s="242"/>
      <c r="T2343" s="242"/>
      <c r="U2343" s="242"/>
      <c r="V2343" s="242"/>
      <c r="W2343" s="242"/>
      <c r="X2343" s="242"/>
      <c r="Y2343" s="242"/>
      <c r="Z2343" s="242"/>
      <c r="AA2343" s="242"/>
      <c r="AB2343" s="242"/>
      <c r="AC2343" s="243"/>
    </row>
    <row r="2344" spans="1:29" s="244" customFormat="1" ht="15" customHeight="1" x14ac:dyDescent="0.25">
      <c r="A2344" s="198"/>
      <c r="B2344" s="198"/>
      <c r="C2344" s="198"/>
      <c r="D2344" s="194"/>
      <c r="E2344" s="198"/>
      <c r="F2344" s="198"/>
      <c r="G2344" s="196" t="str">
        <f>IF(ISNA(VLOOKUP(E2344,'Rota Pattern Data'!$A:$B,2,FALSE)),"",VLOOKUP(E2344,'Rota Pattern Data'!$A:$B,2,FALSE))</f>
        <v/>
      </c>
      <c r="H2344" s="197"/>
      <c r="I2344" s="200"/>
      <c r="J2344" s="198"/>
      <c r="K2344" s="198"/>
      <c r="L2344" s="198"/>
      <c r="M2344" s="199"/>
      <c r="N2344" s="198"/>
      <c r="O2344" s="242"/>
      <c r="P2344" s="242"/>
      <c r="Q2344" s="242"/>
      <c r="R2344" s="242"/>
      <c r="S2344" s="242"/>
      <c r="T2344" s="242"/>
      <c r="U2344" s="242"/>
      <c r="V2344" s="242"/>
      <c r="W2344" s="242"/>
      <c r="X2344" s="242"/>
      <c r="Y2344" s="242"/>
      <c r="Z2344" s="242"/>
      <c r="AA2344" s="242"/>
      <c r="AB2344" s="242"/>
      <c r="AC2344" s="243"/>
    </row>
    <row r="2345" spans="1:29" s="244" customFormat="1" ht="15" customHeight="1" x14ac:dyDescent="0.25">
      <c r="A2345" s="198"/>
      <c r="B2345" s="198"/>
      <c r="C2345" s="198"/>
      <c r="D2345" s="194"/>
      <c r="E2345" s="198"/>
      <c r="F2345" s="198"/>
      <c r="G2345" s="196" t="str">
        <f>IF(ISNA(VLOOKUP(E2345,'Rota Pattern Data'!$A:$B,2,FALSE)),"",VLOOKUP(E2345,'Rota Pattern Data'!$A:$B,2,FALSE))</f>
        <v/>
      </c>
      <c r="H2345" s="197"/>
      <c r="I2345" s="200"/>
      <c r="J2345" s="198"/>
      <c r="K2345" s="198"/>
      <c r="L2345" s="198"/>
      <c r="M2345" s="199"/>
      <c r="N2345" s="198"/>
      <c r="O2345" s="242"/>
      <c r="P2345" s="242"/>
      <c r="Q2345" s="242"/>
      <c r="R2345" s="242"/>
      <c r="S2345" s="242"/>
      <c r="T2345" s="242"/>
      <c r="U2345" s="242"/>
      <c r="V2345" s="242"/>
      <c r="W2345" s="242"/>
      <c r="X2345" s="242"/>
      <c r="Y2345" s="242"/>
      <c r="Z2345" s="242"/>
      <c r="AA2345" s="242"/>
      <c r="AB2345" s="242"/>
      <c r="AC2345" s="243"/>
    </row>
    <row r="2346" spans="1:29" s="244" customFormat="1" ht="15" customHeight="1" x14ac:dyDescent="0.25">
      <c r="A2346" s="198"/>
      <c r="B2346" s="198"/>
      <c r="C2346" s="198"/>
      <c r="D2346" s="194"/>
      <c r="E2346" s="198"/>
      <c r="F2346" s="198"/>
      <c r="G2346" s="196" t="str">
        <f>IF(ISNA(VLOOKUP(E2346,'Rota Pattern Data'!$A:$B,2,FALSE)),"",VLOOKUP(E2346,'Rota Pattern Data'!$A:$B,2,FALSE))</f>
        <v/>
      </c>
      <c r="H2346" s="197"/>
      <c r="I2346" s="200"/>
      <c r="J2346" s="198"/>
      <c r="K2346" s="198"/>
      <c r="L2346" s="198"/>
      <c r="M2346" s="199"/>
      <c r="N2346" s="198"/>
      <c r="O2346" s="242"/>
      <c r="P2346" s="242"/>
      <c r="Q2346" s="242"/>
      <c r="R2346" s="242"/>
      <c r="S2346" s="242"/>
      <c r="T2346" s="242"/>
      <c r="U2346" s="242"/>
      <c r="V2346" s="242"/>
      <c r="W2346" s="242"/>
      <c r="X2346" s="242"/>
      <c r="Y2346" s="242"/>
      <c r="Z2346" s="242"/>
      <c r="AA2346" s="242"/>
      <c r="AB2346" s="242"/>
      <c r="AC2346" s="243"/>
    </row>
    <row r="2347" spans="1:29" s="244" customFormat="1" ht="15" customHeight="1" x14ac:dyDescent="0.25">
      <c r="A2347" s="198"/>
      <c r="B2347" s="198"/>
      <c r="C2347" s="198"/>
      <c r="D2347" s="194"/>
      <c r="E2347" s="198"/>
      <c r="F2347" s="198"/>
      <c r="G2347" s="196" t="str">
        <f>IF(ISNA(VLOOKUP(E2347,'Rota Pattern Data'!$A:$B,2,FALSE)),"",VLOOKUP(E2347,'Rota Pattern Data'!$A:$B,2,FALSE))</f>
        <v/>
      </c>
      <c r="H2347" s="197"/>
      <c r="I2347" s="200"/>
      <c r="J2347" s="198"/>
      <c r="K2347" s="198"/>
      <c r="L2347" s="198"/>
      <c r="M2347" s="199"/>
      <c r="N2347" s="198"/>
      <c r="O2347" s="242"/>
      <c r="P2347" s="242"/>
      <c r="Q2347" s="242"/>
      <c r="R2347" s="242"/>
      <c r="S2347" s="242"/>
      <c r="T2347" s="242"/>
      <c r="U2347" s="242"/>
      <c r="V2347" s="242"/>
      <c r="W2347" s="242"/>
      <c r="X2347" s="242"/>
      <c r="Y2347" s="242"/>
      <c r="Z2347" s="242"/>
      <c r="AA2347" s="242"/>
      <c r="AB2347" s="242"/>
      <c r="AC2347" s="243"/>
    </row>
    <row r="2348" spans="1:29" s="244" customFormat="1" ht="15" customHeight="1" x14ac:dyDescent="0.25">
      <c r="A2348" s="198"/>
      <c r="B2348" s="198"/>
      <c r="C2348" s="198"/>
      <c r="D2348" s="194"/>
      <c r="E2348" s="198"/>
      <c r="F2348" s="198"/>
      <c r="G2348" s="196" t="str">
        <f>IF(ISNA(VLOOKUP(E2348,'Rota Pattern Data'!$A:$B,2,FALSE)),"",VLOOKUP(E2348,'Rota Pattern Data'!$A:$B,2,FALSE))</f>
        <v/>
      </c>
      <c r="H2348" s="197"/>
      <c r="I2348" s="200"/>
      <c r="J2348" s="198"/>
      <c r="K2348" s="198"/>
      <c r="L2348" s="198"/>
      <c r="M2348" s="199"/>
      <c r="N2348" s="198"/>
      <c r="O2348" s="242"/>
      <c r="P2348" s="242"/>
      <c r="Q2348" s="242"/>
      <c r="R2348" s="242"/>
      <c r="S2348" s="242"/>
      <c r="T2348" s="242"/>
      <c r="U2348" s="242"/>
      <c r="V2348" s="242"/>
      <c r="W2348" s="242"/>
      <c r="X2348" s="242"/>
      <c r="Y2348" s="242"/>
      <c r="Z2348" s="242"/>
      <c r="AA2348" s="242"/>
      <c r="AB2348" s="242"/>
      <c r="AC2348" s="243"/>
    </row>
    <row r="2349" spans="1:29" s="244" customFormat="1" ht="15" customHeight="1" x14ac:dyDescent="0.25">
      <c r="A2349" s="198"/>
      <c r="B2349" s="198"/>
      <c r="C2349" s="198"/>
      <c r="D2349" s="194"/>
      <c r="E2349" s="198"/>
      <c r="F2349" s="198"/>
      <c r="G2349" s="196" t="str">
        <f>IF(ISNA(VLOOKUP(E2349,'Rota Pattern Data'!$A:$B,2,FALSE)),"",VLOOKUP(E2349,'Rota Pattern Data'!$A:$B,2,FALSE))</f>
        <v/>
      </c>
      <c r="H2349" s="197"/>
      <c r="I2349" s="200"/>
      <c r="J2349" s="198"/>
      <c r="K2349" s="198"/>
      <c r="L2349" s="198"/>
      <c r="M2349" s="199"/>
      <c r="N2349" s="198"/>
      <c r="O2349" s="242"/>
      <c r="P2349" s="242"/>
      <c r="Q2349" s="242"/>
      <c r="R2349" s="242"/>
      <c r="S2349" s="242"/>
      <c r="T2349" s="242"/>
      <c r="U2349" s="242"/>
      <c r="V2349" s="242"/>
      <c r="W2349" s="242"/>
      <c r="X2349" s="242"/>
      <c r="Y2349" s="242"/>
      <c r="Z2349" s="242"/>
      <c r="AA2349" s="242"/>
      <c r="AB2349" s="242"/>
      <c r="AC2349" s="243"/>
    </row>
    <row r="2350" spans="1:29" s="244" customFormat="1" ht="15" customHeight="1" x14ac:dyDescent="0.25">
      <c r="A2350" s="198"/>
      <c r="B2350" s="198"/>
      <c r="C2350" s="198"/>
      <c r="D2350" s="194"/>
      <c r="E2350" s="198"/>
      <c r="F2350" s="198"/>
      <c r="G2350" s="196" t="str">
        <f>IF(ISNA(VLOOKUP(E2350,'Rota Pattern Data'!$A:$B,2,FALSE)),"",VLOOKUP(E2350,'Rota Pattern Data'!$A:$B,2,FALSE))</f>
        <v/>
      </c>
      <c r="H2350" s="197"/>
      <c r="I2350" s="200"/>
      <c r="J2350" s="198"/>
      <c r="K2350" s="198"/>
      <c r="L2350" s="198"/>
      <c r="M2350" s="199"/>
      <c r="N2350" s="198"/>
      <c r="O2350" s="242"/>
      <c r="P2350" s="242"/>
      <c r="Q2350" s="242"/>
      <c r="R2350" s="242"/>
      <c r="S2350" s="242"/>
      <c r="T2350" s="242"/>
      <c r="U2350" s="242"/>
      <c r="V2350" s="242"/>
      <c r="W2350" s="242"/>
      <c r="X2350" s="242"/>
      <c r="Y2350" s="242"/>
      <c r="Z2350" s="242"/>
      <c r="AA2350" s="242"/>
      <c r="AB2350" s="242"/>
      <c r="AC2350" s="243"/>
    </row>
    <row r="2351" spans="1:29" s="244" customFormat="1" ht="15" customHeight="1" x14ac:dyDescent="0.25">
      <c r="A2351" s="198"/>
      <c r="B2351" s="198"/>
      <c r="C2351" s="198"/>
      <c r="D2351" s="194"/>
      <c r="E2351" s="198"/>
      <c r="F2351" s="198"/>
      <c r="G2351" s="196" t="str">
        <f>IF(ISNA(VLOOKUP(E2351,'Rota Pattern Data'!$A:$B,2,FALSE)),"",VLOOKUP(E2351,'Rota Pattern Data'!$A:$B,2,FALSE))</f>
        <v/>
      </c>
      <c r="H2351" s="197"/>
      <c r="I2351" s="200"/>
      <c r="J2351" s="198"/>
      <c r="K2351" s="198"/>
      <c r="L2351" s="198"/>
      <c r="M2351" s="199"/>
      <c r="N2351" s="198"/>
      <c r="O2351" s="242"/>
      <c r="P2351" s="242"/>
      <c r="Q2351" s="242"/>
      <c r="R2351" s="242"/>
      <c r="S2351" s="242"/>
      <c r="T2351" s="242"/>
      <c r="U2351" s="242"/>
      <c r="V2351" s="242"/>
      <c r="W2351" s="242"/>
      <c r="X2351" s="242"/>
      <c r="Y2351" s="242"/>
      <c r="Z2351" s="242"/>
      <c r="AA2351" s="242"/>
      <c r="AB2351" s="242"/>
      <c r="AC2351" s="243"/>
    </row>
    <row r="2352" spans="1:29" s="244" customFormat="1" ht="15" customHeight="1" x14ac:dyDescent="0.25">
      <c r="A2352" s="198"/>
      <c r="B2352" s="198"/>
      <c r="C2352" s="198"/>
      <c r="D2352" s="194"/>
      <c r="E2352" s="198"/>
      <c r="F2352" s="198"/>
      <c r="G2352" s="196" t="str">
        <f>IF(ISNA(VLOOKUP(E2352,'Rota Pattern Data'!$A:$B,2,FALSE)),"",VLOOKUP(E2352,'Rota Pattern Data'!$A:$B,2,FALSE))</f>
        <v/>
      </c>
      <c r="H2352" s="197"/>
      <c r="I2352" s="200"/>
      <c r="J2352" s="198"/>
      <c r="K2352" s="198"/>
      <c r="L2352" s="198"/>
      <c r="M2352" s="199"/>
      <c r="N2352" s="198"/>
      <c r="O2352" s="242"/>
      <c r="P2352" s="242"/>
      <c r="Q2352" s="242"/>
      <c r="R2352" s="242"/>
      <c r="S2352" s="242"/>
      <c r="T2352" s="242"/>
      <c r="U2352" s="242"/>
      <c r="V2352" s="242"/>
      <c r="W2352" s="242"/>
      <c r="X2352" s="242"/>
      <c r="Y2352" s="242"/>
      <c r="Z2352" s="242"/>
      <c r="AA2352" s="242"/>
      <c r="AB2352" s="242"/>
      <c r="AC2352" s="243"/>
    </row>
    <row r="2353" spans="1:29" s="244" customFormat="1" ht="15" customHeight="1" x14ac:dyDescent="0.25">
      <c r="A2353" s="198"/>
      <c r="B2353" s="198"/>
      <c r="C2353" s="198"/>
      <c r="D2353" s="194"/>
      <c r="E2353" s="198"/>
      <c r="F2353" s="198"/>
      <c r="G2353" s="196" t="str">
        <f>IF(ISNA(VLOOKUP(E2353,'Rota Pattern Data'!$A:$B,2,FALSE)),"",VLOOKUP(E2353,'Rota Pattern Data'!$A:$B,2,FALSE))</f>
        <v/>
      </c>
      <c r="H2353" s="197"/>
      <c r="I2353" s="200"/>
      <c r="J2353" s="198"/>
      <c r="K2353" s="198"/>
      <c r="L2353" s="198"/>
      <c r="M2353" s="199"/>
      <c r="N2353" s="198"/>
      <c r="O2353" s="242"/>
      <c r="P2353" s="242"/>
      <c r="Q2353" s="242"/>
      <c r="R2353" s="242"/>
      <c r="S2353" s="242"/>
      <c r="T2353" s="242"/>
      <c r="U2353" s="242"/>
      <c r="V2353" s="242"/>
      <c r="W2353" s="242"/>
      <c r="X2353" s="242"/>
      <c r="Y2353" s="242"/>
      <c r="Z2353" s="242"/>
      <c r="AA2353" s="242"/>
      <c r="AB2353" s="242"/>
      <c r="AC2353" s="243"/>
    </row>
    <row r="2354" spans="1:29" s="244" customFormat="1" ht="15" customHeight="1" x14ac:dyDescent="0.25">
      <c r="A2354" s="198"/>
      <c r="B2354" s="198"/>
      <c r="C2354" s="198"/>
      <c r="D2354" s="194"/>
      <c r="E2354" s="198"/>
      <c r="F2354" s="198"/>
      <c r="G2354" s="196" t="str">
        <f>IF(ISNA(VLOOKUP(E2354,'Rota Pattern Data'!$A:$B,2,FALSE)),"",VLOOKUP(E2354,'Rota Pattern Data'!$A:$B,2,FALSE))</f>
        <v/>
      </c>
      <c r="H2354" s="197"/>
      <c r="I2354" s="200"/>
      <c r="J2354" s="198"/>
      <c r="K2354" s="198"/>
      <c r="L2354" s="198"/>
      <c r="M2354" s="199"/>
      <c r="N2354" s="198"/>
      <c r="O2354" s="242"/>
      <c r="P2354" s="242"/>
      <c r="Q2354" s="242"/>
      <c r="R2354" s="242"/>
      <c r="S2354" s="242"/>
      <c r="T2354" s="242"/>
      <c r="U2354" s="242"/>
      <c r="V2354" s="242"/>
      <c r="W2354" s="242"/>
      <c r="X2354" s="242"/>
      <c r="Y2354" s="242"/>
      <c r="Z2354" s="242"/>
      <c r="AA2354" s="242"/>
      <c r="AB2354" s="242"/>
      <c r="AC2354" s="243"/>
    </row>
    <row r="2355" spans="1:29" s="244" customFormat="1" ht="15" customHeight="1" x14ac:dyDescent="0.25">
      <c r="A2355" s="198"/>
      <c r="B2355" s="198"/>
      <c r="C2355" s="198"/>
      <c r="D2355" s="194"/>
      <c r="E2355" s="198"/>
      <c r="F2355" s="198"/>
      <c r="G2355" s="196" t="str">
        <f>IF(ISNA(VLOOKUP(E2355,'Rota Pattern Data'!$A:$B,2,FALSE)),"",VLOOKUP(E2355,'Rota Pattern Data'!$A:$B,2,FALSE))</f>
        <v/>
      </c>
      <c r="H2355" s="197"/>
      <c r="I2355" s="200"/>
      <c r="J2355" s="198"/>
      <c r="K2355" s="198"/>
      <c r="L2355" s="198"/>
      <c r="M2355" s="199"/>
      <c r="N2355" s="198"/>
      <c r="O2355" s="242"/>
      <c r="P2355" s="242"/>
      <c r="Q2355" s="242"/>
      <c r="R2355" s="242"/>
      <c r="S2355" s="242"/>
      <c r="T2355" s="242"/>
      <c r="U2355" s="242"/>
      <c r="V2355" s="242"/>
      <c r="W2355" s="242"/>
      <c r="X2355" s="242"/>
      <c r="Y2355" s="242"/>
      <c r="Z2355" s="242"/>
      <c r="AA2355" s="242"/>
      <c r="AB2355" s="242"/>
      <c r="AC2355" s="243"/>
    </row>
    <row r="2356" spans="1:29" s="244" customFormat="1" ht="15" customHeight="1" x14ac:dyDescent="0.25">
      <c r="A2356" s="198"/>
      <c r="B2356" s="198"/>
      <c r="C2356" s="198"/>
      <c r="D2356" s="194"/>
      <c r="E2356" s="198"/>
      <c r="F2356" s="198"/>
      <c r="G2356" s="196" t="str">
        <f>IF(ISNA(VLOOKUP(E2356,'Rota Pattern Data'!$A:$B,2,FALSE)),"",VLOOKUP(E2356,'Rota Pattern Data'!$A:$B,2,FALSE))</f>
        <v/>
      </c>
      <c r="H2356" s="197"/>
      <c r="I2356" s="200"/>
      <c r="J2356" s="198"/>
      <c r="K2356" s="198"/>
      <c r="L2356" s="198"/>
      <c r="M2356" s="199"/>
      <c r="N2356" s="198"/>
      <c r="O2356" s="242"/>
      <c r="P2356" s="242"/>
      <c r="Q2356" s="242"/>
      <c r="R2356" s="242"/>
      <c r="S2356" s="242"/>
      <c r="T2356" s="242"/>
      <c r="U2356" s="242"/>
      <c r="V2356" s="242"/>
      <c r="W2356" s="242"/>
      <c r="X2356" s="242"/>
      <c r="Y2356" s="242"/>
      <c r="Z2356" s="242"/>
      <c r="AA2356" s="242"/>
      <c r="AB2356" s="242"/>
      <c r="AC2356" s="243"/>
    </row>
    <row r="2357" spans="1:29" s="244" customFormat="1" ht="15" customHeight="1" x14ac:dyDescent="0.25">
      <c r="A2357" s="198"/>
      <c r="B2357" s="198"/>
      <c r="C2357" s="198"/>
      <c r="D2357" s="194"/>
      <c r="E2357" s="198"/>
      <c r="F2357" s="198"/>
      <c r="G2357" s="196" t="str">
        <f>IF(ISNA(VLOOKUP(E2357,'Rota Pattern Data'!$A:$B,2,FALSE)),"",VLOOKUP(E2357,'Rota Pattern Data'!$A:$B,2,FALSE))</f>
        <v/>
      </c>
      <c r="H2357" s="197"/>
      <c r="I2357" s="200"/>
      <c r="J2357" s="198"/>
      <c r="K2357" s="198"/>
      <c r="L2357" s="198"/>
      <c r="M2357" s="199"/>
      <c r="N2357" s="198"/>
      <c r="O2357" s="242"/>
      <c r="P2357" s="242"/>
      <c r="Q2357" s="242"/>
      <c r="R2357" s="242"/>
      <c r="S2357" s="242"/>
      <c r="T2357" s="242"/>
      <c r="U2357" s="242"/>
      <c r="V2357" s="242"/>
      <c r="W2357" s="242"/>
      <c r="X2357" s="242"/>
      <c r="Y2357" s="242"/>
      <c r="Z2357" s="242"/>
      <c r="AA2357" s="242"/>
      <c r="AB2357" s="242"/>
      <c r="AC2357" s="243"/>
    </row>
    <row r="2358" spans="1:29" s="244" customFormat="1" ht="15" customHeight="1" x14ac:dyDescent="0.25">
      <c r="A2358" s="198"/>
      <c r="B2358" s="198"/>
      <c r="C2358" s="198"/>
      <c r="D2358" s="194"/>
      <c r="E2358" s="198"/>
      <c r="F2358" s="198"/>
      <c r="G2358" s="196" t="str">
        <f>IF(ISNA(VLOOKUP(E2358,'Rota Pattern Data'!$A:$B,2,FALSE)),"",VLOOKUP(E2358,'Rota Pattern Data'!$A:$B,2,FALSE))</f>
        <v/>
      </c>
      <c r="H2358" s="197"/>
      <c r="I2358" s="200"/>
      <c r="J2358" s="198"/>
      <c r="K2358" s="198"/>
      <c r="L2358" s="198"/>
      <c r="M2358" s="199"/>
      <c r="N2358" s="198"/>
      <c r="O2358" s="242"/>
      <c r="P2358" s="242"/>
      <c r="Q2358" s="242"/>
      <c r="R2358" s="242"/>
      <c r="S2358" s="242"/>
      <c r="T2358" s="242"/>
      <c r="U2358" s="242"/>
      <c r="V2358" s="242"/>
      <c r="W2358" s="242"/>
      <c r="X2358" s="242"/>
      <c r="Y2358" s="242"/>
      <c r="Z2358" s="242"/>
      <c r="AA2358" s="242"/>
      <c r="AB2358" s="242"/>
      <c r="AC2358" s="243"/>
    </row>
    <row r="2359" spans="1:29" s="244" customFormat="1" ht="15" customHeight="1" x14ac:dyDescent="0.25">
      <c r="A2359" s="198"/>
      <c r="B2359" s="198"/>
      <c r="C2359" s="198"/>
      <c r="D2359" s="194"/>
      <c r="E2359" s="198"/>
      <c r="F2359" s="198"/>
      <c r="G2359" s="196" t="str">
        <f>IF(ISNA(VLOOKUP(E2359,'Rota Pattern Data'!$A:$B,2,FALSE)),"",VLOOKUP(E2359,'Rota Pattern Data'!$A:$B,2,FALSE))</f>
        <v/>
      </c>
      <c r="H2359" s="197"/>
      <c r="I2359" s="200"/>
      <c r="J2359" s="198"/>
      <c r="K2359" s="198"/>
      <c r="L2359" s="198"/>
      <c r="M2359" s="199"/>
      <c r="N2359" s="198"/>
      <c r="O2359" s="242"/>
      <c r="P2359" s="242"/>
      <c r="Q2359" s="242"/>
      <c r="R2359" s="242"/>
      <c r="S2359" s="242"/>
      <c r="T2359" s="242"/>
      <c r="U2359" s="242"/>
      <c r="V2359" s="242"/>
      <c r="W2359" s="242"/>
      <c r="X2359" s="242"/>
      <c r="Y2359" s="242"/>
      <c r="Z2359" s="242"/>
      <c r="AA2359" s="242"/>
      <c r="AB2359" s="242"/>
      <c r="AC2359" s="243"/>
    </row>
    <row r="2360" spans="1:29" s="244" customFormat="1" ht="15" customHeight="1" x14ac:dyDescent="0.25">
      <c r="A2360" s="198"/>
      <c r="B2360" s="198"/>
      <c r="C2360" s="198"/>
      <c r="D2360" s="194"/>
      <c r="E2360" s="198"/>
      <c r="F2360" s="198"/>
      <c r="G2360" s="196" t="str">
        <f>IF(ISNA(VLOOKUP(E2360,'Rota Pattern Data'!$A:$B,2,FALSE)),"",VLOOKUP(E2360,'Rota Pattern Data'!$A:$B,2,FALSE))</f>
        <v/>
      </c>
      <c r="H2360" s="197"/>
      <c r="I2360" s="200"/>
      <c r="J2360" s="198"/>
      <c r="K2360" s="198"/>
      <c r="L2360" s="198"/>
      <c r="M2360" s="199"/>
      <c r="N2360" s="198"/>
      <c r="O2360" s="242"/>
      <c r="P2360" s="242"/>
      <c r="Q2360" s="242"/>
      <c r="R2360" s="242"/>
      <c r="S2360" s="242"/>
      <c r="T2360" s="242"/>
      <c r="U2360" s="242"/>
      <c r="V2360" s="242"/>
      <c r="W2360" s="242"/>
      <c r="X2360" s="242"/>
      <c r="Y2360" s="242"/>
      <c r="Z2360" s="242"/>
      <c r="AA2360" s="242"/>
      <c r="AB2360" s="242"/>
      <c r="AC2360" s="243"/>
    </row>
    <row r="2361" spans="1:29" s="244" customFormat="1" ht="15" customHeight="1" x14ac:dyDescent="0.25">
      <c r="A2361" s="198"/>
      <c r="B2361" s="198"/>
      <c r="C2361" s="198"/>
      <c r="D2361" s="194"/>
      <c r="E2361" s="198"/>
      <c r="F2361" s="198"/>
      <c r="G2361" s="196" t="str">
        <f>IF(ISNA(VLOOKUP(E2361,'Rota Pattern Data'!$A:$B,2,FALSE)),"",VLOOKUP(E2361,'Rota Pattern Data'!$A:$B,2,FALSE))</f>
        <v/>
      </c>
      <c r="H2361" s="197"/>
      <c r="I2361" s="200"/>
      <c r="J2361" s="198"/>
      <c r="K2361" s="198"/>
      <c r="L2361" s="198"/>
      <c r="M2361" s="199"/>
      <c r="N2361" s="198"/>
      <c r="O2361" s="242"/>
      <c r="P2361" s="242"/>
      <c r="Q2361" s="242"/>
      <c r="R2361" s="242"/>
      <c r="S2361" s="242"/>
      <c r="T2361" s="242"/>
      <c r="U2361" s="242"/>
      <c r="V2361" s="242"/>
      <c r="W2361" s="242"/>
      <c r="X2361" s="242"/>
      <c r="Y2361" s="242"/>
      <c r="Z2361" s="242"/>
      <c r="AA2361" s="242"/>
      <c r="AB2361" s="242"/>
      <c r="AC2361" s="243"/>
    </row>
    <row r="2362" spans="1:29" s="244" customFormat="1" ht="15" customHeight="1" x14ac:dyDescent="0.25">
      <c r="A2362" s="198"/>
      <c r="B2362" s="198"/>
      <c r="C2362" s="198"/>
      <c r="D2362" s="194"/>
      <c r="E2362" s="198"/>
      <c r="F2362" s="198"/>
      <c r="G2362" s="196" t="str">
        <f>IF(ISNA(VLOOKUP(E2362,'Rota Pattern Data'!$A:$B,2,FALSE)),"",VLOOKUP(E2362,'Rota Pattern Data'!$A:$B,2,FALSE))</f>
        <v/>
      </c>
      <c r="H2362" s="197"/>
      <c r="I2362" s="200"/>
      <c r="J2362" s="198"/>
      <c r="K2362" s="198"/>
      <c r="L2362" s="198"/>
      <c r="M2362" s="199"/>
      <c r="N2362" s="198"/>
      <c r="O2362" s="242"/>
      <c r="P2362" s="242"/>
      <c r="Q2362" s="242"/>
      <c r="R2362" s="242"/>
      <c r="S2362" s="242"/>
      <c r="T2362" s="242"/>
      <c r="U2362" s="242"/>
      <c r="V2362" s="242"/>
      <c r="W2362" s="242"/>
      <c r="X2362" s="242"/>
      <c r="Y2362" s="242"/>
      <c r="Z2362" s="242"/>
      <c r="AA2362" s="242"/>
      <c r="AB2362" s="242"/>
      <c r="AC2362" s="243"/>
    </row>
    <row r="2363" spans="1:29" s="244" customFormat="1" ht="15" customHeight="1" x14ac:dyDescent="0.25">
      <c r="A2363" s="198"/>
      <c r="B2363" s="198"/>
      <c r="C2363" s="198"/>
      <c r="D2363" s="194"/>
      <c r="E2363" s="198"/>
      <c r="F2363" s="198"/>
      <c r="G2363" s="196" t="str">
        <f>IF(ISNA(VLOOKUP(E2363,'Rota Pattern Data'!$A:$B,2,FALSE)),"",VLOOKUP(E2363,'Rota Pattern Data'!$A:$B,2,FALSE))</f>
        <v/>
      </c>
      <c r="H2363" s="197"/>
      <c r="I2363" s="200"/>
      <c r="J2363" s="198"/>
      <c r="K2363" s="198"/>
      <c r="L2363" s="198"/>
      <c r="M2363" s="199"/>
      <c r="N2363" s="198"/>
      <c r="O2363" s="242"/>
      <c r="P2363" s="242"/>
      <c r="Q2363" s="242"/>
      <c r="R2363" s="242"/>
      <c r="S2363" s="242"/>
      <c r="T2363" s="242"/>
      <c r="U2363" s="242"/>
      <c r="V2363" s="242"/>
      <c r="W2363" s="242"/>
      <c r="X2363" s="242"/>
      <c r="Y2363" s="242"/>
      <c r="Z2363" s="242"/>
      <c r="AA2363" s="242"/>
      <c r="AB2363" s="242"/>
      <c r="AC2363" s="243"/>
    </row>
    <row r="2364" spans="1:29" s="244" customFormat="1" ht="15" customHeight="1" x14ac:dyDescent="0.25">
      <c r="A2364" s="198"/>
      <c r="B2364" s="198"/>
      <c r="C2364" s="198"/>
      <c r="D2364" s="194"/>
      <c r="E2364" s="198"/>
      <c r="F2364" s="198"/>
      <c r="G2364" s="196" t="str">
        <f>IF(ISNA(VLOOKUP(E2364,'Rota Pattern Data'!$A:$B,2,FALSE)),"",VLOOKUP(E2364,'Rota Pattern Data'!$A:$B,2,FALSE))</f>
        <v/>
      </c>
      <c r="H2364" s="197"/>
      <c r="I2364" s="200"/>
      <c r="J2364" s="198"/>
      <c r="K2364" s="198"/>
      <c r="L2364" s="198"/>
      <c r="M2364" s="199"/>
      <c r="N2364" s="198"/>
      <c r="O2364" s="242"/>
      <c r="P2364" s="242"/>
      <c r="Q2364" s="242"/>
      <c r="R2364" s="242"/>
      <c r="S2364" s="242"/>
      <c r="T2364" s="242"/>
      <c r="U2364" s="242"/>
      <c r="V2364" s="242"/>
      <c r="W2364" s="242"/>
      <c r="X2364" s="242"/>
      <c r="Y2364" s="242"/>
      <c r="Z2364" s="242"/>
      <c r="AA2364" s="242"/>
      <c r="AB2364" s="242"/>
      <c r="AC2364" s="243"/>
    </row>
    <row r="2365" spans="1:29" s="244" customFormat="1" ht="15" customHeight="1" x14ac:dyDescent="0.25">
      <c r="A2365" s="198"/>
      <c r="B2365" s="198"/>
      <c r="C2365" s="198"/>
      <c r="D2365" s="194"/>
      <c r="E2365" s="198"/>
      <c r="F2365" s="198"/>
      <c r="G2365" s="196" t="str">
        <f>IF(ISNA(VLOOKUP(E2365,'Rota Pattern Data'!$A:$B,2,FALSE)),"",VLOOKUP(E2365,'Rota Pattern Data'!$A:$B,2,FALSE))</f>
        <v/>
      </c>
      <c r="H2365" s="197"/>
      <c r="I2365" s="200"/>
      <c r="J2365" s="198"/>
      <c r="K2365" s="198"/>
      <c r="L2365" s="198"/>
      <c r="M2365" s="199"/>
      <c r="N2365" s="198"/>
      <c r="O2365" s="242"/>
      <c r="P2365" s="242"/>
      <c r="Q2365" s="242"/>
      <c r="R2365" s="242"/>
      <c r="S2365" s="242"/>
      <c r="T2365" s="242"/>
      <c r="U2365" s="242"/>
      <c r="V2365" s="242"/>
      <c r="W2365" s="242"/>
      <c r="X2365" s="242"/>
      <c r="Y2365" s="242"/>
      <c r="Z2365" s="242"/>
      <c r="AA2365" s="242"/>
      <c r="AB2365" s="242"/>
      <c r="AC2365" s="243"/>
    </row>
    <row r="2366" spans="1:29" s="244" customFormat="1" ht="15" customHeight="1" x14ac:dyDescent="0.25">
      <c r="A2366" s="198"/>
      <c r="B2366" s="198"/>
      <c r="C2366" s="198"/>
      <c r="D2366" s="194"/>
      <c r="E2366" s="198"/>
      <c r="F2366" s="198"/>
      <c r="G2366" s="196" t="str">
        <f>IF(ISNA(VLOOKUP(E2366,'Rota Pattern Data'!$A:$B,2,FALSE)),"",VLOOKUP(E2366,'Rota Pattern Data'!$A:$B,2,FALSE))</f>
        <v/>
      </c>
      <c r="H2366" s="197"/>
      <c r="I2366" s="200"/>
      <c r="J2366" s="198"/>
      <c r="K2366" s="198"/>
      <c r="L2366" s="198"/>
      <c r="M2366" s="199"/>
      <c r="N2366" s="198"/>
      <c r="O2366" s="242"/>
      <c r="P2366" s="242"/>
      <c r="Q2366" s="242"/>
      <c r="R2366" s="242"/>
      <c r="S2366" s="242"/>
      <c r="T2366" s="242"/>
      <c r="U2366" s="242"/>
      <c r="V2366" s="242"/>
      <c r="W2366" s="242"/>
      <c r="X2366" s="242"/>
      <c r="Y2366" s="242"/>
      <c r="Z2366" s="242"/>
      <c r="AA2366" s="242"/>
      <c r="AB2366" s="242"/>
      <c r="AC2366" s="243"/>
    </row>
    <row r="2367" spans="1:29" s="244" customFormat="1" ht="15" customHeight="1" x14ac:dyDescent="0.25">
      <c r="A2367" s="198"/>
      <c r="B2367" s="198"/>
      <c r="C2367" s="198"/>
      <c r="D2367" s="194"/>
      <c r="E2367" s="198"/>
      <c r="F2367" s="198"/>
      <c r="G2367" s="196" t="str">
        <f>IF(ISNA(VLOOKUP(E2367,'Rota Pattern Data'!$A:$B,2,FALSE)),"",VLOOKUP(E2367,'Rota Pattern Data'!$A:$B,2,FALSE))</f>
        <v/>
      </c>
      <c r="H2367" s="197"/>
      <c r="I2367" s="200"/>
      <c r="J2367" s="198"/>
      <c r="K2367" s="198"/>
      <c r="L2367" s="198"/>
      <c r="M2367" s="199"/>
      <c r="N2367" s="198"/>
      <c r="O2367" s="242"/>
      <c r="P2367" s="242"/>
      <c r="Q2367" s="242"/>
      <c r="R2367" s="242"/>
      <c r="S2367" s="242"/>
      <c r="T2367" s="242"/>
      <c r="U2367" s="242"/>
      <c r="V2367" s="242"/>
      <c r="W2367" s="242"/>
      <c r="X2367" s="242"/>
      <c r="Y2367" s="242"/>
      <c r="Z2367" s="242"/>
      <c r="AA2367" s="242"/>
      <c r="AB2367" s="242"/>
      <c r="AC2367" s="243"/>
    </row>
    <row r="2368" spans="1:29" s="244" customFormat="1" ht="15" customHeight="1" x14ac:dyDescent="0.25">
      <c r="A2368" s="198"/>
      <c r="B2368" s="198"/>
      <c r="C2368" s="198"/>
      <c r="D2368" s="194"/>
      <c r="E2368" s="198"/>
      <c r="F2368" s="198"/>
      <c r="G2368" s="196" t="str">
        <f>IF(ISNA(VLOOKUP(E2368,'Rota Pattern Data'!$A:$B,2,FALSE)),"",VLOOKUP(E2368,'Rota Pattern Data'!$A:$B,2,FALSE))</f>
        <v/>
      </c>
      <c r="H2368" s="197"/>
      <c r="I2368" s="200"/>
      <c r="J2368" s="198"/>
      <c r="K2368" s="198"/>
      <c r="L2368" s="198"/>
      <c r="M2368" s="199"/>
      <c r="N2368" s="198"/>
      <c r="O2368" s="242"/>
      <c r="P2368" s="242"/>
      <c r="Q2368" s="242"/>
      <c r="R2368" s="242"/>
      <c r="S2368" s="242"/>
      <c r="T2368" s="242"/>
      <c r="U2368" s="242"/>
      <c r="V2368" s="242"/>
      <c r="W2368" s="242"/>
      <c r="X2368" s="242"/>
      <c r="Y2368" s="242"/>
      <c r="Z2368" s="242"/>
      <c r="AA2368" s="242"/>
      <c r="AB2368" s="242"/>
      <c r="AC2368" s="243"/>
    </row>
    <row r="2369" spans="1:29" s="244" customFormat="1" ht="15" customHeight="1" x14ac:dyDescent="0.25">
      <c r="A2369" s="198"/>
      <c r="B2369" s="198"/>
      <c r="C2369" s="198"/>
      <c r="D2369" s="194"/>
      <c r="E2369" s="198"/>
      <c r="F2369" s="198"/>
      <c r="G2369" s="196" t="str">
        <f>IF(ISNA(VLOOKUP(E2369,'Rota Pattern Data'!$A:$B,2,FALSE)),"",VLOOKUP(E2369,'Rota Pattern Data'!$A:$B,2,FALSE))</f>
        <v/>
      </c>
      <c r="H2369" s="197"/>
      <c r="I2369" s="200"/>
      <c r="J2369" s="198"/>
      <c r="K2369" s="198"/>
      <c r="L2369" s="198"/>
      <c r="M2369" s="199"/>
      <c r="N2369" s="198"/>
      <c r="O2369" s="242"/>
      <c r="P2369" s="242"/>
      <c r="Q2369" s="242"/>
      <c r="R2369" s="242"/>
      <c r="S2369" s="242"/>
      <c r="T2369" s="242"/>
      <c r="U2369" s="242"/>
      <c r="V2369" s="242"/>
      <c r="W2369" s="242"/>
      <c r="X2369" s="242"/>
      <c r="Y2369" s="242"/>
      <c r="Z2369" s="242"/>
      <c r="AA2369" s="242"/>
      <c r="AB2369" s="242"/>
      <c r="AC2369" s="243"/>
    </row>
    <row r="2370" spans="1:29" s="244" customFormat="1" ht="15" customHeight="1" x14ac:dyDescent="0.25">
      <c r="A2370" s="198"/>
      <c r="B2370" s="198"/>
      <c r="C2370" s="198"/>
      <c r="D2370" s="194"/>
      <c r="E2370" s="198"/>
      <c r="F2370" s="198"/>
      <c r="G2370" s="196" t="str">
        <f>IF(ISNA(VLOOKUP(E2370,'Rota Pattern Data'!$A:$B,2,FALSE)),"",VLOOKUP(E2370,'Rota Pattern Data'!$A:$B,2,FALSE))</f>
        <v/>
      </c>
      <c r="H2370" s="197"/>
      <c r="I2370" s="200"/>
      <c r="J2370" s="198"/>
      <c r="K2370" s="198"/>
      <c r="L2370" s="198"/>
      <c r="M2370" s="199"/>
      <c r="N2370" s="198"/>
      <c r="O2370" s="242"/>
      <c r="P2370" s="242"/>
      <c r="Q2370" s="242"/>
      <c r="R2370" s="242"/>
      <c r="S2370" s="242"/>
      <c r="T2370" s="242"/>
      <c r="U2370" s="242"/>
      <c r="V2370" s="242"/>
      <c r="W2370" s="242"/>
      <c r="X2370" s="242"/>
      <c r="Y2370" s="242"/>
      <c r="Z2370" s="242"/>
      <c r="AA2370" s="242"/>
      <c r="AB2370" s="242"/>
      <c r="AC2370" s="243"/>
    </row>
    <row r="2371" spans="1:29" s="244" customFormat="1" ht="15" customHeight="1" x14ac:dyDescent="0.25">
      <c r="A2371" s="198"/>
      <c r="B2371" s="198"/>
      <c r="C2371" s="198"/>
      <c r="D2371" s="194"/>
      <c r="E2371" s="198"/>
      <c r="F2371" s="198"/>
      <c r="G2371" s="196" t="str">
        <f>IF(ISNA(VLOOKUP(E2371,'Rota Pattern Data'!$A:$B,2,FALSE)),"",VLOOKUP(E2371,'Rota Pattern Data'!$A:$B,2,FALSE))</f>
        <v/>
      </c>
      <c r="H2371" s="197"/>
      <c r="I2371" s="200"/>
      <c r="J2371" s="198"/>
      <c r="K2371" s="198"/>
      <c r="L2371" s="198"/>
      <c r="M2371" s="199"/>
      <c r="N2371" s="198"/>
      <c r="O2371" s="242"/>
      <c r="P2371" s="242"/>
      <c r="Q2371" s="242"/>
      <c r="R2371" s="242"/>
      <c r="S2371" s="242"/>
      <c r="T2371" s="242"/>
      <c r="U2371" s="242"/>
      <c r="V2371" s="242"/>
      <c r="W2371" s="242"/>
      <c r="X2371" s="242"/>
      <c r="Y2371" s="242"/>
      <c r="Z2371" s="242"/>
      <c r="AA2371" s="242"/>
      <c r="AB2371" s="242"/>
      <c r="AC2371" s="243"/>
    </row>
    <row r="2372" spans="1:29" s="244" customFormat="1" ht="15" customHeight="1" x14ac:dyDescent="0.25">
      <c r="A2372" s="198"/>
      <c r="B2372" s="198"/>
      <c r="C2372" s="198"/>
      <c r="D2372" s="194"/>
      <c r="E2372" s="198"/>
      <c r="F2372" s="198"/>
      <c r="G2372" s="196" t="str">
        <f>IF(ISNA(VLOOKUP(E2372,'Rota Pattern Data'!$A:$B,2,FALSE)),"",VLOOKUP(E2372,'Rota Pattern Data'!$A:$B,2,FALSE))</f>
        <v/>
      </c>
      <c r="H2372" s="197"/>
      <c r="I2372" s="200"/>
      <c r="J2372" s="198"/>
      <c r="K2372" s="198"/>
      <c r="L2372" s="198"/>
      <c r="M2372" s="199"/>
      <c r="N2372" s="198"/>
      <c r="O2372" s="242"/>
      <c r="P2372" s="242"/>
      <c r="Q2372" s="242"/>
      <c r="R2372" s="242"/>
      <c r="S2372" s="242"/>
      <c r="T2372" s="242"/>
      <c r="U2372" s="242"/>
      <c r="V2372" s="242"/>
      <c r="W2372" s="242"/>
      <c r="X2372" s="242"/>
      <c r="Y2372" s="242"/>
      <c r="Z2372" s="242"/>
      <c r="AA2372" s="242"/>
      <c r="AB2372" s="242"/>
      <c r="AC2372" s="243"/>
    </row>
    <row r="2373" spans="1:29" s="244" customFormat="1" ht="15" customHeight="1" x14ac:dyDescent="0.25">
      <c r="A2373" s="198"/>
      <c r="B2373" s="198"/>
      <c r="C2373" s="198"/>
      <c r="D2373" s="194"/>
      <c r="E2373" s="198"/>
      <c r="F2373" s="198"/>
      <c r="G2373" s="196" t="str">
        <f>IF(ISNA(VLOOKUP(E2373,'Rota Pattern Data'!$A:$B,2,FALSE)),"",VLOOKUP(E2373,'Rota Pattern Data'!$A:$B,2,FALSE))</f>
        <v/>
      </c>
      <c r="H2373" s="197"/>
      <c r="I2373" s="200"/>
      <c r="J2373" s="198"/>
      <c r="K2373" s="198"/>
      <c r="L2373" s="198"/>
      <c r="M2373" s="199"/>
      <c r="N2373" s="198"/>
      <c r="O2373" s="242"/>
      <c r="P2373" s="242"/>
      <c r="Q2373" s="242"/>
      <c r="R2373" s="242"/>
      <c r="S2373" s="242"/>
      <c r="T2373" s="242"/>
      <c r="U2373" s="242"/>
      <c r="V2373" s="242"/>
      <c r="W2373" s="242"/>
      <c r="X2373" s="242"/>
      <c r="Y2373" s="242"/>
      <c r="Z2373" s="242"/>
      <c r="AA2373" s="242"/>
      <c r="AB2373" s="242"/>
      <c r="AC2373" s="243"/>
    </row>
    <row r="2374" spans="1:29" s="244" customFormat="1" ht="15" customHeight="1" x14ac:dyDescent="0.25">
      <c r="A2374" s="198"/>
      <c r="B2374" s="198"/>
      <c r="C2374" s="198"/>
      <c r="D2374" s="194"/>
      <c r="E2374" s="198"/>
      <c r="F2374" s="198"/>
      <c r="G2374" s="196" t="str">
        <f>IF(ISNA(VLOOKUP(E2374,'Rota Pattern Data'!$A:$B,2,FALSE)),"",VLOOKUP(E2374,'Rota Pattern Data'!$A:$B,2,FALSE))</f>
        <v/>
      </c>
      <c r="H2374" s="197"/>
      <c r="I2374" s="200"/>
      <c r="J2374" s="198"/>
      <c r="K2374" s="198"/>
      <c r="L2374" s="198"/>
      <c r="M2374" s="199"/>
      <c r="N2374" s="198"/>
      <c r="O2374" s="242"/>
      <c r="P2374" s="242"/>
      <c r="Q2374" s="242"/>
      <c r="R2374" s="242"/>
      <c r="S2374" s="242"/>
      <c r="T2374" s="242"/>
      <c r="U2374" s="242"/>
      <c r="V2374" s="242"/>
      <c r="W2374" s="242"/>
      <c r="X2374" s="242"/>
      <c r="Y2374" s="242"/>
      <c r="Z2374" s="242"/>
      <c r="AA2374" s="242"/>
      <c r="AB2374" s="242"/>
      <c r="AC2374" s="243"/>
    </row>
    <row r="2375" spans="1:29" s="244" customFormat="1" ht="15" customHeight="1" x14ac:dyDescent="0.25">
      <c r="A2375" s="198"/>
      <c r="B2375" s="198"/>
      <c r="C2375" s="198"/>
      <c r="D2375" s="194"/>
      <c r="E2375" s="198"/>
      <c r="F2375" s="198"/>
      <c r="G2375" s="196" t="str">
        <f>IF(ISNA(VLOOKUP(E2375,'Rota Pattern Data'!$A:$B,2,FALSE)),"",VLOOKUP(E2375,'Rota Pattern Data'!$A:$B,2,FALSE))</f>
        <v/>
      </c>
      <c r="H2375" s="197"/>
      <c r="I2375" s="200"/>
      <c r="J2375" s="198"/>
      <c r="K2375" s="198"/>
      <c r="L2375" s="198"/>
      <c r="M2375" s="199"/>
      <c r="N2375" s="198"/>
      <c r="O2375" s="242"/>
      <c r="P2375" s="242"/>
      <c r="Q2375" s="242"/>
      <c r="R2375" s="242"/>
      <c r="S2375" s="242"/>
      <c r="T2375" s="242"/>
      <c r="U2375" s="242"/>
      <c r="V2375" s="242"/>
      <c r="W2375" s="242"/>
      <c r="X2375" s="242"/>
      <c r="Y2375" s="242"/>
      <c r="Z2375" s="242"/>
      <c r="AA2375" s="242"/>
      <c r="AB2375" s="242"/>
      <c r="AC2375" s="243"/>
    </row>
    <row r="2376" spans="1:29" s="244" customFormat="1" ht="15" customHeight="1" x14ac:dyDescent="0.25">
      <c r="A2376" s="198"/>
      <c r="B2376" s="198"/>
      <c r="C2376" s="198"/>
      <c r="D2376" s="194"/>
      <c r="E2376" s="198"/>
      <c r="F2376" s="198"/>
      <c r="G2376" s="196" t="str">
        <f>IF(ISNA(VLOOKUP(E2376,'Rota Pattern Data'!$A:$B,2,FALSE)),"",VLOOKUP(E2376,'Rota Pattern Data'!$A:$B,2,FALSE))</f>
        <v/>
      </c>
      <c r="H2376" s="197"/>
      <c r="I2376" s="200"/>
      <c r="J2376" s="198"/>
      <c r="K2376" s="198"/>
      <c r="L2376" s="198"/>
      <c r="M2376" s="199"/>
      <c r="N2376" s="198"/>
      <c r="O2376" s="242"/>
      <c r="P2376" s="242"/>
      <c r="Q2376" s="242"/>
      <c r="R2376" s="242"/>
      <c r="S2376" s="242"/>
      <c r="T2376" s="242"/>
      <c r="U2376" s="242"/>
      <c r="V2376" s="242"/>
      <c r="W2376" s="242"/>
      <c r="X2376" s="242"/>
      <c r="Y2376" s="242"/>
      <c r="Z2376" s="242"/>
      <c r="AA2376" s="242"/>
      <c r="AB2376" s="242"/>
      <c r="AC2376" s="243"/>
    </row>
    <row r="2377" spans="1:29" s="244" customFormat="1" ht="15" customHeight="1" x14ac:dyDescent="0.25">
      <c r="A2377" s="198"/>
      <c r="B2377" s="198"/>
      <c r="C2377" s="198"/>
      <c r="D2377" s="194"/>
      <c r="E2377" s="198"/>
      <c r="F2377" s="198"/>
      <c r="G2377" s="196" t="str">
        <f>IF(ISNA(VLOOKUP(E2377,'Rota Pattern Data'!$A:$B,2,FALSE)),"",VLOOKUP(E2377,'Rota Pattern Data'!$A:$B,2,FALSE))</f>
        <v/>
      </c>
      <c r="H2377" s="197"/>
      <c r="I2377" s="200"/>
      <c r="J2377" s="198"/>
      <c r="K2377" s="198"/>
      <c r="L2377" s="198"/>
      <c r="M2377" s="199"/>
      <c r="N2377" s="198"/>
      <c r="O2377" s="242"/>
      <c r="P2377" s="242"/>
      <c r="Q2377" s="242"/>
      <c r="R2377" s="242"/>
      <c r="S2377" s="242"/>
      <c r="T2377" s="242"/>
      <c r="U2377" s="242"/>
      <c r="V2377" s="242"/>
      <c r="W2377" s="242"/>
      <c r="X2377" s="242"/>
      <c r="Y2377" s="242"/>
      <c r="Z2377" s="242"/>
      <c r="AA2377" s="242"/>
      <c r="AB2377" s="242"/>
      <c r="AC2377" s="243"/>
    </row>
    <row r="2378" spans="1:29" s="244" customFormat="1" ht="15" customHeight="1" x14ac:dyDescent="0.25">
      <c r="A2378" s="198"/>
      <c r="B2378" s="198"/>
      <c r="C2378" s="198"/>
      <c r="D2378" s="194"/>
      <c r="E2378" s="198"/>
      <c r="F2378" s="198"/>
      <c r="G2378" s="196" t="str">
        <f>IF(ISNA(VLOOKUP(E2378,'Rota Pattern Data'!$A:$B,2,FALSE)),"",VLOOKUP(E2378,'Rota Pattern Data'!$A:$B,2,FALSE))</f>
        <v/>
      </c>
      <c r="H2378" s="197"/>
      <c r="I2378" s="200"/>
      <c r="J2378" s="198"/>
      <c r="K2378" s="198"/>
      <c r="L2378" s="198"/>
      <c r="M2378" s="199"/>
      <c r="N2378" s="198"/>
      <c r="O2378" s="242"/>
      <c r="P2378" s="242"/>
      <c r="Q2378" s="242"/>
      <c r="R2378" s="242"/>
      <c r="S2378" s="242"/>
      <c r="T2378" s="242"/>
      <c r="U2378" s="242"/>
      <c r="V2378" s="242"/>
      <c r="W2378" s="242"/>
      <c r="X2378" s="242"/>
      <c r="Y2378" s="242"/>
      <c r="Z2378" s="242"/>
      <c r="AA2378" s="242"/>
      <c r="AB2378" s="242"/>
      <c r="AC2378" s="243"/>
    </row>
    <row r="2379" spans="1:29" s="244" customFormat="1" ht="15" customHeight="1" x14ac:dyDescent="0.25">
      <c r="A2379" s="198"/>
      <c r="B2379" s="198"/>
      <c r="C2379" s="198"/>
      <c r="D2379" s="194"/>
      <c r="E2379" s="198"/>
      <c r="F2379" s="198"/>
      <c r="G2379" s="196" t="str">
        <f>IF(ISNA(VLOOKUP(E2379,'Rota Pattern Data'!$A:$B,2,FALSE)),"",VLOOKUP(E2379,'Rota Pattern Data'!$A:$B,2,FALSE))</f>
        <v/>
      </c>
      <c r="H2379" s="197"/>
      <c r="I2379" s="200"/>
      <c r="J2379" s="198"/>
      <c r="K2379" s="198"/>
      <c r="L2379" s="198"/>
      <c r="M2379" s="199"/>
      <c r="N2379" s="198"/>
      <c r="O2379" s="242"/>
      <c r="P2379" s="242"/>
      <c r="Q2379" s="242"/>
      <c r="R2379" s="242"/>
      <c r="S2379" s="242"/>
      <c r="T2379" s="242"/>
      <c r="U2379" s="242"/>
      <c r="V2379" s="242"/>
      <c r="W2379" s="242"/>
      <c r="X2379" s="242"/>
      <c r="Y2379" s="242"/>
      <c r="Z2379" s="242"/>
      <c r="AA2379" s="242"/>
      <c r="AB2379" s="242"/>
      <c r="AC2379" s="243"/>
    </row>
    <row r="2380" spans="1:29" s="244" customFormat="1" ht="15" customHeight="1" x14ac:dyDescent="0.25">
      <c r="A2380" s="198"/>
      <c r="B2380" s="198"/>
      <c r="C2380" s="198"/>
      <c r="D2380" s="194"/>
      <c r="E2380" s="198"/>
      <c r="F2380" s="198"/>
      <c r="G2380" s="196" t="str">
        <f>IF(ISNA(VLOOKUP(E2380,'Rota Pattern Data'!$A:$B,2,FALSE)),"",VLOOKUP(E2380,'Rota Pattern Data'!$A:$B,2,FALSE))</f>
        <v/>
      </c>
      <c r="H2380" s="197"/>
      <c r="I2380" s="200"/>
      <c r="J2380" s="198"/>
      <c r="K2380" s="198"/>
      <c r="L2380" s="198"/>
      <c r="M2380" s="199"/>
      <c r="N2380" s="198"/>
      <c r="O2380" s="242"/>
      <c r="P2380" s="242"/>
      <c r="Q2380" s="242"/>
      <c r="R2380" s="242"/>
      <c r="S2380" s="242"/>
      <c r="T2380" s="242"/>
      <c r="U2380" s="242"/>
      <c r="V2380" s="242"/>
      <c r="W2380" s="242"/>
      <c r="X2380" s="242"/>
      <c r="Y2380" s="242"/>
      <c r="Z2380" s="242"/>
      <c r="AA2380" s="242"/>
      <c r="AB2380" s="242"/>
      <c r="AC2380" s="243"/>
    </row>
    <row r="2381" spans="1:29" s="244" customFormat="1" ht="15" customHeight="1" x14ac:dyDescent="0.25">
      <c r="A2381" s="198"/>
      <c r="B2381" s="198"/>
      <c r="C2381" s="198"/>
      <c r="D2381" s="194"/>
      <c r="E2381" s="198"/>
      <c r="F2381" s="198"/>
      <c r="G2381" s="196" t="str">
        <f>IF(ISNA(VLOOKUP(E2381,'Rota Pattern Data'!$A:$B,2,FALSE)),"",VLOOKUP(E2381,'Rota Pattern Data'!$A:$B,2,FALSE))</f>
        <v/>
      </c>
      <c r="H2381" s="197"/>
      <c r="I2381" s="200"/>
      <c r="J2381" s="198"/>
      <c r="K2381" s="198"/>
      <c r="L2381" s="198"/>
      <c r="M2381" s="199"/>
      <c r="N2381" s="198"/>
      <c r="O2381" s="242"/>
      <c r="P2381" s="242"/>
      <c r="Q2381" s="242"/>
      <c r="R2381" s="242"/>
      <c r="S2381" s="242"/>
      <c r="T2381" s="242"/>
      <c r="U2381" s="242"/>
      <c r="V2381" s="242"/>
      <c r="W2381" s="242"/>
      <c r="X2381" s="242"/>
      <c r="Y2381" s="242"/>
      <c r="Z2381" s="242"/>
      <c r="AA2381" s="242"/>
      <c r="AB2381" s="242"/>
      <c r="AC2381" s="243"/>
    </row>
    <row r="2382" spans="1:29" s="244" customFormat="1" ht="15" customHeight="1" x14ac:dyDescent="0.25">
      <c r="A2382" s="198"/>
      <c r="B2382" s="198"/>
      <c r="C2382" s="198"/>
      <c r="D2382" s="194"/>
      <c r="E2382" s="198"/>
      <c r="F2382" s="198"/>
      <c r="G2382" s="196" t="str">
        <f>IF(ISNA(VLOOKUP(E2382,'Rota Pattern Data'!$A:$B,2,FALSE)),"",VLOOKUP(E2382,'Rota Pattern Data'!$A:$B,2,FALSE))</f>
        <v/>
      </c>
      <c r="H2382" s="197"/>
      <c r="I2382" s="200"/>
      <c r="J2382" s="198"/>
      <c r="K2382" s="198"/>
      <c r="L2382" s="198"/>
      <c r="M2382" s="199"/>
      <c r="N2382" s="198"/>
      <c r="O2382" s="242"/>
      <c r="P2382" s="242"/>
      <c r="Q2382" s="242"/>
      <c r="R2382" s="242"/>
      <c r="S2382" s="242"/>
      <c r="T2382" s="242"/>
      <c r="U2382" s="242"/>
      <c r="V2382" s="242"/>
      <c r="W2382" s="242"/>
      <c r="X2382" s="242"/>
      <c r="Y2382" s="242"/>
      <c r="Z2382" s="242"/>
      <c r="AA2382" s="242"/>
      <c r="AB2382" s="242"/>
      <c r="AC2382" s="243"/>
    </row>
    <row r="2383" spans="1:29" s="244" customFormat="1" ht="15" customHeight="1" x14ac:dyDescent="0.25">
      <c r="A2383" s="198"/>
      <c r="B2383" s="198"/>
      <c r="C2383" s="198"/>
      <c r="D2383" s="194"/>
      <c r="E2383" s="198"/>
      <c r="F2383" s="198"/>
      <c r="G2383" s="196" t="str">
        <f>IF(ISNA(VLOOKUP(E2383,'Rota Pattern Data'!$A:$B,2,FALSE)),"",VLOOKUP(E2383,'Rota Pattern Data'!$A:$B,2,FALSE))</f>
        <v/>
      </c>
      <c r="H2383" s="197"/>
      <c r="I2383" s="200"/>
      <c r="J2383" s="198"/>
      <c r="K2383" s="198"/>
      <c r="L2383" s="198"/>
      <c r="M2383" s="199"/>
      <c r="N2383" s="198"/>
      <c r="O2383" s="242"/>
      <c r="P2383" s="242"/>
      <c r="Q2383" s="242"/>
      <c r="R2383" s="242"/>
      <c r="S2383" s="242"/>
      <c r="T2383" s="242"/>
      <c r="U2383" s="242"/>
      <c r="V2383" s="242"/>
      <c r="W2383" s="242"/>
      <c r="X2383" s="242"/>
      <c r="Y2383" s="242"/>
      <c r="Z2383" s="242"/>
      <c r="AA2383" s="242"/>
      <c r="AB2383" s="242"/>
      <c r="AC2383" s="243"/>
    </row>
    <row r="2384" spans="1:29" s="244" customFormat="1" ht="15" customHeight="1" x14ac:dyDescent="0.25">
      <c r="A2384" s="198"/>
      <c r="B2384" s="198"/>
      <c r="C2384" s="198"/>
      <c r="D2384" s="194"/>
      <c r="E2384" s="198"/>
      <c r="F2384" s="198"/>
      <c r="G2384" s="196" t="str">
        <f>IF(ISNA(VLOOKUP(E2384,'Rota Pattern Data'!$A:$B,2,FALSE)),"",VLOOKUP(E2384,'Rota Pattern Data'!$A:$B,2,FALSE))</f>
        <v/>
      </c>
      <c r="H2384" s="197"/>
      <c r="I2384" s="200"/>
      <c r="J2384" s="198"/>
      <c r="K2384" s="198"/>
      <c r="L2384" s="198"/>
      <c r="M2384" s="199"/>
      <c r="N2384" s="198"/>
      <c r="O2384" s="242"/>
      <c r="P2384" s="242"/>
      <c r="Q2384" s="242"/>
      <c r="R2384" s="242"/>
      <c r="S2384" s="242"/>
      <c r="T2384" s="242"/>
      <c r="U2384" s="242"/>
      <c r="V2384" s="242"/>
      <c r="W2384" s="242"/>
      <c r="X2384" s="242"/>
      <c r="Y2384" s="242"/>
      <c r="Z2384" s="242"/>
      <c r="AA2384" s="242"/>
      <c r="AB2384" s="242"/>
      <c r="AC2384" s="243"/>
    </row>
    <row r="2385" spans="1:29" s="244" customFormat="1" ht="15" customHeight="1" x14ac:dyDescent="0.25">
      <c r="A2385" s="198"/>
      <c r="B2385" s="198"/>
      <c r="C2385" s="198"/>
      <c r="D2385" s="194"/>
      <c r="E2385" s="198"/>
      <c r="F2385" s="198"/>
      <c r="G2385" s="196" t="str">
        <f>IF(ISNA(VLOOKUP(E2385,'Rota Pattern Data'!$A:$B,2,FALSE)),"",VLOOKUP(E2385,'Rota Pattern Data'!$A:$B,2,FALSE))</f>
        <v/>
      </c>
      <c r="H2385" s="197"/>
      <c r="I2385" s="200"/>
      <c r="J2385" s="198"/>
      <c r="K2385" s="198"/>
      <c r="L2385" s="198"/>
      <c r="M2385" s="199"/>
      <c r="N2385" s="198"/>
      <c r="O2385" s="242"/>
      <c r="P2385" s="242"/>
      <c r="Q2385" s="242"/>
      <c r="R2385" s="242"/>
      <c r="S2385" s="242"/>
      <c r="T2385" s="242"/>
      <c r="U2385" s="242"/>
      <c r="V2385" s="242"/>
      <c r="W2385" s="242"/>
      <c r="X2385" s="242"/>
      <c r="Y2385" s="242"/>
      <c r="Z2385" s="242"/>
      <c r="AA2385" s="242"/>
      <c r="AB2385" s="242"/>
      <c r="AC2385" s="243"/>
    </row>
    <row r="2386" spans="1:29" s="244" customFormat="1" ht="15" customHeight="1" x14ac:dyDescent="0.25">
      <c r="A2386" s="198"/>
      <c r="B2386" s="198"/>
      <c r="C2386" s="198"/>
      <c r="D2386" s="194"/>
      <c r="E2386" s="198"/>
      <c r="F2386" s="198"/>
      <c r="G2386" s="196" t="str">
        <f>IF(ISNA(VLOOKUP(E2386,'Rota Pattern Data'!$A:$B,2,FALSE)),"",VLOOKUP(E2386,'Rota Pattern Data'!$A:$B,2,FALSE))</f>
        <v/>
      </c>
      <c r="H2386" s="197"/>
      <c r="I2386" s="200"/>
      <c r="J2386" s="198"/>
      <c r="K2386" s="198"/>
      <c r="L2386" s="198"/>
      <c r="M2386" s="199"/>
      <c r="N2386" s="198"/>
      <c r="O2386" s="242"/>
      <c r="P2386" s="242"/>
      <c r="Q2386" s="242"/>
      <c r="R2386" s="242"/>
      <c r="S2386" s="242"/>
      <c r="T2386" s="242"/>
      <c r="U2386" s="242"/>
      <c r="V2386" s="242"/>
      <c r="W2386" s="242"/>
      <c r="X2386" s="242"/>
      <c r="Y2386" s="242"/>
      <c r="Z2386" s="242"/>
      <c r="AA2386" s="242"/>
      <c r="AB2386" s="242"/>
      <c r="AC2386" s="243"/>
    </row>
    <row r="2387" spans="1:29" s="244" customFormat="1" ht="15" customHeight="1" x14ac:dyDescent="0.25">
      <c r="A2387" s="198"/>
      <c r="B2387" s="198"/>
      <c r="C2387" s="198"/>
      <c r="D2387" s="194"/>
      <c r="E2387" s="198"/>
      <c r="F2387" s="198"/>
      <c r="G2387" s="196" t="str">
        <f>IF(ISNA(VLOOKUP(E2387,'Rota Pattern Data'!$A:$B,2,FALSE)),"",VLOOKUP(E2387,'Rota Pattern Data'!$A:$B,2,FALSE))</f>
        <v/>
      </c>
      <c r="H2387" s="197"/>
      <c r="I2387" s="200"/>
      <c r="J2387" s="198"/>
      <c r="K2387" s="198"/>
      <c r="L2387" s="198"/>
      <c r="M2387" s="199"/>
      <c r="N2387" s="198"/>
      <c r="O2387" s="242"/>
      <c r="P2387" s="242"/>
      <c r="Q2387" s="242"/>
      <c r="R2387" s="242"/>
      <c r="S2387" s="242"/>
      <c r="T2387" s="242"/>
      <c r="U2387" s="242"/>
      <c r="V2387" s="242"/>
      <c r="W2387" s="242"/>
      <c r="X2387" s="242"/>
      <c r="Y2387" s="242"/>
      <c r="Z2387" s="242"/>
      <c r="AA2387" s="242"/>
      <c r="AB2387" s="242"/>
      <c r="AC2387" s="243"/>
    </row>
    <row r="2388" spans="1:29" s="244" customFormat="1" ht="15" customHeight="1" x14ac:dyDescent="0.25">
      <c r="A2388" s="198"/>
      <c r="B2388" s="198"/>
      <c r="C2388" s="198"/>
      <c r="D2388" s="194"/>
      <c r="E2388" s="198"/>
      <c r="F2388" s="198"/>
      <c r="G2388" s="196" t="str">
        <f>IF(ISNA(VLOOKUP(E2388,'Rota Pattern Data'!$A:$B,2,FALSE)),"",VLOOKUP(E2388,'Rota Pattern Data'!$A:$B,2,FALSE))</f>
        <v/>
      </c>
      <c r="H2388" s="197"/>
      <c r="I2388" s="200"/>
      <c r="J2388" s="198"/>
      <c r="K2388" s="198"/>
      <c r="L2388" s="198"/>
      <c r="M2388" s="199"/>
      <c r="N2388" s="198"/>
      <c r="O2388" s="242"/>
      <c r="P2388" s="242"/>
      <c r="Q2388" s="242"/>
      <c r="R2388" s="242"/>
      <c r="S2388" s="242"/>
      <c r="T2388" s="242"/>
      <c r="U2388" s="242"/>
      <c r="V2388" s="242"/>
      <c r="W2388" s="242"/>
      <c r="X2388" s="242"/>
      <c r="Y2388" s="242"/>
      <c r="Z2388" s="242"/>
      <c r="AA2388" s="242"/>
      <c r="AB2388" s="242"/>
      <c r="AC2388" s="243"/>
    </row>
    <row r="2389" spans="1:29" s="244" customFormat="1" ht="15" customHeight="1" x14ac:dyDescent="0.25">
      <c r="A2389" s="198"/>
      <c r="B2389" s="198"/>
      <c r="C2389" s="198"/>
      <c r="D2389" s="194"/>
      <c r="E2389" s="198"/>
      <c r="F2389" s="198"/>
      <c r="G2389" s="196" t="str">
        <f>IF(ISNA(VLOOKUP(E2389,'Rota Pattern Data'!$A:$B,2,FALSE)),"",VLOOKUP(E2389,'Rota Pattern Data'!$A:$B,2,FALSE))</f>
        <v/>
      </c>
      <c r="H2389" s="197"/>
      <c r="I2389" s="200"/>
      <c r="J2389" s="198"/>
      <c r="K2389" s="198"/>
      <c r="L2389" s="198"/>
      <c r="M2389" s="199"/>
      <c r="N2389" s="198"/>
      <c r="O2389" s="242"/>
      <c r="P2389" s="242"/>
      <c r="Q2389" s="242"/>
      <c r="R2389" s="242"/>
      <c r="S2389" s="242"/>
      <c r="T2389" s="242"/>
      <c r="U2389" s="242"/>
      <c r="V2389" s="242"/>
      <c r="W2389" s="242"/>
      <c r="X2389" s="242"/>
      <c r="Y2389" s="242"/>
      <c r="Z2389" s="242"/>
      <c r="AA2389" s="242"/>
      <c r="AB2389" s="242"/>
      <c r="AC2389" s="243"/>
    </row>
    <row r="2390" spans="1:29" s="244" customFormat="1" ht="15" customHeight="1" x14ac:dyDescent="0.25">
      <c r="A2390" s="198"/>
      <c r="B2390" s="198"/>
      <c r="C2390" s="198"/>
      <c r="D2390" s="194"/>
      <c r="E2390" s="198"/>
      <c r="F2390" s="198"/>
      <c r="G2390" s="196" t="str">
        <f>IF(ISNA(VLOOKUP(E2390,'Rota Pattern Data'!$A:$B,2,FALSE)),"",VLOOKUP(E2390,'Rota Pattern Data'!$A:$B,2,FALSE))</f>
        <v/>
      </c>
      <c r="H2390" s="197"/>
      <c r="I2390" s="200"/>
      <c r="J2390" s="198"/>
      <c r="K2390" s="198"/>
      <c r="L2390" s="198"/>
      <c r="M2390" s="199"/>
      <c r="N2390" s="198"/>
      <c r="O2390" s="242"/>
      <c r="P2390" s="242"/>
      <c r="Q2390" s="242"/>
      <c r="R2390" s="242"/>
      <c r="S2390" s="242"/>
      <c r="T2390" s="242"/>
      <c r="U2390" s="242"/>
      <c r="V2390" s="242"/>
      <c r="W2390" s="242"/>
      <c r="X2390" s="242"/>
      <c r="Y2390" s="242"/>
      <c r="Z2390" s="242"/>
      <c r="AA2390" s="242"/>
      <c r="AB2390" s="242"/>
      <c r="AC2390" s="243"/>
    </row>
    <row r="2391" spans="1:29" s="244" customFormat="1" ht="15" customHeight="1" x14ac:dyDescent="0.25">
      <c r="A2391" s="198"/>
      <c r="B2391" s="198"/>
      <c r="C2391" s="198"/>
      <c r="D2391" s="194"/>
      <c r="E2391" s="198"/>
      <c r="F2391" s="198"/>
      <c r="G2391" s="196" t="str">
        <f>IF(ISNA(VLOOKUP(E2391,'Rota Pattern Data'!$A:$B,2,FALSE)),"",VLOOKUP(E2391,'Rota Pattern Data'!$A:$B,2,FALSE))</f>
        <v/>
      </c>
      <c r="H2391" s="197"/>
      <c r="I2391" s="200"/>
      <c r="J2391" s="198"/>
      <c r="K2391" s="198"/>
      <c r="L2391" s="198"/>
      <c r="M2391" s="199"/>
      <c r="N2391" s="198"/>
      <c r="O2391" s="242"/>
      <c r="P2391" s="242"/>
      <c r="Q2391" s="242"/>
      <c r="R2391" s="242"/>
      <c r="S2391" s="242"/>
      <c r="T2391" s="242"/>
      <c r="U2391" s="242"/>
      <c r="V2391" s="242"/>
      <c r="W2391" s="242"/>
      <c r="X2391" s="242"/>
      <c r="Y2391" s="242"/>
      <c r="Z2391" s="242"/>
      <c r="AA2391" s="242"/>
      <c r="AB2391" s="242"/>
      <c r="AC2391" s="243"/>
    </row>
    <row r="2392" spans="1:29" s="244" customFormat="1" ht="15" customHeight="1" x14ac:dyDescent="0.25">
      <c r="A2392" s="198"/>
      <c r="B2392" s="198"/>
      <c r="C2392" s="198"/>
      <c r="D2392" s="194"/>
      <c r="E2392" s="198"/>
      <c r="F2392" s="198"/>
      <c r="G2392" s="196" t="str">
        <f>IF(ISNA(VLOOKUP(E2392,'Rota Pattern Data'!$A:$B,2,FALSE)),"",VLOOKUP(E2392,'Rota Pattern Data'!$A:$B,2,FALSE))</f>
        <v/>
      </c>
      <c r="H2392" s="197"/>
      <c r="I2392" s="200"/>
      <c r="J2392" s="198"/>
      <c r="K2392" s="198"/>
      <c r="L2392" s="198"/>
      <c r="M2392" s="199"/>
      <c r="N2392" s="198"/>
      <c r="O2392" s="242"/>
      <c r="P2392" s="242"/>
      <c r="Q2392" s="242"/>
      <c r="R2392" s="242"/>
      <c r="S2392" s="242"/>
      <c r="T2392" s="242"/>
      <c r="U2392" s="242"/>
      <c r="V2392" s="242"/>
      <c r="W2392" s="242"/>
      <c r="X2392" s="242"/>
      <c r="Y2392" s="242"/>
      <c r="Z2392" s="242"/>
      <c r="AA2392" s="242"/>
      <c r="AB2392" s="242"/>
      <c r="AC2392" s="243"/>
    </row>
    <row r="2393" spans="1:29" s="244" customFormat="1" ht="15" customHeight="1" x14ac:dyDescent="0.25">
      <c r="A2393" s="198"/>
      <c r="B2393" s="198"/>
      <c r="C2393" s="198"/>
      <c r="D2393" s="194"/>
      <c r="E2393" s="198"/>
      <c r="F2393" s="198"/>
      <c r="G2393" s="196" t="str">
        <f>IF(ISNA(VLOOKUP(E2393,'Rota Pattern Data'!$A:$B,2,FALSE)),"",VLOOKUP(E2393,'Rota Pattern Data'!$A:$B,2,FALSE))</f>
        <v/>
      </c>
      <c r="H2393" s="197"/>
      <c r="I2393" s="200"/>
      <c r="J2393" s="198"/>
      <c r="K2393" s="198"/>
      <c r="L2393" s="198"/>
      <c r="M2393" s="199"/>
      <c r="N2393" s="198"/>
      <c r="O2393" s="242"/>
      <c r="P2393" s="242"/>
      <c r="Q2393" s="242"/>
      <c r="R2393" s="242"/>
      <c r="S2393" s="242"/>
      <c r="T2393" s="242"/>
      <c r="U2393" s="242"/>
      <c r="V2393" s="242"/>
      <c r="W2393" s="242"/>
      <c r="X2393" s="242"/>
      <c r="Y2393" s="242"/>
      <c r="Z2393" s="242"/>
      <c r="AA2393" s="242"/>
      <c r="AB2393" s="242"/>
      <c r="AC2393" s="243"/>
    </row>
    <row r="2394" spans="1:29" s="244" customFormat="1" ht="15" customHeight="1" x14ac:dyDescent="0.25">
      <c r="A2394" s="198"/>
      <c r="B2394" s="198"/>
      <c r="C2394" s="198"/>
      <c r="D2394" s="194"/>
      <c r="E2394" s="198"/>
      <c r="F2394" s="198"/>
      <c r="G2394" s="196" t="str">
        <f>IF(ISNA(VLOOKUP(E2394,'Rota Pattern Data'!$A:$B,2,FALSE)),"",VLOOKUP(E2394,'Rota Pattern Data'!$A:$B,2,FALSE))</f>
        <v/>
      </c>
      <c r="H2394" s="197"/>
      <c r="I2394" s="200"/>
      <c r="J2394" s="198"/>
      <c r="K2394" s="198"/>
      <c r="L2394" s="198"/>
      <c r="M2394" s="199"/>
      <c r="N2394" s="198"/>
      <c r="O2394" s="242"/>
      <c r="P2394" s="242"/>
      <c r="Q2394" s="242"/>
      <c r="R2394" s="242"/>
      <c r="S2394" s="242"/>
      <c r="T2394" s="242"/>
      <c r="U2394" s="242"/>
      <c r="V2394" s="242"/>
      <c r="W2394" s="242"/>
      <c r="X2394" s="242"/>
      <c r="Y2394" s="242"/>
      <c r="Z2394" s="242"/>
      <c r="AA2394" s="242"/>
      <c r="AB2394" s="242"/>
      <c r="AC2394" s="243"/>
    </row>
    <row r="2395" spans="1:29" s="244" customFormat="1" ht="15" customHeight="1" x14ac:dyDescent="0.25">
      <c r="A2395" s="198"/>
      <c r="B2395" s="198"/>
      <c r="C2395" s="198"/>
      <c r="D2395" s="194"/>
      <c r="E2395" s="198"/>
      <c r="F2395" s="198"/>
      <c r="G2395" s="196" t="str">
        <f>IF(ISNA(VLOOKUP(E2395,'Rota Pattern Data'!$A:$B,2,FALSE)),"",VLOOKUP(E2395,'Rota Pattern Data'!$A:$B,2,FALSE))</f>
        <v/>
      </c>
      <c r="H2395" s="197"/>
      <c r="I2395" s="200"/>
      <c r="J2395" s="198"/>
      <c r="K2395" s="198"/>
      <c r="L2395" s="198"/>
      <c r="M2395" s="199"/>
      <c r="N2395" s="198"/>
      <c r="O2395" s="242"/>
      <c r="P2395" s="242"/>
      <c r="Q2395" s="242"/>
      <c r="R2395" s="242"/>
      <c r="S2395" s="242"/>
      <c r="T2395" s="242"/>
      <c r="U2395" s="242"/>
      <c r="V2395" s="242"/>
      <c r="W2395" s="242"/>
      <c r="X2395" s="242"/>
      <c r="Y2395" s="242"/>
      <c r="Z2395" s="242"/>
      <c r="AA2395" s="242"/>
      <c r="AB2395" s="242"/>
      <c r="AC2395" s="243"/>
    </row>
    <row r="2396" spans="1:29" s="244" customFormat="1" ht="15" customHeight="1" x14ac:dyDescent="0.25">
      <c r="A2396" s="198"/>
      <c r="B2396" s="198"/>
      <c r="C2396" s="198"/>
      <c r="D2396" s="194"/>
      <c r="E2396" s="198"/>
      <c r="F2396" s="198"/>
      <c r="G2396" s="196" t="str">
        <f>IF(ISNA(VLOOKUP(E2396,'Rota Pattern Data'!$A:$B,2,FALSE)),"",VLOOKUP(E2396,'Rota Pattern Data'!$A:$B,2,FALSE))</f>
        <v/>
      </c>
      <c r="H2396" s="197"/>
      <c r="I2396" s="200"/>
      <c r="J2396" s="198"/>
      <c r="K2396" s="198"/>
      <c r="L2396" s="198"/>
      <c r="M2396" s="199"/>
      <c r="N2396" s="198"/>
      <c r="O2396" s="242"/>
      <c r="P2396" s="242"/>
      <c r="Q2396" s="242"/>
      <c r="R2396" s="242"/>
      <c r="S2396" s="242"/>
      <c r="T2396" s="242"/>
      <c r="U2396" s="242"/>
      <c r="V2396" s="242"/>
      <c r="W2396" s="242"/>
      <c r="X2396" s="242"/>
      <c r="Y2396" s="242"/>
      <c r="Z2396" s="242"/>
      <c r="AA2396" s="242"/>
      <c r="AB2396" s="242"/>
      <c r="AC2396" s="243"/>
    </row>
    <row r="2397" spans="1:29" s="244" customFormat="1" ht="15" customHeight="1" x14ac:dyDescent="0.25">
      <c r="A2397" s="198"/>
      <c r="B2397" s="198"/>
      <c r="C2397" s="198"/>
      <c r="D2397" s="194"/>
      <c r="E2397" s="198"/>
      <c r="F2397" s="198"/>
      <c r="G2397" s="196" t="str">
        <f>IF(ISNA(VLOOKUP(E2397,'Rota Pattern Data'!$A:$B,2,FALSE)),"",VLOOKUP(E2397,'Rota Pattern Data'!$A:$B,2,FALSE))</f>
        <v/>
      </c>
      <c r="H2397" s="197"/>
      <c r="I2397" s="200"/>
      <c r="J2397" s="198"/>
      <c r="K2397" s="198"/>
      <c r="L2397" s="198"/>
      <c r="M2397" s="199"/>
      <c r="N2397" s="198"/>
      <c r="O2397" s="242"/>
      <c r="P2397" s="242"/>
      <c r="Q2397" s="242"/>
      <c r="R2397" s="242"/>
      <c r="S2397" s="242"/>
      <c r="T2397" s="242"/>
      <c r="U2397" s="242"/>
      <c r="V2397" s="242"/>
      <c r="W2397" s="242"/>
      <c r="X2397" s="242"/>
      <c r="Y2397" s="242"/>
      <c r="Z2397" s="242"/>
      <c r="AA2397" s="242"/>
      <c r="AB2397" s="242"/>
      <c r="AC2397" s="243"/>
    </row>
    <row r="2398" spans="1:29" s="244" customFormat="1" ht="15" customHeight="1" x14ac:dyDescent="0.25">
      <c r="A2398" s="198"/>
      <c r="B2398" s="198"/>
      <c r="C2398" s="198"/>
      <c r="D2398" s="194"/>
      <c r="E2398" s="198"/>
      <c r="F2398" s="198"/>
      <c r="G2398" s="196" t="str">
        <f>IF(ISNA(VLOOKUP(E2398,'Rota Pattern Data'!$A:$B,2,FALSE)),"",VLOOKUP(E2398,'Rota Pattern Data'!$A:$B,2,FALSE))</f>
        <v/>
      </c>
      <c r="H2398" s="197"/>
      <c r="I2398" s="200"/>
      <c r="J2398" s="198"/>
      <c r="K2398" s="198"/>
      <c r="L2398" s="198"/>
      <c r="M2398" s="199"/>
      <c r="N2398" s="198"/>
      <c r="O2398" s="242"/>
      <c r="P2398" s="242"/>
      <c r="Q2398" s="242"/>
      <c r="R2398" s="242"/>
      <c r="S2398" s="242"/>
      <c r="T2398" s="242"/>
      <c r="U2398" s="242"/>
      <c r="V2398" s="242"/>
      <c r="W2398" s="242"/>
      <c r="X2398" s="242"/>
      <c r="Y2398" s="242"/>
      <c r="Z2398" s="242"/>
      <c r="AA2398" s="242"/>
      <c r="AB2398" s="242"/>
      <c r="AC2398" s="243"/>
    </row>
    <row r="2399" spans="1:29" s="244" customFormat="1" ht="15" customHeight="1" x14ac:dyDescent="0.25">
      <c r="A2399" s="198"/>
      <c r="B2399" s="198"/>
      <c r="C2399" s="198"/>
      <c r="D2399" s="194"/>
      <c r="E2399" s="198"/>
      <c r="F2399" s="198"/>
      <c r="G2399" s="196" t="str">
        <f>IF(ISNA(VLOOKUP(E2399,'Rota Pattern Data'!$A:$B,2,FALSE)),"",VLOOKUP(E2399,'Rota Pattern Data'!$A:$B,2,FALSE))</f>
        <v/>
      </c>
      <c r="H2399" s="197"/>
      <c r="I2399" s="200"/>
      <c r="J2399" s="198"/>
      <c r="K2399" s="198"/>
      <c r="L2399" s="198"/>
      <c r="M2399" s="199"/>
      <c r="N2399" s="198"/>
      <c r="O2399" s="242"/>
      <c r="P2399" s="242"/>
      <c r="Q2399" s="242"/>
      <c r="R2399" s="242"/>
      <c r="S2399" s="242"/>
      <c r="T2399" s="242"/>
      <c r="U2399" s="242"/>
      <c r="V2399" s="242"/>
      <c r="W2399" s="242"/>
      <c r="X2399" s="242"/>
      <c r="Y2399" s="242"/>
      <c r="Z2399" s="242"/>
      <c r="AA2399" s="242"/>
      <c r="AB2399" s="242"/>
      <c r="AC2399" s="243"/>
    </row>
    <row r="2400" spans="1:29" s="244" customFormat="1" ht="15" customHeight="1" x14ac:dyDescent="0.25">
      <c r="A2400" s="198"/>
      <c r="B2400" s="198"/>
      <c r="C2400" s="198"/>
      <c r="D2400" s="194"/>
      <c r="E2400" s="198"/>
      <c r="F2400" s="198"/>
      <c r="G2400" s="196" t="str">
        <f>IF(ISNA(VLOOKUP(E2400,'Rota Pattern Data'!$A:$B,2,FALSE)),"",VLOOKUP(E2400,'Rota Pattern Data'!$A:$B,2,FALSE))</f>
        <v/>
      </c>
      <c r="H2400" s="197"/>
      <c r="I2400" s="200"/>
      <c r="J2400" s="198"/>
      <c r="K2400" s="198"/>
      <c r="L2400" s="198"/>
      <c r="M2400" s="199"/>
      <c r="N2400" s="198"/>
      <c r="O2400" s="242"/>
      <c r="P2400" s="242"/>
      <c r="Q2400" s="242"/>
      <c r="R2400" s="242"/>
      <c r="S2400" s="242"/>
      <c r="T2400" s="242"/>
      <c r="U2400" s="242"/>
      <c r="V2400" s="242"/>
      <c r="W2400" s="242"/>
      <c r="X2400" s="242"/>
      <c r="Y2400" s="242"/>
      <c r="Z2400" s="242"/>
      <c r="AA2400" s="242"/>
      <c r="AB2400" s="242"/>
      <c r="AC2400" s="243"/>
    </row>
    <row r="2401" spans="1:29" s="244" customFormat="1" ht="15" customHeight="1" x14ac:dyDescent="0.25">
      <c r="A2401" s="198"/>
      <c r="B2401" s="198"/>
      <c r="C2401" s="198"/>
      <c r="D2401" s="194"/>
      <c r="E2401" s="198"/>
      <c r="F2401" s="198"/>
      <c r="G2401" s="196" t="str">
        <f>IF(ISNA(VLOOKUP(E2401,'Rota Pattern Data'!$A:$B,2,FALSE)),"",VLOOKUP(E2401,'Rota Pattern Data'!$A:$B,2,FALSE))</f>
        <v/>
      </c>
      <c r="H2401" s="197"/>
      <c r="I2401" s="200"/>
      <c r="J2401" s="198"/>
      <c r="K2401" s="198"/>
      <c r="L2401" s="198"/>
      <c r="M2401" s="199"/>
      <c r="N2401" s="198"/>
      <c r="O2401" s="242"/>
      <c r="P2401" s="242"/>
      <c r="Q2401" s="242"/>
      <c r="R2401" s="242"/>
      <c r="S2401" s="242"/>
      <c r="T2401" s="242"/>
      <c r="U2401" s="242"/>
      <c r="V2401" s="242"/>
      <c r="W2401" s="242"/>
      <c r="X2401" s="242"/>
      <c r="Y2401" s="242"/>
      <c r="Z2401" s="242"/>
      <c r="AA2401" s="242"/>
      <c r="AB2401" s="242"/>
      <c r="AC2401" s="243"/>
    </row>
    <row r="2402" spans="1:29" s="244" customFormat="1" ht="15" customHeight="1" x14ac:dyDescent="0.25">
      <c r="A2402" s="198"/>
      <c r="B2402" s="198"/>
      <c r="C2402" s="198"/>
      <c r="D2402" s="194"/>
      <c r="E2402" s="198"/>
      <c r="F2402" s="198"/>
      <c r="G2402" s="196" t="str">
        <f>IF(ISNA(VLOOKUP(E2402,'Rota Pattern Data'!$A:$B,2,FALSE)),"",VLOOKUP(E2402,'Rota Pattern Data'!$A:$B,2,FALSE))</f>
        <v/>
      </c>
      <c r="H2402" s="197"/>
      <c r="I2402" s="200"/>
      <c r="J2402" s="198"/>
      <c r="K2402" s="198"/>
      <c r="L2402" s="198"/>
      <c r="M2402" s="199"/>
      <c r="N2402" s="198"/>
      <c r="O2402" s="242"/>
      <c r="P2402" s="242"/>
      <c r="Q2402" s="242"/>
      <c r="R2402" s="242"/>
      <c r="S2402" s="242"/>
      <c r="T2402" s="242"/>
      <c r="U2402" s="242"/>
      <c r="V2402" s="242"/>
      <c r="W2402" s="242"/>
      <c r="X2402" s="242"/>
      <c r="Y2402" s="242"/>
      <c r="Z2402" s="242"/>
      <c r="AA2402" s="242"/>
      <c r="AB2402" s="242"/>
      <c r="AC2402" s="243"/>
    </row>
    <row r="2403" spans="1:29" s="244" customFormat="1" ht="15" customHeight="1" x14ac:dyDescent="0.25">
      <c r="A2403" s="198"/>
      <c r="B2403" s="198"/>
      <c r="C2403" s="198"/>
      <c r="D2403" s="194"/>
      <c r="E2403" s="198"/>
      <c r="F2403" s="198"/>
      <c r="G2403" s="196" t="str">
        <f>IF(ISNA(VLOOKUP(E2403,'Rota Pattern Data'!$A:$B,2,FALSE)),"",VLOOKUP(E2403,'Rota Pattern Data'!$A:$B,2,FALSE))</f>
        <v/>
      </c>
      <c r="H2403" s="197"/>
      <c r="I2403" s="200"/>
      <c r="J2403" s="198"/>
      <c r="K2403" s="198"/>
      <c r="L2403" s="198"/>
      <c r="M2403" s="199"/>
      <c r="N2403" s="198"/>
      <c r="O2403" s="242"/>
      <c r="P2403" s="242"/>
      <c r="Q2403" s="242"/>
      <c r="R2403" s="242"/>
      <c r="S2403" s="242"/>
      <c r="T2403" s="242"/>
      <c r="U2403" s="242"/>
      <c r="V2403" s="242"/>
      <c r="W2403" s="242"/>
      <c r="X2403" s="242"/>
      <c r="Y2403" s="242"/>
      <c r="Z2403" s="242"/>
      <c r="AA2403" s="242"/>
      <c r="AB2403" s="242"/>
      <c r="AC2403" s="243"/>
    </row>
    <row r="2404" spans="1:29" s="244" customFormat="1" ht="15" customHeight="1" x14ac:dyDescent="0.25">
      <c r="A2404" s="198"/>
      <c r="B2404" s="198"/>
      <c r="C2404" s="198"/>
      <c r="D2404" s="194"/>
      <c r="E2404" s="198"/>
      <c r="F2404" s="198"/>
      <c r="G2404" s="196" t="str">
        <f>IF(ISNA(VLOOKUP(E2404,'Rota Pattern Data'!$A:$B,2,FALSE)),"",VLOOKUP(E2404,'Rota Pattern Data'!$A:$B,2,FALSE))</f>
        <v/>
      </c>
      <c r="H2404" s="197"/>
      <c r="I2404" s="200"/>
      <c r="J2404" s="198"/>
      <c r="K2404" s="198"/>
      <c r="L2404" s="198"/>
      <c r="M2404" s="199"/>
      <c r="N2404" s="198"/>
      <c r="O2404" s="242"/>
      <c r="P2404" s="242"/>
      <c r="Q2404" s="242"/>
      <c r="R2404" s="242"/>
      <c r="S2404" s="242"/>
      <c r="T2404" s="242"/>
      <c r="U2404" s="242"/>
      <c r="V2404" s="242"/>
      <c r="W2404" s="242"/>
      <c r="X2404" s="242"/>
      <c r="Y2404" s="242"/>
      <c r="Z2404" s="242"/>
      <c r="AA2404" s="242"/>
      <c r="AB2404" s="242"/>
      <c r="AC2404" s="243"/>
    </row>
    <row r="2405" spans="1:29" s="244" customFormat="1" ht="15" customHeight="1" x14ac:dyDescent="0.25">
      <c r="A2405" s="198"/>
      <c r="B2405" s="198"/>
      <c r="C2405" s="198"/>
      <c r="D2405" s="194"/>
      <c r="E2405" s="198"/>
      <c r="F2405" s="198"/>
      <c r="G2405" s="196" t="str">
        <f>IF(ISNA(VLOOKUP(E2405,'Rota Pattern Data'!$A:$B,2,FALSE)),"",VLOOKUP(E2405,'Rota Pattern Data'!$A:$B,2,FALSE))</f>
        <v/>
      </c>
      <c r="H2405" s="197"/>
      <c r="I2405" s="200"/>
      <c r="J2405" s="198"/>
      <c r="K2405" s="198"/>
      <c r="L2405" s="198"/>
      <c r="M2405" s="199"/>
      <c r="N2405" s="198"/>
      <c r="O2405" s="242"/>
      <c r="P2405" s="242"/>
      <c r="Q2405" s="242"/>
      <c r="R2405" s="242"/>
      <c r="S2405" s="242"/>
      <c r="T2405" s="242"/>
      <c r="U2405" s="242"/>
      <c r="V2405" s="242"/>
      <c r="W2405" s="242"/>
      <c r="X2405" s="242"/>
      <c r="Y2405" s="242"/>
      <c r="Z2405" s="242"/>
      <c r="AA2405" s="242"/>
      <c r="AB2405" s="242"/>
      <c r="AC2405" s="243"/>
    </row>
    <row r="2406" spans="1:29" s="244" customFormat="1" ht="15" customHeight="1" x14ac:dyDescent="0.25">
      <c r="A2406" s="198"/>
      <c r="B2406" s="198"/>
      <c r="C2406" s="198"/>
      <c r="D2406" s="194"/>
      <c r="E2406" s="198"/>
      <c r="F2406" s="198"/>
      <c r="G2406" s="196" t="str">
        <f>IF(ISNA(VLOOKUP(E2406,'Rota Pattern Data'!$A:$B,2,FALSE)),"",VLOOKUP(E2406,'Rota Pattern Data'!$A:$B,2,FALSE))</f>
        <v/>
      </c>
      <c r="H2406" s="197"/>
      <c r="I2406" s="200"/>
      <c r="J2406" s="198"/>
      <c r="K2406" s="198"/>
      <c r="L2406" s="198"/>
      <c r="M2406" s="199"/>
      <c r="N2406" s="198"/>
      <c r="O2406" s="242"/>
      <c r="P2406" s="242"/>
      <c r="Q2406" s="242"/>
      <c r="R2406" s="242"/>
      <c r="S2406" s="242"/>
      <c r="T2406" s="242"/>
      <c r="U2406" s="242"/>
      <c r="V2406" s="242"/>
      <c r="W2406" s="242"/>
      <c r="X2406" s="242"/>
      <c r="Y2406" s="242"/>
      <c r="Z2406" s="242"/>
      <c r="AA2406" s="242"/>
      <c r="AB2406" s="242"/>
      <c r="AC2406" s="243"/>
    </row>
    <row r="2407" spans="1:29" s="244" customFormat="1" ht="15" customHeight="1" x14ac:dyDescent="0.25">
      <c r="A2407" s="198"/>
      <c r="B2407" s="198"/>
      <c r="C2407" s="198"/>
      <c r="D2407" s="194"/>
      <c r="E2407" s="198"/>
      <c r="F2407" s="198"/>
      <c r="G2407" s="196" t="str">
        <f>IF(ISNA(VLOOKUP(E2407,'Rota Pattern Data'!$A:$B,2,FALSE)),"",VLOOKUP(E2407,'Rota Pattern Data'!$A:$B,2,FALSE))</f>
        <v/>
      </c>
      <c r="H2407" s="197"/>
      <c r="I2407" s="200"/>
      <c r="J2407" s="198"/>
      <c r="K2407" s="198"/>
      <c r="L2407" s="198"/>
      <c r="M2407" s="199"/>
      <c r="N2407" s="198"/>
      <c r="O2407" s="242"/>
      <c r="P2407" s="242"/>
      <c r="Q2407" s="242"/>
      <c r="R2407" s="242"/>
      <c r="S2407" s="242"/>
      <c r="T2407" s="242"/>
      <c r="U2407" s="242"/>
      <c r="V2407" s="242"/>
      <c r="W2407" s="242"/>
      <c r="X2407" s="242"/>
      <c r="Y2407" s="242"/>
      <c r="Z2407" s="242"/>
      <c r="AA2407" s="242"/>
      <c r="AB2407" s="242"/>
      <c r="AC2407" s="243"/>
    </row>
    <row r="2408" spans="1:29" s="244" customFormat="1" ht="15" customHeight="1" x14ac:dyDescent="0.25">
      <c r="A2408" s="198"/>
      <c r="B2408" s="198"/>
      <c r="C2408" s="198"/>
      <c r="D2408" s="194"/>
      <c r="E2408" s="198"/>
      <c r="F2408" s="198"/>
      <c r="G2408" s="196" t="str">
        <f>IF(ISNA(VLOOKUP(E2408,'Rota Pattern Data'!$A:$B,2,FALSE)),"",VLOOKUP(E2408,'Rota Pattern Data'!$A:$B,2,FALSE))</f>
        <v/>
      </c>
      <c r="H2408" s="197"/>
      <c r="I2408" s="200"/>
      <c r="J2408" s="198"/>
      <c r="K2408" s="198"/>
      <c r="L2408" s="198"/>
      <c r="M2408" s="199"/>
      <c r="N2408" s="198"/>
      <c r="O2408" s="242"/>
      <c r="P2408" s="242"/>
      <c r="Q2408" s="242"/>
      <c r="R2408" s="242"/>
      <c r="S2408" s="242"/>
      <c r="T2408" s="242"/>
      <c r="U2408" s="242"/>
      <c r="V2408" s="242"/>
      <c r="W2408" s="242"/>
      <c r="X2408" s="242"/>
      <c r="Y2408" s="242"/>
      <c r="Z2408" s="242"/>
      <c r="AA2408" s="242"/>
      <c r="AB2408" s="242"/>
      <c r="AC2408" s="243"/>
    </row>
    <row r="2409" spans="1:29" s="244" customFormat="1" ht="15" customHeight="1" x14ac:dyDescent="0.25">
      <c r="A2409" s="198"/>
      <c r="B2409" s="198"/>
      <c r="C2409" s="198"/>
      <c r="D2409" s="194"/>
      <c r="E2409" s="198"/>
      <c r="F2409" s="198"/>
      <c r="G2409" s="196" t="str">
        <f>IF(ISNA(VLOOKUP(E2409,'Rota Pattern Data'!$A:$B,2,FALSE)),"",VLOOKUP(E2409,'Rota Pattern Data'!$A:$B,2,FALSE))</f>
        <v/>
      </c>
      <c r="H2409" s="197"/>
      <c r="I2409" s="200"/>
      <c r="J2409" s="198"/>
      <c r="K2409" s="198"/>
      <c r="L2409" s="198"/>
      <c r="M2409" s="199"/>
      <c r="N2409" s="198"/>
      <c r="O2409" s="242"/>
      <c r="P2409" s="242"/>
      <c r="Q2409" s="242"/>
      <c r="R2409" s="242"/>
      <c r="S2409" s="242"/>
      <c r="T2409" s="242"/>
      <c r="U2409" s="242"/>
      <c r="V2409" s="242"/>
      <c r="W2409" s="242"/>
      <c r="X2409" s="242"/>
      <c r="Y2409" s="242"/>
      <c r="Z2409" s="242"/>
      <c r="AA2409" s="242"/>
      <c r="AB2409" s="242"/>
      <c r="AC2409" s="243"/>
    </row>
    <row r="2410" spans="1:29" s="244" customFormat="1" ht="15" customHeight="1" x14ac:dyDescent="0.25">
      <c r="A2410" s="198"/>
      <c r="B2410" s="198"/>
      <c r="C2410" s="198"/>
      <c r="D2410" s="194"/>
      <c r="E2410" s="198"/>
      <c r="F2410" s="198"/>
      <c r="G2410" s="196" t="str">
        <f>IF(ISNA(VLOOKUP(E2410,'Rota Pattern Data'!$A:$B,2,FALSE)),"",VLOOKUP(E2410,'Rota Pattern Data'!$A:$B,2,FALSE))</f>
        <v/>
      </c>
      <c r="H2410" s="197"/>
      <c r="I2410" s="200"/>
      <c r="J2410" s="198"/>
      <c r="K2410" s="198"/>
      <c r="L2410" s="198"/>
      <c r="M2410" s="199"/>
      <c r="N2410" s="198"/>
      <c r="O2410" s="242"/>
      <c r="P2410" s="242"/>
      <c r="Q2410" s="242"/>
      <c r="R2410" s="242"/>
      <c r="S2410" s="242"/>
      <c r="T2410" s="242"/>
      <c r="U2410" s="242"/>
      <c r="V2410" s="242"/>
      <c r="W2410" s="242"/>
      <c r="X2410" s="242"/>
      <c r="Y2410" s="242"/>
      <c r="Z2410" s="242"/>
      <c r="AA2410" s="242"/>
      <c r="AB2410" s="242"/>
      <c r="AC2410" s="243"/>
    </row>
    <row r="2411" spans="1:29" s="244" customFormat="1" ht="15" customHeight="1" x14ac:dyDescent="0.25">
      <c r="A2411" s="198"/>
      <c r="B2411" s="198"/>
      <c r="C2411" s="198"/>
      <c r="D2411" s="194"/>
      <c r="E2411" s="198"/>
      <c r="F2411" s="198"/>
      <c r="G2411" s="196" t="str">
        <f>IF(ISNA(VLOOKUP(E2411,'Rota Pattern Data'!$A:$B,2,FALSE)),"",VLOOKUP(E2411,'Rota Pattern Data'!$A:$B,2,FALSE))</f>
        <v/>
      </c>
      <c r="H2411" s="197"/>
      <c r="I2411" s="200"/>
      <c r="J2411" s="198"/>
      <c r="K2411" s="198"/>
      <c r="L2411" s="198"/>
      <c r="M2411" s="199"/>
      <c r="N2411" s="198"/>
      <c r="O2411" s="242"/>
      <c r="P2411" s="242"/>
      <c r="Q2411" s="242"/>
      <c r="R2411" s="242"/>
      <c r="S2411" s="242"/>
      <c r="T2411" s="242"/>
      <c r="U2411" s="242"/>
      <c r="V2411" s="242"/>
      <c r="W2411" s="242"/>
      <c r="X2411" s="242"/>
      <c r="Y2411" s="242"/>
      <c r="Z2411" s="242"/>
      <c r="AA2411" s="242"/>
      <c r="AB2411" s="242"/>
      <c r="AC2411" s="243"/>
    </row>
    <row r="2412" spans="1:29" s="244" customFormat="1" ht="15" customHeight="1" x14ac:dyDescent="0.25">
      <c r="A2412" s="198"/>
      <c r="B2412" s="198"/>
      <c r="C2412" s="198"/>
      <c r="D2412" s="194"/>
      <c r="E2412" s="198"/>
      <c r="F2412" s="198"/>
      <c r="G2412" s="196" t="str">
        <f>IF(ISNA(VLOOKUP(E2412,'Rota Pattern Data'!$A:$B,2,FALSE)),"",VLOOKUP(E2412,'Rota Pattern Data'!$A:$B,2,FALSE))</f>
        <v/>
      </c>
      <c r="H2412" s="197"/>
      <c r="I2412" s="200"/>
      <c r="J2412" s="198"/>
      <c r="K2412" s="198"/>
      <c r="L2412" s="198"/>
      <c r="M2412" s="199"/>
      <c r="N2412" s="198"/>
      <c r="O2412" s="242"/>
      <c r="P2412" s="242"/>
      <c r="Q2412" s="242"/>
      <c r="R2412" s="242"/>
      <c r="S2412" s="242"/>
      <c r="T2412" s="242"/>
      <c r="U2412" s="242"/>
      <c r="V2412" s="242"/>
      <c r="W2412" s="242"/>
      <c r="X2412" s="242"/>
      <c r="Y2412" s="242"/>
      <c r="Z2412" s="242"/>
      <c r="AA2412" s="242"/>
      <c r="AB2412" s="242"/>
      <c r="AC2412" s="243"/>
    </row>
    <row r="2413" spans="1:29" s="244" customFormat="1" ht="15" customHeight="1" x14ac:dyDescent="0.25">
      <c r="A2413" s="198"/>
      <c r="B2413" s="198"/>
      <c r="C2413" s="198"/>
      <c r="D2413" s="194"/>
      <c r="E2413" s="198"/>
      <c r="F2413" s="198"/>
      <c r="G2413" s="196" t="str">
        <f>IF(ISNA(VLOOKUP(E2413,'Rota Pattern Data'!$A:$B,2,FALSE)),"",VLOOKUP(E2413,'Rota Pattern Data'!$A:$B,2,FALSE))</f>
        <v/>
      </c>
      <c r="H2413" s="197"/>
      <c r="I2413" s="200"/>
      <c r="J2413" s="198"/>
      <c r="K2413" s="198"/>
      <c r="L2413" s="198"/>
      <c r="M2413" s="199"/>
      <c r="N2413" s="198"/>
      <c r="O2413" s="242"/>
      <c r="P2413" s="242"/>
      <c r="Q2413" s="242"/>
      <c r="R2413" s="242"/>
      <c r="S2413" s="242"/>
      <c r="T2413" s="242"/>
      <c r="U2413" s="242"/>
      <c r="V2413" s="242"/>
      <c r="W2413" s="242"/>
      <c r="X2413" s="242"/>
      <c r="Y2413" s="242"/>
      <c r="Z2413" s="242"/>
      <c r="AA2413" s="242"/>
      <c r="AB2413" s="242"/>
      <c r="AC2413" s="243"/>
    </row>
    <row r="2414" spans="1:29" s="244" customFormat="1" ht="15" customHeight="1" x14ac:dyDescent="0.25">
      <c r="A2414" s="198"/>
      <c r="B2414" s="198"/>
      <c r="C2414" s="198"/>
      <c r="D2414" s="194"/>
      <c r="E2414" s="198"/>
      <c r="F2414" s="198"/>
      <c r="G2414" s="196" t="str">
        <f>IF(ISNA(VLOOKUP(E2414,'Rota Pattern Data'!$A:$B,2,FALSE)),"",VLOOKUP(E2414,'Rota Pattern Data'!$A:$B,2,FALSE))</f>
        <v/>
      </c>
      <c r="H2414" s="197"/>
      <c r="I2414" s="200"/>
      <c r="J2414" s="198"/>
      <c r="K2414" s="198"/>
      <c r="L2414" s="198"/>
      <c r="M2414" s="199"/>
      <c r="N2414" s="198"/>
      <c r="O2414" s="242"/>
      <c r="P2414" s="242"/>
      <c r="Q2414" s="242"/>
      <c r="R2414" s="242"/>
      <c r="S2414" s="242"/>
      <c r="T2414" s="242"/>
      <c r="U2414" s="242"/>
      <c r="V2414" s="242"/>
      <c r="W2414" s="242"/>
      <c r="X2414" s="242"/>
      <c r="Y2414" s="242"/>
      <c r="Z2414" s="242"/>
      <c r="AA2414" s="242"/>
      <c r="AB2414" s="242"/>
      <c r="AC2414" s="243"/>
    </row>
    <row r="2415" spans="1:29" s="244" customFormat="1" ht="15" customHeight="1" x14ac:dyDescent="0.25">
      <c r="A2415" s="198"/>
      <c r="B2415" s="198"/>
      <c r="C2415" s="198"/>
      <c r="D2415" s="194"/>
      <c r="E2415" s="198"/>
      <c r="F2415" s="198"/>
      <c r="G2415" s="196" t="str">
        <f>IF(ISNA(VLOOKUP(E2415,'Rota Pattern Data'!$A:$B,2,FALSE)),"",VLOOKUP(E2415,'Rota Pattern Data'!$A:$B,2,FALSE))</f>
        <v/>
      </c>
      <c r="H2415" s="197"/>
      <c r="I2415" s="200"/>
      <c r="J2415" s="198"/>
      <c r="K2415" s="198"/>
      <c r="L2415" s="198"/>
      <c r="M2415" s="199"/>
      <c r="N2415" s="198"/>
      <c r="O2415" s="242"/>
      <c r="P2415" s="242"/>
      <c r="Q2415" s="242"/>
      <c r="R2415" s="242"/>
      <c r="S2415" s="242"/>
      <c r="T2415" s="242"/>
      <c r="U2415" s="242"/>
      <c r="V2415" s="242"/>
      <c r="W2415" s="242"/>
      <c r="X2415" s="242"/>
      <c r="Y2415" s="242"/>
      <c r="Z2415" s="242"/>
      <c r="AA2415" s="242"/>
      <c r="AB2415" s="242"/>
      <c r="AC2415" s="243"/>
    </row>
    <row r="2416" spans="1:29" s="244" customFormat="1" ht="15" customHeight="1" x14ac:dyDescent="0.25">
      <c r="A2416" s="198"/>
      <c r="B2416" s="198"/>
      <c r="C2416" s="198"/>
      <c r="D2416" s="194"/>
      <c r="E2416" s="198"/>
      <c r="F2416" s="198"/>
      <c r="G2416" s="196" t="str">
        <f>IF(ISNA(VLOOKUP(E2416,'Rota Pattern Data'!$A:$B,2,FALSE)),"",VLOOKUP(E2416,'Rota Pattern Data'!$A:$B,2,FALSE))</f>
        <v/>
      </c>
      <c r="H2416" s="197"/>
      <c r="I2416" s="200"/>
      <c r="J2416" s="198"/>
      <c r="K2416" s="198"/>
      <c r="L2416" s="198"/>
      <c r="M2416" s="199"/>
      <c r="N2416" s="198"/>
      <c r="O2416" s="242"/>
      <c r="P2416" s="242"/>
      <c r="Q2416" s="242"/>
      <c r="R2416" s="242"/>
      <c r="S2416" s="242"/>
      <c r="T2416" s="242"/>
      <c r="U2416" s="242"/>
      <c r="V2416" s="242"/>
      <c r="W2416" s="242"/>
      <c r="X2416" s="242"/>
      <c r="Y2416" s="242"/>
      <c r="Z2416" s="242"/>
      <c r="AA2416" s="242"/>
      <c r="AB2416" s="242"/>
      <c r="AC2416" s="243"/>
    </row>
    <row r="2417" spans="1:29" s="244" customFormat="1" ht="15" customHeight="1" x14ac:dyDescent="0.25">
      <c r="A2417" s="198"/>
      <c r="B2417" s="198"/>
      <c r="C2417" s="198"/>
      <c r="D2417" s="194"/>
      <c r="E2417" s="198"/>
      <c r="F2417" s="198"/>
      <c r="G2417" s="196" t="str">
        <f>IF(ISNA(VLOOKUP(E2417,'Rota Pattern Data'!$A:$B,2,FALSE)),"",VLOOKUP(E2417,'Rota Pattern Data'!$A:$B,2,FALSE))</f>
        <v/>
      </c>
      <c r="H2417" s="197"/>
      <c r="I2417" s="200"/>
      <c r="J2417" s="198"/>
      <c r="K2417" s="198"/>
      <c r="L2417" s="198"/>
      <c r="M2417" s="199"/>
      <c r="N2417" s="198"/>
      <c r="O2417" s="242"/>
      <c r="P2417" s="242"/>
      <c r="Q2417" s="242"/>
      <c r="R2417" s="242"/>
      <c r="S2417" s="242"/>
      <c r="T2417" s="242"/>
      <c r="U2417" s="242"/>
      <c r="V2417" s="242"/>
      <c r="W2417" s="242"/>
      <c r="X2417" s="242"/>
      <c r="Y2417" s="242"/>
      <c r="Z2417" s="242"/>
      <c r="AA2417" s="242"/>
      <c r="AB2417" s="242"/>
      <c r="AC2417" s="243"/>
    </row>
    <row r="2418" spans="1:29" s="244" customFormat="1" ht="15" customHeight="1" x14ac:dyDescent="0.25">
      <c r="A2418" s="198"/>
      <c r="B2418" s="198"/>
      <c r="C2418" s="198"/>
      <c r="D2418" s="194"/>
      <c r="E2418" s="198"/>
      <c r="F2418" s="198"/>
      <c r="G2418" s="196" t="str">
        <f>IF(ISNA(VLOOKUP(E2418,'Rota Pattern Data'!$A:$B,2,FALSE)),"",VLOOKUP(E2418,'Rota Pattern Data'!$A:$B,2,FALSE))</f>
        <v/>
      </c>
      <c r="H2418" s="197"/>
      <c r="I2418" s="200"/>
      <c r="J2418" s="198"/>
      <c r="K2418" s="198"/>
      <c r="L2418" s="198"/>
      <c r="M2418" s="199"/>
      <c r="N2418" s="198"/>
      <c r="O2418" s="242"/>
      <c r="P2418" s="242"/>
      <c r="Q2418" s="242"/>
      <c r="R2418" s="242"/>
      <c r="S2418" s="242"/>
      <c r="T2418" s="242"/>
      <c r="U2418" s="242"/>
      <c r="V2418" s="242"/>
      <c r="W2418" s="242"/>
      <c r="X2418" s="242"/>
      <c r="Y2418" s="242"/>
      <c r="Z2418" s="242"/>
      <c r="AA2418" s="242"/>
      <c r="AB2418" s="242"/>
      <c r="AC2418" s="243"/>
    </row>
    <row r="2419" spans="1:29" s="244" customFormat="1" ht="15" customHeight="1" x14ac:dyDescent="0.25">
      <c r="A2419" s="198"/>
      <c r="B2419" s="198"/>
      <c r="C2419" s="198"/>
      <c r="D2419" s="194"/>
      <c r="E2419" s="198"/>
      <c r="F2419" s="198"/>
      <c r="G2419" s="196" t="str">
        <f>IF(ISNA(VLOOKUP(E2419,'Rota Pattern Data'!$A:$B,2,FALSE)),"",VLOOKUP(E2419,'Rota Pattern Data'!$A:$B,2,FALSE))</f>
        <v/>
      </c>
      <c r="H2419" s="197"/>
      <c r="I2419" s="200"/>
      <c r="J2419" s="198"/>
      <c r="K2419" s="198"/>
      <c r="L2419" s="198"/>
      <c r="M2419" s="199"/>
      <c r="N2419" s="198"/>
      <c r="O2419" s="242"/>
      <c r="P2419" s="242"/>
      <c r="Q2419" s="242"/>
      <c r="R2419" s="242"/>
      <c r="S2419" s="242"/>
      <c r="T2419" s="242"/>
      <c r="U2419" s="242"/>
      <c r="V2419" s="242"/>
      <c r="W2419" s="242"/>
      <c r="X2419" s="242"/>
      <c r="Y2419" s="242"/>
      <c r="Z2419" s="242"/>
      <c r="AA2419" s="242"/>
      <c r="AB2419" s="242"/>
      <c r="AC2419" s="243"/>
    </row>
    <row r="2420" spans="1:29" s="244" customFormat="1" ht="15" customHeight="1" x14ac:dyDescent="0.25">
      <c r="A2420" s="198"/>
      <c r="B2420" s="198"/>
      <c r="C2420" s="198"/>
      <c r="D2420" s="194"/>
      <c r="E2420" s="198"/>
      <c r="F2420" s="198"/>
      <c r="G2420" s="196" t="str">
        <f>IF(ISNA(VLOOKUP(E2420,'Rota Pattern Data'!$A:$B,2,FALSE)),"",VLOOKUP(E2420,'Rota Pattern Data'!$A:$B,2,FALSE))</f>
        <v/>
      </c>
      <c r="H2420" s="197"/>
      <c r="I2420" s="200"/>
      <c r="J2420" s="198"/>
      <c r="K2420" s="198"/>
      <c r="L2420" s="198"/>
      <c r="M2420" s="199"/>
      <c r="N2420" s="198"/>
      <c r="O2420" s="242"/>
      <c r="P2420" s="242"/>
      <c r="Q2420" s="242"/>
      <c r="R2420" s="242"/>
      <c r="S2420" s="242"/>
      <c r="T2420" s="242"/>
      <c r="U2420" s="242"/>
      <c r="V2420" s="242"/>
      <c r="W2420" s="242"/>
      <c r="X2420" s="242"/>
      <c r="Y2420" s="242"/>
      <c r="Z2420" s="242"/>
      <c r="AA2420" s="242"/>
      <c r="AB2420" s="242"/>
      <c r="AC2420" s="243"/>
    </row>
    <row r="2421" spans="1:29" s="244" customFormat="1" ht="15" customHeight="1" x14ac:dyDescent="0.25">
      <c r="A2421" s="198"/>
      <c r="B2421" s="198"/>
      <c r="C2421" s="198"/>
      <c r="D2421" s="194"/>
      <c r="E2421" s="198"/>
      <c r="F2421" s="198"/>
      <c r="G2421" s="196" t="str">
        <f>IF(ISNA(VLOOKUP(E2421,'Rota Pattern Data'!$A:$B,2,FALSE)),"",VLOOKUP(E2421,'Rota Pattern Data'!$A:$B,2,FALSE))</f>
        <v/>
      </c>
      <c r="H2421" s="197"/>
      <c r="I2421" s="200"/>
      <c r="J2421" s="198"/>
      <c r="K2421" s="198"/>
      <c r="L2421" s="198"/>
      <c r="M2421" s="199"/>
      <c r="N2421" s="198"/>
      <c r="O2421" s="242"/>
      <c r="P2421" s="242"/>
      <c r="Q2421" s="242"/>
      <c r="R2421" s="242"/>
      <c r="S2421" s="242"/>
      <c r="T2421" s="242"/>
      <c r="U2421" s="242"/>
      <c r="V2421" s="242"/>
      <c r="W2421" s="242"/>
      <c r="X2421" s="242"/>
      <c r="Y2421" s="242"/>
      <c r="Z2421" s="242"/>
      <c r="AA2421" s="242"/>
      <c r="AB2421" s="242"/>
      <c r="AC2421" s="243"/>
    </row>
    <row r="2422" spans="1:29" s="244" customFormat="1" ht="15" customHeight="1" x14ac:dyDescent="0.25">
      <c r="A2422" s="198"/>
      <c r="B2422" s="198"/>
      <c r="C2422" s="198"/>
      <c r="D2422" s="194"/>
      <c r="E2422" s="198"/>
      <c r="F2422" s="198"/>
      <c r="G2422" s="196" t="str">
        <f>IF(ISNA(VLOOKUP(E2422,'Rota Pattern Data'!$A:$B,2,FALSE)),"",VLOOKUP(E2422,'Rota Pattern Data'!$A:$B,2,FALSE))</f>
        <v/>
      </c>
      <c r="H2422" s="197"/>
      <c r="I2422" s="200"/>
      <c r="J2422" s="198"/>
      <c r="K2422" s="198"/>
      <c r="L2422" s="198"/>
      <c r="M2422" s="199"/>
      <c r="N2422" s="198"/>
      <c r="O2422" s="242"/>
      <c r="P2422" s="242"/>
      <c r="Q2422" s="242"/>
      <c r="R2422" s="242"/>
      <c r="S2422" s="242"/>
      <c r="T2422" s="242"/>
      <c r="U2422" s="242"/>
      <c r="V2422" s="242"/>
      <c r="W2422" s="242"/>
      <c r="X2422" s="242"/>
      <c r="Y2422" s="242"/>
      <c r="Z2422" s="242"/>
      <c r="AA2422" s="242"/>
      <c r="AB2422" s="242"/>
      <c r="AC2422" s="243"/>
    </row>
    <row r="2423" spans="1:29" s="244" customFormat="1" ht="15" customHeight="1" x14ac:dyDescent="0.25">
      <c r="A2423" s="198"/>
      <c r="B2423" s="198"/>
      <c r="C2423" s="198"/>
      <c r="D2423" s="194"/>
      <c r="E2423" s="198"/>
      <c r="F2423" s="198"/>
      <c r="G2423" s="196" t="str">
        <f>IF(ISNA(VLOOKUP(E2423,'Rota Pattern Data'!$A:$B,2,FALSE)),"",VLOOKUP(E2423,'Rota Pattern Data'!$A:$B,2,FALSE))</f>
        <v/>
      </c>
      <c r="H2423" s="197"/>
      <c r="I2423" s="200"/>
      <c r="J2423" s="198"/>
      <c r="K2423" s="198"/>
      <c r="L2423" s="198"/>
      <c r="M2423" s="199"/>
      <c r="N2423" s="198"/>
      <c r="O2423" s="242"/>
      <c r="P2423" s="242"/>
      <c r="Q2423" s="242"/>
      <c r="R2423" s="242"/>
      <c r="S2423" s="242"/>
      <c r="T2423" s="242"/>
      <c r="U2423" s="242"/>
      <c r="V2423" s="242"/>
      <c r="W2423" s="242"/>
      <c r="X2423" s="242"/>
      <c r="Y2423" s="242"/>
      <c r="Z2423" s="242"/>
      <c r="AA2423" s="242"/>
      <c r="AB2423" s="242"/>
      <c r="AC2423" s="243"/>
    </row>
    <row r="2424" spans="1:29" s="244" customFormat="1" ht="15" customHeight="1" x14ac:dyDescent="0.25">
      <c r="A2424" s="198"/>
      <c r="B2424" s="198"/>
      <c r="C2424" s="198"/>
      <c r="D2424" s="194"/>
      <c r="E2424" s="198"/>
      <c r="F2424" s="198"/>
      <c r="G2424" s="196" t="str">
        <f>IF(ISNA(VLOOKUP(E2424,'Rota Pattern Data'!$A:$B,2,FALSE)),"",VLOOKUP(E2424,'Rota Pattern Data'!$A:$B,2,FALSE))</f>
        <v/>
      </c>
      <c r="H2424" s="197"/>
      <c r="I2424" s="200"/>
      <c r="J2424" s="198"/>
      <c r="K2424" s="198"/>
      <c r="L2424" s="198"/>
      <c r="M2424" s="199"/>
      <c r="N2424" s="198"/>
      <c r="O2424" s="242"/>
      <c r="P2424" s="242"/>
      <c r="Q2424" s="242"/>
      <c r="R2424" s="242"/>
      <c r="S2424" s="242"/>
      <c r="T2424" s="242"/>
      <c r="U2424" s="242"/>
      <c r="V2424" s="242"/>
      <c r="W2424" s="242"/>
      <c r="X2424" s="242"/>
      <c r="Y2424" s="242"/>
      <c r="Z2424" s="242"/>
      <c r="AA2424" s="242"/>
      <c r="AB2424" s="242"/>
      <c r="AC2424" s="243"/>
    </row>
    <row r="2425" spans="1:29" s="244" customFormat="1" ht="15" customHeight="1" x14ac:dyDescent="0.25">
      <c r="A2425" s="198"/>
      <c r="B2425" s="198"/>
      <c r="C2425" s="198"/>
      <c r="D2425" s="194"/>
      <c r="E2425" s="198"/>
      <c r="F2425" s="198"/>
      <c r="G2425" s="196" t="str">
        <f>IF(ISNA(VLOOKUP(E2425,'Rota Pattern Data'!$A:$B,2,FALSE)),"",VLOOKUP(E2425,'Rota Pattern Data'!$A:$B,2,FALSE))</f>
        <v/>
      </c>
      <c r="H2425" s="197"/>
      <c r="I2425" s="200"/>
      <c r="J2425" s="198"/>
      <c r="K2425" s="198"/>
      <c r="L2425" s="198"/>
      <c r="M2425" s="199"/>
      <c r="N2425" s="198"/>
      <c r="O2425" s="242"/>
      <c r="P2425" s="242"/>
      <c r="Q2425" s="242"/>
      <c r="R2425" s="242"/>
      <c r="S2425" s="242"/>
      <c r="T2425" s="242"/>
      <c r="U2425" s="242"/>
      <c r="V2425" s="242"/>
      <c r="W2425" s="242"/>
      <c r="X2425" s="242"/>
      <c r="Y2425" s="242"/>
      <c r="Z2425" s="242"/>
      <c r="AA2425" s="242"/>
      <c r="AB2425" s="242"/>
      <c r="AC2425" s="243"/>
    </row>
    <row r="2426" spans="1:29" s="244" customFormat="1" ht="15" customHeight="1" x14ac:dyDescent="0.25">
      <c r="A2426" s="198"/>
      <c r="B2426" s="198"/>
      <c r="C2426" s="198"/>
      <c r="D2426" s="194"/>
      <c r="E2426" s="198"/>
      <c r="F2426" s="198"/>
      <c r="G2426" s="196" t="str">
        <f>IF(ISNA(VLOOKUP(E2426,'Rota Pattern Data'!$A:$B,2,FALSE)),"",VLOOKUP(E2426,'Rota Pattern Data'!$A:$B,2,FALSE))</f>
        <v/>
      </c>
      <c r="H2426" s="197"/>
      <c r="I2426" s="200"/>
      <c r="J2426" s="198"/>
      <c r="K2426" s="198"/>
      <c r="L2426" s="198"/>
      <c r="M2426" s="199"/>
      <c r="N2426" s="198"/>
      <c r="O2426" s="242"/>
      <c r="P2426" s="242"/>
      <c r="Q2426" s="242"/>
      <c r="R2426" s="242"/>
      <c r="S2426" s="242"/>
      <c r="T2426" s="242"/>
      <c r="U2426" s="242"/>
      <c r="V2426" s="242"/>
      <c r="W2426" s="242"/>
      <c r="X2426" s="242"/>
      <c r="Y2426" s="242"/>
      <c r="Z2426" s="242"/>
      <c r="AA2426" s="242"/>
      <c r="AB2426" s="242"/>
      <c r="AC2426" s="243"/>
    </row>
    <row r="2427" spans="1:29" s="244" customFormat="1" ht="15" customHeight="1" x14ac:dyDescent="0.25">
      <c r="A2427" s="198"/>
      <c r="B2427" s="198"/>
      <c r="C2427" s="198"/>
      <c r="D2427" s="194"/>
      <c r="E2427" s="198"/>
      <c r="F2427" s="198"/>
      <c r="G2427" s="196" t="str">
        <f>IF(ISNA(VLOOKUP(E2427,'Rota Pattern Data'!$A:$B,2,FALSE)),"",VLOOKUP(E2427,'Rota Pattern Data'!$A:$B,2,FALSE))</f>
        <v/>
      </c>
      <c r="H2427" s="197"/>
      <c r="I2427" s="200"/>
      <c r="J2427" s="198"/>
      <c r="K2427" s="198"/>
      <c r="L2427" s="198"/>
      <c r="M2427" s="199"/>
      <c r="N2427" s="198"/>
      <c r="O2427" s="242"/>
      <c r="P2427" s="242"/>
      <c r="Q2427" s="242"/>
      <c r="R2427" s="242"/>
      <c r="S2427" s="242"/>
      <c r="T2427" s="242"/>
      <c r="U2427" s="242"/>
      <c r="V2427" s="242"/>
      <c r="W2427" s="242"/>
      <c r="X2427" s="242"/>
      <c r="Y2427" s="242"/>
      <c r="Z2427" s="242"/>
      <c r="AA2427" s="242"/>
      <c r="AB2427" s="242"/>
      <c r="AC2427" s="243"/>
    </row>
    <row r="2428" spans="1:29" s="244" customFormat="1" ht="15" customHeight="1" x14ac:dyDescent="0.25">
      <c r="A2428" s="198"/>
      <c r="B2428" s="198"/>
      <c r="C2428" s="198"/>
      <c r="D2428" s="194"/>
      <c r="E2428" s="198"/>
      <c r="F2428" s="198"/>
      <c r="G2428" s="196" t="str">
        <f>IF(ISNA(VLOOKUP(E2428,'Rota Pattern Data'!$A:$B,2,FALSE)),"",VLOOKUP(E2428,'Rota Pattern Data'!$A:$B,2,FALSE))</f>
        <v/>
      </c>
      <c r="H2428" s="197"/>
      <c r="I2428" s="200"/>
      <c r="J2428" s="198"/>
      <c r="K2428" s="198"/>
      <c r="L2428" s="198"/>
      <c r="M2428" s="199"/>
      <c r="N2428" s="198"/>
      <c r="O2428" s="242"/>
      <c r="P2428" s="242"/>
      <c r="Q2428" s="242"/>
      <c r="R2428" s="242"/>
      <c r="S2428" s="242"/>
      <c r="T2428" s="242"/>
      <c r="U2428" s="242"/>
      <c r="V2428" s="242"/>
      <c r="W2428" s="242"/>
      <c r="X2428" s="242"/>
      <c r="Y2428" s="242"/>
      <c r="Z2428" s="242"/>
      <c r="AA2428" s="242"/>
      <c r="AB2428" s="242"/>
      <c r="AC2428" s="243"/>
    </row>
    <row r="2429" spans="1:29" s="244" customFormat="1" ht="15" customHeight="1" x14ac:dyDescent="0.25">
      <c r="A2429" s="198"/>
      <c r="B2429" s="198"/>
      <c r="C2429" s="198"/>
      <c r="D2429" s="194"/>
      <c r="E2429" s="198"/>
      <c r="F2429" s="198"/>
      <c r="G2429" s="196" t="str">
        <f>IF(ISNA(VLOOKUP(E2429,'Rota Pattern Data'!$A:$B,2,FALSE)),"",VLOOKUP(E2429,'Rota Pattern Data'!$A:$B,2,FALSE))</f>
        <v/>
      </c>
      <c r="H2429" s="197"/>
      <c r="I2429" s="200"/>
      <c r="J2429" s="198"/>
      <c r="K2429" s="198"/>
      <c r="L2429" s="198"/>
      <c r="M2429" s="199"/>
      <c r="N2429" s="198"/>
      <c r="O2429" s="242"/>
      <c r="P2429" s="242"/>
      <c r="Q2429" s="242"/>
      <c r="R2429" s="242"/>
      <c r="S2429" s="242"/>
      <c r="T2429" s="242"/>
      <c r="U2429" s="242"/>
      <c r="V2429" s="242"/>
      <c r="W2429" s="242"/>
      <c r="X2429" s="242"/>
      <c r="Y2429" s="242"/>
      <c r="Z2429" s="242"/>
      <c r="AA2429" s="242"/>
      <c r="AB2429" s="242"/>
      <c r="AC2429" s="243"/>
    </row>
    <row r="2430" spans="1:29" s="244" customFormat="1" ht="15" customHeight="1" x14ac:dyDescent="0.25">
      <c r="A2430" s="198"/>
      <c r="B2430" s="198"/>
      <c r="C2430" s="198"/>
      <c r="D2430" s="194"/>
      <c r="E2430" s="198"/>
      <c r="F2430" s="198"/>
      <c r="G2430" s="196" t="str">
        <f>IF(ISNA(VLOOKUP(E2430,'Rota Pattern Data'!$A:$B,2,FALSE)),"",VLOOKUP(E2430,'Rota Pattern Data'!$A:$B,2,FALSE))</f>
        <v/>
      </c>
      <c r="H2430" s="197"/>
      <c r="I2430" s="200"/>
      <c r="J2430" s="198"/>
      <c r="K2430" s="198"/>
      <c r="L2430" s="198"/>
      <c r="M2430" s="199"/>
      <c r="N2430" s="198"/>
      <c r="O2430" s="242"/>
      <c r="P2430" s="242"/>
      <c r="Q2430" s="242"/>
      <c r="R2430" s="242"/>
      <c r="S2430" s="242"/>
      <c r="T2430" s="242"/>
      <c r="U2430" s="242"/>
      <c r="V2430" s="242"/>
      <c r="W2430" s="242"/>
      <c r="X2430" s="242"/>
      <c r="Y2430" s="242"/>
      <c r="Z2430" s="242"/>
      <c r="AA2430" s="242"/>
      <c r="AB2430" s="242"/>
      <c r="AC2430" s="243"/>
    </row>
    <row r="2431" spans="1:29" s="244" customFormat="1" ht="15" customHeight="1" x14ac:dyDescent="0.25">
      <c r="A2431" s="198"/>
      <c r="B2431" s="198"/>
      <c r="C2431" s="198"/>
      <c r="D2431" s="194"/>
      <c r="E2431" s="198"/>
      <c r="F2431" s="198"/>
      <c r="G2431" s="196" t="str">
        <f>IF(ISNA(VLOOKUP(E2431,'Rota Pattern Data'!$A:$B,2,FALSE)),"",VLOOKUP(E2431,'Rota Pattern Data'!$A:$B,2,FALSE))</f>
        <v/>
      </c>
      <c r="H2431" s="197"/>
      <c r="I2431" s="200"/>
      <c r="J2431" s="198"/>
      <c r="K2431" s="198"/>
      <c r="L2431" s="198"/>
      <c r="M2431" s="199"/>
      <c r="N2431" s="198"/>
      <c r="O2431" s="242"/>
      <c r="P2431" s="242"/>
      <c r="Q2431" s="242"/>
      <c r="R2431" s="242"/>
      <c r="S2431" s="242"/>
      <c r="T2431" s="242"/>
      <c r="U2431" s="242"/>
      <c r="V2431" s="242"/>
      <c r="W2431" s="242"/>
      <c r="X2431" s="242"/>
      <c r="Y2431" s="242"/>
      <c r="Z2431" s="242"/>
      <c r="AA2431" s="242"/>
      <c r="AB2431" s="242"/>
      <c r="AC2431" s="243"/>
    </row>
    <row r="2432" spans="1:29" s="244" customFormat="1" ht="15" customHeight="1" x14ac:dyDescent="0.25">
      <c r="A2432" s="198"/>
      <c r="B2432" s="198"/>
      <c r="C2432" s="198"/>
      <c r="D2432" s="194"/>
      <c r="E2432" s="198"/>
      <c r="F2432" s="198"/>
      <c r="G2432" s="196" t="str">
        <f>IF(ISNA(VLOOKUP(E2432,'Rota Pattern Data'!$A:$B,2,FALSE)),"",VLOOKUP(E2432,'Rota Pattern Data'!$A:$B,2,FALSE))</f>
        <v/>
      </c>
      <c r="H2432" s="197"/>
      <c r="I2432" s="200"/>
      <c r="J2432" s="198"/>
      <c r="K2432" s="198"/>
      <c r="L2432" s="198"/>
      <c r="M2432" s="199"/>
      <c r="N2432" s="198"/>
      <c r="O2432" s="242"/>
      <c r="P2432" s="242"/>
      <c r="Q2432" s="242"/>
      <c r="R2432" s="242"/>
      <c r="S2432" s="242"/>
      <c r="T2432" s="242"/>
      <c r="U2432" s="242"/>
      <c r="V2432" s="242"/>
      <c r="W2432" s="242"/>
      <c r="X2432" s="242"/>
      <c r="Y2432" s="242"/>
      <c r="Z2432" s="242"/>
      <c r="AA2432" s="242"/>
      <c r="AB2432" s="242"/>
      <c r="AC2432" s="243"/>
    </row>
    <row r="2433" spans="1:29" s="244" customFormat="1" ht="15" customHeight="1" x14ac:dyDescent="0.25">
      <c r="A2433" s="198"/>
      <c r="B2433" s="198"/>
      <c r="C2433" s="198"/>
      <c r="D2433" s="194"/>
      <c r="E2433" s="198"/>
      <c r="F2433" s="198"/>
      <c r="G2433" s="196" t="str">
        <f>IF(ISNA(VLOOKUP(E2433,'Rota Pattern Data'!$A:$B,2,FALSE)),"",VLOOKUP(E2433,'Rota Pattern Data'!$A:$B,2,FALSE))</f>
        <v/>
      </c>
      <c r="H2433" s="197"/>
      <c r="I2433" s="200"/>
      <c r="J2433" s="198"/>
      <c r="K2433" s="198"/>
      <c r="L2433" s="198"/>
      <c r="M2433" s="199"/>
      <c r="N2433" s="198"/>
      <c r="O2433" s="242"/>
      <c r="P2433" s="242"/>
      <c r="Q2433" s="242"/>
      <c r="R2433" s="242"/>
      <c r="S2433" s="242"/>
      <c r="T2433" s="242"/>
      <c r="U2433" s="242"/>
      <c r="V2433" s="242"/>
      <c r="W2433" s="242"/>
      <c r="X2433" s="242"/>
      <c r="Y2433" s="242"/>
      <c r="Z2433" s="242"/>
      <c r="AA2433" s="242"/>
      <c r="AB2433" s="242"/>
      <c r="AC2433" s="243"/>
    </row>
    <row r="2434" spans="1:29" s="244" customFormat="1" ht="15" customHeight="1" x14ac:dyDescent="0.25">
      <c r="A2434" s="198"/>
      <c r="B2434" s="198"/>
      <c r="C2434" s="198"/>
      <c r="D2434" s="194"/>
      <c r="E2434" s="198"/>
      <c r="F2434" s="198"/>
      <c r="G2434" s="196" t="str">
        <f>IF(ISNA(VLOOKUP(E2434,'Rota Pattern Data'!$A:$B,2,FALSE)),"",VLOOKUP(E2434,'Rota Pattern Data'!$A:$B,2,FALSE))</f>
        <v/>
      </c>
      <c r="H2434" s="197"/>
      <c r="I2434" s="200"/>
      <c r="J2434" s="198"/>
      <c r="K2434" s="198"/>
      <c r="L2434" s="198"/>
      <c r="M2434" s="199"/>
      <c r="N2434" s="198"/>
      <c r="O2434" s="242"/>
      <c r="P2434" s="242"/>
      <c r="Q2434" s="242"/>
      <c r="R2434" s="242"/>
      <c r="S2434" s="242"/>
      <c r="T2434" s="242"/>
      <c r="U2434" s="242"/>
      <c r="V2434" s="242"/>
      <c r="W2434" s="242"/>
      <c r="X2434" s="242"/>
      <c r="Y2434" s="242"/>
      <c r="Z2434" s="242"/>
      <c r="AA2434" s="242"/>
      <c r="AB2434" s="242"/>
      <c r="AC2434" s="243"/>
    </row>
    <row r="2435" spans="1:29" s="244" customFormat="1" ht="15" customHeight="1" x14ac:dyDescent="0.25">
      <c r="A2435" s="198"/>
      <c r="B2435" s="198"/>
      <c r="C2435" s="198"/>
      <c r="D2435" s="194"/>
      <c r="E2435" s="198"/>
      <c r="F2435" s="198"/>
      <c r="G2435" s="196" t="str">
        <f>IF(ISNA(VLOOKUP(E2435,'Rota Pattern Data'!$A:$B,2,FALSE)),"",VLOOKUP(E2435,'Rota Pattern Data'!$A:$B,2,FALSE))</f>
        <v/>
      </c>
      <c r="H2435" s="197"/>
      <c r="I2435" s="200"/>
      <c r="J2435" s="198"/>
      <c r="K2435" s="198"/>
      <c r="L2435" s="198"/>
      <c r="M2435" s="199"/>
      <c r="N2435" s="198"/>
      <c r="O2435" s="242"/>
      <c r="P2435" s="242"/>
      <c r="Q2435" s="242"/>
      <c r="R2435" s="242"/>
      <c r="S2435" s="242"/>
      <c r="T2435" s="242"/>
      <c r="U2435" s="242"/>
      <c r="V2435" s="242"/>
      <c r="W2435" s="242"/>
      <c r="X2435" s="242"/>
      <c r="Y2435" s="242"/>
      <c r="Z2435" s="242"/>
      <c r="AA2435" s="242"/>
      <c r="AB2435" s="242"/>
      <c r="AC2435" s="243"/>
    </row>
    <row r="2436" spans="1:29" s="244" customFormat="1" ht="15" customHeight="1" x14ac:dyDescent="0.25">
      <c r="A2436" s="198"/>
      <c r="B2436" s="198"/>
      <c r="C2436" s="198"/>
      <c r="D2436" s="194"/>
      <c r="E2436" s="198"/>
      <c r="F2436" s="198"/>
      <c r="G2436" s="196" t="str">
        <f>IF(ISNA(VLOOKUP(E2436,'Rota Pattern Data'!$A:$B,2,FALSE)),"",VLOOKUP(E2436,'Rota Pattern Data'!$A:$B,2,FALSE))</f>
        <v/>
      </c>
      <c r="H2436" s="197"/>
      <c r="I2436" s="200"/>
      <c r="J2436" s="198"/>
      <c r="K2436" s="198"/>
      <c r="L2436" s="198"/>
      <c r="M2436" s="199"/>
      <c r="N2436" s="198"/>
      <c r="O2436" s="242"/>
      <c r="P2436" s="242"/>
      <c r="Q2436" s="242"/>
      <c r="R2436" s="242"/>
      <c r="S2436" s="242"/>
      <c r="T2436" s="242"/>
      <c r="U2436" s="242"/>
      <c r="V2436" s="242"/>
      <c r="W2436" s="242"/>
      <c r="X2436" s="242"/>
      <c r="Y2436" s="242"/>
      <c r="Z2436" s="242"/>
      <c r="AA2436" s="242"/>
      <c r="AB2436" s="242"/>
      <c r="AC2436" s="243"/>
    </row>
    <row r="2437" spans="1:29" s="244" customFormat="1" ht="15" customHeight="1" x14ac:dyDescent="0.25">
      <c r="A2437" s="198"/>
      <c r="B2437" s="198"/>
      <c r="C2437" s="198"/>
      <c r="D2437" s="194"/>
      <c r="E2437" s="198"/>
      <c r="F2437" s="198"/>
      <c r="G2437" s="196" t="str">
        <f>IF(ISNA(VLOOKUP(E2437,'Rota Pattern Data'!$A:$B,2,FALSE)),"",VLOOKUP(E2437,'Rota Pattern Data'!$A:$B,2,FALSE))</f>
        <v/>
      </c>
      <c r="H2437" s="197"/>
      <c r="I2437" s="200"/>
      <c r="J2437" s="198"/>
      <c r="K2437" s="198"/>
      <c r="L2437" s="198"/>
      <c r="M2437" s="199"/>
      <c r="N2437" s="198"/>
      <c r="O2437" s="242"/>
      <c r="P2437" s="242"/>
      <c r="Q2437" s="242"/>
      <c r="R2437" s="242"/>
      <c r="S2437" s="242"/>
      <c r="T2437" s="242"/>
      <c r="U2437" s="242"/>
      <c r="V2437" s="242"/>
      <c r="W2437" s="242"/>
      <c r="X2437" s="242"/>
      <c r="Y2437" s="242"/>
      <c r="Z2437" s="242"/>
      <c r="AA2437" s="242"/>
      <c r="AB2437" s="242"/>
      <c r="AC2437" s="243"/>
    </row>
    <row r="2438" spans="1:29" s="244" customFormat="1" ht="15" customHeight="1" x14ac:dyDescent="0.25">
      <c r="A2438" s="198"/>
      <c r="B2438" s="198"/>
      <c r="C2438" s="198"/>
      <c r="D2438" s="194"/>
      <c r="E2438" s="198"/>
      <c r="F2438" s="198"/>
      <c r="G2438" s="196" t="str">
        <f>IF(ISNA(VLOOKUP(E2438,'Rota Pattern Data'!$A:$B,2,FALSE)),"",VLOOKUP(E2438,'Rota Pattern Data'!$A:$B,2,FALSE))</f>
        <v/>
      </c>
      <c r="H2438" s="197"/>
      <c r="I2438" s="200"/>
      <c r="J2438" s="198"/>
      <c r="K2438" s="198"/>
      <c r="L2438" s="198"/>
      <c r="M2438" s="199"/>
      <c r="N2438" s="198"/>
      <c r="O2438" s="242"/>
      <c r="P2438" s="242"/>
      <c r="Q2438" s="242"/>
      <c r="R2438" s="242"/>
      <c r="S2438" s="242"/>
      <c r="T2438" s="242"/>
      <c r="U2438" s="242"/>
      <c r="V2438" s="242"/>
      <c r="W2438" s="242"/>
      <c r="X2438" s="242"/>
      <c r="Y2438" s="242"/>
      <c r="Z2438" s="242"/>
      <c r="AA2438" s="242"/>
      <c r="AB2438" s="242"/>
      <c r="AC2438" s="243"/>
    </row>
    <row r="2439" spans="1:29" s="244" customFormat="1" ht="15" customHeight="1" x14ac:dyDescent="0.25">
      <c r="A2439" s="198"/>
      <c r="B2439" s="198"/>
      <c r="C2439" s="198"/>
      <c r="D2439" s="194"/>
      <c r="E2439" s="198"/>
      <c r="F2439" s="198"/>
      <c r="G2439" s="196" t="str">
        <f>IF(ISNA(VLOOKUP(E2439,'Rota Pattern Data'!$A:$B,2,FALSE)),"",VLOOKUP(E2439,'Rota Pattern Data'!$A:$B,2,FALSE))</f>
        <v/>
      </c>
      <c r="H2439" s="197"/>
      <c r="I2439" s="200"/>
      <c r="J2439" s="198"/>
      <c r="K2439" s="198"/>
      <c r="L2439" s="198"/>
      <c r="M2439" s="199"/>
      <c r="N2439" s="198"/>
      <c r="O2439" s="242"/>
      <c r="P2439" s="242"/>
      <c r="Q2439" s="242"/>
      <c r="R2439" s="242"/>
      <c r="S2439" s="242"/>
      <c r="T2439" s="242"/>
      <c r="U2439" s="242"/>
      <c r="V2439" s="242"/>
      <c r="W2439" s="242"/>
      <c r="X2439" s="242"/>
      <c r="Y2439" s="242"/>
      <c r="Z2439" s="242"/>
      <c r="AA2439" s="242"/>
      <c r="AB2439" s="242"/>
      <c r="AC2439" s="243"/>
    </row>
    <row r="2440" spans="1:29" s="244" customFormat="1" ht="15" customHeight="1" x14ac:dyDescent="0.25">
      <c r="A2440" s="198"/>
      <c r="B2440" s="198"/>
      <c r="C2440" s="198"/>
      <c r="D2440" s="194"/>
      <c r="E2440" s="198"/>
      <c r="F2440" s="198"/>
      <c r="G2440" s="196" t="str">
        <f>IF(ISNA(VLOOKUP(E2440,'Rota Pattern Data'!$A:$B,2,FALSE)),"",VLOOKUP(E2440,'Rota Pattern Data'!$A:$B,2,FALSE))</f>
        <v/>
      </c>
      <c r="H2440" s="197"/>
      <c r="I2440" s="200"/>
      <c r="J2440" s="198"/>
      <c r="K2440" s="198"/>
      <c r="L2440" s="198"/>
      <c r="M2440" s="199"/>
      <c r="N2440" s="198"/>
      <c r="O2440" s="242"/>
      <c r="P2440" s="242"/>
      <c r="Q2440" s="242"/>
      <c r="R2440" s="242"/>
      <c r="S2440" s="242"/>
      <c r="T2440" s="242"/>
      <c r="U2440" s="242"/>
      <c r="V2440" s="242"/>
      <c r="W2440" s="242"/>
      <c r="X2440" s="242"/>
      <c r="Y2440" s="242"/>
      <c r="Z2440" s="242"/>
      <c r="AA2440" s="242"/>
      <c r="AB2440" s="242"/>
      <c r="AC2440" s="243"/>
    </row>
    <row r="2441" spans="1:29" s="244" customFormat="1" ht="15" customHeight="1" x14ac:dyDescent="0.25">
      <c r="A2441" s="198"/>
      <c r="B2441" s="198"/>
      <c r="C2441" s="198"/>
      <c r="D2441" s="194"/>
      <c r="E2441" s="198"/>
      <c r="F2441" s="198"/>
      <c r="G2441" s="196" t="str">
        <f>IF(ISNA(VLOOKUP(E2441,'Rota Pattern Data'!$A:$B,2,FALSE)),"",VLOOKUP(E2441,'Rota Pattern Data'!$A:$B,2,FALSE))</f>
        <v/>
      </c>
      <c r="H2441" s="197"/>
      <c r="I2441" s="200"/>
      <c r="J2441" s="198"/>
      <c r="K2441" s="198"/>
      <c r="L2441" s="198"/>
      <c r="M2441" s="199"/>
      <c r="N2441" s="198"/>
      <c r="O2441" s="242"/>
      <c r="P2441" s="242"/>
      <c r="Q2441" s="242"/>
      <c r="R2441" s="242"/>
      <c r="S2441" s="242"/>
      <c r="T2441" s="242"/>
      <c r="U2441" s="242"/>
      <c r="V2441" s="242"/>
      <c r="W2441" s="242"/>
      <c r="X2441" s="242"/>
      <c r="Y2441" s="242"/>
      <c r="Z2441" s="242"/>
      <c r="AA2441" s="242"/>
      <c r="AB2441" s="242"/>
      <c r="AC2441" s="243"/>
    </row>
    <row r="2442" spans="1:29" s="244" customFormat="1" ht="15" customHeight="1" x14ac:dyDescent="0.25">
      <c r="A2442" s="198"/>
      <c r="B2442" s="198"/>
      <c r="C2442" s="198"/>
      <c r="D2442" s="194"/>
      <c r="E2442" s="198"/>
      <c r="F2442" s="198"/>
      <c r="G2442" s="196" t="str">
        <f>IF(ISNA(VLOOKUP(E2442,'Rota Pattern Data'!$A:$B,2,FALSE)),"",VLOOKUP(E2442,'Rota Pattern Data'!$A:$B,2,FALSE))</f>
        <v/>
      </c>
      <c r="H2442" s="197"/>
      <c r="I2442" s="200"/>
      <c r="J2442" s="198"/>
      <c r="K2442" s="198"/>
      <c r="L2442" s="198"/>
      <c r="M2442" s="199"/>
      <c r="N2442" s="198"/>
      <c r="O2442" s="242"/>
      <c r="P2442" s="242"/>
      <c r="Q2442" s="242"/>
      <c r="R2442" s="242"/>
      <c r="S2442" s="242"/>
      <c r="T2442" s="242"/>
      <c r="U2442" s="242"/>
      <c r="V2442" s="242"/>
      <c r="W2442" s="242"/>
      <c r="X2442" s="242"/>
      <c r="Y2442" s="242"/>
      <c r="Z2442" s="242"/>
      <c r="AA2442" s="242"/>
      <c r="AB2442" s="242"/>
      <c r="AC2442" s="243"/>
    </row>
    <row r="2443" spans="1:29" s="244" customFormat="1" ht="15" customHeight="1" x14ac:dyDescent="0.25">
      <c r="A2443" s="198"/>
      <c r="B2443" s="198"/>
      <c r="C2443" s="198"/>
      <c r="D2443" s="194"/>
      <c r="E2443" s="198"/>
      <c r="F2443" s="198"/>
      <c r="G2443" s="196" t="str">
        <f>IF(ISNA(VLOOKUP(E2443,'Rota Pattern Data'!$A:$B,2,FALSE)),"",VLOOKUP(E2443,'Rota Pattern Data'!$A:$B,2,FALSE))</f>
        <v/>
      </c>
      <c r="H2443" s="197"/>
      <c r="I2443" s="200"/>
      <c r="J2443" s="198"/>
      <c r="K2443" s="198"/>
      <c r="L2443" s="198"/>
      <c r="M2443" s="199"/>
      <c r="N2443" s="198"/>
      <c r="O2443" s="242"/>
      <c r="P2443" s="242"/>
      <c r="Q2443" s="242"/>
      <c r="R2443" s="242"/>
      <c r="S2443" s="242"/>
      <c r="T2443" s="242"/>
      <c r="U2443" s="242"/>
      <c r="V2443" s="242"/>
      <c r="W2443" s="242"/>
      <c r="X2443" s="242"/>
      <c r="Y2443" s="242"/>
      <c r="Z2443" s="242"/>
      <c r="AA2443" s="242"/>
      <c r="AB2443" s="242"/>
      <c r="AC2443" s="243"/>
    </row>
    <row r="2444" spans="1:29" s="244" customFormat="1" ht="15" customHeight="1" x14ac:dyDescent="0.25">
      <c r="A2444" s="198"/>
      <c r="B2444" s="198"/>
      <c r="C2444" s="198"/>
      <c r="D2444" s="194"/>
      <c r="E2444" s="198"/>
      <c r="F2444" s="198"/>
      <c r="G2444" s="196" t="str">
        <f>IF(ISNA(VLOOKUP(E2444,'Rota Pattern Data'!$A:$B,2,FALSE)),"",VLOOKUP(E2444,'Rota Pattern Data'!$A:$B,2,FALSE))</f>
        <v/>
      </c>
      <c r="H2444" s="197"/>
      <c r="I2444" s="200"/>
      <c r="J2444" s="198"/>
      <c r="K2444" s="198"/>
      <c r="L2444" s="198"/>
      <c r="M2444" s="199"/>
      <c r="N2444" s="198"/>
      <c r="O2444" s="242"/>
      <c r="P2444" s="242"/>
      <c r="Q2444" s="242"/>
      <c r="R2444" s="242"/>
      <c r="S2444" s="242"/>
      <c r="T2444" s="242"/>
      <c r="U2444" s="242"/>
      <c r="V2444" s="242"/>
      <c r="W2444" s="242"/>
      <c r="X2444" s="242"/>
      <c r="Y2444" s="242"/>
      <c r="Z2444" s="242"/>
      <c r="AA2444" s="242"/>
      <c r="AB2444" s="242"/>
      <c r="AC2444" s="243"/>
    </row>
    <row r="2445" spans="1:29" s="244" customFormat="1" ht="15" customHeight="1" x14ac:dyDescent="0.25">
      <c r="A2445" s="198"/>
      <c r="B2445" s="198"/>
      <c r="C2445" s="198"/>
      <c r="D2445" s="194"/>
      <c r="E2445" s="198"/>
      <c r="F2445" s="198"/>
      <c r="G2445" s="196" t="str">
        <f>IF(ISNA(VLOOKUP(E2445,'Rota Pattern Data'!$A:$B,2,FALSE)),"",VLOOKUP(E2445,'Rota Pattern Data'!$A:$B,2,FALSE))</f>
        <v/>
      </c>
      <c r="H2445" s="197"/>
      <c r="I2445" s="200"/>
      <c r="J2445" s="198"/>
      <c r="K2445" s="198"/>
      <c r="L2445" s="198"/>
      <c r="M2445" s="199"/>
      <c r="N2445" s="198"/>
      <c r="O2445" s="242"/>
      <c r="P2445" s="242"/>
      <c r="Q2445" s="242"/>
      <c r="R2445" s="242"/>
      <c r="S2445" s="242"/>
      <c r="T2445" s="242"/>
      <c r="U2445" s="242"/>
      <c r="V2445" s="242"/>
      <c r="W2445" s="242"/>
      <c r="X2445" s="242"/>
      <c r="Y2445" s="242"/>
      <c r="Z2445" s="242"/>
      <c r="AA2445" s="242"/>
      <c r="AB2445" s="242"/>
      <c r="AC2445" s="243"/>
    </row>
    <row r="2446" spans="1:29" s="244" customFormat="1" ht="15" customHeight="1" x14ac:dyDescent="0.25">
      <c r="A2446" s="198"/>
      <c r="B2446" s="198"/>
      <c r="C2446" s="198"/>
      <c r="D2446" s="194"/>
      <c r="E2446" s="198"/>
      <c r="F2446" s="198"/>
      <c r="G2446" s="196" t="str">
        <f>IF(ISNA(VLOOKUP(E2446,'Rota Pattern Data'!$A:$B,2,FALSE)),"",VLOOKUP(E2446,'Rota Pattern Data'!$A:$B,2,FALSE))</f>
        <v/>
      </c>
      <c r="H2446" s="197"/>
      <c r="I2446" s="200"/>
      <c r="J2446" s="198"/>
      <c r="K2446" s="198"/>
      <c r="L2446" s="198"/>
      <c r="M2446" s="199"/>
      <c r="N2446" s="198"/>
      <c r="O2446" s="242"/>
      <c r="P2446" s="242"/>
      <c r="Q2446" s="242"/>
      <c r="R2446" s="242"/>
      <c r="S2446" s="242"/>
      <c r="T2446" s="242"/>
      <c r="U2446" s="242"/>
      <c r="V2446" s="242"/>
      <c r="W2446" s="242"/>
      <c r="X2446" s="242"/>
      <c r="Y2446" s="242"/>
      <c r="Z2446" s="242"/>
      <c r="AA2446" s="242"/>
      <c r="AB2446" s="242"/>
      <c r="AC2446" s="243"/>
    </row>
    <row r="2447" spans="1:29" s="244" customFormat="1" ht="15" customHeight="1" x14ac:dyDescent="0.25">
      <c r="A2447" s="198"/>
      <c r="B2447" s="198"/>
      <c r="C2447" s="198"/>
      <c r="D2447" s="194"/>
      <c r="E2447" s="198"/>
      <c r="F2447" s="198"/>
      <c r="G2447" s="196" t="str">
        <f>IF(ISNA(VLOOKUP(E2447,'Rota Pattern Data'!$A:$B,2,FALSE)),"",VLOOKUP(E2447,'Rota Pattern Data'!$A:$B,2,FALSE))</f>
        <v/>
      </c>
      <c r="H2447" s="197"/>
      <c r="I2447" s="200"/>
      <c r="J2447" s="198"/>
      <c r="K2447" s="198"/>
      <c r="L2447" s="198"/>
      <c r="M2447" s="199"/>
      <c r="N2447" s="198"/>
      <c r="O2447" s="242"/>
      <c r="P2447" s="242"/>
      <c r="Q2447" s="242"/>
      <c r="R2447" s="242"/>
      <c r="S2447" s="242"/>
      <c r="T2447" s="242"/>
      <c r="U2447" s="242"/>
      <c r="V2447" s="242"/>
      <c r="W2447" s="242"/>
      <c r="X2447" s="242"/>
      <c r="Y2447" s="242"/>
      <c r="Z2447" s="242"/>
      <c r="AA2447" s="242"/>
      <c r="AB2447" s="242"/>
      <c r="AC2447" s="243"/>
    </row>
    <row r="2448" spans="1:29" s="244" customFormat="1" ht="15" customHeight="1" x14ac:dyDescent="0.25">
      <c r="A2448" s="198"/>
      <c r="B2448" s="198"/>
      <c r="C2448" s="198"/>
      <c r="D2448" s="194"/>
      <c r="E2448" s="198"/>
      <c r="F2448" s="198"/>
      <c r="G2448" s="196" t="str">
        <f>IF(ISNA(VLOOKUP(E2448,'Rota Pattern Data'!$A:$B,2,FALSE)),"",VLOOKUP(E2448,'Rota Pattern Data'!$A:$B,2,FALSE))</f>
        <v/>
      </c>
      <c r="H2448" s="197"/>
      <c r="I2448" s="200"/>
      <c r="J2448" s="198"/>
      <c r="K2448" s="198"/>
      <c r="L2448" s="198"/>
      <c r="M2448" s="199"/>
      <c r="N2448" s="198"/>
      <c r="O2448" s="242"/>
      <c r="P2448" s="242"/>
      <c r="Q2448" s="242"/>
      <c r="R2448" s="242"/>
      <c r="S2448" s="242"/>
      <c r="T2448" s="242"/>
      <c r="U2448" s="242"/>
      <c r="V2448" s="242"/>
      <c r="W2448" s="242"/>
      <c r="X2448" s="242"/>
      <c r="Y2448" s="242"/>
      <c r="Z2448" s="242"/>
      <c r="AA2448" s="242"/>
      <c r="AB2448" s="242"/>
      <c r="AC2448" s="243"/>
    </row>
    <row r="2449" spans="1:29" s="244" customFormat="1" ht="15" customHeight="1" x14ac:dyDescent="0.25">
      <c r="A2449" s="198"/>
      <c r="B2449" s="198"/>
      <c r="C2449" s="198"/>
      <c r="D2449" s="194"/>
      <c r="E2449" s="198"/>
      <c r="F2449" s="198"/>
      <c r="G2449" s="196" t="str">
        <f>IF(ISNA(VLOOKUP(E2449,'Rota Pattern Data'!$A:$B,2,FALSE)),"",VLOOKUP(E2449,'Rota Pattern Data'!$A:$B,2,FALSE))</f>
        <v/>
      </c>
      <c r="H2449" s="197"/>
      <c r="I2449" s="200"/>
      <c r="J2449" s="198"/>
      <c r="K2449" s="198"/>
      <c r="L2449" s="198"/>
      <c r="M2449" s="199"/>
      <c r="N2449" s="198"/>
      <c r="O2449" s="242"/>
      <c r="P2449" s="242"/>
      <c r="Q2449" s="242"/>
      <c r="R2449" s="242"/>
      <c r="S2449" s="242"/>
      <c r="T2449" s="242"/>
      <c r="U2449" s="242"/>
      <c r="V2449" s="242"/>
      <c r="W2449" s="242"/>
      <c r="X2449" s="242"/>
      <c r="Y2449" s="242"/>
      <c r="Z2449" s="242"/>
      <c r="AA2449" s="242"/>
      <c r="AB2449" s="242"/>
      <c r="AC2449" s="243"/>
    </row>
    <row r="2450" spans="1:29" s="244" customFormat="1" ht="15" customHeight="1" x14ac:dyDescent="0.25">
      <c r="A2450" s="198"/>
      <c r="B2450" s="198"/>
      <c r="C2450" s="198"/>
      <c r="D2450" s="194"/>
      <c r="E2450" s="198"/>
      <c r="F2450" s="198"/>
      <c r="G2450" s="196" t="str">
        <f>IF(ISNA(VLOOKUP(E2450,'Rota Pattern Data'!$A:$B,2,FALSE)),"",VLOOKUP(E2450,'Rota Pattern Data'!$A:$B,2,FALSE))</f>
        <v/>
      </c>
      <c r="H2450" s="197"/>
      <c r="I2450" s="200"/>
      <c r="J2450" s="198"/>
      <c r="K2450" s="198"/>
      <c r="L2450" s="198"/>
      <c r="M2450" s="199"/>
      <c r="N2450" s="198"/>
      <c r="O2450" s="242"/>
      <c r="P2450" s="242"/>
      <c r="Q2450" s="242"/>
      <c r="R2450" s="242"/>
      <c r="S2450" s="242"/>
      <c r="T2450" s="242"/>
      <c r="U2450" s="242"/>
      <c r="V2450" s="242"/>
      <c r="W2450" s="242"/>
      <c r="X2450" s="242"/>
      <c r="Y2450" s="242"/>
      <c r="Z2450" s="242"/>
      <c r="AA2450" s="242"/>
      <c r="AB2450" s="242"/>
      <c r="AC2450" s="243"/>
    </row>
    <row r="2451" spans="1:29" s="244" customFormat="1" ht="15" customHeight="1" x14ac:dyDescent="0.25">
      <c r="A2451" s="198"/>
      <c r="B2451" s="198"/>
      <c r="C2451" s="198"/>
      <c r="D2451" s="194"/>
      <c r="E2451" s="198"/>
      <c r="F2451" s="198"/>
      <c r="G2451" s="196" t="str">
        <f>IF(ISNA(VLOOKUP(E2451,'Rota Pattern Data'!$A:$B,2,FALSE)),"",VLOOKUP(E2451,'Rota Pattern Data'!$A:$B,2,FALSE))</f>
        <v/>
      </c>
      <c r="H2451" s="197"/>
      <c r="I2451" s="200"/>
      <c r="J2451" s="198"/>
      <c r="K2451" s="198"/>
      <c r="L2451" s="198"/>
      <c r="M2451" s="199"/>
      <c r="N2451" s="198"/>
      <c r="O2451" s="242"/>
      <c r="P2451" s="242"/>
      <c r="Q2451" s="242"/>
      <c r="R2451" s="242"/>
      <c r="S2451" s="242"/>
      <c r="T2451" s="242"/>
      <c r="U2451" s="242"/>
      <c r="V2451" s="242"/>
      <c r="W2451" s="242"/>
      <c r="X2451" s="242"/>
      <c r="Y2451" s="242"/>
      <c r="Z2451" s="242"/>
      <c r="AA2451" s="242"/>
      <c r="AB2451" s="242"/>
      <c r="AC2451" s="243"/>
    </row>
    <row r="2452" spans="1:29" s="244" customFormat="1" ht="15" customHeight="1" x14ac:dyDescent="0.25">
      <c r="A2452" s="198"/>
      <c r="B2452" s="198"/>
      <c r="C2452" s="198"/>
      <c r="D2452" s="194"/>
      <c r="E2452" s="198"/>
      <c r="F2452" s="198"/>
      <c r="G2452" s="196" t="str">
        <f>IF(ISNA(VLOOKUP(E2452,'Rota Pattern Data'!$A:$B,2,FALSE)),"",VLOOKUP(E2452,'Rota Pattern Data'!$A:$B,2,FALSE))</f>
        <v/>
      </c>
      <c r="H2452" s="197"/>
      <c r="I2452" s="200"/>
      <c r="J2452" s="198"/>
      <c r="K2452" s="198"/>
      <c r="L2452" s="198"/>
      <c r="M2452" s="199"/>
      <c r="N2452" s="198"/>
      <c r="O2452" s="242"/>
      <c r="P2452" s="242"/>
      <c r="Q2452" s="242"/>
      <c r="R2452" s="242"/>
      <c r="S2452" s="242"/>
      <c r="T2452" s="242"/>
      <c r="U2452" s="242"/>
      <c r="V2452" s="242"/>
      <c r="W2452" s="242"/>
      <c r="X2452" s="242"/>
      <c r="Y2452" s="242"/>
      <c r="Z2452" s="242"/>
      <c r="AA2452" s="242"/>
      <c r="AB2452" s="242"/>
      <c r="AC2452" s="243"/>
    </row>
    <row r="2453" spans="1:29" s="244" customFormat="1" ht="15" customHeight="1" x14ac:dyDescent="0.25">
      <c r="A2453" s="198"/>
      <c r="B2453" s="198"/>
      <c r="C2453" s="198"/>
      <c r="D2453" s="194"/>
      <c r="E2453" s="198"/>
      <c r="F2453" s="198"/>
      <c r="G2453" s="196" t="str">
        <f>IF(ISNA(VLOOKUP(E2453,'Rota Pattern Data'!$A:$B,2,FALSE)),"",VLOOKUP(E2453,'Rota Pattern Data'!$A:$B,2,FALSE))</f>
        <v/>
      </c>
      <c r="H2453" s="197"/>
      <c r="I2453" s="200"/>
      <c r="J2453" s="198"/>
      <c r="K2453" s="198"/>
      <c r="L2453" s="198"/>
      <c r="M2453" s="199"/>
      <c r="N2453" s="198"/>
      <c r="O2453" s="242"/>
      <c r="P2453" s="242"/>
      <c r="Q2453" s="242"/>
      <c r="R2453" s="242"/>
      <c r="S2453" s="242"/>
      <c r="T2453" s="242"/>
      <c r="U2453" s="242"/>
      <c r="V2453" s="242"/>
      <c r="W2453" s="242"/>
      <c r="X2453" s="242"/>
      <c r="Y2453" s="242"/>
      <c r="Z2453" s="242"/>
      <c r="AA2453" s="242"/>
      <c r="AB2453" s="242"/>
      <c r="AC2453" s="243"/>
    </row>
    <row r="2454" spans="1:29" s="244" customFormat="1" ht="15" customHeight="1" x14ac:dyDescent="0.25">
      <c r="A2454" s="198"/>
      <c r="B2454" s="198"/>
      <c r="C2454" s="198"/>
      <c r="D2454" s="194"/>
      <c r="E2454" s="198"/>
      <c r="F2454" s="198"/>
      <c r="G2454" s="196" t="str">
        <f>IF(ISNA(VLOOKUP(E2454,'Rota Pattern Data'!$A:$B,2,FALSE)),"",VLOOKUP(E2454,'Rota Pattern Data'!$A:$B,2,FALSE))</f>
        <v/>
      </c>
      <c r="H2454" s="197"/>
      <c r="I2454" s="200"/>
      <c r="J2454" s="198"/>
      <c r="K2454" s="198"/>
      <c r="L2454" s="198"/>
      <c r="M2454" s="199"/>
      <c r="N2454" s="198"/>
      <c r="O2454" s="242"/>
      <c r="P2454" s="242"/>
      <c r="Q2454" s="242"/>
      <c r="R2454" s="242"/>
      <c r="S2454" s="242"/>
      <c r="T2454" s="242"/>
      <c r="U2454" s="242"/>
      <c r="V2454" s="242"/>
      <c r="W2454" s="242"/>
      <c r="X2454" s="242"/>
      <c r="Y2454" s="242"/>
      <c r="Z2454" s="242"/>
      <c r="AA2454" s="242"/>
      <c r="AB2454" s="242"/>
      <c r="AC2454" s="243"/>
    </row>
    <row r="2455" spans="1:29" s="244" customFormat="1" ht="15" customHeight="1" x14ac:dyDescent="0.25">
      <c r="A2455" s="198"/>
      <c r="B2455" s="198"/>
      <c r="C2455" s="198"/>
      <c r="D2455" s="194"/>
      <c r="E2455" s="198"/>
      <c r="F2455" s="198"/>
      <c r="G2455" s="196" t="str">
        <f>IF(ISNA(VLOOKUP(E2455,'Rota Pattern Data'!$A:$B,2,FALSE)),"",VLOOKUP(E2455,'Rota Pattern Data'!$A:$B,2,FALSE))</f>
        <v/>
      </c>
      <c r="H2455" s="197"/>
      <c r="I2455" s="200"/>
      <c r="J2455" s="198"/>
      <c r="K2455" s="198"/>
      <c r="L2455" s="198"/>
      <c r="M2455" s="199"/>
      <c r="N2455" s="198"/>
      <c r="O2455" s="242"/>
      <c r="P2455" s="242"/>
      <c r="Q2455" s="242"/>
      <c r="R2455" s="242"/>
      <c r="S2455" s="242"/>
      <c r="T2455" s="242"/>
      <c r="U2455" s="242"/>
      <c r="V2455" s="242"/>
      <c r="W2455" s="242"/>
      <c r="X2455" s="242"/>
      <c r="Y2455" s="242"/>
      <c r="Z2455" s="242"/>
      <c r="AA2455" s="242"/>
      <c r="AB2455" s="242"/>
      <c r="AC2455" s="243"/>
    </row>
    <row r="2456" spans="1:29" s="244" customFormat="1" ht="15" customHeight="1" x14ac:dyDescent="0.25">
      <c r="A2456" s="198"/>
      <c r="B2456" s="198"/>
      <c r="C2456" s="198"/>
      <c r="D2456" s="194"/>
      <c r="E2456" s="198"/>
      <c r="F2456" s="198"/>
      <c r="G2456" s="196" t="str">
        <f>IF(ISNA(VLOOKUP(E2456,'Rota Pattern Data'!$A:$B,2,FALSE)),"",VLOOKUP(E2456,'Rota Pattern Data'!$A:$B,2,FALSE))</f>
        <v/>
      </c>
      <c r="H2456" s="197"/>
      <c r="I2456" s="200"/>
      <c r="J2456" s="198"/>
      <c r="K2456" s="198"/>
      <c r="L2456" s="198"/>
      <c r="M2456" s="199"/>
      <c r="N2456" s="198"/>
      <c r="O2456" s="242"/>
      <c r="P2456" s="242"/>
      <c r="Q2456" s="242"/>
      <c r="R2456" s="242"/>
      <c r="S2456" s="242"/>
      <c r="T2456" s="242"/>
      <c r="U2456" s="242"/>
      <c r="V2456" s="242"/>
      <c r="W2456" s="242"/>
      <c r="X2456" s="242"/>
      <c r="Y2456" s="242"/>
      <c r="Z2456" s="242"/>
      <c r="AA2456" s="242"/>
      <c r="AB2456" s="242"/>
      <c r="AC2456" s="243"/>
    </row>
    <row r="2457" spans="1:29" s="244" customFormat="1" ht="15" customHeight="1" x14ac:dyDescent="0.25">
      <c r="A2457" s="198"/>
      <c r="B2457" s="198"/>
      <c r="C2457" s="198"/>
      <c r="D2457" s="194"/>
      <c r="E2457" s="198"/>
      <c r="F2457" s="198"/>
      <c r="G2457" s="196" t="str">
        <f>IF(ISNA(VLOOKUP(E2457,'Rota Pattern Data'!$A:$B,2,FALSE)),"",VLOOKUP(E2457,'Rota Pattern Data'!$A:$B,2,FALSE))</f>
        <v/>
      </c>
      <c r="H2457" s="197"/>
      <c r="I2457" s="200"/>
      <c r="J2457" s="198"/>
      <c r="K2457" s="198"/>
      <c r="L2457" s="198"/>
      <c r="M2457" s="199"/>
      <c r="N2457" s="198"/>
      <c r="O2457" s="242"/>
      <c r="P2457" s="242"/>
      <c r="Q2457" s="242"/>
      <c r="R2457" s="242"/>
      <c r="S2457" s="242"/>
      <c r="T2457" s="242"/>
      <c r="U2457" s="242"/>
      <c r="V2457" s="242"/>
      <c r="W2457" s="242"/>
      <c r="X2457" s="242"/>
      <c r="Y2457" s="242"/>
      <c r="Z2457" s="242"/>
      <c r="AA2457" s="242"/>
      <c r="AB2457" s="242"/>
      <c r="AC2457" s="243"/>
    </row>
    <row r="2458" spans="1:29" s="244" customFormat="1" ht="15" customHeight="1" x14ac:dyDescent="0.25">
      <c r="A2458" s="198"/>
      <c r="B2458" s="198"/>
      <c r="C2458" s="198"/>
      <c r="D2458" s="194"/>
      <c r="E2458" s="198"/>
      <c r="F2458" s="198"/>
      <c r="G2458" s="196" t="str">
        <f>IF(ISNA(VLOOKUP(E2458,'Rota Pattern Data'!$A:$B,2,FALSE)),"",VLOOKUP(E2458,'Rota Pattern Data'!$A:$B,2,FALSE))</f>
        <v/>
      </c>
      <c r="H2458" s="197"/>
      <c r="I2458" s="200"/>
      <c r="J2458" s="198"/>
      <c r="K2458" s="198"/>
      <c r="L2458" s="198"/>
      <c r="M2458" s="199"/>
      <c r="N2458" s="198"/>
      <c r="O2458" s="242"/>
      <c r="P2458" s="242"/>
      <c r="Q2458" s="242"/>
      <c r="R2458" s="242"/>
      <c r="S2458" s="242"/>
      <c r="T2458" s="242"/>
      <c r="U2458" s="242"/>
      <c r="V2458" s="242"/>
      <c r="W2458" s="242"/>
      <c r="X2458" s="242"/>
      <c r="Y2458" s="242"/>
      <c r="Z2458" s="242"/>
      <c r="AA2458" s="242"/>
      <c r="AB2458" s="242"/>
      <c r="AC2458" s="243"/>
    </row>
    <row r="2459" spans="1:29" s="244" customFormat="1" ht="15" customHeight="1" x14ac:dyDescent="0.25">
      <c r="A2459" s="198"/>
      <c r="B2459" s="198"/>
      <c r="C2459" s="198"/>
      <c r="D2459" s="194"/>
      <c r="E2459" s="198"/>
      <c r="F2459" s="198"/>
      <c r="G2459" s="196" t="str">
        <f>IF(ISNA(VLOOKUP(E2459,'Rota Pattern Data'!$A:$B,2,FALSE)),"",VLOOKUP(E2459,'Rota Pattern Data'!$A:$B,2,FALSE))</f>
        <v/>
      </c>
      <c r="H2459" s="197"/>
      <c r="I2459" s="200"/>
      <c r="J2459" s="198"/>
      <c r="K2459" s="198"/>
      <c r="L2459" s="198"/>
      <c r="M2459" s="199"/>
      <c r="N2459" s="198"/>
      <c r="O2459" s="242"/>
      <c r="P2459" s="242"/>
      <c r="Q2459" s="242"/>
      <c r="R2459" s="242"/>
      <c r="S2459" s="242"/>
      <c r="T2459" s="242"/>
      <c r="U2459" s="242"/>
      <c r="V2459" s="242"/>
      <c r="W2459" s="242"/>
      <c r="X2459" s="242"/>
      <c r="Y2459" s="242"/>
      <c r="Z2459" s="242"/>
      <c r="AA2459" s="242"/>
      <c r="AB2459" s="242"/>
      <c r="AC2459" s="243"/>
    </row>
    <row r="2460" spans="1:29" s="244" customFormat="1" ht="15" customHeight="1" x14ac:dyDescent="0.25">
      <c r="A2460" s="198"/>
      <c r="B2460" s="198"/>
      <c r="C2460" s="198"/>
      <c r="D2460" s="194"/>
      <c r="E2460" s="198"/>
      <c r="F2460" s="198"/>
      <c r="G2460" s="196" t="str">
        <f>IF(ISNA(VLOOKUP(E2460,'Rota Pattern Data'!$A:$B,2,FALSE)),"",VLOOKUP(E2460,'Rota Pattern Data'!$A:$B,2,FALSE))</f>
        <v/>
      </c>
      <c r="H2460" s="197"/>
      <c r="I2460" s="200"/>
      <c r="J2460" s="198"/>
      <c r="K2460" s="198"/>
      <c r="L2460" s="198"/>
      <c r="M2460" s="199"/>
      <c r="N2460" s="198"/>
      <c r="O2460" s="242"/>
      <c r="P2460" s="242"/>
      <c r="Q2460" s="242"/>
      <c r="R2460" s="242"/>
      <c r="S2460" s="242"/>
      <c r="T2460" s="242"/>
      <c r="U2460" s="242"/>
      <c r="V2460" s="242"/>
      <c r="W2460" s="242"/>
      <c r="X2460" s="242"/>
      <c r="Y2460" s="242"/>
      <c r="Z2460" s="242"/>
      <c r="AA2460" s="242"/>
      <c r="AB2460" s="242"/>
      <c r="AC2460" s="243"/>
    </row>
    <row r="2461" spans="1:29" s="244" customFormat="1" ht="15" customHeight="1" x14ac:dyDescent="0.25">
      <c r="A2461" s="198"/>
      <c r="B2461" s="198"/>
      <c r="C2461" s="198"/>
      <c r="D2461" s="194"/>
      <c r="E2461" s="198"/>
      <c r="F2461" s="198"/>
      <c r="G2461" s="196" t="str">
        <f>IF(ISNA(VLOOKUP(E2461,'Rota Pattern Data'!$A:$B,2,FALSE)),"",VLOOKUP(E2461,'Rota Pattern Data'!$A:$B,2,FALSE))</f>
        <v/>
      </c>
      <c r="H2461" s="197"/>
      <c r="I2461" s="200"/>
      <c r="J2461" s="198"/>
      <c r="K2461" s="198"/>
      <c r="L2461" s="198"/>
      <c r="M2461" s="199"/>
      <c r="N2461" s="198"/>
      <c r="O2461" s="242"/>
      <c r="P2461" s="242"/>
      <c r="Q2461" s="242"/>
      <c r="R2461" s="242"/>
      <c r="S2461" s="242"/>
      <c r="T2461" s="242"/>
      <c r="U2461" s="242"/>
      <c r="V2461" s="242"/>
      <c r="W2461" s="242"/>
      <c r="X2461" s="242"/>
      <c r="Y2461" s="242"/>
      <c r="Z2461" s="242"/>
      <c r="AA2461" s="242"/>
      <c r="AB2461" s="242"/>
      <c r="AC2461" s="243"/>
    </row>
    <row r="2462" spans="1:29" s="244" customFormat="1" ht="15" customHeight="1" x14ac:dyDescent="0.25">
      <c r="A2462" s="198"/>
      <c r="B2462" s="198"/>
      <c r="C2462" s="198"/>
      <c r="D2462" s="194"/>
      <c r="E2462" s="198"/>
      <c r="F2462" s="198"/>
      <c r="G2462" s="196" t="str">
        <f>IF(ISNA(VLOOKUP(E2462,'Rota Pattern Data'!$A:$B,2,FALSE)),"",VLOOKUP(E2462,'Rota Pattern Data'!$A:$B,2,FALSE))</f>
        <v/>
      </c>
      <c r="H2462" s="197"/>
      <c r="I2462" s="200"/>
      <c r="J2462" s="198"/>
      <c r="K2462" s="198"/>
      <c r="L2462" s="198"/>
      <c r="M2462" s="199"/>
      <c r="N2462" s="198"/>
      <c r="O2462" s="242"/>
      <c r="P2462" s="242"/>
      <c r="Q2462" s="242"/>
      <c r="R2462" s="242"/>
      <c r="S2462" s="242"/>
      <c r="T2462" s="242"/>
      <c r="U2462" s="242"/>
      <c r="V2462" s="242"/>
      <c r="W2462" s="242"/>
      <c r="X2462" s="242"/>
      <c r="Y2462" s="242"/>
      <c r="Z2462" s="242"/>
      <c r="AA2462" s="242"/>
      <c r="AB2462" s="242"/>
      <c r="AC2462" s="243"/>
    </row>
    <row r="2463" spans="1:29" s="244" customFormat="1" ht="15" customHeight="1" x14ac:dyDescent="0.25">
      <c r="A2463" s="198"/>
      <c r="B2463" s="198"/>
      <c r="C2463" s="198"/>
      <c r="D2463" s="194"/>
      <c r="E2463" s="198"/>
      <c r="F2463" s="198"/>
      <c r="G2463" s="196" t="str">
        <f>IF(ISNA(VLOOKUP(E2463,'Rota Pattern Data'!$A:$B,2,FALSE)),"",VLOOKUP(E2463,'Rota Pattern Data'!$A:$B,2,FALSE))</f>
        <v/>
      </c>
      <c r="H2463" s="197"/>
      <c r="I2463" s="200"/>
      <c r="J2463" s="198"/>
      <c r="K2463" s="198"/>
      <c r="L2463" s="198"/>
      <c r="M2463" s="199"/>
      <c r="N2463" s="198"/>
      <c r="O2463" s="242"/>
      <c r="P2463" s="242"/>
      <c r="Q2463" s="242"/>
      <c r="R2463" s="242"/>
      <c r="S2463" s="242"/>
      <c r="T2463" s="242"/>
      <c r="U2463" s="242"/>
      <c r="V2463" s="242"/>
      <c r="W2463" s="242"/>
      <c r="X2463" s="242"/>
      <c r="Y2463" s="242"/>
      <c r="Z2463" s="242"/>
      <c r="AA2463" s="242"/>
      <c r="AB2463" s="242"/>
      <c r="AC2463" s="243"/>
    </row>
    <row r="2464" spans="1:29" s="244" customFormat="1" ht="15" customHeight="1" x14ac:dyDescent="0.25">
      <c r="A2464" s="198"/>
      <c r="B2464" s="198"/>
      <c r="C2464" s="198"/>
      <c r="D2464" s="194"/>
      <c r="E2464" s="198"/>
      <c r="F2464" s="198"/>
      <c r="G2464" s="196" t="str">
        <f>IF(ISNA(VLOOKUP(E2464,'Rota Pattern Data'!$A:$B,2,FALSE)),"",VLOOKUP(E2464,'Rota Pattern Data'!$A:$B,2,FALSE))</f>
        <v/>
      </c>
      <c r="H2464" s="197"/>
      <c r="I2464" s="200"/>
      <c r="J2464" s="198"/>
      <c r="K2464" s="198"/>
      <c r="L2464" s="198"/>
      <c r="M2464" s="199"/>
      <c r="N2464" s="198"/>
      <c r="O2464" s="242"/>
      <c r="P2464" s="242"/>
      <c r="Q2464" s="242"/>
      <c r="R2464" s="242"/>
      <c r="S2464" s="242"/>
      <c r="T2464" s="242"/>
      <c r="U2464" s="242"/>
      <c r="V2464" s="242"/>
      <c r="W2464" s="242"/>
      <c r="X2464" s="242"/>
      <c r="Y2464" s="242"/>
      <c r="Z2464" s="242"/>
      <c r="AA2464" s="242"/>
      <c r="AB2464" s="242"/>
      <c r="AC2464" s="243"/>
    </row>
    <row r="2465" spans="1:29" s="244" customFormat="1" ht="15" customHeight="1" x14ac:dyDescent="0.25">
      <c r="A2465" s="198"/>
      <c r="B2465" s="198"/>
      <c r="C2465" s="198"/>
      <c r="D2465" s="194"/>
      <c r="E2465" s="198"/>
      <c r="F2465" s="198"/>
      <c r="G2465" s="196" t="str">
        <f>IF(ISNA(VLOOKUP(E2465,'Rota Pattern Data'!$A:$B,2,FALSE)),"",VLOOKUP(E2465,'Rota Pattern Data'!$A:$B,2,FALSE))</f>
        <v/>
      </c>
      <c r="H2465" s="197"/>
      <c r="I2465" s="200"/>
      <c r="J2465" s="198"/>
      <c r="K2465" s="198"/>
      <c r="L2465" s="198"/>
      <c r="M2465" s="199"/>
      <c r="N2465" s="198"/>
      <c r="O2465" s="242"/>
      <c r="P2465" s="242"/>
      <c r="Q2465" s="242"/>
      <c r="R2465" s="242"/>
      <c r="S2465" s="242"/>
      <c r="T2465" s="242"/>
      <c r="U2465" s="242"/>
      <c r="V2465" s="242"/>
      <c r="W2465" s="242"/>
      <c r="X2465" s="242"/>
      <c r="Y2465" s="242"/>
      <c r="Z2465" s="242"/>
      <c r="AA2465" s="242"/>
      <c r="AB2465" s="242"/>
      <c r="AC2465" s="243"/>
    </row>
    <row r="2466" spans="1:29" s="244" customFormat="1" ht="15" customHeight="1" x14ac:dyDescent="0.25">
      <c r="A2466" s="198"/>
      <c r="B2466" s="198"/>
      <c r="C2466" s="198"/>
      <c r="D2466" s="194"/>
      <c r="E2466" s="198"/>
      <c r="F2466" s="198"/>
      <c r="G2466" s="196" t="str">
        <f>IF(ISNA(VLOOKUP(E2466,'Rota Pattern Data'!$A:$B,2,FALSE)),"",VLOOKUP(E2466,'Rota Pattern Data'!$A:$B,2,FALSE))</f>
        <v/>
      </c>
      <c r="H2466" s="197"/>
      <c r="I2466" s="200"/>
      <c r="J2466" s="198"/>
      <c r="K2466" s="198"/>
      <c r="L2466" s="198"/>
      <c r="M2466" s="199"/>
      <c r="N2466" s="198"/>
      <c r="O2466" s="242"/>
      <c r="P2466" s="242"/>
      <c r="Q2466" s="242"/>
      <c r="R2466" s="242"/>
      <c r="S2466" s="242"/>
      <c r="T2466" s="242"/>
      <c r="U2466" s="242"/>
      <c r="V2466" s="242"/>
      <c r="W2466" s="242"/>
      <c r="X2466" s="242"/>
      <c r="Y2466" s="242"/>
      <c r="Z2466" s="242"/>
      <c r="AA2466" s="242"/>
      <c r="AB2466" s="242"/>
      <c r="AC2466" s="243"/>
    </row>
    <row r="2467" spans="1:29" s="244" customFormat="1" ht="15" customHeight="1" x14ac:dyDescent="0.25">
      <c r="A2467" s="198"/>
      <c r="B2467" s="198"/>
      <c r="C2467" s="198"/>
      <c r="D2467" s="194"/>
      <c r="E2467" s="198"/>
      <c r="F2467" s="198"/>
      <c r="G2467" s="196" t="str">
        <f>IF(ISNA(VLOOKUP(E2467,'Rota Pattern Data'!$A:$B,2,FALSE)),"",VLOOKUP(E2467,'Rota Pattern Data'!$A:$B,2,FALSE))</f>
        <v/>
      </c>
      <c r="H2467" s="197"/>
      <c r="I2467" s="200"/>
      <c r="J2467" s="198"/>
      <c r="K2467" s="198"/>
      <c r="L2467" s="198"/>
      <c r="M2467" s="199"/>
      <c r="N2467" s="198"/>
      <c r="O2467" s="242"/>
      <c r="P2467" s="242"/>
      <c r="Q2467" s="242"/>
      <c r="R2467" s="242"/>
      <c r="S2467" s="242"/>
      <c r="T2467" s="242"/>
      <c r="U2467" s="242"/>
      <c r="V2467" s="242"/>
      <c r="W2467" s="242"/>
      <c r="X2467" s="242"/>
      <c r="Y2467" s="242"/>
      <c r="Z2467" s="242"/>
      <c r="AA2467" s="242"/>
      <c r="AB2467" s="242"/>
      <c r="AC2467" s="243"/>
    </row>
    <row r="2468" spans="1:29" s="244" customFormat="1" ht="15" customHeight="1" x14ac:dyDescent="0.25">
      <c r="A2468" s="198"/>
      <c r="B2468" s="198"/>
      <c r="C2468" s="198"/>
      <c r="D2468" s="194"/>
      <c r="E2468" s="198"/>
      <c r="F2468" s="198"/>
      <c r="G2468" s="196" t="str">
        <f>IF(ISNA(VLOOKUP(E2468,'Rota Pattern Data'!$A:$B,2,FALSE)),"",VLOOKUP(E2468,'Rota Pattern Data'!$A:$B,2,FALSE))</f>
        <v/>
      </c>
      <c r="H2468" s="197"/>
      <c r="I2468" s="200"/>
      <c r="J2468" s="198"/>
      <c r="K2468" s="198"/>
      <c r="L2468" s="198"/>
      <c r="M2468" s="199"/>
      <c r="N2468" s="198"/>
      <c r="O2468" s="242"/>
      <c r="P2468" s="242"/>
      <c r="Q2468" s="242"/>
      <c r="R2468" s="242"/>
      <c r="S2468" s="242"/>
      <c r="T2468" s="242"/>
      <c r="U2468" s="242"/>
      <c r="V2468" s="242"/>
      <c r="W2468" s="242"/>
      <c r="X2468" s="242"/>
      <c r="Y2468" s="242"/>
      <c r="Z2468" s="242"/>
      <c r="AA2468" s="242"/>
      <c r="AB2468" s="242"/>
      <c r="AC2468" s="243"/>
    </row>
    <row r="2469" spans="1:29" s="244" customFormat="1" ht="15" customHeight="1" x14ac:dyDescent="0.25">
      <c r="A2469" s="198"/>
      <c r="B2469" s="198"/>
      <c r="C2469" s="198"/>
      <c r="D2469" s="194"/>
      <c r="E2469" s="198"/>
      <c r="F2469" s="198"/>
      <c r="G2469" s="196" t="str">
        <f>IF(ISNA(VLOOKUP(E2469,'Rota Pattern Data'!$A:$B,2,FALSE)),"",VLOOKUP(E2469,'Rota Pattern Data'!$A:$B,2,FALSE))</f>
        <v/>
      </c>
      <c r="H2469" s="197"/>
      <c r="I2469" s="200"/>
      <c r="J2469" s="198"/>
      <c r="K2469" s="198"/>
      <c r="L2469" s="198"/>
      <c r="M2469" s="199"/>
      <c r="N2469" s="198"/>
      <c r="O2469" s="242"/>
      <c r="P2469" s="242"/>
      <c r="Q2469" s="242"/>
      <c r="R2469" s="242"/>
      <c r="S2469" s="242"/>
      <c r="T2469" s="242"/>
      <c r="U2469" s="242"/>
      <c r="V2469" s="242"/>
      <c r="W2469" s="242"/>
      <c r="X2469" s="242"/>
      <c r="Y2469" s="242"/>
      <c r="Z2469" s="242"/>
      <c r="AA2469" s="242"/>
      <c r="AB2469" s="242"/>
      <c r="AC2469" s="243"/>
    </row>
    <row r="2470" spans="1:29" s="244" customFormat="1" ht="15" customHeight="1" x14ac:dyDescent="0.25">
      <c r="A2470" s="198"/>
      <c r="B2470" s="198"/>
      <c r="C2470" s="198"/>
      <c r="D2470" s="194"/>
      <c r="E2470" s="198"/>
      <c r="F2470" s="198"/>
      <c r="G2470" s="196" t="str">
        <f>IF(ISNA(VLOOKUP(E2470,'Rota Pattern Data'!$A:$B,2,FALSE)),"",VLOOKUP(E2470,'Rota Pattern Data'!$A:$B,2,FALSE))</f>
        <v/>
      </c>
      <c r="H2470" s="197"/>
      <c r="I2470" s="200"/>
      <c r="J2470" s="198"/>
      <c r="K2470" s="198"/>
      <c r="L2470" s="198"/>
      <c r="M2470" s="199"/>
      <c r="N2470" s="198"/>
      <c r="O2470" s="242"/>
      <c r="P2470" s="242"/>
      <c r="Q2470" s="242"/>
      <c r="R2470" s="242"/>
      <c r="S2470" s="242"/>
      <c r="T2470" s="242"/>
      <c r="U2470" s="242"/>
      <c r="V2470" s="242"/>
      <c r="W2470" s="242"/>
      <c r="X2470" s="242"/>
      <c r="Y2470" s="242"/>
      <c r="Z2470" s="242"/>
      <c r="AA2470" s="242"/>
      <c r="AB2470" s="242"/>
      <c r="AC2470" s="243"/>
    </row>
    <row r="2471" spans="1:29" s="244" customFormat="1" ht="15" customHeight="1" x14ac:dyDescent="0.25">
      <c r="A2471" s="198"/>
      <c r="B2471" s="198"/>
      <c r="C2471" s="198"/>
      <c r="D2471" s="194"/>
      <c r="E2471" s="198"/>
      <c r="F2471" s="198"/>
      <c r="G2471" s="196" t="str">
        <f>IF(ISNA(VLOOKUP(E2471,'Rota Pattern Data'!$A:$B,2,FALSE)),"",VLOOKUP(E2471,'Rota Pattern Data'!$A:$B,2,FALSE))</f>
        <v/>
      </c>
      <c r="H2471" s="197"/>
      <c r="I2471" s="200"/>
      <c r="J2471" s="198"/>
      <c r="K2471" s="198"/>
      <c r="L2471" s="198"/>
      <c r="M2471" s="199"/>
      <c r="N2471" s="198"/>
      <c r="O2471" s="242"/>
      <c r="P2471" s="242"/>
      <c r="Q2471" s="242"/>
      <c r="R2471" s="242"/>
      <c r="S2471" s="242"/>
      <c r="T2471" s="242"/>
      <c r="U2471" s="242"/>
      <c r="V2471" s="242"/>
      <c r="W2471" s="242"/>
      <c r="X2471" s="242"/>
      <c r="Y2471" s="242"/>
      <c r="Z2471" s="242"/>
      <c r="AA2471" s="242"/>
      <c r="AB2471" s="242"/>
      <c r="AC2471" s="243"/>
    </row>
    <row r="2472" spans="1:29" s="244" customFormat="1" ht="15" customHeight="1" x14ac:dyDescent="0.25">
      <c r="A2472" s="198"/>
      <c r="B2472" s="198"/>
      <c r="C2472" s="198"/>
      <c r="D2472" s="194"/>
      <c r="E2472" s="198"/>
      <c r="F2472" s="198"/>
      <c r="G2472" s="196" t="str">
        <f>IF(ISNA(VLOOKUP(E2472,'Rota Pattern Data'!$A:$B,2,FALSE)),"",VLOOKUP(E2472,'Rota Pattern Data'!$A:$B,2,FALSE))</f>
        <v/>
      </c>
      <c r="H2472" s="197"/>
      <c r="I2472" s="200"/>
      <c r="J2472" s="198"/>
      <c r="K2472" s="198"/>
      <c r="L2472" s="198"/>
      <c r="M2472" s="199"/>
      <c r="N2472" s="198"/>
      <c r="O2472" s="242"/>
      <c r="P2472" s="242"/>
      <c r="Q2472" s="242"/>
      <c r="R2472" s="242"/>
      <c r="S2472" s="242"/>
      <c r="T2472" s="242"/>
      <c r="U2472" s="242"/>
      <c r="V2472" s="242"/>
      <c r="W2472" s="242"/>
      <c r="X2472" s="242"/>
      <c r="Y2472" s="242"/>
      <c r="Z2472" s="242"/>
      <c r="AA2472" s="242"/>
      <c r="AB2472" s="242"/>
      <c r="AC2472" s="243"/>
    </row>
    <row r="2473" spans="1:29" s="244" customFormat="1" ht="15" customHeight="1" x14ac:dyDescent="0.25">
      <c r="A2473" s="198"/>
      <c r="B2473" s="198"/>
      <c r="C2473" s="198"/>
      <c r="D2473" s="194"/>
      <c r="E2473" s="198"/>
      <c r="F2473" s="198"/>
      <c r="G2473" s="196" t="str">
        <f>IF(ISNA(VLOOKUP(E2473,'Rota Pattern Data'!$A:$B,2,FALSE)),"",VLOOKUP(E2473,'Rota Pattern Data'!$A:$B,2,FALSE))</f>
        <v/>
      </c>
      <c r="H2473" s="197"/>
      <c r="I2473" s="200"/>
      <c r="J2473" s="198"/>
      <c r="K2473" s="198"/>
      <c r="L2473" s="198"/>
      <c r="M2473" s="199"/>
      <c r="N2473" s="198"/>
      <c r="O2473" s="242"/>
      <c r="P2473" s="242"/>
      <c r="Q2473" s="242"/>
      <c r="R2473" s="242"/>
      <c r="S2473" s="242"/>
      <c r="T2473" s="242"/>
      <c r="U2473" s="242"/>
      <c r="V2473" s="242"/>
      <c r="W2473" s="242"/>
      <c r="X2473" s="242"/>
      <c r="Y2473" s="242"/>
      <c r="Z2473" s="242"/>
      <c r="AA2473" s="242"/>
      <c r="AB2473" s="242"/>
      <c r="AC2473" s="243"/>
    </row>
    <row r="2474" spans="1:29" s="244" customFormat="1" ht="15" customHeight="1" x14ac:dyDescent="0.25">
      <c r="A2474" s="198"/>
      <c r="B2474" s="198"/>
      <c r="C2474" s="198"/>
      <c r="D2474" s="194"/>
      <c r="E2474" s="198"/>
      <c r="F2474" s="198"/>
      <c r="G2474" s="196" t="str">
        <f>IF(ISNA(VLOOKUP(E2474,'Rota Pattern Data'!$A:$B,2,FALSE)),"",VLOOKUP(E2474,'Rota Pattern Data'!$A:$B,2,FALSE))</f>
        <v/>
      </c>
      <c r="H2474" s="197"/>
      <c r="I2474" s="200"/>
      <c r="J2474" s="198"/>
      <c r="K2474" s="198"/>
      <c r="L2474" s="198"/>
      <c r="M2474" s="199"/>
      <c r="N2474" s="198"/>
      <c r="O2474" s="242"/>
      <c r="P2474" s="242"/>
      <c r="Q2474" s="242"/>
      <c r="R2474" s="242"/>
      <c r="S2474" s="242"/>
      <c r="T2474" s="242"/>
      <c r="U2474" s="242"/>
      <c r="V2474" s="242"/>
      <c r="W2474" s="242"/>
      <c r="X2474" s="242"/>
      <c r="Y2474" s="242"/>
      <c r="Z2474" s="242"/>
      <c r="AA2474" s="242"/>
      <c r="AB2474" s="242"/>
      <c r="AC2474" s="243"/>
    </row>
    <row r="2475" spans="1:29" s="244" customFormat="1" ht="15" customHeight="1" x14ac:dyDescent="0.25">
      <c r="A2475" s="198"/>
      <c r="B2475" s="198"/>
      <c r="C2475" s="198"/>
      <c r="D2475" s="194"/>
      <c r="E2475" s="198"/>
      <c r="F2475" s="198"/>
      <c r="G2475" s="196" t="str">
        <f>IF(ISNA(VLOOKUP(E2475,'Rota Pattern Data'!$A:$B,2,FALSE)),"",VLOOKUP(E2475,'Rota Pattern Data'!$A:$B,2,FALSE))</f>
        <v/>
      </c>
      <c r="H2475" s="197"/>
      <c r="I2475" s="200"/>
      <c r="J2475" s="198"/>
      <c r="K2475" s="198"/>
      <c r="L2475" s="198"/>
      <c r="M2475" s="199"/>
      <c r="N2475" s="198"/>
      <c r="O2475" s="242"/>
      <c r="P2475" s="242"/>
      <c r="Q2475" s="242"/>
      <c r="R2475" s="242"/>
      <c r="S2475" s="242"/>
      <c r="T2475" s="242"/>
      <c r="U2475" s="242"/>
      <c r="V2475" s="242"/>
      <c r="W2475" s="242"/>
      <c r="X2475" s="242"/>
      <c r="Y2475" s="242"/>
      <c r="Z2475" s="242"/>
      <c r="AA2475" s="242"/>
      <c r="AB2475" s="242"/>
      <c r="AC2475" s="243"/>
    </row>
    <row r="2476" spans="1:29" s="244" customFormat="1" ht="15" customHeight="1" x14ac:dyDescent="0.25">
      <c r="A2476" s="198"/>
      <c r="B2476" s="198"/>
      <c r="C2476" s="198"/>
      <c r="D2476" s="194"/>
      <c r="E2476" s="198"/>
      <c r="F2476" s="198"/>
      <c r="G2476" s="196" t="str">
        <f>IF(ISNA(VLOOKUP(E2476,'Rota Pattern Data'!$A:$B,2,FALSE)),"",VLOOKUP(E2476,'Rota Pattern Data'!$A:$B,2,FALSE))</f>
        <v/>
      </c>
      <c r="H2476" s="197"/>
      <c r="I2476" s="200"/>
      <c r="J2476" s="198"/>
      <c r="K2476" s="198"/>
      <c r="L2476" s="198"/>
      <c r="M2476" s="199"/>
      <c r="N2476" s="198"/>
      <c r="O2476" s="242"/>
      <c r="P2476" s="242"/>
      <c r="Q2476" s="242"/>
      <c r="R2476" s="242"/>
      <c r="S2476" s="242"/>
      <c r="T2476" s="242"/>
      <c r="U2476" s="242"/>
      <c r="V2476" s="242"/>
      <c r="W2476" s="242"/>
      <c r="X2476" s="242"/>
      <c r="Y2476" s="242"/>
      <c r="Z2476" s="242"/>
      <c r="AA2476" s="242"/>
      <c r="AB2476" s="242"/>
      <c r="AC2476" s="243"/>
    </row>
    <row r="2477" spans="1:29" s="244" customFormat="1" ht="15" customHeight="1" x14ac:dyDescent="0.25">
      <c r="A2477" s="198"/>
      <c r="B2477" s="198"/>
      <c r="C2477" s="198"/>
      <c r="D2477" s="194"/>
      <c r="E2477" s="198"/>
      <c r="F2477" s="198"/>
      <c r="G2477" s="196" t="str">
        <f>IF(ISNA(VLOOKUP(E2477,'Rota Pattern Data'!$A:$B,2,FALSE)),"",VLOOKUP(E2477,'Rota Pattern Data'!$A:$B,2,FALSE))</f>
        <v/>
      </c>
      <c r="H2477" s="197"/>
      <c r="I2477" s="200"/>
      <c r="J2477" s="198"/>
      <c r="K2477" s="198"/>
      <c r="L2477" s="198"/>
      <c r="M2477" s="199"/>
      <c r="N2477" s="198"/>
      <c r="O2477" s="242"/>
      <c r="P2477" s="242"/>
      <c r="Q2477" s="242"/>
      <c r="R2477" s="242"/>
      <c r="S2477" s="242"/>
      <c r="T2477" s="242"/>
      <c r="U2477" s="242"/>
      <c r="V2477" s="242"/>
      <c r="W2477" s="242"/>
      <c r="X2477" s="242"/>
      <c r="Y2477" s="242"/>
      <c r="Z2477" s="242"/>
      <c r="AA2477" s="242"/>
      <c r="AB2477" s="242"/>
      <c r="AC2477" s="243"/>
    </row>
    <row r="2478" spans="1:29" s="244" customFormat="1" ht="15" customHeight="1" x14ac:dyDescent="0.25">
      <c r="A2478" s="198"/>
      <c r="B2478" s="198"/>
      <c r="C2478" s="198"/>
      <c r="D2478" s="194"/>
      <c r="E2478" s="198"/>
      <c r="F2478" s="198"/>
      <c r="G2478" s="196" t="str">
        <f>IF(ISNA(VLOOKUP(E2478,'Rota Pattern Data'!$A:$B,2,FALSE)),"",VLOOKUP(E2478,'Rota Pattern Data'!$A:$B,2,FALSE))</f>
        <v/>
      </c>
      <c r="H2478" s="197"/>
      <c r="I2478" s="200"/>
      <c r="J2478" s="198"/>
      <c r="K2478" s="198"/>
      <c r="L2478" s="198"/>
      <c r="M2478" s="199"/>
      <c r="N2478" s="198"/>
      <c r="O2478" s="242"/>
      <c r="P2478" s="242"/>
      <c r="Q2478" s="242"/>
      <c r="R2478" s="242"/>
      <c r="S2478" s="242"/>
      <c r="T2478" s="242"/>
      <c r="U2478" s="242"/>
      <c r="V2478" s="242"/>
      <c r="W2478" s="242"/>
      <c r="X2478" s="242"/>
      <c r="Y2478" s="242"/>
      <c r="Z2478" s="242"/>
      <c r="AA2478" s="242"/>
      <c r="AB2478" s="242"/>
      <c r="AC2478" s="243"/>
    </row>
    <row r="2479" spans="1:29" s="244" customFormat="1" ht="15" customHeight="1" x14ac:dyDescent="0.25">
      <c r="A2479" s="198"/>
      <c r="B2479" s="198"/>
      <c r="C2479" s="198"/>
      <c r="D2479" s="194"/>
      <c r="E2479" s="198"/>
      <c r="F2479" s="198"/>
      <c r="G2479" s="196" t="str">
        <f>IF(ISNA(VLOOKUP(E2479,'Rota Pattern Data'!$A:$B,2,FALSE)),"",VLOOKUP(E2479,'Rota Pattern Data'!$A:$B,2,FALSE))</f>
        <v/>
      </c>
      <c r="H2479" s="197"/>
      <c r="I2479" s="200"/>
      <c r="J2479" s="198"/>
      <c r="K2479" s="198"/>
      <c r="L2479" s="198"/>
      <c r="M2479" s="199"/>
      <c r="N2479" s="198"/>
      <c r="O2479" s="242"/>
      <c r="P2479" s="242"/>
      <c r="Q2479" s="242"/>
      <c r="R2479" s="242"/>
      <c r="S2479" s="242"/>
      <c r="T2479" s="242"/>
      <c r="U2479" s="242"/>
      <c r="V2479" s="242"/>
      <c r="W2479" s="242"/>
      <c r="X2479" s="242"/>
      <c r="Y2479" s="242"/>
      <c r="Z2479" s="242"/>
      <c r="AA2479" s="242"/>
      <c r="AB2479" s="242"/>
      <c r="AC2479" s="243"/>
    </row>
    <row r="2480" spans="1:29" s="244" customFormat="1" ht="15" customHeight="1" x14ac:dyDescent="0.25">
      <c r="A2480" s="198"/>
      <c r="B2480" s="198"/>
      <c r="C2480" s="198"/>
      <c r="D2480" s="194"/>
      <c r="E2480" s="198"/>
      <c r="F2480" s="198"/>
      <c r="G2480" s="196" t="str">
        <f>IF(ISNA(VLOOKUP(E2480,'Rota Pattern Data'!$A:$B,2,FALSE)),"",VLOOKUP(E2480,'Rota Pattern Data'!$A:$B,2,FALSE))</f>
        <v/>
      </c>
      <c r="H2480" s="197"/>
      <c r="I2480" s="200"/>
      <c r="J2480" s="198"/>
      <c r="K2480" s="198"/>
      <c r="L2480" s="198"/>
      <c r="M2480" s="199"/>
      <c r="N2480" s="198"/>
      <c r="O2480" s="242"/>
      <c r="P2480" s="242"/>
      <c r="Q2480" s="242"/>
      <c r="R2480" s="242"/>
      <c r="S2480" s="242"/>
      <c r="T2480" s="242"/>
      <c r="U2480" s="242"/>
      <c r="V2480" s="242"/>
      <c r="W2480" s="242"/>
      <c r="X2480" s="242"/>
      <c r="Y2480" s="242"/>
      <c r="Z2480" s="242"/>
      <c r="AA2480" s="242"/>
      <c r="AB2480" s="242"/>
      <c r="AC2480" s="243"/>
    </row>
    <row r="2481" spans="1:29" s="244" customFormat="1" ht="15" customHeight="1" x14ac:dyDescent="0.25">
      <c r="A2481" s="198"/>
      <c r="B2481" s="198"/>
      <c r="C2481" s="198"/>
      <c r="D2481" s="194"/>
      <c r="E2481" s="198"/>
      <c r="F2481" s="198"/>
      <c r="G2481" s="196" t="str">
        <f>IF(ISNA(VLOOKUP(E2481,'Rota Pattern Data'!$A:$B,2,FALSE)),"",VLOOKUP(E2481,'Rota Pattern Data'!$A:$B,2,FALSE))</f>
        <v/>
      </c>
      <c r="H2481" s="197"/>
      <c r="I2481" s="200"/>
      <c r="J2481" s="198"/>
      <c r="K2481" s="198"/>
      <c r="L2481" s="198"/>
      <c r="M2481" s="199"/>
      <c r="N2481" s="198"/>
      <c r="O2481" s="242"/>
      <c r="P2481" s="242"/>
      <c r="Q2481" s="242"/>
      <c r="R2481" s="242"/>
      <c r="S2481" s="242"/>
      <c r="T2481" s="242"/>
      <c r="U2481" s="242"/>
      <c r="V2481" s="242"/>
      <c r="W2481" s="242"/>
      <c r="X2481" s="242"/>
      <c r="Y2481" s="242"/>
      <c r="Z2481" s="242"/>
      <c r="AA2481" s="242"/>
      <c r="AB2481" s="242"/>
      <c r="AC2481" s="243"/>
    </row>
    <row r="2482" spans="1:29" s="244" customFormat="1" ht="15" customHeight="1" x14ac:dyDescent="0.25">
      <c r="A2482" s="198"/>
      <c r="B2482" s="198"/>
      <c r="C2482" s="198"/>
      <c r="D2482" s="194"/>
      <c r="E2482" s="198"/>
      <c r="F2482" s="198"/>
      <c r="G2482" s="196" t="str">
        <f>IF(ISNA(VLOOKUP(E2482,'Rota Pattern Data'!$A:$B,2,FALSE)),"",VLOOKUP(E2482,'Rota Pattern Data'!$A:$B,2,FALSE))</f>
        <v/>
      </c>
      <c r="H2482" s="197"/>
      <c r="I2482" s="200"/>
      <c r="J2482" s="198"/>
      <c r="K2482" s="198"/>
      <c r="L2482" s="198"/>
      <c r="M2482" s="199"/>
      <c r="N2482" s="198"/>
      <c r="O2482" s="242"/>
      <c r="P2482" s="242"/>
      <c r="Q2482" s="242"/>
      <c r="R2482" s="242"/>
      <c r="S2482" s="242"/>
      <c r="T2482" s="242"/>
      <c r="U2482" s="242"/>
      <c r="V2482" s="242"/>
      <c r="W2482" s="242"/>
      <c r="X2482" s="242"/>
      <c r="Y2482" s="242"/>
      <c r="Z2482" s="242"/>
      <c r="AA2482" s="242"/>
      <c r="AB2482" s="242"/>
      <c r="AC2482" s="243"/>
    </row>
    <row r="2483" spans="1:29" s="244" customFormat="1" ht="15" customHeight="1" x14ac:dyDescent="0.25">
      <c r="A2483" s="198"/>
      <c r="B2483" s="198"/>
      <c r="C2483" s="198"/>
      <c r="D2483" s="194"/>
      <c r="E2483" s="198"/>
      <c r="F2483" s="198"/>
      <c r="G2483" s="196" t="str">
        <f>IF(ISNA(VLOOKUP(E2483,'Rota Pattern Data'!$A:$B,2,FALSE)),"",VLOOKUP(E2483,'Rota Pattern Data'!$A:$B,2,FALSE))</f>
        <v/>
      </c>
      <c r="H2483" s="197"/>
      <c r="I2483" s="200"/>
      <c r="J2483" s="198"/>
      <c r="K2483" s="198"/>
      <c r="L2483" s="198"/>
      <c r="M2483" s="199"/>
      <c r="N2483" s="198"/>
      <c r="O2483" s="242"/>
      <c r="P2483" s="242"/>
      <c r="Q2483" s="242"/>
      <c r="R2483" s="242"/>
      <c r="S2483" s="242"/>
      <c r="T2483" s="242"/>
      <c r="U2483" s="242"/>
      <c r="V2483" s="242"/>
      <c r="W2483" s="242"/>
      <c r="X2483" s="242"/>
      <c r="Y2483" s="242"/>
      <c r="Z2483" s="242"/>
      <c r="AA2483" s="242"/>
      <c r="AB2483" s="242"/>
      <c r="AC2483" s="243"/>
    </row>
    <row r="2484" spans="1:29" s="244" customFormat="1" ht="15" customHeight="1" x14ac:dyDescent="0.25">
      <c r="A2484" s="198"/>
      <c r="B2484" s="198"/>
      <c r="C2484" s="198"/>
      <c r="D2484" s="194"/>
      <c r="E2484" s="198"/>
      <c r="F2484" s="198"/>
      <c r="G2484" s="196" t="str">
        <f>IF(ISNA(VLOOKUP(E2484,'Rota Pattern Data'!$A:$B,2,FALSE)),"",VLOOKUP(E2484,'Rota Pattern Data'!$A:$B,2,FALSE))</f>
        <v/>
      </c>
      <c r="H2484" s="197"/>
      <c r="I2484" s="200"/>
      <c r="J2484" s="198"/>
      <c r="K2484" s="198"/>
      <c r="L2484" s="198"/>
      <c r="M2484" s="199"/>
      <c r="N2484" s="198"/>
      <c r="O2484" s="242"/>
      <c r="P2484" s="242"/>
      <c r="Q2484" s="242"/>
      <c r="R2484" s="242"/>
      <c r="S2484" s="242"/>
      <c r="T2484" s="242"/>
      <c r="U2484" s="242"/>
      <c r="V2484" s="242"/>
      <c r="W2484" s="242"/>
      <c r="X2484" s="242"/>
      <c r="Y2484" s="242"/>
      <c r="Z2484" s="242"/>
      <c r="AA2484" s="242"/>
      <c r="AB2484" s="242"/>
      <c r="AC2484" s="243"/>
    </row>
    <row r="2485" spans="1:29" s="244" customFormat="1" ht="15" customHeight="1" x14ac:dyDescent="0.25">
      <c r="A2485" s="198"/>
      <c r="B2485" s="198"/>
      <c r="C2485" s="198"/>
      <c r="D2485" s="194"/>
      <c r="E2485" s="198"/>
      <c r="F2485" s="198"/>
      <c r="G2485" s="196" t="str">
        <f>IF(ISNA(VLOOKUP(E2485,'Rota Pattern Data'!$A:$B,2,FALSE)),"",VLOOKUP(E2485,'Rota Pattern Data'!$A:$B,2,FALSE))</f>
        <v/>
      </c>
      <c r="H2485" s="197"/>
      <c r="I2485" s="200"/>
      <c r="J2485" s="198"/>
      <c r="K2485" s="198"/>
      <c r="L2485" s="198"/>
      <c r="M2485" s="199"/>
      <c r="N2485" s="198"/>
      <c r="O2485" s="242"/>
      <c r="P2485" s="242"/>
      <c r="Q2485" s="242"/>
      <c r="R2485" s="242"/>
      <c r="S2485" s="242"/>
      <c r="T2485" s="242"/>
      <c r="U2485" s="242"/>
      <c r="V2485" s="242"/>
      <c r="W2485" s="242"/>
      <c r="X2485" s="242"/>
      <c r="Y2485" s="242"/>
      <c r="Z2485" s="242"/>
      <c r="AA2485" s="242"/>
      <c r="AB2485" s="242"/>
      <c r="AC2485" s="243"/>
    </row>
    <row r="2486" spans="1:29" s="244" customFormat="1" ht="15" customHeight="1" x14ac:dyDescent="0.25">
      <c r="A2486" s="198"/>
      <c r="B2486" s="198"/>
      <c r="C2486" s="198"/>
      <c r="D2486" s="194"/>
      <c r="E2486" s="198"/>
      <c r="F2486" s="198"/>
      <c r="G2486" s="196" t="str">
        <f>IF(ISNA(VLOOKUP(E2486,'Rota Pattern Data'!$A:$B,2,FALSE)),"",VLOOKUP(E2486,'Rota Pattern Data'!$A:$B,2,FALSE))</f>
        <v/>
      </c>
      <c r="H2486" s="197"/>
      <c r="I2486" s="200"/>
      <c r="J2486" s="198"/>
      <c r="K2486" s="198"/>
      <c r="L2486" s="198"/>
      <c r="M2486" s="199"/>
      <c r="N2486" s="198"/>
      <c r="O2486" s="242"/>
      <c r="P2486" s="242"/>
      <c r="Q2486" s="242"/>
      <c r="R2486" s="242"/>
      <c r="S2486" s="242"/>
      <c r="T2486" s="242"/>
      <c r="U2486" s="242"/>
      <c r="V2486" s="242"/>
      <c r="W2486" s="242"/>
      <c r="X2486" s="242"/>
      <c r="Y2486" s="242"/>
      <c r="Z2486" s="242"/>
      <c r="AA2486" s="242"/>
      <c r="AB2486" s="242"/>
      <c r="AC2486" s="243"/>
    </row>
    <row r="2487" spans="1:29" s="244" customFormat="1" ht="15" customHeight="1" x14ac:dyDescent="0.25">
      <c r="A2487" s="198"/>
      <c r="B2487" s="198"/>
      <c r="C2487" s="198"/>
      <c r="D2487" s="194"/>
      <c r="E2487" s="198"/>
      <c r="F2487" s="198"/>
      <c r="G2487" s="196" t="str">
        <f>IF(ISNA(VLOOKUP(E2487,'Rota Pattern Data'!$A:$B,2,FALSE)),"",VLOOKUP(E2487,'Rota Pattern Data'!$A:$B,2,FALSE))</f>
        <v/>
      </c>
      <c r="H2487" s="197"/>
      <c r="I2487" s="200"/>
      <c r="J2487" s="198"/>
      <c r="K2487" s="198"/>
      <c r="L2487" s="198"/>
      <c r="M2487" s="199"/>
      <c r="N2487" s="198"/>
      <c r="O2487" s="242"/>
      <c r="P2487" s="242"/>
      <c r="Q2487" s="242"/>
      <c r="R2487" s="242"/>
      <c r="S2487" s="242"/>
      <c r="T2487" s="242"/>
      <c r="U2487" s="242"/>
      <c r="V2487" s="242"/>
      <c r="W2487" s="242"/>
      <c r="X2487" s="242"/>
      <c r="Y2487" s="242"/>
      <c r="Z2487" s="242"/>
      <c r="AA2487" s="242"/>
      <c r="AB2487" s="242"/>
      <c r="AC2487" s="243"/>
    </row>
    <row r="2488" spans="1:29" s="244" customFormat="1" ht="15" customHeight="1" x14ac:dyDescent="0.25">
      <c r="A2488" s="198"/>
      <c r="B2488" s="198"/>
      <c r="C2488" s="198"/>
      <c r="D2488" s="194"/>
      <c r="E2488" s="198"/>
      <c r="F2488" s="198"/>
      <c r="G2488" s="196" t="str">
        <f>IF(ISNA(VLOOKUP(E2488,'Rota Pattern Data'!$A:$B,2,FALSE)),"",VLOOKUP(E2488,'Rota Pattern Data'!$A:$B,2,FALSE))</f>
        <v/>
      </c>
      <c r="H2488" s="197"/>
      <c r="I2488" s="200"/>
      <c r="J2488" s="198"/>
      <c r="K2488" s="198"/>
      <c r="L2488" s="198"/>
      <c r="M2488" s="199"/>
      <c r="N2488" s="198"/>
      <c r="O2488" s="242"/>
      <c r="P2488" s="242"/>
      <c r="Q2488" s="242"/>
      <c r="R2488" s="242"/>
      <c r="S2488" s="242"/>
      <c r="T2488" s="242"/>
      <c r="U2488" s="242"/>
      <c r="V2488" s="242"/>
      <c r="W2488" s="242"/>
      <c r="X2488" s="242"/>
      <c r="Y2488" s="242"/>
      <c r="Z2488" s="242"/>
      <c r="AA2488" s="242"/>
      <c r="AB2488" s="242"/>
      <c r="AC2488" s="243"/>
    </row>
    <row r="2489" spans="1:29" s="244" customFormat="1" ht="15" customHeight="1" x14ac:dyDescent="0.25">
      <c r="A2489" s="198"/>
      <c r="B2489" s="198"/>
      <c r="C2489" s="198"/>
      <c r="D2489" s="194"/>
      <c r="E2489" s="198"/>
      <c r="F2489" s="198"/>
      <c r="G2489" s="196" t="str">
        <f>IF(ISNA(VLOOKUP(E2489,'Rota Pattern Data'!$A:$B,2,FALSE)),"",VLOOKUP(E2489,'Rota Pattern Data'!$A:$B,2,FALSE))</f>
        <v/>
      </c>
      <c r="H2489" s="197"/>
      <c r="I2489" s="200"/>
      <c r="J2489" s="198"/>
      <c r="K2489" s="198"/>
      <c r="L2489" s="198"/>
      <c r="M2489" s="199"/>
      <c r="N2489" s="198"/>
      <c r="O2489" s="242"/>
      <c r="P2489" s="242"/>
      <c r="Q2489" s="242"/>
      <c r="R2489" s="242"/>
      <c r="S2489" s="242"/>
      <c r="T2489" s="242"/>
      <c r="U2489" s="242"/>
      <c r="V2489" s="242"/>
      <c r="W2489" s="242"/>
      <c r="X2489" s="242"/>
      <c r="Y2489" s="242"/>
      <c r="Z2489" s="242"/>
      <c r="AA2489" s="242"/>
      <c r="AB2489" s="242"/>
      <c r="AC2489" s="243"/>
    </row>
    <row r="2490" spans="1:29" s="244" customFormat="1" ht="15" customHeight="1" x14ac:dyDescent="0.25">
      <c r="A2490" s="198"/>
      <c r="B2490" s="198"/>
      <c r="C2490" s="198"/>
      <c r="D2490" s="194"/>
      <c r="E2490" s="198"/>
      <c r="F2490" s="198"/>
      <c r="G2490" s="196" t="str">
        <f>IF(ISNA(VLOOKUP(E2490,'Rota Pattern Data'!$A:$B,2,FALSE)),"",VLOOKUP(E2490,'Rota Pattern Data'!$A:$B,2,FALSE))</f>
        <v/>
      </c>
      <c r="H2490" s="197"/>
      <c r="I2490" s="200"/>
      <c r="J2490" s="198"/>
      <c r="K2490" s="198"/>
      <c r="L2490" s="198"/>
      <c r="M2490" s="199"/>
      <c r="N2490" s="198"/>
      <c r="O2490" s="242"/>
      <c r="P2490" s="242"/>
      <c r="Q2490" s="242"/>
      <c r="R2490" s="242"/>
      <c r="S2490" s="242"/>
      <c r="T2490" s="242"/>
      <c r="U2490" s="242"/>
      <c r="V2490" s="242"/>
      <c r="W2490" s="242"/>
      <c r="X2490" s="242"/>
      <c r="Y2490" s="242"/>
      <c r="Z2490" s="242"/>
      <c r="AA2490" s="242"/>
      <c r="AB2490" s="242"/>
      <c r="AC2490" s="243"/>
    </row>
    <row r="2491" spans="1:29" s="244" customFormat="1" ht="15" customHeight="1" x14ac:dyDescent="0.25">
      <c r="A2491" s="198"/>
      <c r="B2491" s="198"/>
      <c r="C2491" s="198"/>
      <c r="D2491" s="194"/>
      <c r="E2491" s="198"/>
      <c r="F2491" s="198"/>
      <c r="G2491" s="196" t="str">
        <f>IF(ISNA(VLOOKUP(E2491,'Rota Pattern Data'!$A:$B,2,FALSE)),"",VLOOKUP(E2491,'Rota Pattern Data'!$A:$B,2,FALSE))</f>
        <v/>
      </c>
      <c r="H2491" s="197"/>
      <c r="I2491" s="200"/>
      <c r="J2491" s="198"/>
      <c r="K2491" s="198"/>
      <c r="L2491" s="198"/>
      <c r="M2491" s="199"/>
      <c r="N2491" s="198"/>
      <c r="O2491" s="242"/>
      <c r="P2491" s="242"/>
      <c r="Q2491" s="242"/>
      <c r="R2491" s="242"/>
      <c r="S2491" s="242"/>
      <c r="T2491" s="242"/>
      <c r="U2491" s="242"/>
      <c r="V2491" s="242"/>
      <c r="W2491" s="242"/>
      <c r="X2491" s="242"/>
      <c r="Y2491" s="242"/>
      <c r="Z2491" s="242"/>
      <c r="AA2491" s="242"/>
      <c r="AB2491" s="242"/>
      <c r="AC2491" s="243"/>
    </row>
    <row r="2492" spans="1:29" s="244" customFormat="1" ht="15" customHeight="1" x14ac:dyDescent="0.25">
      <c r="A2492" s="198"/>
      <c r="B2492" s="198"/>
      <c r="C2492" s="198"/>
      <c r="D2492" s="194"/>
      <c r="E2492" s="198"/>
      <c r="F2492" s="198"/>
      <c r="G2492" s="196" t="str">
        <f>IF(ISNA(VLOOKUP(E2492,'Rota Pattern Data'!$A:$B,2,FALSE)),"",VLOOKUP(E2492,'Rota Pattern Data'!$A:$B,2,FALSE))</f>
        <v/>
      </c>
      <c r="H2492" s="197"/>
      <c r="I2492" s="200"/>
      <c r="J2492" s="198"/>
      <c r="K2492" s="198"/>
      <c r="L2492" s="198"/>
      <c r="M2492" s="199"/>
      <c r="N2492" s="198"/>
      <c r="O2492" s="242"/>
      <c r="P2492" s="242"/>
      <c r="Q2492" s="242"/>
      <c r="R2492" s="242"/>
      <c r="S2492" s="242"/>
      <c r="T2492" s="242"/>
      <c r="U2492" s="242"/>
      <c r="V2492" s="242"/>
      <c r="W2492" s="242"/>
      <c r="X2492" s="242"/>
      <c r="Y2492" s="242"/>
      <c r="Z2492" s="242"/>
      <c r="AA2492" s="242"/>
      <c r="AB2492" s="242"/>
      <c r="AC2492" s="243"/>
    </row>
    <row r="2493" spans="1:29" s="244" customFormat="1" ht="15" customHeight="1" x14ac:dyDescent="0.25">
      <c r="A2493" s="198"/>
      <c r="B2493" s="198"/>
      <c r="C2493" s="198"/>
      <c r="D2493" s="194"/>
      <c r="E2493" s="198"/>
      <c r="F2493" s="198"/>
      <c r="G2493" s="196" t="str">
        <f>IF(ISNA(VLOOKUP(E2493,'Rota Pattern Data'!$A:$B,2,FALSE)),"",VLOOKUP(E2493,'Rota Pattern Data'!$A:$B,2,FALSE))</f>
        <v/>
      </c>
      <c r="H2493" s="197"/>
      <c r="I2493" s="200"/>
      <c r="J2493" s="198"/>
      <c r="K2493" s="198"/>
      <c r="L2493" s="198"/>
      <c r="M2493" s="199"/>
      <c r="N2493" s="198"/>
      <c r="O2493" s="242"/>
      <c r="P2493" s="242"/>
      <c r="Q2493" s="242"/>
      <c r="R2493" s="242"/>
      <c r="S2493" s="242"/>
      <c r="T2493" s="242"/>
      <c r="U2493" s="242"/>
      <c r="V2493" s="242"/>
      <c r="W2493" s="242"/>
      <c r="X2493" s="242"/>
      <c r="Y2493" s="242"/>
      <c r="Z2493" s="242"/>
      <c r="AA2493" s="242"/>
      <c r="AB2493" s="242"/>
      <c r="AC2493" s="243"/>
    </row>
    <row r="2494" spans="1:29" s="244" customFormat="1" ht="15" customHeight="1" x14ac:dyDescent="0.25">
      <c r="A2494" s="198"/>
      <c r="B2494" s="198"/>
      <c r="C2494" s="198"/>
      <c r="D2494" s="194"/>
      <c r="E2494" s="198"/>
      <c r="F2494" s="198"/>
      <c r="G2494" s="196" t="str">
        <f>IF(ISNA(VLOOKUP(E2494,'Rota Pattern Data'!$A:$B,2,FALSE)),"",VLOOKUP(E2494,'Rota Pattern Data'!$A:$B,2,FALSE))</f>
        <v/>
      </c>
      <c r="H2494" s="197"/>
      <c r="I2494" s="200"/>
      <c r="J2494" s="198"/>
      <c r="K2494" s="198"/>
      <c r="L2494" s="198"/>
      <c r="M2494" s="199"/>
      <c r="N2494" s="198"/>
      <c r="O2494" s="242"/>
      <c r="P2494" s="242"/>
      <c r="Q2494" s="242"/>
      <c r="R2494" s="242"/>
      <c r="S2494" s="242"/>
      <c r="T2494" s="242"/>
      <c r="U2494" s="242"/>
      <c r="V2494" s="242"/>
      <c r="W2494" s="242"/>
      <c r="X2494" s="242"/>
      <c r="Y2494" s="242"/>
      <c r="Z2494" s="242"/>
      <c r="AA2494" s="242"/>
      <c r="AB2494" s="242"/>
      <c r="AC2494" s="243"/>
    </row>
    <row r="2495" spans="1:29" s="244" customFormat="1" ht="15" customHeight="1" x14ac:dyDescent="0.25">
      <c r="A2495" s="198"/>
      <c r="B2495" s="198"/>
      <c r="C2495" s="198"/>
      <c r="D2495" s="194"/>
      <c r="E2495" s="198"/>
      <c r="F2495" s="198"/>
      <c r="G2495" s="196" t="str">
        <f>IF(ISNA(VLOOKUP(E2495,'Rota Pattern Data'!$A:$B,2,FALSE)),"",VLOOKUP(E2495,'Rota Pattern Data'!$A:$B,2,FALSE))</f>
        <v/>
      </c>
      <c r="H2495" s="197"/>
      <c r="I2495" s="200"/>
      <c r="J2495" s="198"/>
      <c r="K2495" s="198"/>
      <c r="L2495" s="198"/>
      <c r="M2495" s="199"/>
      <c r="N2495" s="198"/>
      <c r="O2495" s="242"/>
      <c r="P2495" s="242"/>
      <c r="Q2495" s="242"/>
      <c r="R2495" s="242"/>
      <c r="S2495" s="242"/>
      <c r="T2495" s="242"/>
      <c r="U2495" s="242"/>
      <c r="V2495" s="242"/>
      <c r="W2495" s="242"/>
      <c r="X2495" s="242"/>
      <c r="Y2495" s="242"/>
      <c r="Z2495" s="242"/>
      <c r="AA2495" s="242"/>
      <c r="AB2495" s="242"/>
      <c r="AC2495" s="243"/>
    </row>
    <row r="2496" spans="1:29" s="244" customFormat="1" ht="15" customHeight="1" x14ac:dyDescent="0.25">
      <c r="A2496" s="198"/>
      <c r="B2496" s="198"/>
      <c r="C2496" s="198"/>
      <c r="D2496" s="194"/>
      <c r="E2496" s="198"/>
      <c r="F2496" s="198"/>
      <c r="G2496" s="196" t="str">
        <f>IF(ISNA(VLOOKUP(E2496,'Rota Pattern Data'!$A:$B,2,FALSE)),"",VLOOKUP(E2496,'Rota Pattern Data'!$A:$B,2,FALSE))</f>
        <v/>
      </c>
      <c r="H2496" s="197"/>
      <c r="I2496" s="200"/>
      <c r="J2496" s="198"/>
      <c r="K2496" s="198"/>
      <c r="L2496" s="198"/>
      <c r="M2496" s="199"/>
      <c r="N2496" s="198"/>
      <c r="O2496" s="242"/>
      <c r="P2496" s="242"/>
      <c r="Q2496" s="242"/>
      <c r="R2496" s="242"/>
      <c r="S2496" s="242"/>
      <c r="T2496" s="242"/>
      <c r="U2496" s="242"/>
      <c r="V2496" s="242"/>
      <c r="W2496" s="242"/>
      <c r="X2496" s="242"/>
      <c r="Y2496" s="242"/>
      <c r="Z2496" s="242"/>
      <c r="AA2496" s="242"/>
      <c r="AB2496" s="242"/>
      <c r="AC2496" s="243"/>
    </row>
    <row r="2497" spans="1:29" s="244" customFormat="1" ht="15" customHeight="1" x14ac:dyDescent="0.25">
      <c r="A2497" s="198"/>
      <c r="B2497" s="198"/>
      <c r="C2497" s="198"/>
      <c r="D2497" s="194"/>
      <c r="E2497" s="198"/>
      <c r="F2497" s="198"/>
      <c r="G2497" s="196" t="str">
        <f>IF(ISNA(VLOOKUP(E2497,'Rota Pattern Data'!$A:$B,2,FALSE)),"",VLOOKUP(E2497,'Rota Pattern Data'!$A:$B,2,FALSE))</f>
        <v/>
      </c>
      <c r="H2497" s="197"/>
      <c r="I2497" s="200"/>
      <c r="J2497" s="198"/>
      <c r="K2497" s="198"/>
      <c r="L2497" s="198"/>
      <c r="M2497" s="199"/>
      <c r="N2497" s="198"/>
      <c r="O2497" s="242"/>
      <c r="P2497" s="242"/>
      <c r="Q2497" s="242"/>
      <c r="R2497" s="242"/>
      <c r="S2497" s="242"/>
      <c r="T2497" s="242"/>
      <c r="U2497" s="242"/>
      <c r="V2497" s="242"/>
      <c r="W2497" s="242"/>
      <c r="X2497" s="242"/>
      <c r="Y2497" s="242"/>
      <c r="Z2497" s="242"/>
      <c r="AA2497" s="242"/>
      <c r="AB2497" s="242"/>
      <c r="AC2497" s="243"/>
    </row>
    <row r="2498" spans="1:29" s="244" customFormat="1" ht="15" customHeight="1" x14ac:dyDescent="0.25">
      <c r="A2498" s="198"/>
      <c r="B2498" s="198"/>
      <c r="C2498" s="198"/>
      <c r="D2498" s="194"/>
      <c r="E2498" s="198"/>
      <c r="F2498" s="198"/>
      <c r="G2498" s="196" t="str">
        <f>IF(ISNA(VLOOKUP(E2498,'Rota Pattern Data'!$A:$B,2,FALSE)),"",VLOOKUP(E2498,'Rota Pattern Data'!$A:$B,2,FALSE))</f>
        <v/>
      </c>
      <c r="H2498" s="197"/>
      <c r="I2498" s="200"/>
      <c r="J2498" s="198"/>
      <c r="K2498" s="198"/>
      <c r="L2498" s="198"/>
      <c r="M2498" s="199"/>
      <c r="N2498" s="198"/>
      <c r="O2498" s="242"/>
      <c r="P2498" s="242"/>
      <c r="Q2498" s="242"/>
      <c r="R2498" s="242"/>
      <c r="S2498" s="242"/>
      <c r="T2498" s="242"/>
      <c r="U2498" s="242"/>
      <c r="V2498" s="242"/>
      <c r="W2498" s="242"/>
      <c r="X2498" s="242"/>
      <c r="Y2498" s="242"/>
      <c r="Z2498" s="242"/>
      <c r="AA2498" s="242"/>
      <c r="AB2498" s="242"/>
      <c r="AC2498" s="243"/>
    </row>
    <row r="2499" spans="1:29" s="244" customFormat="1" ht="15" customHeight="1" x14ac:dyDescent="0.25">
      <c r="A2499" s="198"/>
      <c r="B2499" s="198"/>
      <c r="C2499" s="198"/>
      <c r="D2499" s="194"/>
      <c r="E2499" s="198"/>
      <c r="F2499" s="198"/>
      <c r="G2499" s="196" t="str">
        <f>IF(ISNA(VLOOKUP(E2499,'Rota Pattern Data'!$A:$B,2,FALSE)),"",VLOOKUP(E2499,'Rota Pattern Data'!$A:$B,2,FALSE))</f>
        <v/>
      </c>
      <c r="H2499" s="197"/>
      <c r="I2499" s="200"/>
      <c r="J2499" s="198"/>
      <c r="K2499" s="198"/>
      <c r="L2499" s="198"/>
      <c r="M2499" s="199"/>
      <c r="N2499" s="198"/>
      <c r="O2499" s="242"/>
      <c r="P2499" s="242"/>
      <c r="Q2499" s="242"/>
      <c r="R2499" s="242"/>
      <c r="S2499" s="242"/>
      <c r="T2499" s="242"/>
      <c r="U2499" s="242"/>
      <c r="V2499" s="242"/>
      <c r="W2499" s="242"/>
      <c r="X2499" s="242"/>
      <c r="Y2499" s="242"/>
      <c r="Z2499" s="242"/>
      <c r="AA2499" s="242"/>
      <c r="AB2499" s="242"/>
      <c r="AC2499" s="243"/>
    </row>
    <row r="2500" spans="1:29" s="244" customFormat="1" ht="15" customHeight="1" x14ac:dyDescent="0.25">
      <c r="A2500" s="198"/>
      <c r="B2500" s="198"/>
      <c r="C2500" s="198"/>
      <c r="D2500" s="194"/>
      <c r="E2500" s="198"/>
      <c r="F2500" s="198"/>
      <c r="G2500" s="196" t="str">
        <f>IF(ISNA(VLOOKUP(E2500,'Rota Pattern Data'!$A:$B,2,FALSE)),"",VLOOKUP(E2500,'Rota Pattern Data'!$A:$B,2,FALSE))</f>
        <v/>
      </c>
      <c r="H2500" s="197"/>
      <c r="I2500" s="200"/>
      <c r="J2500" s="198"/>
      <c r="K2500" s="198"/>
      <c r="L2500" s="198"/>
      <c r="M2500" s="199"/>
      <c r="N2500" s="198"/>
      <c r="O2500" s="242"/>
      <c r="P2500" s="242"/>
      <c r="Q2500" s="242"/>
      <c r="R2500" s="242"/>
      <c r="S2500" s="242"/>
      <c r="T2500" s="242"/>
      <c r="U2500" s="242"/>
      <c r="V2500" s="242"/>
      <c r="W2500" s="242"/>
      <c r="X2500" s="242"/>
      <c r="Y2500" s="242"/>
      <c r="Z2500" s="242"/>
      <c r="AA2500" s="242"/>
      <c r="AB2500" s="242"/>
      <c r="AC2500" s="243"/>
    </row>
    <row r="2501" spans="1:29" s="244" customFormat="1" ht="15" customHeight="1" x14ac:dyDescent="0.25">
      <c r="A2501" s="198"/>
      <c r="B2501" s="198"/>
      <c r="C2501" s="198"/>
      <c r="D2501" s="194"/>
      <c r="E2501" s="198"/>
      <c r="F2501" s="198"/>
      <c r="G2501" s="196" t="str">
        <f>IF(ISNA(VLOOKUP(E2501,'Rota Pattern Data'!$A:$B,2,FALSE)),"",VLOOKUP(E2501,'Rota Pattern Data'!$A:$B,2,FALSE))</f>
        <v/>
      </c>
      <c r="H2501" s="197"/>
      <c r="I2501" s="200"/>
      <c r="J2501" s="198"/>
      <c r="K2501" s="198"/>
      <c r="L2501" s="198"/>
      <c r="M2501" s="199"/>
      <c r="N2501" s="198"/>
      <c r="O2501" s="242"/>
      <c r="P2501" s="242"/>
      <c r="Q2501" s="242"/>
      <c r="R2501" s="242"/>
      <c r="S2501" s="242"/>
      <c r="T2501" s="242"/>
      <c r="U2501" s="242"/>
      <c r="V2501" s="242"/>
      <c r="W2501" s="242"/>
      <c r="X2501" s="242"/>
      <c r="Y2501" s="242"/>
      <c r="Z2501" s="242"/>
      <c r="AA2501" s="242"/>
      <c r="AB2501" s="242"/>
      <c r="AC2501" s="243"/>
    </row>
    <row r="2502" spans="1:29" s="244" customFormat="1" ht="15" customHeight="1" x14ac:dyDescent="0.25">
      <c r="A2502" s="198"/>
      <c r="B2502" s="198"/>
      <c r="C2502" s="198"/>
      <c r="D2502" s="194"/>
      <c r="E2502" s="198"/>
      <c r="F2502" s="198"/>
      <c r="G2502" s="196" t="str">
        <f>IF(ISNA(VLOOKUP(E2502,'Rota Pattern Data'!$A:$B,2,FALSE)),"",VLOOKUP(E2502,'Rota Pattern Data'!$A:$B,2,FALSE))</f>
        <v/>
      </c>
      <c r="H2502" s="197"/>
      <c r="I2502" s="200"/>
      <c r="J2502" s="198"/>
      <c r="K2502" s="198"/>
      <c r="L2502" s="198"/>
      <c r="M2502" s="199"/>
      <c r="N2502" s="198"/>
      <c r="O2502" s="242"/>
      <c r="P2502" s="242"/>
      <c r="Q2502" s="242"/>
      <c r="R2502" s="242"/>
      <c r="S2502" s="242"/>
      <c r="T2502" s="242"/>
      <c r="U2502" s="242"/>
      <c r="V2502" s="242"/>
      <c r="W2502" s="242"/>
      <c r="X2502" s="242"/>
      <c r="Y2502" s="242"/>
      <c r="Z2502" s="242"/>
      <c r="AA2502" s="242"/>
      <c r="AB2502" s="242"/>
      <c r="AC2502" s="243"/>
    </row>
    <row r="2503" spans="1:29" s="244" customFormat="1" ht="15" customHeight="1" x14ac:dyDescent="0.25">
      <c r="A2503" s="198"/>
      <c r="B2503" s="198"/>
      <c r="C2503" s="198"/>
      <c r="D2503" s="194"/>
      <c r="E2503" s="198"/>
      <c r="F2503" s="198"/>
      <c r="G2503" s="196" t="str">
        <f>IF(ISNA(VLOOKUP(E2503,'Rota Pattern Data'!$A:$B,2,FALSE)),"",VLOOKUP(E2503,'Rota Pattern Data'!$A:$B,2,FALSE))</f>
        <v/>
      </c>
      <c r="H2503" s="197"/>
      <c r="I2503" s="200"/>
      <c r="J2503" s="198"/>
      <c r="K2503" s="198"/>
      <c r="L2503" s="198"/>
      <c r="M2503" s="199"/>
      <c r="N2503" s="198"/>
      <c r="O2503" s="242"/>
      <c r="P2503" s="242"/>
      <c r="Q2503" s="242"/>
      <c r="R2503" s="242"/>
      <c r="S2503" s="242"/>
      <c r="T2503" s="242"/>
      <c r="U2503" s="242"/>
      <c r="V2503" s="242"/>
      <c r="W2503" s="242"/>
      <c r="X2503" s="242"/>
      <c r="Y2503" s="242"/>
      <c r="Z2503" s="242"/>
      <c r="AA2503" s="242"/>
      <c r="AB2503" s="242"/>
      <c r="AC2503" s="243"/>
    </row>
    <row r="2504" spans="1:29" s="244" customFormat="1" ht="15" customHeight="1" x14ac:dyDescent="0.25">
      <c r="A2504" s="198"/>
      <c r="B2504" s="198"/>
      <c r="C2504" s="198"/>
      <c r="D2504" s="194"/>
      <c r="E2504" s="198"/>
      <c r="F2504" s="198"/>
      <c r="G2504" s="196" t="str">
        <f>IF(ISNA(VLOOKUP(E2504,'Rota Pattern Data'!$A:$B,2,FALSE)),"",VLOOKUP(E2504,'Rota Pattern Data'!$A:$B,2,FALSE))</f>
        <v/>
      </c>
      <c r="H2504" s="197"/>
      <c r="I2504" s="200"/>
      <c r="J2504" s="198"/>
      <c r="K2504" s="198"/>
      <c r="L2504" s="198"/>
      <c r="M2504" s="199"/>
      <c r="N2504" s="198"/>
      <c r="O2504" s="242"/>
      <c r="P2504" s="242"/>
      <c r="Q2504" s="242"/>
      <c r="R2504" s="242"/>
      <c r="S2504" s="242"/>
      <c r="T2504" s="242"/>
      <c r="U2504" s="242"/>
      <c r="V2504" s="242"/>
      <c r="W2504" s="242"/>
      <c r="X2504" s="242"/>
      <c r="Y2504" s="242"/>
      <c r="Z2504" s="242"/>
      <c r="AA2504" s="242"/>
      <c r="AB2504" s="242"/>
      <c r="AC2504" s="243"/>
    </row>
    <row r="2505" spans="1:29" s="244" customFormat="1" ht="15" customHeight="1" x14ac:dyDescent="0.25">
      <c r="A2505" s="198"/>
      <c r="B2505" s="198"/>
      <c r="C2505" s="198"/>
      <c r="D2505" s="194"/>
      <c r="E2505" s="198"/>
      <c r="F2505" s="198"/>
      <c r="G2505" s="196" t="str">
        <f>IF(ISNA(VLOOKUP(E2505,'Rota Pattern Data'!$A:$B,2,FALSE)),"",VLOOKUP(E2505,'Rota Pattern Data'!$A:$B,2,FALSE))</f>
        <v/>
      </c>
      <c r="H2505" s="197"/>
      <c r="I2505" s="200"/>
      <c r="J2505" s="198"/>
      <c r="K2505" s="198"/>
      <c r="L2505" s="198"/>
      <c r="M2505" s="199"/>
      <c r="N2505" s="198"/>
      <c r="O2505" s="242"/>
      <c r="P2505" s="242"/>
      <c r="Q2505" s="242"/>
      <c r="R2505" s="242"/>
      <c r="S2505" s="242"/>
      <c r="T2505" s="242"/>
      <c r="U2505" s="242"/>
      <c r="V2505" s="242"/>
      <c r="W2505" s="242"/>
      <c r="X2505" s="242"/>
      <c r="Y2505" s="242"/>
      <c r="Z2505" s="242"/>
      <c r="AA2505" s="242"/>
      <c r="AB2505" s="242"/>
      <c r="AC2505" s="243"/>
    </row>
    <row r="2506" spans="1:29" s="244" customFormat="1" ht="15" customHeight="1" x14ac:dyDescent="0.25">
      <c r="A2506" s="198"/>
      <c r="B2506" s="198"/>
      <c r="C2506" s="198"/>
      <c r="D2506" s="194"/>
      <c r="E2506" s="198"/>
      <c r="F2506" s="198"/>
      <c r="G2506" s="196" t="str">
        <f>IF(ISNA(VLOOKUP(E2506,'Rota Pattern Data'!$A:$B,2,FALSE)),"",VLOOKUP(E2506,'Rota Pattern Data'!$A:$B,2,FALSE))</f>
        <v/>
      </c>
      <c r="H2506" s="197"/>
      <c r="I2506" s="200"/>
      <c r="J2506" s="198"/>
      <c r="K2506" s="198"/>
      <c r="L2506" s="198"/>
      <c r="M2506" s="199"/>
      <c r="N2506" s="198"/>
      <c r="O2506" s="242"/>
      <c r="P2506" s="242"/>
      <c r="Q2506" s="242"/>
      <c r="R2506" s="242"/>
      <c r="S2506" s="242"/>
      <c r="T2506" s="242"/>
      <c r="U2506" s="242"/>
      <c r="V2506" s="242"/>
      <c r="W2506" s="242"/>
      <c r="X2506" s="242"/>
      <c r="Y2506" s="242"/>
      <c r="Z2506" s="242"/>
      <c r="AA2506" s="242"/>
      <c r="AB2506" s="242"/>
      <c r="AC2506" s="243"/>
    </row>
    <row r="2507" spans="1:29" s="244" customFormat="1" ht="15" customHeight="1" x14ac:dyDescent="0.25">
      <c r="A2507" s="198"/>
      <c r="B2507" s="198"/>
      <c r="C2507" s="198"/>
      <c r="D2507" s="194"/>
      <c r="E2507" s="198"/>
      <c r="F2507" s="198"/>
      <c r="G2507" s="196" t="str">
        <f>IF(ISNA(VLOOKUP(E2507,'Rota Pattern Data'!$A:$B,2,FALSE)),"",VLOOKUP(E2507,'Rota Pattern Data'!$A:$B,2,FALSE))</f>
        <v/>
      </c>
      <c r="H2507" s="197"/>
      <c r="I2507" s="200"/>
      <c r="J2507" s="198"/>
      <c r="K2507" s="198"/>
      <c r="L2507" s="198"/>
      <c r="M2507" s="199"/>
      <c r="N2507" s="198"/>
      <c r="O2507" s="242"/>
      <c r="P2507" s="242"/>
      <c r="Q2507" s="242"/>
      <c r="R2507" s="242"/>
      <c r="S2507" s="242"/>
      <c r="T2507" s="242"/>
      <c r="U2507" s="242"/>
      <c r="V2507" s="242"/>
      <c r="W2507" s="242"/>
      <c r="X2507" s="242"/>
      <c r="Y2507" s="242"/>
      <c r="Z2507" s="242"/>
      <c r="AA2507" s="242"/>
      <c r="AB2507" s="242"/>
      <c r="AC2507" s="243"/>
    </row>
    <row r="2508" spans="1:29" s="244" customFormat="1" ht="15" customHeight="1" x14ac:dyDescent="0.25">
      <c r="A2508" s="198"/>
      <c r="B2508" s="198"/>
      <c r="C2508" s="198"/>
      <c r="D2508" s="194"/>
      <c r="E2508" s="198"/>
      <c r="F2508" s="198"/>
      <c r="G2508" s="196" t="str">
        <f>IF(ISNA(VLOOKUP(E2508,'Rota Pattern Data'!$A:$B,2,FALSE)),"",VLOOKUP(E2508,'Rota Pattern Data'!$A:$B,2,FALSE))</f>
        <v/>
      </c>
      <c r="H2508" s="197"/>
      <c r="I2508" s="200"/>
      <c r="J2508" s="198"/>
      <c r="K2508" s="198"/>
      <c r="L2508" s="198"/>
      <c r="M2508" s="199"/>
      <c r="N2508" s="198"/>
      <c r="O2508" s="242"/>
      <c r="P2508" s="242"/>
      <c r="Q2508" s="242"/>
      <c r="R2508" s="242"/>
      <c r="S2508" s="242"/>
      <c r="T2508" s="242"/>
      <c r="U2508" s="242"/>
      <c r="V2508" s="242"/>
      <c r="W2508" s="242"/>
      <c r="X2508" s="242"/>
      <c r="Y2508" s="242"/>
      <c r="Z2508" s="242"/>
      <c r="AA2508" s="242"/>
      <c r="AB2508" s="242"/>
      <c r="AC2508" s="243"/>
    </row>
    <row r="2509" spans="1:29" s="244" customFormat="1" ht="15" customHeight="1" x14ac:dyDescent="0.25">
      <c r="A2509" s="198"/>
      <c r="B2509" s="198"/>
      <c r="C2509" s="198"/>
      <c r="D2509" s="194"/>
      <c r="E2509" s="198"/>
      <c r="F2509" s="198"/>
      <c r="G2509" s="196" t="str">
        <f>IF(ISNA(VLOOKUP(E2509,'Rota Pattern Data'!$A:$B,2,FALSE)),"",VLOOKUP(E2509,'Rota Pattern Data'!$A:$B,2,FALSE))</f>
        <v/>
      </c>
      <c r="H2509" s="197"/>
      <c r="I2509" s="200"/>
      <c r="J2509" s="198"/>
      <c r="K2509" s="198"/>
      <c r="L2509" s="198"/>
      <c r="M2509" s="199"/>
      <c r="N2509" s="198"/>
      <c r="O2509" s="242"/>
      <c r="P2509" s="242"/>
      <c r="Q2509" s="242"/>
      <c r="R2509" s="242"/>
      <c r="S2509" s="242"/>
      <c r="T2509" s="242"/>
      <c r="U2509" s="242"/>
      <c r="V2509" s="242"/>
      <c r="W2509" s="242"/>
      <c r="X2509" s="242"/>
      <c r="Y2509" s="242"/>
      <c r="Z2509" s="242"/>
      <c r="AA2509" s="242"/>
      <c r="AB2509" s="242"/>
      <c r="AC2509" s="243"/>
    </row>
    <row r="2510" spans="1:29" s="244" customFormat="1" ht="15" customHeight="1" x14ac:dyDescent="0.25">
      <c r="A2510" s="198"/>
      <c r="B2510" s="198"/>
      <c r="C2510" s="198"/>
      <c r="D2510" s="194"/>
      <c r="E2510" s="198"/>
      <c r="F2510" s="198"/>
      <c r="G2510" s="196" t="str">
        <f>IF(ISNA(VLOOKUP(E2510,'Rota Pattern Data'!$A:$B,2,FALSE)),"",VLOOKUP(E2510,'Rota Pattern Data'!$A:$B,2,FALSE))</f>
        <v/>
      </c>
      <c r="H2510" s="197"/>
      <c r="I2510" s="200"/>
      <c r="J2510" s="198"/>
      <c r="K2510" s="198"/>
      <c r="L2510" s="198"/>
      <c r="M2510" s="199"/>
      <c r="N2510" s="198"/>
      <c r="O2510" s="242"/>
      <c r="P2510" s="242"/>
      <c r="Q2510" s="242"/>
      <c r="R2510" s="242"/>
      <c r="S2510" s="242"/>
      <c r="T2510" s="242"/>
      <c r="U2510" s="242"/>
      <c r="V2510" s="242"/>
      <c r="W2510" s="242"/>
      <c r="X2510" s="242"/>
      <c r="Y2510" s="242"/>
      <c r="Z2510" s="242"/>
      <c r="AA2510" s="242"/>
      <c r="AB2510" s="242"/>
      <c r="AC2510" s="243"/>
    </row>
    <row r="2511" spans="1:29" s="244" customFormat="1" ht="15" customHeight="1" x14ac:dyDescent="0.25">
      <c r="A2511" s="198"/>
      <c r="B2511" s="198"/>
      <c r="C2511" s="198"/>
      <c r="D2511" s="194"/>
      <c r="E2511" s="198"/>
      <c r="F2511" s="198"/>
      <c r="G2511" s="196" t="str">
        <f>IF(ISNA(VLOOKUP(E2511,'Rota Pattern Data'!$A:$B,2,FALSE)),"",VLOOKUP(E2511,'Rota Pattern Data'!$A:$B,2,FALSE))</f>
        <v/>
      </c>
      <c r="H2511" s="197"/>
      <c r="I2511" s="200"/>
      <c r="J2511" s="198"/>
      <c r="K2511" s="198"/>
      <c r="L2511" s="198"/>
      <c r="M2511" s="199"/>
      <c r="N2511" s="198"/>
      <c r="O2511" s="242"/>
      <c r="P2511" s="242"/>
      <c r="Q2511" s="242"/>
      <c r="R2511" s="242"/>
      <c r="S2511" s="242"/>
      <c r="T2511" s="242"/>
      <c r="U2511" s="242"/>
      <c r="V2511" s="242"/>
      <c r="W2511" s="242"/>
      <c r="X2511" s="242"/>
      <c r="Y2511" s="242"/>
      <c r="Z2511" s="242"/>
      <c r="AA2511" s="242"/>
      <c r="AB2511" s="242"/>
      <c r="AC2511" s="243"/>
    </row>
    <row r="2512" spans="1:29" s="244" customFormat="1" ht="15" customHeight="1" x14ac:dyDescent="0.25">
      <c r="A2512" s="198"/>
      <c r="B2512" s="198"/>
      <c r="C2512" s="198"/>
      <c r="D2512" s="194"/>
      <c r="E2512" s="198"/>
      <c r="F2512" s="198"/>
      <c r="G2512" s="196" t="str">
        <f>IF(ISNA(VLOOKUP(E2512,'Rota Pattern Data'!$A:$B,2,FALSE)),"",VLOOKUP(E2512,'Rota Pattern Data'!$A:$B,2,FALSE))</f>
        <v/>
      </c>
      <c r="H2512" s="197"/>
      <c r="I2512" s="200"/>
      <c r="J2512" s="198"/>
      <c r="K2512" s="198"/>
      <c r="L2512" s="198"/>
      <c r="M2512" s="199"/>
      <c r="N2512" s="198"/>
      <c r="O2512" s="242"/>
      <c r="P2512" s="242"/>
      <c r="Q2512" s="242"/>
      <c r="R2512" s="242"/>
      <c r="S2512" s="242"/>
      <c r="T2512" s="242"/>
      <c r="U2512" s="242"/>
      <c r="V2512" s="242"/>
      <c r="W2512" s="242"/>
      <c r="X2512" s="242"/>
      <c r="Y2512" s="242"/>
      <c r="Z2512" s="242"/>
      <c r="AA2512" s="242"/>
      <c r="AB2512" s="242"/>
      <c r="AC2512" s="243"/>
    </row>
    <row r="2513" spans="1:29" s="244" customFormat="1" ht="15" customHeight="1" x14ac:dyDescent="0.25">
      <c r="A2513" s="198"/>
      <c r="B2513" s="198"/>
      <c r="C2513" s="198"/>
      <c r="D2513" s="194"/>
      <c r="E2513" s="198"/>
      <c r="F2513" s="198"/>
      <c r="G2513" s="196" t="str">
        <f>IF(ISNA(VLOOKUP(E2513,'Rota Pattern Data'!$A:$B,2,FALSE)),"",VLOOKUP(E2513,'Rota Pattern Data'!$A:$B,2,FALSE))</f>
        <v/>
      </c>
      <c r="H2513" s="197"/>
      <c r="I2513" s="200"/>
      <c r="J2513" s="198"/>
      <c r="K2513" s="198"/>
      <c r="L2513" s="198"/>
      <c r="M2513" s="199"/>
      <c r="N2513" s="198"/>
      <c r="O2513" s="242"/>
      <c r="P2513" s="242"/>
      <c r="Q2513" s="242"/>
      <c r="R2513" s="242"/>
      <c r="S2513" s="242"/>
      <c r="T2513" s="242"/>
      <c r="U2513" s="242"/>
      <c r="V2513" s="242"/>
      <c r="W2513" s="242"/>
      <c r="X2513" s="242"/>
      <c r="Y2513" s="242"/>
      <c r="Z2513" s="242"/>
      <c r="AA2513" s="242"/>
      <c r="AB2513" s="242"/>
      <c r="AC2513" s="243"/>
    </row>
    <row r="2514" spans="1:29" s="244" customFormat="1" ht="15" customHeight="1" x14ac:dyDescent="0.25">
      <c r="A2514" s="198"/>
      <c r="B2514" s="198"/>
      <c r="C2514" s="198"/>
      <c r="D2514" s="194"/>
      <c r="E2514" s="198"/>
      <c r="F2514" s="198"/>
      <c r="G2514" s="196" t="str">
        <f>IF(ISNA(VLOOKUP(E2514,'Rota Pattern Data'!$A:$B,2,FALSE)),"",VLOOKUP(E2514,'Rota Pattern Data'!$A:$B,2,FALSE))</f>
        <v/>
      </c>
      <c r="H2514" s="197"/>
      <c r="I2514" s="200"/>
      <c r="J2514" s="198"/>
      <c r="K2514" s="198"/>
      <c r="L2514" s="198"/>
      <c r="M2514" s="199"/>
      <c r="N2514" s="198"/>
      <c r="O2514" s="242"/>
      <c r="P2514" s="242"/>
      <c r="Q2514" s="242"/>
      <c r="R2514" s="242"/>
      <c r="S2514" s="242"/>
      <c r="T2514" s="242"/>
      <c r="U2514" s="242"/>
      <c r="V2514" s="242"/>
      <c r="W2514" s="242"/>
      <c r="X2514" s="242"/>
      <c r="Y2514" s="242"/>
      <c r="Z2514" s="242"/>
      <c r="AA2514" s="242"/>
      <c r="AB2514" s="242"/>
      <c r="AC2514" s="243"/>
    </row>
    <row r="2515" spans="1:29" s="244" customFormat="1" ht="15" customHeight="1" x14ac:dyDescent="0.25">
      <c r="A2515" s="198"/>
      <c r="B2515" s="198"/>
      <c r="C2515" s="198"/>
      <c r="D2515" s="194"/>
      <c r="E2515" s="198"/>
      <c r="F2515" s="198"/>
      <c r="G2515" s="196" t="str">
        <f>IF(ISNA(VLOOKUP(E2515,'Rota Pattern Data'!$A:$B,2,FALSE)),"",VLOOKUP(E2515,'Rota Pattern Data'!$A:$B,2,FALSE))</f>
        <v/>
      </c>
      <c r="H2515" s="197"/>
      <c r="I2515" s="200"/>
      <c r="J2515" s="198"/>
      <c r="K2515" s="198"/>
      <c r="L2515" s="198"/>
      <c r="M2515" s="199"/>
      <c r="N2515" s="198"/>
      <c r="O2515" s="242"/>
      <c r="P2515" s="242"/>
      <c r="Q2515" s="242"/>
      <c r="R2515" s="242"/>
      <c r="S2515" s="242"/>
      <c r="T2515" s="242"/>
      <c r="U2515" s="242"/>
      <c r="V2515" s="242"/>
      <c r="W2515" s="242"/>
      <c r="X2515" s="242"/>
      <c r="Y2515" s="242"/>
      <c r="Z2515" s="242"/>
      <c r="AA2515" s="242"/>
      <c r="AB2515" s="242"/>
      <c r="AC2515" s="243"/>
    </row>
    <row r="2516" spans="1:29" s="244" customFormat="1" ht="15" customHeight="1" x14ac:dyDescent="0.25">
      <c r="A2516" s="198"/>
      <c r="B2516" s="198"/>
      <c r="C2516" s="198"/>
      <c r="D2516" s="194"/>
      <c r="E2516" s="198"/>
      <c r="F2516" s="198"/>
      <c r="G2516" s="196" t="str">
        <f>IF(ISNA(VLOOKUP(E2516,'Rota Pattern Data'!$A:$B,2,FALSE)),"",VLOOKUP(E2516,'Rota Pattern Data'!$A:$B,2,FALSE))</f>
        <v/>
      </c>
      <c r="H2516" s="197"/>
      <c r="I2516" s="200"/>
      <c r="J2516" s="198"/>
      <c r="K2516" s="198"/>
      <c r="L2516" s="198"/>
      <c r="M2516" s="199"/>
      <c r="N2516" s="198"/>
      <c r="O2516" s="242"/>
      <c r="P2516" s="242"/>
      <c r="Q2516" s="242"/>
      <c r="R2516" s="242"/>
      <c r="S2516" s="242"/>
      <c r="T2516" s="242"/>
      <c r="U2516" s="242"/>
      <c r="V2516" s="242"/>
      <c r="W2516" s="242"/>
      <c r="X2516" s="242"/>
      <c r="Y2516" s="242"/>
      <c r="Z2516" s="242"/>
      <c r="AA2516" s="242"/>
      <c r="AB2516" s="242"/>
      <c r="AC2516" s="243"/>
    </row>
    <row r="2517" spans="1:29" s="244" customFormat="1" ht="15" customHeight="1" x14ac:dyDescent="0.25">
      <c r="A2517" s="198"/>
      <c r="B2517" s="198"/>
      <c r="C2517" s="198"/>
      <c r="D2517" s="194"/>
      <c r="E2517" s="198"/>
      <c r="F2517" s="198"/>
      <c r="G2517" s="196" t="str">
        <f>IF(ISNA(VLOOKUP(E2517,'Rota Pattern Data'!$A:$B,2,FALSE)),"",VLOOKUP(E2517,'Rota Pattern Data'!$A:$B,2,FALSE))</f>
        <v/>
      </c>
      <c r="H2517" s="197"/>
      <c r="I2517" s="200"/>
      <c r="J2517" s="198"/>
      <c r="K2517" s="198"/>
      <c r="L2517" s="198"/>
      <c r="M2517" s="199"/>
      <c r="N2517" s="198"/>
      <c r="O2517" s="242"/>
      <c r="P2517" s="242"/>
      <c r="Q2517" s="242"/>
      <c r="R2517" s="242"/>
      <c r="S2517" s="242"/>
      <c r="T2517" s="242"/>
      <c r="U2517" s="242"/>
      <c r="V2517" s="242"/>
      <c r="W2517" s="242"/>
      <c r="X2517" s="242"/>
      <c r="Y2517" s="242"/>
      <c r="Z2517" s="242"/>
      <c r="AA2517" s="242"/>
      <c r="AB2517" s="242"/>
      <c r="AC2517" s="243"/>
    </row>
    <row r="2518" spans="1:29" s="244" customFormat="1" ht="15" customHeight="1" x14ac:dyDescent="0.25">
      <c r="A2518" s="198"/>
      <c r="B2518" s="198"/>
      <c r="C2518" s="198"/>
      <c r="D2518" s="194"/>
      <c r="E2518" s="198"/>
      <c r="F2518" s="198"/>
      <c r="G2518" s="196" t="str">
        <f>IF(ISNA(VLOOKUP(E2518,'Rota Pattern Data'!$A:$B,2,FALSE)),"",VLOOKUP(E2518,'Rota Pattern Data'!$A:$B,2,FALSE))</f>
        <v/>
      </c>
      <c r="H2518" s="197"/>
      <c r="I2518" s="200"/>
      <c r="J2518" s="198"/>
      <c r="K2518" s="198"/>
      <c r="L2518" s="198"/>
      <c r="M2518" s="199"/>
      <c r="N2518" s="198"/>
      <c r="O2518" s="242"/>
      <c r="P2518" s="242"/>
      <c r="Q2518" s="242"/>
      <c r="R2518" s="242"/>
      <c r="S2518" s="242"/>
      <c r="T2518" s="242"/>
      <c r="U2518" s="242"/>
      <c r="V2518" s="242"/>
      <c r="W2518" s="242"/>
      <c r="X2518" s="242"/>
      <c r="Y2518" s="242"/>
      <c r="Z2518" s="242"/>
      <c r="AA2518" s="242"/>
      <c r="AB2518" s="242"/>
      <c r="AC2518" s="243"/>
    </row>
    <row r="2519" spans="1:29" s="244" customFormat="1" ht="15" customHeight="1" x14ac:dyDescent="0.25">
      <c r="A2519" s="198"/>
      <c r="B2519" s="198"/>
      <c r="C2519" s="198"/>
      <c r="D2519" s="194"/>
      <c r="E2519" s="198"/>
      <c r="F2519" s="198"/>
      <c r="G2519" s="196" t="str">
        <f>IF(ISNA(VLOOKUP(E2519,'Rota Pattern Data'!$A:$B,2,FALSE)),"",VLOOKUP(E2519,'Rota Pattern Data'!$A:$B,2,FALSE))</f>
        <v/>
      </c>
      <c r="H2519" s="197"/>
      <c r="I2519" s="200"/>
      <c r="J2519" s="198"/>
      <c r="K2519" s="198"/>
      <c r="L2519" s="198"/>
      <c r="M2519" s="199"/>
      <c r="N2519" s="198"/>
      <c r="O2519" s="242"/>
      <c r="P2519" s="242"/>
      <c r="Q2519" s="242"/>
      <c r="R2519" s="242"/>
      <c r="S2519" s="242"/>
      <c r="T2519" s="242"/>
      <c r="U2519" s="242"/>
      <c r="V2519" s="242"/>
      <c r="W2519" s="242"/>
      <c r="X2519" s="242"/>
      <c r="Y2519" s="242"/>
      <c r="Z2519" s="242"/>
      <c r="AA2519" s="242"/>
      <c r="AB2519" s="242"/>
      <c r="AC2519" s="243"/>
    </row>
    <row r="2520" spans="1:29" s="244" customFormat="1" ht="15" customHeight="1" x14ac:dyDescent="0.25">
      <c r="A2520" s="198"/>
      <c r="B2520" s="198"/>
      <c r="C2520" s="198"/>
      <c r="D2520" s="194"/>
      <c r="E2520" s="198"/>
      <c r="F2520" s="198"/>
      <c r="G2520" s="196" t="str">
        <f>IF(ISNA(VLOOKUP(E2520,'Rota Pattern Data'!$A:$B,2,FALSE)),"",VLOOKUP(E2520,'Rota Pattern Data'!$A:$B,2,FALSE))</f>
        <v/>
      </c>
      <c r="H2520" s="197"/>
      <c r="I2520" s="200"/>
      <c r="J2520" s="198"/>
      <c r="K2520" s="198"/>
      <c r="L2520" s="198"/>
      <c r="M2520" s="199"/>
      <c r="N2520" s="198"/>
      <c r="O2520" s="242"/>
      <c r="P2520" s="242"/>
      <c r="Q2520" s="242"/>
      <c r="R2520" s="242"/>
      <c r="S2520" s="242"/>
      <c r="T2520" s="242"/>
      <c r="U2520" s="242"/>
      <c r="V2520" s="242"/>
      <c r="W2520" s="242"/>
      <c r="X2520" s="242"/>
      <c r="Y2520" s="242"/>
      <c r="Z2520" s="242"/>
      <c r="AA2520" s="242"/>
      <c r="AB2520" s="242"/>
      <c r="AC2520" s="243"/>
    </row>
    <row r="2521" spans="1:29" s="244" customFormat="1" ht="15" customHeight="1" x14ac:dyDescent="0.25">
      <c r="A2521" s="198"/>
      <c r="B2521" s="198"/>
      <c r="C2521" s="198"/>
      <c r="D2521" s="194"/>
      <c r="E2521" s="198"/>
      <c r="F2521" s="198"/>
      <c r="G2521" s="196" t="str">
        <f>IF(ISNA(VLOOKUP(E2521,'Rota Pattern Data'!$A:$B,2,FALSE)),"",VLOOKUP(E2521,'Rota Pattern Data'!$A:$B,2,FALSE))</f>
        <v/>
      </c>
      <c r="H2521" s="197"/>
      <c r="I2521" s="200"/>
      <c r="J2521" s="198"/>
      <c r="K2521" s="198"/>
      <c r="L2521" s="198"/>
      <c r="M2521" s="199"/>
      <c r="N2521" s="198"/>
      <c r="O2521" s="242"/>
      <c r="P2521" s="242"/>
      <c r="Q2521" s="242"/>
      <c r="R2521" s="242"/>
      <c r="S2521" s="242"/>
      <c r="T2521" s="242"/>
      <c r="U2521" s="242"/>
      <c r="V2521" s="242"/>
      <c r="W2521" s="242"/>
      <c r="X2521" s="242"/>
      <c r="Y2521" s="242"/>
      <c r="Z2521" s="242"/>
      <c r="AA2521" s="242"/>
      <c r="AB2521" s="242"/>
      <c r="AC2521" s="243"/>
    </row>
    <row r="2522" spans="1:29" s="244" customFormat="1" ht="15" customHeight="1" x14ac:dyDescent="0.25">
      <c r="A2522" s="198"/>
      <c r="B2522" s="198"/>
      <c r="C2522" s="198"/>
      <c r="D2522" s="194"/>
      <c r="E2522" s="198"/>
      <c r="F2522" s="198"/>
      <c r="G2522" s="196" t="str">
        <f>IF(ISNA(VLOOKUP(E2522,'Rota Pattern Data'!$A:$B,2,FALSE)),"",VLOOKUP(E2522,'Rota Pattern Data'!$A:$B,2,FALSE))</f>
        <v/>
      </c>
      <c r="H2522" s="197"/>
      <c r="I2522" s="200"/>
      <c r="J2522" s="198"/>
      <c r="K2522" s="198"/>
      <c r="L2522" s="198"/>
      <c r="M2522" s="199"/>
      <c r="N2522" s="198"/>
      <c r="O2522" s="242"/>
      <c r="P2522" s="242"/>
      <c r="Q2522" s="242"/>
      <c r="R2522" s="242"/>
      <c r="S2522" s="242"/>
      <c r="T2522" s="242"/>
      <c r="U2522" s="242"/>
      <c r="V2522" s="242"/>
      <c r="W2522" s="242"/>
      <c r="X2522" s="242"/>
      <c r="Y2522" s="242"/>
      <c r="Z2522" s="242"/>
      <c r="AA2522" s="242"/>
      <c r="AB2522" s="242"/>
      <c r="AC2522" s="243"/>
    </row>
    <row r="2523" spans="1:29" s="244" customFormat="1" ht="15" customHeight="1" x14ac:dyDescent="0.25">
      <c r="A2523" s="198"/>
      <c r="B2523" s="198"/>
      <c r="C2523" s="198"/>
      <c r="D2523" s="194"/>
      <c r="E2523" s="198"/>
      <c r="F2523" s="198"/>
      <c r="G2523" s="196" t="str">
        <f>IF(ISNA(VLOOKUP(E2523,'Rota Pattern Data'!$A:$B,2,FALSE)),"",VLOOKUP(E2523,'Rota Pattern Data'!$A:$B,2,FALSE))</f>
        <v/>
      </c>
      <c r="H2523" s="197"/>
      <c r="I2523" s="200"/>
      <c r="J2523" s="198"/>
      <c r="K2523" s="198"/>
      <c r="L2523" s="198"/>
      <c r="M2523" s="199"/>
      <c r="N2523" s="198"/>
      <c r="O2523" s="242"/>
      <c r="P2523" s="242"/>
      <c r="Q2523" s="242"/>
      <c r="R2523" s="242"/>
      <c r="S2523" s="242"/>
      <c r="T2523" s="242"/>
      <c r="U2523" s="242"/>
      <c r="V2523" s="242"/>
      <c r="W2523" s="242"/>
      <c r="X2523" s="242"/>
      <c r="Y2523" s="242"/>
      <c r="Z2523" s="242"/>
      <c r="AA2523" s="242"/>
      <c r="AB2523" s="242"/>
      <c r="AC2523" s="243"/>
    </row>
    <row r="2524" spans="1:29" s="244" customFormat="1" ht="15" customHeight="1" x14ac:dyDescent="0.25">
      <c r="A2524" s="198"/>
      <c r="B2524" s="198"/>
      <c r="C2524" s="198"/>
      <c r="D2524" s="194"/>
      <c r="E2524" s="198"/>
      <c r="F2524" s="198"/>
      <c r="G2524" s="196" t="str">
        <f>IF(ISNA(VLOOKUP(E2524,'Rota Pattern Data'!$A:$B,2,FALSE)),"",VLOOKUP(E2524,'Rota Pattern Data'!$A:$B,2,FALSE))</f>
        <v/>
      </c>
      <c r="H2524" s="197"/>
      <c r="I2524" s="200"/>
      <c r="J2524" s="198"/>
      <c r="K2524" s="198"/>
      <c r="L2524" s="198"/>
      <c r="M2524" s="199"/>
      <c r="N2524" s="198"/>
      <c r="O2524" s="242"/>
      <c r="P2524" s="242"/>
      <c r="Q2524" s="242"/>
      <c r="R2524" s="242"/>
      <c r="S2524" s="242"/>
      <c r="T2524" s="242"/>
      <c r="U2524" s="242"/>
      <c r="V2524" s="242"/>
      <c r="W2524" s="242"/>
      <c r="X2524" s="242"/>
      <c r="Y2524" s="242"/>
      <c r="Z2524" s="242"/>
      <c r="AA2524" s="242"/>
      <c r="AB2524" s="242"/>
      <c r="AC2524" s="243"/>
    </row>
    <row r="2525" spans="1:29" s="244" customFormat="1" ht="15" customHeight="1" x14ac:dyDescent="0.25">
      <c r="A2525" s="198"/>
      <c r="B2525" s="198"/>
      <c r="C2525" s="198"/>
      <c r="D2525" s="194"/>
      <c r="E2525" s="198"/>
      <c r="F2525" s="198"/>
      <c r="G2525" s="196" t="str">
        <f>IF(ISNA(VLOOKUP(E2525,'Rota Pattern Data'!$A:$B,2,FALSE)),"",VLOOKUP(E2525,'Rota Pattern Data'!$A:$B,2,FALSE))</f>
        <v/>
      </c>
      <c r="H2525" s="197"/>
      <c r="I2525" s="200"/>
      <c r="J2525" s="198"/>
      <c r="K2525" s="198"/>
      <c r="L2525" s="198"/>
      <c r="M2525" s="199"/>
      <c r="N2525" s="198"/>
      <c r="O2525" s="242"/>
      <c r="P2525" s="242"/>
      <c r="Q2525" s="242"/>
      <c r="R2525" s="242"/>
      <c r="S2525" s="242"/>
      <c r="T2525" s="242"/>
      <c r="U2525" s="242"/>
      <c r="V2525" s="242"/>
      <c r="W2525" s="242"/>
      <c r="X2525" s="242"/>
      <c r="Y2525" s="242"/>
      <c r="Z2525" s="242"/>
      <c r="AA2525" s="242"/>
      <c r="AB2525" s="242"/>
      <c r="AC2525" s="243"/>
    </row>
    <row r="2526" spans="1:29" s="244" customFormat="1" ht="15" customHeight="1" x14ac:dyDescent="0.25">
      <c r="A2526" s="198"/>
      <c r="B2526" s="198"/>
      <c r="C2526" s="198"/>
      <c r="D2526" s="194"/>
      <c r="E2526" s="198"/>
      <c r="F2526" s="198"/>
      <c r="G2526" s="196" t="str">
        <f>IF(ISNA(VLOOKUP(E2526,'Rota Pattern Data'!$A:$B,2,FALSE)),"",VLOOKUP(E2526,'Rota Pattern Data'!$A:$B,2,FALSE))</f>
        <v/>
      </c>
      <c r="H2526" s="197"/>
      <c r="I2526" s="200"/>
      <c r="J2526" s="198"/>
      <c r="K2526" s="198"/>
      <c r="L2526" s="198"/>
      <c r="M2526" s="199"/>
      <c r="N2526" s="198"/>
      <c r="O2526" s="242"/>
      <c r="P2526" s="242"/>
      <c r="Q2526" s="242"/>
      <c r="R2526" s="242"/>
      <c r="S2526" s="242"/>
      <c r="T2526" s="242"/>
      <c r="U2526" s="242"/>
      <c r="V2526" s="242"/>
      <c r="W2526" s="242"/>
      <c r="X2526" s="242"/>
      <c r="Y2526" s="242"/>
      <c r="Z2526" s="242"/>
      <c r="AA2526" s="242"/>
      <c r="AB2526" s="242"/>
      <c r="AC2526" s="243"/>
    </row>
    <row r="2527" spans="1:29" s="244" customFormat="1" ht="15" customHeight="1" x14ac:dyDescent="0.25">
      <c r="A2527" s="198"/>
      <c r="B2527" s="198"/>
      <c r="C2527" s="198"/>
      <c r="D2527" s="194"/>
      <c r="E2527" s="198"/>
      <c r="F2527" s="198"/>
      <c r="G2527" s="196" t="str">
        <f>IF(ISNA(VLOOKUP(E2527,'Rota Pattern Data'!$A:$B,2,FALSE)),"",VLOOKUP(E2527,'Rota Pattern Data'!$A:$B,2,FALSE))</f>
        <v/>
      </c>
      <c r="H2527" s="197"/>
      <c r="I2527" s="200"/>
      <c r="J2527" s="198"/>
      <c r="K2527" s="198"/>
      <c r="L2527" s="198"/>
      <c r="M2527" s="199"/>
      <c r="N2527" s="198"/>
      <c r="O2527" s="242"/>
      <c r="P2527" s="242"/>
      <c r="Q2527" s="242"/>
      <c r="R2527" s="242"/>
      <c r="S2527" s="242"/>
      <c r="T2527" s="242"/>
      <c r="U2527" s="242"/>
      <c r="V2527" s="242"/>
      <c r="W2527" s="242"/>
      <c r="X2527" s="242"/>
      <c r="Y2527" s="242"/>
      <c r="Z2527" s="242"/>
      <c r="AA2527" s="242"/>
      <c r="AB2527" s="242"/>
      <c r="AC2527" s="243"/>
    </row>
    <row r="2528" spans="1:29" s="244" customFormat="1" ht="15" customHeight="1" x14ac:dyDescent="0.25">
      <c r="A2528" s="198"/>
      <c r="B2528" s="198"/>
      <c r="C2528" s="198"/>
      <c r="D2528" s="194"/>
      <c r="E2528" s="198"/>
      <c r="F2528" s="198"/>
      <c r="G2528" s="196" t="str">
        <f>IF(ISNA(VLOOKUP(E2528,'Rota Pattern Data'!$A:$B,2,FALSE)),"",VLOOKUP(E2528,'Rota Pattern Data'!$A:$B,2,FALSE))</f>
        <v/>
      </c>
      <c r="H2528" s="197"/>
      <c r="I2528" s="200"/>
      <c r="J2528" s="198"/>
      <c r="K2528" s="198"/>
      <c r="L2528" s="198"/>
      <c r="M2528" s="199"/>
      <c r="N2528" s="198"/>
      <c r="O2528" s="242"/>
      <c r="P2528" s="242"/>
      <c r="Q2528" s="242"/>
      <c r="R2528" s="242"/>
      <c r="S2528" s="242"/>
      <c r="T2528" s="242"/>
      <c r="U2528" s="242"/>
      <c r="V2528" s="242"/>
      <c r="W2528" s="242"/>
      <c r="X2528" s="242"/>
      <c r="Y2528" s="242"/>
      <c r="Z2528" s="242"/>
      <c r="AA2528" s="242"/>
      <c r="AB2528" s="242"/>
      <c r="AC2528" s="243"/>
    </row>
    <row r="2529" spans="1:29" s="244" customFormat="1" ht="15" customHeight="1" x14ac:dyDescent="0.25">
      <c r="A2529" s="198"/>
      <c r="B2529" s="198"/>
      <c r="C2529" s="198"/>
      <c r="D2529" s="194"/>
      <c r="E2529" s="198"/>
      <c r="F2529" s="198"/>
      <c r="G2529" s="196" t="str">
        <f>IF(ISNA(VLOOKUP(E2529,'Rota Pattern Data'!$A:$B,2,FALSE)),"",VLOOKUP(E2529,'Rota Pattern Data'!$A:$B,2,FALSE))</f>
        <v/>
      </c>
      <c r="H2529" s="197"/>
      <c r="I2529" s="200"/>
      <c r="J2529" s="198"/>
      <c r="K2529" s="198"/>
      <c r="L2529" s="198"/>
      <c r="M2529" s="199"/>
      <c r="N2529" s="198"/>
      <c r="O2529" s="242"/>
      <c r="P2529" s="242"/>
      <c r="Q2529" s="242"/>
      <c r="R2529" s="242"/>
      <c r="S2529" s="242"/>
      <c r="T2529" s="242"/>
      <c r="U2529" s="242"/>
      <c r="V2529" s="242"/>
      <c r="W2529" s="242"/>
      <c r="X2529" s="242"/>
      <c r="Y2529" s="242"/>
      <c r="Z2529" s="242"/>
      <c r="AA2529" s="242"/>
      <c r="AB2529" s="242"/>
      <c r="AC2529" s="243"/>
    </row>
    <row r="2530" spans="1:29" s="244" customFormat="1" ht="15" customHeight="1" x14ac:dyDescent="0.25">
      <c r="A2530" s="198"/>
      <c r="B2530" s="198"/>
      <c r="C2530" s="198"/>
      <c r="D2530" s="194"/>
      <c r="E2530" s="198"/>
      <c r="F2530" s="198"/>
      <c r="G2530" s="196" t="str">
        <f>IF(ISNA(VLOOKUP(E2530,'Rota Pattern Data'!$A:$B,2,FALSE)),"",VLOOKUP(E2530,'Rota Pattern Data'!$A:$B,2,FALSE))</f>
        <v/>
      </c>
      <c r="H2530" s="197"/>
      <c r="I2530" s="200"/>
      <c r="J2530" s="198"/>
      <c r="K2530" s="198"/>
      <c r="L2530" s="198"/>
      <c r="M2530" s="199"/>
      <c r="N2530" s="198"/>
      <c r="O2530" s="242"/>
      <c r="P2530" s="242"/>
      <c r="Q2530" s="242"/>
      <c r="R2530" s="242"/>
      <c r="S2530" s="242"/>
      <c r="T2530" s="242"/>
      <c r="U2530" s="242"/>
      <c r="V2530" s="242"/>
      <c r="W2530" s="242"/>
      <c r="X2530" s="242"/>
      <c r="Y2530" s="242"/>
      <c r="Z2530" s="242"/>
      <c r="AA2530" s="242"/>
      <c r="AB2530" s="242"/>
      <c r="AC2530" s="243"/>
    </row>
    <row r="2531" spans="1:29" s="244" customFormat="1" ht="15" customHeight="1" x14ac:dyDescent="0.25">
      <c r="A2531" s="198"/>
      <c r="B2531" s="198"/>
      <c r="C2531" s="198"/>
      <c r="D2531" s="194"/>
      <c r="E2531" s="198"/>
      <c r="F2531" s="198"/>
      <c r="G2531" s="196" t="str">
        <f>IF(ISNA(VLOOKUP(E2531,'Rota Pattern Data'!$A:$B,2,FALSE)),"",VLOOKUP(E2531,'Rota Pattern Data'!$A:$B,2,FALSE))</f>
        <v/>
      </c>
      <c r="H2531" s="197"/>
      <c r="I2531" s="200"/>
      <c r="J2531" s="198"/>
      <c r="K2531" s="198"/>
      <c r="L2531" s="198"/>
      <c r="M2531" s="199"/>
      <c r="N2531" s="198"/>
      <c r="O2531" s="242"/>
      <c r="P2531" s="242"/>
      <c r="Q2531" s="242"/>
      <c r="R2531" s="242"/>
      <c r="S2531" s="242"/>
      <c r="T2531" s="242"/>
      <c r="U2531" s="242"/>
      <c r="V2531" s="242"/>
      <c r="W2531" s="242"/>
      <c r="X2531" s="242"/>
      <c r="Y2531" s="242"/>
      <c r="Z2531" s="242"/>
      <c r="AA2531" s="242"/>
      <c r="AB2531" s="242"/>
      <c r="AC2531" s="243"/>
    </row>
    <row r="2532" spans="1:29" s="244" customFormat="1" ht="15" customHeight="1" x14ac:dyDescent="0.25">
      <c r="A2532" s="198"/>
      <c r="B2532" s="198"/>
      <c r="C2532" s="198"/>
      <c r="D2532" s="194"/>
      <c r="E2532" s="198"/>
      <c r="F2532" s="198"/>
      <c r="G2532" s="196" t="str">
        <f>IF(ISNA(VLOOKUP(E2532,'Rota Pattern Data'!$A:$B,2,FALSE)),"",VLOOKUP(E2532,'Rota Pattern Data'!$A:$B,2,FALSE))</f>
        <v/>
      </c>
      <c r="H2532" s="197"/>
      <c r="I2532" s="200"/>
      <c r="J2532" s="198"/>
      <c r="K2532" s="198"/>
      <c r="L2532" s="198"/>
      <c r="M2532" s="199"/>
      <c r="N2532" s="198"/>
      <c r="O2532" s="242"/>
      <c r="P2532" s="242"/>
      <c r="Q2532" s="242"/>
      <c r="R2532" s="242"/>
      <c r="S2532" s="242"/>
      <c r="T2532" s="242"/>
      <c r="U2532" s="242"/>
      <c r="V2532" s="242"/>
      <c r="W2532" s="242"/>
      <c r="X2532" s="242"/>
      <c r="Y2532" s="242"/>
      <c r="Z2532" s="242"/>
      <c r="AA2532" s="242"/>
      <c r="AB2532" s="242"/>
      <c r="AC2532" s="243"/>
    </row>
    <row r="2533" spans="1:29" s="244" customFormat="1" ht="15" customHeight="1" x14ac:dyDescent="0.25">
      <c r="A2533" s="198"/>
      <c r="B2533" s="198"/>
      <c r="C2533" s="198"/>
      <c r="D2533" s="194"/>
      <c r="E2533" s="198"/>
      <c r="F2533" s="198"/>
      <c r="G2533" s="196" t="str">
        <f>IF(ISNA(VLOOKUP(E2533,'Rota Pattern Data'!$A:$B,2,FALSE)),"",VLOOKUP(E2533,'Rota Pattern Data'!$A:$B,2,FALSE))</f>
        <v/>
      </c>
      <c r="H2533" s="197"/>
      <c r="I2533" s="200"/>
      <c r="J2533" s="198"/>
      <c r="K2533" s="198"/>
      <c r="L2533" s="198"/>
      <c r="M2533" s="199"/>
      <c r="N2533" s="198"/>
      <c r="O2533" s="242"/>
      <c r="P2533" s="242"/>
      <c r="Q2533" s="242"/>
      <c r="R2533" s="242"/>
      <c r="S2533" s="242"/>
      <c r="T2533" s="242"/>
      <c r="U2533" s="242"/>
      <c r="V2533" s="242"/>
      <c r="W2533" s="242"/>
      <c r="X2533" s="242"/>
      <c r="Y2533" s="242"/>
      <c r="Z2533" s="242"/>
      <c r="AA2533" s="242"/>
      <c r="AB2533" s="242"/>
      <c r="AC2533" s="243"/>
    </row>
    <row r="2534" spans="1:29" s="244" customFormat="1" ht="15" customHeight="1" x14ac:dyDescent="0.25">
      <c r="A2534" s="198"/>
      <c r="B2534" s="198"/>
      <c r="C2534" s="198"/>
      <c r="D2534" s="194"/>
      <c r="E2534" s="198"/>
      <c r="F2534" s="198"/>
      <c r="G2534" s="196" t="str">
        <f>IF(ISNA(VLOOKUP(E2534,'Rota Pattern Data'!$A:$B,2,FALSE)),"",VLOOKUP(E2534,'Rota Pattern Data'!$A:$B,2,FALSE))</f>
        <v/>
      </c>
      <c r="H2534" s="197"/>
      <c r="I2534" s="200"/>
      <c r="J2534" s="198"/>
      <c r="K2534" s="198"/>
      <c r="L2534" s="198"/>
      <c r="M2534" s="199"/>
      <c r="N2534" s="198"/>
      <c r="O2534" s="242"/>
      <c r="P2534" s="242"/>
      <c r="Q2534" s="242"/>
      <c r="R2534" s="242"/>
      <c r="S2534" s="242"/>
      <c r="T2534" s="242"/>
      <c r="U2534" s="242"/>
      <c r="V2534" s="242"/>
      <c r="W2534" s="242"/>
      <c r="X2534" s="242"/>
      <c r="Y2534" s="242"/>
      <c r="Z2534" s="242"/>
      <c r="AA2534" s="242"/>
      <c r="AB2534" s="242"/>
      <c r="AC2534" s="243"/>
    </row>
    <row r="2535" spans="1:29" s="244" customFormat="1" ht="15" customHeight="1" x14ac:dyDescent="0.25">
      <c r="A2535" s="198"/>
      <c r="B2535" s="198"/>
      <c r="C2535" s="198"/>
      <c r="D2535" s="194"/>
      <c r="E2535" s="198"/>
      <c r="F2535" s="198"/>
      <c r="G2535" s="196" t="str">
        <f>IF(ISNA(VLOOKUP(E2535,'Rota Pattern Data'!$A:$B,2,FALSE)),"",VLOOKUP(E2535,'Rota Pattern Data'!$A:$B,2,FALSE))</f>
        <v/>
      </c>
      <c r="H2535" s="197"/>
      <c r="I2535" s="200"/>
      <c r="J2535" s="198"/>
      <c r="K2535" s="198"/>
      <c r="L2535" s="198"/>
      <c r="M2535" s="199"/>
      <c r="N2535" s="198"/>
      <c r="O2535" s="242"/>
      <c r="P2535" s="242"/>
      <c r="Q2535" s="242"/>
      <c r="R2535" s="242"/>
      <c r="S2535" s="242"/>
      <c r="T2535" s="242"/>
      <c r="U2535" s="242"/>
      <c r="V2535" s="242"/>
      <c r="W2535" s="242"/>
      <c r="X2535" s="242"/>
      <c r="Y2535" s="242"/>
      <c r="Z2535" s="242"/>
      <c r="AA2535" s="242"/>
      <c r="AB2535" s="242"/>
      <c r="AC2535" s="243"/>
    </row>
    <row r="2536" spans="1:29" s="244" customFormat="1" ht="15" customHeight="1" x14ac:dyDescent="0.25">
      <c r="A2536" s="198"/>
      <c r="B2536" s="198"/>
      <c r="C2536" s="198"/>
      <c r="D2536" s="194"/>
      <c r="E2536" s="198"/>
      <c r="F2536" s="198"/>
      <c r="G2536" s="196" t="str">
        <f>IF(ISNA(VLOOKUP(E2536,'Rota Pattern Data'!$A:$B,2,FALSE)),"",VLOOKUP(E2536,'Rota Pattern Data'!$A:$B,2,FALSE))</f>
        <v/>
      </c>
      <c r="H2536" s="197"/>
      <c r="I2536" s="200"/>
      <c r="J2536" s="198"/>
      <c r="K2536" s="198"/>
      <c r="L2536" s="198"/>
      <c r="M2536" s="199"/>
      <c r="N2536" s="198"/>
      <c r="O2536" s="242"/>
      <c r="P2536" s="242"/>
      <c r="Q2536" s="242"/>
      <c r="R2536" s="242"/>
      <c r="S2536" s="242"/>
      <c r="T2536" s="242"/>
      <c r="U2536" s="242"/>
      <c r="V2536" s="242"/>
      <c r="W2536" s="242"/>
      <c r="X2536" s="242"/>
      <c r="Y2536" s="242"/>
      <c r="Z2536" s="242"/>
      <c r="AA2536" s="242"/>
      <c r="AB2536" s="242"/>
      <c r="AC2536" s="243"/>
    </row>
    <row r="2537" spans="1:29" s="244" customFormat="1" ht="15" customHeight="1" x14ac:dyDescent="0.25">
      <c r="A2537" s="198"/>
      <c r="B2537" s="198"/>
      <c r="C2537" s="198"/>
      <c r="D2537" s="194"/>
      <c r="E2537" s="198"/>
      <c r="F2537" s="198"/>
      <c r="G2537" s="196" t="str">
        <f>IF(ISNA(VLOOKUP(E2537,'Rota Pattern Data'!$A:$B,2,FALSE)),"",VLOOKUP(E2537,'Rota Pattern Data'!$A:$B,2,FALSE))</f>
        <v/>
      </c>
      <c r="H2537" s="197"/>
      <c r="I2537" s="200"/>
      <c r="J2537" s="198"/>
      <c r="K2537" s="198"/>
      <c r="L2537" s="198"/>
      <c r="M2537" s="199"/>
      <c r="N2537" s="198"/>
      <c r="O2537" s="242"/>
      <c r="P2537" s="242"/>
      <c r="Q2537" s="242"/>
      <c r="R2537" s="242"/>
      <c r="S2537" s="242"/>
      <c r="T2537" s="242"/>
      <c r="U2537" s="242"/>
      <c r="V2537" s="242"/>
      <c r="W2537" s="242"/>
      <c r="X2537" s="242"/>
      <c r="Y2537" s="242"/>
      <c r="Z2537" s="242"/>
      <c r="AA2537" s="242"/>
      <c r="AB2537" s="242"/>
      <c r="AC2537" s="243"/>
    </row>
    <row r="2538" spans="1:29" s="244" customFormat="1" ht="15" customHeight="1" x14ac:dyDescent="0.25">
      <c r="A2538" s="198"/>
      <c r="B2538" s="198"/>
      <c r="C2538" s="198"/>
      <c r="D2538" s="194"/>
      <c r="E2538" s="198"/>
      <c r="F2538" s="198"/>
      <c r="G2538" s="196" t="str">
        <f>IF(ISNA(VLOOKUP(E2538,'Rota Pattern Data'!$A:$B,2,FALSE)),"",VLOOKUP(E2538,'Rota Pattern Data'!$A:$B,2,FALSE))</f>
        <v/>
      </c>
      <c r="H2538" s="197"/>
      <c r="I2538" s="200"/>
      <c r="J2538" s="198"/>
      <c r="K2538" s="198"/>
      <c r="L2538" s="198"/>
      <c r="M2538" s="199"/>
      <c r="N2538" s="198"/>
      <c r="O2538" s="242"/>
      <c r="P2538" s="242"/>
      <c r="Q2538" s="242"/>
      <c r="R2538" s="242"/>
      <c r="S2538" s="242"/>
      <c r="T2538" s="242"/>
      <c r="U2538" s="242"/>
      <c r="V2538" s="242"/>
      <c r="W2538" s="242"/>
      <c r="X2538" s="242"/>
      <c r="Y2538" s="242"/>
      <c r="Z2538" s="242"/>
      <c r="AA2538" s="242"/>
      <c r="AB2538" s="242"/>
      <c r="AC2538" s="243"/>
    </row>
    <row r="2539" spans="1:29" s="244" customFormat="1" ht="15" customHeight="1" x14ac:dyDescent="0.25">
      <c r="A2539" s="198"/>
      <c r="B2539" s="198"/>
      <c r="C2539" s="198"/>
      <c r="D2539" s="194"/>
      <c r="E2539" s="198"/>
      <c r="F2539" s="198"/>
      <c r="G2539" s="196" t="str">
        <f>IF(ISNA(VLOOKUP(E2539,'Rota Pattern Data'!$A:$B,2,FALSE)),"",VLOOKUP(E2539,'Rota Pattern Data'!$A:$B,2,FALSE))</f>
        <v/>
      </c>
      <c r="H2539" s="197"/>
      <c r="I2539" s="200"/>
      <c r="J2539" s="198"/>
      <c r="K2539" s="198"/>
      <c r="L2539" s="198"/>
      <c r="M2539" s="199"/>
      <c r="N2539" s="198"/>
      <c r="O2539" s="242"/>
      <c r="P2539" s="242"/>
      <c r="Q2539" s="242"/>
      <c r="R2539" s="242"/>
      <c r="S2539" s="242"/>
      <c r="T2539" s="242"/>
      <c r="U2539" s="242"/>
      <c r="V2539" s="242"/>
      <c r="W2539" s="242"/>
      <c r="X2539" s="242"/>
      <c r="Y2539" s="242"/>
      <c r="Z2539" s="242"/>
      <c r="AA2539" s="242"/>
      <c r="AB2539" s="242"/>
      <c r="AC2539" s="243"/>
    </row>
    <row r="2540" spans="1:29" s="244" customFormat="1" ht="15" customHeight="1" x14ac:dyDescent="0.25">
      <c r="A2540" s="198"/>
      <c r="B2540" s="198"/>
      <c r="C2540" s="198"/>
      <c r="D2540" s="194"/>
      <c r="E2540" s="198"/>
      <c r="F2540" s="198"/>
      <c r="G2540" s="196" t="str">
        <f>IF(ISNA(VLOOKUP(E2540,'Rota Pattern Data'!$A:$B,2,FALSE)),"",VLOOKUP(E2540,'Rota Pattern Data'!$A:$B,2,FALSE))</f>
        <v/>
      </c>
      <c r="H2540" s="197"/>
      <c r="I2540" s="200"/>
      <c r="J2540" s="198"/>
      <c r="K2540" s="198"/>
      <c r="L2540" s="198"/>
      <c r="M2540" s="199"/>
      <c r="N2540" s="198"/>
      <c r="O2540" s="242"/>
      <c r="P2540" s="242"/>
      <c r="Q2540" s="242"/>
      <c r="R2540" s="242"/>
      <c r="S2540" s="242"/>
      <c r="T2540" s="242"/>
      <c r="U2540" s="242"/>
      <c r="V2540" s="242"/>
      <c r="W2540" s="242"/>
      <c r="X2540" s="242"/>
      <c r="Y2540" s="242"/>
      <c r="Z2540" s="242"/>
      <c r="AA2540" s="242"/>
      <c r="AB2540" s="242"/>
      <c r="AC2540" s="243"/>
    </row>
    <row r="2541" spans="1:29" s="244" customFormat="1" ht="15" customHeight="1" x14ac:dyDescent="0.25">
      <c r="A2541" s="198"/>
      <c r="B2541" s="198"/>
      <c r="C2541" s="198"/>
      <c r="D2541" s="194"/>
      <c r="E2541" s="198"/>
      <c r="F2541" s="198"/>
      <c r="G2541" s="196" t="str">
        <f>IF(ISNA(VLOOKUP(E2541,'Rota Pattern Data'!$A:$B,2,FALSE)),"",VLOOKUP(E2541,'Rota Pattern Data'!$A:$B,2,FALSE))</f>
        <v/>
      </c>
      <c r="H2541" s="197"/>
      <c r="I2541" s="200"/>
      <c r="J2541" s="198"/>
      <c r="K2541" s="198"/>
      <c r="L2541" s="198"/>
      <c r="M2541" s="199"/>
      <c r="N2541" s="198"/>
      <c r="O2541" s="242"/>
      <c r="P2541" s="242"/>
      <c r="Q2541" s="242"/>
      <c r="R2541" s="242"/>
      <c r="S2541" s="242"/>
      <c r="T2541" s="242"/>
      <c r="U2541" s="242"/>
      <c r="V2541" s="242"/>
      <c r="W2541" s="242"/>
      <c r="X2541" s="242"/>
      <c r="Y2541" s="242"/>
      <c r="Z2541" s="242"/>
      <c r="AA2541" s="242"/>
      <c r="AB2541" s="242"/>
      <c r="AC2541" s="243"/>
    </row>
    <row r="2542" spans="1:29" s="244" customFormat="1" ht="15" customHeight="1" x14ac:dyDescent="0.25">
      <c r="A2542" s="198"/>
      <c r="B2542" s="198"/>
      <c r="C2542" s="198"/>
      <c r="D2542" s="194"/>
      <c r="E2542" s="198"/>
      <c r="F2542" s="198"/>
      <c r="G2542" s="196" t="str">
        <f>IF(ISNA(VLOOKUP(E2542,'Rota Pattern Data'!$A:$B,2,FALSE)),"",VLOOKUP(E2542,'Rota Pattern Data'!$A:$B,2,FALSE))</f>
        <v/>
      </c>
      <c r="H2542" s="197"/>
      <c r="I2542" s="200"/>
      <c r="J2542" s="198"/>
      <c r="K2542" s="198"/>
      <c r="L2542" s="198"/>
      <c r="M2542" s="199"/>
      <c r="N2542" s="198"/>
      <c r="O2542" s="242"/>
      <c r="P2542" s="242"/>
      <c r="Q2542" s="242"/>
      <c r="R2542" s="242"/>
      <c r="S2542" s="242"/>
      <c r="T2542" s="242"/>
      <c r="U2542" s="242"/>
      <c r="V2542" s="242"/>
      <c r="W2542" s="242"/>
      <c r="X2542" s="242"/>
      <c r="Y2542" s="242"/>
      <c r="Z2542" s="242"/>
      <c r="AA2542" s="242"/>
      <c r="AB2542" s="242"/>
      <c r="AC2542" s="243"/>
    </row>
    <row r="2543" spans="1:29" s="244" customFormat="1" ht="15" customHeight="1" x14ac:dyDescent="0.25">
      <c r="A2543" s="198"/>
      <c r="B2543" s="198"/>
      <c r="C2543" s="198"/>
      <c r="D2543" s="194"/>
      <c r="E2543" s="198"/>
      <c r="F2543" s="198"/>
      <c r="G2543" s="196" t="str">
        <f>IF(ISNA(VLOOKUP(E2543,'Rota Pattern Data'!$A:$B,2,FALSE)),"",VLOOKUP(E2543,'Rota Pattern Data'!$A:$B,2,FALSE))</f>
        <v/>
      </c>
      <c r="H2543" s="197"/>
      <c r="I2543" s="200"/>
      <c r="J2543" s="198"/>
      <c r="K2543" s="198"/>
      <c r="L2543" s="198"/>
      <c r="M2543" s="199"/>
      <c r="N2543" s="198"/>
      <c r="O2543" s="242"/>
      <c r="P2543" s="242"/>
      <c r="Q2543" s="242"/>
      <c r="R2543" s="242"/>
      <c r="S2543" s="242"/>
      <c r="T2543" s="242"/>
      <c r="U2543" s="242"/>
      <c r="V2543" s="242"/>
      <c r="W2543" s="242"/>
      <c r="X2543" s="242"/>
      <c r="Y2543" s="242"/>
      <c r="Z2543" s="242"/>
      <c r="AA2543" s="242"/>
      <c r="AB2543" s="242"/>
      <c r="AC2543" s="243"/>
    </row>
    <row r="2544" spans="1:29" s="244" customFormat="1" ht="15" customHeight="1" x14ac:dyDescent="0.25">
      <c r="A2544" s="198"/>
      <c r="B2544" s="198"/>
      <c r="C2544" s="198"/>
      <c r="D2544" s="194"/>
      <c r="E2544" s="198"/>
      <c r="F2544" s="198"/>
      <c r="G2544" s="196" t="str">
        <f>IF(ISNA(VLOOKUP(E2544,'Rota Pattern Data'!$A:$B,2,FALSE)),"",VLOOKUP(E2544,'Rota Pattern Data'!$A:$B,2,FALSE))</f>
        <v/>
      </c>
      <c r="H2544" s="197"/>
      <c r="I2544" s="200"/>
      <c r="J2544" s="198"/>
      <c r="K2544" s="198"/>
      <c r="L2544" s="198"/>
      <c r="M2544" s="199"/>
      <c r="N2544" s="198"/>
      <c r="O2544" s="242"/>
      <c r="P2544" s="242"/>
      <c r="Q2544" s="242"/>
      <c r="R2544" s="242"/>
      <c r="S2544" s="242"/>
      <c r="T2544" s="242"/>
      <c r="U2544" s="242"/>
      <c r="V2544" s="242"/>
      <c r="W2544" s="242"/>
      <c r="X2544" s="242"/>
      <c r="Y2544" s="242"/>
      <c r="Z2544" s="242"/>
      <c r="AA2544" s="242"/>
      <c r="AB2544" s="242"/>
      <c r="AC2544" s="243"/>
    </row>
    <row r="2545" spans="1:29" s="244" customFormat="1" ht="15" customHeight="1" x14ac:dyDescent="0.25">
      <c r="A2545" s="198"/>
      <c r="B2545" s="198"/>
      <c r="C2545" s="198"/>
      <c r="D2545" s="194"/>
      <c r="E2545" s="198"/>
      <c r="F2545" s="198"/>
      <c r="G2545" s="196" t="str">
        <f>IF(ISNA(VLOOKUP(E2545,'Rota Pattern Data'!$A:$B,2,FALSE)),"",VLOOKUP(E2545,'Rota Pattern Data'!$A:$B,2,FALSE))</f>
        <v/>
      </c>
      <c r="H2545" s="197"/>
      <c r="I2545" s="200"/>
      <c r="J2545" s="198"/>
      <c r="K2545" s="198"/>
      <c r="L2545" s="198"/>
      <c r="M2545" s="199"/>
      <c r="N2545" s="198"/>
      <c r="O2545" s="242"/>
      <c r="P2545" s="242"/>
      <c r="Q2545" s="242"/>
      <c r="R2545" s="242"/>
      <c r="S2545" s="242"/>
      <c r="T2545" s="242"/>
      <c r="U2545" s="242"/>
      <c r="V2545" s="242"/>
      <c r="W2545" s="242"/>
      <c r="X2545" s="242"/>
      <c r="Y2545" s="242"/>
      <c r="Z2545" s="242"/>
      <c r="AA2545" s="242"/>
      <c r="AB2545" s="242"/>
      <c r="AC2545" s="243"/>
    </row>
    <row r="2546" spans="1:29" s="244" customFormat="1" ht="15" customHeight="1" x14ac:dyDescent="0.25">
      <c r="A2546" s="198"/>
      <c r="B2546" s="198"/>
      <c r="C2546" s="198"/>
      <c r="D2546" s="194"/>
      <c r="E2546" s="198"/>
      <c r="F2546" s="198"/>
      <c r="G2546" s="196" t="str">
        <f>IF(ISNA(VLOOKUP(E2546,'Rota Pattern Data'!$A:$B,2,FALSE)),"",VLOOKUP(E2546,'Rota Pattern Data'!$A:$B,2,FALSE))</f>
        <v/>
      </c>
      <c r="H2546" s="197"/>
      <c r="I2546" s="200"/>
      <c r="J2546" s="198"/>
      <c r="K2546" s="198"/>
      <c r="L2546" s="198"/>
      <c r="M2546" s="199"/>
      <c r="N2546" s="198"/>
      <c r="O2546" s="242"/>
      <c r="P2546" s="242"/>
      <c r="Q2546" s="242"/>
      <c r="R2546" s="242"/>
      <c r="S2546" s="242"/>
      <c r="T2546" s="242"/>
      <c r="U2546" s="242"/>
      <c r="V2546" s="242"/>
      <c r="W2546" s="242"/>
      <c r="X2546" s="242"/>
      <c r="Y2546" s="242"/>
      <c r="Z2546" s="242"/>
      <c r="AA2546" s="242"/>
      <c r="AB2546" s="242"/>
      <c r="AC2546" s="243"/>
    </row>
    <row r="2547" spans="1:29" s="244" customFormat="1" ht="15" customHeight="1" x14ac:dyDescent="0.25">
      <c r="A2547" s="198"/>
      <c r="B2547" s="198"/>
      <c r="C2547" s="198"/>
      <c r="D2547" s="194"/>
      <c r="E2547" s="198"/>
      <c r="F2547" s="198"/>
      <c r="G2547" s="196" t="str">
        <f>IF(ISNA(VLOOKUP(E2547,'Rota Pattern Data'!$A:$B,2,FALSE)),"",VLOOKUP(E2547,'Rota Pattern Data'!$A:$B,2,FALSE))</f>
        <v/>
      </c>
      <c r="H2547" s="197"/>
      <c r="I2547" s="200"/>
      <c r="J2547" s="198"/>
      <c r="K2547" s="198"/>
      <c r="L2547" s="198"/>
      <c r="M2547" s="199"/>
      <c r="N2547" s="198"/>
      <c r="O2547" s="242"/>
      <c r="P2547" s="242"/>
      <c r="Q2547" s="242"/>
      <c r="R2547" s="242"/>
      <c r="S2547" s="242"/>
      <c r="T2547" s="242"/>
      <c r="U2547" s="242"/>
      <c r="V2547" s="242"/>
      <c r="W2547" s="242"/>
      <c r="X2547" s="242"/>
      <c r="Y2547" s="242"/>
      <c r="Z2547" s="242"/>
      <c r="AA2547" s="242"/>
      <c r="AB2547" s="242"/>
      <c r="AC2547" s="243"/>
    </row>
    <row r="2548" spans="1:29" s="244" customFormat="1" ht="15" customHeight="1" x14ac:dyDescent="0.25">
      <c r="A2548" s="198"/>
      <c r="B2548" s="198"/>
      <c r="C2548" s="198"/>
      <c r="D2548" s="194"/>
      <c r="E2548" s="198"/>
      <c r="F2548" s="198"/>
      <c r="G2548" s="196" t="str">
        <f>IF(ISNA(VLOOKUP(E2548,'Rota Pattern Data'!$A:$B,2,FALSE)),"",VLOOKUP(E2548,'Rota Pattern Data'!$A:$B,2,FALSE))</f>
        <v/>
      </c>
      <c r="H2548" s="197"/>
      <c r="I2548" s="200"/>
      <c r="J2548" s="198"/>
      <c r="K2548" s="198"/>
      <c r="L2548" s="198"/>
      <c r="M2548" s="199"/>
      <c r="N2548" s="198"/>
      <c r="O2548" s="242"/>
      <c r="P2548" s="242"/>
      <c r="Q2548" s="242"/>
      <c r="R2548" s="242"/>
      <c r="S2548" s="242"/>
      <c r="T2548" s="242"/>
      <c r="U2548" s="242"/>
      <c r="V2548" s="242"/>
      <c r="W2548" s="242"/>
      <c r="X2548" s="242"/>
      <c r="Y2548" s="242"/>
      <c r="Z2548" s="242"/>
      <c r="AA2548" s="242"/>
      <c r="AB2548" s="242"/>
      <c r="AC2548" s="243"/>
    </row>
    <row r="2549" spans="1:29" s="244" customFormat="1" ht="15" customHeight="1" x14ac:dyDescent="0.25">
      <c r="A2549" s="198"/>
      <c r="B2549" s="198"/>
      <c r="C2549" s="198"/>
      <c r="D2549" s="194"/>
      <c r="E2549" s="198"/>
      <c r="F2549" s="198"/>
      <c r="G2549" s="196" t="str">
        <f>IF(ISNA(VLOOKUP(E2549,'Rota Pattern Data'!$A:$B,2,FALSE)),"",VLOOKUP(E2549,'Rota Pattern Data'!$A:$B,2,FALSE))</f>
        <v/>
      </c>
      <c r="H2549" s="197"/>
      <c r="I2549" s="200"/>
      <c r="J2549" s="198"/>
      <c r="K2549" s="198"/>
      <c r="L2549" s="198"/>
      <c r="M2549" s="199"/>
      <c r="N2549" s="198"/>
      <c r="O2549" s="242"/>
      <c r="P2549" s="242"/>
      <c r="Q2549" s="242"/>
      <c r="R2549" s="242"/>
      <c r="S2549" s="242"/>
      <c r="T2549" s="242"/>
      <c r="U2549" s="242"/>
      <c r="V2549" s="242"/>
      <c r="W2549" s="242"/>
      <c r="X2549" s="242"/>
      <c r="Y2549" s="242"/>
      <c r="Z2549" s="242"/>
      <c r="AA2549" s="242"/>
      <c r="AB2549" s="242"/>
      <c r="AC2549" s="243"/>
    </row>
    <row r="2550" spans="1:29" s="244" customFormat="1" ht="15" customHeight="1" x14ac:dyDescent="0.25">
      <c r="A2550" s="198"/>
      <c r="B2550" s="198"/>
      <c r="C2550" s="198"/>
      <c r="D2550" s="194"/>
      <c r="E2550" s="198"/>
      <c r="F2550" s="198"/>
      <c r="G2550" s="196" t="str">
        <f>IF(ISNA(VLOOKUP(E2550,'Rota Pattern Data'!$A:$B,2,FALSE)),"",VLOOKUP(E2550,'Rota Pattern Data'!$A:$B,2,FALSE))</f>
        <v/>
      </c>
      <c r="H2550" s="197"/>
      <c r="I2550" s="200"/>
      <c r="J2550" s="198"/>
      <c r="K2550" s="198"/>
      <c r="L2550" s="198"/>
      <c r="M2550" s="199"/>
      <c r="N2550" s="198"/>
      <c r="O2550" s="242"/>
      <c r="P2550" s="242"/>
      <c r="Q2550" s="242"/>
      <c r="R2550" s="242"/>
      <c r="S2550" s="242"/>
      <c r="T2550" s="242"/>
      <c r="U2550" s="242"/>
      <c r="V2550" s="242"/>
      <c r="W2550" s="242"/>
      <c r="X2550" s="242"/>
      <c r="Y2550" s="242"/>
      <c r="Z2550" s="242"/>
      <c r="AA2550" s="242"/>
      <c r="AB2550" s="242"/>
      <c r="AC2550" s="243"/>
    </row>
    <row r="2551" spans="1:29" s="244" customFormat="1" ht="15" customHeight="1" x14ac:dyDescent="0.25">
      <c r="A2551" s="198"/>
      <c r="B2551" s="198"/>
      <c r="C2551" s="198"/>
      <c r="D2551" s="194"/>
      <c r="E2551" s="198"/>
      <c r="F2551" s="198"/>
      <c r="G2551" s="196" t="str">
        <f>IF(ISNA(VLOOKUP(E2551,'Rota Pattern Data'!$A:$B,2,FALSE)),"",VLOOKUP(E2551,'Rota Pattern Data'!$A:$B,2,FALSE))</f>
        <v/>
      </c>
      <c r="H2551" s="197"/>
      <c r="I2551" s="200"/>
      <c r="J2551" s="198"/>
      <c r="K2551" s="198"/>
      <c r="L2551" s="198"/>
      <c r="M2551" s="199"/>
      <c r="N2551" s="198"/>
      <c r="O2551" s="242"/>
      <c r="P2551" s="242"/>
      <c r="Q2551" s="242"/>
      <c r="R2551" s="242"/>
      <c r="S2551" s="242"/>
      <c r="T2551" s="242"/>
      <c r="U2551" s="242"/>
      <c r="V2551" s="242"/>
      <c r="W2551" s="242"/>
      <c r="X2551" s="242"/>
      <c r="Y2551" s="242"/>
      <c r="Z2551" s="242"/>
      <c r="AA2551" s="242"/>
      <c r="AB2551" s="242"/>
      <c r="AC2551" s="243"/>
    </row>
    <row r="2552" spans="1:29" s="244" customFormat="1" ht="15" customHeight="1" x14ac:dyDescent="0.25">
      <c r="A2552" s="198"/>
      <c r="B2552" s="198"/>
      <c r="C2552" s="198"/>
      <c r="D2552" s="194"/>
      <c r="E2552" s="198"/>
      <c r="F2552" s="198"/>
      <c r="G2552" s="196" t="str">
        <f>IF(ISNA(VLOOKUP(E2552,'Rota Pattern Data'!$A:$B,2,FALSE)),"",VLOOKUP(E2552,'Rota Pattern Data'!$A:$B,2,FALSE))</f>
        <v/>
      </c>
      <c r="H2552" s="197"/>
      <c r="I2552" s="200"/>
      <c r="J2552" s="198"/>
      <c r="K2552" s="198"/>
      <c r="L2552" s="198"/>
      <c r="M2552" s="199"/>
      <c r="N2552" s="198"/>
      <c r="O2552" s="242"/>
      <c r="P2552" s="242"/>
      <c r="Q2552" s="242"/>
      <c r="R2552" s="242"/>
      <c r="S2552" s="242"/>
      <c r="T2552" s="242"/>
      <c r="U2552" s="242"/>
      <c r="V2552" s="242"/>
      <c r="W2552" s="242"/>
      <c r="X2552" s="242"/>
      <c r="Y2552" s="242"/>
      <c r="Z2552" s="242"/>
      <c r="AA2552" s="242"/>
      <c r="AB2552" s="242"/>
      <c r="AC2552" s="243"/>
    </row>
    <row r="2553" spans="1:29" s="244" customFormat="1" ht="15" customHeight="1" x14ac:dyDescent="0.25">
      <c r="A2553" s="198"/>
      <c r="B2553" s="198"/>
      <c r="C2553" s="198"/>
      <c r="D2553" s="194"/>
      <c r="E2553" s="198"/>
      <c r="F2553" s="198"/>
      <c r="G2553" s="196" t="str">
        <f>IF(ISNA(VLOOKUP(E2553,'Rota Pattern Data'!$A:$B,2,FALSE)),"",VLOOKUP(E2553,'Rota Pattern Data'!$A:$B,2,FALSE))</f>
        <v/>
      </c>
      <c r="H2553" s="197"/>
      <c r="I2553" s="200"/>
      <c r="J2553" s="198"/>
      <c r="K2553" s="198"/>
      <c r="L2553" s="198"/>
      <c r="M2553" s="199"/>
      <c r="N2553" s="198"/>
      <c r="O2553" s="242"/>
      <c r="P2553" s="242"/>
      <c r="Q2553" s="242"/>
      <c r="R2553" s="242"/>
      <c r="S2553" s="242"/>
      <c r="T2553" s="242"/>
      <c r="U2553" s="242"/>
      <c r="V2553" s="242"/>
      <c r="W2553" s="242"/>
      <c r="X2553" s="242"/>
      <c r="Y2553" s="242"/>
      <c r="Z2553" s="242"/>
      <c r="AA2553" s="242"/>
      <c r="AB2553" s="242"/>
      <c r="AC2553" s="243"/>
    </row>
    <row r="2554" spans="1:29" s="244" customFormat="1" ht="15" customHeight="1" x14ac:dyDescent="0.25">
      <c r="A2554" s="198"/>
      <c r="B2554" s="198"/>
      <c r="C2554" s="198"/>
      <c r="D2554" s="194"/>
      <c r="E2554" s="198"/>
      <c r="F2554" s="198"/>
      <c r="G2554" s="196" t="str">
        <f>IF(ISNA(VLOOKUP(E2554,'Rota Pattern Data'!$A:$B,2,FALSE)),"",VLOOKUP(E2554,'Rota Pattern Data'!$A:$B,2,FALSE))</f>
        <v/>
      </c>
      <c r="H2554" s="197"/>
      <c r="I2554" s="200"/>
      <c r="J2554" s="198"/>
      <c r="K2554" s="198"/>
      <c r="L2554" s="198"/>
      <c r="M2554" s="199"/>
      <c r="N2554" s="198"/>
      <c r="O2554" s="242"/>
      <c r="P2554" s="242"/>
      <c r="Q2554" s="242"/>
      <c r="R2554" s="242"/>
      <c r="S2554" s="242"/>
      <c r="T2554" s="242"/>
      <c r="U2554" s="242"/>
      <c r="V2554" s="242"/>
      <c r="W2554" s="242"/>
      <c r="X2554" s="242"/>
      <c r="Y2554" s="242"/>
      <c r="Z2554" s="242"/>
      <c r="AA2554" s="242"/>
      <c r="AB2554" s="242"/>
      <c r="AC2554" s="243"/>
    </row>
    <row r="2555" spans="1:29" s="244" customFormat="1" ht="15" customHeight="1" x14ac:dyDescent="0.25">
      <c r="A2555" s="198"/>
      <c r="B2555" s="198"/>
      <c r="C2555" s="198"/>
      <c r="D2555" s="194"/>
      <c r="E2555" s="198"/>
      <c r="F2555" s="198"/>
      <c r="G2555" s="196" t="str">
        <f>IF(ISNA(VLOOKUP(E2555,'Rota Pattern Data'!$A:$B,2,FALSE)),"",VLOOKUP(E2555,'Rota Pattern Data'!$A:$B,2,FALSE))</f>
        <v/>
      </c>
      <c r="H2555" s="197"/>
      <c r="I2555" s="200"/>
      <c r="J2555" s="198"/>
      <c r="K2555" s="198"/>
      <c r="L2555" s="198"/>
      <c r="M2555" s="199"/>
      <c r="N2555" s="198"/>
      <c r="O2555" s="242"/>
      <c r="P2555" s="242"/>
      <c r="Q2555" s="242"/>
      <c r="R2555" s="242"/>
      <c r="S2555" s="242"/>
      <c r="T2555" s="242"/>
      <c r="U2555" s="242"/>
      <c r="V2555" s="242"/>
      <c r="W2555" s="242"/>
      <c r="X2555" s="242"/>
      <c r="Y2555" s="242"/>
      <c r="Z2555" s="242"/>
      <c r="AA2555" s="242"/>
      <c r="AB2555" s="242"/>
      <c r="AC2555" s="243"/>
    </row>
    <row r="2556" spans="1:29" s="244" customFormat="1" ht="15" customHeight="1" x14ac:dyDescent="0.25">
      <c r="A2556" s="198"/>
      <c r="B2556" s="198"/>
      <c r="C2556" s="198"/>
      <c r="D2556" s="194"/>
      <c r="E2556" s="198"/>
      <c r="F2556" s="198"/>
      <c r="G2556" s="196" t="str">
        <f>IF(ISNA(VLOOKUP(E2556,'Rota Pattern Data'!$A:$B,2,FALSE)),"",VLOOKUP(E2556,'Rota Pattern Data'!$A:$B,2,FALSE))</f>
        <v/>
      </c>
      <c r="H2556" s="197"/>
      <c r="I2556" s="200"/>
      <c r="J2556" s="198"/>
      <c r="K2556" s="198"/>
      <c r="L2556" s="198"/>
      <c r="M2556" s="199"/>
      <c r="N2556" s="198"/>
      <c r="O2556" s="242"/>
      <c r="P2556" s="242"/>
      <c r="Q2556" s="242"/>
      <c r="R2556" s="242"/>
      <c r="S2556" s="242"/>
      <c r="T2556" s="242"/>
      <c r="U2556" s="242"/>
      <c r="V2556" s="242"/>
      <c r="W2556" s="242"/>
      <c r="X2556" s="242"/>
      <c r="Y2556" s="242"/>
      <c r="Z2556" s="242"/>
      <c r="AA2556" s="242"/>
      <c r="AB2556" s="242"/>
      <c r="AC2556" s="243"/>
    </row>
    <row r="2557" spans="1:29" s="244" customFormat="1" ht="15" customHeight="1" x14ac:dyDescent="0.25">
      <c r="A2557" s="198"/>
      <c r="B2557" s="198"/>
      <c r="C2557" s="198"/>
      <c r="D2557" s="194"/>
      <c r="E2557" s="198"/>
      <c r="F2557" s="198"/>
      <c r="G2557" s="196" t="str">
        <f>IF(ISNA(VLOOKUP(E2557,'Rota Pattern Data'!$A:$B,2,FALSE)),"",VLOOKUP(E2557,'Rota Pattern Data'!$A:$B,2,FALSE))</f>
        <v/>
      </c>
      <c r="H2557" s="197"/>
      <c r="I2557" s="200"/>
      <c r="J2557" s="198"/>
      <c r="K2557" s="198"/>
      <c r="L2557" s="198"/>
      <c r="M2557" s="199"/>
      <c r="N2557" s="198"/>
      <c r="O2557" s="242"/>
      <c r="P2557" s="242"/>
      <c r="Q2557" s="242"/>
      <c r="R2557" s="242"/>
      <c r="S2557" s="242"/>
      <c r="T2557" s="242"/>
      <c r="U2557" s="242"/>
      <c r="V2557" s="242"/>
      <c r="W2557" s="242"/>
      <c r="X2557" s="242"/>
      <c r="Y2557" s="242"/>
      <c r="Z2557" s="242"/>
      <c r="AA2557" s="242"/>
      <c r="AB2557" s="242"/>
      <c r="AC2557" s="243"/>
    </row>
    <row r="2558" spans="1:29" s="244" customFormat="1" ht="15" customHeight="1" x14ac:dyDescent="0.25">
      <c r="A2558" s="198"/>
      <c r="B2558" s="198"/>
      <c r="C2558" s="198"/>
      <c r="D2558" s="194"/>
      <c r="E2558" s="198"/>
      <c r="F2558" s="198"/>
      <c r="G2558" s="196" t="str">
        <f>IF(ISNA(VLOOKUP(E2558,'Rota Pattern Data'!$A:$B,2,FALSE)),"",VLOOKUP(E2558,'Rota Pattern Data'!$A:$B,2,FALSE))</f>
        <v/>
      </c>
      <c r="H2558" s="197"/>
      <c r="I2558" s="200"/>
      <c r="J2558" s="198"/>
      <c r="K2558" s="198"/>
      <c r="L2558" s="198"/>
      <c r="M2558" s="199"/>
      <c r="N2558" s="198"/>
      <c r="O2558" s="242"/>
      <c r="P2558" s="242"/>
      <c r="Q2558" s="242"/>
      <c r="R2558" s="242"/>
      <c r="S2558" s="242"/>
      <c r="T2558" s="242"/>
      <c r="U2558" s="242"/>
      <c r="V2558" s="242"/>
      <c r="W2558" s="242"/>
      <c r="X2558" s="242"/>
      <c r="Y2558" s="242"/>
      <c r="Z2558" s="242"/>
      <c r="AA2558" s="242"/>
      <c r="AB2558" s="242"/>
      <c r="AC2558" s="243"/>
    </row>
    <row r="2559" spans="1:29" s="244" customFormat="1" ht="15" customHeight="1" x14ac:dyDescent="0.25">
      <c r="A2559" s="198"/>
      <c r="B2559" s="198"/>
      <c r="C2559" s="198"/>
      <c r="D2559" s="194"/>
      <c r="E2559" s="198"/>
      <c r="F2559" s="198"/>
      <c r="G2559" s="196" t="str">
        <f>IF(ISNA(VLOOKUP(E2559,'Rota Pattern Data'!$A:$B,2,FALSE)),"",VLOOKUP(E2559,'Rota Pattern Data'!$A:$B,2,FALSE))</f>
        <v/>
      </c>
      <c r="H2559" s="197"/>
      <c r="I2559" s="200"/>
      <c r="J2559" s="198"/>
      <c r="K2559" s="198"/>
      <c r="L2559" s="198"/>
      <c r="M2559" s="199"/>
      <c r="N2559" s="198"/>
      <c r="O2559" s="242"/>
      <c r="P2559" s="242"/>
      <c r="Q2559" s="242"/>
      <c r="R2559" s="242"/>
      <c r="S2559" s="242"/>
      <c r="T2559" s="242"/>
      <c r="U2559" s="242"/>
      <c r="V2559" s="242"/>
      <c r="W2559" s="242"/>
      <c r="X2559" s="242"/>
      <c r="Y2559" s="242"/>
      <c r="Z2559" s="242"/>
      <c r="AA2559" s="242"/>
      <c r="AB2559" s="242"/>
      <c r="AC2559" s="243"/>
    </row>
    <row r="2560" spans="1:29" s="244" customFormat="1" ht="15" customHeight="1" x14ac:dyDescent="0.25">
      <c r="A2560" s="198"/>
      <c r="B2560" s="198"/>
      <c r="C2560" s="198"/>
      <c r="D2560" s="194"/>
      <c r="E2560" s="198"/>
      <c r="F2560" s="198"/>
      <c r="G2560" s="196" t="str">
        <f>IF(ISNA(VLOOKUP(E2560,'Rota Pattern Data'!$A:$B,2,FALSE)),"",VLOOKUP(E2560,'Rota Pattern Data'!$A:$B,2,FALSE))</f>
        <v/>
      </c>
      <c r="H2560" s="197"/>
      <c r="I2560" s="200"/>
      <c r="J2560" s="198"/>
      <c r="K2560" s="198"/>
      <c r="L2560" s="198"/>
      <c r="M2560" s="199"/>
      <c r="N2560" s="198"/>
      <c r="O2560" s="242"/>
      <c r="P2560" s="242"/>
      <c r="Q2560" s="242"/>
      <c r="R2560" s="242"/>
      <c r="S2560" s="242"/>
      <c r="T2560" s="242"/>
      <c r="U2560" s="242"/>
      <c r="V2560" s="242"/>
      <c r="W2560" s="242"/>
      <c r="X2560" s="242"/>
      <c r="Y2560" s="242"/>
      <c r="Z2560" s="242"/>
      <c r="AA2560" s="242"/>
      <c r="AB2560" s="242"/>
      <c r="AC2560" s="243"/>
    </row>
    <row r="2561" spans="1:29" s="244" customFormat="1" ht="15" customHeight="1" x14ac:dyDescent="0.25">
      <c r="A2561" s="198"/>
      <c r="B2561" s="198"/>
      <c r="C2561" s="198"/>
      <c r="D2561" s="194"/>
      <c r="E2561" s="198"/>
      <c r="F2561" s="198"/>
      <c r="G2561" s="196" t="str">
        <f>IF(ISNA(VLOOKUP(E2561,'Rota Pattern Data'!$A:$B,2,FALSE)),"",VLOOKUP(E2561,'Rota Pattern Data'!$A:$B,2,FALSE))</f>
        <v/>
      </c>
      <c r="H2561" s="197"/>
      <c r="I2561" s="200"/>
      <c r="J2561" s="198"/>
      <c r="K2561" s="198"/>
      <c r="L2561" s="198"/>
      <c r="M2561" s="199"/>
      <c r="N2561" s="198"/>
      <c r="O2561" s="242"/>
      <c r="P2561" s="242"/>
      <c r="Q2561" s="242"/>
      <c r="R2561" s="242"/>
      <c r="S2561" s="242"/>
      <c r="T2561" s="242"/>
      <c r="U2561" s="242"/>
      <c r="V2561" s="242"/>
      <c r="W2561" s="242"/>
      <c r="X2561" s="242"/>
      <c r="Y2561" s="242"/>
      <c r="Z2561" s="242"/>
      <c r="AA2561" s="242"/>
      <c r="AB2561" s="242"/>
      <c r="AC2561" s="243"/>
    </row>
    <row r="2562" spans="1:29" s="244" customFormat="1" ht="15" customHeight="1" x14ac:dyDescent="0.25">
      <c r="A2562" s="198"/>
      <c r="B2562" s="198"/>
      <c r="C2562" s="198"/>
      <c r="D2562" s="194"/>
      <c r="E2562" s="198"/>
      <c r="F2562" s="198"/>
      <c r="G2562" s="196" t="str">
        <f>IF(ISNA(VLOOKUP(E2562,'Rota Pattern Data'!$A:$B,2,FALSE)),"",VLOOKUP(E2562,'Rota Pattern Data'!$A:$B,2,FALSE))</f>
        <v/>
      </c>
      <c r="H2562" s="197"/>
      <c r="I2562" s="200"/>
      <c r="J2562" s="198"/>
      <c r="K2562" s="198"/>
      <c r="L2562" s="198"/>
      <c r="M2562" s="199"/>
      <c r="N2562" s="198"/>
      <c r="O2562" s="242"/>
      <c r="P2562" s="242"/>
      <c r="Q2562" s="242"/>
      <c r="R2562" s="242"/>
      <c r="S2562" s="242"/>
      <c r="T2562" s="242"/>
      <c r="U2562" s="242"/>
      <c r="V2562" s="242"/>
      <c r="W2562" s="242"/>
      <c r="X2562" s="242"/>
      <c r="Y2562" s="242"/>
      <c r="Z2562" s="242"/>
      <c r="AA2562" s="242"/>
      <c r="AB2562" s="242"/>
      <c r="AC2562" s="243"/>
    </row>
    <row r="2563" spans="1:29" s="244" customFormat="1" ht="15" customHeight="1" x14ac:dyDescent="0.25">
      <c r="A2563" s="198"/>
      <c r="B2563" s="198"/>
      <c r="C2563" s="198"/>
      <c r="D2563" s="194"/>
      <c r="E2563" s="198"/>
      <c r="F2563" s="198"/>
      <c r="G2563" s="196" t="str">
        <f>IF(ISNA(VLOOKUP(E2563,'Rota Pattern Data'!$A:$B,2,FALSE)),"",VLOOKUP(E2563,'Rota Pattern Data'!$A:$B,2,FALSE))</f>
        <v/>
      </c>
      <c r="H2563" s="197"/>
      <c r="I2563" s="200"/>
      <c r="J2563" s="198"/>
      <c r="K2563" s="198"/>
      <c r="L2563" s="198"/>
      <c r="M2563" s="199"/>
      <c r="N2563" s="198"/>
      <c r="O2563" s="242"/>
      <c r="P2563" s="242"/>
      <c r="Q2563" s="242"/>
      <c r="R2563" s="242"/>
      <c r="S2563" s="242"/>
      <c r="T2563" s="242"/>
      <c r="U2563" s="242"/>
      <c r="V2563" s="242"/>
      <c r="W2563" s="242"/>
      <c r="X2563" s="242"/>
      <c r="Y2563" s="242"/>
      <c r="Z2563" s="242"/>
      <c r="AA2563" s="242"/>
      <c r="AB2563" s="242"/>
      <c r="AC2563" s="243"/>
    </row>
    <row r="2564" spans="1:29" s="244" customFormat="1" ht="15" customHeight="1" x14ac:dyDescent="0.25">
      <c r="A2564" s="198"/>
      <c r="B2564" s="198"/>
      <c r="C2564" s="198"/>
      <c r="D2564" s="194"/>
      <c r="E2564" s="198"/>
      <c r="F2564" s="198"/>
      <c r="G2564" s="196" t="str">
        <f>IF(ISNA(VLOOKUP(E2564,'Rota Pattern Data'!$A:$B,2,FALSE)),"",VLOOKUP(E2564,'Rota Pattern Data'!$A:$B,2,FALSE))</f>
        <v/>
      </c>
      <c r="H2564" s="197"/>
      <c r="I2564" s="200"/>
      <c r="J2564" s="198"/>
      <c r="K2564" s="198"/>
      <c r="L2564" s="198"/>
      <c r="M2564" s="199"/>
      <c r="N2564" s="198"/>
      <c r="O2564" s="242"/>
      <c r="P2564" s="242"/>
      <c r="Q2564" s="242"/>
      <c r="R2564" s="242"/>
      <c r="S2564" s="242"/>
      <c r="T2564" s="242"/>
      <c r="U2564" s="242"/>
      <c r="V2564" s="242"/>
      <c r="W2564" s="242"/>
      <c r="X2564" s="242"/>
      <c r="Y2564" s="242"/>
      <c r="Z2564" s="242"/>
      <c r="AA2564" s="242"/>
      <c r="AB2564" s="242"/>
      <c r="AC2564" s="243"/>
    </row>
    <row r="2565" spans="1:29" s="244" customFormat="1" ht="15" customHeight="1" x14ac:dyDescent="0.25">
      <c r="A2565" s="198"/>
      <c r="B2565" s="198"/>
      <c r="C2565" s="198"/>
      <c r="D2565" s="194"/>
      <c r="E2565" s="198"/>
      <c r="F2565" s="198"/>
      <c r="G2565" s="196" t="str">
        <f>IF(ISNA(VLOOKUP(E2565,'Rota Pattern Data'!$A:$B,2,FALSE)),"",VLOOKUP(E2565,'Rota Pattern Data'!$A:$B,2,FALSE))</f>
        <v/>
      </c>
      <c r="H2565" s="197"/>
      <c r="I2565" s="200"/>
      <c r="J2565" s="198"/>
      <c r="K2565" s="198"/>
      <c r="L2565" s="198"/>
      <c r="M2565" s="199"/>
      <c r="N2565" s="198"/>
      <c r="O2565" s="242"/>
      <c r="P2565" s="242"/>
      <c r="Q2565" s="242"/>
      <c r="R2565" s="242"/>
      <c r="S2565" s="242"/>
      <c r="T2565" s="242"/>
      <c r="U2565" s="242"/>
      <c r="V2565" s="242"/>
      <c r="W2565" s="242"/>
      <c r="X2565" s="242"/>
      <c r="Y2565" s="242"/>
      <c r="Z2565" s="242"/>
      <c r="AA2565" s="242"/>
      <c r="AB2565" s="242"/>
      <c r="AC2565" s="243"/>
    </row>
    <row r="2566" spans="1:29" s="244" customFormat="1" ht="15" customHeight="1" x14ac:dyDescent="0.25">
      <c r="A2566" s="198"/>
      <c r="B2566" s="198"/>
      <c r="C2566" s="198"/>
      <c r="D2566" s="194"/>
      <c r="E2566" s="198"/>
      <c r="F2566" s="198"/>
      <c r="G2566" s="196" t="str">
        <f>IF(ISNA(VLOOKUP(E2566,'Rota Pattern Data'!$A:$B,2,FALSE)),"",VLOOKUP(E2566,'Rota Pattern Data'!$A:$B,2,FALSE))</f>
        <v/>
      </c>
      <c r="H2566" s="197"/>
      <c r="I2566" s="200"/>
      <c r="J2566" s="198"/>
      <c r="K2566" s="198"/>
      <c r="L2566" s="198"/>
      <c r="M2566" s="199"/>
      <c r="N2566" s="198"/>
      <c r="O2566" s="242"/>
      <c r="P2566" s="242"/>
      <c r="Q2566" s="242"/>
      <c r="R2566" s="242"/>
      <c r="S2566" s="242"/>
      <c r="T2566" s="242"/>
      <c r="U2566" s="242"/>
      <c r="V2566" s="242"/>
      <c r="W2566" s="242"/>
      <c r="X2566" s="242"/>
      <c r="Y2566" s="242"/>
      <c r="Z2566" s="242"/>
      <c r="AA2566" s="242"/>
      <c r="AB2566" s="242"/>
      <c r="AC2566" s="243"/>
    </row>
    <row r="2567" spans="1:29" s="244" customFormat="1" ht="15" customHeight="1" x14ac:dyDescent="0.25">
      <c r="A2567" s="198"/>
      <c r="B2567" s="198"/>
      <c r="C2567" s="198"/>
      <c r="D2567" s="194"/>
      <c r="E2567" s="198"/>
      <c r="F2567" s="198"/>
      <c r="G2567" s="196" t="str">
        <f>IF(ISNA(VLOOKUP(E2567,'Rota Pattern Data'!$A:$B,2,FALSE)),"",VLOOKUP(E2567,'Rota Pattern Data'!$A:$B,2,FALSE))</f>
        <v/>
      </c>
      <c r="H2567" s="197"/>
      <c r="I2567" s="200"/>
      <c r="J2567" s="198"/>
      <c r="K2567" s="198"/>
      <c r="L2567" s="198"/>
      <c r="M2567" s="199"/>
      <c r="N2567" s="198"/>
      <c r="O2567" s="242"/>
      <c r="P2567" s="242"/>
      <c r="Q2567" s="242"/>
      <c r="R2567" s="242"/>
      <c r="S2567" s="242"/>
      <c r="T2567" s="242"/>
      <c r="U2567" s="242"/>
      <c r="V2567" s="242"/>
      <c r="W2567" s="242"/>
      <c r="X2567" s="242"/>
      <c r="Y2567" s="242"/>
      <c r="Z2567" s="242"/>
      <c r="AA2567" s="242"/>
      <c r="AB2567" s="242"/>
      <c r="AC2567" s="243"/>
    </row>
    <row r="2568" spans="1:29" s="244" customFormat="1" ht="15" customHeight="1" x14ac:dyDescent="0.25">
      <c r="A2568" s="198"/>
      <c r="B2568" s="198"/>
      <c r="C2568" s="198"/>
      <c r="D2568" s="194"/>
      <c r="E2568" s="198"/>
      <c r="F2568" s="198"/>
      <c r="G2568" s="196" t="str">
        <f>IF(ISNA(VLOOKUP(E2568,'Rota Pattern Data'!$A:$B,2,FALSE)),"",VLOOKUP(E2568,'Rota Pattern Data'!$A:$B,2,FALSE))</f>
        <v/>
      </c>
      <c r="H2568" s="197"/>
      <c r="I2568" s="200"/>
      <c r="J2568" s="198"/>
      <c r="K2568" s="198"/>
      <c r="L2568" s="198"/>
      <c r="M2568" s="199"/>
      <c r="N2568" s="198"/>
      <c r="O2568" s="242"/>
      <c r="P2568" s="242"/>
      <c r="Q2568" s="242"/>
      <c r="R2568" s="242"/>
      <c r="S2568" s="242"/>
      <c r="T2568" s="242"/>
      <c r="U2568" s="242"/>
      <c r="V2568" s="242"/>
      <c r="W2568" s="242"/>
      <c r="X2568" s="242"/>
      <c r="Y2568" s="242"/>
      <c r="Z2568" s="242"/>
      <c r="AA2568" s="242"/>
      <c r="AB2568" s="242"/>
      <c r="AC2568" s="243"/>
    </row>
    <row r="2569" spans="1:29" s="244" customFormat="1" ht="15" customHeight="1" x14ac:dyDescent="0.25">
      <c r="A2569" s="198"/>
      <c r="B2569" s="198"/>
      <c r="C2569" s="198"/>
      <c r="D2569" s="194"/>
      <c r="E2569" s="198"/>
      <c r="F2569" s="198"/>
      <c r="G2569" s="196" t="str">
        <f>IF(ISNA(VLOOKUP(E2569,'Rota Pattern Data'!$A:$B,2,FALSE)),"",VLOOKUP(E2569,'Rota Pattern Data'!$A:$B,2,FALSE))</f>
        <v/>
      </c>
      <c r="H2569" s="197"/>
      <c r="I2569" s="200"/>
      <c r="J2569" s="198"/>
      <c r="K2569" s="198"/>
      <c r="L2569" s="198"/>
      <c r="M2569" s="199"/>
      <c r="N2569" s="198"/>
      <c r="O2569" s="242"/>
      <c r="P2569" s="242"/>
      <c r="Q2569" s="242"/>
      <c r="R2569" s="242"/>
      <c r="S2569" s="242"/>
      <c r="T2569" s="242"/>
      <c r="U2569" s="242"/>
      <c r="V2569" s="242"/>
      <c r="W2569" s="242"/>
      <c r="X2569" s="242"/>
      <c r="Y2569" s="242"/>
      <c r="Z2569" s="242"/>
      <c r="AA2569" s="242"/>
      <c r="AB2569" s="242"/>
      <c r="AC2569" s="243"/>
    </row>
    <row r="2570" spans="1:29" s="244" customFormat="1" ht="15" customHeight="1" x14ac:dyDescent="0.25">
      <c r="A2570" s="198"/>
      <c r="B2570" s="198"/>
      <c r="C2570" s="198"/>
      <c r="D2570" s="194"/>
      <c r="E2570" s="198"/>
      <c r="F2570" s="198"/>
      <c r="G2570" s="196" t="str">
        <f>IF(ISNA(VLOOKUP(E2570,'Rota Pattern Data'!$A:$B,2,FALSE)),"",VLOOKUP(E2570,'Rota Pattern Data'!$A:$B,2,FALSE))</f>
        <v/>
      </c>
      <c r="H2570" s="197"/>
      <c r="I2570" s="200"/>
      <c r="J2570" s="198"/>
      <c r="K2570" s="198"/>
      <c r="L2570" s="198"/>
      <c r="M2570" s="199"/>
      <c r="N2570" s="198"/>
      <c r="O2570" s="242"/>
      <c r="P2570" s="242"/>
      <c r="Q2570" s="242"/>
      <c r="R2570" s="242"/>
      <c r="S2570" s="242"/>
      <c r="T2570" s="242"/>
      <c r="U2570" s="242"/>
      <c r="V2570" s="242"/>
      <c r="W2570" s="242"/>
      <c r="X2570" s="242"/>
      <c r="Y2570" s="242"/>
      <c r="Z2570" s="242"/>
      <c r="AA2570" s="242"/>
      <c r="AB2570" s="242"/>
      <c r="AC2570" s="243"/>
    </row>
    <row r="2571" spans="1:29" s="244" customFormat="1" ht="15" customHeight="1" x14ac:dyDescent="0.25">
      <c r="A2571" s="198"/>
      <c r="B2571" s="198"/>
      <c r="C2571" s="198"/>
      <c r="D2571" s="194"/>
      <c r="E2571" s="198"/>
      <c r="F2571" s="198"/>
      <c r="G2571" s="196" t="str">
        <f>IF(ISNA(VLOOKUP(E2571,'Rota Pattern Data'!$A:$B,2,FALSE)),"",VLOOKUP(E2571,'Rota Pattern Data'!$A:$B,2,FALSE))</f>
        <v/>
      </c>
      <c r="H2571" s="197"/>
      <c r="I2571" s="200"/>
      <c r="J2571" s="198"/>
      <c r="K2571" s="198"/>
      <c r="L2571" s="198"/>
      <c r="M2571" s="199"/>
      <c r="N2571" s="198"/>
      <c r="O2571" s="242"/>
      <c r="P2571" s="242"/>
      <c r="Q2571" s="242"/>
      <c r="R2571" s="242"/>
      <c r="S2571" s="242"/>
      <c r="T2571" s="242"/>
      <c r="U2571" s="242"/>
      <c r="V2571" s="242"/>
      <c r="W2571" s="242"/>
      <c r="X2571" s="242"/>
      <c r="Y2571" s="242"/>
      <c r="Z2571" s="242"/>
      <c r="AA2571" s="242"/>
      <c r="AB2571" s="242"/>
      <c r="AC2571" s="243"/>
    </row>
    <row r="2572" spans="1:29" s="244" customFormat="1" ht="15" customHeight="1" x14ac:dyDescent="0.25">
      <c r="A2572" s="198"/>
      <c r="B2572" s="198"/>
      <c r="C2572" s="198"/>
      <c r="D2572" s="194"/>
      <c r="E2572" s="198"/>
      <c r="F2572" s="198"/>
      <c r="G2572" s="196" t="str">
        <f>IF(ISNA(VLOOKUP(E2572,'Rota Pattern Data'!$A:$B,2,FALSE)),"",VLOOKUP(E2572,'Rota Pattern Data'!$A:$B,2,FALSE))</f>
        <v/>
      </c>
      <c r="H2572" s="197"/>
      <c r="I2572" s="200"/>
      <c r="J2572" s="198"/>
      <c r="K2572" s="198"/>
      <c r="L2572" s="198"/>
      <c r="M2572" s="199"/>
      <c r="N2572" s="198"/>
      <c r="O2572" s="242"/>
      <c r="P2572" s="242"/>
      <c r="Q2572" s="242"/>
      <c r="R2572" s="242"/>
      <c r="S2572" s="242"/>
      <c r="T2572" s="242"/>
      <c r="U2572" s="242"/>
      <c r="V2572" s="242"/>
      <c r="W2572" s="242"/>
      <c r="X2572" s="242"/>
      <c r="Y2572" s="242"/>
      <c r="Z2572" s="242"/>
      <c r="AA2572" s="242"/>
      <c r="AB2572" s="242"/>
      <c r="AC2572" s="243"/>
    </row>
    <row r="2573" spans="1:29" s="244" customFormat="1" ht="15" customHeight="1" x14ac:dyDescent="0.25">
      <c r="A2573" s="198"/>
      <c r="B2573" s="198"/>
      <c r="C2573" s="198"/>
      <c r="D2573" s="194"/>
      <c r="E2573" s="198"/>
      <c r="F2573" s="198"/>
      <c r="G2573" s="196" t="str">
        <f>IF(ISNA(VLOOKUP(E2573,'Rota Pattern Data'!$A:$B,2,FALSE)),"",VLOOKUP(E2573,'Rota Pattern Data'!$A:$B,2,FALSE))</f>
        <v/>
      </c>
      <c r="H2573" s="197"/>
      <c r="I2573" s="200"/>
      <c r="J2573" s="198"/>
      <c r="K2573" s="198"/>
      <c r="L2573" s="198"/>
      <c r="M2573" s="199"/>
      <c r="N2573" s="198"/>
      <c r="O2573" s="242"/>
      <c r="P2573" s="242"/>
      <c r="Q2573" s="242"/>
      <c r="R2573" s="242"/>
      <c r="S2573" s="242"/>
      <c r="T2573" s="242"/>
      <c r="U2573" s="242"/>
      <c r="V2573" s="242"/>
      <c r="W2573" s="242"/>
      <c r="X2573" s="242"/>
      <c r="Y2573" s="242"/>
      <c r="Z2573" s="242"/>
      <c r="AA2573" s="242"/>
      <c r="AB2573" s="242"/>
      <c r="AC2573" s="243"/>
    </row>
    <row r="2574" spans="1:29" s="244" customFormat="1" ht="15" customHeight="1" x14ac:dyDescent="0.25">
      <c r="A2574" s="198"/>
      <c r="B2574" s="198"/>
      <c r="C2574" s="198"/>
      <c r="D2574" s="194"/>
      <c r="E2574" s="198"/>
      <c r="F2574" s="198"/>
      <c r="G2574" s="196" t="str">
        <f>IF(ISNA(VLOOKUP(E2574,'Rota Pattern Data'!$A:$B,2,FALSE)),"",VLOOKUP(E2574,'Rota Pattern Data'!$A:$B,2,FALSE))</f>
        <v/>
      </c>
      <c r="H2574" s="197"/>
      <c r="I2574" s="200"/>
      <c r="J2574" s="198"/>
      <c r="K2574" s="198"/>
      <c r="L2574" s="198"/>
      <c r="M2574" s="199"/>
      <c r="N2574" s="198"/>
      <c r="O2574" s="242"/>
      <c r="P2574" s="242"/>
      <c r="Q2574" s="242"/>
      <c r="R2574" s="242"/>
      <c r="S2574" s="242"/>
      <c r="T2574" s="242"/>
      <c r="U2574" s="242"/>
      <c r="V2574" s="242"/>
      <c r="W2574" s="242"/>
      <c r="X2574" s="242"/>
      <c r="Y2574" s="242"/>
      <c r="Z2574" s="242"/>
      <c r="AA2574" s="242"/>
      <c r="AB2574" s="242"/>
      <c r="AC2574" s="243"/>
    </row>
    <row r="2575" spans="1:29" s="244" customFormat="1" ht="15" customHeight="1" x14ac:dyDescent="0.25">
      <c r="A2575" s="198"/>
      <c r="B2575" s="198"/>
      <c r="C2575" s="198"/>
      <c r="D2575" s="194"/>
      <c r="E2575" s="198"/>
      <c r="F2575" s="198"/>
      <c r="G2575" s="196" t="str">
        <f>IF(ISNA(VLOOKUP(E2575,'Rota Pattern Data'!$A:$B,2,FALSE)),"",VLOOKUP(E2575,'Rota Pattern Data'!$A:$B,2,FALSE))</f>
        <v/>
      </c>
      <c r="H2575" s="197"/>
      <c r="I2575" s="200"/>
      <c r="J2575" s="198"/>
      <c r="K2575" s="198"/>
      <c r="L2575" s="198"/>
      <c r="M2575" s="199"/>
      <c r="N2575" s="198"/>
      <c r="O2575" s="242"/>
      <c r="P2575" s="242"/>
      <c r="Q2575" s="242"/>
      <c r="R2575" s="242"/>
      <c r="S2575" s="242"/>
      <c r="T2575" s="242"/>
      <c r="U2575" s="242"/>
      <c r="V2575" s="242"/>
      <c r="W2575" s="242"/>
      <c r="X2575" s="242"/>
      <c r="Y2575" s="242"/>
      <c r="Z2575" s="242"/>
      <c r="AA2575" s="242"/>
      <c r="AB2575" s="242"/>
      <c r="AC2575" s="243"/>
    </row>
    <row r="2576" spans="1:29" s="244" customFormat="1" ht="15" customHeight="1" x14ac:dyDescent="0.25">
      <c r="A2576" s="198"/>
      <c r="B2576" s="198"/>
      <c r="C2576" s="198"/>
      <c r="D2576" s="194"/>
      <c r="E2576" s="198"/>
      <c r="F2576" s="198"/>
      <c r="G2576" s="196" t="str">
        <f>IF(ISNA(VLOOKUP(E2576,'Rota Pattern Data'!$A:$B,2,FALSE)),"",VLOOKUP(E2576,'Rota Pattern Data'!$A:$B,2,FALSE))</f>
        <v/>
      </c>
      <c r="H2576" s="197"/>
      <c r="I2576" s="200"/>
      <c r="J2576" s="198"/>
      <c r="K2576" s="198"/>
      <c r="L2576" s="198"/>
      <c r="M2576" s="199"/>
      <c r="N2576" s="198"/>
      <c r="O2576" s="242"/>
      <c r="P2576" s="242"/>
      <c r="Q2576" s="242"/>
      <c r="R2576" s="242"/>
      <c r="S2576" s="242"/>
      <c r="T2576" s="242"/>
      <c r="U2576" s="242"/>
      <c r="V2576" s="242"/>
      <c r="W2576" s="242"/>
      <c r="X2576" s="242"/>
      <c r="Y2576" s="242"/>
      <c r="Z2576" s="242"/>
      <c r="AA2576" s="242"/>
      <c r="AB2576" s="242"/>
      <c r="AC2576" s="243"/>
    </row>
    <row r="2577" spans="1:29" s="244" customFormat="1" ht="15" customHeight="1" x14ac:dyDescent="0.25">
      <c r="A2577" s="198"/>
      <c r="B2577" s="198"/>
      <c r="C2577" s="198"/>
      <c r="D2577" s="194"/>
      <c r="E2577" s="198"/>
      <c r="F2577" s="198"/>
      <c r="G2577" s="196" t="str">
        <f>IF(ISNA(VLOOKUP(E2577,'Rota Pattern Data'!$A:$B,2,FALSE)),"",VLOOKUP(E2577,'Rota Pattern Data'!$A:$B,2,FALSE))</f>
        <v/>
      </c>
      <c r="H2577" s="197"/>
      <c r="I2577" s="200"/>
      <c r="J2577" s="198"/>
      <c r="K2577" s="198"/>
      <c r="L2577" s="198"/>
      <c r="M2577" s="199"/>
      <c r="N2577" s="198"/>
      <c r="O2577" s="242"/>
      <c r="P2577" s="242"/>
      <c r="Q2577" s="242"/>
      <c r="R2577" s="242"/>
      <c r="S2577" s="242"/>
      <c r="T2577" s="242"/>
      <c r="U2577" s="242"/>
      <c r="V2577" s="242"/>
      <c r="W2577" s="242"/>
      <c r="X2577" s="242"/>
      <c r="Y2577" s="242"/>
      <c r="Z2577" s="242"/>
      <c r="AA2577" s="242"/>
      <c r="AB2577" s="242"/>
      <c r="AC2577" s="243"/>
    </row>
    <row r="2578" spans="1:29" s="244" customFormat="1" ht="15" customHeight="1" x14ac:dyDescent="0.25">
      <c r="A2578" s="198"/>
      <c r="B2578" s="198"/>
      <c r="C2578" s="198"/>
      <c r="D2578" s="194"/>
      <c r="E2578" s="198"/>
      <c r="F2578" s="198"/>
      <c r="G2578" s="196" t="str">
        <f>IF(ISNA(VLOOKUP(E2578,'Rota Pattern Data'!$A:$B,2,FALSE)),"",VLOOKUP(E2578,'Rota Pattern Data'!$A:$B,2,FALSE))</f>
        <v/>
      </c>
      <c r="H2578" s="197"/>
      <c r="I2578" s="200"/>
      <c r="J2578" s="198"/>
      <c r="K2578" s="198"/>
      <c r="L2578" s="198"/>
      <c r="M2578" s="199"/>
      <c r="N2578" s="198"/>
      <c r="O2578" s="242"/>
      <c r="P2578" s="242"/>
      <c r="Q2578" s="242"/>
      <c r="R2578" s="242"/>
      <c r="S2578" s="242"/>
      <c r="T2578" s="242"/>
      <c r="U2578" s="242"/>
      <c r="V2578" s="242"/>
      <c r="W2578" s="242"/>
      <c r="X2578" s="242"/>
      <c r="Y2578" s="242"/>
      <c r="Z2578" s="242"/>
      <c r="AA2578" s="242"/>
      <c r="AB2578" s="242"/>
      <c r="AC2578" s="243"/>
    </row>
    <row r="2579" spans="1:29" s="244" customFormat="1" ht="15" customHeight="1" x14ac:dyDescent="0.25">
      <c r="A2579" s="198"/>
      <c r="B2579" s="198"/>
      <c r="C2579" s="198"/>
      <c r="D2579" s="194"/>
      <c r="E2579" s="198"/>
      <c r="F2579" s="198"/>
      <c r="G2579" s="196" t="str">
        <f>IF(ISNA(VLOOKUP(E2579,'Rota Pattern Data'!$A:$B,2,FALSE)),"",VLOOKUP(E2579,'Rota Pattern Data'!$A:$B,2,FALSE))</f>
        <v/>
      </c>
      <c r="H2579" s="197"/>
      <c r="I2579" s="200"/>
      <c r="J2579" s="198"/>
      <c r="K2579" s="198"/>
      <c r="L2579" s="198"/>
      <c r="M2579" s="199"/>
      <c r="N2579" s="198"/>
      <c r="O2579" s="242"/>
      <c r="P2579" s="242"/>
      <c r="Q2579" s="242"/>
      <c r="R2579" s="242"/>
      <c r="S2579" s="242"/>
      <c r="T2579" s="242"/>
      <c r="U2579" s="242"/>
      <c r="V2579" s="242"/>
      <c r="W2579" s="242"/>
      <c r="X2579" s="242"/>
      <c r="Y2579" s="242"/>
      <c r="Z2579" s="242"/>
      <c r="AA2579" s="242"/>
      <c r="AB2579" s="242"/>
      <c r="AC2579" s="243"/>
    </row>
    <row r="2580" spans="1:29" s="244" customFormat="1" ht="15" customHeight="1" x14ac:dyDescent="0.25">
      <c r="A2580" s="198"/>
      <c r="B2580" s="198"/>
      <c r="C2580" s="198"/>
      <c r="D2580" s="194"/>
      <c r="E2580" s="198"/>
      <c r="F2580" s="198"/>
      <c r="G2580" s="196" t="str">
        <f>IF(ISNA(VLOOKUP(E2580,'Rota Pattern Data'!$A:$B,2,FALSE)),"",VLOOKUP(E2580,'Rota Pattern Data'!$A:$B,2,FALSE))</f>
        <v/>
      </c>
      <c r="H2580" s="197"/>
      <c r="I2580" s="200"/>
      <c r="J2580" s="198"/>
      <c r="K2580" s="198"/>
      <c r="L2580" s="198"/>
      <c r="M2580" s="199"/>
      <c r="N2580" s="198"/>
      <c r="O2580" s="242"/>
      <c r="P2580" s="242"/>
      <c r="Q2580" s="242"/>
      <c r="R2580" s="242"/>
      <c r="S2580" s="242"/>
      <c r="T2580" s="242"/>
      <c r="U2580" s="242"/>
      <c r="V2580" s="242"/>
      <c r="W2580" s="242"/>
      <c r="X2580" s="242"/>
      <c r="Y2580" s="242"/>
      <c r="Z2580" s="242"/>
      <c r="AA2580" s="242"/>
      <c r="AB2580" s="242"/>
      <c r="AC2580" s="243"/>
    </row>
    <row r="2581" spans="1:29" s="244" customFormat="1" ht="15" customHeight="1" x14ac:dyDescent="0.25">
      <c r="A2581" s="198"/>
      <c r="B2581" s="198"/>
      <c r="C2581" s="198"/>
      <c r="D2581" s="194"/>
      <c r="E2581" s="198"/>
      <c r="F2581" s="198"/>
      <c r="G2581" s="196" t="str">
        <f>IF(ISNA(VLOOKUP(E2581,'Rota Pattern Data'!$A:$B,2,FALSE)),"",VLOOKUP(E2581,'Rota Pattern Data'!$A:$B,2,FALSE))</f>
        <v/>
      </c>
      <c r="H2581" s="197"/>
      <c r="I2581" s="200"/>
      <c r="J2581" s="198"/>
      <c r="K2581" s="198"/>
      <c r="L2581" s="198"/>
      <c r="M2581" s="199"/>
      <c r="N2581" s="198"/>
      <c r="O2581" s="242"/>
      <c r="P2581" s="242"/>
      <c r="Q2581" s="242"/>
      <c r="R2581" s="242"/>
      <c r="S2581" s="242"/>
      <c r="T2581" s="242"/>
      <c r="U2581" s="242"/>
      <c r="V2581" s="242"/>
      <c r="W2581" s="242"/>
      <c r="X2581" s="242"/>
      <c r="Y2581" s="242"/>
      <c r="Z2581" s="242"/>
      <c r="AA2581" s="242"/>
      <c r="AB2581" s="242"/>
      <c r="AC2581" s="243"/>
    </row>
    <row r="2582" spans="1:29" s="244" customFormat="1" ht="15" customHeight="1" x14ac:dyDescent="0.25">
      <c r="A2582" s="198"/>
      <c r="B2582" s="198"/>
      <c r="C2582" s="198"/>
      <c r="D2582" s="194"/>
      <c r="E2582" s="198"/>
      <c r="F2582" s="198"/>
      <c r="G2582" s="196" t="str">
        <f>IF(ISNA(VLOOKUP(E2582,'Rota Pattern Data'!$A:$B,2,FALSE)),"",VLOOKUP(E2582,'Rota Pattern Data'!$A:$B,2,FALSE))</f>
        <v/>
      </c>
      <c r="H2582" s="197"/>
      <c r="I2582" s="200"/>
      <c r="J2582" s="198"/>
      <c r="K2582" s="198"/>
      <c r="L2582" s="198"/>
      <c r="M2582" s="199"/>
      <c r="N2582" s="198"/>
      <c r="O2582" s="242"/>
      <c r="P2582" s="242"/>
      <c r="Q2582" s="242"/>
      <c r="R2582" s="242"/>
      <c r="S2582" s="242"/>
      <c r="T2582" s="242"/>
      <c r="U2582" s="242"/>
      <c r="V2582" s="242"/>
      <c r="W2582" s="242"/>
      <c r="X2582" s="242"/>
      <c r="Y2582" s="242"/>
      <c r="Z2582" s="242"/>
      <c r="AA2582" s="242"/>
      <c r="AB2582" s="242"/>
      <c r="AC2582" s="243"/>
    </row>
    <row r="2583" spans="1:29" s="244" customFormat="1" ht="15" customHeight="1" x14ac:dyDescent="0.25">
      <c r="A2583" s="198"/>
      <c r="B2583" s="198"/>
      <c r="C2583" s="198"/>
      <c r="D2583" s="194"/>
      <c r="E2583" s="198"/>
      <c r="F2583" s="198"/>
      <c r="G2583" s="196" t="str">
        <f>IF(ISNA(VLOOKUP(E2583,'Rota Pattern Data'!$A:$B,2,FALSE)),"",VLOOKUP(E2583,'Rota Pattern Data'!$A:$B,2,FALSE))</f>
        <v/>
      </c>
      <c r="H2583" s="197"/>
      <c r="I2583" s="200"/>
      <c r="J2583" s="198"/>
      <c r="K2583" s="198"/>
      <c r="L2583" s="198"/>
      <c r="M2583" s="199"/>
      <c r="N2583" s="198"/>
      <c r="O2583" s="242"/>
      <c r="P2583" s="242"/>
      <c r="Q2583" s="242"/>
      <c r="R2583" s="242"/>
      <c r="S2583" s="242"/>
      <c r="T2583" s="242"/>
      <c r="U2583" s="242"/>
      <c r="V2583" s="242"/>
      <c r="W2583" s="242"/>
      <c r="X2583" s="242"/>
      <c r="Y2583" s="242"/>
      <c r="Z2583" s="242"/>
      <c r="AA2583" s="242"/>
      <c r="AB2583" s="242"/>
      <c r="AC2583" s="243"/>
    </row>
    <row r="2584" spans="1:29" s="244" customFormat="1" ht="15" customHeight="1" x14ac:dyDescent="0.25">
      <c r="A2584" s="198"/>
      <c r="B2584" s="198"/>
      <c r="C2584" s="198"/>
      <c r="D2584" s="194"/>
      <c r="E2584" s="198"/>
      <c r="F2584" s="198"/>
      <c r="G2584" s="196" t="str">
        <f>IF(ISNA(VLOOKUP(E2584,'Rota Pattern Data'!$A:$B,2,FALSE)),"",VLOOKUP(E2584,'Rota Pattern Data'!$A:$B,2,FALSE))</f>
        <v/>
      </c>
      <c r="H2584" s="197"/>
      <c r="I2584" s="200"/>
      <c r="J2584" s="198"/>
      <c r="K2584" s="198"/>
      <c r="L2584" s="198"/>
      <c r="M2584" s="199"/>
      <c r="N2584" s="198"/>
      <c r="O2584" s="242"/>
      <c r="P2584" s="242"/>
      <c r="Q2584" s="242"/>
      <c r="R2584" s="242"/>
      <c r="S2584" s="242"/>
      <c r="T2584" s="242"/>
      <c r="U2584" s="242"/>
      <c r="V2584" s="242"/>
      <c r="W2584" s="242"/>
      <c r="X2584" s="242"/>
      <c r="Y2584" s="242"/>
      <c r="Z2584" s="242"/>
      <c r="AA2584" s="242"/>
      <c r="AB2584" s="242"/>
      <c r="AC2584" s="243"/>
    </row>
    <row r="2585" spans="1:29" s="244" customFormat="1" ht="15" customHeight="1" x14ac:dyDescent="0.25">
      <c r="A2585" s="198"/>
      <c r="B2585" s="198"/>
      <c r="C2585" s="198"/>
      <c r="D2585" s="194"/>
      <c r="E2585" s="198"/>
      <c r="F2585" s="198"/>
      <c r="G2585" s="196" t="str">
        <f>IF(ISNA(VLOOKUP(E2585,'Rota Pattern Data'!$A:$B,2,FALSE)),"",VLOOKUP(E2585,'Rota Pattern Data'!$A:$B,2,FALSE))</f>
        <v/>
      </c>
      <c r="H2585" s="197"/>
      <c r="I2585" s="200"/>
      <c r="J2585" s="198"/>
      <c r="K2585" s="198"/>
      <c r="L2585" s="198"/>
      <c r="M2585" s="199"/>
      <c r="N2585" s="198"/>
      <c r="O2585" s="242"/>
      <c r="P2585" s="242"/>
      <c r="Q2585" s="242"/>
      <c r="R2585" s="242"/>
      <c r="S2585" s="242"/>
      <c r="T2585" s="242"/>
      <c r="U2585" s="242"/>
      <c r="V2585" s="242"/>
      <c r="W2585" s="242"/>
      <c r="X2585" s="242"/>
      <c r="Y2585" s="242"/>
      <c r="Z2585" s="242"/>
      <c r="AA2585" s="242"/>
      <c r="AB2585" s="242"/>
      <c r="AC2585" s="243"/>
    </row>
    <row r="2586" spans="1:29" s="244" customFormat="1" ht="15" customHeight="1" x14ac:dyDescent="0.25">
      <c r="A2586" s="198"/>
      <c r="B2586" s="198"/>
      <c r="C2586" s="198"/>
      <c r="D2586" s="194"/>
      <c r="E2586" s="198"/>
      <c r="F2586" s="198"/>
      <c r="G2586" s="196" t="str">
        <f>IF(ISNA(VLOOKUP(E2586,'Rota Pattern Data'!$A:$B,2,FALSE)),"",VLOOKUP(E2586,'Rota Pattern Data'!$A:$B,2,FALSE))</f>
        <v/>
      </c>
      <c r="H2586" s="197"/>
      <c r="I2586" s="200"/>
      <c r="J2586" s="198"/>
      <c r="K2586" s="198"/>
      <c r="L2586" s="198"/>
      <c r="M2586" s="199"/>
      <c r="N2586" s="198"/>
      <c r="O2586" s="242"/>
      <c r="P2586" s="242"/>
      <c r="Q2586" s="242"/>
      <c r="R2586" s="242"/>
      <c r="S2586" s="242"/>
      <c r="T2586" s="242"/>
      <c r="U2586" s="242"/>
      <c r="V2586" s="242"/>
      <c r="W2586" s="242"/>
      <c r="X2586" s="242"/>
      <c r="Y2586" s="242"/>
      <c r="Z2586" s="242"/>
      <c r="AA2586" s="242"/>
      <c r="AB2586" s="242"/>
      <c r="AC2586" s="243"/>
    </row>
    <row r="2587" spans="1:29" s="244" customFormat="1" ht="15" customHeight="1" x14ac:dyDescent="0.25">
      <c r="A2587" s="198"/>
      <c r="B2587" s="198"/>
      <c r="C2587" s="198"/>
      <c r="D2587" s="194"/>
      <c r="E2587" s="198"/>
      <c r="F2587" s="198"/>
      <c r="G2587" s="196" t="str">
        <f>IF(ISNA(VLOOKUP(E2587,'Rota Pattern Data'!$A:$B,2,FALSE)),"",VLOOKUP(E2587,'Rota Pattern Data'!$A:$B,2,FALSE))</f>
        <v/>
      </c>
      <c r="H2587" s="197"/>
      <c r="I2587" s="200"/>
      <c r="J2587" s="198"/>
      <c r="K2587" s="198"/>
      <c r="L2587" s="198"/>
      <c r="M2587" s="199"/>
      <c r="N2587" s="198"/>
      <c r="O2587" s="242"/>
      <c r="P2587" s="242"/>
      <c r="Q2587" s="242"/>
      <c r="R2587" s="242"/>
      <c r="S2587" s="242"/>
      <c r="T2587" s="242"/>
      <c r="U2587" s="242"/>
      <c r="V2587" s="242"/>
      <c r="W2587" s="242"/>
      <c r="X2587" s="242"/>
      <c r="Y2587" s="242"/>
      <c r="Z2587" s="242"/>
      <c r="AA2587" s="242"/>
      <c r="AB2587" s="242"/>
      <c r="AC2587" s="243"/>
    </row>
    <row r="2588" spans="1:29" s="244" customFormat="1" ht="15" customHeight="1" x14ac:dyDescent="0.25">
      <c r="A2588" s="198"/>
      <c r="B2588" s="198"/>
      <c r="C2588" s="198"/>
      <c r="D2588" s="194"/>
      <c r="E2588" s="198"/>
      <c r="F2588" s="198"/>
      <c r="G2588" s="196" t="str">
        <f>IF(ISNA(VLOOKUP(E2588,'Rota Pattern Data'!$A:$B,2,FALSE)),"",VLOOKUP(E2588,'Rota Pattern Data'!$A:$B,2,FALSE))</f>
        <v/>
      </c>
      <c r="H2588" s="197"/>
      <c r="I2588" s="200"/>
      <c r="J2588" s="198"/>
      <c r="K2588" s="198"/>
      <c r="L2588" s="198"/>
      <c r="M2588" s="199"/>
      <c r="N2588" s="198"/>
      <c r="O2588" s="242"/>
      <c r="P2588" s="242"/>
      <c r="Q2588" s="242"/>
      <c r="R2588" s="242"/>
      <c r="S2588" s="242"/>
      <c r="T2588" s="242"/>
      <c r="U2588" s="242"/>
      <c r="V2588" s="242"/>
      <c r="W2588" s="242"/>
      <c r="X2588" s="242"/>
      <c r="Y2588" s="242"/>
      <c r="Z2588" s="242"/>
      <c r="AA2588" s="242"/>
      <c r="AB2588" s="242"/>
      <c r="AC2588" s="243"/>
    </row>
    <row r="2589" spans="1:29" s="244" customFormat="1" ht="15" customHeight="1" x14ac:dyDescent="0.25">
      <c r="A2589" s="198"/>
      <c r="B2589" s="198"/>
      <c r="C2589" s="198"/>
      <c r="D2589" s="194"/>
      <c r="E2589" s="198"/>
      <c r="F2589" s="198"/>
      <c r="G2589" s="196" t="str">
        <f>IF(ISNA(VLOOKUP(E2589,'Rota Pattern Data'!$A:$B,2,FALSE)),"",VLOOKUP(E2589,'Rota Pattern Data'!$A:$B,2,FALSE))</f>
        <v/>
      </c>
      <c r="H2589" s="197"/>
      <c r="I2589" s="200"/>
      <c r="J2589" s="198"/>
      <c r="K2589" s="198"/>
      <c r="L2589" s="198"/>
      <c r="M2589" s="199"/>
      <c r="N2589" s="198"/>
      <c r="O2589" s="242"/>
      <c r="P2589" s="242"/>
      <c r="Q2589" s="242"/>
      <c r="R2589" s="242"/>
      <c r="S2589" s="242"/>
      <c r="T2589" s="242"/>
      <c r="U2589" s="242"/>
      <c r="V2589" s="242"/>
      <c r="W2589" s="242"/>
      <c r="X2589" s="242"/>
      <c r="Y2589" s="242"/>
      <c r="Z2589" s="242"/>
      <c r="AA2589" s="242"/>
      <c r="AB2589" s="242"/>
      <c r="AC2589" s="243"/>
    </row>
    <row r="2590" spans="1:29" s="244" customFormat="1" ht="15" customHeight="1" x14ac:dyDescent="0.25">
      <c r="A2590" s="198"/>
      <c r="B2590" s="198"/>
      <c r="C2590" s="198"/>
      <c r="D2590" s="194"/>
      <c r="E2590" s="198"/>
      <c r="F2590" s="198"/>
      <c r="G2590" s="196" t="str">
        <f>IF(ISNA(VLOOKUP(E2590,'Rota Pattern Data'!$A:$B,2,FALSE)),"",VLOOKUP(E2590,'Rota Pattern Data'!$A:$B,2,FALSE))</f>
        <v/>
      </c>
      <c r="H2590" s="197"/>
      <c r="I2590" s="200"/>
      <c r="J2590" s="198"/>
      <c r="K2590" s="198"/>
      <c r="L2590" s="198"/>
      <c r="M2590" s="199"/>
      <c r="N2590" s="198"/>
      <c r="O2590" s="242"/>
      <c r="P2590" s="242"/>
      <c r="Q2590" s="242"/>
      <c r="R2590" s="242"/>
      <c r="S2590" s="242"/>
      <c r="T2590" s="242"/>
      <c r="U2590" s="242"/>
      <c r="V2590" s="242"/>
      <c r="W2590" s="242"/>
      <c r="X2590" s="242"/>
      <c r="Y2590" s="242"/>
      <c r="Z2590" s="242"/>
      <c r="AA2590" s="242"/>
      <c r="AB2590" s="242"/>
      <c r="AC2590" s="243"/>
    </row>
    <row r="2591" spans="1:29" s="244" customFormat="1" ht="15" customHeight="1" x14ac:dyDescent="0.25">
      <c r="A2591" s="198"/>
      <c r="B2591" s="198"/>
      <c r="C2591" s="198"/>
      <c r="D2591" s="194"/>
      <c r="E2591" s="198"/>
      <c r="F2591" s="198"/>
      <c r="G2591" s="196" t="str">
        <f>IF(ISNA(VLOOKUP(E2591,'Rota Pattern Data'!$A:$B,2,FALSE)),"",VLOOKUP(E2591,'Rota Pattern Data'!$A:$B,2,FALSE))</f>
        <v/>
      </c>
      <c r="H2591" s="197"/>
      <c r="I2591" s="200"/>
      <c r="J2591" s="198"/>
      <c r="K2591" s="198"/>
      <c r="L2591" s="198"/>
      <c r="M2591" s="199"/>
      <c r="N2591" s="198"/>
      <c r="O2591" s="242"/>
      <c r="P2591" s="242"/>
      <c r="Q2591" s="242"/>
      <c r="R2591" s="242"/>
      <c r="S2591" s="242"/>
      <c r="T2591" s="242"/>
      <c r="U2591" s="242"/>
      <c r="V2591" s="242"/>
      <c r="W2591" s="242"/>
      <c r="X2591" s="242"/>
      <c r="Y2591" s="242"/>
      <c r="Z2591" s="242"/>
      <c r="AA2591" s="242"/>
      <c r="AB2591" s="242"/>
      <c r="AC2591" s="243"/>
    </row>
    <row r="2592" spans="1:29" s="244" customFormat="1" ht="15" customHeight="1" x14ac:dyDescent="0.25">
      <c r="A2592" s="198"/>
      <c r="B2592" s="198"/>
      <c r="C2592" s="198"/>
      <c r="D2592" s="194"/>
      <c r="E2592" s="198"/>
      <c r="F2592" s="198"/>
      <c r="G2592" s="196" t="str">
        <f>IF(ISNA(VLOOKUP(E2592,'Rota Pattern Data'!$A:$B,2,FALSE)),"",VLOOKUP(E2592,'Rota Pattern Data'!$A:$B,2,FALSE))</f>
        <v/>
      </c>
      <c r="H2592" s="197"/>
      <c r="I2592" s="200"/>
      <c r="J2592" s="198"/>
      <c r="K2592" s="198"/>
      <c r="L2592" s="198"/>
      <c r="M2592" s="199"/>
      <c r="N2592" s="198"/>
      <c r="O2592" s="242"/>
      <c r="P2592" s="242"/>
      <c r="Q2592" s="242"/>
      <c r="R2592" s="242"/>
      <c r="S2592" s="242"/>
      <c r="T2592" s="242"/>
      <c r="U2592" s="242"/>
      <c r="V2592" s="242"/>
      <c r="W2592" s="242"/>
      <c r="X2592" s="242"/>
      <c r="Y2592" s="242"/>
      <c r="Z2592" s="242"/>
      <c r="AA2592" s="242"/>
      <c r="AB2592" s="242"/>
      <c r="AC2592" s="243"/>
    </row>
    <row r="2593" spans="1:29" s="244" customFormat="1" ht="15" customHeight="1" x14ac:dyDescent="0.25">
      <c r="A2593" s="198"/>
      <c r="B2593" s="198"/>
      <c r="C2593" s="198"/>
      <c r="D2593" s="194"/>
      <c r="E2593" s="198"/>
      <c r="F2593" s="198"/>
      <c r="G2593" s="196" t="str">
        <f>IF(ISNA(VLOOKUP(E2593,'Rota Pattern Data'!$A:$B,2,FALSE)),"",VLOOKUP(E2593,'Rota Pattern Data'!$A:$B,2,FALSE))</f>
        <v/>
      </c>
      <c r="H2593" s="197"/>
      <c r="I2593" s="200"/>
      <c r="J2593" s="198"/>
      <c r="K2593" s="198"/>
      <c r="L2593" s="198"/>
      <c r="M2593" s="199"/>
      <c r="N2593" s="198"/>
      <c r="O2593" s="242"/>
      <c r="P2593" s="242"/>
      <c r="Q2593" s="242"/>
      <c r="R2593" s="242"/>
      <c r="S2593" s="242"/>
      <c r="T2593" s="242"/>
      <c r="U2593" s="242"/>
      <c r="V2593" s="242"/>
      <c r="W2593" s="242"/>
      <c r="X2593" s="242"/>
      <c r="Y2593" s="242"/>
      <c r="Z2593" s="242"/>
      <c r="AA2593" s="242"/>
      <c r="AB2593" s="242"/>
      <c r="AC2593" s="243"/>
    </row>
    <row r="2594" spans="1:29" s="244" customFormat="1" ht="15" customHeight="1" x14ac:dyDescent="0.25">
      <c r="A2594" s="198"/>
      <c r="B2594" s="198"/>
      <c r="C2594" s="198"/>
      <c r="D2594" s="194"/>
      <c r="E2594" s="198"/>
      <c r="F2594" s="198"/>
      <c r="G2594" s="196" t="str">
        <f>IF(ISNA(VLOOKUP(E2594,'Rota Pattern Data'!$A:$B,2,FALSE)),"",VLOOKUP(E2594,'Rota Pattern Data'!$A:$B,2,FALSE))</f>
        <v/>
      </c>
      <c r="H2594" s="197"/>
      <c r="I2594" s="200"/>
      <c r="J2594" s="198"/>
      <c r="K2594" s="198"/>
      <c r="L2594" s="198"/>
      <c r="M2594" s="199"/>
      <c r="N2594" s="198"/>
      <c r="O2594" s="242"/>
      <c r="P2594" s="242"/>
      <c r="Q2594" s="242"/>
      <c r="R2594" s="242"/>
      <c r="S2594" s="242"/>
      <c r="T2594" s="242"/>
      <c r="U2594" s="242"/>
      <c r="V2594" s="242"/>
      <c r="W2594" s="242"/>
      <c r="X2594" s="242"/>
      <c r="Y2594" s="242"/>
      <c r="Z2594" s="242"/>
      <c r="AA2594" s="242"/>
      <c r="AB2594" s="242"/>
      <c r="AC2594" s="243"/>
    </row>
    <row r="2595" spans="1:29" s="244" customFormat="1" ht="15" customHeight="1" x14ac:dyDescent="0.25">
      <c r="A2595" s="198"/>
      <c r="B2595" s="198"/>
      <c r="C2595" s="198"/>
      <c r="D2595" s="194"/>
      <c r="E2595" s="198"/>
      <c r="F2595" s="198"/>
      <c r="G2595" s="196" t="str">
        <f>IF(ISNA(VLOOKUP(E2595,'Rota Pattern Data'!$A:$B,2,FALSE)),"",VLOOKUP(E2595,'Rota Pattern Data'!$A:$B,2,FALSE))</f>
        <v/>
      </c>
      <c r="H2595" s="197"/>
      <c r="I2595" s="200"/>
      <c r="J2595" s="198"/>
      <c r="K2595" s="198"/>
      <c r="L2595" s="198"/>
      <c r="M2595" s="199"/>
      <c r="N2595" s="198"/>
      <c r="O2595" s="242"/>
      <c r="P2595" s="242"/>
      <c r="Q2595" s="242"/>
      <c r="R2595" s="242"/>
      <c r="S2595" s="242"/>
      <c r="T2595" s="242"/>
      <c r="U2595" s="242"/>
      <c r="V2595" s="242"/>
      <c r="W2595" s="242"/>
      <c r="X2595" s="242"/>
      <c r="Y2595" s="242"/>
      <c r="Z2595" s="242"/>
      <c r="AA2595" s="242"/>
      <c r="AB2595" s="242"/>
      <c r="AC2595" s="243"/>
    </row>
    <row r="2596" spans="1:29" s="244" customFormat="1" ht="15" customHeight="1" x14ac:dyDescent="0.25">
      <c r="A2596" s="198"/>
      <c r="B2596" s="198"/>
      <c r="C2596" s="198"/>
      <c r="D2596" s="194"/>
      <c r="E2596" s="198"/>
      <c r="F2596" s="198"/>
      <c r="G2596" s="196" t="str">
        <f>IF(ISNA(VLOOKUP(E2596,'Rota Pattern Data'!$A:$B,2,FALSE)),"",VLOOKUP(E2596,'Rota Pattern Data'!$A:$B,2,FALSE))</f>
        <v/>
      </c>
      <c r="H2596" s="197"/>
      <c r="I2596" s="200"/>
      <c r="J2596" s="198"/>
      <c r="K2596" s="198"/>
      <c r="L2596" s="198"/>
      <c r="M2596" s="199"/>
      <c r="N2596" s="198"/>
      <c r="O2596" s="242"/>
      <c r="P2596" s="242"/>
      <c r="Q2596" s="242"/>
      <c r="R2596" s="242"/>
      <c r="S2596" s="242"/>
      <c r="T2596" s="242"/>
      <c r="U2596" s="242"/>
      <c r="V2596" s="242"/>
      <c r="W2596" s="242"/>
      <c r="X2596" s="242"/>
      <c r="Y2596" s="242"/>
      <c r="Z2596" s="242"/>
      <c r="AA2596" s="242"/>
      <c r="AB2596" s="242"/>
      <c r="AC2596" s="243"/>
    </row>
    <row r="2597" spans="1:29" s="244" customFormat="1" ht="15" customHeight="1" x14ac:dyDescent="0.25">
      <c r="A2597" s="198"/>
      <c r="B2597" s="198"/>
      <c r="C2597" s="198"/>
      <c r="D2597" s="194"/>
      <c r="E2597" s="198"/>
      <c r="F2597" s="198"/>
      <c r="G2597" s="196" t="str">
        <f>IF(ISNA(VLOOKUP(E2597,'Rota Pattern Data'!$A:$B,2,FALSE)),"",VLOOKUP(E2597,'Rota Pattern Data'!$A:$B,2,FALSE))</f>
        <v/>
      </c>
      <c r="H2597" s="197"/>
      <c r="I2597" s="200"/>
      <c r="J2597" s="198"/>
      <c r="K2597" s="198"/>
      <c r="L2597" s="198"/>
      <c r="M2597" s="199"/>
      <c r="N2597" s="198"/>
      <c r="O2597" s="242"/>
      <c r="P2597" s="242"/>
      <c r="Q2597" s="242"/>
      <c r="R2597" s="242"/>
      <c r="S2597" s="242"/>
      <c r="T2597" s="242"/>
      <c r="U2597" s="242"/>
      <c r="V2597" s="242"/>
      <c r="W2597" s="242"/>
      <c r="X2597" s="242"/>
      <c r="Y2597" s="242"/>
      <c r="Z2597" s="242"/>
      <c r="AA2597" s="242"/>
      <c r="AB2597" s="242"/>
      <c r="AC2597" s="243"/>
    </row>
    <row r="2598" spans="1:29" s="244" customFormat="1" ht="15" customHeight="1" x14ac:dyDescent="0.25">
      <c r="A2598" s="198"/>
      <c r="B2598" s="198"/>
      <c r="C2598" s="198"/>
      <c r="D2598" s="194"/>
      <c r="E2598" s="198"/>
      <c r="F2598" s="198"/>
      <c r="G2598" s="196" t="str">
        <f>IF(ISNA(VLOOKUP(E2598,'Rota Pattern Data'!$A:$B,2,FALSE)),"",VLOOKUP(E2598,'Rota Pattern Data'!$A:$B,2,FALSE))</f>
        <v/>
      </c>
      <c r="H2598" s="197"/>
      <c r="I2598" s="200"/>
      <c r="J2598" s="198"/>
      <c r="K2598" s="198"/>
      <c r="L2598" s="198"/>
      <c r="M2598" s="199"/>
      <c r="N2598" s="198"/>
      <c r="O2598" s="242"/>
      <c r="P2598" s="242"/>
      <c r="Q2598" s="242"/>
      <c r="R2598" s="242"/>
      <c r="S2598" s="242"/>
      <c r="T2598" s="242"/>
      <c r="U2598" s="242"/>
      <c r="V2598" s="242"/>
      <c r="W2598" s="242"/>
      <c r="X2598" s="242"/>
      <c r="Y2598" s="242"/>
      <c r="Z2598" s="242"/>
      <c r="AA2598" s="242"/>
      <c r="AB2598" s="242"/>
      <c r="AC2598" s="243"/>
    </row>
    <row r="2599" spans="1:29" s="244" customFormat="1" ht="15" customHeight="1" x14ac:dyDescent="0.25">
      <c r="A2599" s="198"/>
      <c r="B2599" s="198"/>
      <c r="C2599" s="198"/>
      <c r="D2599" s="194"/>
      <c r="E2599" s="198"/>
      <c r="F2599" s="198"/>
      <c r="G2599" s="196" t="str">
        <f>IF(ISNA(VLOOKUP(E2599,'Rota Pattern Data'!$A:$B,2,FALSE)),"",VLOOKUP(E2599,'Rota Pattern Data'!$A:$B,2,FALSE))</f>
        <v/>
      </c>
      <c r="H2599" s="197"/>
      <c r="I2599" s="200"/>
      <c r="J2599" s="198"/>
      <c r="K2599" s="198"/>
      <c r="L2599" s="198"/>
      <c r="M2599" s="199"/>
      <c r="N2599" s="198"/>
      <c r="O2599" s="242"/>
      <c r="P2599" s="242"/>
      <c r="Q2599" s="242"/>
      <c r="R2599" s="242"/>
      <c r="S2599" s="242"/>
      <c r="T2599" s="242"/>
      <c r="U2599" s="242"/>
      <c r="V2599" s="242"/>
      <c r="W2599" s="242"/>
      <c r="X2599" s="242"/>
      <c r="Y2599" s="242"/>
      <c r="Z2599" s="242"/>
      <c r="AA2599" s="242"/>
      <c r="AB2599" s="242"/>
      <c r="AC2599" s="243"/>
    </row>
    <row r="2600" spans="1:29" s="244" customFormat="1" ht="15" customHeight="1" x14ac:dyDescent="0.25">
      <c r="A2600" s="198"/>
      <c r="B2600" s="198"/>
      <c r="C2600" s="198"/>
      <c r="D2600" s="194"/>
      <c r="E2600" s="198"/>
      <c r="F2600" s="198"/>
      <c r="G2600" s="196" t="str">
        <f>IF(ISNA(VLOOKUP(E2600,'Rota Pattern Data'!$A:$B,2,FALSE)),"",VLOOKUP(E2600,'Rota Pattern Data'!$A:$B,2,FALSE))</f>
        <v/>
      </c>
      <c r="H2600" s="197"/>
      <c r="I2600" s="200"/>
      <c r="J2600" s="198"/>
      <c r="K2600" s="198"/>
      <c r="L2600" s="198"/>
      <c r="M2600" s="199"/>
      <c r="N2600" s="198"/>
      <c r="O2600" s="242"/>
      <c r="P2600" s="242"/>
      <c r="Q2600" s="242"/>
      <c r="R2600" s="242"/>
      <c r="S2600" s="242"/>
      <c r="T2600" s="242"/>
      <c r="U2600" s="242"/>
      <c r="V2600" s="242"/>
      <c r="W2600" s="242"/>
      <c r="X2600" s="242"/>
      <c r="Y2600" s="242"/>
      <c r="Z2600" s="242"/>
      <c r="AA2600" s="242"/>
      <c r="AB2600" s="242"/>
      <c r="AC2600" s="243"/>
    </row>
    <row r="2601" spans="1:29" s="244" customFormat="1" ht="15" customHeight="1" x14ac:dyDescent="0.25">
      <c r="A2601" s="198"/>
      <c r="B2601" s="198"/>
      <c r="C2601" s="198"/>
      <c r="D2601" s="194"/>
      <c r="E2601" s="198"/>
      <c r="F2601" s="198"/>
      <c r="G2601" s="196" t="str">
        <f>IF(ISNA(VLOOKUP(E2601,'Rota Pattern Data'!$A:$B,2,FALSE)),"",VLOOKUP(E2601,'Rota Pattern Data'!$A:$B,2,FALSE))</f>
        <v/>
      </c>
      <c r="H2601" s="197"/>
      <c r="I2601" s="200"/>
      <c r="J2601" s="198"/>
      <c r="K2601" s="198"/>
      <c r="L2601" s="198"/>
      <c r="M2601" s="199"/>
      <c r="N2601" s="198"/>
      <c r="O2601" s="242"/>
      <c r="P2601" s="242"/>
      <c r="Q2601" s="242"/>
      <c r="R2601" s="242"/>
      <c r="S2601" s="242"/>
      <c r="T2601" s="242"/>
      <c r="U2601" s="242"/>
      <c r="V2601" s="242"/>
      <c r="W2601" s="242"/>
      <c r="X2601" s="242"/>
      <c r="Y2601" s="242"/>
      <c r="Z2601" s="242"/>
      <c r="AA2601" s="242"/>
      <c r="AB2601" s="242"/>
      <c r="AC2601" s="243"/>
    </row>
    <row r="2602" spans="1:29" s="244" customFormat="1" ht="15" customHeight="1" x14ac:dyDescent="0.25">
      <c r="A2602" s="198"/>
      <c r="B2602" s="198"/>
      <c r="C2602" s="198"/>
      <c r="D2602" s="194"/>
      <c r="E2602" s="198"/>
      <c r="F2602" s="198"/>
      <c r="G2602" s="196" t="str">
        <f>IF(ISNA(VLOOKUP(E2602,'Rota Pattern Data'!$A:$B,2,FALSE)),"",VLOOKUP(E2602,'Rota Pattern Data'!$A:$B,2,FALSE))</f>
        <v/>
      </c>
      <c r="H2602" s="197"/>
      <c r="I2602" s="200"/>
      <c r="J2602" s="198"/>
      <c r="K2602" s="198"/>
      <c r="L2602" s="198"/>
      <c r="M2602" s="199"/>
      <c r="N2602" s="198"/>
      <c r="O2602" s="242"/>
      <c r="P2602" s="242"/>
      <c r="Q2602" s="242"/>
      <c r="R2602" s="242"/>
      <c r="S2602" s="242"/>
      <c r="T2602" s="242"/>
      <c r="U2602" s="242"/>
      <c r="V2602" s="242"/>
      <c r="W2602" s="242"/>
      <c r="X2602" s="242"/>
      <c r="Y2602" s="242"/>
      <c r="Z2602" s="242"/>
      <c r="AA2602" s="242"/>
      <c r="AB2602" s="242"/>
      <c r="AC2602" s="243"/>
    </row>
    <row r="2603" spans="1:29" s="244" customFormat="1" ht="15" customHeight="1" x14ac:dyDescent="0.25">
      <c r="A2603" s="198"/>
      <c r="B2603" s="198"/>
      <c r="C2603" s="198"/>
      <c r="D2603" s="194"/>
      <c r="E2603" s="198"/>
      <c r="F2603" s="198"/>
      <c r="G2603" s="196" t="str">
        <f>IF(ISNA(VLOOKUP(E2603,'Rota Pattern Data'!$A:$B,2,FALSE)),"",VLOOKUP(E2603,'Rota Pattern Data'!$A:$B,2,FALSE))</f>
        <v/>
      </c>
      <c r="H2603" s="197"/>
      <c r="I2603" s="200"/>
      <c r="J2603" s="198"/>
      <c r="K2603" s="198"/>
      <c r="L2603" s="198"/>
      <c r="M2603" s="199"/>
      <c r="N2603" s="198"/>
      <c r="O2603" s="242"/>
      <c r="P2603" s="242"/>
      <c r="Q2603" s="242"/>
      <c r="R2603" s="242"/>
      <c r="S2603" s="242"/>
      <c r="T2603" s="242"/>
      <c r="U2603" s="242"/>
      <c r="V2603" s="242"/>
      <c r="W2603" s="242"/>
      <c r="X2603" s="242"/>
      <c r="Y2603" s="242"/>
      <c r="Z2603" s="242"/>
      <c r="AA2603" s="242"/>
      <c r="AB2603" s="242"/>
      <c r="AC2603" s="243"/>
    </row>
    <row r="2604" spans="1:29" s="244" customFormat="1" ht="15" customHeight="1" x14ac:dyDescent="0.25">
      <c r="A2604" s="198"/>
      <c r="B2604" s="198"/>
      <c r="C2604" s="198"/>
      <c r="D2604" s="194"/>
      <c r="E2604" s="198"/>
      <c r="F2604" s="198"/>
      <c r="G2604" s="196" t="str">
        <f>IF(ISNA(VLOOKUP(E2604,'Rota Pattern Data'!$A:$B,2,FALSE)),"",VLOOKUP(E2604,'Rota Pattern Data'!$A:$B,2,FALSE))</f>
        <v/>
      </c>
      <c r="H2604" s="197"/>
      <c r="I2604" s="200"/>
      <c r="J2604" s="198"/>
      <c r="K2604" s="198"/>
      <c r="L2604" s="198"/>
      <c r="M2604" s="199"/>
      <c r="N2604" s="198"/>
      <c r="O2604" s="242"/>
      <c r="P2604" s="242"/>
      <c r="Q2604" s="242"/>
      <c r="R2604" s="242"/>
      <c r="S2604" s="242"/>
      <c r="T2604" s="242"/>
      <c r="U2604" s="242"/>
      <c r="V2604" s="242"/>
      <c r="W2604" s="242"/>
      <c r="X2604" s="242"/>
      <c r="Y2604" s="242"/>
      <c r="Z2604" s="242"/>
      <c r="AA2604" s="242"/>
      <c r="AB2604" s="242"/>
      <c r="AC2604" s="243"/>
    </row>
    <row r="2605" spans="1:29" s="244" customFormat="1" ht="15" customHeight="1" x14ac:dyDescent="0.25">
      <c r="A2605" s="198"/>
      <c r="B2605" s="198"/>
      <c r="C2605" s="198"/>
      <c r="D2605" s="194"/>
      <c r="E2605" s="198"/>
      <c r="F2605" s="198"/>
      <c r="G2605" s="196" t="str">
        <f>IF(ISNA(VLOOKUP(E2605,'Rota Pattern Data'!$A:$B,2,FALSE)),"",VLOOKUP(E2605,'Rota Pattern Data'!$A:$B,2,FALSE))</f>
        <v/>
      </c>
      <c r="H2605" s="197"/>
      <c r="I2605" s="200"/>
      <c r="J2605" s="198"/>
      <c r="K2605" s="198"/>
      <c r="L2605" s="198"/>
      <c r="M2605" s="199"/>
      <c r="N2605" s="198"/>
      <c r="O2605" s="242"/>
      <c r="P2605" s="242"/>
      <c r="Q2605" s="242"/>
      <c r="R2605" s="242"/>
      <c r="S2605" s="242"/>
      <c r="T2605" s="242"/>
      <c r="U2605" s="242"/>
      <c r="V2605" s="242"/>
      <c r="W2605" s="242"/>
      <c r="X2605" s="242"/>
      <c r="Y2605" s="242"/>
      <c r="Z2605" s="242"/>
      <c r="AA2605" s="242"/>
      <c r="AB2605" s="242"/>
      <c r="AC2605" s="243"/>
    </row>
    <row r="2606" spans="1:29" s="244" customFormat="1" ht="15" customHeight="1" x14ac:dyDescent="0.25">
      <c r="A2606" s="198"/>
      <c r="B2606" s="198"/>
      <c r="C2606" s="198"/>
      <c r="D2606" s="194"/>
      <c r="E2606" s="198"/>
      <c r="F2606" s="198"/>
      <c r="G2606" s="196" t="str">
        <f>IF(ISNA(VLOOKUP(E2606,'Rota Pattern Data'!$A:$B,2,FALSE)),"",VLOOKUP(E2606,'Rota Pattern Data'!$A:$B,2,FALSE))</f>
        <v/>
      </c>
      <c r="H2606" s="197"/>
      <c r="I2606" s="200"/>
      <c r="J2606" s="198"/>
      <c r="K2606" s="198"/>
      <c r="L2606" s="198"/>
      <c r="M2606" s="199"/>
      <c r="N2606" s="198"/>
      <c r="O2606" s="242"/>
      <c r="P2606" s="242"/>
      <c r="Q2606" s="242"/>
      <c r="R2606" s="242"/>
      <c r="S2606" s="242"/>
      <c r="T2606" s="242"/>
      <c r="U2606" s="242"/>
      <c r="V2606" s="242"/>
      <c r="W2606" s="242"/>
      <c r="X2606" s="242"/>
      <c r="Y2606" s="242"/>
      <c r="Z2606" s="242"/>
      <c r="AA2606" s="242"/>
      <c r="AB2606" s="242"/>
      <c r="AC2606" s="243"/>
    </row>
    <row r="2607" spans="1:29" s="244" customFormat="1" ht="15" customHeight="1" x14ac:dyDescent="0.25">
      <c r="A2607" s="198"/>
      <c r="B2607" s="198"/>
      <c r="C2607" s="198"/>
      <c r="D2607" s="194"/>
      <c r="E2607" s="198"/>
      <c r="F2607" s="198"/>
      <c r="G2607" s="196" t="str">
        <f>IF(ISNA(VLOOKUP(E2607,'Rota Pattern Data'!$A:$B,2,FALSE)),"",VLOOKUP(E2607,'Rota Pattern Data'!$A:$B,2,FALSE))</f>
        <v/>
      </c>
      <c r="H2607" s="197"/>
      <c r="I2607" s="200"/>
      <c r="J2607" s="198"/>
      <c r="K2607" s="198"/>
      <c r="L2607" s="198"/>
      <c r="M2607" s="199"/>
      <c r="N2607" s="198"/>
      <c r="O2607" s="242"/>
      <c r="P2607" s="242"/>
      <c r="Q2607" s="242"/>
      <c r="R2607" s="242"/>
      <c r="S2607" s="242"/>
      <c r="T2607" s="242"/>
      <c r="U2607" s="242"/>
      <c r="V2607" s="242"/>
      <c r="W2607" s="242"/>
      <c r="X2607" s="242"/>
      <c r="Y2607" s="242"/>
      <c r="Z2607" s="242"/>
      <c r="AA2607" s="242"/>
      <c r="AB2607" s="242"/>
      <c r="AC2607" s="243"/>
    </row>
    <row r="2608" spans="1:29" s="244" customFormat="1" ht="15" customHeight="1" x14ac:dyDescent="0.25">
      <c r="A2608" s="198"/>
      <c r="B2608" s="198"/>
      <c r="C2608" s="198"/>
      <c r="D2608" s="194"/>
      <c r="E2608" s="198"/>
      <c r="F2608" s="198"/>
      <c r="G2608" s="196" t="str">
        <f>IF(ISNA(VLOOKUP(E2608,'Rota Pattern Data'!$A:$B,2,FALSE)),"",VLOOKUP(E2608,'Rota Pattern Data'!$A:$B,2,FALSE))</f>
        <v/>
      </c>
      <c r="H2608" s="197"/>
      <c r="I2608" s="200"/>
      <c r="J2608" s="198"/>
      <c r="K2608" s="198"/>
      <c r="L2608" s="198"/>
      <c r="M2608" s="199"/>
      <c r="N2608" s="198"/>
      <c r="O2608" s="242"/>
      <c r="P2608" s="242"/>
      <c r="Q2608" s="242"/>
      <c r="R2608" s="242"/>
      <c r="S2608" s="242"/>
      <c r="T2608" s="242"/>
      <c r="U2608" s="242"/>
      <c r="V2608" s="242"/>
      <c r="W2608" s="242"/>
      <c r="X2608" s="242"/>
      <c r="Y2608" s="242"/>
      <c r="Z2608" s="242"/>
      <c r="AA2608" s="242"/>
      <c r="AB2608" s="242"/>
      <c r="AC2608" s="243"/>
    </row>
    <row r="2609" spans="1:29" s="244" customFormat="1" ht="15" customHeight="1" x14ac:dyDescent="0.25">
      <c r="A2609" s="198"/>
      <c r="B2609" s="198"/>
      <c r="C2609" s="198"/>
      <c r="D2609" s="194"/>
      <c r="E2609" s="198"/>
      <c r="F2609" s="198"/>
      <c r="G2609" s="196" t="str">
        <f>IF(ISNA(VLOOKUP(E2609,'Rota Pattern Data'!$A:$B,2,FALSE)),"",VLOOKUP(E2609,'Rota Pattern Data'!$A:$B,2,FALSE))</f>
        <v/>
      </c>
      <c r="H2609" s="197"/>
      <c r="I2609" s="200"/>
      <c r="J2609" s="198"/>
      <c r="K2609" s="198"/>
      <c r="L2609" s="198"/>
      <c r="M2609" s="199"/>
      <c r="N2609" s="198"/>
      <c r="O2609" s="242"/>
      <c r="P2609" s="242"/>
      <c r="Q2609" s="242"/>
      <c r="R2609" s="242"/>
      <c r="S2609" s="242"/>
      <c r="T2609" s="242"/>
      <c r="U2609" s="242"/>
      <c r="V2609" s="242"/>
      <c r="W2609" s="242"/>
      <c r="X2609" s="242"/>
      <c r="Y2609" s="242"/>
      <c r="Z2609" s="242"/>
      <c r="AA2609" s="242"/>
      <c r="AB2609" s="242"/>
      <c r="AC2609" s="243"/>
    </row>
    <row r="2610" spans="1:29" s="244" customFormat="1" ht="15" customHeight="1" x14ac:dyDescent="0.25">
      <c r="A2610" s="198"/>
      <c r="B2610" s="198"/>
      <c r="C2610" s="198"/>
      <c r="D2610" s="194"/>
      <c r="E2610" s="198"/>
      <c r="F2610" s="198"/>
      <c r="G2610" s="196" t="str">
        <f>IF(ISNA(VLOOKUP(E2610,'Rota Pattern Data'!$A:$B,2,FALSE)),"",VLOOKUP(E2610,'Rota Pattern Data'!$A:$B,2,FALSE))</f>
        <v/>
      </c>
      <c r="H2610" s="197"/>
      <c r="I2610" s="200"/>
      <c r="J2610" s="198"/>
      <c r="K2610" s="198"/>
      <c r="L2610" s="198"/>
      <c r="M2610" s="199"/>
      <c r="N2610" s="198"/>
      <c r="O2610" s="242"/>
      <c r="P2610" s="242"/>
      <c r="Q2610" s="242"/>
      <c r="R2610" s="242"/>
      <c r="S2610" s="242"/>
      <c r="T2610" s="242"/>
      <c r="U2610" s="242"/>
      <c r="V2610" s="242"/>
      <c r="W2610" s="242"/>
      <c r="X2610" s="242"/>
      <c r="Y2610" s="242"/>
      <c r="Z2610" s="242"/>
      <c r="AA2610" s="242"/>
      <c r="AB2610" s="242"/>
      <c r="AC2610" s="243"/>
    </row>
    <row r="2611" spans="1:29" s="244" customFormat="1" ht="15" customHeight="1" x14ac:dyDescent="0.25">
      <c r="A2611" s="198"/>
      <c r="B2611" s="198"/>
      <c r="C2611" s="198"/>
      <c r="D2611" s="194"/>
      <c r="E2611" s="198"/>
      <c r="F2611" s="198"/>
      <c r="G2611" s="196" t="str">
        <f>IF(ISNA(VLOOKUP(E2611,'Rota Pattern Data'!$A:$B,2,FALSE)),"",VLOOKUP(E2611,'Rota Pattern Data'!$A:$B,2,FALSE))</f>
        <v/>
      </c>
      <c r="H2611" s="197"/>
      <c r="I2611" s="200"/>
      <c r="J2611" s="198"/>
      <c r="K2611" s="198"/>
      <c r="L2611" s="198"/>
      <c r="M2611" s="199"/>
      <c r="N2611" s="198"/>
      <c r="O2611" s="242"/>
      <c r="P2611" s="242"/>
      <c r="Q2611" s="242"/>
      <c r="R2611" s="242"/>
      <c r="S2611" s="242"/>
      <c r="T2611" s="242"/>
      <c r="U2611" s="242"/>
      <c r="V2611" s="242"/>
      <c r="W2611" s="242"/>
      <c r="X2611" s="242"/>
      <c r="Y2611" s="242"/>
      <c r="Z2611" s="242"/>
      <c r="AA2611" s="242"/>
      <c r="AB2611" s="242"/>
      <c r="AC2611" s="243"/>
    </row>
    <row r="2612" spans="1:29" s="244" customFormat="1" ht="15" customHeight="1" x14ac:dyDescent="0.25">
      <c r="A2612" s="198"/>
      <c r="B2612" s="198"/>
      <c r="C2612" s="198"/>
      <c r="D2612" s="194"/>
      <c r="E2612" s="198"/>
      <c r="F2612" s="198"/>
      <c r="G2612" s="196" t="str">
        <f>IF(ISNA(VLOOKUP(E2612,'Rota Pattern Data'!$A:$B,2,FALSE)),"",VLOOKUP(E2612,'Rota Pattern Data'!$A:$B,2,FALSE))</f>
        <v/>
      </c>
      <c r="H2612" s="197"/>
      <c r="I2612" s="200"/>
      <c r="J2612" s="198"/>
      <c r="K2612" s="198"/>
      <c r="L2612" s="198"/>
      <c r="M2612" s="199"/>
      <c r="N2612" s="198"/>
      <c r="O2612" s="242"/>
      <c r="P2612" s="242"/>
      <c r="Q2612" s="242"/>
      <c r="R2612" s="242"/>
      <c r="S2612" s="242"/>
      <c r="T2612" s="242"/>
      <c r="U2612" s="242"/>
      <c r="V2612" s="242"/>
      <c r="W2612" s="242"/>
      <c r="X2612" s="242"/>
      <c r="Y2612" s="242"/>
      <c r="Z2612" s="242"/>
      <c r="AA2612" s="242"/>
      <c r="AB2612" s="242"/>
      <c r="AC2612" s="243"/>
    </row>
    <row r="2613" spans="1:29" s="244" customFormat="1" ht="15" customHeight="1" x14ac:dyDescent="0.25">
      <c r="A2613" s="198"/>
      <c r="B2613" s="198"/>
      <c r="C2613" s="198"/>
      <c r="D2613" s="194"/>
      <c r="E2613" s="198"/>
      <c r="F2613" s="198"/>
      <c r="G2613" s="196" t="str">
        <f>IF(ISNA(VLOOKUP(E2613,'Rota Pattern Data'!$A:$B,2,FALSE)),"",VLOOKUP(E2613,'Rota Pattern Data'!$A:$B,2,FALSE))</f>
        <v/>
      </c>
      <c r="H2613" s="197"/>
      <c r="I2613" s="200"/>
      <c r="J2613" s="198"/>
      <c r="K2613" s="198"/>
      <c r="L2613" s="198"/>
      <c r="M2613" s="199"/>
      <c r="N2613" s="198"/>
      <c r="O2613" s="242"/>
      <c r="P2613" s="242"/>
      <c r="Q2613" s="242"/>
      <c r="R2613" s="242"/>
      <c r="S2613" s="242"/>
      <c r="T2613" s="242"/>
      <c r="U2613" s="242"/>
      <c r="V2613" s="242"/>
      <c r="W2613" s="242"/>
      <c r="X2613" s="242"/>
      <c r="Y2613" s="242"/>
      <c r="Z2613" s="242"/>
      <c r="AA2613" s="242"/>
      <c r="AB2613" s="242"/>
      <c r="AC2613" s="243"/>
    </row>
    <row r="2614" spans="1:29" s="244" customFormat="1" ht="15" customHeight="1" x14ac:dyDescent="0.25">
      <c r="A2614" s="198"/>
      <c r="B2614" s="198"/>
      <c r="C2614" s="198"/>
      <c r="D2614" s="194"/>
      <c r="E2614" s="198"/>
      <c r="F2614" s="198"/>
      <c r="G2614" s="196" t="str">
        <f>IF(ISNA(VLOOKUP(E2614,'Rota Pattern Data'!$A:$B,2,FALSE)),"",VLOOKUP(E2614,'Rota Pattern Data'!$A:$B,2,FALSE))</f>
        <v/>
      </c>
      <c r="H2614" s="197"/>
      <c r="I2614" s="200"/>
      <c r="J2614" s="198"/>
      <c r="K2614" s="198"/>
      <c r="L2614" s="198"/>
      <c r="M2614" s="199"/>
      <c r="N2614" s="198"/>
      <c r="O2614" s="242"/>
      <c r="P2614" s="242"/>
      <c r="Q2614" s="242"/>
      <c r="R2614" s="242"/>
      <c r="S2614" s="242"/>
      <c r="T2614" s="242"/>
      <c r="U2614" s="242"/>
      <c r="V2614" s="242"/>
      <c r="W2614" s="242"/>
      <c r="X2614" s="242"/>
      <c r="Y2614" s="242"/>
      <c r="Z2614" s="242"/>
      <c r="AA2614" s="242"/>
      <c r="AB2614" s="242"/>
      <c r="AC2614" s="243"/>
    </row>
    <row r="2615" spans="1:29" s="244" customFormat="1" ht="15" customHeight="1" x14ac:dyDescent="0.25">
      <c r="A2615" s="198"/>
      <c r="B2615" s="198"/>
      <c r="C2615" s="198"/>
      <c r="D2615" s="194"/>
      <c r="E2615" s="198"/>
      <c r="F2615" s="198"/>
      <c r="G2615" s="196" t="str">
        <f>IF(ISNA(VLOOKUP(E2615,'Rota Pattern Data'!$A:$B,2,FALSE)),"",VLOOKUP(E2615,'Rota Pattern Data'!$A:$B,2,FALSE))</f>
        <v/>
      </c>
      <c r="H2615" s="197"/>
      <c r="I2615" s="200"/>
      <c r="J2615" s="198"/>
      <c r="K2615" s="198"/>
      <c r="L2615" s="198"/>
      <c r="M2615" s="199"/>
      <c r="N2615" s="198"/>
      <c r="O2615" s="242"/>
      <c r="P2615" s="242"/>
      <c r="Q2615" s="242"/>
      <c r="R2615" s="242"/>
      <c r="S2615" s="242"/>
      <c r="T2615" s="242"/>
      <c r="U2615" s="242"/>
      <c r="V2615" s="242"/>
      <c r="W2615" s="242"/>
      <c r="X2615" s="242"/>
      <c r="Y2615" s="242"/>
      <c r="Z2615" s="242"/>
      <c r="AA2615" s="242"/>
      <c r="AB2615" s="242"/>
      <c r="AC2615" s="243"/>
    </row>
    <row r="2616" spans="1:29" s="244" customFormat="1" ht="15" customHeight="1" x14ac:dyDescent="0.25">
      <c r="A2616" s="198"/>
      <c r="B2616" s="198"/>
      <c r="C2616" s="198"/>
      <c r="D2616" s="194"/>
      <c r="E2616" s="198"/>
      <c r="F2616" s="198"/>
      <c r="G2616" s="196" t="str">
        <f>IF(ISNA(VLOOKUP(E2616,'Rota Pattern Data'!$A:$B,2,FALSE)),"",VLOOKUP(E2616,'Rota Pattern Data'!$A:$B,2,FALSE))</f>
        <v/>
      </c>
      <c r="H2616" s="197"/>
      <c r="I2616" s="200"/>
      <c r="J2616" s="198"/>
      <c r="K2616" s="198"/>
      <c r="L2616" s="198"/>
      <c r="M2616" s="199"/>
      <c r="N2616" s="198"/>
      <c r="O2616" s="242"/>
      <c r="P2616" s="242"/>
      <c r="Q2616" s="242"/>
      <c r="R2616" s="242"/>
      <c r="S2616" s="242"/>
      <c r="T2616" s="242"/>
      <c r="U2616" s="242"/>
      <c r="V2616" s="242"/>
      <c r="W2616" s="242"/>
      <c r="X2616" s="242"/>
      <c r="Y2616" s="242"/>
      <c r="Z2616" s="242"/>
      <c r="AA2616" s="242"/>
      <c r="AB2616" s="242"/>
      <c r="AC2616" s="243"/>
    </row>
    <row r="2617" spans="1:29" s="244" customFormat="1" ht="15" customHeight="1" x14ac:dyDescent="0.25">
      <c r="A2617" s="198"/>
      <c r="B2617" s="198"/>
      <c r="C2617" s="198"/>
      <c r="D2617" s="194"/>
      <c r="E2617" s="198"/>
      <c r="F2617" s="198"/>
      <c r="G2617" s="196" t="str">
        <f>IF(ISNA(VLOOKUP(E2617,'Rota Pattern Data'!$A:$B,2,FALSE)),"",VLOOKUP(E2617,'Rota Pattern Data'!$A:$B,2,FALSE))</f>
        <v/>
      </c>
      <c r="H2617" s="197"/>
      <c r="I2617" s="200"/>
      <c r="J2617" s="198"/>
      <c r="K2617" s="198"/>
      <c r="L2617" s="198"/>
      <c r="M2617" s="199"/>
      <c r="N2617" s="198"/>
      <c r="O2617" s="242"/>
      <c r="P2617" s="242"/>
      <c r="Q2617" s="242"/>
      <c r="R2617" s="242"/>
      <c r="S2617" s="242"/>
      <c r="T2617" s="242"/>
      <c r="U2617" s="242"/>
      <c r="V2617" s="242"/>
      <c r="W2617" s="242"/>
      <c r="X2617" s="242"/>
      <c r="Y2617" s="242"/>
      <c r="Z2617" s="242"/>
      <c r="AA2617" s="242"/>
      <c r="AB2617" s="242"/>
      <c r="AC2617" s="243"/>
    </row>
    <row r="2618" spans="1:29" s="244" customFormat="1" ht="15" customHeight="1" x14ac:dyDescent="0.25">
      <c r="A2618" s="198"/>
      <c r="B2618" s="198"/>
      <c r="C2618" s="198"/>
      <c r="D2618" s="194"/>
      <c r="E2618" s="198"/>
      <c r="F2618" s="198"/>
      <c r="G2618" s="196" t="str">
        <f>IF(ISNA(VLOOKUP(E2618,'Rota Pattern Data'!$A:$B,2,FALSE)),"",VLOOKUP(E2618,'Rota Pattern Data'!$A:$B,2,FALSE))</f>
        <v/>
      </c>
      <c r="H2618" s="197"/>
      <c r="I2618" s="200"/>
      <c r="J2618" s="198"/>
      <c r="K2618" s="198"/>
      <c r="L2618" s="198"/>
      <c r="M2618" s="199"/>
      <c r="N2618" s="198"/>
      <c r="O2618" s="242"/>
      <c r="P2618" s="242"/>
      <c r="Q2618" s="242"/>
      <c r="R2618" s="242"/>
      <c r="S2618" s="242"/>
      <c r="T2618" s="242"/>
      <c r="U2618" s="242"/>
      <c r="V2618" s="242"/>
      <c r="W2618" s="242"/>
      <c r="X2618" s="242"/>
      <c r="Y2618" s="242"/>
      <c r="Z2618" s="242"/>
      <c r="AA2618" s="242"/>
      <c r="AB2618" s="242"/>
      <c r="AC2618" s="243"/>
    </row>
    <row r="2619" spans="1:29" s="244" customFormat="1" ht="15" customHeight="1" x14ac:dyDescent="0.25">
      <c r="A2619" s="198"/>
      <c r="B2619" s="198"/>
      <c r="C2619" s="198"/>
      <c r="D2619" s="194"/>
      <c r="E2619" s="198"/>
      <c r="F2619" s="198"/>
      <c r="G2619" s="196" t="str">
        <f>IF(ISNA(VLOOKUP(E2619,'Rota Pattern Data'!$A:$B,2,FALSE)),"",VLOOKUP(E2619,'Rota Pattern Data'!$A:$B,2,FALSE))</f>
        <v/>
      </c>
      <c r="H2619" s="197"/>
      <c r="I2619" s="200"/>
      <c r="J2619" s="198"/>
      <c r="K2619" s="198"/>
      <c r="L2619" s="198"/>
      <c r="M2619" s="199"/>
      <c r="N2619" s="198"/>
      <c r="O2619" s="242"/>
      <c r="P2619" s="242"/>
      <c r="Q2619" s="242"/>
      <c r="R2619" s="242"/>
      <c r="S2619" s="242"/>
      <c r="T2619" s="242"/>
      <c r="U2619" s="242"/>
      <c r="V2619" s="242"/>
      <c r="W2619" s="242"/>
      <c r="X2619" s="242"/>
      <c r="Y2619" s="242"/>
      <c r="Z2619" s="242"/>
      <c r="AA2619" s="242"/>
      <c r="AB2619" s="242"/>
      <c r="AC2619" s="243"/>
    </row>
    <row r="2620" spans="1:29" s="244" customFormat="1" ht="15" customHeight="1" x14ac:dyDescent="0.25">
      <c r="A2620" s="198"/>
      <c r="B2620" s="198"/>
      <c r="C2620" s="198"/>
      <c r="D2620" s="194"/>
      <c r="E2620" s="198"/>
      <c r="F2620" s="198"/>
      <c r="G2620" s="196" t="str">
        <f>IF(ISNA(VLOOKUP(E2620,'Rota Pattern Data'!$A:$B,2,FALSE)),"",VLOOKUP(E2620,'Rota Pattern Data'!$A:$B,2,FALSE))</f>
        <v/>
      </c>
      <c r="H2620" s="197"/>
      <c r="I2620" s="200"/>
      <c r="J2620" s="198"/>
      <c r="K2620" s="198"/>
      <c r="L2620" s="198"/>
      <c r="M2620" s="199"/>
      <c r="N2620" s="198"/>
      <c r="O2620" s="242"/>
      <c r="P2620" s="242"/>
      <c r="Q2620" s="242"/>
      <c r="R2620" s="242"/>
      <c r="S2620" s="242"/>
      <c r="T2620" s="242"/>
      <c r="U2620" s="242"/>
      <c r="V2620" s="242"/>
      <c r="W2620" s="242"/>
      <c r="X2620" s="242"/>
      <c r="Y2620" s="242"/>
      <c r="Z2620" s="242"/>
      <c r="AA2620" s="242"/>
      <c r="AB2620" s="242"/>
      <c r="AC2620" s="243"/>
    </row>
    <row r="2621" spans="1:29" s="244" customFormat="1" ht="15" customHeight="1" x14ac:dyDescent="0.25">
      <c r="A2621" s="198"/>
      <c r="B2621" s="198"/>
      <c r="C2621" s="198"/>
      <c r="D2621" s="194"/>
      <c r="E2621" s="198"/>
      <c r="F2621" s="198"/>
      <c r="G2621" s="196" t="str">
        <f>IF(ISNA(VLOOKUP(E2621,'Rota Pattern Data'!$A:$B,2,FALSE)),"",VLOOKUP(E2621,'Rota Pattern Data'!$A:$B,2,FALSE))</f>
        <v/>
      </c>
      <c r="H2621" s="197"/>
      <c r="I2621" s="200"/>
      <c r="J2621" s="198"/>
      <c r="K2621" s="198"/>
      <c r="L2621" s="198"/>
      <c r="M2621" s="199"/>
      <c r="N2621" s="198"/>
      <c r="O2621" s="242"/>
      <c r="P2621" s="242"/>
      <c r="Q2621" s="242"/>
      <c r="R2621" s="242"/>
      <c r="S2621" s="242"/>
      <c r="T2621" s="242"/>
      <c r="U2621" s="242"/>
      <c r="V2621" s="242"/>
      <c r="W2621" s="242"/>
      <c r="X2621" s="242"/>
      <c r="Y2621" s="242"/>
      <c r="Z2621" s="242"/>
      <c r="AA2621" s="242"/>
      <c r="AB2621" s="242"/>
      <c r="AC2621" s="243"/>
    </row>
    <row r="2622" spans="1:29" s="244" customFormat="1" ht="15" customHeight="1" x14ac:dyDescent="0.25">
      <c r="A2622" s="198"/>
      <c r="B2622" s="198"/>
      <c r="C2622" s="198"/>
      <c r="D2622" s="194"/>
      <c r="E2622" s="198"/>
      <c r="F2622" s="198"/>
      <c r="G2622" s="196" t="str">
        <f>IF(ISNA(VLOOKUP(E2622,'Rota Pattern Data'!$A:$B,2,FALSE)),"",VLOOKUP(E2622,'Rota Pattern Data'!$A:$B,2,FALSE))</f>
        <v/>
      </c>
      <c r="H2622" s="197"/>
      <c r="I2622" s="200"/>
      <c r="J2622" s="198"/>
      <c r="K2622" s="198"/>
      <c r="L2622" s="198"/>
      <c r="M2622" s="199"/>
      <c r="N2622" s="198"/>
      <c r="O2622" s="242"/>
      <c r="P2622" s="242"/>
      <c r="Q2622" s="242"/>
      <c r="R2622" s="242"/>
      <c r="S2622" s="242"/>
      <c r="T2622" s="242"/>
      <c r="U2622" s="242"/>
      <c r="V2622" s="242"/>
      <c r="W2622" s="242"/>
      <c r="X2622" s="242"/>
      <c r="Y2622" s="242"/>
      <c r="Z2622" s="242"/>
      <c r="AA2622" s="242"/>
      <c r="AB2622" s="242"/>
      <c r="AC2622" s="243"/>
    </row>
    <row r="2623" spans="1:29" s="244" customFormat="1" ht="15" customHeight="1" x14ac:dyDescent="0.25">
      <c r="A2623" s="198"/>
      <c r="B2623" s="198"/>
      <c r="C2623" s="198"/>
      <c r="D2623" s="194"/>
      <c r="E2623" s="198"/>
      <c r="F2623" s="198"/>
      <c r="G2623" s="196" t="str">
        <f>IF(ISNA(VLOOKUP(E2623,'Rota Pattern Data'!$A:$B,2,FALSE)),"",VLOOKUP(E2623,'Rota Pattern Data'!$A:$B,2,FALSE))</f>
        <v/>
      </c>
      <c r="H2623" s="197"/>
      <c r="I2623" s="200"/>
      <c r="J2623" s="198"/>
      <c r="K2623" s="198"/>
      <c r="L2623" s="198"/>
      <c r="M2623" s="199"/>
      <c r="N2623" s="198"/>
      <c r="O2623" s="242"/>
      <c r="P2623" s="242"/>
      <c r="Q2623" s="242"/>
      <c r="R2623" s="242"/>
      <c r="S2623" s="242"/>
      <c r="T2623" s="242"/>
      <c r="U2623" s="242"/>
      <c r="V2623" s="242"/>
      <c r="W2623" s="242"/>
      <c r="X2623" s="242"/>
      <c r="Y2623" s="242"/>
      <c r="Z2623" s="242"/>
      <c r="AA2623" s="242"/>
      <c r="AB2623" s="242"/>
      <c r="AC2623" s="243"/>
    </row>
    <row r="2624" spans="1:29" s="244" customFormat="1" ht="15" customHeight="1" x14ac:dyDescent="0.25">
      <c r="A2624" s="198"/>
      <c r="B2624" s="198"/>
      <c r="C2624" s="198"/>
      <c r="D2624" s="194"/>
      <c r="E2624" s="198"/>
      <c r="F2624" s="198"/>
      <c r="G2624" s="196" t="str">
        <f>IF(ISNA(VLOOKUP(E2624,'Rota Pattern Data'!$A:$B,2,FALSE)),"",VLOOKUP(E2624,'Rota Pattern Data'!$A:$B,2,FALSE))</f>
        <v/>
      </c>
      <c r="H2624" s="197"/>
      <c r="I2624" s="200"/>
      <c r="J2624" s="198"/>
      <c r="K2624" s="198"/>
      <c r="L2624" s="198"/>
      <c r="M2624" s="199"/>
      <c r="N2624" s="198"/>
      <c r="O2624" s="242"/>
      <c r="P2624" s="242"/>
      <c r="Q2624" s="242"/>
      <c r="R2624" s="242"/>
      <c r="S2624" s="242"/>
      <c r="T2624" s="242"/>
      <c r="U2624" s="242"/>
      <c r="V2624" s="242"/>
      <c r="W2624" s="242"/>
      <c r="X2624" s="242"/>
      <c r="Y2624" s="242"/>
      <c r="Z2624" s="242"/>
      <c r="AA2624" s="242"/>
      <c r="AB2624" s="242"/>
      <c r="AC2624" s="243"/>
    </row>
    <row r="2625" spans="1:29" s="244" customFormat="1" ht="15" customHeight="1" x14ac:dyDescent="0.25">
      <c r="A2625" s="198"/>
      <c r="B2625" s="198"/>
      <c r="C2625" s="198"/>
      <c r="D2625" s="194"/>
      <c r="E2625" s="198"/>
      <c r="F2625" s="198"/>
      <c r="G2625" s="196" t="str">
        <f>IF(ISNA(VLOOKUP(E2625,'Rota Pattern Data'!$A:$B,2,FALSE)),"",VLOOKUP(E2625,'Rota Pattern Data'!$A:$B,2,FALSE))</f>
        <v/>
      </c>
      <c r="H2625" s="197"/>
      <c r="I2625" s="200"/>
      <c r="J2625" s="198"/>
      <c r="K2625" s="198"/>
      <c r="L2625" s="198"/>
      <c r="M2625" s="199"/>
      <c r="N2625" s="198"/>
      <c r="O2625" s="242"/>
      <c r="P2625" s="242"/>
      <c r="Q2625" s="242"/>
      <c r="R2625" s="242"/>
      <c r="S2625" s="242"/>
      <c r="T2625" s="242"/>
      <c r="U2625" s="242"/>
      <c r="V2625" s="242"/>
      <c r="W2625" s="242"/>
      <c r="X2625" s="242"/>
      <c r="Y2625" s="242"/>
      <c r="Z2625" s="242"/>
      <c r="AA2625" s="242"/>
      <c r="AB2625" s="242"/>
      <c r="AC2625" s="243"/>
    </row>
    <row r="2626" spans="1:29" s="244" customFormat="1" ht="15" customHeight="1" x14ac:dyDescent="0.25">
      <c r="A2626" s="198"/>
      <c r="B2626" s="198"/>
      <c r="C2626" s="198"/>
      <c r="D2626" s="194"/>
      <c r="E2626" s="198"/>
      <c r="F2626" s="198"/>
      <c r="G2626" s="196" t="str">
        <f>IF(ISNA(VLOOKUP(E2626,'Rota Pattern Data'!$A:$B,2,FALSE)),"",VLOOKUP(E2626,'Rota Pattern Data'!$A:$B,2,FALSE))</f>
        <v/>
      </c>
      <c r="H2626" s="197"/>
      <c r="I2626" s="200"/>
      <c r="J2626" s="198"/>
      <c r="K2626" s="198"/>
      <c r="L2626" s="198"/>
      <c r="M2626" s="199"/>
      <c r="N2626" s="198"/>
      <c r="O2626" s="242"/>
      <c r="P2626" s="242"/>
      <c r="Q2626" s="242"/>
      <c r="R2626" s="242"/>
      <c r="S2626" s="242"/>
      <c r="T2626" s="242"/>
      <c r="U2626" s="242"/>
      <c r="V2626" s="242"/>
      <c r="W2626" s="242"/>
      <c r="X2626" s="242"/>
      <c r="Y2626" s="242"/>
      <c r="Z2626" s="242"/>
      <c r="AA2626" s="242"/>
      <c r="AB2626" s="242"/>
      <c r="AC2626" s="243"/>
    </row>
    <row r="2627" spans="1:29" s="244" customFormat="1" ht="15" customHeight="1" x14ac:dyDescent="0.25">
      <c r="A2627" s="198"/>
      <c r="B2627" s="198"/>
      <c r="C2627" s="198"/>
      <c r="D2627" s="194"/>
      <c r="E2627" s="198"/>
      <c r="F2627" s="198"/>
      <c r="G2627" s="196" t="str">
        <f>IF(ISNA(VLOOKUP(E2627,'Rota Pattern Data'!$A:$B,2,FALSE)),"",VLOOKUP(E2627,'Rota Pattern Data'!$A:$B,2,FALSE))</f>
        <v/>
      </c>
      <c r="H2627" s="197"/>
      <c r="I2627" s="200"/>
      <c r="J2627" s="198"/>
      <c r="K2627" s="198"/>
      <c r="L2627" s="198"/>
      <c r="M2627" s="199"/>
      <c r="N2627" s="198"/>
      <c r="O2627" s="242"/>
      <c r="P2627" s="242"/>
      <c r="Q2627" s="242"/>
      <c r="R2627" s="242"/>
      <c r="S2627" s="242"/>
      <c r="T2627" s="242"/>
      <c r="U2627" s="242"/>
      <c r="V2627" s="242"/>
      <c r="W2627" s="242"/>
      <c r="X2627" s="242"/>
      <c r="Y2627" s="242"/>
      <c r="Z2627" s="242"/>
      <c r="AA2627" s="242"/>
      <c r="AB2627" s="242"/>
      <c r="AC2627" s="243"/>
    </row>
    <row r="2628" spans="1:29" s="244" customFormat="1" ht="15" customHeight="1" x14ac:dyDescent="0.25">
      <c r="A2628" s="198"/>
      <c r="B2628" s="198"/>
      <c r="C2628" s="198"/>
      <c r="D2628" s="194"/>
      <c r="E2628" s="198"/>
      <c r="F2628" s="198"/>
      <c r="G2628" s="196" t="str">
        <f>IF(ISNA(VLOOKUP(E2628,'Rota Pattern Data'!$A:$B,2,FALSE)),"",VLOOKUP(E2628,'Rota Pattern Data'!$A:$B,2,FALSE))</f>
        <v/>
      </c>
      <c r="H2628" s="197"/>
      <c r="I2628" s="200"/>
      <c r="J2628" s="198"/>
      <c r="K2628" s="198"/>
      <c r="L2628" s="198"/>
      <c r="M2628" s="199"/>
      <c r="N2628" s="198"/>
      <c r="O2628" s="242"/>
      <c r="P2628" s="242"/>
      <c r="Q2628" s="242"/>
      <c r="R2628" s="242"/>
      <c r="S2628" s="242"/>
      <c r="T2628" s="242"/>
      <c r="U2628" s="242"/>
      <c r="V2628" s="242"/>
      <c r="W2628" s="242"/>
      <c r="X2628" s="242"/>
      <c r="Y2628" s="242"/>
      <c r="Z2628" s="242"/>
      <c r="AA2628" s="242"/>
      <c r="AB2628" s="242"/>
      <c r="AC2628" s="243"/>
    </row>
    <row r="2629" spans="1:29" s="244" customFormat="1" ht="15" customHeight="1" x14ac:dyDescent="0.25">
      <c r="A2629" s="198"/>
      <c r="B2629" s="198"/>
      <c r="C2629" s="198"/>
      <c r="D2629" s="194"/>
      <c r="E2629" s="198"/>
      <c r="F2629" s="198"/>
      <c r="G2629" s="196" t="str">
        <f>IF(ISNA(VLOOKUP(E2629,'Rota Pattern Data'!$A:$B,2,FALSE)),"",VLOOKUP(E2629,'Rota Pattern Data'!$A:$B,2,FALSE))</f>
        <v/>
      </c>
      <c r="H2629" s="197"/>
      <c r="I2629" s="200"/>
      <c r="J2629" s="198"/>
      <c r="K2629" s="198"/>
      <c r="L2629" s="198"/>
      <c r="M2629" s="199"/>
      <c r="N2629" s="198"/>
      <c r="O2629" s="242"/>
      <c r="P2629" s="242"/>
      <c r="Q2629" s="242"/>
      <c r="R2629" s="242"/>
      <c r="S2629" s="242"/>
      <c r="T2629" s="242"/>
      <c r="U2629" s="242"/>
      <c r="V2629" s="242"/>
      <c r="W2629" s="242"/>
      <c r="X2629" s="242"/>
      <c r="Y2629" s="242"/>
      <c r="Z2629" s="242"/>
      <c r="AA2629" s="242"/>
      <c r="AB2629" s="242"/>
      <c r="AC2629" s="243"/>
    </row>
    <row r="2630" spans="1:29" s="244" customFormat="1" ht="15" customHeight="1" x14ac:dyDescent="0.25">
      <c r="A2630" s="198"/>
      <c r="B2630" s="198"/>
      <c r="C2630" s="198"/>
      <c r="D2630" s="194"/>
      <c r="E2630" s="198"/>
      <c r="F2630" s="198"/>
      <c r="G2630" s="196" t="str">
        <f>IF(ISNA(VLOOKUP(E2630,'Rota Pattern Data'!$A:$B,2,FALSE)),"",VLOOKUP(E2630,'Rota Pattern Data'!$A:$B,2,FALSE))</f>
        <v/>
      </c>
      <c r="H2630" s="197"/>
      <c r="I2630" s="200"/>
      <c r="J2630" s="198"/>
      <c r="K2630" s="198"/>
      <c r="L2630" s="198"/>
      <c r="M2630" s="199"/>
      <c r="N2630" s="198"/>
      <c r="O2630" s="242"/>
      <c r="P2630" s="242"/>
      <c r="Q2630" s="242"/>
      <c r="R2630" s="242"/>
      <c r="S2630" s="242"/>
      <c r="T2630" s="242"/>
      <c r="U2630" s="242"/>
      <c r="V2630" s="242"/>
      <c r="W2630" s="242"/>
      <c r="X2630" s="242"/>
      <c r="Y2630" s="242"/>
      <c r="Z2630" s="242"/>
      <c r="AA2630" s="242"/>
      <c r="AB2630" s="242"/>
      <c r="AC2630" s="243"/>
    </row>
    <row r="2631" spans="1:29" s="244" customFormat="1" ht="15" customHeight="1" x14ac:dyDescent="0.25">
      <c r="A2631" s="198"/>
      <c r="B2631" s="198"/>
      <c r="C2631" s="198"/>
      <c r="D2631" s="194"/>
      <c r="E2631" s="198"/>
      <c r="F2631" s="198"/>
      <c r="G2631" s="196" t="str">
        <f>IF(ISNA(VLOOKUP(E2631,'Rota Pattern Data'!$A:$B,2,FALSE)),"",VLOOKUP(E2631,'Rota Pattern Data'!$A:$B,2,FALSE))</f>
        <v/>
      </c>
      <c r="H2631" s="197"/>
      <c r="I2631" s="200"/>
      <c r="J2631" s="198"/>
      <c r="K2631" s="198"/>
      <c r="L2631" s="198"/>
      <c r="M2631" s="199"/>
      <c r="N2631" s="198"/>
      <c r="O2631" s="242"/>
      <c r="P2631" s="242"/>
      <c r="Q2631" s="242"/>
      <c r="R2631" s="242"/>
      <c r="S2631" s="242"/>
      <c r="T2631" s="242"/>
      <c r="U2631" s="242"/>
      <c r="V2631" s="242"/>
      <c r="W2631" s="242"/>
      <c r="X2631" s="242"/>
      <c r="Y2631" s="242"/>
      <c r="Z2631" s="242"/>
      <c r="AA2631" s="242"/>
      <c r="AB2631" s="242"/>
      <c r="AC2631" s="243"/>
    </row>
    <row r="2632" spans="1:29" s="244" customFormat="1" ht="15" customHeight="1" x14ac:dyDescent="0.25">
      <c r="A2632" s="198"/>
      <c r="B2632" s="198"/>
      <c r="C2632" s="198"/>
      <c r="D2632" s="194"/>
      <c r="E2632" s="198"/>
      <c r="F2632" s="198"/>
      <c r="G2632" s="196" t="str">
        <f>IF(ISNA(VLOOKUP(E2632,'Rota Pattern Data'!$A:$B,2,FALSE)),"",VLOOKUP(E2632,'Rota Pattern Data'!$A:$B,2,FALSE))</f>
        <v/>
      </c>
      <c r="H2632" s="197"/>
      <c r="I2632" s="200"/>
      <c r="J2632" s="198"/>
      <c r="K2632" s="198"/>
      <c r="L2632" s="198"/>
      <c r="M2632" s="199"/>
      <c r="N2632" s="198"/>
      <c r="O2632" s="242"/>
      <c r="P2632" s="242"/>
      <c r="Q2632" s="242"/>
      <c r="R2632" s="242"/>
      <c r="S2632" s="242"/>
      <c r="T2632" s="242"/>
      <c r="U2632" s="242"/>
      <c r="V2632" s="242"/>
      <c r="W2632" s="242"/>
      <c r="X2632" s="242"/>
      <c r="Y2632" s="242"/>
      <c r="Z2632" s="242"/>
      <c r="AA2632" s="242"/>
      <c r="AB2632" s="242"/>
      <c r="AC2632" s="243"/>
    </row>
    <row r="2633" spans="1:29" s="244" customFormat="1" ht="15" customHeight="1" x14ac:dyDescent="0.25">
      <c r="A2633" s="198"/>
      <c r="B2633" s="198"/>
      <c r="C2633" s="198"/>
      <c r="D2633" s="194"/>
      <c r="E2633" s="198"/>
      <c r="F2633" s="198"/>
      <c r="G2633" s="196" t="str">
        <f>IF(ISNA(VLOOKUP(E2633,'Rota Pattern Data'!$A:$B,2,FALSE)),"",VLOOKUP(E2633,'Rota Pattern Data'!$A:$B,2,FALSE))</f>
        <v/>
      </c>
      <c r="H2633" s="197"/>
      <c r="I2633" s="200"/>
      <c r="J2633" s="198"/>
      <c r="K2633" s="198"/>
      <c r="L2633" s="198"/>
      <c r="M2633" s="199"/>
      <c r="N2633" s="198"/>
      <c r="O2633" s="242"/>
      <c r="P2633" s="242"/>
      <c r="Q2633" s="242"/>
      <c r="R2633" s="242"/>
      <c r="S2633" s="242"/>
      <c r="T2633" s="242"/>
      <c r="U2633" s="242"/>
      <c r="V2633" s="242"/>
      <c r="W2633" s="242"/>
      <c r="X2633" s="242"/>
      <c r="Y2633" s="242"/>
      <c r="Z2633" s="242"/>
      <c r="AA2633" s="242"/>
      <c r="AB2633" s="242"/>
      <c r="AC2633" s="243"/>
    </row>
    <row r="2634" spans="1:29" s="244" customFormat="1" ht="15" customHeight="1" x14ac:dyDescent="0.25">
      <c r="A2634" s="198"/>
      <c r="B2634" s="198"/>
      <c r="C2634" s="198"/>
      <c r="D2634" s="194"/>
      <c r="E2634" s="198"/>
      <c r="F2634" s="198"/>
      <c r="G2634" s="196" t="str">
        <f>IF(ISNA(VLOOKUP(E2634,'Rota Pattern Data'!$A:$B,2,FALSE)),"",VLOOKUP(E2634,'Rota Pattern Data'!$A:$B,2,FALSE))</f>
        <v/>
      </c>
      <c r="H2634" s="197"/>
      <c r="I2634" s="200"/>
      <c r="J2634" s="198"/>
      <c r="K2634" s="198"/>
      <c r="L2634" s="198"/>
      <c r="M2634" s="199"/>
      <c r="N2634" s="198"/>
      <c r="O2634" s="242"/>
      <c r="P2634" s="242"/>
      <c r="Q2634" s="242"/>
      <c r="R2634" s="242"/>
      <c r="S2634" s="242"/>
      <c r="T2634" s="242"/>
      <c r="U2634" s="242"/>
      <c r="V2634" s="242"/>
      <c r="W2634" s="242"/>
      <c r="X2634" s="242"/>
      <c r="Y2634" s="242"/>
      <c r="Z2634" s="242"/>
      <c r="AA2634" s="242"/>
      <c r="AB2634" s="242"/>
      <c r="AC2634" s="243"/>
    </row>
    <row r="2635" spans="1:29" s="244" customFormat="1" ht="15" customHeight="1" x14ac:dyDescent="0.25">
      <c r="A2635" s="198"/>
      <c r="B2635" s="198"/>
      <c r="C2635" s="198"/>
      <c r="D2635" s="194"/>
      <c r="E2635" s="198"/>
      <c r="F2635" s="198"/>
      <c r="G2635" s="196" t="str">
        <f>IF(ISNA(VLOOKUP(E2635,'Rota Pattern Data'!$A:$B,2,FALSE)),"",VLOOKUP(E2635,'Rota Pattern Data'!$A:$B,2,FALSE))</f>
        <v/>
      </c>
      <c r="H2635" s="197"/>
      <c r="I2635" s="200"/>
      <c r="J2635" s="198"/>
      <c r="K2635" s="198"/>
      <c r="L2635" s="198"/>
      <c r="M2635" s="199"/>
      <c r="N2635" s="198"/>
      <c r="O2635" s="242"/>
      <c r="P2635" s="242"/>
      <c r="Q2635" s="242"/>
      <c r="R2635" s="242"/>
      <c r="S2635" s="242"/>
      <c r="T2635" s="242"/>
      <c r="U2635" s="242"/>
      <c r="V2635" s="242"/>
      <c r="W2635" s="242"/>
      <c r="X2635" s="242"/>
      <c r="Y2635" s="242"/>
      <c r="Z2635" s="242"/>
      <c r="AA2635" s="242"/>
      <c r="AB2635" s="242"/>
      <c r="AC2635" s="243"/>
    </row>
    <row r="2636" spans="1:29" s="244" customFormat="1" ht="15" customHeight="1" x14ac:dyDescent="0.25">
      <c r="A2636" s="198"/>
      <c r="B2636" s="198"/>
      <c r="C2636" s="198"/>
      <c r="D2636" s="194"/>
      <c r="E2636" s="198"/>
      <c r="F2636" s="198"/>
      <c r="G2636" s="196" t="str">
        <f>IF(ISNA(VLOOKUP(E2636,'Rota Pattern Data'!$A:$B,2,FALSE)),"",VLOOKUP(E2636,'Rota Pattern Data'!$A:$B,2,FALSE))</f>
        <v/>
      </c>
      <c r="H2636" s="197"/>
      <c r="I2636" s="200"/>
      <c r="J2636" s="198"/>
      <c r="K2636" s="198"/>
      <c r="L2636" s="198"/>
      <c r="M2636" s="199"/>
      <c r="N2636" s="198"/>
      <c r="O2636" s="242"/>
      <c r="P2636" s="242"/>
      <c r="Q2636" s="242"/>
      <c r="R2636" s="242"/>
      <c r="S2636" s="242"/>
      <c r="T2636" s="242"/>
      <c r="U2636" s="242"/>
      <c r="V2636" s="242"/>
      <c r="W2636" s="242"/>
      <c r="X2636" s="242"/>
      <c r="Y2636" s="242"/>
      <c r="Z2636" s="242"/>
      <c r="AA2636" s="242"/>
      <c r="AB2636" s="242"/>
      <c r="AC2636" s="243"/>
    </row>
    <row r="2637" spans="1:29" s="244" customFormat="1" ht="15" customHeight="1" x14ac:dyDescent="0.25">
      <c r="A2637" s="198"/>
      <c r="B2637" s="198"/>
      <c r="C2637" s="198"/>
      <c r="D2637" s="194"/>
      <c r="E2637" s="198"/>
      <c r="F2637" s="198"/>
      <c r="G2637" s="196" t="str">
        <f>IF(ISNA(VLOOKUP(E2637,'Rota Pattern Data'!$A:$B,2,FALSE)),"",VLOOKUP(E2637,'Rota Pattern Data'!$A:$B,2,FALSE))</f>
        <v/>
      </c>
      <c r="H2637" s="197"/>
      <c r="I2637" s="200"/>
      <c r="J2637" s="198"/>
      <c r="K2637" s="198"/>
      <c r="L2637" s="198"/>
      <c r="M2637" s="199"/>
      <c r="N2637" s="198"/>
      <c r="O2637" s="242"/>
      <c r="P2637" s="242"/>
      <c r="Q2637" s="242"/>
      <c r="R2637" s="242"/>
      <c r="S2637" s="242"/>
      <c r="T2637" s="242"/>
      <c r="U2637" s="242"/>
      <c r="V2637" s="242"/>
      <c r="W2637" s="242"/>
      <c r="X2637" s="242"/>
      <c r="Y2637" s="242"/>
      <c r="Z2637" s="242"/>
      <c r="AA2637" s="242"/>
      <c r="AB2637" s="242"/>
      <c r="AC2637" s="243"/>
    </row>
    <row r="2638" spans="1:29" s="244" customFormat="1" ht="15" customHeight="1" x14ac:dyDescent="0.25">
      <c r="A2638" s="198"/>
      <c r="B2638" s="198"/>
      <c r="C2638" s="198"/>
      <c r="D2638" s="194"/>
      <c r="E2638" s="198"/>
      <c r="F2638" s="198"/>
      <c r="G2638" s="196" t="str">
        <f>IF(ISNA(VLOOKUP(E2638,'Rota Pattern Data'!$A:$B,2,FALSE)),"",VLOOKUP(E2638,'Rota Pattern Data'!$A:$B,2,FALSE))</f>
        <v/>
      </c>
      <c r="H2638" s="197"/>
      <c r="I2638" s="200"/>
      <c r="J2638" s="198"/>
      <c r="K2638" s="198"/>
      <c r="L2638" s="198"/>
      <c r="M2638" s="199"/>
      <c r="N2638" s="198"/>
      <c r="O2638" s="242"/>
      <c r="P2638" s="242"/>
      <c r="Q2638" s="242"/>
      <c r="R2638" s="242"/>
      <c r="S2638" s="242"/>
      <c r="T2638" s="242"/>
      <c r="U2638" s="242"/>
      <c r="V2638" s="242"/>
      <c r="W2638" s="242"/>
      <c r="X2638" s="242"/>
      <c r="Y2638" s="242"/>
      <c r="Z2638" s="242"/>
      <c r="AA2638" s="242"/>
      <c r="AB2638" s="242"/>
      <c r="AC2638" s="243"/>
    </row>
    <row r="2639" spans="1:29" s="244" customFormat="1" ht="15" customHeight="1" x14ac:dyDescent="0.25">
      <c r="A2639" s="198"/>
      <c r="B2639" s="198"/>
      <c r="C2639" s="198"/>
      <c r="D2639" s="194"/>
      <c r="E2639" s="198"/>
      <c r="F2639" s="198"/>
      <c r="G2639" s="196" t="str">
        <f>IF(ISNA(VLOOKUP(E2639,'Rota Pattern Data'!$A:$B,2,FALSE)),"",VLOOKUP(E2639,'Rota Pattern Data'!$A:$B,2,FALSE))</f>
        <v/>
      </c>
      <c r="H2639" s="197"/>
      <c r="I2639" s="200"/>
      <c r="J2639" s="198"/>
      <c r="K2639" s="198"/>
      <c r="L2639" s="198"/>
      <c r="M2639" s="199"/>
      <c r="N2639" s="198"/>
      <c r="O2639" s="242"/>
      <c r="P2639" s="242"/>
      <c r="Q2639" s="242"/>
      <c r="R2639" s="242"/>
      <c r="S2639" s="242"/>
      <c r="T2639" s="242"/>
      <c r="U2639" s="242"/>
      <c r="V2639" s="242"/>
      <c r="W2639" s="242"/>
      <c r="X2639" s="242"/>
      <c r="Y2639" s="242"/>
      <c r="Z2639" s="242"/>
      <c r="AA2639" s="242"/>
      <c r="AB2639" s="242"/>
      <c r="AC2639" s="243"/>
    </row>
    <row r="2640" spans="1:29" s="244" customFormat="1" ht="15" customHeight="1" x14ac:dyDescent="0.25">
      <c r="A2640" s="198"/>
      <c r="B2640" s="198"/>
      <c r="C2640" s="198"/>
      <c r="D2640" s="194"/>
      <c r="E2640" s="198"/>
      <c r="F2640" s="198"/>
      <c r="G2640" s="196" t="str">
        <f>IF(ISNA(VLOOKUP(E2640,'Rota Pattern Data'!$A:$B,2,FALSE)),"",VLOOKUP(E2640,'Rota Pattern Data'!$A:$B,2,FALSE))</f>
        <v/>
      </c>
      <c r="H2640" s="197"/>
      <c r="I2640" s="200"/>
      <c r="J2640" s="198"/>
      <c r="K2640" s="198"/>
      <c r="L2640" s="198"/>
      <c r="M2640" s="199"/>
      <c r="N2640" s="198"/>
      <c r="O2640" s="242"/>
      <c r="P2640" s="242"/>
      <c r="Q2640" s="242"/>
      <c r="R2640" s="242"/>
      <c r="S2640" s="242"/>
      <c r="T2640" s="242"/>
      <c r="U2640" s="242"/>
      <c r="V2640" s="242"/>
      <c r="W2640" s="242"/>
      <c r="X2640" s="242"/>
      <c r="Y2640" s="242"/>
      <c r="Z2640" s="242"/>
      <c r="AA2640" s="242"/>
      <c r="AB2640" s="242"/>
      <c r="AC2640" s="243"/>
    </row>
    <row r="2641" spans="1:29" s="244" customFormat="1" ht="15" customHeight="1" x14ac:dyDescent="0.25">
      <c r="A2641" s="198"/>
      <c r="B2641" s="198"/>
      <c r="C2641" s="198"/>
      <c r="D2641" s="194"/>
      <c r="E2641" s="198"/>
      <c r="F2641" s="198"/>
      <c r="G2641" s="196" t="str">
        <f>IF(ISNA(VLOOKUP(E2641,'Rota Pattern Data'!$A:$B,2,FALSE)),"",VLOOKUP(E2641,'Rota Pattern Data'!$A:$B,2,FALSE))</f>
        <v/>
      </c>
      <c r="H2641" s="197"/>
      <c r="I2641" s="200"/>
      <c r="J2641" s="198"/>
      <c r="K2641" s="198"/>
      <c r="L2641" s="198"/>
      <c r="M2641" s="199"/>
      <c r="N2641" s="198"/>
      <c r="O2641" s="242"/>
      <c r="P2641" s="242"/>
      <c r="Q2641" s="242"/>
      <c r="R2641" s="242"/>
      <c r="S2641" s="242"/>
      <c r="T2641" s="242"/>
      <c r="U2641" s="242"/>
      <c r="V2641" s="242"/>
      <c r="W2641" s="242"/>
      <c r="X2641" s="242"/>
      <c r="Y2641" s="242"/>
      <c r="Z2641" s="242"/>
      <c r="AA2641" s="242"/>
      <c r="AB2641" s="242"/>
      <c r="AC2641" s="243"/>
    </row>
    <row r="2642" spans="1:29" s="244" customFormat="1" ht="15" customHeight="1" x14ac:dyDescent="0.25">
      <c r="A2642" s="198"/>
      <c r="B2642" s="198"/>
      <c r="C2642" s="198"/>
      <c r="D2642" s="194"/>
      <c r="E2642" s="198"/>
      <c r="F2642" s="198"/>
      <c r="G2642" s="196" t="str">
        <f>IF(ISNA(VLOOKUP(E2642,'Rota Pattern Data'!$A:$B,2,FALSE)),"",VLOOKUP(E2642,'Rota Pattern Data'!$A:$B,2,FALSE))</f>
        <v/>
      </c>
      <c r="H2642" s="197"/>
      <c r="I2642" s="200"/>
      <c r="J2642" s="198"/>
      <c r="K2642" s="198"/>
      <c r="L2642" s="198"/>
      <c r="M2642" s="199"/>
      <c r="N2642" s="198"/>
      <c r="O2642" s="242"/>
      <c r="P2642" s="242"/>
      <c r="Q2642" s="242"/>
      <c r="R2642" s="242"/>
      <c r="S2642" s="242"/>
      <c r="T2642" s="242"/>
      <c r="U2642" s="242"/>
      <c r="V2642" s="242"/>
      <c r="W2642" s="242"/>
      <c r="X2642" s="242"/>
      <c r="Y2642" s="242"/>
      <c r="Z2642" s="242"/>
      <c r="AA2642" s="242"/>
      <c r="AB2642" s="242"/>
      <c r="AC2642" s="243"/>
    </row>
    <row r="2643" spans="1:29" s="244" customFormat="1" ht="15" customHeight="1" x14ac:dyDescent="0.25">
      <c r="A2643" s="198"/>
      <c r="B2643" s="198"/>
      <c r="C2643" s="198"/>
      <c r="D2643" s="194"/>
      <c r="E2643" s="198"/>
      <c r="F2643" s="198"/>
      <c r="G2643" s="196" t="str">
        <f>IF(ISNA(VLOOKUP(E2643,'Rota Pattern Data'!$A:$B,2,FALSE)),"",VLOOKUP(E2643,'Rota Pattern Data'!$A:$B,2,FALSE))</f>
        <v/>
      </c>
      <c r="H2643" s="197"/>
      <c r="I2643" s="200"/>
      <c r="J2643" s="198"/>
      <c r="K2643" s="198"/>
      <c r="L2643" s="198"/>
      <c r="M2643" s="199"/>
      <c r="N2643" s="198"/>
      <c r="O2643" s="242"/>
      <c r="P2643" s="242"/>
      <c r="Q2643" s="242"/>
      <c r="R2643" s="242"/>
      <c r="S2643" s="242"/>
      <c r="T2643" s="242"/>
      <c r="U2643" s="242"/>
      <c r="V2643" s="242"/>
      <c r="W2643" s="242"/>
      <c r="X2643" s="242"/>
      <c r="Y2643" s="242"/>
      <c r="Z2643" s="242"/>
      <c r="AA2643" s="242"/>
      <c r="AB2643" s="242"/>
      <c r="AC2643" s="243"/>
    </row>
    <row r="2644" spans="1:29" s="244" customFormat="1" ht="15" customHeight="1" x14ac:dyDescent="0.25">
      <c r="A2644" s="198"/>
      <c r="B2644" s="198"/>
      <c r="C2644" s="198"/>
      <c r="D2644" s="194"/>
      <c r="E2644" s="198"/>
      <c r="F2644" s="198"/>
      <c r="G2644" s="196" t="str">
        <f>IF(ISNA(VLOOKUP(E2644,'Rota Pattern Data'!$A:$B,2,FALSE)),"",VLOOKUP(E2644,'Rota Pattern Data'!$A:$B,2,FALSE))</f>
        <v/>
      </c>
      <c r="H2644" s="197"/>
      <c r="I2644" s="200"/>
      <c r="J2644" s="198"/>
      <c r="K2644" s="198"/>
      <c r="L2644" s="198"/>
      <c r="M2644" s="199"/>
      <c r="N2644" s="198"/>
      <c r="O2644" s="242"/>
      <c r="P2644" s="242"/>
      <c r="Q2644" s="242"/>
      <c r="R2644" s="242"/>
      <c r="S2644" s="242"/>
      <c r="T2644" s="242"/>
      <c r="U2644" s="242"/>
      <c r="V2644" s="242"/>
      <c r="W2644" s="242"/>
      <c r="X2644" s="242"/>
      <c r="Y2644" s="242"/>
      <c r="Z2644" s="242"/>
      <c r="AA2644" s="242"/>
      <c r="AB2644" s="242"/>
      <c r="AC2644" s="243"/>
    </row>
    <row r="2645" spans="1:29" s="244" customFormat="1" ht="15" customHeight="1" x14ac:dyDescent="0.25">
      <c r="A2645" s="198"/>
      <c r="B2645" s="198"/>
      <c r="C2645" s="198"/>
      <c r="D2645" s="194"/>
      <c r="E2645" s="198"/>
      <c r="F2645" s="198"/>
      <c r="G2645" s="196" t="str">
        <f>IF(ISNA(VLOOKUP(E2645,'Rota Pattern Data'!$A:$B,2,FALSE)),"",VLOOKUP(E2645,'Rota Pattern Data'!$A:$B,2,FALSE))</f>
        <v/>
      </c>
      <c r="H2645" s="197"/>
      <c r="I2645" s="200"/>
      <c r="J2645" s="198"/>
      <c r="K2645" s="198"/>
      <c r="L2645" s="198"/>
      <c r="M2645" s="199"/>
      <c r="N2645" s="198"/>
      <c r="O2645" s="242"/>
      <c r="P2645" s="242"/>
      <c r="Q2645" s="242"/>
      <c r="R2645" s="242"/>
      <c r="S2645" s="242"/>
      <c r="T2645" s="242"/>
      <c r="U2645" s="242"/>
      <c r="V2645" s="242"/>
      <c r="W2645" s="242"/>
      <c r="X2645" s="242"/>
      <c r="Y2645" s="242"/>
      <c r="Z2645" s="242"/>
      <c r="AA2645" s="242"/>
      <c r="AB2645" s="242"/>
      <c r="AC2645" s="243"/>
    </row>
    <row r="2646" spans="1:29" s="244" customFormat="1" ht="15" customHeight="1" x14ac:dyDescent="0.25">
      <c r="A2646" s="198"/>
      <c r="B2646" s="198"/>
      <c r="C2646" s="198"/>
      <c r="D2646" s="194"/>
      <c r="E2646" s="198"/>
      <c r="F2646" s="198"/>
      <c r="G2646" s="196" t="str">
        <f>IF(ISNA(VLOOKUP(E2646,'Rota Pattern Data'!$A:$B,2,FALSE)),"",VLOOKUP(E2646,'Rota Pattern Data'!$A:$B,2,FALSE))</f>
        <v/>
      </c>
      <c r="H2646" s="197"/>
      <c r="I2646" s="200"/>
      <c r="J2646" s="198"/>
      <c r="K2646" s="198"/>
      <c r="L2646" s="198"/>
      <c r="M2646" s="199"/>
      <c r="N2646" s="198"/>
      <c r="O2646" s="242"/>
      <c r="P2646" s="242"/>
      <c r="Q2646" s="242"/>
      <c r="R2646" s="242"/>
      <c r="S2646" s="242"/>
      <c r="T2646" s="242"/>
      <c r="U2646" s="242"/>
      <c r="V2646" s="242"/>
      <c r="W2646" s="242"/>
      <c r="X2646" s="242"/>
      <c r="Y2646" s="242"/>
      <c r="Z2646" s="242"/>
      <c r="AA2646" s="242"/>
      <c r="AB2646" s="242"/>
      <c r="AC2646" s="243"/>
    </row>
    <row r="2647" spans="1:29" s="244" customFormat="1" ht="15" customHeight="1" x14ac:dyDescent="0.25">
      <c r="A2647" s="198"/>
      <c r="B2647" s="198"/>
      <c r="C2647" s="198"/>
      <c r="D2647" s="194"/>
      <c r="E2647" s="198"/>
      <c r="F2647" s="198"/>
      <c r="G2647" s="196" t="str">
        <f>IF(ISNA(VLOOKUP(E2647,'Rota Pattern Data'!$A:$B,2,FALSE)),"",VLOOKUP(E2647,'Rota Pattern Data'!$A:$B,2,FALSE))</f>
        <v/>
      </c>
      <c r="H2647" s="197"/>
      <c r="I2647" s="200"/>
      <c r="J2647" s="198"/>
      <c r="K2647" s="198"/>
      <c r="L2647" s="198"/>
      <c r="M2647" s="199"/>
      <c r="N2647" s="198"/>
      <c r="O2647" s="242"/>
      <c r="P2647" s="242"/>
      <c r="Q2647" s="242"/>
      <c r="R2647" s="242"/>
      <c r="S2647" s="242"/>
      <c r="T2647" s="242"/>
      <c r="U2647" s="242"/>
      <c r="V2647" s="242"/>
      <c r="W2647" s="242"/>
      <c r="X2647" s="242"/>
      <c r="Y2647" s="242"/>
      <c r="Z2647" s="242"/>
      <c r="AA2647" s="242"/>
      <c r="AB2647" s="242"/>
      <c r="AC2647" s="243"/>
    </row>
    <row r="2648" spans="1:29" s="244" customFormat="1" ht="15" customHeight="1" x14ac:dyDescent="0.25">
      <c r="A2648" s="198"/>
      <c r="B2648" s="198"/>
      <c r="C2648" s="198"/>
      <c r="D2648" s="194"/>
      <c r="E2648" s="198"/>
      <c r="F2648" s="198"/>
      <c r="G2648" s="196" t="str">
        <f>IF(ISNA(VLOOKUP(E2648,'Rota Pattern Data'!$A:$B,2,FALSE)),"",VLOOKUP(E2648,'Rota Pattern Data'!$A:$B,2,FALSE))</f>
        <v/>
      </c>
      <c r="H2648" s="197"/>
      <c r="I2648" s="200"/>
      <c r="J2648" s="198"/>
      <c r="K2648" s="198"/>
      <c r="L2648" s="198"/>
      <c r="M2648" s="199"/>
      <c r="N2648" s="198"/>
      <c r="O2648" s="242"/>
      <c r="P2648" s="242"/>
      <c r="Q2648" s="242"/>
      <c r="R2648" s="242"/>
      <c r="S2648" s="242"/>
      <c r="T2648" s="242"/>
      <c r="U2648" s="242"/>
      <c r="V2648" s="242"/>
      <c r="W2648" s="242"/>
      <c r="X2648" s="242"/>
      <c r="Y2648" s="242"/>
      <c r="Z2648" s="242"/>
      <c r="AA2648" s="242"/>
      <c r="AB2648" s="242"/>
      <c r="AC2648" s="243"/>
    </row>
    <row r="2649" spans="1:29" s="244" customFormat="1" ht="15" customHeight="1" x14ac:dyDescent="0.25">
      <c r="A2649" s="198"/>
      <c r="B2649" s="198"/>
      <c r="C2649" s="198"/>
      <c r="D2649" s="194"/>
      <c r="E2649" s="198"/>
      <c r="F2649" s="198"/>
      <c r="G2649" s="196" t="str">
        <f>IF(ISNA(VLOOKUP(E2649,'Rota Pattern Data'!$A:$B,2,FALSE)),"",VLOOKUP(E2649,'Rota Pattern Data'!$A:$B,2,FALSE))</f>
        <v/>
      </c>
      <c r="H2649" s="197"/>
      <c r="I2649" s="200"/>
      <c r="J2649" s="198"/>
      <c r="K2649" s="198"/>
      <c r="L2649" s="198"/>
      <c r="M2649" s="199"/>
      <c r="N2649" s="198"/>
      <c r="O2649" s="242"/>
      <c r="P2649" s="242"/>
      <c r="Q2649" s="242"/>
      <c r="R2649" s="242"/>
      <c r="S2649" s="242"/>
      <c r="T2649" s="242"/>
      <c r="U2649" s="242"/>
      <c r="V2649" s="242"/>
      <c r="W2649" s="242"/>
      <c r="X2649" s="242"/>
      <c r="Y2649" s="242"/>
      <c r="Z2649" s="242"/>
      <c r="AA2649" s="242"/>
      <c r="AB2649" s="242"/>
      <c r="AC2649" s="243"/>
    </row>
    <row r="2650" spans="1:29" s="244" customFormat="1" ht="15" customHeight="1" x14ac:dyDescent="0.25">
      <c r="A2650" s="198"/>
      <c r="B2650" s="198"/>
      <c r="C2650" s="198"/>
      <c r="D2650" s="194"/>
      <c r="E2650" s="198"/>
      <c r="F2650" s="198"/>
      <c r="G2650" s="196" t="str">
        <f>IF(ISNA(VLOOKUP(E2650,'Rota Pattern Data'!$A:$B,2,FALSE)),"",VLOOKUP(E2650,'Rota Pattern Data'!$A:$B,2,FALSE))</f>
        <v/>
      </c>
      <c r="H2650" s="197"/>
      <c r="I2650" s="200"/>
      <c r="J2650" s="198"/>
      <c r="K2650" s="198"/>
      <c r="L2650" s="198"/>
      <c r="M2650" s="199"/>
      <c r="N2650" s="198"/>
      <c r="O2650" s="242"/>
      <c r="P2650" s="242"/>
      <c r="Q2650" s="242"/>
      <c r="R2650" s="242"/>
      <c r="S2650" s="242"/>
      <c r="T2650" s="242"/>
      <c r="U2650" s="242"/>
      <c r="V2650" s="242"/>
      <c r="W2650" s="242"/>
      <c r="X2650" s="242"/>
      <c r="Y2650" s="242"/>
      <c r="Z2650" s="242"/>
      <c r="AA2650" s="242"/>
      <c r="AB2650" s="242"/>
      <c r="AC2650" s="243"/>
    </row>
    <row r="2651" spans="1:29" s="244" customFormat="1" ht="15" customHeight="1" x14ac:dyDescent="0.25">
      <c r="A2651" s="198"/>
      <c r="B2651" s="198"/>
      <c r="C2651" s="198"/>
      <c r="D2651" s="194"/>
      <c r="E2651" s="198"/>
      <c r="F2651" s="198"/>
      <c r="G2651" s="196" t="str">
        <f>IF(ISNA(VLOOKUP(E2651,'Rota Pattern Data'!$A:$B,2,FALSE)),"",VLOOKUP(E2651,'Rota Pattern Data'!$A:$B,2,FALSE))</f>
        <v/>
      </c>
      <c r="H2651" s="197"/>
      <c r="I2651" s="200"/>
      <c r="J2651" s="198"/>
      <c r="K2651" s="198"/>
      <c r="L2651" s="198"/>
      <c r="M2651" s="199"/>
      <c r="N2651" s="198"/>
      <c r="O2651" s="242"/>
      <c r="P2651" s="242"/>
      <c r="Q2651" s="242"/>
      <c r="R2651" s="242"/>
      <c r="S2651" s="242"/>
      <c r="T2651" s="242"/>
      <c r="U2651" s="242"/>
      <c r="V2651" s="242"/>
      <c r="W2651" s="242"/>
      <c r="X2651" s="242"/>
      <c r="Y2651" s="242"/>
      <c r="Z2651" s="242"/>
      <c r="AA2651" s="242"/>
      <c r="AB2651" s="242"/>
      <c r="AC2651" s="243"/>
    </row>
    <row r="2652" spans="1:29" s="244" customFormat="1" ht="15" customHeight="1" x14ac:dyDescent="0.25">
      <c r="A2652" s="198"/>
      <c r="B2652" s="198"/>
      <c r="C2652" s="198"/>
      <c r="D2652" s="194"/>
      <c r="E2652" s="198"/>
      <c r="F2652" s="198"/>
      <c r="G2652" s="196" t="str">
        <f>IF(ISNA(VLOOKUP(E2652,'Rota Pattern Data'!$A:$B,2,FALSE)),"",VLOOKUP(E2652,'Rota Pattern Data'!$A:$B,2,FALSE))</f>
        <v/>
      </c>
      <c r="H2652" s="197"/>
      <c r="I2652" s="200"/>
      <c r="J2652" s="198"/>
      <c r="K2652" s="198"/>
      <c r="L2652" s="198"/>
      <c r="M2652" s="199"/>
      <c r="N2652" s="198"/>
      <c r="O2652" s="242"/>
      <c r="P2652" s="242"/>
      <c r="Q2652" s="242"/>
      <c r="R2652" s="242"/>
      <c r="S2652" s="242"/>
      <c r="T2652" s="242"/>
      <c r="U2652" s="242"/>
      <c r="V2652" s="242"/>
      <c r="W2652" s="242"/>
      <c r="X2652" s="242"/>
      <c r="Y2652" s="242"/>
      <c r="Z2652" s="242"/>
      <c r="AA2652" s="242"/>
      <c r="AB2652" s="242"/>
      <c r="AC2652" s="243"/>
    </row>
    <row r="2653" spans="1:29" s="244" customFormat="1" ht="15" customHeight="1" x14ac:dyDescent="0.25">
      <c r="A2653" s="198"/>
      <c r="B2653" s="198"/>
      <c r="C2653" s="198"/>
      <c r="D2653" s="194"/>
      <c r="E2653" s="198"/>
      <c r="F2653" s="198"/>
      <c r="G2653" s="196" t="str">
        <f>IF(ISNA(VLOOKUP(E2653,'Rota Pattern Data'!$A:$B,2,FALSE)),"",VLOOKUP(E2653,'Rota Pattern Data'!$A:$B,2,FALSE))</f>
        <v/>
      </c>
      <c r="H2653" s="197"/>
      <c r="I2653" s="200"/>
      <c r="J2653" s="198"/>
      <c r="K2653" s="198"/>
      <c r="L2653" s="198"/>
      <c r="M2653" s="199"/>
      <c r="N2653" s="198"/>
      <c r="O2653" s="242"/>
      <c r="P2653" s="242"/>
      <c r="Q2653" s="242"/>
      <c r="R2653" s="242"/>
      <c r="S2653" s="242"/>
      <c r="T2653" s="242"/>
      <c r="U2653" s="242"/>
      <c r="V2653" s="242"/>
      <c r="W2653" s="242"/>
      <c r="X2653" s="242"/>
      <c r="Y2653" s="242"/>
      <c r="Z2653" s="242"/>
      <c r="AA2653" s="242"/>
      <c r="AB2653" s="242"/>
      <c r="AC2653" s="243"/>
    </row>
    <row r="2654" spans="1:29" s="244" customFormat="1" ht="15" customHeight="1" x14ac:dyDescent="0.25">
      <c r="A2654" s="198"/>
      <c r="B2654" s="198"/>
      <c r="C2654" s="198"/>
      <c r="D2654" s="194"/>
      <c r="E2654" s="198"/>
      <c r="F2654" s="198"/>
      <c r="G2654" s="196" t="str">
        <f>IF(ISNA(VLOOKUP(E2654,'Rota Pattern Data'!$A:$B,2,FALSE)),"",VLOOKUP(E2654,'Rota Pattern Data'!$A:$B,2,FALSE))</f>
        <v/>
      </c>
      <c r="H2654" s="197"/>
      <c r="I2654" s="200"/>
      <c r="J2654" s="198"/>
      <c r="K2654" s="198"/>
      <c r="L2654" s="198"/>
      <c r="M2654" s="199"/>
      <c r="N2654" s="198"/>
      <c r="O2654" s="242"/>
      <c r="P2654" s="242"/>
      <c r="Q2654" s="242"/>
      <c r="R2654" s="242"/>
      <c r="S2654" s="242"/>
      <c r="T2654" s="242"/>
      <c r="U2654" s="242"/>
      <c r="V2654" s="242"/>
      <c r="W2654" s="242"/>
      <c r="X2654" s="242"/>
      <c r="Y2654" s="242"/>
      <c r="Z2654" s="242"/>
      <c r="AA2654" s="242"/>
      <c r="AB2654" s="242"/>
      <c r="AC2654" s="243"/>
    </row>
    <row r="2655" spans="1:29" s="244" customFormat="1" ht="15" customHeight="1" x14ac:dyDescent="0.25">
      <c r="A2655" s="198"/>
      <c r="B2655" s="198"/>
      <c r="C2655" s="198"/>
      <c r="D2655" s="194"/>
      <c r="E2655" s="198"/>
      <c r="F2655" s="198"/>
      <c r="G2655" s="196" t="str">
        <f>IF(ISNA(VLOOKUP(E2655,'Rota Pattern Data'!$A:$B,2,FALSE)),"",VLOOKUP(E2655,'Rota Pattern Data'!$A:$B,2,FALSE))</f>
        <v/>
      </c>
      <c r="H2655" s="197"/>
      <c r="I2655" s="200"/>
      <c r="J2655" s="198"/>
      <c r="K2655" s="198"/>
      <c r="L2655" s="198"/>
      <c r="M2655" s="199"/>
      <c r="N2655" s="198"/>
      <c r="O2655" s="242"/>
      <c r="P2655" s="242"/>
      <c r="Q2655" s="242"/>
      <c r="R2655" s="242"/>
      <c r="S2655" s="242"/>
      <c r="T2655" s="242"/>
      <c r="U2655" s="242"/>
      <c r="V2655" s="242"/>
      <c r="W2655" s="242"/>
      <c r="X2655" s="242"/>
      <c r="Y2655" s="242"/>
      <c r="Z2655" s="242"/>
      <c r="AA2655" s="242"/>
      <c r="AB2655" s="242"/>
      <c r="AC2655" s="243"/>
    </row>
    <row r="2656" spans="1:29" s="244" customFormat="1" ht="15" customHeight="1" x14ac:dyDescent="0.25">
      <c r="A2656" s="198"/>
      <c r="B2656" s="198"/>
      <c r="C2656" s="198"/>
      <c r="D2656" s="194"/>
      <c r="E2656" s="198"/>
      <c r="F2656" s="198"/>
      <c r="G2656" s="196" t="str">
        <f>IF(ISNA(VLOOKUP(E2656,'Rota Pattern Data'!$A:$B,2,FALSE)),"",VLOOKUP(E2656,'Rota Pattern Data'!$A:$B,2,FALSE))</f>
        <v/>
      </c>
      <c r="H2656" s="197"/>
      <c r="I2656" s="200"/>
      <c r="J2656" s="198"/>
      <c r="K2656" s="198"/>
      <c r="L2656" s="198"/>
      <c r="M2656" s="199"/>
      <c r="N2656" s="198"/>
      <c r="O2656" s="242"/>
      <c r="P2656" s="242"/>
      <c r="Q2656" s="242"/>
      <c r="R2656" s="242"/>
      <c r="S2656" s="242"/>
      <c r="T2656" s="242"/>
      <c r="U2656" s="242"/>
      <c r="V2656" s="242"/>
      <c r="W2656" s="242"/>
      <c r="X2656" s="242"/>
      <c r="Y2656" s="242"/>
      <c r="Z2656" s="242"/>
      <c r="AA2656" s="242"/>
      <c r="AB2656" s="242"/>
      <c r="AC2656" s="243"/>
    </row>
    <row r="2657" spans="1:29" s="244" customFormat="1" ht="15" customHeight="1" x14ac:dyDescent="0.25">
      <c r="A2657" s="198"/>
      <c r="B2657" s="198"/>
      <c r="C2657" s="198"/>
      <c r="D2657" s="194"/>
      <c r="E2657" s="198"/>
      <c r="F2657" s="198"/>
      <c r="G2657" s="196" t="str">
        <f>IF(ISNA(VLOOKUP(E2657,'Rota Pattern Data'!$A:$B,2,FALSE)),"",VLOOKUP(E2657,'Rota Pattern Data'!$A:$B,2,FALSE))</f>
        <v/>
      </c>
      <c r="H2657" s="197"/>
      <c r="I2657" s="200"/>
      <c r="J2657" s="198"/>
      <c r="K2657" s="198"/>
      <c r="L2657" s="198"/>
      <c r="M2657" s="199"/>
      <c r="N2657" s="198"/>
      <c r="O2657" s="242"/>
      <c r="P2657" s="242"/>
      <c r="Q2657" s="242"/>
      <c r="R2657" s="242"/>
      <c r="S2657" s="242"/>
      <c r="T2657" s="242"/>
      <c r="U2657" s="242"/>
      <c r="V2657" s="242"/>
      <c r="W2657" s="242"/>
      <c r="X2657" s="242"/>
      <c r="Y2657" s="242"/>
      <c r="Z2657" s="242"/>
      <c r="AA2657" s="242"/>
      <c r="AB2657" s="242"/>
      <c r="AC2657" s="243"/>
    </row>
    <row r="2658" spans="1:29" s="244" customFormat="1" ht="15" customHeight="1" x14ac:dyDescent="0.25">
      <c r="A2658" s="198"/>
      <c r="B2658" s="198"/>
      <c r="C2658" s="198"/>
      <c r="D2658" s="194"/>
      <c r="E2658" s="198"/>
      <c r="F2658" s="198"/>
      <c r="G2658" s="196" t="str">
        <f>IF(ISNA(VLOOKUP(E2658,'Rota Pattern Data'!$A:$B,2,FALSE)),"",VLOOKUP(E2658,'Rota Pattern Data'!$A:$B,2,FALSE))</f>
        <v/>
      </c>
      <c r="H2658" s="197"/>
      <c r="I2658" s="200"/>
      <c r="J2658" s="198"/>
      <c r="K2658" s="198"/>
      <c r="L2658" s="198"/>
      <c r="M2658" s="199"/>
      <c r="N2658" s="198"/>
      <c r="O2658" s="242"/>
      <c r="P2658" s="242"/>
      <c r="Q2658" s="242"/>
      <c r="R2658" s="242"/>
      <c r="S2658" s="242"/>
      <c r="T2658" s="242"/>
      <c r="U2658" s="242"/>
      <c r="V2658" s="242"/>
      <c r="W2658" s="242"/>
      <c r="X2658" s="242"/>
      <c r="Y2658" s="242"/>
      <c r="Z2658" s="242"/>
      <c r="AA2658" s="242"/>
      <c r="AB2658" s="242"/>
      <c r="AC2658" s="243"/>
    </row>
    <row r="2659" spans="1:29" s="244" customFormat="1" ht="15" customHeight="1" x14ac:dyDescent="0.25">
      <c r="A2659" s="198"/>
      <c r="B2659" s="198"/>
      <c r="C2659" s="198"/>
      <c r="D2659" s="194"/>
      <c r="E2659" s="198"/>
      <c r="F2659" s="198"/>
      <c r="G2659" s="196" t="str">
        <f>IF(ISNA(VLOOKUP(E2659,'Rota Pattern Data'!$A:$B,2,FALSE)),"",VLOOKUP(E2659,'Rota Pattern Data'!$A:$B,2,FALSE))</f>
        <v/>
      </c>
      <c r="H2659" s="197"/>
      <c r="I2659" s="200"/>
      <c r="J2659" s="198"/>
      <c r="K2659" s="198"/>
      <c r="L2659" s="198"/>
      <c r="M2659" s="199"/>
      <c r="N2659" s="198"/>
      <c r="O2659" s="242"/>
      <c r="P2659" s="242"/>
      <c r="Q2659" s="242"/>
      <c r="R2659" s="242"/>
      <c r="S2659" s="242"/>
      <c r="T2659" s="242"/>
      <c r="U2659" s="242"/>
      <c r="V2659" s="242"/>
      <c r="W2659" s="242"/>
      <c r="X2659" s="242"/>
      <c r="Y2659" s="242"/>
      <c r="Z2659" s="242"/>
      <c r="AA2659" s="242"/>
      <c r="AB2659" s="242"/>
      <c r="AC2659" s="243"/>
    </row>
    <row r="2660" spans="1:29" s="244" customFormat="1" ht="15" customHeight="1" x14ac:dyDescent="0.25">
      <c r="A2660" s="198"/>
      <c r="B2660" s="198"/>
      <c r="C2660" s="198"/>
      <c r="D2660" s="194"/>
      <c r="E2660" s="198"/>
      <c r="F2660" s="198"/>
      <c r="G2660" s="196" t="str">
        <f>IF(ISNA(VLOOKUP(E2660,'Rota Pattern Data'!$A:$B,2,FALSE)),"",VLOOKUP(E2660,'Rota Pattern Data'!$A:$B,2,FALSE))</f>
        <v/>
      </c>
      <c r="H2660" s="197"/>
      <c r="I2660" s="200"/>
      <c r="J2660" s="198"/>
      <c r="K2660" s="198"/>
      <c r="L2660" s="198"/>
      <c r="M2660" s="199"/>
      <c r="N2660" s="198"/>
      <c r="O2660" s="242"/>
      <c r="P2660" s="242"/>
      <c r="Q2660" s="242"/>
      <c r="R2660" s="242"/>
      <c r="S2660" s="242"/>
      <c r="T2660" s="242"/>
      <c r="U2660" s="242"/>
      <c r="V2660" s="242"/>
      <c r="W2660" s="242"/>
      <c r="X2660" s="242"/>
      <c r="Y2660" s="242"/>
      <c r="Z2660" s="242"/>
      <c r="AA2660" s="242"/>
      <c r="AB2660" s="242"/>
      <c r="AC2660" s="243"/>
    </row>
    <row r="2661" spans="1:29" s="244" customFormat="1" ht="15" customHeight="1" x14ac:dyDescent="0.25">
      <c r="A2661" s="198"/>
      <c r="B2661" s="198"/>
      <c r="C2661" s="198"/>
      <c r="D2661" s="194"/>
      <c r="E2661" s="198"/>
      <c r="F2661" s="198"/>
      <c r="G2661" s="196" t="str">
        <f>IF(ISNA(VLOOKUP(E2661,'Rota Pattern Data'!$A:$B,2,FALSE)),"",VLOOKUP(E2661,'Rota Pattern Data'!$A:$B,2,FALSE))</f>
        <v/>
      </c>
      <c r="H2661" s="197"/>
      <c r="I2661" s="200"/>
      <c r="J2661" s="198"/>
      <c r="K2661" s="198"/>
      <c r="L2661" s="198"/>
      <c r="M2661" s="199"/>
      <c r="N2661" s="198"/>
      <c r="O2661" s="242"/>
      <c r="P2661" s="242"/>
      <c r="Q2661" s="242"/>
      <c r="R2661" s="242"/>
      <c r="S2661" s="242"/>
      <c r="T2661" s="242"/>
      <c r="U2661" s="242"/>
      <c r="V2661" s="242"/>
      <c r="W2661" s="242"/>
      <c r="X2661" s="242"/>
      <c r="Y2661" s="242"/>
      <c r="Z2661" s="242"/>
      <c r="AA2661" s="242"/>
      <c r="AB2661" s="242"/>
      <c r="AC2661" s="243"/>
    </row>
    <row r="2662" spans="1:29" s="244" customFormat="1" ht="15" customHeight="1" x14ac:dyDescent="0.25">
      <c r="A2662" s="198"/>
      <c r="B2662" s="198"/>
      <c r="C2662" s="198"/>
      <c r="D2662" s="194"/>
      <c r="E2662" s="198"/>
      <c r="F2662" s="198"/>
      <c r="G2662" s="196" t="str">
        <f>IF(ISNA(VLOOKUP(E2662,'Rota Pattern Data'!$A:$B,2,FALSE)),"",VLOOKUP(E2662,'Rota Pattern Data'!$A:$B,2,FALSE))</f>
        <v/>
      </c>
      <c r="H2662" s="197"/>
      <c r="I2662" s="200"/>
      <c r="J2662" s="198"/>
      <c r="K2662" s="198"/>
      <c r="L2662" s="198"/>
      <c r="M2662" s="199"/>
      <c r="N2662" s="198"/>
      <c r="O2662" s="242"/>
      <c r="P2662" s="242"/>
      <c r="Q2662" s="242"/>
      <c r="R2662" s="242"/>
      <c r="S2662" s="242"/>
      <c r="T2662" s="242"/>
      <c r="U2662" s="242"/>
      <c r="V2662" s="242"/>
      <c r="W2662" s="242"/>
      <c r="X2662" s="242"/>
      <c r="Y2662" s="242"/>
      <c r="Z2662" s="242"/>
      <c r="AA2662" s="242"/>
      <c r="AB2662" s="242"/>
      <c r="AC2662" s="243"/>
    </row>
    <row r="2663" spans="1:29" s="244" customFormat="1" ht="15" customHeight="1" x14ac:dyDescent="0.25">
      <c r="A2663" s="198"/>
      <c r="B2663" s="198"/>
      <c r="C2663" s="198"/>
      <c r="D2663" s="194"/>
      <c r="E2663" s="198"/>
      <c r="F2663" s="198"/>
      <c r="G2663" s="196" t="str">
        <f>IF(ISNA(VLOOKUP(E2663,'Rota Pattern Data'!$A:$B,2,FALSE)),"",VLOOKUP(E2663,'Rota Pattern Data'!$A:$B,2,FALSE))</f>
        <v/>
      </c>
      <c r="H2663" s="197"/>
      <c r="I2663" s="200"/>
      <c r="J2663" s="198"/>
      <c r="K2663" s="198"/>
      <c r="L2663" s="198"/>
      <c r="M2663" s="199"/>
      <c r="N2663" s="198"/>
      <c r="O2663" s="242"/>
      <c r="P2663" s="242"/>
      <c r="Q2663" s="242"/>
      <c r="R2663" s="242"/>
      <c r="S2663" s="242"/>
      <c r="T2663" s="242"/>
      <c r="U2663" s="242"/>
      <c r="V2663" s="242"/>
      <c r="W2663" s="242"/>
      <c r="X2663" s="242"/>
      <c r="Y2663" s="242"/>
      <c r="Z2663" s="242"/>
      <c r="AA2663" s="242"/>
      <c r="AB2663" s="242"/>
      <c r="AC2663" s="243"/>
    </row>
    <row r="2664" spans="1:29" s="244" customFormat="1" ht="15" customHeight="1" x14ac:dyDescent="0.25">
      <c r="A2664" s="198"/>
      <c r="B2664" s="198"/>
      <c r="C2664" s="198"/>
      <c r="D2664" s="194"/>
      <c r="E2664" s="198"/>
      <c r="F2664" s="198"/>
      <c r="G2664" s="196" t="str">
        <f>IF(ISNA(VLOOKUP(E2664,'Rota Pattern Data'!$A:$B,2,FALSE)),"",VLOOKUP(E2664,'Rota Pattern Data'!$A:$B,2,FALSE))</f>
        <v/>
      </c>
      <c r="H2664" s="197"/>
      <c r="I2664" s="200"/>
      <c r="J2664" s="198"/>
      <c r="K2664" s="198"/>
      <c r="L2664" s="198"/>
      <c r="M2664" s="199"/>
      <c r="N2664" s="198"/>
      <c r="O2664" s="242"/>
      <c r="P2664" s="242"/>
      <c r="Q2664" s="242"/>
      <c r="R2664" s="242"/>
      <c r="S2664" s="242"/>
      <c r="T2664" s="242"/>
      <c r="U2664" s="242"/>
      <c r="V2664" s="242"/>
      <c r="W2664" s="242"/>
      <c r="X2664" s="242"/>
      <c r="Y2664" s="242"/>
      <c r="Z2664" s="242"/>
      <c r="AA2664" s="242"/>
      <c r="AB2664" s="242"/>
      <c r="AC2664" s="243"/>
    </row>
    <row r="2665" spans="1:29" s="244" customFormat="1" ht="15" customHeight="1" x14ac:dyDescent="0.25">
      <c r="A2665" s="198"/>
      <c r="B2665" s="198"/>
      <c r="C2665" s="198"/>
      <c r="D2665" s="194"/>
      <c r="E2665" s="198"/>
      <c r="F2665" s="198"/>
      <c r="G2665" s="196" t="str">
        <f>IF(ISNA(VLOOKUP(E2665,'Rota Pattern Data'!$A:$B,2,FALSE)),"",VLOOKUP(E2665,'Rota Pattern Data'!$A:$B,2,FALSE))</f>
        <v/>
      </c>
      <c r="H2665" s="197"/>
      <c r="I2665" s="200"/>
      <c r="J2665" s="198"/>
      <c r="K2665" s="198"/>
      <c r="L2665" s="198"/>
      <c r="M2665" s="199"/>
      <c r="N2665" s="198"/>
      <c r="O2665" s="242"/>
      <c r="P2665" s="242"/>
      <c r="Q2665" s="242"/>
      <c r="R2665" s="242"/>
      <c r="S2665" s="242"/>
      <c r="T2665" s="242"/>
      <c r="U2665" s="242"/>
      <c r="V2665" s="242"/>
      <c r="W2665" s="242"/>
      <c r="X2665" s="242"/>
      <c r="Y2665" s="242"/>
      <c r="Z2665" s="242"/>
      <c r="AA2665" s="242"/>
      <c r="AB2665" s="242"/>
      <c r="AC2665" s="243"/>
    </row>
    <row r="2666" spans="1:29" s="244" customFormat="1" ht="15" customHeight="1" x14ac:dyDescent="0.25">
      <c r="A2666" s="198"/>
      <c r="B2666" s="198"/>
      <c r="C2666" s="198"/>
      <c r="D2666" s="194"/>
      <c r="E2666" s="198"/>
      <c r="F2666" s="198"/>
      <c r="G2666" s="196" t="str">
        <f>IF(ISNA(VLOOKUP(E2666,'Rota Pattern Data'!$A:$B,2,FALSE)),"",VLOOKUP(E2666,'Rota Pattern Data'!$A:$B,2,FALSE))</f>
        <v/>
      </c>
      <c r="H2666" s="197"/>
      <c r="I2666" s="200"/>
      <c r="J2666" s="198"/>
      <c r="K2666" s="198"/>
      <c r="L2666" s="198"/>
      <c r="M2666" s="199"/>
      <c r="N2666" s="198"/>
      <c r="O2666" s="242"/>
      <c r="P2666" s="242"/>
      <c r="Q2666" s="242"/>
      <c r="R2666" s="242"/>
      <c r="S2666" s="242"/>
      <c r="T2666" s="242"/>
      <c r="U2666" s="242"/>
      <c r="V2666" s="242"/>
      <c r="W2666" s="242"/>
      <c r="X2666" s="242"/>
      <c r="Y2666" s="242"/>
      <c r="Z2666" s="242"/>
      <c r="AA2666" s="242"/>
      <c r="AB2666" s="242"/>
      <c r="AC2666" s="243"/>
    </row>
    <row r="2667" spans="1:29" s="244" customFormat="1" ht="15" customHeight="1" x14ac:dyDescent="0.25">
      <c r="A2667" s="198"/>
      <c r="B2667" s="198"/>
      <c r="C2667" s="198"/>
      <c r="D2667" s="194"/>
      <c r="E2667" s="198"/>
      <c r="F2667" s="198"/>
      <c r="G2667" s="196" t="str">
        <f>IF(ISNA(VLOOKUP(E2667,'Rota Pattern Data'!$A:$B,2,FALSE)),"",VLOOKUP(E2667,'Rota Pattern Data'!$A:$B,2,FALSE))</f>
        <v/>
      </c>
      <c r="H2667" s="197"/>
      <c r="I2667" s="200"/>
      <c r="J2667" s="198"/>
      <c r="K2667" s="198"/>
      <c r="L2667" s="198"/>
      <c r="M2667" s="199"/>
      <c r="N2667" s="198"/>
      <c r="O2667" s="242"/>
      <c r="P2667" s="242"/>
      <c r="Q2667" s="242"/>
      <c r="R2667" s="242"/>
      <c r="S2667" s="242"/>
      <c r="T2667" s="242"/>
      <c r="U2667" s="242"/>
      <c r="V2667" s="242"/>
      <c r="W2667" s="242"/>
      <c r="X2667" s="242"/>
      <c r="Y2667" s="242"/>
      <c r="Z2667" s="242"/>
      <c r="AA2667" s="242"/>
      <c r="AB2667" s="242"/>
      <c r="AC2667" s="243"/>
    </row>
    <row r="2668" spans="1:29" s="244" customFormat="1" ht="15" customHeight="1" x14ac:dyDescent="0.25">
      <c r="A2668" s="198"/>
      <c r="B2668" s="198"/>
      <c r="C2668" s="198"/>
      <c r="D2668" s="194"/>
      <c r="E2668" s="198"/>
      <c r="F2668" s="198"/>
      <c r="G2668" s="196" t="str">
        <f>IF(ISNA(VLOOKUP(E2668,'Rota Pattern Data'!$A:$B,2,FALSE)),"",VLOOKUP(E2668,'Rota Pattern Data'!$A:$B,2,FALSE))</f>
        <v/>
      </c>
      <c r="H2668" s="197"/>
      <c r="I2668" s="200"/>
      <c r="J2668" s="198"/>
      <c r="K2668" s="198"/>
      <c r="L2668" s="198"/>
      <c r="M2668" s="199"/>
      <c r="N2668" s="198"/>
      <c r="O2668" s="242"/>
      <c r="P2668" s="242"/>
      <c r="Q2668" s="242"/>
      <c r="R2668" s="242"/>
      <c r="S2668" s="242"/>
      <c r="T2668" s="242"/>
      <c r="U2668" s="242"/>
      <c r="V2668" s="242"/>
      <c r="W2668" s="242"/>
      <c r="X2668" s="242"/>
      <c r="Y2668" s="242"/>
      <c r="Z2668" s="242"/>
      <c r="AA2668" s="242"/>
      <c r="AB2668" s="242"/>
      <c r="AC2668" s="243"/>
    </row>
    <row r="2669" spans="1:29" s="244" customFormat="1" ht="15" customHeight="1" x14ac:dyDescent="0.25">
      <c r="A2669" s="198"/>
      <c r="B2669" s="198"/>
      <c r="C2669" s="198"/>
      <c r="D2669" s="194"/>
      <c r="E2669" s="198"/>
      <c r="F2669" s="198"/>
      <c r="G2669" s="196" t="str">
        <f>IF(ISNA(VLOOKUP(E2669,'Rota Pattern Data'!$A:$B,2,FALSE)),"",VLOOKUP(E2669,'Rota Pattern Data'!$A:$B,2,FALSE))</f>
        <v/>
      </c>
      <c r="H2669" s="197"/>
      <c r="I2669" s="200"/>
      <c r="J2669" s="198"/>
      <c r="K2669" s="198"/>
      <c r="L2669" s="198"/>
      <c r="M2669" s="199"/>
      <c r="N2669" s="198"/>
      <c r="O2669" s="242"/>
      <c r="P2669" s="242"/>
      <c r="Q2669" s="242"/>
      <c r="R2669" s="242"/>
      <c r="S2669" s="242"/>
      <c r="T2669" s="242"/>
      <c r="U2669" s="242"/>
      <c r="V2669" s="242"/>
      <c r="W2669" s="242"/>
      <c r="X2669" s="242"/>
      <c r="Y2669" s="242"/>
      <c r="Z2669" s="242"/>
      <c r="AA2669" s="242"/>
      <c r="AB2669" s="242"/>
      <c r="AC2669" s="243"/>
    </row>
    <row r="2670" spans="1:29" s="244" customFormat="1" ht="15" customHeight="1" x14ac:dyDescent="0.25">
      <c r="A2670" s="198"/>
      <c r="B2670" s="198"/>
      <c r="C2670" s="198"/>
      <c r="D2670" s="194"/>
      <c r="E2670" s="198"/>
      <c r="F2670" s="198"/>
      <c r="G2670" s="196" t="str">
        <f>IF(ISNA(VLOOKUP(E2670,'Rota Pattern Data'!$A:$B,2,FALSE)),"",VLOOKUP(E2670,'Rota Pattern Data'!$A:$B,2,FALSE))</f>
        <v/>
      </c>
      <c r="H2670" s="197"/>
      <c r="I2670" s="200"/>
      <c r="J2670" s="198"/>
      <c r="K2670" s="198"/>
      <c r="L2670" s="198"/>
      <c r="M2670" s="199"/>
      <c r="N2670" s="198"/>
      <c r="O2670" s="242"/>
      <c r="P2670" s="242"/>
      <c r="Q2670" s="242"/>
      <c r="R2670" s="242"/>
      <c r="S2670" s="242"/>
      <c r="T2670" s="242"/>
      <c r="U2670" s="242"/>
      <c r="V2670" s="242"/>
      <c r="W2670" s="242"/>
      <c r="X2670" s="242"/>
      <c r="Y2670" s="242"/>
      <c r="Z2670" s="242"/>
      <c r="AA2670" s="242"/>
      <c r="AB2670" s="242"/>
      <c r="AC2670" s="243"/>
    </row>
    <row r="2671" spans="1:29" s="244" customFormat="1" ht="15" customHeight="1" x14ac:dyDescent="0.25">
      <c r="A2671" s="198"/>
      <c r="B2671" s="198"/>
      <c r="C2671" s="198"/>
      <c r="D2671" s="194"/>
      <c r="E2671" s="198"/>
      <c r="F2671" s="198"/>
      <c r="G2671" s="196" t="str">
        <f>IF(ISNA(VLOOKUP(E2671,'Rota Pattern Data'!$A:$B,2,FALSE)),"",VLOOKUP(E2671,'Rota Pattern Data'!$A:$B,2,FALSE))</f>
        <v/>
      </c>
      <c r="H2671" s="197"/>
      <c r="I2671" s="200"/>
      <c r="J2671" s="198"/>
      <c r="K2671" s="198"/>
      <c r="L2671" s="198"/>
      <c r="M2671" s="199"/>
      <c r="N2671" s="198"/>
      <c r="O2671" s="242"/>
      <c r="P2671" s="242"/>
      <c r="Q2671" s="242"/>
      <c r="R2671" s="242"/>
      <c r="S2671" s="242"/>
      <c r="T2671" s="242"/>
      <c r="U2671" s="242"/>
      <c r="V2671" s="242"/>
      <c r="W2671" s="242"/>
      <c r="X2671" s="242"/>
      <c r="Y2671" s="242"/>
      <c r="Z2671" s="242"/>
      <c r="AA2671" s="242"/>
      <c r="AB2671" s="242"/>
      <c r="AC2671" s="243"/>
    </row>
    <row r="2672" spans="1:29" s="244" customFormat="1" ht="15" customHeight="1" x14ac:dyDescent="0.25">
      <c r="A2672" s="198"/>
      <c r="B2672" s="198"/>
      <c r="C2672" s="198"/>
      <c r="D2672" s="194"/>
      <c r="E2672" s="198"/>
      <c r="F2672" s="198"/>
      <c r="G2672" s="196" t="str">
        <f>IF(ISNA(VLOOKUP(E2672,'Rota Pattern Data'!$A:$B,2,FALSE)),"",VLOOKUP(E2672,'Rota Pattern Data'!$A:$B,2,FALSE))</f>
        <v/>
      </c>
      <c r="H2672" s="197"/>
      <c r="I2672" s="200"/>
      <c r="J2672" s="198"/>
      <c r="K2672" s="198"/>
      <c r="L2672" s="198"/>
      <c r="M2672" s="199"/>
      <c r="N2672" s="198"/>
      <c r="O2672" s="242"/>
      <c r="P2672" s="242"/>
      <c r="Q2672" s="242"/>
      <c r="R2672" s="242"/>
      <c r="S2672" s="242"/>
      <c r="T2672" s="242"/>
      <c r="U2672" s="242"/>
      <c r="V2672" s="242"/>
      <c r="W2672" s="242"/>
      <c r="X2672" s="242"/>
      <c r="Y2672" s="242"/>
      <c r="Z2672" s="242"/>
      <c r="AA2672" s="242"/>
      <c r="AB2672" s="242"/>
      <c r="AC2672" s="243"/>
    </row>
    <row r="2673" spans="1:29" s="244" customFormat="1" ht="15" customHeight="1" x14ac:dyDescent="0.25">
      <c r="A2673" s="198"/>
      <c r="B2673" s="198"/>
      <c r="C2673" s="198"/>
      <c r="D2673" s="194"/>
      <c r="E2673" s="198"/>
      <c r="F2673" s="198"/>
      <c r="G2673" s="196" t="str">
        <f>IF(ISNA(VLOOKUP(E2673,'Rota Pattern Data'!$A:$B,2,FALSE)),"",VLOOKUP(E2673,'Rota Pattern Data'!$A:$B,2,FALSE))</f>
        <v/>
      </c>
      <c r="H2673" s="197"/>
      <c r="I2673" s="200"/>
      <c r="J2673" s="198"/>
      <c r="K2673" s="198"/>
      <c r="L2673" s="198"/>
      <c r="M2673" s="199"/>
      <c r="N2673" s="198"/>
      <c r="O2673" s="242"/>
      <c r="P2673" s="242"/>
      <c r="Q2673" s="242"/>
      <c r="R2673" s="242"/>
      <c r="S2673" s="242"/>
      <c r="T2673" s="242"/>
      <c r="U2673" s="242"/>
      <c r="V2673" s="242"/>
      <c r="W2673" s="242"/>
      <c r="X2673" s="242"/>
      <c r="Y2673" s="242"/>
      <c r="Z2673" s="242"/>
      <c r="AA2673" s="242"/>
      <c r="AB2673" s="242"/>
      <c r="AC2673" s="243"/>
    </row>
    <row r="2674" spans="1:29" s="244" customFormat="1" ht="15" customHeight="1" x14ac:dyDescent="0.25">
      <c r="A2674" s="198"/>
      <c r="B2674" s="198"/>
      <c r="C2674" s="198"/>
      <c r="D2674" s="194"/>
      <c r="E2674" s="198"/>
      <c r="F2674" s="198"/>
      <c r="G2674" s="196" t="str">
        <f>IF(ISNA(VLOOKUP(E2674,'Rota Pattern Data'!$A:$B,2,FALSE)),"",VLOOKUP(E2674,'Rota Pattern Data'!$A:$B,2,FALSE))</f>
        <v/>
      </c>
      <c r="H2674" s="197"/>
      <c r="I2674" s="200"/>
      <c r="J2674" s="198"/>
      <c r="K2674" s="198"/>
      <c r="L2674" s="198"/>
      <c r="M2674" s="199"/>
      <c r="N2674" s="198"/>
      <c r="O2674" s="242"/>
      <c r="P2674" s="242"/>
      <c r="Q2674" s="242"/>
      <c r="R2674" s="242"/>
      <c r="S2674" s="242"/>
      <c r="T2674" s="242"/>
      <c r="U2674" s="242"/>
      <c r="V2674" s="242"/>
      <c r="W2674" s="242"/>
      <c r="X2674" s="242"/>
      <c r="Y2674" s="242"/>
      <c r="Z2674" s="242"/>
      <c r="AA2674" s="242"/>
      <c r="AB2674" s="242"/>
      <c r="AC2674" s="243"/>
    </row>
    <row r="2675" spans="1:29" s="244" customFormat="1" ht="15" customHeight="1" x14ac:dyDescent="0.25">
      <c r="A2675" s="198"/>
      <c r="B2675" s="198"/>
      <c r="C2675" s="198"/>
      <c r="D2675" s="194"/>
      <c r="E2675" s="198"/>
      <c r="F2675" s="198"/>
      <c r="G2675" s="196" t="str">
        <f>IF(ISNA(VLOOKUP(E2675,'Rota Pattern Data'!$A:$B,2,FALSE)),"",VLOOKUP(E2675,'Rota Pattern Data'!$A:$B,2,FALSE))</f>
        <v/>
      </c>
      <c r="H2675" s="197"/>
      <c r="I2675" s="200"/>
      <c r="J2675" s="198"/>
      <c r="K2675" s="198"/>
      <c r="L2675" s="198"/>
      <c r="M2675" s="199"/>
      <c r="N2675" s="198"/>
      <c r="O2675" s="242"/>
      <c r="P2675" s="242"/>
      <c r="Q2675" s="242"/>
      <c r="R2675" s="242"/>
      <c r="S2675" s="242"/>
      <c r="T2675" s="242"/>
      <c r="U2675" s="242"/>
      <c r="V2675" s="242"/>
      <c r="W2675" s="242"/>
      <c r="X2675" s="242"/>
      <c r="Y2675" s="242"/>
      <c r="Z2675" s="242"/>
      <c r="AA2675" s="242"/>
      <c r="AB2675" s="242"/>
      <c r="AC2675" s="243"/>
    </row>
    <row r="2676" spans="1:29" s="244" customFormat="1" ht="15" customHeight="1" x14ac:dyDescent="0.25">
      <c r="A2676" s="198"/>
      <c r="B2676" s="198"/>
      <c r="C2676" s="198"/>
      <c r="D2676" s="194"/>
      <c r="E2676" s="198"/>
      <c r="F2676" s="198"/>
      <c r="G2676" s="196" t="str">
        <f>IF(ISNA(VLOOKUP(E2676,'Rota Pattern Data'!$A:$B,2,FALSE)),"",VLOOKUP(E2676,'Rota Pattern Data'!$A:$B,2,FALSE))</f>
        <v/>
      </c>
      <c r="H2676" s="197"/>
      <c r="I2676" s="200"/>
      <c r="J2676" s="198"/>
      <c r="K2676" s="198"/>
      <c r="L2676" s="198"/>
      <c r="M2676" s="199"/>
      <c r="N2676" s="198"/>
      <c r="O2676" s="242"/>
      <c r="P2676" s="242"/>
      <c r="Q2676" s="242"/>
      <c r="R2676" s="242"/>
      <c r="S2676" s="242"/>
      <c r="T2676" s="242"/>
      <c r="U2676" s="242"/>
      <c r="V2676" s="242"/>
      <c r="W2676" s="242"/>
      <c r="X2676" s="242"/>
      <c r="Y2676" s="242"/>
      <c r="Z2676" s="242"/>
      <c r="AA2676" s="242"/>
      <c r="AB2676" s="242"/>
      <c r="AC2676" s="243"/>
    </row>
    <row r="2677" spans="1:29" s="244" customFormat="1" ht="15" customHeight="1" x14ac:dyDescent="0.25">
      <c r="A2677" s="198"/>
      <c r="B2677" s="198"/>
      <c r="C2677" s="198"/>
      <c r="D2677" s="194"/>
      <c r="E2677" s="198"/>
      <c r="F2677" s="198"/>
      <c r="G2677" s="196" t="str">
        <f>IF(ISNA(VLOOKUP(E2677,'Rota Pattern Data'!$A:$B,2,FALSE)),"",VLOOKUP(E2677,'Rota Pattern Data'!$A:$B,2,FALSE))</f>
        <v/>
      </c>
      <c r="H2677" s="197"/>
      <c r="I2677" s="200"/>
      <c r="J2677" s="198"/>
      <c r="K2677" s="198"/>
      <c r="L2677" s="198"/>
      <c r="M2677" s="199"/>
      <c r="N2677" s="198"/>
      <c r="O2677" s="242"/>
      <c r="P2677" s="242"/>
      <c r="Q2677" s="242"/>
      <c r="R2677" s="242"/>
      <c r="S2677" s="242"/>
      <c r="T2677" s="242"/>
      <c r="U2677" s="242"/>
      <c r="V2677" s="242"/>
      <c r="W2677" s="242"/>
      <c r="X2677" s="242"/>
      <c r="Y2677" s="242"/>
      <c r="Z2677" s="242"/>
      <c r="AA2677" s="242"/>
      <c r="AB2677" s="242"/>
      <c r="AC2677" s="243"/>
    </row>
    <row r="2678" spans="1:29" s="244" customFormat="1" ht="15" customHeight="1" x14ac:dyDescent="0.25">
      <c r="A2678" s="198"/>
      <c r="B2678" s="198"/>
      <c r="C2678" s="198"/>
      <c r="D2678" s="194"/>
      <c r="E2678" s="198"/>
      <c r="F2678" s="198"/>
      <c r="G2678" s="196" t="str">
        <f>IF(ISNA(VLOOKUP(E2678,'Rota Pattern Data'!$A:$B,2,FALSE)),"",VLOOKUP(E2678,'Rota Pattern Data'!$A:$B,2,FALSE))</f>
        <v/>
      </c>
      <c r="H2678" s="197"/>
      <c r="I2678" s="200"/>
      <c r="J2678" s="198"/>
      <c r="K2678" s="198"/>
      <c r="L2678" s="198"/>
      <c r="M2678" s="199"/>
      <c r="N2678" s="198"/>
      <c r="O2678" s="242"/>
      <c r="P2678" s="242"/>
      <c r="Q2678" s="242"/>
      <c r="R2678" s="242"/>
      <c r="S2678" s="242"/>
      <c r="T2678" s="242"/>
      <c r="U2678" s="242"/>
      <c r="V2678" s="242"/>
      <c r="W2678" s="242"/>
      <c r="X2678" s="242"/>
      <c r="Y2678" s="242"/>
      <c r="Z2678" s="242"/>
      <c r="AA2678" s="242"/>
      <c r="AB2678" s="242"/>
      <c r="AC2678" s="243"/>
    </row>
    <row r="2679" spans="1:29" s="244" customFormat="1" ht="15" customHeight="1" x14ac:dyDescent="0.25">
      <c r="A2679" s="198"/>
      <c r="B2679" s="198"/>
      <c r="C2679" s="198"/>
      <c r="D2679" s="194"/>
      <c r="E2679" s="198"/>
      <c r="F2679" s="198"/>
      <c r="G2679" s="196" t="str">
        <f>IF(ISNA(VLOOKUP(E2679,'Rota Pattern Data'!$A:$B,2,FALSE)),"",VLOOKUP(E2679,'Rota Pattern Data'!$A:$B,2,FALSE))</f>
        <v/>
      </c>
      <c r="H2679" s="197"/>
      <c r="I2679" s="200"/>
      <c r="J2679" s="198"/>
      <c r="K2679" s="198"/>
      <c r="L2679" s="198"/>
      <c r="M2679" s="199"/>
      <c r="N2679" s="198"/>
      <c r="O2679" s="242"/>
      <c r="P2679" s="242"/>
      <c r="Q2679" s="242"/>
      <c r="R2679" s="242"/>
      <c r="S2679" s="242"/>
      <c r="T2679" s="242"/>
      <c r="U2679" s="242"/>
      <c r="V2679" s="242"/>
      <c r="W2679" s="242"/>
      <c r="X2679" s="242"/>
      <c r="Y2679" s="242"/>
      <c r="Z2679" s="242"/>
      <c r="AA2679" s="242"/>
      <c r="AB2679" s="242"/>
      <c r="AC2679" s="243"/>
    </row>
    <row r="2680" spans="1:29" s="244" customFormat="1" ht="15" customHeight="1" x14ac:dyDescent="0.25">
      <c r="A2680" s="198"/>
      <c r="B2680" s="198"/>
      <c r="C2680" s="198"/>
      <c r="D2680" s="194"/>
      <c r="E2680" s="198"/>
      <c r="F2680" s="198"/>
      <c r="G2680" s="196" t="str">
        <f>IF(ISNA(VLOOKUP(E2680,'Rota Pattern Data'!$A:$B,2,FALSE)),"",VLOOKUP(E2680,'Rota Pattern Data'!$A:$B,2,FALSE))</f>
        <v/>
      </c>
      <c r="H2680" s="197"/>
      <c r="I2680" s="200"/>
      <c r="J2680" s="198"/>
      <c r="K2680" s="198"/>
      <c r="L2680" s="198"/>
      <c r="M2680" s="199"/>
      <c r="N2680" s="198"/>
      <c r="O2680" s="242"/>
      <c r="P2680" s="242"/>
      <c r="Q2680" s="242"/>
      <c r="R2680" s="242"/>
      <c r="S2680" s="242"/>
      <c r="T2680" s="242"/>
      <c r="U2680" s="242"/>
      <c r="V2680" s="242"/>
      <c r="W2680" s="242"/>
      <c r="X2680" s="242"/>
      <c r="Y2680" s="242"/>
      <c r="Z2680" s="242"/>
      <c r="AA2680" s="242"/>
      <c r="AB2680" s="242"/>
      <c r="AC2680" s="243"/>
    </row>
    <row r="2681" spans="1:29" s="244" customFormat="1" ht="15" customHeight="1" x14ac:dyDescent="0.25">
      <c r="A2681" s="198"/>
      <c r="B2681" s="198"/>
      <c r="C2681" s="198"/>
      <c r="D2681" s="194"/>
      <c r="E2681" s="198"/>
      <c r="F2681" s="198"/>
      <c r="G2681" s="196" t="str">
        <f>IF(ISNA(VLOOKUP(E2681,'Rota Pattern Data'!$A:$B,2,FALSE)),"",VLOOKUP(E2681,'Rota Pattern Data'!$A:$B,2,FALSE))</f>
        <v/>
      </c>
      <c r="H2681" s="197"/>
      <c r="I2681" s="200"/>
      <c r="J2681" s="198"/>
      <c r="K2681" s="198"/>
      <c r="L2681" s="198"/>
      <c r="M2681" s="199"/>
      <c r="N2681" s="198"/>
      <c r="O2681" s="242"/>
      <c r="P2681" s="242"/>
      <c r="Q2681" s="242"/>
      <c r="R2681" s="242"/>
      <c r="S2681" s="242"/>
      <c r="T2681" s="242"/>
      <c r="U2681" s="242"/>
      <c r="V2681" s="242"/>
      <c r="W2681" s="242"/>
      <c r="X2681" s="242"/>
      <c r="Y2681" s="242"/>
      <c r="Z2681" s="242"/>
      <c r="AA2681" s="242"/>
      <c r="AB2681" s="242"/>
      <c r="AC2681" s="243"/>
    </row>
    <row r="2682" spans="1:29" s="244" customFormat="1" ht="15" customHeight="1" x14ac:dyDescent="0.25">
      <c r="A2682" s="198"/>
      <c r="B2682" s="198"/>
      <c r="C2682" s="198"/>
      <c r="D2682" s="194"/>
      <c r="E2682" s="198"/>
      <c r="F2682" s="198"/>
      <c r="G2682" s="196" t="str">
        <f>IF(ISNA(VLOOKUP(E2682,'Rota Pattern Data'!$A:$B,2,FALSE)),"",VLOOKUP(E2682,'Rota Pattern Data'!$A:$B,2,FALSE))</f>
        <v/>
      </c>
      <c r="H2682" s="197"/>
      <c r="I2682" s="200"/>
      <c r="J2682" s="198"/>
      <c r="K2682" s="198"/>
      <c r="L2682" s="198"/>
      <c r="M2682" s="199"/>
      <c r="N2682" s="198"/>
      <c r="O2682" s="242"/>
      <c r="P2682" s="242"/>
      <c r="Q2682" s="242"/>
      <c r="R2682" s="242"/>
      <c r="S2682" s="242"/>
      <c r="T2682" s="242"/>
      <c r="U2682" s="242"/>
      <c r="V2682" s="242"/>
      <c r="W2682" s="242"/>
      <c r="X2682" s="242"/>
      <c r="Y2682" s="242"/>
      <c r="Z2682" s="242"/>
      <c r="AA2682" s="242"/>
      <c r="AB2682" s="242"/>
      <c r="AC2682" s="243"/>
    </row>
    <row r="2683" spans="1:29" s="244" customFormat="1" ht="15" customHeight="1" x14ac:dyDescent="0.25">
      <c r="A2683" s="198"/>
      <c r="B2683" s="198"/>
      <c r="C2683" s="198"/>
      <c r="D2683" s="194"/>
      <c r="E2683" s="198"/>
      <c r="F2683" s="198"/>
      <c r="G2683" s="196" t="str">
        <f>IF(ISNA(VLOOKUP(E2683,'Rota Pattern Data'!$A:$B,2,FALSE)),"",VLOOKUP(E2683,'Rota Pattern Data'!$A:$B,2,FALSE))</f>
        <v/>
      </c>
      <c r="H2683" s="197"/>
      <c r="I2683" s="200"/>
      <c r="J2683" s="198"/>
      <c r="K2683" s="198"/>
      <c r="L2683" s="198"/>
      <c r="M2683" s="199"/>
      <c r="N2683" s="198"/>
      <c r="O2683" s="242"/>
      <c r="P2683" s="242"/>
      <c r="Q2683" s="242"/>
      <c r="R2683" s="242"/>
      <c r="S2683" s="242"/>
      <c r="T2683" s="242"/>
      <c r="U2683" s="242"/>
      <c r="V2683" s="242"/>
      <c r="W2683" s="242"/>
      <c r="X2683" s="242"/>
      <c r="Y2683" s="242"/>
      <c r="Z2683" s="242"/>
      <c r="AA2683" s="242"/>
      <c r="AB2683" s="242"/>
      <c r="AC2683" s="243"/>
    </row>
    <row r="2684" spans="1:29" s="244" customFormat="1" ht="15" customHeight="1" x14ac:dyDescent="0.25">
      <c r="A2684" s="198"/>
      <c r="B2684" s="198"/>
      <c r="C2684" s="198"/>
      <c r="D2684" s="194"/>
      <c r="E2684" s="198"/>
      <c r="F2684" s="198"/>
      <c r="G2684" s="196" t="str">
        <f>IF(ISNA(VLOOKUP(E2684,'Rota Pattern Data'!$A:$B,2,FALSE)),"",VLOOKUP(E2684,'Rota Pattern Data'!$A:$B,2,FALSE))</f>
        <v/>
      </c>
      <c r="H2684" s="197"/>
      <c r="I2684" s="200"/>
      <c r="J2684" s="198"/>
      <c r="K2684" s="198"/>
      <c r="L2684" s="198"/>
      <c r="M2684" s="199"/>
      <c r="N2684" s="198"/>
      <c r="O2684" s="242"/>
      <c r="P2684" s="242"/>
      <c r="Q2684" s="242"/>
      <c r="R2684" s="242"/>
      <c r="S2684" s="242"/>
      <c r="T2684" s="242"/>
      <c r="U2684" s="242"/>
      <c r="V2684" s="242"/>
      <c r="W2684" s="242"/>
      <c r="X2684" s="242"/>
      <c r="Y2684" s="242"/>
      <c r="Z2684" s="242"/>
      <c r="AA2684" s="242"/>
      <c r="AB2684" s="242"/>
      <c r="AC2684" s="243"/>
    </row>
    <row r="2685" spans="1:29" s="244" customFormat="1" ht="15" customHeight="1" x14ac:dyDescent="0.25">
      <c r="A2685" s="198"/>
      <c r="B2685" s="198"/>
      <c r="C2685" s="198"/>
      <c r="D2685" s="194"/>
      <c r="E2685" s="198"/>
      <c r="F2685" s="198"/>
      <c r="G2685" s="196" t="str">
        <f>IF(ISNA(VLOOKUP(E2685,'Rota Pattern Data'!$A:$B,2,FALSE)),"",VLOOKUP(E2685,'Rota Pattern Data'!$A:$B,2,FALSE))</f>
        <v/>
      </c>
      <c r="H2685" s="197"/>
      <c r="I2685" s="200"/>
      <c r="J2685" s="198"/>
      <c r="K2685" s="198"/>
      <c r="L2685" s="198"/>
      <c r="M2685" s="199"/>
      <c r="N2685" s="198"/>
      <c r="O2685" s="242"/>
      <c r="P2685" s="242"/>
      <c r="Q2685" s="242"/>
      <c r="R2685" s="242"/>
      <c r="S2685" s="242"/>
      <c r="T2685" s="242"/>
      <c r="U2685" s="242"/>
      <c r="V2685" s="242"/>
      <c r="W2685" s="242"/>
      <c r="X2685" s="242"/>
      <c r="Y2685" s="242"/>
      <c r="Z2685" s="242"/>
      <c r="AA2685" s="242"/>
      <c r="AB2685" s="242"/>
      <c r="AC2685" s="243"/>
    </row>
    <row r="2686" spans="1:29" s="244" customFormat="1" ht="15" customHeight="1" x14ac:dyDescent="0.25">
      <c r="A2686" s="198"/>
      <c r="B2686" s="198"/>
      <c r="C2686" s="198"/>
      <c r="D2686" s="194"/>
      <c r="E2686" s="198"/>
      <c r="F2686" s="198"/>
      <c r="G2686" s="196" t="str">
        <f>IF(ISNA(VLOOKUP(E2686,'Rota Pattern Data'!$A:$B,2,FALSE)),"",VLOOKUP(E2686,'Rota Pattern Data'!$A:$B,2,FALSE))</f>
        <v/>
      </c>
      <c r="H2686" s="197"/>
      <c r="I2686" s="200"/>
      <c r="J2686" s="198"/>
      <c r="K2686" s="198"/>
      <c r="L2686" s="198"/>
      <c r="M2686" s="199"/>
      <c r="N2686" s="198"/>
      <c r="O2686" s="242"/>
      <c r="P2686" s="242"/>
      <c r="Q2686" s="242"/>
      <c r="R2686" s="242"/>
      <c r="S2686" s="242"/>
      <c r="T2686" s="242"/>
      <c r="U2686" s="242"/>
      <c r="V2686" s="242"/>
      <c r="W2686" s="242"/>
      <c r="X2686" s="242"/>
      <c r="Y2686" s="242"/>
      <c r="Z2686" s="242"/>
      <c r="AA2686" s="242"/>
      <c r="AB2686" s="242"/>
      <c r="AC2686" s="243"/>
    </row>
    <row r="2687" spans="1:29" s="244" customFormat="1" ht="15" customHeight="1" x14ac:dyDescent="0.25">
      <c r="A2687" s="198"/>
      <c r="B2687" s="198"/>
      <c r="C2687" s="198"/>
      <c r="D2687" s="194"/>
      <c r="E2687" s="198"/>
      <c r="F2687" s="198"/>
      <c r="G2687" s="196" t="str">
        <f>IF(ISNA(VLOOKUP(E2687,'Rota Pattern Data'!$A:$B,2,FALSE)),"",VLOOKUP(E2687,'Rota Pattern Data'!$A:$B,2,FALSE))</f>
        <v/>
      </c>
      <c r="H2687" s="197"/>
      <c r="I2687" s="200"/>
      <c r="J2687" s="198"/>
      <c r="K2687" s="198"/>
      <c r="L2687" s="198"/>
      <c r="M2687" s="199"/>
      <c r="N2687" s="198"/>
      <c r="O2687" s="242"/>
      <c r="P2687" s="242"/>
      <c r="Q2687" s="242"/>
      <c r="R2687" s="242"/>
      <c r="S2687" s="242"/>
      <c r="T2687" s="242"/>
      <c r="U2687" s="242"/>
      <c r="V2687" s="242"/>
      <c r="W2687" s="242"/>
      <c r="X2687" s="242"/>
      <c r="Y2687" s="242"/>
      <c r="Z2687" s="242"/>
      <c r="AA2687" s="242"/>
      <c r="AB2687" s="242"/>
      <c r="AC2687" s="243"/>
    </row>
    <row r="2688" spans="1:29" s="244" customFormat="1" ht="15" customHeight="1" x14ac:dyDescent="0.25">
      <c r="A2688" s="198"/>
      <c r="B2688" s="198"/>
      <c r="C2688" s="198"/>
      <c r="D2688" s="194"/>
      <c r="E2688" s="198"/>
      <c r="F2688" s="198"/>
      <c r="G2688" s="196" t="str">
        <f>IF(ISNA(VLOOKUP(E2688,'Rota Pattern Data'!$A:$B,2,FALSE)),"",VLOOKUP(E2688,'Rota Pattern Data'!$A:$B,2,FALSE))</f>
        <v/>
      </c>
      <c r="H2688" s="197"/>
      <c r="I2688" s="200"/>
      <c r="J2688" s="198"/>
      <c r="K2688" s="198"/>
      <c r="L2688" s="198"/>
      <c r="M2688" s="199"/>
      <c r="N2688" s="198"/>
      <c r="O2688" s="242"/>
      <c r="P2688" s="242"/>
      <c r="Q2688" s="242"/>
      <c r="R2688" s="242"/>
      <c r="S2688" s="242"/>
      <c r="T2688" s="242"/>
      <c r="U2688" s="242"/>
      <c r="V2688" s="242"/>
      <c r="W2688" s="242"/>
      <c r="X2688" s="242"/>
      <c r="Y2688" s="242"/>
      <c r="Z2688" s="242"/>
      <c r="AA2688" s="242"/>
      <c r="AB2688" s="242"/>
      <c r="AC2688" s="243"/>
    </row>
    <row r="2689" spans="1:29" s="244" customFormat="1" ht="15" customHeight="1" x14ac:dyDescent="0.25">
      <c r="A2689" s="198"/>
      <c r="B2689" s="198"/>
      <c r="C2689" s="198"/>
      <c r="D2689" s="194"/>
      <c r="E2689" s="198"/>
      <c r="F2689" s="198"/>
      <c r="G2689" s="196" t="str">
        <f>IF(ISNA(VLOOKUP(E2689,'Rota Pattern Data'!$A:$B,2,FALSE)),"",VLOOKUP(E2689,'Rota Pattern Data'!$A:$B,2,FALSE))</f>
        <v/>
      </c>
      <c r="H2689" s="197"/>
      <c r="I2689" s="200"/>
      <c r="J2689" s="198"/>
      <c r="K2689" s="198"/>
      <c r="L2689" s="198"/>
      <c r="M2689" s="199"/>
      <c r="N2689" s="198"/>
      <c r="O2689" s="242"/>
      <c r="P2689" s="242"/>
      <c r="Q2689" s="242"/>
      <c r="R2689" s="242"/>
      <c r="S2689" s="242"/>
      <c r="T2689" s="242"/>
      <c r="U2689" s="242"/>
      <c r="V2689" s="242"/>
      <c r="W2689" s="242"/>
      <c r="X2689" s="242"/>
      <c r="Y2689" s="242"/>
      <c r="Z2689" s="242"/>
      <c r="AA2689" s="242"/>
      <c r="AB2689" s="242"/>
      <c r="AC2689" s="243"/>
    </row>
    <row r="2690" spans="1:29" s="244" customFormat="1" ht="15" customHeight="1" x14ac:dyDescent="0.25">
      <c r="A2690" s="198"/>
      <c r="B2690" s="198"/>
      <c r="C2690" s="198"/>
      <c r="D2690" s="194"/>
      <c r="E2690" s="198"/>
      <c r="F2690" s="198"/>
      <c r="G2690" s="196" t="str">
        <f>IF(ISNA(VLOOKUP(E2690,'Rota Pattern Data'!$A:$B,2,FALSE)),"",VLOOKUP(E2690,'Rota Pattern Data'!$A:$B,2,FALSE))</f>
        <v/>
      </c>
      <c r="H2690" s="197"/>
      <c r="I2690" s="200"/>
      <c r="J2690" s="198"/>
      <c r="K2690" s="198"/>
      <c r="L2690" s="198"/>
      <c r="M2690" s="199"/>
      <c r="N2690" s="198"/>
      <c r="O2690" s="242"/>
      <c r="P2690" s="242"/>
      <c r="Q2690" s="242"/>
      <c r="R2690" s="242"/>
      <c r="S2690" s="242"/>
      <c r="T2690" s="242"/>
      <c r="U2690" s="242"/>
      <c r="V2690" s="242"/>
      <c r="W2690" s="242"/>
      <c r="X2690" s="242"/>
      <c r="Y2690" s="242"/>
      <c r="Z2690" s="242"/>
      <c r="AA2690" s="242"/>
      <c r="AB2690" s="242"/>
      <c r="AC2690" s="243"/>
    </row>
    <row r="2691" spans="1:29" s="244" customFormat="1" ht="15" customHeight="1" x14ac:dyDescent="0.25">
      <c r="A2691" s="198"/>
      <c r="B2691" s="198"/>
      <c r="C2691" s="198"/>
      <c r="D2691" s="194"/>
      <c r="E2691" s="198"/>
      <c r="F2691" s="198"/>
      <c r="G2691" s="196" t="str">
        <f>IF(ISNA(VLOOKUP(E2691,'Rota Pattern Data'!$A:$B,2,FALSE)),"",VLOOKUP(E2691,'Rota Pattern Data'!$A:$B,2,FALSE))</f>
        <v/>
      </c>
      <c r="H2691" s="197"/>
      <c r="I2691" s="200"/>
      <c r="J2691" s="198"/>
      <c r="K2691" s="198"/>
      <c r="L2691" s="198"/>
      <c r="M2691" s="199"/>
      <c r="N2691" s="198"/>
      <c r="O2691" s="242"/>
      <c r="P2691" s="242"/>
      <c r="Q2691" s="242"/>
      <c r="R2691" s="242"/>
      <c r="S2691" s="242"/>
      <c r="T2691" s="242"/>
      <c r="U2691" s="242"/>
      <c r="V2691" s="242"/>
      <c r="W2691" s="242"/>
      <c r="X2691" s="242"/>
      <c r="Y2691" s="242"/>
      <c r="Z2691" s="242"/>
      <c r="AA2691" s="242"/>
      <c r="AB2691" s="242"/>
      <c r="AC2691" s="243"/>
    </row>
    <row r="2692" spans="1:29" s="244" customFormat="1" ht="15" customHeight="1" x14ac:dyDescent="0.25">
      <c r="A2692" s="198"/>
      <c r="B2692" s="198"/>
      <c r="C2692" s="198"/>
      <c r="D2692" s="194"/>
      <c r="E2692" s="198"/>
      <c r="F2692" s="198"/>
      <c r="G2692" s="196" t="str">
        <f>IF(ISNA(VLOOKUP(E2692,'Rota Pattern Data'!$A:$B,2,FALSE)),"",VLOOKUP(E2692,'Rota Pattern Data'!$A:$B,2,FALSE))</f>
        <v/>
      </c>
      <c r="H2692" s="197"/>
      <c r="I2692" s="200"/>
      <c r="J2692" s="198"/>
      <c r="K2692" s="198"/>
      <c r="L2692" s="198"/>
      <c r="M2692" s="199"/>
      <c r="N2692" s="198"/>
      <c r="O2692" s="242"/>
      <c r="P2692" s="242"/>
      <c r="Q2692" s="242"/>
      <c r="R2692" s="242"/>
      <c r="S2692" s="242"/>
      <c r="T2692" s="242"/>
      <c r="U2692" s="242"/>
      <c r="V2692" s="242"/>
      <c r="W2692" s="242"/>
      <c r="X2692" s="242"/>
      <c r="Y2692" s="242"/>
      <c r="Z2692" s="242"/>
      <c r="AA2692" s="242"/>
      <c r="AB2692" s="242"/>
      <c r="AC2692" s="243"/>
    </row>
    <row r="2693" spans="1:29" s="244" customFormat="1" ht="15" customHeight="1" x14ac:dyDescent="0.25">
      <c r="A2693" s="198"/>
      <c r="B2693" s="198"/>
      <c r="C2693" s="198"/>
      <c r="D2693" s="194"/>
      <c r="E2693" s="198"/>
      <c r="F2693" s="198"/>
      <c r="G2693" s="196" t="str">
        <f>IF(ISNA(VLOOKUP(E2693,'Rota Pattern Data'!$A:$B,2,FALSE)),"",VLOOKUP(E2693,'Rota Pattern Data'!$A:$B,2,FALSE))</f>
        <v/>
      </c>
      <c r="H2693" s="197"/>
      <c r="I2693" s="200"/>
      <c r="J2693" s="198"/>
      <c r="K2693" s="198"/>
      <c r="L2693" s="198"/>
      <c r="M2693" s="199"/>
      <c r="N2693" s="198"/>
      <c r="O2693" s="242"/>
      <c r="P2693" s="242"/>
      <c r="Q2693" s="242"/>
      <c r="R2693" s="242"/>
      <c r="S2693" s="242"/>
      <c r="T2693" s="242"/>
      <c r="U2693" s="242"/>
      <c r="V2693" s="242"/>
      <c r="W2693" s="242"/>
      <c r="X2693" s="242"/>
      <c r="Y2693" s="242"/>
      <c r="Z2693" s="242"/>
      <c r="AA2693" s="242"/>
      <c r="AB2693" s="242"/>
      <c r="AC2693" s="243"/>
    </row>
    <row r="2694" spans="1:29" s="244" customFormat="1" ht="15" customHeight="1" x14ac:dyDescent="0.25">
      <c r="A2694" s="198"/>
      <c r="B2694" s="198"/>
      <c r="C2694" s="198"/>
      <c r="D2694" s="194"/>
      <c r="E2694" s="198"/>
      <c r="F2694" s="198"/>
      <c r="G2694" s="196" t="str">
        <f>IF(ISNA(VLOOKUP(E2694,'Rota Pattern Data'!$A:$B,2,FALSE)),"",VLOOKUP(E2694,'Rota Pattern Data'!$A:$B,2,FALSE))</f>
        <v/>
      </c>
      <c r="H2694" s="197"/>
      <c r="I2694" s="200"/>
      <c r="J2694" s="198"/>
      <c r="K2694" s="198"/>
      <c r="L2694" s="198"/>
      <c r="M2694" s="199"/>
      <c r="N2694" s="198"/>
      <c r="O2694" s="242"/>
      <c r="P2694" s="242"/>
      <c r="Q2694" s="242"/>
      <c r="R2694" s="242"/>
      <c r="S2694" s="242"/>
      <c r="T2694" s="242"/>
      <c r="U2694" s="242"/>
      <c r="V2694" s="242"/>
      <c r="W2694" s="242"/>
      <c r="X2694" s="242"/>
      <c r="Y2694" s="242"/>
      <c r="Z2694" s="242"/>
      <c r="AA2694" s="242"/>
      <c r="AB2694" s="242"/>
      <c r="AC2694" s="243"/>
    </row>
    <row r="2695" spans="1:29" s="244" customFormat="1" ht="15" customHeight="1" x14ac:dyDescent="0.25">
      <c r="A2695" s="198"/>
      <c r="B2695" s="198"/>
      <c r="C2695" s="198"/>
      <c r="D2695" s="194"/>
      <c r="E2695" s="198"/>
      <c r="F2695" s="198"/>
      <c r="G2695" s="196" t="str">
        <f>IF(ISNA(VLOOKUP(E2695,'Rota Pattern Data'!$A:$B,2,FALSE)),"",VLOOKUP(E2695,'Rota Pattern Data'!$A:$B,2,FALSE))</f>
        <v/>
      </c>
      <c r="H2695" s="197"/>
      <c r="I2695" s="200"/>
      <c r="J2695" s="198"/>
      <c r="K2695" s="198"/>
      <c r="L2695" s="198"/>
      <c r="M2695" s="199"/>
      <c r="N2695" s="198"/>
      <c r="O2695" s="242"/>
      <c r="P2695" s="242"/>
      <c r="Q2695" s="242"/>
      <c r="R2695" s="242"/>
      <c r="S2695" s="242"/>
      <c r="T2695" s="242"/>
      <c r="U2695" s="242"/>
      <c r="V2695" s="242"/>
      <c r="W2695" s="242"/>
      <c r="X2695" s="242"/>
      <c r="Y2695" s="242"/>
      <c r="Z2695" s="242"/>
      <c r="AA2695" s="242"/>
      <c r="AB2695" s="242"/>
      <c r="AC2695" s="243"/>
    </row>
    <row r="2696" spans="1:29" s="244" customFormat="1" ht="15" customHeight="1" x14ac:dyDescent="0.25">
      <c r="A2696" s="198"/>
      <c r="B2696" s="198"/>
      <c r="C2696" s="198"/>
      <c r="D2696" s="194"/>
      <c r="E2696" s="198"/>
      <c r="F2696" s="198"/>
      <c r="G2696" s="196" t="str">
        <f>IF(ISNA(VLOOKUP(E2696,'Rota Pattern Data'!$A:$B,2,FALSE)),"",VLOOKUP(E2696,'Rota Pattern Data'!$A:$B,2,FALSE))</f>
        <v/>
      </c>
      <c r="H2696" s="197"/>
      <c r="I2696" s="200"/>
      <c r="J2696" s="198"/>
      <c r="K2696" s="198"/>
      <c r="L2696" s="198"/>
      <c r="M2696" s="199"/>
      <c r="N2696" s="198"/>
      <c r="O2696" s="242"/>
      <c r="P2696" s="242"/>
      <c r="Q2696" s="242"/>
      <c r="R2696" s="242"/>
      <c r="S2696" s="242"/>
      <c r="T2696" s="242"/>
      <c r="U2696" s="242"/>
      <c r="V2696" s="242"/>
      <c r="W2696" s="242"/>
      <c r="X2696" s="242"/>
      <c r="Y2696" s="242"/>
      <c r="Z2696" s="242"/>
      <c r="AA2696" s="242"/>
      <c r="AB2696" s="242"/>
      <c r="AC2696" s="243"/>
    </row>
    <row r="2697" spans="1:29" s="244" customFormat="1" ht="15" customHeight="1" x14ac:dyDescent="0.25">
      <c r="A2697" s="198"/>
      <c r="B2697" s="198"/>
      <c r="C2697" s="198"/>
      <c r="D2697" s="194"/>
      <c r="E2697" s="198"/>
      <c r="F2697" s="198"/>
      <c r="G2697" s="196" t="str">
        <f>IF(ISNA(VLOOKUP(E2697,'Rota Pattern Data'!$A:$B,2,FALSE)),"",VLOOKUP(E2697,'Rota Pattern Data'!$A:$B,2,FALSE))</f>
        <v/>
      </c>
      <c r="H2697" s="197"/>
      <c r="I2697" s="200"/>
      <c r="J2697" s="198"/>
      <c r="K2697" s="198"/>
      <c r="L2697" s="198"/>
      <c r="M2697" s="199"/>
      <c r="N2697" s="198"/>
      <c r="O2697" s="242"/>
      <c r="P2697" s="242"/>
      <c r="Q2697" s="242"/>
      <c r="R2697" s="242"/>
      <c r="S2697" s="242"/>
      <c r="T2697" s="242"/>
      <c r="U2697" s="242"/>
      <c r="V2697" s="242"/>
      <c r="W2697" s="242"/>
      <c r="X2697" s="242"/>
      <c r="Y2697" s="242"/>
      <c r="Z2697" s="242"/>
      <c r="AA2697" s="242"/>
      <c r="AB2697" s="242"/>
      <c r="AC2697" s="243"/>
    </row>
    <row r="2698" spans="1:29" s="244" customFormat="1" ht="15" customHeight="1" x14ac:dyDescent="0.25">
      <c r="A2698" s="198"/>
      <c r="B2698" s="198"/>
      <c r="C2698" s="198"/>
      <c r="D2698" s="194"/>
      <c r="E2698" s="198"/>
      <c r="F2698" s="198"/>
      <c r="G2698" s="196" t="str">
        <f>IF(ISNA(VLOOKUP(E2698,'Rota Pattern Data'!$A:$B,2,FALSE)),"",VLOOKUP(E2698,'Rota Pattern Data'!$A:$B,2,FALSE))</f>
        <v/>
      </c>
      <c r="H2698" s="197"/>
      <c r="I2698" s="200"/>
      <c r="J2698" s="198"/>
      <c r="K2698" s="198"/>
      <c r="L2698" s="198"/>
      <c r="M2698" s="199"/>
      <c r="N2698" s="198"/>
      <c r="O2698" s="242"/>
      <c r="P2698" s="242"/>
      <c r="Q2698" s="242"/>
      <c r="R2698" s="242"/>
      <c r="S2698" s="242"/>
      <c r="T2698" s="242"/>
      <c r="U2698" s="242"/>
      <c r="V2698" s="242"/>
      <c r="W2698" s="242"/>
      <c r="X2698" s="242"/>
      <c r="Y2698" s="242"/>
      <c r="Z2698" s="242"/>
      <c r="AA2698" s="242"/>
      <c r="AB2698" s="242"/>
      <c r="AC2698" s="243"/>
    </row>
    <row r="2699" spans="1:29" s="244" customFormat="1" ht="15" customHeight="1" x14ac:dyDescent="0.25">
      <c r="A2699" s="198"/>
      <c r="B2699" s="198"/>
      <c r="C2699" s="198"/>
      <c r="D2699" s="194"/>
      <c r="E2699" s="198"/>
      <c r="F2699" s="198"/>
      <c r="G2699" s="196" t="str">
        <f>IF(ISNA(VLOOKUP(E2699,'Rota Pattern Data'!$A:$B,2,FALSE)),"",VLOOKUP(E2699,'Rota Pattern Data'!$A:$B,2,FALSE))</f>
        <v/>
      </c>
      <c r="H2699" s="197"/>
      <c r="I2699" s="200"/>
      <c r="J2699" s="198"/>
      <c r="K2699" s="198"/>
      <c r="L2699" s="198"/>
      <c r="M2699" s="199"/>
      <c r="N2699" s="198"/>
      <c r="O2699" s="242"/>
      <c r="P2699" s="242"/>
      <c r="Q2699" s="242"/>
      <c r="R2699" s="242"/>
      <c r="S2699" s="242"/>
      <c r="T2699" s="242"/>
      <c r="U2699" s="242"/>
      <c r="V2699" s="242"/>
      <c r="W2699" s="242"/>
      <c r="X2699" s="242"/>
      <c r="Y2699" s="242"/>
      <c r="Z2699" s="242"/>
      <c r="AA2699" s="242"/>
      <c r="AB2699" s="242"/>
      <c r="AC2699" s="243"/>
    </row>
    <row r="2700" spans="1:29" s="244" customFormat="1" ht="15" customHeight="1" x14ac:dyDescent="0.25">
      <c r="A2700" s="198"/>
      <c r="B2700" s="198"/>
      <c r="C2700" s="198"/>
      <c r="D2700" s="194"/>
      <c r="E2700" s="198"/>
      <c r="F2700" s="198"/>
      <c r="G2700" s="196" t="str">
        <f>IF(ISNA(VLOOKUP(E2700,'Rota Pattern Data'!$A:$B,2,FALSE)),"",VLOOKUP(E2700,'Rota Pattern Data'!$A:$B,2,FALSE))</f>
        <v/>
      </c>
      <c r="H2700" s="197"/>
      <c r="I2700" s="200"/>
      <c r="J2700" s="198"/>
      <c r="K2700" s="198"/>
      <c r="L2700" s="198"/>
      <c r="M2700" s="199"/>
      <c r="N2700" s="198"/>
      <c r="O2700" s="242"/>
      <c r="P2700" s="242"/>
      <c r="Q2700" s="242"/>
      <c r="R2700" s="242"/>
      <c r="S2700" s="242"/>
      <c r="T2700" s="242"/>
      <c r="U2700" s="242"/>
      <c r="V2700" s="242"/>
      <c r="W2700" s="242"/>
      <c r="X2700" s="242"/>
      <c r="Y2700" s="242"/>
      <c r="Z2700" s="242"/>
      <c r="AA2700" s="242"/>
      <c r="AB2700" s="242"/>
      <c r="AC2700" s="243"/>
    </row>
    <row r="2701" spans="1:29" s="244" customFormat="1" ht="15" customHeight="1" x14ac:dyDescent="0.25">
      <c r="A2701" s="198"/>
      <c r="B2701" s="198"/>
      <c r="C2701" s="198"/>
      <c r="D2701" s="194"/>
      <c r="E2701" s="198"/>
      <c r="F2701" s="198"/>
      <c r="G2701" s="196" t="str">
        <f>IF(ISNA(VLOOKUP(E2701,'Rota Pattern Data'!$A:$B,2,FALSE)),"",VLOOKUP(E2701,'Rota Pattern Data'!$A:$B,2,FALSE))</f>
        <v/>
      </c>
      <c r="H2701" s="197"/>
      <c r="I2701" s="200"/>
      <c r="J2701" s="198"/>
      <c r="K2701" s="198"/>
      <c r="L2701" s="198"/>
      <c r="M2701" s="199"/>
      <c r="N2701" s="198"/>
      <c r="O2701" s="242"/>
      <c r="P2701" s="242"/>
      <c r="Q2701" s="242"/>
      <c r="R2701" s="242"/>
      <c r="S2701" s="242"/>
      <c r="T2701" s="242"/>
      <c r="U2701" s="242"/>
      <c r="V2701" s="242"/>
      <c r="W2701" s="242"/>
      <c r="X2701" s="242"/>
      <c r="Y2701" s="242"/>
      <c r="Z2701" s="242"/>
      <c r="AA2701" s="242"/>
      <c r="AB2701" s="242"/>
      <c r="AC2701" s="243"/>
    </row>
    <row r="2702" spans="1:29" s="244" customFormat="1" ht="15" customHeight="1" x14ac:dyDescent="0.25">
      <c r="A2702" s="198"/>
      <c r="B2702" s="198"/>
      <c r="C2702" s="198"/>
      <c r="D2702" s="194"/>
      <c r="E2702" s="198"/>
      <c r="F2702" s="198"/>
      <c r="G2702" s="196" t="str">
        <f>IF(ISNA(VLOOKUP(E2702,'Rota Pattern Data'!$A:$B,2,FALSE)),"",VLOOKUP(E2702,'Rota Pattern Data'!$A:$B,2,FALSE))</f>
        <v/>
      </c>
      <c r="H2702" s="197"/>
      <c r="I2702" s="200"/>
      <c r="J2702" s="198"/>
      <c r="K2702" s="198"/>
      <c r="L2702" s="198"/>
      <c r="M2702" s="199"/>
      <c r="N2702" s="198"/>
      <c r="O2702" s="242"/>
      <c r="P2702" s="242"/>
      <c r="Q2702" s="242"/>
      <c r="R2702" s="242"/>
      <c r="S2702" s="242"/>
      <c r="T2702" s="242"/>
      <c r="U2702" s="242"/>
      <c r="V2702" s="242"/>
      <c r="W2702" s="242"/>
      <c r="X2702" s="242"/>
      <c r="Y2702" s="242"/>
      <c r="Z2702" s="242"/>
      <c r="AA2702" s="242"/>
      <c r="AB2702" s="242"/>
      <c r="AC2702" s="243"/>
    </row>
    <row r="2703" spans="1:29" s="244" customFormat="1" ht="15" customHeight="1" x14ac:dyDescent="0.25">
      <c r="A2703" s="198"/>
      <c r="B2703" s="198"/>
      <c r="C2703" s="198"/>
      <c r="D2703" s="194"/>
      <c r="E2703" s="198"/>
      <c r="F2703" s="198"/>
      <c r="G2703" s="196" t="str">
        <f>IF(ISNA(VLOOKUP(E2703,'Rota Pattern Data'!$A:$B,2,FALSE)),"",VLOOKUP(E2703,'Rota Pattern Data'!$A:$B,2,FALSE))</f>
        <v/>
      </c>
      <c r="H2703" s="197"/>
      <c r="I2703" s="200"/>
      <c r="J2703" s="198"/>
      <c r="K2703" s="198"/>
      <c r="L2703" s="198"/>
      <c r="M2703" s="199"/>
      <c r="N2703" s="198"/>
      <c r="O2703" s="242"/>
      <c r="P2703" s="242"/>
      <c r="Q2703" s="242"/>
      <c r="R2703" s="242"/>
      <c r="S2703" s="242"/>
      <c r="T2703" s="242"/>
      <c r="U2703" s="242"/>
      <c r="V2703" s="242"/>
      <c r="W2703" s="242"/>
      <c r="X2703" s="242"/>
      <c r="Y2703" s="242"/>
      <c r="Z2703" s="242"/>
      <c r="AA2703" s="242"/>
      <c r="AB2703" s="242"/>
      <c r="AC2703" s="243"/>
    </row>
    <row r="2704" spans="1:29" s="244" customFormat="1" ht="15" customHeight="1" x14ac:dyDescent="0.25">
      <c r="A2704" s="198"/>
      <c r="B2704" s="198"/>
      <c r="C2704" s="198"/>
      <c r="D2704" s="194"/>
      <c r="E2704" s="198"/>
      <c r="F2704" s="198"/>
      <c r="G2704" s="196" t="str">
        <f>IF(ISNA(VLOOKUP(E2704,'Rota Pattern Data'!$A:$B,2,FALSE)),"",VLOOKUP(E2704,'Rota Pattern Data'!$A:$B,2,FALSE))</f>
        <v/>
      </c>
      <c r="H2704" s="197"/>
      <c r="I2704" s="200"/>
      <c r="J2704" s="198"/>
      <c r="K2704" s="198"/>
      <c r="L2704" s="198"/>
      <c r="M2704" s="199"/>
      <c r="N2704" s="198"/>
      <c r="O2704" s="242"/>
      <c r="P2704" s="242"/>
      <c r="Q2704" s="242"/>
      <c r="R2704" s="242"/>
      <c r="S2704" s="242"/>
      <c r="T2704" s="242"/>
      <c r="U2704" s="242"/>
      <c r="V2704" s="242"/>
      <c r="W2704" s="242"/>
      <c r="X2704" s="242"/>
      <c r="Y2704" s="242"/>
      <c r="Z2704" s="242"/>
      <c r="AA2704" s="242"/>
      <c r="AB2704" s="242"/>
      <c r="AC2704" s="243"/>
    </row>
    <row r="2705" spans="1:29" s="244" customFormat="1" ht="15" customHeight="1" x14ac:dyDescent="0.25">
      <c r="A2705" s="198"/>
      <c r="B2705" s="198"/>
      <c r="C2705" s="198"/>
      <c r="D2705" s="194"/>
      <c r="E2705" s="198"/>
      <c r="F2705" s="198"/>
      <c r="G2705" s="196" t="str">
        <f>IF(ISNA(VLOOKUP(E2705,'Rota Pattern Data'!$A:$B,2,FALSE)),"",VLOOKUP(E2705,'Rota Pattern Data'!$A:$B,2,FALSE))</f>
        <v/>
      </c>
      <c r="H2705" s="197"/>
      <c r="I2705" s="200"/>
      <c r="J2705" s="198"/>
      <c r="K2705" s="198"/>
      <c r="L2705" s="198"/>
      <c r="M2705" s="199"/>
      <c r="N2705" s="198"/>
      <c r="O2705" s="242"/>
      <c r="P2705" s="242"/>
      <c r="Q2705" s="242"/>
      <c r="R2705" s="242"/>
      <c r="S2705" s="242"/>
      <c r="T2705" s="242"/>
      <c r="U2705" s="242"/>
      <c r="V2705" s="242"/>
      <c r="W2705" s="242"/>
      <c r="X2705" s="242"/>
      <c r="Y2705" s="242"/>
      <c r="Z2705" s="242"/>
      <c r="AA2705" s="242"/>
      <c r="AB2705" s="242"/>
      <c r="AC2705" s="243"/>
    </row>
    <row r="2706" spans="1:29" s="244" customFormat="1" ht="15" customHeight="1" x14ac:dyDescent="0.25">
      <c r="A2706" s="198"/>
      <c r="B2706" s="198"/>
      <c r="C2706" s="198"/>
      <c r="D2706" s="194"/>
      <c r="E2706" s="198"/>
      <c r="F2706" s="198"/>
      <c r="G2706" s="196" t="str">
        <f>IF(ISNA(VLOOKUP(E2706,'Rota Pattern Data'!$A:$B,2,FALSE)),"",VLOOKUP(E2706,'Rota Pattern Data'!$A:$B,2,FALSE))</f>
        <v/>
      </c>
      <c r="H2706" s="197"/>
      <c r="I2706" s="200"/>
      <c r="J2706" s="198"/>
      <c r="K2706" s="198"/>
      <c r="L2706" s="198"/>
      <c r="M2706" s="199"/>
      <c r="N2706" s="198"/>
      <c r="O2706" s="242"/>
      <c r="P2706" s="242"/>
      <c r="Q2706" s="242"/>
      <c r="R2706" s="242"/>
      <c r="S2706" s="242"/>
      <c r="T2706" s="242"/>
      <c r="U2706" s="242"/>
      <c r="V2706" s="242"/>
      <c r="W2706" s="242"/>
      <c r="X2706" s="242"/>
      <c r="Y2706" s="242"/>
      <c r="Z2706" s="242"/>
      <c r="AA2706" s="242"/>
      <c r="AB2706" s="242"/>
      <c r="AC2706" s="243"/>
    </row>
    <row r="2707" spans="1:29" s="244" customFormat="1" ht="15" customHeight="1" x14ac:dyDescent="0.25">
      <c r="A2707" s="198"/>
      <c r="B2707" s="198"/>
      <c r="C2707" s="198"/>
      <c r="D2707" s="194"/>
      <c r="E2707" s="198"/>
      <c r="F2707" s="198"/>
      <c r="G2707" s="196" t="str">
        <f>IF(ISNA(VLOOKUP(E2707,'Rota Pattern Data'!$A:$B,2,FALSE)),"",VLOOKUP(E2707,'Rota Pattern Data'!$A:$B,2,FALSE))</f>
        <v/>
      </c>
      <c r="H2707" s="197"/>
      <c r="I2707" s="200"/>
      <c r="J2707" s="198"/>
      <c r="K2707" s="198"/>
      <c r="L2707" s="198"/>
      <c r="M2707" s="199"/>
      <c r="N2707" s="198"/>
      <c r="O2707" s="242"/>
      <c r="P2707" s="242"/>
      <c r="Q2707" s="242"/>
      <c r="R2707" s="242"/>
      <c r="S2707" s="242"/>
      <c r="T2707" s="242"/>
      <c r="U2707" s="242"/>
      <c r="V2707" s="242"/>
      <c r="W2707" s="242"/>
      <c r="X2707" s="242"/>
      <c r="Y2707" s="242"/>
      <c r="Z2707" s="242"/>
      <c r="AA2707" s="242"/>
      <c r="AB2707" s="242"/>
      <c r="AC2707" s="243"/>
    </row>
    <row r="2708" spans="1:29" s="244" customFormat="1" ht="15" customHeight="1" x14ac:dyDescent="0.25">
      <c r="A2708" s="198"/>
      <c r="B2708" s="198"/>
      <c r="C2708" s="198"/>
      <c r="D2708" s="194"/>
      <c r="E2708" s="198"/>
      <c r="F2708" s="198"/>
      <c r="G2708" s="196" t="str">
        <f>IF(ISNA(VLOOKUP(E2708,'Rota Pattern Data'!$A:$B,2,FALSE)),"",VLOOKUP(E2708,'Rota Pattern Data'!$A:$B,2,FALSE))</f>
        <v/>
      </c>
      <c r="H2708" s="197"/>
      <c r="I2708" s="200"/>
      <c r="J2708" s="198"/>
      <c r="K2708" s="198"/>
      <c r="L2708" s="198"/>
      <c r="M2708" s="199"/>
      <c r="N2708" s="198"/>
      <c r="O2708" s="242"/>
      <c r="P2708" s="242"/>
      <c r="Q2708" s="242"/>
      <c r="R2708" s="242"/>
      <c r="S2708" s="242"/>
      <c r="T2708" s="242"/>
      <c r="U2708" s="242"/>
      <c r="V2708" s="242"/>
      <c r="W2708" s="242"/>
      <c r="X2708" s="242"/>
      <c r="Y2708" s="242"/>
      <c r="Z2708" s="242"/>
      <c r="AA2708" s="242"/>
      <c r="AB2708" s="242"/>
      <c r="AC2708" s="243"/>
    </row>
    <row r="2709" spans="1:29" s="244" customFormat="1" ht="15" customHeight="1" x14ac:dyDescent="0.25">
      <c r="A2709" s="198"/>
      <c r="B2709" s="198"/>
      <c r="C2709" s="198"/>
      <c r="D2709" s="194"/>
      <c r="E2709" s="198"/>
      <c r="F2709" s="198"/>
      <c r="G2709" s="196" t="str">
        <f>IF(ISNA(VLOOKUP(E2709,'Rota Pattern Data'!$A:$B,2,FALSE)),"",VLOOKUP(E2709,'Rota Pattern Data'!$A:$B,2,FALSE))</f>
        <v/>
      </c>
      <c r="H2709" s="197"/>
      <c r="I2709" s="200"/>
      <c r="J2709" s="198"/>
      <c r="K2709" s="198"/>
      <c r="L2709" s="198"/>
      <c r="M2709" s="199"/>
      <c r="N2709" s="198"/>
      <c r="O2709" s="242"/>
      <c r="P2709" s="242"/>
      <c r="Q2709" s="242"/>
      <c r="R2709" s="242"/>
      <c r="S2709" s="242"/>
      <c r="T2709" s="242"/>
      <c r="U2709" s="242"/>
      <c r="V2709" s="242"/>
      <c r="W2709" s="242"/>
      <c r="X2709" s="242"/>
      <c r="Y2709" s="242"/>
      <c r="Z2709" s="242"/>
      <c r="AA2709" s="242"/>
      <c r="AB2709" s="242"/>
      <c r="AC2709" s="243"/>
    </row>
    <row r="2710" spans="1:29" s="244" customFormat="1" ht="15" customHeight="1" x14ac:dyDescent="0.25">
      <c r="A2710" s="198"/>
      <c r="B2710" s="198"/>
      <c r="C2710" s="198"/>
      <c r="D2710" s="194"/>
      <c r="E2710" s="198"/>
      <c r="F2710" s="198"/>
      <c r="G2710" s="196" t="str">
        <f>IF(ISNA(VLOOKUP(E2710,'Rota Pattern Data'!$A:$B,2,FALSE)),"",VLOOKUP(E2710,'Rota Pattern Data'!$A:$B,2,FALSE))</f>
        <v/>
      </c>
      <c r="H2710" s="197"/>
      <c r="I2710" s="200"/>
      <c r="J2710" s="198"/>
      <c r="K2710" s="198"/>
      <c r="L2710" s="198"/>
      <c r="M2710" s="199"/>
      <c r="N2710" s="198"/>
      <c r="O2710" s="242"/>
      <c r="P2710" s="242"/>
      <c r="Q2710" s="242"/>
      <c r="R2710" s="242"/>
      <c r="S2710" s="242"/>
      <c r="T2710" s="242"/>
      <c r="U2710" s="242"/>
      <c r="V2710" s="242"/>
      <c r="W2710" s="242"/>
      <c r="X2710" s="242"/>
      <c r="Y2710" s="242"/>
      <c r="Z2710" s="242"/>
      <c r="AA2710" s="242"/>
      <c r="AB2710" s="242"/>
      <c r="AC2710" s="243"/>
    </row>
    <row r="2711" spans="1:29" s="244" customFormat="1" ht="15" customHeight="1" x14ac:dyDescent="0.25">
      <c r="A2711" s="198"/>
      <c r="B2711" s="198"/>
      <c r="C2711" s="198"/>
      <c r="D2711" s="194"/>
      <c r="E2711" s="198"/>
      <c r="F2711" s="198"/>
      <c r="G2711" s="196" t="str">
        <f>IF(ISNA(VLOOKUP(E2711,'Rota Pattern Data'!$A:$B,2,FALSE)),"",VLOOKUP(E2711,'Rota Pattern Data'!$A:$B,2,FALSE))</f>
        <v/>
      </c>
      <c r="H2711" s="197"/>
      <c r="I2711" s="200"/>
      <c r="J2711" s="198"/>
      <c r="K2711" s="198"/>
      <c r="L2711" s="198"/>
      <c r="M2711" s="199"/>
      <c r="N2711" s="198"/>
      <c r="O2711" s="242"/>
      <c r="P2711" s="242"/>
      <c r="Q2711" s="242"/>
      <c r="R2711" s="242"/>
      <c r="S2711" s="242"/>
      <c r="T2711" s="242"/>
      <c r="U2711" s="242"/>
      <c r="V2711" s="242"/>
      <c r="W2711" s="242"/>
      <c r="X2711" s="242"/>
      <c r="Y2711" s="242"/>
      <c r="Z2711" s="242"/>
      <c r="AA2711" s="242"/>
      <c r="AB2711" s="242"/>
      <c r="AC2711" s="243"/>
    </row>
    <row r="2712" spans="1:29" s="244" customFormat="1" ht="15" customHeight="1" x14ac:dyDescent="0.25">
      <c r="A2712" s="198"/>
      <c r="B2712" s="198"/>
      <c r="C2712" s="198"/>
      <c r="D2712" s="194"/>
      <c r="E2712" s="198"/>
      <c r="F2712" s="198"/>
      <c r="G2712" s="196" t="str">
        <f>IF(ISNA(VLOOKUP(E2712,'Rota Pattern Data'!$A:$B,2,FALSE)),"",VLOOKUP(E2712,'Rota Pattern Data'!$A:$B,2,FALSE))</f>
        <v/>
      </c>
      <c r="H2712" s="197"/>
      <c r="I2712" s="200"/>
      <c r="J2712" s="198"/>
      <c r="K2712" s="198"/>
      <c r="L2712" s="198"/>
      <c r="M2712" s="199"/>
      <c r="N2712" s="198"/>
      <c r="O2712" s="242"/>
      <c r="P2712" s="242"/>
      <c r="Q2712" s="242"/>
      <c r="R2712" s="242"/>
      <c r="S2712" s="242"/>
      <c r="T2712" s="242"/>
      <c r="U2712" s="242"/>
      <c r="V2712" s="242"/>
      <c r="W2712" s="242"/>
      <c r="X2712" s="242"/>
      <c r="Y2712" s="242"/>
      <c r="Z2712" s="242"/>
      <c r="AA2712" s="242"/>
      <c r="AB2712" s="242"/>
      <c r="AC2712" s="243"/>
    </row>
    <row r="2713" spans="1:29" s="244" customFormat="1" ht="15" customHeight="1" x14ac:dyDescent="0.25">
      <c r="A2713" s="198"/>
      <c r="B2713" s="198"/>
      <c r="C2713" s="198"/>
      <c r="D2713" s="194"/>
      <c r="E2713" s="198"/>
      <c r="F2713" s="198"/>
      <c r="G2713" s="196" t="str">
        <f>IF(ISNA(VLOOKUP(E2713,'Rota Pattern Data'!$A:$B,2,FALSE)),"",VLOOKUP(E2713,'Rota Pattern Data'!$A:$B,2,FALSE))</f>
        <v/>
      </c>
      <c r="H2713" s="197"/>
      <c r="I2713" s="200"/>
      <c r="J2713" s="198"/>
      <c r="K2713" s="198"/>
      <c r="L2713" s="198"/>
      <c r="M2713" s="199"/>
      <c r="N2713" s="198"/>
      <c r="O2713" s="242"/>
      <c r="P2713" s="242"/>
      <c r="Q2713" s="242"/>
      <c r="R2713" s="242"/>
      <c r="S2713" s="242"/>
      <c r="T2713" s="242"/>
      <c r="U2713" s="242"/>
      <c r="V2713" s="242"/>
      <c r="W2713" s="242"/>
      <c r="X2713" s="242"/>
      <c r="Y2713" s="242"/>
      <c r="Z2713" s="242"/>
      <c r="AA2713" s="242"/>
      <c r="AB2713" s="242"/>
      <c r="AC2713" s="243"/>
    </row>
    <row r="2714" spans="1:29" s="244" customFormat="1" ht="15" customHeight="1" x14ac:dyDescent="0.25">
      <c r="A2714" s="198"/>
      <c r="B2714" s="198"/>
      <c r="C2714" s="198"/>
      <c r="D2714" s="194"/>
      <c r="E2714" s="198"/>
      <c r="F2714" s="198"/>
      <c r="G2714" s="196" t="str">
        <f>IF(ISNA(VLOOKUP(E2714,'Rota Pattern Data'!$A:$B,2,FALSE)),"",VLOOKUP(E2714,'Rota Pattern Data'!$A:$B,2,FALSE))</f>
        <v/>
      </c>
      <c r="H2714" s="197"/>
      <c r="I2714" s="200"/>
      <c r="J2714" s="198"/>
      <c r="K2714" s="198"/>
      <c r="L2714" s="198"/>
      <c r="M2714" s="199"/>
      <c r="N2714" s="198"/>
      <c r="O2714" s="242"/>
      <c r="P2714" s="242"/>
      <c r="Q2714" s="242"/>
      <c r="R2714" s="242"/>
      <c r="S2714" s="242"/>
      <c r="T2714" s="242"/>
      <c r="U2714" s="242"/>
      <c r="V2714" s="242"/>
      <c r="W2714" s="242"/>
      <c r="X2714" s="242"/>
      <c r="Y2714" s="242"/>
      <c r="Z2714" s="242"/>
      <c r="AA2714" s="242"/>
      <c r="AB2714" s="242"/>
      <c r="AC2714" s="243"/>
    </row>
    <row r="2715" spans="1:29" s="244" customFormat="1" ht="15" customHeight="1" x14ac:dyDescent="0.25">
      <c r="A2715" s="198"/>
      <c r="B2715" s="198"/>
      <c r="C2715" s="198"/>
      <c r="D2715" s="194"/>
      <c r="E2715" s="198"/>
      <c r="F2715" s="198"/>
      <c r="G2715" s="196" t="str">
        <f>IF(ISNA(VLOOKUP(E2715,'Rota Pattern Data'!$A:$B,2,FALSE)),"",VLOOKUP(E2715,'Rota Pattern Data'!$A:$B,2,FALSE))</f>
        <v/>
      </c>
      <c r="H2715" s="197"/>
      <c r="I2715" s="200"/>
      <c r="J2715" s="198"/>
      <c r="K2715" s="198"/>
      <c r="L2715" s="198"/>
      <c r="M2715" s="199"/>
      <c r="N2715" s="198"/>
      <c r="O2715" s="242"/>
      <c r="P2715" s="242"/>
      <c r="Q2715" s="242"/>
      <c r="R2715" s="242"/>
      <c r="S2715" s="242"/>
      <c r="T2715" s="242"/>
      <c r="U2715" s="242"/>
      <c r="V2715" s="242"/>
      <c r="W2715" s="242"/>
      <c r="X2715" s="242"/>
      <c r="Y2715" s="242"/>
      <c r="Z2715" s="242"/>
      <c r="AA2715" s="242"/>
      <c r="AB2715" s="242"/>
      <c r="AC2715" s="243"/>
    </row>
    <row r="2716" spans="1:29" s="244" customFormat="1" ht="15" customHeight="1" x14ac:dyDescent="0.25">
      <c r="A2716" s="198"/>
      <c r="B2716" s="198"/>
      <c r="C2716" s="198"/>
      <c r="D2716" s="194"/>
      <c r="E2716" s="198"/>
      <c r="F2716" s="198"/>
      <c r="G2716" s="196" t="str">
        <f>IF(ISNA(VLOOKUP(E2716,'Rota Pattern Data'!$A:$B,2,FALSE)),"",VLOOKUP(E2716,'Rota Pattern Data'!$A:$B,2,FALSE))</f>
        <v/>
      </c>
      <c r="H2716" s="197"/>
      <c r="I2716" s="200"/>
      <c r="J2716" s="198"/>
      <c r="K2716" s="198"/>
      <c r="L2716" s="198"/>
      <c r="M2716" s="199"/>
      <c r="N2716" s="198"/>
      <c r="O2716" s="242"/>
      <c r="P2716" s="242"/>
      <c r="Q2716" s="242"/>
      <c r="R2716" s="242"/>
      <c r="S2716" s="242"/>
      <c r="T2716" s="242"/>
      <c r="U2716" s="242"/>
      <c r="V2716" s="242"/>
      <c r="W2716" s="242"/>
      <c r="X2716" s="242"/>
      <c r="Y2716" s="242"/>
      <c r="Z2716" s="242"/>
      <c r="AA2716" s="242"/>
      <c r="AB2716" s="242"/>
      <c r="AC2716" s="243"/>
    </row>
    <row r="2717" spans="1:29" s="244" customFormat="1" ht="15" customHeight="1" x14ac:dyDescent="0.25">
      <c r="A2717" s="198"/>
      <c r="B2717" s="198"/>
      <c r="C2717" s="198"/>
      <c r="D2717" s="194"/>
      <c r="E2717" s="198"/>
      <c r="F2717" s="198"/>
      <c r="G2717" s="196" t="str">
        <f>IF(ISNA(VLOOKUP(E2717,'Rota Pattern Data'!$A:$B,2,FALSE)),"",VLOOKUP(E2717,'Rota Pattern Data'!$A:$B,2,FALSE))</f>
        <v/>
      </c>
      <c r="H2717" s="197"/>
      <c r="I2717" s="200"/>
      <c r="J2717" s="198"/>
      <c r="K2717" s="198"/>
      <c r="L2717" s="198"/>
      <c r="M2717" s="199"/>
      <c r="N2717" s="198"/>
      <c r="O2717" s="242"/>
      <c r="P2717" s="242"/>
      <c r="Q2717" s="242"/>
      <c r="R2717" s="242"/>
      <c r="S2717" s="242"/>
      <c r="T2717" s="242"/>
      <c r="U2717" s="242"/>
      <c r="V2717" s="242"/>
      <c r="W2717" s="242"/>
      <c r="X2717" s="242"/>
      <c r="Y2717" s="242"/>
      <c r="Z2717" s="242"/>
      <c r="AA2717" s="242"/>
      <c r="AB2717" s="242"/>
      <c r="AC2717" s="243"/>
    </row>
    <row r="2718" spans="1:29" s="244" customFormat="1" ht="15" customHeight="1" x14ac:dyDescent="0.25">
      <c r="A2718" s="198"/>
      <c r="B2718" s="198"/>
      <c r="C2718" s="198"/>
      <c r="D2718" s="194"/>
      <c r="E2718" s="198"/>
      <c r="F2718" s="198"/>
      <c r="G2718" s="196" t="str">
        <f>IF(ISNA(VLOOKUP(E2718,'Rota Pattern Data'!$A:$B,2,FALSE)),"",VLOOKUP(E2718,'Rota Pattern Data'!$A:$B,2,FALSE))</f>
        <v/>
      </c>
      <c r="H2718" s="197"/>
      <c r="I2718" s="200"/>
      <c r="J2718" s="198"/>
      <c r="K2718" s="198"/>
      <c r="L2718" s="198"/>
      <c r="M2718" s="199"/>
      <c r="N2718" s="198"/>
      <c r="O2718" s="242"/>
      <c r="P2718" s="242"/>
      <c r="Q2718" s="242"/>
      <c r="R2718" s="242"/>
      <c r="S2718" s="242"/>
      <c r="T2718" s="242"/>
      <c r="U2718" s="242"/>
      <c r="V2718" s="242"/>
      <c r="W2718" s="242"/>
      <c r="X2718" s="242"/>
      <c r="Y2718" s="242"/>
      <c r="Z2718" s="242"/>
      <c r="AA2718" s="242"/>
      <c r="AB2718" s="242"/>
      <c r="AC2718" s="243"/>
    </row>
    <row r="2719" spans="1:29" s="244" customFormat="1" ht="15" customHeight="1" x14ac:dyDescent="0.25">
      <c r="A2719" s="198"/>
      <c r="B2719" s="198"/>
      <c r="C2719" s="198"/>
      <c r="D2719" s="194"/>
      <c r="E2719" s="198"/>
      <c r="F2719" s="198"/>
      <c r="G2719" s="196" t="str">
        <f>IF(ISNA(VLOOKUP(E2719,'Rota Pattern Data'!$A:$B,2,FALSE)),"",VLOOKUP(E2719,'Rota Pattern Data'!$A:$B,2,FALSE))</f>
        <v/>
      </c>
      <c r="H2719" s="197"/>
      <c r="I2719" s="200"/>
      <c r="J2719" s="198"/>
      <c r="K2719" s="198"/>
      <c r="L2719" s="198"/>
      <c r="M2719" s="199"/>
      <c r="N2719" s="198"/>
      <c r="O2719" s="242"/>
      <c r="P2719" s="242"/>
      <c r="Q2719" s="242"/>
      <c r="R2719" s="242"/>
      <c r="S2719" s="242"/>
      <c r="T2719" s="242"/>
      <c r="U2719" s="242"/>
      <c r="V2719" s="242"/>
      <c r="W2719" s="242"/>
      <c r="X2719" s="242"/>
      <c r="Y2719" s="242"/>
      <c r="Z2719" s="242"/>
      <c r="AA2719" s="242"/>
      <c r="AB2719" s="242"/>
      <c r="AC2719" s="243"/>
    </row>
    <row r="2720" spans="1:29" s="244" customFormat="1" ht="15" customHeight="1" x14ac:dyDescent="0.25">
      <c r="A2720" s="198"/>
      <c r="B2720" s="198"/>
      <c r="C2720" s="198"/>
      <c r="D2720" s="194"/>
      <c r="E2720" s="198"/>
      <c r="F2720" s="198"/>
      <c r="G2720" s="196" t="str">
        <f>IF(ISNA(VLOOKUP(E2720,'Rota Pattern Data'!$A:$B,2,FALSE)),"",VLOOKUP(E2720,'Rota Pattern Data'!$A:$B,2,FALSE))</f>
        <v/>
      </c>
      <c r="H2720" s="197"/>
      <c r="I2720" s="200"/>
      <c r="J2720" s="198"/>
      <c r="K2720" s="198"/>
      <c r="L2720" s="198"/>
      <c r="M2720" s="199"/>
      <c r="N2720" s="198"/>
      <c r="O2720" s="242"/>
      <c r="P2720" s="242"/>
      <c r="Q2720" s="242"/>
      <c r="R2720" s="242"/>
      <c r="S2720" s="242"/>
      <c r="T2720" s="242"/>
      <c r="U2720" s="242"/>
      <c r="V2720" s="242"/>
      <c r="W2720" s="242"/>
      <c r="X2720" s="242"/>
      <c r="Y2720" s="242"/>
      <c r="Z2720" s="242"/>
      <c r="AA2720" s="242"/>
      <c r="AB2720" s="242"/>
      <c r="AC2720" s="243"/>
    </row>
    <row r="2721" spans="1:29" s="244" customFormat="1" ht="15" customHeight="1" x14ac:dyDescent="0.25">
      <c r="A2721" s="198"/>
      <c r="B2721" s="198"/>
      <c r="C2721" s="198"/>
      <c r="D2721" s="194"/>
      <c r="E2721" s="198"/>
      <c r="F2721" s="198"/>
      <c r="G2721" s="196" t="str">
        <f>IF(ISNA(VLOOKUP(E2721,'Rota Pattern Data'!$A:$B,2,FALSE)),"",VLOOKUP(E2721,'Rota Pattern Data'!$A:$B,2,FALSE))</f>
        <v/>
      </c>
      <c r="H2721" s="197"/>
      <c r="I2721" s="200"/>
      <c r="J2721" s="198"/>
      <c r="K2721" s="198"/>
      <c r="L2721" s="198"/>
      <c r="M2721" s="199"/>
      <c r="N2721" s="198"/>
      <c r="O2721" s="242"/>
      <c r="P2721" s="242"/>
      <c r="Q2721" s="242"/>
      <c r="R2721" s="242"/>
      <c r="S2721" s="242"/>
      <c r="T2721" s="242"/>
      <c r="U2721" s="242"/>
      <c r="V2721" s="242"/>
      <c r="W2721" s="242"/>
      <c r="X2721" s="242"/>
      <c r="Y2721" s="242"/>
      <c r="Z2721" s="242"/>
      <c r="AA2721" s="242"/>
      <c r="AB2721" s="242"/>
      <c r="AC2721" s="243"/>
    </row>
    <row r="2722" spans="1:29" s="244" customFormat="1" ht="15" customHeight="1" x14ac:dyDescent="0.25">
      <c r="A2722" s="198"/>
      <c r="B2722" s="198"/>
      <c r="C2722" s="198"/>
      <c r="D2722" s="194"/>
      <c r="E2722" s="198"/>
      <c r="F2722" s="198"/>
      <c r="G2722" s="196" t="str">
        <f>IF(ISNA(VLOOKUP(E2722,'Rota Pattern Data'!$A:$B,2,FALSE)),"",VLOOKUP(E2722,'Rota Pattern Data'!$A:$B,2,FALSE))</f>
        <v/>
      </c>
      <c r="H2722" s="197"/>
      <c r="I2722" s="200"/>
      <c r="J2722" s="198"/>
      <c r="K2722" s="198"/>
      <c r="L2722" s="198"/>
      <c r="M2722" s="199"/>
      <c r="N2722" s="198"/>
      <c r="O2722" s="242"/>
      <c r="P2722" s="242"/>
      <c r="Q2722" s="242"/>
      <c r="R2722" s="242"/>
      <c r="S2722" s="242"/>
      <c r="T2722" s="242"/>
      <c r="U2722" s="242"/>
      <c r="V2722" s="242"/>
      <c r="W2722" s="242"/>
      <c r="X2722" s="242"/>
      <c r="Y2722" s="242"/>
      <c r="Z2722" s="242"/>
      <c r="AA2722" s="242"/>
      <c r="AB2722" s="242"/>
      <c r="AC2722" s="243"/>
    </row>
    <row r="2723" spans="1:29" s="244" customFormat="1" ht="15" customHeight="1" x14ac:dyDescent="0.25">
      <c r="A2723" s="198"/>
      <c r="B2723" s="198"/>
      <c r="C2723" s="198"/>
      <c r="D2723" s="194"/>
      <c r="E2723" s="198"/>
      <c r="F2723" s="198"/>
      <c r="G2723" s="196" t="str">
        <f>IF(ISNA(VLOOKUP(E2723,'Rota Pattern Data'!$A:$B,2,FALSE)),"",VLOOKUP(E2723,'Rota Pattern Data'!$A:$B,2,FALSE))</f>
        <v/>
      </c>
      <c r="H2723" s="197"/>
      <c r="I2723" s="200"/>
      <c r="J2723" s="198"/>
      <c r="K2723" s="198"/>
      <c r="L2723" s="198"/>
      <c r="M2723" s="199"/>
      <c r="N2723" s="198"/>
      <c r="O2723" s="242"/>
      <c r="P2723" s="242"/>
      <c r="Q2723" s="242"/>
      <c r="R2723" s="242"/>
      <c r="S2723" s="242"/>
      <c r="T2723" s="242"/>
      <c r="U2723" s="242"/>
      <c r="V2723" s="242"/>
      <c r="W2723" s="242"/>
      <c r="X2723" s="242"/>
      <c r="Y2723" s="242"/>
      <c r="Z2723" s="242"/>
      <c r="AA2723" s="242"/>
      <c r="AB2723" s="242"/>
      <c r="AC2723" s="243"/>
    </row>
    <row r="2724" spans="1:29" s="244" customFormat="1" ht="15" customHeight="1" x14ac:dyDescent="0.25">
      <c r="A2724" s="198"/>
      <c r="B2724" s="198"/>
      <c r="C2724" s="198"/>
      <c r="D2724" s="194"/>
      <c r="E2724" s="198"/>
      <c r="F2724" s="198"/>
      <c r="G2724" s="196" t="str">
        <f>IF(ISNA(VLOOKUP(E2724,'Rota Pattern Data'!$A:$B,2,FALSE)),"",VLOOKUP(E2724,'Rota Pattern Data'!$A:$B,2,FALSE))</f>
        <v/>
      </c>
      <c r="H2724" s="197"/>
      <c r="I2724" s="200"/>
      <c r="J2724" s="198"/>
      <c r="K2724" s="198"/>
      <c r="L2724" s="198"/>
      <c r="M2724" s="199"/>
      <c r="N2724" s="198"/>
      <c r="O2724" s="242"/>
      <c r="P2724" s="242"/>
      <c r="Q2724" s="242"/>
      <c r="R2724" s="242"/>
      <c r="S2724" s="242"/>
      <c r="T2724" s="242"/>
      <c r="U2724" s="242"/>
      <c r="V2724" s="242"/>
      <c r="W2724" s="242"/>
      <c r="X2724" s="242"/>
      <c r="Y2724" s="242"/>
      <c r="Z2724" s="242"/>
      <c r="AA2724" s="242"/>
      <c r="AB2724" s="242"/>
      <c r="AC2724" s="243"/>
    </row>
    <row r="2725" spans="1:29" s="244" customFormat="1" ht="15" customHeight="1" x14ac:dyDescent="0.25">
      <c r="A2725" s="198"/>
      <c r="B2725" s="198"/>
      <c r="C2725" s="198"/>
      <c r="D2725" s="194"/>
      <c r="E2725" s="198"/>
      <c r="F2725" s="198"/>
      <c r="G2725" s="196" t="str">
        <f>IF(ISNA(VLOOKUP(E2725,'Rota Pattern Data'!$A:$B,2,FALSE)),"",VLOOKUP(E2725,'Rota Pattern Data'!$A:$B,2,FALSE))</f>
        <v/>
      </c>
      <c r="H2725" s="197"/>
      <c r="I2725" s="200"/>
      <c r="J2725" s="198"/>
      <c r="K2725" s="198"/>
      <c r="L2725" s="198"/>
      <c r="M2725" s="199"/>
      <c r="N2725" s="198"/>
      <c r="O2725" s="242"/>
      <c r="P2725" s="242"/>
      <c r="Q2725" s="242"/>
      <c r="R2725" s="242"/>
      <c r="S2725" s="242"/>
      <c r="T2725" s="242"/>
      <c r="U2725" s="242"/>
      <c r="V2725" s="242"/>
      <c r="W2725" s="242"/>
      <c r="X2725" s="242"/>
      <c r="Y2725" s="242"/>
      <c r="Z2725" s="242"/>
      <c r="AA2725" s="242"/>
      <c r="AB2725" s="242"/>
      <c r="AC2725" s="243"/>
    </row>
    <row r="2726" spans="1:29" s="244" customFormat="1" ht="15" customHeight="1" x14ac:dyDescent="0.25">
      <c r="A2726" s="198"/>
      <c r="B2726" s="198"/>
      <c r="C2726" s="198"/>
      <c r="D2726" s="194"/>
      <c r="E2726" s="198"/>
      <c r="F2726" s="198"/>
      <c r="G2726" s="196" t="str">
        <f>IF(ISNA(VLOOKUP(E2726,'Rota Pattern Data'!$A:$B,2,FALSE)),"",VLOOKUP(E2726,'Rota Pattern Data'!$A:$B,2,FALSE))</f>
        <v/>
      </c>
      <c r="H2726" s="197"/>
      <c r="I2726" s="200"/>
      <c r="J2726" s="198"/>
      <c r="K2726" s="198"/>
      <c r="L2726" s="198"/>
      <c r="M2726" s="199"/>
      <c r="N2726" s="198"/>
      <c r="O2726" s="242"/>
      <c r="P2726" s="242"/>
      <c r="Q2726" s="242"/>
      <c r="R2726" s="242"/>
      <c r="S2726" s="242"/>
      <c r="T2726" s="242"/>
      <c r="U2726" s="242"/>
      <c r="V2726" s="242"/>
      <c r="W2726" s="242"/>
      <c r="X2726" s="242"/>
      <c r="Y2726" s="242"/>
      <c r="Z2726" s="242"/>
      <c r="AA2726" s="242"/>
      <c r="AB2726" s="242"/>
      <c r="AC2726" s="243"/>
    </row>
    <row r="2727" spans="1:29" s="244" customFormat="1" ht="15" customHeight="1" x14ac:dyDescent="0.25">
      <c r="A2727" s="198"/>
      <c r="B2727" s="198"/>
      <c r="C2727" s="198"/>
      <c r="D2727" s="194"/>
      <c r="E2727" s="198"/>
      <c r="F2727" s="198"/>
      <c r="G2727" s="196" t="str">
        <f>IF(ISNA(VLOOKUP(E2727,'Rota Pattern Data'!$A:$B,2,FALSE)),"",VLOOKUP(E2727,'Rota Pattern Data'!$A:$B,2,FALSE))</f>
        <v/>
      </c>
      <c r="H2727" s="197"/>
      <c r="I2727" s="200"/>
      <c r="J2727" s="198"/>
      <c r="K2727" s="198"/>
      <c r="L2727" s="198"/>
      <c r="M2727" s="199"/>
      <c r="N2727" s="198"/>
      <c r="O2727" s="242"/>
      <c r="P2727" s="242"/>
      <c r="Q2727" s="242"/>
      <c r="R2727" s="242"/>
      <c r="S2727" s="242"/>
      <c r="T2727" s="242"/>
      <c r="U2727" s="242"/>
      <c r="V2727" s="242"/>
      <c r="W2727" s="242"/>
      <c r="X2727" s="242"/>
      <c r="Y2727" s="242"/>
      <c r="Z2727" s="242"/>
      <c r="AA2727" s="242"/>
      <c r="AB2727" s="242"/>
      <c r="AC2727" s="243"/>
    </row>
    <row r="2728" spans="1:29" s="244" customFormat="1" ht="15" customHeight="1" x14ac:dyDescent="0.25">
      <c r="A2728" s="198"/>
      <c r="B2728" s="198"/>
      <c r="C2728" s="198"/>
      <c r="D2728" s="194"/>
      <c r="E2728" s="198"/>
      <c r="F2728" s="198"/>
      <c r="G2728" s="196" t="str">
        <f>IF(ISNA(VLOOKUP(E2728,'Rota Pattern Data'!$A:$B,2,FALSE)),"",VLOOKUP(E2728,'Rota Pattern Data'!$A:$B,2,FALSE))</f>
        <v/>
      </c>
      <c r="H2728" s="197"/>
      <c r="I2728" s="200"/>
      <c r="J2728" s="198"/>
      <c r="K2728" s="198"/>
      <c r="L2728" s="198"/>
      <c r="M2728" s="199"/>
      <c r="N2728" s="198"/>
      <c r="O2728" s="242"/>
      <c r="P2728" s="242"/>
      <c r="Q2728" s="242"/>
      <c r="R2728" s="242"/>
      <c r="S2728" s="242"/>
      <c r="T2728" s="242"/>
      <c r="U2728" s="242"/>
      <c r="V2728" s="242"/>
      <c r="W2728" s="242"/>
      <c r="X2728" s="242"/>
      <c r="Y2728" s="242"/>
      <c r="Z2728" s="242"/>
      <c r="AA2728" s="242"/>
      <c r="AB2728" s="242"/>
      <c r="AC2728" s="243"/>
    </row>
    <row r="2729" spans="1:29" s="244" customFormat="1" ht="15" customHeight="1" x14ac:dyDescent="0.25">
      <c r="A2729" s="198"/>
      <c r="B2729" s="198"/>
      <c r="C2729" s="198"/>
      <c r="D2729" s="194"/>
      <c r="E2729" s="198"/>
      <c r="F2729" s="198"/>
      <c r="G2729" s="196" t="str">
        <f>IF(ISNA(VLOOKUP(E2729,'Rota Pattern Data'!$A:$B,2,FALSE)),"",VLOOKUP(E2729,'Rota Pattern Data'!$A:$B,2,FALSE))</f>
        <v/>
      </c>
      <c r="H2729" s="197"/>
      <c r="I2729" s="200"/>
      <c r="J2729" s="198"/>
      <c r="K2729" s="198"/>
      <c r="L2729" s="198"/>
      <c r="M2729" s="199"/>
      <c r="N2729" s="198"/>
      <c r="O2729" s="242"/>
      <c r="P2729" s="242"/>
      <c r="Q2729" s="242"/>
      <c r="R2729" s="242"/>
      <c r="S2729" s="242"/>
      <c r="T2729" s="242"/>
      <c r="U2729" s="242"/>
      <c r="V2729" s="242"/>
      <c r="W2729" s="242"/>
      <c r="X2729" s="242"/>
      <c r="Y2729" s="242"/>
      <c r="Z2729" s="242"/>
      <c r="AA2729" s="242"/>
      <c r="AB2729" s="242"/>
      <c r="AC2729" s="243"/>
    </row>
    <row r="2730" spans="1:29" s="244" customFormat="1" ht="15" customHeight="1" x14ac:dyDescent="0.25">
      <c r="A2730" s="198"/>
      <c r="B2730" s="198"/>
      <c r="C2730" s="198"/>
      <c r="D2730" s="194"/>
      <c r="E2730" s="198"/>
      <c r="F2730" s="198"/>
      <c r="G2730" s="196" t="str">
        <f>IF(ISNA(VLOOKUP(E2730,'Rota Pattern Data'!$A:$B,2,FALSE)),"",VLOOKUP(E2730,'Rota Pattern Data'!$A:$B,2,FALSE))</f>
        <v/>
      </c>
      <c r="H2730" s="197"/>
      <c r="I2730" s="200"/>
      <c r="J2730" s="198"/>
      <c r="K2730" s="198"/>
      <c r="L2730" s="198"/>
      <c r="M2730" s="199"/>
      <c r="N2730" s="198"/>
      <c r="O2730" s="242"/>
      <c r="P2730" s="242"/>
      <c r="Q2730" s="242"/>
      <c r="R2730" s="242"/>
      <c r="S2730" s="242"/>
      <c r="T2730" s="242"/>
      <c r="U2730" s="242"/>
      <c r="V2730" s="242"/>
      <c r="W2730" s="242"/>
      <c r="X2730" s="242"/>
      <c r="Y2730" s="242"/>
      <c r="Z2730" s="242"/>
      <c r="AA2730" s="242"/>
      <c r="AB2730" s="242"/>
      <c r="AC2730" s="243"/>
    </row>
    <row r="2731" spans="1:29" s="244" customFormat="1" ht="15" customHeight="1" x14ac:dyDescent="0.25">
      <c r="A2731" s="198"/>
      <c r="B2731" s="198"/>
      <c r="C2731" s="198"/>
      <c r="D2731" s="194"/>
      <c r="E2731" s="198"/>
      <c r="F2731" s="198"/>
      <c r="G2731" s="196" t="str">
        <f>IF(ISNA(VLOOKUP(E2731,'Rota Pattern Data'!$A:$B,2,FALSE)),"",VLOOKUP(E2731,'Rota Pattern Data'!$A:$B,2,FALSE))</f>
        <v/>
      </c>
      <c r="H2731" s="197"/>
      <c r="I2731" s="200"/>
      <c r="J2731" s="198"/>
      <c r="K2731" s="198"/>
      <c r="L2731" s="198"/>
      <c r="M2731" s="199"/>
      <c r="N2731" s="198"/>
      <c r="O2731" s="242"/>
      <c r="P2731" s="242"/>
      <c r="Q2731" s="242"/>
      <c r="R2731" s="242"/>
      <c r="S2731" s="242"/>
      <c r="T2731" s="242"/>
      <c r="U2731" s="242"/>
      <c r="V2731" s="242"/>
      <c r="W2731" s="242"/>
      <c r="X2731" s="242"/>
      <c r="Y2731" s="242"/>
      <c r="Z2731" s="242"/>
      <c r="AA2731" s="242"/>
      <c r="AB2731" s="242"/>
      <c r="AC2731" s="243"/>
    </row>
    <row r="2732" spans="1:29" s="244" customFormat="1" ht="15" customHeight="1" x14ac:dyDescent="0.25">
      <c r="A2732" s="198"/>
      <c r="B2732" s="198"/>
      <c r="C2732" s="198"/>
      <c r="D2732" s="194"/>
      <c r="E2732" s="198"/>
      <c r="F2732" s="198"/>
      <c r="G2732" s="196" t="str">
        <f>IF(ISNA(VLOOKUP(E2732,'Rota Pattern Data'!$A:$B,2,FALSE)),"",VLOOKUP(E2732,'Rota Pattern Data'!$A:$B,2,FALSE))</f>
        <v/>
      </c>
      <c r="H2732" s="197"/>
      <c r="I2732" s="200"/>
      <c r="J2732" s="198"/>
      <c r="K2732" s="198"/>
      <c r="L2732" s="198"/>
      <c r="M2732" s="199"/>
      <c r="N2732" s="198"/>
      <c r="O2732" s="242"/>
      <c r="P2732" s="242"/>
      <c r="Q2732" s="242"/>
      <c r="R2732" s="242"/>
      <c r="S2732" s="242"/>
      <c r="T2732" s="242"/>
      <c r="U2732" s="242"/>
      <c r="V2732" s="242"/>
      <c r="W2732" s="242"/>
      <c r="X2732" s="242"/>
      <c r="Y2732" s="242"/>
      <c r="Z2732" s="242"/>
      <c r="AA2732" s="242"/>
      <c r="AB2732" s="242"/>
      <c r="AC2732" s="243"/>
    </row>
    <row r="2733" spans="1:29" s="244" customFormat="1" ht="15" customHeight="1" x14ac:dyDescent="0.25">
      <c r="A2733" s="198"/>
      <c r="B2733" s="198"/>
      <c r="C2733" s="198"/>
      <c r="D2733" s="194"/>
      <c r="E2733" s="198"/>
      <c r="F2733" s="198"/>
      <c r="G2733" s="196" t="str">
        <f>IF(ISNA(VLOOKUP(E2733,'Rota Pattern Data'!$A:$B,2,FALSE)),"",VLOOKUP(E2733,'Rota Pattern Data'!$A:$B,2,FALSE))</f>
        <v/>
      </c>
      <c r="H2733" s="197"/>
      <c r="I2733" s="200"/>
      <c r="J2733" s="198"/>
      <c r="K2733" s="198"/>
      <c r="L2733" s="198"/>
      <c r="M2733" s="199"/>
      <c r="N2733" s="198"/>
      <c r="O2733" s="242"/>
      <c r="P2733" s="242"/>
      <c r="Q2733" s="242"/>
      <c r="R2733" s="242"/>
      <c r="S2733" s="242"/>
      <c r="T2733" s="242"/>
      <c r="U2733" s="242"/>
      <c r="V2733" s="242"/>
      <c r="W2733" s="242"/>
      <c r="X2733" s="242"/>
      <c r="Y2733" s="242"/>
      <c r="Z2733" s="242"/>
      <c r="AA2733" s="242"/>
      <c r="AB2733" s="242"/>
      <c r="AC2733" s="243"/>
    </row>
    <row r="2734" spans="1:29" s="244" customFormat="1" ht="15" customHeight="1" x14ac:dyDescent="0.25">
      <c r="A2734" s="198"/>
      <c r="B2734" s="198"/>
      <c r="C2734" s="198"/>
      <c r="D2734" s="194"/>
      <c r="E2734" s="198"/>
      <c r="F2734" s="198"/>
      <c r="G2734" s="196" t="str">
        <f>IF(ISNA(VLOOKUP(E2734,'Rota Pattern Data'!$A:$B,2,FALSE)),"",VLOOKUP(E2734,'Rota Pattern Data'!$A:$B,2,FALSE))</f>
        <v/>
      </c>
      <c r="H2734" s="197"/>
      <c r="I2734" s="200"/>
      <c r="J2734" s="198"/>
      <c r="K2734" s="198"/>
      <c r="L2734" s="198"/>
      <c r="M2734" s="199"/>
      <c r="N2734" s="198"/>
      <c r="O2734" s="242"/>
      <c r="P2734" s="242"/>
      <c r="Q2734" s="242"/>
      <c r="R2734" s="242"/>
      <c r="S2734" s="242"/>
      <c r="T2734" s="242"/>
      <c r="U2734" s="242"/>
      <c r="V2734" s="242"/>
      <c r="W2734" s="242"/>
      <c r="X2734" s="242"/>
      <c r="Y2734" s="242"/>
      <c r="Z2734" s="242"/>
      <c r="AA2734" s="242"/>
      <c r="AB2734" s="242"/>
      <c r="AC2734" s="243"/>
    </row>
    <row r="2735" spans="1:29" s="244" customFormat="1" ht="15" customHeight="1" x14ac:dyDescent="0.25">
      <c r="A2735" s="198"/>
      <c r="B2735" s="198"/>
      <c r="C2735" s="198"/>
      <c r="D2735" s="194"/>
      <c r="E2735" s="198"/>
      <c r="F2735" s="198"/>
      <c r="G2735" s="196" t="str">
        <f>IF(ISNA(VLOOKUP(E2735,'Rota Pattern Data'!$A:$B,2,FALSE)),"",VLOOKUP(E2735,'Rota Pattern Data'!$A:$B,2,FALSE))</f>
        <v/>
      </c>
      <c r="H2735" s="197"/>
      <c r="I2735" s="200"/>
      <c r="J2735" s="198"/>
      <c r="K2735" s="198"/>
      <c r="L2735" s="198"/>
      <c r="M2735" s="199"/>
      <c r="N2735" s="198"/>
      <c r="O2735" s="242"/>
      <c r="P2735" s="242"/>
      <c r="Q2735" s="242"/>
      <c r="R2735" s="242"/>
      <c r="S2735" s="242"/>
      <c r="T2735" s="242"/>
      <c r="U2735" s="242"/>
      <c r="V2735" s="242"/>
      <c r="W2735" s="242"/>
      <c r="X2735" s="242"/>
      <c r="Y2735" s="242"/>
      <c r="Z2735" s="242"/>
      <c r="AA2735" s="242"/>
      <c r="AB2735" s="242"/>
      <c r="AC2735" s="243"/>
    </row>
    <row r="2736" spans="1:29" s="244" customFormat="1" ht="15" customHeight="1" x14ac:dyDescent="0.25">
      <c r="A2736" s="198"/>
      <c r="B2736" s="198"/>
      <c r="C2736" s="198"/>
      <c r="D2736" s="194"/>
      <c r="E2736" s="198"/>
      <c r="F2736" s="198"/>
      <c r="G2736" s="196" t="str">
        <f>IF(ISNA(VLOOKUP(E2736,'Rota Pattern Data'!$A:$B,2,FALSE)),"",VLOOKUP(E2736,'Rota Pattern Data'!$A:$B,2,FALSE))</f>
        <v/>
      </c>
      <c r="H2736" s="197"/>
      <c r="I2736" s="200"/>
      <c r="J2736" s="198"/>
      <c r="K2736" s="198"/>
      <c r="L2736" s="198"/>
      <c r="M2736" s="199"/>
      <c r="N2736" s="198"/>
      <c r="O2736" s="242"/>
      <c r="P2736" s="242"/>
      <c r="Q2736" s="242"/>
      <c r="R2736" s="242"/>
      <c r="S2736" s="242"/>
      <c r="T2736" s="242"/>
      <c r="U2736" s="242"/>
      <c r="V2736" s="242"/>
      <c r="W2736" s="242"/>
      <c r="X2736" s="242"/>
      <c r="Y2736" s="242"/>
      <c r="Z2736" s="242"/>
      <c r="AA2736" s="242"/>
      <c r="AB2736" s="242"/>
      <c r="AC2736" s="243"/>
    </row>
    <row r="2737" spans="1:29" s="244" customFormat="1" ht="15" customHeight="1" x14ac:dyDescent="0.25">
      <c r="A2737" s="198"/>
      <c r="B2737" s="198"/>
      <c r="C2737" s="198"/>
      <c r="D2737" s="194"/>
      <c r="E2737" s="198"/>
      <c r="F2737" s="198"/>
      <c r="G2737" s="196" t="str">
        <f>IF(ISNA(VLOOKUP(E2737,'Rota Pattern Data'!$A:$B,2,FALSE)),"",VLOOKUP(E2737,'Rota Pattern Data'!$A:$B,2,FALSE))</f>
        <v/>
      </c>
      <c r="H2737" s="197"/>
      <c r="I2737" s="200"/>
      <c r="J2737" s="198"/>
      <c r="K2737" s="198"/>
      <c r="L2737" s="198"/>
      <c r="M2737" s="199"/>
      <c r="N2737" s="198"/>
      <c r="O2737" s="242"/>
      <c r="P2737" s="242"/>
      <c r="Q2737" s="242"/>
      <c r="R2737" s="242"/>
      <c r="S2737" s="242"/>
      <c r="T2737" s="242"/>
      <c r="U2737" s="242"/>
      <c r="V2737" s="242"/>
      <c r="W2737" s="242"/>
      <c r="X2737" s="242"/>
      <c r="Y2737" s="242"/>
      <c r="Z2737" s="242"/>
      <c r="AA2737" s="242"/>
      <c r="AB2737" s="242"/>
      <c r="AC2737" s="243"/>
    </row>
    <row r="2738" spans="1:29" s="244" customFormat="1" ht="15" customHeight="1" x14ac:dyDescent="0.25">
      <c r="A2738" s="198"/>
      <c r="B2738" s="198"/>
      <c r="C2738" s="198"/>
      <c r="D2738" s="194"/>
      <c r="E2738" s="198"/>
      <c r="F2738" s="198"/>
      <c r="G2738" s="196" t="str">
        <f>IF(ISNA(VLOOKUP(E2738,'Rota Pattern Data'!$A:$B,2,FALSE)),"",VLOOKUP(E2738,'Rota Pattern Data'!$A:$B,2,FALSE))</f>
        <v/>
      </c>
      <c r="H2738" s="197"/>
      <c r="I2738" s="200"/>
      <c r="J2738" s="198"/>
      <c r="K2738" s="198"/>
      <c r="L2738" s="198"/>
      <c r="M2738" s="199"/>
      <c r="N2738" s="198"/>
      <c r="O2738" s="242"/>
      <c r="P2738" s="242"/>
      <c r="Q2738" s="242"/>
      <c r="R2738" s="242"/>
      <c r="S2738" s="242"/>
      <c r="T2738" s="242"/>
      <c r="U2738" s="242"/>
      <c r="V2738" s="242"/>
      <c r="W2738" s="242"/>
      <c r="X2738" s="242"/>
      <c r="Y2738" s="242"/>
      <c r="Z2738" s="242"/>
      <c r="AA2738" s="242"/>
      <c r="AB2738" s="242"/>
      <c r="AC2738" s="243"/>
    </row>
    <row r="2739" spans="1:29" s="244" customFormat="1" ht="15" customHeight="1" x14ac:dyDescent="0.25">
      <c r="A2739" s="198"/>
      <c r="B2739" s="198"/>
      <c r="C2739" s="198"/>
      <c r="D2739" s="194"/>
      <c r="E2739" s="198"/>
      <c r="F2739" s="198"/>
      <c r="G2739" s="196" t="str">
        <f>IF(ISNA(VLOOKUP(E2739,'Rota Pattern Data'!$A:$B,2,FALSE)),"",VLOOKUP(E2739,'Rota Pattern Data'!$A:$B,2,FALSE))</f>
        <v/>
      </c>
      <c r="H2739" s="197"/>
      <c r="I2739" s="200"/>
      <c r="J2739" s="198"/>
      <c r="K2739" s="198"/>
      <c r="L2739" s="198"/>
      <c r="M2739" s="199"/>
      <c r="N2739" s="198"/>
      <c r="O2739" s="242"/>
      <c r="P2739" s="242"/>
      <c r="Q2739" s="242"/>
      <c r="R2739" s="242"/>
      <c r="S2739" s="242"/>
      <c r="T2739" s="242"/>
      <c r="U2739" s="242"/>
      <c r="V2739" s="242"/>
      <c r="W2739" s="242"/>
      <c r="X2739" s="242"/>
      <c r="Y2739" s="242"/>
      <c r="Z2739" s="242"/>
      <c r="AA2739" s="242"/>
      <c r="AB2739" s="242"/>
      <c r="AC2739" s="243"/>
    </row>
    <row r="2740" spans="1:29" s="244" customFormat="1" ht="15" customHeight="1" x14ac:dyDescent="0.25">
      <c r="A2740" s="198"/>
      <c r="B2740" s="198"/>
      <c r="C2740" s="198"/>
      <c r="D2740" s="194"/>
      <c r="E2740" s="198"/>
      <c r="F2740" s="198"/>
      <c r="G2740" s="196" t="str">
        <f>IF(ISNA(VLOOKUP(E2740,'Rota Pattern Data'!$A:$B,2,FALSE)),"",VLOOKUP(E2740,'Rota Pattern Data'!$A:$B,2,FALSE))</f>
        <v/>
      </c>
      <c r="H2740" s="197"/>
      <c r="I2740" s="200"/>
      <c r="J2740" s="198"/>
      <c r="K2740" s="198"/>
      <c r="L2740" s="198"/>
      <c r="M2740" s="199"/>
      <c r="N2740" s="198"/>
      <c r="O2740" s="242"/>
      <c r="P2740" s="242"/>
      <c r="Q2740" s="242"/>
      <c r="R2740" s="242"/>
      <c r="S2740" s="242"/>
      <c r="T2740" s="242"/>
      <c r="U2740" s="242"/>
      <c r="V2740" s="242"/>
      <c r="W2740" s="242"/>
      <c r="X2740" s="242"/>
      <c r="Y2740" s="242"/>
      <c r="Z2740" s="242"/>
      <c r="AA2740" s="242"/>
      <c r="AB2740" s="242"/>
      <c r="AC2740" s="243"/>
    </row>
    <row r="2741" spans="1:29" s="244" customFormat="1" ht="15" customHeight="1" x14ac:dyDescent="0.25">
      <c r="A2741" s="198"/>
      <c r="B2741" s="198"/>
      <c r="C2741" s="198"/>
      <c r="D2741" s="194"/>
      <c r="E2741" s="198"/>
      <c r="F2741" s="198"/>
      <c r="G2741" s="196" t="str">
        <f>IF(ISNA(VLOOKUP(E2741,'Rota Pattern Data'!$A:$B,2,FALSE)),"",VLOOKUP(E2741,'Rota Pattern Data'!$A:$B,2,FALSE))</f>
        <v/>
      </c>
      <c r="H2741" s="197"/>
      <c r="I2741" s="200"/>
      <c r="J2741" s="198"/>
      <c r="K2741" s="198"/>
      <c r="L2741" s="198"/>
      <c r="M2741" s="199"/>
      <c r="N2741" s="198"/>
      <c r="O2741" s="242"/>
      <c r="P2741" s="242"/>
      <c r="Q2741" s="242"/>
      <c r="R2741" s="242"/>
      <c r="S2741" s="242"/>
      <c r="T2741" s="242"/>
      <c r="U2741" s="242"/>
      <c r="V2741" s="242"/>
      <c r="W2741" s="242"/>
      <c r="X2741" s="242"/>
      <c r="Y2741" s="242"/>
      <c r="Z2741" s="242"/>
      <c r="AA2741" s="242"/>
      <c r="AB2741" s="242"/>
      <c r="AC2741" s="243"/>
    </row>
    <row r="2742" spans="1:29" s="244" customFormat="1" ht="15" customHeight="1" x14ac:dyDescent="0.25">
      <c r="A2742" s="198"/>
      <c r="B2742" s="198"/>
      <c r="C2742" s="198"/>
      <c r="D2742" s="194"/>
      <c r="E2742" s="198"/>
      <c r="F2742" s="198"/>
      <c r="G2742" s="196" t="str">
        <f>IF(ISNA(VLOOKUP(E2742,'Rota Pattern Data'!$A:$B,2,FALSE)),"",VLOOKUP(E2742,'Rota Pattern Data'!$A:$B,2,FALSE))</f>
        <v/>
      </c>
      <c r="H2742" s="197"/>
      <c r="I2742" s="200"/>
      <c r="J2742" s="198"/>
      <c r="K2742" s="198"/>
      <c r="L2742" s="198"/>
      <c r="M2742" s="199"/>
      <c r="N2742" s="198"/>
      <c r="O2742" s="242"/>
      <c r="P2742" s="242"/>
      <c r="Q2742" s="242"/>
      <c r="R2742" s="242"/>
      <c r="S2742" s="242"/>
      <c r="T2742" s="242"/>
      <c r="U2742" s="242"/>
      <c r="V2742" s="242"/>
      <c r="W2742" s="242"/>
      <c r="X2742" s="242"/>
      <c r="Y2742" s="242"/>
      <c r="Z2742" s="242"/>
      <c r="AA2742" s="242"/>
      <c r="AB2742" s="242"/>
      <c r="AC2742" s="243"/>
    </row>
    <row r="2743" spans="1:29" s="244" customFormat="1" ht="15" customHeight="1" x14ac:dyDescent="0.25">
      <c r="A2743" s="198"/>
      <c r="B2743" s="198"/>
      <c r="C2743" s="198"/>
      <c r="D2743" s="194"/>
      <c r="E2743" s="198"/>
      <c r="F2743" s="198"/>
      <c r="G2743" s="196" t="str">
        <f>IF(ISNA(VLOOKUP(E2743,'Rota Pattern Data'!$A:$B,2,FALSE)),"",VLOOKUP(E2743,'Rota Pattern Data'!$A:$B,2,FALSE))</f>
        <v/>
      </c>
      <c r="H2743" s="197"/>
      <c r="I2743" s="200"/>
      <c r="J2743" s="198"/>
      <c r="K2743" s="198"/>
      <c r="L2743" s="198"/>
      <c r="M2743" s="199"/>
      <c r="N2743" s="198"/>
      <c r="O2743" s="242"/>
      <c r="P2743" s="242"/>
      <c r="Q2743" s="242"/>
      <c r="R2743" s="242"/>
      <c r="S2743" s="242"/>
      <c r="T2743" s="242"/>
      <c r="U2743" s="242"/>
      <c r="V2743" s="242"/>
      <c r="W2743" s="242"/>
      <c r="X2743" s="242"/>
      <c r="Y2743" s="242"/>
      <c r="Z2743" s="242"/>
      <c r="AA2743" s="242"/>
      <c r="AB2743" s="242"/>
      <c r="AC2743" s="243"/>
    </row>
    <row r="2744" spans="1:29" s="244" customFormat="1" ht="15" customHeight="1" x14ac:dyDescent="0.25">
      <c r="A2744" s="198"/>
      <c r="B2744" s="198"/>
      <c r="C2744" s="198"/>
      <c r="D2744" s="194"/>
      <c r="E2744" s="198"/>
      <c r="F2744" s="198"/>
      <c r="G2744" s="196" t="str">
        <f>IF(ISNA(VLOOKUP(E2744,'Rota Pattern Data'!$A:$B,2,FALSE)),"",VLOOKUP(E2744,'Rota Pattern Data'!$A:$B,2,FALSE))</f>
        <v/>
      </c>
      <c r="H2744" s="197"/>
      <c r="I2744" s="200"/>
      <c r="J2744" s="198"/>
      <c r="K2744" s="198"/>
      <c r="L2744" s="198"/>
      <c r="M2744" s="199"/>
      <c r="N2744" s="198"/>
      <c r="O2744" s="242"/>
      <c r="P2744" s="242"/>
      <c r="Q2744" s="242"/>
      <c r="R2744" s="242"/>
      <c r="S2744" s="242"/>
      <c r="T2744" s="242"/>
      <c r="U2744" s="242"/>
      <c r="V2744" s="242"/>
      <c r="W2744" s="242"/>
      <c r="X2744" s="242"/>
      <c r="Y2744" s="242"/>
      <c r="Z2744" s="242"/>
      <c r="AA2744" s="242"/>
      <c r="AB2744" s="242"/>
      <c r="AC2744" s="243"/>
    </row>
    <row r="2745" spans="1:29" s="244" customFormat="1" ht="15" customHeight="1" x14ac:dyDescent="0.25">
      <c r="A2745" s="198"/>
      <c r="B2745" s="198"/>
      <c r="C2745" s="198"/>
      <c r="D2745" s="194"/>
      <c r="E2745" s="198"/>
      <c r="F2745" s="198"/>
      <c r="G2745" s="196" t="str">
        <f>IF(ISNA(VLOOKUP(E2745,'Rota Pattern Data'!$A:$B,2,FALSE)),"",VLOOKUP(E2745,'Rota Pattern Data'!$A:$B,2,FALSE))</f>
        <v/>
      </c>
      <c r="H2745" s="197"/>
      <c r="I2745" s="200"/>
      <c r="J2745" s="198"/>
      <c r="K2745" s="198"/>
      <c r="L2745" s="198"/>
      <c r="M2745" s="199"/>
      <c r="N2745" s="198"/>
      <c r="O2745" s="242"/>
      <c r="P2745" s="242"/>
      <c r="Q2745" s="242"/>
      <c r="R2745" s="242"/>
      <c r="S2745" s="242"/>
      <c r="T2745" s="242"/>
      <c r="U2745" s="242"/>
      <c r="V2745" s="242"/>
      <c r="W2745" s="242"/>
      <c r="X2745" s="242"/>
      <c r="Y2745" s="242"/>
      <c r="Z2745" s="242"/>
      <c r="AA2745" s="242"/>
      <c r="AB2745" s="242"/>
      <c r="AC2745" s="243"/>
    </row>
    <row r="2746" spans="1:29" s="244" customFormat="1" ht="15" customHeight="1" x14ac:dyDescent="0.25">
      <c r="A2746" s="198"/>
      <c r="B2746" s="198"/>
      <c r="C2746" s="198"/>
      <c r="D2746" s="194"/>
      <c r="E2746" s="198"/>
      <c r="F2746" s="198"/>
      <c r="G2746" s="196" t="str">
        <f>IF(ISNA(VLOOKUP(E2746,'Rota Pattern Data'!$A:$B,2,FALSE)),"",VLOOKUP(E2746,'Rota Pattern Data'!$A:$B,2,FALSE))</f>
        <v/>
      </c>
      <c r="H2746" s="197"/>
      <c r="I2746" s="200"/>
      <c r="J2746" s="198"/>
      <c r="K2746" s="198"/>
      <c r="L2746" s="198"/>
      <c r="M2746" s="199"/>
      <c r="N2746" s="198"/>
      <c r="O2746" s="242"/>
      <c r="P2746" s="242"/>
      <c r="Q2746" s="242"/>
      <c r="R2746" s="242"/>
      <c r="S2746" s="242"/>
      <c r="T2746" s="242"/>
      <c r="U2746" s="242"/>
      <c r="V2746" s="242"/>
      <c r="W2746" s="242"/>
      <c r="X2746" s="242"/>
      <c r="Y2746" s="242"/>
      <c r="Z2746" s="242"/>
      <c r="AA2746" s="242"/>
      <c r="AB2746" s="242"/>
      <c r="AC2746" s="243"/>
    </row>
    <row r="2747" spans="1:29" s="244" customFormat="1" ht="15" customHeight="1" x14ac:dyDescent="0.25">
      <c r="A2747" s="198"/>
      <c r="B2747" s="198"/>
      <c r="C2747" s="198"/>
      <c r="D2747" s="194"/>
      <c r="E2747" s="198"/>
      <c r="F2747" s="198"/>
      <c r="G2747" s="196" t="str">
        <f>IF(ISNA(VLOOKUP(E2747,'Rota Pattern Data'!$A:$B,2,FALSE)),"",VLOOKUP(E2747,'Rota Pattern Data'!$A:$B,2,FALSE))</f>
        <v/>
      </c>
      <c r="H2747" s="197"/>
      <c r="I2747" s="200"/>
      <c r="J2747" s="198"/>
      <c r="K2747" s="198"/>
      <c r="L2747" s="198"/>
      <c r="M2747" s="199"/>
      <c r="N2747" s="198"/>
      <c r="O2747" s="242"/>
      <c r="P2747" s="242"/>
      <c r="Q2747" s="242"/>
      <c r="R2747" s="242"/>
      <c r="S2747" s="242"/>
      <c r="T2747" s="242"/>
      <c r="U2747" s="242"/>
      <c r="V2747" s="242"/>
      <c r="W2747" s="242"/>
      <c r="X2747" s="242"/>
      <c r="Y2747" s="242"/>
      <c r="Z2747" s="242"/>
      <c r="AA2747" s="242"/>
      <c r="AB2747" s="242"/>
      <c r="AC2747" s="243"/>
    </row>
    <row r="2748" spans="1:29" s="244" customFormat="1" ht="15" customHeight="1" x14ac:dyDescent="0.25">
      <c r="A2748" s="198"/>
      <c r="B2748" s="198"/>
      <c r="C2748" s="198"/>
      <c r="D2748" s="194"/>
      <c r="E2748" s="198"/>
      <c r="F2748" s="198"/>
      <c r="G2748" s="196" t="str">
        <f>IF(ISNA(VLOOKUP(E2748,'Rota Pattern Data'!$A:$B,2,FALSE)),"",VLOOKUP(E2748,'Rota Pattern Data'!$A:$B,2,FALSE))</f>
        <v/>
      </c>
      <c r="H2748" s="197"/>
      <c r="I2748" s="200"/>
      <c r="J2748" s="198"/>
      <c r="K2748" s="198"/>
      <c r="L2748" s="198"/>
      <c r="M2748" s="199"/>
      <c r="N2748" s="198"/>
      <c r="O2748" s="242"/>
      <c r="P2748" s="242"/>
      <c r="Q2748" s="242"/>
      <c r="R2748" s="242"/>
      <c r="S2748" s="242"/>
      <c r="T2748" s="242"/>
      <c r="U2748" s="242"/>
      <c r="V2748" s="242"/>
      <c r="W2748" s="242"/>
      <c r="X2748" s="242"/>
      <c r="Y2748" s="242"/>
      <c r="Z2748" s="242"/>
      <c r="AA2748" s="242"/>
      <c r="AB2748" s="242"/>
      <c r="AC2748" s="243"/>
    </row>
    <row r="2749" spans="1:29" s="244" customFormat="1" ht="15" customHeight="1" x14ac:dyDescent="0.25">
      <c r="A2749" s="198"/>
      <c r="B2749" s="198"/>
      <c r="C2749" s="198"/>
      <c r="D2749" s="194"/>
      <c r="E2749" s="198"/>
      <c r="F2749" s="198"/>
      <c r="G2749" s="196" t="str">
        <f>IF(ISNA(VLOOKUP(E2749,'Rota Pattern Data'!$A:$B,2,FALSE)),"",VLOOKUP(E2749,'Rota Pattern Data'!$A:$B,2,FALSE))</f>
        <v/>
      </c>
      <c r="H2749" s="197"/>
      <c r="I2749" s="200"/>
      <c r="J2749" s="198"/>
      <c r="K2749" s="198"/>
      <c r="L2749" s="198"/>
      <c r="M2749" s="199"/>
      <c r="N2749" s="198"/>
      <c r="O2749" s="242"/>
      <c r="P2749" s="242"/>
      <c r="Q2749" s="242"/>
      <c r="R2749" s="242"/>
      <c r="S2749" s="242"/>
      <c r="T2749" s="242"/>
      <c r="U2749" s="242"/>
      <c r="V2749" s="242"/>
      <c r="W2749" s="242"/>
      <c r="X2749" s="242"/>
      <c r="Y2749" s="242"/>
      <c r="Z2749" s="242"/>
      <c r="AA2749" s="242"/>
      <c r="AB2749" s="242"/>
      <c r="AC2749" s="243"/>
    </row>
    <row r="2750" spans="1:29" s="244" customFormat="1" ht="15" customHeight="1" x14ac:dyDescent="0.25">
      <c r="A2750" s="198"/>
      <c r="B2750" s="198"/>
      <c r="C2750" s="198"/>
      <c r="D2750" s="194"/>
      <c r="E2750" s="198"/>
      <c r="F2750" s="198"/>
      <c r="G2750" s="196" t="str">
        <f>IF(ISNA(VLOOKUP(E2750,'Rota Pattern Data'!$A:$B,2,FALSE)),"",VLOOKUP(E2750,'Rota Pattern Data'!$A:$B,2,FALSE))</f>
        <v/>
      </c>
      <c r="H2750" s="197"/>
      <c r="I2750" s="200"/>
      <c r="J2750" s="198"/>
      <c r="K2750" s="198"/>
      <c r="L2750" s="198"/>
      <c r="M2750" s="199"/>
      <c r="N2750" s="198"/>
      <c r="O2750" s="242"/>
      <c r="P2750" s="242"/>
      <c r="Q2750" s="242"/>
      <c r="R2750" s="242"/>
      <c r="S2750" s="242"/>
      <c r="T2750" s="242"/>
      <c r="U2750" s="242"/>
      <c r="V2750" s="242"/>
      <c r="W2750" s="242"/>
      <c r="X2750" s="242"/>
      <c r="Y2750" s="242"/>
      <c r="Z2750" s="242"/>
      <c r="AA2750" s="242"/>
      <c r="AB2750" s="242"/>
      <c r="AC2750" s="243"/>
    </row>
    <row r="2751" spans="1:29" s="244" customFormat="1" ht="15" customHeight="1" x14ac:dyDescent="0.25">
      <c r="A2751" s="198"/>
      <c r="B2751" s="198"/>
      <c r="C2751" s="198"/>
      <c r="D2751" s="194"/>
      <c r="E2751" s="198"/>
      <c r="F2751" s="198"/>
      <c r="G2751" s="196" t="str">
        <f>IF(ISNA(VLOOKUP(E2751,'Rota Pattern Data'!$A:$B,2,FALSE)),"",VLOOKUP(E2751,'Rota Pattern Data'!$A:$B,2,FALSE))</f>
        <v/>
      </c>
      <c r="H2751" s="197"/>
      <c r="I2751" s="200"/>
      <c r="J2751" s="198"/>
      <c r="K2751" s="198"/>
      <c r="L2751" s="198"/>
      <c r="M2751" s="199"/>
      <c r="N2751" s="198"/>
      <c r="O2751" s="242"/>
      <c r="P2751" s="242"/>
      <c r="Q2751" s="242"/>
      <c r="R2751" s="242"/>
      <c r="S2751" s="242"/>
      <c r="T2751" s="242"/>
      <c r="U2751" s="242"/>
      <c r="V2751" s="242"/>
      <c r="W2751" s="242"/>
      <c r="X2751" s="242"/>
      <c r="Y2751" s="242"/>
      <c r="Z2751" s="242"/>
      <c r="AA2751" s="242"/>
      <c r="AB2751" s="242"/>
      <c r="AC2751" s="243"/>
    </row>
    <row r="2752" spans="1:29" s="244" customFormat="1" ht="15" customHeight="1" x14ac:dyDescent="0.25">
      <c r="A2752" s="198"/>
      <c r="B2752" s="198"/>
      <c r="C2752" s="198"/>
      <c r="D2752" s="194"/>
      <c r="E2752" s="198"/>
      <c r="F2752" s="198"/>
      <c r="G2752" s="196" t="str">
        <f>IF(ISNA(VLOOKUP(E2752,'Rota Pattern Data'!$A:$B,2,FALSE)),"",VLOOKUP(E2752,'Rota Pattern Data'!$A:$B,2,FALSE))</f>
        <v/>
      </c>
      <c r="H2752" s="197"/>
      <c r="I2752" s="200"/>
      <c r="J2752" s="198"/>
      <c r="K2752" s="198"/>
      <c r="L2752" s="198"/>
      <c r="M2752" s="199"/>
      <c r="N2752" s="198"/>
      <c r="O2752" s="242"/>
      <c r="P2752" s="242"/>
      <c r="Q2752" s="242"/>
      <c r="R2752" s="242"/>
      <c r="S2752" s="242"/>
      <c r="T2752" s="242"/>
      <c r="U2752" s="242"/>
      <c r="V2752" s="242"/>
      <c r="W2752" s="242"/>
      <c r="X2752" s="242"/>
      <c r="Y2752" s="242"/>
      <c r="Z2752" s="242"/>
      <c r="AA2752" s="242"/>
      <c r="AB2752" s="242"/>
      <c r="AC2752" s="243"/>
    </row>
    <row r="2753" spans="1:29" s="244" customFormat="1" ht="15" customHeight="1" x14ac:dyDescent="0.25">
      <c r="A2753" s="198"/>
      <c r="B2753" s="198"/>
      <c r="C2753" s="198"/>
      <c r="D2753" s="194"/>
      <c r="E2753" s="198"/>
      <c r="F2753" s="198"/>
      <c r="G2753" s="196" t="str">
        <f>IF(ISNA(VLOOKUP(E2753,'Rota Pattern Data'!$A:$B,2,FALSE)),"",VLOOKUP(E2753,'Rota Pattern Data'!$A:$B,2,FALSE))</f>
        <v/>
      </c>
      <c r="H2753" s="197"/>
      <c r="I2753" s="200"/>
      <c r="J2753" s="198"/>
      <c r="K2753" s="198"/>
      <c r="L2753" s="198"/>
      <c r="M2753" s="199"/>
      <c r="N2753" s="198"/>
      <c r="O2753" s="242"/>
      <c r="P2753" s="242"/>
      <c r="Q2753" s="242"/>
      <c r="R2753" s="242"/>
      <c r="S2753" s="242"/>
      <c r="T2753" s="242"/>
      <c r="U2753" s="242"/>
      <c r="V2753" s="242"/>
      <c r="W2753" s="242"/>
      <c r="X2753" s="242"/>
      <c r="Y2753" s="242"/>
      <c r="Z2753" s="242"/>
      <c r="AA2753" s="242"/>
      <c r="AB2753" s="242"/>
      <c r="AC2753" s="243"/>
    </row>
    <row r="2754" spans="1:29" s="244" customFormat="1" ht="15" customHeight="1" x14ac:dyDescent="0.25">
      <c r="A2754" s="198"/>
      <c r="B2754" s="198"/>
      <c r="C2754" s="198"/>
      <c r="D2754" s="194"/>
      <c r="E2754" s="198"/>
      <c r="F2754" s="198"/>
      <c r="G2754" s="196" t="str">
        <f>IF(ISNA(VLOOKUP(E2754,'Rota Pattern Data'!$A:$B,2,FALSE)),"",VLOOKUP(E2754,'Rota Pattern Data'!$A:$B,2,FALSE))</f>
        <v/>
      </c>
      <c r="H2754" s="197"/>
      <c r="I2754" s="200"/>
      <c r="J2754" s="198"/>
      <c r="K2754" s="198"/>
      <c r="L2754" s="198"/>
      <c r="M2754" s="199"/>
      <c r="N2754" s="198"/>
      <c r="O2754" s="242"/>
      <c r="P2754" s="242"/>
      <c r="Q2754" s="242"/>
      <c r="R2754" s="242"/>
      <c r="S2754" s="242"/>
      <c r="T2754" s="242"/>
      <c r="U2754" s="242"/>
      <c r="V2754" s="242"/>
      <c r="W2754" s="242"/>
      <c r="X2754" s="242"/>
      <c r="Y2754" s="242"/>
      <c r="Z2754" s="242"/>
      <c r="AA2754" s="242"/>
      <c r="AB2754" s="242"/>
      <c r="AC2754" s="243"/>
    </row>
    <row r="2755" spans="1:29" s="244" customFormat="1" ht="15" customHeight="1" x14ac:dyDescent="0.25">
      <c r="A2755" s="198"/>
      <c r="B2755" s="198"/>
      <c r="C2755" s="198"/>
      <c r="D2755" s="194"/>
      <c r="E2755" s="198"/>
      <c r="F2755" s="198"/>
      <c r="G2755" s="196" t="str">
        <f>IF(ISNA(VLOOKUP(E2755,'Rota Pattern Data'!$A:$B,2,FALSE)),"",VLOOKUP(E2755,'Rota Pattern Data'!$A:$B,2,FALSE))</f>
        <v/>
      </c>
      <c r="H2755" s="197"/>
      <c r="I2755" s="200"/>
      <c r="J2755" s="198"/>
      <c r="K2755" s="198"/>
      <c r="L2755" s="198"/>
      <c r="M2755" s="199"/>
      <c r="N2755" s="198"/>
      <c r="O2755" s="242"/>
      <c r="P2755" s="242"/>
      <c r="Q2755" s="242"/>
      <c r="R2755" s="242"/>
      <c r="S2755" s="242"/>
      <c r="T2755" s="242"/>
      <c r="U2755" s="242"/>
      <c r="V2755" s="242"/>
      <c r="W2755" s="242"/>
      <c r="X2755" s="242"/>
      <c r="Y2755" s="242"/>
      <c r="Z2755" s="242"/>
      <c r="AA2755" s="242"/>
      <c r="AB2755" s="242"/>
      <c r="AC2755" s="243"/>
    </row>
    <row r="2756" spans="1:29" s="244" customFormat="1" ht="15" customHeight="1" x14ac:dyDescent="0.25">
      <c r="A2756" s="198"/>
      <c r="B2756" s="198"/>
      <c r="C2756" s="198"/>
      <c r="D2756" s="194"/>
      <c r="E2756" s="198"/>
      <c r="F2756" s="198"/>
      <c r="G2756" s="196" t="str">
        <f>IF(ISNA(VLOOKUP(E2756,'Rota Pattern Data'!$A:$B,2,FALSE)),"",VLOOKUP(E2756,'Rota Pattern Data'!$A:$B,2,FALSE))</f>
        <v/>
      </c>
      <c r="H2756" s="197"/>
      <c r="I2756" s="200"/>
      <c r="J2756" s="198"/>
      <c r="K2756" s="198"/>
      <c r="L2756" s="198"/>
      <c r="M2756" s="199"/>
      <c r="N2756" s="198"/>
      <c r="O2756" s="242"/>
      <c r="P2756" s="242"/>
      <c r="Q2756" s="242"/>
      <c r="R2756" s="242"/>
      <c r="S2756" s="242"/>
      <c r="T2756" s="242"/>
      <c r="U2756" s="242"/>
      <c r="V2756" s="242"/>
      <c r="W2756" s="242"/>
      <c r="X2756" s="242"/>
      <c r="Y2756" s="242"/>
      <c r="Z2756" s="242"/>
      <c r="AA2756" s="242"/>
      <c r="AB2756" s="242"/>
      <c r="AC2756" s="243"/>
    </row>
    <row r="2757" spans="1:29" s="244" customFormat="1" ht="15" customHeight="1" x14ac:dyDescent="0.25">
      <c r="A2757" s="198"/>
      <c r="B2757" s="198"/>
      <c r="C2757" s="198"/>
      <c r="D2757" s="194"/>
      <c r="E2757" s="198"/>
      <c r="F2757" s="198"/>
      <c r="G2757" s="196" t="str">
        <f>IF(ISNA(VLOOKUP(E2757,'Rota Pattern Data'!$A:$B,2,FALSE)),"",VLOOKUP(E2757,'Rota Pattern Data'!$A:$B,2,FALSE))</f>
        <v/>
      </c>
      <c r="H2757" s="197"/>
      <c r="I2757" s="200"/>
      <c r="J2757" s="198"/>
      <c r="K2757" s="198"/>
      <c r="L2757" s="198"/>
      <c r="M2757" s="199"/>
      <c r="N2757" s="198"/>
      <c r="O2757" s="242"/>
      <c r="P2757" s="242"/>
      <c r="Q2757" s="242"/>
      <c r="R2757" s="242"/>
      <c r="S2757" s="242"/>
      <c r="T2757" s="242"/>
      <c r="U2757" s="242"/>
      <c r="V2757" s="242"/>
      <c r="W2757" s="242"/>
      <c r="X2757" s="242"/>
      <c r="Y2757" s="242"/>
      <c r="Z2757" s="242"/>
      <c r="AA2757" s="242"/>
      <c r="AB2757" s="242"/>
      <c r="AC2757" s="243"/>
    </row>
    <row r="2758" spans="1:29" s="244" customFormat="1" ht="15" customHeight="1" x14ac:dyDescent="0.25">
      <c r="A2758" s="198"/>
      <c r="B2758" s="198"/>
      <c r="C2758" s="198"/>
      <c r="D2758" s="194"/>
      <c r="E2758" s="198"/>
      <c r="F2758" s="198"/>
      <c r="G2758" s="196" t="str">
        <f>IF(ISNA(VLOOKUP(E2758,'Rota Pattern Data'!$A:$B,2,FALSE)),"",VLOOKUP(E2758,'Rota Pattern Data'!$A:$B,2,FALSE))</f>
        <v/>
      </c>
      <c r="H2758" s="197"/>
      <c r="I2758" s="200"/>
      <c r="J2758" s="198"/>
      <c r="K2758" s="198"/>
      <c r="L2758" s="198"/>
      <c r="M2758" s="199"/>
      <c r="N2758" s="198"/>
      <c r="O2758" s="242"/>
      <c r="P2758" s="242"/>
      <c r="Q2758" s="242"/>
      <c r="R2758" s="242"/>
      <c r="S2758" s="242"/>
      <c r="T2758" s="242"/>
      <c r="U2758" s="242"/>
      <c r="V2758" s="242"/>
      <c r="W2758" s="242"/>
      <c r="X2758" s="242"/>
      <c r="Y2758" s="242"/>
      <c r="Z2758" s="242"/>
      <c r="AA2758" s="242"/>
      <c r="AB2758" s="242"/>
      <c r="AC2758" s="243"/>
    </row>
    <row r="2759" spans="1:29" s="244" customFormat="1" ht="15" customHeight="1" x14ac:dyDescent="0.25">
      <c r="A2759" s="198"/>
      <c r="B2759" s="198"/>
      <c r="C2759" s="198"/>
      <c r="D2759" s="194"/>
      <c r="E2759" s="198"/>
      <c r="F2759" s="198"/>
      <c r="G2759" s="196" t="str">
        <f>IF(ISNA(VLOOKUP(E2759,'Rota Pattern Data'!$A:$B,2,FALSE)),"",VLOOKUP(E2759,'Rota Pattern Data'!$A:$B,2,FALSE))</f>
        <v/>
      </c>
      <c r="H2759" s="197"/>
      <c r="I2759" s="200"/>
      <c r="J2759" s="198"/>
      <c r="K2759" s="198"/>
      <c r="L2759" s="198"/>
      <c r="M2759" s="199"/>
      <c r="N2759" s="198"/>
      <c r="O2759" s="242"/>
      <c r="P2759" s="242"/>
      <c r="Q2759" s="242"/>
      <c r="R2759" s="242"/>
      <c r="S2759" s="242"/>
      <c r="T2759" s="242"/>
      <c r="U2759" s="242"/>
      <c r="V2759" s="242"/>
      <c r="W2759" s="242"/>
      <c r="X2759" s="242"/>
      <c r="Y2759" s="242"/>
      <c r="Z2759" s="242"/>
      <c r="AA2759" s="242"/>
      <c r="AB2759" s="242"/>
      <c r="AC2759" s="243"/>
    </row>
    <row r="2760" spans="1:29" s="244" customFormat="1" ht="15" customHeight="1" x14ac:dyDescent="0.25">
      <c r="A2760" s="198"/>
      <c r="B2760" s="198"/>
      <c r="C2760" s="198"/>
      <c r="D2760" s="194"/>
      <c r="E2760" s="198"/>
      <c r="F2760" s="198"/>
      <c r="G2760" s="196" t="str">
        <f>IF(ISNA(VLOOKUP(E2760,'Rota Pattern Data'!$A:$B,2,FALSE)),"",VLOOKUP(E2760,'Rota Pattern Data'!$A:$B,2,FALSE))</f>
        <v/>
      </c>
      <c r="H2760" s="197"/>
      <c r="I2760" s="200"/>
      <c r="J2760" s="198"/>
      <c r="K2760" s="198"/>
      <c r="L2760" s="198"/>
      <c r="M2760" s="199"/>
      <c r="N2760" s="198"/>
      <c r="O2760" s="242"/>
      <c r="P2760" s="242"/>
      <c r="Q2760" s="242"/>
      <c r="R2760" s="242"/>
      <c r="S2760" s="242"/>
      <c r="T2760" s="242"/>
      <c r="U2760" s="242"/>
      <c r="V2760" s="242"/>
      <c r="W2760" s="242"/>
      <c r="X2760" s="242"/>
      <c r="Y2760" s="242"/>
      <c r="Z2760" s="242"/>
      <c r="AA2760" s="242"/>
      <c r="AB2760" s="242"/>
      <c r="AC2760" s="243"/>
    </row>
    <row r="2761" spans="1:29" s="244" customFormat="1" ht="15" customHeight="1" x14ac:dyDescent="0.25">
      <c r="A2761" s="198"/>
      <c r="B2761" s="198"/>
      <c r="C2761" s="198"/>
      <c r="D2761" s="194"/>
      <c r="E2761" s="198"/>
      <c r="F2761" s="198"/>
      <c r="G2761" s="196" t="str">
        <f>IF(ISNA(VLOOKUP(E2761,'Rota Pattern Data'!$A:$B,2,FALSE)),"",VLOOKUP(E2761,'Rota Pattern Data'!$A:$B,2,FALSE))</f>
        <v/>
      </c>
      <c r="H2761" s="197"/>
      <c r="I2761" s="200"/>
      <c r="J2761" s="198"/>
      <c r="K2761" s="198"/>
      <c r="L2761" s="198"/>
      <c r="M2761" s="199"/>
      <c r="N2761" s="198"/>
      <c r="O2761" s="242"/>
      <c r="P2761" s="242"/>
      <c r="Q2761" s="242"/>
      <c r="R2761" s="242"/>
      <c r="S2761" s="242"/>
      <c r="T2761" s="242"/>
      <c r="U2761" s="242"/>
      <c r="V2761" s="242"/>
      <c r="W2761" s="242"/>
      <c r="X2761" s="242"/>
      <c r="Y2761" s="242"/>
      <c r="Z2761" s="242"/>
      <c r="AA2761" s="242"/>
      <c r="AB2761" s="242"/>
      <c r="AC2761" s="243"/>
    </row>
    <row r="2762" spans="1:29" s="244" customFormat="1" ht="15" customHeight="1" x14ac:dyDescent="0.25">
      <c r="A2762" s="198"/>
      <c r="B2762" s="198"/>
      <c r="C2762" s="198"/>
      <c r="D2762" s="194"/>
      <c r="E2762" s="198"/>
      <c r="F2762" s="198"/>
      <c r="G2762" s="196" t="str">
        <f>IF(ISNA(VLOOKUP(E2762,'Rota Pattern Data'!$A:$B,2,FALSE)),"",VLOOKUP(E2762,'Rota Pattern Data'!$A:$B,2,FALSE))</f>
        <v/>
      </c>
      <c r="H2762" s="197"/>
      <c r="I2762" s="200"/>
      <c r="J2762" s="198"/>
      <c r="K2762" s="198"/>
      <c r="L2762" s="198"/>
      <c r="M2762" s="199"/>
      <c r="N2762" s="198"/>
      <c r="O2762" s="242"/>
      <c r="P2762" s="242"/>
      <c r="Q2762" s="242"/>
      <c r="R2762" s="242"/>
      <c r="S2762" s="242"/>
      <c r="T2762" s="242"/>
      <c r="U2762" s="242"/>
      <c r="V2762" s="242"/>
      <c r="W2762" s="242"/>
      <c r="X2762" s="242"/>
      <c r="Y2762" s="242"/>
      <c r="Z2762" s="242"/>
      <c r="AA2762" s="242"/>
      <c r="AB2762" s="242"/>
      <c r="AC2762" s="243"/>
    </row>
    <row r="2763" spans="1:29" s="244" customFormat="1" ht="15" customHeight="1" x14ac:dyDescent="0.25">
      <c r="A2763" s="198"/>
      <c r="B2763" s="198"/>
      <c r="C2763" s="198"/>
      <c r="D2763" s="194"/>
      <c r="E2763" s="198"/>
      <c r="F2763" s="198"/>
      <c r="G2763" s="196" t="str">
        <f>IF(ISNA(VLOOKUP(E2763,'Rota Pattern Data'!$A:$B,2,FALSE)),"",VLOOKUP(E2763,'Rota Pattern Data'!$A:$B,2,FALSE))</f>
        <v/>
      </c>
      <c r="H2763" s="197"/>
      <c r="I2763" s="200"/>
      <c r="J2763" s="198"/>
      <c r="K2763" s="198"/>
      <c r="L2763" s="198"/>
      <c r="M2763" s="199"/>
      <c r="N2763" s="198"/>
      <c r="O2763" s="242"/>
      <c r="P2763" s="242"/>
      <c r="Q2763" s="242"/>
      <c r="R2763" s="242"/>
      <c r="S2763" s="242"/>
      <c r="T2763" s="242"/>
      <c r="U2763" s="242"/>
      <c r="V2763" s="242"/>
      <c r="W2763" s="242"/>
      <c r="X2763" s="242"/>
      <c r="Y2763" s="242"/>
      <c r="Z2763" s="242"/>
      <c r="AA2763" s="242"/>
      <c r="AB2763" s="242"/>
      <c r="AC2763" s="243"/>
    </row>
    <row r="2764" spans="1:29" s="244" customFormat="1" ht="15" customHeight="1" x14ac:dyDescent="0.25">
      <c r="A2764" s="198"/>
      <c r="B2764" s="198"/>
      <c r="C2764" s="198"/>
      <c r="D2764" s="194"/>
      <c r="E2764" s="198"/>
      <c r="F2764" s="198"/>
      <c r="G2764" s="196" t="str">
        <f>IF(ISNA(VLOOKUP(E2764,'Rota Pattern Data'!$A:$B,2,FALSE)),"",VLOOKUP(E2764,'Rota Pattern Data'!$A:$B,2,FALSE))</f>
        <v/>
      </c>
      <c r="H2764" s="197"/>
      <c r="I2764" s="200"/>
      <c r="J2764" s="198"/>
      <c r="K2764" s="198"/>
      <c r="L2764" s="198"/>
      <c r="M2764" s="199"/>
      <c r="N2764" s="198"/>
      <c r="O2764" s="242"/>
      <c r="P2764" s="242"/>
      <c r="Q2764" s="242"/>
      <c r="R2764" s="242"/>
      <c r="S2764" s="242"/>
      <c r="T2764" s="242"/>
      <c r="U2764" s="242"/>
      <c r="V2764" s="242"/>
      <c r="W2764" s="242"/>
      <c r="X2764" s="242"/>
      <c r="Y2764" s="242"/>
      <c r="Z2764" s="242"/>
      <c r="AA2764" s="242"/>
      <c r="AB2764" s="242"/>
      <c r="AC2764" s="243"/>
    </row>
    <row r="2765" spans="1:29" s="244" customFormat="1" ht="15" customHeight="1" x14ac:dyDescent="0.25">
      <c r="A2765" s="198"/>
      <c r="B2765" s="198"/>
      <c r="C2765" s="198"/>
      <c r="D2765" s="194"/>
      <c r="E2765" s="198"/>
      <c r="F2765" s="198"/>
      <c r="G2765" s="196" t="str">
        <f>IF(ISNA(VLOOKUP(E2765,'Rota Pattern Data'!$A:$B,2,FALSE)),"",VLOOKUP(E2765,'Rota Pattern Data'!$A:$B,2,FALSE))</f>
        <v/>
      </c>
      <c r="H2765" s="197"/>
      <c r="I2765" s="200"/>
      <c r="J2765" s="198"/>
      <c r="K2765" s="198"/>
      <c r="L2765" s="198"/>
      <c r="M2765" s="199"/>
      <c r="N2765" s="198"/>
      <c r="O2765" s="242"/>
      <c r="P2765" s="242"/>
      <c r="Q2765" s="242"/>
      <c r="R2765" s="242"/>
      <c r="S2765" s="242"/>
      <c r="T2765" s="242"/>
      <c r="U2765" s="242"/>
      <c r="V2765" s="242"/>
      <c r="W2765" s="242"/>
      <c r="X2765" s="242"/>
      <c r="Y2765" s="242"/>
      <c r="Z2765" s="242"/>
      <c r="AA2765" s="242"/>
      <c r="AB2765" s="242"/>
      <c r="AC2765" s="243"/>
    </row>
    <row r="2766" spans="1:29" s="244" customFormat="1" ht="15" customHeight="1" x14ac:dyDescent="0.25">
      <c r="A2766" s="198"/>
      <c r="B2766" s="198"/>
      <c r="C2766" s="198"/>
      <c r="D2766" s="194"/>
      <c r="E2766" s="198"/>
      <c r="F2766" s="198"/>
      <c r="G2766" s="196" t="str">
        <f>IF(ISNA(VLOOKUP(E2766,'Rota Pattern Data'!$A:$B,2,FALSE)),"",VLOOKUP(E2766,'Rota Pattern Data'!$A:$B,2,FALSE))</f>
        <v/>
      </c>
      <c r="H2766" s="197"/>
      <c r="I2766" s="200"/>
      <c r="J2766" s="198"/>
      <c r="K2766" s="198"/>
      <c r="L2766" s="198"/>
      <c r="M2766" s="199"/>
      <c r="N2766" s="198"/>
      <c r="O2766" s="242"/>
      <c r="P2766" s="242"/>
      <c r="Q2766" s="242"/>
      <c r="R2766" s="242"/>
      <c r="S2766" s="242"/>
      <c r="T2766" s="242"/>
      <c r="U2766" s="242"/>
      <c r="V2766" s="242"/>
      <c r="W2766" s="242"/>
      <c r="X2766" s="242"/>
      <c r="Y2766" s="242"/>
      <c r="Z2766" s="242"/>
      <c r="AA2766" s="242"/>
      <c r="AB2766" s="242"/>
      <c r="AC2766" s="243"/>
    </row>
    <row r="2767" spans="1:29" s="244" customFormat="1" ht="15" customHeight="1" x14ac:dyDescent="0.25">
      <c r="A2767" s="198"/>
      <c r="B2767" s="198"/>
      <c r="C2767" s="198"/>
      <c r="D2767" s="194"/>
      <c r="E2767" s="198"/>
      <c r="F2767" s="198"/>
      <c r="G2767" s="196" t="str">
        <f>IF(ISNA(VLOOKUP(E2767,'Rota Pattern Data'!$A:$B,2,FALSE)),"",VLOOKUP(E2767,'Rota Pattern Data'!$A:$B,2,FALSE))</f>
        <v/>
      </c>
      <c r="H2767" s="197"/>
      <c r="I2767" s="200"/>
      <c r="J2767" s="198"/>
      <c r="K2767" s="198"/>
      <c r="L2767" s="198"/>
      <c r="M2767" s="199"/>
      <c r="N2767" s="198"/>
      <c r="O2767" s="242"/>
      <c r="P2767" s="242"/>
      <c r="Q2767" s="242"/>
      <c r="R2767" s="242"/>
      <c r="S2767" s="242"/>
      <c r="T2767" s="242"/>
      <c r="U2767" s="242"/>
      <c r="V2767" s="242"/>
      <c r="W2767" s="242"/>
      <c r="X2767" s="242"/>
      <c r="Y2767" s="242"/>
      <c r="Z2767" s="242"/>
      <c r="AA2767" s="242"/>
      <c r="AB2767" s="242"/>
      <c r="AC2767" s="243"/>
    </row>
    <row r="2768" spans="1:29" s="244" customFormat="1" ht="15" customHeight="1" x14ac:dyDescent="0.25">
      <c r="A2768" s="198"/>
      <c r="B2768" s="198"/>
      <c r="C2768" s="198"/>
      <c r="D2768" s="194"/>
      <c r="E2768" s="198"/>
      <c r="F2768" s="198"/>
      <c r="G2768" s="196" t="str">
        <f>IF(ISNA(VLOOKUP(E2768,'Rota Pattern Data'!$A:$B,2,FALSE)),"",VLOOKUP(E2768,'Rota Pattern Data'!$A:$B,2,FALSE))</f>
        <v/>
      </c>
      <c r="H2768" s="197"/>
      <c r="I2768" s="200"/>
      <c r="J2768" s="198"/>
      <c r="K2768" s="198"/>
      <c r="L2768" s="198"/>
      <c r="M2768" s="199"/>
      <c r="N2768" s="198"/>
      <c r="O2768" s="242"/>
      <c r="P2768" s="242"/>
      <c r="Q2768" s="242"/>
      <c r="R2768" s="242"/>
      <c r="S2768" s="242"/>
      <c r="T2768" s="242"/>
      <c r="U2768" s="242"/>
      <c r="V2768" s="242"/>
      <c r="W2768" s="242"/>
      <c r="X2768" s="242"/>
      <c r="Y2768" s="242"/>
      <c r="Z2768" s="242"/>
      <c r="AA2768" s="242"/>
      <c r="AB2768" s="242"/>
      <c r="AC2768" s="243"/>
    </row>
    <row r="2769" spans="1:29" s="244" customFormat="1" ht="15" customHeight="1" x14ac:dyDescent="0.25">
      <c r="A2769" s="198"/>
      <c r="B2769" s="198"/>
      <c r="C2769" s="198"/>
      <c r="D2769" s="194"/>
      <c r="E2769" s="198"/>
      <c r="F2769" s="198"/>
      <c r="G2769" s="196" t="str">
        <f>IF(ISNA(VLOOKUP(E2769,'Rota Pattern Data'!$A:$B,2,FALSE)),"",VLOOKUP(E2769,'Rota Pattern Data'!$A:$B,2,FALSE))</f>
        <v/>
      </c>
      <c r="H2769" s="197"/>
      <c r="I2769" s="200"/>
      <c r="J2769" s="198"/>
      <c r="K2769" s="198"/>
      <c r="L2769" s="198"/>
      <c r="M2769" s="199"/>
      <c r="N2769" s="198"/>
      <c r="O2769" s="242"/>
      <c r="P2769" s="242"/>
      <c r="Q2769" s="242"/>
      <c r="R2769" s="242"/>
      <c r="S2769" s="242"/>
      <c r="T2769" s="242"/>
      <c r="U2769" s="242"/>
      <c r="V2769" s="242"/>
      <c r="W2769" s="242"/>
      <c r="X2769" s="242"/>
      <c r="Y2769" s="242"/>
      <c r="Z2769" s="242"/>
      <c r="AA2769" s="242"/>
      <c r="AB2769" s="242"/>
      <c r="AC2769" s="243"/>
    </row>
    <row r="2770" spans="1:29" s="244" customFormat="1" ht="15" customHeight="1" x14ac:dyDescent="0.25">
      <c r="A2770" s="198"/>
      <c r="B2770" s="198"/>
      <c r="C2770" s="198"/>
      <c r="D2770" s="194"/>
      <c r="E2770" s="198"/>
      <c r="F2770" s="198"/>
      <c r="G2770" s="196" t="str">
        <f>IF(ISNA(VLOOKUP(E2770,'Rota Pattern Data'!$A:$B,2,FALSE)),"",VLOOKUP(E2770,'Rota Pattern Data'!$A:$B,2,FALSE))</f>
        <v/>
      </c>
      <c r="H2770" s="197"/>
      <c r="I2770" s="200"/>
      <c r="J2770" s="198"/>
      <c r="K2770" s="198"/>
      <c r="L2770" s="198"/>
      <c r="M2770" s="199"/>
      <c r="N2770" s="198"/>
      <c r="O2770" s="242"/>
      <c r="P2770" s="242"/>
      <c r="Q2770" s="242"/>
      <c r="R2770" s="242"/>
      <c r="S2770" s="242"/>
      <c r="T2770" s="242"/>
      <c r="U2770" s="242"/>
      <c r="V2770" s="242"/>
      <c r="W2770" s="242"/>
      <c r="X2770" s="242"/>
      <c r="Y2770" s="242"/>
      <c r="Z2770" s="242"/>
      <c r="AA2770" s="242"/>
      <c r="AB2770" s="242"/>
      <c r="AC2770" s="243"/>
    </row>
    <row r="2771" spans="1:29" s="244" customFormat="1" ht="15" customHeight="1" x14ac:dyDescent="0.25">
      <c r="A2771" s="198"/>
      <c r="B2771" s="198"/>
      <c r="C2771" s="198"/>
      <c r="D2771" s="194"/>
      <c r="E2771" s="198"/>
      <c r="F2771" s="198"/>
      <c r="G2771" s="196" t="str">
        <f>IF(ISNA(VLOOKUP(E2771,'Rota Pattern Data'!$A:$B,2,FALSE)),"",VLOOKUP(E2771,'Rota Pattern Data'!$A:$B,2,FALSE))</f>
        <v/>
      </c>
      <c r="H2771" s="197"/>
      <c r="I2771" s="200"/>
      <c r="J2771" s="198"/>
      <c r="K2771" s="198"/>
      <c r="L2771" s="198"/>
      <c r="M2771" s="199"/>
      <c r="N2771" s="198"/>
      <c r="O2771" s="242"/>
      <c r="P2771" s="242"/>
      <c r="Q2771" s="242"/>
      <c r="R2771" s="242"/>
      <c r="S2771" s="242"/>
      <c r="T2771" s="242"/>
      <c r="U2771" s="242"/>
      <c r="V2771" s="242"/>
      <c r="W2771" s="242"/>
      <c r="X2771" s="242"/>
      <c r="Y2771" s="242"/>
      <c r="Z2771" s="242"/>
      <c r="AA2771" s="242"/>
      <c r="AB2771" s="242"/>
      <c r="AC2771" s="243"/>
    </row>
    <row r="2772" spans="1:29" s="244" customFormat="1" ht="15" customHeight="1" x14ac:dyDescent="0.25">
      <c r="A2772" s="198"/>
      <c r="B2772" s="198"/>
      <c r="C2772" s="198"/>
      <c r="D2772" s="194"/>
      <c r="E2772" s="198"/>
      <c r="F2772" s="198"/>
      <c r="G2772" s="196" t="str">
        <f>IF(ISNA(VLOOKUP(E2772,'Rota Pattern Data'!$A:$B,2,FALSE)),"",VLOOKUP(E2772,'Rota Pattern Data'!$A:$B,2,FALSE))</f>
        <v/>
      </c>
      <c r="H2772" s="197"/>
      <c r="I2772" s="200"/>
      <c r="J2772" s="198"/>
      <c r="K2772" s="198"/>
      <c r="L2772" s="198"/>
      <c r="M2772" s="199"/>
      <c r="N2772" s="198"/>
      <c r="O2772" s="242"/>
      <c r="P2772" s="242"/>
      <c r="Q2772" s="242"/>
      <c r="R2772" s="242"/>
      <c r="S2772" s="242"/>
      <c r="T2772" s="242"/>
      <c r="U2772" s="242"/>
      <c r="V2772" s="242"/>
      <c r="W2772" s="242"/>
      <c r="X2772" s="242"/>
      <c r="Y2772" s="242"/>
      <c r="Z2772" s="242"/>
      <c r="AA2772" s="242"/>
      <c r="AB2772" s="242"/>
      <c r="AC2772" s="243"/>
    </row>
    <row r="2773" spans="1:29" s="244" customFormat="1" ht="15" customHeight="1" x14ac:dyDescent="0.25">
      <c r="A2773" s="198"/>
      <c r="B2773" s="198"/>
      <c r="C2773" s="198"/>
      <c r="D2773" s="194"/>
      <c r="E2773" s="198"/>
      <c r="F2773" s="198"/>
      <c r="G2773" s="196" t="str">
        <f>IF(ISNA(VLOOKUP(E2773,'Rota Pattern Data'!$A:$B,2,FALSE)),"",VLOOKUP(E2773,'Rota Pattern Data'!$A:$B,2,FALSE))</f>
        <v/>
      </c>
      <c r="H2773" s="197"/>
      <c r="I2773" s="200"/>
      <c r="J2773" s="198"/>
      <c r="K2773" s="198"/>
      <c r="L2773" s="198"/>
      <c r="M2773" s="199"/>
      <c r="N2773" s="198"/>
      <c r="O2773" s="242"/>
      <c r="P2773" s="242"/>
      <c r="Q2773" s="242"/>
      <c r="R2773" s="242"/>
      <c r="S2773" s="242"/>
      <c r="T2773" s="242"/>
      <c r="U2773" s="242"/>
      <c r="V2773" s="242"/>
      <c r="W2773" s="242"/>
      <c r="X2773" s="242"/>
      <c r="Y2773" s="242"/>
      <c r="Z2773" s="242"/>
      <c r="AA2773" s="242"/>
      <c r="AB2773" s="242"/>
      <c r="AC2773" s="243"/>
    </row>
    <row r="2774" spans="1:29" s="244" customFormat="1" ht="15" customHeight="1" x14ac:dyDescent="0.25">
      <c r="A2774" s="198"/>
      <c r="B2774" s="198"/>
      <c r="C2774" s="198"/>
      <c r="D2774" s="194"/>
      <c r="E2774" s="198"/>
      <c r="F2774" s="198"/>
      <c r="G2774" s="196" t="str">
        <f>IF(ISNA(VLOOKUP(E2774,'Rota Pattern Data'!$A:$B,2,FALSE)),"",VLOOKUP(E2774,'Rota Pattern Data'!$A:$B,2,FALSE))</f>
        <v/>
      </c>
      <c r="H2774" s="197"/>
      <c r="I2774" s="200"/>
      <c r="J2774" s="198"/>
      <c r="K2774" s="198"/>
      <c r="L2774" s="198"/>
      <c r="M2774" s="199"/>
      <c r="N2774" s="198"/>
      <c r="O2774" s="242"/>
      <c r="P2774" s="242"/>
      <c r="Q2774" s="242"/>
      <c r="R2774" s="242"/>
      <c r="S2774" s="242"/>
      <c r="T2774" s="242"/>
      <c r="U2774" s="242"/>
      <c r="V2774" s="242"/>
      <c r="W2774" s="242"/>
      <c r="X2774" s="242"/>
      <c r="Y2774" s="242"/>
      <c r="Z2774" s="242"/>
      <c r="AA2774" s="242"/>
      <c r="AB2774" s="242"/>
      <c r="AC2774" s="243"/>
    </row>
    <row r="2775" spans="1:29" s="244" customFormat="1" ht="15" customHeight="1" x14ac:dyDescent="0.25">
      <c r="A2775" s="198"/>
      <c r="B2775" s="198"/>
      <c r="C2775" s="198"/>
      <c r="D2775" s="194"/>
      <c r="E2775" s="198"/>
      <c r="F2775" s="198"/>
      <c r="G2775" s="196" t="str">
        <f>IF(ISNA(VLOOKUP(E2775,'Rota Pattern Data'!$A:$B,2,FALSE)),"",VLOOKUP(E2775,'Rota Pattern Data'!$A:$B,2,FALSE))</f>
        <v/>
      </c>
      <c r="H2775" s="197"/>
      <c r="I2775" s="200"/>
      <c r="J2775" s="198"/>
      <c r="K2775" s="198"/>
      <c r="L2775" s="198"/>
      <c r="M2775" s="199"/>
      <c r="N2775" s="198"/>
      <c r="O2775" s="242"/>
      <c r="P2775" s="242"/>
      <c r="Q2775" s="242"/>
      <c r="R2775" s="242"/>
      <c r="S2775" s="242"/>
      <c r="T2775" s="242"/>
      <c r="U2775" s="242"/>
      <c r="V2775" s="242"/>
      <c r="W2775" s="242"/>
      <c r="X2775" s="242"/>
      <c r="Y2775" s="242"/>
      <c r="Z2775" s="242"/>
      <c r="AA2775" s="242"/>
      <c r="AB2775" s="242"/>
      <c r="AC2775" s="243"/>
    </row>
    <row r="2776" spans="1:29" s="244" customFormat="1" ht="15" customHeight="1" x14ac:dyDescent="0.25">
      <c r="A2776" s="198"/>
      <c r="B2776" s="198"/>
      <c r="C2776" s="198"/>
      <c r="D2776" s="194"/>
      <c r="E2776" s="198"/>
      <c r="F2776" s="198"/>
      <c r="G2776" s="196" t="str">
        <f>IF(ISNA(VLOOKUP(E2776,'Rota Pattern Data'!$A:$B,2,FALSE)),"",VLOOKUP(E2776,'Rota Pattern Data'!$A:$B,2,FALSE))</f>
        <v/>
      </c>
      <c r="H2776" s="197"/>
      <c r="I2776" s="200"/>
      <c r="J2776" s="198"/>
      <c r="K2776" s="198"/>
      <c r="L2776" s="198"/>
      <c r="M2776" s="199"/>
      <c r="N2776" s="198"/>
      <c r="O2776" s="242"/>
      <c r="P2776" s="242"/>
      <c r="Q2776" s="242"/>
      <c r="R2776" s="242"/>
      <c r="S2776" s="242"/>
      <c r="T2776" s="242"/>
      <c r="U2776" s="242"/>
      <c r="V2776" s="242"/>
      <c r="W2776" s="242"/>
      <c r="X2776" s="242"/>
      <c r="Y2776" s="242"/>
      <c r="Z2776" s="242"/>
      <c r="AA2776" s="242"/>
      <c r="AB2776" s="242"/>
      <c r="AC2776" s="243"/>
    </row>
    <row r="2777" spans="1:29" s="244" customFormat="1" ht="15" customHeight="1" x14ac:dyDescent="0.25">
      <c r="A2777" s="198"/>
      <c r="B2777" s="198"/>
      <c r="C2777" s="198"/>
      <c r="D2777" s="194"/>
      <c r="E2777" s="198"/>
      <c r="F2777" s="198"/>
      <c r="G2777" s="196" t="str">
        <f>IF(ISNA(VLOOKUP(E2777,'Rota Pattern Data'!$A:$B,2,FALSE)),"",VLOOKUP(E2777,'Rota Pattern Data'!$A:$B,2,FALSE))</f>
        <v/>
      </c>
      <c r="H2777" s="197"/>
      <c r="I2777" s="200"/>
      <c r="J2777" s="198"/>
      <c r="K2777" s="198"/>
      <c r="L2777" s="198"/>
      <c r="M2777" s="199"/>
      <c r="N2777" s="198"/>
      <c r="O2777" s="242"/>
      <c r="P2777" s="242"/>
      <c r="Q2777" s="242"/>
      <c r="R2777" s="242"/>
      <c r="S2777" s="242"/>
      <c r="T2777" s="242"/>
      <c r="U2777" s="242"/>
      <c r="V2777" s="242"/>
      <c r="W2777" s="242"/>
      <c r="X2777" s="242"/>
      <c r="Y2777" s="242"/>
      <c r="Z2777" s="242"/>
      <c r="AA2777" s="242"/>
      <c r="AB2777" s="242"/>
      <c r="AC2777" s="243"/>
    </row>
    <row r="2778" spans="1:29" s="244" customFormat="1" ht="15" customHeight="1" x14ac:dyDescent="0.25">
      <c r="A2778" s="198"/>
      <c r="B2778" s="198"/>
      <c r="C2778" s="198"/>
      <c r="D2778" s="194"/>
      <c r="E2778" s="198"/>
      <c r="F2778" s="198"/>
      <c r="G2778" s="196" t="str">
        <f>IF(ISNA(VLOOKUP(E2778,'Rota Pattern Data'!$A:$B,2,FALSE)),"",VLOOKUP(E2778,'Rota Pattern Data'!$A:$B,2,FALSE))</f>
        <v/>
      </c>
      <c r="H2778" s="197"/>
      <c r="I2778" s="200"/>
      <c r="J2778" s="198"/>
      <c r="K2778" s="198"/>
      <c r="L2778" s="198"/>
      <c r="M2778" s="199"/>
      <c r="N2778" s="198"/>
      <c r="O2778" s="242"/>
      <c r="P2778" s="242"/>
      <c r="Q2778" s="242"/>
      <c r="R2778" s="242"/>
      <c r="S2778" s="242"/>
      <c r="T2778" s="242"/>
      <c r="U2778" s="242"/>
      <c r="V2778" s="242"/>
      <c r="W2778" s="242"/>
      <c r="X2778" s="242"/>
      <c r="Y2778" s="242"/>
      <c r="Z2778" s="242"/>
      <c r="AA2778" s="242"/>
      <c r="AB2778" s="242"/>
      <c r="AC2778" s="243"/>
    </row>
    <row r="2779" spans="1:29" s="244" customFormat="1" ht="15" customHeight="1" x14ac:dyDescent="0.25">
      <c r="A2779" s="198"/>
      <c r="B2779" s="198"/>
      <c r="C2779" s="198"/>
      <c r="D2779" s="194"/>
      <c r="E2779" s="198"/>
      <c r="F2779" s="198"/>
      <c r="G2779" s="196" t="str">
        <f>IF(ISNA(VLOOKUP(E2779,'Rota Pattern Data'!$A:$B,2,FALSE)),"",VLOOKUP(E2779,'Rota Pattern Data'!$A:$B,2,FALSE))</f>
        <v/>
      </c>
      <c r="H2779" s="197"/>
      <c r="I2779" s="200"/>
      <c r="J2779" s="198"/>
      <c r="K2779" s="198"/>
      <c r="L2779" s="198"/>
      <c r="M2779" s="199"/>
      <c r="N2779" s="198"/>
      <c r="O2779" s="242"/>
      <c r="P2779" s="242"/>
      <c r="Q2779" s="242"/>
      <c r="R2779" s="242"/>
      <c r="S2779" s="242"/>
      <c r="T2779" s="242"/>
      <c r="U2779" s="242"/>
      <c r="V2779" s="242"/>
      <c r="W2779" s="242"/>
      <c r="X2779" s="242"/>
      <c r="Y2779" s="242"/>
      <c r="Z2779" s="242"/>
      <c r="AA2779" s="242"/>
      <c r="AB2779" s="242"/>
      <c r="AC2779" s="243"/>
    </row>
    <row r="2780" spans="1:29" s="244" customFormat="1" ht="15" customHeight="1" x14ac:dyDescent="0.25">
      <c r="A2780" s="198"/>
      <c r="B2780" s="198"/>
      <c r="C2780" s="198"/>
      <c r="D2780" s="194"/>
      <c r="E2780" s="198"/>
      <c r="F2780" s="198"/>
      <c r="G2780" s="196" t="str">
        <f>IF(ISNA(VLOOKUP(E2780,'Rota Pattern Data'!$A:$B,2,FALSE)),"",VLOOKUP(E2780,'Rota Pattern Data'!$A:$B,2,FALSE))</f>
        <v/>
      </c>
      <c r="H2780" s="197"/>
      <c r="I2780" s="200"/>
      <c r="J2780" s="198"/>
      <c r="K2780" s="198"/>
      <c r="L2780" s="198"/>
      <c r="M2780" s="199"/>
      <c r="N2780" s="198"/>
      <c r="O2780" s="242"/>
      <c r="P2780" s="242"/>
      <c r="Q2780" s="242"/>
      <c r="R2780" s="242"/>
      <c r="S2780" s="242"/>
      <c r="T2780" s="242"/>
      <c r="U2780" s="242"/>
      <c r="V2780" s="242"/>
      <c r="W2780" s="242"/>
      <c r="X2780" s="242"/>
      <c r="Y2780" s="242"/>
      <c r="Z2780" s="242"/>
      <c r="AA2780" s="242"/>
      <c r="AB2780" s="242"/>
      <c r="AC2780" s="243"/>
    </row>
    <row r="2781" spans="1:29" s="244" customFormat="1" ht="15" customHeight="1" x14ac:dyDescent="0.25">
      <c r="A2781" s="198"/>
      <c r="B2781" s="198"/>
      <c r="C2781" s="198"/>
      <c r="D2781" s="194"/>
      <c r="E2781" s="198"/>
      <c r="F2781" s="198"/>
      <c r="G2781" s="196" t="str">
        <f>IF(ISNA(VLOOKUP(E2781,'Rota Pattern Data'!$A:$B,2,FALSE)),"",VLOOKUP(E2781,'Rota Pattern Data'!$A:$B,2,FALSE))</f>
        <v/>
      </c>
      <c r="H2781" s="197"/>
      <c r="I2781" s="200"/>
      <c r="J2781" s="198"/>
      <c r="K2781" s="198"/>
      <c r="L2781" s="198"/>
      <c r="M2781" s="199"/>
      <c r="N2781" s="198"/>
      <c r="O2781" s="242"/>
      <c r="P2781" s="242"/>
      <c r="Q2781" s="242"/>
      <c r="R2781" s="242"/>
      <c r="S2781" s="242"/>
      <c r="T2781" s="242"/>
      <c r="U2781" s="242"/>
      <c r="V2781" s="242"/>
      <c r="W2781" s="242"/>
      <c r="X2781" s="242"/>
      <c r="Y2781" s="242"/>
      <c r="Z2781" s="242"/>
      <c r="AA2781" s="242"/>
      <c r="AB2781" s="242"/>
      <c r="AC2781" s="243"/>
    </row>
    <row r="2782" spans="1:29" s="244" customFormat="1" ht="15" customHeight="1" x14ac:dyDescent="0.25">
      <c r="A2782" s="198"/>
      <c r="B2782" s="198"/>
      <c r="C2782" s="198"/>
      <c r="D2782" s="194"/>
      <c r="E2782" s="198"/>
      <c r="F2782" s="198"/>
      <c r="G2782" s="196" t="str">
        <f>IF(ISNA(VLOOKUP(E2782,'Rota Pattern Data'!$A:$B,2,FALSE)),"",VLOOKUP(E2782,'Rota Pattern Data'!$A:$B,2,FALSE))</f>
        <v/>
      </c>
      <c r="H2782" s="197"/>
      <c r="I2782" s="200"/>
      <c r="J2782" s="198"/>
      <c r="K2782" s="198"/>
      <c r="L2782" s="198"/>
      <c r="M2782" s="199"/>
      <c r="N2782" s="198"/>
      <c r="O2782" s="242"/>
      <c r="P2782" s="242"/>
      <c r="Q2782" s="242"/>
      <c r="R2782" s="242"/>
      <c r="S2782" s="242"/>
      <c r="T2782" s="242"/>
      <c r="U2782" s="242"/>
      <c r="V2782" s="242"/>
      <c r="W2782" s="242"/>
      <c r="X2782" s="242"/>
      <c r="Y2782" s="242"/>
      <c r="Z2782" s="242"/>
      <c r="AA2782" s="242"/>
      <c r="AB2782" s="242"/>
      <c r="AC2782" s="243"/>
    </row>
    <row r="2783" spans="1:29" s="244" customFormat="1" ht="15" customHeight="1" x14ac:dyDescent="0.25">
      <c r="A2783" s="198"/>
      <c r="B2783" s="198"/>
      <c r="C2783" s="198"/>
      <c r="D2783" s="194"/>
      <c r="E2783" s="198"/>
      <c r="F2783" s="198"/>
      <c r="G2783" s="196" t="str">
        <f>IF(ISNA(VLOOKUP(E2783,'Rota Pattern Data'!$A:$B,2,FALSE)),"",VLOOKUP(E2783,'Rota Pattern Data'!$A:$B,2,FALSE))</f>
        <v/>
      </c>
      <c r="H2783" s="197"/>
      <c r="I2783" s="200"/>
      <c r="J2783" s="198"/>
      <c r="K2783" s="198"/>
      <c r="L2783" s="198"/>
      <c r="M2783" s="199"/>
      <c r="N2783" s="198"/>
      <c r="O2783" s="242"/>
      <c r="P2783" s="242"/>
      <c r="Q2783" s="242"/>
      <c r="R2783" s="242"/>
      <c r="S2783" s="242"/>
      <c r="T2783" s="242"/>
      <c r="U2783" s="242"/>
      <c r="V2783" s="242"/>
      <c r="W2783" s="242"/>
      <c r="X2783" s="242"/>
      <c r="Y2783" s="242"/>
      <c r="Z2783" s="242"/>
      <c r="AA2783" s="242"/>
      <c r="AB2783" s="242"/>
      <c r="AC2783" s="243"/>
    </row>
    <row r="2784" spans="1:29" s="244" customFormat="1" ht="15" customHeight="1" x14ac:dyDescent="0.25">
      <c r="A2784" s="198"/>
      <c r="B2784" s="198"/>
      <c r="C2784" s="198"/>
      <c r="D2784" s="194"/>
      <c r="E2784" s="198"/>
      <c r="F2784" s="198"/>
      <c r="G2784" s="196" t="str">
        <f>IF(ISNA(VLOOKUP(E2784,'Rota Pattern Data'!$A:$B,2,FALSE)),"",VLOOKUP(E2784,'Rota Pattern Data'!$A:$B,2,FALSE))</f>
        <v/>
      </c>
      <c r="H2784" s="197"/>
      <c r="I2784" s="200"/>
      <c r="J2784" s="198"/>
      <c r="K2784" s="198"/>
      <c r="L2784" s="198"/>
      <c r="M2784" s="199"/>
      <c r="N2784" s="198"/>
      <c r="O2784" s="242"/>
      <c r="P2784" s="242"/>
      <c r="Q2784" s="242"/>
      <c r="R2784" s="242"/>
      <c r="S2784" s="242"/>
      <c r="T2784" s="242"/>
      <c r="U2784" s="242"/>
      <c r="V2784" s="242"/>
      <c r="W2784" s="242"/>
      <c r="X2784" s="242"/>
      <c r="Y2784" s="242"/>
      <c r="Z2784" s="242"/>
      <c r="AA2784" s="242"/>
      <c r="AB2784" s="242"/>
      <c r="AC2784" s="243"/>
    </row>
    <row r="2785" spans="1:29" s="244" customFormat="1" ht="15" customHeight="1" x14ac:dyDescent="0.25">
      <c r="A2785" s="198"/>
      <c r="B2785" s="198"/>
      <c r="C2785" s="198"/>
      <c r="D2785" s="194"/>
      <c r="E2785" s="198"/>
      <c r="F2785" s="198"/>
      <c r="G2785" s="196" t="str">
        <f>IF(ISNA(VLOOKUP(E2785,'Rota Pattern Data'!$A:$B,2,FALSE)),"",VLOOKUP(E2785,'Rota Pattern Data'!$A:$B,2,FALSE))</f>
        <v/>
      </c>
      <c r="H2785" s="197"/>
      <c r="I2785" s="200"/>
      <c r="J2785" s="198"/>
      <c r="K2785" s="198"/>
      <c r="L2785" s="198"/>
      <c r="M2785" s="199"/>
      <c r="N2785" s="198"/>
      <c r="O2785" s="242"/>
      <c r="P2785" s="242"/>
      <c r="Q2785" s="242"/>
      <c r="R2785" s="242"/>
      <c r="S2785" s="242"/>
      <c r="T2785" s="242"/>
      <c r="U2785" s="242"/>
      <c r="V2785" s="242"/>
      <c r="W2785" s="242"/>
      <c r="X2785" s="242"/>
      <c r="Y2785" s="242"/>
      <c r="Z2785" s="242"/>
      <c r="AA2785" s="242"/>
      <c r="AB2785" s="242"/>
      <c r="AC2785" s="243"/>
    </row>
    <row r="2786" spans="1:29" s="244" customFormat="1" ht="15" customHeight="1" x14ac:dyDescent="0.25">
      <c r="A2786" s="198"/>
      <c r="B2786" s="198"/>
      <c r="C2786" s="198"/>
      <c r="D2786" s="194"/>
      <c r="E2786" s="198"/>
      <c r="F2786" s="198"/>
      <c r="G2786" s="196" t="str">
        <f>IF(ISNA(VLOOKUP(E2786,'Rota Pattern Data'!$A:$B,2,FALSE)),"",VLOOKUP(E2786,'Rota Pattern Data'!$A:$B,2,FALSE))</f>
        <v/>
      </c>
      <c r="H2786" s="197"/>
      <c r="I2786" s="200"/>
      <c r="J2786" s="198"/>
      <c r="K2786" s="198"/>
      <c r="L2786" s="198"/>
      <c r="M2786" s="199"/>
      <c r="N2786" s="198"/>
      <c r="O2786" s="242"/>
      <c r="P2786" s="242"/>
      <c r="Q2786" s="242"/>
      <c r="R2786" s="242"/>
      <c r="S2786" s="242"/>
      <c r="T2786" s="242"/>
      <c r="U2786" s="242"/>
      <c r="V2786" s="242"/>
      <c r="W2786" s="242"/>
      <c r="X2786" s="242"/>
      <c r="Y2786" s="242"/>
      <c r="Z2786" s="242"/>
      <c r="AA2786" s="242"/>
      <c r="AB2786" s="242"/>
      <c r="AC2786" s="243"/>
    </row>
    <row r="2787" spans="1:29" s="244" customFormat="1" ht="15" customHeight="1" x14ac:dyDescent="0.25">
      <c r="A2787" s="198"/>
      <c r="B2787" s="198"/>
      <c r="C2787" s="198"/>
      <c r="D2787" s="194"/>
      <c r="E2787" s="198"/>
      <c r="F2787" s="198"/>
      <c r="G2787" s="196" t="str">
        <f>IF(ISNA(VLOOKUP(E2787,'Rota Pattern Data'!$A:$B,2,FALSE)),"",VLOOKUP(E2787,'Rota Pattern Data'!$A:$B,2,FALSE))</f>
        <v/>
      </c>
      <c r="H2787" s="197"/>
      <c r="I2787" s="200"/>
      <c r="J2787" s="198"/>
      <c r="K2787" s="198"/>
      <c r="L2787" s="198"/>
      <c r="M2787" s="199"/>
      <c r="N2787" s="198"/>
      <c r="O2787" s="242"/>
      <c r="P2787" s="242"/>
      <c r="Q2787" s="242"/>
      <c r="R2787" s="242"/>
      <c r="S2787" s="242"/>
      <c r="T2787" s="242"/>
      <c r="U2787" s="242"/>
      <c r="V2787" s="242"/>
      <c r="W2787" s="242"/>
      <c r="X2787" s="242"/>
      <c r="Y2787" s="242"/>
      <c r="Z2787" s="242"/>
      <c r="AA2787" s="242"/>
      <c r="AB2787" s="242"/>
      <c r="AC2787" s="243"/>
    </row>
    <row r="2788" spans="1:29" s="244" customFormat="1" ht="15" customHeight="1" x14ac:dyDescent="0.25">
      <c r="A2788" s="198"/>
      <c r="B2788" s="198"/>
      <c r="C2788" s="198"/>
      <c r="D2788" s="194"/>
      <c r="E2788" s="198"/>
      <c r="F2788" s="198"/>
      <c r="G2788" s="196" t="str">
        <f>IF(ISNA(VLOOKUP(E2788,'Rota Pattern Data'!$A:$B,2,FALSE)),"",VLOOKUP(E2788,'Rota Pattern Data'!$A:$B,2,FALSE))</f>
        <v/>
      </c>
      <c r="H2788" s="197"/>
      <c r="I2788" s="200"/>
      <c r="J2788" s="198"/>
      <c r="K2788" s="198"/>
      <c r="L2788" s="198"/>
      <c r="M2788" s="199"/>
      <c r="N2788" s="198"/>
      <c r="O2788" s="242"/>
      <c r="P2788" s="242"/>
      <c r="Q2788" s="242"/>
      <c r="R2788" s="242"/>
      <c r="S2788" s="242"/>
      <c r="T2788" s="242"/>
      <c r="U2788" s="242"/>
      <c r="V2788" s="242"/>
      <c r="W2788" s="242"/>
      <c r="X2788" s="242"/>
      <c r="Y2788" s="242"/>
      <c r="Z2788" s="242"/>
      <c r="AA2788" s="242"/>
      <c r="AB2788" s="242"/>
      <c r="AC2788" s="243"/>
    </row>
    <row r="2789" spans="1:29" s="244" customFormat="1" ht="15" customHeight="1" x14ac:dyDescent="0.25">
      <c r="A2789" s="198"/>
      <c r="B2789" s="198"/>
      <c r="C2789" s="198"/>
      <c r="D2789" s="194"/>
      <c r="E2789" s="198"/>
      <c r="F2789" s="198"/>
      <c r="G2789" s="196" t="str">
        <f>IF(ISNA(VLOOKUP(E2789,'Rota Pattern Data'!$A:$B,2,FALSE)),"",VLOOKUP(E2789,'Rota Pattern Data'!$A:$B,2,FALSE))</f>
        <v/>
      </c>
      <c r="H2789" s="197"/>
      <c r="I2789" s="200"/>
      <c r="J2789" s="198"/>
      <c r="K2789" s="198"/>
      <c r="L2789" s="198"/>
      <c r="M2789" s="199"/>
      <c r="N2789" s="198"/>
      <c r="O2789" s="242"/>
      <c r="P2789" s="242"/>
      <c r="Q2789" s="242"/>
      <c r="R2789" s="242"/>
      <c r="S2789" s="242"/>
      <c r="T2789" s="242"/>
      <c r="U2789" s="242"/>
      <c r="V2789" s="242"/>
      <c r="W2789" s="242"/>
      <c r="X2789" s="242"/>
      <c r="Y2789" s="242"/>
      <c r="Z2789" s="242"/>
      <c r="AA2789" s="242"/>
      <c r="AB2789" s="242"/>
      <c r="AC2789" s="243"/>
    </row>
    <row r="2790" spans="1:29" s="244" customFormat="1" ht="15" customHeight="1" x14ac:dyDescent="0.25">
      <c r="A2790" s="198"/>
      <c r="B2790" s="198"/>
      <c r="C2790" s="198"/>
      <c r="D2790" s="194"/>
      <c r="E2790" s="198"/>
      <c r="F2790" s="198"/>
      <c r="G2790" s="196" t="str">
        <f>IF(ISNA(VLOOKUP(E2790,'Rota Pattern Data'!$A:$B,2,FALSE)),"",VLOOKUP(E2790,'Rota Pattern Data'!$A:$B,2,FALSE))</f>
        <v/>
      </c>
      <c r="H2790" s="197"/>
      <c r="I2790" s="200"/>
      <c r="J2790" s="198"/>
      <c r="K2790" s="198"/>
      <c r="L2790" s="198"/>
      <c r="M2790" s="199"/>
      <c r="N2790" s="198"/>
      <c r="O2790" s="242"/>
      <c r="P2790" s="242"/>
      <c r="Q2790" s="242"/>
      <c r="R2790" s="242"/>
      <c r="S2790" s="242"/>
      <c r="T2790" s="242"/>
      <c r="U2790" s="242"/>
      <c r="V2790" s="242"/>
      <c r="W2790" s="242"/>
      <c r="X2790" s="242"/>
      <c r="Y2790" s="242"/>
      <c r="Z2790" s="242"/>
      <c r="AA2790" s="242"/>
      <c r="AB2790" s="242"/>
      <c r="AC2790" s="243"/>
    </row>
    <row r="2791" spans="1:29" s="244" customFormat="1" ht="15" customHeight="1" x14ac:dyDescent="0.25">
      <c r="A2791" s="198"/>
      <c r="B2791" s="198"/>
      <c r="C2791" s="198"/>
      <c r="D2791" s="194"/>
      <c r="E2791" s="198"/>
      <c r="F2791" s="198"/>
      <c r="G2791" s="196" t="str">
        <f>IF(ISNA(VLOOKUP(E2791,'Rota Pattern Data'!$A:$B,2,FALSE)),"",VLOOKUP(E2791,'Rota Pattern Data'!$A:$B,2,FALSE))</f>
        <v/>
      </c>
      <c r="H2791" s="197"/>
      <c r="I2791" s="200"/>
      <c r="J2791" s="198"/>
      <c r="K2791" s="198"/>
      <c r="L2791" s="198"/>
      <c r="M2791" s="199"/>
      <c r="N2791" s="198"/>
      <c r="O2791" s="242"/>
      <c r="P2791" s="242"/>
      <c r="Q2791" s="242"/>
      <c r="R2791" s="242"/>
      <c r="S2791" s="242"/>
      <c r="T2791" s="242"/>
      <c r="U2791" s="242"/>
      <c r="V2791" s="242"/>
      <c r="W2791" s="242"/>
      <c r="X2791" s="242"/>
      <c r="Y2791" s="242"/>
      <c r="Z2791" s="242"/>
      <c r="AA2791" s="242"/>
      <c r="AB2791" s="242"/>
      <c r="AC2791" s="243"/>
    </row>
    <row r="2792" spans="1:29" s="244" customFormat="1" ht="15" customHeight="1" x14ac:dyDescent="0.25">
      <c r="A2792" s="198"/>
      <c r="B2792" s="198"/>
      <c r="C2792" s="198"/>
      <c r="D2792" s="194"/>
      <c r="E2792" s="198"/>
      <c r="F2792" s="198"/>
      <c r="G2792" s="196" t="str">
        <f>IF(ISNA(VLOOKUP(E2792,'Rota Pattern Data'!$A:$B,2,FALSE)),"",VLOOKUP(E2792,'Rota Pattern Data'!$A:$B,2,FALSE))</f>
        <v/>
      </c>
      <c r="H2792" s="197"/>
      <c r="I2792" s="200"/>
      <c r="J2792" s="198"/>
      <c r="K2792" s="198"/>
      <c r="L2792" s="198"/>
      <c r="M2792" s="199"/>
      <c r="N2792" s="198"/>
      <c r="O2792" s="242"/>
      <c r="P2792" s="242"/>
      <c r="Q2792" s="242"/>
      <c r="R2792" s="242"/>
      <c r="S2792" s="242"/>
      <c r="T2792" s="242"/>
      <c r="U2792" s="242"/>
      <c r="V2792" s="242"/>
      <c r="W2792" s="242"/>
      <c r="X2792" s="242"/>
      <c r="Y2792" s="242"/>
      <c r="Z2792" s="242"/>
      <c r="AA2792" s="242"/>
      <c r="AB2792" s="242"/>
      <c r="AC2792" s="243"/>
    </row>
    <row r="2793" spans="1:29" s="244" customFormat="1" ht="15" customHeight="1" x14ac:dyDescent="0.25">
      <c r="A2793" s="198"/>
      <c r="B2793" s="198"/>
      <c r="C2793" s="198"/>
      <c r="D2793" s="194"/>
      <c r="E2793" s="198"/>
      <c r="F2793" s="198"/>
      <c r="G2793" s="196" t="str">
        <f>IF(ISNA(VLOOKUP(E2793,'Rota Pattern Data'!$A:$B,2,FALSE)),"",VLOOKUP(E2793,'Rota Pattern Data'!$A:$B,2,FALSE))</f>
        <v/>
      </c>
      <c r="H2793" s="197"/>
      <c r="I2793" s="200"/>
      <c r="J2793" s="198"/>
      <c r="K2793" s="198"/>
      <c r="L2793" s="198"/>
      <c r="M2793" s="199"/>
      <c r="N2793" s="198"/>
      <c r="O2793" s="242"/>
      <c r="P2793" s="242"/>
      <c r="Q2793" s="242"/>
      <c r="R2793" s="242"/>
      <c r="S2793" s="242"/>
      <c r="T2793" s="242"/>
      <c r="U2793" s="242"/>
      <c r="V2793" s="242"/>
      <c r="W2793" s="242"/>
      <c r="X2793" s="242"/>
      <c r="Y2793" s="242"/>
      <c r="Z2793" s="242"/>
      <c r="AA2793" s="242"/>
      <c r="AB2793" s="242"/>
      <c r="AC2793" s="243"/>
    </row>
    <row r="2794" spans="1:29" s="244" customFormat="1" ht="15" customHeight="1" x14ac:dyDescent="0.25">
      <c r="A2794" s="198"/>
      <c r="B2794" s="198"/>
      <c r="C2794" s="198"/>
      <c r="D2794" s="194"/>
      <c r="E2794" s="198"/>
      <c r="F2794" s="198"/>
      <c r="G2794" s="196" t="str">
        <f>IF(ISNA(VLOOKUP(E2794,'Rota Pattern Data'!$A:$B,2,FALSE)),"",VLOOKUP(E2794,'Rota Pattern Data'!$A:$B,2,FALSE))</f>
        <v/>
      </c>
      <c r="H2794" s="197"/>
      <c r="I2794" s="200"/>
      <c r="J2794" s="198"/>
      <c r="K2794" s="198"/>
      <c r="L2794" s="198"/>
      <c r="M2794" s="199"/>
      <c r="N2794" s="198"/>
      <c r="O2794" s="242"/>
      <c r="P2794" s="242"/>
      <c r="Q2794" s="242"/>
      <c r="R2794" s="242"/>
      <c r="S2794" s="242"/>
      <c r="T2794" s="242"/>
      <c r="U2794" s="242"/>
      <c r="V2794" s="242"/>
      <c r="W2794" s="242"/>
      <c r="X2794" s="242"/>
      <c r="Y2794" s="242"/>
      <c r="Z2794" s="242"/>
      <c r="AA2794" s="242"/>
      <c r="AB2794" s="242"/>
      <c r="AC2794" s="243"/>
    </row>
    <row r="2795" spans="1:29" s="244" customFormat="1" ht="15" customHeight="1" x14ac:dyDescent="0.25">
      <c r="A2795" s="198"/>
      <c r="B2795" s="198"/>
      <c r="C2795" s="198"/>
      <c r="D2795" s="194"/>
      <c r="E2795" s="198"/>
      <c r="F2795" s="198"/>
      <c r="G2795" s="196" t="str">
        <f>IF(ISNA(VLOOKUP(E2795,'Rota Pattern Data'!$A:$B,2,FALSE)),"",VLOOKUP(E2795,'Rota Pattern Data'!$A:$B,2,FALSE))</f>
        <v/>
      </c>
      <c r="H2795" s="197"/>
      <c r="I2795" s="200"/>
      <c r="J2795" s="198"/>
      <c r="K2795" s="198"/>
      <c r="L2795" s="198"/>
      <c r="M2795" s="199"/>
      <c r="N2795" s="198"/>
      <c r="O2795" s="242"/>
      <c r="P2795" s="242"/>
      <c r="Q2795" s="242"/>
      <c r="R2795" s="242"/>
      <c r="S2795" s="242"/>
      <c r="T2795" s="242"/>
      <c r="U2795" s="242"/>
      <c r="V2795" s="242"/>
      <c r="W2795" s="242"/>
      <c r="X2795" s="242"/>
      <c r="Y2795" s="242"/>
      <c r="Z2795" s="242"/>
      <c r="AA2795" s="242"/>
      <c r="AB2795" s="242"/>
      <c r="AC2795" s="243"/>
    </row>
    <row r="2796" spans="1:29" s="244" customFormat="1" ht="15" customHeight="1" x14ac:dyDescent="0.25">
      <c r="A2796" s="198"/>
      <c r="B2796" s="198"/>
      <c r="C2796" s="198"/>
      <c r="D2796" s="194"/>
      <c r="E2796" s="198"/>
      <c r="F2796" s="198"/>
      <c r="G2796" s="196" t="str">
        <f>IF(ISNA(VLOOKUP(E2796,'Rota Pattern Data'!$A:$B,2,FALSE)),"",VLOOKUP(E2796,'Rota Pattern Data'!$A:$B,2,FALSE))</f>
        <v/>
      </c>
      <c r="H2796" s="197"/>
      <c r="I2796" s="200"/>
      <c r="J2796" s="198"/>
      <c r="K2796" s="198"/>
      <c r="L2796" s="198"/>
      <c r="M2796" s="199"/>
      <c r="N2796" s="198"/>
      <c r="O2796" s="242"/>
      <c r="P2796" s="242"/>
      <c r="Q2796" s="242"/>
      <c r="R2796" s="242"/>
      <c r="S2796" s="242"/>
      <c r="T2796" s="242"/>
      <c r="U2796" s="242"/>
      <c r="V2796" s="242"/>
      <c r="W2796" s="242"/>
      <c r="X2796" s="242"/>
      <c r="Y2796" s="242"/>
      <c r="Z2796" s="242"/>
      <c r="AA2796" s="242"/>
      <c r="AB2796" s="242"/>
      <c r="AC2796" s="243"/>
    </row>
    <row r="2797" spans="1:29" s="244" customFormat="1" ht="15" customHeight="1" x14ac:dyDescent="0.25">
      <c r="A2797" s="198"/>
      <c r="B2797" s="198"/>
      <c r="C2797" s="198"/>
      <c r="D2797" s="194"/>
      <c r="E2797" s="198"/>
      <c r="F2797" s="198"/>
      <c r="G2797" s="196" t="str">
        <f>IF(ISNA(VLOOKUP(E2797,'Rota Pattern Data'!$A:$B,2,FALSE)),"",VLOOKUP(E2797,'Rota Pattern Data'!$A:$B,2,FALSE))</f>
        <v/>
      </c>
      <c r="H2797" s="197"/>
      <c r="I2797" s="200"/>
      <c r="J2797" s="198"/>
      <c r="K2797" s="198"/>
      <c r="L2797" s="198"/>
      <c r="M2797" s="199"/>
      <c r="N2797" s="198"/>
      <c r="O2797" s="242"/>
      <c r="P2797" s="242"/>
      <c r="Q2797" s="242"/>
      <c r="R2797" s="242"/>
      <c r="S2797" s="242"/>
      <c r="T2797" s="242"/>
      <c r="U2797" s="242"/>
      <c r="V2797" s="242"/>
      <c r="W2797" s="242"/>
      <c r="X2797" s="242"/>
      <c r="Y2797" s="242"/>
      <c r="Z2797" s="242"/>
      <c r="AA2797" s="242"/>
      <c r="AB2797" s="242"/>
      <c r="AC2797" s="243"/>
    </row>
    <row r="2798" spans="1:29" s="244" customFormat="1" ht="15" customHeight="1" x14ac:dyDescent="0.25">
      <c r="A2798" s="198"/>
      <c r="B2798" s="198"/>
      <c r="C2798" s="198"/>
      <c r="D2798" s="194"/>
      <c r="E2798" s="198"/>
      <c r="F2798" s="198"/>
      <c r="G2798" s="196" t="str">
        <f>IF(ISNA(VLOOKUP(E2798,'Rota Pattern Data'!$A:$B,2,FALSE)),"",VLOOKUP(E2798,'Rota Pattern Data'!$A:$B,2,FALSE))</f>
        <v/>
      </c>
      <c r="H2798" s="197"/>
      <c r="I2798" s="200"/>
      <c r="J2798" s="198"/>
      <c r="K2798" s="198"/>
      <c r="L2798" s="198"/>
      <c r="M2798" s="199"/>
      <c r="N2798" s="198"/>
      <c r="O2798" s="242"/>
      <c r="P2798" s="242"/>
      <c r="Q2798" s="242"/>
      <c r="R2798" s="242"/>
      <c r="S2798" s="242"/>
      <c r="T2798" s="242"/>
      <c r="U2798" s="242"/>
      <c r="V2798" s="242"/>
      <c r="W2798" s="242"/>
      <c r="X2798" s="242"/>
      <c r="Y2798" s="242"/>
      <c r="Z2798" s="242"/>
      <c r="AA2798" s="242"/>
      <c r="AB2798" s="242"/>
      <c r="AC2798" s="243"/>
    </row>
    <row r="2799" spans="1:29" s="244" customFormat="1" ht="15" customHeight="1" x14ac:dyDescent="0.25">
      <c r="A2799" s="198"/>
      <c r="B2799" s="198"/>
      <c r="C2799" s="198"/>
      <c r="D2799" s="194"/>
      <c r="E2799" s="198"/>
      <c r="F2799" s="198"/>
      <c r="G2799" s="196" t="str">
        <f>IF(ISNA(VLOOKUP(E2799,'Rota Pattern Data'!$A:$B,2,FALSE)),"",VLOOKUP(E2799,'Rota Pattern Data'!$A:$B,2,FALSE))</f>
        <v/>
      </c>
      <c r="H2799" s="197"/>
      <c r="I2799" s="200"/>
      <c r="J2799" s="198"/>
      <c r="K2799" s="198"/>
      <c r="L2799" s="198"/>
      <c r="M2799" s="199"/>
      <c r="N2799" s="198"/>
      <c r="O2799" s="242"/>
      <c r="P2799" s="242"/>
      <c r="Q2799" s="242"/>
      <c r="R2799" s="242"/>
      <c r="S2799" s="242"/>
      <c r="T2799" s="242"/>
      <c r="U2799" s="242"/>
      <c r="V2799" s="242"/>
      <c r="W2799" s="242"/>
      <c r="X2799" s="242"/>
      <c r="Y2799" s="242"/>
      <c r="Z2799" s="242"/>
      <c r="AA2799" s="242"/>
      <c r="AB2799" s="242"/>
      <c r="AC2799" s="243"/>
    </row>
    <row r="2800" spans="1:29" s="244" customFormat="1" ht="15" customHeight="1" x14ac:dyDescent="0.25">
      <c r="A2800" s="198"/>
      <c r="B2800" s="198"/>
      <c r="C2800" s="198"/>
      <c r="D2800" s="194"/>
      <c r="E2800" s="198"/>
      <c r="F2800" s="198"/>
      <c r="G2800" s="196" t="str">
        <f>IF(ISNA(VLOOKUP(E2800,'Rota Pattern Data'!$A:$B,2,FALSE)),"",VLOOKUP(E2800,'Rota Pattern Data'!$A:$B,2,FALSE))</f>
        <v/>
      </c>
      <c r="H2800" s="197"/>
      <c r="I2800" s="200"/>
      <c r="J2800" s="198"/>
      <c r="K2800" s="198"/>
      <c r="L2800" s="198"/>
      <c r="M2800" s="199"/>
      <c r="N2800" s="198"/>
      <c r="O2800" s="242"/>
      <c r="P2800" s="242"/>
      <c r="Q2800" s="242"/>
      <c r="R2800" s="242"/>
      <c r="S2800" s="242"/>
      <c r="T2800" s="242"/>
      <c r="U2800" s="242"/>
      <c r="V2800" s="242"/>
      <c r="W2800" s="242"/>
      <c r="X2800" s="242"/>
      <c r="Y2800" s="242"/>
      <c r="Z2800" s="242"/>
      <c r="AA2800" s="242"/>
      <c r="AB2800" s="242"/>
      <c r="AC2800" s="243"/>
    </row>
    <row r="2801" spans="1:29" s="244" customFormat="1" ht="15" customHeight="1" x14ac:dyDescent="0.25">
      <c r="A2801" s="198"/>
      <c r="B2801" s="198"/>
      <c r="C2801" s="198"/>
      <c r="D2801" s="194"/>
      <c r="E2801" s="198"/>
      <c r="F2801" s="198"/>
      <c r="G2801" s="196" t="str">
        <f>IF(ISNA(VLOOKUP(E2801,'Rota Pattern Data'!$A:$B,2,FALSE)),"",VLOOKUP(E2801,'Rota Pattern Data'!$A:$B,2,FALSE))</f>
        <v/>
      </c>
      <c r="H2801" s="197"/>
      <c r="I2801" s="200"/>
      <c r="J2801" s="198"/>
      <c r="K2801" s="198"/>
      <c r="L2801" s="198"/>
      <c r="M2801" s="199"/>
      <c r="N2801" s="198"/>
      <c r="O2801" s="242"/>
      <c r="P2801" s="242"/>
      <c r="Q2801" s="242"/>
      <c r="R2801" s="242"/>
      <c r="S2801" s="242"/>
      <c r="T2801" s="242"/>
      <c r="U2801" s="242"/>
      <c r="V2801" s="242"/>
      <c r="W2801" s="242"/>
      <c r="X2801" s="242"/>
      <c r="Y2801" s="242"/>
      <c r="Z2801" s="242"/>
      <c r="AA2801" s="242"/>
      <c r="AB2801" s="242"/>
      <c r="AC2801" s="243"/>
    </row>
    <row r="2802" spans="1:29" s="244" customFormat="1" ht="15" customHeight="1" x14ac:dyDescent="0.25">
      <c r="A2802" s="198"/>
      <c r="B2802" s="198"/>
      <c r="C2802" s="198"/>
      <c r="D2802" s="194"/>
      <c r="E2802" s="198"/>
      <c r="F2802" s="198"/>
      <c r="G2802" s="196" t="str">
        <f>IF(ISNA(VLOOKUP(E2802,'Rota Pattern Data'!$A:$B,2,FALSE)),"",VLOOKUP(E2802,'Rota Pattern Data'!$A:$B,2,FALSE))</f>
        <v/>
      </c>
      <c r="H2802" s="197"/>
      <c r="I2802" s="200"/>
      <c r="J2802" s="198"/>
      <c r="K2802" s="198"/>
      <c r="L2802" s="198"/>
      <c r="M2802" s="199"/>
      <c r="N2802" s="198"/>
      <c r="O2802" s="242"/>
      <c r="P2802" s="242"/>
      <c r="Q2802" s="242"/>
      <c r="R2802" s="242"/>
      <c r="S2802" s="242"/>
      <c r="T2802" s="242"/>
      <c r="U2802" s="242"/>
      <c r="V2802" s="242"/>
      <c r="W2802" s="242"/>
      <c r="X2802" s="242"/>
      <c r="Y2802" s="242"/>
      <c r="Z2802" s="242"/>
      <c r="AA2802" s="242"/>
      <c r="AB2802" s="242"/>
      <c r="AC2802" s="243"/>
    </row>
    <row r="2803" spans="1:29" s="244" customFormat="1" ht="15" customHeight="1" x14ac:dyDescent="0.25">
      <c r="A2803" s="198"/>
      <c r="B2803" s="198"/>
      <c r="C2803" s="198"/>
      <c r="D2803" s="194"/>
      <c r="E2803" s="198"/>
      <c r="F2803" s="198"/>
      <c r="G2803" s="196" t="str">
        <f>IF(ISNA(VLOOKUP(E2803,'Rota Pattern Data'!$A:$B,2,FALSE)),"",VLOOKUP(E2803,'Rota Pattern Data'!$A:$B,2,FALSE))</f>
        <v/>
      </c>
      <c r="H2803" s="197"/>
      <c r="I2803" s="200"/>
      <c r="J2803" s="198"/>
      <c r="K2803" s="198"/>
      <c r="L2803" s="198"/>
      <c r="M2803" s="199"/>
      <c r="N2803" s="198"/>
      <c r="O2803" s="242"/>
      <c r="P2803" s="242"/>
      <c r="Q2803" s="242"/>
      <c r="R2803" s="242"/>
      <c r="S2803" s="242"/>
      <c r="T2803" s="242"/>
      <c r="U2803" s="242"/>
      <c r="V2803" s="242"/>
      <c r="W2803" s="242"/>
      <c r="X2803" s="242"/>
      <c r="Y2803" s="242"/>
      <c r="Z2803" s="242"/>
      <c r="AA2803" s="242"/>
      <c r="AB2803" s="242"/>
      <c r="AC2803" s="243"/>
    </row>
    <row r="2804" spans="1:29" s="244" customFormat="1" ht="15" customHeight="1" x14ac:dyDescent="0.25">
      <c r="A2804" s="198"/>
      <c r="B2804" s="198"/>
      <c r="C2804" s="198"/>
      <c r="D2804" s="194"/>
      <c r="E2804" s="198"/>
      <c r="F2804" s="198"/>
      <c r="G2804" s="196" t="str">
        <f>IF(ISNA(VLOOKUP(E2804,'Rota Pattern Data'!$A:$B,2,FALSE)),"",VLOOKUP(E2804,'Rota Pattern Data'!$A:$B,2,FALSE))</f>
        <v/>
      </c>
      <c r="H2804" s="197"/>
      <c r="I2804" s="200"/>
      <c r="J2804" s="198"/>
      <c r="K2804" s="198"/>
      <c r="L2804" s="198"/>
      <c r="M2804" s="199"/>
      <c r="N2804" s="198"/>
      <c r="O2804" s="242"/>
      <c r="P2804" s="242"/>
      <c r="Q2804" s="242"/>
      <c r="R2804" s="242"/>
      <c r="S2804" s="242"/>
      <c r="T2804" s="242"/>
      <c r="U2804" s="242"/>
      <c r="V2804" s="242"/>
      <c r="W2804" s="242"/>
      <c r="X2804" s="242"/>
      <c r="Y2804" s="242"/>
      <c r="Z2804" s="242"/>
      <c r="AA2804" s="242"/>
      <c r="AB2804" s="242"/>
      <c r="AC2804" s="243"/>
    </row>
    <row r="2805" spans="1:29" s="244" customFormat="1" ht="15" customHeight="1" x14ac:dyDescent="0.25">
      <c r="A2805" s="198"/>
      <c r="B2805" s="198"/>
      <c r="C2805" s="198"/>
      <c r="D2805" s="194"/>
      <c r="E2805" s="198"/>
      <c r="F2805" s="198"/>
      <c r="G2805" s="196" t="str">
        <f>IF(ISNA(VLOOKUP(E2805,'Rota Pattern Data'!$A:$B,2,FALSE)),"",VLOOKUP(E2805,'Rota Pattern Data'!$A:$B,2,FALSE))</f>
        <v/>
      </c>
      <c r="H2805" s="197"/>
      <c r="I2805" s="200"/>
      <c r="J2805" s="198"/>
      <c r="K2805" s="198"/>
      <c r="L2805" s="198"/>
      <c r="M2805" s="199"/>
      <c r="N2805" s="198"/>
      <c r="O2805" s="242"/>
      <c r="P2805" s="242"/>
      <c r="Q2805" s="242"/>
      <c r="R2805" s="242"/>
      <c r="S2805" s="242"/>
      <c r="T2805" s="242"/>
      <c r="U2805" s="242"/>
      <c r="V2805" s="242"/>
      <c r="W2805" s="242"/>
      <c r="X2805" s="242"/>
      <c r="Y2805" s="242"/>
      <c r="Z2805" s="242"/>
      <c r="AA2805" s="242"/>
      <c r="AB2805" s="242"/>
      <c r="AC2805" s="243"/>
    </row>
    <row r="2806" spans="1:29" s="244" customFormat="1" ht="15" customHeight="1" x14ac:dyDescent="0.25">
      <c r="A2806" s="198"/>
      <c r="B2806" s="198"/>
      <c r="C2806" s="198"/>
      <c r="D2806" s="194"/>
      <c r="E2806" s="198"/>
      <c r="F2806" s="198"/>
      <c r="G2806" s="196" t="str">
        <f>IF(ISNA(VLOOKUP(E2806,'Rota Pattern Data'!$A:$B,2,FALSE)),"",VLOOKUP(E2806,'Rota Pattern Data'!$A:$B,2,FALSE))</f>
        <v/>
      </c>
      <c r="H2806" s="197"/>
      <c r="I2806" s="200"/>
      <c r="J2806" s="198"/>
      <c r="K2806" s="198"/>
      <c r="L2806" s="198"/>
      <c r="M2806" s="199"/>
      <c r="N2806" s="198"/>
      <c r="O2806" s="242"/>
      <c r="P2806" s="242"/>
      <c r="Q2806" s="242"/>
      <c r="R2806" s="242"/>
      <c r="S2806" s="242"/>
      <c r="T2806" s="242"/>
      <c r="U2806" s="242"/>
      <c r="V2806" s="242"/>
      <c r="W2806" s="242"/>
      <c r="X2806" s="242"/>
      <c r="Y2806" s="242"/>
      <c r="Z2806" s="242"/>
      <c r="AA2806" s="242"/>
      <c r="AB2806" s="242"/>
      <c r="AC2806" s="243"/>
    </row>
    <row r="2807" spans="1:29" s="244" customFormat="1" ht="15" customHeight="1" x14ac:dyDescent="0.25">
      <c r="A2807" s="198"/>
      <c r="B2807" s="198"/>
      <c r="C2807" s="198"/>
      <c r="D2807" s="194"/>
      <c r="E2807" s="198"/>
      <c r="F2807" s="198"/>
      <c r="G2807" s="196" t="str">
        <f>IF(ISNA(VLOOKUP(E2807,'Rota Pattern Data'!$A:$B,2,FALSE)),"",VLOOKUP(E2807,'Rota Pattern Data'!$A:$B,2,FALSE))</f>
        <v/>
      </c>
      <c r="H2807" s="197"/>
      <c r="I2807" s="200"/>
      <c r="J2807" s="198"/>
      <c r="K2807" s="198"/>
      <c r="L2807" s="198"/>
      <c r="M2807" s="199"/>
      <c r="N2807" s="198"/>
      <c r="O2807" s="242"/>
      <c r="P2807" s="242"/>
      <c r="Q2807" s="242"/>
      <c r="R2807" s="242"/>
      <c r="S2807" s="242"/>
      <c r="T2807" s="242"/>
      <c r="U2807" s="242"/>
      <c r="V2807" s="242"/>
      <c r="W2807" s="242"/>
      <c r="X2807" s="242"/>
      <c r="Y2807" s="242"/>
      <c r="Z2807" s="242"/>
      <c r="AA2807" s="242"/>
      <c r="AB2807" s="242"/>
      <c r="AC2807" s="243"/>
    </row>
    <row r="2808" spans="1:29" s="244" customFormat="1" ht="15" customHeight="1" x14ac:dyDescent="0.25">
      <c r="A2808" s="198"/>
      <c r="B2808" s="198"/>
      <c r="C2808" s="198"/>
      <c r="D2808" s="194"/>
      <c r="E2808" s="198"/>
      <c r="F2808" s="198"/>
      <c r="G2808" s="196" t="str">
        <f>IF(ISNA(VLOOKUP(E2808,'Rota Pattern Data'!$A:$B,2,FALSE)),"",VLOOKUP(E2808,'Rota Pattern Data'!$A:$B,2,FALSE))</f>
        <v/>
      </c>
      <c r="H2808" s="197"/>
      <c r="I2808" s="200"/>
      <c r="J2808" s="198"/>
      <c r="K2808" s="198"/>
      <c r="L2808" s="198"/>
      <c r="M2808" s="199"/>
      <c r="N2808" s="198"/>
      <c r="O2808" s="242"/>
      <c r="P2808" s="242"/>
      <c r="Q2808" s="242"/>
      <c r="R2808" s="242"/>
      <c r="S2808" s="242"/>
      <c r="T2808" s="242"/>
      <c r="U2808" s="242"/>
      <c r="V2808" s="242"/>
      <c r="W2808" s="242"/>
      <c r="X2808" s="242"/>
      <c r="Y2808" s="242"/>
      <c r="Z2808" s="242"/>
      <c r="AA2808" s="242"/>
      <c r="AB2808" s="242"/>
      <c r="AC2808" s="243"/>
    </row>
    <row r="2809" spans="1:29" s="244" customFormat="1" ht="15" customHeight="1" x14ac:dyDescent="0.25">
      <c r="A2809" s="198"/>
      <c r="B2809" s="198"/>
      <c r="C2809" s="198"/>
      <c r="D2809" s="194"/>
      <c r="E2809" s="198"/>
      <c r="F2809" s="198"/>
      <c r="G2809" s="196" t="str">
        <f>IF(ISNA(VLOOKUP(E2809,'Rota Pattern Data'!$A:$B,2,FALSE)),"",VLOOKUP(E2809,'Rota Pattern Data'!$A:$B,2,FALSE))</f>
        <v/>
      </c>
      <c r="H2809" s="197"/>
      <c r="I2809" s="200"/>
      <c r="J2809" s="198"/>
      <c r="K2809" s="198"/>
      <c r="L2809" s="198"/>
      <c r="M2809" s="199"/>
      <c r="N2809" s="198"/>
      <c r="O2809" s="242"/>
      <c r="P2809" s="242"/>
      <c r="Q2809" s="242"/>
      <c r="R2809" s="242"/>
      <c r="S2809" s="242"/>
      <c r="T2809" s="242"/>
      <c r="U2809" s="242"/>
      <c r="V2809" s="242"/>
      <c r="W2809" s="242"/>
      <c r="X2809" s="242"/>
      <c r="Y2809" s="242"/>
      <c r="Z2809" s="242"/>
      <c r="AA2809" s="242"/>
      <c r="AB2809" s="242"/>
      <c r="AC2809" s="243"/>
    </row>
    <row r="2810" spans="1:29" s="244" customFormat="1" ht="15" customHeight="1" x14ac:dyDescent="0.25">
      <c r="A2810" s="198"/>
      <c r="B2810" s="198"/>
      <c r="C2810" s="198"/>
      <c r="D2810" s="194"/>
      <c r="E2810" s="198"/>
      <c r="F2810" s="198"/>
      <c r="G2810" s="196" t="str">
        <f>IF(ISNA(VLOOKUP(E2810,'Rota Pattern Data'!$A:$B,2,FALSE)),"",VLOOKUP(E2810,'Rota Pattern Data'!$A:$B,2,FALSE))</f>
        <v/>
      </c>
      <c r="H2810" s="197"/>
      <c r="I2810" s="200"/>
      <c r="J2810" s="198"/>
      <c r="K2810" s="198"/>
      <c r="L2810" s="198"/>
      <c r="M2810" s="199"/>
      <c r="N2810" s="198"/>
      <c r="O2810" s="242"/>
      <c r="P2810" s="242"/>
      <c r="Q2810" s="242"/>
      <c r="R2810" s="242"/>
      <c r="S2810" s="242"/>
      <c r="T2810" s="242"/>
      <c r="U2810" s="242"/>
      <c r="V2810" s="242"/>
      <c r="W2810" s="242"/>
      <c r="X2810" s="242"/>
      <c r="Y2810" s="242"/>
      <c r="Z2810" s="242"/>
      <c r="AA2810" s="242"/>
      <c r="AB2810" s="242"/>
      <c r="AC2810" s="243"/>
    </row>
    <row r="2811" spans="1:29" s="244" customFormat="1" ht="15" customHeight="1" x14ac:dyDescent="0.25">
      <c r="A2811" s="198"/>
      <c r="B2811" s="198"/>
      <c r="C2811" s="198"/>
      <c r="D2811" s="194"/>
      <c r="E2811" s="198"/>
      <c r="F2811" s="198"/>
      <c r="G2811" s="196" t="str">
        <f>IF(ISNA(VLOOKUP(E2811,'Rota Pattern Data'!$A:$B,2,FALSE)),"",VLOOKUP(E2811,'Rota Pattern Data'!$A:$B,2,FALSE))</f>
        <v/>
      </c>
      <c r="H2811" s="197"/>
      <c r="I2811" s="200"/>
      <c r="J2811" s="198"/>
      <c r="K2811" s="198"/>
      <c r="L2811" s="198"/>
      <c r="M2811" s="199"/>
      <c r="N2811" s="198"/>
      <c r="O2811" s="242"/>
      <c r="P2811" s="242"/>
      <c r="Q2811" s="242"/>
      <c r="R2811" s="242"/>
      <c r="S2811" s="242"/>
      <c r="T2811" s="242"/>
      <c r="U2811" s="242"/>
      <c r="V2811" s="242"/>
      <c r="W2811" s="242"/>
      <c r="X2811" s="242"/>
      <c r="Y2811" s="242"/>
      <c r="Z2811" s="242"/>
      <c r="AA2811" s="242"/>
      <c r="AB2811" s="242"/>
      <c r="AC2811" s="243"/>
    </row>
    <row r="2812" spans="1:29" s="244" customFormat="1" ht="15" customHeight="1" x14ac:dyDescent="0.25">
      <c r="A2812" s="198"/>
      <c r="B2812" s="198"/>
      <c r="C2812" s="198"/>
      <c r="D2812" s="194"/>
      <c r="E2812" s="198"/>
      <c r="F2812" s="198"/>
      <c r="G2812" s="196" t="str">
        <f>IF(ISNA(VLOOKUP(E2812,'Rota Pattern Data'!$A:$B,2,FALSE)),"",VLOOKUP(E2812,'Rota Pattern Data'!$A:$B,2,FALSE))</f>
        <v/>
      </c>
      <c r="H2812" s="197"/>
      <c r="I2812" s="200"/>
      <c r="J2812" s="198"/>
      <c r="K2812" s="198"/>
      <c r="L2812" s="198"/>
      <c r="M2812" s="199"/>
      <c r="N2812" s="198"/>
      <c r="O2812" s="242"/>
      <c r="P2812" s="242"/>
      <c r="Q2812" s="242"/>
      <c r="R2812" s="242"/>
      <c r="S2812" s="242"/>
      <c r="T2812" s="242"/>
      <c r="U2812" s="242"/>
      <c r="V2812" s="242"/>
      <c r="W2812" s="242"/>
      <c r="X2812" s="242"/>
      <c r="Y2812" s="242"/>
      <c r="Z2812" s="242"/>
      <c r="AA2812" s="242"/>
      <c r="AB2812" s="242"/>
      <c r="AC2812" s="243"/>
    </row>
    <row r="2813" spans="1:29" s="244" customFormat="1" ht="15" customHeight="1" x14ac:dyDescent="0.25">
      <c r="A2813" s="198"/>
      <c r="B2813" s="198"/>
      <c r="C2813" s="198"/>
      <c r="D2813" s="194"/>
      <c r="E2813" s="198"/>
      <c r="F2813" s="198"/>
      <c r="G2813" s="196" t="str">
        <f>IF(ISNA(VLOOKUP(E2813,'Rota Pattern Data'!$A:$B,2,FALSE)),"",VLOOKUP(E2813,'Rota Pattern Data'!$A:$B,2,FALSE))</f>
        <v/>
      </c>
      <c r="H2813" s="197"/>
      <c r="I2813" s="200"/>
      <c r="J2813" s="198"/>
      <c r="K2813" s="198"/>
      <c r="L2813" s="198"/>
      <c r="M2813" s="199"/>
      <c r="N2813" s="198"/>
      <c r="O2813" s="242"/>
      <c r="P2813" s="242"/>
      <c r="Q2813" s="242"/>
      <c r="R2813" s="242"/>
      <c r="S2813" s="242"/>
      <c r="T2813" s="242"/>
      <c r="U2813" s="242"/>
      <c r="V2813" s="242"/>
      <c r="W2813" s="242"/>
      <c r="X2813" s="242"/>
      <c r="Y2813" s="242"/>
      <c r="Z2813" s="242"/>
      <c r="AA2813" s="242"/>
      <c r="AB2813" s="242"/>
      <c r="AC2813" s="243"/>
    </row>
    <row r="2814" spans="1:29" s="244" customFormat="1" ht="15" customHeight="1" x14ac:dyDescent="0.25">
      <c r="A2814" s="198"/>
      <c r="B2814" s="198"/>
      <c r="C2814" s="198"/>
      <c r="D2814" s="194"/>
      <c r="E2814" s="198"/>
      <c r="F2814" s="198"/>
      <c r="G2814" s="196" t="str">
        <f>IF(ISNA(VLOOKUP(E2814,'Rota Pattern Data'!$A:$B,2,FALSE)),"",VLOOKUP(E2814,'Rota Pattern Data'!$A:$B,2,FALSE))</f>
        <v/>
      </c>
      <c r="H2814" s="197"/>
      <c r="I2814" s="200"/>
      <c r="J2814" s="198"/>
      <c r="K2814" s="198"/>
      <c r="L2814" s="198"/>
      <c r="M2814" s="199"/>
      <c r="N2814" s="198"/>
      <c r="O2814" s="242"/>
      <c r="P2814" s="242"/>
      <c r="Q2814" s="242"/>
      <c r="R2814" s="242"/>
      <c r="S2814" s="242"/>
      <c r="T2814" s="242"/>
      <c r="U2814" s="242"/>
      <c r="V2814" s="242"/>
      <c r="W2814" s="242"/>
      <c r="X2814" s="242"/>
      <c r="Y2814" s="242"/>
      <c r="Z2814" s="242"/>
      <c r="AA2814" s="242"/>
      <c r="AB2814" s="242"/>
      <c r="AC2814" s="243"/>
    </row>
    <row r="2815" spans="1:29" s="244" customFormat="1" ht="15" customHeight="1" x14ac:dyDescent="0.25">
      <c r="A2815" s="198"/>
      <c r="B2815" s="198"/>
      <c r="C2815" s="198"/>
      <c r="D2815" s="194"/>
      <c r="E2815" s="198"/>
      <c r="F2815" s="198"/>
      <c r="G2815" s="196" t="str">
        <f>IF(ISNA(VLOOKUP(E2815,'Rota Pattern Data'!$A:$B,2,FALSE)),"",VLOOKUP(E2815,'Rota Pattern Data'!$A:$B,2,FALSE))</f>
        <v/>
      </c>
      <c r="H2815" s="197"/>
      <c r="I2815" s="200"/>
      <c r="J2815" s="198"/>
      <c r="K2815" s="198"/>
      <c r="L2815" s="198"/>
      <c r="M2815" s="199"/>
      <c r="N2815" s="198"/>
      <c r="O2815" s="242"/>
      <c r="P2815" s="242"/>
      <c r="Q2815" s="242"/>
      <c r="R2815" s="242"/>
      <c r="S2815" s="242"/>
      <c r="T2815" s="242"/>
      <c r="U2815" s="242"/>
      <c r="V2815" s="242"/>
      <c r="W2815" s="242"/>
      <c r="X2815" s="242"/>
      <c r="Y2815" s="242"/>
      <c r="Z2815" s="242"/>
      <c r="AA2815" s="242"/>
      <c r="AB2815" s="242"/>
      <c r="AC2815" s="243"/>
    </row>
    <row r="2816" spans="1:29" s="244" customFormat="1" ht="15" customHeight="1" x14ac:dyDescent="0.25">
      <c r="A2816" s="198"/>
      <c r="B2816" s="198"/>
      <c r="C2816" s="198"/>
      <c r="D2816" s="194"/>
      <c r="E2816" s="198"/>
      <c r="F2816" s="198"/>
      <c r="G2816" s="196" t="str">
        <f>IF(ISNA(VLOOKUP(E2816,'Rota Pattern Data'!$A:$B,2,FALSE)),"",VLOOKUP(E2816,'Rota Pattern Data'!$A:$B,2,FALSE))</f>
        <v/>
      </c>
      <c r="H2816" s="197"/>
      <c r="I2816" s="200"/>
      <c r="J2816" s="198"/>
      <c r="K2816" s="198"/>
      <c r="L2816" s="198"/>
      <c r="M2816" s="199"/>
      <c r="N2816" s="198"/>
      <c r="O2816" s="242"/>
      <c r="P2816" s="242"/>
      <c r="Q2816" s="242"/>
      <c r="R2816" s="242"/>
      <c r="S2816" s="242"/>
      <c r="T2816" s="242"/>
      <c r="U2816" s="242"/>
      <c r="V2816" s="242"/>
      <c r="W2816" s="242"/>
      <c r="X2816" s="242"/>
      <c r="Y2816" s="242"/>
      <c r="Z2816" s="242"/>
      <c r="AA2816" s="242"/>
      <c r="AB2816" s="242"/>
      <c r="AC2816" s="243"/>
    </row>
    <row r="2817" spans="1:29" s="244" customFormat="1" ht="15" customHeight="1" x14ac:dyDescent="0.25">
      <c r="A2817" s="198"/>
      <c r="B2817" s="198"/>
      <c r="C2817" s="198"/>
      <c r="D2817" s="194"/>
      <c r="E2817" s="198"/>
      <c r="F2817" s="198"/>
      <c r="G2817" s="196" t="str">
        <f>IF(ISNA(VLOOKUP(E2817,'Rota Pattern Data'!$A:$B,2,FALSE)),"",VLOOKUP(E2817,'Rota Pattern Data'!$A:$B,2,FALSE))</f>
        <v/>
      </c>
      <c r="H2817" s="197"/>
      <c r="I2817" s="200"/>
      <c r="J2817" s="198"/>
      <c r="K2817" s="198"/>
      <c r="L2817" s="198"/>
      <c r="M2817" s="199"/>
      <c r="N2817" s="198"/>
      <c r="O2817" s="242"/>
      <c r="P2817" s="242"/>
      <c r="Q2817" s="242"/>
      <c r="R2817" s="242"/>
      <c r="S2817" s="242"/>
      <c r="T2817" s="242"/>
      <c r="U2817" s="242"/>
      <c r="V2817" s="242"/>
      <c r="W2817" s="242"/>
      <c r="X2817" s="242"/>
      <c r="Y2817" s="242"/>
      <c r="Z2817" s="242"/>
      <c r="AA2817" s="242"/>
      <c r="AB2817" s="242"/>
      <c r="AC2817" s="243"/>
    </row>
    <row r="2818" spans="1:29" s="244" customFormat="1" ht="15" customHeight="1" x14ac:dyDescent="0.25">
      <c r="A2818" s="198"/>
      <c r="B2818" s="198"/>
      <c r="C2818" s="198"/>
      <c r="D2818" s="194"/>
      <c r="E2818" s="198"/>
      <c r="F2818" s="198"/>
      <c r="G2818" s="196" t="str">
        <f>IF(ISNA(VLOOKUP(E2818,'Rota Pattern Data'!$A:$B,2,FALSE)),"",VLOOKUP(E2818,'Rota Pattern Data'!$A:$B,2,FALSE))</f>
        <v/>
      </c>
      <c r="H2818" s="197"/>
      <c r="I2818" s="200"/>
      <c r="J2818" s="198"/>
      <c r="K2818" s="198"/>
      <c r="L2818" s="198"/>
      <c r="M2818" s="199"/>
      <c r="N2818" s="198"/>
      <c r="O2818" s="242"/>
      <c r="P2818" s="242"/>
      <c r="Q2818" s="242"/>
      <c r="R2818" s="242"/>
      <c r="S2818" s="242"/>
      <c r="T2818" s="242"/>
      <c r="U2818" s="242"/>
      <c r="V2818" s="242"/>
      <c r="W2818" s="242"/>
      <c r="X2818" s="242"/>
      <c r="Y2818" s="242"/>
      <c r="Z2818" s="242"/>
      <c r="AA2818" s="242"/>
      <c r="AB2818" s="242"/>
      <c r="AC2818" s="243"/>
    </row>
    <row r="2819" spans="1:29" s="244" customFormat="1" ht="15" customHeight="1" x14ac:dyDescent="0.25">
      <c r="A2819" s="198"/>
      <c r="B2819" s="198"/>
      <c r="C2819" s="198"/>
      <c r="D2819" s="194"/>
      <c r="E2819" s="198"/>
      <c r="F2819" s="198"/>
      <c r="G2819" s="196" t="str">
        <f>IF(ISNA(VLOOKUP(E2819,'Rota Pattern Data'!$A:$B,2,FALSE)),"",VLOOKUP(E2819,'Rota Pattern Data'!$A:$B,2,FALSE))</f>
        <v/>
      </c>
      <c r="H2819" s="197"/>
      <c r="I2819" s="200"/>
      <c r="J2819" s="198"/>
      <c r="K2819" s="198"/>
      <c r="L2819" s="198"/>
      <c r="M2819" s="199"/>
      <c r="N2819" s="198"/>
      <c r="O2819" s="242"/>
      <c r="P2819" s="242"/>
      <c r="Q2819" s="242"/>
      <c r="R2819" s="242"/>
      <c r="S2819" s="242"/>
      <c r="T2819" s="242"/>
      <c r="U2819" s="242"/>
      <c r="V2819" s="242"/>
      <c r="W2819" s="242"/>
      <c r="X2819" s="242"/>
      <c r="Y2819" s="242"/>
      <c r="Z2819" s="242"/>
      <c r="AA2819" s="242"/>
      <c r="AB2819" s="242"/>
      <c r="AC2819" s="243"/>
    </row>
    <row r="2820" spans="1:29" s="244" customFormat="1" ht="15" customHeight="1" x14ac:dyDescent="0.25">
      <c r="A2820" s="198"/>
      <c r="B2820" s="198"/>
      <c r="C2820" s="198"/>
      <c r="D2820" s="194"/>
      <c r="E2820" s="198"/>
      <c r="F2820" s="198"/>
      <c r="G2820" s="196" t="str">
        <f>IF(ISNA(VLOOKUP(E2820,'Rota Pattern Data'!$A:$B,2,FALSE)),"",VLOOKUP(E2820,'Rota Pattern Data'!$A:$B,2,FALSE))</f>
        <v/>
      </c>
      <c r="H2820" s="197"/>
      <c r="I2820" s="200"/>
      <c r="J2820" s="198"/>
      <c r="K2820" s="198"/>
      <c r="L2820" s="198"/>
      <c r="M2820" s="199"/>
      <c r="N2820" s="198"/>
      <c r="O2820" s="242"/>
      <c r="P2820" s="242"/>
      <c r="Q2820" s="242"/>
      <c r="R2820" s="242"/>
      <c r="S2820" s="242"/>
      <c r="T2820" s="242"/>
      <c r="U2820" s="242"/>
      <c r="V2820" s="242"/>
      <c r="W2820" s="242"/>
      <c r="X2820" s="242"/>
      <c r="Y2820" s="242"/>
      <c r="Z2820" s="242"/>
      <c r="AA2820" s="242"/>
      <c r="AB2820" s="242"/>
      <c r="AC2820" s="243"/>
    </row>
    <row r="2821" spans="1:29" s="244" customFormat="1" ht="15" customHeight="1" x14ac:dyDescent="0.25">
      <c r="A2821" s="198"/>
      <c r="B2821" s="198"/>
      <c r="C2821" s="198"/>
      <c r="D2821" s="194"/>
      <c r="E2821" s="198"/>
      <c r="F2821" s="198"/>
      <c r="G2821" s="196" t="str">
        <f>IF(ISNA(VLOOKUP(E2821,'Rota Pattern Data'!$A:$B,2,FALSE)),"",VLOOKUP(E2821,'Rota Pattern Data'!$A:$B,2,FALSE))</f>
        <v/>
      </c>
      <c r="H2821" s="197"/>
      <c r="I2821" s="200"/>
      <c r="J2821" s="198"/>
      <c r="K2821" s="198"/>
      <c r="L2821" s="198"/>
      <c r="M2821" s="199"/>
      <c r="N2821" s="198"/>
      <c r="O2821" s="242"/>
      <c r="P2821" s="242"/>
      <c r="Q2821" s="242"/>
      <c r="R2821" s="242"/>
      <c r="S2821" s="242"/>
      <c r="T2821" s="242"/>
      <c r="U2821" s="242"/>
      <c r="V2821" s="242"/>
      <c r="W2821" s="242"/>
      <c r="X2821" s="242"/>
      <c r="Y2821" s="242"/>
      <c r="Z2821" s="242"/>
      <c r="AA2821" s="242"/>
      <c r="AB2821" s="242"/>
      <c r="AC2821" s="243"/>
    </row>
    <row r="2822" spans="1:29" s="244" customFormat="1" ht="15" customHeight="1" x14ac:dyDescent="0.25">
      <c r="A2822" s="198"/>
      <c r="B2822" s="198"/>
      <c r="C2822" s="198"/>
      <c r="D2822" s="194"/>
      <c r="E2822" s="198"/>
      <c r="F2822" s="198"/>
      <c r="G2822" s="196" t="str">
        <f>IF(ISNA(VLOOKUP(E2822,'Rota Pattern Data'!$A:$B,2,FALSE)),"",VLOOKUP(E2822,'Rota Pattern Data'!$A:$B,2,FALSE))</f>
        <v/>
      </c>
      <c r="H2822" s="197"/>
      <c r="I2822" s="200"/>
      <c r="J2822" s="198"/>
      <c r="K2822" s="198"/>
      <c r="L2822" s="198"/>
      <c r="M2822" s="199"/>
      <c r="N2822" s="198"/>
      <c r="O2822" s="242"/>
      <c r="P2822" s="242"/>
      <c r="Q2822" s="242"/>
      <c r="R2822" s="242"/>
      <c r="S2822" s="242"/>
      <c r="T2822" s="242"/>
      <c r="U2822" s="242"/>
      <c r="V2822" s="242"/>
      <c r="W2822" s="242"/>
      <c r="X2822" s="242"/>
      <c r="Y2822" s="242"/>
      <c r="Z2822" s="242"/>
      <c r="AA2822" s="242"/>
      <c r="AB2822" s="242"/>
      <c r="AC2822" s="243"/>
    </row>
    <row r="2823" spans="1:29" s="244" customFormat="1" ht="15" customHeight="1" x14ac:dyDescent="0.25">
      <c r="A2823" s="198"/>
      <c r="B2823" s="198"/>
      <c r="C2823" s="198"/>
      <c r="D2823" s="194"/>
      <c r="E2823" s="198"/>
      <c r="F2823" s="198"/>
      <c r="G2823" s="196" t="str">
        <f>IF(ISNA(VLOOKUP(E2823,'Rota Pattern Data'!$A:$B,2,FALSE)),"",VLOOKUP(E2823,'Rota Pattern Data'!$A:$B,2,FALSE))</f>
        <v/>
      </c>
      <c r="H2823" s="197"/>
      <c r="I2823" s="200"/>
      <c r="J2823" s="198"/>
      <c r="K2823" s="198"/>
      <c r="L2823" s="198"/>
      <c r="M2823" s="199"/>
      <c r="N2823" s="198"/>
      <c r="O2823" s="242"/>
      <c r="P2823" s="242"/>
      <c r="Q2823" s="242"/>
      <c r="R2823" s="242"/>
      <c r="S2823" s="242"/>
      <c r="T2823" s="242"/>
      <c r="U2823" s="242"/>
      <c r="V2823" s="242"/>
      <c r="W2823" s="242"/>
      <c r="X2823" s="242"/>
      <c r="Y2823" s="242"/>
      <c r="Z2823" s="242"/>
      <c r="AA2823" s="242"/>
      <c r="AB2823" s="242"/>
      <c r="AC2823" s="243"/>
    </row>
    <row r="2824" spans="1:29" s="244" customFormat="1" ht="15" customHeight="1" x14ac:dyDescent="0.25">
      <c r="A2824" s="198"/>
      <c r="B2824" s="198"/>
      <c r="C2824" s="198"/>
      <c r="D2824" s="194"/>
      <c r="E2824" s="198"/>
      <c r="F2824" s="198"/>
      <c r="G2824" s="196" t="str">
        <f>IF(ISNA(VLOOKUP(E2824,'Rota Pattern Data'!$A:$B,2,FALSE)),"",VLOOKUP(E2824,'Rota Pattern Data'!$A:$B,2,FALSE))</f>
        <v/>
      </c>
      <c r="H2824" s="197"/>
      <c r="I2824" s="200"/>
      <c r="J2824" s="198"/>
      <c r="K2824" s="198"/>
      <c r="L2824" s="198"/>
      <c r="M2824" s="199"/>
      <c r="N2824" s="198"/>
      <c r="O2824" s="242"/>
      <c r="P2824" s="242"/>
      <c r="Q2824" s="242"/>
      <c r="R2824" s="242"/>
      <c r="S2824" s="242"/>
      <c r="T2824" s="242"/>
      <c r="U2824" s="242"/>
      <c r="V2824" s="242"/>
      <c r="W2824" s="242"/>
      <c r="X2824" s="242"/>
      <c r="Y2824" s="242"/>
      <c r="Z2824" s="242"/>
      <c r="AA2824" s="242"/>
      <c r="AB2824" s="242"/>
      <c r="AC2824" s="243"/>
    </row>
    <row r="2825" spans="1:29" s="244" customFormat="1" ht="15" customHeight="1" x14ac:dyDescent="0.25">
      <c r="A2825" s="198"/>
      <c r="B2825" s="198"/>
      <c r="C2825" s="198"/>
      <c r="D2825" s="194"/>
      <c r="E2825" s="198"/>
      <c r="F2825" s="198"/>
      <c r="G2825" s="196" t="str">
        <f>IF(ISNA(VLOOKUP(E2825,'Rota Pattern Data'!$A:$B,2,FALSE)),"",VLOOKUP(E2825,'Rota Pattern Data'!$A:$B,2,FALSE))</f>
        <v/>
      </c>
      <c r="H2825" s="197"/>
      <c r="I2825" s="200"/>
      <c r="J2825" s="198"/>
      <c r="K2825" s="198"/>
      <c r="L2825" s="198"/>
      <c r="M2825" s="199"/>
      <c r="N2825" s="198"/>
      <c r="O2825" s="242"/>
      <c r="P2825" s="242"/>
      <c r="Q2825" s="242"/>
      <c r="R2825" s="242"/>
      <c r="S2825" s="242"/>
      <c r="T2825" s="242"/>
      <c r="U2825" s="242"/>
      <c r="V2825" s="242"/>
      <c r="W2825" s="242"/>
      <c r="X2825" s="242"/>
      <c r="Y2825" s="242"/>
      <c r="Z2825" s="242"/>
      <c r="AA2825" s="242"/>
      <c r="AB2825" s="242"/>
      <c r="AC2825" s="243"/>
    </row>
    <row r="2826" spans="1:29" s="244" customFormat="1" ht="15" customHeight="1" x14ac:dyDescent="0.25">
      <c r="A2826" s="198"/>
      <c r="B2826" s="198"/>
      <c r="C2826" s="198"/>
      <c r="D2826" s="194"/>
      <c r="E2826" s="198"/>
      <c r="F2826" s="198"/>
      <c r="G2826" s="196" t="str">
        <f>IF(ISNA(VLOOKUP(E2826,'Rota Pattern Data'!$A:$B,2,FALSE)),"",VLOOKUP(E2826,'Rota Pattern Data'!$A:$B,2,FALSE))</f>
        <v/>
      </c>
      <c r="H2826" s="197"/>
      <c r="I2826" s="200"/>
      <c r="J2826" s="198"/>
      <c r="K2826" s="198"/>
      <c r="L2826" s="198"/>
      <c r="M2826" s="199"/>
      <c r="N2826" s="198"/>
      <c r="O2826" s="242"/>
      <c r="P2826" s="242"/>
      <c r="Q2826" s="242"/>
      <c r="R2826" s="242"/>
      <c r="S2826" s="242"/>
      <c r="T2826" s="242"/>
      <c r="U2826" s="242"/>
      <c r="V2826" s="242"/>
      <c r="W2826" s="242"/>
      <c r="X2826" s="242"/>
      <c r="Y2826" s="242"/>
      <c r="Z2826" s="242"/>
      <c r="AA2826" s="242"/>
      <c r="AB2826" s="242"/>
      <c r="AC2826" s="243"/>
    </row>
    <row r="2827" spans="1:29" s="244" customFormat="1" ht="15" customHeight="1" x14ac:dyDescent="0.25">
      <c r="A2827" s="198"/>
      <c r="B2827" s="198"/>
      <c r="C2827" s="198"/>
      <c r="D2827" s="194"/>
      <c r="E2827" s="198"/>
      <c r="F2827" s="198"/>
      <c r="G2827" s="196" t="str">
        <f>IF(ISNA(VLOOKUP(E2827,'Rota Pattern Data'!$A:$B,2,FALSE)),"",VLOOKUP(E2827,'Rota Pattern Data'!$A:$B,2,FALSE))</f>
        <v/>
      </c>
      <c r="H2827" s="197"/>
      <c r="I2827" s="200"/>
      <c r="J2827" s="198"/>
      <c r="K2827" s="198"/>
      <c r="L2827" s="198"/>
      <c r="M2827" s="199"/>
      <c r="N2827" s="198"/>
      <c r="O2827" s="242"/>
      <c r="P2827" s="242"/>
      <c r="Q2827" s="242"/>
      <c r="R2827" s="242"/>
      <c r="S2827" s="242"/>
      <c r="T2827" s="242"/>
      <c r="U2827" s="242"/>
      <c r="V2827" s="242"/>
      <c r="W2827" s="242"/>
      <c r="X2827" s="242"/>
      <c r="Y2827" s="242"/>
      <c r="Z2827" s="242"/>
      <c r="AA2827" s="242"/>
      <c r="AB2827" s="242"/>
      <c r="AC2827" s="243"/>
    </row>
    <row r="2828" spans="1:29" s="244" customFormat="1" ht="15" customHeight="1" x14ac:dyDescent="0.25">
      <c r="A2828" s="198"/>
      <c r="B2828" s="198"/>
      <c r="C2828" s="198"/>
      <c r="D2828" s="194"/>
      <c r="E2828" s="198"/>
      <c r="F2828" s="198"/>
      <c r="G2828" s="196" t="str">
        <f>IF(ISNA(VLOOKUP(E2828,'Rota Pattern Data'!$A:$B,2,FALSE)),"",VLOOKUP(E2828,'Rota Pattern Data'!$A:$B,2,FALSE))</f>
        <v/>
      </c>
      <c r="H2828" s="197"/>
      <c r="I2828" s="200"/>
      <c r="J2828" s="198"/>
      <c r="K2828" s="198"/>
      <c r="L2828" s="198"/>
      <c r="M2828" s="199"/>
      <c r="N2828" s="198"/>
      <c r="O2828" s="242"/>
      <c r="P2828" s="242"/>
      <c r="Q2828" s="242"/>
      <c r="R2828" s="242"/>
      <c r="S2828" s="242"/>
      <c r="T2828" s="242"/>
      <c r="U2828" s="242"/>
      <c r="V2828" s="242"/>
      <c r="W2828" s="242"/>
      <c r="X2828" s="242"/>
      <c r="Y2828" s="242"/>
      <c r="Z2828" s="242"/>
      <c r="AA2828" s="242"/>
      <c r="AB2828" s="242"/>
      <c r="AC2828" s="243"/>
    </row>
    <row r="2829" spans="1:29" s="244" customFormat="1" ht="15" customHeight="1" x14ac:dyDescent="0.25">
      <c r="A2829" s="198"/>
      <c r="B2829" s="198"/>
      <c r="C2829" s="198"/>
      <c r="D2829" s="194"/>
      <c r="E2829" s="198"/>
      <c r="F2829" s="198"/>
      <c r="G2829" s="196" t="str">
        <f>IF(ISNA(VLOOKUP(E2829,'Rota Pattern Data'!$A:$B,2,FALSE)),"",VLOOKUP(E2829,'Rota Pattern Data'!$A:$B,2,FALSE))</f>
        <v/>
      </c>
      <c r="H2829" s="197"/>
      <c r="I2829" s="200"/>
      <c r="J2829" s="198"/>
      <c r="K2829" s="198"/>
      <c r="L2829" s="198"/>
      <c r="M2829" s="199"/>
      <c r="N2829" s="198"/>
      <c r="O2829" s="242"/>
      <c r="P2829" s="242"/>
      <c r="Q2829" s="242"/>
      <c r="R2829" s="242"/>
      <c r="S2829" s="242"/>
      <c r="T2829" s="242"/>
      <c r="U2829" s="242"/>
      <c r="V2829" s="242"/>
      <c r="W2829" s="242"/>
      <c r="X2829" s="242"/>
      <c r="Y2829" s="242"/>
      <c r="Z2829" s="242"/>
      <c r="AA2829" s="242"/>
      <c r="AB2829" s="242"/>
      <c r="AC2829" s="243"/>
    </row>
    <row r="2830" spans="1:29" s="244" customFormat="1" ht="15" customHeight="1" x14ac:dyDescent="0.25">
      <c r="A2830" s="198"/>
      <c r="B2830" s="198"/>
      <c r="C2830" s="198"/>
      <c r="D2830" s="194"/>
      <c r="E2830" s="198"/>
      <c r="F2830" s="198"/>
      <c r="G2830" s="196" t="str">
        <f>IF(ISNA(VLOOKUP(E2830,'Rota Pattern Data'!$A:$B,2,FALSE)),"",VLOOKUP(E2830,'Rota Pattern Data'!$A:$B,2,FALSE))</f>
        <v/>
      </c>
      <c r="H2830" s="197"/>
      <c r="I2830" s="200"/>
      <c r="J2830" s="198"/>
      <c r="K2830" s="198"/>
      <c r="L2830" s="198"/>
      <c r="M2830" s="199"/>
      <c r="N2830" s="198"/>
      <c r="O2830" s="242"/>
      <c r="P2830" s="242"/>
      <c r="Q2830" s="242"/>
      <c r="R2830" s="242"/>
      <c r="S2830" s="242"/>
      <c r="T2830" s="242"/>
      <c r="U2830" s="242"/>
      <c r="V2830" s="242"/>
      <c r="W2830" s="242"/>
      <c r="X2830" s="242"/>
      <c r="Y2830" s="242"/>
      <c r="Z2830" s="242"/>
      <c r="AA2830" s="242"/>
      <c r="AB2830" s="242"/>
      <c r="AC2830" s="243"/>
    </row>
    <row r="2831" spans="1:29" s="244" customFormat="1" ht="15" customHeight="1" x14ac:dyDescent="0.25">
      <c r="A2831" s="198"/>
      <c r="B2831" s="198"/>
      <c r="C2831" s="198"/>
      <c r="D2831" s="194"/>
      <c r="E2831" s="198"/>
      <c r="F2831" s="198"/>
      <c r="G2831" s="196" t="str">
        <f>IF(ISNA(VLOOKUP(E2831,'Rota Pattern Data'!$A:$B,2,FALSE)),"",VLOOKUP(E2831,'Rota Pattern Data'!$A:$B,2,FALSE))</f>
        <v/>
      </c>
      <c r="H2831" s="197"/>
      <c r="I2831" s="200"/>
      <c r="J2831" s="198"/>
      <c r="K2831" s="198"/>
      <c r="L2831" s="198"/>
      <c r="M2831" s="199"/>
      <c r="N2831" s="198"/>
      <c r="O2831" s="242"/>
      <c r="P2831" s="242"/>
      <c r="Q2831" s="242"/>
      <c r="R2831" s="242"/>
      <c r="S2831" s="242"/>
      <c r="T2831" s="242"/>
      <c r="U2831" s="242"/>
      <c r="V2831" s="242"/>
      <c r="W2831" s="242"/>
      <c r="X2831" s="242"/>
      <c r="Y2831" s="242"/>
      <c r="Z2831" s="242"/>
      <c r="AA2831" s="242"/>
      <c r="AB2831" s="242"/>
      <c r="AC2831" s="243"/>
    </row>
    <row r="2832" spans="1:29" s="244" customFormat="1" ht="15" customHeight="1" x14ac:dyDescent="0.25">
      <c r="A2832" s="198"/>
      <c r="B2832" s="198"/>
      <c r="C2832" s="198"/>
      <c r="D2832" s="194"/>
      <c r="E2832" s="198"/>
      <c r="F2832" s="198"/>
      <c r="G2832" s="196" t="str">
        <f>IF(ISNA(VLOOKUP(E2832,'Rota Pattern Data'!$A:$B,2,FALSE)),"",VLOOKUP(E2832,'Rota Pattern Data'!$A:$B,2,FALSE))</f>
        <v/>
      </c>
      <c r="H2832" s="197"/>
      <c r="I2832" s="200"/>
      <c r="J2832" s="198"/>
      <c r="K2832" s="198"/>
      <c r="L2832" s="198"/>
      <c r="M2832" s="199"/>
      <c r="N2832" s="198"/>
      <c r="O2832" s="242"/>
      <c r="P2832" s="242"/>
      <c r="Q2832" s="242"/>
      <c r="R2832" s="242"/>
      <c r="S2832" s="242"/>
      <c r="T2832" s="242"/>
      <c r="U2832" s="242"/>
      <c r="V2832" s="242"/>
      <c r="W2832" s="242"/>
      <c r="X2832" s="242"/>
      <c r="Y2832" s="242"/>
      <c r="Z2832" s="242"/>
      <c r="AA2832" s="242"/>
      <c r="AB2832" s="242"/>
      <c r="AC2832" s="243"/>
    </row>
    <row r="2833" spans="1:29" s="244" customFormat="1" ht="15" customHeight="1" x14ac:dyDescent="0.25">
      <c r="A2833" s="198"/>
      <c r="B2833" s="198"/>
      <c r="C2833" s="198"/>
      <c r="D2833" s="194"/>
      <c r="E2833" s="198"/>
      <c r="F2833" s="198"/>
      <c r="G2833" s="196" t="str">
        <f>IF(ISNA(VLOOKUP(E2833,'Rota Pattern Data'!$A:$B,2,FALSE)),"",VLOOKUP(E2833,'Rota Pattern Data'!$A:$B,2,FALSE))</f>
        <v/>
      </c>
      <c r="H2833" s="197"/>
      <c r="I2833" s="200"/>
      <c r="J2833" s="198"/>
      <c r="K2833" s="198"/>
      <c r="L2833" s="198"/>
      <c r="M2833" s="199"/>
      <c r="N2833" s="198"/>
      <c r="O2833" s="242"/>
      <c r="P2833" s="242"/>
      <c r="Q2833" s="242"/>
      <c r="R2833" s="242"/>
      <c r="S2833" s="242"/>
      <c r="T2833" s="242"/>
      <c r="U2833" s="242"/>
      <c r="V2833" s="242"/>
      <c r="W2833" s="242"/>
      <c r="X2833" s="242"/>
      <c r="Y2833" s="242"/>
      <c r="Z2833" s="242"/>
      <c r="AA2833" s="242"/>
      <c r="AB2833" s="242"/>
      <c r="AC2833" s="243"/>
    </row>
    <row r="2834" spans="1:29" s="244" customFormat="1" ht="15" customHeight="1" x14ac:dyDescent="0.25">
      <c r="A2834" s="198"/>
      <c r="B2834" s="198"/>
      <c r="C2834" s="198"/>
      <c r="D2834" s="194"/>
      <c r="E2834" s="198"/>
      <c r="F2834" s="198"/>
      <c r="G2834" s="196" t="str">
        <f>IF(ISNA(VLOOKUP(E2834,'Rota Pattern Data'!$A:$B,2,FALSE)),"",VLOOKUP(E2834,'Rota Pattern Data'!$A:$B,2,FALSE))</f>
        <v/>
      </c>
      <c r="H2834" s="197"/>
      <c r="I2834" s="200"/>
      <c r="J2834" s="198"/>
      <c r="K2834" s="198"/>
      <c r="L2834" s="198"/>
      <c r="M2834" s="199"/>
      <c r="N2834" s="198"/>
      <c r="O2834" s="242"/>
      <c r="P2834" s="242"/>
      <c r="Q2834" s="242"/>
      <c r="R2834" s="242"/>
      <c r="S2834" s="242"/>
      <c r="T2834" s="242"/>
      <c r="U2834" s="242"/>
      <c r="V2834" s="242"/>
      <c r="W2834" s="242"/>
      <c r="X2834" s="242"/>
      <c r="Y2834" s="242"/>
      <c r="Z2834" s="242"/>
      <c r="AA2834" s="242"/>
      <c r="AB2834" s="242"/>
      <c r="AC2834" s="243"/>
    </row>
    <row r="2835" spans="1:29" s="244" customFormat="1" ht="15" customHeight="1" x14ac:dyDescent="0.25">
      <c r="A2835" s="198"/>
      <c r="B2835" s="198"/>
      <c r="C2835" s="198"/>
      <c r="D2835" s="194"/>
      <c r="E2835" s="198"/>
      <c r="F2835" s="198"/>
      <c r="G2835" s="196" t="str">
        <f>IF(ISNA(VLOOKUP(E2835,'Rota Pattern Data'!$A:$B,2,FALSE)),"",VLOOKUP(E2835,'Rota Pattern Data'!$A:$B,2,FALSE))</f>
        <v/>
      </c>
      <c r="H2835" s="197"/>
      <c r="I2835" s="200"/>
      <c r="J2835" s="198"/>
      <c r="K2835" s="198"/>
      <c r="L2835" s="198"/>
      <c r="M2835" s="199"/>
      <c r="N2835" s="198"/>
      <c r="O2835" s="242"/>
      <c r="P2835" s="242"/>
      <c r="Q2835" s="242"/>
      <c r="R2835" s="242"/>
      <c r="S2835" s="242"/>
      <c r="T2835" s="242"/>
      <c r="U2835" s="242"/>
      <c r="V2835" s="242"/>
      <c r="W2835" s="242"/>
      <c r="X2835" s="242"/>
      <c r="Y2835" s="242"/>
      <c r="Z2835" s="242"/>
      <c r="AA2835" s="242"/>
      <c r="AB2835" s="242"/>
      <c r="AC2835" s="243"/>
    </row>
    <row r="2836" spans="1:29" s="244" customFormat="1" ht="15" customHeight="1" x14ac:dyDescent="0.25">
      <c r="A2836" s="198"/>
      <c r="B2836" s="198"/>
      <c r="C2836" s="198"/>
      <c r="D2836" s="194"/>
      <c r="E2836" s="198"/>
      <c r="F2836" s="198"/>
      <c r="G2836" s="196" t="str">
        <f>IF(ISNA(VLOOKUP(E2836,'Rota Pattern Data'!$A:$B,2,FALSE)),"",VLOOKUP(E2836,'Rota Pattern Data'!$A:$B,2,FALSE))</f>
        <v/>
      </c>
      <c r="H2836" s="197"/>
      <c r="I2836" s="200"/>
      <c r="J2836" s="198"/>
      <c r="K2836" s="198"/>
      <c r="L2836" s="198"/>
      <c r="M2836" s="199"/>
      <c r="N2836" s="198"/>
      <c r="O2836" s="242"/>
      <c r="P2836" s="242"/>
      <c r="Q2836" s="242"/>
      <c r="R2836" s="242"/>
      <c r="S2836" s="242"/>
      <c r="T2836" s="242"/>
      <c r="U2836" s="242"/>
      <c r="V2836" s="242"/>
      <c r="W2836" s="242"/>
      <c r="X2836" s="242"/>
      <c r="Y2836" s="242"/>
      <c r="Z2836" s="242"/>
      <c r="AA2836" s="242"/>
      <c r="AB2836" s="242"/>
      <c r="AC2836" s="243"/>
    </row>
    <row r="2837" spans="1:29" s="244" customFormat="1" ht="15" customHeight="1" x14ac:dyDescent="0.25">
      <c r="A2837" s="198"/>
      <c r="B2837" s="198"/>
      <c r="C2837" s="198"/>
      <c r="D2837" s="194"/>
      <c r="E2837" s="198"/>
      <c r="F2837" s="198"/>
      <c r="G2837" s="196" t="str">
        <f>IF(ISNA(VLOOKUP(E2837,'Rota Pattern Data'!$A:$B,2,FALSE)),"",VLOOKUP(E2837,'Rota Pattern Data'!$A:$B,2,FALSE))</f>
        <v/>
      </c>
      <c r="H2837" s="197"/>
      <c r="I2837" s="200"/>
      <c r="J2837" s="198"/>
      <c r="K2837" s="198"/>
      <c r="L2837" s="198"/>
      <c r="M2837" s="199"/>
      <c r="N2837" s="198"/>
      <c r="O2837" s="242"/>
      <c r="P2837" s="242"/>
      <c r="Q2837" s="242"/>
      <c r="R2837" s="242"/>
      <c r="S2837" s="242"/>
      <c r="T2837" s="242"/>
      <c r="U2837" s="242"/>
      <c r="V2837" s="242"/>
      <c r="W2837" s="242"/>
      <c r="X2837" s="242"/>
      <c r="Y2837" s="242"/>
      <c r="Z2837" s="242"/>
      <c r="AA2837" s="242"/>
      <c r="AB2837" s="242"/>
      <c r="AC2837" s="243"/>
    </row>
    <row r="2838" spans="1:29" s="244" customFormat="1" ht="15" customHeight="1" x14ac:dyDescent="0.25">
      <c r="A2838" s="198"/>
      <c r="B2838" s="198"/>
      <c r="C2838" s="198"/>
      <c r="D2838" s="194"/>
      <c r="E2838" s="198"/>
      <c r="F2838" s="198"/>
      <c r="G2838" s="196" t="str">
        <f>IF(ISNA(VLOOKUP(E2838,'Rota Pattern Data'!$A:$B,2,FALSE)),"",VLOOKUP(E2838,'Rota Pattern Data'!$A:$B,2,FALSE))</f>
        <v/>
      </c>
      <c r="H2838" s="197"/>
      <c r="I2838" s="200"/>
      <c r="J2838" s="198"/>
      <c r="K2838" s="198"/>
      <c r="L2838" s="198"/>
      <c r="M2838" s="199"/>
      <c r="N2838" s="198"/>
      <c r="O2838" s="242"/>
      <c r="P2838" s="242"/>
      <c r="Q2838" s="242"/>
      <c r="R2838" s="242"/>
      <c r="S2838" s="242"/>
      <c r="T2838" s="242"/>
      <c r="U2838" s="242"/>
      <c r="V2838" s="242"/>
      <c r="W2838" s="242"/>
      <c r="X2838" s="242"/>
      <c r="Y2838" s="242"/>
      <c r="Z2838" s="242"/>
      <c r="AA2838" s="242"/>
      <c r="AB2838" s="242"/>
      <c r="AC2838" s="243"/>
    </row>
    <row r="2839" spans="1:29" s="244" customFormat="1" ht="15" customHeight="1" x14ac:dyDescent="0.25">
      <c r="A2839" s="198"/>
      <c r="B2839" s="198"/>
      <c r="C2839" s="198"/>
      <c r="D2839" s="194"/>
      <c r="E2839" s="198"/>
      <c r="F2839" s="198"/>
      <c r="G2839" s="196" t="str">
        <f>IF(ISNA(VLOOKUP(E2839,'Rota Pattern Data'!$A:$B,2,FALSE)),"",VLOOKUP(E2839,'Rota Pattern Data'!$A:$B,2,FALSE))</f>
        <v/>
      </c>
      <c r="H2839" s="197"/>
      <c r="I2839" s="200"/>
      <c r="J2839" s="198"/>
      <c r="K2839" s="198"/>
      <c r="L2839" s="198"/>
      <c r="M2839" s="199"/>
      <c r="N2839" s="198"/>
      <c r="O2839" s="242"/>
      <c r="P2839" s="242"/>
      <c r="Q2839" s="242"/>
      <c r="R2839" s="242"/>
      <c r="S2839" s="242"/>
      <c r="T2839" s="242"/>
      <c r="U2839" s="242"/>
      <c r="V2839" s="242"/>
      <c r="W2839" s="242"/>
      <c r="X2839" s="242"/>
      <c r="Y2839" s="242"/>
      <c r="Z2839" s="242"/>
      <c r="AA2839" s="242"/>
      <c r="AB2839" s="242"/>
      <c r="AC2839" s="243"/>
    </row>
    <row r="2840" spans="1:29" s="244" customFormat="1" ht="15" customHeight="1" x14ac:dyDescent="0.25">
      <c r="A2840" s="198"/>
      <c r="B2840" s="198"/>
      <c r="C2840" s="198"/>
      <c r="D2840" s="194"/>
      <c r="E2840" s="198"/>
      <c r="F2840" s="198"/>
      <c r="G2840" s="196" t="str">
        <f>IF(ISNA(VLOOKUP(E2840,'Rota Pattern Data'!$A:$B,2,FALSE)),"",VLOOKUP(E2840,'Rota Pattern Data'!$A:$B,2,FALSE))</f>
        <v/>
      </c>
      <c r="H2840" s="197"/>
      <c r="I2840" s="200"/>
      <c r="J2840" s="198"/>
      <c r="K2840" s="198"/>
      <c r="L2840" s="198"/>
      <c r="M2840" s="199"/>
      <c r="N2840" s="198"/>
      <c r="O2840" s="242"/>
      <c r="P2840" s="242"/>
      <c r="Q2840" s="242"/>
      <c r="R2840" s="242"/>
      <c r="S2840" s="242"/>
      <c r="T2840" s="242"/>
      <c r="U2840" s="242"/>
      <c r="V2840" s="242"/>
      <c r="W2840" s="242"/>
      <c r="X2840" s="242"/>
      <c r="Y2840" s="242"/>
      <c r="Z2840" s="242"/>
      <c r="AA2840" s="242"/>
      <c r="AB2840" s="242"/>
      <c r="AC2840" s="243"/>
    </row>
    <row r="2841" spans="1:29" s="244" customFormat="1" ht="15" customHeight="1" x14ac:dyDescent="0.25">
      <c r="A2841" s="198"/>
      <c r="B2841" s="198"/>
      <c r="C2841" s="198"/>
      <c r="D2841" s="194"/>
      <c r="E2841" s="198"/>
      <c r="F2841" s="198"/>
      <c r="G2841" s="196" t="str">
        <f>IF(ISNA(VLOOKUP(E2841,'Rota Pattern Data'!$A:$B,2,FALSE)),"",VLOOKUP(E2841,'Rota Pattern Data'!$A:$B,2,FALSE))</f>
        <v/>
      </c>
      <c r="H2841" s="197"/>
      <c r="I2841" s="200"/>
      <c r="J2841" s="198"/>
      <c r="K2841" s="198"/>
      <c r="L2841" s="198"/>
      <c r="M2841" s="199"/>
      <c r="N2841" s="198"/>
      <c r="O2841" s="242"/>
      <c r="P2841" s="242"/>
      <c r="Q2841" s="242"/>
      <c r="R2841" s="242"/>
      <c r="S2841" s="242"/>
      <c r="T2841" s="242"/>
      <c r="U2841" s="242"/>
      <c r="V2841" s="242"/>
      <c r="W2841" s="242"/>
      <c r="X2841" s="242"/>
      <c r="Y2841" s="242"/>
      <c r="Z2841" s="242"/>
      <c r="AA2841" s="242"/>
      <c r="AB2841" s="242"/>
      <c r="AC2841" s="243"/>
    </row>
    <row r="2842" spans="1:29" s="244" customFormat="1" ht="15" customHeight="1" x14ac:dyDescent="0.25">
      <c r="A2842" s="198"/>
      <c r="B2842" s="198"/>
      <c r="C2842" s="198"/>
      <c r="D2842" s="194"/>
      <c r="E2842" s="198"/>
      <c r="F2842" s="198"/>
      <c r="G2842" s="196" t="str">
        <f>IF(ISNA(VLOOKUP(E2842,'Rota Pattern Data'!$A:$B,2,FALSE)),"",VLOOKUP(E2842,'Rota Pattern Data'!$A:$B,2,FALSE))</f>
        <v/>
      </c>
      <c r="H2842" s="197"/>
      <c r="I2842" s="200"/>
      <c r="J2842" s="198"/>
      <c r="K2842" s="198"/>
      <c r="L2842" s="198"/>
      <c r="M2842" s="199"/>
      <c r="N2842" s="198"/>
      <c r="O2842" s="242"/>
      <c r="P2842" s="242"/>
      <c r="Q2842" s="242"/>
      <c r="R2842" s="242"/>
      <c r="S2842" s="242"/>
      <c r="T2842" s="242"/>
      <c r="U2842" s="242"/>
      <c r="V2842" s="242"/>
      <c r="W2842" s="242"/>
      <c r="X2842" s="242"/>
      <c r="Y2842" s="242"/>
      <c r="Z2842" s="242"/>
      <c r="AA2842" s="242"/>
      <c r="AB2842" s="242"/>
      <c r="AC2842" s="243"/>
    </row>
    <row r="2843" spans="1:29" s="244" customFormat="1" ht="15" customHeight="1" x14ac:dyDescent="0.25">
      <c r="A2843" s="198"/>
      <c r="B2843" s="198"/>
      <c r="C2843" s="198"/>
      <c r="D2843" s="194"/>
      <c r="E2843" s="198"/>
      <c r="F2843" s="198"/>
      <c r="G2843" s="196" t="str">
        <f>IF(ISNA(VLOOKUP(E2843,'Rota Pattern Data'!$A:$B,2,FALSE)),"",VLOOKUP(E2843,'Rota Pattern Data'!$A:$B,2,FALSE))</f>
        <v/>
      </c>
      <c r="H2843" s="197"/>
      <c r="I2843" s="200"/>
      <c r="J2843" s="198"/>
      <c r="K2843" s="198"/>
      <c r="L2843" s="198"/>
      <c r="M2843" s="199"/>
      <c r="N2843" s="198"/>
      <c r="O2843" s="242"/>
      <c r="P2843" s="242"/>
      <c r="Q2843" s="242"/>
      <c r="R2843" s="242"/>
      <c r="S2843" s="242"/>
      <c r="T2843" s="242"/>
      <c r="U2843" s="242"/>
      <c r="V2843" s="242"/>
      <c r="W2843" s="242"/>
      <c r="X2843" s="242"/>
      <c r="Y2843" s="242"/>
      <c r="Z2843" s="242"/>
      <c r="AA2843" s="242"/>
      <c r="AB2843" s="242"/>
      <c r="AC2843" s="243"/>
    </row>
    <row r="2844" spans="1:29" s="244" customFormat="1" ht="15" customHeight="1" x14ac:dyDescent="0.25">
      <c r="A2844" s="198"/>
      <c r="B2844" s="198"/>
      <c r="C2844" s="198"/>
      <c r="D2844" s="194"/>
      <c r="E2844" s="198"/>
      <c r="F2844" s="198"/>
      <c r="G2844" s="196" t="str">
        <f>IF(ISNA(VLOOKUP(E2844,'Rota Pattern Data'!$A:$B,2,FALSE)),"",VLOOKUP(E2844,'Rota Pattern Data'!$A:$B,2,FALSE))</f>
        <v/>
      </c>
      <c r="H2844" s="197"/>
      <c r="I2844" s="200"/>
      <c r="J2844" s="198"/>
      <c r="K2844" s="198"/>
      <c r="L2844" s="198"/>
      <c r="M2844" s="199"/>
      <c r="N2844" s="198"/>
      <c r="O2844" s="242"/>
      <c r="P2844" s="242"/>
      <c r="Q2844" s="242"/>
      <c r="R2844" s="242"/>
      <c r="S2844" s="242"/>
      <c r="T2844" s="242"/>
      <c r="U2844" s="242"/>
      <c r="V2844" s="242"/>
      <c r="W2844" s="242"/>
      <c r="X2844" s="242"/>
      <c r="Y2844" s="242"/>
      <c r="Z2844" s="242"/>
      <c r="AA2844" s="242"/>
      <c r="AB2844" s="242"/>
      <c r="AC2844" s="243"/>
    </row>
    <row r="2845" spans="1:29" s="244" customFormat="1" ht="15" customHeight="1" x14ac:dyDescent="0.25">
      <c r="A2845" s="198"/>
      <c r="B2845" s="198"/>
      <c r="C2845" s="198"/>
      <c r="D2845" s="194"/>
      <c r="E2845" s="198"/>
      <c r="F2845" s="198"/>
      <c r="G2845" s="196" t="str">
        <f>IF(ISNA(VLOOKUP(E2845,'Rota Pattern Data'!$A:$B,2,FALSE)),"",VLOOKUP(E2845,'Rota Pattern Data'!$A:$B,2,FALSE))</f>
        <v/>
      </c>
      <c r="H2845" s="197"/>
      <c r="I2845" s="200"/>
      <c r="J2845" s="198"/>
      <c r="K2845" s="198"/>
      <c r="L2845" s="198"/>
      <c r="M2845" s="199"/>
      <c r="N2845" s="198"/>
      <c r="O2845" s="242"/>
      <c r="P2845" s="242"/>
      <c r="Q2845" s="242"/>
      <c r="R2845" s="242"/>
      <c r="S2845" s="242"/>
      <c r="T2845" s="242"/>
      <c r="U2845" s="242"/>
      <c r="V2845" s="242"/>
      <c r="W2845" s="242"/>
      <c r="X2845" s="242"/>
      <c r="Y2845" s="242"/>
      <c r="Z2845" s="242"/>
      <c r="AA2845" s="242"/>
      <c r="AB2845" s="242"/>
      <c r="AC2845" s="243"/>
    </row>
    <row r="2846" spans="1:29" s="244" customFormat="1" ht="15" customHeight="1" x14ac:dyDescent="0.25">
      <c r="A2846" s="198"/>
      <c r="B2846" s="198"/>
      <c r="C2846" s="198"/>
      <c r="D2846" s="194"/>
      <c r="E2846" s="198"/>
      <c r="F2846" s="198"/>
      <c r="G2846" s="196" t="str">
        <f>IF(ISNA(VLOOKUP(E2846,'Rota Pattern Data'!$A:$B,2,FALSE)),"",VLOOKUP(E2846,'Rota Pattern Data'!$A:$B,2,FALSE))</f>
        <v/>
      </c>
      <c r="H2846" s="197"/>
      <c r="I2846" s="200"/>
      <c r="J2846" s="198"/>
      <c r="K2846" s="198"/>
      <c r="L2846" s="198"/>
      <c r="M2846" s="199"/>
      <c r="N2846" s="198"/>
      <c r="O2846" s="242"/>
      <c r="P2846" s="242"/>
      <c r="Q2846" s="242"/>
      <c r="R2846" s="242"/>
      <c r="S2846" s="242"/>
      <c r="T2846" s="242"/>
      <c r="U2846" s="242"/>
      <c r="V2846" s="242"/>
      <c r="W2846" s="242"/>
      <c r="X2846" s="242"/>
      <c r="Y2846" s="242"/>
      <c r="Z2846" s="242"/>
      <c r="AA2846" s="242"/>
      <c r="AB2846" s="242"/>
      <c r="AC2846" s="243"/>
    </row>
    <row r="2847" spans="1:29" s="244" customFormat="1" ht="15" customHeight="1" x14ac:dyDescent="0.25">
      <c r="A2847" s="198"/>
      <c r="B2847" s="198"/>
      <c r="C2847" s="198"/>
      <c r="D2847" s="194"/>
      <c r="E2847" s="198"/>
      <c r="F2847" s="198"/>
      <c r="G2847" s="196" t="str">
        <f>IF(ISNA(VLOOKUP(E2847,'Rota Pattern Data'!$A:$B,2,FALSE)),"",VLOOKUP(E2847,'Rota Pattern Data'!$A:$B,2,FALSE))</f>
        <v/>
      </c>
      <c r="H2847" s="197"/>
      <c r="I2847" s="200"/>
      <c r="J2847" s="198"/>
      <c r="K2847" s="198"/>
      <c r="L2847" s="198"/>
      <c r="M2847" s="199"/>
      <c r="N2847" s="198"/>
      <c r="O2847" s="242"/>
      <c r="P2847" s="242"/>
      <c r="Q2847" s="242"/>
      <c r="R2847" s="242"/>
      <c r="S2847" s="242"/>
      <c r="T2847" s="242"/>
      <c r="U2847" s="242"/>
      <c r="V2847" s="242"/>
      <c r="W2847" s="242"/>
      <c r="X2847" s="242"/>
      <c r="Y2847" s="242"/>
      <c r="Z2847" s="242"/>
      <c r="AA2847" s="242"/>
      <c r="AB2847" s="242"/>
      <c r="AC2847" s="243"/>
    </row>
    <row r="2848" spans="1:29" s="244" customFormat="1" ht="15" customHeight="1" x14ac:dyDescent="0.25">
      <c r="A2848" s="198"/>
      <c r="B2848" s="198"/>
      <c r="C2848" s="198"/>
      <c r="D2848" s="194"/>
      <c r="E2848" s="198"/>
      <c r="F2848" s="198"/>
      <c r="G2848" s="196" t="str">
        <f>IF(ISNA(VLOOKUP(E2848,'Rota Pattern Data'!$A:$B,2,FALSE)),"",VLOOKUP(E2848,'Rota Pattern Data'!$A:$B,2,FALSE))</f>
        <v/>
      </c>
      <c r="H2848" s="197"/>
      <c r="I2848" s="200"/>
      <c r="J2848" s="198"/>
      <c r="K2848" s="198"/>
      <c r="L2848" s="198"/>
      <c r="M2848" s="199"/>
      <c r="N2848" s="198"/>
      <c r="O2848" s="242"/>
      <c r="P2848" s="242"/>
      <c r="Q2848" s="242"/>
      <c r="R2848" s="242"/>
      <c r="S2848" s="242"/>
      <c r="T2848" s="242"/>
      <c r="U2848" s="242"/>
      <c r="V2848" s="242"/>
      <c r="W2848" s="242"/>
      <c r="X2848" s="242"/>
      <c r="Y2848" s="242"/>
      <c r="Z2848" s="242"/>
      <c r="AA2848" s="242"/>
      <c r="AB2848" s="242"/>
      <c r="AC2848" s="243"/>
    </row>
    <row r="2849" spans="1:29" s="244" customFormat="1" ht="15" customHeight="1" x14ac:dyDescent="0.25">
      <c r="A2849" s="198"/>
      <c r="B2849" s="198"/>
      <c r="C2849" s="198"/>
      <c r="D2849" s="194"/>
      <c r="E2849" s="198"/>
      <c r="F2849" s="198"/>
      <c r="G2849" s="196" t="str">
        <f>IF(ISNA(VLOOKUP(E2849,'Rota Pattern Data'!$A:$B,2,FALSE)),"",VLOOKUP(E2849,'Rota Pattern Data'!$A:$B,2,FALSE))</f>
        <v/>
      </c>
      <c r="H2849" s="197"/>
      <c r="I2849" s="200"/>
      <c r="J2849" s="198"/>
      <c r="K2849" s="198"/>
      <c r="L2849" s="198"/>
      <c r="M2849" s="199"/>
      <c r="N2849" s="198"/>
      <c r="O2849" s="242"/>
      <c r="P2849" s="242"/>
      <c r="Q2849" s="242"/>
      <c r="R2849" s="242"/>
      <c r="S2849" s="242"/>
      <c r="T2849" s="242"/>
      <c r="U2849" s="242"/>
      <c r="V2849" s="242"/>
      <c r="W2849" s="242"/>
      <c r="X2849" s="242"/>
      <c r="Y2849" s="242"/>
      <c r="Z2849" s="242"/>
      <c r="AA2849" s="242"/>
      <c r="AB2849" s="242"/>
      <c r="AC2849" s="243"/>
    </row>
    <row r="2850" spans="1:29" s="244" customFormat="1" ht="15" customHeight="1" x14ac:dyDescent="0.25">
      <c r="A2850" s="198"/>
      <c r="B2850" s="198"/>
      <c r="C2850" s="198"/>
      <c r="D2850" s="194"/>
      <c r="E2850" s="198"/>
      <c r="F2850" s="198"/>
      <c r="G2850" s="196" t="str">
        <f>IF(ISNA(VLOOKUP(E2850,'Rota Pattern Data'!$A:$B,2,FALSE)),"",VLOOKUP(E2850,'Rota Pattern Data'!$A:$B,2,FALSE))</f>
        <v/>
      </c>
      <c r="H2850" s="197"/>
      <c r="I2850" s="200"/>
      <c r="J2850" s="198"/>
      <c r="K2850" s="198"/>
      <c r="L2850" s="198"/>
      <c r="M2850" s="199"/>
      <c r="N2850" s="198"/>
      <c r="O2850" s="242"/>
      <c r="P2850" s="242"/>
      <c r="Q2850" s="242"/>
      <c r="R2850" s="242"/>
      <c r="S2850" s="242"/>
      <c r="T2850" s="242"/>
      <c r="U2850" s="242"/>
      <c r="V2850" s="242"/>
      <c r="W2850" s="242"/>
      <c r="X2850" s="242"/>
      <c r="Y2850" s="242"/>
      <c r="Z2850" s="242"/>
      <c r="AA2850" s="242"/>
      <c r="AB2850" s="242"/>
      <c r="AC2850" s="243"/>
    </row>
    <row r="2851" spans="1:29" s="244" customFormat="1" ht="15" customHeight="1" x14ac:dyDescent="0.25">
      <c r="A2851" s="198"/>
      <c r="B2851" s="198"/>
      <c r="C2851" s="198"/>
      <c r="D2851" s="194"/>
      <c r="E2851" s="198"/>
      <c r="F2851" s="198"/>
      <c r="G2851" s="196" t="str">
        <f>IF(ISNA(VLOOKUP(E2851,'Rota Pattern Data'!$A:$B,2,FALSE)),"",VLOOKUP(E2851,'Rota Pattern Data'!$A:$B,2,FALSE))</f>
        <v/>
      </c>
      <c r="H2851" s="197"/>
      <c r="I2851" s="200"/>
      <c r="J2851" s="198"/>
      <c r="K2851" s="198"/>
      <c r="L2851" s="198"/>
      <c r="M2851" s="199"/>
      <c r="N2851" s="198"/>
      <c r="O2851" s="242"/>
      <c r="P2851" s="242"/>
      <c r="Q2851" s="242"/>
      <c r="R2851" s="242"/>
      <c r="S2851" s="242"/>
      <c r="T2851" s="242"/>
      <c r="U2851" s="242"/>
      <c r="V2851" s="242"/>
      <c r="W2851" s="242"/>
      <c r="X2851" s="242"/>
      <c r="Y2851" s="242"/>
      <c r="Z2851" s="242"/>
      <c r="AA2851" s="242"/>
      <c r="AB2851" s="242"/>
      <c r="AC2851" s="243"/>
    </row>
    <row r="2852" spans="1:29" s="244" customFormat="1" ht="15" customHeight="1" x14ac:dyDescent="0.25">
      <c r="A2852" s="198"/>
      <c r="B2852" s="198"/>
      <c r="C2852" s="198"/>
      <c r="D2852" s="194"/>
      <c r="E2852" s="198"/>
      <c r="F2852" s="198"/>
      <c r="G2852" s="196" t="str">
        <f>IF(ISNA(VLOOKUP(E2852,'Rota Pattern Data'!$A:$B,2,FALSE)),"",VLOOKUP(E2852,'Rota Pattern Data'!$A:$B,2,FALSE))</f>
        <v/>
      </c>
      <c r="H2852" s="197"/>
      <c r="I2852" s="200"/>
      <c r="J2852" s="198"/>
      <c r="K2852" s="198"/>
      <c r="L2852" s="198"/>
      <c r="M2852" s="199"/>
      <c r="N2852" s="198"/>
      <c r="O2852" s="242"/>
      <c r="P2852" s="242"/>
      <c r="Q2852" s="242"/>
      <c r="R2852" s="242"/>
      <c r="S2852" s="242"/>
      <c r="T2852" s="242"/>
      <c r="U2852" s="242"/>
      <c r="V2852" s="242"/>
      <c r="W2852" s="242"/>
      <c r="X2852" s="242"/>
      <c r="Y2852" s="242"/>
      <c r="Z2852" s="242"/>
      <c r="AA2852" s="242"/>
      <c r="AB2852" s="242"/>
      <c r="AC2852" s="243"/>
    </row>
    <row r="2853" spans="1:29" s="244" customFormat="1" ht="15" customHeight="1" x14ac:dyDescent="0.25">
      <c r="A2853" s="198"/>
      <c r="B2853" s="198"/>
      <c r="C2853" s="198"/>
      <c r="D2853" s="194"/>
      <c r="E2853" s="198"/>
      <c r="F2853" s="198"/>
      <c r="G2853" s="196" t="str">
        <f>IF(ISNA(VLOOKUP(E2853,'Rota Pattern Data'!$A:$B,2,FALSE)),"",VLOOKUP(E2853,'Rota Pattern Data'!$A:$B,2,FALSE))</f>
        <v/>
      </c>
      <c r="H2853" s="197"/>
      <c r="I2853" s="200"/>
      <c r="J2853" s="198"/>
      <c r="K2853" s="198"/>
      <c r="L2853" s="198"/>
      <c r="M2853" s="199"/>
      <c r="N2853" s="198"/>
      <c r="O2853" s="242"/>
      <c r="P2853" s="242"/>
      <c r="Q2853" s="242"/>
      <c r="R2853" s="242"/>
      <c r="S2853" s="242"/>
      <c r="T2853" s="242"/>
      <c r="U2853" s="242"/>
      <c r="V2853" s="242"/>
      <c r="W2853" s="242"/>
      <c r="X2853" s="242"/>
      <c r="Y2853" s="242"/>
      <c r="Z2853" s="242"/>
      <c r="AA2853" s="242"/>
      <c r="AB2853" s="242"/>
      <c r="AC2853" s="243"/>
    </row>
    <row r="2854" spans="1:29" s="244" customFormat="1" ht="15" customHeight="1" x14ac:dyDescent="0.25">
      <c r="A2854" s="198"/>
      <c r="B2854" s="198"/>
      <c r="C2854" s="198"/>
      <c r="D2854" s="194"/>
      <c r="E2854" s="198"/>
      <c r="F2854" s="198"/>
      <c r="G2854" s="196" t="str">
        <f>IF(ISNA(VLOOKUP(E2854,'Rota Pattern Data'!$A:$B,2,FALSE)),"",VLOOKUP(E2854,'Rota Pattern Data'!$A:$B,2,FALSE))</f>
        <v/>
      </c>
      <c r="H2854" s="197"/>
      <c r="I2854" s="200"/>
      <c r="J2854" s="198"/>
      <c r="K2854" s="198"/>
      <c r="L2854" s="198"/>
      <c r="M2854" s="199"/>
      <c r="N2854" s="198"/>
      <c r="O2854" s="242"/>
      <c r="P2854" s="242"/>
      <c r="Q2854" s="242"/>
      <c r="R2854" s="242"/>
      <c r="S2854" s="242"/>
      <c r="T2854" s="242"/>
      <c r="U2854" s="242"/>
      <c r="V2854" s="242"/>
      <c r="W2854" s="242"/>
      <c r="X2854" s="242"/>
      <c r="Y2854" s="242"/>
      <c r="Z2854" s="242"/>
      <c r="AA2854" s="242"/>
      <c r="AB2854" s="242"/>
      <c r="AC2854" s="243"/>
    </row>
    <row r="2855" spans="1:29" s="244" customFormat="1" ht="15" customHeight="1" x14ac:dyDescent="0.25">
      <c r="A2855" s="198"/>
      <c r="B2855" s="198"/>
      <c r="C2855" s="198"/>
      <c r="D2855" s="194"/>
      <c r="E2855" s="198"/>
      <c r="F2855" s="198"/>
      <c r="G2855" s="196" t="str">
        <f>IF(ISNA(VLOOKUP(E2855,'Rota Pattern Data'!$A:$B,2,FALSE)),"",VLOOKUP(E2855,'Rota Pattern Data'!$A:$B,2,FALSE))</f>
        <v/>
      </c>
      <c r="H2855" s="197"/>
      <c r="I2855" s="200"/>
      <c r="J2855" s="198"/>
      <c r="K2855" s="198"/>
      <c r="L2855" s="198"/>
      <c r="M2855" s="199"/>
      <c r="N2855" s="198"/>
      <c r="O2855" s="242"/>
      <c r="P2855" s="242"/>
      <c r="Q2855" s="242"/>
      <c r="R2855" s="242"/>
      <c r="S2855" s="242"/>
      <c r="T2855" s="242"/>
      <c r="U2855" s="242"/>
      <c r="V2855" s="242"/>
      <c r="W2855" s="242"/>
      <c r="X2855" s="242"/>
      <c r="Y2855" s="242"/>
      <c r="Z2855" s="242"/>
      <c r="AA2855" s="242"/>
      <c r="AB2855" s="242"/>
      <c r="AC2855" s="243"/>
    </row>
    <row r="2856" spans="1:29" s="244" customFormat="1" ht="15" customHeight="1" x14ac:dyDescent="0.25">
      <c r="A2856" s="198"/>
      <c r="B2856" s="198"/>
      <c r="C2856" s="198"/>
      <c r="D2856" s="194"/>
      <c r="E2856" s="198"/>
      <c r="F2856" s="198"/>
      <c r="G2856" s="196" t="str">
        <f>IF(ISNA(VLOOKUP(E2856,'Rota Pattern Data'!$A:$B,2,FALSE)),"",VLOOKUP(E2856,'Rota Pattern Data'!$A:$B,2,FALSE))</f>
        <v/>
      </c>
      <c r="H2856" s="197"/>
      <c r="I2856" s="200"/>
      <c r="J2856" s="198"/>
      <c r="K2856" s="198"/>
      <c r="L2856" s="198"/>
      <c r="M2856" s="199"/>
      <c r="N2856" s="198"/>
      <c r="O2856" s="242"/>
      <c r="P2856" s="242"/>
      <c r="Q2856" s="242"/>
      <c r="R2856" s="242"/>
      <c r="S2856" s="242"/>
      <c r="T2856" s="242"/>
      <c r="U2856" s="242"/>
      <c r="V2856" s="242"/>
      <c r="W2856" s="242"/>
      <c r="X2856" s="242"/>
      <c r="Y2856" s="242"/>
      <c r="Z2856" s="242"/>
      <c r="AA2856" s="242"/>
      <c r="AB2856" s="242"/>
      <c r="AC2856" s="243"/>
    </row>
    <row r="2857" spans="1:29" s="244" customFormat="1" ht="15" customHeight="1" x14ac:dyDescent="0.25">
      <c r="A2857" s="198"/>
      <c r="B2857" s="198"/>
      <c r="C2857" s="198"/>
      <c r="D2857" s="194"/>
      <c r="E2857" s="198"/>
      <c r="F2857" s="198"/>
      <c r="G2857" s="196" t="str">
        <f>IF(ISNA(VLOOKUP(E2857,'Rota Pattern Data'!$A:$B,2,FALSE)),"",VLOOKUP(E2857,'Rota Pattern Data'!$A:$B,2,FALSE))</f>
        <v/>
      </c>
      <c r="H2857" s="197"/>
      <c r="I2857" s="200"/>
      <c r="J2857" s="198"/>
      <c r="K2857" s="198"/>
      <c r="L2857" s="198"/>
      <c r="M2857" s="199"/>
      <c r="N2857" s="198"/>
      <c r="O2857" s="242"/>
      <c r="P2857" s="242"/>
      <c r="Q2857" s="242"/>
      <c r="R2857" s="242"/>
      <c r="S2857" s="242"/>
      <c r="T2857" s="242"/>
      <c r="U2857" s="242"/>
      <c r="V2857" s="242"/>
      <c r="W2857" s="242"/>
      <c r="X2857" s="242"/>
      <c r="Y2857" s="242"/>
      <c r="Z2857" s="242"/>
      <c r="AA2857" s="242"/>
      <c r="AB2857" s="242"/>
      <c r="AC2857" s="243"/>
    </row>
    <row r="2858" spans="1:29" s="244" customFormat="1" ht="15" customHeight="1" x14ac:dyDescent="0.25">
      <c r="A2858" s="198"/>
      <c r="B2858" s="198"/>
      <c r="C2858" s="198"/>
      <c r="D2858" s="194"/>
      <c r="E2858" s="198"/>
      <c r="F2858" s="198"/>
      <c r="G2858" s="196" t="str">
        <f>IF(ISNA(VLOOKUP(E2858,'Rota Pattern Data'!$A:$B,2,FALSE)),"",VLOOKUP(E2858,'Rota Pattern Data'!$A:$B,2,FALSE))</f>
        <v/>
      </c>
      <c r="H2858" s="197"/>
      <c r="I2858" s="200"/>
      <c r="J2858" s="198"/>
      <c r="K2858" s="198"/>
      <c r="L2858" s="198"/>
      <c r="M2858" s="199"/>
      <c r="N2858" s="198"/>
      <c r="O2858" s="242"/>
      <c r="P2858" s="242"/>
      <c r="Q2858" s="242"/>
      <c r="R2858" s="242"/>
      <c r="S2858" s="242"/>
      <c r="T2858" s="242"/>
      <c r="U2858" s="242"/>
      <c r="V2858" s="242"/>
      <c r="W2858" s="242"/>
      <c r="X2858" s="242"/>
      <c r="Y2858" s="242"/>
      <c r="Z2858" s="242"/>
      <c r="AA2858" s="242"/>
      <c r="AB2858" s="242"/>
      <c r="AC2858" s="243"/>
    </row>
    <row r="2859" spans="1:29" s="244" customFormat="1" ht="15" customHeight="1" x14ac:dyDescent="0.25">
      <c r="A2859" s="198"/>
      <c r="B2859" s="198"/>
      <c r="C2859" s="198"/>
      <c r="D2859" s="194"/>
      <c r="E2859" s="198"/>
      <c r="F2859" s="198"/>
      <c r="G2859" s="196" t="str">
        <f>IF(ISNA(VLOOKUP(E2859,'Rota Pattern Data'!$A:$B,2,FALSE)),"",VLOOKUP(E2859,'Rota Pattern Data'!$A:$B,2,FALSE))</f>
        <v/>
      </c>
      <c r="H2859" s="197"/>
      <c r="I2859" s="200"/>
      <c r="J2859" s="198"/>
      <c r="K2859" s="198"/>
      <c r="L2859" s="198"/>
      <c r="M2859" s="199"/>
      <c r="N2859" s="198"/>
      <c r="O2859" s="242"/>
      <c r="P2859" s="242"/>
      <c r="Q2859" s="242"/>
      <c r="R2859" s="242"/>
      <c r="S2859" s="242"/>
      <c r="T2859" s="242"/>
      <c r="U2859" s="242"/>
      <c r="V2859" s="242"/>
      <c r="W2859" s="242"/>
      <c r="X2859" s="242"/>
      <c r="Y2859" s="242"/>
      <c r="Z2859" s="242"/>
      <c r="AA2859" s="242"/>
      <c r="AB2859" s="242"/>
      <c r="AC2859" s="243"/>
    </row>
    <row r="2860" spans="1:29" s="244" customFormat="1" ht="15" customHeight="1" x14ac:dyDescent="0.25">
      <c r="A2860" s="198"/>
      <c r="B2860" s="198"/>
      <c r="C2860" s="198"/>
      <c r="D2860" s="194"/>
      <c r="E2860" s="198"/>
      <c r="F2860" s="198"/>
      <c r="G2860" s="196" t="str">
        <f>IF(ISNA(VLOOKUP(E2860,'Rota Pattern Data'!$A:$B,2,FALSE)),"",VLOOKUP(E2860,'Rota Pattern Data'!$A:$B,2,FALSE))</f>
        <v/>
      </c>
      <c r="H2860" s="197"/>
      <c r="I2860" s="200"/>
      <c r="J2860" s="198"/>
      <c r="K2860" s="198"/>
      <c r="L2860" s="198"/>
      <c r="M2860" s="199"/>
      <c r="N2860" s="198"/>
      <c r="O2860" s="242"/>
      <c r="P2860" s="242"/>
      <c r="Q2860" s="242"/>
      <c r="R2860" s="242"/>
      <c r="S2860" s="242"/>
      <c r="T2860" s="242"/>
      <c r="U2860" s="242"/>
      <c r="V2860" s="242"/>
      <c r="W2860" s="242"/>
      <c r="X2860" s="242"/>
      <c r="Y2860" s="242"/>
      <c r="Z2860" s="242"/>
      <c r="AA2860" s="242"/>
      <c r="AB2860" s="242"/>
      <c r="AC2860" s="243"/>
    </row>
    <row r="2861" spans="1:29" s="244" customFormat="1" ht="15" customHeight="1" x14ac:dyDescent="0.25">
      <c r="A2861" s="198"/>
      <c r="B2861" s="198"/>
      <c r="C2861" s="198"/>
      <c r="D2861" s="194"/>
      <c r="E2861" s="198"/>
      <c r="F2861" s="198"/>
      <c r="G2861" s="196" t="str">
        <f>IF(ISNA(VLOOKUP(E2861,'Rota Pattern Data'!$A:$B,2,FALSE)),"",VLOOKUP(E2861,'Rota Pattern Data'!$A:$B,2,FALSE))</f>
        <v/>
      </c>
      <c r="H2861" s="197"/>
      <c r="I2861" s="200"/>
      <c r="J2861" s="198"/>
      <c r="K2861" s="198"/>
      <c r="L2861" s="198"/>
      <c r="M2861" s="199"/>
      <c r="N2861" s="198"/>
      <c r="O2861" s="242"/>
      <c r="P2861" s="242"/>
      <c r="Q2861" s="242"/>
      <c r="R2861" s="242"/>
      <c r="S2861" s="242"/>
      <c r="T2861" s="242"/>
      <c r="U2861" s="242"/>
      <c r="V2861" s="242"/>
      <c r="W2861" s="242"/>
      <c r="X2861" s="242"/>
      <c r="Y2861" s="242"/>
      <c r="Z2861" s="242"/>
      <c r="AA2861" s="242"/>
      <c r="AB2861" s="242"/>
      <c r="AC2861" s="243"/>
    </row>
    <row r="2862" spans="1:29" s="244" customFormat="1" ht="15" customHeight="1" x14ac:dyDescent="0.25">
      <c r="A2862" s="198"/>
      <c r="B2862" s="198"/>
      <c r="C2862" s="198"/>
      <c r="D2862" s="194"/>
      <c r="E2862" s="198"/>
      <c r="F2862" s="198"/>
      <c r="G2862" s="196" t="str">
        <f>IF(ISNA(VLOOKUP(E2862,'Rota Pattern Data'!$A:$B,2,FALSE)),"",VLOOKUP(E2862,'Rota Pattern Data'!$A:$B,2,FALSE))</f>
        <v/>
      </c>
      <c r="H2862" s="197"/>
      <c r="I2862" s="200"/>
      <c r="J2862" s="198"/>
      <c r="K2862" s="198"/>
      <c r="L2862" s="198"/>
      <c r="M2862" s="199"/>
      <c r="N2862" s="198"/>
      <c r="O2862" s="242"/>
      <c r="P2862" s="242"/>
      <c r="Q2862" s="242"/>
      <c r="R2862" s="242"/>
      <c r="S2862" s="242"/>
      <c r="T2862" s="242"/>
      <c r="U2862" s="242"/>
      <c r="V2862" s="242"/>
      <c r="W2862" s="242"/>
      <c r="X2862" s="242"/>
      <c r="Y2862" s="242"/>
      <c r="Z2862" s="242"/>
      <c r="AA2862" s="242"/>
      <c r="AB2862" s="242"/>
      <c r="AC2862" s="243"/>
    </row>
    <row r="2863" spans="1:29" s="244" customFormat="1" ht="15" customHeight="1" x14ac:dyDescent="0.25">
      <c r="A2863" s="198"/>
      <c r="B2863" s="198"/>
      <c r="C2863" s="198"/>
      <c r="D2863" s="194"/>
      <c r="E2863" s="198"/>
      <c r="F2863" s="198"/>
      <c r="G2863" s="196" t="str">
        <f>IF(ISNA(VLOOKUP(E2863,'Rota Pattern Data'!$A:$B,2,FALSE)),"",VLOOKUP(E2863,'Rota Pattern Data'!$A:$B,2,FALSE))</f>
        <v/>
      </c>
      <c r="H2863" s="197"/>
      <c r="I2863" s="200"/>
      <c r="J2863" s="198"/>
      <c r="K2863" s="198"/>
      <c r="L2863" s="198"/>
      <c r="M2863" s="199"/>
      <c r="N2863" s="198"/>
      <c r="O2863" s="242"/>
      <c r="P2863" s="242"/>
      <c r="Q2863" s="242"/>
      <c r="R2863" s="242"/>
      <c r="S2863" s="242"/>
      <c r="T2863" s="242"/>
      <c r="U2863" s="242"/>
      <c r="V2863" s="242"/>
      <c r="W2863" s="242"/>
      <c r="X2863" s="242"/>
      <c r="Y2863" s="242"/>
      <c r="Z2863" s="242"/>
      <c r="AA2863" s="242"/>
      <c r="AB2863" s="242"/>
      <c r="AC2863" s="243"/>
    </row>
    <row r="2864" spans="1:29" s="244" customFormat="1" ht="15" customHeight="1" x14ac:dyDescent="0.25">
      <c r="A2864" s="198"/>
      <c r="B2864" s="198"/>
      <c r="C2864" s="198"/>
      <c r="D2864" s="194"/>
      <c r="E2864" s="198"/>
      <c r="F2864" s="198"/>
      <c r="G2864" s="196" t="str">
        <f>IF(ISNA(VLOOKUP(E2864,'Rota Pattern Data'!$A:$B,2,FALSE)),"",VLOOKUP(E2864,'Rota Pattern Data'!$A:$B,2,FALSE))</f>
        <v/>
      </c>
      <c r="H2864" s="197"/>
      <c r="I2864" s="200"/>
      <c r="J2864" s="198"/>
      <c r="K2864" s="198"/>
      <c r="L2864" s="198"/>
      <c r="M2864" s="199"/>
      <c r="N2864" s="198"/>
      <c r="O2864" s="242"/>
      <c r="P2864" s="242"/>
      <c r="Q2864" s="242"/>
      <c r="R2864" s="242"/>
      <c r="S2864" s="242"/>
      <c r="T2864" s="242"/>
      <c r="U2864" s="242"/>
      <c r="V2864" s="242"/>
      <c r="W2864" s="242"/>
      <c r="X2864" s="242"/>
      <c r="Y2864" s="242"/>
      <c r="Z2864" s="242"/>
      <c r="AA2864" s="242"/>
      <c r="AB2864" s="242"/>
      <c r="AC2864" s="243"/>
    </row>
    <row r="2865" spans="1:29" s="244" customFormat="1" ht="15" customHeight="1" x14ac:dyDescent="0.25">
      <c r="A2865" s="198"/>
      <c r="B2865" s="198"/>
      <c r="C2865" s="198"/>
      <c r="D2865" s="194"/>
      <c r="E2865" s="198"/>
      <c r="F2865" s="198"/>
      <c r="G2865" s="196" t="str">
        <f>IF(ISNA(VLOOKUP(E2865,'Rota Pattern Data'!$A:$B,2,FALSE)),"",VLOOKUP(E2865,'Rota Pattern Data'!$A:$B,2,FALSE))</f>
        <v/>
      </c>
      <c r="H2865" s="197"/>
      <c r="I2865" s="200"/>
      <c r="J2865" s="198"/>
      <c r="K2865" s="198"/>
      <c r="L2865" s="198"/>
      <c r="M2865" s="199"/>
      <c r="N2865" s="198"/>
      <c r="O2865" s="242"/>
      <c r="P2865" s="242"/>
      <c r="Q2865" s="242"/>
      <c r="R2865" s="242"/>
      <c r="S2865" s="242"/>
      <c r="T2865" s="242"/>
      <c r="U2865" s="242"/>
      <c r="V2865" s="242"/>
      <c r="W2865" s="242"/>
      <c r="X2865" s="242"/>
      <c r="Y2865" s="242"/>
      <c r="Z2865" s="242"/>
      <c r="AA2865" s="242"/>
      <c r="AB2865" s="242"/>
      <c r="AC2865" s="243"/>
    </row>
    <row r="2866" spans="1:29" s="244" customFormat="1" ht="15" customHeight="1" x14ac:dyDescent="0.25">
      <c r="A2866" s="198"/>
      <c r="B2866" s="198"/>
      <c r="C2866" s="198"/>
      <c r="D2866" s="194"/>
      <c r="E2866" s="198"/>
      <c r="F2866" s="198"/>
      <c r="G2866" s="196" t="str">
        <f>IF(ISNA(VLOOKUP(E2866,'Rota Pattern Data'!$A:$B,2,FALSE)),"",VLOOKUP(E2866,'Rota Pattern Data'!$A:$B,2,FALSE))</f>
        <v/>
      </c>
      <c r="H2866" s="197"/>
      <c r="I2866" s="200"/>
      <c r="J2866" s="198"/>
      <c r="K2866" s="198"/>
      <c r="L2866" s="198"/>
      <c r="M2866" s="199"/>
      <c r="N2866" s="198"/>
      <c r="O2866" s="242"/>
      <c r="P2866" s="242"/>
      <c r="Q2866" s="242"/>
      <c r="R2866" s="242"/>
      <c r="S2866" s="242"/>
      <c r="T2866" s="242"/>
      <c r="U2866" s="242"/>
      <c r="V2866" s="242"/>
      <c r="W2866" s="242"/>
      <c r="X2866" s="242"/>
      <c r="Y2866" s="242"/>
      <c r="Z2866" s="242"/>
      <c r="AA2866" s="242"/>
      <c r="AB2866" s="242"/>
      <c r="AC2866" s="243"/>
    </row>
    <row r="2867" spans="1:29" s="244" customFormat="1" ht="15" customHeight="1" x14ac:dyDescent="0.25">
      <c r="A2867" s="198"/>
      <c r="B2867" s="198"/>
      <c r="C2867" s="198"/>
      <c r="D2867" s="194"/>
      <c r="E2867" s="198"/>
      <c r="F2867" s="198"/>
      <c r="G2867" s="196" t="str">
        <f>IF(ISNA(VLOOKUP(E2867,'Rota Pattern Data'!$A:$B,2,FALSE)),"",VLOOKUP(E2867,'Rota Pattern Data'!$A:$B,2,FALSE))</f>
        <v/>
      </c>
      <c r="H2867" s="197"/>
      <c r="I2867" s="200"/>
      <c r="J2867" s="198"/>
      <c r="K2867" s="198"/>
      <c r="L2867" s="198"/>
      <c r="M2867" s="199"/>
      <c r="N2867" s="198"/>
      <c r="O2867" s="242"/>
      <c r="P2867" s="242"/>
      <c r="Q2867" s="242"/>
      <c r="R2867" s="242"/>
      <c r="S2867" s="242"/>
      <c r="T2867" s="242"/>
      <c r="U2867" s="242"/>
      <c r="V2867" s="242"/>
      <c r="W2867" s="242"/>
      <c r="X2867" s="242"/>
      <c r="Y2867" s="242"/>
      <c r="Z2867" s="242"/>
      <c r="AA2867" s="242"/>
      <c r="AB2867" s="242"/>
      <c r="AC2867" s="243"/>
    </row>
    <row r="2868" spans="1:29" s="244" customFormat="1" ht="15" customHeight="1" x14ac:dyDescent="0.25">
      <c r="A2868" s="198"/>
      <c r="B2868" s="198"/>
      <c r="C2868" s="198"/>
      <c r="D2868" s="194"/>
      <c r="E2868" s="198"/>
      <c r="F2868" s="198"/>
      <c r="G2868" s="196" t="str">
        <f>IF(ISNA(VLOOKUP(E2868,'Rota Pattern Data'!$A:$B,2,FALSE)),"",VLOOKUP(E2868,'Rota Pattern Data'!$A:$B,2,FALSE))</f>
        <v/>
      </c>
      <c r="H2868" s="197"/>
      <c r="I2868" s="200"/>
      <c r="J2868" s="198"/>
      <c r="K2868" s="198"/>
      <c r="L2868" s="198"/>
      <c r="M2868" s="199"/>
      <c r="N2868" s="198"/>
      <c r="O2868" s="242"/>
      <c r="P2868" s="242"/>
      <c r="Q2868" s="242"/>
      <c r="R2868" s="242"/>
      <c r="S2868" s="242"/>
      <c r="T2868" s="242"/>
      <c r="U2868" s="242"/>
      <c r="V2868" s="242"/>
      <c r="W2868" s="242"/>
      <c r="X2868" s="242"/>
      <c r="Y2868" s="242"/>
      <c r="Z2868" s="242"/>
      <c r="AA2868" s="242"/>
      <c r="AB2868" s="242"/>
      <c r="AC2868" s="243"/>
    </row>
    <row r="2869" spans="1:29" s="244" customFormat="1" ht="15" customHeight="1" x14ac:dyDescent="0.25">
      <c r="A2869" s="198"/>
      <c r="B2869" s="198"/>
      <c r="C2869" s="198"/>
      <c r="D2869" s="194"/>
      <c r="E2869" s="198"/>
      <c r="F2869" s="198"/>
      <c r="G2869" s="196" t="str">
        <f>IF(ISNA(VLOOKUP(E2869,'Rota Pattern Data'!$A:$B,2,FALSE)),"",VLOOKUP(E2869,'Rota Pattern Data'!$A:$B,2,FALSE))</f>
        <v/>
      </c>
      <c r="H2869" s="197"/>
      <c r="I2869" s="200"/>
      <c r="J2869" s="198"/>
      <c r="K2869" s="198"/>
      <c r="L2869" s="198"/>
      <c r="M2869" s="199"/>
      <c r="N2869" s="198"/>
      <c r="O2869" s="242"/>
      <c r="P2869" s="242"/>
      <c r="Q2869" s="242"/>
      <c r="R2869" s="242"/>
      <c r="S2869" s="242"/>
      <c r="T2869" s="242"/>
      <c r="U2869" s="242"/>
      <c r="V2869" s="242"/>
      <c r="W2869" s="242"/>
      <c r="X2869" s="242"/>
      <c r="Y2869" s="242"/>
      <c r="Z2869" s="242"/>
      <c r="AA2869" s="242"/>
      <c r="AB2869" s="242"/>
      <c r="AC2869" s="243"/>
    </row>
    <row r="2870" spans="1:29" s="244" customFormat="1" ht="15" customHeight="1" x14ac:dyDescent="0.25">
      <c r="A2870" s="198"/>
      <c r="B2870" s="198"/>
      <c r="C2870" s="198"/>
      <c r="D2870" s="194"/>
      <c r="E2870" s="198"/>
      <c r="F2870" s="198"/>
      <c r="G2870" s="196" t="str">
        <f>IF(ISNA(VLOOKUP(E2870,'Rota Pattern Data'!$A:$B,2,FALSE)),"",VLOOKUP(E2870,'Rota Pattern Data'!$A:$B,2,FALSE))</f>
        <v/>
      </c>
      <c r="H2870" s="197"/>
      <c r="I2870" s="200"/>
      <c r="J2870" s="198"/>
      <c r="K2870" s="198"/>
      <c r="L2870" s="198"/>
      <c r="M2870" s="199"/>
      <c r="N2870" s="198"/>
      <c r="O2870" s="242"/>
      <c r="P2870" s="242"/>
      <c r="Q2870" s="242"/>
      <c r="R2870" s="242"/>
      <c r="S2870" s="242"/>
      <c r="T2870" s="242"/>
      <c r="U2870" s="242"/>
      <c r="V2870" s="242"/>
      <c r="W2870" s="242"/>
      <c r="X2870" s="242"/>
      <c r="Y2870" s="242"/>
      <c r="Z2870" s="242"/>
      <c r="AA2870" s="242"/>
      <c r="AB2870" s="242"/>
      <c r="AC2870" s="243"/>
    </row>
    <row r="2871" spans="1:29" s="244" customFormat="1" ht="15" customHeight="1" x14ac:dyDescent="0.25">
      <c r="A2871" s="198"/>
      <c r="B2871" s="198"/>
      <c r="C2871" s="198"/>
      <c r="D2871" s="194"/>
      <c r="E2871" s="198"/>
      <c r="F2871" s="198"/>
      <c r="G2871" s="196" t="str">
        <f>IF(ISNA(VLOOKUP(E2871,'Rota Pattern Data'!$A:$B,2,FALSE)),"",VLOOKUP(E2871,'Rota Pattern Data'!$A:$B,2,FALSE))</f>
        <v/>
      </c>
      <c r="H2871" s="197"/>
      <c r="I2871" s="200"/>
      <c r="J2871" s="198"/>
      <c r="K2871" s="198"/>
      <c r="L2871" s="198"/>
      <c r="M2871" s="199"/>
      <c r="N2871" s="198"/>
      <c r="O2871" s="242"/>
      <c r="P2871" s="242"/>
      <c r="Q2871" s="242"/>
      <c r="R2871" s="242"/>
      <c r="S2871" s="242"/>
      <c r="T2871" s="242"/>
      <c r="U2871" s="242"/>
      <c r="V2871" s="242"/>
      <c r="W2871" s="242"/>
      <c r="X2871" s="242"/>
      <c r="Y2871" s="242"/>
      <c r="Z2871" s="242"/>
      <c r="AA2871" s="242"/>
      <c r="AB2871" s="242"/>
      <c r="AC2871" s="243"/>
    </row>
    <row r="2872" spans="1:29" s="244" customFormat="1" ht="15" customHeight="1" x14ac:dyDescent="0.25">
      <c r="A2872" s="198"/>
      <c r="B2872" s="198"/>
      <c r="C2872" s="198"/>
      <c r="D2872" s="194"/>
      <c r="E2872" s="198"/>
      <c r="F2872" s="198"/>
      <c r="G2872" s="196" t="str">
        <f>IF(ISNA(VLOOKUP(E2872,'Rota Pattern Data'!$A:$B,2,FALSE)),"",VLOOKUP(E2872,'Rota Pattern Data'!$A:$B,2,FALSE))</f>
        <v/>
      </c>
      <c r="H2872" s="197"/>
      <c r="I2872" s="200"/>
      <c r="J2872" s="198"/>
      <c r="K2872" s="198"/>
      <c r="L2872" s="198"/>
      <c r="M2872" s="199"/>
      <c r="N2872" s="198"/>
      <c r="O2872" s="242"/>
      <c r="P2872" s="242"/>
      <c r="Q2872" s="242"/>
      <c r="R2872" s="242"/>
      <c r="S2872" s="242"/>
      <c r="T2872" s="242"/>
      <c r="U2872" s="242"/>
      <c r="V2872" s="242"/>
      <c r="W2872" s="242"/>
      <c r="X2872" s="242"/>
      <c r="Y2872" s="242"/>
      <c r="Z2872" s="242"/>
      <c r="AA2872" s="242"/>
      <c r="AB2872" s="242"/>
      <c r="AC2872" s="243"/>
    </row>
    <row r="2873" spans="1:29" s="244" customFormat="1" ht="15" customHeight="1" x14ac:dyDescent="0.25">
      <c r="A2873" s="198"/>
      <c r="B2873" s="198"/>
      <c r="C2873" s="198"/>
      <c r="D2873" s="194"/>
      <c r="E2873" s="198"/>
      <c r="F2873" s="198"/>
      <c r="G2873" s="196" t="str">
        <f>IF(ISNA(VLOOKUP(E2873,'Rota Pattern Data'!$A:$B,2,FALSE)),"",VLOOKUP(E2873,'Rota Pattern Data'!$A:$B,2,FALSE))</f>
        <v/>
      </c>
      <c r="H2873" s="197"/>
      <c r="I2873" s="200"/>
      <c r="J2873" s="198"/>
      <c r="K2873" s="198"/>
      <c r="L2873" s="198"/>
      <c r="M2873" s="199"/>
      <c r="N2873" s="198"/>
      <c r="O2873" s="242"/>
      <c r="P2873" s="242"/>
      <c r="Q2873" s="242"/>
      <c r="R2873" s="242"/>
      <c r="S2873" s="242"/>
      <c r="T2873" s="242"/>
      <c r="U2873" s="242"/>
      <c r="V2873" s="242"/>
      <c r="W2873" s="242"/>
      <c r="X2873" s="242"/>
      <c r="Y2873" s="242"/>
      <c r="Z2873" s="242"/>
      <c r="AA2873" s="242"/>
      <c r="AB2873" s="242"/>
      <c r="AC2873" s="243"/>
    </row>
    <row r="2874" spans="1:29" s="244" customFormat="1" ht="15" customHeight="1" x14ac:dyDescent="0.25">
      <c r="A2874" s="198"/>
      <c r="B2874" s="198"/>
      <c r="C2874" s="198"/>
      <c r="D2874" s="194"/>
      <c r="E2874" s="198"/>
      <c r="F2874" s="198"/>
      <c r="G2874" s="196" t="str">
        <f>IF(ISNA(VLOOKUP(E2874,'Rota Pattern Data'!$A:$B,2,FALSE)),"",VLOOKUP(E2874,'Rota Pattern Data'!$A:$B,2,FALSE))</f>
        <v/>
      </c>
      <c r="H2874" s="197"/>
      <c r="I2874" s="200"/>
      <c r="J2874" s="198"/>
      <c r="K2874" s="198"/>
      <c r="L2874" s="198"/>
      <c r="M2874" s="199"/>
      <c r="N2874" s="198"/>
      <c r="O2874" s="242"/>
      <c r="P2874" s="242"/>
      <c r="Q2874" s="242"/>
      <c r="R2874" s="242"/>
      <c r="S2874" s="242"/>
      <c r="T2874" s="242"/>
      <c r="U2874" s="242"/>
      <c r="V2874" s="242"/>
      <c r="W2874" s="242"/>
      <c r="X2874" s="242"/>
      <c r="Y2874" s="242"/>
      <c r="Z2874" s="242"/>
      <c r="AA2874" s="242"/>
      <c r="AB2874" s="242"/>
      <c r="AC2874" s="243"/>
    </row>
    <row r="2875" spans="1:29" s="244" customFormat="1" ht="15" customHeight="1" x14ac:dyDescent="0.25">
      <c r="A2875" s="198"/>
      <c r="B2875" s="198"/>
      <c r="C2875" s="198"/>
      <c r="D2875" s="194"/>
      <c r="E2875" s="198"/>
      <c r="F2875" s="198"/>
      <c r="G2875" s="196" t="str">
        <f>IF(ISNA(VLOOKUP(E2875,'Rota Pattern Data'!$A:$B,2,FALSE)),"",VLOOKUP(E2875,'Rota Pattern Data'!$A:$B,2,FALSE))</f>
        <v/>
      </c>
      <c r="H2875" s="197"/>
      <c r="I2875" s="200"/>
      <c r="J2875" s="198"/>
      <c r="K2875" s="198"/>
      <c r="L2875" s="198"/>
      <c r="M2875" s="199"/>
      <c r="N2875" s="198"/>
      <c r="O2875" s="242"/>
      <c r="P2875" s="242"/>
      <c r="Q2875" s="242"/>
      <c r="R2875" s="242"/>
      <c r="S2875" s="242"/>
      <c r="T2875" s="242"/>
      <c r="U2875" s="242"/>
      <c r="V2875" s="242"/>
      <c r="W2875" s="242"/>
      <c r="X2875" s="242"/>
      <c r="Y2875" s="242"/>
      <c r="Z2875" s="242"/>
      <c r="AA2875" s="242"/>
      <c r="AB2875" s="242"/>
      <c r="AC2875" s="243"/>
    </row>
    <row r="2876" spans="1:29" s="244" customFormat="1" ht="15" customHeight="1" x14ac:dyDescent="0.25">
      <c r="A2876" s="198"/>
      <c r="B2876" s="198"/>
      <c r="C2876" s="198"/>
      <c r="D2876" s="194"/>
      <c r="E2876" s="198"/>
      <c r="F2876" s="198"/>
      <c r="G2876" s="196" t="str">
        <f>IF(ISNA(VLOOKUP(E2876,'Rota Pattern Data'!$A:$B,2,FALSE)),"",VLOOKUP(E2876,'Rota Pattern Data'!$A:$B,2,FALSE))</f>
        <v/>
      </c>
      <c r="H2876" s="197"/>
      <c r="I2876" s="200"/>
      <c r="J2876" s="198"/>
      <c r="K2876" s="198"/>
      <c r="L2876" s="198"/>
      <c r="M2876" s="199"/>
      <c r="N2876" s="198"/>
      <c r="O2876" s="242"/>
      <c r="P2876" s="242"/>
      <c r="Q2876" s="242"/>
      <c r="R2876" s="242"/>
      <c r="S2876" s="242"/>
      <c r="T2876" s="242"/>
      <c r="U2876" s="242"/>
      <c r="V2876" s="242"/>
      <c r="W2876" s="242"/>
      <c r="X2876" s="242"/>
      <c r="Y2876" s="242"/>
      <c r="Z2876" s="242"/>
      <c r="AA2876" s="242"/>
      <c r="AB2876" s="242"/>
      <c r="AC2876" s="243"/>
    </row>
    <row r="2877" spans="1:29" s="244" customFormat="1" ht="15" customHeight="1" x14ac:dyDescent="0.25">
      <c r="A2877" s="198"/>
      <c r="B2877" s="198"/>
      <c r="C2877" s="198"/>
      <c r="D2877" s="194"/>
      <c r="E2877" s="198"/>
      <c r="F2877" s="198"/>
      <c r="G2877" s="196" t="str">
        <f>IF(ISNA(VLOOKUP(E2877,'Rota Pattern Data'!$A:$B,2,FALSE)),"",VLOOKUP(E2877,'Rota Pattern Data'!$A:$B,2,FALSE))</f>
        <v/>
      </c>
      <c r="H2877" s="197"/>
      <c r="I2877" s="200"/>
      <c r="J2877" s="198"/>
      <c r="K2877" s="198"/>
      <c r="L2877" s="198"/>
      <c r="M2877" s="199"/>
      <c r="N2877" s="198"/>
      <c r="O2877" s="242"/>
      <c r="P2877" s="242"/>
      <c r="Q2877" s="242"/>
      <c r="R2877" s="242"/>
      <c r="S2877" s="242"/>
      <c r="T2877" s="242"/>
      <c r="U2877" s="242"/>
      <c r="V2877" s="242"/>
      <c r="W2877" s="242"/>
      <c r="X2877" s="242"/>
      <c r="Y2877" s="242"/>
      <c r="Z2877" s="242"/>
      <c r="AA2877" s="242"/>
      <c r="AB2877" s="242"/>
      <c r="AC2877" s="243"/>
    </row>
    <row r="2878" spans="1:29" s="244" customFormat="1" ht="15" customHeight="1" x14ac:dyDescent="0.25">
      <c r="A2878" s="198"/>
      <c r="B2878" s="198"/>
      <c r="C2878" s="198"/>
      <c r="D2878" s="194"/>
      <c r="E2878" s="198"/>
      <c r="F2878" s="198"/>
      <c r="G2878" s="196" t="str">
        <f>IF(ISNA(VLOOKUP(E2878,'Rota Pattern Data'!$A:$B,2,FALSE)),"",VLOOKUP(E2878,'Rota Pattern Data'!$A:$B,2,FALSE))</f>
        <v/>
      </c>
      <c r="H2878" s="197"/>
      <c r="I2878" s="200"/>
      <c r="J2878" s="198"/>
      <c r="K2878" s="198"/>
      <c r="L2878" s="198"/>
      <c r="M2878" s="199"/>
      <c r="N2878" s="198"/>
      <c r="O2878" s="242"/>
      <c r="P2878" s="242"/>
      <c r="Q2878" s="242"/>
      <c r="R2878" s="242"/>
      <c r="S2878" s="242"/>
      <c r="T2878" s="242"/>
      <c r="U2878" s="242"/>
      <c r="V2878" s="242"/>
      <c r="W2878" s="242"/>
      <c r="X2878" s="242"/>
      <c r="Y2878" s="242"/>
      <c r="Z2878" s="242"/>
      <c r="AA2878" s="242"/>
      <c r="AB2878" s="242"/>
      <c r="AC2878" s="243"/>
    </row>
    <row r="2879" spans="1:29" s="244" customFormat="1" ht="15" customHeight="1" x14ac:dyDescent="0.25">
      <c r="A2879" s="198"/>
      <c r="B2879" s="198"/>
      <c r="C2879" s="198"/>
      <c r="D2879" s="194"/>
      <c r="E2879" s="198"/>
      <c r="F2879" s="198"/>
      <c r="G2879" s="196" t="str">
        <f>IF(ISNA(VLOOKUP(E2879,'Rota Pattern Data'!$A:$B,2,FALSE)),"",VLOOKUP(E2879,'Rota Pattern Data'!$A:$B,2,FALSE))</f>
        <v/>
      </c>
      <c r="H2879" s="197"/>
      <c r="I2879" s="200"/>
      <c r="J2879" s="198"/>
      <c r="K2879" s="198"/>
      <c r="L2879" s="198"/>
      <c r="M2879" s="199"/>
      <c r="N2879" s="198"/>
      <c r="O2879" s="242"/>
      <c r="P2879" s="242"/>
      <c r="Q2879" s="242"/>
      <c r="R2879" s="242"/>
      <c r="S2879" s="242"/>
      <c r="T2879" s="242"/>
      <c r="U2879" s="242"/>
      <c r="V2879" s="242"/>
      <c r="W2879" s="242"/>
      <c r="X2879" s="242"/>
      <c r="Y2879" s="242"/>
      <c r="Z2879" s="242"/>
      <c r="AA2879" s="242"/>
      <c r="AB2879" s="242"/>
      <c r="AC2879" s="243"/>
    </row>
    <row r="2880" spans="1:29" s="244" customFormat="1" ht="15" customHeight="1" x14ac:dyDescent="0.25">
      <c r="A2880" s="198"/>
      <c r="B2880" s="198"/>
      <c r="C2880" s="198"/>
      <c r="D2880" s="194"/>
      <c r="E2880" s="198"/>
      <c r="F2880" s="198"/>
      <c r="G2880" s="196" t="str">
        <f>IF(ISNA(VLOOKUP(E2880,'Rota Pattern Data'!$A:$B,2,FALSE)),"",VLOOKUP(E2880,'Rota Pattern Data'!$A:$B,2,FALSE))</f>
        <v/>
      </c>
      <c r="H2880" s="197"/>
      <c r="I2880" s="200"/>
      <c r="J2880" s="198"/>
      <c r="K2880" s="198"/>
      <c r="L2880" s="198"/>
      <c r="M2880" s="199"/>
      <c r="N2880" s="198"/>
      <c r="O2880" s="242"/>
      <c r="P2880" s="242"/>
      <c r="Q2880" s="242"/>
      <c r="R2880" s="242"/>
      <c r="S2880" s="242"/>
      <c r="T2880" s="242"/>
      <c r="U2880" s="242"/>
      <c r="V2880" s="242"/>
      <c r="W2880" s="242"/>
      <c r="X2880" s="242"/>
      <c r="Y2880" s="242"/>
      <c r="Z2880" s="242"/>
      <c r="AA2880" s="242"/>
      <c r="AB2880" s="242"/>
      <c r="AC2880" s="243"/>
    </row>
    <row r="2881" spans="1:29" s="244" customFormat="1" ht="15" customHeight="1" x14ac:dyDescent="0.25">
      <c r="A2881" s="198"/>
      <c r="B2881" s="198"/>
      <c r="C2881" s="198"/>
      <c r="D2881" s="194"/>
      <c r="E2881" s="198"/>
      <c r="F2881" s="198"/>
      <c r="G2881" s="196" t="str">
        <f>IF(ISNA(VLOOKUP(E2881,'Rota Pattern Data'!$A:$B,2,FALSE)),"",VLOOKUP(E2881,'Rota Pattern Data'!$A:$B,2,FALSE))</f>
        <v/>
      </c>
      <c r="H2881" s="197"/>
      <c r="I2881" s="200"/>
      <c r="J2881" s="198"/>
      <c r="K2881" s="198"/>
      <c r="L2881" s="198"/>
      <c r="M2881" s="199"/>
      <c r="N2881" s="198"/>
      <c r="O2881" s="242"/>
      <c r="P2881" s="242"/>
      <c r="Q2881" s="242"/>
      <c r="R2881" s="242"/>
      <c r="S2881" s="242"/>
      <c r="T2881" s="242"/>
      <c r="U2881" s="242"/>
      <c r="V2881" s="242"/>
      <c r="W2881" s="242"/>
      <c r="X2881" s="242"/>
      <c r="Y2881" s="242"/>
      <c r="Z2881" s="242"/>
      <c r="AA2881" s="242"/>
      <c r="AB2881" s="242"/>
      <c r="AC2881" s="243"/>
    </row>
    <row r="2882" spans="1:29" s="244" customFormat="1" ht="15" customHeight="1" x14ac:dyDescent="0.25">
      <c r="A2882" s="198"/>
      <c r="B2882" s="198"/>
      <c r="C2882" s="198"/>
      <c r="D2882" s="194"/>
      <c r="E2882" s="198"/>
      <c r="F2882" s="198"/>
      <c r="G2882" s="196" t="str">
        <f>IF(ISNA(VLOOKUP(E2882,'Rota Pattern Data'!$A:$B,2,FALSE)),"",VLOOKUP(E2882,'Rota Pattern Data'!$A:$B,2,FALSE))</f>
        <v/>
      </c>
      <c r="H2882" s="197"/>
      <c r="I2882" s="200"/>
      <c r="J2882" s="198"/>
      <c r="K2882" s="198"/>
      <c r="L2882" s="198"/>
      <c r="M2882" s="199"/>
      <c r="N2882" s="198"/>
      <c r="O2882" s="242"/>
      <c r="P2882" s="242"/>
      <c r="Q2882" s="242"/>
      <c r="R2882" s="242"/>
      <c r="S2882" s="242"/>
      <c r="T2882" s="242"/>
      <c r="U2882" s="242"/>
      <c r="V2882" s="242"/>
      <c r="W2882" s="242"/>
      <c r="X2882" s="242"/>
      <c r="Y2882" s="242"/>
      <c r="Z2882" s="242"/>
      <c r="AA2882" s="242"/>
      <c r="AB2882" s="242"/>
      <c r="AC2882" s="243"/>
    </row>
    <row r="2883" spans="1:29" s="244" customFormat="1" ht="15" customHeight="1" x14ac:dyDescent="0.25">
      <c r="A2883" s="198"/>
      <c r="B2883" s="198"/>
      <c r="C2883" s="198"/>
      <c r="D2883" s="194"/>
      <c r="E2883" s="198"/>
      <c r="F2883" s="198"/>
      <c r="G2883" s="196" t="str">
        <f>IF(ISNA(VLOOKUP(E2883,'Rota Pattern Data'!$A:$B,2,FALSE)),"",VLOOKUP(E2883,'Rota Pattern Data'!$A:$B,2,FALSE))</f>
        <v/>
      </c>
      <c r="H2883" s="197"/>
      <c r="I2883" s="200"/>
      <c r="J2883" s="198"/>
      <c r="K2883" s="198"/>
      <c r="L2883" s="198"/>
      <c r="M2883" s="199"/>
      <c r="N2883" s="198"/>
      <c r="O2883" s="242"/>
      <c r="P2883" s="242"/>
      <c r="Q2883" s="242"/>
      <c r="R2883" s="242"/>
      <c r="S2883" s="242"/>
      <c r="T2883" s="242"/>
      <c r="U2883" s="242"/>
      <c r="V2883" s="242"/>
      <c r="W2883" s="242"/>
      <c r="X2883" s="242"/>
      <c r="Y2883" s="242"/>
      <c r="Z2883" s="242"/>
      <c r="AA2883" s="242"/>
      <c r="AB2883" s="242"/>
      <c r="AC2883" s="243"/>
    </row>
    <row r="2884" spans="1:29" s="244" customFormat="1" ht="15" customHeight="1" x14ac:dyDescent="0.25">
      <c r="A2884" s="198"/>
      <c r="B2884" s="198"/>
      <c r="C2884" s="198"/>
      <c r="D2884" s="194"/>
      <c r="E2884" s="198"/>
      <c r="F2884" s="198"/>
      <c r="G2884" s="196" t="str">
        <f>IF(ISNA(VLOOKUP(E2884,'Rota Pattern Data'!$A:$B,2,FALSE)),"",VLOOKUP(E2884,'Rota Pattern Data'!$A:$B,2,FALSE))</f>
        <v/>
      </c>
      <c r="H2884" s="197"/>
      <c r="I2884" s="200"/>
      <c r="J2884" s="198"/>
      <c r="K2884" s="198"/>
      <c r="L2884" s="198"/>
      <c r="M2884" s="199"/>
      <c r="N2884" s="198"/>
      <c r="O2884" s="242"/>
      <c r="P2884" s="242"/>
      <c r="Q2884" s="242"/>
      <c r="R2884" s="242"/>
      <c r="S2884" s="242"/>
      <c r="T2884" s="242"/>
      <c r="U2884" s="242"/>
      <c r="V2884" s="242"/>
      <c r="W2884" s="242"/>
      <c r="X2884" s="242"/>
      <c r="Y2884" s="242"/>
      <c r="Z2884" s="242"/>
      <c r="AA2884" s="242"/>
      <c r="AB2884" s="242"/>
      <c r="AC2884" s="243"/>
    </row>
    <row r="2885" spans="1:29" s="244" customFormat="1" ht="15" customHeight="1" x14ac:dyDescent="0.25">
      <c r="A2885" s="198"/>
      <c r="B2885" s="198"/>
      <c r="C2885" s="198"/>
      <c r="D2885" s="194"/>
      <c r="E2885" s="198"/>
      <c r="F2885" s="198"/>
      <c r="G2885" s="196" t="str">
        <f>IF(ISNA(VLOOKUP(E2885,'Rota Pattern Data'!$A:$B,2,FALSE)),"",VLOOKUP(E2885,'Rota Pattern Data'!$A:$B,2,FALSE))</f>
        <v/>
      </c>
      <c r="H2885" s="197"/>
      <c r="I2885" s="200"/>
      <c r="J2885" s="198"/>
      <c r="K2885" s="198"/>
      <c r="L2885" s="198"/>
      <c r="M2885" s="199"/>
      <c r="N2885" s="198"/>
      <c r="O2885" s="242"/>
      <c r="P2885" s="242"/>
      <c r="Q2885" s="242"/>
      <c r="R2885" s="242"/>
      <c r="S2885" s="242"/>
      <c r="T2885" s="242"/>
      <c r="U2885" s="242"/>
      <c r="V2885" s="242"/>
      <c r="W2885" s="242"/>
      <c r="X2885" s="242"/>
      <c r="Y2885" s="242"/>
      <c r="Z2885" s="242"/>
      <c r="AA2885" s="242"/>
      <c r="AB2885" s="242"/>
      <c r="AC2885" s="243"/>
    </row>
    <row r="2886" spans="1:29" s="244" customFormat="1" ht="15" customHeight="1" x14ac:dyDescent="0.25">
      <c r="A2886" s="198"/>
      <c r="B2886" s="198"/>
      <c r="C2886" s="198"/>
      <c r="D2886" s="194"/>
      <c r="E2886" s="198"/>
      <c r="F2886" s="198"/>
      <c r="G2886" s="196" t="str">
        <f>IF(ISNA(VLOOKUP(E2886,'Rota Pattern Data'!$A:$B,2,FALSE)),"",VLOOKUP(E2886,'Rota Pattern Data'!$A:$B,2,FALSE))</f>
        <v/>
      </c>
      <c r="H2886" s="197"/>
      <c r="I2886" s="200"/>
      <c r="J2886" s="198"/>
      <c r="K2886" s="198"/>
      <c r="L2886" s="198"/>
      <c r="M2886" s="199"/>
      <c r="N2886" s="198"/>
      <c r="O2886" s="242"/>
      <c r="P2886" s="242"/>
      <c r="Q2886" s="242"/>
      <c r="R2886" s="242"/>
      <c r="S2886" s="242"/>
      <c r="T2886" s="242"/>
      <c r="U2886" s="242"/>
      <c r="V2886" s="242"/>
      <c r="W2886" s="242"/>
      <c r="X2886" s="242"/>
      <c r="Y2886" s="242"/>
      <c r="Z2886" s="242"/>
      <c r="AA2886" s="242"/>
      <c r="AB2886" s="242"/>
      <c r="AC2886" s="243"/>
    </row>
    <row r="2887" spans="1:29" s="244" customFormat="1" ht="15" customHeight="1" x14ac:dyDescent="0.25">
      <c r="A2887" s="198"/>
      <c r="B2887" s="198"/>
      <c r="C2887" s="198"/>
      <c r="D2887" s="194"/>
      <c r="E2887" s="198"/>
      <c r="F2887" s="198"/>
      <c r="G2887" s="196" t="str">
        <f>IF(ISNA(VLOOKUP(E2887,'Rota Pattern Data'!$A:$B,2,FALSE)),"",VLOOKUP(E2887,'Rota Pattern Data'!$A:$B,2,FALSE))</f>
        <v/>
      </c>
      <c r="H2887" s="197"/>
      <c r="I2887" s="200"/>
      <c r="J2887" s="198"/>
      <c r="K2887" s="198"/>
      <c r="L2887" s="198"/>
      <c r="M2887" s="199"/>
      <c r="N2887" s="198"/>
      <c r="O2887" s="242"/>
      <c r="P2887" s="242"/>
      <c r="Q2887" s="242"/>
      <c r="R2887" s="242"/>
      <c r="S2887" s="242"/>
      <c r="T2887" s="242"/>
      <c r="U2887" s="242"/>
      <c r="V2887" s="242"/>
      <c r="W2887" s="242"/>
      <c r="X2887" s="242"/>
      <c r="Y2887" s="242"/>
      <c r="Z2887" s="242"/>
      <c r="AA2887" s="242"/>
      <c r="AB2887" s="242"/>
      <c r="AC2887" s="243"/>
    </row>
    <row r="2888" spans="1:29" s="244" customFormat="1" ht="15" customHeight="1" x14ac:dyDescent="0.25">
      <c r="A2888" s="198"/>
      <c r="B2888" s="198"/>
      <c r="C2888" s="198"/>
      <c r="D2888" s="194"/>
      <c r="E2888" s="198"/>
      <c r="F2888" s="198"/>
      <c r="G2888" s="196" t="str">
        <f>IF(ISNA(VLOOKUP(E2888,'Rota Pattern Data'!$A:$B,2,FALSE)),"",VLOOKUP(E2888,'Rota Pattern Data'!$A:$B,2,FALSE))</f>
        <v/>
      </c>
      <c r="H2888" s="197"/>
      <c r="I2888" s="200"/>
      <c r="J2888" s="198"/>
      <c r="K2888" s="198"/>
      <c r="L2888" s="198"/>
      <c r="M2888" s="199"/>
      <c r="N2888" s="198"/>
      <c r="O2888" s="242"/>
      <c r="P2888" s="242"/>
      <c r="Q2888" s="242"/>
      <c r="R2888" s="242"/>
      <c r="S2888" s="242"/>
      <c r="T2888" s="242"/>
      <c r="U2888" s="242"/>
      <c r="V2888" s="242"/>
      <c r="W2888" s="242"/>
      <c r="X2888" s="242"/>
      <c r="Y2888" s="242"/>
      <c r="Z2888" s="242"/>
      <c r="AA2888" s="242"/>
      <c r="AB2888" s="242"/>
      <c r="AC2888" s="243"/>
    </row>
    <row r="2889" spans="1:29" s="244" customFormat="1" ht="15" customHeight="1" x14ac:dyDescent="0.25">
      <c r="A2889" s="198"/>
      <c r="B2889" s="198"/>
      <c r="C2889" s="198"/>
      <c r="D2889" s="194"/>
      <c r="E2889" s="198"/>
      <c r="F2889" s="198"/>
      <c r="G2889" s="196" t="str">
        <f>IF(ISNA(VLOOKUP(E2889,'Rota Pattern Data'!$A:$B,2,FALSE)),"",VLOOKUP(E2889,'Rota Pattern Data'!$A:$B,2,FALSE))</f>
        <v/>
      </c>
      <c r="H2889" s="197"/>
      <c r="I2889" s="200"/>
      <c r="J2889" s="198"/>
      <c r="K2889" s="198"/>
      <c r="L2889" s="198"/>
      <c r="M2889" s="199"/>
      <c r="N2889" s="198"/>
      <c r="O2889" s="242"/>
      <c r="P2889" s="242"/>
      <c r="Q2889" s="242"/>
      <c r="R2889" s="242"/>
      <c r="S2889" s="242"/>
      <c r="T2889" s="242"/>
      <c r="U2889" s="242"/>
      <c r="V2889" s="242"/>
      <c r="W2889" s="242"/>
      <c r="X2889" s="242"/>
      <c r="Y2889" s="242"/>
      <c r="Z2889" s="242"/>
      <c r="AA2889" s="242"/>
      <c r="AB2889" s="242"/>
      <c r="AC2889" s="243"/>
    </row>
    <row r="2890" spans="1:29" s="244" customFormat="1" ht="15" customHeight="1" x14ac:dyDescent="0.25">
      <c r="A2890" s="198"/>
      <c r="B2890" s="198"/>
      <c r="C2890" s="198"/>
      <c r="D2890" s="194"/>
      <c r="E2890" s="198"/>
      <c r="F2890" s="198"/>
      <c r="G2890" s="196" t="str">
        <f>IF(ISNA(VLOOKUP(E2890,'Rota Pattern Data'!$A:$B,2,FALSE)),"",VLOOKUP(E2890,'Rota Pattern Data'!$A:$B,2,FALSE))</f>
        <v/>
      </c>
      <c r="H2890" s="197"/>
      <c r="I2890" s="200"/>
      <c r="J2890" s="198"/>
      <c r="K2890" s="198"/>
      <c r="L2890" s="198"/>
      <c r="M2890" s="199"/>
      <c r="N2890" s="198"/>
      <c r="O2890" s="242"/>
      <c r="P2890" s="242"/>
      <c r="Q2890" s="242"/>
      <c r="R2890" s="242"/>
      <c r="S2890" s="242"/>
      <c r="T2890" s="242"/>
      <c r="U2890" s="242"/>
      <c r="V2890" s="242"/>
      <c r="W2890" s="242"/>
      <c r="X2890" s="242"/>
      <c r="Y2890" s="242"/>
      <c r="Z2890" s="242"/>
      <c r="AA2890" s="242"/>
      <c r="AB2890" s="242"/>
      <c r="AC2890" s="243"/>
    </row>
    <row r="2891" spans="1:29" s="244" customFormat="1" ht="15" customHeight="1" x14ac:dyDescent="0.25">
      <c r="A2891" s="198"/>
      <c r="B2891" s="198"/>
      <c r="C2891" s="198"/>
      <c r="D2891" s="194"/>
      <c r="E2891" s="198"/>
      <c r="F2891" s="198"/>
      <c r="G2891" s="196" t="str">
        <f>IF(ISNA(VLOOKUP(E2891,'Rota Pattern Data'!$A:$B,2,FALSE)),"",VLOOKUP(E2891,'Rota Pattern Data'!$A:$B,2,FALSE))</f>
        <v/>
      </c>
      <c r="H2891" s="197"/>
      <c r="I2891" s="200"/>
      <c r="J2891" s="198"/>
      <c r="K2891" s="198"/>
      <c r="L2891" s="198"/>
      <c r="M2891" s="199"/>
      <c r="N2891" s="198"/>
      <c r="O2891" s="242"/>
      <c r="P2891" s="242"/>
      <c r="Q2891" s="242"/>
      <c r="R2891" s="242"/>
      <c r="S2891" s="242"/>
      <c r="T2891" s="242"/>
      <c r="U2891" s="242"/>
      <c r="V2891" s="242"/>
      <c r="W2891" s="242"/>
      <c r="X2891" s="242"/>
      <c r="Y2891" s="242"/>
      <c r="Z2891" s="242"/>
      <c r="AA2891" s="242"/>
      <c r="AB2891" s="242"/>
      <c r="AC2891" s="243"/>
    </row>
    <row r="2892" spans="1:29" s="244" customFormat="1" ht="15" customHeight="1" x14ac:dyDescent="0.25">
      <c r="A2892" s="198"/>
      <c r="B2892" s="198"/>
      <c r="C2892" s="198"/>
      <c r="D2892" s="194"/>
      <c r="E2892" s="198"/>
      <c r="F2892" s="198"/>
      <c r="G2892" s="196" t="str">
        <f>IF(ISNA(VLOOKUP(E2892,'Rota Pattern Data'!$A:$B,2,FALSE)),"",VLOOKUP(E2892,'Rota Pattern Data'!$A:$B,2,FALSE))</f>
        <v/>
      </c>
      <c r="H2892" s="197"/>
      <c r="I2892" s="200"/>
      <c r="J2892" s="198"/>
      <c r="K2892" s="198"/>
      <c r="L2892" s="198"/>
      <c r="M2892" s="199"/>
      <c r="N2892" s="198"/>
      <c r="O2892" s="242"/>
      <c r="P2892" s="242"/>
      <c r="Q2892" s="242"/>
      <c r="R2892" s="242"/>
      <c r="S2892" s="242"/>
      <c r="T2892" s="242"/>
      <c r="U2892" s="242"/>
      <c r="V2892" s="242"/>
      <c r="W2892" s="242"/>
      <c r="X2892" s="242"/>
      <c r="Y2892" s="242"/>
      <c r="Z2892" s="242"/>
      <c r="AA2892" s="242"/>
      <c r="AB2892" s="242"/>
      <c r="AC2892" s="243"/>
    </row>
    <row r="2893" spans="1:29" s="244" customFormat="1" ht="15" customHeight="1" x14ac:dyDescent="0.25">
      <c r="A2893" s="198"/>
      <c r="B2893" s="198"/>
      <c r="C2893" s="198"/>
      <c r="D2893" s="194"/>
      <c r="E2893" s="198"/>
      <c r="F2893" s="198"/>
      <c r="G2893" s="196" t="str">
        <f>IF(ISNA(VLOOKUP(E2893,'Rota Pattern Data'!$A:$B,2,FALSE)),"",VLOOKUP(E2893,'Rota Pattern Data'!$A:$B,2,FALSE))</f>
        <v/>
      </c>
      <c r="H2893" s="197"/>
      <c r="I2893" s="200"/>
      <c r="J2893" s="198"/>
      <c r="K2893" s="198"/>
      <c r="L2893" s="198"/>
      <c r="M2893" s="199"/>
      <c r="N2893" s="198"/>
      <c r="O2893" s="242"/>
      <c r="P2893" s="242"/>
      <c r="Q2893" s="242"/>
      <c r="R2893" s="242"/>
      <c r="S2893" s="242"/>
      <c r="T2893" s="242"/>
      <c r="U2893" s="242"/>
      <c r="V2893" s="242"/>
      <c r="W2893" s="242"/>
      <c r="X2893" s="242"/>
      <c r="Y2893" s="242"/>
      <c r="Z2893" s="242"/>
      <c r="AA2893" s="242"/>
      <c r="AB2893" s="242"/>
      <c r="AC2893" s="243"/>
    </row>
    <row r="2894" spans="1:29" s="244" customFormat="1" ht="15" customHeight="1" x14ac:dyDescent="0.25">
      <c r="A2894" s="198"/>
      <c r="B2894" s="198"/>
      <c r="C2894" s="198"/>
      <c r="D2894" s="194"/>
      <c r="E2894" s="198"/>
      <c r="F2894" s="198"/>
      <c r="G2894" s="196" t="str">
        <f>IF(ISNA(VLOOKUP(E2894,'Rota Pattern Data'!$A:$B,2,FALSE)),"",VLOOKUP(E2894,'Rota Pattern Data'!$A:$B,2,FALSE))</f>
        <v/>
      </c>
      <c r="H2894" s="197"/>
      <c r="I2894" s="200"/>
      <c r="J2894" s="198"/>
      <c r="K2894" s="198"/>
      <c r="L2894" s="198"/>
      <c r="M2894" s="199"/>
      <c r="N2894" s="198"/>
      <c r="O2894" s="242"/>
      <c r="P2894" s="242"/>
      <c r="Q2894" s="242"/>
      <c r="R2894" s="242"/>
      <c r="S2894" s="242"/>
      <c r="T2894" s="242"/>
      <c r="U2894" s="242"/>
      <c r="V2894" s="242"/>
      <c r="W2894" s="242"/>
      <c r="X2894" s="242"/>
      <c r="Y2894" s="242"/>
      <c r="Z2894" s="242"/>
      <c r="AA2894" s="242"/>
      <c r="AB2894" s="242"/>
      <c r="AC2894" s="243"/>
    </row>
    <row r="2895" spans="1:29" s="244" customFormat="1" ht="15" customHeight="1" x14ac:dyDescent="0.25">
      <c r="A2895" s="198"/>
      <c r="B2895" s="198"/>
      <c r="C2895" s="198"/>
      <c r="D2895" s="194"/>
      <c r="E2895" s="198"/>
      <c r="F2895" s="198"/>
      <c r="G2895" s="196" t="str">
        <f>IF(ISNA(VLOOKUP(E2895,'Rota Pattern Data'!$A:$B,2,FALSE)),"",VLOOKUP(E2895,'Rota Pattern Data'!$A:$B,2,FALSE))</f>
        <v/>
      </c>
      <c r="H2895" s="197"/>
      <c r="I2895" s="200"/>
      <c r="J2895" s="198"/>
      <c r="K2895" s="198"/>
      <c r="L2895" s="198"/>
      <c r="M2895" s="199"/>
      <c r="N2895" s="198"/>
      <c r="O2895" s="242"/>
      <c r="P2895" s="242"/>
      <c r="Q2895" s="242"/>
      <c r="R2895" s="242"/>
      <c r="S2895" s="242"/>
      <c r="T2895" s="242"/>
      <c r="U2895" s="242"/>
      <c r="V2895" s="242"/>
      <c r="W2895" s="242"/>
      <c r="X2895" s="242"/>
      <c r="Y2895" s="242"/>
      <c r="Z2895" s="242"/>
      <c r="AA2895" s="242"/>
      <c r="AB2895" s="242"/>
      <c r="AC2895" s="243"/>
    </row>
    <row r="2896" spans="1:29" s="244" customFormat="1" ht="15" customHeight="1" x14ac:dyDescent="0.25">
      <c r="A2896" s="198"/>
      <c r="B2896" s="198"/>
      <c r="C2896" s="198"/>
      <c r="D2896" s="194"/>
      <c r="E2896" s="198"/>
      <c r="F2896" s="198"/>
      <c r="G2896" s="196" t="str">
        <f>IF(ISNA(VLOOKUP(E2896,'Rota Pattern Data'!$A:$B,2,FALSE)),"",VLOOKUP(E2896,'Rota Pattern Data'!$A:$B,2,FALSE))</f>
        <v/>
      </c>
      <c r="H2896" s="197"/>
      <c r="I2896" s="200"/>
      <c r="J2896" s="198"/>
      <c r="K2896" s="198"/>
      <c r="L2896" s="198"/>
      <c r="M2896" s="199"/>
      <c r="N2896" s="198"/>
      <c r="O2896" s="242"/>
      <c r="P2896" s="242"/>
      <c r="Q2896" s="242"/>
      <c r="R2896" s="242"/>
      <c r="S2896" s="242"/>
      <c r="T2896" s="242"/>
      <c r="U2896" s="242"/>
      <c r="V2896" s="242"/>
      <c r="W2896" s="242"/>
      <c r="X2896" s="242"/>
      <c r="Y2896" s="242"/>
      <c r="Z2896" s="242"/>
      <c r="AA2896" s="242"/>
      <c r="AB2896" s="242"/>
      <c r="AC2896" s="243"/>
    </row>
    <row r="2897" spans="1:29" s="244" customFormat="1" ht="15" customHeight="1" x14ac:dyDescent="0.25">
      <c r="A2897" s="198"/>
      <c r="B2897" s="198"/>
      <c r="C2897" s="198"/>
      <c r="D2897" s="194"/>
      <c r="E2897" s="198"/>
      <c r="F2897" s="198"/>
      <c r="G2897" s="196" t="str">
        <f>IF(ISNA(VLOOKUP(E2897,'Rota Pattern Data'!$A:$B,2,FALSE)),"",VLOOKUP(E2897,'Rota Pattern Data'!$A:$B,2,FALSE))</f>
        <v/>
      </c>
      <c r="H2897" s="197"/>
      <c r="I2897" s="200"/>
      <c r="J2897" s="198"/>
      <c r="K2897" s="198"/>
      <c r="L2897" s="198"/>
      <c r="M2897" s="199"/>
      <c r="N2897" s="198"/>
      <c r="O2897" s="242"/>
      <c r="P2897" s="242"/>
      <c r="Q2897" s="242"/>
      <c r="R2897" s="242"/>
      <c r="S2897" s="242"/>
      <c r="T2897" s="242"/>
      <c r="U2897" s="242"/>
      <c r="V2897" s="242"/>
      <c r="W2897" s="242"/>
      <c r="X2897" s="242"/>
      <c r="Y2897" s="242"/>
      <c r="Z2897" s="242"/>
      <c r="AA2897" s="242"/>
      <c r="AB2897" s="242"/>
      <c r="AC2897" s="243"/>
    </row>
    <row r="2898" spans="1:29" s="244" customFormat="1" ht="15" customHeight="1" x14ac:dyDescent="0.25">
      <c r="A2898" s="198"/>
      <c r="B2898" s="198"/>
      <c r="C2898" s="198"/>
      <c r="D2898" s="194"/>
      <c r="E2898" s="198"/>
      <c r="F2898" s="198"/>
      <c r="G2898" s="196" t="str">
        <f>IF(ISNA(VLOOKUP(E2898,'Rota Pattern Data'!$A:$B,2,FALSE)),"",VLOOKUP(E2898,'Rota Pattern Data'!$A:$B,2,FALSE))</f>
        <v/>
      </c>
      <c r="H2898" s="197"/>
      <c r="I2898" s="200"/>
      <c r="J2898" s="198"/>
      <c r="K2898" s="198"/>
      <c r="L2898" s="198"/>
      <c r="M2898" s="199"/>
      <c r="N2898" s="198"/>
      <c r="O2898" s="242"/>
      <c r="P2898" s="242"/>
      <c r="Q2898" s="242"/>
      <c r="R2898" s="242"/>
      <c r="S2898" s="242"/>
      <c r="T2898" s="242"/>
      <c r="U2898" s="242"/>
      <c r="V2898" s="242"/>
      <c r="W2898" s="242"/>
      <c r="X2898" s="242"/>
      <c r="Y2898" s="242"/>
      <c r="Z2898" s="242"/>
      <c r="AA2898" s="242"/>
      <c r="AB2898" s="242"/>
      <c r="AC2898" s="243"/>
    </row>
    <row r="2899" spans="1:29" s="244" customFormat="1" ht="15" customHeight="1" x14ac:dyDescent="0.25">
      <c r="A2899" s="198"/>
      <c r="B2899" s="198"/>
      <c r="C2899" s="198"/>
      <c r="D2899" s="194"/>
      <c r="E2899" s="198"/>
      <c r="F2899" s="198"/>
      <c r="G2899" s="196" t="str">
        <f>IF(ISNA(VLOOKUP(E2899,'Rota Pattern Data'!$A:$B,2,FALSE)),"",VLOOKUP(E2899,'Rota Pattern Data'!$A:$B,2,FALSE))</f>
        <v/>
      </c>
      <c r="H2899" s="197"/>
      <c r="I2899" s="200"/>
      <c r="J2899" s="198"/>
      <c r="K2899" s="198"/>
      <c r="L2899" s="198"/>
      <c r="M2899" s="199"/>
      <c r="N2899" s="198"/>
      <c r="O2899" s="242"/>
      <c r="P2899" s="242"/>
      <c r="Q2899" s="242"/>
      <c r="R2899" s="242"/>
      <c r="S2899" s="242"/>
      <c r="T2899" s="242"/>
      <c r="U2899" s="242"/>
      <c r="V2899" s="242"/>
      <c r="W2899" s="242"/>
      <c r="X2899" s="242"/>
      <c r="Y2899" s="242"/>
      <c r="Z2899" s="242"/>
      <c r="AA2899" s="242"/>
      <c r="AB2899" s="242"/>
      <c r="AC2899" s="243"/>
    </row>
    <row r="2900" spans="1:29" s="244" customFormat="1" ht="15" customHeight="1" x14ac:dyDescent="0.25">
      <c r="A2900" s="198"/>
      <c r="B2900" s="198"/>
      <c r="C2900" s="198"/>
      <c r="D2900" s="194"/>
      <c r="E2900" s="198"/>
      <c r="F2900" s="198"/>
      <c r="G2900" s="196" t="str">
        <f>IF(ISNA(VLOOKUP(E2900,'Rota Pattern Data'!$A:$B,2,FALSE)),"",VLOOKUP(E2900,'Rota Pattern Data'!$A:$B,2,FALSE))</f>
        <v/>
      </c>
      <c r="H2900" s="197"/>
      <c r="I2900" s="200"/>
      <c r="J2900" s="198"/>
      <c r="K2900" s="198"/>
      <c r="L2900" s="198"/>
      <c r="M2900" s="199"/>
      <c r="N2900" s="198"/>
      <c r="O2900" s="242"/>
      <c r="P2900" s="242"/>
      <c r="Q2900" s="242"/>
      <c r="R2900" s="242"/>
      <c r="S2900" s="242"/>
      <c r="T2900" s="242"/>
      <c r="U2900" s="242"/>
      <c r="V2900" s="242"/>
      <c r="W2900" s="242"/>
      <c r="X2900" s="242"/>
      <c r="Y2900" s="242"/>
      <c r="Z2900" s="242"/>
      <c r="AA2900" s="242"/>
      <c r="AB2900" s="242"/>
      <c r="AC2900" s="243"/>
    </row>
    <row r="2901" spans="1:29" s="244" customFormat="1" ht="15" customHeight="1" x14ac:dyDescent="0.25">
      <c r="A2901" s="198"/>
      <c r="B2901" s="198"/>
      <c r="C2901" s="198"/>
      <c r="D2901" s="194"/>
      <c r="E2901" s="198"/>
      <c r="F2901" s="198"/>
      <c r="G2901" s="196" t="str">
        <f>IF(ISNA(VLOOKUP(E2901,'Rota Pattern Data'!$A:$B,2,FALSE)),"",VLOOKUP(E2901,'Rota Pattern Data'!$A:$B,2,FALSE))</f>
        <v/>
      </c>
      <c r="H2901" s="197"/>
      <c r="I2901" s="200"/>
      <c r="J2901" s="198"/>
      <c r="K2901" s="198"/>
      <c r="L2901" s="198"/>
      <c r="M2901" s="199"/>
      <c r="N2901" s="198"/>
      <c r="O2901" s="242"/>
      <c r="P2901" s="242"/>
      <c r="Q2901" s="242"/>
      <c r="R2901" s="242"/>
      <c r="S2901" s="242"/>
      <c r="T2901" s="242"/>
      <c r="U2901" s="242"/>
      <c r="V2901" s="242"/>
      <c r="W2901" s="242"/>
      <c r="X2901" s="242"/>
      <c r="Y2901" s="242"/>
      <c r="Z2901" s="242"/>
      <c r="AA2901" s="242"/>
      <c r="AB2901" s="242"/>
      <c r="AC2901" s="243"/>
    </row>
    <row r="2902" spans="1:29" s="244" customFormat="1" ht="15" customHeight="1" x14ac:dyDescent="0.25">
      <c r="A2902" s="198"/>
      <c r="B2902" s="198"/>
      <c r="C2902" s="198"/>
      <c r="D2902" s="194"/>
      <c r="E2902" s="198"/>
      <c r="F2902" s="198"/>
      <c r="G2902" s="196" t="str">
        <f>IF(ISNA(VLOOKUP(E2902,'Rota Pattern Data'!$A:$B,2,FALSE)),"",VLOOKUP(E2902,'Rota Pattern Data'!$A:$B,2,FALSE))</f>
        <v/>
      </c>
      <c r="H2902" s="197"/>
      <c r="I2902" s="200"/>
      <c r="J2902" s="198"/>
      <c r="K2902" s="198"/>
      <c r="L2902" s="198"/>
      <c r="M2902" s="199"/>
      <c r="N2902" s="198"/>
      <c r="O2902" s="242"/>
      <c r="P2902" s="242"/>
      <c r="Q2902" s="242"/>
      <c r="R2902" s="242"/>
      <c r="S2902" s="242"/>
      <c r="T2902" s="242"/>
      <c r="U2902" s="242"/>
      <c r="V2902" s="242"/>
      <c r="W2902" s="242"/>
      <c r="X2902" s="242"/>
      <c r="Y2902" s="242"/>
      <c r="Z2902" s="242"/>
      <c r="AA2902" s="242"/>
      <c r="AB2902" s="242"/>
      <c r="AC2902" s="243"/>
    </row>
    <row r="2903" spans="1:29" s="244" customFormat="1" ht="15" customHeight="1" x14ac:dyDescent="0.25">
      <c r="A2903" s="198"/>
      <c r="B2903" s="198"/>
      <c r="C2903" s="198"/>
      <c r="D2903" s="194"/>
      <c r="E2903" s="198"/>
      <c r="F2903" s="198"/>
      <c r="G2903" s="196" t="str">
        <f>IF(ISNA(VLOOKUP(E2903,'Rota Pattern Data'!$A:$B,2,FALSE)),"",VLOOKUP(E2903,'Rota Pattern Data'!$A:$B,2,FALSE))</f>
        <v/>
      </c>
      <c r="H2903" s="197"/>
      <c r="I2903" s="200"/>
      <c r="J2903" s="198"/>
      <c r="K2903" s="198"/>
      <c r="L2903" s="198"/>
      <c r="M2903" s="199"/>
      <c r="N2903" s="198"/>
      <c r="O2903" s="242"/>
      <c r="P2903" s="242"/>
      <c r="Q2903" s="242"/>
      <c r="R2903" s="242"/>
      <c r="S2903" s="242"/>
      <c r="T2903" s="242"/>
      <c r="U2903" s="242"/>
      <c r="V2903" s="242"/>
      <c r="W2903" s="242"/>
      <c r="X2903" s="242"/>
      <c r="Y2903" s="242"/>
      <c r="Z2903" s="242"/>
      <c r="AA2903" s="242"/>
      <c r="AB2903" s="242"/>
      <c r="AC2903" s="243"/>
    </row>
    <row r="2904" spans="1:29" s="244" customFormat="1" ht="15" customHeight="1" x14ac:dyDescent="0.25">
      <c r="A2904" s="198"/>
      <c r="B2904" s="198"/>
      <c r="C2904" s="198"/>
      <c r="D2904" s="194"/>
      <c r="E2904" s="198"/>
      <c r="F2904" s="198"/>
      <c r="G2904" s="196" t="str">
        <f>IF(ISNA(VLOOKUP(E2904,'Rota Pattern Data'!$A:$B,2,FALSE)),"",VLOOKUP(E2904,'Rota Pattern Data'!$A:$B,2,FALSE))</f>
        <v/>
      </c>
      <c r="H2904" s="197"/>
      <c r="I2904" s="200"/>
      <c r="J2904" s="198"/>
      <c r="K2904" s="198"/>
      <c r="L2904" s="198"/>
      <c r="M2904" s="199"/>
      <c r="N2904" s="198"/>
      <c r="O2904" s="242"/>
      <c r="P2904" s="242"/>
      <c r="Q2904" s="242"/>
      <c r="R2904" s="242"/>
      <c r="S2904" s="242"/>
      <c r="T2904" s="242"/>
      <c r="U2904" s="242"/>
      <c r="V2904" s="242"/>
      <c r="W2904" s="242"/>
      <c r="X2904" s="242"/>
      <c r="Y2904" s="242"/>
      <c r="Z2904" s="242"/>
      <c r="AA2904" s="242"/>
      <c r="AB2904" s="242"/>
      <c r="AC2904" s="243"/>
    </row>
    <row r="2905" spans="1:29" s="244" customFormat="1" ht="15" customHeight="1" x14ac:dyDescent="0.25">
      <c r="A2905" s="198"/>
      <c r="B2905" s="198"/>
      <c r="C2905" s="198"/>
      <c r="D2905" s="194"/>
      <c r="E2905" s="198"/>
      <c r="F2905" s="198"/>
      <c r="G2905" s="196" t="str">
        <f>IF(ISNA(VLOOKUP(E2905,'Rota Pattern Data'!$A:$B,2,FALSE)),"",VLOOKUP(E2905,'Rota Pattern Data'!$A:$B,2,FALSE))</f>
        <v/>
      </c>
      <c r="H2905" s="197"/>
      <c r="I2905" s="200"/>
      <c r="J2905" s="198"/>
      <c r="K2905" s="198"/>
      <c r="L2905" s="198"/>
      <c r="M2905" s="199"/>
      <c r="N2905" s="198"/>
      <c r="O2905" s="242"/>
      <c r="P2905" s="242"/>
      <c r="Q2905" s="242"/>
      <c r="R2905" s="242"/>
      <c r="S2905" s="242"/>
      <c r="T2905" s="242"/>
      <c r="U2905" s="242"/>
      <c r="V2905" s="242"/>
      <c r="W2905" s="242"/>
      <c r="X2905" s="242"/>
      <c r="Y2905" s="242"/>
      <c r="Z2905" s="242"/>
      <c r="AA2905" s="242"/>
      <c r="AB2905" s="242"/>
      <c r="AC2905" s="243"/>
    </row>
    <row r="2906" spans="1:29" s="244" customFormat="1" ht="15" customHeight="1" x14ac:dyDescent="0.25">
      <c r="A2906" s="198"/>
      <c r="B2906" s="198"/>
      <c r="C2906" s="198"/>
      <c r="D2906" s="194"/>
      <c r="E2906" s="198"/>
      <c r="F2906" s="198"/>
      <c r="G2906" s="196" t="str">
        <f>IF(ISNA(VLOOKUP(E2906,'Rota Pattern Data'!$A:$B,2,FALSE)),"",VLOOKUP(E2906,'Rota Pattern Data'!$A:$B,2,FALSE))</f>
        <v/>
      </c>
      <c r="H2906" s="197"/>
      <c r="I2906" s="200"/>
      <c r="J2906" s="198"/>
      <c r="K2906" s="198"/>
      <c r="L2906" s="198"/>
      <c r="M2906" s="199"/>
      <c r="N2906" s="198"/>
      <c r="O2906" s="242"/>
      <c r="P2906" s="242"/>
      <c r="Q2906" s="242"/>
      <c r="R2906" s="242"/>
      <c r="S2906" s="242"/>
      <c r="T2906" s="242"/>
      <c r="U2906" s="242"/>
      <c r="V2906" s="242"/>
      <c r="W2906" s="242"/>
      <c r="X2906" s="242"/>
      <c r="Y2906" s="242"/>
      <c r="Z2906" s="242"/>
      <c r="AA2906" s="242"/>
      <c r="AB2906" s="242"/>
      <c r="AC2906" s="243"/>
    </row>
    <row r="2907" spans="1:29" s="244" customFormat="1" ht="15" customHeight="1" x14ac:dyDescent="0.25">
      <c r="A2907" s="198"/>
      <c r="B2907" s="198"/>
      <c r="C2907" s="198"/>
      <c r="D2907" s="194"/>
      <c r="E2907" s="198"/>
      <c r="F2907" s="198"/>
      <c r="G2907" s="196" t="str">
        <f>IF(ISNA(VLOOKUP(E2907,'Rota Pattern Data'!$A:$B,2,FALSE)),"",VLOOKUP(E2907,'Rota Pattern Data'!$A:$B,2,FALSE))</f>
        <v/>
      </c>
      <c r="H2907" s="197"/>
      <c r="I2907" s="200"/>
      <c r="J2907" s="198"/>
      <c r="K2907" s="198"/>
      <c r="L2907" s="198"/>
      <c r="M2907" s="199"/>
      <c r="N2907" s="198"/>
      <c r="O2907" s="242"/>
      <c r="P2907" s="242"/>
      <c r="Q2907" s="242"/>
      <c r="R2907" s="242"/>
      <c r="S2907" s="242"/>
      <c r="T2907" s="242"/>
      <c r="U2907" s="242"/>
      <c r="V2907" s="242"/>
      <c r="W2907" s="242"/>
      <c r="X2907" s="242"/>
      <c r="Y2907" s="242"/>
      <c r="Z2907" s="242"/>
      <c r="AA2907" s="242"/>
      <c r="AB2907" s="242"/>
      <c r="AC2907" s="243"/>
    </row>
    <row r="2908" spans="1:29" s="244" customFormat="1" ht="15" customHeight="1" x14ac:dyDescent="0.25">
      <c r="A2908" s="198"/>
      <c r="B2908" s="198"/>
      <c r="C2908" s="198"/>
      <c r="D2908" s="194"/>
      <c r="E2908" s="198"/>
      <c r="F2908" s="198"/>
      <c r="G2908" s="196" t="str">
        <f>IF(ISNA(VLOOKUP(E2908,'Rota Pattern Data'!$A:$B,2,FALSE)),"",VLOOKUP(E2908,'Rota Pattern Data'!$A:$B,2,FALSE))</f>
        <v/>
      </c>
      <c r="H2908" s="197"/>
      <c r="I2908" s="200"/>
      <c r="J2908" s="198"/>
      <c r="K2908" s="198"/>
      <c r="L2908" s="198"/>
      <c r="M2908" s="199"/>
      <c r="N2908" s="198"/>
      <c r="O2908" s="242"/>
      <c r="P2908" s="242"/>
      <c r="Q2908" s="242"/>
      <c r="R2908" s="242"/>
      <c r="S2908" s="242"/>
      <c r="T2908" s="242"/>
      <c r="U2908" s="242"/>
      <c r="V2908" s="242"/>
      <c r="W2908" s="242"/>
      <c r="X2908" s="242"/>
      <c r="Y2908" s="242"/>
      <c r="Z2908" s="242"/>
      <c r="AA2908" s="242"/>
      <c r="AB2908" s="242"/>
      <c r="AC2908" s="243"/>
    </row>
    <row r="2909" spans="1:29" s="244" customFormat="1" ht="15" customHeight="1" x14ac:dyDescent="0.25">
      <c r="A2909" s="198"/>
      <c r="B2909" s="198"/>
      <c r="C2909" s="198"/>
      <c r="D2909" s="194"/>
      <c r="E2909" s="198"/>
      <c r="F2909" s="198"/>
      <c r="G2909" s="196" t="str">
        <f>IF(ISNA(VLOOKUP(E2909,'Rota Pattern Data'!$A:$B,2,FALSE)),"",VLOOKUP(E2909,'Rota Pattern Data'!$A:$B,2,FALSE))</f>
        <v/>
      </c>
      <c r="H2909" s="197"/>
      <c r="I2909" s="200"/>
      <c r="J2909" s="198"/>
      <c r="K2909" s="198"/>
      <c r="L2909" s="198"/>
      <c r="M2909" s="199"/>
      <c r="N2909" s="198"/>
      <c r="O2909" s="242"/>
      <c r="P2909" s="242"/>
      <c r="Q2909" s="242"/>
      <c r="R2909" s="242"/>
      <c r="S2909" s="242"/>
      <c r="T2909" s="242"/>
      <c r="U2909" s="242"/>
      <c r="V2909" s="242"/>
      <c r="W2909" s="242"/>
      <c r="X2909" s="242"/>
      <c r="Y2909" s="242"/>
      <c r="Z2909" s="242"/>
      <c r="AA2909" s="242"/>
      <c r="AB2909" s="242"/>
      <c r="AC2909" s="243"/>
    </row>
    <row r="2910" spans="1:29" s="244" customFormat="1" ht="15" customHeight="1" x14ac:dyDescent="0.25">
      <c r="A2910" s="198"/>
      <c r="B2910" s="198"/>
      <c r="C2910" s="198"/>
      <c r="D2910" s="194"/>
      <c r="E2910" s="198"/>
      <c r="F2910" s="198"/>
      <c r="G2910" s="196" t="str">
        <f>IF(ISNA(VLOOKUP(E2910,'Rota Pattern Data'!$A:$B,2,FALSE)),"",VLOOKUP(E2910,'Rota Pattern Data'!$A:$B,2,FALSE))</f>
        <v/>
      </c>
      <c r="H2910" s="197"/>
      <c r="I2910" s="200"/>
      <c r="J2910" s="198"/>
      <c r="K2910" s="198"/>
      <c r="L2910" s="198"/>
      <c r="M2910" s="199"/>
      <c r="N2910" s="198"/>
      <c r="O2910" s="242"/>
      <c r="P2910" s="242"/>
      <c r="Q2910" s="242"/>
      <c r="R2910" s="242"/>
      <c r="S2910" s="242"/>
      <c r="T2910" s="242"/>
      <c r="U2910" s="242"/>
      <c r="V2910" s="242"/>
      <c r="W2910" s="242"/>
      <c r="X2910" s="242"/>
      <c r="Y2910" s="242"/>
      <c r="Z2910" s="242"/>
      <c r="AA2910" s="242"/>
      <c r="AB2910" s="242"/>
      <c r="AC2910" s="243"/>
    </row>
    <row r="2911" spans="1:29" s="244" customFormat="1" ht="15" customHeight="1" x14ac:dyDescent="0.25">
      <c r="A2911" s="198"/>
      <c r="B2911" s="198"/>
      <c r="C2911" s="198"/>
      <c r="D2911" s="194"/>
      <c r="E2911" s="198"/>
      <c r="F2911" s="198"/>
      <c r="G2911" s="196" t="str">
        <f>IF(ISNA(VLOOKUP(E2911,'Rota Pattern Data'!$A:$B,2,FALSE)),"",VLOOKUP(E2911,'Rota Pattern Data'!$A:$B,2,FALSE))</f>
        <v/>
      </c>
      <c r="H2911" s="197"/>
      <c r="I2911" s="200"/>
      <c r="J2911" s="198"/>
      <c r="K2911" s="198"/>
      <c r="L2911" s="198"/>
      <c r="M2911" s="199"/>
      <c r="N2911" s="198"/>
      <c r="O2911" s="242"/>
      <c r="P2911" s="242"/>
      <c r="Q2911" s="242"/>
      <c r="R2911" s="242"/>
      <c r="S2911" s="242"/>
      <c r="T2911" s="242"/>
      <c r="U2911" s="242"/>
      <c r="V2911" s="242"/>
      <c r="W2911" s="242"/>
      <c r="X2911" s="242"/>
      <c r="Y2911" s="242"/>
      <c r="Z2911" s="242"/>
      <c r="AA2911" s="242"/>
      <c r="AB2911" s="242"/>
      <c r="AC2911" s="243"/>
    </row>
    <row r="2912" spans="1:29" s="244" customFormat="1" ht="15" customHeight="1" x14ac:dyDescent="0.25">
      <c r="A2912" s="198"/>
      <c r="B2912" s="198"/>
      <c r="C2912" s="198"/>
      <c r="D2912" s="194"/>
      <c r="E2912" s="198"/>
      <c r="F2912" s="198"/>
      <c r="G2912" s="196" t="str">
        <f>IF(ISNA(VLOOKUP(E2912,'Rota Pattern Data'!$A:$B,2,FALSE)),"",VLOOKUP(E2912,'Rota Pattern Data'!$A:$B,2,FALSE))</f>
        <v/>
      </c>
      <c r="H2912" s="197"/>
      <c r="I2912" s="200"/>
      <c r="J2912" s="198"/>
      <c r="K2912" s="198"/>
      <c r="L2912" s="198"/>
      <c r="M2912" s="199"/>
      <c r="N2912" s="198"/>
      <c r="O2912" s="242"/>
      <c r="P2912" s="242"/>
      <c r="Q2912" s="242"/>
      <c r="R2912" s="242"/>
      <c r="S2912" s="242"/>
      <c r="T2912" s="242"/>
      <c r="U2912" s="242"/>
      <c r="V2912" s="242"/>
      <c r="W2912" s="242"/>
      <c r="X2912" s="242"/>
      <c r="Y2912" s="242"/>
      <c r="Z2912" s="242"/>
      <c r="AA2912" s="242"/>
      <c r="AB2912" s="242"/>
      <c r="AC2912" s="243"/>
    </row>
    <row r="2913" spans="1:29" s="244" customFormat="1" ht="15" customHeight="1" x14ac:dyDescent="0.25">
      <c r="A2913" s="198"/>
      <c r="B2913" s="198"/>
      <c r="C2913" s="198"/>
      <c r="D2913" s="194"/>
      <c r="E2913" s="198"/>
      <c r="F2913" s="198"/>
      <c r="G2913" s="196" t="str">
        <f>IF(ISNA(VLOOKUP(E2913,'Rota Pattern Data'!$A:$B,2,FALSE)),"",VLOOKUP(E2913,'Rota Pattern Data'!$A:$B,2,FALSE))</f>
        <v/>
      </c>
      <c r="H2913" s="197"/>
      <c r="I2913" s="200"/>
      <c r="J2913" s="198"/>
      <c r="K2913" s="198"/>
      <c r="L2913" s="198"/>
      <c r="M2913" s="199"/>
      <c r="N2913" s="198"/>
      <c r="O2913" s="242"/>
      <c r="P2913" s="242"/>
      <c r="Q2913" s="242"/>
      <c r="R2913" s="242"/>
      <c r="S2913" s="242"/>
      <c r="T2913" s="242"/>
      <c r="U2913" s="242"/>
      <c r="V2913" s="242"/>
      <c r="W2913" s="242"/>
      <c r="X2913" s="242"/>
      <c r="Y2913" s="242"/>
      <c r="Z2913" s="242"/>
      <c r="AA2913" s="242"/>
      <c r="AB2913" s="242"/>
      <c r="AC2913" s="243"/>
    </row>
    <row r="2914" spans="1:29" s="244" customFormat="1" ht="15" customHeight="1" x14ac:dyDescent="0.25">
      <c r="A2914" s="198"/>
      <c r="B2914" s="198"/>
      <c r="C2914" s="198"/>
      <c r="D2914" s="194"/>
      <c r="E2914" s="198"/>
      <c r="F2914" s="198"/>
      <c r="G2914" s="196" t="str">
        <f>IF(ISNA(VLOOKUP(E2914,'Rota Pattern Data'!$A:$B,2,FALSE)),"",VLOOKUP(E2914,'Rota Pattern Data'!$A:$B,2,FALSE))</f>
        <v/>
      </c>
      <c r="H2914" s="197"/>
      <c r="I2914" s="200"/>
      <c r="J2914" s="198"/>
      <c r="K2914" s="198"/>
      <c r="L2914" s="198"/>
      <c r="M2914" s="199"/>
      <c r="N2914" s="198"/>
      <c r="O2914" s="242"/>
      <c r="P2914" s="242"/>
      <c r="Q2914" s="242"/>
      <c r="R2914" s="242"/>
      <c r="S2914" s="242"/>
      <c r="T2914" s="242"/>
      <c r="U2914" s="242"/>
      <c r="V2914" s="242"/>
      <c r="W2914" s="242"/>
      <c r="X2914" s="242"/>
      <c r="Y2914" s="242"/>
      <c r="Z2914" s="242"/>
      <c r="AA2914" s="242"/>
      <c r="AB2914" s="242"/>
      <c r="AC2914" s="243"/>
    </row>
    <row r="2915" spans="1:29" s="244" customFormat="1" ht="15" customHeight="1" x14ac:dyDescent="0.25">
      <c r="A2915" s="198"/>
      <c r="B2915" s="198"/>
      <c r="C2915" s="198"/>
      <c r="D2915" s="194"/>
      <c r="E2915" s="198"/>
      <c r="F2915" s="198"/>
      <c r="G2915" s="196" t="str">
        <f>IF(ISNA(VLOOKUP(E2915,'Rota Pattern Data'!$A:$B,2,FALSE)),"",VLOOKUP(E2915,'Rota Pattern Data'!$A:$B,2,FALSE))</f>
        <v/>
      </c>
      <c r="H2915" s="197"/>
      <c r="I2915" s="200"/>
      <c r="J2915" s="198"/>
      <c r="K2915" s="198"/>
      <c r="L2915" s="198"/>
      <c r="M2915" s="199"/>
      <c r="N2915" s="198"/>
      <c r="O2915" s="242"/>
      <c r="P2915" s="242"/>
      <c r="Q2915" s="242"/>
      <c r="R2915" s="242"/>
      <c r="S2915" s="242"/>
      <c r="T2915" s="242"/>
      <c r="U2915" s="242"/>
      <c r="V2915" s="242"/>
      <c r="W2915" s="242"/>
      <c r="X2915" s="242"/>
      <c r="Y2915" s="242"/>
      <c r="Z2915" s="242"/>
      <c r="AA2915" s="242"/>
      <c r="AB2915" s="242"/>
      <c r="AC2915" s="243"/>
    </row>
    <row r="2916" spans="1:29" s="244" customFormat="1" ht="15" customHeight="1" x14ac:dyDescent="0.25">
      <c r="A2916" s="198"/>
      <c r="B2916" s="198"/>
      <c r="C2916" s="198"/>
      <c r="D2916" s="194"/>
      <c r="E2916" s="198"/>
      <c r="F2916" s="198"/>
      <c r="G2916" s="196" t="str">
        <f>IF(ISNA(VLOOKUP(E2916,'Rota Pattern Data'!$A:$B,2,FALSE)),"",VLOOKUP(E2916,'Rota Pattern Data'!$A:$B,2,FALSE))</f>
        <v/>
      </c>
      <c r="H2916" s="197"/>
      <c r="I2916" s="200"/>
      <c r="J2916" s="198"/>
      <c r="K2916" s="198"/>
      <c r="L2916" s="198"/>
      <c r="M2916" s="199"/>
      <c r="N2916" s="198"/>
      <c r="O2916" s="242"/>
      <c r="P2916" s="242"/>
      <c r="Q2916" s="242"/>
      <c r="R2916" s="242"/>
      <c r="S2916" s="242"/>
      <c r="T2916" s="242"/>
      <c r="U2916" s="242"/>
      <c r="V2916" s="242"/>
      <c r="W2916" s="242"/>
      <c r="X2916" s="242"/>
      <c r="Y2916" s="242"/>
      <c r="Z2916" s="242"/>
      <c r="AA2916" s="242"/>
      <c r="AB2916" s="242"/>
      <c r="AC2916" s="243"/>
    </row>
    <row r="2917" spans="1:29" s="244" customFormat="1" ht="15" customHeight="1" x14ac:dyDescent="0.25">
      <c r="A2917" s="198"/>
      <c r="B2917" s="198"/>
      <c r="C2917" s="198"/>
      <c r="D2917" s="194"/>
      <c r="E2917" s="198"/>
      <c r="F2917" s="198"/>
      <c r="G2917" s="196" t="str">
        <f>IF(ISNA(VLOOKUP(E2917,'Rota Pattern Data'!$A:$B,2,FALSE)),"",VLOOKUP(E2917,'Rota Pattern Data'!$A:$B,2,FALSE))</f>
        <v/>
      </c>
      <c r="H2917" s="197"/>
      <c r="I2917" s="200"/>
      <c r="J2917" s="198"/>
      <c r="K2917" s="198"/>
      <c r="L2917" s="198"/>
      <c r="M2917" s="199"/>
      <c r="N2917" s="198"/>
      <c r="O2917" s="242"/>
      <c r="P2917" s="242"/>
      <c r="Q2917" s="242"/>
      <c r="R2917" s="242"/>
      <c r="S2917" s="242"/>
      <c r="T2917" s="242"/>
      <c r="U2917" s="242"/>
      <c r="V2917" s="242"/>
      <c r="W2917" s="242"/>
      <c r="X2917" s="242"/>
      <c r="Y2917" s="242"/>
      <c r="Z2917" s="242"/>
      <c r="AA2917" s="242"/>
      <c r="AB2917" s="242"/>
      <c r="AC2917" s="243"/>
    </row>
    <row r="2918" spans="1:29" s="244" customFormat="1" ht="15" customHeight="1" x14ac:dyDescent="0.25">
      <c r="A2918" s="198"/>
      <c r="B2918" s="198"/>
      <c r="C2918" s="198"/>
      <c r="D2918" s="194"/>
      <c r="E2918" s="198"/>
      <c r="F2918" s="198"/>
      <c r="G2918" s="196" t="str">
        <f>IF(ISNA(VLOOKUP(E2918,'Rota Pattern Data'!$A:$B,2,FALSE)),"",VLOOKUP(E2918,'Rota Pattern Data'!$A:$B,2,FALSE))</f>
        <v/>
      </c>
      <c r="H2918" s="197"/>
      <c r="I2918" s="200"/>
      <c r="J2918" s="198"/>
      <c r="K2918" s="198"/>
      <c r="L2918" s="198"/>
      <c r="M2918" s="199"/>
      <c r="N2918" s="198"/>
      <c r="O2918" s="242"/>
      <c r="P2918" s="242"/>
      <c r="Q2918" s="242"/>
      <c r="R2918" s="242"/>
      <c r="S2918" s="242"/>
      <c r="T2918" s="242"/>
      <c r="U2918" s="242"/>
      <c r="V2918" s="242"/>
      <c r="W2918" s="242"/>
      <c r="X2918" s="242"/>
      <c r="Y2918" s="242"/>
      <c r="Z2918" s="242"/>
      <c r="AA2918" s="242"/>
      <c r="AB2918" s="242"/>
      <c r="AC2918" s="243"/>
    </row>
    <row r="2919" spans="1:29" s="244" customFormat="1" ht="15" customHeight="1" x14ac:dyDescent="0.25">
      <c r="A2919" s="198"/>
      <c r="B2919" s="198"/>
      <c r="C2919" s="198"/>
      <c r="D2919" s="194"/>
      <c r="E2919" s="198"/>
      <c r="F2919" s="198"/>
      <c r="G2919" s="196" t="str">
        <f>IF(ISNA(VLOOKUP(E2919,'Rota Pattern Data'!$A:$B,2,FALSE)),"",VLOOKUP(E2919,'Rota Pattern Data'!$A:$B,2,FALSE))</f>
        <v/>
      </c>
      <c r="H2919" s="197"/>
      <c r="I2919" s="200"/>
      <c r="J2919" s="198"/>
      <c r="K2919" s="198"/>
      <c r="L2919" s="198"/>
      <c r="M2919" s="199"/>
      <c r="N2919" s="198"/>
      <c r="O2919" s="242"/>
      <c r="P2919" s="242"/>
      <c r="Q2919" s="242"/>
      <c r="R2919" s="242"/>
      <c r="S2919" s="242"/>
      <c r="T2919" s="242"/>
      <c r="U2919" s="242"/>
      <c r="V2919" s="242"/>
      <c r="W2919" s="242"/>
      <c r="X2919" s="242"/>
      <c r="Y2919" s="242"/>
      <c r="Z2919" s="242"/>
      <c r="AA2919" s="242"/>
      <c r="AB2919" s="242"/>
      <c r="AC2919" s="243"/>
    </row>
    <row r="2920" spans="1:29" s="244" customFormat="1" ht="15" customHeight="1" x14ac:dyDescent="0.25">
      <c r="A2920" s="198"/>
      <c r="B2920" s="198"/>
      <c r="C2920" s="198"/>
      <c r="D2920" s="194"/>
      <c r="E2920" s="198"/>
      <c r="F2920" s="198"/>
      <c r="G2920" s="196" t="str">
        <f>IF(ISNA(VLOOKUP(E2920,'Rota Pattern Data'!$A:$B,2,FALSE)),"",VLOOKUP(E2920,'Rota Pattern Data'!$A:$B,2,FALSE))</f>
        <v/>
      </c>
      <c r="H2920" s="197"/>
      <c r="I2920" s="200"/>
      <c r="J2920" s="198"/>
      <c r="K2920" s="198"/>
      <c r="L2920" s="198"/>
      <c r="M2920" s="199"/>
      <c r="N2920" s="198"/>
      <c r="O2920" s="242"/>
      <c r="P2920" s="242"/>
      <c r="Q2920" s="242"/>
      <c r="R2920" s="242"/>
      <c r="S2920" s="242"/>
      <c r="T2920" s="242"/>
      <c r="U2920" s="242"/>
      <c r="V2920" s="242"/>
      <c r="W2920" s="242"/>
      <c r="X2920" s="242"/>
      <c r="Y2920" s="242"/>
      <c r="Z2920" s="242"/>
      <c r="AA2920" s="242"/>
      <c r="AB2920" s="242"/>
      <c r="AC2920" s="243"/>
    </row>
    <row r="2921" spans="1:29" s="244" customFormat="1" ht="15" customHeight="1" x14ac:dyDescent="0.25">
      <c r="A2921" s="198"/>
      <c r="B2921" s="198"/>
      <c r="C2921" s="198"/>
      <c r="D2921" s="194"/>
      <c r="E2921" s="198"/>
      <c r="F2921" s="198"/>
      <c r="G2921" s="196" t="str">
        <f>IF(ISNA(VLOOKUP(E2921,'Rota Pattern Data'!$A:$B,2,FALSE)),"",VLOOKUP(E2921,'Rota Pattern Data'!$A:$B,2,FALSE))</f>
        <v/>
      </c>
      <c r="H2921" s="197"/>
      <c r="I2921" s="200"/>
      <c r="J2921" s="198"/>
      <c r="K2921" s="198"/>
      <c r="L2921" s="198"/>
      <c r="M2921" s="199"/>
      <c r="N2921" s="198"/>
      <c r="O2921" s="242"/>
      <c r="P2921" s="242"/>
      <c r="Q2921" s="242"/>
      <c r="R2921" s="242"/>
      <c r="S2921" s="242"/>
      <c r="T2921" s="242"/>
      <c r="U2921" s="242"/>
      <c r="V2921" s="242"/>
      <c r="W2921" s="242"/>
      <c r="X2921" s="242"/>
      <c r="Y2921" s="242"/>
      <c r="Z2921" s="242"/>
      <c r="AA2921" s="242"/>
      <c r="AB2921" s="242"/>
      <c r="AC2921" s="243"/>
    </row>
    <row r="2922" spans="1:29" s="244" customFormat="1" ht="15" customHeight="1" x14ac:dyDescent="0.25">
      <c r="A2922" s="198"/>
      <c r="B2922" s="198"/>
      <c r="C2922" s="198"/>
      <c r="D2922" s="194"/>
      <c r="E2922" s="198"/>
      <c r="F2922" s="198"/>
      <c r="G2922" s="196" t="str">
        <f>IF(ISNA(VLOOKUP(E2922,'Rota Pattern Data'!$A:$B,2,FALSE)),"",VLOOKUP(E2922,'Rota Pattern Data'!$A:$B,2,FALSE))</f>
        <v/>
      </c>
      <c r="H2922" s="197"/>
      <c r="I2922" s="200"/>
      <c r="J2922" s="198"/>
      <c r="K2922" s="198"/>
      <c r="L2922" s="198"/>
      <c r="M2922" s="199"/>
      <c r="N2922" s="198"/>
      <c r="O2922" s="242"/>
      <c r="P2922" s="242"/>
      <c r="Q2922" s="242"/>
      <c r="R2922" s="242"/>
      <c r="S2922" s="242"/>
      <c r="T2922" s="242"/>
      <c r="U2922" s="242"/>
      <c r="V2922" s="242"/>
      <c r="W2922" s="242"/>
      <c r="X2922" s="242"/>
      <c r="Y2922" s="242"/>
      <c r="Z2922" s="242"/>
      <c r="AA2922" s="242"/>
      <c r="AB2922" s="242"/>
      <c r="AC2922" s="243"/>
    </row>
    <row r="2923" spans="1:29" s="244" customFormat="1" ht="15" customHeight="1" x14ac:dyDescent="0.25">
      <c r="A2923" s="198"/>
      <c r="B2923" s="198"/>
      <c r="C2923" s="198"/>
      <c r="D2923" s="194"/>
      <c r="E2923" s="198"/>
      <c r="F2923" s="198"/>
      <c r="G2923" s="196" t="str">
        <f>IF(ISNA(VLOOKUP(E2923,'Rota Pattern Data'!$A:$B,2,FALSE)),"",VLOOKUP(E2923,'Rota Pattern Data'!$A:$B,2,FALSE))</f>
        <v/>
      </c>
      <c r="H2923" s="197"/>
      <c r="I2923" s="200"/>
      <c r="J2923" s="198"/>
      <c r="K2923" s="198"/>
      <c r="L2923" s="198"/>
      <c r="M2923" s="199"/>
      <c r="N2923" s="198"/>
      <c r="O2923" s="242"/>
      <c r="P2923" s="242"/>
      <c r="Q2923" s="242"/>
      <c r="R2923" s="242"/>
      <c r="S2923" s="242"/>
      <c r="T2923" s="242"/>
      <c r="U2923" s="242"/>
      <c r="V2923" s="242"/>
      <c r="W2923" s="242"/>
      <c r="X2923" s="242"/>
      <c r="Y2923" s="242"/>
      <c r="Z2923" s="242"/>
      <c r="AA2923" s="242"/>
      <c r="AB2923" s="242"/>
      <c r="AC2923" s="243"/>
    </row>
    <row r="2924" spans="1:29" s="244" customFormat="1" ht="15" customHeight="1" x14ac:dyDescent="0.25">
      <c r="A2924" s="198"/>
      <c r="B2924" s="198"/>
      <c r="C2924" s="198"/>
      <c r="D2924" s="194"/>
      <c r="E2924" s="198"/>
      <c r="F2924" s="198"/>
      <c r="G2924" s="196" t="str">
        <f>IF(ISNA(VLOOKUP(E2924,'Rota Pattern Data'!$A:$B,2,FALSE)),"",VLOOKUP(E2924,'Rota Pattern Data'!$A:$B,2,FALSE))</f>
        <v/>
      </c>
      <c r="H2924" s="197"/>
      <c r="I2924" s="200"/>
      <c r="J2924" s="198"/>
      <c r="K2924" s="198"/>
      <c r="L2924" s="198"/>
      <c r="M2924" s="199"/>
      <c r="N2924" s="198"/>
      <c r="O2924" s="242"/>
      <c r="P2924" s="242"/>
      <c r="Q2924" s="242"/>
      <c r="R2924" s="242"/>
      <c r="S2924" s="242"/>
      <c r="T2924" s="242"/>
      <c r="U2924" s="242"/>
      <c r="V2924" s="242"/>
      <c r="W2924" s="242"/>
      <c r="X2924" s="242"/>
      <c r="Y2924" s="242"/>
      <c r="Z2924" s="242"/>
      <c r="AA2924" s="242"/>
      <c r="AB2924" s="242"/>
      <c r="AC2924" s="243"/>
    </row>
    <row r="2925" spans="1:29" s="244" customFormat="1" ht="15" customHeight="1" x14ac:dyDescent="0.25">
      <c r="A2925" s="198"/>
      <c r="B2925" s="198"/>
      <c r="C2925" s="198"/>
      <c r="D2925" s="194"/>
      <c r="E2925" s="198"/>
      <c r="F2925" s="198"/>
      <c r="G2925" s="196" t="str">
        <f>IF(ISNA(VLOOKUP(E2925,'Rota Pattern Data'!$A:$B,2,FALSE)),"",VLOOKUP(E2925,'Rota Pattern Data'!$A:$B,2,FALSE))</f>
        <v/>
      </c>
      <c r="H2925" s="197"/>
      <c r="I2925" s="200"/>
      <c r="J2925" s="198"/>
      <c r="K2925" s="198"/>
      <c r="L2925" s="198"/>
      <c r="M2925" s="199"/>
      <c r="N2925" s="198"/>
      <c r="O2925" s="242"/>
      <c r="P2925" s="242"/>
      <c r="Q2925" s="242"/>
      <c r="R2925" s="242"/>
      <c r="S2925" s="242"/>
      <c r="T2925" s="242"/>
      <c r="U2925" s="242"/>
      <c r="V2925" s="242"/>
      <c r="W2925" s="242"/>
      <c r="X2925" s="242"/>
      <c r="Y2925" s="242"/>
      <c r="Z2925" s="242"/>
      <c r="AA2925" s="242"/>
      <c r="AB2925" s="242"/>
      <c r="AC2925" s="243"/>
    </row>
    <row r="2926" spans="1:29" s="244" customFormat="1" ht="15" customHeight="1" x14ac:dyDescent="0.25">
      <c r="A2926" s="198"/>
      <c r="B2926" s="198"/>
      <c r="C2926" s="198"/>
      <c r="D2926" s="194"/>
      <c r="E2926" s="198"/>
      <c r="F2926" s="198"/>
      <c r="G2926" s="196" t="str">
        <f>IF(ISNA(VLOOKUP(E2926,'Rota Pattern Data'!$A:$B,2,FALSE)),"",VLOOKUP(E2926,'Rota Pattern Data'!$A:$B,2,FALSE))</f>
        <v/>
      </c>
      <c r="H2926" s="197"/>
      <c r="I2926" s="200"/>
      <c r="J2926" s="198"/>
      <c r="K2926" s="198"/>
      <c r="L2926" s="198"/>
      <c r="M2926" s="199"/>
      <c r="N2926" s="198"/>
      <c r="O2926" s="242"/>
      <c r="P2926" s="242"/>
      <c r="Q2926" s="242"/>
      <c r="R2926" s="242"/>
      <c r="S2926" s="242"/>
      <c r="T2926" s="242"/>
      <c r="U2926" s="242"/>
      <c r="V2926" s="242"/>
      <c r="W2926" s="242"/>
      <c r="X2926" s="242"/>
      <c r="Y2926" s="242"/>
      <c r="Z2926" s="242"/>
      <c r="AA2926" s="242"/>
      <c r="AB2926" s="242"/>
      <c r="AC2926" s="243"/>
    </row>
    <row r="2927" spans="1:29" s="244" customFormat="1" ht="15" customHeight="1" x14ac:dyDescent="0.25">
      <c r="A2927" s="198"/>
      <c r="B2927" s="198"/>
      <c r="C2927" s="198"/>
      <c r="D2927" s="194"/>
      <c r="E2927" s="198"/>
      <c r="F2927" s="198"/>
      <c r="G2927" s="196" t="str">
        <f>IF(ISNA(VLOOKUP(E2927,'Rota Pattern Data'!$A:$B,2,FALSE)),"",VLOOKUP(E2927,'Rota Pattern Data'!$A:$B,2,FALSE))</f>
        <v/>
      </c>
      <c r="H2927" s="197"/>
      <c r="I2927" s="200"/>
      <c r="J2927" s="198"/>
      <c r="K2927" s="198"/>
      <c r="L2927" s="198"/>
      <c r="M2927" s="199"/>
      <c r="N2927" s="198"/>
      <c r="O2927" s="242"/>
      <c r="P2927" s="242"/>
      <c r="Q2927" s="242"/>
      <c r="R2927" s="242"/>
      <c r="S2927" s="242"/>
      <c r="T2927" s="242"/>
      <c r="U2927" s="242"/>
      <c r="V2927" s="242"/>
      <c r="W2927" s="242"/>
      <c r="X2927" s="242"/>
      <c r="Y2927" s="242"/>
      <c r="Z2927" s="242"/>
      <c r="AA2927" s="242"/>
      <c r="AB2927" s="242"/>
      <c r="AC2927" s="243"/>
    </row>
    <row r="2928" spans="1:29" s="244" customFormat="1" ht="15" customHeight="1" x14ac:dyDescent="0.25">
      <c r="A2928" s="198"/>
      <c r="B2928" s="198"/>
      <c r="C2928" s="198"/>
      <c r="D2928" s="194"/>
      <c r="E2928" s="198"/>
      <c r="F2928" s="198"/>
      <c r="G2928" s="196" t="str">
        <f>IF(ISNA(VLOOKUP(E2928,'Rota Pattern Data'!$A:$B,2,FALSE)),"",VLOOKUP(E2928,'Rota Pattern Data'!$A:$B,2,FALSE))</f>
        <v/>
      </c>
      <c r="H2928" s="197"/>
      <c r="I2928" s="200"/>
      <c r="J2928" s="198"/>
      <c r="K2928" s="198"/>
      <c r="L2928" s="198"/>
      <c r="M2928" s="199"/>
      <c r="N2928" s="198"/>
      <c r="O2928" s="242"/>
      <c r="P2928" s="242"/>
      <c r="Q2928" s="242"/>
      <c r="R2928" s="242"/>
      <c r="S2928" s="242"/>
      <c r="T2928" s="242"/>
      <c r="U2928" s="242"/>
      <c r="V2928" s="242"/>
      <c r="W2928" s="242"/>
      <c r="X2928" s="242"/>
      <c r="Y2928" s="242"/>
      <c r="Z2928" s="242"/>
      <c r="AA2928" s="242"/>
      <c r="AB2928" s="242"/>
      <c r="AC2928" s="243"/>
    </row>
    <row r="2929" spans="1:29" s="244" customFormat="1" ht="15" customHeight="1" x14ac:dyDescent="0.25">
      <c r="A2929" s="198"/>
      <c r="B2929" s="198"/>
      <c r="C2929" s="198"/>
      <c r="D2929" s="194"/>
      <c r="E2929" s="198"/>
      <c r="F2929" s="198"/>
      <c r="G2929" s="196" t="str">
        <f>IF(ISNA(VLOOKUP(E2929,'Rota Pattern Data'!$A:$B,2,FALSE)),"",VLOOKUP(E2929,'Rota Pattern Data'!$A:$B,2,FALSE))</f>
        <v/>
      </c>
      <c r="H2929" s="197"/>
      <c r="I2929" s="200"/>
      <c r="J2929" s="198"/>
      <c r="K2929" s="198"/>
      <c r="L2929" s="198"/>
      <c r="M2929" s="199"/>
      <c r="N2929" s="198"/>
      <c r="O2929" s="242"/>
      <c r="P2929" s="242"/>
      <c r="Q2929" s="242"/>
      <c r="R2929" s="242"/>
      <c r="S2929" s="242"/>
      <c r="T2929" s="242"/>
      <c r="U2929" s="242"/>
      <c r="V2929" s="242"/>
      <c r="W2929" s="242"/>
      <c r="X2929" s="242"/>
      <c r="Y2929" s="242"/>
      <c r="Z2929" s="242"/>
      <c r="AA2929" s="242"/>
      <c r="AB2929" s="242"/>
      <c r="AC2929" s="243"/>
    </row>
    <row r="2930" spans="1:29" s="244" customFormat="1" ht="15" customHeight="1" x14ac:dyDescent="0.25">
      <c r="A2930" s="198"/>
      <c r="B2930" s="198"/>
      <c r="C2930" s="198"/>
      <c r="D2930" s="194"/>
      <c r="E2930" s="198"/>
      <c r="F2930" s="198"/>
      <c r="G2930" s="196" t="str">
        <f>IF(ISNA(VLOOKUP(E2930,'Rota Pattern Data'!$A:$B,2,FALSE)),"",VLOOKUP(E2930,'Rota Pattern Data'!$A:$B,2,FALSE))</f>
        <v/>
      </c>
      <c r="H2930" s="197"/>
      <c r="I2930" s="200"/>
      <c r="J2930" s="198"/>
      <c r="K2930" s="198"/>
      <c r="L2930" s="198"/>
      <c r="M2930" s="199"/>
      <c r="N2930" s="198"/>
      <c r="O2930" s="242"/>
      <c r="P2930" s="242"/>
      <c r="Q2930" s="242"/>
      <c r="R2930" s="242"/>
      <c r="S2930" s="242"/>
      <c r="T2930" s="242"/>
      <c r="U2930" s="242"/>
      <c r="V2930" s="242"/>
      <c r="W2930" s="242"/>
      <c r="X2930" s="242"/>
      <c r="Y2930" s="242"/>
      <c r="Z2930" s="242"/>
      <c r="AA2930" s="242"/>
      <c r="AB2930" s="242"/>
      <c r="AC2930" s="243"/>
    </row>
    <row r="2931" spans="1:29" s="244" customFormat="1" ht="15" customHeight="1" x14ac:dyDescent="0.25">
      <c r="A2931" s="198"/>
      <c r="B2931" s="198"/>
      <c r="C2931" s="198"/>
      <c r="D2931" s="194"/>
      <c r="E2931" s="198"/>
      <c r="F2931" s="198"/>
      <c r="G2931" s="196" t="str">
        <f>IF(ISNA(VLOOKUP(E2931,'Rota Pattern Data'!$A:$B,2,FALSE)),"",VLOOKUP(E2931,'Rota Pattern Data'!$A:$B,2,FALSE))</f>
        <v/>
      </c>
      <c r="H2931" s="197"/>
      <c r="I2931" s="200"/>
      <c r="J2931" s="198"/>
      <c r="K2931" s="198"/>
      <c r="L2931" s="198"/>
      <c r="M2931" s="199"/>
      <c r="N2931" s="198"/>
      <c r="O2931" s="242"/>
      <c r="P2931" s="242"/>
      <c r="Q2931" s="242"/>
      <c r="R2931" s="242"/>
      <c r="S2931" s="242"/>
      <c r="T2931" s="242"/>
      <c r="U2931" s="242"/>
      <c r="V2931" s="242"/>
      <c r="W2931" s="242"/>
      <c r="X2931" s="242"/>
      <c r="Y2931" s="242"/>
      <c r="Z2931" s="242"/>
      <c r="AA2931" s="242"/>
      <c r="AB2931" s="242"/>
      <c r="AC2931" s="243"/>
    </row>
    <row r="2932" spans="1:29" s="244" customFormat="1" ht="15" customHeight="1" x14ac:dyDescent="0.25">
      <c r="A2932" s="198"/>
      <c r="B2932" s="198"/>
      <c r="C2932" s="198"/>
      <c r="D2932" s="194"/>
      <c r="E2932" s="198"/>
      <c r="F2932" s="198"/>
      <c r="G2932" s="196" t="str">
        <f>IF(ISNA(VLOOKUP(E2932,'Rota Pattern Data'!$A:$B,2,FALSE)),"",VLOOKUP(E2932,'Rota Pattern Data'!$A:$B,2,FALSE))</f>
        <v/>
      </c>
      <c r="H2932" s="197"/>
      <c r="I2932" s="200"/>
      <c r="J2932" s="198"/>
      <c r="K2932" s="198"/>
      <c r="L2932" s="198"/>
      <c r="M2932" s="199"/>
      <c r="N2932" s="198"/>
      <c r="O2932" s="242"/>
      <c r="P2932" s="242"/>
      <c r="Q2932" s="242"/>
      <c r="R2932" s="242"/>
      <c r="S2932" s="242"/>
      <c r="T2932" s="242"/>
      <c r="U2932" s="242"/>
      <c r="V2932" s="242"/>
      <c r="W2932" s="242"/>
      <c r="X2932" s="242"/>
      <c r="Y2932" s="242"/>
      <c r="Z2932" s="242"/>
      <c r="AA2932" s="242"/>
      <c r="AB2932" s="242"/>
      <c r="AC2932" s="243"/>
    </row>
    <row r="2933" spans="1:29" s="244" customFormat="1" ht="15" customHeight="1" x14ac:dyDescent="0.25">
      <c r="A2933" s="198"/>
      <c r="B2933" s="198"/>
      <c r="C2933" s="198"/>
      <c r="D2933" s="194"/>
      <c r="E2933" s="198"/>
      <c r="F2933" s="198"/>
      <c r="G2933" s="196" t="str">
        <f>IF(ISNA(VLOOKUP(E2933,'Rota Pattern Data'!$A:$B,2,FALSE)),"",VLOOKUP(E2933,'Rota Pattern Data'!$A:$B,2,FALSE))</f>
        <v/>
      </c>
      <c r="H2933" s="197"/>
      <c r="I2933" s="200"/>
      <c r="J2933" s="198"/>
      <c r="K2933" s="198"/>
      <c r="L2933" s="198"/>
      <c r="M2933" s="199"/>
      <c r="N2933" s="198"/>
      <c r="O2933" s="242"/>
      <c r="P2933" s="242"/>
      <c r="Q2933" s="242"/>
      <c r="R2933" s="242"/>
      <c r="S2933" s="242"/>
      <c r="T2933" s="242"/>
      <c r="U2933" s="242"/>
      <c r="V2933" s="242"/>
      <c r="W2933" s="242"/>
      <c r="X2933" s="242"/>
      <c r="Y2933" s="242"/>
      <c r="Z2933" s="242"/>
      <c r="AA2933" s="242"/>
      <c r="AB2933" s="242"/>
      <c r="AC2933" s="243"/>
    </row>
    <row r="2934" spans="1:29" s="244" customFormat="1" ht="15" customHeight="1" x14ac:dyDescent="0.25">
      <c r="A2934" s="198"/>
      <c r="B2934" s="198"/>
      <c r="C2934" s="198"/>
      <c r="D2934" s="194"/>
      <c r="E2934" s="198"/>
      <c r="F2934" s="198"/>
      <c r="G2934" s="196" t="str">
        <f>IF(ISNA(VLOOKUP(E2934,'Rota Pattern Data'!$A:$B,2,FALSE)),"",VLOOKUP(E2934,'Rota Pattern Data'!$A:$B,2,FALSE))</f>
        <v/>
      </c>
      <c r="H2934" s="197"/>
      <c r="I2934" s="200"/>
      <c r="J2934" s="198"/>
      <c r="K2934" s="198"/>
      <c r="L2934" s="198"/>
      <c r="M2934" s="199"/>
      <c r="N2934" s="198"/>
      <c r="O2934" s="242"/>
      <c r="P2934" s="242"/>
      <c r="Q2934" s="242"/>
      <c r="R2934" s="242"/>
      <c r="S2934" s="242"/>
      <c r="T2934" s="242"/>
      <c r="U2934" s="242"/>
      <c r="V2934" s="242"/>
      <c r="W2934" s="242"/>
      <c r="X2934" s="242"/>
      <c r="Y2934" s="242"/>
      <c r="Z2934" s="242"/>
      <c r="AA2934" s="242"/>
      <c r="AB2934" s="242"/>
      <c r="AC2934" s="243"/>
    </row>
    <row r="2935" spans="1:29" s="244" customFormat="1" ht="15" customHeight="1" x14ac:dyDescent="0.25">
      <c r="A2935" s="198"/>
      <c r="B2935" s="198"/>
      <c r="C2935" s="198"/>
      <c r="D2935" s="194"/>
      <c r="E2935" s="198"/>
      <c r="F2935" s="198"/>
      <c r="G2935" s="196" t="str">
        <f>IF(ISNA(VLOOKUP(E2935,'Rota Pattern Data'!$A:$B,2,FALSE)),"",VLOOKUP(E2935,'Rota Pattern Data'!$A:$B,2,FALSE))</f>
        <v/>
      </c>
      <c r="H2935" s="197"/>
      <c r="I2935" s="200"/>
      <c r="J2935" s="198"/>
      <c r="K2935" s="198"/>
      <c r="L2935" s="198"/>
      <c r="M2935" s="199"/>
      <c r="N2935" s="198"/>
      <c r="O2935" s="242"/>
      <c r="P2935" s="242"/>
      <c r="Q2935" s="242"/>
      <c r="R2935" s="242"/>
      <c r="S2935" s="242"/>
      <c r="T2935" s="242"/>
      <c r="U2935" s="242"/>
      <c r="V2935" s="242"/>
      <c r="W2935" s="242"/>
      <c r="X2935" s="242"/>
      <c r="Y2935" s="242"/>
      <c r="Z2935" s="242"/>
      <c r="AA2935" s="242"/>
      <c r="AB2935" s="242"/>
      <c r="AC2935" s="243"/>
    </row>
    <row r="2936" spans="1:29" s="244" customFormat="1" ht="15" customHeight="1" x14ac:dyDescent="0.25">
      <c r="A2936" s="198"/>
      <c r="B2936" s="198"/>
      <c r="C2936" s="198"/>
      <c r="D2936" s="194"/>
      <c r="E2936" s="198"/>
      <c r="F2936" s="198"/>
      <c r="G2936" s="196" t="str">
        <f>IF(ISNA(VLOOKUP(E2936,'Rota Pattern Data'!$A:$B,2,FALSE)),"",VLOOKUP(E2936,'Rota Pattern Data'!$A:$B,2,FALSE))</f>
        <v/>
      </c>
      <c r="H2936" s="197"/>
      <c r="I2936" s="200"/>
      <c r="J2936" s="198"/>
      <c r="K2936" s="198"/>
      <c r="L2936" s="198"/>
      <c r="M2936" s="199"/>
      <c r="N2936" s="198"/>
      <c r="O2936" s="242"/>
      <c r="P2936" s="242"/>
      <c r="Q2936" s="242"/>
      <c r="R2936" s="242"/>
      <c r="S2936" s="242"/>
      <c r="T2936" s="242"/>
      <c r="U2936" s="242"/>
      <c r="V2936" s="242"/>
      <c r="W2936" s="242"/>
      <c r="X2936" s="242"/>
      <c r="Y2936" s="242"/>
      <c r="Z2936" s="242"/>
      <c r="AA2936" s="242"/>
      <c r="AB2936" s="242"/>
      <c r="AC2936" s="243"/>
    </row>
    <row r="2937" spans="1:29" s="244" customFormat="1" ht="15" customHeight="1" x14ac:dyDescent="0.25">
      <c r="A2937" s="198"/>
      <c r="B2937" s="198"/>
      <c r="C2937" s="198"/>
      <c r="D2937" s="194"/>
      <c r="E2937" s="198"/>
      <c r="F2937" s="198"/>
      <c r="G2937" s="196" t="str">
        <f>IF(ISNA(VLOOKUP(E2937,'Rota Pattern Data'!$A:$B,2,FALSE)),"",VLOOKUP(E2937,'Rota Pattern Data'!$A:$B,2,FALSE))</f>
        <v/>
      </c>
      <c r="H2937" s="197"/>
      <c r="I2937" s="200"/>
      <c r="J2937" s="198"/>
      <c r="K2937" s="198"/>
      <c r="L2937" s="198"/>
      <c r="M2937" s="199"/>
      <c r="N2937" s="198"/>
      <c r="O2937" s="242"/>
      <c r="P2937" s="242"/>
      <c r="Q2937" s="242"/>
      <c r="R2937" s="242"/>
      <c r="S2937" s="242"/>
      <c r="T2937" s="242"/>
      <c r="U2937" s="242"/>
      <c r="V2937" s="242"/>
      <c r="W2937" s="242"/>
      <c r="X2937" s="242"/>
      <c r="Y2937" s="242"/>
      <c r="Z2937" s="242"/>
      <c r="AA2937" s="242"/>
      <c r="AB2937" s="242"/>
      <c r="AC2937" s="243"/>
    </row>
    <row r="2938" spans="1:29" s="244" customFormat="1" ht="15" customHeight="1" x14ac:dyDescent="0.25">
      <c r="A2938" s="198"/>
      <c r="B2938" s="198"/>
      <c r="C2938" s="198"/>
      <c r="D2938" s="194"/>
      <c r="E2938" s="198"/>
      <c r="F2938" s="198"/>
      <c r="G2938" s="196" t="str">
        <f>IF(ISNA(VLOOKUP(E2938,'Rota Pattern Data'!$A:$B,2,FALSE)),"",VLOOKUP(E2938,'Rota Pattern Data'!$A:$B,2,FALSE))</f>
        <v/>
      </c>
      <c r="H2938" s="197"/>
      <c r="I2938" s="200"/>
      <c r="J2938" s="198"/>
      <c r="K2938" s="198"/>
      <c r="L2938" s="198"/>
      <c r="M2938" s="199"/>
      <c r="N2938" s="198"/>
      <c r="O2938" s="242"/>
      <c r="P2938" s="242"/>
      <c r="Q2938" s="242"/>
      <c r="R2938" s="242"/>
      <c r="S2938" s="242"/>
      <c r="T2938" s="242"/>
      <c r="U2938" s="242"/>
      <c r="V2938" s="242"/>
      <c r="W2938" s="242"/>
      <c r="X2938" s="242"/>
      <c r="Y2938" s="242"/>
      <c r="Z2938" s="242"/>
      <c r="AA2938" s="242"/>
      <c r="AB2938" s="242"/>
      <c r="AC2938" s="243"/>
    </row>
    <row r="2939" spans="1:29" s="244" customFormat="1" ht="15" customHeight="1" x14ac:dyDescent="0.25">
      <c r="A2939" s="198"/>
      <c r="B2939" s="198"/>
      <c r="C2939" s="198"/>
      <c r="D2939" s="194"/>
      <c r="E2939" s="198"/>
      <c r="F2939" s="198"/>
      <c r="G2939" s="196" t="str">
        <f>IF(ISNA(VLOOKUP(E2939,'Rota Pattern Data'!$A:$B,2,FALSE)),"",VLOOKUP(E2939,'Rota Pattern Data'!$A:$B,2,FALSE))</f>
        <v/>
      </c>
      <c r="H2939" s="197"/>
      <c r="I2939" s="200"/>
      <c r="J2939" s="198"/>
      <c r="K2939" s="198"/>
      <c r="L2939" s="198"/>
      <c r="M2939" s="199"/>
      <c r="N2939" s="198"/>
      <c r="O2939" s="242"/>
      <c r="P2939" s="242"/>
      <c r="Q2939" s="242"/>
      <c r="R2939" s="242"/>
      <c r="S2939" s="242"/>
      <c r="T2939" s="242"/>
      <c r="U2939" s="242"/>
      <c r="V2939" s="242"/>
      <c r="W2939" s="242"/>
      <c r="X2939" s="242"/>
      <c r="Y2939" s="242"/>
      <c r="Z2939" s="242"/>
      <c r="AA2939" s="242"/>
      <c r="AB2939" s="242"/>
      <c r="AC2939" s="243"/>
    </row>
    <row r="2940" spans="1:29" s="244" customFormat="1" ht="15" customHeight="1" x14ac:dyDescent="0.25">
      <c r="A2940" s="198"/>
      <c r="B2940" s="198"/>
      <c r="C2940" s="198"/>
      <c r="D2940" s="194"/>
      <c r="E2940" s="198"/>
      <c r="F2940" s="198"/>
      <c r="G2940" s="196" t="str">
        <f>IF(ISNA(VLOOKUP(E2940,'Rota Pattern Data'!$A:$B,2,FALSE)),"",VLOOKUP(E2940,'Rota Pattern Data'!$A:$B,2,FALSE))</f>
        <v/>
      </c>
      <c r="H2940" s="197"/>
      <c r="I2940" s="200"/>
      <c r="J2940" s="198"/>
      <c r="K2940" s="198"/>
      <c r="L2940" s="198"/>
      <c r="M2940" s="199"/>
      <c r="N2940" s="198"/>
      <c r="O2940" s="242"/>
      <c r="P2940" s="242"/>
      <c r="Q2940" s="242"/>
      <c r="R2940" s="242"/>
      <c r="S2940" s="242"/>
      <c r="T2940" s="242"/>
      <c r="U2940" s="242"/>
      <c r="V2940" s="242"/>
      <c r="W2940" s="242"/>
      <c r="X2940" s="242"/>
      <c r="Y2940" s="242"/>
      <c r="Z2940" s="242"/>
      <c r="AA2940" s="242"/>
      <c r="AB2940" s="242"/>
      <c r="AC2940" s="243"/>
    </row>
    <row r="2941" spans="1:29" s="244" customFormat="1" ht="15" customHeight="1" x14ac:dyDescent="0.25">
      <c r="A2941" s="198"/>
      <c r="B2941" s="198"/>
      <c r="C2941" s="198"/>
      <c r="D2941" s="194"/>
      <c r="E2941" s="198"/>
      <c r="F2941" s="198"/>
      <c r="G2941" s="196" t="str">
        <f>IF(ISNA(VLOOKUP(E2941,'Rota Pattern Data'!$A:$B,2,FALSE)),"",VLOOKUP(E2941,'Rota Pattern Data'!$A:$B,2,FALSE))</f>
        <v/>
      </c>
      <c r="H2941" s="197"/>
      <c r="I2941" s="200"/>
      <c r="J2941" s="198"/>
      <c r="K2941" s="198"/>
      <c r="L2941" s="198"/>
      <c r="M2941" s="199"/>
      <c r="N2941" s="198"/>
      <c r="O2941" s="242"/>
      <c r="P2941" s="242"/>
      <c r="Q2941" s="242"/>
      <c r="R2941" s="242"/>
      <c r="S2941" s="242"/>
      <c r="T2941" s="242"/>
      <c r="U2941" s="242"/>
      <c r="V2941" s="242"/>
      <c r="W2941" s="242"/>
      <c r="X2941" s="242"/>
      <c r="Y2941" s="242"/>
      <c r="Z2941" s="242"/>
      <c r="AA2941" s="242"/>
      <c r="AB2941" s="242"/>
      <c r="AC2941" s="243"/>
    </row>
    <row r="2942" spans="1:29" s="244" customFormat="1" ht="15" customHeight="1" x14ac:dyDescent="0.25">
      <c r="A2942" s="198"/>
      <c r="B2942" s="198"/>
      <c r="C2942" s="198"/>
      <c r="D2942" s="194"/>
      <c r="E2942" s="198"/>
      <c r="F2942" s="198"/>
      <c r="G2942" s="196" t="str">
        <f>IF(ISNA(VLOOKUP(E2942,'Rota Pattern Data'!$A:$B,2,FALSE)),"",VLOOKUP(E2942,'Rota Pattern Data'!$A:$B,2,FALSE))</f>
        <v/>
      </c>
      <c r="H2942" s="197"/>
      <c r="I2942" s="200"/>
      <c r="J2942" s="198"/>
      <c r="K2942" s="198"/>
      <c r="L2942" s="198"/>
      <c r="M2942" s="199"/>
      <c r="N2942" s="198"/>
      <c r="O2942" s="242"/>
      <c r="P2942" s="242"/>
      <c r="Q2942" s="242"/>
      <c r="R2942" s="242"/>
      <c r="S2942" s="242"/>
      <c r="T2942" s="242"/>
      <c r="U2942" s="242"/>
      <c r="V2942" s="242"/>
      <c r="W2942" s="242"/>
      <c r="X2942" s="242"/>
      <c r="Y2942" s="242"/>
      <c r="Z2942" s="242"/>
      <c r="AA2942" s="242"/>
      <c r="AB2942" s="242"/>
      <c r="AC2942" s="243"/>
    </row>
    <row r="2943" spans="1:29" s="244" customFormat="1" ht="15" customHeight="1" x14ac:dyDescent="0.25">
      <c r="A2943" s="198"/>
      <c r="B2943" s="198"/>
      <c r="C2943" s="198"/>
      <c r="D2943" s="194"/>
      <c r="E2943" s="198"/>
      <c r="F2943" s="198"/>
      <c r="G2943" s="196" t="str">
        <f>IF(ISNA(VLOOKUP(E2943,'Rota Pattern Data'!$A:$B,2,FALSE)),"",VLOOKUP(E2943,'Rota Pattern Data'!$A:$B,2,FALSE))</f>
        <v/>
      </c>
      <c r="H2943" s="197"/>
      <c r="I2943" s="200"/>
      <c r="J2943" s="198"/>
      <c r="K2943" s="198"/>
      <c r="L2943" s="198"/>
      <c r="M2943" s="199"/>
      <c r="N2943" s="198"/>
      <c r="O2943" s="242"/>
      <c r="P2943" s="242"/>
      <c r="Q2943" s="242"/>
      <c r="R2943" s="242"/>
      <c r="S2943" s="242"/>
      <c r="T2943" s="242"/>
      <c r="U2943" s="242"/>
      <c r="V2943" s="242"/>
      <c r="W2943" s="242"/>
      <c r="X2943" s="242"/>
      <c r="Y2943" s="242"/>
      <c r="Z2943" s="242"/>
      <c r="AA2943" s="242"/>
      <c r="AB2943" s="242"/>
      <c r="AC2943" s="243"/>
    </row>
    <row r="2944" spans="1:29" s="244" customFormat="1" ht="15" customHeight="1" x14ac:dyDescent="0.25">
      <c r="A2944" s="198"/>
      <c r="B2944" s="198"/>
      <c r="C2944" s="198"/>
      <c r="D2944" s="194"/>
      <c r="E2944" s="198"/>
      <c r="F2944" s="198"/>
      <c r="G2944" s="196" t="str">
        <f>IF(ISNA(VLOOKUP(E2944,'Rota Pattern Data'!$A:$B,2,FALSE)),"",VLOOKUP(E2944,'Rota Pattern Data'!$A:$B,2,FALSE))</f>
        <v/>
      </c>
      <c r="H2944" s="197"/>
      <c r="I2944" s="200"/>
      <c r="J2944" s="198"/>
      <c r="K2944" s="198"/>
      <c r="L2944" s="198"/>
      <c r="M2944" s="199"/>
      <c r="N2944" s="198"/>
      <c r="O2944" s="242"/>
      <c r="P2944" s="242"/>
      <c r="Q2944" s="242"/>
      <c r="R2944" s="242"/>
      <c r="S2944" s="242"/>
      <c r="T2944" s="242"/>
      <c r="U2944" s="242"/>
      <c r="V2944" s="242"/>
      <c r="W2944" s="242"/>
      <c r="X2944" s="242"/>
      <c r="Y2944" s="242"/>
      <c r="Z2944" s="242"/>
      <c r="AA2944" s="242"/>
      <c r="AB2944" s="242"/>
      <c r="AC2944" s="243"/>
    </row>
    <row r="2945" spans="1:29" s="244" customFormat="1" ht="15" customHeight="1" x14ac:dyDescent="0.25">
      <c r="A2945" s="198"/>
      <c r="B2945" s="198"/>
      <c r="C2945" s="198"/>
      <c r="D2945" s="194"/>
      <c r="E2945" s="198"/>
      <c r="F2945" s="198"/>
      <c r="G2945" s="196" t="str">
        <f>IF(ISNA(VLOOKUP(E2945,'Rota Pattern Data'!$A:$B,2,FALSE)),"",VLOOKUP(E2945,'Rota Pattern Data'!$A:$B,2,FALSE))</f>
        <v/>
      </c>
      <c r="H2945" s="197"/>
      <c r="I2945" s="200"/>
      <c r="J2945" s="198"/>
      <c r="K2945" s="198"/>
      <c r="L2945" s="198"/>
      <c r="M2945" s="199"/>
      <c r="N2945" s="198"/>
      <c r="O2945" s="242"/>
      <c r="P2945" s="242"/>
      <c r="Q2945" s="242"/>
      <c r="R2945" s="242"/>
      <c r="S2945" s="242"/>
      <c r="T2945" s="242"/>
      <c r="U2945" s="242"/>
      <c r="V2945" s="242"/>
      <c r="W2945" s="242"/>
      <c r="X2945" s="242"/>
      <c r="Y2945" s="242"/>
      <c r="Z2945" s="242"/>
      <c r="AA2945" s="242"/>
      <c r="AB2945" s="242"/>
      <c r="AC2945" s="243"/>
    </row>
    <row r="2946" spans="1:29" s="244" customFormat="1" ht="15" customHeight="1" x14ac:dyDescent="0.25">
      <c r="A2946" s="198"/>
      <c r="B2946" s="198"/>
      <c r="C2946" s="198"/>
      <c r="D2946" s="194"/>
      <c r="E2946" s="198"/>
      <c r="F2946" s="198"/>
      <c r="G2946" s="196" t="str">
        <f>IF(ISNA(VLOOKUP(E2946,'Rota Pattern Data'!$A:$B,2,FALSE)),"",VLOOKUP(E2946,'Rota Pattern Data'!$A:$B,2,FALSE))</f>
        <v/>
      </c>
      <c r="H2946" s="197"/>
      <c r="I2946" s="200"/>
      <c r="J2946" s="198"/>
      <c r="K2946" s="198"/>
      <c r="L2946" s="198"/>
      <c r="M2946" s="199"/>
      <c r="N2946" s="198"/>
      <c r="O2946" s="242"/>
      <c r="P2946" s="242"/>
      <c r="Q2946" s="242"/>
      <c r="R2946" s="242"/>
      <c r="S2946" s="242"/>
      <c r="T2946" s="242"/>
      <c r="U2946" s="242"/>
      <c r="V2946" s="242"/>
      <c r="W2946" s="242"/>
      <c r="X2946" s="242"/>
      <c r="Y2946" s="242"/>
      <c r="Z2946" s="242"/>
      <c r="AA2946" s="242"/>
      <c r="AB2946" s="242"/>
      <c r="AC2946" s="243"/>
    </row>
    <row r="2947" spans="1:29" s="244" customFormat="1" ht="15" customHeight="1" x14ac:dyDescent="0.25">
      <c r="A2947" s="198"/>
      <c r="B2947" s="198"/>
      <c r="C2947" s="198"/>
      <c r="D2947" s="194"/>
      <c r="E2947" s="198"/>
      <c r="F2947" s="198"/>
      <c r="G2947" s="196" t="str">
        <f>IF(ISNA(VLOOKUP(E2947,'Rota Pattern Data'!$A:$B,2,FALSE)),"",VLOOKUP(E2947,'Rota Pattern Data'!$A:$B,2,FALSE))</f>
        <v/>
      </c>
      <c r="H2947" s="197"/>
      <c r="I2947" s="200"/>
      <c r="J2947" s="198"/>
      <c r="K2947" s="198"/>
      <c r="L2947" s="198"/>
      <c r="M2947" s="199"/>
      <c r="N2947" s="198"/>
      <c r="O2947" s="242"/>
      <c r="P2947" s="242"/>
      <c r="Q2947" s="242"/>
      <c r="R2947" s="242"/>
      <c r="S2947" s="242"/>
      <c r="T2947" s="242"/>
      <c r="U2947" s="242"/>
      <c r="V2947" s="242"/>
      <c r="W2947" s="242"/>
      <c r="X2947" s="242"/>
      <c r="Y2947" s="242"/>
      <c r="Z2947" s="242"/>
      <c r="AA2947" s="242"/>
      <c r="AB2947" s="242"/>
      <c r="AC2947" s="243"/>
    </row>
    <row r="2948" spans="1:29" s="244" customFormat="1" ht="15" customHeight="1" x14ac:dyDescent="0.25">
      <c r="A2948" s="198"/>
      <c r="B2948" s="198"/>
      <c r="C2948" s="198"/>
      <c r="D2948" s="194"/>
      <c r="E2948" s="198"/>
      <c r="F2948" s="198"/>
      <c r="G2948" s="196" t="str">
        <f>IF(ISNA(VLOOKUP(E2948,'Rota Pattern Data'!$A:$B,2,FALSE)),"",VLOOKUP(E2948,'Rota Pattern Data'!$A:$B,2,FALSE))</f>
        <v/>
      </c>
      <c r="H2948" s="197"/>
      <c r="I2948" s="200"/>
      <c r="J2948" s="198"/>
      <c r="K2948" s="198"/>
      <c r="L2948" s="198"/>
      <c r="M2948" s="199"/>
      <c r="N2948" s="198"/>
      <c r="O2948" s="242"/>
      <c r="P2948" s="242"/>
      <c r="Q2948" s="242"/>
      <c r="R2948" s="242"/>
      <c r="S2948" s="242"/>
      <c r="T2948" s="242"/>
      <c r="U2948" s="242"/>
      <c r="V2948" s="242"/>
      <c r="W2948" s="242"/>
      <c r="X2948" s="242"/>
      <c r="Y2948" s="242"/>
      <c r="Z2948" s="242"/>
      <c r="AA2948" s="242"/>
      <c r="AB2948" s="242"/>
      <c r="AC2948" s="243"/>
    </row>
    <row r="2949" spans="1:29" s="244" customFormat="1" ht="15" customHeight="1" x14ac:dyDescent="0.25">
      <c r="A2949" s="198"/>
      <c r="B2949" s="198"/>
      <c r="C2949" s="198"/>
      <c r="D2949" s="194"/>
      <c r="E2949" s="198"/>
      <c r="F2949" s="198"/>
      <c r="G2949" s="196" t="str">
        <f>IF(ISNA(VLOOKUP(E2949,'Rota Pattern Data'!$A:$B,2,FALSE)),"",VLOOKUP(E2949,'Rota Pattern Data'!$A:$B,2,FALSE))</f>
        <v/>
      </c>
      <c r="H2949" s="197"/>
      <c r="I2949" s="200"/>
      <c r="J2949" s="198"/>
      <c r="K2949" s="198"/>
      <c r="L2949" s="198"/>
      <c r="M2949" s="199"/>
      <c r="N2949" s="198"/>
      <c r="O2949" s="242"/>
      <c r="P2949" s="242"/>
      <c r="Q2949" s="242"/>
      <c r="R2949" s="242"/>
      <c r="S2949" s="242"/>
      <c r="T2949" s="242"/>
      <c r="U2949" s="242"/>
      <c r="V2949" s="242"/>
      <c r="W2949" s="242"/>
      <c r="X2949" s="242"/>
      <c r="Y2949" s="242"/>
      <c r="Z2949" s="242"/>
      <c r="AA2949" s="242"/>
      <c r="AB2949" s="242"/>
      <c r="AC2949" s="243"/>
    </row>
    <row r="2950" spans="1:29" s="244" customFormat="1" ht="15" customHeight="1" x14ac:dyDescent="0.25">
      <c r="A2950" s="198"/>
      <c r="B2950" s="198"/>
      <c r="C2950" s="198"/>
      <c r="D2950" s="194"/>
      <c r="E2950" s="198"/>
      <c r="F2950" s="198"/>
      <c r="G2950" s="196" t="str">
        <f>IF(ISNA(VLOOKUP(E2950,'Rota Pattern Data'!$A:$B,2,FALSE)),"",VLOOKUP(E2950,'Rota Pattern Data'!$A:$B,2,FALSE))</f>
        <v/>
      </c>
      <c r="H2950" s="197"/>
      <c r="I2950" s="200"/>
      <c r="J2950" s="198"/>
      <c r="K2950" s="198"/>
      <c r="L2950" s="198"/>
      <c r="M2950" s="199"/>
      <c r="N2950" s="198"/>
      <c r="O2950" s="242"/>
      <c r="P2950" s="242"/>
      <c r="Q2950" s="242"/>
      <c r="R2950" s="242"/>
      <c r="S2950" s="242"/>
      <c r="T2950" s="242"/>
      <c r="U2950" s="242"/>
      <c r="V2950" s="242"/>
      <c r="W2950" s="242"/>
      <c r="X2950" s="242"/>
      <c r="Y2950" s="242"/>
      <c r="Z2950" s="242"/>
      <c r="AA2950" s="242"/>
      <c r="AB2950" s="242"/>
      <c r="AC2950" s="243"/>
    </row>
    <row r="2951" spans="1:29" s="244" customFormat="1" ht="15" customHeight="1" x14ac:dyDescent="0.25">
      <c r="A2951" s="198"/>
      <c r="B2951" s="198"/>
      <c r="C2951" s="198"/>
      <c r="D2951" s="194"/>
      <c r="E2951" s="198"/>
      <c r="F2951" s="198"/>
      <c r="G2951" s="196" t="str">
        <f>IF(ISNA(VLOOKUP(E2951,'Rota Pattern Data'!$A:$B,2,FALSE)),"",VLOOKUP(E2951,'Rota Pattern Data'!$A:$B,2,FALSE))</f>
        <v/>
      </c>
      <c r="H2951" s="197"/>
      <c r="I2951" s="200"/>
      <c r="J2951" s="198"/>
      <c r="K2951" s="198"/>
      <c r="L2951" s="198"/>
      <c r="M2951" s="199"/>
      <c r="N2951" s="198"/>
      <c r="O2951" s="242"/>
      <c r="P2951" s="242"/>
      <c r="Q2951" s="242"/>
      <c r="R2951" s="242"/>
      <c r="S2951" s="242"/>
      <c r="T2951" s="242"/>
      <c r="U2951" s="242"/>
      <c r="V2951" s="242"/>
      <c r="W2951" s="242"/>
      <c r="X2951" s="242"/>
      <c r="Y2951" s="242"/>
      <c r="Z2951" s="242"/>
      <c r="AA2951" s="242"/>
      <c r="AB2951" s="242"/>
      <c r="AC2951" s="243"/>
    </row>
    <row r="2952" spans="1:29" s="244" customFormat="1" ht="15" customHeight="1" x14ac:dyDescent="0.25">
      <c r="A2952" s="198"/>
      <c r="B2952" s="198"/>
      <c r="C2952" s="198"/>
      <c r="D2952" s="194"/>
      <c r="E2952" s="198"/>
      <c r="F2952" s="198"/>
      <c r="G2952" s="196" t="str">
        <f>IF(ISNA(VLOOKUP(E2952,'Rota Pattern Data'!$A:$B,2,FALSE)),"",VLOOKUP(E2952,'Rota Pattern Data'!$A:$B,2,FALSE))</f>
        <v/>
      </c>
      <c r="H2952" s="197"/>
      <c r="I2952" s="200"/>
      <c r="J2952" s="198"/>
      <c r="K2952" s="198"/>
      <c r="L2952" s="198"/>
      <c r="M2952" s="199"/>
      <c r="N2952" s="198"/>
      <c r="O2952" s="242"/>
      <c r="P2952" s="242"/>
      <c r="Q2952" s="242"/>
      <c r="R2952" s="242"/>
      <c r="S2952" s="242"/>
      <c r="T2952" s="242"/>
      <c r="U2952" s="242"/>
      <c r="V2952" s="242"/>
      <c r="W2952" s="242"/>
      <c r="X2952" s="242"/>
      <c r="Y2952" s="242"/>
      <c r="Z2952" s="242"/>
      <c r="AA2952" s="242"/>
      <c r="AB2952" s="242"/>
      <c r="AC2952" s="243"/>
    </row>
    <row r="2953" spans="1:29" s="244" customFormat="1" ht="15" customHeight="1" x14ac:dyDescent="0.25">
      <c r="A2953" s="198"/>
      <c r="B2953" s="198"/>
      <c r="C2953" s="198"/>
      <c r="D2953" s="194"/>
      <c r="E2953" s="198"/>
      <c r="F2953" s="198"/>
      <c r="G2953" s="196" t="str">
        <f>IF(ISNA(VLOOKUP(E2953,'Rota Pattern Data'!$A:$B,2,FALSE)),"",VLOOKUP(E2953,'Rota Pattern Data'!$A:$B,2,FALSE))</f>
        <v/>
      </c>
      <c r="H2953" s="197"/>
      <c r="I2953" s="200"/>
      <c r="J2953" s="198"/>
      <c r="K2953" s="198"/>
      <c r="L2953" s="198"/>
      <c r="M2953" s="199"/>
      <c r="N2953" s="198"/>
      <c r="O2953" s="242"/>
      <c r="P2953" s="242"/>
      <c r="Q2953" s="242"/>
      <c r="R2953" s="242"/>
      <c r="S2953" s="242"/>
      <c r="T2953" s="242"/>
      <c r="U2953" s="242"/>
      <c r="V2953" s="242"/>
      <c r="W2953" s="242"/>
      <c r="X2953" s="242"/>
      <c r="Y2953" s="242"/>
      <c r="Z2953" s="242"/>
      <c r="AA2953" s="242"/>
      <c r="AB2953" s="242"/>
      <c r="AC2953" s="243"/>
    </row>
    <row r="2954" spans="1:29" s="244" customFormat="1" ht="15" customHeight="1" x14ac:dyDescent="0.25">
      <c r="A2954" s="198"/>
      <c r="B2954" s="198"/>
      <c r="C2954" s="198"/>
      <c r="D2954" s="194"/>
      <c r="E2954" s="198"/>
      <c r="F2954" s="198"/>
      <c r="G2954" s="196" t="str">
        <f>IF(ISNA(VLOOKUP(E2954,'Rota Pattern Data'!$A:$B,2,FALSE)),"",VLOOKUP(E2954,'Rota Pattern Data'!$A:$B,2,FALSE))</f>
        <v/>
      </c>
      <c r="H2954" s="197"/>
      <c r="I2954" s="200"/>
      <c r="J2954" s="198"/>
      <c r="K2954" s="198"/>
      <c r="L2954" s="198"/>
      <c r="M2954" s="199"/>
      <c r="N2954" s="198"/>
      <c r="O2954" s="242"/>
      <c r="P2954" s="242"/>
      <c r="Q2954" s="242"/>
      <c r="R2954" s="242"/>
      <c r="S2954" s="242"/>
      <c r="T2954" s="242"/>
      <c r="U2954" s="242"/>
      <c r="V2954" s="242"/>
      <c r="W2954" s="242"/>
      <c r="X2954" s="242"/>
      <c r="Y2954" s="242"/>
      <c r="Z2954" s="242"/>
      <c r="AA2954" s="242"/>
      <c r="AB2954" s="242"/>
      <c r="AC2954" s="243"/>
    </row>
    <row r="2955" spans="1:29" s="244" customFormat="1" ht="15" customHeight="1" x14ac:dyDescent="0.25">
      <c r="A2955" s="198"/>
      <c r="B2955" s="198"/>
      <c r="C2955" s="198"/>
      <c r="D2955" s="194"/>
      <c r="E2955" s="198"/>
      <c r="F2955" s="198"/>
      <c r="G2955" s="196" t="str">
        <f>IF(ISNA(VLOOKUP(E2955,'Rota Pattern Data'!$A:$B,2,FALSE)),"",VLOOKUP(E2955,'Rota Pattern Data'!$A:$B,2,FALSE))</f>
        <v/>
      </c>
      <c r="H2955" s="197"/>
      <c r="I2955" s="200"/>
      <c r="J2955" s="198"/>
      <c r="K2955" s="198"/>
      <c r="L2955" s="198"/>
      <c r="M2955" s="199"/>
      <c r="N2955" s="198"/>
      <c r="O2955" s="242"/>
      <c r="P2955" s="242"/>
      <c r="Q2955" s="242"/>
      <c r="R2955" s="242"/>
      <c r="S2955" s="242"/>
      <c r="T2955" s="242"/>
      <c r="U2955" s="242"/>
      <c r="V2955" s="242"/>
      <c r="W2955" s="242"/>
      <c r="X2955" s="242"/>
      <c r="Y2955" s="242"/>
      <c r="Z2955" s="242"/>
      <c r="AA2955" s="242"/>
      <c r="AB2955" s="242"/>
      <c r="AC2955" s="243"/>
    </row>
    <row r="2956" spans="1:29" s="244" customFormat="1" ht="15" customHeight="1" x14ac:dyDescent="0.25">
      <c r="A2956" s="198"/>
      <c r="B2956" s="198"/>
      <c r="C2956" s="198"/>
      <c r="D2956" s="194"/>
      <c r="E2956" s="198"/>
      <c r="F2956" s="198"/>
      <c r="G2956" s="196" t="str">
        <f>IF(ISNA(VLOOKUP(E2956,'Rota Pattern Data'!$A:$B,2,FALSE)),"",VLOOKUP(E2956,'Rota Pattern Data'!$A:$B,2,FALSE))</f>
        <v/>
      </c>
      <c r="H2956" s="197"/>
      <c r="I2956" s="200"/>
      <c r="J2956" s="198"/>
      <c r="K2956" s="198"/>
      <c r="L2956" s="198"/>
      <c r="M2956" s="199"/>
      <c r="N2956" s="198"/>
      <c r="O2956" s="242"/>
      <c r="P2956" s="242"/>
      <c r="Q2956" s="242"/>
      <c r="R2956" s="242"/>
      <c r="S2956" s="242"/>
      <c r="T2956" s="242"/>
      <c r="U2956" s="242"/>
      <c r="V2956" s="242"/>
      <c r="W2956" s="242"/>
      <c r="X2956" s="242"/>
      <c r="Y2956" s="242"/>
      <c r="Z2956" s="242"/>
      <c r="AA2956" s="242"/>
      <c r="AB2956" s="242"/>
      <c r="AC2956" s="243"/>
    </row>
    <row r="2957" spans="1:29" s="244" customFormat="1" ht="15" customHeight="1" x14ac:dyDescent="0.25">
      <c r="A2957" s="198"/>
      <c r="B2957" s="198"/>
      <c r="C2957" s="198"/>
      <c r="D2957" s="194"/>
      <c r="E2957" s="198"/>
      <c r="F2957" s="198"/>
      <c r="G2957" s="196" t="str">
        <f>IF(ISNA(VLOOKUP(E2957,'Rota Pattern Data'!$A:$B,2,FALSE)),"",VLOOKUP(E2957,'Rota Pattern Data'!$A:$B,2,FALSE))</f>
        <v/>
      </c>
      <c r="H2957" s="197"/>
      <c r="I2957" s="200"/>
      <c r="J2957" s="198"/>
      <c r="K2957" s="198"/>
      <c r="L2957" s="198"/>
      <c r="M2957" s="199"/>
      <c r="N2957" s="198"/>
      <c r="O2957" s="242"/>
      <c r="P2957" s="242"/>
      <c r="Q2957" s="242"/>
      <c r="R2957" s="242"/>
      <c r="S2957" s="242"/>
      <c r="T2957" s="242"/>
      <c r="U2957" s="242"/>
      <c r="V2957" s="242"/>
      <c r="W2957" s="242"/>
      <c r="X2957" s="242"/>
      <c r="Y2957" s="242"/>
      <c r="Z2957" s="242"/>
      <c r="AA2957" s="242"/>
      <c r="AB2957" s="242"/>
      <c r="AC2957" s="243"/>
    </row>
    <row r="2958" spans="1:29" s="244" customFormat="1" ht="15" customHeight="1" x14ac:dyDescent="0.25">
      <c r="A2958" s="198"/>
      <c r="B2958" s="198"/>
      <c r="C2958" s="198"/>
      <c r="D2958" s="194"/>
      <c r="E2958" s="198"/>
      <c r="F2958" s="198"/>
      <c r="G2958" s="196" t="str">
        <f>IF(ISNA(VLOOKUP(E2958,'Rota Pattern Data'!$A:$B,2,FALSE)),"",VLOOKUP(E2958,'Rota Pattern Data'!$A:$B,2,FALSE))</f>
        <v/>
      </c>
      <c r="H2958" s="197"/>
      <c r="I2958" s="200"/>
      <c r="J2958" s="198"/>
      <c r="K2958" s="198"/>
      <c r="L2958" s="198"/>
      <c r="M2958" s="199"/>
      <c r="N2958" s="198"/>
      <c r="O2958" s="242"/>
      <c r="P2958" s="242"/>
      <c r="Q2958" s="242"/>
      <c r="R2958" s="242"/>
      <c r="S2958" s="242"/>
      <c r="T2958" s="242"/>
      <c r="U2958" s="242"/>
      <c r="V2958" s="242"/>
      <c r="W2958" s="242"/>
      <c r="X2958" s="242"/>
      <c r="Y2958" s="242"/>
      <c r="Z2958" s="242"/>
      <c r="AA2958" s="242"/>
      <c r="AB2958" s="242"/>
      <c r="AC2958" s="243"/>
    </row>
    <row r="2959" spans="1:29" s="244" customFormat="1" ht="15" customHeight="1" x14ac:dyDescent="0.25">
      <c r="A2959" s="198"/>
      <c r="B2959" s="198"/>
      <c r="C2959" s="198"/>
      <c r="D2959" s="194"/>
      <c r="E2959" s="198"/>
      <c r="F2959" s="198"/>
      <c r="G2959" s="196" t="str">
        <f>IF(ISNA(VLOOKUP(E2959,'Rota Pattern Data'!$A:$B,2,FALSE)),"",VLOOKUP(E2959,'Rota Pattern Data'!$A:$B,2,FALSE))</f>
        <v/>
      </c>
      <c r="H2959" s="197"/>
      <c r="I2959" s="200"/>
      <c r="J2959" s="198"/>
      <c r="K2959" s="198"/>
      <c r="L2959" s="198"/>
      <c r="M2959" s="199"/>
      <c r="N2959" s="198"/>
      <c r="O2959" s="242"/>
      <c r="P2959" s="242"/>
      <c r="Q2959" s="242"/>
      <c r="R2959" s="242"/>
      <c r="S2959" s="242"/>
      <c r="T2959" s="242"/>
      <c r="U2959" s="242"/>
      <c r="V2959" s="242"/>
      <c r="W2959" s="242"/>
      <c r="X2959" s="242"/>
      <c r="Y2959" s="242"/>
      <c r="Z2959" s="242"/>
      <c r="AA2959" s="242"/>
      <c r="AB2959" s="242"/>
      <c r="AC2959" s="243"/>
    </row>
    <row r="2960" spans="1:29" s="244" customFormat="1" ht="15" customHeight="1" x14ac:dyDescent="0.25">
      <c r="A2960" s="198"/>
      <c r="B2960" s="198"/>
      <c r="C2960" s="198"/>
      <c r="D2960" s="194"/>
      <c r="E2960" s="198"/>
      <c r="F2960" s="198"/>
      <c r="G2960" s="196" t="str">
        <f>IF(ISNA(VLOOKUP(E2960,'Rota Pattern Data'!$A:$B,2,FALSE)),"",VLOOKUP(E2960,'Rota Pattern Data'!$A:$B,2,FALSE))</f>
        <v/>
      </c>
      <c r="H2960" s="197"/>
      <c r="I2960" s="200"/>
      <c r="J2960" s="198"/>
      <c r="K2960" s="198"/>
      <c r="L2960" s="198"/>
      <c r="M2960" s="199"/>
      <c r="N2960" s="198"/>
      <c r="O2960" s="242"/>
      <c r="P2960" s="242"/>
      <c r="Q2960" s="242"/>
      <c r="R2960" s="242"/>
      <c r="S2960" s="242"/>
      <c r="T2960" s="242"/>
      <c r="U2960" s="242"/>
      <c r="V2960" s="242"/>
      <c r="W2960" s="242"/>
      <c r="X2960" s="242"/>
      <c r="Y2960" s="242"/>
      <c r="Z2960" s="242"/>
      <c r="AA2960" s="242"/>
      <c r="AB2960" s="242"/>
      <c r="AC2960" s="243"/>
    </row>
    <row r="2961" spans="1:29" s="244" customFormat="1" ht="15" customHeight="1" x14ac:dyDescent="0.25">
      <c r="A2961" s="198"/>
      <c r="B2961" s="198"/>
      <c r="C2961" s="198"/>
      <c r="D2961" s="194"/>
      <c r="E2961" s="198"/>
      <c r="F2961" s="198"/>
      <c r="G2961" s="196" t="str">
        <f>IF(ISNA(VLOOKUP(E2961,'Rota Pattern Data'!$A:$B,2,FALSE)),"",VLOOKUP(E2961,'Rota Pattern Data'!$A:$B,2,FALSE))</f>
        <v/>
      </c>
      <c r="H2961" s="197"/>
      <c r="I2961" s="200"/>
      <c r="J2961" s="198"/>
      <c r="K2961" s="198"/>
      <c r="L2961" s="198"/>
      <c r="M2961" s="199"/>
      <c r="N2961" s="198"/>
      <c r="O2961" s="242"/>
      <c r="P2961" s="242"/>
      <c r="Q2961" s="242"/>
      <c r="R2961" s="242"/>
      <c r="S2961" s="242"/>
      <c r="T2961" s="242"/>
      <c r="U2961" s="242"/>
      <c r="V2961" s="242"/>
      <c r="W2961" s="242"/>
      <c r="X2961" s="242"/>
      <c r="Y2961" s="242"/>
      <c r="Z2961" s="242"/>
      <c r="AA2961" s="242"/>
      <c r="AB2961" s="242"/>
      <c r="AC2961" s="243"/>
    </row>
    <row r="2962" spans="1:29" s="244" customFormat="1" ht="15" customHeight="1" x14ac:dyDescent="0.25">
      <c r="A2962" s="198"/>
      <c r="B2962" s="198"/>
      <c r="C2962" s="198"/>
      <c r="D2962" s="194"/>
      <c r="E2962" s="198"/>
      <c r="F2962" s="198"/>
      <c r="G2962" s="196" t="str">
        <f>IF(ISNA(VLOOKUP(E2962,'Rota Pattern Data'!$A:$B,2,FALSE)),"",VLOOKUP(E2962,'Rota Pattern Data'!$A:$B,2,FALSE))</f>
        <v/>
      </c>
      <c r="H2962" s="197"/>
      <c r="I2962" s="200"/>
      <c r="J2962" s="198"/>
      <c r="K2962" s="198"/>
      <c r="L2962" s="198"/>
      <c r="M2962" s="199"/>
      <c r="N2962" s="198"/>
      <c r="O2962" s="242"/>
      <c r="P2962" s="242"/>
      <c r="Q2962" s="242"/>
      <c r="R2962" s="242"/>
      <c r="S2962" s="242"/>
      <c r="T2962" s="242"/>
      <c r="U2962" s="242"/>
      <c r="V2962" s="242"/>
      <c r="W2962" s="242"/>
      <c r="X2962" s="242"/>
      <c r="Y2962" s="242"/>
      <c r="Z2962" s="242"/>
      <c r="AA2962" s="242"/>
      <c r="AB2962" s="242"/>
      <c r="AC2962" s="243"/>
    </row>
    <row r="2963" spans="1:29" s="244" customFormat="1" ht="15" customHeight="1" x14ac:dyDescent="0.25">
      <c r="A2963" s="198"/>
      <c r="B2963" s="198"/>
      <c r="C2963" s="198"/>
      <c r="D2963" s="194"/>
      <c r="E2963" s="198"/>
      <c r="F2963" s="198"/>
      <c r="G2963" s="196" t="str">
        <f>IF(ISNA(VLOOKUP(E2963,'Rota Pattern Data'!$A:$B,2,FALSE)),"",VLOOKUP(E2963,'Rota Pattern Data'!$A:$B,2,FALSE))</f>
        <v/>
      </c>
      <c r="H2963" s="197"/>
      <c r="I2963" s="200"/>
      <c r="J2963" s="198"/>
      <c r="K2963" s="198"/>
      <c r="L2963" s="198"/>
      <c r="M2963" s="199"/>
      <c r="N2963" s="198"/>
      <c r="O2963" s="242"/>
      <c r="P2963" s="242"/>
      <c r="Q2963" s="242"/>
      <c r="R2963" s="242"/>
      <c r="S2963" s="242"/>
      <c r="T2963" s="242"/>
      <c r="U2963" s="242"/>
      <c r="V2963" s="242"/>
      <c r="W2963" s="242"/>
      <c r="X2963" s="242"/>
      <c r="Y2963" s="242"/>
      <c r="Z2963" s="242"/>
      <c r="AA2963" s="242"/>
      <c r="AB2963" s="242"/>
      <c r="AC2963" s="243"/>
    </row>
    <row r="2964" spans="1:29" s="244" customFormat="1" ht="15" customHeight="1" x14ac:dyDescent="0.25">
      <c r="A2964" s="198"/>
      <c r="B2964" s="198"/>
      <c r="C2964" s="198"/>
      <c r="D2964" s="194"/>
      <c r="E2964" s="198"/>
      <c r="F2964" s="198"/>
      <c r="G2964" s="196" t="str">
        <f>IF(ISNA(VLOOKUP(E2964,'Rota Pattern Data'!$A:$B,2,FALSE)),"",VLOOKUP(E2964,'Rota Pattern Data'!$A:$B,2,FALSE))</f>
        <v/>
      </c>
      <c r="H2964" s="197"/>
      <c r="I2964" s="200"/>
      <c r="J2964" s="198"/>
      <c r="K2964" s="198"/>
      <c r="L2964" s="198"/>
      <c r="M2964" s="199"/>
      <c r="N2964" s="198"/>
      <c r="O2964" s="242"/>
      <c r="P2964" s="242"/>
      <c r="Q2964" s="242"/>
      <c r="R2964" s="242"/>
      <c r="S2964" s="242"/>
      <c r="T2964" s="242"/>
      <c r="U2964" s="242"/>
      <c r="V2964" s="242"/>
      <c r="W2964" s="242"/>
      <c r="X2964" s="242"/>
      <c r="Y2964" s="242"/>
      <c r="Z2964" s="242"/>
      <c r="AA2964" s="242"/>
      <c r="AB2964" s="242"/>
      <c r="AC2964" s="243"/>
    </row>
    <row r="2965" spans="1:29" s="244" customFormat="1" ht="15" customHeight="1" x14ac:dyDescent="0.25">
      <c r="A2965" s="198"/>
      <c r="B2965" s="198"/>
      <c r="C2965" s="198"/>
      <c r="D2965" s="194"/>
      <c r="E2965" s="198"/>
      <c r="F2965" s="198"/>
      <c r="G2965" s="196" t="str">
        <f>IF(ISNA(VLOOKUP(E2965,'Rota Pattern Data'!$A:$B,2,FALSE)),"",VLOOKUP(E2965,'Rota Pattern Data'!$A:$B,2,FALSE))</f>
        <v/>
      </c>
      <c r="H2965" s="197"/>
      <c r="I2965" s="200"/>
      <c r="J2965" s="198"/>
      <c r="K2965" s="198"/>
      <c r="L2965" s="198"/>
      <c r="M2965" s="199"/>
      <c r="N2965" s="198"/>
      <c r="O2965" s="242"/>
      <c r="P2965" s="242"/>
      <c r="Q2965" s="242"/>
      <c r="R2965" s="242"/>
      <c r="S2965" s="242"/>
      <c r="T2965" s="242"/>
      <c r="U2965" s="242"/>
      <c r="V2965" s="242"/>
      <c r="W2965" s="242"/>
      <c r="X2965" s="242"/>
      <c r="Y2965" s="242"/>
      <c r="Z2965" s="242"/>
      <c r="AA2965" s="242"/>
      <c r="AB2965" s="242"/>
      <c r="AC2965" s="243"/>
    </row>
    <row r="2966" spans="1:29" s="244" customFormat="1" ht="15" customHeight="1" x14ac:dyDescent="0.25">
      <c r="A2966" s="198"/>
      <c r="B2966" s="198"/>
      <c r="C2966" s="198"/>
      <c r="D2966" s="194"/>
      <c r="E2966" s="198"/>
      <c r="F2966" s="198"/>
      <c r="G2966" s="196" t="str">
        <f>IF(ISNA(VLOOKUP(E2966,'Rota Pattern Data'!$A:$B,2,FALSE)),"",VLOOKUP(E2966,'Rota Pattern Data'!$A:$B,2,FALSE))</f>
        <v/>
      </c>
      <c r="H2966" s="197"/>
      <c r="I2966" s="200"/>
      <c r="J2966" s="198"/>
      <c r="K2966" s="198"/>
      <c r="L2966" s="198"/>
      <c r="M2966" s="199"/>
      <c r="N2966" s="198"/>
      <c r="O2966" s="242"/>
      <c r="P2966" s="242"/>
      <c r="Q2966" s="242"/>
      <c r="R2966" s="242"/>
      <c r="S2966" s="242"/>
      <c r="T2966" s="242"/>
      <c r="U2966" s="242"/>
      <c r="V2966" s="242"/>
      <c r="W2966" s="242"/>
      <c r="X2966" s="242"/>
      <c r="Y2966" s="242"/>
      <c r="Z2966" s="242"/>
      <c r="AA2966" s="242"/>
      <c r="AB2966" s="242"/>
      <c r="AC2966" s="243"/>
    </row>
    <row r="2967" spans="1:29" s="244" customFormat="1" ht="15" customHeight="1" x14ac:dyDescent="0.25">
      <c r="A2967" s="198"/>
      <c r="B2967" s="198"/>
      <c r="C2967" s="198"/>
      <c r="D2967" s="194"/>
      <c r="E2967" s="198"/>
      <c r="F2967" s="198"/>
      <c r="G2967" s="196" t="str">
        <f>IF(ISNA(VLOOKUP(E2967,'Rota Pattern Data'!$A:$B,2,FALSE)),"",VLOOKUP(E2967,'Rota Pattern Data'!$A:$B,2,FALSE))</f>
        <v/>
      </c>
      <c r="H2967" s="197"/>
      <c r="I2967" s="200"/>
      <c r="J2967" s="198"/>
      <c r="K2967" s="198"/>
      <c r="L2967" s="198"/>
      <c r="M2967" s="199"/>
      <c r="N2967" s="198"/>
      <c r="O2967" s="242"/>
      <c r="P2967" s="242"/>
      <c r="Q2967" s="242"/>
      <c r="R2967" s="242"/>
      <c r="S2967" s="242"/>
      <c r="T2967" s="242"/>
      <c r="U2967" s="242"/>
      <c r="V2967" s="242"/>
      <c r="W2967" s="242"/>
      <c r="X2967" s="242"/>
      <c r="Y2967" s="242"/>
      <c r="Z2967" s="242"/>
      <c r="AA2967" s="242"/>
      <c r="AB2967" s="242"/>
      <c r="AC2967" s="243"/>
    </row>
    <row r="2968" spans="1:29" s="244" customFormat="1" ht="15" customHeight="1" x14ac:dyDescent="0.25">
      <c r="A2968" s="198"/>
      <c r="B2968" s="198"/>
      <c r="C2968" s="198"/>
      <c r="D2968" s="194"/>
      <c r="E2968" s="198"/>
      <c r="F2968" s="198"/>
      <c r="G2968" s="196" t="str">
        <f>IF(ISNA(VLOOKUP(E2968,'Rota Pattern Data'!$A:$B,2,FALSE)),"",VLOOKUP(E2968,'Rota Pattern Data'!$A:$B,2,FALSE))</f>
        <v/>
      </c>
      <c r="H2968" s="197"/>
      <c r="I2968" s="200"/>
      <c r="J2968" s="198"/>
      <c r="K2968" s="198"/>
      <c r="L2968" s="198"/>
      <c r="M2968" s="199"/>
      <c r="N2968" s="198"/>
      <c r="O2968" s="242"/>
      <c r="P2968" s="242"/>
      <c r="Q2968" s="242"/>
      <c r="R2968" s="242"/>
      <c r="S2968" s="242"/>
      <c r="T2968" s="242"/>
      <c r="U2968" s="242"/>
      <c r="V2968" s="242"/>
      <c r="W2968" s="242"/>
      <c r="X2968" s="242"/>
      <c r="Y2968" s="242"/>
      <c r="Z2968" s="242"/>
      <c r="AA2968" s="242"/>
      <c r="AB2968" s="242"/>
      <c r="AC2968" s="243"/>
    </row>
    <row r="2969" spans="1:29" s="244" customFormat="1" ht="15" customHeight="1" x14ac:dyDescent="0.25">
      <c r="A2969" s="198"/>
      <c r="B2969" s="198"/>
      <c r="C2969" s="198"/>
      <c r="D2969" s="194"/>
      <c r="E2969" s="198"/>
      <c r="F2969" s="198"/>
      <c r="G2969" s="196" t="str">
        <f>IF(ISNA(VLOOKUP(E2969,'Rota Pattern Data'!$A:$B,2,FALSE)),"",VLOOKUP(E2969,'Rota Pattern Data'!$A:$B,2,FALSE))</f>
        <v/>
      </c>
      <c r="H2969" s="197"/>
      <c r="I2969" s="200"/>
      <c r="J2969" s="198"/>
      <c r="K2969" s="198"/>
      <c r="L2969" s="198"/>
      <c r="M2969" s="199"/>
      <c r="N2969" s="198"/>
      <c r="O2969" s="242"/>
      <c r="P2969" s="242"/>
      <c r="Q2969" s="242"/>
      <c r="R2969" s="242"/>
      <c r="S2969" s="242"/>
      <c r="T2969" s="242"/>
      <c r="U2969" s="242"/>
      <c r="V2969" s="242"/>
      <c r="W2969" s="242"/>
      <c r="X2969" s="242"/>
      <c r="Y2969" s="242"/>
      <c r="Z2969" s="242"/>
      <c r="AA2969" s="242"/>
      <c r="AB2969" s="242"/>
      <c r="AC2969" s="243"/>
    </row>
    <row r="2970" spans="1:29" s="244" customFormat="1" ht="15" customHeight="1" x14ac:dyDescent="0.25">
      <c r="A2970" s="198"/>
      <c r="B2970" s="198"/>
      <c r="C2970" s="198"/>
      <c r="D2970" s="194"/>
      <c r="E2970" s="198"/>
      <c r="F2970" s="198"/>
      <c r="G2970" s="196" t="str">
        <f>IF(ISNA(VLOOKUP(E2970,'Rota Pattern Data'!$A:$B,2,FALSE)),"",VLOOKUP(E2970,'Rota Pattern Data'!$A:$B,2,FALSE))</f>
        <v/>
      </c>
      <c r="H2970" s="197"/>
      <c r="I2970" s="200"/>
      <c r="J2970" s="198"/>
      <c r="K2970" s="198"/>
      <c r="L2970" s="198"/>
      <c r="M2970" s="199"/>
      <c r="N2970" s="198"/>
      <c r="O2970" s="242"/>
      <c r="P2970" s="242"/>
      <c r="Q2970" s="242"/>
      <c r="R2970" s="242"/>
      <c r="S2970" s="242"/>
      <c r="T2970" s="242"/>
      <c r="U2970" s="242"/>
      <c r="V2970" s="242"/>
      <c r="W2970" s="242"/>
      <c r="X2970" s="242"/>
      <c r="Y2970" s="242"/>
      <c r="Z2970" s="242"/>
      <c r="AA2970" s="242"/>
      <c r="AB2970" s="242"/>
      <c r="AC2970" s="243"/>
    </row>
    <row r="2971" spans="1:29" s="244" customFormat="1" ht="15" customHeight="1" x14ac:dyDescent="0.25">
      <c r="A2971" s="198"/>
      <c r="B2971" s="198"/>
      <c r="C2971" s="198"/>
      <c r="D2971" s="194"/>
      <c r="E2971" s="198"/>
      <c r="F2971" s="198"/>
      <c r="G2971" s="196" t="str">
        <f>IF(ISNA(VLOOKUP(E2971,'Rota Pattern Data'!$A:$B,2,FALSE)),"",VLOOKUP(E2971,'Rota Pattern Data'!$A:$B,2,FALSE))</f>
        <v/>
      </c>
      <c r="H2971" s="197"/>
      <c r="I2971" s="200"/>
      <c r="J2971" s="198"/>
      <c r="K2971" s="198"/>
      <c r="L2971" s="198"/>
      <c r="M2971" s="199"/>
      <c r="N2971" s="198"/>
      <c r="O2971" s="242"/>
      <c r="P2971" s="242"/>
      <c r="Q2971" s="242"/>
      <c r="R2971" s="242"/>
      <c r="S2971" s="242"/>
      <c r="T2971" s="242"/>
      <c r="U2971" s="242"/>
      <c r="V2971" s="242"/>
      <c r="W2971" s="242"/>
      <c r="X2971" s="242"/>
      <c r="Y2971" s="242"/>
      <c r="Z2971" s="242"/>
      <c r="AA2971" s="242"/>
      <c r="AB2971" s="242"/>
      <c r="AC2971" s="243"/>
    </row>
    <row r="2972" spans="1:29" s="244" customFormat="1" ht="15" customHeight="1" x14ac:dyDescent="0.25">
      <c r="A2972" s="198"/>
      <c r="B2972" s="198"/>
      <c r="C2972" s="198"/>
      <c r="D2972" s="194"/>
      <c r="E2972" s="198"/>
      <c r="F2972" s="198"/>
      <c r="G2972" s="196" t="str">
        <f>IF(ISNA(VLOOKUP(E2972,'Rota Pattern Data'!$A:$B,2,FALSE)),"",VLOOKUP(E2972,'Rota Pattern Data'!$A:$B,2,FALSE))</f>
        <v/>
      </c>
      <c r="H2972" s="197"/>
      <c r="I2972" s="200"/>
      <c r="J2972" s="198"/>
      <c r="K2972" s="198"/>
      <c r="L2972" s="198"/>
      <c r="M2972" s="199"/>
      <c r="N2972" s="198"/>
      <c r="O2972" s="242"/>
      <c r="P2972" s="242"/>
      <c r="Q2972" s="242"/>
      <c r="R2972" s="242"/>
      <c r="S2972" s="242"/>
      <c r="T2972" s="242"/>
      <c r="U2972" s="242"/>
      <c r="V2972" s="242"/>
      <c r="W2972" s="242"/>
      <c r="X2972" s="242"/>
      <c r="Y2972" s="242"/>
      <c r="Z2972" s="242"/>
      <c r="AA2972" s="242"/>
      <c r="AB2972" s="242"/>
      <c r="AC2972" s="243"/>
    </row>
    <row r="2973" spans="1:29" s="244" customFormat="1" ht="15" customHeight="1" x14ac:dyDescent="0.25">
      <c r="A2973" s="198"/>
      <c r="B2973" s="198"/>
      <c r="C2973" s="198"/>
      <c r="D2973" s="194"/>
      <c r="E2973" s="198"/>
      <c r="F2973" s="198"/>
      <c r="G2973" s="196" t="str">
        <f>IF(ISNA(VLOOKUP(E2973,'Rota Pattern Data'!$A:$B,2,FALSE)),"",VLOOKUP(E2973,'Rota Pattern Data'!$A:$B,2,FALSE))</f>
        <v/>
      </c>
      <c r="H2973" s="197"/>
      <c r="I2973" s="200"/>
      <c r="J2973" s="198"/>
      <c r="K2973" s="198"/>
      <c r="L2973" s="198"/>
      <c r="M2973" s="199"/>
      <c r="N2973" s="198"/>
      <c r="O2973" s="242"/>
      <c r="P2973" s="242"/>
      <c r="Q2973" s="242"/>
      <c r="R2973" s="242"/>
      <c r="S2973" s="242"/>
      <c r="T2973" s="242"/>
      <c r="U2973" s="242"/>
      <c r="V2973" s="242"/>
      <c r="W2973" s="242"/>
      <c r="X2973" s="242"/>
      <c r="Y2973" s="242"/>
      <c r="Z2973" s="242"/>
      <c r="AA2973" s="242"/>
      <c r="AB2973" s="242"/>
      <c r="AC2973" s="243"/>
    </row>
    <row r="2974" spans="1:29" s="244" customFormat="1" ht="15" customHeight="1" x14ac:dyDescent="0.25">
      <c r="A2974" s="198"/>
      <c r="B2974" s="198"/>
      <c r="C2974" s="198"/>
      <c r="D2974" s="194"/>
      <c r="E2974" s="198"/>
      <c r="F2974" s="198"/>
      <c r="G2974" s="196" t="str">
        <f>IF(ISNA(VLOOKUP(E2974,'Rota Pattern Data'!$A:$B,2,FALSE)),"",VLOOKUP(E2974,'Rota Pattern Data'!$A:$B,2,FALSE))</f>
        <v/>
      </c>
      <c r="H2974" s="197"/>
      <c r="I2974" s="200"/>
      <c r="J2974" s="198"/>
      <c r="K2974" s="198"/>
      <c r="L2974" s="198"/>
      <c r="M2974" s="199"/>
      <c r="N2974" s="198"/>
      <c r="O2974" s="242"/>
      <c r="P2974" s="242"/>
      <c r="Q2974" s="242"/>
      <c r="R2974" s="242"/>
      <c r="S2974" s="242"/>
      <c r="T2974" s="242"/>
      <c r="U2974" s="242"/>
      <c r="V2974" s="242"/>
      <c r="W2974" s="242"/>
      <c r="X2974" s="242"/>
      <c r="Y2974" s="242"/>
      <c r="Z2974" s="242"/>
      <c r="AA2974" s="242"/>
      <c r="AB2974" s="242"/>
      <c r="AC2974" s="243"/>
    </row>
    <row r="2975" spans="1:29" s="244" customFormat="1" ht="15" customHeight="1" x14ac:dyDescent="0.25">
      <c r="A2975" s="198"/>
      <c r="B2975" s="198"/>
      <c r="C2975" s="198"/>
      <c r="D2975" s="194"/>
      <c r="E2975" s="198"/>
      <c r="F2975" s="198"/>
      <c r="G2975" s="196" t="str">
        <f>IF(ISNA(VLOOKUP(E2975,'Rota Pattern Data'!$A:$B,2,FALSE)),"",VLOOKUP(E2975,'Rota Pattern Data'!$A:$B,2,FALSE))</f>
        <v/>
      </c>
      <c r="H2975" s="197"/>
      <c r="I2975" s="200"/>
      <c r="J2975" s="198"/>
      <c r="K2975" s="198"/>
      <c r="L2975" s="198"/>
      <c r="M2975" s="199"/>
      <c r="N2975" s="198"/>
      <c r="O2975" s="242"/>
      <c r="P2975" s="242"/>
      <c r="Q2975" s="242"/>
      <c r="R2975" s="242"/>
      <c r="S2975" s="242"/>
      <c r="T2975" s="242"/>
      <c r="U2975" s="242"/>
      <c r="V2975" s="242"/>
      <c r="W2975" s="242"/>
      <c r="X2975" s="242"/>
      <c r="Y2975" s="242"/>
      <c r="Z2975" s="242"/>
      <c r="AA2975" s="242"/>
      <c r="AB2975" s="242"/>
      <c r="AC2975" s="243"/>
    </row>
    <row r="2976" spans="1:29" s="244" customFormat="1" ht="15" customHeight="1" x14ac:dyDescent="0.25">
      <c r="A2976" s="198"/>
      <c r="B2976" s="198"/>
      <c r="C2976" s="198"/>
      <c r="D2976" s="194"/>
      <c r="E2976" s="198"/>
      <c r="F2976" s="198"/>
      <c r="G2976" s="196" t="str">
        <f>IF(ISNA(VLOOKUP(E2976,'Rota Pattern Data'!$A:$B,2,FALSE)),"",VLOOKUP(E2976,'Rota Pattern Data'!$A:$B,2,FALSE))</f>
        <v/>
      </c>
      <c r="H2976" s="197"/>
      <c r="I2976" s="200"/>
      <c r="J2976" s="198"/>
      <c r="K2976" s="198"/>
      <c r="L2976" s="198"/>
      <c r="M2976" s="199"/>
      <c r="N2976" s="198"/>
      <c r="O2976" s="242"/>
      <c r="P2976" s="242"/>
      <c r="Q2976" s="242"/>
      <c r="R2976" s="242"/>
      <c r="S2976" s="242"/>
      <c r="T2976" s="242"/>
      <c r="U2976" s="242"/>
      <c r="V2976" s="242"/>
      <c r="W2976" s="242"/>
      <c r="X2976" s="242"/>
      <c r="Y2976" s="242"/>
      <c r="Z2976" s="242"/>
      <c r="AA2976" s="242"/>
      <c r="AB2976" s="242"/>
      <c r="AC2976" s="243"/>
    </row>
    <row r="2977" spans="1:29" s="244" customFormat="1" ht="15" customHeight="1" x14ac:dyDescent="0.25">
      <c r="A2977" s="198"/>
      <c r="B2977" s="198"/>
      <c r="C2977" s="198"/>
      <c r="D2977" s="194"/>
      <c r="E2977" s="198"/>
      <c r="F2977" s="198"/>
      <c r="G2977" s="196" t="str">
        <f>IF(ISNA(VLOOKUP(E2977,'Rota Pattern Data'!$A:$B,2,FALSE)),"",VLOOKUP(E2977,'Rota Pattern Data'!$A:$B,2,FALSE))</f>
        <v/>
      </c>
      <c r="H2977" s="197"/>
      <c r="I2977" s="200"/>
      <c r="J2977" s="198"/>
      <c r="K2977" s="198"/>
      <c r="L2977" s="198"/>
      <c r="M2977" s="199"/>
      <c r="N2977" s="198"/>
      <c r="O2977" s="242"/>
      <c r="P2977" s="242"/>
      <c r="Q2977" s="242"/>
      <c r="R2977" s="242"/>
      <c r="S2977" s="242"/>
      <c r="T2977" s="242"/>
      <c r="U2977" s="242"/>
      <c r="V2977" s="242"/>
      <c r="W2977" s="242"/>
      <c r="X2977" s="242"/>
      <c r="Y2977" s="242"/>
      <c r="Z2977" s="242"/>
      <c r="AA2977" s="242"/>
      <c r="AB2977" s="242"/>
      <c r="AC2977" s="243"/>
    </row>
    <row r="2978" spans="1:29" s="244" customFormat="1" ht="15" customHeight="1" x14ac:dyDescent="0.25">
      <c r="A2978" s="198"/>
      <c r="B2978" s="198"/>
      <c r="C2978" s="198"/>
      <c r="D2978" s="194"/>
      <c r="E2978" s="198"/>
      <c r="F2978" s="198"/>
      <c r="G2978" s="196" t="str">
        <f>IF(ISNA(VLOOKUP(E2978,'Rota Pattern Data'!$A:$B,2,FALSE)),"",VLOOKUP(E2978,'Rota Pattern Data'!$A:$B,2,FALSE))</f>
        <v/>
      </c>
      <c r="H2978" s="197"/>
      <c r="I2978" s="200"/>
      <c r="J2978" s="198"/>
      <c r="K2978" s="198"/>
      <c r="L2978" s="198"/>
      <c r="M2978" s="199"/>
      <c r="N2978" s="198"/>
      <c r="O2978" s="242"/>
      <c r="P2978" s="242"/>
      <c r="Q2978" s="242"/>
      <c r="R2978" s="242"/>
      <c r="S2978" s="242"/>
      <c r="T2978" s="242"/>
      <c r="U2978" s="242"/>
      <c r="V2978" s="242"/>
      <c r="W2978" s="242"/>
      <c r="X2978" s="242"/>
      <c r="Y2978" s="242"/>
      <c r="Z2978" s="242"/>
      <c r="AA2978" s="242"/>
      <c r="AB2978" s="242"/>
      <c r="AC2978" s="243"/>
    </row>
    <row r="2979" spans="1:29" s="244" customFormat="1" ht="15" customHeight="1" x14ac:dyDescent="0.25">
      <c r="A2979" s="198"/>
      <c r="B2979" s="198"/>
      <c r="C2979" s="198"/>
      <c r="D2979" s="194"/>
      <c r="E2979" s="198"/>
      <c r="F2979" s="198"/>
      <c r="G2979" s="196" t="str">
        <f>IF(ISNA(VLOOKUP(E2979,'Rota Pattern Data'!$A:$B,2,FALSE)),"",VLOOKUP(E2979,'Rota Pattern Data'!$A:$B,2,FALSE))</f>
        <v/>
      </c>
      <c r="H2979" s="197"/>
      <c r="I2979" s="200"/>
      <c r="J2979" s="198"/>
      <c r="K2979" s="198"/>
      <c r="L2979" s="198"/>
      <c r="M2979" s="199"/>
      <c r="N2979" s="198"/>
      <c r="O2979" s="242"/>
      <c r="P2979" s="242"/>
      <c r="Q2979" s="242"/>
      <c r="R2979" s="242"/>
      <c r="S2979" s="242"/>
      <c r="T2979" s="242"/>
      <c r="U2979" s="242"/>
      <c r="V2979" s="242"/>
      <c r="W2979" s="242"/>
      <c r="X2979" s="242"/>
      <c r="Y2979" s="242"/>
      <c r="Z2979" s="242"/>
      <c r="AA2979" s="242"/>
      <c r="AB2979" s="242"/>
      <c r="AC2979" s="243"/>
    </row>
    <row r="2980" spans="1:29" s="244" customFormat="1" ht="15" customHeight="1" x14ac:dyDescent="0.25">
      <c r="A2980" s="198"/>
      <c r="B2980" s="198"/>
      <c r="C2980" s="198"/>
      <c r="D2980" s="194"/>
      <c r="E2980" s="198"/>
      <c r="F2980" s="198"/>
      <c r="G2980" s="196" t="str">
        <f>IF(ISNA(VLOOKUP(E2980,'Rota Pattern Data'!$A:$B,2,FALSE)),"",VLOOKUP(E2980,'Rota Pattern Data'!$A:$B,2,FALSE))</f>
        <v/>
      </c>
      <c r="H2980" s="197"/>
      <c r="I2980" s="200"/>
      <c r="J2980" s="198"/>
      <c r="K2980" s="198"/>
      <c r="L2980" s="198"/>
      <c r="M2980" s="199"/>
      <c r="N2980" s="198"/>
      <c r="O2980" s="242"/>
      <c r="P2980" s="242"/>
      <c r="Q2980" s="242"/>
      <c r="R2980" s="242"/>
      <c r="S2980" s="242"/>
      <c r="T2980" s="242"/>
      <c r="U2980" s="242"/>
      <c r="V2980" s="242"/>
      <c r="W2980" s="242"/>
      <c r="X2980" s="242"/>
      <c r="Y2980" s="242"/>
      <c r="Z2980" s="242"/>
      <c r="AA2980" s="242"/>
      <c r="AB2980" s="242"/>
      <c r="AC2980" s="243"/>
    </row>
    <row r="2981" spans="1:29" s="244" customFormat="1" ht="15" customHeight="1" x14ac:dyDescent="0.25">
      <c r="A2981" s="198"/>
      <c r="B2981" s="198"/>
      <c r="C2981" s="198"/>
      <c r="D2981" s="194"/>
      <c r="E2981" s="198"/>
      <c r="F2981" s="198"/>
      <c r="G2981" s="196" t="str">
        <f>IF(ISNA(VLOOKUP(E2981,'Rota Pattern Data'!$A:$B,2,FALSE)),"",VLOOKUP(E2981,'Rota Pattern Data'!$A:$B,2,FALSE))</f>
        <v/>
      </c>
      <c r="H2981" s="197"/>
      <c r="I2981" s="200"/>
      <c r="J2981" s="198"/>
      <c r="K2981" s="198"/>
      <c r="L2981" s="198"/>
      <c r="M2981" s="199"/>
      <c r="N2981" s="198"/>
      <c r="O2981" s="242"/>
      <c r="P2981" s="242"/>
      <c r="Q2981" s="242"/>
      <c r="R2981" s="242"/>
      <c r="S2981" s="242"/>
      <c r="T2981" s="242"/>
      <c r="U2981" s="242"/>
      <c r="V2981" s="242"/>
      <c r="W2981" s="242"/>
      <c r="X2981" s="242"/>
      <c r="Y2981" s="242"/>
      <c r="Z2981" s="242"/>
      <c r="AA2981" s="242"/>
      <c r="AB2981" s="242"/>
      <c r="AC2981" s="243"/>
    </row>
    <row r="2982" spans="1:29" s="244" customFormat="1" ht="15" customHeight="1" x14ac:dyDescent="0.25">
      <c r="A2982" s="198"/>
      <c r="B2982" s="198"/>
      <c r="C2982" s="198"/>
      <c r="D2982" s="194"/>
      <c r="E2982" s="198"/>
      <c r="F2982" s="198"/>
      <c r="G2982" s="196" t="str">
        <f>IF(ISNA(VLOOKUP(E2982,'Rota Pattern Data'!$A:$B,2,FALSE)),"",VLOOKUP(E2982,'Rota Pattern Data'!$A:$B,2,FALSE))</f>
        <v/>
      </c>
      <c r="H2982" s="197"/>
      <c r="I2982" s="200"/>
      <c r="J2982" s="198"/>
      <c r="K2982" s="198"/>
      <c r="L2982" s="198"/>
      <c r="M2982" s="199"/>
      <c r="N2982" s="198"/>
      <c r="O2982" s="242"/>
      <c r="P2982" s="242"/>
      <c r="Q2982" s="242"/>
      <c r="R2982" s="242"/>
      <c r="S2982" s="242"/>
      <c r="T2982" s="242"/>
      <c r="U2982" s="242"/>
      <c r="V2982" s="242"/>
      <c r="W2982" s="242"/>
      <c r="X2982" s="242"/>
      <c r="Y2982" s="242"/>
      <c r="Z2982" s="242"/>
      <c r="AA2982" s="242"/>
      <c r="AB2982" s="242"/>
      <c r="AC2982" s="243"/>
    </row>
    <row r="2983" spans="1:29" s="244" customFormat="1" ht="15" customHeight="1" x14ac:dyDescent="0.25">
      <c r="A2983" s="198"/>
      <c r="B2983" s="198"/>
      <c r="C2983" s="198"/>
      <c r="D2983" s="194"/>
      <c r="E2983" s="198"/>
      <c r="F2983" s="198"/>
      <c r="G2983" s="196" t="str">
        <f>IF(ISNA(VLOOKUP(E2983,'Rota Pattern Data'!$A:$B,2,FALSE)),"",VLOOKUP(E2983,'Rota Pattern Data'!$A:$B,2,FALSE))</f>
        <v/>
      </c>
      <c r="H2983" s="197"/>
      <c r="I2983" s="200"/>
      <c r="J2983" s="198"/>
      <c r="K2983" s="198"/>
      <c r="L2983" s="198"/>
      <c r="M2983" s="199"/>
      <c r="N2983" s="198"/>
      <c r="O2983" s="242"/>
      <c r="P2983" s="242"/>
      <c r="Q2983" s="242"/>
      <c r="R2983" s="242"/>
      <c r="S2983" s="242"/>
      <c r="T2983" s="242"/>
      <c r="U2983" s="242"/>
      <c r="V2983" s="242"/>
      <c r="W2983" s="242"/>
      <c r="X2983" s="242"/>
      <c r="Y2983" s="242"/>
      <c r="Z2983" s="242"/>
      <c r="AA2983" s="242"/>
      <c r="AB2983" s="242"/>
      <c r="AC2983" s="243"/>
    </row>
    <row r="2984" spans="1:29" s="244" customFormat="1" ht="15" customHeight="1" x14ac:dyDescent="0.25">
      <c r="A2984" s="198"/>
      <c r="B2984" s="198"/>
      <c r="C2984" s="198"/>
      <c r="D2984" s="194"/>
      <c r="E2984" s="198"/>
      <c r="F2984" s="198"/>
      <c r="G2984" s="196" t="str">
        <f>IF(ISNA(VLOOKUP(E2984,'Rota Pattern Data'!$A:$B,2,FALSE)),"",VLOOKUP(E2984,'Rota Pattern Data'!$A:$B,2,FALSE))</f>
        <v/>
      </c>
      <c r="H2984" s="197"/>
      <c r="I2984" s="200"/>
      <c r="J2984" s="198"/>
      <c r="K2984" s="198"/>
      <c r="L2984" s="198"/>
      <c r="M2984" s="199"/>
      <c r="N2984" s="198"/>
      <c r="O2984" s="242"/>
      <c r="P2984" s="242"/>
      <c r="Q2984" s="242"/>
      <c r="R2984" s="242"/>
      <c r="S2984" s="242"/>
      <c r="T2984" s="242"/>
      <c r="U2984" s="242"/>
      <c r="V2984" s="242"/>
      <c r="W2984" s="242"/>
      <c r="X2984" s="242"/>
      <c r="Y2984" s="242"/>
      <c r="Z2984" s="242"/>
      <c r="AA2984" s="242"/>
      <c r="AB2984" s="242"/>
      <c r="AC2984" s="243"/>
    </row>
    <row r="2985" spans="1:29" s="244" customFormat="1" ht="15" customHeight="1" x14ac:dyDescent="0.25">
      <c r="A2985" s="198"/>
      <c r="B2985" s="198"/>
      <c r="C2985" s="198"/>
      <c r="D2985" s="194"/>
      <c r="E2985" s="198"/>
      <c r="F2985" s="198"/>
      <c r="G2985" s="196" t="str">
        <f>IF(ISNA(VLOOKUP(E2985,'Rota Pattern Data'!$A:$B,2,FALSE)),"",VLOOKUP(E2985,'Rota Pattern Data'!$A:$B,2,FALSE))</f>
        <v/>
      </c>
      <c r="H2985" s="197"/>
      <c r="I2985" s="200"/>
      <c r="J2985" s="198"/>
      <c r="K2985" s="198"/>
      <c r="L2985" s="198"/>
      <c r="M2985" s="199"/>
      <c r="N2985" s="198"/>
      <c r="O2985" s="242"/>
      <c r="P2985" s="242"/>
      <c r="Q2985" s="242"/>
      <c r="R2985" s="242"/>
      <c r="S2985" s="242"/>
      <c r="T2985" s="242"/>
      <c r="U2985" s="242"/>
      <c r="V2985" s="242"/>
      <c r="W2985" s="242"/>
      <c r="X2985" s="242"/>
      <c r="Y2985" s="242"/>
      <c r="Z2985" s="242"/>
      <c r="AA2985" s="242"/>
      <c r="AB2985" s="242"/>
      <c r="AC2985" s="243"/>
    </row>
    <row r="2986" spans="1:29" s="244" customFormat="1" ht="15" customHeight="1" x14ac:dyDescent="0.25">
      <c r="A2986" s="198"/>
      <c r="B2986" s="198"/>
      <c r="C2986" s="198"/>
      <c r="D2986" s="194"/>
      <c r="E2986" s="198"/>
      <c r="F2986" s="198"/>
      <c r="G2986" s="196" t="str">
        <f>IF(ISNA(VLOOKUP(E2986,'Rota Pattern Data'!$A:$B,2,FALSE)),"",VLOOKUP(E2986,'Rota Pattern Data'!$A:$B,2,FALSE))</f>
        <v/>
      </c>
      <c r="H2986" s="197"/>
      <c r="I2986" s="200"/>
      <c r="J2986" s="198"/>
      <c r="K2986" s="198"/>
      <c r="L2986" s="198"/>
      <c r="M2986" s="199"/>
      <c r="N2986" s="198"/>
      <c r="O2986" s="242"/>
      <c r="P2986" s="242"/>
      <c r="Q2986" s="242"/>
      <c r="R2986" s="242"/>
      <c r="S2986" s="242"/>
      <c r="T2986" s="242"/>
      <c r="U2986" s="242"/>
      <c r="V2986" s="242"/>
      <c r="W2986" s="242"/>
      <c r="X2986" s="242"/>
      <c r="Y2986" s="242"/>
      <c r="Z2986" s="242"/>
      <c r="AA2986" s="242"/>
      <c r="AB2986" s="242"/>
      <c r="AC2986" s="243"/>
    </row>
    <row r="2987" spans="1:29" s="244" customFormat="1" ht="15" customHeight="1" x14ac:dyDescent="0.25">
      <c r="A2987" s="198"/>
      <c r="B2987" s="198"/>
      <c r="C2987" s="198"/>
      <c r="D2987" s="194"/>
      <c r="E2987" s="198"/>
      <c r="F2987" s="198"/>
      <c r="G2987" s="196" t="str">
        <f>IF(ISNA(VLOOKUP(E2987,'Rota Pattern Data'!$A:$B,2,FALSE)),"",VLOOKUP(E2987,'Rota Pattern Data'!$A:$B,2,FALSE))</f>
        <v/>
      </c>
      <c r="H2987" s="197"/>
      <c r="I2987" s="200"/>
      <c r="J2987" s="198"/>
      <c r="K2987" s="198"/>
      <c r="L2987" s="198"/>
      <c r="M2987" s="199"/>
      <c r="N2987" s="198"/>
      <c r="O2987" s="242"/>
      <c r="P2987" s="242"/>
      <c r="Q2987" s="242"/>
      <c r="R2987" s="242"/>
      <c r="S2987" s="242"/>
      <c r="T2987" s="242"/>
      <c r="U2987" s="242"/>
      <c r="V2987" s="242"/>
      <c r="W2987" s="242"/>
      <c r="X2987" s="242"/>
      <c r="Y2987" s="242"/>
      <c r="Z2987" s="242"/>
      <c r="AA2987" s="242"/>
      <c r="AB2987" s="242"/>
      <c r="AC2987" s="243"/>
    </row>
    <row r="2988" spans="1:29" s="244" customFormat="1" ht="15" customHeight="1" x14ac:dyDescent="0.25">
      <c r="A2988" s="198"/>
      <c r="B2988" s="198"/>
      <c r="C2988" s="198"/>
      <c r="D2988" s="194"/>
      <c r="E2988" s="198"/>
      <c r="F2988" s="198"/>
      <c r="G2988" s="196" t="str">
        <f>IF(ISNA(VLOOKUP(E2988,'Rota Pattern Data'!$A:$B,2,FALSE)),"",VLOOKUP(E2988,'Rota Pattern Data'!$A:$B,2,FALSE))</f>
        <v/>
      </c>
      <c r="H2988" s="197"/>
      <c r="I2988" s="200"/>
      <c r="J2988" s="198"/>
      <c r="K2988" s="198"/>
      <c r="L2988" s="198"/>
      <c r="M2988" s="199"/>
      <c r="N2988" s="198"/>
      <c r="O2988" s="242"/>
      <c r="P2988" s="242"/>
      <c r="Q2988" s="242"/>
      <c r="R2988" s="242"/>
      <c r="S2988" s="242"/>
      <c r="T2988" s="242"/>
      <c r="U2988" s="242"/>
      <c r="V2988" s="242"/>
      <c r="W2988" s="242"/>
      <c r="X2988" s="242"/>
      <c r="Y2988" s="242"/>
      <c r="Z2988" s="242"/>
      <c r="AA2988" s="242"/>
      <c r="AB2988" s="242"/>
      <c r="AC2988" s="243"/>
    </row>
    <row r="2989" spans="1:29" s="244" customFormat="1" ht="15" customHeight="1" x14ac:dyDescent="0.25">
      <c r="A2989" s="198"/>
      <c r="B2989" s="198"/>
      <c r="C2989" s="198"/>
      <c r="D2989" s="194"/>
      <c r="E2989" s="198"/>
      <c r="F2989" s="198"/>
      <c r="G2989" s="196" t="str">
        <f>IF(ISNA(VLOOKUP(E2989,'Rota Pattern Data'!$A:$B,2,FALSE)),"",VLOOKUP(E2989,'Rota Pattern Data'!$A:$B,2,FALSE))</f>
        <v/>
      </c>
      <c r="H2989" s="197"/>
      <c r="I2989" s="200"/>
      <c r="J2989" s="198"/>
      <c r="K2989" s="198"/>
      <c r="L2989" s="198"/>
      <c r="M2989" s="199"/>
      <c r="N2989" s="198"/>
      <c r="O2989" s="242"/>
      <c r="P2989" s="242"/>
      <c r="Q2989" s="242"/>
      <c r="R2989" s="242"/>
      <c r="S2989" s="242"/>
      <c r="T2989" s="242"/>
      <c r="U2989" s="242"/>
      <c r="V2989" s="242"/>
      <c r="W2989" s="242"/>
      <c r="X2989" s="242"/>
      <c r="Y2989" s="242"/>
      <c r="Z2989" s="242"/>
      <c r="AA2989" s="242"/>
      <c r="AB2989" s="242"/>
      <c r="AC2989" s="243"/>
    </row>
    <row r="2990" spans="1:29" s="244" customFormat="1" ht="15" customHeight="1" x14ac:dyDescent="0.25">
      <c r="A2990" s="198"/>
      <c r="B2990" s="198"/>
      <c r="C2990" s="198"/>
      <c r="D2990" s="194"/>
      <c r="E2990" s="198"/>
      <c r="F2990" s="198"/>
      <c r="G2990" s="196" t="str">
        <f>IF(ISNA(VLOOKUP(E2990,'Rota Pattern Data'!$A:$B,2,FALSE)),"",VLOOKUP(E2990,'Rota Pattern Data'!$A:$B,2,FALSE))</f>
        <v/>
      </c>
      <c r="H2990" s="197"/>
      <c r="I2990" s="200"/>
      <c r="J2990" s="198"/>
      <c r="K2990" s="198"/>
      <c r="L2990" s="198"/>
      <c r="M2990" s="199"/>
      <c r="N2990" s="198"/>
      <c r="O2990" s="242"/>
      <c r="P2990" s="242"/>
      <c r="Q2990" s="242"/>
      <c r="R2990" s="242"/>
      <c r="S2990" s="242"/>
      <c r="T2990" s="242"/>
      <c r="U2990" s="242"/>
      <c r="V2990" s="242"/>
      <c r="W2990" s="242"/>
      <c r="X2990" s="242"/>
      <c r="Y2990" s="242"/>
      <c r="Z2990" s="242"/>
      <c r="AA2990" s="242"/>
      <c r="AB2990" s="242"/>
      <c r="AC2990" s="243"/>
    </row>
    <row r="2991" spans="1:29" s="244" customFormat="1" ht="15" customHeight="1" x14ac:dyDescent="0.25">
      <c r="A2991" s="198"/>
      <c r="B2991" s="198"/>
      <c r="C2991" s="198"/>
      <c r="D2991" s="194"/>
      <c r="E2991" s="198"/>
      <c r="F2991" s="198"/>
      <c r="G2991" s="196" t="str">
        <f>IF(ISNA(VLOOKUP(E2991,'Rota Pattern Data'!$A:$B,2,FALSE)),"",VLOOKUP(E2991,'Rota Pattern Data'!$A:$B,2,FALSE))</f>
        <v/>
      </c>
      <c r="H2991" s="197"/>
      <c r="I2991" s="200"/>
      <c r="J2991" s="198"/>
      <c r="K2991" s="198"/>
      <c r="L2991" s="198"/>
      <c r="M2991" s="199"/>
      <c r="N2991" s="198"/>
      <c r="O2991" s="242"/>
      <c r="P2991" s="242"/>
      <c r="Q2991" s="242"/>
      <c r="R2991" s="242"/>
      <c r="S2991" s="242"/>
      <c r="T2991" s="242"/>
      <c r="U2991" s="242"/>
      <c r="V2991" s="242"/>
      <c r="W2991" s="242"/>
      <c r="X2991" s="242"/>
      <c r="Y2991" s="242"/>
      <c r="Z2991" s="242"/>
      <c r="AA2991" s="242"/>
      <c r="AB2991" s="242"/>
      <c r="AC2991" s="243"/>
    </row>
    <row r="2992" spans="1:29" s="244" customFormat="1" ht="15" customHeight="1" x14ac:dyDescent="0.25">
      <c r="A2992" s="198"/>
      <c r="B2992" s="198"/>
      <c r="C2992" s="198"/>
      <c r="D2992" s="194"/>
      <c r="E2992" s="198"/>
      <c r="F2992" s="198"/>
      <c r="G2992" s="196" t="str">
        <f>IF(ISNA(VLOOKUP(E2992,'Rota Pattern Data'!$A:$B,2,FALSE)),"",VLOOKUP(E2992,'Rota Pattern Data'!$A:$B,2,FALSE))</f>
        <v/>
      </c>
      <c r="H2992" s="197"/>
      <c r="I2992" s="200"/>
      <c r="J2992" s="198"/>
      <c r="K2992" s="198"/>
      <c r="L2992" s="198"/>
      <c r="M2992" s="199"/>
      <c r="N2992" s="198"/>
      <c r="O2992" s="242"/>
      <c r="P2992" s="242"/>
      <c r="Q2992" s="242"/>
      <c r="R2992" s="242"/>
      <c r="S2992" s="242"/>
      <c r="T2992" s="242"/>
      <c r="U2992" s="242"/>
      <c r="V2992" s="242"/>
      <c r="W2992" s="242"/>
      <c r="X2992" s="242"/>
      <c r="Y2992" s="242"/>
      <c r="Z2992" s="242"/>
      <c r="AA2992" s="242"/>
      <c r="AB2992" s="242"/>
      <c r="AC2992" s="243"/>
    </row>
    <row r="2993" spans="1:29" s="244" customFormat="1" ht="15" customHeight="1" x14ac:dyDescent="0.25">
      <c r="A2993" s="198"/>
      <c r="B2993" s="198"/>
      <c r="C2993" s="198"/>
      <c r="D2993" s="194"/>
      <c r="E2993" s="198"/>
      <c r="F2993" s="198"/>
      <c r="G2993" s="196" t="str">
        <f>IF(ISNA(VLOOKUP(E2993,'Rota Pattern Data'!$A:$B,2,FALSE)),"",VLOOKUP(E2993,'Rota Pattern Data'!$A:$B,2,FALSE))</f>
        <v/>
      </c>
      <c r="H2993" s="197"/>
      <c r="I2993" s="200"/>
      <c r="J2993" s="198"/>
      <c r="K2993" s="198"/>
      <c r="L2993" s="198"/>
      <c r="M2993" s="199"/>
      <c r="N2993" s="198"/>
      <c r="O2993" s="242"/>
      <c r="P2993" s="242"/>
      <c r="Q2993" s="242"/>
      <c r="R2993" s="242"/>
      <c r="S2993" s="242"/>
      <c r="T2993" s="242"/>
      <c r="U2993" s="242"/>
      <c r="V2993" s="242"/>
      <c r="W2993" s="242"/>
      <c r="X2993" s="242"/>
      <c r="Y2993" s="242"/>
      <c r="Z2993" s="242"/>
      <c r="AA2993" s="242"/>
      <c r="AB2993" s="242"/>
      <c r="AC2993" s="243"/>
    </row>
    <row r="2994" spans="1:29" s="244" customFormat="1" ht="15" customHeight="1" x14ac:dyDescent="0.25">
      <c r="A2994" s="198"/>
      <c r="B2994" s="198"/>
      <c r="C2994" s="198"/>
      <c r="D2994" s="194"/>
      <c r="E2994" s="198"/>
      <c r="F2994" s="198"/>
      <c r="G2994" s="196" t="str">
        <f>IF(ISNA(VLOOKUP(E2994,'Rota Pattern Data'!$A:$B,2,FALSE)),"",VLOOKUP(E2994,'Rota Pattern Data'!$A:$B,2,FALSE))</f>
        <v/>
      </c>
      <c r="H2994" s="197"/>
      <c r="I2994" s="200"/>
      <c r="J2994" s="198"/>
      <c r="K2994" s="198"/>
      <c r="L2994" s="198"/>
      <c r="M2994" s="199"/>
      <c r="N2994" s="198"/>
      <c r="O2994" s="242"/>
      <c r="P2994" s="242"/>
      <c r="Q2994" s="242"/>
      <c r="R2994" s="242"/>
      <c r="S2994" s="242"/>
      <c r="T2994" s="242"/>
      <c r="U2994" s="242"/>
      <c r="V2994" s="242"/>
      <c r="W2994" s="242"/>
      <c r="X2994" s="242"/>
      <c r="Y2994" s="242"/>
      <c r="Z2994" s="242"/>
      <c r="AA2994" s="242"/>
      <c r="AB2994" s="242"/>
      <c r="AC2994" s="243"/>
    </row>
    <row r="2995" spans="1:29" s="244" customFormat="1" ht="15" customHeight="1" x14ac:dyDescent="0.25">
      <c r="A2995" s="198"/>
      <c r="B2995" s="198"/>
      <c r="C2995" s="198"/>
      <c r="D2995" s="194"/>
      <c r="E2995" s="198"/>
      <c r="F2995" s="198"/>
      <c r="G2995" s="196" t="str">
        <f>IF(ISNA(VLOOKUP(E2995,'Rota Pattern Data'!$A:$B,2,FALSE)),"",VLOOKUP(E2995,'Rota Pattern Data'!$A:$B,2,FALSE))</f>
        <v/>
      </c>
      <c r="H2995" s="197"/>
      <c r="I2995" s="200"/>
      <c r="J2995" s="198"/>
      <c r="K2995" s="198"/>
      <c r="L2995" s="198"/>
      <c r="M2995" s="199"/>
      <c r="N2995" s="198"/>
      <c r="O2995" s="242"/>
      <c r="P2995" s="242"/>
      <c r="Q2995" s="242"/>
      <c r="R2995" s="242"/>
      <c r="S2995" s="242"/>
      <c r="T2995" s="242"/>
      <c r="U2995" s="242"/>
      <c r="V2995" s="242"/>
      <c r="W2995" s="242"/>
      <c r="X2995" s="242"/>
      <c r="Y2995" s="242"/>
      <c r="Z2995" s="242"/>
      <c r="AA2995" s="242"/>
      <c r="AB2995" s="242"/>
      <c r="AC2995" s="243"/>
    </row>
    <row r="2996" spans="1:29" s="244" customFormat="1" ht="15" customHeight="1" x14ac:dyDescent="0.25">
      <c r="A2996" s="198"/>
      <c r="B2996" s="198"/>
      <c r="C2996" s="198"/>
      <c r="D2996" s="194"/>
      <c r="E2996" s="198"/>
      <c r="F2996" s="198"/>
      <c r="G2996" s="196" t="str">
        <f>IF(ISNA(VLOOKUP(E2996,'Rota Pattern Data'!$A:$B,2,FALSE)),"",VLOOKUP(E2996,'Rota Pattern Data'!$A:$B,2,FALSE))</f>
        <v/>
      </c>
      <c r="H2996" s="197"/>
      <c r="I2996" s="200"/>
      <c r="J2996" s="198"/>
      <c r="K2996" s="198"/>
      <c r="L2996" s="198"/>
      <c r="M2996" s="199"/>
      <c r="N2996" s="198"/>
      <c r="O2996" s="242"/>
      <c r="P2996" s="242"/>
      <c r="Q2996" s="242"/>
      <c r="R2996" s="242"/>
      <c r="S2996" s="242"/>
      <c r="T2996" s="242"/>
      <c r="U2996" s="242"/>
      <c r="V2996" s="242"/>
      <c r="W2996" s="242"/>
      <c r="X2996" s="242"/>
      <c r="Y2996" s="242"/>
      <c r="Z2996" s="242"/>
      <c r="AA2996" s="242"/>
      <c r="AB2996" s="242"/>
      <c r="AC2996" s="243"/>
    </row>
    <row r="2997" spans="1:29" s="244" customFormat="1" ht="15" customHeight="1" x14ac:dyDescent="0.25">
      <c r="A2997" s="198"/>
      <c r="B2997" s="198"/>
      <c r="C2997" s="198"/>
      <c r="D2997" s="194"/>
      <c r="E2997" s="198"/>
      <c r="F2997" s="198"/>
      <c r="G2997" s="196" t="str">
        <f>IF(ISNA(VLOOKUP(E2997,'Rota Pattern Data'!$A:$B,2,FALSE)),"",VLOOKUP(E2997,'Rota Pattern Data'!$A:$B,2,FALSE))</f>
        <v/>
      </c>
      <c r="H2997" s="197"/>
      <c r="I2997" s="200"/>
      <c r="J2997" s="198"/>
      <c r="K2997" s="198"/>
      <c r="L2997" s="198"/>
      <c r="M2997" s="199"/>
      <c r="N2997" s="198"/>
      <c r="O2997" s="242"/>
      <c r="P2997" s="242"/>
      <c r="Q2997" s="242"/>
      <c r="R2997" s="242"/>
      <c r="S2997" s="242"/>
      <c r="T2997" s="242"/>
      <c r="U2997" s="242"/>
      <c r="V2997" s="242"/>
      <c r="W2997" s="242"/>
      <c r="X2997" s="242"/>
      <c r="Y2997" s="242"/>
      <c r="Z2997" s="242"/>
      <c r="AA2997" s="242"/>
      <c r="AB2997" s="242"/>
      <c r="AC2997" s="243"/>
    </row>
    <row r="2998" spans="1:29" s="244" customFormat="1" ht="15" customHeight="1" x14ac:dyDescent="0.25">
      <c r="A2998" s="198"/>
      <c r="B2998" s="198"/>
      <c r="C2998" s="198"/>
      <c r="D2998" s="194"/>
      <c r="E2998" s="198"/>
      <c r="F2998" s="198"/>
      <c r="G2998" s="196" t="str">
        <f>IF(ISNA(VLOOKUP(E2998,'Rota Pattern Data'!$A:$B,2,FALSE)),"",VLOOKUP(E2998,'Rota Pattern Data'!$A:$B,2,FALSE))</f>
        <v/>
      </c>
      <c r="H2998" s="197"/>
      <c r="I2998" s="200"/>
      <c r="J2998" s="198"/>
      <c r="K2998" s="198"/>
      <c r="L2998" s="198"/>
      <c r="M2998" s="199"/>
      <c r="N2998" s="198"/>
      <c r="O2998" s="242"/>
      <c r="P2998" s="242"/>
      <c r="Q2998" s="242"/>
      <c r="R2998" s="242"/>
      <c r="S2998" s="242"/>
      <c r="T2998" s="242"/>
      <c r="U2998" s="242"/>
      <c r="V2998" s="242"/>
      <c r="W2998" s="242"/>
      <c r="X2998" s="242"/>
      <c r="Y2998" s="242"/>
      <c r="Z2998" s="242"/>
      <c r="AA2998" s="242"/>
      <c r="AB2998" s="242"/>
      <c r="AC2998" s="243"/>
    </row>
    <row r="2999" spans="1:29" s="244" customFormat="1" ht="15" customHeight="1" x14ac:dyDescent="0.25">
      <c r="A2999" s="198"/>
      <c r="B2999" s="198"/>
      <c r="C2999" s="198"/>
      <c r="D2999" s="194"/>
      <c r="E2999" s="198"/>
      <c r="F2999" s="198"/>
      <c r="G2999" s="196" t="str">
        <f>IF(ISNA(VLOOKUP(E2999,'Rota Pattern Data'!$A:$B,2,FALSE)),"",VLOOKUP(E2999,'Rota Pattern Data'!$A:$B,2,FALSE))</f>
        <v/>
      </c>
      <c r="H2999" s="197"/>
      <c r="I2999" s="200"/>
      <c r="J2999" s="198"/>
      <c r="K2999" s="198"/>
      <c r="L2999" s="198"/>
      <c r="M2999" s="199"/>
      <c r="N2999" s="198"/>
      <c r="O2999" s="242"/>
      <c r="P2999" s="242"/>
      <c r="Q2999" s="242"/>
      <c r="R2999" s="242"/>
      <c r="S2999" s="242"/>
      <c r="T2999" s="242"/>
      <c r="U2999" s="242"/>
      <c r="V2999" s="242"/>
      <c r="W2999" s="242"/>
      <c r="X2999" s="242"/>
      <c r="Y2999" s="242"/>
      <c r="Z2999" s="242"/>
      <c r="AA2999" s="242"/>
      <c r="AB2999" s="242"/>
      <c r="AC2999" s="243"/>
    </row>
    <row r="3000" spans="1:29" s="244" customFormat="1" ht="15" customHeight="1" x14ac:dyDescent="0.25">
      <c r="A3000" s="198"/>
      <c r="B3000" s="198"/>
      <c r="C3000" s="198"/>
      <c r="D3000" s="194"/>
      <c r="E3000" s="198"/>
      <c r="F3000" s="198"/>
      <c r="G3000" s="196" t="str">
        <f>IF(ISNA(VLOOKUP(E3000,'Rota Pattern Data'!$A:$B,2,FALSE)),"",VLOOKUP(E3000,'Rota Pattern Data'!$A:$B,2,FALSE))</f>
        <v/>
      </c>
      <c r="H3000" s="197"/>
      <c r="I3000" s="200"/>
      <c r="J3000" s="198"/>
      <c r="K3000" s="198"/>
      <c r="L3000" s="198"/>
      <c r="M3000" s="199"/>
      <c r="N3000" s="198"/>
      <c r="O3000" s="242"/>
      <c r="P3000" s="242"/>
      <c r="Q3000" s="242"/>
      <c r="R3000" s="242"/>
      <c r="S3000" s="242"/>
      <c r="T3000" s="242"/>
      <c r="U3000" s="242"/>
      <c r="V3000" s="242"/>
      <c r="W3000" s="242"/>
      <c r="X3000" s="242"/>
      <c r="Y3000" s="242"/>
      <c r="Z3000" s="242"/>
      <c r="AA3000" s="242"/>
      <c r="AB3000" s="242"/>
      <c r="AC3000" s="243"/>
    </row>
    <row r="3001" spans="1:29" s="244" customFormat="1" ht="15" customHeight="1" x14ac:dyDescent="0.25">
      <c r="A3001" s="198"/>
      <c r="B3001" s="198"/>
      <c r="C3001" s="198"/>
      <c r="D3001" s="194"/>
      <c r="E3001" s="198"/>
      <c r="F3001" s="198"/>
      <c r="G3001" s="196" t="str">
        <f>IF(ISNA(VLOOKUP(E3001,'Rota Pattern Data'!$A:$B,2,FALSE)),"",VLOOKUP(E3001,'Rota Pattern Data'!$A:$B,2,FALSE))</f>
        <v/>
      </c>
      <c r="H3001" s="197"/>
      <c r="I3001" s="200"/>
      <c r="J3001" s="198"/>
      <c r="K3001" s="198"/>
      <c r="L3001" s="198"/>
      <c r="M3001" s="199"/>
      <c r="N3001" s="198"/>
      <c r="O3001" s="242"/>
      <c r="P3001" s="242"/>
      <c r="Q3001" s="242"/>
      <c r="R3001" s="242"/>
      <c r="S3001" s="242"/>
      <c r="T3001" s="242"/>
      <c r="U3001" s="242"/>
      <c r="V3001" s="242"/>
      <c r="W3001" s="242"/>
      <c r="X3001" s="242"/>
      <c r="Y3001" s="242"/>
      <c r="Z3001" s="242"/>
      <c r="AA3001" s="242"/>
      <c r="AB3001" s="242"/>
      <c r="AC3001" s="243"/>
    </row>
    <row r="3002" spans="1:29" s="244" customFormat="1" ht="15" customHeight="1" x14ac:dyDescent="0.25">
      <c r="A3002" s="198"/>
      <c r="B3002" s="198"/>
      <c r="C3002" s="198"/>
      <c r="D3002" s="194"/>
      <c r="E3002" s="198"/>
      <c r="F3002" s="198"/>
      <c r="G3002" s="196" t="str">
        <f>IF(ISNA(VLOOKUP(E3002,'Rota Pattern Data'!$A:$B,2,FALSE)),"",VLOOKUP(E3002,'Rota Pattern Data'!$A:$B,2,FALSE))</f>
        <v/>
      </c>
      <c r="H3002" s="197"/>
      <c r="I3002" s="200"/>
      <c r="J3002" s="198"/>
      <c r="K3002" s="198"/>
      <c r="L3002" s="198"/>
      <c r="M3002" s="199"/>
      <c r="N3002" s="198"/>
      <c r="O3002" s="242"/>
      <c r="P3002" s="242"/>
      <c r="Q3002" s="242"/>
      <c r="R3002" s="242"/>
      <c r="S3002" s="242"/>
      <c r="T3002" s="242"/>
      <c r="U3002" s="242"/>
      <c r="V3002" s="242"/>
      <c r="W3002" s="242"/>
      <c r="X3002" s="242"/>
      <c r="Y3002" s="242"/>
      <c r="Z3002" s="242"/>
      <c r="AA3002" s="242"/>
      <c r="AB3002" s="242"/>
      <c r="AC3002" s="243"/>
    </row>
    <row r="3003" spans="1:29" s="244" customFormat="1" ht="15" customHeight="1" x14ac:dyDescent="0.25">
      <c r="A3003" s="198"/>
      <c r="B3003" s="198"/>
      <c r="C3003" s="198"/>
      <c r="D3003" s="194"/>
      <c r="E3003" s="198"/>
      <c r="F3003" s="198"/>
      <c r="G3003" s="196" t="str">
        <f>IF(ISNA(VLOOKUP(E3003,'Rota Pattern Data'!$A:$B,2,FALSE)),"",VLOOKUP(E3003,'Rota Pattern Data'!$A:$B,2,FALSE))</f>
        <v/>
      </c>
      <c r="H3003" s="197"/>
      <c r="I3003" s="200"/>
      <c r="J3003" s="198"/>
      <c r="K3003" s="198"/>
      <c r="L3003" s="198"/>
      <c r="M3003" s="199"/>
      <c r="N3003" s="198"/>
      <c r="O3003" s="242"/>
      <c r="P3003" s="242"/>
      <c r="Q3003" s="242"/>
      <c r="R3003" s="242"/>
      <c r="S3003" s="242"/>
      <c r="T3003" s="242"/>
      <c r="U3003" s="242"/>
      <c r="V3003" s="242"/>
      <c r="W3003" s="242"/>
      <c r="X3003" s="242"/>
      <c r="Y3003" s="242"/>
      <c r="Z3003" s="242"/>
      <c r="AA3003" s="242"/>
      <c r="AB3003" s="242"/>
      <c r="AC3003" s="243"/>
    </row>
    <row r="3004" spans="1:29" s="244" customFormat="1" ht="15" customHeight="1" x14ac:dyDescent="0.25">
      <c r="A3004" s="198"/>
      <c r="B3004" s="198"/>
      <c r="C3004" s="198"/>
      <c r="D3004" s="194"/>
      <c r="E3004" s="198"/>
      <c r="F3004" s="198"/>
      <c r="G3004" s="196" t="str">
        <f>IF(ISNA(VLOOKUP(E3004,'Rota Pattern Data'!$A:$B,2,FALSE)),"",VLOOKUP(E3004,'Rota Pattern Data'!$A:$B,2,FALSE))</f>
        <v/>
      </c>
      <c r="H3004" s="197"/>
      <c r="I3004" s="200"/>
      <c r="J3004" s="198"/>
      <c r="K3004" s="198"/>
      <c r="L3004" s="198"/>
      <c r="M3004" s="199"/>
      <c r="N3004" s="198"/>
      <c r="O3004" s="242"/>
      <c r="P3004" s="242"/>
      <c r="Q3004" s="242"/>
      <c r="R3004" s="242"/>
      <c r="S3004" s="242"/>
      <c r="T3004" s="242"/>
      <c r="U3004" s="242"/>
      <c r="V3004" s="242"/>
      <c r="W3004" s="242"/>
      <c r="X3004" s="242"/>
      <c r="Y3004" s="242"/>
      <c r="Z3004" s="242"/>
      <c r="AA3004" s="242"/>
      <c r="AB3004" s="242"/>
      <c r="AC3004" s="243"/>
    </row>
    <row r="3005" spans="1:29" s="244" customFormat="1" ht="15" customHeight="1" x14ac:dyDescent="0.25">
      <c r="A3005" s="198"/>
      <c r="B3005" s="198"/>
      <c r="C3005" s="198"/>
      <c r="D3005" s="194"/>
      <c r="E3005" s="198"/>
      <c r="F3005" s="198"/>
      <c r="G3005" s="196" t="str">
        <f>IF(ISNA(VLOOKUP(E3005,'Rota Pattern Data'!$A:$B,2,FALSE)),"",VLOOKUP(E3005,'Rota Pattern Data'!$A:$B,2,FALSE))</f>
        <v/>
      </c>
      <c r="H3005" s="197"/>
      <c r="I3005" s="200"/>
      <c r="J3005" s="198"/>
      <c r="K3005" s="198"/>
      <c r="L3005" s="198"/>
      <c r="M3005" s="199"/>
      <c r="N3005" s="198"/>
      <c r="O3005" s="242"/>
      <c r="P3005" s="242"/>
      <c r="Q3005" s="242"/>
      <c r="R3005" s="242"/>
      <c r="S3005" s="242"/>
      <c r="T3005" s="242"/>
      <c r="U3005" s="242"/>
      <c r="V3005" s="242"/>
      <c r="W3005" s="242"/>
      <c r="X3005" s="242"/>
      <c r="Y3005" s="242"/>
      <c r="Z3005" s="242"/>
      <c r="AA3005" s="242"/>
      <c r="AB3005" s="242"/>
      <c r="AC3005" s="243"/>
    </row>
    <row r="3006" spans="1:29" s="244" customFormat="1" ht="15" customHeight="1" x14ac:dyDescent="0.25">
      <c r="A3006" s="198"/>
      <c r="B3006" s="198"/>
      <c r="C3006" s="198"/>
      <c r="D3006" s="194"/>
      <c r="E3006" s="198"/>
      <c r="F3006" s="198"/>
      <c r="G3006" s="196" t="str">
        <f>IF(ISNA(VLOOKUP(E3006,'Rota Pattern Data'!$A:$B,2,FALSE)),"",VLOOKUP(E3006,'Rota Pattern Data'!$A:$B,2,FALSE))</f>
        <v/>
      </c>
      <c r="H3006" s="197"/>
      <c r="I3006" s="200"/>
      <c r="J3006" s="198"/>
      <c r="K3006" s="198"/>
      <c r="L3006" s="198"/>
      <c r="M3006" s="199"/>
      <c r="N3006" s="198"/>
      <c r="O3006" s="242"/>
      <c r="P3006" s="242"/>
      <c r="Q3006" s="242"/>
      <c r="R3006" s="242"/>
      <c r="S3006" s="242"/>
      <c r="T3006" s="242"/>
      <c r="U3006" s="242"/>
      <c r="V3006" s="242"/>
      <c r="W3006" s="242"/>
      <c r="X3006" s="242"/>
      <c r="Y3006" s="242"/>
      <c r="Z3006" s="242"/>
      <c r="AA3006" s="242"/>
      <c r="AB3006" s="242"/>
      <c r="AC3006" s="243"/>
    </row>
    <row r="3007" spans="1:29" s="244" customFormat="1" ht="15" customHeight="1" x14ac:dyDescent="0.25">
      <c r="A3007" s="198"/>
      <c r="B3007" s="198"/>
      <c r="C3007" s="198"/>
      <c r="D3007" s="194"/>
      <c r="E3007" s="198"/>
      <c r="F3007" s="198"/>
      <c r="G3007" s="196" t="str">
        <f>IF(ISNA(VLOOKUP(E3007,'Rota Pattern Data'!$A:$B,2,FALSE)),"",VLOOKUP(E3007,'Rota Pattern Data'!$A:$B,2,FALSE))</f>
        <v/>
      </c>
      <c r="H3007" s="197"/>
      <c r="I3007" s="200"/>
      <c r="J3007" s="198"/>
      <c r="K3007" s="198"/>
      <c r="L3007" s="198"/>
      <c r="M3007" s="199"/>
      <c r="N3007" s="198"/>
      <c r="O3007" s="242"/>
      <c r="P3007" s="242"/>
      <c r="Q3007" s="242"/>
      <c r="R3007" s="242"/>
      <c r="S3007" s="242"/>
      <c r="T3007" s="242"/>
      <c r="U3007" s="242"/>
      <c r="V3007" s="242"/>
      <c r="W3007" s="242"/>
      <c r="X3007" s="242"/>
      <c r="Y3007" s="242"/>
      <c r="Z3007" s="242"/>
      <c r="AA3007" s="242"/>
      <c r="AB3007" s="242"/>
      <c r="AC3007" s="243"/>
    </row>
    <row r="3008" spans="1:29" s="244" customFormat="1" ht="15" customHeight="1" x14ac:dyDescent="0.25">
      <c r="A3008" s="198"/>
      <c r="B3008" s="198"/>
      <c r="C3008" s="198"/>
      <c r="D3008" s="194"/>
      <c r="E3008" s="198"/>
      <c r="F3008" s="198"/>
      <c r="G3008" s="196" t="str">
        <f>IF(ISNA(VLOOKUP(E3008,'Rota Pattern Data'!$A:$B,2,FALSE)),"",VLOOKUP(E3008,'Rota Pattern Data'!$A:$B,2,FALSE))</f>
        <v/>
      </c>
      <c r="H3008" s="197"/>
      <c r="I3008" s="200"/>
      <c r="J3008" s="198"/>
      <c r="K3008" s="198"/>
      <c r="L3008" s="198"/>
      <c r="M3008" s="199"/>
      <c r="N3008" s="198"/>
      <c r="O3008" s="242"/>
      <c r="P3008" s="242"/>
      <c r="Q3008" s="242"/>
      <c r="R3008" s="242"/>
      <c r="S3008" s="242"/>
      <c r="T3008" s="242"/>
      <c r="U3008" s="242"/>
      <c r="V3008" s="242"/>
      <c r="W3008" s="242"/>
      <c r="X3008" s="242"/>
      <c r="Y3008" s="242"/>
      <c r="Z3008" s="242"/>
      <c r="AA3008" s="242"/>
      <c r="AB3008" s="242"/>
      <c r="AC3008" s="243"/>
    </row>
    <row r="3009" spans="1:29" s="244" customFormat="1" ht="15" customHeight="1" x14ac:dyDescent="0.25">
      <c r="A3009" s="198"/>
      <c r="B3009" s="198"/>
      <c r="C3009" s="198"/>
      <c r="D3009" s="194"/>
      <c r="E3009" s="198"/>
      <c r="F3009" s="198"/>
      <c r="G3009" s="196" t="str">
        <f>IF(ISNA(VLOOKUP(E3009,'Rota Pattern Data'!$A:$B,2,FALSE)),"",VLOOKUP(E3009,'Rota Pattern Data'!$A:$B,2,FALSE))</f>
        <v/>
      </c>
      <c r="H3009" s="197"/>
      <c r="I3009" s="200"/>
      <c r="J3009" s="198"/>
      <c r="K3009" s="198"/>
      <c r="L3009" s="198"/>
      <c r="M3009" s="199"/>
      <c r="N3009" s="198"/>
      <c r="O3009" s="242"/>
      <c r="P3009" s="242"/>
      <c r="Q3009" s="242"/>
      <c r="R3009" s="242"/>
      <c r="S3009" s="242"/>
      <c r="T3009" s="242"/>
      <c r="U3009" s="242"/>
      <c r="V3009" s="242"/>
      <c r="W3009" s="242"/>
      <c r="X3009" s="242"/>
      <c r="Y3009" s="242"/>
      <c r="Z3009" s="242"/>
      <c r="AA3009" s="242"/>
      <c r="AB3009" s="242"/>
      <c r="AC3009" s="243"/>
    </row>
    <row r="3010" spans="1:29" s="244" customFormat="1" ht="15" customHeight="1" x14ac:dyDescent="0.25">
      <c r="A3010" s="198"/>
      <c r="B3010" s="198"/>
      <c r="C3010" s="198"/>
      <c r="D3010" s="194"/>
      <c r="E3010" s="198"/>
      <c r="F3010" s="198"/>
      <c r="G3010" s="196" t="str">
        <f>IF(ISNA(VLOOKUP(E3010,'Rota Pattern Data'!$A:$B,2,FALSE)),"",VLOOKUP(E3010,'Rota Pattern Data'!$A:$B,2,FALSE))</f>
        <v/>
      </c>
      <c r="H3010" s="197"/>
      <c r="I3010" s="200"/>
      <c r="J3010" s="198"/>
      <c r="K3010" s="198"/>
      <c r="L3010" s="198"/>
      <c r="M3010" s="199"/>
      <c r="N3010" s="198"/>
      <c r="O3010" s="242"/>
      <c r="P3010" s="242"/>
      <c r="Q3010" s="242"/>
      <c r="R3010" s="242"/>
      <c r="S3010" s="242"/>
      <c r="T3010" s="242"/>
      <c r="U3010" s="242"/>
      <c r="V3010" s="242"/>
      <c r="W3010" s="242"/>
      <c r="X3010" s="242"/>
      <c r="Y3010" s="242"/>
      <c r="Z3010" s="242"/>
      <c r="AA3010" s="242"/>
      <c r="AB3010" s="242"/>
      <c r="AC3010" s="243"/>
    </row>
    <row r="3011" spans="1:29" s="244" customFormat="1" ht="15" customHeight="1" x14ac:dyDescent="0.25">
      <c r="A3011" s="198"/>
      <c r="B3011" s="198"/>
      <c r="C3011" s="198"/>
      <c r="D3011" s="194"/>
      <c r="E3011" s="198"/>
      <c r="F3011" s="198"/>
      <c r="G3011" s="196" t="str">
        <f>IF(ISNA(VLOOKUP(E3011,'Rota Pattern Data'!$A:$B,2,FALSE)),"",VLOOKUP(E3011,'Rota Pattern Data'!$A:$B,2,FALSE))</f>
        <v/>
      </c>
      <c r="H3011" s="197"/>
      <c r="I3011" s="200"/>
      <c r="J3011" s="198"/>
      <c r="K3011" s="198"/>
      <c r="L3011" s="198"/>
      <c r="M3011" s="199"/>
      <c r="N3011" s="198"/>
      <c r="O3011" s="242"/>
      <c r="P3011" s="242"/>
      <c r="Q3011" s="242"/>
      <c r="R3011" s="242"/>
      <c r="S3011" s="242"/>
      <c r="T3011" s="242"/>
      <c r="U3011" s="242"/>
      <c r="V3011" s="242"/>
      <c r="W3011" s="242"/>
      <c r="X3011" s="242"/>
      <c r="Y3011" s="242"/>
      <c r="Z3011" s="242"/>
      <c r="AA3011" s="242"/>
      <c r="AB3011" s="242"/>
      <c r="AC3011" s="243"/>
    </row>
    <row r="3012" spans="1:29" s="244" customFormat="1" ht="15" customHeight="1" x14ac:dyDescent="0.25">
      <c r="A3012" s="198"/>
      <c r="B3012" s="198"/>
      <c r="C3012" s="198"/>
      <c r="D3012" s="194"/>
      <c r="E3012" s="198"/>
      <c r="F3012" s="198"/>
      <c r="G3012" s="196" t="str">
        <f>IF(ISNA(VLOOKUP(E3012,'Rota Pattern Data'!$A:$B,2,FALSE)),"",VLOOKUP(E3012,'Rota Pattern Data'!$A:$B,2,FALSE))</f>
        <v/>
      </c>
      <c r="H3012" s="197"/>
      <c r="I3012" s="200"/>
      <c r="J3012" s="198"/>
      <c r="K3012" s="198"/>
      <c r="L3012" s="198"/>
      <c r="M3012" s="199"/>
      <c r="N3012" s="198"/>
      <c r="O3012" s="242"/>
      <c r="P3012" s="242"/>
      <c r="Q3012" s="242"/>
      <c r="R3012" s="242"/>
      <c r="S3012" s="242"/>
      <c r="T3012" s="242"/>
      <c r="U3012" s="242"/>
      <c r="V3012" s="242"/>
      <c r="W3012" s="242"/>
      <c r="X3012" s="242"/>
      <c r="Y3012" s="242"/>
      <c r="Z3012" s="242"/>
      <c r="AA3012" s="242"/>
      <c r="AB3012" s="242"/>
      <c r="AC3012" s="243"/>
    </row>
    <row r="3013" spans="1:29" s="244" customFormat="1" ht="15" customHeight="1" x14ac:dyDescent="0.25">
      <c r="A3013" s="198"/>
      <c r="B3013" s="198"/>
      <c r="C3013" s="198"/>
      <c r="D3013" s="194"/>
      <c r="E3013" s="198"/>
      <c r="F3013" s="198"/>
      <c r="G3013" s="196" t="str">
        <f>IF(ISNA(VLOOKUP(E3013,'Rota Pattern Data'!$A:$B,2,FALSE)),"",VLOOKUP(E3013,'Rota Pattern Data'!$A:$B,2,FALSE))</f>
        <v/>
      </c>
      <c r="H3013" s="197"/>
      <c r="I3013" s="200"/>
      <c r="J3013" s="198"/>
      <c r="K3013" s="198"/>
      <c r="L3013" s="198"/>
      <c r="M3013" s="199"/>
      <c r="N3013" s="198"/>
      <c r="O3013" s="242"/>
      <c r="P3013" s="242"/>
      <c r="Q3013" s="242"/>
      <c r="R3013" s="242"/>
      <c r="S3013" s="242"/>
      <c r="T3013" s="242"/>
      <c r="U3013" s="242"/>
      <c r="V3013" s="242"/>
      <c r="W3013" s="242"/>
      <c r="X3013" s="242"/>
      <c r="Y3013" s="242"/>
      <c r="Z3013" s="242"/>
      <c r="AA3013" s="242"/>
      <c r="AB3013" s="242"/>
      <c r="AC3013" s="243"/>
    </row>
    <row r="3014" spans="1:29" s="244" customFormat="1" ht="15" customHeight="1" x14ac:dyDescent="0.25">
      <c r="A3014" s="198"/>
      <c r="B3014" s="198"/>
      <c r="C3014" s="198"/>
      <c r="D3014" s="194"/>
      <c r="E3014" s="198"/>
      <c r="F3014" s="198"/>
      <c r="G3014" s="196" t="str">
        <f>IF(ISNA(VLOOKUP(E3014,'Rota Pattern Data'!$A:$B,2,FALSE)),"",VLOOKUP(E3014,'Rota Pattern Data'!$A:$B,2,FALSE))</f>
        <v/>
      </c>
      <c r="H3014" s="197"/>
      <c r="I3014" s="200"/>
      <c r="J3014" s="198"/>
      <c r="K3014" s="198"/>
      <c r="L3014" s="198"/>
      <c r="M3014" s="199"/>
      <c r="N3014" s="198"/>
      <c r="O3014" s="242"/>
      <c r="P3014" s="242"/>
      <c r="Q3014" s="242"/>
      <c r="R3014" s="242"/>
      <c r="S3014" s="242"/>
      <c r="T3014" s="242"/>
      <c r="U3014" s="242"/>
      <c r="V3014" s="242"/>
      <c r="W3014" s="242"/>
      <c r="X3014" s="242"/>
      <c r="Y3014" s="242"/>
      <c r="Z3014" s="242"/>
      <c r="AA3014" s="242"/>
      <c r="AB3014" s="242"/>
      <c r="AC3014" s="243"/>
    </row>
    <row r="3015" spans="1:29" s="244" customFormat="1" ht="15" customHeight="1" x14ac:dyDescent="0.25">
      <c r="A3015" s="198"/>
      <c r="B3015" s="198"/>
      <c r="C3015" s="198"/>
      <c r="D3015" s="194"/>
      <c r="E3015" s="198"/>
      <c r="F3015" s="198"/>
      <c r="G3015" s="196" t="str">
        <f>IF(ISNA(VLOOKUP(E3015,'Rota Pattern Data'!$A:$B,2,FALSE)),"",VLOOKUP(E3015,'Rota Pattern Data'!$A:$B,2,FALSE))</f>
        <v/>
      </c>
      <c r="H3015" s="197"/>
      <c r="I3015" s="200"/>
      <c r="J3015" s="198"/>
      <c r="K3015" s="198"/>
      <c r="L3015" s="198"/>
      <c r="M3015" s="199"/>
      <c r="N3015" s="198"/>
      <c r="O3015" s="242"/>
      <c r="P3015" s="242"/>
      <c r="Q3015" s="242"/>
      <c r="R3015" s="242"/>
      <c r="S3015" s="242"/>
      <c r="T3015" s="242"/>
      <c r="U3015" s="242"/>
      <c r="V3015" s="242"/>
      <c r="W3015" s="242"/>
      <c r="X3015" s="242"/>
      <c r="Y3015" s="242"/>
      <c r="Z3015" s="242"/>
      <c r="AA3015" s="242"/>
      <c r="AB3015" s="242"/>
      <c r="AC3015" s="243"/>
    </row>
    <row r="3016" spans="1:29" s="244" customFormat="1" ht="15" customHeight="1" x14ac:dyDescent="0.25">
      <c r="A3016" s="198"/>
      <c r="B3016" s="198"/>
      <c r="C3016" s="198"/>
      <c r="D3016" s="194"/>
      <c r="E3016" s="198"/>
      <c r="F3016" s="198"/>
      <c r="G3016" s="196" t="str">
        <f>IF(ISNA(VLOOKUP(E3016,'Rota Pattern Data'!$A:$B,2,FALSE)),"",VLOOKUP(E3016,'Rota Pattern Data'!$A:$B,2,FALSE))</f>
        <v/>
      </c>
      <c r="H3016" s="197"/>
      <c r="I3016" s="200"/>
      <c r="J3016" s="198"/>
      <c r="K3016" s="198"/>
      <c r="L3016" s="198"/>
      <c r="M3016" s="199"/>
      <c r="N3016" s="198"/>
      <c r="O3016" s="242"/>
      <c r="P3016" s="242"/>
      <c r="Q3016" s="242"/>
      <c r="R3016" s="242"/>
      <c r="S3016" s="242"/>
      <c r="T3016" s="242"/>
      <c r="U3016" s="242"/>
      <c r="V3016" s="242"/>
      <c r="W3016" s="242"/>
      <c r="X3016" s="242"/>
      <c r="Y3016" s="242"/>
      <c r="Z3016" s="242"/>
      <c r="AA3016" s="242"/>
      <c r="AB3016" s="242"/>
      <c r="AC3016" s="243"/>
    </row>
    <row r="3017" spans="1:29" s="244" customFormat="1" ht="15" customHeight="1" x14ac:dyDescent="0.25">
      <c r="A3017" s="198"/>
      <c r="B3017" s="198"/>
      <c r="C3017" s="198"/>
      <c r="D3017" s="194"/>
      <c r="E3017" s="198"/>
      <c r="F3017" s="198"/>
      <c r="G3017" s="196" t="str">
        <f>IF(ISNA(VLOOKUP(E3017,'Rota Pattern Data'!$A:$B,2,FALSE)),"",VLOOKUP(E3017,'Rota Pattern Data'!$A:$B,2,FALSE))</f>
        <v/>
      </c>
      <c r="H3017" s="197"/>
      <c r="I3017" s="200"/>
      <c r="J3017" s="198"/>
      <c r="K3017" s="198"/>
      <c r="L3017" s="198"/>
      <c r="M3017" s="199"/>
      <c r="N3017" s="198"/>
      <c r="O3017" s="242"/>
      <c r="P3017" s="242"/>
      <c r="Q3017" s="242"/>
      <c r="R3017" s="242"/>
      <c r="S3017" s="242"/>
      <c r="T3017" s="242"/>
      <c r="U3017" s="242"/>
      <c r="V3017" s="242"/>
      <c r="W3017" s="242"/>
      <c r="X3017" s="242"/>
      <c r="Y3017" s="242"/>
      <c r="Z3017" s="242"/>
      <c r="AA3017" s="242"/>
      <c r="AB3017" s="242"/>
      <c r="AC3017" s="243"/>
    </row>
    <row r="3018" spans="1:29" s="244" customFormat="1" ht="15" customHeight="1" x14ac:dyDescent="0.25">
      <c r="A3018" s="198"/>
      <c r="B3018" s="198"/>
      <c r="C3018" s="198"/>
      <c r="D3018" s="194"/>
      <c r="E3018" s="198"/>
      <c r="F3018" s="198"/>
      <c r="G3018" s="196" t="str">
        <f>IF(ISNA(VLOOKUP(E3018,'Rota Pattern Data'!$A:$B,2,FALSE)),"",VLOOKUP(E3018,'Rota Pattern Data'!$A:$B,2,FALSE))</f>
        <v/>
      </c>
      <c r="H3018" s="197"/>
      <c r="I3018" s="200"/>
      <c r="J3018" s="198"/>
      <c r="K3018" s="198"/>
      <c r="L3018" s="198"/>
      <c r="M3018" s="199"/>
      <c r="N3018" s="198"/>
      <c r="O3018" s="242"/>
      <c r="P3018" s="242"/>
      <c r="Q3018" s="242"/>
      <c r="R3018" s="242"/>
      <c r="S3018" s="242"/>
      <c r="T3018" s="242"/>
      <c r="U3018" s="242"/>
      <c r="V3018" s="242"/>
      <c r="W3018" s="242"/>
      <c r="X3018" s="242"/>
      <c r="Y3018" s="242"/>
      <c r="Z3018" s="242"/>
      <c r="AA3018" s="242"/>
      <c r="AB3018" s="242"/>
      <c r="AC3018" s="243"/>
    </row>
    <row r="3019" spans="1:29" s="244" customFormat="1" ht="15" customHeight="1" x14ac:dyDescent="0.25">
      <c r="A3019" s="198"/>
      <c r="B3019" s="198"/>
      <c r="C3019" s="198"/>
      <c r="D3019" s="194"/>
      <c r="E3019" s="198"/>
      <c r="F3019" s="198"/>
      <c r="G3019" s="196" t="str">
        <f>IF(ISNA(VLOOKUP(E3019,'Rota Pattern Data'!$A:$B,2,FALSE)),"",VLOOKUP(E3019,'Rota Pattern Data'!$A:$B,2,FALSE))</f>
        <v/>
      </c>
      <c r="H3019" s="197"/>
      <c r="I3019" s="200"/>
      <c r="J3019" s="198"/>
      <c r="K3019" s="198"/>
      <c r="L3019" s="198"/>
      <c r="M3019" s="199"/>
      <c r="N3019" s="198"/>
      <c r="O3019" s="242"/>
      <c r="P3019" s="242"/>
      <c r="Q3019" s="242"/>
      <c r="R3019" s="242"/>
      <c r="S3019" s="242"/>
      <c r="T3019" s="242"/>
      <c r="U3019" s="242"/>
      <c r="V3019" s="242"/>
      <c r="W3019" s="242"/>
      <c r="X3019" s="242"/>
      <c r="Y3019" s="242"/>
      <c r="Z3019" s="242"/>
      <c r="AA3019" s="242"/>
      <c r="AB3019" s="242"/>
      <c r="AC3019" s="243"/>
    </row>
    <row r="3020" spans="1:29" s="244" customFormat="1" ht="15" customHeight="1" x14ac:dyDescent="0.25">
      <c r="A3020" s="198"/>
      <c r="B3020" s="198"/>
      <c r="C3020" s="198"/>
      <c r="D3020" s="194"/>
      <c r="E3020" s="198"/>
      <c r="F3020" s="198"/>
      <c r="G3020" s="196" t="str">
        <f>IF(ISNA(VLOOKUP(E3020,'Rota Pattern Data'!$A:$B,2,FALSE)),"",VLOOKUP(E3020,'Rota Pattern Data'!$A:$B,2,FALSE))</f>
        <v/>
      </c>
      <c r="H3020" s="197"/>
      <c r="I3020" s="200"/>
      <c r="J3020" s="198"/>
      <c r="K3020" s="198"/>
      <c r="L3020" s="198"/>
      <c r="M3020" s="199"/>
      <c r="N3020" s="198"/>
      <c r="O3020" s="242"/>
      <c r="P3020" s="242"/>
      <c r="Q3020" s="242"/>
      <c r="R3020" s="242"/>
      <c r="S3020" s="242"/>
      <c r="T3020" s="242"/>
      <c r="U3020" s="242"/>
      <c r="V3020" s="242"/>
      <c r="W3020" s="242"/>
      <c r="X3020" s="242"/>
      <c r="Y3020" s="242"/>
      <c r="Z3020" s="242"/>
      <c r="AA3020" s="242"/>
      <c r="AB3020" s="242"/>
      <c r="AC3020" s="243"/>
    </row>
    <row r="3021" spans="1:29" s="244" customFormat="1" ht="15" customHeight="1" x14ac:dyDescent="0.25">
      <c r="A3021" s="198"/>
      <c r="B3021" s="198"/>
      <c r="C3021" s="198"/>
      <c r="D3021" s="194"/>
      <c r="E3021" s="198"/>
      <c r="F3021" s="198"/>
      <c r="G3021" s="196" t="str">
        <f>IF(ISNA(VLOOKUP(E3021,'Rota Pattern Data'!$A:$B,2,FALSE)),"",VLOOKUP(E3021,'Rota Pattern Data'!$A:$B,2,FALSE))</f>
        <v/>
      </c>
      <c r="H3021" s="197"/>
      <c r="I3021" s="200"/>
      <c r="J3021" s="198"/>
      <c r="K3021" s="198"/>
      <c r="L3021" s="198"/>
      <c r="M3021" s="199"/>
      <c r="N3021" s="198"/>
      <c r="O3021" s="242"/>
      <c r="P3021" s="242"/>
      <c r="Q3021" s="242"/>
      <c r="R3021" s="242"/>
      <c r="S3021" s="242"/>
      <c r="T3021" s="242"/>
      <c r="U3021" s="242"/>
      <c r="V3021" s="242"/>
      <c r="W3021" s="242"/>
      <c r="X3021" s="242"/>
      <c r="Y3021" s="242"/>
      <c r="Z3021" s="242"/>
      <c r="AA3021" s="242"/>
      <c r="AB3021" s="242"/>
      <c r="AC3021" s="243"/>
    </row>
    <row r="3022" spans="1:29" s="244" customFormat="1" ht="15" customHeight="1" x14ac:dyDescent="0.25">
      <c r="A3022" s="198"/>
      <c r="B3022" s="198"/>
      <c r="C3022" s="198"/>
      <c r="D3022" s="194"/>
      <c r="E3022" s="198"/>
      <c r="F3022" s="198"/>
      <c r="G3022" s="196" t="str">
        <f>IF(ISNA(VLOOKUP(E3022,'Rota Pattern Data'!$A:$B,2,FALSE)),"",VLOOKUP(E3022,'Rota Pattern Data'!$A:$B,2,FALSE))</f>
        <v/>
      </c>
      <c r="H3022" s="197"/>
      <c r="I3022" s="200"/>
      <c r="J3022" s="198"/>
      <c r="K3022" s="198"/>
      <c r="L3022" s="198"/>
      <c r="M3022" s="199"/>
      <c r="N3022" s="198"/>
      <c r="O3022" s="242"/>
      <c r="P3022" s="242"/>
      <c r="Q3022" s="242"/>
      <c r="R3022" s="242"/>
      <c r="S3022" s="242"/>
      <c r="T3022" s="242"/>
      <c r="U3022" s="242"/>
      <c r="V3022" s="242"/>
      <c r="W3022" s="242"/>
      <c r="X3022" s="242"/>
      <c r="Y3022" s="242"/>
      <c r="Z3022" s="242"/>
      <c r="AA3022" s="242"/>
      <c r="AB3022" s="242"/>
      <c r="AC3022" s="243"/>
    </row>
    <row r="3023" spans="1:29" s="244" customFormat="1" ht="15" customHeight="1" x14ac:dyDescent="0.25">
      <c r="A3023" s="198"/>
      <c r="B3023" s="198"/>
      <c r="C3023" s="198"/>
      <c r="D3023" s="194"/>
      <c r="E3023" s="198"/>
      <c r="F3023" s="198"/>
      <c r="G3023" s="196" t="str">
        <f>IF(ISNA(VLOOKUP(E3023,'Rota Pattern Data'!$A:$B,2,FALSE)),"",VLOOKUP(E3023,'Rota Pattern Data'!$A:$B,2,FALSE))</f>
        <v/>
      </c>
      <c r="H3023" s="197"/>
      <c r="I3023" s="200"/>
      <c r="J3023" s="198"/>
      <c r="K3023" s="198"/>
      <c r="L3023" s="198"/>
      <c r="M3023" s="199"/>
      <c r="N3023" s="198"/>
      <c r="O3023" s="242"/>
      <c r="P3023" s="242"/>
      <c r="Q3023" s="242"/>
      <c r="R3023" s="242"/>
      <c r="S3023" s="242"/>
      <c r="T3023" s="242"/>
      <c r="U3023" s="242"/>
      <c r="V3023" s="242"/>
      <c r="W3023" s="242"/>
      <c r="X3023" s="242"/>
      <c r="Y3023" s="242"/>
      <c r="Z3023" s="242"/>
      <c r="AA3023" s="242"/>
      <c r="AB3023" s="242"/>
      <c r="AC3023" s="243"/>
    </row>
    <row r="3024" spans="1:29" s="244" customFormat="1" ht="15" customHeight="1" x14ac:dyDescent="0.25">
      <c r="A3024" s="198"/>
      <c r="B3024" s="198"/>
      <c r="C3024" s="198"/>
      <c r="D3024" s="194"/>
      <c r="E3024" s="198"/>
      <c r="F3024" s="198"/>
      <c r="G3024" s="196" t="str">
        <f>IF(ISNA(VLOOKUP(E3024,'Rota Pattern Data'!$A:$B,2,FALSE)),"",VLOOKUP(E3024,'Rota Pattern Data'!$A:$B,2,FALSE))</f>
        <v/>
      </c>
      <c r="H3024" s="197"/>
      <c r="I3024" s="200"/>
      <c r="J3024" s="198"/>
      <c r="K3024" s="198"/>
      <c r="L3024" s="198"/>
      <c r="M3024" s="199"/>
      <c r="N3024" s="198"/>
      <c r="O3024" s="242"/>
      <c r="P3024" s="242"/>
      <c r="Q3024" s="242"/>
      <c r="R3024" s="242"/>
      <c r="S3024" s="242"/>
      <c r="T3024" s="242"/>
      <c r="U3024" s="242"/>
      <c r="V3024" s="242"/>
      <c r="W3024" s="242"/>
      <c r="X3024" s="242"/>
      <c r="Y3024" s="242"/>
      <c r="Z3024" s="242"/>
      <c r="AA3024" s="242"/>
      <c r="AB3024" s="242"/>
      <c r="AC3024" s="243"/>
    </row>
    <row r="3025" spans="1:29" s="244" customFormat="1" ht="15" customHeight="1" x14ac:dyDescent="0.25">
      <c r="A3025" s="198"/>
      <c r="B3025" s="198"/>
      <c r="C3025" s="198"/>
      <c r="D3025" s="194"/>
      <c r="E3025" s="198"/>
      <c r="F3025" s="198"/>
      <c r="G3025" s="196" t="str">
        <f>IF(ISNA(VLOOKUP(E3025,'Rota Pattern Data'!$A:$B,2,FALSE)),"",VLOOKUP(E3025,'Rota Pattern Data'!$A:$B,2,FALSE))</f>
        <v/>
      </c>
      <c r="H3025" s="197"/>
      <c r="I3025" s="200"/>
      <c r="J3025" s="198"/>
      <c r="K3025" s="198"/>
      <c r="L3025" s="198"/>
      <c r="M3025" s="199"/>
      <c r="N3025" s="198"/>
      <c r="O3025" s="242"/>
      <c r="P3025" s="242"/>
      <c r="Q3025" s="242"/>
      <c r="R3025" s="242"/>
      <c r="S3025" s="242"/>
      <c r="T3025" s="242"/>
      <c r="U3025" s="242"/>
      <c r="V3025" s="242"/>
      <c r="W3025" s="242"/>
      <c r="X3025" s="242"/>
      <c r="Y3025" s="242"/>
      <c r="Z3025" s="242"/>
      <c r="AA3025" s="242"/>
      <c r="AB3025" s="242"/>
      <c r="AC3025" s="243"/>
    </row>
    <row r="3026" spans="1:29" s="244" customFormat="1" ht="15" customHeight="1" x14ac:dyDescent="0.25">
      <c r="A3026" s="198"/>
      <c r="B3026" s="198"/>
      <c r="C3026" s="198"/>
      <c r="D3026" s="194"/>
      <c r="E3026" s="198"/>
      <c r="F3026" s="198"/>
      <c r="G3026" s="196" t="str">
        <f>IF(ISNA(VLOOKUP(E3026,'Rota Pattern Data'!$A:$B,2,FALSE)),"",VLOOKUP(E3026,'Rota Pattern Data'!$A:$B,2,FALSE))</f>
        <v/>
      </c>
      <c r="H3026" s="197"/>
      <c r="I3026" s="200"/>
      <c r="J3026" s="198"/>
      <c r="K3026" s="198"/>
      <c r="L3026" s="198"/>
      <c r="M3026" s="199"/>
      <c r="N3026" s="198"/>
      <c r="O3026" s="242"/>
      <c r="P3026" s="242"/>
      <c r="Q3026" s="242"/>
      <c r="R3026" s="242"/>
      <c r="S3026" s="242"/>
      <c r="T3026" s="242"/>
      <c r="U3026" s="242"/>
      <c r="V3026" s="242"/>
      <c r="W3026" s="242"/>
      <c r="X3026" s="242"/>
      <c r="Y3026" s="242"/>
      <c r="Z3026" s="242"/>
      <c r="AA3026" s="242"/>
      <c r="AB3026" s="242"/>
      <c r="AC3026" s="243"/>
    </row>
    <row r="3027" spans="1:29" s="244" customFormat="1" ht="15" customHeight="1" x14ac:dyDescent="0.25">
      <c r="A3027" s="198"/>
      <c r="B3027" s="198"/>
      <c r="C3027" s="198"/>
      <c r="D3027" s="194"/>
      <c r="E3027" s="198"/>
      <c r="F3027" s="198"/>
      <c r="G3027" s="196" t="str">
        <f>IF(ISNA(VLOOKUP(E3027,'Rota Pattern Data'!$A:$B,2,FALSE)),"",VLOOKUP(E3027,'Rota Pattern Data'!$A:$B,2,FALSE))</f>
        <v/>
      </c>
      <c r="H3027" s="197"/>
      <c r="I3027" s="200"/>
      <c r="J3027" s="198"/>
      <c r="K3027" s="198"/>
      <c r="L3027" s="198"/>
      <c r="M3027" s="199"/>
      <c r="N3027" s="198"/>
      <c r="O3027" s="242"/>
      <c r="P3027" s="242"/>
      <c r="Q3027" s="242"/>
      <c r="R3027" s="242"/>
      <c r="S3027" s="242"/>
      <c r="T3027" s="242"/>
      <c r="U3027" s="242"/>
      <c r="V3027" s="242"/>
      <c r="W3027" s="242"/>
      <c r="X3027" s="242"/>
      <c r="Y3027" s="242"/>
      <c r="Z3027" s="242"/>
      <c r="AA3027" s="242"/>
      <c r="AB3027" s="242"/>
      <c r="AC3027" s="243"/>
    </row>
    <row r="3028" spans="1:29" s="244" customFormat="1" ht="15" customHeight="1" x14ac:dyDescent="0.25">
      <c r="A3028" s="198"/>
      <c r="B3028" s="198"/>
      <c r="C3028" s="198"/>
      <c r="D3028" s="194"/>
      <c r="E3028" s="198"/>
      <c r="F3028" s="198"/>
      <c r="G3028" s="196" t="str">
        <f>IF(ISNA(VLOOKUP(E3028,'Rota Pattern Data'!$A:$B,2,FALSE)),"",VLOOKUP(E3028,'Rota Pattern Data'!$A:$B,2,FALSE))</f>
        <v/>
      </c>
      <c r="H3028" s="197"/>
      <c r="I3028" s="200"/>
      <c r="J3028" s="198"/>
      <c r="K3028" s="198"/>
      <c r="L3028" s="198"/>
      <c r="M3028" s="199"/>
      <c r="N3028" s="198"/>
      <c r="O3028" s="242"/>
      <c r="P3028" s="242"/>
      <c r="Q3028" s="242"/>
      <c r="R3028" s="242"/>
      <c r="S3028" s="242"/>
      <c r="T3028" s="242"/>
      <c r="U3028" s="242"/>
      <c r="V3028" s="242"/>
      <c r="W3028" s="242"/>
      <c r="X3028" s="242"/>
      <c r="Y3028" s="242"/>
      <c r="Z3028" s="242"/>
      <c r="AA3028" s="242"/>
      <c r="AB3028" s="242"/>
      <c r="AC3028" s="243"/>
    </row>
    <row r="3029" spans="1:29" s="244" customFormat="1" ht="15" customHeight="1" x14ac:dyDescent="0.25">
      <c r="A3029" s="198"/>
      <c r="B3029" s="198"/>
      <c r="C3029" s="198"/>
      <c r="D3029" s="194"/>
      <c r="E3029" s="198"/>
      <c r="F3029" s="198"/>
      <c r="G3029" s="196" t="str">
        <f>IF(ISNA(VLOOKUP(E3029,'Rota Pattern Data'!$A:$B,2,FALSE)),"",VLOOKUP(E3029,'Rota Pattern Data'!$A:$B,2,FALSE))</f>
        <v/>
      </c>
      <c r="H3029" s="197"/>
      <c r="I3029" s="200"/>
      <c r="J3029" s="198"/>
      <c r="K3029" s="198"/>
      <c r="L3029" s="198"/>
      <c r="M3029" s="199"/>
      <c r="N3029" s="198"/>
      <c r="O3029" s="242"/>
      <c r="P3029" s="242"/>
      <c r="Q3029" s="242"/>
      <c r="R3029" s="242"/>
      <c r="S3029" s="242"/>
      <c r="T3029" s="242"/>
      <c r="U3029" s="242"/>
      <c r="V3029" s="242"/>
      <c r="W3029" s="242"/>
      <c r="X3029" s="242"/>
      <c r="Y3029" s="242"/>
      <c r="Z3029" s="242"/>
      <c r="AA3029" s="242"/>
      <c r="AB3029" s="242"/>
      <c r="AC3029" s="243"/>
    </row>
    <row r="3030" spans="1:29" s="244" customFormat="1" ht="15" customHeight="1" x14ac:dyDescent="0.25">
      <c r="A3030" s="198"/>
      <c r="B3030" s="198"/>
      <c r="C3030" s="198"/>
      <c r="D3030" s="194"/>
      <c r="E3030" s="198"/>
      <c r="F3030" s="198"/>
      <c r="G3030" s="196" t="str">
        <f>IF(ISNA(VLOOKUP(E3030,'Rota Pattern Data'!$A:$B,2,FALSE)),"",VLOOKUP(E3030,'Rota Pattern Data'!$A:$B,2,FALSE))</f>
        <v/>
      </c>
      <c r="H3030" s="197"/>
      <c r="I3030" s="200"/>
      <c r="J3030" s="198"/>
      <c r="K3030" s="198"/>
      <c r="L3030" s="198"/>
      <c r="M3030" s="199"/>
      <c r="N3030" s="198"/>
      <c r="O3030" s="242"/>
      <c r="P3030" s="242"/>
      <c r="Q3030" s="242"/>
      <c r="R3030" s="242"/>
      <c r="S3030" s="242"/>
      <c r="T3030" s="242"/>
      <c r="U3030" s="242"/>
      <c r="V3030" s="242"/>
      <c r="W3030" s="242"/>
      <c r="X3030" s="242"/>
      <c r="Y3030" s="242"/>
      <c r="Z3030" s="242"/>
      <c r="AA3030" s="242"/>
      <c r="AB3030" s="242"/>
      <c r="AC3030" s="243"/>
    </row>
    <row r="3031" spans="1:29" s="244" customFormat="1" ht="15" customHeight="1" x14ac:dyDescent="0.25">
      <c r="A3031" s="198"/>
      <c r="B3031" s="198"/>
      <c r="C3031" s="198"/>
      <c r="D3031" s="194"/>
      <c r="E3031" s="198"/>
      <c r="F3031" s="198"/>
      <c r="G3031" s="196" t="str">
        <f>IF(ISNA(VLOOKUP(E3031,'Rota Pattern Data'!$A:$B,2,FALSE)),"",VLOOKUP(E3031,'Rota Pattern Data'!$A:$B,2,FALSE))</f>
        <v/>
      </c>
      <c r="H3031" s="197"/>
      <c r="I3031" s="200"/>
      <c r="J3031" s="198"/>
      <c r="K3031" s="198"/>
      <c r="L3031" s="198"/>
      <c r="M3031" s="199"/>
      <c r="N3031" s="198"/>
      <c r="O3031" s="242"/>
      <c r="P3031" s="242"/>
      <c r="Q3031" s="242"/>
      <c r="R3031" s="242"/>
      <c r="S3031" s="242"/>
      <c r="T3031" s="242"/>
      <c r="U3031" s="242"/>
      <c r="V3031" s="242"/>
      <c r="W3031" s="242"/>
      <c r="X3031" s="242"/>
      <c r="Y3031" s="242"/>
      <c r="Z3031" s="242"/>
      <c r="AA3031" s="242"/>
      <c r="AB3031" s="242"/>
      <c r="AC3031" s="243"/>
    </row>
    <row r="3032" spans="1:29" s="244" customFormat="1" ht="15" customHeight="1" x14ac:dyDescent="0.25">
      <c r="A3032" s="198"/>
      <c r="B3032" s="198"/>
      <c r="C3032" s="198"/>
      <c r="D3032" s="194"/>
      <c r="E3032" s="198"/>
      <c r="F3032" s="198"/>
      <c r="G3032" s="196" t="str">
        <f>IF(ISNA(VLOOKUP(E3032,'Rota Pattern Data'!$A:$B,2,FALSE)),"",VLOOKUP(E3032,'Rota Pattern Data'!$A:$B,2,FALSE))</f>
        <v/>
      </c>
      <c r="H3032" s="197"/>
      <c r="I3032" s="200"/>
      <c r="J3032" s="198"/>
      <c r="K3032" s="198"/>
      <c r="L3032" s="198"/>
      <c r="M3032" s="199"/>
      <c r="N3032" s="198"/>
      <c r="O3032" s="242"/>
      <c r="P3032" s="242"/>
      <c r="Q3032" s="242"/>
      <c r="R3032" s="242"/>
      <c r="S3032" s="242"/>
      <c r="T3032" s="242"/>
      <c r="U3032" s="242"/>
      <c r="V3032" s="242"/>
      <c r="W3032" s="242"/>
      <c r="X3032" s="242"/>
      <c r="Y3032" s="242"/>
      <c r="Z3032" s="242"/>
      <c r="AA3032" s="242"/>
      <c r="AB3032" s="242"/>
      <c r="AC3032" s="243"/>
    </row>
    <row r="3033" spans="1:29" s="244" customFormat="1" ht="15" customHeight="1" x14ac:dyDescent="0.25">
      <c r="A3033" s="198"/>
      <c r="B3033" s="198"/>
      <c r="C3033" s="198"/>
      <c r="D3033" s="194"/>
      <c r="E3033" s="198"/>
      <c r="F3033" s="198"/>
      <c r="G3033" s="196" t="str">
        <f>IF(ISNA(VLOOKUP(E3033,'Rota Pattern Data'!$A:$B,2,FALSE)),"",VLOOKUP(E3033,'Rota Pattern Data'!$A:$B,2,FALSE))</f>
        <v/>
      </c>
      <c r="H3033" s="197"/>
      <c r="I3033" s="200"/>
      <c r="J3033" s="198"/>
      <c r="K3033" s="198"/>
      <c r="L3033" s="198"/>
      <c r="M3033" s="199"/>
      <c r="N3033" s="198"/>
      <c r="O3033" s="242"/>
      <c r="P3033" s="242"/>
      <c r="Q3033" s="242"/>
      <c r="R3033" s="242"/>
      <c r="S3033" s="242"/>
      <c r="T3033" s="242"/>
      <c r="U3033" s="242"/>
      <c r="V3033" s="242"/>
      <c r="W3033" s="242"/>
      <c r="X3033" s="242"/>
      <c r="Y3033" s="242"/>
      <c r="Z3033" s="242"/>
      <c r="AA3033" s="242"/>
      <c r="AB3033" s="242"/>
      <c r="AC3033" s="243"/>
    </row>
    <row r="3034" spans="1:29" s="244" customFormat="1" ht="15" customHeight="1" x14ac:dyDescent="0.25">
      <c r="A3034" s="198"/>
      <c r="B3034" s="198"/>
      <c r="C3034" s="198"/>
      <c r="D3034" s="194"/>
      <c r="E3034" s="198"/>
      <c r="F3034" s="198"/>
      <c r="G3034" s="196" t="str">
        <f>IF(ISNA(VLOOKUP(E3034,'Rota Pattern Data'!$A:$B,2,FALSE)),"",VLOOKUP(E3034,'Rota Pattern Data'!$A:$B,2,FALSE))</f>
        <v/>
      </c>
      <c r="H3034" s="197"/>
      <c r="I3034" s="200"/>
      <c r="J3034" s="198"/>
      <c r="K3034" s="198"/>
      <c r="L3034" s="198"/>
      <c r="M3034" s="199"/>
      <c r="N3034" s="198"/>
      <c r="O3034" s="242"/>
      <c r="P3034" s="242"/>
      <c r="Q3034" s="242"/>
      <c r="R3034" s="242"/>
      <c r="S3034" s="242"/>
      <c r="T3034" s="242"/>
      <c r="U3034" s="242"/>
      <c r="V3034" s="242"/>
      <c r="W3034" s="242"/>
      <c r="X3034" s="242"/>
      <c r="Y3034" s="242"/>
      <c r="Z3034" s="242"/>
      <c r="AA3034" s="242"/>
      <c r="AB3034" s="242"/>
      <c r="AC3034" s="243"/>
    </row>
    <row r="3035" spans="1:29" s="244" customFormat="1" ht="15" customHeight="1" x14ac:dyDescent="0.25">
      <c r="A3035" s="198"/>
      <c r="B3035" s="198"/>
      <c r="C3035" s="198"/>
      <c r="D3035" s="194"/>
      <c r="E3035" s="198"/>
      <c r="F3035" s="198"/>
      <c r="G3035" s="196" t="str">
        <f>IF(ISNA(VLOOKUP(E3035,'Rota Pattern Data'!$A:$B,2,FALSE)),"",VLOOKUP(E3035,'Rota Pattern Data'!$A:$B,2,FALSE))</f>
        <v/>
      </c>
      <c r="H3035" s="197"/>
      <c r="I3035" s="200"/>
      <c r="J3035" s="198"/>
      <c r="K3035" s="198"/>
      <c r="L3035" s="198"/>
      <c r="M3035" s="199"/>
      <c r="N3035" s="198"/>
      <c r="O3035" s="242"/>
      <c r="P3035" s="242"/>
      <c r="Q3035" s="242"/>
      <c r="R3035" s="242"/>
      <c r="S3035" s="242"/>
      <c r="T3035" s="242"/>
      <c r="U3035" s="242"/>
      <c r="V3035" s="242"/>
      <c r="W3035" s="242"/>
      <c r="X3035" s="242"/>
      <c r="Y3035" s="242"/>
      <c r="Z3035" s="242"/>
      <c r="AA3035" s="242"/>
      <c r="AB3035" s="242"/>
      <c r="AC3035" s="243"/>
    </row>
    <row r="3036" spans="1:29" s="244" customFormat="1" ht="15" customHeight="1" x14ac:dyDescent="0.25">
      <c r="A3036" s="198"/>
      <c r="B3036" s="198"/>
      <c r="C3036" s="198"/>
      <c r="D3036" s="194"/>
      <c r="E3036" s="198"/>
      <c r="F3036" s="198"/>
      <c r="G3036" s="196" t="str">
        <f>IF(ISNA(VLOOKUP(E3036,'Rota Pattern Data'!$A:$B,2,FALSE)),"",VLOOKUP(E3036,'Rota Pattern Data'!$A:$B,2,FALSE))</f>
        <v/>
      </c>
      <c r="H3036" s="197"/>
      <c r="I3036" s="200"/>
      <c r="J3036" s="198"/>
      <c r="K3036" s="198"/>
      <c r="L3036" s="198"/>
      <c r="M3036" s="199"/>
      <c r="N3036" s="198"/>
      <c r="O3036" s="242"/>
      <c r="P3036" s="242"/>
      <c r="Q3036" s="242"/>
      <c r="R3036" s="242"/>
      <c r="S3036" s="242"/>
      <c r="T3036" s="242"/>
      <c r="U3036" s="242"/>
      <c r="V3036" s="242"/>
      <c r="W3036" s="242"/>
      <c r="X3036" s="242"/>
      <c r="Y3036" s="242"/>
      <c r="Z3036" s="242"/>
      <c r="AA3036" s="242"/>
      <c r="AB3036" s="242"/>
      <c r="AC3036" s="243"/>
    </row>
    <row r="3037" spans="1:29" s="244" customFormat="1" ht="15" customHeight="1" x14ac:dyDescent="0.25">
      <c r="A3037" s="198"/>
      <c r="B3037" s="198"/>
      <c r="C3037" s="198"/>
      <c r="D3037" s="194"/>
      <c r="E3037" s="198"/>
      <c r="F3037" s="198"/>
      <c r="G3037" s="196" t="str">
        <f>IF(ISNA(VLOOKUP(E3037,'Rota Pattern Data'!$A:$B,2,FALSE)),"",VLOOKUP(E3037,'Rota Pattern Data'!$A:$B,2,FALSE))</f>
        <v/>
      </c>
      <c r="H3037" s="197"/>
      <c r="I3037" s="200"/>
      <c r="J3037" s="198"/>
      <c r="K3037" s="198"/>
      <c r="L3037" s="198"/>
      <c r="M3037" s="199"/>
      <c r="N3037" s="198"/>
      <c r="O3037" s="242"/>
      <c r="P3037" s="242"/>
      <c r="Q3037" s="242"/>
      <c r="R3037" s="242"/>
      <c r="S3037" s="242"/>
      <c r="T3037" s="242"/>
      <c r="U3037" s="242"/>
      <c r="V3037" s="242"/>
      <c r="W3037" s="242"/>
      <c r="X3037" s="242"/>
      <c r="Y3037" s="242"/>
      <c r="Z3037" s="242"/>
      <c r="AA3037" s="242"/>
      <c r="AB3037" s="242"/>
      <c r="AC3037" s="243"/>
    </row>
    <row r="3038" spans="1:29" s="244" customFormat="1" ht="15" customHeight="1" x14ac:dyDescent="0.25">
      <c r="A3038" s="198"/>
      <c r="B3038" s="198"/>
      <c r="C3038" s="198"/>
      <c r="D3038" s="194"/>
      <c r="E3038" s="198"/>
      <c r="F3038" s="198"/>
      <c r="G3038" s="196" t="str">
        <f>IF(ISNA(VLOOKUP(E3038,'Rota Pattern Data'!$A:$B,2,FALSE)),"",VLOOKUP(E3038,'Rota Pattern Data'!$A:$B,2,FALSE))</f>
        <v/>
      </c>
      <c r="H3038" s="197"/>
      <c r="I3038" s="200"/>
      <c r="J3038" s="198"/>
      <c r="K3038" s="198"/>
      <c r="L3038" s="198"/>
      <c r="M3038" s="199"/>
      <c r="N3038" s="198"/>
      <c r="O3038" s="242"/>
      <c r="P3038" s="242"/>
      <c r="Q3038" s="242"/>
      <c r="R3038" s="242"/>
      <c r="S3038" s="242"/>
      <c r="T3038" s="242"/>
      <c r="U3038" s="242"/>
      <c r="V3038" s="242"/>
      <c r="W3038" s="242"/>
      <c r="X3038" s="242"/>
      <c r="Y3038" s="242"/>
      <c r="Z3038" s="242"/>
      <c r="AA3038" s="242"/>
      <c r="AB3038" s="242"/>
      <c r="AC3038" s="243"/>
    </row>
    <row r="3039" spans="1:29" s="244" customFormat="1" ht="15" customHeight="1" x14ac:dyDescent="0.25">
      <c r="A3039" s="198"/>
      <c r="B3039" s="198"/>
      <c r="C3039" s="198"/>
      <c r="D3039" s="194"/>
      <c r="E3039" s="198"/>
      <c r="F3039" s="198"/>
      <c r="G3039" s="196" t="str">
        <f>IF(ISNA(VLOOKUP(E3039,'Rota Pattern Data'!$A:$B,2,FALSE)),"",VLOOKUP(E3039,'Rota Pattern Data'!$A:$B,2,FALSE))</f>
        <v/>
      </c>
      <c r="H3039" s="197"/>
      <c r="I3039" s="200"/>
      <c r="J3039" s="198"/>
      <c r="K3039" s="198"/>
      <c r="L3039" s="198"/>
      <c r="M3039" s="199"/>
      <c r="N3039" s="198"/>
      <c r="O3039" s="242"/>
      <c r="P3039" s="242"/>
      <c r="Q3039" s="242"/>
      <c r="R3039" s="242"/>
      <c r="S3039" s="242"/>
      <c r="T3039" s="242"/>
      <c r="U3039" s="242"/>
      <c r="V3039" s="242"/>
      <c r="W3039" s="242"/>
      <c r="X3039" s="242"/>
      <c r="Y3039" s="242"/>
      <c r="Z3039" s="242"/>
      <c r="AA3039" s="242"/>
      <c r="AB3039" s="242"/>
      <c r="AC3039" s="243"/>
    </row>
    <row r="3040" spans="1:29" s="244" customFormat="1" ht="15" customHeight="1" x14ac:dyDescent="0.25">
      <c r="A3040" s="198"/>
      <c r="B3040" s="198"/>
      <c r="C3040" s="198"/>
      <c r="D3040" s="194"/>
      <c r="E3040" s="198"/>
      <c r="F3040" s="198"/>
      <c r="G3040" s="196" t="str">
        <f>IF(ISNA(VLOOKUP(E3040,'Rota Pattern Data'!$A:$B,2,FALSE)),"",VLOOKUP(E3040,'Rota Pattern Data'!$A:$B,2,FALSE))</f>
        <v/>
      </c>
      <c r="H3040" s="197"/>
      <c r="I3040" s="200"/>
      <c r="J3040" s="198"/>
      <c r="K3040" s="198"/>
      <c r="L3040" s="198"/>
      <c r="M3040" s="199"/>
      <c r="N3040" s="198"/>
      <c r="O3040" s="242"/>
      <c r="P3040" s="242"/>
      <c r="Q3040" s="242"/>
      <c r="R3040" s="242"/>
      <c r="S3040" s="242"/>
      <c r="T3040" s="242"/>
      <c r="U3040" s="242"/>
      <c r="V3040" s="242"/>
      <c r="W3040" s="242"/>
      <c r="X3040" s="242"/>
      <c r="Y3040" s="242"/>
      <c r="Z3040" s="242"/>
      <c r="AA3040" s="242"/>
      <c r="AB3040" s="242"/>
      <c r="AC3040" s="243"/>
    </row>
    <row r="3041" spans="1:29" s="244" customFormat="1" ht="15" customHeight="1" x14ac:dyDescent="0.25">
      <c r="A3041" s="198"/>
      <c r="B3041" s="198"/>
      <c r="C3041" s="198"/>
      <c r="D3041" s="194"/>
      <c r="E3041" s="198"/>
      <c r="F3041" s="198"/>
      <c r="G3041" s="196" t="str">
        <f>IF(ISNA(VLOOKUP(E3041,'Rota Pattern Data'!$A:$B,2,FALSE)),"",VLOOKUP(E3041,'Rota Pattern Data'!$A:$B,2,FALSE))</f>
        <v/>
      </c>
      <c r="H3041" s="197"/>
      <c r="I3041" s="200"/>
      <c r="J3041" s="198"/>
      <c r="K3041" s="198"/>
      <c r="L3041" s="198"/>
      <c r="M3041" s="199"/>
      <c r="N3041" s="198"/>
      <c r="O3041" s="242"/>
      <c r="P3041" s="242"/>
      <c r="Q3041" s="242"/>
      <c r="R3041" s="242"/>
      <c r="S3041" s="242"/>
      <c r="T3041" s="242"/>
      <c r="U3041" s="242"/>
      <c r="V3041" s="242"/>
      <c r="W3041" s="242"/>
      <c r="X3041" s="242"/>
      <c r="Y3041" s="242"/>
      <c r="Z3041" s="242"/>
      <c r="AA3041" s="242"/>
      <c r="AB3041" s="242"/>
      <c r="AC3041" s="243"/>
    </row>
    <row r="3042" spans="1:29" s="244" customFormat="1" ht="15" customHeight="1" x14ac:dyDescent="0.25">
      <c r="A3042" s="198"/>
      <c r="B3042" s="198"/>
      <c r="C3042" s="198"/>
      <c r="D3042" s="194"/>
      <c r="E3042" s="198"/>
      <c r="F3042" s="198"/>
      <c r="G3042" s="196" t="str">
        <f>IF(ISNA(VLOOKUP(E3042,'Rota Pattern Data'!$A:$B,2,FALSE)),"",VLOOKUP(E3042,'Rota Pattern Data'!$A:$B,2,FALSE))</f>
        <v/>
      </c>
      <c r="H3042" s="197"/>
      <c r="I3042" s="200"/>
      <c r="J3042" s="198"/>
      <c r="K3042" s="198"/>
      <c r="L3042" s="198"/>
      <c r="M3042" s="199"/>
      <c r="N3042" s="198"/>
      <c r="O3042" s="242"/>
      <c r="P3042" s="242"/>
      <c r="Q3042" s="242"/>
      <c r="R3042" s="242"/>
      <c r="S3042" s="242"/>
      <c r="T3042" s="242"/>
      <c r="U3042" s="242"/>
      <c r="V3042" s="242"/>
      <c r="W3042" s="242"/>
      <c r="X3042" s="242"/>
      <c r="Y3042" s="242"/>
      <c r="Z3042" s="242"/>
      <c r="AA3042" s="242"/>
      <c r="AB3042" s="242"/>
      <c r="AC3042" s="243"/>
    </row>
    <row r="3043" spans="1:29" s="244" customFormat="1" ht="15" customHeight="1" x14ac:dyDescent="0.25">
      <c r="A3043" s="198"/>
      <c r="B3043" s="198"/>
      <c r="C3043" s="198"/>
      <c r="D3043" s="194"/>
      <c r="E3043" s="198"/>
      <c r="F3043" s="198"/>
      <c r="G3043" s="196" t="str">
        <f>IF(ISNA(VLOOKUP(E3043,'Rota Pattern Data'!$A:$B,2,FALSE)),"",VLOOKUP(E3043,'Rota Pattern Data'!$A:$B,2,FALSE))</f>
        <v/>
      </c>
      <c r="H3043" s="197"/>
      <c r="I3043" s="200"/>
      <c r="J3043" s="198"/>
      <c r="K3043" s="198"/>
      <c r="L3043" s="198"/>
      <c r="M3043" s="199"/>
      <c r="N3043" s="198"/>
      <c r="O3043" s="242"/>
      <c r="P3043" s="242"/>
      <c r="Q3043" s="242"/>
      <c r="R3043" s="242"/>
      <c r="S3043" s="242"/>
      <c r="T3043" s="242"/>
      <c r="U3043" s="242"/>
      <c r="V3043" s="242"/>
      <c r="W3043" s="242"/>
      <c r="X3043" s="242"/>
      <c r="Y3043" s="242"/>
      <c r="Z3043" s="242"/>
      <c r="AA3043" s="242"/>
      <c r="AB3043" s="242"/>
      <c r="AC3043" s="243"/>
    </row>
    <row r="3044" spans="1:29" s="244" customFormat="1" ht="15" customHeight="1" x14ac:dyDescent="0.25">
      <c r="A3044" s="198"/>
      <c r="B3044" s="198"/>
      <c r="C3044" s="198"/>
      <c r="D3044" s="194"/>
      <c r="E3044" s="198"/>
      <c r="F3044" s="198"/>
      <c r="G3044" s="196" t="str">
        <f>IF(ISNA(VLOOKUP(E3044,'Rota Pattern Data'!$A:$B,2,FALSE)),"",VLOOKUP(E3044,'Rota Pattern Data'!$A:$B,2,FALSE))</f>
        <v/>
      </c>
      <c r="H3044" s="197"/>
      <c r="I3044" s="200"/>
      <c r="J3044" s="198"/>
      <c r="K3044" s="198"/>
      <c r="L3044" s="198"/>
      <c r="M3044" s="199"/>
      <c r="N3044" s="198"/>
      <c r="O3044" s="242"/>
      <c r="P3044" s="242"/>
      <c r="Q3044" s="242"/>
      <c r="R3044" s="242"/>
      <c r="S3044" s="242"/>
      <c r="T3044" s="242"/>
      <c r="U3044" s="242"/>
      <c r="V3044" s="242"/>
      <c r="W3044" s="242"/>
      <c r="X3044" s="242"/>
      <c r="Y3044" s="242"/>
      <c r="Z3044" s="242"/>
      <c r="AA3044" s="242"/>
      <c r="AB3044" s="242"/>
      <c r="AC3044" s="243"/>
    </row>
    <row r="3045" spans="1:29" s="244" customFormat="1" ht="15" customHeight="1" x14ac:dyDescent="0.25">
      <c r="A3045" s="198"/>
      <c r="B3045" s="198"/>
      <c r="C3045" s="198"/>
      <c r="D3045" s="194"/>
      <c r="E3045" s="198"/>
      <c r="F3045" s="198"/>
      <c r="G3045" s="196" t="str">
        <f>IF(ISNA(VLOOKUP(E3045,'Rota Pattern Data'!$A:$B,2,FALSE)),"",VLOOKUP(E3045,'Rota Pattern Data'!$A:$B,2,FALSE))</f>
        <v/>
      </c>
      <c r="H3045" s="197"/>
      <c r="I3045" s="200"/>
      <c r="J3045" s="198"/>
      <c r="K3045" s="198"/>
      <c r="L3045" s="198"/>
      <c r="M3045" s="199"/>
      <c r="N3045" s="198"/>
      <c r="O3045" s="242"/>
      <c r="P3045" s="242"/>
      <c r="Q3045" s="242"/>
      <c r="R3045" s="242"/>
      <c r="S3045" s="242"/>
      <c r="T3045" s="242"/>
      <c r="U3045" s="242"/>
      <c r="V3045" s="242"/>
      <c r="W3045" s="242"/>
      <c r="X3045" s="242"/>
      <c r="Y3045" s="242"/>
      <c r="Z3045" s="242"/>
      <c r="AA3045" s="242"/>
      <c r="AB3045" s="242"/>
      <c r="AC3045" s="243"/>
    </row>
    <row r="3046" spans="1:29" s="244" customFormat="1" ht="15" customHeight="1" x14ac:dyDescent="0.25">
      <c r="A3046" s="198"/>
      <c r="B3046" s="198"/>
      <c r="C3046" s="198"/>
      <c r="D3046" s="194"/>
      <c r="E3046" s="198"/>
      <c r="F3046" s="198"/>
      <c r="G3046" s="196" t="str">
        <f>IF(ISNA(VLOOKUP(E3046,'Rota Pattern Data'!$A:$B,2,FALSE)),"",VLOOKUP(E3046,'Rota Pattern Data'!$A:$B,2,FALSE))</f>
        <v/>
      </c>
      <c r="H3046" s="197"/>
      <c r="I3046" s="200"/>
      <c r="J3046" s="198"/>
      <c r="K3046" s="198"/>
      <c r="L3046" s="198"/>
      <c r="M3046" s="199"/>
      <c r="N3046" s="198"/>
      <c r="O3046" s="242"/>
      <c r="P3046" s="242"/>
      <c r="Q3046" s="242"/>
      <c r="R3046" s="242"/>
      <c r="S3046" s="242"/>
      <c r="T3046" s="242"/>
      <c r="U3046" s="242"/>
      <c r="V3046" s="242"/>
      <c r="W3046" s="242"/>
      <c r="X3046" s="242"/>
      <c r="Y3046" s="242"/>
      <c r="Z3046" s="242"/>
      <c r="AA3046" s="242"/>
      <c r="AB3046" s="242"/>
      <c r="AC3046" s="243"/>
    </row>
    <row r="3047" spans="1:29" s="244" customFormat="1" ht="15" customHeight="1" x14ac:dyDescent="0.25">
      <c r="A3047" s="198"/>
      <c r="B3047" s="198"/>
      <c r="C3047" s="198"/>
      <c r="D3047" s="194"/>
      <c r="E3047" s="198"/>
      <c r="F3047" s="198"/>
      <c r="G3047" s="196" t="str">
        <f>IF(ISNA(VLOOKUP(E3047,'Rota Pattern Data'!$A:$B,2,FALSE)),"",VLOOKUP(E3047,'Rota Pattern Data'!$A:$B,2,FALSE))</f>
        <v/>
      </c>
      <c r="H3047" s="197"/>
      <c r="I3047" s="200"/>
      <c r="J3047" s="198"/>
      <c r="K3047" s="198"/>
      <c r="L3047" s="198"/>
      <c r="M3047" s="199"/>
      <c r="N3047" s="198"/>
      <c r="O3047" s="242"/>
      <c r="P3047" s="242"/>
      <c r="Q3047" s="242"/>
      <c r="R3047" s="242"/>
      <c r="S3047" s="242"/>
      <c r="T3047" s="242"/>
      <c r="U3047" s="242"/>
      <c r="V3047" s="242"/>
      <c r="W3047" s="242"/>
      <c r="X3047" s="242"/>
      <c r="Y3047" s="242"/>
      <c r="Z3047" s="242"/>
      <c r="AA3047" s="242"/>
      <c r="AB3047" s="242"/>
      <c r="AC3047" s="243"/>
    </row>
    <row r="3048" spans="1:29" s="244" customFormat="1" ht="15" customHeight="1" x14ac:dyDescent="0.25">
      <c r="A3048" s="198"/>
      <c r="B3048" s="198"/>
      <c r="C3048" s="198"/>
      <c r="D3048" s="194"/>
      <c r="E3048" s="198"/>
      <c r="F3048" s="198"/>
      <c r="G3048" s="196" t="str">
        <f>IF(ISNA(VLOOKUP(E3048,'Rota Pattern Data'!$A:$B,2,FALSE)),"",VLOOKUP(E3048,'Rota Pattern Data'!$A:$B,2,FALSE))</f>
        <v/>
      </c>
      <c r="H3048" s="197"/>
      <c r="I3048" s="200"/>
      <c r="J3048" s="198"/>
      <c r="K3048" s="198"/>
      <c r="L3048" s="198"/>
      <c r="M3048" s="199"/>
      <c r="N3048" s="198"/>
      <c r="O3048" s="242"/>
      <c r="P3048" s="242"/>
      <c r="Q3048" s="242"/>
      <c r="R3048" s="242"/>
      <c r="S3048" s="242"/>
      <c r="T3048" s="242"/>
      <c r="U3048" s="242"/>
      <c r="V3048" s="242"/>
      <c r="W3048" s="242"/>
      <c r="X3048" s="242"/>
      <c r="Y3048" s="242"/>
      <c r="Z3048" s="242"/>
      <c r="AA3048" s="242"/>
      <c r="AB3048" s="242"/>
      <c r="AC3048" s="243"/>
    </row>
    <row r="3049" spans="1:29" s="244" customFormat="1" ht="15" customHeight="1" x14ac:dyDescent="0.25">
      <c r="A3049" s="198"/>
      <c r="B3049" s="198"/>
      <c r="C3049" s="198"/>
      <c r="D3049" s="194"/>
      <c r="E3049" s="198"/>
      <c r="F3049" s="198"/>
      <c r="G3049" s="196" t="str">
        <f>IF(ISNA(VLOOKUP(E3049,'Rota Pattern Data'!$A:$B,2,FALSE)),"",VLOOKUP(E3049,'Rota Pattern Data'!$A:$B,2,FALSE))</f>
        <v/>
      </c>
      <c r="H3049" s="197"/>
      <c r="I3049" s="200"/>
      <c r="J3049" s="198"/>
      <c r="K3049" s="198"/>
      <c r="L3049" s="198"/>
      <c r="M3049" s="199"/>
      <c r="N3049" s="198"/>
      <c r="O3049" s="242"/>
      <c r="P3049" s="242"/>
      <c r="Q3049" s="242"/>
      <c r="R3049" s="242"/>
      <c r="S3049" s="242"/>
      <c r="T3049" s="242"/>
      <c r="U3049" s="242"/>
      <c r="V3049" s="242"/>
      <c r="W3049" s="242"/>
      <c r="X3049" s="242"/>
      <c r="Y3049" s="242"/>
      <c r="Z3049" s="242"/>
      <c r="AA3049" s="242"/>
      <c r="AB3049" s="242"/>
      <c r="AC3049" s="243"/>
    </row>
    <row r="3050" spans="1:29" s="244" customFormat="1" ht="15" customHeight="1" x14ac:dyDescent="0.25">
      <c r="A3050" s="198"/>
      <c r="B3050" s="198"/>
      <c r="C3050" s="198"/>
      <c r="D3050" s="194"/>
      <c r="E3050" s="198"/>
      <c r="F3050" s="198"/>
      <c r="G3050" s="196" t="str">
        <f>IF(ISNA(VLOOKUP(E3050,'Rota Pattern Data'!$A:$B,2,FALSE)),"",VLOOKUP(E3050,'Rota Pattern Data'!$A:$B,2,FALSE))</f>
        <v/>
      </c>
      <c r="H3050" s="197"/>
      <c r="I3050" s="200"/>
      <c r="J3050" s="198"/>
      <c r="K3050" s="198"/>
      <c r="L3050" s="198"/>
      <c r="M3050" s="199"/>
      <c r="N3050" s="198"/>
      <c r="O3050" s="242"/>
      <c r="P3050" s="242"/>
      <c r="Q3050" s="242"/>
      <c r="R3050" s="242"/>
      <c r="S3050" s="242"/>
      <c r="T3050" s="242"/>
      <c r="U3050" s="242"/>
      <c r="V3050" s="242"/>
      <c r="W3050" s="242"/>
      <c r="X3050" s="242"/>
      <c r="Y3050" s="242"/>
      <c r="Z3050" s="242"/>
      <c r="AA3050" s="242"/>
      <c r="AB3050" s="242"/>
      <c r="AC3050" s="243"/>
    </row>
    <row r="3051" spans="1:29" s="244" customFormat="1" ht="15" customHeight="1" x14ac:dyDescent="0.25">
      <c r="A3051" s="198"/>
      <c r="B3051" s="198"/>
      <c r="C3051" s="198"/>
      <c r="D3051" s="194"/>
      <c r="E3051" s="198"/>
      <c r="F3051" s="198"/>
      <c r="G3051" s="196" t="str">
        <f>IF(ISNA(VLOOKUP(E3051,'Rota Pattern Data'!$A:$B,2,FALSE)),"",VLOOKUP(E3051,'Rota Pattern Data'!$A:$B,2,FALSE))</f>
        <v/>
      </c>
      <c r="H3051" s="197"/>
      <c r="I3051" s="200"/>
      <c r="J3051" s="198"/>
      <c r="K3051" s="198"/>
      <c r="L3051" s="198"/>
      <c r="M3051" s="199"/>
      <c r="N3051" s="198"/>
      <c r="O3051" s="242"/>
      <c r="P3051" s="242"/>
      <c r="Q3051" s="242"/>
      <c r="R3051" s="242"/>
      <c r="S3051" s="242"/>
      <c r="T3051" s="242"/>
      <c r="U3051" s="242"/>
      <c r="V3051" s="242"/>
      <c r="W3051" s="242"/>
      <c r="X3051" s="242"/>
      <c r="Y3051" s="242"/>
      <c r="Z3051" s="242"/>
      <c r="AA3051" s="242"/>
      <c r="AB3051" s="242"/>
      <c r="AC3051" s="243"/>
    </row>
    <row r="3052" spans="1:29" s="244" customFormat="1" ht="15" customHeight="1" x14ac:dyDescent="0.25">
      <c r="A3052" s="198"/>
      <c r="B3052" s="198"/>
      <c r="C3052" s="198"/>
      <c r="D3052" s="194"/>
      <c r="E3052" s="198"/>
      <c r="F3052" s="198"/>
      <c r="G3052" s="196" t="str">
        <f>IF(ISNA(VLOOKUP(E3052,'Rota Pattern Data'!$A:$B,2,FALSE)),"",VLOOKUP(E3052,'Rota Pattern Data'!$A:$B,2,FALSE))</f>
        <v/>
      </c>
      <c r="H3052" s="197"/>
      <c r="I3052" s="200"/>
      <c r="J3052" s="198"/>
      <c r="K3052" s="198"/>
      <c r="L3052" s="198"/>
      <c r="M3052" s="199"/>
      <c r="N3052" s="198"/>
      <c r="O3052" s="242"/>
      <c r="P3052" s="242"/>
      <c r="Q3052" s="242"/>
      <c r="R3052" s="242"/>
      <c r="S3052" s="242"/>
      <c r="T3052" s="242"/>
      <c r="U3052" s="242"/>
      <c r="V3052" s="242"/>
      <c r="W3052" s="242"/>
      <c r="X3052" s="242"/>
      <c r="Y3052" s="242"/>
      <c r="Z3052" s="242"/>
      <c r="AA3052" s="242"/>
      <c r="AB3052" s="242"/>
      <c r="AC3052" s="243"/>
    </row>
    <row r="3053" spans="1:29" s="244" customFormat="1" ht="15" customHeight="1" x14ac:dyDescent="0.25">
      <c r="A3053" s="198"/>
      <c r="B3053" s="198"/>
      <c r="C3053" s="198"/>
      <c r="D3053" s="194"/>
      <c r="E3053" s="198"/>
      <c r="F3053" s="198"/>
      <c r="G3053" s="196" t="str">
        <f>IF(ISNA(VLOOKUP(E3053,'Rota Pattern Data'!$A:$B,2,FALSE)),"",VLOOKUP(E3053,'Rota Pattern Data'!$A:$B,2,FALSE))</f>
        <v/>
      </c>
      <c r="H3053" s="197"/>
      <c r="I3053" s="200"/>
      <c r="J3053" s="198"/>
      <c r="K3053" s="198"/>
      <c r="L3053" s="198"/>
      <c r="M3053" s="199"/>
      <c r="N3053" s="198"/>
      <c r="O3053" s="242"/>
      <c r="P3053" s="242"/>
      <c r="Q3053" s="242"/>
      <c r="R3053" s="242"/>
      <c r="S3053" s="242"/>
      <c r="T3053" s="242"/>
      <c r="U3053" s="242"/>
      <c r="V3053" s="242"/>
      <c r="W3053" s="242"/>
      <c r="X3053" s="242"/>
      <c r="Y3053" s="242"/>
      <c r="Z3053" s="242"/>
      <c r="AA3053" s="242"/>
      <c r="AB3053" s="242"/>
      <c r="AC3053" s="243"/>
    </row>
    <row r="3054" spans="1:29" s="244" customFormat="1" ht="15" customHeight="1" x14ac:dyDescent="0.25">
      <c r="A3054" s="198"/>
      <c r="B3054" s="198"/>
      <c r="C3054" s="198"/>
      <c r="D3054" s="194"/>
      <c r="E3054" s="198"/>
      <c r="F3054" s="198"/>
      <c r="G3054" s="196" t="str">
        <f>IF(ISNA(VLOOKUP(E3054,'Rota Pattern Data'!$A:$B,2,FALSE)),"",VLOOKUP(E3054,'Rota Pattern Data'!$A:$B,2,FALSE))</f>
        <v/>
      </c>
      <c r="H3054" s="197"/>
      <c r="I3054" s="200"/>
      <c r="J3054" s="198"/>
      <c r="K3054" s="198"/>
      <c r="L3054" s="198"/>
      <c r="M3054" s="199"/>
      <c r="N3054" s="198"/>
      <c r="O3054" s="242"/>
      <c r="P3054" s="242"/>
      <c r="Q3054" s="242"/>
      <c r="R3054" s="242"/>
      <c r="S3054" s="242"/>
      <c r="T3054" s="242"/>
      <c r="U3054" s="242"/>
      <c r="V3054" s="242"/>
      <c r="W3054" s="242"/>
      <c r="X3054" s="242"/>
      <c r="Y3054" s="242"/>
      <c r="Z3054" s="242"/>
      <c r="AA3054" s="242"/>
      <c r="AB3054" s="242"/>
      <c r="AC3054" s="243"/>
    </row>
    <row r="3055" spans="1:29" s="244" customFormat="1" ht="15" customHeight="1" x14ac:dyDescent="0.25">
      <c r="A3055" s="198"/>
      <c r="B3055" s="198"/>
      <c r="C3055" s="198"/>
      <c r="D3055" s="194"/>
      <c r="E3055" s="198"/>
      <c r="F3055" s="198"/>
      <c r="G3055" s="196" t="str">
        <f>IF(ISNA(VLOOKUP(E3055,'Rota Pattern Data'!$A:$B,2,FALSE)),"",VLOOKUP(E3055,'Rota Pattern Data'!$A:$B,2,FALSE))</f>
        <v/>
      </c>
      <c r="H3055" s="197"/>
      <c r="I3055" s="200"/>
      <c r="J3055" s="198"/>
      <c r="K3055" s="198"/>
      <c r="L3055" s="198"/>
      <c r="M3055" s="199"/>
      <c r="N3055" s="198"/>
      <c r="O3055" s="242"/>
      <c r="P3055" s="242"/>
      <c r="Q3055" s="242"/>
      <c r="R3055" s="242"/>
      <c r="S3055" s="242"/>
      <c r="T3055" s="242"/>
      <c r="U3055" s="242"/>
      <c r="V3055" s="242"/>
      <c r="W3055" s="242"/>
      <c r="X3055" s="242"/>
      <c r="Y3055" s="242"/>
      <c r="Z3055" s="242"/>
      <c r="AA3055" s="242"/>
      <c r="AB3055" s="242"/>
      <c r="AC3055" s="243"/>
    </row>
    <row r="3056" spans="1:29" s="244" customFormat="1" ht="15" customHeight="1" x14ac:dyDescent="0.25">
      <c r="A3056" s="198"/>
      <c r="B3056" s="198"/>
      <c r="C3056" s="198"/>
      <c r="D3056" s="194"/>
      <c r="E3056" s="198"/>
      <c r="F3056" s="198"/>
      <c r="G3056" s="196" t="str">
        <f>IF(ISNA(VLOOKUP(E3056,'Rota Pattern Data'!$A:$B,2,FALSE)),"",VLOOKUP(E3056,'Rota Pattern Data'!$A:$B,2,FALSE))</f>
        <v/>
      </c>
      <c r="H3056" s="197"/>
      <c r="I3056" s="200"/>
      <c r="J3056" s="198"/>
      <c r="K3056" s="198"/>
      <c r="L3056" s="198"/>
      <c r="M3056" s="199"/>
      <c r="N3056" s="198"/>
      <c r="O3056" s="242"/>
      <c r="P3056" s="242"/>
      <c r="Q3056" s="242"/>
      <c r="R3056" s="242"/>
      <c r="S3056" s="242"/>
      <c r="T3056" s="242"/>
      <c r="U3056" s="242"/>
      <c r="V3056" s="242"/>
      <c r="W3056" s="242"/>
      <c r="X3056" s="242"/>
      <c r="Y3056" s="242"/>
      <c r="Z3056" s="242"/>
      <c r="AA3056" s="242"/>
      <c r="AB3056" s="242"/>
      <c r="AC3056" s="243"/>
    </row>
    <row r="3057" spans="1:29" s="244" customFormat="1" ht="15" customHeight="1" x14ac:dyDescent="0.25">
      <c r="A3057" s="198"/>
      <c r="B3057" s="198"/>
      <c r="C3057" s="198"/>
      <c r="D3057" s="194"/>
      <c r="E3057" s="198"/>
      <c r="F3057" s="198"/>
      <c r="G3057" s="196" t="str">
        <f>IF(ISNA(VLOOKUP(E3057,'Rota Pattern Data'!$A:$B,2,FALSE)),"",VLOOKUP(E3057,'Rota Pattern Data'!$A:$B,2,FALSE))</f>
        <v/>
      </c>
      <c r="H3057" s="197"/>
      <c r="I3057" s="200"/>
      <c r="J3057" s="198"/>
      <c r="K3057" s="198"/>
      <c r="L3057" s="198"/>
      <c r="M3057" s="199"/>
      <c r="N3057" s="198"/>
      <c r="O3057" s="242"/>
      <c r="P3057" s="242"/>
      <c r="Q3057" s="242"/>
      <c r="R3057" s="242"/>
      <c r="S3057" s="242"/>
      <c r="T3057" s="242"/>
      <c r="U3057" s="242"/>
      <c r="V3057" s="242"/>
      <c r="W3057" s="242"/>
      <c r="X3057" s="242"/>
      <c r="Y3057" s="242"/>
      <c r="Z3057" s="242"/>
      <c r="AA3057" s="242"/>
      <c r="AB3057" s="242"/>
      <c r="AC3057" s="243"/>
    </row>
    <row r="3058" spans="1:29" s="244" customFormat="1" ht="15" customHeight="1" x14ac:dyDescent="0.25">
      <c r="A3058" s="198"/>
      <c r="B3058" s="198"/>
      <c r="C3058" s="198"/>
      <c r="D3058" s="194"/>
      <c r="E3058" s="198"/>
      <c r="F3058" s="198"/>
      <c r="G3058" s="196" t="str">
        <f>IF(ISNA(VLOOKUP(E3058,'Rota Pattern Data'!$A:$B,2,FALSE)),"",VLOOKUP(E3058,'Rota Pattern Data'!$A:$B,2,FALSE))</f>
        <v/>
      </c>
      <c r="H3058" s="197"/>
      <c r="I3058" s="200"/>
      <c r="J3058" s="198"/>
      <c r="K3058" s="198"/>
      <c r="L3058" s="198"/>
      <c r="M3058" s="199"/>
      <c r="N3058" s="198"/>
      <c r="O3058" s="242"/>
      <c r="P3058" s="242"/>
      <c r="Q3058" s="242"/>
      <c r="R3058" s="242"/>
      <c r="S3058" s="242"/>
      <c r="T3058" s="242"/>
      <c r="U3058" s="242"/>
      <c r="V3058" s="242"/>
      <c r="W3058" s="242"/>
      <c r="X3058" s="242"/>
      <c r="Y3058" s="242"/>
      <c r="Z3058" s="242"/>
      <c r="AA3058" s="242"/>
      <c r="AB3058" s="242"/>
      <c r="AC3058" s="243"/>
    </row>
    <row r="3059" spans="1:29" s="244" customFormat="1" ht="15" customHeight="1" x14ac:dyDescent="0.25">
      <c r="A3059" s="198"/>
      <c r="B3059" s="198"/>
      <c r="C3059" s="198"/>
      <c r="D3059" s="194"/>
      <c r="E3059" s="198"/>
      <c r="F3059" s="198"/>
      <c r="G3059" s="196" t="str">
        <f>IF(ISNA(VLOOKUP(E3059,'Rota Pattern Data'!$A:$B,2,FALSE)),"",VLOOKUP(E3059,'Rota Pattern Data'!$A:$B,2,FALSE))</f>
        <v/>
      </c>
      <c r="H3059" s="197"/>
      <c r="I3059" s="200"/>
      <c r="J3059" s="198"/>
      <c r="K3059" s="198"/>
      <c r="L3059" s="198"/>
      <c r="M3059" s="199"/>
      <c r="N3059" s="198"/>
      <c r="O3059" s="242"/>
      <c r="P3059" s="242"/>
      <c r="Q3059" s="242"/>
      <c r="R3059" s="242"/>
      <c r="S3059" s="242"/>
      <c r="T3059" s="242"/>
      <c r="U3059" s="242"/>
      <c r="V3059" s="242"/>
      <c r="W3059" s="242"/>
      <c r="X3059" s="242"/>
      <c r="Y3059" s="242"/>
      <c r="Z3059" s="242"/>
      <c r="AA3059" s="242"/>
      <c r="AB3059" s="242"/>
      <c r="AC3059" s="243"/>
    </row>
    <row r="3060" spans="1:29" s="244" customFormat="1" ht="15" customHeight="1" x14ac:dyDescent="0.25">
      <c r="A3060" s="198"/>
      <c r="B3060" s="198"/>
      <c r="C3060" s="198"/>
      <c r="D3060" s="194"/>
      <c r="E3060" s="198"/>
      <c r="F3060" s="198"/>
      <c r="G3060" s="196" t="str">
        <f>IF(ISNA(VLOOKUP(E3060,'Rota Pattern Data'!$A:$B,2,FALSE)),"",VLOOKUP(E3060,'Rota Pattern Data'!$A:$B,2,FALSE))</f>
        <v/>
      </c>
      <c r="H3060" s="197"/>
      <c r="I3060" s="200"/>
      <c r="J3060" s="198"/>
      <c r="K3060" s="198"/>
      <c r="L3060" s="198"/>
      <c r="M3060" s="199"/>
      <c r="N3060" s="198"/>
      <c r="O3060" s="242"/>
      <c r="P3060" s="242"/>
      <c r="Q3060" s="242"/>
      <c r="R3060" s="242"/>
      <c r="S3060" s="242"/>
      <c r="T3060" s="242"/>
      <c r="U3060" s="242"/>
      <c r="V3060" s="242"/>
      <c r="W3060" s="242"/>
      <c r="X3060" s="242"/>
      <c r="Y3060" s="242"/>
      <c r="Z3060" s="242"/>
      <c r="AA3060" s="242"/>
      <c r="AB3060" s="242"/>
      <c r="AC3060" s="243"/>
    </row>
    <row r="3061" spans="1:29" s="244" customFormat="1" ht="15" customHeight="1" x14ac:dyDescent="0.25">
      <c r="A3061" s="198"/>
      <c r="B3061" s="198"/>
      <c r="C3061" s="198"/>
      <c r="D3061" s="194"/>
      <c r="E3061" s="198"/>
      <c r="F3061" s="198"/>
      <c r="G3061" s="196" t="str">
        <f>IF(ISNA(VLOOKUP(E3061,'Rota Pattern Data'!$A:$B,2,FALSE)),"",VLOOKUP(E3061,'Rota Pattern Data'!$A:$B,2,FALSE))</f>
        <v/>
      </c>
      <c r="H3061" s="197"/>
      <c r="I3061" s="200"/>
      <c r="J3061" s="198"/>
      <c r="K3061" s="198"/>
      <c r="L3061" s="198"/>
      <c r="M3061" s="199"/>
      <c r="N3061" s="198"/>
      <c r="O3061" s="242"/>
      <c r="P3061" s="242"/>
      <c r="Q3061" s="242"/>
      <c r="R3061" s="242"/>
      <c r="S3061" s="242"/>
      <c r="T3061" s="242"/>
      <c r="U3061" s="242"/>
      <c r="V3061" s="242"/>
      <c r="W3061" s="242"/>
      <c r="X3061" s="242"/>
      <c r="Y3061" s="242"/>
      <c r="Z3061" s="242"/>
      <c r="AA3061" s="242"/>
      <c r="AB3061" s="242"/>
      <c r="AC3061" s="243"/>
    </row>
    <row r="3062" spans="1:29" s="244" customFormat="1" ht="15" customHeight="1" x14ac:dyDescent="0.25">
      <c r="A3062" s="198"/>
      <c r="B3062" s="198"/>
      <c r="C3062" s="198"/>
      <c r="D3062" s="194"/>
      <c r="E3062" s="198"/>
      <c r="F3062" s="198"/>
      <c r="G3062" s="196" t="str">
        <f>IF(ISNA(VLOOKUP(E3062,'Rota Pattern Data'!$A:$B,2,FALSE)),"",VLOOKUP(E3062,'Rota Pattern Data'!$A:$B,2,FALSE))</f>
        <v/>
      </c>
      <c r="H3062" s="197"/>
      <c r="I3062" s="200"/>
      <c r="J3062" s="198"/>
      <c r="K3062" s="198"/>
      <c r="L3062" s="198"/>
      <c r="M3062" s="199"/>
      <c r="N3062" s="198"/>
      <c r="O3062" s="242"/>
      <c r="P3062" s="242"/>
      <c r="Q3062" s="242"/>
      <c r="R3062" s="242"/>
      <c r="S3062" s="242"/>
      <c r="T3062" s="242"/>
      <c r="U3062" s="242"/>
      <c r="V3062" s="242"/>
      <c r="W3062" s="242"/>
      <c r="X3062" s="242"/>
      <c r="Y3062" s="242"/>
      <c r="Z3062" s="242"/>
      <c r="AA3062" s="242"/>
      <c r="AB3062" s="242"/>
      <c r="AC3062" s="243"/>
    </row>
    <row r="3063" spans="1:29" s="244" customFormat="1" ht="15" customHeight="1" x14ac:dyDescent="0.25">
      <c r="A3063" s="198"/>
      <c r="B3063" s="198"/>
      <c r="C3063" s="198"/>
      <c r="D3063" s="194"/>
      <c r="E3063" s="198"/>
      <c r="F3063" s="198"/>
      <c r="G3063" s="196" t="str">
        <f>IF(ISNA(VLOOKUP(E3063,'Rota Pattern Data'!$A:$B,2,FALSE)),"",VLOOKUP(E3063,'Rota Pattern Data'!$A:$B,2,FALSE))</f>
        <v/>
      </c>
      <c r="H3063" s="197"/>
      <c r="I3063" s="200"/>
      <c r="J3063" s="198"/>
      <c r="K3063" s="198"/>
      <c r="L3063" s="198"/>
      <c r="M3063" s="199"/>
      <c r="N3063" s="198"/>
      <c r="O3063" s="242"/>
      <c r="P3063" s="242"/>
      <c r="Q3063" s="242"/>
      <c r="R3063" s="242"/>
      <c r="S3063" s="242"/>
      <c r="T3063" s="242"/>
      <c r="U3063" s="242"/>
      <c r="V3063" s="242"/>
      <c r="W3063" s="242"/>
      <c r="X3063" s="242"/>
      <c r="Y3063" s="242"/>
      <c r="Z3063" s="242"/>
      <c r="AA3063" s="242"/>
      <c r="AB3063" s="242"/>
      <c r="AC3063" s="243"/>
    </row>
    <row r="3064" spans="1:29" s="244" customFormat="1" ht="15" customHeight="1" x14ac:dyDescent="0.25">
      <c r="A3064" s="198"/>
      <c r="B3064" s="198"/>
      <c r="C3064" s="198"/>
      <c r="D3064" s="194"/>
      <c r="E3064" s="198"/>
      <c r="F3064" s="198"/>
      <c r="G3064" s="196" t="str">
        <f>IF(ISNA(VLOOKUP(E3064,'Rota Pattern Data'!$A:$B,2,FALSE)),"",VLOOKUP(E3064,'Rota Pattern Data'!$A:$B,2,FALSE))</f>
        <v/>
      </c>
      <c r="H3064" s="197"/>
      <c r="I3064" s="200"/>
      <c r="J3064" s="198"/>
      <c r="K3064" s="198"/>
      <c r="L3064" s="198"/>
      <c r="M3064" s="199"/>
      <c r="N3064" s="198"/>
      <c r="O3064" s="242"/>
      <c r="P3064" s="242"/>
      <c r="Q3064" s="242"/>
      <c r="R3064" s="242"/>
      <c r="S3064" s="242"/>
      <c r="T3064" s="242"/>
      <c r="U3064" s="242"/>
      <c r="V3064" s="242"/>
      <c r="W3064" s="242"/>
      <c r="X3064" s="242"/>
      <c r="Y3064" s="242"/>
      <c r="Z3064" s="242"/>
      <c r="AA3064" s="242"/>
      <c r="AB3064" s="242"/>
      <c r="AC3064" s="243"/>
    </row>
    <row r="3065" spans="1:29" s="244" customFormat="1" ht="15" customHeight="1" x14ac:dyDescent="0.25">
      <c r="A3065" s="198"/>
      <c r="B3065" s="198"/>
      <c r="C3065" s="198"/>
      <c r="D3065" s="194"/>
      <c r="E3065" s="198"/>
      <c r="F3065" s="198"/>
      <c r="G3065" s="196" t="str">
        <f>IF(ISNA(VLOOKUP(E3065,'Rota Pattern Data'!$A:$B,2,FALSE)),"",VLOOKUP(E3065,'Rota Pattern Data'!$A:$B,2,FALSE))</f>
        <v/>
      </c>
      <c r="H3065" s="197"/>
      <c r="I3065" s="200"/>
      <c r="J3065" s="198"/>
      <c r="K3065" s="198"/>
      <c r="L3065" s="198"/>
      <c r="M3065" s="199"/>
      <c r="N3065" s="198"/>
      <c r="O3065" s="242"/>
      <c r="P3065" s="242"/>
      <c r="Q3065" s="242"/>
      <c r="R3065" s="242"/>
      <c r="S3065" s="242"/>
      <c r="T3065" s="242"/>
      <c r="U3065" s="242"/>
      <c r="V3065" s="242"/>
      <c r="W3065" s="242"/>
      <c r="X3065" s="242"/>
      <c r="Y3065" s="242"/>
      <c r="Z3065" s="242"/>
      <c r="AA3065" s="242"/>
      <c r="AB3065" s="242"/>
      <c r="AC3065" s="243"/>
    </row>
    <row r="3066" spans="1:29" s="244" customFormat="1" ht="15" customHeight="1" x14ac:dyDescent="0.25">
      <c r="A3066" s="198"/>
      <c r="B3066" s="198"/>
      <c r="C3066" s="198"/>
      <c r="D3066" s="194"/>
      <c r="E3066" s="198"/>
      <c r="F3066" s="198"/>
      <c r="G3066" s="196" t="str">
        <f>IF(ISNA(VLOOKUP(E3066,'Rota Pattern Data'!$A:$B,2,FALSE)),"",VLOOKUP(E3066,'Rota Pattern Data'!$A:$B,2,FALSE))</f>
        <v/>
      </c>
      <c r="H3066" s="197"/>
      <c r="I3066" s="200"/>
      <c r="J3066" s="198"/>
      <c r="K3066" s="198"/>
      <c r="L3066" s="198"/>
      <c r="M3066" s="199"/>
      <c r="N3066" s="198"/>
      <c r="O3066" s="242"/>
      <c r="P3066" s="242"/>
      <c r="Q3066" s="242"/>
      <c r="R3066" s="242"/>
      <c r="S3066" s="242"/>
      <c r="T3066" s="242"/>
      <c r="U3066" s="242"/>
      <c r="V3066" s="242"/>
      <c r="W3066" s="242"/>
      <c r="X3066" s="242"/>
      <c r="Y3066" s="242"/>
      <c r="Z3066" s="242"/>
      <c r="AA3066" s="242"/>
      <c r="AB3066" s="242"/>
      <c r="AC3066" s="243"/>
    </row>
    <row r="3067" spans="1:29" s="244" customFormat="1" ht="15" customHeight="1" x14ac:dyDescent="0.25">
      <c r="A3067" s="198"/>
      <c r="B3067" s="198"/>
      <c r="C3067" s="198"/>
      <c r="D3067" s="194"/>
      <c r="E3067" s="198"/>
      <c r="F3067" s="198"/>
      <c r="G3067" s="196" t="str">
        <f>IF(ISNA(VLOOKUP(E3067,'Rota Pattern Data'!$A:$B,2,FALSE)),"",VLOOKUP(E3067,'Rota Pattern Data'!$A:$B,2,FALSE))</f>
        <v/>
      </c>
      <c r="H3067" s="197"/>
      <c r="I3067" s="200"/>
      <c r="J3067" s="198"/>
      <c r="K3067" s="198"/>
      <c r="L3067" s="198"/>
      <c r="M3067" s="199"/>
      <c r="N3067" s="198"/>
      <c r="O3067" s="242"/>
      <c r="P3067" s="242"/>
      <c r="Q3067" s="242"/>
      <c r="R3067" s="242"/>
      <c r="S3067" s="242"/>
      <c r="T3067" s="242"/>
      <c r="U3067" s="242"/>
      <c r="V3067" s="242"/>
      <c r="W3067" s="242"/>
      <c r="X3067" s="242"/>
      <c r="Y3067" s="242"/>
      <c r="Z3067" s="242"/>
      <c r="AA3067" s="242"/>
      <c r="AB3067" s="242"/>
      <c r="AC3067" s="243"/>
    </row>
    <row r="3068" spans="1:29" s="244" customFormat="1" ht="15" customHeight="1" x14ac:dyDescent="0.25">
      <c r="A3068" s="198"/>
      <c r="B3068" s="198"/>
      <c r="C3068" s="198"/>
      <c r="D3068" s="194"/>
      <c r="E3068" s="198"/>
      <c r="F3068" s="198"/>
      <c r="G3068" s="196" t="str">
        <f>IF(ISNA(VLOOKUP(E3068,'Rota Pattern Data'!$A:$B,2,FALSE)),"",VLOOKUP(E3068,'Rota Pattern Data'!$A:$B,2,FALSE))</f>
        <v/>
      </c>
      <c r="H3068" s="197"/>
      <c r="I3068" s="200"/>
      <c r="J3068" s="198"/>
      <c r="K3068" s="198"/>
      <c r="L3068" s="198"/>
      <c r="M3068" s="199"/>
      <c r="N3068" s="198"/>
      <c r="O3068" s="242"/>
      <c r="P3068" s="242"/>
      <c r="Q3068" s="242"/>
      <c r="R3068" s="242"/>
      <c r="S3068" s="242"/>
      <c r="T3068" s="242"/>
      <c r="U3068" s="242"/>
      <c r="V3068" s="242"/>
      <c r="W3068" s="242"/>
      <c r="X3068" s="242"/>
      <c r="Y3068" s="242"/>
      <c r="Z3068" s="242"/>
      <c r="AA3068" s="242"/>
      <c r="AB3068" s="242"/>
      <c r="AC3068" s="243"/>
    </row>
    <row r="3069" spans="1:29" s="244" customFormat="1" ht="15" customHeight="1" x14ac:dyDescent="0.25">
      <c r="A3069" s="198"/>
      <c r="B3069" s="198"/>
      <c r="C3069" s="198"/>
      <c r="D3069" s="194"/>
      <c r="E3069" s="198"/>
      <c r="F3069" s="198"/>
      <c r="G3069" s="196" t="str">
        <f>IF(ISNA(VLOOKUP(E3069,'Rota Pattern Data'!$A:$B,2,FALSE)),"",VLOOKUP(E3069,'Rota Pattern Data'!$A:$B,2,FALSE))</f>
        <v/>
      </c>
      <c r="H3069" s="197"/>
      <c r="I3069" s="200"/>
      <c r="J3069" s="198"/>
      <c r="K3069" s="198"/>
      <c r="L3069" s="198"/>
      <c r="M3069" s="199"/>
      <c r="N3069" s="198"/>
      <c r="O3069" s="242"/>
      <c r="P3069" s="242"/>
      <c r="Q3069" s="242"/>
      <c r="R3069" s="242"/>
      <c r="S3069" s="242"/>
      <c r="T3069" s="242"/>
      <c r="U3069" s="242"/>
      <c r="V3069" s="242"/>
      <c r="W3069" s="242"/>
      <c r="X3069" s="242"/>
      <c r="Y3069" s="242"/>
      <c r="Z3069" s="242"/>
      <c r="AA3069" s="242"/>
      <c r="AB3069" s="242"/>
      <c r="AC3069" s="243"/>
    </row>
    <row r="3070" spans="1:29" s="244" customFormat="1" ht="15" customHeight="1" x14ac:dyDescent="0.25">
      <c r="A3070" s="198"/>
      <c r="B3070" s="198"/>
      <c r="C3070" s="198"/>
      <c r="D3070" s="194"/>
      <c r="E3070" s="198"/>
      <c r="F3070" s="198"/>
      <c r="G3070" s="196" t="str">
        <f>IF(ISNA(VLOOKUP(E3070,'Rota Pattern Data'!$A:$B,2,FALSE)),"",VLOOKUP(E3070,'Rota Pattern Data'!$A:$B,2,FALSE))</f>
        <v/>
      </c>
      <c r="H3070" s="197"/>
      <c r="I3070" s="200"/>
      <c r="J3070" s="198"/>
      <c r="K3070" s="198"/>
      <c r="L3070" s="198"/>
      <c r="M3070" s="199"/>
      <c r="N3070" s="198"/>
      <c r="O3070" s="242"/>
      <c r="P3070" s="242"/>
      <c r="Q3070" s="242"/>
      <c r="R3070" s="242"/>
      <c r="S3070" s="242"/>
      <c r="T3070" s="242"/>
      <c r="U3070" s="242"/>
      <c r="V3070" s="242"/>
      <c r="W3070" s="242"/>
      <c r="X3070" s="242"/>
      <c r="Y3070" s="242"/>
      <c r="Z3070" s="242"/>
      <c r="AA3070" s="242"/>
      <c r="AB3070" s="242"/>
      <c r="AC3070" s="243"/>
    </row>
    <row r="3071" spans="1:29" s="244" customFormat="1" ht="15" customHeight="1" x14ac:dyDescent="0.25">
      <c r="A3071" s="198"/>
      <c r="B3071" s="198"/>
      <c r="C3071" s="198"/>
      <c r="D3071" s="194"/>
      <c r="E3071" s="198"/>
      <c r="F3071" s="198"/>
      <c r="G3071" s="196" t="str">
        <f>IF(ISNA(VLOOKUP(E3071,'Rota Pattern Data'!$A:$B,2,FALSE)),"",VLOOKUP(E3071,'Rota Pattern Data'!$A:$B,2,FALSE))</f>
        <v/>
      </c>
      <c r="H3071" s="197"/>
      <c r="I3071" s="200"/>
      <c r="J3071" s="198"/>
      <c r="K3071" s="198"/>
      <c r="L3071" s="198"/>
      <c r="M3071" s="199"/>
      <c r="N3071" s="198"/>
      <c r="O3071" s="242"/>
      <c r="P3071" s="242"/>
      <c r="Q3071" s="242"/>
      <c r="R3071" s="242"/>
      <c r="S3071" s="242"/>
      <c r="T3071" s="242"/>
      <c r="U3071" s="242"/>
      <c r="V3071" s="242"/>
      <c r="W3071" s="242"/>
      <c r="X3071" s="242"/>
      <c r="Y3071" s="242"/>
      <c r="Z3071" s="242"/>
      <c r="AA3071" s="242"/>
      <c r="AB3071" s="242"/>
      <c r="AC3071" s="243"/>
    </row>
    <row r="3072" spans="1:29" s="244" customFormat="1" ht="15" customHeight="1" x14ac:dyDescent="0.25">
      <c r="A3072" s="198"/>
      <c r="B3072" s="198"/>
      <c r="C3072" s="198"/>
      <c r="D3072" s="194"/>
      <c r="E3072" s="198"/>
      <c r="F3072" s="198"/>
      <c r="G3072" s="196" t="str">
        <f>IF(ISNA(VLOOKUP(E3072,'Rota Pattern Data'!$A:$B,2,FALSE)),"",VLOOKUP(E3072,'Rota Pattern Data'!$A:$B,2,FALSE))</f>
        <v/>
      </c>
      <c r="H3072" s="197"/>
      <c r="I3072" s="200"/>
      <c r="J3072" s="198"/>
      <c r="K3072" s="198"/>
      <c r="L3072" s="198"/>
      <c r="M3072" s="199"/>
      <c r="N3072" s="198"/>
      <c r="O3072" s="242"/>
      <c r="P3072" s="242"/>
      <c r="Q3072" s="242"/>
      <c r="R3072" s="242"/>
      <c r="S3072" s="242"/>
      <c r="T3072" s="242"/>
      <c r="U3072" s="242"/>
      <c r="V3072" s="242"/>
      <c r="W3072" s="242"/>
      <c r="X3072" s="242"/>
      <c r="Y3072" s="242"/>
      <c r="Z3072" s="242"/>
      <c r="AA3072" s="242"/>
      <c r="AB3072" s="242"/>
      <c r="AC3072" s="243"/>
    </row>
    <row r="3073" spans="1:29" s="244" customFormat="1" ht="15" customHeight="1" x14ac:dyDescent="0.25">
      <c r="A3073" s="198"/>
      <c r="B3073" s="198"/>
      <c r="C3073" s="198"/>
      <c r="D3073" s="194"/>
      <c r="E3073" s="198"/>
      <c r="F3073" s="198"/>
      <c r="G3073" s="196" t="str">
        <f>IF(ISNA(VLOOKUP(E3073,'Rota Pattern Data'!$A:$B,2,FALSE)),"",VLOOKUP(E3073,'Rota Pattern Data'!$A:$B,2,FALSE))</f>
        <v/>
      </c>
      <c r="H3073" s="197"/>
      <c r="I3073" s="200"/>
      <c r="J3073" s="198"/>
      <c r="K3073" s="198"/>
      <c r="L3073" s="198"/>
      <c r="M3073" s="199"/>
      <c r="N3073" s="198"/>
      <c r="O3073" s="242"/>
      <c r="P3073" s="242"/>
      <c r="Q3073" s="242"/>
      <c r="R3073" s="242"/>
      <c r="S3073" s="242"/>
      <c r="T3073" s="242"/>
      <c r="U3073" s="242"/>
      <c r="V3073" s="242"/>
      <c r="W3073" s="242"/>
      <c r="X3073" s="242"/>
      <c r="Y3073" s="242"/>
      <c r="Z3073" s="242"/>
      <c r="AA3073" s="242"/>
      <c r="AB3073" s="242"/>
      <c r="AC3073" s="243"/>
    </row>
    <row r="3074" spans="1:29" s="244" customFormat="1" ht="15" customHeight="1" x14ac:dyDescent="0.25">
      <c r="A3074" s="198"/>
      <c r="B3074" s="198"/>
      <c r="C3074" s="198"/>
      <c r="D3074" s="194"/>
      <c r="E3074" s="198"/>
      <c r="F3074" s="198"/>
      <c r="G3074" s="196" t="str">
        <f>IF(ISNA(VLOOKUP(E3074,'Rota Pattern Data'!$A:$B,2,FALSE)),"",VLOOKUP(E3074,'Rota Pattern Data'!$A:$B,2,FALSE))</f>
        <v/>
      </c>
      <c r="H3074" s="197"/>
      <c r="I3074" s="200"/>
      <c r="J3074" s="198"/>
      <c r="K3074" s="198"/>
      <c r="L3074" s="198"/>
      <c r="M3074" s="199"/>
      <c r="N3074" s="198"/>
      <c r="O3074" s="242"/>
      <c r="P3074" s="242"/>
      <c r="Q3074" s="242"/>
      <c r="R3074" s="242"/>
      <c r="S3074" s="242"/>
      <c r="T3074" s="242"/>
      <c r="U3074" s="242"/>
      <c r="V3074" s="242"/>
      <c r="W3074" s="242"/>
      <c r="X3074" s="242"/>
      <c r="Y3074" s="242"/>
      <c r="Z3074" s="242"/>
      <c r="AA3074" s="242"/>
      <c r="AB3074" s="242"/>
      <c r="AC3074" s="243"/>
    </row>
    <row r="3075" spans="1:29" s="244" customFormat="1" ht="15" customHeight="1" x14ac:dyDescent="0.25">
      <c r="A3075" s="198"/>
      <c r="B3075" s="198"/>
      <c r="C3075" s="198"/>
      <c r="D3075" s="194"/>
      <c r="E3075" s="198"/>
      <c r="F3075" s="198"/>
      <c r="G3075" s="196" t="str">
        <f>IF(ISNA(VLOOKUP(E3075,'Rota Pattern Data'!$A:$B,2,FALSE)),"",VLOOKUP(E3075,'Rota Pattern Data'!$A:$B,2,FALSE))</f>
        <v/>
      </c>
      <c r="H3075" s="197"/>
      <c r="I3075" s="200"/>
      <c r="J3075" s="198"/>
      <c r="K3075" s="198"/>
      <c r="L3075" s="198"/>
      <c r="M3075" s="199"/>
      <c r="N3075" s="198"/>
      <c r="O3075" s="242"/>
      <c r="P3075" s="242"/>
      <c r="Q3075" s="242"/>
      <c r="R3075" s="242"/>
      <c r="S3075" s="242"/>
      <c r="T3075" s="242"/>
      <c r="U3075" s="242"/>
      <c r="V3075" s="242"/>
      <c r="W3075" s="242"/>
      <c r="X3075" s="242"/>
      <c r="Y3075" s="242"/>
      <c r="Z3075" s="242"/>
      <c r="AA3075" s="242"/>
      <c r="AB3075" s="242"/>
      <c r="AC3075" s="243"/>
    </row>
    <row r="3076" spans="1:29" s="244" customFormat="1" ht="15" customHeight="1" x14ac:dyDescent="0.25">
      <c r="A3076" s="198"/>
      <c r="B3076" s="198"/>
      <c r="C3076" s="198"/>
      <c r="D3076" s="194"/>
      <c r="E3076" s="198"/>
      <c r="F3076" s="198"/>
      <c r="G3076" s="196" t="str">
        <f>IF(ISNA(VLOOKUP(E3076,'Rota Pattern Data'!$A:$B,2,FALSE)),"",VLOOKUP(E3076,'Rota Pattern Data'!$A:$B,2,FALSE))</f>
        <v/>
      </c>
      <c r="H3076" s="197"/>
      <c r="I3076" s="200"/>
      <c r="J3076" s="198"/>
      <c r="K3076" s="198"/>
      <c r="L3076" s="198"/>
      <c r="M3076" s="199"/>
      <c r="N3076" s="198"/>
      <c r="O3076" s="242"/>
      <c r="P3076" s="242"/>
      <c r="Q3076" s="242"/>
      <c r="R3076" s="242"/>
      <c r="S3076" s="242"/>
      <c r="T3076" s="242"/>
      <c r="U3076" s="242"/>
      <c r="V3076" s="242"/>
      <c r="W3076" s="242"/>
      <c r="X3076" s="242"/>
      <c r="Y3076" s="242"/>
      <c r="Z3076" s="242"/>
      <c r="AA3076" s="242"/>
      <c r="AB3076" s="242"/>
      <c r="AC3076" s="243"/>
    </row>
    <row r="3077" spans="1:29" s="244" customFormat="1" ht="15" customHeight="1" x14ac:dyDescent="0.25">
      <c r="A3077" s="198"/>
      <c r="B3077" s="198"/>
      <c r="C3077" s="198"/>
      <c r="D3077" s="194"/>
      <c r="E3077" s="198"/>
      <c r="F3077" s="198"/>
      <c r="G3077" s="196" t="str">
        <f>IF(ISNA(VLOOKUP(E3077,'Rota Pattern Data'!$A:$B,2,FALSE)),"",VLOOKUP(E3077,'Rota Pattern Data'!$A:$B,2,FALSE))</f>
        <v/>
      </c>
      <c r="H3077" s="197"/>
      <c r="I3077" s="200"/>
      <c r="J3077" s="198"/>
      <c r="K3077" s="198"/>
      <c r="L3077" s="198"/>
      <c r="M3077" s="199"/>
      <c r="N3077" s="198"/>
      <c r="O3077" s="242"/>
      <c r="P3077" s="242"/>
      <c r="Q3077" s="242"/>
      <c r="R3077" s="242"/>
      <c r="S3077" s="242"/>
      <c r="T3077" s="242"/>
      <c r="U3077" s="242"/>
      <c r="V3077" s="242"/>
      <c r="W3077" s="242"/>
      <c r="X3077" s="242"/>
      <c r="Y3077" s="242"/>
      <c r="Z3077" s="242"/>
      <c r="AA3077" s="242"/>
      <c r="AB3077" s="242"/>
      <c r="AC3077" s="243"/>
    </row>
    <row r="3078" spans="1:29" s="244" customFormat="1" ht="15" customHeight="1" x14ac:dyDescent="0.25">
      <c r="A3078" s="198"/>
      <c r="B3078" s="198"/>
      <c r="C3078" s="198"/>
      <c r="D3078" s="194"/>
      <c r="E3078" s="198"/>
      <c r="F3078" s="198"/>
      <c r="G3078" s="196" t="str">
        <f>IF(ISNA(VLOOKUP(E3078,'Rota Pattern Data'!$A:$B,2,FALSE)),"",VLOOKUP(E3078,'Rota Pattern Data'!$A:$B,2,FALSE))</f>
        <v/>
      </c>
      <c r="H3078" s="197"/>
      <c r="I3078" s="200"/>
      <c r="J3078" s="198"/>
      <c r="K3078" s="198"/>
      <c r="L3078" s="198"/>
      <c r="M3078" s="199"/>
      <c r="N3078" s="198"/>
      <c r="O3078" s="242"/>
      <c r="P3078" s="242"/>
      <c r="Q3078" s="242"/>
      <c r="R3078" s="242"/>
      <c r="S3078" s="242"/>
      <c r="T3078" s="242"/>
      <c r="U3078" s="242"/>
      <c r="V3078" s="242"/>
      <c r="W3078" s="242"/>
      <c r="X3078" s="242"/>
      <c r="Y3078" s="242"/>
      <c r="Z3078" s="242"/>
      <c r="AA3078" s="242"/>
      <c r="AB3078" s="242"/>
      <c r="AC3078" s="243"/>
    </row>
    <row r="3079" spans="1:29" s="244" customFormat="1" ht="15" customHeight="1" x14ac:dyDescent="0.25">
      <c r="A3079" s="198"/>
      <c r="B3079" s="198"/>
      <c r="C3079" s="198"/>
      <c r="D3079" s="194"/>
      <c r="E3079" s="198"/>
      <c r="F3079" s="198"/>
      <c r="G3079" s="196" t="str">
        <f>IF(ISNA(VLOOKUP(E3079,'Rota Pattern Data'!$A:$B,2,FALSE)),"",VLOOKUP(E3079,'Rota Pattern Data'!$A:$B,2,FALSE))</f>
        <v/>
      </c>
      <c r="H3079" s="197"/>
      <c r="I3079" s="200"/>
      <c r="J3079" s="198"/>
      <c r="K3079" s="198"/>
      <c r="L3079" s="198"/>
      <c r="M3079" s="199"/>
      <c r="N3079" s="198"/>
      <c r="O3079" s="242"/>
      <c r="P3079" s="242"/>
      <c r="Q3079" s="242"/>
      <c r="R3079" s="242"/>
      <c r="S3079" s="242"/>
      <c r="T3079" s="242"/>
      <c r="U3079" s="242"/>
      <c r="V3079" s="242"/>
      <c r="W3079" s="242"/>
      <c r="X3079" s="242"/>
      <c r="Y3079" s="242"/>
      <c r="Z3079" s="242"/>
      <c r="AA3079" s="242"/>
      <c r="AB3079" s="242"/>
      <c r="AC3079" s="243"/>
    </row>
    <row r="3080" spans="1:29" s="244" customFormat="1" ht="15" customHeight="1" x14ac:dyDescent="0.25">
      <c r="A3080" s="198"/>
      <c r="B3080" s="198"/>
      <c r="C3080" s="198"/>
      <c r="D3080" s="194"/>
      <c r="E3080" s="198"/>
      <c r="F3080" s="198"/>
      <c r="G3080" s="196" t="str">
        <f>IF(ISNA(VLOOKUP(E3080,'Rota Pattern Data'!$A:$B,2,FALSE)),"",VLOOKUP(E3080,'Rota Pattern Data'!$A:$B,2,FALSE))</f>
        <v/>
      </c>
      <c r="H3080" s="197"/>
      <c r="I3080" s="200"/>
      <c r="J3080" s="198"/>
      <c r="K3080" s="198"/>
      <c r="L3080" s="198"/>
      <c r="M3080" s="199"/>
      <c r="N3080" s="198"/>
      <c r="O3080" s="242"/>
      <c r="P3080" s="242"/>
      <c r="Q3080" s="242"/>
      <c r="R3080" s="242"/>
      <c r="S3080" s="242"/>
      <c r="T3080" s="242"/>
      <c r="U3080" s="242"/>
      <c r="V3080" s="242"/>
      <c r="W3080" s="242"/>
      <c r="X3080" s="242"/>
      <c r="Y3080" s="242"/>
      <c r="Z3080" s="242"/>
      <c r="AA3080" s="242"/>
      <c r="AB3080" s="242"/>
      <c r="AC3080" s="243"/>
    </row>
    <row r="3081" spans="1:29" s="244" customFormat="1" ht="15" customHeight="1" x14ac:dyDescent="0.25">
      <c r="A3081" s="198"/>
      <c r="B3081" s="198"/>
      <c r="C3081" s="198"/>
      <c r="D3081" s="194"/>
      <c r="E3081" s="198"/>
      <c r="F3081" s="198"/>
      <c r="G3081" s="196" t="str">
        <f>IF(ISNA(VLOOKUP(E3081,'Rota Pattern Data'!$A:$B,2,FALSE)),"",VLOOKUP(E3081,'Rota Pattern Data'!$A:$B,2,FALSE))</f>
        <v/>
      </c>
      <c r="H3081" s="197"/>
      <c r="I3081" s="200"/>
      <c r="J3081" s="198"/>
      <c r="K3081" s="198"/>
      <c r="L3081" s="198"/>
      <c r="M3081" s="199"/>
      <c r="N3081" s="198"/>
      <c r="O3081" s="242"/>
      <c r="P3081" s="242"/>
      <c r="Q3081" s="242"/>
      <c r="R3081" s="242"/>
      <c r="S3081" s="242"/>
      <c r="T3081" s="242"/>
      <c r="U3081" s="242"/>
      <c r="V3081" s="242"/>
      <c r="W3081" s="242"/>
      <c r="X3081" s="242"/>
      <c r="Y3081" s="242"/>
      <c r="Z3081" s="242"/>
      <c r="AA3081" s="242"/>
      <c r="AB3081" s="242"/>
      <c r="AC3081" s="243"/>
    </row>
    <row r="3082" spans="1:29" s="244" customFormat="1" ht="15" customHeight="1" x14ac:dyDescent="0.25">
      <c r="A3082" s="198"/>
      <c r="B3082" s="198"/>
      <c r="C3082" s="198"/>
      <c r="D3082" s="194"/>
      <c r="E3082" s="198"/>
      <c r="F3082" s="198"/>
      <c r="G3082" s="196" t="str">
        <f>IF(ISNA(VLOOKUP(E3082,'Rota Pattern Data'!$A:$B,2,FALSE)),"",VLOOKUP(E3082,'Rota Pattern Data'!$A:$B,2,FALSE))</f>
        <v/>
      </c>
      <c r="H3082" s="197"/>
      <c r="I3082" s="200"/>
      <c r="J3082" s="198"/>
      <c r="K3082" s="198"/>
      <c r="L3082" s="198"/>
      <c r="M3082" s="199"/>
      <c r="N3082" s="198"/>
      <c r="O3082" s="242"/>
      <c r="P3082" s="242"/>
      <c r="Q3082" s="242"/>
      <c r="R3082" s="242"/>
      <c r="S3082" s="242"/>
      <c r="T3082" s="242"/>
      <c r="U3082" s="242"/>
      <c r="V3082" s="242"/>
      <c r="W3082" s="242"/>
      <c r="X3082" s="242"/>
      <c r="Y3082" s="242"/>
      <c r="Z3082" s="242"/>
      <c r="AA3082" s="242"/>
      <c r="AB3082" s="242"/>
      <c r="AC3082" s="243"/>
    </row>
    <row r="3083" spans="1:29" s="244" customFormat="1" ht="15" customHeight="1" x14ac:dyDescent="0.25">
      <c r="A3083" s="198"/>
      <c r="B3083" s="198"/>
      <c r="C3083" s="198"/>
      <c r="D3083" s="194"/>
      <c r="E3083" s="198"/>
      <c r="F3083" s="198"/>
      <c r="G3083" s="196" t="str">
        <f>IF(ISNA(VLOOKUP(E3083,'Rota Pattern Data'!$A:$B,2,FALSE)),"",VLOOKUP(E3083,'Rota Pattern Data'!$A:$B,2,FALSE))</f>
        <v/>
      </c>
      <c r="H3083" s="197"/>
      <c r="I3083" s="200"/>
      <c r="J3083" s="198"/>
      <c r="K3083" s="198"/>
      <c r="L3083" s="198"/>
      <c r="M3083" s="199"/>
      <c r="N3083" s="198"/>
      <c r="O3083" s="242"/>
      <c r="P3083" s="242"/>
      <c r="Q3083" s="242"/>
      <c r="R3083" s="242"/>
      <c r="S3083" s="242"/>
      <c r="T3083" s="242"/>
      <c r="U3083" s="242"/>
      <c r="V3083" s="242"/>
      <c r="W3083" s="242"/>
      <c r="X3083" s="242"/>
      <c r="Y3083" s="242"/>
      <c r="Z3083" s="242"/>
      <c r="AA3083" s="242"/>
      <c r="AB3083" s="242"/>
      <c r="AC3083" s="243"/>
    </row>
    <row r="3084" spans="1:29" s="244" customFormat="1" ht="15" customHeight="1" x14ac:dyDescent="0.25">
      <c r="A3084" s="198"/>
      <c r="B3084" s="198"/>
      <c r="C3084" s="198"/>
      <c r="D3084" s="194"/>
      <c r="E3084" s="198"/>
      <c r="F3084" s="198"/>
      <c r="G3084" s="196" t="str">
        <f>IF(ISNA(VLOOKUP(E3084,'Rota Pattern Data'!$A:$B,2,FALSE)),"",VLOOKUP(E3084,'Rota Pattern Data'!$A:$B,2,FALSE))</f>
        <v/>
      </c>
      <c r="H3084" s="197"/>
      <c r="I3084" s="200"/>
      <c r="J3084" s="198"/>
      <c r="K3084" s="198"/>
      <c r="L3084" s="198"/>
      <c r="M3084" s="199"/>
      <c r="N3084" s="198"/>
      <c r="O3084" s="242"/>
      <c r="P3084" s="242"/>
      <c r="Q3084" s="242"/>
      <c r="R3084" s="242"/>
      <c r="S3084" s="242"/>
      <c r="T3084" s="242"/>
      <c r="U3084" s="242"/>
      <c r="V3084" s="242"/>
      <c r="W3084" s="242"/>
      <c r="X3084" s="242"/>
      <c r="Y3084" s="242"/>
      <c r="Z3084" s="242"/>
      <c r="AA3084" s="242"/>
      <c r="AB3084" s="242"/>
      <c r="AC3084" s="243"/>
    </row>
    <row r="3085" spans="1:29" s="244" customFormat="1" ht="15" customHeight="1" x14ac:dyDescent="0.25">
      <c r="A3085" s="198"/>
      <c r="B3085" s="198"/>
      <c r="C3085" s="198"/>
      <c r="D3085" s="194"/>
      <c r="E3085" s="198"/>
      <c r="F3085" s="198"/>
      <c r="G3085" s="196" t="str">
        <f>IF(ISNA(VLOOKUP(E3085,'Rota Pattern Data'!$A:$B,2,FALSE)),"",VLOOKUP(E3085,'Rota Pattern Data'!$A:$B,2,FALSE))</f>
        <v/>
      </c>
      <c r="H3085" s="197"/>
      <c r="I3085" s="200"/>
      <c r="J3085" s="198"/>
      <c r="K3085" s="198"/>
      <c r="L3085" s="198"/>
      <c r="M3085" s="199"/>
      <c r="N3085" s="198"/>
      <c r="O3085" s="242"/>
      <c r="P3085" s="242"/>
      <c r="Q3085" s="242"/>
      <c r="R3085" s="242"/>
      <c r="S3085" s="242"/>
      <c r="T3085" s="242"/>
      <c r="U3085" s="242"/>
      <c r="V3085" s="242"/>
      <c r="W3085" s="242"/>
      <c r="X3085" s="242"/>
      <c r="Y3085" s="242"/>
      <c r="Z3085" s="242"/>
      <c r="AA3085" s="242"/>
      <c r="AB3085" s="242"/>
      <c r="AC3085" s="243"/>
    </row>
    <row r="3086" spans="1:29" s="244" customFormat="1" ht="15" customHeight="1" x14ac:dyDescent="0.25">
      <c r="A3086" s="198"/>
      <c r="B3086" s="198"/>
      <c r="C3086" s="198"/>
      <c r="D3086" s="194"/>
      <c r="E3086" s="198"/>
      <c r="F3086" s="198"/>
      <c r="G3086" s="196" t="str">
        <f>IF(ISNA(VLOOKUP(E3086,'Rota Pattern Data'!$A:$B,2,FALSE)),"",VLOOKUP(E3086,'Rota Pattern Data'!$A:$B,2,FALSE))</f>
        <v/>
      </c>
      <c r="H3086" s="197"/>
      <c r="I3086" s="200"/>
      <c r="J3086" s="198"/>
      <c r="K3086" s="198"/>
      <c r="L3086" s="198"/>
      <c r="M3086" s="199"/>
      <c r="N3086" s="198"/>
      <c r="O3086" s="242"/>
      <c r="P3086" s="242"/>
      <c r="Q3086" s="242"/>
      <c r="R3086" s="242"/>
      <c r="S3086" s="242"/>
      <c r="T3086" s="242"/>
      <c r="U3086" s="242"/>
      <c r="V3086" s="242"/>
      <c r="W3086" s="242"/>
      <c r="X3086" s="242"/>
      <c r="Y3086" s="242"/>
      <c r="Z3086" s="242"/>
      <c r="AA3086" s="242"/>
      <c r="AB3086" s="242"/>
      <c r="AC3086" s="243"/>
    </row>
    <row r="3087" spans="1:29" s="244" customFormat="1" ht="15" customHeight="1" x14ac:dyDescent="0.25">
      <c r="A3087" s="198"/>
      <c r="B3087" s="198"/>
      <c r="C3087" s="198"/>
      <c r="D3087" s="194"/>
      <c r="E3087" s="198"/>
      <c r="F3087" s="198"/>
      <c r="G3087" s="196" t="str">
        <f>IF(ISNA(VLOOKUP(E3087,'Rota Pattern Data'!$A:$B,2,FALSE)),"",VLOOKUP(E3087,'Rota Pattern Data'!$A:$B,2,FALSE))</f>
        <v/>
      </c>
      <c r="H3087" s="197"/>
      <c r="I3087" s="200"/>
      <c r="J3087" s="198"/>
      <c r="K3087" s="198"/>
      <c r="L3087" s="198"/>
      <c r="M3087" s="199"/>
      <c r="N3087" s="198"/>
      <c r="O3087" s="242"/>
      <c r="P3087" s="242"/>
      <c r="Q3087" s="242"/>
      <c r="R3087" s="242"/>
      <c r="S3087" s="242"/>
      <c r="T3087" s="242"/>
      <c r="U3087" s="242"/>
      <c r="V3087" s="242"/>
      <c r="W3087" s="242"/>
      <c r="X3087" s="242"/>
      <c r="Y3087" s="242"/>
      <c r="Z3087" s="242"/>
      <c r="AA3087" s="242"/>
      <c r="AB3087" s="242"/>
      <c r="AC3087" s="243"/>
    </row>
    <row r="3088" spans="1:29" s="244" customFormat="1" ht="15" customHeight="1" x14ac:dyDescent="0.25">
      <c r="A3088" s="198"/>
      <c r="B3088" s="198"/>
      <c r="C3088" s="198"/>
      <c r="D3088" s="194"/>
      <c r="E3088" s="198"/>
      <c r="F3088" s="198"/>
      <c r="G3088" s="196" t="str">
        <f>IF(ISNA(VLOOKUP(E3088,'Rota Pattern Data'!$A:$B,2,FALSE)),"",VLOOKUP(E3088,'Rota Pattern Data'!$A:$B,2,FALSE))</f>
        <v/>
      </c>
      <c r="H3088" s="197"/>
      <c r="I3088" s="200"/>
      <c r="J3088" s="198"/>
      <c r="K3088" s="198"/>
      <c r="L3088" s="198"/>
      <c r="M3088" s="199"/>
      <c r="N3088" s="198"/>
      <c r="O3088" s="242"/>
      <c r="P3088" s="242"/>
      <c r="Q3088" s="242"/>
      <c r="R3088" s="242"/>
      <c r="S3088" s="242"/>
      <c r="T3088" s="242"/>
      <c r="U3088" s="242"/>
      <c r="V3088" s="242"/>
      <c r="W3088" s="242"/>
      <c r="X3088" s="242"/>
      <c r="Y3088" s="242"/>
      <c r="Z3088" s="242"/>
      <c r="AA3088" s="242"/>
      <c r="AB3088" s="242"/>
      <c r="AC3088" s="243"/>
    </row>
    <row r="3089" spans="1:29" s="244" customFormat="1" ht="15" customHeight="1" x14ac:dyDescent="0.25">
      <c r="A3089" s="198"/>
      <c r="B3089" s="198"/>
      <c r="C3089" s="198"/>
      <c r="D3089" s="194"/>
      <c r="E3089" s="198"/>
      <c r="F3089" s="198"/>
      <c r="G3089" s="196" t="str">
        <f>IF(ISNA(VLOOKUP(E3089,'Rota Pattern Data'!$A:$B,2,FALSE)),"",VLOOKUP(E3089,'Rota Pattern Data'!$A:$B,2,FALSE))</f>
        <v/>
      </c>
      <c r="H3089" s="197"/>
      <c r="I3089" s="200"/>
      <c r="J3089" s="198"/>
      <c r="K3089" s="198"/>
      <c r="L3089" s="198"/>
      <c r="M3089" s="199"/>
      <c r="N3089" s="198"/>
      <c r="O3089" s="242"/>
      <c r="P3089" s="242"/>
      <c r="Q3089" s="242"/>
      <c r="R3089" s="242"/>
      <c r="S3089" s="242"/>
      <c r="T3089" s="242"/>
      <c r="U3089" s="242"/>
      <c r="V3089" s="242"/>
      <c r="W3089" s="242"/>
      <c r="X3089" s="242"/>
      <c r="Y3089" s="242"/>
      <c r="Z3089" s="242"/>
      <c r="AA3089" s="242"/>
      <c r="AB3089" s="242"/>
      <c r="AC3089" s="243"/>
    </row>
    <row r="3090" spans="1:29" s="244" customFormat="1" ht="15" customHeight="1" x14ac:dyDescent="0.25">
      <c r="A3090" s="198"/>
      <c r="B3090" s="198"/>
      <c r="C3090" s="198"/>
      <c r="D3090" s="194"/>
      <c r="E3090" s="198"/>
      <c r="F3090" s="198"/>
      <c r="G3090" s="196" t="str">
        <f>IF(ISNA(VLOOKUP(E3090,'Rota Pattern Data'!$A:$B,2,FALSE)),"",VLOOKUP(E3090,'Rota Pattern Data'!$A:$B,2,FALSE))</f>
        <v/>
      </c>
      <c r="H3090" s="197"/>
      <c r="I3090" s="200"/>
      <c r="J3090" s="198"/>
      <c r="K3090" s="198"/>
      <c r="L3090" s="198"/>
      <c r="M3090" s="199"/>
      <c r="N3090" s="198"/>
      <c r="O3090" s="242"/>
      <c r="P3090" s="242"/>
      <c r="Q3090" s="242"/>
      <c r="R3090" s="242"/>
      <c r="S3090" s="242"/>
      <c r="T3090" s="242"/>
      <c r="U3090" s="242"/>
      <c r="V3090" s="242"/>
      <c r="W3090" s="242"/>
      <c r="X3090" s="242"/>
      <c r="Y3090" s="242"/>
      <c r="Z3090" s="242"/>
      <c r="AA3090" s="242"/>
      <c r="AB3090" s="242"/>
      <c r="AC3090" s="243"/>
    </row>
    <row r="3091" spans="1:29" s="244" customFormat="1" ht="15" customHeight="1" x14ac:dyDescent="0.25">
      <c r="A3091" s="198"/>
      <c r="B3091" s="198"/>
      <c r="C3091" s="198"/>
      <c r="D3091" s="194"/>
      <c r="E3091" s="198"/>
      <c r="F3091" s="198"/>
      <c r="G3091" s="196" t="str">
        <f>IF(ISNA(VLOOKUP(E3091,'Rota Pattern Data'!$A:$B,2,FALSE)),"",VLOOKUP(E3091,'Rota Pattern Data'!$A:$B,2,FALSE))</f>
        <v/>
      </c>
      <c r="H3091" s="197"/>
      <c r="I3091" s="200"/>
      <c r="J3091" s="198"/>
      <c r="K3091" s="198"/>
      <c r="L3091" s="198"/>
      <c r="M3091" s="199"/>
      <c r="N3091" s="198"/>
      <c r="O3091" s="242"/>
      <c r="P3091" s="242"/>
      <c r="Q3091" s="242"/>
      <c r="R3091" s="242"/>
      <c r="S3091" s="242"/>
      <c r="T3091" s="242"/>
      <c r="U3091" s="242"/>
      <c r="V3091" s="242"/>
      <c r="W3091" s="242"/>
      <c r="X3091" s="242"/>
      <c r="Y3091" s="242"/>
      <c r="Z3091" s="242"/>
      <c r="AA3091" s="242"/>
      <c r="AB3091" s="242"/>
      <c r="AC3091" s="243"/>
    </row>
    <row r="3092" spans="1:29" s="244" customFormat="1" ht="15" customHeight="1" x14ac:dyDescent="0.25">
      <c r="A3092" s="198"/>
      <c r="B3092" s="198"/>
      <c r="C3092" s="198"/>
      <c r="D3092" s="194"/>
      <c r="E3092" s="198"/>
      <c r="F3092" s="198"/>
      <c r="G3092" s="196" t="str">
        <f>IF(ISNA(VLOOKUP(E3092,'Rota Pattern Data'!$A:$B,2,FALSE)),"",VLOOKUP(E3092,'Rota Pattern Data'!$A:$B,2,FALSE))</f>
        <v/>
      </c>
      <c r="H3092" s="197"/>
      <c r="I3092" s="200"/>
      <c r="J3092" s="198"/>
      <c r="K3092" s="198"/>
      <c r="L3092" s="198"/>
      <c r="M3092" s="199"/>
      <c r="N3092" s="198"/>
      <c r="O3092" s="242"/>
      <c r="P3092" s="242"/>
      <c r="Q3092" s="242"/>
      <c r="R3092" s="242"/>
      <c r="S3092" s="242"/>
      <c r="T3092" s="242"/>
      <c r="U3092" s="242"/>
      <c r="V3092" s="242"/>
      <c r="W3092" s="242"/>
      <c r="X3092" s="242"/>
      <c r="Y3092" s="242"/>
      <c r="Z3092" s="242"/>
      <c r="AA3092" s="242"/>
      <c r="AB3092" s="242"/>
      <c r="AC3092" s="243"/>
    </row>
    <row r="3093" spans="1:29" s="244" customFormat="1" ht="15" customHeight="1" x14ac:dyDescent="0.25">
      <c r="A3093" s="198"/>
      <c r="B3093" s="198"/>
      <c r="C3093" s="198"/>
      <c r="D3093" s="194"/>
      <c r="E3093" s="198"/>
      <c r="F3093" s="198"/>
      <c r="G3093" s="196" t="str">
        <f>IF(ISNA(VLOOKUP(E3093,'Rota Pattern Data'!$A:$B,2,FALSE)),"",VLOOKUP(E3093,'Rota Pattern Data'!$A:$B,2,FALSE))</f>
        <v/>
      </c>
      <c r="H3093" s="197"/>
      <c r="I3093" s="200"/>
      <c r="J3093" s="198"/>
      <c r="K3093" s="198"/>
      <c r="L3093" s="198"/>
      <c r="M3093" s="199"/>
      <c r="N3093" s="198"/>
      <c r="O3093" s="242"/>
      <c r="P3093" s="242"/>
      <c r="Q3093" s="242"/>
      <c r="R3093" s="242"/>
      <c r="S3093" s="242"/>
      <c r="T3093" s="242"/>
      <c r="U3093" s="242"/>
      <c r="V3093" s="242"/>
      <c r="W3093" s="242"/>
      <c r="X3093" s="242"/>
      <c r="Y3093" s="242"/>
      <c r="Z3093" s="242"/>
      <c r="AA3093" s="242"/>
      <c r="AB3093" s="242"/>
      <c r="AC3093" s="243"/>
    </row>
    <row r="3094" spans="1:29" s="244" customFormat="1" ht="15" customHeight="1" x14ac:dyDescent="0.25">
      <c r="A3094" s="198"/>
      <c r="B3094" s="198"/>
      <c r="C3094" s="198"/>
      <c r="D3094" s="194"/>
      <c r="E3094" s="198"/>
      <c r="F3094" s="198"/>
      <c r="G3094" s="196" t="str">
        <f>IF(ISNA(VLOOKUP(E3094,'Rota Pattern Data'!$A:$B,2,FALSE)),"",VLOOKUP(E3094,'Rota Pattern Data'!$A:$B,2,FALSE))</f>
        <v/>
      </c>
      <c r="H3094" s="197"/>
      <c r="I3094" s="200"/>
      <c r="J3094" s="198"/>
      <c r="K3094" s="198"/>
      <c r="L3094" s="198"/>
      <c r="M3094" s="199"/>
      <c r="N3094" s="198"/>
      <c r="O3094" s="242"/>
      <c r="P3094" s="242"/>
      <c r="Q3094" s="242"/>
      <c r="R3094" s="242"/>
      <c r="S3094" s="242"/>
      <c r="T3094" s="242"/>
      <c r="U3094" s="242"/>
      <c r="V3094" s="242"/>
      <c r="W3094" s="242"/>
      <c r="X3094" s="242"/>
      <c r="Y3094" s="242"/>
      <c r="Z3094" s="242"/>
      <c r="AA3094" s="242"/>
      <c r="AB3094" s="242"/>
      <c r="AC3094" s="243"/>
    </row>
    <row r="3095" spans="1:29" s="244" customFormat="1" ht="15" customHeight="1" x14ac:dyDescent="0.25">
      <c r="A3095" s="198"/>
      <c r="B3095" s="198"/>
      <c r="C3095" s="198"/>
      <c r="D3095" s="194"/>
      <c r="E3095" s="198"/>
      <c r="F3095" s="198"/>
      <c r="G3095" s="196" t="str">
        <f>IF(ISNA(VLOOKUP(E3095,'Rota Pattern Data'!$A:$B,2,FALSE)),"",VLOOKUP(E3095,'Rota Pattern Data'!$A:$B,2,FALSE))</f>
        <v/>
      </c>
      <c r="H3095" s="197"/>
      <c r="I3095" s="200"/>
      <c r="J3095" s="198"/>
      <c r="K3095" s="198"/>
      <c r="L3095" s="198"/>
      <c r="M3095" s="199"/>
      <c r="N3095" s="198"/>
      <c r="O3095" s="242"/>
      <c r="P3095" s="242"/>
      <c r="Q3095" s="242"/>
      <c r="R3095" s="242"/>
      <c r="S3095" s="242"/>
      <c r="T3095" s="242"/>
      <c r="U3095" s="242"/>
      <c r="V3095" s="242"/>
      <c r="W3095" s="242"/>
      <c r="X3095" s="242"/>
      <c r="Y3095" s="242"/>
      <c r="Z3095" s="242"/>
      <c r="AA3095" s="242"/>
      <c r="AB3095" s="242"/>
      <c r="AC3095" s="243"/>
    </row>
    <row r="3096" spans="1:29" s="244" customFormat="1" ht="15" customHeight="1" x14ac:dyDescent="0.25">
      <c r="A3096" s="198"/>
      <c r="B3096" s="198"/>
      <c r="C3096" s="198"/>
      <c r="D3096" s="194"/>
      <c r="E3096" s="198"/>
      <c r="F3096" s="198"/>
      <c r="G3096" s="196" t="str">
        <f>IF(ISNA(VLOOKUP(E3096,'Rota Pattern Data'!$A:$B,2,FALSE)),"",VLOOKUP(E3096,'Rota Pattern Data'!$A:$B,2,FALSE))</f>
        <v/>
      </c>
      <c r="H3096" s="197"/>
      <c r="I3096" s="200"/>
      <c r="J3096" s="198"/>
      <c r="K3096" s="198"/>
      <c r="L3096" s="198"/>
      <c r="M3096" s="199"/>
      <c r="N3096" s="198"/>
      <c r="O3096" s="242"/>
      <c r="P3096" s="242"/>
      <c r="Q3096" s="242"/>
      <c r="R3096" s="242"/>
      <c r="S3096" s="242"/>
      <c r="T3096" s="242"/>
      <c r="U3096" s="242"/>
      <c r="V3096" s="242"/>
      <c r="W3096" s="242"/>
      <c r="X3096" s="242"/>
      <c r="Y3096" s="242"/>
      <c r="Z3096" s="242"/>
      <c r="AA3096" s="242"/>
      <c r="AB3096" s="242"/>
      <c r="AC3096" s="243"/>
    </row>
    <row r="3097" spans="1:29" s="244" customFormat="1" ht="15" customHeight="1" x14ac:dyDescent="0.25">
      <c r="A3097" s="198"/>
      <c r="B3097" s="198"/>
      <c r="C3097" s="198"/>
      <c r="D3097" s="194"/>
      <c r="E3097" s="198"/>
      <c r="F3097" s="198"/>
      <c r="G3097" s="196" t="str">
        <f>IF(ISNA(VLOOKUP(E3097,'Rota Pattern Data'!$A:$B,2,FALSE)),"",VLOOKUP(E3097,'Rota Pattern Data'!$A:$B,2,FALSE))</f>
        <v/>
      </c>
      <c r="H3097" s="197"/>
      <c r="I3097" s="200"/>
      <c r="J3097" s="198"/>
      <c r="K3097" s="198"/>
      <c r="L3097" s="198"/>
      <c r="M3097" s="199"/>
      <c r="N3097" s="198"/>
      <c r="O3097" s="242"/>
      <c r="P3097" s="242"/>
      <c r="Q3097" s="242"/>
      <c r="R3097" s="242"/>
      <c r="S3097" s="242"/>
      <c r="T3097" s="242"/>
      <c r="U3097" s="242"/>
      <c r="V3097" s="242"/>
      <c r="W3097" s="242"/>
      <c r="X3097" s="242"/>
      <c r="Y3097" s="242"/>
      <c r="Z3097" s="242"/>
      <c r="AA3097" s="242"/>
      <c r="AB3097" s="242"/>
      <c r="AC3097" s="243"/>
    </row>
    <row r="3098" spans="1:29" s="244" customFormat="1" ht="15" customHeight="1" x14ac:dyDescent="0.25">
      <c r="A3098" s="198"/>
      <c r="B3098" s="198"/>
      <c r="C3098" s="198"/>
      <c r="D3098" s="194"/>
      <c r="E3098" s="198"/>
      <c r="F3098" s="198"/>
      <c r="G3098" s="196" t="str">
        <f>IF(ISNA(VLOOKUP(E3098,'Rota Pattern Data'!$A:$B,2,FALSE)),"",VLOOKUP(E3098,'Rota Pattern Data'!$A:$B,2,FALSE))</f>
        <v/>
      </c>
      <c r="H3098" s="197"/>
      <c r="I3098" s="200"/>
      <c r="J3098" s="198"/>
      <c r="K3098" s="198"/>
      <c r="L3098" s="198"/>
      <c r="M3098" s="199"/>
      <c r="N3098" s="198"/>
      <c r="O3098" s="242"/>
      <c r="P3098" s="242"/>
      <c r="Q3098" s="242"/>
      <c r="R3098" s="242"/>
      <c r="S3098" s="242"/>
      <c r="T3098" s="242"/>
      <c r="U3098" s="242"/>
      <c r="V3098" s="242"/>
      <c r="W3098" s="242"/>
      <c r="X3098" s="242"/>
      <c r="Y3098" s="242"/>
      <c r="Z3098" s="242"/>
      <c r="AA3098" s="242"/>
      <c r="AB3098" s="242"/>
      <c r="AC3098" s="243"/>
    </row>
    <row r="3099" spans="1:29" s="244" customFormat="1" ht="15" customHeight="1" x14ac:dyDescent="0.25">
      <c r="A3099" s="198"/>
      <c r="B3099" s="198"/>
      <c r="C3099" s="198"/>
      <c r="D3099" s="194"/>
      <c r="E3099" s="198"/>
      <c r="F3099" s="198"/>
      <c r="G3099" s="196" t="str">
        <f>IF(ISNA(VLOOKUP(E3099,'Rota Pattern Data'!$A:$B,2,FALSE)),"",VLOOKUP(E3099,'Rota Pattern Data'!$A:$B,2,FALSE))</f>
        <v/>
      </c>
      <c r="H3099" s="197"/>
      <c r="I3099" s="200"/>
      <c r="J3099" s="198"/>
      <c r="K3099" s="198"/>
      <c r="L3099" s="198"/>
      <c r="M3099" s="199"/>
      <c r="N3099" s="198"/>
      <c r="O3099" s="242"/>
      <c r="P3099" s="242"/>
      <c r="Q3099" s="242"/>
      <c r="R3099" s="242"/>
      <c r="S3099" s="242"/>
      <c r="T3099" s="242"/>
      <c r="U3099" s="242"/>
      <c r="V3099" s="242"/>
      <c r="W3099" s="242"/>
      <c r="X3099" s="242"/>
      <c r="Y3099" s="242"/>
      <c r="Z3099" s="242"/>
      <c r="AA3099" s="242"/>
      <c r="AB3099" s="242"/>
      <c r="AC3099" s="243"/>
    </row>
    <row r="3100" spans="1:29" s="244" customFormat="1" ht="15" customHeight="1" x14ac:dyDescent="0.25">
      <c r="A3100" s="198"/>
      <c r="B3100" s="198"/>
      <c r="C3100" s="198"/>
      <c r="D3100" s="194"/>
      <c r="E3100" s="198"/>
      <c r="F3100" s="198"/>
      <c r="G3100" s="196" t="str">
        <f>IF(ISNA(VLOOKUP(E3100,'Rota Pattern Data'!$A:$B,2,FALSE)),"",VLOOKUP(E3100,'Rota Pattern Data'!$A:$B,2,FALSE))</f>
        <v/>
      </c>
      <c r="H3100" s="197"/>
      <c r="I3100" s="200"/>
      <c r="J3100" s="198"/>
      <c r="K3100" s="198"/>
      <c r="L3100" s="198"/>
      <c r="M3100" s="199"/>
      <c r="N3100" s="198"/>
      <c r="O3100" s="242"/>
      <c r="P3100" s="242"/>
      <c r="Q3100" s="242"/>
      <c r="R3100" s="242"/>
      <c r="S3100" s="242"/>
      <c r="T3100" s="242"/>
      <c r="U3100" s="242"/>
      <c r="V3100" s="242"/>
      <c r="W3100" s="242"/>
      <c r="X3100" s="242"/>
      <c r="Y3100" s="242"/>
      <c r="Z3100" s="242"/>
      <c r="AA3100" s="242"/>
      <c r="AB3100" s="242"/>
      <c r="AC3100" s="243"/>
    </row>
    <row r="3101" spans="1:29" s="244" customFormat="1" ht="15" customHeight="1" x14ac:dyDescent="0.25">
      <c r="A3101" s="198"/>
      <c r="B3101" s="198"/>
      <c r="C3101" s="198"/>
      <c r="D3101" s="194"/>
      <c r="E3101" s="198"/>
      <c r="F3101" s="198"/>
      <c r="G3101" s="196" t="str">
        <f>IF(ISNA(VLOOKUP(E3101,'Rota Pattern Data'!$A:$B,2,FALSE)),"",VLOOKUP(E3101,'Rota Pattern Data'!$A:$B,2,FALSE))</f>
        <v/>
      </c>
      <c r="H3101" s="197"/>
      <c r="I3101" s="200"/>
      <c r="J3101" s="198"/>
      <c r="K3101" s="198"/>
      <c r="L3101" s="198"/>
      <c r="M3101" s="199"/>
      <c r="N3101" s="198"/>
      <c r="O3101" s="242"/>
      <c r="P3101" s="242"/>
      <c r="Q3101" s="242"/>
      <c r="R3101" s="242"/>
      <c r="S3101" s="242"/>
      <c r="T3101" s="242"/>
      <c r="U3101" s="242"/>
      <c r="V3101" s="242"/>
      <c r="W3101" s="242"/>
      <c r="X3101" s="242"/>
      <c r="Y3101" s="242"/>
      <c r="Z3101" s="242"/>
      <c r="AA3101" s="242"/>
      <c r="AB3101" s="242"/>
      <c r="AC3101" s="243"/>
    </row>
    <row r="3102" spans="1:29" s="244" customFormat="1" ht="15" customHeight="1" x14ac:dyDescent="0.25">
      <c r="A3102" s="198"/>
      <c r="B3102" s="198"/>
      <c r="C3102" s="198"/>
      <c r="D3102" s="194"/>
      <c r="E3102" s="198"/>
      <c r="F3102" s="198"/>
      <c r="G3102" s="196" t="str">
        <f>IF(ISNA(VLOOKUP(E3102,'Rota Pattern Data'!$A:$B,2,FALSE)),"",VLOOKUP(E3102,'Rota Pattern Data'!$A:$B,2,FALSE))</f>
        <v/>
      </c>
      <c r="H3102" s="197"/>
      <c r="I3102" s="200"/>
      <c r="J3102" s="198"/>
      <c r="K3102" s="198"/>
      <c r="L3102" s="198"/>
      <c r="M3102" s="199"/>
      <c r="N3102" s="198"/>
      <c r="O3102" s="242"/>
      <c r="P3102" s="242"/>
      <c r="Q3102" s="242"/>
      <c r="R3102" s="242"/>
      <c r="S3102" s="242"/>
      <c r="T3102" s="242"/>
      <c r="U3102" s="242"/>
      <c r="V3102" s="242"/>
      <c r="W3102" s="242"/>
      <c r="X3102" s="242"/>
      <c r="Y3102" s="242"/>
      <c r="Z3102" s="242"/>
      <c r="AA3102" s="242"/>
      <c r="AB3102" s="242"/>
      <c r="AC3102" s="243"/>
    </row>
    <row r="3103" spans="1:29" s="244" customFormat="1" ht="15" customHeight="1" x14ac:dyDescent="0.25">
      <c r="A3103" s="198"/>
      <c r="B3103" s="198"/>
      <c r="C3103" s="198"/>
      <c r="D3103" s="194"/>
      <c r="E3103" s="198"/>
      <c r="F3103" s="198"/>
      <c r="G3103" s="196" t="str">
        <f>IF(ISNA(VLOOKUP(E3103,'Rota Pattern Data'!$A:$B,2,FALSE)),"",VLOOKUP(E3103,'Rota Pattern Data'!$A:$B,2,FALSE))</f>
        <v/>
      </c>
      <c r="H3103" s="197"/>
      <c r="I3103" s="200"/>
      <c r="J3103" s="198"/>
      <c r="K3103" s="198"/>
      <c r="L3103" s="198"/>
      <c r="M3103" s="199"/>
      <c r="N3103" s="198"/>
      <c r="O3103" s="242"/>
      <c r="P3103" s="242"/>
      <c r="Q3103" s="242"/>
      <c r="R3103" s="242"/>
      <c r="S3103" s="242"/>
      <c r="T3103" s="242"/>
      <c r="U3103" s="242"/>
      <c r="V3103" s="242"/>
      <c r="W3103" s="242"/>
      <c r="X3103" s="242"/>
      <c r="Y3103" s="242"/>
      <c r="Z3103" s="242"/>
      <c r="AA3103" s="242"/>
      <c r="AB3103" s="242"/>
      <c r="AC3103" s="243"/>
    </row>
    <row r="3104" spans="1:29" s="244" customFormat="1" ht="15" customHeight="1" x14ac:dyDescent="0.25">
      <c r="A3104" s="198"/>
      <c r="B3104" s="198"/>
      <c r="C3104" s="198"/>
      <c r="D3104" s="194"/>
      <c r="E3104" s="198"/>
      <c r="F3104" s="198"/>
      <c r="G3104" s="196" t="str">
        <f>IF(ISNA(VLOOKUP(E3104,'Rota Pattern Data'!$A:$B,2,FALSE)),"",VLOOKUP(E3104,'Rota Pattern Data'!$A:$B,2,FALSE))</f>
        <v/>
      </c>
      <c r="H3104" s="197"/>
      <c r="I3104" s="200"/>
      <c r="J3104" s="198"/>
      <c r="K3104" s="198"/>
      <c r="L3104" s="198"/>
      <c r="M3104" s="199"/>
      <c r="N3104" s="198"/>
      <c r="O3104" s="242"/>
      <c r="P3104" s="242"/>
      <c r="Q3104" s="242"/>
      <c r="R3104" s="242"/>
      <c r="S3104" s="242"/>
      <c r="T3104" s="242"/>
      <c r="U3104" s="242"/>
      <c r="V3104" s="242"/>
      <c r="W3104" s="242"/>
      <c r="X3104" s="242"/>
      <c r="Y3104" s="242"/>
      <c r="Z3104" s="242"/>
      <c r="AA3104" s="242"/>
      <c r="AB3104" s="242"/>
      <c r="AC3104" s="243"/>
    </row>
    <row r="3105" spans="1:29" s="244" customFormat="1" ht="15" customHeight="1" x14ac:dyDescent="0.25">
      <c r="A3105" s="198"/>
      <c r="B3105" s="198"/>
      <c r="C3105" s="198"/>
      <c r="D3105" s="194"/>
      <c r="E3105" s="198"/>
      <c r="F3105" s="198"/>
      <c r="G3105" s="196" t="str">
        <f>IF(ISNA(VLOOKUP(E3105,'Rota Pattern Data'!$A:$B,2,FALSE)),"",VLOOKUP(E3105,'Rota Pattern Data'!$A:$B,2,FALSE))</f>
        <v/>
      </c>
      <c r="H3105" s="197"/>
      <c r="I3105" s="200"/>
      <c r="J3105" s="198"/>
      <c r="K3105" s="198"/>
      <c r="L3105" s="198"/>
      <c r="M3105" s="199"/>
      <c r="N3105" s="198"/>
      <c r="O3105" s="242"/>
      <c r="P3105" s="242"/>
      <c r="Q3105" s="242"/>
      <c r="R3105" s="242"/>
      <c r="S3105" s="242"/>
      <c r="T3105" s="242"/>
      <c r="U3105" s="242"/>
      <c r="V3105" s="242"/>
      <c r="W3105" s="242"/>
      <c r="X3105" s="242"/>
      <c r="Y3105" s="242"/>
      <c r="Z3105" s="242"/>
      <c r="AA3105" s="242"/>
      <c r="AB3105" s="242"/>
      <c r="AC3105" s="243"/>
    </row>
    <row r="3106" spans="1:29" s="244" customFormat="1" ht="15" customHeight="1" x14ac:dyDescent="0.25">
      <c r="A3106" s="198"/>
      <c r="B3106" s="198"/>
      <c r="C3106" s="198"/>
      <c r="D3106" s="194"/>
      <c r="E3106" s="198"/>
      <c r="F3106" s="198"/>
      <c r="G3106" s="196" t="str">
        <f>IF(ISNA(VLOOKUP(E3106,'Rota Pattern Data'!$A:$B,2,FALSE)),"",VLOOKUP(E3106,'Rota Pattern Data'!$A:$B,2,FALSE))</f>
        <v/>
      </c>
      <c r="H3106" s="197"/>
      <c r="I3106" s="200"/>
      <c r="J3106" s="198"/>
      <c r="K3106" s="198"/>
      <c r="L3106" s="198"/>
      <c r="M3106" s="199"/>
      <c r="N3106" s="198"/>
      <c r="O3106" s="242"/>
      <c r="P3106" s="242"/>
      <c r="Q3106" s="242"/>
      <c r="R3106" s="242"/>
      <c r="S3106" s="242"/>
      <c r="T3106" s="242"/>
      <c r="U3106" s="242"/>
      <c r="V3106" s="242"/>
      <c r="W3106" s="242"/>
      <c r="X3106" s="242"/>
      <c r="Y3106" s="242"/>
      <c r="Z3106" s="242"/>
      <c r="AA3106" s="242"/>
      <c r="AB3106" s="242"/>
      <c r="AC3106" s="243"/>
    </row>
    <row r="3107" spans="1:29" s="244" customFormat="1" ht="15" customHeight="1" x14ac:dyDescent="0.25">
      <c r="A3107" s="198"/>
      <c r="B3107" s="198"/>
      <c r="C3107" s="198"/>
      <c r="D3107" s="194"/>
      <c r="E3107" s="198"/>
      <c r="F3107" s="198"/>
      <c r="G3107" s="196" t="str">
        <f>IF(ISNA(VLOOKUP(E3107,'Rota Pattern Data'!$A:$B,2,FALSE)),"",VLOOKUP(E3107,'Rota Pattern Data'!$A:$B,2,FALSE))</f>
        <v/>
      </c>
      <c r="H3107" s="197"/>
      <c r="I3107" s="200"/>
      <c r="J3107" s="198"/>
      <c r="K3107" s="198"/>
      <c r="L3107" s="198"/>
      <c r="M3107" s="199"/>
      <c r="N3107" s="198"/>
      <c r="O3107" s="242"/>
      <c r="P3107" s="242"/>
      <c r="Q3107" s="242"/>
      <c r="R3107" s="242"/>
      <c r="S3107" s="242"/>
      <c r="T3107" s="242"/>
      <c r="U3107" s="242"/>
      <c r="V3107" s="242"/>
      <c r="W3107" s="242"/>
      <c r="X3107" s="242"/>
      <c r="Y3107" s="242"/>
      <c r="Z3107" s="242"/>
      <c r="AA3107" s="242"/>
      <c r="AB3107" s="242"/>
      <c r="AC3107" s="243"/>
    </row>
    <row r="3108" spans="1:29" s="244" customFormat="1" ht="15" customHeight="1" x14ac:dyDescent="0.25">
      <c r="A3108" s="198"/>
      <c r="B3108" s="198"/>
      <c r="C3108" s="198"/>
      <c r="D3108" s="194"/>
      <c r="E3108" s="198"/>
      <c r="F3108" s="198"/>
      <c r="G3108" s="196" t="str">
        <f>IF(ISNA(VLOOKUP(E3108,'Rota Pattern Data'!$A:$B,2,FALSE)),"",VLOOKUP(E3108,'Rota Pattern Data'!$A:$B,2,FALSE))</f>
        <v/>
      </c>
      <c r="H3108" s="197"/>
      <c r="I3108" s="200"/>
      <c r="J3108" s="198"/>
      <c r="K3108" s="198"/>
      <c r="L3108" s="198"/>
      <c r="M3108" s="199"/>
      <c r="N3108" s="198"/>
      <c r="O3108" s="242"/>
      <c r="P3108" s="242"/>
      <c r="Q3108" s="242"/>
      <c r="R3108" s="242"/>
      <c r="S3108" s="242"/>
      <c r="T3108" s="242"/>
      <c r="U3108" s="242"/>
      <c r="V3108" s="242"/>
      <c r="W3108" s="242"/>
      <c r="X3108" s="242"/>
      <c r="Y3108" s="242"/>
      <c r="Z3108" s="242"/>
      <c r="AA3108" s="242"/>
      <c r="AB3108" s="242"/>
      <c r="AC3108" s="243"/>
    </row>
    <row r="3109" spans="1:29" s="244" customFormat="1" ht="15" customHeight="1" x14ac:dyDescent="0.25">
      <c r="A3109" s="198"/>
      <c r="B3109" s="198"/>
      <c r="C3109" s="198"/>
      <c r="D3109" s="194"/>
      <c r="E3109" s="198"/>
      <c r="F3109" s="198"/>
      <c r="G3109" s="196" t="str">
        <f>IF(ISNA(VLOOKUP(E3109,'Rota Pattern Data'!$A:$B,2,FALSE)),"",VLOOKUP(E3109,'Rota Pattern Data'!$A:$B,2,FALSE))</f>
        <v/>
      </c>
      <c r="H3109" s="197"/>
      <c r="I3109" s="200"/>
      <c r="J3109" s="198"/>
      <c r="K3109" s="198"/>
      <c r="L3109" s="198"/>
      <c r="M3109" s="199"/>
      <c r="N3109" s="198"/>
      <c r="O3109" s="242"/>
      <c r="P3109" s="242"/>
      <c r="Q3109" s="242"/>
      <c r="R3109" s="242"/>
      <c r="S3109" s="242"/>
      <c r="T3109" s="242"/>
      <c r="U3109" s="242"/>
      <c r="V3109" s="242"/>
      <c r="W3109" s="242"/>
      <c r="X3109" s="242"/>
      <c r="Y3109" s="242"/>
      <c r="Z3109" s="242"/>
      <c r="AA3109" s="242"/>
      <c r="AB3109" s="242"/>
      <c r="AC3109" s="243"/>
    </row>
    <row r="3110" spans="1:29" s="244" customFormat="1" ht="15" customHeight="1" x14ac:dyDescent="0.25">
      <c r="A3110" s="198"/>
      <c r="B3110" s="198"/>
      <c r="C3110" s="198"/>
      <c r="D3110" s="194"/>
      <c r="E3110" s="198"/>
      <c r="F3110" s="198"/>
      <c r="G3110" s="196" t="str">
        <f>IF(ISNA(VLOOKUP(E3110,'Rota Pattern Data'!$A:$B,2,FALSE)),"",VLOOKUP(E3110,'Rota Pattern Data'!$A:$B,2,FALSE))</f>
        <v/>
      </c>
      <c r="H3110" s="197"/>
      <c r="I3110" s="200"/>
      <c r="J3110" s="198"/>
      <c r="K3110" s="198"/>
      <c r="L3110" s="198"/>
      <c r="M3110" s="199"/>
      <c r="N3110" s="198"/>
      <c r="O3110" s="242"/>
      <c r="P3110" s="242"/>
      <c r="Q3110" s="242"/>
      <c r="R3110" s="242"/>
      <c r="S3110" s="242"/>
      <c r="T3110" s="242"/>
      <c r="U3110" s="242"/>
      <c r="V3110" s="242"/>
      <c r="W3110" s="242"/>
      <c r="X3110" s="242"/>
      <c r="Y3110" s="242"/>
      <c r="Z3110" s="242"/>
      <c r="AA3110" s="242"/>
      <c r="AB3110" s="242"/>
      <c r="AC3110" s="243"/>
    </row>
    <row r="3111" spans="1:29" s="244" customFormat="1" ht="15" customHeight="1" x14ac:dyDescent="0.25">
      <c r="A3111" s="198"/>
      <c r="B3111" s="198"/>
      <c r="C3111" s="198"/>
      <c r="D3111" s="194"/>
      <c r="E3111" s="198"/>
      <c r="F3111" s="198"/>
      <c r="G3111" s="196" t="str">
        <f>IF(ISNA(VLOOKUP(E3111,'Rota Pattern Data'!$A:$B,2,FALSE)),"",VLOOKUP(E3111,'Rota Pattern Data'!$A:$B,2,FALSE))</f>
        <v/>
      </c>
      <c r="H3111" s="197"/>
      <c r="I3111" s="200"/>
      <c r="J3111" s="198"/>
      <c r="K3111" s="198"/>
      <c r="L3111" s="198"/>
      <c r="M3111" s="199"/>
      <c r="N3111" s="198"/>
      <c r="O3111" s="242"/>
      <c r="P3111" s="242"/>
      <c r="Q3111" s="242"/>
      <c r="R3111" s="242"/>
      <c r="S3111" s="242"/>
      <c r="T3111" s="242"/>
      <c r="U3111" s="242"/>
      <c r="V3111" s="242"/>
      <c r="W3111" s="242"/>
      <c r="X3111" s="242"/>
      <c r="Y3111" s="242"/>
      <c r="Z3111" s="242"/>
      <c r="AA3111" s="242"/>
      <c r="AB3111" s="242"/>
      <c r="AC3111" s="243"/>
    </row>
    <row r="3112" spans="1:29" s="244" customFormat="1" ht="15" customHeight="1" x14ac:dyDescent="0.25">
      <c r="A3112" s="198"/>
      <c r="B3112" s="198"/>
      <c r="C3112" s="198"/>
      <c r="D3112" s="194"/>
      <c r="E3112" s="198"/>
      <c r="F3112" s="198"/>
      <c r="G3112" s="196" t="str">
        <f>IF(ISNA(VLOOKUP(E3112,'Rota Pattern Data'!$A:$B,2,FALSE)),"",VLOOKUP(E3112,'Rota Pattern Data'!$A:$B,2,FALSE))</f>
        <v/>
      </c>
      <c r="H3112" s="197"/>
      <c r="I3112" s="200"/>
      <c r="J3112" s="198"/>
      <c r="K3112" s="198"/>
      <c r="L3112" s="198"/>
      <c r="M3112" s="199"/>
      <c r="N3112" s="198"/>
      <c r="O3112" s="242"/>
      <c r="P3112" s="242"/>
      <c r="Q3112" s="242"/>
      <c r="R3112" s="242"/>
      <c r="S3112" s="242"/>
      <c r="T3112" s="242"/>
      <c r="U3112" s="242"/>
      <c r="V3112" s="242"/>
      <c r="W3112" s="242"/>
      <c r="X3112" s="242"/>
      <c r="Y3112" s="242"/>
      <c r="Z3112" s="242"/>
      <c r="AA3112" s="242"/>
      <c r="AB3112" s="242"/>
      <c r="AC3112" s="243"/>
    </row>
    <row r="3113" spans="1:29" s="244" customFormat="1" ht="15" customHeight="1" x14ac:dyDescent="0.25">
      <c r="A3113" s="198"/>
      <c r="B3113" s="198"/>
      <c r="C3113" s="198"/>
      <c r="D3113" s="194"/>
      <c r="E3113" s="198"/>
      <c r="F3113" s="198"/>
      <c r="G3113" s="196" t="str">
        <f>IF(ISNA(VLOOKUP(E3113,'Rota Pattern Data'!$A:$B,2,FALSE)),"",VLOOKUP(E3113,'Rota Pattern Data'!$A:$B,2,FALSE))</f>
        <v/>
      </c>
      <c r="H3113" s="197"/>
      <c r="I3113" s="200"/>
      <c r="J3113" s="198"/>
      <c r="K3113" s="198"/>
      <c r="L3113" s="198"/>
      <c r="M3113" s="199"/>
      <c r="N3113" s="198"/>
      <c r="O3113" s="242"/>
      <c r="P3113" s="242"/>
      <c r="Q3113" s="242"/>
      <c r="R3113" s="242"/>
      <c r="S3113" s="242"/>
      <c r="T3113" s="242"/>
      <c r="U3113" s="242"/>
      <c r="V3113" s="242"/>
      <c r="W3113" s="242"/>
      <c r="X3113" s="242"/>
      <c r="Y3113" s="242"/>
      <c r="Z3113" s="242"/>
      <c r="AA3113" s="242"/>
      <c r="AB3113" s="242"/>
      <c r="AC3113" s="243"/>
    </row>
    <row r="3114" spans="1:29" s="244" customFormat="1" ht="15" customHeight="1" x14ac:dyDescent="0.25">
      <c r="A3114" s="198"/>
      <c r="B3114" s="198"/>
      <c r="C3114" s="198"/>
      <c r="D3114" s="194"/>
      <c r="E3114" s="198"/>
      <c r="F3114" s="198"/>
      <c r="G3114" s="196" t="str">
        <f>IF(ISNA(VLOOKUP(E3114,'Rota Pattern Data'!$A:$B,2,FALSE)),"",VLOOKUP(E3114,'Rota Pattern Data'!$A:$B,2,FALSE))</f>
        <v/>
      </c>
      <c r="H3114" s="197"/>
      <c r="I3114" s="200"/>
      <c r="J3114" s="198"/>
      <c r="K3114" s="198"/>
      <c r="L3114" s="198"/>
      <c r="M3114" s="199"/>
      <c r="N3114" s="198"/>
      <c r="O3114" s="242"/>
      <c r="P3114" s="242"/>
      <c r="Q3114" s="242"/>
      <c r="R3114" s="242"/>
      <c r="S3114" s="242"/>
      <c r="T3114" s="242"/>
      <c r="U3114" s="242"/>
      <c r="V3114" s="242"/>
      <c r="W3114" s="242"/>
      <c r="X3114" s="242"/>
      <c r="Y3114" s="242"/>
      <c r="Z3114" s="242"/>
      <c r="AA3114" s="242"/>
      <c r="AB3114" s="242"/>
      <c r="AC3114" s="243"/>
    </row>
    <row r="3115" spans="1:29" s="244" customFormat="1" ht="15" customHeight="1" x14ac:dyDescent="0.25">
      <c r="A3115" s="198"/>
      <c r="B3115" s="198"/>
      <c r="C3115" s="198"/>
      <c r="D3115" s="194"/>
      <c r="E3115" s="198"/>
      <c r="F3115" s="198"/>
      <c r="G3115" s="196" t="str">
        <f>IF(ISNA(VLOOKUP(E3115,'Rota Pattern Data'!$A:$B,2,FALSE)),"",VLOOKUP(E3115,'Rota Pattern Data'!$A:$B,2,FALSE))</f>
        <v/>
      </c>
      <c r="H3115" s="197"/>
      <c r="I3115" s="200"/>
      <c r="J3115" s="198"/>
      <c r="K3115" s="198"/>
      <c r="L3115" s="198"/>
      <c r="M3115" s="199"/>
      <c r="N3115" s="198"/>
      <c r="O3115" s="242"/>
      <c r="P3115" s="242"/>
      <c r="Q3115" s="242"/>
      <c r="R3115" s="242"/>
      <c r="S3115" s="242"/>
      <c r="T3115" s="242"/>
      <c r="U3115" s="242"/>
      <c r="V3115" s="242"/>
      <c r="W3115" s="242"/>
      <c r="X3115" s="242"/>
      <c r="Y3115" s="242"/>
      <c r="Z3115" s="242"/>
      <c r="AA3115" s="242"/>
      <c r="AB3115" s="242"/>
      <c r="AC3115" s="243"/>
    </row>
    <row r="3116" spans="1:29" s="244" customFormat="1" ht="15" customHeight="1" x14ac:dyDescent="0.25">
      <c r="A3116" s="198"/>
      <c r="B3116" s="198"/>
      <c r="C3116" s="198"/>
      <c r="D3116" s="194"/>
      <c r="E3116" s="198"/>
      <c r="F3116" s="198"/>
      <c r="G3116" s="196" t="str">
        <f>IF(ISNA(VLOOKUP(E3116,'Rota Pattern Data'!$A:$B,2,FALSE)),"",VLOOKUP(E3116,'Rota Pattern Data'!$A:$B,2,FALSE))</f>
        <v/>
      </c>
      <c r="H3116" s="197"/>
      <c r="I3116" s="200"/>
      <c r="J3116" s="198"/>
      <c r="K3116" s="198"/>
      <c r="L3116" s="198"/>
      <c r="M3116" s="199"/>
      <c r="N3116" s="198"/>
      <c r="O3116" s="242"/>
      <c r="P3116" s="242"/>
      <c r="Q3116" s="242"/>
      <c r="R3116" s="242"/>
      <c r="S3116" s="242"/>
      <c r="T3116" s="242"/>
      <c r="U3116" s="242"/>
      <c r="V3116" s="242"/>
      <c r="W3116" s="242"/>
      <c r="X3116" s="242"/>
      <c r="Y3116" s="242"/>
      <c r="Z3116" s="242"/>
      <c r="AA3116" s="242"/>
      <c r="AB3116" s="242"/>
      <c r="AC3116" s="243"/>
    </row>
    <row r="3117" spans="1:29" s="244" customFormat="1" ht="15" customHeight="1" x14ac:dyDescent="0.25">
      <c r="A3117" s="198"/>
      <c r="B3117" s="198"/>
      <c r="C3117" s="198"/>
      <c r="D3117" s="194"/>
      <c r="E3117" s="198"/>
      <c r="F3117" s="198"/>
      <c r="G3117" s="196" t="str">
        <f>IF(ISNA(VLOOKUP(E3117,'Rota Pattern Data'!$A:$B,2,FALSE)),"",VLOOKUP(E3117,'Rota Pattern Data'!$A:$B,2,FALSE))</f>
        <v/>
      </c>
      <c r="H3117" s="197"/>
      <c r="I3117" s="200"/>
      <c r="J3117" s="198"/>
      <c r="K3117" s="198"/>
      <c r="L3117" s="198"/>
      <c r="M3117" s="199"/>
      <c r="N3117" s="198"/>
      <c r="O3117" s="242"/>
      <c r="P3117" s="242"/>
      <c r="Q3117" s="242"/>
      <c r="R3117" s="242"/>
      <c r="S3117" s="242"/>
      <c r="T3117" s="242"/>
      <c r="U3117" s="242"/>
      <c r="V3117" s="242"/>
      <c r="W3117" s="242"/>
      <c r="X3117" s="242"/>
      <c r="Y3117" s="242"/>
      <c r="Z3117" s="242"/>
      <c r="AA3117" s="242"/>
      <c r="AB3117" s="242"/>
      <c r="AC3117" s="243"/>
    </row>
    <row r="3118" spans="1:29" s="244" customFormat="1" ht="15" customHeight="1" x14ac:dyDescent="0.25">
      <c r="A3118" s="198"/>
      <c r="B3118" s="198"/>
      <c r="C3118" s="198"/>
      <c r="D3118" s="194"/>
      <c r="E3118" s="198"/>
      <c r="F3118" s="198"/>
      <c r="G3118" s="196" t="str">
        <f>IF(ISNA(VLOOKUP(E3118,'Rota Pattern Data'!$A:$B,2,FALSE)),"",VLOOKUP(E3118,'Rota Pattern Data'!$A:$B,2,FALSE))</f>
        <v/>
      </c>
      <c r="H3118" s="197"/>
      <c r="I3118" s="200"/>
      <c r="J3118" s="198"/>
      <c r="K3118" s="198"/>
      <c r="L3118" s="198"/>
      <c r="M3118" s="199"/>
      <c r="N3118" s="198"/>
      <c r="O3118" s="242"/>
      <c r="P3118" s="242"/>
      <c r="Q3118" s="242"/>
      <c r="R3118" s="242"/>
      <c r="S3118" s="242"/>
      <c r="T3118" s="242"/>
      <c r="U3118" s="242"/>
      <c r="V3118" s="242"/>
      <c r="W3118" s="242"/>
      <c r="X3118" s="242"/>
      <c r="Y3118" s="242"/>
      <c r="Z3118" s="242"/>
      <c r="AA3118" s="242"/>
      <c r="AB3118" s="242"/>
      <c r="AC3118" s="243"/>
    </row>
    <row r="3119" spans="1:29" s="244" customFormat="1" ht="15" customHeight="1" x14ac:dyDescent="0.25">
      <c r="A3119" s="198"/>
      <c r="B3119" s="198"/>
      <c r="C3119" s="198"/>
      <c r="D3119" s="194"/>
      <c r="E3119" s="198"/>
      <c r="F3119" s="198"/>
      <c r="G3119" s="196" t="str">
        <f>IF(ISNA(VLOOKUP(E3119,'Rota Pattern Data'!$A:$B,2,FALSE)),"",VLOOKUP(E3119,'Rota Pattern Data'!$A:$B,2,FALSE))</f>
        <v/>
      </c>
      <c r="H3119" s="197"/>
      <c r="I3119" s="200"/>
      <c r="J3119" s="198"/>
      <c r="K3119" s="198"/>
      <c r="L3119" s="198"/>
      <c r="M3119" s="199"/>
      <c r="N3119" s="198"/>
      <c r="O3119" s="242"/>
      <c r="P3119" s="242"/>
      <c r="Q3119" s="242"/>
      <c r="R3119" s="242"/>
      <c r="S3119" s="242"/>
      <c r="T3119" s="242"/>
      <c r="U3119" s="242"/>
      <c r="V3119" s="242"/>
      <c r="W3119" s="242"/>
      <c r="X3119" s="242"/>
      <c r="Y3119" s="242"/>
      <c r="Z3119" s="242"/>
      <c r="AA3119" s="242"/>
      <c r="AB3119" s="242"/>
      <c r="AC3119" s="243"/>
    </row>
    <row r="3120" spans="1:29" s="244" customFormat="1" ht="15" customHeight="1" x14ac:dyDescent="0.25">
      <c r="A3120" s="198"/>
      <c r="B3120" s="198"/>
      <c r="C3120" s="198"/>
      <c r="D3120" s="194"/>
      <c r="E3120" s="198"/>
      <c r="F3120" s="198"/>
      <c r="G3120" s="196" t="str">
        <f>IF(ISNA(VLOOKUP(E3120,'Rota Pattern Data'!$A:$B,2,FALSE)),"",VLOOKUP(E3120,'Rota Pattern Data'!$A:$B,2,FALSE))</f>
        <v/>
      </c>
      <c r="H3120" s="197"/>
      <c r="I3120" s="200"/>
      <c r="J3120" s="198"/>
      <c r="K3120" s="198"/>
      <c r="L3120" s="198"/>
      <c r="M3120" s="199"/>
      <c r="N3120" s="198"/>
      <c r="O3120" s="242"/>
      <c r="P3120" s="242"/>
      <c r="Q3120" s="242"/>
      <c r="R3120" s="242"/>
      <c r="S3120" s="242"/>
      <c r="T3120" s="242"/>
      <c r="U3120" s="242"/>
      <c r="V3120" s="242"/>
      <c r="W3120" s="242"/>
      <c r="X3120" s="242"/>
      <c r="Y3120" s="242"/>
      <c r="Z3120" s="242"/>
      <c r="AA3120" s="242"/>
      <c r="AB3120" s="242"/>
      <c r="AC3120" s="243"/>
    </row>
    <row r="3121" spans="1:29" s="244" customFormat="1" ht="15" customHeight="1" x14ac:dyDescent="0.25">
      <c r="A3121" s="198"/>
      <c r="B3121" s="198"/>
      <c r="C3121" s="198"/>
      <c r="D3121" s="194"/>
      <c r="E3121" s="198"/>
      <c r="F3121" s="198"/>
      <c r="G3121" s="196" t="str">
        <f>IF(ISNA(VLOOKUP(E3121,'Rota Pattern Data'!$A:$B,2,FALSE)),"",VLOOKUP(E3121,'Rota Pattern Data'!$A:$B,2,FALSE))</f>
        <v/>
      </c>
      <c r="H3121" s="197"/>
      <c r="I3121" s="200"/>
      <c r="J3121" s="198"/>
      <c r="K3121" s="198"/>
      <c r="L3121" s="198"/>
      <c r="M3121" s="199"/>
      <c r="N3121" s="198"/>
      <c r="O3121" s="242"/>
      <c r="P3121" s="242"/>
      <c r="Q3121" s="242"/>
      <c r="R3121" s="242"/>
      <c r="S3121" s="242"/>
      <c r="T3121" s="242"/>
      <c r="U3121" s="242"/>
      <c r="V3121" s="242"/>
      <c r="W3121" s="242"/>
      <c r="X3121" s="242"/>
      <c r="Y3121" s="242"/>
      <c r="Z3121" s="242"/>
      <c r="AA3121" s="242"/>
      <c r="AB3121" s="242"/>
      <c r="AC3121" s="243"/>
    </row>
    <row r="3122" spans="1:29" s="244" customFormat="1" ht="15" customHeight="1" x14ac:dyDescent="0.25">
      <c r="A3122" s="198"/>
      <c r="B3122" s="198"/>
      <c r="C3122" s="198"/>
      <c r="D3122" s="194"/>
      <c r="E3122" s="198"/>
      <c r="F3122" s="198"/>
      <c r="G3122" s="196" t="str">
        <f>IF(ISNA(VLOOKUP(E3122,'Rota Pattern Data'!$A:$B,2,FALSE)),"",VLOOKUP(E3122,'Rota Pattern Data'!$A:$B,2,FALSE))</f>
        <v/>
      </c>
      <c r="H3122" s="197"/>
      <c r="I3122" s="200"/>
      <c r="J3122" s="198"/>
      <c r="K3122" s="198"/>
      <c r="L3122" s="198"/>
      <c r="M3122" s="199"/>
      <c r="N3122" s="198"/>
      <c r="O3122" s="242"/>
      <c r="P3122" s="242"/>
      <c r="Q3122" s="242"/>
      <c r="R3122" s="242"/>
      <c r="S3122" s="242"/>
      <c r="T3122" s="242"/>
      <c r="U3122" s="242"/>
      <c r="V3122" s="242"/>
      <c r="W3122" s="242"/>
      <c r="X3122" s="242"/>
      <c r="Y3122" s="242"/>
      <c r="Z3122" s="242"/>
      <c r="AA3122" s="242"/>
      <c r="AB3122" s="242"/>
      <c r="AC3122" s="243"/>
    </row>
    <row r="3123" spans="1:29" s="244" customFormat="1" ht="15" customHeight="1" x14ac:dyDescent="0.25">
      <c r="A3123" s="198"/>
      <c r="B3123" s="198"/>
      <c r="C3123" s="198"/>
      <c r="D3123" s="194"/>
      <c r="E3123" s="198"/>
      <c r="F3123" s="198"/>
      <c r="G3123" s="196" t="str">
        <f>IF(ISNA(VLOOKUP(E3123,'Rota Pattern Data'!$A:$B,2,FALSE)),"",VLOOKUP(E3123,'Rota Pattern Data'!$A:$B,2,FALSE))</f>
        <v/>
      </c>
      <c r="H3123" s="197"/>
      <c r="I3123" s="200"/>
      <c r="J3123" s="198"/>
      <c r="K3123" s="198"/>
      <c r="L3123" s="198"/>
      <c r="M3123" s="199"/>
      <c r="N3123" s="198"/>
      <c r="O3123" s="242"/>
      <c r="P3123" s="242"/>
      <c r="Q3123" s="242"/>
      <c r="R3123" s="242"/>
      <c r="S3123" s="242"/>
      <c r="T3123" s="242"/>
      <c r="U3123" s="242"/>
      <c r="V3123" s="242"/>
      <c r="W3123" s="242"/>
      <c r="X3123" s="242"/>
      <c r="Y3123" s="242"/>
      <c r="Z3123" s="242"/>
      <c r="AA3123" s="242"/>
      <c r="AB3123" s="242"/>
      <c r="AC3123" s="243"/>
    </row>
    <row r="3124" spans="1:29" s="244" customFormat="1" ht="15" customHeight="1" x14ac:dyDescent="0.25">
      <c r="A3124" s="198"/>
      <c r="B3124" s="198"/>
      <c r="C3124" s="198"/>
      <c r="D3124" s="194"/>
      <c r="E3124" s="198"/>
      <c r="F3124" s="198"/>
      <c r="G3124" s="196" t="str">
        <f>IF(ISNA(VLOOKUP(E3124,'Rota Pattern Data'!$A:$B,2,FALSE)),"",VLOOKUP(E3124,'Rota Pattern Data'!$A:$B,2,FALSE))</f>
        <v/>
      </c>
      <c r="H3124" s="197"/>
      <c r="I3124" s="200"/>
      <c r="J3124" s="198"/>
      <c r="K3124" s="198"/>
      <c r="L3124" s="198"/>
      <c r="M3124" s="199"/>
      <c r="N3124" s="198"/>
      <c r="O3124" s="242"/>
      <c r="P3124" s="242"/>
      <c r="Q3124" s="242"/>
      <c r="R3124" s="242"/>
      <c r="S3124" s="242"/>
      <c r="T3124" s="242"/>
      <c r="U3124" s="242"/>
      <c r="V3124" s="242"/>
      <c r="W3124" s="242"/>
      <c r="X3124" s="242"/>
      <c r="Y3124" s="242"/>
      <c r="Z3124" s="242"/>
      <c r="AA3124" s="242"/>
      <c r="AB3124" s="242"/>
      <c r="AC3124" s="243"/>
    </row>
    <row r="3125" spans="1:29" s="244" customFormat="1" ht="15" customHeight="1" x14ac:dyDescent="0.25">
      <c r="A3125" s="198"/>
      <c r="B3125" s="198"/>
      <c r="C3125" s="198"/>
      <c r="D3125" s="194"/>
      <c r="E3125" s="198"/>
      <c r="F3125" s="198"/>
      <c r="G3125" s="196" t="str">
        <f>IF(ISNA(VLOOKUP(E3125,'Rota Pattern Data'!$A:$B,2,FALSE)),"",VLOOKUP(E3125,'Rota Pattern Data'!$A:$B,2,FALSE))</f>
        <v/>
      </c>
      <c r="H3125" s="197"/>
      <c r="I3125" s="200"/>
      <c r="J3125" s="198"/>
      <c r="K3125" s="198"/>
      <c r="L3125" s="198"/>
      <c r="M3125" s="199"/>
      <c r="N3125" s="198"/>
      <c r="O3125" s="242"/>
      <c r="P3125" s="242"/>
      <c r="Q3125" s="242"/>
      <c r="R3125" s="242"/>
      <c r="S3125" s="242"/>
      <c r="T3125" s="242"/>
      <c r="U3125" s="242"/>
      <c r="V3125" s="242"/>
      <c r="W3125" s="242"/>
      <c r="X3125" s="242"/>
      <c r="Y3125" s="242"/>
      <c r="Z3125" s="242"/>
      <c r="AA3125" s="242"/>
      <c r="AB3125" s="242"/>
      <c r="AC3125" s="243"/>
    </row>
    <row r="3126" spans="1:29" s="244" customFormat="1" ht="15" customHeight="1" x14ac:dyDescent="0.25">
      <c r="A3126" s="198"/>
      <c r="B3126" s="198"/>
      <c r="C3126" s="198"/>
      <c r="D3126" s="194"/>
      <c r="E3126" s="198"/>
      <c r="F3126" s="198"/>
      <c r="G3126" s="196" t="str">
        <f>IF(ISNA(VLOOKUP(E3126,'Rota Pattern Data'!$A:$B,2,FALSE)),"",VLOOKUP(E3126,'Rota Pattern Data'!$A:$B,2,FALSE))</f>
        <v/>
      </c>
      <c r="H3126" s="197"/>
      <c r="I3126" s="200"/>
      <c r="J3126" s="198"/>
      <c r="K3126" s="198"/>
      <c r="L3126" s="198"/>
      <c r="M3126" s="199"/>
      <c r="N3126" s="198"/>
      <c r="O3126" s="242"/>
      <c r="P3126" s="242"/>
      <c r="Q3126" s="242"/>
      <c r="R3126" s="242"/>
      <c r="S3126" s="242"/>
      <c r="T3126" s="242"/>
      <c r="U3126" s="242"/>
      <c r="V3126" s="242"/>
      <c r="W3126" s="242"/>
      <c r="X3126" s="242"/>
      <c r="Y3126" s="242"/>
      <c r="Z3126" s="242"/>
      <c r="AA3126" s="242"/>
      <c r="AB3126" s="242"/>
      <c r="AC3126" s="243"/>
    </row>
    <row r="3127" spans="1:29" s="244" customFormat="1" ht="15" customHeight="1" x14ac:dyDescent="0.25">
      <c r="A3127" s="198"/>
      <c r="B3127" s="198"/>
      <c r="C3127" s="198"/>
      <c r="D3127" s="194"/>
      <c r="E3127" s="198"/>
      <c r="F3127" s="198"/>
      <c r="G3127" s="196" t="str">
        <f>IF(ISNA(VLOOKUP(E3127,'Rota Pattern Data'!$A:$B,2,FALSE)),"",VLOOKUP(E3127,'Rota Pattern Data'!$A:$B,2,FALSE))</f>
        <v/>
      </c>
      <c r="H3127" s="197"/>
      <c r="I3127" s="200"/>
      <c r="J3127" s="198"/>
      <c r="K3127" s="198"/>
      <c r="L3127" s="198"/>
      <c r="M3127" s="199"/>
      <c r="N3127" s="198"/>
      <c r="O3127" s="242"/>
      <c r="P3127" s="242"/>
      <c r="Q3127" s="242"/>
      <c r="R3127" s="242"/>
      <c r="S3127" s="242"/>
      <c r="T3127" s="242"/>
      <c r="U3127" s="242"/>
      <c r="V3127" s="242"/>
      <c r="W3127" s="242"/>
      <c r="X3127" s="242"/>
      <c r="Y3127" s="242"/>
      <c r="Z3127" s="242"/>
      <c r="AA3127" s="242"/>
      <c r="AB3127" s="242"/>
      <c r="AC3127" s="243"/>
    </row>
    <row r="3128" spans="1:29" s="244" customFormat="1" ht="15" customHeight="1" x14ac:dyDescent="0.25">
      <c r="A3128" s="198"/>
      <c r="B3128" s="198"/>
      <c r="C3128" s="198"/>
      <c r="D3128" s="194"/>
      <c r="E3128" s="198"/>
      <c r="F3128" s="198"/>
      <c r="G3128" s="196" t="str">
        <f>IF(ISNA(VLOOKUP(E3128,'Rota Pattern Data'!$A:$B,2,FALSE)),"",VLOOKUP(E3128,'Rota Pattern Data'!$A:$B,2,FALSE))</f>
        <v/>
      </c>
      <c r="H3128" s="197"/>
      <c r="I3128" s="200"/>
      <c r="J3128" s="198"/>
      <c r="K3128" s="198"/>
      <c r="L3128" s="198"/>
      <c r="M3128" s="199"/>
      <c r="N3128" s="198"/>
      <c r="O3128" s="242"/>
      <c r="P3128" s="242"/>
      <c r="Q3128" s="242"/>
      <c r="R3128" s="242"/>
      <c r="S3128" s="242"/>
      <c r="T3128" s="242"/>
      <c r="U3128" s="242"/>
      <c r="V3128" s="242"/>
      <c r="W3128" s="242"/>
      <c r="X3128" s="242"/>
      <c r="Y3128" s="242"/>
      <c r="Z3128" s="242"/>
      <c r="AA3128" s="242"/>
      <c r="AB3128" s="242"/>
      <c r="AC3128" s="243"/>
    </row>
    <row r="3129" spans="1:29" s="244" customFormat="1" ht="15" customHeight="1" x14ac:dyDescent="0.25">
      <c r="A3129" s="198"/>
      <c r="B3129" s="198"/>
      <c r="C3129" s="198"/>
      <c r="D3129" s="194"/>
      <c r="E3129" s="198"/>
      <c r="F3129" s="198"/>
      <c r="G3129" s="196" t="str">
        <f>IF(ISNA(VLOOKUP(E3129,'Rota Pattern Data'!$A:$B,2,FALSE)),"",VLOOKUP(E3129,'Rota Pattern Data'!$A:$B,2,FALSE))</f>
        <v/>
      </c>
      <c r="H3129" s="197"/>
      <c r="I3129" s="200"/>
      <c r="J3129" s="198"/>
      <c r="K3129" s="198"/>
      <c r="L3129" s="198"/>
      <c r="M3129" s="199"/>
      <c r="N3129" s="198"/>
      <c r="O3129" s="242"/>
      <c r="P3129" s="242"/>
      <c r="Q3129" s="242"/>
      <c r="R3129" s="242"/>
      <c r="S3129" s="242"/>
      <c r="T3129" s="242"/>
      <c r="U3129" s="242"/>
      <c r="V3129" s="242"/>
      <c r="W3129" s="242"/>
      <c r="X3129" s="242"/>
      <c r="Y3129" s="242"/>
      <c r="Z3129" s="242"/>
      <c r="AA3129" s="242"/>
      <c r="AB3129" s="242"/>
      <c r="AC3129" s="243"/>
    </row>
    <row r="3130" spans="1:29" s="244" customFormat="1" ht="15" customHeight="1" x14ac:dyDescent="0.25">
      <c r="A3130" s="198"/>
      <c r="B3130" s="198"/>
      <c r="C3130" s="198"/>
      <c r="D3130" s="194"/>
      <c r="E3130" s="198"/>
      <c r="F3130" s="198"/>
      <c r="G3130" s="196" t="str">
        <f>IF(ISNA(VLOOKUP(E3130,'Rota Pattern Data'!$A:$B,2,FALSE)),"",VLOOKUP(E3130,'Rota Pattern Data'!$A:$B,2,FALSE))</f>
        <v/>
      </c>
      <c r="H3130" s="197"/>
      <c r="I3130" s="200"/>
      <c r="J3130" s="198"/>
      <c r="K3130" s="198"/>
      <c r="L3130" s="198"/>
      <c r="M3130" s="199"/>
      <c r="N3130" s="198"/>
      <c r="O3130" s="242"/>
      <c r="P3130" s="242"/>
      <c r="Q3130" s="242"/>
      <c r="R3130" s="242"/>
      <c r="S3130" s="242"/>
      <c r="T3130" s="242"/>
      <c r="U3130" s="242"/>
      <c r="V3130" s="242"/>
      <c r="W3130" s="242"/>
      <c r="X3130" s="242"/>
      <c r="Y3130" s="242"/>
      <c r="Z3130" s="242"/>
      <c r="AA3130" s="242"/>
      <c r="AB3130" s="242"/>
      <c r="AC3130" s="243"/>
    </row>
    <row r="3131" spans="1:29" s="244" customFormat="1" ht="15" customHeight="1" x14ac:dyDescent="0.25">
      <c r="A3131" s="198"/>
      <c r="B3131" s="198"/>
      <c r="C3131" s="198"/>
      <c r="D3131" s="194"/>
      <c r="E3131" s="198"/>
      <c r="F3131" s="198"/>
      <c r="G3131" s="196" t="str">
        <f>IF(ISNA(VLOOKUP(E3131,'Rota Pattern Data'!$A:$B,2,FALSE)),"",VLOOKUP(E3131,'Rota Pattern Data'!$A:$B,2,FALSE))</f>
        <v/>
      </c>
      <c r="H3131" s="197"/>
      <c r="I3131" s="200"/>
      <c r="J3131" s="198"/>
      <c r="K3131" s="198"/>
      <c r="L3131" s="198"/>
      <c r="M3131" s="199"/>
      <c r="N3131" s="198"/>
      <c r="O3131" s="242"/>
      <c r="P3131" s="242"/>
      <c r="Q3131" s="242"/>
      <c r="R3131" s="242"/>
      <c r="S3131" s="242"/>
      <c r="T3131" s="242"/>
      <c r="U3131" s="242"/>
      <c r="V3131" s="242"/>
      <c r="W3131" s="242"/>
      <c r="X3131" s="242"/>
      <c r="Y3131" s="242"/>
      <c r="Z3131" s="242"/>
      <c r="AA3131" s="242"/>
      <c r="AB3131" s="242"/>
      <c r="AC3131" s="243"/>
    </row>
    <row r="3132" spans="1:29" s="244" customFormat="1" ht="15" customHeight="1" x14ac:dyDescent="0.25">
      <c r="A3132" s="198"/>
      <c r="B3132" s="198"/>
      <c r="C3132" s="198"/>
      <c r="D3132" s="194"/>
      <c r="E3132" s="198"/>
      <c r="F3132" s="198"/>
      <c r="G3132" s="196" t="str">
        <f>IF(ISNA(VLOOKUP(E3132,'Rota Pattern Data'!$A:$B,2,FALSE)),"",VLOOKUP(E3132,'Rota Pattern Data'!$A:$B,2,FALSE))</f>
        <v/>
      </c>
      <c r="H3132" s="197"/>
      <c r="I3132" s="200"/>
      <c r="J3132" s="198"/>
      <c r="K3132" s="198"/>
      <c r="L3132" s="198"/>
      <c r="M3132" s="199"/>
      <c r="N3132" s="198"/>
      <c r="O3132" s="242"/>
      <c r="P3132" s="242"/>
      <c r="Q3132" s="242"/>
      <c r="R3132" s="242"/>
      <c r="S3132" s="242"/>
      <c r="T3132" s="242"/>
      <c r="U3132" s="242"/>
      <c r="V3132" s="242"/>
      <c r="W3132" s="242"/>
      <c r="X3132" s="242"/>
      <c r="Y3132" s="242"/>
      <c r="Z3132" s="242"/>
      <c r="AA3132" s="242"/>
      <c r="AB3132" s="242"/>
      <c r="AC3132" s="243"/>
    </row>
    <row r="3133" spans="1:29" s="244" customFormat="1" ht="15" customHeight="1" x14ac:dyDescent="0.25">
      <c r="A3133" s="198"/>
      <c r="B3133" s="198"/>
      <c r="C3133" s="198"/>
      <c r="D3133" s="194"/>
      <c r="E3133" s="198"/>
      <c r="F3133" s="198"/>
      <c r="G3133" s="196" t="str">
        <f>IF(ISNA(VLOOKUP(E3133,'Rota Pattern Data'!$A:$B,2,FALSE)),"",VLOOKUP(E3133,'Rota Pattern Data'!$A:$B,2,FALSE))</f>
        <v/>
      </c>
      <c r="H3133" s="197"/>
      <c r="I3133" s="200"/>
      <c r="J3133" s="198"/>
      <c r="K3133" s="198"/>
      <c r="L3133" s="198"/>
      <c r="M3133" s="199"/>
      <c r="N3133" s="198"/>
      <c r="O3133" s="242"/>
      <c r="P3133" s="242"/>
      <c r="Q3133" s="242"/>
      <c r="R3133" s="242"/>
      <c r="S3133" s="242"/>
      <c r="T3133" s="242"/>
      <c r="U3133" s="242"/>
      <c r="V3133" s="242"/>
      <c r="W3133" s="242"/>
      <c r="X3133" s="242"/>
      <c r="Y3133" s="242"/>
      <c r="Z3133" s="242"/>
      <c r="AA3133" s="242"/>
      <c r="AB3133" s="242"/>
      <c r="AC3133" s="243"/>
    </row>
    <row r="3134" spans="1:29" s="244" customFormat="1" ht="15" customHeight="1" x14ac:dyDescent="0.25">
      <c r="A3134" s="198"/>
      <c r="B3134" s="198"/>
      <c r="C3134" s="198"/>
      <c r="D3134" s="194"/>
      <c r="E3134" s="198"/>
      <c r="F3134" s="198"/>
      <c r="G3134" s="196" t="str">
        <f>IF(ISNA(VLOOKUP(E3134,'Rota Pattern Data'!$A:$B,2,FALSE)),"",VLOOKUP(E3134,'Rota Pattern Data'!$A:$B,2,FALSE))</f>
        <v/>
      </c>
      <c r="H3134" s="197"/>
      <c r="I3134" s="200"/>
      <c r="J3134" s="198"/>
      <c r="K3134" s="198"/>
      <c r="L3134" s="198"/>
      <c r="M3134" s="199"/>
      <c r="N3134" s="198"/>
      <c r="O3134" s="242"/>
      <c r="P3134" s="242"/>
      <c r="Q3134" s="242"/>
      <c r="R3134" s="242"/>
      <c r="S3134" s="242"/>
      <c r="T3134" s="242"/>
      <c r="U3134" s="242"/>
      <c r="V3134" s="242"/>
      <c r="W3134" s="242"/>
      <c r="X3134" s="242"/>
      <c r="Y3134" s="242"/>
      <c r="Z3134" s="242"/>
      <c r="AA3134" s="242"/>
      <c r="AB3134" s="242"/>
      <c r="AC3134" s="243"/>
    </row>
    <row r="3135" spans="1:29" s="244" customFormat="1" ht="15" customHeight="1" x14ac:dyDescent="0.25">
      <c r="A3135" s="198"/>
      <c r="B3135" s="198"/>
      <c r="C3135" s="198"/>
      <c r="D3135" s="194"/>
      <c r="E3135" s="198"/>
      <c r="F3135" s="198"/>
      <c r="G3135" s="196" t="str">
        <f>IF(ISNA(VLOOKUP(E3135,'Rota Pattern Data'!$A:$B,2,FALSE)),"",VLOOKUP(E3135,'Rota Pattern Data'!$A:$B,2,FALSE))</f>
        <v/>
      </c>
      <c r="H3135" s="197"/>
      <c r="I3135" s="200"/>
      <c r="J3135" s="198"/>
      <c r="K3135" s="198"/>
      <c r="L3135" s="198"/>
      <c r="M3135" s="199"/>
      <c r="N3135" s="198"/>
      <c r="O3135" s="242"/>
      <c r="P3135" s="242"/>
      <c r="Q3135" s="242"/>
      <c r="R3135" s="242"/>
      <c r="S3135" s="242"/>
      <c r="T3135" s="242"/>
      <c r="U3135" s="242"/>
      <c r="V3135" s="242"/>
      <c r="W3135" s="242"/>
      <c r="X3135" s="242"/>
      <c r="Y3135" s="242"/>
      <c r="Z3135" s="242"/>
      <c r="AA3135" s="242"/>
      <c r="AB3135" s="242"/>
      <c r="AC3135" s="243"/>
    </row>
    <row r="3136" spans="1:29" s="244" customFormat="1" ht="15" customHeight="1" x14ac:dyDescent="0.25">
      <c r="A3136" s="198"/>
      <c r="B3136" s="198"/>
      <c r="C3136" s="198"/>
      <c r="D3136" s="194"/>
      <c r="E3136" s="198"/>
      <c r="F3136" s="198"/>
      <c r="G3136" s="196" t="str">
        <f>IF(ISNA(VLOOKUP(E3136,'Rota Pattern Data'!$A:$B,2,FALSE)),"",VLOOKUP(E3136,'Rota Pattern Data'!$A:$B,2,FALSE))</f>
        <v/>
      </c>
      <c r="H3136" s="197"/>
      <c r="I3136" s="200"/>
      <c r="J3136" s="198"/>
      <c r="K3136" s="198"/>
      <c r="L3136" s="198"/>
      <c r="M3136" s="199"/>
      <c r="N3136" s="198"/>
      <c r="O3136" s="242"/>
      <c r="P3136" s="242"/>
      <c r="Q3136" s="242"/>
      <c r="R3136" s="242"/>
      <c r="S3136" s="242"/>
      <c r="T3136" s="242"/>
      <c r="U3136" s="242"/>
      <c r="V3136" s="242"/>
      <c r="W3136" s="242"/>
      <c r="X3136" s="242"/>
      <c r="Y3136" s="242"/>
      <c r="Z3136" s="242"/>
      <c r="AA3136" s="242"/>
      <c r="AB3136" s="242"/>
      <c r="AC3136" s="243"/>
    </row>
    <row r="3137" spans="1:29" s="244" customFormat="1" ht="15" customHeight="1" x14ac:dyDescent="0.25">
      <c r="A3137" s="198"/>
      <c r="B3137" s="198"/>
      <c r="C3137" s="198"/>
      <c r="D3137" s="194"/>
      <c r="E3137" s="198"/>
      <c r="F3137" s="198"/>
      <c r="G3137" s="196" t="str">
        <f>IF(ISNA(VLOOKUP(E3137,'Rota Pattern Data'!$A:$B,2,FALSE)),"",VLOOKUP(E3137,'Rota Pattern Data'!$A:$B,2,FALSE))</f>
        <v/>
      </c>
      <c r="H3137" s="197"/>
      <c r="I3137" s="200"/>
      <c r="J3137" s="198"/>
      <c r="K3137" s="198"/>
      <c r="L3137" s="198"/>
      <c r="M3137" s="199"/>
      <c r="N3137" s="198"/>
      <c r="O3137" s="242"/>
      <c r="P3137" s="242"/>
      <c r="Q3137" s="242"/>
      <c r="R3137" s="242"/>
      <c r="S3137" s="242"/>
      <c r="T3137" s="242"/>
      <c r="U3137" s="242"/>
      <c r="V3137" s="242"/>
      <c r="W3137" s="242"/>
      <c r="X3137" s="242"/>
      <c r="Y3137" s="242"/>
      <c r="Z3137" s="242"/>
      <c r="AA3137" s="242"/>
      <c r="AB3137" s="242"/>
      <c r="AC3137" s="243"/>
    </row>
    <row r="3138" spans="1:29" s="244" customFormat="1" ht="15" customHeight="1" x14ac:dyDescent="0.25">
      <c r="A3138" s="198"/>
      <c r="B3138" s="198"/>
      <c r="C3138" s="198"/>
      <c r="D3138" s="194"/>
      <c r="E3138" s="198"/>
      <c r="F3138" s="198"/>
      <c r="G3138" s="196" t="str">
        <f>IF(ISNA(VLOOKUP(E3138,'Rota Pattern Data'!$A:$B,2,FALSE)),"",VLOOKUP(E3138,'Rota Pattern Data'!$A:$B,2,FALSE))</f>
        <v/>
      </c>
      <c r="H3138" s="197"/>
      <c r="I3138" s="200"/>
      <c r="J3138" s="198"/>
      <c r="K3138" s="198"/>
      <c r="L3138" s="198"/>
      <c r="M3138" s="199"/>
      <c r="N3138" s="198"/>
      <c r="O3138" s="242"/>
      <c r="P3138" s="242"/>
      <c r="Q3138" s="242"/>
      <c r="R3138" s="242"/>
      <c r="S3138" s="242"/>
      <c r="T3138" s="242"/>
      <c r="U3138" s="242"/>
      <c r="V3138" s="242"/>
      <c r="W3138" s="242"/>
      <c r="X3138" s="242"/>
      <c r="Y3138" s="242"/>
      <c r="Z3138" s="242"/>
      <c r="AA3138" s="242"/>
      <c r="AB3138" s="242"/>
      <c r="AC3138" s="243"/>
    </row>
    <row r="3139" spans="1:29" s="244" customFormat="1" ht="15" customHeight="1" x14ac:dyDescent="0.25">
      <c r="A3139" s="198"/>
      <c r="B3139" s="198"/>
      <c r="C3139" s="198"/>
      <c r="D3139" s="194"/>
      <c r="E3139" s="198"/>
      <c r="F3139" s="198"/>
      <c r="G3139" s="196" t="str">
        <f>IF(ISNA(VLOOKUP(E3139,'Rota Pattern Data'!$A:$B,2,FALSE)),"",VLOOKUP(E3139,'Rota Pattern Data'!$A:$B,2,FALSE))</f>
        <v/>
      </c>
      <c r="H3139" s="197"/>
      <c r="I3139" s="200"/>
      <c r="J3139" s="198"/>
      <c r="K3139" s="198"/>
      <c r="L3139" s="198"/>
      <c r="M3139" s="199"/>
      <c r="N3139" s="198"/>
      <c r="O3139" s="242"/>
      <c r="P3139" s="242"/>
      <c r="Q3139" s="242"/>
      <c r="R3139" s="242"/>
      <c r="S3139" s="242"/>
      <c r="T3139" s="242"/>
      <c r="U3139" s="242"/>
      <c r="V3139" s="242"/>
      <c r="W3139" s="242"/>
      <c r="X3139" s="242"/>
      <c r="Y3139" s="242"/>
      <c r="Z3139" s="242"/>
      <c r="AA3139" s="242"/>
      <c r="AB3139" s="242"/>
      <c r="AC3139" s="243"/>
    </row>
    <row r="3140" spans="1:29" s="244" customFormat="1" ht="15" customHeight="1" x14ac:dyDescent="0.25">
      <c r="A3140" s="198"/>
      <c r="B3140" s="198"/>
      <c r="C3140" s="198"/>
      <c r="D3140" s="194"/>
      <c r="E3140" s="198"/>
      <c r="F3140" s="198"/>
      <c r="G3140" s="196" t="str">
        <f>IF(ISNA(VLOOKUP(E3140,'Rota Pattern Data'!$A:$B,2,FALSE)),"",VLOOKUP(E3140,'Rota Pattern Data'!$A:$B,2,FALSE))</f>
        <v/>
      </c>
      <c r="H3140" s="197"/>
      <c r="I3140" s="200"/>
      <c r="J3140" s="198"/>
      <c r="K3140" s="198"/>
      <c r="L3140" s="198"/>
      <c r="M3140" s="199"/>
      <c r="N3140" s="198"/>
      <c r="O3140" s="242"/>
      <c r="P3140" s="242"/>
      <c r="Q3140" s="242"/>
      <c r="R3140" s="242"/>
      <c r="S3140" s="242"/>
      <c r="T3140" s="242"/>
      <c r="U3140" s="242"/>
      <c r="V3140" s="242"/>
      <c r="W3140" s="242"/>
      <c r="X3140" s="242"/>
      <c r="Y3140" s="242"/>
      <c r="Z3140" s="242"/>
      <c r="AA3140" s="242"/>
      <c r="AB3140" s="242"/>
      <c r="AC3140" s="243"/>
    </row>
    <row r="3141" spans="1:29" s="244" customFormat="1" ht="15" customHeight="1" x14ac:dyDescent="0.25">
      <c r="A3141" s="198"/>
      <c r="B3141" s="198"/>
      <c r="C3141" s="198"/>
      <c r="D3141" s="194"/>
      <c r="E3141" s="198"/>
      <c r="F3141" s="198"/>
      <c r="G3141" s="196" t="str">
        <f>IF(ISNA(VLOOKUP(E3141,'Rota Pattern Data'!$A:$B,2,FALSE)),"",VLOOKUP(E3141,'Rota Pattern Data'!$A:$B,2,FALSE))</f>
        <v/>
      </c>
      <c r="H3141" s="197"/>
      <c r="I3141" s="200"/>
      <c r="J3141" s="198"/>
      <c r="K3141" s="198"/>
      <c r="L3141" s="198"/>
      <c r="M3141" s="199"/>
      <c r="N3141" s="198"/>
      <c r="O3141" s="242"/>
      <c r="P3141" s="242"/>
      <c r="Q3141" s="242"/>
      <c r="R3141" s="242"/>
      <c r="S3141" s="242"/>
      <c r="T3141" s="242"/>
      <c r="U3141" s="242"/>
      <c r="V3141" s="242"/>
      <c r="W3141" s="242"/>
      <c r="X3141" s="242"/>
      <c r="Y3141" s="242"/>
      <c r="Z3141" s="242"/>
      <c r="AA3141" s="242"/>
      <c r="AB3141" s="242"/>
      <c r="AC3141" s="243"/>
    </row>
    <row r="3142" spans="1:29" s="244" customFormat="1" ht="15" customHeight="1" x14ac:dyDescent="0.25">
      <c r="A3142" s="198"/>
      <c r="B3142" s="198"/>
      <c r="C3142" s="198"/>
      <c r="D3142" s="194"/>
      <c r="E3142" s="198"/>
      <c r="F3142" s="198"/>
      <c r="G3142" s="196" t="str">
        <f>IF(ISNA(VLOOKUP(E3142,'Rota Pattern Data'!$A:$B,2,FALSE)),"",VLOOKUP(E3142,'Rota Pattern Data'!$A:$B,2,FALSE))</f>
        <v/>
      </c>
      <c r="H3142" s="197"/>
      <c r="I3142" s="200"/>
      <c r="J3142" s="198"/>
      <c r="K3142" s="198"/>
      <c r="L3142" s="198"/>
      <c r="M3142" s="199"/>
      <c r="N3142" s="198"/>
      <c r="O3142" s="242"/>
      <c r="P3142" s="242"/>
      <c r="Q3142" s="242"/>
      <c r="R3142" s="242"/>
      <c r="S3142" s="242"/>
      <c r="T3142" s="242"/>
      <c r="U3142" s="242"/>
      <c r="V3142" s="242"/>
      <c r="W3142" s="242"/>
      <c r="X3142" s="242"/>
      <c r="Y3142" s="242"/>
      <c r="Z3142" s="242"/>
      <c r="AA3142" s="242"/>
      <c r="AB3142" s="242"/>
      <c r="AC3142" s="243"/>
    </row>
    <row r="3143" spans="1:29" s="244" customFormat="1" ht="15" customHeight="1" x14ac:dyDescent="0.25">
      <c r="A3143" s="198"/>
      <c r="B3143" s="198"/>
      <c r="C3143" s="198"/>
      <c r="D3143" s="194"/>
      <c r="E3143" s="198"/>
      <c r="F3143" s="198"/>
      <c r="G3143" s="196" t="str">
        <f>IF(ISNA(VLOOKUP(E3143,'Rota Pattern Data'!$A:$B,2,FALSE)),"",VLOOKUP(E3143,'Rota Pattern Data'!$A:$B,2,FALSE))</f>
        <v/>
      </c>
      <c r="H3143" s="197"/>
      <c r="I3143" s="200"/>
      <c r="J3143" s="198"/>
      <c r="K3143" s="198"/>
      <c r="L3143" s="198"/>
      <c r="M3143" s="199"/>
      <c r="N3143" s="198"/>
      <c r="O3143" s="242"/>
      <c r="P3143" s="242"/>
      <c r="Q3143" s="242"/>
      <c r="R3143" s="242"/>
      <c r="S3143" s="242"/>
      <c r="T3143" s="242"/>
      <c r="U3143" s="242"/>
      <c r="V3143" s="242"/>
      <c r="W3143" s="242"/>
      <c r="X3143" s="242"/>
      <c r="Y3143" s="242"/>
      <c r="Z3143" s="242"/>
      <c r="AA3143" s="242"/>
      <c r="AB3143" s="242"/>
      <c r="AC3143" s="243"/>
    </row>
    <row r="3144" spans="1:29" s="244" customFormat="1" ht="15" customHeight="1" x14ac:dyDescent="0.25">
      <c r="A3144" s="198"/>
      <c r="B3144" s="198"/>
      <c r="C3144" s="198"/>
      <c r="D3144" s="194"/>
      <c r="E3144" s="198"/>
      <c r="F3144" s="198"/>
      <c r="G3144" s="196" t="str">
        <f>IF(ISNA(VLOOKUP(E3144,'Rota Pattern Data'!$A:$B,2,FALSE)),"",VLOOKUP(E3144,'Rota Pattern Data'!$A:$B,2,FALSE))</f>
        <v/>
      </c>
      <c r="H3144" s="197"/>
      <c r="I3144" s="200"/>
      <c r="J3144" s="198"/>
      <c r="K3144" s="198"/>
      <c r="L3144" s="198"/>
      <c r="M3144" s="199"/>
      <c r="N3144" s="198"/>
      <c r="O3144" s="242"/>
      <c r="P3144" s="242"/>
      <c r="Q3144" s="242"/>
      <c r="R3144" s="242"/>
      <c r="S3144" s="242"/>
      <c r="T3144" s="242"/>
      <c r="U3144" s="242"/>
      <c r="V3144" s="242"/>
      <c r="W3144" s="242"/>
      <c r="X3144" s="242"/>
      <c r="Y3144" s="242"/>
      <c r="Z3144" s="242"/>
      <c r="AA3144" s="242"/>
      <c r="AB3144" s="242"/>
      <c r="AC3144" s="243"/>
    </row>
    <row r="3145" spans="1:29" s="244" customFormat="1" ht="15" customHeight="1" x14ac:dyDescent="0.25">
      <c r="A3145" s="198"/>
      <c r="B3145" s="198"/>
      <c r="C3145" s="198"/>
      <c r="D3145" s="194"/>
      <c r="E3145" s="198"/>
      <c r="F3145" s="198"/>
      <c r="G3145" s="196" t="str">
        <f>IF(ISNA(VLOOKUP(E3145,'Rota Pattern Data'!$A:$B,2,FALSE)),"",VLOOKUP(E3145,'Rota Pattern Data'!$A:$B,2,FALSE))</f>
        <v/>
      </c>
      <c r="H3145" s="197"/>
      <c r="I3145" s="200"/>
      <c r="J3145" s="198"/>
      <c r="K3145" s="198"/>
      <c r="L3145" s="198"/>
      <c r="M3145" s="199"/>
      <c r="N3145" s="198"/>
      <c r="O3145" s="242"/>
      <c r="P3145" s="242"/>
      <c r="Q3145" s="242"/>
      <c r="R3145" s="242"/>
      <c r="S3145" s="242"/>
      <c r="T3145" s="242"/>
      <c r="U3145" s="242"/>
      <c r="V3145" s="242"/>
      <c r="W3145" s="242"/>
      <c r="X3145" s="242"/>
      <c r="Y3145" s="242"/>
      <c r="Z3145" s="242"/>
      <c r="AA3145" s="242"/>
      <c r="AB3145" s="242"/>
      <c r="AC3145" s="243"/>
    </row>
    <row r="3146" spans="1:29" s="244" customFormat="1" ht="15" customHeight="1" x14ac:dyDescent="0.25">
      <c r="A3146" s="198"/>
      <c r="B3146" s="198"/>
      <c r="C3146" s="198"/>
      <c r="D3146" s="194"/>
      <c r="E3146" s="198"/>
      <c r="F3146" s="198"/>
      <c r="G3146" s="196" t="str">
        <f>IF(ISNA(VLOOKUP(E3146,'Rota Pattern Data'!$A:$B,2,FALSE)),"",VLOOKUP(E3146,'Rota Pattern Data'!$A:$B,2,FALSE))</f>
        <v/>
      </c>
      <c r="H3146" s="197"/>
      <c r="I3146" s="200"/>
      <c r="J3146" s="198"/>
      <c r="K3146" s="198"/>
      <c r="L3146" s="198"/>
      <c r="M3146" s="199"/>
      <c r="N3146" s="198"/>
      <c r="O3146" s="242"/>
      <c r="P3146" s="242"/>
      <c r="Q3146" s="242"/>
      <c r="R3146" s="242"/>
      <c r="S3146" s="242"/>
      <c r="T3146" s="242"/>
      <c r="U3146" s="242"/>
      <c r="V3146" s="242"/>
      <c r="W3146" s="242"/>
      <c r="X3146" s="242"/>
      <c r="Y3146" s="242"/>
      <c r="Z3146" s="242"/>
      <c r="AA3146" s="242"/>
      <c r="AB3146" s="242"/>
      <c r="AC3146" s="243"/>
    </row>
    <row r="3147" spans="1:29" s="244" customFormat="1" ht="15" customHeight="1" x14ac:dyDescent="0.25">
      <c r="A3147" s="198"/>
      <c r="B3147" s="198"/>
      <c r="C3147" s="198"/>
      <c r="D3147" s="194"/>
      <c r="E3147" s="198"/>
      <c r="F3147" s="198"/>
      <c r="G3147" s="196" t="str">
        <f>IF(ISNA(VLOOKUP(E3147,'Rota Pattern Data'!$A:$B,2,FALSE)),"",VLOOKUP(E3147,'Rota Pattern Data'!$A:$B,2,FALSE))</f>
        <v/>
      </c>
      <c r="H3147" s="197"/>
      <c r="I3147" s="200"/>
      <c r="J3147" s="198"/>
      <c r="K3147" s="198"/>
      <c r="L3147" s="198"/>
      <c r="M3147" s="199"/>
      <c r="N3147" s="198"/>
      <c r="O3147" s="242"/>
      <c r="P3147" s="242"/>
      <c r="Q3147" s="242"/>
      <c r="R3147" s="242"/>
      <c r="S3147" s="242"/>
      <c r="T3147" s="242"/>
      <c r="U3147" s="242"/>
      <c r="V3147" s="242"/>
      <c r="W3147" s="242"/>
      <c r="X3147" s="242"/>
      <c r="Y3147" s="242"/>
      <c r="Z3147" s="242"/>
      <c r="AA3147" s="242"/>
      <c r="AB3147" s="242"/>
      <c r="AC3147" s="243"/>
    </row>
    <row r="3148" spans="1:29" s="244" customFormat="1" ht="15" customHeight="1" x14ac:dyDescent="0.25">
      <c r="A3148" s="198"/>
      <c r="B3148" s="198"/>
      <c r="C3148" s="198"/>
      <c r="D3148" s="194"/>
      <c r="E3148" s="198"/>
      <c r="F3148" s="198"/>
      <c r="G3148" s="196" t="str">
        <f>IF(ISNA(VLOOKUP(E3148,'Rota Pattern Data'!$A:$B,2,FALSE)),"",VLOOKUP(E3148,'Rota Pattern Data'!$A:$B,2,FALSE))</f>
        <v/>
      </c>
      <c r="H3148" s="197"/>
      <c r="I3148" s="200"/>
      <c r="J3148" s="198"/>
      <c r="K3148" s="198"/>
      <c r="L3148" s="198"/>
      <c r="M3148" s="199"/>
      <c r="N3148" s="198"/>
      <c r="O3148" s="242"/>
      <c r="P3148" s="242"/>
      <c r="Q3148" s="242"/>
      <c r="R3148" s="242"/>
      <c r="S3148" s="242"/>
      <c r="T3148" s="242"/>
      <c r="U3148" s="242"/>
      <c r="V3148" s="242"/>
      <c r="W3148" s="242"/>
      <c r="X3148" s="242"/>
      <c r="Y3148" s="242"/>
      <c r="Z3148" s="242"/>
      <c r="AA3148" s="242"/>
      <c r="AB3148" s="242"/>
      <c r="AC3148" s="243"/>
    </row>
    <row r="3149" spans="1:29" s="244" customFormat="1" ht="15" customHeight="1" x14ac:dyDescent="0.25">
      <c r="A3149" s="198"/>
      <c r="B3149" s="198"/>
      <c r="C3149" s="198"/>
      <c r="D3149" s="194"/>
      <c r="E3149" s="198"/>
      <c r="F3149" s="198"/>
      <c r="G3149" s="196" t="str">
        <f>IF(ISNA(VLOOKUP(E3149,'Rota Pattern Data'!$A:$B,2,FALSE)),"",VLOOKUP(E3149,'Rota Pattern Data'!$A:$B,2,FALSE))</f>
        <v/>
      </c>
      <c r="H3149" s="197"/>
      <c r="I3149" s="200"/>
      <c r="J3149" s="198"/>
      <c r="K3149" s="198"/>
      <c r="L3149" s="198"/>
      <c r="M3149" s="199"/>
      <c r="N3149" s="198"/>
      <c r="O3149" s="242"/>
      <c r="P3149" s="242"/>
      <c r="Q3149" s="242"/>
      <c r="R3149" s="242"/>
      <c r="S3149" s="242"/>
      <c r="T3149" s="242"/>
      <c r="U3149" s="242"/>
      <c r="V3149" s="242"/>
      <c r="W3149" s="242"/>
      <c r="X3149" s="242"/>
      <c r="Y3149" s="242"/>
      <c r="Z3149" s="242"/>
      <c r="AA3149" s="242"/>
      <c r="AB3149" s="242"/>
      <c r="AC3149" s="243"/>
    </row>
    <row r="3150" spans="1:29" s="244" customFormat="1" ht="15" customHeight="1" x14ac:dyDescent="0.25">
      <c r="A3150" s="198"/>
      <c r="B3150" s="198"/>
      <c r="C3150" s="198"/>
      <c r="D3150" s="194"/>
      <c r="E3150" s="198"/>
      <c r="F3150" s="198"/>
      <c r="G3150" s="196" t="str">
        <f>IF(ISNA(VLOOKUP(E3150,'Rota Pattern Data'!$A:$B,2,FALSE)),"",VLOOKUP(E3150,'Rota Pattern Data'!$A:$B,2,FALSE))</f>
        <v/>
      </c>
      <c r="H3150" s="197"/>
      <c r="I3150" s="200"/>
      <c r="J3150" s="198"/>
      <c r="K3150" s="198"/>
      <c r="L3150" s="198"/>
      <c r="M3150" s="199"/>
      <c r="N3150" s="198"/>
      <c r="O3150" s="242"/>
      <c r="P3150" s="242"/>
      <c r="Q3150" s="242"/>
      <c r="R3150" s="242"/>
      <c r="S3150" s="242"/>
      <c r="T3150" s="242"/>
      <c r="U3150" s="242"/>
      <c r="V3150" s="242"/>
      <c r="W3150" s="242"/>
      <c r="X3150" s="242"/>
      <c r="Y3150" s="242"/>
      <c r="Z3150" s="242"/>
      <c r="AA3150" s="242"/>
      <c r="AB3150" s="242"/>
      <c r="AC3150" s="243"/>
    </row>
    <row r="3151" spans="1:29" s="244" customFormat="1" ht="15" customHeight="1" x14ac:dyDescent="0.25">
      <c r="A3151" s="198"/>
      <c r="B3151" s="198"/>
      <c r="C3151" s="198"/>
      <c r="D3151" s="194"/>
      <c r="E3151" s="198"/>
      <c r="F3151" s="198"/>
      <c r="G3151" s="196" t="str">
        <f>IF(ISNA(VLOOKUP(E3151,'Rota Pattern Data'!$A:$B,2,FALSE)),"",VLOOKUP(E3151,'Rota Pattern Data'!$A:$B,2,FALSE))</f>
        <v/>
      </c>
      <c r="H3151" s="197"/>
      <c r="I3151" s="200"/>
      <c r="J3151" s="198"/>
      <c r="K3151" s="198"/>
      <c r="L3151" s="198"/>
      <c r="M3151" s="199"/>
      <c r="N3151" s="198"/>
      <c r="O3151" s="242"/>
      <c r="P3151" s="242"/>
      <c r="Q3151" s="242"/>
      <c r="R3151" s="242"/>
      <c r="S3151" s="242"/>
      <c r="T3151" s="242"/>
      <c r="U3151" s="242"/>
      <c r="V3151" s="242"/>
      <c r="W3151" s="242"/>
      <c r="X3151" s="242"/>
      <c r="Y3151" s="242"/>
      <c r="Z3151" s="242"/>
      <c r="AA3151" s="242"/>
      <c r="AB3151" s="242"/>
      <c r="AC3151" s="243"/>
    </row>
    <row r="3152" spans="1:29" s="244" customFormat="1" ht="15" customHeight="1" x14ac:dyDescent="0.25">
      <c r="A3152" s="198"/>
      <c r="B3152" s="198"/>
      <c r="C3152" s="198"/>
      <c r="D3152" s="194"/>
      <c r="E3152" s="198"/>
      <c r="F3152" s="198"/>
      <c r="G3152" s="196" t="str">
        <f>IF(ISNA(VLOOKUP(E3152,'Rota Pattern Data'!$A:$B,2,FALSE)),"",VLOOKUP(E3152,'Rota Pattern Data'!$A:$B,2,FALSE))</f>
        <v/>
      </c>
      <c r="H3152" s="197"/>
      <c r="I3152" s="200"/>
      <c r="J3152" s="198"/>
      <c r="K3152" s="198"/>
      <c r="L3152" s="198"/>
      <c r="M3152" s="199"/>
      <c r="N3152" s="198"/>
      <c r="O3152" s="242"/>
      <c r="P3152" s="242"/>
      <c r="Q3152" s="242"/>
      <c r="R3152" s="242"/>
      <c r="S3152" s="242"/>
      <c r="T3152" s="242"/>
      <c r="U3152" s="242"/>
      <c r="V3152" s="242"/>
      <c r="W3152" s="242"/>
      <c r="X3152" s="242"/>
      <c r="Y3152" s="242"/>
      <c r="Z3152" s="242"/>
      <c r="AA3152" s="242"/>
      <c r="AB3152" s="242"/>
      <c r="AC3152" s="243"/>
    </row>
    <row r="3153" spans="1:29" s="244" customFormat="1" ht="15" customHeight="1" x14ac:dyDescent="0.25">
      <c r="A3153" s="198"/>
      <c r="B3153" s="198"/>
      <c r="C3153" s="198"/>
      <c r="D3153" s="194"/>
      <c r="E3153" s="198"/>
      <c r="F3153" s="198"/>
      <c r="G3153" s="196" t="str">
        <f>IF(ISNA(VLOOKUP(E3153,'Rota Pattern Data'!$A:$B,2,FALSE)),"",VLOOKUP(E3153,'Rota Pattern Data'!$A:$B,2,FALSE))</f>
        <v/>
      </c>
      <c r="H3153" s="197"/>
      <c r="I3153" s="200"/>
      <c r="J3153" s="198"/>
      <c r="K3153" s="198"/>
      <c r="L3153" s="198"/>
      <c r="M3153" s="199"/>
      <c r="N3153" s="198"/>
      <c r="O3153" s="242"/>
      <c r="P3153" s="242"/>
      <c r="Q3153" s="242"/>
      <c r="R3153" s="242"/>
      <c r="S3153" s="242"/>
      <c r="T3153" s="242"/>
      <c r="U3153" s="242"/>
      <c r="V3153" s="242"/>
      <c r="W3153" s="242"/>
      <c r="X3153" s="242"/>
      <c r="Y3153" s="242"/>
      <c r="Z3153" s="242"/>
      <c r="AA3153" s="242"/>
      <c r="AB3153" s="242"/>
      <c r="AC3153" s="243"/>
    </row>
    <row r="3154" spans="1:29" s="244" customFormat="1" ht="15" customHeight="1" x14ac:dyDescent="0.25">
      <c r="A3154" s="198"/>
      <c r="B3154" s="198"/>
      <c r="C3154" s="198"/>
      <c r="D3154" s="194"/>
      <c r="E3154" s="198"/>
      <c r="F3154" s="198"/>
      <c r="G3154" s="196" t="str">
        <f>IF(ISNA(VLOOKUP(E3154,'Rota Pattern Data'!$A:$B,2,FALSE)),"",VLOOKUP(E3154,'Rota Pattern Data'!$A:$B,2,FALSE))</f>
        <v/>
      </c>
      <c r="H3154" s="197"/>
      <c r="I3154" s="200"/>
      <c r="J3154" s="198"/>
      <c r="K3154" s="198"/>
      <c r="L3154" s="198"/>
      <c r="M3154" s="199"/>
      <c r="N3154" s="198"/>
      <c r="O3154" s="242"/>
      <c r="P3154" s="242"/>
      <c r="Q3154" s="242"/>
      <c r="R3154" s="242"/>
      <c r="S3154" s="242"/>
      <c r="T3154" s="242"/>
      <c r="U3154" s="242"/>
      <c r="V3154" s="242"/>
      <c r="W3154" s="242"/>
      <c r="X3154" s="242"/>
      <c r="Y3154" s="242"/>
      <c r="Z3154" s="242"/>
      <c r="AA3154" s="242"/>
      <c r="AB3154" s="242"/>
      <c r="AC3154" s="243"/>
    </row>
    <row r="3155" spans="1:29" s="244" customFormat="1" ht="15" customHeight="1" x14ac:dyDescent="0.25">
      <c r="A3155" s="198"/>
      <c r="B3155" s="198"/>
      <c r="C3155" s="198"/>
      <c r="D3155" s="194"/>
      <c r="E3155" s="198"/>
      <c r="F3155" s="198"/>
      <c r="G3155" s="196" t="str">
        <f>IF(ISNA(VLOOKUP(E3155,'Rota Pattern Data'!$A:$B,2,FALSE)),"",VLOOKUP(E3155,'Rota Pattern Data'!$A:$B,2,FALSE))</f>
        <v/>
      </c>
      <c r="H3155" s="197"/>
      <c r="I3155" s="200"/>
      <c r="J3155" s="198"/>
      <c r="K3155" s="198"/>
      <c r="L3155" s="198"/>
      <c r="M3155" s="199"/>
      <c r="N3155" s="198"/>
      <c r="O3155" s="242"/>
      <c r="P3155" s="242"/>
      <c r="Q3155" s="242"/>
      <c r="R3155" s="242"/>
      <c r="S3155" s="242"/>
      <c r="T3155" s="242"/>
      <c r="U3155" s="242"/>
      <c r="V3155" s="242"/>
      <c r="W3155" s="242"/>
      <c r="X3155" s="242"/>
      <c r="Y3155" s="242"/>
      <c r="Z3155" s="242"/>
      <c r="AA3155" s="242"/>
      <c r="AB3155" s="242"/>
      <c r="AC3155" s="243"/>
    </row>
    <row r="3156" spans="1:29" s="244" customFormat="1" ht="15" customHeight="1" x14ac:dyDescent="0.25">
      <c r="A3156" s="198"/>
      <c r="B3156" s="198"/>
      <c r="C3156" s="198"/>
      <c r="D3156" s="194"/>
      <c r="E3156" s="198"/>
      <c r="F3156" s="198"/>
      <c r="G3156" s="196" t="str">
        <f>IF(ISNA(VLOOKUP(E3156,'Rota Pattern Data'!$A:$B,2,FALSE)),"",VLOOKUP(E3156,'Rota Pattern Data'!$A:$B,2,FALSE))</f>
        <v/>
      </c>
      <c r="H3156" s="197"/>
      <c r="I3156" s="200"/>
      <c r="J3156" s="198"/>
      <c r="K3156" s="198"/>
      <c r="L3156" s="198"/>
      <c r="M3156" s="199"/>
      <c r="N3156" s="198"/>
      <c r="O3156" s="242"/>
      <c r="P3156" s="242"/>
      <c r="Q3156" s="242"/>
      <c r="R3156" s="242"/>
      <c r="S3156" s="242"/>
      <c r="T3156" s="242"/>
      <c r="U3156" s="242"/>
      <c r="V3156" s="242"/>
      <c r="W3156" s="242"/>
      <c r="X3156" s="242"/>
      <c r="Y3156" s="242"/>
      <c r="Z3156" s="242"/>
      <c r="AA3156" s="242"/>
      <c r="AB3156" s="242"/>
      <c r="AC3156" s="243"/>
    </row>
    <row r="3157" spans="1:29" s="244" customFormat="1" ht="15" customHeight="1" x14ac:dyDescent="0.25">
      <c r="A3157" s="198"/>
      <c r="B3157" s="198"/>
      <c r="C3157" s="198"/>
      <c r="D3157" s="194"/>
      <c r="E3157" s="198"/>
      <c r="F3157" s="198"/>
      <c r="G3157" s="196" t="str">
        <f>IF(ISNA(VLOOKUP(E3157,'Rota Pattern Data'!$A:$B,2,FALSE)),"",VLOOKUP(E3157,'Rota Pattern Data'!$A:$B,2,FALSE))</f>
        <v/>
      </c>
      <c r="H3157" s="197"/>
      <c r="I3157" s="200"/>
      <c r="J3157" s="198"/>
      <c r="K3157" s="198"/>
      <c r="L3157" s="198"/>
      <c r="M3157" s="199"/>
      <c r="N3157" s="198"/>
      <c r="O3157" s="242"/>
      <c r="P3157" s="242"/>
      <c r="Q3157" s="242"/>
      <c r="R3157" s="242"/>
      <c r="S3157" s="242"/>
      <c r="T3157" s="242"/>
      <c r="U3157" s="242"/>
      <c r="V3157" s="242"/>
      <c r="W3157" s="242"/>
      <c r="X3157" s="242"/>
      <c r="Y3157" s="242"/>
      <c r="Z3157" s="242"/>
      <c r="AA3157" s="242"/>
      <c r="AB3157" s="242"/>
      <c r="AC3157" s="243"/>
    </row>
    <row r="3158" spans="1:29" s="244" customFormat="1" ht="15" customHeight="1" x14ac:dyDescent="0.25">
      <c r="A3158" s="198"/>
      <c r="B3158" s="198"/>
      <c r="C3158" s="198"/>
      <c r="D3158" s="194"/>
      <c r="E3158" s="198"/>
      <c r="F3158" s="198"/>
      <c r="G3158" s="196" t="str">
        <f>IF(ISNA(VLOOKUP(E3158,'Rota Pattern Data'!$A:$B,2,FALSE)),"",VLOOKUP(E3158,'Rota Pattern Data'!$A:$B,2,FALSE))</f>
        <v/>
      </c>
      <c r="H3158" s="197"/>
      <c r="I3158" s="200"/>
      <c r="J3158" s="198"/>
      <c r="K3158" s="198"/>
      <c r="L3158" s="198"/>
      <c r="M3158" s="199"/>
      <c r="N3158" s="198"/>
      <c r="O3158" s="242"/>
      <c r="P3158" s="242"/>
      <c r="Q3158" s="242"/>
      <c r="R3158" s="242"/>
      <c r="S3158" s="242"/>
      <c r="T3158" s="242"/>
      <c r="U3158" s="242"/>
      <c r="V3158" s="242"/>
      <c r="W3158" s="242"/>
      <c r="X3158" s="242"/>
      <c r="Y3158" s="242"/>
      <c r="Z3158" s="242"/>
      <c r="AA3158" s="242"/>
      <c r="AB3158" s="242"/>
      <c r="AC3158" s="243"/>
    </row>
    <row r="3159" spans="1:29" s="244" customFormat="1" ht="15" customHeight="1" x14ac:dyDescent="0.25">
      <c r="A3159" s="198"/>
      <c r="B3159" s="198"/>
      <c r="C3159" s="198"/>
      <c r="D3159" s="194"/>
      <c r="E3159" s="198"/>
      <c r="F3159" s="198"/>
      <c r="G3159" s="196" t="str">
        <f>IF(ISNA(VLOOKUP(E3159,'Rota Pattern Data'!$A:$B,2,FALSE)),"",VLOOKUP(E3159,'Rota Pattern Data'!$A:$B,2,FALSE))</f>
        <v/>
      </c>
      <c r="H3159" s="197"/>
      <c r="I3159" s="200"/>
      <c r="J3159" s="198"/>
      <c r="K3159" s="198"/>
      <c r="L3159" s="198"/>
      <c r="M3159" s="199"/>
      <c r="N3159" s="198"/>
      <c r="O3159" s="242"/>
      <c r="P3159" s="242"/>
      <c r="Q3159" s="242"/>
      <c r="R3159" s="242"/>
      <c r="S3159" s="242"/>
      <c r="T3159" s="242"/>
      <c r="U3159" s="242"/>
      <c r="V3159" s="242"/>
      <c r="W3159" s="242"/>
      <c r="X3159" s="242"/>
      <c r="Y3159" s="242"/>
      <c r="Z3159" s="242"/>
      <c r="AA3159" s="242"/>
      <c r="AB3159" s="242"/>
      <c r="AC3159" s="243"/>
    </row>
    <row r="3160" spans="1:29" s="244" customFormat="1" ht="15" customHeight="1" x14ac:dyDescent="0.25">
      <c r="A3160" s="198"/>
      <c r="B3160" s="198"/>
      <c r="C3160" s="198"/>
      <c r="D3160" s="194"/>
      <c r="E3160" s="198"/>
      <c r="F3160" s="198"/>
      <c r="G3160" s="196" t="str">
        <f>IF(ISNA(VLOOKUP(E3160,'Rota Pattern Data'!$A:$B,2,FALSE)),"",VLOOKUP(E3160,'Rota Pattern Data'!$A:$B,2,FALSE))</f>
        <v/>
      </c>
      <c r="H3160" s="197"/>
      <c r="I3160" s="200"/>
      <c r="J3160" s="198"/>
      <c r="K3160" s="198"/>
      <c r="L3160" s="198"/>
      <c r="M3160" s="199"/>
      <c r="N3160" s="198"/>
      <c r="O3160" s="242"/>
      <c r="P3160" s="242"/>
      <c r="Q3160" s="242"/>
      <c r="R3160" s="242"/>
      <c r="S3160" s="242"/>
      <c r="T3160" s="242"/>
      <c r="U3160" s="242"/>
      <c r="V3160" s="242"/>
      <c r="W3160" s="242"/>
      <c r="X3160" s="242"/>
      <c r="Y3160" s="242"/>
      <c r="Z3160" s="242"/>
      <c r="AA3160" s="242"/>
      <c r="AB3160" s="242"/>
      <c r="AC3160" s="243"/>
    </row>
    <row r="3161" spans="1:29" s="244" customFormat="1" ht="15" customHeight="1" x14ac:dyDescent="0.25">
      <c r="A3161" s="198"/>
      <c r="B3161" s="198"/>
      <c r="C3161" s="198"/>
      <c r="D3161" s="194"/>
      <c r="E3161" s="198"/>
      <c r="F3161" s="198"/>
      <c r="G3161" s="196" t="str">
        <f>IF(ISNA(VLOOKUP(E3161,'Rota Pattern Data'!$A:$B,2,FALSE)),"",VLOOKUP(E3161,'Rota Pattern Data'!$A:$B,2,FALSE))</f>
        <v/>
      </c>
      <c r="H3161" s="197"/>
      <c r="I3161" s="200"/>
      <c r="J3161" s="198"/>
      <c r="K3161" s="198"/>
      <c r="L3161" s="198"/>
      <c r="M3161" s="199"/>
      <c r="N3161" s="198"/>
      <c r="O3161" s="242"/>
      <c r="P3161" s="242"/>
      <c r="Q3161" s="242"/>
      <c r="R3161" s="242"/>
      <c r="S3161" s="242"/>
      <c r="T3161" s="242"/>
      <c r="U3161" s="242"/>
      <c r="V3161" s="242"/>
      <c r="W3161" s="242"/>
      <c r="X3161" s="242"/>
      <c r="Y3161" s="242"/>
      <c r="Z3161" s="242"/>
      <c r="AA3161" s="242"/>
      <c r="AB3161" s="242"/>
      <c r="AC3161" s="243"/>
    </row>
    <row r="3162" spans="1:29" s="244" customFormat="1" ht="15" customHeight="1" x14ac:dyDescent="0.25">
      <c r="A3162" s="198"/>
      <c r="B3162" s="198"/>
      <c r="C3162" s="198"/>
      <c r="D3162" s="194"/>
      <c r="E3162" s="198"/>
      <c r="F3162" s="198"/>
      <c r="G3162" s="196" t="str">
        <f>IF(ISNA(VLOOKUP(E3162,'Rota Pattern Data'!$A:$B,2,FALSE)),"",VLOOKUP(E3162,'Rota Pattern Data'!$A:$B,2,FALSE))</f>
        <v/>
      </c>
      <c r="H3162" s="197"/>
      <c r="I3162" s="200"/>
      <c r="J3162" s="198"/>
      <c r="K3162" s="198"/>
      <c r="L3162" s="198"/>
      <c r="M3162" s="199"/>
      <c r="N3162" s="198"/>
      <c r="O3162" s="242"/>
      <c r="P3162" s="242"/>
      <c r="Q3162" s="242"/>
      <c r="R3162" s="242"/>
      <c r="S3162" s="242"/>
      <c r="T3162" s="242"/>
      <c r="U3162" s="242"/>
      <c r="V3162" s="242"/>
      <c r="W3162" s="242"/>
      <c r="X3162" s="242"/>
      <c r="Y3162" s="242"/>
      <c r="Z3162" s="242"/>
      <c r="AA3162" s="242"/>
      <c r="AB3162" s="242"/>
      <c r="AC3162" s="243"/>
    </row>
    <row r="3163" spans="1:29" s="244" customFormat="1" ht="15" customHeight="1" x14ac:dyDescent="0.25">
      <c r="A3163" s="198"/>
      <c r="B3163" s="198"/>
      <c r="C3163" s="198"/>
      <c r="D3163" s="194"/>
      <c r="E3163" s="198"/>
      <c r="F3163" s="198"/>
      <c r="G3163" s="196" t="str">
        <f>IF(ISNA(VLOOKUP(E3163,'Rota Pattern Data'!$A:$B,2,FALSE)),"",VLOOKUP(E3163,'Rota Pattern Data'!$A:$B,2,FALSE))</f>
        <v/>
      </c>
      <c r="H3163" s="197"/>
      <c r="I3163" s="200"/>
      <c r="J3163" s="198"/>
      <c r="K3163" s="198"/>
      <c r="L3163" s="198"/>
      <c r="M3163" s="199"/>
      <c r="N3163" s="198"/>
      <c r="O3163" s="242"/>
      <c r="P3163" s="242"/>
      <c r="Q3163" s="242"/>
      <c r="R3163" s="242"/>
      <c r="S3163" s="242"/>
      <c r="T3163" s="242"/>
      <c r="U3163" s="242"/>
      <c r="V3163" s="242"/>
      <c r="W3163" s="242"/>
      <c r="X3163" s="242"/>
      <c r="Y3163" s="242"/>
      <c r="Z3163" s="242"/>
      <c r="AA3163" s="242"/>
      <c r="AB3163" s="242"/>
      <c r="AC3163" s="243"/>
    </row>
    <row r="3164" spans="1:29" s="244" customFormat="1" ht="15" customHeight="1" x14ac:dyDescent="0.25">
      <c r="A3164" s="198"/>
      <c r="B3164" s="198"/>
      <c r="C3164" s="198"/>
      <c r="D3164" s="194"/>
      <c r="E3164" s="198"/>
      <c r="F3164" s="198"/>
      <c r="G3164" s="196" t="str">
        <f>IF(ISNA(VLOOKUP(E3164,'Rota Pattern Data'!$A:$B,2,FALSE)),"",VLOOKUP(E3164,'Rota Pattern Data'!$A:$B,2,FALSE))</f>
        <v/>
      </c>
      <c r="H3164" s="197"/>
      <c r="I3164" s="200"/>
      <c r="J3164" s="198"/>
      <c r="K3164" s="198"/>
      <c r="L3164" s="198"/>
      <c r="M3164" s="199"/>
      <c r="N3164" s="198"/>
      <c r="O3164" s="242"/>
      <c r="P3164" s="242"/>
      <c r="Q3164" s="242"/>
      <c r="R3164" s="242"/>
      <c r="S3164" s="242"/>
      <c r="T3164" s="242"/>
      <c r="U3164" s="242"/>
      <c r="V3164" s="242"/>
      <c r="W3164" s="242"/>
      <c r="X3164" s="242"/>
      <c r="Y3164" s="242"/>
      <c r="Z3164" s="242"/>
      <c r="AA3164" s="242"/>
      <c r="AB3164" s="242"/>
      <c r="AC3164" s="243"/>
    </row>
    <row r="3165" spans="1:29" s="244" customFormat="1" ht="15" customHeight="1" x14ac:dyDescent="0.25">
      <c r="A3165" s="198"/>
      <c r="B3165" s="198"/>
      <c r="C3165" s="198"/>
      <c r="D3165" s="194"/>
      <c r="E3165" s="198"/>
      <c r="F3165" s="198"/>
      <c r="G3165" s="196" t="str">
        <f>IF(ISNA(VLOOKUP(E3165,'Rota Pattern Data'!$A:$B,2,FALSE)),"",VLOOKUP(E3165,'Rota Pattern Data'!$A:$B,2,FALSE))</f>
        <v/>
      </c>
      <c r="H3165" s="197"/>
      <c r="I3165" s="200"/>
      <c r="J3165" s="198"/>
      <c r="K3165" s="198"/>
      <c r="L3165" s="198"/>
      <c r="M3165" s="199"/>
      <c r="N3165" s="198"/>
      <c r="O3165" s="242"/>
      <c r="P3165" s="242"/>
      <c r="Q3165" s="242"/>
      <c r="R3165" s="242"/>
      <c r="S3165" s="242"/>
      <c r="T3165" s="242"/>
      <c r="U3165" s="242"/>
      <c r="V3165" s="242"/>
      <c r="W3165" s="242"/>
      <c r="X3165" s="242"/>
      <c r="Y3165" s="242"/>
      <c r="Z3165" s="242"/>
      <c r="AA3165" s="242"/>
      <c r="AB3165" s="242"/>
      <c r="AC3165" s="243"/>
    </row>
    <row r="3166" spans="1:29" s="244" customFormat="1" ht="15" customHeight="1" x14ac:dyDescent="0.25">
      <c r="A3166" s="198"/>
      <c r="B3166" s="198"/>
      <c r="C3166" s="198"/>
      <c r="D3166" s="194"/>
      <c r="E3166" s="198"/>
      <c r="F3166" s="198"/>
      <c r="G3166" s="196" t="str">
        <f>IF(ISNA(VLOOKUP(E3166,'Rota Pattern Data'!$A:$B,2,FALSE)),"",VLOOKUP(E3166,'Rota Pattern Data'!$A:$B,2,FALSE))</f>
        <v/>
      </c>
      <c r="H3166" s="197"/>
      <c r="I3166" s="200"/>
      <c r="J3166" s="198"/>
      <c r="K3166" s="198"/>
      <c r="L3166" s="198"/>
      <c r="M3166" s="199"/>
      <c r="N3166" s="198"/>
      <c r="O3166" s="242"/>
      <c r="P3166" s="242"/>
      <c r="Q3166" s="242"/>
      <c r="R3166" s="242"/>
      <c r="S3166" s="242"/>
      <c r="T3166" s="242"/>
      <c r="U3166" s="242"/>
      <c r="V3166" s="242"/>
      <c r="W3166" s="242"/>
      <c r="X3166" s="242"/>
      <c r="Y3166" s="242"/>
      <c r="Z3166" s="242"/>
      <c r="AA3166" s="242"/>
      <c r="AB3166" s="242"/>
      <c r="AC3166" s="243"/>
    </row>
    <row r="3167" spans="1:29" s="244" customFormat="1" ht="15" customHeight="1" x14ac:dyDescent="0.25">
      <c r="A3167" s="198"/>
      <c r="B3167" s="198"/>
      <c r="C3167" s="198"/>
      <c r="D3167" s="194"/>
      <c r="E3167" s="198"/>
      <c r="F3167" s="198"/>
      <c r="G3167" s="196" t="str">
        <f>IF(ISNA(VLOOKUP(E3167,'Rota Pattern Data'!$A:$B,2,FALSE)),"",VLOOKUP(E3167,'Rota Pattern Data'!$A:$B,2,FALSE))</f>
        <v/>
      </c>
      <c r="H3167" s="197"/>
      <c r="I3167" s="200"/>
      <c r="J3167" s="198"/>
      <c r="K3167" s="198"/>
      <c r="L3167" s="198"/>
      <c r="M3167" s="199"/>
      <c r="N3167" s="198"/>
      <c r="O3167" s="242"/>
      <c r="P3167" s="242"/>
      <c r="Q3167" s="242"/>
      <c r="R3167" s="242"/>
      <c r="S3167" s="242"/>
      <c r="T3167" s="242"/>
      <c r="U3167" s="242"/>
      <c r="V3167" s="242"/>
      <c r="W3167" s="242"/>
      <c r="X3167" s="242"/>
      <c r="Y3167" s="242"/>
      <c r="Z3167" s="242"/>
      <c r="AA3167" s="242"/>
      <c r="AB3167" s="242"/>
      <c r="AC3167" s="243"/>
    </row>
    <row r="3168" spans="1:29" s="244" customFormat="1" ht="15" customHeight="1" x14ac:dyDescent="0.25">
      <c r="A3168" s="198"/>
      <c r="B3168" s="198"/>
      <c r="C3168" s="198"/>
      <c r="D3168" s="194"/>
      <c r="E3168" s="198"/>
      <c r="F3168" s="198"/>
      <c r="G3168" s="196" t="str">
        <f>IF(ISNA(VLOOKUP(E3168,'Rota Pattern Data'!$A:$B,2,FALSE)),"",VLOOKUP(E3168,'Rota Pattern Data'!$A:$B,2,FALSE))</f>
        <v/>
      </c>
      <c r="H3168" s="197"/>
      <c r="I3168" s="200"/>
      <c r="J3168" s="198"/>
      <c r="K3168" s="198"/>
      <c r="L3168" s="198"/>
      <c r="M3168" s="199"/>
      <c r="N3168" s="198"/>
      <c r="O3168" s="242"/>
      <c r="P3168" s="242"/>
      <c r="Q3168" s="242"/>
      <c r="R3168" s="242"/>
      <c r="S3168" s="242"/>
      <c r="T3168" s="242"/>
      <c r="U3168" s="242"/>
      <c r="V3168" s="242"/>
      <c r="W3168" s="242"/>
      <c r="X3168" s="242"/>
      <c r="Y3168" s="242"/>
      <c r="Z3168" s="242"/>
      <c r="AA3168" s="242"/>
      <c r="AB3168" s="242"/>
      <c r="AC3168" s="243"/>
    </row>
    <row r="3169" spans="1:29" s="244" customFormat="1" ht="15" customHeight="1" x14ac:dyDescent="0.25">
      <c r="A3169" s="198"/>
      <c r="B3169" s="198"/>
      <c r="C3169" s="198"/>
      <c r="D3169" s="194"/>
      <c r="E3169" s="198"/>
      <c r="F3169" s="198"/>
      <c r="G3169" s="196" t="str">
        <f>IF(ISNA(VLOOKUP(E3169,'Rota Pattern Data'!$A:$B,2,FALSE)),"",VLOOKUP(E3169,'Rota Pattern Data'!$A:$B,2,FALSE))</f>
        <v/>
      </c>
      <c r="H3169" s="197"/>
      <c r="I3169" s="200"/>
      <c r="J3169" s="198"/>
      <c r="K3169" s="198"/>
      <c r="L3169" s="198"/>
      <c r="M3169" s="199"/>
      <c r="N3169" s="198"/>
      <c r="O3169" s="242"/>
      <c r="P3169" s="242"/>
      <c r="Q3169" s="242"/>
      <c r="R3169" s="242"/>
      <c r="S3169" s="242"/>
      <c r="T3169" s="242"/>
      <c r="U3169" s="242"/>
      <c r="V3169" s="242"/>
      <c r="W3169" s="242"/>
      <c r="X3169" s="242"/>
      <c r="Y3169" s="242"/>
      <c r="Z3169" s="242"/>
      <c r="AA3169" s="242"/>
      <c r="AB3169" s="242"/>
      <c r="AC3169" s="243"/>
    </row>
    <row r="3170" spans="1:29" s="244" customFormat="1" ht="15" customHeight="1" x14ac:dyDescent="0.25">
      <c r="A3170" s="198"/>
      <c r="B3170" s="198"/>
      <c r="C3170" s="198"/>
      <c r="D3170" s="194"/>
      <c r="E3170" s="198"/>
      <c r="F3170" s="198"/>
      <c r="G3170" s="196" t="str">
        <f>IF(ISNA(VLOOKUP(E3170,'Rota Pattern Data'!$A:$B,2,FALSE)),"",VLOOKUP(E3170,'Rota Pattern Data'!$A:$B,2,FALSE))</f>
        <v/>
      </c>
      <c r="H3170" s="197"/>
      <c r="I3170" s="200"/>
      <c r="J3170" s="198"/>
      <c r="K3170" s="198"/>
      <c r="L3170" s="198"/>
      <c r="M3170" s="199"/>
      <c r="N3170" s="198"/>
      <c r="O3170" s="242"/>
      <c r="P3170" s="242"/>
      <c r="Q3170" s="242"/>
      <c r="R3170" s="242"/>
      <c r="S3170" s="242"/>
      <c r="T3170" s="242"/>
      <c r="U3170" s="242"/>
      <c r="V3170" s="242"/>
      <c r="W3170" s="242"/>
      <c r="X3170" s="242"/>
      <c r="Y3170" s="242"/>
      <c r="Z3170" s="242"/>
      <c r="AA3170" s="242"/>
      <c r="AB3170" s="242"/>
      <c r="AC3170" s="243"/>
    </row>
    <row r="3171" spans="1:29" s="244" customFormat="1" ht="15" customHeight="1" x14ac:dyDescent="0.25">
      <c r="A3171" s="198"/>
      <c r="B3171" s="198"/>
      <c r="C3171" s="198"/>
      <c r="D3171" s="194"/>
      <c r="E3171" s="198"/>
      <c r="F3171" s="198"/>
      <c r="G3171" s="196" t="str">
        <f>IF(ISNA(VLOOKUP(E3171,'Rota Pattern Data'!$A:$B,2,FALSE)),"",VLOOKUP(E3171,'Rota Pattern Data'!$A:$B,2,FALSE))</f>
        <v/>
      </c>
      <c r="H3171" s="197"/>
      <c r="I3171" s="200"/>
      <c r="J3171" s="198"/>
      <c r="K3171" s="198"/>
      <c r="L3171" s="198"/>
      <c r="M3171" s="199"/>
      <c r="N3171" s="198"/>
      <c r="O3171" s="242"/>
      <c r="P3171" s="242"/>
      <c r="Q3171" s="242"/>
      <c r="R3171" s="242"/>
      <c r="S3171" s="242"/>
      <c r="T3171" s="242"/>
      <c r="U3171" s="242"/>
      <c r="V3171" s="242"/>
      <c r="W3171" s="242"/>
      <c r="X3171" s="242"/>
      <c r="Y3171" s="242"/>
      <c r="Z3171" s="242"/>
      <c r="AA3171" s="242"/>
      <c r="AB3171" s="242"/>
      <c r="AC3171" s="243"/>
    </row>
    <row r="3172" spans="1:29" s="244" customFormat="1" ht="15" customHeight="1" x14ac:dyDescent="0.25">
      <c r="A3172" s="198"/>
      <c r="B3172" s="198"/>
      <c r="C3172" s="198"/>
      <c r="D3172" s="194"/>
      <c r="E3172" s="198"/>
      <c r="F3172" s="198"/>
      <c r="G3172" s="196" t="str">
        <f>IF(ISNA(VLOOKUP(E3172,'Rota Pattern Data'!$A:$B,2,FALSE)),"",VLOOKUP(E3172,'Rota Pattern Data'!$A:$B,2,FALSE))</f>
        <v/>
      </c>
      <c r="H3172" s="197"/>
      <c r="I3172" s="200"/>
      <c r="J3172" s="198"/>
      <c r="K3172" s="198"/>
      <c r="L3172" s="198"/>
      <c r="M3172" s="199"/>
      <c r="N3172" s="198"/>
      <c r="O3172" s="242"/>
      <c r="P3172" s="242"/>
      <c r="Q3172" s="242"/>
      <c r="R3172" s="242"/>
      <c r="S3172" s="242"/>
      <c r="T3172" s="242"/>
      <c r="U3172" s="242"/>
      <c r="V3172" s="242"/>
      <c r="W3172" s="242"/>
      <c r="X3172" s="242"/>
      <c r="Y3172" s="242"/>
      <c r="Z3172" s="242"/>
      <c r="AA3172" s="242"/>
      <c r="AB3172" s="242"/>
      <c r="AC3172" s="243"/>
    </row>
    <row r="3173" spans="1:29" s="244" customFormat="1" ht="15" customHeight="1" x14ac:dyDescent="0.25">
      <c r="A3173" s="198"/>
      <c r="B3173" s="198"/>
      <c r="C3173" s="198"/>
      <c r="D3173" s="194"/>
      <c r="E3173" s="198"/>
      <c r="F3173" s="198"/>
      <c r="G3173" s="196" t="str">
        <f>IF(ISNA(VLOOKUP(E3173,'Rota Pattern Data'!$A:$B,2,FALSE)),"",VLOOKUP(E3173,'Rota Pattern Data'!$A:$B,2,FALSE))</f>
        <v/>
      </c>
      <c r="H3173" s="197"/>
      <c r="I3173" s="200"/>
      <c r="J3173" s="198"/>
      <c r="K3173" s="198"/>
      <c r="L3173" s="198"/>
      <c r="M3173" s="199"/>
      <c r="N3173" s="198"/>
      <c r="O3173" s="242"/>
      <c r="P3173" s="242"/>
      <c r="Q3173" s="242"/>
      <c r="R3173" s="242"/>
      <c r="S3173" s="242"/>
      <c r="T3173" s="242"/>
      <c r="U3173" s="242"/>
      <c r="V3173" s="242"/>
      <c r="W3173" s="242"/>
      <c r="X3173" s="242"/>
      <c r="Y3173" s="242"/>
      <c r="Z3173" s="242"/>
      <c r="AA3173" s="242"/>
      <c r="AB3173" s="242"/>
      <c r="AC3173" s="243"/>
    </row>
    <row r="3174" spans="1:29" s="244" customFormat="1" ht="15" customHeight="1" x14ac:dyDescent="0.25">
      <c r="A3174" s="198"/>
      <c r="B3174" s="198"/>
      <c r="C3174" s="198"/>
      <c r="D3174" s="194"/>
      <c r="E3174" s="198"/>
      <c r="F3174" s="198"/>
      <c r="G3174" s="196" t="str">
        <f>IF(ISNA(VLOOKUP(E3174,'Rota Pattern Data'!$A:$B,2,FALSE)),"",VLOOKUP(E3174,'Rota Pattern Data'!$A:$B,2,FALSE))</f>
        <v/>
      </c>
      <c r="H3174" s="197"/>
      <c r="I3174" s="200"/>
      <c r="J3174" s="198"/>
      <c r="K3174" s="198"/>
      <c r="L3174" s="198"/>
      <c r="M3174" s="199"/>
      <c r="N3174" s="198"/>
      <c r="O3174" s="242"/>
      <c r="P3174" s="242"/>
      <c r="Q3174" s="242"/>
      <c r="R3174" s="242"/>
      <c r="S3174" s="242"/>
      <c r="T3174" s="242"/>
      <c r="U3174" s="242"/>
      <c r="V3174" s="242"/>
      <c r="W3174" s="242"/>
      <c r="X3174" s="242"/>
      <c r="Y3174" s="242"/>
      <c r="Z3174" s="242"/>
      <c r="AA3174" s="242"/>
      <c r="AB3174" s="242"/>
      <c r="AC3174" s="243"/>
    </row>
    <row r="3175" spans="1:29" s="244" customFormat="1" ht="15" customHeight="1" x14ac:dyDescent="0.25">
      <c r="A3175" s="198"/>
      <c r="B3175" s="198"/>
      <c r="C3175" s="198"/>
      <c r="D3175" s="194"/>
      <c r="E3175" s="198"/>
      <c r="F3175" s="198"/>
      <c r="G3175" s="196" t="str">
        <f>IF(ISNA(VLOOKUP(E3175,'Rota Pattern Data'!$A:$B,2,FALSE)),"",VLOOKUP(E3175,'Rota Pattern Data'!$A:$B,2,FALSE))</f>
        <v/>
      </c>
      <c r="H3175" s="197"/>
      <c r="I3175" s="200"/>
      <c r="J3175" s="198"/>
      <c r="K3175" s="198"/>
      <c r="L3175" s="198"/>
      <c r="M3175" s="199"/>
      <c r="N3175" s="198"/>
      <c r="O3175" s="242"/>
      <c r="P3175" s="242"/>
      <c r="Q3175" s="242"/>
      <c r="R3175" s="242"/>
      <c r="S3175" s="242"/>
      <c r="T3175" s="242"/>
      <c r="U3175" s="242"/>
      <c r="V3175" s="242"/>
      <c r="W3175" s="242"/>
      <c r="X3175" s="242"/>
      <c r="Y3175" s="242"/>
      <c r="Z3175" s="242"/>
      <c r="AA3175" s="242"/>
      <c r="AB3175" s="242"/>
      <c r="AC3175" s="243"/>
    </row>
    <row r="3176" spans="1:29" s="244" customFormat="1" ht="15" customHeight="1" x14ac:dyDescent="0.25">
      <c r="A3176" s="198"/>
      <c r="B3176" s="198"/>
      <c r="C3176" s="198"/>
      <c r="D3176" s="194"/>
      <c r="E3176" s="198"/>
      <c r="F3176" s="198"/>
      <c r="G3176" s="196" t="str">
        <f>IF(ISNA(VLOOKUP(E3176,'Rota Pattern Data'!$A:$B,2,FALSE)),"",VLOOKUP(E3176,'Rota Pattern Data'!$A:$B,2,FALSE))</f>
        <v/>
      </c>
      <c r="H3176" s="197"/>
      <c r="I3176" s="200"/>
      <c r="J3176" s="198"/>
      <c r="K3176" s="198"/>
      <c r="L3176" s="198"/>
      <c r="M3176" s="199"/>
      <c r="N3176" s="198"/>
      <c r="O3176" s="242"/>
      <c r="P3176" s="242"/>
      <c r="Q3176" s="242"/>
      <c r="R3176" s="242"/>
      <c r="S3176" s="242"/>
      <c r="T3176" s="242"/>
      <c r="U3176" s="242"/>
      <c r="V3176" s="242"/>
      <c r="W3176" s="242"/>
      <c r="X3176" s="242"/>
      <c r="Y3176" s="242"/>
      <c r="Z3176" s="242"/>
      <c r="AA3176" s="242"/>
      <c r="AB3176" s="242"/>
      <c r="AC3176" s="243"/>
    </row>
    <row r="3177" spans="1:29" s="244" customFormat="1" ht="15" customHeight="1" x14ac:dyDescent="0.25">
      <c r="A3177" s="198"/>
      <c r="B3177" s="198"/>
      <c r="C3177" s="198"/>
      <c r="D3177" s="194"/>
      <c r="E3177" s="198"/>
      <c r="F3177" s="198"/>
      <c r="G3177" s="196" t="str">
        <f>IF(ISNA(VLOOKUP(E3177,'Rota Pattern Data'!$A:$B,2,FALSE)),"",VLOOKUP(E3177,'Rota Pattern Data'!$A:$B,2,FALSE))</f>
        <v/>
      </c>
      <c r="H3177" s="197"/>
      <c r="I3177" s="200"/>
      <c r="J3177" s="198"/>
      <c r="K3177" s="198"/>
      <c r="L3177" s="198"/>
      <c r="M3177" s="199"/>
      <c r="N3177" s="198"/>
      <c r="O3177" s="242"/>
      <c r="P3177" s="242"/>
      <c r="Q3177" s="242"/>
      <c r="R3177" s="242"/>
      <c r="S3177" s="242"/>
      <c r="T3177" s="242"/>
      <c r="U3177" s="242"/>
      <c r="V3177" s="242"/>
      <c r="W3177" s="242"/>
      <c r="X3177" s="242"/>
      <c r="Y3177" s="242"/>
      <c r="Z3177" s="242"/>
      <c r="AA3177" s="242"/>
      <c r="AB3177" s="242"/>
      <c r="AC3177" s="243"/>
    </row>
    <row r="3178" spans="1:29" s="244" customFormat="1" ht="15" customHeight="1" x14ac:dyDescent="0.25">
      <c r="A3178" s="198"/>
      <c r="B3178" s="198"/>
      <c r="C3178" s="198"/>
      <c r="D3178" s="194"/>
      <c r="E3178" s="198"/>
      <c r="F3178" s="198"/>
      <c r="G3178" s="196" t="str">
        <f>IF(ISNA(VLOOKUP(E3178,'Rota Pattern Data'!$A:$B,2,FALSE)),"",VLOOKUP(E3178,'Rota Pattern Data'!$A:$B,2,FALSE))</f>
        <v/>
      </c>
      <c r="H3178" s="197"/>
      <c r="I3178" s="200"/>
      <c r="J3178" s="198"/>
      <c r="K3178" s="198"/>
      <c r="L3178" s="198"/>
      <c r="M3178" s="199"/>
      <c r="N3178" s="198"/>
      <c r="O3178" s="242"/>
      <c r="P3178" s="242"/>
      <c r="Q3178" s="242"/>
      <c r="R3178" s="242"/>
      <c r="S3178" s="242"/>
      <c r="T3178" s="242"/>
      <c r="U3178" s="242"/>
      <c r="V3178" s="242"/>
      <c r="W3178" s="242"/>
      <c r="X3178" s="242"/>
      <c r="Y3178" s="242"/>
      <c r="Z3178" s="242"/>
      <c r="AA3178" s="242"/>
      <c r="AB3178" s="242"/>
      <c r="AC3178" s="243"/>
    </row>
    <row r="3179" spans="1:29" s="244" customFormat="1" ht="15" customHeight="1" x14ac:dyDescent="0.25">
      <c r="A3179" s="198"/>
      <c r="B3179" s="198"/>
      <c r="C3179" s="198"/>
      <c r="D3179" s="194"/>
      <c r="E3179" s="198"/>
      <c r="F3179" s="198"/>
      <c r="G3179" s="196" t="str">
        <f>IF(ISNA(VLOOKUP(E3179,'Rota Pattern Data'!$A:$B,2,FALSE)),"",VLOOKUP(E3179,'Rota Pattern Data'!$A:$B,2,FALSE))</f>
        <v/>
      </c>
      <c r="H3179" s="197"/>
      <c r="I3179" s="200"/>
      <c r="J3179" s="198"/>
      <c r="K3179" s="198"/>
      <c r="L3179" s="198"/>
      <c r="M3179" s="199"/>
      <c r="N3179" s="198"/>
      <c r="O3179" s="242"/>
      <c r="P3179" s="242"/>
      <c r="Q3179" s="242"/>
      <c r="R3179" s="242"/>
      <c r="S3179" s="242"/>
      <c r="T3179" s="242"/>
      <c r="U3179" s="242"/>
      <c r="V3179" s="242"/>
      <c r="W3179" s="242"/>
      <c r="X3179" s="242"/>
      <c r="Y3179" s="242"/>
      <c r="Z3179" s="242"/>
      <c r="AA3179" s="242"/>
      <c r="AB3179" s="242"/>
      <c r="AC3179" s="243"/>
    </row>
    <row r="3180" spans="1:29" s="244" customFormat="1" ht="15" customHeight="1" x14ac:dyDescent="0.25">
      <c r="A3180" s="198"/>
      <c r="B3180" s="198"/>
      <c r="C3180" s="198"/>
      <c r="D3180" s="194"/>
      <c r="E3180" s="198"/>
      <c r="F3180" s="198"/>
      <c r="G3180" s="196" t="str">
        <f>IF(ISNA(VLOOKUP(E3180,'Rota Pattern Data'!$A:$B,2,FALSE)),"",VLOOKUP(E3180,'Rota Pattern Data'!$A:$B,2,FALSE))</f>
        <v/>
      </c>
      <c r="H3180" s="197"/>
      <c r="I3180" s="200"/>
      <c r="J3180" s="198"/>
      <c r="K3180" s="198"/>
      <c r="L3180" s="198"/>
      <c r="M3180" s="199"/>
      <c r="N3180" s="198"/>
      <c r="O3180" s="242"/>
      <c r="P3180" s="242"/>
      <c r="Q3180" s="242"/>
      <c r="R3180" s="242"/>
      <c r="S3180" s="242"/>
      <c r="T3180" s="242"/>
      <c r="U3180" s="242"/>
      <c r="V3180" s="242"/>
      <c r="W3180" s="242"/>
      <c r="X3180" s="242"/>
      <c r="Y3180" s="242"/>
      <c r="Z3180" s="242"/>
      <c r="AA3180" s="242"/>
      <c r="AB3180" s="242"/>
      <c r="AC3180" s="243"/>
    </row>
    <row r="3181" spans="1:29" s="244" customFormat="1" ht="15" customHeight="1" x14ac:dyDescent="0.25">
      <c r="A3181" s="198"/>
      <c r="B3181" s="198"/>
      <c r="C3181" s="198"/>
      <c r="D3181" s="194"/>
      <c r="E3181" s="198"/>
      <c r="F3181" s="198"/>
      <c r="G3181" s="196" t="str">
        <f>IF(ISNA(VLOOKUP(E3181,'Rota Pattern Data'!$A:$B,2,FALSE)),"",VLOOKUP(E3181,'Rota Pattern Data'!$A:$B,2,FALSE))</f>
        <v/>
      </c>
      <c r="H3181" s="197"/>
      <c r="I3181" s="200"/>
      <c r="J3181" s="198"/>
      <c r="K3181" s="198"/>
      <c r="L3181" s="198"/>
      <c r="M3181" s="199"/>
      <c r="N3181" s="198"/>
      <c r="O3181" s="242"/>
      <c r="P3181" s="242"/>
      <c r="Q3181" s="242"/>
      <c r="R3181" s="242"/>
      <c r="S3181" s="242"/>
      <c r="T3181" s="242"/>
      <c r="U3181" s="242"/>
      <c r="V3181" s="242"/>
      <c r="W3181" s="242"/>
      <c r="X3181" s="242"/>
      <c r="Y3181" s="242"/>
      <c r="Z3181" s="242"/>
      <c r="AA3181" s="242"/>
      <c r="AB3181" s="242"/>
      <c r="AC3181" s="243"/>
    </row>
    <row r="3182" spans="1:29" s="244" customFormat="1" ht="15" customHeight="1" x14ac:dyDescent="0.25">
      <c r="A3182" s="198"/>
      <c r="B3182" s="198"/>
      <c r="C3182" s="198"/>
      <c r="D3182" s="194"/>
      <c r="E3182" s="198"/>
      <c r="F3182" s="198"/>
      <c r="G3182" s="196" t="str">
        <f>IF(ISNA(VLOOKUP(E3182,'Rota Pattern Data'!$A:$B,2,FALSE)),"",VLOOKUP(E3182,'Rota Pattern Data'!$A:$B,2,FALSE))</f>
        <v/>
      </c>
      <c r="H3182" s="197"/>
      <c r="I3182" s="200"/>
      <c r="J3182" s="198"/>
      <c r="K3182" s="198"/>
      <c r="L3182" s="198"/>
      <c r="M3182" s="199"/>
      <c r="N3182" s="198"/>
      <c r="O3182" s="242"/>
      <c r="P3182" s="242"/>
      <c r="Q3182" s="242"/>
      <c r="R3182" s="242"/>
      <c r="S3182" s="242"/>
      <c r="T3182" s="242"/>
      <c r="U3182" s="242"/>
      <c r="V3182" s="242"/>
      <c r="W3182" s="242"/>
      <c r="X3182" s="242"/>
      <c r="Y3182" s="242"/>
      <c r="Z3182" s="242"/>
      <c r="AA3182" s="242"/>
      <c r="AB3182" s="242"/>
      <c r="AC3182" s="243"/>
    </row>
    <row r="3183" spans="1:29" s="244" customFormat="1" ht="15" customHeight="1" x14ac:dyDescent="0.25">
      <c r="A3183" s="198"/>
      <c r="B3183" s="198"/>
      <c r="C3183" s="198"/>
      <c r="D3183" s="194"/>
      <c r="E3183" s="198"/>
      <c r="F3183" s="198"/>
      <c r="G3183" s="196" t="str">
        <f>IF(ISNA(VLOOKUP(E3183,'Rota Pattern Data'!$A:$B,2,FALSE)),"",VLOOKUP(E3183,'Rota Pattern Data'!$A:$B,2,FALSE))</f>
        <v/>
      </c>
      <c r="H3183" s="197"/>
      <c r="I3183" s="200"/>
      <c r="J3183" s="198"/>
      <c r="K3183" s="198"/>
      <c r="L3183" s="198"/>
      <c r="M3183" s="199"/>
      <c r="N3183" s="198"/>
      <c r="O3183" s="242"/>
      <c r="P3183" s="242"/>
      <c r="Q3183" s="242"/>
      <c r="R3183" s="242"/>
      <c r="S3183" s="242"/>
      <c r="T3183" s="242"/>
      <c r="U3183" s="242"/>
      <c r="V3183" s="242"/>
      <c r="W3183" s="242"/>
      <c r="X3183" s="242"/>
      <c r="Y3183" s="242"/>
      <c r="Z3183" s="242"/>
      <c r="AA3183" s="242"/>
      <c r="AB3183" s="242"/>
      <c r="AC3183" s="243"/>
    </row>
    <row r="3184" spans="1:29" s="244" customFormat="1" ht="15" customHeight="1" x14ac:dyDescent="0.25">
      <c r="A3184" s="198"/>
      <c r="B3184" s="198"/>
      <c r="C3184" s="198"/>
      <c r="D3184" s="194"/>
      <c r="E3184" s="198"/>
      <c r="F3184" s="198"/>
      <c r="G3184" s="196" t="str">
        <f>IF(ISNA(VLOOKUP(E3184,'Rota Pattern Data'!$A:$B,2,FALSE)),"",VLOOKUP(E3184,'Rota Pattern Data'!$A:$B,2,FALSE))</f>
        <v/>
      </c>
      <c r="H3184" s="197"/>
      <c r="I3184" s="200"/>
      <c r="J3184" s="198"/>
      <c r="K3184" s="198"/>
      <c r="L3184" s="198"/>
      <c r="M3184" s="199"/>
      <c r="N3184" s="198"/>
      <c r="O3184" s="242"/>
      <c r="P3184" s="242"/>
      <c r="Q3184" s="242"/>
      <c r="R3184" s="242"/>
      <c r="S3184" s="242"/>
      <c r="T3184" s="242"/>
      <c r="U3184" s="242"/>
      <c r="V3184" s="242"/>
      <c r="W3184" s="242"/>
      <c r="X3184" s="242"/>
      <c r="Y3184" s="242"/>
      <c r="Z3184" s="242"/>
      <c r="AA3184" s="242"/>
      <c r="AB3184" s="242"/>
      <c r="AC3184" s="243"/>
    </row>
    <row r="3185" spans="1:29" s="244" customFormat="1" ht="15" customHeight="1" x14ac:dyDescent="0.25">
      <c r="A3185" s="198"/>
      <c r="B3185" s="198"/>
      <c r="C3185" s="198"/>
      <c r="D3185" s="194"/>
      <c r="E3185" s="198"/>
      <c r="F3185" s="198"/>
      <c r="G3185" s="196" t="str">
        <f>IF(ISNA(VLOOKUP(E3185,'Rota Pattern Data'!$A:$B,2,FALSE)),"",VLOOKUP(E3185,'Rota Pattern Data'!$A:$B,2,FALSE))</f>
        <v/>
      </c>
      <c r="H3185" s="197"/>
      <c r="I3185" s="200"/>
      <c r="J3185" s="198"/>
      <c r="K3185" s="198"/>
      <c r="L3185" s="198"/>
      <c r="M3185" s="199"/>
      <c r="N3185" s="198"/>
      <c r="O3185" s="242"/>
      <c r="P3185" s="242"/>
      <c r="Q3185" s="242"/>
      <c r="R3185" s="242"/>
      <c r="S3185" s="242"/>
      <c r="T3185" s="242"/>
      <c r="U3185" s="242"/>
      <c r="V3185" s="242"/>
      <c r="W3185" s="242"/>
      <c r="X3185" s="242"/>
      <c r="Y3185" s="242"/>
      <c r="Z3185" s="242"/>
      <c r="AA3185" s="242"/>
      <c r="AB3185" s="242"/>
      <c r="AC3185" s="243"/>
    </row>
    <row r="3186" spans="1:29" s="244" customFormat="1" ht="15" customHeight="1" x14ac:dyDescent="0.25">
      <c r="A3186" s="198"/>
      <c r="B3186" s="198"/>
      <c r="C3186" s="198"/>
      <c r="D3186" s="194"/>
      <c r="E3186" s="198"/>
      <c r="F3186" s="198"/>
      <c r="G3186" s="196" t="str">
        <f>IF(ISNA(VLOOKUP(E3186,'Rota Pattern Data'!$A:$B,2,FALSE)),"",VLOOKUP(E3186,'Rota Pattern Data'!$A:$B,2,FALSE))</f>
        <v/>
      </c>
      <c r="H3186" s="197"/>
      <c r="I3186" s="200"/>
      <c r="J3186" s="198"/>
      <c r="K3186" s="198"/>
      <c r="L3186" s="198"/>
      <c r="M3186" s="199"/>
      <c r="N3186" s="198"/>
      <c r="O3186" s="242"/>
      <c r="P3186" s="242"/>
      <c r="Q3186" s="242"/>
      <c r="R3186" s="242"/>
      <c r="S3186" s="242"/>
      <c r="T3186" s="242"/>
      <c r="U3186" s="242"/>
      <c r="V3186" s="242"/>
      <c r="W3186" s="242"/>
      <c r="X3186" s="242"/>
      <c r="Y3186" s="242"/>
      <c r="Z3186" s="242"/>
      <c r="AA3186" s="242"/>
      <c r="AB3186" s="242"/>
      <c r="AC3186" s="243"/>
    </row>
    <row r="3187" spans="1:29" s="244" customFormat="1" ht="15" customHeight="1" x14ac:dyDescent="0.25">
      <c r="A3187" s="198"/>
      <c r="B3187" s="198"/>
      <c r="C3187" s="198"/>
      <c r="D3187" s="194"/>
      <c r="E3187" s="198"/>
      <c r="F3187" s="198"/>
      <c r="G3187" s="196" t="str">
        <f>IF(ISNA(VLOOKUP(E3187,'Rota Pattern Data'!$A:$B,2,FALSE)),"",VLOOKUP(E3187,'Rota Pattern Data'!$A:$B,2,FALSE))</f>
        <v/>
      </c>
      <c r="H3187" s="197"/>
      <c r="I3187" s="200"/>
      <c r="J3187" s="198"/>
      <c r="K3187" s="198"/>
      <c r="L3187" s="198"/>
      <c r="M3187" s="199"/>
      <c r="N3187" s="198"/>
      <c r="O3187" s="242"/>
      <c r="P3187" s="242"/>
      <c r="Q3187" s="242"/>
      <c r="R3187" s="242"/>
      <c r="S3187" s="242"/>
      <c r="T3187" s="242"/>
      <c r="U3187" s="242"/>
      <c r="V3187" s="242"/>
      <c r="W3187" s="242"/>
      <c r="X3187" s="242"/>
      <c r="Y3187" s="242"/>
      <c r="Z3187" s="242"/>
      <c r="AA3187" s="242"/>
      <c r="AB3187" s="242"/>
      <c r="AC3187" s="243"/>
    </row>
    <row r="3188" spans="1:29" s="244" customFormat="1" ht="15" customHeight="1" x14ac:dyDescent="0.25">
      <c r="A3188" s="198"/>
      <c r="B3188" s="198"/>
      <c r="C3188" s="198"/>
      <c r="D3188" s="194"/>
      <c r="E3188" s="198"/>
      <c r="F3188" s="198"/>
      <c r="G3188" s="196" t="str">
        <f>IF(ISNA(VLOOKUP(E3188,'Rota Pattern Data'!$A:$B,2,FALSE)),"",VLOOKUP(E3188,'Rota Pattern Data'!$A:$B,2,FALSE))</f>
        <v/>
      </c>
      <c r="H3188" s="197"/>
      <c r="I3188" s="200"/>
      <c r="J3188" s="198"/>
      <c r="K3188" s="198"/>
      <c r="L3188" s="198"/>
      <c r="M3188" s="199"/>
      <c r="N3188" s="198"/>
      <c r="O3188" s="242"/>
      <c r="P3188" s="242"/>
      <c r="Q3188" s="242"/>
      <c r="R3188" s="242"/>
      <c r="S3188" s="242"/>
      <c r="T3188" s="242"/>
      <c r="U3188" s="242"/>
      <c r="V3188" s="242"/>
      <c r="W3188" s="242"/>
      <c r="X3188" s="242"/>
      <c r="Y3188" s="242"/>
      <c r="Z3188" s="242"/>
      <c r="AA3188" s="242"/>
      <c r="AB3188" s="242"/>
      <c r="AC3188" s="243"/>
    </row>
    <row r="3189" spans="1:29" s="244" customFormat="1" ht="15" customHeight="1" x14ac:dyDescent="0.25">
      <c r="A3189" s="198"/>
      <c r="B3189" s="198"/>
      <c r="C3189" s="198"/>
      <c r="D3189" s="194"/>
      <c r="E3189" s="198"/>
      <c r="F3189" s="198"/>
      <c r="G3189" s="196" t="str">
        <f>IF(ISNA(VLOOKUP(E3189,'Rota Pattern Data'!$A:$B,2,FALSE)),"",VLOOKUP(E3189,'Rota Pattern Data'!$A:$B,2,FALSE))</f>
        <v/>
      </c>
      <c r="H3189" s="197"/>
      <c r="I3189" s="200"/>
      <c r="J3189" s="198"/>
      <c r="K3189" s="198"/>
      <c r="L3189" s="198"/>
      <c r="M3189" s="199"/>
      <c r="N3189" s="198"/>
      <c r="O3189" s="242"/>
      <c r="P3189" s="242"/>
      <c r="Q3189" s="242"/>
      <c r="R3189" s="242"/>
      <c r="S3189" s="242"/>
      <c r="T3189" s="242"/>
      <c r="U3189" s="242"/>
      <c r="V3189" s="242"/>
      <c r="W3189" s="242"/>
      <c r="X3189" s="242"/>
      <c r="Y3189" s="242"/>
      <c r="Z3189" s="242"/>
      <c r="AA3189" s="242"/>
      <c r="AB3189" s="242"/>
      <c r="AC3189" s="243"/>
    </row>
    <row r="3190" spans="1:29" s="244" customFormat="1" ht="15" customHeight="1" x14ac:dyDescent="0.25">
      <c r="A3190" s="198"/>
      <c r="B3190" s="198"/>
      <c r="C3190" s="198"/>
      <c r="D3190" s="194"/>
      <c r="E3190" s="198"/>
      <c r="F3190" s="198"/>
      <c r="G3190" s="196" t="str">
        <f>IF(ISNA(VLOOKUP(E3190,'Rota Pattern Data'!$A:$B,2,FALSE)),"",VLOOKUP(E3190,'Rota Pattern Data'!$A:$B,2,FALSE))</f>
        <v/>
      </c>
      <c r="H3190" s="197"/>
      <c r="I3190" s="200"/>
      <c r="J3190" s="198"/>
      <c r="K3190" s="198"/>
      <c r="L3190" s="198"/>
      <c r="M3190" s="199"/>
      <c r="N3190" s="198"/>
      <c r="O3190" s="242"/>
      <c r="P3190" s="242"/>
      <c r="Q3190" s="242"/>
      <c r="R3190" s="242"/>
      <c r="S3190" s="242"/>
      <c r="T3190" s="242"/>
      <c r="U3190" s="242"/>
      <c r="V3190" s="242"/>
      <c r="W3190" s="242"/>
      <c r="X3190" s="242"/>
      <c r="Y3190" s="242"/>
      <c r="Z3190" s="242"/>
      <c r="AA3190" s="242"/>
      <c r="AB3190" s="242"/>
      <c r="AC3190" s="243"/>
    </row>
    <row r="3191" spans="1:29" s="244" customFormat="1" ht="15" customHeight="1" x14ac:dyDescent="0.25">
      <c r="A3191" s="198"/>
      <c r="B3191" s="198"/>
      <c r="C3191" s="198"/>
      <c r="D3191" s="194"/>
      <c r="E3191" s="198"/>
      <c r="F3191" s="198"/>
      <c r="G3191" s="196" t="str">
        <f>IF(ISNA(VLOOKUP(E3191,'Rota Pattern Data'!$A:$B,2,FALSE)),"",VLOOKUP(E3191,'Rota Pattern Data'!$A:$B,2,FALSE))</f>
        <v/>
      </c>
      <c r="H3191" s="197"/>
      <c r="I3191" s="200"/>
      <c r="J3191" s="198"/>
      <c r="K3191" s="198"/>
      <c r="L3191" s="198"/>
      <c r="M3191" s="199"/>
      <c r="N3191" s="198"/>
      <c r="O3191" s="242"/>
      <c r="P3191" s="242"/>
      <c r="Q3191" s="242"/>
      <c r="R3191" s="242"/>
      <c r="S3191" s="242"/>
      <c r="T3191" s="242"/>
      <c r="U3191" s="242"/>
      <c r="V3191" s="242"/>
      <c r="W3191" s="242"/>
      <c r="X3191" s="242"/>
      <c r="Y3191" s="242"/>
      <c r="Z3191" s="242"/>
      <c r="AA3191" s="242"/>
      <c r="AB3191" s="242"/>
      <c r="AC3191" s="243"/>
    </row>
    <row r="3192" spans="1:29" s="244" customFormat="1" ht="15" customHeight="1" x14ac:dyDescent="0.25">
      <c r="A3192" s="198"/>
      <c r="B3192" s="198"/>
      <c r="C3192" s="198"/>
      <c r="D3192" s="194"/>
      <c r="E3192" s="198"/>
      <c r="F3192" s="198"/>
      <c r="G3192" s="196" t="str">
        <f>IF(ISNA(VLOOKUP(E3192,'Rota Pattern Data'!$A:$B,2,FALSE)),"",VLOOKUP(E3192,'Rota Pattern Data'!$A:$B,2,FALSE))</f>
        <v/>
      </c>
      <c r="H3192" s="197"/>
      <c r="I3192" s="200"/>
      <c r="J3192" s="198"/>
      <c r="K3192" s="198"/>
      <c r="L3192" s="198"/>
      <c r="M3192" s="199"/>
      <c r="N3192" s="198"/>
      <c r="O3192" s="242"/>
      <c r="P3192" s="242"/>
      <c r="Q3192" s="242"/>
      <c r="R3192" s="242"/>
      <c r="S3192" s="242"/>
      <c r="T3192" s="242"/>
      <c r="U3192" s="242"/>
      <c r="V3192" s="242"/>
      <c r="W3192" s="242"/>
      <c r="X3192" s="242"/>
      <c r="Y3192" s="242"/>
      <c r="Z3192" s="242"/>
      <c r="AA3192" s="242"/>
      <c r="AB3192" s="242"/>
      <c r="AC3192" s="243"/>
    </row>
    <row r="3193" spans="1:29" s="244" customFormat="1" ht="15" customHeight="1" x14ac:dyDescent="0.25">
      <c r="A3193" s="198"/>
      <c r="B3193" s="198"/>
      <c r="C3193" s="198"/>
      <c r="D3193" s="194"/>
      <c r="E3193" s="198"/>
      <c r="F3193" s="198"/>
      <c r="G3193" s="196" t="str">
        <f>IF(ISNA(VLOOKUP(E3193,'Rota Pattern Data'!$A:$B,2,FALSE)),"",VLOOKUP(E3193,'Rota Pattern Data'!$A:$B,2,FALSE))</f>
        <v/>
      </c>
      <c r="H3193" s="197"/>
      <c r="I3193" s="200"/>
      <c r="J3193" s="198"/>
      <c r="K3193" s="198"/>
      <c r="L3193" s="198"/>
      <c r="M3193" s="199"/>
      <c r="N3193" s="198"/>
      <c r="O3193" s="242"/>
      <c r="P3193" s="242"/>
      <c r="Q3193" s="242"/>
      <c r="R3193" s="242"/>
      <c r="S3193" s="242"/>
      <c r="T3193" s="242"/>
      <c r="U3193" s="242"/>
      <c r="V3193" s="242"/>
      <c r="W3193" s="242"/>
      <c r="X3193" s="242"/>
      <c r="Y3193" s="242"/>
      <c r="Z3193" s="242"/>
      <c r="AA3193" s="242"/>
      <c r="AB3193" s="242"/>
      <c r="AC3193" s="243"/>
    </row>
    <row r="3194" spans="1:29" s="244" customFormat="1" ht="15" customHeight="1" x14ac:dyDescent="0.25">
      <c r="A3194" s="198"/>
      <c r="B3194" s="198"/>
      <c r="C3194" s="198"/>
      <c r="D3194" s="194"/>
      <c r="E3194" s="198"/>
      <c r="F3194" s="198"/>
      <c r="G3194" s="196" t="str">
        <f>IF(ISNA(VLOOKUP(E3194,'Rota Pattern Data'!$A:$B,2,FALSE)),"",VLOOKUP(E3194,'Rota Pattern Data'!$A:$B,2,FALSE))</f>
        <v/>
      </c>
      <c r="H3194" s="197"/>
      <c r="I3194" s="200"/>
      <c r="J3194" s="198"/>
      <c r="K3194" s="198"/>
      <c r="L3194" s="198"/>
      <c r="M3194" s="199"/>
      <c r="N3194" s="198"/>
      <c r="O3194" s="242"/>
      <c r="P3194" s="242"/>
      <c r="Q3194" s="242"/>
      <c r="R3194" s="242"/>
      <c r="S3194" s="242"/>
      <c r="T3194" s="242"/>
      <c r="U3194" s="242"/>
      <c r="V3194" s="242"/>
      <c r="W3194" s="242"/>
      <c r="X3194" s="242"/>
      <c r="Y3194" s="242"/>
      <c r="Z3194" s="242"/>
      <c r="AA3194" s="242"/>
      <c r="AB3194" s="242"/>
      <c r="AC3194" s="243"/>
    </row>
    <row r="3195" spans="1:29" s="244" customFormat="1" ht="15" customHeight="1" x14ac:dyDescent="0.25">
      <c r="A3195" s="198"/>
      <c r="B3195" s="198"/>
      <c r="C3195" s="198"/>
      <c r="D3195" s="194"/>
      <c r="E3195" s="198"/>
      <c r="F3195" s="198"/>
      <c r="G3195" s="196" t="str">
        <f>IF(ISNA(VLOOKUP(E3195,'Rota Pattern Data'!$A:$B,2,FALSE)),"",VLOOKUP(E3195,'Rota Pattern Data'!$A:$B,2,FALSE))</f>
        <v/>
      </c>
      <c r="H3195" s="197"/>
      <c r="I3195" s="200"/>
      <c r="J3195" s="198"/>
      <c r="K3195" s="198"/>
      <c r="L3195" s="198"/>
      <c r="M3195" s="199"/>
      <c r="N3195" s="198"/>
      <c r="O3195" s="242"/>
      <c r="P3195" s="242"/>
      <c r="Q3195" s="242"/>
      <c r="R3195" s="242"/>
      <c r="S3195" s="242"/>
      <c r="T3195" s="242"/>
      <c r="U3195" s="242"/>
      <c r="V3195" s="242"/>
      <c r="W3195" s="242"/>
      <c r="X3195" s="242"/>
      <c r="Y3195" s="242"/>
      <c r="Z3195" s="242"/>
      <c r="AA3195" s="242"/>
      <c r="AB3195" s="242"/>
      <c r="AC3195" s="243"/>
    </row>
    <row r="3196" spans="1:29" s="244" customFormat="1" ht="15" customHeight="1" x14ac:dyDescent="0.25">
      <c r="A3196" s="198"/>
      <c r="B3196" s="198"/>
      <c r="C3196" s="198"/>
      <c r="D3196" s="194"/>
      <c r="E3196" s="198"/>
      <c r="F3196" s="198"/>
      <c r="G3196" s="196" t="str">
        <f>IF(ISNA(VLOOKUP(E3196,'Rota Pattern Data'!$A:$B,2,FALSE)),"",VLOOKUP(E3196,'Rota Pattern Data'!$A:$B,2,FALSE))</f>
        <v/>
      </c>
      <c r="H3196" s="197"/>
      <c r="I3196" s="200"/>
      <c r="J3196" s="198"/>
      <c r="K3196" s="198"/>
      <c r="L3196" s="198"/>
      <c r="M3196" s="199"/>
      <c r="N3196" s="198"/>
      <c r="O3196" s="242"/>
      <c r="P3196" s="242"/>
      <c r="Q3196" s="242"/>
      <c r="R3196" s="242"/>
      <c r="S3196" s="242"/>
      <c r="T3196" s="242"/>
      <c r="U3196" s="242"/>
      <c r="V3196" s="242"/>
      <c r="W3196" s="242"/>
      <c r="X3196" s="242"/>
      <c r="Y3196" s="242"/>
      <c r="Z3196" s="242"/>
      <c r="AA3196" s="242"/>
      <c r="AB3196" s="242"/>
      <c r="AC3196" s="243"/>
    </row>
    <row r="3197" spans="1:29" s="244" customFormat="1" ht="15" customHeight="1" x14ac:dyDescent="0.25">
      <c r="A3197" s="198"/>
      <c r="B3197" s="198"/>
      <c r="C3197" s="198"/>
      <c r="D3197" s="194"/>
      <c r="E3197" s="198"/>
      <c r="F3197" s="198"/>
      <c r="G3197" s="196" t="str">
        <f>IF(ISNA(VLOOKUP(E3197,'Rota Pattern Data'!$A:$B,2,FALSE)),"",VLOOKUP(E3197,'Rota Pattern Data'!$A:$B,2,FALSE))</f>
        <v/>
      </c>
      <c r="H3197" s="197"/>
      <c r="I3197" s="200"/>
      <c r="J3197" s="198"/>
      <c r="K3197" s="198"/>
      <c r="L3197" s="198"/>
      <c r="M3197" s="199"/>
      <c r="N3197" s="198"/>
      <c r="O3197" s="242"/>
      <c r="P3197" s="242"/>
      <c r="Q3197" s="242"/>
      <c r="R3197" s="242"/>
      <c r="S3197" s="242"/>
      <c r="T3197" s="242"/>
      <c r="U3197" s="242"/>
      <c r="V3197" s="242"/>
      <c r="W3197" s="242"/>
      <c r="X3197" s="242"/>
      <c r="Y3197" s="242"/>
      <c r="Z3197" s="242"/>
      <c r="AA3197" s="242"/>
      <c r="AB3197" s="242"/>
      <c r="AC3197" s="243"/>
    </row>
    <row r="3198" spans="1:29" s="244" customFormat="1" ht="15" customHeight="1" x14ac:dyDescent="0.25">
      <c r="A3198" s="198"/>
      <c r="B3198" s="198"/>
      <c r="C3198" s="198"/>
      <c r="D3198" s="194"/>
      <c r="E3198" s="198"/>
      <c r="F3198" s="198"/>
      <c r="G3198" s="196" t="str">
        <f>IF(ISNA(VLOOKUP(E3198,'Rota Pattern Data'!$A:$B,2,FALSE)),"",VLOOKUP(E3198,'Rota Pattern Data'!$A:$B,2,FALSE))</f>
        <v/>
      </c>
      <c r="H3198" s="197"/>
      <c r="I3198" s="200"/>
      <c r="J3198" s="198"/>
      <c r="K3198" s="198"/>
      <c r="L3198" s="198"/>
      <c r="M3198" s="199"/>
      <c r="N3198" s="198"/>
      <c r="O3198" s="242"/>
      <c r="P3198" s="242"/>
      <c r="Q3198" s="242"/>
      <c r="R3198" s="242"/>
      <c r="S3198" s="242"/>
      <c r="T3198" s="242"/>
      <c r="U3198" s="242"/>
      <c r="V3198" s="242"/>
      <c r="W3198" s="242"/>
      <c r="X3198" s="242"/>
      <c r="Y3198" s="242"/>
      <c r="Z3198" s="242"/>
      <c r="AA3198" s="242"/>
      <c r="AB3198" s="242"/>
      <c r="AC3198" s="243"/>
    </row>
    <row r="3199" spans="1:29" s="244" customFormat="1" ht="15" customHeight="1" x14ac:dyDescent="0.25">
      <c r="A3199" s="198"/>
      <c r="B3199" s="198"/>
      <c r="C3199" s="198"/>
      <c r="D3199" s="194"/>
      <c r="E3199" s="198"/>
      <c r="F3199" s="198"/>
      <c r="G3199" s="196" t="str">
        <f>IF(ISNA(VLOOKUP(E3199,'Rota Pattern Data'!$A:$B,2,FALSE)),"",VLOOKUP(E3199,'Rota Pattern Data'!$A:$B,2,FALSE))</f>
        <v/>
      </c>
      <c r="H3199" s="197"/>
      <c r="I3199" s="200"/>
      <c r="J3199" s="198"/>
      <c r="K3199" s="198"/>
      <c r="L3199" s="198"/>
      <c r="M3199" s="199"/>
      <c r="N3199" s="198"/>
      <c r="O3199" s="242"/>
      <c r="P3199" s="242"/>
      <c r="Q3199" s="242"/>
      <c r="R3199" s="242"/>
      <c r="S3199" s="242"/>
      <c r="T3199" s="242"/>
      <c r="U3199" s="242"/>
      <c r="V3199" s="242"/>
      <c r="W3199" s="242"/>
      <c r="X3199" s="242"/>
      <c r="Y3199" s="242"/>
      <c r="Z3199" s="242"/>
      <c r="AA3199" s="242"/>
      <c r="AB3199" s="242"/>
      <c r="AC3199" s="243"/>
    </row>
    <row r="3200" spans="1:29" s="244" customFormat="1" ht="15" customHeight="1" x14ac:dyDescent="0.25">
      <c r="A3200" s="198"/>
      <c r="B3200" s="198"/>
      <c r="C3200" s="198"/>
      <c r="D3200" s="194"/>
      <c r="E3200" s="198"/>
      <c r="F3200" s="198"/>
      <c r="G3200" s="196" t="str">
        <f>IF(ISNA(VLOOKUP(E3200,'Rota Pattern Data'!$A:$B,2,FALSE)),"",VLOOKUP(E3200,'Rota Pattern Data'!$A:$B,2,FALSE))</f>
        <v/>
      </c>
      <c r="H3200" s="197"/>
      <c r="I3200" s="200"/>
      <c r="J3200" s="198"/>
      <c r="K3200" s="198"/>
      <c r="L3200" s="198"/>
      <c r="M3200" s="199"/>
      <c r="N3200" s="198"/>
      <c r="O3200" s="242"/>
      <c r="P3200" s="242"/>
      <c r="Q3200" s="242"/>
      <c r="R3200" s="242"/>
      <c r="S3200" s="242"/>
      <c r="T3200" s="242"/>
      <c r="U3200" s="242"/>
      <c r="V3200" s="242"/>
      <c r="W3200" s="242"/>
      <c r="X3200" s="242"/>
      <c r="Y3200" s="242"/>
      <c r="Z3200" s="242"/>
      <c r="AA3200" s="242"/>
      <c r="AB3200" s="242"/>
      <c r="AC3200" s="243"/>
    </row>
    <row r="3201" spans="1:29" s="244" customFormat="1" ht="15" customHeight="1" x14ac:dyDescent="0.25">
      <c r="A3201" s="198"/>
      <c r="B3201" s="198"/>
      <c r="C3201" s="198"/>
      <c r="D3201" s="194"/>
      <c r="E3201" s="198"/>
      <c r="F3201" s="198"/>
      <c r="G3201" s="196" t="str">
        <f>IF(ISNA(VLOOKUP(E3201,'Rota Pattern Data'!$A:$B,2,FALSE)),"",VLOOKUP(E3201,'Rota Pattern Data'!$A:$B,2,FALSE))</f>
        <v/>
      </c>
      <c r="H3201" s="197"/>
      <c r="I3201" s="200"/>
      <c r="J3201" s="198"/>
      <c r="K3201" s="198"/>
      <c r="L3201" s="198"/>
      <c r="M3201" s="199"/>
      <c r="N3201" s="198"/>
      <c r="O3201" s="242"/>
      <c r="P3201" s="242"/>
      <c r="Q3201" s="242"/>
      <c r="R3201" s="242"/>
      <c r="S3201" s="242"/>
      <c r="T3201" s="242"/>
      <c r="U3201" s="242"/>
      <c r="V3201" s="242"/>
      <c r="W3201" s="242"/>
      <c r="X3201" s="242"/>
      <c r="Y3201" s="242"/>
      <c r="Z3201" s="242"/>
      <c r="AA3201" s="242"/>
      <c r="AB3201" s="242"/>
      <c r="AC3201" s="243"/>
    </row>
    <row r="3202" spans="1:29" s="244" customFormat="1" ht="15" customHeight="1" x14ac:dyDescent="0.25">
      <c r="A3202" s="198"/>
      <c r="B3202" s="198"/>
      <c r="C3202" s="198"/>
      <c r="D3202" s="194"/>
      <c r="E3202" s="198"/>
      <c r="F3202" s="198"/>
      <c r="G3202" s="196" t="str">
        <f>IF(ISNA(VLOOKUP(E3202,'Rota Pattern Data'!$A:$B,2,FALSE)),"",VLOOKUP(E3202,'Rota Pattern Data'!$A:$B,2,FALSE))</f>
        <v/>
      </c>
      <c r="H3202" s="197"/>
      <c r="I3202" s="200"/>
      <c r="J3202" s="198"/>
      <c r="K3202" s="198"/>
      <c r="L3202" s="198"/>
      <c r="M3202" s="199"/>
      <c r="N3202" s="198"/>
      <c r="O3202" s="242"/>
      <c r="P3202" s="242"/>
      <c r="Q3202" s="242"/>
      <c r="R3202" s="242"/>
      <c r="S3202" s="242"/>
      <c r="T3202" s="242"/>
      <c r="U3202" s="242"/>
      <c r="V3202" s="242"/>
      <c r="W3202" s="242"/>
      <c r="X3202" s="242"/>
      <c r="Y3202" s="242"/>
      <c r="Z3202" s="242"/>
      <c r="AA3202" s="242"/>
      <c r="AB3202" s="242"/>
      <c r="AC3202" s="243"/>
    </row>
    <row r="3203" spans="1:29" s="244" customFormat="1" ht="15" customHeight="1" x14ac:dyDescent="0.25">
      <c r="A3203" s="198"/>
      <c r="B3203" s="198"/>
      <c r="C3203" s="198"/>
      <c r="D3203" s="194"/>
      <c r="E3203" s="198"/>
      <c r="F3203" s="198"/>
      <c r="G3203" s="196" t="str">
        <f>IF(ISNA(VLOOKUP(E3203,'Rota Pattern Data'!$A:$B,2,FALSE)),"",VLOOKUP(E3203,'Rota Pattern Data'!$A:$B,2,FALSE))</f>
        <v/>
      </c>
      <c r="H3203" s="197"/>
      <c r="I3203" s="200"/>
      <c r="J3203" s="198"/>
      <c r="K3203" s="198"/>
      <c r="L3203" s="198"/>
      <c r="M3203" s="199"/>
      <c r="N3203" s="198"/>
      <c r="O3203" s="242"/>
      <c r="P3203" s="242"/>
      <c r="Q3203" s="242"/>
      <c r="R3203" s="242"/>
      <c r="S3203" s="242"/>
      <c r="T3203" s="242"/>
      <c r="U3203" s="242"/>
      <c r="V3203" s="242"/>
      <c r="W3203" s="242"/>
      <c r="X3203" s="242"/>
      <c r="Y3203" s="242"/>
      <c r="Z3203" s="242"/>
      <c r="AA3203" s="242"/>
      <c r="AB3203" s="242"/>
      <c r="AC3203" s="243"/>
    </row>
    <row r="3204" spans="1:29" s="244" customFormat="1" ht="15" customHeight="1" x14ac:dyDescent="0.25">
      <c r="A3204" s="198"/>
      <c r="B3204" s="198"/>
      <c r="C3204" s="198"/>
      <c r="D3204" s="194"/>
      <c r="E3204" s="198"/>
      <c r="F3204" s="198"/>
      <c r="G3204" s="196" t="str">
        <f>IF(ISNA(VLOOKUP(E3204,'Rota Pattern Data'!$A:$B,2,FALSE)),"",VLOOKUP(E3204,'Rota Pattern Data'!$A:$B,2,FALSE))</f>
        <v/>
      </c>
      <c r="H3204" s="197"/>
      <c r="I3204" s="200"/>
      <c r="J3204" s="198"/>
      <c r="K3204" s="198"/>
      <c r="L3204" s="198"/>
      <c r="M3204" s="199"/>
      <c r="N3204" s="198"/>
      <c r="O3204" s="242"/>
      <c r="P3204" s="242"/>
      <c r="Q3204" s="242"/>
      <c r="R3204" s="242"/>
      <c r="S3204" s="242"/>
      <c r="T3204" s="242"/>
      <c r="U3204" s="242"/>
      <c r="V3204" s="242"/>
      <c r="W3204" s="242"/>
      <c r="X3204" s="242"/>
      <c r="Y3204" s="242"/>
      <c r="Z3204" s="242"/>
      <c r="AA3204" s="242"/>
      <c r="AB3204" s="242"/>
      <c r="AC3204" s="243"/>
    </row>
    <row r="3205" spans="1:29" s="244" customFormat="1" ht="15" customHeight="1" x14ac:dyDescent="0.25">
      <c r="A3205" s="198"/>
      <c r="B3205" s="198"/>
      <c r="C3205" s="198"/>
      <c r="D3205" s="194"/>
      <c r="E3205" s="198"/>
      <c r="F3205" s="198"/>
      <c r="G3205" s="196" t="str">
        <f>IF(ISNA(VLOOKUP(E3205,'Rota Pattern Data'!$A:$B,2,FALSE)),"",VLOOKUP(E3205,'Rota Pattern Data'!$A:$B,2,FALSE))</f>
        <v/>
      </c>
      <c r="H3205" s="197"/>
      <c r="I3205" s="200"/>
      <c r="J3205" s="198"/>
      <c r="K3205" s="198"/>
      <c r="L3205" s="198"/>
      <c r="M3205" s="199"/>
      <c r="N3205" s="198"/>
      <c r="O3205" s="242"/>
      <c r="P3205" s="242"/>
      <c r="Q3205" s="242"/>
      <c r="R3205" s="242"/>
      <c r="S3205" s="242"/>
      <c r="T3205" s="242"/>
      <c r="U3205" s="242"/>
      <c r="V3205" s="242"/>
      <c r="W3205" s="242"/>
      <c r="X3205" s="242"/>
      <c r="Y3205" s="242"/>
      <c r="Z3205" s="242"/>
      <c r="AA3205" s="242"/>
      <c r="AB3205" s="242"/>
      <c r="AC3205" s="243"/>
    </row>
    <row r="3206" spans="1:29" s="244" customFormat="1" ht="15" customHeight="1" x14ac:dyDescent="0.25">
      <c r="A3206" s="198"/>
      <c r="B3206" s="198"/>
      <c r="C3206" s="198"/>
      <c r="D3206" s="194"/>
      <c r="E3206" s="198"/>
      <c r="F3206" s="198"/>
      <c r="G3206" s="196" t="str">
        <f>IF(ISNA(VLOOKUP(E3206,'Rota Pattern Data'!$A:$B,2,FALSE)),"",VLOOKUP(E3206,'Rota Pattern Data'!$A:$B,2,FALSE))</f>
        <v/>
      </c>
      <c r="H3206" s="197"/>
      <c r="I3206" s="200"/>
      <c r="J3206" s="198"/>
      <c r="K3206" s="198"/>
      <c r="L3206" s="198"/>
      <c r="M3206" s="199"/>
      <c r="N3206" s="198"/>
      <c r="O3206" s="242"/>
      <c r="P3206" s="242"/>
      <c r="Q3206" s="242"/>
      <c r="R3206" s="242"/>
      <c r="S3206" s="242"/>
      <c r="T3206" s="242"/>
      <c r="U3206" s="242"/>
      <c r="V3206" s="242"/>
      <c r="W3206" s="242"/>
      <c r="X3206" s="242"/>
      <c r="Y3206" s="242"/>
      <c r="Z3206" s="242"/>
      <c r="AA3206" s="242"/>
      <c r="AB3206" s="242"/>
      <c r="AC3206" s="243"/>
    </row>
    <row r="3207" spans="1:29" s="244" customFormat="1" ht="15" customHeight="1" x14ac:dyDescent="0.25">
      <c r="A3207" s="198"/>
      <c r="B3207" s="198"/>
      <c r="C3207" s="198"/>
      <c r="D3207" s="194"/>
      <c r="E3207" s="198"/>
      <c r="F3207" s="198"/>
      <c r="G3207" s="196" t="str">
        <f>IF(ISNA(VLOOKUP(E3207,'Rota Pattern Data'!$A:$B,2,FALSE)),"",VLOOKUP(E3207,'Rota Pattern Data'!$A:$B,2,FALSE))</f>
        <v/>
      </c>
      <c r="H3207" s="197"/>
      <c r="I3207" s="200"/>
      <c r="J3207" s="198"/>
      <c r="K3207" s="198"/>
      <c r="L3207" s="198"/>
      <c r="M3207" s="199"/>
      <c r="N3207" s="198"/>
      <c r="O3207" s="242"/>
      <c r="P3207" s="242"/>
      <c r="Q3207" s="242"/>
      <c r="R3207" s="242"/>
      <c r="S3207" s="242"/>
      <c r="T3207" s="242"/>
      <c r="U3207" s="242"/>
      <c r="V3207" s="242"/>
      <c r="W3207" s="242"/>
      <c r="X3207" s="242"/>
      <c r="Y3207" s="242"/>
      <c r="Z3207" s="242"/>
      <c r="AA3207" s="242"/>
      <c r="AB3207" s="242"/>
      <c r="AC3207" s="243"/>
    </row>
    <row r="3208" spans="1:29" s="244" customFormat="1" ht="15" customHeight="1" x14ac:dyDescent="0.25">
      <c r="A3208" s="198"/>
      <c r="B3208" s="198"/>
      <c r="C3208" s="198"/>
      <c r="D3208" s="194"/>
      <c r="E3208" s="198"/>
      <c r="F3208" s="198"/>
      <c r="G3208" s="196" t="str">
        <f>IF(ISNA(VLOOKUP(E3208,'Rota Pattern Data'!$A:$B,2,FALSE)),"",VLOOKUP(E3208,'Rota Pattern Data'!$A:$B,2,FALSE))</f>
        <v/>
      </c>
      <c r="H3208" s="197"/>
      <c r="I3208" s="200"/>
      <c r="J3208" s="198"/>
      <c r="K3208" s="198"/>
      <c r="L3208" s="198"/>
      <c r="M3208" s="199"/>
      <c r="N3208" s="198"/>
      <c r="O3208" s="242"/>
      <c r="P3208" s="242"/>
      <c r="Q3208" s="242"/>
      <c r="R3208" s="242"/>
      <c r="S3208" s="242"/>
      <c r="T3208" s="242"/>
      <c r="U3208" s="242"/>
      <c r="V3208" s="242"/>
      <c r="W3208" s="242"/>
      <c r="X3208" s="242"/>
      <c r="Y3208" s="242"/>
      <c r="Z3208" s="242"/>
      <c r="AA3208" s="242"/>
      <c r="AB3208" s="242"/>
      <c r="AC3208" s="243"/>
    </row>
    <row r="3209" spans="1:29" s="244" customFormat="1" ht="15" customHeight="1" x14ac:dyDescent="0.25">
      <c r="A3209" s="198"/>
      <c r="B3209" s="198"/>
      <c r="C3209" s="198"/>
      <c r="D3209" s="194"/>
      <c r="E3209" s="198"/>
      <c r="F3209" s="198"/>
      <c r="G3209" s="196" t="str">
        <f>IF(ISNA(VLOOKUP(E3209,'Rota Pattern Data'!$A:$B,2,FALSE)),"",VLOOKUP(E3209,'Rota Pattern Data'!$A:$B,2,FALSE))</f>
        <v/>
      </c>
      <c r="H3209" s="197"/>
      <c r="I3209" s="200"/>
      <c r="J3209" s="198"/>
      <c r="K3209" s="198"/>
      <c r="L3209" s="198"/>
      <c r="M3209" s="199"/>
      <c r="N3209" s="198"/>
      <c r="O3209" s="242"/>
      <c r="P3209" s="242"/>
      <c r="Q3209" s="242"/>
      <c r="R3209" s="242"/>
      <c r="S3209" s="242"/>
      <c r="T3209" s="242"/>
      <c r="U3209" s="242"/>
      <c r="V3209" s="242"/>
      <c r="W3209" s="242"/>
      <c r="X3209" s="242"/>
      <c r="Y3209" s="242"/>
      <c r="Z3209" s="242"/>
      <c r="AA3209" s="242"/>
      <c r="AB3209" s="242"/>
      <c r="AC3209" s="243"/>
    </row>
    <row r="3210" spans="1:29" s="244" customFormat="1" ht="15" customHeight="1" x14ac:dyDescent="0.25">
      <c r="A3210" s="198"/>
      <c r="B3210" s="198"/>
      <c r="C3210" s="198"/>
      <c r="D3210" s="194"/>
      <c r="E3210" s="198"/>
      <c r="F3210" s="198"/>
      <c r="G3210" s="196" t="str">
        <f>IF(ISNA(VLOOKUP(E3210,'Rota Pattern Data'!$A:$B,2,FALSE)),"",VLOOKUP(E3210,'Rota Pattern Data'!$A:$B,2,FALSE))</f>
        <v/>
      </c>
      <c r="H3210" s="197"/>
      <c r="I3210" s="200"/>
      <c r="J3210" s="198"/>
      <c r="K3210" s="198"/>
      <c r="L3210" s="198"/>
      <c r="M3210" s="199"/>
      <c r="N3210" s="198"/>
      <c r="O3210" s="242"/>
      <c r="P3210" s="242"/>
      <c r="Q3210" s="242"/>
      <c r="R3210" s="242"/>
      <c r="S3210" s="242"/>
      <c r="T3210" s="242"/>
      <c r="U3210" s="242"/>
      <c r="V3210" s="242"/>
      <c r="W3210" s="242"/>
      <c r="X3210" s="242"/>
      <c r="Y3210" s="242"/>
      <c r="Z3210" s="242"/>
      <c r="AA3210" s="242"/>
      <c r="AB3210" s="242"/>
      <c r="AC3210" s="243"/>
    </row>
    <row r="3211" spans="1:29" s="244" customFormat="1" ht="15" customHeight="1" x14ac:dyDescent="0.25">
      <c r="A3211" s="198"/>
      <c r="B3211" s="198"/>
      <c r="C3211" s="198"/>
      <c r="D3211" s="194"/>
      <c r="E3211" s="198"/>
      <c r="F3211" s="198"/>
      <c r="G3211" s="196" t="str">
        <f>IF(ISNA(VLOOKUP(E3211,'Rota Pattern Data'!$A:$B,2,FALSE)),"",VLOOKUP(E3211,'Rota Pattern Data'!$A:$B,2,FALSE))</f>
        <v/>
      </c>
      <c r="H3211" s="197"/>
      <c r="I3211" s="200"/>
      <c r="J3211" s="198"/>
      <c r="K3211" s="198"/>
      <c r="L3211" s="198"/>
      <c r="M3211" s="199"/>
      <c r="N3211" s="198"/>
      <c r="O3211" s="242"/>
      <c r="P3211" s="242"/>
      <c r="Q3211" s="242"/>
      <c r="R3211" s="242"/>
      <c r="S3211" s="242"/>
      <c r="T3211" s="242"/>
      <c r="U3211" s="242"/>
      <c r="V3211" s="242"/>
      <c r="W3211" s="242"/>
      <c r="X3211" s="242"/>
      <c r="Y3211" s="242"/>
      <c r="Z3211" s="242"/>
      <c r="AA3211" s="242"/>
      <c r="AB3211" s="242"/>
      <c r="AC3211" s="243"/>
    </row>
    <row r="3212" spans="1:29" s="244" customFormat="1" ht="15" customHeight="1" x14ac:dyDescent="0.25">
      <c r="A3212" s="198"/>
      <c r="B3212" s="198"/>
      <c r="C3212" s="198"/>
      <c r="D3212" s="194"/>
      <c r="E3212" s="198"/>
      <c r="F3212" s="198"/>
      <c r="G3212" s="196" t="str">
        <f>IF(ISNA(VLOOKUP(E3212,'Rota Pattern Data'!$A:$B,2,FALSE)),"",VLOOKUP(E3212,'Rota Pattern Data'!$A:$B,2,FALSE))</f>
        <v/>
      </c>
      <c r="H3212" s="197"/>
      <c r="I3212" s="200"/>
      <c r="J3212" s="198"/>
      <c r="K3212" s="198"/>
      <c r="L3212" s="198"/>
      <c r="M3212" s="199"/>
      <c r="N3212" s="198"/>
      <c r="O3212" s="242"/>
      <c r="P3212" s="242"/>
      <c r="Q3212" s="242"/>
      <c r="R3212" s="242"/>
      <c r="S3212" s="242"/>
      <c r="T3212" s="242"/>
      <c r="U3212" s="242"/>
      <c r="V3212" s="242"/>
      <c r="W3212" s="242"/>
      <c r="X3212" s="242"/>
      <c r="Y3212" s="242"/>
      <c r="Z3212" s="242"/>
      <c r="AA3212" s="242"/>
      <c r="AB3212" s="242"/>
      <c r="AC3212" s="243"/>
    </row>
    <row r="3213" spans="1:29" s="244" customFormat="1" ht="15" customHeight="1" x14ac:dyDescent="0.25">
      <c r="A3213" s="198"/>
      <c r="B3213" s="198"/>
      <c r="C3213" s="198"/>
      <c r="D3213" s="194"/>
      <c r="E3213" s="198"/>
      <c r="F3213" s="198"/>
      <c r="G3213" s="196" t="str">
        <f>IF(ISNA(VLOOKUP(E3213,'Rota Pattern Data'!$A:$B,2,FALSE)),"",VLOOKUP(E3213,'Rota Pattern Data'!$A:$B,2,FALSE))</f>
        <v/>
      </c>
      <c r="H3213" s="197"/>
      <c r="I3213" s="200"/>
      <c r="J3213" s="198"/>
      <c r="K3213" s="198"/>
      <c r="L3213" s="198"/>
      <c r="M3213" s="199"/>
      <c r="N3213" s="198"/>
      <c r="O3213" s="242"/>
      <c r="P3213" s="242"/>
      <c r="Q3213" s="242"/>
      <c r="R3213" s="242"/>
      <c r="S3213" s="242"/>
      <c r="T3213" s="242"/>
      <c r="U3213" s="242"/>
      <c r="V3213" s="242"/>
      <c r="W3213" s="242"/>
      <c r="X3213" s="242"/>
      <c r="Y3213" s="242"/>
      <c r="Z3213" s="242"/>
      <c r="AA3213" s="242"/>
      <c r="AB3213" s="242"/>
      <c r="AC3213" s="243"/>
    </row>
    <row r="3214" spans="1:29" s="244" customFormat="1" ht="15" customHeight="1" x14ac:dyDescent="0.25">
      <c r="A3214" s="198"/>
      <c r="B3214" s="198"/>
      <c r="C3214" s="198"/>
      <c r="D3214" s="194"/>
      <c r="E3214" s="198"/>
      <c r="F3214" s="198"/>
      <c r="G3214" s="196" t="str">
        <f>IF(ISNA(VLOOKUP(E3214,'Rota Pattern Data'!$A:$B,2,FALSE)),"",VLOOKUP(E3214,'Rota Pattern Data'!$A:$B,2,FALSE))</f>
        <v/>
      </c>
      <c r="H3214" s="197"/>
      <c r="I3214" s="200"/>
      <c r="J3214" s="198"/>
      <c r="K3214" s="198"/>
      <c r="L3214" s="198"/>
      <c r="M3214" s="199"/>
      <c r="N3214" s="198"/>
      <c r="O3214" s="242"/>
      <c r="P3214" s="242"/>
      <c r="Q3214" s="242"/>
      <c r="R3214" s="242"/>
      <c r="S3214" s="242"/>
      <c r="T3214" s="242"/>
      <c r="U3214" s="242"/>
      <c r="V3214" s="242"/>
      <c r="W3214" s="242"/>
      <c r="X3214" s="242"/>
      <c r="Y3214" s="242"/>
      <c r="Z3214" s="242"/>
      <c r="AA3214" s="242"/>
      <c r="AB3214" s="242"/>
      <c r="AC3214" s="243"/>
    </row>
    <row r="3215" spans="1:29" s="244" customFormat="1" ht="15" customHeight="1" x14ac:dyDescent="0.25">
      <c r="A3215" s="198"/>
      <c r="B3215" s="198"/>
      <c r="C3215" s="198"/>
      <c r="D3215" s="194"/>
      <c r="E3215" s="198"/>
      <c r="F3215" s="198"/>
      <c r="G3215" s="196" t="str">
        <f>IF(ISNA(VLOOKUP(E3215,'Rota Pattern Data'!$A:$B,2,FALSE)),"",VLOOKUP(E3215,'Rota Pattern Data'!$A:$B,2,FALSE))</f>
        <v/>
      </c>
      <c r="H3215" s="197"/>
      <c r="I3215" s="200"/>
      <c r="J3215" s="198"/>
      <c r="K3215" s="198"/>
      <c r="L3215" s="198"/>
      <c r="M3215" s="199"/>
      <c r="N3215" s="198"/>
      <c r="O3215" s="242"/>
      <c r="P3215" s="242"/>
      <c r="Q3215" s="242"/>
      <c r="R3215" s="242"/>
      <c r="S3215" s="242"/>
      <c r="T3215" s="242"/>
      <c r="U3215" s="242"/>
      <c r="V3215" s="242"/>
      <c r="W3215" s="242"/>
      <c r="X3215" s="242"/>
      <c r="Y3215" s="242"/>
      <c r="Z3215" s="242"/>
      <c r="AA3215" s="242"/>
      <c r="AB3215" s="242"/>
      <c r="AC3215" s="243"/>
    </row>
    <row r="3216" spans="1:29" s="244" customFormat="1" ht="15" customHeight="1" x14ac:dyDescent="0.25">
      <c r="A3216" s="198"/>
      <c r="B3216" s="198"/>
      <c r="C3216" s="198"/>
      <c r="D3216" s="194"/>
      <c r="E3216" s="198"/>
      <c r="F3216" s="198"/>
      <c r="G3216" s="196" t="str">
        <f>IF(ISNA(VLOOKUP(E3216,'Rota Pattern Data'!$A:$B,2,FALSE)),"",VLOOKUP(E3216,'Rota Pattern Data'!$A:$B,2,FALSE))</f>
        <v/>
      </c>
      <c r="H3216" s="197"/>
      <c r="I3216" s="200"/>
      <c r="J3216" s="198"/>
      <c r="K3216" s="198"/>
      <c r="L3216" s="198"/>
      <c r="M3216" s="199"/>
      <c r="N3216" s="198"/>
      <c r="O3216" s="242"/>
      <c r="P3216" s="242"/>
      <c r="Q3216" s="242"/>
      <c r="R3216" s="242"/>
      <c r="S3216" s="242"/>
      <c r="T3216" s="242"/>
      <c r="U3216" s="242"/>
      <c r="V3216" s="242"/>
      <c r="W3216" s="242"/>
      <c r="X3216" s="242"/>
      <c r="Y3216" s="242"/>
      <c r="Z3216" s="242"/>
      <c r="AA3216" s="242"/>
      <c r="AB3216" s="242"/>
      <c r="AC3216" s="243"/>
    </row>
    <row r="3217" spans="1:29" s="244" customFormat="1" ht="15" customHeight="1" x14ac:dyDescent="0.25">
      <c r="A3217" s="198"/>
      <c r="B3217" s="198"/>
      <c r="C3217" s="198"/>
      <c r="D3217" s="194"/>
      <c r="E3217" s="198"/>
      <c r="F3217" s="198"/>
      <c r="G3217" s="196" t="str">
        <f>IF(ISNA(VLOOKUP(E3217,'Rota Pattern Data'!$A:$B,2,FALSE)),"",VLOOKUP(E3217,'Rota Pattern Data'!$A:$B,2,FALSE))</f>
        <v/>
      </c>
      <c r="H3217" s="197"/>
      <c r="I3217" s="200"/>
      <c r="J3217" s="198"/>
      <c r="K3217" s="198"/>
      <c r="L3217" s="198"/>
      <c r="M3217" s="199"/>
      <c r="N3217" s="198"/>
      <c r="O3217" s="242"/>
      <c r="P3217" s="242"/>
      <c r="Q3217" s="242"/>
      <c r="R3217" s="242"/>
      <c r="S3217" s="242"/>
      <c r="T3217" s="242"/>
      <c r="U3217" s="242"/>
      <c r="V3217" s="242"/>
      <c r="W3217" s="242"/>
      <c r="X3217" s="242"/>
      <c r="Y3217" s="242"/>
      <c r="Z3217" s="242"/>
      <c r="AA3217" s="242"/>
      <c r="AB3217" s="242"/>
      <c r="AC3217" s="243"/>
    </row>
    <row r="3218" spans="1:29" s="244" customFormat="1" ht="15" customHeight="1" x14ac:dyDescent="0.25">
      <c r="A3218" s="198"/>
      <c r="B3218" s="198"/>
      <c r="C3218" s="198"/>
      <c r="D3218" s="194"/>
      <c r="E3218" s="198"/>
      <c r="F3218" s="198"/>
      <c r="G3218" s="196" t="str">
        <f>IF(ISNA(VLOOKUP(E3218,'Rota Pattern Data'!$A:$B,2,FALSE)),"",VLOOKUP(E3218,'Rota Pattern Data'!$A:$B,2,FALSE))</f>
        <v/>
      </c>
      <c r="H3218" s="197"/>
      <c r="I3218" s="200"/>
      <c r="J3218" s="198"/>
      <c r="K3218" s="198"/>
      <c r="L3218" s="198"/>
      <c r="M3218" s="199"/>
      <c r="N3218" s="198"/>
      <c r="O3218" s="242"/>
      <c r="P3218" s="242"/>
      <c r="Q3218" s="242"/>
      <c r="R3218" s="242"/>
      <c r="S3218" s="242"/>
      <c r="T3218" s="242"/>
      <c r="U3218" s="242"/>
      <c r="V3218" s="242"/>
      <c r="W3218" s="242"/>
      <c r="X3218" s="242"/>
      <c r="Y3218" s="242"/>
      <c r="Z3218" s="242"/>
      <c r="AA3218" s="242"/>
      <c r="AB3218" s="242"/>
      <c r="AC3218" s="243"/>
    </row>
    <row r="3219" spans="1:29" s="244" customFormat="1" ht="15" customHeight="1" x14ac:dyDescent="0.25">
      <c r="A3219" s="198"/>
      <c r="B3219" s="198"/>
      <c r="C3219" s="198"/>
      <c r="D3219" s="194"/>
      <c r="E3219" s="198"/>
      <c r="F3219" s="198"/>
      <c r="G3219" s="196" t="str">
        <f>IF(ISNA(VLOOKUP(E3219,'Rota Pattern Data'!$A:$B,2,FALSE)),"",VLOOKUP(E3219,'Rota Pattern Data'!$A:$B,2,FALSE))</f>
        <v/>
      </c>
      <c r="H3219" s="197"/>
      <c r="I3219" s="200"/>
      <c r="J3219" s="198"/>
      <c r="K3219" s="198"/>
      <c r="L3219" s="198"/>
      <c r="M3219" s="199"/>
      <c r="N3219" s="198"/>
      <c r="O3219" s="242"/>
      <c r="P3219" s="242"/>
      <c r="Q3219" s="242"/>
      <c r="R3219" s="242"/>
      <c r="S3219" s="242"/>
      <c r="T3219" s="242"/>
      <c r="U3219" s="242"/>
      <c r="V3219" s="242"/>
      <c r="W3219" s="242"/>
      <c r="X3219" s="242"/>
      <c r="Y3219" s="242"/>
      <c r="Z3219" s="242"/>
      <c r="AA3219" s="242"/>
      <c r="AB3219" s="242"/>
      <c r="AC3219" s="243"/>
    </row>
    <row r="3220" spans="1:29" s="244" customFormat="1" ht="15" customHeight="1" x14ac:dyDescent="0.25">
      <c r="A3220" s="198"/>
      <c r="B3220" s="198"/>
      <c r="C3220" s="198"/>
      <c r="D3220" s="194"/>
      <c r="E3220" s="198"/>
      <c r="F3220" s="198"/>
      <c r="G3220" s="196" t="str">
        <f>IF(ISNA(VLOOKUP(E3220,'Rota Pattern Data'!$A:$B,2,FALSE)),"",VLOOKUP(E3220,'Rota Pattern Data'!$A:$B,2,FALSE))</f>
        <v/>
      </c>
      <c r="H3220" s="197"/>
      <c r="I3220" s="200"/>
      <c r="J3220" s="198"/>
      <c r="K3220" s="198"/>
      <c r="L3220" s="198"/>
      <c r="M3220" s="199"/>
      <c r="N3220" s="198"/>
      <c r="O3220" s="242"/>
      <c r="P3220" s="242"/>
      <c r="Q3220" s="242"/>
      <c r="R3220" s="242"/>
      <c r="S3220" s="242"/>
      <c r="T3220" s="242"/>
      <c r="U3220" s="242"/>
      <c r="V3220" s="242"/>
      <c r="W3220" s="242"/>
      <c r="X3220" s="242"/>
      <c r="Y3220" s="242"/>
      <c r="Z3220" s="242"/>
      <c r="AA3220" s="242"/>
      <c r="AB3220" s="242"/>
      <c r="AC3220" s="243"/>
    </row>
    <row r="3221" spans="1:29" s="244" customFormat="1" ht="15" customHeight="1" x14ac:dyDescent="0.25">
      <c r="A3221" s="198"/>
      <c r="B3221" s="198"/>
      <c r="C3221" s="198"/>
      <c r="D3221" s="194"/>
      <c r="E3221" s="198"/>
      <c r="F3221" s="198"/>
      <c r="G3221" s="196" t="str">
        <f>IF(ISNA(VLOOKUP(E3221,'Rota Pattern Data'!$A:$B,2,FALSE)),"",VLOOKUP(E3221,'Rota Pattern Data'!$A:$B,2,FALSE))</f>
        <v/>
      </c>
      <c r="H3221" s="197"/>
      <c r="I3221" s="200"/>
      <c r="J3221" s="198"/>
      <c r="K3221" s="198"/>
      <c r="L3221" s="198"/>
      <c r="M3221" s="199"/>
      <c r="N3221" s="198"/>
      <c r="O3221" s="242"/>
      <c r="P3221" s="242"/>
      <c r="Q3221" s="242"/>
      <c r="R3221" s="242"/>
      <c r="S3221" s="242"/>
      <c r="T3221" s="242"/>
      <c r="U3221" s="242"/>
      <c r="V3221" s="242"/>
      <c r="W3221" s="242"/>
      <c r="X3221" s="242"/>
      <c r="Y3221" s="242"/>
      <c r="Z3221" s="242"/>
      <c r="AA3221" s="242"/>
      <c r="AB3221" s="242"/>
      <c r="AC3221" s="243"/>
    </row>
    <row r="3222" spans="1:29" s="244" customFormat="1" ht="15" customHeight="1" x14ac:dyDescent="0.25">
      <c r="A3222" s="198"/>
      <c r="B3222" s="198"/>
      <c r="C3222" s="198"/>
      <c r="D3222" s="194"/>
      <c r="E3222" s="198"/>
      <c r="F3222" s="198"/>
      <c r="G3222" s="196" t="str">
        <f>IF(ISNA(VLOOKUP(E3222,'Rota Pattern Data'!$A:$B,2,FALSE)),"",VLOOKUP(E3222,'Rota Pattern Data'!$A:$B,2,FALSE))</f>
        <v/>
      </c>
      <c r="H3222" s="197"/>
      <c r="I3222" s="200"/>
      <c r="J3222" s="198"/>
      <c r="K3222" s="198"/>
      <c r="L3222" s="198"/>
      <c r="M3222" s="199"/>
      <c r="N3222" s="198"/>
      <c r="O3222" s="242"/>
      <c r="P3222" s="242"/>
      <c r="Q3222" s="242"/>
      <c r="R3222" s="242"/>
      <c r="S3222" s="242"/>
      <c r="T3222" s="242"/>
      <c r="U3222" s="242"/>
      <c r="V3222" s="242"/>
      <c r="W3222" s="242"/>
      <c r="X3222" s="242"/>
      <c r="Y3222" s="242"/>
      <c r="Z3222" s="242"/>
      <c r="AA3222" s="242"/>
      <c r="AB3222" s="242"/>
      <c r="AC3222" s="243"/>
    </row>
    <row r="3223" spans="1:29" s="244" customFormat="1" ht="15" customHeight="1" x14ac:dyDescent="0.25">
      <c r="A3223" s="198"/>
      <c r="B3223" s="198"/>
      <c r="C3223" s="198"/>
      <c r="D3223" s="194"/>
      <c r="E3223" s="198"/>
      <c r="F3223" s="198"/>
      <c r="G3223" s="196" t="str">
        <f>IF(ISNA(VLOOKUP(E3223,'Rota Pattern Data'!$A:$B,2,FALSE)),"",VLOOKUP(E3223,'Rota Pattern Data'!$A:$B,2,FALSE))</f>
        <v/>
      </c>
      <c r="H3223" s="197"/>
      <c r="I3223" s="200"/>
      <c r="J3223" s="198"/>
      <c r="K3223" s="198"/>
      <c r="L3223" s="198"/>
      <c r="M3223" s="199"/>
      <c r="N3223" s="198"/>
      <c r="O3223" s="242"/>
      <c r="P3223" s="242"/>
      <c r="Q3223" s="242"/>
      <c r="R3223" s="242"/>
      <c r="S3223" s="242"/>
      <c r="T3223" s="242"/>
      <c r="U3223" s="242"/>
      <c r="V3223" s="242"/>
      <c r="W3223" s="242"/>
      <c r="X3223" s="242"/>
      <c r="Y3223" s="242"/>
      <c r="Z3223" s="242"/>
      <c r="AA3223" s="242"/>
      <c r="AB3223" s="242"/>
      <c r="AC3223" s="243"/>
    </row>
    <row r="3224" spans="1:29" s="244" customFormat="1" ht="15" customHeight="1" x14ac:dyDescent="0.25">
      <c r="A3224" s="198"/>
      <c r="B3224" s="198"/>
      <c r="C3224" s="198"/>
      <c r="D3224" s="194"/>
      <c r="E3224" s="198"/>
      <c r="F3224" s="198"/>
      <c r="G3224" s="196" t="str">
        <f>IF(ISNA(VLOOKUP(E3224,'Rota Pattern Data'!$A:$B,2,FALSE)),"",VLOOKUP(E3224,'Rota Pattern Data'!$A:$B,2,FALSE))</f>
        <v/>
      </c>
      <c r="H3224" s="197"/>
      <c r="I3224" s="200"/>
      <c r="J3224" s="198"/>
      <c r="K3224" s="198"/>
      <c r="L3224" s="198"/>
      <c r="M3224" s="199"/>
      <c r="N3224" s="198"/>
      <c r="O3224" s="242"/>
      <c r="P3224" s="242"/>
      <c r="Q3224" s="242"/>
      <c r="R3224" s="242"/>
      <c r="S3224" s="242"/>
      <c r="T3224" s="242"/>
      <c r="U3224" s="242"/>
      <c r="V3224" s="242"/>
      <c r="W3224" s="242"/>
      <c r="X3224" s="242"/>
      <c r="Y3224" s="242"/>
      <c r="Z3224" s="242"/>
      <c r="AA3224" s="242"/>
      <c r="AB3224" s="242"/>
      <c r="AC3224" s="243"/>
    </row>
    <row r="3225" spans="1:29" s="244" customFormat="1" ht="15" customHeight="1" x14ac:dyDescent="0.25">
      <c r="A3225" s="198"/>
      <c r="B3225" s="198"/>
      <c r="C3225" s="198"/>
      <c r="D3225" s="194"/>
      <c r="E3225" s="198"/>
      <c r="F3225" s="198"/>
      <c r="G3225" s="196" t="str">
        <f>IF(ISNA(VLOOKUP(E3225,'Rota Pattern Data'!$A:$B,2,FALSE)),"",VLOOKUP(E3225,'Rota Pattern Data'!$A:$B,2,FALSE))</f>
        <v/>
      </c>
      <c r="H3225" s="197"/>
      <c r="I3225" s="200"/>
      <c r="J3225" s="198"/>
      <c r="K3225" s="198"/>
      <c r="L3225" s="198"/>
      <c r="M3225" s="199"/>
      <c r="N3225" s="198"/>
      <c r="O3225" s="242"/>
      <c r="P3225" s="242"/>
      <c r="Q3225" s="242"/>
      <c r="R3225" s="242"/>
      <c r="S3225" s="242"/>
      <c r="T3225" s="242"/>
      <c r="U3225" s="242"/>
      <c r="V3225" s="242"/>
      <c r="W3225" s="242"/>
      <c r="X3225" s="242"/>
      <c r="Y3225" s="242"/>
      <c r="Z3225" s="242"/>
      <c r="AA3225" s="242"/>
      <c r="AB3225" s="242"/>
      <c r="AC3225" s="243"/>
    </row>
    <row r="3226" spans="1:29" s="244" customFormat="1" ht="15" customHeight="1" x14ac:dyDescent="0.25">
      <c r="A3226" s="198"/>
      <c r="B3226" s="198"/>
      <c r="C3226" s="198"/>
      <c r="D3226" s="194"/>
      <c r="E3226" s="198"/>
      <c r="F3226" s="198"/>
      <c r="G3226" s="196" t="str">
        <f>IF(ISNA(VLOOKUP(E3226,'Rota Pattern Data'!$A:$B,2,FALSE)),"",VLOOKUP(E3226,'Rota Pattern Data'!$A:$B,2,FALSE))</f>
        <v/>
      </c>
      <c r="H3226" s="197"/>
      <c r="I3226" s="200"/>
      <c r="J3226" s="198"/>
      <c r="K3226" s="198"/>
      <c r="L3226" s="198"/>
      <c r="M3226" s="199"/>
      <c r="N3226" s="198"/>
      <c r="O3226" s="242"/>
      <c r="P3226" s="242"/>
      <c r="Q3226" s="242"/>
      <c r="R3226" s="242"/>
      <c r="S3226" s="242"/>
      <c r="T3226" s="242"/>
      <c r="U3226" s="242"/>
      <c r="V3226" s="242"/>
      <c r="W3226" s="242"/>
      <c r="X3226" s="242"/>
      <c r="Y3226" s="242"/>
      <c r="Z3226" s="242"/>
      <c r="AA3226" s="242"/>
      <c r="AB3226" s="242"/>
      <c r="AC3226" s="243"/>
    </row>
    <row r="3227" spans="1:29" s="244" customFormat="1" ht="15" customHeight="1" x14ac:dyDescent="0.25">
      <c r="A3227" s="198"/>
      <c r="B3227" s="198"/>
      <c r="C3227" s="198"/>
      <c r="D3227" s="194"/>
      <c r="E3227" s="198"/>
      <c r="F3227" s="198"/>
      <c r="G3227" s="196" t="str">
        <f>IF(ISNA(VLOOKUP(E3227,'Rota Pattern Data'!$A:$B,2,FALSE)),"",VLOOKUP(E3227,'Rota Pattern Data'!$A:$B,2,FALSE))</f>
        <v/>
      </c>
      <c r="H3227" s="197"/>
      <c r="I3227" s="200"/>
      <c r="J3227" s="198"/>
      <c r="K3227" s="198"/>
      <c r="L3227" s="198"/>
      <c r="M3227" s="199"/>
      <c r="N3227" s="198"/>
      <c r="O3227" s="242"/>
      <c r="P3227" s="242"/>
      <c r="Q3227" s="242"/>
      <c r="R3227" s="242"/>
      <c r="S3227" s="242"/>
      <c r="T3227" s="242"/>
      <c r="U3227" s="242"/>
      <c r="V3227" s="242"/>
      <c r="W3227" s="242"/>
      <c r="X3227" s="242"/>
      <c r="Y3227" s="242"/>
      <c r="Z3227" s="242"/>
      <c r="AA3227" s="242"/>
      <c r="AB3227" s="242"/>
      <c r="AC3227" s="243"/>
    </row>
    <row r="3228" spans="1:29" s="244" customFormat="1" ht="15" customHeight="1" x14ac:dyDescent="0.25">
      <c r="A3228" s="198"/>
      <c r="B3228" s="198"/>
      <c r="C3228" s="198"/>
      <c r="D3228" s="194"/>
      <c r="E3228" s="198"/>
      <c r="F3228" s="198"/>
      <c r="G3228" s="196" t="str">
        <f>IF(ISNA(VLOOKUP(E3228,'Rota Pattern Data'!$A:$B,2,FALSE)),"",VLOOKUP(E3228,'Rota Pattern Data'!$A:$B,2,FALSE))</f>
        <v/>
      </c>
      <c r="H3228" s="197"/>
      <c r="I3228" s="200"/>
      <c r="J3228" s="198"/>
      <c r="K3228" s="198"/>
      <c r="L3228" s="198"/>
      <c r="M3228" s="199"/>
      <c r="N3228" s="198"/>
      <c r="O3228" s="242"/>
      <c r="P3228" s="242"/>
      <c r="Q3228" s="242"/>
      <c r="R3228" s="242"/>
      <c r="S3228" s="242"/>
      <c r="T3228" s="242"/>
      <c r="U3228" s="242"/>
      <c r="V3228" s="242"/>
      <c r="W3228" s="242"/>
      <c r="X3228" s="242"/>
      <c r="Y3228" s="242"/>
      <c r="Z3228" s="242"/>
      <c r="AA3228" s="242"/>
      <c r="AB3228" s="242"/>
      <c r="AC3228" s="243"/>
    </row>
    <row r="3229" spans="1:29" s="244" customFormat="1" ht="15" customHeight="1" x14ac:dyDescent="0.25">
      <c r="A3229" s="198"/>
      <c r="B3229" s="198"/>
      <c r="C3229" s="198"/>
      <c r="D3229" s="194"/>
      <c r="E3229" s="198"/>
      <c r="F3229" s="198"/>
      <c r="G3229" s="196" t="str">
        <f>IF(ISNA(VLOOKUP(E3229,'Rota Pattern Data'!$A:$B,2,FALSE)),"",VLOOKUP(E3229,'Rota Pattern Data'!$A:$B,2,FALSE))</f>
        <v/>
      </c>
      <c r="H3229" s="197"/>
      <c r="I3229" s="200"/>
      <c r="J3229" s="198"/>
      <c r="K3229" s="198"/>
      <c r="L3229" s="198"/>
      <c r="M3229" s="199"/>
      <c r="N3229" s="198"/>
      <c r="O3229" s="242"/>
      <c r="P3229" s="242"/>
      <c r="Q3229" s="242"/>
      <c r="R3229" s="242"/>
      <c r="S3229" s="242"/>
      <c r="T3229" s="242"/>
      <c r="U3229" s="242"/>
      <c r="V3229" s="242"/>
      <c r="W3229" s="242"/>
      <c r="X3229" s="242"/>
      <c r="Y3229" s="242"/>
      <c r="Z3229" s="242"/>
      <c r="AA3229" s="242"/>
      <c r="AB3229" s="242"/>
      <c r="AC3229" s="243"/>
    </row>
    <row r="3230" spans="1:29" s="244" customFormat="1" ht="15" customHeight="1" x14ac:dyDescent="0.25">
      <c r="A3230" s="198"/>
      <c r="B3230" s="198"/>
      <c r="C3230" s="198"/>
      <c r="D3230" s="194"/>
      <c r="E3230" s="198"/>
      <c r="F3230" s="198"/>
      <c r="G3230" s="196" t="str">
        <f>IF(ISNA(VLOOKUP(E3230,'Rota Pattern Data'!$A:$B,2,FALSE)),"",VLOOKUP(E3230,'Rota Pattern Data'!$A:$B,2,FALSE))</f>
        <v/>
      </c>
      <c r="H3230" s="197"/>
      <c r="I3230" s="200"/>
      <c r="J3230" s="198"/>
      <c r="K3230" s="198"/>
      <c r="L3230" s="198"/>
      <c r="M3230" s="199"/>
      <c r="N3230" s="198"/>
      <c r="O3230" s="242"/>
      <c r="P3230" s="242"/>
      <c r="Q3230" s="242"/>
      <c r="R3230" s="242"/>
      <c r="S3230" s="242"/>
      <c r="T3230" s="242"/>
      <c r="U3230" s="242"/>
      <c r="V3230" s="242"/>
      <c r="W3230" s="242"/>
      <c r="X3230" s="242"/>
      <c r="Y3230" s="242"/>
      <c r="Z3230" s="242"/>
      <c r="AA3230" s="242"/>
      <c r="AB3230" s="242"/>
      <c r="AC3230" s="243"/>
    </row>
    <row r="3231" spans="1:29" s="244" customFormat="1" ht="15" customHeight="1" x14ac:dyDescent="0.25">
      <c r="A3231" s="198"/>
      <c r="B3231" s="198"/>
      <c r="C3231" s="198"/>
      <c r="D3231" s="194"/>
      <c r="E3231" s="198"/>
      <c r="F3231" s="198"/>
      <c r="G3231" s="196" t="str">
        <f>IF(ISNA(VLOOKUP(E3231,'Rota Pattern Data'!$A:$B,2,FALSE)),"",VLOOKUP(E3231,'Rota Pattern Data'!$A:$B,2,FALSE))</f>
        <v/>
      </c>
      <c r="H3231" s="197"/>
      <c r="I3231" s="200"/>
      <c r="J3231" s="198"/>
      <c r="K3231" s="198"/>
      <c r="L3231" s="198"/>
      <c r="M3231" s="199"/>
      <c r="N3231" s="198"/>
      <c r="O3231" s="242"/>
      <c r="P3231" s="242"/>
      <c r="Q3231" s="242"/>
      <c r="R3231" s="242"/>
      <c r="S3231" s="242"/>
      <c r="T3231" s="242"/>
      <c r="U3231" s="242"/>
      <c r="V3231" s="242"/>
      <c r="W3231" s="242"/>
      <c r="X3231" s="242"/>
      <c r="Y3231" s="242"/>
      <c r="Z3231" s="242"/>
      <c r="AA3231" s="242"/>
      <c r="AB3231" s="242"/>
      <c r="AC3231" s="243"/>
    </row>
    <row r="3232" spans="1:29" s="244" customFormat="1" ht="15" customHeight="1" x14ac:dyDescent="0.25">
      <c r="A3232" s="198"/>
      <c r="B3232" s="198"/>
      <c r="C3232" s="198"/>
      <c r="D3232" s="194"/>
      <c r="E3232" s="198"/>
      <c r="F3232" s="198"/>
      <c r="G3232" s="196" t="str">
        <f>IF(ISNA(VLOOKUP(E3232,'Rota Pattern Data'!$A:$B,2,FALSE)),"",VLOOKUP(E3232,'Rota Pattern Data'!$A:$B,2,FALSE))</f>
        <v/>
      </c>
      <c r="H3232" s="197"/>
      <c r="I3232" s="200"/>
      <c r="J3232" s="198"/>
      <c r="K3232" s="198"/>
      <c r="L3232" s="198"/>
      <c r="M3232" s="199"/>
      <c r="N3232" s="198"/>
      <c r="O3232" s="242"/>
      <c r="P3232" s="242"/>
      <c r="Q3232" s="242"/>
      <c r="R3232" s="242"/>
      <c r="S3232" s="242"/>
      <c r="T3232" s="242"/>
      <c r="U3232" s="242"/>
      <c r="V3232" s="242"/>
      <c r="W3232" s="242"/>
      <c r="X3232" s="242"/>
      <c r="Y3232" s="242"/>
      <c r="Z3232" s="242"/>
      <c r="AA3232" s="242"/>
      <c r="AB3232" s="242"/>
      <c r="AC3232" s="243"/>
    </row>
    <row r="3233" spans="1:29" s="244" customFormat="1" ht="15" customHeight="1" x14ac:dyDescent="0.25">
      <c r="A3233" s="198"/>
      <c r="B3233" s="198"/>
      <c r="C3233" s="198"/>
      <c r="D3233" s="194"/>
      <c r="E3233" s="198"/>
      <c r="F3233" s="198"/>
      <c r="G3233" s="196" t="str">
        <f>IF(ISNA(VLOOKUP(E3233,'Rota Pattern Data'!$A:$B,2,FALSE)),"",VLOOKUP(E3233,'Rota Pattern Data'!$A:$B,2,FALSE))</f>
        <v/>
      </c>
      <c r="H3233" s="197"/>
      <c r="I3233" s="200"/>
      <c r="J3233" s="198"/>
      <c r="K3233" s="198"/>
      <c r="L3233" s="198"/>
      <c r="M3233" s="199"/>
      <c r="N3233" s="198"/>
      <c r="O3233" s="242"/>
      <c r="P3233" s="242"/>
      <c r="Q3233" s="242"/>
      <c r="R3233" s="242"/>
      <c r="S3233" s="242"/>
      <c r="T3233" s="242"/>
      <c r="U3233" s="242"/>
      <c r="V3233" s="242"/>
      <c r="W3233" s="242"/>
      <c r="X3233" s="242"/>
      <c r="Y3233" s="242"/>
      <c r="Z3233" s="242"/>
      <c r="AA3233" s="242"/>
      <c r="AB3233" s="242"/>
      <c r="AC3233" s="243"/>
    </row>
    <row r="3234" spans="1:29" s="244" customFormat="1" ht="15" customHeight="1" x14ac:dyDescent="0.25">
      <c r="A3234" s="198"/>
      <c r="B3234" s="198"/>
      <c r="C3234" s="198"/>
      <c r="D3234" s="194"/>
      <c r="E3234" s="198"/>
      <c r="F3234" s="198"/>
      <c r="G3234" s="196" t="str">
        <f>IF(ISNA(VLOOKUP(E3234,'Rota Pattern Data'!$A:$B,2,FALSE)),"",VLOOKUP(E3234,'Rota Pattern Data'!$A:$B,2,FALSE))</f>
        <v/>
      </c>
      <c r="H3234" s="197"/>
      <c r="I3234" s="200"/>
      <c r="J3234" s="198"/>
      <c r="K3234" s="198"/>
      <c r="L3234" s="198"/>
      <c r="M3234" s="199"/>
      <c r="N3234" s="198"/>
      <c r="O3234" s="242"/>
      <c r="P3234" s="242"/>
      <c r="Q3234" s="242"/>
      <c r="R3234" s="242"/>
      <c r="S3234" s="242"/>
      <c r="T3234" s="242"/>
      <c r="U3234" s="242"/>
      <c r="V3234" s="242"/>
      <c r="W3234" s="242"/>
      <c r="X3234" s="242"/>
      <c r="Y3234" s="242"/>
      <c r="Z3234" s="242"/>
      <c r="AA3234" s="242"/>
      <c r="AB3234" s="242"/>
      <c r="AC3234" s="243"/>
    </row>
    <row r="3235" spans="1:29" s="244" customFormat="1" ht="15" customHeight="1" x14ac:dyDescent="0.25">
      <c r="A3235" s="198"/>
      <c r="B3235" s="198"/>
      <c r="C3235" s="198"/>
      <c r="D3235" s="194"/>
      <c r="E3235" s="198"/>
      <c r="F3235" s="198"/>
      <c r="G3235" s="196" t="str">
        <f>IF(ISNA(VLOOKUP(E3235,'Rota Pattern Data'!$A:$B,2,FALSE)),"",VLOOKUP(E3235,'Rota Pattern Data'!$A:$B,2,FALSE))</f>
        <v/>
      </c>
      <c r="H3235" s="197"/>
      <c r="I3235" s="200"/>
      <c r="J3235" s="198"/>
      <c r="K3235" s="198"/>
      <c r="L3235" s="198"/>
      <c r="M3235" s="199"/>
      <c r="N3235" s="198"/>
      <c r="O3235" s="242"/>
      <c r="P3235" s="242"/>
      <c r="Q3235" s="242"/>
      <c r="R3235" s="242"/>
      <c r="S3235" s="242"/>
      <c r="T3235" s="242"/>
      <c r="U3235" s="242"/>
      <c r="V3235" s="242"/>
      <c r="W3235" s="242"/>
      <c r="X3235" s="242"/>
      <c r="Y3235" s="242"/>
      <c r="Z3235" s="242"/>
      <c r="AA3235" s="242"/>
      <c r="AB3235" s="242"/>
      <c r="AC3235" s="243"/>
    </row>
    <row r="3236" spans="1:29" s="244" customFormat="1" ht="15" customHeight="1" x14ac:dyDescent="0.25">
      <c r="A3236" s="198"/>
      <c r="B3236" s="198"/>
      <c r="C3236" s="198"/>
      <c r="D3236" s="194"/>
      <c r="E3236" s="198"/>
      <c r="F3236" s="198"/>
      <c r="G3236" s="196" t="str">
        <f>IF(ISNA(VLOOKUP(E3236,'Rota Pattern Data'!$A:$B,2,FALSE)),"",VLOOKUP(E3236,'Rota Pattern Data'!$A:$B,2,FALSE))</f>
        <v/>
      </c>
      <c r="H3236" s="197"/>
      <c r="I3236" s="200"/>
      <c r="J3236" s="198"/>
      <c r="K3236" s="198"/>
      <c r="L3236" s="198"/>
      <c r="M3236" s="199"/>
      <c r="N3236" s="198"/>
      <c r="O3236" s="242"/>
      <c r="P3236" s="242"/>
      <c r="Q3236" s="242"/>
      <c r="R3236" s="242"/>
      <c r="S3236" s="242"/>
      <c r="T3236" s="242"/>
      <c r="U3236" s="242"/>
      <c r="V3236" s="242"/>
      <c r="W3236" s="242"/>
      <c r="X3236" s="242"/>
      <c r="Y3236" s="242"/>
      <c r="Z3236" s="242"/>
      <c r="AA3236" s="242"/>
      <c r="AB3236" s="242"/>
      <c r="AC3236" s="243"/>
    </row>
    <row r="3237" spans="1:29" s="244" customFormat="1" ht="15" customHeight="1" x14ac:dyDescent="0.25">
      <c r="A3237" s="198"/>
      <c r="B3237" s="198"/>
      <c r="C3237" s="198"/>
      <c r="D3237" s="194"/>
      <c r="E3237" s="198"/>
      <c r="F3237" s="198"/>
      <c r="G3237" s="196" t="str">
        <f>IF(ISNA(VLOOKUP(E3237,'Rota Pattern Data'!$A:$B,2,FALSE)),"",VLOOKUP(E3237,'Rota Pattern Data'!$A:$B,2,FALSE))</f>
        <v/>
      </c>
      <c r="H3237" s="197"/>
      <c r="I3237" s="200"/>
      <c r="J3237" s="198"/>
      <c r="K3237" s="198"/>
      <c r="L3237" s="198"/>
      <c r="M3237" s="199"/>
      <c r="N3237" s="198"/>
      <c r="O3237" s="242"/>
      <c r="P3237" s="242"/>
      <c r="Q3237" s="242"/>
      <c r="R3237" s="242"/>
      <c r="S3237" s="242"/>
      <c r="T3237" s="242"/>
      <c r="U3237" s="242"/>
      <c r="V3237" s="242"/>
      <c r="W3237" s="242"/>
      <c r="X3237" s="242"/>
      <c r="Y3237" s="242"/>
      <c r="Z3237" s="242"/>
      <c r="AA3237" s="242"/>
      <c r="AB3237" s="242"/>
      <c r="AC3237" s="243"/>
    </row>
    <row r="3238" spans="1:29" s="244" customFormat="1" ht="15" customHeight="1" x14ac:dyDescent="0.25">
      <c r="A3238" s="198"/>
      <c r="B3238" s="198"/>
      <c r="C3238" s="198"/>
      <c r="D3238" s="194"/>
      <c r="E3238" s="198"/>
      <c r="F3238" s="198"/>
      <c r="G3238" s="196" t="str">
        <f>IF(ISNA(VLOOKUP(E3238,'Rota Pattern Data'!$A:$B,2,FALSE)),"",VLOOKUP(E3238,'Rota Pattern Data'!$A:$B,2,FALSE))</f>
        <v/>
      </c>
      <c r="H3238" s="197"/>
      <c r="I3238" s="200"/>
      <c r="J3238" s="198"/>
      <c r="K3238" s="198"/>
      <c r="L3238" s="198"/>
      <c r="M3238" s="199"/>
      <c r="N3238" s="198"/>
      <c r="O3238" s="242"/>
      <c r="P3238" s="242"/>
      <c r="Q3238" s="242"/>
      <c r="R3238" s="242"/>
      <c r="S3238" s="242"/>
      <c r="T3238" s="242"/>
      <c r="U3238" s="242"/>
      <c r="V3238" s="242"/>
      <c r="W3238" s="242"/>
      <c r="X3238" s="242"/>
      <c r="Y3238" s="242"/>
      <c r="Z3238" s="242"/>
      <c r="AA3238" s="242"/>
      <c r="AB3238" s="242"/>
      <c r="AC3238" s="243"/>
    </row>
    <row r="3239" spans="1:29" s="244" customFormat="1" ht="15" customHeight="1" x14ac:dyDescent="0.25">
      <c r="A3239" s="198"/>
      <c r="B3239" s="198"/>
      <c r="C3239" s="198"/>
      <c r="D3239" s="194"/>
      <c r="E3239" s="198"/>
      <c r="F3239" s="198"/>
      <c r="G3239" s="196" t="str">
        <f>IF(ISNA(VLOOKUP(E3239,'Rota Pattern Data'!$A:$B,2,FALSE)),"",VLOOKUP(E3239,'Rota Pattern Data'!$A:$B,2,FALSE))</f>
        <v/>
      </c>
      <c r="H3239" s="197"/>
      <c r="I3239" s="200"/>
      <c r="J3239" s="198"/>
      <c r="K3239" s="198"/>
      <c r="L3239" s="198"/>
      <c r="M3239" s="199"/>
      <c r="N3239" s="198"/>
      <c r="O3239" s="242"/>
      <c r="P3239" s="242"/>
      <c r="Q3239" s="242"/>
      <c r="R3239" s="242"/>
      <c r="S3239" s="242"/>
      <c r="T3239" s="242"/>
      <c r="U3239" s="242"/>
      <c r="V3239" s="242"/>
      <c r="W3239" s="242"/>
      <c r="X3239" s="242"/>
      <c r="Y3239" s="242"/>
      <c r="Z3239" s="242"/>
      <c r="AA3239" s="242"/>
      <c r="AB3239" s="242"/>
      <c r="AC3239" s="243"/>
    </row>
    <row r="3240" spans="1:29" s="244" customFormat="1" ht="15" customHeight="1" x14ac:dyDescent="0.25">
      <c r="A3240" s="198"/>
      <c r="B3240" s="198"/>
      <c r="C3240" s="198"/>
      <c r="D3240" s="194"/>
      <c r="E3240" s="198"/>
      <c r="F3240" s="198"/>
      <c r="G3240" s="196" t="str">
        <f>IF(ISNA(VLOOKUP(E3240,'Rota Pattern Data'!$A:$B,2,FALSE)),"",VLOOKUP(E3240,'Rota Pattern Data'!$A:$B,2,FALSE))</f>
        <v/>
      </c>
      <c r="H3240" s="197"/>
      <c r="I3240" s="200"/>
      <c r="J3240" s="198"/>
      <c r="K3240" s="198"/>
      <c r="L3240" s="198"/>
      <c r="M3240" s="199"/>
      <c r="N3240" s="198"/>
      <c r="O3240" s="242"/>
      <c r="P3240" s="242"/>
      <c r="Q3240" s="242"/>
      <c r="R3240" s="242"/>
      <c r="S3240" s="242"/>
      <c r="T3240" s="242"/>
      <c r="U3240" s="242"/>
      <c r="V3240" s="242"/>
      <c r="W3240" s="242"/>
      <c r="X3240" s="242"/>
      <c r="Y3240" s="242"/>
      <c r="Z3240" s="242"/>
      <c r="AA3240" s="242"/>
      <c r="AB3240" s="242"/>
      <c r="AC3240" s="243"/>
    </row>
    <row r="3241" spans="1:29" s="244" customFormat="1" ht="15" customHeight="1" x14ac:dyDescent="0.25">
      <c r="A3241" s="198"/>
      <c r="B3241" s="198"/>
      <c r="C3241" s="198"/>
      <c r="D3241" s="194"/>
      <c r="E3241" s="198"/>
      <c r="F3241" s="198"/>
      <c r="G3241" s="196" t="str">
        <f>IF(ISNA(VLOOKUP(E3241,'Rota Pattern Data'!$A:$B,2,FALSE)),"",VLOOKUP(E3241,'Rota Pattern Data'!$A:$B,2,FALSE))</f>
        <v/>
      </c>
      <c r="H3241" s="197"/>
      <c r="I3241" s="200"/>
      <c r="J3241" s="198"/>
      <c r="K3241" s="198"/>
      <c r="L3241" s="198"/>
      <c r="M3241" s="199"/>
      <c r="N3241" s="198"/>
      <c r="O3241" s="242"/>
      <c r="P3241" s="242"/>
      <c r="Q3241" s="242"/>
      <c r="R3241" s="242"/>
      <c r="S3241" s="242"/>
      <c r="T3241" s="242"/>
      <c r="U3241" s="242"/>
      <c r="V3241" s="242"/>
      <c r="W3241" s="242"/>
      <c r="X3241" s="242"/>
      <c r="Y3241" s="242"/>
      <c r="Z3241" s="242"/>
      <c r="AA3241" s="242"/>
      <c r="AB3241" s="242"/>
      <c r="AC3241" s="243"/>
    </row>
    <row r="3242" spans="1:29" s="244" customFormat="1" ht="15" customHeight="1" x14ac:dyDescent="0.25">
      <c r="A3242" s="198"/>
      <c r="B3242" s="198"/>
      <c r="C3242" s="198"/>
      <c r="D3242" s="194"/>
      <c r="E3242" s="198"/>
      <c r="F3242" s="198"/>
      <c r="G3242" s="196" t="str">
        <f>IF(ISNA(VLOOKUP(E3242,'Rota Pattern Data'!$A:$B,2,FALSE)),"",VLOOKUP(E3242,'Rota Pattern Data'!$A:$B,2,FALSE))</f>
        <v/>
      </c>
      <c r="H3242" s="197"/>
      <c r="I3242" s="200"/>
      <c r="J3242" s="198"/>
      <c r="K3242" s="198"/>
      <c r="L3242" s="198"/>
      <c r="M3242" s="199"/>
      <c r="N3242" s="198"/>
      <c r="O3242" s="242"/>
      <c r="P3242" s="242"/>
      <c r="Q3242" s="242"/>
      <c r="R3242" s="242"/>
      <c r="S3242" s="242"/>
      <c r="T3242" s="242"/>
      <c r="U3242" s="242"/>
      <c r="V3242" s="242"/>
      <c r="W3242" s="242"/>
      <c r="X3242" s="242"/>
      <c r="Y3242" s="242"/>
      <c r="Z3242" s="242"/>
      <c r="AA3242" s="242"/>
      <c r="AB3242" s="242"/>
      <c r="AC3242" s="243"/>
    </row>
    <row r="3243" spans="1:29" s="244" customFormat="1" ht="15" customHeight="1" x14ac:dyDescent="0.25">
      <c r="A3243" s="198"/>
      <c r="B3243" s="198"/>
      <c r="C3243" s="198"/>
      <c r="D3243" s="194"/>
      <c r="E3243" s="198"/>
      <c r="F3243" s="198"/>
      <c r="G3243" s="196" t="str">
        <f>IF(ISNA(VLOOKUP(E3243,'Rota Pattern Data'!$A:$B,2,FALSE)),"",VLOOKUP(E3243,'Rota Pattern Data'!$A:$B,2,FALSE))</f>
        <v/>
      </c>
      <c r="H3243" s="197"/>
      <c r="I3243" s="200"/>
      <c r="J3243" s="198"/>
      <c r="K3243" s="198"/>
      <c r="L3243" s="198"/>
      <c r="M3243" s="199"/>
      <c r="N3243" s="198"/>
      <c r="O3243" s="242"/>
      <c r="P3243" s="242"/>
      <c r="Q3243" s="242"/>
      <c r="R3243" s="242"/>
      <c r="S3243" s="242"/>
      <c r="T3243" s="242"/>
      <c r="U3243" s="242"/>
      <c r="V3243" s="242"/>
      <c r="W3243" s="242"/>
      <c r="X3243" s="242"/>
      <c r="Y3243" s="242"/>
      <c r="Z3243" s="242"/>
      <c r="AA3243" s="242"/>
      <c r="AB3243" s="242"/>
      <c r="AC3243" s="243"/>
    </row>
    <row r="3244" spans="1:29" s="244" customFormat="1" ht="15" customHeight="1" x14ac:dyDescent="0.25">
      <c r="A3244" s="198"/>
      <c r="B3244" s="198"/>
      <c r="C3244" s="198"/>
      <c r="D3244" s="194"/>
      <c r="E3244" s="198"/>
      <c r="F3244" s="198"/>
      <c r="G3244" s="196" t="str">
        <f>IF(ISNA(VLOOKUP(E3244,'Rota Pattern Data'!$A:$B,2,FALSE)),"",VLOOKUP(E3244,'Rota Pattern Data'!$A:$B,2,FALSE))</f>
        <v/>
      </c>
      <c r="H3244" s="197"/>
      <c r="I3244" s="200"/>
      <c r="J3244" s="198"/>
      <c r="K3244" s="198"/>
      <c r="L3244" s="198"/>
      <c r="M3244" s="199"/>
      <c r="N3244" s="198"/>
      <c r="O3244" s="242"/>
      <c r="P3244" s="242"/>
      <c r="Q3244" s="242"/>
      <c r="R3244" s="242"/>
      <c r="S3244" s="242"/>
      <c r="T3244" s="242"/>
      <c r="U3244" s="242"/>
      <c r="V3244" s="242"/>
      <c r="W3244" s="242"/>
      <c r="X3244" s="242"/>
      <c r="Y3244" s="242"/>
      <c r="Z3244" s="242"/>
      <c r="AA3244" s="242"/>
      <c r="AB3244" s="242"/>
      <c r="AC3244" s="243"/>
    </row>
    <row r="3245" spans="1:29" s="244" customFormat="1" ht="15" customHeight="1" x14ac:dyDescent="0.25">
      <c r="A3245" s="198"/>
      <c r="B3245" s="198"/>
      <c r="C3245" s="198"/>
      <c r="D3245" s="194"/>
      <c r="E3245" s="198"/>
      <c r="F3245" s="198"/>
      <c r="G3245" s="196" t="str">
        <f>IF(ISNA(VLOOKUP(E3245,'Rota Pattern Data'!$A:$B,2,FALSE)),"",VLOOKUP(E3245,'Rota Pattern Data'!$A:$B,2,FALSE))</f>
        <v/>
      </c>
      <c r="H3245" s="197"/>
      <c r="I3245" s="200"/>
      <c r="J3245" s="198"/>
      <c r="K3245" s="198"/>
      <c r="L3245" s="198"/>
      <c r="M3245" s="199"/>
      <c r="N3245" s="198"/>
      <c r="O3245" s="242"/>
      <c r="P3245" s="242"/>
      <c r="Q3245" s="242"/>
      <c r="R3245" s="242"/>
      <c r="S3245" s="242"/>
      <c r="T3245" s="242"/>
      <c r="U3245" s="242"/>
      <c r="V3245" s="242"/>
      <c r="W3245" s="242"/>
      <c r="X3245" s="242"/>
      <c r="Y3245" s="242"/>
      <c r="Z3245" s="242"/>
      <c r="AA3245" s="242"/>
      <c r="AB3245" s="242"/>
      <c r="AC3245" s="243"/>
    </row>
    <row r="3246" spans="1:29" s="244" customFormat="1" ht="15" customHeight="1" x14ac:dyDescent="0.25">
      <c r="A3246" s="198"/>
      <c r="B3246" s="198"/>
      <c r="C3246" s="198"/>
      <c r="D3246" s="194"/>
      <c r="E3246" s="198"/>
      <c r="F3246" s="198"/>
      <c r="G3246" s="196" t="str">
        <f>IF(ISNA(VLOOKUP(E3246,'Rota Pattern Data'!$A:$B,2,FALSE)),"",VLOOKUP(E3246,'Rota Pattern Data'!$A:$B,2,FALSE))</f>
        <v/>
      </c>
      <c r="H3246" s="197"/>
      <c r="I3246" s="200"/>
      <c r="J3246" s="198"/>
      <c r="K3246" s="198"/>
      <c r="L3246" s="198"/>
      <c r="M3246" s="199"/>
      <c r="N3246" s="198"/>
      <c r="O3246" s="242"/>
      <c r="P3246" s="242"/>
      <c r="Q3246" s="242"/>
      <c r="R3246" s="242"/>
      <c r="S3246" s="242"/>
      <c r="T3246" s="242"/>
      <c r="U3246" s="242"/>
      <c r="V3246" s="242"/>
      <c r="W3246" s="242"/>
      <c r="X3246" s="242"/>
      <c r="Y3246" s="242"/>
      <c r="Z3246" s="242"/>
      <c r="AA3246" s="242"/>
      <c r="AB3246" s="242"/>
      <c r="AC3246" s="243"/>
    </row>
    <row r="3247" spans="1:29" s="244" customFormat="1" ht="15" customHeight="1" x14ac:dyDescent="0.25">
      <c r="A3247" s="198"/>
      <c r="B3247" s="198"/>
      <c r="C3247" s="198"/>
      <c r="D3247" s="194"/>
      <c r="E3247" s="198"/>
      <c r="F3247" s="198"/>
      <c r="G3247" s="196" t="str">
        <f>IF(ISNA(VLOOKUP(E3247,'Rota Pattern Data'!$A:$B,2,FALSE)),"",VLOOKUP(E3247,'Rota Pattern Data'!$A:$B,2,FALSE))</f>
        <v/>
      </c>
      <c r="H3247" s="197"/>
      <c r="I3247" s="200"/>
      <c r="J3247" s="198"/>
      <c r="K3247" s="198"/>
      <c r="L3247" s="198"/>
      <c r="M3247" s="199"/>
      <c r="N3247" s="198"/>
      <c r="O3247" s="242"/>
      <c r="P3247" s="242"/>
      <c r="Q3247" s="242"/>
      <c r="R3247" s="242"/>
      <c r="S3247" s="242"/>
      <c r="T3247" s="242"/>
      <c r="U3247" s="242"/>
      <c r="V3247" s="242"/>
      <c r="W3247" s="242"/>
      <c r="X3247" s="242"/>
      <c r="Y3247" s="242"/>
      <c r="Z3247" s="242"/>
      <c r="AA3247" s="242"/>
      <c r="AB3247" s="242"/>
      <c r="AC3247" s="243"/>
    </row>
    <row r="3248" spans="1:29" s="244" customFormat="1" ht="15" customHeight="1" x14ac:dyDescent="0.25">
      <c r="A3248" s="198"/>
      <c r="B3248" s="198"/>
      <c r="C3248" s="198"/>
      <c r="D3248" s="194"/>
      <c r="E3248" s="198"/>
      <c r="F3248" s="198"/>
      <c r="G3248" s="196" t="str">
        <f>IF(ISNA(VLOOKUP(E3248,'Rota Pattern Data'!$A:$B,2,FALSE)),"",VLOOKUP(E3248,'Rota Pattern Data'!$A:$B,2,FALSE))</f>
        <v/>
      </c>
      <c r="H3248" s="197"/>
      <c r="I3248" s="200"/>
      <c r="J3248" s="198"/>
      <c r="K3248" s="198"/>
      <c r="L3248" s="198"/>
      <c r="M3248" s="199"/>
      <c r="N3248" s="198"/>
      <c r="O3248" s="242"/>
      <c r="P3248" s="242"/>
      <c r="Q3248" s="242"/>
      <c r="R3248" s="242"/>
      <c r="S3248" s="242"/>
      <c r="T3248" s="242"/>
      <c r="U3248" s="242"/>
      <c r="V3248" s="242"/>
      <c r="W3248" s="242"/>
      <c r="X3248" s="242"/>
      <c r="Y3248" s="242"/>
      <c r="Z3248" s="242"/>
      <c r="AA3248" s="242"/>
      <c r="AB3248" s="242"/>
      <c r="AC3248" s="243"/>
    </row>
    <row r="3249" spans="1:29" s="244" customFormat="1" ht="15" customHeight="1" x14ac:dyDescent="0.25">
      <c r="A3249" s="198"/>
      <c r="B3249" s="198"/>
      <c r="C3249" s="198"/>
      <c r="D3249" s="194"/>
      <c r="E3249" s="198"/>
      <c r="F3249" s="198"/>
      <c r="G3249" s="196" t="str">
        <f>IF(ISNA(VLOOKUP(E3249,'Rota Pattern Data'!$A:$B,2,FALSE)),"",VLOOKUP(E3249,'Rota Pattern Data'!$A:$B,2,FALSE))</f>
        <v/>
      </c>
      <c r="H3249" s="197"/>
      <c r="I3249" s="200"/>
      <c r="J3249" s="198"/>
      <c r="K3249" s="198"/>
      <c r="L3249" s="198"/>
      <c r="M3249" s="199"/>
      <c r="N3249" s="198"/>
      <c r="O3249" s="242"/>
      <c r="P3249" s="242"/>
      <c r="Q3249" s="242"/>
      <c r="R3249" s="242"/>
      <c r="S3249" s="242"/>
      <c r="T3249" s="242"/>
      <c r="U3249" s="242"/>
      <c r="V3249" s="242"/>
      <c r="W3249" s="242"/>
      <c r="X3249" s="242"/>
      <c r="Y3249" s="242"/>
      <c r="Z3249" s="242"/>
      <c r="AA3249" s="242"/>
      <c r="AB3249" s="242"/>
      <c r="AC3249" s="243"/>
    </row>
    <row r="3250" spans="1:29" s="244" customFormat="1" ht="15" customHeight="1" x14ac:dyDescent="0.25">
      <c r="A3250" s="198"/>
      <c r="B3250" s="198"/>
      <c r="C3250" s="198"/>
      <c r="D3250" s="194"/>
      <c r="E3250" s="198"/>
      <c r="F3250" s="198"/>
      <c r="G3250" s="196" t="str">
        <f>IF(ISNA(VLOOKUP(E3250,'Rota Pattern Data'!$A:$B,2,FALSE)),"",VLOOKUP(E3250,'Rota Pattern Data'!$A:$B,2,FALSE))</f>
        <v/>
      </c>
      <c r="H3250" s="197"/>
      <c r="I3250" s="200"/>
      <c r="J3250" s="198"/>
      <c r="K3250" s="198"/>
      <c r="L3250" s="198"/>
      <c r="M3250" s="199"/>
      <c r="N3250" s="198"/>
      <c r="O3250" s="242"/>
      <c r="P3250" s="242"/>
      <c r="Q3250" s="242"/>
      <c r="R3250" s="242"/>
      <c r="S3250" s="242"/>
      <c r="T3250" s="242"/>
      <c r="U3250" s="242"/>
      <c r="V3250" s="242"/>
      <c r="W3250" s="242"/>
      <c r="X3250" s="242"/>
      <c r="Y3250" s="242"/>
      <c r="Z3250" s="242"/>
      <c r="AA3250" s="242"/>
      <c r="AB3250" s="242"/>
      <c r="AC3250" s="243"/>
    </row>
    <row r="3251" spans="1:29" s="244" customFormat="1" ht="15" customHeight="1" x14ac:dyDescent="0.25">
      <c r="A3251" s="198"/>
      <c r="B3251" s="198"/>
      <c r="C3251" s="198"/>
      <c r="D3251" s="194"/>
      <c r="E3251" s="198"/>
      <c r="F3251" s="198"/>
      <c r="G3251" s="196" t="str">
        <f>IF(ISNA(VLOOKUP(E3251,'Rota Pattern Data'!$A:$B,2,FALSE)),"",VLOOKUP(E3251,'Rota Pattern Data'!$A:$B,2,FALSE))</f>
        <v/>
      </c>
      <c r="H3251" s="197"/>
      <c r="I3251" s="200"/>
      <c r="J3251" s="198"/>
      <c r="K3251" s="198"/>
      <c r="L3251" s="198"/>
      <c r="M3251" s="199"/>
      <c r="N3251" s="198"/>
      <c r="O3251" s="242"/>
      <c r="P3251" s="242"/>
      <c r="Q3251" s="242"/>
      <c r="R3251" s="242"/>
      <c r="S3251" s="242"/>
      <c r="T3251" s="242"/>
      <c r="U3251" s="242"/>
      <c r="V3251" s="242"/>
      <c r="W3251" s="242"/>
      <c r="X3251" s="242"/>
      <c r="Y3251" s="242"/>
      <c r="Z3251" s="242"/>
      <c r="AA3251" s="242"/>
      <c r="AB3251" s="242"/>
      <c r="AC3251" s="243"/>
    </row>
    <row r="3252" spans="1:29" s="244" customFormat="1" ht="15" customHeight="1" x14ac:dyDescent="0.25">
      <c r="A3252" s="198"/>
      <c r="B3252" s="198"/>
      <c r="C3252" s="198"/>
      <c r="D3252" s="194"/>
      <c r="E3252" s="198"/>
      <c r="F3252" s="198"/>
      <c r="G3252" s="196" t="str">
        <f>IF(ISNA(VLOOKUP(E3252,'Rota Pattern Data'!$A:$B,2,FALSE)),"",VLOOKUP(E3252,'Rota Pattern Data'!$A:$B,2,FALSE))</f>
        <v/>
      </c>
      <c r="H3252" s="197"/>
      <c r="I3252" s="200"/>
      <c r="J3252" s="198"/>
      <c r="K3252" s="198"/>
      <c r="L3252" s="198"/>
      <c r="M3252" s="199"/>
      <c r="N3252" s="198"/>
      <c r="O3252" s="242"/>
      <c r="P3252" s="242"/>
      <c r="Q3252" s="242"/>
      <c r="R3252" s="242"/>
      <c r="S3252" s="242"/>
      <c r="T3252" s="242"/>
      <c r="U3252" s="242"/>
      <c r="V3252" s="242"/>
      <c r="W3252" s="242"/>
      <c r="X3252" s="242"/>
      <c r="Y3252" s="242"/>
      <c r="Z3252" s="242"/>
      <c r="AA3252" s="242"/>
      <c r="AB3252" s="242"/>
      <c r="AC3252" s="243"/>
    </row>
    <row r="3253" spans="1:29" s="244" customFormat="1" ht="15" customHeight="1" x14ac:dyDescent="0.25">
      <c r="A3253" s="198"/>
      <c r="B3253" s="198"/>
      <c r="C3253" s="198"/>
      <c r="D3253" s="194"/>
      <c r="E3253" s="198"/>
      <c r="F3253" s="198"/>
      <c r="G3253" s="196" t="str">
        <f>IF(ISNA(VLOOKUP(E3253,'Rota Pattern Data'!$A:$B,2,FALSE)),"",VLOOKUP(E3253,'Rota Pattern Data'!$A:$B,2,FALSE))</f>
        <v/>
      </c>
      <c r="H3253" s="197"/>
      <c r="I3253" s="200"/>
      <c r="J3253" s="198"/>
      <c r="K3253" s="198"/>
      <c r="L3253" s="198"/>
      <c r="M3253" s="199"/>
      <c r="N3253" s="198"/>
      <c r="O3253" s="242"/>
      <c r="P3253" s="242"/>
      <c r="Q3253" s="242"/>
      <c r="R3253" s="242"/>
      <c r="S3253" s="242"/>
      <c r="T3253" s="242"/>
      <c r="U3253" s="242"/>
      <c r="V3253" s="242"/>
      <c r="W3253" s="242"/>
      <c r="X3253" s="242"/>
      <c r="Y3253" s="242"/>
      <c r="Z3253" s="242"/>
      <c r="AA3253" s="242"/>
      <c r="AB3253" s="242"/>
      <c r="AC3253" s="243"/>
    </row>
    <row r="3254" spans="1:29" s="244" customFormat="1" ht="15" customHeight="1" x14ac:dyDescent="0.25">
      <c r="A3254" s="198"/>
      <c r="B3254" s="198"/>
      <c r="C3254" s="198"/>
      <c r="D3254" s="194"/>
      <c r="E3254" s="198"/>
      <c r="F3254" s="198"/>
      <c r="G3254" s="196" t="str">
        <f>IF(ISNA(VLOOKUP(E3254,'Rota Pattern Data'!$A:$B,2,FALSE)),"",VLOOKUP(E3254,'Rota Pattern Data'!$A:$B,2,FALSE))</f>
        <v/>
      </c>
      <c r="H3254" s="197"/>
      <c r="I3254" s="200"/>
      <c r="J3254" s="198"/>
      <c r="K3254" s="198"/>
      <c r="L3254" s="198"/>
      <c r="M3254" s="199"/>
      <c r="N3254" s="198"/>
      <c r="O3254" s="242"/>
      <c r="P3254" s="242"/>
      <c r="Q3254" s="242"/>
      <c r="R3254" s="242"/>
      <c r="S3254" s="242"/>
      <c r="T3254" s="242"/>
      <c r="U3254" s="242"/>
      <c r="V3254" s="242"/>
      <c r="W3254" s="242"/>
      <c r="X3254" s="242"/>
      <c r="Y3254" s="242"/>
      <c r="Z3254" s="242"/>
      <c r="AA3254" s="242"/>
      <c r="AB3254" s="242"/>
      <c r="AC3254" s="243"/>
    </row>
    <row r="3255" spans="1:29" s="244" customFormat="1" ht="15" customHeight="1" x14ac:dyDescent="0.25">
      <c r="A3255" s="198"/>
      <c r="B3255" s="198"/>
      <c r="C3255" s="198"/>
      <c r="D3255" s="194"/>
      <c r="E3255" s="198"/>
      <c r="F3255" s="198"/>
      <c r="G3255" s="196" t="str">
        <f>IF(ISNA(VLOOKUP(E3255,'Rota Pattern Data'!$A:$B,2,FALSE)),"",VLOOKUP(E3255,'Rota Pattern Data'!$A:$B,2,FALSE))</f>
        <v/>
      </c>
      <c r="H3255" s="197"/>
      <c r="I3255" s="200"/>
      <c r="J3255" s="198"/>
      <c r="K3255" s="198"/>
      <c r="L3255" s="198"/>
      <c r="M3255" s="199"/>
      <c r="N3255" s="198"/>
      <c r="O3255" s="242"/>
      <c r="P3255" s="242"/>
      <c r="Q3255" s="242"/>
      <c r="R3255" s="242"/>
      <c r="S3255" s="242"/>
      <c r="T3255" s="242"/>
      <c r="U3255" s="242"/>
      <c r="V3255" s="242"/>
      <c r="W3255" s="242"/>
      <c r="X3255" s="242"/>
      <c r="Y3255" s="242"/>
      <c r="Z3255" s="242"/>
      <c r="AA3255" s="242"/>
      <c r="AB3255" s="242"/>
      <c r="AC3255" s="243"/>
    </row>
    <row r="3256" spans="1:29" s="244" customFormat="1" ht="15" customHeight="1" x14ac:dyDescent="0.25">
      <c r="A3256" s="198"/>
      <c r="B3256" s="198"/>
      <c r="C3256" s="198"/>
      <c r="D3256" s="194"/>
      <c r="E3256" s="198"/>
      <c r="F3256" s="198"/>
      <c r="G3256" s="196" t="str">
        <f>IF(ISNA(VLOOKUP(E3256,'Rota Pattern Data'!$A:$B,2,FALSE)),"",VLOOKUP(E3256,'Rota Pattern Data'!$A:$B,2,FALSE))</f>
        <v/>
      </c>
      <c r="H3256" s="197"/>
      <c r="I3256" s="200"/>
      <c r="J3256" s="198"/>
      <c r="K3256" s="198"/>
      <c r="L3256" s="198"/>
      <c r="M3256" s="199"/>
      <c r="N3256" s="198"/>
      <c r="O3256" s="242"/>
      <c r="P3256" s="242"/>
      <c r="Q3256" s="242"/>
      <c r="R3256" s="242"/>
      <c r="S3256" s="242"/>
      <c r="T3256" s="242"/>
      <c r="U3256" s="242"/>
      <c r="V3256" s="242"/>
      <c r="W3256" s="242"/>
      <c r="X3256" s="242"/>
      <c r="Y3256" s="242"/>
      <c r="Z3256" s="242"/>
      <c r="AA3256" s="242"/>
      <c r="AB3256" s="242"/>
      <c r="AC3256" s="243"/>
    </row>
    <row r="3257" spans="1:29" s="244" customFormat="1" ht="15" customHeight="1" x14ac:dyDescent="0.25">
      <c r="A3257" s="198"/>
      <c r="B3257" s="198"/>
      <c r="C3257" s="198"/>
      <c r="D3257" s="194"/>
      <c r="E3257" s="198"/>
      <c r="F3257" s="198"/>
      <c r="G3257" s="196" t="str">
        <f>IF(ISNA(VLOOKUP(E3257,'Rota Pattern Data'!$A:$B,2,FALSE)),"",VLOOKUP(E3257,'Rota Pattern Data'!$A:$B,2,FALSE))</f>
        <v/>
      </c>
      <c r="H3257" s="197"/>
      <c r="I3257" s="200"/>
      <c r="J3257" s="198"/>
      <c r="K3257" s="198"/>
      <c r="L3257" s="198"/>
      <c r="M3257" s="199"/>
      <c r="N3257" s="198"/>
      <c r="O3257" s="242"/>
      <c r="P3257" s="242"/>
      <c r="Q3257" s="242"/>
      <c r="R3257" s="242"/>
      <c r="S3257" s="242"/>
      <c r="T3257" s="242"/>
      <c r="U3257" s="242"/>
      <c r="V3257" s="242"/>
      <c r="W3257" s="242"/>
      <c r="X3257" s="242"/>
      <c r="Y3257" s="242"/>
      <c r="Z3257" s="242"/>
      <c r="AA3257" s="242"/>
      <c r="AB3257" s="242"/>
      <c r="AC3257" s="243"/>
    </row>
    <row r="3258" spans="1:29" s="244" customFormat="1" ht="15" customHeight="1" x14ac:dyDescent="0.25">
      <c r="A3258" s="198"/>
      <c r="B3258" s="198"/>
      <c r="C3258" s="198"/>
      <c r="D3258" s="194"/>
      <c r="E3258" s="198"/>
      <c r="F3258" s="198"/>
      <c r="G3258" s="196" t="str">
        <f>IF(ISNA(VLOOKUP(E3258,'Rota Pattern Data'!$A:$B,2,FALSE)),"",VLOOKUP(E3258,'Rota Pattern Data'!$A:$B,2,FALSE))</f>
        <v/>
      </c>
      <c r="H3258" s="197"/>
      <c r="I3258" s="200"/>
      <c r="J3258" s="198"/>
      <c r="K3258" s="198"/>
      <c r="L3258" s="198"/>
      <c r="M3258" s="199"/>
      <c r="N3258" s="198"/>
      <c r="O3258" s="242"/>
      <c r="P3258" s="242"/>
      <c r="Q3258" s="242"/>
      <c r="R3258" s="242"/>
      <c r="S3258" s="242"/>
      <c r="T3258" s="242"/>
      <c r="U3258" s="242"/>
      <c r="V3258" s="242"/>
      <c r="W3258" s="242"/>
      <c r="X3258" s="242"/>
      <c r="Y3258" s="242"/>
      <c r="Z3258" s="242"/>
      <c r="AA3258" s="242"/>
      <c r="AB3258" s="242"/>
      <c r="AC3258" s="243"/>
    </row>
    <row r="3259" spans="1:29" s="244" customFormat="1" ht="15" customHeight="1" x14ac:dyDescent="0.25">
      <c r="A3259" s="198"/>
      <c r="B3259" s="198"/>
      <c r="C3259" s="198"/>
      <c r="D3259" s="194"/>
      <c r="E3259" s="198"/>
      <c r="F3259" s="198"/>
      <c r="G3259" s="196" t="str">
        <f>IF(ISNA(VLOOKUP(E3259,'Rota Pattern Data'!$A:$B,2,FALSE)),"",VLOOKUP(E3259,'Rota Pattern Data'!$A:$B,2,FALSE))</f>
        <v/>
      </c>
      <c r="H3259" s="197"/>
      <c r="I3259" s="200"/>
      <c r="J3259" s="198"/>
      <c r="K3259" s="198"/>
      <c r="L3259" s="198"/>
      <c r="M3259" s="199"/>
      <c r="N3259" s="198"/>
      <c r="O3259" s="242"/>
      <c r="P3259" s="242"/>
      <c r="Q3259" s="242"/>
      <c r="R3259" s="242"/>
      <c r="S3259" s="242"/>
      <c r="T3259" s="242"/>
      <c r="U3259" s="242"/>
      <c r="V3259" s="242"/>
      <c r="W3259" s="242"/>
      <c r="X3259" s="242"/>
      <c r="Y3259" s="242"/>
      <c r="Z3259" s="242"/>
      <c r="AA3259" s="242"/>
      <c r="AB3259" s="242"/>
      <c r="AC3259" s="243"/>
    </row>
    <row r="3260" spans="1:29" s="244" customFormat="1" ht="15" customHeight="1" x14ac:dyDescent="0.25">
      <c r="A3260" s="198"/>
      <c r="B3260" s="198"/>
      <c r="C3260" s="198"/>
      <c r="D3260" s="194"/>
      <c r="E3260" s="198"/>
      <c r="F3260" s="198"/>
      <c r="G3260" s="196" t="str">
        <f>IF(ISNA(VLOOKUP(E3260,'Rota Pattern Data'!$A:$B,2,FALSE)),"",VLOOKUP(E3260,'Rota Pattern Data'!$A:$B,2,FALSE))</f>
        <v/>
      </c>
      <c r="H3260" s="197"/>
      <c r="I3260" s="200"/>
      <c r="J3260" s="198"/>
      <c r="K3260" s="198"/>
      <c r="L3260" s="198"/>
      <c r="M3260" s="199"/>
      <c r="N3260" s="198"/>
      <c r="O3260" s="242"/>
      <c r="P3260" s="242"/>
      <c r="Q3260" s="242"/>
      <c r="R3260" s="242"/>
      <c r="S3260" s="242"/>
      <c r="T3260" s="242"/>
      <c r="U3260" s="242"/>
      <c r="V3260" s="242"/>
      <c r="W3260" s="242"/>
      <c r="X3260" s="242"/>
      <c r="Y3260" s="242"/>
      <c r="Z3260" s="242"/>
      <c r="AA3260" s="242"/>
      <c r="AB3260" s="242"/>
      <c r="AC3260" s="243"/>
    </row>
    <row r="3261" spans="1:29" s="244" customFormat="1" ht="15" customHeight="1" x14ac:dyDescent="0.25">
      <c r="A3261" s="198"/>
      <c r="B3261" s="198"/>
      <c r="C3261" s="198"/>
      <c r="D3261" s="194"/>
      <c r="E3261" s="198"/>
      <c r="F3261" s="198"/>
      <c r="G3261" s="196" t="str">
        <f>IF(ISNA(VLOOKUP(E3261,'Rota Pattern Data'!$A:$B,2,FALSE)),"",VLOOKUP(E3261,'Rota Pattern Data'!$A:$B,2,FALSE))</f>
        <v/>
      </c>
      <c r="H3261" s="197"/>
      <c r="I3261" s="200"/>
      <c r="J3261" s="198"/>
      <c r="K3261" s="198"/>
      <c r="L3261" s="198"/>
      <c r="M3261" s="199"/>
      <c r="N3261" s="198"/>
      <c r="O3261" s="242"/>
      <c r="P3261" s="242"/>
      <c r="Q3261" s="242"/>
      <c r="R3261" s="242"/>
      <c r="S3261" s="242"/>
      <c r="T3261" s="242"/>
      <c r="U3261" s="242"/>
      <c r="V3261" s="242"/>
      <c r="W3261" s="242"/>
      <c r="X3261" s="242"/>
      <c r="Y3261" s="242"/>
      <c r="Z3261" s="242"/>
      <c r="AA3261" s="242"/>
      <c r="AB3261" s="242"/>
      <c r="AC3261" s="243"/>
    </row>
    <row r="3262" spans="1:29" s="244" customFormat="1" ht="15" customHeight="1" x14ac:dyDescent="0.25">
      <c r="A3262" s="198"/>
      <c r="B3262" s="198"/>
      <c r="C3262" s="198"/>
      <c r="D3262" s="194"/>
      <c r="E3262" s="198"/>
      <c r="F3262" s="198"/>
      <c r="G3262" s="196" t="str">
        <f>IF(ISNA(VLOOKUP(E3262,'Rota Pattern Data'!$A:$B,2,FALSE)),"",VLOOKUP(E3262,'Rota Pattern Data'!$A:$B,2,FALSE))</f>
        <v/>
      </c>
      <c r="H3262" s="197"/>
      <c r="I3262" s="200"/>
      <c r="J3262" s="198"/>
      <c r="K3262" s="198"/>
      <c r="L3262" s="198"/>
      <c r="M3262" s="199"/>
      <c r="N3262" s="198"/>
      <c r="O3262" s="242"/>
      <c r="P3262" s="242"/>
      <c r="Q3262" s="242"/>
      <c r="R3262" s="242"/>
      <c r="S3262" s="242"/>
      <c r="T3262" s="242"/>
      <c r="U3262" s="242"/>
      <c r="V3262" s="242"/>
      <c r="W3262" s="242"/>
      <c r="X3262" s="242"/>
      <c r="Y3262" s="242"/>
      <c r="Z3262" s="242"/>
      <c r="AA3262" s="242"/>
      <c r="AB3262" s="242"/>
      <c r="AC3262" s="243"/>
    </row>
    <row r="3263" spans="1:29" s="244" customFormat="1" ht="15" customHeight="1" x14ac:dyDescent="0.25">
      <c r="A3263" s="198"/>
      <c r="B3263" s="198"/>
      <c r="C3263" s="198"/>
      <c r="D3263" s="194"/>
      <c r="E3263" s="198"/>
      <c r="F3263" s="198"/>
      <c r="G3263" s="196" t="str">
        <f>IF(ISNA(VLOOKUP(E3263,'Rota Pattern Data'!$A:$B,2,FALSE)),"",VLOOKUP(E3263,'Rota Pattern Data'!$A:$B,2,FALSE))</f>
        <v/>
      </c>
      <c r="H3263" s="197"/>
      <c r="I3263" s="200"/>
      <c r="J3263" s="198"/>
      <c r="K3263" s="198"/>
      <c r="L3263" s="198"/>
      <c r="M3263" s="199"/>
      <c r="N3263" s="198"/>
      <c r="O3263" s="242"/>
      <c r="P3263" s="242"/>
      <c r="Q3263" s="242"/>
      <c r="R3263" s="242"/>
      <c r="S3263" s="242"/>
      <c r="T3263" s="242"/>
      <c r="U3263" s="242"/>
      <c r="V3263" s="242"/>
      <c r="W3263" s="242"/>
      <c r="X3263" s="242"/>
      <c r="Y3263" s="242"/>
      <c r="Z3263" s="242"/>
      <c r="AA3263" s="242"/>
      <c r="AB3263" s="242"/>
      <c r="AC3263" s="243"/>
    </row>
    <row r="3264" spans="1:29" s="244" customFormat="1" ht="15" customHeight="1" x14ac:dyDescent="0.25">
      <c r="A3264" s="198"/>
      <c r="B3264" s="198"/>
      <c r="C3264" s="198"/>
      <c r="D3264" s="194"/>
      <c r="E3264" s="198"/>
      <c r="F3264" s="198"/>
      <c r="G3264" s="196" t="str">
        <f>IF(ISNA(VLOOKUP(E3264,'Rota Pattern Data'!$A:$B,2,FALSE)),"",VLOOKUP(E3264,'Rota Pattern Data'!$A:$B,2,FALSE))</f>
        <v/>
      </c>
      <c r="H3264" s="197"/>
      <c r="I3264" s="200"/>
      <c r="J3264" s="198"/>
      <c r="K3264" s="198"/>
      <c r="L3264" s="198"/>
      <c r="M3264" s="199"/>
      <c r="N3264" s="198"/>
      <c r="O3264" s="242"/>
      <c r="P3264" s="242"/>
      <c r="Q3264" s="242"/>
      <c r="R3264" s="242"/>
      <c r="S3264" s="242"/>
      <c r="T3264" s="242"/>
      <c r="U3264" s="242"/>
      <c r="V3264" s="242"/>
      <c r="W3264" s="242"/>
      <c r="X3264" s="242"/>
      <c r="Y3264" s="242"/>
      <c r="Z3264" s="242"/>
      <c r="AA3264" s="242"/>
      <c r="AB3264" s="242"/>
      <c r="AC3264" s="243"/>
    </row>
    <row r="3265" spans="1:29" s="244" customFormat="1" ht="15" customHeight="1" x14ac:dyDescent="0.25">
      <c r="A3265" s="198"/>
      <c r="B3265" s="198"/>
      <c r="C3265" s="198"/>
      <c r="D3265" s="194"/>
      <c r="E3265" s="198"/>
      <c r="F3265" s="198"/>
      <c r="G3265" s="196" t="str">
        <f>IF(ISNA(VLOOKUP(E3265,'Rota Pattern Data'!$A:$B,2,FALSE)),"",VLOOKUP(E3265,'Rota Pattern Data'!$A:$B,2,FALSE))</f>
        <v/>
      </c>
      <c r="H3265" s="197"/>
      <c r="I3265" s="200"/>
      <c r="J3265" s="198"/>
      <c r="K3265" s="198"/>
      <c r="L3265" s="198"/>
      <c r="M3265" s="199"/>
      <c r="N3265" s="198"/>
      <c r="O3265" s="242"/>
      <c r="P3265" s="242"/>
      <c r="Q3265" s="242"/>
      <c r="R3265" s="242"/>
      <c r="S3265" s="242"/>
      <c r="T3265" s="242"/>
      <c r="U3265" s="242"/>
      <c r="V3265" s="242"/>
      <c r="W3265" s="242"/>
      <c r="X3265" s="242"/>
      <c r="Y3265" s="242"/>
      <c r="Z3265" s="242"/>
      <c r="AA3265" s="242"/>
      <c r="AB3265" s="242"/>
      <c r="AC3265" s="243"/>
    </row>
    <row r="3266" spans="1:29" s="244" customFormat="1" ht="15" customHeight="1" x14ac:dyDescent="0.25">
      <c r="A3266" s="198"/>
      <c r="B3266" s="198"/>
      <c r="C3266" s="198"/>
      <c r="D3266" s="194"/>
      <c r="E3266" s="198"/>
      <c r="F3266" s="198"/>
      <c r="G3266" s="196" t="str">
        <f>IF(ISNA(VLOOKUP(E3266,'Rota Pattern Data'!$A:$B,2,FALSE)),"",VLOOKUP(E3266,'Rota Pattern Data'!$A:$B,2,FALSE))</f>
        <v/>
      </c>
      <c r="H3266" s="197"/>
      <c r="I3266" s="200"/>
      <c r="J3266" s="198"/>
      <c r="K3266" s="198"/>
      <c r="L3266" s="198"/>
      <c r="M3266" s="199"/>
      <c r="N3266" s="198"/>
      <c r="O3266" s="242"/>
      <c r="P3266" s="242"/>
      <c r="Q3266" s="242"/>
      <c r="R3266" s="242"/>
      <c r="S3266" s="242"/>
      <c r="T3266" s="242"/>
      <c r="U3266" s="242"/>
      <c r="V3266" s="242"/>
      <c r="W3266" s="242"/>
      <c r="X3266" s="242"/>
      <c r="Y3266" s="242"/>
      <c r="Z3266" s="242"/>
      <c r="AA3266" s="242"/>
      <c r="AB3266" s="242"/>
      <c r="AC3266" s="243"/>
    </row>
    <row r="3267" spans="1:29" s="244" customFormat="1" ht="15" customHeight="1" x14ac:dyDescent="0.25">
      <c r="A3267" s="198"/>
      <c r="B3267" s="198"/>
      <c r="C3267" s="198"/>
      <c r="D3267" s="194"/>
      <c r="E3267" s="198"/>
      <c r="F3267" s="198"/>
      <c r="G3267" s="196" t="str">
        <f>IF(ISNA(VLOOKUP(E3267,'Rota Pattern Data'!$A:$B,2,FALSE)),"",VLOOKUP(E3267,'Rota Pattern Data'!$A:$B,2,FALSE))</f>
        <v/>
      </c>
      <c r="H3267" s="197"/>
      <c r="I3267" s="200"/>
      <c r="J3267" s="198"/>
      <c r="K3267" s="198"/>
      <c r="L3267" s="198"/>
      <c r="M3267" s="199"/>
      <c r="N3267" s="198"/>
      <c r="O3267" s="242"/>
      <c r="P3267" s="242"/>
      <c r="Q3267" s="242"/>
      <c r="R3267" s="242"/>
      <c r="S3267" s="242"/>
      <c r="T3267" s="242"/>
      <c r="U3267" s="242"/>
      <c r="V3267" s="242"/>
      <c r="W3267" s="242"/>
      <c r="X3267" s="242"/>
      <c r="Y3267" s="242"/>
      <c r="Z3267" s="242"/>
      <c r="AA3267" s="242"/>
      <c r="AB3267" s="242"/>
      <c r="AC3267" s="243"/>
    </row>
    <row r="3268" spans="1:29" s="244" customFormat="1" ht="15" customHeight="1" x14ac:dyDescent="0.25">
      <c r="A3268" s="198"/>
      <c r="B3268" s="198"/>
      <c r="C3268" s="198"/>
      <c r="D3268" s="194"/>
      <c r="E3268" s="198"/>
      <c r="F3268" s="198"/>
      <c r="G3268" s="196" t="str">
        <f>IF(ISNA(VLOOKUP(E3268,'Rota Pattern Data'!$A:$B,2,FALSE)),"",VLOOKUP(E3268,'Rota Pattern Data'!$A:$B,2,FALSE))</f>
        <v/>
      </c>
      <c r="H3268" s="197"/>
      <c r="I3268" s="200"/>
      <c r="J3268" s="198"/>
      <c r="K3268" s="198"/>
      <c r="L3268" s="198"/>
      <c r="M3268" s="199"/>
      <c r="N3268" s="198"/>
      <c r="O3268" s="242"/>
      <c r="P3268" s="242"/>
      <c r="Q3268" s="242"/>
      <c r="R3268" s="242"/>
      <c r="S3268" s="242"/>
      <c r="T3268" s="242"/>
      <c r="U3268" s="242"/>
      <c r="V3268" s="242"/>
      <c r="W3268" s="242"/>
      <c r="X3268" s="242"/>
      <c r="Y3268" s="242"/>
      <c r="Z3268" s="242"/>
      <c r="AA3268" s="242"/>
      <c r="AB3268" s="242"/>
      <c r="AC3268" s="243"/>
    </row>
    <row r="3269" spans="1:29" s="244" customFormat="1" ht="15" customHeight="1" x14ac:dyDescent="0.25">
      <c r="A3269" s="198"/>
      <c r="B3269" s="198"/>
      <c r="C3269" s="198"/>
      <c r="D3269" s="194"/>
      <c r="E3269" s="198"/>
      <c r="F3269" s="198"/>
      <c r="G3269" s="196" t="str">
        <f>IF(ISNA(VLOOKUP(E3269,'Rota Pattern Data'!$A:$B,2,FALSE)),"",VLOOKUP(E3269,'Rota Pattern Data'!$A:$B,2,FALSE))</f>
        <v/>
      </c>
      <c r="H3269" s="197"/>
      <c r="I3269" s="200"/>
      <c r="J3269" s="198"/>
      <c r="K3269" s="198"/>
      <c r="L3269" s="198"/>
      <c r="M3269" s="199"/>
      <c r="N3269" s="198"/>
      <c r="O3269" s="242"/>
      <c r="P3269" s="242"/>
      <c r="Q3269" s="242"/>
      <c r="R3269" s="242"/>
      <c r="S3269" s="242"/>
      <c r="T3269" s="242"/>
      <c r="U3269" s="242"/>
      <c r="V3269" s="242"/>
      <c r="W3269" s="242"/>
      <c r="X3269" s="242"/>
      <c r="Y3269" s="242"/>
      <c r="Z3269" s="242"/>
      <c r="AA3269" s="242"/>
      <c r="AB3269" s="242"/>
      <c r="AC3269" s="243"/>
    </row>
    <row r="3270" spans="1:29" s="244" customFormat="1" ht="15" customHeight="1" x14ac:dyDescent="0.25">
      <c r="A3270" s="198"/>
      <c r="B3270" s="198"/>
      <c r="C3270" s="198"/>
      <c r="D3270" s="194"/>
      <c r="E3270" s="198"/>
      <c r="F3270" s="198"/>
      <c r="G3270" s="196" t="str">
        <f>IF(ISNA(VLOOKUP(E3270,'Rota Pattern Data'!$A:$B,2,FALSE)),"",VLOOKUP(E3270,'Rota Pattern Data'!$A:$B,2,FALSE))</f>
        <v/>
      </c>
      <c r="H3270" s="197"/>
      <c r="I3270" s="200"/>
      <c r="J3270" s="198"/>
      <c r="K3270" s="198"/>
      <c r="L3270" s="198"/>
      <c r="M3270" s="199"/>
      <c r="N3270" s="198"/>
      <c r="O3270" s="242"/>
      <c r="P3270" s="242"/>
      <c r="Q3270" s="242"/>
      <c r="R3270" s="242"/>
      <c r="S3270" s="242"/>
      <c r="T3270" s="242"/>
      <c r="U3270" s="242"/>
      <c r="V3270" s="242"/>
      <c r="W3270" s="242"/>
      <c r="X3270" s="242"/>
      <c r="Y3270" s="242"/>
      <c r="Z3270" s="242"/>
      <c r="AA3270" s="242"/>
      <c r="AB3270" s="242"/>
      <c r="AC3270" s="243"/>
    </row>
    <row r="3271" spans="1:29" s="244" customFormat="1" ht="15" customHeight="1" x14ac:dyDescent="0.25">
      <c r="A3271" s="198"/>
      <c r="B3271" s="198"/>
      <c r="C3271" s="198"/>
      <c r="D3271" s="194"/>
      <c r="E3271" s="198"/>
      <c r="F3271" s="198"/>
      <c r="G3271" s="196" t="str">
        <f>IF(ISNA(VLOOKUP(E3271,'Rota Pattern Data'!$A:$B,2,FALSE)),"",VLOOKUP(E3271,'Rota Pattern Data'!$A:$B,2,FALSE))</f>
        <v/>
      </c>
      <c r="H3271" s="197"/>
      <c r="I3271" s="200"/>
      <c r="J3271" s="198"/>
      <c r="K3271" s="198"/>
      <c r="L3271" s="198"/>
      <c r="M3271" s="199"/>
      <c r="N3271" s="198"/>
      <c r="O3271" s="242"/>
      <c r="P3271" s="242"/>
      <c r="Q3271" s="242"/>
      <c r="R3271" s="242"/>
      <c r="S3271" s="242"/>
      <c r="T3271" s="242"/>
      <c r="U3271" s="242"/>
      <c r="V3271" s="242"/>
      <c r="W3271" s="242"/>
      <c r="X3271" s="242"/>
      <c r="Y3271" s="242"/>
      <c r="Z3271" s="242"/>
      <c r="AA3271" s="242"/>
      <c r="AB3271" s="242"/>
      <c r="AC3271" s="243"/>
    </row>
    <row r="3272" spans="1:29" s="244" customFormat="1" ht="15" customHeight="1" x14ac:dyDescent="0.25">
      <c r="A3272" s="198"/>
      <c r="B3272" s="198"/>
      <c r="C3272" s="198"/>
      <c r="D3272" s="194"/>
      <c r="E3272" s="198"/>
      <c r="F3272" s="198"/>
      <c r="G3272" s="196" t="str">
        <f>IF(ISNA(VLOOKUP(E3272,'Rota Pattern Data'!$A:$B,2,FALSE)),"",VLOOKUP(E3272,'Rota Pattern Data'!$A:$B,2,FALSE))</f>
        <v/>
      </c>
      <c r="H3272" s="197"/>
      <c r="I3272" s="200"/>
      <c r="J3272" s="198"/>
      <c r="K3272" s="198"/>
      <c r="L3272" s="198"/>
      <c r="M3272" s="199"/>
      <c r="N3272" s="198"/>
      <c r="O3272" s="242"/>
      <c r="P3272" s="242"/>
      <c r="Q3272" s="242"/>
      <c r="R3272" s="242"/>
      <c r="S3272" s="242"/>
      <c r="T3272" s="242"/>
      <c r="U3272" s="242"/>
      <c r="V3272" s="242"/>
      <c r="W3272" s="242"/>
      <c r="X3272" s="242"/>
      <c r="Y3272" s="242"/>
      <c r="Z3272" s="242"/>
      <c r="AA3272" s="242"/>
      <c r="AB3272" s="242"/>
      <c r="AC3272" s="243"/>
    </row>
    <row r="3273" spans="1:29" s="244" customFormat="1" ht="15" customHeight="1" x14ac:dyDescent="0.25">
      <c r="A3273" s="198"/>
      <c r="B3273" s="198"/>
      <c r="C3273" s="198"/>
      <c r="D3273" s="194"/>
      <c r="E3273" s="198"/>
      <c r="F3273" s="198"/>
      <c r="G3273" s="196" t="str">
        <f>IF(ISNA(VLOOKUP(E3273,'Rota Pattern Data'!$A:$B,2,FALSE)),"",VLOOKUP(E3273,'Rota Pattern Data'!$A:$B,2,FALSE))</f>
        <v/>
      </c>
      <c r="H3273" s="197"/>
      <c r="I3273" s="200"/>
      <c r="J3273" s="198"/>
      <c r="K3273" s="198"/>
      <c r="L3273" s="198"/>
      <c r="M3273" s="199"/>
      <c r="N3273" s="198"/>
      <c r="O3273" s="242"/>
      <c r="P3273" s="242"/>
      <c r="Q3273" s="242"/>
      <c r="R3273" s="242"/>
      <c r="S3273" s="242"/>
      <c r="T3273" s="242"/>
      <c r="U3273" s="242"/>
      <c r="V3273" s="242"/>
      <c r="W3273" s="242"/>
      <c r="X3273" s="242"/>
      <c r="Y3273" s="242"/>
      <c r="Z3273" s="242"/>
      <c r="AA3273" s="242"/>
      <c r="AB3273" s="242"/>
      <c r="AC3273" s="243"/>
    </row>
    <row r="3274" spans="1:29" s="244" customFormat="1" ht="15" customHeight="1" x14ac:dyDescent="0.25">
      <c r="A3274" s="198"/>
      <c r="B3274" s="198"/>
      <c r="C3274" s="198"/>
      <c r="D3274" s="194"/>
      <c r="E3274" s="198"/>
      <c r="F3274" s="198"/>
      <c r="G3274" s="196" t="str">
        <f>IF(ISNA(VLOOKUP(E3274,'Rota Pattern Data'!$A:$B,2,FALSE)),"",VLOOKUP(E3274,'Rota Pattern Data'!$A:$B,2,FALSE))</f>
        <v/>
      </c>
      <c r="H3274" s="197"/>
      <c r="I3274" s="200"/>
      <c r="J3274" s="198"/>
      <c r="K3274" s="198"/>
      <c r="L3274" s="198"/>
      <c r="M3274" s="199"/>
      <c r="N3274" s="198"/>
      <c r="O3274" s="242"/>
      <c r="P3274" s="242"/>
      <c r="Q3274" s="242"/>
      <c r="R3274" s="242"/>
      <c r="S3274" s="242"/>
      <c r="T3274" s="242"/>
      <c r="U3274" s="242"/>
      <c r="V3274" s="242"/>
      <c r="W3274" s="242"/>
      <c r="X3274" s="242"/>
      <c r="Y3274" s="242"/>
      <c r="Z3274" s="242"/>
      <c r="AA3274" s="242"/>
      <c r="AB3274" s="242"/>
      <c r="AC3274" s="243"/>
    </row>
    <row r="3275" spans="1:29" s="244" customFormat="1" ht="15" customHeight="1" x14ac:dyDescent="0.25">
      <c r="A3275" s="198"/>
      <c r="B3275" s="198"/>
      <c r="C3275" s="198"/>
      <c r="D3275" s="194"/>
      <c r="E3275" s="198"/>
      <c r="F3275" s="198"/>
      <c r="G3275" s="196" t="str">
        <f>IF(ISNA(VLOOKUP(E3275,'Rota Pattern Data'!$A:$B,2,FALSE)),"",VLOOKUP(E3275,'Rota Pattern Data'!$A:$B,2,FALSE))</f>
        <v/>
      </c>
      <c r="H3275" s="197"/>
      <c r="I3275" s="200"/>
      <c r="J3275" s="198"/>
      <c r="K3275" s="198"/>
      <c r="L3275" s="198"/>
      <c r="M3275" s="199"/>
      <c r="N3275" s="198"/>
      <c r="O3275" s="242"/>
      <c r="P3275" s="242"/>
      <c r="Q3275" s="242"/>
      <c r="R3275" s="242"/>
      <c r="S3275" s="242"/>
      <c r="T3275" s="242"/>
      <c r="U3275" s="242"/>
      <c r="V3275" s="242"/>
      <c r="W3275" s="242"/>
      <c r="X3275" s="242"/>
      <c r="Y3275" s="242"/>
      <c r="Z3275" s="242"/>
      <c r="AA3275" s="242"/>
      <c r="AB3275" s="242"/>
      <c r="AC3275" s="243"/>
    </row>
    <row r="3276" spans="1:29" s="244" customFormat="1" ht="15" customHeight="1" x14ac:dyDescent="0.25">
      <c r="A3276" s="198"/>
      <c r="B3276" s="198"/>
      <c r="C3276" s="198"/>
      <c r="D3276" s="194"/>
      <c r="E3276" s="198"/>
      <c r="F3276" s="198"/>
      <c r="G3276" s="196" t="str">
        <f>IF(ISNA(VLOOKUP(E3276,'Rota Pattern Data'!$A:$B,2,FALSE)),"",VLOOKUP(E3276,'Rota Pattern Data'!$A:$B,2,FALSE))</f>
        <v/>
      </c>
      <c r="H3276" s="197"/>
      <c r="I3276" s="200"/>
      <c r="J3276" s="198"/>
      <c r="K3276" s="198"/>
      <c r="L3276" s="198"/>
      <c r="M3276" s="199"/>
      <c r="N3276" s="198"/>
      <c r="O3276" s="242"/>
      <c r="P3276" s="242"/>
      <c r="Q3276" s="242"/>
      <c r="R3276" s="242"/>
      <c r="S3276" s="242"/>
      <c r="T3276" s="242"/>
      <c r="U3276" s="242"/>
      <c r="V3276" s="242"/>
      <c r="W3276" s="242"/>
      <c r="X3276" s="242"/>
      <c r="Y3276" s="242"/>
      <c r="Z3276" s="242"/>
      <c r="AA3276" s="242"/>
      <c r="AB3276" s="242"/>
      <c r="AC3276" s="243"/>
    </row>
    <row r="3277" spans="1:29" s="244" customFormat="1" ht="15" customHeight="1" x14ac:dyDescent="0.25">
      <c r="A3277" s="198"/>
      <c r="B3277" s="198"/>
      <c r="C3277" s="198"/>
      <c r="D3277" s="194"/>
      <c r="E3277" s="198"/>
      <c r="F3277" s="198"/>
      <c r="G3277" s="196" t="str">
        <f>IF(ISNA(VLOOKUP(E3277,'Rota Pattern Data'!$A:$B,2,FALSE)),"",VLOOKUP(E3277,'Rota Pattern Data'!$A:$B,2,FALSE))</f>
        <v/>
      </c>
      <c r="H3277" s="197"/>
      <c r="I3277" s="200"/>
      <c r="J3277" s="198"/>
      <c r="K3277" s="198"/>
      <c r="L3277" s="198"/>
      <c r="M3277" s="199"/>
      <c r="N3277" s="198"/>
      <c r="O3277" s="242"/>
      <c r="P3277" s="242"/>
      <c r="Q3277" s="242"/>
      <c r="R3277" s="242"/>
      <c r="S3277" s="242"/>
      <c r="T3277" s="242"/>
      <c r="U3277" s="242"/>
      <c r="V3277" s="242"/>
      <c r="W3277" s="242"/>
      <c r="X3277" s="242"/>
      <c r="Y3277" s="242"/>
      <c r="Z3277" s="242"/>
      <c r="AA3277" s="242"/>
      <c r="AB3277" s="242"/>
      <c r="AC3277" s="243"/>
    </row>
    <row r="3278" spans="1:29" s="244" customFormat="1" ht="15" customHeight="1" x14ac:dyDescent="0.25">
      <c r="A3278" s="198"/>
      <c r="B3278" s="198"/>
      <c r="C3278" s="198"/>
      <c r="D3278" s="194"/>
      <c r="E3278" s="198"/>
      <c r="F3278" s="198"/>
      <c r="G3278" s="196" t="str">
        <f>IF(ISNA(VLOOKUP(E3278,'Rota Pattern Data'!$A:$B,2,FALSE)),"",VLOOKUP(E3278,'Rota Pattern Data'!$A:$B,2,FALSE))</f>
        <v/>
      </c>
      <c r="H3278" s="197"/>
      <c r="I3278" s="200"/>
      <c r="J3278" s="198"/>
      <c r="K3278" s="198"/>
      <c r="L3278" s="198"/>
      <c r="M3278" s="199"/>
      <c r="N3278" s="198"/>
      <c r="O3278" s="242"/>
      <c r="P3278" s="242"/>
      <c r="Q3278" s="242"/>
      <c r="R3278" s="242"/>
      <c r="S3278" s="242"/>
      <c r="T3278" s="242"/>
      <c r="U3278" s="242"/>
      <c r="V3278" s="242"/>
      <c r="W3278" s="242"/>
      <c r="X3278" s="242"/>
      <c r="Y3278" s="242"/>
      <c r="Z3278" s="242"/>
      <c r="AA3278" s="242"/>
      <c r="AB3278" s="242"/>
      <c r="AC3278" s="243"/>
    </row>
    <row r="3279" spans="1:29" s="244" customFormat="1" ht="15" customHeight="1" x14ac:dyDescent="0.25">
      <c r="A3279" s="198"/>
      <c r="B3279" s="198"/>
      <c r="C3279" s="198"/>
      <c r="D3279" s="194"/>
      <c r="E3279" s="198"/>
      <c r="F3279" s="198"/>
      <c r="G3279" s="196" t="str">
        <f>IF(ISNA(VLOOKUP(E3279,'Rota Pattern Data'!$A:$B,2,FALSE)),"",VLOOKUP(E3279,'Rota Pattern Data'!$A:$B,2,FALSE))</f>
        <v/>
      </c>
      <c r="H3279" s="197"/>
      <c r="I3279" s="200"/>
      <c r="J3279" s="198"/>
      <c r="K3279" s="198"/>
      <c r="L3279" s="198"/>
      <c r="M3279" s="199"/>
      <c r="N3279" s="198"/>
      <c r="O3279" s="242"/>
      <c r="P3279" s="242"/>
      <c r="Q3279" s="242"/>
      <c r="R3279" s="242"/>
      <c r="S3279" s="242"/>
      <c r="T3279" s="242"/>
      <c r="U3279" s="242"/>
      <c r="V3279" s="242"/>
      <c r="W3279" s="242"/>
      <c r="X3279" s="242"/>
      <c r="Y3279" s="242"/>
      <c r="Z3279" s="242"/>
      <c r="AA3279" s="242"/>
      <c r="AB3279" s="242"/>
      <c r="AC3279" s="243"/>
    </row>
    <row r="3280" spans="1:29" s="244" customFormat="1" ht="15" customHeight="1" x14ac:dyDescent="0.25">
      <c r="A3280" s="198"/>
      <c r="B3280" s="198"/>
      <c r="C3280" s="198"/>
      <c r="D3280" s="194"/>
      <c r="E3280" s="198"/>
      <c r="F3280" s="198"/>
      <c r="G3280" s="196" t="str">
        <f>IF(ISNA(VLOOKUP(E3280,'Rota Pattern Data'!$A:$B,2,FALSE)),"",VLOOKUP(E3280,'Rota Pattern Data'!$A:$B,2,FALSE))</f>
        <v/>
      </c>
      <c r="H3280" s="197"/>
      <c r="I3280" s="200"/>
      <c r="J3280" s="198"/>
      <c r="K3280" s="198"/>
      <c r="L3280" s="198"/>
      <c r="M3280" s="199"/>
      <c r="N3280" s="198"/>
      <c r="O3280" s="242"/>
      <c r="P3280" s="242"/>
      <c r="Q3280" s="242"/>
      <c r="R3280" s="242"/>
      <c r="S3280" s="242"/>
      <c r="T3280" s="242"/>
      <c r="U3280" s="242"/>
      <c r="V3280" s="242"/>
      <c r="W3280" s="242"/>
      <c r="X3280" s="242"/>
      <c r="Y3280" s="242"/>
      <c r="Z3280" s="242"/>
      <c r="AA3280" s="242"/>
      <c r="AB3280" s="242"/>
      <c r="AC3280" s="243"/>
    </row>
    <row r="3281" spans="1:29" s="244" customFormat="1" ht="15" customHeight="1" x14ac:dyDescent="0.25">
      <c r="A3281" s="198"/>
      <c r="B3281" s="198"/>
      <c r="C3281" s="198"/>
      <c r="D3281" s="194"/>
      <c r="E3281" s="198"/>
      <c r="F3281" s="198"/>
      <c r="G3281" s="196" t="str">
        <f>IF(ISNA(VLOOKUP(E3281,'Rota Pattern Data'!$A:$B,2,FALSE)),"",VLOOKUP(E3281,'Rota Pattern Data'!$A:$B,2,FALSE))</f>
        <v/>
      </c>
      <c r="H3281" s="197"/>
      <c r="I3281" s="200"/>
      <c r="J3281" s="198"/>
      <c r="K3281" s="198"/>
      <c r="L3281" s="198"/>
      <c r="M3281" s="199"/>
      <c r="N3281" s="198"/>
      <c r="O3281" s="242"/>
      <c r="P3281" s="242"/>
      <c r="Q3281" s="242"/>
      <c r="R3281" s="242"/>
      <c r="S3281" s="242"/>
      <c r="T3281" s="242"/>
      <c r="U3281" s="242"/>
      <c r="V3281" s="242"/>
      <c r="W3281" s="242"/>
      <c r="X3281" s="242"/>
      <c r="Y3281" s="242"/>
      <c r="Z3281" s="242"/>
      <c r="AA3281" s="242"/>
      <c r="AB3281" s="242"/>
      <c r="AC3281" s="243"/>
    </row>
    <row r="3282" spans="1:29" s="244" customFormat="1" ht="15" customHeight="1" x14ac:dyDescent="0.25">
      <c r="A3282" s="198"/>
      <c r="B3282" s="198"/>
      <c r="C3282" s="198"/>
      <c r="D3282" s="194"/>
      <c r="E3282" s="198"/>
      <c r="F3282" s="198"/>
      <c r="G3282" s="196" t="str">
        <f>IF(ISNA(VLOOKUP(E3282,'Rota Pattern Data'!$A:$B,2,FALSE)),"",VLOOKUP(E3282,'Rota Pattern Data'!$A:$B,2,FALSE))</f>
        <v/>
      </c>
      <c r="H3282" s="197"/>
      <c r="I3282" s="200"/>
      <c r="J3282" s="198"/>
      <c r="K3282" s="198"/>
      <c r="L3282" s="198"/>
      <c r="M3282" s="199"/>
      <c r="N3282" s="198"/>
      <c r="O3282" s="242"/>
      <c r="P3282" s="242"/>
      <c r="Q3282" s="242"/>
      <c r="R3282" s="242"/>
      <c r="S3282" s="242"/>
      <c r="T3282" s="242"/>
      <c r="U3282" s="242"/>
      <c r="V3282" s="242"/>
      <c r="W3282" s="242"/>
      <c r="X3282" s="242"/>
      <c r="Y3282" s="242"/>
      <c r="Z3282" s="242"/>
      <c r="AA3282" s="242"/>
      <c r="AB3282" s="242"/>
      <c r="AC3282" s="243"/>
    </row>
    <row r="3283" spans="1:29" s="244" customFormat="1" ht="15" customHeight="1" x14ac:dyDescent="0.25">
      <c r="A3283" s="198"/>
      <c r="B3283" s="198"/>
      <c r="C3283" s="198"/>
      <c r="D3283" s="194"/>
      <c r="E3283" s="198"/>
      <c r="F3283" s="198"/>
      <c r="G3283" s="196" t="str">
        <f>IF(ISNA(VLOOKUP(E3283,'Rota Pattern Data'!$A:$B,2,FALSE)),"",VLOOKUP(E3283,'Rota Pattern Data'!$A:$B,2,FALSE))</f>
        <v/>
      </c>
      <c r="H3283" s="197"/>
      <c r="I3283" s="200"/>
      <c r="J3283" s="198"/>
      <c r="K3283" s="198"/>
      <c r="L3283" s="198"/>
      <c r="M3283" s="199"/>
      <c r="N3283" s="198"/>
      <c r="O3283" s="242"/>
      <c r="P3283" s="242"/>
      <c r="Q3283" s="242"/>
      <c r="R3283" s="242"/>
      <c r="S3283" s="242"/>
      <c r="T3283" s="242"/>
      <c r="U3283" s="242"/>
      <c r="V3283" s="242"/>
      <c r="W3283" s="242"/>
      <c r="X3283" s="242"/>
      <c r="Y3283" s="242"/>
      <c r="Z3283" s="242"/>
      <c r="AA3283" s="242"/>
      <c r="AB3283" s="242"/>
      <c r="AC3283" s="243"/>
    </row>
    <row r="3284" spans="1:29" s="244" customFormat="1" ht="15" customHeight="1" x14ac:dyDescent="0.25">
      <c r="A3284" s="198"/>
      <c r="B3284" s="198"/>
      <c r="C3284" s="198"/>
      <c r="D3284" s="194"/>
      <c r="E3284" s="198"/>
      <c r="F3284" s="198"/>
      <c r="G3284" s="196" t="str">
        <f>IF(ISNA(VLOOKUP(E3284,'Rota Pattern Data'!$A:$B,2,FALSE)),"",VLOOKUP(E3284,'Rota Pattern Data'!$A:$B,2,FALSE))</f>
        <v/>
      </c>
      <c r="H3284" s="197"/>
      <c r="I3284" s="200"/>
      <c r="J3284" s="198"/>
      <c r="K3284" s="198"/>
      <c r="L3284" s="198"/>
      <c r="M3284" s="199"/>
      <c r="N3284" s="198"/>
      <c r="O3284" s="242"/>
      <c r="P3284" s="242"/>
      <c r="Q3284" s="242"/>
      <c r="R3284" s="242"/>
      <c r="S3284" s="242"/>
      <c r="T3284" s="242"/>
      <c r="U3284" s="242"/>
      <c r="V3284" s="242"/>
      <c r="W3284" s="242"/>
      <c r="X3284" s="242"/>
      <c r="Y3284" s="242"/>
      <c r="Z3284" s="242"/>
      <c r="AA3284" s="242"/>
      <c r="AB3284" s="242"/>
      <c r="AC3284" s="243"/>
    </row>
    <row r="3285" spans="1:29" s="244" customFormat="1" ht="15" customHeight="1" x14ac:dyDescent="0.25">
      <c r="A3285" s="198"/>
      <c r="B3285" s="198"/>
      <c r="C3285" s="198"/>
      <c r="D3285" s="194"/>
      <c r="E3285" s="198"/>
      <c r="F3285" s="198"/>
      <c r="G3285" s="196" t="str">
        <f>IF(ISNA(VLOOKUP(E3285,'Rota Pattern Data'!$A:$B,2,FALSE)),"",VLOOKUP(E3285,'Rota Pattern Data'!$A:$B,2,FALSE))</f>
        <v/>
      </c>
      <c r="H3285" s="197"/>
      <c r="I3285" s="200"/>
      <c r="J3285" s="198"/>
      <c r="K3285" s="198"/>
      <c r="L3285" s="198"/>
      <c r="M3285" s="199"/>
      <c r="N3285" s="198"/>
      <c r="O3285" s="242"/>
      <c r="P3285" s="242"/>
      <c r="Q3285" s="242"/>
      <c r="R3285" s="242"/>
      <c r="S3285" s="242"/>
      <c r="T3285" s="242"/>
      <c r="U3285" s="242"/>
      <c r="V3285" s="242"/>
      <c r="W3285" s="242"/>
      <c r="X3285" s="242"/>
      <c r="Y3285" s="242"/>
      <c r="Z3285" s="242"/>
      <c r="AA3285" s="242"/>
      <c r="AB3285" s="242"/>
      <c r="AC3285" s="243"/>
    </row>
    <row r="3286" spans="1:29" s="244" customFormat="1" ht="15" customHeight="1" x14ac:dyDescent="0.25">
      <c r="A3286" s="198"/>
      <c r="B3286" s="198"/>
      <c r="C3286" s="198"/>
      <c r="D3286" s="194"/>
      <c r="E3286" s="198"/>
      <c r="F3286" s="198"/>
      <c r="G3286" s="196" t="str">
        <f>IF(ISNA(VLOOKUP(E3286,'Rota Pattern Data'!$A:$B,2,FALSE)),"",VLOOKUP(E3286,'Rota Pattern Data'!$A:$B,2,FALSE))</f>
        <v/>
      </c>
      <c r="H3286" s="197"/>
      <c r="I3286" s="200"/>
      <c r="J3286" s="198"/>
      <c r="K3286" s="198"/>
      <c r="L3286" s="198"/>
      <c r="M3286" s="199"/>
      <c r="N3286" s="198"/>
      <c r="O3286" s="242"/>
      <c r="P3286" s="242"/>
      <c r="Q3286" s="242"/>
      <c r="R3286" s="242"/>
      <c r="S3286" s="242"/>
      <c r="T3286" s="242"/>
      <c r="U3286" s="242"/>
      <c r="V3286" s="242"/>
      <c r="W3286" s="242"/>
      <c r="X3286" s="242"/>
      <c r="Y3286" s="242"/>
      <c r="Z3286" s="242"/>
      <c r="AA3286" s="242"/>
      <c r="AB3286" s="242"/>
      <c r="AC3286" s="243"/>
    </row>
    <row r="3287" spans="1:29" s="244" customFormat="1" ht="15" customHeight="1" x14ac:dyDescent="0.25">
      <c r="A3287" s="198"/>
      <c r="B3287" s="198"/>
      <c r="C3287" s="198"/>
      <c r="D3287" s="194"/>
      <c r="E3287" s="198"/>
      <c r="F3287" s="198"/>
      <c r="G3287" s="196" t="str">
        <f>IF(ISNA(VLOOKUP(E3287,'Rota Pattern Data'!$A:$B,2,FALSE)),"",VLOOKUP(E3287,'Rota Pattern Data'!$A:$B,2,FALSE))</f>
        <v/>
      </c>
      <c r="H3287" s="197"/>
      <c r="I3287" s="200"/>
      <c r="J3287" s="198"/>
      <c r="K3287" s="198"/>
      <c r="L3287" s="198"/>
      <c r="M3287" s="199"/>
      <c r="N3287" s="198"/>
      <c r="O3287" s="242"/>
      <c r="P3287" s="242"/>
      <c r="Q3287" s="242"/>
      <c r="R3287" s="242"/>
      <c r="S3287" s="242"/>
      <c r="T3287" s="242"/>
      <c r="U3287" s="242"/>
      <c r="V3287" s="242"/>
      <c r="W3287" s="242"/>
      <c r="X3287" s="242"/>
      <c r="Y3287" s="242"/>
      <c r="Z3287" s="242"/>
      <c r="AA3287" s="242"/>
      <c r="AB3287" s="242"/>
      <c r="AC3287" s="243"/>
    </row>
    <row r="3288" spans="1:29" s="244" customFormat="1" ht="15" customHeight="1" x14ac:dyDescent="0.25">
      <c r="A3288" s="198"/>
      <c r="B3288" s="198"/>
      <c r="C3288" s="198"/>
      <c r="D3288" s="194"/>
      <c r="E3288" s="198"/>
      <c r="F3288" s="198"/>
      <c r="G3288" s="196" t="str">
        <f>IF(ISNA(VLOOKUP(E3288,'Rota Pattern Data'!$A:$B,2,FALSE)),"",VLOOKUP(E3288,'Rota Pattern Data'!$A:$B,2,FALSE))</f>
        <v/>
      </c>
      <c r="H3288" s="197"/>
      <c r="I3288" s="200"/>
      <c r="J3288" s="198"/>
      <c r="K3288" s="198"/>
      <c r="L3288" s="198"/>
      <c r="M3288" s="199"/>
      <c r="N3288" s="198"/>
      <c r="O3288" s="242"/>
      <c r="P3288" s="242"/>
      <c r="Q3288" s="242"/>
      <c r="R3288" s="242"/>
      <c r="S3288" s="242"/>
      <c r="T3288" s="242"/>
      <c r="U3288" s="242"/>
      <c r="V3288" s="242"/>
      <c r="W3288" s="242"/>
      <c r="X3288" s="242"/>
      <c r="Y3288" s="242"/>
      <c r="Z3288" s="242"/>
      <c r="AA3288" s="242"/>
      <c r="AB3288" s="242"/>
      <c r="AC3288" s="243"/>
    </row>
    <row r="3289" spans="1:29" s="244" customFormat="1" ht="15" customHeight="1" x14ac:dyDescent="0.25">
      <c r="A3289" s="198"/>
      <c r="B3289" s="198"/>
      <c r="C3289" s="198"/>
      <c r="D3289" s="194"/>
      <c r="E3289" s="198"/>
      <c r="F3289" s="198"/>
      <c r="G3289" s="196" t="str">
        <f>IF(ISNA(VLOOKUP(E3289,'Rota Pattern Data'!$A:$B,2,FALSE)),"",VLOOKUP(E3289,'Rota Pattern Data'!$A:$B,2,FALSE))</f>
        <v/>
      </c>
      <c r="H3289" s="197"/>
      <c r="I3289" s="200"/>
      <c r="J3289" s="198"/>
      <c r="K3289" s="198"/>
      <c r="L3289" s="198"/>
      <c r="M3289" s="199"/>
      <c r="N3289" s="198"/>
      <c r="O3289" s="242"/>
      <c r="P3289" s="242"/>
      <c r="Q3289" s="242"/>
      <c r="R3289" s="242"/>
      <c r="S3289" s="242"/>
      <c r="T3289" s="242"/>
      <c r="U3289" s="242"/>
      <c r="V3289" s="242"/>
      <c r="W3289" s="242"/>
      <c r="X3289" s="242"/>
      <c r="Y3289" s="242"/>
      <c r="Z3289" s="242"/>
      <c r="AA3289" s="242"/>
      <c r="AB3289" s="242"/>
      <c r="AC3289" s="243"/>
    </row>
    <row r="3290" spans="1:29" s="244" customFormat="1" ht="15" customHeight="1" x14ac:dyDescent="0.25">
      <c r="A3290" s="198"/>
      <c r="B3290" s="198"/>
      <c r="C3290" s="198"/>
      <c r="D3290" s="194"/>
      <c r="E3290" s="198"/>
      <c r="F3290" s="198"/>
      <c r="G3290" s="196" t="str">
        <f>IF(ISNA(VLOOKUP(E3290,'Rota Pattern Data'!$A:$B,2,FALSE)),"",VLOOKUP(E3290,'Rota Pattern Data'!$A:$B,2,FALSE))</f>
        <v/>
      </c>
      <c r="H3290" s="197"/>
      <c r="I3290" s="200"/>
      <c r="J3290" s="198"/>
      <c r="K3290" s="198"/>
      <c r="L3290" s="198"/>
      <c r="M3290" s="199"/>
      <c r="N3290" s="198"/>
      <c r="O3290" s="242"/>
      <c r="P3290" s="242"/>
      <c r="Q3290" s="242"/>
      <c r="R3290" s="242"/>
      <c r="S3290" s="242"/>
      <c r="T3290" s="242"/>
      <c r="U3290" s="242"/>
      <c r="V3290" s="242"/>
      <c r="W3290" s="242"/>
      <c r="X3290" s="242"/>
      <c r="Y3290" s="242"/>
      <c r="Z3290" s="242"/>
      <c r="AA3290" s="242"/>
      <c r="AB3290" s="242"/>
      <c r="AC3290" s="243"/>
    </row>
    <row r="3291" spans="1:29" s="244" customFormat="1" ht="15" customHeight="1" x14ac:dyDescent="0.25">
      <c r="A3291" s="198"/>
      <c r="B3291" s="198"/>
      <c r="C3291" s="198"/>
      <c r="D3291" s="194"/>
      <c r="E3291" s="198"/>
      <c r="F3291" s="198"/>
      <c r="G3291" s="196" t="str">
        <f>IF(ISNA(VLOOKUP(E3291,'Rota Pattern Data'!$A:$B,2,FALSE)),"",VLOOKUP(E3291,'Rota Pattern Data'!$A:$B,2,FALSE))</f>
        <v/>
      </c>
      <c r="H3291" s="197"/>
      <c r="I3291" s="200"/>
      <c r="J3291" s="198"/>
      <c r="K3291" s="198"/>
      <c r="L3291" s="198"/>
      <c r="M3291" s="199"/>
      <c r="N3291" s="198"/>
      <c r="O3291" s="242"/>
      <c r="P3291" s="242"/>
      <c r="Q3291" s="242"/>
      <c r="R3291" s="242"/>
      <c r="S3291" s="242"/>
      <c r="T3291" s="242"/>
      <c r="U3291" s="242"/>
      <c r="V3291" s="242"/>
      <c r="W3291" s="242"/>
      <c r="X3291" s="242"/>
      <c r="Y3291" s="242"/>
      <c r="Z3291" s="242"/>
      <c r="AA3291" s="242"/>
      <c r="AB3291" s="242"/>
      <c r="AC3291" s="243"/>
    </row>
    <row r="3292" spans="1:29" s="244" customFormat="1" ht="15" customHeight="1" x14ac:dyDescent="0.25">
      <c r="A3292" s="198"/>
      <c r="B3292" s="198"/>
      <c r="C3292" s="198"/>
      <c r="D3292" s="194"/>
      <c r="E3292" s="198"/>
      <c r="F3292" s="198"/>
      <c r="G3292" s="196" t="str">
        <f>IF(ISNA(VLOOKUP(E3292,'Rota Pattern Data'!$A:$B,2,FALSE)),"",VLOOKUP(E3292,'Rota Pattern Data'!$A:$B,2,FALSE))</f>
        <v/>
      </c>
      <c r="H3292" s="197"/>
      <c r="I3292" s="200"/>
      <c r="J3292" s="198"/>
      <c r="K3292" s="198"/>
      <c r="L3292" s="198"/>
      <c r="M3292" s="199"/>
      <c r="N3292" s="198"/>
      <c r="O3292" s="242"/>
      <c r="P3292" s="242"/>
      <c r="Q3292" s="242"/>
      <c r="R3292" s="242"/>
      <c r="S3292" s="242"/>
      <c r="T3292" s="242"/>
      <c r="U3292" s="242"/>
      <c r="V3292" s="242"/>
      <c r="W3292" s="242"/>
      <c r="X3292" s="242"/>
      <c r="Y3292" s="242"/>
      <c r="Z3292" s="242"/>
      <c r="AA3292" s="242"/>
      <c r="AB3292" s="242"/>
      <c r="AC3292" s="243"/>
    </row>
    <row r="3293" spans="1:29" s="244" customFormat="1" ht="15" customHeight="1" x14ac:dyDescent="0.25">
      <c r="A3293" s="198"/>
      <c r="B3293" s="198"/>
      <c r="C3293" s="198"/>
      <c r="D3293" s="194"/>
      <c r="E3293" s="198"/>
      <c r="F3293" s="198"/>
      <c r="G3293" s="196" t="str">
        <f>IF(ISNA(VLOOKUP(E3293,'Rota Pattern Data'!$A:$B,2,FALSE)),"",VLOOKUP(E3293,'Rota Pattern Data'!$A:$B,2,FALSE))</f>
        <v/>
      </c>
      <c r="H3293" s="197"/>
      <c r="I3293" s="200"/>
      <c r="J3293" s="198"/>
      <c r="K3293" s="198"/>
      <c r="L3293" s="198"/>
      <c r="M3293" s="199"/>
      <c r="N3293" s="198"/>
      <c r="O3293" s="242"/>
      <c r="P3293" s="242"/>
      <c r="Q3293" s="242"/>
      <c r="R3293" s="242"/>
      <c r="S3293" s="242"/>
      <c r="T3293" s="242"/>
      <c r="U3293" s="242"/>
      <c r="V3293" s="242"/>
      <c r="W3293" s="242"/>
      <c r="X3293" s="242"/>
      <c r="Y3293" s="242"/>
      <c r="Z3293" s="242"/>
      <c r="AA3293" s="242"/>
      <c r="AB3293" s="242"/>
      <c r="AC3293" s="243"/>
    </row>
    <row r="3294" spans="1:29" s="244" customFormat="1" ht="15" customHeight="1" x14ac:dyDescent="0.25">
      <c r="A3294" s="198"/>
      <c r="B3294" s="198"/>
      <c r="C3294" s="198"/>
      <c r="D3294" s="194"/>
      <c r="E3294" s="198"/>
      <c r="F3294" s="198"/>
      <c r="G3294" s="196" t="str">
        <f>IF(ISNA(VLOOKUP(E3294,'Rota Pattern Data'!$A:$B,2,FALSE)),"",VLOOKUP(E3294,'Rota Pattern Data'!$A:$B,2,FALSE))</f>
        <v/>
      </c>
      <c r="H3294" s="197"/>
      <c r="I3294" s="200"/>
      <c r="J3294" s="198"/>
      <c r="K3294" s="198"/>
      <c r="L3294" s="198"/>
      <c r="M3294" s="199"/>
      <c r="N3294" s="198"/>
      <c r="O3294" s="242"/>
      <c r="P3294" s="242"/>
      <c r="Q3294" s="242"/>
      <c r="R3294" s="242"/>
      <c r="S3294" s="242"/>
      <c r="T3294" s="242"/>
      <c r="U3294" s="242"/>
      <c r="V3294" s="242"/>
      <c r="W3294" s="242"/>
      <c r="X3294" s="242"/>
      <c r="Y3294" s="242"/>
      <c r="Z3294" s="242"/>
      <c r="AA3294" s="242"/>
      <c r="AB3294" s="242"/>
      <c r="AC3294" s="243"/>
    </row>
    <row r="3295" spans="1:29" s="244" customFormat="1" ht="15" customHeight="1" x14ac:dyDescent="0.25">
      <c r="A3295" s="198"/>
      <c r="B3295" s="198"/>
      <c r="C3295" s="198"/>
      <c r="D3295" s="194"/>
      <c r="E3295" s="198"/>
      <c r="F3295" s="198"/>
      <c r="G3295" s="196" t="str">
        <f>IF(ISNA(VLOOKUP(E3295,'Rota Pattern Data'!$A:$B,2,FALSE)),"",VLOOKUP(E3295,'Rota Pattern Data'!$A:$B,2,FALSE))</f>
        <v/>
      </c>
      <c r="H3295" s="197"/>
      <c r="I3295" s="200"/>
      <c r="J3295" s="198"/>
      <c r="K3295" s="198"/>
      <c r="L3295" s="198"/>
      <c r="M3295" s="199"/>
      <c r="N3295" s="198"/>
      <c r="O3295" s="242"/>
      <c r="P3295" s="242"/>
      <c r="Q3295" s="242"/>
      <c r="R3295" s="242"/>
      <c r="S3295" s="242"/>
      <c r="T3295" s="242"/>
      <c r="U3295" s="242"/>
      <c r="V3295" s="242"/>
      <c r="W3295" s="242"/>
      <c r="X3295" s="242"/>
      <c r="Y3295" s="242"/>
      <c r="Z3295" s="242"/>
      <c r="AA3295" s="242"/>
      <c r="AB3295" s="242"/>
      <c r="AC3295" s="243"/>
    </row>
    <row r="3296" spans="1:29" s="244" customFormat="1" ht="15" customHeight="1" x14ac:dyDescent="0.25">
      <c r="A3296" s="198"/>
      <c r="B3296" s="198"/>
      <c r="C3296" s="198"/>
      <c r="D3296" s="194"/>
      <c r="E3296" s="198"/>
      <c r="F3296" s="198"/>
      <c r="G3296" s="196" t="str">
        <f>IF(ISNA(VLOOKUP(E3296,'Rota Pattern Data'!$A:$B,2,FALSE)),"",VLOOKUP(E3296,'Rota Pattern Data'!$A:$B,2,FALSE))</f>
        <v/>
      </c>
      <c r="H3296" s="197"/>
      <c r="I3296" s="200"/>
      <c r="J3296" s="198"/>
      <c r="K3296" s="198"/>
      <c r="L3296" s="198"/>
      <c r="M3296" s="199"/>
      <c r="N3296" s="198"/>
      <c r="O3296" s="242"/>
      <c r="P3296" s="242"/>
      <c r="Q3296" s="242"/>
      <c r="R3296" s="242"/>
      <c r="S3296" s="242"/>
      <c r="T3296" s="242"/>
      <c r="U3296" s="242"/>
      <c r="V3296" s="242"/>
      <c r="W3296" s="242"/>
      <c r="X3296" s="242"/>
      <c r="Y3296" s="242"/>
      <c r="Z3296" s="242"/>
      <c r="AA3296" s="242"/>
      <c r="AB3296" s="242"/>
      <c r="AC3296" s="243"/>
    </row>
    <row r="3297" spans="1:29" s="244" customFormat="1" ht="15" customHeight="1" x14ac:dyDescent="0.25">
      <c r="A3297" s="198"/>
      <c r="B3297" s="198"/>
      <c r="C3297" s="198"/>
      <c r="D3297" s="194"/>
      <c r="E3297" s="198"/>
      <c r="F3297" s="198"/>
      <c r="G3297" s="196" t="str">
        <f>IF(ISNA(VLOOKUP(E3297,'Rota Pattern Data'!$A:$B,2,FALSE)),"",VLOOKUP(E3297,'Rota Pattern Data'!$A:$B,2,FALSE))</f>
        <v/>
      </c>
      <c r="H3297" s="197"/>
      <c r="I3297" s="200"/>
      <c r="J3297" s="198"/>
      <c r="K3297" s="198"/>
      <c r="L3297" s="198"/>
      <c r="M3297" s="199"/>
      <c r="N3297" s="198"/>
      <c r="O3297" s="242"/>
      <c r="P3297" s="242"/>
      <c r="Q3297" s="242"/>
      <c r="R3297" s="242"/>
      <c r="S3297" s="242"/>
      <c r="T3297" s="242"/>
      <c r="U3297" s="242"/>
      <c r="V3297" s="242"/>
      <c r="W3297" s="242"/>
      <c r="X3297" s="242"/>
      <c r="Y3297" s="242"/>
      <c r="Z3297" s="242"/>
      <c r="AA3297" s="242"/>
      <c r="AB3297" s="242"/>
      <c r="AC3297" s="243"/>
    </row>
    <row r="3298" spans="1:29" s="244" customFormat="1" ht="15" customHeight="1" x14ac:dyDescent="0.25">
      <c r="A3298" s="198"/>
      <c r="B3298" s="198"/>
      <c r="C3298" s="198"/>
      <c r="D3298" s="194"/>
      <c r="E3298" s="198"/>
      <c r="F3298" s="198"/>
      <c r="G3298" s="196" t="str">
        <f>IF(ISNA(VLOOKUP(E3298,'Rota Pattern Data'!$A:$B,2,FALSE)),"",VLOOKUP(E3298,'Rota Pattern Data'!$A:$B,2,FALSE))</f>
        <v/>
      </c>
      <c r="H3298" s="197"/>
      <c r="I3298" s="200"/>
      <c r="J3298" s="198"/>
      <c r="K3298" s="198"/>
      <c r="L3298" s="198"/>
      <c r="M3298" s="199"/>
      <c r="N3298" s="198"/>
      <c r="O3298" s="242"/>
      <c r="P3298" s="242"/>
      <c r="Q3298" s="242"/>
      <c r="R3298" s="242"/>
      <c r="S3298" s="242"/>
      <c r="T3298" s="242"/>
      <c r="U3298" s="242"/>
      <c r="V3298" s="242"/>
      <c r="W3298" s="242"/>
      <c r="X3298" s="242"/>
      <c r="Y3298" s="242"/>
      <c r="Z3298" s="242"/>
      <c r="AA3298" s="242"/>
      <c r="AB3298" s="242"/>
      <c r="AC3298" s="243"/>
    </row>
    <row r="3299" spans="1:29" s="244" customFormat="1" ht="15" customHeight="1" x14ac:dyDescent="0.25">
      <c r="A3299" s="198"/>
      <c r="B3299" s="198"/>
      <c r="C3299" s="198"/>
      <c r="D3299" s="194"/>
      <c r="E3299" s="198"/>
      <c r="F3299" s="198"/>
      <c r="G3299" s="196" t="str">
        <f>IF(ISNA(VLOOKUP(E3299,'Rota Pattern Data'!$A:$B,2,FALSE)),"",VLOOKUP(E3299,'Rota Pattern Data'!$A:$B,2,FALSE))</f>
        <v/>
      </c>
      <c r="H3299" s="197"/>
      <c r="I3299" s="200"/>
      <c r="J3299" s="198"/>
      <c r="K3299" s="198"/>
      <c r="L3299" s="198"/>
      <c r="M3299" s="199"/>
      <c r="N3299" s="198"/>
      <c r="O3299" s="242"/>
      <c r="P3299" s="242"/>
      <c r="Q3299" s="242"/>
      <c r="R3299" s="242"/>
      <c r="S3299" s="242"/>
      <c r="T3299" s="242"/>
      <c r="U3299" s="242"/>
      <c r="V3299" s="242"/>
      <c r="W3299" s="242"/>
      <c r="X3299" s="242"/>
      <c r="Y3299" s="242"/>
      <c r="Z3299" s="242"/>
      <c r="AA3299" s="242"/>
      <c r="AB3299" s="242"/>
      <c r="AC3299" s="243"/>
    </row>
    <row r="3300" spans="1:29" s="244" customFormat="1" ht="15" customHeight="1" x14ac:dyDescent="0.25">
      <c r="A3300" s="198"/>
      <c r="B3300" s="198"/>
      <c r="C3300" s="198"/>
      <c r="D3300" s="194"/>
      <c r="E3300" s="198"/>
      <c r="F3300" s="198"/>
      <c r="G3300" s="196" t="str">
        <f>IF(ISNA(VLOOKUP(E3300,'Rota Pattern Data'!$A:$B,2,FALSE)),"",VLOOKUP(E3300,'Rota Pattern Data'!$A:$B,2,FALSE))</f>
        <v/>
      </c>
      <c r="H3300" s="197"/>
      <c r="I3300" s="200"/>
      <c r="J3300" s="198"/>
      <c r="K3300" s="198"/>
      <c r="L3300" s="198"/>
      <c r="M3300" s="199"/>
      <c r="N3300" s="198"/>
      <c r="O3300" s="242"/>
      <c r="P3300" s="242"/>
      <c r="Q3300" s="242"/>
      <c r="R3300" s="242"/>
      <c r="S3300" s="242"/>
      <c r="T3300" s="242"/>
      <c r="U3300" s="242"/>
      <c r="V3300" s="242"/>
      <c r="W3300" s="242"/>
      <c r="X3300" s="242"/>
      <c r="Y3300" s="242"/>
      <c r="Z3300" s="242"/>
      <c r="AA3300" s="242"/>
      <c r="AB3300" s="242"/>
      <c r="AC3300" s="243"/>
    </row>
    <row r="3301" spans="1:29" s="244" customFormat="1" ht="15" customHeight="1" x14ac:dyDescent="0.25">
      <c r="A3301" s="198"/>
      <c r="B3301" s="198"/>
      <c r="C3301" s="198"/>
      <c r="D3301" s="194"/>
      <c r="E3301" s="198"/>
      <c r="F3301" s="198"/>
      <c r="G3301" s="196" t="str">
        <f>IF(ISNA(VLOOKUP(E3301,'Rota Pattern Data'!$A:$B,2,FALSE)),"",VLOOKUP(E3301,'Rota Pattern Data'!$A:$B,2,FALSE))</f>
        <v/>
      </c>
      <c r="H3301" s="197"/>
      <c r="I3301" s="200"/>
      <c r="J3301" s="198"/>
      <c r="K3301" s="198"/>
      <c r="L3301" s="198"/>
      <c r="M3301" s="199"/>
      <c r="N3301" s="198"/>
      <c r="O3301" s="242"/>
      <c r="P3301" s="242"/>
      <c r="Q3301" s="242"/>
      <c r="R3301" s="242"/>
      <c r="S3301" s="242"/>
      <c r="T3301" s="242"/>
      <c r="U3301" s="242"/>
      <c r="V3301" s="242"/>
      <c r="W3301" s="242"/>
      <c r="X3301" s="242"/>
      <c r="Y3301" s="242"/>
      <c r="Z3301" s="242"/>
      <c r="AA3301" s="242"/>
      <c r="AB3301" s="242"/>
      <c r="AC3301" s="243"/>
    </row>
    <row r="3302" spans="1:29" s="244" customFormat="1" ht="15" customHeight="1" x14ac:dyDescent="0.25">
      <c r="A3302" s="198"/>
      <c r="B3302" s="198"/>
      <c r="C3302" s="198"/>
      <c r="D3302" s="194"/>
      <c r="E3302" s="198"/>
      <c r="F3302" s="198"/>
      <c r="G3302" s="196" t="str">
        <f>IF(ISNA(VLOOKUP(E3302,'Rota Pattern Data'!$A:$B,2,FALSE)),"",VLOOKUP(E3302,'Rota Pattern Data'!$A:$B,2,FALSE))</f>
        <v/>
      </c>
      <c r="H3302" s="197"/>
      <c r="I3302" s="200"/>
      <c r="J3302" s="198"/>
      <c r="K3302" s="198"/>
      <c r="L3302" s="198"/>
      <c r="M3302" s="199"/>
      <c r="N3302" s="198"/>
      <c r="O3302" s="242"/>
      <c r="P3302" s="242"/>
      <c r="Q3302" s="242"/>
      <c r="R3302" s="242"/>
      <c r="S3302" s="242"/>
      <c r="T3302" s="242"/>
      <c r="U3302" s="242"/>
      <c r="V3302" s="242"/>
      <c r="W3302" s="242"/>
      <c r="X3302" s="242"/>
      <c r="Y3302" s="242"/>
      <c r="Z3302" s="242"/>
      <c r="AA3302" s="242"/>
      <c r="AB3302" s="242"/>
      <c r="AC3302" s="243"/>
    </row>
    <row r="3303" spans="1:29" s="244" customFormat="1" ht="15" customHeight="1" x14ac:dyDescent="0.25">
      <c r="A3303" s="198"/>
      <c r="B3303" s="198"/>
      <c r="C3303" s="198"/>
      <c r="D3303" s="194"/>
      <c r="E3303" s="198"/>
      <c r="F3303" s="198"/>
      <c r="G3303" s="196" t="str">
        <f>IF(ISNA(VLOOKUP(E3303,'Rota Pattern Data'!$A:$B,2,FALSE)),"",VLOOKUP(E3303,'Rota Pattern Data'!$A:$B,2,FALSE))</f>
        <v/>
      </c>
      <c r="H3303" s="197"/>
      <c r="I3303" s="200"/>
      <c r="J3303" s="198"/>
      <c r="K3303" s="198"/>
      <c r="L3303" s="198"/>
      <c r="M3303" s="199"/>
      <c r="N3303" s="198"/>
      <c r="O3303" s="242"/>
      <c r="P3303" s="242"/>
      <c r="Q3303" s="242"/>
      <c r="R3303" s="242"/>
      <c r="S3303" s="242"/>
      <c r="T3303" s="242"/>
      <c r="U3303" s="242"/>
      <c r="V3303" s="242"/>
      <c r="W3303" s="242"/>
      <c r="X3303" s="242"/>
      <c r="Y3303" s="242"/>
      <c r="Z3303" s="242"/>
      <c r="AA3303" s="242"/>
      <c r="AB3303" s="242"/>
      <c r="AC3303" s="243"/>
    </row>
    <row r="3304" spans="1:29" s="244" customFormat="1" ht="15" customHeight="1" x14ac:dyDescent="0.25">
      <c r="A3304" s="198"/>
      <c r="B3304" s="198"/>
      <c r="C3304" s="198"/>
      <c r="D3304" s="194"/>
      <c r="E3304" s="198"/>
      <c r="F3304" s="198"/>
      <c r="G3304" s="196" t="str">
        <f>IF(ISNA(VLOOKUP(E3304,'Rota Pattern Data'!$A:$B,2,FALSE)),"",VLOOKUP(E3304,'Rota Pattern Data'!$A:$B,2,FALSE))</f>
        <v/>
      </c>
      <c r="H3304" s="197"/>
      <c r="I3304" s="200"/>
      <c r="J3304" s="198"/>
      <c r="K3304" s="198"/>
      <c r="L3304" s="198"/>
      <c r="M3304" s="199"/>
      <c r="N3304" s="198"/>
      <c r="O3304" s="242"/>
      <c r="P3304" s="242"/>
      <c r="Q3304" s="242"/>
      <c r="R3304" s="242"/>
      <c r="S3304" s="242"/>
      <c r="T3304" s="242"/>
      <c r="U3304" s="242"/>
      <c r="V3304" s="242"/>
      <c r="W3304" s="242"/>
      <c r="X3304" s="242"/>
      <c r="Y3304" s="242"/>
      <c r="Z3304" s="242"/>
      <c r="AA3304" s="242"/>
      <c r="AB3304" s="242"/>
      <c r="AC3304" s="243"/>
    </row>
    <row r="3305" spans="1:29" s="244" customFormat="1" ht="15" customHeight="1" x14ac:dyDescent="0.25">
      <c r="A3305" s="198"/>
      <c r="B3305" s="198"/>
      <c r="C3305" s="198"/>
      <c r="D3305" s="194"/>
      <c r="E3305" s="198"/>
      <c r="F3305" s="198"/>
      <c r="G3305" s="196" t="str">
        <f>IF(ISNA(VLOOKUP(E3305,'Rota Pattern Data'!$A:$B,2,FALSE)),"",VLOOKUP(E3305,'Rota Pattern Data'!$A:$B,2,FALSE))</f>
        <v/>
      </c>
      <c r="H3305" s="197"/>
      <c r="I3305" s="200"/>
      <c r="J3305" s="198"/>
      <c r="K3305" s="198"/>
      <c r="L3305" s="198"/>
      <c r="M3305" s="199"/>
      <c r="N3305" s="198"/>
      <c r="O3305" s="242"/>
      <c r="P3305" s="242"/>
      <c r="Q3305" s="242"/>
      <c r="R3305" s="242"/>
      <c r="S3305" s="242"/>
      <c r="T3305" s="242"/>
      <c r="U3305" s="242"/>
      <c r="V3305" s="242"/>
      <c r="W3305" s="242"/>
      <c r="X3305" s="242"/>
      <c r="Y3305" s="242"/>
      <c r="Z3305" s="242"/>
      <c r="AA3305" s="242"/>
      <c r="AB3305" s="242"/>
      <c r="AC3305" s="243"/>
    </row>
    <row r="3306" spans="1:29" s="244" customFormat="1" ht="15" customHeight="1" x14ac:dyDescent="0.25">
      <c r="A3306" s="198"/>
      <c r="B3306" s="198"/>
      <c r="C3306" s="198"/>
      <c r="D3306" s="194"/>
      <c r="E3306" s="198"/>
      <c r="F3306" s="198"/>
      <c r="G3306" s="196" t="str">
        <f>IF(ISNA(VLOOKUP(E3306,'Rota Pattern Data'!$A:$B,2,FALSE)),"",VLOOKUP(E3306,'Rota Pattern Data'!$A:$B,2,FALSE))</f>
        <v/>
      </c>
      <c r="H3306" s="197"/>
      <c r="I3306" s="200"/>
      <c r="J3306" s="198"/>
      <c r="K3306" s="198"/>
      <c r="L3306" s="198"/>
      <c r="M3306" s="199"/>
      <c r="N3306" s="198"/>
      <c r="O3306" s="242"/>
      <c r="P3306" s="242"/>
      <c r="Q3306" s="242"/>
      <c r="R3306" s="242"/>
      <c r="S3306" s="242"/>
      <c r="T3306" s="242"/>
      <c r="U3306" s="242"/>
      <c r="V3306" s="242"/>
      <c r="W3306" s="242"/>
      <c r="X3306" s="242"/>
      <c r="Y3306" s="242"/>
      <c r="Z3306" s="242"/>
      <c r="AA3306" s="242"/>
      <c r="AB3306" s="242"/>
      <c r="AC3306" s="243"/>
    </row>
    <row r="3307" spans="1:29" s="244" customFormat="1" ht="15" customHeight="1" x14ac:dyDescent="0.25">
      <c r="A3307" s="198"/>
      <c r="B3307" s="198"/>
      <c r="C3307" s="198"/>
      <c r="D3307" s="194"/>
      <c r="E3307" s="198"/>
      <c r="F3307" s="198"/>
      <c r="G3307" s="196" t="str">
        <f>IF(ISNA(VLOOKUP(E3307,'Rota Pattern Data'!$A:$B,2,FALSE)),"",VLOOKUP(E3307,'Rota Pattern Data'!$A:$B,2,FALSE))</f>
        <v/>
      </c>
      <c r="H3307" s="197"/>
      <c r="I3307" s="200"/>
      <c r="J3307" s="198"/>
      <c r="K3307" s="198"/>
      <c r="L3307" s="198"/>
      <c r="M3307" s="199"/>
      <c r="N3307" s="198"/>
      <c r="O3307" s="242"/>
      <c r="P3307" s="242"/>
      <c r="Q3307" s="242"/>
      <c r="R3307" s="242"/>
      <c r="S3307" s="242"/>
      <c r="T3307" s="242"/>
      <c r="U3307" s="242"/>
      <c r="V3307" s="242"/>
      <c r="W3307" s="242"/>
      <c r="X3307" s="242"/>
      <c r="Y3307" s="242"/>
      <c r="Z3307" s="242"/>
      <c r="AA3307" s="242"/>
      <c r="AB3307" s="242"/>
      <c r="AC3307" s="243"/>
    </row>
    <row r="3308" spans="1:29" s="244" customFormat="1" ht="15" customHeight="1" x14ac:dyDescent="0.25">
      <c r="A3308" s="198"/>
      <c r="B3308" s="198"/>
      <c r="C3308" s="198"/>
      <c r="D3308" s="194"/>
      <c r="E3308" s="198"/>
      <c r="F3308" s="198"/>
      <c r="G3308" s="196" t="str">
        <f>IF(ISNA(VLOOKUP(E3308,'Rota Pattern Data'!$A:$B,2,FALSE)),"",VLOOKUP(E3308,'Rota Pattern Data'!$A:$B,2,FALSE))</f>
        <v/>
      </c>
      <c r="H3308" s="197"/>
      <c r="I3308" s="200"/>
      <c r="J3308" s="198"/>
      <c r="K3308" s="198"/>
      <c r="L3308" s="198"/>
      <c r="M3308" s="199"/>
      <c r="N3308" s="198"/>
      <c r="O3308" s="242"/>
      <c r="P3308" s="242"/>
      <c r="Q3308" s="242"/>
      <c r="R3308" s="242"/>
      <c r="S3308" s="242"/>
      <c r="T3308" s="242"/>
      <c r="U3308" s="242"/>
      <c r="V3308" s="242"/>
      <c r="W3308" s="242"/>
      <c r="X3308" s="242"/>
      <c r="Y3308" s="242"/>
      <c r="Z3308" s="242"/>
      <c r="AA3308" s="242"/>
      <c r="AB3308" s="242"/>
      <c r="AC3308" s="243"/>
    </row>
    <row r="3309" spans="1:29" s="244" customFormat="1" ht="15" customHeight="1" x14ac:dyDescent="0.25">
      <c r="A3309" s="198"/>
      <c r="B3309" s="198"/>
      <c r="C3309" s="198"/>
      <c r="D3309" s="194"/>
      <c r="E3309" s="198"/>
      <c r="F3309" s="198"/>
      <c r="G3309" s="196" t="str">
        <f>IF(ISNA(VLOOKUP(E3309,'Rota Pattern Data'!$A:$B,2,FALSE)),"",VLOOKUP(E3309,'Rota Pattern Data'!$A:$B,2,FALSE))</f>
        <v/>
      </c>
      <c r="H3309" s="197"/>
      <c r="I3309" s="200"/>
      <c r="J3309" s="198"/>
      <c r="K3309" s="198"/>
      <c r="L3309" s="198"/>
      <c r="M3309" s="199"/>
      <c r="N3309" s="198"/>
      <c r="O3309" s="242"/>
      <c r="P3309" s="242"/>
      <c r="Q3309" s="242"/>
      <c r="R3309" s="242"/>
      <c r="S3309" s="242"/>
      <c r="T3309" s="242"/>
      <c r="U3309" s="242"/>
      <c r="V3309" s="242"/>
      <c r="W3309" s="242"/>
      <c r="X3309" s="242"/>
      <c r="Y3309" s="242"/>
      <c r="Z3309" s="242"/>
      <c r="AA3309" s="242"/>
      <c r="AB3309" s="242"/>
      <c r="AC3309" s="243"/>
    </row>
    <row r="3310" spans="1:29" s="244" customFormat="1" ht="15" customHeight="1" x14ac:dyDescent="0.25">
      <c r="A3310" s="198"/>
      <c r="B3310" s="198"/>
      <c r="C3310" s="198"/>
      <c r="D3310" s="194"/>
      <c r="E3310" s="198"/>
      <c r="F3310" s="198"/>
      <c r="G3310" s="196" t="str">
        <f>IF(ISNA(VLOOKUP(E3310,'Rota Pattern Data'!$A:$B,2,FALSE)),"",VLOOKUP(E3310,'Rota Pattern Data'!$A:$B,2,FALSE))</f>
        <v/>
      </c>
      <c r="H3310" s="197"/>
      <c r="I3310" s="200"/>
      <c r="J3310" s="198"/>
      <c r="K3310" s="198"/>
      <c r="L3310" s="198"/>
      <c r="M3310" s="199"/>
      <c r="N3310" s="198"/>
      <c r="O3310" s="242"/>
      <c r="P3310" s="242"/>
      <c r="Q3310" s="242"/>
      <c r="R3310" s="242"/>
      <c r="S3310" s="242"/>
      <c r="T3310" s="242"/>
      <c r="U3310" s="242"/>
      <c r="V3310" s="242"/>
      <c r="W3310" s="242"/>
      <c r="X3310" s="242"/>
      <c r="Y3310" s="242"/>
      <c r="Z3310" s="242"/>
      <c r="AA3310" s="242"/>
      <c r="AB3310" s="242"/>
      <c r="AC3310" s="243"/>
    </row>
    <row r="3311" spans="1:29" s="244" customFormat="1" ht="15" customHeight="1" x14ac:dyDescent="0.25">
      <c r="A3311" s="198"/>
      <c r="B3311" s="198"/>
      <c r="C3311" s="198"/>
      <c r="D3311" s="194"/>
      <c r="E3311" s="198"/>
      <c r="F3311" s="198"/>
      <c r="G3311" s="196" t="str">
        <f>IF(ISNA(VLOOKUP(E3311,'Rota Pattern Data'!$A:$B,2,FALSE)),"",VLOOKUP(E3311,'Rota Pattern Data'!$A:$B,2,FALSE))</f>
        <v/>
      </c>
      <c r="H3311" s="197"/>
      <c r="I3311" s="200"/>
      <c r="J3311" s="198"/>
      <c r="K3311" s="198"/>
      <c r="L3311" s="198"/>
      <c r="M3311" s="199"/>
      <c r="N3311" s="198"/>
      <c r="O3311" s="242"/>
      <c r="P3311" s="242"/>
      <c r="Q3311" s="242"/>
      <c r="R3311" s="242"/>
      <c r="S3311" s="242"/>
      <c r="T3311" s="242"/>
      <c r="U3311" s="242"/>
      <c r="V3311" s="242"/>
      <c r="W3311" s="242"/>
      <c r="X3311" s="242"/>
      <c r="Y3311" s="242"/>
      <c r="Z3311" s="242"/>
      <c r="AA3311" s="242"/>
      <c r="AB3311" s="242"/>
      <c r="AC3311" s="243"/>
    </row>
    <row r="3312" spans="1:29" s="244" customFormat="1" ht="15" customHeight="1" x14ac:dyDescent="0.25">
      <c r="A3312" s="198"/>
      <c r="B3312" s="198"/>
      <c r="C3312" s="198"/>
      <c r="D3312" s="194"/>
      <c r="E3312" s="198"/>
      <c r="F3312" s="198"/>
      <c r="G3312" s="196" t="str">
        <f>IF(ISNA(VLOOKUP(E3312,'Rota Pattern Data'!$A:$B,2,FALSE)),"",VLOOKUP(E3312,'Rota Pattern Data'!$A:$B,2,FALSE))</f>
        <v/>
      </c>
      <c r="H3312" s="197"/>
      <c r="I3312" s="200"/>
      <c r="J3312" s="198"/>
      <c r="K3312" s="198"/>
      <c r="L3312" s="198"/>
      <c r="M3312" s="199"/>
      <c r="N3312" s="198"/>
      <c r="O3312" s="242"/>
      <c r="P3312" s="242"/>
      <c r="Q3312" s="242"/>
      <c r="R3312" s="242"/>
      <c r="S3312" s="242"/>
      <c r="T3312" s="242"/>
      <c r="U3312" s="242"/>
      <c r="V3312" s="242"/>
      <c r="W3312" s="242"/>
      <c r="X3312" s="242"/>
      <c r="Y3312" s="242"/>
      <c r="Z3312" s="242"/>
      <c r="AA3312" s="242"/>
      <c r="AB3312" s="242"/>
      <c r="AC3312" s="243"/>
    </row>
    <row r="3313" spans="1:29" s="244" customFormat="1" ht="15" customHeight="1" x14ac:dyDescent="0.25">
      <c r="A3313" s="198"/>
      <c r="B3313" s="198"/>
      <c r="C3313" s="198"/>
      <c r="D3313" s="194"/>
      <c r="E3313" s="198"/>
      <c r="F3313" s="198"/>
      <c r="G3313" s="196" t="str">
        <f>IF(ISNA(VLOOKUP(E3313,'Rota Pattern Data'!$A:$B,2,FALSE)),"",VLOOKUP(E3313,'Rota Pattern Data'!$A:$B,2,FALSE))</f>
        <v/>
      </c>
      <c r="H3313" s="197"/>
      <c r="I3313" s="200"/>
      <c r="J3313" s="198"/>
      <c r="K3313" s="198"/>
      <c r="L3313" s="198"/>
      <c r="M3313" s="199"/>
      <c r="N3313" s="198"/>
      <c r="O3313" s="242"/>
      <c r="P3313" s="242"/>
      <c r="Q3313" s="242"/>
      <c r="R3313" s="242"/>
      <c r="S3313" s="242"/>
      <c r="T3313" s="242"/>
      <c r="U3313" s="242"/>
      <c r="V3313" s="242"/>
      <c r="W3313" s="242"/>
      <c r="X3313" s="242"/>
      <c r="Y3313" s="242"/>
      <c r="Z3313" s="242"/>
      <c r="AA3313" s="242"/>
      <c r="AB3313" s="242"/>
      <c r="AC3313" s="243"/>
    </row>
    <row r="3314" spans="1:29" s="244" customFormat="1" ht="15" customHeight="1" x14ac:dyDescent="0.25">
      <c r="A3314" s="198"/>
      <c r="B3314" s="198"/>
      <c r="C3314" s="198"/>
      <c r="D3314" s="194"/>
      <c r="E3314" s="198"/>
      <c r="F3314" s="198"/>
      <c r="G3314" s="196" t="str">
        <f>IF(ISNA(VLOOKUP(E3314,'Rota Pattern Data'!$A:$B,2,FALSE)),"",VLOOKUP(E3314,'Rota Pattern Data'!$A:$B,2,FALSE))</f>
        <v/>
      </c>
      <c r="H3314" s="197"/>
      <c r="I3314" s="200"/>
      <c r="J3314" s="198"/>
      <c r="K3314" s="198"/>
      <c r="L3314" s="198"/>
      <c r="M3314" s="199"/>
      <c r="N3314" s="198"/>
      <c r="O3314" s="242"/>
      <c r="P3314" s="242"/>
      <c r="Q3314" s="242"/>
      <c r="R3314" s="242"/>
      <c r="S3314" s="242"/>
      <c r="T3314" s="242"/>
      <c r="U3314" s="242"/>
      <c r="V3314" s="242"/>
      <c r="W3314" s="242"/>
      <c r="X3314" s="242"/>
      <c r="Y3314" s="242"/>
      <c r="Z3314" s="242"/>
      <c r="AA3314" s="242"/>
      <c r="AB3314" s="242"/>
      <c r="AC3314" s="243"/>
    </row>
    <row r="3315" spans="1:29" s="244" customFormat="1" ht="15" customHeight="1" x14ac:dyDescent="0.25">
      <c r="A3315" s="198"/>
      <c r="B3315" s="198"/>
      <c r="C3315" s="198"/>
      <c r="D3315" s="194"/>
      <c r="E3315" s="198"/>
      <c r="F3315" s="198"/>
      <c r="G3315" s="196" t="str">
        <f>IF(ISNA(VLOOKUP(E3315,'Rota Pattern Data'!$A:$B,2,FALSE)),"",VLOOKUP(E3315,'Rota Pattern Data'!$A:$B,2,FALSE))</f>
        <v/>
      </c>
      <c r="H3315" s="197"/>
      <c r="I3315" s="200"/>
      <c r="J3315" s="198"/>
      <c r="K3315" s="198"/>
      <c r="L3315" s="198"/>
      <c r="M3315" s="199"/>
      <c r="N3315" s="198"/>
      <c r="O3315" s="242"/>
      <c r="P3315" s="242"/>
      <c r="Q3315" s="242"/>
      <c r="R3315" s="242"/>
      <c r="S3315" s="242"/>
      <c r="T3315" s="242"/>
      <c r="U3315" s="242"/>
      <c r="V3315" s="242"/>
      <c r="W3315" s="242"/>
      <c r="X3315" s="242"/>
      <c r="Y3315" s="242"/>
      <c r="Z3315" s="242"/>
      <c r="AA3315" s="242"/>
      <c r="AB3315" s="242"/>
      <c r="AC3315" s="243"/>
    </row>
    <row r="3316" spans="1:29" s="244" customFormat="1" ht="15" customHeight="1" x14ac:dyDescent="0.25">
      <c r="A3316" s="198"/>
      <c r="B3316" s="198"/>
      <c r="C3316" s="198"/>
      <c r="D3316" s="194"/>
      <c r="E3316" s="198"/>
      <c r="F3316" s="198"/>
      <c r="G3316" s="196" t="str">
        <f>IF(ISNA(VLOOKUP(E3316,'Rota Pattern Data'!$A:$B,2,FALSE)),"",VLOOKUP(E3316,'Rota Pattern Data'!$A:$B,2,FALSE))</f>
        <v/>
      </c>
      <c r="H3316" s="197"/>
      <c r="I3316" s="200"/>
      <c r="J3316" s="198"/>
      <c r="K3316" s="198"/>
      <c r="L3316" s="198"/>
      <c r="M3316" s="199"/>
      <c r="N3316" s="198"/>
      <c r="O3316" s="242"/>
      <c r="P3316" s="242"/>
      <c r="Q3316" s="242"/>
      <c r="R3316" s="242"/>
      <c r="S3316" s="242"/>
      <c r="T3316" s="242"/>
      <c r="U3316" s="242"/>
      <c r="V3316" s="242"/>
      <c r="W3316" s="242"/>
      <c r="X3316" s="242"/>
      <c r="Y3316" s="242"/>
      <c r="Z3316" s="242"/>
      <c r="AA3316" s="242"/>
      <c r="AB3316" s="242"/>
      <c r="AC3316" s="243"/>
    </row>
    <row r="3317" spans="1:29" s="244" customFormat="1" ht="15" customHeight="1" x14ac:dyDescent="0.25">
      <c r="A3317" s="198"/>
      <c r="B3317" s="198"/>
      <c r="C3317" s="198"/>
      <c r="D3317" s="194"/>
      <c r="E3317" s="198"/>
      <c r="F3317" s="198"/>
      <c r="G3317" s="196" t="str">
        <f>IF(ISNA(VLOOKUP(E3317,'Rota Pattern Data'!$A:$B,2,FALSE)),"",VLOOKUP(E3317,'Rota Pattern Data'!$A:$B,2,FALSE))</f>
        <v/>
      </c>
      <c r="H3317" s="197"/>
      <c r="I3317" s="200"/>
      <c r="J3317" s="198"/>
      <c r="K3317" s="198"/>
      <c r="L3317" s="198"/>
      <c r="M3317" s="199"/>
      <c r="N3317" s="198"/>
      <c r="O3317" s="242"/>
      <c r="P3317" s="242"/>
      <c r="Q3317" s="242"/>
      <c r="R3317" s="242"/>
      <c r="S3317" s="242"/>
      <c r="T3317" s="242"/>
      <c r="U3317" s="242"/>
      <c r="V3317" s="242"/>
      <c r="W3317" s="242"/>
      <c r="X3317" s="242"/>
      <c r="Y3317" s="242"/>
      <c r="Z3317" s="242"/>
      <c r="AA3317" s="242"/>
      <c r="AB3317" s="242"/>
      <c r="AC3317" s="243"/>
    </row>
    <row r="3318" spans="1:29" s="244" customFormat="1" ht="15" customHeight="1" x14ac:dyDescent="0.25">
      <c r="A3318" s="198"/>
      <c r="B3318" s="198"/>
      <c r="C3318" s="198"/>
      <c r="D3318" s="194"/>
      <c r="E3318" s="198"/>
      <c r="F3318" s="198"/>
      <c r="G3318" s="196" t="str">
        <f>IF(ISNA(VLOOKUP(E3318,'Rota Pattern Data'!$A:$B,2,FALSE)),"",VLOOKUP(E3318,'Rota Pattern Data'!$A:$B,2,FALSE))</f>
        <v/>
      </c>
      <c r="H3318" s="197"/>
      <c r="I3318" s="200"/>
      <c r="J3318" s="198"/>
      <c r="K3318" s="198"/>
      <c r="L3318" s="198"/>
      <c r="M3318" s="199"/>
      <c r="N3318" s="198"/>
      <c r="O3318" s="242"/>
      <c r="P3318" s="242"/>
      <c r="Q3318" s="242"/>
      <c r="R3318" s="242"/>
      <c r="S3318" s="242"/>
      <c r="T3318" s="242"/>
      <c r="U3318" s="242"/>
      <c r="V3318" s="242"/>
      <c r="W3318" s="242"/>
      <c r="X3318" s="242"/>
      <c r="Y3318" s="242"/>
      <c r="Z3318" s="242"/>
      <c r="AA3318" s="242"/>
      <c r="AB3318" s="242"/>
      <c r="AC3318" s="243"/>
    </row>
    <row r="3319" spans="1:29" s="244" customFormat="1" ht="15" customHeight="1" x14ac:dyDescent="0.25">
      <c r="A3319" s="198"/>
      <c r="B3319" s="198"/>
      <c r="C3319" s="198"/>
      <c r="D3319" s="194"/>
      <c r="E3319" s="198"/>
      <c r="F3319" s="198"/>
      <c r="G3319" s="196" t="str">
        <f>IF(ISNA(VLOOKUP(E3319,'Rota Pattern Data'!$A:$B,2,FALSE)),"",VLOOKUP(E3319,'Rota Pattern Data'!$A:$B,2,FALSE))</f>
        <v/>
      </c>
      <c r="H3319" s="197"/>
      <c r="I3319" s="200"/>
      <c r="J3319" s="198"/>
      <c r="K3319" s="198"/>
      <c r="L3319" s="198"/>
      <c r="M3319" s="199"/>
      <c r="N3319" s="198"/>
      <c r="O3319" s="242"/>
      <c r="P3319" s="242"/>
      <c r="Q3319" s="242"/>
      <c r="R3319" s="242"/>
      <c r="S3319" s="242"/>
      <c r="T3319" s="242"/>
      <c r="U3319" s="242"/>
      <c r="V3319" s="242"/>
      <c r="W3319" s="242"/>
      <c r="X3319" s="242"/>
      <c r="Y3319" s="242"/>
      <c r="Z3319" s="242"/>
      <c r="AA3319" s="242"/>
      <c r="AB3319" s="242"/>
      <c r="AC3319" s="243"/>
    </row>
    <row r="3320" spans="1:29" s="244" customFormat="1" ht="15" customHeight="1" x14ac:dyDescent="0.25">
      <c r="A3320" s="198"/>
      <c r="B3320" s="198"/>
      <c r="C3320" s="198"/>
      <c r="D3320" s="194"/>
      <c r="E3320" s="198"/>
      <c r="F3320" s="198"/>
      <c r="G3320" s="196" t="str">
        <f>IF(ISNA(VLOOKUP(E3320,'Rota Pattern Data'!$A:$B,2,FALSE)),"",VLOOKUP(E3320,'Rota Pattern Data'!$A:$B,2,FALSE))</f>
        <v/>
      </c>
      <c r="H3320" s="197"/>
      <c r="I3320" s="200"/>
      <c r="J3320" s="198"/>
      <c r="K3320" s="198"/>
      <c r="L3320" s="198"/>
      <c r="M3320" s="199"/>
      <c r="N3320" s="198"/>
      <c r="O3320" s="242"/>
      <c r="P3320" s="242"/>
      <c r="Q3320" s="242"/>
      <c r="R3320" s="242"/>
      <c r="S3320" s="242"/>
      <c r="T3320" s="242"/>
      <c r="U3320" s="242"/>
      <c r="V3320" s="242"/>
      <c r="W3320" s="242"/>
      <c r="X3320" s="242"/>
      <c r="Y3320" s="242"/>
      <c r="Z3320" s="242"/>
      <c r="AA3320" s="242"/>
      <c r="AB3320" s="242"/>
      <c r="AC3320" s="243"/>
    </row>
    <row r="3321" spans="1:29" s="244" customFormat="1" ht="15" customHeight="1" x14ac:dyDescent="0.25">
      <c r="A3321" s="198"/>
      <c r="B3321" s="198"/>
      <c r="C3321" s="198"/>
      <c r="D3321" s="194"/>
      <c r="E3321" s="198"/>
      <c r="F3321" s="198"/>
      <c r="G3321" s="196" t="str">
        <f>IF(ISNA(VLOOKUP(E3321,'Rota Pattern Data'!$A:$B,2,FALSE)),"",VLOOKUP(E3321,'Rota Pattern Data'!$A:$B,2,FALSE))</f>
        <v/>
      </c>
      <c r="H3321" s="197"/>
      <c r="I3321" s="200"/>
      <c r="J3321" s="198"/>
      <c r="K3321" s="198"/>
      <c r="L3321" s="198"/>
      <c r="M3321" s="199"/>
      <c r="N3321" s="198"/>
      <c r="O3321" s="242"/>
      <c r="P3321" s="242"/>
      <c r="Q3321" s="242"/>
      <c r="R3321" s="242"/>
      <c r="S3321" s="242"/>
      <c r="T3321" s="242"/>
      <c r="U3321" s="242"/>
      <c r="V3321" s="242"/>
      <c r="W3321" s="242"/>
      <c r="X3321" s="242"/>
      <c r="Y3321" s="242"/>
      <c r="Z3321" s="242"/>
      <c r="AA3321" s="242"/>
      <c r="AB3321" s="242"/>
      <c r="AC3321" s="243"/>
    </row>
    <row r="3322" spans="1:29" s="244" customFormat="1" ht="15" customHeight="1" x14ac:dyDescent="0.25">
      <c r="A3322" s="198"/>
      <c r="B3322" s="198"/>
      <c r="C3322" s="198"/>
      <c r="D3322" s="194"/>
      <c r="E3322" s="198"/>
      <c r="F3322" s="198"/>
      <c r="G3322" s="196" t="str">
        <f>IF(ISNA(VLOOKUP(E3322,'Rota Pattern Data'!$A:$B,2,FALSE)),"",VLOOKUP(E3322,'Rota Pattern Data'!$A:$B,2,FALSE))</f>
        <v/>
      </c>
      <c r="H3322" s="197"/>
      <c r="I3322" s="200"/>
      <c r="J3322" s="198"/>
      <c r="K3322" s="198"/>
      <c r="L3322" s="198"/>
      <c r="M3322" s="199"/>
      <c r="N3322" s="198"/>
      <c r="O3322" s="242"/>
      <c r="P3322" s="242"/>
      <c r="Q3322" s="242"/>
      <c r="R3322" s="242"/>
      <c r="S3322" s="242"/>
      <c r="T3322" s="242"/>
      <c r="U3322" s="242"/>
      <c r="V3322" s="242"/>
      <c r="W3322" s="242"/>
      <c r="X3322" s="242"/>
      <c r="Y3322" s="242"/>
      <c r="Z3322" s="242"/>
      <c r="AA3322" s="242"/>
      <c r="AB3322" s="242"/>
      <c r="AC3322" s="243"/>
    </row>
    <row r="3323" spans="1:29" s="244" customFormat="1" ht="15" customHeight="1" x14ac:dyDescent="0.25">
      <c r="A3323" s="198"/>
      <c r="B3323" s="198"/>
      <c r="C3323" s="198"/>
      <c r="D3323" s="194"/>
      <c r="E3323" s="198"/>
      <c r="F3323" s="198"/>
      <c r="G3323" s="196" t="str">
        <f>IF(ISNA(VLOOKUP(E3323,'Rota Pattern Data'!$A:$B,2,FALSE)),"",VLOOKUP(E3323,'Rota Pattern Data'!$A:$B,2,FALSE))</f>
        <v/>
      </c>
      <c r="H3323" s="197"/>
      <c r="I3323" s="200"/>
      <c r="J3323" s="198"/>
      <c r="K3323" s="198"/>
      <c r="L3323" s="198"/>
      <c r="M3323" s="199"/>
      <c r="N3323" s="198"/>
      <c r="O3323" s="242"/>
      <c r="P3323" s="242"/>
      <c r="Q3323" s="242"/>
      <c r="R3323" s="242"/>
      <c r="S3323" s="242"/>
      <c r="T3323" s="242"/>
      <c r="U3323" s="242"/>
      <c r="V3323" s="242"/>
      <c r="W3323" s="242"/>
      <c r="X3323" s="242"/>
      <c r="Y3323" s="242"/>
      <c r="Z3323" s="242"/>
      <c r="AA3323" s="242"/>
      <c r="AB3323" s="242"/>
      <c r="AC3323" s="243"/>
    </row>
    <row r="3324" spans="1:29" s="244" customFormat="1" ht="15" customHeight="1" x14ac:dyDescent="0.25">
      <c r="A3324" s="198"/>
      <c r="B3324" s="198"/>
      <c r="C3324" s="198"/>
      <c r="D3324" s="194"/>
      <c r="E3324" s="198"/>
      <c r="F3324" s="198"/>
      <c r="G3324" s="196" t="str">
        <f>IF(ISNA(VLOOKUP(E3324,'Rota Pattern Data'!$A:$B,2,FALSE)),"",VLOOKUP(E3324,'Rota Pattern Data'!$A:$B,2,FALSE))</f>
        <v/>
      </c>
      <c r="H3324" s="197"/>
      <c r="I3324" s="200"/>
      <c r="J3324" s="198"/>
      <c r="K3324" s="198"/>
      <c r="L3324" s="198"/>
      <c r="M3324" s="199"/>
      <c r="N3324" s="198"/>
      <c r="O3324" s="242"/>
      <c r="P3324" s="242"/>
      <c r="Q3324" s="242"/>
      <c r="R3324" s="242"/>
      <c r="S3324" s="242"/>
      <c r="T3324" s="242"/>
      <c r="U3324" s="242"/>
      <c r="V3324" s="242"/>
      <c r="W3324" s="242"/>
      <c r="X3324" s="242"/>
      <c r="Y3324" s="242"/>
      <c r="Z3324" s="242"/>
      <c r="AA3324" s="242"/>
      <c r="AB3324" s="242"/>
      <c r="AC3324" s="243"/>
    </row>
    <row r="3325" spans="1:29" s="244" customFormat="1" ht="15" customHeight="1" x14ac:dyDescent="0.25">
      <c r="A3325" s="198"/>
      <c r="B3325" s="198"/>
      <c r="C3325" s="198"/>
      <c r="D3325" s="194"/>
      <c r="E3325" s="198"/>
      <c r="F3325" s="198"/>
      <c r="G3325" s="196" t="str">
        <f>IF(ISNA(VLOOKUP(E3325,'Rota Pattern Data'!$A:$B,2,FALSE)),"",VLOOKUP(E3325,'Rota Pattern Data'!$A:$B,2,FALSE))</f>
        <v/>
      </c>
      <c r="H3325" s="197"/>
      <c r="I3325" s="200"/>
      <c r="J3325" s="198"/>
      <c r="K3325" s="198"/>
      <c r="L3325" s="198"/>
      <c r="M3325" s="199"/>
      <c r="N3325" s="198"/>
      <c r="O3325" s="242"/>
      <c r="P3325" s="242"/>
      <c r="Q3325" s="242"/>
      <c r="R3325" s="242"/>
      <c r="S3325" s="242"/>
      <c r="T3325" s="242"/>
      <c r="U3325" s="242"/>
      <c r="V3325" s="242"/>
      <c r="W3325" s="242"/>
      <c r="X3325" s="242"/>
      <c r="Y3325" s="242"/>
      <c r="Z3325" s="242"/>
      <c r="AA3325" s="242"/>
      <c r="AB3325" s="242"/>
      <c r="AC3325" s="243"/>
    </row>
    <row r="3326" spans="1:29" s="244" customFormat="1" ht="15" customHeight="1" x14ac:dyDescent="0.25">
      <c r="A3326" s="198"/>
      <c r="B3326" s="198"/>
      <c r="C3326" s="198"/>
      <c r="D3326" s="194"/>
      <c r="E3326" s="198"/>
      <c r="F3326" s="198"/>
      <c r="G3326" s="196" t="str">
        <f>IF(ISNA(VLOOKUP(E3326,'Rota Pattern Data'!$A:$B,2,FALSE)),"",VLOOKUP(E3326,'Rota Pattern Data'!$A:$B,2,FALSE))</f>
        <v/>
      </c>
      <c r="H3326" s="197"/>
      <c r="I3326" s="200"/>
      <c r="J3326" s="198"/>
      <c r="K3326" s="198"/>
      <c r="L3326" s="198"/>
      <c r="M3326" s="199"/>
      <c r="N3326" s="198"/>
      <c r="O3326" s="242"/>
      <c r="P3326" s="242"/>
      <c r="Q3326" s="242"/>
      <c r="R3326" s="242"/>
      <c r="S3326" s="242"/>
      <c r="T3326" s="242"/>
      <c r="U3326" s="242"/>
      <c r="V3326" s="242"/>
      <c r="W3326" s="242"/>
      <c r="X3326" s="242"/>
      <c r="Y3326" s="242"/>
      <c r="Z3326" s="242"/>
      <c r="AA3326" s="242"/>
      <c r="AB3326" s="242"/>
      <c r="AC3326" s="243"/>
    </row>
    <row r="3327" spans="1:29" s="244" customFormat="1" ht="15" customHeight="1" x14ac:dyDescent="0.25">
      <c r="A3327" s="198"/>
      <c r="B3327" s="198"/>
      <c r="C3327" s="198"/>
      <c r="D3327" s="194"/>
      <c r="E3327" s="198"/>
      <c r="F3327" s="198"/>
      <c r="G3327" s="196" t="str">
        <f>IF(ISNA(VLOOKUP(E3327,'Rota Pattern Data'!$A:$B,2,FALSE)),"",VLOOKUP(E3327,'Rota Pattern Data'!$A:$B,2,FALSE))</f>
        <v/>
      </c>
      <c r="H3327" s="197"/>
      <c r="I3327" s="200"/>
      <c r="J3327" s="198"/>
      <c r="K3327" s="198"/>
      <c r="L3327" s="198"/>
      <c r="M3327" s="199"/>
      <c r="N3327" s="198"/>
      <c r="O3327" s="242"/>
      <c r="P3327" s="242"/>
      <c r="Q3327" s="242"/>
      <c r="R3327" s="242"/>
      <c r="S3327" s="242"/>
      <c r="T3327" s="242"/>
      <c r="U3327" s="242"/>
      <c r="V3327" s="242"/>
      <c r="W3327" s="242"/>
      <c r="X3327" s="242"/>
      <c r="Y3327" s="242"/>
      <c r="Z3327" s="242"/>
      <c r="AA3327" s="242"/>
      <c r="AB3327" s="242"/>
      <c r="AC3327" s="243"/>
    </row>
    <row r="3328" spans="1:29" s="244" customFormat="1" ht="15" customHeight="1" x14ac:dyDescent="0.25">
      <c r="A3328" s="198"/>
      <c r="B3328" s="198"/>
      <c r="C3328" s="198"/>
      <c r="D3328" s="194"/>
      <c r="E3328" s="198"/>
      <c r="F3328" s="198"/>
      <c r="G3328" s="196" t="str">
        <f>IF(ISNA(VLOOKUP(E3328,'Rota Pattern Data'!$A:$B,2,FALSE)),"",VLOOKUP(E3328,'Rota Pattern Data'!$A:$B,2,FALSE))</f>
        <v/>
      </c>
      <c r="H3328" s="197"/>
      <c r="I3328" s="200"/>
      <c r="J3328" s="198"/>
      <c r="K3328" s="198"/>
      <c r="L3328" s="198"/>
      <c r="M3328" s="199"/>
      <c r="N3328" s="198"/>
      <c r="O3328" s="242"/>
      <c r="P3328" s="242"/>
      <c r="Q3328" s="242"/>
      <c r="R3328" s="242"/>
      <c r="S3328" s="242"/>
      <c r="T3328" s="242"/>
      <c r="U3328" s="242"/>
      <c r="V3328" s="242"/>
      <c r="W3328" s="242"/>
      <c r="X3328" s="242"/>
      <c r="Y3328" s="242"/>
      <c r="Z3328" s="242"/>
      <c r="AA3328" s="242"/>
      <c r="AB3328" s="242"/>
      <c r="AC3328" s="243"/>
    </row>
    <row r="3329" spans="1:29" s="244" customFormat="1" ht="15" customHeight="1" x14ac:dyDescent="0.25">
      <c r="A3329" s="198"/>
      <c r="B3329" s="198"/>
      <c r="C3329" s="198"/>
      <c r="D3329" s="194"/>
      <c r="E3329" s="198"/>
      <c r="F3329" s="198"/>
      <c r="G3329" s="196" t="str">
        <f>IF(ISNA(VLOOKUP(E3329,'Rota Pattern Data'!$A:$B,2,FALSE)),"",VLOOKUP(E3329,'Rota Pattern Data'!$A:$B,2,FALSE))</f>
        <v/>
      </c>
      <c r="H3329" s="197"/>
      <c r="I3329" s="200"/>
      <c r="J3329" s="198"/>
      <c r="K3329" s="198"/>
      <c r="L3329" s="198"/>
      <c r="M3329" s="199"/>
      <c r="N3329" s="198"/>
      <c r="O3329" s="242"/>
      <c r="P3329" s="242"/>
      <c r="Q3329" s="242"/>
      <c r="R3329" s="242"/>
      <c r="S3329" s="242"/>
      <c r="T3329" s="242"/>
      <c r="U3329" s="242"/>
      <c r="V3329" s="242"/>
      <c r="W3329" s="242"/>
      <c r="X3329" s="242"/>
      <c r="Y3329" s="242"/>
      <c r="Z3329" s="242"/>
      <c r="AA3329" s="242"/>
      <c r="AB3329" s="242"/>
      <c r="AC3329" s="243"/>
    </row>
    <row r="3330" spans="1:29" s="244" customFormat="1" ht="15" customHeight="1" x14ac:dyDescent="0.25">
      <c r="A3330" s="198"/>
      <c r="B3330" s="198"/>
      <c r="C3330" s="198"/>
      <c r="D3330" s="194"/>
      <c r="E3330" s="198"/>
      <c r="F3330" s="198"/>
      <c r="G3330" s="196" t="str">
        <f>IF(ISNA(VLOOKUP(E3330,'Rota Pattern Data'!$A:$B,2,FALSE)),"",VLOOKUP(E3330,'Rota Pattern Data'!$A:$B,2,FALSE))</f>
        <v/>
      </c>
      <c r="H3330" s="197"/>
      <c r="I3330" s="200"/>
      <c r="J3330" s="198"/>
      <c r="K3330" s="198"/>
      <c r="L3330" s="198"/>
      <c r="M3330" s="199"/>
      <c r="N3330" s="198"/>
      <c r="O3330" s="242"/>
      <c r="P3330" s="242"/>
      <c r="Q3330" s="242"/>
      <c r="R3330" s="242"/>
      <c r="S3330" s="242"/>
      <c r="T3330" s="242"/>
      <c r="U3330" s="242"/>
      <c r="V3330" s="242"/>
      <c r="W3330" s="242"/>
      <c r="X3330" s="242"/>
      <c r="Y3330" s="242"/>
      <c r="Z3330" s="242"/>
      <c r="AA3330" s="242"/>
      <c r="AB3330" s="242"/>
      <c r="AC3330" s="243"/>
    </row>
    <row r="3331" spans="1:29" s="244" customFormat="1" ht="15" customHeight="1" x14ac:dyDescent="0.25">
      <c r="A3331" s="198"/>
      <c r="B3331" s="198"/>
      <c r="C3331" s="198"/>
      <c r="D3331" s="194"/>
      <c r="E3331" s="198"/>
      <c r="F3331" s="198"/>
      <c r="G3331" s="196" t="str">
        <f>IF(ISNA(VLOOKUP(E3331,'Rota Pattern Data'!$A:$B,2,FALSE)),"",VLOOKUP(E3331,'Rota Pattern Data'!$A:$B,2,FALSE))</f>
        <v/>
      </c>
      <c r="H3331" s="197"/>
      <c r="I3331" s="200"/>
      <c r="J3331" s="198"/>
      <c r="K3331" s="198"/>
      <c r="L3331" s="198"/>
      <c r="M3331" s="199"/>
      <c r="N3331" s="198"/>
      <c r="O3331" s="242"/>
      <c r="P3331" s="242"/>
      <c r="Q3331" s="242"/>
      <c r="R3331" s="242"/>
      <c r="S3331" s="242"/>
      <c r="T3331" s="242"/>
      <c r="U3331" s="242"/>
      <c r="V3331" s="242"/>
      <c r="W3331" s="242"/>
      <c r="X3331" s="242"/>
      <c r="Y3331" s="242"/>
      <c r="Z3331" s="242"/>
      <c r="AA3331" s="242"/>
      <c r="AB3331" s="242"/>
      <c r="AC3331" s="243"/>
    </row>
    <row r="3332" spans="1:29" s="244" customFormat="1" ht="15" customHeight="1" x14ac:dyDescent="0.25">
      <c r="A3332" s="198"/>
      <c r="B3332" s="198"/>
      <c r="C3332" s="198"/>
      <c r="D3332" s="194"/>
      <c r="E3332" s="198"/>
      <c r="F3332" s="198"/>
      <c r="G3332" s="196" t="str">
        <f>IF(ISNA(VLOOKUP(E3332,'Rota Pattern Data'!$A:$B,2,FALSE)),"",VLOOKUP(E3332,'Rota Pattern Data'!$A:$B,2,FALSE))</f>
        <v/>
      </c>
      <c r="H3332" s="197"/>
      <c r="I3332" s="200"/>
      <c r="J3332" s="198"/>
      <c r="K3332" s="198"/>
      <c r="L3332" s="198"/>
      <c r="M3332" s="199"/>
      <c r="N3332" s="198"/>
      <c r="O3332" s="242"/>
      <c r="P3332" s="242"/>
      <c r="Q3332" s="242"/>
      <c r="R3332" s="242"/>
      <c r="S3332" s="242"/>
      <c r="T3332" s="242"/>
      <c r="U3332" s="242"/>
      <c r="V3332" s="242"/>
      <c r="W3332" s="242"/>
      <c r="X3332" s="242"/>
      <c r="Y3332" s="242"/>
      <c r="Z3332" s="242"/>
      <c r="AA3332" s="242"/>
      <c r="AB3332" s="242"/>
      <c r="AC3332" s="243"/>
    </row>
    <row r="3333" spans="1:29" s="244" customFormat="1" ht="15" customHeight="1" x14ac:dyDescent="0.25">
      <c r="A3333" s="198"/>
      <c r="B3333" s="198"/>
      <c r="C3333" s="198"/>
      <c r="D3333" s="194"/>
      <c r="E3333" s="198"/>
      <c r="F3333" s="198"/>
      <c r="G3333" s="196" t="str">
        <f>IF(ISNA(VLOOKUP(E3333,'Rota Pattern Data'!$A:$B,2,FALSE)),"",VLOOKUP(E3333,'Rota Pattern Data'!$A:$B,2,FALSE))</f>
        <v/>
      </c>
      <c r="H3333" s="197"/>
      <c r="I3333" s="200"/>
      <c r="J3333" s="198"/>
      <c r="K3333" s="198"/>
      <c r="L3333" s="198"/>
      <c r="M3333" s="199"/>
      <c r="N3333" s="198"/>
      <c r="O3333" s="242"/>
      <c r="P3333" s="242"/>
      <c r="Q3333" s="242"/>
      <c r="R3333" s="242"/>
      <c r="S3333" s="242"/>
      <c r="T3333" s="242"/>
      <c r="U3333" s="242"/>
      <c r="V3333" s="242"/>
      <c r="W3333" s="242"/>
      <c r="X3333" s="242"/>
      <c r="Y3333" s="242"/>
      <c r="Z3333" s="242"/>
      <c r="AA3333" s="242"/>
      <c r="AB3333" s="242"/>
      <c r="AC3333" s="243"/>
    </row>
    <row r="3334" spans="1:29" s="244" customFormat="1" ht="15" customHeight="1" x14ac:dyDescent="0.25">
      <c r="A3334" s="198"/>
      <c r="B3334" s="198"/>
      <c r="C3334" s="198"/>
      <c r="D3334" s="194"/>
      <c r="E3334" s="198"/>
      <c r="F3334" s="198"/>
      <c r="G3334" s="196" t="str">
        <f>IF(ISNA(VLOOKUP(E3334,'Rota Pattern Data'!$A:$B,2,FALSE)),"",VLOOKUP(E3334,'Rota Pattern Data'!$A:$B,2,FALSE))</f>
        <v/>
      </c>
      <c r="H3334" s="197"/>
      <c r="I3334" s="200"/>
      <c r="J3334" s="198"/>
      <c r="K3334" s="198"/>
      <c r="L3334" s="198"/>
      <c r="M3334" s="199"/>
      <c r="N3334" s="198"/>
      <c r="O3334" s="242"/>
      <c r="P3334" s="242"/>
      <c r="Q3334" s="242"/>
      <c r="R3334" s="242"/>
      <c r="S3334" s="242"/>
      <c r="T3334" s="242"/>
      <c r="U3334" s="242"/>
      <c r="V3334" s="242"/>
      <c r="W3334" s="242"/>
      <c r="X3334" s="242"/>
      <c r="Y3334" s="242"/>
      <c r="Z3334" s="242"/>
      <c r="AA3334" s="242"/>
      <c r="AB3334" s="242"/>
      <c r="AC3334" s="243"/>
    </row>
    <row r="3335" spans="1:29" s="244" customFormat="1" ht="15" customHeight="1" x14ac:dyDescent="0.25">
      <c r="A3335" s="198"/>
      <c r="B3335" s="198"/>
      <c r="C3335" s="198"/>
      <c r="D3335" s="194"/>
      <c r="E3335" s="198"/>
      <c r="F3335" s="198"/>
      <c r="G3335" s="196" t="str">
        <f>IF(ISNA(VLOOKUP(E3335,'Rota Pattern Data'!$A:$B,2,FALSE)),"",VLOOKUP(E3335,'Rota Pattern Data'!$A:$B,2,FALSE))</f>
        <v/>
      </c>
      <c r="H3335" s="197"/>
      <c r="I3335" s="200"/>
      <c r="J3335" s="198"/>
      <c r="K3335" s="198"/>
      <c r="L3335" s="198"/>
      <c r="M3335" s="199"/>
      <c r="N3335" s="198"/>
      <c r="O3335" s="242"/>
      <c r="P3335" s="242"/>
      <c r="Q3335" s="242"/>
      <c r="R3335" s="242"/>
      <c r="S3335" s="242"/>
      <c r="T3335" s="242"/>
      <c r="U3335" s="242"/>
      <c r="V3335" s="242"/>
      <c r="W3335" s="242"/>
      <c r="X3335" s="242"/>
      <c r="Y3335" s="242"/>
      <c r="Z3335" s="242"/>
      <c r="AA3335" s="242"/>
      <c r="AB3335" s="242"/>
      <c r="AC3335" s="243"/>
    </row>
    <row r="3336" spans="1:29" s="244" customFormat="1" ht="15" customHeight="1" x14ac:dyDescent="0.25">
      <c r="A3336" s="198"/>
      <c r="B3336" s="198"/>
      <c r="C3336" s="198"/>
      <c r="D3336" s="194"/>
      <c r="E3336" s="198"/>
      <c r="F3336" s="198"/>
      <c r="G3336" s="196" t="str">
        <f>IF(ISNA(VLOOKUP(E3336,'Rota Pattern Data'!$A:$B,2,FALSE)),"",VLOOKUP(E3336,'Rota Pattern Data'!$A:$B,2,FALSE))</f>
        <v/>
      </c>
      <c r="H3336" s="197"/>
      <c r="I3336" s="200"/>
      <c r="J3336" s="198"/>
      <c r="K3336" s="198"/>
      <c r="L3336" s="198"/>
      <c r="M3336" s="199"/>
      <c r="N3336" s="198"/>
      <c r="O3336" s="242"/>
      <c r="P3336" s="242"/>
      <c r="Q3336" s="242"/>
      <c r="R3336" s="242"/>
      <c r="S3336" s="242"/>
      <c r="T3336" s="242"/>
      <c r="U3336" s="242"/>
      <c r="V3336" s="242"/>
      <c r="W3336" s="242"/>
      <c r="X3336" s="242"/>
      <c r="Y3336" s="242"/>
      <c r="Z3336" s="242"/>
      <c r="AA3336" s="242"/>
      <c r="AB3336" s="242"/>
      <c r="AC3336" s="243"/>
    </row>
    <row r="3337" spans="1:29" s="244" customFormat="1" ht="15" customHeight="1" x14ac:dyDescent="0.25">
      <c r="A3337" s="198"/>
      <c r="B3337" s="198"/>
      <c r="C3337" s="198"/>
      <c r="D3337" s="194"/>
      <c r="E3337" s="198"/>
      <c r="F3337" s="198"/>
      <c r="G3337" s="196" t="str">
        <f>IF(ISNA(VLOOKUP(E3337,'Rota Pattern Data'!$A:$B,2,FALSE)),"",VLOOKUP(E3337,'Rota Pattern Data'!$A:$B,2,FALSE))</f>
        <v/>
      </c>
      <c r="H3337" s="197"/>
      <c r="I3337" s="200"/>
      <c r="J3337" s="198"/>
      <c r="K3337" s="198"/>
      <c r="L3337" s="198"/>
      <c r="M3337" s="199"/>
      <c r="N3337" s="198"/>
      <c r="O3337" s="242"/>
      <c r="P3337" s="242"/>
      <c r="Q3337" s="242"/>
      <c r="R3337" s="242"/>
      <c r="S3337" s="242"/>
      <c r="T3337" s="242"/>
      <c r="U3337" s="242"/>
      <c r="V3337" s="242"/>
      <c r="W3337" s="242"/>
      <c r="X3337" s="242"/>
      <c r="Y3337" s="242"/>
      <c r="Z3337" s="242"/>
      <c r="AA3337" s="242"/>
      <c r="AB3337" s="242"/>
      <c r="AC3337" s="243"/>
    </row>
    <row r="3338" spans="1:29" s="244" customFormat="1" ht="15" customHeight="1" x14ac:dyDescent="0.25">
      <c r="A3338" s="198"/>
      <c r="B3338" s="198"/>
      <c r="C3338" s="198"/>
      <c r="D3338" s="194"/>
      <c r="E3338" s="198"/>
      <c r="F3338" s="198"/>
      <c r="G3338" s="196" t="str">
        <f>IF(ISNA(VLOOKUP(E3338,'Rota Pattern Data'!$A:$B,2,FALSE)),"",VLOOKUP(E3338,'Rota Pattern Data'!$A:$B,2,FALSE))</f>
        <v/>
      </c>
      <c r="H3338" s="197"/>
      <c r="I3338" s="200"/>
      <c r="J3338" s="198"/>
      <c r="K3338" s="198"/>
      <c r="L3338" s="198"/>
      <c r="M3338" s="199"/>
      <c r="N3338" s="198"/>
      <c r="O3338" s="242"/>
      <c r="P3338" s="242"/>
      <c r="Q3338" s="242"/>
      <c r="R3338" s="242"/>
      <c r="S3338" s="242"/>
      <c r="T3338" s="242"/>
      <c r="U3338" s="242"/>
      <c r="V3338" s="242"/>
      <c r="W3338" s="242"/>
      <c r="X3338" s="242"/>
      <c r="Y3338" s="242"/>
      <c r="Z3338" s="242"/>
      <c r="AA3338" s="242"/>
      <c r="AB3338" s="242"/>
      <c r="AC3338" s="243"/>
    </row>
    <row r="3339" spans="1:29" s="244" customFormat="1" ht="15" customHeight="1" x14ac:dyDescent="0.25">
      <c r="A3339" s="198"/>
      <c r="B3339" s="198"/>
      <c r="C3339" s="198"/>
      <c r="D3339" s="194"/>
      <c r="E3339" s="198"/>
      <c r="F3339" s="198"/>
      <c r="G3339" s="196" t="str">
        <f>IF(ISNA(VLOOKUP(E3339,'Rota Pattern Data'!$A:$B,2,FALSE)),"",VLOOKUP(E3339,'Rota Pattern Data'!$A:$B,2,FALSE))</f>
        <v/>
      </c>
      <c r="H3339" s="197"/>
      <c r="I3339" s="200"/>
      <c r="J3339" s="198"/>
      <c r="K3339" s="198"/>
      <c r="L3339" s="198"/>
      <c r="M3339" s="199"/>
      <c r="N3339" s="198"/>
      <c r="O3339" s="242"/>
      <c r="P3339" s="242"/>
      <c r="Q3339" s="242"/>
      <c r="R3339" s="242"/>
      <c r="S3339" s="242"/>
      <c r="T3339" s="242"/>
      <c r="U3339" s="242"/>
      <c r="V3339" s="242"/>
      <c r="W3339" s="242"/>
      <c r="X3339" s="242"/>
      <c r="Y3339" s="242"/>
      <c r="Z3339" s="242"/>
      <c r="AA3339" s="242"/>
      <c r="AB3339" s="242"/>
      <c r="AC3339" s="243"/>
    </row>
    <row r="3340" spans="1:29" s="244" customFormat="1" ht="15" customHeight="1" x14ac:dyDescent="0.25">
      <c r="A3340" s="198"/>
      <c r="B3340" s="198"/>
      <c r="C3340" s="198"/>
      <c r="D3340" s="194"/>
      <c r="E3340" s="198"/>
      <c r="F3340" s="198"/>
      <c r="G3340" s="196" t="str">
        <f>IF(ISNA(VLOOKUP(E3340,'Rota Pattern Data'!$A:$B,2,FALSE)),"",VLOOKUP(E3340,'Rota Pattern Data'!$A:$B,2,FALSE))</f>
        <v/>
      </c>
      <c r="H3340" s="197"/>
      <c r="I3340" s="200"/>
      <c r="J3340" s="198"/>
      <c r="K3340" s="198"/>
      <c r="L3340" s="198"/>
      <c r="M3340" s="199"/>
      <c r="N3340" s="198"/>
      <c r="O3340" s="242"/>
      <c r="P3340" s="242"/>
      <c r="Q3340" s="242"/>
      <c r="R3340" s="242"/>
      <c r="S3340" s="242"/>
      <c r="T3340" s="242"/>
      <c r="U3340" s="242"/>
      <c r="V3340" s="242"/>
      <c r="W3340" s="242"/>
      <c r="X3340" s="242"/>
      <c r="Y3340" s="242"/>
      <c r="Z3340" s="242"/>
      <c r="AA3340" s="242"/>
      <c r="AB3340" s="242"/>
      <c r="AC3340" s="243"/>
    </row>
    <row r="3341" spans="1:29" s="244" customFormat="1" ht="15" customHeight="1" x14ac:dyDescent="0.25">
      <c r="A3341" s="198"/>
      <c r="B3341" s="198"/>
      <c r="C3341" s="198"/>
      <c r="D3341" s="194"/>
      <c r="E3341" s="198"/>
      <c r="F3341" s="198"/>
      <c r="G3341" s="196" t="str">
        <f>IF(ISNA(VLOOKUP(E3341,'Rota Pattern Data'!$A:$B,2,FALSE)),"",VLOOKUP(E3341,'Rota Pattern Data'!$A:$B,2,FALSE))</f>
        <v/>
      </c>
      <c r="H3341" s="197"/>
      <c r="I3341" s="200"/>
      <c r="J3341" s="198"/>
      <c r="K3341" s="198"/>
      <c r="L3341" s="198"/>
      <c r="M3341" s="199"/>
      <c r="N3341" s="198"/>
      <c r="O3341" s="242"/>
      <c r="P3341" s="242"/>
      <c r="Q3341" s="242"/>
      <c r="R3341" s="242"/>
      <c r="S3341" s="242"/>
      <c r="T3341" s="242"/>
      <c r="U3341" s="242"/>
      <c r="V3341" s="242"/>
      <c r="W3341" s="242"/>
      <c r="X3341" s="242"/>
      <c r="Y3341" s="242"/>
      <c r="Z3341" s="242"/>
      <c r="AA3341" s="242"/>
      <c r="AB3341" s="242"/>
      <c r="AC3341" s="243"/>
    </row>
    <row r="3342" spans="1:29" s="244" customFormat="1" ht="15" customHeight="1" x14ac:dyDescent="0.25">
      <c r="A3342" s="198"/>
      <c r="B3342" s="198"/>
      <c r="C3342" s="198"/>
      <c r="D3342" s="194"/>
      <c r="E3342" s="198"/>
      <c r="F3342" s="198"/>
      <c r="G3342" s="196" t="str">
        <f>IF(ISNA(VLOOKUP(E3342,'Rota Pattern Data'!$A:$B,2,FALSE)),"",VLOOKUP(E3342,'Rota Pattern Data'!$A:$B,2,FALSE))</f>
        <v/>
      </c>
      <c r="H3342" s="197"/>
      <c r="I3342" s="200"/>
      <c r="J3342" s="198"/>
      <c r="K3342" s="198"/>
      <c r="L3342" s="198"/>
      <c r="M3342" s="199"/>
      <c r="N3342" s="198"/>
      <c r="O3342" s="242"/>
      <c r="P3342" s="242"/>
      <c r="Q3342" s="242"/>
      <c r="R3342" s="242"/>
      <c r="S3342" s="242"/>
      <c r="T3342" s="242"/>
      <c r="U3342" s="242"/>
      <c r="V3342" s="242"/>
      <c r="W3342" s="242"/>
      <c r="X3342" s="242"/>
      <c r="Y3342" s="242"/>
      <c r="Z3342" s="242"/>
      <c r="AA3342" s="242"/>
      <c r="AB3342" s="242"/>
      <c r="AC3342" s="243"/>
    </row>
    <row r="3343" spans="1:29" s="244" customFormat="1" ht="15" customHeight="1" x14ac:dyDescent="0.25">
      <c r="A3343" s="198"/>
      <c r="B3343" s="198"/>
      <c r="C3343" s="198"/>
      <c r="D3343" s="194"/>
      <c r="E3343" s="198"/>
      <c r="F3343" s="198"/>
      <c r="G3343" s="196" t="str">
        <f>IF(ISNA(VLOOKUP(E3343,'Rota Pattern Data'!$A:$B,2,FALSE)),"",VLOOKUP(E3343,'Rota Pattern Data'!$A:$B,2,FALSE))</f>
        <v/>
      </c>
      <c r="H3343" s="197"/>
      <c r="I3343" s="200"/>
      <c r="J3343" s="198"/>
      <c r="K3343" s="198"/>
      <c r="L3343" s="198"/>
      <c r="M3343" s="199"/>
      <c r="N3343" s="198"/>
      <c r="O3343" s="242"/>
      <c r="P3343" s="242"/>
      <c r="Q3343" s="242"/>
      <c r="R3343" s="242"/>
      <c r="S3343" s="242"/>
      <c r="T3343" s="242"/>
      <c r="U3343" s="242"/>
      <c r="V3343" s="242"/>
      <c r="W3343" s="242"/>
      <c r="X3343" s="242"/>
      <c r="Y3343" s="242"/>
      <c r="Z3343" s="242"/>
      <c r="AA3343" s="242"/>
      <c r="AB3343" s="242"/>
      <c r="AC3343" s="243"/>
    </row>
    <row r="3344" spans="1:29" s="244" customFormat="1" ht="15" customHeight="1" x14ac:dyDescent="0.25">
      <c r="A3344" s="198"/>
      <c r="B3344" s="198"/>
      <c r="C3344" s="198"/>
      <c r="D3344" s="194"/>
      <c r="E3344" s="198"/>
      <c r="F3344" s="198"/>
      <c r="G3344" s="196" t="str">
        <f>IF(ISNA(VLOOKUP(E3344,'Rota Pattern Data'!$A:$B,2,FALSE)),"",VLOOKUP(E3344,'Rota Pattern Data'!$A:$B,2,FALSE))</f>
        <v/>
      </c>
      <c r="H3344" s="197"/>
      <c r="I3344" s="200"/>
      <c r="J3344" s="198"/>
      <c r="K3344" s="198"/>
      <c r="L3344" s="198"/>
      <c r="M3344" s="199"/>
      <c r="N3344" s="198"/>
      <c r="O3344" s="242"/>
      <c r="P3344" s="242"/>
      <c r="Q3344" s="242"/>
      <c r="R3344" s="242"/>
      <c r="S3344" s="242"/>
      <c r="T3344" s="242"/>
      <c r="U3344" s="242"/>
      <c r="V3344" s="242"/>
      <c r="W3344" s="242"/>
      <c r="X3344" s="242"/>
      <c r="Y3344" s="242"/>
      <c r="Z3344" s="242"/>
      <c r="AA3344" s="242"/>
      <c r="AB3344" s="242"/>
      <c r="AC3344" s="243"/>
    </row>
    <row r="3345" spans="1:29" s="244" customFormat="1" ht="15" customHeight="1" x14ac:dyDescent="0.25">
      <c r="A3345" s="198"/>
      <c r="B3345" s="198"/>
      <c r="C3345" s="198"/>
      <c r="D3345" s="194"/>
      <c r="E3345" s="198"/>
      <c r="F3345" s="198"/>
      <c r="G3345" s="196" t="str">
        <f>IF(ISNA(VLOOKUP(E3345,'Rota Pattern Data'!$A:$B,2,FALSE)),"",VLOOKUP(E3345,'Rota Pattern Data'!$A:$B,2,FALSE))</f>
        <v/>
      </c>
      <c r="H3345" s="197"/>
      <c r="I3345" s="200"/>
      <c r="J3345" s="198"/>
      <c r="K3345" s="198"/>
      <c r="L3345" s="198"/>
      <c r="M3345" s="199"/>
      <c r="N3345" s="198"/>
      <c r="O3345" s="242"/>
      <c r="P3345" s="242"/>
      <c r="Q3345" s="242"/>
      <c r="R3345" s="242"/>
      <c r="S3345" s="242"/>
      <c r="T3345" s="242"/>
      <c r="U3345" s="242"/>
      <c r="V3345" s="242"/>
      <c r="W3345" s="242"/>
      <c r="X3345" s="242"/>
      <c r="Y3345" s="242"/>
      <c r="Z3345" s="242"/>
      <c r="AA3345" s="242"/>
      <c r="AB3345" s="242"/>
      <c r="AC3345" s="243"/>
    </row>
    <row r="3346" spans="1:29" s="244" customFormat="1" ht="15" customHeight="1" x14ac:dyDescent="0.25">
      <c r="A3346" s="198"/>
      <c r="B3346" s="198"/>
      <c r="C3346" s="198"/>
      <c r="D3346" s="194"/>
      <c r="E3346" s="198"/>
      <c r="F3346" s="198"/>
      <c r="G3346" s="196" t="str">
        <f>IF(ISNA(VLOOKUP(E3346,'Rota Pattern Data'!$A:$B,2,FALSE)),"",VLOOKUP(E3346,'Rota Pattern Data'!$A:$B,2,FALSE))</f>
        <v/>
      </c>
      <c r="H3346" s="197"/>
      <c r="I3346" s="200"/>
      <c r="J3346" s="198"/>
      <c r="K3346" s="198"/>
      <c r="L3346" s="198"/>
      <c r="M3346" s="199"/>
      <c r="N3346" s="198"/>
      <c r="O3346" s="242"/>
      <c r="P3346" s="242"/>
      <c r="Q3346" s="242"/>
      <c r="R3346" s="242"/>
      <c r="S3346" s="242"/>
      <c r="T3346" s="242"/>
      <c r="U3346" s="242"/>
      <c r="V3346" s="242"/>
      <c r="W3346" s="242"/>
      <c r="X3346" s="242"/>
      <c r="Y3346" s="242"/>
      <c r="Z3346" s="242"/>
      <c r="AA3346" s="242"/>
      <c r="AB3346" s="242"/>
      <c r="AC3346" s="243"/>
    </row>
    <row r="3347" spans="1:29" s="244" customFormat="1" ht="15" customHeight="1" x14ac:dyDescent="0.25">
      <c r="A3347" s="198"/>
      <c r="B3347" s="198"/>
      <c r="C3347" s="198"/>
      <c r="D3347" s="194"/>
      <c r="E3347" s="198"/>
      <c r="F3347" s="198"/>
      <c r="G3347" s="196" t="str">
        <f>IF(ISNA(VLOOKUP(E3347,'Rota Pattern Data'!$A:$B,2,FALSE)),"",VLOOKUP(E3347,'Rota Pattern Data'!$A:$B,2,FALSE))</f>
        <v/>
      </c>
      <c r="H3347" s="197"/>
      <c r="I3347" s="200"/>
      <c r="J3347" s="198"/>
      <c r="K3347" s="198"/>
      <c r="L3347" s="198"/>
      <c r="M3347" s="199"/>
      <c r="N3347" s="198"/>
      <c r="O3347" s="242"/>
      <c r="P3347" s="242"/>
      <c r="Q3347" s="242"/>
      <c r="R3347" s="242"/>
      <c r="S3347" s="242"/>
      <c r="T3347" s="242"/>
      <c r="U3347" s="242"/>
      <c r="V3347" s="242"/>
      <c r="W3347" s="242"/>
      <c r="X3347" s="242"/>
      <c r="Y3347" s="242"/>
      <c r="Z3347" s="242"/>
      <c r="AA3347" s="242"/>
      <c r="AB3347" s="242"/>
      <c r="AC3347" s="243"/>
    </row>
    <row r="3348" spans="1:29" s="244" customFormat="1" ht="15" customHeight="1" x14ac:dyDescent="0.25">
      <c r="A3348" s="198"/>
      <c r="B3348" s="198"/>
      <c r="C3348" s="198"/>
      <c r="D3348" s="194"/>
      <c r="E3348" s="198"/>
      <c r="F3348" s="198"/>
      <c r="G3348" s="196" t="str">
        <f>IF(ISNA(VLOOKUP(E3348,'Rota Pattern Data'!$A:$B,2,FALSE)),"",VLOOKUP(E3348,'Rota Pattern Data'!$A:$B,2,FALSE))</f>
        <v/>
      </c>
      <c r="H3348" s="197"/>
      <c r="I3348" s="200"/>
      <c r="J3348" s="198"/>
      <c r="K3348" s="198"/>
      <c r="L3348" s="198"/>
      <c r="M3348" s="199"/>
      <c r="N3348" s="198"/>
      <c r="O3348" s="242"/>
      <c r="P3348" s="242"/>
      <c r="Q3348" s="242"/>
      <c r="R3348" s="242"/>
      <c r="S3348" s="242"/>
      <c r="T3348" s="242"/>
      <c r="U3348" s="242"/>
      <c r="V3348" s="242"/>
      <c r="W3348" s="242"/>
      <c r="X3348" s="242"/>
      <c r="Y3348" s="242"/>
      <c r="Z3348" s="242"/>
      <c r="AA3348" s="242"/>
      <c r="AB3348" s="242"/>
      <c r="AC3348" s="243"/>
    </row>
    <row r="3349" spans="1:29" s="244" customFormat="1" ht="15" customHeight="1" x14ac:dyDescent="0.25">
      <c r="A3349" s="198"/>
      <c r="B3349" s="198"/>
      <c r="C3349" s="198"/>
      <c r="D3349" s="194"/>
      <c r="E3349" s="198"/>
      <c r="F3349" s="198"/>
      <c r="G3349" s="196" t="str">
        <f>IF(ISNA(VLOOKUP(E3349,'Rota Pattern Data'!$A:$B,2,FALSE)),"",VLOOKUP(E3349,'Rota Pattern Data'!$A:$B,2,FALSE))</f>
        <v/>
      </c>
      <c r="H3349" s="197"/>
      <c r="I3349" s="200"/>
      <c r="J3349" s="198"/>
      <c r="K3349" s="198"/>
      <c r="L3349" s="198"/>
      <c r="M3349" s="199"/>
      <c r="N3349" s="198"/>
      <c r="O3349" s="242"/>
      <c r="P3349" s="242"/>
      <c r="Q3349" s="242"/>
      <c r="R3349" s="242"/>
      <c r="S3349" s="242"/>
      <c r="T3349" s="242"/>
      <c r="U3349" s="242"/>
      <c r="V3349" s="242"/>
      <c r="W3349" s="242"/>
      <c r="X3349" s="242"/>
      <c r="Y3349" s="242"/>
      <c r="Z3349" s="242"/>
      <c r="AA3349" s="242"/>
      <c r="AB3349" s="242"/>
      <c r="AC3349" s="243"/>
    </row>
    <row r="3350" spans="1:29" s="244" customFormat="1" ht="15" customHeight="1" x14ac:dyDescent="0.25">
      <c r="A3350" s="198"/>
      <c r="B3350" s="198"/>
      <c r="C3350" s="198"/>
      <c r="D3350" s="194"/>
      <c r="E3350" s="198"/>
      <c r="F3350" s="198"/>
      <c r="G3350" s="196" t="str">
        <f>IF(ISNA(VLOOKUP(E3350,'Rota Pattern Data'!$A:$B,2,FALSE)),"",VLOOKUP(E3350,'Rota Pattern Data'!$A:$B,2,FALSE))</f>
        <v/>
      </c>
      <c r="H3350" s="197"/>
      <c r="I3350" s="200"/>
      <c r="J3350" s="198"/>
      <c r="K3350" s="198"/>
      <c r="L3350" s="198"/>
      <c r="M3350" s="199"/>
      <c r="N3350" s="198"/>
      <c r="O3350" s="242"/>
      <c r="P3350" s="242"/>
      <c r="Q3350" s="242"/>
      <c r="R3350" s="242"/>
      <c r="S3350" s="242"/>
      <c r="T3350" s="242"/>
      <c r="U3350" s="242"/>
      <c r="V3350" s="242"/>
      <c r="W3350" s="242"/>
      <c r="X3350" s="242"/>
      <c r="Y3350" s="242"/>
      <c r="Z3350" s="242"/>
      <c r="AA3350" s="242"/>
      <c r="AB3350" s="242"/>
      <c r="AC3350" s="243"/>
    </row>
    <row r="3351" spans="1:29" s="244" customFormat="1" ht="15" customHeight="1" x14ac:dyDescent="0.25">
      <c r="A3351" s="198"/>
      <c r="B3351" s="198"/>
      <c r="C3351" s="198"/>
      <c r="D3351" s="194"/>
      <c r="E3351" s="198"/>
      <c r="F3351" s="198"/>
      <c r="G3351" s="196" t="str">
        <f>IF(ISNA(VLOOKUP(E3351,'Rota Pattern Data'!$A:$B,2,FALSE)),"",VLOOKUP(E3351,'Rota Pattern Data'!$A:$B,2,FALSE))</f>
        <v/>
      </c>
      <c r="H3351" s="197"/>
      <c r="I3351" s="200"/>
      <c r="J3351" s="198"/>
      <c r="K3351" s="198"/>
      <c r="L3351" s="198"/>
      <c r="M3351" s="199"/>
      <c r="N3351" s="198"/>
      <c r="O3351" s="242"/>
      <c r="P3351" s="242"/>
      <c r="Q3351" s="242"/>
      <c r="R3351" s="242"/>
      <c r="S3351" s="242"/>
      <c r="T3351" s="242"/>
      <c r="U3351" s="242"/>
      <c r="V3351" s="242"/>
      <c r="W3351" s="242"/>
      <c r="X3351" s="242"/>
      <c r="Y3351" s="242"/>
      <c r="Z3351" s="242"/>
      <c r="AA3351" s="242"/>
      <c r="AB3351" s="242"/>
      <c r="AC3351" s="243"/>
    </row>
    <row r="3352" spans="1:29" s="244" customFormat="1" ht="15" customHeight="1" x14ac:dyDescent="0.25">
      <c r="A3352" s="198"/>
      <c r="B3352" s="198"/>
      <c r="C3352" s="198"/>
      <c r="D3352" s="194"/>
      <c r="E3352" s="198"/>
      <c r="F3352" s="198"/>
      <c r="G3352" s="196" t="str">
        <f>IF(ISNA(VLOOKUP(E3352,'Rota Pattern Data'!$A:$B,2,FALSE)),"",VLOOKUP(E3352,'Rota Pattern Data'!$A:$B,2,FALSE))</f>
        <v/>
      </c>
      <c r="H3352" s="197"/>
      <c r="I3352" s="200"/>
      <c r="J3352" s="198"/>
      <c r="K3352" s="198"/>
      <c r="L3352" s="198"/>
      <c r="M3352" s="199"/>
      <c r="N3352" s="198"/>
      <c r="O3352" s="242"/>
      <c r="P3352" s="242"/>
      <c r="Q3352" s="242"/>
      <c r="R3352" s="242"/>
      <c r="S3352" s="242"/>
      <c r="T3352" s="242"/>
      <c r="U3352" s="242"/>
      <c r="V3352" s="242"/>
      <c r="W3352" s="242"/>
      <c r="X3352" s="242"/>
      <c r="Y3352" s="242"/>
      <c r="Z3352" s="242"/>
      <c r="AA3352" s="242"/>
      <c r="AB3352" s="242"/>
      <c r="AC3352" s="243"/>
    </row>
    <row r="3353" spans="1:29" s="244" customFormat="1" ht="15" customHeight="1" x14ac:dyDescent="0.25">
      <c r="A3353" s="198"/>
      <c r="B3353" s="198"/>
      <c r="C3353" s="198"/>
      <c r="D3353" s="194"/>
      <c r="E3353" s="198"/>
      <c r="F3353" s="198"/>
      <c r="G3353" s="196" t="str">
        <f>IF(ISNA(VLOOKUP(E3353,'Rota Pattern Data'!$A:$B,2,FALSE)),"",VLOOKUP(E3353,'Rota Pattern Data'!$A:$B,2,FALSE))</f>
        <v/>
      </c>
      <c r="H3353" s="197"/>
      <c r="I3353" s="200"/>
      <c r="J3353" s="198"/>
      <c r="K3353" s="198"/>
      <c r="L3353" s="198"/>
      <c r="M3353" s="199"/>
      <c r="N3353" s="198"/>
      <c r="O3353" s="242"/>
      <c r="P3353" s="242"/>
      <c r="Q3353" s="242"/>
      <c r="R3353" s="242"/>
      <c r="S3353" s="242"/>
      <c r="T3353" s="242"/>
      <c r="U3353" s="242"/>
      <c r="V3353" s="242"/>
      <c r="W3353" s="242"/>
      <c r="X3353" s="242"/>
      <c r="Y3353" s="242"/>
      <c r="Z3353" s="242"/>
      <c r="AA3353" s="242"/>
      <c r="AB3353" s="242"/>
      <c r="AC3353" s="243"/>
    </row>
    <row r="3354" spans="1:29" s="244" customFormat="1" ht="15" customHeight="1" x14ac:dyDescent="0.25">
      <c r="A3354" s="198"/>
      <c r="B3354" s="198"/>
      <c r="C3354" s="198"/>
      <c r="D3354" s="194"/>
      <c r="E3354" s="198"/>
      <c r="F3354" s="198"/>
      <c r="G3354" s="196" t="str">
        <f>IF(ISNA(VLOOKUP(E3354,'Rota Pattern Data'!$A:$B,2,FALSE)),"",VLOOKUP(E3354,'Rota Pattern Data'!$A:$B,2,FALSE))</f>
        <v/>
      </c>
      <c r="H3354" s="197"/>
      <c r="I3354" s="200"/>
      <c r="J3354" s="198"/>
      <c r="K3354" s="198"/>
      <c r="L3354" s="198"/>
      <c r="M3354" s="199"/>
      <c r="N3354" s="198"/>
      <c r="O3354" s="242"/>
      <c r="P3354" s="242"/>
      <c r="Q3354" s="242"/>
      <c r="R3354" s="242"/>
      <c r="S3354" s="242"/>
      <c r="T3354" s="242"/>
      <c r="U3354" s="242"/>
      <c r="V3354" s="242"/>
      <c r="W3354" s="242"/>
      <c r="X3354" s="242"/>
      <c r="Y3354" s="242"/>
      <c r="Z3354" s="242"/>
      <c r="AA3354" s="242"/>
      <c r="AB3354" s="242"/>
      <c r="AC3354" s="243"/>
    </row>
    <row r="3355" spans="1:29" s="244" customFormat="1" ht="15" customHeight="1" x14ac:dyDescent="0.25">
      <c r="A3355" s="198"/>
      <c r="B3355" s="198"/>
      <c r="C3355" s="198"/>
      <c r="D3355" s="194"/>
      <c r="E3355" s="198"/>
      <c r="F3355" s="198"/>
      <c r="G3355" s="196" t="str">
        <f>IF(ISNA(VLOOKUP(E3355,'Rota Pattern Data'!$A:$B,2,FALSE)),"",VLOOKUP(E3355,'Rota Pattern Data'!$A:$B,2,FALSE))</f>
        <v/>
      </c>
      <c r="H3355" s="197"/>
      <c r="I3355" s="200"/>
      <c r="J3355" s="198"/>
      <c r="K3355" s="198"/>
      <c r="L3355" s="198"/>
      <c r="M3355" s="199"/>
      <c r="N3355" s="198"/>
      <c r="O3355" s="242"/>
      <c r="P3355" s="242"/>
      <c r="Q3355" s="242"/>
      <c r="R3355" s="242"/>
      <c r="S3355" s="242"/>
      <c r="T3355" s="242"/>
      <c r="U3355" s="242"/>
      <c r="V3355" s="242"/>
      <c r="W3355" s="242"/>
      <c r="X3355" s="242"/>
      <c r="Y3355" s="242"/>
      <c r="Z3355" s="242"/>
      <c r="AA3355" s="242"/>
      <c r="AB3355" s="242"/>
      <c r="AC3355" s="243"/>
    </row>
    <row r="3356" spans="1:29" s="244" customFormat="1" ht="15" customHeight="1" x14ac:dyDescent="0.25">
      <c r="A3356" s="198"/>
      <c r="B3356" s="198"/>
      <c r="C3356" s="198"/>
      <c r="D3356" s="194"/>
      <c r="E3356" s="198"/>
      <c r="F3356" s="198"/>
      <c r="G3356" s="196" t="str">
        <f>IF(ISNA(VLOOKUP(E3356,'Rota Pattern Data'!$A:$B,2,FALSE)),"",VLOOKUP(E3356,'Rota Pattern Data'!$A:$B,2,FALSE))</f>
        <v/>
      </c>
      <c r="H3356" s="197"/>
      <c r="I3356" s="200"/>
      <c r="J3356" s="198"/>
      <c r="K3356" s="198"/>
      <c r="L3356" s="198"/>
      <c r="M3356" s="199"/>
      <c r="N3356" s="198"/>
      <c r="O3356" s="242"/>
      <c r="P3356" s="242"/>
      <c r="Q3356" s="242"/>
      <c r="R3356" s="242"/>
      <c r="S3356" s="242"/>
      <c r="T3356" s="242"/>
      <c r="U3356" s="242"/>
      <c r="V3356" s="242"/>
      <c r="W3356" s="242"/>
      <c r="X3356" s="242"/>
      <c r="Y3356" s="242"/>
      <c r="Z3356" s="242"/>
      <c r="AA3356" s="242"/>
      <c r="AB3356" s="242"/>
      <c r="AC3356" s="243"/>
    </row>
    <row r="3357" spans="1:29" s="244" customFormat="1" ht="15" customHeight="1" x14ac:dyDescent="0.25">
      <c r="A3357" s="198"/>
      <c r="B3357" s="198"/>
      <c r="C3357" s="198"/>
      <c r="D3357" s="194"/>
      <c r="E3357" s="198"/>
      <c r="F3357" s="198"/>
      <c r="G3357" s="196" t="str">
        <f>IF(ISNA(VLOOKUP(E3357,'Rota Pattern Data'!$A:$B,2,FALSE)),"",VLOOKUP(E3357,'Rota Pattern Data'!$A:$B,2,FALSE))</f>
        <v/>
      </c>
      <c r="H3357" s="197"/>
      <c r="I3357" s="200"/>
      <c r="J3357" s="198"/>
      <c r="K3357" s="198"/>
      <c r="L3357" s="198"/>
      <c r="M3357" s="199"/>
      <c r="N3357" s="198"/>
      <c r="O3357" s="242"/>
      <c r="P3357" s="242"/>
      <c r="Q3357" s="242"/>
      <c r="R3357" s="242"/>
      <c r="S3357" s="242"/>
      <c r="T3357" s="242"/>
      <c r="U3357" s="242"/>
      <c r="V3357" s="242"/>
      <c r="W3357" s="242"/>
      <c r="X3357" s="242"/>
      <c r="Y3357" s="242"/>
      <c r="Z3357" s="242"/>
      <c r="AA3357" s="242"/>
      <c r="AB3357" s="242"/>
      <c r="AC3357" s="243"/>
    </row>
    <row r="3358" spans="1:29" s="244" customFormat="1" ht="15" customHeight="1" x14ac:dyDescent="0.25">
      <c r="A3358" s="198"/>
      <c r="B3358" s="198"/>
      <c r="C3358" s="198"/>
      <c r="D3358" s="194"/>
      <c r="E3358" s="198"/>
      <c r="F3358" s="198"/>
      <c r="G3358" s="196" t="str">
        <f>IF(ISNA(VLOOKUP(E3358,'Rota Pattern Data'!$A:$B,2,FALSE)),"",VLOOKUP(E3358,'Rota Pattern Data'!$A:$B,2,FALSE))</f>
        <v/>
      </c>
      <c r="H3358" s="197"/>
      <c r="I3358" s="200"/>
      <c r="J3358" s="198"/>
      <c r="K3358" s="198"/>
      <c r="L3358" s="198"/>
      <c r="M3358" s="199"/>
      <c r="N3358" s="198"/>
      <c r="O3358" s="242"/>
      <c r="P3358" s="242"/>
      <c r="Q3358" s="242"/>
      <c r="R3358" s="242"/>
      <c r="S3358" s="242"/>
      <c r="T3358" s="242"/>
      <c r="U3358" s="242"/>
      <c r="V3358" s="242"/>
      <c r="W3358" s="242"/>
      <c r="X3358" s="242"/>
      <c r="Y3358" s="242"/>
      <c r="Z3358" s="242"/>
      <c r="AA3358" s="242"/>
      <c r="AB3358" s="242"/>
      <c r="AC3358" s="243"/>
    </row>
    <row r="3359" spans="1:29" s="244" customFormat="1" ht="15" customHeight="1" x14ac:dyDescent="0.25">
      <c r="A3359" s="198"/>
      <c r="B3359" s="198"/>
      <c r="C3359" s="198"/>
      <c r="D3359" s="194"/>
      <c r="E3359" s="198"/>
      <c r="F3359" s="198"/>
      <c r="G3359" s="196" t="str">
        <f>IF(ISNA(VLOOKUP(E3359,'Rota Pattern Data'!$A:$B,2,FALSE)),"",VLOOKUP(E3359,'Rota Pattern Data'!$A:$B,2,FALSE))</f>
        <v/>
      </c>
      <c r="H3359" s="197"/>
      <c r="I3359" s="200"/>
      <c r="J3359" s="198"/>
      <c r="K3359" s="198"/>
      <c r="L3359" s="198"/>
      <c r="M3359" s="199"/>
      <c r="N3359" s="198"/>
      <c r="O3359" s="242"/>
      <c r="P3359" s="242"/>
      <c r="Q3359" s="242"/>
      <c r="R3359" s="242"/>
      <c r="S3359" s="242"/>
      <c r="T3359" s="242"/>
      <c r="U3359" s="242"/>
      <c r="V3359" s="242"/>
      <c r="W3359" s="242"/>
      <c r="X3359" s="242"/>
      <c r="Y3359" s="242"/>
      <c r="Z3359" s="242"/>
      <c r="AA3359" s="242"/>
      <c r="AB3359" s="242"/>
      <c r="AC3359" s="243"/>
    </row>
    <row r="3360" spans="1:29" s="244" customFormat="1" ht="15" customHeight="1" x14ac:dyDescent="0.25">
      <c r="A3360" s="198"/>
      <c r="B3360" s="198"/>
      <c r="C3360" s="198"/>
      <c r="D3360" s="194"/>
      <c r="E3360" s="198"/>
      <c r="F3360" s="198"/>
      <c r="G3360" s="196" t="str">
        <f>IF(ISNA(VLOOKUP(E3360,'Rota Pattern Data'!$A:$B,2,FALSE)),"",VLOOKUP(E3360,'Rota Pattern Data'!$A:$B,2,FALSE))</f>
        <v/>
      </c>
      <c r="H3360" s="197"/>
      <c r="I3360" s="200"/>
      <c r="J3360" s="198"/>
      <c r="K3360" s="198"/>
      <c r="L3360" s="198"/>
      <c r="M3360" s="199"/>
      <c r="N3360" s="198"/>
      <c r="O3360" s="242"/>
      <c r="P3360" s="242"/>
      <c r="Q3360" s="242"/>
      <c r="R3360" s="242"/>
      <c r="S3360" s="242"/>
      <c r="T3360" s="242"/>
      <c r="U3360" s="242"/>
      <c r="V3360" s="242"/>
      <c r="W3360" s="242"/>
      <c r="X3360" s="242"/>
      <c r="Y3360" s="242"/>
      <c r="Z3360" s="242"/>
      <c r="AA3360" s="242"/>
      <c r="AB3360" s="242"/>
      <c r="AC3360" s="243"/>
    </row>
    <row r="3361" spans="1:29" s="244" customFormat="1" ht="15" customHeight="1" x14ac:dyDescent="0.25">
      <c r="A3361" s="198"/>
      <c r="B3361" s="198"/>
      <c r="C3361" s="198"/>
      <c r="D3361" s="194"/>
      <c r="E3361" s="198"/>
      <c r="F3361" s="198"/>
      <c r="G3361" s="196" t="str">
        <f>IF(ISNA(VLOOKUP(E3361,'Rota Pattern Data'!$A:$B,2,FALSE)),"",VLOOKUP(E3361,'Rota Pattern Data'!$A:$B,2,FALSE))</f>
        <v/>
      </c>
      <c r="H3361" s="197"/>
      <c r="I3361" s="200"/>
      <c r="J3361" s="198"/>
      <c r="K3361" s="198"/>
      <c r="L3361" s="198"/>
      <c r="M3361" s="199"/>
      <c r="N3361" s="198"/>
      <c r="O3361" s="242"/>
      <c r="P3361" s="242"/>
      <c r="Q3361" s="242"/>
      <c r="R3361" s="242"/>
      <c r="S3361" s="242"/>
      <c r="T3361" s="242"/>
      <c r="U3361" s="242"/>
      <c r="V3361" s="242"/>
      <c r="W3361" s="242"/>
      <c r="X3361" s="242"/>
      <c r="Y3361" s="242"/>
      <c r="Z3361" s="242"/>
      <c r="AA3361" s="242"/>
      <c r="AB3361" s="242"/>
      <c r="AC3361" s="243"/>
    </row>
    <row r="3362" spans="1:29" s="244" customFormat="1" ht="15" customHeight="1" x14ac:dyDescent="0.25">
      <c r="A3362" s="198"/>
      <c r="B3362" s="198"/>
      <c r="C3362" s="198"/>
      <c r="D3362" s="194"/>
      <c r="E3362" s="198"/>
      <c r="F3362" s="198"/>
      <c r="G3362" s="196" t="str">
        <f>IF(ISNA(VLOOKUP(E3362,'Rota Pattern Data'!$A:$B,2,FALSE)),"",VLOOKUP(E3362,'Rota Pattern Data'!$A:$B,2,FALSE))</f>
        <v/>
      </c>
      <c r="H3362" s="197"/>
      <c r="I3362" s="200"/>
      <c r="J3362" s="198"/>
      <c r="K3362" s="198"/>
      <c r="L3362" s="198"/>
      <c r="M3362" s="199"/>
      <c r="N3362" s="198"/>
      <c r="O3362" s="242"/>
      <c r="P3362" s="242"/>
      <c r="Q3362" s="242"/>
      <c r="R3362" s="242"/>
      <c r="S3362" s="242"/>
      <c r="T3362" s="242"/>
      <c r="U3362" s="242"/>
      <c r="V3362" s="242"/>
      <c r="W3362" s="242"/>
      <c r="X3362" s="242"/>
      <c r="Y3362" s="242"/>
      <c r="Z3362" s="242"/>
      <c r="AA3362" s="242"/>
      <c r="AB3362" s="242"/>
      <c r="AC3362" s="243"/>
    </row>
    <row r="3363" spans="1:29" s="244" customFormat="1" ht="15" customHeight="1" x14ac:dyDescent="0.25">
      <c r="A3363" s="198"/>
      <c r="B3363" s="198"/>
      <c r="C3363" s="198"/>
      <c r="D3363" s="194"/>
      <c r="E3363" s="198"/>
      <c r="F3363" s="198"/>
      <c r="G3363" s="196" t="str">
        <f>IF(ISNA(VLOOKUP(E3363,'Rota Pattern Data'!$A:$B,2,FALSE)),"",VLOOKUP(E3363,'Rota Pattern Data'!$A:$B,2,FALSE))</f>
        <v/>
      </c>
      <c r="H3363" s="197"/>
      <c r="I3363" s="200"/>
      <c r="J3363" s="198"/>
      <c r="K3363" s="198"/>
      <c r="L3363" s="198"/>
      <c r="M3363" s="199"/>
      <c r="N3363" s="198"/>
      <c r="O3363" s="242"/>
      <c r="P3363" s="242"/>
      <c r="Q3363" s="242"/>
      <c r="R3363" s="242"/>
      <c r="S3363" s="242"/>
      <c r="T3363" s="242"/>
      <c r="U3363" s="242"/>
      <c r="V3363" s="242"/>
      <c r="W3363" s="242"/>
      <c r="X3363" s="242"/>
      <c r="Y3363" s="242"/>
      <c r="Z3363" s="242"/>
      <c r="AA3363" s="242"/>
      <c r="AB3363" s="242"/>
      <c r="AC3363" s="243"/>
    </row>
    <row r="3364" spans="1:29" s="244" customFormat="1" ht="15" customHeight="1" x14ac:dyDescent="0.25">
      <c r="A3364" s="198"/>
      <c r="B3364" s="198"/>
      <c r="C3364" s="198"/>
      <c r="D3364" s="194"/>
      <c r="E3364" s="198"/>
      <c r="F3364" s="198"/>
      <c r="G3364" s="196" t="str">
        <f>IF(ISNA(VLOOKUP(E3364,'Rota Pattern Data'!$A:$B,2,FALSE)),"",VLOOKUP(E3364,'Rota Pattern Data'!$A:$B,2,FALSE))</f>
        <v/>
      </c>
      <c r="H3364" s="197"/>
      <c r="I3364" s="200"/>
      <c r="J3364" s="198"/>
      <c r="K3364" s="198"/>
      <c r="L3364" s="198"/>
      <c r="M3364" s="199"/>
      <c r="N3364" s="198"/>
      <c r="O3364" s="242"/>
      <c r="P3364" s="242"/>
      <c r="Q3364" s="242"/>
      <c r="R3364" s="242"/>
      <c r="S3364" s="242"/>
      <c r="T3364" s="242"/>
      <c r="U3364" s="242"/>
      <c r="V3364" s="242"/>
      <c r="W3364" s="242"/>
      <c r="X3364" s="242"/>
      <c r="Y3364" s="242"/>
      <c r="Z3364" s="242"/>
      <c r="AA3364" s="242"/>
      <c r="AB3364" s="242"/>
      <c r="AC3364" s="243"/>
    </row>
    <row r="3365" spans="1:29" s="244" customFormat="1" ht="15" customHeight="1" x14ac:dyDescent="0.25">
      <c r="A3365" s="198"/>
      <c r="B3365" s="198"/>
      <c r="C3365" s="198"/>
      <c r="D3365" s="194"/>
      <c r="E3365" s="198"/>
      <c r="F3365" s="198"/>
      <c r="G3365" s="196" t="str">
        <f>IF(ISNA(VLOOKUP(E3365,'Rota Pattern Data'!$A:$B,2,FALSE)),"",VLOOKUP(E3365,'Rota Pattern Data'!$A:$B,2,FALSE))</f>
        <v/>
      </c>
      <c r="H3365" s="197"/>
      <c r="I3365" s="200"/>
      <c r="J3365" s="198"/>
      <c r="K3365" s="198"/>
      <c r="L3365" s="198"/>
      <c r="M3365" s="199"/>
      <c r="N3365" s="198"/>
      <c r="O3365" s="242"/>
      <c r="P3365" s="242"/>
      <c r="Q3365" s="242"/>
      <c r="R3365" s="242"/>
      <c r="S3365" s="242"/>
      <c r="T3365" s="242"/>
      <c r="U3365" s="242"/>
      <c r="V3365" s="242"/>
      <c r="W3365" s="242"/>
      <c r="X3365" s="242"/>
      <c r="Y3365" s="242"/>
      <c r="Z3365" s="242"/>
      <c r="AA3365" s="242"/>
      <c r="AB3365" s="242"/>
      <c r="AC3365" s="243"/>
    </row>
    <row r="3366" spans="1:29" s="244" customFormat="1" ht="15" customHeight="1" x14ac:dyDescent="0.25">
      <c r="A3366" s="198"/>
      <c r="B3366" s="198"/>
      <c r="C3366" s="198"/>
      <c r="D3366" s="194"/>
      <c r="E3366" s="198"/>
      <c r="F3366" s="198"/>
      <c r="G3366" s="196" t="str">
        <f>IF(ISNA(VLOOKUP(E3366,'Rota Pattern Data'!$A:$B,2,FALSE)),"",VLOOKUP(E3366,'Rota Pattern Data'!$A:$B,2,FALSE))</f>
        <v/>
      </c>
      <c r="H3366" s="197"/>
      <c r="I3366" s="200"/>
      <c r="J3366" s="198"/>
      <c r="K3366" s="198"/>
      <c r="L3366" s="198"/>
      <c r="M3366" s="199"/>
      <c r="N3366" s="198"/>
      <c r="O3366" s="242"/>
      <c r="P3366" s="242"/>
      <c r="Q3366" s="242"/>
      <c r="R3366" s="242"/>
      <c r="S3366" s="242"/>
      <c r="T3366" s="242"/>
      <c r="U3366" s="242"/>
      <c r="V3366" s="242"/>
      <c r="W3366" s="242"/>
      <c r="X3366" s="242"/>
      <c r="Y3366" s="242"/>
      <c r="Z3366" s="242"/>
      <c r="AA3366" s="242"/>
      <c r="AB3366" s="242"/>
      <c r="AC3366" s="243"/>
    </row>
    <row r="3367" spans="1:29" s="244" customFormat="1" ht="15" customHeight="1" x14ac:dyDescent="0.25">
      <c r="A3367" s="198"/>
      <c r="B3367" s="198"/>
      <c r="C3367" s="198"/>
      <c r="D3367" s="194"/>
      <c r="E3367" s="198"/>
      <c r="F3367" s="198"/>
      <c r="G3367" s="196" t="str">
        <f>IF(ISNA(VLOOKUP(E3367,'Rota Pattern Data'!$A:$B,2,FALSE)),"",VLOOKUP(E3367,'Rota Pattern Data'!$A:$B,2,FALSE))</f>
        <v/>
      </c>
      <c r="H3367" s="197"/>
      <c r="I3367" s="200"/>
      <c r="J3367" s="198"/>
      <c r="K3367" s="198"/>
      <c r="L3367" s="198"/>
      <c r="M3367" s="199"/>
      <c r="N3367" s="198"/>
      <c r="O3367" s="242"/>
      <c r="P3367" s="242"/>
      <c r="Q3367" s="242"/>
      <c r="R3367" s="242"/>
      <c r="S3367" s="242"/>
      <c r="T3367" s="242"/>
      <c r="U3367" s="242"/>
      <c r="V3367" s="242"/>
      <c r="W3367" s="242"/>
      <c r="X3367" s="242"/>
      <c r="Y3367" s="242"/>
      <c r="Z3367" s="242"/>
      <c r="AA3367" s="242"/>
      <c r="AB3367" s="242"/>
      <c r="AC3367" s="243"/>
    </row>
    <row r="3368" spans="1:29" s="244" customFormat="1" ht="15" customHeight="1" x14ac:dyDescent="0.25">
      <c r="A3368" s="198"/>
      <c r="B3368" s="198"/>
      <c r="C3368" s="198"/>
      <c r="D3368" s="194"/>
      <c r="E3368" s="198"/>
      <c r="F3368" s="198"/>
      <c r="G3368" s="196" t="str">
        <f>IF(ISNA(VLOOKUP(E3368,'Rota Pattern Data'!$A:$B,2,FALSE)),"",VLOOKUP(E3368,'Rota Pattern Data'!$A:$B,2,FALSE))</f>
        <v/>
      </c>
      <c r="H3368" s="197"/>
      <c r="I3368" s="200"/>
      <c r="J3368" s="198"/>
      <c r="K3368" s="198"/>
      <c r="L3368" s="198"/>
      <c r="M3368" s="199"/>
      <c r="N3368" s="198"/>
      <c r="O3368" s="242"/>
      <c r="P3368" s="242"/>
      <c r="Q3368" s="242"/>
      <c r="R3368" s="242"/>
      <c r="S3368" s="242"/>
      <c r="T3368" s="242"/>
      <c r="U3368" s="242"/>
      <c r="V3368" s="242"/>
      <c r="W3368" s="242"/>
      <c r="X3368" s="242"/>
      <c r="Y3368" s="242"/>
      <c r="Z3368" s="242"/>
      <c r="AA3368" s="242"/>
      <c r="AB3368" s="242"/>
      <c r="AC3368" s="243"/>
    </row>
    <row r="3369" spans="1:29" s="244" customFormat="1" ht="15" customHeight="1" x14ac:dyDescent="0.25">
      <c r="A3369" s="198"/>
      <c r="B3369" s="198"/>
      <c r="C3369" s="198"/>
      <c r="D3369" s="194"/>
      <c r="E3369" s="198"/>
      <c r="F3369" s="198"/>
      <c r="G3369" s="196" t="str">
        <f>IF(ISNA(VLOOKUP(E3369,'Rota Pattern Data'!$A:$B,2,FALSE)),"",VLOOKUP(E3369,'Rota Pattern Data'!$A:$B,2,FALSE))</f>
        <v/>
      </c>
      <c r="H3369" s="197"/>
      <c r="I3369" s="200"/>
      <c r="J3369" s="198"/>
      <c r="K3369" s="198"/>
      <c r="L3369" s="198"/>
      <c r="M3369" s="199"/>
      <c r="N3369" s="198"/>
      <c r="O3369" s="242"/>
      <c r="P3369" s="242"/>
      <c r="Q3369" s="242"/>
      <c r="R3369" s="242"/>
      <c r="S3369" s="242"/>
      <c r="T3369" s="242"/>
      <c r="U3369" s="242"/>
      <c r="V3369" s="242"/>
      <c r="W3369" s="242"/>
      <c r="X3369" s="242"/>
      <c r="Y3369" s="242"/>
      <c r="Z3369" s="242"/>
      <c r="AA3369" s="242"/>
      <c r="AB3369" s="242"/>
      <c r="AC3369" s="243"/>
    </row>
    <row r="3370" spans="1:29" s="244" customFormat="1" ht="15" customHeight="1" x14ac:dyDescent="0.25">
      <c r="A3370" s="198"/>
      <c r="B3370" s="198"/>
      <c r="C3370" s="198"/>
      <c r="D3370" s="194"/>
      <c r="E3370" s="198"/>
      <c r="F3370" s="198"/>
      <c r="G3370" s="196" t="str">
        <f>IF(ISNA(VLOOKUP(E3370,'Rota Pattern Data'!$A:$B,2,FALSE)),"",VLOOKUP(E3370,'Rota Pattern Data'!$A:$B,2,FALSE))</f>
        <v/>
      </c>
      <c r="H3370" s="197"/>
      <c r="I3370" s="200"/>
      <c r="J3370" s="198"/>
      <c r="K3370" s="198"/>
      <c r="L3370" s="198"/>
      <c r="M3370" s="199"/>
      <c r="N3370" s="198"/>
      <c r="O3370" s="242"/>
      <c r="P3370" s="242"/>
      <c r="Q3370" s="242"/>
      <c r="R3370" s="242"/>
      <c r="S3370" s="242"/>
      <c r="T3370" s="242"/>
      <c r="U3370" s="242"/>
      <c r="V3370" s="242"/>
      <c r="W3370" s="242"/>
      <c r="X3370" s="242"/>
      <c r="Y3370" s="242"/>
      <c r="Z3370" s="242"/>
      <c r="AA3370" s="242"/>
      <c r="AB3370" s="242"/>
      <c r="AC3370" s="243"/>
    </row>
    <row r="3371" spans="1:29" s="244" customFormat="1" ht="15" customHeight="1" x14ac:dyDescent="0.25">
      <c r="A3371" s="198"/>
      <c r="B3371" s="198"/>
      <c r="C3371" s="198"/>
      <c r="D3371" s="194"/>
      <c r="E3371" s="198"/>
      <c r="F3371" s="198"/>
      <c r="G3371" s="196" t="str">
        <f>IF(ISNA(VLOOKUP(E3371,'Rota Pattern Data'!$A:$B,2,FALSE)),"",VLOOKUP(E3371,'Rota Pattern Data'!$A:$B,2,FALSE))</f>
        <v/>
      </c>
      <c r="H3371" s="197"/>
      <c r="I3371" s="200"/>
      <c r="J3371" s="198"/>
      <c r="K3371" s="198"/>
      <c r="L3371" s="198"/>
      <c r="M3371" s="199"/>
      <c r="N3371" s="198"/>
      <c r="O3371" s="242"/>
      <c r="P3371" s="242"/>
      <c r="Q3371" s="242"/>
      <c r="R3371" s="242"/>
      <c r="S3371" s="242"/>
      <c r="T3371" s="242"/>
      <c r="U3371" s="242"/>
      <c r="V3371" s="242"/>
      <c r="W3371" s="242"/>
      <c r="X3371" s="242"/>
      <c r="Y3371" s="242"/>
      <c r="Z3371" s="242"/>
      <c r="AA3371" s="242"/>
      <c r="AB3371" s="242"/>
      <c r="AC3371" s="243"/>
    </row>
    <row r="3372" spans="1:29" s="244" customFormat="1" ht="15" customHeight="1" x14ac:dyDescent="0.25">
      <c r="A3372" s="198"/>
      <c r="B3372" s="198"/>
      <c r="C3372" s="198"/>
      <c r="D3372" s="194"/>
      <c r="E3372" s="198"/>
      <c r="F3372" s="198"/>
      <c r="G3372" s="196" t="str">
        <f>IF(ISNA(VLOOKUP(E3372,'Rota Pattern Data'!$A:$B,2,FALSE)),"",VLOOKUP(E3372,'Rota Pattern Data'!$A:$B,2,FALSE))</f>
        <v/>
      </c>
      <c r="H3372" s="197"/>
      <c r="I3372" s="200"/>
      <c r="J3372" s="198"/>
      <c r="K3372" s="198"/>
      <c r="L3372" s="198"/>
      <c r="M3372" s="199"/>
      <c r="N3372" s="198"/>
      <c r="O3372" s="242"/>
      <c r="P3372" s="242"/>
      <c r="Q3372" s="242"/>
      <c r="R3372" s="242"/>
      <c r="S3372" s="242"/>
      <c r="T3372" s="242"/>
      <c r="U3372" s="242"/>
      <c r="V3372" s="242"/>
      <c r="W3372" s="242"/>
      <c r="X3372" s="242"/>
      <c r="Y3372" s="242"/>
      <c r="Z3372" s="242"/>
      <c r="AA3372" s="242"/>
      <c r="AB3372" s="242"/>
      <c r="AC3372" s="243"/>
    </row>
    <row r="3373" spans="1:29" s="244" customFormat="1" ht="15" customHeight="1" x14ac:dyDescent="0.25">
      <c r="A3373" s="198"/>
      <c r="B3373" s="198"/>
      <c r="C3373" s="198"/>
      <c r="D3373" s="194"/>
      <c r="E3373" s="198"/>
      <c r="F3373" s="198"/>
      <c r="G3373" s="196" t="str">
        <f>IF(ISNA(VLOOKUP(E3373,'Rota Pattern Data'!$A:$B,2,FALSE)),"",VLOOKUP(E3373,'Rota Pattern Data'!$A:$B,2,FALSE))</f>
        <v/>
      </c>
      <c r="H3373" s="197"/>
      <c r="I3373" s="200"/>
      <c r="J3373" s="198"/>
      <c r="K3373" s="198"/>
      <c r="L3373" s="198"/>
      <c r="M3373" s="199"/>
      <c r="N3373" s="198"/>
      <c r="O3373" s="242"/>
      <c r="P3373" s="242"/>
      <c r="Q3373" s="242"/>
      <c r="R3373" s="242"/>
      <c r="S3373" s="242"/>
      <c r="T3373" s="242"/>
      <c r="U3373" s="242"/>
      <c r="V3373" s="242"/>
      <c r="W3373" s="242"/>
      <c r="X3373" s="242"/>
      <c r="Y3373" s="242"/>
      <c r="Z3373" s="242"/>
      <c r="AA3373" s="242"/>
      <c r="AB3373" s="242"/>
      <c r="AC3373" s="243"/>
    </row>
    <row r="3374" spans="1:29" s="244" customFormat="1" ht="15" customHeight="1" x14ac:dyDescent="0.25">
      <c r="A3374" s="198"/>
      <c r="B3374" s="198"/>
      <c r="C3374" s="198"/>
      <c r="D3374" s="194"/>
      <c r="E3374" s="198"/>
      <c r="F3374" s="198"/>
      <c r="G3374" s="196" t="str">
        <f>IF(ISNA(VLOOKUP(E3374,'Rota Pattern Data'!$A:$B,2,FALSE)),"",VLOOKUP(E3374,'Rota Pattern Data'!$A:$B,2,FALSE))</f>
        <v/>
      </c>
      <c r="H3374" s="197"/>
      <c r="I3374" s="200"/>
      <c r="J3374" s="198"/>
      <c r="K3374" s="198"/>
      <c r="L3374" s="198"/>
      <c r="M3374" s="199"/>
      <c r="N3374" s="198"/>
      <c r="O3374" s="242"/>
      <c r="P3374" s="242"/>
      <c r="Q3374" s="242"/>
      <c r="R3374" s="242"/>
      <c r="S3374" s="242"/>
      <c r="T3374" s="242"/>
      <c r="U3374" s="242"/>
      <c r="V3374" s="242"/>
      <c r="W3374" s="242"/>
      <c r="X3374" s="242"/>
      <c r="Y3374" s="242"/>
      <c r="Z3374" s="242"/>
      <c r="AA3374" s="242"/>
      <c r="AB3374" s="242"/>
      <c r="AC3374" s="243"/>
    </row>
    <row r="3375" spans="1:29" s="244" customFormat="1" ht="15" customHeight="1" x14ac:dyDescent="0.25">
      <c r="A3375" s="198"/>
      <c r="B3375" s="198"/>
      <c r="C3375" s="198"/>
      <c r="D3375" s="194"/>
      <c r="E3375" s="198"/>
      <c r="F3375" s="198"/>
      <c r="G3375" s="196" t="str">
        <f>IF(ISNA(VLOOKUP(E3375,'Rota Pattern Data'!$A:$B,2,FALSE)),"",VLOOKUP(E3375,'Rota Pattern Data'!$A:$B,2,FALSE))</f>
        <v/>
      </c>
      <c r="H3375" s="197"/>
      <c r="I3375" s="200"/>
      <c r="J3375" s="198"/>
      <c r="K3375" s="198"/>
      <c r="L3375" s="198"/>
      <c r="M3375" s="199"/>
      <c r="N3375" s="198"/>
      <c r="O3375" s="242"/>
      <c r="P3375" s="242"/>
      <c r="Q3375" s="242"/>
      <c r="R3375" s="242"/>
      <c r="S3375" s="242"/>
      <c r="T3375" s="242"/>
      <c r="U3375" s="242"/>
      <c r="V3375" s="242"/>
      <c r="W3375" s="242"/>
      <c r="X3375" s="242"/>
      <c r="Y3375" s="242"/>
      <c r="Z3375" s="242"/>
      <c r="AA3375" s="242"/>
      <c r="AB3375" s="242"/>
      <c r="AC3375" s="243"/>
    </row>
    <row r="3376" spans="1:29" s="244" customFormat="1" ht="15" customHeight="1" x14ac:dyDescent="0.25">
      <c r="A3376" s="198"/>
      <c r="B3376" s="198"/>
      <c r="C3376" s="198"/>
      <c r="D3376" s="194"/>
      <c r="E3376" s="198"/>
      <c r="F3376" s="198"/>
      <c r="G3376" s="196" t="str">
        <f>IF(ISNA(VLOOKUP(E3376,'Rota Pattern Data'!$A:$B,2,FALSE)),"",VLOOKUP(E3376,'Rota Pattern Data'!$A:$B,2,FALSE))</f>
        <v/>
      </c>
      <c r="H3376" s="197"/>
      <c r="I3376" s="200"/>
      <c r="J3376" s="198"/>
      <c r="K3376" s="198"/>
      <c r="L3376" s="198"/>
      <c r="M3376" s="199"/>
      <c r="N3376" s="198"/>
      <c r="O3376" s="242"/>
      <c r="P3376" s="242"/>
      <c r="Q3376" s="242"/>
      <c r="R3376" s="242"/>
      <c r="S3376" s="242"/>
      <c r="T3376" s="242"/>
      <c r="U3376" s="242"/>
      <c r="V3376" s="242"/>
      <c r="W3376" s="242"/>
      <c r="X3376" s="242"/>
      <c r="Y3376" s="242"/>
      <c r="Z3376" s="242"/>
      <c r="AA3376" s="242"/>
      <c r="AB3376" s="242"/>
      <c r="AC3376" s="243"/>
    </row>
    <row r="3377" spans="1:29" s="244" customFormat="1" ht="15" customHeight="1" x14ac:dyDescent="0.25">
      <c r="A3377" s="198"/>
      <c r="B3377" s="198"/>
      <c r="C3377" s="198"/>
      <c r="D3377" s="194"/>
      <c r="E3377" s="198"/>
      <c r="F3377" s="198"/>
      <c r="G3377" s="196" t="str">
        <f>IF(ISNA(VLOOKUP(E3377,'Rota Pattern Data'!$A:$B,2,FALSE)),"",VLOOKUP(E3377,'Rota Pattern Data'!$A:$B,2,FALSE))</f>
        <v/>
      </c>
      <c r="H3377" s="197"/>
      <c r="I3377" s="200"/>
      <c r="J3377" s="198"/>
      <c r="K3377" s="198"/>
      <c r="L3377" s="198"/>
      <c r="M3377" s="199"/>
      <c r="N3377" s="198"/>
      <c r="O3377" s="242"/>
      <c r="P3377" s="242"/>
      <c r="Q3377" s="242"/>
      <c r="R3377" s="242"/>
      <c r="S3377" s="242"/>
      <c r="T3377" s="242"/>
      <c r="U3377" s="242"/>
      <c r="V3377" s="242"/>
      <c r="W3377" s="242"/>
      <c r="X3377" s="242"/>
      <c r="Y3377" s="242"/>
      <c r="Z3377" s="242"/>
      <c r="AA3377" s="242"/>
      <c r="AB3377" s="242"/>
      <c r="AC3377" s="243"/>
    </row>
    <row r="3378" spans="1:29" s="244" customFormat="1" ht="15" customHeight="1" x14ac:dyDescent="0.25">
      <c r="A3378" s="198"/>
      <c r="B3378" s="198"/>
      <c r="C3378" s="198"/>
      <c r="D3378" s="194"/>
      <c r="E3378" s="198"/>
      <c r="F3378" s="198"/>
      <c r="G3378" s="196" t="str">
        <f>IF(ISNA(VLOOKUP(E3378,'Rota Pattern Data'!$A:$B,2,FALSE)),"",VLOOKUP(E3378,'Rota Pattern Data'!$A:$B,2,FALSE))</f>
        <v/>
      </c>
      <c r="H3378" s="197"/>
      <c r="I3378" s="200"/>
      <c r="J3378" s="198"/>
      <c r="K3378" s="198"/>
      <c r="L3378" s="198"/>
      <c r="M3378" s="199"/>
      <c r="N3378" s="198"/>
      <c r="O3378" s="242"/>
      <c r="P3378" s="242"/>
      <c r="Q3378" s="242"/>
      <c r="R3378" s="242"/>
      <c r="S3378" s="242"/>
      <c r="T3378" s="242"/>
      <c r="U3378" s="242"/>
      <c r="V3378" s="242"/>
      <c r="W3378" s="242"/>
      <c r="X3378" s="242"/>
      <c r="Y3378" s="242"/>
      <c r="Z3378" s="242"/>
      <c r="AA3378" s="242"/>
      <c r="AB3378" s="242"/>
      <c r="AC3378" s="243"/>
    </row>
    <row r="3379" spans="1:29" s="244" customFormat="1" ht="15" customHeight="1" x14ac:dyDescent="0.25">
      <c r="A3379" s="198"/>
      <c r="B3379" s="198"/>
      <c r="C3379" s="198"/>
      <c r="D3379" s="194"/>
      <c r="E3379" s="198"/>
      <c r="F3379" s="198"/>
      <c r="G3379" s="196" t="str">
        <f>IF(ISNA(VLOOKUP(E3379,'Rota Pattern Data'!$A:$B,2,FALSE)),"",VLOOKUP(E3379,'Rota Pattern Data'!$A:$B,2,FALSE))</f>
        <v/>
      </c>
      <c r="H3379" s="197"/>
      <c r="I3379" s="200"/>
      <c r="J3379" s="198"/>
      <c r="K3379" s="198"/>
      <c r="L3379" s="198"/>
      <c r="M3379" s="199"/>
      <c r="N3379" s="198"/>
      <c r="O3379" s="242"/>
      <c r="P3379" s="242"/>
      <c r="Q3379" s="242"/>
      <c r="R3379" s="242"/>
      <c r="S3379" s="242"/>
      <c r="T3379" s="242"/>
      <c r="U3379" s="242"/>
      <c r="V3379" s="242"/>
      <c r="W3379" s="242"/>
      <c r="X3379" s="242"/>
      <c r="Y3379" s="242"/>
      <c r="Z3379" s="242"/>
      <c r="AA3379" s="242"/>
      <c r="AB3379" s="242"/>
      <c r="AC3379" s="243"/>
    </row>
    <row r="3380" spans="1:29" s="244" customFormat="1" ht="15" customHeight="1" x14ac:dyDescent="0.25">
      <c r="A3380" s="198"/>
      <c r="B3380" s="198"/>
      <c r="C3380" s="198"/>
      <c r="D3380" s="194"/>
      <c r="E3380" s="198"/>
      <c r="F3380" s="198"/>
      <c r="G3380" s="196" t="str">
        <f>IF(ISNA(VLOOKUP(E3380,'Rota Pattern Data'!$A:$B,2,FALSE)),"",VLOOKUP(E3380,'Rota Pattern Data'!$A:$B,2,FALSE))</f>
        <v/>
      </c>
      <c r="H3380" s="197"/>
      <c r="I3380" s="200"/>
      <c r="J3380" s="198"/>
      <c r="K3380" s="198"/>
      <c r="L3380" s="198"/>
      <c r="M3380" s="199"/>
      <c r="N3380" s="198"/>
      <c r="O3380" s="242"/>
      <c r="P3380" s="242"/>
      <c r="Q3380" s="242"/>
      <c r="R3380" s="242"/>
      <c r="S3380" s="242"/>
      <c r="T3380" s="242"/>
      <c r="U3380" s="242"/>
      <c r="V3380" s="242"/>
      <c r="W3380" s="242"/>
      <c r="X3380" s="242"/>
      <c r="Y3380" s="242"/>
      <c r="Z3380" s="242"/>
      <c r="AA3380" s="242"/>
      <c r="AB3380" s="242"/>
      <c r="AC3380" s="243"/>
    </row>
    <row r="3381" spans="1:29" s="244" customFormat="1" ht="15" customHeight="1" x14ac:dyDescent="0.25">
      <c r="A3381" s="198"/>
      <c r="B3381" s="198"/>
      <c r="C3381" s="198"/>
      <c r="D3381" s="194"/>
      <c r="E3381" s="198"/>
      <c r="F3381" s="198"/>
      <c r="G3381" s="196" t="str">
        <f>IF(ISNA(VLOOKUP(E3381,'Rota Pattern Data'!$A:$B,2,FALSE)),"",VLOOKUP(E3381,'Rota Pattern Data'!$A:$B,2,FALSE))</f>
        <v/>
      </c>
      <c r="H3381" s="197"/>
      <c r="I3381" s="200"/>
      <c r="J3381" s="198"/>
      <c r="K3381" s="198"/>
      <c r="L3381" s="198"/>
      <c r="M3381" s="199"/>
      <c r="N3381" s="198"/>
      <c r="O3381" s="242"/>
      <c r="P3381" s="242"/>
      <c r="Q3381" s="242"/>
      <c r="R3381" s="242"/>
      <c r="S3381" s="242"/>
      <c r="T3381" s="242"/>
      <c r="U3381" s="242"/>
      <c r="V3381" s="242"/>
      <c r="W3381" s="242"/>
      <c r="X3381" s="242"/>
      <c r="Y3381" s="242"/>
      <c r="Z3381" s="242"/>
      <c r="AA3381" s="242"/>
      <c r="AB3381" s="242"/>
      <c r="AC3381" s="243"/>
    </row>
    <row r="3382" spans="1:29" s="244" customFormat="1" ht="15" customHeight="1" x14ac:dyDescent="0.25">
      <c r="A3382" s="198"/>
      <c r="B3382" s="198"/>
      <c r="C3382" s="198"/>
      <c r="D3382" s="194"/>
      <c r="E3382" s="198"/>
      <c r="F3382" s="198"/>
      <c r="G3382" s="196" t="str">
        <f>IF(ISNA(VLOOKUP(E3382,'Rota Pattern Data'!$A:$B,2,FALSE)),"",VLOOKUP(E3382,'Rota Pattern Data'!$A:$B,2,FALSE))</f>
        <v/>
      </c>
      <c r="H3382" s="197"/>
      <c r="I3382" s="200"/>
      <c r="J3382" s="198"/>
      <c r="K3382" s="198"/>
      <c r="L3382" s="198"/>
      <c r="M3382" s="199"/>
      <c r="N3382" s="198"/>
      <c r="O3382" s="242"/>
      <c r="P3382" s="242"/>
      <c r="Q3382" s="242"/>
      <c r="R3382" s="242"/>
      <c r="S3382" s="242"/>
      <c r="T3382" s="242"/>
      <c r="U3382" s="242"/>
      <c r="V3382" s="242"/>
      <c r="W3382" s="242"/>
      <c r="X3382" s="242"/>
      <c r="Y3382" s="242"/>
      <c r="Z3382" s="242"/>
      <c r="AA3382" s="242"/>
      <c r="AB3382" s="242"/>
      <c r="AC3382" s="243"/>
    </row>
    <row r="3383" spans="1:29" s="244" customFormat="1" ht="15" customHeight="1" x14ac:dyDescent="0.25">
      <c r="A3383" s="198"/>
      <c r="B3383" s="198"/>
      <c r="C3383" s="198"/>
      <c r="D3383" s="194"/>
      <c r="E3383" s="198"/>
      <c r="F3383" s="198"/>
      <c r="G3383" s="196" t="str">
        <f>IF(ISNA(VLOOKUP(E3383,'Rota Pattern Data'!$A:$B,2,FALSE)),"",VLOOKUP(E3383,'Rota Pattern Data'!$A:$B,2,FALSE))</f>
        <v/>
      </c>
      <c r="H3383" s="197"/>
      <c r="I3383" s="200"/>
      <c r="J3383" s="198"/>
      <c r="K3383" s="198"/>
      <c r="L3383" s="198"/>
      <c r="M3383" s="199"/>
      <c r="N3383" s="198"/>
      <c r="O3383" s="242"/>
      <c r="P3383" s="242"/>
      <c r="Q3383" s="242"/>
      <c r="R3383" s="242"/>
      <c r="S3383" s="242"/>
      <c r="T3383" s="242"/>
      <c r="U3383" s="242"/>
      <c r="V3383" s="242"/>
      <c r="W3383" s="242"/>
      <c r="X3383" s="242"/>
      <c r="Y3383" s="242"/>
      <c r="Z3383" s="242"/>
      <c r="AA3383" s="242"/>
      <c r="AB3383" s="242"/>
      <c r="AC3383" s="243"/>
    </row>
    <row r="3384" spans="1:29" s="244" customFormat="1" ht="15" customHeight="1" x14ac:dyDescent="0.25">
      <c r="A3384" s="198"/>
      <c r="B3384" s="198"/>
      <c r="C3384" s="198"/>
      <c r="D3384" s="194"/>
      <c r="E3384" s="198"/>
      <c r="F3384" s="198"/>
      <c r="G3384" s="196" t="str">
        <f>IF(ISNA(VLOOKUP(E3384,'Rota Pattern Data'!$A:$B,2,FALSE)),"",VLOOKUP(E3384,'Rota Pattern Data'!$A:$B,2,FALSE))</f>
        <v/>
      </c>
      <c r="H3384" s="197"/>
      <c r="I3384" s="200"/>
      <c r="J3384" s="198"/>
      <c r="K3384" s="198"/>
      <c r="L3384" s="198"/>
      <c r="M3384" s="199"/>
      <c r="N3384" s="198"/>
      <c r="O3384" s="242"/>
      <c r="P3384" s="242"/>
      <c r="Q3384" s="242"/>
      <c r="R3384" s="242"/>
      <c r="S3384" s="242"/>
      <c r="T3384" s="242"/>
      <c r="U3384" s="242"/>
      <c r="V3384" s="242"/>
      <c r="W3384" s="242"/>
      <c r="X3384" s="242"/>
      <c r="Y3384" s="242"/>
      <c r="Z3384" s="242"/>
      <c r="AA3384" s="242"/>
      <c r="AB3384" s="242"/>
      <c r="AC3384" s="243"/>
    </row>
    <row r="3385" spans="1:29" s="244" customFormat="1" ht="15" customHeight="1" x14ac:dyDescent="0.25">
      <c r="A3385" s="198"/>
      <c r="B3385" s="198"/>
      <c r="C3385" s="198"/>
      <c r="D3385" s="194"/>
      <c r="E3385" s="198"/>
      <c r="F3385" s="198"/>
      <c r="G3385" s="196" t="str">
        <f>IF(ISNA(VLOOKUP(E3385,'Rota Pattern Data'!$A:$B,2,FALSE)),"",VLOOKUP(E3385,'Rota Pattern Data'!$A:$B,2,FALSE))</f>
        <v/>
      </c>
      <c r="H3385" s="197"/>
      <c r="I3385" s="200"/>
      <c r="J3385" s="198"/>
      <c r="K3385" s="198"/>
      <c r="L3385" s="198"/>
      <c r="M3385" s="199"/>
      <c r="N3385" s="198"/>
      <c r="O3385" s="242"/>
      <c r="P3385" s="242"/>
      <c r="Q3385" s="242"/>
      <c r="R3385" s="242"/>
      <c r="S3385" s="242"/>
      <c r="T3385" s="242"/>
      <c r="U3385" s="242"/>
      <c r="V3385" s="242"/>
      <c r="W3385" s="242"/>
      <c r="X3385" s="242"/>
      <c r="Y3385" s="242"/>
      <c r="Z3385" s="242"/>
      <c r="AA3385" s="242"/>
      <c r="AB3385" s="242"/>
      <c r="AC3385" s="243"/>
    </row>
    <row r="3386" spans="1:29" s="244" customFormat="1" ht="15" customHeight="1" x14ac:dyDescent="0.25">
      <c r="A3386" s="198"/>
      <c r="B3386" s="198"/>
      <c r="C3386" s="198"/>
      <c r="D3386" s="194"/>
      <c r="E3386" s="198"/>
      <c r="F3386" s="198"/>
      <c r="G3386" s="196" t="str">
        <f>IF(ISNA(VLOOKUP(E3386,'Rota Pattern Data'!$A:$B,2,FALSE)),"",VLOOKUP(E3386,'Rota Pattern Data'!$A:$B,2,FALSE))</f>
        <v/>
      </c>
      <c r="H3386" s="197"/>
      <c r="I3386" s="200"/>
      <c r="J3386" s="198"/>
      <c r="K3386" s="198"/>
      <c r="L3386" s="198"/>
      <c r="M3386" s="199"/>
      <c r="N3386" s="198"/>
      <c r="O3386" s="242"/>
      <c r="P3386" s="242"/>
      <c r="Q3386" s="242"/>
      <c r="R3386" s="242"/>
      <c r="S3386" s="242"/>
      <c r="T3386" s="242"/>
      <c r="U3386" s="242"/>
      <c r="V3386" s="242"/>
      <c r="W3386" s="242"/>
      <c r="X3386" s="242"/>
      <c r="Y3386" s="242"/>
      <c r="Z3386" s="242"/>
      <c r="AA3386" s="242"/>
      <c r="AB3386" s="242"/>
      <c r="AC3386" s="243"/>
    </row>
    <row r="3387" spans="1:29" s="244" customFormat="1" ht="15" customHeight="1" x14ac:dyDescent="0.25">
      <c r="A3387" s="198"/>
      <c r="B3387" s="198"/>
      <c r="C3387" s="198"/>
      <c r="D3387" s="194"/>
      <c r="E3387" s="198"/>
      <c r="F3387" s="198"/>
      <c r="G3387" s="196" t="str">
        <f>IF(ISNA(VLOOKUP(E3387,'Rota Pattern Data'!$A:$B,2,FALSE)),"",VLOOKUP(E3387,'Rota Pattern Data'!$A:$B,2,FALSE))</f>
        <v/>
      </c>
      <c r="H3387" s="197"/>
      <c r="I3387" s="200"/>
      <c r="J3387" s="198"/>
      <c r="K3387" s="198"/>
      <c r="L3387" s="198"/>
      <c r="M3387" s="199"/>
      <c r="N3387" s="198"/>
      <c r="O3387" s="242"/>
      <c r="P3387" s="242"/>
      <c r="Q3387" s="242"/>
      <c r="R3387" s="242"/>
      <c r="S3387" s="242"/>
      <c r="T3387" s="242"/>
      <c r="U3387" s="242"/>
      <c r="V3387" s="242"/>
      <c r="W3387" s="242"/>
      <c r="X3387" s="242"/>
      <c r="Y3387" s="242"/>
      <c r="Z3387" s="242"/>
      <c r="AA3387" s="242"/>
      <c r="AB3387" s="242"/>
      <c r="AC3387" s="243"/>
    </row>
    <row r="3388" spans="1:29" s="244" customFormat="1" ht="15" customHeight="1" x14ac:dyDescent="0.25">
      <c r="A3388" s="198"/>
      <c r="B3388" s="198"/>
      <c r="C3388" s="198"/>
      <c r="D3388" s="194"/>
      <c r="E3388" s="198"/>
      <c r="F3388" s="198"/>
      <c r="G3388" s="196" t="str">
        <f>IF(ISNA(VLOOKUP(E3388,'Rota Pattern Data'!$A:$B,2,FALSE)),"",VLOOKUP(E3388,'Rota Pattern Data'!$A:$B,2,FALSE))</f>
        <v/>
      </c>
      <c r="H3388" s="197"/>
      <c r="I3388" s="200"/>
      <c r="J3388" s="198"/>
      <c r="K3388" s="198"/>
      <c r="L3388" s="198"/>
      <c r="M3388" s="199"/>
      <c r="N3388" s="198"/>
      <c r="O3388" s="242"/>
      <c r="P3388" s="242"/>
      <c r="Q3388" s="242"/>
      <c r="R3388" s="242"/>
      <c r="S3388" s="242"/>
      <c r="T3388" s="242"/>
      <c r="U3388" s="242"/>
      <c r="V3388" s="242"/>
      <c r="W3388" s="242"/>
      <c r="X3388" s="242"/>
      <c r="Y3388" s="242"/>
      <c r="Z3388" s="242"/>
      <c r="AA3388" s="242"/>
      <c r="AB3388" s="242"/>
      <c r="AC3388" s="243"/>
    </row>
    <row r="3389" spans="1:29" s="244" customFormat="1" ht="15" customHeight="1" x14ac:dyDescent="0.25">
      <c r="A3389" s="198"/>
      <c r="B3389" s="198"/>
      <c r="C3389" s="198"/>
      <c r="D3389" s="194"/>
      <c r="E3389" s="198"/>
      <c r="F3389" s="198"/>
      <c r="G3389" s="196" t="str">
        <f>IF(ISNA(VLOOKUP(E3389,'Rota Pattern Data'!$A:$B,2,FALSE)),"",VLOOKUP(E3389,'Rota Pattern Data'!$A:$B,2,FALSE))</f>
        <v/>
      </c>
      <c r="H3389" s="197"/>
      <c r="I3389" s="200"/>
      <c r="J3389" s="198"/>
      <c r="K3389" s="198"/>
      <c r="L3389" s="198"/>
      <c r="M3389" s="199"/>
      <c r="N3389" s="198"/>
      <c r="O3389" s="242"/>
      <c r="P3389" s="242"/>
      <c r="Q3389" s="242"/>
      <c r="R3389" s="242"/>
      <c r="S3389" s="242"/>
      <c r="T3389" s="242"/>
      <c r="U3389" s="242"/>
      <c r="V3389" s="242"/>
      <c r="W3389" s="242"/>
      <c r="X3389" s="242"/>
      <c r="Y3389" s="242"/>
      <c r="Z3389" s="242"/>
      <c r="AA3389" s="242"/>
      <c r="AB3389" s="242"/>
      <c r="AC3389" s="243"/>
    </row>
    <row r="3390" spans="1:29" s="244" customFormat="1" ht="15" customHeight="1" x14ac:dyDescent="0.25">
      <c r="A3390" s="198"/>
      <c r="B3390" s="198"/>
      <c r="C3390" s="198"/>
      <c r="D3390" s="194"/>
      <c r="E3390" s="198"/>
      <c r="F3390" s="198"/>
      <c r="G3390" s="196" t="str">
        <f>IF(ISNA(VLOOKUP(E3390,'Rota Pattern Data'!$A:$B,2,FALSE)),"",VLOOKUP(E3390,'Rota Pattern Data'!$A:$B,2,FALSE))</f>
        <v/>
      </c>
      <c r="H3390" s="197"/>
      <c r="I3390" s="200"/>
      <c r="J3390" s="198"/>
      <c r="K3390" s="198"/>
      <c r="L3390" s="198"/>
      <c r="M3390" s="199"/>
      <c r="N3390" s="198"/>
      <c r="O3390" s="242"/>
      <c r="P3390" s="242"/>
      <c r="Q3390" s="242"/>
      <c r="R3390" s="242"/>
      <c r="S3390" s="242"/>
      <c r="T3390" s="242"/>
      <c r="U3390" s="242"/>
      <c r="V3390" s="242"/>
      <c r="W3390" s="242"/>
      <c r="X3390" s="242"/>
      <c r="Y3390" s="242"/>
      <c r="Z3390" s="242"/>
      <c r="AA3390" s="242"/>
      <c r="AB3390" s="242"/>
      <c r="AC3390" s="243"/>
    </row>
    <row r="3391" spans="1:29" s="244" customFormat="1" ht="15" customHeight="1" x14ac:dyDescent="0.25">
      <c r="A3391" s="198"/>
      <c r="B3391" s="198"/>
      <c r="C3391" s="198"/>
      <c r="D3391" s="194"/>
      <c r="E3391" s="198"/>
      <c r="F3391" s="198"/>
      <c r="G3391" s="196" t="str">
        <f>IF(ISNA(VLOOKUP(E3391,'Rota Pattern Data'!$A:$B,2,FALSE)),"",VLOOKUP(E3391,'Rota Pattern Data'!$A:$B,2,FALSE))</f>
        <v/>
      </c>
      <c r="H3391" s="197"/>
      <c r="I3391" s="200"/>
      <c r="J3391" s="198"/>
      <c r="K3391" s="198"/>
      <c r="L3391" s="198"/>
      <c r="M3391" s="199"/>
      <c r="N3391" s="198"/>
      <c r="O3391" s="242"/>
      <c r="P3391" s="242"/>
      <c r="Q3391" s="242"/>
      <c r="R3391" s="242"/>
      <c r="S3391" s="242"/>
      <c r="T3391" s="242"/>
      <c r="U3391" s="242"/>
      <c r="V3391" s="242"/>
      <c r="W3391" s="242"/>
      <c r="X3391" s="242"/>
      <c r="Y3391" s="242"/>
      <c r="Z3391" s="242"/>
      <c r="AA3391" s="242"/>
      <c r="AB3391" s="242"/>
      <c r="AC3391" s="243"/>
    </row>
    <row r="3392" spans="1:29" s="244" customFormat="1" ht="15" customHeight="1" x14ac:dyDescent="0.25">
      <c r="A3392" s="198"/>
      <c r="B3392" s="198"/>
      <c r="C3392" s="198"/>
      <c r="D3392" s="194"/>
      <c r="E3392" s="198"/>
      <c r="F3392" s="198"/>
      <c r="G3392" s="196" t="str">
        <f>IF(ISNA(VLOOKUP(E3392,'Rota Pattern Data'!$A:$B,2,FALSE)),"",VLOOKUP(E3392,'Rota Pattern Data'!$A:$B,2,FALSE))</f>
        <v/>
      </c>
      <c r="H3392" s="197"/>
      <c r="I3392" s="200"/>
      <c r="J3392" s="198"/>
      <c r="K3392" s="198"/>
      <c r="L3392" s="198"/>
      <c r="M3392" s="199"/>
      <c r="N3392" s="198"/>
      <c r="O3392" s="242"/>
      <c r="P3392" s="242"/>
      <c r="Q3392" s="242"/>
      <c r="R3392" s="242"/>
      <c r="S3392" s="242"/>
      <c r="T3392" s="242"/>
      <c r="U3392" s="242"/>
      <c r="V3392" s="242"/>
      <c r="W3392" s="242"/>
      <c r="X3392" s="242"/>
      <c r="Y3392" s="242"/>
      <c r="Z3392" s="242"/>
      <c r="AA3392" s="242"/>
      <c r="AB3392" s="242"/>
      <c r="AC3392" s="243"/>
    </row>
    <row r="3393" spans="1:29" s="244" customFormat="1" ht="15" customHeight="1" x14ac:dyDescent="0.25">
      <c r="A3393" s="198"/>
      <c r="B3393" s="198"/>
      <c r="C3393" s="198"/>
      <c r="D3393" s="194"/>
      <c r="E3393" s="198"/>
      <c r="F3393" s="198"/>
      <c r="G3393" s="196" t="str">
        <f>IF(ISNA(VLOOKUP(E3393,'Rota Pattern Data'!$A:$B,2,FALSE)),"",VLOOKUP(E3393,'Rota Pattern Data'!$A:$B,2,FALSE))</f>
        <v/>
      </c>
      <c r="H3393" s="197"/>
      <c r="I3393" s="200"/>
      <c r="J3393" s="198"/>
      <c r="K3393" s="198"/>
      <c r="L3393" s="198"/>
      <c r="M3393" s="199"/>
      <c r="N3393" s="198"/>
      <c r="O3393" s="242"/>
      <c r="P3393" s="242"/>
      <c r="Q3393" s="242"/>
      <c r="R3393" s="242"/>
      <c r="S3393" s="242"/>
      <c r="T3393" s="242"/>
      <c r="U3393" s="242"/>
      <c r="V3393" s="242"/>
      <c r="W3393" s="242"/>
      <c r="X3393" s="242"/>
      <c r="Y3393" s="242"/>
      <c r="Z3393" s="242"/>
      <c r="AA3393" s="242"/>
      <c r="AB3393" s="242"/>
      <c r="AC3393" s="243"/>
    </row>
    <row r="3394" spans="1:29" s="244" customFormat="1" ht="15" customHeight="1" x14ac:dyDescent="0.25">
      <c r="A3394" s="198"/>
      <c r="B3394" s="198"/>
      <c r="C3394" s="198"/>
      <c r="D3394" s="194"/>
      <c r="E3394" s="198"/>
      <c r="F3394" s="198"/>
      <c r="G3394" s="196" t="str">
        <f>IF(ISNA(VLOOKUP(E3394,'Rota Pattern Data'!$A:$B,2,FALSE)),"",VLOOKUP(E3394,'Rota Pattern Data'!$A:$B,2,FALSE))</f>
        <v/>
      </c>
      <c r="H3394" s="197"/>
      <c r="I3394" s="200"/>
      <c r="J3394" s="198"/>
      <c r="K3394" s="198"/>
      <c r="L3394" s="198"/>
      <c r="M3394" s="199"/>
      <c r="N3394" s="198"/>
      <c r="O3394" s="242"/>
      <c r="P3394" s="242"/>
      <c r="Q3394" s="242"/>
      <c r="R3394" s="242"/>
      <c r="S3394" s="242"/>
      <c r="T3394" s="242"/>
      <c r="U3394" s="242"/>
      <c r="V3394" s="242"/>
      <c r="W3394" s="242"/>
      <c r="X3394" s="242"/>
      <c r="Y3394" s="242"/>
      <c r="Z3394" s="242"/>
      <c r="AA3394" s="242"/>
      <c r="AB3394" s="242"/>
      <c r="AC3394" s="243"/>
    </row>
    <row r="3395" spans="1:29" s="244" customFormat="1" ht="15" customHeight="1" x14ac:dyDescent="0.25">
      <c r="A3395" s="198"/>
      <c r="B3395" s="198"/>
      <c r="C3395" s="198"/>
      <c r="D3395" s="194"/>
      <c r="E3395" s="198"/>
      <c r="F3395" s="198"/>
      <c r="G3395" s="196" t="str">
        <f>IF(ISNA(VLOOKUP(E3395,'Rota Pattern Data'!$A:$B,2,FALSE)),"",VLOOKUP(E3395,'Rota Pattern Data'!$A:$B,2,FALSE))</f>
        <v/>
      </c>
      <c r="H3395" s="197"/>
      <c r="I3395" s="200"/>
      <c r="J3395" s="198"/>
      <c r="K3395" s="198"/>
      <c r="L3395" s="198"/>
      <c r="M3395" s="199"/>
      <c r="N3395" s="198"/>
      <c r="O3395" s="242"/>
      <c r="P3395" s="242"/>
      <c r="Q3395" s="242"/>
      <c r="R3395" s="242"/>
      <c r="S3395" s="242"/>
      <c r="T3395" s="242"/>
      <c r="U3395" s="242"/>
      <c r="V3395" s="242"/>
      <c r="W3395" s="242"/>
      <c r="X3395" s="242"/>
      <c r="Y3395" s="242"/>
      <c r="Z3395" s="242"/>
      <c r="AA3395" s="242"/>
      <c r="AB3395" s="242"/>
      <c r="AC3395" s="243"/>
    </row>
    <row r="3396" spans="1:29" s="244" customFormat="1" ht="15" customHeight="1" x14ac:dyDescent="0.25">
      <c r="A3396" s="198"/>
      <c r="B3396" s="198"/>
      <c r="C3396" s="198"/>
      <c r="D3396" s="194"/>
      <c r="E3396" s="198"/>
      <c r="F3396" s="198"/>
      <c r="G3396" s="196" t="str">
        <f>IF(ISNA(VLOOKUP(E3396,'Rota Pattern Data'!$A:$B,2,FALSE)),"",VLOOKUP(E3396,'Rota Pattern Data'!$A:$B,2,FALSE))</f>
        <v/>
      </c>
      <c r="H3396" s="197"/>
      <c r="I3396" s="200"/>
      <c r="J3396" s="198"/>
      <c r="K3396" s="198"/>
      <c r="L3396" s="198"/>
      <c r="M3396" s="199"/>
      <c r="N3396" s="198"/>
      <c r="O3396" s="242"/>
      <c r="P3396" s="242"/>
      <c r="Q3396" s="242"/>
      <c r="R3396" s="242"/>
      <c r="S3396" s="242"/>
      <c r="T3396" s="242"/>
      <c r="U3396" s="242"/>
      <c r="V3396" s="242"/>
      <c r="W3396" s="242"/>
      <c r="X3396" s="242"/>
      <c r="Y3396" s="242"/>
      <c r="Z3396" s="242"/>
      <c r="AA3396" s="242"/>
      <c r="AB3396" s="242"/>
      <c r="AC3396" s="243"/>
    </row>
    <row r="3397" spans="1:29" s="244" customFormat="1" ht="15" customHeight="1" x14ac:dyDescent="0.25">
      <c r="A3397" s="198"/>
      <c r="B3397" s="198"/>
      <c r="C3397" s="198"/>
      <c r="D3397" s="194"/>
      <c r="E3397" s="198"/>
      <c r="F3397" s="198"/>
      <c r="G3397" s="196" t="str">
        <f>IF(ISNA(VLOOKUP(E3397,'Rota Pattern Data'!$A:$B,2,FALSE)),"",VLOOKUP(E3397,'Rota Pattern Data'!$A:$B,2,FALSE))</f>
        <v/>
      </c>
      <c r="H3397" s="197"/>
      <c r="I3397" s="200"/>
      <c r="J3397" s="198"/>
      <c r="K3397" s="198"/>
      <c r="L3397" s="198"/>
      <c r="M3397" s="199"/>
      <c r="N3397" s="198"/>
      <c r="O3397" s="242"/>
      <c r="P3397" s="242"/>
      <c r="Q3397" s="242"/>
      <c r="R3397" s="242"/>
      <c r="S3397" s="242"/>
      <c r="T3397" s="242"/>
      <c r="U3397" s="242"/>
      <c r="V3397" s="242"/>
      <c r="W3397" s="242"/>
      <c r="X3397" s="242"/>
      <c r="Y3397" s="242"/>
      <c r="Z3397" s="242"/>
      <c r="AA3397" s="242"/>
      <c r="AB3397" s="242"/>
      <c r="AC3397" s="243"/>
    </row>
    <row r="3398" spans="1:29" s="244" customFormat="1" ht="15" customHeight="1" x14ac:dyDescent="0.25">
      <c r="A3398" s="198"/>
      <c r="B3398" s="198"/>
      <c r="C3398" s="198"/>
      <c r="D3398" s="194"/>
      <c r="E3398" s="198"/>
      <c r="F3398" s="198"/>
      <c r="G3398" s="196" t="str">
        <f>IF(ISNA(VLOOKUP(E3398,'Rota Pattern Data'!$A:$B,2,FALSE)),"",VLOOKUP(E3398,'Rota Pattern Data'!$A:$B,2,FALSE))</f>
        <v/>
      </c>
      <c r="H3398" s="197"/>
      <c r="I3398" s="200"/>
      <c r="J3398" s="198"/>
      <c r="K3398" s="198"/>
      <c r="L3398" s="198"/>
      <c r="M3398" s="199"/>
      <c r="N3398" s="198"/>
      <c r="O3398" s="242"/>
      <c r="P3398" s="242"/>
      <c r="Q3398" s="242"/>
      <c r="R3398" s="242"/>
      <c r="S3398" s="242"/>
      <c r="T3398" s="242"/>
      <c r="U3398" s="242"/>
      <c r="V3398" s="242"/>
      <c r="W3398" s="242"/>
      <c r="X3398" s="242"/>
      <c r="Y3398" s="242"/>
      <c r="Z3398" s="242"/>
      <c r="AA3398" s="242"/>
      <c r="AB3398" s="242"/>
      <c r="AC3398" s="243"/>
    </row>
    <row r="3399" spans="1:29" s="244" customFormat="1" ht="15" customHeight="1" x14ac:dyDescent="0.25">
      <c r="A3399" s="198"/>
      <c r="B3399" s="198"/>
      <c r="C3399" s="198"/>
      <c r="D3399" s="194"/>
      <c r="E3399" s="198"/>
      <c r="F3399" s="198"/>
      <c r="G3399" s="196" t="str">
        <f>IF(ISNA(VLOOKUP(E3399,'Rota Pattern Data'!$A:$B,2,FALSE)),"",VLOOKUP(E3399,'Rota Pattern Data'!$A:$B,2,FALSE))</f>
        <v/>
      </c>
      <c r="H3399" s="197"/>
      <c r="I3399" s="200"/>
      <c r="J3399" s="198"/>
      <c r="K3399" s="198"/>
      <c r="L3399" s="198"/>
      <c r="M3399" s="199"/>
      <c r="N3399" s="198"/>
      <c r="O3399" s="242"/>
      <c r="P3399" s="242"/>
      <c r="Q3399" s="242"/>
      <c r="R3399" s="242"/>
      <c r="S3399" s="242"/>
      <c r="T3399" s="242"/>
      <c r="U3399" s="242"/>
      <c r="V3399" s="242"/>
      <c r="W3399" s="242"/>
      <c r="X3399" s="242"/>
      <c r="Y3399" s="242"/>
      <c r="Z3399" s="242"/>
      <c r="AA3399" s="242"/>
      <c r="AB3399" s="242"/>
      <c r="AC3399" s="243"/>
    </row>
    <row r="3400" spans="1:29" s="244" customFormat="1" ht="15" customHeight="1" x14ac:dyDescent="0.25">
      <c r="A3400" s="198"/>
      <c r="B3400" s="198"/>
      <c r="C3400" s="198"/>
      <c r="D3400" s="194"/>
      <c r="E3400" s="198"/>
      <c r="F3400" s="198"/>
      <c r="G3400" s="196" t="str">
        <f>IF(ISNA(VLOOKUP(E3400,'Rota Pattern Data'!$A:$B,2,FALSE)),"",VLOOKUP(E3400,'Rota Pattern Data'!$A:$B,2,FALSE))</f>
        <v/>
      </c>
      <c r="H3400" s="197"/>
      <c r="I3400" s="200"/>
      <c r="J3400" s="198"/>
      <c r="K3400" s="198"/>
      <c r="L3400" s="198"/>
      <c r="M3400" s="199"/>
      <c r="N3400" s="198"/>
      <c r="O3400" s="242"/>
      <c r="P3400" s="242"/>
      <c r="Q3400" s="242"/>
      <c r="R3400" s="242"/>
      <c r="S3400" s="242"/>
      <c r="T3400" s="242"/>
      <c r="U3400" s="242"/>
      <c r="V3400" s="242"/>
      <c r="W3400" s="242"/>
      <c r="X3400" s="242"/>
      <c r="Y3400" s="242"/>
      <c r="Z3400" s="242"/>
      <c r="AA3400" s="242"/>
      <c r="AB3400" s="242"/>
      <c r="AC3400" s="243"/>
    </row>
    <row r="3401" spans="1:29" s="244" customFormat="1" ht="15" customHeight="1" x14ac:dyDescent="0.25">
      <c r="A3401" s="198"/>
      <c r="B3401" s="198"/>
      <c r="C3401" s="198"/>
      <c r="D3401" s="194"/>
      <c r="E3401" s="198"/>
      <c r="F3401" s="198"/>
      <c r="G3401" s="196" t="str">
        <f>IF(ISNA(VLOOKUP(E3401,'Rota Pattern Data'!$A:$B,2,FALSE)),"",VLOOKUP(E3401,'Rota Pattern Data'!$A:$B,2,FALSE))</f>
        <v/>
      </c>
      <c r="H3401" s="197"/>
      <c r="I3401" s="200"/>
      <c r="J3401" s="198"/>
      <c r="K3401" s="198"/>
      <c r="L3401" s="198"/>
      <c r="M3401" s="199"/>
      <c r="N3401" s="198"/>
      <c r="O3401" s="242"/>
      <c r="P3401" s="242"/>
      <c r="Q3401" s="242"/>
      <c r="R3401" s="242"/>
      <c r="S3401" s="242"/>
      <c r="T3401" s="242"/>
      <c r="U3401" s="242"/>
      <c r="V3401" s="242"/>
      <c r="W3401" s="242"/>
      <c r="X3401" s="242"/>
      <c r="Y3401" s="242"/>
      <c r="Z3401" s="242"/>
      <c r="AA3401" s="242"/>
      <c r="AB3401" s="242"/>
      <c r="AC3401" s="243"/>
    </row>
    <row r="3402" spans="1:29" s="244" customFormat="1" ht="15" customHeight="1" x14ac:dyDescent="0.25">
      <c r="A3402" s="198"/>
      <c r="B3402" s="198"/>
      <c r="C3402" s="198"/>
      <c r="D3402" s="194"/>
      <c r="E3402" s="198"/>
      <c r="F3402" s="198"/>
      <c r="G3402" s="196" t="str">
        <f>IF(ISNA(VLOOKUP(E3402,'Rota Pattern Data'!$A:$B,2,FALSE)),"",VLOOKUP(E3402,'Rota Pattern Data'!$A:$B,2,FALSE))</f>
        <v/>
      </c>
      <c r="H3402" s="197"/>
      <c r="I3402" s="200"/>
      <c r="J3402" s="198"/>
      <c r="K3402" s="198"/>
      <c r="L3402" s="198"/>
      <c r="M3402" s="199"/>
      <c r="N3402" s="198"/>
      <c r="O3402" s="242"/>
      <c r="P3402" s="242"/>
      <c r="Q3402" s="242"/>
      <c r="R3402" s="242"/>
      <c r="S3402" s="242"/>
      <c r="T3402" s="242"/>
      <c r="U3402" s="242"/>
      <c r="V3402" s="242"/>
      <c r="W3402" s="242"/>
      <c r="X3402" s="242"/>
      <c r="Y3402" s="242"/>
      <c r="Z3402" s="242"/>
      <c r="AA3402" s="242"/>
      <c r="AB3402" s="242"/>
      <c r="AC3402" s="243"/>
    </row>
    <row r="3403" spans="1:29" s="244" customFormat="1" ht="15" customHeight="1" x14ac:dyDescent="0.25">
      <c r="A3403" s="198"/>
      <c r="B3403" s="198"/>
      <c r="C3403" s="198"/>
      <c r="D3403" s="194"/>
      <c r="E3403" s="198"/>
      <c r="F3403" s="198"/>
      <c r="G3403" s="196" t="str">
        <f>IF(ISNA(VLOOKUP(E3403,'Rota Pattern Data'!$A:$B,2,FALSE)),"",VLOOKUP(E3403,'Rota Pattern Data'!$A:$B,2,FALSE))</f>
        <v/>
      </c>
      <c r="H3403" s="197"/>
      <c r="I3403" s="200"/>
      <c r="J3403" s="198"/>
      <c r="K3403" s="198"/>
      <c r="L3403" s="198"/>
      <c r="M3403" s="199"/>
      <c r="N3403" s="198"/>
      <c r="O3403" s="242"/>
      <c r="P3403" s="242"/>
      <c r="Q3403" s="242"/>
      <c r="R3403" s="242"/>
      <c r="S3403" s="242"/>
      <c r="T3403" s="242"/>
      <c r="U3403" s="242"/>
      <c r="V3403" s="242"/>
      <c r="W3403" s="242"/>
      <c r="X3403" s="242"/>
      <c r="Y3403" s="242"/>
      <c r="Z3403" s="242"/>
      <c r="AA3403" s="242"/>
      <c r="AB3403" s="242"/>
      <c r="AC3403" s="243"/>
    </row>
    <row r="3404" spans="1:29" s="244" customFormat="1" ht="15" customHeight="1" x14ac:dyDescent="0.25">
      <c r="A3404" s="198"/>
      <c r="B3404" s="198"/>
      <c r="C3404" s="198"/>
      <c r="D3404" s="194"/>
      <c r="E3404" s="198"/>
      <c r="F3404" s="198"/>
      <c r="G3404" s="196" t="str">
        <f>IF(ISNA(VLOOKUP(E3404,'Rota Pattern Data'!$A:$B,2,FALSE)),"",VLOOKUP(E3404,'Rota Pattern Data'!$A:$B,2,FALSE))</f>
        <v/>
      </c>
      <c r="H3404" s="197"/>
      <c r="I3404" s="200"/>
      <c r="J3404" s="198"/>
      <c r="K3404" s="198"/>
      <c r="L3404" s="198"/>
      <c r="M3404" s="199"/>
      <c r="N3404" s="198"/>
      <c r="O3404" s="242"/>
      <c r="P3404" s="242"/>
      <c r="Q3404" s="242"/>
      <c r="R3404" s="242"/>
      <c r="S3404" s="242"/>
      <c r="T3404" s="242"/>
      <c r="U3404" s="242"/>
      <c r="V3404" s="242"/>
      <c r="W3404" s="242"/>
      <c r="X3404" s="242"/>
      <c r="Y3404" s="242"/>
      <c r="Z3404" s="242"/>
      <c r="AA3404" s="242"/>
      <c r="AB3404" s="242"/>
      <c r="AC3404" s="243"/>
    </row>
    <row r="3405" spans="1:29" s="244" customFormat="1" ht="15" customHeight="1" x14ac:dyDescent="0.25">
      <c r="A3405" s="198"/>
      <c r="B3405" s="198"/>
      <c r="C3405" s="198"/>
      <c r="D3405" s="194"/>
      <c r="E3405" s="198"/>
      <c r="F3405" s="198"/>
      <c r="G3405" s="196" t="str">
        <f>IF(ISNA(VLOOKUP(E3405,'Rota Pattern Data'!$A:$B,2,FALSE)),"",VLOOKUP(E3405,'Rota Pattern Data'!$A:$B,2,FALSE))</f>
        <v/>
      </c>
      <c r="H3405" s="197"/>
      <c r="I3405" s="200"/>
      <c r="J3405" s="198"/>
      <c r="K3405" s="198"/>
      <c r="L3405" s="198"/>
      <c r="M3405" s="199"/>
      <c r="N3405" s="198"/>
      <c r="O3405" s="242"/>
      <c r="P3405" s="242"/>
      <c r="Q3405" s="242"/>
      <c r="R3405" s="242"/>
      <c r="S3405" s="242"/>
      <c r="T3405" s="242"/>
      <c r="U3405" s="242"/>
      <c r="V3405" s="242"/>
      <c r="W3405" s="242"/>
      <c r="X3405" s="242"/>
      <c r="Y3405" s="242"/>
      <c r="Z3405" s="242"/>
      <c r="AA3405" s="242"/>
      <c r="AB3405" s="242"/>
      <c r="AC3405" s="243"/>
    </row>
    <row r="3406" spans="1:29" s="244" customFormat="1" ht="15" customHeight="1" x14ac:dyDescent="0.25">
      <c r="A3406" s="198"/>
      <c r="B3406" s="198"/>
      <c r="C3406" s="198"/>
      <c r="D3406" s="194"/>
      <c r="E3406" s="198"/>
      <c r="F3406" s="198"/>
      <c r="G3406" s="196" t="str">
        <f>IF(ISNA(VLOOKUP(E3406,'Rota Pattern Data'!$A:$B,2,FALSE)),"",VLOOKUP(E3406,'Rota Pattern Data'!$A:$B,2,FALSE))</f>
        <v/>
      </c>
      <c r="H3406" s="197"/>
      <c r="I3406" s="200"/>
      <c r="J3406" s="198"/>
      <c r="K3406" s="198"/>
      <c r="L3406" s="198"/>
      <c r="M3406" s="199"/>
      <c r="N3406" s="198"/>
      <c r="O3406" s="242"/>
      <c r="P3406" s="242"/>
      <c r="Q3406" s="242"/>
      <c r="R3406" s="242"/>
      <c r="S3406" s="242"/>
      <c r="T3406" s="242"/>
      <c r="U3406" s="242"/>
      <c r="V3406" s="242"/>
      <c r="W3406" s="242"/>
      <c r="X3406" s="242"/>
      <c r="Y3406" s="242"/>
      <c r="Z3406" s="242"/>
      <c r="AA3406" s="242"/>
      <c r="AB3406" s="242"/>
      <c r="AC3406" s="243"/>
    </row>
    <row r="3407" spans="1:29" s="244" customFormat="1" ht="15" customHeight="1" x14ac:dyDescent="0.25">
      <c r="A3407" s="198"/>
      <c r="B3407" s="198"/>
      <c r="C3407" s="198"/>
      <c r="D3407" s="194"/>
      <c r="E3407" s="198"/>
      <c r="F3407" s="198"/>
      <c r="G3407" s="196" t="str">
        <f>IF(ISNA(VLOOKUP(E3407,'Rota Pattern Data'!$A:$B,2,FALSE)),"",VLOOKUP(E3407,'Rota Pattern Data'!$A:$B,2,FALSE))</f>
        <v/>
      </c>
      <c r="H3407" s="197"/>
      <c r="I3407" s="200"/>
      <c r="J3407" s="198"/>
      <c r="K3407" s="198"/>
      <c r="L3407" s="198"/>
      <c r="M3407" s="199"/>
      <c r="N3407" s="198"/>
      <c r="O3407" s="242"/>
      <c r="P3407" s="242"/>
      <c r="Q3407" s="242"/>
      <c r="R3407" s="242"/>
      <c r="S3407" s="242"/>
      <c r="T3407" s="242"/>
      <c r="U3407" s="242"/>
      <c r="V3407" s="242"/>
      <c r="W3407" s="242"/>
      <c r="X3407" s="242"/>
      <c r="Y3407" s="242"/>
      <c r="Z3407" s="242"/>
      <c r="AA3407" s="242"/>
      <c r="AB3407" s="242"/>
      <c r="AC3407" s="243"/>
    </row>
    <row r="3408" spans="1:29" s="244" customFormat="1" ht="15" customHeight="1" x14ac:dyDescent="0.25">
      <c r="A3408" s="198"/>
      <c r="B3408" s="198"/>
      <c r="C3408" s="198"/>
      <c r="D3408" s="194"/>
      <c r="E3408" s="198"/>
      <c r="F3408" s="198"/>
      <c r="G3408" s="196" t="str">
        <f>IF(ISNA(VLOOKUP(E3408,'Rota Pattern Data'!$A:$B,2,FALSE)),"",VLOOKUP(E3408,'Rota Pattern Data'!$A:$B,2,FALSE))</f>
        <v/>
      </c>
      <c r="H3408" s="197"/>
      <c r="I3408" s="200"/>
      <c r="J3408" s="198"/>
      <c r="K3408" s="198"/>
      <c r="L3408" s="198"/>
      <c r="M3408" s="199"/>
      <c r="N3408" s="198"/>
      <c r="O3408" s="242"/>
      <c r="P3408" s="242"/>
      <c r="Q3408" s="242"/>
      <c r="R3408" s="242"/>
      <c r="S3408" s="242"/>
      <c r="T3408" s="242"/>
      <c r="U3408" s="242"/>
      <c r="V3408" s="242"/>
      <c r="W3408" s="242"/>
      <c r="X3408" s="242"/>
      <c r="Y3408" s="242"/>
      <c r="Z3408" s="242"/>
      <c r="AA3408" s="242"/>
      <c r="AB3408" s="242"/>
      <c r="AC3408" s="243"/>
    </row>
    <row r="3409" spans="1:29" s="244" customFormat="1" ht="15" customHeight="1" x14ac:dyDescent="0.25">
      <c r="A3409" s="198"/>
      <c r="B3409" s="198"/>
      <c r="C3409" s="198"/>
      <c r="D3409" s="194"/>
      <c r="E3409" s="198"/>
      <c r="F3409" s="198"/>
      <c r="G3409" s="196" t="str">
        <f>IF(ISNA(VLOOKUP(E3409,'Rota Pattern Data'!$A:$B,2,FALSE)),"",VLOOKUP(E3409,'Rota Pattern Data'!$A:$B,2,FALSE))</f>
        <v/>
      </c>
      <c r="H3409" s="197"/>
      <c r="I3409" s="200"/>
      <c r="J3409" s="198"/>
      <c r="K3409" s="198"/>
      <c r="L3409" s="198"/>
      <c r="M3409" s="199"/>
      <c r="N3409" s="198"/>
      <c r="O3409" s="242"/>
      <c r="P3409" s="242"/>
      <c r="Q3409" s="242"/>
      <c r="R3409" s="242"/>
      <c r="S3409" s="242"/>
      <c r="T3409" s="242"/>
      <c r="U3409" s="242"/>
      <c r="V3409" s="242"/>
      <c r="W3409" s="242"/>
      <c r="X3409" s="242"/>
      <c r="Y3409" s="242"/>
      <c r="Z3409" s="242"/>
      <c r="AA3409" s="242"/>
      <c r="AB3409" s="242"/>
      <c r="AC3409" s="243"/>
    </row>
    <row r="3410" spans="1:29" s="244" customFormat="1" ht="15" customHeight="1" x14ac:dyDescent="0.25">
      <c r="A3410" s="198"/>
      <c r="B3410" s="198"/>
      <c r="C3410" s="198"/>
      <c r="D3410" s="194"/>
      <c r="E3410" s="198"/>
      <c r="F3410" s="198"/>
      <c r="G3410" s="196" t="str">
        <f>IF(ISNA(VLOOKUP(E3410,'Rota Pattern Data'!$A:$B,2,FALSE)),"",VLOOKUP(E3410,'Rota Pattern Data'!$A:$B,2,FALSE))</f>
        <v/>
      </c>
      <c r="H3410" s="197"/>
      <c r="I3410" s="200"/>
      <c r="J3410" s="198"/>
      <c r="K3410" s="198"/>
      <c r="L3410" s="198"/>
      <c r="M3410" s="199"/>
      <c r="N3410" s="198"/>
      <c r="O3410" s="242"/>
      <c r="P3410" s="242"/>
      <c r="Q3410" s="242"/>
      <c r="R3410" s="242"/>
      <c r="S3410" s="242"/>
      <c r="T3410" s="242"/>
      <c r="U3410" s="242"/>
      <c r="V3410" s="242"/>
      <c r="W3410" s="242"/>
      <c r="X3410" s="242"/>
      <c r="Y3410" s="242"/>
      <c r="Z3410" s="242"/>
      <c r="AA3410" s="242"/>
      <c r="AB3410" s="242"/>
      <c r="AC3410" s="243"/>
    </row>
    <row r="3411" spans="1:29" s="244" customFormat="1" ht="15" customHeight="1" x14ac:dyDescent="0.25">
      <c r="A3411" s="198"/>
      <c r="B3411" s="198"/>
      <c r="C3411" s="198"/>
      <c r="D3411" s="194"/>
      <c r="E3411" s="198"/>
      <c r="F3411" s="198"/>
      <c r="G3411" s="196" t="str">
        <f>IF(ISNA(VLOOKUP(E3411,'Rota Pattern Data'!$A:$B,2,FALSE)),"",VLOOKUP(E3411,'Rota Pattern Data'!$A:$B,2,FALSE))</f>
        <v/>
      </c>
      <c r="H3411" s="197"/>
      <c r="I3411" s="200"/>
      <c r="J3411" s="198"/>
      <c r="K3411" s="198"/>
      <c r="L3411" s="198"/>
      <c r="M3411" s="199"/>
      <c r="N3411" s="198"/>
      <c r="O3411" s="242"/>
      <c r="P3411" s="242"/>
      <c r="Q3411" s="242"/>
      <c r="R3411" s="242"/>
      <c r="S3411" s="242"/>
      <c r="T3411" s="242"/>
      <c r="U3411" s="242"/>
      <c r="V3411" s="242"/>
      <c r="W3411" s="242"/>
      <c r="X3411" s="242"/>
      <c r="Y3411" s="242"/>
      <c r="Z3411" s="242"/>
      <c r="AA3411" s="242"/>
      <c r="AB3411" s="242"/>
      <c r="AC3411" s="243"/>
    </row>
    <row r="3412" spans="1:29" s="244" customFormat="1" ht="15" customHeight="1" x14ac:dyDescent="0.25">
      <c r="A3412" s="198"/>
      <c r="B3412" s="198"/>
      <c r="C3412" s="198"/>
      <c r="D3412" s="194"/>
      <c r="E3412" s="198"/>
      <c r="F3412" s="198"/>
      <c r="G3412" s="196" t="str">
        <f>IF(ISNA(VLOOKUP(E3412,'Rota Pattern Data'!$A:$B,2,FALSE)),"",VLOOKUP(E3412,'Rota Pattern Data'!$A:$B,2,FALSE))</f>
        <v/>
      </c>
      <c r="H3412" s="197"/>
      <c r="I3412" s="200"/>
      <c r="J3412" s="198"/>
      <c r="K3412" s="198"/>
      <c r="L3412" s="198"/>
      <c r="M3412" s="199"/>
      <c r="N3412" s="198"/>
      <c r="O3412" s="242"/>
      <c r="P3412" s="242"/>
      <c r="Q3412" s="242"/>
      <c r="R3412" s="242"/>
      <c r="S3412" s="242"/>
      <c r="T3412" s="242"/>
      <c r="U3412" s="242"/>
      <c r="V3412" s="242"/>
      <c r="W3412" s="242"/>
      <c r="X3412" s="242"/>
      <c r="Y3412" s="242"/>
      <c r="Z3412" s="242"/>
      <c r="AA3412" s="242"/>
      <c r="AB3412" s="242"/>
      <c r="AC3412" s="243"/>
    </row>
    <row r="3413" spans="1:29" s="244" customFormat="1" ht="15" customHeight="1" x14ac:dyDescent="0.25">
      <c r="A3413" s="198"/>
      <c r="B3413" s="198"/>
      <c r="C3413" s="198"/>
      <c r="D3413" s="194"/>
      <c r="E3413" s="198"/>
      <c r="F3413" s="198"/>
      <c r="G3413" s="196" t="str">
        <f>IF(ISNA(VLOOKUP(E3413,'Rota Pattern Data'!$A:$B,2,FALSE)),"",VLOOKUP(E3413,'Rota Pattern Data'!$A:$B,2,FALSE))</f>
        <v/>
      </c>
      <c r="H3413" s="197"/>
      <c r="I3413" s="200"/>
      <c r="J3413" s="198"/>
      <c r="K3413" s="198"/>
      <c r="L3413" s="198"/>
      <c r="M3413" s="199"/>
      <c r="N3413" s="198"/>
      <c r="O3413" s="242"/>
      <c r="P3413" s="242"/>
      <c r="Q3413" s="242"/>
      <c r="R3413" s="242"/>
      <c r="S3413" s="242"/>
      <c r="T3413" s="242"/>
      <c r="U3413" s="242"/>
      <c r="V3413" s="242"/>
      <c r="W3413" s="242"/>
      <c r="X3413" s="242"/>
      <c r="Y3413" s="242"/>
      <c r="Z3413" s="242"/>
      <c r="AA3413" s="242"/>
      <c r="AB3413" s="242"/>
      <c r="AC3413" s="243"/>
    </row>
    <row r="3414" spans="1:29" s="244" customFormat="1" ht="15" customHeight="1" x14ac:dyDescent="0.25">
      <c r="A3414" s="198"/>
      <c r="B3414" s="198"/>
      <c r="C3414" s="198"/>
      <c r="D3414" s="194"/>
      <c r="E3414" s="198"/>
      <c r="F3414" s="198"/>
      <c r="G3414" s="196" t="str">
        <f>IF(ISNA(VLOOKUP(E3414,'Rota Pattern Data'!$A:$B,2,FALSE)),"",VLOOKUP(E3414,'Rota Pattern Data'!$A:$B,2,FALSE))</f>
        <v/>
      </c>
      <c r="H3414" s="197"/>
      <c r="I3414" s="200"/>
      <c r="J3414" s="198"/>
      <c r="K3414" s="198"/>
      <c r="L3414" s="198"/>
      <c r="M3414" s="199"/>
      <c r="N3414" s="198"/>
      <c r="O3414" s="242"/>
      <c r="P3414" s="242"/>
      <c r="Q3414" s="242"/>
      <c r="R3414" s="242"/>
      <c r="S3414" s="242"/>
      <c r="T3414" s="242"/>
      <c r="U3414" s="242"/>
      <c r="V3414" s="242"/>
      <c r="W3414" s="242"/>
      <c r="X3414" s="242"/>
      <c r="Y3414" s="242"/>
      <c r="Z3414" s="242"/>
      <c r="AA3414" s="242"/>
      <c r="AB3414" s="242"/>
      <c r="AC3414" s="243"/>
    </row>
    <row r="3415" spans="1:29" s="244" customFormat="1" ht="15" customHeight="1" x14ac:dyDescent="0.25">
      <c r="A3415" s="198"/>
      <c r="B3415" s="198"/>
      <c r="C3415" s="198"/>
      <c r="D3415" s="194"/>
      <c r="E3415" s="198"/>
      <c r="F3415" s="198"/>
      <c r="G3415" s="196" t="str">
        <f>IF(ISNA(VLOOKUP(E3415,'Rota Pattern Data'!$A:$B,2,FALSE)),"",VLOOKUP(E3415,'Rota Pattern Data'!$A:$B,2,FALSE))</f>
        <v/>
      </c>
      <c r="H3415" s="197"/>
      <c r="I3415" s="200"/>
      <c r="J3415" s="198"/>
      <c r="K3415" s="198"/>
      <c r="L3415" s="198"/>
      <c r="M3415" s="199"/>
      <c r="N3415" s="198"/>
      <c r="O3415" s="242"/>
      <c r="P3415" s="242"/>
      <c r="Q3415" s="242"/>
      <c r="R3415" s="242"/>
      <c r="S3415" s="242"/>
      <c r="T3415" s="242"/>
      <c r="U3415" s="242"/>
      <c r="V3415" s="242"/>
      <c r="W3415" s="242"/>
      <c r="X3415" s="242"/>
      <c r="Y3415" s="242"/>
      <c r="Z3415" s="242"/>
      <c r="AA3415" s="242"/>
      <c r="AB3415" s="242"/>
      <c r="AC3415" s="243"/>
    </row>
    <row r="3416" spans="1:29" s="244" customFormat="1" ht="15" customHeight="1" x14ac:dyDescent="0.25">
      <c r="A3416" s="198"/>
      <c r="B3416" s="198"/>
      <c r="C3416" s="198"/>
      <c r="D3416" s="194"/>
      <c r="E3416" s="198"/>
      <c r="F3416" s="198"/>
      <c r="G3416" s="196" t="str">
        <f>IF(ISNA(VLOOKUP(E3416,'Rota Pattern Data'!$A:$B,2,FALSE)),"",VLOOKUP(E3416,'Rota Pattern Data'!$A:$B,2,FALSE))</f>
        <v/>
      </c>
      <c r="H3416" s="197"/>
      <c r="I3416" s="200"/>
      <c r="J3416" s="198"/>
      <c r="K3416" s="198"/>
      <c r="L3416" s="198"/>
      <c r="M3416" s="199"/>
      <c r="N3416" s="198"/>
      <c r="O3416" s="242"/>
      <c r="P3416" s="242"/>
      <c r="Q3416" s="242"/>
      <c r="R3416" s="242"/>
      <c r="S3416" s="242"/>
      <c r="T3416" s="242"/>
      <c r="U3416" s="242"/>
      <c r="V3416" s="242"/>
      <c r="W3416" s="242"/>
      <c r="X3416" s="242"/>
      <c r="Y3416" s="242"/>
      <c r="Z3416" s="242"/>
      <c r="AA3416" s="242"/>
      <c r="AB3416" s="242"/>
      <c r="AC3416" s="243"/>
    </row>
    <row r="3417" spans="1:29" s="244" customFormat="1" ht="15" customHeight="1" x14ac:dyDescent="0.25">
      <c r="A3417" s="198"/>
      <c r="B3417" s="198"/>
      <c r="C3417" s="198"/>
      <c r="D3417" s="194"/>
      <c r="E3417" s="198"/>
      <c r="F3417" s="198"/>
      <c r="G3417" s="196" t="str">
        <f>IF(ISNA(VLOOKUP(E3417,'Rota Pattern Data'!$A:$B,2,FALSE)),"",VLOOKUP(E3417,'Rota Pattern Data'!$A:$B,2,FALSE))</f>
        <v/>
      </c>
      <c r="H3417" s="197"/>
      <c r="I3417" s="200"/>
      <c r="J3417" s="198"/>
      <c r="K3417" s="198"/>
      <c r="L3417" s="198"/>
      <c r="M3417" s="199"/>
      <c r="N3417" s="198"/>
      <c r="O3417" s="242"/>
      <c r="P3417" s="242"/>
      <c r="Q3417" s="242"/>
      <c r="R3417" s="242"/>
      <c r="S3417" s="242"/>
      <c r="T3417" s="242"/>
      <c r="U3417" s="242"/>
      <c r="V3417" s="242"/>
      <c r="W3417" s="242"/>
      <c r="X3417" s="242"/>
      <c r="Y3417" s="242"/>
      <c r="Z3417" s="242"/>
      <c r="AA3417" s="242"/>
      <c r="AB3417" s="242"/>
      <c r="AC3417" s="243"/>
    </row>
    <row r="3418" spans="1:29" s="244" customFormat="1" ht="15" customHeight="1" x14ac:dyDescent="0.25">
      <c r="A3418" s="198"/>
      <c r="B3418" s="198"/>
      <c r="C3418" s="198"/>
      <c r="D3418" s="194"/>
      <c r="E3418" s="198"/>
      <c r="F3418" s="198"/>
      <c r="G3418" s="196" t="str">
        <f>IF(ISNA(VLOOKUP(E3418,'Rota Pattern Data'!$A:$B,2,FALSE)),"",VLOOKUP(E3418,'Rota Pattern Data'!$A:$B,2,FALSE))</f>
        <v/>
      </c>
      <c r="H3418" s="197"/>
      <c r="I3418" s="200"/>
      <c r="J3418" s="198"/>
      <c r="K3418" s="198"/>
      <c r="L3418" s="198"/>
      <c r="M3418" s="199"/>
      <c r="N3418" s="198"/>
      <c r="O3418" s="242"/>
      <c r="P3418" s="242"/>
      <c r="Q3418" s="242"/>
      <c r="R3418" s="242"/>
      <c r="S3418" s="242"/>
      <c r="T3418" s="242"/>
      <c r="U3418" s="242"/>
      <c r="V3418" s="242"/>
      <c r="W3418" s="242"/>
      <c r="X3418" s="242"/>
      <c r="Y3418" s="242"/>
      <c r="Z3418" s="242"/>
      <c r="AA3418" s="242"/>
      <c r="AB3418" s="242"/>
      <c r="AC3418" s="243"/>
    </row>
    <row r="3419" spans="1:29" s="244" customFormat="1" ht="15" customHeight="1" x14ac:dyDescent="0.25">
      <c r="A3419" s="198"/>
      <c r="B3419" s="198"/>
      <c r="C3419" s="198"/>
      <c r="D3419" s="194"/>
      <c r="E3419" s="198"/>
      <c r="F3419" s="198"/>
      <c r="G3419" s="196" t="str">
        <f>IF(ISNA(VLOOKUP(E3419,'Rota Pattern Data'!$A:$B,2,FALSE)),"",VLOOKUP(E3419,'Rota Pattern Data'!$A:$B,2,FALSE))</f>
        <v/>
      </c>
      <c r="H3419" s="197"/>
      <c r="I3419" s="200"/>
      <c r="J3419" s="198"/>
      <c r="K3419" s="198"/>
      <c r="L3419" s="198"/>
      <c r="M3419" s="199"/>
      <c r="N3419" s="198"/>
      <c r="O3419" s="242"/>
      <c r="P3419" s="242"/>
      <c r="Q3419" s="242"/>
      <c r="R3419" s="242"/>
      <c r="S3419" s="242"/>
      <c r="T3419" s="242"/>
      <c r="U3419" s="242"/>
      <c r="V3419" s="242"/>
      <c r="W3419" s="242"/>
      <c r="X3419" s="242"/>
      <c r="Y3419" s="242"/>
      <c r="Z3419" s="242"/>
      <c r="AA3419" s="242"/>
      <c r="AB3419" s="242"/>
      <c r="AC3419" s="243"/>
    </row>
    <row r="3420" spans="1:29" s="244" customFormat="1" ht="15" customHeight="1" x14ac:dyDescent="0.25">
      <c r="A3420" s="198"/>
      <c r="B3420" s="198"/>
      <c r="C3420" s="198"/>
      <c r="D3420" s="194"/>
      <c r="E3420" s="198"/>
      <c r="F3420" s="198"/>
      <c r="G3420" s="196" t="str">
        <f>IF(ISNA(VLOOKUP(E3420,'Rota Pattern Data'!$A:$B,2,FALSE)),"",VLOOKUP(E3420,'Rota Pattern Data'!$A:$B,2,FALSE))</f>
        <v/>
      </c>
      <c r="H3420" s="197"/>
      <c r="I3420" s="200"/>
      <c r="J3420" s="198"/>
      <c r="K3420" s="198"/>
      <c r="L3420" s="198"/>
      <c r="M3420" s="199"/>
      <c r="N3420" s="198"/>
      <c r="O3420" s="242"/>
      <c r="P3420" s="242"/>
      <c r="Q3420" s="242"/>
      <c r="R3420" s="242"/>
      <c r="S3420" s="242"/>
      <c r="T3420" s="242"/>
      <c r="U3420" s="242"/>
      <c r="V3420" s="242"/>
      <c r="W3420" s="242"/>
      <c r="X3420" s="242"/>
      <c r="Y3420" s="242"/>
      <c r="Z3420" s="242"/>
      <c r="AA3420" s="242"/>
      <c r="AB3420" s="242"/>
      <c r="AC3420" s="243"/>
    </row>
    <row r="3421" spans="1:29" s="244" customFormat="1" ht="15" customHeight="1" x14ac:dyDescent="0.25">
      <c r="A3421" s="198"/>
      <c r="B3421" s="198"/>
      <c r="C3421" s="198"/>
      <c r="D3421" s="194"/>
      <c r="E3421" s="198"/>
      <c r="F3421" s="198"/>
      <c r="G3421" s="196" t="str">
        <f>IF(ISNA(VLOOKUP(E3421,'Rota Pattern Data'!$A:$B,2,FALSE)),"",VLOOKUP(E3421,'Rota Pattern Data'!$A:$B,2,FALSE))</f>
        <v/>
      </c>
      <c r="H3421" s="197"/>
      <c r="I3421" s="200"/>
      <c r="J3421" s="198"/>
      <c r="K3421" s="198"/>
      <c r="L3421" s="198"/>
      <c r="M3421" s="199"/>
      <c r="N3421" s="198"/>
      <c r="O3421" s="242"/>
      <c r="P3421" s="242"/>
      <c r="Q3421" s="242"/>
      <c r="R3421" s="242"/>
      <c r="S3421" s="242"/>
      <c r="T3421" s="242"/>
      <c r="U3421" s="242"/>
      <c r="V3421" s="242"/>
      <c r="W3421" s="242"/>
      <c r="X3421" s="242"/>
      <c r="Y3421" s="242"/>
      <c r="Z3421" s="242"/>
      <c r="AA3421" s="242"/>
      <c r="AB3421" s="242"/>
      <c r="AC3421" s="243"/>
    </row>
    <row r="3422" spans="1:29" s="244" customFormat="1" ht="15" customHeight="1" x14ac:dyDescent="0.25">
      <c r="A3422" s="198"/>
      <c r="B3422" s="198"/>
      <c r="C3422" s="198"/>
      <c r="D3422" s="194"/>
      <c r="E3422" s="198"/>
      <c r="F3422" s="198"/>
      <c r="G3422" s="196" t="str">
        <f>IF(ISNA(VLOOKUP(E3422,'Rota Pattern Data'!$A:$B,2,FALSE)),"",VLOOKUP(E3422,'Rota Pattern Data'!$A:$B,2,FALSE))</f>
        <v/>
      </c>
      <c r="H3422" s="197"/>
      <c r="I3422" s="200"/>
      <c r="J3422" s="198"/>
      <c r="K3422" s="198"/>
      <c r="L3422" s="198"/>
      <c r="M3422" s="199"/>
      <c r="N3422" s="198"/>
      <c r="O3422" s="242"/>
      <c r="P3422" s="242"/>
      <c r="Q3422" s="242"/>
      <c r="R3422" s="242"/>
      <c r="S3422" s="242"/>
      <c r="T3422" s="242"/>
      <c r="U3422" s="242"/>
      <c r="V3422" s="242"/>
      <c r="W3422" s="242"/>
      <c r="X3422" s="242"/>
      <c r="Y3422" s="242"/>
      <c r="Z3422" s="242"/>
      <c r="AA3422" s="242"/>
      <c r="AB3422" s="242"/>
      <c r="AC3422" s="243"/>
    </row>
    <row r="3423" spans="1:29" s="244" customFormat="1" ht="15" customHeight="1" x14ac:dyDescent="0.25">
      <c r="A3423" s="198"/>
      <c r="B3423" s="198"/>
      <c r="C3423" s="198"/>
      <c r="D3423" s="194"/>
      <c r="E3423" s="198"/>
      <c r="F3423" s="198"/>
      <c r="G3423" s="196" t="str">
        <f>IF(ISNA(VLOOKUP(E3423,'Rota Pattern Data'!$A:$B,2,FALSE)),"",VLOOKUP(E3423,'Rota Pattern Data'!$A:$B,2,FALSE))</f>
        <v/>
      </c>
      <c r="H3423" s="197"/>
      <c r="I3423" s="200"/>
      <c r="J3423" s="198"/>
      <c r="K3423" s="198"/>
      <c r="L3423" s="198"/>
      <c r="M3423" s="199"/>
      <c r="N3423" s="198"/>
      <c r="O3423" s="242"/>
      <c r="P3423" s="242"/>
      <c r="Q3423" s="242"/>
      <c r="R3423" s="242"/>
      <c r="S3423" s="242"/>
      <c r="T3423" s="242"/>
      <c r="U3423" s="242"/>
      <c r="V3423" s="242"/>
      <c r="W3423" s="242"/>
      <c r="X3423" s="242"/>
      <c r="Y3423" s="242"/>
      <c r="Z3423" s="242"/>
      <c r="AA3423" s="242"/>
      <c r="AB3423" s="242"/>
      <c r="AC3423" s="243"/>
    </row>
    <row r="3424" spans="1:29" s="244" customFormat="1" ht="15" customHeight="1" x14ac:dyDescent="0.25">
      <c r="A3424" s="198"/>
      <c r="B3424" s="198"/>
      <c r="C3424" s="198"/>
      <c r="D3424" s="194"/>
      <c r="E3424" s="198"/>
      <c r="F3424" s="198"/>
      <c r="G3424" s="196" t="str">
        <f>IF(ISNA(VLOOKUP(E3424,'Rota Pattern Data'!$A:$B,2,FALSE)),"",VLOOKUP(E3424,'Rota Pattern Data'!$A:$B,2,FALSE))</f>
        <v/>
      </c>
      <c r="H3424" s="197"/>
      <c r="I3424" s="200"/>
      <c r="J3424" s="198"/>
      <c r="K3424" s="198"/>
      <c r="L3424" s="198"/>
      <c r="M3424" s="199"/>
      <c r="N3424" s="198"/>
      <c r="O3424" s="242"/>
      <c r="P3424" s="242"/>
      <c r="Q3424" s="242"/>
      <c r="R3424" s="242"/>
      <c r="S3424" s="242"/>
      <c r="T3424" s="242"/>
      <c r="U3424" s="242"/>
      <c r="V3424" s="242"/>
      <c r="W3424" s="242"/>
      <c r="X3424" s="242"/>
      <c r="Y3424" s="242"/>
      <c r="Z3424" s="242"/>
      <c r="AA3424" s="242"/>
      <c r="AB3424" s="242"/>
      <c r="AC3424" s="243"/>
    </row>
    <row r="3425" spans="1:29" s="244" customFormat="1" ht="15" customHeight="1" x14ac:dyDescent="0.25">
      <c r="A3425" s="198"/>
      <c r="B3425" s="198"/>
      <c r="C3425" s="198"/>
      <c r="D3425" s="194"/>
      <c r="E3425" s="198"/>
      <c r="F3425" s="198"/>
      <c r="G3425" s="196" t="str">
        <f>IF(ISNA(VLOOKUP(E3425,'Rota Pattern Data'!$A:$B,2,FALSE)),"",VLOOKUP(E3425,'Rota Pattern Data'!$A:$B,2,FALSE))</f>
        <v/>
      </c>
      <c r="H3425" s="197"/>
      <c r="I3425" s="200"/>
      <c r="J3425" s="198"/>
      <c r="K3425" s="198"/>
      <c r="L3425" s="198"/>
      <c r="M3425" s="199"/>
      <c r="N3425" s="198"/>
      <c r="O3425" s="242"/>
      <c r="P3425" s="242"/>
      <c r="Q3425" s="242"/>
      <c r="R3425" s="242"/>
      <c r="S3425" s="242"/>
      <c r="T3425" s="242"/>
      <c r="U3425" s="242"/>
      <c r="V3425" s="242"/>
      <c r="W3425" s="242"/>
      <c r="X3425" s="242"/>
      <c r="Y3425" s="242"/>
      <c r="Z3425" s="242"/>
      <c r="AA3425" s="242"/>
      <c r="AB3425" s="242"/>
      <c r="AC3425" s="243"/>
    </row>
    <row r="3426" spans="1:29" s="244" customFormat="1" ht="15" customHeight="1" x14ac:dyDescent="0.25">
      <c r="A3426" s="198"/>
      <c r="B3426" s="198"/>
      <c r="C3426" s="198"/>
      <c r="D3426" s="194"/>
      <c r="E3426" s="198"/>
      <c r="F3426" s="198"/>
      <c r="G3426" s="196" t="str">
        <f>IF(ISNA(VLOOKUP(E3426,'Rota Pattern Data'!$A:$B,2,FALSE)),"",VLOOKUP(E3426,'Rota Pattern Data'!$A:$B,2,FALSE))</f>
        <v/>
      </c>
      <c r="H3426" s="197"/>
      <c r="I3426" s="200"/>
      <c r="J3426" s="198"/>
      <c r="K3426" s="198"/>
      <c r="L3426" s="198"/>
      <c r="M3426" s="199"/>
      <c r="N3426" s="198"/>
      <c r="O3426" s="242"/>
      <c r="P3426" s="242"/>
      <c r="Q3426" s="242"/>
      <c r="R3426" s="242"/>
      <c r="S3426" s="242"/>
      <c r="T3426" s="242"/>
      <c r="U3426" s="242"/>
      <c r="V3426" s="242"/>
      <c r="W3426" s="242"/>
      <c r="X3426" s="242"/>
      <c r="Y3426" s="242"/>
      <c r="Z3426" s="242"/>
      <c r="AA3426" s="242"/>
      <c r="AB3426" s="242"/>
      <c r="AC3426" s="243"/>
    </row>
    <row r="3427" spans="1:29" s="244" customFormat="1" ht="15" customHeight="1" x14ac:dyDescent="0.25">
      <c r="A3427" s="198"/>
      <c r="B3427" s="198"/>
      <c r="C3427" s="198"/>
      <c r="D3427" s="194"/>
      <c r="E3427" s="198"/>
      <c r="F3427" s="198"/>
      <c r="G3427" s="196" t="str">
        <f>IF(ISNA(VLOOKUP(E3427,'Rota Pattern Data'!$A:$B,2,FALSE)),"",VLOOKUP(E3427,'Rota Pattern Data'!$A:$B,2,FALSE))</f>
        <v/>
      </c>
      <c r="H3427" s="197"/>
      <c r="I3427" s="200"/>
      <c r="J3427" s="198"/>
      <c r="K3427" s="198"/>
      <c r="L3427" s="198"/>
      <c r="M3427" s="199"/>
      <c r="N3427" s="198"/>
      <c r="O3427" s="242"/>
      <c r="P3427" s="242"/>
      <c r="Q3427" s="242"/>
      <c r="R3427" s="242"/>
      <c r="S3427" s="242"/>
      <c r="T3427" s="242"/>
      <c r="U3427" s="242"/>
      <c r="V3427" s="242"/>
      <c r="W3427" s="242"/>
      <c r="X3427" s="242"/>
      <c r="Y3427" s="242"/>
      <c r="Z3427" s="242"/>
      <c r="AA3427" s="242"/>
      <c r="AB3427" s="242"/>
      <c r="AC3427" s="243"/>
    </row>
    <row r="3428" spans="1:29" s="244" customFormat="1" ht="15" customHeight="1" x14ac:dyDescent="0.25">
      <c r="A3428" s="198"/>
      <c r="B3428" s="198"/>
      <c r="C3428" s="198"/>
      <c r="D3428" s="194"/>
      <c r="E3428" s="198"/>
      <c r="F3428" s="198"/>
      <c r="G3428" s="196" t="str">
        <f>IF(ISNA(VLOOKUP(E3428,'Rota Pattern Data'!$A:$B,2,FALSE)),"",VLOOKUP(E3428,'Rota Pattern Data'!$A:$B,2,FALSE))</f>
        <v/>
      </c>
      <c r="H3428" s="197"/>
      <c r="I3428" s="200"/>
      <c r="J3428" s="198"/>
      <c r="K3428" s="198"/>
      <c r="L3428" s="198"/>
      <c r="M3428" s="199"/>
      <c r="N3428" s="198"/>
      <c r="O3428" s="242"/>
      <c r="P3428" s="242"/>
      <c r="Q3428" s="242"/>
      <c r="R3428" s="242"/>
      <c r="S3428" s="242"/>
      <c r="T3428" s="242"/>
      <c r="U3428" s="242"/>
      <c r="V3428" s="242"/>
      <c r="W3428" s="242"/>
      <c r="X3428" s="242"/>
      <c r="Y3428" s="242"/>
      <c r="Z3428" s="242"/>
      <c r="AA3428" s="242"/>
      <c r="AB3428" s="242"/>
      <c r="AC3428" s="243"/>
    </row>
    <row r="3429" spans="1:29" s="244" customFormat="1" ht="15" customHeight="1" x14ac:dyDescent="0.25">
      <c r="A3429" s="198"/>
      <c r="B3429" s="198"/>
      <c r="C3429" s="198"/>
      <c r="D3429" s="194"/>
      <c r="E3429" s="198"/>
      <c r="F3429" s="198"/>
      <c r="G3429" s="196" t="str">
        <f>IF(ISNA(VLOOKUP(E3429,'Rota Pattern Data'!$A:$B,2,FALSE)),"",VLOOKUP(E3429,'Rota Pattern Data'!$A:$B,2,FALSE))</f>
        <v/>
      </c>
      <c r="H3429" s="197"/>
      <c r="I3429" s="200"/>
      <c r="J3429" s="198"/>
      <c r="K3429" s="198"/>
      <c r="L3429" s="198"/>
      <c r="M3429" s="199"/>
      <c r="N3429" s="198"/>
      <c r="O3429" s="242"/>
      <c r="P3429" s="242"/>
      <c r="Q3429" s="242"/>
      <c r="R3429" s="242"/>
      <c r="S3429" s="242"/>
      <c r="T3429" s="242"/>
      <c r="U3429" s="242"/>
      <c r="V3429" s="242"/>
      <c r="W3429" s="242"/>
      <c r="X3429" s="242"/>
      <c r="Y3429" s="242"/>
      <c r="Z3429" s="242"/>
      <c r="AA3429" s="242"/>
      <c r="AB3429" s="242"/>
      <c r="AC3429" s="243"/>
    </row>
    <row r="3430" spans="1:29" s="244" customFormat="1" ht="15" customHeight="1" x14ac:dyDescent="0.25">
      <c r="A3430" s="198"/>
      <c r="B3430" s="198"/>
      <c r="C3430" s="198"/>
      <c r="D3430" s="194"/>
      <c r="E3430" s="198"/>
      <c r="F3430" s="198"/>
      <c r="G3430" s="196" t="str">
        <f>IF(ISNA(VLOOKUP(E3430,'Rota Pattern Data'!$A:$B,2,FALSE)),"",VLOOKUP(E3430,'Rota Pattern Data'!$A:$B,2,FALSE))</f>
        <v/>
      </c>
      <c r="H3430" s="197"/>
      <c r="I3430" s="200"/>
      <c r="J3430" s="198"/>
      <c r="K3430" s="198"/>
      <c r="L3430" s="198"/>
      <c r="M3430" s="199"/>
      <c r="N3430" s="198"/>
      <c r="O3430" s="242"/>
      <c r="P3430" s="242"/>
      <c r="Q3430" s="242"/>
      <c r="R3430" s="242"/>
      <c r="S3430" s="242"/>
      <c r="T3430" s="242"/>
      <c r="U3430" s="242"/>
      <c r="V3430" s="242"/>
      <c r="W3430" s="242"/>
      <c r="X3430" s="242"/>
      <c r="Y3430" s="242"/>
      <c r="Z3430" s="242"/>
      <c r="AA3430" s="242"/>
      <c r="AB3430" s="242"/>
      <c r="AC3430" s="243"/>
    </row>
    <row r="3431" spans="1:29" s="244" customFormat="1" ht="15" customHeight="1" x14ac:dyDescent="0.25">
      <c r="A3431" s="198"/>
      <c r="B3431" s="198"/>
      <c r="C3431" s="198"/>
      <c r="D3431" s="194"/>
      <c r="E3431" s="198"/>
      <c r="F3431" s="198"/>
      <c r="G3431" s="196" t="str">
        <f>IF(ISNA(VLOOKUP(E3431,'Rota Pattern Data'!$A:$B,2,FALSE)),"",VLOOKUP(E3431,'Rota Pattern Data'!$A:$B,2,FALSE))</f>
        <v/>
      </c>
      <c r="H3431" s="197"/>
      <c r="I3431" s="200"/>
      <c r="J3431" s="198"/>
      <c r="K3431" s="198"/>
      <c r="L3431" s="198"/>
      <c r="M3431" s="199"/>
      <c r="N3431" s="198"/>
      <c r="O3431" s="242"/>
      <c r="P3431" s="242"/>
      <c r="Q3431" s="242"/>
      <c r="R3431" s="242"/>
      <c r="S3431" s="242"/>
      <c r="T3431" s="242"/>
      <c r="U3431" s="242"/>
      <c r="V3431" s="242"/>
      <c r="W3431" s="242"/>
      <c r="X3431" s="242"/>
      <c r="Y3431" s="242"/>
      <c r="Z3431" s="242"/>
      <c r="AA3431" s="242"/>
      <c r="AB3431" s="242"/>
      <c r="AC3431" s="243"/>
    </row>
    <row r="3432" spans="1:29" s="244" customFormat="1" ht="15" customHeight="1" x14ac:dyDescent="0.25">
      <c r="A3432" s="198"/>
      <c r="B3432" s="198"/>
      <c r="C3432" s="198"/>
      <c r="D3432" s="194"/>
      <c r="E3432" s="198"/>
      <c r="F3432" s="198"/>
      <c r="G3432" s="196" t="str">
        <f>IF(ISNA(VLOOKUP(E3432,'Rota Pattern Data'!$A:$B,2,FALSE)),"",VLOOKUP(E3432,'Rota Pattern Data'!$A:$B,2,FALSE))</f>
        <v/>
      </c>
      <c r="H3432" s="197"/>
      <c r="I3432" s="200"/>
      <c r="J3432" s="198"/>
      <c r="K3432" s="198"/>
      <c r="L3432" s="198"/>
      <c r="M3432" s="199"/>
      <c r="N3432" s="198"/>
      <c r="O3432" s="242"/>
      <c r="P3432" s="242"/>
      <c r="Q3432" s="242"/>
      <c r="R3432" s="242"/>
      <c r="S3432" s="242"/>
      <c r="T3432" s="242"/>
      <c r="U3432" s="242"/>
      <c r="V3432" s="242"/>
      <c r="W3432" s="242"/>
      <c r="X3432" s="242"/>
      <c r="Y3432" s="242"/>
      <c r="Z3432" s="242"/>
      <c r="AA3432" s="242"/>
      <c r="AB3432" s="242"/>
      <c r="AC3432" s="243"/>
    </row>
    <row r="3433" spans="1:29" s="244" customFormat="1" ht="15" customHeight="1" x14ac:dyDescent="0.25">
      <c r="A3433" s="198"/>
      <c r="B3433" s="198"/>
      <c r="C3433" s="198"/>
      <c r="D3433" s="194"/>
      <c r="E3433" s="198"/>
      <c r="F3433" s="198"/>
      <c r="G3433" s="196" t="str">
        <f>IF(ISNA(VLOOKUP(E3433,'Rota Pattern Data'!$A:$B,2,FALSE)),"",VLOOKUP(E3433,'Rota Pattern Data'!$A:$B,2,FALSE))</f>
        <v/>
      </c>
      <c r="H3433" s="197"/>
      <c r="I3433" s="200"/>
      <c r="J3433" s="198"/>
      <c r="K3433" s="198"/>
      <c r="L3433" s="198"/>
      <c r="M3433" s="199"/>
      <c r="N3433" s="198"/>
      <c r="O3433" s="242"/>
      <c r="P3433" s="242"/>
      <c r="Q3433" s="242"/>
      <c r="R3433" s="242"/>
      <c r="S3433" s="242"/>
      <c r="T3433" s="242"/>
      <c r="U3433" s="242"/>
      <c r="V3433" s="242"/>
      <c r="W3433" s="242"/>
      <c r="X3433" s="242"/>
      <c r="Y3433" s="242"/>
      <c r="Z3433" s="242"/>
      <c r="AA3433" s="242"/>
      <c r="AB3433" s="242"/>
      <c r="AC3433" s="243"/>
    </row>
    <row r="3434" spans="1:29" s="244" customFormat="1" ht="15" customHeight="1" x14ac:dyDescent="0.25">
      <c r="A3434" s="198"/>
      <c r="B3434" s="198"/>
      <c r="C3434" s="198"/>
      <c r="D3434" s="194"/>
      <c r="E3434" s="198"/>
      <c r="F3434" s="198"/>
      <c r="G3434" s="196" t="str">
        <f>IF(ISNA(VLOOKUP(E3434,'Rota Pattern Data'!$A:$B,2,FALSE)),"",VLOOKUP(E3434,'Rota Pattern Data'!$A:$B,2,FALSE))</f>
        <v/>
      </c>
      <c r="H3434" s="197"/>
      <c r="I3434" s="200"/>
      <c r="J3434" s="198"/>
      <c r="K3434" s="198"/>
      <c r="L3434" s="198"/>
      <c r="M3434" s="199"/>
      <c r="N3434" s="198"/>
      <c r="O3434" s="242"/>
      <c r="P3434" s="242"/>
      <c r="Q3434" s="242"/>
      <c r="R3434" s="242"/>
      <c r="S3434" s="242"/>
      <c r="T3434" s="242"/>
      <c r="U3434" s="242"/>
      <c r="V3434" s="242"/>
      <c r="W3434" s="242"/>
      <c r="X3434" s="242"/>
      <c r="Y3434" s="242"/>
      <c r="Z3434" s="242"/>
      <c r="AA3434" s="242"/>
      <c r="AB3434" s="242"/>
      <c r="AC3434" s="243"/>
    </row>
    <row r="3435" spans="1:29" s="244" customFormat="1" ht="15" customHeight="1" x14ac:dyDescent="0.25">
      <c r="A3435" s="198"/>
      <c r="B3435" s="198"/>
      <c r="C3435" s="198"/>
      <c r="D3435" s="194"/>
      <c r="E3435" s="198"/>
      <c r="F3435" s="198"/>
      <c r="G3435" s="196" t="str">
        <f>IF(ISNA(VLOOKUP(E3435,'Rota Pattern Data'!$A:$B,2,FALSE)),"",VLOOKUP(E3435,'Rota Pattern Data'!$A:$B,2,FALSE))</f>
        <v/>
      </c>
      <c r="H3435" s="197"/>
      <c r="I3435" s="200"/>
      <c r="J3435" s="198"/>
      <c r="K3435" s="198"/>
      <c r="L3435" s="198"/>
      <c r="M3435" s="199"/>
      <c r="N3435" s="198"/>
      <c r="O3435" s="242"/>
      <c r="P3435" s="242"/>
      <c r="Q3435" s="242"/>
      <c r="R3435" s="242"/>
      <c r="S3435" s="242"/>
      <c r="T3435" s="242"/>
      <c r="U3435" s="242"/>
      <c r="V3435" s="242"/>
      <c r="W3435" s="242"/>
      <c r="X3435" s="242"/>
      <c r="Y3435" s="242"/>
      <c r="Z3435" s="242"/>
      <c r="AA3435" s="242"/>
      <c r="AB3435" s="242"/>
      <c r="AC3435" s="243"/>
    </row>
    <row r="3436" spans="1:29" s="244" customFormat="1" ht="15" customHeight="1" x14ac:dyDescent="0.25">
      <c r="A3436" s="198"/>
      <c r="B3436" s="198"/>
      <c r="C3436" s="198"/>
      <c r="D3436" s="194"/>
      <c r="E3436" s="198"/>
      <c r="F3436" s="198"/>
      <c r="G3436" s="196" t="str">
        <f>IF(ISNA(VLOOKUP(E3436,'Rota Pattern Data'!$A:$B,2,FALSE)),"",VLOOKUP(E3436,'Rota Pattern Data'!$A:$B,2,FALSE))</f>
        <v/>
      </c>
      <c r="H3436" s="197"/>
      <c r="I3436" s="200"/>
      <c r="J3436" s="198"/>
      <c r="K3436" s="198"/>
      <c r="L3436" s="198"/>
      <c r="M3436" s="199"/>
      <c r="N3436" s="198"/>
      <c r="O3436" s="242"/>
      <c r="P3436" s="242"/>
      <c r="Q3436" s="242"/>
      <c r="R3436" s="242"/>
      <c r="S3436" s="242"/>
      <c r="T3436" s="242"/>
      <c r="U3436" s="242"/>
      <c r="V3436" s="242"/>
      <c r="W3436" s="242"/>
      <c r="X3436" s="242"/>
      <c r="Y3436" s="242"/>
      <c r="Z3436" s="242"/>
      <c r="AA3436" s="242"/>
      <c r="AB3436" s="242"/>
      <c r="AC3436" s="243"/>
    </row>
    <row r="3437" spans="1:29" s="244" customFormat="1" ht="15" customHeight="1" x14ac:dyDescent="0.25">
      <c r="A3437" s="198"/>
      <c r="B3437" s="198"/>
      <c r="C3437" s="198"/>
      <c r="D3437" s="194"/>
      <c r="E3437" s="198"/>
      <c r="F3437" s="198"/>
      <c r="G3437" s="196" t="str">
        <f>IF(ISNA(VLOOKUP(E3437,'Rota Pattern Data'!$A:$B,2,FALSE)),"",VLOOKUP(E3437,'Rota Pattern Data'!$A:$B,2,FALSE))</f>
        <v/>
      </c>
      <c r="H3437" s="197"/>
      <c r="I3437" s="200"/>
      <c r="J3437" s="198"/>
      <c r="K3437" s="198"/>
      <c r="L3437" s="198"/>
      <c r="M3437" s="199"/>
      <c r="N3437" s="198"/>
      <c r="O3437" s="242"/>
      <c r="P3437" s="242"/>
      <c r="Q3437" s="242"/>
      <c r="R3437" s="242"/>
      <c r="S3437" s="242"/>
      <c r="T3437" s="242"/>
      <c r="U3437" s="242"/>
      <c r="V3437" s="242"/>
      <c r="W3437" s="242"/>
      <c r="X3437" s="242"/>
      <c r="Y3437" s="242"/>
      <c r="Z3437" s="242"/>
      <c r="AA3437" s="242"/>
      <c r="AB3437" s="242"/>
      <c r="AC3437" s="243"/>
    </row>
    <row r="3438" spans="1:29" s="244" customFormat="1" ht="15" customHeight="1" x14ac:dyDescent="0.25">
      <c r="A3438" s="198"/>
      <c r="B3438" s="198"/>
      <c r="C3438" s="198"/>
      <c r="D3438" s="194"/>
      <c r="E3438" s="198"/>
      <c r="F3438" s="198"/>
      <c r="G3438" s="196" t="str">
        <f>IF(ISNA(VLOOKUP(E3438,'Rota Pattern Data'!$A:$B,2,FALSE)),"",VLOOKUP(E3438,'Rota Pattern Data'!$A:$B,2,FALSE))</f>
        <v/>
      </c>
      <c r="H3438" s="197"/>
      <c r="I3438" s="200"/>
      <c r="J3438" s="198"/>
      <c r="K3438" s="198"/>
      <c r="L3438" s="198"/>
      <c r="M3438" s="199"/>
      <c r="N3438" s="198"/>
      <c r="O3438" s="242"/>
      <c r="P3438" s="242"/>
      <c r="Q3438" s="242"/>
      <c r="R3438" s="242"/>
      <c r="S3438" s="242"/>
      <c r="T3438" s="242"/>
      <c r="U3438" s="242"/>
      <c r="V3438" s="242"/>
      <c r="W3438" s="242"/>
      <c r="X3438" s="242"/>
      <c r="Y3438" s="242"/>
      <c r="Z3438" s="242"/>
      <c r="AA3438" s="242"/>
      <c r="AB3438" s="242"/>
      <c r="AC3438" s="243"/>
    </row>
    <row r="3439" spans="1:29" s="244" customFormat="1" ht="15" customHeight="1" x14ac:dyDescent="0.25">
      <c r="A3439" s="198"/>
      <c r="B3439" s="198"/>
      <c r="C3439" s="198"/>
      <c r="D3439" s="194"/>
      <c r="E3439" s="198"/>
      <c r="F3439" s="198"/>
      <c r="G3439" s="196" t="str">
        <f>IF(ISNA(VLOOKUP(E3439,'Rota Pattern Data'!$A:$B,2,FALSE)),"",VLOOKUP(E3439,'Rota Pattern Data'!$A:$B,2,FALSE))</f>
        <v/>
      </c>
      <c r="H3439" s="197"/>
      <c r="I3439" s="200"/>
      <c r="J3439" s="198"/>
      <c r="K3439" s="198"/>
      <c r="L3439" s="198"/>
      <c r="M3439" s="199"/>
      <c r="N3439" s="198"/>
      <c r="O3439" s="242"/>
      <c r="P3439" s="242"/>
      <c r="Q3439" s="242"/>
      <c r="R3439" s="242"/>
      <c r="S3439" s="242"/>
      <c r="T3439" s="242"/>
      <c r="U3439" s="242"/>
      <c r="V3439" s="242"/>
      <c r="W3439" s="242"/>
      <c r="X3439" s="242"/>
      <c r="Y3439" s="242"/>
      <c r="Z3439" s="242"/>
      <c r="AA3439" s="242"/>
      <c r="AB3439" s="242"/>
      <c r="AC3439" s="243"/>
    </row>
    <row r="3440" spans="1:29" s="244" customFormat="1" ht="15" customHeight="1" x14ac:dyDescent="0.25">
      <c r="A3440" s="198"/>
      <c r="B3440" s="198"/>
      <c r="C3440" s="198"/>
      <c r="D3440" s="194"/>
      <c r="E3440" s="198"/>
      <c r="F3440" s="198"/>
      <c r="G3440" s="196" t="str">
        <f>IF(ISNA(VLOOKUP(E3440,'Rota Pattern Data'!$A:$B,2,FALSE)),"",VLOOKUP(E3440,'Rota Pattern Data'!$A:$B,2,FALSE))</f>
        <v/>
      </c>
      <c r="H3440" s="197"/>
      <c r="I3440" s="200"/>
      <c r="J3440" s="198"/>
      <c r="K3440" s="198"/>
      <c r="L3440" s="198"/>
      <c r="M3440" s="199"/>
      <c r="N3440" s="198"/>
      <c r="O3440" s="242"/>
      <c r="P3440" s="242"/>
      <c r="Q3440" s="242"/>
      <c r="R3440" s="242"/>
      <c r="S3440" s="242"/>
      <c r="T3440" s="242"/>
      <c r="U3440" s="242"/>
      <c r="V3440" s="242"/>
      <c r="W3440" s="242"/>
      <c r="X3440" s="242"/>
      <c r="Y3440" s="242"/>
      <c r="Z3440" s="242"/>
      <c r="AA3440" s="242"/>
      <c r="AB3440" s="242"/>
      <c r="AC3440" s="243"/>
    </row>
    <row r="3441" spans="1:29" s="244" customFormat="1" ht="15" customHeight="1" x14ac:dyDescent="0.25">
      <c r="A3441" s="198"/>
      <c r="B3441" s="198"/>
      <c r="C3441" s="198"/>
      <c r="D3441" s="194"/>
      <c r="E3441" s="198"/>
      <c r="F3441" s="198"/>
      <c r="G3441" s="196" t="str">
        <f>IF(ISNA(VLOOKUP(E3441,'Rota Pattern Data'!$A:$B,2,FALSE)),"",VLOOKUP(E3441,'Rota Pattern Data'!$A:$B,2,FALSE))</f>
        <v/>
      </c>
      <c r="H3441" s="197"/>
      <c r="I3441" s="200"/>
      <c r="J3441" s="198"/>
      <c r="K3441" s="198"/>
      <c r="L3441" s="198"/>
      <c r="M3441" s="199"/>
      <c r="N3441" s="198"/>
      <c r="O3441" s="242"/>
      <c r="P3441" s="242"/>
      <c r="Q3441" s="242"/>
      <c r="R3441" s="242"/>
      <c r="S3441" s="242"/>
      <c r="T3441" s="242"/>
      <c r="U3441" s="242"/>
      <c r="V3441" s="242"/>
      <c r="W3441" s="242"/>
      <c r="X3441" s="242"/>
      <c r="Y3441" s="242"/>
      <c r="Z3441" s="242"/>
      <c r="AA3441" s="242"/>
      <c r="AB3441" s="242"/>
      <c r="AC3441" s="243"/>
    </row>
    <row r="3442" spans="1:29" s="244" customFormat="1" ht="15" customHeight="1" x14ac:dyDescent="0.25">
      <c r="A3442" s="198"/>
      <c r="B3442" s="198"/>
      <c r="C3442" s="198"/>
      <c r="D3442" s="194"/>
      <c r="E3442" s="198"/>
      <c r="F3442" s="198"/>
      <c r="G3442" s="196" t="str">
        <f>IF(ISNA(VLOOKUP(E3442,'Rota Pattern Data'!$A:$B,2,FALSE)),"",VLOOKUP(E3442,'Rota Pattern Data'!$A:$B,2,FALSE))</f>
        <v/>
      </c>
      <c r="H3442" s="197"/>
      <c r="I3442" s="200"/>
      <c r="J3442" s="198"/>
      <c r="K3442" s="198"/>
      <c r="L3442" s="198"/>
      <c r="M3442" s="199"/>
      <c r="N3442" s="198"/>
      <c r="O3442" s="242"/>
      <c r="P3442" s="242"/>
      <c r="Q3442" s="242"/>
      <c r="R3442" s="242"/>
      <c r="S3442" s="242"/>
      <c r="T3442" s="242"/>
      <c r="U3442" s="242"/>
      <c r="V3442" s="242"/>
      <c r="W3442" s="242"/>
      <c r="X3442" s="242"/>
      <c r="Y3442" s="242"/>
      <c r="Z3442" s="242"/>
      <c r="AA3442" s="242"/>
      <c r="AB3442" s="242"/>
      <c r="AC3442" s="243"/>
    </row>
    <row r="3443" spans="1:29" s="244" customFormat="1" ht="15" customHeight="1" x14ac:dyDescent="0.25">
      <c r="A3443" s="198"/>
      <c r="B3443" s="198"/>
      <c r="C3443" s="198"/>
      <c r="D3443" s="194"/>
      <c r="E3443" s="198"/>
      <c r="F3443" s="198"/>
      <c r="G3443" s="196" t="str">
        <f>IF(ISNA(VLOOKUP(E3443,'Rota Pattern Data'!$A:$B,2,FALSE)),"",VLOOKUP(E3443,'Rota Pattern Data'!$A:$B,2,FALSE))</f>
        <v/>
      </c>
      <c r="H3443" s="197"/>
      <c r="I3443" s="200"/>
      <c r="J3443" s="198"/>
      <c r="K3443" s="198"/>
      <c r="L3443" s="198"/>
      <c r="M3443" s="199"/>
      <c r="N3443" s="198"/>
      <c r="O3443" s="242"/>
      <c r="P3443" s="242"/>
      <c r="Q3443" s="242"/>
      <c r="R3443" s="242"/>
      <c r="S3443" s="242"/>
      <c r="T3443" s="242"/>
      <c r="U3443" s="242"/>
      <c r="V3443" s="242"/>
      <c r="W3443" s="242"/>
      <c r="X3443" s="242"/>
      <c r="Y3443" s="242"/>
      <c r="Z3443" s="242"/>
      <c r="AA3443" s="242"/>
      <c r="AB3443" s="242"/>
      <c r="AC3443" s="243"/>
    </row>
    <row r="3444" spans="1:29" s="244" customFormat="1" ht="15" customHeight="1" x14ac:dyDescent="0.25">
      <c r="A3444" s="198"/>
      <c r="B3444" s="198"/>
      <c r="C3444" s="198"/>
      <c r="D3444" s="194"/>
      <c r="E3444" s="198"/>
      <c r="F3444" s="198"/>
      <c r="G3444" s="196" t="str">
        <f>IF(ISNA(VLOOKUP(E3444,'Rota Pattern Data'!$A:$B,2,FALSE)),"",VLOOKUP(E3444,'Rota Pattern Data'!$A:$B,2,FALSE))</f>
        <v/>
      </c>
      <c r="H3444" s="197"/>
      <c r="I3444" s="200"/>
      <c r="J3444" s="198"/>
      <c r="K3444" s="198"/>
      <c r="L3444" s="198"/>
      <c r="M3444" s="199"/>
      <c r="N3444" s="198"/>
      <c r="O3444" s="242"/>
      <c r="P3444" s="242"/>
      <c r="Q3444" s="242"/>
      <c r="R3444" s="242"/>
      <c r="S3444" s="242"/>
      <c r="T3444" s="242"/>
      <c r="U3444" s="242"/>
      <c r="V3444" s="242"/>
      <c r="W3444" s="242"/>
      <c r="X3444" s="242"/>
      <c r="Y3444" s="242"/>
      <c r="Z3444" s="242"/>
      <c r="AA3444" s="242"/>
      <c r="AB3444" s="242"/>
      <c r="AC3444" s="243"/>
    </row>
    <row r="3445" spans="1:29" s="244" customFormat="1" ht="15" customHeight="1" x14ac:dyDescent="0.25">
      <c r="A3445" s="198"/>
      <c r="B3445" s="198"/>
      <c r="C3445" s="198"/>
      <c r="D3445" s="194"/>
      <c r="E3445" s="198"/>
      <c r="F3445" s="198"/>
      <c r="G3445" s="196" t="str">
        <f>IF(ISNA(VLOOKUP(E3445,'Rota Pattern Data'!$A:$B,2,FALSE)),"",VLOOKUP(E3445,'Rota Pattern Data'!$A:$B,2,FALSE))</f>
        <v/>
      </c>
      <c r="H3445" s="197"/>
      <c r="I3445" s="200"/>
      <c r="J3445" s="198"/>
      <c r="K3445" s="198"/>
      <c r="L3445" s="198"/>
      <c r="M3445" s="199"/>
      <c r="N3445" s="198"/>
      <c r="O3445" s="242"/>
      <c r="P3445" s="242"/>
      <c r="Q3445" s="242"/>
      <c r="R3445" s="242"/>
      <c r="S3445" s="242"/>
      <c r="T3445" s="242"/>
      <c r="U3445" s="242"/>
      <c r="V3445" s="242"/>
      <c r="W3445" s="242"/>
      <c r="X3445" s="242"/>
      <c r="Y3445" s="242"/>
      <c r="Z3445" s="242"/>
      <c r="AA3445" s="242"/>
      <c r="AB3445" s="242"/>
      <c r="AC3445" s="243"/>
    </row>
    <row r="3446" spans="1:29" s="244" customFormat="1" ht="15" customHeight="1" x14ac:dyDescent="0.25">
      <c r="A3446" s="198"/>
      <c r="B3446" s="198"/>
      <c r="C3446" s="198"/>
      <c r="D3446" s="194"/>
      <c r="E3446" s="198"/>
      <c r="F3446" s="198"/>
      <c r="G3446" s="196" t="str">
        <f>IF(ISNA(VLOOKUP(E3446,'Rota Pattern Data'!$A:$B,2,FALSE)),"",VLOOKUP(E3446,'Rota Pattern Data'!$A:$B,2,FALSE))</f>
        <v/>
      </c>
      <c r="H3446" s="197"/>
      <c r="I3446" s="200"/>
      <c r="J3446" s="198"/>
      <c r="K3446" s="198"/>
      <c r="L3446" s="198"/>
      <c r="M3446" s="199"/>
      <c r="N3446" s="198"/>
      <c r="O3446" s="242"/>
      <c r="P3446" s="242"/>
      <c r="Q3446" s="242"/>
      <c r="R3446" s="242"/>
      <c r="S3446" s="242"/>
      <c r="T3446" s="242"/>
      <c r="U3446" s="242"/>
      <c r="V3446" s="242"/>
      <c r="W3446" s="242"/>
      <c r="X3446" s="242"/>
      <c r="Y3446" s="242"/>
      <c r="Z3446" s="242"/>
      <c r="AA3446" s="242"/>
      <c r="AB3446" s="242"/>
      <c r="AC3446" s="243"/>
    </row>
    <row r="3447" spans="1:29" s="244" customFormat="1" ht="15" customHeight="1" x14ac:dyDescent="0.25">
      <c r="A3447" s="198"/>
      <c r="B3447" s="198"/>
      <c r="C3447" s="198"/>
      <c r="D3447" s="194"/>
      <c r="E3447" s="198"/>
      <c r="F3447" s="198"/>
      <c r="G3447" s="196" t="str">
        <f>IF(ISNA(VLOOKUP(E3447,'Rota Pattern Data'!$A:$B,2,FALSE)),"",VLOOKUP(E3447,'Rota Pattern Data'!$A:$B,2,FALSE))</f>
        <v/>
      </c>
      <c r="H3447" s="197"/>
      <c r="I3447" s="200"/>
      <c r="J3447" s="198"/>
      <c r="K3447" s="198"/>
      <c r="L3447" s="198"/>
      <c r="M3447" s="199"/>
      <c r="N3447" s="198"/>
      <c r="O3447" s="242"/>
      <c r="P3447" s="242"/>
      <c r="Q3447" s="242"/>
      <c r="R3447" s="242"/>
      <c r="S3447" s="242"/>
      <c r="T3447" s="242"/>
      <c r="U3447" s="242"/>
      <c r="V3447" s="242"/>
      <c r="W3447" s="242"/>
      <c r="X3447" s="242"/>
      <c r="Y3447" s="242"/>
      <c r="Z3447" s="242"/>
      <c r="AA3447" s="242"/>
      <c r="AB3447" s="242"/>
      <c r="AC3447" s="243"/>
    </row>
    <row r="3448" spans="1:29" s="244" customFormat="1" ht="15" customHeight="1" x14ac:dyDescent="0.25">
      <c r="A3448" s="198"/>
      <c r="B3448" s="198"/>
      <c r="C3448" s="198"/>
      <c r="D3448" s="194"/>
      <c r="E3448" s="198"/>
      <c r="F3448" s="198"/>
      <c r="G3448" s="196" t="str">
        <f>IF(ISNA(VLOOKUP(E3448,'Rota Pattern Data'!$A:$B,2,FALSE)),"",VLOOKUP(E3448,'Rota Pattern Data'!$A:$B,2,FALSE))</f>
        <v/>
      </c>
      <c r="H3448" s="197"/>
      <c r="I3448" s="200"/>
      <c r="J3448" s="198"/>
      <c r="K3448" s="198"/>
      <c r="L3448" s="198"/>
      <c r="M3448" s="199"/>
      <c r="N3448" s="198"/>
      <c r="O3448" s="242"/>
      <c r="P3448" s="242"/>
      <c r="Q3448" s="242"/>
      <c r="R3448" s="242"/>
      <c r="S3448" s="242"/>
      <c r="T3448" s="242"/>
      <c r="U3448" s="242"/>
      <c r="V3448" s="242"/>
      <c r="W3448" s="242"/>
      <c r="X3448" s="242"/>
      <c r="Y3448" s="242"/>
      <c r="Z3448" s="242"/>
      <c r="AA3448" s="242"/>
      <c r="AB3448" s="242"/>
      <c r="AC3448" s="243"/>
    </row>
    <row r="3449" spans="1:29" s="244" customFormat="1" ht="15" customHeight="1" x14ac:dyDescent="0.25">
      <c r="A3449" s="198"/>
      <c r="B3449" s="198"/>
      <c r="C3449" s="198"/>
      <c r="D3449" s="194"/>
      <c r="E3449" s="198"/>
      <c r="F3449" s="198"/>
      <c r="G3449" s="196" t="str">
        <f>IF(ISNA(VLOOKUP(E3449,'Rota Pattern Data'!$A:$B,2,FALSE)),"",VLOOKUP(E3449,'Rota Pattern Data'!$A:$B,2,FALSE))</f>
        <v/>
      </c>
      <c r="H3449" s="197"/>
      <c r="I3449" s="200"/>
      <c r="J3449" s="198"/>
      <c r="K3449" s="198"/>
      <c r="L3449" s="198"/>
      <c r="M3449" s="199"/>
      <c r="N3449" s="198"/>
      <c r="O3449" s="242"/>
      <c r="P3449" s="242"/>
      <c r="Q3449" s="242"/>
      <c r="R3449" s="242"/>
      <c r="S3449" s="242"/>
      <c r="T3449" s="242"/>
      <c r="U3449" s="242"/>
      <c r="V3449" s="242"/>
      <c r="W3449" s="242"/>
      <c r="X3449" s="242"/>
      <c r="Y3449" s="242"/>
      <c r="Z3449" s="242"/>
      <c r="AA3449" s="242"/>
      <c r="AB3449" s="242"/>
      <c r="AC3449" s="243"/>
    </row>
    <row r="3450" spans="1:29" s="244" customFormat="1" ht="15" customHeight="1" x14ac:dyDescent="0.25">
      <c r="A3450" s="198"/>
      <c r="B3450" s="198"/>
      <c r="C3450" s="198"/>
      <c r="D3450" s="194"/>
      <c r="E3450" s="198"/>
      <c r="F3450" s="198"/>
      <c r="G3450" s="196" t="str">
        <f>IF(ISNA(VLOOKUP(E3450,'Rota Pattern Data'!$A:$B,2,FALSE)),"",VLOOKUP(E3450,'Rota Pattern Data'!$A:$B,2,FALSE))</f>
        <v/>
      </c>
      <c r="H3450" s="197"/>
      <c r="I3450" s="200"/>
      <c r="J3450" s="198"/>
      <c r="K3450" s="198"/>
      <c r="L3450" s="198"/>
      <c r="M3450" s="199"/>
      <c r="N3450" s="198"/>
      <c r="O3450" s="242"/>
      <c r="P3450" s="242"/>
      <c r="Q3450" s="242"/>
      <c r="R3450" s="242"/>
      <c r="S3450" s="242"/>
      <c r="T3450" s="242"/>
      <c r="U3450" s="242"/>
      <c r="V3450" s="242"/>
      <c r="W3450" s="242"/>
      <c r="X3450" s="242"/>
      <c r="Y3450" s="242"/>
      <c r="Z3450" s="242"/>
      <c r="AA3450" s="242"/>
      <c r="AB3450" s="242"/>
      <c r="AC3450" s="243"/>
    </row>
    <row r="3451" spans="1:29" s="244" customFormat="1" ht="15" customHeight="1" x14ac:dyDescent="0.25">
      <c r="A3451" s="198"/>
      <c r="B3451" s="198"/>
      <c r="C3451" s="198"/>
      <c r="D3451" s="194"/>
      <c r="E3451" s="198"/>
      <c r="F3451" s="198"/>
      <c r="G3451" s="196" t="str">
        <f>IF(ISNA(VLOOKUP(E3451,'Rota Pattern Data'!$A:$B,2,FALSE)),"",VLOOKUP(E3451,'Rota Pattern Data'!$A:$B,2,FALSE))</f>
        <v/>
      </c>
      <c r="H3451" s="197"/>
      <c r="I3451" s="200"/>
      <c r="J3451" s="198"/>
      <c r="K3451" s="198"/>
      <c r="L3451" s="198"/>
      <c r="M3451" s="199"/>
      <c r="N3451" s="198"/>
      <c r="O3451" s="242"/>
      <c r="P3451" s="242"/>
      <c r="Q3451" s="242"/>
      <c r="R3451" s="242"/>
      <c r="S3451" s="242"/>
      <c r="T3451" s="242"/>
      <c r="U3451" s="242"/>
      <c r="V3451" s="242"/>
      <c r="W3451" s="242"/>
      <c r="X3451" s="242"/>
      <c r="Y3451" s="242"/>
      <c r="Z3451" s="242"/>
      <c r="AA3451" s="242"/>
      <c r="AB3451" s="242"/>
      <c r="AC3451" s="243"/>
    </row>
    <row r="3452" spans="1:29" s="244" customFormat="1" ht="15" customHeight="1" x14ac:dyDescent="0.25">
      <c r="A3452" s="198"/>
      <c r="B3452" s="198"/>
      <c r="C3452" s="198"/>
      <c r="D3452" s="194"/>
      <c r="E3452" s="198"/>
      <c r="F3452" s="198"/>
      <c r="G3452" s="196" t="str">
        <f>IF(ISNA(VLOOKUP(E3452,'Rota Pattern Data'!$A:$B,2,FALSE)),"",VLOOKUP(E3452,'Rota Pattern Data'!$A:$B,2,FALSE))</f>
        <v/>
      </c>
      <c r="H3452" s="197"/>
      <c r="I3452" s="200"/>
      <c r="J3452" s="198"/>
      <c r="K3452" s="198"/>
      <c r="L3452" s="198"/>
      <c r="M3452" s="199"/>
      <c r="N3452" s="198"/>
      <c r="O3452" s="242"/>
      <c r="P3452" s="242"/>
      <c r="Q3452" s="242"/>
      <c r="R3452" s="242"/>
      <c r="S3452" s="242"/>
      <c r="T3452" s="242"/>
      <c r="U3452" s="242"/>
      <c r="V3452" s="242"/>
      <c r="W3452" s="242"/>
      <c r="X3452" s="242"/>
      <c r="Y3452" s="242"/>
      <c r="Z3452" s="242"/>
      <c r="AA3452" s="242"/>
      <c r="AB3452" s="242"/>
      <c r="AC3452" s="243"/>
    </row>
    <row r="3453" spans="1:29" s="244" customFormat="1" ht="15" customHeight="1" x14ac:dyDescent="0.25">
      <c r="A3453" s="198"/>
      <c r="B3453" s="198"/>
      <c r="C3453" s="198"/>
      <c r="D3453" s="194"/>
      <c r="E3453" s="198"/>
      <c r="F3453" s="198"/>
      <c r="G3453" s="196" t="str">
        <f>IF(ISNA(VLOOKUP(E3453,'Rota Pattern Data'!$A:$B,2,FALSE)),"",VLOOKUP(E3453,'Rota Pattern Data'!$A:$B,2,FALSE))</f>
        <v/>
      </c>
      <c r="H3453" s="197"/>
      <c r="I3453" s="200"/>
      <c r="J3453" s="198"/>
      <c r="K3453" s="198"/>
      <c r="L3453" s="198"/>
      <c r="M3453" s="199"/>
      <c r="N3453" s="198"/>
      <c r="O3453" s="242"/>
      <c r="P3453" s="242"/>
      <c r="Q3453" s="242"/>
      <c r="R3453" s="242"/>
      <c r="S3453" s="242"/>
      <c r="T3453" s="242"/>
      <c r="U3453" s="242"/>
      <c r="V3453" s="242"/>
      <c r="W3453" s="242"/>
      <c r="X3453" s="242"/>
      <c r="Y3453" s="242"/>
      <c r="Z3453" s="242"/>
      <c r="AA3453" s="242"/>
      <c r="AB3453" s="242"/>
      <c r="AC3453" s="243"/>
    </row>
    <row r="3454" spans="1:29" s="244" customFormat="1" ht="15" customHeight="1" x14ac:dyDescent="0.25">
      <c r="A3454" s="198"/>
      <c r="B3454" s="198"/>
      <c r="C3454" s="198"/>
      <c r="D3454" s="194"/>
      <c r="E3454" s="198"/>
      <c r="F3454" s="198"/>
      <c r="G3454" s="196" t="str">
        <f>IF(ISNA(VLOOKUP(E3454,'Rota Pattern Data'!$A:$B,2,FALSE)),"",VLOOKUP(E3454,'Rota Pattern Data'!$A:$B,2,FALSE))</f>
        <v/>
      </c>
      <c r="H3454" s="197"/>
      <c r="I3454" s="200"/>
      <c r="J3454" s="198"/>
      <c r="K3454" s="198"/>
      <c r="L3454" s="198"/>
      <c r="M3454" s="199"/>
      <c r="N3454" s="198"/>
      <c r="O3454" s="242"/>
      <c r="P3454" s="242"/>
      <c r="Q3454" s="242"/>
      <c r="R3454" s="242"/>
      <c r="S3454" s="242"/>
      <c r="T3454" s="242"/>
      <c r="U3454" s="242"/>
      <c r="V3454" s="242"/>
      <c r="W3454" s="242"/>
      <c r="X3454" s="242"/>
      <c r="Y3454" s="242"/>
      <c r="Z3454" s="242"/>
      <c r="AA3454" s="242"/>
      <c r="AB3454" s="242"/>
      <c r="AC3454" s="243"/>
    </row>
    <row r="3455" spans="1:29" s="244" customFormat="1" ht="15" customHeight="1" x14ac:dyDescent="0.25">
      <c r="A3455" s="198"/>
      <c r="B3455" s="198"/>
      <c r="C3455" s="198"/>
      <c r="D3455" s="194"/>
      <c r="E3455" s="198"/>
      <c r="F3455" s="198"/>
      <c r="G3455" s="196" t="str">
        <f>IF(ISNA(VLOOKUP(E3455,'Rota Pattern Data'!$A:$B,2,FALSE)),"",VLOOKUP(E3455,'Rota Pattern Data'!$A:$B,2,FALSE))</f>
        <v/>
      </c>
      <c r="H3455" s="197"/>
      <c r="I3455" s="200"/>
      <c r="J3455" s="198"/>
      <c r="K3455" s="198"/>
      <c r="L3455" s="198"/>
      <c r="M3455" s="199"/>
      <c r="N3455" s="198"/>
      <c r="O3455" s="242"/>
      <c r="P3455" s="242"/>
      <c r="Q3455" s="242"/>
      <c r="R3455" s="242"/>
      <c r="S3455" s="242"/>
      <c r="T3455" s="242"/>
      <c r="U3455" s="242"/>
      <c r="V3455" s="242"/>
      <c r="W3455" s="242"/>
      <c r="X3455" s="242"/>
      <c r="Y3455" s="242"/>
      <c r="Z3455" s="242"/>
      <c r="AA3455" s="242"/>
      <c r="AB3455" s="242"/>
      <c r="AC3455" s="243"/>
    </row>
    <row r="3456" spans="1:29" s="244" customFormat="1" ht="15" customHeight="1" x14ac:dyDescent="0.25">
      <c r="A3456" s="198"/>
      <c r="B3456" s="198"/>
      <c r="C3456" s="198"/>
      <c r="D3456" s="194"/>
      <c r="E3456" s="198"/>
      <c r="F3456" s="198"/>
      <c r="G3456" s="196" t="str">
        <f>IF(ISNA(VLOOKUP(E3456,'Rota Pattern Data'!$A:$B,2,FALSE)),"",VLOOKUP(E3456,'Rota Pattern Data'!$A:$B,2,FALSE))</f>
        <v/>
      </c>
      <c r="H3456" s="197"/>
      <c r="I3456" s="200"/>
      <c r="J3456" s="198"/>
      <c r="K3456" s="198"/>
      <c r="L3456" s="198"/>
      <c r="M3456" s="199"/>
      <c r="N3456" s="198"/>
      <c r="O3456" s="242"/>
      <c r="P3456" s="242"/>
      <c r="Q3456" s="242"/>
      <c r="R3456" s="242"/>
      <c r="S3456" s="242"/>
      <c r="T3456" s="242"/>
      <c r="U3456" s="242"/>
      <c r="V3456" s="242"/>
      <c r="W3456" s="242"/>
      <c r="X3456" s="242"/>
      <c r="Y3456" s="242"/>
      <c r="Z3456" s="242"/>
      <c r="AA3456" s="242"/>
      <c r="AB3456" s="242"/>
      <c r="AC3456" s="243"/>
    </row>
    <row r="3457" spans="1:29" s="244" customFormat="1" ht="15" customHeight="1" x14ac:dyDescent="0.25">
      <c r="A3457" s="198"/>
      <c r="B3457" s="198"/>
      <c r="C3457" s="198"/>
      <c r="D3457" s="194"/>
      <c r="E3457" s="198"/>
      <c r="F3457" s="198"/>
      <c r="G3457" s="196" t="str">
        <f>IF(ISNA(VLOOKUP(E3457,'Rota Pattern Data'!$A:$B,2,FALSE)),"",VLOOKUP(E3457,'Rota Pattern Data'!$A:$B,2,FALSE))</f>
        <v/>
      </c>
      <c r="H3457" s="197"/>
      <c r="I3457" s="200"/>
      <c r="J3457" s="198"/>
      <c r="K3457" s="198"/>
      <c r="L3457" s="198"/>
      <c r="M3457" s="199"/>
      <c r="N3457" s="198"/>
      <c r="O3457" s="242"/>
      <c r="P3457" s="242"/>
      <c r="Q3457" s="242"/>
      <c r="R3457" s="242"/>
      <c r="S3457" s="242"/>
      <c r="T3457" s="242"/>
      <c r="U3457" s="242"/>
      <c r="V3457" s="242"/>
      <c r="W3457" s="242"/>
      <c r="X3457" s="242"/>
      <c r="Y3457" s="242"/>
      <c r="Z3457" s="242"/>
      <c r="AA3457" s="242"/>
      <c r="AB3457" s="242"/>
      <c r="AC3457" s="243"/>
    </row>
    <row r="3458" spans="1:29" s="244" customFormat="1" ht="15" customHeight="1" x14ac:dyDescent="0.25">
      <c r="A3458" s="198"/>
      <c r="B3458" s="198"/>
      <c r="C3458" s="198"/>
      <c r="D3458" s="194"/>
      <c r="E3458" s="198"/>
      <c r="F3458" s="198"/>
      <c r="G3458" s="196" t="str">
        <f>IF(ISNA(VLOOKUP(E3458,'Rota Pattern Data'!$A:$B,2,FALSE)),"",VLOOKUP(E3458,'Rota Pattern Data'!$A:$B,2,FALSE))</f>
        <v/>
      </c>
      <c r="H3458" s="197"/>
      <c r="I3458" s="200"/>
      <c r="J3458" s="198"/>
      <c r="K3458" s="198"/>
      <c r="L3458" s="198"/>
      <c r="M3458" s="199"/>
      <c r="N3458" s="198"/>
      <c r="O3458" s="242"/>
      <c r="P3458" s="242"/>
      <c r="Q3458" s="242"/>
      <c r="R3458" s="242"/>
      <c r="S3458" s="242"/>
      <c r="T3458" s="242"/>
      <c r="U3458" s="242"/>
      <c r="V3458" s="242"/>
      <c r="W3458" s="242"/>
      <c r="X3458" s="242"/>
      <c r="Y3458" s="242"/>
      <c r="Z3458" s="242"/>
      <c r="AA3458" s="242"/>
      <c r="AB3458" s="242"/>
      <c r="AC3458" s="243"/>
    </row>
    <row r="3459" spans="1:29" s="244" customFormat="1" ht="15" customHeight="1" x14ac:dyDescent="0.25">
      <c r="A3459" s="198"/>
      <c r="B3459" s="198"/>
      <c r="C3459" s="198"/>
      <c r="D3459" s="194"/>
      <c r="E3459" s="198"/>
      <c r="F3459" s="198"/>
      <c r="G3459" s="196" t="str">
        <f>IF(ISNA(VLOOKUP(E3459,'Rota Pattern Data'!$A:$B,2,FALSE)),"",VLOOKUP(E3459,'Rota Pattern Data'!$A:$B,2,FALSE))</f>
        <v/>
      </c>
      <c r="H3459" s="197"/>
      <c r="I3459" s="200"/>
      <c r="J3459" s="198"/>
      <c r="K3459" s="198"/>
      <c r="L3459" s="198"/>
      <c r="M3459" s="199"/>
      <c r="N3459" s="198"/>
      <c r="O3459" s="242"/>
      <c r="P3459" s="242"/>
      <c r="Q3459" s="242"/>
      <c r="R3459" s="242"/>
      <c r="S3459" s="242"/>
      <c r="T3459" s="242"/>
      <c r="U3459" s="242"/>
      <c r="V3459" s="242"/>
      <c r="W3459" s="242"/>
      <c r="X3459" s="242"/>
      <c r="Y3459" s="242"/>
      <c r="Z3459" s="242"/>
      <c r="AA3459" s="242"/>
      <c r="AB3459" s="242"/>
      <c r="AC3459" s="243"/>
    </row>
    <row r="3460" spans="1:29" s="244" customFormat="1" ht="15" customHeight="1" x14ac:dyDescent="0.25">
      <c r="A3460" s="198"/>
      <c r="B3460" s="198"/>
      <c r="C3460" s="198"/>
      <c r="D3460" s="194"/>
      <c r="E3460" s="198"/>
      <c r="F3460" s="198"/>
      <c r="G3460" s="196" t="str">
        <f>IF(ISNA(VLOOKUP(E3460,'Rota Pattern Data'!$A:$B,2,FALSE)),"",VLOOKUP(E3460,'Rota Pattern Data'!$A:$B,2,FALSE))</f>
        <v/>
      </c>
      <c r="H3460" s="197"/>
      <c r="I3460" s="200"/>
      <c r="J3460" s="198"/>
      <c r="K3460" s="198"/>
      <c r="L3460" s="198"/>
      <c r="M3460" s="199"/>
      <c r="N3460" s="198"/>
      <c r="O3460" s="242"/>
      <c r="P3460" s="242"/>
      <c r="Q3460" s="242"/>
      <c r="R3460" s="242"/>
      <c r="S3460" s="242"/>
      <c r="T3460" s="242"/>
      <c r="U3460" s="242"/>
      <c r="V3460" s="242"/>
      <c r="W3460" s="242"/>
      <c r="X3460" s="242"/>
      <c r="Y3460" s="242"/>
      <c r="Z3460" s="242"/>
      <c r="AA3460" s="242"/>
      <c r="AB3460" s="242"/>
      <c r="AC3460" s="243"/>
    </row>
    <row r="3461" spans="1:29" s="244" customFormat="1" ht="15" customHeight="1" x14ac:dyDescent="0.25">
      <c r="A3461" s="198"/>
      <c r="B3461" s="198"/>
      <c r="C3461" s="198"/>
      <c r="D3461" s="194"/>
      <c r="E3461" s="198"/>
      <c r="F3461" s="198"/>
      <c r="G3461" s="196" t="str">
        <f>IF(ISNA(VLOOKUP(E3461,'Rota Pattern Data'!$A:$B,2,FALSE)),"",VLOOKUP(E3461,'Rota Pattern Data'!$A:$B,2,FALSE))</f>
        <v/>
      </c>
      <c r="H3461" s="197"/>
      <c r="I3461" s="200"/>
      <c r="J3461" s="198"/>
      <c r="K3461" s="198"/>
      <c r="L3461" s="198"/>
      <c r="M3461" s="199"/>
      <c r="N3461" s="198"/>
      <c r="O3461" s="242"/>
      <c r="P3461" s="242"/>
      <c r="Q3461" s="242"/>
      <c r="R3461" s="242"/>
      <c r="S3461" s="242"/>
      <c r="T3461" s="242"/>
      <c r="U3461" s="242"/>
      <c r="V3461" s="242"/>
      <c r="W3461" s="242"/>
      <c r="X3461" s="242"/>
      <c r="Y3461" s="242"/>
      <c r="Z3461" s="242"/>
      <c r="AA3461" s="242"/>
      <c r="AB3461" s="242"/>
      <c r="AC3461" s="243"/>
    </row>
    <row r="3462" spans="1:29" s="244" customFormat="1" ht="15" customHeight="1" x14ac:dyDescent="0.25">
      <c r="A3462" s="198"/>
      <c r="B3462" s="198"/>
      <c r="C3462" s="198"/>
      <c r="D3462" s="194"/>
      <c r="E3462" s="198"/>
      <c r="F3462" s="198"/>
      <c r="G3462" s="196" t="str">
        <f>IF(ISNA(VLOOKUP(E3462,'Rota Pattern Data'!$A:$B,2,FALSE)),"",VLOOKUP(E3462,'Rota Pattern Data'!$A:$B,2,FALSE))</f>
        <v/>
      </c>
      <c r="H3462" s="197"/>
      <c r="I3462" s="200"/>
      <c r="J3462" s="198"/>
      <c r="K3462" s="198"/>
      <c r="L3462" s="198"/>
      <c r="M3462" s="199"/>
      <c r="N3462" s="198"/>
      <c r="O3462" s="242"/>
      <c r="P3462" s="242"/>
      <c r="Q3462" s="242"/>
      <c r="R3462" s="242"/>
      <c r="S3462" s="242"/>
      <c r="T3462" s="242"/>
      <c r="U3462" s="242"/>
      <c r="V3462" s="242"/>
      <c r="W3462" s="242"/>
      <c r="X3462" s="242"/>
      <c r="Y3462" s="242"/>
      <c r="Z3462" s="242"/>
      <c r="AA3462" s="242"/>
      <c r="AB3462" s="242"/>
      <c r="AC3462" s="243"/>
    </row>
    <row r="3463" spans="1:29" s="244" customFormat="1" ht="15" customHeight="1" x14ac:dyDescent="0.25">
      <c r="A3463" s="198"/>
      <c r="B3463" s="198"/>
      <c r="C3463" s="198"/>
      <c r="D3463" s="194"/>
      <c r="E3463" s="198"/>
      <c r="F3463" s="198"/>
      <c r="G3463" s="196" t="str">
        <f>IF(ISNA(VLOOKUP(E3463,'Rota Pattern Data'!$A:$B,2,FALSE)),"",VLOOKUP(E3463,'Rota Pattern Data'!$A:$B,2,FALSE))</f>
        <v/>
      </c>
      <c r="H3463" s="197"/>
      <c r="I3463" s="200"/>
      <c r="J3463" s="198"/>
      <c r="K3463" s="198"/>
      <c r="L3463" s="198"/>
      <c r="M3463" s="199"/>
      <c r="N3463" s="198"/>
      <c r="O3463" s="242"/>
      <c r="P3463" s="242"/>
      <c r="Q3463" s="242"/>
      <c r="R3463" s="242"/>
      <c r="S3463" s="242"/>
      <c r="T3463" s="242"/>
      <c r="U3463" s="242"/>
      <c r="V3463" s="242"/>
      <c r="W3463" s="242"/>
      <c r="X3463" s="242"/>
      <c r="Y3463" s="242"/>
      <c r="Z3463" s="242"/>
      <c r="AA3463" s="242"/>
      <c r="AB3463" s="242"/>
      <c r="AC3463" s="243"/>
    </row>
    <row r="3464" spans="1:29" s="244" customFormat="1" ht="15" customHeight="1" x14ac:dyDescent="0.25">
      <c r="A3464" s="198"/>
      <c r="B3464" s="198"/>
      <c r="C3464" s="198"/>
      <c r="D3464" s="194"/>
      <c r="E3464" s="198"/>
      <c r="F3464" s="198"/>
      <c r="G3464" s="196" t="str">
        <f>IF(ISNA(VLOOKUP(E3464,'Rota Pattern Data'!$A:$B,2,FALSE)),"",VLOOKUP(E3464,'Rota Pattern Data'!$A:$B,2,FALSE))</f>
        <v/>
      </c>
      <c r="H3464" s="197"/>
      <c r="I3464" s="200"/>
      <c r="J3464" s="198"/>
      <c r="K3464" s="198"/>
      <c r="L3464" s="198"/>
      <c r="M3464" s="199"/>
      <c r="N3464" s="198"/>
      <c r="O3464" s="242"/>
      <c r="P3464" s="242"/>
      <c r="Q3464" s="242"/>
      <c r="R3464" s="242"/>
      <c r="S3464" s="242"/>
      <c r="T3464" s="242"/>
      <c r="U3464" s="242"/>
      <c r="V3464" s="242"/>
      <c r="W3464" s="242"/>
      <c r="X3464" s="242"/>
      <c r="Y3464" s="242"/>
      <c r="Z3464" s="242"/>
      <c r="AA3464" s="242"/>
      <c r="AB3464" s="242"/>
      <c r="AC3464" s="243"/>
    </row>
    <row r="3465" spans="1:29" s="244" customFormat="1" ht="15" customHeight="1" x14ac:dyDescent="0.25">
      <c r="A3465" s="198"/>
      <c r="B3465" s="198"/>
      <c r="C3465" s="198"/>
      <c r="D3465" s="194"/>
      <c r="E3465" s="198"/>
      <c r="F3465" s="198"/>
      <c r="G3465" s="196" t="str">
        <f>IF(ISNA(VLOOKUP(E3465,'Rota Pattern Data'!$A:$B,2,FALSE)),"",VLOOKUP(E3465,'Rota Pattern Data'!$A:$B,2,FALSE))</f>
        <v/>
      </c>
      <c r="H3465" s="197"/>
      <c r="I3465" s="200"/>
      <c r="J3465" s="198"/>
      <c r="K3465" s="198"/>
      <c r="L3465" s="198"/>
      <c r="M3465" s="199"/>
      <c r="N3465" s="198"/>
      <c r="O3465" s="242"/>
      <c r="P3465" s="242"/>
      <c r="Q3465" s="242"/>
      <c r="R3465" s="242"/>
      <c r="S3465" s="242"/>
      <c r="T3465" s="242"/>
      <c r="U3465" s="242"/>
      <c r="V3465" s="242"/>
      <c r="W3465" s="242"/>
      <c r="X3465" s="242"/>
      <c r="Y3465" s="242"/>
      <c r="Z3465" s="242"/>
      <c r="AA3465" s="242"/>
      <c r="AB3465" s="242"/>
      <c r="AC3465" s="243"/>
    </row>
    <row r="3466" spans="1:29" s="244" customFormat="1" ht="15" customHeight="1" x14ac:dyDescent="0.25">
      <c r="A3466" s="198"/>
      <c r="B3466" s="198"/>
      <c r="C3466" s="198"/>
      <c r="D3466" s="194"/>
      <c r="E3466" s="198"/>
      <c r="F3466" s="198"/>
      <c r="G3466" s="196" t="str">
        <f>IF(ISNA(VLOOKUP(E3466,'Rota Pattern Data'!$A:$B,2,FALSE)),"",VLOOKUP(E3466,'Rota Pattern Data'!$A:$B,2,FALSE))</f>
        <v/>
      </c>
      <c r="H3466" s="197"/>
      <c r="I3466" s="200"/>
      <c r="J3466" s="198"/>
      <c r="K3466" s="198"/>
      <c r="L3466" s="198"/>
      <c r="M3466" s="199"/>
      <c r="N3466" s="198"/>
      <c r="O3466" s="242"/>
      <c r="P3466" s="242"/>
      <c r="Q3466" s="242"/>
      <c r="R3466" s="242"/>
      <c r="S3466" s="242"/>
      <c r="T3466" s="242"/>
      <c r="U3466" s="242"/>
      <c r="V3466" s="242"/>
      <c r="W3466" s="242"/>
      <c r="X3466" s="242"/>
      <c r="Y3466" s="242"/>
      <c r="Z3466" s="242"/>
      <c r="AA3466" s="242"/>
      <c r="AB3466" s="242"/>
      <c r="AC3466" s="243"/>
    </row>
    <row r="3467" spans="1:29" s="244" customFormat="1" ht="15" customHeight="1" x14ac:dyDescent="0.25">
      <c r="A3467" s="198"/>
      <c r="B3467" s="198"/>
      <c r="C3467" s="198"/>
      <c r="D3467" s="194"/>
      <c r="E3467" s="198"/>
      <c r="F3467" s="198"/>
      <c r="G3467" s="196" t="str">
        <f>IF(ISNA(VLOOKUP(E3467,'Rota Pattern Data'!$A:$B,2,FALSE)),"",VLOOKUP(E3467,'Rota Pattern Data'!$A:$B,2,FALSE))</f>
        <v/>
      </c>
      <c r="H3467" s="197"/>
      <c r="I3467" s="200"/>
      <c r="J3467" s="198"/>
      <c r="K3467" s="198"/>
      <c r="L3467" s="198"/>
      <c r="M3467" s="199"/>
      <c r="N3467" s="198"/>
      <c r="O3467" s="242"/>
      <c r="P3467" s="242"/>
      <c r="Q3467" s="242"/>
      <c r="R3467" s="242"/>
      <c r="S3467" s="242"/>
      <c r="T3467" s="242"/>
      <c r="U3467" s="242"/>
      <c r="V3467" s="242"/>
      <c r="W3467" s="242"/>
      <c r="X3467" s="242"/>
      <c r="Y3467" s="242"/>
      <c r="Z3467" s="242"/>
      <c r="AA3467" s="242"/>
      <c r="AB3467" s="242"/>
      <c r="AC3467" s="243"/>
    </row>
    <row r="3468" spans="1:29" s="244" customFormat="1" ht="15" customHeight="1" x14ac:dyDescent="0.25">
      <c r="A3468" s="198"/>
      <c r="B3468" s="198"/>
      <c r="C3468" s="198"/>
      <c r="D3468" s="194"/>
      <c r="E3468" s="198"/>
      <c r="F3468" s="198"/>
      <c r="G3468" s="196" t="str">
        <f>IF(ISNA(VLOOKUP(E3468,'Rota Pattern Data'!$A:$B,2,FALSE)),"",VLOOKUP(E3468,'Rota Pattern Data'!$A:$B,2,FALSE))</f>
        <v/>
      </c>
      <c r="H3468" s="197"/>
      <c r="I3468" s="200"/>
      <c r="J3468" s="198"/>
      <c r="K3468" s="198"/>
      <c r="L3468" s="198"/>
      <c r="M3468" s="199"/>
      <c r="N3468" s="198"/>
      <c r="O3468" s="242"/>
      <c r="P3468" s="242"/>
      <c r="Q3468" s="242"/>
      <c r="R3468" s="242"/>
      <c r="S3468" s="242"/>
      <c r="T3468" s="242"/>
      <c r="U3468" s="242"/>
      <c r="V3468" s="242"/>
      <c r="W3468" s="242"/>
      <c r="X3468" s="242"/>
      <c r="Y3468" s="242"/>
      <c r="Z3468" s="242"/>
      <c r="AA3468" s="242"/>
      <c r="AB3468" s="242"/>
      <c r="AC3468" s="243"/>
    </row>
    <row r="3469" spans="1:29" s="244" customFormat="1" ht="15" customHeight="1" x14ac:dyDescent="0.25">
      <c r="A3469" s="198"/>
      <c r="B3469" s="198"/>
      <c r="C3469" s="198"/>
      <c r="D3469" s="194"/>
      <c r="E3469" s="198"/>
      <c r="F3469" s="198"/>
      <c r="G3469" s="196" t="str">
        <f>IF(ISNA(VLOOKUP(E3469,'Rota Pattern Data'!$A:$B,2,FALSE)),"",VLOOKUP(E3469,'Rota Pattern Data'!$A:$B,2,FALSE))</f>
        <v/>
      </c>
      <c r="H3469" s="197"/>
      <c r="I3469" s="200"/>
      <c r="J3469" s="198"/>
      <c r="K3469" s="198"/>
      <c r="L3469" s="198"/>
      <c r="M3469" s="199"/>
      <c r="N3469" s="198"/>
      <c r="O3469" s="242"/>
      <c r="P3469" s="242"/>
      <c r="Q3469" s="242"/>
      <c r="R3469" s="242"/>
      <c r="S3469" s="242"/>
      <c r="T3469" s="242"/>
      <c r="U3469" s="242"/>
      <c r="V3469" s="242"/>
      <c r="W3469" s="242"/>
      <c r="X3469" s="242"/>
      <c r="Y3469" s="242"/>
      <c r="Z3469" s="242"/>
      <c r="AA3469" s="242"/>
      <c r="AB3469" s="242"/>
      <c r="AC3469" s="243"/>
    </row>
    <row r="3470" spans="1:29" s="244" customFormat="1" ht="15" customHeight="1" x14ac:dyDescent="0.25">
      <c r="A3470" s="198"/>
      <c r="B3470" s="198"/>
      <c r="C3470" s="198"/>
      <c r="D3470" s="194"/>
      <c r="E3470" s="198"/>
      <c r="F3470" s="198"/>
      <c r="G3470" s="196" t="str">
        <f>IF(ISNA(VLOOKUP(E3470,'Rota Pattern Data'!$A:$B,2,FALSE)),"",VLOOKUP(E3470,'Rota Pattern Data'!$A:$B,2,FALSE))</f>
        <v/>
      </c>
      <c r="H3470" s="197"/>
      <c r="I3470" s="200"/>
      <c r="J3470" s="198"/>
      <c r="K3470" s="198"/>
      <c r="L3470" s="198"/>
      <c r="M3470" s="199"/>
      <c r="N3470" s="198"/>
      <c r="O3470" s="242"/>
      <c r="P3470" s="242"/>
      <c r="Q3470" s="242"/>
      <c r="R3470" s="242"/>
      <c r="S3470" s="242"/>
      <c r="T3470" s="242"/>
      <c r="U3470" s="242"/>
      <c r="V3470" s="242"/>
      <c r="W3470" s="242"/>
      <c r="X3470" s="242"/>
      <c r="Y3470" s="242"/>
      <c r="Z3470" s="242"/>
      <c r="AA3470" s="242"/>
      <c r="AB3470" s="242"/>
      <c r="AC3470" s="243"/>
    </row>
    <row r="3471" spans="1:29" s="244" customFormat="1" ht="15" customHeight="1" x14ac:dyDescent="0.25">
      <c r="A3471" s="198"/>
      <c r="B3471" s="198"/>
      <c r="C3471" s="198"/>
      <c r="D3471" s="194"/>
      <c r="E3471" s="198"/>
      <c r="F3471" s="198"/>
      <c r="G3471" s="196" t="str">
        <f>IF(ISNA(VLOOKUP(E3471,'Rota Pattern Data'!$A:$B,2,FALSE)),"",VLOOKUP(E3471,'Rota Pattern Data'!$A:$B,2,FALSE))</f>
        <v/>
      </c>
      <c r="H3471" s="197"/>
      <c r="I3471" s="200"/>
      <c r="J3471" s="198"/>
      <c r="K3471" s="198"/>
      <c r="L3471" s="198"/>
      <c r="M3471" s="199"/>
      <c r="N3471" s="198"/>
      <c r="O3471" s="242"/>
      <c r="P3471" s="242"/>
      <c r="Q3471" s="242"/>
      <c r="R3471" s="242"/>
      <c r="S3471" s="242"/>
      <c r="T3471" s="242"/>
      <c r="U3471" s="242"/>
      <c r="V3471" s="242"/>
      <c r="W3471" s="242"/>
      <c r="X3471" s="242"/>
      <c r="Y3471" s="242"/>
      <c r="Z3471" s="242"/>
      <c r="AA3471" s="242"/>
      <c r="AB3471" s="242"/>
      <c r="AC3471" s="243"/>
    </row>
    <row r="3472" spans="1:29" s="244" customFormat="1" ht="15" customHeight="1" x14ac:dyDescent="0.25">
      <c r="A3472" s="198"/>
      <c r="B3472" s="198"/>
      <c r="C3472" s="198"/>
      <c r="D3472" s="194"/>
      <c r="E3472" s="198"/>
      <c r="F3472" s="198"/>
      <c r="G3472" s="196" t="str">
        <f>IF(ISNA(VLOOKUP(E3472,'Rota Pattern Data'!$A:$B,2,FALSE)),"",VLOOKUP(E3472,'Rota Pattern Data'!$A:$B,2,FALSE))</f>
        <v/>
      </c>
      <c r="H3472" s="197"/>
      <c r="I3472" s="200"/>
      <c r="J3472" s="198"/>
      <c r="K3472" s="198"/>
      <c r="L3472" s="198"/>
      <c r="M3472" s="199"/>
      <c r="N3472" s="198"/>
      <c r="O3472" s="242"/>
      <c r="P3472" s="242"/>
      <c r="Q3472" s="242"/>
      <c r="R3472" s="242"/>
      <c r="S3472" s="242"/>
      <c r="T3472" s="242"/>
      <c r="U3472" s="242"/>
      <c r="V3472" s="242"/>
      <c r="W3472" s="242"/>
      <c r="X3472" s="242"/>
      <c r="Y3472" s="242"/>
      <c r="Z3472" s="242"/>
      <c r="AA3472" s="242"/>
      <c r="AB3472" s="242"/>
      <c r="AC3472" s="243"/>
    </row>
    <row r="3473" spans="1:29" s="244" customFormat="1" ht="15" customHeight="1" x14ac:dyDescent="0.25">
      <c r="A3473" s="198"/>
      <c r="B3473" s="198"/>
      <c r="C3473" s="198"/>
      <c r="D3473" s="194"/>
      <c r="E3473" s="198"/>
      <c r="F3473" s="198"/>
      <c r="G3473" s="196" t="str">
        <f>IF(ISNA(VLOOKUP(E3473,'Rota Pattern Data'!$A:$B,2,FALSE)),"",VLOOKUP(E3473,'Rota Pattern Data'!$A:$B,2,FALSE))</f>
        <v/>
      </c>
      <c r="H3473" s="197"/>
      <c r="I3473" s="200"/>
      <c r="J3473" s="198"/>
      <c r="K3473" s="198"/>
      <c r="L3473" s="198"/>
      <c r="M3473" s="199"/>
      <c r="N3473" s="198"/>
      <c r="O3473" s="242"/>
      <c r="P3473" s="242"/>
      <c r="Q3473" s="242"/>
      <c r="R3473" s="242"/>
      <c r="S3473" s="242"/>
      <c r="T3473" s="242"/>
      <c r="U3473" s="242"/>
      <c r="V3473" s="242"/>
      <c r="W3473" s="242"/>
      <c r="X3473" s="242"/>
      <c r="Y3473" s="242"/>
      <c r="Z3473" s="242"/>
      <c r="AA3473" s="242"/>
      <c r="AB3473" s="242"/>
      <c r="AC3473" s="243"/>
    </row>
    <row r="3474" spans="1:29" s="244" customFormat="1" ht="15" customHeight="1" x14ac:dyDescent="0.25">
      <c r="A3474" s="198"/>
      <c r="B3474" s="198"/>
      <c r="C3474" s="198"/>
      <c r="D3474" s="194"/>
      <c r="E3474" s="198"/>
      <c r="F3474" s="198"/>
      <c r="G3474" s="196" t="str">
        <f>IF(ISNA(VLOOKUP(E3474,'Rota Pattern Data'!$A:$B,2,FALSE)),"",VLOOKUP(E3474,'Rota Pattern Data'!$A:$B,2,FALSE))</f>
        <v/>
      </c>
      <c r="H3474" s="197"/>
      <c r="I3474" s="200"/>
      <c r="J3474" s="198"/>
      <c r="K3474" s="198"/>
      <c r="L3474" s="198"/>
      <c r="M3474" s="199"/>
      <c r="N3474" s="198"/>
      <c r="O3474" s="242"/>
      <c r="P3474" s="242"/>
      <c r="Q3474" s="242"/>
      <c r="R3474" s="242"/>
      <c r="S3474" s="242"/>
      <c r="T3474" s="242"/>
      <c r="U3474" s="242"/>
      <c r="V3474" s="242"/>
      <c r="W3474" s="242"/>
      <c r="X3474" s="242"/>
      <c r="Y3474" s="242"/>
      <c r="Z3474" s="242"/>
      <c r="AA3474" s="242"/>
      <c r="AB3474" s="242"/>
      <c r="AC3474" s="243"/>
    </row>
    <row r="3475" spans="1:29" s="244" customFormat="1" ht="15" customHeight="1" x14ac:dyDescent="0.25">
      <c r="A3475" s="198"/>
      <c r="B3475" s="198"/>
      <c r="C3475" s="198"/>
      <c r="D3475" s="194"/>
      <c r="E3475" s="198"/>
      <c r="F3475" s="198"/>
      <c r="G3475" s="196" t="str">
        <f>IF(ISNA(VLOOKUP(E3475,'Rota Pattern Data'!$A:$B,2,FALSE)),"",VLOOKUP(E3475,'Rota Pattern Data'!$A:$B,2,FALSE))</f>
        <v/>
      </c>
      <c r="H3475" s="197"/>
      <c r="I3475" s="200"/>
      <c r="J3475" s="198"/>
      <c r="K3475" s="198"/>
      <c r="L3475" s="198"/>
      <c r="M3475" s="199"/>
      <c r="N3475" s="198"/>
      <c r="O3475" s="242"/>
      <c r="P3475" s="242"/>
      <c r="Q3475" s="242"/>
      <c r="R3475" s="242"/>
      <c r="S3475" s="242"/>
      <c r="T3475" s="242"/>
      <c r="U3475" s="242"/>
      <c r="V3475" s="242"/>
      <c r="W3475" s="242"/>
      <c r="X3475" s="242"/>
      <c r="Y3475" s="242"/>
      <c r="Z3475" s="242"/>
      <c r="AA3475" s="242"/>
      <c r="AB3475" s="242"/>
      <c r="AC3475" s="243"/>
    </row>
    <row r="3476" spans="1:29" s="244" customFormat="1" ht="15" customHeight="1" x14ac:dyDescent="0.25">
      <c r="A3476" s="198"/>
      <c r="B3476" s="198"/>
      <c r="C3476" s="198"/>
      <c r="D3476" s="194"/>
      <c r="E3476" s="198"/>
      <c r="F3476" s="198"/>
      <c r="G3476" s="196" t="str">
        <f>IF(ISNA(VLOOKUP(E3476,'Rota Pattern Data'!$A:$B,2,FALSE)),"",VLOOKUP(E3476,'Rota Pattern Data'!$A:$B,2,FALSE))</f>
        <v/>
      </c>
      <c r="H3476" s="197"/>
      <c r="I3476" s="200"/>
      <c r="J3476" s="198"/>
      <c r="K3476" s="198"/>
      <c r="L3476" s="198"/>
      <c r="M3476" s="199"/>
      <c r="N3476" s="198"/>
      <c r="O3476" s="242"/>
      <c r="P3476" s="242"/>
      <c r="Q3476" s="242"/>
      <c r="R3476" s="242"/>
      <c r="S3476" s="242"/>
      <c r="T3476" s="242"/>
      <c r="U3476" s="242"/>
      <c r="V3476" s="242"/>
      <c r="W3476" s="242"/>
      <c r="X3476" s="242"/>
      <c r="Y3476" s="242"/>
      <c r="Z3476" s="242"/>
      <c r="AA3476" s="242"/>
      <c r="AB3476" s="242"/>
      <c r="AC3476" s="243"/>
    </row>
    <row r="3477" spans="1:29" s="244" customFormat="1" ht="15" customHeight="1" x14ac:dyDescent="0.25">
      <c r="A3477" s="198"/>
      <c r="B3477" s="198"/>
      <c r="C3477" s="198"/>
      <c r="D3477" s="194"/>
      <c r="E3477" s="198"/>
      <c r="F3477" s="198"/>
      <c r="G3477" s="196" t="str">
        <f>IF(ISNA(VLOOKUP(E3477,'Rota Pattern Data'!$A:$B,2,FALSE)),"",VLOOKUP(E3477,'Rota Pattern Data'!$A:$B,2,FALSE))</f>
        <v/>
      </c>
      <c r="H3477" s="197"/>
      <c r="I3477" s="200"/>
      <c r="J3477" s="198"/>
      <c r="K3477" s="198"/>
      <c r="L3477" s="198"/>
      <c r="M3477" s="199"/>
      <c r="N3477" s="198"/>
      <c r="O3477" s="242"/>
      <c r="P3477" s="242"/>
      <c r="Q3477" s="242"/>
      <c r="R3477" s="242"/>
      <c r="S3477" s="242"/>
      <c r="T3477" s="242"/>
      <c r="U3477" s="242"/>
      <c r="V3477" s="242"/>
      <c r="W3477" s="242"/>
      <c r="X3477" s="242"/>
      <c r="Y3477" s="242"/>
      <c r="Z3477" s="242"/>
      <c r="AA3477" s="242"/>
      <c r="AB3477" s="242"/>
      <c r="AC3477" s="243"/>
    </row>
    <row r="3478" spans="1:29" s="244" customFormat="1" ht="15" customHeight="1" x14ac:dyDescent="0.25">
      <c r="A3478" s="198"/>
      <c r="B3478" s="198"/>
      <c r="C3478" s="198"/>
      <c r="D3478" s="194"/>
      <c r="E3478" s="198"/>
      <c r="F3478" s="198"/>
      <c r="G3478" s="196" t="str">
        <f>IF(ISNA(VLOOKUP(E3478,'Rota Pattern Data'!$A:$B,2,FALSE)),"",VLOOKUP(E3478,'Rota Pattern Data'!$A:$B,2,FALSE))</f>
        <v/>
      </c>
      <c r="H3478" s="197"/>
      <c r="I3478" s="200"/>
      <c r="J3478" s="198"/>
      <c r="K3478" s="198"/>
      <c r="L3478" s="198"/>
      <c r="M3478" s="199"/>
      <c r="N3478" s="198"/>
      <c r="O3478" s="242"/>
      <c r="P3478" s="242"/>
      <c r="Q3478" s="242"/>
      <c r="R3478" s="242"/>
      <c r="S3478" s="242"/>
      <c r="T3478" s="242"/>
      <c r="U3478" s="242"/>
      <c r="V3478" s="242"/>
      <c r="W3478" s="242"/>
      <c r="X3478" s="242"/>
      <c r="Y3478" s="242"/>
      <c r="Z3478" s="242"/>
      <c r="AA3478" s="242"/>
      <c r="AB3478" s="242"/>
      <c r="AC3478" s="243"/>
    </row>
    <row r="3479" spans="1:29" s="244" customFormat="1" ht="15" customHeight="1" x14ac:dyDescent="0.25">
      <c r="A3479" s="198"/>
      <c r="B3479" s="198"/>
      <c r="C3479" s="198"/>
      <c r="D3479" s="194"/>
      <c r="E3479" s="198"/>
      <c r="F3479" s="198"/>
      <c r="G3479" s="196" t="str">
        <f>IF(ISNA(VLOOKUP(E3479,'Rota Pattern Data'!$A:$B,2,FALSE)),"",VLOOKUP(E3479,'Rota Pattern Data'!$A:$B,2,FALSE))</f>
        <v/>
      </c>
      <c r="H3479" s="197"/>
      <c r="I3479" s="200"/>
      <c r="J3479" s="198"/>
      <c r="K3479" s="198"/>
      <c r="L3479" s="198"/>
      <c r="M3479" s="199"/>
      <c r="N3479" s="198"/>
      <c r="O3479" s="242"/>
      <c r="P3479" s="242"/>
      <c r="Q3479" s="242"/>
      <c r="R3479" s="242"/>
      <c r="S3479" s="242"/>
      <c r="T3479" s="242"/>
      <c r="U3479" s="242"/>
      <c r="V3479" s="242"/>
      <c r="W3479" s="242"/>
      <c r="X3479" s="242"/>
      <c r="Y3479" s="242"/>
      <c r="Z3479" s="242"/>
      <c r="AA3479" s="242"/>
      <c r="AB3479" s="242"/>
      <c r="AC3479" s="243"/>
    </row>
    <row r="3480" spans="1:29" s="244" customFormat="1" ht="15" customHeight="1" x14ac:dyDescent="0.25">
      <c r="A3480" s="198"/>
      <c r="B3480" s="198"/>
      <c r="C3480" s="198"/>
      <c r="D3480" s="194"/>
      <c r="E3480" s="198"/>
      <c r="F3480" s="198"/>
      <c r="G3480" s="196" t="str">
        <f>IF(ISNA(VLOOKUP(E3480,'Rota Pattern Data'!$A:$B,2,FALSE)),"",VLOOKUP(E3480,'Rota Pattern Data'!$A:$B,2,FALSE))</f>
        <v/>
      </c>
      <c r="H3480" s="197"/>
      <c r="I3480" s="200"/>
      <c r="J3480" s="198"/>
      <c r="K3480" s="198"/>
      <c r="L3480" s="198"/>
      <c r="M3480" s="199"/>
      <c r="N3480" s="198"/>
      <c r="O3480" s="242"/>
      <c r="P3480" s="242"/>
      <c r="Q3480" s="242"/>
      <c r="R3480" s="242"/>
      <c r="S3480" s="242"/>
      <c r="T3480" s="242"/>
      <c r="U3480" s="242"/>
      <c r="V3480" s="242"/>
      <c r="W3480" s="242"/>
      <c r="X3480" s="242"/>
      <c r="Y3480" s="242"/>
      <c r="Z3480" s="242"/>
      <c r="AA3480" s="242"/>
      <c r="AB3480" s="242"/>
      <c r="AC3480" s="243"/>
    </row>
    <row r="3481" spans="1:29" s="244" customFormat="1" ht="15" customHeight="1" x14ac:dyDescent="0.25">
      <c r="A3481" s="198"/>
      <c r="B3481" s="198"/>
      <c r="C3481" s="198"/>
      <c r="D3481" s="194"/>
      <c r="E3481" s="198"/>
      <c r="F3481" s="198"/>
      <c r="G3481" s="196" t="str">
        <f>IF(ISNA(VLOOKUP(E3481,'Rota Pattern Data'!$A:$B,2,FALSE)),"",VLOOKUP(E3481,'Rota Pattern Data'!$A:$B,2,FALSE))</f>
        <v/>
      </c>
      <c r="H3481" s="197"/>
      <c r="I3481" s="200"/>
      <c r="J3481" s="198"/>
      <c r="K3481" s="198"/>
      <c r="L3481" s="198"/>
      <c r="M3481" s="199"/>
      <c r="N3481" s="198"/>
      <c r="O3481" s="242"/>
      <c r="P3481" s="242"/>
      <c r="Q3481" s="242"/>
      <c r="R3481" s="242"/>
      <c r="S3481" s="242"/>
      <c r="T3481" s="242"/>
      <c r="U3481" s="242"/>
      <c r="V3481" s="242"/>
      <c r="W3481" s="242"/>
      <c r="X3481" s="242"/>
      <c r="Y3481" s="242"/>
      <c r="Z3481" s="242"/>
      <c r="AA3481" s="242"/>
      <c r="AB3481" s="242"/>
      <c r="AC3481" s="243"/>
    </row>
    <row r="3482" spans="1:29" s="244" customFormat="1" ht="15" customHeight="1" x14ac:dyDescent="0.25">
      <c r="A3482" s="198"/>
      <c r="B3482" s="198"/>
      <c r="C3482" s="198"/>
      <c r="D3482" s="194"/>
      <c r="E3482" s="198"/>
      <c r="F3482" s="198"/>
      <c r="G3482" s="196" t="str">
        <f>IF(ISNA(VLOOKUP(E3482,'Rota Pattern Data'!$A:$B,2,FALSE)),"",VLOOKUP(E3482,'Rota Pattern Data'!$A:$B,2,FALSE))</f>
        <v/>
      </c>
      <c r="H3482" s="197"/>
      <c r="I3482" s="200"/>
      <c r="J3482" s="198"/>
      <c r="K3482" s="198"/>
      <c r="L3482" s="198"/>
      <c r="M3482" s="199"/>
      <c r="N3482" s="198"/>
      <c r="O3482" s="242"/>
      <c r="P3482" s="242"/>
      <c r="Q3482" s="242"/>
      <c r="R3482" s="242"/>
      <c r="S3482" s="242"/>
      <c r="T3482" s="242"/>
      <c r="U3482" s="242"/>
      <c r="V3482" s="242"/>
      <c r="W3482" s="242"/>
      <c r="X3482" s="242"/>
      <c r="Y3482" s="242"/>
      <c r="Z3482" s="242"/>
      <c r="AA3482" s="242"/>
      <c r="AB3482" s="242"/>
      <c r="AC3482" s="243"/>
    </row>
    <row r="3483" spans="1:29" s="244" customFormat="1" ht="15" customHeight="1" x14ac:dyDescent="0.25">
      <c r="A3483" s="198"/>
      <c r="B3483" s="198"/>
      <c r="C3483" s="198"/>
      <c r="D3483" s="194"/>
      <c r="E3483" s="198"/>
      <c r="F3483" s="198"/>
      <c r="G3483" s="196" t="str">
        <f>IF(ISNA(VLOOKUP(E3483,'Rota Pattern Data'!$A:$B,2,FALSE)),"",VLOOKUP(E3483,'Rota Pattern Data'!$A:$B,2,FALSE))</f>
        <v/>
      </c>
      <c r="H3483" s="197"/>
      <c r="I3483" s="200"/>
      <c r="J3483" s="198"/>
      <c r="K3483" s="198"/>
      <c r="L3483" s="198"/>
      <c r="M3483" s="199"/>
      <c r="N3483" s="198"/>
      <c r="O3483" s="242"/>
      <c r="P3483" s="242"/>
      <c r="Q3483" s="242"/>
      <c r="R3483" s="242"/>
      <c r="S3483" s="242"/>
      <c r="T3483" s="242"/>
      <c r="U3483" s="242"/>
      <c r="V3483" s="242"/>
      <c r="W3483" s="242"/>
      <c r="X3483" s="242"/>
      <c r="Y3483" s="242"/>
      <c r="Z3483" s="242"/>
      <c r="AA3483" s="242"/>
      <c r="AB3483" s="242"/>
      <c r="AC3483" s="243"/>
    </row>
    <row r="3484" spans="1:29" s="244" customFormat="1" ht="15" customHeight="1" x14ac:dyDescent="0.25">
      <c r="A3484" s="198"/>
      <c r="B3484" s="198"/>
      <c r="C3484" s="198"/>
      <c r="D3484" s="194"/>
      <c r="E3484" s="198"/>
      <c r="F3484" s="198"/>
      <c r="G3484" s="196" t="str">
        <f>IF(ISNA(VLOOKUP(E3484,'Rota Pattern Data'!$A:$B,2,FALSE)),"",VLOOKUP(E3484,'Rota Pattern Data'!$A:$B,2,FALSE))</f>
        <v/>
      </c>
      <c r="H3484" s="197"/>
      <c r="I3484" s="200"/>
      <c r="J3484" s="198"/>
      <c r="K3484" s="198"/>
      <c r="L3484" s="198"/>
      <c r="M3484" s="199"/>
      <c r="N3484" s="198"/>
      <c r="O3484" s="242"/>
      <c r="P3484" s="242"/>
      <c r="Q3484" s="242"/>
      <c r="R3484" s="242"/>
      <c r="S3484" s="242"/>
      <c r="T3484" s="242"/>
      <c r="U3484" s="242"/>
      <c r="V3484" s="242"/>
      <c r="W3484" s="242"/>
      <c r="X3484" s="242"/>
      <c r="Y3484" s="242"/>
      <c r="Z3484" s="242"/>
      <c r="AA3484" s="242"/>
      <c r="AB3484" s="242"/>
      <c r="AC3484" s="243"/>
    </row>
    <row r="3485" spans="1:29" s="244" customFormat="1" ht="15" customHeight="1" x14ac:dyDescent="0.25">
      <c r="A3485" s="198"/>
      <c r="B3485" s="198"/>
      <c r="C3485" s="198"/>
      <c r="D3485" s="194"/>
      <c r="E3485" s="198"/>
      <c r="F3485" s="198"/>
      <c r="G3485" s="196" t="str">
        <f>IF(ISNA(VLOOKUP(E3485,'Rota Pattern Data'!$A:$B,2,FALSE)),"",VLOOKUP(E3485,'Rota Pattern Data'!$A:$B,2,FALSE))</f>
        <v/>
      </c>
      <c r="H3485" s="197"/>
      <c r="I3485" s="200"/>
      <c r="J3485" s="198"/>
      <c r="K3485" s="198"/>
      <c r="L3485" s="198"/>
      <c r="M3485" s="199"/>
      <c r="N3485" s="198"/>
      <c r="O3485" s="242"/>
      <c r="P3485" s="242"/>
      <c r="Q3485" s="242"/>
      <c r="R3485" s="242"/>
      <c r="S3485" s="242"/>
      <c r="T3485" s="242"/>
      <c r="U3485" s="242"/>
      <c r="V3485" s="242"/>
      <c r="W3485" s="242"/>
      <c r="X3485" s="242"/>
      <c r="Y3485" s="242"/>
      <c r="Z3485" s="242"/>
      <c r="AA3485" s="242"/>
      <c r="AB3485" s="242"/>
      <c r="AC3485" s="243"/>
    </row>
    <row r="3486" spans="1:29" s="244" customFormat="1" ht="15" customHeight="1" x14ac:dyDescent="0.25">
      <c r="A3486" s="198"/>
      <c r="B3486" s="198"/>
      <c r="C3486" s="198"/>
      <c r="D3486" s="194"/>
      <c r="E3486" s="198"/>
      <c r="F3486" s="198"/>
      <c r="G3486" s="196" t="str">
        <f>IF(ISNA(VLOOKUP(E3486,'Rota Pattern Data'!$A:$B,2,FALSE)),"",VLOOKUP(E3486,'Rota Pattern Data'!$A:$B,2,FALSE))</f>
        <v/>
      </c>
      <c r="H3486" s="197"/>
      <c r="I3486" s="200"/>
      <c r="J3486" s="198"/>
      <c r="K3486" s="198"/>
      <c r="L3486" s="198"/>
      <c r="M3486" s="199"/>
      <c r="N3486" s="198"/>
      <c r="O3486" s="242"/>
      <c r="P3486" s="242"/>
      <c r="Q3486" s="242"/>
      <c r="R3486" s="242"/>
      <c r="S3486" s="242"/>
      <c r="T3486" s="242"/>
      <c r="U3486" s="242"/>
      <c r="V3486" s="242"/>
      <c r="W3486" s="242"/>
      <c r="X3486" s="242"/>
      <c r="Y3486" s="242"/>
      <c r="Z3486" s="242"/>
      <c r="AA3486" s="242"/>
      <c r="AB3486" s="242"/>
      <c r="AC3486" s="243"/>
    </row>
    <row r="3487" spans="1:29" s="244" customFormat="1" ht="15" customHeight="1" x14ac:dyDescent="0.25">
      <c r="A3487" s="198"/>
      <c r="B3487" s="198"/>
      <c r="C3487" s="198"/>
      <c r="D3487" s="194"/>
      <c r="E3487" s="198"/>
      <c r="F3487" s="198"/>
      <c r="G3487" s="196" t="str">
        <f>IF(ISNA(VLOOKUP(E3487,'Rota Pattern Data'!$A:$B,2,FALSE)),"",VLOOKUP(E3487,'Rota Pattern Data'!$A:$B,2,FALSE))</f>
        <v/>
      </c>
      <c r="H3487" s="197"/>
      <c r="I3487" s="200"/>
      <c r="J3487" s="198"/>
      <c r="K3487" s="198"/>
      <c r="L3487" s="198"/>
      <c r="M3487" s="199"/>
      <c r="N3487" s="198"/>
      <c r="O3487" s="242"/>
      <c r="P3487" s="242"/>
      <c r="Q3487" s="242"/>
      <c r="R3487" s="242"/>
      <c r="S3487" s="242"/>
      <c r="T3487" s="242"/>
      <c r="U3487" s="242"/>
      <c r="V3487" s="242"/>
      <c r="W3487" s="242"/>
      <c r="X3487" s="242"/>
      <c r="Y3487" s="242"/>
      <c r="Z3487" s="242"/>
      <c r="AA3487" s="242"/>
      <c r="AB3487" s="242"/>
      <c r="AC3487" s="243"/>
    </row>
    <row r="3488" spans="1:29" s="244" customFormat="1" ht="15" customHeight="1" x14ac:dyDescent="0.25">
      <c r="A3488" s="198"/>
      <c r="B3488" s="198"/>
      <c r="C3488" s="198"/>
      <c r="D3488" s="194"/>
      <c r="E3488" s="198"/>
      <c r="F3488" s="198"/>
      <c r="G3488" s="196" t="str">
        <f>IF(ISNA(VLOOKUP(E3488,'Rota Pattern Data'!$A:$B,2,FALSE)),"",VLOOKUP(E3488,'Rota Pattern Data'!$A:$B,2,FALSE))</f>
        <v/>
      </c>
      <c r="H3488" s="197"/>
      <c r="I3488" s="200"/>
      <c r="J3488" s="198"/>
      <c r="K3488" s="198"/>
      <c r="L3488" s="198"/>
      <c r="M3488" s="199"/>
      <c r="N3488" s="198"/>
      <c r="O3488" s="242"/>
      <c r="P3488" s="242"/>
      <c r="Q3488" s="242"/>
      <c r="R3488" s="242"/>
      <c r="S3488" s="242"/>
      <c r="T3488" s="242"/>
      <c r="U3488" s="242"/>
      <c r="V3488" s="242"/>
      <c r="W3488" s="242"/>
      <c r="X3488" s="242"/>
      <c r="Y3488" s="242"/>
      <c r="Z3488" s="242"/>
      <c r="AA3488" s="242"/>
      <c r="AB3488" s="242"/>
      <c r="AC3488" s="243"/>
    </row>
    <row r="3489" spans="1:29" s="244" customFormat="1" ht="15" customHeight="1" x14ac:dyDescent="0.25">
      <c r="A3489" s="198"/>
      <c r="B3489" s="198"/>
      <c r="C3489" s="198"/>
      <c r="D3489" s="194"/>
      <c r="E3489" s="198"/>
      <c r="F3489" s="198"/>
      <c r="G3489" s="196" t="str">
        <f>IF(ISNA(VLOOKUP(E3489,'Rota Pattern Data'!$A:$B,2,FALSE)),"",VLOOKUP(E3489,'Rota Pattern Data'!$A:$B,2,FALSE))</f>
        <v/>
      </c>
      <c r="H3489" s="197"/>
      <c r="I3489" s="200"/>
      <c r="J3489" s="198"/>
      <c r="K3489" s="198"/>
      <c r="L3489" s="198"/>
      <c r="M3489" s="199"/>
      <c r="N3489" s="198"/>
      <c r="O3489" s="242"/>
      <c r="P3489" s="242"/>
      <c r="Q3489" s="242"/>
      <c r="R3489" s="242"/>
      <c r="S3489" s="242"/>
      <c r="T3489" s="242"/>
      <c r="U3489" s="242"/>
      <c r="V3489" s="242"/>
      <c r="W3489" s="242"/>
      <c r="X3489" s="242"/>
      <c r="Y3489" s="242"/>
      <c r="Z3489" s="242"/>
      <c r="AA3489" s="242"/>
      <c r="AB3489" s="242"/>
      <c r="AC3489" s="243"/>
    </row>
    <row r="3490" spans="1:29" s="244" customFormat="1" ht="15" customHeight="1" x14ac:dyDescent="0.25">
      <c r="A3490" s="198"/>
      <c r="B3490" s="198"/>
      <c r="C3490" s="198"/>
      <c r="D3490" s="194"/>
      <c r="E3490" s="198"/>
      <c r="F3490" s="198"/>
      <c r="G3490" s="196" t="str">
        <f>IF(ISNA(VLOOKUP(E3490,'Rota Pattern Data'!$A:$B,2,FALSE)),"",VLOOKUP(E3490,'Rota Pattern Data'!$A:$B,2,FALSE))</f>
        <v/>
      </c>
      <c r="H3490" s="197"/>
      <c r="I3490" s="200"/>
      <c r="J3490" s="198"/>
      <c r="K3490" s="198"/>
      <c r="L3490" s="198"/>
      <c r="M3490" s="199"/>
      <c r="N3490" s="198"/>
      <c r="O3490" s="242"/>
      <c r="P3490" s="242"/>
      <c r="Q3490" s="242"/>
      <c r="R3490" s="242"/>
      <c r="S3490" s="242"/>
      <c r="T3490" s="242"/>
      <c r="U3490" s="242"/>
      <c r="V3490" s="242"/>
      <c r="W3490" s="242"/>
      <c r="X3490" s="242"/>
      <c r="Y3490" s="242"/>
      <c r="Z3490" s="242"/>
      <c r="AA3490" s="242"/>
      <c r="AB3490" s="242"/>
      <c r="AC3490" s="243"/>
    </row>
    <row r="3491" spans="1:29" s="244" customFormat="1" ht="15" customHeight="1" x14ac:dyDescent="0.25">
      <c r="A3491" s="198"/>
      <c r="B3491" s="198"/>
      <c r="C3491" s="198"/>
      <c r="D3491" s="194"/>
      <c r="E3491" s="198"/>
      <c r="F3491" s="198"/>
      <c r="G3491" s="196" t="str">
        <f>IF(ISNA(VLOOKUP(E3491,'Rota Pattern Data'!$A:$B,2,FALSE)),"",VLOOKUP(E3491,'Rota Pattern Data'!$A:$B,2,FALSE))</f>
        <v/>
      </c>
      <c r="H3491" s="197"/>
      <c r="I3491" s="200"/>
      <c r="J3491" s="198"/>
      <c r="K3491" s="198"/>
      <c r="L3491" s="198"/>
      <c r="M3491" s="199"/>
      <c r="N3491" s="198"/>
      <c r="O3491" s="242"/>
      <c r="P3491" s="242"/>
      <c r="Q3491" s="242"/>
      <c r="R3491" s="242"/>
      <c r="S3491" s="242"/>
      <c r="T3491" s="242"/>
      <c r="U3491" s="242"/>
      <c r="V3491" s="242"/>
      <c r="W3491" s="242"/>
      <c r="X3491" s="242"/>
      <c r="Y3491" s="242"/>
      <c r="Z3491" s="242"/>
      <c r="AA3491" s="242"/>
      <c r="AB3491" s="242"/>
      <c r="AC3491" s="243"/>
    </row>
    <row r="3492" spans="1:29" s="244" customFormat="1" ht="15" customHeight="1" x14ac:dyDescent="0.25">
      <c r="A3492" s="198"/>
      <c r="B3492" s="198"/>
      <c r="C3492" s="198"/>
      <c r="D3492" s="194"/>
      <c r="E3492" s="198"/>
      <c r="F3492" s="198"/>
      <c r="G3492" s="196" t="str">
        <f>IF(ISNA(VLOOKUP(E3492,'Rota Pattern Data'!$A:$B,2,FALSE)),"",VLOOKUP(E3492,'Rota Pattern Data'!$A:$B,2,FALSE))</f>
        <v/>
      </c>
      <c r="H3492" s="197"/>
      <c r="I3492" s="200"/>
      <c r="J3492" s="198"/>
      <c r="K3492" s="198"/>
      <c r="L3492" s="198"/>
      <c r="M3492" s="199"/>
      <c r="N3492" s="198"/>
      <c r="O3492" s="242"/>
      <c r="P3492" s="242"/>
      <c r="Q3492" s="242"/>
      <c r="R3492" s="242"/>
      <c r="S3492" s="242"/>
      <c r="T3492" s="242"/>
      <c r="U3492" s="242"/>
      <c r="V3492" s="242"/>
      <c r="W3492" s="242"/>
      <c r="X3492" s="242"/>
      <c r="Y3492" s="242"/>
      <c r="Z3492" s="242"/>
      <c r="AA3492" s="242"/>
      <c r="AB3492" s="242"/>
      <c r="AC3492" s="243"/>
    </row>
    <row r="3493" spans="1:29" s="244" customFormat="1" ht="15" customHeight="1" x14ac:dyDescent="0.25">
      <c r="A3493" s="198"/>
      <c r="B3493" s="198"/>
      <c r="C3493" s="198"/>
      <c r="D3493" s="194"/>
      <c r="E3493" s="198"/>
      <c r="F3493" s="198"/>
      <c r="G3493" s="196" t="str">
        <f>IF(ISNA(VLOOKUP(E3493,'Rota Pattern Data'!$A:$B,2,FALSE)),"",VLOOKUP(E3493,'Rota Pattern Data'!$A:$B,2,FALSE))</f>
        <v/>
      </c>
      <c r="H3493" s="197"/>
      <c r="I3493" s="200"/>
      <c r="J3493" s="198"/>
      <c r="K3493" s="198"/>
      <c r="L3493" s="198"/>
      <c r="M3493" s="199"/>
      <c r="N3493" s="198"/>
      <c r="O3493" s="242"/>
      <c r="P3493" s="242"/>
      <c r="Q3493" s="242"/>
      <c r="R3493" s="242"/>
      <c r="S3493" s="242"/>
      <c r="T3493" s="242"/>
      <c r="U3493" s="242"/>
      <c r="V3493" s="242"/>
      <c r="W3493" s="242"/>
      <c r="X3493" s="242"/>
      <c r="Y3493" s="242"/>
      <c r="Z3493" s="242"/>
      <c r="AA3493" s="242"/>
      <c r="AB3493" s="242"/>
      <c r="AC3493" s="243"/>
    </row>
    <row r="3494" spans="1:29" s="244" customFormat="1" ht="15" customHeight="1" x14ac:dyDescent="0.25">
      <c r="A3494" s="198"/>
      <c r="B3494" s="198"/>
      <c r="C3494" s="198"/>
      <c r="D3494" s="194"/>
      <c r="E3494" s="198"/>
      <c r="F3494" s="198"/>
      <c r="G3494" s="196" t="str">
        <f>IF(ISNA(VLOOKUP(E3494,'Rota Pattern Data'!$A:$B,2,FALSE)),"",VLOOKUP(E3494,'Rota Pattern Data'!$A:$B,2,FALSE))</f>
        <v/>
      </c>
      <c r="H3494" s="197"/>
      <c r="I3494" s="200"/>
      <c r="J3494" s="198"/>
      <c r="K3494" s="198"/>
      <c r="L3494" s="198"/>
      <c r="M3494" s="199"/>
      <c r="N3494" s="198"/>
      <c r="O3494" s="242"/>
      <c r="P3494" s="242"/>
      <c r="Q3494" s="242"/>
      <c r="R3494" s="242"/>
      <c r="S3494" s="242"/>
      <c r="T3494" s="242"/>
      <c r="U3494" s="242"/>
      <c r="V3494" s="242"/>
      <c r="W3494" s="242"/>
      <c r="X3494" s="242"/>
      <c r="Y3494" s="242"/>
      <c r="Z3494" s="242"/>
      <c r="AA3494" s="242"/>
      <c r="AB3494" s="242"/>
      <c r="AC3494" s="243"/>
    </row>
    <row r="3495" spans="1:29" s="244" customFormat="1" ht="15" customHeight="1" x14ac:dyDescent="0.25">
      <c r="A3495" s="198"/>
      <c r="B3495" s="198"/>
      <c r="C3495" s="198"/>
      <c r="D3495" s="194"/>
      <c r="E3495" s="198"/>
      <c r="F3495" s="198"/>
      <c r="G3495" s="196" t="str">
        <f>IF(ISNA(VLOOKUP(E3495,'Rota Pattern Data'!$A:$B,2,FALSE)),"",VLOOKUP(E3495,'Rota Pattern Data'!$A:$B,2,FALSE))</f>
        <v/>
      </c>
      <c r="H3495" s="197"/>
      <c r="I3495" s="200"/>
      <c r="J3495" s="198"/>
      <c r="K3495" s="198"/>
      <c r="L3495" s="198"/>
      <c r="M3495" s="199"/>
      <c r="N3495" s="198"/>
      <c r="O3495" s="242"/>
      <c r="P3495" s="242"/>
      <c r="Q3495" s="242"/>
      <c r="R3495" s="242"/>
      <c r="S3495" s="242"/>
      <c r="T3495" s="242"/>
      <c r="U3495" s="242"/>
      <c r="V3495" s="242"/>
      <c r="W3495" s="242"/>
      <c r="X3495" s="242"/>
      <c r="Y3495" s="242"/>
      <c r="Z3495" s="242"/>
      <c r="AA3495" s="242"/>
      <c r="AB3495" s="242"/>
      <c r="AC3495" s="243"/>
    </row>
    <row r="3496" spans="1:29" s="244" customFormat="1" ht="15" customHeight="1" x14ac:dyDescent="0.25">
      <c r="A3496" s="198"/>
      <c r="B3496" s="198"/>
      <c r="C3496" s="198"/>
      <c r="D3496" s="194"/>
      <c r="E3496" s="198"/>
      <c r="F3496" s="198"/>
      <c r="G3496" s="196" t="str">
        <f>IF(ISNA(VLOOKUP(E3496,'Rota Pattern Data'!$A:$B,2,FALSE)),"",VLOOKUP(E3496,'Rota Pattern Data'!$A:$B,2,FALSE))</f>
        <v/>
      </c>
      <c r="H3496" s="197"/>
      <c r="I3496" s="200"/>
      <c r="J3496" s="198"/>
      <c r="K3496" s="198"/>
      <c r="L3496" s="198"/>
      <c r="M3496" s="199"/>
      <c r="N3496" s="198"/>
      <c r="O3496" s="242"/>
      <c r="P3496" s="242"/>
      <c r="Q3496" s="242"/>
      <c r="R3496" s="242"/>
      <c r="S3496" s="242"/>
      <c r="T3496" s="242"/>
      <c r="U3496" s="242"/>
      <c r="V3496" s="242"/>
      <c r="W3496" s="242"/>
      <c r="X3496" s="242"/>
      <c r="Y3496" s="242"/>
      <c r="Z3496" s="242"/>
      <c r="AA3496" s="242"/>
      <c r="AB3496" s="242"/>
      <c r="AC3496" s="243"/>
    </row>
    <row r="3497" spans="1:29" s="244" customFormat="1" ht="15" customHeight="1" x14ac:dyDescent="0.25">
      <c r="A3497" s="198"/>
      <c r="B3497" s="198"/>
      <c r="C3497" s="198"/>
      <c r="D3497" s="194"/>
      <c r="E3497" s="198"/>
      <c r="F3497" s="198"/>
      <c r="G3497" s="196" t="str">
        <f>IF(ISNA(VLOOKUP(E3497,'Rota Pattern Data'!$A:$B,2,FALSE)),"",VLOOKUP(E3497,'Rota Pattern Data'!$A:$B,2,FALSE))</f>
        <v/>
      </c>
      <c r="H3497" s="197"/>
      <c r="I3497" s="200"/>
      <c r="J3497" s="198"/>
      <c r="K3497" s="198"/>
      <c r="L3497" s="198"/>
      <c r="M3497" s="199"/>
      <c r="N3497" s="198"/>
      <c r="O3497" s="242"/>
      <c r="P3497" s="242"/>
      <c r="Q3497" s="242"/>
      <c r="R3497" s="242"/>
      <c r="S3497" s="242"/>
      <c r="T3497" s="242"/>
      <c r="U3497" s="242"/>
      <c r="V3497" s="242"/>
      <c r="W3497" s="242"/>
      <c r="X3497" s="242"/>
      <c r="Y3497" s="242"/>
      <c r="Z3497" s="242"/>
      <c r="AA3497" s="242"/>
      <c r="AB3497" s="242"/>
      <c r="AC3497" s="243"/>
    </row>
    <row r="3498" spans="1:29" s="244" customFormat="1" ht="15" customHeight="1" x14ac:dyDescent="0.25">
      <c r="A3498" s="198"/>
      <c r="B3498" s="198"/>
      <c r="C3498" s="198"/>
      <c r="D3498" s="194"/>
      <c r="E3498" s="198"/>
      <c r="F3498" s="198"/>
      <c r="G3498" s="196" t="str">
        <f>IF(ISNA(VLOOKUP(E3498,'Rota Pattern Data'!$A:$B,2,FALSE)),"",VLOOKUP(E3498,'Rota Pattern Data'!$A:$B,2,FALSE))</f>
        <v/>
      </c>
      <c r="H3498" s="197"/>
      <c r="I3498" s="200"/>
      <c r="J3498" s="198"/>
      <c r="K3498" s="198"/>
      <c r="L3498" s="198"/>
      <c r="M3498" s="199"/>
      <c r="N3498" s="198"/>
      <c r="O3498" s="242"/>
      <c r="P3498" s="242"/>
      <c r="Q3498" s="242"/>
      <c r="R3498" s="242"/>
      <c r="S3498" s="242"/>
      <c r="T3498" s="242"/>
      <c r="U3498" s="242"/>
      <c r="V3498" s="242"/>
      <c r="W3498" s="242"/>
      <c r="X3498" s="242"/>
      <c r="Y3498" s="242"/>
      <c r="Z3498" s="242"/>
      <c r="AA3498" s="242"/>
      <c r="AB3498" s="242"/>
      <c r="AC3498" s="243"/>
    </row>
    <row r="3499" spans="1:29" s="244" customFormat="1" ht="15" customHeight="1" x14ac:dyDescent="0.25">
      <c r="A3499" s="198"/>
      <c r="B3499" s="198"/>
      <c r="C3499" s="198"/>
      <c r="D3499" s="194"/>
      <c r="E3499" s="198"/>
      <c r="F3499" s="198"/>
      <c r="G3499" s="196" t="str">
        <f>IF(ISNA(VLOOKUP(E3499,'Rota Pattern Data'!$A:$B,2,FALSE)),"",VLOOKUP(E3499,'Rota Pattern Data'!$A:$B,2,FALSE))</f>
        <v/>
      </c>
      <c r="H3499" s="197"/>
      <c r="I3499" s="200"/>
      <c r="J3499" s="198"/>
      <c r="K3499" s="198"/>
      <c r="L3499" s="198"/>
      <c r="M3499" s="199"/>
      <c r="N3499" s="198"/>
      <c r="O3499" s="242"/>
      <c r="P3499" s="242"/>
      <c r="Q3499" s="242"/>
      <c r="R3499" s="242"/>
      <c r="S3499" s="242"/>
      <c r="T3499" s="242"/>
      <c r="U3499" s="242"/>
      <c r="V3499" s="242"/>
      <c r="W3499" s="242"/>
      <c r="X3499" s="242"/>
      <c r="Y3499" s="242"/>
      <c r="Z3499" s="242"/>
      <c r="AA3499" s="242"/>
      <c r="AB3499" s="242"/>
      <c r="AC3499" s="243"/>
    </row>
    <row r="3500" spans="1:29" s="244" customFormat="1" ht="15" customHeight="1" x14ac:dyDescent="0.25">
      <c r="A3500" s="198"/>
      <c r="B3500" s="198"/>
      <c r="C3500" s="198"/>
      <c r="D3500" s="194"/>
      <c r="E3500" s="198"/>
      <c r="F3500" s="198"/>
      <c r="G3500" s="196" t="str">
        <f>IF(ISNA(VLOOKUP(E3500,'Rota Pattern Data'!$A:$B,2,FALSE)),"",VLOOKUP(E3500,'Rota Pattern Data'!$A:$B,2,FALSE))</f>
        <v/>
      </c>
      <c r="H3500" s="197"/>
      <c r="I3500" s="200"/>
      <c r="J3500" s="198"/>
      <c r="K3500" s="198"/>
      <c r="L3500" s="198"/>
      <c r="M3500" s="199"/>
      <c r="N3500" s="198"/>
      <c r="O3500" s="242"/>
      <c r="P3500" s="242"/>
      <c r="Q3500" s="242"/>
      <c r="R3500" s="242"/>
      <c r="S3500" s="242"/>
      <c r="T3500" s="242"/>
      <c r="U3500" s="242"/>
      <c r="V3500" s="242"/>
      <c r="W3500" s="242"/>
      <c r="X3500" s="242"/>
      <c r="Y3500" s="242"/>
      <c r="Z3500" s="242"/>
      <c r="AA3500" s="242"/>
      <c r="AB3500" s="242"/>
      <c r="AC3500" s="243"/>
    </row>
    <row r="3501" spans="1:29" s="244" customFormat="1" ht="15" customHeight="1" x14ac:dyDescent="0.25">
      <c r="A3501" s="198"/>
      <c r="B3501" s="198"/>
      <c r="C3501" s="198"/>
      <c r="D3501" s="194"/>
      <c r="E3501" s="198"/>
      <c r="F3501" s="198"/>
      <c r="G3501" s="196" t="str">
        <f>IF(ISNA(VLOOKUP(E3501,'Rota Pattern Data'!$A:$B,2,FALSE)),"",VLOOKUP(E3501,'Rota Pattern Data'!$A:$B,2,FALSE))</f>
        <v/>
      </c>
      <c r="H3501" s="197"/>
      <c r="I3501" s="200"/>
      <c r="J3501" s="198"/>
      <c r="K3501" s="198"/>
      <c r="L3501" s="198"/>
      <c r="M3501" s="199"/>
      <c r="N3501" s="198"/>
      <c r="O3501" s="242"/>
      <c r="P3501" s="242"/>
      <c r="Q3501" s="242"/>
      <c r="R3501" s="242"/>
      <c r="S3501" s="242"/>
      <c r="T3501" s="242"/>
      <c r="U3501" s="242"/>
      <c r="V3501" s="242"/>
      <c r="W3501" s="242"/>
      <c r="X3501" s="242"/>
      <c r="Y3501" s="242"/>
      <c r="Z3501" s="242"/>
      <c r="AA3501" s="242"/>
      <c r="AB3501" s="242"/>
      <c r="AC3501" s="243"/>
    </row>
    <row r="3502" spans="1:29" s="244" customFormat="1" ht="15" customHeight="1" x14ac:dyDescent="0.25">
      <c r="A3502" s="198"/>
      <c r="B3502" s="198"/>
      <c r="C3502" s="198"/>
      <c r="D3502" s="194"/>
      <c r="E3502" s="198"/>
      <c r="F3502" s="198"/>
      <c r="G3502" s="196" t="str">
        <f>IF(ISNA(VLOOKUP(E3502,'Rota Pattern Data'!$A:$B,2,FALSE)),"",VLOOKUP(E3502,'Rota Pattern Data'!$A:$B,2,FALSE))</f>
        <v/>
      </c>
      <c r="H3502" s="197"/>
      <c r="I3502" s="200"/>
      <c r="J3502" s="198"/>
      <c r="K3502" s="198"/>
      <c r="L3502" s="198"/>
      <c r="M3502" s="199"/>
      <c r="N3502" s="198"/>
      <c r="O3502" s="242"/>
      <c r="P3502" s="242"/>
      <c r="Q3502" s="242"/>
      <c r="R3502" s="242"/>
      <c r="S3502" s="242"/>
      <c r="T3502" s="242"/>
      <c r="U3502" s="242"/>
      <c r="V3502" s="242"/>
      <c r="W3502" s="242"/>
      <c r="X3502" s="242"/>
      <c r="Y3502" s="242"/>
      <c r="Z3502" s="242"/>
      <c r="AA3502" s="242"/>
      <c r="AB3502" s="242"/>
      <c r="AC3502" s="243"/>
    </row>
    <row r="3503" spans="1:29" s="244" customFormat="1" ht="15" customHeight="1" x14ac:dyDescent="0.25">
      <c r="A3503" s="198"/>
      <c r="B3503" s="198"/>
      <c r="C3503" s="198"/>
      <c r="D3503" s="194"/>
      <c r="E3503" s="198"/>
      <c r="F3503" s="198"/>
      <c r="G3503" s="196" t="str">
        <f>IF(ISNA(VLOOKUP(E3503,'Rota Pattern Data'!$A:$B,2,FALSE)),"",VLOOKUP(E3503,'Rota Pattern Data'!$A:$B,2,FALSE))</f>
        <v/>
      </c>
      <c r="H3503" s="197"/>
      <c r="I3503" s="200"/>
      <c r="J3503" s="198"/>
      <c r="K3503" s="198"/>
      <c r="L3503" s="198"/>
      <c r="M3503" s="199"/>
      <c r="N3503" s="198"/>
      <c r="O3503" s="242"/>
      <c r="P3503" s="242"/>
      <c r="Q3503" s="242"/>
      <c r="R3503" s="242"/>
      <c r="S3503" s="242"/>
      <c r="T3503" s="242"/>
      <c r="U3503" s="242"/>
      <c r="V3503" s="242"/>
      <c r="W3503" s="242"/>
      <c r="X3503" s="242"/>
      <c r="Y3503" s="242"/>
      <c r="Z3503" s="242"/>
      <c r="AA3503" s="242"/>
      <c r="AB3503" s="242"/>
      <c r="AC3503" s="243"/>
    </row>
    <row r="3504" spans="1:29" s="244" customFormat="1" ht="15" customHeight="1" x14ac:dyDescent="0.25">
      <c r="A3504" s="198"/>
      <c r="B3504" s="198"/>
      <c r="C3504" s="198"/>
      <c r="D3504" s="194"/>
      <c r="E3504" s="198"/>
      <c r="F3504" s="198"/>
      <c r="G3504" s="196" t="str">
        <f>IF(ISNA(VLOOKUP(E3504,'Rota Pattern Data'!$A:$B,2,FALSE)),"",VLOOKUP(E3504,'Rota Pattern Data'!$A:$B,2,FALSE))</f>
        <v/>
      </c>
      <c r="H3504" s="197"/>
      <c r="I3504" s="200"/>
      <c r="J3504" s="198"/>
      <c r="K3504" s="198"/>
      <c r="L3504" s="198"/>
      <c r="M3504" s="199"/>
      <c r="N3504" s="198"/>
      <c r="O3504" s="242"/>
      <c r="P3504" s="242"/>
      <c r="Q3504" s="242"/>
      <c r="R3504" s="242"/>
      <c r="S3504" s="242"/>
      <c r="T3504" s="242"/>
      <c r="U3504" s="242"/>
      <c r="V3504" s="242"/>
      <c r="W3504" s="242"/>
      <c r="X3504" s="242"/>
      <c r="Y3504" s="242"/>
      <c r="Z3504" s="242"/>
      <c r="AA3504" s="242"/>
      <c r="AB3504" s="242"/>
      <c r="AC3504" s="243"/>
    </row>
    <row r="3505" spans="1:29" s="244" customFormat="1" ht="15" customHeight="1" x14ac:dyDescent="0.25">
      <c r="A3505" s="198"/>
      <c r="B3505" s="198"/>
      <c r="C3505" s="198"/>
      <c r="D3505" s="194"/>
      <c r="E3505" s="198"/>
      <c r="F3505" s="198"/>
      <c r="G3505" s="196" t="str">
        <f>IF(ISNA(VLOOKUP(E3505,'Rota Pattern Data'!$A:$B,2,FALSE)),"",VLOOKUP(E3505,'Rota Pattern Data'!$A:$B,2,FALSE))</f>
        <v/>
      </c>
      <c r="H3505" s="197"/>
      <c r="I3505" s="200"/>
      <c r="J3505" s="198"/>
      <c r="K3505" s="198"/>
      <c r="L3505" s="198"/>
      <c r="M3505" s="199"/>
      <c r="N3505" s="198"/>
      <c r="O3505" s="242"/>
      <c r="P3505" s="242"/>
      <c r="Q3505" s="242"/>
      <c r="R3505" s="242"/>
      <c r="S3505" s="242"/>
      <c r="T3505" s="242"/>
      <c r="U3505" s="242"/>
      <c r="V3505" s="242"/>
      <c r="W3505" s="242"/>
      <c r="X3505" s="242"/>
      <c r="Y3505" s="242"/>
      <c r="Z3505" s="242"/>
      <c r="AA3505" s="242"/>
      <c r="AB3505" s="242"/>
      <c r="AC3505" s="243"/>
    </row>
    <row r="3506" spans="1:29" s="244" customFormat="1" ht="15" customHeight="1" x14ac:dyDescent="0.25">
      <c r="A3506" s="198"/>
      <c r="B3506" s="198"/>
      <c r="C3506" s="198"/>
      <c r="D3506" s="194"/>
      <c r="E3506" s="198"/>
      <c r="F3506" s="198"/>
      <c r="G3506" s="196" t="str">
        <f>IF(ISNA(VLOOKUP(E3506,'Rota Pattern Data'!$A:$B,2,FALSE)),"",VLOOKUP(E3506,'Rota Pattern Data'!$A:$B,2,FALSE))</f>
        <v/>
      </c>
      <c r="H3506" s="197"/>
      <c r="I3506" s="200"/>
      <c r="J3506" s="198"/>
      <c r="K3506" s="198"/>
      <c r="L3506" s="198"/>
      <c r="M3506" s="199"/>
      <c r="N3506" s="198"/>
      <c r="O3506" s="242"/>
      <c r="P3506" s="242"/>
      <c r="Q3506" s="242"/>
      <c r="R3506" s="242"/>
      <c r="S3506" s="242"/>
      <c r="T3506" s="242"/>
      <c r="U3506" s="242"/>
      <c r="V3506" s="242"/>
      <c r="W3506" s="242"/>
      <c r="X3506" s="242"/>
      <c r="Y3506" s="242"/>
      <c r="Z3506" s="242"/>
      <c r="AA3506" s="242"/>
      <c r="AB3506" s="242"/>
      <c r="AC3506" s="243"/>
    </row>
    <row r="3507" spans="1:29" s="244" customFormat="1" ht="15" customHeight="1" x14ac:dyDescent="0.25">
      <c r="A3507" s="198"/>
      <c r="B3507" s="198"/>
      <c r="C3507" s="198"/>
      <c r="D3507" s="194"/>
      <c r="E3507" s="198"/>
      <c r="F3507" s="198"/>
      <c r="G3507" s="196" t="str">
        <f>IF(ISNA(VLOOKUP(E3507,'Rota Pattern Data'!$A:$B,2,FALSE)),"",VLOOKUP(E3507,'Rota Pattern Data'!$A:$B,2,FALSE))</f>
        <v/>
      </c>
      <c r="H3507" s="197"/>
      <c r="I3507" s="200"/>
      <c r="J3507" s="198"/>
      <c r="K3507" s="198"/>
      <c r="L3507" s="198"/>
      <c r="M3507" s="199"/>
      <c r="N3507" s="198"/>
      <c r="O3507" s="242"/>
      <c r="P3507" s="242"/>
      <c r="Q3507" s="242"/>
      <c r="R3507" s="242"/>
      <c r="S3507" s="242"/>
      <c r="T3507" s="242"/>
      <c r="U3507" s="242"/>
      <c r="V3507" s="242"/>
      <c r="W3507" s="242"/>
      <c r="X3507" s="242"/>
      <c r="Y3507" s="242"/>
      <c r="Z3507" s="242"/>
      <c r="AA3507" s="242"/>
      <c r="AB3507" s="242"/>
      <c r="AC3507" s="243"/>
    </row>
    <row r="3508" spans="1:29" s="244" customFormat="1" ht="15" customHeight="1" x14ac:dyDescent="0.25">
      <c r="A3508" s="198"/>
      <c r="B3508" s="198"/>
      <c r="C3508" s="198"/>
      <c r="D3508" s="194"/>
      <c r="E3508" s="198"/>
      <c r="F3508" s="198"/>
      <c r="G3508" s="196" t="str">
        <f>IF(ISNA(VLOOKUP(E3508,'Rota Pattern Data'!$A:$B,2,FALSE)),"",VLOOKUP(E3508,'Rota Pattern Data'!$A:$B,2,FALSE))</f>
        <v/>
      </c>
      <c r="H3508" s="197"/>
      <c r="I3508" s="200"/>
      <c r="J3508" s="198"/>
      <c r="K3508" s="198"/>
      <c r="L3508" s="198"/>
      <c r="M3508" s="199"/>
      <c r="N3508" s="198"/>
      <c r="O3508" s="242"/>
      <c r="P3508" s="242"/>
      <c r="Q3508" s="242"/>
      <c r="R3508" s="242"/>
      <c r="S3508" s="242"/>
      <c r="T3508" s="242"/>
      <c r="U3508" s="242"/>
      <c r="V3508" s="242"/>
      <c r="W3508" s="242"/>
      <c r="X3508" s="242"/>
      <c r="Y3508" s="242"/>
      <c r="Z3508" s="242"/>
      <c r="AA3508" s="242"/>
      <c r="AB3508" s="242"/>
      <c r="AC3508" s="243"/>
    </row>
    <row r="3509" spans="1:29" s="244" customFormat="1" ht="15" customHeight="1" x14ac:dyDescent="0.25">
      <c r="A3509" s="198"/>
      <c r="B3509" s="198"/>
      <c r="C3509" s="198"/>
      <c r="D3509" s="194"/>
      <c r="E3509" s="198"/>
      <c r="F3509" s="198"/>
      <c r="G3509" s="196" t="str">
        <f>IF(ISNA(VLOOKUP(E3509,'Rota Pattern Data'!$A:$B,2,FALSE)),"",VLOOKUP(E3509,'Rota Pattern Data'!$A:$B,2,FALSE))</f>
        <v/>
      </c>
      <c r="H3509" s="197"/>
      <c r="I3509" s="200"/>
      <c r="J3509" s="198"/>
      <c r="K3509" s="198"/>
      <c r="L3509" s="198"/>
      <c r="M3509" s="199"/>
      <c r="N3509" s="198"/>
      <c r="O3509" s="242"/>
      <c r="P3509" s="242"/>
      <c r="Q3509" s="242"/>
      <c r="R3509" s="242"/>
      <c r="S3509" s="242"/>
      <c r="T3509" s="242"/>
      <c r="U3509" s="242"/>
      <c r="V3509" s="242"/>
      <c r="W3509" s="242"/>
      <c r="X3509" s="242"/>
      <c r="Y3509" s="242"/>
      <c r="Z3509" s="242"/>
      <c r="AA3509" s="242"/>
      <c r="AB3509" s="242"/>
      <c r="AC3509" s="243"/>
    </row>
    <row r="3510" spans="1:29" s="244" customFormat="1" ht="15" customHeight="1" x14ac:dyDescent="0.25">
      <c r="A3510" s="198"/>
      <c r="B3510" s="198"/>
      <c r="C3510" s="198"/>
      <c r="D3510" s="194"/>
      <c r="E3510" s="198"/>
      <c r="F3510" s="198"/>
      <c r="G3510" s="196" t="str">
        <f>IF(ISNA(VLOOKUP(E3510,'Rota Pattern Data'!$A:$B,2,FALSE)),"",VLOOKUP(E3510,'Rota Pattern Data'!$A:$B,2,FALSE))</f>
        <v/>
      </c>
      <c r="H3510" s="197"/>
      <c r="I3510" s="200"/>
      <c r="J3510" s="198"/>
      <c r="K3510" s="198"/>
      <c r="L3510" s="198"/>
      <c r="M3510" s="199"/>
      <c r="N3510" s="198"/>
      <c r="O3510" s="242"/>
      <c r="P3510" s="242"/>
      <c r="Q3510" s="242"/>
      <c r="R3510" s="242"/>
      <c r="S3510" s="242"/>
      <c r="T3510" s="242"/>
      <c r="U3510" s="242"/>
      <c r="V3510" s="242"/>
      <c r="W3510" s="242"/>
      <c r="X3510" s="242"/>
      <c r="Y3510" s="242"/>
      <c r="Z3510" s="242"/>
      <c r="AA3510" s="242"/>
      <c r="AB3510" s="242"/>
      <c r="AC3510" s="243"/>
    </row>
    <row r="3511" spans="1:29" s="244" customFormat="1" ht="15" customHeight="1" x14ac:dyDescent="0.25">
      <c r="A3511" s="198"/>
      <c r="B3511" s="198"/>
      <c r="C3511" s="198"/>
      <c r="D3511" s="194"/>
      <c r="E3511" s="198"/>
      <c r="F3511" s="198"/>
      <c r="G3511" s="196" t="str">
        <f>IF(ISNA(VLOOKUP(E3511,'Rota Pattern Data'!$A:$B,2,FALSE)),"",VLOOKUP(E3511,'Rota Pattern Data'!$A:$B,2,FALSE))</f>
        <v/>
      </c>
      <c r="H3511" s="197"/>
      <c r="I3511" s="200"/>
      <c r="J3511" s="198"/>
      <c r="K3511" s="198"/>
      <c r="L3511" s="198"/>
      <c r="M3511" s="199"/>
      <c r="N3511" s="198"/>
      <c r="O3511" s="242"/>
      <c r="P3511" s="242"/>
      <c r="Q3511" s="242"/>
      <c r="R3511" s="242"/>
      <c r="S3511" s="242"/>
      <c r="T3511" s="242"/>
      <c r="U3511" s="242"/>
      <c r="V3511" s="242"/>
      <c r="W3511" s="242"/>
      <c r="X3511" s="242"/>
      <c r="Y3511" s="242"/>
      <c r="Z3511" s="242"/>
      <c r="AA3511" s="242"/>
      <c r="AB3511" s="242"/>
      <c r="AC3511" s="243"/>
    </row>
    <row r="3512" spans="1:29" s="244" customFormat="1" ht="15" customHeight="1" x14ac:dyDescent="0.25">
      <c r="A3512" s="198"/>
      <c r="B3512" s="198"/>
      <c r="C3512" s="198"/>
      <c r="D3512" s="194"/>
      <c r="E3512" s="198"/>
      <c r="F3512" s="198"/>
      <c r="G3512" s="196" t="str">
        <f>IF(ISNA(VLOOKUP(E3512,'Rota Pattern Data'!$A:$B,2,FALSE)),"",VLOOKUP(E3512,'Rota Pattern Data'!$A:$B,2,FALSE))</f>
        <v/>
      </c>
      <c r="H3512" s="197"/>
      <c r="I3512" s="200"/>
      <c r="J3512" s="198"/>
      <c r="K3512" s="198"/>
      <c r="L3512" s="198"/>
      <c r="M3512" s="199"/>
      <c r="N3512" s="198"/>
      <c r="O3512" s="242"/>
      <c r="P3512" s="242"/>
      <c r="Q3512" s="242"/>
      <c r="R3512" s="242"/>
      <c r="S3512" s="242"/>
      <c r="T3512" s="242"/>
      <c r="U3512" s="242"/>
      <c r="V3512" s="242"/>
      <c r="W3512" s="242"/>
      <c r="X3512" s="242"/>
      <c r="Y3512" s="242"/>
      <c r="Z3512" s="242"/>
      <c r="AA3512" s="242"/>
      <c r="AB3512" s="242"/>
      <c r="AC3512" s="243"/>
    </row>
    <row r="3513" spans="1:29" s="244" customFormat="1" ht="15" customHeight="1" x14ac:dyDescent="0.25">
      <c r="A3513" s="198"/>
      <c r="B3513" s="198"/>
      <c r="C3513" s="198"/>
      <c r="D3513" s="194"/>
      <c r="E3513" s="198"/>
      <c r="F3513" s="198"/>
      <c r="G3513" s="196" t="str">
        <f>IF(ISNA(VLOOKUP(E3513,'Rota Pattern Data'!$A:$B,2,FALSE)),"",VLOOKUP(E3513,'Rota Pattern Data'!$A:$B,2,FALSE))</f>
        <v/>
      </c>
      <c r="H3513" s="197"/>
      <c r="I3513" s="200"/>
      <c r="J3513" s="198"/>
      <c r="K3513" s="198"/>
      <c r="L3513" s="198"/>
      <c r="M3513" s="199"/>
      <c r="N3513" s="198"/>
      <c r="O3513" s="242"/>
      <c r="P3513" s="242"/>
      <c r="Q3513" s="242"/>
      <c r="R3513" s="242"/>
      <c r="S3513" s="242"/>
      <c r="T3513" s="242"/>
      <c r="U3513" s="242"/>
      <c r="V3513" s="242"/>
      <c r="W3513" s="242"/>
      <c r="X3513" s="242"/>
      <c r="Y3513" s="242"/>
      <c r="Z3513" s="242"/>
      <c r="AA3513" s="242"/>
      <c r="AB3513" s="242"/>
      <c r="AC3513" s="243"/>
    </row>
    <row r="3514" spans="1:29" s="244" customFormat="1" ht="15" customHeight="1" x14ac:dyDescent="0.25">
      <c r="A3514" s="198"/>
      <c r="B3514" s="198"/>
      <c r="C3514" s="198"/>
      <c r="D3514" s="194"/>
      <c r="E3514" s="198"/>
      <c r="F3514" s="198"/>
      <c r="G3514" s="196" t="str">
        <f>IF(ISNA(VLOOKUP(E3514,'Rota Pattern Data'!$A:$B,2,FALSE)),"",VLOOKUP(E3514,'Rota Pattern Data'!$A:$B,2,FALSE))</f>
        <v/>
      </c>
      <c r="H3514" s="197"/>
      <c r="I3514" s="200"/>
      <c r="J3514" s="198"/>
      <c r="K3514" s="198"/>
      <c r="L3514" s="198"/>
      <c r="M3514" s="199"/>
      <c r="N3514" s="198"/>
      <c r="O3514" s="242"/>
      <c r="P3514" s="242"/>
      <c r="Q3514" s="242"/>
      <c r="R3514" s="242"/>
      <c r="S3514" s="242"/>
      <c r="T3514" s="242"/>
      <c r="U3514" s="242"/>
      <c r="V3514" s="242"/>
      <c r="W3514" s="242"/>
      <c r="X3514" s="242"/>
      <c r="Y3514" s="242"/>
      <c r="Z3514" s="242"/>
      <c r="AA3514" s="242"/>
      <c r="AB3514" s="242"/>
      <c r="AC3514" s="243"/>
    </row>
    <row r="3515" spans="1:29" s="244" customFormat="1" ht="15" customHeight="1" x14ac:dyDescent="0.25">
      <c r="A3515" s="198"/>
      <c r="B3515" s="198"/>
      <c r="C3515" s="198"/>
      <c r="D3515" s="194"/>
      <c r="E3515" s="198"/>
      <c r="F3515" s="198"/>
      <c r="G3515" s="196" t="str">
        <f>IF(ISNA(VLOOKUP(E3515,'Rota Pattern Data'!$A:$B,2,FALSE)),"",VLOOKUP(E3515,'Rota Pattern Data'!$A:$B,2,FALSE))</f>
        <v/>
      </c>
      <c r="H3515" s="197"/>
      <c r="I3515" s="200"/>
      <c r="J3515" s="198"/>
      <c r="K3515" s="198"/>
      <c r="L3515" s="198"/>
      <c r="M3515" s="199"/>
      <c r="N3515" s="198"/>
      <c r="O3515" s="242"/>
      <c r="P3515" s="242"/>
      <c r="Q3515" s="242"/>
      <c r="R3515" s="242"/>
      <c r="S3515" s="242"/>
      <c r="T3515" s="242"/>
      <c r="U3515" s="242"/>
      <c r="V3515" s="242"/>
      <c r="W3515" s="242"/>
      <c r="X3515" s="242"/>
      <c r="Y3515" s="242"/>
      <c r="Z3515" s="242"/>
      <c r="AA3515" s="242"/>
      <c r="AB3515" s="242"/>
      <c r="AC3515" s="243"/>
    </row>
    <row r="3516" spans="1:29" s="244" customFormat="1" ht="15" customHeight="1" x14ac:dyDescent="0.25">
      <c r="A3516" s="198"/>
      <c r="B3516" s="198"/>
      <c r="C3516" s="198"/>
      <c r="D3516" s="194"/>
      <c r="E3516" s="198"/>
      <c r="F3516" s="198"/>
      <c r="G3516" s="196" t="str">
        <f>IF(ISNA(VLOOKUP(E3516,'Rota Pattern Data'!$A:$B,2,FALSE)),"",VLOOKUP(E3516,'Rota Pattern Data'!$A:$B,2,FALSE))</f>
        <v/>
      </c>
      <c r="H3516" s="197"/>
      <c r="I3516" s="200"/>
      <c r="J3516" s="198"/>
      <c r="K3516" s="198"/>
      <c r="L3516" s="198"/>
      <c r="M3516" s="199"/>
      <c r="N3516" s="198"/>
      <c r="O3516" s="242"/>
      <c r="P3516" s="242"/>
      <c r="Q3516" s="242"/>
      <c r="R3516" s="242"/>
      <c r="S3516" s="242"/>
      <c r="T3516" s="242"/>
      <c r="U3516" s="242"/>
      <c r="V3516" s="242"/>
      <c r="W3516" s="242"/>
      <c r="X3516" s="242"/>
      <c r="Y3516" s="242"/>
      <c r="Z3516" s="242"/>
      <c r="AA3516" s="242"/>
      <c r="AB3516" s="242"/>
      <c r="AC3516" s="243"/>
    </row>
    <row r="3517" spans="1:29" s="244" customFormat="1" ht="15" customHeight="1" x14ac:dyDescent="0.25">
      <c r="A3517" s="198"/>
      <c r="B3517" s="198"/>
      <c r="C3517" s="198"/>
      <c r="D3517" s="194"/>
      <c r="E3517" s="198"/>
      <c r="F3517" s="198"/>
      <c r="G3517" s="196" t="str">
        <f>IF(ISNA(VLOOKUP(E3517,'Rota Pattern Data'!$A:$B,2,FALSE)),"",VLOOKUP(E3517,'Rota Pattern Data'!$A:$B,2,FALSE))</f>
        <v/>
      </c>
      <c r="H3517" s="197"/>
      <c r="I3517" s="200"/>
      <c r="J3517" s="198"/>
      <c r="K3517" s="198"/>
      <c r="L3517" s="198"/>
      <c r="M3517" s="199"/>
      <c r="N3517" s="198"/>
      <c r="O3517" s="242"/>
      <c r="P3517" s="242"/>
      <c r="Q3517" s="242"/>
      <c r="R3517" s="242"/>
      <c r="S3517" s="242"/>
      <c r="T3517" s="242"/>
      <c r="U3517" s="242"/>
      <c r="V3517" s="242"/>
      <c r="W3517" s="242"/>
      <c r="X3517" s="242"/>
      <c r="Y3517" s="242"/>
      <c r="Z3517" s="242"/>
      <c r="AA3517" s="242"/>
      <c r="AB3517" s="242"/>
      <c r="AC3517" s="243"/>
    </row>
    <row r="3518" spans="1:29" s="244" customFormat="1" ht="15" customHeight="1" x14ac:dyDescent="0.25">
      <c r="A3518" s="198"/>
      <c r="B3518" s="198"/>
      <c r="C3518" s="198"/>
      <c r="D3518" s="194"/>
      <c r="E3518" s="198"/>
      <c r="F3518" s="198"/>
      <c r="G3518" s="196" t="str">
        <f>IF(ISNA(VLOOKUP(E3518,'Rota Pattern Data'!$A:$B,2,FALSE)),"",VLOOKUP(E3518,'Rota Pattern Data'!$A:$B,2,FALSE))</f>
        <v/>
      </c>
      <c r="H3518" s="197"/>
      <c r="I3518" s="200"/>
      <c r="J3518" s="198"/>
      <c r="K3518" s="198"/>
      <c r="L3518" s="198"/>
      <c r="M3518" s="199"/>
      <c r="N3518" s="198"/>
      <c r="O3518" s="242"/>
      <c r="P3518" s="242"/>
      <c r="Q3518" s="242"/>
      <c r="R3518" s="242"/>
      <c r="S3518" s="242"/>
      <c r="T3518" s="242"/>
      <c r="U3518" s="242"/>
      <c r="V3518" s="242"/>
      <c r="W3518" s="242"/>
      <c r="X3518" s="242"/>
      <c r="Y3518" s="242"/>
      <c r="Z3518" s="242"/>
      <c r="AA3518" s="242"/>
      <c r="AB3518" s="242"/>
      <c r="AC3518" s="243"/>
    </row>
    <row r="3519" spans="1:29" s="244" customFormat="1" ht="15" customHeight="1" x14ac:dyDescent="0.25">
      <c r="A3519" s="198"/>
      <c r="B3519" s="198"/>
      <c r="C3519" s="198"/>
      <c r="D3519" s="194"/>
      <c r="E3519" s="198"/>
      <c r="F3519" s="198"/>
      <c r="G3519" s="196" t="str">
        <f>IF(ISNA(VLOOKUP(E3519,'Rota Pattern Data'!$A:$B,2,FALSE)),"",VLOOKUP(E3519,'Rota Pattern Data'!$A:$B,2,FALSE))</f>
        <v/>
      </c>
      <c r="H3519" s="197"/>
      <c r="I3519" s="200"/>
      <c r="J3519" s="198"/>
      <c r="K3519" s="198"/>
      <c r="L3519" s="198"/>
      <c r="M3519" s="199"/>
      <c r="N3519" s="198"/>
      <c r="O3519" s="242"/>
      <c r="P3519" s="242"/>
      <c r="Q3519" s="242"/>
      <c r="R3519" s="242"/>
      <c r="S3519" s="242"/>
      <c r="T3519" s="242"/>
      <c r="U3519" s="242"/>
      <c r="V3519" s="242"/>
      <c r="W3519" s="242"/>
      <c r="X3519" s="242"/>
      <c r="Y3519" s="242"/>
      <c r="Z3519" s="242"/>
      <c r="AA3519" s="242"/>
      <c r="AB3519" s="242"/>
      <c r="AC3519" s="243"/>
    </row>
    <row r="3520" spans="1:29" s="244" customFormat="1" ht="15" customHeight="1" x14ac:dyDescent="0.25">
      <c r="A3520" s="198"/>
      <c r="B3520" s="198"/>
      <c r="C3520" s="198"/>
      <c r="D3520" s="194"/>
      <c r="E3520" s="198"/>
      <c r="F3520" s="198"/>
      <c r="G3520" s="196" t="str">
        <f>IF(ISNA(VLOOKUP(E3520,'Rota Pattern Data'!$A:$B,2,FALSE)),"",VLOOKUP(E3520,'Rota Pattern Data'!$A:$B,2,FALSE))</f>
        <v/>
      </c>
      <c r="H3520" s="197"/>
      <c r="I3520" s="200"/>
      <c r="J3520" s="198"/>
      <c r="K3520" s="198"/>
      <c r="L3520" s="198"/>
      <c r="M3520" s="199"/>
      <c r="N3520" s="198"/>
      <c r="O3520" s="242"/>
      <c r="P3520" s="242"/>
      <c r="Q3520" s="242"/>
      <c r="R3520" s="242"/>
      <c r="S3520" s="242"/>
      <c r="T3520" s="242"/>
      <c r="U3520" s="242"/>
      <c r="V3520" s="242"/>
      <c r="W3520" s="242"/>
      <c r="X3520" s="242"/>
      <c r="Y3520" s="242"/>
      <c r="Z3520" s="242"/>
      <c r="AA3520" s="242"/>
      <c r="AB3520" s="242"/>
      <c r="AC3520" s="243"/>
    </row>
    <row r="3521" spans="1:29" s="244" customFormat="1" ht="15" customHeight="1" x14ac:dyDescent="0.25">
      <c r="A3521" s="198"/>
      <c r="B3521" s="198"/>
      <c r="C3521" s="198"/>
      <c r="D3521" s="194"/>
      <c r="E3521" s="198"/>
      <c r="F3521" s="198"/>
      <c r="G3521" s="196" t="str">
        <f>IF(ISNA(VLOOKUP(E3521,'Rota Pattern Data'!$A:$B,2,FALSE)),"",VLOOKUP(E3521,'Rota Pattern Data'!$A:$B,2,FALSE))</f>
        <v/>
      </c>
      <c r="H3521" s="197"/>
      <c r="I3521" s="200"/>
      <c r="J3521" s="198"/>
      <c r="K3521" s="198"/>
      <c r="L3521" s="198"/>
      <c r="M3521" s="199"/>
      <c r="N3521" s="198"/>
      <c r="O3521" s="242"/>
      <c r="P3521" s="242"/>
      <c r="Q3521" s="242"/>
      <c r="R3521" s="242"/>
      <c r="S3521" s="242"/>
      <c r="T3521" s="242"/>
      <c r="U3521" s="242"/>
      <c r="V3521" s="242"/>
      <c r="W3521" s="242"/>
      <c r="X3521" s="242"/>
      <c r="Y3521" s="242"/>
      <c r="Z3521" s="242"/>
      <c r="AA3521" s="242"/>
      <c r="AB3521" s="242"/>
      <c r="AC3521" s="243"/>
    </row>
    <row r="3522" spans="1:29" s="244" customFormat="1" ht="15" customHeight="1" x14ac:dyDescent="0.25">
      <c r="A3522" s="198"/>
      <c r="B3522" s="198"/>
      <c r="C3522" s="198"/>
      <c r="D3522" s="194"/>
      <c r="E3522" s="198"/>
      <c r="F3522" s="198"/>
      <c r="G3522" s="196" t="str">
        <f>IF(ISNA(VLOOKUP(E3522,'Rota Pattern Data'!$A:$B,2,FALSE)),"",VLOOKUP(E3522,'Rota Pattern Data'!$A:$B,2,FALSE))</f>
        <v/>
      </c>
      <c r="H3522" s="197"/>
      <c r="I3522" s="200"/>
      <c r="J3522" s="198"/>
      <c r="K3522" s="198"/>
      <c r="L3522" s="198"/>
      <c r="M3522" s="199"/>
      <c r="N3522" s="198"/>
      <c r="O3522" s="242"/>
      <c r="P3522" s="242"/>
      <c r="Q3522" s="242"/>
      <c r="R3522" s="242"/>
      <c r="S3522" s="242"/>
      <c r="T3522" s="242"/>
      <c r="U3522" s="242"/>
      <c r="V3522" s="242"/>
      <c r="W3522" s="242"/>
      <c r="X3522" s="242"/>
      <c r="Y3522" s="242"/>
      <c r="Z3522" s="242"/>
      <c r="AA3522" s="242"/>
      <c r="AB3522" s="242"/>
      <c r="AC3522" s="243"/>
    </row>
    <row r="3523" spans="1:29" s="244" customFormat="1" ht="15" customHeight="1" x14ac:dyDescent="0.25">
      <c r="A3523" s="198"/>
      <c r="B3523" s="198"/>
      <c r="C3523" s="198"/>
      <c r="D3523" s="194"/>
      <c r="E3523" s="198"/>
      <c r="F3523" s="198"/>
      <c r="G3523" s="196" t="str">
        <f>IF(ISNA(VLOOKUP(E3523,'Rota Pattern Data'!$A:$B,2,FALSE)),"",VLOOKUP(E3523,'Rota Pattern Data'!$A:$B,2,FALSE))</f>
        <v/>
      </c>
      <c r="H3523" s="197"/>
      <c r="I3523" s="200"/>
      <c r="J3523" s="198"/>
      <c r="K3523" s="198"/>
      <c r="L3523" s="198"/>
      <c r="M3523" s="199"/>
      <c r="N3523" s="198"/>
      <c r="O3523" s="242"/>
      <c r="P3523" s="242"/>
      <c r="Q3523" s="242"/>
      <c r="R3523" s="242"/>
      <c r="S3523" s="242"/>
      <c r="T3523" s="242"/>
      <c r="U3523" s="242"/>
      <c r="V3523" s="242"/>
      <c r="W3523" s="242"/>
      <c r="X3523" s="242"/>
      <c r="Y3523" s="242"/>
      <c r="Z3523" s="242"/>
      <c r="AA3523" s="242"/>
      <c r="AB3523" s="242"/>
      <c r="AC3523" s="243"/>
    </row>
    <row r="3524" spans="1:29" s="244" customFormat="1" ht="15" customHeight="1" x14ac:dyDescent="0.25">
      <c r="A3524" s="198"/>
      <c r="B3524" s="198"/>
      <c r="C3524" s="198"/>
      <c r="D3524" s="194"/>
      <c r="E3524" s="198"/>
      <c r="F3524" s="198"/>
      <c r="G3524" s="196" t="str">
        <f>IF(ISNA(VLOOKUP(E3524,'Rota Pattern Data'!$A:$B,2,FALSE)),"",VLOOKUP(E3524,'Rota Pattern Data'!$A:$B,2,FALSE))</f>
        <v/>
      </c>
      <c r="H3524" s="197"/>
      <c r="I3524" s="200"/>
      <c r="J3524" s="198"/>
      <c r="K3524" s="198"/>
      <c r="L3524" s="198"/>
      <c r="M3524" s="199"/>
      <c r="N3524" s="198"/>
      <c r="O3524" s="242"/>
      <c r="P3524" s="242"/>
      <c r="Q3524" s="242"/>
      <c r="R3524" s="242"/>
      <c r="S3524" s="242"/>
      <c r="T3524" s="242"/>
      <c r="U3524" s="242"/>
      <c r="V3524" s="242"/>
      <c r="W3524" s="242"/>
      <c r="X3524" s="242"/>
      <c r="Y3524" s="242"/>
      <c r="Z3524" s="242"/>
      <c r="AA3524" s="242"/>
      <c r="AB3524" s="242"/>
      <c r="AC3524" s="243"/>
    </row>
    <row r="3525" spans="1:29" s="244" customFormat="1" ht="15" customHeight="1" x14ac:dyDescent="0.25">
      <c r="A3525" s="198"/>
      <c r="B3525" s="198"/>
      <c r="C3525" s="198"/>
      <c r="D3525" s="194"/>
      <c r="E3525" s="198"/>
      <c r="F3525" s="198"/>
      <c r="G3525" s="196" t="str">
        <f>IF(ISNA(VLOOKUP(E3525,'Rota Pattern Data'!$A:$B,2,FALSE)),"",VLOOKUP(E3525,'Rota Pattern Data'!$A:$B,2,FALSE))</f>
        <v/>
      </c>
      <c r="H3525" s="197"/>
      <c r="I3525" s="200"/>
      <c r="J3525" s="198"/>
      <c r="K3525" s="198"/>
      <c r="L3525" s="198"/>
      <c r="M3525" s="199"/>
      <c r="N3525" s="198"/>
      <c r="O3525" s="242"/>
      <c r="P3525" s="242"/>
      <c r="Q3525" s="242"/>
      <c r="R3525" s="242"/>
      <c r="S3525" s="242"/>
      <c r="T3525" s="242"/>
      <c r="U3525" s="242"/>
      <c r="V3525" s="242"/>
      <c r="W3525" s="242"/>
      <c r="X3525" s="242"/>
      <c r="Y3525" s="242"/>
      <c r="Z3525" s="242"/>
      <c r="AA3525" s="242"/>
      <c r="AB3525" s="242"/>
      <c r="AC3525" s="243"/>
    </row>
    <row r="3526" spans="1:29" s="244" customFormat="1" ht="15" customHeight="1" x14ac:dyDescent="0.25">
      <c r="A3526" s="198"/>
      <c r="B3526" s="198"/>
      <c r="C3526" s="198"/>
      <c r="D3526" s="194"/>
      <c r="E3526" s="198"/>
      <c r="F3526" s="198"/>
      <c r="G3526" s="196" t="str">
        <f>IF(ISNA(VLOOKUP(E3526,'Rota Pattern Data'!$A:$B,2,FALSE)),"",VLOOKUP(E3526,'Rota Pattern Data'!$A:$B,2,FALSE))</f>
        <v/>
      </c>
      <c r="H3526" s="197"/>
      <c r="I3526" s="200"/>
      <c r="J3526" s="198"/>
      <c r="K3526" s="198"/>
      <c r="L3526" s="198"/>
      <c r="M3526" s="199"/>
      <c r="N3526" s="198"/>
      <c r="O3526" s="242"/>
      <c r="P3526" s="242"/>
      <c r="Q3526" s="242"/>
      <c r="R3526" s="242"/>
      <c r="S3526" s="242"/>
      <c r="T3526" s="242"/>
      <c r="U3526" s="242"/>
      <c r="V3526" s="242"/>
      <c r="W3526" s="242"/>
      <c r="X3526" s="242"/>
      <c r="Y3526" s="242"/>
      <c r="Z3526" s="242"/>
      <c r="AA3526" s="242"/>
      <c r="AB3526" s="242"/>
      <c r="AC3526" s="243"/>
    </row>
    <row r="3527" spans="1:29" s="244" customFormat="1" ht="15" customHeight="1" x14ac:dyDescent="0.25">
      <c r="A3527" s="198"/>
      <c r="B3527" s="198"/>
      <c r="C3527" s="198"/>
      <c r="D3527" s="194"/>
      <c r="E3527" s="198"/>
      <c r="F3527" s="198"/>
      <c r="G3527" s="196" t="str">
        <f>IF(ISNA(VLOOKUP(E3527,'Rota Pattern Data'!$A:$B,2,FALSE)),"",VLOOKUP(E3527,'Rota Pattern Data'!$A:$B,2,FALSE))</f>
        <v/>
      </c>
      <c r="H3527" s="197"/>
      <c r="I3527" s="200"/>
      <c r="J3527" s="198"/>
      <c r="K3527" s="198"/>
      <c r="L3527" s="198"/>
      <c r="M3527" s="199"/>
      <c r="N3527" s="198"/>
      <c r="O3527" s="242"/>
      <c r="P3527" s="242"/>
      <c r="Q3527" s="242"/>
      <c r="R3527" s="242"/>
      <c r="S3527" s="242"/>
      <c r="T3527" s="242"/>
      <c r="U3527" s="242"/>
      <c r="V3527" s="242"/>
      <c r="W3527" s="242"/>
      <c r="X3527" s="242"/>
      <c r="Y3527" s="242"/>
      <c r="Z3527" s="242"/>
      <c r="AA3527" s="242"/>
      <c r="AB3527" s="242"/>
      <c r="AC3527" s="243"/>
    </row>
    <row r="3528" spans="1:29" s="244" customFormat="1" ht="15" customHeight="1" x14ac:dyDescent="0.25">
      <c r="A3528" s="198"/>
      <c r="B3528" s="198"/>
      <c r="C3528" s="198"/>
      <c r="D3528" s="194"/>
      <c r="E3528" s="198"/>
      <c r="F3528" s="198"/>
      <c r="G3528" s="196" t="str">
        <f>IF(ISNA(VLOOKUP(E3528,'Rota Pattern Data'!$A:$B,2,FALSE)),"",VLOOKUP(E3528,'Rota Pattern Data'!$A:$B,2,FALSE))</f>
        <v/>
      </c>
      <c r="H3528" s="197"/>
      <c r="I3528" s="200"/>
      <c r="J3528" s="198"/>
      <c r="K3528" s="198"/>
      <c r="L3528" s="198"/>
      <c r="M3528" s="199"/>
      <c r="N3528" s="198"/>
      <c r="O3528" s="242"/>
      <c r="P3528" s="242"/>
      <c r="Q3528" s="242"/>
      <c r="R3528" s="242"/>
      <c r="S3528" s="242"/>
      <c r="T3528" s="242"/>
      <c r="U3528" s="242"/>
      <c r="V3528" s="242"/>
      <c r="W3528" s="242"/>
      <c r="X3528" s="242"/>
      <c r="Y3528" s="242"/>
      <c r="Z3528" s="242"/>
      <c r="AA3528" s="242"/>
      <c r="AB3528" s="242"/>
      <c r="AC3528" s="243"/>
    </row>
    <row r="3529" spans="1:29" s="244" customFormat="1" ht="15" customHeight="1" x14ac:dyDescent="0.25">
      <c r="A3529" s="198"/>
      <c r="B3529" s="198"/>
      <c r="C3529" s="198"/>
      <c r="D3529" s="194"/>
      <c r="E3529" s="198"/>
      <c r="F3529" s="198"/>
      <c r="G3529" s="196" t="str">
        <f>IF(ISNA(VLOOKUP(E3529,'Rota Pattern Data'!$A:$B,2,FALSE)),"",VLOOKUP(E3529,'Rota Pattern Data'!$A:$B,2,FALSE))</f>
        <v/>
      </c>
      <c r="H3529" s="197"/>
      <c r="I3529" s="200"/>
      <c r="J3529" s="198"/>
      <c r="K3529" s="198"/>
      <c r="L3529" s="198"/>
      <c r="M3529" s="199"/>
      <c r="N3529" s="198"/>
      <c r="O3529" s="242"/>
      <c r="P3529" s="242"/>
      <c r="Q3529" s="242"/>
      <c r="R3529" s="242"/>
      <c r="S3529" s="242"/>
      <c r="T3529" s="242"/>
      <c r="U3529" s="242"/>
      <c r="V3529" s="242"/>
      <c r="W3529" s="242"/>
      <c r="X3529" s="242"/>
      <c r="Y3529" s="242"/>
      <c r="Z3529" s="242"/>
      <c r="AA3529" s="242"/>
      <c r="AB3529" s="242"/>
      <c r="AC3529" s="243"/>
    </row>
    <row r="3530" spans="1:29" s="244" customFormat="1" ht="15" customHeight="1" x14ac:dyDescent="0.25">
      <c r="A3530" s="198"/>
      <c r="B3530" s="198"/>
      <c r="C3530" s="198"/>
      <c r="D3530" s="194"/>
      <c r="E3530" s="198"/>
      <c r="F3530" s="198"/>
      <c r="G3530" s="196" t="str">
        <f>IF(ISNA(VLOOKUP(E3530,'Rota Pattern Data'!$A:$B,2,FALSE)),"",VLOOKUP(E3530,'Rota Pattern Data'!$A:$B,2,FALSE))</f>
        <v/>
      </c>
      <c r="H3530" s="197"/>
      <c r="I3530" s="200"/>
      <c r="J3530" s="198"/>
      <c r="K3530" s="198"/>
      <c r="L3530" s="198"/>
      <c r="M3530" s="199"/>
      <c r="N3530" s="198"/>
      <c r="O3530" s="242"/>
      <c r="P3530" s="242"/>
      <c r="Q3530" s="242"/>
      <c r="R3530" s="242"/>
      <c r="S3530" s="242"/>
      <c r="T3530" s="242"/>
      <c r="U3530" s="242"/>
      <c r="V3530" s="242"/>
      <c r="W3530" s="242"/>
      <c r="X3530" s="242"/>
      <c r="Y3530" s="242"/>
      <c r="Z3530" s="242"/>
      <c r="AA3530" s="242"/>
      <c r="AB3530" s="242"/>
      <c r="AC3530" s="243"/>
    </row>
    <row r="3531" spans="1:29" s="244" customFormat="1" ht="15" customHeight="1" x14ac:dyDescent="0.25">
      <c r="A3531" s="198"/>
      <c r="B3531" s="198"/>
      <c r="C3531" s="198"/>
      <c r="D3531" s="194"/>
      <c r="E3531" s="198"/>
      <c r="F3531" s="198"/>
      <c r="G3531" s="196" t="str">
        <f>IF(ISNA(VLOOKUP(E3531,'Rota Pattern Data'!$A:$B,2,FALSE)),"",VLOOKUP(E3531,'Rota Pattern Data'!$A:$B,2,FALSE))</f>
        <v/>
      </c>
      <c r="H3531" s="197"/>
      <c r="I3531" s="200"/>
      <c r="J3531" s="198"/>
      <c r="K3531" s="198"/>
      <c r="L3531" s="198"/>
      <c r="M3531" s="199"/>
      <c r="N3531" s="198"/>
      <c r="O3531" s="242"/>
      <c r="P3531" s="242"/>
      <c r="Q3531" s="242"/>
      <c r="R3531" s="242"/>
      <c r="S3531" s="242"/>
      <c r="T3531" s="242"/>
      <c r="U3531" s="242"/>
      <c r="V3531" s="242"/>
      <c r="W3531" s="242"/>
      <c r="X3531" s="242"/>
      <c r="Y3531" s="242"/>
      <c r="Z3531" s="242"/>
      <c r="AA3531" s="242"/>
      <c r="AB3531" s="242"/>
      <c r="AC3531" s="243"/>
    </row>
    <row r="3532" spans="1:29" s="244" customFormat="1" ht="15" customHeight="1" x14ac:dyDescent="0.25">
      <c r="A3532" s="198"/>
      <c r="B3532" s="198"/>
      <c r="C3532" s="198"/>
      <c r="D3532" s="194"/>
      <c r="E3532" s="198"/>
      <c r="F3532" s="198"/>
      <c r="G3532" s="196" t="str">
        <f>IF(ISNA(VLOOKUP(E3532,'Rota Pattern Data'!$A:$B,2,FALSE)),"",VLOOKUP(E3532,'Rota Pattern Data'!$A:$B,2,FALSE))</f>
        <v/>
      </c>
      <c r="H3532" s="197"/>
      <c r="I3532" s="200"/>
      <c r="J3532" s="198"/>
      <c r="K3532" s="198"/>
      <c r="L3532" s="198"/>
      <c r="M3532" s="199"/>
      <c r="N3532" s="198"/>
      <c r="O3532" s="242"/>
      <c r="P3532" s="242"/>
      <c r="Q3532" s="242"/>
      <c r="R3532" s="242"/>
      <c r="S3532" s="242"/>
      <c r="T3532" s="242"/>
      <c r="U3532" s="242"/>
      <c r="V3532" s="242"/>
      <c r="W3532" s="242"/>
      <c r="X3532" s="242"/>
      <c r="Y3532" s="242"/>
      <c r="Z3532" s="242"/>
      <c r="AA3532" s="242"/>
      <c r="AB3532" s="242"/>
      <c r="AC3532" s="243"/>
    </row>
    <row r="3533" spans="1:29" s="244" customFormat="1" ht="15" customHeight="1" x14ac:dyDescent="0.25">
      <c r="A3533" s="198"/>
      <c r="B3533" s="198"/>
      <c r="C3533" s="198"/>
      <c r="D3533" s="194"/>
      <c r="E3533" s="198"/>
      <c r="F3533" s="198"/>
      <c r="G3533" s="196" t="str">
        <f>IF(ISNA(VLOOKUP(E3533,'Rota Pattern Data'!$A:$B,2,FALSE)),"",VLOOKUP(E3533,'Rota Pattern Data'!$A:$B,2,FALSE))</f>
        <v/>
      </c>
      <c r="H3533" s="197"/>
      <c r="I3533" s="200"/>
      <c r="J3533" s="198"/>
      <c r="K3533" s="198"/>
      <c r="L3533" s="198"/>
      <c r="M3533" s="199"/>
      <c r="N3533" s="198"/>
      <c r="O3533" s="242"/>
      <c r="P3533" s="242"/>
      <c r="Q3533" s="242"/>
      <c r="R3533" s="242"/>
      <c r="S3533" s="242"/>
      <c r="T3533" s="242"/>
      <c r="U3533" s="242"/>
      <c r="V3533" s="242"/>
      <c r="W3533" s="242"/>
      <c r="X3533" s="242"/>
      <c r="Y3533" s="242"/>
      <c r="Z3533" s="242"/>
      <c r="AA3533" s="242"/>
      <c r="AB3533" s="242"/>
      <c r="AC3533" s="243"/>
    </row>
    <row r="3534" spans="1:29" s="244" customFormat="1" ht="15" customHeight="1" x14ac:dyDescent="0.25">
      <c r="A3534" s="198"/>
      <c r="B3534" s="198"/>
      <c r="C3534" s="198"/>
      <c r="D3534" s="194"/>
      <c r="E3534" s="198"/>
      <c r="F3534" s="198"/>
      <c r="G3534" s="196" t="str">
        <f>IF(ISNA(VLOOKUP(E3534,'Rota Pattern Data'!$A:$B,2,FALSE)),"",VLOOKUP(E3534,'Rota Pattern Data'!$A:$B,2,FALSE))</f>
        <v/>
      </c>
      <c r="H3534" s="197"/>
      <c r="I3534" s="200"/>
      <c r="J3534" s="198"/>
      <c r="K3534" s="198"/>
      <c r="L3534" s="198"/>
      <c r="M3534" s="199"/>
      <c r="N3534" s="198"/>
      <c r="O3534" s="242"/>
      <c r="P3534" s="242"/>
      <c r="Q3534" s="242"/>
      <c r="R3534" s="242"/>
      <c r="S3534" s="242"/>
      <c r="T3534" s="242"/>
      <c r="U3534" s="242"/>
      <c r="V3534" s="242"/>
      <c r="W3534" s="242"/>
      <c r="X3534" s="242"/>
      <c r="Y3534" s="242"/>
      <c r="Z3534" s="242"/>
      <c r="AA3534" s="242"/>
      <c r="AB3534" s="242"/>
      <c r="AC3534" s="243"/>
    </row>
    <row r="3535" spans="1:29" s="244" customFormat="1" ht="15" customHeight="1" x14ac:dyDescent="0.25">
      <c r="A3535" s="198"/>
      <c r="B3535" s="198"/>
      <c r="C3535" s="198"/>
      <c r="D3535" s="194"/>
      <c r="E3535" s="198"/>
      <c r="F3535" s="198"/>
      <c r="G3535" s="196" t="str">
        <f>IF(ISNA(VLOOKUP(E3535,'Rota Pattern Data'!$A:$B,2,FALSE)),"",VLOOKUP(E3535,'Rota Pattern Data'!$A:$B,2,FALSE))</f>
        <v/>
      </c>
      <c r="H3535" s="197"/>
      <c r="I3535" s="200"/>
      <c r="J3535" s="198"/>
      <c r="K3535" s="198"/>
      <c r="L3535" s="198"/>
      <c r="M3535" s="199"/>
      <c r="N3535" s="198"/>
      <c r="O3535" s="242"/>
      <c r="P3535" s="242"/>
      <c r="Q3535" s="242"/>
      <c r="R3535" s="242"/>
      <c r="S3535" s="242"/>
      <c r="T3535" s="242"/>
      <c r="U3535" s="242"/>
      <c r="V3535" s="242"/>
      <c r="W3535" s="242"/>
      <c r="X3535" s="242"/>
      <c r="Y3535" s="242"/>
      <c r="Z3535" s="242"/>
      <c r="AA3535" s="242"/>
      <c r="AB3535" s="242"/>
      <c r="AC3535" s="243"/>
    </row>
    <row r="3536" spans="1:29" s="244" customFormat="1" ht="15" customHeight="1" x14ac:dyDescent="0.25">
      <c r="A3536" s="198"/>
      <c r="B3536" s="198"/>
      <c r="C3536" s="198"/>
      <c r="D3536" s="194"/>
      <c r="E3536" s="198"/>
      <c r="F3536" s="198"/>
      <c r="G3536" s="196" t="str">
        <f>IF(ISNA(VLOOKUP(E3536,'Rota Pattern Data'!$A:$B,2,FALSE)),"",VLOOKUP(E3536,'Rota Pattern Data'!$A:$B,2,FALSE))</f>
        <v/>
      </c>
      <c r="H3536" s="197"/>
      <c r="I3536" s="200"/>
      <c r="J3536" s="198"/>
      <c r="K3536" s="198"/>
      <c r="L3536" s="198"/>
      <c r="M3536" s="199"/>
      <c r="N3536" s="198"/>
      <c r="O3536" s="242"/>
      <c r="P3536" s="242"/>
      <c r="Q3536" s="242"/>
      <c r="R3536" s="242"/>
      <c r="S3536" s="242"/>
      <c r="T3536" s="242"/>
      <c r="U3536" s="242"/>
      <c r="V3536" s="242"/>
      <c r="W3536" s="242"/>
      <c r="X3536" s="242"/>
      <c r="Y3536" s="242"/>
      <c r="Z3536" s="242"/>
      <c r="AA3536" s="242"/>
      <c r="AB3536" s="242"/>
      <c r="AC3536" s="243"/>
    </row>
    <row r="3537" spans="1:29" s="244" customFormat="1" ht="15" customHeight="1" x14ac:dyDescent="0.25">
      <c r="A3537" s="198"/>
      <c r="B3537" s="198"/>
      <c r="C3537" s="198"/>
      <c r="D3537" s="194"/>
      <c r="E3537" s="198"/>
      <c r="F3537" s="198"/>
      <c r="G3537" s="196" t="str">
        <f>IF(ISNA(VLOOKUP(E3537,'Rota Pattern Data'!$A:$B,2,FALSE)),"",VLOOKUP(E3537,'Rota Pattern Data'!$A:$B,2,FALSE))</f>
        <v/>
      </c>
      <c r="H3537" s="197"/>
      <c r="I3537" s="200"/>
      <c r="J3537" s="198"/>
      <c r="K3537" s="198"/>
      <c r="L3537" s="198"/>
      <c r="M3537" s="199"/>
      <c r="N3537" s="198"/>
      <c r="O3537" s="242"/>
      <c r="P3537" s="242"/>
      <c r="Q3537" s="242"/>
      <c r="R3537" s="242"/>
      <c r="S3537" s="242"/>
      <c r="T3537" s="242"/>
      <c r="U3537" s="242"/>
      <c r="V3537" s="242"/>
      <c r="W3537" s="242"/>
      <c r="X3537" s="242"/>
      <c r="Y3537" s="242"/>
      <c r="Z3537" s="242"/>
      <c r="AA3537" s="242"/>
      <c r="AB3537" s="242"/>
      <c r="AC3537" s="243"/>
    </row>
    <row r="3538" spans="1:29" s="244" customFormat="1" ht="15" customHeight="1" x14ac:dyDescent="0.25">
      <c r="A3538" s="198"/>
      <c r="B3538" s="198"/>
      <c r="C3538" s="198"/>
      <c r="D3538" s="194"/>
      <c r="E3538" s="198"/>
      <c r="F3538" s="198"/>
      <c r="G3538" s="196" t="str">
        <f>IF(ISNA(VLOOKUP(E3538,'Rota Pattern Data'!$A:$B,2,FALSE)),"",VLOOKUP(E3538,'Rota Pattern Data'!$A:$B,2,FALSE))</f>
        <v/>
      </c>
      <c r="H3538" s="197"/>
      <c r="I3538" s="200"/>
      <c r="J3538" s="198"/>
      <c r="K3538" s="198"/>
      <c r="L3538" s="198"/>
      <c r="M3538" s="199"/>
      <c r="N3538" s="198"/>
      <c r="O3538" s="242"/>
      <c r="P3538" s="242"/>
      <c r="Q3538" s="242"/>
      <c r="R3538" s="242"/>
      <c r="S3538" s="242"/>
      <c r="T3538" s="242"/>
      <c r="U3538" s="242"/>
      <c r="V3538" s="242"/>
      <c r="W3538" s="242"/>
      <c r="X3538" s="242"/>
      <c r="Y3538" s="242"/>
      <c r="Z3538" s="242"/>
      <c r="AA3538" s="242"/>
      <c r="AB3538" s="242"/>
      <c r="AC3538" s="243"/>
    </row>
    <row r="3539" spans="1:29" s="244" customFormat="1" ht="15" customHeight="1" x14ac:dyDescent="0.25">
      <c r="A3539" s="198"/>
      <c r="B3539" s="198"/>
      <c r="C3539" s="198"/>
      <c r="D3539" s="194"/>
      <c r="E3539" s="198"/>
      <c r="F3539" s="198"/>
      <c r="G3539" s="196" t="str">
        <f>IF(ISNA(VLOOKUP(E3539,'Rota Pattern Data'!$A:$B,2,FALSE)),"",VLOOKUP(E3539,'Rota Pattern Data'!$A:$B,2,FALSE))</f>
        <v/>
      </c>
      <c r="H3539" s="197"/>
      <c r="I3539" s="200"/>
      <c r="J3539" s="198"/>
      <c r="K3539" s="198"/>
      <c r="L3539" s="198"/>
      <c r="M3539" s="199"/>
      <c r="N3539" s="198"/>
      <c r="O3539" s="242"/>
      <c r="P3539" s="242"/>
      <c r="Q3539" s="242"/>
      <c r="R3539" s="242"/>
      <c r="S3539" s="242"/>
      <c r="T3539" s="242"/>
      <c r="U3539" s="242"/>
      <c r="V3539" s="242"/>
      <c r="W3539" s="242"/>
      <c r="X3539" s="242"/>
      <c r="Y3539" s="242"/>
      <c r="Z3539" s="242"/>
      <c r="AA3539" s="242"/>
      <c r="AB3539" s="242"/>
      <c r="AC3539" s="243"/>
    </row>
    <row r="3540" spans="1:29" s="244" customFormat="1" ht="15" customHeight="1" x14ac:dyDescent="0.25">
      <c r="A3540" s="198"/>
      <c r="B3540" s="198"/>
      <c r="C3540" s="198"/>
      <c r="D3540" s="194"/>
      <c r="E3540" s="198"/>
      <c r="F3540" s="198"/>
      <c r="G3540" s="196" t="str">
        <f>IF(ISNA(VLOOKUP(E3540,'Rota Pattern Data'!$A:$B,2,FALSE)),"",VLOOKUP(E3540,'Rota Pattern Data'!$A:$B,2,FALSE))</f>
        <v/>
      </c>
      <c r="H3540" s="197"/>
      <c r="I3540" s="200"/>
      <c r="J3540" s="198"/>
      <c r="K3540" s="198"/>
      <c r="L3540" s="198"/>
      <c r="M3540" s="199"/>
      <c r="N3540" s="198"/>
      <c r="O3540" s="242"/>
      <c r="P3540" s="242"/>
      <c r="Q3540" s="242"/>
      <c r="R3540" s="242"/>
      <c r="S3540" s="242"/>
      <c r="T3540" s="242"/>
      <c r="U3540" s="242"/>
      <c r="V3540" s="242"/>
      <c r="W3540" s="242"/>
      <c r="X3540" s="242"/>
      <c r="Y3540" s="242"/>
      <c r="Z3540" s="242"/>
      <c r="AA3540" s="242"/>
      <c r="AB3540" s="242"/>
      <c r="AC3540" s="243"/>
    </row>
    <row r="3541" spans="1:29" s="244" customFormat="1" ht="15" customHeight="1" x14ac:dyDescent="0.25">
      <c r="A3541" s="198"/>
      <c r="B3541" s="198"/>
      <c r="C3541" s="198"/>
      <c r="D3541" s="194"/>
      <c r="E3541" s="198"/>
      <c r="F3541" s="198"/>
      <c r="G3541" s="196" t="str">
        <f>IF(ISNA(VLOOKUP(E3541,'Rota Pattern Data'!$A:$B,2,FALSE)),"",VLOOKUP(E3541,'Rota Pattern Data'!$A:$B,2,FALSE))</f>
        <v/>
      </c>
      <c r="H3541" s="197"/>
      <c r="I3541" s="200"/>
      <c r="J3541" s="198"/>
      <c r="K3541" s="198"/>
      <c r="L3541" s="198"/>
      <c r="M3541" s="199"/>
      <c r="N3541" s="198"/>
      <c r="O3541" s="242"/>
      <c r="P3541" s="242"/>
      <c r="Q3541" s="242"/>
      <c r="R3541" s="242"/>
      <c r="S3541" s="242"/>
      <c r="T3541" s="242"/>
      <c r="U3541" s="242"/>
      <c r="V3541" s="242"/>
      <c r="W3541" s="242"/>
      <c r="X3541" s="242"/>
      <c r="Y3541" s="242"/>
      <c r="Z3541" s="242"/>
      <c r="AA3541" s="242"/>
      <c r="AB3541" s="242"/>
      <c r="AC3541" s="243"/>
    </row>
    <row r="3542" spans="1:29" s="244" customFormat="1" ht="15" customHeight="1" x14ac:dyDescent="0.25">
      <c r="A3542" s="198"/>
      <c r="B3542" s="198"/>
      <c r="C3542" s="198"/>
      <c r="D3542" s="194"/>
      <c r="E3542" s="198"/>
      <c r="F3542" s="198"/>
      <c r="G3542" s="196" t="str">
        <f>IF(ISNA(VLOOKUP(E3542,'Rota Pattern Data'!$A:$B,2,FALSE)),"",VLOOKUP(E3542,'Rota Pattern Data'!$A:$B,2,FALSE))</f>
        <v/>
      </c>
      <c r="H3542" s="197"/>
      <c r="I3542" s="200"/>
      <c r="J3542" s="198"/>
      <c r="K3542" s="198"/>
      <c r="L3542" s="198"/>
      <c r="M3542" s="199"/>
      <c r="N3542" s="198"/>
      <c r="O3542" s="242"/>
      <c r="P3542" s="242"/>
      <c r="Q3542" s="242"/>
      <c r="R3542" s="242"/>
      <c r="S3542" s="242"/>
      <c r="T3542" s="242"/>
      <c r="U3542" s="242"/>
      <c r="V3542" s="242"/>
      <c r="W3542" s="242"/>
      <c r="X3542" s="242"/>
      <c r="Y3542" s="242"/>
      <c r="Z3542" s="242"/>
      <c r="AA3542" s="242"/>
      <c r="AB3542" s="242"/>
      <c r="AC3542" s="243"/>
    </row>
    <row r="3543" spans="1:29" s="244" customFormat="1" ht="15" customHeight="1" x14ac:dyDescent="0.25">
      <c r="A3543" s="198"/>
      <c r="B3543" s="198"/>
      <c r="C3543" s="198"/>
      <c r="D3543" s="194"/>
      <c r="E3543" s="198"/>
      <c r="F3543" s="198"/>
      <c r="G3543" s="196" t="str">
        <f>IF(ISNA(VLOOKUP(E3543,'Rota Pattern Data'!$A:$B,2,FALSE)),"",VLOOKUP(E3543,'Rota Pattern Data'!$A:$B,2,FALSE))</f>
        <v/>
      </c>
      <c r="H3543" s="197"/>
      <c r="I3543" s="200"/>
      <c r="J3543" s="198"/>
      <c r="K3543" s="198"/>
      <c r="L3543" s="198"/>
      <c r="M3543" s="199"/>
      <c r="N3543" s="198"/>
      <c r="O3543" s="242"/>
      <c r="P3543" s="242"/>
      <c r="Q3543" s="242"/>
      <c r="R3543" s="242"/>
      <c r="S3543" s="242"/>
      <c r="T3543" s="242"/>
      <c r="U3543" s="242"/>
      <c r="V3543" s="242"/>
      <c r="W3543" s="242"/>
      <c r="X3543" s="242"/>
      <c r="Y3543" s="242"/>
      <c r="Z3543" s="242"/>
      <c r="AA3543" s="242"/>
      <c r="AB3543" s="242"/>
      <c r="AC3543" s="243"/>
    </row>
    <row r="3544" spans="1:29" s="244" customFormat="1" ht="15" customHeight="1" x14ac:dyDescent="0.25">
      <c r="A3544" s="198"/>
      <c r="B3544" s="198"/>
      <c r="C3544" s="198"/>
      <c r="D3544" s="194"/>
      <c r="E3544" s="198"/>
      <c r="F3544" s="198"/>
      <c r="G3544" s="196" t="str">
        <f>IF(ISNA(VLOOKUP(E3544,'Rota Pattern Data'!$A:$B,2,FALSE)),"",VLOOKUP(E3544,'Rota Pattern Data'!$A:$B,2,FALSE))</f>
        <v/>
      </c>
      <c r="H3544" s="197"/>
      <c r="I3544" s="200"/>
      <c r="J3544" s="198"/>
      <c r="K3544" s="198"/>
      <c r="L3544" s="198"/>
      <c r="M3544" s="199"/>
      <c r="N3544" s="198"/>
      <c r="O3544" s="242"/>
      <c r="P3544" s="242"/>
      <c r="Q3544" s="242"/>
      <c r="R3544" s="242"/>
      <c r="S3544" s="242"/>
      <c r="T3544" s="242"/>
      <c r="U3544" s="242"/>
      <c r="V3544" s="242"/>
      <c r="W3544" s="242"/>
      <c r="X3544" s="242"/>
      <c r="Y3544" s="242"/>
      <c r="Z3544" s="242"/>
      <c r="AA3544" s="242"/>
      <c r="AB3544" s="242"/>
      <c r="AC3544" s="243"/>
    </row>
    <row r="3545" spans="1:29" s="244" customFormat="1" ht="15" customHeight="1" x14ac:dyDescent="0.25">
      <c r="A3545" s="198"/>
      <c r="B3545" s="198"/>
      <c r="C3545" s="198"/>
      <c r="D3545" s="194"/>
      <c r="E3545" s="198"/>
      <c r="F3545" s="198"/>
      <c r="G3545" s="196" t="str">
        <f>IF(ISNA(VLOOKUP(E3545,'Rota Pattern Data'!$A:$B,2,FALSE)),"",VLOOKUP(E3545,'Rota Pattern Data'!$A:$B,2,FALSE))</f>
        <v/>
      </c>
      <c r="H3545" s="197"/>
      <c r="I3545" s="200"/>
      <c r="J3545" s="198"/>
      <c r="K3545" s="198"/>
      <c r="L3545" s="198"/>
      <c r="M3545" s="199"/>
      <c r="N3545" s="198"/>
      <c r="O3545" s="242"/>
      <c r="P3545" s="242"/>
      <c r="Q3545" s="242"/>
      <c r="R3545" s="242"/>
      <c r="S3545" s="242"/>
      <c r="T3545" s="242"/>
      <c r="U3545" s="242"/>
      <c r="V3545" s="242"/>
      <c r="W3545" s="242"/>
      <c r="X3545" s="242"/>
      <c r="Y3545" s="242"/>
      <c r="Z3545" s="242"/>
      <c r="AA3545" s="242"/>
      <c r="AB3545" s="242"/>
      <c r="AC3545" s="243"/>
    </row>
    <row r="3546" spans="1:29" s="244" customFormat="1" ht="15" customHeight="1" x14ac:dyDescent="0.25">
      <c r="A3546" s="198"/>
      <c r="B3546" s="198"/>
      <c r="C3546" s="198"/>
      <c r="D3546" s="194"/>
      <c r="E3546" s="198"/>
      <c r="F3546" s="198"/>
      <c r="G3546" s="196" t="str">
        <f>IF(ISNA(VLOOKUP(E3546,'Rota Pattern Data'!$A:$B,2,FALSE)),"",VLOOKUP(E3546,'Rota Pattern Data'!$A:$B,2,FALSE))</f>
        <v/>
      </c>
      <c r="H3546" s="197"/>
      <c r="I3546" s="200"/>
      <c r="J3546" s="198"/>
      <c r="K3546" s="198"/>
      <c r="L3546" s="198"/>
      <c r="M3546" s="199"/>
      <c r="N3546" s="198"/>
      <c r="O3546" s="242"/>
      <c r="P3546" s="242"/>
      <c r="Q3546" s="242"/>
      <c r="R3546" s="242"/>
      <c r="S3546" s="242"/>
      <c r="T3546" s="242"/>
      <c r="U3546" s="242"/>
      <c r="V3546" s="242"/>
      <c r="W3546" s="242"/>
      <c r="X3546" s="242"/>
      <c r="Y3546" s="242"/>
      <c r="Z3546" s="242"/>
      <c r="AA3546" s="242"/>
      <c r="AB3546" s="242"/>
      <c r="AC3546" s="243"/>
    </row>
    <row r="3547" spans="1:29" s="244" customFormat="1" ht="15" customHeight="1" x14ac:dyDescent="0.25">
      <c r="A3547" s="198"/>
      <c r="B3547" s="198"/>
      <c r="C3547" s="198"/>
      <c r="D3547" s="194"/>
      <c r="E3547" s="198"/>
      <c r="F3547" s="198"/>
      <c r="G3547" s="196" t="str">
        <f>IF(ISNA(VLOOKUP(E3547,'Rota Pattern Data'!$A:$B,2,FALSE)),"",VLOOKUP(E3547,'Rota Pattern Data'!$A:$B,2,FALSE))</f>
        <v/>
      </c>
      <c r="H3547" s="197"/>
      <c r="I3547" s="200"/>
      <c r="J3547" s="198"/>
      <c r="K3547" s="198"/>
      <c r="L3547" s="198"/>
      <c r="M3547" s="199"/>
      <c r="N3547" s="198"/>
      <c r="O3547" s="242"/>
      <c r="P3547" s="242"/>
      <c r="Q3547" s="242"/>
      <c r="R3547" s="242"/>
      <c r="S3547" s="242"/>
      <c r="T3547" s="242"/>
      <c r="U3547" s="242"/>
      <c r="V3547" s="242"/>
      <c r="W3547" s="242"/>
      <c r="X3547" s="242"/>
      <c r="Y3547" s="242"/>
      <c r="Z3547" s="242"/>
      <c r="AA3547" s="242"/>
      <c r="AB3547" s="242"/>
      <c r="AC3547" s="243"/>
    </row>
    <row r="3548" spans="1:29" s="244" customFormat="1" ht="15" customHeight="1" x14ac:dyDescent="0.25">
      <c r="A3548" s="198"/>
      <c r="B3548" s="198"/>
      <c r="C3548" s="198"/>
      <c r="D3548" s="194"/>
      <c r="E3548" s="198"/>
      <c r="F3548" s="198"/>
      <c r="G3548" s="196" t="str">
        <f>IF(ISNA(VLOOKUP(E3548,'Rota Pattern Data'!$A:$B,2,FALSE)),"",VLOOKUP(E3548,'Rota Pattern Data'!$A:$B,2,FALSE))</f>
        <v/>
      </c>
      <c r="H3548" s="197"/>
      <c r="I3548" s="200"/>
      <c r="J3548" s="198"/>
      <c r="K3548" s="198"/>
      <c r="L3548" s="198"/>
      <c r="M3548" s="199"/>
      <c r="N3548" s="198"/>
      <c r="O3548" s="242"/>
      <c r="P3548" s="242"/>
      <c r="Q3548" s="242"/>
      <c r="R3548" s="242"/>
      <c r="S3548" s="242"/>
      <c r="T3548" s="242"/>
      <c r="U3548" s="242"/>
      <c r="V3548" s="242"/>
      <c r="W3548" s="242"/>
      <c r="X3548" s="242"/>
      <c r="Y3548" s="242"/>
      <c r="Z3548" s="242"/>
      <c r="AA3548" s="242"/>
      <c r="AB3548" s="242"/>
      <c r="AC3548" s="243"/>
    </row>
    <row r="3549" spans="1:29" s="244" customFormat="1" ht="15" customHeight="1" x14ac:dyDescent="0.25">
      <c r="A3549" s="198"/>
      <c r="B3549" s="198"/>
      <c r="C3549" s="198"/>
      <c r="D3549" s="194"/>
      <c r="E3549" s="198"/>
      <c r="F3549" s="198"/>
      <c r="G3549" s="196" t="str">
        <f>IF(ISNA(VLOOKUP(E3549,'Rota Pattern Data'!$A:$B,2,FALSE)),"",VLOOKUP(E3549,'Rota Pattern Data'!$A:$B,2,FALSE))</f>
        <v/>
      </c>
      <c r="H3549" s="197"/>
      <c r="I3549" s="200"/>
      <c r="J3549" s="198"/>
      <c r="K3549" s="198"/>
      <c r="L3549" s="198"/>
      <c r="M3549" s="199"/>
      <c r="N3549" s="198"/>
      <c r="O3549" s="242"/>
      <c r="P3549" s="242"/>
      <c r="Q3549" s="242"/>
      <c r="R3549" s="242"/>
      <c r="S3549" s="242"/>
      <c r="T3549" s="242"/>
      <c r="U3549" s="242"/>
      <c r="V3549" s="242"/>
      <c r="W3549" s="242"/>
      <c r="X3549" s="242"/>
      <c r="Y3549" s="242"/>
      <c r="Z3549" s="242"/>
      <c r="AA3549" s="242"/>
      <c r="AB3549" s="242"/>
      <c r="AC3549" s="243"/>
    </row>
    <row r="3550" spans="1:29" s="244" customFormat="1" ht="15" customHeight="1" x14ac:dyDescent="0.25">
      <c r="A3550" s="198"/>
      <c r="B3550" s="198"/>
      <c r="C3550" s="198"/>
      <c r="D3550" s="194"/>
      <c r="E3550" s="198"/>
      <c r="F3550" s="198"/>
      <c r="G3550" s="196" t="str">
        <f>IF(ISNA(VLOOKUP(E3550,'Rota Pattern Data'!$A:$B,2,FALSE)),"",VLOOKUP(E3550,'Rota Pattern Data'!$A:$B,2,FALSE))</f>
        <v/>
      </c>
      <c r="H3550" s="197"/>
      <c r="I3550" s="200"/>
      <c r="J3550" s="198"/>
      <c r="K3550" s="198"/>
      <c r="L3550" s="198"/>
      <c r="M3550" s="199"/>
      <c r="N3550" s="198"/>
      <c r="O3550" s="242"/>
      <c r="P3550" s="242"/>
      <c r="Q3550" s="242"/>
      <c r="R3550" s="242"/>
      <c r="S3550" s="242"/>
      <c r="T3550" s="242"/>
      <c r="U3550" s="242"/>
      <c r="V3550" s="242"/>
      <c r="W3550" s="242"/>
      <c r="X3550" s="242"/>
      <c r="Y3550" s="242"/>
      <c r="Z3550" s="242"/>
      <c r="AA3550" s="242"/>
      <c r="AB3550" s="242"/>
      <c r="AC3550" s="243"/>
    </row>
    <row r="3551" spans="1:29" s="244" customFormat="1" ht="15" customHeight="1" x14ac:dyDescent="0.25">
      <c r="A3551" s="198"/>
      <c r="B3551" s="198"/>
      <c r="C3551" s="198"/>
      <c r="D3551" s="194"/>
      <c r="E3551" s="198"/>
      <c r="F3551" s="198"/>
      <c r="G3551" s="196" t="str">
        <f>IF(ISNA(VLOOKUP(E3551,'Rota Pattern Data'!$A:$B,2,FALSE)),"",VLOOKUP(E3551,'Rota Pattern Data'!$A:$B,2,FALSE))</f>
        <v/>
      </c>
      <c r="H3551" s="197"/>
      <c r="I3551" s="200"/>
      <c r="J3551" s="198"/>
      <c r="K3551" s="198"/>
      <c r="L3551" s="198"/>
      <c r="M3551" s="199"/>
      <c r="N3551" s="198"/>
      <c r="O3551" s="242"/>
      <c r="P3551" s="242"/>
      <c r="Q3551" s="242"/>
      <c r="R3551" s="242"/>
      <c r="S3551" s="242"/>
      <c r="T3551" s="242"/>
      <c r="U3551" s="242"/>
      <c r="V3551" s="242"/>
      <c r="W3551" s="242"/>
      <c r="X3551" s="242"/>
      <c r="Y3551" s="242"/>
      <c r="Z3551" s="242"/>
      <c r="AA3551" s="242"/>
      <c r="AB3551" s="242"/>
      <c r="AC3551" s="243"/>
    </row>
    <row r="3552" spans="1:29" s="244" customFormat="1" ht="15" customHeight="1" x14ac:dyDescent="0.25">
      <c r="A3552" s="198"/>
      <c r="B3552" s="198"/>
      <c r="C3552" s="198"/>
      <c r="D3552" s="194"/>
      <c r="E3552" s="198"/>
      <c r="F3552" s="198"/>
      <c r="G3552" s="196" t="str">
        <f>IF(ISNA(VLOOKUP(E3552,'Rota Pattern Data'!$A:$B,2,FALSE)),"",VLOOKUP(E3552,'Rota Pattern Data'!$A:$B,2,FALSE))</f>
        <v/>
      </c>
      <c r="H3552" s="197"/>
      <c r="I3552" s="200"/>
      <c r="J3552" s="198"/>
      <c r="K3552" s="198"/>
      <c r="L3552" s="198"/>
      <c r="M3552" s="199"/>
      <c r="N3552" s="198"/>
      <c r="O3552" s="242"/>
      <c r="P3552" s="242"/>
      <c r="Q3552" s="242"/>
      <c r="R3552" s="242"/>
      <c r="S3552" s="242"/>
      <c r="T3552" s="242"/>
      <c r="U3552" s="242"/>
      <c r="V3552" s="242"/>
      <c r="W3552" s="242"/>
      <c r="X3552" s="242"/>
      <c r="Y3552" s="242"/>
      <c r="Z3552" s="242"/>
      <c r="AA3552" s="242"/>
      <c r="AB3552" s="242"/>
      <c r="AC3552" s="243"/>
    </row>
    <row r="3553" spans="1:29" s="244" customFormat="1" ht="15" customHeight="1" x14ac:dyDescent="0.25">
      <c r="A3553" s="198"/>
      <c r="B3553" s="198"/>
      <c r="C3553" s="198"/>
      <c r="D3553" s="194"/>
      <c r="E3553" s="198"/>
      <c r="F3553" s="198"/>
      <c r="G3553" s="196" t="str">
        <f>IF(ISNA(VLOOKUP(E3553,'Rota Pattern Data'!$A:$B,2,FALSE)),"",VLOOKUP(E3553,'Rota Pattern Data'!$A:$B,2,FALSE))</f>
        <v/>
      </c>
      <c r="H3553" s="197"/>
      <c r="I3553" s="200"/>
      <c r="J3553" s="198"/>
      <c r="K3553" s="198"/>
      <c r="L3553" s="198"/>
      <c r="M3553" s="199"/>
      <c r="N3553" s="198"/>
      <c r="O3553" s="242"/>
      <c r="P3553" s="242"/>
      <c r="Q3553" s="242"/>
      <c r="R3553" s="242"/>
      <c r="S3553" s="242"/>
      <c r="T3553" s="242"/>
      <c r="U3553" s="242"/>
      <c r="V3553" s="242"/>
      <c r="W3553" s="242"/>
      <c r="X3553" s="242"/>
      <c r="Y3553" s="242"/>
      <c r="Z3553" s="242"/>
      <c r="AA3553" s="242"/>
      <c r="AB3553" s="242"/>
      <c r="AC3553" s="243"/>
    </row>
    <row r="3554" spans="1:29" s="244" customFormat="1" ht="15" customHeight="1" x14ac:dyDescent="0.25">
      <c r="A3554" s="198"/>
      <c r="B3554" s="198"/>
      <c r="C3554" s="198"/>
      <c r="D3554" s="194"/>
      <c r="E3554" s="198"/>
      <c r="F3554" s="198"/>
      <c r="G3554" s="196" t="str">
        <f>IF(ISNA(VLOOKUP(E3554,'Rota Pattern Data'!$A:$B,2,FALSE)),"",VLOOKUP(E3554,'Rota Pattern Data'!$A:$B,2,FALSE))</f>
        <v/>
      </c>
      <c r="H3554" s="197"/>
      <c r="I3554" s="200"/>
      <c r="J3554" s="198"/>
      <c r="K3554" s="198"/>
      <c r="L3554" s="198"/>
      <c r="M3554" s="199"/>
      <c r="N3554" s="198"/>
      <c r="O3554" s="242"/>
      <c r="P3554" s="242"/>
      <c r="Q3554" s="242"/>
      <c r="R3554" s="242"/>
      <c r="S3554" s="242"/>
      <c r="T3554" s="242"/>
      <c r="U3554" s="242"/>
      <c r="V3554" s="242"/>
      <c r="W3554" s="242"/>
      <c r="X3554" s="242"/>
      <c r="Y3554" s="242"/>
      <c r="Z3554" s="242"/>
      <c r="AA3554" s="242"/>
      <c r="AB3554" s="242"/>
      <c r="AC3554" s="243"/>
    </row>
    <row r="3555" spans="1:29" s="244" customFormat="1" ht="15" customHeight="1" x14ac:dyDescent="0.25">
      <c r="A3555" s="198"/>
      <c r="B3555" s="198"/>
      <c r="C3555" s="198"/>
      <c r="D3555" s="194"/>
      <c r="E3555" s="198"/>
      <c r="F3555" s="198"/>
      <c r="G3555" s="196" t="str">
        <f>IF(ISNA(VLOOKUP(E3555,'Rota Pattern Data'!$A:$B,2,FALSE)),"",VLOOKUP(E3555,'Rota Pattern Data'!$A:$B,2,FALSE))</f>
        <v/>
      </c>
      <c r="H3555" s="197"/>
      <c r="I3555" s="200"/>
      <c r="J3555" s="198"/>
      <c r="K3555" s="198"/>
      <c r="L3555" s="198"/>
      <c r="M3555" s="199"/>
      <c r="N3555" s="198"/>
      <c r="O3555" s="242"/>
      <c r="P3555" s="242"/>
      <c r="Q3555" s="242"/>
      <c r="R3555" s="242"/>
      <c r="S3555" s="242"/>
      <c r="T3555" s="242"/>
      <c r="U3555" s="242"/>
      <c r="V3555" s="242"/>
      <c r="W3555" s="242"/>
      <c r="X3555" s="242"/>
      <c r="Y3555" s="242"/>
      <c r="Z3555" s="242"/>
      <c r="AA3555" s="242"/>
      <c r="AB3555" s="242"/>
      <c r="AC3555" s="243"/>
    </row>
    <row r="3556" spans="1:29" s="244" customFormat="1" ht="15" customHeight="1" x14ac:dyDescent="0.25">
      <c r="A3556" s="198"/>
      <c r="B3556" s="198"/>
      <c r="C3556" s="198"/>
      <c r="D3556" s="194"/>
      <c r="E3556" s="198"/>
      <c r="F3556" s="198"/>
      <c r="G3556" s="196" t="str">
        <f>IF(ISNA(VLOOKUP(E3556,'Rota Pattern Data'!$A:$B,2,FALSE)),"",VLOOKUP(E3556,'Rota Pattern Data'!$A:$B,2,FALSE))</f>
        <v/>
      </c>
      <c r="H3556" s="197"/>
      <c r="I3556" s="200"/>
      <c r="J3556" s="198"/>
      <c r="K3556" s="198"/>
      <c r="L3556" s="198"/>
      <c r="M3556" s="199"/>
      <c r="N3556" s="198"/>
      <c r="O3556" s="242"/>
      <c r="P3556" s="242"/>
      <c r="Q3556" s="242"/>
      <c r="R3556" s="242"/>
      <c r="S3556" s="242"/>
      <c r="T3556" s="242"/>
      <c r="U3556" s="242"/>
      <c r="V3556" s="242"/>
      <c r="W3556" s="242"/>
      <c r="X3556" s="242"/>
      <c r="Y3556" s="242"/>
      <c r="Z3556" s="242"/>
      <c r="AA3556" s="242"/>
      <c r="AB3556" s="242"/>
      <c r="AC3556" s="243"/>
    </row>
    <row r="3557" spans="1:29" s="244" customFormat="1" ht="15" customHeight="1" x14ac:dyDescent="0.25">
      <c r="A3557" s="198"/>
      <c r="B3557" s="198"/>
      <c r="C3557" s="198"/>
      <c r="D3557" s="194"/>
      <c r="E3557" s="198"/>
      <c r="F3557" s="198"/>
      <c r="G3557" s="196" t="str">
        <f>IF(ISNA(VLOOKUP(E3557,'Rota Pattern Data'!$A:$B,2,FALSE)),"",VLOOKUP(E3557,'Rota Pattern Data'!$A:$B,2,FALSE))</f>
        <v/>
      </c>
      <c r="H3557" s="197"/>
      <c r="I3557" s="200"/>
      <c r="J3557" s="198"/>
      <c r="K3557" s="198"/>
      <c r="L3557" s="198"/>
      <c r="M3557" s="199"/>
      <c r="N3557" s="198"/>
      <c r="O3557" s="242"/>
      <c r="P3557" s="242"/>
      <c r="Q3557" s="242"/>
      <c r="R3557" s="242"/>
      <c r="S3557" s="242"/>
      <c r="T3557" s="242"/>
      <c r="U3557" s="242"/>
      <c r="V3557" s="242"/>
      <c r="W3557" s="242"/>
      <c r="X3557" s="242"/>
      <c r="Y3557" s="242"/>
      <c r="Z3557" s="242"/>
      <c r="AA3557" s="242"/>
      <c r="AB3557" s="242"/>
      <c r="AC3557" s="243"/>
    </row>
    <row r="3558" spans="1:29" s="244" customFormat="1" ht="15" customHeight="1" x14ac:dyDescent="0.25">
      <c r="A3558" s="198"/>
      <c r="B3558" s="198"/>
      <c r="C3558" s="198"/>
      <c r="D3558" s="194"/>
      <c r="E3558" s="198"/>
      <c r="F3558" s="198"/>
      <c r="G3558" s="196" t="str">
        <f>IF(ISNA(VLOOKUP(E3558,'Rota Pattern Data'!$A:$B,2,FALSE)),"",VLOOKUP(E3558,'Rota Pattern Data'!$A:$B,2,FALSE))</f>
        <v/>
      </c>
      <c r="H3558" s="197"/>
      <c r="I3558" s="200"/>
      <c r="J3558" s="198"/>
      <c r="K3558" s="198"/>
      <c r="L3558" s="198"/>
      <c r="M3558" s="199"/>
      <c r="N3558" s="198"/>
      <c r="O3558" s="242"/>
      <c r="P3558" s="242"/>
      <c r="Q3558" s="242"/>
      <c r="R3558" s="242"/>
      <c r="S3558" s="242"/>
      <c r="T3558" s="242"/>
      <c r="U3558" s="242"/>
      <c r="V3558" s="242"/>
      <c r="W3558" s="242"/>
      <c r="X3558" s="242"/>
      <c r="Y3558" s="242"/>
      <c r="Z3558" s="242"/>
      <c r="AA3558" s="242"/>
      <c r="AB3558" s="242"/>
      <c r="AC3558" s="243"/>
    </row>
    <row r="3559" spans="1:29" s="244" customFormat="1" ht="15" customHeight="1" x14ac:dyDescent="0.25">
      <c r="A3559" s="198"/>
      <c r="B3559" s="198"/>
      <c r="C3559" s="198"/>
      <c r="D3559" s="194"/>
      <c r="E3559" s="198"/>
      <c r="F3559" s="198"/>
      <c r="G3559" s="196" t="str">
        <f>IF(ISNA(VLOOKUP(E3559,'Rota Pattern Data'!$A:$B,2,FALSE)),"",VLOOKUP(E3559,'Rota Pattern Data'!$A:$B,2,FALSE))</f>
        <v/>
      </c>
      <c r="H3559" s="197"/>
      <c r="I3559" s="200"/>
      <c r="J3559" s="198"/>
      <c r="K3559" s="198"/>
      <c r="L3559" s="198"/>
      <c r="M3559" s="199"/>
      <c r="N3559" s="198"/>
      <c r="O3559" s="242"/>
      <c r="P3559" s="242"/>
      <c r="Q3559" s="242"/>
      <c r="R3559" s="242"/>
      <c r="S3559" s="242"/>
      <c r="T3559" s="242"/>
      <c r="U3559" s="242"/>
      <c r="V3559" s="242"/>
      <c r="W3559" s="242"/>
      <c r="X3559" s="242"/>
      <c r="Y3559" s="242"/>
      <c r="Z3559" s="242"/>
      <c r="AA3559" s="242"/>
      <c r="AB3559" s="242"/>
      <c r="AC3559" s="243"/>
    </row>
    <row r="3560" spans="1:29" s="244" customFormat="1" ht="15" customHeight="1" x14ac:dyDescent="0.25">
      <c r="A3560" s="198"/>
      <c r="B3560" s="198"/>
      <c r="C3560" s="198"/>
      <c r="D3560" s="194"/>
      <c r="E3560" s="198"/>
      <c r="F3560" s="198"/>
      <c r="G3560" s="196" t="str">
        <f>IF(ISNA(VLOOKUP(E3560,'Rota Pattern Data'!$A:$B,2,FALSE)),"",VLOOKUP(E3560,'Rota Pattern Data'!$A:$B,2,FALSE))</f>
        <v/>
      </c>
      <c r="H3560" s="197"/>
      <c r="I3560" s="200"/>
      <c r="J3560" s="198"/>
      <c r="K3560" s="198"/>
      <c r="L3560" s="198"/>
      <c r="M3560" s="199"/>
      <c r="N3560" s="198"/>
      <c r="O3560" s="242"/>
      <c r="P3560" s="242"/>
      <c r="Q3560" s="242"/>
      <c r="R3560" s="242"/>
      <c r="S3560" s="242"/>
      <c r="T3560" s="242"/>
      <c r="U3560" s="242"/>
      <c r="V3560" s="242"/>
      <c r="W3560" s="242"/>
      <c r="X3560" s="242"/>
      <c r="Y3560" s="242"/>
      <c r="Z3560" s="242"/>
      <c r="AA3560" s="242"/>
      <c r="AB3560" s="242"/>
      <c r="AC3560" s="243"/>
    </row>
    <row r="3561" spans="1:29" s="244" customFormat="1" ht="15" customHeight="1" x14ac:dyDescent="0.25">
      <c r="A3561" s="198"/>
      <c r="B3561" s="198"/>
      <c r="C3561" s="198"/>
      <c r="D3561" s="194"/>
      <c r="E3561" s="198"/>
      <c r="F3561" s="198"/>
      <c r="G3561" s="196" t="str">
        <f>IF(ISNA(VLOOKUP(E3561,'Rota Pattern Data'!$A:$B,2,FALSE)),"",VLOOKUP(E3561,'Rota Pattern Data'!$A:$B,2,FALSE))</f>
        <v/>
      </c>
      <c r="H3561" s="197"/>
      <c r="I3561" s="200"/>
      <c r="J3561" s="198"/>
      <c r="K3561" s="198"/>
      <c r="L3561" s="198"/>
      <c r="M3561" s="199"/>
      <c r="N3561" s="198"/>
      <c r="O3561" s="242"/>
      <c r="P3561" s="242"/>
      <c r="Q3561" s="242"/>
      <c r="R3561" s="242"/>
      <c r="S3561" s="242"/>
      <c r="T3561" s="242"/>
      <c r="U3561" s="242"/>
      <c r="V3561" s="242"/>
      <c r="W3561" s="242"/>
      <c r="X3561" s="242"/>
      <c r="Y3561" s="242"/>
      <c r="Z3561" s="242"/>
      <c r="AA3561" s="242"/>
      <c r="AB3561" s="242"/>
      <c r="AC3561" s="243"/>
    </row>
    <row r="3562" spans="1:29" s="244" customFormat="1" ht="15" customHeight="1" x14ac:dyDescent="0.25">
      <c r="A3562" s="198"/>
      <c r="B3562" s="198"/>
      <c r="C3562" s="198"/>
      <c r="D3562" s="194"/>
      <c r="E3562" s="198"/>
      <c r="F3562" s="198"/>
      <c r="G3562" s="196" t="str">
        <f>IF(ISNA(VLOOKUP(E3562,'Rota Pattern Data'!$A:$B,2,FALSE)),"",VLOOKUP(E3562,'Rota Pattern Data'!$A:$B,2,FALSE))</f>
        <v/>
      </c>
      <c r="H3562" s="197"/>
      <c r="I3562" s="200"/>
      <c r="J3562" s="198"/>
      <c r="K3562" s="198"/>
      <c r="L3562" s="198"/>
      <c r="M3562" s="199"/>
      <c r="N3562" s="198"/>
      <c r="O3562" s="242"/>
      <c r="P3562" s="242"/>
      <c r="Q3562" s="242"/>
      <c r="R3562" s="242"/>
      <c r="S3562" s="242"/>
      <c r="T3562" s="242"/>
      <c r="U3562" s="242"/>
      <c r="V3562" s="242"/>
      <c r="W3562" s="242"/>
      <c r="X3562" s="242"/>
      <c r="Y3562" s="242"/>
      <c r="Z3562" s="242"/>
      <c r="AA3562" s="242"/>
      <c r="AB3562" s="242"/>
      <c r="AC3562" s="243"/>
    </row>
    <row r="3563" spans="1:29" s="244" customFormat="1" ht="15" customHeight="1" x14ac:dyDescent="0.25">
      <c r="A3563" s="198"/>
      <c r="B3563" s="198"/>
      <c r="C3563" s="198"/>
      <c r="D3563" s="194"/>
      <c r="E3563" s="198"/>
      <c r="F3563" s="198"/>
      <c r="G3563" s="196" t="str">
        <f>IF(ISNA(VLOOKUP(E3563,'Rota Pattern Data'!$A:$B,2,FALSE)),"",VLOOKUP(E3563,'Rota Pattern Data'!$A:$B,2,FALSE))</f>
        <v/>
      </c>
      <c r="H3563" s="197"/>
      <c r="I3563" s="200"/>
      <c r="J3563" s="198"/>
      <c r="K3563" s="198"/>
      <c r="L3563" s="198"/>
      <c r="M3563" s="199"/>
      <c r="N3563" s="198"/>
      <c r="O3563" s="242"/>
      <c r="P3563" s="242"/>
      <c r="Q3563" s="242"/>
      <c r="R3563" s="242"/>
      <c r="S3563" s="242"/>
      <c r="T3563" s="242"/>
      <c r="U3563" s="242"/>
      <c r="V3563" s="242"/>
      <c r="W3563" s="242"/>
      <c r="X3563" s="242"/>
      <c r="Y3563" s="242"/>
      <c r="Z3563" s="242"/>
      <c r="AA3563" s="242"/>
      <c r="AB3563" s="242"/>
      <c r="AC3563" s="243"/>
    </row>
    <row r="3564" spans="1:29" s="244" customFormat="1" ht="15" customHeight="1" x14ac:dyDescent="0.25">
      <c r="A3564" s="198"/>
      <c r="B3564" s="198"/>
      <c r="C3564" s="198"/>
      <c r="D3564" s="194"/>
      <c r="E3564" s="198"/>
      <c r="F3564" s="198"/>
      <c r="G3564" s="196" t="str">
        <f>IF(ISNA(VLOOKUP(E3564,'Rota Pattern Data'!$A:$B,2,FALSE)),"",VLOOKUP(E3564,'Rota Pattern Data'!$A:$B,2,FALSE))</f>
        <v/>
      </c>
      <c r="H3564" s="197"/>
      <c r="I3564" s="200"/>
      <c r="J3564" s="198"/>
      <c r="K3564" s="198"/>
      <c r="L3564" s="198"/>
      <c r="M3564" s="199"/>
      <c r="N3564" s="198"/>
      <c r="O3564" s="242"/>
      <c r="P3564" s="242"/>
      <c r="Q3564" s="242"/>
      <c r="R3564" s="242"/>
      <c r="S3564" s="242"/>
      <c r="T3564" s="242"/>
      <c r="U3564" s="242"/>
      <c r="V3564" s="242"/>
      <c r="W3564" s="242"/>
      <c r="X3564" s="242"/>
      <c r="Y3564" s="242"/>
      <c r="Z3564" s="242"/>
      <c r="AA3564" s="242"/>
      <c r="AB3564" s="242"/>
      <c r="AC3564" s="243"/>
    </row>
    <row r="3565" spans="1:29" s="244" customFormat="1" ht="15" customHeight="1" x14ac:dyDescent="0.25">
      <c r="A3565" s="198"/>
      <c r="B3565" s="198"/>
      <c r="C3565" s="198"/>
      <c r="D3565" s="194"/>
      <c r="E3565" s="198"/>
      <c r="F3565" s="198"/>
      <c r="G3565" s="196" t="str">
        <f>IF(ISNA(VLOOKUP(E3565,'Rota Pattern Data'!$A:$B,2,FALSE)),"",VLOOKUP(E3565,'Rota Pattern Data'!$A:$B,2,FALSE))</f>
        <v/>
      </c>
      <c r="H3565" s="197"/>
      <c r="I3565" s="200"/>
      <c r="J3565" s="198"/>
      <c r="K3565" s="198"/>
      <c r="L3565" s="198"/>
      <c r="M3565" s="199"/>
      <c r="N3565" s="198"/>
      <c r="O3565" s="242"/>
      <c r="P3565" s="242"/>
      <c r="Q3565" s="242"/>
      <c r="R3565" s="242"/>
      <c r="S3565" s="242"/>
      <c r="T3565" s="242"/>
      <c r="U3565" s="242"/>
      <c r="V3565" s="242"/>
      <c r="W3565" s="242"/>
      <c r="X3565" s="242"/>
      <c r="Y3565" s="242"/>
      <c r="Z3565" s="242"/>
      <c r="AA3565" s="242"/>
      <c r="AB3565" s="242"/>
      <c r="AC3565" s="243"/>
    </row>
    <row r="3566" spans="1:29" s="244" customFormat="1" ht="15" customHeight="1" x14ac:dyDescent="0.25">
      <c r="A3566" s="198"/>
      <c r="B3566" s="198"/>
      <c r="C3566" s="198"/>
      <c r="D3566" s="194"/>
      <c r="E3566" s="198"/>
      <c r="F3566" s="198"/>
      <c r="G3566" s="196" t="str">
        <f>IF(ISNA(VLOOKUP(E3566,'Rota Pattern Data'!$A:$B,2,FALSE)),"",VLOOKUP(E3566,'Rota Pattern Data'!$A:$B,2,FALSE))</f>
        <v/>
      </c>
      <c r="H3566" s="197"/>
      <c r="I3566" s="200"/>
      <c r="J3566" s="198"/>
      <c r="K3566" s="198"/>
      <c r="L3566" s="198"/>
      <c r="M3566" s="199"/>
      <c r="N3566" s="198"/>
      <c r="O3566" s="242"/>
      <c r="P3566" s="242"/>
      <c r="Q3566" s="242"/>
      <c r="R3566" s="242"/>
      <c r="S3566" s="242"/>
      <c r="T3566" s="242"/>
      <c r="U3566" s="242"/>
      <c r="V3566" s="242"/>
      <c r="W3566" s="242"/>
      <c r="X3566" s="242"/>
      <c r="Y3566" s="242"/>
      <c r="Z3566" s="242"/>
      <c r="AA3566" s="242"/>
      <c r="AB3566" s="242"/>
      <c r="AC3566" s="243"/>
    </row>
    <row r="3567" spans="1:29" s="244" customFormat="1" ht="15" customHeight="1" x14ac:dyDescent="0.25">
      <c r="A3567" s="198"/>
      <c r="B3567" s="198"/>
      <c r="C3567" s="198"/>
      <c r="D3567" s="194"/>
      <c r="E3567" s="198"/>
      <c r="F3567" s="198"/>
      <c r="G3567" s="196" t="str">
        <f>IF(ISNA(VLOOKUP(E3567,'Rota Pattern Data'!$A:$B,2,FALSE)),"",VLOOKUP(E3567,'Rota Pattern Data'!$A:$B,2,FALSE))</f>
        <v/>
      </c>
      <c r="H3567" s="197"/>
      <c r="I3567" s="200"/>
      <c r="J3567" s="198"/>
      <c r="K3567" s="198"/>
      <c r="L3567" s="198"/>
      <c r="M3567" s="199"/>
      <c r="N3567" s="198"/>
      <c r="O3567" s="242"/>
      <c r="P3567" s="242"/>
      <c r="Q3567" s="242"/>
      <c r="R3567" s="242"/>
      <c r="S3567" s="242"/>
      <c r="T3567" s="242"/>
      <c r="U3567" s="242"/>
      <c r="V3567" s="242"/>
      <c r="W3567" s="242"/>
      <c r="X3567" s="242"/>
      <c r="Y3567" s="242"/>
      <c r="Z3567" s="242"/>
      <c r="AA3567" s="242"/>
      <c r="AB3567" s="242"/>
      <c r="AC3567" s="243"/>
    </row>
    <row r="3568" spans="1:29" s="244" customFormat="1" ht="15" customHeight="1" x14ac:dyDescent="0.25">
      <c r="A3568" s="198"/>
      <c r="B3568" s="198"/>
      <c r="C3568" s="198"/>
      <c r="D3568" s="194"/>
      <c r="E3568" s="198"/>
      <c r="F3568" s="198"/>
      <c r="G3568" s="196" t="str">
        <f>IF(ISNA(VLOOKUP(E3568,'Rota Pattern Data'!$A:$B,2,FALSE)),"",VLOOKUP(E3568,'Rota Pattern Data'!$A:$B,2,FALSE))</f>
        <v/>
      </c>
      <c r="H3568" s="197"/>
      <c r="I3568" s="200"/>
      <c r="J3568" s="198"/>
      <c r="K3568" s="198"/>
      <c r="L3568" s="198"/>
      <c r="M3568" s="199"/>
      <c r="N3568" s="198"/>
      <c r="O3568" s="242"/>
      <c r="P3568" s="242"/>
      <c r="Q3568" s="242"/>
      <c r="R3568" s="242"/>
      <c r="S3568" s="242"/>
      <c r="T3568" s="242"/>
      <c r="U3568" s="242"/>
      <c r="V3568" s="242"/>
      <c r="W3568" s="242"/>
      <c r="X3568" s="242"/>
      <c r="Y3568" s="242"/>
      <c r="Z3568" s="242"/>
      <c r="AA3568" s="242"/>
      <c r="AB3568" s="242"/>
      <c r="AC3568" s="243"/>
    </row>
    <row r="3569" spans="1:29" s="244" customFormat="1" ht="15" customHeight="1" x14ac:dyDescent="0.25">
      <c r="A3569" s="198"/>
      <c r="B3569" s="198"/>
      <c r="C3569" s="198"/>
      <c r="D3569" s="194"/>
      <c r="E3569" s="198"/>
      <c r="F3569" s="198"/>
      <c r="G3569" s="196" t="str">
        <f>IF(ISNA(VLOOKUP(E3569,'Rota Pattern Data'!$A:$B,2,FALSE)),"",VLOOKUP(E3569,'Rota Pattern Data'!$A:$B,2,FALSE))</f>
        <v/>
      </c>
      <c r="H3569" s="197"/>
      <c r="I3569" s="200"/>
      <c r="J3569" s="198"/>
      <c r="K3569" s="198"/>
      <c r="L3569" s="198"/>
      <c r="M3569" s="199"/>
      <c r="N3569" s="198"/>
      <c r="O3569" s="242"/>
      <c r="P3569" s="242"/>
      <c r="Q3569" s="242"/>
      <c r="R3569" s="242"/>
      <c r="S3569" s="242"/>
      <c r="T3569" s="242"/>
      <c r="U3569" s="242"/>
      <c r="V3569" s="242"/>
      <c r="W3569" s="242"/>
      <c r="X3569" s="242"/>
      <c r="Y3569" s="242"/>
      <c r="Z3569" s="242"/>
      <c r="AA3569" s="242"/>
      <c r="AB3569" s="242"/>
      <c r="AC3569" s="243"/>
    </row>
    <row r="3570" spans="1:29" s="244" customFormat="1" ht="15" customHeight="1" x14ac:dyDescent="0.25">
      <c r="A3570" s="198"/>
      <c r="B3570" s="198"/>
      <c r="C3570" s="198"/>
      <c r="D3570" s="194"/>
      <c r="E3570" s="198"/>
      <c r="F3570" s="198"/>
      <c r="G3570" s="196" t="str">
        <f>IF(ISNA(VLOOKUP(E3570,'Rota Pattern Data'!$A:$B,2,FALSE)),"",VLOOKUP(E3570,'Rota Pattern Data'!$A:$B,2,FALSE))</f>
        <v/>
      </c>
      <c r="H3570" s="197"/>
      <c r="I3570" s="200"/>
      <c r="J3570" s="198"/>
      <c r="K3570" s="198"/>
      <c r="L3570" s="198"/>
      <c r="M3570" s="199"/>
      <c r="N3570" s="198"/>
      <c r="O3570" s="242"/>
      <c r="P3570" s="242"/>
      <c r="Q3570" s="242"/>
      <c r="R3570" s="242"/>
      <c r="S3570" s="242"/>
      <c r="T3570" s="242"/>
      <c r="U3570" s="242"/>
      <c r="V3570" s="242"/>
      <c r="W3570" s="242"/>
      <c r="X3570" s="242"/>
      <c r="Y3570" s="242"/>
      <c r="Z3570" s="242"/>
      <c r="AA3570" s="242"/>
      <c r="AB3570" s="242"/>
      <c r="AC3570" s="243"/>
    </row>
    <row r="3571" spans="1:29" s="244" customFormat="1" ht="15" customHeight="1" x14ac:dyDescent="0.25">
      <c r="A3571" s="198"/>
      <c r="B3571" s="198"/>
      <c r="C3571" s="198"/>
      <c r="D3571" s="194"/>
      <c r="E3571" s="198"/>
      <c r="F3571" s="198"/>
      <c r="G3571" s="196" t="str">
        <f>IF(ISNA(VLOOKUP(E3571,'Rota Pattern Data'!$A:$B,2,FALSE)),"",VLOOKUP(E3571,'Rota Pattern Data'!$A:$B,2,FALSE))</f>
        <v/>
      </c>
      <c r="H3571" s="197"/>
      <c r="I3571" s="200"/>
      <c r="J3571" s="198"/>
      <c r="K3571" s="198"/>
      <c r="L3571" s="198"/>
      <c r="M3571" s="199"/>
      <c r="N3571" s="198"/>
      <c r="O3571" s="242"/>
      <c r="P3571" s="242"/>
      <c r="Q3571" s="242"/>
      <c r="R3571" s="242"/>
      <c r="S3571" s="242"/>
      <c r="T3571" s="242"/>
      <c r="U3571" s="242"/>
      <c r="V3571" s="242"/>
      <c r="W3571" s="242"/>
      <c r="X3571" s="242"/>
      <c r="Y3571" s="242"/>
      <c r="Z3571" s="242"/>
      <c r="AA3571" s="242"/>
      <c r="AB3571" s="242"/>
      <c r="AC3571" s="243"/>
    </row>
    <row r="3572" spans="1:29" s="244" customFormat="1" ht="15" customHeight="1" x14ac:dyDescent="0.25">
      <c r="A3572" s="198"/>
      <c r="B3572" s="198"/>
      <c r="C3572" s="198"/>
      <c r="D3572" s="194"/>
      <c r="E3572" s="198"/>
      <c r="F3572" s="198"/>
      <c r="G3572" s="196" t="str">
        <f>IF(ISNA(VLOOKUP(E3572,'Rota Pattern Data'!$A:$B,2,FALSE)),"",VLOOKUP(E3572,'Rota Pattern Data'!$A:$B,2,FALSE))</f>
        <v/>
      </c>
      <c r="H3572" s="197"/>
      <c r="I3572" s="200"/>
      <c r="J3572" s="198"/>
      <c r="K3572" s="198"/>
      <c r="L3572" s="198"/>
      <c r="M3572" s="199"/>
      <c r="N3572" s="198"/>
      <c r="O3572" s="242"/>
      <c r="P3572" s="242"/>
      <c r="Q3572" s="242"/>
      <c r="R3572" s="242"/>
      <c r="S3572" s="242"/>
      <c r="T3572" s="242"/>
      <c r="U3572" s="242"/>
      <c r="V3572" s="242"/>
      <c r="W3572" s="242"/>
      <c r="X3572" s="242"/>
      <c r="Y3572" s="242"/>
      <c r="Z3572" s="242"/>
      <c r="AA3572" s="242"/>
      <c r="AB3572" s="242"/>
      <c r="AC3572" s="243"/>
    </row>
    <row r="3573" spans="1:29" s="244" customFormat="1" ht="15" customHeight="1" x14ac:dyDescent="0.25">
      <c r="A3573" s="198"/>
      <c r="B3573" s="198"/>
      <c r="C3573" s="198"/>
      <c r="D3573" s="194"/>
      <c r="E3573" s="198"/>
      <c r="F3573" s="198"/>
      <c r="G3573" s="196" t="str">
        <f>IF(ISNA(VLOOKUP(E3573,'Rota Pattern Data'!$A:$B,2,FALSE)),"",VLOOKUP(E3573,'Rota Pattern Data'!$A:$B,2,FALSE))</f>
        <v/>
      </c>
      <c r="H3573" s="197"/>
      <c r="I3573" s="200"/>
      <c r="J3573" s="198"/>
      <c r="K3573" s="198"/>
      <c r="L3573" s="198"/>
      <c r="M3573" s="199"/>
      <c r="N3573" s="198"/>
      <c r="O3573" s="242"/>
      <c r="P3573" s="242"/>
      <c r="Q3573" s="242"/>
      <c r="R3573" s="242"/>
      <c r="S3573" s="242"/>
      <c r="T3573" s="242"/>
      <c r="U3573" s="242"/>
      <c r="V3573" s="242"/>
      <c r="W3573" s="242"/>
      <c r="X3573" s="242"/>
      <c r="Y3573" s="242"/>
      <c r="Z3573" s="242"/>
      <c r="AA3573" s="242"/>
      <c r="AB3573" s="242"/>
      <c r="AC3573" s="243"/>
    </row>
    <row r="3574" spans="1:29" s="244" customFormat="1" ht="15" customHeight="1" x14ac:dyDescent="0.25">
      <c r="A3574" s="198"/>
      <c r="B3574" s="198"/>
      <c r="C3574" s="198"/>
      <c r="D3574" s="194"/>
      <c r="E3574" s="198"/>
      <c r="F3574" s="198"/>
      <c r="G3574" s="196" t="str">
        <f>IF(ISNA(VLOOKUP(E3574,'Rota Pattern Data'!$A:$B,2,FALSE)),"",VLOOKUP(E3574,'Rota Pattern Data'!$A:$B,2,FALSE))</f>
        <v/>
      </c>
      <c r="H3574" s="197"/>
      <c r="I3574" s="200"/>
      <c r="J3574" s="198"/>
      <c r="K3574" s="198"/>
      <c r="L3574" s="198"/>
      <c r="M3574" s="199"/>
      <c r="N3574" s="198"/>
      <c r="O3574" s="242"/>
      <c r="P3574" s="242"/>
      <c r="Q3574" s="242"/>
      <c r="R3574" s="242"/>
      <c r="S3574" s="242"/>
      <c r="T3574" s="242"/>
      <c r="U3574" s="242"/>
      <c r="V3574" s="242"/>
      <c r="W3574" s="242"/>
      <c r="X3574" s="242"/>
      <c r="Y3574" s="242"/>
      <c r="Z3574" s="242"/>
      <c r="AA3574" s="242"/>
      <c r="AB3574" s="242"/>
      <c r="AC3574" s="243"/>
    </row>
    <row r="3575" spans="1:29" s="244" customFormat="1" ht="15" customHeight="1" x14ac:dyDescent="0.25">
      <c r="A3575" s="198"/>
      <c r="B3575" s="198"/>
      <c r="C3575" s="198"/>
      <c r="D3575" s="194"/>
      <c r="E3575" s="198"/>
      <c r="F3575" s="198"/>
      <c r="G3575" s="196" t="str">
        <f>IF(ISNA(VLOOKUP(E3575,'Rota Pattern Data'!$A:$B,2,FALSE)),"",VLOOKUP(E3575,'Rota Pattern Data'!$A:$B,2,FALSE))</f>
        <v/>
      </c>
      <c r="H3575" s="197"/>
      <c r="I3575" s="200"/>
      <c r="J3575" s="198"/>
      <c r="K3575" s="198"/>
      <c r="L3575" s="198"/>
      <c r="M3575" s="199"/>
      <c r="N3575" s="198"/>
      <c r="O3575" s="242"/>
      <c r="P3575" s="242"/>
      <c r="Q3575" s="242"/>
      <c r="R3575" s="242"/>
      <c r="S3575" s="242"/>
      <c r="T3575" s="242"/>
      <c r="U3575" s="242"/>
      <c r="V3575" s="242"/>
      <c r="W3575" s="242"/>
      <c r="X3575" s="242"/>
      <c r="Y3575" s="242"/>
      <c r="Z3575" s="242"/>
      <c r="AA3575" s="242"/>
      <c r="AB3575" s="242"/>
      <c r="AC3575" s="243"/>
    </row>
    <row r="3576" spans="1:29" s="244" customFormat="1" ht="15" customHeight="1" x14ac:dyDescent="0.25">
      <c r="A3576" s="198"/>
      <c r="B3576" s="198"/>
      <c r="C3576" s="198"/>
      <c r="D3576" s="194"/>
      <c r="E3576" s="198"/>
      <c r="F3576" s="198"/>
      <c r="G3576" s="196" t="str">
        <f>IF(ISNA(VLOOKUP(E3576,'Rota Pattern Data'!$A:$B,2,FALSE)),"",VLOOKUP(E3576,'Rota Pattern Data'!$A:$B,2,FALSE))</f>
        <v/>
      </c>
      <c r="H3576" s="197"/>
      <c r="I3576" s="200"/>
      <c r="J3576" s="198"/>
      <c r="K3576" s="198"/>
      <c r="L3576" s="198"/>
      <c r="M3576" s="199"/>
      <c r="N3576" s="198"/>
      <c r="O3576" s="242"/>
      <c r="P3576" s="242"/>
      <c r="Q3576" s="242"/>
      <c r="R3576" s="242"/>
      <c r="S3576" s="242"/>
      <c r="T3576" s="242"/>
      <c r="U3576" s="242"/>
      <c r="V3576" s="242"/>
      <c r="W3576" s="242"/>
      <c r="X3576" s="242"/>
      <c r="Y3576" s="242"/>
      <c r="Z3576" s="242"/>
      <c r="AA3576" s="242"/>
      <c r="AB3576" s="242"/>
      <c r="AC3576" s="243"/>
    </row>
    <row r="3577" spans="1:29" s="244" customFormat="1" ht="15" customHeight="1" x14ac:dyDescent="0.25">
      <c r="A3577" s="198"/>
      <c r="B3577" s="198"/>
      <c r="C3577" s="198"/>
      <c r="D3577" s="194"/>
      <c r="E3577" s="198"/>
      <c r="F3577" s="198"/>
      <c r="G3577" s="196" t="str">
        <f>IF(ISNA(VLOOKUP(E3577,'Rota Pattern Data'!$A:$B,2,FALSE)),"",VLOOKUP(E3577,'Rota Pattern Data'!$A:$B,2,FALSE))</f>
        <v/>
      </c>
      <c r="H3577" s="197"/>
      <c r="I3577" s="200"/>
      <c r="J3577" s="198"/>
      <c r="K3577" s="198"/>
      <c r="L3577" s="198"/>
      <c r="M3577" s="199"/>
      <c r="N3577" s="198"/>
      <c r="O3577" s="242"/>
      <c r="P3577" s="242"/>
      <c r="Q3577" s="242"/>
      <c r="R3577" s="242"/>
      <c r="S3577" s="242"/>
      <c r="T3577" s="242"/>
      <c r="U3577" s="242"/>
      <c r="V3577" s="242"/>
      <c r="W3577" s="242"/>
      <c r="X3577" s="242"/>
      <c r="Y3577" s="242"/>
      <c r="Z3577" s="242"/>
      <c r="AA3577" s="242"/>
      <c r="AB3577" s="242"/>
      <c r="AC3577" s="243"/>
    </row>
    <row r="3578" spans="1:29" s="244" customFormat="1" ht="15" customHeight="1" x14ac:dyDescent="0.25">
      <c r="A3578" s="198"/>
      <c r="B3578" s="198"/>
      <c r="C3578" s="198"/>
      <c r="D3578" s="194"/>
      <c r="E3578" s="198"/>
      <c r="F3578" s="198"/>
      <c r="G3578" s="196" t="str">
        <f>IF(ISNA(VLOOKUP(E3578,'Rota Pattern Data'!$A:$B,2,FALSE)),"",VLOOKUP(E3578,'Rota Pattern Data'!$A:$B,2,FALSE))</f>
        <v/>
      </c>
      <c r="H3578" s="197"/>
      <c r="I3578" s="200"/>
      <c r="J3578" s="198"/>
      <c r="K3578" s="198"/>
      <c r="L3578" s="198"/>
      <c r="M3578" s="199"/>
      <c r="N3578" s="198"/>
      <c r="O3578" s="242"/>
      <c r="P3578" s="242"/>
      <c r="Q3578" s="242"/>
      <c r="R3578" s="242"/>
      <c r="S3578" s="242"/>
      <c r="T3578" s="242"/>
      <c r="U3578" s="242"/>
      <c r="V3578" s="242"/>
      <c r="W3578" s="242"/>
      <c r="X3578" s="242"/>
      <c r="Y3578" s="242"/>
      <c r="Z3578" s="242"/>
      <c r="AA3578" s="242"/>
      <c r="AB3578" s="242"/>
      <c r="AC3578" s="243"/>
    </row>
    <row r="3579" spans="1:29" s="244" customFormat="1" ht="15" customHeight="1" x14ac:dyDescent="0.25">
      <c r="A3579" s="198"/>
      <c r="B3579" s="198"/>
      <c r="C3579" s="198"/>
      <c r="D3579" s="194"/>
      <c r="E3579" s="198"/>
      <c r="F3579" s="198"/>
      <c r="G3579" s="196" t="str">
        <f>IF(ISNA(VLOOKUP(E3579,'Rota Pattern Data'!$A:$B,2,FALSE)),"",VLOOKUP(E3579,'Rota Pattern Data'!$A:$B,2,FALSE))</f>
        <v/>
      </c>
      <c r="H3579" s="197"/>
      <c r="I3579" s="200"/>
      <c r="J3579" s="198"/>
      <c r="K3579" s="198"/>
      <c r="L3579" s="198"/>
      <c r="M3579" s="199"/>
      <c r="N3579" s="198"/>
      <c r="O3579" s="242"/>
      <c r="P3579" s="242"/>
      <c r="Q3579" s="242"/>
      <c r="R3579" s="242"/>
      <c r="S3579" s="242"/>
      <c r="T3579" s="242"/>
      <c r="U3579" s="242"/>
      <c r="V3579" s="242"/>
      <c r="W3579" s="242"/>
      <c r="X3579" s="242"/>
      <c r="Y3579" s="242"/>
      <c r="Z3579" s="242"/>
      <c r="AA3579" s="242"/>
      <c r="AB3579" s="242"/>
      <c r="AC3579" s="243"/>
    </row>
    <row r="3580" spans="1:29" s="244" customFormat="1" ht="15" customHeight="1" x14ac:dyDescent="0.25">
      <c r="A3580" s="198"/>
      <c r="B3580" s="198"/>
      <c r="C3580" s="198"/>
      <c r="D3580" s="194"/>
      <c r="E3580" s="198"/>
      <c r="F3580" s="198"/>
      <c r="G3580" s="196" t="str">
        <f>IF(ISNA(VLOOKUP(E3580,'Rota Pattern Data'!$A:$B,2,FALSE)),"",VLOOKUP(E3580,'Rota Pattern Data'!$A:$B,2,FALSE))</f>
        <v/>
      </c>
      <c r="H3580" s="197"/>
      <c r="I3580" s="200"/>
      <c r="J3580" s="198"/>
      <c r="K3580" s="198"/>
      <c r="L3580" s="198"/>
      <c r="M3580" s="199"/>
      <c r="N3580" s="198"/>
      <c r="O3580" s="242"/>
      <c r="P3580" s="242"/>
      <c r="Q3580" s="242"/>
      <c r="R3580" s="242"/>
      <c r="S3580" s="242"/>
      <c r="T3580" s="242"/>
      <c r="U3580" s="242"/>
      <c r="V3580" s="242"/>
      <c r="W3580" s="242"/>
      <c r="X3580" s="242"/>
      <c r="Y3580" s="242"/>
      <c r="Z3580" s="242"/>
      <c r="AA3580" s="242"/>
      <c r="AB3580" s="242"/>
      <c r="AC3580" s="243"/>
    </row>
    <row r="3581" spans="1:29" s="244" customFormat="1" ht="15" customHeight="1" x14ac:dyDescent="0.25">
      <c r="A3581" s="198"/>
      <c r="B3581" s="198"/>
      <c r="C3581" s="198"/>
      <c r="D3581" s="194"/>
      <c r="E3581" s="198"/>
      <c r="F3581" s="198"/>
      <c r="G3581" s="196" t="str">
        <f>IF(ISNA(VLOOKUP(E3581,'Rota Pattern Data'!$A:$B,2,FALSE)),"",VLOOKUP(E3581,'Rota Pattern Data'!$A:$B,2,FALSE))</f>
        <v/>
      </c>
      <c r="H3581" s="197"/>
      <c r="I3581" s="200"/>
      <c r="J3581" s="198"/>
      <c r="K3581" s="198"/>
      <c r="L3581" s="198"/>
      <c r="M3581" s="199"/>
      <c r="N3581" s="198"/>
      <c r="O3581" s="242"/>
      <c r="P3581" s="242"/>
      <c r="Q3581" s="242"/>
      <c r="R3581" s="242"/>
      <c r="S3581" s="242"/>
      <c r="T3581" s="242"/>
      <c r="U3581" s="242"/>
      <c r="V3581" s="242"/>
      <c r="W3581" s="242"/>
      <c r="X3581" s="242"/>
      <c r="Y3581" s="242"/>
      <c r="Z3581" s="242"/>
      <c r="AA3581" s="242"/>
      <c r="AB3581" s="242"/>
      <c r="AC3581" s="243"/>
    </row>
    <row r="3582" spans="1:29" s="244" customFormat="1" ht="15" customHeight="1" x14ac:dyDescent="0.25">
      <c r="A3582" s="198"/>
      <c r="B3582" s="198"/>
      <c r="C3582" s="198"/>
      <c r="D3582" s="194"/>
      <c r="E3582" s="198"/>
      <c r="F3582" s="198"/>
      <c r="G3582" s="196" t="str">
        <f>IF(ISNA(VLOOKUP(E3582,'Rota Pattern Data'!$A:$B,2,FALSE)),"",VLOOKUP(E3582,'Rota Pattern Data'!$A:$B,2,FALSE))</f>
        <v/>
      </c>
      <c r="H3582" s="197"/>
      <c r="I3582" s="200"/>
      <c r="J3582" s="198"/>
      <c r="K3582" s="198"/>
      <c r="L3582" s="198"/>
      <c r="M3582" s="199"/>
      <c r="N3582" s="198"/>
      <c r="O3582" s="242"/>
      <c r="P3582" s="242"/>
      <c r="Q3582" s="242"/>
      <c r="R3582" s="242"/>
      <c r="S3582" s="242"/>
      <c r="T3582" s="242"/>
      <c r="U3582" s="242"/>
      <c r="V3582" s="242"/>
      <c r="W3582" s="242"/>
      <c r="X3582" s="242"/>
      <c r="Y3582" s="242"/>
      <c r="Z3582" s="242"/>
      <c r="AA3582" s="242"/>
      <c r="AB3582" s="242"/>
      <c r="AC3582" s="243"/>
    </row>
    <row r="3583" spans="1:29" s="244" customFormat="1" ht="15" customHeight="1" x14ac:dyDescent="0.25">
      <c r="A3583" s="198"/>
      <c r="B3583" s="198"/>
      <c r="C3583" s="198"/>
      <c r="D3583" s="194"/>
      <c r="E3583" s="198"/>
      <c r="F3583" s="198"/>
      <c r="G3583" s="196" t="str">
        <f>IF(ISNA(VLOOKUP(E3583,'Rota Pattern Data'!$A:$B,2,FALSE)),"",VLOOKUP(E3583,'Rota Pattern Data'!$A:$B,2,FALSE))</f>
        <v/>
      </c>
      <c r="H3583" s="197"/>
      <c r="I3583" s="200"/>
      <c r="J3583" s="198"/>
      <c r="K3583" s="198"/>
      <c r="L3583" s="198"/>
      <c r="M3583" s="199"/>
      <c r="N3583" s="198"/>
      <c r="O3583" s="242"/>
      <c r="P3583" s="242"/>
      <c r="Q3583" s="242"/>
      <c r="R3583" s="242"/>
      <c r="S3583" s="242"/>
      <c r="T3583" s="242"/>
      <c r="U3583" s="242"/>
      <c r="V3583" s="242"/>
      <c r="W3583" s="242"/>
      <c r="X3583" s="242"/>
      <c r="Y3583" s="242"/>
      <c r="Z3583" s="242"/>
      <c r="AA3583" s="242"/>
      <c r="AB3583" s="242"/>
      <c r="AC3583" s="243"/>
    </row>
    <row r="3584" spans="1:29" s="244" customFormat="1" ht="15" customHeight="1" x14ac:dyDescent="0.25">
      <c r="A3584" s="198"/>
      <c r="B3584" s="198"/>
      <c r="C3584" s="198"/>
      <c r="D3584" s="194"/>
      <c r="E3584" s="198"/>
      <c r="F3584" s="198"/>
      <c r="G3584" s="196" t="str">
        <f>IF(ISNA(VLOOKUP(E3584,'Rota Pattern Data'!$A:$B,2,FALSE)),"",VLOOKUP(E3584,'Rota Pattern Data'!$A:$B,2,FALSE))</f>
        <v/>
      </c>
      <c r="H3584" s="197"/>
      <c r="I3584" s="200"/>
      <c r="J3584" s="198"/>
      <c r="K3584" s="198"/>
      <c r="L3584" s="198"/>
      <c r="M3584" s="199"/>
      <c r="N3584" s="198"/>
      <c r="O3584" s="242"/>
      <c r="P3584" s="242"/>
      <c r="Q3584" s="242"/>
      <c r="R3584" s="242"/>
      <c r="S3584" s="242"/>
      <c r="T3584" s="242"/>
      <c r="U3584" s="242"/>
      <c r="V3584" s="242"/>
      <c r="W3584" s="242"/>
      <c r="X3584" s="242"/>
      <c r="Y3584" s="242"/>
      <c r="Z3584" s="242"/>
      <c r="AA3584" s="242"/>
      <c r="AB3584" s="242"/>
      <c r="AC3584" s="243"/>
    </row>
    <row r="3585" spans="1:29" s="244" customFormat="1" ht="15" customHeight="1" x14ac:dyDescent="0.25">
      <c r="A3585" s="198"/>
      <c r="B3585" s="198"/>
      <c r="C3585" s="198"/>
      <c r="D3585" s="194"/>
      <c r="E3585" s="198"/>
      <c r="F3585" s="198"/>
      <c r="G3585" s="196" t="str">
        <f>IF(ISNA(VLOOKUP(E3585,'Rota Pattern Data'!$A:$B,2,FALSE)),"",VLOOKUP(E3585,'Rota Pattern Data'!$A:$B,2,FALSE))</f>
        <v/>
      </c>
      <c r="H3585" s="197"/>
      <c r="I3585" s="200"/>
      <c r="J3585" s="198"/>
      <c r="K3585" s="198"/>
      <c r="L3585" s="198"/>
      <c r="M3585" s="199"/>
      <c r="N3585" s="198"/>
      <c r="O3585" s="242"/>
      <c r="P3585" s="242"/>
      <c r="Q3585" s="242"/>
      <c r="R3585" s="242"/>
      <c r="S3585" s="242"/>
      <c r="T3585" s="242"/>
      <c r="U3585" s="242"/>
      <c r="V3585" s="242"/>
      <c r="W3585" s="242"/>
      <c r="X3585" s="242"/>
      <c r="Y3585" s="242"/>
      <c r="Z3585" s="242"/>
      <c r="AA3585" s="242"/>
      <c r="AB3585" s="242"/>
      <c r="AC3585" s="243"/>
    </row>
    <row r="3586" spans="1:29" s="244" customFormat="1" ht="15" customHeight="1" x14ac:dyDescent="0.25">
      <c r="A3586" s="198"/>
      <c r="B3586" s="198"/>
      <c r="C3586" s="198"/>
      <c r="D3586" s="194"/>
      <c r="E3586" s="198"/>
      <c r="F3586" s="198"/>
      <c r="G3586" s="196" t="str">
        <f>IF(ISNA(VLOOKUP(E3586,'Rota Pattern Data'!$A:$B,2,FALSE)),"",VLOOKUP(E3586,'Rota Pattern Data'!$A:$B,2,FALSE))</f>
        <v/>
      </c>
      <c r="H3586" s="197"/>
      <c r="I3586" s="200"/>
      <c r="J3586" s="198"/>
      <c r="K3586" s="198"/>
      <c r="L3586" s="198"/>
      <c r="M3586" s="199"/>
      <c r="N3586" s="198"/>
      <c r="O3586" s="242"/>
      <c r="P3586" s="242"/>
      <c r="Q3586" s="242"/>
      <c r="R3586" s="242"/>
      <c r="S3586" s="242"/>
      <c r="T3586" s="242"/>
      <c r="U3586" s="242"/>
      <c r="V3586" s="242"/>
      <c r="W3586" s="242"/>
      <c r="X3586" s="242"/>
      <c r="Y3586" s="242"/>
      <c r="Z3586" s="242"/>
      <c r="AA3586" s="242"/>
      <c r="AB3586" s="242"/>
      <c r="AC3586" s="243"/>
    </row>
    <row r="3587" spans="1:29" s="244" customFormat="1" ht="15" customHeight="1" x14ac:dyDescent="0.25">
      <c r="A3587" s="198"/>
      <c r="B3587" s="198"/>
      <c r="C3587" s="198"/>
      <c r="D3587" s="194"/>
      <c r="E3587" s="198"/>
      <c r="F3587" s="198"/>
      <c r="G3587" s="196" t="str">
        <f>IF(ISNA(VLOOKUP(E3587,'Rota Pattern Data'!$A:$B,2,FALSE)),"",VLOOKUP(E3587,'Rota Pattern Data'!$A:$B,2,FALSE))</f>
        <v/>
      </c>
      <c r="H3587" s="197"/>
      <c r="I3587" s="200"/>
      <c r="J3587" s="198"/>
      <c r="K3587" s="198"/>
      <c r="L3587" s="198"/>
      <c r="M3587" s="199"/>
      <c r="N3587" s="198"/>
      <c r="O3587" s="242"/>
      <c r="P3587" s="242"/>
      <c r="Q3587" s="242"/>
      <c r="R3587" s="242"/>
      <c r="S3587" s="242"/>
      <c r="T3587" s="242"/>
      <c r="U3587" s="242"/>
      <c r="V3587" s="242"/>
      <c r="W3587" s="242"/>
      <c r="X3587" s="242"/>
      <c r="Y3587" s="242"/>
      <c r="Z3587" s="242"/>
      <c r="AA3587" s="242"/>
      <c r="AB3587" s="242"/>
      <c r="AC3587" s="243"/>
    </row>
    <row r="3588" spans="1:29" s="244" customFormat="1" ht="15" customHeight="1" x14ac:dyDescent="0.25">
      <c r="A3588" s="198"/>
      <c r="B3588" s="198"/>
      <c r="C3588" s="198"/>
      <c r="D3588" s="194"/>
      <c r="E3588" s="198"/>
      <c r="F3588" s="198"/>
      <c r="G3588" s="196" t="str">
        <f>IF(ISNA(VLOOKUP(E3588,'Rota Pattern Data'!$A:$B,2,FALSE)),"",VLOOKUP(E3588,'Rota Pattern Data'!$A:$B,2,FALSE))</f>
        <v/>
      </c>
      <c r="H3588" s="197"/>
      <c r="I3588" s="200"/>
      <c r="J3588" s="198"/>
      <c r="K3588" s="198"/>
      <c r="L3588" s="198"/>
      <c r="M3588" s="199"/>
      <c r="N3588" s="198"/>
      <c r="O3588" s="242"/>
      <c r="P3588" s="242"/>
      <c r="Q3588" s="242"/>
      <c r="R3588" s="242"/>
      <c r="S3588" s="242"/>
      <c r="T3588" s="242"/>
      <c r="U3588" s="242"/>
      <c r="V3588" s="242"/>
      <c r="W3588" s="242"/>
      <c r="X3588" s="242"/>
      <c r="Y3588" s="242"/>
      <c r="Z3588" s="242"/>
      <c r="AA3588" s="242"/>
      <c r="AB3588" s="242"/>
      <c r="AC3588" s="243"/>
    </row>
    <row r="3589" spans="1:29" s="244" customFormat="1" ht="15" customHeight="1" x14ac:dyDescent="0.25">
      <c r="A3589" s="198"/>
      <c r="B3589" s="198"/>
      <c r="C3589" s="198"/>
      <c r="D3589" s="194"/>
      <c r="E3589" s="198"/>
      <c r="F3589" s="198"/>
      <c r="G3589" s="196" t="str">
        <f>IF(ISNA(VLOOKUP(E3589,'Rota Pattern Data'!$A:$B,2,FALSE)),"",VLOOKUP(E3589,'Rota Pattern Data'!$A:$B,2,FALSE))</f>
        <v/>
      </c>
      <c r="H3589" s="197"/>
      <c r="I3589" s="200"/>
      <c r="J3589" s="198"/>
      <c r="K3589" s="198"/>
      <c r="L3589" s="198"/>
      <c r="M3589" s="199"/>
      <c r="N3589" s="198"/>
      <c r="O3589" s="242"/>
      <c r="P3589" s="242"/>
      <c r="Q3589" s="242"/>
      <c r="R3589" s="242"/>
      <c r="S3589" s="242"/>
      <c r="T3589" s="242"/>
      <c r="U3589" s="242"/>
      <c r="V3589" s="242"/>
      <c r="W3589" s="242"/>
      <c r="X3589" s="242"/>
      <c r="Y3589" s="242"/>
      <c r="Z3589" s="242"/>
      <c r="AA3589" s="242"/>
      <c r="AB3589" s="242"/>
      <c r="AC3589" s="243"/>
    </row>
    <row r="3590" spans="1:29" s="244" customFormat="1" ht="15" customHeight="1" x14ac:dyDescent="0.25">
      <c r="A3590" s="198"/>
      <c r="B3590" s="198"/>
      <c r="C3590" s="198"/>
      <c r="D3590" s="194"/>
      <c r="E3590" s="198"/>
      <c r="F3590" s="198"/>
      <c r="G3590" s="196" t="str">
        <f>IF(ISNA(VLOOKUP(E3590,'Rota Pattern Data'!$A:$B,2,FALSE)),"",VLOOKUP(E3590,'Rota Pattern Data'!$A:$B,2,FALSE))</f>
        <v/>
      </c>
      <c r="H3590" s="197"/>
      <c r="I3590" s="200"/>
      <c r="J3590" s="198"/>
      <c r="K3590" s="198"/>
      <c r="L3590" s="198"/>
      <c r="M3590" s="199"/>
      <c r="N3590" s="198"/>
      <c r="O3590" s="242"/>
      <c r="P3590" s="242"/>
      <c r="Q3590" s="242"/>
      <c r="R3590" s="242"/>
      <c r="S3590" s="242"/>
      <c r="T3590" s="242"/>
      <c r="U3590" s="242"/>
      <c r="V3590" s="242"/>
      <c r="W3590" s="242"/>
      <c r="X3590" s="242"/>
      <c r="Y3590" s="242"/>
      <c r="Z3590" s="242"/>
      <c r="AA3590" s="242"/>
      <c r="AB3590" s="242"/>
      <c r="AC3590" s="243"/>
    </row>
    <row r="3591" spans="1:29" s="244" customFormat="1" ht="15" customHeight="1" x14ac:dyDescent="0.25">
      <c r="A3591" s="198"/>
      <c r="B3591" s="198"/>
      <c r="C3591" s="198"/>
      <c r="D3591" s="194"/>
      <c r="E3591" s="198"/>
      <c r="F3591" s="198"/>
      <c r="G3591" s="196" t="str">
        <f>IF(ISNA(VLOOKUP(E3591,'Rota Pattern Data'!$A:$B,2,FALSE)),"",VLOOKUP(E3591,'Rota Pattern Data'!$A:$B,2,FALSE))</f>
        <v/>
      </c>
      <c r="H3591" s="197"/>
      <c r="I3591" s="200"/>
      <c r="J3591" s="198"/>
      <c r="K3591" s="198"/>
      <c r="L3591" s="198"/>
      <c r="M3591" s="199"/>
      <c r="N3591" s="198"/>
      <c r="O3591" s="242"/>
      <c r="P3591" s="242"/>
      <c r="Q3591" s="242"/>
      <c r="R3591" s="242"/>
      <c r="S3591" s="242"/>
      <c r="T3591" s="242"/>
      <c r="U3591" s="242"/>
      <c r="V3591" s="242"/>
      <c r="W3591" s="242"/>
      <c r="X3591" s="242"/>
      <c r="Y3591" s="242"/>
      <c r="Z3591" s="242"/>
      <c r="AA3591" s="242"/>
      <c r="AB3591" s="242"/>
      <c r="AC3591" s="243"/>
    </row>
    <row r="3592" spans="1:29" s="244" customFormat="1" ht="15" customHeight="1" x14ac:dyDescent="0.25">
      <c r="A3592" s="198"/>
      <c r="B3592" s="198"/>
      <c r="C3592" s="198"/>
      <c r="D3592" s="194"/>
      <c r="E3592" s="198"/>
      <c r="F3592" s="198"/>
      <c r="G3592" s="196" t="str">
        <f>IF(ISNA(VLOOKUP(E3592,'Rota Pattern Data'!$A:$B,2,FALSE)),"",VLOOKUP(E3592,'Rota Pattern Data'!$A:$B,2,FALSE))</f>
        <v/>
      </c>
      <c r="H3592" s="197"/>
      <c r="I3592" s="200"/>
      <c r="J3592" s="198"/>
      <c r="K3592" s="198"/>
      <c r="L3592" s="198"/>
      <c r="M3592" s="199"/>
      <c r="N3592" s="198"/>
      <c r="O3592" s="242"/>
      <c r="P3592" s="242"/>
      <c r="Q3592" s="242"/>
      <c r="R3592" s="242"/>
      <c r="S3592" s="242"/>
      <c r="T3592" s="242"/>
      <c r="U3592" s="242"/>
      <c r="V3592" s="242"/>
      <c r="W3592" s="242"/>
      <c r="X3592" s="242"/>
      <c r="Y3592" s="242"/>
      <c r="Z3592" s="242"/>
      <c r="AA3592" s="242"/>
      <c r="AB3592" s="242"/>
      <c r="AC3592" s="243"/>
    </row>
    <row r="3593" spans="1:29" s="244" customFormat="1" ht="15" customHeight="1" x14ac:dyDescent="0.25">
      <c r="A3593" s="198"/>
      <c r="B3593" s="198"/>
      <c r="C3593" s="198"/>
      <c r="D3593" s="194"/>
      <c r="E3593" s="198"/>
      <c r="F3593" s="198"/>
      <c r="G3593" s="196" t="str">
        <f>IF(ISNA(VLOOKUP(E3593,'Rota Pattern Data'!$A:$B,2,FALSE)),"",VLOOKUP(E3593,'Rota Pattern Data'!$A:$B,2,FALSE))</f>
        <v/>
      </c>
      <c r="H3593" s="197"/>
      <c r="I3593" s="200"/>
      <c r="J3593" s="198"/>
      <c r="K3593" s="198"/>
      <c r="L3593" s="198"/>
      <c r="M3593" s="199"/>
      <c r="N3593" s="198"/>
      <c r="O3593" s="242"/>
      <c r="P3593" s="242"/>
      <c r="Q3593" s="242"/>
      <c r="R3593" s="242"/>
      <c r="S3593" s="242"/>
      <c r="T3593" s="242"/>
      <c r="U3593" s="242"/>
      <c r="V3593" s="242"/>
      <c r="W3593" s="242"/>
      <c r="X3593" s="242"/>
      <c r="Y3593" s="242"/>
      <c r="Z3593" s="242"/>
      <c r="AA3593" s="242"/>
      <c r="AB3593" s="242"/>
      <c r="AC3593" s="243"/>
    </row>
    <row r="3594" spans="1:29" s="244" customFormat="1" ht="15" customHeight="1" x14ac:dyDescent="0.25">
      <c r="A3594" s="198"/>
      <c r="B3594" s="198"/>
      <c r="C3594" s="198"/>
      <c r="D3594" s="194"/>
      <c r="E3594" s="198"/>
      <c r="F3594" s="198"/>
      <c r="G3594" s="196" t="str">
        <f>IF(ISNA(VLOOKUP(E3594,'Rota Pattern Data'!$A:$B,2,FALSE)),"",VLOOKUP(E3594,'Rota Pattern Data'!$A:$B,2,FALSE))</f>
        <v/>
      </c>
      <c r="H3594" s="197"/>
      <c r="I3594" s="200"/>
      <c r="J3594" s="198"/>
      <c r="K3594" s="198"/>
      <c r="L3594" s="198"/>
      <c r="M3594" s="199"/>
      <c r="N3594" s="198"/>
      <c r="O3594" s="242"/>
      <c r="P3594" s="242"/>
      <c r="Q3594" s="242"/>
      <c r="R3594" s="242"/>
      <c r="S3594" s="242"/>
      <c r="T3594" s="242"/>
      <c r="U3594" s="242"/>
      <c r="V3594" s="242"/>
      <c r="W3594" s="242"/>
      <c r="X3594" s="242"/>
      <c r="Y3594" s="242"/>
      <c r="Z3594" s="242"/>
      <c r="AA3594" s="242"/>
      <c r="AB3594" s="242"/>
      <c r="AC3594" s="243"/>
    </row>
    <row r="3595" spans="1:29" s="244" customFormat="1" ht="15" customHeight="1" x14ac:dyDescent="0.25">
      <c r="A3595" s="198"/>
      <c r="B3595" s="198"/>
      <c r="C3595" s="198"/>
      <c r="D3595" s="194"/>
      <c r="E3595" s="198"/>
      <c r="F3595" s="198"/>
      <c r="G3595" s="196" t="str">
        <f>IF(ISNA(VLOOKUP(E3595,'Rota Pattern Data'!$A:$B,2,FALSE)),"",VLOOKUP(E3595,'Rota Pattern Data'!$A:$B,2,FALSE))</f>
        <v/>
      </c>
      <c r="H3595" s="197"/>
      <c r="I3595" s="200"/>
      <c r="J3595" s="198"/>
      <c r="K3595" s="198"/>
      <c r="L3595" s="198"/>
      <c r="M3595" s="199"/>
      <c r="N3595" s="198"/>
      <c r="O3595" s="242"/>
      <c r="P3595" s="242"/>
      <c r="Q3595" s="242"/>
      <c r="R3595" s="242"/>
      <c r="S3595" s="242"/>
      <c r="T3595" s="242"/>
      <c r="U3595" s="242"/>
      <c r="V3595" s="242"/>
      <c r="W3595" s="242"/>
      <c r="X3595" s="242"/>
      <c r="Y3595" s="242"/>
      <c r="Z3595" s="242"/>
      <c r="AA3595" s="242"/>
      <c r="AB3595" s="242"/>
      <c r="AC3595" s="243"/>
    </row>
    <row r="3596" spans="1:29" s="244" customFormat="1" ht="15" customHeight="1" x14ac:dyDescent="0.25">
      <c r="A3596" s="198"/>
      <c r="B3596" s="198"/>
      <c r="C3596" s="198"/>
      <c r="D3596" s="194"/>
      <c r="E3596" s="198"/>
      <c r="F3596" s="198"/>
      <c r="G3596" s="196" t="str">
        <f>IF(ISNA(VLOOKUP(E3596,'Rota Pattern Data'!$A:$B,2,FALSE)),"",VLOOKUP(E3596,'Rota Pattern Data'!$A:$B,2,FALSE))</f>
        <v/>
      </c>
      <c r="H3596" s="197"/>
      <c r="I3596" s="200"/>
      <c r="J3596" s="198"/>
      <c r="K3596" s="198"/>
      <c r="L3596" s="198"/>
      <c r="M3596" s="199"/>
      <c r="N3596" s="198"/>
      <c r="O3596" s="242"/>
      <c r="P3596" s="242"/>
      <c r="Q3596" s="242"/>
      <c r="R3596" s="242"/>
      <c r="S3596" s="242"/>
      <c r="T3596" s="242"/>
      <c r="U3596" s="242"/>
      <c r="V3596" s="242"/>
      <c r="W3596" s="242"/>
      <c r="X3596" s="242"/>
      <c r="Y3596" s="242"/>
      <c r="Z3596" s="242"/>
      <c r="AA3596" s="242"/>
      <c r="AB3596" s="242"/>
      <c r="AC3596" s="243"/>
    </row>
    <row r="3597" spans="1:29" s="244" customFormat="1" ht="15" customHeight="1" x14ac:dyDescent="0.25">
      <c r="A3597" s="198"/>
      <c r="B3597" s="198"/>
      <c r="C3597" s="198"/>
      <c r="D3597" s="194"/>
      <c r="E3597" s="198"/>
      <c r="F3597" s="198"/>
      <c r="G3597" s="196" t="str">
        <f>IF(ISNA(VLOOKUP(E3597,'Rota Pattern Data'!$A:$B,2,FALSE)),"",VLOOKUP(E3597,'Rota Pattern Data'!$A:$B,2,FALSE))</f>
        <v/>
      </c>
      <c r="H3597" s="197"/>
      <c r="I3597" s="200"/>
      <c r="J3597" s="198"/>
      <c r="K3597" s="198"/>
      <c r="L3597" s="198"/>
      <c r="M3597" s="199"/>
      <c r="N3597" s="198"/>
      <c r="O3597" s="242"/>
      <c r="P3597" s="242"/>
      <c r="Q3597" s="242"/>
      <c r="R3597" s="242"/>
      <c r="S3597" s="242"/>
      <c r="T3597" s="242"/>
      <c r="U3597" s="242"/>
      <c r="V3597" s="242"/>
      <c r="W3597" s="242"/>
      <c r="X3597" s="242"/>
      <c r="Y3597" s="242"/>
      <c r="Z3597" s="242"/>
      <c r="AA3597" s="242"/>
      <c r="AB3597" s="242"/>
      <c r="AC3597" s="243"/>
    </row>
    <row r="3598" spans="1:29" s="244" customFormat="1" ht="15" customHeight="1" x14ac:dyDescent="0.25">
      <c r="A3598" s="198"/>
      <c r="B3598" s="198"/>
      <c r="C3598" s="198"/>
      <c r="D3598" s="194"/>
      <c r="E3598" s="198"/>
      <c r="F3598" s="198"/>
      <c r="G3598" s="196" t="str">
        <f>IF(ISNA(VLOOKUP(E3598,'Rota Pattern Data'!$A:$B,2,FALSE)),"",VLOOKUP(E3598,'Rota Pattern Data'!$A:$B,2,FALSE))</f>
        <v/>
      </c>
      <c r="H3598" s="197"/>
      <c r="I3598" s="200"/>
      <c r="J3598" s="198"/>
      <c r="K3598" s="198"/>
      <c r="L3598" s="198"/>
      <c r="M3598" s="199"/>
      <c r="N3598" s="198"/>
      <c r="O3598" s="242"/>
      <c r="P3598" s="242"/>
      <c r="Q3598" s="242"/>
      <c r="R3598" s="242"/>
      <c r="S3598" s="242"/>
      <c r="T3598" s="242"/>
      <c r="U3598" s="242"/>
      <c r="V3598" s="242"/>
      <c r="W3598" s="242"/>
      <c r="X3598" s="242"/>
      <c r="Y3598" s="242"/>
      <c r="Z3598" s="242"/>
      <c r="AA3598" s="242"/>
      <c r="AB3598" s="242"/>
      <c r="AC3598" s="243"/>
    </row>
    <row r="3599" spans="1:29" s="244" customFormat="1" ht="15" customHeight="1" x14ac:dyDescent="0.25">
      <c r="A3599" s="198"/>
      <c r="B3599" s="198"/>
      <c r="C3599" s="198"/>
      <c r="D3599" s="194"/>
      <c r="E3599" s="198"/>
      <c r="F3599" s="198"/>
      <c r="G3599" s="196" t="str">
        <f>IF(ISNA(VLOOKUP(E3599,'Rota Pattern Data'!$A:$B,2,FALSE)),"",VLOOKUP(E3599,'Rota Pattern Data'!$A:$B,2,FALSE))</f>
        <v/>
      </c>
      <c r="H3599" s="197"/>
      <c r="I3599" s="200"/>
      <c r="J3599" s="198"/>
      <c r="K3599" s="198"/>
      <c r="L3599" s="198"/>
      <c r="M3599" s="199"/>
      <c r="N3599" s="198"/>
      <c r="O3599" s="242"/>
      <c r="P3599" s="242"/>
      <c r="Q3599" s="242"/>
      <c r="R3599" s="242"/>
      <c r="S3599" s="242"/>
      <c r="T3599" s="242"/>
      <c r="U3599" s="242"/>
      <c r="V3599" s="242"/>
      <c r="W3599" s="242"/>
      <c r="X3599" s="242"/>
      <c r="Y3599" s="242"/>
      <c r="Z3599" s="242"/>
      <c r="AA3599" s="242"/>
      <c r="AB3599" s="242"/>
      <c r="AC3599" s="243"/>
    </row>
    <row r="3600" spans="1:29" s="244" customFormat="1" ht="15" customHeight="1" x14ac:dyDescent="0.25">
      <c r="A3600" s="198"/>
      <c r="B3600" s="198"/>
      <c r="C3600" s="198"/>
      <c r="D3600" s="194"/>
      <c r="E3600" s="198"/>
      <c r="F3600" s="198"/>
      <c r="G3600" s="196" t="str">
        <f>IF(ISNA(VLOOKUP(E3600,'Rota Pattern Data'!$A:$B,2,FALSE)),"",VLOOKUP(E3600,'Rota Pattern Data'!$A:$B,2,FALSE))</f>
        <v/>
      </c>
      <c r="H3600" s="197"/>
      <c r="I3600" s="200"/>
      <c r="J3600" s="198"/>
      <c r="K3600" s="198"/>
      <c r="L3600" s="198"/>
      <c r="M3600" s="199"/>
      <c r="N3600" s="198"/>
      <c r="O3600" s="242"/>
      <c r="P3600" s="242"/>
      <c r="Q3600" s="242"/>
      <c r="R3600" s="242"/>
      <c r="S3600" s="242"/>
      <c r="T3600" s="242"/>
      <c r="U3600" s="242"/>
      <c r="V3600" s="242"/>
      <c r="W3600" s="242"/>
      <c r="X3600" s="242"/>
      <c r="Y3600" s="242"/>
      <c r="Z3600" s="242"/>
      <c r="AA3600" s="242"/>
      <c r="AB3600" s="242"/>
      <c r="AC3600" s="243"/>
    </row>
    <row r="3601" spans="1:29" s="244" customFormat="1" ht="15" customHeight="1" x14ac:dyDescent="0.25">
      <c r="A3601" s="198"/>
      <c r="B3601" s="198"/>
      <c r="C3601" s="198"/>
      <c r="D3601" s="194"/>
      <c r="E3601" s="198"/>
      <c r="F3601" s="198"/>
      <c r="G3601" s="196" t="str">
        <f>IF(ISNA(VLOOKUP(E3601,'Rota Pattern Data'!$A:$B,2,FALSE)),"",VLOOKUP(E3601,'Rota Pattern Data'!$A:$B,2,FALSE))</f>
        <v/>
      </c>
      <c r="H3601" s="197"/>
      <c r="I3601" s="200"/>
      <c r="J3601" s="198"/>
      <c r="K3601" s="198"/>
      <c r="L3601" s="198"/>
      <c r="M3601" s="199"/>
      <c r="N3601" s="198"/>
      <c r="O3601" s="242"/>
      <c r="P3601" s="242"/>
      <c r="Q3601" s="242"/>
      <c r="R3601" s="242"/>
      <c r="S3601" s="242"/>
      <c r="T3601" s="242"/>
      <c r="U3601" s="242"/>
      <c r="V3601" s="242"/>
      <c r="W3601" s="242"/>
      <c r="X3601" s="242"/>
      <c r="Y3601" s="242"/>
      <c r="Z3601" s="242"/>
      <c r="AA3601" s="242"/>
      <c r="AB3601" s="242"/>
      <c r="AC3601" s="243"/>
    </row>
    <row r="3602" spans="1:29" s="244" customFormat="1" ht="15" customHeight="1" x14ac:dyDescent="0.25">
      <c r="A3602" s="198"/>
      <c r="B3602" s="198"/>
      <c r="C3602" s="198"/>
      <c r="D3602" s="194"/>
      <c r="E3602" s="198"/>
      <c r="F3602" s="198"/>
      <c r="G3602" s="196" t="str">
        <f>IF(ISNA(VLOOKUP(E3602,'Rota Pattern Data'!$A:$B,2,FALSE)),"",VLOOKUP(E3602,'Rota Pattern Data'!$A:$B,2,FALSE))</f>
        <v/>
      </c>
      <c r="H3602" s="197"/>
      <c r="I3602" s="200"/>
      <c r="J3602" s="198"/>
      <c r="K3602" s="198"/>
      <c r="L3602" s="198"/>
      <c r="M3602" s="199"/>
      <c r="N3602" s="198"/>
      <c r="O3602" s="242"/>
      <c r="P3602" s="242"/>
      <c r="Q3602" s="242"/>
      <c r="R3602" s="242"/>
      <c r="S3602" s="242"/>
      <c r="T3602" s="242"/>
      <c r="U3602" s="242"/>
      <c r="V3602" s="242"/>
      <c r="W3602" s="242"/>
      <c r="X3602" s="242"/>
      <c r="Y3602" s="242"/>
      <c r="Z3602" s="242"/>
      <c r="AA3602" s="242"/>
      <c r="AB3602" s="242"/>
      <c r="AC3602" s="243"/>
    </row>
    <row r="3603" spans="1:29" s="244" customFormat="1" ht="15" customHeight="1" x14ac:dyDescent="0.25">
      <c r="A3603" s="198"/>
      <c r="B3603" s="198"/>
      <c r="C3603" s="198"/>
      <c r="D3603" s="194"/>
      <c r="E3603" s="198"/>
      <c r="F3603" s="198"/>
      <c r="G3603" s="196" t="str">
        <f>IF(ISNA(VLOOKUP(E3603,'Rota Pattern Data'!$A:$B,2,FALSE)),"",VLOOKUP(E3603,'Rota Pattern Data'!$A:$B,2,FALSE))</f>
        <v/>
      </c>
      <c r="H3603" s="197"/>
      <c r="I3603" s="200"/>
      <c r="J3603" s="198"/>
      <c r="K3603" s="198"/>
      <c r="L3603" s="198"/>
      <c r="M3603" s="199"/>
      <c r="N3603" s="198"/>
      <c r="O3603" s="242"/>
      <c r="P3603" s="242"/>
      <c r="Q3603" s="242"/>
      <c r="R3603" s="242"/>
      <c r="S3603" s="242"/>
      <c r="T3603" s="242"/>
      <c r="U3603" s="242"/>
      <c r="V3603" s="242"/>
      <c r="W3603" s="242"/>
      <c r="X3603" s="242"/>
      <c r="Y3603" s="242"/>
      <c r="Z3603" s="242"/>
      <c r="AA3603" s="242"/>
      <c r="AB3603" s="242"/>
      <c r="AC3603" s="243"/>
    </row>
    <row r="3604" spans="1:29" s="244" customFormat="1" ht="15" customHeight="1" x14ac:dyDescent="0.25">
      <c r="A3604" s="198"/>
      <c r="B3604" s="198"/>
      <c r="C3604" s="198"/>
      <c r="D3604" s="194"/>
      <c r="E3604" s="198"/>
      <c r="F3604" s="198"/>
      <c r="G3604" s="196" t="str">
        <f>IF(ISNA(VLOOKUP(E3604,'Rota Pattern Data'!$A:$B,2,FALSE)),"",VLOOKUP(E3604,'Rota Pattern Data'!$A:$B,2,FALSE))</f>
        <v/>
      </c>
      <c r="H3604" s="197"/>
      <c r="I3604" s="200"/>
      <c r="J3604" s="198"/>
      <c r="K3604" s="198"/>
      <c r="L3604" s="198"/>
      <c r="M3604" s="199"/>
      <c r="N3604" s="198"/>
      <c r="O3604" s="242"/>
      <c r="P3604" s="242"/>
      <c r="Q3604" s="242"/>
      <c r="R3604" s="242"/>
      <c r="S3604" s="242"/>
      <c r="T3604" s="242"/>
      <c r="U3604" s="242"/>
      <c r="V3604" s="242"/>
      <c r="W3604" s="242"/>
      <c r="X3604" s="242"/>
      <c r="Y3604" s="242"/>
      <c r="Z3604" s="242"/>
      <c r="AA3604" s="242"/>
      <c r="AB3604" s="242"/>
      <c r="AC3604" s="243"/>
    </row>
    <row r="3605" spans="1:29" s="244" customFormat="1" ht="15" customHeight="1" x14ac:dyDescent="0.25">
      <c r="A3605" s="198"/>
      <c r="B3605" s="198"/>
      <c r="C3605" s="198"/>
      <c r="D3605" s="194"/>
      <c r="E3605" s="198"/>
      <c r="F3605" s="198"/>
      <c r="G3605" s="196" t="str">
        <f>IF(ISNA(VLOOKUP(E3605,'Rota Pattern Data'!$A:$B,2,FALSE)),"",VLOOKUP(E3605,'Rota Pattern Data'!$A:$B,2,FALSE))</f>
        <v/>
      </c>
      <c r="H3605" s="197"/>
      <c r="I3605" s="200"/>
      <c r="J3605" s="198"/>
      <c r="K3605" s="198"/>
      <c r="L3605" s="198"/>
      <c r="M3605" s="199"/>
      <c r="N3605" s="198"/>
      <c r="O3605" s="242"/>
      <c r="P3605" s="242"/>
      <c r="Q3605" s="242"/>
      <c r="R3605" s="242"/>
      <c r="S3605" s="242"/>
      <c r="T3605" s="242"/>
      <c r="U3605" s="242"/>
      <c r="V3605" s="242"/>
      <c r="W3605" s="242"/>
      <c r="X3605" s="242"/>
      <c r="Y3605" s="242"/>
      <c r="Z3605" s="242"/>
      <c r="AA3605" s="242"/>
      <c r="AB3605" s="242"/>
      <c r="AC3605" s="243"/>
    </row>
    <row r="3606" spans="1:29" s="244" customFormat="1" ht="15" customHeight="1" x14ac:dyDescent="0.25">
      <c r="A3606" s="198"/>
      <c r="B3606" s="198"/>
      <c r="C3606" s="198"/>
      <c r="D3606" s="194"/>
      <c r="E3606" s="198"/>
      <c r="F3606" s="198"/>
      <c r="G3606" s="196" t="str">
        <f>IF(ISNA(VLOOKUP(E3606,'Rota Pattern Data'!$A:$B,2,FALSE)),"",VLOOKUP(E3606,'Rota Pattern Data'!$A:$B,2,FALSE))</f>
        <v/>
      </c>
      <c r="H3606" s="197"/>
      <c r="I3606" s="200"/>
      <c r="J3606" s="198"/>
      <c r="K3606" s="198"/>
      <c r="L3606" s="198"/>
      <c r="M3606" s="199"/>
      <c r="N3606" s="198"/>
      <c r="O3606" s="242"/>
      <c r="P3606" s="242"/>
      <c r="Q3606" s="242"/>
      <c r="R3606" s="242"/>
      <c r="S3606" s="242"/>
      <c r="T3606" s="242"/>
      <c r="U3606" s="242"/>
      <c r="V3606" s="242"/>
      <c r="W3606" s="242"/>
      <c r="X3606" s="242"/>
      <c r="Y3606" s="242"/>
      <c r="Z3606" s="242"/>
      <c r="AA3606" s="242"/>
      <c r="AB3606" s="242"/>
      <c r="AC3606" s="243"/>
    </row>
    <row r="3607" spans="1:29" s="244" customFormat="1" ht="15" customHeight="1" x14ac:dyDescent="0.25">
      <c r="A3607" s="198"/>
      <c r="B3607" s="198"/>
      <c r="C3607" s="198"/>
      <c r="D3607" s="194"/>
      <c r="E3607" s="198"/>
      <c r="F3607" s="198"/>
      <c r="G3607" s="196" t="str">
        <f>IF(ISNA(VLOOKUP(E3607,'Rota Pattern Data'!$A:$B,2,FALSE)),"",VLOOKUP(E3607,'Rota Pattern Data'!$A:$B,2,FALSE))</f>
        <v/>
      </c>
      <c r="H3607" s="197"/>
      <c r="I3607" s="200"/>
      <c r="J3607" s="198"/>
      <c r="K3607" s="198"/>
      <c r="L3607" s="198"/>
      <c r="M3607" s="199"/>
      <c r="N3607" s="198"/>
      <c r="O3607" s="242"/>
      <c r="P3607" s="242"/>
      <c r="Q3607" s="242"/>
      <c r="R3607" s="242"/>
      <c r="S3607" s="242"/>
      <c r="T3607" s="242"/>
      <c r="U3607" s="242"/>
      <c r="V3607" s="242"/>
      <c r="W3607" s="242"/>
      <c r="X3607" s="242"/>
      <c r="Y3607" s="242"/>
      <c r="Z3607" s="242"/>
      <c r="AA3607" s="242"/>
      <c r="AB3607" s="242"/>
      <c r="AC3607" s="243"/>
    </row>
    <row r="3608" spans="1:29" s="244" customFormat="1" ht="15" customHeight="1" x14ac:dyDescent="0.25">
      <c r="A3608" s="198"/>
      <c r="B3608" s="198"/>
      <c r="C3608" s="198"/>
      <c r="D3608" s="194"/>
      <c r="E3608" s="198"/>
      <c r="F3608" s="198"/>
      <c r="G3608" s="196" t="str">
        <f>IF(ISNA(VLOOKUP(E3608,'Rota Pattern Data'!$A:$B,2,FALSE)),"",VLOOKUP(E3608,'Rota Pattern Data'!$A:$B,2,FALSE))</f>
        <v/>
      </c>
      <c r="H3608" s="197"/>
      <c r="I3608" s="200"/>
      <c r="J3608" s="198"/>
      <c r="K3608" s="198"/>
      <c r="L3608" s="198"/>
      <c r="M3608" s="199"/>
      <c r="N3608" s="198"/>
      <c r="O3608" s="242"/>
      <c r="P3608" s="242"/>
      <c r="Q3608" s="242"/>
      <c r="R3608" s="242"/>
      <c r="S3608" s="242"/>
      <c r="T3608" s="242"/>
      <c r="U3608" s="242"/>
      <c r="V3608" s="242"/>
      <c r="W3608" s="242"/>
      <c r="X3608" s="242"/>
      <c r="Y3608" s="242"/>
      <c r="Z3608" s="242"/>
      <c r="AA3608" s="242"/>
      <c r="AB3608" s="242"/>
      <c r="AC3608" s="243"/>
    </row>
    <row r="3609" spans="1:29" s="244" customFormat="1" ht="15" customHeight="1" x14ac:dyDescent="0.25">
      <c r="A3609" s="198"/>
      <c r="B3609" s="198"/>
      <c r="C3609" s="198"/>
      <c r="D3609" s="194"/>
      <c r="E3609" s="198"/>
      <c r="F3609" s="198"/>
      <c r="G3609" s="196" t="str">
        <f>IF(ISNA(VLOOKUP(E3609,'Rota Pattern Data'!$A:$B,2,FALSE)),"",VLOOKUP(E3609,'Rota Pattern Data'!$A:$B,2,FALSE))</f>
        <v/>
      </c>
      <c r="H3609" s="197"/>
      <c r="I3609" s="200"/>
      <c r="J3609" s="198"/>
      <c r="K3609" s="198"/>
      <c r="L3609" s="198"/>
      <c r="M3609" s="199"/>
      <c r="N3609" s="198"/>
      <c r="O3609" s="242"/>
      <c r="P3609" s="242"/>
      <c r="Q3609" s="242"/>
      <c r="R3609" s="242"/>
      <c r="S3609" s="242"/>
      <c r="T3609" s="242"/>
      <c r="U3609" s="242"/>
      <c r="V3609" s="242"/>
      <c r="W3609" s="242"/>
      <c r="X3609" s="242"/>
      <c r="Y3609" s="242"/>
      <c r="Z3609" s="242"/>
      <c r="AA3609" s="242"/>
      <c r="AB3609" s="242"/>
      <c r="AC3609" s="243"/>
    </row>
    <row r="3610" spans="1:29" s="244" customFormat="1" ht="15" customHeight="1" x14ac:dyDescent="0.25">
      <c r="A3610" s="198"/>
      <c r="B3610" s="198"/>
      <c r="C3610" s="198"/>
      <c r="D3610" s="194"/>
      <c r="E3610" s="198"/>
      <c r="F3610" s="198"/>
      <c r="G3610" s="196" t="str">
        <f>IF(ISNA(VLOOKUP(E3610,'Rota Pattern Data'!$A:$B,2,FALSE)),"",VLOOKUP(E3610,'Rota Pattern Data'!$A:$B,2,FALSE))</f>
        <v/>
      </c>
      <c r="H3610" s="197"/>
      <c r="I3610" s="200"/>
      <c r="J3610" s="198"/>
      <c r="K3610" s="198"/>
      <c r="L3610" s="198"/>
      <c r="M3610" s="199"/>
      <c r="N3610" s="198"/>
      <c r="O3610" s="242"/>
      <c r="P3610" s="242"/>
      <c r="Q3610" s="242"/>
      <c r="R3610" s="242"/>
      <c r="S3610" s="242"/>
      <c r="T3610" s="242"/>
      <c r="U3610" s="242"/>
      <c r="V3610" s="242"/>
      <c r="W3610" s="242"/>
      <c r="X3610" s="242"/>
      <c r="Y3610" s="242"/>
      <c r="Z3610" s="242"/>
      <c r="AA3610" s="242"/>
      <c r="AB3610" s="242"/>
      <c r="AC3610" s="243"/>
    </row>
    <row r="3611" spans="1:29" s="244" customFormat="1" ht="15" customHeight="1" x14ac:dyDescent="0.25">
      <c r="A3611" s="198"/>
      <c r="B3611" s="198"/>
      <c r="C3611" s="198"/>
      <c r="D3611" s="194"/>
      <c r="E3611" s="198"/>
      <c r="F3611" s="198"/>
      <c r="G3611" s="196" t="str">
        <f>IF(ISNA(VLOOKUP(E3611,'Rota Pattern Data'!$A:$B,2,FALSE)),"",VLOOKUP(E3611,'Rota Pattern Data'!$A:$B,2,FALSE))</f>
        <v/>
      </c>
      <c r="H3611" s="197"/>
      <c r="I3611" s="200"/>
      <c r="J3611" s="198"/>
      <c r="K3611" s="198"/>
      <c r="L3611" s="198"/>
      <c r="M3611" s="199"/>
      <c r="N3611" s="198"/>
      <c r="O3611" s="242"/>
      <c r="P3611" s="242"/>
      <c r="Q3611" s="242"/>
      <c r="R3611" s="242"/>
      <c r="S3611" s="242"/>
      <c r="T3611" s="242"/>
      <c r="U3611" s="242"/>
      <c r="V3611" s="242"/>
      <c r="W3611" s="242"/>
      <c r="X3611" s="242"/>
      <c r="Y3611" s="242"/>
      <c r="Z3611" s="242"/>
      <c r="AA3611" s="242"/>
      <c r="AB3611" s="242"/>
      <c r="AC3611" s="243"/>
    </row>
    <row r="3612" spans="1:29" s="244" customFormat="1" ht="15" customHeight="1" x14ac:dyDescent="0.25">
      <c r="A3612" s="198"/>
      <c r="B3612" s="198"/>
      <c r="C3612" s="198"/>
      <c r="D3612" s="194"/>
      <c r="E3612" s="198"/>
      <c r="F3612" s="198"/>
      <c r="G3612" s="196" t="str">
        <f>IF(ISNA(VLOOKUP(E3612,'Rota Pattern Data'!$A:$B,2,FALSE)),"",VLOOKUP(E3612,'Rota Pattern Data'!$A:$B,2,FALSE))</f>
        <v/>
      </c>
      <c r="H3612" s="197"/>
      <c r="I3612" s="200"/>
      <c r="J3612" s="198"/>
      <c r="K3612" s="198"/>
      <c r="L3612" s="198"/>
      <c r="M3612" s="199"/>
      <c r="N3612" s="198"/>
      <c r="O3612" s="242"/>
      <c r="P3612" s="242"/>
      <c r="Q3612" s="242"/>
      <c r="R3612" s="242"/>
      <c r="S3612" s="242"/>
      <c r="T3612" s="242"/>
      <c r="U3612" s="242"/>
      <c r="V3612" s="242"/>
      <c r="W3612" s="242"/>
      <c r="X3612" s="242"/>
      <c r="Y3612" s="242"/>
      <c r="Z3612" s="242"/>
      <c r="AA3612" s="242"/>
      <c r="AB3612" s="242"/>
      <c r="AC3612" s="243"/>
    </row>
    <row r="3613" spans="1:29" s="244" customFormat="1" ht="15" customHeight="1" x14ac:dyDescent="0.25">
      <c r="A3613" s="198"/>
      <c r="B3613" s="198"/>
      <c r="C3613" s="198"/>
      <c r="D3613" s="194"/>
      <c r="E3613" s="198"/>
      <c r="F3613" s="198"/>
      <c r="G3613" s="196" t="str">
        <f>IF(ISNA(VLOOKUP(E3613,'Rota Pattern Data'!$A:$B,2,FALSE)),"",VLOOKUP(E3613,'Rota Pattern Data'!$A:$B,2,FALSE))</f>
        <v/>
      </c>
      <c r="H3613" s="197"/>
      <c r="I3613" s="200"/>
      <c r="J3613" s="198"/>
      <c r="K3613" s="198"/>
      <c r="L3613" s="198"/>
      <c r="M3613" s="199"/>
      <c r="N3613" s="198"/>
      <c r="O3613" s="242"/>
      <c r="P3613" s="242"/>
      <c r="Q3613" s="242"/>
      <c r="R3613" s="242"/>
      <c r="S3613" s="242"/>
      <c r="T3613" s="242"/>
      <c r="U3613" s="242"/>
      <c r="V3613" s="242"/>
      <c r="W3613" s="242"/>
      <c r="X3613" s="242"/>
      <c r="Y3613" s="242"/>
      <c r="Z3613" s="242"/>
      <c r="AA3613" s="242"/>
      <c r="AB3613" s="242"/>
      <c r="AC3613" s="243"/>
    </row>
    <row r="3614" spans="1:29" s="244" customFormat="1" ht="15" customHeight="1" x14ac:dyDescent="0.25">
      <c r="A3614" s="198"/>
      <c r="B3614" s="198"/>
      <c r="C3614" s="198"/>
      <c r="D3614" s="194"/>
      <c r="E3614" s="198"/>
      <c r="F3614" s="198"/>
      <c r="G3614" s="196" t="str">
        <f>IF(ISNA(VLOOKUP(E3614,'Rota Pattern Data'!$A:$B,2,FALSE)),"",VLOOKUP(E3614,'Rota Pattern Data'!$A:$B,2,FALSE))</f>
        <v/>
      </c>
      <c r="H3614" s="197"/>
      <c r="I3614" s="200"/>
      <c r="J3614" s="198"/>
      <c r="K3614" s="198"/>
      <c r="L3614" s="198"/>
      <c r="M3614" s="199"/>
      <c r="N3614" s="198"/>
      <c r="O3614" s="242"/>
      <c r="P3614" s="242"/>
      <c r="Q3614" s="242"/>
      <c r="R3614" s="242"/>
      <c r="S3614" s="242"/>
      <c r="T3614" s="242"/>
      <c r="U3614" s="242"/>
      <c r="V3614" s="242"/>
      <c r="W3614" s="242"/>
      <c r="X3614" s="242"/>
      <c r="Y3614" s="242"/>
      <c r="Z3614" s="242"/>
      <c r="AA3614" s="242"/>
      <c r="AB3614" s="242"/>
      <c r="AC3614" s="243"/>
    </row>
    <row r="3615" spans="1:29" s="244" customFormat="1" ht="15" customHeight="1" x14ac:dyDescent="0.25">
      <c r="A3615" s="198"/>
      <c r="B3615" s="198"/>
      <c r="C3615" s="198"/>
      <c r="D3615" s="194"/>
      <c r="E3615" s="198"/>
      <c r="F3615" s="198"/>
      <c r="G3615" s="196" t="str">
        <f>IF(ISNA(VLOOKUP(E3615,'Rota Pattern Data'!$A:$B,2,FALSE)),"",VLOOKUP(E3615,'Rota Pattern Data'!$A:$B,2,FALSE))</f>
        <v/>
      </c>
      <c r="H3615" s="197"/>
      <c r="I3615" s="200"/>
      <c r="J3615" s="198"/>
      <c r="K3615" s="198"/>
      <c r="L3615" s="198"/>
      <c r="M3615" s="199"/>
      <c r="N3615" s="198"/>
      <c r="O3615" s="242"/>
      <c r="P3615" s="242"/>
      <c r="Q3615" s="242"/>
      <c r="R3615" s="242"/>
      <c r="S3615" s="242"/>
      <c r="T3615" s="242"/>
      <c r="U3615" s="242"/>
      <c r="V3615" s="242"/>
      <c r="W3615" s="242"/>
      <c r="X3615" s="242"/>
      <c r="Y3615" s="242"/>
      <c r="Z3615" s="242"/>
      <c r="AA3615" s="242"/>
      <c r="AB3615" s="242"/>
      <c r="AC3615" s="243"/>
    </row>
    <row r="3616" spans="1:29" s="244" customFormat="1" ht="15" customHeight="1" x14ac:dyDescent="0.25">
      <c r="A3616" s="198"/>
      <c r="B3616" s="198"/>
      <c r="C3616" s="198"/>
      <c r="D3616" s="194"/>
      <c r="E3616" s="198"/>
      <c r="F3616" s="198"/>
      <c r="G3616" s="196" t="str">
        <f>IF(ISNA(VLOOKUP(E3616,'Rota Pattern Data'!$A:$B,2,FALSE)),"",VLOOKUP(E3616,'Rota Pattern Data'!$A:$B,2,FALSE))</f>
        <v/>
      </c>
      <c r="H3616" s="197"/>
      <c r="I3616" s="200"/>
      <c r="J3616" s="198"/>
      <c r="K3616" s="198"/>
      <c r="L3616" s="198"/>
      <c r="M3616" s="199"/>
      <c r="N3616" s="198"/>
      <c r="O3616" s="242"/>
      <c r="P3616" s="242"/>
      <c r="Q3616" s="242"/>
      <c r="R3616" s="242"/>
      <c r="S3616" s="242"/>
      <c r="T3616" s="242"/>
      <c r="U3616" s="242"/>
      <c r="V3616" s="242"/>
      <c r="W3616" s="242"/>
      <c r="X3616" s="242"/>
      <c r="Y3616" s="242"/>
      <c r="Z3616" s="242"/>
      <c r="AA3616" s="242"/>
      <c r="AB3616" s="242"/>
      <c r="AC3616" s="243"/>
    </row>
    <row r="3617" spans="1:29" s="244" customFormat="1" ht="15" customHeight="1" x14ac:dyDescent="0.25">
      <c r="A3617" s="198"/>
      <c r="B3617" s="198"/>
      <c r="C3617" s="198"/>
      <c r="D3617" s="194"/>
      <c r="E3617" s="198"/>
      <c r="F3617" s="198"/>
      <c r="G3617" s="196" t="str">
        <f>IF(ISNA(VLOOKUP(E3617,'Rota Pattern Data'!$A:$B,2,FALSE)),"",VLOOKUP(E3617,'Rota Pattern Data'!$A:$B,2,FALSE))</f>
        <v/>
      </c>
      <c r="H3617" s="197"/>
      <c r="I3617" s="200"/>
      <c r="J3617" s="198"/>
      <c r="K3617" s="198"/>
      <c r="L3617" s="198"/>
      <c r="M3617" s="199"/>
      <c r="N3617" s="198"/>
      <c r="O3617" s="242"/>
      <c r="P3617" s="242"/>
      <c r="Q3617" s="242"/>
      <c r="R3617" s="242"/>
      <c r="S3617" s="242"/>
      <c r="T3617" s="242"/>
      <c r="U3617" s="242"/>
      <c r="V3617" s="242"/>
      <c r="W3617" s="242"/>
      <c r="X3617" s="242"/>
      <c r="Y3617" s="242"/>
      <c r="Z3617" s="242"/>
      <c r="AA3617" s="242"/>
      <c r="AB3617" s="242"/>
      <c r="AC3617" s="243"/>
    </row>
    <row r="3618" spans="1:29" s="244" customFormat="1" ht="15" customHeight="1" x14ac:dyDescent="0.25">
      <c r="A3618" s="198"/>
      <c r="B3618" s="198"/>
      <c r="C3618" s="198"/>
      <c r="D3618" s="194"/>
      <c r="E3618" s="198"/>
      <c r="F3618" s="198"/>
      <c r="G3618" s="196" t="str">
        <f>IF(ISNA(VLOOKUP(E3618,'Rota Pattern Data'!$A:$B,2,FALSE)),"",VLOOKUP(E3618,'Rota Pattern Data'!$A:$B,2,FALSE))</f>
        <v/>
      </c>
      <c r="H3618" s="197"/>
      <c r="I3618" s="200"/>
      <c r="J3618" s="198"/>
      <c r="K3618" s="198"/>
      <c r="L3618" s="198"/>
      <c r="M3618" s="199"/>
      <c r="N3618" s="198"/>
      <c r="O3618" s="242"/>
      <c r="P3618" s="242"/>
      <c r="Q3618" s="242"/>
      <c r="R3618" s="242"/>
      <c r="S3618" s="242"/>
      <c r="T3618" s="242"/>
      <c r="U3618" s="242"/>
      <c r="V3618" s="242"/>
      <c r="W3618" s="242"/>
      <c r="X3618" s="242"/>
      <c r="Y3618" s="242"/>
      <c r="Z3618" s="242"/>
      <c r="AA3618" s="242"/>
      <c r="AB3618" s="242"/>
      <c r="AC3618" s="243"/>
    </row>
    <row r="3619" spans="1:29" s="244" customFormat="1" ht="15" customHeight="1" x14ac:dyDescent="0.25">
      <c r="A3619" s="198"/>
      <c r="B3619" s="198"/>
      <c r="C3619" s="198"/>
      <c r="D3619" s="194"/>
      <c r="E3619" s="198"/>
      <c r="F3619" s="198"/>
      <c r="G3619" s="196" t="str">
        <f>IF(ISNA(VLOOKUP(E3619,'Rota Pattern Data'!$A:$B,2,FALSE)),"",VLOOKUP(E3619,'Rota Pattern Data'!$A:$B,2,FALSE))</f>
        <v/>
      </c>
      <c r="H3619" s="197"/>
      <c r="I3619" s="200"/>
      <c r="J3619" s="198"/>
      <c r="K3619" s="198"/>
      <c r="L3619" s="198"/>
      <c r="M3619" s="199"/>
      <c r="N3619" s="198"/>
      <c r="O3619" s="242"/>
      <c r="P3619" s="242"/>
      <c r="Q3619" s="242"/>
      <c r="R3619" s="242"/>
      <c r="S3619" s="242"/>
      <c r="T3619" s="242"/>
      <c r="U3619" s="242"/>
      <c r="V3619" s="242"/>
      <c r="W3619" s="242"/>
      <c r="X3619" s="242"/>
      <c r="Y3619" s="242"/>
      <c r="Z3619" s="242"/>
      <c r="AA3619" s="242"/>
      <c r="AB3619" s="242"/>
      <c r="AC3619" s="243"/>
    </row>
    <row r="3620" spans="1:29" s="244" customFormat="1" ht="15" customHeight="1" x14ac:dyDescent="0.25">
      <c r="A3620" s="198"/>
      <c r="B3620" s="198"/>
      <c r="C3620" s="198"/>
      <c r="D3620" s="194"/>
      <c r="E3620" s="198"/>
      <c r="F3620" s="198"/>
      <c r="G3620" s="196" t="str">
        <f>IF(ISNA(VLOOKUP(E3620,'Rota Pattern Data'!$A:$B,2,FALSE)),"",VLOOKUP(E3620,'Rota Pattern Data'!$A:$B,2,FALSE))</f>
        <v/>
      </c>
      <c r="H3620" s="197"/>
      <c r="I3620" s="200"/>
      <c r="J3620" s="198"/>
      <c r="K3620" s="198"/>
      <c r="L3620" s="198"/>
      <c r="M3620" s="199"/>
      <c r="N3620" s="198"/>
      <c r="O3620" s="242"/>
      <c r="P3620" s="242"/>
      <c r="Q3620" s="242"/>
      <c r="R3620" s="242"/>
      <c r="S3620" s="242"/>
      <c r="T3620" s="242"/>
      <c r="U3620" s="242"/>
      <c r="V3620" s="242"/>
      <c r="W3620" s="242"/>
      <c r="X3620" s="242"/>
      <c r="Y3620" s="242"/>
      <c r="Z3620" s="242"/>
      <c r="AA3620" s="242"/>
      <c r="AB3620" s="242"/>
      <c r="AC3620" s="243"/>
    </row>
    <row r="3621" spans="1:29" s="244" customFormat="1" ht="15" customHeight="1" x14ac:dyDescent="0.25">
      <c r="A3621" s="198"/>
      <c r="B3621" s="198"/>
      <c r="C3621" s="198"/>
      <c r="D3621" s="194"/>
      <c r="E3621" s="198"/>
      <c r="F3621" s="198"/>
      <c r="G3621" s="196" t="str">
        <f>IF(ISNA(VLOOKUP(E3621,'Rota Pattern Data'!$A:$B,2,FALSE)),"",VLOOKUP(E3621,'Rota Pattern Data'!$A:$B,2,FALSE))</f>
        <v/>
      </c>
      <c r="H3621" s="197"/>
      <c r="I3621" s="200"/>
      <c r="J3621" s="198"/>
      <c r="K3621" s="198"/>
      <c r="L3621" s="198"/>
      <c r="M3621" s="199"/>
      <c r="N3621" s="198"/>
      <c r="O3621" s="242"/>
      <c r="P3621" s="242"/>
      <c r="Q3621" s="242"/>
      <c r="R3621" s="242"/>
      <c r="S3621" s="242"/>
      <c r="T3621" s="242"/>
      <c r="U3621" s="242"/>
      <c r="V3621" s="242"/>
      <c r="W3621" s="242"/>
      <c r="X3621" s="242"/>
      <c r="Y3621" s="242"/>
      <c r="Z3621" s="242"/>
      <c r="AA3621" s="242"/>
      <c r="AB3621" s="242"/>
      <c r="AC3621" s="243"/>
    </row>
    <row r="3622" spans="1:29" s="244" customFormat="1" ht="15" customHeight="1" x14ac:dyDescent="0.25">
      <c r="A3622" s="198"/>
      <c r="B3622" s="198"/>
      <c r="C3622" s="198"/>
      <c r="D3622" s="194"/>
      <c r="E3622" s="198"/>
      <c r="F3622" s="198"/>
      <c r="G3622" s="196" t="str">
        <f>IF(ISNA(VLOOKUP(E3622,'Rota Pattern Data'!$A:$B,2,FALSE)),"",VLOOKUP(E3622,'Rota Pattern Data'!$A:$B,2,FALSE))</f>
        <v/>
      </c>
      <c r="H3622" s="197"/>
      <c r="I3622" s="200"/>
      <c r="J3622" s="198"/>
      <c r="K3622" s="198"/>
      <c r="L3622" s="198"/>
      <c r="M3622" s="199"/>
      <c r="N3622" s="198"/>
      <c r="O3622" s="242"/>
      <c r="P3622" s="242"/>
      <c r="Q3622" s="242"/>
      <c r="R3622" s="242"/>
      <c r="S3622" s="242"/>
      <c r="T3622" s="242"/>
      <c r="U3622" s="242"/>
      <c r="V3622" s="242"/>
      <c r="W3622" s="242"/>
      <c r="X3622" s="242"/>
      <c r="Y3622" s="242"/>
      <c r="Z3622" s="242"/>
      <c r="AA3622" s="242"/>
      <c r="AB3622" s="242"/>
      <c r="AC3622" s="243"/>
    </row>
    <row r="3623" spans="1:29" s="244" customFormat="1" ht="15" customHeight="1" x14ac:dyDescent="0.25">
      <c r="A3623" s="198"/>
      <c r="B3623" s="198"/>
      <c r="C3623" s="198"/>
      <c r="D3623" s="194"/>
      <c r="E3623" s="198"/>
      <c r="F3623" s="198"/>
      <c r="G3623" s="196" t="str">
        <f>IF(ISNA(VLOOKUP(E3623,'Rota Pattern Data'!$A:$B,2,FALSE)),"",VLOOKUP(E3623,'Rota Pattern Data'!$A:$B,2,FALSE))</f>
        <v/>
      </c>
      <c r="H3623" s="197"/>
      <c r="I3623" s="200"/>
      <c r="J3623" s="198"/>
      <c r="K3623" s="198"/>
      <c r="L3623" s="198"/>
      <c r="M3623" s="199"/>
      <c r="N3623" s="198"/>
      <c r="O3623" s="242"/>
      <c r="P3623" s="242"/>
      <c r="Q3623" s="242"/>
      <c r="R3623" s="242"/>
      <c r="S3623" s="242"/>
      <c r="T3623" s="242"/>
      <c r="U3623" s="242"/>
      <c r="V3623" s="242"/>
      <c r="W3623" s="242"/>
      <c r="X3623" s="242"/>
      <c r="Y3623" s="242"/>
      <c r="Z3623" s="242"/>
      <c r="AA3623" s="242"/>
      <c r="AB3623" s="242"/>
      <c r="AC3623" s="243"/>
    </row>
    <row r="3624" spans="1:29" s="244" customFormat="1" ht="15" customHeight="1" x14ac:dyDescent="0.25">
      <c r="A3624" s="198"/>
      <c r="B3624" s="198"/>
      <c r="C3624" s="198"/>
      <c r="D3624" s="194"/>
      <c r="E3624" s="198"/>
      <c r="F3624" s="198"/>
      <c r="G3624" s="196" t="str">
        <f>IF(ISNA(VLOOKUP(E3624,'Rota Pattern Data'!$A:$B,2,FALSE)),"",VLOOKUP(E3624,'Rota Pattern Data'!$A:$B,2,FALSE))</f>
        <v/>
      </c>
      <c r="H3624" s="197"/>
      <c r="I3624" s="200"/>
      <c r="J3624" s="198"/>
      <c r="K3624" s="198"/>
      <c r="L3624" s="198"/>
      <c r="M3624" s="199"/>
      <c r="N3624" s="198"/>
      <c r="O3624" s="242"/>
      <c r="P3624" s="242"/>
      <c r="Q3624" s="242"/>
      <c r="R3624" s="242"/>
      <c r="S3624" s="242"/>
      <c r="T3624" s="242"/>
      <c r="U3624" s="242"/>
      <c r="V3624" s="242"/>
      <c r="W3624" s="242"/>
      <c r="X3624" s="242"/>
      <c r="Y3624" s="242"/>
      <c r="Z3624" s="242"/>
      <c r="AA3624" s="242"/>
      <c r="AB3624" s="242"/>
      <c r="AC3624" s="243"/>
    </row>
    <row r="3625" spans="1:29" s="244" customFormat="1" ht="15" customHeight="1" x14ac:dyDescent="0.25">
      <c r="A3625" s="198"/>
      <c r="B3625" s="198"/>
      <c r="C3625" s="198"/>
      <c r="D3625" s="194"/>
      <c r="E3625" s="198"/>
      <c r="F3625" s="198"/>
      <c r="G3625" s="196" t="str">
        <f>IF(ISNA(VLOOKUP(E3625,'Rota Pattern Data'!$A:$B,2,FALSE)),"",VLOOKUP(E3625,'Rota Pattern Data'!$A:$B,2,FALSE))</f>
        <v/>
      </c>
      <c r="H3625" s="197"/>
      <c r="I3625" s="200"/>
      <c r="J3625" s="198"/>
      <c r="K3625" s="198"/>
      <c r="L3625" s="198"/>
      <c r="M3625" s="199"/>
      <c r="N3625" s="198"/>
      <c r="O3625" s="242"/>
      <c r="P3625" s="242"/>
      <c r="Q3625" s="242"/>
      <c r="R3625" s="242"/>
      <c r="S3625" s="242"/>
      <c r="T3625" s="242"/>
      <c r="U3625" s="242"/>
      <c r="V3625" s="242"/>
      <c r="W3625" s="242"/>
      <c r="X3625" s="242"/>
      <c r="Y3625" s="242"/>
      <c r="Z3625" s="242"/>
      <c r="AA3625" s="242"/>
      <c r="AB3625" s="242"/>
      <c r="AC3625" s="243"/>
    </row>
    <row r="3626" spans="1:29" s="244" customFormat="1" ht="15" customHeight="1" x14ac:dyDescent="0.25">
      <c r="A3626" s="198"/>
      <c r="B3626" s="198"/>
      <c r="C3626" s="198"/>
      <c r="D3626" s="194"/>
      <c r="E3626" s="198"/>
      <c r="F3626" s="198"/>
      <c r="G3626" s="196" t="str">
        <f>IF(ISNA(VLOOKUP(E3626,'Rota Pattern Data'!$A:$B,2,FALSE)),"",VLOOKUP(E3626,'Rota Pattern Data'!$A:$B,2,FALSE))</f>
        <v/>
      </c>
      <c r="H3626" s="197"/>
      <c r="I3626" s="200"/>
      <c r="J3626" s="198"/>
      <c r="K3626" s="198"/>
      <c r="L3626" s="198"/>
      <c r="M3626" s="199"/>
      <c r="N3626" s="198"/>
      <c r="O3626" s="242"/>
      <c r="P3626" s="242"/>
      <c r="Q3626" s="242"/>
      <c r="R3626" s="242"/>
      <c r="S3626" s="242"/>
      <c r="T3626" s="242"/>
      <c r="U3626" s="242"/>
      <c r="V3626" s="242"/>
      <c r="W3626" s="242"/>
      <c r="X3626" s="242"/>
      <c r="Y3626" s="242"/>
      <c r="Z3626" s="242"/>
      <c r="AA3626" s="242"/>
      <c r="AB3626" s="242"/>
      <c r="AC3626" s="243"/>
    </row>
    <row r="3627" spans="1:29" s="244" customFormat="1" ht="15" customHeight="1" x14ac:dyDescent="0.25">
      <c r="A3627" s="198"/>
      <c r="B3627" s="198"/>
      <c r="C3627" s="198"/>
      <c r="D3627" s="194"/>
      <c r="E3627" s="198"/>
      <c r="F3627" s="198"/>
      <c r="G3627" s="196" t="str">
        <f>IF(ISNA(VLOOKUP(E3627,'Rota Pattern Data'!$A:$B,2,FALSE)),"",VLOOKUP(E3627,'Rota Pattern Data'!$A:$B,2,FALSE))</f>
        <v/>
      </c>
      <c r="H3627" s="197"/>
      <c r="I3627" s="200"/>
      <c r="J3627" s="198"/>
      <c r="K3627" s="198"/>
      <c r="L3627" s="198"/>
      <c r="M3627" s="199"/>
      <c r="N3627" s="198"/>
      <c r="O3627" s="242"/>
      <c r="P3627" s="242"/>
      <c r="Q3627" s="242"/>
      <c r="R3627" s="242"/>
      <c r="S3627" s="242"/>
      <c r="T3627" s="242"/>
      <c r="U3627" s="242"/>
      <c r="V3627" s="242"/>
      <c r="W3627" s="242"/>
      <c r="X3627" s="242"/>
      <c r="Y3627" s="242"/>
      <c r="Z3627" s="242"/>
      <c r="AA3627" s="242"/>
      <c r="AB3627" s="242"/>
      <c r="AC3627" s="243"/>
    </row>
    <row r="3628" spans="1:29" s="244" customFormat="1" ht="15" customHeight="1" x14ac:dyDescent="0.25">
      <c r="A3628" s="198"/>
      <c r="B3628" s="198"/>
      <c r="C3628" s="198"/>
      <c r="D3628" s="194"/>
      <c r="E3628" s="198"/>
      <c r="F3628" s="198"/>
      <c r="G3628" s="196" t="str">
        <f>IF(ISNA(VLOOKUP(E3628,'Rota Pattern Data'!$A:$B,2,FALSE)),"",VLOOKUP(E3628,'Rota Pattern Data'!$A:$B,2,FALSE))</f>
        <v/>
      </c>
      <c r="H3628" s="197"/>
      <c r="I3628" s="200"/>
      <c r="J3628" s="198"/>
      <c r="K3628" s="198"/>
      <c r="L3628" s="198"/>
      <c r="M3628" s="199"/>
      <c r="N3628" s="198"/>
      <c r="O3628" s="242"/>
      <c r="P3628" s="242"/>
      <c r="Q3628" s="242"/>
      <c r="R3628" s="242"/>
      <c r="S3628" s="242"/>
      <c r="T3628" s="242"/>
      <c r="U3628" s="242"/>
      <c r="V3628" s="242"/>
      <c r="W3628" s="242"/>
      <c r="X3628" s="242"/>
      <c r="Y3628" s="242"/>
      <c r="Z3628" s="242"/>
      <c r="AA3628" s="242"/>
      <c r="AB3628" s="242"/>
      <c r="AC3628" s="243"/>
    </row>
    <row r="3629" spans="1:29" s="244" customFormat="1" ht="15" customHeight="1" x14ac:dyDescent="0.25">
      <c r="A3629" s="198"/>
      <c r="B3629" s="198"/>
      <c r="C3629" s="198"/>
      <c r="D3629" s="194"/>
      <c r="E3629" s="198"/>
      <c r="F3629" s="198"/>
      <c r="G3629" s="196" t="str">
        <f>IF(ISNA(VLOOKUP(E3629,'Rota Pattern Data'!$A:$B,2,FALSE)),"",VLOOKUP(E3629,'Rota Pattern Data'!$A:$B,2,FALSE))</f>
        <v/>
      </c>
      <c r="H3629" s="197"/>
      <c r="I3629" s="200"/>
      <c r="J3629" s="198"/>
      <c r="K3629" s="198"/>
      <c r="L3629" s="198"/>
      <c r="M3629" s="199"/>
      <c r="N3629" s="198"/>
      <c r="O3629" s="242"/>
      <c r="P3629" s="242"/>
      <c r="Q3629" s="242"/>
      <c r="R3629" s="242"/>
      <c r="S3629" s="242"/>
      <c r="T3629" s="242"/>
      <c r="U3629" s="242"/>
      <c r="V3629" s="242"/>
      <c r="W3629" s="242"/>
      <c r="X3629" s="242"/>
      <c r="Y3629" s="242"/>
      <c r="Z3629" s="242"/>
      <c r="AA3629" s="242"/>
      <c r="AB3629" s="242"/>
      <c r="AC3629" s="243"/>
    </row>
    <row r="3630" spans="1:29" s="244" customFormat="1" ht="15" customHeight="1" x14ac:dyDescent="0.25">
      <c r="A3630" s="198"/>
      <c r="B3630" s="198"/>
      <c r="C3630" s="198"/>
      <c r="D3630" s="194"/>
      <c r="E3630" s="198"/>
      <c r="F3630" s="198"/>
      <c r="G3630" s="196" t="str">
        <f>IF(ISNA(VLOOKUP(E3630,'Rota Pattern Data'!$A:$B,2,FALSE)),"",VLOOKUP(E3630,'Rota Pattern Data'!$A:$B,2,FALSE))</f>
        <v/>
      </c>
      <c r="H3630" s="197"/>
      <c r="I3630" s="200"/>
      <c r="J3630" s="198"/>
      <c r="K3630" s="198"/>
      <c r="L3630" s="198"/>
      <c r="M3630" s="199"/>
      <c r="N3630" s="198"/>
      <c r="O3630" s="242"/>
      <c r="P3630" s="242"/>
      <c r="Q3630" s="242"/>
      <c r="R3630" s="242"/>
      <c r="S3630" s="242"/>
      <c r="T3630" s="242"/>
      <c r="U3630" s="242"/>
      <c r="V3630" s="242"/>
      <c r="W3630" s="242"/>
      <c r="X3630" s="242"/>
      <c r="Y3630" s="242"/>
      <c r="Z3630" s="242"/>
      <c r="AA3630" s="242"/>
      <c r="AB3630" s="242"/>
      <c r="AC3630" s="243"/>
    </row>
    <row r="3631" spans="1:29" s="244" customFormat="1" ht="15" customHeight="1" x14ac:dyDescent="0.25">
      <c r="A3631" s="198"/>
      <c r="B3631" s="198"/>
      <c r="C3631" s="198"/>
      <c r="D3631" s="194"/>
      <c r="E3631" s="198"/>
      <c r="F3631" s="198"/>
      <c r="G3631" s="196" t="str">
        <f>IF(ISNA(VLOOKUP(E3631,'Rota Pattern Data'!$A:$B,2,FALSE)),"",VLOOKUP(E3631,'Rota Pattern Data'!$A:$B,2,FALSE))</f>
        <v/>
      </c>
      <c r="H3631" s="197"/>
      <c r="I3631" s="200"/>
      <c r="J3631" s="198"/>
      <c r="K3631" s="198"/>
      <c r="L3631" s="198"/>
      <c r="M3631" s="199"/>
      <c r="N3631" s="198"/>
      <c r="O3631" s="242"/>
      <c r="P3631" s="242"/>
      <c r="Q3631" s="242"/>
      <c r="R3631" s="242"/>
      <c r="S3631" s="242"/>
      <c r="T3631" s="242"/>
      <c r="U3631" s="242"/>
      <c r="V3631" s="242"/>
      <c r="W3631" s="242"/>
      <c r="X3631" s="242"/>
      <c r="Y3631" s="242"/>
      <c r="Z3631" s="242"/>
      <c r="AA3631" s="242"/>
      <c r="AB3631" s="242"/>
      <c r="AC3631" s="243"/>
    </row>
    <row r="3632" spans="1:29" s="244" customFormat="1" ht="15" customHeight="1" x14ac:dyDescent="0.25">
      <c r="A3632" s="198"/>
      <c r="B3632" s="198"/>
      <c r="C3632" s="198"/>
      <c r="D3632" s="194"/>
      <c r="E3632" s="198"/>
      <c r="F3632" s="198"/>
      <c r="G3632" s="196" t="str">
        <f>IF(ISNA(VLOOKUP(E3632,'Rota Pattern Data'!$A:$B,2,FALSE)),"",VLOOKUP(E3632,'Rota Pattern Data'!$A:$B,2,FALSE))</f>
        <v/>
      </c>
      <c r="H3632" s="197"/>
      <c r="I3632" s="200"/>
      <c r="J3632" s="198"/>
      <c r="K3632" s="198"/>
      <c r="L3632" s="198"/>
      <c r="M3632" s="199"/>
      <c r="N3632" s="198"/>
      <c r="O3632" s="242"/>
      <c r="P3632" s="242"/>
      <c r="Q3632" s="242"/>
      <c r="R3632" s="242"/>
      <c r="S3632" s="242"/>
      <c r="T3632" s="242"/>
      <c r="U3632" s="242"/>
      <c r="V3632" s="242"/>
      <c r="W3632" s="242"/>
      <c r="X3632" s="242"/>
      <c r="Y3632" s="242"/>
      <c r="Z3632" s="242"/>
      <c r="AA3632" s="242"/>
      <c r="AB3632" s="242"/>
      <c r="AC3632" s="243"/>
    </row>
    <row r="3633" spans="1:29" s="244" customFormat="1" ht="15" customHeight="1" x14ac:dyDescent="0.25">
      <c r="A3633" s="198"/>
      <c r="B3633" s="198"/>
      <c r="C3633" s="198"/>
      <c r="D3633" s="194"/>
      <c r="E3633" s="198"/>
      <c r="F3633" s="198"/>
      <c r="G3633" s="196" t="str">
        <f>IF(ISNA(VLOOKUP(E3633,'Rota Pattern Data'!$A:$B,2,FALSE)),"",VLOOKUP(E3633,'Rota Pattern Data'!$A:$B,2,FALSE))</f>
        <v/>
      </c>
      <c r="H3633" s="197"/>
      <c r="I3633" s="200"/>
      <c r="J3633" s="198"/>
      <c r="K3633" s="198"/>
      <c r="L3633" s="198"/>
      <c r="M3633" s="199"/>
      <c r="N3633" s="198"/>
      <c r="O3633" s="242"/>
      <c r="P3633" s="242"/>
      <c r="Q3633" s="242"/>
      <c r="R3633" s="242"/>
      <c r="S3633" s="242"/>
      <c r="T3633" s="242"/>
      <c r="U3633" s="242"/>
      <c r="V3633" s="242"/>
      <c r="W3633" s="242"/>
      <c r="X3633" s="242"/>
      <c r="Y3633" s="242"/>
      <c r="Z3633" s="242"/>
      <c r="AA3633" s="242"/>
      <c r="AB3633" s="242"/>
      <c r="AC3633" s="243"/>
    </row>
    <row r="3634" spans="1:29" s="244" customFormat="1" ht="15" customHeight="1" x14ac:dyDescent="0.25">
      <c r="A3634" s="198"/>
      <c r="B3634" s="198"/>
      <c r="C3634" s="198"/>
      <c r="D3634" s="194"/>
      <c r="E3634" s="198"/>
      <c r="F3634" s="198"/>
      <c r="G3634" s="196" t="str">
        <f>IF(ISNA(VLOOKUP(E3634,'Rota Pattern Data'!$A:$B,2,FALSE)),"",VLOOKUP(E3634,'Rota Pattern Data'!$A:$B,2,FALSE))</f>
        <v/>
      </c>
      <c r="H3634" s="197"/>
      <c r="I3634" s="200"/>
      <c r="J3634" s="198"/>
      <c r="K3634" s="198"/>
      <c r="L3634" s="198"/>
      <c r="M3634" s="199"/>
      <c r="N3634" s="198"/>
      <c r="O3634" s="242"/>
      <c r="P3634" s="242"/>
      <c r="Q3634" s="242"/>
      <c r="R3634" s="242"/>
      <c r="S3634" s="242"/>
      <c r="T3634" s="242"/>
      <c r="U3634" s="242"/>
      <c r="V3634" s="242"/>
      <c r="W3634" s="242"/>
      <c r="X3634" s="242"/>
      <c r="Y3634" s="242"/>
      <c r="Z3634" s="242"/>
      <c r="AA3634" s="242"/>
      <c r="AB3634" s="242"/>
      <c r="AC3634" s="243"/>
    </row>
    <row r="3635" spans="1:29" s="244" customFormat="1" ht="15" customHeight="1" x14ac:dyDescent="0.25">
      <c r="A3635" s="198"/>
      <c r="B3635" s="198"/>
      <c r="C3635" s="198"/>
      <c r="D3635" s="194"/>
      <c r="E3635" s="198"/>
      <c r="F3635" s="198"/>
      <c r="G3635" s="196" t="str">
        <f>IF(ISNA(VLOOKUP(E3635,'Rota Pattern Data'!$A:$B,2,FALSE)),"",VLOOKUP(E3635,'Rota Pattern Data'!$A:$B,2,FALSE))</f>
        <v/>
      </c>
      <c r="H3635" s="197"/>
      <c r="I3635" s="200"/>
      <c r="J3635" s="198"/>
      <c r="K3635" s="198"/>
      <c r="L3635" s="198"/>
      <c r="M3635" s="199"/>
      <c r="N3635" s="198"/>
      <c r="O3635" s="242"/>
      <c r="P3635" s="242"/>
      <c r="Q3635" s="242"/>
      <c r="R3635" s="242"/>
      <c r="S3635" s="242"/>
      <c r="T3635" s="242"/>
      <c r="U3635" s="242"/>
      <c r="V3635" s="242"/>
      <c r="W3635" s="242"/>
      <c r="X3635" s="242"/>
      <c r="Y3635" s="242"/>
      <c r="Z3635" s="242"/>
      <c r="AA3635" s="242"/>
      <c r="AB3635" s="242"/>
      <c r="AC3635" s="243"/>
    </row>
    <row r="3636" spans="1:29" s="244" customFormat="1" ht="15" customHeight="1" x14ac:dyDescent="0.25">
      <c r="A3636" s="198"/>
      <c r="B3636" s="198"/>
      <c r="C3636" s="198"/>
      <c r="D3636" s="194"/>
      <c r="E3636" s="198"/>
      <c r="F3636" s="198"/>
      <c r="G3636" s="196" t="str">
        <f>IF(ISNA(VLOOKUP(E3636,'Rota Pattern Data'!$A:$B,2,FALSE)),"",VLOOKUP(E3636,'Rota Pattern Data'!$A:$B,2,FALSE))</f>
        <v/>
      </c>
      <c r="H3636" s="197"/>
      <c r="I3636" s="200"/>
      <c r="J3636" s="198"/>
      <c r="K3636" s="198"/>
      <c r="L3636" s="198"/>
      <c r="M3636" s="199"/>
      <c r="N3636" s="198"/>
      <c r="O3636" s="242"/>
      <c r="P3636" s="242"/>
      <c r="Q3636" s="242"/>
      <c r="R3636" s="242"/>
      <c r="S3636" s="242"/>
      <c r="T3636" s="242"/>
      <c r="U3636" s="242"/>
      <c r="V3636" s="242"/>
      <c r="W3636" s="242"/>
      <c r="X3636" s="242"/>
      <c r="Y3636" s="242"/>
      <c r="Z3636" s="242"/>
      <c r="AA3636" s="242"/>
      <c r="AB3636" s="242"/>
      <c r="AC3636" s="243"/>
    </row>
    <row r="3637" spans="1:29" s="244" customFormat="1" ht="15" customHeight="1" x14ac:dyDescent="0.25">
      <c r="A3637" s="198"/>
      <c r="B3637" s="198"/>
      <c r="C3637" s="198"/>
      <c r="D3637" s="194"/>
      <c r="E3637" s="198"/>
      <c r="F3637" s="198"/>
      <c r="G3637" s="196" t="str">
        <f>IF(ISNA(VLOOKUP(E3637,'Rota Pattern Data'!$A:$B,2,FALSE)),"",VLOOKUP(E3637,'Rota Pattern Data'!$A:$B,2,FALSE))</f>
        <v/>
      </c>
      <c r="H3637" s="197"/>
      <c r="I3637" s="200"/>
      <c r="J3637" s="198"/>
      <c r="K3637" s="198"/>
      <c r="L3637" s="198"/>
      <c r="M3637" s="199"/>
      <c r="N3637" s="198"/>
      <c r="O3637" s="242"/>
      <c r="P3637" s="242"/>
      <c r="Q3637" s="242"/>
      <c r="R3637" s="242"/>
      <c r="S3637" s="242"/>
      <c r="T3637" s="242"/>
      <c r="U3637" s="242"/>
      <c r="V3637" s="242"/>
      <c r="W3637" s="242"/>
      <c r="X3637" s="242"/>
      <c r="Y3637" s="242"/>
      <c r="Z3637" s="242"/>
      <c r="AA3637" s="242"/>
      <c r="AB3637" s="242"/>
      <c r="AC3637" s="243"/>
    </row>
    <row r="3638" spans="1:29" s="244" customFormat="1" ht="15" customHeight="1" x14ac:dyDescent="0.25">
      <c r="A3638" s="198"/>
      <c r="B3638" s="198"/>
      <c r="C3638" s="198"/>
      <c r="D3638" s="194"/>
      <c r="E3638" s="198"/>
      <c r="F3638" s="198"/>
      <c r="G3638" s="196" t="str">
        <f>IF(ISNA(VLOOKUP(E3638,'Rota Pattern Data'!$A:$B,2,FALSE)),"",VLOOKUP(E3638,'Rota Pattern Data'!$A:$B,2,FALSE))</f>
        <v/>
      </c>
      <c r="H3638" s="197"/>
      <c r="I3638" s="200"/>
      <c r="J3638" s="198"/>
      <c r="K3638" s="198"/>
      <c r="L3638" s="198"/>
      <c r="M3638" s="199"/>
      <c r="N3638" s="198"/>
      <c r="O3638" s="242"/>
      <c r="P3638" s="242"/>
      <c r="Q3638" s="242"/>
      <c r="R3638" s="242"/>
      <c r="S3638" s="242"/>
      <c r="T3638" s="242"/>
      <c r="U3638" s="242"/>
      <c r="V3638" s="242"/>
      <c r="W3638" s="242"/>
      <c r="X3638" s="242"/>
      <c r="Y3638" s="242"/>
      <c r="Z3638" s="242"/>
      <c r="AA3638" s="242"/>
      <c r="AB3638" s="242"/>
      <c r="AC3638" s="243"/>
    </row>
    <row r="3639" spans="1:29" s="244" customFormat="1" ht="15" customHeight="1" x14ac:dyDescent="0.25">
      <c r="A3639" s="198"/>
      <c r="B3639" s="198"/>
      <c r="C3639" s="198"/>
      <c r="D3639" s="194"/>
      <c r="E3639" s="198"/>
      <c r="F3639" s="198"/>
      <c r="G3639" s="196" t="str">
        <f>IF(ISNA(VLOOKUP(E3639,'Rota Pattern Data'!$A:$B,2,FALSE)),"",VLOOKUP(E3639,'Rota Pattern Data'!$A:$B,2,FALSE))</f>
        <v/>
      </c>
      <c r="H3639" s="197"/>
      <c r="I3639" s="200"/>
      <c r="J3639" s="198"/>
      <c r="K3639" s="198"/>
      <c r="L3639" s="198"/>
      <c r="M3639" s="199"/>
      <c r="N3639" s="198"/>
      <c r="O3639" s="242"/>
      <c r="P3639" s="242"/>
      <c r="Q3639" s="242"/>
      <c r="R3639" s="242"/>
      <c r="S3639" s="242"/>
      <c r="T3639" s="242"/>
      <c r="U3639" s="242"/>
      <c r="V3639" s="242"/>
      <c r="W3639" s="242"/>
      <c r="X3639" s="242"/>
      <c r="Y3639" s="242"/>
      <c r="Z3639" s="242"/>
      <c r="AA3639" s="242"/>
      <c r="AB3639" s="242"/>
      <c r="AC3639" s="243"/>
    </row>
    <row r="3640" spans="1:29" s="244" customFormat="1" ht="15" customHeight="1" x14ac:dyDescent="0.25">
      <c r="A3640" s="198"/>
      <c r="B3640" s="198"/>
      <c r="C3640" s="198"/>
      <c r="D3640" s="194"/>
      <c r="E3640" s="198"/>
      <c r="F3640" s="198"/>
      <c r="G3640" s="196" t="str">
        <f>IF(ISNA(VLOOKUP(E3640,'Rota Pattern Data'!$A:$B,2,FALSE)),"",VLOOKUP(E3640,'Rota Pattern Data'!$A:$B,2,FALSE))</f>
        <v/>
      </c>
      <c r="H3640" s="197"/>
      <c r="I3640" s="200"/>
      <c r="J3640" s="198"/>
      <c r="K3640" s="198"/>
      <c r="L3640" s="198"/>
      <c r="M3640" s="199"/>
      <c r="N3640" s="198"/>
      <c r="O3640" s="242"/>
      <c r="P3640" s="242"/>
      <c r="Q3640" s="242"/>
      <c r="R3640" s="242"/>
      <c r="S3640" s="242"/>
      <c r="T3640" s="242"/>
      <c r="U3640" s="242"/>
      <c r="V3640" s="242"/>
      <c r="W3640" s="242"/>
      <c r="X3640" s="242"/>
      <c r="Y3640" s="242"/>
      <c r="Z3640" s="242"/>
      <c r="AA3640" s="242"/>
      <c r="AB3640" s="242"/>
      <c r="AC3640" s="243"/>
    </row>
    <row r="3641" spans="1:29" s="244" customFormat="1" ht="15" customHeight="1" x14ac:dyDescent="0.25">
      <c r="A3641" s="198"/>
      <c r="B3641" s="198"/>
      <c r="C3641" s="198"/>
      <c r="D3641" s="194"/>
      <c r="E3641" s="198"/>
      <c r="F3641" s="198"/>
      <c r="G3641" s="196" t="str">
        <f>IF(ISNA(VLOOKUP(E3641,'Rota Pattern Data'!$A:$B,2,FALSE)),"",VLOOKUP(E3641,'Rota Pattern Data'!$A:$B,2,FALSE))</f>
        <v/>
      </c>
      <c r="H3641" s="197"/>
      <c r="I3641" s="200"/>
      <c r="J3641" s="198"/>
      <c r="K3641" s="198"/>
      <c r="L3641" s="198"/>
      <c r="M3641" s="199"/>
      <c r="N3641" s="198"/>
      <c r="O3641" s="242"/>
      <c r="P3641" s="242"/>
      <c r="Q3641" s="242"/>
      <c r="R3641" s="242"/>
      <c r="S3641" s="242"/>
      <c r="T3641" s="242"/>
      <c r="U3641" s="242"/>
      <c r="V3641" s="242"/>
      <c r="W3641" s="242"/>
      <c r="X3641" s="242"/>
      <c r="Y3641" s="242"/>
      <c r="Z3641" s="242"/>
      <c r="AA3641" s="242"/>
      <c r="AB3641" s="242"/>
      <c r="AC3641" s="243"/>
    </row>
    <row r="3642" spans="1:29" s="244" customFormat="1" ht="15" customHeight="1" x14ac:dyDescent="0.25">
      <c r="A3642" s="198"/>
      <c r="B3642" s="198"/>
      <c r="C3642" s="198"/>
      <c r="D3642" s="194"/>
      <c r="E3642" s="198"/>
      <c r="F3642" s="198"/>
      <c r="G3642" s="196" t="str">
        <f>IF(ISNA(VLOOKUP(E3642,'Rota Pattern Data'!$A:$B,2,FALSE)),"",VLOOKUP(E3642,'Rota Pattern Data'!$A:$B,2,FALSE))</f>
        <v/>
      </c>
      <c r="H3642" s="197"/>
      <c r="I3642" s="200"/>
      <c r="J3642" s="198"/>
      <c r="K3642" s="198"/>
      <c r="L3642" s="198"/>
      <c r="M3642" s="199"/>
      <c r="N3642" s="198"/>
      <c r="O3642" s="242"/>
      <c r="P3642" s="242"/>
      <c r="Q3642" s="242"/>
      <c r="R3642" s="242"/>
      <c r="S3642" s="242"/>
      <c r="T3642" s="242"/>
      <c r="U3642" s="242"/>
      <c r="V3642" s="242"/>
      <c r="W3642" s="242"/>
      <c r="X3642" s="242"/>
      <c r="Y3642" s="242"/>
      <c r="Z3642" s="242"/>
      <c r="AA3642" s="242"/>
      <c r="AB3642" s="242"/>
      <c r="AC3642" s="243"/>
    </row>
    <row r="3643" spans="1:29" s="244" customFormat="1" ht="15" customHeight="1" x14ac:dyDescent="0.25">
      <c r="A3643" s="198"/>
      <c r="B3643" s="198"/>
      <c r="C3643" s="198"/>
      <c r="D3643" s="194"/>
      <c r="E3643" s="198"/>
      <c r="F3643" s="198"/>
      <c r="G3643" s="196" t="str">
        <f>IF(ISNA(VLOOKUP(E3643,'Rota Pattern Data'!$A:$B,2,FALSE)),"",VLOOKUP(E3643,'Rota Pattern Data'!$A:$B,2,FALSE))</f>
        <v/>
      </c>
      <c r="H3643" s="197"/>
      <c r="I3643" s="200"/>
      <c r="J3643" s="198"/>
      <c r="K3643" s="198"/>
      <c r="L3643" s="198"/>
      <c r="M3643" s="199"/>
      <c r="N3643" s="198"/>
      <c r="O3643" s="242"/>
      <c r="P3643" s="242"/>
      <c r="Q3643" s="242"/>
      <c r="R3643" s="242"/>
      <c r="S3643" s="242"/>
      <c r="T3643" s="242"/>
      <c r="U3643" s="242"/>
      <c r="V3643" s="242"/>
      <c r="W3643" s="242"/>
      <c r="X3643" s="242"/>
      <c r="Y3643" s="242"/>
      <c r="Z3643" s="242"/>
      <c r="AA3643" s="242"/>
      <c r="AB3643" s="242"/>
      <c r="AC3643" s="243"/>
    </row>
    <row r="3644" spans="1:29" s="244" customFormat="1" ht="15" customHeight="1" x14ac:dyDescent="0.25">
      <c r="A3644" s="198"/>
      <c r="B3644" s="198"/>
      <c r="C3644" s="198"/>
      <c r="D3644" s="194"/>
      <c r="E3644" s="198"/>
      <c r="F3644" s="198"/>
      <c r="G3644" s="196" t="str">
        <f>IF(ISNA(VLOOKUP(E3644,'Rota Pattern Data'!$A:$B,2,FALSE)),"",VLOOKUP(E3644,'Rota Pattern Data'!$A:$B,2,FALSE))</f>
        <v/>
      </c>
      <c r="H3644" s="197"/>
      <c r="I3644" s="200"/>
      <c r="J3644" s="198"/>
      <c r="K3644" s="198"/>
      <c r="L3644" s="198"/>
      <c r="M3644" s="199"/>
      <c r="N3644" s="198"/>
      <c r="O3644" s="242"/>
      <c r="P3644" s="242"/>
      <c r="Q3644" s="242"/>
      <c r="R3644" s="242"/>
      <c r="S3644" s="242"/>
      <c r="T3644" s="242"/>
      <c r="U3644" s="242"/>
      <c r="V3644" s="242"/>
      <c r="W3644" s="242"/>
      <c r="X3644" s="242"/>
      <c r="Y3644" s="242"/>
      <c r="Z3644" s="242"/>
      <c r="AA3644" s="242"/>
      <c r="AB3644" s="242"/>
      <c r="AC3644" s="243"/>
    </row>
    <row r="3645" spans="1:29" s="244" customFormat="1" ht="15" customHeight="1" x14ac:dyDescent="0.25">
      <c r="A3645" s="198"/>
      <c r="B3645" s="198"/>
      <c r="C3645" s="198"/>
      <c r="D3645" s="194"/>
      <c r="E3645" s="198"/>
      <c r="F3645" s="198"/>
      <c r="G3645" s="196" t="str">
        <f>IF(ISNA(VLOOKUP(E3645,'Rota Pattern Data'!$A:$B,2,FALSE)),"",VLOOKUP(E3645,'Rota Pattern Data'!$A:$B,2,FALSE))</f>
        <v/>
      </c>
      <c r="H3645" s="197"/>
      <c r="I3645" s="200"/>
      <c r="J3645" s="198"/>
      <c r="K3645" s="198"/>
      <c r="L3645" s="198"/>
      <c r="M3645" s="199"/>
      <c r="N3645" s="198"/>
      <c r="O3645" s="242"/>
      <c r="P3645" s="242"/>
      <c r="Q3645" s="242"/>
      <c r="R3645" s="242"/>
      <c r="S3645" s="242"/>
      <c r="T3645" s="242"/>
      <c r="U3645" s="242"/>
      <c r="V3645" s="242"/>
      <c r="W3645" s="242"/>
      <c r="X3645" s="242"/>
      <c r="Y3645" s="242"/>
      <c r="Z3645" s="242"/>
      <c r="AA3645" s="242"/>
      <c r="AB3645" s="242"/>
      <c r="AC3645" s="243"/>
    </row>
    <row r="3646" spans="1:29" s="244" customFormat="1" ht="15" customHeight="1" x14ac:dyDescent="0.25">
      <c r="A3646" s="198"/>
      <c r="B3646" s="198"/>
      <c r="C3646" s="198"/>
      <c r="D3646" s="194"/>
      <c r="E3646" s="198"/>
      <c r="F3646" s="198"/>
      <c r="G3646" s="196" t="str">
        <f>IF(ISNA(VLOOKUP(E3646,'Rota Pattern Data'!$A:$B,2,FALSE)),"",VLOOKUP(E3646,'Rota Pattern Data'!$A:$B,2,FALSE))</f>
        <v/>
      </c>
      <c r="H3646" s="197"/>
      <c r="I3646" s="200"/>
      <c r="J3646" s="198"/>
      <c r="K3646" s="198"/>
      <c r="L3646" s="198"/>
      <c r="M3646" s="199"/>
      <c r="N3646" s="198"/>
      <c r="O3646" s="242"/>
      <c r="P3646" s="242"/>
      <c r="Q3646" s="242"/>
      <c r="R3646" s="242"/>
      <c r="S3646" s="242"/>
      <c r="T3646" s="242"/>
      <c r="U3646" s="242"/>
      <c r="V3646" s="242"/>
      <c r="W3646" s="242"/>
      <c r="X3646" s="242"/>
      <c r="Y3646" s="242"/>
      <c r="Z3646" s="242"/>
      <c r="AA3646" s="242"/>
      <c r="AB3646" s="242"/>
      <c r="AC3646" s="243"/>
    </row>
    <row r="3647" spans="1:29" s="244" customFormat="1" ht="15" customHeight="1" x14ac:dyDescent="0.25">
      <c r="A3647" s="198"/>
      <c r="B3647" s="198"/>
      <c r="C3647" s="198"/>
      <c r="D3647" s="194"/>
      <c r="E3647" s="198"/>
      <c r="F3647" s="198"/>
      <c r="G3647" s="196" t="str">
        <f>IF(ISNA(VLOOKUP(E3647,'Rota Pattern Data'!$A:$B,2,FALSE)),"",VLOOKUP(E3647,'Rota Pattern Data'!$A:$B,2,FALSE))</f>
        <v/>
      </c>
      <c r="H3647" s="197"/>
      <c r="I3647" s="200"/>
      <c r="J3647" s="198"/>
      <c r="K3647" s="198"/>
      <c r="L3647" s="198"/>
      <c r="M3647" s="199"/>
      <c r="N3647" s="198"/>
      <c r="O3647" s="242"/>
      <c r="P3647" s="242"/>
      <c r="Q3647" s="242"/>
      <c r="R3647" s="242"/>
      <c r="S3647" s="242"/>
      <c r="T3647" s="242"/>
      <c r="U3647" s="242"/>
      <c r="V3647" s="242"/>
      <c r="W3647" s="242"/>
      <c r="X3647" s="242"/>
      <c r="Y3647" s="242"/>
      <c r="Z3647" s="242"/>
      <c r="AA3647" s="242"/>
      <c r="AB3647" s="242"/>
      <c r="AC3647" s="243"/>
    </row>
    <row r="3648" spans="1:29" s="244" customFormat="1" ht="15" customHeight="1" x14ac:dyDescent="0.25">
      <c r="A3648" s="198"/>
      <c r="B3648" s="198"/>
      <c r="C3648" s="198"/>
      <c r="D3648" s="194"/>
      <c r="E3648" s="198"/>
      <c r="F3648" s="198"/>
      <c r="G3648" s="196" t="str">
        <f>IF(ISNA(VLOOKUP(E3648,'Rota Pattern Data'!$A:$B,2,FALSE)),"",VLOOKUP(E3648,'Rota Pattern Data'!$A:$B,2,FALSE))</f>
        <v/>
      </c>
      <c r="H3648" s="197"/>
      <c r="I3648" s="200"/>
      <c r="J3648" s="198"/>
      <c r="K3648" s="198"/>
      <c r="L3648" s="198"/>
      <c r="M3648" s="199"/>
      <c r="N3648" s="198"/>
      <c r="O3648" s="242"/>
      <c r="P3648" s="242"/>
      <c r="Q3648" s="242"/>
      <c r="R3648" s="242"/>
      <c r="S3648" s="242"/>
      <c r="T3648" s="242"/>
      <c r="U3648" s="242"/>
      <c r="V3648" s="242"/>
      <c r="W3648" s="242"/>
      <c r="X3648" s="242"/>
      <c r="Y3648" s="242"/>
      <c r="Z3648" s="242"/>
      <c r="AA3648" s="242"/>
      <c r="AB3648" s="242"/>
      <c r="AC3648" s="243"/>
    </row>
    <row r="3649" spans="1:29" s="244" customFormat="1" ht="15" customHeight="1" x14ac:dyDescent="0.25">
      <c r="A3649" s="198"/>
      <c r="B3649" s="198"/>
      <c r="C3649" s="198"/>
      <c r="D3649" s="194"/>
      <c r="E3649" s="198"/>
      <c r="F3649" s="198"/>
      <c r="G3649" s="196" t="str">
        <f>IF(ISNA(VLOOKUP(E3649,'Rota Pattern Data'!$A:$B,2,FALSE)),"",VLOOKUP(E3649,'Rota Pattern Data'!$A:$B,2,FALSE))</f>
        <v/>
      </c>
      <c r="H3649" s="197"/>
      <c r="I3649" s="200"/>
      <c r="J3649" s="198"/>
      <c r="K3649" s="198"/>
      <c r="L3649" s="198"/>
      <c r="M3649" s="199"/>
      <c r="N3649" s="198"/>
      <c r="O3649" s="242"/>
      <c r="P3649" s="242"/>
      <c r="Q3649" s="242"/>
      <c r="R3649" s="242"/>
      <c r="S3649" s="242"/>
      <c r="T3649" s="242"/>
      <c r="U3649" s="242"/>
      <c r="V3649" s="242"/>
      <c r="W3649" s="242"/>
      <c r="X3649" s="242"/>
      <c r="Y3649" s="242"/>
      <c r="Z3649" s="242"/>
      <c r="AA3649" s="242"/>
      <c r="AB3649" s="242"/>
      <c r="AC3649" s="243"/>
    </row>
    <row r="3650" spans="1:29" s="244" customFormat="1" ht="15" customHeight="1" x14ac:dyDescent="0.25">
      <c r="A3650" s="198"/>
      <c r="B3650" s="198"/>
      <c r="C3650" s="198"/>
      <c r="D3650" s="194"/>
      <c r="E3650" s="198"/>
      <c r="F3650" s="198"/>
      <c r="G3650" s="196" t="str">
        <f>IF(ISNA(VLOOKUP(E3650,'Rota Pattern Data'!$A:$B,2,FALSE)),"",VLOOKUP(E3650,'Rota Pattern Data'!$A:$B,2,FALSE))</f>
        <v/>
      </c>
      <c r="H3650" s="197"/>
      <c r="I3650" s="200"/>
      <c r="J3650" s="198"/>
      <c r="K3650" s="198"/>
      <c r="L3650" s="198"/>
      <c r="M3650" s="199"/>
      <c r="N3650" s="198"/>
      <c r="O3650" s="242"/>
      <c r="P3650" s="242"/>
      <c r="Q3650" s="242"/>
      <c r="R3650" s="242"/>
      <c r="S3650" s="242"/>
      <c r="T3650" s="242"/>
      <c r="U3650" s="242"/>
      <c r="V3650" s="242"/>
      <c r="W3650" s="242"/>
      <c r="X3650" s="242"/>
      <c r="Y3650" s="242"/>
      <c r="Z3650" s="242"/>
      <c r="AA3650" s="242"/>
      <c r="AB3650" s="242"/>
      <c r="AC3650" s="243"/>
    </row>
    <row r="3651" spans="1:29" s="244" customFormat="1" ht="15" customHeight="1" x14ac:dyDescent="0.25">
      <c r="A3651" s="198"/>
      <c r="B3651" s="198"/>
      <c r="C3651" s="198"/>
      <c r="D3651" s="194"/>
      <c r="E3651" s="198"/>
      <c r="F3651" s="198"/>
      <c r="G3651" s="196" t="str">
        <f>IF(ISNA(VLOOKUP(E3651,'Rota Pattern Data'!$A:$B,2,FALSE)),"",VLOOKUP(E3651,'Rota Pattern Data'!$A:$B,2,FALSE))</f>
        <v/>
      </c>
      <c r="H3651" s="197"/>
      <c r="I3651" s="200"/>
      <c r="J3651" s="198"/>
      <c r="K3651" s="198"/>
      <c r="L3651" s="198"/>
      <c r="M3651" s="199"/>
      <c r="N3651" s="198"/>
      <c r="O3651" s="242"/>
      <c r="P3651" s="242"/>
      <c r="Q3651" s="242"/>
      <c r="R3651" s="242"/>
      <c r="S3651" s="242"/>
      <c r="T3651" s="242"/>
      <c r="U3651" s="242"/>
      <c r="V3651" s="242"/>
      <c r="W3651" s="242"/>
      <c r="X3651" s="242"/>
      <c r="Y3651" s="242"/>
      <c r="Z3651" s="242"/>
      <c r="AA3651" s="242"/>
      <c r="AB3651" s="242"/>
      <c r="AC3651" s="243"/>
    </row>
    <row r="3652" spans="1:29" s="244" customFormat="1" ht="15" customHeight="1" x14ac:dyDescent="0.25">
      <c r="A3652" s="198"/>
      <c r="B3652" s="198"/>
      <c r="C3652" s="198"/>
      <c r="D3652" s="194"/>
      <c r="E3652" s="198"/>
      <c r="F3652" s="198"/>
      <c r="G3652" s="196" t="str">
        <f>IF(ISNA(VLOOKUP(E3652,'Rota Pattern Data'!$A:$B,2,FALSE)),"",VLOOKUP(E3652,'Rota Pattern Data'!$A:$B,2,FALSE))</f>
        <v/>
      </c>
      <c r="H3652" s="197"/>
      <c r="I3652" s="200"/>
      <c r="J3652" s="198"/>
      <c r="K3652" s="198"/>
      <c r="L3652" s="198"/>
      <c r="M3652" s="199"/>
      <c r="N3652" s="198"/>
      <c r="O3652" s="242"/>
      <c r="P3652" s="242"/>
      <c r="Q3652" s="242"/>
      <c r="R3652" s="242"/>
      <c r="S3652" s="242"/>
      <c r="T3652" s="242"/>
      <c r="U3652" s="242"/>
      <c r="V3652" s="242"/>
      <c r="W3652" s="242"/>
      <c r="X3652" s="242"/>
      <c r="Y3652" s="242"/>
      <c r="Z3652" s="242"/>
      <c r="AA3652" s="242"/>
      <c r="AB3652" s="242"/>
      <c r="AC3652" s="243"/>
    </row>
    <row r="3653" spans="1:29" s="244" customFormat="1" ht="15" customHeight="1" x14ac:dyDescent="0.25">
      <c r="A3653" s="198"/>
      <c r="B3653" s="198"/>
      <c r="C3653" s="198"/>
      <c r="D3653" s="194"/>
      <c r="E3653" s="198"/>
      <c r="F3653" s="198"/>
      <c r="G3653" s="196" t="str">
        <f>IF(ISNA(VLOOKUP(E3653,'Rota Pattern Data'!$A:$B,2,FALSE)),"",VLOOKUP(E3653,'Rota Pattern Data'!$A:$B,2,FALSE))</f>
        <v/>
      </c>
      <c r="H3653" s="197"/>
      <c r="I3653" s="200"/>
      <c r="J3653" s="198"/>
      <c r="K3653" s="198"/>
      <c r="L3653" s="198"/>
      <c r="M3653" s="199"/>
      <c r="N3653" s="198"/>
      <c r="O3653" s="242"/>
      <c r="P3653" s="242"/>
      <c r="Q3653" s="242"/>
      <c r="R3653" s="242"/>
      <c r="S3653" s="242"/>
      <c r="T3653" s="242"/>
      <c r="U3653" s="242"/>
      <c r="V3653" s="242"/>
      <c r="W3653" s="242"/>
      <c r="X3653" s="242"/>
      <c r="Y3653" s="242"/>
      <c r="Z3653" s="242"/>
      <c r="AA3653" s="242"/>
      <c r="AB3653" s="242"/>
      <c r="AC3653" s="243"/>
    </row>
    <row r="3654" spans="1:29" s="244" customFormat="1" ht="15" customHeight="1" x14ac:dyDescent="0.25">
      <c r="A3654" s="198"/>
      <c r="B3654" s="198"/>
      <c r="C3654" s="198"/>
      <c r="D3654" s="194"/>
      <c r="E3654" s="198"/>
      <c r="F3654" s="198"/>
      <c r="G3654" s="196" t="str">
        <f>IF(ISNA(VLOOKUP(E3654,'Rota Pattern Data'!$A:$B,2,FALSE)),"",VLOOKUP(E3654,'Rota Pattern Data'!$A:$B,2,FALSE))</f>
        <v/>
      </c>
      <c r="H3654" s="197"/>
      <c r="I3654" s="200"/>
      <c r="J3654" s="198"/>
      <c r="K3654" s="198"/>
      <c r="L3654" s="198"/>
      <c r="M3654" s="199"/>
      <c r="N3654" s="198"/>
      <c r="O3654" s="242"/>
      <c r="P3654" s="242"/>
      <c r="Q3654" s="242"/>
      <c r="R3654" s="242"/>
      <c r="S3654" s="242"/>
      <c r="T3654" s="242"/>
      <c r="U3654" s="242"/>
      <c r="V3654" s="242"/>
      <c r="W3654" s="242"/>
      <c r="X3654" s="242"/>
      <c r="Y3654" s="242"/>
      <c r="Z3654" s="242"/>
      <c r="AA3654" s="242"/>
      <c r="AB3654" s="242"/>
      <c r="AC3654" s="243"/>
    </row>
    <row r="3655" spans="1:29" s="244" customFormat="1" ht="15" customHeight="1" x14ac:dyDescent="0.25">
      <c r="A3655" s="198"/>
      <c r="B3655" s="198"/>
      <c r="C3655" s="198"/>
      <c r="D3655" s="194"/>
      <c r="E3655" s="198"/>
      <c r="F3655" s="198"/>
      <c r="G3655" s="196" t="str">
        <f>IF(ISNA(VLOOKUP(E3655,'Rota Pattern Data'!$A:$B,2,FALSE)),"",VLOOKUP(E3655,'Rota Pattern Data'!$A:$B,2,FALSE))</f>
        <v/>
      </c>
      <c r="H3655" s="197"/>
      <c r="I3655" s="200"/>
      <c r="J3655" s="198"/>
      <c r="K3655" s="198"/>
      <c r="L3655" s="198"/>
      <c r="M3655" s="199"/>
      <c r="N3655" s="198"/>
      <c r="O3655" s="242"/>
      <c r="P3655" s="242"/>
      <c r="Q3655" s="242"/>
      <c r="R3655" s="242"/>
      <c r="S3655" s="242"/>
      <c r="T3655" s="242"/>
      <c r="U3655" s="242"/>
      <c r="V3655" s="242"/>
      <c r="W3655" s="242"/>
      <c r="X3655" s="242"/>
      <c r="Y3655" s="242"/>
      <c r="Z3655" s="242"/>
      <c r="AA3655" s="242"/>
      <c r="AB3655" s="242"/>
      <c r="AC3655" s="243"/>
    </row>
    <row r="3656" spans="1:29" s="244" customFormat="1" ht="15" customHeight="1" x14ac:dyDescent="0.25">
      <c r="A3656" s="198"/>
      <c r="B3656" s="198"/>
      <c r="C3656" s="198"/>
      <c r="D3656" s="194"/>
      <c r="E3656" s="198"/>
      <c r="F3656" s="198"/>
      <c r="G3656" s="196" t="str">
        <f>IF(ISNA(VLOOKUP(E3656,'Rota Pattern Data'!$A:$B,2,FALSE)),"",VLOOKUP(E3656,'Rota Pattern Data'!$A:$B,2,FALSE))</f>
        <v/>
      </c>
      <c r="H3656" s="197"/>
      <c r="I3656" s="200"/>
      <c r="J3656" s="198"/>
      <c r="K3656" s="198"/>
      <c r="L3656" s="198"/>
      <c r="M3656" s="199"/>
      <c r="N3656" s="198"/>
      <c r="O3656" s="242"/>
      <c r="P3656" s="242"/>
      <c r="Q3656" s="242"/>
      <c r="R3656" s="242"/>
      <c r="S3656" s="242"/>
      <c r="T3656" s="242"/>
      <c r="U3656" s="242"/>
      <c r="V3656" s="242"/>
      <c r="W3656" s="242"/>
      <c r="X3656" s="242"/>
      <c r="Y3656" s="242"/>
      <c r="Z3656" s="242"/>
      <c r="AA3656" s="242"/>
      <c r="AB3656" s="242"/>
      <c r="AC3656" s="243"/>
    </row>
    <row r="3657" spans="1:29" s="244" customFormat="1" ht="15" customHeight="1" x14ac:dyDescent="0.25">
      <c r="A3657" s="198"/>
      <c r="B3657" s="198"/>
      <c r="C3657" s="198"/>
      <c r="D3657" s="194"/>
      <c r="E3657" s="198"/>
      <c r="F3657" s="198"/>
      <c r="G3657" s="196" t="str">
        <f>IF(ISNA(VLOOKUP(E3657,'Rota Pattern Data'!$A:$B,2,FALSE)),"",VLOOKUP(E3657,'Rota Pattern Data'!$A:$B,2,FALSE))</f>
        <v/>
      </c>
      <c r="H3657" s="197"/>
      <c r="I3657" s="200"/>
      <c r="J3657" s="198"/>
      <c r="K3657" s="198"/>
      <c r="L3657" s="198"/>
      <c r="M3657" s="199"/>
      <c r="N3657" s="198"/>
      <c r="O3657" s="242"/>
      <c r="P3657" s="242"/>
      <c r="Q3657" s="242"/>
      <c r="R3657" s="242"/>
      <c r="S3657" s="242"/>
      <c r="T3657" s="242"/>
      <c r="U3657" s="242"/>
      <c r="V3657" s="242"/>
      <c r="W3657" s="242"/>
      <c r="X3657" s="242"/>
      <c r="Y3657" s="242"/>
      <c r="Z3657" s="242"/>
      <c r="AA3657" s="242"/>
      <c r="AB3657" s="242"/>
      <c r="AC3657" s="243"/>
    </row>
    <row r="3658" spans="1:29" s="244" customFormat="1" ht="15" customHeight="1" x14ac:dyDescent="0.25">
      <c r="A3658" s="198"/>
      <c r="B3658" s="198"/>
      <c r="C3658" s="198"/>
      <c r="D3658" s="194"/>
      <c r="E3658" s="198"/>
      <c r="F3658" s="198"/>
      <c r="G3658" s="196" t="str">
        <f>IF(ISNA(VLOOKUP(E3658,'Rota Pattern Data'!$A:$B,2,FALSE)),"",VLOOKUP(E3658,'Rota Pattern Data'!$A:$B,2,FALSE))</f>
        <v/>
      </c>
      <c r="H3658" s="197"/>
      <c r="I3658" s="200"/>
      <c r="J3658" s="198"/>
      <c r="K3658" s="198"/>
      <c r="L3658" s="198"/>
      <c r="M3658" s="199"/>
      <c r="N3658" s="198"/>
      <c r="O3658" s="242"/>
      <c r="P3658" s="242"/>
      <c r="Q3658" s="242"/>
      <c r="R3658" s="242"/>
      <c r="S3658" s="242"/>
      <c r="T3658" s="242"/>
      <c r="U3658" s="242"/>
      <c r="V3658" s="242"/>
      <c r="W3658" s="242"/>
      <c r="X3658" s="242"/>
      <c r="Y3658" s="242"/>
      <c r="Z3658" s="242"/>
      <c r="AA3658" s="242"/>
      <c r="AB3658" s="242"/>
      <c r="AC3658" s="243"/>
    </row>
    <row r="3659" spans="1:29" s="244" customFormat="1" ht="15" customHeight="1" x14ac:dyDescent="0.25">
      <c r="A3659" s="198"/>
      <c r="B3659" s="198"/>
      <c r="C3659" s="198"/>
      <c r="D3659" s="194"/>
      <c r="E3659" s="198"/>
      <c r="F3659" s="198"/>
      <c r="G3659" s="196" t="str">
        <f>IF(ISNA(VLOOKUP(E3659,'Rota Pattern Data'!$A:$B,2,FALSE)),"",VLOOKUP(E3659,'Rota Pattern Data'!$A:$B,2,FALSE))</f>
        <v/>
      </c>
      <c r="H3659" s="197"/>
      <c r="I3659" s="200"/>
      <c r="J3659" s="198"/>
      <c r="K3659" s="198"/>
      <c r="L3659" s="198"/>
      <c r="M3659" s="199"/>
      <c r="N3659" s="198"/>
      <c r="O3659" s="242"/>
      <c r="P3659" s="242"/>
      <c r="Q3659" s="242"/>
      <c r="R3659" s="242"/>
      <c r="S3659" s="242"/>
      <c r="T3659" s="242"/>
      <c r="U3659" s="242"/>
      <c r="V3659" s="242"/>
      <c r="W3659" s="242"/>
      <c r="X3659" s="242"/>
      <c r="Y3659" s="242"/>
      <c r="Z3659" s="242"/>
      <c r="AA3659" s="242"/>
      <c r="AB3659" s="242"/>
      <c r="AC3659" s="243"/>
    </row>
    <row r="3660" spans="1:29" s="244" customFormat="1" ht="15" customHeight="1" x14ac:dyDescent="0.25">
      <c r="A3660" s="198"/>
      <c r="B3660" s="198"/>
      <c r="C3660" s="198"/>
      <c r="D3660" s="194"/>
      <c r="E3660" s="198"/>
      <c r="F3660" s="198"/>
      <c r="G3660" s="196" t="str">
        <f>IF(ISNA(VLOOKUP(E3660,'Rota Pattern Data'!$A:$B,2,FALSE)),"",VLOOKUP(E3660,'Rota Pattern Data'!$A:$B,2,FALSE))</f>
        <v/>
      </c>
      <c r="H3660" s="197"/>
      <c r="I3660" s="200"/>
      <c r="J3660" s="198"/>
      <c r="K3660" s="198"/>
      <c r="L3660" s="198"/>
      <c r="M3660" s="199"/>
      <c r="N3660" s="198"/>
      <c r="O3660" s="242"/>
      <c r="P3660" s="242"/>
      <c r="Q3660" s="242"/>
      <c r="R3660" s="242"/>
      <c r="S3660" s="242"/>
      <c r="T3660" s="242"/>
      <c r="U3660" s="242"/>
      <c r="V3660" s="242"/>
      <c r="W3660" s="242"/>
      <c r="X3660" s="242"/>
      <c r="Y3660" s="242"/>
      <c r="Z3660" s="242"/>
      <c r="AA3660" s="242"/>
      <c r="AB3660" s="242"/>
      <c r="AC3660" s="243"/>
    </row>
    <row r="3661" spans="1:29" s="244" customFormat="1" ht="15" customHeight="1" x14ac:dyDescent="0.25">
      <c r="A3661" s="198"/>
      <c r="B3661" s="198"/>
      <c r="C3661" s="198"/>
      <c r="D3661" s="194"/>
      <c r="E3661" s="198"/>
      <c r="F3661" s="198"/>
      <c r="G3661" s="196" t="str">
        <f>IF(ISNA(VLOOKUP(E3661,'Rota Pattern Data'!$A:$B,2,FALSE)),"",VLOOKUP(E3661,'Rota Pattern Data'!$A:$B,2,FALSE))</f>
        <v/>
      </c>
      <c r="H3661" s="197"/>
      <c r="I3661" s="200"/>
      <c r="J3661" s="198"/>
      <c r="K3661" s="198"/>
      <c r="L3661" s="198"/>
      <c r="M3661" s="199"/>
      <c r="N3661" s="198"/>
      <c r="O3661" s="242"/>
      <c r="P3661" s="242"/>
      <c r="Q3661" s="242"/>
      <c r="R3661" s="242"/>
      <c r="S3661" s="242"/>
      <c r="T3661" s="242"/>
      <c r="U3661" s="242"/>
      <c r="V3661" s="242"/>
      <c r="W3661" s="242"/>
      <c r="X3661" s="242"/>
      <c r="Y3661" s="242"/>
      <c r="Z3661" s="242"/>
      <c r="AA3661" s="242"/>
      <c r="AB3661" s="242"/>
      <c r="AC3661" s="243"/>
    </row>
    <row r="3662" spans="1:29" s="244" customFormat="1" ht="15" customHeight="1" x14ac:dyDescent="0.25">
      <c r="A3662" s="198"/>
      <c r="B3662" s="198"/>
      <c r="C3662" s="198"/>
      <c r="D3662" s="194"/>
      <c r="E3662" s="198"/>
      <c r="F3662" s="198"/>
      <c r="G3662" s="196" t="str">
        <f>IF(ISNA(VLOOKUP(E3662,'Rota Pattern Data'!$A:$B,2,FALSE)),"",VLOOKUP(E3662,'Rota Pattern Data'!$A:$B,2,FALSE))</f>
        <v/>
      </c>
      <c r="H3662" s="197"/>
      <c r="I3662" s="200"/>
      <c r="J3662" s="198"/>
      <c r="K3662" s="198"/>
      <c r="L3662" s="198"/>
      <c r="M3662" s="199"/>
      <c r="N3662" s="198"/>
      <c r="O3662" s="242"/>
      <c r="P3662" s="242"/>
      <c r="Q3662" s="242"/>
      <c r="R3662" s="242"/>
      <c r="S3662" s="242"/>
      <c r="T3662" s="242"/>
      <c r="U3662" s="242"/>
      <c r="V3662" s="242"/>
      <c r="W3662" s="242"/>
      <c r="X3662" s="242"/>
      <c r="Y3662" s="242"/>
      <c r="Z3662" s="242"/>
      <c r="AA3662" s="242"/>
      <c r="AB3662" s="242"/>
      <c r="AC3662" s="243"/>
    </row>
    <row r="3663" spans="1:29" s="244" customFormat="1" ht="15" customHeight="1" x14ac:dyDescent="0.25">
      <c r="A3663" s="198"/>
      <c r="B3663" s="198"/>
      <c r="C3663" s="198"/>
      <c r="D3663" s="194"/>
      <c r="E3663" s="198"/>
      <c r="F3663" s="198"/>
      <c r="G3663" s="196" t="str">
        <f>IF(ISNA(VLOOKUP(E3663,'Rota Pattern Data'!$A:$B,2,FALSE)),"",VLOOKUP(E3663,'Rota Pattern Data'!$A:$B,2,FALSE))</f>
        <v/>
      </c>
      <c r="H3663" s="197"/>
      <c r="I3663" s="200"/>
      <c r="J3663" s="198"/>
      <c r="K3663" s="198"/>
      <c r="L3663" s="198"/>
      <c r="M3663" s="199"/>
      <c r="N3663" s="198"/>
      <c r="O3663" s="242"/>
      <c r="P3663" s="242"/>
      <c r="Q3663" s="242"/>
      <c r="R3663" s="242"/>
      <c r="S3663" s="242"/>
      <c r="T3663" s="242"/>
      <c r="U3663" s="242"/>
      <c r="V3663" s="242"/>
      <c r="W3663" s="242"/>
      <c r="X3663" s="242"/>
      <c r="Y3663" s="242"/>
      <c r="Z3663" s="242"/>
      <c r="AA3663" s="242"/>
      <c r="AB3663" s="242"/>
      <c r="AC3663" s="243"/>
    </row>
    <row r="3664" spans="1:29" s="244" customFormat="1" ht="15" customHeight="1" x14ac:dyDescent="0.25">
      <c r="A3664" s="198"/>
      <c r="B3664" s="198"/>
      <c r="C3664" s="198"/>
      <c r="D3664" s="194"/>
      <c r="E3664" s="198"/>
      <c r="F3664" s="198"/>
      <c r="G3664" s="196" t="str">
        <f>IF(ISNA(VLOOKUP(E3664,'Rota Pattern Data'!$A:$B,2,FALSE)),"",VLOOKUP(E3664,'Rota Pattern Data'!$A:$B,2,FALSE))</f>
        <v/>
      </c>
      <c r="H3664" s="197"/>
      <c r="I3664" s="200"/>
      <c r="J3664" s="198"/>
      <c r="K3664" s="198"/>
      <c r="L3664" s="198"/>
      <c r="M3664" s="199"/>
      <c r="N3664" s="198"/>
      <c r="O3664" s="242"/>
      <c r="P3664" s="242"/>
      <c r="Q3664" s="242"/>
      <c r="R3664" s="242"/>
      <c r="S3664" s="242"/>
      <c r="T3664" s="242"/>
      <c r="U3664" s="242"/>
      <c r="V3664" s="242"/>
      <c r="W3664" s="242"/>
      <c r="X3664" s="242"/>
      <c r="Y3664" s="242"/>
      <c r="Z3664" s="242"/>
      <c r="AA3664" s="242"/>
      <c r="AB3664" s="242"/>
      <c r="AC3664" s="243"/>
    </row>
    <row r="3665" spans="1:29" s="244" customFormat="1" ht="15" customHeight="1" x14ac:dyDescent="0.25">
      <c r="A3665" s="198"/>
      <c r="B3665" s="198"/>
      <c r="C3665" s="198"/>
      <c r="D3665" s="194"/>
      <c r="E3665" s="198"/>
      <c r="F3665" s="198"/>
      <c r="G3665" s="196" t="str">
        <f>IF(ISNA(VLOOKUP(E3665,'Rota Pattern Data'!$A:$B,2,FALSE)),"",VLOOKUP(E3665,'Rota Pattern Data'!$A:$B,2,FALSE))</f>
        <v/>
      </c>
      <c r="H3665" s="197"/>
      <c r="I3665" s="200"/>
      <c r="J3665" s="198"/>
      <c r="K3665" s="198"/>
      <c r="L3665" s="198"/>
      <c r="M3665" s="199"/>
      <c r="N3665" s="198"/>
      <c r="O3665" s="242"/>
      <c r="P3665" s="242"/>
      <c r="Q3665" s="242"/>
      <c r="R3665" s="242"/>
      <c r="S3665" s="242"/>
      <c r="T3665" s="242"/>
      <c r="U3665" s="242"/>
      <c r="V3665" s="242"/>
      <c r="W3665" s="242"/>
      <c r="X3665" s="242"/>
      <c r="Y3665" s="242"/>
      <c r="Z3665" s="242"/>
      <c r="AA3665" s="242"/>
      <c r="AB3665" s="242"/>
      <c r="AC3665" s="243"/>
    </row>
    <row r="3666" spans="1:29" s="244" customFormat="1" ht="15" customHeight="1" x14ac:dyDescent="0.25">
      <c r="A3666" s="198"/>
      <c r="B3666" s="198"/>
      <c r="C3666" s="198"/>
      <c r="D3666" s="194"/>
      <c r="E3666" s="198"/>
      <c r="F3666" s="198"/>
      <c r="G3666" s="196" t="str">
        <f>IF(ISNA(VLOOKUP(E3666,'Rota Pattern Data'!$A:$B,2,FALSE)),"",VLOOKUP(E3666,'Rota Pattern Data'!$A:$B,2,FALSE))</f>
        <v/>
      </c>
      <c r="H3666" s="197"/>
      <c r="I3666" s="200"/>
      <c r="J3666" s="198"/>
      <c r="K3666" s="198"/>
      <c r="L3666" s="198"/>
      <c r="M3666" s="199"/>
      <c r="N3666" s="198"/>
      <c r="O3666" s="242"/>
      <c r="P3666" s="242"/>
      <c r="Q3666" s="242"/>
      <c r="R3666" s="242"/>
      <c r="S3666" s="242"/>
      <c r="T3666" s="242"/>
      <c r="U3666" s="242"/>
      <c r="V3666" s="242"/>
      <c r="W3666" s="242"/>
      <c r="X3666" s="242"/>
      <c r="Y3666" s="242"/>
      <c r="Z3666" s="242"/>
      <c r="AA3666" s="242"/>
      <c r="AB3666" s="242"/>
      <c r="AC3666" s="243"/>
    </row>
    <row r="3667" spans="1:29" s="244" customFormat="1" ht="15" customHeight="1" x14ac:dyDescent="0.25">
      <c r="A3667" s="198"/>
      <c r="B3667" s="198"/>
      <c r="C3667" s="198"/>
      <c r="D3667" s="194"/>
      <c r="E3667" s="198"/>
      <c r="F3667" s="198"/>
      <c r="G3667" s="196" t="str">
        <f>IF(ISNA(VLOOKUP(E3667,'Rota Pattern Data'!$A:$B,2,FALSE)),"",VLOOKUP(E3667,'Rota Pattern Data'!$A:$B,2,FALSE))</f>
        <v/>
      </c>
      <c r="H3667" s="197"/>
      <c r="I3667" s="200"/>
      <c r="J3667" s="198"/>
      <c r="K3667" s="198"/>
      <c r="L3667" s="198"/>
      <c r="M3667" s="199"/>
      <c r="N3667" s="198"/>
      <c r="O3667" s="242"/>
      <c r="P3667" s="242"/>
      <c r="Q3667" s="242"/>
      <c r="R3667" s="242"/>
      <c r="S3667" s="242"/>
      <c r="T3667" s="242"/>
      <c r="U3667" s="242"/>
      <c r="V3667" s="242"/>
      <c r="W3667" s="242"/>
      <c r="X3667" s="242"/>
      <c r="Y3667" s="242"/>
      <c r="Z3667" s="242"/>
      <c r="AA3667" s="242"/>
      <c r="AB3667" s="242"/>
      <c r="AC3667" s="243"/>
    </row>
    <row r="3668" spans="1:29" s="244" customFormat="1" ht="15" customHeight="1" x14ac:dyDescent="0.25">
      <c r="A3668" s="198"/>
      <c r="B3668" s="198"/>
      <c r="C3668" s="198"/>
      <c r="D3668" s="194"/>
      <c r="E3668" s="198"/>
      <c r="F3668" s="198"/>
      <c r="G3668" s="196" t="str">
        <f>IF(ISNA(VLOOKUP(E3668,'Rota Pattern Data'!$A:$B,2,FALSE)),"",VLOOKUP(E3668,'Rota Pattern Data'!$A:$B,2,FALSE))</f>
        <v/>
      </c>
      <c r="H3668" s="197"/>
      <c r="I3668" s="200"/>
      <c r="J3668" s="198"/>
      <c r="K3668" s="198"/>
      <c r="L3668" s="198"/>
      <c r="M3668" s="199"/>
      <c r="N3668" s="198"/>
      <c r="O3668" s="242"/>
      <c r="P3668" s="242"/>
      <c r="Q3668" s="242"/>
      <c r="R3668" s="242"/>
      <c r="S3668" s="242"/>
      <c r="T3668" s="242"/>
      <c r="U3668" s="242"/>
      <c r="V3668" s="242"/>
      <c r="W3668" s="242"/>
      <c r="X3668" s="242"/>
      <c r="Y3668" s="242"/>
      <c r="Z3668" s="242"/>
      <c r="AA3668" s="242"/>
      <c r="AB3668" s="242"/>
      <c r="AC3668" s="243"/>
    </row>
    <row r="3669" spans="1:29" s="244" customFormat="1" ht="15" customHeight="1" x14ac:dyDescent="0.25">
      <c r="A3669" s="198"/>
      <c r="B3669" s="198"/>
      <c r="C3669" s="198"/>
      <c r="D3669" s="194"/>
      <c r="E3669" s="198"/>
      <c r="F3669" s="198"/>
      <c r="G3669" s="196" t="str">
        <f>IF(ISNA(VLOOKUP(E3669,'Rota Pattern Data'!$A:$B,2,FALSE)),"",VLOOKUP(E3669,'Rota Pattern Data'!$A:$B,2,FALSE))</f>
        <v/>
      </c>
      <c r="H3669" s="197"/>
      <c r="I3669" s="200"/>
      <c r="J3669" s="198"/>
      <c r="K3669" s="198"/>
      <c r="L3669" s="198"/>
      <c r="M3669" s="199"/>
      <c r="N3669" s="198"/>
      <c r="O3669" s="242"/>
      <c r="P3669" s="242"/>
      <c r="Q3669" s="242"/>
      <c r="R3669" s="242"/>
      <c r="S3669" s="242"/>
      <c r="T3669" s="242"/>
      <c r="U3669" s="242"/>
      <c r="V3669" s="242"/>
      <c r="W3669" s="242"/>
      <c r="X3669" s="242"/>
      <c r="Y3669" s="242"/>
      <c r="Z3669" s="242"/>
      <c r="AA3669" s="242"/>
      <c r="AB3669" s="242"/>
      <c r="AC3669" s="243"/>
    </row>
    <row r="3670" spans="1:29" s="244" customFormat="1" ht="15" customHeight="1" x14ac:dyDescent="0.25">
      <c r="A3670" s="198"/>
      <c r="B3670" s="198"/>
      <c r="C3670" s="198"/>
      <c r="D3670" s="194"/>
      <c r="E3670" s="198"/>
      <c r="F3670" s="198"/>
      <c r="G3670" s="196" t="str">
        <f>IF(ISNA(VLOOKUP(E3670,'Rota Pattern Data'!$A:$B,2,FALSE)),"",VLOOKUP(E3670,'Rota Pattern Data'!$A:$B,2,FALSE))</f>
        <v/>
      </c>
      <c r="H3670" s="197"/>
      <c r="I3670" s="200"/>
      <c r="J3670" s="198"/>
      <c r="K3670" s="198"/>
      <c r="L3670" s="198"/>
      <c r="M3670" s="199"/>
      <c r="N3670" s="198"/>
      <c r="O3670" s="242"/>
      <c r="P3670" s="242"/>
      <c r="Q3670" s="242"/>
      <c r="R3670" s="242"/>
      <c r="S3670" s="242"/>
      <c r="T3670" s="242"/>
      <c r="U3670" s="242"/>
      <c r="V3670" s="242"/>
      <c r="W3670" s="242"/>
      <c r="X3670" s="242"/>
      <c r="Y3670" s="242"/>
      <c r="Z3670" s="242"/>
      <c r="AA3670" s="242"/>
      <c r="AB3670" s="242"/>
      <c r="AC3670" s="243"/>
    </row>
    <row r="3671" spans="1:29" s="244" customFormat="1" ht="15" customHeight="1" x14ac:dyDescent="0.25">
      <c r="A3671" s="198"/>
      <c r="B3671" s="198"/>
      <c r="C3671" s="198"/>
      <c r="D3671" s="194"/>
      <c r="E3671" s="198"/>
      <c r="F3671" s="198"/>
      <c r="G3671" s="196" t="str">
        <f>IF(ISNA(VLOOKUP(E3671,'Rota Pattern Data'!$A:$B,2,FALSE)),"",VLOOKUP(E3671,'Rota Pattern Data'!$A:$B,2,FALSE))</f>
        <v/>
      </c>
      <c r="H3671" s="197"/>
      <c r="I3671" s="200"/>
      <c r="J3671" s="198"/>
      <c r="K3671" s="198"/>
      <c r="L3671" s="198"/>
      <c r="M3671" s="199"/>
      <c r="N3671" s="198"/>
      <c r="O3671" s="242"/>
      <c r="P3671" s="242"/>
      <c r="Q3671" s="242"/>
      <c r="R3671" s="242"/>
      <c r="S3671" s="242"/>
      <c r="T3671" s="242"/>
      <c r="U3671" s="242"/>
      <c r="V3671" s="242"/>
      <c r="W3671" s="242"/>
      <c r="X3671" s="242"/>
      <c r="Y3671" s="242"/>
      <c r="Z3671" s="242"/>
      <c r="AA3671" s="242"/>
      <c r="AB3671" s="242"/>
      <c r="AC3671" s="243"/>
    </row>
    <row r="3672" spans="1:29" s="244" customFormat="1" ht="15" customHeight="1" x14ac:dyDescent="0.25">
      <c r="A3672" s="198"/>
      <c r="B3672" s="198"/>
      <c r="C3672" s="198"/>
      <c r="D3672" s="194"/>
      <c r="E3672" s="198"/>
      <c r="F3672" s="198"/>
      <c r="G3672" s="196" t="str">
        <f>IF(ISNA(VLOOKUP(E3672,'Rota Pattern Data'!$A:$B,2,FALSE)),"",VLOOKUP(E3672,'Rota Pattern Data'!$A:$B,2,FALSE))</f>
        <v/>
      </c>
      <c r="H3672" s="197"/>
      <c r="I3672" s="200"/>
      <c r="J3672" s="198"/>
      <c r="K3672" s="198"/>
      <c r="L3672" s="198"/>
      <c r="M3672" s="199"/>
      <c r="N3672" s="198"/>
      <c r="O3672" s="242"/>
      <c r="P3672" s="242"/>
      <c r="Q3672" s="242"/>
      <c r="R3672" s="242"/>
      <c r="S3672" s="242"/>
      <c r="T3672" s="242"/>
      <c r="U3672" s="242"/>
      <c r="V3672" s="242"/>
      <c r="W3672" s="242"/>
      <c r="X3672" s="242"/>
      <c r="Y3672" s="242"/>
      <c r="Z3672" s="242"/>
      <c r="AA3672" s="242"/>
      <c r="AB3672" s="242"/>
      <c r="AC3672" s="243"/>
    </row>
    <row r="3673" spans="1:29" s="244" customFormat="1" ht="15" customHeight="1" x14ac:dyDescent="0.25">
      <c r="A3673" s="198"/>
      <c r="B3673" s="198"/>
      <c r="C3673" s="198"/>
      <c r="D3673" s="194"/>
      <c r="E3673" s="198"/>
      <c r="F3673" s="198"/>
      <c r="G3673" s="196" t="str">
        <f>IF(ISNA(VLOOKUP(E3673,'Rota Pattern Data'!$A:$B,2,FALSE)),"",VLOOKUP(E3673,'Rota Pattern Data'!$A:$B,2,FALSE))</f>
        <v/>
      </c>
      <c r="H3673" s="197"/>
      <c r="I3673" s="200"/>
      <c r="J3673" s="198"/>
      <c r="K3673" s="198"/>
      <c r="L3673" s="198"/>
      <c r="M3673" s="199"/>
      <c r="N3673" s="198"/>
      <c r="O3673" s="242"/>
      <c r="P3673" s="242"/>
      <c r="Q3673" s="242"/>
      <c r="R3673" s="242"/>
      <c r="S3673" s="242"/>
      <c r="T3673" s="242"/>
      <c r="U3673" s="242"/>
      <c r="V3673" s="242"/>
      <c r="W3673" s="242"/>
      <c r="X3673" s="242"/>
      <c r="Y3673" s="242"/>
      <c r="Z3673" s="242"/>
      <c r="AA3673" s="242"/>
      <c r="AB3673" s="242"/>
      <c r="AC3673" s="243"/>
    </row>
    <row r="3674" spans="1:29" s="244" customFormat="1" ht="15" customHeight="1" x14ac:dyDescent="0.25">
      <c r="A3674" s="198"/>
      <c r="B3674" s="198"/>
      <c r="C3674" s="198"/>
      <c r="D3674" s="194"/>
      <c r="E3674" s="198"/>
      <c r="F3674" s="198"/>
      <c r="G3674" s="196" t="str">
        <f>IF(ISNA(VLOOKUP(E3674,'Rota Pattern Data'!$A:$B,2,FALSE)),"",VLOOKUP(E3674,'Rota Pattern Data'!$A:$B,2,FALSE))</f>
        <v/>
      </c>
      <c r="H3674" s="197"/>
      <c r="I3674" s="200"/>
      <c r="J3674" s="198"/>
      <c r="K3674" s="198"/>
      <c r="L3674" s="198"/>
      <c r="M3674" s="199"/>
      <c r="N3674" s="198"/>
      <c r="O3674" s="242"/>
      <c r="P3674" s="242"/>
      <c r="Q3674" s="242"/>
      <c r="R3674" s="242"/>
      <c r="S3674" s="242"/>
      <c r="T3674" s="242"/>
      <c r="U3674" s="242"/>
      <c r="V3674" s="242"/>
      <c r="W3674" s="242"/>
      <c r="X3674" s="242"/>
      <c r="Y3674" s="242"/>
      <c r="Z3674" s="242"/>
      <c r="AA3674" s="242"/>
      <c r="AB3674" s="242"/>
      <c r="AC3674" s="243"/>
    </row>
    <row r="3675" spans="1:29" s="244" customFormat="1" ht="15" customHeight="1" x14ac:dyDescent="0.25">
      <c r="A3675" s="198"/>
      <c r="B3675" s="198"/>
      <c r="C3675" s="198"/>
      <c r="D3675" s="194"/>
      <c r="E3675" s="198"/>
      <c r="F3675" s="198"/>
      <c r="G3675" s="196" t="str">
        <f>IF(ISNA(VLOOKUP(E3675,'Rota Pattern Data'!$A:$B,2,FALSE)),"",VLOOKUP(E3675,'Rota Pattern Data'!$A:$B,2,FALSE))</f>
        <v/>
      </c>
      <c r="H3675" s="197"/>
      <c r="I3675" s="200"/>
      <c r="J3675" s="198"/>
      <c r="K3675" s="198"/>
      <c r="L3675" s="198"/>
      <c r="M3675" s="199"/>
      <c r="N3675" s="198"/>
      <c r="O3675" s="242"/>
      <c r="P3675" s="242"/>
      <c r="Q3675" s="242"/>
      <c r="R3675" s="242"/>
      <c r="S3675" s="242"/>
      <c r="T3675" s="242"/>
      <c r="U3675" s="242"/>
      <c r="V3675" s="242"/>
      <c r="W3675" s="242"/>
      <c r="X3675" s="242"/>
      <c r="Y3675" s="242"/>
      <c r="Z3675" s="242"/>
      <c r="AA3675" s="242"/>
      <c r="AB3675" s="242"/>
      <c r="AC3675" s="243"/>
    </row>
    <row r="3676" spans="1:29" s="244" customFormat="1" ht="15" customHeight="1" x14ac:dyDescent="0.25">
      <c r="A3676" s="198"/>
      <c r="B3676" s="198"/>
      <c r="C3676" s="198"/>
      <c r="D3676" s="194"/>
      <c r="E3676" s="198"/>
      <c r="F3676" s="198"/>
      <c r="G3676" s="196" t="str">
        <f>IF(ISNA(VLOOKUP(E3676,'Rota Pattern Data'!$A:$B,2,FALSE)),"",VLOOKUP(E3676,'Rota Pattern Data'!$A:$B,2,FALSE))</f>
        <v/>
      </c>
      <c r="H3676" s="197"/>
      <c r="I3676" s="200"/>
      <c r="J3676" s="198"/>
      <c r="K3676" s="198"/>
      <c r="L3676" s="198"/>
      <c r="M3676" s="199"/>
      <c r="N3676" s="198"/>
      <c r="O3676" s="242"/>
      <c r="P3676" s="242"/>
      <c r="Q3676" s="242"/>
      <c r="R3676" s="242"/>
      <c r="S3676" s="242"/>
      <c r="T3676" s="242"/>
      <c r="U3676" s="242"/>
      <c r="V3676" s="242"/>
      <c r="W3676" s="242"/>
      <c r="X3676" s="242"/>
      <c r="Y3676" s="242"/>
      <c r="Z3676" s="242"/>
      <c r="AA3676" s="242"/>
      <c r="AB3676" s="242"/>
      <c r="AC3676" s="243"/>
    </row>
    <row r="3677" spans="1:29" s="244" customFormat="1" ht="15" customHeight="1" x14ac:dyDescent="0.25">
      <c r="A3677" s="198"/>
      <c r="B3677" s="198"/>
      <c r="C3677" s="198"/>
      <c r="D3677" s="194"/>
      <c r="E3677" s="198"/>
      <c r="F3677" s="198"/>
      <c r="G3677" s="196" t="str">
        <f>IF(ISNA(VLOOKUP(E3677,'Rota Pattern Data'!$A:$B,2,FALSE)),"",VLOOKUP(E3677,'Rota Pattern Data'!$A:$B,2,FALSE))</f>
        <v/>
      </c>
      <c r="H3677" s="197"/>
      <c r="I3677" s="200"/>
      <c r="J3677" s="198"/>
      <c r="K3677" s="198"/>
      <c r="L3677" s="198"/>
      <c r="M3677" s="199"/>
      <c r="N3677" s="198"/>
      <c r="O3677" s="242"/>
      <c r="P3677" s="242"/>
      <c r="Q3677" s="242"/>
      <c r="R3677" s="242"/>
      <c r="S3677" s="242"/>
      <c r="T3677" s="242"/>
      <c r="U3677" s="242"/>
      <c r="V3677" s="242"/>
      <c r="W3677" s="242"/>
      <c r="X3677" s="242"/>
      <c r="Y3677" s="242"/>
      <c r="Z3677" s="242"/>
      <c r="AA3677" s="242"/>
      <c r="AB3677" s="242"/>
      <c r="AC3677" s="243"/>
    </row>
    <row r="3678" spans="1:29" s="244" customFormat="1" ht="15" customHeight="1" x14ac:dyDescent="0.25">
      <c r="A3678" s="198"/>
      <c r="B3678" s="198"/>
      <c r="C3678" s="198"/>
      <c r="D3678" s="194"/>
      <c r="E3678" s="198"/>
      <c r="F3678" s="198"/>
      <c r="G3678" s="196" t="str">
        <f>IF(ISNA(VLOOKUP(E3678,'Rota Pattern Data'!$A:$B,2,FALSE)),"",VLOOKUP(E3678,'Rota Pattern Data'!$A:$B,2,FALSE))</f>
        <v/>
      </c>
      <c r="H3678" s="197"/>
      <c r="I3678" s="200"/>
      <c r="J3678" s="198"/>
      <c r="K3678" s="198"/>
      <c r="L3678" s="198"/>
      <c r="M3678" s="199"/>
      <c r="N3678" s="198"/>
      <c r="O3678" s="242"/>
      <c r="P3678" s="242"/>
      <c r="Q3678" s="242"/>
      <c r="R3678" s="242"/>
      <c r="S3678" s="242"/>
      <c r="T3678" s="242"/>
      <c r="U3678" s="242"/>
      <c r="V3678" s="242"/>
      <c r="W3678" s="242"/>
      <c r="X3678" s="242"/>
      <c r="Y3678" s="242"/>
      <c r="Z3678" s="242"/>
      <c r="AA3678" s="242"/>
      <c r="AB3678" s="242"/>
      <c r="AC3678" s="243"/>
    </row>
    <row r="3679" spans="1:29" s="244" customFormat="1" ht="15" customHeight="1" x14ac:dyDescent="0.25">
      <c r="A3679" s="198"/>
      <c r="B3679" s="198"/>
      <c r="C3679" s="198"/>
      <c r="D3679" s="194"/>
      <c r="E3679" s="198"/>
      <c r="F3679" s="198"/>
      <c r="G3679" s="196" t="str">
        <f>IF(ISNA(VLOOKUP(E3679,'Rota Pattern Data'!$A:$B,2,FALSE)),"",VLOOKUP(E3679,'Rota Pattern Data'!$A:$B,2,FALSE))</f>
        <v/>
      </c>
      <c r="H3679" s="197"/>
      <c r="I3679" s="200"/>
      <c r="J3679" s="198"/>
      <c r="K3679" s="198"/>
      <c r="L3679" s="198"/>
      <c r="M3679" s="199"/>
      <c r="N3679" s="198"/>
      <c r="O3679" s="242"/>
      <c r="P3679" s="242"/>
      <c r="Q3679" s="242"/>
      <c r="R3679" s="242"/>
      <c r="S3679" s="242"/>
      <c r="T3679" s="242"/>
      <c r="U3679" s="242"/>
      <c r="V3679" s="242"/>
      <c r="W3679" s="242"/>
      <c r="X3679" s="242"/>
      <c r="Y3679" s="242"/>
      <c r="Z3679" s="242"/>
      <c r="AA3679" s="242"/>
      <c r="AB3679" s="242"/>
      <c r="AC3679" s="243"/>
    </row>
    <row r="3680" spans="1:29" s="244" customFormat="1" ht="15" customHeight="1" x14ac:dyDescent="0.25">
      <c r="A3680" s="198"/>
      <c r="B3680" s="198"/>
      <c r="C3680" s="198"/>
      <c r="D3680" s="194"/>
      <c r="E3680" s="198"/>
      <c r="F3680" s="198"/>
      <c r="G3680" s="196" t="str">
        <f>IF(ISNA(VLOOKUP(E3680,'Rota Pattern Data'!$A:$B,2,FALSE)),"",VLOOKUP(E3680,'Rota Pattern Data'!$A:$B,2,FALSE))</f>
        <v/>
      </c>
      <c r="H3680" s="197"/>
      <c r="I3680" s="200"/>
      <c r="J3680" s="198"/>
      <c r="K3680" s="198"/>
      <c r="L3680" s="198"/>
      <c r="M3680" s="199"/>
      <c r="N3680" s="198"/>
      <c r="O3680" s="242"/>
      <c r="P3680" s="242"/>
      <c r="Q3680" s="242"/>
      <c r="R3680" s="242"/>
      <c r="S3680" s="242"/>
      <c r="T3680" s="242"/>
      <c r="U3680" s="242"/>
      <c r="V3680" s="242"/>
      <c r="W3680" s="242"/>
      <c r="X3680" s="242"/>
      <c r="Y3680" s="242"/>
      <c r="Z3680" s="242"/>
      <c r="AA3680" s="242"/>
      <c r="AB3680" s="242"/>
      <c r="AC3680" s="243"/>
    </row>
    <row r="3681" spans="1:29" s="244" customFormat="1" ht="15" customHeight="1" x14ac:dyDescent="0.25">
      <c r="A3681" s="198"/>
      <c r="B3681" s="198"/>
      <c r="C3681" s="198"/>
      <c r="D3681" s="194"/>
      <c r="E3681" s="198"/>
      <c r="F3681" s="198"/>
      <c r="G3681" s="196" t="str">
        <f>IF(ISNA(VLOOKUP(E3681,'Rota Pattern Data'!$A:$B,2,FALSE)),"",VLOOKUP(E3681,'Rota Pattern Data'!$A:$B,2,FALSE))</f>
        <v/>
      </c>
      <c r="H3681" s="197"/>
      <c r="I3681" s="200"/>
      <c r="J3681" s="198"/>
      <c r="K3681" s="198"/>
      <c r="L3681" s="198"/>
      <c r="M3681" s="199"/>
      <c r="N3681" s="198"/>
      <c r="O3681" s="242"/>
      <c r="P3681" s="242"/>
      <c r="Q3681" s="242"/>
      <c r="R3681" s="242"/>
      <c r="S3681" s="242"/>
      <c r="T3681" s="242"/>
      <c r="U3681" s="242"/>
      <c r="V3681" s="242"/>
      <c r="W3681" s="242"/>
      <c r="X3681" s="242"/>
      <c r="Y3681" s="242"/>
      <c r="Z3681" s="242"/>
      <c r="AA3681" s="242"/>
      <c r="AB3681" s="242"/>
      <c r="AC3681" s="243"/>
    </row>
    <row r="3682" spans="1:29" s="244" customFormat="1" ht="15" customHeight="1" x14ac:dyDescent="0.25">
      <c r="A3682" s="198"/>
      <c r="B3682" s="198"/>
      <c r="C3682" s="198"/>
      <c r="D3682" s="194"/>
      <c r="E3682" s="198"/>
      <c r="F3682" s="198"/>
      <c r="G3682" s="196" t="str">
        <f>IF(ISNA(VLOOKUP(E3682,'Rota Pattern Data'!$A:$B,2,FALSE)),"",VLOOKUP(E3682,'Rota Pattern Data'!$A:$B,2,FALSE))</f>
        <v/>
      </c>
      <c r="H3682" s="197"/>
      <c r="I3682" s="200"/>
      <c r="J3682" s="198"/>
      <c r="K3682" s="198"/>
      <c r="L3682" s="198"/>
      <c r="M3682" s="199"/>
      <c r="N3682" s="198"/>
      <c r="O3682" s="242"/>
      <c r="P3682" s="242"/>
      <c r="Q3682" s="242"/>
      <c r="R3682" s="242"/>
      <c r="S3682" s="242"/>
      <c r="T3682" s="242"/>
      <c r="U3682" s="242"/>
      <c r="V3682" s="242"/>
      <c r="W3682" s="242"/>
      <c r="X3682" s="242"/>
      <c r="Y3682" s="242"/>
      <c r="Z3682" s="242"/>
      <c r="AA3682" s="242"/>
      <c r="AB3682" s="242"/>
      <c r="AC3682" s="243"/>
    </row>
    <row r="3683" spans="1:29" s="244" customFormat="1" ht="15" customHeight="1" x14ac:dyDescent="0.25">
      <c r="A3683" s="198"/>
      <c r="B3683" s="198"/>
      <c r="C3683" s="198"/>
      <c r="D3683" s="194"/>
      <c r="E3683" s="198"/>
      <c r="F3683" s="198"/>
      <c r="G3683" s="196" t="str">
        <f>IF(ISNA(VLOOKUP(E3683,'Rota Pattern Data'!$A:$B,2,FALSE)),"",VLOOKUP(E3683,'Rota Pattern Data'!$A:$B,2,FALSE))</f>
        <v/>
      </c>
      <c r="H3683" s="197"/>
      <c r="I3683" s="200"/>
      <c r="J3683" s="198"/>
      <c r="K3683" s="198"/>
      <c r="L3683" s="198"/>
      <c r="M3683" s="199"/>
      <c r="N3683" s="198"/>
      <c r="O3683" s="242"/>
      <c r="P3683" s="242"/>
      <c r="Q3683" s="242"/>
      <c r="R3683" s="242"/>
      <c r="S3683" s="242"/>
      <c r="T3683" s="242"/>
      <c r="U3683" s="242"/>
      <c r="V3683" s="242"/>
      <c r="W3683" s="242"/>
      <c r="X3683" s="242"/>
      <c r="Y3683" s="242"/>
      <c r="Z3683" s="242"/>
      <c r="AA3683" s="242"/>
      <c r="AB3683" s="242"/>
      <c r="AC3683" s="243"/>
    </row>
    <row r="3684" spans="1:29" s="244" customFormat="1" ht="15" customHeight="1" x14ac:dyDescent="0.25">
      <c r="A3684" s="198"/>
      <c r="B3684" s="198"/>
      <c r="C3684" s="198"/>
      <c r="D3684" s="194"/>
      <c r="E3684" s="198"/>
      <c r="F3684" s="198"/>
      <c r="G3684" s="196" t="str">
        <f>IF(ISNA(VLOOKUP(E3684,'Rota Pattern Data'!$A:$B,2,FALSE)),"",VLOOKUP(E3684,'Rota Pattern Data'!$A:$B,2,FALSE))</f>
        <v/>
      </c>
      <c r="H3684" s="197"/>
      <c r="I3684" s="200"/>
      <c r="J3684" s="198"/>
      <c r="K3684" s="198"/>
      <c r="L3684" s="198"/>
      <c r="M3684" s="199"/>
      <c r="N3684" s="198"/>
      <c r="O3684" s="242"/>
      <c r="P3684" s="242"/>
      <c r="Q3684" s="242"/>
      <c r="R3684" s="242"/>
      <c r="S3684" s="242"/>
      <c r="T3684" s="242"/>
      <c r="U3684" s="242"/>
      <c r="V3684" s="242"/>
      <c r="W3684" s="242"/>
      <c r="X3684" s="242"/>
      <c r="Y3684" s="242"/>
      <c r="Z3684" s="242"/>
      <c r="AA3684" s="242"/>
      <c r="AB3684" s="242"/>
      <c r="AC3684" s="243"/>
    </row>
    <row r="3685" spans="1:29" s="244" customFormat="1" ht="15" customHeight="1" x14ac:dyDescent="0.25">
      <c r="A3685" s="198"/>
      <c r="B3685" s="198"/>
      <c r="C3685" s="198"/>
      <c r="D3685" s="194"/>
      <c r="E3685" s="198"/>
      <c r="F3685" s="198"/>
      <c r="G3685" s="196" t="str">
        <f>IF(ISNA(VLOOKUP(E3685,'Rota Pattern Data'!$A:$B,2,FALSE)),"",VLOOKUP(E3685,'Rota Pattern Data'!$A:$B,2,FALSE))</f>
        <v/>
      </c>
      <c r="H3685" s="197"/>
      <c r="I3685" s="200"/>
      <c r="J3685" s="198"/>
      <c r="K3685" s="198"/>
      <c r="L3685" s="198"/>
      <c r="M3685" s="199"/>
      <c r="N3685" s="198"/>
      <c r="O3685" s="242"/>
      <c r="P3685" s="242"/>
      <c r="Q3685" s="242"/>
      <c r="R3685" s="242"/>
      <c r="S3685" s="242"/>
      <c r="T3685" s="242"/>
      <c r="U3685" s="242"/>
      <c r="V3685" s="242"/>
      <c r="W3685" s="242"/>
      <c r="X3685" s="242"/>
      <c r="Y3685" s="242"/>
      <c r="Z3685" s="242"/>
      <c r="AA3685" s="242"/>
      <c r="AB3685" s="242"/>
      <c r="AC3685" s="243"/>
    </row>
    <row r="3686" spans="1:29" s="244" customFormat="1" ht="15" customHeight="1" x14ac:dyDescent="0.25">
      <c r="A3686" s="198"/>
      <c r="B3686" s="198"/>
      <c r="C3686" s="198"/>
      <c r="D3686" s="194"/>
      <c r="E3686" s="198"/>
      <c r="F3686" s="198"/>
      <c r="G3686" s="196" t="str">
        <f>IF(ISNA(VLOOKUP(E3686,'Rota Pattern Data'!$A:$B,2,FALSE)),"",VLOOKUP(E3686,'Rota Pattern Data'!$A:$B,2,FALSE))</f>
        <v/>
      </c>
      <c r="H3686" s="197"/>
      <c r="I3686" s="200"/>
      <c r="J3686" s="198"/>
      <c r="K3686" s="198"/>
      <c r="L3686" s="198"/>
      <c r="M3686" s="199"/>
      <c r="N3686" s="198"/>
      <c r="O3686" s="242"/>
      <c r="P3686" s="242"/>
      <c r="Q3686" s="242"/>
      <c r="R3686" s="242"/>
      <c r="S3686" s="242"/>
      <c r="T3686" s="242"/>
      <c r="U3686" s="242"/>
      <c r="V3686" s="242"/>
      <c r="W3686" s="242"/>
      <c r="X3686" s="242"/>
      <c r="Y3686" s="242"/>
      <c r="Z3686" s="242"/>
      <c r="AA3686" s="242"/>
      <c r="AB3686" s="242"/>
      <c r="AC3686" s="243"/>
    </row>
    <row r="3687" spans="1:29" s="244" customFormat="1" ht="15" customHeight="1" x14ac:dyDescent="0.25">
      <c r="A3687" s="198"/>
      <c r="B3687" s="198"/>
      <c r="C3687" s="198"/>
      <c r="D3687" s="194"/>
      <c r="E3687" s="198"/>
      <c r="F3687" s="198"/>
      <c r="G3687" s="196" t="str">
        <f>IF(ISNA(VLOOKUP(E3687,'Rota Pattern Data'!$A:$B,2,FALSE)),"",VLOOKUP(E3687,'Rota Pattern Data'!$A:$B,2,FALSE))</f>
        <v/>
      </c>
      <c r="H3687" s="197"/>
      <c r="I3687" s="200"/>
      <c r="J3687" s="198"/>
      <c r="K3687" s="198"/>
      <c r="L3687" s="198"/>
      <c r="M3687" s="199"/>
      <c r="N3687" s="198"/>
      <c r="O3687" s="242"/>
      <c r="P3687" s="242"/>
      <c r="Q3687" s="242"/>
      <c r="R3687" s="242"/>
      <c r="S3687" s="242"/>
      <c r="T3687" s="242"/>
      <c r="U3687" s="242"/>
      <c r="V3687" s="242"/>
      <c r="W3687" s="242"/>
      <c r="X3687" s="242"/>
      <c r="Y3687" s="242"/>
      <c r="Z3687" s="242"/>
      <c r="AA3687" s="242"/>
      <c r="AB3687" s="242"/>
      <c r="AC3687" s="243"/>
    </row>
    <row r="3688" spans="1:29" s="244" customFormat="1" ht="15" customHeight="1" x14ac:dyDescent="0.25">
      <c r="A3688" s="198"/>
      <c r="B3688" s="198"/>
      <c r="C3688" s="198"/>
      <c r="D3688" s="194"/>
      <c r="E3688" s="198"/>
      <c r="F3688" s="198"/>
      <c r="G3688" s="196" t="str">
        <f>IF(ISNA(VLOOKUP(E3688,'Rota Pattern Data'!$A:$B,2,FALSE)),"",VLOOKUP(E3688,'Rota Pattern Data'!$A:$B,2,FALSE))</f>
        <v/>
      </c>
      <c r="H3688" s="197"/>
      <c r="I3688" s="200"/>
      <c r="J3688" s="198"/>
      <c r="K3688" s="198"/>
      <c r="L3688" s="198"/>
      <c r="M3688" s="199"/>
      <c r="N3688" s="198"/>
      <c r="O3688" s="242"/>
      <c r="P3688" s="242"/>
      <c r="Q3688" s="242"/>
      <c r="R3688" s="242"/>
      <c r="S3688" s="242"/>
      <c r="T3688" s="242"/>
      <c r="U3688" s="242"/>
      <c r="V3688" s="242"/>
      <c r="W3688" s="242"/>
      <c r="X3688" s="242"/>
      <c r="Y3688" s="242"/>
      <c r="Z3688" s="242"/>
      <c r="AA3688" s="242"/>
      <c r="AB3688" s="242"/>
      <c r="AC3688" s="243"/>
    </row>
    <row r="3689" spans="1:29" s="244" customFormat="1" ht="15" customHeight="1" x14ac:dyDescent="0.25">
      <c r="A3689" s="198"/>
      <c r="B3689" s="198"/>
      <c r="C3689" s="198"/>
      <c r="D3689" s="194"/>
      <c r="E3689" s="198"/>
      <c r="F3689" s="198"/>
      <c r="G3689" s="196" t="str">
        <f>IF(ISNA(VLOOKUP(E3689,'Rota Pattern Data'!$A:$B,2,FALSE)),"",VLOOKUP(E3689,'Rota Pattern Data'!$A:$B,2,FALSE))</f>
        <v/>
      </c>
      <c r="H3689" s="197"/>
      <c r="I3689" s="200"/>
      <c r="J3689" s="198"/>
      <c r="K3689" s="198"/>
      <c r="L3689" s="198"/>
      <c r="M3689" s="199"/>
      <c r="N3689" s="198"/>
      <c r="O3689" s="242"/>
      <c r="P3689" s="242"/>
      <c r="Q3689" s="242"/>
      <c r="R3689" s="242"/>
      <c r="S3689" s="242"/>
      <c r="T3689" s="242"/>
      <c r="U3689" s="242"/>
      <c r="V3689" s="242"/>
      <c r="W3689" s="242"/>
      <c r="X3689" s="242"/>
      <c r="Y3689" s="242"/>
      <c r="Z3689" s="242"/>
      <c r="AA3689" s="242"/>
      <c r="AB3689" s="242"/>
      <c r="AC3689" s="243"/>
    </row>
    <row r="3690" spans="1:29" s="244" customFormat="1" ht="15" customHeight="1" x14ac:dyDescent="0.25">
      <c r="A3690" s="198"/>
      <c r="B3690" s="198"/>
      <c r="C3690" s="198"/>
      <c r="D3690" s="194"/>
      <c r="E3690" s="198"/>
      <c r="F3690" s="198"/>
      <c r="G3690" s="196" t="str">
        <f>IF(ISNA(VLOOKUP(E3690,'Rota Pattern Data'!$A:$B,2,FALSE)),"",VLOOKUP(E3690,'Rota Pattern Data'!$A:$B,2,FALSE))</f>
        <v/>
      </c>
      <c r="H3690" s="197"/>
      <c r="I3690" s="200"/>
      <c r="J3690" s="198"/>
      <c r="K3690" s="198"/>
      <c r="L3690" s="198"/>
      <c r="M3690" s="199"/>
      <c r="N3690" s="198"/>
      <c r="O3690" s="242"/>
      <c r="P3690" s="242"/>
      <c r="Q3690" s="242"/>
      <c r="R3690" s="242"/>
      <c r="S3690" s="242"/>
      <c r="T3690" s="242"/>
      <c r="U3690" s="242"/>
      <c r="V3690" s="242"/>
      <c r="W3690" s="242"/>
      <c r="X3690" s="242"/>
      <c r="Y3690" s="242"/>
      <c r="Z3690" s="242"/>
      <c r="AA3690" s="242"/>
      <c r="AB3690" s="242"/>
      <c r="AC3690" s="243"/>
    </row>
    <row r="3691" spans="1:29" s="244" customFormat="1" ht="15" customHeight="1" x14ac:dyDescent="0.25">
      <c r="A3691" s="198"/>
      <c r="B3691" s="198"/>
      <c r="C3691" s="198"/>
      <c r="D3691" s="194"/>
      <c r="E3691" s="198"/>
      <c r="F3691" s="198"/>
      <c r="G3691" s="196" t="str">
        <f>IF(ISNA(VLOOKUP(E3691,'Rota Pattern Data'!$A:$B,2,FALSE)),"",VLOOKUP(E3691,'Rota Pattern Data'!$A:$B,2,FALSE))</f>
        <v/>
      </c>
      <c r="H3691" s="197"/>
      <c r="I3691" s="200"/>
      <c r="J3691" s="198"/>
      <c r="K3691" s="198"/>
      <c r="L3691" s="198"/>
      <c r="M3691" s="199"/>
      <c r="N3691" s="198"/>
      <c r="O3691" s="242"/>
      <c r="P3691" s="242"/>
      <c r="Q3691" s="242"/>
      <c r="R3691" s="242"/>
      <c r="S3691" s="242"/>
      <c r="T3691" s="242"/>
      <c r="U3691" s="242"/>
      <c r="V3691" s="242"/>
      <c r="W3691" s="242"/>
      <c r="X3691" s="242"/>
      <c r="Y3691" s="242"/>
      <c r="Z3691" s="242"/>
      <c r="AA3691" s="242"/>
      <c r="AB3691" s="242"/>
      <c r="AC3691" s="243"/>
    </row>
    <row r="3692" spans="1:29" s="244" customFormat="1" ht="15" customHeight="1" x14ac:dyDescent="0.25">
      <c r="A3692" s="198"/>
      <c r="B3692" s="198"/>
      <c r="C3692" s="198"/>
      <c r="D3692" s="194"/>
      <c r="E3692" s="198"/>
      <c r="F3692" s="198"/>
      <c r="G3692" s="196" t="str">
        <f>IF(ISNA(VLOOKUP(E3692,'Rota Pattern Data'!$A:$B,2,FALSE)),"",VLOOKUP(E3692,'Rota Pattern Data'!$A:$B,2,FALSE))</f>
        <v/>
      </c>
      <c r="H3692" s="197"/>
      <c r="I3692" s="200"/>
      <c r="J3692" s="198"/>
      <c r="K3692" s="198"/>
      <c r="L3692" s="198"/>
      <c r="M3692" s="199"/>
      <c r="N3692" s="198"/>
      <c r="O3692" s="242"/>
      <c r="P3692" s="242"/>
      <c r="Q3692" s="242"/>
      <c r="R3692" s="242"/>
      <c r="S3692" s="242"/>
      <c r="T3692" s="242"/>
      <c r="U3692" s="242"/>
      <c r="V3692" s="242"/>
      <c r="W3692" s="242"/>
      <c r="X3692" s="242"/>
      <c r="Y3692" s="242"/>
      <c r="Z3692" s="242"/>
      <c r="AA3692" s="242"/>
      <c r="AB3692" s="242"/>
      <c r="AC3692" s="243"/>
    </row>
    <row r="3693" spans="1:29" s="244" customFormat="1" ht="15" customHeight="1" x14ac:dyDescent="0.25">
      <c r="A3693" s="198"/>
      <c r="B3693" s="198"/>
      <c r="C3693" s="198"/>
      <c r="D3693" s="194"/>
      <c r="E3693" s="198"/>
      <c r="F3693" s="198"/>
      <c r="G3693" s="196" t="str">
        <f>IF(ISNA(VLOOKUP(E3693,'Rota Pattern Data'!$A:$B,2,FALSE)),"",VLOOKUP(E3693,'Rota Pattern Data'!$A:$B,2,FALSE))</f>
        <v/>
      </c>
      <c r="H3693" s="197"/>
      <c r="I3693" s="200"/>
      <c r="J3693" s="198"/>
      <c r="K3693" s="198"/>
      <c r="L3693" s="198"/>
      <c r="M3693" s="199"/>
      <c r="N3693" s="198"/>
      <c r="O3693" s="242"/>
      <c r="P3693" s="242"/>
      <c r="Q3693" s="242"/>
      <c r="R3693" s="242"/>
      <c r="S3693" s="242"/>
      <c r="T3693" s="242"/>
      <c r="U3693" s="242"/>
      <c r="V3693" s="242"/>
      <c r="W3693" s="242"/>
      <c r="X3693" s="242"/>
      <c r="Y3693" s="242"/>
      <c r="Z3693" s="242"/>
      <c r="AA3693" s="242"/>
      <c r="AB3693" s="242"/>
      <c r="AC3693" s="243"/>
    </row>
    <row r="3694" spans="1:29" s="244" customFormat="1" ht="15" customHeight="1" x14ac:dyDescent="0.25">
      <c r="A3694" s="198"/>
      <c r="B3694" s="198"/>
      <c r="C3694" s="198"/>
      <c r="D3694" s="194"/>
      <c r="E3694" s="198"/>
      <c r="F3694" s="198"/>
      <c r="G3694" s="196" t="str">
        <f>IF(ISNA(VLOOKUP(E3694,'Rota Pattern Data'!$A:$B,2,FALSE)),"",VLOOKUP(E3694,'Rota Pattern Data'!$A:$B,2,FALSE))</f>
        <v/>
      </c>
      <c r="H3694" s="197"/>
      <c r="I3694" s="200"/>
      <c r="J3694" s="198"/>
      <c r="K3694" s="198"/>
      <c r="L3694" s="198"/>
      <c r="M3694" s="199"/>
      <c r="N3694" s="198"/>
      <c r="O3694" s="242"/>
      <c r="P3694" s="242"/>
      <c r="Q3694" s="242"/>
      <c r="R3694" s="242"/>
      <c r="S3694" s="242"/>
      <c r="T3694" s="242"/>
      <c r="U3694" s="242"/>
      <c r="V3694" s="242"/>
      <c r="W3694" s="242"/>
      <c r="X3694" s="242"/>
      <c r="Y3694" s="242"/>
      <c r="Z3694" s="242"/>
      <c r="AA3694" s="242"/>
      <c r="AB3694" s="242"/>
      <c r="AC3694" s="243"/>
    </row>
    <row r="3695" spans="1:29" s="244" customFormat="1" ht="15" customHeight="1" x14ac:dyDescent="0.25">
      <c r="A3695" s="198"/>
      <c r="B3695" s="198"/>
      <c r="C3695" s="198"/>
      <c r="D3695" s="194"/>
      <c r="E3695" s="198"/>
      <c r="F3695" s="198"/>
      <c r="G3695" s="196" t="str">
        <f>IF(ISNA(VLOOKUP(E3695,'Rota Pattern Data'!$A:$B,2,FALSE)),"",VLOOKUP(E3695,'Rota Pattern Data'!$A:$B,2,FALSE))</f>
        <v/>
      </c>
      <c r="H3695" s="197"/>
      <c r="I3695" s="200"/>
      <c r="J3695" s="198"/>
      <c r="K3695" s="198"/>
      <c r="L3695" s="198"/>
      <c r="M3695" s="199"/>
      <c r="N3695" s="198"/>
      <c r="O3695" s="242"/>
      <c r="P3695" s="242"/>
      <c r="Q3695" s="242"/>
      <c r="R3695" s="242"/>
      <c r="S3695" s="242"/>
      <c r="T3695" s="242"/>
      <c r="U3695" s="242"/>
      <c r="V3695" s="242"/>
      <c r="W3695" s="242"/>
      <c r="X3695" s="242"/>
      <c r="Y3695" s="242"/>
      <c r="Z3695" s="242"/>
      <c r="AA3695" s="242"/>
      <c r="AB3695" s="242"/>
      <c r="AC3695" s="243"/>
    </row>
    <row r="3696" spans="1:29" s="244" customFormat="1" ht="15" customHeight="1" x14ac:dyDescent="0.25">
      <c r="A3696" s="198"/>
      <c r="B3696" s="198"/>
      <c r="C3696" s="198"/>
      <c r="D3696" s="194"/>
      <c r="E3696" s="198"/>
      <c r="F3696" s="198"/>
      <c r="G3696" s="196" t="str">
        <f>IF(ISNA(VLOOKUP(E3696,'Rota Pattern Data'!$A:$B,2,FALSE)),"",VLOOKUP(E3696,'Rota Pattern Data'!$A:$B,2,FALSE))</f>
        <v/>
      </c>
      <c r="H3696" s="197"/>
      <c r="I3696" s="200"/>
      <c r="J3696" s="198"/>
      <c r="K3696" s="198"/>
      <c r="L3696" s="198"/>
      <c r="M3696" s="199"/>
      <c r="N3696" s="198"/>
      <c r="O3696" s="242"/>
      <c r="P3696" s="242"/>
      <c r="Q3696" s="242"/>
      <c r="R3696" s="242"/>
      <c r="S3696" s="242"/>
      <c r="T3696" s="242"/>
      <c r="U3696" s="242"/>
      <c r="V3696" s="242"/>
      <c r="W3696" s="242"/>
      <c r="X3696" s="242"/>
      <c r="Y3696" s="242"/>
      <c r="Z3696" s="242"/>
      <c r="AA3696" s="242"/>
      <c r="AB3696" s="242"/>
      <c r="AC3696" s="243"/>
    </row>
    <row r="3697" spans="1:29" s="244" customFormat="1" ht="15" customHeight="1" x14ac:dyDescent="0.25">
      <c r="A3697" s="198"/>
      <c r="B3697" s="198"/>
      <c r="C3697" s="198"/>
      <c r="D3697" s="194"/>
      <c r="E3697" s="198"/>
      <c r="F3697" s="198"/>
      <c r="G3697" s="196" t="str">
        <f>IF(ISNA(VLOOKUP(E3697,'Rota Pattern Data'!$A:$B,2,FALSE)),"",VLOOKUP(E3697,'Rota Pattern Data'!$A:$B,2,FALSE))</f>
        <v/>
      </c>
      <c r="H3697" s="197"/>
      <c r="I3697" s="200"/>
      <c r="J3697" s="198"/>
      <c r="K3697" s="198"/>
      <c r="L3697" s="198"/>
      <c r="M3697" s="199"/>
      <c r="N3697" s="198"/>
      <c r="O3697" s="242"/>
      <c r="P3697" s="242"/>
      <c r="Q3697" s="242"/>
      <c r="R3697" s="242"/>
      <c r="S3697" s="242"/>
      <c r="T3697" s="242"/>
      <c r="U3697" s="242"/>
      <c r="V3697" s="242"/>
      <c r="W3697" s="242"/>
      <c r="X3697" s="242"/>
      <c r="Y3697" s="242"/>
      <c r="Z3697" s="242"/>
      <c r="AA3697" s="242"/>
      <c r="AB3697" s="242"/>
      <c r="AC3697" s="243"/>
    </row>
    <row r="3698" spans="1:29" s="244" customFormat="1" ht="15" customHeight="1" x14ac:dyDescent="0.25">
      <c r="A3698" s="198"/>
      <c r="B3698" s="198"/>
      <c r="C3698" s="198"/>
      <c r="D3698" s="194"/>
      <c r="E3698" s="198"/>
      <c r="F3698" s="198"/>
      <c r="G3698" s="196" t="str">
        <f>IF(ISNA(VLOOKUP(E3698,'Rota Pattern Data'!$A:$B,2,FALSE)),"",VLOOKUP(E3698,'Rota Pattern Data'!$A:$B,2,FALSE))</f>
        <v/>
      </c>
      <c r="H3698" s="197"/>
      <c r="I3698" s="200"/>
      <c r="J3698" s="198"/>
      <c r="K3698" s="198"/>
      <c r="L3698" s="198"/>
      <c r="M3698" s="199"/>
      <c r="N3698" s="198"/>
      <c r="O3698" s="242"/>
      <c r="P3698" s="242"/>
      <c r="Q3698" s="242"/>
      <c r="R3698" s="242"/>
      <c r="S3698" s="242"/>
      <c r="T3698" s="242"/>
      <c r="U3698" s="242"/>
      <c r="V3698" s="242"/>
      <c r="W3698" s="242"/>
      <c r="X3698" s="242"/>
      <c r="Y3698" s="242"/>
      <c r="Z3698" s="242"/>
      <c r="AA3698" s="242"/>
      <c r="AB3698" s="242"/>
      <c r="AC3698" s="243"/>
    </row>
    <row r="3699" spans="1:29" s="244" customFormat="1" ht="15" customHeight="1" x14ac:dyDescent="0.25">
      <c r="A3699" s="198"/>
      <c r="B3699" s="198"/>
      <c r="C3699" s="198"/>
      <c r="D3699" s="194"/>
      <c r="E3699" s="198"/>
      <c r="F3699" s="198"/>
      <c r="G3699" s="196" t="str">
        <f>IF(ISNA(VLOOKUP(E3699,'Rota Pattern Data'!$A:$B,2,FALSE)),"",VLOOKUP(E3699,'Rota Pattern Data'!$A:$B,2,FALSE))</f>
        <v/>
      </c>
      <c r="H3699" s="197"/>
      <c r="I3699" s="200"/>
      <c r="J3699" s="198"/>
      <c r="K3699" s="198"/>
      <c r="L3699" s="198"/>
      <c r="M3699" s="199"/>
      <c r="N3699" s="198"/>
      <c r="O3699" s="242"/>
      <c r="P3699" s="242"/>
      <c r="Q3699" s="242"/>
      <c r="R3699" s="242"/>
      <c r="S3699" s="242"/>
      <c r="T3699" s="242"/>
      <c r="U3699" s="242"/>
      <c r="V3699" s="242"/>
      <c r="W3699" s="242"/>
      <c r="X3699" s="242"/>
      <c r="Y3699" s="242"/>
      <c r="Z3699" s="242"/>
      <c r="AA3699" s="242"/>
      <c r="AB3699" s="242"/>
      <c r="AC3699" s="243"/>
    </row>
    <row r="3700" spans="1:29" s="244" customFormat="1" ht="15" customHeight="1" x14ac:dyDescent="0.25">
      <c r="A3700" s="198"/>
      <c r="B3700" s="198"/>
      <c r="C3700" s="198"/>
      <c r="D3700" s="194"/>
      <c r="E3700" s="198"/>
      <c r="F3700" s="198"/>
      <c r="G3700" s="196" t="str">
        <f>IF(ISNA(VLOOKUP(E3700,'Rota Pattern Data'!$A:$B,2,FALSE)),"",VLOOKUP(E3700,'Rota Pattern Data'!$A:$B,2,FALSE))</f>
        <v/>
      </c>
      <c r="H3700" s="197"/>
      <c r="I3700" s="200"/>
      <c r="J3700" s="198"/>
      <c r="K3700" s="198"/>
      <c r="L3700" s="198"/>
      <c r="M3700" s="199"/>
      <c r="N3700" s="198"/>
      <c r="O3700" s="242"/>
      <c r="P3700" s="242"/>
      <c r="Q3700" s="242"/>
      <c r="R3700" s="242"/>
      <c r="S3700" s="242"/>
      <c r="T3700" s="242"/>
      <c r="U3700" s="242"/>
      <c r="V3700" s="242"/>
      <c r="W3700" s="242"/>
      <c r="X3700" s="242"/>
      <c r="Y3700" s="242"/>
      <c r="Z3700" s="242"/>
      <c r="AA3700" s="242"/>
      <c r="AB3700" s="242"/>
      <c r="AC3700" s="243"/>
    </row>
    <row r="3701" spans="1:29" s="244" customFormat="1" ht="15" customHeight="1" x14ac:dyDescent="0.25">
      <c r="A3701" s="198"/>
      <c r="B3701" s="198"/>
      <c r="C3701" s="198"/>
      <c r="D3701" s="194"/>
      <c r="E3701" s="198"/>
      <c r="F3701" s="198"/>
      <c r="G3701" s="196" t="str">
        <f>IF(ISNA(VLOOKUP(E3701,'Rota Pattern Data'!$A:$B,2,FALSE)),"",VLOOKUP(E3701,'Rota Pattern Data'!$A:$B,2,FALSE))</f>
        <v/>
      </c>
      <c r="H3701" s="197"/>
      <c r="I3701" s="200"/>
      <c r="J3701" s="198"/>
      <c r="K3701" s="198"/>
      <c r="L3701" s="198"/>
      <c r="M3701" s="199"/>
      <c r="N3701" s="198"/>
      <c r="O3701" s="242"/>
      <c r="P3701" s="242"/>
      <c r="Q3701" s="242"/>
      <c r="R3701" s="242"/>
      <c r="S3701" s="242"/>
      <c r="T3701" s="242"/>
      <c r="U3701" s="242"/>
      <c r="V3701" s="242"/>
      <c r="W3701" s="242"/>
      <c r="X3701" s="242"/>
      <c r="Y3701" s="242"/>
      <c r="Z3701" s="242"/>
      <c r="AA3701" s="242"/>
      <c r="AB3701" s="242"/>
      <c r="AC3701" s="243"/>
    </row>
    <row r="3702" spans="1:29" s="244" customFormat="1" ht="15" customHeight="1" x14ac:dyDescent="0.25">
      <c r="A3702" s="198"/>
      <c r="B3702" s="198"/>
      <c r="C3702" s="198"/>
      <c r="D3702" s="194"/>
      <c r="E3702" s="198"/>
      <c r="F3702" s="198"/>
      <c r="G3702" s="196" t="str">
        <f>IF(ISNA(VLOOKUP(E3702,'Rota Pattern Data'!$A:$B,2,FALSE)),"",VLOOKUP(E3702,'Rota Pattern Data'!$A:$B,2,FALSE))</f>
        <v/>
      </c>
      <c r="H3702" s="197"/>
      <c r="I3702" s="200"/>
      <c r="J3702" s="198"/>
      <c r="K3702" s="198"/>
      <c r="L3702" s="198"/>
      <c r="M3702" s="199"/>
      <c r="N3702" s="198"/>
      <c r="O3702" s="242"/>
      <c r="P3702" s="242"/>
      <c r="Q3702" s="242"/>
      <c r="R3702" s="242"/>
      <c r="S3702" s="242"/>
      <c r="T3702" s="242"/>
      <c r="U3702" s="242"/>
      <c r="V3702" s="242"/>
      <c r="W3702" s="242"/>
      <c r="X3702" s="242"/>
      <c r="Y3702" s="242"/>
      <c r="Z3702" s="242"/>
      <c r="AA3702" s="242"/>
      <c r="AB3702" s="242"/>
      <c r="AC3702" s="243"/>
    </row>
    <row r="3703" spans="1:29" s="244" customFormat="1" ht="15" customHeight="1" x14ac:dyDescent="0.25">
      <c r="A3703" s="198"/>
      <c r="B3703" s="198"/>
      <c r="C3703" s="198"/>
      <c r="D3703" s="194"/>
      <c r="E3703" s="198"/>
      <c r="F3703" s="198"/>
      <c r="G3703" s="196" t="str">
        <f>IF(ISNA(VLOOKUP(E3703,'Rota Pattern Data'!$A:$B,2,FALSE)),"",VLOOKUP(E3703,'Rota Pattern Data'!$A:$B,2,FALSE))</f>
        <v/>
      </c>
      <c r="H3703" s="197"/>
      <c r="I3703" s="200"/>
      <c r="J3703" s="198"/>
      <c r="K3703" s="198"/>
      <c r="L3703" s="198"/>
      <c r="M3703" s="199"/>
      <c r="N3703" s="198"/>
      <c r="O3703" s="242"/>
      <c r="P3703" s="242"/>
      <c r="Q3703" s="242"/>
      <c r="R3703" s="242"/>
      <c r="S3703" s="242"/>
      <c r="T3703" s="242"/>
      <c r="U3703" s="242"/>
      <c r="V3703" s="242"/>
      <c r="W3703" s="242"/>
      <c r="X3703" s="242"/>
      <c r="Y3703" s="242"/>
      <c r="Z3703" s="242"/>
      <c r="AA3703" s="242"/>
      <c r="AB3703" s="242"/>
      <c r="AC3703" s="243"/>
    </row>
    <row r="3704" spans="1:29" s="244" customFormat="1" ht="15" customHeight="1" x14ac:dyDescent="0.25">
      <c r="A3704" s="198"/>
      <c r="B3704" s="198"/>
      <c r="C3704" s="198"/>
      <c r="D3704" s="194"/>
      <c r="E3704" s="198"/>
      <c r="F3704" s="198"/>
      <c r="G3704" s="196" t="str">
        <f>IF(ISNA(VLOOKUP(E3704,'Rota Pattern Data'!$A:$B,2,FALSE)),"",VLOOKUP(E3704,'Rota Pattern Data'!$A:$B,2,FALSE))</f>
        <v/>
      </c>
      <c r="H3704" s="197"/>
      <c r="I3704" s="200"/>
      <c r="J3704" s="198"/>
      <c r="K3704" s="198"/>
      <c r="L3704" s="198"/>
      <c r="M3704" s="199"/>
      <c r="N3704" s="198"/>
      <c r="O3704" s="242"/>
      <c r="P3704" s="242"/>
      <c r="Q3704" s="242"/>
      <c r="R3704" s="242"/>
      <c r="S3704" s="242"/>
      <c r="T3704" s="242"/>
      <c r="U3704" s="242"/>
      <c r="V3704" s="242"/>
      <c r="W3704" s="242"/>
      <c r="X3704" s="242"/>
      <c r="Y3704" s="242"/>
      <c r="Z3704" s="242"/>
      <c r="AA3704" s="242"/>
      <c r="AB3704" s="242"/>
      <c r="AC3704" s="243"/>
    </row>
    <row r="3705" spans="1:29" s="244" customFormat="1" ht="15" customHeight="1" x14ac:dyDescent="0.25">
      <c r="A3705" s="198"/>
      <c r="B3705" s="198"/>
      <c r="C3705" s="198"/>
      <c r="D3705" s="194"/>
      <c r="E3705" s="198"/>
      <c r="F3705" s="198"/>
      <c r="G3705" s="196" t="str">
        <f>IF(ISNA(VLOOKUP(E3705,'Rota Pattern Data'!$A:$B,2,FALSE)),"",VLOOKUP(E3705,'Rota Pattern Data'!$A:$B,2,FALSE))</f>
        <v/>
      </c>
      <c r="H3705" s="197"/>
      <c r="I3705" s="200"/>
      <c r="J3705" s="198"/>
      <c r="K3705" s="198"/>
      <c r="L3705" s="198"/>
      <c r="M3705" s="199"/>
      <c r="N3705" s="198"/>
      <c r="O3705" s="242"/>
      <c r="P3705" s="242"/>
      <c r="Q3705" s="242"/>
      <c r="R3705" s="242"/>
      <c r="S3705" s="242"/>
      <c r="T3705" s="242"/>
      <c r="U3705" s="242"/>
      <c r="V3705" s="242"/>
      <c r="W3705" s="242"/>
      <c r="X3705" s="242"/>
      <c r="Y3705" s="242"/>
      <c r="Z3705" s="242"/>
      <c r="AA3705" s="242"/>
      <c r="AB3705" s="242"/>
      <c r="AC3705" s="243"/>
    </row>
    <row r="3706" spans="1:29" s="244" customFormat="1" ht="15" customHeight="1" x14ac:dyDescent="0.25">
      <c r="A3706" s="198"/>
      <c r="B3706" s="198"/>
      <c r="C3706" s="198"/>
      <c r="D3706" s="194"/>
      <c r="E3706" s="198"/>
      <c r="F3706" s="198"/>
      <c r="G3706" s="196" t="str">
        <f>IF(ISNA(VLOOKUP(E3706,'Rota Pattern Data'!$A:$B,2,FALSE)),"",VLOOKUP(E3706,'Rota Pattern Data'!$A:$B,2,FALSE))</f>
        <v/>
      </c>
      <c r="H3706" s="197"/>
      <c r="I3706" s="200"/>
      <c r="J3706" s="198"/>
      <c r="K3706" s="198"/>
      <c r="L3706" s="198"/>
      <c r="M3706" s="199"/>
      <c r="N3706" s="198"/>
      <c r="O3706" s="242"/>
      <c r="P3706" s="242"/>
      <c r="Q3706" s="242"/>
      <c r="R3706" s="242"/>
      <c r="S3706" s="242"/>
      <c r="T3706" s="242"/>
      <c r="U3706" s="242"/>
      <c r="V3706" s="242"/>
      <c r="W3706" s="242"/>
      <c r="X3706" s="242"/>
      <c r="Y3706" s="242"/>
      <c r="Z3706" s="242"/>
      <c r="AA3706" s="242"/>
      <c r="AB3706" s="242"/>
      <c r="AC3706" s="243"/>
    </row>
    <row r="3707" spans="1:29" s="244" customFormat="1" ht="15" customHeight="1" x14ac:dyDescent="0.25">
      <c r="A3707" s="198"/>
      <c r="B3707" s="198"/>
      <c r="C3707" s="198"/>
      <c r="D3707" s="194"/>
      <c r="E3707" s="198"/>
      <c r="F3707" s="198"/>
      <c r="G3707" s="196" t="str">
        <f>IF(ISNA(VLOOKUP(E3707,'Rota Pattern Data'!$A:$B,2,FALSE)),"",VLOOKUP(E3707,'Rota Pattern Data'!$A:$B,2,FALSE))</f>
        <v/>
      </c>
      <c r="H3707" s="197"/>
      <c r="I3707" s="200"/>
      <c r="J3707" s="198"/>
      <c r="K3707" s="198"/>
      <c r="L3707" s="198"/>
      <c r="M3707" s="199"/>
      <c r="N3707" s="198"/>
      <c r="O3707" s="242"/>
      <c r="P3707" s="242"/>
      <c r="Q3707" s="242"/>
      <c r="R3707" s="242"/>
      <c r="S3707" s="242"/>
      <c r="T3707" s="242"/>
      <c r="U3707" s="242"/>
      <c r="V3707" s="242"/>
      <c r="W3707" s="242"/>
      <c r="X3707" s="242"/>
      <c r="Y3707" s="242"/>
      <c r="Z3707" s="242"/>
      <c r="AA3707" s="242"/>
      <c r="AB3707" s="242"/>
      <c r="AC3707" s="243"/>
    </row>
    <row r="3708" spans="1:29" s="244" customFormat="1" ht="15" customHeight="1" x14ac:dyDescent="0.25">
      <c r="A3708" s="198"/>
      <c r="B3708" s="198"/>
      <c r="C3708" s="198"/>
      <c r="D3708" s="194"/>
      <c r="E3708" s="198"/>
      <c r="F3708" s="198"/>
      <c r="G3708" s="196" t="str">
        <f>IF(ISNA(VLOOKUP(E3708,'Rota Pattern Data'!$A:$B,2,FALSE)),"",VLOOKUP(E3708,'Rota Pattern Data'!$A:$B,2,FALSE))</f>
        <v/>
      </c>
      <c r="H3708" s="197"/>
      <c r="I3708" s="200"/>
      <c r="J3708" s="198"/>
      <c r="K3708" s="198"/>
      <c r="L3708" s="198"/>
      <c r="M3708" s="199"/>
      <c r="N3708" s="198"/>
      <c r="O3708" s="242"/>
      <c r="P3708" s="242"/>
      <c r="Q3708" s="242"/>
      <c r="R3708" s="242"/>
      <c r="S3708" s="242"/>
      <c r="T3708" s="242"/>
      <c r="U3708" s="242"/>
      <c r="V3708" s="242"/>
      <c r="W3708" s="242"/>
      <c r="X3708" s="242"/>
      <c r="Y3708" s="242"/>
      <c r="Z3708" s="242"/>
      <c r="AA3708" s="242"/>
      <c r="AB3708" s="242"/>
      <c r="AC3708" s="243"/>
    </row>
    <row r="3709" spans="1:29" s="244" customFormat="1" ht="15" customHeight="1" x14ac:dyDescent="0.25">
      <c r="A3709" s="198"/>
      <c r="B3709" s="198"/>
      <c r="C3709" s="198"/>
      <c r="D3709" s="194"/>
      <c r="E3709" s="198"/>
      <c r="F3709" s="198"/>
      <c r="G3709" s="196" t="str">
        <f>IF(ISNA(VLOOKUP(E3709,'Rota Pattern Data'!$A:$B,2,FALSE)),"",VLOOKUP(E3709,'Rota Pattern Data'!$A:$B,2,FALSE))</f>
        <v/>
      </c>
      <c r="H3709" s="197"/>
      <c r="I3709" s="200"/>
      <c r="J3709" s="198"/>
      <c r="K3709" s="198"/>
      <c r="L3709" s="198"/>
      <c r="M3709" s="199"/>
      <c r="N3709" s="198"/>
      <c r="O3709" s="242"/>
      <c r="P3709" s="242"/>
      <c r="Q3709" s="242"/>
      <c r="R3709" s="242"/>
      <c r="S3709" s="242"/>
      <c r="T3709" s="242"/>
      <c r="U3709" s="242"/>
      <c r="V3709" s="242"/>
      <c r="W3709" s="242"/>
      <c r="X3709" s="242"/>
      <c r="Y3709" s="242"/>
      <c r="Z3709" s="242"/>
      <c r="AA3709" s="242"/>
      <c r="AB3709" s="242"/>
      <c r="AC3709" s="243"/>
    </row>
    <row r="3710" spans="1:29" s="244" customFormat="1" ht="15" customHeight="1" x14ac:dyDescent="0.25">
      <c r="A3710" s="198"/>
      <c r="B3710" s="198"/>
      <c r="C3710" s="198"/>
      <c r="D3710" s="194"/>
      <c r="E3710" s="198"/>
      <c r="F3710" s="198"/>
      <c r="G3710" s="196" t="str">
        <f>IF(ISNA(VLOOKUP(E3710,'Rota Pattern Data'!$A:$B,2,FALSE)),"",VLOOKUP(E3710,'Rota Pattern Data'!$A:$B,2,FALSE))</f>
        <v/>
      </c>
      <c r="H3710" s="197"/>
      <c r="I3710" s="200"/>
      <c r="J3710" s="198"/>
      <c r="K3710" s="198"/>
      <c r="L3710" s="198"/>
      <c r="M3710" s="199"/>
      <c r="N3710" s="198"/>
      <c r="O3710" s="242"/>
      <c r="P3710" s="242"/>
      <c r="Q3710" s="242"/>
      <c r="R3710" s="242"/>
      <c r="S3710" s="242"/>
      <c r="T3710" s="242"/>
      <c r="U3710" s="242"/>
      <c r="V3710" s="242"/>
      <c r="W3710" s="242"/>
      <c r="X3710" s="242"/>
      <c r="Y3710" s="242"/>
      <c r="Z3710" s="242"/>
      <c r="AA3710" s="242"/>
      <c r="AB3710" s="242"/>
      <c r="AC3710" s="243"/>
    </row>
    <row r="3711" spans="1:29" s="244" customFormat="1" ht="15" customHeight="1" x14ac:dyDescent="0.25">
      <c r="A3711" s="198"/>
      <c r="B3711" s="198"/>
      <c r="C3711" s="198"/>
      <c r="D3711" s="194"/>
      <c r="E3711" s="198"/>
      <c r="F3711" s="198"/>
      <c r="G3711" s="196" t="str">
        <f>IF(ISNA(VLOOKUP(E3711,'Rota Pattern Data'!$A:$B,2,FALSE)),"",VLOOKUP(E3711,'Rota Pattern Data'!$A:$B,2,FALSE))</f>
        <v/>
      </c>
      <c r="H3711" s="197"/>
      <c r="I3711" s="200"/>
      <c r="J3711" s="198"/>
      <c r="K3711" s="198"/>
      <c r="L3711" s="198"/>
      <c r="M3711" s="199"/>
      <c r="N3711" s="198"/>
      <c r="O3711" s="242"/>
      <c r="P3711" s="242"/>
      <c r="Q3711" s="242"/>
      <c r="R3711" s="242"/>
      <c r="S3711" s="242"/>
      <c r="T3711" s="242"/>
      <c r="U3711" s="242"/>
      <c r="V3711" s="242"/>
      <c r="W3711" s="242"/>
      <c r="X3711" s="242"/>
      <c r="Y3711" s="242"/>
      <c r="Z3711" s="242"/>
      <c r="AA3711" s="242"/>
      <c r="AB3711" s="242"/>
      <c r="AC3711" s="243"/>
    </row>
    <row r="3712" spans="1:29" s="244" customFormat="1" ht="15" customHeight="1" x14ac:dyDescent="0.25">
      <c r="A3712" s="198"/>
      <c r="B3712" s="198"/>
      <c r="C3712" s="198"/>
      <c r="D3712" s="194"/>
      <c r="E3712" s="198"/>
      <c r="F3712" s="198"/>
      <c r="G3712" s="196" t="str">
        <f>IF(ISNA(VLOOKUP(E3712,'Rota Pattern Data'!$A:$B,2,FALSE)),"",VLOOKUP(E3712,'Rota Pattern Data'!$A:$B,2,FALSE))</f>
        <v/>
      </c>
      <c r="H3712" s="197"/>
      <c r="I3712" s="200"/>
      <c r="J3712" s="198"/>
      <c r="K3712" s="198"/>
      <c r="L3712" s="198"/>
      <c r="M3712" s="199"/>
      <c r="N3712" s="198"/>
      <c r="O3712" s="242"/>
      <c r="P3712" s="242"/>
      <c r="Q3712" s="242"/>
      <c r="R3712" s="242"/>
      <c r="S3712" s="242"/>
      <c r="T3712" s="242"/>
      <c r="U3712" s="242"/>
      <c r="V3712" s="242"/>
      <c r="W3712" s="242"/>
      <c r="X3712" s="242"/>
      <c r="Y3712" s="242"/>
      <c r="Z3712" s="242"/>
      <c r="AA3712" s="242"/>
      <c r="AB3712" s="242"/>
      <c r="AC3712" s="243"/>
    </row>
    <row r="3713" spans="1:29" s="244" customFormat="1" ht="15" customHeight="1" x14ac:dyDescent="0.25">
      <c r="A3713" s="198"/>
      <c r="B3713" s="198"/>
      <c r="C3713" s="198"/>
      <c r="D3713" s="194"/>
      <c r="E3713" s="198"/>
      <c r="F3713" s="198"/>
      <c r="G3713" s="196" t="str">
        <f>IF(ISNA(VLOOKUP(E3713,'Rota Pattern Data'!$A:$B,2,FALSE)),"",VLOOKUP(E3713,'Rota Pattern Data'!$A:$B,2,FALSE))</f>
        <v/>
      </c>
      <c r="H3713" s="197"/>
      <c r="I3713" s="200"/>
      <c r="J3713" s="198"/>
      <c r="K3713" s="198"/>
      <c r="L3713" s="198"/>
      <c r="M3713" s="199"/>
      <c r="N3713" s="198"/>
      <c r="O3713" s="242"/>
      <c r="P3713" s="242"/>
      <c r="Q3713" s="242"/>
      <c r="R3713" s="242"/>
      <c r="S3713" s="242"/>
      <c r="T3713" s="242"/>
      <c r="U3713" s="242"/>
      <c r="V3713" s="242"/>
      <c r="W3713" s="242"/>
      <c r="X3713" s="242"/>
      <c r="Y3713" s="242"/>
      <c r="Z3713" s="242"/>
      <c r="AA3713" s="242"/>
      <c r="AB3713" s="242"/>
      <c r="AC3713" s="243"/>
    </row>
    <row r="3714" spans="1:29" s="244" customFormat="1" ht="15" customHeight="1" x14ac:dyDescent="0.25">
      <c r="A3714" s="198"/>
      <c r="B3714" s="198"/>
      <c r="C3714" s="198"/>
      <c r="D3714" s="194"/>
      <c r="E3714" s="198"/>
      <c r="F3714" s="198"/>
      <c r="G3714" s="196" t="str">
        <f>IF(ISNA(VLOOKUP(E3714,'Rota Pattern Data'!$A:$B,2,FALSE)),"",VLOOKUP(E3714,'Rota Pattern Data'!$A:$B,2,FALSE))</f>
        <v/>
      </c>
      <c r="H3714" s="197"/>
      <c r="I3714" s="200"/>
      <c r="J3714" s="198"/>
      <c r="K3714" s="198"/>
      <c r="L3714" s="198"/>
      <c r="M3714" s="199"/>
      <c r="N3714" s="198"/>
      <c r="O3714" s="242"/>
      <c r="P3714" s="242"/>
      <c r="Q3714" s="242"/>
      <c r="R3714" s="242"/>
      <c r="S3714" s="242"/>
      <c r="T3714" s="242"/>
      <c r="U3714" s="242"/>
      <c r="V3714" s="242"/>
      <c r="W3714" s="242"/>
      <c r="X3714" s="242"/>
      <c r="Y3714" s="242"/>
      <c r="Z3714" s="242"/>
      <c r="AA3714" s="242"/>
      <c r="AB3714" s="242"/>
      <c r="AC3714" s="243"/>
    </row>
    <row r="3715" spans="1:29" s="244" customFormat="1" ht="15" customHeight="1" x14ac:dyDescent="0.25">
      <c r="A3715" s="198"/>
      <c r="B3715" s="198"/>
      <c r="C3715" s="198"/>
      <c r="D3715" s="194"/>
      <c r="E3715" s="198"/>
      <c r="F3715" s="198"/>
      <c r="G3715" s="196" t="str">
        <f>IF(ISNA(VLOOKUP(E3715,'Rota Pattern Data'!$A:$B,2,FALSE)),"",VLOOKUP(E3715,'Rota Pattern Data'!$A:$B,2,FALSE))</f>
        <v/>
      </c>
      <c r="H3715" s="197"/>
      <c r="I3715" s="200"/>
      <c r="J3715" s="198"/>
      <c r="K3715" s="198"/>
      <c r="L3715" s="198"/>
      <c r="M3715" s="199"/>
      <c r="N3715" s="198"/>
      <c r="O3715" s="242"/>
      <c r="P3715" s="242"/>
      <c r="Q3715" s="242"/>
      <c r="R3715" s="242"/>
      <c r="S3715" s="242"/>
      <c r="T3715" s="242"/>
      <c r="U3715" s="242"/>
      <c r="V3715" s="242"/>
      <c r="W3715" s="242"/>
      <c r="X3715" s="242"/>
      <c r="Y3715" s="242"/>
      <c r="Z3715" s="242"/>
      <c r="AA3715" s="242"/>
      <c r="AB3715" s="242"/>
      <c r="AC3715" s="243"/>
    </row>
    <row r="3716" spans="1:29" s="244" customFormat="1" ht="15" customHeight="1" x14ac:dyDescent="0.25">
      <c r="A3716" s="198"/>
      <c r="B3716" s="198"/>
      <c r="C3716" s="198"/>
      <c r="D3716" s="194"/>
      <c r="E3716" s="198"/>
      <c r="F3716" s="198"/>
      <c r="G3716" s="196" t="str">
        <f>IF(ISNA(VLOOKUP(E3716,'Rota Pattern Data'!$A:$B,2,FALSE)),"",VLOOKUP(E3716,'Rota Pattern Data'!$A:$B,2,FALSE))</f>
        <v/>
      </c>
      <c r="H3716" s="197"/>
      <c r="I3716" s="200"/>
      <c r="J3716" s="198"/>
      <c r="K3716" s="198"/>
      <c r="L3716" s="198"/>
      <c r="M3716" s="199"/>
      <c r="N3716" s="198"/>
      <c r="O3716" s="242"/>
      <c r="P3716" s="242"/>
      <c r="Q3716" s="242"/>
      <c r="R3716" s="242"/>
      <c r="S3716" s="242"/>
      <c r="T3716" s="242"/>
      <c r="U3716" s="242"/>
      <c r="V3716" s="242"/>
      <c r="W3716" s="242"/>
      <c r="X3716" s="242"/>
      <c r="Y3716" s="242"/>
      <c r="Z3716" s="242"/>
      <c r="AA3716" s="242"/>
      <c r="AB3716" s="242"/>
      <c r="AC3716" s="243"/>
    </row>
    <row r="3717" spans="1:29" s="244" customFormat="1" ht="15" customHeight="1" x14ac:dyDescent="0.25">
      <c r="A3717" s="198"/>
      <c r="B3717" s="198"/>
      <c r="C3717" s="198"/>
      <c r="D3717" s="194"/>
      <c r="E3717" s="198"/>
      <c r="F3717" s="198"/>
      <c r="G3717" s="196" t="str">
        <f>IF(ISNA(VLOOKUP(E3717,'Rota Pattern Data'!$A:$B,2,FALSE)),"",VLOOKUP(E3717,'Rota Pattern Data'!$A:$B,2,FALSE))</f>
        <v/>
      </c>
      <c r="H3717" s="197"/>
      <c r="I3717" s="200"/>
      <c r="J3717" s="198"/>
      <c r="K3717" s="198"/>
      <c r="L3717" s="198"/>
      <c r="M3717" s="199"/>
      <c r="N3717" s="198"/>
      <c r="O3717" s="242"/>
      <c r="P3717" s="242"/>
      <c r="Q3717" s="242"/>
      <c r="R3717" s="242"/>
      <c r="S3717" s="242"/>
      <c r="T3717" s="242"/>
      <c r="U3717" s="242"/>
      <c r="V3717" s="242"/>
      <c r="W3717" s="242"/>
      <c r="X3717" s="242"/>
      <c r="Y3717" s="242"/>
      <c r="Z3717" s="242"/>
      <c r="AA3717" s="242"/>
      <c r="AB3717" s="242"/>
      <c r="AC3717" s="243"/>
    </row>
    <row r="3718" spans="1:29" s="244" customFormat="1" ht="15" customHeight="1" x14ac:dyDescent="0.25">
      <c r="A3718" s="198"/>
      <c r="B3718" s="198"/>
      <c r="C3718" s="198"/>
      <c r="D3718" s="194"/>
      <c r="E3718" s="198"/>
      <c r="F3718" s="198"/>
      <c r="G3718" s="196" t="str">
        <f>IF(ISNA(VLOOKUP(E3718,'Rota Pattern Data'!$A:$B,2,FALSE)),"",VLOOKUP(E3718,'Rota Pattern Data'!$A:$B,2,FALSE))</f>
        <v/>
      </c>
      <c r="H3718" s="197"/>
      <c r="I3718" s="200"/>
      <c r="J3718" s="198"/>
      <c r="K3718" s="198"/>
      <c r="L3718" s="198"/>
      <c r="M3718" s="199"/>
      <c r="N3718" s="198"/>
      <c r="O3718" s="242"/>
      <c r="P3718" s="242"/>
      <c r="Q3718" s="242"/>
      <c r="R3718" s="242"/>
      <c r="S3718" s="242"/>
      <c r="T3718" s="242"/>
      <c r="U3718" s="242"/>
      <c r="V3718" s="242"/>
      <c r="W3718" s="242"/>
      <c r="X3718" s="242"/>
      <c r="Y3718" s="242"/>
      <c r="Z3718" s="242"/>
      <c r="AA3718" s="242"/>
      <c r="AB3718" s="242"/>
      <c r="AC3718" s="243"/>
    </row>
    <row r="3719" spans="1:29" s="244" customFormat="1" ht="15" customHeight="1" x14ac:dyDescent="0.25">
      <c r="A3719" s="198"/>
      <c r="B3719" s="198"/>
      <c r="C3719" s="198"/>
      <c r="D3719" s="194"/>
      <c r="E3719" s="198"/>
      <c r="F3719" s="198"/>
      <c r="G3719" s="196" t="str">
        <f>IF(ISNA(VLOOKUP(E3719,'Rota Pattern Data'!$A:$B,2,FALSE)),"",VLOOKUP(E3719,'Rota Pattern Data'!$A:$B,2,FALSE))</f>
        <v/>
      </c>
      <c r="H3719" s="197"/>
      <c r="I3719" s="200"/>
      <c r="J3719" s="198"/>
      <c r="K3719" s="198"/>
      <c r="L3719" s="198"/>
      <c r="M3719" s="199"/>
      <c r="N3719" s="198"/>
      <c r="O3719" s="242"/>
      <c r="P3719" s="242"/>
      <c r="Q3719" s="242"/>
      <c r="R3719" s="242"/>
      <c r="S3719" s="242"/>
      <c r="T3719" s="242"/>
      <c r="U3719" s="242"/>
      <c r="V3719" s="242"/>
      <c r="W3719" s="242"/>
      <c r="X3719" s="242"/>
      <c r="Y3719" s="242"/>
      <c r="Z3719" s="242"/>
      <c r="AA3719" s="242"/>
      <c r="AB3719" s="242"/>
      <c r="AC3719" s="243"/>
    </row>
    <row r="3720" spans="1:29" s="244" customFormat="1" ht="15" customHeight="1" x14ac:dyDescent="0.25">
      <c r="A3720" s="198"/>
      <c r="B3720" s="198"/>
      <c r="C3720" s="198"/>
      <c r="D3720" s="194"/>
      <c r="E3720" s="198"/>
      <c r="F3720" s="198"/>
      <c r="G3720" s="196" t="str">
        <f>IF(ISNA(VLOOKUP(E3720,'Rota Pattern Data'!$A:$B,2,FALSE)),"",VLOOKUP(E3720,'Rota Pattern Data'!$A:$B,2,FALSE))</f>
        <v/>
      </c>
      <c r="H3720" s="197"/>
      <c r="I3720" s="200"/>
      <c r="J3720" s="198"/>
      <c r="K3720" s="198"/>
      <c r="L3720" s="198"/>
      <c r="M3720" s="199"/>
      <c r="N3720" s="198"/>
      <c r="O3720" s="242"/>
      <c r="P3720" s="242"/>
      <c r="Q3720" s="242"/>
      <c r="R3720" s="242"/>
      <c r="S3720" s="242"/>
      <c r="T3720" s="242"/>
      <c r="U3720" s="242"/>
      <c r="V3720" s="242"/>
      <c r="W3720" s="242"/>
      <c r="X3720" s="242"/>
      <c r="Y3720" s="242"/>
      <c r="Z3720" s="242"/>
      <c r="AA3720" s="242"/>
      <c r="AB3720" s="242"/>
      <c r="AC3720" s="243"/>
    </row>
    <row r="3721" spans="1:29" s="244" customFormat="1" ht="15" customHeight="1" x14ac:dyDescent="0.25">
      <c r="A3721" s="198"/>
      <c r="B3721" s="198"/>
      <c r="C3721" s="198"/>
      <c r="D3721" s="194"/>
      <c r="E3721" s="198"/>
      <c r="F3721" s="198"/>
      <c r="G3721" s="196" t="str">
        <f>IF(ISNA(VLOOKUP(E3721,'Rota Pattern Data'!$A:$B,2,FALSE)),"",VLOOKUP(E3721,'Rota Pattern Data'!$A:$B,2,FALSE))</f>
        <v/>
      </c>
      <c r="H3721" s="197"/>
      <c r="I3721" s="200"/>
      <c r="J3721" s="198"/>
      <c r="K3721" s="198"/>
      <c r="L3721" s="198"/>
      <c r="M3721" s="199"/>
      <c r="N3721" s="198"/>
      <c r="O3721" s="242"/>
      <c r="P3721" s="242"/>
      <c r="Q3721" s="242"/>
      <c r="R3721" s="242"/>
      <c r="S3721" s="242"/>
      <c r="T3721" s="242"/>
      <c r="U3721" s="242"/>
      <c r="V3721" s="242"/>
      <c r="W3721" s="242"/>
      <c r="X3721" s="242"/>
      <c r="Y3721" s="242"/>
      <c r="Z3721" s="242"/>
      <c r="AA3721" s="242"/>
      <c r="AB3721" s="242"/>
      <c r="AC3721" s="243"/>
    </row>
    <row r="3722" spans="1:29" s="244" customFormat="1" ht="15" customHeight="1" x14ac:dyDescent="0.25">
      <c r="A3722" s="198"/>
      <c r="B3722" s="198"/>
      <c r="C3722" s="198"/>
      <c r="D3722" s="194"/>
      <c r="E3722" s="198"/>
      <c r="F3722" s="198"/>
      <c r="G3722" s="196" t="str">
        <f>IF(ISNA(VLOOKUP(E3722,'Rota Pattern Data'!$A:$B,2,FALSE)),"",VLOOKUP(E3722,'Rota Pattern Data'!$A:$B,2,FALSE))</f>
        <v/>
      </c>
      <c r="H3722" s="197"/>
      <c r="I3722" s="200"/>
      <c r="J3722" s="198"/>
      <c r="K3722" s="198"/>
      <c r="L3722" s="198"/>
      <c r="M3722" s="199"/>
      <c r="N3722" s="198"/>
      <c r="O3722" s="242"/>
      <c r="P3722" s="242"/>
      <c r="Q3722" s="242"/>
      <c r="R3722" s="242"/>
      <c r="S3722" s="242"/>
      <c r="T3722" s="242"/>
      <c r="U3722" s="242"/>
      <c r="V3722" s="242"/>
      <c r="W3722" s="242"/>
      <c r="X3722" s="242"/>
      <c r="Y3722" s="242"/>
      <c r="Z3722" s="242"/>
      <c r="AA3722" s="242"/>
      <c r="AB3722" s="242"/>
      <c r="AC3722" s="243"/>
    </row>
    <row r="3723" spans="1:29" s="244" customFormat="1" ht="15" customHeight="1" x14ac:dyDescent="0.25">
      <c r="A3723" s="198"/>
      <c r="B3723" s="198"/>
      <c r="C3723" s="198"/>
      <c r="D3723" s="194"/>
      <c r="E3723" s="198"/>
      <c r="F3723" s="198"/>
      <c r="G3723" s="196" t="str">
        <f>IF(ISNA(VLOOKUP(E3723,'Rota Pattern Data'!$A:$B,2,FALSE)),"",VLOOKUP(E3723,'Rota Pattern Data'!$A:$B,2,FALSE))</f>
        <v/>
      </c>
      <c r="H3723" s="197"/>
      <c r="I3723" s="200"/>
      <c r="J3723" s="198"/>
      <c r="K3723" s="198"/>
      <c r="L3723" s="198"/>
      <c r="M3723" s="199"/>
      <c r="N3723" s="198"/>
      <c r="O3723" s="242"/>
      <c r="P3723" s="242"/>
      <c r="Q3723" s="242"/>
      <c r="R3723" s="242"/>
      <c r="S3723" s="242"/>
      <c r="T3723" s="242"/>
      <c r="U3723" s="242"/>
      <c r="V3723" s="242"/>
      <c r="W3723" s="242"/>
      <c r="X3723" s="242"/>
      <c r="Y3723" s="242"/>
      <c r="Z3723" s="242"/>
      <c r="AA3723" s="242"/>
      <c r="AB3723" s="242"/>
      <c r="AC3723" s="243"/>
    </row>
    <row r="3724" spans="1:29" s="244" customFormat="1" ht="15" customHeight="1" x14ac:dyDescent="0.25">
      <c r="A3724" s="198"/>
      <c r="B3724" s="198"/>
      <c r="C3724" s="198"/>
      <c r="D3724" s="194"/>
      <c r="E3724" s="198"/>
      <c r="F3724" s="198"/>
      <c r="G3724" s="196" t="str">
        <f>IF(ISNA(VLOOKUP(E3724,'Rota Pattern Data'!$A:$B,2,FALSE)),"",VLOOKUP(E3724,'Rota Pattern Data'!$A:$B,2,FALSE))</f>
        <v/>
      </c>
      <c r="H3724" s="197"/>
      <c r="I3724" s="200"/>
      <c r="J3724" s="198"/>
      <c r="K3724" s="198"/>
      <c r="L3724" s="198"/>
      <c r="M3724" s="199"/>
      <c r="N3724" s="198"/>
      <c r="O3724" s="242"/>
      <c r="P3724" s="242"/>
      <c r="Q3724" s="242"/>
      <c r="R3724" s="242"/>
      <c r="S3724" s="242"/>
      <c r="T3724" s="242"/>
      <c r="U3724" s="242"/>
      <c r="V3724" s="242"/>
      <c r="W3724" s="242"/>
      <c r="X3724" s="242"/>
      <c r="Y3724" s="242"/>
      <c r="Z3724" s="242"/>
      <c r="AA3724" s="242"/>
      <c r="AB3724" s="242"/>
      <c r="AC3724" s="243"/>
    </row>
    <row r="3725" spans="1:29" s="244" customFormat="1" ht="15" customHeight="1" x14ac:dyDescent="0.25">
      <c r="A3725" s="198"/>
      <c r="B3725" s="198"/>
      <c r="C3725" s="198"/>
      <c r="D3725" s="194"/>
      <c r="E3725" s="198"/>
      <c r="F3725" s="198"/>
      <c r="G3725" s="196" t="str">
        <f>IF(ISNA(VLOOKUP(E3725,'Rota Pattern Data'!$A:$B,2,FALSE)),"",VLOOKUP(E3725,'Rota Pattern Data'!$A:$B,2,FALSE))</f>
        <v/>
      </c>
      <c r="H3725" s="197"/>
      <c r="I3725" s="200"/>
      <c r="J3725" s="198"/>
      <c r="K3725" s="198"/>
      <c r="L3725" s="198"/>
      <c r="M3725" s="199"/>
      <c r="N3725" s="198"/>
      <c r="O3725" s="242"/>
      <c r="P3725" s="242"/>
      <c r="Q3725" s="242"/>
      <c r="R3725" s="242"/>
      <c r="S3725" s="242"/>
      <c r="T3725" s="242"/>
      <c r="U3725" s="242"/>
      <c r="V3725" s="242"/>
      <c r="W3725" s="242"/>
      <c r="X3725" s="242"/>
      <c r="Y3725" s="242"/>
      <c r="Z3725" s="242"/>
      <c r="AA3725" s="242"/>
      <c r="AB3725" s="242"/>
      <c r="AC3725" s="243"/>
    </row>
    <row r="3726" spans="1:29" s="244" customFormat="1" ht="15" customHeight="1" x14ac:dyDescent="0.25">
      <c r="A3726" s="198"/>
      <c r="B3726" s="198"/>
      <c r="C3726" s="198"/>
      <c r="D3726" s="194"/>
      <c r="E3726" s="198"/>
      <c r="F3726" s="198"/>
      <c r="G3726" s="196" t="str">
        <f>IF(ISNA(VLOOKUP(E3726,'Rota Pattern Data'!$A:$B,2,FALSE)),"",VLOOKUP(E3726,'Rota Pattern Data'!$A:$B,2,FALSE))</f>
        <v/>
      </c>
      <c r="H3726" s="197"/>
      <c r="I3726" s="200"/>
      <c r="J3726" s="198"/>
      <c r="K3726" s="198"/>
      <c r="L3726" s="198"/>
      <c r="M3726" s="199"/>
      <c r="N3726" s="198"/>
      <c r="O3726" s="242"/>
      <c r="P3726" s="242"/>
      <c r="Q3726" s="242"/>
      <c r="R3726" s="242"/>
      <c r="S3726" s="242"/>
      <c r="T3726" s="242"/>
      <c r="U3726" s="242"/>
      <c r="V3726" s="242"/>
      <c r="W3726" s="242"/>
      <c r="X3726" s="242"/>
      <c r="Y3726" s="242"/>
      <c r="Z3726" s="242"/>
      <c r="AA3726" s="242"/>
      <c r="AB3726" s="242"/>
      <c r="AC3726" s="243"/>
    </row>
    <row r="3727" spans="1:29" s="244" customFormat="1" ht="15" customHeight="1" x14ac:dyDescent="0.25">
      <c r="A3727" s="198"/>
      <c r="B3727" s="198"/>
      <c r="C3727" s="198"/>
      <c r="D3727" s="194"/>
      <c r="E3727" s="198"/>
      <c r="F3727" s="198"/>
      <c r="G3727" s="196" t="str">
        <f>IF(ISNA(VLOOKUP(E3727,'Rota Pattern Data'!$A:$B,2,FALSE)),"",VLOOKUP(E3727,'Rota Pattern Data'!$A:$B,2,FALSE))</f>
        <v/>
      </c>
      <c r="H3727" s="197"/>
      <c r="I3727" s="200"/>
      <c r="J3727" s="198"/>
      <c r="K3727" s="198"/>
      <c r="L3727" s="198"/>
      <c r="M3727" s="199"/>
      <c r="N3727" s="198"/>
      <c r="O3727" s="242"/>
      <c r="P3727" s="242"/>
      <c r="Q3727" s="242"/>
      <c r="R3727" s="242"/>
      <c r="S3727" s="242"/>
      <c r="T3727" s="242"/>
      <c r="U3727" s="242"/>
      <c r="V3727" s="242"/>
      <c r="W3727" s="242"/>
      <c r="X3727" s="242"/>
      <c r="Y3727" s="242"/>
      <c r="Z3727" s="242"/>
      <c r="AA3727" s="242"/>
      <c r="AB3727" s="242"/>
      <c r="AC3727" s="243"/>
    </row>
    <row r="3728" spans="1:29" s="244" customFormat="1" ht="15" customHeight="1" x14ac:dyDescent="0.25">
      <c r="A3728" s="198"/>
      <c r="B3728" s="198"/>
      <c r="C3728" s="198"/>
      <c r="D3728" s="194"/>
      <c r="E3728" s="198"/>
      <c r="F3728" s="198"/>
      <c r="G3728" s="196" t="str">
        <f>IF(ISNA(VLOOKUP(E3728,'Rota Pattern Data'!$A:$B,2,FALSE)),"",VLOOKUP(E3728,'Rota Pattern Data'!$A:$B,2,FALSE))</f>
        <v/>
      </c>
      <c r="H3728" s="197"/>
      <c r="I3728" s="200"/>
      <c r="J3728" s="198"/>
      <c r="K3728" s="198"/>
      <c r="L3728" s="198"/>
      <c r="M3728" s="199"/>
      <c r="N3728" s="198"/>
      <c r="O3728" s="242"/>
      <c r="P3728" s="242"/>
      <c r="Q3728" s="242"/>
      <c r="R3728" s="242"/>
      <c r="S3728" s="242"/>
      <c r="T3728" s="242"/>
      <c r="U3728" s="242"/>
      <c r="V3728" s="242"/>
      <c r="W3728" s="242"/>
      <c r="X3728" s="242"/>
      <c r="Y3728" s="242"/>
      <c r="Z3728" s="242"/>
      <c r="AA3728" s="242"/>
      <c r="AB3728" s="242"/>
      <c r="AC3728" s="243"/>
    </row>
    <row r="3729" spans="1:29" s="244" customFormat="1" ht="15" customHeight="1" x14ac:dyDescent="0.25">
      <c r="A3729" s="198"/>
      <c r="B3729" s="198"/>
      <c r="C3729" s="198"/>
      <c r="D3729" s="194"/>
      <c r="E3729" s="198"/>
      <c r="F3729" s="198"/>
      <c r="G3729" s="196" t="str">
        <f>IF(ISNA(VLOOKUP(E3729,'Rota Pattern Data'!$A:$B,2,FALSE)),"",VLOOKUP(E3729,'Rota Pattern Data'!$A:$B,2,FALSE))</f>
        <v/>
      </c>
      <c r="H3729" s="197"/>
      <c r="I3729" s="200"/>
      <c r="J3729" s="198"/>
      <c r="K3729" s="198"/>
      <c r="L3729" s="198"/>
      <c r="M3729" s="199"/>
      <c r="N3729" s="198"/>
      <c r="O3729" s="242"/>
      <c r="P3729" s="242"/>
      <c r="Q3729" s="242"/>
      <c r="R3729" s="242"/>
      <c r="S3729" s="242"/>
      <c r="T3729" s="242"/>
      <c r="U3729" s="242"/>
      <c r="V3729" s="242"/>
      <c r="W3729" s="242"/>
      <c r="X3729" s="242"/>
      <c r="Y3729" s="242"/>
      <c r="Z3729" s="242"/>
      <c r="AA3729" s="242"/>
      <c r="AB3729" s="242"/>
      <c r="AC3729" s="243"/>
    </row>
    <row r="3730" spans="1:29" s="244" customFormat="1" ht="15" customHeight="1" x14ac:dyDescent="0.25">
      <c r="A3730" s="198"/>
      <c r="B3730" s="198"/>
      <c r="C3730" s="198"/>
      <c r="D3730" s="194"/>
      <c r="E3730" s="198"/>
      <c r="F3730" s="198"/>
      <c r="G3730" s="196" t="str">
        <f>IF(ISNA(VLOOKUP(E3730,'Rota Pattern Data'!$A:$B,2,FALSE)),"",VLOOKUP(E3730,'Rota Pattern Data'!$A:$B,2,FALSE))</f>
        <v/>
      </c>
      <c r="H3730" s="197"/>
      <c r="I3730" s="200"/>
      <c r="J3730" s="198"/>
      <c r="K3730" s="198"/>
      <c r="L3730" s="198"/>
      <c r="M3730" s="199"/>
      <c r="N3730" s="198"/>
      <c r="O3730" s="242"/>
      <c r="P3730" s="242"/>
      <c r="Q3730" s="242"/>
      <c r="R3730" s="242"/>
      <c r="S3730" s="242"/>
      <c r="T3730" s="242"/>
      <c r="U3730" s="242"/>
      <c r="V3730" s="242"/>
      <c r="W3730" s="242"/>
      <c r="X3730" s="242"/>
      <c r="Y3730" s="242"/>
      <c r="Z3730" s="242"/>
      <c r="AA3730" s="242"/>
      <c r="AB3730" s="242"/>
      <c r="AC3730" s="243"/>
    </row>
    <row r="3731" spans="1:29" s="244" customFormat="1" ht="15" customHeight="1" x14ac:dyDescent="0.25">
      <c r="A3731" s="198"/>
      <c r="B3731" s="198"/>
      <c r="C3731" s="198"/>
      <c r="D3731" s="194"/>
      <c r="E3731" s="198"/>
      <c r="F3731" s="198"/>
      <c r="G3731" s="196" t="str">
        <f>IF(ISNA(VLOOKUP(E3731,'Rota Pattern Data'!$A:$B,2,FALSE)),"",VLOOKUP(E3731,'Rota Pattern Data'!$A:$B,2,FALSE))</f>
        <v/>
      </c>
      <c r="H3731" s="197"/>
      <c r="I3731" s="200"/>
      <c r="J3731" s="198"/>
      <c r="K3731" s="198"/>
      <c r="L3731" s="198"/>
      <c r="M3731" s="199"/>
      <c r="N3731" s="198"/>
      <c r="O3731" s="242"/>
      <c r="P3731" s="242"/>
      <c r="Q3731" s="242"/>
      <c r="R3731" s="242"/>
      <c r="S3731" s="242"/>
      <c r="T3731" s="242"/>
      <c r="U3731" s="242"/>
      <c r="V3731" s="242"/>
      <c r="W3731" s="242"/>
      <c r="X3731" s="242"/>
      <c r="Y3731" s="242"/>
      <c r="Z3731" s="242"/>
      <c r="AA3731" s="242"/>
      <c r="AB3731" s="242"/>
      <c r="AC3731" s="243"/>
    </row>
    <row r="3732" spans="1:29" s="244" customFormat="1" ht="15" customHeight="1" x14ac:dyDescent="0.25">
      <c r="A3732" s="198"/>
      <c r="B3732" s="198"/>
      <c r="C3732" s="198"/>
      <c r="D3732" s="194"/>
      <c r="E3732" s="198"/>
      <c r="F3732" s="198"/>
      <c r="G3732" s="196" t="str">
        <f>IF(ISNA(VLOOKUP(E3732,'Rota Pattern Data'!$A:$B,2,FALSE)),"",VLOOKUP(E3732,'Rota Pattern Data'!$A:$B,2,FALSE))</f>
        <v/>
      </c>
      <c r="H3732" s="197"/>
      <c r="I3732" s="200"/>
      <c r="J3732" s="198"/>
      <c r="K3732" s="198"/>
      <c r="L3732" s="198"/>
      <c r="M3732" s="199"/>
      <c r="N3732" s="198"/>
      <c r="O3732" s="242"/>
      <c r="P3732" s="242"/>
      <c r="Q3732" s="242"/>
      <c r="R3732" s="242"/>
      <c r="S3732" s="242"/>
      <c r="T3732" s="242"/>
      <c r="U3732" s="242"/>
      <c r="V3732" s="242"/>
      <c r="W3732" s="242"/>
      <c r="X3732" s="242"/>
      <c r="Y3732" s="242"/>
      <c r="Z3732" s="242"/>
      <c r="AA3732" s="242"/>
      <c r="AB3732" s="242"/>
      <c r="AC3732" s="243"/>
    </row>
    <row r="3733" spans="1:29" s="244" customFormat="1" ht="15" customHeight="1" x14ac:dyDescent="0.25">
      <c r="A3733" s="198"/>
      <c r="B3733" s="198"/>
      <c r="C3733" s="198"/>
      <c r="D3733" s="194"/>
      <c r="E3733" s="198"/>
      <c r="F3733" s="198"/>
      <c r="G3733" s="196" t="str">
        <f>IF(ISNA(VLOOKUP(E3733,'Rota Pattern Data'!$A:$B,2,FALSE)),"",VLOOKUP(E3733,'Rota Pattern Data'!$A:$B,2,FALSE))</f>
        <v/>
      </c>
      <c r="H3733" s="197"/>
      <c r="I3733" s="200"/>
      <c r="J3733" s="198"/>
      <c r="K3733" s="198"/>
      <c r="L3733" s="198"/>
      <c r="M3733" s="199"/>
      <c r="N3733" s="198"/>
      <c r="O3733" s="242"/>
      <c r="P3733" s="242"/>
      <c r="Q3733" s="242"/>
      <c r="R3733" s="242"/>
      <c r="S3733" s="242"/>
      <c r="T3733" s="242"/>
      <c r="U3733" s="242"/>
      <c r="V3733" s="242"/>
      <c r="W3733" s="242"/>
      <c r="X3733" s="242"/>
      <c r="Y3733" s="242"/>
      <c r="Z3733" s="242"/>
      <c r="AA3733" s="242"/>
      <c r="AB3733" s="242"/>
      <c r="AC3733" s="243"/>
    </row>
    <row r="3734" spans="1:29" s="244" customFormat="1" ht="15" customHeight="1" x14ac:dyDescent="0.25">
      <c r="A3734" s="198"/>
      <c r="B3734" s="198"/>
      <c r="C3734" s="198"/>
      <c r="D3734" s="194"/>
      <c r="E3734" s="198"/>
      <c r="F3734" s="198"/>
      <c r="G3734" s="196" t="str">
        <f>IF(ISNA(VLOOKUP(E3734,'Rota Pattern Data'!$A:$B,2,FALSE)),"",VLOOKUP(E3734,'Rota Pattern Data'!$A:$B,2,FALSE))</f>
        <v/>
      </c>
      <c r="H3734" s="197"/>
      <c r="I3734" s="200"/>
      <c r="J3734" s="198"/>
      <c r="K3734" s="198"/>
      <c r="L3734" s="198"/>
      <c r="M3734" s="199"/>
      <c r="N3734" s="198"/>
      <c r="O3734" s="242"/>
      <c r="P3734" s="242"/>
      <c r="Q3734" s="242"/>
      <c r="R3734" s="242"/>
      <c r="S3734" s="242"/>
      <c r="T3734" s="242"/>
      <c r="U3734" s="242"/>
      <c r="V3734" s="242"/>
      <c r="W3734" s="242"/>
      <c r="X3734" s="242"/>
      <c r="Y3734" s="242"/>
      <c r="Z3734" s="242"/>
      <c r="AA3734" s="242"/>
      <c r="AB3734" s="242"/>
      <c r="AC3734" s="243"/>
    </row>
    <row r="3735" spans="1:29" s="244" customFormat="1" ht="15" customHeight="1" x14ac:dyDescent="0.25">
      <c r="A3735" s="198"/>
      <c r="B3735" s="198"/>
      <c r="C3735" s="198"/>
      <c r="D3735" s="194"/>
      <c r="E3735" s="198"/>
      <c r="F3735" s="198"/>
      <c r="G3735" s="196" t="str">
        <f>IF(ISNA(VLOOKUP(E3735,'Rota Pattern Data'!$A:$B,2,FALSE)),"",VLOOKUP(E3735,'Rota Pattern Data'!$A:$B,2,FALSE))</f>
        <v/>
      </c>
      <c r="H3735" s="197"/>
      <c r="I3735" s="200"/>
      <c r="J3735" s="198"/>
      <c r="K3735" s="198"/>
      <c r="L3735" s="198"/>
      <c r="M3735" s="199"/>
      <c r="N3735" s="198"/>
      <c r="O3735" s="242"/>
      <c r="P3735" s="242"/>
      <c r="Q3735" s="242"/>
      <c r="R3735" s="242"/>
      <c r="S3735" s="242"/>
      <c r="T3735" s="242"/>
      <c r="U3735" s="242"/>
      <c r="V3735" s="242"/>
      <c r="W3735" s="242"/>
      <c r="X3735" s="242"/>
      <c r="Y3735" s="242"/>
      <c r="Z3735" s="242"/>
      <c r="AA3735" s="242"/>
      <c r="AB3735" s="242"/>
      <c r="AC3735" s="243"/>
    </row>
    <row r="3736" spans="1:29" s="244" customFormat="1" ht="15" customHeight="1" x14ac:dyDescent="0.25">
      <c r="A3736" s="198"/>
      <c r="B3736" s="198"/>
      <c r="C3736" s="198"/>
      <c r="D3736" s="194"/>
      <c r="E3736" s="198"/>
      <c r="F3736" s="198"/>
      <c r="G3736" s="196" t="str">
        <f>IF(ISNA(VLOOKUP(E3736,'Rota Pattern Data'!$A:$B,2,FALSE)),"",VLOOKUP(E3736,'Rota Pattern Data'!$A:$B,2,FALSE))</f>
        <v/>
      </c>
      <c r="H3736" s="197"/>
      <c r="I3736" s="200"/>
      <c r="J3736" s="198"/>
      <c r="K3736" s="198"/>
      <c r="L3736" s="198"/>
      <c r="M3736" s="199"/>
      <c r="N3736" s="198"/>
      <c r="O3736" s="242"/>
      <c r="P3736" s="242"/>
      <c r="Q3736" s="242"/>
      <c r="R3736" s="242"/>
      <c r="S3736" s="242"/>
      <c r="T3736" s="242"/>
      <c r="U3736" s="242"/>
      <c r="V3736" s="242"/>
      <c r="W3736" s="242"/>
      <c r="X3736" s="242"/>
      <c r="Y3736" s="242"/>
      <c r="Z3736" s="242"/>
      <c r="AA3736" s="242"/>
      <c r="AB3736" s="242"/>
      <c r="AC3736" s="243"/>
    </row>
    <row r="3737" spans="1:29" s="244" customFormat="1" ht="15" customHeight="1" x14ac:dyDescent="0.25">
      <c r="A3737" s="198"/>
      <c r="B3737" s="198"/>
      <c r="C3737" s="198"/>
      <c r="D3737" s="194"/>
      <c r="E3737" s="198"/>
      <c r="F3737" s="198"/>
      <c r="G3737" s="196" t="str">
        <f>IF(ISNA(VLOOKUP(E3737,'Rota Pattern Data'!$A:$B,2,FALSE)),"",VLOOKUP(E3737,'Rota Pattern Data'!$A:$B,2,FALSE))</f>
        <v/>
      </c>
      <c r="H3737" s="197"/>
      <c r="I3737" s="200"/>
      <c r="J3737" s="198"/>
      <c r="K3737" s="198"/>
      <c r="L3737" s="198"/>
      <c r="M3737" s="199"/>
      <c r="N3737" s="198"/>
      <c r="O3737" s="242"/>
      <c r="P3737" s="242"/>
      <c r="Q3737" s="242"/>
      <c r="R3737" s="242"/>
      <c r="S3737" s="242"/>
      <c r="T3737" s="242"/>
      <c r="U3737" s="242"/>
      <c r="V3737" s="242"/>
      <c r="W3737" s="242"/>
      <c r="X3737" s="242"/>
      <c r="Y3737" s="242"/>
      <c r="Z3737" s="242"/>
      <c r="AA3737" s="242"/>
      <c r="AB3737" s="242"/>
      <c r="AC3737" s="243"/>
    </row>
    <row r="3738" spans="1:29" s="244" customFormat="1" ht="15" customHeight="1" x14ac:dyDescent="0.25">
      <c r="A3738" s="198"/>
      <c r="B3738" s="198"/>
      <c r="C3738" s="198"/>
      <c r="D3738" s="194"/>
      <c r="E3738" s="198"/>
      <c r="F3738" s="198"/>
      <c r="G3738" s="196" t="str">
        <f>IF(ISNA(VLOOKUP(E3738,'Rota Pattern Data'!$A:$B,2,FALSE)),"",VLOOKUP(E3738,'Rota Pattern Data'!$A:$B,2,FALSE))</f>
        <v/>
      </c>
      <c r="H3738" s="197"/>
      <c r="I3738" s="200"/>
      <c r="J3738" s="198"/>
      <c r="K3738" s="198"/>
      <c r="L3738" s="198"/>
      <c r="M3738" s="199"/>
      <c r="N3738" s="198"/>
      <c r="O3738" s="242"/>
      <c r="P3738" s="242"/>
      <c r="Q3738" s="242"/>
      <c r="R3738" s="242"/>
      <c r="S3738" s="242"/>
      <c r="T3738" s="242"/>
      <c r="U3738" s="242"/>
      <c r="V3738" s="242"/>
      <c r="W3738" s="242"/>
      <c r="X3738" s="242"/>
      <c r="Y3738" s="242"/>
      <c r="Z3738" s="242"/>
      <c r="AA3738" s="242"/>
      <c r="AB3738" s="242"/>
      <c r="AC3738" s="243"/>
    </row>
    <row r="3739" spans="1:29" s="244" customFormat="1" ht="15" customHeight="1" x14ac:dyDescent="0.25">
      <c r="A3739" s="198"/>
      <c r="B3739" s="198"/>
      <c r="C3739" s="198"/>
      <c r="D3739" s="194"/>
      <c r="E3739" s="198"/>
      <c r="F3739" s="198"/>
      <c r="G3739" s="196" t="str">
        <f>IF(ISNA(VLOOKUP(E3739,'Rota Pattern Data'!$A:$B,2,FALSE)),"",VLOOKUP(E3739,'Rota Pattern Data'!$A:$B,2,FALSE))</f>
        <v/>
      </c>
      <c r="H3739" s="197"/>
      <c r="I3739" s="200"/>
      <c r="J3739" s="198"/>
      <c r="K3739" s="198"/>
      <c r="L3739" s="198"/>
      <c r="M3739" s="199"/>
      <c r="N3739" s="198"/>
      <c r="O3739" s="242"/>
      <c r="P3739" s="242"/>
      <c r="Q3739" s="242"/>
      <c r="R3739" s="242"/>
      <c r="S3739" s="242"/>
      <c r="T3739" s="242"/>
      <c r="U3739" s="242"/>
      <c r="V3739" s="242"/>
      <c r="W3739" s="242"/>
      <c r="X3739" s="242"/>
      <c r="Y3739" s="242"/>
      <c r="Z3739" s="242"/>
      <c r="AA3739" s="242"/>
      <c r="AB3739" s="242"/>
      <c r="AC3739" s="243"/>
    </row>
    <row r="3740" spans="1:29" s="244" customFormat="1" ht="15" customHeight="1" x14ac:dyDescent="0.25">
      <c r="A3740" s="198"/>
      <c r="B3740" s="198"/>
      <c r="C3740" s="198"/>
      <c r="D3740" s="194"/>
      <c r="E3740" s="198"/>
      <c r="F3740" s="198"/>
      <c r="G3740" s="196" t="str">
        <f>IF(ISNA(VLOOKUP(E3740,'Rota Pattern Data'!$A:$B,2,FALSE)),"",VLOOKUP(E3740,'Rota Pattern Data'!$A:$B,2,FALSE))</f>
        <v/>
      </c>
      <c r="H3740" s="197"/>
      <c r="I3740" s="200"/>
      <c r="J3740" s="198"/>
      <c r="K3740" s="198"/>
      <c r="L3740" s="198"/>
      <c r="M3740" s="199"/>
      <c r="N3740" s="198"/>
      <c r="O3740" s="242"/>
      <c r="P3740" s="242"/>
      <c r="Q3740" s="242"/>
      <c r="R3740" s="242"/>
      <c r="S3740" s="242"/>
      <c r="T3740" s="242"/>
      <c r="U3740" s="242"/>
      <c r="V3740" s="242"/>
      <c r="W3740" s="242"/>
      <c r="X3740" s="242"/>
      <c r="Y3740" s="242"/>
      <c r="Z3740" s="242"/>
      <c r="AA3740" s="242"/>
      <c r="AB3740" s="242"/>
      <c r="AC3740" s="243"/>
    </row>
    <row r="3741" spans="1:29" s="244" customFormat="1" ht="15" customHeight="1" x14ac:dyDescent="0.25">
      <c r="A3741" s="198"/>
      <c r="B3741" s="198"/>
      <c r="C3741" s="198"/>
      <c r="D3741" s="194"/>
      <c r="E3741" s="198"/>
      <c r="F3741" s="198"/>
      <c r="G3741" s="196" t="str">
        <f>IF(ISNA(VLOOKUP(E3741,'Rota Pattern Data'!$A:$B,2,FALSE)),"",VLOOKUP(E3741,'Rota Pattern Data'!$A:$B,2,FALSE))</f>
        <v/>
      </c>
      <c r="H3741" s="197"/>
      <c r="I3741" s="200"/>
      <c r="J3741" s="198"/>
      <c r="K3741" s="198"/>
      <c r="L3741" s="198"/>
      <c r="M3741" s="199"/>
      <c r="N3741" s="198"/>
      <c r="O3741" s="242"/>
      <c r="P3741" s="242"/>
      <c r="Q3741" s="242"/>
      <c r="R3741" s="242"/>
      <c r="S3741" s="242"/>
      <c r="T3741" s="242"/>
      <c r="U3741" s="242"/>
      <c r="V3741" s="242"/>
      <c r="W3741" s="242"/>
      <c r="X3741" s="242"/>
      <c r="Y3741" s="242"/>
      <c r="Z3741" s="242"/>
      <c r="AA3741" s="242"/>
      <c r="AB3741" s="242"/>
      <c r="AC3741" s="243"/>
    </row>
    <row r="3742" spans="1:29" s="244" customFormat="1" ht="15" customHeight="1" x14ac:dyDescent="0.25">
      <c r="A3742" s="198"/>
      <c r="B3742" s="198"/>
      <c r="C3742" s="198"/>
      <c r="D3742" s="194"/>
      <c r="E3742" s="198"/>
      <c r="F3742" s="198"/>
      <c r="G3742" s="196" t="str">
        <f>IF(ISNA(VLOOKUP(E3742,'Rota Pattern Data'!$A:$B,2,FALSE)),"",VLOOKUP(E3742,'Rota Pattern Data'!$A:$B,2,FALSE))</f>
        <v/>
      </c>
      <c r="H3742" s="197"/>
      <c r="I3742" s="200"/>
      <c r="J3742" s="198"/>
      <c r="K3742" s="198"/>
      <c r="L3742" s="198"/>
      <c r="M3742" s="199"/>
      <c r="N3742" s="198"/>
      <c r="O3742" s="242"/>
      <c r="P3742" s="242"/>
      <c r="Q3742" s="242"/>
      <c r="R3742" s="242"/>
      <c r="S3742" s="242"/>
      <c r="T3742" s="242"/>
      <c r="U3742" s="242"/>
      <c r="V3742" s="242"/>
      <c r="W3742" s="242"/>
      <c r="X3742" s="242"/>
      <c r="Y3742" s="242"/>
      <c r="Z3742" s="242"/>
      <c r="AA3742" s="242"/>
      <c r="AB3742" s="242"/>
      <c r="AC3742" s="243"/>
    </row>
    <row r="3743" spans="1:29" s="244" customFormat="1" ht="15" customHeight="1" x14ac:dyDescent="0.25">
      <c r="A3743" s="198"/>
      <c r="B3743" s="198"/>
      <c r="C3743" s="198"/>
      <c r="D3743" s="194"/>
      <c r="E3743" s="198"/>
      <c r="F3743" s="198"/>
      <c r="G3743" s="196" t="str">
        <f>IF(ISNA(VLOOKUP(E3743,'Rota Pattern Data'!$A:$B,2,FALSE)),"",VLOOKUP(E3743,'Rota Pattern Data'!$A:$B,2,FALSE))</f>
        <v/>
      </c>
      <c r="H3743" s="197"/>
      <c r="I3743" s="200"/>
      <c r="J3743" s="198"/>
      <c r="K3743" s="198"/>
      <c r="L3743" s="198"/>
      <c r="M3743" s="199"/>
      <c r="N3743" s="198"/>
      <c r="O3743" s="242"/>
      <c r="P3743" s="242"/>
      <c r="Q3743" s="242"/>
      <c r="R3743" s="242"/>
      <c r="S3743" s="242"/>
      <c r="T3743" s="242"/>
      <c r="U3743" s="242"/>
      <c r="V3743" s="242"/>
      <c r="W3743" s="242"/>
      <c r="X3743" s="242"/>
      <c r="Y3743" s="242"/>
      <c r="Z3743" s="242"/>
      <c r="AA3743" s="242"/>
      <c r="AB3743" s="242"/>
      <c r="AC3743" s="243"/>
    </row>
    <row r="3744" spans="1:29" s="244" customFormat="1" ht="15" customHeight="1" x14ac:dyDescent="0.25">
      <c r="A3744" s="198"/>
      <c r="B3744" s="198"/>
      <c r="C3744" s="198"/>
      <c r="D3744" s="194"/>
      <c r="E3744" s="198"/>
      <c r="F3744" s="198"/>
      <c r="G3744" s="196" t="str">
        <f>IF(ISNA(VLOOKUP(E3744,'Rota Pattern Data'!$A:$B,2,FALSE)),"",VLOOKUP(E3744,'Rota Pattern Data'!$A:$B,2,FALSE))</f>
        <v/>
      </c>
      <c r="H3744" s="197"/>
      <c r="I3744" s="200"/>
      <c r="J3744" s="198"/>
      <c r="K3744" s="198"/>
      <c r="L3744" s="198"/>
      <c r="M3744" s="199"/>
      <c r="N3744" s="198"/>
      <c r="O3744" s="242"/>
      <c r="P3744" s="242"/>
      <c r="Q3744" s="242"/>
      <c r="R3744" s="242"/>
      <c r="S3744" s="242"/>
      <c r="T3744" s="242"/>
      <c r="U3744" s="242"/>
      <c r="V3744" s="242"/>
      <c r="W3744" s="242"/>
      <c r="X3744" s="242"/>
      <c r="Y3744" s="242"/>
      <c r="Z3744" s="242"/>
      <c r="AA3744" s="242"/>
      <c r="AB3744" s="242"/>
      <c r="AC3744" s="243"/>
    </row>
    <row r="3745" spans="1:29" s="244" customFormat="1" ht="15" customHeight="1" x14ac:dyDescent="0.25">
      <c r="A3745" s="198"/>
      <c r="B3745" s="198"/>
      <c r="C3745" s="198"/>
      <c r="D3745" s="194"/>
      <c r="E3745" s="198"/>
      <c r="F3745" s="198"/>
      <c r="G3745" s="196" t="str">
        <f>IF(ISNA(VLOOKUP(E3745,'Rota Pattern Data'!$A:$B,2,FALSE)),"",VLOOKUP(E3745,'Rota Pattern Data'!$A:$B,2,FALSE))</f>
        <v/>
      </c>
      <c r="H3745" s="197"/>
      <c r="I3745" s="200"/>
      <c r="J3745" s="198"/>
      <c r="K3745" s="198"/>
      <c r="L3745" s="198"/>
      <c r="M3745" s="199"/>
      <c r="N3745" s="198"/>
      <c r="O3745" s="242"/>
      <c r="P3745" s="242"/>
      <c r="Q3745" s="242"/>
      <c r="R3745" s="242"/>
      <c r="S3745" s="242"/>
      <c r="T3745" s="242"/>
      <c r="U3745" s="242"/>
      <c r="V3745" s="242"/>
      <c r="W3745" s="242"/>
      <c r="X3745" s="242"/>
      <c r="Y3745" s="242"/>
      <c r="Z3745" s="242"/>
      <c r="AA3745" s="242"/>
      <c r="AB3745" s="242"/>
      <c r="AC3745" s="243"/>
    </row>
    <row r="3746" spans="1:29" s="244" customFormat="1" ht="15" customHeight="1" x14ac:dyDescent="0.25">
      <c r="A3746" s="198"/>
      <c r="B3746" s="198"/>
      <c r="C3746" s="198"/>
      <c r="D3746" s="194"/>
      <c r="E3746" s="198"/>
      <c r="F3746" s="198"/>
      <c r="G3746" s="196" t="str">
        <f>IF(ISNA(VLOOKUP(E3746,'Rota Pattern Data'!$A:$B,2,FALSE)),"",VLOOKUP(E3746,'Rota Pattern Data'!$A:$B,2,FALSE))</f>
        <v/>
      </c>
      <c r="H3746" s="197"/>
      <c r="I3746" s="200"/>
      <c r="J3746" s="198"/>
      <c r="K3746" s="198"/>
      <c r="L3746" s="198"/>
      <c r="M3746" s="199"/>
      <c r="N3746" s="198"/>
      <c r="O3746" s="242"/>
      <c r="P3746" s="242"/>
      <c r="Q3746" s="242"/>
      <c r="R3746" s="242"/>
      <c r="S3746" s="242"/>
      <c r="T3746" s="242"/>
      <c r="U3746" s="242"/>
      <c r="V3746" s="242"/>
      <c r="W3746" s="242"/>
      <c r="X3746" s="242"/>
      <c r="Y3746" s="242"/>
      <c r="Z3746" s="242"/>
      <c r="AA3746" s="242"/>
      <c r="AB3746" s="242"/>
      <c r="AC3746" s="243"/>
    </row>
    <row r="3747" spans="1:29" s="244" customFormat="1" ht="15" customHeight="1" x14ac:dyDescent="0.25">
      <c r="A3747" s="198"/>
      <c r="B3747" s="198"/>
      <c r="C3747" s="198"/>
      <c r="D3747" s="194"/>
      <c r="E3747" s="198"/>
      <c r="F3747" s="198"/>
      <c r="G3747" s="196" t="str">
        <f>IF(ISNA(VLOOKUP(E3747,'Rota Pattern Data'!$A:$B,2,FALSE)),"",VLOOKUP(E3747,'Rota Pattern Data'!$A:$B,2,FALSE))</f>
        <v/>
      </c>
      <c r="H3747" s="197"/>
      <c r="I3747" s="200"/>
      <c r="J3747" s="198"/>
      <c r="K3747" s="198"/>
      <c r="L3747" s="198"/>
      <c r="M3747" s="199"/>
      <c r="N3747" s="198"/>
      <c r="O3747" s="242"/>
      <c r="P3747" s="242"/>
      <c r="Q3747" s="242"/>
      <c r="R3747" s="242"/>
      <c r="S3747" s="242"/>
      <c r="T3747" s="242"/>
      <c r="U3747" s="242"/>
      <c r="V3747" s="242"/>
      <c r="W3747" s="242"/>
      <c r="X3747" s="242"/>
      <c r="Y3747" s="242"/>
      <c r="Z3747" s="242"/>
      <c r="AA3747" s="242"/>
      <c r="AB3747" s="242"/>
      <c r="AC3747" s="243"/>
    </row>
    <row r="3748" spans="1:29" s="244" customFormat="1" ht="15" customHeight="1" x14ac:dyDescent="0.25">
      <c r="A3748" s="198"/>
      <c r="B3748" s="198"/>
      <c r="C3748" s="198"/>
      <c r="D3748" s="194"/>
      <c r="E3748" s="198"/>
      <c r="F3748" s="198"/>
      <c r="G3748" s="196" t="str">
        <f>IF(ISNA(VLOOKUP(E3748,'Rota Pattern Data'!$A:$B,2,FALSE)),"",VLOOKUP(E3748,'Rota Pattern Data'!$A:$B,2,FALSE))</f>
        <v/>
      </c>
      <c r="H3748" s="197"/>
      <c r="I3748" s="200"/>
      <c r="J3748" s="198"/>
      <c r="K3748" s="198"/>
      <c r="L3748" s="198"/>
      <c r="M3748" s="199"/>
      <c r="N3748" s="198"/>
      <c r="O3748" s="242"/>
      <c r="P3748" s="242"/>
      <c r="Q3748" s="242"/>
      <c r="R3748" s="242"/>
      <c r="S3748" s="242"/>
      <c r="T3748" s="242"/>
      <c r="U3748" s="242"/>
      <c r="V3748" s="242"/>
      <c r="W3748" s="242"/>
      <c r="X3748" s="242"/>
      <c r="Y3748" s="242"/>
      <c r="Z3748" s="242"/>
      <c r="AA3748" s="242"/>
      <c r="AB3748" s="242"/>
      <c r="AC3748" s="243"/>
    </row>
    <row r="3749" spans="1:29" s="244" customFormat="1" ht="15" customHeight="1" x14ac:dyDescent="0.25">
      <c r="A3749" s="198"/>
      <c r="B3749" s="198"/>
      <c r="C3749" s="198"/>
      <c r="D3749" s="194"/>
      <c r="E3749" s="198"/>
      <c r="F3749" s="198"/>
      <c r="G3749" s="196" t="str">
        <f>IF(ISNA(VLOOKUP(E3749,'Rota Pattern Data'!$A:$B,2,FALSE)),"",VLOOKUP(E3749,'Rota Pattern Data'!$A:$B,2,FALSE))</f>
        <v/>
      </c>
      <c r="H3749" s="197"/>
      <c r="I3749" s="200"/>
      <c r="J3749" s="198"/>
      <c r="K3749" s="198"/>
      <c r="L3749" s="198"/>
      <c r="M3749" s="199"/>
      <c r="N3749" s="198"/>
      <c r="O3749" s="242"/>
      <c r="P3749" s="242"/>
      <c r="Q3749" s="242"/>
      <c r="R3749" s="242"/>
      <c r="S3749" s="242"/>
      <c r="T3749" s="242"/>
      <c r="U3749" s="242"/>
      <c r="V3749" s="242"/>
      <c r="W3749" s="242"/>
      <c r="X3749" s="242"/>
      <c r="Y3749" s="242"/>
      <c r="Z3749" s="242"/>
      <c r="AA3749" s="242"/>
      <c r="AB3749" s="242"/>
      <c r="AC3749" s="243"/>
    </row>
    <row r="3750" spans="1:29" s="244" customFormat="1" ht="15" customHeight="1" x14ac:dyDescent="0.25">
      <c r="A3750" s="198"/>
      <c r="B3750" s="198"/>
      <c r="C3750" s="198"/>
      <c r="D3750" s="194"/>
      <c r="E3750" s="198"/>
      <c r="F3750" s="198"/>
      <c r="G3750" s="196" t="str">
        <f>IF(ISNA(VLOOKUP(E3750,'Rota Pattern Data'!$A:$B,2,FALSE)),"",VLOOKUP(E3750,'Rota Pattern Data'!$A:$B,2,FALSE))</f>
        <v/>
      </c>
      <c r="H3750" s="197"/>
      <c r="I3750" s="200"/>
      <c r="J3750" s="198"/>
      <c r="K3750" s="198"/>
      <c r="L3750" s="198"/>
      <c r="M3750" s="199"/>
      <c r="N3750" s="198"/>
      <c r="O3750" s="242"/>
      <c r="P3750" s="242"/>
      <c r="Q3750" s="242"/>
      <c r="R3750" s="242"/>
      <c r="S3750" s="242"/>
      <c r="T3750" s="242"/>
      <c r="U3750" s="242"/>
      <c r="V3750" s="242"/>
      <c r="W3750" s="242"/>
      <c r="X3750" s="242"/>
      <c r="Y3750" s="242"/>
      <c r="Z3750" s="242"/>
      <c r="AA3750" s="242"/>
      <c r="AB3750" s="242"/>
      <c r="AC3750" s="243"/>
    </row>
    <row r="3751" spans="1:29" s="244" customFormat="1" ht="15" customHeight="1" x14ac:dyDescent="0.25">
      <c r="A3751" s="198"/>
      <c r="B3751" s="198"/>
      <c r="C3751" s="198"/>
      <c r="D3751" s="194"/>
      <c r="E3751" s="198"/>
      <c r="F3751" s="198"/>
      <c r="G3751" s="196" t="str">
        <f>IF(ISNA(VLOOKUP(E3751,'Rota Pattern Data'!$A:$B,2,FALSE)),"",VLOOKUP(E3751,'Rota Pattern Data'!$A:$B,2,FALSE))</f>
        <v/>
      </c>
      <c r="H3751" s="197"/>
      <c r="I3751" s="200"/>
      <c r="J3751" s="198"/>
      <c r="K3751" s="198"/>
      <c r="L3751" s="198"/>
      <c r="M3751" s="199"/>
      <c r="N3751" s="198"/>
      <c r="O3751" s="242"/>
      <c r="P3751" s="242"/>
      <c r="Q3751" s="242"/>
      <c r="R3751" s="242"/>
      <c r="S3751" s="242"/>
      <c r="T3751" s="242"/>
      <c r="U3751" s="242"/>
      <c r="V3751" s="242"/>
      <c r="W3751" s="242"/>
      <c r="X3751" s="242"/>
      <c r="Y3751" s="242"/>
      <c r="Z3751" s="242"/>
      <c r="AA3751" s="242"/>
      <c r="AB3751" s="242"/>
      <c r="AC3751" s="243"/>
    </row>
    <row r="3752" spans="1:29" s="244" customFormat="1" ht="15" customHeight="1" x14ac:dyDescent="0.25">
      <c r="A3752" s="198"/>
      <c r="B3752" s="198"/>
      <c r="C3752" s="198"/>
      <c r="D3752" s="194"/>
      <c r="E3752" s="198"/>
      <c r="F3752" s="198"/>
      <c r="G3752" s="196" t="str">
        <f>IF(ISNA(VLOOKUP(E3752,'Rota Pattern Data'!$A:$B,2,FALSE)),"",VLOOKUP(E3752,'Rota Pattern Data'!$A:$B,2,FALSE))</f>
        <v/>
      </c>
      <c r="H3752" s="197"/>
      <c r="I3752" s="200"/>
      <c r="J3752" s="198"/>
      <c r="K3752" s="198"/>
      <c r="L3752" s="198"/>
      <c r="M3752" s="199"/>
      <c r="N3752" s="198"/>
      <c r="O3752" s="242"/>
      <c r="P3752" s="242"/>
      <c r="Q3752" s="242"/>
      <c r="R3752" s="242"/>
      <c r="S3752" s="242"/>
      <c r="T3752" s="242"/>
      <c r="U3752" s="242"/>
      <c r="V3752" s="242"/>
      <c r="W3752" s="242"/>
      <c r="X3752" s="242"/>
      <c r="Y3752" s="242"/>
      <c r="Z3752" s="242"/>
      <c r="AA3752" s="242"/>
      <c r="AB3752" s="242"/>
      <c r="AC3752" s="243"/>
    </row>
    <row r="3753" spans="1:29" s="244" customFormat="1" ht="15" customHeight="1" x14ac:dyDescent="0.25">
      <c r="A3753" s="198"/>
      <c r="B3753" s="198"/>
      <c r="C3753" s="198"/>
      <c r="D3753" s="194"/>
      <c r="E3753" s="198"/>
      <c r="F3753" s="198"/>
      <c r="G3753" s="196" t="str">
        <f>IF(ISNA(VLOOKUP(E3753,'Rota Pattern Data'!$A:$B,2,FALSE)),"",VLOOKUP(E3753,'Rota Pattern Data'!$A:$B,2,FALSE))</f>
        <v/>
      </c>
      <c r="H3753" s="197"/>
      <c r="I3753" s="200"/>
      <c r="J3753" s="198"/>
      <c r="K3753" s="198"/>
      <c r="L3753" s="198"/>
      <c r="M3753" s="199"/>
      <c r="N3753" s="198"/>
      <c r="O3753" s="242"/>
      <c r="P3753" s="242"/>
      <c r="Q3753" s="242"/>
      <c r="R3753" s="242"/>
      <c r="S3753" s="242"/>
      <c r="T3753" s="242"/>
      <c r="U3753" s="242"/>
      <c r="V3753" s="242"/>
      <c r="W3753" s="242"/>
      <c r="X3753" s="242"/>
      <c r="Y3753" s="242"/>
      <c r="Z3753" s="242"/>
      <c r="AA3753" s="242"/>
      <c r="AB3753" s="242"/>
      <c r="AC3753" s="243"/>
    </row>
    <row r="3754" spans="1:29" s="244" customFormat="1" ht="15" customHeight="1" x14ac:dyDescent="0.25">
      <c r="A3754" s="198"/>
      <c r="B3754" s="198"/>
      <c r="C3754" s="198"/>
      <c r="D3754" s="194"/>
      <c r="E3754" s="198"/>
      <c r="F3754" s="198"/>
      <c r="G3754" s="196" t="str">
        <f>IF(ISNA(VLOOKUP(E3754,'Rota Pattern Data'!$A:$B,2,FALSE)),"",VLOOKUP(E3754,'Rota Pattern Data'!$A:$B,2,FALSE))</f>
        <v/>
      </c>
      <c r="H3754" s="197"/>
      <c r="I3754" s="200"/>
      <c r="J3754" s="198"/>
      <c r="K3754" s="198"/>
      <c r="L3754" s="198"/>
      <c r="M3754" s="199"/>
      <c r="N3754" s="198"/>
      <c r="O3754" s="242"/>
      <c r="P3754" s="242"/>
      <c r="Q3754" s="242"/>
      <c r="R3754" s="242"/>
      <c r="S3754" s="242"/>
      <c r="T3754" s="242"/>
      <c r="U3754" s="242"/>
      <c r="V3754" s="242"/>
      <c r="W3754" s="242"/>
      <c r="X3754" s="242"/>
      <c r="Y3754" s="242"/>
      <c r="Z3754" s="242"/>
      <c r="AA3754" s="242"/>
      <c r="AB3754" s="242"/>
      <c r="AC3754" s="243"/>
    </row>
    <row r="3755" spans="1:29" s="244" customFormat="1" ht="15" customHeight="1" x14ac:dyDescent="0.25">
      <c r="A3755" s="198"/>
      <c r="B3755" s="198"/>
      <c r="C3755" s="198"/>
      <c r="D3755" s="194"/>
      <c r="E3755" s="198"/>
      <c r="F3755" s="198"/>
      <c r="G3755" s="196" t="str">
        <f>IF(ISNA(VLOOKUP(E3755,'Rota Pattern Data'!$A:$B,2,FALSE)),"",VLOOKUP(E3755,'Rota Pattern Data'!$A:$B,2,FALSE))</f>
        <v/>
      </c>
      <c r="H3755" s="197"/>
      <c r="I3755" s="200"/>
      <c r="J3755" s="198"/>
      <c r="K3755" s="198"/>
      <c r="L3755" s="198"/>
      <c r="M3755" s="199"/>
      <c r="N3755" s="198"/>
      <c r="O3755" s="242"/>
      <c r="P3755" s="242"/>
      <c r="Q3755" s="242"/>
      <c r="R3755" s="242"/>
      <c r="S3755" s="242"/>
      <c r="T3755" s="242"/>
      <c r="U3755" s="242"/>
      <c r="V3755" s="242"/>
      <c r="W3755" s="242"/>
      <c r="X3755" s="242"/>
      <c r="Y3755" s="242"/>
      <c r="Z3755" s="242"/>
      <c r="AA3755" s="242"/>
      <c r="AB3755" s="242"/>
      <c r="AC3755" s="243"/>
    </row>
    <row r="3756" spans="1:29" s="244" customFormat="1" ht="15" customHeight="1" x14ac:dyDescent="0.25">
      <c r="A3756" s="198"/>
      <c r="B3756" s="198"/>
      <c r="C3756" s="198"/>
      <c r="D3756" s="194"/>
      <c r="E3756" s="198"/>
      <c r="F3756" s="198"/>
      <c r="G3756" s="196" t="str">
        <f>IF(ISNA(VLOOKUP(E3756,'Rota Pattern Data'!$A:$B,2,FALSE)),"",VLOOKUP(E3756,'Rota Pattern Data'!$A:$B,2,FALSE))</f>
        <v/>
      </c>
      <c r="H3756" s="197"/>
      <c r="I3756" s="200"/>
      <c r="J3756" s="198"/>
      <c r="K3756" s="198"/>
      <c r="L3756" s="198"/>
      <c r="M3756" s="199"/>
      <c r="N3756" s="198"/>
      <c r="O3756" s="242"/>
      <c r="P3756" s="242"/>
      <c r="Q3756" s="242"/>
      <c r="R3756" s="242"/>
      <c r="S3756" s="242"/>
      <c r="T3756" s="242"/>
      <c r="U3756" s="242"/>
      <c r="V3756" s="242"/>
      <c r="W3756" s="242"/>
      <c r="X3756" s="242"/>
      <c r="Y3756" s="242"/>
      <c r="Z3756" s="242"/>
      <c r="AA3756" s="242"/>
      <c r="AB3756" s="242"/>
      <c r="AC3756" s="243"/>
    </row>
    <row r="3757" spans="1:29" s="244" customFormat="1" ht="15" customHeight="1" x14ac:dyDescent="0.25">
      <c r="A3757" s="198"/>
      <c r="B3757" s="198"/>
      <c r="C3757" s="198"/>
      <c r="D3757" s="194"/>
      <c r="E3757" s="198"/>
      <c r="F3757" s="198"/>
      <c r="G3757" s="196" t="str">
        <f>IF(ISNA(VLOOKUP(E3757,'Rota Pattern Data'!$A:$B,2,FALSE)),"",VLOOKUP(E3757,'Rota Pattern Data'!$A:$B,2,FALSE))</f>
        <v/>
      </c>
      <c r="H3757" s="197"/>
      <c r="I3757" s="200"/>
      <c r="J3757" s="198"/>
      <c r="K3757" s="198"/>
      <c r="L3757" s="198"/>
      <c r="M3757" s="199"/>
      <c r="N3757" s="198"/>
      <c r="O3757" s="242"/>
      <c r="P3757" s="242"/>
      <c r="Q3757" s="242"/>
      <c r="R3757" s="242"/>
      <c r="S3757" s="242"/>
      <c r="T3757" s="242"/>
      <c r="U3757" s="242"/>
      <c r="V3757" s="242"/>
      <c r="W3757" s="242"/>
      <c r="X3757" s="242"/>
      <c r="Y3757" s="242"/>
      <c r="Z3757" s="242"/>
      <c r="AA3757" s="242"/>
      <c r="AB3757" s="242"/>
      <c r="AC3757" s="243"/>
    </row>
    <row r="3758" spans="1:29" s="244" customFormat="1" ht="15" customHeight="1" x14ac:dyDescent="0.25">
      <c r="A3758" s="198"/>
      <c r="B3758" s="198"/>
      <c r="C3758" s="198"/>
      <c r="D3758" s="194"/>
      <c r="E3758" s="198"/>
      <c r="F3758" s="198"/>
      <c r="G3758" s="196" t="str">
        <f>IF(ISNA(VLOOKUP(E3758,'Rota Pattern Data'!$A:$B,2,FALSE)),"",VLOOKUP(E3758,'Rota Pattern Data'!$A:$B,2,FALSE))</f>
        <v/>
      </c>
      <c r="H3758" s="197"/>
      <c r="I3758" s="200"/>
      <c r="J3758" s="198"/>
      <c r="K3758" s="198"/>
      <c r="L3758" s="198"/>
      <c r="M3758" s="199"/>
      <c r="N3758" s="198"/>
      <c r="O3758" s="242"/>
      <c r="P3758" s="242"/>
      <c r="Q3758" s="242"/>
      <c r="R3758" s="242"/>
      <c r="S3758" s="242"/>
      <c r="T3758" s="242"/>
      <c r="U3758" s="242"/>
      <c r="V3758" s="242"/>
      <c r="W3758" s="242"/>
      <c r="X3758" s="242"/>
      <c r="Y3758" s="242"/>
      <c r="Z3758" s="242"/>
      <c r="AA3758" s="242"/>
      <c r="AB3758" s="242"/>
      <c r="AC3758" s="243"/>
    </row>
    <row r="3759" spans="1:29" s="244" customFormat="1" ht="15" customHeight="1" x14ac:dyDescent="0.25">
      <c r="A3759" s="198"/>
      <c r="B3759" s="198"/>
      <c r="C3759" s="198"/>
      <c r="D3759" s="194"/>
      <c r="E3759" s="198"/>
      <c r="F3759" s="198"/>
      <c r="G3759" s="196" t="str">
        <f>IF(ISNA(VLOOKUP(E3759,'Rota Pattern Data'!$A:$B,2,FALSE)),"",VLOOKUP(E3759,'Rota Pattern Data'!$A:$B,2,FALSE))</f>
        <v/>
      </c>
      <c r="H3759" s="197"/>
      <c r="I3759" s="200"/>
      <c r="J3759" s="198"/>
      <c r="K3759" s="198"/>
      <c r="L3759" s="198"/>
      <c r="M3759" s="199"/>
      <c r="N3759" s="198"/>
      <c r="O3759" s="242"/>
      <c r="P3759" s="242"/>
      <c r="Q3759" s="242"/>
      <c r="R3759" s="242"/>
      <c r="S3759" s="242"/>
      <c r="T3759" s="242"/>
      <c r="U3759" s="242"/>
      <c r="V3759" s="242"/>
      <c r="W3759" s="242"/>
      <c r="X3759" s="242"/>
      <c r="Y3759" s="242"/>
      <c r="Z3759" s="242"/>
      <c r="AA3759" s="242"/>
      <c r="AB3759" s="242"/>
      <c r="AC3759" s="243"/>
    </row>
    <row r="3760" spans="1:29" s="244" customFormat="1" ht="15" customHeight="1" x14ac:dyDescent="0.25">
      <c r="A3760" s="198"/>
      <c r="B3760" s="198"/>
      <c r="C3760" s="198"/>
      <c r="D3760" s="194"/>
      <c r="E3760" s="198"/>
      <c r="F3760" s="198"/>
      <c r="G3760" s="196" t="str">
        <f>IF(ISNA(VLOOKUP(E3760,'Rota Pattern Data'!$A:$B,2,FALSE)),"",VLOOKUP(E3760,'Rota Pattern Data'!$A:$B,2,FALSE))</f>
        <v/>
      </c>
      <c r="H3760" s="197"/>
      <c r="I3760" s="200"/>
      <c r="J3760" s="198"/>
      <c r="K3760" s="198"/>
      <c r="L3760" s="198"/>
      <c r="M3760" s="199"/>
      <c r="N3760" s="198"/>
      <c r="O3760" s="242"/>
      <c r="P3760" s="242"/>
      <c r="Q3760" s="242"/>
      <c r="R3760" s="242"/>
      <c r="S3760" s="242"/>
      <c r="T3760" s="242"/>
      <c r="U3760" s="242"/>
      <c r="V3760" s="242"/>
      <c r="W3760" s="242"/>
      <c r="X3760" s="242"/>
      <c r="Y3760" s="242"/>
      <c r="Z3760" s="242"/>
      <c r="AA3760" s="242"/>
      <c r="AB3760" s="242"/>
      <c r="AC3760" s="243"/>
    </row>
    <row r="3761" spans="1:29" s="244" customFormat="1" ht="15" customHeight="1" x14ac:dyDescent="0.25">
      <c r="A3761" s="198"/>
      <c r="B3761" s="198"/>
      <c r="C3761" s="198"/>
      <c r="D3761" s="194"/>
      <c r="E3761" s="198"/>
      <c r="F3761" s="198"/>
      <c r="G3761" s="196" t="str">
        <f>IF(ISNA(VLOOKUP(E3761,'Rota Pattern Data'!$A:$B,2,FALSE)),"",VLOOKUP(E3761,'Rota Pattern Data'!$A:$B,2,FALSE))</f>
        <v/>
      </c>
      <c r="H3761" s="197"/>
      <c r="I3761" s="200"/>
      <c r="J3761" s="198"/>
      <c r="K3761" s="198"/>
      <c r="L3761" s="198"/>
      <c r="M3761" s="199"/>
      <c r="N3761" s="198"/>
      <c r="O3761" s="242"/>
      <c r="P3761" s="242"/>
      <c r="Q3761" s="242"/>
      <c r="R3761" s="242"/>
      <c r="S3761" s="242"/>
      <c r="T3761" s="242"/>
      <c r="U3761" s="242"/>
      <c r="V3761" s="242"/>
      <c r="W3761" s="242"/>
      <c r="X3761" s="242"/>
      <c r="Y3761" s="242"/>
      <c r="Z3761" s="242"/>
      <c r="AA3761" s="242"/>
      <c r="AB3761" s="242"/>
      <c r="AC3761" s="243"/>
    </row>
    <row r="3762" spans="1:29" s="244" customFormat="1" ht="15" customHeight="1" x14ac:dyDescent="0.25">
      <c r="A3762" s="198"/>
      <c r="B3762" s="198"/>
      <c r="C3762" s="198"/>
      <c r="D3762" s="194"/>
      <c r="E3762" s="198"/>
      <c r="F3762" s="198"/>
      <c r="G3762" s="196" t="str">
        <f>IF(ISNA(VLOOKUP(E3762,'Rota Pattern Data'!$A:$B,2,FALSE)),"",VLOOKUP(E3762,'Rota Pattern Data'!$A:$B,2,FALSE))</f>
        <v/>
      </c>
      <c r="H3762" s="197"/>
      <c r="I3762" s="200"/>
      <c r="J3762" s="198"/>
      <c r="K3762" s="198"/>
      <c r="L3762" s="198"/>
      <c r="M3762" s="199"/>
      <c r="N3762" s="198"/>
      <c r="O3762" s="242"/>
      <c r="P3762" s="242"/>
      <c r="Q3762" s="242"/>
      <c r="R3762" s="242"/>
      <c r="S3762" s="242"/>
      <c r="T3762" s="242"/>
      <c r="U3762" s="242"/>
      <c r="V3762" s="242"/>
      <c r="W3762" s="242"/>
      <c r="X3762" s="242"/>
      <c r="Y3762" s="242"/>
      <c r="Z3762" s="242"/>
      <c r="AA3762" s="242"/>
      <c r="AB3762" s="242"/>
      <c r="AC3762" s="243"/>
    </row>
    <row r="3763" spans="1:29" s="244" customFormat="1" ht="15" customHeight="1" x14ac:dyDescent="0.25">
      <c r="A3763" s="198"/>
      <c r="B3763" s="198"/>
      <c r="C3763" s="198"/>
      <c r="D3763" s="194"/>
      <c r="E3763" s="198"/>
      <c r="F3763" s="198"/>
      <c r="G3763" s="196" t="str">
        <f>IF(ISNA(VLOOKUP(E3763,'Rota Pattern Data'!$A:$B,2,FALSE)),"",VLOOKUP(E3763,'Rota Pattern Data'!$A:$B,2,FALSE))</f>
        <v/>
      </c>
      <c r="H3763" s="197"/>
      <c r="I3763" s="200"/>
      <c r="J3763" s="198"/>
      <c r="K3763" s="198"/>
      <c r="L3763" s="198"/>
      <c r="M3763" s="199"/>
      <c r="N3763" s="198"/>
      <c r="O3763" s="242"/>
      <c r="P3763" s="242"/>
      <c r="Q3763" s="242"/>
      <c r="R3763" s="242"/>
      <c r="S3763" s="242"/>
      <c r="T3763" s="242"/>
      <c r="U3763" s="242"/>
      <c r="V3763" s="242"/>
      <c r="W3763" s="242"/>
      <c r="X3763" s="242"/>
      <c r="Y3763" s="242"/>
      <c r="Z3763" s="242"/>
      <c r="AA3763" s="242"/>
      <c r="AB3763" s="242"/>
      <c r="AC3763" s="243"/>
    </row>
    <row r="3764" spans="1:29" s="244" customFormat="1" ht="15" customHeight="1" x14ac:dyDescent="0.25">
      <c r="A3764" s="198"/>
      <c r="B3764" s="198"/>
      <c r="C3764" s="198"/>
      <c r="D3764" s="194"/>
      <c r="E3764" s="198"/>
      <c r="F3764" s="198"/>
      <c r="G3764" s="196" t="str">
        <f>IF(ISNA(VLOOKUP(E3764,'Rota Pattern Data'!$A:$B,2,FALSE)),"",VLOOKUP(E3764,'Rota Pattern Data'!$A:$B,2,FALSE))</f>
        <v/>
      </c>
      <c r="H3764" s="197"/>
      <c r="I3764" s="200"/>
      <c r="J3764" s="198"/>
      <c r="K3764" s="198"/>
      <c r="L3764" s="198"/>
      <c r="M3764" s="199"/>
      <c r="N3764" s="198"/>
      <c r="O3764" s="242"/>
      <c r="P3764" s="242"/>
      <c r="Q3764" s="242"/>
      <c r="R3764" s="242"/>
      <c r="S3764" s="242"/>
      <c r="T3764" s="242"/>
      <c r="U3764" s="242"/>
      <c r="V3764" s="242"/>
      <c r="W3764" s="242"/>
      <c r="X3764" s="242"/>
      <c r="Y3764" s="242"/>
      <c r="Z3764" s="242"/>
      <c r="AA3764" s="242"/>
      <c r="AB3764" s="242"/>
      <c r="AC3764" s="243"/>
    </row>
    <row r="3765" spans="1:29" s="244" customFormat="1" ht="15" customHeight="1" x14ac:dyDescent="0.25">
      <c r="A3765" s="198"/>
      <c r="B3765" s="198"/>
      <c r="C3765" s="198"/>
      <c r="D3765" s="194"/>
      <c r="E3765" s="198"/>
      <c r="F3765" s="198"/>
      <c r="G3765" s="196" t="str">
        <f>IF(ISNA(VLOOKUP(E3765,'Rota Pattern Data'!$A:$B,2,FALSE)),"",VLOOKUP(E3765,'Rota Pattern Data'!$A:$B,2,FALSE))</f>
        <v/>
      </c>
      <c r="H3765" s="197"/>
      <c r="I3765" s="200"/>
      <c r="J3765" s="198"/>
      <c r="K3765" s="198"/>
      <c r="L3765" s="198"/>
      <c r="M3765" s="199"/>
      <c r="N3765" s="198"/>
      <c r="O3765" s="242"/>
      <c r="P3765" s="242"/>
      <c r="Q3765" s="242"/>
      <c r="R3765" s="242"/>
      <c r="S3765" s="242"/>
      <c r="T3765" s="242"/>
      <c r="U3765" s="242"/>
      <c r="V3765" s="242"/>
      <c r="W3765" s="242"/>
      <c r="X3765" s="242"/>
      <c r="Y3765" s="242"/>
      <c r="Z3765" s="242"/>
      <c r="AA3765" s="242"/>
      <c r="AB3765" s="242"/>
      <c r="AC3765" s="243"/>
    </row>
    <row r="3766" spans="1:29" s="244" customFormat="1" ht="15" customHeight="1" x14ac:dyDescent="0.25">
      <c r="A3766" s="198"/>
      <c r="B3766" s="198"/>
      <c r="C3766" s="198"/>
      <c r="D3766" s="194"/>
      <c r="E3766" s="198"/>
      <c r="F3766" s="198"/>
      <c r="G3766" s="196" t="str">
        <f>IF(ISNA(VLOOKUP(E3766,'Rota Pattern Data'!$A:$B,2,FALSE)),"",VLOOKUP(E3766,'Rota Pattern Data'!$A:$B,2,FALSE))</f>
        <v/>
      </c>
      <c r="H3766" s="197"/>
      <c r="I3766" s="200"/>
      <c r="J3766" s="198"/>
      <c r="K3766" s="198"/>
      <c r="L3766" s="198"/>
      <c r="M3766" s="199"/>
      <c r="N3766" s="198"/>
      <c r="O3766" s="242"/>
      <c r="P3766" s="242"/>
      <c r="Q3766" s="242"/>
      <c r="R3766" s="242"/>
      <c r="S3766" s="242"/>
      <c r="T3766" s="242"/>
      <c r="U3766" s="242"/>
      <c r="V3766" s="242"/>
      <c r="W3766" s="242"/>
      <c r="X3766" s="242"/>
      <c r="Y3766" s="242"/>
      <c r="Z3766" s="242"/>
      <c r="AA3766" s="242"/>
      <c r="AB3766" s="242"/>
      <c r="AC3766" s="243"/>
    </row>
    <row r="3767" spans="1:29" s="244" customFormat="1" ht="15" customHeight="1" x14ac:dyDescent="0.25">
      <c r="A3767" s="198"/>
      <c r="B3767" s="198"/>
      <c r="C3767" s="198"/>
      <c r="D3767" s="194"/>
      <c r="E3767" s="198"/>
      <c r="F3767" s="198"/>
      <c r="G3767" s="196" t="str">
        <f>IF(ISNA(VLOOKUP(E3767,'Rota Pattern Data'!$A:$B,2,FALSE)),"",VLOOKUP(E3767,'Rota Pattern Data'!$A:$B,2,FALSE))</f>
        <v/>
      </c>
      <c r="H3767" s="197"/>
      <c r="I3767" s="200"/>
      <c r="J3767" s="198"/>
      <c r="K3767" s="198"/>
      <c r="L3767" s="198"/>
      <c r="M3767" s="199"/>
      <c r="N3767" s="198"/>
      <c r="O3767" s="242"/>
      <c r="P3767" s="242"/>
      <c r="Q3767" s="242"/>
      <c r="R3767" s="242"/>
      <c r="S3767" s="242"/>
      <c r="T3767" s="242"/>
      <c r="U3767" s="242"/>
      <c r="V3767" s="242"/>
      <c r="W3767" s="242"/>
      <c r="X3767" s="242"/>
      <c r="Y3767" s="242"/>
      <c r="Z3767" s="242"/>
      <c r="AA3767" s="242"/>
      <c r="AB3767" s="242"/>
      <c r="AC3767" s="243"/>
    </row>
    <row r="3768" spans="1:29" s="244" customFormat="1" ht="15" customHeight="1" x14ac:dyDescent="0.25">
      <c r="A3768" s="198"/>
      <c r="B3768" s="198"/>
      <c r="C3768" s="198"/>
      <c r="D3768" s="194"/>
      <c r="E3768" s="198"/>
      <c r="F3768" s="198"/>
      <c r="G3768" s="196" t="str">
        <f>IF(ISNA(VLOOKUP(E3768,'Rota Pattern Data'!$A:$B,2,FALSE)),"",VLOOKUP(E3768,'Rota Pattern Data'!$A:$B,2,FALSE))</f>
        <v/>
      </c>
      <c r="H3768" s="197"/>
      <c r="I3768" s="200"/>
      <c r="J3768" s="198"/>
      <c r="K3768" s="198"/>
      <c r="L3768" s="198"/>
      <c r="M3768" s="199"/>
      <c r="N3768" s="198"/>
      <c r="O3768" s="242"/>
      <c r="P3768" s="242"/>
      <c r="Q3768" s="242"/>
      <c r="R3768" s="242"/>
      <c r="S3768" s="242"/>
      <c r="T3768" s="242"/>
      <c r="U3768" s="242"/>
      <c r="V3768" s="242"/>
      <c r="W3768" s="242"/>
      <c r="X3768" s="242"/>
      <c r="Y3768" s="242"/>
      <c r="Z3768" s="242"/>
      <c r="AA3768" s="242"/>
      <c r="AB3768" s="242"/>
      <c r="AC3768" s="243"/>
    </row>
    <row r="3769" spans="1:29" s="244" customFormat="1" ht="15" customHeight="1" x14ac:dyDescent="0.25">
      <c r="A3769" s="198"/>
      <c r="B3769" s="198"/>
      <c r="C3769" s="198"/>
      <c r="D3769" s="194"/>
      <c r="E3769" s="198"/>
      <c r="F3769" s="198"/>
      <c r="G3769" s="196" t="str">
        <f>IF(ISNA(VLOOKUP(E3769,'Rota Pattern Data'!$A:$B,2,FALSE)),"",VLOOKUP(E3769,'Rota Pattern Data'!$A:$B,2,FALSE))</f>
        <v/>
      </c>
      <c r="H3769" s="197"/>
      <c r="I3769" s="200"/>
      <c r="J3769" s="198"/>
      <c r="K3769" s="198"/>
      <c r="L3769" s="198"/>
      <c r="M3769" s="199"/>
      <c r="N3769" s="198"/>
      <c r="O3769" s="242"/>
      <c r="P3769" s="242"/>
      <c r="Q3769" s="242"/>
      <c r="R3769" s="242"/>
      <c r="S3769" s="242"/>
      <c r="T3769" s="242"/>
      <c r="U3769" s="242"/>
      <c r="V3769" s="242"/>
      <c r="W3769" s="242"/>
      <c r="X3769" s="242"/>
      <c r="Y3769" s="242"/>
      <c r="Z3769" s="242"/>
      <c r="AA3769" s="242"/>
      <c r="AB3769" s="242"/>
      <c r="AC3769" s="243"/>
    </row>
    <row r="3770" spans="1:29" s="244" customFormat="1" ht="15" customHeight="1" x14ac:dyDescent="0.25">
      <c r="A3770" s="198"/>
      <c r="B3770" s="198"/>
      <c r="C3770" s="198"/>
      <c r="D3770" s="194"/>
      <c r="E3770" s="198"/>
      <c r="F3770" s="198"/>
      <c r="G3770" s="196" t="str">
        <f>IF(ISNA(VLOOKUP(E3770,'Rota Pattern Data'!$A:$B,2,FALSE)),"",VLOOKUP(E3770,'Rota Pattern Data'!$A:$B,2,FALSE))</f>
        <v/>
      </c>
      <c r="H3770" s="197"/>
      <c r="I3770" s="200"/>
      <c r="J3770" s="198"/>
      <c r="K3770" s="198"/>
      <c r="L3770" s="198"/>
      <c r="M3770" s="199"/>
      <c r="N3770" s="198"/>
      <c r="O3770" s="242"/>
      <c r="P3770" s="242"/>
      <c r="Q3770" s="242"/>
      <c r="R3770" s="242"/>
      <c r="S3770" s="242"/>
      <c r="T3770" s="242"/>
      <c r="U3770" s="242"/>
      <c r="V3770" s="242"/>
      <c r="W3770" s="242"/>
      <c r="X3770" s="242"/>
      <c r="Y3770" s="242"/>
      <c r="Z3770" s="242"/>
      <c r="AA3770" s="242"/>
      <c r="AB3770" s="242"/>
      <c r="AC3770" s="243"/>
    </row>
    <row r="3771" spans="1:29" s="244" customFormat="1" ht="15" customHeight="1" x14ac:dyDescent="0.25">
      <c r="A3771" s="198"/>
      <c r="B3771" s="198"/>
      <c r="C3771" s="198"/>
      <c r="D3771" s="194"/>
      <c r="E3771" s="198"/>
      <c r="F3771" s="198"/>
      <c r="G3771" s="196" t="str">
        <f>IF(ISNA(VLOOKUP(E3771,'Rota Pattern Data'!$A:$B,2,FALSE)),"",VLOOKUP(E3771,'Rota Pattern Data'!$A:$B,2,FALSE))</f>
        <v/>
      </c>
      <c r="H3771" s="197"/>
      <c r="I3771" s="200"/>
      <c r="J3771" s="198"/>
      <c r="K3771" s="198"/>
      <c r="L3771" s="198"/>
      <c r="M3771" s="199"/>
      <c r="N3771" s="198"/>
      <c r="O3771" s="242"/>
      <c r="P3771" s="242"/>
      <c r="Q3771" s="242"/>
      <c r="R3771" s="242"/>
      <c r="S3771" s="242"/>
      <c r="T3771" s="242"/>
      <c r="U3771" s="242"/>
      <c r="V3771" s="242"/>
      <c r="W3771" s="242"/>
      <c r="X3771" s="242"/>
      <c r="Y3771" s="242"/>
      <c r="Z3771" s="242"/>
      <c r="AA3771" s="242"/>
      <c r="AB3771" s="242"/>
      <c r="AC3771" s="243"/>
    </row>
    <row r="3772" spans="1:29" s="244" customFormat="1" ht="15" customHeight="1" x14ac:dyDescent="0.25">
      <c r="A3772" s="198"/>
      <c r="B3772" s="198"/>
      <c r="C3772" s="198"/>
      <c r="D3772" s="194"/>
      <c r="E3772" s="198"/>
      <c r="F3772" s="198"/>
      <c r="G3772" s="196" t="str">
        <f>IF(ISNA(VLOOKUP(E3772,'Rota Pattern Data'!$A:$B,2,FALSE)),"",VLOOKUP(E3772,'Rota Pattern Data'!$A:$B,2,FALSE))</f>
        <v/>
      </c>
      <c r="H3772" s="197"/>
      <c r="I3772" s="200"/>
      <c r="J3772" s="198"/>
      <c r="K3772" s="198"/>
      <c r="L3772" s="198"/>
      <c r="M3772" s="199"/>
      <c r="N3772" s="198"/>
      <c r="O3772" s="242"/>
      <c r="P3772" s="242"/>
      <c r="Q3772" s="242"/>
      <c r="R3772" s="242"/>
      <c r="S3772" s="242"/>
      <c r="T3772" s="242"/>
      <c r="U3772" s="242"/>
      <c r="V3772" s="242"/>
      <c r="W3772" s="242"/>
      <c r="X3772" s="242"/>
      <c r="Y3772" s="242"/>
      <c r="Z3772" s="242"/>
      <c r="AA3772" s="242"/>
      <c r="AB3772" s="242"/>
      <c r="AC3772" s="243"/>
    </row>
    <row r="3773" spans="1:29" s="244" customFormat="1" ht="15" customHeight="1" x14ac:dyDescent="0.25">
      <c r="A3773" s="198"/>
      <c r="B3773" s="198"/>
      <c r="C3773" s="198"/>
      <c r="D3773" s="194"/>
      <c r="E3773" s="198"/>
      <c r="F3773" s="198"/>
      <c r="G3773" s="196" t="str">
        <f>IF(ISNA(VLOOKUP(E3773,'Rota Pattern Data'!$A:$B,2,FALSE)),"",VLOOKUP(E3773,'Rota Pattern Data'!$A:$B,2,FALSE))</f>
        <v/>
      </c>
      <c r="H3773" s="197"/>
      <c r="I3773" s="200"/>
      <c r="J3773" s="198"/>
      <c r="K3773" s="198"/>
      <c r="L3773" s="198"/>
      <c r="M3773" s="199"/>
      <c r="N3773" s="198"/>
      <c r="O3773" s="242"/>
      <c r="P3773" s="242"/>
      <c r="Q3773" s="242"/>
      <c r="R3773" s="242"/>
      <c r="S3773" s="242"/>
      <c r="T3773" s="242"/>
      <c r="U3773" s="242"/>
      <c r="V3773" s="242"/>
      <c r="W3773" s="242"/>
      <c r="X3773" s="242"/>
      <c r="Y3773" s="242"/>
      <c r="Z3773" s="242"/>
      <c r="AA3773" s="242"/>
      <c r="AB3773" s="242"/>
      <c r="AC3773" s="243"/>
    </row>
    <row r="3774" spans="1:29" s="244" customFormat="1" ht="15" customHeight="1" x14ac:dyDescent="0.25">
      <c r="A3774" s="198"/>
      <c r="B3774" s="198"/>
      <c r="C3774" s="198"/>
      <c r="D3774" s="194"/>
      <c r="E3774" s="198"/>
      <c r="F3774" s="198"/>
      <c r="G3774" s="196" t="str">
        <f>IF(ISNA(VLOOKUP(E3774,'Rota Pattern Data'!$A:$B,2,FALSE)),"",VLOOKUP(E3774,'Rota Pattern Data'!$A:$B,2,FALSE))</f>
        <v/>
      </c>
      <c r="H3774" s="197"/>
      <c r="I3774" s="200"/>
      <c r="J3774" s="198"/>
      <c r="K3774" s="198"/>
      <c r="L3774" s="198"/>
      <c r="M3774" s="199"/>
      <c r="N3774" s="198"/>
      <c r="O3774" s="242"/>
      <c r="P3774" s="242"/>
      <c r="Q3774" s="242"/>
      <c r="R3774" s="242"/>
      <c r="S3774" s="242"/>
      <c r="T3774" s="242"/>
      <c r="U3774" s="242"/>
      <c r="V3774" s="242"/>
      <c r="W3774" s="242"/>
      <c r="X3774" s="242"/>
      <c r="Y3774" s="242"/>
      <c r="Z3774" s="242"/>
      <c r="AA3774" s="242"/>
      <c r="AB3774" s="242"/>
      <c r="AC3774" s="243"/>
    </row>
    <row r="3775" spans="1:29" s="244" customFormat="1" ht="15" customHeight="1" x14ac:dyDescent="0.25">
      <c r="A3775" s="198"/>
      <c r="B3775" s="198"/>
      <c r="C3775" s="198"/>
      <c r="D3775" s="194"/>
      <c r="E3775" s="198"/>
      <c r="F3775" s="198"/>
      <c r="G3775" s="196" t="str">
        <f>IF(ISNA(VLOOKUP(E3775,'Rota Pattern Data'!$A:$B,2,FALSE)),"",VLOOKUP(E3775,'Rota Pattern Data'!$A:$B,2,FALSE))</f>
        <v/>
      </c>
      <c r="H3775" s="197"/>
      <c r="I3775" s="200"/>
      <c r="J3775" s="198"/>
      <c r="K3775" s="198"/>
      <c r="L3775" s="198"/>
      <c r="M3775" s="199"/>
      <c r="N3775" s="198"/>
      <c r="O3775" s="242"/>
      <c r="P3775" s="242"/>
      <c r="Q3775" s="242"/>
      <c r="R3775" s="242"/>
      <c r="S3775" s="242"/>
      <c r="T3775" s="242"/>
      <c r="U3775" s="242"/>
      <c r="V3775" s="242"/>
      <c r="W3775" s="242"/>
      <c r="X3775" s="242"/>
      <c r="Y3775" s="242"/>
      <c r="Z3775" s="242"/>
      <c r="AA3775" s="242"/>
      <c r="AB3775" s="242"/>
      <c r="AC3775" s="243"/>
    </row>
    <row r="3776" spans="1:29" s="244" customFormat="1" ht="15" customHeight="1" x14ac:dyDescent="0.25">
      <c r="A3776" s="198"/>
      <c r="B3776" s="198"/>
      <c r="C3776" s="198"/>
      <c r="D3776" s="194"/>
      <c r="E3776" s="198"/>
      <c r="F3776" s="198"/>
      <c r="G3776" s="196" t="str">
        <f>IF(ISNA(VLOOKUP(E3776,'Rota Pattern Data'!$A:$B,2,FALSE)),"",VLOOKUP(E3776,'Rota Pattern Data'!$A:$B,2,FALSE))</f>
        <v/>
      </c>
      <c r="H3776" s="197"/>
      <c r="I3776" s="200"/>
      <c r="J3776" s="198"/>
      <c r="K3776" s="198"/>
      <c r="L3776" s="198"/>
      <c r="M3776" s="199"/>
      <c r="N3776" s="198"/>
      <c r="O3776" s="242"/>
      <c r="P3776" s="242"/>
      <c r="Q3776" s="242"/>
      <c r="R3776" s="242"/>
      <c r="S3776" s="242"/>
      <c r="T3776" s="242"/>
      <c r="U3776" s="242"/>
      <c r="V3776" s="242"/>
      <c r="W3776" s="242"/>
      <c r="X3776" s="242"/>
      <c r="Y3776" s="242"/>
      <c r="Z3776" s="242"/>
      <c r="AA3776" s="242"/>
      <c r="AB3776" s="242"/>
      <c r="AC3776" s="243"/>
    </row>
    <row r="3777" spans="1:29" s="244" customFormat="1" ht="15" customHeight="1" x14ac:dyDescent="0.25">
      <c r="A3777" s="198"/>
      <c r="B3777" s="198"/>
      <c r="C3777" s="198"/>
      <c r="D3777" s="194"/>
      <c r="E3777" s="198"/>
      <c r="F3777" s="198"/>
      <c r="G3777" s="196" t="str">
        <f>IF(ISNA(VLOOKUP(E3777,'Rota Pattern Data'!$A:$B,2,FALSE)),"",VLOOKUP(E3777,'Rota Pattern Data'!$A:$B,2,FALSE))</f>
        <v/>
      </c>
      <c r="H3777" s="197"/>
      <c r="I3777" s="200"/>
      <c r="J3777" s="198"/>
      <c r="K3777" s="198"/>
      <c r="L3777" s="198"/>
      <c r="M3777" s="199"/>
      <c r="N3777" s="198"/>
      <c r="O3777" s="242"/>
      <c r="P3777" s="242"/>
      <c r="Q3777" s="242"/>
      <c r="R3777" s="242"/>
      <c r="S3777" s="242"/>
      <c r="T3777" s="242"/>
      <c r="U3777" s="242"/>
      <c r="V3777" s="242"/>
      <c r="W3777" s="242"/>
      <c r="X3777" s="242"/>
      <c r="Y3777" s="242"/>
      <c r="Z3777" s="242"/>
      <c r="AA3777" s="242"/>
      <c r="AB3777" s="242"/>
      <c r="AC3777" s="243"/>
    </row>
    <row r="3778" spans="1:29" s="244" customFormat="1" ht="15" customHeight="1" x14ac:dyDescent="0.25">
      <c r="A3778" s="198"/>
      <c r="B3778" s="198"/>
      <c r="C3778" s="198"/>
      <c r="D3778" s="194"/>
      <c r="E3778" s="198"/>
      <c r="F3778" s="198"/>
      <c r="G3778" s="196" t="str">
        <f>IF(ISNA(VLOOKUP(E3778,'Rota Pattern Data'!$A:$B,2,FALSE)),"",VLOOKUP(E3778,'Rota Pattern Data'!$A:$B,2,FALSE))</f>
        <v/>
      </c>
      <c r="H3778" s="197"/>
      <c r="I3778" s="200"/>
      <c r="J3778" s="198"/>
      <c r="K3778" s="198"/>
      <c r="L3778" s="198"/>
      <c r="M3778" s="199"/>
      <c r="N3778" s="198"/>
      <c r="O3778" s="242"/>
      <c r="P3778" s="242"/>
      <c r="Q3778" s="242"/>
      <c r="R3778" s="242"/>
      <c r="S3778" s="242"/>
      <c r="T3778" s="242"/>
      <c r="U3778" s="242"/>
      <c r="V3778" s="242"/>
      <c r="W3778" s="242"/>
      <c r="X3778" s="242"/>
      <c r="Y3778" s="242"/>
      <c r="Z3778" s="242"/>
      <c r="AA3778" s="242"/>
      <c r="AB3778" s="242"/>
      <c r="AC3778" s="243"/>
    </row>
    <row r="3779" spans="1:29" s="244" customFormat="1" ht="15" customHeight="1" x14ac:dyDescent="0.25">
      <c r="A3779" s="198"/>
      <c r="B3779" s="198"/>
      <c r="C3779" s="198"/>
      <c r="D3779" s="194"/>
      <c r="E3779" s="198"/>
      <c r="F3779" s="198"/>
      <c r="G3779" s="196" t="str">
        <f>IF(ISNA(VLOOKUP(E3779,'Rota Pattern Data'!$A:$B,2,FALSE)),"",VLOOKUP(E3779,'Rota Pattern Data'!$A:$B,2,FALSE))</f>
        <v/>
      </c>
      <c r="H3779" s="197"/>
      <c r="I3779" s="200"/>
      <c r="J3779" s="198"/>
      <c r="K3779" s="198"/>
      <c r="L3779" s="198"/>
      <c r="M3779" s="199"/>
      <c r="N3779" s="198"/>
      <c r="O3779" s="242"/>
      <c r="P3779" s="242"/>
      <c r="Q3779" s="242"/>
      <c r="R3779" s="242"/>
      <c r="S3779" s="242"/>
      <c r="T3779" s="242"/>
      <c r="U3779" s="242"/>
      <c r="V3779" s="242"/>
      <c r="W3779" s="242"/>
      <c r="X3779" s="242"/>
      <c r="Y3779" s="242"/>
      <c r="Z3779" s="242"/>
      <c r="AA3779" s="242"/>
      <c r="AB3779" s="242"/>
      <c r="AC3779" s="243"/>
    </row>
    <row r="3780" spans="1:29" s="244" customFormat="1" ht="15" customHeight="1" x14ac:dyDescent="0.25">
      <c r="A3780" s="198"/>
      <c r="B3780" s="198"/>
      <c r="C3780" s="198"/>
      <c r="D3780" s="194"/>
      <c r="E3780" s="198"/>
      <c r="F3780" s="198"/>
      <c r="G3780" s="196" t="str">
        <f>IF(ISNA(VLOOKUP(E3780,'Rota Pattern Data'!$A:$B,2,FALSE)),"",VLOOKUP(E3780,'Rota Pattern Data'!$A:$B,2,FALSE))</f>
        <v/>
      </c>
      <c r="H3780" s="197"/>
      <c r="I3780" s="200"/>
      <c r="J3780" s="198"/>
      <c r="K3780" s="198"/>
      <c r="L3780" s="198"/>
      <c r="M3780" s="199"/>
      <c r="N3780" s="198"/>
      <c r="O3780" s="242"/>
      <c r="P3780" s="242"/>
      <c r="Q3780" s="242"/>
      <c r="R3780" s="242"/>
      <c r="S3780" s="242"/>
      <c r="T3780" s="242"/>
      <c r="U3780" s="242"/>
      <c r="V3780" s="242"/>
      <c r="W3780" s="242"/>
      <c r="X3780" s="242"/>
      <c r="Y3780" s="242"/>
      <c r="Z3780" s="242"/>
      <c r="AA3780" s="242"/>
      <c r="AB3780" s="242"/>
      <c r="AC3780" s="243"/>
    </row>
    <row r="3781" spans="1:29" s="244" customFormat="1" ht="15" customHeight="1" x14ac:dyDescent="0.25">
      <c r="A3781" s="198"/>
      <c r="B3781" s="198"/>
      <c r="C3781" s="198"/>
      <c r="D3781" s="194"/>
      <c r="E3781" s="198"/>
      <c r="F3781" s="198"/>
      <c r="G3781" s="196" t="str">
        <f>IF(ISNA(VLOOKUP(E3781,'Rota Pattern Data'!$A:$B,2,FALSE)),"",VLOOKUP(E3781,'Rota Pattern Data'!$A:$B,2,FALSE))</f>
        <v/>
      </c>
      <c r="H3781" s="197"/>
      <c r="I3781" s="200"/>
      <c r="J3781" s="198"/>
      <c r="K3781" s="198"/>
      <c r="L3781" s="198"/>
      <c r="M3781" s="199"/>
      <c r="N3781" s="198"/>
      <c r="O3781" s="242"/>
      <c r="P3781" s="242"/>
      <c r="Q3781" s="242"/>
      <c r="R3781" s="242"/>
      <c r="S3781" s="242"/>
      <c r="T3781" s="242"/>
      <c r="U3781" s="242"/>
      <c r="V3781" s="242"/>
      <c r="W3781" s="242"/>
      <c r="X3781" s="242"/>
      <c r="Y3781" s="242"/>
      <c r="Z3781" s="242"/>
      <c r="AA3781" s="242"/>
      <c r="AB3781" s="242"/>
      <c r="AC3781" s="243"/>
    </row>
    <row r="3782" spans="1:29" s="244" customFormat="1" ht="15" customHeight="1" x14ac:dyDescent="0.25">
      <c r="A3782" s="198"/>
      <c r="B3782" s="198"/>
      <c r="C3782" s="198"/>
      <c r="D3782" s="194"/>
      <c r="E3782" s="198"/>
      <c r="F3782" s="198"/>
      <c r="G3782" s="196" t="str">
        <f>IF(ISNA(VLOOKUP(E3782,'Rota Pattern Data'!$A:$B,2,FALSE)),"",VLOOKUP(E3782,'Rota Pattern Data'!$A:$B,2,FALSE))</f>
        <v/>
      </c>
      <c r="H3782" s="197"/>
      <c r="I3782" s="200"/>
      <c r="J3782" s="198"/>
      <c r="K3782" s="198"/>
      <c r="L3782" s="198"/>
      <c r="M3782" s="199"/>
      <c r="N3782" s="198"/>
      <c r="O3782" s="242"/>
      <c r="P3782" s="242"/>
      <c r="Q3782" s="242"/>
      <c r="R3782" s="242"/>
      <c r="S3782" s="242"/>
      <c r="T3782" s="242"/>
      <c r="U3782" s="242"/>
      <c r="V3782" s="242"/>
      <c r="W3782" s="242"/>
      <c r="X3782" s="242"/>
      <c r="Y3782" s="242"/>
      <c r="Z3782" s="242"/>
      <c r="AA3782" s="242"/>
      <c r="AB3782" s="242"/>
      <c r="AC3782" s="243"/>
    </row>
    <row r="3783" spans="1:29" s="244" customFormat="1" ht="15" customHeight="1" x14ac:dyDescent="0.25">
      <c r="A3783" s="198"/>
      <c r="B3783" s="198"/>
      <c r="C3783" s="198"/>
      <c r="D3783" s="194"/>
      <c r="E3783" s="198"/>
      <c r="F3783" s="198"/>
      <c r="G3783" s="196" t="str">
        <f>IF(ISNA(VLOOKUP(E3783,'Rota Pattern Data'!$A:$B,2,FALSE)),"",VLOOKUP(E3783,'Rota Pattern Data'!$A:$B,2,FALSE))</f>
        <v/>
      </c>
      <c r="H3783" s="197"/>
      <c r="I3783" s="200"/>
      <c r="J3783" s="198"/>
      <c r="K3783" s="198"/>
      <c r="L3783" s="198"/>
      <c r="M3783" s="199"/>
      <c r="N3783" s="198"/>
      <c r="O3783" s="242"/>
      <c r="P3783" s="242"/>
      <c r="Q3783" s="242"/>
      <c r="R3783" s="242"/>
      <c r="S3783" s="242"/>
      <c r="T3783" s="242"/>
      <c r="U3783" s="242"/>
      <c r="V3783" s="242"/>
      <c r="W3783" s="242"/>
      <c r="X3783" s="242"/>
      <c r="Y3783" s="242"/>
      <c r="Z3783" s="242"/>
      <c r="AA3783" s="242"/>
      <c r="AB3783" s="242"/>
      <c r="AC3783" s="243"/>
    </row>
    <row r="3784" spans="1:29" s="244" customFormat="1" ht="15" customHeight="1" x14ac:dyDescent="0.25">
      <c r="A3784" s="198"/>
      <c r="B3784" s="198"/>
      <c r="C3784" s="198"/>
      <c r="D3784" s="194"/>
      <c r="E3784" s="198"/>
      <c r="F3784" s="198"/>
      <c r="G3784" s="196" t="str">
        <f>IF(ISNA(VLOOKUP(E3784,'Rota Pattern Data'!$A:$B,2,FALSE)),"",VLOOKUP(E3784,'Rota Pattern Data'!$A:$B,2,FALSE))</f>
        <v/>
      </c>
      <c r="H3784" s="197"/>
      <c r="I3784" s="200"/>
      <c r="J3784" s="198"/>
      <c r="K3784" s="198"/>
      <c r="L3784" s="198"/>
      <c r="M3784" s="199"/>
      <c r="N3784" s="198"/>
      <c r="O3784" s="242"/>
      <c r="P3784" s="242"/>
      <c r="Q3784" s="242"/>
      <c r="R3784" s="242"/>
      <c r="S3784" s="242"/>
      <c r="T3784" s="242"/>
      <c r="U3784" s="242"/>
      <c r="V3784" s="242"/>
      <c r="W3784" s="242"/>
      <c r="X3784" s="242"/>
      <c r="Y3784" s="242"/>
      <c r="Z3784" s="242"/>
      <c r="AA3784" s="242"/>
      <c r="AB3784" s="242"/>
      <c r="AC3784" s="243"/>
    </row>
    <row r="3785" spans="1:29" s="244" customFormat="1" ht="15" customHeight="1" x14ac:dyDescent="0.25">
      <c r="A3785" s="198"/>
      <c r="B3785" s="198"/>
      <c r="C3785" s="198"/>
      <c r="D3785" s="194"/>
      <c r="E3785" s="198"/>
      <c r="F3785" s="198"/>
      <c r="G3785" s="196" t="str">
        <f>IF(ISNA(VLOOKUP(E3785,'Rota Pattern Data'!$A:$B,2,FALSE)),"",VLOOKUP(E3785,'Rota Pattern Data'!$A:$B,2,FALSE))</f>
        <v/>
      </c>
      <c r="H3785" s="197"/>
      <c r="I3785" s="200"/>
      <c r="J3785" s="198"/>
      <c r="K3785" s="198"/>
      <c r="L3785" s="198"/>
      <c r="M3785" s="199"/>
      <c r="N3785" s="198"/>
      <c r="O3785" s="242"/>
      <c r="P3785" s="242"/>
      <c r="Q3785" s="242"/>
      <c r="R3785" s="242"/>
      <c r="S3785" s="242"/>
      <c r="T3785" s="242"/>
      <c r="U3785" s="242"/>
      <c r="V3785" s="242"/>
      <c r="W3785" s="242"/>
      <c r="X3785" s="242"/>
      <c r="Y3785" s="242"/>
      <c r="Z3785" s="242"/>
      <c r="AA3785" s="242"/>
      <c r="AB3785" s="242"/>
      <c r="AC3785" s="243"/>
    </row>
    <row r="3786" spans="1:29" s="244" customFormat="1" ht="15" customHeight="1" x14ac:dyDescent="0.25">
      <c r="A3786" s="198"/>
      <c r="B3786" s="198"/>
      <c r="C3786" s="198"/>
      <c r="D3786" s="194"/>
      <c r="E3786" s="198"/>
      <c r="F3786" s="198"/>
      <c r="G3786" s="196" t="str">
        <f>IF(ISNA(VLOOKUP(E3786,'Rota Pattern Data'!$A:$B,2,FALSE)),"",VLOOKUP(E3786,'Rota Pattern Data'!$A:$B,2,FALSE))</f>
        <v/>
      </c>
      <c r="H3786" s="197"/>
      <c r="I3786" s="200"/>
      <c r="J3786" s="198"/>
      <c r="K3786" s="198"/>
      <c r="L3786" s="198"/>
      <c r="M3786" s="199"/>
      <c r="N3786" s="198"/>
      <c r="O3786" s="242"/>
      <c r="P3786" s="242"/>
      <c r="Q3786" s="242"/>
      <c r="R3786" s="242"/>
      <c r="S3786" s="242"/>
      <c r="T3786" s="242"/>
      <c r="U3786" s="242"/>
      <c r="V3786" s="242"/>
      <c r="W3786" s="242"/>
      <c r="X3786" s="242"/>
      <c r="Y3786" s="242"/>
      <c r="Z3786" s="242"/>
      <c r="AA3786" s="242"/>
      <c r="AB3786" s="242"/>
      <c r="AC3786" s="243"/>
    </row>
    <row r="3787" spans="1:29" s="244" customFormat="1" ht="15" customHeight="1" x14ac:dyDescent="0.25">
      <c r="A3787" s="198"/>
      <c r="B3787" s="198"/>
      <c r="C3787" s="198"/>
      <c r="D3787" s="194"/>
      <c r="E3787" s="198"/>
      <c r="F3787" s="198"/>
      <c r="G3787" s="196" t="str">
        <f>IF(ISNA(VLOOKUP(E3787,'Rota Pattern Data'!$A:$B,2,FALSE)),"",VLOOKUP(E3787,'Rota Pattern Data'!$A:$B,2,FALSE))</f>
        <v/>
      </c>
      <c r="H3787" s="197"/>
      <c r="I3787" s="200"/>
      <c r="J3787" s="198"/>
      <c r="K3787" s="198"/>
      <c r="L3787" s="198"/>
      <c r="M3787" s="199"/>
      <c r="N3787" s="198"/>
      <c r="O3787" s="242"/>
      <c r="P3787" s="242"/>
      <c r="Q3787" s="242"/>
      <c r="R3787" s="242"/>
      <c r="S3787" s="242"/>
      <c r="T3787" s="242"/>
      <c r="U3787" s="242"/>
      <c r="V3787" s="242"/>
      <c r="W3787" s="242"/>
      <c r="X3787" s="242"/>
      <c r="Y3787" s="242"/>
      <c r="Z3787" s="242"/>
      <c r="AA3787" s="242"/>
      <c r="AB3787" s="242"/>
      <c r="AC3787" s="243"/>
    </row>
    <row r="3788" spans="1:29" s="244" customFormat="1" ht="15" customHeight="1" x14ac:dyDescent="0.25">
      <c r="A3788" s="198"/>
      <c r="B3788" s="198"/>
      <c r="C3788" s="198"/>
      <c r="D3788" s="194"/>
      <c r="E3788" s="198"/>
      <c r="F3788" s="198"/>
      <c r="G3788" s="196" t="str">
        <f>IF(ISNA(VLOOKUP(E3788,'Rota Pattern Data'!$A:$B,2,FALSE)),"",VLOOKUP(E3788,'Rota Pattern Data'!$A:$B,2,FALSE))</f>
        <v/>
      </c>
      <c r="H3788" s="197"/>
      <c r="I3788" s="200"/>
      <c r="J3788" s="198"/>
      <c r="K3788" s="198"/>
      <c r="L3788" s="198"/>
      <c r="M3788" s="199"/>
      <c r="N3788" s="198"/>
      <c r="O3788" s="242"/>
      <c r="P3788" s="242"/>
      <c r="Q3788" s="242"/>
      <c r="R3788" s="242"/>
      <c r="S3788" s="242"/>
      <c r="T3788" s="242"/>
      <c r="U3788" s="242"/>
      <c r="V3788" s="242"/>
      <c r="W3788" s="242"/>
      <c r="X3788" s="242"/>
      <c r="Y3788" s="242"/>
      <c r="Z3788" s="242"/>
      <c r="AA3788" s="242"/>
      <c r="AB3788" s="242"/>
      <c r="AC3788" s="243"/>
    </row>
    <row r="3789" spans="1:29" s="244" customFormat="1" ht="15" customHeight="1" x14ac:dyDescent="0.25">
      <c r="A3789" s="198"/>
      <c r="B3789" s="198"/>
      <c r="C3789" s="198"/>
      <c r="D3789" s="194"/>
      <c r="E3789" s="198"/>
      <c r="F3789" s="198"/>
      <c r="G3789" s="196" t="str">
        <f>IF(ISNA(VLOOKUP(E3789,'Rota Pattern Data'!$A:$B,2,FALSE)),"",VLOOKUP(E3789,'Rota Pattern Data'!$A:$B,2,FALSE))</f>
        <v/>
      </c>
      <c r="H3789" s="197"/>
      <c r="I3789" s="200"/>
      <c r="J3789" s="198"/>
      <c r="K3789" s="198"/>
      <c r="L3789" s="198"/>
      <c r="M3789" s="199"/>
      <c r="N3789" s="198"/>
      <c r="O3789" s="242"/>
      <c r="P3789" s="242"/>
      <c r="Q3789" s="242"/>
      <c r="R3789" s="242"/>
      <c r="S3789" s="242"/>
      <c r="T3789" s="242"/>
      <c r="U3789" s="242"/>
      <c r="V3789" s="242"/>
      <c r="W3789" s="242"/>
      <c r="X3789" s="242"/>
      <c r="Y3789" s="242"/>
      <c r="Z3789" s="242"/>
      <c r="AA3789" s="242"/>
      <c r="AB3789" s="242"/>
      <c r="AC3789" s="243"/>
    </row>
    <row r="3790" spans="1:29" s="244" customFormat="1" ht="15" customHeight="1" x14ac:dyDescent="0.25">
      <c r="A3790" s="198"/>
      <c r="B3790" s="198"/>
      <c r="C3790" s="198"/>
      <c r="D3790" s="194"/>
      <c r="E3790" s="198"/>
      <c r="F3790" s="198"/>
      <c r="G3790" s="196" t="str">
        <f>IF(ISNA(VLOOKUP(E3790,'Rota Pattern Data'!$A:$B,2,FALSE)),"",VLOOKUP(E3790,'Rota Pattern Data'!$A:$B,2,FALSE))</f>
        <v/>
      </c>
      <c r="H3790" s="197"/>
      <c r="I3790" s="200"/>
      <c r="J3790" s="198"/>
      <c r="K3790" s="198"/>
      <c r="L3790" s="198"/>
      <c r="M3790" s="199"/>
      <c r="N3790" s="198"/>
      <c r="O3790" s="242"/>
      <c r="P3790" s="242"/>
      <c r="Q3790" s="242"/>
      <c r="R3790" s="242"/>
      <c r="S3790" s="242"/>
      <c r="T3790" s="242"/>
      <c r="U3790" s="242"/>
      <c r="V3790" s="242"/>
      <c r="W3790" s="242"/>
      <c r="X3790" s="242"/>
      <c r="Y3790" s="242"/>
      <c r="Z3790" s="242"/>
      <c r="AA3790" s="242"/>
      <c r="AB3790" s="242"/>
      <c r="AC3790" s="243"/>
    </row>
    <row r="3791" spans="1:29" s="244" customFormat="1" ht="15" customHeight="1" x14ac:dyDescent="0.25">
      <c r="A3791" s="198"/>
      <c r="B3791" s="198"/>
      <c r="C3791" s="198"/>
      <c r="D3791" s="194"/>
      <c r="E3791" s="198"/>
      <c r="F3791" s="198"/>
      <c r="G3791" s="196" t="str">
        <f>IF(ISNA(VLOOKUP(E3791,'Rota Pattern Data'!$A:$B,2,FALSE)),"",VLOOKUP(E3791,'Rota Pattern Data'!$A:$B,2,FALSE))</f>
        <v/>
      </c>
      <c r="H3791" s="197"/>
      <c r="I3791" s="200"/>
      <c r="J3791" s="198"/>
      <c r="K3791" s="198"/>
      <c r="L3791" s="198"/>
      <c r="M3791" s="199"/>
      <c r="N3791" s="198"/>
      <c r="O3791" s="242"/>
      <c r="P3791" s="242"/>
      <c r="Q3791" s="242"/>
      <c r="R3791" s="242"/>
      <c r="S3791" s="242"/>
      <c r="T3791" s="242"/>
      <c r="U3791" s="242"/>
      <c r="V3791" s="242"/>
      <c r="W3791" s="242"/>
      <c r="X3791" s="242"/>
      <c r="Y3791" s="242"/>
      <c r="Z3791" s="242"/>
      <c r="AA3791" s="242"/>
      <c r="AB3791" s="242"/>
      <c r="AC3791" s="243"/>
    </row>
    <row r="3792" spans="1:29" s="244" customFormat="1" ht="15" customHeight="1" x14ac:dyDescent="0.25">
      <c r="A3792" s="198"/>
      <c r="B3792" s="198"/>
      <c r="C3792" s="198"/>
      <c r="D3792" s="194"/>
      <c r="E3792" s="198"/>
      <c r="F3792" s="198"/>
      <c r="G3792" s="196" t="str">
        <f>IF(ISNA(VLOOKUP(E3792,'Rota Pattern Data'!$A:$B,2,FALSE)),"",VLOOKUP(E3792,'Rota Pattern Data'!$A:$B,2,FALSE))</f>
        <v/>
      </c>
      <c r="H3792" s="197"/>
      <c r="I3792" s="200"/>
      <c r="J3792" s="198"/>
      <c r="K3792" s="198"/>
      <c r="L3792" s="198"/>
      <c r="M3792" s="199"/>
      <c r="N3792" s="198"/>
      <c r="O3792" s="242"/>
      <c r="P3792" s="242"/>
      <c r="Q3792" s="242"/>
      <c r="R3792" s="242"/>
      <c r="S3792" s="242"/>
      <c r="T3792" s="242"/>
      <c r="U3792" s="242"/>
      <c r="V3792" s="242"/>
      <c r="W3792" s="242"/>
      <c r="X3792" s="242"/>
      <c r="Y3792" s="242"/>
      <c r="Z3792" s="242"/>
      <c r="AA3792" s="242"/>
      <c r="AB3792" s="242"/>
      <c r="AC3792" s="243"/>
    </row>
    <row r="3793" spans="1:29" s="244" customFormat="1" ht="15" customHeight="1" x14ac:dyDescent="0.25">
      <c r="A3793" s="198"/>
      <c r="B3793" s="198"/>
      <c r="C3793" s="198"/>
      <c r="D3793" s="194"/>
      <c r="E3793" s="198"/>
      <c r="F3793" s="198"/>
      <c r="G3793" s="196" t="str">
        <f>IF(ISNA(VLOOKUP(E3793,'Rota Pattern Data'!$A:$B,2,FALSE)),"",VLOOKUP(E3793,'Rota Pattern Data'!$A:$B,2,FALSE))</f>
        <v/>
      </c>
      <c r="H3793" s="197"/>
      <c r="I3793" s="200"/>
      <c r="J3793" s="198"/>
      <c r="K3793" s="198"/>
      <c r="L3793" s="198"/>
      <c r="M3793" s="199"/>
      <c r="N3793" s="198"/>
      <c r="O3793" s="242"/>
      <c r="P3793" s="242"/>
      <c r="Q3793" s="242"/>
      <c r="R3793" s="242"/>
      <c r="S3793" s="242"/>
      <c r="T3793" s="242"/>
      <c r="U3793" s="242"/>
      <c r="V3793" s="242"/>
      <c r="W3793" s="242"/>
      <c r="X3793" s="242"/>
      <c r="Y3793" s="242"/>
      <c r="Z3793" s="242"/>
      <c r="AA3793" s="242"/>
      <c r="AB3793" s="242"/>
      <c r="AC3793" s="243"/>
    </row>
    <row r="3794" spans="1:29" s="244" customFormat="1" ht="15" customHeight="1" x14ac:dyDescent="0.25">
      <c r="A3794" s="198"/>
      <c r="B3794" s="198"/>
      <c r="C3794" s="198"/>
      <c r="D3794" s="194"/>
      <c r="E3794" s="198"/>
      <c r="F3794" s="198"/>
      <c r="G3794" s="196" t="str">
        <f>IF(ISNA(VLOOKUP(E3794,'Rota Pattern Data'!$A:$B,2,FALSE)),"",VLOOKUP(E3794,'Rota Pattern Data'!$A:$B,2,FALSE))</f>
        <v/>
      </c>
      <c r="H3794" s="197"/>
      <c r="I3794" s="200"/>
      <c r="J3794" s="198"/>
      <c r="K3794" s="198"/>
      <c r="L3794" s="198"/>
      <c r="M3794" s="199"/>
      <c r="N3794" s="198"/>
      <c r="O3794" s="242"/>
      <c r="P3794" s="242"/>
      <c r="Q3794" s="242"/>
      <c r="R3794" s="242"/>
      <c r="S3794" s="242"/>
      <c r="T3794" s="242"/>
      <c r="U3794" s="242"/>
      <c r="V3794" s="242"/>
      <c r="W3794" s="242"/>
      <c r="X3794" s="242"/>
      <c r="Y3794" s="242"/>
      <c r="Z3794" s="242"/>
      <c r="AA3794" s="242"/>
      <c r="AB3794" s="242"/>
      <c r="AC3794" s="243"/>
    </row>
    <row r="3795" spans="1:29" s="244" customFormat="1" ht="15" customHeight="1" x14ac:dyDescent="0.25">
      <c r="A3795" s="198"/>
      <c r="B3795" s="198"/>
      <c r="C3795" s="198"/>
      <c r="D3795" s="194"/>
      <c r="E3795" s="198"/>
      <c r="F3795" s="198"/>
      <c r="G3795" s="196" t="str">
        <f>IF(ISNA(VLOOKUP(E3795,'Rota Pattern Data'!$A:$B,2,FALSE)),"",VLOOKUP(E3795,'Rota Pattern Data'!$A:$B,2,FALSE))</f>
        <v/>
      </c>
      <c r="H3795" s="197"/>
      <c r="I3795" s="200"/>
      <c r="J3795" s="198"/>
      <c r="K3795" s="198"/>
      <c r="L3795" s="198"/>
      <c r="M3795" s="199"/>
      <c r="N3795" s="198"/>
      <c r="O3795" s="242"/>
      <c r="P3795" s="242"/>
      <c r="Q3795" s="242"/>
      <c r="R3795" s="242"/>
      <c r="S3795" s="242"/>
      <c r="T3795" s="242"/>
      <c r="U3795" s="242"/>
      <c r="V3795" s="242"/>
      <c r="W3795" s="242"/>
      <c r="X3795" s="242"/>
      <c r="Y3795" s="242"/>
      <c r="Z3795" s="242"/>
      <c r="AA3795" s="242"/>
      <c r="AB3795" s="242"/>
      <c r="AC3795" s="243"/>
    </row>
    <row r="3796" spans="1:29" s="244" customFormat="1" ht="15" customHeight="1" x14ac:dyDescent="0.25">
      <c r="A3796" s="198"/>
      <c r="B3796" s="198"/>
      <c r="C3796" s="198"/>
      <c r="D3796" s="194"/>
      <c r="E3796" s="198"/>
      <c r="F3796" s="198"/>
      <c r="G3796" s="196" t="str">
        <f>IF(ISNA(VLOOKUP(E3796,'Rota Pattern Data'!$A:$B,2,FALSE)),"",VLOOKUP(E3796,'Rota Pattern Data'!$A:$B,2,FALSE))</f>
        <v/>
      </c>
      <c r="H3796" s="197"/>
      <c r="I3796" s="200"/>
      <c r="J3796" s="198"/>
      <c r="K3796" s="198"/>
      <c r="L3796" s="198"/>
      <c r="M3796" s="199"/>
      <c r="N3796" s="198"/>
      <c r="O3796" s="242"/>
      <c r="P3796" s="242"/>
      <c r="Q3796" s="242"/>
      <c r="R3796" s="242"/>
      <c r="S3796" s="242"/>
      <c r="T3796" s="242"/>
      <c r="U3796" s="242"/>
      <c r="V3796" s="242"/>
      <c r="W3796" s="242"/>
      <c r="X3796" s="242"/>
      <c r="Y3796" s="242"/>
      <c r="Z3796" s="242"/>
      <c r="AA3796" s="242"/>
      <c r="AB3796" s="242"/>
      <c r="AC3796" s="243"/>
    </row>
    <row r="3797" spans="1:29" s="244" customFormat="1" ht="15" customHeight="1" x14ac:dyDescent="0.25">
      <c r="A3797" s="198"/>
      <c r="B3797" s="198"/>
      <c r="C3797" s="198"/>
      <c r="D3797" s="194"/>
      <c r="E3797" s="198"/>
      <c r="F3797" s="198"/>
      <c r="G3797" s="196" t="str">
        <f>IF(ISNA(VLOOKUP(E3797,'Rota Pattern Data'!$A:$B,2,FALSE)),"",VLOOKUP(E3797,'Rota Pattern Data'!$A:$B,2,FALSE))</f>
        <v/>
      </c>
      <c r="H3797" s="197"/>
      <c r="I3797" s="200"/>
      <c r="J3797" s="198"/>
      <c r="K3797" s="198"/>
      <c r="L3797" s="198"/>
      <c r="M3797" s="199"/>
      <c r="N3797" s="198"/>
      <c r="O3797" s="242"/>
      <c r="P3797" s="242"/>
      <c r="Q3797" s="242"/>
      <c r="R3797" s="242"/>
      <c r="S3797" s="242"/>
      <c r="T3797" s="242"/>
      <c r="U3797" s="242"/>
      <c r="V3797" s="242"/>
      <c r="W3797" s="242"/>
      <c r="X3797" s="242"/>
      <c r="Y3797" s="242"/>
      <c r="Z3797" s="242"/>
      <c r="AA3797" s="242"/>
      <c r="AB3797" s="242"/>
      <c r="AC3797" s="243"/>
    </row>
    <row r="3798" spans="1:29" s="244" customFormat="1" ht="15" customHeight="1" x14ac:dyDescent="0.25">
      <c r="A3798" s="198"/>
      <c r="B3798" s="198"/>
      <c r="C3798" s="198"/>
      <c r="D3798" s="194"/>
      <c r="E3798" s="198"/>
      <c r="F3798" s="198"/>
      <c r="G3798" s="196" t="str">
        <f>IF(ISNA(VLOOKUP(E3798,'Rota Pattern Data'!$A:$B,2,FALSE)),"",VLOOKUP(E3798,'Rota Pattern Data'!$A:$B,2,FALSE))</f>
        <v/>
      </c>
      <c r="H3798" s="197"/>
      <c r="I3798" s="200"/>
      <c r="J3798" s="198"/>
      <c r="K3798" s="198"/>
      <c r="L3798" s="198"/>
      <c r="M3798" s="199"/>
      <c r="N3798" s="198"/>
      <c r="O3798" s="242"/>
      <c r="P3798" s="242"/>
      <c r="Q3798" s="242"/>
      <c r="R3798" s="242"/>
      <c r="S3798" s="242"/>
      <c r="T3798" s="242"/>
      <c r="U3798" s="242"/>
      <c r="V3798" s="242"/>
      <c r="W3798" s="242"/>
      <c r="X3798" s="242"/>
      <c r="Y3798" s="242"/>
      <c r="Z3798" s="242"/>
      <c r="AA3798" s="242"/>
      <c r="AB3798" s="242"/>
      <c r="AC3798" s="243"/>
    </row>
    <row r="3799" spans="1:29" s="244" customFormat="1" ht="15" customHeight="1" x14ac:dyDescent="0.25">
      <c r="A3799" s="198"/>
      <c r="B3799" s="198"/>
      <c r="C3799" s="198"/>
      <c r="D3799" s="194"/>
      <c r="E3799" s="198"/>
      <c r="F3799" s="198"/>
      <c r="G3799" s="196" t="str">
        <f>IF(ISNA(VLOOKUP(E3799,'Rota Pattern Data'!$A:$B,2,FALSE)),"",VLOOKUP(E3799,'Rota Pattern Data'!$A:$B,2,FALSE))</f>
        <v/>
      </c>
      <c r="H3799" s="197"/>
      <c r="I3799" s="200"/>
      <c r="J3799" s="198"/>
      <c r="K3799" s="198"/>
      <c r="L3799" s="198"/>
      <c r="M3799" s="199"/>
      <c r="N3799" s="198"/>
      <c r="O3799" s="242"/>
      <c r="P3799" s="242"/>
      <c r="Q3799" s="242"/>
      <c r="R3799" s="242"/>
      <c r="S3799" s="242"/>
      <c r="T3799" s="242"/>
      <c r="U3799" s="242"/>
      <c r="V3799" s="242"/>
      <c r="W3799" s="242"/>
      <c r="X3799" s="242"/>
      <c r="Y3799" s="242"/>
      <c r="Z3799" s="242"/>
      <c r="AA3799" s="242"/>
      <c r="AB3799" s="242"/>
      <c r="AC3799" s="243"/>
    </row>
    <row r="3800" spans="1:29" s="244" customFormat="1" ht="15" customHeight="1" x14ac:dyDescent="0.25">
      <c r="A3800" s="198"/>
      <c r="B3800" s="198"/>
      <c r="C3800" s="198"/>
      <c r="D3800" s="194"/>
      <c r="E3800" s="198"/>
      <c r="F3800" s="198"/>
      <c r="G3800" s="196" t="str">
        <f>IF(ISNA(VLOOKUP(E3800,'Rota Pattern Data'!$A:$B,2,FALSE)),"",VLOOKUP(E3800,'Rota Pattern Data'!$A:$B,2,FALSE))</f>
        <v/>
      </c>
      <c r="H3800" s="197"/>
      <c r="I3800" s="200"/>
      <c r="J3800" s="198"/>
      <c r="K3800" s="198"/>
      <c r="L3800" s="198"/>
      <c r="M3800" s="199"/>
      <c r="N3800" s="198"/>
      <c r="O3800" s="242"/>
      <c r="P3800" s="242"/>
      <c r="Q3800" s="242"/>
      <c r="R3800" s="242"/>
      <c r="S3800" s="242"/>
      <c r="T3800" s="242"/>
      <c r="U3800" s="242"/>
      <c r="V3800" s="242"/>
      <c r="W3800" s="242"/>
      <c r="X3800" s="242"/>
      <c r="Y3800" s="242"/>
      <c r="Z3800" s="242"/>
      <c r="AA3800" s="242"/>
      <c r="AB3800" s="242"/>
      <c r="AC3800" s="243"/>
    </row>
    <row r="3801" spans="1:29" s="244" customFormat="1" ht="15" customHeight="1" x14ac:dyDescent="0.25">
      <c r="A3801" s="198"/>
      <c r="B3801" s="198"/>
      <c r="C3801" s="198"/>
      <c r="D3801" s="194"/>
      <c r="E3801" s="198"/>
      <c r="F3801" s="198"/>
      <c r="G3801" s="196" t="str">
        <f>IF(ISNA(VLOOKUP(E3801,'Rota Pattern Data'!$A:$B,2,FALSE)),"",VLOOKUP(E3801,'Rota Pattern Data'!$A:$B,2,FALSE))</f>
        <v/>
      </c>
      <c r="H3801" s="197"/>
      <c r="I3801" s="200"/>
      <c r="J3801" s="198"/>
      <c r="K3801" s="198"/>
      <c r="L3801" s="198"/>
      <c r="M3801" s="199"/>
      <c r="N3801" s="198"/>
      <c r="O3801" s="242"/>
      <c r="P3801" s="242"/>
      <c r="Q3801" s="242"/>
      <c r="R3801" s="242"/>
      <c r="S3801" s="242"/>
      <c r="T3801" s="242"/>
      <c r="U3801" s="242"/>
      <c r="V3801" s="242"/>
      <c r="W3801" s="242"/>
      <c r="X3801" s="242"/>
      <c r="Y3801" s="242"/>
      <c r="Z3801" s="242"/>
      <c r="AA3801" s="242"/>
      <c r="AB3801" s="242"/>
      <c r="AC3801" s="243"/>
    </row>
    <row r="3802" spans="1:29" s="244" customFormat="1" ht="15" customHeight="1" x14ac:dyDescent="0.25">
      <c r="A3802" s="198"/>
      <c r="B3802" s="198"/>
      <c r="C3802" s="198"/>
      <c r="D3802" s="194"/>
      <c r="E3802" s="198"/>
      <c r="F3802" s="198"/>
      <c r="G3802" s="196" t="str">
        <f>IF(ISNA(VLOOKUP(E3802,'Rota Pattern Data'!$A:$B,2,FALSE)),"",VLOOKUP(E3802,'Rota Pattern Data'!$A:$B,2,FALSE))</f>
        <v/>
      </c>
      <c r="H3802" s="197"/>
      <c r="I3802" s="200"/>
      <c r="J3802" s="198"/>
      <c r="K3802" s="198"/>
      <c r="L3802" s="198"/>
      <c r="M3802" s="199"/>
      <c r="N3802" s="198"/>
      <c r="O3802" s="242"/>
      <c r="P3802" s="242"/>
      <c r="Q3802" s="242"/>
      <c r="R3802" s="242"/>
      <c r="S3802" s="242"/>
      <c r="T3802" s="242"/>
      <c r="U3802" s="242"/>
      <c r="V3802" s="242"/>
      <c r="W3802" s="242"/>
      <c r="X3802" s="242"/>
      <c r="Y3802" s="242"/>
      <c r="Z3802" s="242"/>
      <c r="AA3802" s="242"/>
      <c r="AB3802" s="242"/>
      <c r="AC3802" s="243"/>
    </row>
    <row r="3803" spans="1:29" s="244" customFormat="1" ht="15" customHeight="1" x14ac:dyDescent="0.25">
      <c r="A3803" s="198"/>
      <c r="B3803" s="198"/>
      <c r="C3803" s="198"/>
      <c r="D3803" s="194"/>
      <c r="E3803" s="198"/>
      <c r="F3803" s="198"/>
      <c r="G3803" s="196" t="str">
        <f>IF(ISNA(VLOOKUP(E3803,'Rota Pattern Data'!$A:$B,2,FALSE)),"",VLOOKUP(E3803,'Rota Pattern Data'!$A:$B,2,FALSE))</f>
        <v/>
      </c>
      <c r="H3803" s="197"/>
      <c r="I3803" s="200"/>
      <c r="J3803" s="198"/>
      <c r="K3803" s="198"/>
      <c r="L3803" s="198"/>
      <c r="M3803" s="199"/>
      <c r="N3803" s="198"/>
      <c r="O3803" s="242"/>
      <c r="P3803" s="242"/>
      <c r="Q3803" s="242"/>
      <c r="R3803" s="242"/>
      <c r="S3803" s="242"/>
      <c r="T3803" s="242"/>
      <c r="U3803" s="242"/>
      <c r="V3803" s="242"/>
      <c r="W3803" s="242"/>
      <c r="X3803" s="242"/>
      <c r="Y3803" s="242"/>
      <c r="Z3803" s="242"/>
      <c r="AA3803" s="242"/>
      <c r="AB3803" s="242"/>
      <c r="AC3803" s="243"/>
    </row>
    <row r="3804" spans="1:29" s="244" customFormat="1" ht="15" customHeight="1" x14ac:dyDescent="0.25">
      <c r="A3804" s="198"/>
      <c r="B3804" s="198"/>
      <c r="C3804" s="198"/>
      <c r="D3804" s="194"/>
      <c r="E3804" s="198"/>
      <c r="F3804" s="198"/>
      <c r="G3804" s="196" t="str">
        <f>IF(ISNA(VLOOKUP(E3804,'Rota Pattern Data'!$A:$B,2,FALSE)),"",VLOOKUP(E3804,'Rota Pattern Data'!$A:$B,2,FALSE))</f>
        <v/>
      </c>
      <c r="H3804" s="197"/>
      <c r="I3804" s="200"/>
      <c r="J3804" s="198"/>
      <c r="K3804" s="198"/>
      <c r="L3804" s="198"/>
      <c r="M3804" s="199"/>
      <c r="N3804" s="198"/>
      <c r="O3804" s="242"/>
      <c r="P3804" s="242"/>
      <c r="Q3804" s="242"/>
      <c r="R3804" s="242"/>
      <c r="S3804" s="242"/>
      <c r="T3804" s="242"/>
      <c r="U3804" s="242"/>
      <c r="V3804" s="242"/>
      <c r="W3804" s="242"/>
      <c r="X3804" s="242"/>
      <c r="Y3804" s="242"/>
      <c r="Z3804" s="242"/>
      <c r="AA3804" s="242"/>
      <c r="AB3804" s="242"/>
      <c r="AC3804" s="243"/>
    </row>
    <row r="3805" spans="1:29" s="244" customFormat="1" ht="15" customHeight="1" x14ac:dyDescent="0.25">
      <c r="A3805" s="198"/>
      <c r="B3805" s="198"/>
      <c r="C3805" s="198"/>
      <c r="D3805" s="194"/>
      <c r="E3805" s="198"/>
      <c r="F3805" s="198"/>
      <c r="G3805" s="196" t="str">
        <f>IF(ISNA(VLOOKUP(E3805,'Rota Pattern Data'!$A:$B,2,FALSE)),"",VLOOKUP(E3805,'Rota Pattern Data'!$A:$B,2,FALSE))</f>
        <v/>
      </c>
      <c r="H3805" s="197"/>
      <c r="I3805" s="200"/>
      <c r="J3805" s="198"/>
      <c r="K3805" s="198"/>
      <c r="L3805" s="198"/>
      <c r="M3805" s="199"/>
      <c r="N3805" s="198"/>
      <c r="O3805" s="242"/>
      <c r="P3805" s="242"/>
      <c r="Q3805" s="242"/>
      <c r="R3805" s="242"/>
      <c r="S3805" s="242"/>
      <c r="T3805" s="242"/>
      <c r="U3805" s="242"/>
      <c r="V3805" s="242"/>
      <c r="W3805" s="242"/>
      <c r="X3805" s="242"/>
      <c r="Y3805" s="242"/>
      <c r="Z3805" s="242"/>
      <c r="AA3805" s="242"/>
      <c r="AB3805" s="242"/>
      <c r="AC3805" s="243"/>
    </row>
    <row r="3806" spans="1:29" s="244" customFormat="1" ht="15" customHeight="1" x14ac:dyDescent="0.25">
      <c r="A3806" s="198"/>
      <c r="B3806" s="198"/>
      <c r="C3806" s="198"/>
      <c r="D3806" s="194"/>
      <c r="E3806" s="198"/>
      <c r="F3806" s="198"/>
      <c r="G3806" s="196" t="str">
        <f>IF(ISNA(VLOOKUP(E3806,'Rota Pattern Data'!$A:$B,2,FALSE)),"",VLOOKUP(E3806,'Rota Pattern Data'!$A:$B,2,FALSE))</f>
        <v/>
      </c>
      <c r="H3806" s="197"/>
      <c r="I3806" s="200"/>
      <c r="J3806" s="198"/>
      <c r="K3806" s="198"/>
      <c r="L3806" s="198"/>
      <c r="M3806" s="199"/>
      <c r="N3806" s="198"/>
      <c r="O3806" s="242"/>
      <c r="P3806" s="242"/>
      <c r="Q3806" s="242"/>
      <c r="R3806" s="242"/>
      <c r="S3806" s="242"/>
      <c r="T3806" s="242"/>
      <c r="U3806" s="242"/>
      <c r="V3806" s="242"/>
      <c r="W3806" s="242"/>
      <c r="X3806" s="242"/>
      <c r="Y3806" s="242"/>
      <c r="Z3806" s="242"/>
      <c r="AA3806" s="242"/>
      <c r="AB3806" s="242"/>
      <c r="AC3806" s="243"/>
    </row>
    <row r="3807" spans="1:29" s="244" customFormat="1" ht="15" customHeight="1" x14ac:dyDescent="0.25">
      <c r="A3807" s="198"/>
      <c r="B3807" s="198"/>
      <c r="C3807" s="198"/>
      <c r="D3807" s="194"/>
      <c r="E3807" s="198"/>
      <c r="F3807" s="198"/>
      <c r="G3807" s="196" t="str">
        <f>IF(ISNA(VLOOKUP(E3807,'Rota Pattern Data'!$A:$B,2,FALSE)),"",VLOOKUP(E3807,'Rota Pattern Data'!$A:$B,2,FALSE))</f>
        <v/>
      </c>
      <c r="H3807" s="197"/>
      <c r="I3807" s="200"/>
      <c r="J3807" s="198"/>
      <c r="K3807" s="198"/>
      <c r="L3807" s="198"/>
      <c r="M3807" s="199"/>
      <c r="N3807" s="198"/>
      <c r="O3807" s="242"/>
      <c r="P3807" s="242"/>
      <c r="Q3807" s="242"/>
      <c r="R3807" s="242"/>
      <c r="S3807" s="242"/>
      <c r="T3807" s="242"/>
      <c r="U3807" s="242"/>
      <c r="V3807" s="242"/>
      <c r="W3807" s="242"/>
      <c r="X3807" s="242"/>
      <c r="Y3807" s="242"/>
      <c r="Z3807" s="242"/>
      <c r="AA3807" s="242"/>
      <c r="AB3807" s="242"/>
      <c r="AC3807" s="243"/>
    </row>
    <row r="3808" spans="1:29" s="244" customFormat="1" ht="15" customHeight="1" x14ac:dyDescent="0.25">
      <c r="A3808" s="198"/>
      <c r="B3808" s="198"/>
      <c r="C3808" s="198"/>
      <c r="D3808" s="194"/>
      <c r="E3808" s="198"/>
      <c r="F3808" s="198"/>
      <c r="G3808" s="196" t="str">
        <f>IF(ISNA(VLOOKUP(E3808,'Rota Pattern Data'!$A:$B,2,FALSE)),"",VLOOKUP(E3808,'Rota Pattern Data'!$A:$B,2,FALSE))</f>
        <v/>
      </c>
      <c r="H3808" s="197"/>
      <c r="I3808" s="200"/>
      <c r="J3808" s="198"/>
      <c r="K3808" s="198"/>
      <c r="L3808" s="198"/>
      <c r="M3808" s="199"/>
      <c r="N3808" s="198"/>
      <c r="O3808" s="242"/>
      <c r="P3808" s="242"/>
      <c r="Q3808" s="242"/>
      <c r="R3808" s="242"/>
      <c r="S3808" s="242"/>
      <c r="T3808" s="242"/>
      <c r="U3808" s="242"/>
      <c r="V3808" s="242"/>
      <c r="W3808" s="242"/>
      <c r="X3808" s="242"/>
      <c r="Y3808" s="242"/>
      <c r="Z3808" s="242"/>
      <c r="AA3808" s="242"/>
      <c r="AB3808" s="242"/>
      <c r="AC3808" s="243"/>
    </row>
    <row r="3809" spans="1:29" s="244" customFormat="1" ht="15" customHeight="1" x14ac:dyDescent="0.25">
      <c r="A3809" s="198"/>
      <c r="B3809" s="198"/>
      <c r="C3809" s="198"/>
      <c r="D3809" s="194"/>
      <c r="E3809" s="198"/>
      <c r="F3809" s="198"/>
      <c r="G3809" s="196" t="str">
        <f>IF(ISNA(VLOOKUP(E3809,'Rota Pattern Data'!$A:$B,2,FALSE)),"",VLOOKUP(E3809,'Rota Pattern Data'!$A:$B,2,FALSE))</f>
        <v/>
      </c>
      <c r="H3809" s="197"/>
      <c r="I3809" s="200"/>
      <c r="J3809" s="198"/>
      <c r="K3809" s="198"/>
      <c r="L3809" s="198"/>
      <c r="M3809" s="199"/>
      <c r="N3809" s="198"/>
      <c r="O3809" s="242"/>
      <c r="P3809" s="242"/>
      <c r="Q3809" s="242"/>
      <c r="R3809" s="242"/>
      <c r="S3809" s="242"/>
      <c r="T3809" s="242"/>
      <c r="U3809" s="242"/>
      <c r="V3809" s="242"/>
      <c r="W3809" s="242"/>
      <c r="X3809" s="242"/>
      <c r="Y3809" s="242"/>
      <c r="Z3809" s="242"/>
      <c r="AA3809" s="242"/>
      <c r="AB3809" s="242"/>
      <c r="AC3809" s="243"/>
    </row>
    <row r="3810" spans="1:29" s="244" customFormat="1" ht="15" customHeight="1" x14ac:dyDescent="0.25">
      <c r="A3810" s="198"/>
      <c r="B3810" s="198"/>
      <c r="C3810" s="198"/>
      <c r="D3810" s="194"/>
      <c r="E3810" s="198"/>
      <c r="F3810" s="198"/>
      <c r="G3810" s="196" t="str">
        <f>IF(ISNA(VLOOKUP(E3810,'Rota Pattern Data'!$A:$B,2,FALSE)),"",VLOOKUP(E3810,'Rota Pattern Data'!$A:$B,2,FALSE))</f>
        <v/>
      </c>
      <c r="H3810" s="197"/>
      <c r="I3810" s="200"/>
      <c r="J3810" s="198"/>
      <c r="K3810" s="198"/>
      <c r="L3810" s="198"/>
      <c r="M3810" s="199"/>
      <c r="N3810" s="198"/>
      <c r="O3810" s="242"/>
      <c r="P3810" s="242"/>
      <c r="Q3810" s="242"/>
      <c r="R3810" s="242"/>
      <c r="S3810" s="242"/>
      <c r="T3810" s="242"/>
      <c r="U3810" s="242"/>
      <c r="V3810" s="242"/>
      <c r="W3810" s="242"/>
      <c r="X3810" s="242"/>
      <c r="Y3810" s="242"/>
      <c r="Z3810" s="242"/>
      <c r="AA3810" s="242"/>
      <c r="AB3810" s="242"/>
      <c r="AC3810" s="243"/>
    </row>
    <row r="3811" spans="1:29" s="244" customFormat="1" ht="15" customHeight="1" x14ac:dyDescent="0.25">
      <c r="A3811" s="198"/>
      <c r="B3811" s="198"/>
      <c r="C3811" s="198"/>
      <c r="D3811" s="194"/>
      <c r="E3811" s="198"/>
      <c r="F3811" s="198"/>
      <c r="G3811" s="196" t="str">
        <f>IF(ISNA(VLOOKUP(E3811,'Rota Pattern Data'!$A:$B,2,FALSE)),"",VLOOKUP(E3811,'Rota Pattern Data'!$A:$B,2,FALSE))</f>
        <v/>
      </c>
      <c r="H3811" s="197"/>
      <c r="I3811" s="200"/>
      <c r="J3811" s="198"/>
      <c r="K3811" s="198"/>
      <c r="L3811" s="198"/>
      <c r="M3811" s="199"/>
      <c r="N3811" s="198"/>
      <c r="O3811" s="242"/>
      <c r="P3811" s="242"/>
      <c r="Q3811" s="242"/>
      <c r="R3811" s="242"/>
      <c r="S3811" s="242"/>
      <c r="T3811" s="242"/>
      <c r="U3811" s="242"/>
      <c r="V3811" s="242"/>
      <c r="W3811" s="242"/>
      <c r="X3811" s="242"/>
      <c r="Y3811" s="242"/>
      <c r="Z3811" s="242"/>
      <c r="AA3811" s="242"/>
      <c r="AB3811" s="242"/>
      <c r="AC3811" s="243"/>
    </row>
    <row r="3812" spans="1:29" s="244" customFormat="1" ht="15" customHeight="1" x14ac:dyDescent="0.25">
      <c r="A3812" s="198"/>
      <c r="B3812" s="198"/>
      <c r="C3812" s="198"/>
      <c r="D3812" s="194"/>
      <c r="E3812" s="198"/>
      <c r="F3812" s="198"/>
      <c r="G3812" s="196" t="str">
        <f>IF(ISNA(VLOOKUP(E3812,'Rota Pattern Data'!$A:$B,2,FALSE)),"",VLOOKUP(E3812,'Rota Pattern Data'!$A:$B,2,FALSE))</f>
        <v/>
      </c>
      <c r="H3812" s="197"/>
      <c r="I3812" s="200"/>
      <c r="J3812" s="198"/>
      <c r="K3812" s="198"/>
      <c r="L3812" s="198"/>
      <c r="M3812" s="199"/>
      <c r="N3812" s="198"/>
      <c r="O3812" s="242"/>
      <c r="P3812" s="242"/>
      <c r="Q3812" s="242"/>
      <c r="R3812" s="242"/>
      <c r="S3812" s="242"/>
      <c r="T3812" s="242"/>
      <c r="U3812" s="242"/>
      <c r="V3812" s="242"/>
      <c r="W3812" s="242"/>
      <c r="X3812" s="242"/>
      <c r="Y3812" s="242"/>
      <c r="Z3812" s="242"/>
      <c r="AA3812" s="242"/>
      <c r="AB3812" s="242"/>
      <c r="AC3812" s="243"/>
    </row>
    <row r="3813" spans="1:29" s="244" customFormat="1" ht="15" customHeight="1" x14ac:dyDescent="0.25">
      <c r="A3813" s="198"/>
      <c r="B3813" s="198"/>
      <c r="C3813" s="198"/>
      <c r="D3813" s="194"/>
      <c r="E3813" s="198"/>
      <c r="F3813" s="198"/>
      <c r="G3813" s="196" t="str">
        <f>IF(ISNA(VLOOKUP(E3813,'Rota Pattern Data'!$A:$B,2,FALSE)),"",VLOOKUP(E3813,'Rota Pattern Data'!$A:$B,2,FALSE))</f>
        <v/>
      </c>
      <c r="H3813" s="197"/>
      <c r="I3813" s="200"/>
      <c r="J3813" s="198"/>
      <c r="K3813" s="198"/>
      <c r="L3813" s="198"/>
      <c r="M3813" s="199"/>
      <c r="N3813" s="198"/>
      <c r="O3813" s="242"/>
      <c r="P3813" s="242"/>
      <c r="Q3813" s="242"/>
      <c r="R3813" s="242"/>
      <c r="S3813" s="242"/>
      <c r="T3813" s="242"/>
      <c r="U3813" s="242"/>
      <c r="V3813" s="242"/>
      <c r="W3813" s="242"/>
      <c r="X3813" s="242"/>
      <c r="Y3813" s="242"/>
      <c r="Z3813" s="242"/>
      <c r="AA3813" s="242"/>
      <c r="AB3813" s="242"/>
      <c r="AC3813" s="243"/>
    </row>
    <row r="3814" spans="1:29" s="244" customFormat="1" ht="15" customHeight="1" x14ac:dyDescent="0.25">
      <c r="A3814" s="198"/>
      <c r="B3814" s="198"/>
      <c r="C3814" s="198"/>
      <c r="D3814" s="194"/>
      <c r="E3814" s="198"/>
      <c r="F3814" s="198"/>
      <c r="G3814" s="196" t="str">
        <f>IF(ISNA(VLOOKUP(E3814,'Rota Pattern Data'!$A:$B,2,FALSE)),"",VLOOKUP(E3814,'Rota Pattern Data'!$A:$B,2,FALSE))</f>
        <v/>
      </c>
      <c r="H3814" s="197"/>
      <c r="I3814" s="200"/>
      <c r="J3814" s="198"/>
      <c r="K3814" s="198"/>
      <c r="L3814" s="198"/>
      <c r="M3814" s="199"/>
      <c r="N3814" s="198"/>
      <c r="O3814" s="242"/>
      <c r="P3814" s="242"/>
      <c r="Q3814" s="242"/>
      <c r="R3814" s="242"/>
      <c r="S3814" s="242"/>
      <c r="T3814" s="242"/>
      <c r="U3814" s="242"/>
      <c r="V3814" s="242"/>
      <c r="W3814" s="242"/>
      <c r="X3814" s="242"/>
      <c r="Y3814" s="242"/>
      <c r="Z3814" s="242"/>
      <c r="AA3814" s="242"/>
      <c r="AB3814" s="242"/>
      <c r="AC3814" s="243"/>
    </row>
    <row r="3815" spans="1:29" s="244" customFormat="1" ht="15" customHeight="1" x14ac:dyDescent="0.25">
      <c r="A3815" s="198"/>
      <c r="B3815" s="198"/>
      <c r="C3815" s="198"/>
      <c r="D3815" s="194"/>
      <c r="E3815" s="198"/>
      <c r="F3815" s="198"/>
      <c r="G3815" s="196" t="str">
        <f>IF(ISNA(VLOOKUP(E3815,'Rota Pattern Data'!$A:$B,2,FALSE)),"",VLOOKUP(E3815,'Rota Pattern Data'!$A:$B,2,FALSE))</f>
        <v/>
      </c>
      <c r="H3815" s="197"/>
      <c r="I3815" s="200"/>
      <c r="J3815" s="198"/>
      <c r="K3815" s="198"/>
      <c r="L3815" s="198"/>
      <c r="M3815" s="199"/>
      <c r="N3815" s="198"/>
      <c r="O3815" s="242"/>
      <c r="P3815" s="242"/>
      <c r="Q3815" s="242"/>
      <c r="R3815" s="242"/>
      <c r="S3815" s="242"/>
      <c r="T3815" s="242"/>
      <c r="U3815" s="242"/>
      <c r="V3815" s="242"/>
      <c r="W3815" s="242"/>
      <c r="X3815" s="242"/>
      <c r="Y3815" s="242"/>
      <c r="Z3815" s="242"/>
      <c r="AA3815" s="242"/>
      <c r="AB3815" s="242"/>
      <c r="AC3815" s="243"/>
    </row>
    <row r="3816" spans="1:29" s="244" customFormat="1" ht="15" customHeight="1" x14ac:dyDescent="0.25">
      <c r="A3816" s="198"/>
      <c r="B3816" s="198"/>
      <c r="C3816" s="198"/>
      <c r="D3816" s="194"/>
      <c r="E3816" s="198"/>
      <c r="F3816" s="198"/>
      <c r="G3816" s="196" t="str">
        <f>IF(ISNA(VLOOKUP(E3816,'Rota Pattern Data'!$A:$B,2,FALSE)),"",VLOOKUP(E3816,'Rota Pattern Data'!$A:$B,2,FALSE))</f>
        <v/>
      </c>
      <c r="H3816" s="197"/>
      <c r="I3816" s="200"/>
      <c r="J3816" s="198"/>
      <c r="K3816" s="198"/>
      <c r="L3816" s="198"/>
      <c r="M3816" s="199"/>
      <c r="N3816" s="198"/>
      <c r="O3816" s="242"/>
      <c r="P3816" s="242"/>
      <c r="Q3816" s="242"/>
      <c r="R3816" s="242"/>
      <c r="S3816" s="242"/>
      <c r="T3816" s="242"/>
      <c r="U3816" s="242"/>
      <c r="V3816" s="242"/>
      <c r="W3816" s="242"/>
      <c r="X3816" s="242"/>
      <c r="Y3816" s="242"/>
      <c r="Z3816" s="242"/>
      <c r="AA3816" s="242"/>
      <c r="AB3816" s="242"/>
      <c r="AC3816" s="243"/>
    </row>
    <row r="3817" spans="1:29" s="244" customFormat="1" ht="15" customHeight="1" x14ac:dyDescent="0.25">
      <c r="A3817" s="198"/>
      <c r="B3817" s="198"/>
      <c r="C3817" s="198"/>
      <c r="D3817" s="194"/>
      <c r="E3817" s="198"/>
      <c r="F3817" s="198"/>
      <c r="G3817" s="196" t="str">
        <f>IF(ISNA(VLOOKUP(E3817,'Rota Pattern Data'!$A:$B,2,FALSE)),"",VLOOKUP(E3817,'Rota Pattern Data'!$A:$B,2,FALSE))</f>
        <v/>
      </c>
      <c r="H3817" s="197"/>
      <c r="I3817" s="200"/>
      <c r="J3817" s="198"/>
      <c r="K3817" s="198"/>
      <c r="L3817" s="198"/>
      <c r="M3817" s="199"/>
      <c r="N3817" s="198"/>
      <c r="O3817" s="242"/>
      <c r="P3817" s="242"/>
      <c r="Q3817" s="242"/>
      <c r="R3817" s="242"/>
      <c r="S3817" s="242"/>
      <c r="T3817" s="242"/>
      <c r="U3817" s="242"/>
      <c r="V3817" s="242"/>
      <c r="W3817" s="242"/>
      <c r="X3817" s="242"/>
      <c r="Y3817" s="242"/>
      <c r="Z3817" s="242"/>
      <c r="AA3817" s="242"/>
      <c r="AB3817" s="242"/>
      <c r="AC3817" s="243"/>
    </row>
    <row r="3818" spans="1:29" s="244" customFormat="1" ht="15" customHeight="1" x14ac:dyDescent="0.25">
      <c r="A3818" s="198"/>
      <c r="B3818" s="198"/>
      <c r="C3818" s="198"/>
      <c r="D3818" s="194"/>
      <c r="E3818" s="198"/>
      <c r="F3818" s="198"/>
      <c r="G3818" s="196" t="str">
        <f>IF(ISNA(VLOOKUP(E3818,'Rota Pattern Data'!$A:$B,2,FALSE)),"",VLOOKUP(E3818,'Rota Pattern Data'!$A:$B,2,FALSE))</f>
        <v/>
      </c>
      <c r="H3818" s="197"/>
      <c r="I3818" s="200"/>
      <c r="J3818" s="198"/>
      <c r="K3818" s="198"/>
      <c r="L3818" s="198"/>
      <c r="M3818" s="199"/>
      <c r="N3818" s="198"/>
      <c r="O3818" s="242"/>
      <c r="P3818" s="242"/>
      <c r="Q3818" s="242"/>
      <c r="R3818" s="242"/>
      <c r="S3818" s="242"/>
      <c r="T3818" s="242"/>
      <c r="U3818" s="242"/>
      <c r="V3818" s="242"/>
      <c r="W3818" s="242"/>
      <c r="X3818" s="242"/>
      <c r="Y3818" s="242"/>
      <c r="Z3818" s="242"/>
      <c r="AA3818" s="242"/>
      <c r="AB3818" s="242"/>
      <c r="AC3818" s="243"/>
    </row>
    <row r="3819" spans="1:29" s="244" customFormat="1" ht="15" customHeight="1" x14ac:dyDescent="0.25">
      <c r="A3819" s="198"/>
      <c r="B3819" s="198"/>
      <c r="C3819" s="198"/>
      <c r="D3819" s="194"/>
      <c r="E3819" s="198"/>
      <c r="F3819" s="198"/>
      <c r="G3819" s="196" t="str">
        <f>IF(ISNA(VLOOKUP(E3819,'Rota Pattern Data'!$A:$B,2,FALSE)),"",VLOOKUP(E3819,'Rota Pattern Data'!$A:$B,2,FALSE))</f>
        <v/>
      </c>
      <c r="H3819" s="197"/>
      <c r="I3819" s="200"/>
      <c r="J3819" s="198"/>
      <c r="K3819" s="198"/>
      <c r="L3819" s="198"/>
      <c r="M3819" s="199"/>
      <c r="N3819" s="198"/>
      <c r="O3819" s="242"/>
      <c r="P3819" s="242"/>
      <c r="Q3819" s="242"/>
      <c r="R3819" s="242"/>
      <c r="S3819" s="242"/>
      <c r="T3819" s="242"/>
      <c r="U3819" s="242"/>
      <c r="V3819" s="242"/>
      <c r="W3819" s="242"/>
      <c r="X3819" s="242"/>
      <c r="Y3819" s="242"/>
      <c r="Z3819" s="242"/>
      <c r="AA3819" s="242"/>
      <c r="AB3819" s="242"/>
      <c r="AC3819" s="243"/>
    </row>
    <row r="3820" spans="1:29" s="244" customFormat="1" ht="15" customHeight="1" x14ac:dyDescent="0.25">
      <c r="A3820" s="198"/>
      <c r="B3820" s="198"/>
      <c r="C3820" s="198"/>
      <c r="D3820" s="194"/>
      <c r="E3820" s="198"/>
      <c r="F3820" s="198"/>
      <c r="G3820" s="196" t="str">
        <f>IF(ISNA(VLOOKUP(E3820,'Rota Pattern Data'!$A:$B,2,FALSE)),"",VLOOKUP(E3820,'Rota Pattern Data'!$A:$B,2,FALSE))</f>
        <v/>
      </c>
      <c r="H3820" s="197"/>
      <c r="I3820" s="200"/>
      <c r="J3820" s="198"/>
      <c r="K3820" s="198"/>
      <c r="L3820" s="198"/>
      <c r="M3820" s="199"/>
      <c r="N3820" s="198"/>
      <c r="O3820" s="242"/>
      <c r="P3820" s="242"/>
      <c r="Q3820" s="242"/>
      <c r="R3820" s="242"/>
      <c r="S3820" s="242"/>
      <c r="T3820" s="242"/>
      <c r="U3820" s="242"/>
      <c r="V3820" s="242"/>
      <c r="W3820" s="242"/>
      <c r="X3820" s="242"/>
      <c r="Y3820" s="242"/>
      <c r="Z3820" s="242"/>
      <c r="AA3820" s="242"/>
      <c r="AB3820" s="242"/>
      <c r="AC3820" s="243"/>
    </row>
    <row r="3821" spans="1:29" s="244" customFormat="1" ht="15" customHeight="1" x14ac:dyDescent="0.25">
      <c r="A3821" s="198"/>
      <c r="B3821" s="198"/>
      <c r="C3821" s="198"/>
      <c r="D3821" s="194"/>
      <c r="E3821" s="198"/>
      <c r="F3821" s="198"/>
      <c r="G3821" s="196" t="str">
        <f>IF(ISNA(VLOOKUP(E3821,'Rota Pattern Data'!$A:$B,2,FALSE)),"",VLOOKUP(E3821,'Rota Pattern Data'!$A:$B,2,FALSE))</f>
        <v/>
      </c>
      <c r="H3821" s="197"/>
      <c r="I3821" s="200"/>
      <c r="J3821" s="198"/>
      <c r="K3821" s="198"/>
      <c r="L3821" s="198"/>
      <c r="M3821" s="199"/>
      <c r="N3821" s="198"/>
      <c r="O3821" s="242"/>
      <c r="P3821" s="242"/>
      <c r="Q3821" s="242"/>
      <c r="R3821" s="242"/>
      <c r="S3821" s="242"/>
      <c r="T3821" s="242"/>
      <c r="U3821" s="242"/>
      <c r="V3821" s="242"/>
      <c r="W3821" s="242"/>
      <c r="X3821" s="242"/>
      <c r="Y3821" s="242"/>
      <c r="Z3821" s="242"/>
      <c r="AA3821" s="242"/>
      <c r="AB3821" s="242"/>
      <c r="AC3821" s="243"/>
    </row>
    <row r="3822" spans="1:29" s="244" customFormat="1" ht="15" customHeight="1" x14ac:dyDescent="0.25">
      <c r="A3822" s="198"/>
      <c r="B3822" s="198"/>
      <c r="C3822" s="198"/>
      <c r="D3822" s="194"/>
      <c r="E3822" s="198"/>
      <c r="F3822" s="198"/>
      <c r="G3822" s="196" t="str">
        <f>IF(ISNA(VLOOKUP(E3822,'Rota Pattern Data'!$A:$B,2,FALSE)),"",VLOOKUP(E3822,'Rota Pattern Data'!$A:$B,2,FALSE))</f>
        <v/>
      </c>
      <c r="H3822" s="197"/>
      <c r="I3822" s="200"/>
      <c r="J3822" s="198"/>
      <c r="K3822" s="198"/>
      <c r="L3822" s="198"/>
      <c r="M3822" s="199"/>
      <c r="N3822" s="198"/>
      <c r="O3822" s="242"/>
      <c r="P3822" s="242"/>
      <c r="Q3822" s="242"/>
      <c r="R3822" s="242"/>
      <c r="S3822" s="242"/>
      <c r="T3822" s="242"/>
      <c r="U3822" s="242"/>
      <c r="V3822" s="242"/>
      <c r="W3822" s="242"/>
      <c r="X3822" s="242"/>
      <c r="Y3822" s="242"/>
      <c r="Z3822" s="242"/>
      <c r="AA3822" s="242"/>
      <c r="AB3822" s="242"/>
      <c r="AC3822" s="243"/>
    </row>
    <row r="3823" spans="1:29" s="244" customFormat="1" ht="15" customHeight="1" x14ac:dyDescent="0.25">
      <c r="A3823" s="198"/>
      <c r="B3823" s="198"/>
      <c r="C3823" s="198"/>
      <c r="D3823" s="194"/>
      <c r="E3823" s="198"/>
      <c r="F3823" s="198"/>
      <c r="G3823" s="196" t="str">
        <f>IF(ISNA(VLOOKUP(E3823,'Rota Pattern Data'!$A:$B,2,FALSE)),"",VLOOKUP(E3823,'Rota Pattern Data'!$A:$B,2,FALSE))</f>
        <v/>
      </c>
      <c r="H3823" s="197"/>
      <c r="I3823" s="200"/>
      <c r="J3823" s="198"/>
      <c r="K3823" s="198"/>
      <c r="L3823" s="198"/>
      <c r="M3823" s="199"/>
      <c r="N3823" s="198"/>
      <c r="O3823" s="242"/>
      <c r="P3823" s="242"/>
      <c r="Q3823" s="242"/>
      <c r="R3823" s="242"/>
      <c r="S3823" s="242"/>
      <c r="T3823" s="242"/>
      <c r="U3823" s="242"/>
      <c r="V3823" s="242"/>
      <c r="W3823" s="242"/>
      <c r="X3823" s="242"/>
      <c r="Y3823" s="242"/>
      <c r="Z3823" s="242"/>
      <c r="AA3823" s="242"/>
      <c r="AB3823" s="242"/>
      <c r="AC3823" s="243"/>
    </row>
    <row r="3824" spans="1:29" s="244" customFormat="1" ht="15" customHeight="1" x14ac:dyDescent="0.25">
      <c r="A3824" s="198"/>
      <c r="B3824" s="198"/>
      <c r="C3824" s="198"/>
      <c r="D3824" s="194"/>
      <c r="E3824" s="198"/>
      <c r="F3824" s="198"/>
      <c r="G3824" s="196" t="str">
        <f>IF(ISNA(VLOOKUP(E3824,'Rota Pattern Data'!$A:$B,2,FALSE)),"",VLOOKUP(E3824,'Rota Pattern Data'!$A:$B,2,FALSE))</f>
        <v/>
      </c>
      <c r="H3824" s="197"/>
      <c r="I3824" s="200"/>
      <c r="J3824" s="198"/>
      <c r="K3824" s="198"/>
      <c r="L3824" s="198"/>
      <c r="M3824" s="199"/>
      <c r="N3824" s="198"/>
      <c r="O3824" s="242"/>
      <c r="P3824" s="242"/>
      <c r="Q3824" s="242"/>
      <c r="R3824" s="242"/>
      <c r="S3824" s="242"/>
      <c r="T3824" s="242"/>
      <c r="U3824" s="242"/>
      <c r="V3824" s="242"/>
      <c r="W3824" s="242"/>
      <c r="X3824" s="242"/>
      <c r="Y3824" s="242"/>
      <c r="Z3824" s="242"/>
      <c r="AA3824" s="242"/>
      <c r="AB3824" s="242"/>
      <c r="AC3824" s="243"/>
    </row>
    <row r="3825" spans="1:29" s="244" customFormat="1" ht="15" customHeight="1" x14ac:dyDescent="0.25">
      <c r="A3825" s="198"/>
      <c r="B3825" s="198"/>
      <c r="C3825" s="198"/>
      <c r="D3825" s="194"/>
      <c r="E3825" s="198"/>
      <c r="F3825" s="198"/>
      <c r="G3825" s="196" t="str">
        <f>IF(ISNA(VLOOKUP(E3825,'Rota Pattern Data'!$A:$B,2,FALSE)),"",VLOOKUP(E3825,'Rota Pattern Data'!$A:$B,2,FALSE))</f>
        <v/>
      </c>
      <c r="H3825" s="197"/>
      <c r="I3825" s="200"/>
      <c r="J3825" s="198"/>
      <c r="K3825" s="198"/>
      <c r="L3825" s="198"/>
      <c r="M3825" s="199"/>
      <c r="N3825" s="198"/>
      <c r="O3825" s="242"/>
      <c r="P3825" s="242"/>
      <c r="Q3825" s="242"/>
      <c r="R3825" s="242"/>
      <c r="S3825" s="242"/>
      <c r="T3825" s="242"/>
      <c r="U3825" s="242"/>
      <c r="V3825" s="242"/>
      <c r="W3825" s="242"/>
      <c r="X3825" s="242"/>
      <c r="Y3825" s="242"/>
      <c r="Z3825" s="242"/>
      <c r="AA3825" s="242"/>
      <c r="AB3825" s="242"/>
      <c r="AC3825" s="243"/>
    </row>
    <row r="3826" spans="1:29" s="244" customFormat="1" ht="15" customHeight="1" x14ac:dyDescent="0.25">
      <c r="A3826" s="198"/>
      <c r="B3826" s="198"/>
      <c r="C3826" s="198"/>
      <c r="D3826" s="194"/>
      <c r="E3826" s="198"/>
      <c r="F3826" s="198"/>
      <c r="G3826" s="196" t="str">
        <f>IF(ISNA(VLOOKUP(E3826,'Rota Pattern Data'!$A:$B,2,FALSE)),"",VLOOKUP(E3826,'Rota Pattern Data'!$A:$B,2,FALSE))</f>
        <v/>
      </c>
      <c r="H3826" s="197"/>
      <c r="I3826" s="200"/>
      <c r="J3826" s="198"/>
      <c r="K3826" s="198"/>
      <c r="L3826" s="198"/>
      <c r="M3826" s="199"/>
      <c r="N3826" s="198"/>
      <c r="O3826" s="242"/>
      <c r="P3826" s="242"/>
      <c r="Q3826" s="242"/>
      <c r="R3826" s="242"/>
      <c r="S3826" s="242"/>
      <c r="T3826" s="242"/>
      <c r="U3826" s="242"/>
      <c r="V3826" s="242"/>
      <c r="W3826" s="242"/>
      <c r="X3826" s="242"/>
      <c r="Y3826" s="242"/>
      <c r="Z3826" s="242"/>
      <c r="AA3826" s="242"/>
      <c r="AB3826" s="242"/>
      <c r="AC3826" s="243"/>
    </row>
    <row r="3827" spans="1:29" s="244" customFormat="1" ht="15" customHeight="1" x14ac:dyDescent="0.25">
      <c r="A3827" s="198"/>
      <c r="B3827" s="198"/>
      <c r="C3827" s="198"/>
      <c r="D3827" s="194"/>
      <c r="E3827" s="198"/>
      <c r="F3827" s="198"/>
      <c r="G3827" s="196" t="str">
        <f>IF(ISNA(VLOOKUP(E3827,'Rota Pattern Data'!$A:$B,2,FALSE)),"",VLOOKUP(E3827,'Rota Pattern Data'!$A:$B,2,FALSE))</f>
        <v/>
      </c>
      <c r="H3827" s="197"/>
      <c r="I3827" s="200"/>
      <c r="J3827" s="198"/>
      <c r="K3827" s="198"/>
      <c r="L3827" s="198"/>
      <c r="M3827" s="199"/>
      <c r="N3827" s="198"/>
      <c r="O3827" s="242"/>
      <c r="P3827" s="242"/>
      <c r="Q3827" s="242"/>
      <c r="R3827" s="242"/>
      <c r="S3827" s="242"/>
      <c r="T3827" s="242"/>
      <c r="U3827" s="242"/>
      <c r="V3827" s="242"/>
      <c r="W3827" s="242"/>
      <c r="X3827" s="242"/>
      <c r="Y3827" s="242"/>
      <c r="Z3827" s="242"/>
      <c r="AA3827" s="242"/>
      <c r="AB3827" s="242"/>
      <c r="AC3827" s="243"/>
    </row>
    <row r="3828" spans="1:29" s="244" customFormat="1" ht="15" customHeight="1" x14ac:dyDescent="0.25">
      <c r="A3828" s="198"/>
      <c r="B3828" s="198"/>
      <c r="C3828" s="198"/>
      <c r="D3828" s="194"/>
      <c r="E3828" s="198"/>
      <c r="F3828" s="198"/>
      <c r="G3828" s="196" t="str">
        <f>IF(ISNA(VLOOKUP(E3828,'Rota Pattern Data'!$A:$B,2,FALSE)),"",VLOOKUP(E3828,'Rota Pattern Data'!$A:$B,2,FALSE))</f>
        <v/>
      </c>
      <c r="H3828" s="197"/>
      <c r="I3828" s="200"/>
      <c r="J3828" s="198"/>
      <c r="K3828" s="198"/>
      <c r="L3828" s="198"/>
      <c r="M3828" s="199"/>
      <c r="N3828" s="198"/>
      <c r="O3828" s="242"/>
      <c r="P3828" s="242"/>
      <c r="Q3828" s="242"/>
      <c r="R3828" s="242"/>
      <c r="S3828" s="242"/>
      <c r="T3828" s="242"/>
      <c r="U3828" s="242"/>
      <c r="V3828" s="242"/>
      <c r="W3828" s="242"/>
      <c r="X3828" s="242"/>
      <c r="Y3828" s="242"/>
      <c r="Z3828" s="242"/>
      <c r="AA3828" s="242"/>
      <c r="AB3828" s="242"/>
      <c r="AC3828" s="243"/>
    </row>
    <row r="3829" spans="1:29" s="244" customFormat="1" ht="15" customHeight="1" x14ac:dyDescent="0.25">
      <c r="A3829" s="198"/>
      <c r="B3829" s="198"/>
      <c r="C3829" s="198"/>
      <c r="D3829" s="194"/>
      <c r="E3829" s="198"/>
      <c r="F3829" s="198"/>
      <c r="G3829" s="196" t="str">
        <f>IF(ISNA(VLOOKUP(E3829,'Rota Pattern Data'!$A:$B,2,FALSE)),"",VLOOKUP(E3829,'Rota Pattern Data'!$A:$B,2,FALSE))</f>
        <v/>
      </c>
      <c r="H3829" s="197"/>
      <c r="I3829" s="200"/>
      <c r="J3829" s="198"/>
      <c r="K3829" s="198"/>
      <c r="L3829" s="198"/>
      <c r="M3829" s="199"/>
      <c r="N3829" s="198"/>
      <c r="O3829" s="242"/>
      <c r="P3829" s="242"/>
      <c r="Q3829" s="242"/>
      <c r="R3829" s="242"/>
      <c r="S3829" s="242"/>
      <c r="T3829" s="242"/>
      <c r="U3829" s="242"/>
      <c r="V3829" s="242"/>
      <c r="W3829" s="242"/>
      <c r="X3829" s="242"/>
      <c r="Y3829" s="242"/>
      <c r="Z3829" s="242"/>
      <c r="AA3829" s="242"/>
      <c r="AB3829" s="242"/>
      <c r="AC3829" s="243"/>
    </row>
    <row r="3830" spans="1:29" s="244" customFormat="1" ht="15" customHeight="1" x14ac:dyDescent="0.25">
      <c r="A3830" s="198"/>
      <c r="B3830" s="198"/>
      <c r="C3830" s="198"/>
      <c r="D3830" s="194"/>
      <c r="E3830" s="198"/>
      <c r="F3830" s="198"/>
      <c r="G3830" s="196" t="str">
        <f>IF(ISNA(VLOOKUP(E3830,'Rota Pattern Data'!$A:$B,2,FALSE)),"",VLOOKUP(E3830,'Rota Pattern Data'!$A:$B,2,FALSE))</f>
        <v/>
      </c>
      <c r="H3830" s="197"/>
      <c r="I3830" s="200"/>
      <c r="J3830" s="198"/>
      <c r="K3830" s="198"/>
      <c r="L3830" s="198"/>
      <c r="M3830" s="199"/>
      <c r="N3830" s="198"/>
      <c r="O3830" s="242"/>
      <c r="P3830" s="242"/>
      <c r="Q3830" s="242"/>
      <c r="R3830" s="242"/>
      <c r="S3830" s="242"/>
      <c r="T3830" s="242"/>
      <c r="U3830" s="242"/>
      <c r="V3830" s="242"/>
      <c r="W3830" s="242"/>
      <c r="X3830" s="242"/>
      <c r="Y3830" s="242"/>
      <c r="Z3830" s="242"/>
      <c r="AA3830" s="242"/>
      <c r="AB3830" s="242"/>
      <c r="AC3830" s="243"/>
    </row>
    <row r="3831" spans="1:29" s="244" customFormat="1" ht="15" customHeight="1" x14ac:dyDescent="0.25">
      <c r="A3831" s="198"/>
      <c r="B3831" s="198"/>
      <c r="C3831" s="198"/>
      <c r="D3831" s="194"/>
      <c r="E3831" s="198"/>
      <c r="F3831" s="198"/>
      <c r="G3831" s="196" t="str">
        <f>IF(ISNA(VLOOKUP(E3831,'Rota Pattern Data'!$A:$B,2,FALSE)),"",VLOOKUP(E3831,'Rota Pattern Data'!$A:$B,2,FALSE))</f>
        <v/>
      </c>
      <c r="H3831" s="197"/>
      <c r="I3831" s="200"/>
      <c r="J3831" s="198"/>
      <c r="K3831" s="198"/>
      <c r="L3831" s="198"/>
      <c r="M3831" s="199"/>
      <c r="N3831" s="198"/>
      <c r="O3831" s="242"/>
      <c r="P3831" s="242"/>
      <c r="Q3831" s="242"/>
      <c r="R3831" s="242"/>
      <c r="S3831" s="242"/>
      <c r="T3831" s="242"/>
      <c r="U3831" s="242"/>
      <c r="V3831" s="242"/>
      <c r="W3831" s="242"/>
      <c r="X3831" s="242"/>
      <c r="Y3831" s="242"/>
      <c r="Z3831" s="242"/>
      <c r="AA3831" s="242"/>
      <c r="AB3831" s="242"/>
      <c r="AC3831" s="243"/>
    </row>
    <row r="3832" spans="1:29" s="244" customFormat="1" ht="15" customHeight="1" x14ac:dyDescent="0.25">
      <c r="A3832" s="198"/>
      <c r="B3832" s="198"/>
      <c r="C3832" s="198"/>
      <c r="D3832" s="194"/>
      <c r="E3832" s="198"/>
      <c r="F3832" s="198"/>
      <c r="G3832" s="196" t="str">
        <f>IF(ISNA(VLOOKUP(E3832,'Rota Pattern Data'!$A:$B,2,FALSE)),"",VLOOKUP(E3832,'Rota Pattern Data'!$A:$B,2,FALSE))</f>
        <v/>
      </c>
      <c r="H3832" s="197"/>
      <c r="I3832" s="200"/>
      <c r="J3832" s="198"/>
      <c r="K3832" s="198"/>
      <c r="L3832" s="198"/>
      <c r="M3832" s="199"/>
      <c r="N3832" s="198"/>
      <c r="O3832" s="242"/>
      <c r="P3832" s="242"/>
      <c r="Q3832" s="242"/>
      <c r="R3832" s="242"/>
      <c r="S3832" s="242"/>
      <c r="T3832" s="242"/>
      <c r="U3832" s="242"/>
      <c r="V3832" s="242"/>
      <c r="W3832" s="242"/>
      <c r="X3832" s="242"/>
      <c r="Y3832" s="242"/>
      <c r="Z3832" s="242"/>
      <c r="AA3832" s="242"/>
      <c r="AB3832" s="242"/>
      <c r="AC3832" s="243"/>
    </row>
    <row r="3833" spans="1:29" s="244" customFormat="1" ht="15" customHeight="1" x14ac:dyDescent="0.25">
      <c r="A3833" s="198"/>
      <c r="B3833" s="198"/>
      <c r="C3833" s="198"/>
      <c r="D3833" s="194"/>
      <c r="E3833" s="198"/>
      <c r="F3833" s="198"/>
      <c r="G3833" s="196" t="str">
        <f>IF(ISNA(VLOOKUP(E3833,'Rota Pattern Data'!$A:$B,2,FALSE)),"",VLOOKUP(E3833,'Rota Pattern Data'!$A:$B,2,FALSE))</f>
        <v/>
      </c>
      <c r="H3833" s="197"/>
      <c r="I3833" s="200"/>
      <c r="J3833" s="198"/>
      <c r="K3833" s="198"/>
      <c r="L3833" s="198"/>
      <c r="M3833" s="199"/>
      <c r="N3833" s="198"/>
      <c r="O3833" s="242"/>
      <c r="P3833" s="242"/>
      <c r="Q3833" s="242"/>
      <c r="R3833" s="242"/>
      <c r="S3833" s="242"/>
      <c r="T3833" s="242"/>
      <c r="U3833" s="242"/>
      <c r="V3833" s="242"/>
      <c r="W3833" s="242"/>
      <c r="X3833" s="242"/>
      <c r="Y3833" s="242"/>
      <c r="Z3833" s="242"/>
      <c r="AA3833" s="242"/>
      <c r="AB3833" s="242"/>
      <c r="AC3833" s="243"/>
    </row>
    <row r="3834" spans="1:29" s="244" customFormat="1" ht="15" customHeight="1" x14ac:dyDescent="0.25">
      <c r="A3834" s="198"/>
      <c r="B3834" s="198"/>
      <c r="C3834" s="198"/>
      <c r="D3834" s="194"/>
      <c r="E3834" s="198"/>
      <c r="F3834" s="198"/>
      <c r="G3834" s="196" t="str">
        <f>IF(ISNA(VLOOKUP(E3834,'Rota Pattern Data'!$A:$B,2,FALSE)),"",VLOOKUP(E3834,'Rota Pattern Data'!$A:$B,2,FALSE))</f>
        <v/>
      </c>
      <c r="H3834" s="197"/>
      <c r="I3834" s="200"/>
      <c r="J3834" s="198"/>
      <c r="K3834" s="198"/>
      <c r="L3834" s="198"/>
      <c r="M3834" s="199"/>
      <c r="N3834" s="198"/>
      <c r="O3834" s="242"/>
      <c r="P3834" s="242"/>
      <c r="Q3834" s="242"/>
      <c r="R3834" s="242"/>
      <c r="S3834" s="242"/>
      <c r="T3834" s="242"/>
      <c r="U3834" s="242"/>
      <c r="V3834" s="242"/>
      <c r="W3834" s="242"/>
      <c r="X3834" s="242"/>
      <c r="Y3834" s="242"/>
      <c r="Z3834" s="242"/>
      <c r="AA3834" s="242"/>
      <c r="AB3834" s="242"/>
      <c r="AC3834" s="243"/>
    </row>
    <row r="3835" spans="1:29" s="244" customFormat="1" ht="15" customHeight="1" x14ac:dyDescent="0.25">
      <c r="A3835" s="198"/>
      <c r="B3835" s="198"/>
      <c r="C3835" s="198"/>
      <c r="D3835" s="194"/>
      <c r="E3835" s="198"/>
      <c r="F3835" s="198"/>
      <c r="G3835" s="196" t="str">
        <f>IF(ISNA(VLOOKUP(E3835,'Rota Pattern Data'!$A:$B,2,FALSE)),"",VLOOKUP(E3835,'Rota Pattern Data'!$A:$B,2,FALSE))</f>
        <v/>
      </c>
      <c r="H3835" s="197"/>
      <c r="I3835" s="200"/>
      <c r="J3835" s="198"/>
      <c r="K3835" s="198"/>
      <c r="L3835" s="198"/>
      <c r="M3835" s="199"/>
      <c r="N3835" s="198"/>
      <c r="O3835" s="242"/>
      <c r="P3835" s="242"/>
      <c r="Q3835" s="242"/>
      <c r="R3835" s="242"/>
      <c r="S3835" s="242"/>
      <c r="T3835" s="242"/>
      <c r="U3835" s="242"/>
      <c r="V3835" s="242"/>
      <c r="W3835" s="242"/>
      <c r="X3835" s="242"/>
      <c r="Y3835" s="242"/>
      <c r="Z3835" s="242"/>
      <c r="AA3835" s="242"/>
      <c r="AB3835" s="242"/>
      <c r="AC3835" s="243"/>
    </row>
    <row r="3836" spans="1:29" s="244" customFormat="1" ht="15" customHeight="1" x14ac:dyDescent="0.25">
      <c r="A3836" s="198"/>
      <c r="B3836" s="198"/>
      <c r="C3836" s="198"/>
      <c r="D3836" s="194"/>
      <c r="E3836" s="198"/>
      <c r="F3836" s="198"/>
      <c r="G3836" s="196" t="str">
        <f>IF(ISNA(VLOOKUP(E3836,'Rota Pattern Data'!$A:$B,2,FALSE)),"",VLOOKUP(E3836,'Rota Pattern Data'!$A:$B,2,FALSE))</f>
        <v/>
      </c>
      <c r="H3836" s="197"/>
      <c r="I3836" s="200"/>
      <c r="J3836" s="198"/>
      <c r="K3836" s="198"/>
      <c r="L3836" s="198"/>
      <c r="M3836" s="199"/>
      <c r="N3836" s="198"/>
      <c r="O3836" s="242"/>
      <c r="P3836" s="242"/>
      <c r="Q3836" s="242"/>
      <c r="R3836" s="242"/>
      <c r="S3836" s="242"/>
      <c r="T3836" s="242"/>
      <c r="U3836" s="242"/>
      <c r="V3836" s="242"/>
      <c r="W3836" s="242"/>
      <c r="X3836" s="242"/>
      <c r="Y3836" s="242"/>
      <c r="Z3836" s="242"/>
      <c r="AA3836" s="242"/>
      <c r="AB3836" s="242"/>
      <c r="AC3836" s="243"/>
    </row>
    <row r="3837" spans="1:29" s="244" customFormat="1" ht="15" customHeight="1" x14ac:dyDescent="0.25">
      <c r="A3837" s="198"/>
      <c r="B3837" s="198"/>
      <c r="C3837" s="198"/>
      <c r="D3837" s="194"/>
      <c r="E3837" s="198"/>
      <c r="F3837" s="198"/>
      <c r="G3837" s="196" t="str">
        <f>IF(ISNA(VLOOKUP(E3837,'Rota Pattern Data'!$A:$B,2,FALSE)),"",VLOOKUP(E3837,'Rota Pattern Data'!$A:$B,2,FALSE))</f>
        <v/>
      </c>
      <c r="H3837" s="197"/>
      <c r="I3837" s="200"/>
      <c r="J3837" s="198"/>
      <c r="K3837" s="198"/>
      <c r="L3837" s="198"/>
      <c r="M3837" s="199"/>
      <c r="N3837" s="198"/>
      <c r="O3837" s="242"/>
      <c r="P3837" s="242"/>
      <c r="Q3837" s="242"/>
      <c r="R3837" s="242"/>
      <c r="S3837" s="242"/>
      <c r="T3837" s="242"/>
      <c r="U3837" s="242"/>
      <c r="V3837" s="242"/>
      <c r="W3837" s="242"/>
      <c r="X3837" s="242"/>
      <c r="Y3837" s="242"/>
      <c r="Z3837" s="242"/>
      <c r="AA3837" s="242"/>
      <c r="AB3837" s="242"/>
      <c r="AC3837" s="243"/>
    </row>
    <row r="3838" spans="1:29" s="244" customFormat="1" ht="15" customHeight="1" x14ac:dyDescent="0.25">
      <c r="A3838" s="198"/>
      <c r="B3838" s="198"/>
      <c r="C3838" s="198"/>
      <c r="D3838" s="194"/>
      <c r="E3838" s="198"/>
      <c r="F3838" s="198"/>
      <c r="G3838" s="196" t="str">
        <f>IF(ISNA(VLOOKUP(E3838,'Rota Pattern Data'!$A:$B,2,FALSE)),"",VLOOKUP(E3838,'Rota Pattern Data'!$A:$B,2,FALSE))</f>
        <v/>
      </c>
      <c r="H3838" s="197"/>
      <c r="I3838" s="200"/>
      <c r="J3838" s="198"/>
      <c r="K3838" s="198"/>
      <c r="L3838" s="198"/>
      <c r="M3838" s="199"/>
      <c r="N3838" s="198"/>
      <c r="O3838" s="242"/>
      <c r="P3838" s="242"/>
      <c r="Q3838" s="242"/>
      <c r="R3838" s="242"/>
      <c r="S3838" s="242"/>
      <c r="T3838" s="242"/>
      <c r="U3838" s="242"/>
      <c r="V3838" s="242"/>
      <c r="W3838" s="242"/>
      <c r="X3838" s="242"/>
      <c r="Y3838" s="242"/>
      <c r="Z3838" s="242"/>
      <c r="AA3838" s="242"/>
      <c r="AB3838" s="242"/>
      <c r="AC3838" s="243"/>
    </row>
    <row r="3839" spans="1:29" s="244" customFormat="1" ht="15" customHeight="1" x14ac:dyDescent="0.25">
      <c r="A3839" s="198"/>
      <c r="B3839" s="198"/>
      <c r="C3839" s="198"/>
      <c r="D3839" s="194"/>
      <c r="E3839" s="198"/>
      <c r="F3839" s="198"/>
      <c r="G3839" s="196" t="str">
        <f>IF(ISNA(VLOOKUP(E3839,'Rota Pattern Data'!$A:$B,2,FALSE)),"",VLOOKUP(E3839,'Rota Pattern Data'!$A:$B,2,FALSE))</f>
        <v/>
      </c>
      <c r="H3839" s="197"/>
      <c r="I3839" s="200"/>
      <c r="J3839" s="198"/>
      <c r="K3839" s="198"/>
      <c r="L3839" s="198"/>
      <c r="M3839" s="199"/>
      <c r="N3839" s="198"/>
      <c r="O3839" s="242"/>
      <c r="P3839" s="242"/>
      <c r="Q3839" s="242"/>
      <c r="R3839" s="242"/>
      <c r="S3839" s="242"/>
      <c r="T3839" s="242"/>
      <c r="U3839" s="242"/>
      <c r="V3839" s="242"/>
      <c r="W3839" s="242"/>
      <c r="X3839" s="242"/>
      <c r="Y3839" s="242"/>
      <c r="Z3839" s="242"/>
      <c r="AA3839" s="242"/>
      <c r="AB3839" s="242"/>
      <c r="AC3839" s="243"/>
    </row>
    <row r="3840" spans="1:29" s="244" customFormat="1" ht="15" customHeight="1" x14ac:dyDescent="0.25">
      <c r="A3840" s="198"/>
      <c r="B3840" s="198"/>
      <c r="C3840" s="198"/>
      <c r="D3840" s="194"/>
      <c r="E3840" s="198"/>
      <c r="F3840" s="198"/>
      <c r="G3840" s="196" t="str">
        <f>IF(ISNA(VLOOKUP(E3840,'Rota Pattern Data'!$A:$B,2,FALSE)),"",VLOOKUP(E3840,'Rota Pattern Data'!$A:$B,2,FALSE))</f>
        <v/>
      </c>
      <c r="H3840" s="197"/>
      <c r="I3840" s="200"/>
      <c r="J3840" s="198"/>
      <c r="K3840" s="198"/>
      <c r="L3840" s="198"/>
      <c r="M3840" s="199"/>
      <c r="N3840" s="198"/>
      <c r="O3840" s="242"/>
      <c r="P3840" s="242"/>
      <c r="Q3840" s="242"/>
      <c r="R3840" s="242"/>
      <c r="S3840" s="242"/>
      <c r="T3840" s="242"/>
      <c r="U3840" s="242"/>
      <c r="V3840" s="242"/>
      <c r="W3840" s="242"/>
      <c r="X3840" s="242"/>
      <c r="Y3840" s="242"/>
      <c r="Z3840" s="242"/>
      <c r="AA3840" s="242"/>
      <c r="AB3840" s="242"/>
      <c r="AC3840" s="243"/>
    </row>
    <row r="3841" spans="1:29" s="244" customFormat="1" ht="15" customHeight="1" x14ac:dyDescent="0.25">
      <c r="A3841" s="198"/>
      <c r="B3841" s="198"/>
      <c r="C3841" s="198"/>
      <c r="D3841" s="194"/>
      <c r="E3841" s="198"/>
      <c r="F3841" s="198"/>
      <c r="G3841" s="196" t="str">
        <f>IF(ISNA(VLOOKUP(E3841,'Rota Pattern Data'!$A:$B,2,FALSE)),"",VLOOKUP(E3841,'Rota Pattern Data'!$A:$B,2,FALSE))</f>
        <v/>
      </c>
      <c r="H3841" s="197"/>
      <c r="I3841" s="200"/>
      <c r="J3841" s="198"/>
      <c r="K3841" s="198"/>
      <c r="L3841" s="198"/>
      <c r="M3841" s="199"/>
      <c r="N3841" s="198"/>
      <c r="O3841" s="242"/>
      <c r="P3841" s="242"/>
      <c r="Q3841" s="242"/>
      <c r="R3841" s="242"/>
      <c r="S3841" s="242"/>
      <c r="T3841" s="242"/>
      <c r="U3841" s="242"/>
      <c r="V3841" s="242"/>
      <c r="W3841" s="242"/>
      <c r="X3841" s="242"/>
      <c r="Y3841" s="242"/>
      <c r="Z3841" s="242"/>
      <c r="AA3841" s="242"/>
      <c r="AB3841" s="242"/>
      <c r="AC3841" s="243"/>
    </row>
    <row r="3842" spans="1:29" s="244" customFormat="1" ht="15" customHeight="1" x14ac:dyDescent="0.25">
      <c r="A3842" s="198"/>
      <c r="B3842" s="198"/>
      <c r="C3842" s="198"/>
      <c r="D3842" s="194"/>
      <c r="E3842" s="198"/>
      <c r="F3842" s="198"/>
      <c r="G3842" s="196" t="str">
        <f>IF(ISNA(VLOOKUP(E3842,'Rota Pattern Data'!$A:$B,2,FALSE)),"",VLOOKUP(E3842,'Rota Pattern Data'!$A:$B,2,FALSE))</f>
        <v/>
      </c>
      <c r="H3842" s="197"/>
      <c r="I3842" s="200"/>
      <c r="J3842" s="198"/>
      <c r="K3842" s="198"/>
      <c r="L3842" s="198"/>
      <c r="M3842" s="199"/>
      <c r="N3842" s="198"/>
      <c r="O3842" s="242"/>
      <c r="P3842" s="242"/>
      <c r="Q3842" s="242"/>
      <c r="R3842" s="242"/>
      <c r="S3842" s="242"/>
      <c r="T3842" s="242"/>
      <c r="U3842" s="242"/>
      <c r="V3842" s="242"/>
      <c r="W3842" s="242"/>
      <c r="X3842" s="242"/>
      <c r="Y3842" s="242"/>
      <c r="Z3842" s="242"/>
      <c r="AA3842" s="242"/>
      <c r="AB3842" s="242"/>
      <c r="AC3842" s="243"/>
    </row>
    <row r="3843" spans="1:29" s="244" customFormat="1" ht="15" customHeight="1" x14ac:dyDescent="0.25">
      <c r="A3843" s="198"/>
      <c r="B3843" s="198"/>
      <c r="C3843" s="198"/>
      <c r="D3843" s="194"/>
      <c r="E3843" s="198"/>
      <c r="F3843" s="198"/>
      <c r="G3843" s="196" t="str">
        <f>IF(ISNA(VLOOKUP(E3843,'Rota Pattern Data'!$A:$B,2,FALSE)),"",VLOOKUP(E3843,'Rota Pattern Data'!$A:$B,2,FALSE))</f>
        <v/>
      </c>
      <c r="H3843" s="197"/>
      <c r="I3843" s="200"/>
      <c r="J3843" s="198"/>
      <c r="K3843" s="198"/>
      <c r="L3843" s="198"/>
      <c r="M3843" s="199"/>
      <c r="N3843" s="198"/>
      <c r="O3843" s="242"/>
      <c r="P3843" s="242"/>
      <c r="Q3843" s="242"/>
      <c r="R3843" s="242"/>
      <c r="S3843" s="242"/>
      <c r="T3843" s="242"/>
      <c r="U3843" s="242"/>
      <c r="V3843" s="242"/>
      <c r="W3843" s="242"/>
      <c r="X3843" s="242"/>
      <c r="Y3843" s="242"/>
      <c r="Z3843" s="242"/>
      <c r="AA3843" s="242"/>
      <c r="AB3843" s="242"/>
      <c r="AC3843" s="243"/>
    </row>
    <row r="3844" spans="1:29" s="244" customFormat="1" ht="15" customHeight="1" x14ac:dyDescent="0.25">
      <c r="A3844" s="198"/>
      <c r="B3844" s="198"/>
      <c r="C3844" s="198"/>
      <c r="D3844" s="194"/>
      <c r="E3844" s="198"/>
      <c r="F3844" s="198"/>
      <c r="G3844" s="196" t="str">
        <f>IF(ISNA(VLOOKUP(E3844,'Rota Pattern Data'!$A:$B,2,FALSE)),"",VLOOKUP(E3844,'Rota Pattern Data'!$A:$B,2,FALSE))</f>
        <v/>
      </c>
      <c r="H3844" s="197"/>
      <c r="I3844" s="200"/>
      <c r="J3844" s="198"/>
      <c r="K3844" s="198"/>
      <c r="L3844" s="198"/>
      <c r="M3844" s="199"/>
      <c r="N3844" s="198"/>
      <c r="O3844" s="242"/>
      <c r="P3844" s="242"/>
      <c r="Q3844" s="242"/>
      <c r="R3844" s="242"/>
      <c r="S3844" s="242"/>
      <c r="T3844" s="242"/>
      <c r="U3844" s="242"/>
      <c r="V3844" s="242"/>
      <c r="W3844" s="242"/>
      <c r="X3844" s="242"/>
      <c r="Y3844" s="242"/>
      <c r="Z3844" s="242"/>
      <c r="AA3844" s="242"/>
      <c r="AB3844" s="242"/>
      <c r="AC3844" s="243"/>
    </row>
    <row r="3845" spans="1:29" s="244" customFormat="1" ht="15" customHeight="1" x14ac:dyDescent="0.25">
      <c r="A3845" s="198"/>
      <c r="B3845" s="198"/>
      <c r="C3845" s="198"/>
      <c r="D3845" s="194"/>
      <c r="E3845" s="198"/>
      <c r="F3845" s="198"/>
      <c r="G3845" s="196" t="str">
        <f>IF(ISNA(VLOOKUP(E3845,'Rota Pattern Data'!$A:$B,2,FALSE)),"",VLOOKUP(E3845,'Rota Pattern Data'!$A:$B,2,FALSE))</f>
        <v/>
      </c>
      <c r="H3845" s="197"/>
      <c r="I3845" s="200"/>
      <c r="J3845" s="198"/>
      <c r="K3845" s="198"/>
      <c r="L3845" s="198"/>
      <c r="M3845" s="199"/>
      <c r="N3845" s="198"/>
      <c r="O3845" s="242"/>
      <c r="P3845" s="242"/>
      <c r="Q3845" s="242"/>
      <c r="R3845" s="242"/>
      <c r="S3845" s="242"/>
      <c r="T3845" s="242"/>
      <c r="U3845" s="242"/>
      <c r="V3845" s="242"/>
      <c r="W3845" s="242"/>
      <c r="X3845" s="242"/>
      <c r="Y3845" s="242"/>
      <c r="Z3845" s="242"/>
      <c r="AA3845" s="242"/>
      <c r="AB3845" s="242"/>
      <c r="AC3845" s="243"/>
    </row>
    <row r="3846" spans="1:29" s="244" customFormat="1" ht="15" customHeight="1" x14ac:dyDescent="0.25">
      <c r="A3846" s="198"/>
      <c r="B3846" s="198"/>
      <c r="C3846" s="198"/>
      <c r="D3846" s="194"/>
      <c r="E3846" s="198"/>
      <c r="F3846" s="198"/>
      <c r="G3846" s="196" t="str">
        <f>IF(ISNA(VLOOKUP(E3846,'Rota Pattern Data'!$A:$B,2,FALSE)),"",VLOOKUP(E3846,'Rota Pattern Data'!$A:$B,2,FALSE))</f>
        <v/>
      </c>
      <c r="H3846" s="197"/>
      <c r="I3846" s="200"/>
      <c r="J3846" s="198"/>
      <c r="K3846" s="198"/>
      <c r="L3846" s="198"/>
      <c r="M3846" s="199"/>
      <c r="N3846" s="198"/>
      <c r="O3846" s="242"/>
      <c r="P3846" s="242"/>
      <c r="Q3846" s="242"/>
      <c r="R3846" s="242"/>
      <c r="S3846" s="242"/>
      <c r="T3846" s="242"/>
      <c r="U3846" s="242"/>
      <c r="V3846" s="242"/>
      <c r="W3846" s="242"/>
      <c r="X3846" s="242"/>
      <c r="Y3846" s="242"/>
      <c r="Z3846" s="242"/>
      <c r="AA3846" s="242"/>
      <c r="AB3846" s="242"/>
      <c r="AC3846" s="243"/>
    </row>
    <row r="3847" spans="1:29" s="244" customFormat="1" ht="15" customHeight="1" x14ac:dyDescent="0.25">
      <c r="A3847" s="198"/>
      <c r="B3847" s="198"/>
      <c r="C3847" s="198"/>
      <c r="D3847" s="194"/>
      <c r="E3847" s="198"/>
      <c r="F3847" s="198"/>
      <c r="G3847" s="196" t="str">
        <f>IF(ISNA(VLOOKUP(E3847,'Rota Pattern Data'!$A:$B,2,FALSE)),"",VLOOKUP(E3847,'Rota Pattern Data'!$A:$B,2,FALSE))</f>
        <v/>
      </c>
      <c r="H3847" s="197"/>
      <c r="I3847" s="200"/>
      <c r="J3847" s="198"/>
      <c r="K3847" s="198"/>
      <c r="L3847" s="198"/>
      <c r="M3847" s="199"/>
      <c r="N3847" s="198"/>
      <c r="O3847" s="242"/>
      <c r="P3847" s="242"/>
      <c r="Q3847" s="242"/>
      <c r="R3847" s="242"/>
      <c r="S3847" s="242"/>
      <c r="T3847" s="242"/>
      <c r="U3847" s="242"/>
      <c r="V3847" s="242"/>
      <c r="W3847" s="242"/>
      <c r="X3847" s="242"/>
      <c r="Y3847" s="242"/>
      <c r="Z3847" s="242"/>
      <c r="AA3847" s="242"/>
      <c r="AB3847" s="242"/>
      <c r="AC3847" s="243"/>
    </row>
    <row r="3848" spans="1:29" s="244" customFormat="1" ht="15" customHeight="1" x14ac:dyDescent="0.25">
      <c r="A3848" s="198"/>
      <c r="B3848" s="198"/>
      <c r="C3848" s="198"/>
      <c r="D3848" s="194"/>
      <c r="E3848" s="198"/>
      <c r="F3848" s="198"/>
      <c r="G3848" s="196" t="str">
        <f>IF(ISNA(VLOOKUP(E3848,'Rota Pattern Data'!$A:$B,2,FALSE)),"",VLOOKUP(E3848,'Rota Pattern Data'!$A:$B,2,FALSE))</f>
        <v/>
      </c>
      <c r="H3848" s="197"/>
      <c r="I3848" s="200"/>
      <c r="J3848" s="198"/>
      <c r="K3848" s="198"/>
      <c r="L3848" s="198"/>
      <c r="M3848" s="199"/>
      <c r="N3848" s="198"/>
      <c r="O3848" s="242"/>
      <c r="P3848" s="242"/>
      <c r="Q3848" s="242"/>
      <c r="R3848" s="242"/>
      <c r="S3848" s="242"/>
      <c r="T3848" s="242"/>
      <c r="U3848" s="242"/>
      <c r="V3848" s="242"/>
      <c r="W3848" s="242"/>
      <c r="X3848" s="242"/>
      <c r="Y3848" s="242"/>
      <c r="Z3848" s="242"/>
      <c r="AA3848" s="242"/>
      <c r="AB3848" s="242"/>
      <c r="AC3848" s="243"/>
    </row>
    <row r="3849" spans="1:29" s="244" customFormat="1" ht="15" customHeight="1" x14ac:dyDescent="0.25">
      <c r="A3849" s="198"/>
      <c r="B3849" s="198"/>
      <c r="C3849" s="198"/>
      <c r="D3849" s="194"/>
      <c r="E3849" s="198"/>
      <c r="F3849" s="198"/>
      <c r="G3849" s="196" t="str">
        <f>IF(ISNA(VLOOKUP(E3849,'Rota Pattern Data'!$A:$B,2,FALSE)),"",VLOOKUP(E3849,'Rota Pattern Data'!$A:$B,2,FALSE))</f>
        <v/>
      </c>
      <c r="H3849" s="197"/>
      <c r="I3849" s="200"/>
      <c r="J3849" s="198"/>
      <c r="K3849" s="198"/>
      <c r="L3849" s="198"/>
      <c r="M3849" s="199"/>
      <c r="N3849" s="198"/>
      <c r="O3849" s="242"/>
      <c r="P3849" s="242"/>
      <c r="Q3849" s="242"/>
      <c r="R3849" s="242"/>
      <c r="S3849" s="242"/>
      <c r="T3849" s="242"/>
      <c r="U3849" s="242"/>
      <c r="V3849" s="242"/>
      <c r="W3849" s="242"/>
      <c r="X3849" s="242"/>
      <c r="Y3849" s="242"/>
      <c r="Z3849" s="242"/>
      <c r="AA3849" s="242"/>
      <c r="AB3849" s="242"/>
      <c r="AC3849" s="243"/>
    </row>
    <row r="3850" spans="1:29" s="244" customFormat="1" ht="15" customHeight="1" x14ac:dyDescent="0.25">
      <c r="A3850" s="198"/>
      <c r="B3850" s="198"/>
      <c r="C3850" s="198"/>
      <c r="D3850" s="194"/>
      <c r="E3850" s="198"/>
      <c r="F3850" s="198"/>
      <c r="G3850" s="196" t="str">
        <f>IF(ISNA(VLOOKUP(E3850,'Rota Pattern Data'!$A:$B,2,FALSE)),"",VLOOKUP(E3850,'Rota Pattern Data'!$A:$B,2,FALSE))</f>
        <v/>
      </c>
      <c r="H3850" s="197"/>
      <c r="I3850" s="200"/>
      <c r="J3850" s="198"/>
      <c r="K3850" s="198"/>
      <c r="L3850" s="198"/>
      <c r="M3850" s="199"/>
      <c r="N3850" s="198"/>
      <c r="O3850" s="242"/>
      <c r="P3850" s="242"/>
      <c r="Q3850" s="242"/>
      <c r="R3850" s="242"/>
      <c r="S3850" s="242"/>
      <c r="T3850" s="242"/>
      <c r="U3850" s="242"/>
      <c r="V3850" s="242"/>
      <c r="W3850" s="242"/>
      <c r="X3850" s="242"/>
      <c r="Y3850" s="242"/>
      <c r="Z3850" s="242"/>
      <c r="AA3850" s="242"/>
      <c r="AB3850" s="242"/>
      <c r="AC3850" s="243"/>
    </row>
    <row r="3851" spans="1:29" s="244" customFormat="1" ht="15" customHeight="1" x14ac:dyDescent="0.25">
      <c r="A3851" s="198"/>
      <c r="B3851" s="198"/>
      <c r="C3851" s="198"/>
      <c r="D3851" s="194"/>
      <c r="E3851" s="198"/>
      <c r="F3851" s="198"/>
      <c r="G3851" s="196" t="str">
        <f>IF(ISNA(VLOOKUP(E3851,'Rota Pattern Data'!$A:$B,2,FALSE)),"",VLOOKUP(E3851,'Rota Pattern Data'!$A:$B,2,FALSE))</f>
        <v/>
      </c>
      <c r="H3851" s="197"/>
      <c r="I3851" s="200"/>
      <c r="J3851" s="198"/>
      <c r="K3851" s="198"/>
      <c r="L3851" s="198"/>
      <c r="M3851" s="199"/>
      <c r="N3851" s="198"/>
      <c r="O3851" s="242"/>
      <c r="P3851" s="242"/>
      <c r="Q3851" s="242"/>
      <c r="R3851" s="242"/>
      <c r="S3851" s="242"/>
      <c r="T3851" s="242"/>
      <c r="U3851" s="242"/>
      <c r="V3851" s="242"/>
      <c r="W3851" s="242"/>
      <c r="X3851" s="242"/>
      <c r="Y3851" s="242"/>
      <c r="Z3851" s="242"/>
      <c r="AA3851" s="242"/>
      <c r="AB3851" s="242"/>
      <c r="AC3851" s="243"/>
    </row>
    <row r="3852" spans="1:29" s="244" customFormat="1" ht="15" customHeight="1" x14ac:dyDescent="0.25">
      <c r="A3852" s="198"/>
      <c r="B3852" s="198"/>
      <c r="C3852" s="198"/>
      <c r="D3852" s="194"/>
      <c r="E3852" s="198"/>
      <c r="F3852" s="198"/>
      <c r="G3852" s="196" t="str">
        <f>IF(ISNA(VLOOKUP(E3852,'Rota Pattern Data'!$A:$B,2,FALSE)),"",VLOOKUP(E3852,'Rota Pattern Data'!$A:$B,2,FALSE))</f>
        <v/>
      </c>
      <c r="H3852" s="197"/>
      <c r="I3852" s="200"/>
      <c r="J3852" s="198"/>
      <c r="K3852" s="198"/>
      <c r="L3852" s="198"/>
      <c r="M3852" s="199"/>
      <c r="N3852" s="198"/>
      <c r="O3852" s="242"/>
      <c r="P3852" s="242"/>
      <c r="Q3852" s="242"/>
      <c r="R3852" s="242"/>
      <c r="S3852" s="242"/>
      <c r="T3852" s="242"/>
      <c r="U3852" s="242"/>
      <c r="V3852" s="242"/>
      <c r="W3852" s="242"/>
      <c r="X3852" s="242"/>
      <c r="Y3852" s="242"/>
      <c r="Z3852" s="242"/>
      <c r="AA3852" s="242"/>
      <c r="AB3852" s="242"/>
      <c r="AC3852" s="243"/>
    </row>
    <row r="3853" spans="1:29" s="244" customFormat="1" ht="15" customHeight="1" x14ac:dyDescent="0.25">
      <c r="A3853" s="198"/>
      <c r="B3853" s="198"/>
      <c r="C3853" s="198"/>
      <c r="D3853" s="194"/>
      <c r="E3853" s="198"/>
      <c r="F3853" s="198"/>
      <c r="G3853" s="196" t="str">
        <f>IF(ISNA(VLOOKUP(E3853,'Rota Pattern Data'!$A:$B,2,FALSE)),"",VLOOKUP(E3853,'Rota Pattern Data'!$A:$B,2,FALSE))</f>
        <v/>
      </c>
      <c r="H3853" s="197"/>
      <c r="I3853" s="200"/>
      <c r="J3853" s="198"/>
      <c r="K3853" s="198"/>
      <c r="L3853" s="198"/>
      <c r="M3853" s="199"/>
      <c r="N3853" s="198"/>
      <c r="O3853" s="242"/>
      <c r="P3853" s="242"/>
      <c r="Q3853" s="242"/>
      <c r="R3853" s="242"/>
      <c r="S3853" s="242"/>
      <c r="T3853" s="242"/>
      <c r="U3853" s="242"/>
      <c r="V3853" s="242"/>
      <c r="W3853" s="242"/>
      <c r="X3853" s="242"/>
      <c r="Y3853" s="242"/>
      <c r="Z3853" s="242"/>
      <c r="AA3853" s="242"/>
      <c r="AB3853" s="242"/>
      <c r="AC3853" s="243"/>
    </row>
    <row r="3854" spans="1:29" s="244" customFormat="1" ht="15" customHeight="1" x14ac:dyDescent="0.25">
      <c r="A3854" s="198"/>
      <c r="B3854" s="198"/>
      <c r="C3854" s="198"/>
      <c r="D3854" s="194"/>
      <c r="E3854" s="198"/>
      <c r="F3854" s="198"/>
      <c r="G3854" s="196" t="str">
        <f>IF(ISNA(VLOOKUP(E3854,'Rota Pattern Data'!$A:$B,2,FALSE)),"",VLOOKUP(E3854,'Rota Pattern Data'!$A:$B,2,FALSE))</f>
        <v/>
      </c>
      <c r="H3854" s="197"/>
      <c r="I3854" s="200"/>
      <c r="J3854" s="198"/>
      <c r="K3854" s="198"/>
      <c r="L3854" s="198"/>
      <c r="M3854" s="199"/>
      <c r="N3854" s="198"/>
      <c r="O3854" s="242"/>
      <c r="P3854" s="242"/>
      <c r="Q3854" s="242"/>
      <c r="R3854" s="242"/>
      <c r="S3854" s="242"/>
      <c r="T3854" s="242"/>
      <c r="U3854" s="242"/>
      <c r="V3854" s="242"/>
      <c r="W3854" s="242"/>
      <c r="X3854" s="242"/>
      <c r="Y3854" s="242"/>
      <c r="Z3854" s="242"/>
      <c r="AA3854" s="242"/>
      <c r="AB3854" s="242"/>
      <c r="AC3854" s="243"/>
    </row>
    <row r="3855" spans="1:29" s="244" customFormat="1" ht="15" customHeight="1" x14ac:dyDescent="0.25">
      <c r="A3855" s="198"/>
      <c r="B3855" s="198"/>
      <c r="C3855" s="198"/>
      <c r="D3855" s="194"/>
      <c r="E3855" s="198"/>
      <c r="F3855" s="198"/>
      <c r="G3855" s="196" t="str">
        <f>IF(ISNA(VLOOKUP(E3855,'Rota Pattern Data'!$A:$B,2,FALSE)),"",VLOOKUP(E3855,'Rota Pattern Data'!$A:$B,2,FALSE))</f>
        <v/>
      </c>
      <c r="H3855" s="197"/>
      <c r="I3855" s="200"/>
      <c r="J3855" s="198"/>
      <c r="K3855" s="198"/>
      <c r="L3855" s="198"/>
      <c r="M3855" s="199"/>
      <c r="N3855" s="198"/>
      <c r="O3855" s="242"/>
      <c r="P3855" s="242"/>
      <c r="Q3855" s="242"/>
      <c r="R3855" s="242"/>
      <c r="S3855" s="242"/>
      <c r="T3855" s="242"/>
      <c r="U3855" s="242"/>
      <c r="V3855" s="242"/>
      <c r="W3855" s="242"/>
      <c r="X3855" s="242"/>
      <c r="Y3855" s="242"/>
      <c r="Z3855" s="242"/>
      <c r="AA3855" s="242"/>
      <c r="AB3855" s="242"/>
      <c r="AC3855" s="243"/>
    </row>
    <row r="3856" spans="1:29" s="244" customFormat="1" ht="15" customHeight="1" x14ac:dyDescent="0.25">
      <c r="A3856" s="198"/>
      <c r="B3856" s="198"/>
      <c r="C3856" s="198"/>
      <c r="D3856" s="194"/>
      <c r="E3856" s="198"/>
      <c r="F3856" s="198"/>
      <c r="G3856" s="196" t="str">
        <f>IF(ISNA(VLOOKUP(E3856,'Rota Pattern Data'!$A:$B,2,FALSE)),"",VLOOKUP(E3856,'Rota Pattern Data'!$A:$B,2,FALSE))</f>
        <v/>
      </c>
      <c r="H3856" s="197"/>
      <c r="I3856" s="200"/>
      <c r="J3856" s="198"/>
      <c r="K3856" s="198"/>
      <c r="L3856" s="198"/>
      <c r="M3856" s="199"/>
      <c r="N3856" s="198"/>
      <c r="O3856" s="242"/>
      <c r="P3856" s="242"/>
      <c r="Q3856" s="242"/>
      <c r="R3856" s="242"/>
      <c r="S3856" s="242"/>
      <c r="T3856" s="242"/>
      <c r="U3856" s="242"/>
      <c r="V3856" s="242"/>
      <c r="W3856" s="242"/>
      <c r="X3856" s="242"/>
      <c r="Y3856" s="242"/>
      <c r="Z3856" s="242"/>
      <c r="AA3856" s="242"/>
      <c r="AB3856" s="242"/>
      <c r="AC3856" s="243"/>
    </row>
    <row r="3857" spans="1:29" s="244" customFormat="1" ht="15" customHeight="1" x14ac:dyDescent="0.25">
      <c r="A3857" s="198"/>
      <c r="B3857" s="198"/>
      <c r="C3857" s="198"/>
      <c r="D3857" s="194"/>
      <c r="E3857" s="198"/>
      <c r="F3857" s="198"/>
      <c r="G3857" s="196" t="str">
        <f>IF(ISNA(VLOOKUP(E3857,'Rota Pattern Data'!$A:$B,2,FALSE)),"",VLOOKUP(E3857,'Rota Pattern Data'!$A:$B,2,FALSE))</f>
        <v/>
      </c>
      <c r="H3857" s="197"/>
      <c r="I3857" s="200"/>
      <c r="J3857" s="198"/>
      <c r="K3857" s="198"/>
      <c r="L3857" s="198"/>
      <c r="M3857" s="199"/>
      <c r="N3857" s="198"/>
      <c r="O3857" s="242"/>
      <c r="P3857" s="242"/>
      <c r="Q3857" s="242"/>
      <c r="R3857" s="242"/>
      <c r="S3857" s="242"/>
      <c r="T3857" s="242"/>
      <c r="U3857" s="242"/>
      <c r="V3857" s="242"/>
      <c r="W3857" s="242"/>
      <c r="X3857" s="242"/>
      <c r="Y3857" s="242"/>
      <c r="Z3857" s="242"/>
      <c r="AA3857" s="242"/>
      <c r="AB3857" s="242"/>
      <c r="AC3857" s="243"/>
    </row>
    <row r="3858" spans="1:29" s="244" customFormat="1" ht="15" customHeight="1" x14ac:dyDescent="0.25">
      <c r="A3858" s="198"/>
      <c r="B3858" s="198"/>
      <c r="C3858" s="198"/>
      <c r="D3858" s="194"/>
      <c r="E3858" s="198"/>
      <c r="F3858" s="198"/>
      <c r="G3858" s="196" t="str">
        <f>IF(ISNA(VLOOKUP(E3858,'Rota Pattern Data'!$A:$B,2,FALSE)),"",VLOOKUP(E3858,'Rota Pattern Data'!$A:$B,2,FALSE))</f>
        <v/>
      </c>
      <c r="H3858" s="197"/>
      <c r="I3858" s="200"/>
      <c r="J3858" s="198"/>
      <c r="K3858" s="198"/>
      <c r="L3858" s="198"/>
      <c r="M3858" s="199"/>
      <c r="N3858" s="198"/>
      <c r="O3858" s="242"/>
      <c r="P3858" s="242"/>
      <c r="Q3858" s="242"/>
      <c r="R3858" s="242"/>
      <c r="S3858" s="242"/>
      <c r="T3858" s="242"/>
      <c r="U3858" s="242"/>
      <c r="V3858" s="242"/>
      <c r="W3858" s="242"/>
      <c r="X3858" s="242"/>
      <c r="Y3858" s="242"/>
      <c r="Z3858" s="242"/>
      <c r="AA3858" s="242"/>
      <c r="AB3858" s="242"/>
      <c r="AC3858" s="243"/>
    </row>
    <row r="3859" spans="1:29" s="244" customFormat="1" ht="15" customHeight="1" x14ac:dyDescent="0.25">
      <c r="A3859" s="198"/>
      <c r="B3859" s="198"/>
      <c r="C3859" s="198"/>
      <c r="D3859" s="194"/>
      <c r="E3859" s="198"/>
      <c r="F3859" s="198"/>
      <c r="G3859" s="196" t="str">
        <f>IF(ISNA(VLOOKUP(E3859,'Rota Pattern Data'!$A:$B,2,FALSE)),"",VLOOKUP(E3859,'Rota Pattern Data'!$A:$B,2,FALSE))</f>
        <v/>
      </c>
      <c r="H3859" s="197"/>
      <c r="I3859" s="200"/>
      <c r="J3859" s="198"/>
      <c r="K3859" s="198"/>
      <c r="L3859" s="198"/>
      <c r="M3859" s="199"/>
      <c r="N3859" s="198"/>
      <c r="O3859" s="242"/>
      <c r="P3859" s="242"/>
      <c r="Q3859" s="242"/>
      <c r="R3859" s="242"/>
      <c r="S3859" s="242"/>
      <c r="T3859" s="242"/>
      <c r="U3859" s="242"/>
      <c r="V3859" s="242"/>
      <c r="W3859" s="242"/>
      <c r="X3859" s="242"/>
      <c r="Y3859" s="242"/>
      <c r="Z3859" s="242"/>
      <c r="AA3859" s="242"/>
      <c r="AB3859" s="242"/>
      <c r="AC3859" s="243"/>
    </row>
    <row r="3860" spans="1:29" s="244" customFormat="1" ht="15" customHeight="1" x14ac:dyDescent="0.25">
      <c r="A3860" s="198"/>
      <c r="B3860" s="198"/>
      <c r="C3860" s="198"/>
      <c r="D3860" s="194"/>
      <c r="E3860" s="198"/>
      <c r="F3860" s="198"/>
      <c r="G3860" s="196" t="str">
        <f>IF(ISNA(VLOOKUP(E3860,'Rota Pattern Data'!$A:$B,2,FALSE)),"",VLOOKUP(E3860,'Rota Pattern Data'!$A:$B,2,FALSE))</f>
        <v/>
      </c>
      <c r="H3860" s="197"/>
      <c r="I3860" s="200"/>
      <c r="J3860" s="198"/>
      <c r="K3860" s="198"/>
      <c r="L3860" s="198"/>
      <c r="M3860" s="199"/>
      <c r="N3860" s="198"/>
      <c r="O3860" s="242"/>
      <c r="P3860" s="242"/>
      <c r="Q3860" s="242"/>
      <c r="R3860" s="242"/>
      <c r="S3860" s="242"/>
      <c r="T3860" s="242"/>
      <c r="U3860" s="242"/>
      <c r="V3860" s="242"/>
      <c r="W3860" s="242"/>
      <c r="X3860" s="242"/>
      <c r="Y3860" s="242"/>
      <c r="Z3860" s="242"/>
      <c r="AA3860" s="242"/>
      <c r="AB3860" s="242"/>
      <c r="AC3860" s="243"/>
    </row>
    <row r="3861" spans="1:29" s="244" customFormat="1" ht="15" customHeight="1" x14ac:dyDescent="0.25">
      <c r="A3861" s="198"/>
      <c r="B3861" s="198"/>
      <c r="C3861" s="198"/>
      <c r="D3861" s="194"/>
      <c r="E3861" s="198"/>
      <c r="F3861" s="198"/>
      <c r="G3861" s="196" t="str">
        <f>IF(ISNA(VLOOKUP(E3861,'Rota Pattern Data'!$A:$B,2,FALSE)),"",VLOOKUP(E3861,'Rota Pattern Data'!$A:$B,2,FALSE))</f>
        <v/>
      </c>
      <c r="H3861" s="197"/>
      <c r="I3861" s="200"/>
      <c r="J3861" s="198"/>
      <c r="K3861" s="198"/>
      <c r="L3861" s="198"/>
      <c r="M3861" s="199"/>
      <c r="N3861" s="198"/>
      <c r="O3861" s="242"/>
      <c r="P3861" s="242"/>
      <c r="Q3861" s="242"/>
      <c r="R3861" s="242"/>
      <c r="S3861" s="242"/>
      <c r="T3861" s="242"/>
      <c r="U3861" s="242"/>
      <c r="V3861" s="242"/>
      <c r="W3861" s="242"/>
      <c r="X3861" s="242"/>
      <c r="Y3861" s="242"/>
      <c r="Z3861" s="242"/>
      <c r="AA3861" s="242"/>
      <c r="AB3861" s="242"/>
      <c r="AC3861" s="243"/>
    </row>
    <row r="3862" spans="1:29" s="244" customFormat="1" ht="15" customHeight="1" x14ac:dyDescent="0.25">
      <c r="A3862" s="198"/>
      <c r="B3862" s="198"/>
      <c r="C3862" s="198"/>
      <c r="D3862" s="194"/>
      <c r="E3862" s="198"/>
      <c r="F3862" s="198"/>
      <c r="G3862" s="196" t="str">
        <f>IF(ISNA(VLOOKUP(E3862,'Rota Pattern Data'!$A:$B,2,FALSE)),"",VLOOKUP(E3862,'Rota Pattern Data'!$A:$B,2,FALSE))</f>
        <v/>
      </c>
      <c r="H3862" s="197"/>
      <c r="I3862" s="200"/>
      <c r="J3862" s="198"/>
      <c r="K3862" s="198"/>
      <c r="L3862" s="198"/>
      <c r="M3862" s="199"/>
      <c r="N3862" s="198"/>
      <c r="O3862" s="242"/>
      <c r="P3862" s="242"/>
      <c r="Q3862" s="242"/>
      <c r="R3862" s="242"/>
      <c r="S3862" s="242"/>
      <c r="T3862" s="242"/>
      <c r="U3862" s="242"/>
      <c r="V3862" s="242"/>
      <c r="W3862" s="242"/>
      <c r="X3862" s="242"/>
      <c r="Y3862" s="242"/>
      <c r="Z3862" s="242"/>
      <c r="AA3862" s="242"/>
      <c r="AB3862" s="242"/>
      <c r="AC3862" s="243"/>
    </row>
    <row r="3863" spans="1:29" s="244" customFormat="1" ht="15" customHeight="1" x14ac:dyDescent="0.25">
      <c r="A3863" s="198"/>
      <c r="B3863" s="198"/>
      <c r="C3863" s="198"/>
      <c r="D3863" s="194"/>
      <c r="E3863" s="198"/>
      <c r="F3863" s="198"/>
      <c r="G3863" s="196" t="str">
        <f>IF(ISNA(VLOOKUP(E3863,'Rota Pattern Data'!$A:$B,2,FALSE)),"",VLOOKUP(E3863,'Rota Pattern Data'!$A:$B,2,FALSE))</f>
        <v/>
      </c>
      <c r="H3863" s="197"/>
      <c r="I3863" s="200"/>
      <c r="J3863" s="198"/>
      <c r="K3863" s="198"/>
      <c r="L3863" s="198"/>
      <c r="M3863" s="199"/>
      <c r="N3863" s="198"/>
      <c r="O3863" s="242"/>
      <c r="P3863" s="242"/>
      <c r="Q3863" s="242"/>
      <c r="R3863" s="242"/>
      <c r="S3863" s="242"/>
      <c r="T3863" s="242"/>
      <c r="U3863" s="242"/>
      <c r="V3863" s="242"/>
      <c r="W3863" s="242"/>
      <c r="X3863" s="242"/>
      <c r="Y3863" s="242"/>
      <c r="Z3863" s="242"/>
      <c r="AA3863" s="242"/>
      <c r="AB3863" s="242"/>
      <c r="AC3863" s="243"/>
    </row>
    <row r="3864" spans="1:29" s="244" customFormat="1" ht="15" customHeight="1" x14ac:dyDescent="0.25">
      <c r="A3864" s="198"/>
      <c r="B3864" s="198"/>
      <c r="C3864" s="198"/>
      <c r="D3864" s="194"/>
      <c r="E3864" s="198"/>
      <c r="F3864" s="198"/>
      <c r="G3864" s="196" t="str">
        <f>IF(ISNA(VLOOKUP(E3864,'Rota Pattern Data'!$A:$B,2,FALSE)),"",VLOOKUP(E3864,'Rota Pattern Data'!$A:$B,2,FALSE))</f>
        <v/>
      </c>
      <c r="H3864" s="197"/>
      <c r="I3864" s="200"/>
      <c r="J3864" s="198"/>
      <c r="K3864" s="198"/>
      <c r="L3864" s="198"/>
      <c r="M3864" s="199"/>
      <c r="N3864" s="198"/>
      <c r="O3864" s="242"/>
      <c r="P3864" s="242"/>
      <c r="Q3864" s="242"/>
      <c r="R3864" s="242"/>
      <c r="S3864" s="242"/>
      <c r="T3864" s="242"/>
      <c r="U3864" s="242"/>
      <c r="V3864" s="242"/>
      <c r="W3864" s="242"/>
      <c r="X3864" s="242"/>
      <c r="Y3864" s="242"/>
      <c r="Z3864" s="242"/>
      <c r="AA3864" s="242"/>
      <c r="AB3864" s="242"/>
      <c r="AC3864" s="243"/>
    </row>
    <row r="3865" spans="1:29" s="244" customFormat="1" ht="15" customHeight="1" x14ac:dyDescent="0.25">
      <c r="A3865" s="198"/>
      <c r="B3865" s="198"/>
      <c r="C3865" s="198"/>
      <c r="D3865" s="194"/>
      <c r="E3865" s="198"/>
      <c r="F3865" s="198"/>
      <c r="G3865" s="196" t="str">
        <f>IF(ISNA(VLOOKUP(E3865,'Rota Pattern Data'!$A:$B,2,FALSE)),"",VLOOKUP(E3865,'Rota Pattern Data'!$A:$B,2,FALSE))</f>
        <v/>
      </c>
      <c r="H3865" s="197"/>
      <c r="I3865" s="200"/>
      <c r="J3865" s="198"/>
      <c r="K3865" s="198"/>
      <c r="L3865" s="198"/>
      <c r="M3865" s="199"/>
      <c r="N3865" s="198"/>
      <c r="O3865" s="242"/>
      <c r="P3865" s="242"/>
      <c r="Q3865" s="242"/>
      <c r="R3865" s="242"/>
      <c r="S3865" s="242"/>
      <c r="T3865" s="242"/>
      <c r="U3865" s="242"/>
      <c r="V3865" s="242"/>
      <c r="W3865" s="242"/>
      <c r="X3865" s="242"/>
      <c r="Y3865" s="242"/>
      <c r="Z3865" s="242"/>
      <c r="AA3865" s="242"/>
      <c r="AB3865" s="242"/>
      <c r="AC3865" s="243"/>
    </row>
    <row r="3866" spans="1:29" s="244" customFormat="1" ht="15" customHeight="1" x14ac:dyDescent="0.25">
      <c r="A3866" s="198"/>
      <c r="B3866" s="198"/>
      <c r="C3866" s="198"/>
      <c r="D3866" s="194"/>
      <c r="E3866" s="198"/>
      <c r="F3866" s="198"/>
      <c r="G3866" s="196" t="str">
        <f>IF(ISNA(VLOOKUP(E3866,'Rota Pattern Data'!$A:$B,2,FALSE)),"",VLOOKUP(E3866,'Rota Pattern Data'!$A:$B,2,FALSE))</f>
        <v/>
      </c>
      <c r="H3866" s="197"/>
      <c r="I3866" s="200"/>
      <c r="J3866" s="198"/>
      <c r="K3866" s="198"/>
      <c r="L3866" s="198"/>
      <c r="M3866" s="199"/>
      <c r="N3866" s="198"/>
      <c r="O3866" s="242"/>
      <c r="P3866" s="242"/>
      <c r="Q3866" s="242"/>
      <c r="R3866" s="242"/>
      <c r="S3866" s="242"/>
      <c r="T3866" s="242"/>
      <c r="U3866" s="242"/>
      <c r="V3866" s="242"/>
      <c r="W3866" s="242"/>
      <c r="X3866" s="242"/>
      <c r="Y3866" s="242"/>
      <c r="Z3866" s="242"/>
      <c r="AA3866" s="242"/>
      <c r="AB3866" s="242"/>
      <c r="AC3866" s="243"/>
    </row>
    <row r="3867" spans="1:29" s="244" customFormat="1" ht="15" customHeight="1" x14ac:dyDescent="0.25">
      <c r="A3867" s="198"/>
      <c r="B3867" s="198"/>
      <c r="C3867" s="198"/>
      <c r="D3867" s="194"/>
      <c r="E3867" s="198"/>
      <c r="F3867" s="198"/>
      <c r="G3867" s="196" t="str">
        <f>IF(ISNA(VLOOKUP(E3867,'Rota Pattern Data'!$A:$B,2,FALSE)),"",VLOOKUP(E3867,'Rota Pattern Data'!$A:$B,2,FALSE))</f>
        <v/>
      </c>
      <c r="H3867" s="197"/>
      <c r="I3867" s="200"/>
      <c r="J3867" s="198"/>
      <c r="K3867" s="198"/>
      <c r="L3867" s="198"/>
      <c r="M3867" s="199"/>
      <c r="N3867" s="198"/>
      <c r="O3867" s="242"/>
      <c r="P3867" s="242"/>
      <c r="Q3867" s="242"/>
      <c r="R3867" s="242"/>
      <c r="S3867" s="242"/>
      <c r="T3867" s="242"/>
      <c r="U3867" s="242"/>
      <c r="V3867" s="242"/>
      <c r="W3867" s="242"/>
      <c r="X3867" s="242"/>
      <c r="Y3867" s="242"/>
      <c r="Z3867" s="242"/>
      <c r="AA3867" s="242"/>
      <c r="AB3867" s="242"/>
      <c r="AC3867" s="243"/>
    </row>
    <row r="3868" spans="1:29" s="244" customFormat="1" ht="15" customHeight="1" x14ac:dyDescent="0.25">
      <c r="A3868" s="198"/>
      <c r="B3868" s="198"/>
      <c r="C3868" s="198"/>
      <c r="D3868" s="194"/>
      <c r="E3868" s="198"/>
      <c r="F3868" s="198"/>
      <c r="G3868" s="196" t="str">
        <f>IF(ISNA(VLOOKUP(E3868,'Rota Pattern Data'!$A:$B,2,FALSE)),"",VLOOKUP(E3868,'Rota Pattern Data'!$A:$B,2,FALSE))</f>
        <v/>
      </c>
      <c r="H3868" s="197"/>
      <c r="I3868" s="200"/>
      <c r="J3868" s="198"/>
      <c r="K3868" s="198"/>
      <c r="L3868" s="198"/>
      <c r="M3868" s="199"/>
      <c r="N3868" s="198"/>
      <c r="O3868" s="242"/>
      <c r="P3868" s="242"/>
      <c r="Q3868" s="242"/>
      <c r="R3868" s="242"/>
      <c r="S3868" s="242"/>
      <c r="T3868" s="242"/>
      <c r="U3868" s="242"/>
      <c r="V3868" s="242"/>
      <c r="W3868" s="242"/>
      <c r="X3868" s="242"/>
      <c r="Y3868" s="242"/>
      <c r="Z3868" s="242"/>
      <c r="AA3868" s="242"/>
      <c r="AB3868" s="242"/>
      <c r="AC3868" s="243"/>
    </row>
    <row r="3869" spans="1:29" s="244" customFormat="1" ht="15" customHeight="1" x14ac:dyDescent="0.25">
      <c r="A3869" s="198"/>
      <c r="B3869" s="198"/>
      <c r="C3869" s="198"/>
      <c r="D3869" s="194"/>
      <c r="E3869" s="198"/>
      <c r="F3869" s="198"/>
      <c r="G3869" s="196" t="str">
        <f>IF(ISNA(VLOOKUP(E3869,'Rota Pattern Data'!$A:$B,2,FALSE)),"",VLOOKUP(E3869,'Rota Pattern Data'!$A:$B,2,FALSE))</f>
        <v/>
      </c>
      <c r="H3869" s="197"/>
      <c r="I3869" s="200"/>
      <c r="J3869" s="198"/>
      <c r="K3869" s="198"/>
      <c r="L3869" s="198"/>
      <c r="M3869" s="199"/>
      <c r="N3869" s="198"/>
      <c r="O3869" s="242"/>
      <c r="P3869" s="242"/>
      <c r="Q3869" s="242"/>
      <c r="R3869" s="242"/>
      <c r="S3869" s="242"/>
      <c r="T3869" s="242"/>
      <c r="U3869" s="242"/>
      <c r="V3869" s="242"/>
      <c r="W3869" s="242"/>
      <c r="X3869" s="242"/>
      <c r="Y3869" s="242"/>
      <c r="Z3869" s="242"/>
      <c r="AA3869" s="242"/>
      <c r="AB3869" s="242"/>
      <c r="AC3869" s="243"/>
    </row>
    <row r="3870" spans="1:29" s="244" customFormat="1" ht="15" customHeight="1" x14ac:dyDescent="0.25">
      <c r="A3870" s="198"/>
      <c r="B3870" s="198"/>
      <c r="C3870" s="198"/>
      <c r="D3870" s="194"/>
      <c r="E3870" s="198"/>
      <c r="F3870" s="198"/>
      <c r="G3870" s="196" t="str">
        <f>IF(ISNA(VLOOKUP(E3870,'Rota Pattern Data'!$A:$B,2,FALSE)),"",VLOOKUP(E3870,'Rota Pattern Data'!$A:$B,2,FALSE))</f>
        <v/>
      </c>
      <c r="H3870" s="197"/>
      <c r="I3870" s="200"/>
      <c r="J3870" s="198"/>
      <c r="K3870" s="198"/>
      <c r="L3870" s="198"/>
      <c r="M3870" s="199"/>
      <c r="N3870" s="198"/>
      <c r="O3870" s="242"/>
      <c r="P3870" s="242"/>
      <c r="Q3870" s="242"/>
      <c r="R3870" s="242"/>
      <c r="S3870" s="242"/>
      <c r="T3870" s="242"/>
      <c r="U3870" s="242"/>
      <c r="V3870" s="242"/>
      <c r="W3870" s="242"/>
      <c r="X3870" s="242"/>
      <c r="Y3870" s="242"/>
      <c r="Z3870" s="242"/>
      <c r="AA3870" s="242"/>
      <c r="AB3870" s="242"/>
      <c r="AC3870" s="243"/>
    </row>
    <row r="3871" spans="1:29" s="244" customFormat="1" ht="15" customHeight="1" x14ac:dyDescent="0.25">
      <c r="A3871" s="198"/>
      <c r="B3871" s="198"/>
      <c r="C3871" s="198"/>
      <c r="D3871" s="194"/>
      <c r="E3871" s="198"/>
      <c r="F3871" s="198"/>
      <c r="G3871" s="196" t="str">
        <f>IF(ISNA(VLOOKUP(E3871,'Rota Pattern Data'!$A:$B,2,FALSE)),"",VLOOKUP(E3871,'Rota Pattern Data'!$A:$B,2,FALSE))</f>
        <v/>
      </c>
      <c r="H3871" s="197"/>
      <c r="I3871" s="200"/>
      <c r="J3871" s="198"/>
      <c r="K3871" s="198"/>
      <c r="L3871" s="198"/>
      <c r="M3871" s="199"/>
      <c r="N3871" s="198"/>
      <c r="O3871" s="242"/>
      <c r="P3871" s="242"/>
      <c r="Q3871" s="242"/>
      <c r="R3871" s="242"/>
      <c r="S3871" s="242"/>
      <c r="T3871" s="242"/>
      <c r="U3871" s="242"/>
      <c r="V3871" s="242"/>
      <c r="W3871" s="242"/>
      <c r="X3871" s="242"/>
      <c r="Y3871" s="242"/>
      <c r="Z3871" s="242"/>
      <c r="AA3871" s="242"/>
      <c r="AB3871" s="242"/>
      <c r="AC3871" s="243"/>
    </row>
    <row r="3872" spans="1:29" s="244" customFormat="1" ht="15" customHeight="1" x14ac:dyDescent="0.25">
      <c r="A3872" s="198"/>
      <c r="B3872" s="198"/>
      <c r="C3872" s="198"/>
      <c r="D3872" s="194"/>
      <c r="E3872" s="198"/>
      <c r="F3872" s="198"/>
      <c r="G3872" s="196" t="str">
        <f>IF(ISNA(VLOOKUP(E3872,'Rota Pattern Data'!$A:$B,2,FALSE)),"",VLOOKUP(E3872,'Rota Pattern Data'!$A:$B,2,FALSE))</f>
        <v/>
      </c>
      <c r="H3872" s="197"/>
      <c r="I3872" s="200"/>
      <c r="J3872" s="198"/>
      <c r="K3872" s="198"/>
      <c r="L3872" s="198"/>
      <c r="M3872" s="199"/>
      <c r="N3872" s="198"/>
      <c r="O3872" s="242"/>
      <c r="P3872" s="242"/>
      <c r="Q3872" s="242"/>
      <c r="R3872" s="242"/>
      <c r="S3872" s="242"/>
      <c r="T3872" s="242"/>
      <c r="U3872" s="242"/>
      <c r="V3872" s="242"/>
      <c r="W3872" s="242"/>
      <c r="X3872" s="242"/>
      <c r="Y3872" s="242"/>
      <c r="Z3872" s="242"/>
      <c r="AA3872" s="242"/>
      <c r="AB3872" s="242"/>
      <c r="AC3872" s="243"/>
    </row>
    <row r="3873" spans="1:29" s="244" customFormat="1" ht="15" customHeight="1" x14ac:dyDescent="0.25">
      <c r="A3873" s="198"/>
      <c r="B3873" s="198"/>
      <c r="C3873" s="198"/>
      <c r="D3873" s="194"/>
      <c r="E3873" s="198"/>
      <c r="F3873" s="198"/>
      <c r="G3873" s="196" t="str">
        <f>IF(ISNA(VLOOKUP(E3873,'Rota Pattern Data'!$A:$B,2,FALSE)),"",VLOOKUP(E3873,'Rota Pattern Data'!$A:$B,2,FALSE))</f>
        <v/>
      </c>
      <c r="H3873" s="197"/>
      <c r="I3873" s="200"/>
      <c r="J3873" s="198"/>
      <c r="K3873" s="198"/>
      <c r="L3873" s="198"/>
      <c r="M3873" s="199"/>
      <c r="N3873" s="198"/>
      <c r="O3873" s="242"/>
      <c r="P3873" s="242"/>
      <c r="Q3873" s="242"/>
      <c r="R3873" s="242"/>
      <c r="S3873" s="242"/>
      <c r="T3873" s="242"/>
      <c r="U3873" s="242"/>
      <c r="V3873" s="242"/>
      <c r="W3873" s="242"/>
      <c r="X3873" s="242"/>
      <c r="Y3873" s="242"/>
      <c r="Z3873" s="242"/>
      <c r="AA3873" s="242"/>
      <c r="AB3873" s="242"/>
      <c r="AC3873" s="243"/>
    </row>
    <row r="3874" spans="1:29" s="244" customFormat="1" ht="15" customHeight="1" x14ac:dyDescent="0.25">
      <c r="A3874" s="198"/>
      <c r="B3874" s="198"/>
      <c r="C3874" s="198"/>
      <c r="D3874" s="194"/>
      <c r="E3874" s="198"/>
      <c r="F3874" s="198"/>
      <c r="G3874" s="196" t="str">
        <f>IF(ISNA(VLOOKUP(E3874,'Rota Pattern Data'!$A:$B,2,FALSE)),"",VLOOKUP(E3874,'Rota Pattern Data'!$A:$B,2,FALSE))</f>
        <v/>
      </c>
      <c r="H3874" s="197"/>
      <c r="I3874" s="200"/>
      <c r="J3874" s="198"/>
      <c r="K3874" s="198"/>
      <c r="L3874" s="198"/>
      <c r="M3874" s="199"/>
      <c r="N3874" s="198"/>
      <c r="O3874" s="242"/>
      <c r="P3874" s="242"/>
      <c r="Q3874" s="242"/>
      <c r="R3874" s="242"/>
      <c r="S3874" s="242"/>
      <c r="T3874" s="242"/>
      <c r="U3874" s="242"/>
      <c r="V3874" s="242"/>
      <c r="W3874" s="242"/>
      <c r="X3874" s="242"/>
      <c r="Y3874" s="242"/>
      <c r="Z3874" s="242"/>
      <c r="AA3874" s="242"/>
      <c r="AB3874" s="242"/>
      <c r="AC3874" s="243"/>
    </row>
    <row r="3875" spans="1:29" s="244" customFormat="1" ht="15" customHeight="1" x14ac:dyDescent="0.25">
      <c r="A3875" s="198"/>
      <c r="B3875" s="198"/>
      <c r="C3875" s="198"/>
      <c r="D3875" s="194"/>
      <c r="E3875" s="198"/>
      <c r="F3875" s="198"/>
      <c r="G3875" s="196" t="str">
        <f>IF(ISNA(VLOOKUP(E3875,'Rota Pattern Data'!$A:$B,2,FALSE)),"",VLOOKUP(E3875,'Rota Pattern Data'!$A:$B,2,FALSE))</f>
        <v/>
      </c>
      <c r="H3875" s="197"/>
      <c r="I3875" s="200"/>
      <c r="J3875" s="198"/>
      <c r="K3875" s="198"/>
      <c r="L3875" s="198"/>
      <c r="M3875" s="199"/>
      <c r="N3875" s="198"/>
      <c r="O3875" s="242"/>
      <c r="P3875" s="242"/>
      <c r="Q3875" s="242"/>
      <c r="R3875" s="242"/>
      <c r="S3875" s="242"/>
      <c r="T3875" s="242"/>
      <c r="U3875" s="242"/>
      <c r="V3875" s="242"/>
      <c r="W3875" s="242"/>
      <c r="X3875" s="242"/>
      <c r="Y3875" s="242"/>
      <c r="Z3875" s="242"/>
      <c r="AA3875" s="242"/>
      <c r="AB3875" s="242"/>
      <c r="AC3875" s="243"/>
    </row>
    <row r="3876" spans="1:29" s="244" customFormat="1" ht="15" customHeight="1" x14ac:dyDescent="0.25">
      <c r="A3876" s="198"/>
      <c r="B3876" s="198"/>
      <c r="C3876" s="198"/>
      <c r="D3876" s="194"/>
      <c r="E3876" s="198"/>
      <c r="F3876" s="198"/>
      <c r="G3876" s="196" t="str">
        <f>IF(ISNA(VLOOKUP(E3876,'Rota Pattern Data'!$A:$B,2,FALSE)),"",VLOOKUP(E3876,'Rota Pattern Data'!$A:$B,2,FALSE))</f>
        <v/>
      </c>
      <c r="H3876" s="197"/>
      <c r="I3876" s="200"/>
      <c r="J3876" s="198"/>
      <c r="K3876" s="198"/>
      <c r="L3876" s="198"/>
      <c r="M3876" s="199"/>
      <c r="N3876" s="198"/>
      <c r="O3876" s="242"/>
      <c r="P3876" s="242"/>
      <c r="Q3876" s="242"/>
      <c r="R3876" s="242"/>
      <c r="S3876" s="242"/>
      <c r="T3876" s="242"/>
      <c r="U3876" s="242"/>
      <c r="V3876" s="242"/>
      <c r="W3876" s="242"/>
      <c r="X3876" s="242"/>
      <c r="Y3876" s="242"/>
      <c r="Z3876" s="242"/>
      <c r="AA3876" s="242"/>
      <c r="AB3876" s="242"/>
      <c r="AC3876" s="243"/>
    </row>
    <row r="3877" spans="1:29" s="244" customFormat="1" ht="15" customHeight="1" x14ac:dyDescent="0.25">
      <c r="A3877" s="198"/>
      <c r="B3877" s="198"/>
      <c r="C3877" s="198"/>
      <c r="D3877" s="194"/>
      <c r="E3877" s="198"/>
      <c r="F3877" s="198"/>
      <c r="G3877" s="196" t="str">
        <f>IF(ISNA(VLOOKUP(E3877,'Rota Pattern Data'!$A:$B,2,FALSE)),"",VLOOKUP(E3877,'Rota Pattern Data'!$A:$B,2,FALSE))</f>
        <v/>
      </c>
      <c r="H3877" s="197"/>
      <c r="I3877" s="200"/>
      <c r="J3877" s="198"/>
      <c r="K3877" s="198"/>
      <c r="L3877" s="198"/>
      <c r="M3877" s="199"/>
      <c r="N3877" s="198"/>
      <c r="O3877" s="242"/>
      <c r="P3877" s="242"/>
      <c r="Q3877" s="242"/>
      <c r="R3877" s="242"/>
      <c r="S3877" s="242"/>
      <c r="T3877" s="242"/>
      <c r="U3877" s="242"/>
      <c r="V3877" s="242"/>
      <c r="W3877" s="242"/>
      <c r="X3877" s="242"/>
      <c r="Y3877" s="242"/>
      <c r="Z3877" s="242"/>
      <c r="AA3877" s="242"/>
      <c r="AB3877" s="242"/>
      <c r="AC3877" s="243"/>
    </row>
    <row r="3878" spans="1:29" s="244" customFormat="1" ht="15" customHeight="1" x14ac:dyDescent="0.25">
      <c r="A3878" s="198"/>
      <c r="B3878" s="198"/>
      <c r="C3878" s="198"/>
      <c r="D3878" s="194"/>
      <c r="E3878" s="198"/>
      <c r="F3878" s="198"/>
      <c r="G3878" s="196" t="str">
        <f>IF(ISNA(VLOOKUP(E3878,'Rota Pattern Data'!$A:$B,2,FALSE)),"",VLOOKUP(E3878,'Rota Pattern Data'!$A:$B,2,FALSE))</f>
        <v/>
      </c>
      <c r="H3878" s="197"/>
      <c r="I3878" s="200"/>
      <c r="J3878" s="198"/>
      <c r="K3878" s="198"/>
      <c r="L3878" s="198"/>
      <c r="M3878" s="199"/>
      <c r="N3878" s="198"/>
      <c r="O3878" s="242"/>
      <c r="P3878" s="242"/>
      <c r="Q3878" s="242"/>
      <c r="R3878" s="242"/>
      <c r="S3878" s="242"/>
      <c r="T3878" s="242"/>
      <c r="U3878" s="242"/>
      <c r="V3878" s="242"/>
      <c r="W3878" s="242"/>
      <c r="X3878" s="242"/>
      <c r="Y3878" s="242"/>
      <c r="Z3878" s="242"/>
      <c r="AA3878" s="242"/>
      <c r="AB3878" s="242"/>
      <c r="AC3878" s="243"/>
    </row>
    <row r="3879" spans="1:29" s="244" customFormat="1" ht="15" customHeight="1" x14ac:dyDescent="0.25">
      <c r="A3879" s="198"/>
      <c r="B3879" s="198"/>
      <c r="C3879" s="198"/>
      <c r="D3879" s="194"/>
      <c r="E3879" s="198"/>
      <c r="F3879" s="198"/>
      <c r="G3879" s="196" t="str">
        <f>IF(ISNA(VLOOKUP(E3879,'Rota Pattern Data'!$A:$B,2,FALSE)),"",VLOOKUP(E3879,'Rota Pattern Data'!$A:$B,2,FALSE))</f>
        <v/>
      </c>
      <c r="H3879" s="197"/>
      <c r="I3879" s="200"/>
      <c r="J3879" s="198"/>
      <c r="K3879" s="198"/>
      <c r="L3879" s="198"/>
      <c r="M3879" s="199"/>
      <c r="N3879" s="198"/>
      <c r="O3879" s="242"/>
      <c r="P3879" s="242"/>
      <c r="Q3879" s="242"/>
      <c r="R3879" s="242"/>
      <c r="S3879" s="242"/>
      <c r="T3879" s="242"/>
      <c r="U3879" s="242"/>
      <c r="V3879" s="242"/>
      <c r="W3879" s="242"/>
      <c r="X3879" s="242"/>
      <c r="Y3879" s="242"/>
      <c r="Z3879" s="242"/>
      <c r="AA3879" s="242"/>
      <c r="AB3879" s="242"/>
      <c r="AC3879" s="243"/>
    </row>
    <row r="3880" spans="1:29" s="244" customFormat="1" ht="15" customHeight="1" x14ac:dyDescent="0.25">
      <c r="A3880" s="198"/>
      <c r="B3880" s="198"/>
      <c r="C3880" s="198"/>
      <c r="D3880" s="194"/>
      <c r="E3880" s="198"/>
      <c r="F3880" s="198"/>
      <c r="G3880" s="196" t="str">
        <f>IF(ISNA(VLOOKUP(E3880,'Rota Pattern Data'!$A:$B,2,FALSE)),"",VLOOKUP(E3880,'Rota Pattern Data'!$A:$B,2,FALSE))</f>
        <v/>
      </c>
      <c r="H3880" s="197"/>
      <c r="I3880" s="200"/>
      <c r="J3880" s="198"/>
      <c r="K3880" s="198"/>
      <c r="L3880" s="198"/>
      <c r="M3880" s="199"/>
      <c r="N3880" s="198"/>
      <c r="O3880" s="242"/>
      <c r="P3880" s="242"/>
      <c r="Q3880" s="242"/>
      <c r="R3880" s="242"/>
      <c r="S3880" s="242"/>
      <c r="T3880" s="242"/>
      <c r="U3880" s="242"/>
      <c r="V3880" s="242"/>
      <c r="W3880" s="242"/>
      <c r="X3880" s="242"/>
      <c r="Y3880" s="242"/>
      <c r="Z3880" s="242"/>
      <c r="AA3880" s="242"/>
      <c r="AB3880" s="242"/>
      <c r="AC3880" s="243"/>
    </row>
    <row r="3881" spans="1:29" s="244" customFormat="1" ht="15" customHeight="1" x14ac:dyDescent="0.25">
      <c r="A3881" s="198"/>
      <c r="B3881" s="198"/>
      <c r="C3881" s="198"/>
      <c r="D3881" s="194"/>
      <c r="E3881" s="198"/>
      <c r="F3881" s="198"/>
      <c r="G3881" s="196" t="str">
        <f>IF(ISNA(VLOOKUP(E3881,'Rota Pattern Data'!$A:$B,2,FALSE)),"",VLOOKUP(E3881,'Rota Pattern Data'!$A:$B,2,FALSE))</f>
        <v/>
      </c>
      <c r="H3881" s="197"/>
      <c r="I3881" s="200"/>
      <c r="J3881" s="198"/>
      <c r="K3881" s="198"/>
      <c r="L3881" s="198"/>
      <c r="M3881" s="199"/>
      <c r="N3881" s="198"/>
      <c r="O3881" s="242"/>
      <c r="P3881" s="242"/>
      <c r="Q3881" s="242"/>
      <c r="R3881" s="242"/>
      <c r="S3881" s="242"/>
      <c r="T3881" s="242"/>
      <c r="U3881" s="242"/>
      <c r="V3881" s="242"/>
      <c r="W3881" s="242"/>
      <c r="X3881" s="242"/>
      <c r="Y3881" s="242"/>
      <c r="Z3881" s="242"/>
      <c r="AA3881" s="242"/>
      <c r="AB3881" s="242"/>
      <c r="AC3881" s="243"/>
    </row>
    <row r="3882" spans="1:29" s="244" customFormat="1" ht="15" customHeight="1" x14ac:dyDescent="0.25">
      <c r="A3882" s="198"/>
      <c r="B3882" s="198"/>
      <c r="C3882" s="198"/>
      <c r="D3882" s="194"/>
      <c r="E3882" s="198"/>
      <c r="F3882" s="198"/>
      <c r="G3882" s="196" t="str">
        <f>IF(ISNA(VLOOKUP(E3882,'Rota Pattern Data'!$A:$B,2,FALSE)),"",VLOOKUP(E3882,'Rota Pattern Data'!$A:$B,2,FALSE))</f>
        <v/>
      </c>
      <c r="H3882" s="197"/>
      <c r="I3882" s="200"/>
      <c r="J3882" s="198"/>
      <c r="K3882" s="198"/>
      <c r="L3882" s="198"/>
      <c r="M3882" s="199"/>
      <c r="N3882" s="198"/>
      <c r="O3882" s="242"/>
      <c r="P3882" s="242"/>
      <c r="Q3882" s="242"/>
      <c r="R3882" s="242"/>
      <c r="S3882" s="242"/>
      <c r="T3882" s="242"/>
      <c r="U3882" s="242"/>
      <c r="V3882" s="242"/>
      <c r="W3882" s="242"/>
      <c r="X3882" s="242"/>
      <c r="Y3882" s="242"/>
      <c r="Z3882" s="242"/>
      <c r="AA3882" s="242"/>
      <c r="AB3882" s="242"/>
      <c r="AC3882" s="243"/>
    </row>
    <row r="3883" spans="1:29" s="244" customFormat="1" ht="15" customHeight="1" x14ac:dyDescent="0.25">
      <c r="A3883" s="198"/>
      <c r="B3883" s="198"/>
      <c r="C3883" s="198"/>
      <c r="D3883" s="194"/>
      <c r="E3883" s="198"/>
      <c r="F3883" s="198"/>
      <c r="G3883" s="196" t="str">
        <f>IF(ISNA(VLOOKUP(E3883,'Rota Pattern Data'!$A:$B,2,FALSE)),"",VLOOKUP(E3883,'Rota Pattern Data'!$A:$B,2,FALSE))</f>
        <v/>
      </c>
      <c r="H3883" s="197"/>
      <c r="I3883" s="200"/>
      <c r="J3883" s="198"/>
      <c r="K3883" s="198"/>
      <c r="L3883" s="198"/>
      <c r="M3883" s="199"/>
      <c r="N3883" s="198"/>
      <c r="O3883" s="242"/>
      <c r="P3883" s="242"/>
      <c r="Q3883" s="242"/>
      <c r="R3883" s="242"/>
      <c r="S3883" s="242"/>
      <c r="T3883" s="242"/>
      <c r="U3883" s="242"/>
      <c r="V3883" s="242"/>
      <c r="W3883" s="242"/>
      <c r="X3883" s="242"/>
      <c r="Y3883" s="242"/>
      <c r="Z3883" s="242"/>
      <c r="AA3883" s="242"/>
      <c r="AB3883" s="242"/>
      <c r="AC3883" s="243"/>
    </row>
    <row r="3884" spans="1:29" s="244" customFormat="1" ht="15" customHeight="1" x14ac:dyDescent="0.25">
      <c r="A3884" s="198"/>
      <c r="B3884" s="198"/>
      <c r="C3884" s="198"/>
      <c r="D3884" s="194"/>
      <c r="E3884" s="198"/>
      <c r="F3884" s="198"/>
      <c r="G3884" s="196" t="str">
        <f>IF(ISNA(VLOOKUP(E3884,'Rota Pattern Data'!$A:$B,2,FALSE)),"",VLOOKUP(E3884,'Rota Pattern Data'!$A:$B,2,FALSE))</f>
        <v/>
      </c>
      <c r="H3884" s="197"/>
      <c r="I3884" s="200"/>
      <c r="J3884" s="198"/>
      <c r="K3884" s="198"/>
      <c r="L3884" s="198"/>
      <c r="M3884" s="199"/>
      <c r="N3884" s="198"/>
      <c r="O3884" s="242"/>
      <c r="P3884" s="242"/>
      <c r="Q3884" s="242"/>
      <c r="R3884" s="242"/>
      <c r="S3884" s="242"/>
      <c r="T3884" s="242"/>
      <c r="U3884" s="242"/>
      <c r="V3884" s="242"/>
      <c r="W3884" s="242"/>
      <c r="X3884" s="242"/>
      <c r="Y3884" s="242"/>
      <c r="Z3884" s="242"/>
      <c r="AA3884" s="242"/>
      <c r="AB3884" s="242"/>
      <c r="AC3884" s="243"/>
    </row>
    <row r="3885" spans="1:29" s="244" customFormat="1" ht="15" customHeight="1" x14ac:dyDescent="0.25">
      <c r="A3885" s="198"/>
      <c r="B3885" s="198"/>
      <c r="C3885" s="198"/>
      <c r="D3885" s="194"/>
      <c r="E3885" s="198"/>
      <c r="F3885" s="198"/>
      <c r="G3885" s="196" t="str">
        <f>IF(ISNA(VLOOKUP(E3885,'Rota Pattern Data'!$A:$B,2,FALSE)),"",VLOOKUP(E3885,'Rota Pattern Data'!$A:$B,2,FALSE))</f>
        <v/>
      </c>
      <c r="H3885" s="197"/>
      <c r="I3885" s="200"/>
      <c r="J3885" s="198"/>
      <c r="K3885" s="198"/>
      <c r="L3885" s="198"/>
      <c r="M3885" s="199"/>
      <c r="N3885" s="198"/>
      <c r="O3885" s="242"/>
      <c r="P3885" s="242"/>
      <c r="Q3885" s="242"/>
      <c r="R3885" s="242"/>
      <c r="S3885" s="242"/>
      <c r="T3885" s="242"/>
      <c r="U3885" s="242"/>
      <c r="V3885" s="242"/>
      <c r="W3885" s="242"/>
      <c r="X3885" s="242"/>
      <c r="Y3885" s="242"/>
      <c r="Z3885" s="242"/>
      <c r="AA3885" s="242"/>
      <c r="AB3885" s="242"/>
      <c r="AC3885" s="243"/>
    </row>
    <row r="3886" spans="1:29" s="244" customFormat="1" ht="15" customHeight="1" x14ac:dyDescent="0.25">
      <c r="A3886" s="198"/>
      <c r="B3886" s="198"/>
      <c r="C3886" s="198"/>
      <c r="D3886" s="194"/>
      <c r="E3886" s="198"/>
      <c r="F3886" s="198"/>
      <c r="G3886" s="196" t="str">
        <f>IF(ISNA(VLOOKUP(E3886,'Rota Pattern Data'!$A:$B,2,FALSE)),"",VLOOKUP(E3886,'Rota Pattern Data'!$A:$B,2,FALSE))</f>
        <v/>
      </c>
      <c r="H3886" s="197"/>
      <c r="I3886" s="200"/>
      <c r="J3886" s="198"/>
      <c r="K3886" s="198"/>
      <c r="L3886" s="198"/>
      <c r="M3886" s="199"/>
      <c r="N3886" s="198"/>
      <c r="O3886" s="242"/>
      <c r="P3886" s="242"/>
      <c r="Q3886" s="242"/>
      <c r="R3886" s="242"/>
      <c r="S3886" s="242"/>
      <c r="T3886" s="242"/>
      <c r="U3886" s="242"/>
      <c r="V3886" s="242"/>
      <c r="W3886" s="242"/>
      <c r="X3886" s="242"/>
      <c r="Y3886" s="242"/>
      <c r="Z3886" s="242"/>
      <c r="AA3886" s="242"/>
      <c r="AB3886" s="242"/>
      <c r="AC3886" s="243"/>
    </row>
    <row r="3887" spans="1:29" s="244" customFormat="1" ht="15" customHeight="1" x14ac:dyDescent="0.25">
      <c r="A3887" s="198"/>
      <c r="B3887" s="198"/>
      <c r="C3887" s="198"/>
      <c r="D3887" s="194"/>
      <c r="E3887" s="198"/>
      <c r="F3887" s="198"/>
      <c r="G3887" s="196" t="str">
        <f>IF(ISNA(VLOOKUP(E3887,'Rota Pattern Data'!$A:$B,2,FALSE)),"",VLOOKUP(E3887,'Rota Pattern Data'!$A:$B,2,FALSE))</f>
        <v/>
      </c>
      <c r="H3887" s="197"/>
      <c r="I3887" s="200"/>
      <c r="J3887" s="198"/>
      <c r="K3887" s="198"/>
      <c r="L3887" s="198"/>
      <c r="M3887" s="199"/>
      <c r="N3887" s="198"/>
      <c r="O3887" s="242"/>
      <c r="P3887" s="242"/>
      <c r="Q3887" s="242"/>
      <c r="R3887" s="242"/>
      <c r="S3887" s="242"/>
      <c r="T3887" s="242"/>
      <c r="U3887" s="242"/>
      <c r="V3887" s="242"/>
      <c r="W3887" s="242"/>
      <c r="X3887" s="242"/>
      <c r="Y3887" s="242"/>
      <c r="Z3887" s="242"/>
      <c r="AA3887" s="242"/>
      <c r="AB3887" s="242"/>
      <c r="AC3887" s="243"/>
    </row>
    <row r="3888" spans="1:29" s="244" customFormat="1" ht="15" customHeight="1" x14ac:dyDescent="0.25">
      <c r="A3888" s="198"/>
      <c r="B3888" s="198"/>
      <c r="C3888" s="198"/>
      <c r="D3888" s="194"/>
      <c r="E3888" s="198"/>
      <c r="F3888" s="198"/>
      <c r="G3888" s="196" t="str">
        <f>IF(ISNA(VLOOKUP(E3888,'Rota Pattern Data'!$A:$B,2,FALSE)),"",VLOOKUP(E3888,'Rota Pattern Data'!$A:$B,2,FALSE))</f>
        <v/>
      </c>
      <c r="H3888" s="197"/>
      <c r="I3888" s="200"/>
      <c r="J3888" s="198"/>
      <c r="K3888" s="198"/>
      <c r="L3888" s="198"/>
      <c r="M3888" s="199"/>
      <c r="N3888" s="198"/>
      <c r="O3888" s="242"/>
      <c r="P3888" s="242"/>
      <c r="Q3888" s="242"/>
      <c r="R3888" s="242"/>
      <c r="S3888" s="242"/>
      <c r="T3888" s="242"/>
      <c r="U3888" s="242"/>
      <c r="V3888" s="242"/>
      <c r="W3888" s="242"/>
      <c r="X3888" s="242"/>
      <c r="Y3888" s="242"/>
      <c r="Z3888" s="242"/>
      <c r="AA3888" s="242"/>
      <c r="AB3888" s="242"/>
      <c r="AC3888" s="243"/>
    </row>
    <row r="3889" spans="1:29" s="244" customFormat="1" ht="15" customHeight="1" x14ac:dyDescent="0.25">
      <c r="A3889" s="198"/>
      <c r="B3889" s="198"/>
      <c r="C3889" s="198"/>
      <c r="D3889" s="194"/>
      <c r="E3889" s="198"/>
      <c r="F3889" s="198"/>
      <c r="G3889" s="196" t="str">
        <f>IF(ISNA(VLOOKUP(E3889,'Rota Pattern Data'!$A:$B,2,FALSE)),"",VLOOKUP(E3889,'Rota Pattern Data'!$A:$B,2,FALSE))</f>
        <v/>
      </c>
      <c r="H3889" s="197"/>
      <c r="I3889" s="200"/>
      <c r="J3889" s="198"/>
      <c r="K3889" s="198"/>
      <c r="L3889" s="198"/>
      <c r="M3889" s="199"/>
      <c r="N3889" s="198"/>
      <c r="O3889" s="242"/>
      <c r="P3889" s="242"/>
      <c r="Q3889" s="242"/>
      <c r="R3889" s="242"/>
      <c r="S3889" s="242"/>
      <c r="T3889" s="242"/>
      <c r="U3889" s="242"/>
      <c r="V3889" s="242"/>
      <c r="W3889" s="242"/>
      <c r="X3889" s="242"/>
      <c r="Y3889" s="242"/>
      <c r="Z3889" s="242"/>
      <c r="AA3889" s="242"/>
      <c r="AB3889" s="242"/>
      <c r="AC3889" s="243"/>
    </row>
    <row r="3890" spans="1:29" s="244" customFormat="1" ht="15" customHeight="1" x14ac:dyDescent="0.25">
      <c r="A3890" s="198"/>
      <c r="B3890" s="198"/>
      <c r="C3890" s="198"/>
      <c r="D3890" s="194"/>
      <c r="E3890" s="198"/>
      <c r="F3890" s="198"/>
      <c r="G3890" s="196" t="str">
        <f>IF(ISNA(VLOOKUP(E3890,'Rota Pattern Data'!$A:$B,2,FALSE)),"",VLOOKUP(E3890,'Rota Pattern Data'!$A:$B,2,FALSE))</f>
        <v/>
      </c>
      <c r="H3890" s="197"/>
      <c r="I3890" s="200"/>
      <c r="J3890" s="198"/>
      <c r="K3890" s="198"/>
      <c r="L3890" s="198"/>
      <c r="M3890" s="199"/>
      <c r="N3890" s="198"/>
      <c r="O3890" s="242"/>
      <c r="P3890" s="242"/>
      <c r="Q3890" s="242"/>
      <c r="R3890" s="242"/>
      <c r="S3890" s="242"/>
      <c r="T3890" s="242"/>
      <c r="U3890" s="242"/>
      <c r="V3890" s="242"/>
      <c r="W3890" s="242"/>
      <c r="X3890" s="242"/>
      <c r="Y3890" s="242"/>
      <c r="Z3890" s="242"/>
      <c r="AA3890" s="242"/>
      <c r="AB3890" s="242"/>
      <c r="AC3890" s="243"/>
    </row>
    <row r="3891" spans="1:29" s="244" customFormat="1" ht="15" customHeight="1" x14ac:dyDescent="0.25">
      <c r="A3891" s="198"/>
      <c r="B3891" s="198"/>
      <c r="C3891" s="198"/>
      <c r="D3891" s="194"/>
      <c r="E3891" s="198"/>
      <c r="F3891" s="198"/>
      <c r="G3891" s="196" t="str">
        <f>IF(ISNA(VLOOKUP(E3891,'Rota Pattern Data'!$A:$B,2,FALSE)),"",VLOOKUP(E3891,'Rota Pattern Data'!$A:$B,2,FALSE))</f>
        <v/>
      </c>
      <c r="H3891" s="197"/>
      <c r="I3891" s="200"/>
      <c r="J3891" s="198"/>
      <c r="K3891" s="198"/>
      <c r="L3891" s="198"/>
      <c r="M3891" s="199"/>
      <c r="N3891" s="198"/>
      <c r="O3891" s="242"/>
      <c r="P3891" s="242"/>
      <c r="Q3891" s="242"/>
      <c r="R3891" s="242"/>
      <c r="S3891" s="242"/>
      <c r="T3891" s="242"/>
      <c r="U3891" s="242"/>
      <c r="V3891" s="242"/>
      <c r="W3891" s="242"/>
      <c r="X3891" s="242"/>
      <c r="Y3891" s="242"/>
      <c r="Z3891" s="242"/>
      <c r="AA3891" s="242"/>
      <c r="AB3891" s="242"/>
      <c r="AC3891" s="243"/>
    </row>
    <row r="3892" spans="1:29" s="244" customFormat="1" ht="15" customHeight="1" x14ac:dyDescent="0.25">
      <c r="A3892" s="198"/>
      <c r="B3892" s="198"/>
      <c r="C3892" s="198"/>
      <c r="D3892" s="194"/>
      <c r="E3892" s="198"/>
      <c r="F3892" s="198"/>
      <c r="G3892" s="196" t="str">
        <f>IF(ISNA(VLOOKUP(E3892,'Rota Pattern Data'!$A:$B,2,FALSE)),"",VLOOKUP(E3892,'Rota Pattern Data'!$A:$B,2,FALSE))</f>
        <v/>
      </c>
      <c r="H3892" s="197"/>
      <c r="I3892" s="200"/>
      <c r="J3892" s="198"/>
      <c r="K3892" s="198"/>
      <c r="L3892" s="198"/>
      <c r="M3892" s="199"/>
      <c r="N3892" s="198"/>
      <c r="O3892" s="242"/>
      <c r="P3892" s="242"/>
      <c r="Q3892" s="242"/>
      <c r="R3892" s="242"/>
      <c r="S3892" s="242"/>
      <c r="T3892" s="242"/>
      <c r="U3892" s="242"/>
      <c r="V3892" s="242"/>
      <c r="W3892" s="242"/>
      <c r="X3892" s="242"/>
      <c r="Y3892" s="242"/>
      <c r="Z3892" s="242"/>
      <c r="AA3892" s="242"/>
      <c r="AB3892" s="242"/>
      <c r="AC3892" s="243"/>
    </row>
    <row r="3893" spans="1:29" s="244" customFormat="1" ht="15" customHeight="1" x14ac:dyDescent="0.25">
      <c r="A3893" s="198"/>
      <c r="B3893" s="198"/>
      <c r="C3893" s="198"/>
      <c r="D3893" s="194"/>
      <c r="E3893" s="198"/>
      <c r="F3893" s="198"/>
      <c r="G3893" s="196" t="str">
        <f>IF(ISNA(VLOOKUP(E3893,'Rota Pattern Data'!$A:$B,2,FALSE)),"",VLOOKUP(E3893,'Rota Pattern Data'!$A:$B,2,FALSE))</f>
        <v/>
      </c>
      <c r="H3893" s="197"/>
      <c r="I3893" s="200"/>
      <c r="J3893" s="198"/>
      <c r="K3893" s="198"/>
      <c r="L3893" s="198"/>
      <c r="M3893" s="199"/>
      <c r="N3893" s="198"/>
      <c r="O3893" s="242"/>
      <c r="P3893" s="242"/>
      <c r="Q3893" s="242"/>
      <c r="R3893" s="242"/>
      <c r="S3893" s="242"/>
      <c r="T3893" s="242"/>
      <c r="U3893" s="242"/>
      <c r="V3893" s="242"/>
      <c r="W3893" s="242"/>
      <c r="X3893" s="242"/>
      <c r="Y3893" s="242"/>
      <c r="Z3893" s="242"/>
      <c r="AA3893" s="242"/>
      <c r="AB3893" s="242"/>
      <c r="AC3893" s="243"/>
    </row>
    <row r="3894" spans="1:29" s="244" customFormat="1" ht="15" customHeight="1" x14ac:dyDescent="0.25">
      <c r="A3894" s="198"/>
      <c r="B3894" s="198"/>
      <c r="C3894" s="198"/>
      <c r="D3894" s="194"/>
      <c r="E3894" s="198"/>
      <c r="F3894" s="198"/>
      <c r="G3894" s="196" t="str">
        <f>IF(ISNA(VLOOKUP(E3894,'Rota Pattern Data'!$A:$B,2,FALSE)),"",VLOOKUP(E3894,'Rota Pattern Data'!$A:$B,2,FALSE))</f>
        <v/>
      </c>
      <c r="H3894" s="197"/>
      <c r="I3894" s="200"/>
      <c r="J3894" s="198"/>
      <c r="K3894" s="198"/>
      <c r="L3894" s="198"/>
      <c r="M3894" s="199"/>
      <c r="N3894" s="198"/>
      <c r="O3894" s="242"/>
      <c r="P3894" s="242"/>
      <c r="Q3894" s="242"/>
      <c r="R3894" s="242"/>
      <c r="S3894" s="242"/>
      <c r="T3894" s="242"/>
      <c r="U3894" s="242"/>
      <c r="V3894" s="242"/>
      <c r="W3894" s="242"/>
      <c r="X3894" s="242"/>
      <c r="Y3894" s="242"/>
      <c r="Z3894" s="242"/>
      <c r="AA3894" s="242"/>
      <c r="AB3894" s="242"/>
      <c r="AC3894" s="243"/>
    </row>
    <row r="3895" spans="1:29" s="244" customFormat="1" ht="15" customHeight="1" x14ac:dyDescent="0.25">
      <c r="A3895" s="198"/>
      <c r="B3895" s="198"/>
      <c r="C3895" s="198"/>
      <c r="D3895" s="194"/>
      <c r="E3895" s="198"/>
      <c r="F3895" s="198"/>
      <c r="G3895" s="196" t="str">
        <f>IF(ISNA(VLOOKUP(E3895,'Rota Pattern Data'!$A:$B,2,FALSE)),"",VLOOKUP(E3895,'Rota Pattern Data'!$A:$B,2,FALSE))</f>
        <v/>
      </c>
      <c r="H3895" s="197"/>
      <c r="I3895" s="200"/>
      <c r="J3895" s="198"/>
      <c r="K3895" s="198"/>
      <c r="L3895" s="198"/>
      <c r="M3895" s="199"/>
      <c r="N3895" s="198"/>
      <c r="O3895" s="242"/>
      <c r="P3895" s="242"/>
      <c r="Q3895" s="242"/>
      <c r="R3895" s="242"/>
      <c r="S3895" s="242"/>
      <c r="T3895" s="242"/>
      <c r="U3895" s="242"/>
      <c r="V3895" s="242"/>
      <c r="W3895" s="242"/>
      <c r="X3895" s="242"/>
      <c r="Y3895" s="242"/>
      <c r="Z3895" s="242"/>
      <c r="AA3895" s="242"/>
      <c r="AB3895" s="242"/>
      <c r="AC3895" s="243"/>
    </row>
    <row r="3896" spans="1:29" s="244" customFormat="1" ht="15" customHeight="1" x14ac:dyDescent="0.25">
      <c r="A3896" s="198"/>
      <c r="B3896" s="198"/>
      <c r="C3896" s="198"/>
      <c r="D3896" s="194"/>
      <c r="E3896" s="198"/>
      <c r="F3896" s="198"/>
      <c r="G3896" s="196" t="str">
        <f>IF(ISNA(VLOOKUP(E3896,'Rota Pattern Data'!$A:$B,2,FALSE)),"",VLOOKUP(E3896,'Rota Pattern Data'!$A:$B,2,FALSE))</f>
        <v/>
      </c>
      <c r="H3896" s="197"/>
      <c r="I3896" s="200"/>
      <c r="J3896" s="198"/>
      <c r="K3896" s="198"/>
      <c r="L3896" s="198"/>
      <c r="M3896" s="199"/>
      <c r="N3896" s="198"/>
      <c r="O3896" s="242"/>
      <c r="P3896" s="242"/>
      <c r="Q3896" s="242"/>
      <c r="R3896" s="242"/>
      <c r="S3896" s="242"/>
      <c r="T3896" s="242"/>
      <c r="U3896" s="242"/>
      <c r="V3896" s="242"/>
      <c r="W3896" s="242"/>
      <c r="X3896" s="242"/>
      <c r="Y3896" s="242"/>
      <c r="Z3896" s="242"/>
      <c r="AA3896" s="242"/>
      <c r="AB3896" s="242"/>
      <c r="AC3896" s="243"/>
    </row>
    <row r="3897" spans="1:29" s="244" customFormat="1" ht="15" customHeight="1" x14ac:dyDescent="0.25">
      <c r="A3897" s="198"/>
      <c r="B3897" s="198"/>
      <c r="C3897" s="198"/>
      <c r="D3897" s="194"/>
      <c r="E3897" s="198"/>
      <c r="F3897" s="198"/>
      <c r="G3897" s="196" t="str">
        <f>IF(ISNA(VLOOKUP(E3897,'Rota Pattern Data'!$A:$B,2,FALSE)),"",VLOOKUP(E3897,'Rota Pattern Data'!$A:$B,2,FALSE))</f>
        <v/>
      </c>
      <c r="H3897" s="197"/>
      <c r="I3897" s="200"/>
      <c r="J3897" s="198"/>
      <c r="K3897" s="198"/>
      <c r="L3897" s="198"/>
      <c r="M3897" s="199"/>
      <c r="N3897" s="198"/>
      <c r="O3897" s="242"/>
      <c r="P3897" s="242"/>
      <c r="Q3897" s="242"/>
      <c r="R3897" s="242"/>
      <c r="S3897" s="242"/>
      <c r="T3897" s="242"/>
      <c r="U3897" s="242"/>
      <c r="V3897" s="242"/>
      <c r="W3897" s="242"/>
      <c r="X3897" s="242"/>
      <c r="Y3897" s="242"/>
      <c r="Z3897" s="242"/>
      <c r="AA3897" s="242"/>
      <c r="AB3897" s="242"/>
      <c r="AC3897" s="243"/>
    </row>
    <row r="3898" spans="1:29" s="244" customFormat="1" ht="15" customHeight="1" x14ac:dyDescent="0.25">
      <c r="A3898" s="198"/>
      <c r="B3898" s="198"/>
      <c r="C3898" s="198"/>
      <c r="D3898" s="194"/>
      <c r="E3898" s="198"/>
      <c r="F3898" s="198"/>
      <c r="G3898" s="196" t="str">
        <f>IF(ISNA(VLOOKUP(E3898,'Rota Pattern Data'!$A:$B,2,FALSE)),"",VLOOKUP(E3898,'Rota Pattern Data'!$A:$B,2,FALSE))</f>
        <v/>
      </c>
      <c r="H3898" s="197"/>
      <c r="I3898" s="200"/>
      <c r="J3898" s="198"/>
      <c r="K3898" s="198"/>
      <c r="L3898" s="198"/>
      <c r="M3898" s="199"/>
      <c r="N3898" s="198"/>
      <c r="O3898" s="242"/>
      <c r="P3898" s="242"/>
      <c r="Q3898" s="242"/>
      <c r="R3898" s="242"/>
      <c r="S3898" s="242"/>
      <c r="T3898" s="242"/>
      <c r="U3898" s="242"/>
      <c r="V3898" s="242"/>
      <c r="W3898" s="242"/>
      <c r="X3898" s="242"/>
      <c r="Y3898" s="242"/>
      <c r="Z3898" s="242"/>
      <c r="AA3898" s="242"/>
      <c r="AB3898" s="242"/>
      <c r="AC3898" s="243"/>
    </row>
    <row r="3899" spans="1:29" s="244" customFormat="1" ht="15" customHeight="1" x14ac:dyDescent="0.25">
      <c r="A3899" s="198"/>
      <c r="B3899" s="198"/>
      <c r="C3899" s="198"/>
      <c r="D3899" s="194"/>
      <c r="E3899" s="198"/>
      <c r="F3899" s="198"/>
      <c r="G3899" s="196" t="str">
        <f>IF(ISNA(VLOOKUP(E3899,'Rota Pattern Data'!$A:$B,2,FALSE)),"",VLOOKUP(E3899,'Rota Pattern Data'!$A:$B,2,FALSE))</f>
        <v/>
      </c>
      <c r="H3899" s="197"/>
      <c r="I3899" s="200"/>
      <c r="J3899" s="198"/>
      <c r="K3899" s="198"/>
      <c r="L3899" s="198"/>
      <c r="M3899" s="199"/>
      <c r="N3899" s="198"/>
      <c r="O3899" s="242"/>
      <c r="P3899" s="242"/>
      <c r="Q3899" s="242"/>
      <c r="R3899" s="242"/>
      <c r="S3899" s="242"/>
      <c r="T3899" s="242"/>
      <c r="U3899" s="242"/>
      <c r="V3899" s="242"/>
      <c r="W3899" s="242"/>
      <c r="X3899" s="242"/>
      <c r="Y3899" s="242"/>
      <c r="Z3899" s="242"/>
      <c r="AA3899" s="242"/>
      <c r="AB3899" s="242"/>
      <c r="AC3899" s="243"/>
    </row>
    <row r="3900" spans="1:29" s="244" customFormat="1" ht="15" customHeight="1" x14ac:dyDescent="0.25">
      <c r="A3900" s="198"/>
      <c r="B3900" s="198"/>
      <c r="C3900" s="198"/>
      <c r="D3900" s="194"/>
      <c r="E3900" s="198"/>
      <c r="F3900" s="198"/>
      <c r="G3900" s="196" t="str">
        <f>IF(ISNA(VLOOKUP(E3900,'Rota Pattern Data'!$A:$B,2,FALSE)),"",VLOOKUP(E3900,'Rota Pattern Data'!$A:$B,2,FALSE))</f>
        <v/>
      </c>
      <c r="H3900" s="197"/>
      <c r="I3900" s="200"/>
      <c r="J3900" s="198"/>
      <c r="K3900" s="198"/>
      <c r="L3900" s="198"/>
      <c r="M3900" s="199"/>
      <c r="N3900" s="198"/>
      <c r="O3900" s="242"/>
      <c r="P3900" s="242"/>
      <c r="Q3900" s="242"/>
      <c r="R3900" s="242"/>
      <c r="S3900" s="242"/>
      <c r="T3900" s="242"/>
      <c r="U3900" s="242"/>
      <c r="V3900" s="242"/>
      <c r="W3900" s="242"/>
      <c r="X3900" s="242"/>
      <c r="Y3900" s="242"/>
      <c r="Z3900" s="242"/>
      <c r="AA3900" s="242"/>
      <c r="AB3900" s="242"/>
      <c r="AC3900" s="243"/>
    </row>
    <row r="3901" spans="1:29" s="244" customFormat="1" ht="15" customHeight="1" x14ac:dyDescent="0.25">
      <c r="A3901" s="198"/>
      <c r="B3901" s="198"/>
      <c r="C3901" s="198"/>
      <c r="D3901" s="194"/>
      <c r="E3901" s="198"/>
      <c r="F3901" s="198"/>
      <c r="G3901" s="196" t="str">
        <f>IF(ISNA(VLOOKUP(E3901,'Rota Pattern Data'!$A:$B,2,FALSE)),"",VLOOKUP(E3901,'Rota Pattern Data'!$A:$B,2,FALSE))</f>
        <v/>
      </c>
      <c r="H3901" s="197"/>
      <c r="I3901" s="200"/>
      <c r="J3901" s="198"/>
      <c r="K3901" s="198"/>
      <c r="L3901" s="198"/>
      <c r="M3901" s="199"/>
      <c r="N3901" s="198"/>
      <c r="O3901" s="242"/>
      <c r="P3901" s="242"/>
      <c r="Q3901" s="242"/>
      <c r="R3901" s="242"/>
      <c r="S3901" s="242"/>
      <c r="T3901" s="242"/>
      <c r="U3901" s="242"/>
      <c r="V3901" s="242"/>
      <c r="W3901" s="242"/>
      <c r="X3901" s="242"/>
      <c r="Y3901" s="242"/>
      <c r="Z3901" s="242"/>
      <c r="AA3901" s="242"/>
      <c r="AB3901" s="242"/>
      <c r="AC3901" s="243"/>
    </row>
    <row r="3902" spans="1:29" s="244" customFormat="1" ht="15" customHeight="1" x14ac:dyDescent="0.25">
      <c r="A3902" s="198"/>
      <c r="B3902" s="198"/>
      <c r="C3902" s="198"/>
      <c r="D3902" s="194"/>
      <c r="E3902" s="198"/>
      <c r="F3902" s="198"/>
      <c r="G3902" s="196" t="str">
        <f>IF(ISNA(VLOOKUP(E3902,'Rota Pattern Data'!$A:$B,2,FALSE)),"",VLOOKUP(E3902,'Rota Pattern Data'!$A:$B,2,FALSE))</f>
        <v/>
      </c>
      <c r="H3902" s="197"/>
      <c r="I3902" s="200"/>
      <c r="J3902" s="198"/>
      <c r="K3902" s="198"/>
      <c r="L3902" s="198"/>
      <c r="M3902" s="199"/>
      <c r="N3902" s="198"/>
      <c r="O3902" s="242"/>
      <c r="P3902" s="242"/>
      <c r="Q3902" s="242"/>
      <c r="R3902" s="242"/>
      <c r="S3902" s="242"/>
      <c r="T3902" s="242"/>
      <c r="U3902" s="242"/>
      <c r="V3902" s="242"/>
      <c r="W3902" s="242"/>
      <c r="X3902" s="242"/>
      <c r="Y3902" s="242"/>
      <c r="Z3902" s="242"/>
      <c r="AA3902" s="242"/>
      <c r="AB3902" s="242"/>
      <c r="AC3902" s="243"/>
    </row>
    <row r="3903" spans="1:29" s="244" customFormat="1" ht="15" customHeight="1" x14ac:dyDescent="0.25">
      <c r="A3903" s="198"/>
      <c r="B3903" s="198"/>
      <c r="C3903" s="198"/>
      <c r="D3903" s="194"/>
      <c r="E3903" s="198"/>
      <c r="F3903" s="198"/>
      <c r="G3903" s="196" t="str">
        <f>IF(ISNA(VLOOKUP(E3903,'Rota Pattern Data'!$A:$B,2,FALSE)),"",VLOOKUP(E3903,'Rota Pattern Data'!$A:$B,2,FALSE))</f>
        <v/>
      </c>
      <c r="H3903" s="197"/>
      <c r="I3903" s="200"/>
      <c r="J3903" s="198"/>
      <c r="K3903" s="198"/>
      <c r="L3903" s="198"/>
      <c r="M3903" s="199"/>
      <c r="N3903" s="198"/>
      <c r="O3903" s="242"/>
      <c r="P3903" s="242"/>
      <c r="Q3903" s="242"/>
      <c r="R3903" s="242"/>
      <c r="S3903" s="242"/>
      <c r="T3903" s="242"/>
      <c r="U3903" s="242"/>
      <c r="V3903" s="242"/>
      <c r="W3903" s="242"/>
      <c r="X3903" s="242"/>
      <c r="Y3903" s="242"/>
      <c r="Z3903" s="242"/>
      <c r="AA3903" s="242"/>
      <c r="AB3903" s="242"/>
      <c r="AC3903" s="243"/>
    </row>
    <row r="3904" spans="1:29" s="244" customFormat="1" ht="15" customHeight="1" x14ac:dyDescent="0.25">
      <c r="A3904" s="198"/>
      <c r="B3904" s="198"/>
      <c r="C3904" s="198"/>
      <c r="D3904" s="194"/>
      <c r="E3904" s="198"/>
      <c r="F3904" s="198"/>
      <c r="G3904" s="196" t="str">
        <f>IF(ISNA(VLOOKUP(E3904,'Rota Pattern Data'!$A:$B,2,FALSE)),"",VLOOKUP(E3904,'Rota Pattern Data'!$A:$B,2,FALSE))</f>
        <v/>
      </c>
      <c r="H3904" s="197"/>
      <c r="I3904" s="200"/>
      <c r="J3904" s="198"/>
      <c r="K3904" s="198"/>
      <c r="L3904" s="198"/>
      <c r="M3904" s="199"/>
      <c r="N3904" s="198"/>
      <c r="O3904" s="242"/>
      <c r="P3904" s="242"/>
      <c r="Q3904" s="242"/>
      <c r="R3904" s="242"/>
      <c r="S3904" s="242"/>
      <c r="T3904" s="242"/>
      <c r="U3904" s="242"/>
      <c r="V3904" s="242"/>
      <c r="W3904" s="242"/>
      <c r="X3904" s="242"/>
      <c r="Y3904" s="242"/>
      <c r="Z3904" s="242"/>
      <c r="AA3904" s="242"/>
      <c r="AB3904" s="242"/>
      <c r="AC3904" s="243"/>
    </row>
    <row r="3905" spans="1:29" s="244" customFormat="1" ht="15" customHeight="1" x14ac:dyDescent="0.25">
      <c r="A3905" s="198"/>
      <c r="B3905" s="198"/>
      <c r="C3905" s="198"/>
      <c r="D3905" s="194"/>
      <c r="E3905" s="198"/>
      <c r="F3905" s="198"/>
      <c r="G3905" s="196" t="str">
        <f>IF(ISNA(VLOOKUP(E3905,'Rota Pattern Data'!$A:$B,2,FALSE)),"",VLOOKUP(E3905,'Rota Pattern Data'!$A:$B,2,FALSE))</f>
        <v/>
      </c>
      <c r="H3905" s="197"/>
      <c r="I3905" s="200"/>
      <c r="J3905" s="198"/>
      <c r="K3905" s="198"/>
      <c r="L3905" s="198"/>
      <c r="M3905" s="199"/>
      <c r="N3905" s="198"/>
      <c r="O3905" s="242"/>
      <c r="P3905" s="242"/>
      <c r="Q3905" s="242"/>
      <c r="R3905" s="242"/>
      <c r="S3905" s="242"/>
      <c r="T3905" s="242"/>
      <c r="U3905" s="242"/>
      <c r="V3905" s="242"/>
      <c r="W3905" s="242"/>
      <c r="X3905" s="242"/>
      <c r="Y3905" s="242"/>
      <c r="Z3905" s="242"/>
      <c r="AA3905" s="242"/>
      <c r="AB3905" s="242"/>
      <c r="AC3905" s="243"/>
    </row>
    <row r="3906" spans="1:29" s="244" customFormat="1" ht="15" customHeight="1" x14ac:dyDescent="0.25">
      <c r="A3906" s="198"/>
      <c r="B3906" s="198"/>
      <c r="C3906" s="198"/>
      <c r="D3906" s="194"/>
      <c r="E3906" s="198"/>
      <c r="F3906" s="198"/>
      <c r="G3906" s="196" t="str">
        <f>IF(ISNA(VLOOKUP(E3906,'Rota Pattern Data'!$A:$B,2,FALSE)),"",VLOOKUP(E3906,'Rota Pattern Data'!$A:$B,2,FALSE))</f>
        <v/>
      </c>
      <c r="H3906" s="197"/>
      <c r="I3906" s="200"/>
      <c r="J3906" s="198"/>
      <c r="K3906" s="198"/>
      <c r="L3906" s="198"/>
      <c r="M3906" s="199"/>
      <c r="N3906" s="198"/>
      <c r="O3906" s="242"/>
      <c r="P3906" s="242"/>
      <c r="Q3906" s="242"/>
      <c r="R3906" s="242"/>
      <c r="S3906" s="242"/>
      <c r="T3906" s="242"/>
      <c r="U3906" s="242"/>
      <c r="V3906" s="242"/>
      <c r="W3906" s="242"/>
      <c r="X3906" s="242"/>
      <c r="Y3906" s="242"/>
      <c r="Z3906" s="242"/>
      <c r="AA3906" s="242"/>
      <c r="AB3906" s="242"/>
      <c r="AC3906" s="243"/>
    </row>
    <row r="3907" spans="1:29" s="244" customFormat="1" ht="15" customHeight="1" x14ac:dyDescent="0.25">
      <c r="A3907" s="198"/>
      <c r="B3907" s="198"/>
      <c r="C3907" s="198"/>
      <c r="D3907" s="194"/>
      <c r="E3907" s="198"/>
      <c r="F3907" s="198"/>
      <c r="G3907" s="196" t="str">
        <f>IF(ISNA(VLOOKUP(E3907,'Rota Pattern Data'!$A:$B,2,FALSE)),"",VLOOKUP(E3907,'Rota Pattern Data'!$A:$B,2,FALSE))</f>
        <v/>
      </c>
      <c r="H3907" s="197"/>
      <c r="I3907" s="200"/>
      <c r="J3907" s="198"/>
      <c r="K3907" s="198"/>
      <c r="L3907" s="198"/>
      <c r="M3907" s="199"/>
      <c r="N3907" s="198"/>
      <c r="O3907" s="242"/>
      <c r="P3907" s="242"/>
      <c r="Q3907" s="242"/>
      <c r="R3907" s="242"/>
      <c r="S3907" s="242"/>
      <c r="T3907" s="242"/>
      <c r="U3907" s="242"/>
      <c r="V3907" s="242"/>
      <c r="W3907" s="242"/>
      <c r="X3907" s="242"/>
      <c r="Y3907" s="242"/>
      <c r="Z3907" s="242"/>
      <c r="AA3907" s="242"/>
      <c r="AB3907" s="242"/>
      <c r="AC3907" s="243"/>
    </row>
    <row r="3908" spans="1:29" s="244" customFormat="1" ht="15" customHeight="1" x14ac:dyDescent="0.25">
      <c r="A3908" s="198"/>
      <c r="B3908" s="198"/>
      <c r="C3908" s="198"/>
      <c r="D3908" s="194"/>
      <c r="E3908" s="198"/>
      <c r="F3908" s="198"/>
      <c r="G3908" s="196" t="str">
        <f>IF(ISNA(VLOOKUP(E3908,'Rota Pattern Data'!$A:$B,2,FALSE)),"",VLOOKUP(E3908,'Rota Pattern Data'!$A:$B,2,FALSE))</f>
        <v/>
      </c>
      <c r="H3908" s="197"/>
      <c r="I3908" s="200"/>
      <c r="J3908" s="198"/>
      <c r="K3908" s="198"/>
      <c r="L3908" s="198"/>
      <c r="M3908" s="199"/>
      <c r="N3908" s="198"/>
      <c r="O3908" s="242"/>
      <c r="P3908" s="242"/>
      <c r="Q3908" s="242"/>
      <c r="R3908" s="242"/>
      <c r="S3908" s="242"/>
      <c r="T3908" s="242"/>
      <c r="U3908" s="242"/>
      <c r="V3908" s="242"/>
      <c r="W3908" s="242"/>
      <c r="X3908" s="242"/>
      <c r="Y3908" s="242"/>
      <c r="Z3908" s="242"/>
      <c r="AA3908" s="242"/>
      <c r="AB3908" s="242"/>
      <c r="AC3908" s="243"/>
    </row>
    <row r="3909" spans="1:29" s="244" customFormat="1" ht="15" customHeight="1" x14ac:dyDescent="0.25">
      <c r="A3909" s="198"/>
      <c r="B3909" s="198"/>
      <c r="C3909" s="198"/>
      <c r="D3909" s="194"/>
      <c r="E3909" s="198"/>
      <c r="F3909" s="198"/>
      <c r="G3909" s="196" t="str">
        <f>IF(ISNA(VLOOKUP(E3909,'Rota Pattern Data'!$A:$B,2,FALSE)),"",VLOOKUP(E3909,'Rota Pattern Data'!$A:$B,2,FALSE))</f>
        <v/>
      </c>
      <c r="H3909" s="197"/>
      <c r="I3909" s="200"/>
      <c r="J3909" s="198"/>
      <c r="K3909" s="198"/>
      <c r="L3909" s="198"/>
      <c r="M3909" s="199"/>
      <c r="N3909" s="198"/>
      <c r="O3909" s="242"/>
      <c r="P3909" s="242"/>
      <c r="Q3909" s="242"/>
      <c r="R3909" s="242"/>
      <c r="S3909" s="242"/>
      <c r="T3909" s="242"/>
      <c r="U3909" s="242"/>
      <c r="V3909" s="242"/>
      <c r="W3909" s="242"/>
      <c r="X3909" s="242"/>
      <c r="Y3909" s="242"/>
      <c r="Z3909" s="242"/>
      <c r="AA3909" s="242"/>
      <c r="AB3909" s="242"/>
      <c r="AC3909" s="243"/>
    </row>
    <row r="3910" spans="1:29" s="244" customFormat="1" ht="15" customHeight="1" x14ac:dyDescent="0.25">
      <c r="A3910" s="198"/>
      <c r="B3910" s="198"/>
      <c r="C3910" s="198"/>
      <c r="D3910" s="194"/>
      <c r="E3910" s="198"/>
      <c r="F3910" s="198"/>
      <c r="G3910" s="196" t="str">
        <f>IF(ISNA(VLOOKUP(E3910,'Rota Pattern Data'!$A:$B,2,FALSE)),"",VLOOKUP(E3910,'Rota Pattern Data'!$A:$B,2,FALSE))</f>
        <v/>
      </c>
      <c r="H3910" s="197"/>
      <c r="I3910" s="200"/>
      <c r="J3910" s="198"/>
      <c r="K3910" s="198"/>
      <c r="L3910" s="198"/>
      <c r="M3910" s="199"/>
      <c r="N3910" s="198"/>
      <c r="O3910" s="242"/>
      <c r="P3910" s="242"/>
      <c r="Q3910" s="242"/>
      <c r="R3910" s="242"/>
      <c r="S3910" s="242"/>
      <c r="T3910" s="242"/>
      <c r="U3910" s="242"/>
      <c r="V3910" s="242"/>
      <c r="W3910" s="242"/>
      <c r="X3910" s="242"/>
      <c r="Y3910" s="242"/>
      <c r="Z3910" s="242"/>
      <c r="AA3910" s="242"/>
      <c r="AB3910" s="242"/>
      <c r="AC3910" s="243"/>
    </row>
    <row r="3911" spans="1:29" s="244" customFormat="1" ht="15" customHeight="1" x14ac:dyDescent="0.25">
      <c r="A3911" s="198"/>
      <c r="B3911" s="198"/>
      <c r="C3911" s="198"/>
      <c r="D3911" s="194"/>
      <c r="E3911" s="198"/>
      <c r="F3911" s="198"/>
      <c r="G3911" s="196" t="str">
        <f>IF(ISNA(VLOOKUP(E3911,'Rota Pattern Data'!$A:$B,2,FALSE)),"",VLOOKUP(E3911,'Rota Pattern Data'!$A:$B,2,FALSE))</f>
        <v/>
      </c>
      <c r="H3911" s="197"/>
      <c r="I3911" s="200"/>
      <c r="J3911" s="198"/>
      <c r="K3911" s="198"/>
      <c r="L3911" s="198"/>
      <c r="M3911" s="199"/>
      <c r="N3911" s="198"/>
      <c r="O3911" s="242"/>
      <c r="P3911" s="242"/>
      <c r="Q3911" s="242"/>
      <c r="R3911" s="242"/>
      <c r="S3911" s="242"/>
      <c r="T3911" s="242"/>
      <c r="U3911" s="242"/>
      <c r="V3911" s="242"/>
      <c r="W3911" s="242"/>
      <c r="X3911" s="242"/>
      <c r="Y3911" s="242"/>
      <c r="Z3911" s="242"/>
      <c r="AA3911" s="242"/>
      <c r="AB3911" s="242"/>
      <c r="AC3911" s="243"/>
    </row>
    <row r="3912" spans="1:29" s="244" customFormat="1" ht="15" customHeight="1" x14ac:dyDescent="0.25">
      <c r="A3912" s="198"/>
      <c r="B3912" s="198"/>
      <c r="C3912" s="198"/>
      <c r="D3912" s="194"/>
      <c r="E3912" s="198"/>
      <c r="F3912" s="198"/>
      <c r="G3912" s="196" t="str">
        <f>IF(ISNA(VLOOKUP(E3912,'Rota Pattern Data'!$A:$B,2,FALSE)),"",VLOOKUP(E3912,'Rota Pattern Data'!$A:$B,2,FALSE))</f>
        <v/>
      </c>
      <c r="H3912" s="197"/>
      <c r="I3912" s="200"/>
      <c r="J3912" s="198"/>
      <c r="K3912" s="198"/>
      <c r="L3912" s="198"/>
      <c r="M3912" s="199"/>
      <c r="N3912" s="198"/>
      <c r="O3912" s="242"/>
      <c r="P3912" s="242"/>
      <c r="Q3912" s="242"/>
      <c r="R3912" s="242"/>
      <c r="S3912" s="242"/>
      <c r="T3912" s="242"/>
      <c r="U3912" s="242"/>
      <c r="V3912" s="242"/>
      <c r="W3912" s="242"/>
      <c r="X3912" s="242"/>
      <c r="Y3912" s="242"/>
      <c r="Z3912" s="242"/>
      <c r="AA3912" s="242"/>
      <c r="AB3912" s="242"/>
      <c r="AC3912" s="243"/>
    </row>
    <row r="3913" spans="1:29" s="244" customFormat="1" ht="15" customHeight="1" x14ac:dyDescent="0.25">
      <c r="A3913" s="198"/>
      <c r="B3913" s="198"/>
      <c r="C3913" s="198"/>
      <c r="D3913" s="194"/>
      <c r="E3913" s="198"/>
      <c r="F3913" s="198"/>
      <c r="G3913" s="196" t="str">
        <f>IF(ISNA(VLOOKUP(E3913,'Rota Pattern Data'!$A:$B,2,FALSE)),"",VLOOKUP(E3913,'Rota Pattern Data'!$A:$B,2,FALSE))</f>
        <v/>
      </c>
      <c r="H3913" s="197"/>
      <c r="I3913" s="200"/>
      <c r="J3913" s="198"/>
      <c r="K3913" s="198"/>
      <c r="L3913" s="198"/>
      <c r="M3913" s="199"/>
      <c r="N3913" s="198"/>
      <c r="O3913" s="242"/>
      <c r="P3913" s="242"/>
      <c r="Q3913" s="242"/>
      <c r="R3913" s="242"/>
      <c r="S3913" s="242"/>
      <c r="T3913" s="242"/>
      <c r="U3913" s="242"/>
      <c r="V3913" s="242"/>
      <c r="W3913" s="242"/>
      <c r="X3913" s="242"/>
      <c r="Y3913" s="242"/>
      <c r="Z3913" s="242"/>
      <c r="AA3913" s="242"/>
      <c r="AB3913" s="242"/>
      <c r="AC3913" s="243"/>
    </row>
    <row r="3914" spans="1:29" s="244" customFormat="1" ht="15" customHeight="1" x14ac:dyDescent="0.25">
      <c r="A3914" s="198"/>
      <c r="B3914" s="198"/>
      <c r="C3914" s="198"/>
      <c r="D3914" s="194"/>
      <c r="E3914" s="198"/>
      <c r="F3914" s="198"/>
      <c r="G3914" s="196" t="str">
        <f>IF(ISNA(VLOOKUP(E3914,'Rota Pattern Data'!$A:$B,2,FALSE)),"",VLOOKUP(E3914,'Rota Pattern Data'!$A:$B,2,FALSE))</f>
        <v/>
      </c>
      <c r="H3914" s="197"/>
      <c r="I3914" s="200"/>
      <c r="J3914" s="198"/>
      <c r="K3914" s="198"/>
      <c r="L3914" s="198"/>
      <c r="M3914" s="199"/>
      <c r="N3914" s="198"/>
      <c r="O3914" s="242"/>
      <c r="P3914" s="242"/>
      <c r="Q3914" s="242"/>
      <c r="R3914" s="242"/>
      <c r="S3914" s="242"/>
      <c r="T3914" s="242"/>
      <c r="U3914" s="242"/>
      <c r="V3914" s="242"/>
      <c r="W3914" s="242"/>
      <c r="X3914" s="242"/>
      <c r="Y3914" s="242"/>
      <c r="Z3914" s="242"/>
      <c r="AA3914" s="242"/>
      <c r="AB3914" s="242"/>
      <c r="AC3914" s="243"/>
    </row>
    <row r="3915" spans="1:29" s="244" customFormat="1" ht="15" customHeight="1" x14ac:dyDescent="0.25">
      <c r="A3915" s="198"/>
      <c r="B3915" s="198"/>
      <c r="C3915" s="198"/>
      <c r="D3915" s="194"/>
      <c r="E3915" s="198"/>
      <c r="F3915" s="198"/>
      <c r="G3915" s="196" t="str">
        <f>IF(ISNA(VLOOKUP(E3915,'Rota Pattern Data'!$A:$B,2,FALSE)),"",VLOOKUP(E3915,'Rota Pattern Data'!$A:$B,2,FALSE))</f>
        <v/>
      </c>
      <c r="H3915" s="197"/>
      <c r="I3915" s="200"/>
      <c r="J3915" s="198"/>
      <c r="K3915" s="198"/>
      <c r="L3915" s="198"/>
      <c r="M3915" s="199"/>
      <c r="N3915" s="198"/>
      <c r="O3915" s="242"/>
      <c r="P3915" s="242"/>
      <c r="Q3915" s="242"/>
      <c r="R3915" s="242"/>
      <c r="S3915" s="242"/>
      <c r="T3915" s="242"/>
      <c r="U3915" s="242"/>
      <c r="V3915" s="242"/>
      <c r="W3915" s="242"/>
      <c r="X3915" s="242"/>
      <c r="Y3915" s="242"/>
      <c r="Z3915" s="242"/>
      <c r="AA3915" s="242"/>
      <c r="AB3915" s="242"/>
      <c r="AC3915" s="243"/>
    </row>
    <row r="3916" spans="1:29" s="244" customFormat="1" ht="15" customHeight="1" x14ac:dyDescent="0.25">
      <c r="A3916" s="198"/>
      <c r="B3916" s="198"/>
      <c r="C3916" s="198"/>
      <c r="D3916" s="194"/>
      <c r="E3916" s="198"/>
      <c r="F3916" s="198"/>
      <c r="G3916" s="196" t="str">
        <f>IF(ISNA(VLOOKUP(E3916,'Rota Pattern Data'!$A:$B,2,FALSE)),"",VLOOKUP(E3916,'Rota Pattern Data'!$A:$B,2,FALSE))</f>
        <v/>
      </c>
      <c r="H3916" s="197"/>
      <c r="I3916" s="200"/>
      <c r="J3916" s="198"/>
      <c r="K3916" s="198"/>
      <c r="L3916" s="198"/>
      <c r="M3916" s="199"/>
      <c r="N3916" s="198"/>
      <c r="O3916" s="242"/>
      <c r="P3916" s="242"/>
      <c r="Q3916" s="242"/>
      <c r="R3916" s="242"/>
      <c r="S3916" s="242"/>
      <c r="T3916" s="242"/>
      <c r="U3916" s="242"/>
      <c r="V3916" s="242"/>
      <c r="W3916" s="242"/>
      <c r="X3916" s="242"/>
      <c r="Y3916" s="242"/>
      <c r="Z3916" s="242"/>
      <c r="AA3916" s="242"/>
      <c r="AB3916" s="242"/>
      <c r="AC3916" s="243"/>
    </row>
    <row r="3917" spans="1:29" s="244" customFormat="1" ht="15" customHeight="1" x14ac:dyDescent="0.25">
      <c r="A3917" s="198"/>
      <c r="B3917" s="198"/>
      <c r="C3917" s="198"/>
      <c r="D3917" s="194"/>
      <c r="E3917" s="198"/>
      <c r="F3917" s="198"/>
      <c r="G3917" s="196" t="str">
        <f>IF(ISNA(VLOOKUP(E3917,'Rota Pattern Data'!$A:$B,2,FALSE)),"",VLOOKUP(E3917,'Rota Pattern Data'!$A:$B,2,FALSE))</f>
        <v/>
      </c>
      <c r="H3917" s="197"/>
      <c r="I3917" s="200"/>
      <c r="J3917" s="198"/>
      <c r="K3917" s="198"/>
      <c r="L3917" s="198"/>
      <c r="M3917" s="199"/>
      <c r="N3917" s="198"/>
      <c r="O3917" s="242"/>
      <c r="P3917" s="242"/>
      <c r="Q3917" s="242"/>
      <c r="R3917" s="242"/>
      <c r="S3917" s="242"/>
      <c r="T3917" s="242"/>
      <c r="U3917" s="242"/>
      <c r="V3917" s="242"/>
      <c r="W3917" s="242"/>
      <c r="X3917" s="242"/>
      <c r="Y3917" s="242"/>
      <c r="Z3917" s="242"/>
      <c r="AA3917" s="242"/>
      <c r="AB3917" s="242"/>
      <c r="AC3917" s="243"/>
    </row>
    <row r="3918" spans="1:29" s="244" customFormat="1" ht="15" customHeight="1" x14ac:dyDescent="0.25">
      <c r="A3918" s="198"/>
      <c r="B3918" s="198"/>
      <c r="C3918" s="198"/>
      <c r="D3918" s="194"/>
      <c r="E3918" s="198"/>
      <c r="F3918" s="198"/>
      <c r="G3918" s="196" t="str">
        <f>IF(ISNA(VLOOKUP(E3918,'Rota Pattern Data'!$A:$B,2,FALSE)),"",VLOOKUP(E3918,'Rota Pattern Data'!$A:$B,2,FALSE))</f>
        <v/>
      </c>
      <c r="H3918" s="197"/>
      <c r="I3918" s="200"/>
      <c r="J3918" s="198"/>
      <c r="K3918" s="198"/>
      <c r="L3918" s="198"/>
      <c r="M3918" s="199"/>
      <c r="N3918" s="198"/>
      <c r="O3918" s="242"/>
      <c r="P3918" s="242"/>
      <c r="Q3918" s="242"/>
      <c r="R3918" s="242"/>
      <c r="S3918" s="242"/>
      <c r="T3918" s="242"/>
      <c r="U3918" s="242"/>
      <c r="V3918" s="242"/>
      <c r="W3918" s="242"/>
      <c r="X3918" s="242"/>
      <c r="Y3918" s="242"/>
      <c r="Z3918" s="242"/>
      <c r="AA3918" s="242"/>
      <c r="AB3918" s="242"/>
      <c r="AC3918" s="243"/>
    </row>
    <row r="3919" spans="1:29" s="244" customFormat="1" ht="15" customHeight="1" x14ac:dyDescent="0.25">
      <c r="A3919" s="198"/>
      <c r="B3919" s="198"/>
      <c r="C3919" s="198"/>
      <c r="D3919" s="194"/>
      <c r="E3919" s="198"/>
      <c r="F3919" s="198"/>
      <c r="G3919" s="196" t="str">
        <f>IF(ISNA(VLOOKUP(E3919,'Rota Pattern Data'!$A:$B,2,FALSE)),"",VLOOKUP(E3919,'Rota Pattern Data'!$A:$B,2,FALSE))</f>
        <v/>
      </c>
      <c r="H3919" s="197"/>
      <c r="I3919" s="200"/>
      <c r="J3919" s="198"/>
      <c r="K3919" s="198"/>
      <c r="L3919" s="198"/>
      <c r="M3919" s="199"/>
      <c r="N3919" s="198"/>
      <c r="O3919" s="242"/>
      <c r="P3919" s="242"/>
      <c r="Q3919" s="242"/>
      <c r="R3919" s="242"/>
      <c r="S3919" s="242"/>
      <c r="T3919" s="242"/>
      <c r="U3919" s="242"/>
      <c r="V3919" s="242"/>
      <c r="W3919" s="242"/>
      <c r="X3919" s="242"/>
      <c r="Y3919" s="242"/>
      <c r="Z3919" s="242"/>
      <c r="AA3919" s="242"/>
      <c r="AB3919" s="242"/>
      <c r="AC3919" s="243"/>
    </row>
    <row r="3920" spans="1:29" s="244" customFormat="1" ht="15" customHeight="1" x14ac:dyDescent="0.25">
      <c r="A3920" s="198"/>
      <c r="B3920" s="198"/>
      <c r="C3920" s="198"/>
      <c r="D3920" s="194"/>
      <c r="E3920" s="198"/>
      <c r="F3920" s="198"/>
      <c r="G3920" s="196" t="str">
        <f>IF(ISNA(VLOOKUP(E3920,'Rota Pattern Data'!$A:$B,2,FALSE)),"",VLOOKUP(E3920,'Rota Pattern Data'!$A:$B,2,FALSE))</f>
        <v/>
      </c>
      <c r="H3920" s="197"/>
      <c r="I3920" s="200"/>
      <c r="J3920" s="198"/>
      <c r="K3920" s="198"/>
      <c r="L3920" s="198"/>
      <c r="M3920" s="199"/>
      <c r="N3920" s="198"/>
      <c r="O3920" s="242"/>
      <c r="P3920" s="242"/>
      <c r="Q3920" s="242"/>
      <c r="R3920" s="242"/>
      <c r="S3920" s="242"/>
      <c r="T3920" s="242"/>
      <c r="U3920" s="242"/>
      <c r="V3920" s="242"/>
      <c r="W3920" s="242"/>
      <c r="X3920" s="242"/>
      <c r="Y3920" s="242"/>
      <c r="Z3920" s="242"/>
      <c r="AA3920" s="242"/>
      <c r="AB3920" s="242"/>
      <c r="AC3920" s="243"/>
    </row>
    <row r="3921" spans="1:29" s="244" customFormat="1" ht="15" customHeight="1" x14ac:dyDescent="0.25">
      <c r="A3921" s="198"/>
      <c r="B3921" s="198"/>
      <c r="C3921" s="198"/>
      <c r="D3921" s="194"/>
      <c r="E3921" s="198"/>
      <c r="F3921" s="198"/>
      <c r="G3921" s="196" t="str">
        <f>IF(ISNA(VLOOKUP(E3921,'Rota Pattern Data'!$A:$B,2,FALSE)),"",VLOOKUP(E3921,'Rota Pattern Data'!$A:$B,2,FALSE))</f>
        <v/>
      </c>
      <c r="H3921" s="197"/>
      <c r="I3921" s="200"/>
      <c r="J3921" s="198"/>
      <c r="K3921" s="198"/>
      <c r="L3921" s="198"/>
      <c r="M3921" s="199"/>
      <c r="N3921" s="198"/>
      <c r="O3921" s="242"/>
      <c r="P3921" s="242"/>
      <c r="Q3921" s="242"/>
      <c r="R3921" s="242"/>
      <c r="S3921" s="242"/>
      <c r="T3921" s="242"/>
      <c r="U3921" s="242"/>
      <c r="V3921" s="242"/>
      <c r="W3921" s="242"/>
      <c r="X3921" s="242"/>
      <c r="Y3921" s="242"/>
      <c r="Z3921" s="242"/>
      <c r="AA3921" s="242"/>
      <c r="AB3921" s="242"/>
      <c r="AC3921" s="243"/>
    </row>
    <row r="3922" spans="1:29" s="244" customFormat="1" ht="15" customHeight="1" x14ac:dyDescent="0.25">
      <c r="A3922" s="198"/>
      <c r="B3922" s="198"/>
      <c r="C3922" s="198"/>
      <c r="D3922" s="194"/>
      <c r="E3922" s="198"/>
      <c r="F3922" s="198"/>
      <c r="G3922" s="196" t="str">
        <f>IF(ISNA(VLOOKUP(E3922,'Rota Pattern Data'!$A:$B,2,FALSE)),"",VLOOKUP(E3922,'Rota Pattern Data'!$A:$B,2,FALSE))</f>
        <v/>
      </c>
      <c r="H3922" s="197"/>
      <c r="I3922" s="200"/>
      <c r="J3922" s="198"/>
      <c r="K3922" s="198"/>
      <c r="L3922" s="198"/>
      <c r="M3922" s="199"/>
      <c r="N3922" s="198"/>
      <c r="O3922" s="242"/>
      <c r="P3922" s="242"/>
      <c r="Q3922" s="242"/>
      <c r="R3922" s="242"/>
      <c r="S3922" s="242"/>
      <c r="T3922" s="242"/>
      <c r="U3922" s="242"/>
      <c r="V3922" s="242"/>
      <c r="W3922" s="242"/>
      <c r="X3922" s="242"/>
      <c r="Y3922" s="242"/>
      <c r="Z3922" s="242"/>
      <c r="AA3922" s="242"/>
      <c r="AB3922" s="242"/>
      <c r="AC3922" s="243"/>
    </row>
    <row r="3923" spans="1:29" s="244" customFormat="1" ht="15" customHeight="1" x14ac:dyDescent="0.25">
      <c r="A3923" s="198"/>
      <c r="B3923" s="198"/>
      <c r="C3923" s="198"/>
      <c r="D3923" s="194"/>
      <c r="E3923" s="198"/>
      <c r="F3923" s="198"/>
      <c r="G3923" s="196" t="str">
        <f>IF(ISNA(VLOOKUP(E3923,'Rota Pattern Data'!$A:$B,2,FALSE)),"",VLOOKUP(E3923,'Rota Pattern Data'!$A:$B,2,FALSE))</f>
        <v/>
      </c>
      <c r="H3923" s="197"/>
      <c r="I3923" s="200"/>
      <c r="J3923" s="198"/>
      <c r="K3923" s="198"/>
      <c r="L3923" s="198"/>
      <c r="M3923" s="199"/>
      <c r="N3923" s="198"/>
      <c r="O3923" s="242"/>
      <c r="P3923" s="242"/>
      <c r="Q3923" s="242"/>
      <c r="R3923" s="242"/>
      <c r="S3923" s="242"/>
      <c r="T3923" s="242"/>
      <c r="U3923" s="242"/>
      <c r="V3923" s="242"/>
      <c r="W3923" s="242"/>
      <c r="X3923" s="242"/>
      <c r="Y3923" s="242"/>
      <c r="Z3923" s="242"/>
      <c r="AA3923" s="242"/>
      <c r="AB3923" s="242"/>
      <c r="AC3923" s="243"/>
    </row>
    <row r="3924" spans="1:29" s="244" customFormat="1" ht="15" customHeight="1" x14ac:dyDescent="0.25">
      <c r="A3924" s="198"/>
      <c r="B3924" s="198"/>
      <c r="C3924" s="198"/>
      <c r="D3924" s="194"/>
      <c r="E3924" s="198"/>
      <c r="F3924" s="198"/>
      <c r="G3924" s="196" t="str">
        <f>IF(ISNA(VLOOKUP(E3924,'Rota Pattern Data'!$A:$B,2,FALSE)),"",VLOOKUP(E3924,'Rota Pattern Data'!$A:$B,2,FALSE))</f>
        <v/>
      </c>
      <c r="H3924" s="197"/>
      <c r="I3924" s="200"/>
      <c r="J3924" s="198"/>
      <c r="K3924" s="198"/>
      <c r="L3924" s="198"/>
      <c r="M3924" s="199"/>
      <c r="N3924" s="198"/>
      <c r="O3924" s="242"/>
      <c r="P3924" s="242"/>
      <c r="Q3924" s="242"/>
      <c r="R3924" s="242"/>
      <c r="S3924" s="242"/>
      <c r="T3924" s="242"/>
      <c r="U3924" s="242"/>
      <c r="V3924" s="242"/>
      <c r="W3924" s="242"/>
      <c r="X3924" s="242"/>
      <c r="Y3924" s="242"/>
      <c r="Z3924" s="242"/>
      <c r="AA3924" s="242"/>
      <c r="AB3924" s="242"/>
      <c r="AC3924" s="243"/>
    </row>
    <row r="3925" spans="1:29" s="244" customFormat="1" ht="15" customHeight="1" x14ac:dyDescent="0.25">
      <c r="A3925" s="198"/>
      <c r="B3925" s="198"/>
      <c r="C3925" s="198"/>
      <c r="D3925" s="194"/>
      <c r="E3925" s="198"/>
      <c r="F3925" s="198"/>
      <c r="G3925" s="196" t="str">
        <f>IF(ISNA(VLOOKUP(E3925,'Rota Pattern Data'!$A:$B,2,FALSE)),"",VLOOKUP(E3925,'Rota Pattern Data'!$A:$B,2,FALSE))</f>
        <v/>
      </c>
      <c r="H3925" s="197"/>
      <c r="I3925" s="200"/>
      <c r="J3925" s="198"/>
      <c r="K3925" s="198"/>
      <c r="L3925" s="198"/>
      <c r="M3925" s="199"/>
      <c r="N3925" s="198"/>
      <c r="O3925" s="242"/>
      <c r="P3925" s="242"/>
      <c r="Q3925" s="242"/>
      <c r="R3925" s="242"/>
      <c r="S3925" s="242"/>
      <c r="T3925" s="242"/>
      <c r="U3925" s="242"/>
      <c r="V3925" s="242"/>
      <c r="W3925" s="242"/>
      <c r="X3925" s="242"/>
      <c r="Y3925" s="242"/>
      <c r="Z3925" s="242"/>
      <c r="AA3925" s="242"/>
      <c r="AB3925" s="242"/>
      <c r="AC3925" s="243"/>
    </row>
    <row r="3926" spans="1:29" s="244" customFormat="1" ht="15" customHeight="1" x14ac:dyDescent="0.25">
      <c r="A3926" s="198"/>
      <c r="B3926" s="198"/>
      <c r="C3926" s="198"/>
      <c r="D3926" s="194"/>
      <c r="E3926" s="198"/>
      <c r="F3926" s="198"/>
      <c r="G3926" s="196" t="str">
        <f>IF(ISNA(VLOOKUP(E3926,'Rota Pattern Data'!$A:$B,2,FALSE)),"",VLOOKUP(E3926,'Rota Pattern Data'!$A:$B,2,FALSE))</f>
        <v/>
      </c>
      <c r="H3926" s="197"/>
      <c r="I3926" s="200"/>
      <c r="J3926" s="198"/>
      <c r="K3926" s="198"/>
      <c r="L3926" s="198"/>
      <c r="M3926" s="199"/>
      <c r="N3926" s="198"/>
      <c r="O3926" s="242"/>
      <c r="P3926" s="242"/>
      <c r="Q3926" s="242"/>
      <c r="R3926" s="242"/>
      <c r="S3926" s="242"/>
      <c r="T3926" s="242"/>
      <c r="U3926" s="242"/>
      <c r="V3926" s="242"/>
      <c r="W3926" s="242"/>
      <c r="X3926" s="242"/>
      <c r="Y3926" s="242"/>
      <c r="Z3926" s="242"/>
      <c r="AA3926" s="242"/>
      <c r="AB3926" s="242"/>
      <c r="AC3926" s="243"/>
    </row>
    <row r="3927" spans="1:29" s="244" customFormat="1" ht="15" customHeight="1" x14ac:dyDescent="0.25">
      <c r="A3927" s="198"/>
      <c r="B3927" s="198"/>
      <c r="C3927" s="198"/>
      <c r="D3927" s="194"/>
      <c r="E3927" s="198"/>
      <c r="F3927" s="198"/>
      <c r="G3927" s="196" t="str">
        <f>IF(ISNA(VLOOKUP(E3927,'Rota Pattern Data'!$A:$B,2,FALSE)),"",VLOOKUP(E3927,'Rota Pattern Data'!$A:$B,2,FALSE))</f>
        <v/>
      </c>
      <c r="H3927" s="197"/>
      <c r="I3927" s="200"/>
      <c r="J3927" s="198"/>
      <c r="K3927" s="198"/>
      <c r="L3927" s="198"/>
      <c r="M3927" s="199"/>
      <c r="N3927" s="198"/>
      <c r="O3927" s="242"/>
      <c r="P3927" s="242"/>
      <c r="Q3927" s="242"/>
      <c r="R3927" s="242"/>
      <c r="S3927" s="242"/>
      <c r="T3927" s="242"/>
      <c r="U3927" s="242"/>
      <c r="V3927" s="242"/>
      <c r="W3927" s="242"/>
      <c r="X3927" s="242"/>
      <c r="Y3927" s="242"/>
      <c r="Z3927" s="242"/>
      <c r="AA3927" s="242"/>
      <c r="AB3927" s="242"/>
      <c r="AC3927" s="243"/>
    </row>
    <row r="3928" spans="1:29" s="244" customFormat="1" ht="15" customHeight="1" x14ac:dyDescent="0.25">
      <c r="A3928" s="198"/>
      <c r="B3928" s="198"/>
      <c r="C3928" s="198"/>
      <c r="D3928" s="194"/>
      <c r="E3928" s="198"/>
      <c r="F3928" s="198"/>
      <c r="G3928" s="196" t="str">
        <f>IF(ISNA(VLOOKUP(E3928,'Rota Pattern Data'!$A:$B,2,FALSE)),"",VLOOKUP(E3928,'Rota Pattern Data'!$A:$B,2,FALSE))</f>
        <v/>
      </c>
      <c r="H3928" s="197"/>
      <c r="I3928" s="200"/>
      <c r="J3928" s="198"/>
      <c r="K3928" s="198"/>
      <c r="L3928" s="198"/>
      <c r="M3928" s="199"/>
      <c r="N3928" s="198"/>
      <c r="O3928" s="242"/>
      <c r="P3928" s="242"/>
      <c r="Q3928" s="242"/>
      <c r="R3928" s="242"/>
      <c r="S3928" s="242"/>
      <c r="T3928" s="242"/>
      <c r="U3928" s="242"/>
      <c r="V3928" s="242"/>
      <c r="W3928" s="242"/>
      <c r="X3928" s="242"/>
      <c r="Y3928" s="242"/>
      <c r="Z3928" s="242"/>
      <c r="AA3928" s="242"/>
      <c r="AB3928" s="242"/>
      <c r="AC3928" s="243"/>
    </row>
    <row r="3929" spans="1:29" s="244" customFormat="1" ht="15" customHeight="1" x14ac:dyDescent="0.25">
      <c r="A3929" s="198"/>
      <c r="B3929" s="198"/>
      <c r="C3929" s="198"/>
      <c r="D3929" s="194"/>
      <c r="E3929" s="198"/>
      <c r="F3929" s="198"/>
      <c r="G3929" s="196" t="str">
        <f>IF(ISNA(VLOOKUP(E3929,'Rota Pattern Data'!$A:$B,2,FALSE)),"",VLOOKUP(E3929,'Rota Pattern Data'!$A:$B,2,FALSE))</f>
        <v/>
      </c>
      <c r="H3929" s="197"/>
      <c r="I3929" s="200"/>
      <c r="J3929" s="198"/>
      <c r="K3929" s="198"/>
      <c r="L3929" s="198"/>
      <c r="M3929" s="199"/>
      <c r="N3929" s="198"/>
      <c r="O3929" s="242"/>
      <c r="P3929" s="242"/>
      <c r="Q3929" s="242"/>
      <c r="R3929" s="242"/>
      <c r="S3929" s="242"/>
      <c r="T3929" s="242"/>
      <c r="U3929" s="242"/>
      <c r="V3929" s="242"/>
      <c r="W3929" s="242"/>
      <c r="X3929" s="242"/>
      <c r="Y3929" s="242"/>
      <c r="Z3929" s="242"/>
      <c r="AA3929" s="242"/>
      <c r="AB3929" s="242"/>
      <c r="AC3929" s="243"/>
    </row>
    <row r="3930" spans="1:29" s="244" customFormat="1" ht="15" customHeight="1" x14ac:dyDescent="0.25">
      <c r="A3930" s="198"/>
      <c r="B3930" s="198"/>
      <c r="C3930" s="198"/>
      <c r="D3930" s="194"/>
      <c r="E3930" s="198"/>
      <c r="F3930" s="198"/>
      <c r="G3930" s="196" t="str">
        <f>IF(ISNA(VLOOKUP(E3930,'Rota Pattern Data'!$A:$B,2,FALSE)),"",VLOOKUP(E3930,'Rota Pattern Data'!$A:$B,2,FALSE))</f>
        <v/>
      </c>
      <c r="H3930" s="197"/>
      <c r="I3930" s="200"/>
      <c r="J3930" s="198"/>
      <c r="K3930" s="198"/>
      <c r="L3930" s="198"/>
      <c r="M3930" s="199"/>
      <c r="N3930" s="198"/>
      <c r="O3930" s="242"/>
      <c r="P3930" s="242"/>
      <c r="Q3930" s="242"/>
      <c r="R3930" s="242"/>
      <c r="S3930" s="242"/>
      <c r="T3930" s="242"/>
      <c r="U3930" s="242"/>
      <c r="V3930" s="242"/>
      <c r="W3930" s="242"/>
      <c r="X3930" s="242"/>
      <c r="Y3930" s="242"/>
      <c r="Z3930" s="242"/>
      <c r="AA3930" s="242"/>
      <c r="AB3930" s="242"/>
      <c r="AC3930" s="243"/>
    </row>
    <row r="3931" spans="1:29" s="244" customFormat="1" ht="15" customHeight="1" x14ac:dyDescent="0.25">
      <c r="A3931" s="198"/>
      <c r="B3931" s="198"/>
      <c r="C3931" s="198"/>
      <c r="D3931" s="194"/>
      <c r="E3931" s="198"/>
      <c r="F3931" s="198"/>
      <c r="G3931" s="196" t="str">
        <f>IF(ISNA(VLOOKUP(E3931,'Rota Pattern Data'!$A:$B,2,FALSE)),"",VLOOKUP(E3931,'Rota Pattern Data'!$A:$B,2,FALSE))</f>
        <v/>
      </c>
      <c r="H3931" s="197"/>
      <c r="I3931" s="200"/>
      <c r="J3931" s="198"/>
      <c r="K3931" s="198"/>
      <c r="L3931" s="198"/>
      <c r="M3931" s="199"/>
      <c r="N3931" s="198"/>
      <c r="O3931" s="242"/>
      <c r="P3931" s="242"/>
      <c r="Q3931" s="242"/>
      <c r="R3931" s="242"/>
      <c r="S3931" s="242"/>
      <c r="T3931" s="242"/>
      <c r="U3931" s="242"/>
      <c r="V3931" s="242"/>
      <c r="W3931" s="242"/>
      <c r="X3931" s="242"/>
      <c r="Y3931" s="242"/>
      <c r="Z3931" s="242"/>
      <c r="AA3931" s="242"/>
      <c r="AB3931" s="242"/>
      <c r="AC3931" s="243"/>
    </row>
    <row r="3932" spans="1:29" s="244" customFormat="1" ht="15" customHeight="1" x14ac:dyDescent="0.25">
      <c r="A3932" s="198"/>
      <c r="B3932" s="198"/>
      <c r="C3932" s="198"/>
      <c r="D3932" s="194"/>
      <c r="E3932" s="198"/>
      <c r="F3932" s="198"/>
      <c r="G3932" s="196" t="str">
        <f>IF(ISNA(VLOOKUP(E3932,'Rota Pattern Data'!$A:$B,2,FALSE)),"",VLOOKUP(E3932,'Rota Pattern Data'!$A:$B,2,FALSE))</f>
        <v/>
      </c>
      <c r="H3932" s="197"/>
      <c r="I3932" s="200"/>
      <c r="J3932" s="198"/>
      <c r="K3932" s="198"/>
      <c r="L3932" s="198"/>
      <c r="M3932" s="199"/>
      <c r="N3932" s="198"/>
      <c r="O3932" s="242"/>
      <c r="P3932" s="242"/>
      <c r="Q3932" s="242"/>
      <c r="R3932" s="242"/>
      <c r="S3932" s="242"/>
      <c r="T3932" s="242"/>
      <c r="U3932" s="242"/>
      <c r="V3932" s="242"/>
      <c r="W3932" s="242"/>
      <c r="X3932" s="242"/>
      <c r="Y3932" s="242"/>
      <c r="Z3932" s="242"/>
      <c r="AA3932" s="242"/>
      <c r="AB3932" s="242"/>
      <c r="AC3932" s="243"/>
    </row>
    <row r="3933" spans="1:29" s="244" customFormat="1" ht="15" customHeight="1" x14ac:dyDescent="0.25">
      <c r="A3933" s="198"/>
      <c r="B3933" s="198"/>
      <c r="C3933" s="198"/>
      <c r="D3933" s="194"/>
      <c r="E3933" s="198"/>
      <c r="F3933" s="198"/>
      <c r="G3933" s="196" t="str">
        <f>IF(ISNA(VLOOKUP(E3933,'Rota Pattern Data'!$A:$B,2,FALSE)),"",VLOOKUP(E3933,'Rota Pattern Data'!$A:$B,2,FALSE))</f>
        <v/>
      </c>
      <c r="H3933" s="197"/>
      <c r="I3933" s="200"/>
      <c r="J3933" s="198"/>
      <c r="K3933" s="198"/>
      <c r="L3933" s="198"/>
      <c r="M3933" s="199"/>
      <c r="N3933" s="198"/>
      <c r="O3933" s="242"/>
      <c r="P3933" s="242"/>
      <c r="Q3933" s="242"/>
      <c r="R3933" s="242"/>
      <c r="S3933" s="242"/>
      <c r="T3933" s="242"/>
      <c r="U3933" s="242"/>
      <c r="V3933" s="242"/>
      <c r="W3933" s="242"/>
      <c r="X3933" s="242"/>
      <c r="Y3933" s="242"/>
      <c r="Z3933" s="242"/>
      <c r="AA3933" s="242"/>
      <c r="AB3933" s="242"/>
      <c r="AC3933" s="243"/>
    </row>
    <row r="3934" spans="1:29" s="244" customFormat="1" ht="15" customHeight="1" x14ac:dyDescent="0.25">
      <c r="A3934" s="198"/>
      <c r="B3934" s="198"/>
      <c r="C3934" s="198"/>
      <c r="D3934" s="194"/>
      <c r="E3934" s="198"/>
      <c r="F3934" s="198"/>
      <c r="G3934" s="196" t="str">
        <f>IF(ISNA(VLOOKUP(E3934,'Rota Pattern Data'!$A:$B,2,FALSE)),"",VLOOKUP(E3934,'Rota Pattern Data'!$A:$B,2,FALSE))</f>
        <v/>
      </c>
      <c r="H3934" s="197"/>
      <c r="I3934" s="200"/>
      <c r="J3934" s="198"/>
      <c r="K3934" s="198"/>
      <c r="L3934" s="198"/>
      <c r="M3934" s="199"/>
      <c r="N3934" s="198"/>
      <c r="O3934" s="242"/>
      <c r="P3934" s="242"/>
      <c r="Q3934" s="242"/>
      <c r="R3934" s="242"/>
      <c r="S3934" s="242"/>
      <c r="T3934" s="242"/>
      <c r="U3934" s="242"/>
      <c r="V3934" s="242"/>
      <c r="W3934" s="242"/>
      <c r="X3934" s="242"/>
      <c r="Y3934" s="242"/>
      <c r="Z3934" s="242"/>
      <c r="AA3934" s="242"/>
      <c r="AB3934" s="242"/>
      <c r="AC3934" s="243"/>
    </row>
    <row r="3935" spans="1:29" s="244" customFormat="1" ht="15" customHeight="1" x14ac:dyDescent="0.25">
      <c r="A3935" s="198"/>
      <c r="B3935" s="198"/>
      <c r="C3935" s="198"/>
      <c r="D3935" s="194"/>
      <c r="E3935" s="198"/>
      <c r="F3935" s="198"/>
      <c r="G3935" s="196" t="str">
        <f>IF(ISNA(VLOOKUP(E3935,'Rota Pattern Data'!$A:$B,2,FALSE)),"",VLOOKUP(E3935,'Rota Pattern Data'!$A:$B,2,FALSE))</f>
        <v/>
      </c>
      <c r="H3935" s="197"/>
      <c r="I3935" s="200"/>
      <c r="J3935" s="198"/>
      <c r="K3935" s="198"/>
      <c r="L3935" s="198"/>
      <c r="M3935" s="199"/>
      <c r="N3935" s="198"/>
      <c r="O3935" s="242"/>
      <c r="P3935" s="242"/>
      <c r="Q3935" s="242"/>
      <c r="R3935" s="242"/>
      <c r="S3935" s="242"/>
      <c r="T3935" s="242"/>
      <c r="U3935" s="242"/>
      <c r="V3935" s="242"/>
      <c r="W3935" s="242"/>
      <c r="X3935" s="242"/>
      <c r="Y3935" s="242"/>
      <c r="Z3935" s="242"/>
      <c r="AA3935" s="242"/>
      <c r="AB3935" s="242"/>
      <c r="AC3935" s="243"/>
    </row>
    <row r="3936" spans="1:29" s="244" customFormat="1" ht="15" customHeight="1" x14ac:dyDescent="0.25">
      <c r="A3936" s="198"/>
      <c r="B3936" s="198"/>
      <c r="C3936" s="198"/>
      <c r="D3936" s="194"/>
      <c r="E3936" s="198"/>
      <c r="F3936" s="198"/>
      <c r="G3936" s="196" t="str">
        <f>IF(ISNA(VLOOKUP(E3936,'Rota Pattern Data'!$A:$B,2,FALSE)),"",VLOOKUP(E3936,'Rota Pattern Data'!$A:$B,2,FALSE))</f>
        <v/>
      </c>
      <c r="H3936" s="197"/>
      <c r="I3936" s="200"/>
      <c r="J3936" s="198"/>
      <c r="K3936" s="198"/>
      <c r="L3936" s="198"/>
      <c r="M3936" s="199"/>
      <c r="N3936" s="198"/>
      <c r="O3936" s="242"/>
      <c r="P3936" s="242"/>
      <c r="Q3936" s="242"/>
      <c r="R3936" s="242"/>
      <c r="S3936" s="242"/>
      <c r="T3936" s="242"/>
      <c r="U3936" s="242"/>
      <c r="V3936" s="242"/>
      <c r="W3936" s="242"/>
      <c r="X3936" s="242"/>
      <c r="Y3936" s="242"/>
      <c r="Z3936" s="242"/>
      <c r="AA3936" s="242"/>
      <c r="AB3936" s="242"/>
      <c r="AC3936" s="243"/>
    </row>
    <row r="3937" spans="1:29" s="244" customFormat="1" ht="15" customHeight="1" x14ac:dyDescent="0.25">
      <c r="A3937" s="198"/>
      <c r="B3937" s="198"/>
      <c r="C3937" s="198"/>
      <c r="D3937" s="194"/>
      <c r="E3937" s="198"/>
      <c r="F3937" s="198"/>
      <c r="G3937" s="196" t="str">
        <f>IF(ISNA(VLOOKUP(E3937,'Rota Pattern Data'!$A:$B,2,FALSE)),"",VLOOKUP(E3937,'Rota Pattern Data'!$A:$B,2,FALSE))</f>
        <v/>
      </c>
      <c r="H3937" s="197"/>
      <c r="I3937" s="200"/>
      <c r="J3937" s="198"/>
      <c r="K3937" s="198"/>
      <c r="L3937" s="198"/>
      <c r="M3937" s="199"/>
      <c r="N3937" s="198"/>
      <c r="O3937" s="242"/>
      <c r="P3937" s="242"/>
      <c r="Q3937" s="242"/>
      <c r="R3937" s="242"/>
      <c r="S3937" s="242"/>
      <c r="T3937" s="242"/>
      <c r="U3937" s="242"/>
      <c r="V3937" s="242"/>
      <c r="W3937" s="242"/>
      <c r="X3937" s="242"/>
      <c r="Y3937" s="242"/>
      <c r="Z3937" s="242"/>
      <c r="AA3937" s="242"/>
      <c r="AB3937" s="242"/>
      <c r="AC3937" s="243"/>
    </row>
    <row r="3938" spans="1:29" s="244" customFormat="1" ht="15" customHeight="1" x14ac:dyDescent="0.25">
      <c r="A3938" s="198"/>
      <c r="B3938" s="198"/>
      <c r="C3938" s="198"/>
      <c r="D3938" s="194"/>
      <c r="E3938" s="198"/>
      <c r="F3938" s="198"/>
      <c r="G3938" s="196" t="str">
        <f>IF(ISNA(VLOOKUP(E3938,'Rota Pattern Data'!$A:$B,2,FALSE)),"",VLOOKUP(E3938,'Rota Pattern Data'!$A:$B,2,FALSE))</f>
        <v/>
      </c>
      <c r="H3938" s="197"/>
      <c r="I3938" s="200"/>
      <c r="J3938" s="198"/>
      <c r="K3938" s="198"/>
      <c r="L3938" s="198"/>
      <c r="M3938" s="199"/>
      <c r="N3938" s="198"/>
      <c r="O3938" s="242"/>
      <c r="P3938" s="242"/>
      <c r="Q3938" s="242"/>
      <c r="R3938" s="242"/>
      <c r="S3938" s="242"/>
      <c r="T3938" s="242"/>
      <c r="U3938" s="242"/>
      <c r="V3938" s="242"/>
      <c r="W3938" s="242"/>
      <c r="X3938" s="242"/>
      <c r="Y3938" s="242"/>
      <c r="Z3938" s="242"/>
      <c r="AA3938" s="242"/>
      <c r="AB3938" s="242"/>
      <c r="AC3938" s="243"/>
    </row>
    <row r="3939" spans="1:29" s="244" customFormat="1" ht="15" customHeight="1" x14ac:dyDescent="0.25">
      <c r="A3939" s="198"/>
      <c r="B3939" s="198"/>
      <c r="C3939" s="198"/>
      <c r="D3939" s="194"/>
      <c r="E3939" s="198"/>
      <c r="F3939" s="198"/>
      <c r="G3939" s="196" t="str">
        <f>IF(ISNA(VLOOKUP(E3939,'Rota Pattern Data'!$A:$B,2,FALSE)),"",VLOOKUP(E3939,'Rota Pattern Data'!$A:$B,2,FALSE))</f>
        <v/>
      </c>
      <c r="H3939" s="197"/>
      <c r="I3939" s="200"/>
      <c r="J3939" s="198"/>
      <c r="K3939" s="198"/>
      <c r="L3939" s="198"/>
      <c r="M3939" s="199"/>
      <c r="N3939" s="198"/>
      <c r="O3939" s="242"/>
      <c r="P3939" s="242"/>
      <c r="Q3939" s="242"/>
      <c r="R3939" s="242"/>
      <c r="S3939" s="242"/>
      <c r="T3939" s="242"/>
      <c r="U3939" s="242"/>
      <c r="V3939" s="242"/>
      <c r="W3939" s="242"/>
      <c r="X3939" s="242"/>
      <c r="Y3939" s="242"/>
      <c r="Z3939" s="242"/>
      <c r="AA3939" s="242"/>
      <c r="AB3939" s="242"/>
      <c r="AC3939" s="243"/>
    </row>
    <row r="3940" spans="1:29" s="244" customFormat="1" ht="15" customHeight="1" x14ac:dyDescent="0.25">
      <c r="A3940" s="198"/>
      <c r="B3940" s="198"/>
      <c r="C3940" s="198"/>
      <c r="D3940" s="194"/>
      <c r="E3940" s="198"/>
      <c r="F3940" s="198"/>
      <c r="G3940" s="196" t="str">
        <f>IF(ISNA(VLOOKUP(E3940,'Rota Pattern Data'!$A:$B,2,FALSE)),"",VLOOKUP(E3940,'Rota Pattern Data'!$A:$B,2,FALSE))</f>
        <v/>
      </c>
      <c r="H3940" s="197"/>
      <c r="I3940" s="200"/>
      <c r="J3940" s="198"/>
      <c r="K3940" s="198"/>
      <c r="L3940" s="198"/>
      <c r="M3940" s="199"/>
      <c r="N3940" s="198"/>
      <c r="O3940" s="242"/>
      <c r="P3940" s="242"/>
      <c r="Q3940" s="242"/>
      <c r="R3940" s="242"/>
      <c r="S3940" s="242"/>
      <c r="T3940" s="242"/>
      <c r="U3940" s="242"/>
      <c r="V3940" s="242"/>
      <c r="W3940" s="242"/>
      <c r="X3940" s="242"/>
      <c r="Y3940" s="242"/>
      <c r="Z3940" s="242"/>
      <c r="AA3940" s="242"/>
      <c r="AB3940" s="242"/>
      <c r="AC3940" s="243"/>
    </row>
    <row r="3941" spans="1:29" s="244" customFormat="1" ht="15" customHeight="1" x14ac:dyDescent="0.25">
      <c r="A3941" s="198"/>
      <c r="B3941" s="198"/>
      <c r="C3941" s="198"/>
      <c r="D3941" s="194"/>
      <c r="E3941" s="198"/>
      <c r="F3941" s="198"/>
      <c r="G3941" s="196" t="str">
        <f>IF(ISNA(VLOOKUP(E3941,'Rota Pattern Data'!$A:$B,2,FALSE)),"",VLOOKUP(E3941,'Rota Pattern Data'!$A:$B,2,FALSE))</f>
        <v/>
      </c>
      <c r="H3941" s="197"/>
      <c r="I3941" s="200"/>
      <c r="J3941" s="198"/>
      <c r="K3941" s="198"/>
      <c r="L3941" s="198"/>
      <c r="M3941" s="199"/>
      <c r="N3941" s="198"/>
      <c r="O3941" s="242"/>
      <c r="P3941" s="242"/>
      <c r="Q3941" s="242"/>
      <c r="R3941" s="242"/>
      <c r="S3941" s="242"/>
      <c r="T3941" s="242"/>
      <c r="U3941" s="242"/>
      <c r="V3941" s="242"/>
      <c r="W3941" s="242"/>
      <c r="X3941" s="242"/>
      <c r="Y3941" s="242"/>
      <c r="Z3941" s="242"/>
      <c r="AA3941" s="242"/>
      <c r="AB3941" s="242"/>
      <c r="AC3941" s="243"/>
    </row>
    <row r="3942" spans="1:29" s="244" customFormat="1" ht="15" customHeight="1" x14ac:dyDescent="0.25">
      <c r="A3942" s="198"/>
      <c r="B3942" s="198"/>
      <c r="C3942" s="198"/>
      <c r="D3942" s="194"/>
      <c r="E3942" s="198"/>
      <c r="F3942" s="198"/>
      <c r="G3942" s="196" t="str">
        <f>IF(ISNA(VLOOKUP(E3942,'Rota Pattern Data'!$A:$B,2,FALSE)),"",VLOOKUP(E3942,'Rota Pattern Data'!$A:$B,2,FALSE))</f>
        <v/>
      </c>
      <c r="H3942" s="197"/>
      <c r="I3942" s="200"/>
      <c r="J3942" s="198"/>
      <c r="K3942" s="198"/>
      <c r="L3942" s="198"/>
      <c r="M3942" s="199"/>
      <c r="N3942" s="198"/>
      <c r="O3942" s="242"/>
      <c r="P3942" s="242"/>
      <c r="Q3942" s="242"/>
      <c r="R3942" s="242"/>
      <c r="S3942" s="242"/>
      <c r="T3942" s="242"/>
      <c r="U3942" s="242"/>
      <c r="V3942" s="242"/>
      <c r="W3942" s="242"/>
      <c r="X3942" s="242"/>
      <c r="Y3942" s="242"/>
      <c r="Z3942" s="242"/>
      <c r="AA3942" s="242"/>
      <c r="AB3942" s="242"/>
      <c r="AC3942" s="243"/>
    </row>
    <row r="3943" spans="1:29" s="244" customFormat="1" ht="15" customHeight="1" x14ac:dyDescent="0.25">
      <c r="A3943" s="198"/>
      <c r="B3943" s="198"/>
      <c r="C3943" s="198"/>
      <c r="D3943" s="194"/>
      <c r="E3943" s="198"/>
      <c r="F3943" s="198"/>
      <c r="G3943" s="196" t="str">
        <f>IF(ISNA(VLOOKUP(E3943,'Rota Pattern Data'!$A:$B,2,FALSE)),"",VLOOKUP(E3943,'Rota Pattern Data'!$A:$B,2,FALSE))</f>
        <v/>
      </c>
      <c r="H3943" s="197"/>
      <c r="I3943" s="200"/>
      <c r="J3943" s="198"/>
      <c r="K3943" s="198"/>
      <c r="L3943" s="198"/>
      <c r="M3943" s="199"/>
      <c r="N3943" s="198"/>
      <c r="O3943" s="242"/>
      <c r="P3943" s="242"/>
      <c r="Q3943" s="242"/>
      <c r="R3943" s="242"/>
      <c r="S3943" s="242"/>
      <c r="T3943" s="242"/>
      <c r="U3943" s="242"/>
      <c r="V3943" s="242"/>
      <c r="W3943" s="242"/>
      <c r="X3943" s="242"/>
      <c r="Y3943" s="242"/>
      <c r="Z3943" s="242"/>
      <c r="AA3943" s="242"/>
      <c r="AB3943" s="242"/>
      <c r="AC3943" s="243"/>
    </row>
    <row r="3944" spans="1:29" s="244" customFormat="1" ht="15" customHeight="1" x14ac:dyDescent="0.25">
      <c r="A3944" s="198"/>
      <c r="B3944" s="198"/>
      <c r="C3944" s="198"/>
      <c r="D3944" s="194"/>
      <c r="E3944" s="198"/>
      <c r="F3944" s="198"/>
      <c r="G3944" s="196" t="str">
        <f>IF(ISNA(VLOOKUP(E3944,'Rota Pattern Data'!$A:$B,2,FALSE)),"",VLOOKUP(E3944,'Rota Pattern Data'!$A:$B,2,FALSE))</f>
        <v/>
      </c>
      <c r="H3944" s="197"/>
      <c r="I3944" s="200"/>
      <c r="J3944" s="198"/>
      <c r="K3944" s="198"/>
      <c r="L3944" s="198"/>
      <c r="M3944" s="199"/>
      <c r="N3944" s="198"/>
      <c r="O3944" s="242"/>
      <c r="P3944" s="242"/>
      <c r="Q3944" s="242"/>
      <c r="R3944" s="242"/>
      <c r="S3944" s="242"/>
      <c r="T3944" s="242"/>
      <c r="U3944" s="242"/>
      <c r="V3944" s="242"/>
      <c r="W3944" s="242"/>
      <c r="X3944" s="242"/>
      <c r="Y3944" s="242"/>
      <c r="Z3944" s="242"/>
      <c r="AA3944" s="242"/>
      <c r="AB3944" s="242"/>
      <c r="AC3944" s="243"/>
    </row>
    <row r="3945" spans="1:29" s="244" customFormat="1" ht="15" customHeight="1" x14ac:dyDescent="0.25">
      <c r="A3945" s="198"/>
      <c r="B3945" s="198"/>
      <c r="C3945" s="198"/>
      <c r="D3945" s="194"/>
      <c r="E3945" s="198"/>
      <c r="F3945" s="198"/>
      <c r="G3945" s="196" t="str">
        <f>IF(ISNA(VLOOKUP(E3945,'Rota Pattern Data'!$A:$B,2,FALSE)),"",VLOOKUP(E3945,'Rota Pattern Data'!$A:$B,2,FALSE))</f>
        <v/>
      </c>
      <c r="H3945" s="197"/>
      <c r="I3945" s="200"/>
      <c r="J3945" s="198"/>
      <c r="K3945" s="198"/>
      <c r="L3945" s="198"/>
      <c r="M3945" s="199"/>
      <c r="N3945" s="198"/>
      <c r="O3945" s="242"/>
      <c r="P3945" s="242"/>
      <c r="Q3945" s="242"/>
      <c r="R3945" s="242"/>
      <c r="S3945" s="242"/>
      <c r="T3945" s="242"/>
      <c r="U3945" s="242"/>
      <c r="V3945" s="242"/>
      <c r="W3945" s="242"/>
      <c r="X3945" s="242"/>
      <c r="Y3945" s="242"/>
      <c r="Z3945" s="242"/>
      <c r="AA3945" s="242"/>
      <c r="AB3945" s="242"/>
      <c r="AC3945" s="243"/>
    </row>
    <row r="3946" spans="1:29" s="244" customFormat="1" ht="15" customHeight="1" x14ac:dyDescent="0.25">
      <c r="A3946" s="198"/>
      <c r="B3946" s="198"/>
      <c r="C3946" s="198"/>
      <c r="D3946" s="194"/>
      <c r="E3946" s="198"/>
      <c r="F3946" s="198"/>
      <c r="G3946" s="196" t="str">
        <f>IF(ISNA(VLOOKUP(E3946,'Rota Pattern Data'!$A:$B,2,FALSE)),"",VLOOKUP(E3946,'Rota Pattern Data'!$A:$B,2,FALSE))</f>
        <v/>
      </c>
      <c r="H3946" s="197"/>
      <c r="I3946" s="200"/>
      <c r="J3946" s="198"/>
      <c r="K3946" s="198"/>
      <c r="L3946" s="198"/>
      <c r="M3946" s="199"/>
      <c r="N3946" s="198"/>
      <c r="O3946" s="242"/>
      <c r="P3946" s="242"/>
      <c r="Q3946" s="242"/>
      <c r="R3946" s="242"/>
      <c r="S3946" s="242"/>
      <c r="T3946" s="242"/>
      <c r="U3946" s="242"/>
      <c r="V3946" s="242"/>
      <c r="W3946" s="242"/>
      <c r="X3946" s="242"/>
      <c r="Y3946" s="242"/>
      <c r="Z3946" s="242"/>
      <c r="AA3946" s="242"/>
      <c r="AB3946" s="242"/>
      <c r="AC3946" s="243"/>
    </row>
    <row r="3947" spans="1:29" s="244" customFormat="1" ht="15" customHeight="1" x14ac:dyDescent="0.25">
      <c r="A3947" s="198"/>
      <c r="B3947" s="198"/>
      <c r="C3947" s="198"/>
      <c r="D3947" s="194"/>
      <c r="E3947" s="198"/>
      <c r="F3947" s="198"/>
      <c r="G3947" s="196" t="str">
        <f>IF(ISNA(VLOOKUP(E3947,'Rota Pattern Data'!$A:$B,2,FALSE)),"",VLOOKUP(E3947,'Rota Pattern Data'!$A:$B,2,FALSE))</f>
        <v/>
      </c>
      <c r="H3947" s="197"/>
      <c r="I3947" s="200"/>
      <c r="J3947" s="198"/>
      <c r="K3947" s="198"/>
      <c r="L3947" s="198"/>
      <c r="M3947" s="199"/>
      <c r="N3947" s="198"/>
      <c r="O3947" s="242"/>
      <c r="P3947" s="242"/>
      <c r="Q3947" s="242"/>
      <c r="R3947" s="242"/>
      <c r="S3947" s="242"/>
      <c r="T3947" s="242"/>
      <c r="U3947" s="242"/>
      <c r="V3947" s="242"/>
      <c r="W3947" s="242"/>
      <c r="X3947" s="242"/>
      <c r="Y3947" s="242"/>
      <c r="Z3947" s="242"/>
      <c r="AA3947" s="242"/>
      <c r="AB3947" s="242"/>
      <c r="AC3947" s="243"/>
    </row>
    <row r="3948" spans="1:29" s="244" customFormat="1" ht="15" customHeight="1" x14ac:dyDescent="0.25">
      <c r="A3948" s="198"/>
      <c r="B3948" s="198"/>
      <c r="C3948" s="198"/>
      <c r="D3948" s="194"/>
      <c r="E3948" s="198"/>
      <c r="F3948" s="198"/>
      <c r="G3948" s="196" t="str">
        <f>IF(ISNA(VLOOKUP(E3948,'Rota Pattern Data'!$A:$B,2,FALSE)),"",VLOOKUP(E3948,'Rota Pattern Data'!$A:$B,2,FALSE))</f>
        <v/>
      </c>
      <c r="H3948" s="197"/>
      <c r="I3948" s="200"/>
      <c r="J3948" s="198"/>
      <c r="K3948" s="198"/>
      <c r="L3948" s="198"/>
      <c r="M3948" s="199"/>
      <c r="N3948" s="198"/>
      <c r="O3948" s="242"/>
      <c r="P3948" s="242"/>
      <c r="Q3948" s="242"/>
      <c r="R3948" s="242"/>
      <c r="S3948" s="242"/>
      <c r="T3948" s="242"/>
      <c r="U3948" s="242"/>
      <c r="V3948" s="242"/>
      <c r="W3948" s="242"/>
      <c r="X3948" s="242"/>
      <c r="Y3948" s="242"/>
      <c r="Z3948" s="242"/>
      <c r="AA3948" s="242"/>
      <c r="AB3948" s="242"/>
      <c r="AC3948" s="243"/>
    </row>
    <row r="3949" spans="1:29" s="244" customFormat="1" ht="15" customHeight="1" x14ac:dyDescent="0.25">
      <c r="A3949" s="198"/>
      <c r="B3949" s="198"/>
      <c r="C3949" s="198"/>
      <c r="D3949" s="194"/>
      <c r="E3949" s="198"/>
      <c r="F3949" s="198"/>
      <c r="G3949" s="196" t="str">
        <f>IF(ISNA(VLOOKUP(E3949,'Rota Pattern Data'!$A:$B,2,FALSE)),"",VLOOKUP(E3949,'Rota Pattern Data'!$A:$B,2,FALSE))</f>
        <v/>
      </c>
      <c r="H3949" s="197"/>
      <c r="I3949" s="200"/>
      <c r="J3949" s="198"/>
      <c r="K3949" s="198"/>
      <c r="L3949" s="198"/>
      <c r="M3949" s="199"/>
      <c r="N3949" s="198"/>
      <c r="O3949" s="242"/>
      <c r="P3949" s="242"/>
      <c r="Q3949" s="242"/>
      <c r="R3949" s="242"/>
      <c r="S3949" s="242"/>
      <c r="T3949" s="242"/>
      <c r="U3949" s="242"/>
      <c r="V3949" s="242"/>
      <c r="W3949" s="242"/>
      <c r="X3949" s="242"/>
      <c r="Y3949" s="242"/>
      <c r="Z3949" s="242"/>
      <c r="AA3949" s="242"/>
      <c r="AB3949" s="242"/>
      <c r="AC3949" s="243"/>
    </row>
    <row r="3950" spans="1:29" s="244" customFormat="1" ht="15" customHeight="1" x14ac:dyDescent="0.25">
      <c r="A3950" s="198"/>
      <c r="B3950" s="198"/>
      <c r="C3950" s="198"/>
      <c r="D3950" s="194"/>
      <c r="E3950" s="198"/>
      <c r="F3950" s="198"/>
      <c r="G3950" s="196" t="str">
        <f>IF(ISNA(VLOOKUP(E3950,'Rota Pattern Data'!$A:$B,2,FALSE)),"",VLOOKUP(E3950,'Rota Pattern Data'!$A:$B,2,FALSE))</f>
        <v/>
      </c>
      <c r="H3950" s="197"/>
      <c r="I3950" s="200"/>
      <c r="J3950" s="198"/>
      <c r="K3950" s="198"/>
      <c r="L3950" s="198"/>
      <c r="M3950" s="199"/>
      <c r="N3950" s="198"/>
      <c r="O3950" s="242"/>
      <c r="P3950" s="242"/>
      <c r="Q3950" s="242"/>
      <c r="R3950" s="242"/>
      <c r="S3950" s="242"/>
      <c r="T3950" s="242"/>
      <c r="U3950" s="242"/>
      <c r="V3950" s="242"/>
      <c r="W3950" s="242"/>
      <c r="X3950" s="242"/>
      <c r="Y3950" s="242"/>
      <c r="Z3950" s="242"/>
      <c r="AA3950" s="242"/>
      <c r="AB3950" s="242"/>
      <c r="AC3950" s="243"/>
    </row>
    <row r="3951" spans="1:29" s="244" customFormat="1" ht="15" customHeight="1" x14ac:dyDescent="0.25">
      <c r="A3951" s="198"/>
      <c r="B3951" s="198"/>
      <c r="C3951" s="198"/>
      <c r="D3951" s="194"/>
      <c r="E3951" s="198"/>
      <c r="F3951" s="198"/>
      <c r="G3951" s="196" t="str">
        <f>IF(ISNA(VLOOKUP(E3951,'Rota Pattern Data'!$A:$B,2,FALSE)),"",VLOOKUP(E3951,'Rota Pattern Data'!$A:$B,2,FALSE))</f>
        <v/>
      </c>
      <c r="H3951" s="197"/>
      <c r="I3951" s="200"/>
      <c r="J3951" s="198"/>
      <c r="K3951" s="198"/>
      <c r="L3951" s="198"/>
      <c r="M3951" s="199"/>
      <c r="N3951" s="198"/>
      <c r="O3951" s="242"/>
      <c r="P3951" s="242"/>
      <c r="Q3951" s="242"/>
      <c r="R3951" s="242"/>
      <c r="S3951" s="242"/>
      <c r="T3951" s="242"/>
      <c r="U3951" s="242"/>
      <c r="V3951" s="242"/>
      <c r="W3951" s="242"/>
      <c r="X3951" s="242"/>
      <c r="Y3951" s="242"/>
      <c r="Z3951" s="242"/>
      <c r="AA3951" s="242"/>
      <c r="AB3951" s="242"/>
      <c r="AC3951" s="243"/>
    </row>
    <row r="3952" spans="1:29" s="244" customFormat="1" ht="15" customHeight="1" x14ac:dyDescent="0.25">
      <c r="A3952" s="198"/>
      <c r="B3952" s="198"/>
      <c r="C3952" s="198"/>
      <c r="D3952" s="194"/>
      <c r="E3952" s="198"/>
      <c r="F3952" s="198"/>
      <c r="G3952" s="196" t="str">
        <f>IF(ISNA(VLOOKUP(E3952,'Rota Pattern Data'!$A:$B,2,FALSE)),"",VLOOKUP(E3952,'Rota Pattern Data'!$A:$B,2,FALSE))</f>
        <v/>
      </c>
      <c r="H3952" s="197"/>
      <c r="I3952" s="200"/>
      <c r="J3952" s="198"/>
      <c r="K3952" s="198"/>
      <c r="L3952" s="198"/>
      <c r="M3952" s="199"/>
      <c r="N3952" s="198"/>
      <c r="O3952" s="242"/>
      <c r="P3952" s="242"/>
      <c r="Q3952" s="242"/>
      <c r="R3952" s="242"/>
      <c r="S3952" s="242"/>
      <c r="T3952" s="242"/>
      <c r="U3952" s="242"/>
      <c r="V3952" s="242"/>
      <c r="W3952" s="242"/>
      <c r="X3952" s="242"/>
      <c r="Y3952" s="242"/>
      <c r="Z3952" s="242"/>
      <c r="AA3952" s="242"/>
      <c r="AB3952" s="242"/>
      <c r="AC3952" s="243"/>
    </row>
    <row r="3953" spans="1:29" s="244" customFormat="1" ht="15" customHeight="1" x14ac:dyDescent="0.25">
      <c r="A3953" s="198"/>
      <c r="B3953" s="198"/>
      <c r="C3953" s="198"/>
      <c r="D3953" s="194"/>
      <c r="E3953" s="198"/>
      <c r="F3953" s="198"/>
      <c r="G3953" s="196" t="str">
        <f>IF(ISNA(VLOOKUP(E3953,'Rota Pattern Data'!$A:$B,2,FALSE)),"",VLOOKUP(E3953,'Rota Pattern Data'!$A:$B,2,FALSE))</f>
        <v/>
      </c>
      <c r="H3953" s="197"/>
      <c r="I3953" s="200"/>
      <c r="J3953" s="198"/>
      <c r="K3953" s="198"/>
      <c r="L3953" s="198"/>
      <c r="M3953" s="199"/>
      <c r="N3953" s="198"/>
      <c r="O3953" s="242"/>
      <c r="P3953" s="242"/>
      <c r="Q3953" s="242"/>
      <c r="R3953" s="242"/>
      <c r="S3953" s="242"/>
      <c r="T3953" s="242"/>
      <c r="U3953" s="242"/>
      <c r="V3953" s="242"/>
      <c r="W3953" s="242"/>
      <c r="X3953" s="242"/>
      <c r="Y3953" s="242"/>
      <c r="Z3953" s="242"/>
      <c r="AA3953" s="242"/>
      <c r="AB3953" s="242"/>
      <c r="AC3953" s="243"/>
    </row>
    <row r="3954" spans="1:29" s="244" customFormat="1" ht="15" customHeight="1" x14ac:dyDescent="0.25">
      <c r="A3954" s="198"/>
      <c r="B3954" s="198"/>
      <c r="C3954" s="198"/>
      <c r="D3954" s="194"/>
      <c r="E3954" s="198"/>
      <c r="F3954" s="198"/>
      <c r="G3954" s="196" t="str">
        <f>IF(ISNA(VLOOKUP(E3954,'Rota Pattern Data'!$A:$B,2,FALSE)),"",VLOOKUP(E3954,'Rota Pattern Data'!$A:$B,2,FALSE))</f>
        <v/>
      </c>
      <c r="H3954" s="197"/>
      <c r="I3954" s="200"/>
      <c r="J3954" s="198"/>
      <c r="K3954" s="198"/>
      <c r="L3954" s="198"/>
      <c r="M3954" s="199"/>
      <c r="N3954" s="198"/>
      <c r="O3954" s="242"/>
      <c r="P3954" s="242"/>
      <c r="Q3954" s="242"/>
      <c r="R3954" s="242"/>
      <c r="S3954" s="242"/>
      <c r="T3954" s="242"/>
      <c r="U3954" s="242"/>
      <c r="V3954" s="242"/>
      <c r="W3954" s="242"/>
      <c r="X3954" s="242"/>
      <c r="Y3954" s="242"/>
      <c r="Z3954" s="242"/>
      <c r="AA3954" s="242"/>
      <c r="AB3954" s="242"/>
      <c r="AC3954" s="243"/>
    </row>
    <row r="3955" spans="1:29" s="244" customFormat="1" ht="15" customHeight="1" x14ac:dyDescent="0.25">
      <c r="A3955" s="198"/>
      <c r="B3955" s="198"/>
      <c r="C3955" s="198"/>
      <c r="D3955" s="194"/>
      <c r="E3955" s="198"/>
      <c r="F3955" s="198"/>
      <c r="G3955" s="196" t="str">
        <f>IF(ISNA(VLOOKUP(E3955,'Rota Pattern Data'!$A:$B,2,FALSE)),"",VLOOKUP(E3955,'Rota Pattern Data'!$A:$B,2,FALSE))</f>
        <v/>
      </c>
      <c r="H3955" s="197"/>
      <c r="I3955" s="200"/>
      <c r="J3955" s="198"/>
      <c r="K3955" s="198"/>
      <c r="L3955" s="198"/>
      <c r="M3955" s="199"/>
      <c r="N3955" s="198"/>
      <c r="O3955" s="242"/>
      <c r="P3955" s="242"/>
      <c r="Q3955" s="242"/>
      <c r="R3955" s="242"/>
      <c r="S3955" s="242"/>
      <c r="T3955" s="242"/>
      <c r="U3955" s="242"/>
      <c r="V3955" s="242"/>
      <c r="W3955" s="242"/>
      <c r="X3955" s="242"/>
      <c r="Y3955" s="242"/>
      <c r="Z3955" s="242"/>
      <c r="AA3955" s="242"/>
      <c r="AB3955" s="242"/>
      <c r="AC3955" s="243"/>
    </row>
    <row r="3956" spans="1:29" s="244" customFormat="1" ht="15" customHeight="1" x14ac:dyDescent="0.25">
      <c r="A3956" s="198"/>
      <c r="B3956" s="198"/>
      <c r="C3956" s="198"/>
      <c r="D3956" s="194"/>
      <c r="E3956" s="198"/>
      <c r="F3956" s="198"/>
      <c r="G3956" s="196" t="str">
        <f>IF(ISNA(VLOOKUP(E3956,'Rota Pattern Data'!$A:$B,2,FALSE)),"",VLOOKUP(E3956,'Rota Pattern Data'!$A:$B,2,FALSE))</f>
        <v/>
      </c>
      <c r="H3956" s="197"/>
      <c r="I3956" s="200"/>
      <c r="J3956" s="198"/>
      <c r="K3956" s="198"/>
      <c r="L3956" s="198"/>
      <c r="M3956" s="199"/>
      <c r="N3956" s="198"/>
      <c r="O3956" s="242"/>
      <c r="P3956" s="242"/>
      <c r="Q3956" s="242"/>
      <c r="R3956" s="242"/>
      <c r="S3956" s="242"/>
      <c r="T3956" s="242"/>
      <c r="U3956" s="242"/>
      <c r="V3956" s="242"/>
      <c r="W3956" s="242"/>
      <c r="X3956" s="242"/>
      <c r="Y3956" s="242"/>
      <c r="Z3956" s="242"/>
      <c r="AA3956" s="242"/>
      <c r="AB3956" s="242"/>
      <c r="AC3956" s="243"/>
    </row>
    <row r="3957" spans="1:29" s="244" customFormat="1" ht="15" customHeight="1" x14ac:dyDescent="0.25">
      <c r="A3957" s="198"/>
      <c r="B3957" s="198"/>
      <c r="C3957" s="198"/>
      <c r="D3957" s="194"/>
      <c r="E3957" s="198"/>
      <c r="F3957" s="198"/>
      <c r="G3957" s="196" t="str">
        <f>IF(ISNA(VLOOKUP(E3957,'Rota Pattern Data'!$A:$B,2,FALSE)),"",VLOOKUP(E3957,'Rota Pattern Data'!$A:$B,2,FALSE))</f>
        <v/>
      </c>
      <c r="H3957" s="197"/>
      <c r="I3957" s="200"/>
      <c r="J3957" s="198"/>
      <c r="K3957" s="198"/>
      <c r="L3957" s="198"/>
      <c r="M3957" s="199"/>
      <c r="N3957" s="198"/>
      <c r="O3957" s="242"/>
      <c r="P3957" s="242"/>
      <c r="Q3957" s="242"/>
      <c r="R3957" s="242"/>
      <c r="S3957" s="242"/>
      <c r="T3957" s="242"/>
      <c r="U3957" s="242"/>
      <c r="V3957" s="242"/>
      <c r="W3957" s="242"/>
      <c r="X3957" s="242"/>
      <c r="Y3957" s="242"/>
      <c r="Z3957" s="242"/>
      <c r="AA3957" s="242"/>
      <c r="AB3957" s="242"/>
      <c r="AC3957" s="243"/>
    </row>
    <row r="3958" spans="1:29" s="244" customFormat="1" ht="15" customHeight="1" x14ac:dyDescent="0.25">
      <c r="A3958" s="198"/>
      <c r="B3958" s="198"/>
      <c r="C3958" s="198"/>
      <c r="D3958" s="194"/>
      <c r="E3958" s="198"/>
      <c r="F3958" s="198"/>
      <c r="G3958" s="196" t="str">
        <f>IF(ISNA(VLOOKUP(E3958,'Rota Pattern Data'!$A:$B,2,FALSE)),"",VLOOKUP(E3958,'Rota Pattern Data'!$A:$B,2,FALSE))</f>
        <v/>
      </c>
      <c r="H3958" s="197"/>
      <c r="I3958" s="200"/>
      <c r="J3958" s="198"/>
      <c r="K3958" s="198"/>
      <c r="L3958" s="198"/>
      <c r="M3958" s="199"/>
      <c r="N3958" s="198"/>
      <c r="O3958" s="242"/>
      <c r="P3958" s="242"/>
      <c r="Q3958" s="242"/>
      <c r="R3958" s="242"/>
      <c r="S3958" s="242"/>
      <c r="T3958" s="242"/>
      <c r="U3958" s="242"/>
      <c r="V3958" s="242"/>
      <c r="W3958" s="242"/>
      <c r="X3958" s="242"/>
      <c r="Y3958" s="242"/>
      <c r="Z3958" s="242"/>
      <c r="AA3958" s="242"/>
      <c r="AB3958" s="242"/>
      <c r="AC3958" s="243"/>
    </row>
    <row r="3959" spans="1:29" s="244" customFormat="1" ht="15" customHeight="1" x14ac:dyDescent="0.25">
      <c r="A3959" s="198"/>
      <c r="B3959" s="198"/>
      <c r="C3959" s="198"/>
      <c r="D3959" s="194"/>
      <c r="E3959" s="198"/>
      <c r="F3959" s="198"/>
      <c r="G3959" s="196" t="str">
        <f>IF(ISNA(VLOOKUP(E3959,'Rota Pattern Data'!$A:$B,2,FALSE)),"",VLOOKUP(E3959,'Rota Pattern Data'!$A:$B,2,FALSE))</f>
        <v/>
      </c>
      <c r="H3959" s="197"/>
      <c r="I3959" s="200"/>
      <c r="J3959" s="198"/>
      <c r="K3959" s="198"/>
      <c r="L3959" s="198"/>
      <c r="M3959" s="199"/>
      <c r="N3959" s="198"/>
      <c r="O3959" s="242"/>
      <c r="P3959" s="242"/>
      <c r="Q3959" s="242"/>
      <c r="R3959" s="242"/>
      <c r="S3959" s="242"/>
      <c r="T3959" s="242"/>
      <c r="U3959" s="242"/>
      <c r="V3959" s="242"/>
      <c r="W3959" s="242"/>
      <c r="X3959" s="242"/>
      <c r="Y3959" s="242"/>
      <c r="Z3959" s="242"/>
      <c r="AA3959" s="242"/>
      <c r="AB3959" s="242"/>
      <c r="AC3959" s="243"/>
    </row>
    <row r="3960" spans="1:29" s="244" customFormat="1" ht="15" customHeight="1" x14ac:dyDescent="0.25">
      <c r="A3960" s="198"/>
      <c r="B3960" s="198"/>
      <c r="C3960" s="198"/>
      <c r="D3960" s="194"/>
      <c r="E3960" s="198"/>
      <c r="F3960" s="198"/>
      <c r="G3960" s="196" t="str">
        <f>IF(ISNA(VLOOKUP(E3960,'Rota Pattern Data'!$A:$B,2,FALSE)),"",VLOOKUP(E3960,'Rota Pattern Data'!$A:$B,2,FALSE))</f>
        <v/>
      </c>
      <c r="H3960" s="197"/>
      <c r="I3960" s="200"/>
      <c r="J3960" s="198"/>
      <c r="K3960" s="198"/>
      <c r="L3960" s="198"/>
      <c r="M3960" s="199"/>
      <c r="N3960" s="198"/>
      <c r="O3960" s="242"/>
      <c r="P3960" s="242"/>
      <c r="Q3960" s="242"/>
      <c r="R3960" s="242"/>
      <c r="S3960" s="242"/>
      <c r="T3960" s="242"/>
      <c r="U3960" s="242"/>
      <c r="V3960" s="242"/>
      <c r="W3960" s="242"/>
      <c r="X3960" s="242"/>
      <c r="Y3960" s="242"/>
      <c r="Z3960" s="242"/>
      <c r="AA3960" s="242"/>
      <c r="AB3960" s="242"/>
      <c r="AC3960" s="243"/>
    </row>
    <row r="3961" spans="1:29" s="244" customFormat="1" ht="15" customHeight="1" x14ac:dyDescent="0.25">
      <c r="A3961" s="198"/>
      <c r="B3961" s="198"/>
      <c r="C3961" s="198"/>
      <c r="D3961" s="194"/>
      <c r="E3961" s="198"/>
      <c r="F3961" s="198"/>
      <c r="G3961" s="196" t="str">
        <f>IF(ISNA(VLOOKUP(E3961,'Rota Pattern Data'!$A:$B,2,FALSE)),"",VLOOKUP(E3961,'Rota Pattern Data'!$A:$B,2,FALSE))</f>
        <v/>
      </c>
      <c r="H3961" s="197"/>
      <c r="I3961" s="200"/>
      <c r="J3961" s="198"/>
      <c r="K3961" s="198"/>
      <c r="L3961" s="198"/>
      <c r="M3961" s="199"/>
      <c r="N3961" s="198"/>
      <c r="O3961" s="242"/>
      <c r="P3961" s="242"/>
      <c r="Q3961" s="242"/>
      <c r="R3961" s="242"/>
      <c r="S3961" s="242"/>
      <c r="T3961" s="242"/>
      <c r="U3961" s="242"/>
      <c r="V3961" s="242"/>
      <c r="W3961" s="242"/>
      <c r="X3961" s="242"/>
      <c r="Y3961" s="242"/>
      <c r="Z3961" s="242"/>
      <c r="AA3961" s="242"/>
      <c r="AB3961" s="242"/>
      <c r="AC3961" s="243"/>
    </row>
    <row r="3962" spans="1:29" s="244" customFormat="1" ht="15" customHeight="1" x14ac:dyDescent="0.25">
      <c r="A3962" s="198"/>
      <c r="B3962" s="198"/>
      <c r="C3962" s="198"/>
      <c r="D3962" s="194"/>
      <c r="E3962" s="198"/>
      <c r="F3962" s="198"/>
      <c r="G3962" s="196" t="str">
        <f>IF(ISNA(VLOOKUP(E3962,'Rota Pattern Data'!$A:$B,2,FALSE)),"",VLOOKUP(E3962,'Rota Pattern Data'!$A:$B,2,FALSE))</f>
        <v/>
      </c>
      <c r="H3962" s="197"/>
      <c r="I3962" s="200"/>
      <c r="J3962" s="198"/>
      <c r="K3962" s="198"/>
      <c r="L3962" s="198"/>
      <c r="M3962" s="199"/>
      <c r="N3962" s="198"/>
      <c r="O3962" s="242"/>
      <c r="P3962" s="242"/>
      <c r="Q3962" s="242"/>
      <c r="R3962" s="242"/>
      <c r="S3962" s="242"/>
      <c r="T3962" s="242"/>
      <c r="U3962" s="242"/>
      <c r="V3962" s="242"/>
      <c r="W3962" s="242"/>
      <c r="X3962" s="242"/>
      <c r="Y3962" s="242"/>
      <c r="Z3962" s="242"/>
      <c r="AA3962" s="242"/>
      <c r="AB3962" s="242"/>
      <c r="AC3962" s="243"/>
    </row>
    <row r="3963" spans="1:29" s="244" customFormat="1" ht="15" customHeight="1" x14ac:dyDescent="0.25">
      <c r="A3963" s="198"/>
      <c r="B3963" s="198"/>
      <c r="C3963" s="198"/>
      <c r="D3963" s="194"/>
      <c r="E3963" s="198"/>
      <c r="F3963" s="198"/>
      <c r="G3963" s="196" t="str">
        <f>IF(ISNA(VLOOKUP(E3963,'Rota Pattern Data'!$A:$B,2,FALSE)),"",VLOOKUP(E3963,'Rota Pattern Data'!$A:$B,2,FALSE))</f>
        <v/>
      </c>
      <c r="H3963" s="197"/>
      <c r="I3963" s="200"/>
      <c r="J3963" s="198"/>
      <c r="K3963" s="198"/>
      <c r="L3963" s="198"/>
      <c r="M3963" s="199"/>
      <c r="N3963" s="198"/>
      <c r="O3963" s="242"/>
      <c r="P3963" s="242"/>
      <c r="Q3963" s="242"/>
      <c r="R3963" s="242"/>
      <c r="S3963" s="242"/>
      <c r="T3963" s="242"/>
      <c r="U3963" s="242"/>
      <c r="V3963" s="242"/>
      <c r="W3963" s="242"/>
      <c r="X3963" s="242"/>
      <c r="Y3963" s="242"/>
      <c r="Z3963" s="242"/>
      <c r="AA3963" s="242"/>
      <c r="AB3963" s="242"/>
      <c r="AC3963" s="243"/>
    </row>
    <row r="3964" spans="1:29" s="244" customFormat="1" ht="15" customHeight="1" x14ac:dyDescent="0.25">
      <c r="A3964" s="198"/>
      <c r="B3964" s="198"/>
      <c r="C3964" s="198"/>
      <c r="D3964" s="194"/>
      <c r="E3964" s="198"/>
      <c r="F3964" s="198"/>
      <c r="G3964" s="196" t="str">
        <f>IF(ISNA(VLOOKUP(E3964,'Rota Pattern Data'!$A:$B,2,FALSE)),"",VLOOKUP(E3964,'Rota Pattern Data'!$A:$B,2,FALSE))</f>
        <v/>
      </c>
      <c r="H3964" s="197"/>
      <c r="I3964" s="200"/>
      <c r="J3964" s="198"/>
      <c r="K3964" s="198"/>
      <c r="L3964" s="198"/>
      <c r="M3964" s="199"/>
      <c r="N3964" s="198"/>
      <c r="O3964" s="242"/>
      <c r="P3964" s="242"/>
      <c r="Q3964" s="242"/>
      <c r="R3964" s="242"/>
      <c r="S3964" s="242"/>
      <c r="T3964" s="242"/>
      <c r="U3964" s="242"/>
      <c r="V3964" s="242"/>
      <c r="W3964" s="242"/>
      <c r="X3964" s="242"/>
      <c r="Y3964" s="242"/>
      <c r="Z3964" s="242"/>
      <c r="AA3964" s="242"/>
      <c r="AB3964" s="242"/>
      <c r="AC3964" s="243"/>
    </row>
    <row r="3965" spans="1:29" s="244" customFormat="1" ht="15" customHeight="1" x14ac:dyDescent="0.25">
      <c r="A3965" s="198"/>
      <c r="B3965" s="198"/>
      <c r="C3965" s="198"/>
      <c r="D3965" s="194"/>
      <c r="E3965" s="198"/>
      <c r="F3965" s="198"/>
      <c r="G3965" s="196" t="str">
        <f>IF(ISNA(VLOOKUP(E3965,'Rota Pattern Data'!$A:$B,2,FALSE)),"",VLOOKUP(E3965,'Rota Pattern Data'!$A:$B,2,FALSE))</f>
        <v/>
      </c>
      <c r="H3965" s="197"/>
      <c r="I3965" s="200"/>
      <c r="J3965" s="198"/>
      <c r="K3965" s="198"/>
      <c r="L3965" s="198"/>
      <c r="M3965" s="199"/>
      <c r="N3965" s="198"/>
      <c r="O3965" s="242"/>
      <c r="P3965" s="242"/>
      <c r="Q3965" s="242"/>
      <c r="R3965" s="242"/>
      <c r="S3965" s="242"/>
      <c r="T3965" s="242"/>
      <c r="U3965" s="242"/>
      <c r="V3965" s="242"/>
      <c r="W3965" s="242"/>
      <c r="X3965" s="242"/>
      <c r="Y3965" s="242"/>
      <c r="Z3965" s="242"/>
      <c r="AA3965" s="242"/>
      <c r="AB3965" s="242"/>
      <c r="AC3965" s="243"/>
    </row>
    <row r="3966" spans="1:29" s="244" customFormat="1" ht="15" customHeight="1" x14ac:dyDescent="0.25">
      <c r="A3966" s="198"/>
      <c r="B3966" s="198"/>
      <c r="C3966" s="198"/>
      <c r="D3966" s="194"/>
      <c r="E3966" s="198"/>
      <c r="F3966" s="198"/>
      <c r="G3966" s="196" t="str">
        <f>IF(ISNA(VLOOKUP(E3966,'Rota Pattern Data'!$A:$B,2,FALSE)),"",VLOOKUP(E3966,'Rota Pattern Data'!$A:$B,2,FALSE))</f>
        <v/>
      </c>
      <c r="H3966" s="197"/>
      <c r="I3966" s="200"/>
      <c r="J3966" s="198"/>
      <c r="K3966" s="198"/>
      <c r="L3966" s="198"/>
      <c r="M3966" s="199"/>
      <c r="N3966" s="198"/>
      <c r="O3966" s="242"/>
      <c r="P3966" s="242"/>
      <c r="Q3966" s="242"/>
      <c r="R3966" s="242"/>
      <c r="S3966" s="242"/>
      <c r="T3966" s="242"/>
      <c r="U3966" s="242"/>
      <c r="V3966" s="242"/>
      <c r="W3966" s="242"/>
      <c r="X3966" s="242"/>
      <c r="Y3966" s="242"/>
      <c r="Z3966" s="242"/>
      <c r="AA3966" s="242"/>
      <c r="AB3966" s="242"/>
      <c r="AC3966" s="243"/>
    </row>
    <row r="3967" spans="1:29" s="244" customFormat="1" ht="15" customHeight="1" x14ac:dyDescent="0.25">
      <c r="A3967" s="198"/>
      <c r="B3967" s="198"/>
      <c r="C3967" s="198"/>
      <c r="D3967" s="194"/>
      <c r="E3967" s="198"/>
      <c r="F3967" s="198"/>
      <c r="G3967" s="196" t="str">
        <f>IF(ISNA(VLOOKUP(E3967,'Rota Pattern Data'!$A:$B,2,FALSE)),"",VLOOKUP(E3967,'Rota Pattern Data'!$A:$B,2,FALSE))</f>
        <v/>
      </c>
      <c r="H3967" s="197"/>
      <c r="I3967" s="200"/>
      <c r="J3967" s="198"/>
      <c r="K3967" s="198"/>
      <c r="L3967" s="198"/>
      <c r="M3967" s="199"/>
      <c r="N3967" s="198"/>
      <c r="O3967" s="242"/>
      <c r="P3967" s="242"/>
      <c r="Q3967" s="242"/>
      <c r="R3967" s="242"/>
      <c r="S3967" s="242"/>
      <c r="T3967" s="242"/>
      <c r="U3967" s="242"/>
      <c r="V3967" s="242"/>
      <c r="W3967" s="242"/>
      <c r="X3967" s="242"/>
      <c r="Y3967" s="242"/>
      <c r="Z3967" s="242"/>
      <c r="AA3967" s="242"/>
      <c r="AB3967" s="242"/>
      <c r="AC3967" s="243"/>
    </row>
    <row r="3968" spans="1:29" s="244" customFormat="1" ht="15" customHeight="1" x14ac:dyDescent="0.25">
      <c r="A3968" s="198"/>
      <c r="B3968" s="198"/>
      <c r="C3968" s="198"/>
      <c r="D3968" s="194"/>
      <c r="E3968" s="198"/>
      <c r="F3968" s="198"/>
      <c r="G3968" s="196" t="str">
        <f>IF(ISNA(VLOOKUP(E3968,'Rota Pattern Data'!$A:$B,2,FALSE)),"",VLOOKUP(E3968,'Rota Pattern Data'!$A:$B,2,FALSE))</f>
        <v/>
      </c>
      <c r="H3968" s="197"/>
      <c r="I3968" s="200"/>
      <c r="J3968" s="198"/>
      <c r="K3968" s="198"/>
      <c r="L3968" s="198"/>
      <c r="M3968" s="199"/>
      <c r="N3968" s="198"/>
      <c r="O3968" s="242"/>
      <c r="P3968" s="242"/>
      <c r="Q3968" s="242"/>
      <c r="R3968" s="242"/>
      <c r="S3968" s="242"/>
      <c r="T3968" s="242"/>
      <c r="U3968" s="242"/>
      <c r="V3968" s="242"/>
      <c r="W3968" s="242"/>
      <c r="X3968" s="242"/>
      <c r="Y3968" s="242"/>
      <c r="Z3968" s="242"/>
      <c r="AA3968" s="242"/>
      <c r="AB3968" s="242"/>
      <c r="AC3968" s="243"/>
    </row>
    <row r="3969" spans="1:29" s="244" customFormat="1" ht="15" customHeight="1" x14ac:dyDescent="0.25">
      <c r="A3969" s="198"/>
      <c r="B3969" s="198"/>
      <c r="C3969" s="198"/>
      <c r="D3969" s="194"/>
      <c r="E3969" s="198"/>
      <c r="F3969" s="198"/>
      <c r="G3969" s="196" t="str">
        <f>IF(ISNA(VLOOKUP(E3969,'Rota Pattern Data'!$A:$B,2,FALSE)),"",VLOOKUP(E3969,'Rota Pattern Data'!$A:$B,2,FALSE))</f>
        <v/>
      </c>
      <c r="H3969" s="197"/>
      <c r="I3969" s="200"/>
      <c r="J3969" s="198"/>
      <c r="K3969" s="198"/>
      <c r="L3969" s="198"/>
      <c r="M3969" s="199"/>
      <c r="N3969" s="198"/>
      <c r="O3969" s="242"/>
      <c r="P3969" s="242"/>
      <c r="Q3969" s="242"/>
      <c r="R3969" s="242"/>
      <c r="S3969" s="242"/>
      <c r="T3969" s="242"/>
      <c r="U3969" s="242"/>
      <c r="V3969" s="242"/>
      <c r="W3969" s="242"/>
      <c r="X3969" s="242"/>
      <c r="Y3969" s="242"/>
      <c r="Z3969" s="242"/>
      <c r="AA3969" s="242"/>
      <c r="AB3969" s="242"/>
      <c r="AC3969" s="243"/>
    </row>
    <row r="3970" spans="1:29" s="244" customFormat="1" ht="15" customHeight="1" x14ac:dyDescent="0.25">
      <c r="A3970" s="198"/>
      <c r="B3970" s="198"/>
      <c r="C3970" s="198"/>
      <c r="D3970" s="194"/>
      <c r="E3970" s="198"/>
      <c r="F3970" s="198"/>
      <c r="G3970" s="196" t="str">
        <f>IF(ISNA(VLOOKUP(E3970,'Rota Pattern Data'!$A:$B,2,FALSE)),"",VLOOKUP(E3970,'Rota Pattern Data'!$A:$B,2,FALSE))</f>
        <v/>
      </c>
      <c r="H3970" s="197"/>
      <c r="I3970" s="200"/>
      <c r="J3970" s="198"/>
      <c r="K3970" s="198"/>
      <c r="L3970" s="198"/>
      <c r="M3970" s="199"/>
      <c r="N3970" s="198"/>
      <c r="O3970" s="242"/>
      <c r="P3970" s="242"/>
      <c r="Q3970" s="242"/>
      <c r="R3970" s="242"/>
      <c r="S3970" s="242"/>
      <c r="T3970" s="242"/>
      <c r="U3970" s="242"/>
      <c r="V3970" s="242"/>
      <c r="W3970" s="242"/>
      <c r="X3970" s="242"/>
      <c r="Y3970" s="242"/>
      <c r="Z3970" s="242"/>
      <c r="AA3970" s="242"/>
      <c r="AB3970" s="242"/>
      <c r="AC3970" s="243"/>
    </row>
    <row r="3971" spans="1:29" s="244" customFormat="1" ht="15" customHeight="1" x14ac:dyDescent="0.25">
      <c r="A3971" s="198"/>
      <c r="B3971" s="198"/>
      <c r="C3971" s="198"/>
      <c r="D3971" s="194"/>
      <c r="E3971" s="198"/>
      <c r="F3971" s="198"/>
      <c r="G3971" s="196" t="str">
        <f>IF(ISNA(VLOOKUP(E3971,'Rota Pattern Data'!$A:$B,2,FALSE)),"",VLOOKUP(E3971,'Rota Pattern Data'!$A:$B,2,FALSE))</f>
        <v/>
      </c>
      <c r="H3971" s="197"/>
      <c r="I3971" s="200"/>
      <c r="J3971" s="198"/>
      <c r="K3971" s="198"/>
      <c r="L3971" s="198"/>
      <c r="M3971" s="199"/>
      <c r="N3971" s="198"/>
      <c r="O3971" s="242"/>
      <c r="P3971" s="242"/>
      <c r="Q3971" s="242"/>
      <c r="R3971" s="242"/>
      <c r="S3971" s="242"/>
      <c r="T3971" s="242"/>
      <c r="U3971" s="242"/>
      <c r="V3971" s="242"/>
      <c r="W3971" s="242"/>
      <c r="X3971" s="242"/>
      <c r="Y3971" s="242"/>
      <c r="Z3971" s="242"/>
      <c r="AA3971" s="242"/>
      <c r="AB3971" s="242"/>
      <c r="AC3971" s="243"/>
    </row>
    <row r="3972" spans="1:29" s="244" customFormat="1" ht="15" customHeight="1" x14ac:dyDescent="0.25">
      <c r="A3972" s="198"/>
      <c r="B3972" s="198"/>
      <c r="C3972" s="198"/>
      <c r="D3972" s="194"/>
      <c r="E3972" s="198"/>
      <c r="F3972" s="198"/>
      <c r="G3972" s="196" t="str">
        <f>IF(ISNA(VLOOKUP(E3972,'Rota Pattern Data'!$A:$B,2,FALSE)),"",VLOOKUP(E3972,'Rota Pattern Data'!$A:$B,2,FALSE))</f>
        <v/>
      </c>
      <c r="H3972" s="197"/>
      <c r="I3972" s="200"/>
      <c r="J3972" s="198"/>
      <c r="K3972" s="198"/>
      <c r="L3972" s="198"/>
      <c r="M3972" s="199"/>
      <c r="N3972" s="198"/>
      <c r="O3972" s="242"/>
      <c r="P3972" s="242"/>
      <c r="Q3972" s="242"/>
      <c r="R3972" s="242"/>
      <c r="S3972" s="242"/>
      <c r="T3972" s="242"/>
      <c r="U3972" s="242"/>
      <c r="V3972" s="242"/>
      <c r="W3972" s="242"/>
      <c r="X3972" s="242"/>
      <c r="Y3972" s="242"/>
      <c r="Z3972" s="242"/>
      <c r="AA3972" s="242"/>
      <c r="AB3972" s="242"/>
      <c r="AC3972" s="243"/>
    </row>
    <row r="3973" spans="1:29" s="244" customFormat="1" ht="15" customHeight="1" x14ac:dyDescent="0.25">
      <c r="A3973" s="198"/>
      <c r="B3973" s="198"/>
      <c r="C3973" s="198"/>
      <c r="D3973" s="194"/>
      <c r="E3973" s="198"/>
      <c r="F3973" s="198"/>
      <c r="G3973" s="196" t="str">
        <f>IF(ISNA(VLOOKUP(E3973,'Rota Pattern Data'!$A:$B,2,FALSE)),"",VLOOKUP(E3973,'Rota Pattern Data'!$A:$B,2,FALSE))</f>
        <v/>
      </c>
      <c r="H3973" s="197"/>
      <c r="I3973" s="200"/>
      <c r="J3973" s="198"/>
      <c r="K3973" s="198"/>
      <c r="L3973" s="198"/>
      <c r="M3973" s="199"/>
      <c r="N3973" s="198"/>
      <c r="O3973" s="242"/>
      <c r="P3973" s="242"/>
      <c r="Q3973" s="242"/>
      <c r="R3973" s="242"/>
      <c r="S3973" s="242"/>
      <c r="T3973" s="242"/>
      <c r="U3973" s="242"/>
      <c r="V3973" s="242"/>
      <c r="W3973" s="242"/>
      <c r="X3973" s="242"/>
      <c r="Y3973" s="242"/>
      <c r="Z3973" s="242"/>
      <c r="AA3973" s="242"/>
      <c r="AB3973" s="242"/>
      <c r="AC3973" s="243"/>
    </row>
    <row r="3974" spans="1:29" s="244" customFormat="1" ht="15" customHeight="1" x14ac:dyDescent="0.25">
      <c r="A3974" s="198"/>
      <c r="B3974" s="198"/>
      <c r="C3974" s="198"/>
      <c r="D3974" s="194"/>
      <c r="E3974" s="198"/>
      <c r="F3974" s="198"/>
      <c r="G3974" s="196" t="str">
        <f>IF(ISNA(VLOOKUP(E3974,'Rota Pattern Data'!$A:$B,2,FALSE)),"",VLOOKUP(E3974,'Rota Pattern Data'!$A:$B,2,FALSE))</f>
        <v/>
      </c>
      <c r="H3974" s="197"/>
      <c r="I3974" s="200"/>
      <c r="J3974" s="198"/>
      <c r="K3974" s="198"/>
      <c r="L3974" s="198"/>
      <c r="M3974" s="199"/>
      <c r="N3974" s="198"/>
      <c r="O3974" s="242"/>
      <c r="P3974" s="242"/>
      <c r="Q3974" s="242"/>
      <c r="R3974" s="242"/>
      <c r="S3974" s="242"/>
      <c r="T3974" s="242"/>
      <c r="U3974" s="242"/>
      <c r="V3974" s="242"/>
      <c r="W3974" s="242"/>
      <c r="X3974" s="242"/>
      <c r="Y3974" s="242"/>
      <c r="Z3974" s="242"/>
      <c r="AA3974" s="242"/>
      <c r="AB3974" s="242"/>
      <c r="AC3974" s="243"/>
    </row>
    <row r="3975" spans="1:29" s="244" customFormat="1" ht="15" customHeight="1" x14ac:dyDescent="0.25">
      <c r="A3975" s="198"/>
      <c r="B3975" s="198"/>
      <c r="C3975" s="198"/>
      <c r="D3975" s="194"/>
      <c r="E3975" s="198"/>
      <c r="F3975" s="198"/>
      <c r="G3975" s="196" t="str">
        <f>IF(ISNA(VLOOKUP(E3975,'Rota Pattern Data'!$A:$B,2,FALSE)),"",VLOOKUP(E3975,'Rota Pattern Data'!$A:$B,2,FALSE))</f>
        <v/>
      </c>
      <c r="H3975" s="197"/>
      <c r="I3975" s="200"/>
      <c r="J3975" s="198"/>
      <c r="K3975" s="198"/>
      <c r="L3975" s="198"/>
      <c r="M3975" s="199"/>
      <c r="N3975" s="198"/>
      <c r="O3975" s="242"/>
      <c r="P3975" s="242"/>
      <c r="Q3975" s="242"/>
      <c r="R3975" s="242"/>
      <c r="S3975" s="242"/>
      <c r="T3975" s="242"/>
      <c r="U3975" s="242"/>
      <c r="V3975" s="242"/>
      <c r="W3975" s="242"/>
      <c r="X3975" s="242"/>
      <c r="Y3975" s="242"/>
      <c r="Z3975" s="242"/>
      <c r="AA3975" s="242"/>
      <c r="AB3975" s="242"/>
      <c r="AC3975" s="243"/>
    </row>
    <row r="3976" spans="1:29" s="244" customFormat="1" ht="15" customHeight="1" x14ac:dyDescent="0.25">
      <c r="A3976" s="198"/>
      <c r="B3976" s="198"/>
      <c r="C3976" s="198"/>
      <c r="D3976" s="194"/>
      <c r="E3976" s="198"/>
      <c r="F3976" s="198"/>
      <c r="G3976" s="196" t="str">
        <f>IF(ISNA(VLOOKUP(E3976,'Rota Pattern Data'!$A:$B,2,FALSE)),"",VLOOKUP(E3976,'Rota Pattern Data'!$A:$B,2,FALSE))</f>
        <v/>
      </c>
      <c r="H3976" s="197"/>
      <c r="I3976" s="200"/>
      <c r="J3976" s="198"/>
      <c r="K3976" s="198"/>
      <c r="L3976" s="198"/>
      <c r="M3976" s="199"/>
      <c r="N3976" s="198"/>
      <c r="O3976" s="242"/>
      <c r="P3976" s="242"/>
      <c r="Q3976" s="242"/>
      <c r="R3976" s="242"/>
      <c r="S3976" s="242"/>
      <c r="T3976" s="242"/>
      <c r="U3976" s="242"/>
      <c r="V3976" s="242"/>
      <c r="W3976" s="242"/>
      <c r="X3976" s="242"/>
      <c r="Y3976" s="242"/>
      <c r="Z3976" s="242"/>
      <c r="AA3976" s="242"/>
      <c r="AB3976" s="242"/>
      <c r="AC3976" s="243"/>
    </row>
    <row r="3977" spans="1:29" s="244" customFormat="1" ht="15" customHeight="1" x14ac:dyDescent="0.25">
      <c r="A3977" s="198"/>
      <c r="B3977" s="198"/>
      <c r="C3977" s="198"/>
      <c r="D3977" s="194"/>
      <c r="E3977" s="198"/>
      <c r="F3977" s="198"/>
      <c r="G3977" s="196" t="str">
        <f>IF(ISNA(VLOOKUP(E3977,'Rota Pattern Data'!$A:$B,2,FALSE)),"",VLOOKUP(E3977,'Rota Pattern Data'!$A:$B,2,FALSE))</f>
        <v/>
      </c>
      <c r="H3977" s="197"/>
      <c r="I3977" s="200"/>
      <c r="J3977" s="198"/>
      <c r="K3977" s="198"/>
      <c r="L3977" s="198"/>
      <c r="M3977" s="199"/>
      <c r="N3977" s="198"/>
      <c r="O3977" s="242"/>
      <c r="P3977" s="242"/>
      <c r="Q3977" s="242"/>
      <c r="R3977" s="242"/>
      <c r="S3977" s="242"/>
      <c r="T3977" s="242"/>
      <c r="U3977" s="242"/>
      <c r="V3977" s="242"/>
      <c r="W3977" s="242"/>
      <c r="X3977" s="242"/>
      <c r="Y3977" s="242"/>
      <c r="Z3977" s="242"/>
      <c r="AA3977" s="242"/>
      <c r="AB3977" s="242"/>
      <c r="AC3977" s="243"/>
    </row>
    <row r="3978" spans="1:29" s="244" customFormat="1" ht="15" customHeight="1" x14ac:dyDescent="0.25">
      <c r="A3978" s="198"/>
      <c r="B3978" s="198"/>
      <c r="C3978" s="198"/>
      <c r="D3978" s="194"/>
      <c r="E3978" s="198"/>
      <c r="F3978" s="198"/>
      <c r="G3978" s="196" t="str">
        <f>IF(ISNA(VLOOKUP(E3978,'Rota Pattern Data'!$A:$B,2,FALSE)),"",VLOOKUP(E3978,'Rota Pattern Data'!$A:$B,2,FALSE))</f>
        <v/>
      </c>
      <c r="H3978" s="197"/>
      <c r="I3978" s="200"/>
      <c r="J3978" s="198"/>
      <c r="K3978" s="198"/>
      <c r="L3978" s="198"/>
      <c r="M3978" s="199"/>
      <c r="N3978" s="198"/>
      <c r="O3978" s="242"/>
      <c r="P3978" s="242"/>
      <c r="Q3978" s="242"/>
      <c r="R3978" s="242"/>
      <c r="S3978" s="242"/>
      <c r="T3978" s="242"/>
      <c r="U3978" s="242"/>
      <c r="V3978" s="242"/>
      <c r="W3978" s="242"/>
      <c r="X3978" s="242"/>
      <c r="Y3978" s="242"/>
      <c r="Z3978" s="242"/>
      <c r="AA3978" s="242"/>
      <c r="AB3978" s="242"/>
      <c r="AC3978" s="243"/>
    </row>
    <row r="3979" spans="1:29" s="244" customFormat="1" ht="15" customHeight="1" x14ac:dyDescent="0.25">
      <c r="A3979" s="198"/>
      <c r="B3979" s="198"/>
      <c r="C3979" s="198"/>
      <c r="D3979" s="194"/>
      <c r="E3979" s="198"/>
      <c r="F3979" s="198"/>
      <c r="G3979" s="196" t="str">
        <f>IF(ISNA(VLOOKUP(E3979,'Rota Pattern Data'!$A:$B,2,FALSE)),"",VLOOKUP(E3979,'Rota Pattern Data'!$A:$B,2,FALSE))</f>
        <v/>
      </c>
      <c r="H3979" s="197"/>
      <c r="I3979" s="200"/>
      <c r="J3979" s="198"/>
      <c r="K3979" s="198"/>
      <c r="L3979" s="198"/>
      <c r="M3979" s="199"/>
      <c r="N3979" s="198"/>
      <c r="O3979" s="242"/>
      <c r="P3979" s="242"/>
      <c r="Q3979" s="242"/>
      <c r="R3979" s="242"/>
      <c r="S3979" s="242"/>
      <c r="T3979" s="242"/>
      <c r="U3979" s="242"/>
      <c r="V3979" s="242"/>
      <c r="W3979" s="242"/>
      <c r="X3979" s="242"/>
      <c r="Y3979" s="242"/>
      <c r="Z3979" s="242"/>
      <c r="AA3979" s="242"/>
      <c r="AB3979" s="242"/>
      <c r="AC3979" s="243"/>
    </row>
    <row r="3980" spans="1:29" s="244" customFormat="1" ht="15" customHeight="1" x14ac:dyDescent="0.25">
      <c r="A3980" s="198"/>
      <c r="B3980" s="198"/>
      <c r="C3980" s="198"/>
      <c r="D3980" s="194"/>
      <c r="E3980" s="198"/>
      <c r="F3980" s="198"/>
      <c r="G3980" s="196" t="str">
        <f>IF(ISNA(VLOOKUP(E3980,'Rota Pattern Data'!$A:$B,2,FALSE)),"",VLOOKUP(E3980,'Rota Pattern Data'!$A:$B,2,FALSE))</f>
        <v/>
      </c>
      <c r="H3980" s="197"/>
      <c r="I3980" s="200"/>
      <c r="J3980" s="198"/>
      <c r="K3980" s="198"/>
      <c r="L3980" s="198"/>
      <c r="M3980" s="199"/>
      <c r="N3980" s="198"/>
      <c r="O3980" s="242"/>
      <c r="P3980" s="242"/>
      <c r="Q3980" s="242"/>
      <c r="R3980" s="242"/>
      <c r="S3980" s="242"/>
      <c r="T3980" s="242"/>
      <c r="U3980" s="242"/>
      <c r="V3980" s="242"/>
      <c r="W3980" s="242"/>
      <c r="X3980" s="242"/>
      <c r="Y3980" s="242"/>
      <c r="Z3980" s="242"/>
      <c r="AA3980" s="242"/>
      <c r="AB3980" s="242"/>
      <c r="AC3980" s="243"/>
    </row>
    <row r="3981" spans="1:29" s="244" customFormat="1" ht="15" customHeight="1" x14ac:dyDescent="0.25">
      <c r="A3981" s="198"/>
      <c r="B3981" s="198"/>
      <c r="C3981" s="198"/>
      <c r="D3981" s="194"/>
      <c r="E3981" s="198"/>
      <c r="F3981" s="198"/>
      <c r="G3981" s="196" t="str">
        <f>IF(ISNA(VLOOKUP(E3981,'Rota Pattern Data'!$A:$B,2,FALSE)),"",VLOOKUP(E3981,'Rota Pattern Data'!$A:$B,2,FALSE))</f>
        <v/>
      </c>
      <c r="H3981" s="197"/>
      <c r="I3981" s="200"/>
      <c r="J3981" s="198"/>
      <c r="K3981" s="198"/>
      <c r="L3981" s="198"/>
      <c r="M3981" s="199"/>
      <c r="N3981" s="198"/>
      <c r="O3981" s="242"/>
      <c r="P3981" s="242"/>
      <c r="Q3981" s="242"/>
      <c r="R3981" s="242"/>
      <c r="S3981" s="242"/>
      <c r="T3981" s="242"/>
      <c r="U3981" s="242"/>
      <c r="V3981" s="242"/>
      <c r="W3981" s="242"/>
      <c r="X3981" s="242"/>
      <c r="Y3981" s="242"/>
      <c r="Z3981" s="242"/>
      <c r="AA3981" s="242"/>
      <c r="AB3981" s="242"/>
      <c r="AC3981" s="243"/>
    </row>
    <row r="3982" spans="1:29" s="244" customFormat="1" ht="15" customHeight="1" x14ac:dyDescent="0.25">
      <c r="A3982" s="198"/>
      <c r="B3982" s="198"/>
      <c r="C3982" s="198"/>
      <c r="D3982" s="194"/>
      <c r="E3982" s="198"/>
      <c r="F3982" s="198"/>
      <c r="G3982" s="196" t="str">
        <f>IF(ISNA(VLOOKUP(E3982,'Rota Pattern Data'!$A:$B,2,FALSE)),"",VLOOKUP(E3982,'Rota Pattern Data'!$A:$B,2,FALSE))</f>
        <v/>
      </c>
      <c r="H3982" s="197"/>
      <c r="I3982" s="200"/>
      <c r="J3982" s="198"/>
      <c r="K3982" s="198"/>
      <c r="L3982" s="198"/>
      <c r="M3982" s="199"/>
      <c r="N3982" s="198"/>
      <c r="O3982" s="242"/>
      <c r="P3982" s="242"/>
      <c r="Q3982" s="242"/>
      <c r="R3982" s="242"/>
      <c r="S3982" s="242"/>
      <c r="T3982" s="242"/>
      <c r="U3982" s="242"/>
      <c r="V3982" s="242"/>
      <c r="W3982" s="242"/>
      <c r="X3982" s="242"/>
      <c r="Y3982" s="242"/>
      <c r="Z3982" s="242"/>
      <c r="AA3982" s="242"/>
      <c r="AB3982" s="242"/>
      <c r="AC3982" s="243"/>
    </row>
    <row r="3983" spans="1:29" s="244" customFormat="1" ht="15" customHeight="1" x14ac:dyDescent="0.25">
      <c r="A3983" s="198"/>
      <c r="B3983" s="198"/>
      <c r="C3983" s="198"/>
      <c r="D3983" s="194"/>
      <c r="E3983" s="198"/>
      <c r="F3983" s="198"/>
      <c r="G3983" s="196" t="str">
        <f>IF(ISNA(VLOOKUP(E3983,'Rota Pattern Data'!$A:$B,2,FALSE)),"",VLOOKUP(E3983,'Rota Pattern Data'!$A:$B,2,FALSE))</f>
        <v/>
      </c>
      <c r="H3983" s="197"/>
      <c r="I3983" s="200"/>
      <c r="J3983" s="198"/>
      <c r="K3983" s="198"/>
      <c r="L3983" s="198"/>
      <c r="M3983" s="199"/>
      <c r="N3983" s="198"/>
      <c r="O3983" s="242"/>
      <c r="P3983" s="242"/>
      <c r="Q3983" s="242"/>
      <c r="R3983" s="242"/>
      <c r="S3983" s="242"/>
      <c r="T3983" s="242"/>
      <c r="U3983" s="242"/>
      <c r="V3983" s="242"/>
      <c r="W3983" s="242"/>
      <c r="X3983" s="242"/>
      <c r="Y3983" s="242"/>
      <c r="Z3983" s="242"/>
      <c r="AA3983" s="242"/>
      <c r="AB3983" s="242"/>
      <c r="AC3983" s="243"/>
    </row>
    <row r="3984" spans="1:29" s="244" customFormat="1" ht="15" customHeight="1" x14ac:dyDescent="0.25">
      <c r="A3984" s="198"/>
      <c r="B3984" s="198"/>
      <c r="C3984" s="198"/>
      <c r="D3984" s="194"/>
      <c r="E3984" s="198"/>
      <c r="F3984" s="198"/>
      <c r="G3984" s="196" t="str">
        <f>IF(ISNA(VLOOKUP(E3984,'Rota Pattern Data'!$A:$B,2,FALSE)),"",VLOOKUP(E3984,'Rota Pattern Data'!$A:$B,2,FALSE))</f>
        <v/>
      </c>
      <c r="H3984" s="197"/>
      <c r="I3984" s="200"/>
      <c r="J3984" s="198"/>
      <c r="K3984" s="198"/>
      <c r="L3984" s="198"/>
      <c r="M3984" s="199"/>
      <c r="N3984" s="198"/>
      <c r="O3984" s="242"/>
      <c r="P3984" s="242"/>
      <c r="Q3984" s="242"/>
      <c r="R3984" s="242"/>
      <c r="S3984" s="242"/>
      <c r="T3984" s="242"/>
      <c r="U3984" s="242"/>
      <c r="V3984" s="242"/>
      <c r="W3984" s="242"/>
      <c r="X3984" s="242"/>
      <c r="Y3984" s="242"/>
      <c r="Z3984" s="242"/>
      <c r="AA3984" s="242"/>
      <c r="AB3984" s="242"/>
      <c r="AC3984" s="243"/>
    </row>
    <row r="3985" spans="1:29" s="244" customFormat="1" ht="15" customHeight="1" x14ac:dyDescent="0.25">
      <c r="A3985" s="198"/>
      <c r="B3985" s="198"/>
      <c r="C3985" s="198"/>
      <c r="D3985" s="194"/>
      <c r="E3985" s="198"/>
      <c r="F3985" s="198"/>
      <c r="G3985" s="196" t="str">
        <f>IF(ISNA(VLOOKUP(E3985,'Rota Pattern Data'!$A:$B,2,FALSE)),"",VLOOKUP(E3985,'Rota Pattern Data'!$A:$B,2,FALSE))</f>
        <v/>
      </c>
      <c r="H3985" s="197"/>
      <c r="I3985" s="200"/>
      <c r="J3985" s="198"/>
      <c r="K3985" s="198"/>
      <c r="L3985" s="198"/>
      <c r="M3985" s="199"/>
      <c r="N3985" s="198"/>
      <c r="O3985" s="242"/>
      <c r="P3985" s="242"/>
      <c r="Q3985" s="242"/>
      <c r="R3985" s="242"/>
      <c r="S3985" s="242"/>
      <c r="T3985" s="242"/>
      <c r="U3985" s="242"/>
      <c r="V3985" s="242"/>
      <c r="W3985" s="242"/>
      <c r="X3985" s="242"/>
      <c r="Y3985" s="242"/>
      <c r="Z3985" s="242"/>
      <c r="AA3985" s="242"/>
      <c r="AB3985" s="242"/>
      <c r="AC3985" s="243"/>
    </row>
    <row r="3986" spans="1:29" s="244" customFormat="1" ht="15" customHeight="1" x14ac:dyDescent="0.25">
      <c r="A3986" s="198"/>
      <c r="B3986" s="198"/>
      <c r="C3986" s="198"/>
      <c r="D3986" s="194"/>
      <c r="E3986" s="198"/>
      <c r="F3986" s="198"/>
      <c r="G3986" s="196" t="str">
        <f>IF(ISNA(VLOOKUP(E3986,'Rota Pattern Data'!$A:$B,2,FALSE)),"",VLOOKUP(E3986,'Rota Pattern Data'!$A:$B,2,FALSE))</f>
        <v/>
      </c>
      <c r="H3986" s="197"/>
      <c r="I3986" s="200"/>
      <c r="J3986" s="198"/>
      <c r="K3986" s="198"/>
      <c r="L3986" s="198"/>
      <c r="M3986" s="199"/>
      <c r="N3986" s="198"/>
      <c r="O3986" s="242"/>
      <c r="P3986" s="242"/>
      <c r="Q3986" s="242"/>
      <c r="R3986" s="242"/>
      <c r="S3986" s="242"/>
      <c r="T3986" s="242"/>
      <c r="U3986" s="242"/>
      <c r="V3986" s="242"/>
      <c r="W3986" s="242"/>
      <c r="X3986" s="242"/>
      <c r="Y3986" s="242"/>
      <c r="Z3986" s="242"/>
      <c r="AA3986" s="242"/>
      <c r="AB3986" s="242"/>
      <c r="AC3986" s="243"/>
    </row>
    <row r="3987" spans="1:29" s="244" customFormat="1" ht="15" customHeight="1" x14ac:dyDescent="0.25">
      <c r="A3987" s="198"/>
      <c r="B3987" s="198"/>
      <c r="C3987" s="198"/>
      <c r="D3987" s="194"/>
      <c r="E3987" s="198"/>
      <c r="F3987" s="198"/>
      <c r="G3987" s="196" t="str">
        <f>IF(ISNA(VLOOKUP(E3987,'Rota Pattern Data'!$A:$B,2,FALSE)),"",VLOOKUP(E3987,'Rota Pattern Data'!$A:$B,2,FALSE))</f>
        <v/>
      </c>
      <c r="H3987" s="197"/>
      <c r="I3987" s="200"/>
      <c r="J3987" s="198"/>
      <c r="K3987" s="198"/>
      <c r="L3987" s="198"/>
      <c r="M3987" s="199"/>
      <c r="N3987" s="198"/>
      <c r="O3987" s="242"/>
      <c r="P3987" s="242"/>
      <c r="Q3987" s="242"/>
      <c r="R3987" s="242"/>
      <c r="S3987" s="242"/>
      <c r="T3987" s="242"/>
      <c r="U3987" s="242"/>
      <c r="V3987" s="242"/>
      <c r="W3987" s="242"/>
      <c r="X3987" s="242"/>
      <c r="Y3987" s="242"/>
      <c r="Z3987" s="242"/>
      <c r="AA3987" s="242"/>
      <c r="AB3987" s="242"/>
      <c r="AC3987" s="243"/>
    </row>
    <row r="3988" spans="1:29" s="244" customFormat="1" ht="15" customHeight="1" x14ac:dyDescent="0.25">
      <c r="A3988" s="198"/>
      <c r="B3988" s="198"/>
      <c r="C3988" s="198"/>
      <c r="D3988" s="194"/>
      <c r="E3988" s="198"/>
      <c r="F3988" s="198"/>
      <c r="G3988" s="196" t="str">
        <f>IF(ISNA(VLOOKUP(E3988,'Rota Pattern Data'!$A:$B,2,FALSE)),"",VLOOKUP(E3988,'Rota Pattern Data'!$A:$B,2,FALSE))</f>
        <v/>
      </c>
      <c r="H3988" s="197"/>
      <c r="I3988" s="200"/>
      <c r="J3988" s="198"/>
      <c r="K3988" s="198"/>
      <c r="L3988" s="198"/>
      <c r="M3988" s="199"/>
      <c r="N3988" s="198"/>
      <c r="O3988" s="242"/>
      <c r="P3988" s="242"/>
      <c r="Q3988" s="242"/>
      <c r="R3988" s="242"/>
      <c r="S3988" s="242"/>
      <c r="T3988" s="242"/>
      <c r="U3988" s="242"/>
      <c r="V3988" s="242"/>
      <c r="W3988" s="242"/>
      <c r="X3988" s="242"/>
      <c r="Y3988" s="242"/>
      <c r="Z3988" s="242"/>
      <c r="AA3988" s="242"/>
      <c r="AB3988" s="242"/>
      <c r="AC3988" s="243"/>
    </row>
    <row r="3989" spans="1:29" s="244" customFormat="1" ht="15" customHeight="1" x14ac:dyDescent="0.25">
      <c r="A3989" s="198"/>
      <c r="B3989" s="198"/>
      <c r="C3989" s="198"/>
      <c r="D3989" s="194"/>
      <c r="E3989" s="198"/>
      <c r="F3989" s="198"/>
      <c r="G3989" s="196" t="str">
        <f>IF(ISNA(VLOOKUP(E3989,'Rota Pattern Data'!$A:$B,2,FALSE)),"",VLOOKUP(E3989,'Rota Pattern Data'!$A:$B,2,FALSE))</f>
        <v/>
      </c>
      <c r="H3989" s="197"/>
      <c r="I3989" s="200"/>
      <c r="J3989" s="198"/>
      <c r="K3989" s="198"/>
      <c r="L3989" s="198"/>
      <c r="M3989" s="199"/>
      <c r="N3989" s="198"/>
      <c r="O3989" s="242"/>
      <c r="P3989" s="242"/>
      <c r="Q3989" s="242"/>
      <c r="R3989" s="242"/>
      <c r="S3989" s="242"/>
      <c r="T3989" s="242"/>
      <c r="U3989" s="242"/>
      <c r="V3989" s="242"/>
      <c r="W3989" s="242"/>
      <c r="X3989" s="242"/>
      <c r="Y3989" s="242"/>
      <c r="Z3989" s="242"/>
      <c r="AA3989" s="242"/>
      <c r="AB3989" s="242"/>
      <c r="AC3989" s="243"/>
    </row>
    <row r="3990" spans="1:29" s="244" customFormat="1" ht="15" customHeight="1" x14ac:dyDescent="0.25">
      <c r="A3990" s="198"/>
      <c r="B3990" s="198"/>
      <c r="C3990" s="198"/>
      <c r="D3990" s="194"/>
      <c r="E3990" s="198"/>
      <c r="F3990" s="198"/>
      <c r="G3990" s="196" t="str">
        <f>IF(ISNA(VLOOKUP(E3990,'Rota Pattern Data'!$A:$B,2,FALSE)),"",VLOOKUP(E3990,'Rota Pattern Data'!$A:$B,2,FALSE))</f>
        <v/>
      </c>
      <c r="H3990" s="197"/>
      <c r="I3990" s="200"/>
      <c r="J3990" s="198"/>
      <c r="K3990" s="198"/>
      <c r="L3990" s="198"/>
      <c r="M3990" s="199"/>
      <c r="N3990" s="198"/>
      <c r="O3990" s="242"/>
      <c r="P3990" s="242"/>
      <c r="Q3990" s="242"/>
      <c r="R3990" s="242"/>
      <c r="S3990" s="242"/>
      <c r="T3990" s="242"/>
      <c r="U3990" s="242"/>
      <c r="V3990" s="242"/>
      <c r="W3990" s="242"/>
      <c r="X3990" s="242"/>
      <c r="Y3990" s="242"/>
      <c r="Z3990" s="242"/>
      <c r="AA3990" s="242"/>
      <c r="AB3990" s="242"/>
      <c r="AC3990" s="243"/>
    </row>
    <row r="3991" spans="1:29" s="244" customFormat="1" ht="15" customHeight="1" x14ac:dyDescent="0.25">
      <c r="A3991" s="198"/>
      <c r="B3991" s="198"/>
      <c r="C3991" s="198"/>
      <c r="D3991" s="194"/>
      <c r="E3991" s="198"/>
      <c r="F3991" s="198"/>
      <c r="G3991" s="196" t="str">
        <f>IF(ISNA(VLOOKUP(E3991,'Rota Pattern Data'!$A:$B,2,FALSE)),"",VLOOKUP(E3991,'Rota Pattern Data'!$A:$B,2,FALSE))</f>
        <v/>
      </c>
      <c r="H3991" s="197"/>
      <c r="I3991" s="200"/>
      <c r="J3991" s="198"/>
      <c r="K3991" s="198"/>
      <c r="L3991" s="198"/>
      <c r="M3991" s="199"/>
      <c r="N3991" s="198"/>
      <c r="O3991" s="242"/>
      <c r="P3991" s="242"/>
      <c r="Q3991" s="242"/>
      <c r="R3991" s="242"/>
      <c r="S3991" s="242"/>
      <c r="T3991" s="242"/>
      <c r="U3991" s="242"/>
      <c r="V3991" s="242"/>
      <c r="W3991" s="242"/>
      <c r="X3991" s="242"/>
      <c r="Y3991" s="242"/>
      <c r="Z3991" s="242"/>
      <c r="AA3991" s="242"/>
      <c r="AB3991" s="242"/>
      <c r="AC3991" s="243"/>
    </row>
    <row r="3992" spans="1:29" s="244" customFormat="1" ht="15" customHeight="1" x14ac:dyDescent="0.25">
      <c r="A3992" s="198"/>
      <c r="B3992" s="198"/>
      <c r="C3992" s="198"/>
      <c r="D3992" s="194"/>
      <c r="E3992" s="198"/>
      <c r="F3992" s="198"/>
      <c r="G3992" s="196" t="str">
        <f>IF(ISNA(VLOOKUP(E3992,'Rota Pattern Data'!$A:$B,2,FALSE)),"",VLOOKUP(E3992,'Rota Pattern Data'!$A:$B,2,FALSE))</f>
        <v/>
      </c>
      <c r="H3992" s="197"/>
      <c r="I3992" s="200"/>
      <c r="J3992" s="198"/>
      <c r="K3992" s="198"/>
      <c r="L3992" s="198"/>
      <c r="M3992" s="199"/>
      <c r="N3992" s="198"/>
      <c r="O3992" s="242"/>
      <c r="P3992" s="242"/>
      <c r="Q3992" s="242"/>
      <c r="R3992" s="242"/>
      <c r="S3992" s="242"/>
      <c r="T3992" s="242"/>
      <c r="U3992" s="242"/>
      <c r="V3992" s="242"/>
      <c r="W3992" s="242"/>
      <c r="X3992" s="242"/>
      <c r="Y3992" s="242"/>
      <c r="Z3992" s="242"/>
      <c r="AA3992" s="242"/>
      <c r="AB3992" s="242"/>
      <c r="AC3992" s="243"/>
    </row>
    <row r="3993" spans="1:29" s="244" customFormat="1" ht="15" customHeight="1" x14ac:dyDescent="0.25">
      <c r="A3993" s="198"/>
      <c r="B3993" s="198"/>
      <c r="C3993" s="198"/>
      <c r="D3993" s="194"/>
      <c r="E3993" s="198"/>
      <c r="F3993" s="198"/>
      <c r="G3993" s="196" t="str">
        <f>IF(ISNA(VLOOKUP(E3993,'Rota Pattern Data'!$A:$B,2,FALSE)),"",VLOOKUP(E3993,'Rota Pattern Data'!$A:$B,2,FALSE))</f>
        <v/>
      </c>
      <c r="H3993" s="197"/>
      <c r="I3993" s="200"/>
      <c r="J3993" s="198"/>
      <c r="K3993" s="198"/>
      <c r="L3993" s="198"/>
      <c r="M3993" s="199"/>
      <c r="N3993" s="198"/>
      <c r="O3993" s="242"/>
      <c r="P3993" s="242"/>
      <c r="Q3993" s="242"/>
      <c r="R3993" s="242"/>
      <c r="S3993" s="242"/>
      <c r="T3993" s="242"/>
      <c r="U3993" s="242"/>
      <c r="V3993" s="242"/>
      <c r="W3993" s="242"/>
      <c r="X3993" s="242"/>
      <c r="Y3993" s="242"/>
      <c r="Z3993" s="242"/>
      <c r="AA3993" s="242"/>
      <c r="AB3993" s="242"/>
      <c r="AC3993" s="243"/>
    </row>
    <row r="3994" spans="1:29" s="244" customFormat="1" ht="15" customHeight="1" x14ac:dyDescent="0.25">
      <c r="A3994" s="198"/>
      <c r="B3994" s="198"/>
      <c r="C3994" s="198"/>
      <c r="D3994" s="194"/>
      <c r="E3994" s="198"/>
      <c r="F3994" s="198"/>
      <c r="G3994" s="196" t="str">
        <f>IF(ISNA(VLOOKUP(E3994,'Rota Pattern Data'!$A:$B,2,FALSE)),"",VLOOKUP(E3994,'Rota Pattern Data'!$A:$B,2,FALSE))</f>
        <v/>
      </c>
      <c r="H3994" s="197"/>
      <c r="I3994" s="200"/>
      <c r="J3994" s="198"/>
      <c r="K3994" s="198"/>
      <c r="L3994" s="198"/>
      <c r="M3994" s="199"/>
      <c r="N3994" s="198"/>
      <c r="O3994" s="242"/>
      <c r="P3994" s="242"/>
      <c r="Q3994" s="242"/>
      <c r="R3994" s="242"/>
      <c r="S3994" s="242"/>
      <c r="T3994" s="242"/>
      <c r="U3994" s="242"/>
      <c r="V3994" s="242"/>
      <c r="W3994" s="242"/>
      <c r="X3994" s="242"/>
      <c r="Y3994" s="242"/>
      <c r="Z3994" s="242"/>
      <c r="AA3994" s="242"/>
      <c r="AB3994" s="242"/>
      <c r="AC3994" s="243"/>
    </row>
    <row r="3995" spans="1:29" s="244" customFormat="1" ht="15" customHeight="1" x14ac:dyDescent="0.25">
      <c r="A3995" s="198"/>
      <c r="B3995" s="198"/>
      <c r="C3995" s="198"/>
      <c r="D3995" s="194"/>
      <c r="E3995" s="198"/>
      <c r="F3995" s="198"/>
      <c r="G3995" s="196" t="str">
        <f>IF(ISNA(VLOOKUP(E3995,'Rota Pattern Data'!$A:$B,2,FALSE)),"",VLOOKUP(E3995,'Rota Pattern Data'!$A:$B,2,FALSE))</f>
        <v/>
      </c>
      <c r="H3995" s="197"/>
      <c r="I3995" s="200"/>
      <c r="J3995" s="198"/>
      <c r="K3995" s="198"/>
      <c r="L3995" s="198"/>
      <c r="M3995" s="199"/>
      <c r="N3995" s="198"/>
      <c r="O3995" s="242"/>
      <c r="P3995" s="242"/>
      <c r="Q3995" s="242"/>
      <c r="R3995" s="242"/>
      <c r="S3995" s="242"/>
      <c r="T3995" s="242"/>
      <c r="U3995" s="242"/>
      <c r="V3995" s="242"/>
      <c r="W3995" s="242"/>
      <c r="X3995" s="242"/>
      <c r="Y3995" s="242"/>
      <c r="Z3995" s="242"/>
      <c r="AA3995" s="242"/>
      <c r="AB3995" s="242"/>
      <c r="AC3995" s="243"/>
    </row>
    <row r="3996" spans="1:29" s="244" customFormat="1" ht="15" customHeight="1" x14ac:dyDescent="0.25">
      <c r="A3996" s="198"/>
      <c r="B3996" s="198"/>
      <c r="C3996" s="198"/>
      <c r="D3996" s="194"/>
      <c r="E3996" s="198"/>
      <c r="F3996" s="198"/>
      <c r="G3996" s="196" t="str">
        <f>IF(ISNA(VLOOKUP(E3996,'Rota Pattern Data'!$A:$B,2,FALSE)),"",VLOOKUP(E3996,'Rota Pattern Data'!$A:$B,2,FALSE))</f>
        <v/>
      </c>
      <c r="H3996" s="197"/>
      <c r="I3996" s="200"/>
      <c r="J3996" s="198"/>
      <c r="K3996" s="198"/>
      <c r="L3996" s="198"/>
      <c r="M3996" s="199"/>
      <c r="N3996" s="198"/>
      <c r="O3996" s="242"/>
      <c r="P3996" s="242"/>
      <c r="Q3996" s="242"/>
      <c r="R3996" s="242"/>
      <c r="S3996" s="242"/>
      <c r="T3996" s="242"/>
      <c r="U3996" s="242"/>
      <c r="V3996" s="242"/>
      <c r="W3996" s="242"/>
      <c r="X3996" s="242"/>
      <c r="Y3996" s="242"/>
      <c r="Z3996" s="242"/>
      <c r="AA3996" s="242"/>
      <c r="AB3996" s="242"/>
      <c r="AC3996" s="243"/>
    </row>
    <row r="3997" spans="1:29" s="244" customFormat="1" ht="15" customHeight="1" x14ac:dyDescent="0.25">
      <c r="A3997" s="198"/>
      <c r="B3997" s="198"/>
      <c r="C3997" s="198"/>
      <c r="D3997" s="194"/>
      <c r="E3997" s="198"/>
      <c r="F3997" s="198"/>
      <c r="G3997" s="196" t="str">
        <f>IF(ISNA(VLOOKUP(E3997,'Rota Pattern Data'!$A:$B,2,FALSE)),"",VLOOKUP(E3997,'Rota Pattern Data'!$A:$B,2,FALSE))</f>
        <v/>
      </c>
      <c r="H3997" s="197"/>
      <c r="I3997" s="200"/>
      <c r="J3997" s="198"/>
      <c r="K3997" s="198"/>
      <c r="L3997" s="198"/>
      <c r="M3997" s="199"/>
      <c r="N3997" s="198"/>
      <c r="O3997" s="242"/>
      <c r="P3997" s="242"/>
      <c r="Q3997" s="242"/>
      <c r="R3997" s="242"/>
      <c r="S3997" s="242"/>
      <c r="T3997" s="242"/>
      <c r="U3997" s="242"/>
      <c r="V3997" s="242"/>
      <c r="W3997" s="242"/>
      <c r="X3997" s="242"/>
      <c r="Y3997" s="242"/>
      <c r="Z3997" s="242"/>
      <c r="AA3997" s="242"/>
      <c r="AB3997" s="242"/>
      <c r="AC3997" s="243"/>
    </row>
    <row r="3998" spans="1:29" s="244" customFormat="1" ht="15" customHeight="1" x14ac:dyDescent="0.25">
      <c r="A3998" s="198"/>
      <c r="B3998" s="198"/>
      <c r="C3998" s="198"/>
      <c r="D3998" s="194"/>
      <c r="E3998" s="198"/>
      <c r="F3998" s="198"/>
      <c r="G3998" s="196" t="str">
        <f>IF(ISNA(VLOOKUP(E3998,'Rota Pattern Data'!$A:$B,2,FALSE)),"",VLOOKUP(E3998,'Rota Pattern Data'!$A:$B,2,FALSE))</f>
        <v/>
      </c>
      <c r="H3998" s="197"/>
      <c r="I3998" s="200"/>
      <c r="J3998" s="198"/>
      <c r="K3998" s="198"/>
      <c r="L3998" s="198"/>
      <c r="M3998" s="199"/>
      <c r="N3998" s="198"/>
      <c r="O3998" s="242"/>
      <c r="P3998" s="242"/>
      <c r="Q3998" s="242"/>
      <c r="R3998" s="242"/>
      <c r="S3998" s="242"/>
      <c r="T3998" s="242"/>
      <c r="U3998" s="242"/>
      <c r="V3998" s="242"/>
      <c r="W3998" s="242"/>
      <c r="X3998" s="242"/>
      <c r="Y3998" s="242"/>
      <c r="Z3998" s="242"/>
      <c r="AA3998" s="242"/>
      <c r="AB3998" s="242"/>
      <c r="AC3998" s="243"/>
    </row>
    <row r="3999" spans="1:29" s="244" customFormat="1" ht="15" customHeight="1" x14ac:dyDescent="0.25">
      <c r="A3999" s="198"/>
      <c r="B3999" s="198"/>
      <c r="C3999" s="198"/>
      <c r="D3999" s="194"/>
      <c r="E3999" s="198"/>
      <c r="F3999" s="198"/>
      <c r="G3999" s="196" t="str">
        <f>IF(ISNA(VLOOKUP(E3999,'Rota Pattern Data'!$A:$B,2,FALSE)),"",VLOOKUP(E3999,'Rota Pattern Data'!$A:$B,2,FALSE))</f>
        <v/>
      </c>
      <c r="H3999" s="197"/>
      <c r="I3999" s="200"/>
      <c r="J3999" s="198"/>
      <c r="K3999" s="198"/>
      <c r="L3999" s="198"/>
      <c r="M3999" s="199"/>
      <c r="N3999" s="198"/>
      <c r="O3999" s="242"/>
      <c r="P3999" s="242"/>
      <c r="Q3999" s="242"/>
      <c r="R3999" s="242"/>
      <c r="S3999" s="242"/>
      <c r="T3999" s="242"/>
      <c r="U3999" s="242"/>
      <c r="V3999" s="242"/>
      <c r="W3999" s="242"/>
      <c r="X3999" s="242"/>
      <c r="Y3999" s="242"/>
      <c r="Z3999" s="242"/>
      <c r="AA3999" s="242"/>
      <c r="AB3999" s="242"/>
      <c r="AC3999" s="243"/>
    </row>
    <row r="4000" spans="1:29" s="244" customFormat="1" ht="15" customHeight="1" x14ac:dyDescent="0.25">
      <c r="A4000" s="198"/>
      <c r="B4000" s="198"/>
      <c r="C4000" s="198"/>
      <c r="D4000" s="194"/>
      <c r="E4000" s="198"/>
      <c r="F4000" s="198"/>
      <c r="G4000" s="196" t="str">
        <f>IF(ISNA(VLOOKUP(E4000,'Rota Pattern Data'!$A:$B,2,FALSE)),"",VLOOKUP(E4000,'Rota Pattern Data'!$A:$B,2,FALSE))</f>
        <v/>
      </c>
      <c r="H4000" s="197"/>
      <c r="I4000" s="200"/>
      <c r="J4000" s="198"/>
      <c r="K4000" s="198"/>
      <c r="L4000" s="198"/>
      <c r="M4000" s="199"/>
      <c r="N4000" s="198"/>
      <c r="O4000" s="242"/>
      <c r="P4000" s="242"/>
      <c r="Q4000" s="242"/>
      <c r="R4000" s="242"/>
      <c r="S4000" s="242"/>
      <c r="T4000" s="242"/>
      <c r="U4000" s="242"/>
      <c r="V4000" s="242"/>
      <c r="W4000" s="242"/>
      <c r="X4000" s="242"/>
      <c r="Y4000" s="242"/>
      <c r="Z4000" s="242"/>
      <c r="AA4000" s="242"/>
      <c r="AB4000" s="242"/>
      <c r="AC4000" s="243"/>
    </row>
    <row r="4001" spans="1:29" s="244" customFormat="1" ht="15" customHeight="1" x14ac:dyDescent="0.25">
      <c r="A4001" s="198"/>
      <c r="B4001" s="198"/>
      <c r="C4001" s="198"/>
      <c r="D4001" s="194"/>
      <c r="E4001" s="198"/>
      <c r="F4001" s="198"/>
      <c r="G4001" s="196" t="str">
        <f>IF(ISNA(VLOOKUP(E4001,'Rota Pattern Data'!$A:$B,2,FALSE)),"",VLOOKUP(E4001,'Rota Pattern Data'!$A:$B,2,FALSE))</f>
        <v/>
      </c>
      <c r="H4001" s="197"/>
      <c r="I4001" s="200"/>
      <c r="J4001" s="198"/>
      <c r="K4001" s="198"/>
      <c r="L4001" s="198"/>
      <c r="M4001" s="199"/>
      <c r="N4001" s="198"/>
      <c r="O4001" s="242"/>
      <c r="P4001" s="242"/>
      <c r="Q4001" s="242"/>
      <c r="R4001" s="242"/>
      <c r="S4001" s="242"/>
      <c r="T4001" s="242"/>
      <c r="U4001" s="242"/>
      <c r="V4001" s="242"/>
      <c r="W4001" s="242"/>
      <c r="X4001" s="242"/>
      <c r="Y4001" s="242"/>
      <c r="Z4001" s="242"/>
      <c r="AA4001" s="242"/>
      <c r="AB4001" s="242"/>
      <c r="AC4001" s="243"/>
    </row>
    <row r="4002" spans="1:29" s="244" customFormat="1" ht="15" customHeight="1" x14ac:dyDescent="0.25">
      <c r="A4002" s="198"/>
      <c r="B4002" s="198"/>
      <c r="C4002" s="198"/>
      <c r="D4002" s="194"/>
      <c r="E4002" s="198"/>
      <c r="F4002" s="198"/>
      <c r="G4002" s="196" t="str">
        <f>IF(ISNA(VLOOKUP(E4002,'Rota Pattern Data'!$A:$B,2,FALSE)),"",VLOOKUP(E4002,'Rota Pattern Data'!$A:$B,2,FALSE))</f>
        <v/>
      </c>
      <c r="H4002" s="197"/>
      <c r="I4002" s="200"/>
      <c r="J4002" s="198"/>
      <c r="K4002" s="198"/>
      <c r="L4002" s="198"/>
      <c r="M4002" s="199"/>
      <c r="N4002" s="198"/>
      <c r="O4002" s="242"/>
      <c r="P4002" s="242"/>
      <c r="Q4002" s="242"/>
      <c r="R4002" s="242"/>
      <c r="S4002" s="242"/>
      <c r="T4002" s="242"/>
      <c r="U4002" s="242"/>
      <c r="V4002" s="242"/>
      <c r="W4002" s="242"/>
      <c r="X4002" s="242"/>
      <c r="Y4002" s="242"/>
      <c r="Z4002" s="242"/>
      <c r="AA4002" s="242"/>
      <c r="AB4002" s="242"/>
      <c r="AC4002" s="243"/>
    </row>
    <row r="4003" spans="1:29" s="244" customFormat="1" ht="15" customHeight="1" x14ac:dyDescent="0.25">
      <c r="A4003" s="198"/>
      <c r="B4003" s="198"/>
      <c r="C4003" s="198"/>
      <c r="D4003" s="194"/>
      <c r="E4003" s="198"/>
      <c r="F4003" s="198"/>
      <c r="G4003" s="196" t="str">
        <f>IF(ISNA(VLOOKUP(E4003,'Rota Pattern Data'!$A:$B,2,FALSE)),"",VLOOKUP(E4003,'Rota Pattern Data'!$A:$B,2,FALSE))</f>
        <v/>
      </c>
      <c r="H4003" s="197"/>
      <c r="I4003" s="200"/>
      <c r="J4003" s="198"/>
      <c r="K4003" s="198"/>
      <c r="L4003" s="198"/>
      <c r="M4003" s="199"/>
      <c r="N4003" s="198"/>
      <c r="O4003" s="242"/>
      <c r="P4003" s="242"/>
      <c r="Q4003" s="242"/>
      <c r="R4003" s="242"/>
      <c r="S4003" s="242"/>
      <c r="T4003" s="242"/>
      <c r="U4003" s="242"/>
      <c r="V4003" s="242"/>
      <c r="W4003" s="242"/>
      <c r="X4003" s="242"/>
      <c r="Y4003" s="242"/>
      <c r="Z4003" s="242"/>
      <c r="AA4003" s="242"/>
      <c r="AB4003" s="242"/>
      <c r="AC4003" s="243"/>
    </row>
    <row r="4004" spans="1:29" s="244" customFormat="1" ht="15" customHeight="1" x14ac:dyDescent="0.25">
      <c r="A4004" s="198"/>
      <c r="B4004" s="198"/>
      <c r="C4004" s="198"/>
      <c r="D4004" s="194"/>
      <c r="E4004" s="198"/>
      <c r="F4004" s="198"/>
      <c r="G4004" s="196" t="str">
        <f>IF(ISNA(VLOOKUP(E4004,'Rota Pattern Data'!$A:$B,2,FALSE)),"",VLOOKUP(E4004,'Rota Pattern Data'!$A:$B,2,FALSE))</f>
        <v/>
      </c>
      <c r="H4004" s="197"/>
      <c r="I4004" s="200"/>
      <c r="J4004" s="198"/>
      <c r="K4004" s="198"/>
      <c r="L4004" s="198"/>
      <c r="M4004" s="199"/>
      <c r="N4004" s="198"/>
      <c r="O4004" s="242"/>
      <c r="P4004" s="242"/>
      <c r="Q4004" s="242"/>
      <c r="R4004" s="242"/>
      <c r="S4004" s="242"/>
      <c r="T4004" s="242"/>
      <c r="U4004" s="242"/>
      <c r="V4004" s="242"/>
      <c r="W4004" s="242"/>
      <c r="X4004" s="242"/>
      <c r="Y4004" s="242"/>
      <c r="Z4004" s="242"/>
      <c r="AA4004" s="242"/>
      <c r="AB4004" s="242"/>
      <c r="AC4004" s="243"/>
    </row>
    <row r="4005" spans="1:29" s="244" customFormat="1" ht="15" customHeight="1" x14ac:dyDescent="0.25">
      <c r="A4005" s="198"/>
      <c r="B4005" s="198"/>
      <c r="C4005" s="198"/>
      <c r="D4005" s="194"/>
      <c r="E4005" s="198"/>
      <c r="F4005" s="198"/>
      <c r="G4005" s="196" t="str">
        <f>IF(ISNA(VLOOKUP(E4005,'Rota Pattern Data'!$A:$B,2,FALSE)),"",VLOOKUP(E4005,'Rota Pattern Data'!$A:$B,2,FALSE))</f>
        <v/>
      </c>
      <c r="H4005" s="197"/>
      <c r="I4005" s="200"/>
      <c r="J4005" s="198"/>
      <c r="K4005" s="198"/>
      <c r="L4005" s="198"/>
      <c r="M4005" s="199"/>
      <c r="N4005" s="198"/>
      <c r="O4005" s="242"/>
      <c r="P4005" s="242"/>
      <c r="Q4005" s="242"/>
      <c r="R4005" s="242"/>
      <c r="S4005" s="242"/>
      <c r="T4005" s="242"/>
      <c r="U4005" s="242"/>
      <c r="V4005" s="242"/>
      <c r="W4005" s="242"/>
      <c r="X4005" s="242"/>
      <c r="Y4005" s="242"/>
      <c r="Z4005" s="242"/>
      <c r="AA4005" s="242"/>
      <c r="AB4005" s="242"/>
      <c r="AC4005" s="243"/>
    </row>
    <row r="4006" spans="1:29" s="244" customFormat="1" ht="15" customHeight="1" x14ac:dyDescent="0.25">
      <c r="A4006" s="198"/>
      <c r="B4006" s="198"/>
      <c r="C4006" s="198"/>
      <c r="D4006" s="194"/>
      <c r="E4006" s="198"/>
      <c r="F4006" s="198"/>
      <c r="G4006" s="196" t="str">
        <f>IF(ISNA(VLOOKUP(E4006,'Rota Pattern Data'!$A:$B,2,FALSE)),"",VLOOKUP(E4006,'Rota Pattern Data'!$A:$B,2,FALSE))</f>
        <v/>
      </c>
      <c r="H4006" s="197"/>
      <c r="I4006" s="200"/>
      <c r="J4006" s="198"/>
      <c r="K4006" s="198"/>
      <c r="L4006" s="198"/>
      <c r="M4006" s="199"/>
      <c r="N4006" s="198"/>
      <c r="O4006" s="242"/>
      <c r="P4006" s="242"/>
      <c r="Q4006" s="242"/>
      <c r="R4006" s="242"/>
      <c r="S4006" s="242"/>
      <c r="T4006" s="242"/>
      <c r="U4006" s="242"/>
      <c r="V4006" s="242"/>
      <c r="W4006" s="242"/>
      <c r="X4006" s="242"/>
      <c r="Y4006" s="242"/>
      <c r="Z4006" s="242"/>
      <c r="AA4006" s="242"/>
      <c r="AB4006" s="242"/>
      <c r="AC4006" s="243"/>
    </row>
    <row r="4007" spans="1:29" s="244" customFormat="1" ht="15" customHeight="1" x14ac:dyDescent="0.25">
      <c r="A4007" s="198"/>
      <c r="B4007" s="198"/>
      <c r="C4007" s="198"/>
      <c r="D4007" s="194"/>
      <c r="E4007" s="198"/>
      <c r="F4007" s="198"/>
      <c r="G4007" s="196" t="str">
        <f>IF(ISNA(VLOOKUP(E4007,'Rota Pattern Data'!$A:$B,2,FALSE)),"",VLOOKUP(E4007,'Rota Pattern Data'!$A:$B,2,FALSE))</f>
        <v/>
      </c>
      <c r="H4007" s="197"/>
      <c r="I4007" s="200"/>
      <c r="J4007" s="198"/>
      <c r="K4007" s="198"/>
      <c r="L4007" s="198"/>
      <c r="M4007" s="199"/>
      <c r="N4007" s="198"/>
      <c r="O4007" s="242"/>
      <c r="P4007" s="242"/>
      <c r="Q4007" s="242"/>
      <c r="R4007" s="242"/>
      <c r="S4007" s="242"/>
      <c r="T4007" s="242"/>
      <c r="U4007" s="242"/>
      <c r="V4007" s="242"/>
      <c r="W4007" s="242"/>
      <c r="X4007" s="242"/>
      <c r="Y4007" s="242"/>
      <c r="Z4007" s="242"/>
      <c r="AA4007" s="242"/>
      <c r="AB4007" s="242"/>
      <c r="AC4007" s="243"/>
    </row>
    <row r="4008" spans="1:29" s="244" customFormat="1" ht="15" customHeight="1" x14ac:dyDescent="0.25">
      <c r="A4008" s="198"/>
      <c r="B4008" s="198"/>
      <c r="C4008" s="198"/>
      <c r="D4008" s="194"/>
      <c r="E4008" s="198"/>
      <c r="F4008" s="198"/>
      <c r="G4008" s="196" t="str">
        <f>IF(ISNA(VLOOKUP(E4008,'Rota Pattern Data'!$A:$B,2,FALSE)),"",VLOOKUP(E4008,'Rota Pattern Data'!$A:$B,2,FALSE))</f>
        <v/>
      </c>
      <c r="H4008" s="197"/>
      <c r="I4008" s="200"/>
      <c r="J4008" s="198"/>
      <c r="K4008" s="198"/>
      <c r="L4008" s="198"/>
      <c r="M4008" s="199"/>
      <c r="N4008" s="198"/>
      <c r="O4008" s="242"/>
      <c r="P4008" s="242"/>
      <c r="Q4008" s="242"/>
      <c r="R4008" s="242"/>
      <c r="S4008" s="242"/>
      <c r="T4008" s="242"/>
      <c r="U4008" s="242"/>
      <c r="V4008" s="242"/>
      <c r="W4008" s="242"/>
      <c r="X4008" s="242"/>
      <c r="Y4008" s="242"/>
      <c r="Z4008" s="242"/>
      <c r="AA4008" s="242"/>
      <c r="AB4008" s="242"/>
      <c r="AC4008" s="243"/>
    </row>
    <row r="4009" spans="1:29" s="244" customFormat="1" ht="15" customHeight="1" x14ac:dyDescent="0.25">
      <c r="A4009" s="198"/>
      <c r="B4009" s="198"/>
      <c r="C4009" s="198"/>
      <c r="D4009" s="194"/>
      <c r="E4009" s="198"/>
      <c r="F4009" s="198"/>
      <c r="G4009" s="196" t="str">
        <f>IF(ISNA(VLOOKUP(E4009,'Rota Pattern Data'!$A:$B,2,FALSE)),"",VLOOKUP(E4009,'Rota Pattern Data'!$A:$B,2,FALSE))</f>
        <v/>
      </c>
      <c r="H4009" s="197"/>
      <c r="I4009" s="200"/>
      <c r="J4009" s="198"/>
      <c r="K4009" s="198"/>
      <c r="L4009" s="198"/>
      <c r="M4009" s="199"/>
      <c r="N4009" s="198"/>
      <c r="O4009" s="242"/>
      <c r="P4009" s="242"/>
      <c r="Q4009" s="242"/>
      <c r="R4009" s="242"/>
      <c r="S4009" s="242"/>
      <c r="T4009" s="242"/>
      <c r="U4009" s="242"/>
      <c r="V4009" s="242"/>
      <c r="W4009" s="242"/>
      <c r="X4009" s="242"/>
      <c r="Y4009" s="242"/>
      <c r="Z4009" s="242"/>
      <c r="AA4009" s="242"/>
      <c r="AB4009" s="242"/>
      <c r="AC4009" s="243"/>
    </row>
    <row r="4010" spans="1:29" s="244" customFormat="1" ht="15" customHeight="1" x14ac:dyDescent="0.25">
      <c r="A4010" s="198"/>
      <c r="B4010" s="198"/>
      <c r="C4010" s="198"/>
      <c r="D4010" s="194"/>
      <c r="E4010" s="198"/>
      <c r="F4010" s="198"/>
      <c r="G4010" s="196" t="str">
        <f>IF(ISNA(VLOOKUP(E4010,'Rota Pattern Data'!$A:$B,2,FALSE)),"",VLOOKUP(E4010,'Rota Pattern Data'!$A:$B,2,FALSE))</f>
        <v/>
      </c>
      <c r="H4010" s="197"/>
      <c r="I4010" s="200"/>
      <c r="J4010" s="198"/>
      <c r="K4010" s="198"/>
      <c r="L4010" s="198"/>
      <c r="M4010" s="199"/>
      <c r="N4010" s="198"/>
      <c r="O4010" s="242"/>
      <c r="P4010" s="242"/>
      <c r="Q4010" s="242"/>
      <c r="R4010" s="242"/>
      <c r="S4010" s="242"/>
      <c r="T4010" s="242"/>
      <c r="U4010" s="242"/>
      <c r="V4010" s="242"/>
      <c r="W4010" s="242"/>
      <c r="X4010" s="242"/>
      <c r="Y4010" s="242"/>
      <c r="Z4010" s="242"/>
      <c r="AA4010" s="242"/>
      <c r="AB4010" s="242"/>
      <c r="AC4010" s="243"/>
    </row>
    <row r="4011" spans="1:29" s="244" customFormat="1" ht="15" customHeight="1" x14ac:dyDescent="0.25">
      <c r="A4011" s="198"/>
      <c r="B4011" s="198"/>
      <c r="C4011" s="198"/>
      <c r="D4011" s="194"/>
      <c r="E4011" s="198"/>
      <c r="F4011" s="198"/>
      <c r="G4011" s="196" t="str">
        <f>IF(ISNA(VLOOKUP(E4011,'Rota Pattern Data'!$A:$B,2,FALSE)),"",VLOOKUP(E4011,'Rota Pattern Data'!$A:$B,2,FALSE))</f>
        <v/>
      </c>
      <c r="H4011" s="197"/>
      <c r="I4011" s="200"/>
      <c r="J4011" s="198"/>
      <c r="K4011" s="198"/>
      <c r="L4011" s="198"/>
      <c r="M4011" s="199"/>
      <c r="N4011" s="198"/>
      <c r="O4011" s="242"/>
      <c r="P4011" s="242"/>
      <c r="Q4011" s="242"/>
      <c r="R4011" s="242"/>
      <c r="S4011" s="242"/>
      <c r="T4011" s="242"/>
      <c r="U4011" s="242"/>
      <c r="V4011" s="242"/>
      <c r="W4011" s="242"/>
      <c r="X4011" s="242"/>
      <c r="Y4011" s="242"/>
      <c r="Z4011" s="242"/>
      <c r="AA4011" s="242"/>
      <c r="AB4011" s="242"/>
      <c r="AC4011" s="243"/>
    </row>
    <row r="4012" spans="1:29" s="244" customFormat="1" ht="15" customHeight="1" x14ac:dyDescent="0.25">
      <c r="A4012" s="198"/>
      <c r="B4012" s="198"/>
      <c r="C4012" s="198"/>
      <c r="D4012" s="194"/>
      <c r="E4012" s="198"/>
      <c r="F4012" s="198"/>
      <c r="G4012" s="196" t="str">
        <f>IF(ISNA(VLOOKUP(E4012,'Rota Pattern Data'!$A:$B,2,FALSE)),"",VLOOKUP(E4012,'Rota Pattern Data'!$A:$B,2,FALSE))</f>
        <v/>
      </c>
      <c r="H4012" s="197"/>
      <c r="I4012" s="200"/>
      <c r="J4012" s="198"/>
      <c r="K4012" s="198"/>
      <c r="L4012" s="198"/>
      <c r="M4012" s="199"/>
      <c r="N4012" s="198"/>
      <c r="O4012" s="242"/>
      <c r="P4012" s="242"/>
      <c r="Q4012" s="242"/>
      <c r="R4012" s="242"/>
      <c r="S4012" s="242"/>
      <c r="T4012" s="242"/>
      <c r="U4012" s="242"/>
      <c r="V4012" s="242"/>
      <c r="W4012" s="242"/>
      <c r="X4012" s="242"/>
      <c r="Y4012" s="242"/>
      <c r="Z4012" s="242"/>
      <c r="AA4012" s="242"/>
      <c r="AB4012" s="242"/>
      <c r="AC4012" s="243"/>
    </row>
    <row r="4013" spans="1:29" s="244" customFormat="1" ht="15" customHeight="1" x14ac:dyDescent="0.25">
      <c r="A4013" s="198"/>
      <c r="B4013" s="198"/>
      <c r="C4013" s="198"/>
      <c r="D4013" s="194"/>
      <c r="E4013" s="198"/>
      <c r="F4013" s="198"/>
      <c r="G4013" s="196" t="str">
        <f>IF(ISNA(VLOOKUP(E4013,'Rota Pattern Data'!$A:$B,2,FALSE)),"",VLOOKUP(E4013,'Rota Pattern Data'!$A:$B,2,FALSE))</f>
        <v/>
      </c>
      <c r="H4013" s="197"/>
      <c r="I4013" s="200"/>
      <c r="J4013" s="198"/>
      <c r="K4013" s="198"/>
      <c r="L4013" s="198"/>
      <c r="M4013" s="199"/>
      <c r="N4013" s="198"/>
      <c r="O4013" s="242"/>
      <c r="P4013" s="242"/>
      <c r="Q4013" s="242"/>
      <c r="R4013" s="242"/>
      <c r="S4013" s="242"/>
      <c r="T4013" s="242"/>
      <c r="U4013" s="242"/>
      <c r="V4013" s="242"/>
      <c r="W4013" s="242"/>
      <c r="X4013" s="242"/>
      <c r="Y4013" s="242"/>
      <c r="Z4013" s="242"/>
      <c r="AA4013" s="242"/>
      <c r="AB4013" s="242"/>
      <c r="AC4013" s="243"/>
    </row>
    <row r="4014" spans="1:29" s="244" customFormat="1" ht="15" customHeight="1" x14ac:dyDescent="0.25">
      <c r="A4014" s="198"/>
      <c r="B4014" s="198"/>
      <c r="C4014" s="198"/>
      <c r="D4014" s="194"/>
      <c r="E4014" s="198"/>
      <c r="F4014" s="198"/>
      <c r="G4014" s="196" t="str">
        <f>IF(ISNA(VLOOKUP(E4014,'Rota Pattern Data'!$A:$B,2,FALSE)),"",VLOOKUP(E4014,'Rota Pattern Data'!$A:$B,2,FALSE))</f>
        <v/>
      </c>
      <c r="H4014" s="197"/>
      <c r="I4014" s="200"/>
      <c r="J4014" s="198"/>
      <c r="K4014" s="198"/>
      <c r="L4014" s="198"/>
      <c r="M4014" s="199"/>
      <c r="N4014" s="198"/>
      <c r="O4014" s="242"/>
      <c r="P4014" s="242"/>
      <c r="Q4014" s="242"/>
      <c r="R4014" s="242"/>
      <c r="S4014" s="242"/>
      <c r="T4014" s="242"/>
      <c r="U4014" s="242"/>
      <c r="V4014" s="242"/>
      <c r="W4014" s="242"/>
      <c r="X4014" s="242"/>
      <c r="Y4014" s="242"/>
      <c r="Z4014" s="242"/>
      <c r="AA4014" s="242"/>
      <c r="AB4014" s="242"/>
      <c r="AC4014" s="243"/>
    </row>
    <row r="4015" spans="1:29" s="244" customFormat="1" ht="15" customHeight="1" x14ac:dyDescent="0.25">
      <c r="A4015" s="198"/>
      <c r="B4015" s="198"/>
      <c r="C4015" s="198"/>
      <c r="D4015" s="194"/>
      <c r="E4015" s="198"/>
      <c r="F4015" s="198"/>
      <c r="G4015" s="196" t="str">
        <f>IF(ISNA(VLOOKUP(E4015,'Rota Pattern Data'!$A:$B,2,FALSE)),"",VLOOKUP(E4015,'Rota Pattern Data'!$A:$B,2,FALSE))</f>
        <v/>
      </c>
      <c r="H4015" s="197"/>
      <c r="I4015" s="200"/>
      <c r="J4015" s="198"/>
      <c r="K4015" s="198"/>
      <c r="L4015" s="198"/>
      <c r="M4015" s="199"/>
      <c r="N4015" s="198"/>
      <c r="O4015" s="242"/>
      <c r="P4015" s="242"/>
      <c r="Q4015" s="242"/>
      <c r="R4015" s="242"/>
      <c r="S4015" s="242"/>
      <c r="T4015" s="242"/>
      <c r="U4015" s="242"/>
      <c r="V4015" s="242"/>
      <c r="W4015" s="242"/>
      <c r="X4015" s="242"/>
      <c r="Y4015" s="242"/>
      <c r="Z4015" s="242"/>
      <c r="AA4015" s="242"/>
      <c r="AB4015" s="242"/>
      <c r="AC4015" s="243"/>
    </row>
    <row r="4016" spans="1:29" s="244" customFormat="1" ht="15" customHeight="1" x14ac:dyDescent="0.25">
      <c r="A4016" s="198"/>
      <c r="B4016" s="198"/>
      <c r="C4016" s="198"/>
      <c r="D4016" s="194"/>
      <c r="E4016" s="198"/>
      <c r="F4016" s="198"/>
      <c r="G4016" s="196" t="str">
        <f>IF(ISNA(VLOOKUP(E4016,'Rota Pattern Data'!$A:$B,2,FALSE)),"",VLOOKUP(E4016,'Rota Pattern Data'!$A:$B,2,FALSE))</f>
        <v/>
      </c>
      <c r="H4016" s="197"/>
      <c r="I4016" s="200"/>
      <c r="J4016" s="198"/>
      <c r="K4016" s="198"/>
      <c r="L4016" s="198"/>
      <c r="M4016" s="199"/>
      <c r="N4016" s="198"/>
      <c r="O4016" s="242"/>
      <c r="P4016" s="242"/>
      <c r="Q4016" s="242"/>
      <c r="R4016" s="242"/>
      <c r="S4016" s="242"/>
      <c r="T4016" s="242"/>
      <c r="U4016" s="242"/>
      <c r="V4016" s="242"/>
      <c r="W4016" s="242"/>
      <c r="X4016" s="242"/>
      <c r="Y4016" s="242"/>
      <c r="Z4016" s="242"/>
      <c r="AA4016" s="242"/>
      <c r="AB4016" s="242"/>
      <c r="AC4016" s="243"/>
    </row>
    <row r="4017" spans="1:29" s="244" customFormat="1" ht="15" customHeight="1" x14ac:dyDescent="0.25">
      <c r="A4017" s="198"/>
      <c r="B4017" s="198"/>
      <c r="C4017" s="198"/>
      <c r="D4017" s="194"/>
      <c r="E4017" s="198"/>
      <c r="F4017" s="198"/>
      <c r="G4017" s="196" t="str">
        <f>IF(ISNA(VLOOKUP(E4017,'Rota Pattern Data'!$A:$B,2,FALSE)),"",VLOOKUP(E4017,'Rota Pattern Data'!$A:$B,2,FALSE))</f>
        <v/>
      </c>
      <c r="H4017" s="197"/>
      <c r="I4017" s="200"/>
      <c r="J4017" s="198"/>
      <c r="K4017" s="198"/>
      <c r="L4017" s="198"/>
      <c r="M4017" s="199"/>
      <c r="N4017" s="198"/>
      <c r="O4017" s="242"/>
      <c r="P4017" s="242"/>
      <c r="Q4017" s="242"/>
      <c r="R4017" s="242"/>
      <c r="S4017" s="242"/>
      <c r="T4017" s="242"/>
      <c r="U4017" s="242"/>
      <c r="V4017" s="242"/>
      <c r="W4017" s="242"/>
      <c r="X4017" s="242"/>
      <c r="Y4017" s="242"/>
      <c r="Z4017" s="242"/>
      <c r="AA4017" s="242"/>
      <c r="AB4017" s="242"/>
      <c r="AC4017" s="243"/>
    </row>
    <row r="4018" spans="1:29" s="244" customFormat="1" ht="15" customHeight="1" x14ac:dyDescent="0.25">
      <c r="A4018" s="198"/>
      <c r="B4018" s="198"/>
      <c r="C4018" s="198"/>
      <c r="D4018" s="194"/>
      <c r="E4018" s="198"/>
      <c r="F4018" s="198"/>
      <c r="G4018" s="196" t="str">
        <f>IF(ISNA(VLOOKUP(E4018,'Rota Pattern Data'!$A:$B,2,FALSE)),"",VLOOKUP(E4018,'Rota Pattern Data'!$A:$B,2,FALSE))</f>
        <v/>
      </c>
      <c r="H4018" s="197"/>
      <c r="I4018" s="200"/>
      <c r="J4018" s="198"/>
      <c r="K4018" s="198"/>
      <c r="L4018" s="198"/>
      <c r="M4018" s="199"/>
      <c r="N4018" s="198"/>
      <c r="O4018" s="242"/>
      <c r="P4018" s="242"/>
      <c r="Q4018" s="242"/>
      <c r="R4018" s="242"/>
      <c r="S4018" s="242"/>
      <c r="T4018" s="242"/>
      <c r="U4018" s="242"/>
      <c r="V4018" s="242"/>
      <c r="W4018" s="242"/>
      <c r="X4018" s="242"/>
      <c r="Y4018" s="242"/>
      <c r="Z4018" s="242"/>
      <c r="AA4018" s="242"/>
      <c r="AB4018" s="242"/>
      <c r="AC4018" s="243"/>
    </row>
    <row r="4019" spans="1:29" s="244" customFormat="1" ht="15" customHeight="1" x14ac:dyDescent="0.25">
      <c r="A4019" s="198"/>
      <c r="B4019" s="198"/>
      <c r="C4019" s="198"/>
      <c r="D4019" s="194"/>
      <c r="E4019" s="198"/>
      <c r="F4019" s="198"/>
      <c r="G4019" s="196" t="str">
        <f>IF(ISNA(VLOOKUP(E4019,'Rota Pattern Data'!$A:$B,2,FALSE)),"",VLOOKUP(E4019,'Rota Pattern Data'!$A:$B,2,FALSE))</f>
        <v/>
      </c>
      <c r="H4019" s="197"/>
      <c r="I4019" s="200"/>
      <c r="J4019" s="198"/>
      <c r="K4019" s="198"/>
      <c r="L4019" s="198"/>
      <c r="M4019" s="199"/>
      <c r="N4019" s="198"/>
      <c r="O4019" s="242"/>
      <c r="P4019" s="242"/>
      <c r="Q4019" s="242"/>
      <c r="R4019" s="242"/>
      <c r="S4019" s="242"/>
      <c r="T4019" s="242"/>
      <c r="U4019" s="242"/>
      <c r="V4019" s="242"/>
      <c r="W4019" s="242"/>
      <c r="X4019" s="242"/>
      <c r="Y4019" s="242"/>
      <c r="Z4019" s="242"/>
      <c r="AA4019" s="242"/>
      <c r="AB4019" s="242"/>
      <c r="AC4019" s="243"/>
    </row>
    <row r="4020" spans="1:29" s="244" customFormat="1" ht="15" customHeight="1" x14ac:dyDescent="0.25">
      <c r="A4020" s="198"/>
      <c r="B4020" s="198"/>
      <c r="C4020" s="198"/>
      <c r="D4020" s="194"/>
      <c r="E4020" s="198"/>
      <c r="F4020" s="198"/>
      <c r="G4020" s="196" t="str">
        <f>IF(ISNA(VLOOKUP(E4020,'Rota Pattern Data'!$A:$B,2,FALSE)),"",VLOOKUP(E4020,'Rota Pattern Data'!$A:$B,2,FALSE))</f>
        <v/>
      </c>
      <c r="H4020" s="197"/>
      <c r="I4020" s="200"/>
      <c r="J4020" s="198"/>
      <c r="K4020" s="198"/>
      <c r="L4020" s="198"/>
      <c r="M4020" s="199"/>
      <c r="N4020" s="198"/>
      <c r="O4020" s="242"/>
      <c r="P4020" s="242"/>
      <c r="Q4020" s="242"/>
      <c r="R4020" s="242"/>
      <c r="S4020" s="242"/>
      <c r="T4020" s="242"/>
      <c r="U4020" s="242"/>
      <c r="V4020" s="242"/>
      <c r="W4020" s="242"/>
      <c r="X4020" s="242"/>
      <c r="Y4020" s="242"/>
      <c r="Z4020" s="242"/>
      <c r="AA4020" s="242"/>
      <c r="AB4020" s="242"/>
      <c r="AC4020" s="243"/>
    </row>
    <row r="4021" spans="1:29" s="244" customFormat="1" ht="15" customHeight="1" x14ac:dyDescent="0.25">
      <c r="A4021" s="198"/>
      <c r="B4021" s="198"/>
      <c r="C4021" s="198"/>
      <c r="D4021" s="194"/>
      <c r="E4021" s="198"/>
      <c r="F4021" s="198"/>
      <c r="G4021" s="196" t="str">
        <f>IF(ISNA(VLOOKUP(E4021,'Rota Pattern Data'!$A:$B,2,FALSE)),"",VLOOKUP(E4021,'Rota Pattern Data'!$A:$B,2,FALSE))</f>
        <v/>
      </c>
      <c r="H4021" s="197"/>
      <c r="I4021" s="200"/>
      <c r="J4021" s="198"/>
      <c r="K4021" s="198"/>
      <c r="L4021" s="198"/>
      <c r="M4021" s="199"/>
      <c r="N4021" s="198"/>
      <c r="O4021" s="242"/>
      <c r="P4021" s="242"/>
      <c r="Q4021" s="242"/>
      <c r="R4021" s="242"/>
      <c r="S4021" s="242"/>
      <c r="T4021" s="242"/>
      <c r="U4021" s="242"/>
      <c r="V4021" s="242"/>
      <c r="W4021" s="242"/>
      <c r="X4021" s="242"/>
      <c r="Y4021" s="242"/>
      <c r="Z4021" s="242"/>
      <c r="AA4021" s="242"/>
      <c r="AB4021" s="242"/>
      <c r="AC4021" s="243"/>
    </row>
    <row r="4022" spans="1:29" s="244" customFormat="1" ht="15" customHeight="1" x14ac:dyDescent="0.25">
      <c r="A4022" s="198"/>
      <c r="B4022" s="198"/>
      <c r="C4022" s="198"/>
      <c r="D4022" s="194"/>
      <c r="E4022" s="198"/>
      <c r="F4022" s="198"/>
      <c r="G4022" s="196" t="str">
        <f>IF(ISNA(VLOOKUP(E4022,'Rota Pattern Data'!$A:$B,2,FALSE)),"",VLOOKUP(E4022,'Rota Pattern Data'!$A:$B,2,FALSE))</f>
        <v/>
      </c>
      <c r="H4022" s="197"/>
      <c r="I4022" s="200"/>
      <c r="J4022" s="198"/>
      <c r="K4022" s="198"/>
      <c r="L4022" s="198"/>
      <c r="M4022" s="199"/>
      <c r="N4022" s="198"/>
      <c r="O4022" s="242"/>
      <c r="P4022" s="242"/>
      <c r="Q4022" s="242"/>
      <c r="R4022" s="242"/>
      <c r="S4022" s="242"/>
      <c r="T4022" s="242"/>
      <c r="U4022" s="242"/>
      <c r="V4022" s="242"/>
      <c r="W4022" s="242"/>
      <c r="X4022" s="242"/>
      <c r="Y4022" s="242"/>
      <c r="Z4022" s="242"/>
      <c r="AA4022" s="242"/>
      <c r="AB4022" s="242"/>
      <c r="AC4022" s="243"/>
    </row>
    <row r="4023" spans="1:29" s="244" customFormat="1" ht="15" customHeight="1" x14ac:dyDescent="0.25">
      <c r="A4023" s="198"/>
      <c r="B4023" s="198"/>
      <c r="C4023" s="198"/>
      <c r="D4023" s="194"/>
      <c r="E4023" s="198"/>
      <c r="F4023" s="198"/>
      <c r="G4023" s="196" t="str">
        <f>IF(ISNA(VLOOKUP(E4023,'Rota Pattern Data'!$A:$B,2,FALSE)),"",VLOOKUP(E4023,'Rota Pattern Data'!$A:$B,2,FALSE))</f>
        <v/>
      </c>
      <c r="H4023" s="197"/>
      <c r="I4023" s="200"/>
      <c r="J4023" s="198"/>
      <c r="K4023" s="198"/>
      <c r="L4023" s="198"/>
      <c r="M4023" s="199"/>
      <c r="N4023" s="198"/>
      <c r="O4023" s="242"/>
      <c r="P4023" s="242"/>
      <c r="Q4023" s="242"/>
      <c r="R4023" s="242"/>
      <c r="S4023" s="242"/>
      <c r="T4023" s="242"/>
      <c r="U4023" s="242"/>
      <c r="V4023" s="242"/>
      <c r="W4023" s="242"/>
      <c r="X4023" s="242"/>
      <c r="Y4023" s="242"/>
      <c r="Z4023" s="242"/>
      <c r="AA4023" s="242"/>
      <c r="AB4023" s="242"/>
      <c r="AC4023" s="243"/>
    </row>
    <row r="4024" spans="1:29" s="244" customFormat="1" ht="15" customHeight="1" x14ac:dyDescent="0.25">
      <c r="A4024" s="198"/>
      <c r="B4024" s="198"/>
      <c r="C4024" s="198"/>
      <c r="D4024" s="194"/>
      <c r="E4024" s="198"/>
      <c r="F4024" s="198"/>
      <c r="G4024" s="196" t="str">
        <f>IF(ISNA(VLOOKUP(E4024,'Rota Pattern Data'!$A:$B,2,FALSE)),"",VLOOKUP(E4024,'Rota Pattern Data'!$A:$B,2,FALSE))</f>
        <v/>
      </c>
      <c r="H4024" s="197"/>
      <c r="I4024" s="200"/>
      <c r="J4024" s="198"/>
      <c r="K4024" s="198"/>
      <c r="L4024" s="198"/>
      <c r="M4024" s="199"/>
      <c r="N4024" s="198"/>
      <c r="O4024" s="242"/>
      <c r="P4024" s="242"/>
      <c r="Q4024" s="242"/>
      <c r="R4024" s="242"/>
      <c r="S4024" s="242"/>
      <c r="T4024" s="242"/>
      <c r="U4024" s="242"/>
      <c r="V4024" s="242"/>
      <c r="W4024" s="242"/>
      <c r="X4024" s="242"/>
      <c r="Y4024" s="242"/>
      <c r="Z4024" s="242"/>
      <c r="AA4024" s="242"/>
      <c r="AB4024" s="242"/>
      <c r="AC4024" s="243"/>
    </row>
    <row r="4025" spans="1:29" s="244" customFormat="1" ht="15" customHeight="1" x14ac:dyDescent="0.25">
      <c r="A4025" s="198"/>
      <c r="B4025" s="198"/>
      <c r="C4025" s="198"/>
      <c r="D4025" s="194"/>
      <c r="E4025" s="198"/>
      <c r="F4025" s="198"/>
      <c r="G4025" s="196" t="str">
        <f>IF(ISNA(VLOOKUP(E4025,'Rota Pattern Data'!$A:$B,2,FALSE)),"",VLOOKUP(E4025,'Rota Pattern Data'!$A:$B,2,FALSE))</f>
        <v/>
      </c>
      <c r="H4025" s="197"/>
      <c r="I4025" s="200"/>
      <c r="J4025" s="198"/>
      <c r="K4025" s="198"/>
      <c r="L4025" s="198"/>
      <c r="M4025" s="199"/>
      <c r="N4025" s="198"/>
      <c r="O4025" s="242"/>
      <c r="P4025" s="242"/>
      <c r="Q4025" s="242"/>
      <c r="R4025" s="242"/>
      <c r="S4025" s="242"/>
      <c r="T4025" s="242"/>
      <c r="U4025" s="242"/>
      <c r="V4025" s="242"/>
      <c r="W4025" s="242"/>
      <c r="X4025" s="242"/>
      <c r="Y4025" s="242"/>
      <c r="Z4025" s="242"/>
      <c r="AA4025" s="242"/>
      <c r="AB4025" s="242"/>
      <c r="AC4025" s="243"/>
    </row>
    <row r="4026" spans="1:29" s="244" customFormat="1" ht="15" customHeight="1" x14ac:dyDescent="0.25">
      <c r="A4026" s="198"/>
      <c r="B4026" s="198"/>
      <c r="C4026" s="198"/>
      <c r="D4026" s="194"/>
      <c r="E4026" s="198"/>
      <c r="F4026" s="198"/>
      <c r="G4026" s="196" t="str">
        <f>IF(ISNA(VLOOKUP(E4026,'Rota Pattern Data'!$A:$B,2,FALSE)),"",VLOOKUP(E4026,'Rota Pattern Data'!$A:$B,2,FALSE))</f>
        <v/>
      </c>
      <c r="H4026" s="197"/>
      <c r="I4026" s="200"/>
      <c r="J4026" s="198"/>
      <c r="K4026" s="198"/>
      <c r="L4026" s="198"/>
      <c r="M4026" s="199"/>
      <c r="N4026" s="198"/>
      <c r="O4026" s="242"/>
      <c r="P4026" s="242"/>
      <c r="Q4026" s="242"/>
      <c r="R4026" s="242"/>
      <c r="S4026" s="242"/>
      <c r="T4026" s="242"/>
      <c r="U4026" s="242"/>
      <c r="V4026" s="242"/>
      <c r="W4026" s="242"/>
      <c r="X4026" s="242"/>
      <c r="Y4026" s="242"/>
      <c r="Z4026" s="242"/>
      <c r="AA4026" s="242"/>
      <c r="AB4026" s="242"/>
      <c r="AC4026" s="243"/>
    </row>
    <row r="4027" spans="1:29" s="244" customFormat="1" ht="15" customHeight="1" x14ac:dyDescent="0.25">
      <c r="A4027" s="198"/>
      <c r="B4027" s="198"/>
      <c r="C4027" s="198"/>
      <c r="D4027" s="194"/>
      <c r="E4027" s="198"/>
      <c r="F4027" s="198"/>
      <c r="G4027" s="196" t="str">
        <f>IF(ISNA(VLOOKUP(E4027,'Rota Pattern Data'!$A:$B,2,FALSE)),"",VLOOKUP(E4027,'Rota Pattern Data'!$A:$B,2,FALSE))</f>
        <v/>
      </c>
      <c r="H4027" s="197"/>
      <c r="I4027" s="200"/>
      <c r="J4027" s="198"/>
      <c r="K4027" s="198"/>
      <c r="L4027" s="198"/>
      <c r="M4027" s="199"/>
      <c r="N4027" s="198"/>
      <c r="O4027" s="242"/>
      <c r="P4027" s="242"/>
      <c r="Q4027" s="242"/>
      <c r="R4027" s="242"/>
      <c r="S4027" s="242"/>
      <c r="T4027" s="242"/>
      <c r="U4027" s="242"/>
      <c r="V4027" s="242"/>
      <c r="W4027" s="242"/>
      <c r="X4027" s="242"/>
      <c r="Y4027" s="242"/>
      <c r="Z4027" s="242"/>
      <c r="AA4027" s="242"/>
      <c r="AB4027" s="242"/>
      <c r="AC4027" s="243"/>
    </row>
    <row r="4028" spans="1:29" s="244" customFormat="1" ht="15" customHeight="1" x14ac:dyDescent="0.25">
      <c r="A4028" s="198"/>
      <c r="B4028" s="198"/>
      <c r="C4028" s="198"/>
      <c r="D4028" s="194"/>
      <c r="E4028" s="198"/>
      <c r="F4028" s="198"/>
      <c r="G4028" s="196" t="str">
        <f>IF(ISNA(VLOOKUP(E4028,'Rota Pattern Data'!$A:$B,2,FALSE)),"",VLOOKUP(E4028,'Rota Pattern Data'!$A:$B,2,FALSE))</f>
        <v/>
      </c>
      <c r="H4028" s="197"/>
      <c r="I4028" s="200"/>
      <c r="J4028" s="198"/>
      <c r="K4028" s="198"/>
      <c r="L4028" s="198"/>
      <c r="M4028" s="199"/>
      <c r="N4028" s="198"/>
      <c r="O4028" s="242"/>
      <c r="P4028" s="242"/>
      <c r="Q4028" s="242"/>
      <c r="R4028" s="242"/>
      <c r="S4028" s="242"/>
      <c r="T4028" s="242"/>
      <c r="U4028" s="242"/>
      <c r="V4028" s="242"/>
      <c r="W4028" s="242"/>
      <c r="X4028" s="242"/>
      <c r="Y4028" s="242"/>
      <c r="Z4028" s="242"/>
      <c r="AA4028" s="242"/>
      <c r="AB4028" s="242"/>
      <c r="AC4028" s="243"/>
    </row>
    <row r="4029" spans="1:29" s="244" customFormat="1" ht="15" customHeight="1" x14ac:dyDescent="0.25">
      <c r="A4029" s="198"/>
      <c r="B4029" s="198"/>
      <c r="C4029" s="198"/>
      <c r="D4029" s="194"/>
      <c r="E4029" s="198"/>
      <c r="F4029" s="198"/>
      <c r="G4029" s="196" t="str">
        <f>IF(ISNA(VLOOKUP(E4029,'Rota Pattern Data'!$A:$B,2,FALSE)),"",VLOOKUP(E4029,'Rota Pattern Data'!$A:$B,2,FALSE))</f>
        <v/>
      </c>
      <c r="H4029" s="197"/>
      <c r="I4029" s="200"/>
      <c r="J4029" s="198"/>
      <c r="K4029" s="198"/>
      <c r="L4029" s="198"/>
      <c r="M4029" s="199"/>
      <c r="N4029" s="198"/>
      <c r="O4029" s="242"/>
      <c r="P4029" s="242"/>
      <c r="Q4029" s="242"/>
      <c r="R4029" s="242"/>
      <c r="S4029" s="242"/>
      <c r="T4029" s="242"/>
      <c r="U4029" s="242"/>
      <c r="V4029" s="242"/>
      <c r="W4029" s="242"/>
      <c r="X4029" s="242"/>
      <c r="Y4029" s="242"/>
      <c r="Z4029" s="242"/>
      <c r="AA4029" s="242"/>
      <c r="AB4029" s="242"/>
      <c r="AC4029" s="243"/>
    </row>
    <row r="4030" spans="1:29" s="244" customFormat="1" ht="15" customHeight="1" x14ac:dyDescent="0.25">
      <c r="A4030" s="198"/>
      <c r="B4030" s="198"/>
      <c r="C4030" s="198"/>
      <c r="D4030" s="194"/>
      <c r="E4030" s="198"/>
      <c r="F4030" s="198"/>
      <c r="G4030" s="196" t="str">
        <f>IF(ISNA(VLOOKUP(E4030,'Rota Pattern Data'!$A:$B,2,FALSE)),"",VLOOKUP(E4030,'Rota Pattern Data'!$A:$B,2,FALSE))</f>
        <v/>
      </c>
      <c r="H4030" s="197"/>
      <c r="I4030" s="200"/>
      <c r="J4030" s="198"/>
      <c r="K4030" s="198"/>
      <c r="L4030" s="198"/>
      <c r="M4030" s="199"/>
      <c r="N4030" s="198"/>
      <c r="O4030" s="242"/>
      <c r="P4030" s="242"/>
      <c r="Q4030" s="242"/>
      <c r="R4030" s="242"/>
      <c r="S4030" s="242"/>
      <c r="T4030" s="242"/>
      <c r="U4030" s="242"/>
      <c r="V4030" s="242"/>
      <c r="W4030" s="242"/>
      <c r="X4030" s="242"/>
      <c r="Y4030" s="242"/>
      <c r="Z4030" s="242"/>
      <c r="AA4030" s="242"/>
      <c r="AB4030" s="242"/>
      <c r="AC4030" s="243"/>
    </row>
    <row r="4031" spans="1:29" s="244" customFormat="1" ht="15" customHeight="1" x14ac:dyDescent="0.25">
      <c r="A4031" s="198"/>
      <c r="B4031" s="198"/>
      <c r="C4031" s="198"/>
      <c r="D4031" s="194"/>
      <c r="E4031" s="198"/>
      <c r="F4031" s="198"/>
      <c r="G4031" s="196" t="str">
        <f>IF(ISNA(VLOOKUP(E4031,'Rota Pattern Data'!$A:$B,2,FALSE)),"",VLOOKUP(E4031,'Rota Pattern Data'!$A:$B,2,FALSE))</f>
        <v/>
      </c>
      <c r="H4031" s="197"/>
      <c r="I4031" s="200"/>
      <c r="J4031" s="198"/>
      <c r="K4031" s="198"/>
      <c r="L4031" s="198"/>
      <c r="M4031" s="199"/>
      <c r="N4031" s="198"/>
      <c r="O4031" s="242"/>
      <c r="P4031" s="242"/>
      <c r="Q4031" s="242"/>
      <c r="R4031" s="242"/>
      <c r="S4031" s="242"/>
      <c r="T4031" s="242"/>
      <c r="U4031" s="242"/>
      <c r="V4031" s="242"/>
      <c r="W4031" s="242"/>
      <c r="X4031" s="242"/>
      <c r="Y4031" s="242"/>
      <c r="Z4031" s="242"/>
      <c r="AA4031" s="242"/>
      <c r="AB4031" s="242"/>
      <c r="AC4031" s="243"/>
    </row>
    <row r="4032" spans="1:29" s="244" customFormat="1" ht="15" customHeight="1" x14ac:dyDescent="0.25">
      <c r="A4032" s="198"/>
      <c r="B4032" s="198"/>
      <c r="C4032" s="198"/>
      <c r="D4032" s="194"/>
      <c r="E4032" s="198"/>
      <c r="F4032" s="198"/>
      <c r="G4032" s="196" t="str">
        <f>IF(ISNA(VLOOKUP(E4032,'Rota Pattern Data'!$A:$B,2,FALSE)),"",VLOOKUP(E4032,'Rota Pattern Data'!$A:$B,2,FALSE))</f>
        <v/>
      </c>
      <c r="H4032" s="197"/>
      <c r="I4032" s="200"/>
      <c r="J4032" s="198"/>
      <c r="K4032" s="198"/>
      <c r="L4032" s="198"/>
      <c r="M4032" s="199"/>
      <c r="N4032" s="198"/>
      <c r="O4032" s="242"/>
      <c r="P4032" s="242"/>
      <c r="Q4032" s="242"/>
      <c r="R4032" s="242"/>
      <c r="S4032" s="242"/>
      <c r="T4032" s="242"/>
      <c r="U4032" s="242"/>
      <c r="V4032" s="242"/>
      <c r="W4032" s="242"/>
      <c r="X4032" s="242"/>
      <c r="Y4032" s="242"/>
      <c r="Z4032" s="242"/>
      <c r="AA4032" s="242"/>
      <c r="AB4032" s="242"/>
      <c r="AC4032" s="243"/>
    </row>
    <row r="4033" spans="1:29" s="244" customFormat="1" ht="15" customHeight="1" x14ac:dyDescent="0.25">
      <c r="A4033" s="198"/>
      <c r="B4033" s="198"/>
      <c r="C4033" s="198"/>
      <c r="D4033" s="194"/>
      <c r="E4033" s="198"/>
      <c r="F4033" s="198"/>
      <c r="G4033" s="196" t="str">
        <f>IF(ISNA(VLOOKUP(E4033,'Rota Pattern Data'!$A:$B,2,FALSE)),"",VLOOKUP(E4033,'Rota Pattern Data'!$A:$B,2,FALSE))</f>
        <v/>
      </c>
      <c r="H4033" s="197"/>
      <c r="I4033" s="200"/>
      <c r="J4033" s="198"/>
      <c r="K4033" s="198"/>
      <c r="L4033" s="198"/>
      <c r="M4033" s="199"/>
      <c r="N4033" s="198"/>
      <c r="O4033" s="242"/>
      <c r="P4033" s="242"/>
      <c r="Q4033" s="242"/>
      <c r="R4033" s="242"/>
      <c r="S4033" s="242"/>
      <c r="T4033" s="242"/>
      <c r="U4033" s="242"/>
      <c r="V4033" s="242"/>
      <c r="W4033" s="242"/>
      <c r="X4033" s="242"/>
      <c r="Y4033" s="242"/>
      <c r="Z4033" s="242"/>
      <c r="AA4033" s="242"/>
      <c r="AB4033" s="242"/>
      <c r="AC4033" s="243"/>
    </row>
    <row r="4034" spans="1:29" s="244" customFormat="1" ht="15" customHeight="1" x14ac:dyDescent="0.25">
      <c r="A4034" s="198"/>
      <c r="B4034" s="198"/>
      <c r="C4034" s="198"/>
      <c r="D4034" s="194"/>
      <c r="E4034" s="198"/>
      <c r="F4034" s="198"/>
      <c r="G4034" s="196" t="str">
        <f>IF(ISNA(VLOOKUP(E4034,'Rota Pattern Data'!$A:$B,2,FALSE)),"",VLOOKUP(E4034,'Rota Pattern Data'!$A:$B,2,FALSE))</f>
        <v/>
      </c>
      <c r="H4034" s="197"/>
      <c r="I4034" s="200"/>
      <c r="J4034" s="198"/>
      <c r="K4034" s="198"/>
      <c r="L4034" s="198"/>
      <c r="M4034" s="199"/>
      <c r="N4034" s="198"/>
      <c r="O4034" s="242"/>
      <c r="P4034" s="242"/>
      <c r="Q4034" s="242"/>
      <c r="R4034" s="242"/>
      <c r="S4034" s="242"/>
      <c r="T4034" s="242"/>
      <c r="U4034" s="242"/>
      <c r="V4034" s="242"/>
      <c r="W4034" s="242"/>
      <c r="X4034" s="242"/>
      <c r="Y4034" s="242"/>
      <c r="Z4034" s="242"/>
      <c r="AA4034" s="242"/>
      <c r="AB4034" s="242"/>
      <c r="AC4034" s="243"/>
    </row>
    <row r="4035" spans="1:29" s="244" customFormat="1" ht="15" customHeight="1" x14ac:dyDescent="0.25">
      <c r="A4035" s="198"/>
      <c r="B4035" s="198"/>
      <c r="C4035" s="198"/>
      <c r="D4035" s="194"/>
      <c r="E4035" s="198"/>
      <c r="F4035" s="198"/>
      <c r="G4035" s="196" t="str">
        <f>IF(ISNA(VLOOKUP(E4035,'Rota Pattern Data'!$A:$B,2,FALSE)),"",VLOOKUP(E4035,'Rota Pattern Data'!$A:$B,2,FALSE))</f>
        <v/>
      </c>
      <c r="H4035" s="197"/>
      <c r="I4035" s="200"/>
      <c r="J4035" s="198"/>
      <c r="K4035" s="198"/>
      <c r="L4035" s="198"/>
      <c r="M4035" s="199"/>
      <c r="N4035" s="198"/>
      <c r="O4035" s="242"/>
      <c r="P4035" s="242"/>
      <c r="Q4035" s="242"/>
      <c r="R4035" s="242"/>
      <c r="S4035" s="242"/>
      <c r="T4035" s="242"/>
      <c r="U4035" s="242"/>
      <c r="V4035" s="242"/>
      <c r="W4035" s="242"/>
      <c r="X4035" s="242"/>
      <c r="Y4035" s="242"/>
      <c r="Z4035" s="242"/>
      <c r="AA4035" s="242"/>
      <c r="AB4035" s="242"/>
      <c r="AC4035" s="243"/>
    </row>
    <row r="4036" spans="1:29" s="244" customFormat="1" ht="15" customHeight="1" x14ac:dyDescent="0.25">
      <c r="A4036" s="198"/>
      <c r="B4036" s="198"/>
      <c r="C4036" s="198"/>
      <c r="D4036" s="194"/>
      <c r="E4036" s="198"/>
      <c r="F4036" s="198"/>
      <c r="G4036" s="196" t="str">
        <f>IF(ISNA(VLOOKUP(E4036,'Rota Pattern Data'!$A:$B,2,FALSE)),"",VLOOKUP(E4036,'Rota Pattern Data'!$A:$B,2,FALSE))</f>
        <v/>
      </c>
      <c r="H4036" s="197"/>
      <c r="I4036" s="200"/>
      <c r="J4036" s="198"/>
      <c r="K4036" s="198"/>
      <c r="L4036" s="198"/>
      <c r="M4036" s="199"/>
      <c r="N4036" s="198"/>
      <c r="O4036" s="242"/>
      <c r="P4036" s="242"/>
      <c r="Q4036" s="242"/>
      <c r="R4036" s="242"/>
      <c r="S4036" s="242"/>
      <c r="T4036" s="242"/>
      <c r="U4036" s="242"/>
      <c r="V4036" s="242"/>
      <c r="W4036" s="242"/>
      <c r="X4036" s="242"/>
      <c r="Y4036" s="242"/>
      <c r="Z4036" s="242"/>
      <c r="AA4036" s="242"/>
      <c r="AB4036" s="242"/>
      <c r="AC4036" s="243"/>
    </row>
    <row r="4037" spans="1:29" s="244" customFormat="1" ht="15" customHeight="1" x14ac:dyDescent="0.25">
      <c r="A4037" s="198"/>
      <c r="B4037" s="198"/>
      <c r="C4037" s="198"/>
      <c r="D4037" s="194"/>
      <c r="E4037" s="198"/>
      <c r="F4037" s="198"/>
      <c r="G4037" s="196" t="str">
        <f>IF(ISNA(VLOOKUP(E4037,'Rota Pattern Data'!$A:$B,2,FALSE)),"",VLOOKUP(E4037,'Rota Pattern Data'!$A:$B,2,FALSE))</f>
        <v/>
      </c>
      <c r="H4037" s="197"/>
      <c r="I4037" s="200"/>
      <c r="J4037" s="198"/>
      <c r="K4037" s="198"/>
      <c r="L4037" s="198"/>
      <c r="M4037" s="199"/>
      <c r="N4037" s="198"/>
      <c r="O4037" s="242"/>
      <c r="P4037" s="242"/>
      <c r="Q4037" s="242"/>
      <c r="R4037" s="242"/>
      <c r="S4037" s="242"/>
      <c r="T4037" s="242"/>
      <c r="U4037" s="242"/>
      <c r="V4037" s="242"/>
      <c r="W4037" s="242"/>
      <c r="X4037" s="242"/>
      <c r="Y4037" s="242"/>
      <c r="Z4037" s="242"/>
      <c r="AA4037" s="242"/>
      <c r="AB4037" s="242"/>
      <c r="AC4037" s="243"/>
    </row>
    <row r="4038" spans="1:29" s="244" customFormat="1" ht="15" customHeight="1" x14ac:dyDescent="0.25">
      <c r="A4038" s="198"/>
      <c r="B4038" s="198"/>
      <c r="C4038" s="198"/>
      <c r="D4038" s="194"/>
      <c r="E4038" s="198"/>
      <c r="F4038" s="198"/>
      <c r="G4038" s="196" t="str">
        <f>IF(ISNA(VLOOKUP(E4038,'Rota Pattern Data'!$A:$B,2,FALSE)),"",VLOOKUP(E4038,'Rota Pattern Data'!$A:$B,2,FALSE))</f>
        <v/>
      </c>
      <c r="H4038" s="197"/>
      <c r="I4038" s="200"/>
      <c r="J4038" s="198"/>
      <c r="K4038" s="198"/>
      <c r="L4038" s="198"/>
      <c r="M4038" s="199"/>
      <c r="N4038" s="198"/>
      <c r="O4038" s="242"/>
      <c r="P4038" s="242"/>
      <c r="Q4038" s="242"/>
      <c r="R4038" s="242"/>
      <c r="S4038" s="242"/>
      <c r="T4038" s="242"/>
      <c r="U4038" s="242"/>
      <c r="V4038" s="242"/>
      <c r="W4038" s="242"/>
      <c r="X4038" s="242"/>
      <c r="Y4038" s="242"/>
      <c r="Z4038" s="242"/>
      <c r="AA4038" s="242"/>
      <c r="AB4038" s="242"/>
      <c r="AC4038" s="243"/>
    </row>
    <row r="4039" spans="1:29" s="244" customFormat="1" ht="15" customHeight="1" x14ac:dyDescent="0.25">
      <c r="A4039" s="198"/>
      <c r="B4039" s="198"/>
      <c r="C4039" s="198"/>
      <c r="D4039" s="194"/>
      <c r="E4039" s="198"/>
      <c r="F4039" s="198"/>
      <c r="G4039" s="196" t="str">
        <f>IF(ISNA(VLOOKUP(E4039,'Rota Pattern Data'!$A:$B,2,FALSE)),"",VLOOKUP(E4039,'Rota Pattern Data'!$A:$B,2,FALSE))</f>
        <v/>
      </c>
      <c r="H4039" s="197"/>
      <c r="I4039" s="200"/>
      <c r="J4039" s="198"/>
      <c r="K4039" s="198"/>
      <c r="L4039" s="198"/>
      <c r="M4039" s="199"/>
      <c r="N4039" s="198"/>
      <c r="O4039" s="242"/>
      <c r="P4039" s="242"/>
      <c r="Q4039" s="242"/>
      <c r="R4039" s="242"/>
      <c r="S4039" s="242"/>
      <c r="T4039" s="242"/>
      <c r="U4039" s="242"/>
      <c r="V4039" s="242"/>
      <c r="W4039" s="242"/>
      <c r="X4039" s="242"/>
      <c r="Y4039" s="242"/>
      <c r="Z4039" s="242"/>
      <c r="AA4039" s="242"/>
      <c r="AB4039" s="242"/>
      <c r="AC4039" s="243"/>
    </row>
    <row r="4040" spans="1:29" s="244" customFormat="1" ht="15" customHeight="1" x14ac:dyDescent="0.25">
      <c r="A4040" s="198"/>
      <c r="B4040" s="198"/>
      <c r="C4040" s="198"/>
      <c r="D4040" s="194"/>
      <c r="E4040" s="198"/>
      <c r="F4040" s="198"/>
      <c r="G4040" s="196" t="str">
        <f>IF(ISNA(VLOOKUP(E4040,'Rota Pattern Data'!$A:$B,2,FALSE)),"",VLOOKUP(E4040,'Rota Pattern Data'!$A:$B,2,FALSE))</f>
        <v/>
      </c>
      <c r="H4040" s="197"/>
      <c r="I4040" s="200"/>
      <c r="J4040" s="198"/>
      <c r="K4040" s="198"/>
      <c r="L4040" s="198"/>
      <c r="M4040" s="199"/>
      <c r="N4040" s="198"/>
      <c r="O4040" s="242"/>
      <c r="P4040" s="242"/>
      <c r="Q4040" s="242"/>
      <c r="R4040" s="242"/>
      <c r="S4040" s="242"/>
      <c r="T4040" s="242"/>
      <c r="U4040" s="242"/>
      <c r="V4040" s="242"/>
      <c r="W4040" s="242"/>
      <c r="X4040" s="242"/>
      <c r="Y4040" s="242"/>
      <c r="Z4040" s="242"/>
      <c r="AA4040" s="242"/>
      <c r="AB4040" s="242"/>
      <c r="AC4040" s="243"/>
    </row>
    <row r="4041" spans="1:29" s="244" customFormat="1" ht="15" customHeight="1" x14ac:dyDescent="0.25">
      <c r="A4041" s="198"/>
      <c r="B4041" s="198"/>
      <c r="C4041" s="198"/>
      <c r="D4041" s="194"/>
      <c r="E4041" s="198"/>
      <c r="F4041" s="198"/>
      <c r="G4041" s="196" t="str">
        <f>IF(ISNA(VLOOKUP(E4041,'Rota Pattern Data'!$A:$B,2,FALSE)),"",VLOOKUP(E4041,'Rota Pattern Data'!$A:$B,2,FALSE))</f>
        <v/>
      </c>
      <c r="H4041" s="197"/>
      <c r="I4041" s="200"/>
      <c r="J4041" s="198"/>
      <c r="K4041" s="198"/>
      <c r="L4041" s="198"/>
      <c r="M4041" s="199"/>
      <c r="N4041" s="198"/>
      <c r="O4041" s="242"/>
      <c r="P4041" s="242"/>
      <c r="Q4041" s="242"/>
      <c r="R4041" s="242"/>
      <c r="S4041" s="242"/>
      <c r="T4041" s="242"/>
      <c r="U4041" s="242"/>
      <c r="V4041" s="242"/>
      <c r="W4041" s="242"/>
      <c r="X4041" s="242"/>
      <c r="Y4041" s="242"/>
      <c r="Z4041" s="242"/>
      <c r="AA4041" s="242"/>
      <c r="AB4041" s="242"/>
      <c r="AC4041" s="243"/>
    </row>
    <row r="4042" spans="1:29" s="244" customFormat="1" ht="15" customHeight="1" x14ac:dyDescent="0.25">
      <c r="A4042" s="198"/>
      <c r="B4042" s="198"/>
      <c r="C4042" s="198"/>
      <c r="D4042" s="194"/>
      <c r="E4042" s="198"/>
      <c r="F4042" s="198"/>
      <c r="G4042" s="196" t="str">
        <f>IF(ISNA(VLOOKUP(E4042,'Rota Pattern Data'!$A:$B,2,FALSE)),"",VLOOKUP(E4042,'Rota Pattern Data'!$A:$B,2,FALSE))</f>
        <v/>
      </c>
      <c r="H4042" s="197"/>
      <c r="I4042" s="200"/>
      <c r="J4042" s="198"/>
      <c r="K4042" s="198"/>
      <c r="L4042" s="198"/>
      <c r="M4042" s="199"/>
      <c r="N4042" s="198"/>
      <c r="O4042" s="242"/>
      <c r="P4042" s="242"/>
      <c r="Q4042" s="242"/>
      <c r="R4042" s="242"/>
      <c r="S4042" s="242"/>
      <c r="T4042" s="242"/>
      <c r="U4042" s="242"/>
      <c r="V4042" s="242"/>
      <c r="W4042" s="242"/>
      <c r="X4042" s="242"/>
      <c r="Y4042" s="242"/>
      <c r="Z4042" s="242"/>
      <c r="AA4042" s="242"/>
      <c r="AB4042" s="242"/>
      <c r="AC4042" s="243"/>
    </row>
    <row r="4043" spans="1:29" s="244" customFormat="1" ht="15" customHeight="1" x14ac:dyDescent="0.25">
      <c r="A4043" s="198"/>
      <c r="B4043" s="198"/>
      <c r="C4043" s="198"/>
      <c r="D4043" s="194"/>
      <c r="E4043" s="198"/>
      <c r="F4043" s="198"/>
      <c r="G4043" s="196" t="str">
        <f>IF(ISNA(VLOOKUP(E4043,'Rota Pattern Data'!$A:$B,2,FALSE)),"",VLOOKUP(E4043,'Rota Pattern Data'!$A:$B,2,FALSE))</f>
        <v/>
      </c>
      <c r="H4043" s="197"/>
      <c r="I4043" s="200"/>
      <c r="J4043" s="198"/>
      <c r="K4043" s="198"/>
      <c r="L4043" s="198"/>
      <c r="M4043" s="199"/>
      <c r="N4043" s="198"/>
      <c r="O4043" s="242"/>
      <c r="P4043" s="242"/>
      <c r="Q4043" s="242"/>
      <c r="R4043" s="242"/>
      <c r="S4043" s="242"/>
      <c r="T4043" s="242"/>
      <c r="U4043" s="242"/>
      <c r="V4043" s="242"/>
      <c r="W4043" s="242"/>
      <c r="X4043" s="242"/>
      <c r="Y4043" s="242"/>
      <c r="Z4043" s="242"/>
      <c r="AA4043" s="242"/>
      <c r="AB4043" s="242"/>
      <c r="AC4043" s="243"/>
    </row>
    <row r="4044" spans="1:29" s="244" customFormat="1" ht="15" customHeight="1" x14ac:dyDescent="0.25">
      <c r="A4044" s="198"/>
      <c r="B4044" s="198"/>
      <c r="C4044" s="198"/>
      <c r="D4044" s="194"/>
      <c r="E4044" s="198"/>
      <c r="F4044" s="198"/>
      <c r="G4044" s="196" t="str">
        <f>IF(ISNA(VLOOKUP(E4044,'Rota Pattern Data'!$A:$B,2,FALSE)),"",VLOOKUP(E4044,'Rota Pattern Data'!$A:$B,2,FALSE))</f>
        <v/>
      </c>
      <c r="H4044" s="197"/>
      <c r="I4044" s="200"/>
      <c r="J4044" s="198"/>
      <c r="K4044" s="198"/>
      <c r="L4044" s="198"/>
      <c r="M4044" s="199"/>
      <c r="N4044" s="198"/>
      <c r="O4044" s="242"/>
      <c r="P4044" s="242"/>
      <c r="Q4044" s="242"/>
      <c r="R4044" s="242"/>
      <c r="S4044" s="242"/>
      <c r="T4044" s="242"/>
      <c r="U4044" s="242"/>
      <c r="V4044" s="242"/>
      <c r="W4044" s="242"/>
      <c r="X4044" s="242"/>
      <c r="Y4044" s="242"/>
      <c r="Z4044" s="242"/>
      <c r="AA4044" s="242"/>
      <c r="AB4044" s="242"/>
      <c r="AC4044" s="243"/>
    </row>
    <row r="4045" spans="1:29" s="244" customFormat="1" ht="15" customHeight="1" x14ac:dyDescent="0.25">
      <c r="A4045" s="198"/>
      <c r="B4045" s="198"/>
      <c r="C4045" s="198"/>
      <c r="D4045" s="194"/>
      <c r="E4045" s="198"/>
      <c r="F4045" s="198"/>
      <c r="G4045" s="196" t="str">
        <f>IF(ISNA(VLOOKUP(E4045,'Rota Pattern Data'!$A:$B,2,FALSE)),"",VLOOKUP(E4045,'Rota Pattern Data'!$A:$B,2,FALSE))</f>
        <v/>
      </c>
      <c r="H4045" s="197"/>
      <c r="I4045" s="200"/>
      <c r="J4045" s="198"/>
      <c r="K4045" s="198"/>
      <c r="L4045" s="198"/>
      <c r="M4045" s="199"/>
      <c r="N4045" s="198"/>
      <c r="O4045" s="242"/>
      <c r="P4045" s="242"/>
      <c r="Q4045" s="242"/>
      <c r="R4045" s="242"/>
      <c r="S4045" s="242"/>
      <c r="T4045" s="242"/>
      <c r="U4045" s="242"/>
      <c r="V4045" s="242"/>
      <c r="W4045" s="242"/>
      <c r="X4045" s="242"/>
      <c r="Y4045" s="242"/>
      <c r="Z4045" s="242"/>
      <c r="AA4045" s="242"/>
      <c r="AB4045" s="242"/>
      <c r="AC4045" s="243"/>
    </row>
    <row r="4046" spans="1:29" s="244" customFormat="1" ht="15" customHeight="1" x14ac:dyDescent="0.25">
      <c r="A4046" s="198"/>
      <c r="B4046" s="198"/>
      <c r="C4046" s="198"/>
      <c r="D4046" s="194"/>
      <c r="E4046" s="198"/>
      <c r="F4046" s="198"/>
      <c r="G4046" s="196" t="str">
        <f>IF(ISNA(VLOOKUP(E4046,'Rota Pattern Data'!$A:$B,2,FALSE)),"",VLOOKUP(E4046,'Rota Pattern Data'!$A:$B,2,FALSE))</f>
        <v/>
      </c>
      <c r="H4046" s="197"/>
      <c r="I4046" s="200"/>
      <c r="J4046" s="198"/>
      <c r="K4046" s="198"/>
      <c r="L4046" s="198"/>
      <c r="M4046" s="199"/>
      <c r="N4046" s="198"/>
      <c r="O4046" s="242"/>
      <c r="P4046" s="242"/>
      <c r="Q4046" s="242"/>
      <c r="R4046" s="242"/>
      <c r="S4046" s="242"/>
      <c r="T4046" s="242"/>
      <c r="U4046" s="242"/>
      <c r="V4046" s="242"/>
      <c r="W4046" s="242"/>
      <c r="X4046" s="242"/>
      <c r="Y4046" s="242"/>
      <c r="Z4046" s="242"/>
      <c r="AA4046" s="242"/>
      <c r="AB4046" s="242"/>
      <c r="AC4046" s="243"/>
    </row>
    <row r="4047" spans="1:29" s="244" customFormat="1" ht="15" customHeight="1" x14ac:dyDescent="0.25">
      <c r="A4047" s="198"/>
      <c r="B4047" s="198"/>
      <c r="C4047" s="198"/>
      <c r="D4047" s="194"/>
      <c r="E4047" s="198"/>
      <c r="F4047" s="198"/>
      <c r="G4047" s="196" t="str">
        <f>IF(ISNA(VLOOKUP(E4047,'Rota Pattern Data'!$A:$B,2,FALSE)),"",VLOOKUP(E4047,'Rota Pattern Data'!$A:$B,2,FALSE))</f>
        <v/>
      </c>
      <c r="H4047" s="197"/>
      <c r="I4047" s="200"/>
      <c r="J4047" s="198"/>
      <c r="K4047" s="198"/>
      <c r="L4047" s="198"/>
      <c r="M4047" s="199"/>
      <c r="N4047" s="198"/>
      <c r="O4047" s="242"/>
      <c r="P4047" s="242"/>
      <c r="Q4047" s="242"/>
      <c r="R4047" s="242"/>
      <c r="S4047" s="242"/>
      <c r="T4047" s="242"/>
      <c r="U4047" s="242"/>
      <c r="V4047" s="242"/>
      <c r="W4047" s="242"/>
      <c r="X4047" s="242"/>
      <c r="Y4047" s="242"/>
      <c r="Z4047" s="242"/>
      <c r="AA4047" s="242"/>
      <c r="AB4047" s="242"/>
      <c r="AC4047" s="243"/>
    </row>
    <row r="4048" spans="1:29" s="244" customFormat="1" ht="15" customHeight="1" x14ac:dyDescent="0.25">
      <c r="A4048" s="198"/>
      <c r="B4048" s="198"/>
      <c r="C4048" s="198"/>
      <c r="D4048" s="194"/>
      <c r="E4048" s="198"/>
      <c r="F4048" s="198"/>
      <c r="G4048" s="196" t="str">
        <f>IF(ISNA(VLOOKUP(E4048,'Rota Pattern Data'!$A:$B,2,FALSE)),"",VLOOKUP(E4048,'Rota Pattern Data'!$A:$B,2,FALSE))</f>
        <v/>
      </c>
      <c r="H4048" s="197"/>
      <c r="I4048" s="200"/>
      <c r="J4048" s="198"/>
      <c r="K4048" s="198"/>
      <c r="L4048" s="198"/>
      <c r="M4048" s="199"/>
      <c r="N4048" s="198"/>
      <c r="O4048" s="242"/>
      <c r="P4048" s="242"/>
      <c r="Q4048" s="242"/>
      <c r="R4048" s="242"/>
      <c r="S4048" s="242"/>
      <c r="T4048" s="242"/>
      <c r="U4048" s="242"/>
      <c r="V4048" s="242"/>
      <c r="W4048" s="242"/>
      <c r="X4048" s="242"/>
      <c r="Y4048" s="242"/>
      <c r="Z4048" s="242"/>
      <c r="AA4048" s="242"/>
      <c r="AB4048" s="242"/>
      <c r="AC4048" s="243"/>
    </row>
    <row r="4049" spans="1:29" s="244" customFormat="1" ht="15" customHeight="1" x14ac:dyDescent="0.25">
      <c r="A4049" s="198"/>
      <c r="B4049" s="198"/>
      <c r="C4049" s="198"/>
      <c r="D4049" s="194"/>
      <c r="E4049" s="198"/>
      <c r="F4049" s="198"/>
      <c r="G4049" s="196" t="str">
        <f>IF(ISNA(VLOOKUP(E4049,'Rota Pattern Data'!$A:$B,2,FALSE)),"",VLOOKUP(E4049,'Rota Pattern Data'!$A:$B,2,FALSE))</f>
        <v/>
      </c>
      <c r="H4049" s="197"/>
      <c r="I4049" s="200"/>
      <c r="J4049" s="198"/>
      <c r="K4049" s="198"/>
      <c r="L4049" s="198"/>
      <c r="M4049" s="199"/>
      <c r="N4049" s="198"/>
      <c r="O4049" s="242"/>
      <c r="P4049" s="242"/>
      <c r="Q4049" s="242"/>
      <c r="R4049" s="242"/>
      <c r="S4049" s="242"/>
      <c r="T4049" s="242"/>
      <c r="U4049" s="242"/>
      <c r="V4049" s="242"/>
      <c r="W4049" s="242"/>
      <c r="X4049" s="242"/>
      <c r="Y4049" s="242"/>
      <c r="Z4049" s="242"/>
      <c r="AA4049" s="242"/>
      <c r="AB4049" s="242"/>
      <c r="AC4049" s="243"/>
    </row>
    <row r="4050" spans="1:29" s="244" customFormat="1" ht="15" customHeight="1" x14ac:dyDescent="0.25">
      <c r="A4050" s="198"/>
      <c r="B4050" s="198"/>
      <c r="C4050" s="198"/>
      <c r="D4050" s="194"/>
      <c r="E4050" s="198"/>
      <c r="F4050" s="198"/>
      <c r="G4050" s="196" t="str">
        <f>IF(ISNA(VLOOKUP(E4050,'Rota Pattern Data'!$A:$B,2,FALSE)),"",VLOOKUP(E4050,'Rota Pattern Data'!$A:$B,2,FALSE))</f>
        <v/>
      </c>
      <c r="H4050" s="197"/>
      <c r="I4050" s="200"/>
      <c r="J4050" s="198"/>
      <c r="K4050" s="198"/>
      <c r="L4050" s="198"/>
      <c r="M4050" s="199"/>
      <c r="N4050" s="198"/>
      <c r="O4050" s="242"/>
      <c r="P4050" s="242"/>
      <c r="Q4050" s="242"/>
      <c r="R4050" s="242"/>
      <c r="S4050" s="242"/>
      <c r="T4050" s="242"/>
      <c r="U4050" s="242"/>
      <c r="V4050" s="242"/>
      <c r="W4050" s="242"/>
      <c r="X4050" s="242"/>
      <c r="Y4050" s="242"/>
      <c r="Z4050" s="242"/>
      <c r="AA4050" s="242"/>
      <c r="AB4050" s="242"/>
      <c r="AC4050" s="243"/>
    </row>
    <row r="4051" spans="1:29" s="244" customFormat="1" ht="15" customHeight="1" x14ac:dyDescent="0.25">
      <c r="A4051" s="198"/>
      <c r="B4051" s="198"/>
      <c r="C4051" s="198"/>
      <c r="D4051" s="194"/>
      <c r="E4051" s="198"/>
      <c r="F4051" s="198"/>
      <c r="G4051" s="196" t="str">
        <f>IF(ISNA(VLOOKUP(E4051,'Rota Pattern Data'!$A:$B,2,FALSE)),"",VLOOKUP(E4051,'Rota Pattern Data'!$A:$B,2,FALSE))</f>
        <v/>
      </c>
      <c r="H4051" s="197"/>
      <c r="I4051" s="200"/>
      <c r="J4051" s="198"/>
      <c r="K4051" s="198"/>
      <c r="L4051" s="198"/>
      <c r="M4051" s="199"/>
      <c r="N4051" s="198"/>
      <c r="O4051" s="242"/>
      <c r="P4051" s="242"/>
      <c r="Q4051" s="242"/>
      <c r="R4051" s="242"/>
      <c r="S4051" s="242"/>
      <c r="T4051" s="242"/>
      <c r="U4051" s="242"/>
      <c r="V4051" s="242"/>
      <c r="W4051" s="242"/>
      <c r="X4051" s="242"/>
      <c r="Y4051" s="242"/>
      <c r="Z4051" s="242"/>
      <c r="AA4051" s="242"/>
      <c r="AB4051" s="242"/>
      <c r="AC4051" s="243"/>
    </row>
    <row r="4052" spans="1:29" s="244" customFormat="1" ht="15" customHeight="1" x14ac:dyDescent="0.25">
      <c r="A4052" s="198"/>
      <c r="B4052" s="198"/>
      <c r="C4052" s="198"/>
      <c r="D4052" s="194"/>
      <c r="E4052" s="198"/>
      <c r="F4052" s="198"/>
      <c r="G4052" s="196" t="str">
        <f>IF(ISNA(VLOOKUP(E4052,'Rota Pattern Data'!$A:$B,2,FALSE)),"",VLOOKUP(E4052,'Rota Pattern Data'!$A:$B,2,FALSE))</f>
        <v/>
      </c>
      <c r="H4052" s="197"/>
      <c r="I4052" s="200"/>
      <c r="J4052" s="198"/>
      <c r="K4052" s="198"/>
      <c r="L4052" s="198"/>
      <c r="M4052" s="199"/>
      <c r="N4052" s="198"/>
      <c r="O4052" s="242"/>
      <c r="P4052" s="242"/>
      <c r="Q4052" s="242"/>
      <c r="R4052" s="242"/>
      <c r="S4052" s="242"/>
      <c r="T4052" s="242"/>
      <c r="U4052" s="242"/>
      <c r="V4052" s="242"/>
      <c r="W4052" s="242"/>
      <c r="X4052" s="242"/>
      <c r="Y4052" s="242"/>
      <c r="Z4052" s="242"/>
      <c r="AA4052" s="242"/>
      <c r="AB4052" s="242"/>
      <c r="AC4052" s="243"/>
    </row>
    <row r="4053" spans="1:29" s="244" customFormat="1" ht="15" customHeight="1" x14ac:dyDescent="0.25">
      <c r="A4053" s="198"/>
      <c r="B4053" s="198"/>
      <c r="C4053" s="198"/>
      <c r="D4053" s="194"/>
      <c r="E4053" s="198"/>
      <c r="F4053" s="198"/>
      <c r="G4053" s="196" t="str">
        <f>IF(ISNA(VLOOKUP(E4053,'Rota Pattern Data'!$A:$B,2,FALSE)),"",VLOOKUP(E4053,'Rota Pattern Data'!$A:$B,2,FALSE))</f>
        <v/>
      </c>
      <c r="H4053" s="197"/>
      <c r="I4053" s="200"/>
      <c r="J4053" s="198"/>
      <c r="K4053" s="198"/>
      <c r="L4053" s="198"/>
      <c r="M4053" s="199"/>
      <c r="N4053" s="198"/>
      <c r="O4053" s="242"/>
      <c r="P4053" s="242"/>
      <c r="Q4053" s="242"/>
      <c r="R4053" s="242"/>
      <c r="S4053" s="242"/>
      <c r="T4053" s="242"/>
      <c r="U4053" s="242"/>
      <c r="V4053" s="242"/>
      <c r="W4053" s="242"/>
      <c r="X4053" s="242"/>
      <c r="Y4053" s="242"/>
      <c r="Z4053" s="242"/>
      <c r="AA4053" s="242"/>
      <c r="AB4053" s="242"/>
      <c r="AC4053" s="243"/>
    </row>
    <row r="4054" spans="1:29" s="244" customFormat="1" ht="15" customHeight="1" x14ac:dyDescent="0.25">
      <c r="A4054" s="198"/>
      <c r="B4054" s="198"/>
      <c r="C4054" s="198"/>
      <c r="D4054" s="194"/>
      <c r="E4054" s="198"/>
      <c r="F4054" s="198"/>
      <c r="G4054" s="196" t="str">
        <f>IF(ISNA(VLOOKUP(E4054,'Rota Pattern Data'!$A:$B,2,FALSE)),"",VLOOKUP(E4054,'Rota Pattern Data'!$A:$B,2,FALSE))</f>
        <v/>
      </c>
      <c r="H4054" s="197"/>
      <c r="I4054" s="200"/>
      <c r="J4054" s="198"/>
      <c r="K4054" s="198"/>
      <c r="L4054" s="198"/>
      <c r="M4054" s="199"/>
      <c r="N4054" s="198"/>
      <c r="O4054" s="242"/>
      <c r="P4054" s="242"/>
      <c r="Q4054" s="242"/>
      <c r="R4054" s="242"/>
      <c r="S4054" s="242"/>
      <c r="T4054" s="242"/>
      <c r="U4054" s="242"/>
      <c r="V4054" s="242"/>
      <c r="W4054" s="242"/>
      <c r="X4054" s="242"/>
      <c r="Y4054" s="242"/>
      <c r="Z4054" s="242"/>
      <c r="AA4054" s="242"/>
      <c r="AB4054" s="242"/>
      <c r="AC4054" s="243"/>
    </row>
    <row r="4055" spans="1:29" s="244" customFormat="1" ht="15" customHeight="1" x14ac:dyDescent="0.25">
      <c r="A4055" s="198"/>
      <c r="B4055" s="198"/>
      <c r="C4055" s="198"/>
      <c r="D4055" s="194"/>
      <c r="E4055" s="198"/>
      <c r="F4055" s="198"/>
      <c r="G4055" s="196" t="str">
        <f>IF(ISNA(VLOOKUP(E4055,'Rota Pattern Data'!$A:$B,2,FALSE)),"",VLOOKUP(E4055,'Rota Pattern Data'!$A:$B,2,FALSE))</f>
        <v/>
      </c>
      <c r="H4055" s="197"/>
      <c r="I4055" s="200"/>
      <c r="J4055" s="198"/>
      <c r="K4055" s="198"/>
      <c r="L4055" s="198"/>
      <c r="M4055" s="199"/>
      <c r="N4055" s="198"/>
      <c r="O4055" s="242"/>
      <c r="P4055" s="242"/>
      <c r="Q4055" s="242"/>
      <c r="R4055" s="242"/>
      <c r="S4055" s="242"/>
      <c r="T4055" s="242"/>
      <c r="U4055" s="242"/>
      <c r="V4055" s="242"/>
      <c r="W4055" s="242"/>
      <c r="X4055" s="242"/>
      <c r="Y4055" s="242"/>
      <c r="Z4055" s="242"/>
      <c r="AA4055" s="242"/>
      <c r="AB4055" s="242"/>
      <c r="AC4055" s="243"/>
    </row>
    <row r="4056" spans="1:29" s="244" customFormat="1" ht="15" customHeight="1" x14ac:dyDescent="0.25">
      <c r="A4056" s="198"/>
      <c r="B4056" s="198"/>
      <c r="C4056" s="198"/>
      <c r="D4056" s="194"/>
      <c r="E4056" s="198"/>
      <c r="F4056" s="198"/>
      <c r="G4056" s="196" t="str">
        <f>IF(ISNA(VLOOKUP(E4056,'Rota Pattern Data'!$A:$B,2,FALSE)),"",VLOOKUP(E4056,'Rota Pattern Data'!$A:$B,2,FALSE))</f>
        <v/>
      </c>
      <c r="H4056" s="197"/>
      <c r="I4056" s="200"/>
      <c r="J4056" s="198"/>
      <c r="K4056" s="198"/>
      <c r="L4056" s="198"/>
      <c r="M4056" s="199"/>
      <c r="N4056" s="198"/>
      <c r="O4056" s="242"/>
      <c r="P4056" s="242"/>
      <c r="Q4056" s="242"/>
      <c r="R4056" s="242"/>
      <c r="S4056" s="242"/>
      <c r="T4056" s="242"/>
      <c r="U4056" s="242"/>
      <c r="V4056" s="242"/>
      <c r="W4056" s="242"/>
      <c r="X4056" s="242"/>
      <c r="Y4056" s="242"/>
      <c r="Z4056" s="242"/>
      <c r="AA4056" s="242"/>
      <c r="AB4056" s="242"/>
      <c r="AC4056" s="243"/>
    </row>
    <row r="4057" spans="1:29" s="244" customFormat="1" ht="15" customHeight="1" x14ac:dyDescent="0.25">
      <c r="A4057" s="198"/>
      <c r="B4057" s="198"/>
      <c r="C4057" s="198"/>
      <c r="D4057" s="194"/>
      <c r="E4057" s="198"/>
      <c r="F4057" s="198"/>
      <c r="G4057" s="196" t="str">
        <f>IF(ISNA(VLOOKUP(E4057,'Rota Pattern Data'!$A:$B,2,FALSE)),"",VLOOKUP(E4057,'Rota Pattern Data'!$A:$B,2,FALSE))</f>
        <v/>
      </c>
      <c r="H4057" s="197"/>
      <c r="I4057" s="200"/>
      <c r="J4057" s="198"/>
      <c r="K4057" s="198"/>
      <c r="L4057" s="198"/>
      <c r="M4057" s="199"/>
      <c r="N4057" s="198"/>
      <c r="O4057" s="242"/>
      <c r="P4057" s="242"/>
      <c r="Q4057" s="242"/>
      <c r="R4057" s="242"/>
      <c r="S4057" s="242"/>
      <c r="T4057" s="242"/>
      <c r="U4057" s="242"/>
      <c r="V4057" s="242"/>
      <c r="W4057" s="242"/>
      <c r="X4057" s="242"/>
      <c r="Y4057" s="242"/>
      <c r="Z4057" s="242"/>
      <c r="AA4057" s="242"/>
      <c r="AB4057" s="242"/>
      <c r="AC4057" s="243"/>
    </row>
    <row r="4058" spans="1:29" s="244" customFormat="1" ht="15" customHeight="1" x14ac:dyDescent="0.25">
      <c r="A4058" s="198"/>
      <c r="B4058" s="198"/>
      <c r="C4058" s="198"/>
      <c r="D4058" s="194"/>
      <c r="E4058" s="198"/>
      <c r="F4058" s="198"/>
      <c r="G4058" s="196" t="str">
        <f>IF(ISNA(VLOOKUP(E4058,'Rota Pattern Data'!$A:$B,2,FALSE)),"",VLOOKUP(E4058,'Rota Pattern Data'!$A:$B,2,FALSE))</f>
        <v/>
      </c>
      <c r="H4058" s="197"/>
      <c r="I4058" s="200"/>
      <c r="J4058" s="198"/>
      <c r="K4058" s="198"/>
      <c r="L4058" s="198"/>
      <c r="M4058" s="199"/>
      <c r="N4058" s="198"/>
      <c r="O4058" s="242"/>
      <c r="P4058" s="242"/>
      <c r="Q4058" s="242"/>
      <c r="R4058" s="242"/>
      <c r="S4058" s="242"/>
      <c r="T4058" s="242"/>
      <c r="U4058" s="242"/>
      <c r="V4058" s="242"/>
      <c r="W4058" s="242"/>
      <c r="X4058" s="242"/>
      <c r="Y4058" s="242"/>
      <c r="Z4058" s="242"/>
      <c r="AA4058" s="242"/>
      <c r="AB4058" s="242"/>
      <c r="AC4058" s="243"/>
    </row>
    <row r="4059" spans="1:29" s="244" customFormat="1" ht="15" customHeight="1" x14ac:dyDescent="0.25">
      <c r="A4059" s="198"/>
      <c r="B4059" s="198"/>
      <c r="C4059" s="198"/>
      <c r="D4059" s="194"/>
      <c r="E4059" s="198"/>
      <c r="F4059" s="198"/>
      <c r="G4059" s="196" t="str">
        <f>IF(ISNA(VLOOKUP(E4059,'Rota Pattern Data'!$A:$B,2,FALSE)),"",VLOOKUP(E4059,'Rota Pattern Data'!$A:$B,2,FALSE))</f>
        <v/>
      </c>
      <c r="H4059" s="197"/>
      <c r="I4059" s="200"/>
      <c r="J4059" s="198"/>
      <c r="K4059" s="198"/>
      <c r="L4059" s="198"/>
      <c r="M4059" s="199"/>
      <c r="N4059" s="198"/>
      <c r="O4059" s="242"/>
      <c r="P4059" s="242"/>
      <c r="Q4059" s="242"/>
      <c r="R4059" s="242"/>
      <c r="S4059" s="242"/>
      <c r="T4059" s="242"/>
      <c r="U4059" s="242"/>
      <c r="V4059" s="242"/>
      <c r="W4059" s="242"/>
      <c r="X4059" s="242"/>
      <c r="Y4059" s="242"/>
      <c r="Z4059" s="242"/>
      <c r="AA4059" s="242"/>
      <c r="AB4059" s="242"/>
      <c r="AC4059" s="243"/>
    </row>
    <row r="4060" spans="1:29" s="244" customFormat="1" ht="15" customHeight="1" x14ac:dyDescent="0.25">
      <c r="A4060" s="198"/>
      <c r="B4060" s="198"/>
      <c r="C4060" s="198"/>
      <c r="D4060" s="194"/>
      <c r="E4060" s="198"/>
      <c r="F4060" s="198"/>
      <c r="G4060" s="196" t="str">
        <f>IF(ISNA(VLOOKUP(E4060,'Rota Pattern Data'!$A:$B,2,FALSE)),"",VLOOKUP(E4060,'Rota Pattern Data'!$A:$B,2,FALSE))</f>
        <v/>
      </c>
      <c r="H4060" s="197"/>
      <c r="I4060" s="200"/>
      <c r="J4060" s="198"/>
      <c r="K4060" s="198"/>
      <c r="L4060" s="198"/>
      <c r="M4060" s="199"/>
      <c r="N4060" s="198"/>
      <c r="O4060" s="242"/>
      <c r="P4060" s="242"/>
      <c r="Q4060" s="242"/>
      <c r="R4060" s="242"/>
      <c r="S4060" s="242"/>
      <c r="T4060" s="242"/>
      <c r="U4060" s="242"/>
      <c r="V4060" s="242"/>
      <c r="W4060" s="242"/>
      <c r="X4060" s="242"/>
      <c r="Y4060" s="242"/>
      <c r="Z4060" s="242"/>
      <c r="AA4060" s="242"/>
      <c r="AB4060" s="242"/>
      <c r="AC4060" s="243"/>
    </row>
    <row r="4061" spans="1:29" s="244" customFormat="1" ht="15" customHeight="1" x14ac:dyDescent="0.25">
      <c r="A4061" s="198"/>
      <c r="B4061" s="198"/>
      <c r="C4061" s="198"/>
      <c r="D4061" s="194"/>
      <c r="E4061" s="198"/>
      <c r="F4061" s="198"/>
      <c r="G4061" s="196" t="str">
        <f>IF(ISNA(VLOOKUP(E4061,'Rota Pattern Data'!$A:$B,2,FALSE)),"",VLOOKUP(E4061,'Rota Pattern Data'!$A:$B,2,FALSE))</f>
        <v/>
      </c>
      <c r="H4061" s="197"/>
      <c r="I4061" s="200"/>
      <c r="J4061" s="198"/>
      <c r="K4061" s="198"/>
      <c r="L4061" s="198"/>
      <c r="M4061" s="199"/>
      <c r="N4061" s="198"/>
      <c r="O4061" s="242"/>
      <c r="P4061" s="242"/>
      <c r="Q4061" s="242"/>
      <c r="R4061" s="242"/>
      <c r="S4061" s="242"/>
      <c r="T4061" s="242"/>
      <c r="U4061" s="242"/>
      <c r="V4061" s="242"/>
      <c r="W4061" s="242"/>
      <c r="X4061" s="242"/>
      <c r="Y4061" s="242"/>
      <c r="Z4061" s="242"/>
      <c r="AA4061" s="242"/>
      <c r="AB4061" s="242"/>
      <c r="AC4061" s="243"/>
    </row>
    <row r="4062" spans="1:29" s="244" customFormat="1" ht="15" customHeight="1" x14ac:dyDescent="0.25">
      <c r="A4062" s="198"/>
      <c r="B4062" s="198"/>
      <c r="C4062" s="198"/>
      <c r="D4062" s="194"/>
      <c r="E4062" s="198"/>
      <c r="F4062" s="198"/>
      <c r="G4062" s="196" t="str">
        <f>IF(ISNA(VLOOKUP(E4062,'Rota Pattern Data'!$A:$B,2,FALSE)),"",VLOOKUP(E4062,'Rota Pattern Data'!$A:$B,2,FALSE))</f>
        <v/>
      </c>
      <c r="H4062" s="197"/>
      <c r="I4062" s="200"/>
      <c r="J4062" s="198"/>
      <c r="K4062" s="198"/>
      <c r="L4062" s="198"/>
      <c r="M4062" s="199"/>
      <c r="N4062" s="198"/>
      <c r="O4062" s="242"/>
      <c r="P4062" s="242"/>
      <c r="Q4062" s="242"/>
      <c r="R4062" s="242"/>
      <c r="S4062" s="242"/>
      <c r="T4062" s="242"/>
      <c r="U4062" s="242"/>
      <c r="V4062" s="242"/>
      <c r="W4062" s="242"/>
      <c r="X4062" s="242"/>
      <c r="Y4062" s="242"/>
      <c r="Z4062" s="242"/>
      <c r="AA4062" s="242"/>
      <c r="AB4062" s="242"/>
      <c r="AC4062" s="243"/>
    </row>
    <row r="4063" spans="1:29" s="244" customFormat="1" ht="15" customHeight="1" x14ac:dyDescent="0.25">
      <c r="A4063" s="198"/>
      <c r="B4063" s="198"/>
      <c r="C4063" s="198"/>
      <c r="D4063" s="194"/>
      <c r="E4063" s="198"/>
      <c r="F4063" s="198"/>
      <c r="G4063" s="196" t="str">
        <f>IF(ISNA(VLOOKUP(E4063,'Rota Pattern Data'!$A:$B,2,FALSE)),"",VLOOKUP(E4063,'Rota Pattern Data'!$A:$B,2,FALSE))</f>
        <v/>
      </c>
      <c r="H4063" s="197"/>
      <c r="I4063" s="200"/>
      <c r="J4063" s="198"/>
      <c r="K4063" s="198"/>
      <c r="L4063" s="198"/>
      <c r="M4063" s="199"/>
      <c r="N4063" s="198"/>
      <c r="O4063" s="242"/>
      <c r="P4063" s="242"/>
      <c r="Q4063" s="242"/>
      <c r="R4063" s="242"/>
      <c r="S4063" s="242"/>
      <c r="T4063" s="242"/>
      <c r="U4063" s="242"/>
      <c r="V4063" s="242"/>
      <c r="W4063" s="242"/>
      <c r="X4063" s="242"/>
      <c r="Y4063" s="242"/>
      <c r="Z4063" s="242"/>
      <c r="AA4063" s="242"/>
      <c r="AB4063" s="242"/>
      <c r="AC4063" s="243"/>
    </row>
    <row r="4064" spans="1:29" s="244" customFormat="1" ht="15" customHeight="1" x14ac:dyDescent="0.25">
      <c r="A4064" s="198"/>
      <c r="B4064" s="198"/>
      <c r="C4064" s="198"/>
      <c r="D4064" s="194"/>
      <c r="E4064" s="198"/>
      <c r="F4064" s="198"/>
      <c r="G4064" s="196" t="str">
        <f>IF(ISNA(VLOOKUP(E4064,'Rota Pattern Data'!$A:$B,2,FALSE)),"",VLOOKUP(E4064,'Rota Pattern Data'!$A:$B,2,FALSE))</f>
        <v/>
      </c>
      <c r="H4064" s="197"/>
      <c r="I4064" s="200"/>
      <c r="J4064" s="198"/>
      <c r="K4064" s="198"/>
      <c r="L4064" s="198"/>
      <c r="M4064" s="199"/>
      <c r="N4064" s="198"/>
      <c r="O4064" s="242"/>
      <c r="P4064" s="242"/>
      <c r="Q4064" s="242"/>
      <c r="R4064" s="242"/>
      <c r="S4064" s="242"/>
      <c r="T4064" s="242"/>
      <c r="U4064" s="242"/>
      <c r="V4064" s="242"/>
      <c r="W4064" s="242"/>
      <c r="X4064" s="242"/>
      <c r="Y4064" s="242"/>
      <c r="Z4064" s="242"/>
      <c r="AA4064" s="242"/>
      <c r="AB4064" s="242"/>
      <c r="AC4064" s="243"/>
    </row>
    <row r="4065" spans="1:29" s="244" customFormat="1" ht="15" customHeight="1" x14ac:dyDescent="0.25">
      <c r="A4065" s="198"/>
      <c r="B4065" s="198"/>
      <c r="C4065" s="198"/>
      <c r="D4065" s="194"/>
      <c r="E4065" s="198"/>
      <c r="F4065" s="198"/>
      <c r="G4065" s="196" t="str">
        <f>IF(ISNA(VLOOKUP(E4065,'Rota Pattern Data'!$A:$B,2,FALSE)),"",VLOOKUP(E4065,'Rota Pattern Data'!$A:$B,2,FALSE))</f>
        <v/>
      </c>
      <c r="H4065" s="197"/>
      <c r="I4065" s="200"/>
      <c r="J4065" s="198"/>
      <c r="K4065" s="198"/>
      <c r="L4065" s="198"/>
      <c r="M4065" s="199"/>
      <c r="N4065" s="198"/>
      <c r="O4065" s="242"/>
      <c r="P4065" s="242"/>
      <c r="Q4065" s="242"/>
      <c r="R4065" s="242"/>
      <c r="S4065" s="242"/>
      <c r="T4065" s="242"/>
      <c r="U4065" s="242"/>
      <c r="V4065" s="242"/>
      <c r="W4065" s="242"/>
      <c r="X4065" s="242"/>
      <c r="Y4065" s="242"/>
      <c r="Z4065" s="242"/>
      <c r="AA4065" s="242"/>
      <c r="AB4065" s="242"/>
      <c r="AC4065" s="243"/>
    </row>
    <row r="4066" spans="1:29" s="244" customFormat="1" ht="15" customHeight="1" x14ac:dyDescent="0.25">
      <c r="A4066" s="198"/>
      <c r="B4066" s="198"/>
      <c r="C4066" s="198"/>
      <c r="D4066" s="194"/>
      <c r="E4066" s="198"/>
      <c r="F4066" s="198"/>
      <c r="G4066" s="196" t="str">
        <f>IF(ISNA(VLOOKUP(E4066,'Rota Pattern Data'!$A:$B,2,FALSE)),"",VLOOKUP(E4066,'Rota Pattern Data'!$A:$B,2,FALSE))</f>
        <v/>
      </c>
      <c r="H4066" s="197"/>
      <c r="I4066" s="200"/>
      <c r="J4066" s="198"/>
      <c r="K4066" s="198"/>
      <c r="L4066" s="198"/>
      <c r="M4066" s="199"/>
      <c r="N4066" s="198"/>
      <c r="O4066" s="242"/>
      <c r="P4066" s="242"/>
      <c r="Q4066" s="242"/>
      <c r="R4066" s="242"/>
      <c r="S4066" s="242"/>
      <c r="T4066" s="242"/>
      <c r="U4066" s="242"/>
      <c r="V4066" s="242"/>
      <c r="W4066" s="242"/>
      <c r="X4066" s="242"/>
      <c r="Y4066" s="242"/>
      <c r="Z4066" s="242"/>
      <c r="AA4066" s="242"/>
      <c r="AB4066" s="242"/>
      <c r="AC4066" s="243"/>
    </row>
    <row r="4067" spans="1:29" s="244" customFormat="1" ht="15" customHeight="1" x14ac:dyDescent="0.25">
      <c r="A4067" s="198"/>
      <c r="B4067" s="198"/>
      <c r="C4067" s="198"/>
      <c r="D4067" s="194"/>
      <c r="E4067" s="198"/>
      <c r="F4067" s="198"/>
      <c r="G4067" s="196" t="str">
        <f>IF(ISNA(VLOOKUP(E4067,'Rota Pattern Data'!$A:$B,2,FALSE)),"",VLOOKUP(E4067,'Rota Pattern Data'!$A:$B,2,FALSE))</f>
        <v/>
      </c>
      <c r="H4067" s="197"/>
      <c r="I4067" s="200"/>
      <c r="J4067" s="198"/>
      <c r="K4067" s="198"/>
      <c r="L4067" s="198"/>
      <c r="M4067" s="199"/>
      <c r="N4067" s="198"/>
      <c r="O4067" s="242"/>
      <c r="P4067" s="242"/>
      <c r="Q4067" s="242"/>
      <c r="R4067" s="242"/>
      <c r="S4067" s="242"/>
      <c r="T4067" s="242"/>
      <c r="U4067" s="242"/>
      <c r="V4067" s="242"/>
      <c r="W4067" s="242"/>
      <c r="X4067" s="242"/>
      <c r="Y4067" s="242"/>
      <c r="Z4067" s="242"/>
      <c r="AA4067" s="242"/>
      <c r="AB4067" s="242"/>
      <c r="AC4067" s="243"/>
    </row>
    <row r="4068" spans="1:29" s="244" customFormat="1" ht="15" customHeight="1" x14ac:dyDescent="0.25">
      <c r="A4068" s="198"/>
      <c r="B4068" s="198"/>
      <c r="C4068" s="198"/>
      <c r="D4068" s="194"/>
      <c r="E4068" s="198"/>
      <c r="F4068" s="198"/>
      <c r="G4068" s="196" t="str">
        <f>IF(ISNA(VLOOKUP(E4068,'Rota Pattern Data'!$A:$B,2,FALSE)),"",VLOOKUP(E4068,'Rota Pattern Data'!$A:$B,2,FALSE))</f>
        <v/>
      </c>
      <c r="H4068" s="197"/>
      <c r="I4068" s="200"/>
      <c r="J4068" s="198"/>
      <c r="K4068" s="198"/>
      <c r="L4068" s="198"/>
      <c r="M4068" s="199"/>
      <c r="N4068" s="198"/>
      <c r="O4068" s="242"/>
      <c r="P4068" s="242"/>
      <c r="Q4068" s="242"/>
      <c r="R4068" s="242"/>
      <c r="S4068" s="242"/>
      <c r="T4068" s="242"/>
      <c r="U4068" s="242"/>
      <c r="V4068" s="242"/>
      <c r="W4068" s="242"/>
      <c r="X4068" s="242"/>
      <c r="Y4068" s="242"/>
      <c r="Z4068" s="242"/>
      <c r="AA4068" s="242"/>
      <c r="AB4068" s="242"/>
      <c r="AC4068" s="243"/>
    </row>
    <row r="4069" spans="1:29" s="244" customFormat="1" ht="15" customHeight="1" x14ac:dyDescent="0.25">
      <c r="A4069" s="198"/>
      <c r="B4069" s="198"/>
      <c r="C4069" s="198"/>
      <c r="D4069" s="194"/>
      <c r="E4069" s="198"/>
      <c r="F4069" s="198"/>
      <c r="G4069" s="196" t="str">
        <f>IF(ISNA(VLOOKUP(E4069,'Rota Pattern Data'!$A:$B,2,FALSE)),"",VLOOKUP(E4069,'Rota Pattern Data'!$A:$B,2,FALSE))</f>
        <v/>
      </c>
      <c r="H4069" s="197"/>
      <c r="I4069" s="200"/>
      <c r="J4069" s="198"/>
      <c r="K4069" s="198"/>
      <c r="L4069" s="198"/>
      <c r="M4069" s="199"/>
      <c r="N4069" s="198"/>
      <c r="O4069" s="242"/>
      <c r="P4069" s="242"/>
      <c r="Q4069" s="242"/>
      <c r="R4069" s="242"/>
      <c r="S4069" s="242"/>
      <c r="T4069" s="242"/>
      <c r="U4069" s="242"/>
      <c r="V4069" s="242"/>
      <c r="W4069" s="242"/>
      <c r="X4069" s="242"/>
      <c r="Y4069" s="242"/>
      <c r="Z4069" s="242"/>
      <c r="AA4069" s="242"/>
      <c r="AB4069" s="242"/>
      <c r="AC4069" s="243"/>
    </row>
    <row r="4070" spans="1:29" s="244" customFormat="1" ht="15" customHeight="1" x14ac:dyDescent="0.25">
      <c r="A4070" s="198"/>
      <c r="B4070" s="198"/>
      <c r="C4070" s="198"/>
      <c r="D4070" s="194"/>
      <c r="E4070" s="198"/>
      <c r="F4070" s="198"/>
      <c r="G4070" s="196" t="str">
        <f>IF(ISNA(VLOOKUP(E4070,'Rota Pattern Data'!$A:$B,2,FALSE)),"",VLOOKUP(E4070,'Rota Pattern Data'!$A:$B,2,FALSE))</f>
        <v/>
      </c>
      <c r="H4070" s="197"/>
      <c r="I4070" s="200"/>
      <c r="J4070" s="198"/>
      <c r="K4070" s="198"/>
      <c r="L4070" s="198"/>
      <c r="M4070" s="199"/>
      <c r="N4070" s="198"/>
      <c r="O4070" s="242"/>
      <c r="P4070" s="242"/>
      <c r="Q4070" s="242"/>
      <c r="R4070" s="242"/>
      <c r="S4070" s="242"/>
      <c r="T4070" s="242"/>
      <c r="U4070" s="242"/>
      <c r="V4070" s="242"/>
      <c r="W4070" s="242"/>
      <c r="X4070" s="242"/>
      <c r="Y4070" s="242"/>
      <c r="Z4070" s="242"/>
      <c r="AA4070" s="242"/>
      <c r="AB4070" s="242"/>
      <c r="AC4070" s="243"/>
    </row>
    <row r="4071" spans="1:29" s="244" customFormat="1" ht="15" customHeight="1" x14ac:dyDescent="0.25">
      <c r="A4071" s="198"/>
      <c r="B4071" s="198"/>
      <c r="C4071" s="198"/>
      <c r="D4071" s="194"/>
      <c r="E4071" s="198"/>
      <c r="F4071" s="198"/>
      <c r="G4071" s="196" t="str">
        <f>IF(ISNA(VLOOKUP(E4071,'Rota Pattern Data'!$A:$B,2,FALSE)),"",VLOOKUP(E4071,'Rota Pattern Data'!$A:$B,2,FALSE))</f>
        <v/>
      </c>
      <c r="H4071" s="197"/>
      <c r="I4071" s="200"/>
      <c r="J4071" s="198"/>
      <c r="K4071" s="198"/>
      <c r="L4071" s="198"/>
      <c r="M4071" s="199"/>
      <c r="N4071" s="198"/>
      <c r="O4071" s="242"/>
      <c r="P4071" s="242"/>
      <c r="Q4071" s="242"/>
      <c r="R4071" s="242"/>
      <c r="S4071" s="242"/>
      <c r="T4071" s="242"/>
      <c r="U4071" s="242"/>
      <c r="V4071" s="242"/>
      <c r="W4071" s="242"/>
      <c r="X4071" s="242"/>
      <c r="Y4071" s="242"/>
      <c r="Z4071" s="242"/>
      <c r="AA4071" s="242"/>
      <c r="AB4071" s="242"/>
      <c r="AC4071" s="243"/>
    </row>
    <row r="4072" spans="1:29" s="244" customFormat="1" ht="15" customHeight="1" x14ac:dyDescent="0.25">
      <c r="A4072" s="198"/>
      <c r="B4072" s="198"/>
      <c r="C4072" s="198"/>
      <c r="D4072" s="194"/>
      <c r="E4072" s="198"/>
      <c r="F4072" s="198"/>
      <c r="G4072" s="196" t="str">
        <f>IF(ISNA(VLOOKUP(E4072,'Rota Pattern Data'!$A:$B,2,FALSE)),"",VLOOKUP(E4072,'Rota Pattern Data'!$A:$B,2,FALSE))</f>
        <v/>
      </c>
      <c r="H4072" s="197"/>
      <c r="I4072" s="200"/>
      <c r="J4072" s="198"/>
      <c r="K4072" s="198"/>
      <c r="L4072" s="198"/>
      <c r="M4072" s="199"/>
      <c r="N4072" s="198"/>
      <c r="O4072" s="242"/>
      <c r="P4072" s="242"/>
      <c r="Q4072" s="242"/>
      <c r="R4072" s="242"/>
      <c r="S4072" s="242"/>
      <c r="T4072" s="242"/>
      <c r="U4072" s="242"/>
      <c r="V4072" s="242"/>
      <c r="W4072" s="242"/>
      <c r="X4072" s="242"/>
      <c r="Y4072" s="242"/>
      <c r="Z4072" s="242"/>
      <c r="AA4072" s="242"/>
      <c r="AB4072" s="242"/>
      <c r="AC4072" s="243"/>
    </row>
    <row r="4073" spans="1:29" s="244" customFormat="1" ht="15" customHeight="1" x14ac:dyDescent="0.25">
      <c r="A4073" s="198"/>
      <c r="B4073" s="198"/>
      <c r="C4073" s="198"/>
      <c r="D4073" s="194"/>
      <c r="E4073" s="198"/>
      <c r="F4073" s="198"/>
      <c r="G4073" s="196" t="str">
        <f>IF(ISNA(VLOOKUP(E4073,'Rota Pattern Data'!$A:$B,2,FALSE)),"",VLOOKUP(E4073,'Rota Pattern Data'!$A:$B,2,FALSE))</f>
        <v/>
      </c>
      <c r="H4073" s="197"/>
      <c r="I4073" s="200"/>
      <c r="J4073" s="198"/>
      <c r="K4073" s="198"/>
      <c r="L4073" s="198"/>
      <c r="M4073" s="199"/>
      <c r="N4073" s="198"/>
      <c r="O4073" s="242"/>
      <c r="P4073" s="242"/>
      <c r="Q4073" s="242"/>
      <c r="R4073" s="242"/>
      <c r="S4073" s="242"/>
      <c r="T4073" s="242"/>
      <c r="U4073" s="242"/>
      <c r="V4073" s="242"/>
      <c r="W4073" s="242"/>
      <c r="X4073" s="242"/>
      <c r="Y4073" s="242"/>
      <c r="Z4073" s="242"/>
      <c r="AA4073" s="242"/>
      <c r="AB4073" s="242"/>
      <c r="AC4073" s="243"/>
    </row>
    <row r="4074" spans="1:29" s="244" customFormat="1" ht="15" customHeight="1" x14ac:dyDescent="0.25">
      <c r="A4074" s="198"/>
      <c r="B4074" s="198"/>
      <c r="C4074" s="198"/>
      <c r="D4074" s="194"/>
      <c r="E4074" s="198"/>
      <c r="F4074" s="198"/>
      <c r="G4074" s="196" t="str">
        <f>IF(ISNA(VLOOKUP(E4074,'Rota Pattern Data'!$A:$B,2,FALSE)),"",VLOOKUP(E4074,'Rota Pattern Data'!$A:$B,2,FALSE))</f>
        <v/>
      </c>
      <c r="H4074" s="197"/>
      <c r="I4074" s="200"/>
      <c r="J4074" s="198"/>
      <c r="K4074" s="198"/>
      <c r="L4074" s="198"/>
      <c r="M4074" s="199"/>
      <c r="N4074" s="198"/>
      <c r="O4074" s="242"/>
      <c r="P4074" s="242"/>
      <c r="Q4074" s="242"/>
      <c r="R4074" s="242"/>
      <c r="S4074" s="242"/>
      <c r="T4074" s="242"/>
      <c r="U4074" s="242"/>
      <c r="V4074" s="242"/>
      <c r="W4074" s="242"/>
      <c r="X4074" s="242"/>
      <c r="Y4074" s="242"/>
      <c r="Z4074" s="242"/>
      <c r="AA4074" s="242"/>
      <c r="AB4074" s="242"/>
      <c r="AC4074" s="243"/>
    </row>
    <row r="4075" spans="1:29" s="244" customFormat="1" ht="15" customHeight="1" x14ac:dyDescent="0.25">
      <c r="A4075" s="198"/>
      <c r="B4075" s="198"/>
      <c r="C4075" s="198"/>
      <c r="D4075" s="194"/>
      <c r="E4075" s="198"/>
      <c r="F4075" s="198"/>
      <c r="G4075" s="196" t="str">
        <f>IF(ISNA(VLOOKUP(E4075,'Rota Pattern Data'!$A:$B,2,FALSE)),"",VLOOKUP(E4075,'Rota Pattern Data'!$A:$B,2,FALSE))</f>
        <v/>
      </c>
      <c r="H4075" s="197"/>
      <c r="I4075" s="200"/>
      <c r="J4075" s="198"/>
      <c r="K4075" s="198"/>
      <c r="L4075" s="198"/>
      <c r="M4075" s="199"/>
      <c r="N4075" s="198"/>
      <c r="O4075" s="242"/>
      <c r="P4075" s="242"/>
      <c r="Q4075" s="242"/>
      <c r="R4075" s="242"/>
      <c r="S4075" s="242"/>
      <c r="T4075" s="242"/>
      <c r="U4075" s="242"/>
      <c r="V4075" s="242"/>
      <c r="W4075" s="242"/>
      <c r="X4075" s="242"/>
      <c r="Y4075" s="242"/>
      <c r="Z4075" s="242"/>
      <c r="AA4075" s="242"/>
      <c r="AB4075" s="242"/>
      <c r="AC4075" s="243"/>
    </row>
    <row r="4076" spans="1:29" s="244" customFormat="1" ht="15" customHeight="1" x14ac:dyDescent="0.25">
      <c r="A4076" s="198"/>
      <c r="B4076" s="198"/>
      <c r="C4076" s="198"/>
      <c r="D4076" s="194"/>
      <c r="E4076" s="198"/>
      <c r="F4076" s="198"/>
      <c r="G4076" s="196" t="str">
        <f>IF(ISNA(VLOOKUP(E4076,'Rota Pattern Data'!$A:$B,2,FALSE)),"",VLOOKUP(E4076,'Rota Pattern Data'!$A:$B,2,FALSE))</f>
        <v/>
      </c>
      <c r="H4076" s="197"/>
      <c r="I4076" s="200"/>
      <c r="J4076" s="198"/>
      <c r="K4076" s="198"/>
      <c r="L4076" s="198"/>
      <c r="M4076" s="199"/>
      <c r="N4076" s="198"/>
      <c r="O4076" s="242"/>
      <c r="P4076" s="242"/>
      <c r="Q4076" s="242"/>
      <c r="R4076" s="242"/>
      <c r="S4076" s="242"/>
      <c r="T4076" s="242"/>
      <c r="U4076" s="242"/>
      <c r="V4076" s="242"/>
      <c r="W4076" s="242"/>
      <c r="X4076" s="242"/>
      <c r="Y4076" s="242"/>
      <c r="Z4076" s="242"/>
      <c r="AA4076" s="242"/>
      <c r="AB4076" s="242"/>
      <c r="AC4076" s="243"/>
    </row>
    <row r="4077" spans="1:29" s="244" customFormat="1" ht="15" customHeight="1" x14ac:dyDescent="0.25">
      <c r="A4077" s="198"/>
      <c r="B4077" s="198"/>
      <c r="C4077" s="198"/>
      <c r="D4077" s="194"/>
      <c r="E4077" s="198"/>
      <c r="F4077" s="198"/>
      <c r="G4077" s="196" t="str">
        <f>IF(ISNA(VLOOKUP(E4077,'Rota Pattern Data'!$A:$B,2,FALSE)),"",VLOOKUP(E4077,'Rota Pattern Data'!$A:$B,2,FALSE))</f>
        <v/>
      </c>
      <c r="H4077" s="197"/>
      <c r="I4077" s="200"/>
      <c r="J4077" s="198"/>
      <c r="K4077" s="198"/>
      <c r="L4077" s="198"/>
      <c r="M4077" s="199"/>
      <c r="N4077" s="198"/>
      <c r="O4077" s="242"/>
      <c r="P4077" s="242"/>
      <c r="Q4077" s="242"/>
      <c r="R4077" s="242"/>
      <c r="S4077" s="242"/>
      <c r="T4077" s="242"/>
      <c r="U4077" s="242"/>
      <c r="V4077" s="242"/>
      <c r="W4077" s="242"/>
      <c r="X4077" s="242"/>
      <c r="Y4077" s="242"/>
      <c r="Z4077" s="242"/>
      <c r="AA4077" s="242"/>
      <c r="AB4077" s="242"/>
      <c r="AC4077" s="243"/>
    </row>
    <row r="4078" spans="1:29" s="244" customFormat="1" ht="15" customHeight="1" x14ac:dyDescent="0.25">
      <c r="A4078" s="198"/>
      <c r="B4078" s="198"/>
      <c r="C4078" s="198"/>
      <c r="D4078" s="194"/>
      <c r="E4078" s="198"/>
      <c r="F4078" s="198"/>
      <c r="G4078" s="196" t="str">
        <f>IF(ISNA(VLOOKUP(E4078,'Rota Pattern Data'!$A:$B,2,FALSE)),"",VLOOKUP(E4078,'Rota Pattern Data'!$A:$B,2,FALSE))</f>
        <v/>
      </c>
      <c r="H4078" s="197"/>
      <c r="I4078" s="200"/>
      <c r="J4078" s="198"/>
      <c r="K4078" s="198"/>
      <c r="L4078" s="198"/>
      <c r="M4078" s="199"/>
      <c r="N4078" s="198"/>
      <c r="O4078" s="242"/>
      <c r="P4078" s="242"/>
      <c r="Q4078" s="242"/>
      <c r="R4078" s="242"/>
      <c r="S4078" s="242"/>
      <c r="T4078" s="242"/>
      <c r="U4078" s="242"/>
      <c r="V4078" s="242"/>
      <c r="W4078" s="242"/>
      <c r="X4078" s="242"/>
      <c r="Y4078" s="242"/>
      <c r="Z4078" s="242"/>
      <c r="AA4078" s="242"/>
      <c r="AB4078" s="242"/>
      <c r="AC4078" s="243"/>
    </row>
    <row r="4079" spans="1:29" s="244" customFormat="1" ht="15" customHeight="1" x14ac:dyDescent="0.25">
      <c r="A4079" s="198"/>
      <c r="B4079" s="198"/>
      <c r="C4079" s="198"/>
      <c r="D4079" s="194"/>
      <c r="E4079" s="198"/>
      <c r="F4079" s="198"/>
      <c r="G4079" s="196" t="str">
        <f>IF(ISNA(VLOOKUP(E4079,'Rota Pattern Data'!$A:$B,2,FALSE)),"",VLOOKUP(E4079,'Rota Pattern Data'!$A:$B,2,FALSE))</f>
        <v/>
      </c>
      <c r="H4079" s="197"/>
      <c r="I4079" s="200"/>
      <c r="J4079" s="198"/>
      <c r="K4079" s="198"/>
      <c r="L4079" s="198"/>
      <c r="M4079" s="199"/>
      <c r="N4079" s="198"/>
      <c r="O4079" s="242"/>
      <c r="P4079" s="242"/>
      <c r="Q4079" s="242"/>
      <c r="R4079" s="242"/>
      <c r="S4079" s="242"/>
      <c r="T4079" s="242"/>
      <c r="U4079" s="242"/>
      <c r="V4079" s="242"/>
      <c r="W4079" s="242"/>
      <c r="X4079" s="242"/>
      <c r="Y4079" s="242"/>
      <c r="Z4079" s="242"/>
      <c r="AA4079" s="242"/>
      <c r="AB4079" s="242"/>
      <c r="AC4079" s="243"/>
    </row>
    <row r="4080" spans="1:29" s="244" customFormat="1" ht="15" customHeight="1" x14ac:dyDescent="0.25">
      <c r="A4080" s="198"/>
      <c r="B4080" s="198"/>
      <c r="C4080" s="198"/>
      <c r="D4080" s="194"/>
      <c r="E4080" s="198"/>
      <c r="F4080" s="198"/>
      <c r="G4080" s="196" t="str">
        <f>IF(ISNA(VLOOKUP(E4080,'Rota Pattern Data'!$A:$B,2,FALSE)),"",VLOOKUP(E4080,'Rota Pattern Data'!$A:$B,2,FALSE))</f>
        <v/>
      </c>
      <c r="H4080" s="197"/>
      <c r="I4080" s="200"/>
      <c r="J4080" s="198"/>
      <c r="K4080" s="198"/>
      <c r="L4080" s="198"/>
      <c r="M4080" s="199"/>
      <c r="N4080" s="198"/>
      <c r="O4080" s="242"/>
      <c r="P4080" s="242"/>
      <c r="Q4080" s="242"/>
      <c r="R4080" s="242"/>
      <c r="S4080" s="242"/>
      <c r="T4080" s="242"/>
      <c r="U4080" s="242"/>
      <c r="V4080" s="242"/>
      <c r="W4080" s="242"/>
      <c r="X4080" s="242"/>
      <c r="Y4080" s="242"/>
      <c r="Z4080" s="242"/>
      <c r="AA4080" s="242"/>
      <c r="AB4080" s="242"/>
      <c r="AC4080" s="243"/>
    </row>
    <row r="4081" spans="1:29" s="244" customFormat="1" ht="15" customHeight="1" x14ac:dyDescent="0.25">
      <c r="A4081" s="198"/>
      <c r="B4081" s="198"/>
      <c r="C4081" s="198"/>
      <c r="D4081" s="194"/>
      <c r="E4081" s="198"/>
      <c r="F4081" s="198"/>
      <c r="G4081" s="196" t="str">
        <f>IF(ISNA(VLOOKUP(E4081,'Rota Pattern Data'!$A:$B,2,FALSE)),"",VLOOKUP(E4081,'Rota Pattern Data'!$A:$B,2,FALSE))</f>
        <v/>
      </c>
      <c r="H4081" s="197"/>
      <c r="I4081" s="200"/>
      <c r="J4081" s="198"/>
      <c r="K4081" s="198"/>
      <c r="L4081" s="198"/>
      <c r="M4081" s="199"/>
      <c r="N4081" s="198"/>
      <c r="O4081" s="242"/>
      <c r="P4081" s="242"/>
      <c r="Q4081" s="242"/>
      <c r="R4081" s="242"/>
      <c r="S4081" s="242"/>
      <c r="T4081" s="242"/>
      <c r="U4081" s="242"/>
      <c r="V4081" s="242"/>
      <c r="W4081" s="242"/>
      <c r="X4081" s="242"/>
      <c r="Y4081" s="242"/>
      <c r="Z4081" s="242"/>
      <c r="AA4081" s="242"/>
      <c r="AB4081" s="242"/>
      <c r="AC4081" s="243"/>
    </row>
    <row r="4082" spans="1:29" s="244" customFormat="1" ht="15" customHeight="1" x14ac:dyDescent="0.25">
      <c r="A4082" s="198"/>
      <c r="B4082" s="198"/>
      <c r="C4082" s="198"/>
      <c r="D4082" s="194"/>
      <c r="E4082" s="198"/>
      <c r="F4082" s="198"/>
      <c r="G4082" s="196" t="str">
        <f>IF(ISNA(VLOOKUP(E4082,'Rota Pattern Data'!$A:$B,2,FALSE)),"",VLOOKUP(E4082,'Rota Pattern Data'!$A:$B,2,FALSE))</f>
        <v/>
      </c>
      <c r="H4082" s="197"/>
      <c r="I4082" s="200"/>
      <c r="J4082" s="198"/>
      <c r="K4082" s="198"/>
      <c r="L4082" s="198"/>
      <c r="M4082" s="199"/>
      <c r="N4082" s="198"/>
      <c r="O4082" s="242"/>
      <c r="P4082" s="242"/>
      <c r="Q4082" s="242"/>
      <c r="R4082" s="242"/>
      <c r="S4082" s="242"/>
      <c r="T4082" s="242"/>
      <c r="U4082" s="242"/>
      <c r="V4082" s="242"/>
      <c r="W4082" s="242"/>
      <c r="X4082" s="242"/>
      <c r="Y4082" s="242"/>
      <c r="Z4082" s="242"/>
      <c r="AA4082" s="242"/>
      <c r="AB4082" s="242"/>
      <c r="AC4082" s="243"/>
    </row>
    <row r="4083" spans="1:29" s="244" customFormat="1" ht="15" customHeight="1" x14ac:dyDescent="0.25">
      <c r="A4083" s="198"/>
      <c r="B4083" s="198"/>
      <c r="C4083" s="198"/>
      <c r="D4083" s="194"/>
      <c r="E4083" s="198"/>
      <c r="F4083" s="198"/>
      <c r="G4083" s="196" t="str">
        <f>IF(ISNA(VLOOKUP(E4083,'Rota Pattern Data'!$A:$B,2,FALSE)),"",VLOOKUP(E4083,'Rota Pattern Data'!$A:$B,2,FALSE))</f>
        <v/>
      </c>
      <c r="H4083" s="197"/>
      <c r="I4083" s="200"/>
      <c r="J4083" s="198"/>
      <c r="K4083" s="198"/>
      <c r="L4083" s="198"/>
      <c r="M4083" s="199"/>
      <c r="N4083" s="198"/>
      <c r="O4083" s="242"/>
      <c r="P4083" s="242"/>
      <c r="Q4083" s="242"/>
      <c r="R4083" s="242"/>
      <c r="S4083" s="242"/>
      <c r="T4083" s="242"/>
      <c r="U4083" s="242"/>
      <c r="V4083" s="242"/>
      <c r="W4083" s="242"/>
      <c r="X4083" s="242"/>
      <c r="Y4083" s="242"/>
      <c r="Z4083" s="242"/>
      <c r="AA4083" s="242"/>
      <c r="AB4083" s="242"/>
      <c r="AC4083" s="243"/>
    </row>
    <row r="4084" spans="1:29" s="244" customFormat="1" ht="15" customHeight="1" x14ac:dyDescent="0.25">
      <c r="A4084" s="198"/>
      <c r="B4084" s="198"/>
      <c r="C4084" s="198"/>
      <c r="D4084" s="194"/>
      <c r="E4084" s="198"/>
      <c r="F4084" s="198"/>
      <c r="G4084" s="196" t="str">
        <f>IF(ISNA(VLOOKUP(E4084,'Rota Pattern Data'!$A:$B,2,FALSE)),"",VLOOKUP(E4084,'Rota Pattern Data'!$A:$B,2,FALSE))</f>
        <v/>
      </c>
      <c r="H4084" s="197"/>
      <c r="I4084" s="200"/>
      <c r="J4084" s="198"/>
      <c r="K4084" s="198"/>
      <c r="L4084" s="198"/>
      <c r="M4084" s="199"/>
      <c r="N4084" s="198"/>
      <c r="O4084" s="242"/>
      <c r="P4084" s="242"/>
      <c r="Q4084" s="242"/>
      <c r="R4084" s="242"/>
      <c r="S4084" s="242"/>
      <c r="T4084" s="242"/>
      <c r="U4084" s="242"/>
      <c r="V4084" s="242"/>
      <c r="W4084" s="242"/>
      <c r="X4084" s="242"/>
      <c r="Y4084" s="242"/>
      <c r="Z4084" s="242"/>
      <c r="AA4084" s="242"/>
      <c r="AB4084" s="242"/>
      <c r="AC4084" s="243"/>
    </row>
    <row r="4085" spans="1:29" s="244" customFormat="1" ht="15" customHeight="1" x14ac:dyDescent="0.25">
      <c r="A4085" s="198"/>
      <c r="B4085" s="198"/>
      <c r="C4085" s="198"/>
      <c r="D4085" s="194"/>
      <c r="E4085" s="198"/>
      <c r="F4085" s="198"/>
      <c r="G4085" s="196" t="str">
        <f>IF(ISNA(VLOOKUP(E4085,'Rota Pattern Data'!$A:$B,2,FALSE)),"",VLOOKUP(E4085,'Rota Pattern Data'!$A:$B,2,FALSE))</f>
        <v/>
      </c>
      <c r="H4085" s="197"/>
      <c r="I4085" s="200"/>
      <c r="J4085" s="198"/>
      <c r="K4085" s="198"/>
      <c r="L4085" s="198"/>
      <c r="M4085" s="199"/>
      <c r="N4085" s="198"/>
      <c r="O4085" s="242"/>
      <c r="P4085" s="242"/>
      <c r="Q4085" s="242"/>
      <c r="R4085" s="242"/>
      <c r="S4085" s="242"/>
      <c r="T4085" s="242"/>
      <c r="U4085" s="242"/>
      <c r="V4085" s="242"/>
      <c r="W4085" s="242"/>
      <c r="X4085" s="242"/>
      <c r="Y4085" s="242"/>
      <c r="Z4085" s="242"/>
      <c r="AA4085" s="242"/>
      <c r="AB4085" s="242"/>
      <c r="AC4085" s="243"/>
    </row>
    <row r="4086" spans="1:29" s="244" customFormat="1" ht="15" customHeight="1" x14ac:dyDescent="0.25">
      <c r="A4086" s="198"/>
      <c r="B4086" s="198"/>
      <c r="C4086" s="198"/>
      <c r="D4086" s="194"/>
      <c r="E4086" s="198"/>
      <c r="F4086" s="198"/>
      <c r="G4086" s="196" t="str">
        <f>IF(ISNA(VLOOKUP(E4086,'Rota Pattern Data'!$A:$B,2,FALSE)),"",VLOOKUP(E4086,'Rota Pattern Data'!$A:$B,2,FALSE))</f>
        <v/>
      </c>
      <c r="H4086" s="197"/>
      <c r="I4086" s="200"/>
      <c r="J4086" s="198"/>
      <c r="K4086" s="198"/>
      <c r="L4086" s="198"/>
      <c r="M4086" s="199"/>
      <c r="N4086" s="198"/>
      <c r="O4086" s="242"/>
      <c r="P4086" s="242"/>
      <c r="Q4086" s="242"/>
      <c r="R4086" s="242"/>
      <c r="S4086" s="242"/>
      <c r="T4086" s="242"/>
      <c r="U4086" s="242"/>
      <c r="V4086" s="242"/>
      <c r="W4086" s="242"/>
      <c r="X4086" s="242"/>
      <c r="Y4086" s="242"/>
      <c r="Z4086" s="242"/>
      <c r="AA4086" s="242"/>
      <c r="AB4086" s="242"/>
      <c r="AC4086" s="243"/>
    </row>
    <row r="4087" spans="1:29" s="244" customFormat="1" ht="15" customHeight="1" x14ac:dyDescent="0.25">
      <c r="A4087" s="198"/>
      <c r="B4087" s="198"/>
      <c r="C4087" s="198"/>
      <c r="D4087" s="194"/>
      <c r="E4087" s="198"/>
      <c r="F4087" s="198"/>
      <c r="G4087" s="196" t="str">
        <f>IF(ISNA(VLOOKUP(E4087,'Rota Pattern Data'!$A:$B,2,FALSE)),"",VLOOKUP(E4087,'Rota Pattern Data'!$A:$B,2,FALSE))</f>
        <v/>
      </c>
      <c r="H4087" s="197"/>
      <c r="I4087" s="200"/>
      <c r="J4087" s="198"/>
      <c r="K4087" s="198"/>
      <c r="L4087" s="198"/>
      <c r="M4087" s="199"/>
      <c r="N4087" s="198"/>
      <c r="O4087" s="242"/>
      <c r="P4087" s="242"/>
      <c r="Q4087" s="242"/>
      <c r="R4087" s="242"/>
      <c r="S4087" s="242"/>
      <c r="T4087" s="242"/>
      <c r="U4087" s="242"/>
      <c r="V4087" s="242"/>
      <c r="W4087" s="242"/>
      <c r="X4087" s="242"/>
      <c r="Y4087" s="242"/>
      <c r="Z4087" s="242"/>
      <c r="AA4087" s="242"/>
      <c r="AB4087" s="242"/>
      <c r="AC4087" s="243"/>
    </row>
    <row r="4088" spans="1:29" s="244" customFormat="1" ht="15" customHeight="1" x14ac:dyDescent="0.25">
      <c r="A4088" s="198"/>
      <c r="B4088" s="198"/>
      <c r="C4088" s="198"/>
      <c r="D4088" s="194"/>
      <c r="E4088" s="198"/>
      <c r="F4088" s="198"/>
      <c r="G4088" s="196" t="str">
        <f>IF(ISNA(VLOOKUP(E4088,'Rota Pattern Data'!$A:$B,2,FALSE)),"",VLOOKUP(E4088,'Rota Pattern Data'!$A:$B,2,FALSE))</f>
        <v/>
      </c>
      <c r="H4088" s="197"/>
      <c r="I4088" s="200"/>
      <c r="J4088" s="198"/>
      <c r="K4088" s="198"/>
      <c r="L4088" s="198"/>
      <c r="M4088" s="199"/>
      <c r="N4088" s="198"/>
      <c r="O4088" s="242"/>
      <c r="P4088" s="242"/>
      <c r="Q4088" s="242"/>
      <c r="R4088" s="242"/>
      <c r="S4088" s="242"/>
      <c r="T4088" s="242"/>
      <c r="U4088" s="242"/>
      <c r="V4088" s="242"/>
      <c r="W4088" s="242"/>
      <c r="X4088" s="242"/>
      <c r="Y4088" s="242"/>
      <c r="Z4088" s="242"/>
      <c r="AA4088" s="242"/>
      <c r="AB4088" s="242"/>
      <c r="AC4088" s="243"/>
    </row>
    <row r="4089" spans="1:29" s="244" customFormat="1" ht="15" customHeight="1" x14ac:dyDescent="0.25">
      <c r="A4089" s="198"/>
      <c r="B4089" s="198"/>
      <c r="C4089" s="198"/>
      <c r="D4089" s="194"/>
      <c r="E4089" s="198"/>
      <c r="F4089" s="198"/>
      <c r="G4089" s="196" t="str">
        <f>IF(ISNA(VLOOKUP(E4089,'Rota Pattern Data'!$A:$B,2,FALSE)),"",VLOOKUP(E4089,'Rota Pattern Data'!$A:$B,2,FALSE))</f>
        <v/>
      </c>
      <c r="H4089" s="197"/>
      <c r="I4089" s="200"/>
      <c r="J4089" s="198"/>
      <c r="K4089" s="198"/>
      <c r="L4089" s="198"/>
      <c r="M4089" s="199"/>
      <c r="N4089" s="198"/>
      <c r="O4089" s="242"/>
      <c r="P4089" s="242"/>
      <c r="Q4089" s="242"/>
      <c r="R4089" s="242"/>
      <c r="S4089" s="242"/>
      <c r="T4089" s="242"/>
      <c r="U4089" s="242"/>
      <c r="V4089" s="242"/>
      <c r="W4089" s="242"/>
      <c r="X4089" s="242"/>
      <c r="Y4089" s="242"/>
      <c r="Z4089" s="242"/>
      <c r="AA4089" s="242"/>
      <c r="AB4089" s="242"/>
      <c r="AC4089" s="243"/>
    </row>
    <row r="4090" spans="1:29" s="244" customFormat="1" ht="15" customHeight="1" x14ac:dyDescent="0.25">
      <c r="A4090" s="198"/>
      <c r="B4090" s="198"/>
      <c r="C4090" s="198"/>
      <c r="D4090" s="194"/>
      <c r="E4090" s="198"/>
      <c r="F4090" s="198"/>
      <c r="G4090" s="196" t="str">
        <f>IF(ISNA(VLOOKUP(E4090,'Rota Pattern Data'!$A:$B,2,FALSE)),"",VLOOKUP(E4090,'Rota Pattern Data'!$A:$B,2,FALSE))</f>
        <v/>
      </c>
      <c r="H4090" s="197"/>
      <c r="I4090" s="200"/>
      <c r="J4090" s="198"/>
      <c r="K4090" s="198"/>
      <c r="L4090" s="198"/>
      <c r="M4090" s="199"/>
      <c r="N4090" s="198"/>
      <c r="O4090" s="242"/>
      <c r="P4090" s="242"/>
      <c r="Q4090" s="242"/>
      <c r="R4090" s="242"/>
      <c r="S4090" s="242"/>
      <c r="T4090" s="242"/>
      <c r="U4090" s="242"/>
      <c r="V4090" s="242"/>
      <c r="W4090" s="242"/>
      <c r="X4090" s="242"/>
      <c r="Y4090" s="242"/>
      <c r="Z4090" s="242"/>
      <c r="AA4090" s="242"/>
      <c r="AB4090" s="242"/>
      <c r="AC4090" s="243"/>
    </row>
    <row r="4091" spans="1:29" s="244" customFormat="1" ht="15" customHeight="1" x14ac:dyDescent="0.25">
      <c r="A4091" s="198"/>
      <c r="B4091" s="198"/>
      <c r="C4091" s="198"/>
      <c r="D4091" s="194"/>
      <c r="E4091" s="198"/>
      <c r="F4091" s="198"/>
      <c r="G4091" s="196" t="str">
        <f>IF(ISNA(VLOOKUP(E4091,'Rota Pattern Data'!$A:$B,2,FALSE)),"",VLOOKUP(E4091,'Rota Pattern Data'!$A:$B,2,FALSE))</f>
        <v/>
      </c>
      <c r="H4091" s="197"/>
      <c r="I4091" s="200"/>
      <c r="J4091" s="198"/>
      <c r="K4091" s="198"/>
      <c r="L4091" s="198"/>
      <c r="M4091" s="199"/>
      <c r="N4091" s="198"/>
      <c r="O4091" s="242"/>
      <c r="P4091" s="242"/>
      <c r="Q4091" s="242"/>
      <c r="R4091" s="242"/>
      <c r="S4091" s="242"/>
      <c r="T4091" s="242"/>
      <c r="U4091" s="242"/>
      <c r="V4091" s="242"/>
      <c r="W4091" s="242"/>
      <c r="X4091" s="242"/>
      <c r="Y4091" s="242"/>
      <c r="Z4091" s="242"/>
      <c r="AA4091" s="242"/>
      <c r="AB4091" s="242"/>
      <c r="AC4091" s="243"/>
    </row>
    <row r="4092" spans="1:29" s="244" customFormat="1" ht="15" customHeight="1" x14ac:dyDescent="0.25">
      <c r="A4092" s="198"/>
      <c r="B4092" s="198"/>
      <c r="C4092" s="198"/>
      <c r="D4092" s="194"/>
      <c r="E4092" s="198"/>
      <c r="F4092" s="198"/>
      <c r="G4092" s="196" t="str">
        <f>IF(ISNA(VLOOKUP(E4092,'Rota Pattern Data'!$A:$B,2,FALSE)),"",VLOOKUP(E4092,'Rota Pattern Data'!$A:$B,2,FALSE))</f>
        <v/>
      </c>
      <c r="H4092" s="197"/>
      <c r="I4092" s="200"/>
      <c r="J4092" s="198"/>
      <c r="K4092" s="198"/>
      <c r="L4092" s="198"/>
      <c r="M4092" s="199"/>
      <c r="N4092" s="198"/>
      <c r="O4092" s="242"/>
      <c r="P4092" s="242"/>
      <c r="Q4092" s="242"/>
      <c r="R4092" s="242"/>
      <c r="S4092" s="242"/>
      <c r="T4092" s="242"/>
      <c r="U4092" s="242"/>
      <c r="V4092" s="242"/>
      <c r="W4092" s="242"/>
      <c r="X4092" s="242"/>
      <c r="Y4092" s="242"/>
      <c r="Z4092" s="242"/>
      <c r="AA4092" s="242"/>
      <c r="AB4092" s="242"/>
      <c r="AC4092" s="243"/>
    </row>
    <row r="4093" spans="1:29" s="244" customFormat="1" ht="15" customHeight="1" x14ac:dyDescent="0.25">
      <c r="A4093" s="198"/>
      <c r="B4093" s="198"/>
      <c r="C4093" s="198"/>
      <c r="D4093" s="194"/>
      <c r="E4093" s="198"/>
      <c r="F4093" s="198"/>
      <c r="G4093" s="196" t="str">
        <f>IF(ISNA(VLOOKUP(E4093,'Rota Pattern Data'!$A:$B,2,FALSE)),"",VLOOKUP(E4093,'Rota Pattern Data'!$A:$B,2,FALSE))</f>
        <v/>
      </c>
      <c r="H4093" s="197"/>
      <c r="I4093" s="200"/>
      <c r="J4093" s="198"/>
      <c r="K4093" s="198"/>
      <c r="L4093" s="198"/>
      <c r="M4093" s="199"/>
      <c r="N4093" s="198"/>
      <c r="O4093" s="242"/>
      <c r="P4093" s="242"/>
      <c r="Q4093" s="242"/>
      <c r="R4093" s="242"/>
      <c r="S4093" s="242"/>
      <c r="T4093" s="242"/>
      <c r="U4093" s="242"/>
      <c r="V4093" s="242"/>
      <c r="W4093" s="242"/>
      <c r="X4093" s="242"/>
      <c r="Y4093" s="242"/>
      <c r="Z4093" s="242"/>
      <c r="AA4093" s="242"/>
      <c r="AB4093" s="242"/>
      <c r="AC4093" s="243"/>
    </row>
    <row r="4094" spans="1:29" s="244" customFormat="1" ht="15" customHeight="1" x14ac:dyDescent="0.25">
      <c r="A4094" s="198"/>
      <c r="B4094" s="198"/>
      <c r="C4094" s="198"/>
      <c r="D4094" s="194"/>
      <c r="E4094" s="198"/>
      <c r="F4094" s="198"/>
      <c r="G4094" s="196" t="str">
        <f>IF(ISNA(VLOOKUP(E4094,'Rota Pattern Data'!$A:$B,2,FALSE)),"",VLOOKUP(E4094,'Rota Pattern Data'!$A:$B,2,FALSE))</f>
        <v/>
      </c>
      <c r="H4094" s="197"/>
      <c r="I4094" s="200"/>
      <c r="J4094" s="198"/>
      <c r="K4094" s="198"/>
      <c r="L4094" s="198"/>
      <c r="M4094" s="199"/>
      <c r="N4094" s="198"/>
      <c r="O4094" s="242"/>
      <c r="P4094" s="242"/>
      <c r="Q4094" s="242"/>
      <c r="R4094" s="242"/>
      <c r="S4094" s="242"/>
      <c r="T4094" s="242"/>
      <c r="U4094" s="242"/>
      <c r="V4094" s="242"/>
      <c r="W4094" s="242"/>
      <c r="X4094" s="242"/>
      <c r="Y4094" s="242"/>
      <c r="Z4094" s="242"/>
      <c r="AA4094" s="242"/>
      <c r="AB4094" s="242"/>
      <c r="AC4094" s="243"/>
    </row>
    <row r="4095" spans="1:29" s="244" customFormat="1" ht="15" customHeight="1" x14ac:dyDescent="0.25">
      <c r="A4095" s="198"/>
      <c r="B4095" s="198"/>
      <c r="C4095" s="198"/>
      <c r="D4095" s="194"/>
      <c r="E4095" s="198"/>
      <c r="F4095" s="198"/>
      <c r="G4095" s="196" t="str">
        <f>IF(ISNA(VLOOKUP(E4095,'Rota Pattern Data'!$A:$B,2,FALSE)),"",VLOOKUP(E4095,'Rota Pattern Data'!$A:$B,2,FALSE))</f>
        <v/>
      </c>
      <c r="H4095" s="197"/>
      <c r="I4095" s="200"/>
      <c r="J4095" s="198"/>
      <c r="K4095" s="198"/>
      <c r="L4095" s="198"/>
      <c r="M4095" s="199"/>
      <c r="N4095" s="198"/>
      <c r="O4095" s="242"/>
      <c r="P4095" s="242"/>
      <c r="Q4095" s="242"/>
      <c r="R4095" s="242"/>
      <c r="S4095" s="242"/>
      <c r="T4095" s="242"/>
      <c r="U4095" s="242"/>
      <c r="V4095" s="242"/>
      <c r="W4095" s="242"/>
      <c r="X4095" s="242"/>
      <c r="Y4095" s="242"/>
      <c r="Z4095" s="242"/>
      <c r="AA4095" s="242"/>
      <c r="AB4095" s="242"/>
      <c r="AC4095" s="243"/>
    </row>
    <row r="4096" spans="1:29" s="244" customFormat="1" ht="15" customHeight="1" x14ac:dyDescent="0.25">
      <c r="A4096" s="198"/>
      <c r="B4096" s="198"/>
      <c r="C4096" s="198"/>
      <c r="D4096" s="194"/>
      <c r="E4096" s="198"/>
      <c r="F4096" s="198"/>
      <c r="G4096" s="196" t="str">
        <f>IF(ISNA(VLOOKUP(E4096,'Rota Pattern Data'!$A:$B,2,FALSE)),"",VLOOKUP(E4096,'Rota Pattern Data'!$A:$B,2,FALSE))</f>
        <v/>
      </c>
      <c r="H4096" s="197"/>
      <c r="I4096" s="200"/>
      <c r="J4096" s="198"/>
      <c r="K4096" s="198"/>
      <c r="L4096" s="198"/>
      <c r="M4096" s="199"/>
      <c r="N4096" s="198"/>
      <c r="O4096" s="242"/>
      <c r="P4096" s="242"/>
      <c r="Q4096" s="242"/>
      <c r="R4096" s="242"/>
      <c r="S4096" s="242"/>
      <c r="T4096" s="242"/>
      <c r="U4096" s="242"/>
      <c r="V4096" s="242"/>
      <c r="W4096" s="242"/>
      <c r="X4096" s="242"/>
      <c r="Y4096" s="242"/>
      <c r="Z4096" s="242"/>
      <c r="AA4096" s="242"/>
      <c r="AB4096" s="242"/>
      <c r="AC4096" s="243"/>
    </row>
    <row r="4097" spans="1:29" s="244" customFormat="1" ht="15" customHeight="1" x14ac:dyDescent="0.25">
      <c r="A4097" s="198"/>
      <c r="B4097" s="198"/>
      <c r="C4097" s="198"/>
      <c r="D4097" s="194"/>
      <c r="E4097" s="198"/>
      <c r="F4097" s="198"/>
      <c r="G4097" s="196" t="str">
        <f>IF(ISNA(VLOOKUP(E4097,'Rota Pattern Data'!$A:$B,2,FALSE)),"",VLOOKUP(E4097,'Rota Pattern Data'!$A:$B,2,FALSE))</f>
        <v/>
      </c>
      <c r="H4097" s="197"/>
      <c r="I4097" s="200"/>
      <c r="J4097" s="198"/>
      <c r="K4097" s="198"/>
      <c r="L4097" s="198"/>
      <c r="M4097" s="199"/>
      <c r="N4097" s="198"/>
      <c r="O4097" s="242"/>
      <c r="P4097" s="242"/>
      <c r="Q4097" s="242"/>
      <c r="R4097" s="242"/>
      <c r="S4097" s="242"/>
      <c r="T4097" s="242"/>
      <c r="U4097" s="242"/>
      <c r="V4097" s="242"/>
      <c r="W4097" s="242"/>
      <c r="X4097" s="242"/>
      <c r="Y4097" s="242"/>
      <c r="Z4097" s="242"/>
      <c r="AA4097" s="242"/>
      <c r="AB4097" s="242"/>
      <c r="AC4097" s="243"/>
    </row>
    <row r="4098" spans="1:29" s="244" customFormat="1" ht="15" customHeight="1" x14ac:dyDescent="0.25">
      <c r="A4098" s="198"/>
      <c r="B4098" s="198"/>
      <c r="C4098" s="198"/>
      <c r="D4098" s="194"/>
      <c r="E4098" s="198"/>
      <c r="F4098" s="198"/>
      <c r="G4098" s="196" t="str">
        <f>IF(ISNA(VLOOKUP(E4098,'Rota Pattern Data'!$A:$B,2,FALSE)),"",VLOOKUP(E4098,'Rota Pattern Data'!$A:$B,2,FALSE))</f>
        <v/>
      </c>
      <c r="H4098" s="197"/>
      <c r="I4098" s="200"/>
      <c r="J4098" s="198"/>
      <c r="K4098" s="198"/>
      <c r="L4098" s="198"/>
      <c r="M4098" s="199"/>
      <c r="N4098" s="198"/>
      <c r="O4098" s="242"/>
      <c r="P4098" s="242"/>
      <c r="Q4098" s="242"/>
      <c r="R4098" s="242"/>
      <c r="S4098" s="242"/>
      <c r="T4098" s="242"/>
      <c r="U4098" s="242"/>
      <c r="V4098" s="242"/>
      <c r="W4098" s="242"/>
      <c r="X4098" s="242"/>
      <c r="Y4098" s="242"/>
      <c r="Z4098" s="242"/>
      <c r="AA4098" s="242"/>
      <c r="AB4098" s="242"/>
      <c r="AC4098" s="243"/>
    </row>
    <row r="4099" spans="1:29" s="244" customFormat="1" ht="15" customHeight="1" x14ac:dyDescent="0.25">
      <c r="A4099" s="198"/>
      <c r="B4099" s="198"/>
      <c r="C4099" s="198"/>
      <c r="D4099" s="194"/>
      <c r="E4099" s="198"/>
      <c r="F4099" s="198"/>
      <c r="G4099" s="196" t="str">
        <f>IF(ISNA(VLOOKUP(E4099,'Rota Pattern Data'!$A:$B,2,FALSE)),"",VLOOKUP(E4099,'Rota Pattern Data'!$A:$B,2,FALSE))</f>
        <v/>
      </c>
      <c r="H4099" s="197"/>
      <c r="I4099" s="200"/>
      <c r="J4099" s="198"/>
      <c r="K4099" s="198"/>
      <c r="L4099" s="198"/>
      <c r="M4099" s="199"/>
      <c r="N4099" s="198"/>
      <c r="O4099" s="242"/>
      <c r="P4099" s="242"/>
      <c r="Q4099" s="242"/>
      <c r="R4099" s="242"/>
      <c r="S4099" s="242"/>
      <c r="T4099" s="242"/>
      <c r="U4099" s="242"/>
      <c r="V4099" s="242"/>
      <c r="W4099" s="242"/>
      <c r="X4099" s="242"/>
      <c r="Y4099" s="242"/>
      <c r="Z4099" s="242"/>
      <c r="AA4099" s="242"/>
      <c r="AB4099" s="242"/>
      <c r="AC4099" s="243"/>
    </row>
    <row r="4100" spans="1:29" s="244" customFormat="1" ht="15" customHeight="1" x14ac:dyDescent="0.25">
      <c r="A4100" s="198"/>
      <c r="B4100" s="198"/>
      <c r="C4100" s="198"/>
      <c r="D4100" s="194"/>
      <c r="E4100" s="198"/>
      <c r="F4100" s="198"/>
      <c r="G4100" s="196" t="str">
        <f>IF(ISNA(VLOOKUP(E4100,'Rota Pattern Data'!$A:$B,2,FALSE)),"",VLOOKUP(E4100,'Rota Pattern Data'!$A:$B,2,FALSE))</f>
        <v/>
      </c>
      <c r="H4100" s="197"/>
      <c r="I4100" s="200"/>
      <c r="J4100" s="198"/>
      <c r="K4100" s="198"/>
      <c r="L4100" s="198"/>
      <c r="M4100" s="199"/>
      <c r="N4100" s="198"/>
      <c r="O4100" s="242"/>
      <c r="P4100" s="242"/>
      <c r="Q4100" s="242"/>
      <c r="R4100" s="242"/>
      <c r="S4100" s="242"/>
      <c r="T4100" s="242"/>
      <c r="U4100" s="242"/>
      <c r="V4100" s="242"/>
      <c r="W4100" s="242"/>
      <c r="X4100" s="242"/>
      <c r="Y4100" s="242"/>
      <c r="Z4100" s="242"/>
      <c r="AA4100" s="242"/>
      <c r="AB4100" s="242"/>
      <c r="AC4100" s="243"/>
    </row>
    <row r="4101" spans="1:29" s="244" customFormat="1" ht="15" customHeight="1" x14ac:dyDescent="0.25">
      <c r="A4101" s="198"/>
      <c r="B4101" s="198"/>
      <c r="C4101" s="198"/>
      <c r="D4101" s="194"/>
      <c r="E4101" s="198"/>
      <c r="F4101" s="198"/>
      <c r="G4101" s="196" t="str">
        <f>IF(ISNA(VLOOKUP(E4101,'Rota Pattern Data'!$A:$B,2,FALSE)),"",VLOOKUP(E4101,'Rota Pattern Data'!$A:$B,2,FALSE))</f>
        <v/>
      </c>
      <c r="H4101" s="197"/>
      <c r="I4101" s="200"/>
      <c r="J4101" s="198"/>
      <c r="K4101" s="198"/>
      <c r="L4101" s="198"/>
      <c r="M4101" s="199"/>
      <c r="N4101" s="198"/>
      <c r="O4101" s="242"/>
      <c r="P4101" s="242"/>
      <c r="Q4101" s="242"/>
      <c r="R4101" s="242"/>
      <c r="S4101" s="242"/>
      <c r="T4101" s="242"/>
      <c r="U4101" s="242"/>
      <c r="V4101" s="242"/>
      <c r="W4101" s="242"/>
      <c r="X4101" s="242"/>
      <c r="Y4101" s="242"/>
      <c r="Z4101" s="242"/>
      <c r="AA4101" s="242"/>
      <c r="AB4101" s="242"/>
      <c r="AC4101" s="243"/>
    </row>
    <row r="4102" spans="1:29" s="244" customFormat="1" ht="15" customHeight="1" x14ac:dyDescent="0.25">
      <c r="A4102" s="198"/>
      <c r="B4102" s="198"/>
      <c r="C4102" s="198"/>
      <c r="D4102" s="194"/>
      <c r="E4102" s="198"/>
      <c r="F4102" s="198"/>
      <c r="G4102" s="196" t="str">
        <f>IF(ISNA(VLOOKUP(E4102,'Rota Pattern Data'!$A:$B,2,FALSE)),"",VLOOKUP(E4102,'Rota Pattern Data'!$A:$B,2,FALSE))</f>
        <v/>
      </c>
      <c r="H4102" s="197"/>
      <c r="I4102" s="200"/>
      <c r="J4102" s="198"/>
      <c r="K4102" s="198"/>
      <c r="L4102" s="198"/>
      <c r="M4102" s="199"/>
      <c r="N4102" s="198"/>
      <c r="O4102" s="242"/>
      <c r="P4102" s="242"/>
      <c r="Q4102" s="242"/>
      <c r="R4102" s="242"/>
      <c r="S4102" s="242"/>
      <c r="T4102" s="242"/>
      <c r="U4102" s="242"/>
      <c r="V4102" s="242"/>
      <c r="W4102" s="242"/>
      <c r="X4102" s="242"/>
      <c r="Y4102" s="242"/>
      <c r="Z4102" s="242"/>
      <c r="AA4102" s="242"/>
      <c r="AB4102" s="242"/>
      <c r="AC4102" s="243"/>
    </row>
    <row r="4103" spans="1:29" s="244" customFormat="1" ht="15" customHeight="1" x14ac:dyDescent="0.25">
      <c r="A4103" s="198"/>
      <c r="B4103" s="198"/>
      <c r="C4103" s="198"/>
      <c r="D4103" s="194"/>
      <c r="E4103" s="198"/>
      <c r="F4103" s="198"/>
      <c r="G4103" s="196" t="str">
        <f>IF(ISNA(VLOOKUP(E4103,'Rota Pattern Data'!$A:$B,2,FALSE)),"",VLOOKUP(E4103,'Rota Pattern Data'!$A:$B,2,FALSE))</f>
        <v/>
      </c>
      <c r="H4103" s="197"/>
      <c r="I4103" s="200"/>
      <c r="J4103" s="198"/>
      <c r="K4103" s="198"/>
      <c r="L4103" s="198"/>
      <c r="M4103" s="199"/>
      <c r="N4103" s="198"/>
      <c r="O4103" s="242"/>
      <c r="P4103" s="242"/>
      <c r="Q4103" s="242"/>
      <c r="R4103" s="242"/>
      <c r="S4103" s="242"/>
      <c r="T4103" s="242"/>
      <c r="U4103" s="242"/>
      <c r="V4103" s="242"/>
      <c r="W4103" s="242"/>
      <c r="X4103" s="242"/>
      <c r="Y4103" s="242"/>
      <c r="Z4103" s="242"/>
      <c r="AA4103" s="242"/>
      <c r="AB4103" s="242"/>
      <c r="AC4103" s="243"/>
    </row>
    <row r="4104" spans="1:29" s="244" customFormat="1" ht="15" customHeight="1" x14ac:dyDescent="0.25">
      <c r="A4104" s="198"/>
      <c r="B4104" s="198"/>
      <c r="C4104" s="198"/>
      <c r="D4104" s="194"/>
      <c r="E4104" s="198"/>
      <c r="F4104" s="198"/>
      <c r="G4104" s="196" t="str">
        <f>IF(ISNA(VLOOKUP(E4104,'Rota Pattern Data'!$A:$B,2,FALSE)),"",VLOOKUP(E4104,'Rota Pattern Data'!$A:$B,2,FALSE))</f>
        <v/>
      </c>
      <c r="H4104" s="197"/>
      <c r="I4104" s="200"/>
      <c r="J4104" s="198"/>
      <c r="K4104" s="198"/>
      <c r="L4104" s="198"/>
      <c r="M4104" s="199"/>
      <c r="N4104" s="198"/>
      <c r="O4104" s="242"/>
      <c r="P4104" s="242"/>
      <c r="Q4104" s="242"/>
      <c r="R4104" s="242"/>
      <c r="S4104" s="242"/>
      <c r="T4104" s="242"/>
      <c r="U4104" s="242"/>
      <c r="V4104" s="242"/>
      <c r="W4104" s="242"/>
      <c r="X4104" s="242"/>
      <c r="Y4104" s="242"/>
      <c r="Z4104" s="242"/>
      <c r="AA4104" s="242"/>
      <c r="AB4104" s="242"/>
      <c r="AC4104" s="243"/>
    </row>
    <row r="4105" spans="1:29" s="244" customFormat="1" ht="15" customHeight="1" x14ac:dyDescent="0.25">
      <c r="A4105" s="198"/>
      <c r="B4105" s="198"/>
      <c r="C4105" s="198"/>
      <c r="D4105" s="194"/>
      <c r="E4105" s="198"/>
      <c r="F4105" s="198"/>
      <c r="G4105" s="196" t="str">
        <f>IF(ISNA(VLOOKUP(E4105,'Rota Pattern Data'!$A:$B,2,FALSE)),"",VLOOKUP(E4105,'Rota Pattern Data'!$A:$B,2,FALSE))</f>
        <v/>
      </c>
      <c r="H4105" s="197"/>
      <c r="I4105" s="200"/>
      <c r="J4105" s="198"/>
      <c r="K4105" s="198"/>
      <c r="L4105" s="198"/>
      <c r="M4105" s="199"/>
      <c r="N4105" s="198"/>
      <c r="O4105" s="242"/>
      <c r="P4105" s="242"/>
      <c r="Q4105" s="242"/>
      <c r="R4105" s="242"/>
      <c r="S4105" s="242"/>
      <c r="T4105" s="242"/>
      <c r="U4105" s="242"/>
      <c r="V4105" s="242"/>
      <c r="W4105" s="242"/>
      <c r="X4105" s="242"/>
      <c r="Y4105" s="242"/>
      <c r="Z4105" s="242"/>
      <c r="AA4105" s="242"/>
      <c r="AB4105" s="242"/>
      <c r="AC4105" s="243"/>
    </row>
    <row r="4106" spans="1:29" s="244" customFormat="1" ht="15" customHeight="1" x14ac:dyDescent="0.25">
      <c r="A4106" s="198"/>
      <c r="B4106" s="198"/>
      <c r="C4106" s="198"/>
      <c r="D4106" s="194"/>
      <c r="E4106" s="198"/>
      <c r="F4106" s="198"/>
      <c r="G4106" s="196" t="str">
        <f>IF(ISNA(VLOOKUP(E4106,'Rota Pattern Data'!$A:$B,2,FALSE)),"",VLOOKUP(E4106,'Rota Pattern Data'!$A:$B,2,FALSE))</f>
        <v/>
      </c>
      <c r="H4106" s="197"/>
      <c r="I4106" s="200"/>
      <c r="J4106" s="198"/>
      <c r="K4106" s="198"/>
      <c r="L4106" s="198"/>
      <c r="M4106" s="199"/>
      <c r="N4106" s="198"/>
      <c r="O4106" s="242"/>
      <c r="P4106" s="242"/>
      <c r="Q4106" s="242"/>
      <c r="R4106" s="242"/>
      <c r="S4106" s="242"/>
      <c r="T4106" s="242"/>
      <c r="U4106" s="242"/>
      <c r="V4106" s="242"/>
      <c r="W4106" s="242"/>
      <c r="X4106" s="242"/>
      <c r="Y4106" s="242"/>
      <c r="Z4106" s="242"/>
      <c r="AA4106" s="242"/>
      <c r="AB4106" s="242"/>
      <c r="AC4106" s="243"/>
    </row>
    <row r="4107" spans="1:29" s="244" customFormat="1" ht="15" customHeight="1" x14ac:dyDescent="0.25">
      <c r="A4107" s="198"/>
      <c r="B4107" s="198"/>
      <c r="C4107" s="198"/>
      <c r="D4107" s="194"/>
      <c r="E4107" s="198"/>
      <c r="F4107" s="198"/>
      <c r="G4107" s="196" t="str">
        <f>IF(ISNA(VLOOKUP(E4107,'Rota Pattern Data'!$A:$B,2,FALSE)),"",VLOOKUP(E4107,'Rota Pattern Data'!$A:$B,2,FALSE))</f>
        <v/>
      </c>
      <c r="H4107" s="197"/>
      <c r="I4107" s="200"/>
      <c r="J4107" s="198"/>
      <c r="K4107" s="198"/>
      <c r="L4107" s="198"/>
      <c r="M4107" s="199"/>
      <c r="N4107" s="198"/>
      <c r="O4107" s="242"/>
      <c r="P4107" s="242"/>
      <c r="Q4107" s="242"/>
      <c r="R4107" s="242"/>
      <c r="S4107" s="242"/>
      <c r="T4107" s="242"/>
      <c r="U4107" s="242"/>
      <c r="V4107" s="242"/>
      <c r="W4107" s="242"/>
      <c r="X4107" s="242"/>
      <c r="Y4107" s="242"/>
      <c r="Z4107" s="242"/>
      <c r="AA4107" s="242"/>
      <c r="AB4107" s="242"/>
      <c r="AC4107" s="243"/>
    </row>
    <row r="4108" spans="1:29" s="244" customFormat="1" ht="15" customHeight="1" x14ac:dyDescent="0.25">
      <c r="A4108" s="198"/>
      <c r="B4108" s="198"/>
      <c r="C4108" s="198"/>
      <c r="D4108" s="194"/>
      <c r="E4108" s="198"/>
      <c r="F4108" s="198"/>
      <c r="G4108" s="196" t="str">
        <f>IF(ISNA(VLOOKUP(E4108,'Rota Pattern Data'!$A:$B,2,FALSE)),"",VLOOKUP(E4108,'Rota Pattern Data'!$A:$B,2,FALSE))</f>
        <v/>
      </c>
      <c r="H4108" s="197"/>
      <c r="I4108" s="200"/>
      <c r="J4108" s="198"/>
      <c r="K4108" s="198"/>
      <c r="L4108" s="198"/>
      <c r="M4108" s="199"/>
      <c r="N4108" s="198"/>
      <c r="O4108" s="242"/>
      <c r="P4108" s="242"/>
      <c r="Q4108" s="242"/>
      <c r="R4108" s="242"/>
      <c r="S4108" s="242"/>
      <c r="T4108" s="242"/>
      <c r="U4108" s="242"/>
      <c r="V4108" s="242"/>
      <c r="W4108" s="242"/>
      <c r="X4108" s="242"/>
      <c r="Y4108" s="242"/>
      <c r="Z4108" s="242"/>
      <c r="AA4108" s="242"/>
      <c r="AB4108" s="242"/>
      <c r="AC4108" s="243"/>
    </row>
    <row r="4109" spans="1:29" s="244" customFormat="1" ht="15" customHeight="1" x14ac:dyDescent="0.25">
      <c r="A4109" s="198"/>
      <c r="B4109" s="198"/>
      <c r="C4109" s="198"/>
      <c r="D4109" s="194"/>
      <c r="E4109" s="198"/>
      <c r="F4109" s="198"/>
      <c r="G4109" s="196" t="str">
        <f>IF(ISNA(VLOOKUP(E4109,'Rota Pattern Data'!$A:$B,2,FALSE)),"",VLOOKUP(E4109,'Rota Pattern Data'!$A:$B,2,FALSE))</f>
        <v/>
      </c>
      <c r="H4109" s="197"/>
      <c r="I4109" s="200"/>
      <c r="J4109" s="198"/>
      <c r="K4109" s="198"/>
      <c r="L4109" s="198"/>
      <c r="M4109" s="199"/>
      <c r="N4109" s="198"/>
      <c r="O4109" s="242"/>
      <c r="P4109" s="242"/>
      <c r="Q4109" s="242"/>
      <c r="R4109" s="242"/>
      <c r="S4109" s="242"/>
      <c r="T4109" s="242"/>
      <c r="U4109" s="242"/>
      <c r="V4109" s="242"/>
      <c r="W4109" s="242"/>
      <c r="X4109" s="242"/>
      <c r="Y4109" s="242"/>
      <c r="Z4109" s="242"/>
      <c r="AA4109" s="242"/>
      <c r="AB4109" s="242"/>
      <c r="AC4109" s="243"/>
    </row>
    <row r="4110" spans="1:29" s="244" customFormat="1" ht="15" customHeight="1" x14ac:dyDescent="0.25">
      <c r="A4110" s="198"/>
      <c r="B4110" s="198"/>
      <c r="C4110" s="198"/>
      <c r="D4110" s="194"/>
      <c r="E4110" s="198"/>
      <c r="F4110" s="198"/>
      <c r="G4110" s="196" t="str">
        <f>IF(ISNA(VLOOKUP(E4110,'Rota Pattern Data'!$A:$B,2,FALSE)),"",VLOOKUP(E4110,'Rota Pattern Data'!$A:$B,2,FALSE))</f>
        <v/>
      </c>
      <c r="H4110" s="197"/>
      <c r="I4110" s="200"/>
      <c r="J4110" s="198"/>
      <c r="K4110" s="198"/>
      <c r="L4110" s="198"/>
      <c r="M4110" s="199"/>
      <c r="N4110" s="198"/>
      <c r="O4110" s="242"/>
      <c r="P4110" s="242"/>
      <c r="Q4110" s="242"/>
      <c r="R4110" s="242"/>
      <c r="S4110" s="242"/>
      <c r="T4110" s="242"/>
      <c r="U4110" s="242"/>
      <c r="V4110" s="242"/>
      <c r="W4110" s="242"/>
      <c r="X4110" s="242"/>
      <c r="Y4110" s="242"/>
      <c r="Z4110" s="242"/>
      <c r="AA4110" s="242"/>
      <c r="AB4110" s="242"/>
      <c r="AC4110" s="243"/>
    </row>
    <row r="4111" spans="1:29" s="244" customFormat="1" ht="15" customHeight="1" x14ac:dyDescent="0.25">
      <c r="A4111" s="198"/>
      <c r="B4111" s="198"/>
      <c r="C4111" s="198"/>
      <c r="D4111" s="194"/>
      <c r="E4111" s="198"/>
      <c r="F4111" s="198"/>
      <c r="G4111" s="196" t="str">
        <f>IF(ISNA(VLOOKUP(E4111,'Rota Pattern Data'!$A:$B,2,FALSE)),"",VLOOKUP(E4111,'Rota Pattern Data'!$A:$B,2,FALSE))</f>
        <v/>
      </c>
      <c r="H4111" s="197"/>
      <c r="I4111" s="200"/>
      <c r="J4111" s="198"/>
      <c r="K4111" s="198"/>
      <c r="L4111" s="198"/>
      <c r="M4111" s="199"/>
      <c r="N4111" s="198"/>
      <c r="O4111" s="242"/>
      <c r="P4111" s="242"/>
      <c r="Q4111" s="242"/>
      <c r="R4111" s="242"/>
      <c r="S4111" s="242"/>
      <c r="T4111" s="242"/>
      <c r="U4111" s="242"/>
      <c r="V4111" s="242"/>
      <c r="W4111" s="242"/>
      <c r="X4111" s="242"/>
      <c r="Y4111" s="242"/>
      <c r="Z4111" s="242"/>
      <c r="AA4111" s="242"/>
      <c r="AB4111" s="242"/>
      <c r="AC4111" s="243"/>
    </row>
    <row r="4112" spans="1:29" s="244" customFormat="1" ht="15" customHeight="1" x14ac:dyDescent="0.25">
      <c r="A4112" s="198"/>
      <c r="B4112" s="198"/>
      <c r="C4112" s="198"/>
      <c r="D4112" s="194"/>
      <c r="E4112" s="198"/>
      <c r="F4112" s="198"/>
      <c r="G4112" s="196" t="str">
        <f>IF(ISNA(VLOOKUP(E4112,'Rota Pattern Data'!$A:$B,2,FALSE)),"",VLOOKUP(E4112,'Rota Pattern Data'!$A:$B,2,FALSE))</f>
        <v/>
      </c>
      <c r="H4112" s="197"/>
      <c r="I4112" s="200"/>
      <c r="J4112" s="198"/>
      <c r="K4112" s="198"/>
      <c r="L4112" s="198"/>
      <c r="M4112" s="199"/>
      <c r="N4112" s="198"/>
      <c r="O4112" s="242"/>
      <c r="P4112" s="242"/>
      <c r="Q4112" s="242"/>
      <c r="R4112" s="242"/>
      <c r="S4112" s="242"/>
      <c r="T4112" s="242"/>
      <c r="U4112" s="242"/>
      <c r="V4112" s="242"/>
      <c r="W4112" s="242"/>
      <c r="X4112" s="242"/>
      <c r="Y4112" s="242"/>
      <c r="Z4112" s="242"/>
      <c r="AA4112" s="242"/>
      <c r="AB4112" s="242"/>
      <c r="AC4112" s="243"/>
    </row>
    <row r="4113" spans="1:29" s="244" customFormat="1" ht="15" customHeight="1" x14ac:dyDescent="0.25">
      <c r="A4113" s="198"/>
      <c r="B4113" s="198"/>
      <c r="C4113" s="198"/>
      <c r="D4113" s="194"/>
      <c r="E4113" s="198"/>
      <c r="F4113" s="198"/>
      <c r="G4113" s="196" t="str">
        <f>IF(ISNA(VLOOKUP(E4113,'Rota Pattern Data'!$A:$B,2,FALSE)),"",VLOOKUP(E4113,'Rota Pattern Data'!$A:$B,2,FALSE))</f>
        <v/>
      </c>
      <c r="H4113" s="197"/>
      <c r="I4113" s="200"/>
      <c r="J4113" s="198"/>
      <c r="K4113" s="198"/>
      <c r="L4113" s="198"/>
      <c r="M4113" s="199"/>
      <c r="N4113" s="198"/>
      <c r="O4113" s="242"/>
      <c r="P4113" s="242"/>
      <c r="Q4113" s="242"/>
      <c r="R4113" s="242"/>
      <c r="S4113" s="242"/>
      <c r="T4113" s="242"/>
      <c r="U4113" s="242"/>
      <c r="V4113" s="242"/>
      <c r="W4113" s="242"/>
      <c r="X4113" s="242"/>
      <c r="Y4113" s="242"/>
      <c r="Z4113" s="242"/>
      <c r="AA4113" s="242"/>
      <c r="AB4113" s="242"/>
      <c r="AC4113" s="243"/>
    </row>
    <row r="4114" spans="1:29" s="244" customFormat="1" ht="15" customHeight="1" x14ac:dyDescent="0.25">
      <c r="A4114" s="198"/>
      <c r="B4114" s="198"/>
      <c r="C4114" s="198"/>
      <c r="D4114" s="194"/>
      <c r="E4114" s="198"/>
      <c r="F4114" s="198"/>
      <c r="G4114" s="196" t="str">
        <f>IF(ISNA(VLOOKUP(E4114,'Rota Pattern Data'!$A:$B,2,FALSE)),"",VLOOKUP(E4114,'Rota Pattern Data'!$A:$B,2,FALSE))</f>
        <v/>
      </c>
      <c r="H4114" s="197"/>
      <c r="I4114" s="200"/>
      <c r="J4114" s="198"/>
      <c r="K4114" s="198"/>
      <c r="L4114" s="198"/>
      <c r="M4114" s="199"/>
      <c r="N4114" s="198"/>
      <c r="O4114" s="242"/>
      <c r="P4114" s="242"/>
      <c r="Q4114" s="242"/>
      <c r="R4114" s="242"/>
      <c r="S4114" s="242"/>
      <c r="T4114" s="242"/>
      <c r="U4114" s="242"/>
      <c r="V4114" s="242"/>
      <c r="W4114" s="242"/>
      <c r="X4114" s="242"/>
      <c r="Y4114" s="242"/>
      <c r="Z4114" s="242"/>
      <c r="AA4114" s="242"/>
      <c r="AB4114" s="242"/>
      <c r="AC4114" s="243"/>
    </row>
    <row r="4115" spans="1:29" s="244" customFormat="1" ht="15" customHeight="1" x14ac:dyDescent="0.25">
      <c r="A4115" s="198"/>
      <c r="B4115" s="198"/>
      <c r="C4115" s="198"/>
      <c r="D4115" s="194"/>
      <c r="E4115" s="198"/>
      <c r="F4115" s="198"/>
      <c r="G4115" s="196" t="str">
        <f>IF(ISNA(VLOOKUP(E4115,'Rota Pattern Data'!$A:$B,2,FALSE)),"",VLOOKUP(E4115,'Rota Pattern Data'!$A:$B,2,FALSE))</f>
        <v/>
      </c>
      <c r="H4115" s="197"/>
      <c r="I4115" s="200"/>
      <c r="J4115" s="198"/>
      <c r="K4115" s="198"/>
      <c r="L4115" s="198"/>
      <c r="M4115" s="199"/>
      <c r="N4115" s="198"/>
      <c r="O4115" s="242"/>
      <c r="P4115" s="242"/>
      <c r="Q4115" s="242"/>
      <c r="R4115" s="242"/>
      <c r="S4115" s="242"/>
      <c r="T4115" s="242"/>
      <c r="U4115" s="242"/>
      <c r="V4115" s="242"/>
      <c r="W4115" s="242"/>
      <c r="X4115" s="242"/>
      <c r="Y4115" s="242"/>
      <c r="Z4115" s="242"/>
      <c r="AA4115" s="242"/>
      <c r="AB4115" s="242"/>
      <c r="AC4115" s="243"/>
    </row>
    <row r="4116" spans="1:29" s="244" customFormat="1" ht="15" customHeight="1" x14ac:dyDescent="0.25">
      <c r="A4116" s="198"/>
      <c r="B4116" s="198"/>
      <c r="C4116" s="198"/>
      <c r="D4116" s="194"/>
      <c r="E4116" s="198"/>
      <c r="F4116" s="198"/>
      <c r="G4116" s="196" t="str">
        <f>IF(ISNA(VLOOKUP(E4116,'Rota Pattern Data'!$A:$B,2,FALSE)),"",VLOOKUP(E4116,'Rota Pattern Data'!$A:$B,2,FALSE))</f>
        <v/>
      </c>
      <c r="H4116" s="197"/>
      <c r="I4116" s="200"/>
      <c r="J4116" s="198"/>
      <c r="K4116" s="198"/>
      <c r="L4116" s="198"/>
      <c r="M4116" s="199"/>
      <c r="N4116" s="198"/>
      <c r="O4116" s="242"/>
      <c r="P4116" s="242"/>
      <c r="Q4116" s="242"/>
      <c r="R4116" s="242"/>
      <c r="S4116" s="242"/>
      <c r="T4116" s="242"/>
      <c r="U4116" s="242"/>
      <c r="V4116" s="242"/>
      <c r="W4116" s="242"/>
      <c r="X4116" s="242"/>
      <c r="Y4116" s="242"/>
      <c r="Z4116" s="242"/>
      <c r="AA4116" s="242"/>
      <c r="AB4116" s="242"/>
      <c r="AC4116" s="243"/>
    </row>
    <row r="4117" spans="1:29" s="244" customFormat="1" ht="15" customHeight="1" x14ac:dyDescent="0.25">
      <c r="A4117" s="198"/>
      <c r="B4117" s="198"/>
      <c r="C4117" s="198"/>
      <c r="D4117" s="194"/>
      <c r="E4117" s="198"/>
      <c r="F4117" s="198"/>
      <c r="G4117" s="196" t="str">
        <f>IF(ISNA(VLOOKUP(E4117,'Rota Pattern Data'!$A:$B,2,FALSE)),"",VLOOKUP(E4117,'Rota Pattern Data'!$A:$B,2,FALSE))</f>
        <v/>
      </c>
      <c r="H4117" s="197"/>
      <c r="I4117" s="200"/>
      <c r="J4117" s="198"/>
      <c r="K4117" s="198"/>
      <c r="L4117" s="198"/>
      <c r="M4117" s="199"/>
      <c r="N4117" s="198"/>
      <c r="O4117" s="242"/>
      <c r="P4117" s="242"/>
      <c r="Q4117" s="242"/>
      <c r="R4117" s="242"/>
      <c r="S4117" s="242"/>
      <c r="T4117" s="242"/>
      <c r="U4117" s="242"/>
      <c r="V4117" s="242"/>
      <c r="W4117" s="242"/>
      <c r="X4117" s="242"/>
      <c r="Y4117" s="242"/>
      <c r="Z4117" s="242"/>
      <c r="AA4117" s="242"/>
      <c r="AB4117" s="242"/>
      <c r="AC4117" s="243"/>
    </row>
    <row r="4118" spans="1:29" s="244" customFormat="1" ht="15" customHeight="1" x14ac:dyDescent="0.25">
      <c r="A4118" s="198"/>
      <c r="B4118" s="198"/>
      <c r="C4118" s="198"/>
      <c r="D4118" s="194"/>
      <c r="E4118" s="198"/>
      <c r="F4118" s="198"/>
      <c r="G4118" s="196" t="str">
        <f>IF(ISNA(VLOOKUP(E4118,'Rota Pattern Data'!$A:$B,2,FALSE)),"",VLOOKUP(E4118,'Rota Pattern Data'!$A:$B,2,FALSE))</f>
        <v/>
      </c>
      <c r="H4118" s="197"/>
      <c r="I4118" s="200"/>
      <c r="J4118" s="198"/>
      <c r="K4118" s="198"/>
      <c r="L4118" s="198"/>
      <c r="M4118" s="199"/>
      <c r="N4118" s="198"/>
      <c r="O4118" s="242"/>
      <c r="P4118" s="242"/>
      <c r="Q4118" s="242"/>
      <c r="R4118" s="242"/>
      <c r="S4118" s="242"/>
      <c r="T4118" s="242"/>
      <c r="U4118" s="242"/>
      <c r="V4118" s="242"/>
      <c r="W4118" s="242"/>
      <c r="X4118" s="242"/>
      <c r="Y4118" s="242"/>
      <c r="Z4118" s="242"/>
      <c r="AA4118" s="242"/>
      <c r="AB4118" s="242"/>
      <c r="AC4118" s="243"/>
    </row>
    <row r="4119" spans="1:29" s="244" customFormat="1" ht="15" customHeight="1" x14ac:dyDescent="0.25">
      <c r="A4119" s="198"/>
      <c r="B4119" s="198"/>
      <c r="C4119" s="198"/>
      <c r="D4119" s="194"/>
      <c r="E4119" s="198"/>
      <c r="F4119" s="198"/>
      <c r="G4119" s="196" t="str">
        <f>IF(ISNA(VLOOKUP(E4119,'Rota Pattern Data'!$A:$B,2,FALSE)),"",VLOOKUP(E4119,'Rota Pattern Data'!$A:$B,2,FALSE))</f>
        <v/>
      </c>
      <c r="H4119" s="197"/>
      <c r="I4119" s="200"/>
      <c r="J4119" s="198"/>
      <c r="K4119" s="198"/>
      <c r="L4119" s="198"/>
      <c r="M4119" s="199"/>
      <c r="N4119" s="198"/>
      <c r="O4119" s="242"/>
      <c r="P4119" s="242"/>
      <c r="Q4119" s="242"/>
      <c r="R4119" s="242"/>
      <c r="S4119" s="242"/>
      <c r="T4119" s="242"/>
      <c r="U4119" s="242"/>
      <c r="V4119" s="242"/>
      <c r="W4119" s="242"/>
      <c r="X4119" s="242"/>
      <c r="Y4119" s="242"/>
      <c r="Z4119" s="242"/>
      <c r="AA4119" s="242"/>
      <c r="AB4119" s="242"/>
      <c r="AC4119" s="243"/>
    </row>
    <row r="4120" spans="1:29" s="244" customFormat="1" ht="15" customHeight="1" x14ac:dyDescent="0.25">
      <c r="A4120" s="198"/>
      <c r="B4120" s="198"/>
      <c r="C4120" s="198"/>
      <c r="D4120" s="194"/>
      <c r="E4120" s="198"/>
      <c r="F4120" s="198"/>
      <c r="G4120" s="196" t="str">
        <f>IF(ISNA(VLOOKUP(E4120,'Rota Pattern Data'!$A:$B,2,FALSE)),"",VLOOKUP(E4120,'Rota Pattern Data'!$A:$B,2,FALSE))</f>
        <v/>
      </c>
      <c r="H4120" s="197"/>
      <c r="I4120" s="200"/>
      <c r="J4120" s="198"/>
      <c r="K4120" s="198"/>
      <c r="L4120" s="198"/>
      <c r="M4120" s="199"/>
      <c r="N4120" s="198"/>
      <c r="O4120" s="242"/>
      <c r="P4120" s="242"/>
      <c r="Q4120" s="242"/>
      <c r="R4120" s="242"/>
      <c r="S4120" s="242"/>
      <c r="T4120" s="242"/>
      <c r="U4120" s="242"/>
      <c r="V4120" s="242"/>
      <c r="W4120" s="242"/>
      <c r="X4120" s="242"/>
      <c r="Y4120" s="242"/>
      <c r="Z4120" s="242"/>
      <c r="AA4120" s="242"/>
      <c r="AB4120" s="242"/>
      <c r="AC4120" s="243"/>
    </row>
    <row r="4121" spans="1:29" s="244" customFormat="1" ht="15" customHeight="1" x14ac:dyDescent="0.25">
      <c r="A4121" s="198"/>
      <c r="B4121" s="198"/>
      <c r="C4121" s="198"/>
      <c r="D4121" s="194"/>
      <c r="E4121" s="198"/>
      <c r="F4121" s="198"/>
      <c r="G4121" s="196" t="str">
        <f>IF(ISNA(VLOOKUP(E4121,'Rota Pattern Data'!$A:$B,2,FALSE)),"",VLOOKUP(E4121,'Rota Pattern Data'!$A:$B,2,FALSE))</f>
        <v/>
      </c>
      <c r="H4121" s="197"/>
      <c r="I4121" s="200"/>
      <c r="J4121" s="198"/>
      <c r="K4121" s="198"/>
      <c r="L4121" s="198"/>
      <c r="M4121" s="199"/>
      <c r="N4121" s="198"/>
      <c r="O4121" s="242"/>
      <c r="P4121" s="242"/>
      <c r="Q4121" s="242"/>
      <c r="R4121" s="242"/>
      <c r="S4121" s="242"/>
      <c r="T4121" s="242"/>
      <c r="U4121" s="242"/>
      <c r="V4121" s="242"/>
      <c r="W4121" s="242"/>
      <c r="X4121" s="242"/>
      <c r="Y4121" s="242"/>
      <c r="Z4121" s="242"/>
      <c r="AA4121" s="242"/>
      <c r="AB4121" s="242"/>
      <c r="AC4121" s="243"/>
    </row>
    <row r="4122" spans="1:29" s="244" customFormat="1" ht="15" customHeight="1" x14ac:dyDescent="0.25">
      <c r="A4122" s="198"/>
      <c r="B4122" s="198"/>
      <c r="C4122" s="198"/>
      <c r="D4122" s="194"/>
      <c r="E4122" s="198"/>
      <c r="F4122" s="198"/>
      <c r="G4122" s="196" t="str">
        <f>IF(ISNA(VLOOKUP(E4122,'Rota Pattern Data'!$A:$B,2,FALSE)),"",VLOOKUP(E4122,'Rota Pattern Data'!$A:$B,2,FALSE))</f>
        <v/>
      </c>
      <c r="H4122" s="197"/>
      <c r="I4122" s="200"/>
      <c r="J4122" s="198"/>
      <c r="K4122" s="198"/>
      <c r="L4122" s="198"/>
      <c r="M4122" s="199"/>
      <c r="N4122" s="198"/>
      <c r="O4122" s="242"/>
      <c r="P4122" s="242"/>
      <c r="Q4122" s="242"/>
      <c r="R4122" s="242"/>
      <c r="S4122" s="242"/>
      <c r="T4122" s="242"/>
      <c r="U4122" s="242"/>
      <c r="V4122" s="242"/>
      <c r="W4122" s="242"/>
      <c r="X4122" s="242"/>
      <c r="Y4122" s="242"/>
      <c r="Z4122" s="242"/>
      <c r="AA4122" s="242"/>
      <c r="AB4122" s="242"/>
      <c r="AC4122" s="243"/>
    </row>
    <row r="4123" spans="1:29" s="244" customFormat="1" ht="15" customHeight="1" x14ac:dyDescent="0.25">
      <c r="A4123" s="198"/>
      <c r="B4123" s="198"/>
      <c r="C4123" s="198"/>
      <c r="D4123" s="194"/>
      <c r="E4123" s="198"/>
      <c r="F4123" s="198"/>
      <c r="G4123" s="196" t="str">
        <f>IF(ISNA(VLOOKUP(E4123,'Rota Pattern Data'!$A:$B,2,FALSE)),"",VLOOKUP(E4123,'Rota Pattern Data'!$A:$B,2,FALSE))</f>
        <v/>
      </c>
      <c r="H4123" s="197"/>
      <c r="I4123" s="200"/>
      <c r="J4123" s="198"/>
      <c r="K4123" s="198"/>
      <c r="L4123" s="198"/>
      <c r="M4123" s="199"/>
      <c r="N4123" s="198"/>
      <c r="O4123" s="242"/>
      <c r="P4123" s="242"/>
      <c r="Q4123" s="242"/>
      <c r="R4123" s="242"/>
      <c r="S4123" s="242"/>
      <c r="T4123" s="242"/>
      <c r="U4123" s="242"/>
      <c r="V4123" s="242"/>
      <c r="W4123" s="242"/>
      <c r="X4123" s="242"/>
      <c r="Y4123" s="242"/>
      <c r="Z4123" s="242"/>
      <c r="AA4123" s="242"/>
      <c r="AB4123" s="242"/>
      <c r="AC4123" s="243"/>
    </row>
    <row r="4124" spans="1:29" s="244" customFormat="1" ht="15" customHeight="1" x14ac:dyDescent="0.25">
      <c r="A4124" s="198"/>
      <c r="B4124" s="198"/>
      <c r="C4124" s="198"/>
      <c r="D4124" s="194"/>
      <c r="E4124" s="198"/>
      <c r="F4124" s="198"/>
      <c r="G4124" s="196" t="str">
        <f>IF(ISNA(VLOOKUP(E4124,'Rota Pattern Data'!$A:$B,2,FALSE)),"",VLOOKUP(E4124,'Rota Pattern Data'!$A:$B,2,FALSE))</f>
        <v/>
      </c>
      <c r="H4124" s="197"/>
      <c r="I4124" s="200"/>
      <c r="J4124" s="198"/>
      <c r="K4124" s="198"/>
      <c r="L4124" s="198"/>
      <c r="M4124" s="199"/>
      <c r="N4124" s="198"/>
      <c r="O4124" s="242"/>
      <c r="P4124" s="242"/>
      <c r="Q4124" s="242"/>
      <c r="R4124" s="242"/>
      <c r="S4124" s="242"/>
      <c r="T4124" s="242"/>
      <c r="U4124" s="242"/>
      <c r="V4124" s="242"/>
      <c r="W4124" s="242"/>
      <c r="X4124" s="242"/>
      <c r="Y4124" s="242"/>
      <c r="Z4124" s="242"/>
      <c r="AA4124" s="242"/>
      <c r="AB4124" s="242"/>
      <c r="AC4124" s="243"/>
    </row>
    <row r="4125" spans="1:29" s="244" customFormat="1" ht="15" customHeight="1" x14ac:dyDescent="0.25">
      <c r="A4125" s="198"/>
      <c r="B4125" s="198"/>
      <c r="C4125" s="198"/>
      <c r="D4125" s="194"/>
      <c r="E4125" s="198"/>
      <c r="F4125" s="198"/>
      <c r="G4125" s="196" t="str">
        <f>IF(ISNA(VLOOKUP(E4125,'Rota Pattern Data'!$A:$B,2,FALSE)),"",VLOOKUP(E4125,'Rota Pattern Data'!$A:$B,2,FALSE))</f>
        <v/>
      </c>
      <c r="H4125" s="197"/>
      <c r="I4125" s="200"/>
      <c r="J4125" s="198"/>
      <c r="K4125" s="198"/>
      <c r="L4125" s="198"/>
      <c r="M4125" s="199"/>
      <c r="N4125" s="198"/>
      <c r="O4125" s="242"/>
      <c r="P4125" s="242"/>
      <c r="Q4125" s="242"/>
      <c r="R4125" s="242"/>
      <c r="S4125" s="242"/>
      <c r="T4125" s="242"/>
      <c r="U4125" s="242"/>
      <c r="V4125" s="242"/>
      <c r="W4125" s="242"/>
      <c r="X4125" s="242"/>
      <c r="Y4125" s="242"/>
      <c r="Z4125" s="242"/>
      <c r="AA4125" s="242"/>
      <c r="AB4125" s="242"/>
      <c r="AC4125" s="243"/>
    </row>
    <row r="4126" spans="1:29" s="244" customFormat="1" ht="15" customHeight="1" x14ac:dyDescent="0.25">
      <c r="A4126" s="198"/>
      <c r="B4126" s="198"/>
      <c r="C4126" s="198"/>
      <c r="D4126" s="194"/>
      <c r="E4126" s="198"/>
      <c r="F4126" s="198"/>
      <c r="G4126" s="196" t="str">
        <f>IF(ISNA(VLOOKUP(E4126,'Rota Pattern Data'!$A:$B,2,FALSE)),"",VLOOKUP(E4126,'Rota Pattern Data'!$A:$B,2,FALSE))</f>
        <v/>
      </c>
      <c r="H4126" s="197"/>
      <c r="I4126" s="200"/>
      <c r="J4126" s="198"/>
      <c r="K4126" s="198"/>
      <c r="L4126" s="198"/>
      <c r="M4126" s="199"/>
      <c r="N4126" s="198"/>
      <c r="O4126" s="242"/>
      <c r="P4126" s="242"/>
      <c r="Q4126" s="242"/>
      <c r="R4126" s="242"/>
      <c r="S4126" s="242"/>
      <c r="T4126" s="242"/>
      <c r="U4126" s="242"/>
      <c r="V4126" s="242"/>
      <c r="W4126" s="242"/>
      <c r="X4126" s="242"/>
      <c r="Y4126" s="242"/>
      <c r="Z4126" s="242"/>
      <c r="AA4126" s="242"/>
      <c r="AB4126" s="242"/>
      <c r="AC4126" s="243"/>
    </row>
    <row r="4127" spans="1:29" s="244" customFormat="1" ht="15" customHeight="1" x14ac:dyDescent="0.25">
      <c r="A4127" s="198"/>
      <c r="B4127" s="198"/>
      <c r="C4127" s="198"/>
      <c r="D4127" s="194"/>
      <c r="E4127" s="198"/>
      <c r="F4127" s="198"/>
      <c r="G4127" s="196" t="str">
        <f>IF(ISNA(VLOOKUP(E4127,'Rota Pattern Data'!$A:$B,2,FALSE)),"",VLOOKUP(E4127,'Rota Pattern Data'!$A:$B,2,FALSE))</f>
        <v/>
      </c>
      <c r="H4127" s="197"/>
      <c r="I4127" s="200"/>
      <c r="J4127" s="198"/>
      <c r="K4127" s="198"/>
      <c r="L4127" s="198"/>
      <c r="M4127" s="199"/>
      <c r="N4127" s="198"/>
      <c r="O4127" s="242"/>
      <c r="P4127" s="242"/>
      <c r="Q4127" s="242"/>
      <c r="R4127" s="242"/>
      <c r="S4127" s="242"/>
      <c r="T4127" s="242"/>
      <c r="U4127" s="242"/>
      <c r="V4127" s="242"/>
      <c r="W4127" s="242"/>
      <c r="X4127" s="242"/>
      <c r="Y4127" s="242"/>
      <c r="Z4127" s="242"/>
      <c r="AA4127" s="242"/>
      <c r="AB4127" s="242"/>
      <c r="AC4127" s="243"/>
    </row>
    <row r="4128" spans="1:29" s="244" customFormat="1" ht="15" customHeight="1" x14ac:dyDescent="0.25">
      <c r="A4128" s="198"/>
      <c r="B4128" s="198"/>
      <c r="C4128" s="198"/>
      <c r="D4128" s="194"/>
      <c r="E4128" s="198"/>
      <c r="F4128" s="198"/>
      <c r="G4128" s="196" t="str">
        <f>IF(ISNA(VLOOKUP(E4128,'Rota Pattern Data'!$A:$B,2,FALSE)),"",VLOOKUP(E4128,'Rota Pattern Data'!$A:$B,2,FALSE))</f>
        <v/>
      </c>
      <c r="H4128" s="197"/>
      <c r="I4128" s="200"/>
      <c r="J4128" s="198"/>
      <c r="K4128" s="198"/>
      <c r="L4128" s="198"/>
      <c r="M4128" s="199"/>
      <c r="N4128" s="198"/>
      <c r="O4128" s="242"/>
      <c r="P4128" s="242"/>
      <c r="Q4128" s="242"/>
      <c r="R4128" s="242"/>
      <c r="S4128" s="242"/>
      <c r="T4128" s="242"/>
      <c r="U4128" s="242"/>
      <c r="V4128" s="242"/>
      <c r="W4128" s="242"/>
      <c r="X4128" s="242"/>
      <c r="Y4128" s="242"/>
      <c r="Z4128" s="242"/>
      <c r="AA4128" s="242"/>
      <c r="AB4128" s="242"/>
      <c r="AC4128" s="243"/>
    </row>
    <row r="4129" spans="1:29" s="244" customFormat="1" ht="15" customHeight="1" x14ac:dyDescent="0.25">
      <c r="A4129" s="198"/>
      <c r="B4129" s="198"/>
      <c r="C4129" s="198"/>
      <c r="D4129" s="194"/>
      <c r="E4129" s="198"/>
      <c r="F4129" s="198"/>
      <c r="G4129" s="196" t="str">
        <f>IF(ISNA(VLOOKUP(E4129,'Rota Pattern Data'!$A:$B,2,FALSE)),"",VLOOKUP(E4129,'Rota Pattern Data'!$A:$B,2,FALSE))</f>
        <v/>
      </c>
      <c r="H4129" s="197"/>
      <c r="I4129" s="200"/>
      <c r="J4129" s="198"/>
      <c r="K4129" s="198"/>
      <c r="L4129" s="198"/>
      <c r="M4129" s="199"/>
      <c r="N4129" s="198"/>
      <c r="O4129" s="242"/>
      <c r="P4129" s="242"/>
      <c r="Q4129" s="242"/>
      <c r="R4129" s="242"/>
      <c r="S4129" s="242"/>
      <c r="T4129" s="242"/>
      <c r="U4129" s="242"/>
      <c r="V4129" s="242"/>
      <c r="W4129" s="242"/>
      <c r="X4129" s="242"/>
      <c r="Y4129" s="242"/>
      <c r="Z4129" s="242"/>
      <c r="AA4129" s="242"/>
      <c r="AB4129" s="242"/>
      <c r="AC4129" s="243"/>
    </row>
    <row r="4130" spans="1:29" s="244" customFormat="1" ht="15" customHeight="1" x14ac:dyDescent="0.25">
      <c r="A4130" s="198"/>
      <c r="B4130" s="198"/>
      <c r="C4130" s="198"/>
      <c r="D4130" s="194"/>
      <c r="E4130" s="198"/>
      <c r="F4130" s="198"/>
      <c r="G4130" s="196" t="str">
        <f>IF(ISNA(VLOOKUP(E4130,'Rota Pattern Data'!$A:$B,2,FALSE)),"",VLOOKUP(E4130,'Rota Pattern Data'!$A:$B,2,FALSE))</f>
        <v/>
      </c>
      <c r="H4130" s="197"/>
      <c r="I4130" s="200"/>
      <c r="J4130" s="198"/>
      <c r="K4130" s="198"/>
      <c r="L4130" s="198"/>
      <c r="M4130" s="199"/>
      <c r="N4130" s="198"/>
      <c r="O4130" s="242"/>
      <c r="P4130" s="242"/>
      <c r="Q4130" s="242"/>
      <c r="R4130" s="242"/>
      <c r="S4130" s="242"/>
      <c r="T4130" s="242"/>
      <c r="U4130" s="242"/>
      <c r="V4130" s="242"/>
      <c r="W4130" s="242"/>
      <c r="X4130" s="242"/>
      <c r="Y4130" s="242"/>
      <c r="Z4130" s="242"/>
      <c r="AA4130" s="242"/>
      <c r="AB4130" s="242"/>
      <c r="AC4130" s="243"/>
    </row>
    <row r="4131" spans="1:29" s="244" customFormat="1" ht="15" customHeight="1" x14ac:dyDescent="0.25">
      <c r="A4131" s="198"/>
      <c r="B4131" s="198"/>
      <c r="C4131" s="198"/>
      <c r="D4131" s="194"/>
      <c r="E4131" s="198"/>
      <c r="F4131" s="198"/>
      <c r="G4131" s="196" t="str">
        <f>IF(ISNA(VLOOKUP(E4131,'Rota Pattern Data'!$A:$B,2,FALSE)),"",VLOOKUP(E4131,'Rota Pattern Data'!$A:$B,2,FALSE))</f>
        <v/>
      </c>
      <c r="H4131" s="197"/>
      <c r="I4131" s="200"/>
      <c r="J4131" s="198"/>
      <c r="K4131" s="198"/>
      <c r="L4131" s="198"/>
      <c r="M4131" s="199"/>
      <c r="N4131" s="198"/>
      <c r="O4131" s="242"/>
      <c r="P4131" s="242"/>
      <c r="Q4131" s="242"/>
      <c r="R4131" s="242"/>
      <c r="S4131" s="242"/>
      <c r="T4131" s="242"/>
      <c r="U4131" s="242"/>
      <c r="V4131" s="242"/>
      <c r="W4131" s="242"/>
      <c r="X4131" s="242"/>
      <c r="Y4131" s="242"/>
      <c r="Z4131" s="242"/>
      <c r="AA4131" s="242"/>
      <c r="AB4131" s="242"/>
      <c r="AC4131" s="243"/>
    </row>
    <row r="4132" spans="1:29" s="244" customFormat="1" ht="15" customHeight="1" x14ac:dyDescent="0.25">
      <c r="A4132" s="198"/>
      <c r="B4132" s="198"/>
      <c r="C4132" s="198"/>
      <c r="D4132" s="194"/>
      <c r="E4132" s="198"/>
      <c r="F4132" s="198"/>
      <c r="G4132" s="196" t="str">
        <f>IF(ISNA(VLOOKUP(E4132,'Rota Pattern Data'!$A:$B,2,FALSE)),"",VLOOKUP(E4132,'Rota Pattern Data'!$A:$B,2,FALSE))</f>
        <v/>
      </c>
      <c r="H4132" s="197"/>
      <c r="I4132" s="200"/>
      <c r="J4132" s="198"/>
      <c r="K4132" s="198"/>
      <c r="L4132" s="198"/>
      <c r="M4132" s="199"/>
      <c r="N4132" s="198"/>
      <c r="O4132" s="242"/>
      <c r="P4132" s="242"/>
      <c r="Q4132" s="242"/>
      <c r="R4132" s="242"/>
      <c r="S4132" s="242"/>
      <c r="T4132" s="242"/>
      <c r="U4132" s="242"/>
      <c r="V4132" s="242"/>
      <c r="W4132" s="242"/>
      <c r="X4132" s="242"/>
      <c r="Y4132" s="242"/>
      <c r="Z4132" s="242"/>
      <c r="AA4132" s="242"/>
      <c r="AB4132" s="242"/>
      <c r="AC4132" s="243"/>
    </row>
    <row r="4133" spans="1:29" s="244" customFormat="1" ht="15" customHeight="1" x14ac:dyDescent="0.25">
      <c r="A4133" s="198"/>
      <c r="B4133" s="198"/>
      <c r="C4133" s="198"/>
      <c r="D4133" s="194"/>
      <c r="E4133" s="198"/>
      <c r="F4133" s="198"/>
      <c r="G4133" s="196" t="str">
        <f>IF(ISNA(VLOOKUP(E4133,'Rota Pattern Data'!$A:$B,2,FALSE)),"",VLOOKUP(E4133,'Rota Pattern Data'!$A:$B,2,FALSE))</f>
        <v/>
      </c>
      <c r="H4133" s="197"/>
      <c r="I4133" s="200"/>
      <c r="J4133" s="198"/>
      <c r="K4133" s="198"/>
      <c r="L4133" s="198"/>
      <c r="M4133" s="199"/>
      <c r="N4133" s="198"/>
      <c r="O4133" s="242"/>
      <c r="P4133" s="242"/>
      <c r="Q4133" s="242"/>
      <c r="R4133" s="242"/>
      <c r="S4133" s="242"/>
      <c r="T4133" s="242"/>
      <c r="U4133" s="242"/>
      <c r="V4133" s="242"/>
      <c r="W4133" s="242"/>
      <c r="X4133" s="242"/>
      <c r="Y4133" s="242"/>
      <c r="Z4133" s="242"/>
      <c r="AA4133" s="242"/>
      <c r="AB4133" s="242"/>
      <c r="AC4133" s="243"/>
    </row>
    <row r="4134" spans="1:29" s="244" customFormat="1" ht="15" customHeight="1" x14ac:dyDescent="0.25">
      <c r="A4134" s="198"/>
      <c r="B4134" s="198"/>
      <c r="C4134" s="198"/>
      <c r="D4134" s="194"/>
      <c r="E4134" s="198"/>
      <c r="F4134" s="198"/>
      <c r="G4134" s="196" t="str">
        <f>IF(ISNA(VLOOKUP(E4134,'Rota Pattern Data'!$A:$B,2,FALSE)),"",VLOOKUP(E4134,'Rota Pattern Data'!$A:$B,2,FALSE))</f>
        <v/>
      </c>
      <c r="H4134" s="197"/>
      <c r="I4134" s="200"/>
      <c r="J4134" s="198"/>
      <c r="K4134" s="198"/>
      <c r="L4134" s="198"/>
      <c r="M4134" s="199"/>
      <c r="N4134" s="198"/>
      <c r="O4134" s="242"/>
      <c r="P4134" s="242"/>
      <c r="Q4134" s="242"/>
      <c r="R4134" s="242"/>
      <c r="S4134" s="242"/>
      <c r="T4134" s="242"/>
      <c r="U4134" s="242"/>
      <c r="V4134" s="242"/>
      <c r="W4134" s="242"/>
      <c r="X4134" s="242"/>
      <c r="Y4134" s="242"/>
      <c r="Z4134" s="242"/>
      <c r="AA4134" s="242"/>
      <c r="AB4134" s="242"/>
      <c r="AC4134" s="243"/>
    </row>
    <row r="4135" spans="1:29" s="244" customFormat="1" ht="15" customHeight="1" x14ac:dyDescent="0.25">
      <c r="A4135" s="198"/>
      <c r="B4135" s="198"/>
      <c r="C4135" s="198"/>
      <c r="D4135" s="194"/>
      <c r="E4135" s="198"/>
      <c r="F4135" s="198"/>
      <c r="G4135" s="196" t="str">
        <f>IF(ISNA(VLOOKUP(E4135,'Rota Pattern Data'!$A:$B,2,FALSE)),"",VLOOKUP(E4135,'Rota Pattern Data'!$A:$B,2,FALSE))</f>
        <v/>
      </c>
      <c r="H4135" s="197"/>
      <c r="I4135" s="200"/>
      <c r="J4135" s="198"/>
      <c r="K4135" s="198"/>
      <c r="L4135" s="198"/>
      <c r="M4135" s="199"/>
      <c r="N4135" s="198"/>
      <c r="O4135" s="242"/>
      <c r="P4135" s="242"/>
      <c r="Q4135" s="242"/>
      <c r="R4135" s="242"/>
      <c r="S4135" s="242"/>
      <c r="T4135" s="242"/>
      <c r="U4135" s="242"/>
      <c r="V4135" s="242"/>
      <c r="W4135" s="242"/>
      <c r="X4135" s="242"/>
      <c r="Y4135" s="242"/>
      <c r="Z4135" s="242"/>
      <c r="AA4135" s="242"/>
      <c r="AB4135" s="242"/>
      <c r="AC4135" s="243"/>
    </row>
    <row r="4136" spans="1:29" s="244" customFormat="1" ht="15" customHeight="1" x14ac:dyDescent="0.25">
      <c r="A4136" s="198"/>
      <c r="B4136" s="198"/>
      <c r="C4136" s="198"/>
      <c r="D4136" s="194"/>
      <c r="E4136" s="198"/>
      <c r="F4136" s="198"/>
      <c r="G4136" s="196" t="str">
        <f>IF(ISNA(VLOOKUP(E4136,'Rota Pattern Data'!$A:$B,2,FALSE)),"",VLOOKUP(E4136,'Rota Pattern Data'!$A:$B,2,FALSE))</f>
        <v/>
      </c>
      <c r="H4136" s="197"/>
      <c r="I4136" s="200"/>
      <c r="J4136" s="198"/>
      <c r="K4136" s="198"/>
      <c r="L4136" s="198"/>
      <c r="M4136" s="199"/>
      <c r="N4136" s="198"/>
      <c r="O4136" s="242"/>
      <c r="P4136" s="242"/>
      <c r="Q4136" s="242"/>
      <c r="R4136" s="242"/>
      <c r="S4136" s="242"/>
      <c r="T4136" s="242"/>
      <c r="U4136" s="242"/>
      <c r="V4136" s="242"/>
      <c r="W4136" s="242"/>
      <c r="X4136" s="242"/>
      <c r="Y4136" s="242"/>
      <c r="Z4136" s="242"/>
      <c r="AA4136" s="242"/>
      <c r="AB4136" s="242"/>
      <c r="AC4136" s="243"/>
    </row>
    <row r="4137" spans="1:29" s="244" customFormat="1" ht="15" customHeight="1" x14ac:dyDescent="0.25">
      <c r="A4137" s="198"/>
      <c r="B4137" s="198"/>
      <c r="C4137" s="198"/>
      <c r="D4137" s="194"/>
      <c r="E4137" s="198"/>
      <c r="F4137" s="198"/>
      <c r="G4137" s="196" t="str">
        <f>IF(ISNA(VLOOKUP(E4137,'Rota Pattern Data'!$A:$B,2,FALSE)),"",VLOOKUP(E4137,'Rota Pattern Data'!$A:$B,2,FALSE))</f>
        <v/>
      </c>
      <c r="H4137" s="197"/>
      <c r="I4137" s="200"/>
      <c r="J4137" s="198"/>
      <c r="K4137" s="198"/>
      <c r="L4137" s="198"/>
      <c r="M4137" s="199"/>
      <c r="N4137" s="198"/>
      <c r="O4137" s="242"/>
      <c r="P4137" s="242"/>
      <c r="Q4137" s="242"/>
      <c r="R4137" s="242"/>
      <c r="S4137" s="242"/>
      <c r="T4137" s="242"/>
      <c r="U4137" s="242"/>
      <c r="V4137" s="242"/>
      <c r="W4137" s="242"/>
      <c r="X4137" s="242"/>
      <c r="Y4137" s="242"/>
      <c r="Z4137" s="242"/>
      <c r="AA4137" s="242"/>
      <c r="AB4137" s="242"/>
      <c r="AC4137" s="243"/>
    </row>
    <row r="4138" spans="1:29" s="244" customFormat="1" ht="15" customHeight="1" x14ac:dyDescent="0.25">
      <c r="A4138" s="198"/>
      <c r="B4138" s="198"/>
      <c r="C4138" s="198"/>
      <c r="D4138" s="194"/>
      <c r="E4138" s="198"/>
      <c r="F4138" s="198"/>
      <c r="G4138" s="196" t="str">
        <f>IF(ISNA(VLOOKUP(E4138,'Rota Pattern Data'!$A:$B,2,FALSE)),"",VLOOKUP(E4138,'Rota Pattern Data'!$A:$B,2,FALSE))</f>
        <v/>
      </c>
      <c r="H4138" s="197"/>
      <c r="I4138" s="200"/>
      <c r="J4138" s="198"/>
      <c r="K4138" s="198"/>
      <c r="L4138" s="198"/>
      <c r="M4138" s="199"/>
      <c r="N4138" s="198"/>
      <c r="O4138" s="242"/>
      <c r="P4138" s="242"/>
      <c r="Q4138" s="242"/>
      <c r="R4138" s="242"/>
      <c r="S4138" s="242"/>
      <c r="T4138" s="242"/>
      <c r="U4138" s="242"/>
      <c r="V4138" s="242"/>
      <c r="W4138" s="242"/>
      <c r="X4138" s="242"/>
      <c r="Y4138" s="242"/>
      <c r="Z4138" s="242"/>
      <c r="AA4138" s="242"/>
      <c r="AB4138" s="242"/>
      <c r="AC4138" s="243"/>
    </row>
    <row r="4139" spans="1:29" s="244" customFormat="1" ht="15" customHeight="1" x14ac:dyDescent="0.25">
      <c r="A4139" s="198"/>
      <c r="B4139" s="198"/>
      <c r="C4139" s="198"/>
      <c r="D4139" s="194"/>
      <c r="E4139" s="198"/>
      <c r="F4139" s="198"/>
      <c r="G4139" s="196" t="str">
        <f>IF(ISNA(VLOOKUP(E4139,'Rota Pattern Data'!$A:$B,2,FALSE)),"",VLOOKUP(E4139,'Rota Pattern Data'!$A:$B,2,FALSE))</f>
        <v/>
      </c>
      <c r="H4139" s="197"/>
      <c r="I4139" s="200"/>
      <c r="J4139" s="198"/>
      <c r="K4139" s="198"/>
      <c r="L4139" s="198"/>
      <c r="M4139" s="199"/>
      <c r="N4139" s="198"/>
      <c r="O4139" s="242"/>
      <c r="P4139" s="242"/>
      <c r="Q4139" s="242"/>
      <c r="R4139" s="242"/>
      <c r="S4139" s="242"/>
      <c r="T4139" s="242"/>
      <c r="U4139" s="242"/>
      <c r="V4139" s="242"/>
      <c r="W4139" s="242"/>
      <c r="X4139" s="242"/>
      <c r="Y4139" s="242"/>
      <c r="Z4139" s="242"/>
      <c r="AA4139" s="242"/>
      <c r="AB4139" s="242"/>
      <c r="AC4139" s="243"/>
    </row>
    <row r="4140" spans="1:29" s="244" customFormat="1" ht="15" customHeight="1" x14ac:dyDescent="0.25">
      <c r="A4140" s="198"/>
      <c r="B4140" s="198"/>
      <c r="C4140" s="198"/>
      <c r="D4140" s="194"/>
      <c r="E4140" s="198"/>
      <c r="F4140" s="198"/>
      <c r="G4140" s="196" t="str">
        <f>IF(ISNA(VLOOKUP(E4140,'Rota Pattern Data'!$A:$B,2,FALSE)),"",VLOOKUP(E4140,'Rota Pattern Data'!$A:$B,2,FALSE))</f>
        <v/>
      </c>
      <c r="H4140" s="197"/>
      <c r="I4140" s="200"/>
      <c r="J4140" s="198"/>
      <c r="K4140" s="198"/>
      <c r="L4140" s="198"/>
      <c r="M4140" s="199"/>
      <c r="N4140" s="198"/>
      <c r="O4140" s="242"/>
      <c r="P4140" s="242"/>
      <c r="Q4140" s="242"/>
      <c r="R4140" s="242"/>
      <c r="S4140" s="242"/>
      <c r="T4140" s="242"/>
      <c r="U4140" s="242"/>
      <c r="V4140" s="242"/>
      <c r="W4140" s="242"/>
      <c r="X4140" s="242"/>
      <c r="Y4140" s="242"/>
      <c r="Z4140" s="242"/>
      <c r="AA4140" s="242"/>
      <c r="AB4140" s="242"/>
      <c r="AC4140" s="243"/>
    </row>
    <row r="4141" spans="1:29" s="244" customFormat="1" ht="15" customHeight="1" x14ac:dyDescent="0.25">
      <c r="A4141" s="198"/>
      <c r="B4141" s="198"/>
      <c r="C4141" s="198"/>
      <c r="D4141" s="194"/>
      <c r="E4141" s="198"/>
      <c r="F4141" s="198"/>
      <c r="G4141" s="196" t="str">
        <f>IF(ISNA(VLOOKUP(E4141,'Rota Pattern Data'!$A:$B,2,FALSE)),"",VLOOKUP(E4141,'Rota Pattern Data'!$A:$B,2,FALSE))</f>
        <v/>
      </c>
      <c r="H4141" s="197"/>
      <c r="I4141" s="200"/>
      <c r="J4141" s="198"/>
      <c r="K4141" s="198"/>
      <c r="L4141" s="198"/>
      <c r="M4141" s="199"/>
      <c r="N4141" s="198"/>
      <c r="O4141" s="242"/>
      <c r="P4141" s="242"/>
      <c r="Q4141" s="242"/>
      <c r="R4141" s="242"/>
      <c r="S4141" s="242"/>
      <c r="T4141" s="242"/>
      <c r="U4141" s="242"/>
      <c r="V4141" s="242"/>
      <c r="W4141" s="242"/>
      <c r="X4141" s="242"/>
      <c r="Y4141" s="242"/>
      <c r="Z4141" s="242"/>
      <c r="AA4141" s="242"/>
      <c r="AB4141" s="242"/>
      <c r="AC4141" s="243"/>
    </row>
    <row r="4142" spans="1:29" s="244" customFormat="1" ht="15" customHeight="1" x14ac:dyDescent="0.25">
      <c r="A4142" s="198"/>
      <c r="B4142" s="198"/>
      <c r="C4142" s="198"/>
      <c r="D4142" s="194"/>
      <c r="E4142" s="198"/>
      <c r="F4142" s="198"/>
      <c r="G4142" s="196" t="str">
        <f>IF(ISNA(VLOOKUP(E4142,'Rota Pattern Data'!$A:$B,2,FALSE)),"",VLOOKUP(E4142,'Rota Pattern Data'!$A:$B,2,FALSE))</f>
        <v/>
      </c>
      <c r="H4142" s="197"/>
      <c r="I4142" s="200"/>
      <c r="J4142" s="198"/>
      <c r="K4142" s="198"/>
      <c r="L4142" s="198"/>
      <c r="M4142" s="199"/>
      <c r="N4142" s="198"/>
      <c r="O4142" s="242"/>
      <c r="P4142" s="242"/>
      <c r="Q4142" s="242"/>
      <c r="R4142" s="242"/>
      <c r="S4142" s="242"/>
      <c r="T4142" s="242"/>
      <c r="U4142" s="242"/>
      <c r="V4142" s="242"/>
      <c r="W4142" s="242"/>
      <c r="X4142" s="242"/>
      <c r="Y4142" s="242"/>
      <c r="Z4142" s="242"/>
      <c r="AA4142" s="242"/>
      <c r="AB4142" s="242"/>
      <c r="AC4142" s="243"/>
    </row>
    <row r="4143" spans="1:29" s="244" customFormat="1" ht="15" customHeight="1" x14ac:dyDescent="0.25">
      <c r="A4143" s="198"/>
      <c r="B4143" s="198"/>
      <c r="C4143" s="198"/>
      <c r="D4143" s="194"/>
      <c r="E4143" s="198"/>
      <c r="F4143" s="198"/>
      <c r="G4143" s="196" t="str">
        <f>IF(ISNA(VLOOKUP(E4143,'Rota Pattern Data'!$A:$B,2,FALSE)),"",VLOOKUP(E4143,'Rota Pattern Data'!$A:$B,2,FALSE))</f>
        <v/>
      </c>
      <c r="H4143" s="197"/>
      <c r="I4143" s="200"/>
      <c r="J4143" s="198"/>
      <c r="K4143" s="198"/>
      <c r="L4143" s="198"/>
      <c r="M4143" s="199"/>
      <c r="N4143" s="198"/>
      <c r="O4143" s="242"/>
      <c r="P4143" s="242"/>
      <c r="Q4143" s="242"/>
      <c r="R4143" s="242"/>
      <c r="S4143" s="242"/>
      <c r="T4143" s="242"/>
      <c r="U4143" s="242"/>
      <c r="V4143" s="242"/>
      <c r="W4143" s="242"/>
      <c r="X4143" s="242"/>
      <c r="Y4143" s="242"/>
      <c r="Z4143" s="242"/>
      <c r="AA4143" s="242"/>
      <c r="AB4143" s="242"/>
      <c r="AC4143" s="243"/>
    </row>
    <row r="4144" spans="1:29" s="244" customFormat="1" ht="15" customHeight="1" x14ac:dyDescent="0.25">
      <c r="A4144" s="198"/>
      <c r="B4144" s="198"/>
      <c r="C4144" s="198"/>
      <c r="D4144" s="194"/>
      <c r="E4144" s="198"/>
      <c r="F4144" s="198"/>
      <c r="G4144" s="196" t="str">
        <f>IF(ISNA(VLOOKUP(E4144,'Rota Pattern Data'!$A:$B,2,FALSE)),"",VLOOKUP(E4144,'Rota Pattern Data'!$A:$B,2,FALSE))</f>
        <v/>
      </c>
      <c r="H4144" s="197"/>
      <c r="I4144" s="200"/>
      <c r="J4144" s="198"/>
      <c r="K4144" s="198"/>
      <c r="L4144" s="198"/>
      <c r="M4144" s="199"/>
      <c r="N4144" s="198"/>
      <c r="O4144" s="242"/>
      <c r="P4144" s="242"/>
      <c r="Q4144" s="242"/>
      <c r="R4144" s="242"/>
      <c r="S4144" s="242"/>
      <c r="T4144" s="242"/>
      <c r="U4144" s="242"/>
      <c r="V4144" s="242"/>
      <c r="W4144" s="242"/>
      <c r="X4144" s="242"/>
      <c r="Y4144" s="242"/>
      <c r="Z4144" s="242"/>
      <c r="AA4144" s="242"/>
      <c r="AB4144" s="242"/>
      <c r="AC4144" s="243"/>
    </row>
    <row r="4145" spans="1:29" s="244" customFormat="1" ht="15" customHeight="1" x14ac:dyDescent="0.25">
      <c r="A4145" s="198"/>
      <c r="B4145" s="198"/>
      <c r="C4145" s="198"/>
      <c r="D4145" s="194"/>
      <c r="E4145" s="198"/>
      <c r="F4145" s="198"/>
      <c r="G4145" s="196" t="str">
        <f>IF(ISNA(VLOOKUP(E4145,'Rota Pattern Data'!$A:$B,2,FALSE)),"",VLOOKUP(E4145,'Rota Pattern Data'!$A:$B,2,FALSE))</f>
        <v/>
      </c>
      <c r="H4145" s="197"/>
      <c r="I4145" s="200"/>
      <c r="J4145" s="198"/>
      <c r="K4145" s="198"/>
      <c r="L4145" s="198"/>
      <c r="M4145" s="199"/>
      <c r="N4145" s="198"/>
      <c r="O4145" s="242"/>
      <c r="P4145" s="242"/>
      <c r="Q4145" s="242"/>
      <c r="R4145" s="242"/>
      <c r="S4145" s="242"/>
      <c r="T4145" s="242"/>
      <c r="U4145" s="242"/>
      <c r="V4145" s="242"/>
      <c r="W4145" s="242"/>
      <c r="X4145" s="242"/>
      <c r="Y4145" s="242"/>
      <c r="Z4145" s="242"/>
      <c r="AA4145" s="242"/>
      <c r="AB4145" s="242"/>
      <c r="AC4145" s="243"/>
    </row>
    <row r="4146" spans="1:29" s="244" customFormat="1" ht="15" customHeight="1" x14ac:dyDescent="0.25">
      <c r="A4146" s="198"/>
      <c r="B4146" s="198"/>
      <c r="C4146" s="198"/>
      <c r="D4146" s="194"/>
      <c r="E4146" s="198"/>
      <c r="F4146" s="198"/>
      <c r="G4146" s="196" t="str">
        <f>IF(ISNA(VLOOKUP(E4146,'Rota Pattern Data'!$A:$B,2,FALSE)),"",VLOOKUP(E4146,'Rota Pattern Data'!$A:$B,2,FALSE))</f>
        <v/>
      </c>
      <c r="H4146" s="197"/>
      <c r="I4146" s="200"/>
      <c r="J4146" s="198"/>
      <c r="K4146" s="198"/>
      <c r="L4146" s="198"/>
      <c r="M4146" s="199"/>
      <c r="N4146" s="198"/>
      <c r="O4146" s="242"/>
      <c r="P4146" s="242"/>
      <c r="Q4146" s="242"/>
      <c r="R4146" s="242"/>
      <c r="S4146" s="242"/>
      <c r="T4146" s="242"/>
      <c r="U4146" s="242"/>
      <c r="V4146" s="242"/>
      <c r="W4146" s="242"/>
      <c r="X4146" s="242"/>
      <c r="Y4146" s="242"/>
      <c r="Z4146" s="242"/>
      <c r="AA4146" s="242"/>
      <c r="AB4146" s="242"/>
      <c r="AC4146" s="243"/>
    </row>
    <row r="4147" spans="1:29" s="244" customFormat="1" ht="15" customHeight="1" x14ac:dyDescent="0.25">
      <c r="A4147" s="198"/>
      <c r="B4147" s="198"/>
      <c r="C4147" s="198"/>
      <c r="D4147" s="194"/>
      <c r="E4147" s="198"/>
      <c r="F4147" s="198"/>
      <c r="G4147" s="196" t="str">
        <f>IF(ISNA(VLOOKUP(E4147,'Rota Pattern Data'!$A:$B,2,FALSE)),"",VLOOKUP(E4147,'Rota Pattern Data'!$A:$B,2,FALSE))</f>
        <v/>
      </c>
      <c r="H4147" s="197"/>
      <c r="I4147" s="200"/>
      <c r="J4147" s="198"/>
      <c r="K4147" s="198"/>
      <c r="L4147" s="198"/>
      <c r="M4147" s="199"/>
      <c r="N4147" s="198"/>
      <c r="O4147" s="242"/>
      <c r="P4147" s="242"/>
      <c r="Q4147" s="242"/>
      <c r="R4147" s="242"/>
      <c r="S4147" s="242"/>
      <c r="T4147" s="242"/>
      <c r="U4147" s="242"/>
      <c r="V4147" s="242"/>
      <c r="W4147" s="242"/>
      <c r="X4147" s="242"/>
      <c r="Y4147" s="242"/>
      <c r="Z4147" s="242"/>
      <c r="AA4147" s="242"/>
      <c r="AB4147" s="242"/>
      <c r="AC4147" s="243"/>
    </row>
    <row r="4148" spans="1:29" s="244" customFormat="1" ht="15" customHeight="1" x14ac:dyDescent="0.25">
      <c r="A4148" s="198"/>
      <c r="B4148" s="198"/>
      <c r="C4148" s="198"/>
      <c r="D4148" s="194"/>
      <c r="E4148" s="198"/>
      <c r="F4148" s="198"/>
      <c r="G4148" s="196" t="str">
        <f>IF(ISNA(VLOOKUP(E4148,'Rota Pattern Data'!$A:$B,2,FALSE)),"",VLOOKUP(E4148,'Rota Pattern Data'!$A:$B,2,FALSE))</f>
        <v/>
      </c>
      <c r="H4148" s="197"/>
      <c r="I4148" s="200"/>
      <c r="J4148" s="198"/>
      <c r="K4148" s="198"/>
      <c r="L4148" s="198"/>
      <c r="M4148" s="199"/>
      <c r="N4148" s="198"/>
      <c r="O4148" s="242"/>
      <c r="P4148" s="242"/>
      <c r="Q4148" s="242"/>
      <c r="R4148" s="242"/>
      <c r="S4148" s="242"/>
      <c r="T4148" s="242"/>
      <c r="U4148" s="242"/>
      <c r="V4148" s="242"/>
      <c r="W4148" s="242"/>
      <c r="X4148" s="242"/>
      <c r="Y4148" s="242"/>
      <c r="Z4148" s="242"/>
      <c r="AA4148" s="242"/>
      <c r="AB4148" s="242"/>
      <c r="AC4148" s="243"/>
    </row>
    <row r="4149" spans="1:29" s="244" customFormat="1" ht="15" customHeight="1" x14ac:dyDescent="0.25">
      <c r="A4149" s="198"/>
      <c r="B4149" s="198"/>
      <c r="C4149" s="198"/>
      <c r="D4149" s="194"/>
      <c r="E4149" s="198"/>
      <c r="F4149" s="198"/>
      <c r="G4149" s="196" t="str">
        <f>IF(ISNA(VLOOKUP(E4149,'Rota Pattern Data'!$A:$B,2,FALSE)),"",VLOOKUP(E4149,'Rota Pattern Data'!$A:$B,2,FALSE))</f>
        <v/>
      </c>
      <c r="H4149" s="197"/>
      <c r="I4149" s="200"/>
      <c r="J4149" s="198"/>
      <c r="K4149" s="198"/>
      <c r="L4149" s="198"/>
      <c r="M4149" s="199"/>
      <c r="N4149" s="198"/>
      <c r="O4149" s="242"/>
      <c r="P4149" s="242"/>
      <c r="Q4149" s="242"/>
      <c r="R4149" s="242"/>
      <c r="S4149" s="242"/>
      <c r="T4149" s="242"/>
      <c r="U4149" s="242"/>
      <c r="V4149" s="242"/>
      <c r="W4149" s="242"/>
      <c r="X4149" s="242"/>
      <c r="Y4149" s="242"/>
      <c r="Z4149" s="242"/>
      <c r="AA4149" s="242"/>
      <c r="AB4149" s="242"/>
      <c r="AC4149" s="243"/>
    </row>
    <row r="4150" spans="1:29" s="244" customFormat="1" ht="15" customHeight="1" x14ac:dyDescent="0.25">
      <c r="A4150" s="198"/>
      <c r="B4150" s="198"/>
      <c r="C4150" s="198"/>
      <c r="D4150" s="194"/>
      <c r="E4150" s="198"/>
      <c r="F4150" s="198"/>
      <c r="G4150" s="196" t="str">
        <f>IF(ISNA(VLOOKUP(E4150,'Rota Pattern Data'!$A:$B,2,FALSE)),"",VLOOKUP(E4150,'Rota Pattern Data'!$A:$B,2,FALSE))</f>
        <v/>
      </c>
      <c r="H4150" s="197"/>
      <c r="I4150" s="200"/>
      <c r="J4150" s="198"/>
      <c r="K4150" s="198"/>
      <c r="L4150" s="198"/>
      <c r="M4150" s="199"/>
      <c r="N4150" s="198"/>
      <c r="O4150" s="242"/>
      <c r="P4150" s="242"/>
      <c r="Q4150" s="242"/>
      <c r="R4150" s="242"/>
      <c r="S4150" s="242"/>
      <c r="T4150" s="242"/>
      <c r="U4150" s="242"/>
      <c r="V4150" s="242"/>
      <c r="W4150" s="242"/>
      <c r="X4150" s="242"/>
      <c r="Y4150" s="242"/>
      <c r="Z4150" s="242"/>
      <c r="AA4150" s="242"/>
      <c r="AB4150" s="242"/>
      <c r="AC4150" s="243"/>
    </row>
    <row r="4151" spans="1:29" s="244" customFormat="1" ht="15" customHeight="1" x14ac:dyDescent="0.25">
      <c r="A4151" s="198"/>
      <c r="B4151" s="198"/>
      <c r="C4151" s="198"/>
      <c r="D4151" s="194"/>
      <c r="E4151" s="198"/>
      <c r="F4151" s="198"/>
      <c r="G4151" s="196" t="str">
        <f>IF(ISNA(VLOOKUP(E4151,'Rota Pattern Data'!$A:$B,2,FALSE)),"",VLOOKUP(E4151,'Rota Pattern Data'!$A:$B,2,FALSE))</f>
        <v/>
      </c>
      <c r="H4151" s="197"/>
      <c r="I4151" s="200"/>
      <c r="J4151" s="198"/>
      <c r="K4151" s="198"/>
      <c r="L4151" s="198"/>
      <c r="M4151" s="199"/>
      <c r="N4151" s="198"/>
      <c r="O4151" s="242"/>
      <c r="P4151" s="242"/>
      <c r="Q4151" s="242"/>
      <c r="R4151" s="242"/>
      <c r="S4151" s="242"/>
      <c r="T4151" s="242"/>
      <c r="U4151" s="242"/>
      <c r="V4151" s="242"/>
      <c r="W4151" s="242"/>
      <c r="X4151" s="242"/>
      <c r="Y4151" s="242"/>
      <c r="Z4151" s="242"/>
      <c r="AA4151" s="242"/>
      <c r="AB4151" s="242"/>
      <c r="AC4151" s="243"/>
    </row>
    <row r="4152" spans="1:29" s="244" customFormat="1" ht="15" customHeight="1" x14ac:dyDescent="0.25">
      <c r="A4152" s="198"/>
      <c r="B4152" s="198"/>
      <c r="C4152" s="198"/>
      <c r="D4152" s="194"/>
      <c r="E4152" s="198"/>
      <c r="F4152" s="198"/>
      <c r="G4152" s="196" t="str">
        <f>IF(ISNA(VLOOKUP(E4152,'Rota Pattern Data'!$A:$B,2,FALSE)),"",VLOOKUP(E4152,'Rota Pattern Data'!$A:$B,2,FALSE))</f>
        <v/>
      </c>
      <c r="H4152" s="197"/>
      <c r="I4152" s="200"/>
      <c r="J4152" s="198"/>
      <c r="K4152" s="198"/>
      <c r="L4152" s="198"/>
      <c r="M4152" s="199"/>
      <c r="N4152" s="198"/>
      <c r="O4152" s="242"/>
      <c r="P4152" s="242"/>
      <c r="Q4152" s="242"/>
      <c r="R4152" s="242"/>
      <c r="S4152" s="242"/>
      <c r="T4152" s="242"/>
      <c r="U4152" s="242"/>
      <c r="V4152" s="242"/>
      <c r="W4152" s="242"/>
      <c r="X4152" s="242"/>
      <c r="Y4152" s="242"/>
      <c r="Z4152" s="242"/>
      <c r="AA4152" s="242"/>
      <c r="AB4152" s="242"/>
      <c r="AC4152" s="243"/>
    </row>
    <row r="4153" spans="1:29" s="244" customFormat="1" ht="15" customHeight="1" x14ac:dyDescent="0.25">
      <c r="A4153" s="198"/>
      <c r="B4153" s="198"/>
      <c r="C4153" s="198"/>
      <c r="D4153" s="194"/>
      <c r="E4153" s="198"/>
      <c r="F4153" s="198"/>
      <c r="G4153" s="196" t="str">
        <f>IF(ISNA(VLOOKUP(E4153,'Rota Pattern Data'!$A:$B,2,FALSE)),"",VLOOKUP(E4153,'Rota Pattern Data'!$A:$B,2,FALSE))</f>
        <v/>
      </c>
      <c r="H4153" s="197"/>
      <c r="I4153" s="200"/>
      <c r="J4153" s="198"/>
      <c r="K4153" s="198"/>
      <c r="L4153" s="198"/>
      <c r="M4153" s="199"/>
      <c r="N4153" s="198"/>
      <c r="O4153" s="242"/>
      <c r="P4153" s="242"/>
      <c r="Q4153" s="242"/>
      <c r="R4153" s="242"/>
      <c r="S4153" s="242"/>
      <c r="T4153" s="242"/>
      <c r="U4153" s="242"/>
      <c r="V4153" s="242"/>
      <c r="W4153" s="242"/>
      <c r="X4153" s="242"/>
      <c r="Y4153" s="242"/>
      <c r="Z4153" s="242"/>
      <c r="AA4153" s="242"/>
      <c r="AB4153" s="242"/>
      <c r="AC4153" s="243"/>
    </row>
    <row r="4154" spans="1:29" s="244" customFormat="1" ht="15" customHeight="1" x14ac:dyDescent="0.25">
      <c r="A4154" s="198"/>
      <c r="B4154" s="198"/>
      <c r="C4154" s="198"/>
      <c r="D4154" s="194"/>
      <c r="E4154" s="198"/>
      <c r="F4154" s="198"/>
      <c r="G4154" s="196" t="str">
        <f>IF(ISNA(VLOOKUP(E4154,'Rota Pattern Data'!$A:$B,2,FALSE)),"",VLOOKUP(E4154,'Rota Pattern Data'!$A:$B,2,FALSE))</f>
        <v/>
      </c>
      <c r="H4154" s="197"/>
      <c r="I4154" s="200"/>
      <c r="J4154" s="198"/>
      <c r="K4154" s="198"/>
      <c r="L4154" s="198"/>
      <c r="M4154" s="199"/>
      <c r="N4154" s="198"/>
      <c r="O4154" s="242"/>
      <c r="P4154" s="242"/>
      <c r="Q4154" s="242"/>
      <c r="R4154" s="242"/>
      <c r="S4154" s="242"/>
      <c r="T4154" s="242"/>
      <c r="U4154" s="242"/>
      <c r="V4154" s="242"/>
      <c r="W4154" s="242"/>
      <c r="X4154" s="242"/>
      <c r="Y4154" s="242"/>
      <c r="Z4154" s="242"/>
      <c r="AA4154" s="242"/>
      <c r="AB4154" s="242"/>
      <c r="AC4154" s="243"/>
    </row>
    <row r="4155" spans="1:29" s="244" customFormat="1" ht="15" customHeight="1" x14ac:dyDescent="0.25">
      <c r="A4155" s="198"/>
      <c r="B4155" s="198"/>
      <c r="C4155" s="198"/>
      <c r="D4155" s="194"/>
      <c r="E4155" s="198"/>
      <c r="F4155" s="198"/>
      <c r="G4155" s="196" t="str">
        <f>IF(ISNA(VLOOKUP(E4155,'Rota Pattern Data'!$A:$B,2,FALSE)),"",VLOOKUP(E4155,'Rota Pattern Data'!$A:$B,2,FALSE))</f>
        <v/>
      </c>
      <c r="H4155" s="197"/>
      <c r="I4155" s="200"/>
      <c r="J4155" s="198"/>
      <c r="K4155" s="198"/>
      <c r="L4155" s="198"/>
      <c r="M4155" s="199"/>
      <c r="N4155" s="198"/>
      <c r="O4155" s="242"/>
      <c r="P4155" s="242"/>
      <c r="Q4155" s="242"/>
      <c r="R4155" s="242"/>
      <c r="S4155" s="242"/>
      <c r="T4155" s="242"/>
      <c r="U4155" s="242"/>
      <c r="V4155" s="242"/>
      <c r="W4155" s="242"/>
      <c r="X4155" s="242"/>
      <c r="Y4155" s="242"/>
      <c r="Z4155" s="242"/>
      <c r="AA4155" s="242"/>
      <c r="AB4155" s="242"/>
      <c r="AC4155" s="243"/>
    </row>
    <row r="4156" spans="1:29" s="244" customFormat="1" ht="15" customHeight="1" x14ac:dyDescent="0.25">
      <c r="A4156" s="198"/>
      <c r="B4156" s="198"/>
      <c r="C4156" s="198"/>
      <c r="D4156" s="194"/>
      <c r="E4156" s="198"/>
      <c r="F4156" s="198"/>
      <c r="G4156" s="196" t="str">
        <f>IF(ISNA(VLOOKUP(E4156,'Rota Pattern Data'!$A:$B,2,FALSE)),"",VLOOKUP(E4156,'Rota Pattern Data'!$A:$B,2,FALSE))</f>
        <v/>
      </c>
      <c r="H4156" s="197"/>
      <c r="I4156" s="200"/>
      <c r="J4156" s="198"/>
      <c r="K4156" s="198"/>
      <c r="L4156" s="198"/>
      <c r="M4156" s="199"/>
      <c r="N4156" s="198"/>
      <c r="O4156" s="242"/>
      <c r="P4156" s="242"/>
      <c r="Q4156" s="242"/>
      <c r="R4156" s="242"/>
      <c r="S4156" s="242"/>
      <c r="T4156" s="242"/>
      <c r="U4156" s="242"/>
      <c r="V4156" s="242"/>
      <c r="W4156" s="242"/>
      <c r="X4156" s="242"/>
      <c r="Y4156" s="242"/>
      <c r="Z4156" s="242"/>
      <c r="AA4156" s="242"/>
      <c r="AB4156" s="242"/>
      <c r="AC4156" s="243"/>
    </row>
    <row r="4157" spans="1:29" s="244" customFormat="1" ht="15" customHeight="1" x14ac:dyDescent="0.25">
      <c r="A4157" s="198"/>
      <c r="B4157" s="198"/>
      <c r="C4157" s="198"/>
      <c r="D4157" s="194"/>
      <c r="E4157" s="198"/>
      <c r="F4157" s="198"/>
      <c r="G4157" s="196" t="str">
        <f>IF(ISNA(VLOOKUP(E4157,'Rota Pattern Data'!$A:$B,2,FALSE)),"",VLOOKUP(E4157,'Rota Pattern Data'!$A:$B,2,FALSE))</f>
        <v/>
      </c>
      <c r="H4157" s="197"/>
      <c r="I4157" s="200"/>
      <c r="J4157" s="198"/>
      <c r="K4157" s="198"/>
      <c r="L4157" s="198"/>
      <c r="M4157" s="199"/>
      <c r="N4157" s="198"/>
      <c r="O4157" s="242"/>
      <c r="P4157" s="242"/>
      <c r="Q4157" s="242"/>
      <c r="R4157" s="242"/>
      <c r="S4157" s="242"/>
      <c r="T4157" s="242"/>
      <c r="U4157" s="242"/>
      <c r="V4157" s="242"/>
      <c r="W4157" s="242"/>
      <c r="X4157" s="242"/>
      <c r="Y4157" s="242"/>
      <c r="Z4157" s="242"/>
      <c r="AA4157" s="242"/>
      <c r="AB4157" s="242"/>
      <c r="AC4157" s="243"/>
    </row>
    <row r="4158" spans="1:29" s="244" customFormat="1" ht="15" customHeight="1" x14ac:dyDescent="0.25">
      <c r="A4158" s="198"/>
      <c r="B4158" s="198"/>
      <c r="C4158" s="198"/>
      <c r="D4158" s="194"/>
      <c r="E4158" s="198"/>
      <c r="F4158" s="198"/>
      <c r="G4158" s="196" t="str">
        <f>IF(ISNA(VLOOKUP(E4158,'Rota Pattern Data'!$A:$B,2,FALSE)),"",VLOOKUP(E4158,'Rota Pattern Data'!$A:$B,2,FALSE))</f>
        <v/>
      </c>
      <c r="H4158" s="197"/>
      <c r="I4158" s="200"/>
      <c r="J4158" s="198"/>
      <c r="K4158" s="198"/>
      <c r="L4158" s="198"/>
      <c r="M4158" s="199"/>
      <c r="N4158" s="198"/>
      <c r="O4158" s="242"/>
      <c r="P4158" s="242"/>
      <c r="Q4158" s="242"/>
      <c r="R4158" s="242"/>
      <c r="S4158" s="242"/>
      <c r="T4158" s="242"/>
      <c r="U4158" s="242"/>
      <c r="V4158" s="242"/>
      <c r="W4158" s="242"/>
      <c r="X4158" s="242"/>
      <c r="Y4158" s="242"/>
      <c r="Z4158" s="242"/>
      <c r="AA4158" s="242"/>
      <c r="AB4158" s="242"/>
      <c r="AC4158" s="243"/>
    </row>
    <row r="4159" spans="1:29" s="244" customFormat="1" ht="15" customHeight="1" x14ac:dyDescent="0.25">
      <c r="A4159" s="198"/>
      <c r="B4159" s="198"/>
      <c r="C4159" s="198"/>
      <c r="D4159" s="194"/>
      <c r="E4159" s="198"/>
      <c r="F4159" s="198"/>
      <c r="G4159" s="196" t="str">
        <f>IF(ISNA(VLOOKUP(E4159,'Rota Pattern Data'!$A:$B,2,FALSE)),"",VLOOKUP(E4159,'Rota Pattern Data'!$A:$B,2,FALSE))</f>
        <v/>
      </c>
      <c r="H4159" s="197"/>
      <c r="I4159" s="200"/>
      <c r="J4159" s="198"/>
      <c r="K4159" s="198"/>
      <c r="L4159" s="198"/>
      <c r="M4159" s="199"/>
      <c r="N4159" s="198"/>
      <c r="O4159" s="242"/>
      <c r="P4159" s="242"/>
      <c r="Q4159" s="242"/>
      <c r="R4159" s="242"/>
      <c r="S4159" s="242"/>
      <c r="T4159" s="242"/>
      <c r="U4159" s="242"/>
      <c r="V4159" s="242"/>
      <c r="W4159" s="242"/>
      <c r="X4159" s="242"/>
      <c r="Y4159" s="242"/>
      <c r="Z4159" s="242"/>
      <c r="AA4159" s="242"/>
      <c r="AB4159" s="242"/>
      <c r="AC4159" s="243"/>
    </row>
    <row r="4160" spans="1:29" s="244" customFormat="1" ht="15" customHeight="1" x14ac:dyDescent="0.25">
      <c r="A4160" s="198"/>
      <c r="B4160" s="198"/>
      <c r="C4160" s="198"/>
      <c r="D4160" s="194"/>
      <c r="E4160" s="198"/>
      <c r="F4160" s="198"/>
      <c r="G4160" s="196" t="str">
        <f>IF(ISNA(VLOOKUP(E4160,'Rota Pattern Data'!$A:$B,2,FALSE)),"",VLOOKUP(E4160,'Rota Pattern Data'!$A:$B,2,FALSE))</f>
        <v/>
      </c>
      <c r="H4160" s="197"/>
      <c r="I4160" s="200"/>
      <c r="J4160" s="198"/>
      <c r="K4160" s="198"/>
      <c r="L4160" s="198"/>
      <c r="M4160" s="199"/>
      <c r="N4160" s="198"/>
      <c r="O4160" s="242"/>
      <c r="P4160" s="242"/>
      <c r="Q4160" s="242"/>
      <c r="R4160" s="242"/>
      <c r="S4160" s="242"/>
      <c r="T4160" s="242"/>
      <c r="U4160" s="242"/>
      <c r="V4160" s="242"/>
      <c r="W4160" s="242"/>
      <c r="X4160" s="242"/>
      <c r="Y4160" s="242"/>
      <c r="Z4160" s="242"/>
      <c r="AA4160" s="242"/>
      <c r="AB4160" s="242"/>
      <c r="AC4160" s="243"/>
    </row>
    <row r="4161" spans="1:29" s="244" customFormat="1" ht="15" customHeight="1" x14ac:dyDescent="0.25">
      <c r="A4161" s="198"/>
      <c r="B4161" s="198"/>
      <c r="C4161" s="198"/>
      <c r="D4161" s="194"/>
      <c r="E4161" s="198"/>
      <c r="F4161" s="198"/>
      <c r="G4161" s="196" t="str">
        <f>IF(ISNA(VLOOKUP(E4161,'Rota Pattern Data'!$A:$B,2,FALSE)),"",VLOOKUP(E4161,'Rota Pattern Data'!$A:$B,2,FALSE))</f>
        <v/>
      </c>
      <c r="H4161" s="197"/>
      <c r="I4161" s="200"/>
      <c r="J4161" s="198"/>
      <c r="K4161" s="198"/>
      <c r="L4161" s="198"/>
      <c r="M4161" s="199"/>
      <c r="N4161" s="198"/>
      <c r="O4161" s="242"/>
      <c r="P4161" s="242"/>
      <c r="Q4161" s="242"/>
      <c r="R4161" s="242"/>
      <c r="S4161" s="242"/>
      <c r="T4161" s="242"/>
      <c r="U4161" s="242"/>
      <c r="V4161" s="242"/>
      <c r="W4161" s="242"/>
      <c r="X4161" s="242"/>
      <c r="Y4161" s="242"/>
      <c r="Z4161" s="242"/>
      <c r="AA4161" s="242"/>
      <c r="AB4161" s="242"/>
      <c r="AC4161" s="243"/>
    </row>
    <row r="4162" spans="1:29" s="244" customFormat="1" ht="15" customHeight="1" x14ac:dyDescent="0.25">
      <c r="A4162" s="198"/>
      <c r="B4162" s="198"/>
      <c r="C4162" s="198"/>
      <c r="D4162" s="194"/>
      <c r="E4162" s="198"/>
      <c r="F4162" s="198"/>
      <c r="G4162" s="196" t="str">
        <f>IF(ISNA(VLOOKUP(E4162,'Rota Pattern Data'!$A:$B,2,FALSE)),"",VLOOKUP(E4162,'Rota Pattern Data'!$A:$B,2,FALSE))</f>
        <v/>
      </c>
      <c r="H4162" s="197"/>
      <c r="I4162" s="200"/>
      <c r="J4162" s="198"/>
      <c r="K4162" s="198"/>
      <c r="L4162" s="198"/>
      <c r="M4162" s="199"/>
      <c r="N4162" s="198"/>
      <c r="O4162" s="242"/>
      <c r="P4162" s="242"/>
      <c r="Q4162" s="242"/>
      <c r="R4162" s="242"/>
      <c r="S4162" s="242"/>
      <c r="T4162" s="242"/>
      <c r="U4162" s="242"/>
      <c r="V4162" s="242"/>
      <c r="W4162" s="242"/>
      <c r="X4162" s="242"/>
      <c r="Y4162" s="242"/>
      <c r="Z4162" s="242"/>
      <c r="AA4162" s="242"/>
      <c r="AB4162" s="242"/>
      <c r="AC4162" s="243"/>
    </row>
    <row r="4163" spans="1:29" s="244" customFormat="1" ht="15" customHeight="1" x14ac:dyDescent="0.25">
      <c r="A4163" s="198"/>
      <c r="B4163" s="198"/>
      <c r="C4163" s="198"/>
      <c r="D4163" s="194"/>
      <c r="E4163" s="198"/>
      <c r="F4163" s="198"/>
      <c r="G4163" s="196" t="str">
        <f>IF(ISNA(VLOOKUP(E4163,'Rota Pattern Data'!$A:$B,2,FALSE)),"",VLOOKUP(E4163,'Rota Pattern Data'!$A:$B,2,FALSE))</f>
        <v/>
      </c>
      <c r="H4163" s="197"/>
      <c r="I4163" s="200"/>
      <c r="J4163" s="198"/>
      <c r="K4163" s="198"/>
      <c r="L4163" s="198"/>
      <c r="M4163" s="199"/>
      <c r="N4163" s="198"/>
      <c r="O4163" s="242"/>
      <c r="P4163" s="242"/>
      <c r="Q4163" s="242"/>
      <c r="R4163" s="242"/>
      <c r="S4163" s="242"/>
      <c r="T4163" s="242"/>
      <c r="U4163" s="242"/>
      <c r="V4163" s="242"/>
      <c r="W4163" s="242"/>
      <c r="X4163" s="242"/>
      <c r="Y4163" s="242"/>
      <c r="Z4163" s="242"/>
      <c r="AA4163" s="242"/>
      <c r="AB4163" s="242"/>
      <c r="AC4163" s="243"/>
    </row>
    <row r="4164" spans="1:29" s="244" customFormat="1" ht="15" customHeight="1" x14ac:dyDescent="0.25">
      <c r="A4164" s="198"/>
      <c r="B4164" s="198"/>
      <c r="C4164" s="198"/>
      <c r="D4164" s="194"/>
      <c r="E4164" s="198"/>
      <c r="F4164" s="198"/>
      <c r="G4164" s="196" t="str">
        <f>IF(ISNA(VLOOKUP(E4164,'Rota Pattern Data'!$A:$B,2,FALSE)),"",VLOOKUP(E4164,'Rota Pattern Data'!$A:$B,2,FALSE))</f>
        <v/>
      </c>
      <c r="H4164" s="197"/>
      <c r="I4164" s="200"/>
      <c r="J4164" s="198"/>
      <c r="K4164" s="198"/>
      <c r="L4164" s="198"/>
      <c r="M4164" s="199"/>
      <c r="N4164" s="198"/>
      <c r="O4164" s="242"/>
      <c r="P4164" s="242"/>
      <c r="Q4164" s="242"/>
      <c r="R4164" s="242"/>
      <c r="S4164" s="242"/>
      <c r="T4164" s="242"/>
      <c r="U4164" s="242"/>
      <c r="V4164" s="242"/>
      <c r="W4164" s="242"/>
      <c r="X4164" s="242"/>
      <c r="Y4164" s="242"/>
      <c r="Z4164" s="242"/>
      <c r="AA4164" s="242"/>
      <c r="AB4164" s="242"/>
      <c r="AC4164" s="243"/>
    </row>
    <row r="4165" spans="1:29" s="244" customFormat="1" ht="15" customHeight="1" x14ac:dyDescent="0.25">
      <c r="A4165" s="198"/>
      <c r="B4165" s="198"/>
      <c r="C4165" s="198"/>
      <c r="D4165" s="194"/>
      <c r="E4165" s="198"/>
      <c r="F4165" s="198"/>
      <c r="G4165" s="196" t="str">
        <f>IF(ISNA(VLOOKUP(E4165,'Rota Pattern Data'!$A:$B,2,FALSE)),"",VLOOKUP(E4165,'Rota Pattern Data'!$A:$B,2,FALSE))</f>
        <v/>
      </c>
      <c r="H4165" s="197"/>
      <c r="I4165" s="200"/>
      <c r="J4165" s="198"/>
      <c r="K4165" s="198"/>
      <c r="L4165" s="198"/>
      <c r="M4165" s="199"/>
      <c r="N4165" s="198"/>
      <c r="O4165" s="242"/>
      <c r="P4165" s="242"/>
      <c r="Q4165" s="242"/>
      <c r="R4165" s="242"/>
      <c r="S4165" s="242"/>
      <c r="T4165" s="242"/>
      <c r="U4165" s="242"/>
      <c r="V4165" s="242"/>
      <c r="W4165" s="242"/>
      <c r="X4165" s="242"/>
      <c r="Y4165" s="242"/>
      <c r="Z4165" s="242"/>
      <c r="AA4165" s="242"/>
      <c r="AB4165" s="242"/>
      <c r="AC4165" s="243"/>
    </row>
    <row r="4166" spans="1:29" s="244" customFormat="1" ht="15" customHeight="1" x14ac:dyDescent="0.25">
      <c r="A4166" s="198"/>
      <c r="B4166" s="198"/>
      <c r="C4166" s="198"/>
      <c r="D4166" s="194"/>
      <c r="E4166" s="198"/>
      <c r="F4166" s="198"/>
      <c r="G4166" s="196" t="str">
        <f>IF(ISNA(VLOOKUP(E4166,'Rota Pattern Data'!$A:$B,2,FALSE)),"",VLOOKUP(E4166,'Rota Pattern Data'!$A:$B,2,FALSE))</f>
        <v/>
      </c>
      <c r="H4166" s="197"/>
      <c r="I4166" s="200"/>
      <c r="J4166" s="198"/>
      <c r="K4166" s="198"/>
      <c r="L4166" s="198"/>
      <c r="M4166" s="199"/>
      <c r="N4166" s="198"/>
      <c r="O4166" s="242"/>
      <c r="P4166" s="242"/>
      <c r="Q4166" s="242"/>
      <c r="R4166" s="242"/>
      <c r="S4166" s="242"/>
      <c r="T4166" s="242"/>
      <c r="U4166" s="242"/>
      <c r="V4166" s="242"/>
      <c r="W4166" s="242"/>
      <c r="X4166" s="242"/>
      <c r="Y4166" s="242"/>
      <c r="Z4166" s="242"/>
      <c r="AA4166" s="242"/>
      <c r="AB4166" s="242"/>
      <c r="AC4166" s="243"/>
    </row>
    <row r="4167" spans="1:29" s="244" customFormat="1" ht="15" customHeight="1" x14ac:dyDescent="0.25">
      <c r="A4167" s="198"/>
      <c r="B4167" s="198"/>
      <c r="C4167" s="198"/>
      <c r="D4167" s="194"/>
      <c r="E4167" s="198"/>
      <c r="F4167" s="198"/>
      <c r="G4167" s="196" t="str">
        <f>IF(ISNA(VLOOKUP(E4167,'Rota Pattern Data'!$A:$B,2,FALSE)),"",VLOOKUP(E4167,'Rota Pattern Data'!$A:$B,2,FALSE))</f>
        <v/>
      </c>
      <c r="H4167" s="197"/>
      <c r="I4167" s="200"/>
      <c r="J4167" s="198"/>
      <c r="K4167" s="198"/>
      <c r="L4167" s="198"/>
      <c r="M4167" s="199"/>
      <c r="N4167" s="198"/>
      <c r="O4167" s="242"/>
      <c r="P4167" s="242"/>
      <c r="Q4167" s="242"/>
      <c r="R4167" s="242"/>
      <c r="S4167" s="242"/>
      <c r="T4167" s="242"/>
      <c r="U4167" s="242"/>
      <c r="V4167" s="242"/>
      <c r="W4167" s="242"/>
      <c r="X4167" s="242"/>
      <c r="Y4167" s="242"/>
      <c r="Z4167" s="242"/>
      <c r="AA4167" s="242"/>
      <c r="AB4167" s="242"/>
      <c r="AC4167" s="243"/>
    </row>
    <row r="4168" spans="1:29" s="244" customFormat="1" ht="15" customHeight="1" x14ac:dyDescent="0.25">
      <c r="A4168" s="198"/>
      <c r="B4168" s="198"/>
      <c r="C4168" s="198"/>
      <c r="D4168" s="194"/>
      <c r="E4168" s="198"/>
      <c r="F4168" s="198"/>
      <c r="G4168" s="196" t="str">
        <f>IF(ISNA(VLOOKUP(E4168,'Rota Pattern Data'!$A:$B,2,FALSE)),"",VLOOKUP(E4168,'Rota Pattern Data'!$A:$B,2,FALSE))</f>
        <v/>
      </c>
      <c r="H4168" s="197"/>
      <c r="I4168" s="200"/>
      <c r="J4168" s="198"/>
      <c r="K4168" s="198"/>
      <c r="L4168" s="198"/>
      <c r="M4168" s="199"/>
      <c r="N4168" s="198"/>
      <c r="O4168" s="242"/>
      <c r="P4168" s="242"/>
      <c r="Q4168" s="242"/>
      <c r="R4168" s="242"/>
      <c r="S4168" s="242"/>
      <c r="T4168" s="242"/>
      <c r="U4168" s="242"/>
      <c r="V4168" s="242"/>
      <c r="W4168" s="242"/>
      <c r="X4168" s="242"/>
      <c r="Y4168" s="242"/>
      <c r="Z4168" s="242"/>
      <c r="AA4168" s="242"/>
      <c r="AB4168" s="242"/>
      <c r="AC4168" s="243"/>
    </row>
    <row r="4169" spans="1:29" s="244" customFormat="1" ht="15" customHeight="1" x14ac:dyDescent="0.25">
      <c r="A4169" s="198"/>
      <c r="B4169" s="198"/>
      <c r="C4169" s="198"/>
      <c r="D4169" s="194"/>
      <c r="E4169" s="198"/>
      <c r="F4169" s="198"/>
      <c r="G4169" s="196" t="str">
        <f>IF(ISNA(VLOOKUP(E4169,'Rota Pattern Data'!$A:$B,2,FALSE)),"",VLOOKUP(E4169,'Rota Pattern Data'!$A:$B,2,FALSE))</f>
        <v/>
      </c>
      <c r="H4169" s="197"/>
      <c r="I4169" s="200"/>
      <c r="J4169" s="198"/>
      <c r="K4169" s="198"/>
      <c r="L4169" s="198"/>
      <c r="M4169" s="199"/>
      <c r="N4169" s="198"/>
      <c r="O4169" s="242"/>
      <c r="P4169" s="242"/>
      <c r="Q4169" s="242"/>
      <c r="R4169" s="242"/>
      <c r="S4169" s="242"/>
      <c r="T4169" s="242"/>
      <c r="U4169" s="242"/>
      <c r="V4169" s="242"/>
      <c r="W4169" s="242"/>
      <c r="X4169" s="242"/>
      <c r="Y4169" s="242"/>
      <c r="Z4169" s="242"/>
      <c r="AA4169" s="242"/>
      <c r="AB4169" s="242"/>
      <c r="AC4169" s="243"/>
    </row>
    <row r="4170" spans="1:29" s="244" customFormat="1" ht="15" customHeight="1" x14ac:dyDescent="0.25">
      <c r="A4170" s="198"/>
      <c r="B4170" s="198"/>
      <c r="C4170" s="198"/>
      <c r="D4170" s="194"/>
      <c r="E4170" s="198"/>
      <c r="F4170" s="198"/>
      <c r="G4170" s="196" t="str">
        <f>IF(ISNA(VLOOKUP(E4170,'Rota Pattern Data'!$A:$B,2,FALSE)),"",VLOOKUP(E4170,'Rota Pattern Data'!$A:$B,2,FALSE))</f>
        <v/>
      </c>
      <c r="H4170" s="197"/>
      <c r="I4170" s="200"/>
      <c r="J4170" s="198"/>
      <c r="K4170" s="198"/>
      <c r="L4170" s="198"/>
      <c r="M4170" s="199"/>
      <c r="N4170" s="198"/>
      <c r="O4170" s="242"/>
      <c r="P4170" s="242"/>
      <c r="Q4170" s="242"/>
      <c r="R4170" s="242"/>
      <c r="S4170" s="242"/>
      <c r="T4170" s="242"/>
      <c r="U4170" s="242"/>
      <c r="V4170" s="242"/>
      <c r="W4170" s="242"/>
      <c r="X4170" s="242"/>
      <c r="Y4170" s="242"/>
      <c r="Z4170" s="242"/>
      <c r="AA4170" s="242"/>
      <c r="AB4170" s="242"/>
      <c r="AC4170" s="243"/>
    </row>
    <row r="4171" spans="1:29" s="244" customFormat="1" ht="15" customHeight="1" x14ac:dyDescent="0.25">
      <c r="A4171" s="198"/>
      <c r="B4171" s="198"/>
      <c r="C4171" s="198"/>
      <c r="D4171" s="194"/>
      <c r="E4171" s="198"/>
      <c r="F4171" s="198"/>
      <c r="G4171" s="196" t="str">
        <f>IF(ISNA(VLOOKUP(E4171,'Rota Pattern Data'!$A:$B,2,FALSE)),"",VLOOKUP(E4171,'Rota Pattern Data'!$A:$B,2,FALSE))</f>
        <v/>
      </c>
      <c r="H4171" s="197"/>
      <c r="I4171" s="200"/>
      <c r="J4171" s="198"/>
      <c r="K4171" s="198"/>
      <c r="L4171" s="198"/>
      <c r="M4171" s="199"/>
      <c r="N4171" s="198"/>
      <c r="O4171" s="242"/>
      <c r="P4171" s="242"/>
      <c r="Q4171" s="242"/>
      <c r="R4171" s="242"/>
      <c r="S4171" s="242"/>
      <c r="T4171" s="242"/>
      <c r="U4171" s="242"/>
      <c r="V4171" s="242"/>
      <c r="W4171" s="242"/>
      <c r="X4171" s="242"/>
      <c r="Y4171" s="242"/>
      <c r="Z4171" s="242"/>
      <c r="AA4171" s="242"/>
      <c r="AB4171" s="242"/>
      <c r="AC4171" s="243"/>
    </row>
    <row r="4172" spans="1:29" s="244" customFormat="1" ht="15" customHeight="1" x14ac:dyDescent="0.25">
      <c r="A4172" s="198"/>
      <c r="B4172" s="198"/>
      <c r="C4172" s="198"/>
      <c r="D4172" s="194"/>
      <c r="E4172" s="198"/>
      <c r="F4172" s="198"/>
      <c r="G4172" s="196" t="str">
        <f>IF(ISNA(VLOOKUP(E4172,'Rota Pattern Data'!$A:$B,2,FALSE)),"",VLOOKUP(E4172,'Rota Pattern Data'!$A:$B,2,FALSE))</f>
        <v/>
      </c>
      <c r="H4172" s="197"/>
      <c r="I4172" s="200"/>
      <c r="J4172" s="198"/>
      <c r="K4172" s="198"/>
      <c r="L4172" s="198"/>
      <c r="M4172" s="199"/>
      <c r="N4172" s="198"/>
      <c r="O4172" s="242"/>
      <c r="P4172" s="242"/>
      <c r="Q4172" s="242"/>
      <c r="R4172" s="242"/>
      <c r="S4172" s="242"/>
      <c r="T4172" s="242"/>
      <c r="U4172" s="242"/>
      <c r="V4172" s="242"/>
      <c r="W4172" s="242"/>
      <c r="X4172" s="242"/>
      <c r="Y4172" s="242"/>
      <c r="Z4172" s="242"/>
      <c r="AA4172" s="242"/>
      <c r="AB4172" s="242"/>
      <c r="AC4172" s="243"/>
    </row>
    <row r="4173" spans="1:29" s="244" customFormat="1" ht="15" customHeight="1" x14ac:dyDescent="0.25">
      <c r="A4173" s="198"/>
      <c r="B4173" s="198"/>
      <c r="C4173" s="198"/>
      <c r="D4173" s="194"/>
      <c r="E4173" s="198"/>
      <c r="F4173" s="198"/>
      <c r="G4173" s="196" t="str">
        <f>IF(ISNA(VLOOKUP(E4173,'Rota Pattern Data'!$A:$B,2,FALSE)),"",VLOOKUP(E4173,'Rota Pattern Data'!$A:$B,2,FALSE))</f>
        <v/>
      </c>
      <c r="H4173" s="197"/>
      <c r="I4173" s="200"/>
      <c r="J4173" s="198"/>
      <c r="K4173" s="198"/>
      <c r="L4173" s="198"/>
      <c r="M4173" s="199"/>
      <c r="N4173" s="198"/>
      <c r="O4173" s="242"/>
      <c r="P4173" s="242"/>
      <c r="Q4173" s="242"/>
      <c r="R4173" s="242"/>
      <c r="S4173" s="242"/>
      <c r="T4173" s="242"/>
      <c r="U4173" s="242"/>
      <c r="V4173" s="242"/>
      <c r="W4173" s="242"/>
      <c r="X4173" s="242"/>
      <c r="Y4173" s="242"/>
      <c r="Z4173" s="242"/>
      <c r="AA4173" s="242"/>
      <c r="AB4173" s="242"/>
      <c r="AC4173" s="243"/>
    </row>
    <row r="4174" spans="1:29" s="244" customFormat="1" ht="15" customHeight="1" x14ac:dyDescent="0.25">
      <c r="A4174" s="198"/>
      <c r="B4174" s="198"/>
      <c r="C4174" s="198"/>
      <c r="D4174" s="194"/>
      <c r="E4174" s="198"/>
      <c r="F4174" s="198"/>
      <c r="G4174" s="196" t="str">
        <f>IF(ISNA(VLOOKUP(E4174,'Rota Pattern Data'!$A:$B,2,FALSE)),"",VLOOKUP(E4174,'Rota Pattern Data'!$A:$B,2,FALSE))</f>
        <v/>
      </c>
      <c r="H4174" s="197"/>
      <c r="I4174" s="200"/>
      <c r="J4174" s="198"/>
      <c r="K4174" s="198"/>
      <c r="L4174" s="198"/>
      <c r="M4174" s="199"/>
      <c r="N4174" s="198"/>
      <c r="O4174" s="242"/>
      <c r="P4174" s="242"/>
      <c r="Q4174" s="242"/>
      <c r="R4174" s="242"/>
      <c r="S4174" s="242"/>
      <c r="T4174" s="242"/>
      <c r="U4174" s="242"/>
      <c r="V4174" s="242"/>
      <c r="W4174" s="242"/>
      <c r="X4174" s="242"/>
      <c r="Y4174" s="242"/>
      <c r="Z4174" s="242"/>
      <c r="AA4174" s="242"/>
      <c r="AB4174" s="242"/>
      <c r="AC4174" s="243"/>
    </row>
    <row r="4175" spans="1:29" s="244" customFormat="1" ht="15" customHeight="1" x14ac:dyDescent="0.25">
      <c r="A4175" s="198"/>
      <c r="B4175" s="198"/>
      <c r="C4175" s="198"/>
      <c r="D4175" s="194"/>
      <c r="E4175" s="198"/>
      <c r="F4175" s="198"/>
      <c r="G4175" s="196" t="str">
        <f>IF(ISNA(VLOOKUP(E4175,'Rota Pattern Data'!$A:$B,2,FALSE)),"",VLOOKUP(E4175,'Rota Pattern Data'!$A:$B,2,FALSE))</f>
        <v/>
      </c>
      <c r="H4175" s="197"/>
      <c r="I4175" s="200"/>
      <c r="J4175" s="198"/>
      <c r="K4175" s="198"/>
      <c r="L4175" s="198"/>
      <c r="M4175" s="199"/>
      <c r="N4175" s="198"/>
      <c r="O4175" s="242"/>
      <c r="P4175" s="242"/>
      <c r="Q4175" s="242"/>
      <c r="R4175" s="242"/>
      <c r="S4175" s="242"/>
      <c r="T4175" s="242"/>
      <c r="U4175" s="242"/>
      <c r="V4175" s="242"/>
      <c r="W4175" s="242"/>
      <c r="X4175" s="242"/>
      <c r="Y4175" s="242"/>
      <c r="Z4175" s="242"/>
      <c r="AA4175" s="242"/>
      <c r="AB4175" s="242"/>
      <c r="AC4175" s="243"/>
    </row>
    <row r="4176" spans="1:29" s="244" customFormat="1" ht="15" customHeight="1" x14ac:dyDescent="0.25">
      <c r="A4176" s="198"/>
      <c r="B4176" s="198"/>
      <c r="C4176" s="198"/>
      <c r="D4176" s="194"/>
      <c r="E4176" s="198"/>
      <c r="F4176" s="198"/>
      <c r="G4176" s="196" t="str">
        <f>IF(ISNA(VLOOKUP(E4176,'Rota Pattern Data'!$A:$B,2,FALSE)),"",VLOOKUP(E4176,'Rota Pattern Data'!$A:$B,2,FALSE))</f>
        <v/>
      </c>
      <c r="H4176" s="197"/>
      <c r="I4176" s="200"/>
      <c r="J4176" s="198"/>
      <c r="K4176" s="198"/>
      <c r="L4176" s="198"/>
      <c r="M4176" s="199"/>
      <c r="N4176" s="198"/>
      <c r="O4176" s="242"/>
      <c r="P4176" s="242"/>
      <c r="Q4176" s="242"/>
      <c r="R4176" s="242"/>
      <c r="S4176" s="242"/>
      <c r="T4176" s="242"/>
      <c r="U4176" s="242"/>
      <c r="V4176" s="242"/>
      <c r="W4176" s="242"/>
      <c r="X4176" s="242"/>
      <c r="Y4176" s="242"/>
      <c r="Z4176" s="242"/>
      <c r="AA4176" s="242"/>
      <c r="AB4176" s="242"/>
      <c r="AC4176" s="243"/>
    </row>
    <row r="4177" spans="1:29" s="244" customFormat="1" ht="15" customHeight="1" x14ac:dyDescent="0.25">
      <c r="A4177" s="198"/>
      <c r="B4177" s="198"/>
      <c r="C4177" s="198"/>
      <c r="D4177" s="194"/>
      <c r="E4177" s="198"/>
      <c r="F4177" s="198"/>
      <c r="G4177" s="196" t="str">
        <f>IF(ISNA(VLOOKUP(E4177,'Rota Pattern Data'!$A:$B,2,FALSE)),"",VLOOKUP(E4177,'Rota Pattern Data'!$A:$B,2,FALSE))</f>
        <v/>
      </c>
      <c r="H4177" s="197"/>
      <c r="I4177" s="200"/>
      <c r="J4177" s="198"/>
      <c r="K4177" s="198"/>
      <c r="L4177" s="198"/>
      <c r="M4177" s="199"/>
      <c r="N4177" s="198"/>
      <c r="O4177" s="242"/>
      <c r="P4177" s="242"/>
      <c r="Q4177" s="242"/>
      <c r="R4177" s="242"/>
      <c r="S4177" s="242"/>
      <c r="T4177" s="242"/>
      <c r="U4177" s="242"/>
      <c r="V4177" s="242"/>
      <c r="W4177" s="242"/>
      <c r="X4177" s="242"/>
      <c r="Y4177" s="242"/>
      <c r="Z4177" s="242"/>
      <c r="AA4177" s="242"/>
      <c r="AB4177" s="242"/>
      <c r="AC4177" s="243"/>
    </row>
    <row r="4178" spans="1:29" s="244" customFormat="1" ht="15" customHeight="1" x14ac:dyDescent="0.25">
      <c r="A4178" s="198"/>
      <c r="B4178" s="198"/>
      <c r="C4178" s="198"/>
      <c r="D4178" s="194"/>
      <c r="E4178" s="198"/>
      <c r="F4178" s="198"/>
      <c r="G4178" s="196" t="str">
        <f>IF(ISNA(VLOOKUP(E4178,'Rota Pattern Data'!$A:$B,2,FALSE)),"",VLOOKUP(E4178,'Rota Pattern Data'!$A:$B,2,FALSE))</f>
        <v/>
      </c>
      <c r="H4178" s="197"/>
      <c r="I4178" s="200"/>
      <c r="J4178" s="198"/>
      <c r="K4178" s="198"/>
      <c r="L4178" s="198"/>
      <c r="M4178" s="199"/>
      <c r="N4178" s="198"/>
      <c r="O4178" s="242"/>
      <c r="P4178" s="242"/>
      <c r="Q4178" s="242"/>
      <c r="R4178" s="242"/>
      <c r="S4178" s="242"/>
      <c r="T4178" s="242"/>
      <c r="U4178" s="242"/>
      <c r="V4178" s="242"/>
      <c r="W4178" s="242"/>
      <c r="X4178" s="242"/>
      <c r="Y4178" s="242"/>
      <c r="Z4178" s="242"/>
      <c r="AA4178" s="242"/>
      <c r="AB4178" s="242"/>
      <c r="AC4178" s="243"/>
    </row>
    <row r="4179" spans="1:29" s="244" customFormat="1" ht="15" customHeight="1" x14ac:dyDescent="0.25">
      <c r="A4179" s="198"/>
      <c r="B4179" s="198"/>
      <c r="C4179" s="198"/>
      <c r="D4179" s="194"/>
      <c r="E4179" s="198"/>
      <c r="F4179" s="198"/>
      <c r="G4179" s="196" t="str">
        <f>IF(ISNA(VLOOKUP(E4179,'Rota Pattern Data'!$A:$B,2,FALSE)),"",VLOOKUP(E4179,'Rota Pattern Data'!$A:$B,2,FALSE))</f>
        <v/>
      </c>
      <c r="H4179" s="197"/>
      <c r="I4179" s="200"/>
      <c r="J4179" s="198"/>
      <c r="K4179" s="198"/>
      <c r="L4179" s="198"/>
      <c r="M4179" s="199"/>
      <c r="N4179" s="198"/>
      <c r="O4179" s="242"/>
      <c r="P4179" s="242"/>
      <c r="Q4179" s="242"/>
      <c r="R4179" s="242"/>
      <c r="S4179" s="242"/>
      <c r="T4179" s="242"/>
      <c r="U4179" s="242"/>
      <c r="V4179" s="242"/>
      <c r="W4179" s="242"/>
      <c r="X4179" s="242"/>
      <c r="Y4179" s="242"/>
      <c r="Z4179" s="242"/>
      <c r="AA4179" s="242"/>
      <c r="AB4179" s="242"/>
      <c r="AC4179" s="243"/>
    </row>
    <row r="4180" spans="1:29" s="244" customFormat="1" ht="15" customHeight="1" x14ac:dyDescent="0.25">
      <c r="A4180" s="198"/>
      <c r="B4180" s="198"/>
      <c r="C4180" s="198"/>
      <c r="D4180" s="194"/>
      <c r="E4180" s="198"/>
      <c r="F4180" s="198"/>
      <c r="G4180" s="196" t="str">
        <f>IF(ISNA(VLOOKUP(E4180,'Rota Pattern Data'!$A:$B,2,FALSE)),"",VLOOKUP(E4180,'Rota Pattern Data'!$A:$B,2,FALSE))</f>
        <v/>
      </c>
      <c r="H4180" s="197"/>
      <c r="I4180" s="200"/>
      <c r="J4180" s="198"/>
      <c r="K4180" s="198"/>
      <c r="L4180" s="198"/>
      <c r="M4180" s="199"/>
      <c r="N4180" s="198"/>
      <c r="O4180" s="242"/>
      <c r="P4180" s="242"/>
      <c r="Q4180" s="242"/>
      <c r="R4180" s="242"/>
      <c r="S4180" s="242"/>
      <c r="T4180" s="242"/>
      <c r="U4180" s="242"/>
      <c r="V4180" s="242"/>
      <c r="W4180" s="242"/>
      <c r="X4180" s="242"/>
      <c r="Y4180" s="242"/>
      <c r="Z4180" s="242"/>
      <c r="AA4180" s="242"/>
      <c r="AB4180" s="242"/>
      <c r="AC4180" s="243"/>
    </row>
    <row r="4181" spans="1:29" s="244" customFormat="1" ht="15" customHeight="1" x14ac:dyDescent="0.25">
      <c r="A4181" s="198"/>
      <c r="B4181" s="198"/>
      <c r="C4181" s="198"/>
      <c r="D4181" s="194"/>
      <c r="E4181" s="198"/>
      <c r="F4181" s="198"/>
      <c r="G4181" s="196" t="str">
        <f>IF(ISNA(VLOOKUP(E4181,'Rota Pattern Data'!$A:$B,2,FALSE)),"",VLOOKUP(E4181,'Rota Pattern Data'!$A:$B,2,FALSE))</f>
        <v/>
      </c>
      <c r="H4181" s="197"/>
      <c r="I4181" s="200"/>
      <c r="J4181" s="198"/>
      <c r="K4181" s="198"/>
      <c r="L4181" s="198"/>
      <c r="M4181" s="199"/>
      <c r="N4181" s="198"/>
      <c r="O4181" s="242"/>
      <c r="P4181" s="242"/>
      <c r="Q4181" s="242"/>
      <c r="R4181" s="242"/>
      <c r="S4181" s="242"/>
      <c r="T4181" s="242"/>
      <c r="U4181" s="242"/>
      <c r="V4181" s="242"/>
      <c r="W4181" s="242"/>
      <c r="X4181" s="242"/>
      <c r="Y4181" s="242"/>
      <c r="Z4181" s="242"/>
      <c r="AA4181" s="242"/>
      <c r="AB4181" s="242"/>
      <c r="AC4181" s="243"/>
    </row>
    <row r="4182" spans="1:29" s="244" customFormat="1" ht="15" customHeight="1" x14ac:dyDescent="0.25">
      <c r="A4182" s="198"/>
      <c r="B4182" s="198"/>
      <c r="C4182" s="198"/>
      <c r="D4182" s="194"/>
      <c r="E4182" s="198"/>
      <c r="F4182" s="198"/>
      <c r="G4182" s="196" t="str">
        <f>IF(ISNA(VLOOKUP(E4182,'Rota Pattern Data'!$A:$B,2,FALSE)),"",VLOOKUP(E4182,'Rota Pattern Data'!$A:$B,2,FALSE))</f>
        <v/>
      </c>
      <c r="H4182" s="197"/>
      <c r="I4182" s="200"/>
      <c r="J4182" s="198"/>
      <c r="K4182" s="198"/>
      <c r="L4182" s="198"/>
      <c r="M4182" s="199"/>
      <c r="N4182" s="198"/>
      <c r="O4182" s="242"/>
      <c r="P4182" s="242"/>
      <c r="Q4182" s="242"/>
      <c r="R4182" s="242"/>
      <c r="S4182" s="242"/>
      <c r="T4182" s="242"/>
      <c r="U4182" s="242"/>
      <c r="V4182" s="242"/>
      <c r="W4182" s="242"/>
      <c r="X4182" s="242"/>
      <c r="Y4182" s="242"/>
      <c r="Z4182" s="242"/>
      <c r="AA4182" s="242"/>
      <c r="AB4182" s="242"/>
      <c r="AC4182" s="243"/>
    </row>
    <row r="4183" spans="1:29" s="244" customFormat="1" ht="15" customHeight="1" x14ac:dyDescent="0.25">
      <c r="A4183" s="198"/>
      <c r="B4183" s="198"/>
      <c r="C4183" s="198"/>
      <c r="D4183" s="194"/>
      <c r="E4183" s="198"/>
      <c r="F4183" s="198"/>
      <c r="G4183" s="196" t="str">
        <f>IF(ISNA(VLOOKUP(E4183,'Rota Pattern Data'!$A:$B,2,FALSE)),"",VLOOKUP(E4183,'Rota Pattern Data'!$A:$B,2,FALSE))</f>
        <v/>
      </c>
      <c r="H4183" s="197"/>
      <c r="I4183" s="200"/>
      <c r="J4183" s="198"/>
      <c r="K4183" s="198"/>
      <c r="L4183" s="198"/>
      <c r="M4183" s="199"/>
      <c r="N4183" s="198"/>
      <c r="O4183" s="242"/>
      <c r="P4183" s="242"/>
      <c r="Q4183" s="242"/>
      <c r="R4183" s="242"/>
      <c r="S4183" s="242"/>
      <c r="T4183" s="242"/>
      <c r="U4183" s="242"/>
      <c r="V4183" s="242"/>
      <c r="W4183" s="242"/>
      <c r="X4183" s="242"/>
      <c r="Y4183" s="242"/>
      <c r="Z4183" s="242"/>
      <c r="AA4183" s="242"/>
      <c r="AB4183" s="242"/>
      <c r="AC4183" s="243"/>
    </row>
    <row r="4184" spans="1:29" s="244" customFormat="1" ht="15" customHeight="1" x14ac:dyDescent="0.25">
      <c r="A4184" s="198"/>
      <c r="B4184" s="198"/>
      <c r="C4184" s="198"/>
      <c r="D4184" s="194"/>
      <c r="E4184" s="198"/>
      <c r="F4184" s="198"/>
      <c r="G4184" s="196" t="str">
        <f>IF(ISNA(VLOOKUP(E4184,'Rota Pattern Data'!$A:$B,2,FALSE)),"",VLOOKUP(E4184,'Rota Pattern Data'!$A:$B,2,FALSE))</f>
        <v/>
      </c>
      <c r="H4184" s="197"/>
      <c r="I4184" s="200"/>
      <c r="J4184" s="198"/>
      <c r="K4184" s="198"/>
      <c r="L4184" s="198"/>
      <c r="M4184" s="199"/>
      <c r="N4184" s="198"/>
      <c r="O4184" s="242"/>
      <c r="P4184" s="242"/>
      <c r="Q4184" s="242"/>
      <c r="R4184" s="242"/>
      <c r="S4184" s="242"/>
      <c r="T4184" s="242"/>
      <c r="U4184" s="242"/>
      <c r="V4184" s="242"/>
      <c r="W4184" s="242"/>
      <c r="X4184" s="242"/>
      <c r="Y4184" s="242"/>
      <c r="Z4184" s="242"/>
      <c r="AA4184" s="242"/>
      <c r="AB4184" s="242"/>
      <c r="AC4184" s="243"/>
    </row>
    <row r="4185" spans="1:29" s="244" customFormat="1" ht="15" customHeight="1" x14ac:dyDescent="0.25">
      <c r="A4185" s="198"/>
      <c r="B4185" s="198"/>
      <c r="C4185" s="198"/>
      <c r="D4185" s="194"/>
      <c r="E4185" s="198"/>
      <c r="F4185" s="198"/>
      <c r="G4185" s="196" t="str">
        <f>IF(ISNA(VLOOKUP(E4185,'Rota Pattern Data'!$A:$B,2,FALSE)),"",VLOOKUP(E4185,'Rota Pattern Data'!$A:$B,2,FALSE))</f>
        <v/>
      </c>
      <c r="H4185" s="197"/>
      <c r="I4185" s="200"/>
      <c r="J4185" s="198"/>
      <c r="K4185" s="198"/>
      <c r="L4185" s="198"/>
      <c r="M4185" s="199"/>
      <c r="N4185" s="198"/>
      <c r="O4185" s="242"/>
      <c r="P4185" s="242"/>
      <c r="Q4185" s="242"/>
      <c r="R4185" s="242"/>
      <c r="S4185" s="242"/>
      <c r="T4185" s="242"/>
      <c r="U4185" s="242"/>
      <c r="V4185" s="242"/>
      <c r="W4185" s="242"/>
      <c r="X4185" s="242"/>
      <c r="Y4185" s="242"/>
      <c r="Z4185" s="242"/>
      <c r="AA4185" s="242"/>
      <c r="AB4185" s="242"/>
      <c r="AC4185" s="243"/>
    </row>
    <row r="4186" spans="1:29" s="244" customFormat="1" ht="15" customHeight="1" x14ac:dyDescent="0.25">
      <c r="A4186" s="198"/>
      <c r="B4186" s="198"/>
      <c r="C4186" s="198"/>
      <c r="D4186" s="194"/>
      <c r="E4186" s="198"/>
      <c r="F4186" s="198"/>
      <c r="G4186" s="196" t="str">
        <f>IF(ISNA(VLOOKUP(E4186,'Rota Pattern Data'!$A:$B,2,FALSE)),"",VLOOKUP(E4186,'Rota Pattern Data'!$A:$B,2,FALSE))</f>
        <v/>
      </c>
      <c r="H4186" s="197"/>
      <c r="I4186" s="200"/>
      <c r="J4186" s="198"/>
      <c r="K4186" s="198"/>
      <c r="L4186" s="198"/>
      <c r="M4186" s="199"/>
      <c r="N4186" s="198"/>
      <c r="O4186" s="242"/>
      <c r="P4186" s="242"/>
      <c r="Q4186" s="242"/>
      <c r="R4186" s="242"/>
      <c r="S4186" s="242"/>
      <c r="T4186" s="242"/>
      <c r="U4186" s="242"/>
      <c r="V4186" s="242"/>
      <c r="W4186" s="242"/>
      <c r="X4186" s="242"/>
      <c r="Y4186" s="242"/>
      <c r="Z4186" s="242"/>
      <c r="AA4186" s="242"/>
      <c r="AB4186" s="242"/>
      <c r="AC4186" s="243"/>
    </row>
    <row r="4187" spans="1:29" s="244" customFormat="1" ht="15" customHeight="1" x14ac:dyDescent="0.25">
      <c r="A4187" s="198"/>
      <c r="B4187" s="198"/>
      <c r="C4187" s="198"/>
      <c r="D4187" s="194"/>
      <c r="E4187" s="198"/>
      <c r="F4187" s="198"/>
      <c r="G4187" s="196" t="str">
        <f>IF(ISNA(VLOOKUP(E4187,'Rota Pattern Data'!$A:$B,2,FALSE)),"",VLOOKUP(E4187,'Rota Pattern Data'!$A:$B,2,FALSE))</f>
        <v/>
      </c>
      <c r="H4187" s="197"/>
      <c r="I4187" s="200"/>
      <c r="J4187" s="198"/>
      <c r="K4187" s="198"/>
      <c r="L4187" s="198"/>
      <c r="M4187" s="199"/>
      <c r="N4187" s="198"/>
      <c r="O4187" s="242"/>
      <c r="P4187" s="242"/>
      <c r="Q4187" s="242"/>
      <c r="R4187" s="242"/>
      <c r="S4187" s="242"/>
      <c r="T4187" s="242"/>
      <c r="U4187" s="242"/>
      <c r="V4187" s="242"/>
      <c r="W4187" s="242"/>
      <c r="X4187" s="242"/>
      <c r="Y4187" s="242"/>
      <c r="Z4187" s="242"/>
      <c r="AA4187" s="242"/>
      <c r="AB4187" s="242"/>
      <c r="AC4187" s="243"/>
    </row>
    <row r="4188" spans="1:29" s="244" customFormat="1" ht="15" customHeight="1" x14ac:dyDescent="0.25">
      <c r="A4188" s="198"/>
      <c r="B4188" s="198"/>
      <c r="C4188" s="198"/>
      <c r="D4188" s="194"/>
      <c r="E4188" s="198"/>
      <c r="F4188" s="198"/>
      <c r="G4188" s="196" t="str">
        <f>IF(ISNA(VLOOKUP(E4188,'Rota Pattern Data'!$A:$B,2,FALSE)),"",VLOOKUP(E4188,'Rota Pattern Data'!$A:$B,2,FALSE))</f>
        <v/>
      </c>
      <c r="H4188" s="197"/>
      <c r="I4188" s="200"/>
      <c r="J4188" s="198"/>
      <c r="K4188" s="198"/>
      <c r="L4188" s="198"/>
      <c r="M4188" s="199"/>
      <c r="N4188" s="198"/>
      <c r="O4188" s="242"/>
      <c r="P4188" s="242"/>
      <c r="Q4188" s="242"/>
      <c r="R4188" s="242"/>
      <c r="S4188" s="242"/>
      <c r="T4188" s="242"/>
      <c r="U4188" s="242"/>
      <c r="V4188" s="242"/>
      <c r="W4188" s="242"/>
      <c r="X4188" s="242"/>
      <c r="Y4188" s="242"/>
      <c r="Z4188" s="242"/>
      <c r="AA4188" s="242"/>
      <c r="AB4188" s="242"/>
      <c r="AC4188" s="243"/>
    </row>
    <row r="4189" spans="1:29" s="244" customFormat="1" ht="15" customHeight="1" x14ac:dyDescent="0.25">
      <c r="A4189" s="198"/>
      <c r="B4189" s="198"/>
      <c r="C4189" s="198"/>
      <c r="D4189" s="194"/>
      <c r="E4189" s="198"/>
      <c r="F4189" s="198"/>
      <c r="G4189" s="196" t="str">
        <f>IF(ISNA(VLOOKUP(E4189,'Rota Pattern Data'!$A:$B,2,FALSE)),"",VLOOKUP(E4189,'Rota Pattern Data'!$A:$B,2,FALSE))</f>
        <v/>
      </c>
      <c r="H4189" s="197"/>
      <c r="I4189" s="200"/>
      <c r="J4189" s="198"/>
      <c r="K4189" s="198"/>
      <c r="L4189" s="198"/>
      <c r="M4189" s="199"/>
      <c r="N4189" s="198"/>
      <c r="O4189" s="242"/>
      <c r="P4189" s="242"/>
      <c r="Q4189" s="242"/>
      <c r="R4189" s="242"/>
      <c r="S4189" s="242"/>
      <c r="T4189" s="242"/>
      <c r="U4189" s="242"/>
      <c r="V4189" s="242"/>
      <c r="W4189" s="242"/>
      <c r="X4189" s="242"/>
      <c r="Y4189" s="242"/>
      <c r="Z4189" s="242"/>
      <c r="AA4189" s="242"/>
      <c r="AB4189" s="242"/>
      <c r="AC4189" s="243"/>
    </row>
    <row r="4190" spans="1:29" s="244" customFormat="1" ht="15" customHeight="1" x14ac:dyDescent="0.25">
      <c r="A4190" s="198"/>
      <c r="B4190" s="198"/>
      <c r="C4190" s="198"/>
      <c r="D4190" s="194"/>
      <c r="E4190" s="198"/>
      <c r="F4190" s="198"/>
      <c r="G4190" s="196" t="str">
        <f>IF(ISNA(VLOOKUP(E4190,'Rota Pattern Data'!$A:$B,2,FALSE)),"",VLOOKUP(E4190,'Rota Pattern Data'!$A:$B,2,FALSE))</f>
        <v/>
      </c>
      <c r="H4190" s="197"/>
      <c r="I4190" s="200"/>
      <c r="J4190" s="198"/>
      <c r="K4190" s="198"/>
      <c r="L4190" s="198"/>
      <c r="M4190" s="199"/>
      <c r="N4190" s="198"/>
      <c r="O4190" s="242"/>
      <c r="P4190" s="242"/>
      <c r="Q4190" s="242"/>
      <c r="R4190" s="242"/>
      <c r="S4190" s="242"/>
      <c r="T4190" s="242"/>
      <c r="U4190" s="242"/>
      <c r="V4190" s="242"/>
      <c r="W4190" s="242"/>
      <c r="X4190" s="242"/>
      <c r="Y4190" s="242"/>
      <c r="Z4190" s="242"/>
      <c r="AA4190" s="242"/>
      <c r="AB4190" s="242"/>
      <c r="AC4190" s="243"/>
    </row>
    <row r="4191" spans="1:29" s="244" customFormat="1" ht="15" customHeight="1" x14ac:dyDescent="0.25">
      <c r="A4191" s="198"/>
      <c r="B4191" s="198"/>
      <c r="C4191" s="198"/>
      <c r="D4191" s="194"/>
      <c r="E4191" s="198"/>
      <c r="F4191" s="198"/>
      <c r="G4191" s="196" t="str">
        <f>IF(ISNA(VLOOKUP(E4191,'Rota Pattern Data'!$A:$B,2,FALSE)),"",VLOOKUP(E4191,'Rota Pattern Data'!$A:$B,2,FALSE))</f>
        <v/>
      </c>
      <c r="H4191" s="197"/>
      <c r="I4191" s="200"/>
      <c r="J4191" s="198"/>
      <c r="K4191" s="198"/>
      <c r="L4191" s="198"/>
      <c r="M4191" s="199"/>
      <c r="N4191" s="198"/>
      <c r="O4191" s="242"/>
      <c r="P4191" s="242"/>
      <c r="Q4191" s="242"/>
      <c r="R4191" s="242"/>
      <c r="S4191" s="242"/>
      <c r="T4191" s="242"/>
      <c r="U4191" s="242"/>
      <c r="V4191" s="242"/>
      <c r="W4191" s="242"/>
      <c r="X4191" s="242"/>
      <c r="Y4191" s="242"/>
      <c r="Z4191" s="242"/>
      <c r="AA4191" s="242"/>
      <c r="AB4191" s="242"/>
      <c r="AC4191" s="243"/>
    </row>
    <row r="4192" spans="1:29" s="244" customFormat="1" ht="15" customHeight="1" x14ac:dyDescent="0.25">
      <c r="A4192" s="198"/>
      <c r="B4192" s="198"/>
      <c r="C4192" s="198"/>
      <c r="D4192" s="194"/>
      <c r="E4192" s="198"/>
      <c r="F4192" s="198"/>
      <c r="G4192" s="196" t="str">
        <f>IF(ISNA(VLOOKUP(E4192,'Rota Pattern Data'!$A:$B,2,FALSE)),"",VLOOKUP(E4192,'Rota Pattern Data'!$A:$B,2,FALSE))</f>
        <v/>
      </c>
      <c r="H4192" s="197"/>
      <c r="I4192" s="200"/>
      <c r="J4192" s="198"/>
      <c r="K4192" s="198"/>
      <c r="L4192" s="198"/>
      <c r="M4192" s="199"/>
      <c r="N4192" s="198"/>
      <c r="O4192" s="242"/>
      <c r="P4192" s="242"/>
      <c r="Q4192" s="242"/>
      <c r="R4192" s="242"/>
      <c r="S4192" s="242"/>
      <c r="T4192" s="242"/>
      <c r="U4192" s="242"/>
      <c r="V4192" s="242"/>
      <c r="W4192" s="242"/>
      <c r="X4192" s="242"/>
      <c r="Y4192" s="242"/>
      <c r="Z4192" s="242"/>
      <c r="AA4192" s="242"/>
      <c r="AB4192" s="242"/>
      <c r="AC4192" s="243"/>
    </row>
    <row r="4193" spans="1:29" s="244" customFormat="1" ht="15" customHeight="1" x14ac:dyDescent="0.25">
      <c r="A4193" s="198"/>
      <c r="B4193" s="198"/>
      <c r="C4193" s="198"/>
      <c r="D4193" s="194"/>
      <c r="E4193" s="198"/>
      <c r="F4193" s="198"/>
      <c r="G4193" s="196" t="str">
        <f>IF(ISNA(VLOOKUP(E4193,'Rota Pattern Data'!$A:$B,2,FALSE)),"",VLOOKUP(E4193,'Rota Pattern Data'!$A:$B,2,FALSE))</f>
        <v/>
      </c>
      <c r="H4193" s="197"/>
      <c r="I4193" s="200"/>
      <c r="J4193" s="198"/>
      <c r="K4193" s="198"/>
      <c r="L4193" s="198"/>
      <c r="M4193" s="199"/>
      <c r="N4193" s="198"/>
      <c r="O4193" s="242"/>
      <c r="P4193" s="242"/>
      <c r="Q4193" s="242"/>
      <c r="R4193" s="242"/>
      <c r="S4193" s="242"/>
      <c r="T4193" s="242"/>
      <c r="U4193" s="242"/>
      <c r="V4193" s="242"/>
      <c r="W4193" s="242"/>
      <c r="X4193" s="242"/>
      <c r="Y4193" s="242"/>
      <c r="Z4193" s="242"/>
      <c r="AA4193" s="242"/>
      <c r="AB4193" s="242"/>
      <c r="AC4193" s="243"/>
    </row>
    <row r="4194" spans="1:29" s="244" customFormat="1" ht="15" customHeight="1" x14ac:dyDescent="0.25">
      <c r="A4194" s="198"/>
      <c r="B4194" s="198"/>
      <c r="C4194" s="198"/>
      <c r="D4194" s="194"/>
      <c r="E4194" s="198"/>
      <c r="F4194" s="198"/>
      <c r="G4194" s="196" t="str">
        <f>IF(ISNA(VLOOKUP(E4194,'Rota Pattern Data'!$A:$B,2,FALSE)),"",VLOOKUP(E4194,'Rota Pattern Data'!$A:$B,2,FALSE))</f>
        <v/>
      </c>
      <c r="H4194" s="197"/>
      <c r="I4194" s="200"/>
      <c r="J4194" s="198"/>
      <c r="K4194" s="198"/>
      <c r="L4194" s="198"/>
      <c r="M4194" s="199"/>
      <c r="N4194" s="198"/>
      <c r="O4194" s="242"/>
      <c r="P4194" s="242"/>
      <c r="Q4194" s="242"/>
      <c r="R4194" s="242"/>
      <c r="S4194" s="242"/>
      <c r="T4194" s="242"/>
      <c r="U4194" s="242"/>
      <c r="V4194" s="242"/>
      <c r="W4194" s="242"/>
      <c r="X4194" s="242"/>
      <c r="Y4194" s="242"/>
      <c r="Z4194" s="242"/>
      <c r="AA4194" s="242"/>
      <c r="AB4194" s="242"/>
      <c r="AC4194" s="243"/>
    </row>
    <row r="4195" spans="1:29" s="244" customFormat="1" ht="15" customHeight="1" x14ac:dyDescent="0.25">
      <c r="A4195" s="198"/>
      <c r="B4195" s="198"/>
      <c r="C4195" s="198"/>
      <c r="D4195" s="194"/>
      <c r="E4195" s="198"/>
      <c r="F4195" s="198"/>
      <c r="G4195" s="196" t="str">
        <f>IF(ISNA(VLOOKUP(E4195,'Rota Pattern Data'!$A:$B,2,FALSE)),"",VLOOKUP(E4195,'Rota Pattern Data'!$A:$B,2,FALSE))</f>
        <v/>
      </c>
      <c r="H4195" s="197"/>
      <c r="I4195" s="200"/>
      <c r="J4195" s="198"/>
      <c r="K4195" s="198"/>
      <c r="L4195" s="198"/>
      <c r="M4195" s="199"/>
      <c r="N4195" s="198"/>
      <c r="O4195" s="242"/>
      <c r="P4195" s="242"/>
      <c r="Q4195" s="242"/>
      <c r="R4195" s="242"/>
      <c r="S4195" s="242"/>
      <c r="T4195" s="242"/>
      <c r="U4195" s="242"/>
      <c r="V4195" s="242"/>
      <c r="W4195" s="242"/>
      <c r="X4195" s="242"/>
      <c r="Y4195" s="242"/>
      <c r="Z4195" s="242"/>
      <c r="AA4195" s="242"/>
      <c r="AB4195" s="242"/>
      <c r="AC4195" s="243"/>
    </row>
    <row r="4196" spans="1:29" s="244" customFormat="1" ht="15" customHeight="1" x14ac:dyDescent="0.25">
      <c r="A4196" s="198"/>
      <c r="B4196" s="198"/>
      <c r="C4196" s="198"/>
      <c r="D4196" s="194"/>
      <c r="E4196" s="198"/>
      <c r="F4196" s="198"/>
      <c r="G4196" s="196" t="str">
        <f>IF(ISNA(VLOOKUP(E4196,'Rota Pattern Data'!$A:$B,2,FALSE)),"",VLOOKUP(E4196,'Rota Pattern Data'!$A:$B,2,FALSE))</f>
        <v/>
      </c>
      <c r="H4196" s="197"/>
      <c r="I4196" s="200"/>
      <c r="J4196" s="198"/>
      <c r="K4196" s="198"/>
      <c r="L4196" s="198"/>
      <c r="M4196" s="199"/>
      <c r="N4196" s="198"/>
      <c r="O4196" s="242"/>
      <c r="P4196" s="242"/>
      <c r="Q4196" s="242"/>
      <c r="R4196" s="242"/>
      <c r="S4196" s="242"/>
      <c r="T4196" s="242"/>
      <c r="U4196" s="242"/>
      <c r="V4196" s="242"/>
      <c r="W4196" s="242"/>
      <c r="X4196" s="242"/>
      <c r="Y4196" s="242"/>
      <c r="Z4196" s="242"/>
      <c r="AA4196" s="242"/>
      <c r="AB4196" s="242"/>
      <c r="AC4196" s="243"/>
    </row>
    <row r="4197" spans="1:29" s="244" customFormat="1" ht="15" customHeight="1" x14ac:dyDescent="0.25">
      <c r="A4197" s="198"/>
      <c r="B4197" s="198"/>
      <c r="C4197" s="198"/>
      <c r="D4197" s="194"/>
      <c r="E4197" s="198"/>
      <c r="F4197" s="198"/>
      <c r="G4197" s="196" t="str">
        <f>IF(ISNA(VLOOKUP(E4197,'Rota Pattern Data'!$A:$B,2,FALSE)),"",VLOOKUP(E4197,'Rota Pattern Data'!$A:$B,2,FALSE))</f>
        <v/>
      </c>
      <c r="H4197" s="197"/>
      <c r="I4197" s="200"/>
      <c r="J4197" s="198"/>
      <c r="K4197" s="198"/>
      <c r="L4197" s="198"/>
      <c r="M4197" s="199"/>
      <c r="N4197" s="198"/>
      <c r="O4197" s="242"/>
      <c r="P4197" s="242"/>
      <c r="Q4197" s="242"/>
      <c r="R4197" s="242"/>
      <c r="S4197" s="242"/>
      <c r="T4197" s="242"/>
      <c r="U4197" s="242"/>
      <c r="V4197" s="242"/>
      <c r="W4197" s="242"/>
      <c r="X4197" s="242"/>
      <c r="Y4197" s="242"/>
      <c r="Z4197" s="242"/>
      <c r="AA4197" s="242"/>
      <c r="AB4197" s="242"/>
      <c r="AC4197" s="243"/>
    </row>
    <row r="4198" spans="1:29" s="244" customFormat="1" ht="15" customHeight="1" x14ac:dyDescent="0.25">
      <c r="A4198" s="198"/>
      <c r="B4198" s="198"/>
      <c r="C4198" s="198"/>
      <c r="D4198" s="194"/>
      <c r="E4198" s="198"/>
      <c r="F4198" s="198"/>
      <c r="G4198" s="196" t="str">
        <f>IF(ISNA(VLOOKUP(E4198,'Rota Pattern Data'!$A:$B,2,FALSE)),"",VLOOKUP(E4198,'Rota Pattern Data'!$A:$B,2,FALSE))</f>
        <v/>
      </c>
      <c r="H4198" s="197"/>
      <c r="I4198" s="200"/>
      <c r="J4198" s="198"/>
      <c r="K4198" s="198"/>
      <c r="L4198" s="198"/>
      <c r="M4198" s="199"/>
      <c r="N4198" s="198"/>
      <c r="O4198" s="242"/>
      <c r="P4198" s="242"/>
      <c r="Q4198" s="242"/>
      <c r="R4198" s="242"/>
      <c r="S4198" s="242"/>
      <c r="T4198" s="242"/>
      <c r="U4198" s="242"/>
      <c r="V4198" s="242"/>
      <c r="W4198" s="242"/>
      <c r="X4198" s="242"/>
      <c r="Y4198" s="242"/>
      <c r="Z4198" s="242"/>
      <c r="AA4198" s="242"/>
      <c r="AB4198" s="242"/>
      <c r="AC4198" s="243"/>
    </row>
    <row r="4199" spans="1:29" s="244" customFormat="1" ht="15" customHeight="1" x14ac:dyDescent="0.25">
      <c r="A4199" s="198"/>
      <c r="B4199" s="198"/>
      <c r="C4199" s="198"/>
      <c r="D4199" s="194"/>
      <c r="E4199" s="198"/>
      <c r="F4199" s="198"/>
      <c r="G4199" s="196" t="str">
        <f>IF(ISNA(VLOOKUP(E4199,'Rota Pattern Data'!$A:$B,2,FALSE)),"",VLOOKUP(E4199,'Rota Pattern Data'!$A:$B,2,FALSE))</f>
        <v/>
      </c>
      <c r="H4199" s="197"/>
      <c r="I4199" s="200"/>
      <c r="J4199" s="198"/>
      <c r="K4199" s="198"/>
      <c r="L4199" s="198"/>
      <c r="M4199" s="199"/>
      <c r="N4199" s="198"/>
      <c r="O4199" s="242"/>
      <c r="P4199" s="242"/>
      <c r="Q4199" s="242"/>
      <c r="R4199" s="242"/>
      <c r="S4199" s="242"/>
      <c r="T4199" s="242"/>
      <c r="U4199" s="242"/>
      <c r="V4199" s="242"/>
      <c r="W4199" s="242"/>
      <c r="X4199" s="242"/>
      <c r="Y4199" s="242"/>
      <c r="Z4199" s="242"/>
      <c r="AA4199" s="242"/>
      <c r="AB4199" s="242"/>
      <c r="AC4199" s="243"/>
    </row>
    <row r="4200" spans="1:29" s="244" customFormat="1" ht="15" customHeight="1" x14ac:dyDescent="0.25">
      <c r="A4200" s="198"/>
      <c r="B4200" s="198"/>
      <c r="C4200" s="198"/>
      <c r="D4200" s="194"/>
      <c r="E4200" s="198"/>
      <c r="F4200" s="198"/>
      <c r="G4200" s="196" t="str">
        <f>IF(ISNA(VLOOKUP(E4200,'Rota Pattern Data'!$A:$B,2,FALSE)),"",VLOOKUP(E4200,'Rota Pattern Data'!$A:$B,2,FALSE))</f>
        <v/>
      </c>
      <c r="H4200" s="197"/>
      <c r="I4200" s="200"/>
      <c r="J4200" s="198"/>
      <c r="K4200" s="198"/>
      <c r="L4200" s="198"/>
      <c r="M4200" s="199"/>
      <c r="N4200" s="198"/>
      <c r="O4200" s="242"/>
      <c r="P4200" s="242"/>
      <c r="Q4200" s="242"/>
      <c r="R4200" s="242"/>
      <c r="S4200" s="242"/>
      <c r="T4200" s="242"/>
      <c r="U4200" s="242"/>
      <c r="V4200" s="242"/>
      <c r="W4200" s="242"/>
      <c r="X4200" s="242"/>
      <c r="Y4200" s="242"/>
      <c r="Z4200" s="242"/>
      <c r="AA4200" s="242"/>
      <c r="AB4200" s="242"/>
      <c r="AC4200" s="243"/>
    </row>
    <row r="4201" spans="1:29" s="244" customFormat="1" ht="15" customHeight="1" x14ac:dyDescent="0.25">
      <c r="A4201" s="198"/>
      <c r="B4201" s="198"/>
      <c r="C4201" s="198"/>
      <c r="D4201" s="194"/>
      <c r="E4201" s="198"/>
      <c r="F4201" s="198"/>
      <c r="G4201" s="196" t="str">
        <f>IF(ISNA(VLOOKUP(E4201,'Rota Pattern Data'!$A:$B,2,FALSE)),"",VLOOKUP(E4201,'Rota Pattern Data'!$A:$B,2,FALSE))</f>
        <v/>
      </c>
      <c r="H4201" s="197"/>
      <c r="I4201" s="200"/>
      <c r="J4201" s="198"/>
      <c r="K4201" s="198"/>
      <c r="L4201" s="198"/>
      <c r="M4201" s="199"/>
      <c r="N4201" s="198"/>
      <c r="O4201" s="242"/>
      <c r="P4201" s="242"/>
      <c r="Q4201" s="242"/>
      <c r="R4201" s="242"/>
      <c r="S4201" s="242"/>
      <c r="T4201" s="242"/>
      <c r="U4201" s="242"/>
      <c r="V4201" s="242"/>
      <c r="W4201" s="242"/>
      <c r="X4201" s="242"/>
      <c r="Y4201" s="242"/>
      <c r="Z4201" s="242"/>
      <c r="AA4201" s="242"/>
      <c r="AB4201" s="242"/>
      <c r="AC4201" s="243"/>
    </row>
    <row r="4202" spans="1:29" s="244" customFormat="1" ht="15" customHeight="1" x14ac:dyDescent="0.25">
      <c r="A4202" s="198"/>
      <c r="B4202" s="198"/>
      <c r="C4202" s="198"/>
      <c r="D4202" s="194"/>
      <c r="E4202" s="198"/>
      <c r="F4202" s="198"/>
      <c r="G4202" s="196" t="str">
        <f>IF(ISNA(VLOOKUP(E4202,'Rota Pattern Data'!$A:$B,2,FALSE)),"",VLOOKUP(E4202,'Rota Pattern Data'!$A:$B,2,FALSE))</f>
        <v/>
      </c>
      <c r="H4202" s="197"/>
      <c r="I4202" s="200"/>
      <c r="J4202" s="198"/>
      <c r="K4202" s="198"/>
      <c r="L4202" s="198"/>
      <c r="M4202" s="199"/>
      <c r="N4202" s="198"/>
      <c r="O4202" s="242"/>
      <c r="P4202" s="242"/>
      <c r="Q4202" s="242"/>
      <c r="R4202" s="242"/>
      <c r="S4202" s="242"/>
      <c r="T4202" s="242"/>
      <c r="U4202" s="242"/>
      <c r="V4202" s="242"/>
      <c r="W4202" s="242"/>
      <c r="X4202" s="242"/>
      <c r="Y4202" s="242"/>
      <c r="Z4202" s="242"/>
      <c r="AA4202" s="242"/>
      <c r="AB4202" s="242"/>
      <c r="AC4202" s="243"/>
    </row>
    <row r="4203" spans="1:29" s="244" customFormat="1" ht="15" customHeight="1" x14ac:dyDescent="0.25">
      <c r="A4203" s="198"/>
      <c r="B4203" s="198"/>
      <c r="C4203" s="198"/>
      <c r="D4203" s="194"/>
      <c r="E4203" s="198"/>
      <c r="F4203" s="198"/>
      <c r="G4203" s="196" t="str">
        <f>IF(ISNA(VLOOKUP(E4203,'Rota Pattern Data'!$A:$B,2,FALSE)),"",VLOOKUP(E4203,'Rota Pattern Data'!$A:$B,2,FALSE))</f>
        <v/>
      </c>
      <c r="H4203" s="197"/>
      <c r="I4203" s="200"/>
      <c r="J4203" s="198"/>
      <c r="K4203" s="198"/>
      <c r="L4203" s="198"/>
      <c r="M4203" s="199"/>
      <c r="N4203" s="198"/>
      <c r="O4203" s="242"/>
      <c r="P4203" s="242"/>
      <c r="Q4203" s="242"/>
      <c r="R4203" s="242"/>
      <c r="S4203" s="242"/>
      <c r="T4203" s="242"/>
      <c r="U4203" s="242"/>
      <c r="V4203" s="242"/>
      <c r="W4203" s="242"/>
      <c r="X4203" s="242"/>
      <c r="Y4203" s="242"/>
      <c r="Z4203" s="242"/>
      <c r="AA4203" s="242"/>
      <c r="AB4203" s="242"/>
      <c r="AC4203" s="243"/>
    </row>
    <row r="4204" spans="1:29" s="244" customFormat="1" ht="15" customHeight="1" x14ac:dyDescent="0.25">
      <c r="A4204" s="198"/>
      <c r="B4204" s="198"/>
      <c r="C4204" s="198"/>
      <c r="D4204" s="194"/>
      <c r="E4204" s="198"/>
      <c r="F4204" s="198"/>
      <c r="G4204" s="196" t="str">
        <f>IF(ISNA(VLOOKUP(E4204,'Rota Pattern Data'!$A:$B,2,FALSE)),"",VLOOKUP(E4204,'Rota Pattern Data'!$A:$B,2,FALSE))</f>
        <v/>
      </c>
      <c r="H4204" s="197"/>
      <c r="I4204" s="200"/>
      <c r="J4204" s="198"/>
      <c r="K4204" s="198"/>
      <c r="L4204" s="198"/>
      <c r="M4204" s="199"/>
      <c r="N4204" s="198"/>
      <c r="O4204" s="242"/>
      <c r="P4204" s="242"/>
      <c r="Q4204" s="242"/>
      <c r="R4204" s="242"/>
      <c r="S4204" s="242"/>
      <c r="T4204" s="242"/>
      <c r="U4204" s="242"/>
      <c r="V4204" s="242"/>
      <c r="W4204" s="242"/>
      <c r="X4204" s="242"/>
      <c r="Y4204" s="242"/>
      <c r="Z4204" s="242"/>
      <c r="AA4204" s="242"/>
      <c r="AB4204" s="242"/>
      <c r="AC4204" s="243"/>
    </row>
    <row r="4205" spans="1:29" s="244" customFormat="1" ht="15" customHeight="1" x14ac:dyDescent="0.25">
      <c r="A4205" s="198"/>
      <c r="B4205" s="198"/>
      <c r="C4205" s="198"/>
      <c r="D4205" s="194"/>
      <c r="E4205" s="198"/>
      <c r="F4205" s="198"/>
      <c r="G4205" s="196" t="str">
        <f>IF(ISNA(VLOOKUP(E4205,'Rota Pattern Data'!$A:$B,2,FALSE)),"",VLOOKUP(E4205,'Rota Pattern Data'!$A:$B,2,FALSE))</f>
        <v/>
      </c>
      <c r="H4205" s="197"/>
      <c r="I4205" s="200"/>
      <c r="J4205" s="198"/>
      <c r="K4205" s="198"/>
      <c r="L4205" s="198"/>
      <c r="M4205" s="199"/>
      <c r="N4205" s="198"/>
      <c r="O4205" s="242"/>
      <c r="P4205" s="242"/>
      <c r="Q4205" s="242"/>
      <c r="R4205" s="242"/>
      <c r="S4205" s="242"/>
      <c r="T4205" s="242"/>
      <c r="U4205" s="242"/>
      <c r="V4205" s="242"/>
      <c r="W4205" s="242"/>
      <c r="X4205" s="242"/>
      <c r="Y4205" s="242"/>
      <c r="Z4205" s="242"/>
      <c r="AA4205" s="242"/>
      <c r="AB4205" s="242"/>
      <c r="AC4205" s="243"/>
    </row>
    <row r="4206" spans="1:29" s="244" customFormat="1" ht="15" customHeight="1" x14ac:dyDescent="0.25">
      <c r="A4206" s="198"/>
      <c r="B4206" s="198"/>
      <c r="C4206" s="198"/>
      <c r="D4206" s="194"/>
      <c r="E4206" s="198"/>
      <c r="F4206" s="198"/>
      <c r="G4206" s="196" t="str">
        <f>IF(ISNA(VLOOKUP(E4206,'Rota Pattern Data'!$A:$B,2,FALSE)),"",VLOOKUP(E4206,'Rota Pattern Data'!$A:$B,2,FALSE))</f>
        <v/>
      </c>
      <c r="H4206" s="197"/>
      <c r="I4206" s="200"/>
      <c r="J4206" s="198"/>
      <c r="K4206" s="198"/>
      <c r="L4206" s="198"/>
      <c r="M4206" s="199"/>
      <c r="N4206" s="198"/>
      <c r="O4206" s="242"/>
      <c r="P4206" s="242"/>
      <c r="Q4206" s="242"/>
      <c r="R4206" s="242"/>
      <c r="S4206" s="242"/>
      <c r="T4206" s="242"/>
      <c r="U4206" s="242"/>
      <c r="V4206" s="242"/>
      <c r="W4206" s="242"/>
      <c r="X4206" s="242"/>
      <c r="Y4206" s="242"/>
      <c r="Z4206" s="242"/>
      <c r="AA4206" s="242"/>
      <c r="AB4206" s="242"/>
      <c r="AC4206" s="243"/>
    </row>
    <row r="4207" spans="1:29" s="244" customFormat="1" ht="15" customHeight="1" x14ac:dyDescent="0.25">
      <c r="A4207" s="198"/>
      <c r="B4207" s="198"/>
      <c r="C4207" s="198"/>
      <c r="D4207" s="194"/>
      <c r="E4207" s="198"/>
      <c r="F4207" s="198"/>
      <c r="G4207" s="196" t="str">
        <f>IF(ISNA(VLOOKUP(E4207,'Rota Pattern Data'!$A:$B,2,FALSE)),"",VLOOKUP(E4207,'Rota Pattern Data'!$A:$B,2,FALSE))</f>
        <v/>
      </c>
      <c r="H4207" s="197"/>
      <c r="I4207" s="200"/>
      <c r="J4207" s="198"/>
      <c r="K4207" s="198"/>
      <c r="L4207" s="198"/>
      <c r="M4207" s="199"/>
      <c r="N4207" s="198"/>
      <c r="O4207" s="242"/>
      <c r="P4207" s="242"/>
      <c r="Q4207" s="242"/>
      <c r="R4207" s="242"/>
      <c r="S4207" s="242"/>
      <c r="T4207" s="242"/>
      <c r="U4207" s="242"/>
      <c r="V4207" s="242"/>
      <c r="W4207" s="242"/>
      <c r="X4207" s="242"/>
      <c r="Y4207" s="242"/>
      <c r="Z4207" s="242"/>
      <c r="AA4207" s="242"/>
      <c r="AB4207" s="242"/>
      <c r="AC4207" s="243"/>
    </row>
    <row r="4208" spans="1:29" s="244" customFormat="1" ht="15" customHeight="1" x14ac:dyDescent="0.25">
      <c r="A4208" s="198"/>
      <c r="B4208" s="198"/>
      <c r="C4208" s="198"/>
      <c r="D4208" s="194"/>
      <c r="E4208" s="198"/>
      <c r="F4208" s="198"/>
      <c r="G4208" s="196" t="str">
        <f>IF(ISNA(VLOOKUP(E4208,'Rota Pattern Data'!$A:$B,2,FALSE)),"",VLOOKUP(E4208,'Rota Pattern Data'!$A:$B,2,FALSE))</f>
        <v/>
      </c>
      <c r="H4208" s="197"/>
      <c r="I4208" s="200"/>
      <c r="J4208" s="198"/>
      <c r="K4208" s="198"/>
      <c r="L4208" s="198"/>
      <c r="M4208" s="199"/>
      <c r="N4208" s="198"/>
      <c r="O4208" s="242"/>
      <c r="P4208" s="242"/>
      <c r="Q4208" s="242"/>
      <c r="R4208" s="242"/>
      <c r="S4208" s="242"/>
      <c r="T4208" s="242"/>
      <c r="U4208" s="242"/>
      <c r="V4208" s="242"/>
      <c r="W4208" s="242"/>
      <c r="X4208" s="242"/>
      <c r="Y4208" s="242"/>
      <c r="Z4208" s="242"/>
      <c r="AA4208" s="242"/>
      <c r="AB4208" s="242"/>
      <c r="AC4208" s="243"/>
    </row>
    <row r="4209" spans="1:29" s="244" customFormat="1" ht="15" customHeight="1" x14ac:dyDescent="0.25">
      <c r="A4209" s="198"/>
      <c r="B4209" s="198"/>
      <c r="C4209" s="198"/>
      <c r="D4209" s="194"/>
      <c r="E4209" s="198"/>
      <c r="F4209" s="198"/>
      <c r="G4209" s="196" t="str">
        <f>IF(ISNA(VLOOKUP(E4209,'Rota Pattern Data'!$A:$B,2,FALSE)),"",VLOOKUP(E4209,'Rota Pattern Data'!$A:$B,2,FALSE))</f>
        <v/>
      </c>
      <c r="H4209" s="197"/>
      <c r="I4209" s="200"/>
      <c r="J4209" s="198"/>
      <c r="K4209" s="198"/>
      <c r="L4209" s="198"/>
      <c r="M4209" s="199"/>
      <c r="N4209" s="198"/>
      <c r="O4209" s="242"/>
      <c r="P4209" s="242"/>
      <c r="Q4209" s="242"/>
      <c r="R4209" s="242"/>
      <c r="S4209" s="242"/>
      <c r="T4209" s="242"/>
      <c r="U4209" s="242"/>
      <c r="V4209" s="242"/>
      <c r="W4209" s="242"/>
      <c r="X4209" s="242"/>
      <c r="Y4209" s="242"/>
      <c r="Z4209" s="242"/>
      <c r="AA4209" s="242"/>
      <c r="AB4209" s="242"/>
      <c r="AC4209" s="243"/>
    </row>
    <row r="4210" spans="1:29" s="244" customFormat="1" ht="15" customHeight="1" x14ac:dyDescent="0.25">
      <c r="A4210" s="198"/>
      <c r="B4210" s="198"/>
      <c r="C4210" s="198"/>
      <c r="D4210" s="194"/>
      <c r="E4210" s="198"/>
      <c r="F4210" s="198"/>
      <c r="G4210" s="196" t="str">
        <f>IF(ISNA(VLOOKUP(E4210,'Rota Pattern Data'!$A:$B,2,FALSE)),"",VLOOKUP(E4210,'Rota Pattern Data'!$A:$B,2,FALSE))</f>
        <v/>
      </c>
      <c r="H4210" s="197"/>
      <c r="I4210" s="200"/>
      <c r="J4210" s="198"/>
      <c r="K4210" s="198"/>
      <c r="L4210" s="198"/>
      <c r="M4210" s="199"/>
      <c r="N4210" s="198"/>
      <c r="O4210" s="242"/>
      <c r="P4210" s="242"/>
      <c r="Q4210" s="242"/>
      <c r="R4210" s="242"/>
      <c r="S4210" s="242"/>
      <c r="T4210" s="242"/>
      <c r="U4210" s="242"/>
      <c r="V4210" s="242"/>
      <c r="W4210" s="242"/>
      <c r="X4210" s="242"/>
      <c r="Y4210" s="242"/>
      <c r="Z4210" s="242"/>
      <c r="AA4210" s="242"/>
      <c r="AB4210" s="242"/>
      <c r="AC4210" s="243"/>
    </row>
    <row r="4211" spans="1:29" s="244" customFormat="1" ht="15" customHeight="1" x14ac:dyDescent="0.25">
      <c r="A4211" s="198"/>
      <c r="B4211" s="198"/>
      <c r="C4211" s="198"/>
      <c r="D4211" s="194"/>
      <c r="E4211" s="198"/>
      <c r="F4211" s="198"/>
      <c r="G4211" s="196" t="str">
        <f>IF(ISNA(VLOOKUP(E4211,'Rota Pattern Data'!$A:$B,2,FALSE)),"",VLOOKUP(E4211,'Rota Pattern Data'!$A:$B,2,FALSE))</f>
        <v/>
      </c>
      <c r="H4211" s="197"/>
      <c r="I4211" s="200"/>
      <c r="J4211" s="198"/>
      <c r="K4211" s="198"/>
      <c r="L4211" s="198"/>
      <c r="M4211" s="199"/>
      <c r="N4211" s="198"/>
      <c r="O4211" s="242"/>
      <c r="P4211" s="242"/>
      <c r="Q4211" s="242"/>
      <c r="R4211" s="242"/>
      <c r="S4211" s="242"/>
      <c r="T4211" s="242"/>
      <c r="U4211" s="242"/>
      <c r="V4211" s="242"/>
      <c r="W4211" s="242"/>
      <c r="X4211" s="242"/>
      <c r="Y4211" s="242"/>
      <c r="Z4211" s="242"/>
      <c r="AA4211" s="242"/>
      <c r="AB4211" s="242"/>
      <c r="AC4211" s="243"/>
    </row>
    <row r="4212" spans="1:29" s="244" customFormat="1" ht="15" customHeight="1" x14ac:dyDescent="0.25">
      <c r="A4212" s="198"/>
      <c r="B4212" s="198"/>
      <c r="C4212" s="198"/>
      <c r="D4212" s="194"/>
      <c r="E4212" s="198"/>
      <c r="F4212" s="198"/>
      <c r="G4212" s="196" t="str">
        <f>IF(ISNA(VLOOKUP(E4212,'Rota Pattern Data'!$A:$B,2,FALSE)),"",VLOOKUP(E4212,'Rota Pattern Data'!$A:$B,2,FALSE))</f>
        <v/>
      </c>
      <c r="H4212" s="197"/>
      <c r="I4212" s="200"/>
      <c r="J4212" s="198"/>
      <c r="K4212" s="198"/>
      <c r="L4212" s="198"/>
      <c r="M4212" s="199"/>
      <c r="N4212" s="198"/>
      <c r="O4212" s="242"/>
      <c r="P4212" s="242"/>
      <c r="Q4212" s="242"/>
      <c r="R4212" s="242"/>
      <c r="S4212" s="242"/>
      <c r="T4212" s="242"/>
      <c r="U4212" s="242"/>
      <c r="V4212" s="242"/>
      <c r="W4212" s="242"/>
      <c r="X4212" s="242"/>
      <c r="Y4212" s="242"/>
      <c r="Z4212" s="242"/>
      <c r="AA4212" s="242"/>
      <c r="AB4212" s="242"/>
      <c r="AC4212" s="243"/>
    </row>
    <row r="4213" spans="1:29" s="244" customFormat="1" ht="15" customHeight="1" x14ac:dyDescent="0.25">
      <c r="A4213" s="198"/>
      <c r="B4213" s="198"/>
      <c r="C4213" s="198"/>
      <c r="D4213" s="194"/>
      <c r="E4213" s="198"/>
      <c r="F4213" s="198"/>
      <c r="G4213" s="196" t="str">
        <f>IF(ISNA(VLOOKUP(E4213,'Rota Pattern Data'!$A:$B,2,FALSE)),"",VLOOKUP(E4213,'Rota Pattern Data'!$A:$B,2,FALSE))</f>
        <v/>
      </c>
      <c r="H4213" s="197"/>
      <c r="I4213" s="200"/>
      <c r="J4213" s="198"/>
      <c r="K4213" s="198"/>
      <c r="L4213" s="198"/>
      <c r="M4213" s="199"/>
      <c r="N4213" s="198"/>
      <c r="O4213" s="242"/>
      <c r="P4213" s="242"/>
      <c r="Q4213" s="242"/>
      <c r="R4213" s="242"/>
      <c r="S4213" s="242"/>
      <c r="T4213" s="242"/>
      <c r="U4213" s="242"/>
      <c r="V4213" s="242"/>
      <c r="W4213" s="242"/>
      <c r="X4213" s="242"/>
      <c r="Y4213" s="242"/>
      <c r="Z4213" s="242"/>
      <c r="AA4213" s="242"/>
      <c r="AB4213" s="242"/>
      <c r="AC4213" s="243"/>
    </row>
    <row r="4214" spans="1:29" s="244" customFormat="1" ht="15" customHeight="1" x14ac:dyDescent="0.25">
      <c r="A4214" s="198"/>
      <c r="B4214" s="198"/>
      <c r="C4214" s="198"/>
      <c r="D4214" s="194"/>
      <c r="E4214" s="198"/>
      <c r="F4214" s="198"/>
      <c r="G4214" s="196" t="str">
        <f>IF(ISNA(VLOOKUP(E4214,'Rota Pattern Data'!$A:$B,2,FALSE)),"",VLOOKUP(E4214,'Rota Pattern Data'!$A:$B,2,FALSE))</f>
        <v/>
      </c>
      <c r="H4214" s="197"/>
      <c r="I4214" s="200"/>
      <c r="J4214" s="198"/>
      <c r="K4214" s="198"/>
      <c r="L4214" s="198"/>
      <c r="M4214" s="199"/>
      <c r="N4214" s="198"/>
      <c r="O4214" s="242"/>
      <c r="P4214" s="242"/>
      <c r="Q4214" s="242"/>
      <c r="R4214" s="242"/>
      <c r="S4214" s="242"/>
      <c r="T4214" s="242"/>
      <c r="U4214" s="242"/>
      <c r="V4214" s="242"/>
      <c r="W4214" s="242"/>
      <c r="X4214" s="242"/>
      <c r="Y4214" s="242"/>
      <c r="Z4214" s="242"/>
      <c r="AA4214" s="242"/>
      <c r="AB4214" s="242"/>
      <c r="AC4214" s="243"/>
    </row>
    <row r="4215" spans="1:29" s="244" customFormat="1" ht="15" customHeight="1" x14ac:dyDescent="0.25">
      <c r="A4215" s="198"/>
      <c r="B4215" s="198"/>
      <c r="C4215" s="198"/>
      <c r="D4215" s="194"/>
      <c r="E4215" s="198"/>
      <c r="F4215" s="198"/>
      <c r="G4215" s="196" t="str">
        <f>IF(ISNA(VLOOKUP(E4215,'Rota Pattern Data'!$A:$B,2,FALSE)),"",VLOOKUP(E4215,'Rota Pattern Data'!$A:$B,2,FALSE))</f>
        <v/>
      </c>
      <c r="H4215" s="197"/>
      <c r="I4215" s="200"/>
      <c r="J4215" s="198"/>
      <c r="K4215" s="198"/>
      <c r="L4215" s="198"/>
      <c r="M4215" s="199"/>
      <c r="N4215" s="198"/>
      <c r="O4215" s="242"/>
      <c r="P4215" s="242"/>
      <c r="Q4215" s="242"/>
      <c r="R4215" s="242"/>
      <c r="S4215" s="242"/>
      <c r="T4215" s="242"/>
      <c r="U4215" s="242"/>
      <c r="V4215" s="242"/>
      <c r="W4215" s="242"/>
      <c r="X4215" s="242"/>
      <c r="Y4215" s="242"/>
      <c r="Z4215" s="242"/>
      <c r="AA4215" s="242"/>
      <c r="AB4215" s="242"/>
      <c r="AC4215" s="243"/>
    </row>
    <row r="4216" spans="1:29" s="244" customFormat="1" ht="15" customHeight="1" x14ac:dyDescent="0.25">
      <c r="A4216" s="198"/>
      <c r="B4216" s="198"/>
      <c r="C4216" s="198"/>
      <c r="D4216" s="194"/>
      <c r="E4216" s="198"/>
      <c r="F4216" s="198"/>
      <c r="G4216" s="196" t="str">
        <f>IF(ISNA(VLOOKUP(E4216,'Rota Pattern Data'!$A:$B,2,FALSE)),"",VLOOKUP(E4216,'Rota Pattern Data'!$A:$B,2,FALSE))</f>
        <v/>
      </c>
      <c r="H4216" s="197"/>
      <c r="I4216" s="200"/>
      <c r="J4216" s="198"/>
      <c r="K4216" s="198"/>
      <c r="L4216" s="198"/>
      <c r="M4216" s="199"/>
      <c r="N4216" s="198"/>
      <c r="O4216" s="242"/>
      <c r="P4216" s="242"/>
      <c r="Q4216" s="242"/>
      <c r="R4216" s="242"/>
      <c r="S4216" s="242"/>
      <c r="T4216" s="242"/>
      <c r="U4216" s="242"/>
      <c r="V4216" s="242"/>
      <c r="W4216" s="242"/>
      <c r="X4216" s="242"/>
      <c r="Y4216" s="242"/>
      <c r="Z4216" s="242"/>
      <c r="AA4216" s="242"/>
      <c r="AB4216" s="242"/>
      <c r="AC4216" s="243"/>
    </row>
    <row r="4217" spans="1:29" s="244" customFormat="1" ht="15" customHeight="1" x14ac:dyDescent="0.25">
      <c r="A4217" s="198"/>
      <c r="B4217" s="198"/>
      <c r="C4217" s="198"/>
      <c r="D4217" s="194"/>
      <c r="E4217" s="198"/>
      <c r="F4217" s="198"/>
      <c r="G4217" s="196" t="str">
        <f>IF(ISNA(VLOOKUP(E4217,'Rota Pattern Data'!$A:$B,2,FALSE)),"",VLOOKUP(E4217,'Rota Pattern Data'!$A:$B,2,FALSE))</f>
        <v/>
      </c>
      <c r="H4217" s="197"/>
      <c r="I4217" s="200"/>
      <c r="J4217" s="198"/>
      <c r="K4217" s="198"/>
      <c r="L4217" s="198"/>
      <c r="M4217" s="199"/>
      <c r="N4217" s="198"/>
      <c r="O4217" s="242"/>
      <c r="P4217" s="242"/>
      <c r="Q4217" s="242"/>
      <c r="R4217" s="242"/>
      <c r="S4217" s="242"/>
      <c r="T4217" s="242"/>
      <c r="U4217" s="242"/>
      <c r="V4217" s="242"/>
      <c r="W4217" s="242"/>
      <c r="X4217" s="242"/>
      <c r="Y4217" s="242"/>
      <c r="Z4217" s="242"/>
      <c r="AA4217" s="242"/>
      <c r="AB4217" s="242"/>
      <c r="AC4217" s="243"/>
    </row>
    <row r="4218" spans="1:29" s="244" customFormat="1" ht="15" customHeight="1" x14ac:dyDescent="0.25">
      <c r="A4218" s="198"/>
      <c r="B4218" s="198"/>
      <c r="C4218" s="198"/>
      <c r="D4218" s="194"/>
      <c r="E4218" s="198"/>
      <c r="F4218" s="198"/>
      <c r="G4218" s="196" t="str">
        <f>IF(ISNA(VLOOKUP(E4218,'Rota Pattern Data'!$A:$B,2,FALSE)),"",VLOOKUP(E4218,'Rota Pattern Data'!$A:$B,2,FALSE))</f>
        <v/>
      </c>
      <c r="H4218" s="197"/>
      <c r="I4218" s="200"/>
      <c r="J4218" s="198"/>
      <c r="K4218" s="198"/>
      <c r="L4218" s="198"/>
      <c r="M4218" s="199"/>
      <c r="N4218" s="198"/>
      <c r="O4218" s="242"/>
      <c r="P4218" s="242"/>
      <c r="Q4218" s="242"/>
      <c r="R4218" s="242"/>
      <c r="S4218" s="242"/>
      <c r="T4218" s="242"/>
      <c r="U4218" s="242"/>
      <c r="V4218" s="242"/>
      <c r="W4218" s="242"/>
      <c r="X4218" s="242"/>
      <c r="Y4218" s="242"/>
      <c r="Z4218" s="242"/>
      <c r="AA4218" s="242"/>
      <c r="AB4218" s="242"/>
      <c r="AC4218" s="243"/>
    </row>
    <row r="4219" spans="1:29" s="244" customFormat="1" ht="15" customHeight="1" x14ac:dyDescent="0.25">
      <c r="A4219" s="198"/>
      <c r="B4219" s="198"/>
      <c r="C4219" s="198"/>
      <c r="D4219" s="194"/>
      <c r="E4219" s="198"/>
      <c r="F4219" s="198"/>
      <c r="G4219" s="196" t="str">
        <f>IF(ISNA(VLOOKUP(E4219,'Rota Pattern Data'!$A:$B,2,FALSE)),"",VLOOKUP(E4219,'Rota Pattern Data'!$A:$B,2,FALSE))</f>
        <v/>
      </c>
      <c r="H4219" s="197"/>
      <c r="I4219" s="200"/>
      <c r="J4219" s="198"/>
      <c r="K4219" s="198"/>
      <c r="L4219" s="198"/>
      <c r="M4219" s="199"/>
      <c r="N4219" s="198"/>
      <c r="O4219" s="242"/>
      <c r="P4219" s="242"/>
      <c r="Q4219" s="242"/>
      <c r="R4219" s="242"/>
      <c r="S4219" s="242"/>
      <c r="T4219" s="242"/>
      <c r="U4219" s="242"/>
      <c r="V4219" s="242"/>
      <c r="W4219" s="242"/>
      <c r="X4219" s="242"/>
      <c r="Y4219" s="242"/>
      <c r="Z4219" s="242"/>
      <c r="AA4219" s="242"/>
      <c r="AB4219" s="242"/>
      <c r="AC4219" s="243"/>
    </row>
    <row r="4220" spans="1:29" s="244" customFormat="1" ht="15" customHeight="1" x14ac:dyDescent="0.25">
      <c r="A4220" s="198"/>
      <c r="B4220" s="198"/>
      <c r="C4220" s="198"/>
      <c r="D4220" s="194"/>
      <c r="E4220" s="198"/>
      <c r="F4220" s="198"/>
      <c r="G4220" s="196" t="str">
        <f>IF(ISNA(VLOOKUP(E4220,'Rota Pattern Data'!$A:$B,2,FALSE)),"",VLOOKUP(E4220,'Rota Pattern Data'!$A:$B,2,FALSE))</f>
        <v/>
      </c>
      <c r="H4220" s="197"/>
      <c r="I4220" s="200"/>
      <c r="J4220" s="198"/>
      <c r="K4220" s="198"/>
      <c r="L4220" s="198"/>
      <c r="M4220" s="199"/>
      <c r="N4220" s="198"/>
      <c r="O4220" s="242"/>
      <c r="P4220" s="242"/>
      <c r="Q4220" s="242"/>
      <c r="R4220" s="242"/>
      <c r="S4220" s="242"/>
      <c r="T4220" s="242"/>
      <c r="U4220" s="242"/>
      <c r="V4220" s="242"/>
      <c r="W4220" s="242"/>
      <c r="X4220" s="242"/>
      <c r="Y4220" s="242"/>
      <c r="Z4220" s="242"/>
      <c r="AA4220" s="242"/>
      <c r="AB4220" s="242"/>
      <c r="AC4220" s="243"/>
    </row>
    <row r="4221" spans="1:29" s="244" customFormat="1" ht="15" customHeight="1" x14ac:dyDescent="0.25">
      <c r="A4221" s="198"/>
      <c r="B4221" s="198"/>
      <c r="C4221" s="198"/>
      <c r="D4221" s="194"/>
      <c r="E4221" s="198"/>
      <c r="F4221" s="198"/>
      <c r="G4221" s="196" t="str">
        <f>IF(ISNA(VLOOKUP(E4221,'Rota Pattern Data'!$A:$B,2,FALSE)),"",VLOOKUP(E4221,'Rota Pattern Data'!$A:$B,2,FALSE))</f>
        <v/>
      </c>
      <c r="H4221" s="197"/>
      <c r="I4221" s="200"/>
      <c r="J4221" s="198"/>
      <c r="K4221" s="198"/>
      <c r="L4221" s="198"/>
      <c r="M4221" s="199"/>
      <c r="N4221" s="198"/>
      <c r="O4221" s="242"/>
      <c r="P4221" s="242"/>
      <c r="Q4221" s="242"/>
      <c r="R4221" s="242"/>
      <c r="S4221" s="242"/>
      <c r="T4221" s="242"/>
      <c r="U4221" s="242"/>
      <c r="V4221" s="242"/>
      <c r="W4221" s="242"/>
      <c r="X4221" s="242"/>
      <c r="Y4221" s="242"/>
      <c r="Z4221" s="242"/>
      <c r="AA4221" s="242"/>
      <c r="AB4221" s="242"/>
      <c r="AC4221" s="243"/>
    </row>
    <row r="4222" spans="1:29" s="244" customFormat="1" ht="15" customHeight="1" x14ac:dyDescent="0.25">
      <c r="A4222" s="198"/>
      <c r="B4222" s="198"/>
      <c r="C4222" s="198"/>
      <c r="D4222" s="194"/>
      <c r="E4222" s="198"/>
      <c r="F4222" s="198"/>
      <c r="G4222" s="196" t="str">
        <f>IF(ISNA(VLOOKUP(E4222,'Rota Pattern Data'!$A:$B,2,FALSE)),"",VLOOKUP(E4222,'Rota Pattern Data'!$A:$B,2,FALSE))</f>
        <v/>
      </c>
      <c r="H4222" s="197"/>
      <c r="I4222" s="200"/>
      <c r="J4222" s="198"/>
      <c r="K4222" s="198"/>
      <c r="L4222" s="198"/>
      <c r="M4222" s="199"/>
      <c r="N4222" s="198"/>
      <c r="O4222" s="242"/>
      <c r="P4222" s="242"/>
      <c r="Q4222" s="242"/>
      <c r="R4222" s="242"/>
      <c r="S4222" s="242"/>
      <c r="T4222" s="242"/>
      <c r="U4222" s="242"/>
      <c r="V4222" s="242"/>
      <c r="W4222" s="242"/>
      <c r="X4222" s="242"/>
      <c r="Y4222" s="242"/>
      <c r="Z4222" s="242"/>
      <c r="AA4222" s="242"/>
      <c r="AB4222" s="242"/>
      <c r="AC4222" s="243"/>
    </row>
    <row r="4223" spans="1:29" s="244" customFormat="1" ht="15" customHeight="1" x14ac:dyDescent="0.25">
      <c r="A4223" s="198"/>
      <c r="B4223" s="198"/>
      <c r="C4223" s="198"/>
      <c r="D4223" s="194"/>
      <c r="E4223" s="198"/>
      <c r="F4223" s="198"/>
      <c r="G4223" s="196" t="str">
        <f>IF(ISNA(VLOOKUP(E4223,'Rota Pattern Data'!$A:$B,2,FALSE)),"",VLOOKUP(E4223,'Rota Pattern Data'!$A:$B,2,FALSE))</f>
        <v/>
      </c>
      <c r="H4223" s="197"/>
      <c r="I4223" s="200"/>
      <c r="J4223" s="198"/>
      <c r="K4223" s="198"/>
      <c r="L4223" s="198"/>
      <c r="M4223" s="199"/>
      <c r="N4223" s="198"/>
      <c r="O4223" s="242"/>
      <c r="P4223" s="242"/>
      <c r="Q4223" s="242"/>
      <c r="R4223" s="242"/>
      <c r="S4223" s="242"/>
      <c r="T4223" s="242"/>
      <c r="U4223" s="242"/>
      <c r="V4223" s="242"/>
      <c r="W4223" s="242"/>
      <c r="X4223" s="242"/>
      <c r="Y4223" s="242"/>
      <c r="Z4223" s="242"/>
      <c r="AA4223" s="242"/>
      <c r="AB4223" s="242"/>
      <c r="AC4223" s="243"/>
    </row>
    <row r="4224" spans="1:29" s="244" customFormat="1" ht="15" customHeight="1" x14ac:dyDescent="0.25">
      <c r="A4224" s="198"/>
      <c r="B4224" s="198"/>
      <c r="C4224" s="198"/>
      <c r="D4224" s="194"/>
      <c r="E4224" s="198"/>
      <c r="F4224" s="198"/>
      <c r="G4224" s="196" t="str">
        <f>IF(ISNA(VLOOKUP(E4224,'Rota Pattern Data'!$A:$B,2,FALSE)),"",VLOOKUP(E4224,'Rota Pattern Data'!$A:$B,2,FALSE))</f>
        <v/>
      </c>
      <c r="H4224" s="197"/>
      <c r="I4224" s="200"/>
      <c r="J4224" s="198"/>
      <c r="K4224" s="198"/>
      <c r="L4224" s="198"/>
      <c r="M4224" s="199"/>
      <c r="N4224" s="198"/>
      <c r="O4224" s="242"/>
      <c r="P4224" s="242"/>
      <c r="Q4224" s="242"/>
      <c r="R4224" s="242"/>
      <c r="S4224" s="242"/>
      <c r="T4224" s="242"/>
      <c r="U4224" s="242"/>
      <c r="V4224" s="242"/>
      <c r="W4224" s="242"/>
      <c r="X4224" s="242"/>
      <c r="Y4224" s="242"/>
      <c r="Z4224" s="242"/>
      <c r="AA4224" s="242"/>
      <c r="AB4224" s="242"/>
      <c r="AC4224" s="243"/>
    </row>
    <row r="4225" spans="1:29" s="244" customFormat="1" ht="15" customHeight="1" x14ac:dyDescent="0.25">
      <c r="A4225" s="198"/>
      <c r="B4225" s="198"/>
      <c r="C4225" s="198"/>
      <c r="D4225" s="194"/>
      <c r="E4225" s="198"/>
      <c r="F4225" s="198"/>
      <c r="G4225" s="196" t="str">
        <f>IF(ISNA(VLOOKUP(E4225,'Rota Pattern Data'!$A:$B,2,FALSE)),"",VLOOKUP(E4225,'Rota Pattern Data'!$A:$B,2,FALSE))</f>
        <v/>
      </c>
      <c r="H4225" s="197"/>
      <c r="I4225" s="200"/>
      <c r="J4225" s="198"/>
      <c r="K4225" s="198"/>
      <c r="L4225" s="198"/>
      <c r="M4225" s="199"/>
      <c r="N4225" s="198"/>
      <c r="O4225" s="242"/>
      <c r="P4225" s="242"/>
      <c r="Q4225" s="242"/>
      <c r="R4225" s="242"/>
      <c r="S4225" s="242"/>
      <c r="T4225" s="242"/>
      <c r="U4225" s="242"/>
      <c r="V4225" s="242"/>
      <c r="W4225" s="242"/>
      <c r="X4225" s="242"/>
      <c r="Y4225" s="242"/>
      <c r="Z4225" s="242"/>
      <c r="AA4225" s="242"/>
      <c r="AB4225" s="242"/>
      <c r="AC4225" s="243"/>
    </row>
    <row r="4226" spans="1:29" s="244" customFormat="1" ht="15" customHeight="1" x14ac:dyDescent="0.25">
      <c r="A4226" s="198"/>
      <c r="B4226" s="198"/>
      <c r="C4226" s="198"/>
      <c r="D4226" s="194"/>
      <c r="E4226" s="198"/>
      <c r="F4226" s="198"/>
      <c r="G4226" s="196" t="str">
        <f>IF(ISNA(VLOOKUP(E4226,'Rota Pattern Data'!$A:$B,2,FALSE)),"",VLOOKUP(E4226,'Rota Pattern Data'!$A:$B,2,FALSE))</f>
        <v/>
      </c>
      <c r="H4226" s="197"/>
      <c r="I4226" s="200"/>
      <c r="J4226" s="198"/>
      <c r="K4226" s="198"/>
      <c r="L4226" s="198"/>
      <c r="M4226" s="199"/>
      <c r="N4226" s="198"/>
      <c r="O4226" s="242"/>
      <c r="P4226" s="242"/>
      <c r="Q4226" s="242"/>
      <c r="R4226" s="242"/>
      <c r="S4226" s="242"/>
      <c r="T4226" s="242"/>
      <c r="U4226" s="242"/>
      <c r="V4226" s="242"/>
      <c r="W4226" s="242"/>
      <c r="X4226" s="242"/>
      <c r="Y4226" s="242"/>
      <c r="Z4226" s="242"/>
      <c r="AA4226" s="242"/>
      <c r="AB4226" s="242"/>
      <c r="AC4226" s="243"/>
    </row>
    <row r="4227" spans="1:29" s="244" customFormat="1" ht="15" customHeight="1" x14ac:dyDescent="0.25">
      <c r="A4227" s="198"/>
      <c r="B4227" s="198"/>
      <c r="C4227" s="198"/>
      <c r="D4227" s="194"/>
      <c r="E4227" s="198"/>
      <c r="F4227" s="198"/>
      <c r="G4227" s="196" t="str">
        <f>IF(ISNA(VLOOKUP(E4227,'Rota Pattern Data'!$A:$B,2,FALSE)),"",VLOOKUP(E4227,'Rota Pattern Data'!$A:$B,2,FALSE))</f>
        <v/>
      </c>
      <c r="H4227" s="197"/>
      <c r="I4227" s="200"/>
      <c r="J4227" s="198"/>
      <c r="K4227" s="198"/>
      <c r="L4227" s="198"/>
      <c r="M4227" s="199"/>
      <c r="N4227" s="198"/>
      <c r="O4227" s="242"/>
      <c r="P4227" s="242"/>
      <c r="Q4227" s="242"/>
      <c r="R4227" s="242"/>
      <c r="S4227" s="242"/>
      <c r="T4227" s="242"/>
      <c r="U4227" s="242"/>
      <c r="V4227" s="242"/>
      <c r="W4227" s="242"/>
      <c r="X4227" s="242"/>
      <c r="Y4227" s="242"/>
      <c r="Z4227" s="242"/>
      <c r="AA4227" s="242"/>
      <c r="AB4227" s="242"/>
      <c r="AC4227" s="243"/>
    </row>
    <row r="4228" spans="1:29" s="244" customFormat="1" ht="15" customHeight="1" x14ac:dyDescent="0.25">
      <c r="A4228" s="198"/>
      <c r="B4228" s="198"/>
      <c r="C4228" s="198"/>
      <c r="D4228" s="194"/>
      <c r="E4228" s="198"/>
      <c r="F4228" s="198"/>
      <c r="G4228" s="196" t="str">
        <f>IF(ISNA(VLOOKUP(E4228,'Rota Pattern Data'!$A:$B,2,FALSE)),"",VLOOKUP(E4228,'Rota Pattern Data'!$A:$B,2,FALSE))</f>
        <v/>
      </c>
      <c r="H4228" s="197"/>
      <c r="I4228" s="200"/>
      <c r="J4228" s="198"/>
      <c r="K4228" s="198"/>
      <c r="L4228" s="198"/>
      <c r="M4228" s="199"/>
      <c r="N4228" s="198"/>
      <c r="O4228" s="242"/>
      <c r="P4228" s="242"/>
      <c r="Q4228" s="242"/>
      <c r="R4228" s="242"/>
      <c r="S4228" s="242"/>
      <c r="T4228" s="242"/>
      <c r="U4228" s="242"/>
      <c r="V4228" s="242"/>
      <c r="W4228" s="242"/>
      <c r="X4228" s="242"/>
      <c r="Y4228" s="242"/>
      <c r="Z4228" s="242"/>
      <c r="AA4228" s="242"/>
      <c r="AB4228" s="242"/>
      <c r="AC4228" s="243"/>
    </row>
    <row r="4229" spans="1:29" s="244" customFormat="1" ht="15" customHeight="1" x14ac:dyDescent="0.25">
      <c r="A4229" s="198"/>
      <c r="B4229" s="198"/>
      <c r="C4229" s="198"/>
      <c r="D4229" s="194"/>
      <c r="E4229" s="198"/>
      <c r="F4229" s="198"/>
      <c r="G4229" s="196" t="str">
        <f>IF(ISNA(VLOOKUP(E4229,'Rota Pattern Data'!$A:$B,2,FALSE)),"",VLOOKUP(E4229,'Rota Pattern Data'!$A:$B,2,FALSE))</f>
        <v/>
      </c>
      <c r="H4229" s="197"/>
      <c r="I4229" s="200"/>
      <c r="J4229" s="198"/>
      <c r="K4229" s="198"/>
      <c r="L4229" s="198"/>
      <c r="M4229" s="199"/>
      <c r="N4229" s="198"/>
      <c r="O4229" s="242"/>
      <c r="P4229" s="242"/>
      <c r="Q4229" s="242"/>
      <c r="R4229" s="242"/>
      <c r="S4229" s="242"/>
      <c r="T4229" s="242"/>
      <c r="U4229" s="242"/>
      <c r="V4229" s="242"/>
      <c r="W4229" s="242"/>
      <c r="X4229" s="242"/>
      <c r="Y4229" s="242"/>
      <c r="Z4229" s="242"/>
      <c r="AA4229" s="242"/>
      <c r="AB4229" s="242"/>
      <c r="AC4229" s="243"/>
    </row>
    <row r="4230" spans="1:29" s="244" customFormat="1" ht="15" customHeight="1" x14ac:dyDescent="0.25">
      <c r="A4230" s="198"/>
      <c r="B4230" s="198"/>
      <c r="C4230" s="198"/>
      <c r="D4230" s="194"/>
      <c r="E4230" s="198"/>
      <c r="F4230" s="198"/>
      <c r="G4230" s="196" t="str">
        <f>IF(ISNA(VLOOKUP(E4230,'Rota Pattern Data'!$A:$B,2,FALSE)),"",VLOOKUP(E4230,'Rota Pattern Data'!$A:$B,2,FALSE))</f>
        <v/>
      </c>
      <c r="H4230" s="197"/>
      <c r="I4230" s="200"/>
      <c r="J4230" s="198"/>
      <c r="K4230" s="198"/>
      <c r="L4230" s="198"/>
      <c r="M4230" s="199"/>
      <c r="N4230" s="198"/>
      <c r="O4230" s="242"/>
      <c r="P4230" s="242"/>
      <c r="Q4230" s="242"/>
      <c r="R4230" s="242"/>
      <c r="S4230" s="242"/>
      <c r="T4230" s="242"/>
      <c r="U4230" s="242"/>
      <c r="V4230" s="242"/>
      <c r="W4230" s="242"/>
      <c r="X4230" s="242"/>
      <c r="Y4230" s="242"/>
      <c r="Z4230" s="242"/>
      <c r="AA4230" s="242"/>
      <c r="AB4230" s="242"/>
      <c r="AC4230" s="243"/>
    </row>
    <row r="4231" spans="1:29" s="244" customFormat="1" ht="15" customHeight="1" x14ac:dyDescent="0.25">
      <c r="A4231" s="198"/>
      <c r="B4231" s="198"/>
      <c r="C4231" s="198"/>
      <c r="D4231" s="194"/>
      <c r="E4231" s="198"/>
      <c r="F4231" s="198"/>
      <c r="G4231" s="196" t="str">
        <f>IF(ISNA(VLOOKUP(E4231,'Rota Pattern Data'!$A:$B,2,FALSE)),"",VLOOKUP(E4231,'Rota Pattern Data'!$A:$B,2,FALSE))</f>
        <v/>
      </c>
      <c r="H4231" s="197"/>
      <c r="I4231" s="200"/>
      <c r="J4231" s="198"/>
      <c r="K4231" s="198"/>
      <c r="L4231" s="198"/>
      <c r="M4231" s="199"/>
      <c r="N4231" s="198"/>
      <c r="O4231" s="242"/>
      <c r="P4231" s="242"/>
      <c r="Q4231" s="242"/>
      <c r="R4231" s="242"/>
      <c r="S4231" s="242"/>
      <c r="T4231" s="242"/>
      <c r="U4231" s="242"/>
      <c r="V4231" s="242"/>
      <c r="W4231" s="242"/>
      <c r="X4231" s="242"/>
      <c r="Y4231" s="242"/>
      <c r="Z4231" s="242"/>
      <c r="AA4231" s="242"/>
      <c r="AB4231" s="242"/>
      <c r="AC4231" s="243"/>
    </row>
    <row r="4232" spans="1:29" s="244" customFormat="1" ht="15" customHeight="1" x14ac:dyDescent="0.25">
      <c r="A4232" s="198"/>
      <c r="B4232" s="198"/>
      <c r="C4232" s="198"/>
      <c r="D4232" s="194"/>
      <c r="E4232" s="198"/>
      <c r="F4232" s="198"/>
      <c r="G4232" s="196" t="str">
        <f>IF(ISNA(VLOOKUP(E4232,'Rota Pattern Data'!$A:$B,2,FALSE)),"",VLOOKUP(E4232,'Rota Pattern Data'!$A:$B,2,FALSE))</f>
        <v/>
      </c>
      <c r="H4232" s="197"/>
      <c r="I4232" s="200"/>
      <c r="J4232" s="198"/>
      <c r="K4232" s="198"/>
      <c r="L4232" s="198"/>
      <c r="M4232" s="199"/>
      <c r="N4232" s="198"/>
      <c r="O4232" s="242"/>
      <c r="P4232" s="242"/>
      <c r="Q4232" s="242"/>
      <c r="R4232" s="242"/>
      <c r="S4232" s="242"/>
      <c r="T4232" s="242"/>
      <c r="U4232" s="242"/>
      <c r="V4232" s="242"/>
      <c r="W4232" s="242"/>
      <c r="X4232" s="242"/>
      <c r="Y4232" s="242"/>
      <c r="Z4232" s="242"/>
      <c r="AA4232" s="242"/>
      <c r="AB4232" s="242"/>
      <c r="AC4232" s="243"/>
    </row>
    <row r="4233" spans="1:29" s="244" customFormat="1" ht="15" customHeight="1" x14ac:dyDescent="0.25">
      <c r="A4233" s="198"/>
      <c r="B4233" s="198"/>
      <c r="C4233" s="198"/>
      <c r="D4233" s="194"/>
      <c r="E4233" s="198"/>
      <c r="F4233" s="198"/>
      <c r="G4233" s="196" t="str">
        <f>IF(ISNA(VLOOKUP(E4233,'Rota Pattern Data'!$A:$B,2,FALSE)),"",VLOOKUP(E4233,'Rota Pattern Data'!$A:$B,2,FALSE))</f>
        <v/>
      </c>
      <c r="H4233" s="197"/>
      <c r="I4233" s="200"/>
      <c r="J4233" s="198"/>
      <c r="K4233" s="198"/>
      <c r="L4233" s="198"/>
      <c r="M4233" s="199"/>
      <c r="N4233" s="198"/>
      <c r="O4233" s="242"/>
      <c r="P4233" s="242"/>
      <c r="Q4233" s="242"/>
      <c r="R4233" s="242"/>
      <c r="S4233" s="242"/>
      <c r="T4233" s="242"/>
      <c r="U4233" s="242"/>
      <c r="V4233" s="242"/>
      <c r="W4233" s="242"/>
      <c r="X4233" s="242"/>
      <c r="Y4233" s="242"/>
      <c r="Z4233" s="242"/>
      <c r="AA4233" s="242"/>
      <c r="AB4233" s="242"/>
      <c r="AC4233" s="243"/>
    </row>
    <row r="4234" spans="1:29" s="244" customFormat="1" ht="15" customHeight="1" x14ac:dyDescent="0.25">
      <c r="A4234" s="198"/>
      <c r="B4234" s="198"/>
      <c r="C4234" s="198"/>
      <c r="D4234" s="194"/>
      <c r="E4234" s="198"/>
      <c r="F4234" s="198"/>
      <c r="G4234" s="196" t="str">
        <f>IF(ISNA(VLOOKUP(E4234,'Rota Pattern Data'!$A:$B,2,FALSE)),"",VLOOKUP(E4234,'Rota Pattern Data'!$A:$B,2,FALSE))</f>
        <v/>
      </c>
      <c r="H4234" s="197"/>
      <c r="I4234" s="200"/>
      <c r="J4234" s="198"/>
      <c r="K4234" s="198"/>
      <c r="L4234" s="198"/>
      <c r="M4234" s="199"/>
      <c r="N4234" s="198"/>
      <c r="O4234" s="242"/>
      <c r="P4234" s="242"/>
      <c r="Q4234" s="242"/>
      <c r="R4234" s="242"/>
      <c r="S4234" s="242"/>
      <c r="T4234" s="242"/>
      <c r="U4234" s="242"/>
      <c r="V4234" s="242"/>
      <c r="W4234" s="242"/>
      <c r="X4234" s="242"/>
      <c r="Y4234" s="242"/>
      <c r="Z4234" s="242"/>
      <c r="AA4234" s="242"/>
      <c r="AB4234" s="242"/>
      <c r="AC4234" s="243"/>
    </row>
    <row r="4235" spans="1:29" s="244" customFormat="1" ht="15" customHeight="1" x14ac:dyDescent="0.25">
      <c r="A4235" s="198"/>
      <c r="B4235" s="198"/>
      <c r="C4235" s="198"/>
      <c r="D4235" s="194"/>
      <c r="E4235" s="198"/>
      <c r="F4235" s="198"/>
      <c r="G4235" s="196" t="str">
        <f>IF(ISNA(VLOOKUP(E4235,'Rota Pattern Data'!$A:$B,2,FALSE)),"",VLOOKUP(E4235,'Rota Pattern Data'!$A:$B,2,FALSE))</f>
        <v/>
      </c>
      <c r="H4235" s="197"/>
      <c r="I4235" s="200"/>
      <c r="J4235" s="198"/>
      <c r="K4235" s="198"/>
      <c r="L4235" s="198"/>
      <c r="M4235" s="199"/>
      <c r="N4235" s="198"/>
      <c r="O4235" s="242"/>
      <c r="P4235" s="242"/>
      <c r="Q4235" s="242"/>
      <c r="R4235" s="242"/>
      <c r="S4235" s="242"/>
      <c r="T4235" s="242"/>
      <c r="U4235" s="242"/>
      <c r="V4235" s="242"/>
      <c r="W4235" s="242"/>
      <c r="X4235" s="242"/>
      <c r="Y4235" s="242"/>
      <c r="Z4235" s="242"/>
      <c r="AA4235" s="242"/>
      <c r="AB4235" s="242"/>
      <c r="AC4235" s="243"/>
    </row>
    <row r="4236" spans="1:29" s="244" customFormat="1" ht="15" customHeight="1" x14ac:dyDescent="0.25">
      <c r="A4236" s="198"/>
      <c r="B4236" s="198"/>
      <c r="C4236" s="198"/>
      <c r="D4236" s="194"/>
      <c r="E4236" s="198"/>
      <c r="F4236" s="198"/>
      <c r="G4236" s="196" t="str">
        <f>IF(ISNA(VLOOKUP(E4236,'Rota Pattern Data'!$A:$B,2,FALSE)),"",VLOOKUP(E4236,'Rota Pattern Data'!$A:$B,2,FALSE))</f>
        <v/>
      </c>
      <c r="H4236" s="197"/>
      <c r="I4236" s="200"/>
      <c r="J4236" s="198"/>
      <c r="K4236" s="198"/>
      <c r="L4236" s="198"/>
      <c r="M4236" s="199"/>
      <c r="N4236" s="198"/>
      <c r="O4236" s="242"/>
      <c r="P4236" s="242"/>
      <c r="Q4236" s="242"/>
      <c r="R4236" s="242"/>
      <c r="S4236" s="242"/>
      <c r="T4236" s="242"/>
      <c r="U4236" s="242"/>
      <c r="V4236" s="242"/>
      <c r="W4236" s="242"/>
      <c r="X4236" s="242"/>
      <c r="Y4236" s="242"/>
      <c r="Z4236" s="242"/>
      <c r="AA4236" s="242"/>
      <c r="AB4236" s="242"/>
      <c r="AC4236" s="243"/>
    </row>
    <row r="4237" spans="1:29" s="244" customFormat="1" ht="15" customHeight="1" x14ac:dyDescent="0.25">
      <c r="A4237" s="198"/>
      <c r="B4237" s="198"/>
      <c r="C4237" s="198"/>
      <c r="D4237" s="194"/>
      <c r="E4237" s="198"/>
      <c r="F4237" s="198"/>
      <c r="G4237" s="196" t="str">
        <f>IF(ISNA(VLOOKUP(E4237,'Rota Pattern Data'!$A:$B,2,FALSE)),"",VLOOKUP(E4237,'Rota Pattern Data'!$A:$B,2,FALSE))</f>
        <v/>
      </c>
      <c r="H4237" s="197"/>
      <c r="I4237" s="200"/>
      <c r="J4237" s="198"/>
      <c r="K4237" s="198"/>
      <c r="L4237" s="198"/>
      <c r="M4237" s="199"/>
      <c r="N4237" s="198"/>
      <c r="O4237" s="242"/>
      <c r="P4237" s="242"/>
      <c r="Q4237" s="242"/>
      <c r="R4237" s="242"/>
      <c r="S4237" s="242"/>
      <c r="T4237" s="242"/>
      <c r="U4237" s="242"/>
      <c r="V4237" s="242"/>
      <c r="W4237" s="242"/>
      <c r="X4237" s="242"/>
      <c r="Y4237" s="242"/>
      <c r="Z4237" s="242"/>
      <c r="AA4237" s="242"/>
      <c r="AB4237" s="242"/>
      <c r="AC4237" s="243"/>
    </row>
    <row r="4238" spans="1:29" s="244" customFormat="1" ht="15" customHeight="1" x14ac:dyDescent="0.25">
      <c r="A4238" s="198"/>
      <c r="B4238" s="198"/>
      <c r="C4238" s="198"/>
      <c r="D4238" s="194"/>
      <c r="E4238" s="198"/>
      <c r="F4238" s="198"/>
      <c r="G4238" s="196" t="str">
        <f>IF(ISNA(VLOOKUP(E4238,'Rota Pattern Data'!$A:$B,2,FALSE)),"",VLOOKUP(E4238,'Rota Pattern Data'!$A:$B,2,FALSE))</f>
        <v/>
      </c>
      <c r="H4238" s="197"/>
      <c r="I4238" s="200"/>
      <c r="J4238" s="198"/>
      <c r="K4238" s="198"/>
      <c r="L4238" s="198"/>
      <c r="M4238" s="199"/>
      <c r="N4238" s="198"/>
      <c r="O4238" s="242"/>
      <c r="P4238" s="242"/>
      <c r="Q4238" s="242"/>
      <c r="R4238" s="242"/>
      <c r="S4238" s="242"/>
      <c r="T4238" s="242"/>
      <c r="U4238" s="242"/>
      <c r="V4238" s="242"/>
      <c r="W4238" s="242"/>
      <c r="X4238" s="242"/>
      <c r="Y4238" s="242"/>
      <c r="Z4238" s="242"/>
      <c r="AA4238" s="242"/>
      <c r="AB4238" s="242"/>
      <c r="AC4238" s="243"/>
    </row>
    <row r="4239" spans="1:29" s="244" customFormat="1" ht="15" customHeight="1" x14ac:dyDescent="0.25">
      <c r="A4239" s="198"/>
      <c r="B4239" s="198"/>
      <c r="C4239" s="198"/>
      <c r="D4239" s="194"/>
      <c r="E4239" s="198"/>
      <c r="F4239" s="198"/>
      <c r="G4239" s="196" t="str">
        <f>IF(ISNA(VLOOKUP(E4239,'Rota Pattern Data'!$A:$B,2,FALSE)),"",VLOOKUP(E4239,'Rota Pattern Data'!$A:$B,2,FALSE))</f>
        <v/>
      </c>
      <c r="H4239" s="197"/>
      <c r="I4239" s="200"/>
      <c r="J4239" s="198"/>
      <c r="K4239" s="198"/>
      <c r="L4239" s="198"/>
      <c r="M4239" s="199"/>
      <c r="N4239" s="198"/>
      <c r="O4239" s="242"/>
      <c r="P4239" s="242"/>
      <c r="Q4239" s="242"/>
      <c r="R4239" s="242"/>
      <c r="S4239" s="242"/>
      <c r="T4239" s="242"/>
      <c r="U4239" s="242"/>
      <c r="V4239" s="242"/>
      <c r="W4239" s="242"/>
      <c r="X4239" s="242"/>
      <c r="Y4239" s="242"/>
      <c r="Z4239" s="242"/>
      <c r="AA4239" s="242"/>
      <c r="AB4239" s="242"/>
      <c r="AC4239" s="243"/>
    </row>
    <row r="4240" spans="1:29" s="244" customFormat="1" ht="15" customHeight="1" x14ac:dyDescent="0.25">
      <c r="A4240" s="198"/>
      <c r="B4240" s="198"/>
      <c r="C4240" s="198"/>
      <c r="D4240" s="194"/>
      <c r="E4240" s="198"/>
      <c r="F4240" s="198"/>
      <c r="G4240" s="196" t="str">
        <f>IF(ISNA(VLOOKUP(E4240,'Rota Pattern Data'!$A:$B,2,FALSE)),"",VLOOKUP(E4240,'Rota Pattern Data'!$A:$B,2,FALSE))</f>
        <v/>
      </c>
      <c r="H4240" s="197"/>
      <c r="I4240" s="200"/>
      <c r="J4240" s="198"/>
      <c r="K4240" s="198"/>
      <c r="L4240" s="198"/>
      <c r="M4240" s="199"/>
      <c r="N4240" s="198"/>
      <c r="O4240" s="242"/>
      <c r="P4240" s="242"/>
      <c r="Q4240" s="242"/>
      <c r="R4240" s="242"/>
      <c r="S4240" s="242"/>
      <c r="T4240" s="242"/>
      <c r="U4240" s="242"/>
      <c r="V4240" s="242"/>
      <c r="W4240" s="242"/>
      <c r="X4240" s="242"/>
      <c r="Y4240" s="242"/>
      <c r="Z4240" s="242"/>
      <c r="AA4240" s="242"/>
      <c r="AB4240" s="242"/>
      <c r="AC4240" s="243"/>
    </row>
    <row r="4241" spans="1:29" s="244" customFormat="1" ht="15" customHeight="1" x14ac:dyDescent="0.25">
      <c r="A4241" s="198"/>
      <c r="B4241" s="198"/>
      <c r="C4241" s="198"/>
      <c r="D4241" s="194"/>
      <c r="E4241" s="198"/>
      <c r="F4241" s="198"/>
      <c r="G4241" s="196" t="str">
        <f>IF(ISNA(VLOOKUP(E4241,'Rota Pattern Data'!$A:$B,2,FALSE)),"",VLOOKUP(E4241,'Rota Pattern Data'!$A:$B,2,FALSE))</f>
        <v/>
      </c>
      <c r="H4241" s="197"/>
      <c r="I4241" s="200"/>
      <c r="J4241" s="198"/>
      <c r="K4241" s="198"/>
      <c r="L4241" s="198"/>
      <c r="M4241" s="199"/>
      <c r="N4241" s="198"/>
      <c r="O4241" s="242"/>
      <c r="P4241" s="242"/>
      <c r="Q4241" s="242"/>
      <c r="R4241" s="242"/>
      <c r="S4241" s="242"/>
      <c r="T4241" s="242"/>
      <c r="U4241" s="242"/>
      <c r="V4241" s="242"/>
      <c r="W4241" s="242"/>
      <c r="X4241" s="242"/>
      <c r="Y4241" s="242"/>
      <c r="Z4241" s="242"/>
      <c r="AA4241" s="242"/>
      <c r="AB4241" s="242"/>
      <c r="AC4241" s="243"/>
    </row>
    <row r="4242" spans="1:29" s="244" customFormat="1" ht="15" customHeight="1" x14ac:dyDescent="0.25">
      <c r="A4242" s="198"/>
      <c r="B4242" s="198"/>
      <c r="C4242" s="198"/>
      <c r="D4242" s="194"/>
      <c r="E4242" s="198"/>
      <c r="F4242" s="198"/>
      <c r="G4242" s="196" t="str">
        <f>IF(ISNA(VLOOKUP(E4242,'Rota Pattern Data'!$A:$B,2,FALSE)),"",VLOOKUP(E4242,'Rota Pattern Data'!$A:$B,2,FALSE))</f>
        <v/>
      </c>
      <c r="H4242" s="197"/>
      <c r="I4242" s="200"/>
      <c r="J4242" s="198"/>
      <c r="K4242" s="198"/>
      <c r="L4242" s="198"/>
      <c r="M4242" s="199"/>
      <c r="N4242" s="198"/>
      <c r="O4242" s="242"/>
      <c r="P4242" s="242"/>
      <c r="Q4242" s="242"/>
      <c r="R4242" s="242"/>
      <c r="S4242" s="242"/>
      <c r="T4242" s="242"/>
      <c r="U4242" s="242"/>
      <c r="V4242" s="242"/>
      <c r="W4242" s="242"/>
      <c r="X4242" s="242"/>
      <c r="Y4242" s="242"/>
      <c r="Z4242" s="242"/>
      <c r="AA4242" s="242"/>
      <c r="AB4242" s="242"/>
      <c r="AC4242" s="243"/>
    </row>
    <row r="4243" spans="1:29" s="244" customFormat="1" ht="15" customHeight="1" x14ac:dyDescent="0.25">
      <c r="A4243" s="198"/>
      <c r="B4243" s="198"/>
      <c r="C4243" s="198"/>
      <c r="D4243" s="194"/>
      <c r="E4243" s="198"/>
      <c r="F4243" s="198"/>
      <c r="G4243" s="196" t="str">
        <f>IF(ISNA(VLOOKUP(E4243,'Rota Pattern Data'!$A:$B,2,FALSE)),"",VLOOKUP(E4243,'Rota Pattern Data'!$A:$B,2,FALSE))</f>
        <v/>
      </c>
      <c r="H4243" s="197"/>
      <c r="I4243" s="200"/>
      <c r="J4243" s="198"/>
      <c r="K4243" s="198"/>
      <c r="L4243" s="198"/>
      <c r="M4243" s="199"/>
      <c r="N4243" s="198"/>
      <c r="O4243" s="242"/>
      <c r="P4243" s="242"/>
      <c r="Q4243" s="242"/>
      <c r="R4243" s="242"/>
      <c r="S4243" s="242"/>
      <c r="T4243" s="242"/>
      <c r="U4243" s="242"/>
      <c r="V4243" s="242"/>
      <c r="W4243" s="242"/>
      <c r="X4243" s="242"/>
      <c r="Y4243" s="242"/>
      <c r="Z4243" s="242"/>
      <c r="AA4243" s="242"/>
      <c r="AB4243" s="242"/>
      <c r="AC4243" s="243"/>
    </row>
    <row r="4244" spans="1:29" s="244" customFormat="1" ht="15" customHeight="1" x14ac:dyDescent="0.25">
      <c r="A4244" s="198"/>
      <c r="B4244" s="198"/>
      <c r="C4244" s="198"/>
      <c r="D4244" s="194"/>
      <c r="E4244" s="198"/>
      <c r="F4244" s="198"/>
      <c r="G4244" s="196" t="str">
        <f>IF(ISNA(VLOOKUP(E4244,'Rota Pattern Data'!$A:$B,2,FALSE)),"",VLOOKUP(E4244,'Rota Pattern Data'!$A:$B,2,FALSE))</f>
        <v/>
      </c>
      <c r="H4244" s="197"/>
      <c r="I4244" s="200"/>
      <c r="J4244" s="198"/>
      <c r="K4244" s="198"/>
      <c r="L4244" s="198"/>
      <c r="M4244" s="199"/>
      <c r="N4244" s="198"/>
      <c r="O4244" s="242"/>
      <c r="P4244" s="242"/>
      <c r="Q4244" s="242"/>
      <c r="R4244" s="242"/>
      <c r="S4244" s="242"/>
      <c r="T4244" s="242"/>
      <c r="U4244" s="242"/>
      <c r="V4244" s="242"/>
      <c r="W4244" s="242"/>
      <c r="X4244" s="242"/>
      <c r="Y4244" s="242"/>
      <c r="Z4244" s="242"/>
      <c r="AA4244" s="242"/>
      <c r="AB4244" s="242"/>
      <c r="AC4244" s="243"/>
    </row>
    <row r="4245" spans="1:29" s="244" customFormat="1" ht="15" customHeight="1" x14ac:dyDescent="0.25">
      <c r="A4245" s="198"/>
      <c r="B4245" s="198"/>
      <c r="C4245" s="198"/>
      <c r="D4245" s="194"/>
      <c r="E4245" s="198"/>
      <c r="F4245" s="198"/>
      <c r="G4245" s="196" t="str">
        <f>IF(ISNA(VLOOKUP(E4245,'Rota Pattern Data'!$A:$B,2,FALSE)),"",VLOOKUP(E4245,'Rota Pattern Data'!$A:$B,2,FALSE))</f>
        <v/>
      </c>
      <c r="H4245" s="197"/>
      <c r="I4245" s="200"/>
      <c r="J4245" s="198"/>
      <c r="K4245" s="198"/>
      <c r="L4245" s="198"/>
      <c r="M4245" s="199"/>
      <c r="N4245" s="198"/>
      <c r="O4245" s="242"/>
      <c r="P4245" s="242"/>
      <c r="Q4245" s="242"/>
      <c r="R4245" s="242"/>
      <c r="S4245" s="242"/>
      <c r="T4245" s="242"/>
      <c r="U4245" s="242"/>
      <c r="V4245" s="242"/>
      <c r="W4245" s="242"/>
      <c r="X4245" s="242"/>
      <c r="Y4245" s="242"/>
      <c r="Z4245" s="242"/>
      <c r="AA4245" s="242"/>
      <c r="AB4245" s="242"/>
      <c r="AC4245" s="243"/>
    </row>
    <row r="4246" spans="1:29" s="244" customFormat="1" ht="15" customHeight="1" x14ac:dyDescent="0.25">
      <c r="A4246" s="198"/>
      <c r="B4246" s="198"/>
      <c r="C4246" s="198"/>
      <c r="D4246" s="194"/>
      <c r="E4246" s="198"/>
      <c r="F4246" s="198"/>
      <c r="G4246" s="196" t="str">
        <f>IF(ISNA(VLOOKUP(E4246,'Rota Pattern Data'!$A:$B,2,FALSE)),"",VLOOKUP(E4246,'Rota Pattern Data'!$A:$B,2,FALSE))</f>
        <v/>
      </c>
      <c r="H4246" s="197"/>
      <c r="I4246" s="200"/>
      <c r="J4246" s="198"/>
      <c r="K4246" s="198"/>
      <c r="L4246" s="198"/>
      <c r="M4246" s="199"/>
      <c r="N4246" s="198"/>
      <c r="O4246" s="242"/>
      <c r="P4246" s="242"/>
      <c r="Q4246" s="242"/>
      <c r="R4246" s="242"/>
      <c r="S4246" s="242"/>
      <c r="T4246" s="242"/>
      <c r="U4246" s="242"/>
      <c r="V4246" s="242"/>
      <c r="W4246" s="242"/>
      <c r="X4246" s="242"/>
      <c r="Y4246" s="242"/>
      <c r="Z4246" s="242"/>
      <c r="AA4246" s="242"/>
      <c r="AB4246" s="242"/>
      <c r="AC4246" s="243"/>
    </row>
    <row r="4247" spans="1:29" s="244" customFormat="1" ht="15" customHeight="1" x14ac:dyDescent="0.25">
      <c r="A4247" s="198"/>
      <c r="B4247" s="198"/>
      <c r="C4247" s="198"/>
      <c r="D4247" s="194"/>
      <c r="E4247" s="198"/>
      <c r="F4247" s="198"/>
      <c r="G4247" s="196" t="str">
        <f>IF(ISNA(VLOOKUP(E4247,'Rota Pattern Data'!$A:$B,2,FALSE)),"",VLOOKUP(E4247,'Rota Pattern Data'!$A:$B,2,FALSE))</f>
        <v/>
      </c>
      <c r="H4247" s="197"/>
      <c r="I4247" s="200"/>
      <c r="J4247" s="198"/>
      <c r="K4247" s="198"/>
      <c r="L4247" s="198"/>
      <c r="M4247" s="199"/>
      <c r="N4247" s="198"/>
      <c r="O4247" s="242"/>
      <c r="P4247" s="242"/>
      <c r="Q4247" s="242"/>
      <c r="R4247" s="242"/>
      <c r="S4247" s="242"/>
      <c r="T4247" s="242"/>
      <c r="U4247" s="242"/>
      <c r="V4247" s="242"/>
      <c r="W4247" s="242"/>
      <c r="X4247" s="242"/>
      <c r="Y4247" s="242"/>
      <c r="Z4247" s="242"/>
      <c r="AA4247" s="242"/>
      <c r="AB4247" s="242"/>
      <c r="AC4247" s="243"/>
    </row>
    <row r="4248" spans="1:29" s="244" customFormat="1" ht="15" customHeight="1" x14ac:dyDescent="0.25">
      <c r="A4248" s="198"/>
      <c r="B4248" s="198"/>
      <c r="C4248" s="198"/>
      <c r="D4248" s="194"/>
      <c r="E4248" s="198"/>
      <c r="F4248" s="198"/>
      <c r="G4248" s="196" t="str">
        <f>IF(ISNA(VLOOKUP(E4248,'Rota Pattern Data'!$A:$B,2,FALSE)),"",VLOOKUP(E4248,'Rota Pattern Data'!$A:$B,2,FALSE))</f>
        <v/>
      </c>
      <c r="H4248" s="197"/>
      <c r="I4248" s="200"/>
      <c r="J4248" s="198"/>
      <c r="K4248" s="198"/>
      <c r="L4248" s="198"/>
      <c r="M4248" s="199"/>
      <c r="N4248" s="198"/>
      <c r="O4248" s="242"/>
      <c r="P4248" s="242"/>
      <c r="Q4248" s="242"/>
      <c r="R4248" s="242"/>
      <c r="S4248" s="242"/>
      <c r="T4248" s="242"/>
      <c r="U4248" s="242"/>
      <c r="V4248" s="242"/>
      <c r="W4248" s="242"/>
      <c r="X4248" s="242"/>
      <c r="Y4248" s="242"/>
      <c r="Z4248" s="242"/>
      <c r="AA4248" s="242"/>
      <c r="AB4248" s="242"/>
      <c r="AC4248" s="243"/>
    </row>
    <row r="4249" spans="1:29" s="244" customFormat="1" ht="15" customHeight="1" x14ac:dyDescent="0.25">
      <c r="A4249" s="198"/>
      <c r="B4249" s="198"/>
      <c r="C4249" s="198"/>
      <c r="D4249" s="194"/>
      <c r="E4249" s="198"/>
      <c r="F4249" s="198"/>
      <c r="G4249" s="196" t="str">
        <f>IF(ISNA(VLOOKUP(E4249,'Rota Pattern Data'!$A:$B,2,FALSE)),"",VLOOKUP(E4249,'Rota Pattern Data'!$A:$B,2,FALSE))</f>
        <v/>
      </c>
      <c r="H4249" s="197"/>
      <c r="I4249" s="200"/>
      <c r="J4249" s="198"/>
      <c r="K4249" s="198"/>
      <c r="L4249" s="198"/>
      <c r="M4249" s="199"/>
      <c r="N4249" s="198"/>
      <c r="O4249" s="242"/>
      <c r="P4249" s="242"/>
      <c r="Q4249" s="242"/>
      <c r="R4249" s="242"/>
      <c r="S4249" s="242"/>
      <c r="T4249" s="242"/>
      <c r="U4249" s="242"/>
      <c r="V4249" s="242"/>
      <c r="W4249" s="242"/>
      <c r="X4249" s="242"/>
      <c r="Y4249" s="242"/>
      <c r="Z4249" s="242"/>
      <c r="AA4249" s="242"/>
      <c r="AB4249" s="242"/>
      <c r="AC4249" s="243"/>
    </row>
    <row r="4250" spans="1:29" s="244" customFormat="1" ht="15" customHeight="1" x14ac:dyDescent="0.25">
      <c r="A4250" s="198"/>
      <c r="B4250" s="198"/>
      <c r="C4250" s="198"/>
      <c r="D4250" s="194"/>
      <c r="E4250" s="198"/>
      <c r="F4250" s="198"/>
      <c r="G4250" s="196" t="str">
        <f>IF(ISNA(VLOOKUP(E4250,'Rota Pattern Data'!$A:$B,2,FALSE)),"",VLOOKUP(E4250,'Rota Pattern Data'!$A:$B,2,FALSE))</f>
        <v/>
      </c>
      <c r="H4250" s="197"/>
      <c r="I4250" s="200"/>
      <c r="J4250" s="198"/>
      <c r="K4250" s="198"/>
      <c r="L4250" s="198"/>
      <c r="M4250" s="199"/>
      <c r="N4250" s="198"/>
      <c r="O4250" s="242"/>
      <c r="P4250" s="242"/>
      <c r="Q4250" s="242"/>
      <c r="R4250" s="242"/>
      <c r="S4250" s="242"/>
      <c r="T4250" s="242"/>
      <c r="U4250" s="242"/>
      <c r="V4250" s="242"/>
      <c r="W4250" s="242"/>
      <c r="X4250" s="242"/>
      <c r="Y4250" s="242"/>
      <c r="Z4250" s="242"/>
      <c r="AA4250" s="242"/>
      <c r="AB4250" s="242"/>
      <c r="AC4250" s="243"/>
    </row>
    <row r="4251" spans="1:29" s="244" customFormat="1" ht="15" customHeight="1" x14ac:dyDescent="0.25">
      <c r="A4251" s="198"/>
      <c r="B4251" s="198"/>
      <c r="C4251" s="198"/>
      <c r="D4251" s="194"/>
      <c r="E4251" s="198"/>
      <c r="F4251" s="198"/>
      <c r="G4251" s="196" t="str">
        <f>IF(ISNA(VLOOKUP(E4251,'Rota Pattern Data'!$A:$B,2,FALSE)),"",VLOOKUP(E4251,'Rota Pattern Data'!$A:$B,2,FALSE))</f>
        <v/>
      </c>
      <c r="H4251" s="197"/>
      <c r="I4251" s="200"/>
      <c r="J4251" s="198"/>
      <c r="K4251" s="198"/>
      <c r="L4251" s="198"/>
      <c r="M4251" s="199"/>
      <c r="N4251" s="198"/>
      <c r="O4251" s="242"/>
      <c r="P4251" s="242"/>
      <c r="Q4251" s="242"/>
      <c r="R4251" s="242"/>
      <c r="S4251" s="242"/>
      <c r="T4251" s="242"/>
      <c r="U4251" s="242"/>
      <c r="V4251" s="242"/>
      <c r="W4251" s="242"/>
      <c r="X4251" s="242"/>
      <c r="Y4251" s="242"/>
      <c r="Z4251" s="242"/>
      <c r="AA4251" s="242"/>
      <c r="AB4251" s="242"/>
      <c r="AC4251" s="243"/>
    </row>
    <row r="4252" spans="1:29" s="244" customFormat="1" ht="15" customHeight="1" x14ac:dyDescent="0.25">
      <c r="A4252" s="198"/>
      <c r="B4252" s="198"/>
      <c r="C4252" s="198"/>
      <c r="D4252" s="194"/>
      <c r="E4252" s="198"/>
      <c r="F4252" s="198"/>
      <c r="G4252" s="196" t="str">
        <f>IF(ISNA(VLOOKUP(E4252,'Rota Pattern Data'!$A:$B,2,FALSE)),"",VLOOKUP(E4252,'Rota Pattern Data'!$A:$B,2,FALSE))</f>
        <v/>
      </c>
      <c r="H4252" s="197"/>
      <c r="I4252" s="200"/>
      <c r="J4252" s="198"/>
      <c r="K4252" s="198"/>
      <c r="L4252" s="198"/>
      <c r="M4252" s="199"/>
      <c r="N4252" s="198"/>
      <c r="O4252" s="242"/>
      <c r="P4252" s="242"/>
      <c r="Q4252" s="242"/>
      <c r="R4252" s="242"/>
      <c r="S4252" s="242"/>
      <c r="T4252" s="242"/>
      <c r="U4252" s="242"/>
      <c r="V4252" s="242"/>
      <c r="W4252" s="242"/>
      <c r="X4252" s="242"/>
      <c r="Y4252" s="242"/>
      <c r="Z4252" s="242"/>
      <c r="AA4252" s="242"/>
      <c r="AB4252" s="242"/>
      <c r="AC4252" s="243"/>
    </row>
    <row r="4253" spans="1:29" s="244" customFormat="1" ht="15" customHeight="1" x14ac:dyDescent="0.25">
      <c r="A4253" s="198"/>
      <c r="B4253" s="198"/>
      <c r="C4253" s="198"/>
      <c r="D4253" s="194"/>
      <c r="E4253" s="198"/>
      <c r="F4253" s="198"/>
      <c r="G4253" s="196" t="str">
        <f>IF(ISNA(VLOOKUP(E4253,'Rota Pattern Data'!$A:$B,2,FALSE)),"",VLOOKUP(E4253,'Rota Pattern Data'!$A:$B,2,FALSE))</f>
        <v/>
      </c>
      <c r="H4253" s="197"/>
      <c r="I4253" s="200"/>
      <c r="J4253" s="198"/>
      <c r="K4253" s="198"/>
      <c r="L4253" s="198"/>
      <c r="M4253" s="199"/>
      <c r="N4253" s="198"/>
      <c r="O4253" s="242"/>
      <c r="P4253" s="242"/>
      <c r="Q4253" s="242"/>
      <c r="R4253" s="242"/>
      <c r="S4253" s="242"/>
      <c r="T4253" s="242"/>
      <c r="U4253" s="242"/>
      <c r="V4253" s="242"/>
      <c r="W4253" s="242"/>
      <c r="X4253" s="242"/>
      <c r="Y4253" s="242"/>
      <c r="Z4253" s="242"/>
      <c r="AA4253" s="242"/>
      <c r="AB4253" s="242"/>
      <c r="AC4253" s="243"/>
    </row>
    <row r="4254" spans="1:29" s="244" customFormat="1" ht="15" customHeight="1" x14ac:dyDescent="0.25">
      <c r="A4254" s="198"/>
      <c r="B4254" s="198"/>
      <c r="C4254" s="198"/>
      <c r="D4254" s="194"/>
      <c r="E4254" s="198"/>
      <c r="F4254" s="198"/>
      <c r="G4254" s="196" t="str">
        <f>IF(ISNA(VLOOKUP(E4254,'Rota Pattern Data'!$A:$B,2,FALSE)),"",VLOOKUP(E4254,'Rota Pattern Data'!$A:$B,2,FALSE))</f>
        <v/>
      </c>
      <c r="H4254" s="197"/>
      <c r="I4254" s="200"/>
      <c r="J4254" s="198"/>
      <c r="K4254" s="198"/>
      <c r="L4254" s="198"/>
      <c r="M4254" s="199"/>
      <c r="N4254" s="198"/>
      <c r="O4254" s="242"/>
      <c r="P4254" s="242"/>
      <c r="Q4254" s="242"/>
      <c r="R4254" s="242"/>
      <c r="S4254" s="242"/>
      <c r="T4254" s="242"/>
      <c r="U4254" s="242"/>
      <c r="V4254" s="242"/>
      <c r="W4254" s="242"/>
      <c r="X4254" s="242"/>
      <c r="Y4254" s="242"/>
      <c r="Z4254" s="242"/>
      <c r="AA4254" s="242"/>
      <c r="AB4254" s="242"/>
      <c r="AC4254" s="243"/>
    </row>
    <row r="4255" spans="1:29" s="244" customFormat="1" ht="15" customHeight="1" x14ac:dyDescent="0.25">
      <c r="A4255" s="198"/>
      <c r="B4255" s="198"/>
      <c r="C4255" s="198"/>
      <c r="D4255" s="194"/>
      <c r="E4255" s="198"/>
      <c r="F4255" s="198"/>
      <c r="G4255" s="196" t="str">
        <f>IF(ISNA(VLOOKUP(E4255,'Rota Pattern Data'!$A:$B,2,FALSE)),"",VLOOKUP(E4255,'Rota Pattern Data'!$A:$B,2,FALSE))</f>
        <v/>
      </c>
      <c r="H4255" s="197"/>
      <c r="I4255" s="200"/>
      <c r="J4255" s="198"/>
      <c r="K4255" s="198"/>
      <c r="L4255" s="198"/>
      <c r="M4255" s="199"/>
      <c r="N4255" s="198"/>
      <c r="O4255" s="242"/>
      <c r="P4255" s="242"/>
      <c r="Q4255" s="242"/>
      <c r="R4255" s="242"/>
      <c r="S4255" s="242"/>
      <c r="T4255" s="242"/>
      <c r="U4255" s="242"/>
      <c r="V4255" s="242"/>
      <c r="W4255" s="242"/>
      <c r="X4255" s="242"/>
      <c r="Y4255" s="242"/>
      <c r="Z4255" s="242"/>
      <c r="AA4255" s="242"/>
      <c r="AB4255" s="242"/>
      <c r="AC4255" s="243"/>
    </row>
    <row r="4256" spans="1:29" s="244" customFormat="1" ht="15" customHeight="1" x14ac:dyDescent="0.25">
      <c r="A4256" s="198"/>
      <c r="B4256" s="198"/>
      <c r="C4256" s="198"/>
      <c r="D4256" s="194"/>
      <c r="E4256" s="198"/>
      <c r="F4256" s="198"/>
      <c r="G4256" s="196" t="str">
        <f>IF(ISNA(VLOOKUP(E4256,'Rota Pattern Data'!$A:$B,2,FALSE)),"",VLOOKUP(E4256,'Rota Pattern Data'!$A:$B,2,FALSE))</f>
        <v/>
      </c>
      <c r="H4256" s="197"/>
      <c r="I4256" s="200"/>
      <c r="J4256" s="198"/>
      <c r="K4256" s="198"/>
      <c r="L4256" s="198"/>
      <c r="M4256" s="199"/>
      <c r="N4256" s="198"/>
      <c r="O4256" s="242"/>
      <c r="P4256" s="242"/>
      <c r="Q4256" s="242"/>
      <c r="R4256" s="242"/>
      <c r="S4256" s="242"/>
      <c r="T4256" s="242"/>
      <c r="U4256" s="242"/>
      <c r="V4256" s="242"/>
      <c r="W4256" s="242"/>
      <c r="X4256" s="242"/>
      <c r="Y4256" s="242"/>
      <c r="Z4256" s="242"/>
      <c r="AA4256" s="242"/>
      <c r="AB4256" s="242"/>
      <c r="AC4256" s="243"/>
    </row>
    <row r="4257" spans="1:29" s="244" customFormat="1" ht="15" customHeight="1" x14ac:dyDescent="0.25">
      <c r="A4257" s="198"/>
      <c r="B4257" s="198"/>
      <c r="C4257" s="198"/>
      <c r="D4257" s="194"/>
      <c r="E4257" s="198"/>
      <c r="F4257" s="198"/>
      <c r="G4257" s="196" t="str">
        <f>IF(ISNA(VLOOKUP(E4257,'Rota Pattern Data'!$A:$B,2,FALSE)),"",VLOOKUP(E4257,'Rota Pattern Data'!$A:$B,2,FALSE))</f>
        <v/>
      </c>
      <c r="H4257" s="197"/>
      <c r="I4257" s="200"/>
      <c r="J4257" s="198"/>
      <c r="K4257" s="198"/>
      <c r="L4257" s="198"/>
      <c r="M4257" s="199"/>
      <c r="N4257" s="198"/>
      <c r="O4257" s="242"/>
      <c r="P4257" s="242"/>
      <c r="Q4257" s="242"/>
      <c r="R4257" s="242"/>
      <c r="S4257" s="242"/>
      <c r="T4257" s="242"/>
      <c r="U4257" s="242"/>
      <c r="V4257" s="242"/>
      <c r="W4257" s="242"/>
      <c r="X4257" s="242"/>
      <c r="Y4257" s="242"/>
      <c r="Z4257" s="242"/>
      <c r="AA4257" s="242"/>
      <c r="AB4257" s="242"/>
      <c r="AC4257" s="243"/>
    </row>
    <row r="4258" spans="1:29" s="244" customFormat="1" ht="15" customHeight="1" x14ac:dyDescent="0.25">
      <c r="A4258" s="198"/>
      <c r="B4258" s="198"/>
      <c r="C4258" s="198"/>
      <c r="D4258" s="194"/>
      <c r="E4258" s="198"/>
      <c r="F4258" s="198"/>
      <c r="G4258" s="196" t="str">
        <f>IF(ISNA(VLOOKUP(E4258,'Rota Pattern Data'!$A:$B,2,FALSE)),"",VLOOKUP(E4258,'Rota Pattern Data'!$A:$B,2,FALSE))</f>
        <v/>
      </c>
      <c r="H4258" s="197"/>
      <c r="I4258" s="200"/>
      <c r="J4258" s="198"/>
      <c r="K4258" s="198"/>
      <c r="L4258" s="198"/>
      <c r="M4258" s="199"/>
      <c r="N4258" s="198"/>
      <c r="O4258" s="242"/>
      <c r="P4258" s="242"/>
      <c r="Q4258" s="242"/>
      <c r="R4258" s="242"/>
      <c r="S4258" s="242"/>
      <c r="T4258" s="242"/>
      <c r="U4258" s="242"/>
      <c r="V4258" s="242"/>
      <c r="W4258" s="242"/>
      <c r="X4258" s="242"/>
      <c r="Y4258" s="242"/>
      <c r="Z4258" s="242"/>
      <c r="AA4258" s="242"/>
      <c r="AB4258" s="242"/>
      <c r="AC4258" s="243"/>
    </row>
    <row r="4259" spans="1:29" s="244" customFormat="1" ht="15" customHeight="1" x14ac:dyDescent="0.25">
      <c r="A4259" s="198"/>
      <c r="B4259" s="198"/>
      <c r="C4259" s="198"/>
      <c r="D4259" s="194"/>
      <c r="E4259" s="198"/>
      <c r="F4259" s="198"/>
      <c r="G4259" s="196" t="str">
        <f>IF(ISNA(VLOOKUP(E4259,'Rota Pattern Data'!$A:$B,2,FALSE)),"",VLOOKUP(E4259,'Rota Pattern Data'!$A:$B,2,FALSE))</f>
        <v/>
      </c>
      <c r="H4259" s="197"/>
      <c r="I4259" s="200"/>
      <c r="J4259" s="198"/>
      <c r="K4259" s="198"/>
      <c r="L4259" s="198"/>
      <c r="M4259" s="199"/>
      <c r="N4259" s="198"/>
      <c r="O4259" s="242"/>
      <c r="P4259" s="242"/>
      <c r="Q4259" s="242"/>
      <c r="R4259" s="242"/>
      <c r="S4259" s="242"/>
      <c r="T4259" s="242"/>
      <c r="U4259" s="242"/>
      <c r="V4259" s="242"/>
      <c r="W4259" s="242"/>
      <c r="X4259" s="242"/>
      <c r="Y4259" s="242"/>
      <c r="Z4259" s="242"/>
      <c r="AA4259" s="242"/>
      <c r="AB4259" s="242"/>
      <c r="AC4259" s="243"/>
    </row>
    <row r="4260" spans="1:29" s="244" customFormat="1" ht="15" customHeight="1" x14ac:dyDescent="0.25">
      <c r="A4260" s="198"/>
      <c r="B4260" s="198"/>
      <c r="C4260" s="198"/>
      <c r="D4260" s="194"/>
      <c r="E4260" s="198"/>
      <c r="F4260" s="198"/>
      <c r="G4260" s="196" t="str">
        <f>IF(ISNA(VLOOKUP(E4260,'Rota Pattern Data'!$A:$B,2,FALSE)),"",VLOOKUP(E4260,'Rota Pattern Data'!$A:$B,2,FALSE))</f>
        <v/>
      </c>
      <c r="H4260" s="197"/>
      <c r="I4260" s="200"/>
      <c r="J4260" s="198"/>
      <c r="K4260" s="198"/>
      <c r="L4260" s="198"/>
      <c r="M4260" s="199"/>
      <c r="N4260" s="198"/>
      <c r="O4260" s="242"/>
      <c r="P4260" s="242"/>
      <c r="Q4260" s="242"/>
      <c r="R4260" s="242"/>
      <c r="S4260" s="242"/>
      <c r="T4260" s="242"/>
      <c r="U4260" s="242"/>
      <c r="V4260" s="242"/>
      <c r="W4260" s="242"/>
      <c r="X4260" s="242"/>
      <c r="Y4260" s="242"/>
      <c r="Z4260" s="242"/>
      <c r="AA4260" s="242"/>
      <c r="AB4260" s="242"/>
      <c r="AC4260" s="243"/>
    </row>
    <row r="4261" spans="1:29" s="244" customFormat="1" ht="15" customHeight="1" x14ac:dyDescent="0.25">
      <c r="A4261" s="198"/>
      <c r="B4261" s="198"/>
      <c r="C4261" s="198"/>
      <c r="D4261" s="194"/>
      <c r="E4261" s="198"/>
      <c r="F4261" s="198"/>
      <c r="G4261" s="196" t="str">
        <f>IF(ISNA(VLOOKUP(E4261,'Rota Pattern Data'!$A:$B,2,FALSE)),"",VLOOKUP(E4261,'Rota Pattern Data'!$A:$B,2,FALSE))</f>
        <v/>
      </c>
      <c r="H4261" s="197"/>
      <c r="I4261" s="200"/>
      <c r="J4261" s="198"/>
      <c r="K4261" s="198"/>
      <c r="L4261" s="198"/>
      <c r="M4261" s="199"/>
      <c r="N4261" s="198"/>
      <c r="O4261" s="242"/>
      <c r="P4261" s="242"/>
      <c r="Q4261" s="242"/>
      <c r="R4261" s="242"/>
      <c r="S4261" s="242"/>
      <c r="T4261" s="242"/>
      <c r="U4261" s="242"/>
      <c r="V4261" s="242"/>
      <c r="W4261" s="242"/>
      <c r="X4261" s="242"/>
      <c r="Y4261" s="242"/>
      <c r="Z4261" s="242"/>
      <c r="AA4261" s="242"/>
      <c r="AB4261" s="242"/>
      <c r="AC4261" s="243"/>
    </row>
    <row r="4262" spans="1:29" s="244" customFormat="1" ht="15" customHeight="1" x14ac:dyDescent="0.25">
      <c r="A4262" s="198"/>
      <c r="B4262" s="198"/>
      <c r="C4262" s="198"/>
      <c r="D4262" s="194"/>
      <c r="E4262" s="198"/>
      <c r="F4262" s="198"/>
      <c r="G4262" s="196" t="str">
        <f>IF(ISNA(VLOOKUP(E4262,'Rota Pattern Data'!$A:$B,2,FALSE)),"",VLOOKUP(E4262,'Rota Pattern Data'!$A:$B,2,FALSE))</f>
        <v/>
      </c>
      <c r="H4262" s="197"/>
      <c r="I4262" s="200"/>
      <c r="J4262" s="198"/>
      <c r="K4262" s="198"/>
      <c r="L4262" s="198"/>
      <c r="M4262" s="199"/>
      <c r="N4262" s="198"/>
      <c r="O4262" s="242"/>
      <c r="P4262" s="242"/>
      <c r="Q4262" s="242"/>
      <c r="R4262" s="242"/>
      <c r="S4262" s="242"/>
      <c r="T4262" s="242"/>
      <c r="U4262" s="242"/>
      <c r="V4262" s="242"/>
      <c r="W4262" s="242"/>
      <c r="X4262" s="242"/>
      <c r="Y4262" s="242"/>
      <c r="Z4262" s="242"/>
      <c r="AA4262" s="242"/>
      <c r="AB4262" s="242"/>
      <c r="AC4262" s="243"/>
    </row>
    <row r="4263" spans="1:29" s="244" customFormat="1" ht="15" customHeight="1" x14ac:dyDescent="0.25">
      <c r="A4263" s="198"/>
      <c r="B4263" s="198"/>
      <c r="C4263" s="198"/>
      <c r="D4263" s="194"/>
      <c r="E4263" s="198"/>
      <c r="F4263" s="198"/>
      <c r="G4263" s="196" t="str">
        <f>IF(ISNA(VLOOKUP(E4263,'Rota Pattern Data'!$A:$B,2,FALSE)),"",VLOOKUP(E4263,'Rota Pattern Data'!$A:$B,2,FALSE))</f>
        <v/>
      </c>
      <c r="H4263" s="197"/>
      <c r="I4263" s="200"/>
      <c r="J4263" s="198"/>
      <c r="K4263" s="198"/>
      <c r="L4263" s="198"/>
      <c r="M4263" s="199"/>
      <c r="N4263" s="198"/>
      <c r="O4263" s="242"/>
      <c r="P4263" s="242"/>
      <c r="Q4263" s="242"/>
      <c r="R4263" s="242"/>
      <c r="S4263" s="242"/>
      <c r="T4263" s="242"/>
      <c r="U4263" s="242"/>
      <c r="V4263" s="242"/>
      <c r="W4263" s="242"/>
      <c r="X4263" s="242"/>
      <c r="Y4263" s="242"/>
      <c r="Z4263" s="242"/>
      <c r="AA4263" s="242"/>
      <c r="AB4263" s="242"/>
      <c r="AC4263" s="243"/>
    </row>
    <row r="4264" spans="1:29" s="244" customFormat="1" ht="15" customHeight="1" x14ac:dyDescent="0.25">
      <c r="A4264" s="198"/>
      <c r="B4264" s="198"/>
      <c r="C4264" s="198"/>
      <c r="D4264" s="194"/>
      <c r="E4264" s="198"/>
      <c r="F4264" s="198"/>
      <c r="G4264" s="196" t="str">
        <f>IF(ISNA(VLOOKUP(E4264,'Rota Pattern Data'!$A:$B,2,FALSE)),"",VLOOKUP(E4264,'Rota Pattern Data'!$A:$B,2,FALSE))</f>
        <v/>
      </c>
      <c r="H4264" s="197"/>
      <c r="I4264" s="200"/>
      <c r="J4264" s="198"/>
      <c r="K4264" s="198"/>
      <c r="L4264" s="198"/>
      <c r="M4264" s="199"/>
      <c r="N4264" s="198"/>
      <c r="O4264" s="242"/>
      <c r="P4264" s="242"/>
      <c r="Q4264" s="242"/>
      <c r="R4264" s="242"/>
      <c r="S4264" s="242"/>
      <c r="T4264" s="242"/>
      <c r="U4264" s="242"/>
      <c r="V4264" s="242"/>
      <c r="W4264" s="242"/>
      <c r="X4264" s="242"/>
      <c r="Y4264" s="242"/>
      <c r="Z4264" s="242"/>
      <c r="AA4264" s="242"/>
      <c r="AB4264" s="242"/>
      <c r="AC4264" s="243"/>
    </row>
    <row r="4265" spans="1:29" s="244" customFormat="1" ht="15" customHeight="1" x14ac:dyDescent="0.25">
      <c r="A4265" s="198"/>
      <c r="B4265" s="198"/>
      <c r="C4265" s="198"/>
      <c r="D4265" s="194"/>
      <c r="E4265" s="198"/>
      <c r="F4265" s="198"/>
      <c r="G4265" s="196" t="str">
        <f>IF(ISNA(VLOOKUP(E4265,'Rota Pattern Data'!$A:$B,2,FALSE)),"",VLOOKUP(E4265,'Rota Pattern Data'!$A:$B,2,FALSE))</f>
        <v/>
      </c>
      <c r="H4265" s="197"/>
      <c r="I4265" s="200"/>
      <c r="J4265" s="198"/>
      <c r="K4265" s="198"/>
      <c r="L4265" s="198"/>
      <c r="M4265" s="199"/>
      <c r="N4265" s="198"/>
      <c r="O4265" s="242"/>
      <c r="P4265" s="242"/>
      <c r="Q4265" s="242"/>
      <c r="R4265" s="242"/>
      <c r="S4265" s="242"/>
      <c r="T4265" s="242"/>
      <c r="U4265" s="242"/>
      <c r="V4265" s="242"/>
      <c r="W4265" s="242"/>
      <c r="X4265" s="242"/>
      <c r="Y4265" s="242"/>
      <c r="Z4265" s="242"/>
      <c r="AA4265" s="242"/>
      <c r="AB4265" s="242"/>
      <c r="AC4265" s="243"/>
    </row>
    <row r="4266" spans="1:29" s="244" customFormat="1" ht="15" customHeight="1" x14ac:dyDescent="0.25">
      <c r="A4266" s="198"/>
      <c r="B4266" s="198"/>
      <c r="C4266" s="198"/>
      <c r="D4266" s="194"/>
      <c r="E4266" s="198"/>
      <c r="F4266" s="198"/>
      <c r="G4266" s="196" t="str">
        <f>IF(ISNA(VLOOKUP(E4266,'Rota Pattern Data'!$A:$B,2,FALSE)),"",VLOOKUP(E4266,'Rota Pattern Data'!$A:$B,2,FALSE))</f>
        <v/>
      </c>
      <c r="H4266" s="197"/>
      <c r="I4266" s="200"/>
      <c r="J4266" s="198"/>
      <c r="K4266" s="198"/>
      <c r="L4266" s="198"/>
      <c r="M4266" s="199"/>
      <c r="N4266" s="198"/>
      <c r="O4266" s="242"/>
      <c r="P4266" s="242"/>
      <c r="Q4266" s="242"/>
      <c r="R4266" s="242"/>
      <c r="S4266" s="242"/>
      <c r="T4266" s="242"/>
      <c r="U4266" s="242"/>
      <c r="V4266" s="242"/>
      <c r="W4266" s="242"/>
      <c r="X4266" s="242"/>
      <c r="Y4266" s="242"/>
      <c r="Z4266" s="242"/>
      <c r="AA4266" s="242"/>
      <c r="AB4266" s="242"/>
      <c r="AC4266" s="243"/>
    </row>
    <row r="4267" spans="1:29" s="244" customFormat="1" ht="15" customHeight="1" x14ac:dyDescent="0.25">
      <c r="A4267" s="198"/>
      <c r="B4267" s="198"/>
      <c r="C4267" s="198"/>
      <c r="D4267" s="194"/>
      <c r="E4267" s="198"/>
      <c r="F4267" s="198"/>
      <c r="G4267" s="196" t="str">
        <f>IF(ISNA(VLOOKUP(E4267,'Rota Pattern Data'!$A:$B,2,FALSE)),"",VLOOKUP(E4267,'Rota Pattern Data'!$A:$B,2,FALSE))</f>
        <v/>
      </c>
      <c r="H4267" s="197"/>
      <c r="I4267" s="200"/>
      <c r="J4267" s="198"/>
      <c r="K4267" s="198"/>
      <c r="L4267" s="198"/>
      <c r="M4267" s="199"/>
      <c r="N4267" s="198"/>
      <c r="O4267" s="242"/>
      <c r="P4267" s="242"/>
      <c r="Q4267" s="242"/>
      <c r="R4267" s="242"/>
      <c r="S4267" s="242"/>
      <c r="T4267" s="242"/>
      <c r="U4267" s="242"/>
      <c r="V4267" s="242"/>
      <c r="W4267" s="242"/>
      <c r="X4267" s="242"/>
      <c r="Y4267" s="242"/>
      <c r="Z4267" s="242"/>
      <c r="AA4267" s="242"/>
      <c r="AB4267" s="242"/>
      <c r="AC4267" s="243"/>
    </row>
    <row r="4268" spans="1:29" s="244" customFormat="1" ht="15" customHeight="1" x14ac:dyDescent="0.25">
      <c r="A4268" s="198"/>
      <c r="B4268" s="198"/>
      <c r="C4268" s="198"/>
      <c r="D4268" s="194"/>
      <c r="E4268" s="198"/>
      <c r="F4268" s="198"/>
      <c r="G4268" s="196" t="str">
        <f>IF(ISNA(VLOOKUP(E4268,'Rota Pattern Data'!$A:$B,2,FALSE)),"",VLOOKUP(E4268,'Rota Pattern Data'!$A:$B,2,FALSE))</f>
        <v/>
      </c>
      <c r="H4268" s="197"/>
      <c r="I4268" s="200"/>
      <c r="J4268" s="198"/>
      <c r="K4268" s="198"/>
      <c r="L4268" s="198"/>
      <c r="M4268" s="199"/>
      <c r="N4268" s="198"/>
      <c r="O4268" s="242"/>
      <c r="P4268" s="242"/>
      <c r="Q4268" s="242"/>
      <c r="R4268" s="242"/>
      <c r="S4268" s="242"/>
      <c r="T4268" s="242"/>
      <c r="U4268" s="242"/>
      <c r="V4268" s="242"/>
      <c r="W4268" s="242"/>
      <c r="X4268" s="242"/>
      <c r="Y4268" s="242"/>
      <c r="Z4268" s="242"/>
      <c r="AA4268" s="242"/>
      <c r="AB4268" s="242"/>
      <c r="AC4268" s="243"/>
    </row>
    <row r="4269" spans="1:29" s="244" customFormat="1" ht="15" customHeight="1" x14ac:dyDescent="0.25">
      <c r="A4269" s="198"/>
      <c r="B4269" s="198"/>
      <c r="C4269" s="198"/>
      <c r="D4269" s="194"/>
      <c r="E4269" s="198"/>
      <c r="F4269" s="198"/>
      <c r="G4269" s="196" t="str">
        <f>IF(ISNA(VLOOKUP(E4269,'Rota Pattern Data'!$A:$B,2,FALSE)),"",VLOOKUP(E4269,'Rota Pattern Data'!$A:$B,2,FALSE))</f>
        <v/>
      </c>
      <c r="H4269" s="197"/>
      <c r="I4269" s="200"/>
      <c r="J4269" s="198"/>
      <c r="K4269" s="198"/>
      <c r="L4269" s="198"/>
      <c r="M4269" s="199"/>
      <c r="N4269" s="198"/>
      <c r="O4269" s="242"/>
      <c r="P4269" s="242"/>
      <c r="Q4269" s="242"/>
      <c r="R4269" s="242"/>
      <c r="S4269" s="242"/>
      <c r="T4269" s="242"/>
      <c r="U4269" s="242"/>
      <c r="V4269" s="242"/>
      <c r="W4269" s="242"/>
      <c r="X4269" s="242"/>
      <c r="Y4269" s="242"/>
      <c r="Z4269" s="242"/>
      <c r="AA4269" s="242"/>
      <c r="AB4269" s="242"/>
      <c r="AC4269" s="243"/>
    </row>
    <row r="4270" spans="1:29" s="244" customFormat="1" ht="15" customHeight="1" x14ac:dyDescent="0.25">
      <c r="A4270" s="198"/>
      <c r="B4270" s="198"/>
      <c r="C4270" s="198"/>
      <c r="D4270" s="194"/>
      <c r="E4270" s="198"/>
      <c r="F4270" s="198"/>
      <c r="G4270" s="196" t="str">
        <f>IF(ISNA(VLOOKUP(E4270,'Rota Pattern Data'!$A:$B,2,FALSE)),"",VLOOKUP(E4270,'Rota Pattern Data'!$A:$B,2,FALSE))</f>
        <v/>
      </c>
      <c r="H4270" s="197"/>
      <c r="I4270" s="200"/>
      <c r="J4270" s="198"/>
      <c r="K4270" s="198"/>
      <c r="L4270" s="198"/>
      <c r="M4270" s="199"/>
      <c r="N4270" s="198"/>
      <c r="O4270" s="242"/>
      <c r="P4270" s="242"/>
      <c r="Q4270" s="242"/>
      <c r="R4270" s="242"/>
      <c r="S4270" s="242"/>
      <c r="T4270" s="242"/>
      <c r="U4270" s="242"/>
      <c r="V4270" s="242"/>
      <c r="W4270" s="242"/>
      <c r="X4270" s="242"/>
      <c r="Y4270" s="242"/>
      <c r="Z4270" s="242"/>
      <c r="AA4270" s="242"/>
      <c r="AB4270" s="242"/>
      <c r="AC4270" s="243"/>
    </row>
    <row r="4271" spans="1:29" s="244" customFormat="1" ht="15" customHeight="1" x14ac:dyDescent="0.25">
      <c r="A4271" s="198"/>
      <c r="B4271" s="198"/>
      <c r="C4271" s="198"/>
      <c r="D4271" s="194"/>
      <c r="E4271" s="198"/>
      <c r="F4271" s="198"/>
      <c r="G4271" s="196" t="str">
        <f>IF(ISNA(VLOOKUP(E4271,'Rota Pattern Data'!$A:$B,2,FALSE)),"",VLOOKUP(E4271,'Rota Pattern Data'!$A:$B,2,FALSE))</f>
        <v/>
      </c>
      <c r="H4271" s="197"/>
      <c r="I4271" s="200"/>
      <c r="J4271" s="198"/>
      <c r="K4271" s="198"/>
      <c r="L4271" s="198"/>
      <c r="M4271" s="199"/>
      <c r="N4271" s="198"/>
      <c r="O4271" s="242"/>
      <c r="P4271" s="242"/>
      <c r="Q4271" s="242"/>
      <c r="R4271" s="242"/>
      <c r="S4271" s="242"/>
      <c r="T4271" s="242"/>
      <c r="U4271" s="242"/>
      <c r="V4271" s="242"/>
      <c r="W4271" s="242"/>
      <c r="X4271" s="242"/>
      <c r="Y4271" s="242"/>
      <c r="Z4271" s="242"/>
      <c r="AA4271" s="242"/>
      <c r="AB4271" s="242"/>
      <c r="AC4271" s="243"/>
    </row>
    <row r="4272" spans="1:29" s="244" customFormat="1" ht="15" customHeight="1" x14ac:dyDescent="0.25">
      <c r="A4272" s="198"/>
      <c r="B4272" s="198"/>
      <c r="C4272" s="198"/>
      <c r="D4272" s="194"/>
      <c r="E4272" s="198"/>
      <c r="F4272" s="198"/>
      <c r="G4272" s="196" t="str">
        <f>IF(ISNA(VLOOKUP(E4272,'Rota Pattern Data'!$A:$B,2,FALSE)),"",VLOOKUP(E4272,'Rota Pattern Data'!$A:$B,2,FALSE))</f>
        <v/>
      </c>
      <c r="H4272" s="197"/>
      <c r="I4272" s="200"/>
      <c r="J4272" s="198"/>
      <c r="K4272" s="198"/>
      <c r="L4272" s="198"/>
      <c r="M4272" s="199"/>
      <c r="N4272" s="198"/>
      <c r="O4272" s="242"/>
      <c r="P4272" s="242"/>
      <c r="Q4272" s="242"/>
      <c r="R4272" s="242"/>
      <c r="S4272" s="242"/>
      <c r="T4272" s="242"/>
      <c r="U4272" s="242"/>
      <c r="V4272" s="242"/>
      <c r="W4272" s="242"/>
      <c r="X4272" s="242"/>
      <c r="Y4272" s="242"/>
      <c r="Z4272" s="242"/>
      <c r="AA4272" s="242"/>
      <c r="AB4272" s="242"/>
      <c r="AC4272" s="243"/>
    </row>
    <row r="4273" spans="1:29" s="244" customFormat="1" ht="15" customHeight="1" x14ac:dyDescent="0.25">
      <c r="A4273" s="198"/>
      <c r="B4273" s="198"/>
      <c r="C4273" s="198"/>
      <c r="D4273" s="194"/>
      <c r="E4273" s="198"/>
      <c r="F4273" s="198"/>
      <c r="G4273" s="196" t="str">
        <f>IF(ISNA(VLOOKUP(E4273,'Rota Pattern Data'!$A:$B,2,FALSE)),"",VLOOKUP(E4273,'Rota Pattern Data'!$A:$B,2,FALSE))</f>
        <v/>
      </c>
      <c r="H4273" s="197"/>
      <c r="I4273" s="200"/>
      <c r="J4273" s="198"/>
      <c r="K4273" s="198"/>
      <c r="L4273" s="198"/>
      <c r="M4273" s="199"/>
      <c r="N4273" s="198"/>
      <c r="O4273" s="242"/>
      <c r="P4273" s="242"/>
      <c r="Q4273" s="242"/>
      <c r="R4273" s="242"/>
      <c r="S4273" s="242"/>
      <c r="T4273" s="242"/>
      <c r="U4273" s="242"/>
      <c r="V4273" s="242"/>
      <c r="W4273" s="242"/>
      <c r="X4273" s="242"/>
      <c r="Y4273" s="242"/>
      <c r="Z4273" s="242"/>
      <c r="AA4273" s="242"/>
      <c r="AB4273" s="242"/>
      <c r="AC4273" s="243"/>
    </row>
    <row r="4274" spans="1:29" s="244" customFormat="1" ht="15" customHeight="1" x14ac:dyDescent="0.25">
      <c r="A4274" s="198"/>
      <c r="B4274" s="198"/>
      <c r="C4274" s="198"/>
      <c r="D4274" s="194"/>
      <c r="E4274" s="198"/>
      <c r="F4274" s="198"/>
      <c r="G4274" s="196" t="str">
        <f>IF(ISNA(VLOOKUP(E4274,'Rota Pattern Data'!$A:$B,2,FALSE)),"",VLOOKUP(E4274,'Rota Pattern Data'!$A:$B,2,FALSE))</f>
        <v/>
      </c>
      <c r="H4274" s="197"/>
      <c r="I4274" s="200"/>
      <c r="J4274" s="198"/>
      <c r="K4274" s="198"/>
      <c r="L4274" s="198"/>
      <c r="M4274" s="199"/>
      <c r="N4274" s="198"/>
      <c r="O4274" s="242"/>
      <c r="P4274" s="242"/>
      <c r="Q4274" s="242"/>
      <c r="R4274" s="242"/>
      <c r="S4274" s="242"/>
      <c r="T4274" s="242"/>
      <c r="U4274" s="242"/>
      <c r="V4274" s="242"/>
      <c r="W4274" s="242"/>
      <c r="X4274" s="242"/>
      <c r="Y4274" s="242"/>
      <c r="Z4274" s="242"/>
      <c r="AA4274" s="242"/>
      <c r="AB4274" s="242"/>
      <c r="AC4274" s="243"/>
    </row>
    <row r="4275" spans="1:29" s="244" customFormat="1" ht="15" customHeight="1" x14ac:dyDescent="0.25">
      <c r="A4275" s="198"/>
      <c r="B4275" s="198"/>
      <c r="C4275" s="198"/>
      <c r="D4275" s="194"/>
      <c r="E4275" s="198"/>
      <c r="F4275" s="198"/>
      <c r="G4275" s="196" t="str">
        <f>IF(ISNA(VLOOKUP(E4275,'Rota Pattern Data'!$A:$B,2,FALSE)),"",VLOOKUP(E4275,'Rota Pattern Data'!$A:$B,2,FALSE))</f>
        <v/>
      </c>
      <c r="H4275" s="197"/>
      <c r="I4275" s="200"/>
      <c r="J4275" s="198"/>
      <c r="K4275" s="198"/>
      <c r="L4275" s="198"/>
      <c r="M4275" s="199"/>
      <c r="N4275" s="198"/>
      <c r="O4275" s="242"/>
      <c r="P4275" s="242"/>
      <c r="Q4275" s="242"/>
      <c r="R4275" s="242"/>
      <c r="S4275" s="242"/>
      <c r="T4275" s="242"/>
      <c r="U4275" s="242"/>
      <c r="V4275" s="242"/>
      <c r="W4275" s="242"/>
      <c r="X4275" s="242"/>
      <c r="Y4275" s="242"/>
      <c r="Z4275" s="242"/>
      <c r="AA4275" s="242"/>
      <c r="AB4275" s="242"/>
      <c r="AC4275" s="243"/>
    </row>
    <row r="4276" spans="1:29" s="244" customFormat="1" ht="15" customHeight="1" x14ac:dyDescent="0.25">
      <c r="A4276" s="198"/>
      <c r="B4276" s="198"/>
      <c r="C4276" s="198"/>
      <c r="D4276" s="194"/>
      <c r="E4276" s="198"/>
      <c r="F4276" s="198"/>
      <c r="G4276" s="196" t="str">
        <f>IF(ISNA(VLOOKUP(E4276,'Rota Pattern Data'!$A:$B,2,FALSE)),"",VLOOKUP(E4276,'Rota Pattern Data'!$A:$B,2,FALSE))</f>
        <v/>
      </c>
      <c r="H4276" s="197"/>
      <c r="I4276" s="200"/>
      <c r="J4276" s="198"/>
      <c r="K4276" s="198"/>
      <c r="L4276" s="198"/>
      <c r="M4276" s="199"/>
      <c r="N4276" s="198"/>
      <c r="O4276" s="242"/>
      <c r="P4276" s="242"/>
      <c r="Q4276" s="242"/>
      <c r="R4276" s="242"/>
      <c r="S4276" s="242"/>
      <c r="T4276" s="242"/>
      <c r="U4276" s="242"/>
      <c r="V4276" s="242"/>
      <c r="W4276" s="242"/>
      <c r="X4276" s="242"/>
      <c r="Y4276" s="242"/>
      <c r="Z4276" s="242"/>
      <c r="AA4276" s="242"/>
      <c r="AB4276" s="242"/>
      <c r="AC4276" s="243"/>
    </row>
    <row r="4277" spans="1:29" s="244" customFormat="1" ht="15" customHeight="1" x14ac:dyDescent="0.25">
      <c r="A4277" s="198"/>
      <c r="B4277" s="198"/>
      <c r="C4277" s="198"/>
      <c r="D4277" s="194"/>
      <c r="E4277" s="198"/>
      <c r="F4277" s="198"/>
      <c r="G4277" s="196" t="str">
        <f>IF(ISNA(VLOOKUP(E4277,'Rota Pattern Data'!$A:$B,2,FALSE)),"",VLOOKUP(E4277,'Rota Pattern Data'!$A:$B,2,FALSE))</f>
        <v/>
      </c>
      <c r="H4277" s="197"/>
      <c r="I4277" s="200"/>
      <c r="J4277" s="198"/>
      <c r="K4277" s="198"/>
      <c r="L4277" s="198"/>
      <c r="M4277" s="199"/>
      <c r="N4277" s="198"/>
      <c r="O4277" s="242"/>
      <c r="P4277" s="242"/>
      <c r="Q4277" s="242"/>
      <c r="R4277" s="242"/>
      <c r="S4277" s="242"/>
      <c r="T4277" s="242"/>
      <c r="U4277" s="242"/>
      <c r="V4277" s="242"/>
      <c r="W4277" s="242"/>
      <c r="X4277" s="242"/>
      <c r="Y4277" s="242"/>
      <c r="Z4277" s="242"/>
      <c r="AA4277" s="242"/>
      <c r="AB4277" s="242"/>
      <c r="AC4277" s="243"/>
    </row>
    <row r="4278" spans="1:29" s="244" customFormat="1" ht="15" customHeight="1" x14ac:dyDescent="0.25">
      <c r="A4278" s="198"/>
      <c r="B4278" s="198"/>
      <c r="C4278" s="198"/>
      <c r="D4278" s="194"/>
      <c r="E4278" s="198"/>
      <c r="F4278" s="198"/>
      <c r="G4278" s="196" t="str">
        <f>IF(ISNA(VLOOKUP(E4278,'Rota Pattern Data'!$A:$B,2,FALSE)),"",VLOOKUP(E4278,'Rota Pattern Data'!$A:$B,2,FALSE))</f>
        <v/>
      </c>
      <c r="H4278" s="197"/>
      <c r="I4278" s="200"/>
      <c r="J4278" s="198"/>
      <c r="K4278" s="198"/>
      <c r="L4278" s="198"/>
      <c r="M4278" s="199"/>
      <c r="N4278" s="198"/>
      <c r="O4278" s="242"/>
      <c r="P4278" s="242"/>
      <c r="Q4278" s="242"/>
      <c r="R4278" s="242"/>
      <c r="S4278" s="242"/>
      <c r="T4278" s="242"/>
      <c r="U4278" s="242"/>
      <c r="V4278" s="242"/>
      <c r="W4278" s="242"/>
      <c r="X4278" s="242"/>
      <c r="Y4278" s="242"/>
      <c r="Z4278" s="242"/>
      <c r="AA4278" s="242"/>
      <c r="AB4278" s="242"/>
      <c r="AC4278" s="243"/>
    </row>
    <row r="4279" spans="1:29" s="244" customFormat="1" ht="15" customHeight="1" x14ac:dyDescent="0.25">
      <c r="A4279" s="198"/>
      <c r="B4279" s="198"/>
      <c r="C4279" s="198"/>
      <c r="D4279" s="194"/>
      <c r="E4279" s="198"/>
      <c r="F4279" s="198"/>
      <c r="G4279" s="196" t="str">
        <f>IF(ISNA(VLOOKUP(E4279,'Rota Pattern Data'!$A:$B,2,FALSE)),"",VLOOKUP(E4279,'Rota Pattern Data'!$A:$B,2,FALSE))</f>
        <v/>
      </c>
      <c r="H4279" s="197"/>
      <c r="I4279" s="200"/>
      <c r="J4279" s="198"/>
      <c r="K4279" s="198"/>
      <c r="L4279" s="198"/>
      <c r="M4279" s="199"/>
      <c r="N4279" s="198"/>
      <c r="O4279" s="242"/>
      <c r="P4279" s="242"/>
      <c r="Q4279" s="242"/>
      <c r="R4279" s="242"/>
      <c r="S4279" s="242"/>
      <c r="T4279" s="242"/>
      <c r="U4279" s="242"/>
      <c r="V4279" s="242"/>
      <c r="W4279" s="242"/>
      <c r="X4279" s="242"/>
      <c r="Y4279" s="242"/>
      <c r="Z4279" s="242"/>
      <c r="AA4279" s="242"/>
      <c r="AB4279" s="242"/>
      <c r="AC4279" s="243"/>
    </row>
    <row r="4280" spans="1:29" s="244" customFormat="1" ht="15" customHeight="1" x14ac:dyDescent="0.25">
      <c r="A4280" s="198"/>
      <c r="B4280" s="198"/>
      <c r="C4280" s="198"/>
      <c r="D4280" s="194"/>
      <c r="E4280" s="198"/>
      <c r="F4280" s="198"/>
      <c r="G4280" s="196" t="str">
        <f>IF(ISNA(VLOOKUP(E4280,'Rota Pattern Data'!$A:$B,2,FALSE)),"",VLOOKUP(E4280,'Rota Pattern Data'!$A:$B,2,FALSE))</f>
        <v/>
      </c>
      <c r="H4280" s="197"/>
      <c r="I4280" s="200"/>
      <c r="J4280" s="198"/>
      <c r="K4280" s="198"/>
      <c r="L4280" s="198"/>
      <c r="M4280" s="199"/>
      <c r="N4280" s="198"/>
      <c r="O4280" s="242"/>
      <c r="P4280" s="242"/>
      <c r="Q4280" s="242"/>
      <c r="R4280" s="242"/>
      <c r="S4280" s="242"/>
      <c r="T4280" s="242"/>
      <c r="U4280" s="242"/>
      <c r="V4280" s="242"/>
      <c r="W4280" s="242"/>
      <c r="X4280" s="242"/>
      <c r="Y4280" s="242"/>
      <c r="Z4280" s="242"/>
      <c r="AA4280" s="242"/>
      <c r="AB4280" s="242"/>
      <c r="AC4280" s="243"/>
    </row>
    <row r="4281" spans="1:29" s="244" customFormat="1" ht="15" customHeight="1" x14ac:dyDescent="0.25">
      <c r="A4281" s="198"/>
      <c r="B4281" s="198"/>
      <c r="C4281" s="198"/>
      <c r="D4281" s="194"/>
      <c r="E4281" s="198"/>
      <c r="F4281" s="198"/>
      <c r="G4281" s="196" t="str">
        <f>IF(ISNA(VLOOKUP(E4281,'Rota Pattern Data'!$A:$B,2,FALSE)),"",VLOOKUP(E4281,'Rota Pattern Data'!$A:$B,2,FALSE))</f>
        <v/>
      </c>
      <c r="H4281" s="197"/>
      <c r="I4281" s="200"/>
      <c r="J4281" s="198"/>
      <c r="K4281" s="198"/>
      <c r="L4281" s="198"/>
      <c r="M4281" s="199"/>
      <c r="N4281" s="198"/>
      <c r="O4281" s="242"/>
      <c r="P4281" s="242"/>
      <c r="Q4281" s="242"/>
      <c r="R4281" s="242"/>
      <c r="S4281" s="242"/>
      <c r="T4281" s="242"/>
      <c r="U4281" s="242"/>
      <c r="V4281" s="242"/>
      <c r="W4281" s="242"/>
      <c r="X4281" s="242"/>
      <c r="Y4281" s="242"/>
      <c r="Z4281" s="242"/>
      <c r="AA4281" s="242"/>
      <c r="AB4281" s="242"/>
      <c r="AC4281" s="243"/>
    </row>
    <row r="4282" spans="1:29" s="244" customFormat="1" ht="15" customHeight="1" x14ac:dyDescent="0.25">
      <c r="A4282" s="198"/>
      <c r="B4282" s="198"/>
      <c r="C4282" s="198"/>
      <c r="D4282" s="194"/>
      <c r="E4282" s="198"/>
      <c r="F4282" s="198"/>
      <c r="G4282" s="196" t="str">
        <f>IF(ISNA(VLOOKUP(E4282,'Rota Pattern Data'!$A:$B,2,FALSE)),"",VLOOKUP(E4282,'Rota Pattern Data'!$A:$B,2,FALSE))</f>
        <v/>
      </c>
      <c r="H4282" s="197"/>
      <c r="I4282" s="200"/>
      <c r="J4282" s="198"/>
      <c r="K4282" s="198"/>
      <c r="L4282" s="198"/>
      <c r="M4282" s="199"/>
      <c r="N4282" s="198"/>
      <c r="O4282" s="242"/>
      <c r="P4282" s="242"/>
      <c r="Q4282" s="242"/>
      <c r="R4282" s="242"/>
      <c r="S4282" s="242"/>
      <c r="T4282" s="242"/>
      <c r="U4282" s="242"/>
      <c r="V4282" s="242"/>
      <c r="W4282" s="242"/>
      <c r="X4282" s="242"/>
      <c r="Y4282" s="242"/>
      <c r="Z4282" s="242"/>
      <c r="AA4282" s="242"/>
      <c r="AB4282" s="242"/>
      <c r="AC4282" s="243"/>
    </row>
    <row r="4283" spans="1:29" s="244" customFormat="1" ht="15" customHeight="1" x14ac:dyDescent="0.25">
      <c r="A4283" s="198"/>
      <c r="B4283" s="198"/>
      <c r="C4283" s="198"/>
      <c r="D4283" s="194"/>
      <c r="E4283" s="198"/>
      <c r="F4283" s="198"/>
      <c r="G4283" s="196" t="str">
        <f>IF(ISNA(VLOOKUP(E4283,'Rota Pattern Data'!$A:$B,2,FALSE)),"",VLOOKUP(E4283,'Rota Pattern Data'!$A:$B,2,FALSE))</f>
        <v/>
      </c>
      <c r="H4283" s="197"/>
      <c r="I4283" s="200"/>
      <c r="J4283" s="198"/>
      <c r="K4283" s="198"/>
      <c r="L4283" s="198"/>
      <c r="M4283" s="199"/>
      <c r="N4283" s="198"/>
      <c r="O4283" s="242"/>
      <c r="P4283" s="242"/>
      <c r="Q4283" s="242"/>
      <c r="R4283" s="242"/>
      <c r="S4283" s="242"/>
      <c r="T4283" s="242"/>
      <c r="U4283" s="242"/>
      <c r="V4283" s="242"/>
      <c r="W4283" s="242"/>
      <c r="X4283" s="242"/>
      <c r="Y4283" s="242"/>
      <c r="Z4283" s="242"/>
      <c r="AA4283" s="242"/>
      <c r="AB4283" s="242"/>
      <c r="AC4283" s="243"/>
    </row>
    <row r="4284" spans="1:29" s="244" customFormat="1" ht="15" customHeight="1" x14ac:dyDescent="0.25">
      <c r="A4284" s="198"/>
      <c r="B4284" s="198"/>
      <c r="C4284" s="198"/>
      <c r="D4284" s="194"/>
      <c r="E4284" s="198"/>
      <c r="F4284" s="198"/>
      <c r="G4284" s="196" t="str">
        <f>IF(ISNA(VLOOKUP(E4284,'Rota Pattern Data'!$A:$B,2,FALSE)),"",VLOOKUP(E4284,'Rota Pattern Data'!$A:$B,2,FALSE))</f>
        <v/>
      </c>
      <c r="H4284" s="197"/>
      <c r="I4284" s="200"/>
      <c r="J4284" s="198"/>
      <c r="K4284" s="198"/>
      <c r="L4284" s="198"/>
      <c r="M4284" s="199"/>
      <c r="N4284" s="198"/>
      <c r="O4284" s="242"/>
      <c r="P4284" s="242"/>
      <c r="Q4284" s="242"/>
      <c r="R4284" s="242"/>
      <c r="S4284" s="242"/>
      <c r="T4284" s="242"/>
      <c r="U4284" s="242"/>
      <c r="V4284" s="242"/>
      <c r="W4284" s="242"/>
      <c r="X4284" s="242"/>
      <c r="Y4284" s="242"/>
      <c r="Z4284" s="242"/>
      <c r="AA4284" s="242"/>
      <c r="AB4284" s="242"/>
      <c r="AC4284" s="243"/>
    </row>
    <row r="4285" spans="1:29" s="244" customFormat="1" ht="15" customHeight="1" x14ac:dyDescent="0.25">
      <c r="A4285" s="198"/>
      <c r="B4285" s="198"/>
      <c r="C4285" s="198"/>
      <c r="D4285" s="194"/>
      <c r="E4285" s="198"/>
      <c r="F4285" s="198"/>
      <c r="G4285" s="196" t="str">
        <f>IF(ISNA(VLOOKUP(E4285,'Rota Pattern Data'!$A:$B,2,FALSE)),"",VLOOKUP(E4285,'Rota Pattern Data'!$A:$B,2,FALSE))</f>
        <v/>
      </c>
      <c r="H4285" s="197"/>
      <c r="I4285" s="200"/>
      <c r="J4285" s="198"/>
      <c r="K4285" s="198"/>
      <c r="L4285" s="198"/>
      <c r="M4285" s="199"/>
      <c r="N4285" s="198"/>
      <c r="O4285" s="242"/>
      <c r="P4285" s="242"/>
      <c r="Q4285" s="242"/>
      <c r="R4285" s="242"/>
      <c r="S4285" s="242"/>
      <c r="T4285" s="242"/>
      <c r="U4285" s="242"/>
      <c r="V4285" s="242"/>
      <c r="W4285" s="242"/>
      <c r="X4285" s="242"/>
      <c r="Y4285" s="242"/>
      <c r="Z4285" s="242"/>
      <c r="AA4285" s="242"/>
      <c r="AB4285" s="242"/>
      <c r="AC4285" s="243"/>
    </row>
    <row r="4286" spans="1:29" s="244" customFormat="1" ht="15" customHeight="1" x14ac:dyDescent="0.25">
      <c r="A4286" s="198"/>
      <c r="B4286" s="198"/>
      <c r="C4286" s="198"/>
      <c r="D4286" s="194"/>
      <c r="E4286" s="198"/>
      <c r="F4286" s="198"/>
      <c r="G4286" s="196" t="str">
        <f>IF(ISNA(VLOOKUP(E4286,'Rota Pattern Data'!$A:$B,2,FALSE)),"",VLOOKUP(E4286,'Rota Pattern Data'!$A:$B,2,FALSE))</f>
        <v/>
      </c>
      <c r="H4286" s="197"/>
      <c r="I4286" s="200"/>
      <c r="J4286" s="198"/>
      <c r="K4286" s="198"/>
      <c r="L4286" s="198"/>
      <c r="M4286" s="199"/>
      <c r="N4286" s="198"/>
      <c r="O4286" s="242"/>
      <c r="P4286" s="242"/>
      <c r="Q4286" s="242"/>
      <c r="R4286" s="242"/>
      <c r="S4286" s="242"/>
      <c r="T4286" s="242"/>
      <c r="U4286" s="242"/>
      <c r="V4286" s="242"/>
      <c r="W4286" s="242"/>
      <c r="X4286" s="242"/>
      <c r="Y4286" s="242"/>
      <c r="Z4286" s="242"/>
      <c r="AA4286" s="242"/>
      <c r="AB4286" s="242"/>
      <c r="AC4286" s="243"/>
    </row>
    <row r="4287" spans="1:29" s="244" customFormat="1" ht="15" customHeight="1" x14ac:dyDescent="0.25">
      <c r="A4287" s="198"/>
      <c r="B4287" s="198"/>
      <c r="C4287" s="198"/>
      <c r="D4287" s="194"/>
      <c r="E4287" s="198"/>
      <c r="F4287" s="198"/>
      <c r="G4287" s="196" t="str">
        <f>IF(ISNA(VLOOKUP(E4287,'Rota Pattern Data'!$A:$B,2,FALSE)),"",VLOOKUP(E4287,'Rota Pattern Data'!$A:$B,2,FALSE))</f>
        <v/>
      </c>
      <c r="H4287" s="197"/>
      <c r="I4287" s="200"/>
      <c r="J4287" s="198"/>
      <c r="K4287" s="198"/>
      <c r="L4287" s="198"/>
      <c r="M4287" s="199"/>
      <c r="N4287" s="198"/>
      <c r="O4287" s="242"/>
      <c r="P4287" s="242"/>
      <c r="Q4287" s="242"/>
      <c r="R4287" s="242"/>
      <c r="S4287" s="242"/>
      <c r="T4287" s="242"/>
      <c r="U4287" s="242"/>
      <c r="V4287" s="242"/>
      <c r="W4287" s="242"/>
      <c r="X4287" s="242"/>
      <c r="Y4287" s="242"/>
      <c r="Z4287" s="242"/>
      <c r="AA4287" s="242"/>
      <c r="AB4287" s="242"/>
      <c r="AC4287" s="243"/>
    </row>
    <row r="4288" spans="1:29" s="244" customFormat="1" ht="15" customHeight="1" x14ac:dyDescent="0.25">
      <c r="A4288" s="198"/>
      <c r="B4288" s="198"/>
      <c r="C4288" s="198"/>
      <c r="D4288" s="194"/>
      <c r="E4288" s="198"/>
      <c r="F4288" s="198"/>
      <c r="G4288" s="196" t="str">
        <f>IF(ISNA(VLOOKUP(E4288,'Rota Pattern Data'!$A:$B,2,FALSE)),"",VLOOKUP(E4288,'Rota Pattern Data'!$A:$B,2,FALSE))</f>
        <v/>
      </c>
      <c r="H4288" s="197"/>
      <c r="I4288" s="200"/>
      <c r="J4288" s="198"/>
      <c r="K4288" s="198"/>
      <c r="L4288" s="198"/>
      <c r="M4288" s="199"/>
      <c r="N4288" s="198"/>
      <c r="O4288" s="242"/>
      <c r="P4288" s="242"/>
      <c r="Q4288" s="242"/>
      <c r="R4288" s="242"/>
      <c r="S4288" s="242"/>
      <c r="T4288" s="242"/>
      <c r="U4288" s="242"/>
      <c r="V4288" s="242"/>
      <c r="W4288" s="242"/>
      <c r="X4288" s="242"/>
      <c r="Y4288" s="242"/>
      <c r="Z4288" s="242"/>
      <c r="AA4288" s="242"/>
      <c r="AB4288" s="242"/>
      <c r="AC4288" s="243"/>
    </row>
    <row r="4289" spans="1:29" s="244" customFormat="1" ht="15" customHeight="1" x14ac:dyDescent="0.25">
      <c r="A4289" s="198"/>
      <c r="B4289" s="198"/>
      <c r="C4289" s="198"/>
      <c r="D4289" s="194"/>
      <c r="E4289" s="198"/>
      <c r="F4289" s="198"/>
      <c r="G4289" s="196" t="str">
        <f>IF(ISNA(VLOOKUP(E4289,'Rota Pattern Data'!$A:$B,2,FALSE)),"",VLOOKUP(E4289,'Rota Pattern Data'!$A:$B,2,FALSE))</f>
        <v/>
      </c>
      <c r="H4289" s="197"/>
      <c r="I4289" s="200"/>
      <c r="J4289" s="198"/>
      <c r="K4289" s="198"/>
      <c r="L4289" s="198"/>
      <c r="M4289" s="199"/>
      <c r="N4289" s="198"/>
      <c r="O4289" s="242"/>
      <c r="P4289" s="242"/>
      <c r="Q4289" s="242"/>
      <c r="R4289" s="242"/>
      <c r="S4289" s="242"/>
      <c r="T4289" s="242"/>
      <c r="U4289" s="242"/>
      <c r="V4289" s="242"/>
      <c r="W4289" s="242"/>
      <c r="X4289" s="242"/>
      <c r="Y4289" s="242"/>
      <c r="Z4289" s="242"/>
      <c r="AA4289" s="242"/>
      <c r="AB4289" s="242"/>
      <c r="AC4289" s="243"/>
    </row>
    <row r="4290" spans="1:29" s="244" customFormat="1" ht="15" customHeight="1" x14ac:dyDescent="0.25">
      <c r="A4290" s="198"/>
      <c r="B4290" s="198"/>
      <c r="C4290" s="198"/>
      <c r="D4290" s="194"/>
      <c r="E4290" s="198"/>
      <c r="F4290" s="198"/>
      <c r="G4290" s="196" t="str">
        <f>IF(ISNA(VLOOKUP(E4290,'Rota Pattern Data'!$A:$B,2,FALSE)),"",VLOOKUP(E4290,'Rota Pattern Data'!$A:$B,2,FALSE))</f>
        <v/>
      </c>
      <c r="H4290" s="197"/>
      <c r="I4290" s="200"/>
      <c r="J4290" s="198"/>
      <c r="K4290" s="198"/>
      <c r="L4290" s="198"/>
      <c r="M4290" s="199"/>
      <c r="N4290" s="198"/>
      <c r="O4290" s="242"/>
      <c r="P4290" s="242"/>
      <c r="Q4290" s="242"/>
      <c r="R4290" s="242"/>
      <c r="S4290" s="242"/>
      <c r="T4290" s="242"/>
      <c r="U4290" s="242"/>
      <c r="V4290" s="242"/>
      <c r="W4290" s="242"/>
      <c r="X4290" s="242"/>
      <c r="Y4290" s="242"/>
      <c r="Z4290" s="242"/>
      <c r="AA4290" s="242"/>
      <c r="AB4290" s="242"/>
      <c r="AC4290" s="243"/>
    </row>
    <row r="4291" spans="1:29" s="244" customFormat="1" ht="15" customHeight="1" x14ac:dyDescent="0.25">
      <c r="A4291" s="198"/>
      <c r="B4291" s="198"/>
      <c r="C4291" s="198"/>
      <c r="D4291" s="194"/>
      <c r="E4291" s="198"/>
      <c r="F4291" s="198"/>
      <c r="G4291" s="196" t="str">
        <f>IF(ISNA(VLOOKUP(E4291,'Rota Pattern Data'!$A:$B,2,FALSE)),"",VLOOKUP(E4291,'Rota Pattern Data'!$A:$B,2,FALSE))</f>
        <v/>
      </c>
      <c r="H4291" s="197"/>
      <c r="I4291" s="200"/>
      <c r="J4291" s="198"/>
      <c r="K4291" s="198"/>
      <c r="L4291" s="198"/>
      <c r="M4291" s="199"/>
      <c r="N4291" s="198"/>
      <c r="O4291" s="242"/>
      <c r="P4291" s="242"/>
      <c r="Q4291" s="242"/>
      <c r="R4291" s="242"/>
      <c r="S4291" s="242"/>
      <c r="T4291" s="242"/>
      <c r="U4291" s="242"/>
      <c r="V4291" s="242"/>
      <c r="W4291" s="242"/>
      <c r="X4291" s="242"/>
      <c r="Y4291" s="242"/>
      <c r="Z4291" s="242"/>
      <c r="AA4291" s="242"/>
      <c r="AB4291" s="242"/>
      <c r="AC4291" s="243"/>
    </row>
    <row r="4292" spans="1:29" s="244" customFormat="1" ht="15" customHeight="1" x14ac:dyDescent="0.25">
      <c r="A4292" s="198"/>
      <c r="B4292" s="198"/>
      <c r="C4292" s="198"/>
      <c r="D4292" s="194"/>
      <c r="E4292" s="198"/>
      <c r="F4292" s="198"/>
      <c r="G4292" s="196" t="str">
        <f>IF(ISNA(VLOOKUP(E4292,'Rota Pattern Data'!$A:$B,2,FALSE)),"",VLOOKUP(E4292,'Rota Pattern Data'!$A:$B,2,FALSE))</f>
        <v/>
      </c>
      <c r="H4292" s="197"/>
      <c r="I4292" s="200"/>
      <c r="J4292" s="198"/>
      <c r="K4292" s="198"/>
      <c r="L4292" s="198"/>
      <c r="M4292" s="199"/>
      <c r="N4292" s="198"/>
      <c r="O4292" s="242"/>
      <c r="P4292" s="242"/>
      <c r="Q4292" s="242"/>
      <c r="R4292" s="242"/>
      <c r="S4292" s="242"/>
      <c r="T4292" s="242"/>
      <c r="U4292" s="242"/>
      <c r="V4292" s="242"/>
      <c r="W4292" s="242"/>
      <c r="X4292" s="242"/>
      <c r="Y4292" s="242"/>
      <c r="Z4292" s="242"/>
      <c r="AA4292" s="242"/>
      <c r="AB4292" s="242"/>
      <c r="AC4292" s="243"/>
    </row>
    <row r="4293" spans="1:29" s="244" customFormat="1" ht="15" customHeight="1" x14ac:dyDescent="0.25">
      <c r="A4293" s="198"/>
      <c r="B4293" s="198"/>
      <c r="C4293" s="198"/>
      <c r="D4293" s="194"/>
      <c r="E4293" s="198"/>
      <c r="F4293" s="198"/>
      <c r="G4293" s="196" t="str">
        <f>IF(ISNA(VLOOKUP(E4293,'Rota Pattern Data'!$A:$B,2,FALSE)),"",VLOOKUP(E4293,'Rota Pattern Data'!$A:$B,2,FALSE))</f>
        <v/>
      </c>
      <c r="H4293" s="197"/>
      <c r="I4293" s="200"/>
      <c r="J4293" s="198"/>
      <c r="K4293" s="198"/>
      <c r="L4293" s="198"/>
      <c r="M4293" s="199"/>
      <c r="N4293" s="198"/>
      <c r="O4293" s="242"/>
      <c r="P4293" s="242"/>
      <c r="Q4293" s="242"/>
      <c r="R4293" s="242"/>
      <c r="S4293" s="242"/>
      <c r="T4293" s="242"/>
      <c r="U4293" s="242"/>
      <c r="V4293" s="242"/>
      <c r="W4293" s="242"/>
      <c r="X4293" s="242"/>
      <c r="Y4293" s="242"/>
      <c r="Z4293" s="242"/>
      <c r="AA4293" s="242"/>
      <c r="AB4293" s="242"/>
      <c r="AC4293" s="243"/>
    </row>
    <row r="4294" spans="1:29" s="244" customFormat="1" ht="15" customHeight="1" x14ac:dyDescent="0.25">
      <c r="A4294" s="198"/>
      <c r="B4294" s="198"/>
      <c r="C4294" s="198"/>
      <c r="D4294" s="194"/>
      <c r="E4294" s="198"/>
      <c r="F4294" s="198"/>
      <c r="G4294" s="196" t="str">
        <f>IF(ISNA(VLOOKUP(E4294,'Rota Pattern Data'!$A:$B,2,FALSE)),"",VLOOKUP(E4294,'Rota Pattern Data'!$A:$B,2,FALSE))</f>
        <v/>
      </c>
      <c r="H4294" s="197"/>
      <c r="I4294" s="200"/>
      <c r="J4294" s="198"/>
      <c r="K4294" s="198"/>
      <c r="L4294" s="198"/>
      <c r="M4294" s="199"/>
      <c r="N4294" s="198"/>
      <c r="O4294" s="242"/>
      <c r="P4294" s="242"/>
      <c r="Q4294" s="242"/>
      <c r="R4294" s="242"/>
      <c r="S4294" s="242"/>
      <c r="T4294" s="242"/>
      <c r="U4294" s="242"/>
      <c r="V4294" s="242"/>
      <c r="W4294" s="242"/>
      <c r="X4294" s="242"/>
      <c r="Y4294" s="242"/>
      <c r="Z4294" s="242"/>
      <c r="AA4294" s="242"/>
      <c r="AB4294" s="242"/>
      <c r="AC4294" s="243"/>
    </row>
    <row r="4295" spans="1:29" s="244" customFormat="1" ht="15" customHeight="1" x14ac:dyDescent="0.25">
      <c r="A4295" s="198"/>
      <c r="B4295" s="198"/>
      <c r="C4295" s="198"/>
      <c r="D4295" s="194"/>
      <c r="E4295" s="198"/>
      <c r="F4295" s="198"/>
      <c r="G4295" s="196" t="str">
        <f>IF(ISNA(VLOOKUP(E4295,'Rota Pattern Data'!$A:$B,2,FALSE)),"",VLOOKUP(E4295,'Rota Pattern Data'!$A:$B,2,FALSE))</f>
        <v/>
      </c>
      <c r="H4295" s="197"/>
      <c r="I4295" s="200"/>
      <c r="J4295" s="198"/>
      <c r="K4295" s="198"/>
      <c r="L4295" s="198"/>
      <c r="M4295" s="199"/>
      <c r="N4295" s="198"/>
      <c r="O4295" s="242"/>
      <c r="P4295" s="242"/>
      <c r="Q4295" s="242"/>
      <c r="R4295" s="242"/>
      <c r="S4295" s="242"/>
      <c r="T4295" s="242"/>
      <c r="U4295" s="242"/>
      <c r="V4295" s="242"/>
      <c r="W4295" s="242"/>
      <c r="X4295" s="242"/>
      <c r="Y4295" s="242"/>
      <c r="Z4295" s="242"/>
      <c r="AA4295" s="242"/>
      <c r="AB4295" s="242"/>
      <c r="AC4295" s="243"/>
    </row>
    <row r="4296" spans="1:29" s="244" customFormat="1" ht="15" customHeight="1" x14ac:dyDescent="0.25">
      <c r="A4296" s="198"/>
      <c r="B4296" s="198"/>
      <c r="C4296" s="198"/>
      <c r="D4296" s="194"/>
      <c r="E4296" s="198"/>
      <c r="F4296" s="198"/>
      <c r="G4296" s="196" t="str">
        <f>IF(ISNA(VLOOKUP(E4296,'Rota Pattern Data'!$A:$B,2,FALSE)),"",VLOOKUP(E4296,'Rota Pattern Data'!$A:$B,2,FALSE))</f>
        <v/>
      </c>
      <c r="H4296" s="197"/>
      <c r="I4296" s="200"/>
      <c r="J4296" s="198"/>
      <c r="K4296" s="198"/>
      <c r="L4296" s="198"/>
      <c r="M4296" s="199"/>
      <c r="N4296" s="198"/>
      <c r="O4296" s="242"/>
      <c r="P4296" s="242"/>
      <c r="Q4296" s="242"/>
      <c r="R4296" s="242"/>
      <c r="S4296" s="242"/>
      <c r="T4296" s="242"/>
      <c r="U4296" s="242"/>
      <c r="V4296" s="242"/>
      <c r="W4296" s="242"/>
      <c r="X4296" s="242"/>
      <c r="Y4296" s="242"/>
      <c r="Z4296" s="242"/>
      <c r="AA4296" s="242"/>
      <c r="AB4296" s="242"/>
      <c r="AC4296" s="243"/>
    </row>
    <row r="4297" spans="1:29" s="244" customFormat="1" ht="15" customHeight="1" x14ac:dyDescent="0.25">
      <c r="A4297" s="198"/>
      <c r="B4297" s="198"/>
      <c r="C4297" s="198"/>
      <c r="D4297" s="194"/>
      <c r="E4297" s="198"/>
      <c r="F4297" s="198"/>
      <c r="G4297" s="196" t="str">
        <f>IF(ISNA(VLOOKUP(E4297,'Rota Pattern Data'!$A:$B,2,FALSE)),"",VLOOKUP(E4297,'Rota Pattern Data'!$A:$B,2,FALSE))</f>
        <v/>
      </c>
      <c r="H4297" s="197"/>
      <c r="I4297" s="200"/>
      <c r="J4297" s="198"/>
      <c r="K4297" s="198"/>
      <c r="L4297" s="198"/>
      <c r="M4297" s="199"/>
      <c r="N4297" s="198"/>
      <c r="O4297" s="242"/>
      <c r="P4297" s="242"/>
      <c r="Q4297" s="242"/>
      <c r="R4297" s="242"/>
      <c r="S4297" s="242"/>
      <c r="T4297" s="242"/>
      <c r="U4297" s="242"/>
      <c r="V4297" s="242"/>
      <c r="W4297" s="242"/>
      <c r="X4297" s="242"/>
      <c r="Y4297" s="242"/>
      <c r="Z4297" s="242"/>
      <c r="AA4297" s="242"/>
      <c r="AB4297" s="242"/>
      <c r="AC4297" s="243"/>
    </row>
    <row r="4298" spans="1:29" s="244" customFormat="1" ht="15" customHeight="1" x14ac:dyDescent="0.25">
      <c r="A4298" s="198"/>
      <c r="B4298" s="198"/>
      <c r="C4298" s="198"/>
      <c r="D4298" s="194"/>
      <c r="E4298" s="198"/>
      <c r="F4298" s="198"/>
      <c r="G4298" s="196" t="str">
        <f>IF(ISNA(VLOOKUP(E4298,'Rota Pattern Data'!$A:$B,2,FALSE)),"",VLOOKUP(E4298,'Rota Pattern Data'!$A:$B,2,FALSE))</f>
        <v/>
      </c>
      <c r="H4298" s="197"/>
      <c r="I4298" s="200"/>
      <c r="J4298" s="198"/>
      <c r="K4298" s="198"/>
      <c r="L4298" s="198"/>
      <c r="M4298" s="199"/>
      <c r="N4298" s="198"/>
      <c r="O4298" s="242"/>
      <c r="P4298" s="242"/>
      <c r="Q4298" s="242"/>
      <c r="R4298" s="242"/>
      <c r="S4298" s="242"/>
      <c r="T4298" s="242"/>
      <c r="U4298" s="242"/>
      <c r="V4298" s="242"/>
      <c r="W4298" s="242"/>
      <c r="X4298" s="242"/>
      <c r="Y4298" s="242"/>
      <c r="Z4298" s="242"/>
      <c r="AA4298" s="242"/>
      <c r="AB4298" s="242"/>
      <c r="AC4298" s="243"/>
    </row>
    <row r="4299" spans="1:29" s="244" customFormat="1" ht="15" customHeight="1" x14ac:dyDescent="0.25">
      <c r="A4299" s="198"/>
      <c r="B4299" s="198"/>
      <c r="C4299" s="198"/>
      <c r="D4299" s="194"/>
      <c r="E4299" s="198"/>
      <c r="F4299" s="198"/>
      <c r="G4299" s="196" t="str">
        <f>IF(ISNA(VLOOKUP(E4299,'Rota Pattern Data'!$A:$B,2,FALSE)),"",VLOOKUP(E4299,'Rota Pattern Data'!$A:$B,2,FALSE))</f>
        <v/>
      </c>
      <c r="H4299" s="197"/>
      <c r="I4299" s="200"/>
      <c r="J4299" s="198"/>
      <c r="K4299" s="198"/>
      <c r="L4299" s="198"/>
      <c r="M4299" s="199"/>
      <c r="N4299" s="198"/>
      <c r="O4299" s="242"/>
      <c r="P4299" s="242"/>
      <c r="Q4299" s="242"/>
      <c r="R4299" s="242"/>
      <c r="S4299" s="242"/>
      <c r="T4299" s="242"/>
      <c r="U4299" s="242"/>
      <c r="V4299" s="242"/>
      <c r="W4299" s="242"/>
      <c r="X4299" s="242"/>
      <c r="Y4299" s="242"/>
      <c r="Z4299" s="242"/>
      <c r="AA4299" s="242"/>
      <c r="AB4299" s="242"/>
      <c r="AC4299" s="243"/>
    </row>
    <row r="4300" spans="1:29" s="244" customFormat="1" ht="15" customHeight="1" x14ac:dyDescent="0.25">
      <c r="A4300" s="198"/>
      <c r="B4300" s="198"/>
      <c r="C4300" s="198"/>
      <c r="D4300" s="194"/>
      <c r="E4300" s="198"/>
      <c r="F4300" s="198"/>
      <c r="G4300" s="196" t="str">
        <f>IF(ISNA(VLOOKUP(E4300,'Rota Pattern Data'!$A:$B,2,FALSE)),"",VLOOKUP(E4300,'Rota Pattern Data'!$A:$B,2,FALSE))</f>
        <v/>
      </c>
      <c r="H4300" s="197"/>
      <c r="I4300" s="200"/>
      <c r="J4300" s="198"/>
      <c r="K4300" s="198"/>
      <c r="L4300" s="198"/>
      <c r="M4300" s="199"/>
      <c r="N4300" s="198"/>
      <c r="O4300" s="242"/>
      <c r="P4300" s="242"/>
      <c r="Q4300" s="242"/>
      <c r="R4300" s="242"/>
      <c r="S4300" s="242"/>
      <c r="T4300" s="242"/>
      <c r="U4300" s="242"/>
      <c r="V4300" s="242"/>
      <c r="W4300" s="242"/>
      <c r="X4300" s="242"/>
      <c r="Y4300" s="242"/>
      <c r="Z4300" s="242"/>
      <c r="AA4300" s="242"/>
      <c r="AB4300" s="242"/>
      <c r="AC4300" s="243"/>
    </row>
    <row r="4301" spans="1:29" s="244" customFormat="1" ht="15" customHeight="1" x14ac:dyDescent="0.25">
      <c r="A4301" s="198"/>
      <c r="B4301" s="198"/>
      <c r="C4301" s="198"/>
      <c r="D4301" s="194"/>
      <c r="E4301" s="198"/>
      <c r="F4301" s="198"/>
      <c r="G4301" s="196" t="str">
        <f>IF(ISNA(VLOOKUP(E4301,'Rota Pattern Data'!$A:$B,2,FALSE)),"",VLOOKUP(E4301,'Rota Pattern Data'!$A:$B,2,FALSE))</f>
        <v/>
      </c>
      <c r="H4301" s="197"/>
      <c r="I4301" s="200"/>
      <c r="J4301" s="198"/>
      <c r="K4301" s="198"/>
      <c r="L4301" s="198"/>
      <c r="M4301" s="199"/>
      <c r="N4301" s="198"/>
      <c r="O4301" s="242"/>
      <c r="P4301" s="242"/>
      <c r="Q4301" s="242"/>
      <c r="R4301" s="242"/>
      <c r="S4301" s="242"/>
      <c r="T4301" s="242"/>
      <c r="U4301" s="242"/>
      <c r="V4301" s="242"/>
      <c r="W4301" s="242"/>
      <c r="X4301" s="242"/>
      <c r="Y4301" s="242"/>
      <c r="Z4301" s="242"/>
      <c r="AA4301" s="242"/>
      <c r="AB4301" s="242"/>
      <c r="AC4301" s="243"/>
    </row>
    <row r="4302" spans="1:29" s="244" customFormat="1" ht="15" customHeight="1" x14ac:dyDescent="0.25">
      <c r="A4302" s="198"/>
      <c r="B4302" s="198"/>
      <c r="C4302" s="198"/>
      <c r="D4302" s="194"/>
      <c r="E4302" s="198"/>
      <c r="F4302" s="198"/>
      <c r="G4302" s="196" t="str">
        <f>IF(ISNA(VLOOKUP(E4302,'Rota Pattern Data'!$A:$B,2,FALSE)),"",VLOOKUP(E4302,'Rota Pattern Data'!$A:$B,2,FALSE))</f>
        <v/>
      </c>
      <c r="H4302" s="197"/>
      <c r="I4302" s="200"/>
      <c r="J4302" s="198"/>
      <c r="K4302" s="198"/>
      <c r="L4302" s="198"/>
      <c r="M4302" s="199"/>
      <c r="N4302" s="198"/>
      <c r="O4302" s="242"/>
      <c r="P4302" s="242"/>
      <c r="Q4302" s="242"/>
      <c r="R4302" s="242"/>
      <c r="S4302" s="242"/>
      <c r="T4302" s="242"/>
      <c r="U4302" s="242"/>
      <c r="V4302" s="242"/>
      <c r="W4302" s="242"/>
      <c r="X4302" s="242"/>
      <c r="Y4302" s="242"/>
      <c r="Z4302" s="242"/>
      <c r="AA4302" s="242"/>
      <c r="AB4302" s="242"/>
      <c r="AC4302" s="243"/>
    </row>
    <row r="4303" spans="1:29" s="244" customFormat="1" ht="15" customHeight="1" x14ac:dyDescent="0.25">
      <c r="A4303" s="198"/>
      <c r="B4303" s="198"/>
      <c r="C4303" s="198"/>
      <c r="D4303" s="194"/>
      <c r="E4303" s="198"/>
      <c r="F4303" s="198"/>
      <c r="G4303" s="196" t="str">
        <f>IF(ISNA(VLOOKUP(E4303,'Rota Pattern Data'!$A:$B,2,FALSE)),"",VLOOKUP(E4303,'Rota Pattern Data'!$A:$B,2,FALSE))</f>
        <v/>
      </c>
      <c r="H4303" s="197"/>
      <c r="I4303" s="200"/>
      <c r="J4303" s="198"/>
      <c r="K4303" s="198"/>
      <c r="L4303" s="198"/>
      <c r="M4303" s="199"/>
      <c r="N4303" s="198"/>
      <c r="O4303" s="242"/>
      <c r="P4303" s="242"/>
      <c r="Q4303" s="242"/>
      <c r="R4303" s="242"/>
      <c r="S4303" s="242"/>
      <c r="T4303" s="242"/>
      <c r="U4303" s="242"/>
      <c r="V4303" s="242"/>
      <c r="W4303" s="242"/>
      <c r="X4303" s="242"/>
      <c r="Y4303" s="242"/>
      <c r="Z4303" s="242"/>
      <c r="AA4303" s="242"/>
      <c r="AB4303" s="242"/>
      <c r="AC4303" s="243"/>
    </row>
    <row r="4304" spans="1:29" s="244" customFormat="1" ht="15" customHeight="1" x14ac:dyDescent="0.25">
      <c r="A4304" s="198"/>
      <c r="B4304" s="198"/>
      <c r="C4304" s="198"/>
      <c r="D4304" s="194"/>
      <c r="E4304" s="198"/>
      <c r="F4304" s="198"/>
      <c r="G4304" s="196" t="str">
        <f>IF(ISNA(VLOOKUP(E4304,'Rota Pattern Data'!$A:$B,2,FALSE)),"",VLOOKUP(E4304,'Rota Pattern Data'!$A:$B,2,FALSE))</f>
        <v/>
      </c>
      <c r="H4304" s="197"/>
      <c r="I4304" s="200"/>
      <c r="J4304" s="198"/>
      <c r="K4304" s="198"/>
      <c r="L4304" s="198"/>
      <c r="M4304" s="199"/>
      <c r="N4304" s="198"/>
      <c r="O4304" s="242"/>
      <c r="P4304" s="242"/>
      <c r="Q4304" s="242"/>
      <c r="R4304" s="242"/>
      <c r="S4304" s="242"/>
      <c r="T4304" s="242"/>
      <c r="U4304" s="242"/>
      <c r="V4304" s="242"/>
      <c r="W4304" s="242"/>
      <c r="X4304" s="242"/>
      <c r="Y4304" s="242"/>
      <c r="Z4304" s="242"/>
      <c r="AA4304" s="242"/>
      <c r="AB4304" s="242"/>
      <c r="AC4304" s="243"/>
    </row>
    <row r="4305" spans="1:29" s="244" customFormat="1" ht="15" customHeight="1" x14ac:dyDescent="0.25">
      <c r="A4305" s="198"/>
      <c r="B4305" s="198"/>
      <c r="C4305" s="198"/>
      <c r="D4305" s="194"/>
      <c r="E4305" s="198"/>
      <c r="F4305" s="198"/>
      <c r="G4305" s="196" t="str">
        <f>IF(ISNA(VLOOKUP(E4305,'Rota Pattern Data'!$A:$B,2,FALSE)),"",VLOOKUP(E4305,'Rota Pattern Data'!$A:$B,2,FALSE))</f>
        <v/>
      </c>
      <c r="H4305" s="197"/>
      <c r="I4305" s="200"/>
      <c r="J4305" s="198"/>
      <c r="K4305" s="198"/>
      <c r="L4305" s="198"/>
      <c r="M4305" s="199"/>
      <c r="N4305" s="198"/>
      <c r="O4305" s="242"/>
      <c r="P4305" s="242"/>
      <c r="Q4305" s="242"/>
      <c r="R4305" s="242"/>
      <c r="S4305" s="242"/>
      <c r="T4305" s="242"/>
      <c r="U4305" s="242"/>
      <c r="V4305" s="242"/>
      <c r="W4305" s="242"/>
      <c r="X4305" s="242"/>
      <c r="Y4305" s="242"/>
      <c r="Z4305" s="242"/>
      <c r="AA4305" s="242"/>
      <c r="AB4305" s="242"/>
      <c r="AC4305" s="243"/>
    </row>
    <row r="4306" spans="1:29" s="244" customFormat="1" ht="15" customHeight="1" x14ac:dyDescent="0.25">
      <c r="A4306" s="198"/>
      <c r="B4306" s="198"/>
      <c r="C4306" s="198"/>
      <c r="D4306" s="194"/>
      <c r="E4306" s="198"/>
      <c r="F4306" s="198"/>
      <c r="G4306" s="196" t="str">
        <f>IF(ISNA(VLOOKUP(E4306,'Rota Pattern Data'!$A:$B,2,FALSE)),"",VLOOKUP(E4306,'Rota Pattern Data'!$A:$B,2,FALSE))</f>
        <v/>
      </c>
      <c r="H4306" s="197"/>
      <c r="I4306" s="200"/>
      <c r="J4306" s="198"/>
      <c r="K4306" s="198"/>
      <c r="L4306" s="198"/>
      <c r="M4306" s="199"/>
      <c r="N4306" s="198"/>
      <c r="O4306" s="242"/>
      <c r="P4306" s="242"/>
      <c r="Q4306" s="242"/>
      <c r="R4306" s="242"/>
      <c r="S4306" s="242"/>
      <c r="T4306" s="242"/>
      <c r="U4306" s="242"/>
      <c r="V4306" s="242"/>
      <c r="W4306" s="242"/>
      <c r="X4306" s="242"/>
      <c r="Y4306" s="242"/>
      <c r="Z4306" s="242"/>
      <c r="AA4306" s="242"/>
      <c r="AB4306" s="242"/>
      <c r="AC4306" s="243"/>
    </row>
    <row r="4307" spans="1:29" s="244" customFormat="1" ht="15" customHeight="1" x14ac:dyDescent="0.25">
      <c r="A4307" s="198"/>
      <c r="B4307" s="198"/>
      <c r="C4307" s="198"/>
      <c r="D4307" s="194"/>
      <c r="E4307" s="198"/>
      <c r="F4307" s="198"/>
      <c r="G4307" s="196" t="str">
        <f>IF(ISNA(VLOOKUP(E4307,'Rota Pattern Data'!$A:$B,2,FALSE)),"",VLOOKUP(E4307,'Rota Pattern Data'!$A:$B,2,FALSE))</f>
        <v/>
      </c>
      <c r="H4307" s="197"/>
      <c r="I4307" s="200"/>
      <c r="J4307" s="198"/>
      <c r="K4307" s="198"/>
      <c r="L4307" s="198"/>
      <c r="M4307" s="199"/>
      <c r="N4307" s="198"/>
      <c r="O4307" s="242"/>
      <c r="P4307" s="242"/>
      <c r="Q4307" s="242"/>
      <c r="R4307" s="242"/>
      <c r="S4307" s="242"/>
      <c r="T4307" s="242"/>
      <c r="U4307" s="242"/>
      <c r="V4307" s="242"/>
      <c r="W4307" s="242"/>
      <c r="X4307" s="242"/>
      <c r="Y4307" s="242"/>
      <c r="Z4307" s="242"/>
      <c r="AA4307" s="242"/>
      <c r="AB4307" s="242"/>
      <c r="AC4307" s="243"/>
    </row>
    <row r="4308" spans="1:29" s="244" customFormat="1" ht="15" customHeight="1" x14ac:dyDescent="0.25">
      <c r="A4308" s="198"/>
      <c r="B4308" s="198"/>
      <c r="C4308" s="198"/>
      <c r="D4308" s="194"/>
      <c r="E4308" s="198"/>
      <c r="F4308" s="198"/>
      <c r="G4308" s="196" t="str">
        <f>IF(ISNA(VLOOKUP(E4308,'Rota Pattern Data'!$A:$B,2,FALSE)),"",VLOOKUP(E4308,'Rota Pattern Data'!$A:$B,2,FALSE))</f>
        <v/>
      </c>
      <c r="H4308" s="197"/>
      <c r="I4308" s="200"/>
      <c r="J4308" s="198"/>
      <c r="K4308" s="198"/>
      <c r="L4308" s="198"/>
      <c r="M4308" s="199"/>
      <c r="N4308" s="198"/>
      <c r="O4308" s="242"/>
      <c r="P4308" s="242"/>
      <c r="Q4308" s="242"/>
      <c r="R4308" s="242"/>
      <c r="S4308" s="242"/>
      <c r="T4308" s="242"/>
      <c r="U4308" s="242"/>
      <c r="V4308" s="242"/>
      <c r="W4308" s="242"/>
      <c r="X4308" s="242"/>
      <c r="Y4308" s="242"/>
      <c r="Z4308" s="242"/>
      <c r="AA4308" s="242"/>
      <c r="AB4308" s="242"/>
      <c r="AC4308" s="243"/>
    </row>
    <row r="4309" spans="1:29" s="244" customFormat="1" ht="15" customHeight="1" x14ac:dyDescent="0.25">
      <c r="A4309" s="198"/>
      <c r="B4309" s="198"/>
      <c r="C4309" s="198"/>
      <c r="D4309" s="194"/>
      <c r="E4309" s="198"/>
      <c r="F4309" s="198"/>
      <c r="G4309" s="196" t="str">
        <f>IF(ISNA(VLOOKUP(E4309,'Rota Pattern Data'!$A:$B,2,FALSE)),"",VLOOKUP(E4309,'Rota Pattern Data'!$A:$B,2,FALSE))</f>
        <v/>
      </c>
      <c r="H4309" s="197"/>
      <c r="I4309" s="200"/>
      <c r="J4309" s="198"/>
      <c r="K4309" s="198"/>
      <c r="L4309" s="198"/>
      <c r="M4309" s="199"/>
      <c r="N4309" s="198"/>
      <c r="O4309" s="242"/>
      <c r="P4309" s="242"/>
      <c r="Q4309" s="242"/>
      <c r="R4309" s="242"/>
      <c r="S4309" s="242"/>
      <c r="T4309" s="242"/>
      <c r="U4309" s="242"/>
      <c r="V4309" s="242"/>
      <c r="W4309" s="242"/>
      <c r="X4309" s="242"/>
      <c r="Y4309" s="242"/>
      <c r="Z4309" s="242"/>
      <c r="AA4309" s="242"/>
      <c r="AB4309" s="242"/>
      <c r="AC4309" s="243"/>
    </row>
    <row r="4310" spans="1:29" s="244" customFormat="1" ht="15" customHeight="1" x14ac:dyDescent="0.25">
      <c r="A4310" s="198"/>
      <c r="B4310" s="198"/>
      <c r="C4310" s="198"/>
      <c r="D4310" s="194"/>
      <c r="E4310" s="198"/>
      <c r="F4310" s="198"/>
      <c r="G4310" s="196" t="str">
        <f>IF(ISNA(VLOOKUP(E4310,'Rota Pattern Data'!$A:$B,2,FALSE)),"",VLOOKUP(E4310,'Rota Pattern Data'!$A:$B,2,FALSE))</f>
        <v/>
      </c>
      <c r="H4310" s="197"/>
      <c r="I4310" s="200"/>
      <c r="J4310" s="198"/>
      <c r="K4310" s="198"/>
      <c r="L4310" s="198"/>
      <c r="M4310" s="199"/>
      <c r="N4310" s="198"/>
      <c r="O4310" s="242"/>
      <c r="P4310" s="242"/>
      <c r="Q4310" s="242"/>
      <c r="R4310" s="242"/>
      <c r="S4310" s="242"/>
      <c r="T4310" s="242"/>
      <c r="U4310" s="242"/>
      <c r="V4310" s="242"/>
      <c r="W4310" s="242"/>
      <c r="X4310" s="242"/>
      <c r="Y4310" s="242"/>
      <c r="Z4310" s="242"/>
      <c r="AA4310" s="242"/>
      <c r="AB4310" s="242"/>
      <c r="AC4310" s="243"/>
    </row>
    <row r="4311" spans="1:29" s="244" customFormat="1" ht="15" customHeight="1" x14ac:dyDescent="0.25">
      <c r="A4311" s="198"/>
      <c r="B4311" s="198"/>
      <c r="C4311" s="198"/>
      <c r="D4311" s="194"/>
      <c r="E4311" s="198"/>
      <c r="F4311" s="198"/>
      <c r="G4311" s="196" t="str">
        <f>IF(ISNA(VLOOKUP(E4311,'Rota Pattern Data'!$A:$B,2,FALSE)),"",VLOOKUP(E4311,'Rota Pattern Data'!$A:$B,2,FALSE))</f>
        <v/>
      </c>
      <c r="H4311" s="197"/>
      <c r="I4311" s="200"/>
      <c r="J4311" s="198"/>
      <c r="K4311" s="198"/>
      <c r="L4311" s="198"/>
      <c r="M4311" s="199"/>
      <c r="N4311" s="198"/>
      <c r="O4311" s="242"/>
      <c r="P4311" s="242"/>
      <c r="Q4311" s="242"/>
      <c r="R4311" s="242"/>
      <c r="S4311" s="242"/>
      <c r="T4311" s="242"/>
      <c r="U4311" s="242"/>
      <c r="V4311" s="242"/>
      <c r="W4311" s="242"/>
      <c r="X4311" s="242"/>
      <c r="Y4311" s="242"/>
      <c r="Z4311" s="242"/>
      <c r="AA4311" s="242"/>
      <c r="AB4311" s="242"/>
      <c r="AC4311" s="243"/>
    </row>
    <row r="4312" spans="1:29" s="244" customFormat="1" ht="15" customHeight="1" x14ac:dyDescent="0.25">
      <c r="A4312" s="198"/>
      <c r="B4312" s="198"/>
      <c r="C4312" s="198"/>
      <c r="D4312" s="194"/>
      <c r="E4312" s="198"/>
      <c r="F4312" s="198"/>
      <c r="G4312" s="196" t="str">
        <f>IF(ISNA(VLOOKUP(E4312,'Rota Pattern Data'!$A:$B,2,FALSE)),"",VLOOKUP(E4312,'Rota Pattern Data'!$A:$B,2,FALSE))</f>
        <v/>
      </c>
      <c r="H4312" s="197"/>
      <c r="I4312" s="200"/>
      <c r="J4312" s="198"/>
      <c r="K4312" s="198"/>
      <c r="L4312" s="198"/>
      <c r="M4312" s="199"/>
      <c r="N4312" s="198"/>
      <c r="O4312" s="242"/>
      <c r="P4312" s="242"/>
      <c r="Q4312" s="242"/>
      <c r="R4312" s="242"/>
      <c r="S4312" s="242"/>
      <c r="T4312" s="242"/>
      <c r="U4312" s="242"/>
      <c r="V4312" s="242"/>
      <c r="W4312" s="242"/>
      <c r="X4312" s="242"/>
      <c r="Y4312" s="242"/>
      <c r="Z4312" s="242"/>
      <c r="AA4312" s="242"/>
      <c r="AB4312" s="242"/>
      <c r="AC4312" s="243"/>
    </row>
    <row r="4313" spans="1:29" s="244" customFormat="1" ht="15" customHeight="1" x14ac:dyDescent="0.25">
      <c r="A4313" s="198"/>
      <c r="B4313" s="198"/>
      <c r="C4313" s="198"/>
      <c r="D4313" s="194"/>
      <c r="E4313" s="198"/>
      <c r="F4313" s="198"/>
      <c r="G4313" s="196" t="str">
        <f>IF(ISNA(VLOOKUP(E4313,'Rota Pattern Data'!$A:$B,2,FALSE)),"",VLOOKUP(E4313,'Rota Pattern Data'!$A:$B,2,FALSE))</f>
        <v/>
      </c>
      <c r="H4313" s="197"/>
      <c r="I4313" s="200"/>
      <c r="J4313" s="198"/>
      <c r="K4313" s="198"/>
      <c r="L4313" s="198"/>
      <c r="M4313" s="199"/>
      <c r="N4313" s="198"/>
      <c r="O4313" s="242"/>
      <c r="P4313" s="242"/>
      <c r="Q4313" s="242"/>
      <c r="R4313" s="242"/>
      <c r="S4313" s="242"/>
      <c r="T4313" s="242"/>
      <c r="U4313" s="242"/>
      <c r="V4313" s="242"/>
      <c r="W4313" s="242"/>
      <c r="X4313" s="242"/>
      <c r="Y4313" s="242"/>
      <c r="Z4313" s="242"/>
      <c r="AA4313" s="242"/>
      <c r="AB4313" s="242"/>
      <c r="AC4313" s="243"/>
    </row>
    <row r="4314" spans="1:29" s="244" customFormat="1" ht="15" customHeight="1" x14ac:dyDescent="0.25">
      <c r="A4314" s="198"/>
      <c r="B4314" s="198"/>
      <c r="C4314" s="198"/>
      <c r="D4314" s="194"/>
      <c r="E4314" s="198"/>
      <c r="F4314" s="198"/>
      <c r="G4314" s="196" t="str">
        <f>IF(ISNA(VLOOKUP(E4314,'Rota Pattern Data'!$A:$B,2,FALSE)),"",VLOOKUP(E4314,'Rota Pattern Data'!$A:$B,2,FALSE))</f>
        <v/>
      </c>
      <c r="H4314" s="197"/>
      <c r="I4314" s="200"/>
      <c r="J4314" s="198"/>
      <c r="K4314" s="198"/>
      <c r="L4314" s="198"/>
      <c r="M4314" s="199"/>
      <c r="N4314" s="198"/>
      <c r="O4314" s="242"/>
      <c r="P4314" s="242"/>
      <c r="Q4314" s="242"/>
      <c r="R4314" s="242"/>
      <c r="S4314" s="242"/>
      <c r="T4314" s="242"/>
      <c r="U4314" s="242"/>
      <c r="V4314" s="242"/>
      <c r="W4314" s="242"/>
      <c r="X4314" s="242"/>
      <c r="Y4314" s="242"/>
      <c r="Z4314" s="242"/>
      <c r="AA4314" s="242"/>
      <c r="AB4314" s="242"/>
      <c r="AC4314" s="243"/>
    </row>
    <row r="4315" spans="1:29" s="244" customFormat="1" ht="15" customHeight="1" x14ac:dyDescent="0.25">
      <c r="A4315" s="198"/>
      <c r="B4315" s="198"/>
      <c r="C4315" s="198"/>
      <c r="D4315" s="194"/>
      <c r="E4315" s="198"/>
      <c r="F4315" s="198"/>
      <c r="G4315" s="196" t="str">
        <f>IF(ISNA(VLOOKUP(E4315,'Rota Pattern Data'!$A:$B,2,FALSE)),"",VLOOKUP(E4315,'Rota Pattern Data'!$A:$B,2,FALSE))</f>
        <v/>
      </c>
      <c r="H4315" s="197"/>
      <c r="I4315" s="200"/>
      <c r="J4315" s="198"/>
      <c r="K4315" s="198"/>
      <c r="L4315" s="198"/>
      <c r="M4315" s="199"/>
      <c r="N4315" s="198"/>
      <c r="O4315" s="242"/>
      <c r="P4315" s="242"/>
      <c r="Q4315" s="242"/>
      <c r="R4315" s="242"/>
      <c r="S4315" s="242"/>
      <c r="T4315" s="242"/>
      <c r="U4315" s="242"/>
      <c r="V4315" s="242"/>
      <c r="W4315" s="242"/>
      <c r="X4315" s="242"/>
      <c r="Y4315" s="242"/>
      <c r="Z4315" s="242"/>
      <c r="AA4315" s="242"/>
      <c r="AB4315" s="242"/>
      <c r="AC4315" s="243"/>
    </row>
    <row r="4316" spans="1:29" s="244" customFormat="1" ht="15" customHeight="1" x14ac:dyDescent="0.25">
      <c r="A4316" s="198"/>
      <c r="B4316" s="198"/>
      <c r="C4316" s="198"/>
      <c r="D4316" s="194"/>
      <c r="E4316" s="198"/>
      <c r="F4316" s="198"/>
      <c r="G4316" s="196" t="str">
        <f>IF(ISNA(VLOOKUP(E4316,'Rota Pattern Data'!$A:$B,2,FALSE)),"",VLOOKUP(E4316,'Rota Pattern Data'!$A:$B,2,FALSE))</f>
        <v/>
      </c>
      <c r="H4316" s="197"/>
      <c r="I4316" s="200"/>
      <c r="J4316" s="198"/>
      <c r="K4316" s="198"/>
      <c r="L4316" s="198"/>
      <c r="M4316" s="199"/>
      <c r="N4316" s="198"/>
      <c r="O4316" s="242"/>
      <c r="P4316" s="242"/>
      <c r="Q4316" s="242"/>
      <c r="R4316" s="242"/>
      <c r="S4316" s="242"/>
      <c r="T4316" s="242"/>
      <c r="U4316" s="242"/>
      <c r="V4316" s="242"/>
      <c r="W4316" s="242"/>
      <c r="X4316" s="242"/>
      <c r="Y4316" s="242"/>
      <c r="Z4316" s="242"/>
      <c r="AA4316" s="242"/>
      <c r="AB4316" s="242"/>
      <c r="AC4316" s="243"/>
    </row>
    <row r="4317" spans="1:29" s="244" customFormat="1" ht="15" customHeight="1" x14ac:dyDescent="0.25">
      <c r="A4317" s="198"/>
      <c r="B4317" s="198"/>
      <c r="C4317" s="198"/>
      <c r="D4317" s="194"/>
      <c r="E4317" s="198"/>
      <c r="F4317" s="198"/>
      <c r="G4317" s="196" t="str">
        <f>IF(ISNA(VLOOKUP(E4317,'Rota Pattern Data'!$A:$B,2,FALSE)),"",VLOOKUP(E4317,'Rota Pattern Data'!$A:$B,2,FALSE))</f>
        <v/>
      </c>
      <c r="H4317" s="197"/>
      <c r="I4317" s="200"/>
      <c r="J4317" s="198"/>
      <c r="K4317" s="198"/>
      <c r="L4317" s="198"/>
      <c r="M4317" s="199"/>
      <c r="N4317" s="198"/>
      <c r="O4317" s="242"/>
      <c r="P4317" s="242"/>
      <c r="Q4317" s="242"/>
      <c r="R4317" s="242"/>
      <c r="S4317" s="242"/>
      <c r="T4317" s="242"/>
      <c r="U4317" s="242"/>
      <c r="V4317" s="242"/>
      <c r="W4317" s="242"/>
      <c r="X4317" s="242"/>
      <c r="Y4317" s="242"/>
      <c r="Z4317" s="242"/>
      <c r="AA4317" s="242"/>
      <c r="AB4317" s="242"/>
      <c r="AC4317" s="243"/>
    </row>
    <row r="4318" spans="1:29" s="244" customFormat="1" ht="15" customHeight="1" x14ac:dyDescent="0.25">
      <c r="A4318" s="198"/>
      <c r="B4318" s="198"/>
      <c r="C4318" s="198"/>
      <c r="D4318" s="194"/>
      <c r="E4318" s="198"/>
      <c r="F4318" s="198"/>
      <c r="G4318" s="196" t="str">
        <f>IF(ISNA(VLOOKUP(E4318,'Rota Pattern Data'!$A:$B,2,FALSE)),"",VLOOKUP(E4318,'Rota Pattern Data'!$A:$B,2,FALSE))</f>
        <v/>
      </c>
      <c r="H4318" s="197"/>
      <c r="I4318" s="200"/>
      <c r="J4318" s="198"/>
      <c r="K4318" s="198"/>
      <c r="L4318" s="198"/>
      <c r="M4318" s="199"/>
      <c r="N4318" s="198"/>
      <c r="O4318" s="242"/>
      <c r="P4318" s="242"/>
      <c r="Q4318" s="242"/>
      <c r="R4318" s="242"/>
      <c r="S4318" s="242"/>
      <c r="T4318" s="242"/>
      <c r="U4318" s="242"/>
      <c r="V4318" s="242"/>
      <c r="W4318" s="242"/>
      <c r="X4318" s="242"/>
      <c r="Y4318" s="242"/>
      <c r="Z4318" s="242"/>
      <c r="AA4318" s="242"/>
      <c r="AB4318" s="242"/>
      <c r="AC4318" s="243"/>
    </row>
    <row r="4319" spans="1:29" s="244" customFormat="1" ht="15" customHeight="1" x14ac:dyDescent="0.25">
      <c r="A4319" s="198"/>
      <c r="B4319" s="198"/>
      <c r="C4319" s="198"/>
      <c r="D4319" s="194"/>
      <c r="E4319" s="198"/>
      <c r="F4319" s="198"/>
      <c r="G4319" s="196" t="str">
        <f>IF(ISNA(VLOOKUP(E4319,'Rota Pattern Data'!$A:$B,2,FALSE)),"",VLOOKUP(E4319,'Rota Pattern Data'!$A:$B,2,FALSE))</f>
        <v/>
      </c>
      <c r="H4319" s="197"/>
      <c r="I4319" s="200"/>
      <c r="J4319" s="198"/>
      <c r="K4319" s="198"/>
      <c r="L4319" s="198"/>
      <c r="M4319" s="199"/>
      <c r="N4319" s="198"/>
      <c r="O4319" s="242"/>
      <c r="P4319" s="242"/>
      <c r="Q4319" s="242"/>
      <c r="R4319" s="242"/>
      <c r="S4319" s="242"/>
      <c r="T4319" s="242"/>
      <c r="U4319" s="242"/>
      <c r="V4319" s="242"/>
      <c r="W4319" s="242"/>
      <c r="X4319" s="242"/>
      <c r="Y4319" s="242"/>
      <c r="Z4319" s="242"/>
      <c r="AA4319" s="242"/>
      <c r="AB4319" s="242"/>
      <c r="AC4319" s="243"/>
    </row>
    <row r="4320" spans="1:29" s="244" customFormat="1" ht="15" customHeight="1" x14ac:dyDescent="0.25">
      <c r="A4320" s="198"/>
      <c r="B4320" s="198"/>
      <c r="C4320" s="198"/>
      <c r="D4320" s="194"/>
      <c r="E4320" s="198"/>
      <c r="F4320" s="198"/>
      <c r="G4320" s="196" t="str">
        <f>IF(ISNA(VLOOKUP(E4320,'Rota Pattern Data'!$A:$B,2,FALSE)),"",VLOOKUP(E4320,'Rota Pattern Data'!$A:$B,2,FALSE))</f>
        <v/>
      </c>
      <c r="H4320" s="197"/>
      <c r="I4320" s="200"/>
      <c r="J4320" s="198"/>
      <c r="K4320" s="198"/>
      <c r="L4320" s="198"/>
      <c r="M4320" s="199"/>
      <c r="N4320" s="198"/>
      <c r="O4320" s="242"/>
      <c r="P4320" s="242"/>
      <c r="Q4320" s="242"/>
      <c r="R4320" s="242"/>
      <c r="S4320" s="242"/>
      <c r="T4320" s="242"/>
      <c r="U4320" s="242"/>
      <c r="V4320" s="242"/>
      <c r="W4320" s="242"/>
      <c r="X4320" s="242"/>
      <c r="Y4320" s="242"/>
      <c r="Z4320" s="242"/>
      <c r="AA4320" s="242"/>
      <c r="AB4320" s="242"/>
      <c r="AC4320" s="243"/>
    </row>
    <row r="4321" spans="1:29" s="244" customFormat="1" ht="15" customHeight="1" x14ac:dyDescent="0.25">
      <c r="A4321" s="198"/>
      <c r="B4321" s="198"/>
      <c r="C4321" s="198"/>
      <c r="D4321" s="194"/>
      <c r="E4321" s="198"/>
      <c r="F4321" s="198"/>
      <c r="G4321" s="196" t="str">
        <f>IF(ISNA(VLOOKUP(E4321,'Rota Pattern Data'!$A:$B,2,FALSE)),"",VLOOKUP(E4321,'Rota Pattern Data'!$A:$B,2,FALSE))</f>
        <v/>
      </c>
      <c r="H4321" s="197"/>
      <c r="I4321" s="200"/>
      <c r="J4321" s="198"/>
      <c r="K4321" s="198"/>
      <c r="L4321" s="198"/>
      <c r="M4321" s="199"/>
      <c r="N4321" s="198"/>
      <c r="O4321" s="242"/>
      <c r="P4321" s="242"/>
      <c r="Q4321" s="242"/>
      <c r="R4321" s="242"/>
      <c r="S4321" s="242"/>
      <c r="T4321" s="242"/>
      <c r="U4321" s="242"/>
      <c r="V4321" s="242"/>
      <c r="W4321" s="242"/>
      <c r="X4321" s="242"/>
      <c r="Y4321" s="242"/>
      <c r="Z4321" s="242"/>
      <c r="AA4321" s="242"/>
      <c r="AB4321" s="242"/>
      <c r="AC4321" s="243"/>
    </row>
    <row r="4322" spans="1:29" s="244" customFormat="1" ht="15" customHeight="1" x14ac:dyDescent="0.25">
      <c r="A4322" s="198"/>
      <c r="B4322" s="198"/>
      <c r="C4322" s="198"/>
      <c r="D4322" s="194"/>
      <c r="E4322" s="198"/>
      <c r="F4322" s="198"/>
      <c r="G4322" s="196" t="str">
        <f>IF(ISNA(VLOOKUP(E4322,'Rota Pattern Data'!$A:$B,2,FALSE)),"",VLOOKUP(E4322,'Rota Pattern Data'!$A:$B,2,FALSE))</f>
        <v/>
      </c>
      <c r="H4322" s="197"/>
      <c r="I4322" s="200"/>
      <c r="J4322" s="198"/>
      <c r="K4322" s="198"/>
      <c r="L4322" s="198"/>
      <c r="M4322" s="199"/>
      <c r="N4322" s="198"/>
      <c r="O4322" s="242"/>
      <c r="P4322" s="242"/>
      <c r="Q4322" s="242"/>
      <c r="R4322" s="242"/>
      <c r="S4322" s="242"/>
      <c r="T4322" s="242"/>
      <c r="U4322" s="242"/>
      <c r="V4322" s="242"/>
      <c r="W4322" s="242"/>
      <c r="X4322" s="242"/>
      <c r="Y4322" s="242"/>
      <c r="Z4322" s="242"/>
      <c r="AA4322" s="242"/>
      <c r="AB4322" s="242"/>
      <c r="AC4322" s="243"/>
    </row>
    <row r="4323" spans="1:29" s="244" customFormat="1" ht="15" customHeight="1" x14ac:dyDescent="0.25">
      <c r="A4323" s="198"/>
      <c r="B4323" s="198"/>
      <c r="C4323" s="198"/>
      <c r="D4323" s="194"/>
      <c r="E4323" s="198"/>
      <c r="F4323" s="198"/>
      <c r="G4323" s="196" t="str">
        <f>IF(ISNA(VLOOKUP(E4323,'Rota Pattern Data'!$A:$B,2,FALSE)),"",VLOOKUP(E4323,'Rota Pattern Data'!$A:$B,2,FALSE))</f>
        <v/>
      </c>
      <c r="H4323" s="197"/>
      <c r="I4323" s="200"/>
      <c r="J4323" s="198"/>
      <c r="K4323" s="198"/>
      <c r="L4323" s="198"/>
      <c r="M4323" s="199"/>
      <c r="N4323" s="198"/>
      <c r="O4323" s="242"/>
      <c r="P4323" s="242"/>
      <c r="Q4323" s="242"/>
      <c r="R4323" s="242"/>
      <c r="S4323" s="242"/>
      <c r="T4323" s="242"/>
      <c r="U4323" s="242"/>
      <c r="V4323" s="242"/>
      <c r="W4323" s="242"/>
      <c r="X4323" s="242"/>
      <c r="Y4323" s="242"/>
      <c r="Z4323" s="242"/>
      <c r="AA4323" s="242"/>
      <c r="AB4323" s="242"/>
      <c r="AC4323" s="243"/>
    </row>
    <row r="4324" spans="1:29" s="244" customFormat="1" ht="15" customHeight="1" x14ac:dyDescent="0.25">
      <c r="A4324" s="198"/>
      <c r="B4324" s="198"/>
      <c r="C4324" s="198"/>
      <c r="D4324" s="194"/>
      <c r="E4324" s="198"/>
      <c r="F4324" s="198"/>
      <c r="G4324" s="196" t="str">
        <f>IF(ISNA(VLOOKUP(E4324,'Rota Pattern Data'!$A:$B,2,FALSE)),"",VLOOKUP(E4324,'Rota Pattern Data'!$A:$B,2,FALSE))</f>
        <v/>
      </c>
      <c r="H4324" s="197"/>
      <c r="I4324" s="200"/>
      <c r="J4324" s="198"/>
      <c r="K4324" s="198"/>
      <c r="L4324" s="198"/>
      <c r="M4324" s="199"/>
      <c r="N4324" s="198"/>
      <c r="O4324" s="242"/>
      <c r="P4324" s="242"/>
      <c r="Q4324" s="242"/>
      <c r="R4324" s="242"/>
      <c r="S4324" s="242"/>
      <c r="T4324" s="242"/>
      <c r="U4324" s="242"/>
      <c r="V4324" s="242"/>
      <c r="W4324" s="242"/>
      <c r="X4324" s="242"/>
      <c r="Y4324" s="242"/>
      <c r="Z4324" s="242"/>
      <c r="AA4324" s="242"/>
      <c r="AB4324" s="242"/>
      <c r="AC4324" s="243"/>
    </row>
    <row r="4325" spans="1:29" s="244" customFormat="1" ht="15" customHeight="1" x14ac:dyDescent="0.25">
      <c r="A4325" s="198"/>
      <c r="B4325" s="198"/>
      <c r="C4325" s="198"/>
      <c r="D4325" s="194"/>
      <c r="E4325" s="198"/>
      <c r="F4325" s="198"/>
      <c r="G4325" s="196" t="str">
        <f>IF(ISNA(VLOOKUP(E4325,'Rota Pattern Data'!$A:$B,2,FALSE)),"",VLOOKUP(E4325,'Rota Pattern Data'!$A:$B,2,FALSE))</f>
        <v/>
      </c>
      <c r="H4325" s="197"/>
      <c r="I4325" s="200"/>
      <c r="J4325" s="198"/>
      <c r="K4325" s="198"/>
      <c r="L4325" s="198"/>
      <c r="M4325" s="199"/>
      <c r="N4325" s="198"/>
      <c r="O4325" s="242"/>
      <c r="P4325" s="242"/>
      <c r="Q4325" s="242"/>
      <c r="R4325" s="242"/>
      <c r="S4325" s="242"/>
      <c r="T4325" s="242"/>
      <c r="U4325" s="242"/>
      <c r="V4325" s="242"/>
      <c r="W4325" s="242"/>
      <c r="X4325" s="242"/>
      <c r="Y4325" s="242"/>
      <c r="Z4325" s="242"/>
      <c r="AA4325" s="242"/>
      <c r="AB4325" s="242"/>
      <c r="AC4325" s="243"/>
    </row>
    <row r="4326" spans="1:29" s="244" customFormat="1" ht="15" customHeight="1" x14ac:dyDescent="0.25">
      <c r="A4326" s="198"/>
      <c r="B4326" s="198"/>
      <c r="C4326" s="198"/>
      <c r="D4326" s="194"/>
      <c r="E4326" s="198"/>
      <c r="F4326" s="198"/>
      <c r="G4326" s="196" t="str">
        <f>IF(ISNA(VLOOKUP(E4326,'Rota Pattern Data'!$A:$B,2,FALSE)),"",VLOOKUP(E4326,'Rota Pattern Data'!$A:$B,2,FALSE))</f>
        <v/>
      </c>
      <c r="H4326" s="197"/>
      <c r="I4326" s="200"/>
      <c r="J4326" s="198"/>
      <c r="K4326" s="198"/>
      <c r="L4326" s="198"/>
      <c r="M4326" s="199"/>
      <c r="N4326" s="198"/>
      <c r="O4326" s="242"/>
      <c r="P4326" s="242"/>
      <c r="Q4326" s="242"/>
      <c r="R4326" s="242"/>
      <c r="S4326" s="242"/>
      <c r="T4326" s="242"/>
      <c r="U4326" s="242"/>
      <c r="V4326" s="242"/>
      <c r="W4326" s="242"/>
      <c r="X4326" s="242"/>
      <c r="Y4326" s="242"/>
      <c r="Z4326" s="242"/>
      <c r="AA4326" s="242"/>
      <c r="AB4326" s="242"/>
      <c r="AC4326" s="243"/>
    </row>
    <row r="4327" spans="1:29" s="244" customFormat="1" ht="15" customHeight="1" x14ac:dyDescent="0.25">
      <c r="A4327" s="198"/>
      <c r="B4327" s="198"/>
      <c r="C4327" s="198"/>
      <c r="D4327" s="194"/>
      <c r="E4327" s="198"/>
      <c r="F4327" s="198"/>
      <c r="G4327" s="196" t="str">
        <f>IF(ISNA(VLOOKUP(E4327,'Rota Pattern Data'!$A:$B,2,FALSE)),"",VLOOKUP(E4327,'Rota Pattern Data'!$A:$B,2,FALSE))</f>
        <v/>
      </c>
      <c r="H4327" s="197"/>
      <c r="I4327" s="200"/>
      <c r="J4327" s="198"/>
      <c r="K4327" s="198"/>
      <c r="L4327" s="198"/>
      <c r="M4327" s="199"/>
      <c r="N4327" s="198"/>
      <c r="O4327" s="242"/>
      <c r="P4327" s="242"/>
      <c r="Q4327" s="242"/>
      <c r="R4327" s="242"/>
      <c r="S4327" s="242"/>
      <c r="T4327" s="242"/>
      <c r="U4327" s="242"/>
      <c r="V4327" s="242"/>
      <c r="W4327" s="242"/>
      <c r="X4327" s="242"/>
      <c r="Y4327" s="242"/>
      <c r="Z4327" s="242"/>
      <c r="AA4327" s="242"/>
      <c r="AB4327" s="242"/>
      <c r="AC4327" s="243"/>
    </row>
    <row r="4328" spans="1:29" s="244" customFormat="1" ht="15" customHeight="1" x14ac:dyDescent="0.25">
      <c r="A4328" s="198"/>
      <c r="B4328" s="198"/>
      <c r="C4328" s="198"/>
      <c r="D4328" s="194"/>
      <c r="E4328" s="198"/>
      <c r="F4328" s="198"/>
      <c r="G4328" s="196" t="str">
        <f>IF(ISNA(VLOOKUP(E4328,'Rota Pattern Data'!$A:$B,2,FALSE)),"",VLOOKUP(E4328,'Rota Pattern Data'!$A:$B,2,FALSE))</f>
        <v/>
      </c>
      <c r="H4328" s="197"/>
      <c r="I4328" s="200"/>
      <c r="J4328" s="198"/>
      <c r="K4328" s="198"/>
      <c r="L4328" s="198"/>
      <c r="M4328" s="199"/>
      <c r="N4328" s="198"/>
      <c r="O4328" s="242"/>
      <c r="P4328" s="242"/>
      <c r="Q4328" s="242"/>
      <c r="R4328" s="242"/>
      <c r="S4328" s="242"/>
      <c r="T4328" s="242"/>
      <c r="U4328" s="242"/>
      <c r="V4328" s="242"/>
      <c r="W4328" s="242"/>
      <c r="X4328" s="242"/>
      <c r="Y4328" s="242"/>
      <c r="Z4328" s="242"/>
      <c r="AA4328" s="242"/>
      <c r="AB4328" s="242"/>
      <c r="AC4328" s="243"/>
    </row>
    <row r="4329" spans="1:29" s="244" customFormat="1" ht="15" customHeight="1" x14ac:dyDescent="0.25">
      <c r="A4329" s="198"/>
      <c r="B4329" s="198"/>
      <c r="C4329" s="198"/>
      <c r="D4329" s="194"/>
      <c r="E4329" s="198"/>
      <c r="F4329" s="198"/>
      <c r="G4329" s="196" t="str">
        <f>IF(ISNA(VLOOKUP(E4329,'Rota Pattern Data'!$A:$B,2,FALSE)),"",VLOOKUP(E4329,'Rota Pattern Data'!$A:$B,2,FALSE))</f>
        <v/>
      </c>
      <c r="H4329" s="197"/>
      <c r="I4329" s="200"/>
      <c r="J4329" s="198"/>
      <c r="K4329" s="198"/>
      <c r="L4329" s="198"/>
      <c r="M4329" s="199"/>
      <c r="N4329" s="198"/>
      <c r="O4329" s="242"/>
      <c r="P4329" s="242"/>
      <c r="Q4329" s="242"/>
      <c r="R4329" s="242"/>
      <c r="S4329" s="242"/>
      <c r="T4329" s="242"/>
      <c r="U4329" s="242"/>
      <c r="V4329" s="242"/>
      <c r="W4329" s="242"/>
      <c r="X4329" s="242"/>
      <c r="Y4329" s="242"/>
      <c r="Z4329" s="242"/>
      <c r="AA4329" s="242"/>
      <c r="AB4329" s="242"/>
      <c r="AC4329" s="243"/>
    </row>
    <row r="4330" spans="1:29" s="244" customFormat="1" ht="15" customHeight="1" x14ac:dyDescent="0.25">
      <c r="A4330" s="198"/>
      <c r="B4330" s="198"/>
      <c r="C4330" s="198"/>
      <c r="D4330" s="194"/>
      <c r="E4330" s="198"/>
      <c r="F4330" s="198"/>
      <c r="G4330" s="196" t="str">
        <f>IF(ISNA(VLOOKUP(E4330,'Rota Pattern Data'!$A:$B,2,FALSE)),"",VLOOKUP(E4330,'Rota Pattern Data'!$A:$B,2,FALSE))</f>
        <v/>
      </c>
      <c r="H4330" s="197"/>
      <c r="I4330" s="200"/>
      <c r="J4330" s="198"/>
      <c r="K4330" s="198"/>
      <c r="L4330" s="198"/>
      <c r="M4330" s="199"/>
      <c r="N4330" s="198"/>
      <c r="O4330" s="242"/>
      <c r="P4330" s="242"/>
      <c r="Q4330" s="242"/>
      <c r="R4330" s="242"/>
      <c r="S4330" s="242"/>
      <c r="T4330" s="242"/>
      <c r="U4330" s="242"/>
      <c r="V4330" s="242"/>
      <c r="W4330" s="242"/>
      <c r="X4330" s="242"/>
      <c r="Y4330" s="242"/>
      <c r="Z4330" s="242"/>
      <c r="AA4330" s="242"/>
      <c r="AB4330" s="242"/>
      <c r="AC4330" s="243"/>
    </row>
    <row r="4331" spans="1:29" s="244" customFormat="1" ht="15" customHeight="1" x14ac:dyDescent="0.25">
      <c r="A4331" s="198"/>
      <c r="B4331" s="198"/>
      <c r="C4331" s="198"/>
      <c r="D4331" s="194"/>
      <c r="E4331" s="198"/>
      <c r="F4331" s="198"/>
      <c r="G4331" s="196" t="str">
        <f>IF(ISNA(VLOOKUP(E4331,'Rota Pattern Data'!$A:$B,2,FALSE)),"",VLOOKUP(E4331,'Rota Pattern Data'!$A:$B,2,FALSE))</f>
        <v/>
      </c>
      <c r="H4331" s="197"/>
      <c r="I4331" s="200"/>
      <c r="J4331" s="198"/>
      <c r="K4331" s="198"/>
      <c r="L4331" s="198"/>
      <c r="M4331" s="199"/>
      <c r="N4331" s="198"/>
      <c r="O4331" s="242"/>
      <c r="P4331" s="242"/>
      <c r="Q4331" s="242"/>
      <c r="R4331" s="242"/>
      <c r="S4331" s="242"/>
      <c r="T4331" s="242"/>
      <c r="U4331" s="242"/>
      <c r="V4331" s="242"/>
      <c r="W4331" s="242"/>
      <c r="X4331" s="242"/>
      <c r="Y4331" s="242"/>
      <c r="Z4331" s="242"/>
      <c r="AA4331" s="242"/>
      <c r="AB4331" s="242"/>
      <c r="AC4331" s="243"/>
    </row>
    <row r="4332" spans="1:29" s="244" customFormat="1" ht="15" customHeight="1" x14ac:dyDescent="0.25">
      <c r="A4332" s="198"/>
      <c r="B4332" s="198"/>
      <c r="C4332" s="198"/>
      <c r="D4332" s="194"/>
      <c r="E4332" s="198"/>
      <c r="F4332" s="198"/>
      <c r="G4332" s="196" t="str">
        <f>IF(ISNA(VLOOKUP(E4332,'Rota Pattern Data'!$A:$B,2,FALSE)),"",VLOOKUP(E4332,'Rota Pattern Data'!$A:$B,2,FALSE))</f>
        <v/>
      </c>
      <c r="H4332" s="197"/>
      <c r="I4332" s="200"/>
      <c r="J4332" s="198"/>
      <c r="K4332" s="198"/>
      <c r="L4332" s="198"/>
      <c r="M4332" s="199"/>
      <c r="N4332" s="198"/>
      <c r="O4332" s="242"/>
      <c r="P4332" s="242"/>
      <c r="Q4332" s="242"/>
      <c r="R4332" s="242"/>
      <c r="S4332" s="242"/>
      <c r="T4332" s="242"/>
      <c r="U4332" s="242"/>
      <c r="V4332" s="242"/>
      <c r="W4332" s="242"/>
      <c r="X4332" s="242"/>
      <c r="Y4332" s="242"/>
      <c r="Z4332" s="242"/>
      <c r="AA4332" s="242"/>
      <c r="AB4332" s="242"/>
      <c r="AC4332" s="243"/>
    </row>
    <row r="4333" spans="1:29" s="244" customFormat="1" ht="15" customHeight="1" x14ac:dyDescent="0.25">
      <c r="A4333" s="198"/>
      <c r="B4333" s="198"/>
      <c r="C4333" s="198"/>
      <c r="D4333" s="194"/>
      <c r="E4333" s="198"/>
      <c r="F4333" s="198"/>
      <c r="G4333" s="196" t="str">
        <f>IF(ISNA(VLOOKUP(E4333,'Rota Pattern Data'!$A:$B,2,FALSE)),"",VLOOKUP(E4333,'Rota Pattern Data'!$A:$B,2,FALSE))</f>
        <v/>
      </c>
      <c r="H4333" s="197"/>
      <c r="I4333" s="200"/>
      <c r="J4333" s="198"/>
      <c r="K4333" s="198"/>
      <c r="L4333" s="198"/>
      <c r="M4333" s="199"/>
      <c r="N4333" s="198"/>
      <c r="O4333" s="242"/>
      <c r="P4333" s="242"/>
      <c r="Q4333" s="242"/>
      <c r="R4333" s="242"/>
      <c r="S4333" s="242"/>
      <c r="T4333" s="242"/>
      <c r="U4333" s="242"/>
      <c r="V4333" s="242"/>
      <c r="W4333" s="242"/>
      <c r="X4333" s="242"/>
      <c r="Y4333" s="242"/>
      <c r="Z4333" s="242"/>
      <c r="AA4333" s="242"/>
      <c r="AB4333" s="242"/>
      <c r="AC4333" s="243"/>
    </row>
    <row r="4334" spans="1:29" s="244" customFormat="1" ht="15" customHeight="1" x14ac:dyDescent="0.25">
      <c r="A4334" s="198"/>
      <c r="B4334" s="198"/>
      <c r="C4334" s="198"/>
      <c r="D4334" s="194"/>
      <c r="E4334" s="198"/>
      <c r="F4334" s="198"/>
      <c r="G4334" s="196" t="str">
        <f>IF(ISNA(VLOOKUP(E4334,'Rota Pattern Data'!$A:$B,2,FALSE)),"",VLOOKUP(E4334,'Rota Pattern Data'!$A:$B,2,FALSE))</f>
        <v/>
      </c>
      <c r="H4334" s="197"/>
      <c r="I4334" s="200"/>
      <c r="J4334" s="198"/>
      <c r="K4334" s="198"/>
      <c r="L4334" s="198"/>
      <c r="M4334" s="199"/>
      <c r="N4334" s="198"/>
      <c r="O4334" s="242"/>
      <c r="P4334" s="242"/>
      <c r="Q4334" s="242"/>
      <c r="R4334" s="242"/>
      <c r="S4334" s="242"/>
      <c r="T4334" s="242"/>
      <c r="U4334" s="242"/>
      <c r="V4334" s="242"/>
      <c r="W4334" s="242"/>
      <c r="X4334" s="242"/>
      <c r="Y4334" s="242"/>
      <c r="Z4334" s="242"/>
      <c r="AA4334" s="242"/>
      <c r="AB4334" s="242"/>
      <c r="AC4334" s="243"/>
    </row>
    <row r="4335" spans="1:29" s="244" customFormat="1" ht="15" customHeight="1" x14ac:dyDescent="0.25">
      <c r="A4335" s="198"/>
      <c r="B4335" s="198"/>
      <c r="C4335" s="198"/>
      <c r="D4335" s="194"/>
      <c r="E4335" s="198"/>
      <c r="F4335" s="198"/>
      <c r="G4335" s="196" t="str">
        <f>IF(ISNA(VLOOKUP(E4335,'Rota Pattern Data'!$A:$B,2,FALSE)),"",VLOOKUP(E4335,'Rota Pattern Data'!$A:$B,2,FALSE))</f>
        <v/>
      </c>
      <c r="H4335" s="197"/>
      <c r="I4335" s="200"/>
      <c r="J4335" s="198"/>
      <c r="K4335" s="198"/>
      <c r="L4335" s="198"/>
      <c r="M4335" s="199"/>
      <c r="N4335" s="198"/>
      <c r="O4335" s="242"/>
      <c r="P4335" s="242"/>
      <c r="Q4335" s="242"/>
      <c r="R4335" s="242"/>
      <c r="S4335" s="242"/>
      <c r="T4335" s="242"/>
      <c r="U4335" s="242"/>
      <c r="V4335" s="242"/>
      <c r="W4335" s="242"/>
      <c r="X4335" s="242"/>
      <c r="Y4335" s="242"/>
      <c r="Z4335" s="242"/>
      <c r="AA4335" s="242"/>
      <c r="AB4335" s="242"/>
      <c r="AC4335" s="243"/>
    </row>
    <row r="4336" spans="1:29" s="244" customFormat="1" ht="15" customHeight="1" x14ac:dyDescent="0.25">
      <c r="A4336" s="198"/>
      <c r="B4336" s="198"/>
      <c r="C4336" s="198"/>
      <c r="D4336" s="194"/>
      <c r="E4336" s="198"/>
      <c r="F4336" s="198"/>
      <c r="G4336" s="196" t="str">
        <f>IF(ISNA(VLOOKUP(E4336,'Rota Pattern Data'!$A:$B,2,FALSE)),"",VLOOKUP(E4336,'Rota Pattern Data'!$A:$B,2,FALSE))</f>
        <v/>
      </c>
      <c r="H4336" s="197"/>
      <c r="I4336" s="200"/>
      <c r="J4336" s="198"/>
      <c r="K4336" s="198"/>
      <c r="L4336" s="198"/>
      <c r="M4336" s="199"/>
      <c r="N4336" s="198"/>
      <c r="O4336" s="242"/>
      <c r="P4336" s="242"/>
      <c r="Q4336" s="242"/>
      <c r="R4336" s="242"/>
      <c r="S4336" s="242"/>
      <c r="T4336" s="242"/>
      <c r="U4336" s="242"/>
      <c r="V4336" s="242"/>
      <c r="W4336" s="242"/>
      <c r="X4336" s="242"/>
      <c r="Y4336" s="242"/>
      <c r="Z4336" s="242"/>
      <c r="AA4336" s="242"/>
      <c r="AB4336" s="242"/>
      <c r="AC4336" s="243"/>
    </row>
    <row r="4337" spans="1:29" s="244" customFormat="1" ht="15" customHeight="1" x14ac:dyDescent="0.25">
      <c r="A4337" s="198"/>
      <c r="B4337" s="198"/>
      <c r="C4337" s="198"/>
      <c r="D4337" s="194"/>
      <c r="E4337" s="198"/>
      <c r="F4337" s="198"/>
      <c r="G4337" s="196" t="str">
        <f>IF(ISNA(VLOOKUP(E4337,'Rota Pattern Data'!$A:$B,2,FALSE)),"",VLOOKUP(E4337,'Rota Pattern Data'!$A:$B,2,FALSE))</f>
        <v/>
      </c>
      <c r="H4337" s="197"/>
      <c r="I4337" s="200"/>
      <c r="J4337" s="198"/>
      <c r="K4337" s="198"/>
      <c r="L4337" s="198"/>
      <c r="M4337" s="199"/>
      <c r="N4337" s="198"/>
      <c r="O4337" s="242"/>
      <c r="P4337" s="242"/>
      <c r="Q4337" s="242"/>
      <c r="R4337" s="242"/>
      <c r="S4337" s="242"/>
      <c r="T4337" s="242"/>
      <c r="U4337" s="242"/>
      <c r="V4337" s="242"/>
      <c r="W4337" s="242"/>
      <c r="X4337" s="242"/>
      <c r="Y4337" s="242"/>
      <c r="Z4337" s="242"/>
      <c r="AA4337" s="242"/>
      <c r="AB4337" s="242"/>
      <c r="AC4337" s="243"/>
    </row>
    <row r="4338" spans="1:29" s="244" customFormat="1" ht="15" customHeight="1" x14ac:dyDescent="0.25">
      <c r="A4338" s="198"/>
      <c r="B4338" s="198"/>
      <c r="C4338" s="198"/>
      <c r="D4338" s="194"/>
      <c r="E4338" s="198"/>
      <c r="F4338" s="198"/>
      <c r="G4338" s="196" t="str">
        <f>IF(ISNA(VLOOKUP(E4338,'Rota Pattern Data'!$A:$B,2,FALSE)),"",VLOOKUP(E4338,'Rota Pattern Data'!$A:$B,2,FALSE))</f>
        <v/>
      </c>
      <c r="H4338" s="197"/>
      <c r="I4338" s="200"/>
      <c r="J4338" s="198"/>
      <c r="K4338" s="198"/>
      <c r="L4338" s="198"/>
      <c r="M4338" s="199"/>
      <c r="N4338" s="198"/>
      <c r="O4338" s="242"/>
      <c r="P4338" s="242"/>
      <c r="Q4338" s="242"/>
      <c r="R4338" s="242"/>
      <c r="S4338" s="242"/>
      <c r="T4338" s="242"/>
      <c r="U4338" s="242"/>
      <c r="V4338" s="242"/>
      <c r="W4338" s="242"/>
      <c r="X4338" s="242"/>
      <c r="Y4338" s="242"/>
      <c r="Z4338" s="242"/>
      <c r="AA4338" s="242"/>
      <c r="AB4338" s="242"/>
      <c r="AC4338" s="243"/>
    </row>
    <row r="4339" spans="1:29" s="244" customFormat="1" ht="15" customHeight="1" x14ac:dyDescent="0.25">
      <c r="A4339" s="198"/>
      <c r="B4339" s="198"/>
      <c r="C4339" s="198"/>
      <c r="D4339" s="194"/>
      <c r="E4339" s="198"/>
      <c r="F4339" s="198"/>
      <c r="G4339" s="196" t="str">
        <f>IF(ISNA(VLOOKUP(E4339,'Rota Pattern Data'!$A:$B,2,FALSE)),"",VLOOKUP(E4339,'Rota Pattern Data'!$A:$B,2,FALSE))</f>
        <v/>
      </c>
      <c r="H4339" s="197"/>
      <c r="I4339" s="200"/>
      <c r="J4339" s="198"/>
      <c r="K4339" s="198"/>
      <c r="L4339" s="198"/>
      <c r="M4339" s="199"/>
      <c r="N4339" s="198"/>
      <c r="O4339" s="242"/>
      <c r="P4339" s="242"/>
      <c r="Q4339" s="242"/>
      <c r="R4339" s="242"/>
      <c r="S4339" s="242"/>
      <c r="T4339" s="242"/>
      <c r="U4339" s="242"/>
      <c r="V4339" s="242"/>
      <c r="W4339" s="242"/>
      <c r="X4339" s="242"/>
      <c r="Y4339" s="242"/>
      <c r="Z4339" s="242"/>
      <c r="AA4339" s="242"/>
      <c r="AB4339" s="242"/>
      <c r="AC4339" s="243"/>
    </row>
    <row r="4340" spans="1:29" s="244" customFormat="1" ht="15" customHeight="1" x14ac:dyDescent="0.25">
      <c r="A4340" s="198"/>
      <c r="B4340" s="198"/>
      <c r="C4340" s="198"/>
      <c r="D4340" s="194"/>
      <c r="E4340" s="198"/>
      <c r="F4340" s="198"/>
      <c r="G4340" s="196" t="str">
        <f>IF(ISNA(VLOOKUP(E4340,'Rota Pattern Data'!$A:$B,2,FALSE)),"",VLOOKUP(E4340,'Rota Pattern Data'!$A:$B,2,FALSE))</f>
        <v/>
      </c>
      <c r="H4340" s="197"/>
      <c r="I4340" s="200"/>
      <c r="J4340" s="198"/>
      <c r="K4340" s="198"/>
      <c r="L4340" s="198"/>
      <c r="M4340" s="199"/>
      <c r="N4340" s="198"/>
      <c r="O4340" s="242"/>
      <c r="P4340" s="242"/>
      <c r="Q4340" s="242"/>
      <c r="R4340" s="242"/>
      <c r="S4340" s="242"/>
      <c r="T4340" s="242"/>
      <c r="U4340" s="242"/>
      <c r="V4340" s="242"/>
      <c r="W4340" s="242"/>
      <c r="X4340" s="242"/>
      <c r="Y4340" s="242"/>
      <c r="Z4340" s="242"/>
      <c r="AA4340" s="242"/>
      <c r="AB4340" s="242"/>
      <c r="AC4340" s="243"/>
    </row>
    <row r="4341" spans="1:29" s="244" customFormat="1" ht="15" customHeight="1" x14ac:dyDescent="0.25">
      <c r="A4341" s="198"/>
      <c r="B4341" s="198"/>
      <c r="C4341" s="198"/>
      <c r="D4341" s="194"/>
      <c r="E4341" s="198"/>
      <c r="F4341" s="198"/>
      <c r="G4341" s="196" t="str">
        <f>IF(ISNA(VLOOKUP(E4341,'Rota Pattern Data'!$A:$B,2,FALSE)),"",VLOOKUP(E4341,'Rota Pattern Data'!$A:$B,2,FALSE))</f>
        <v/>
      </c>
      <c r="H4341" s="197"/>
      <c r="I4341" s="200"/>
      <c r="J4341" s="198"/>
      <c r="K4341" s="198"/>
      <c r="L4341" s="198"/>
      <c r="M4341" s="199"/>
      <c r="N4341" s="198"/>
      <c r="O4341" s="242"/>
      <c r="P4341" s="242"/>
      <c r="Q4341" s="242"/>
      <c r="R4341" s="242"/>
      <c r="S4341" s="242"/>
      <c r="T4341" s="242"/>
      <c r="U4341" s="242"/>
      <c r="V4341" s="242"/>
      <c r="W4341" s="242"/>
      <c r="X4341" s="242"/>
      <c r="Y4341" s="242"/>
      <c r="Z4341" s="242"/>
      <c r="AA4341" s="242"/>
      <c r="AB4341" s="242"/>
      <c r="AC4341" s="243"/>
    </row>
    <row r="4342" spans="1:29" s="244" customFormat="1" ht="15" customHeight="1" x14ac:dyDescent="0.25">
      <c r="A4342" s="198"/>
      <c r="B4342" s="198"/>
      <c r="C4342" s="198"/>
      <c r="D4342" s="194"/>
      <c r="E4342" s="198"/>
      <c r="F4342" s="198"/>
      <c r="G4342" s="196" t="str">
        <f>IF(ISNA(VLOOKUP(E4342,'Rota Pattern Data'!$A:$B,2,FALSE)),"",VLOOKUP(E4342,'Rota Pattern Data'!$A:$B,2,FALSE))</f>
        <v/>
      </c>
      <c r="H4342" s="197"/>
      <c r="I4342" s="200"/>
      <c r="J4342" s="198"/>
      <c r="K4342" s="198"/>
      <c r="L4342" s="198"/>
      <c r="M4342" s="199"/>
      <c r="N4342" s="198"/>
      <c r="O4342" s="242"/>
      <c r="P4342" s="242"/>
      <c r="Q4342" s="242"/>
      <c r="R4342" s="242"/>
      <c r="S4342" s="242"/>
      <c r="T4342" s="242"/>
      <c r="U4342" s="242"/>
      <c r="V4342" s="242"/>
      <c r="W4342" s="242"/>
      <c r="X4342" s="242"/>
      <c r="Y4342" s="242"/>
      <c r="Z4342" s="242"/>
      <c r="AA4342" s="242"/>
      <c r="AB4342" s="242"/>
      <c r="AC4342" s="243"/>
    </row>
    <row r="4343" spans="1:29" s="244" customFormat="1" ht="15" customHeight="1" x14ac:dyDescent="0.25">
      <c r="A4343" s="198"/>
      <c r="B4343" s="198"/>
      <c r="C4343" s="198"/>
      <c r="D4343" s="194"/>
      <c r="E4343" s="198"/>
      <c r="F4343" s="198"/>
      <c r="G4343" s="196" t="str">
        <f>IF(ISNA(VLOOKUP(E4343,'Rota Pattern Data'!$A:$B,2,FALSE)),"",VLOOKUP(E4343,'Rota Pattern Data'!$A:$B,2,FALSE))</f>
        <v/>
      </c>
      <c r="H4343" s="197"/>
      <c r="I4343" s="200"/>
      <c r="J4343" s="198"/>
      <c r="K4343" s="198"/>
      <c r="L4343" s="198"/>
      <c r="M4343" s="199"/>
      <c r="N4343" s="198"/>
      <c r="O4343" s="242"/>
      <c r="P4343" s="242"/>
      <c r="Q4343" s="242"/>
      <c r="R4343" s="242"/>
      <c r="S4343" s="242"/>
      <c r="T4343" s="242"/>
      <c r="U4343" s="242"/>
      <c r="V4343" s="242"/>
      <c r="W4343" s="242"/>
      <c r="X4343" s="242"/>
      <c r="Y4343" s="242"/>
      <c r="Z4343" s="242"/>
      <c r="AA4343" s="242"/>
      <c r="AB4343" s="242"/>
      <c r="AC4343" s="243"/>
    </row>
    <row r="4344" spans="1:29" s="244" customFormat="1" ht="15" customHeight="1" x14ac:dyDescent="0.25">
      <c r="A4344" s="198"/>
      <c r="B4344" s="198"/>
      <c r="C4344" s="198"/>
      <c r="D4344" s="194"/>
      <c r="E4344" s="198"/>
      <c r="F4344" s="198"/>
      <c r="G4344" s="196" t="str">
        <f>IF(ISNA(VLOOKUP(E4344,'Rota Pattern Data'!$A:$B,2,FALSE)),"",VLOOKUP(E4344,'Rota Pattern Data'!$A:$B,2,FALSE))</f>
        <v/>
      </c>
      <c r="H4344" s="197"/>
      <c r="I4344" s="200"/>
      <c r="J4344" s="198"/>
      <c r="K4344" s="198"/>
      <c r="L4344" s="198"/>
      <c r="M4344" s="199"/>
      <c r="N4344" s="198"/>
      <c r="O4344" s="242"/>
      <c r="P4344" s="242"/>
      <c r="Q4344" s="242"/>
      <c r="R4344" s="242"/>
      <c r="S4344" s="242"/>
      <c r="T4344" s="242"/>
      <c r="U4344" s="242"/>
      <c r="V4344" s="242"/>
      <c r="W4344" s="242"/>
      <c r="X4344" s="242"/>
      <c r="Y4344" s="242"/>
      <c r="Z4344" s="242"/>
      <c r="AA4344" s="242"/>
      <c r="AB4344" s="242"/>
      <c r="AC4344" s="243"/>
    </row>
    <row r="4345" spans="1:29" s="244" customFormat="1" ht="15" customHeight="1" x14ac:dyDescent="0.25">
      <c r="A4345" s="198"/>
      <c r="B4345" s="198"/>
      <c r="C4345" s="198"/>
      <c r="D4345" s="194"/>
      <c r="E4345" s="198"/>
      <c r="F4345" s="198"/>
      <c r="G4345" s="196" t="str">
        <f>IF(ISNA(VLOOKUP(E4345,'Rota Pattern Data'!$A:$B,2,FALSE)),"",VLOOKUP(E4345,'Rota Pattern Data'!$A:$B,2,FALSE))</f>
        <v/>
      </c>
      <c r="H4345" s="197"/>
      <c r="I4345" s="200"/>
      <c r="J4345" s="198"/>
      <c r="K4345" s="198"/>
      <c r="L4345" s="198"/>
      <c r="M4345" s="199"/>
      <c r="N4345" s="198"/>
      <c r="O4345" s="242"/>
      <c r="P4345" s="242"/>
      <c r="Q4345" s="242"/>
      <c r="R4345" s="242"/>
      <c r="S4345" s="242"/>
      <c r="T4345" s="242"/>
      <c r="U4345" s="242"/>
      <c r="V4345" s="242"/>
      <c r="W4345" s="242"/>
      <c r="X4345" s="242"/>
      <c r="Y4345" s="242"/>
      <c r="Z4345" s="242"/>
      <c r="AA4345" s="242"/>
      <c r="AB4345" s="242"/>
      <c r="AC4345" s="243"/>
    </row>
    <row r="4346" spans="1:29" s="244" customFormat="1" ht="15" customHeight="1" x14ac:dyDescent="0.25">
      <c r="A4346" s="198"/>
      <c r="B4346" s="198"/>
      <c r="C4346" s="198"/>
      <c r="D4346" s="194"/>
      <c r="E4346" s="198"/>
      <c r="F4346" s="198"/>
      <c r="G4346" s="196" t="str">
        <f>IF(ISNA(VLOOKUP(E4346,'Rota Pattern Data'!$A:$B,2,FALSE)),"",VLOOKUP(E4346,'Rota Pattern Data'!$A:$B,2,FALSE))</f>
        <v/>
      </c>
      <c r="H4346" s="197"/>
      <c r="I4346" s="200"/>
      <c r="J4346" s="198"/>
      <c r="K4346" s="198"/>
      <c r="L4346" s="198"/>
      <c r="M4346" s="199"/>
      <c r="N4346" s="198"/>
      <c r="O4346" s="242"/>
      <c r="P4346" s="242"/>
      <c r="Q4346" s="242"/>
      <c r="R4346" s="242"/>
      <c r="S4346" s="242"/>
      <c r="T4346" s="242"/>
      <c r="U4346" s="242"/>
      <c r="V4346" s="242"/>
      <c r="W4346" s="242"/>
      <c r="X4346" s="242"/>
      <c r="Y4346" s="242"/>
      <c r="Z4346" s="242"/>
      <c r="AA4346" s="242"/>
      <c r="AB4346" s="242"/>
      <c r="AC4346" s="243"/>
    </row>
    <row r="4347" spans="1:29" s="244" customFormat="1" ht="15" customHeight="1" x14ac:dyDescent="0.25">
      <c r="A4347" s="198"/>
      <c r="B4347" s="198"/>
      <c r="C4347" s="198"/>
      <c r="D4347" s="194"/>
      <c r="E4347" s="198"/>
      <c r="F4347" s="198"/>
      <c r="G4347" s="196" t="str">
        <f>IF(ISNA(VLOOKUP(E4347,'Rota Pattern Data'!$A:$B,2,FALSE)),"",VLOOKUP(E4347,'Rota Pattern Data'!$A:$B,2,FALSE))</f>
        <v/>
      </c>
      <c r="H4347" s="197"/>
      <c r="I4347" s="200"/>
      <c r="J4347" s="198"/>
      <c r="K4347" s="198"/>
      <c r="L4347" s="198"/>
      <c r="M4347" s="199"/>
      <c r="N4347" s="198"/>
      <c r="O4347" s="242"/>
      <c r="P4347" s="242"/>
      <c r="Q4347" s="242"/>
      <c r="R4347" s="242"/>
      <c r="S4347" s="242"/>
      <c r="T4347" s="242"/>
      <c r="U4347" s="242"/>
      <c r="V4347" s="242"/>
      <c r="W4347" s="242"/>
      <c r="X4347" s="242"/>
      <c r="Y4347" s="242"/>
      <c r="Z4347" s="242"/>
      <c r="AA4347" s="242"/>
      <c r="AB4347" s="242"/>
      <c r="AC4347" s="243"/>
    </row>
    <row r="4348" spans="1:29" s="244" customFormat="1" ht="15" customHeight="1" x14ac:dyDescent="0.25">
      <c r="A4348" s="198"/>
      <c r="B4348" s="198"/>
      <c r="C4348" s="198"/>
      <c r="D4348" s="194"/>
      <c r="E4348" s="198"/>
      <c r="F4348" s="198"/>
      <c r="G4348" s="196" t="str">
        <f>IF(ISNA(VLOOKUP(E4348,'Rota Pattern Data'!$A:$B,2,FALSE)),"",VLOOKUP(E4348,'Rota Pattern Data'!$A:$B,2,FALSE))</f>
        <v/>
      </c>
      <c r="H4348" s="197"/>
      <c r="I4348" s="200"/>
      <c r="J4348" s="198"/>
      <c r="K4348" s="198"/>
      <c r="L4348" s="198"/>
      <c r="M4348" s="199"/>
      <c r="N4348" s="198"/>
      <c r="O4348" s="242"/>
      <c r="P4348" s="242"/>
      <c r="Q4348" s="242"/>
      <c r="R4348" s="242"/>
      <c r="S4348" s="242"/>
      <c r="T4348" s="242"/>
      <c r="U4348" s="242"/>
      <c r="V4348" s="242"/>
      <c r="W4348" s="242"/>
      <c r="X4348" s="242"/>
      <c r="Y4348" s="242"/>
      <c r="Z4348" s="242"/>
      <c r="AA4348" s="242"/>
      <c r="AB4348" s="242"/>
      <c r="AC4348" s="243"/>
    </row>
    <row r="4349" spans="1:29" s="244" customFormat="1" ht="15" customHeight="1" x14ac:dyDescent="0.25">
      <c r="A4349" s="198"/>
      <c r="B4349" s="198"/>
      <c r="C4349" s="198"/>
      <c r="D4349" s="194"/>
      <c r="E4349" s="198"/>
      <c r="F4349" s="198"/>
      <c r="G4349" s="196" t="str">
        <f>IF(ISNA(VLOOKUP(E4349,'Rota Pattern Data'!$A:$B,2,FALSE)),"",VLOOKUP(E4349,'Rota Pattern Data'!$A:$B,2,FALSE))</f>
        <v/>
      </c>
      <c r="H4349" s="197"/>
      <c r="I4349" s="200"/>
      <c r="J4349" s="198"/>
      <c r="K4349" s="198"/>
      <c r="L4349" s="198"/>
      <c r="M4349" s="199"/>
      <c r="N4349" s="198"/>
      <c r="O4349" s="242"/>
      <c r="P4349" s="242"/>
      <c r="Q4349" s="242"/>
      <c r="R4349" s="242"/>
      <c r="S4349" s="242"/>
      <c r="T4349" s="242"/>
      <c r="U4349" s="242"/>
      <c r="V4349" s="242"/>
      <c r="W4349" s="242"/>
      <c r="X4349" s="242"/>
      <c r="Y4349" s="242"/>
      <c r="Z4349" s="242"/>
      <c r="AA4349" s="242"/>
      <c r="AB4349" s="242"/>
      <c r="AC4349" s="243"/>
    </row>
    <row r="4350" spans="1:29" s="244" customFormat="1" ht="15" customHeight="1" x14ac:dyDescent="0.25">
      <c r="A4350" s="198"/>
      <c r="B4350" s="198"/>
      <c r="C4350" s="198"/>
      <c r="D4350" s="194"/>
      <c r="E4350" s="198"/>
      <c r="F4350" s="198"/>
      <c r="G4350" s="196" t="str">
        <f>IF(ISNA(VLOOKUP(E4350,'Rota Pattern Data'!$A:$B,2,FALSE)),"",VLOOKUP(E4350,'Rota Pattern Data'!$A:$B,2,FALSE))</f>
        <v/>
      </c>
      <c r="H4350" s="197"/>
      <c r="I4350" s="200"/>
      <c r="J4350" s="198"/>
      <c r="K4350" s="198"/>
      <c r="L4350" s="198"/>
      <c r="M4350" s="199"/>
      <c r="N4350" s="198"/>
      <c r="O4350" s="242"/>
      <c r="P4350" s="242"/>
      <c r="Q4350" s="242"/>
      <c r="R4350" s="242"/>
      <c r="S4350" s="242"/>
      <c r="T4350" s="242"/>
      <c r="U4350" s="242"/>
      <c r="V4350" s="242"/>
      <c r="W4350" s="242"/>
      <c r="X4350" s="242"/>
      <c r="Y4350" s="242"/>
      <c r="Z4350" s="242"/>
      <c r="AA4350" s="242"/>
      <c r="AB4350" s="242"/>
      <c r="AC4350" s="243"/>
    </row>
    <row r="4351" spans="1:29" s="244" customFormat="1" ht="15" customHeight="1" x14ac:dyDescent="0.25">
      <c r="A4351" s="198"/>
      <c r="B4351" s="198"/>
      <c r="C4351" s="198"/>
      <c r="D4351" s="194"/>
      <c r="E4351" s="198"/>
      <c r="F4351" s="198"/>
      <c r="G4351" s="196" t="str">
        <f>IF(ISNA(VLOOKUP(E4351,'Rota Pattern Data'!$A:$B,2,FALSE)),"",VLOOKUP(E4351,'Rota Pattern Data'!$A:$B,2,FALSE))</f>
        <v/>
      </c>
      <c r="H4351" s="197"/>
      <c r="I4351" s="200"/>
      <c r="J4351" s="198"/>
      <c r="K4351" s="198"/>
      <c r="L4351" s="198"/>
      <c r="M4351" s="199"/>
      <c r="N4351" s="198"/>
      <c r="O4351" s="242"/>
      <c r="P4351" s="242"/>
      <c r="Q4351" s="242"/>
      <c r="R4351" s="242"/>
      <c r="S4351" s="242"/>
      <c r="T4351" s="242"/>
      <c r="U4351" s="242"/>
      <c r="V4351" s="242"/>
      <c r="W4351" s="242"/>
      <c r="X4351" s="242"/>
      <c r="Y4351" s="242"/>
      <c r="Z4351" s="242"/>
      <c r="AA4351" s="242"/>
      <c r="AB4351" s="242"/>
      <c r="AC4351" s="243"/>
    </row>
    <row r="4352" spans="1:29" s="244" customFormat="1" ht="15" customHeight="1" x14ac:dyDescent="0.25">
      <c r="A4352" s="198"/>
      <c r="B4352" s="198"/>
      <c r="C4352" s="198"/>
      <c r="D4352" s="194"/>
      <c r="E4352" s="198"/>
      <c r="F4352" s="198"/>
      <c r="G4352" s="196" t="str">
        <f>IF(ISNA(VLOOKUP(E4352,'Rota Pattern Data'!$A:$B,2,FALSE)),"",VLOOKUP(E4352,'Rota Pattern Data'!$A:$B,2,FALSE))</f>
        <v/>
      </c>
      <c r="H4352" s="197"/>
      <c r="I4352" s="200"/>
      <c r="J4352" s="198"/>
      <c r="K4352" s="198"/>
      <c r="L4352" s="198"/>
      <c r="M4352" s="199"/>
      <c r="N4352" s="198"/>
      <c r="O4352" s="242"/>
      <c r="P4352" s="242"/>
      <c r="Q4352" s="242"/>
      <c r="R4352" s="242"/>
      <c r="S4352" s="242"/>
      <c r="T4352" s="242"/>
      <c r="U4352" s="242"/>
      <c r="V4352" s="242"/>
      <c r="W4352" s="242"/>
      <c r="X4352" s="242"/>
      <c r="Y4352" s="242"/>
      <c r="Z4352" s="242"/>
      <c r="AA4352" s="242"/>
      <c r="AB4352" s="242"/>
      <c r="AC4352" s="243"/>
    </row>
    <row r="4353" spans="1:29" s="244" customFormat="1" ht="15" customHeight="1" x14ac:dyDescent="0.25">
      <c r="A4353" s="198"/>
      <c r="B4353" s="198"/>
      <c r="C4353" s="198"/>
      <c r="D4353" s="194"/>
      <c r="E4353" s="198"/>
      <c r="F4353" s="198"/>
      <c r="G4353" s="196" t="str">
        <f>IF(ISNA(VLOOKUP(E4353,'Rota Pattern Data'!$A:$B,2,FALSE)),"",VLOOKUP(E4353,'Rota Pattern Data'!$A:$B,2,FALSE))</f>
        <v/>
      </c>
      <c r="H4353" s="197"/>
      <c r="I4353" s="200"/>
      <c r="J4353" s="198"/>
      <c r="K4353" s="198"/>
      <c r="L4353" s="198"/>
      <c r="M4353" s="199"/>
      <c r="N4353" s="198"/>
      <c r="O4353" s="242"/>
      <c r="P4353" s="242"/>
      <c r="Q4353" s="242"/>
      <c r="R4353" s="242"/>
      <c r="S4353" s="242"/>
      <c r="T4353" s="242"/>
      <c r="U4353" s="242"/>
      <c r="V4353" s="242"/>
      <c r="W4353" s="242"/>
      <c r="X4353" s="242"/>
      <c r="Y4353" s="242"/>
      <c r="Z4353" s="242"/>
      <c r="AA4353" s="242"/>
      <c r="AB4353" s="242"/>
      <c r="AC4353" s="243"/>
    </row>
    <row r="4354" spans="1:29" s="244" customFormat="1" ht="15" customHeight="1" x14ac:dyDescent="0.25">
      <c r="A4354" s="198"/>
      <c r="B4354" s="198"/>
      <c r="C4354" s="198"/>
      <c r="D4354" s="194"/>
      <c r="E4354" s="198"/>
      <c r="F4354" s="198"/>
      <c r="G4354" s="196" t="str">
        <f>IF(ISNA(VLOOKUP(E4354,'Rota Pattern Data'!$A:$B,2,FALSE)),"",VLOOKUP(E4354,'Rota Pattern Data'!$A:$B,2,FALSE))</f>
        <v/>
      </c>
      <c r="H4354" s="197"/>
      <c r="I4354" s="200"/>
      <c r="J4354" s="198"/>
      <c r="K4354" s="198"/>
      <c r="L4354" s="198"/>
      <c r="M4354" s="199"/>
      <c r="N4354" s="198"/>
      <c r="O4354" s="242"/>
      <c r="P4354" s="242"/>
      <c r="Q4354" s="242"/>
      <c r="R4354" s="242"/>
      <c r="S4354" s="242"/>
      <c r="T4354" s="242"/>
      <c r="U4354" s="242"/>
      <c r="V4354" s="242"/>
      <c r="W4354" s="242"/>
      <c r="X4354" s="242"/>
      <c r="Y4354" s="242"/>
      <c r="Z4354" s="242"/>
      <c r="AA4354" s="242"/>
      <c r="AB4354" s="242"/>
      <c r="AC4354" s="243"/>
    </row>
    <row r="4355" spans="1:29" s="244" customFormat="1" ht="15" customHeight="1" x14ac:dyDescent="0.25">
      <c r="A4355" s="198"/>
      <c r="B4355" s="198"/>
      <c r="C4355" s="198"/>
      <c r="D4355" s="194"/>
      <c r="E4355" s="198"/>
      <c r="F4355" s="198"/>
      <c r="G4355" s="196" t="str">
        <f>IF(ISNA(VLOOKUP(E4355,'Rota Pattern Data'!$A:$B,2,FALSE)),"",VLOOKUP(E4355,'Rota Pattern Data'!$A:$B,2,FALSE))</f>
        <v/>
      </c>
      <c r="H4355" s="197"/>
      <c r="I4355" s="200"/>
      <c r="J4355" s="198"/>
      <c r="K4355" s="198"/>
      <c r="L4355" s="198"/>
      <c r="M4355" s="199"/>
      <c r="N4355" s="198"/>
      <c r="O4355" s="242"/>
      <c r="P4355" s="242"/>
      <c r="Q4355" s="242"/>
      <c r="R4355" s="242"/>
      <c r="S4355" s="242"/>
      <c r="T4355" s="242"/>
      <c r="U4355" s="242"/>
      <c r="V4355" s="242"/>
      <c r="W4355" s="242"/>
      <c r="X4355" s="242"/>
      <c r="Y4355" s="242"/>
      <c r="Z4355" s="242"/>
      <c r="AA4355" s="242"/>
      <c r="AB4355" s="242"/>
      <c r="AC4355" s="243"/>
    </row>
    <row r="4356" spans="1:29" s="244" customFormat="1" ht="15" customHeight="1" x14ac:dyDescent="0.25">
      <c r="A4356" s="198"/>
      <c r="B4356" s="198"/>
      <c r="C4356" s="198"/>
      <c r="D4356" s="194"/>
      <c r="E4356" s="198"/>
      <c r="F4356" s="198"/>
      <c r="G4356" s="196" t="str">
        <f>IF(ISNA(VLOOKUP(E4356,'Rota Pattern Data'!$A:$B,2,FALSE)),"",VLOOKUP(E4356,'Rota Pattern Data'!$A:$B,2,FALSE))</f>
        <v/>
      </c>
      <c r="H4356" s="197"/>
      <c r="I4356" s="200"/>
      <c r="J4356" s="198"/>
      <c r="K4356" s="198"/>
      <c r="L4356" s="198"/>
      <c r="M4356" s="199"/>
      <c r="N4356" s="198"/>
      <c r="O4356" s="242"/>
      <c r="P4356" s="242"/>
      <c r="Q4356" s="242"/>
      <c r="R4356" s="242"/>
      <c r="S4356" s="242"/>
      <c r="T4356" s="242"/>
      <c r="U4356" s="242"/>
      <c r="V4356" s="242"/>
      <c r="W4356" s="242"/>
      <c r="X4356" s="242"/>
      <c r="Y4356" s="242"/>
      <c r="Z4356" s="242"/>
      <c r="AA4356" s="242"/>
      <c r="AB4356" s="242"/>
      <c r="AC4356" s="243"/>
    </row>
    <row r="4357" spans="1:29" s="244" customFormat="1" ht="15" customHeight="1" x14ac:dyDescent="0.25">
      <c r="A4357" s="198"/>
      <c r="B4357" s="198"/>
      <c r="C4357" s="198"/>
      <c r="D4357" s="194"/>
      <c r="E4357" s="198"/>
      <c r="F4357" s="198"/>
      <c r="G4357" s="196" t="str">
        <f>IF(ISNA(VLOOKUP(E4357,'Rota Pattern Data'!$A:$B,2,FALSE)),"",VLOOKUP(E4357,'Rota Pattern Data'!$A:$B,2,FALSE))</f>
        <v/>
      </c>
      <c r="H4357" s="197"/>
      <c r="I4357" s="200"/>
      <c r="J4357" s="198"/>
      <c r="K4357" s="198"/>
      <c r="L4357" s="198"/>
      <c r="M4357" s="199"/>
      <c r="N4357" s="198"/>
      <c r="O4357" s="242"/>
      <c r="P4357" s="242"/>
      <c r="Q4357" s="242"/>
      <c r="R4357" s="242"/>
      <c r="S4357" s="242"/>
      <c r="T4357" s="242"/>
      <c r="U4357" s="242"/>
      <c r="V4357" s="242"/>
      <c r="W4357" s="242"/>
      <c r="X4357" s="242"/>
      <c r="Y4357" s="242"/>
      <c r="Z4357" s="242"/>
      <c r="AA4357" s="242"/>
      <c r="AB4357" s="242"/>
      <c r="AC4357" s="243"/>
    </row>
    <row r="4358" spans="1:29" s="244" customFormat="1" ht="15" customHeight="1" x14ac:dyDescent="0.25">
      <c r="A4358" s="198"/>
      <c r="B4358" s="198"/>
      <c r="C4358" s="198"/>
      <c r="D4358" s="194"/>
      <c r="E4358" s="198"/>
      <c r="F4358" s="198"/>
      <c r="G4358" s="196" t="str">
        <f>IF(ISNA(VLOOKUP(E4358,'Rota Pattern Data'!$A:$B,2,FALSE)),"",VLOOKUP(E4358,'Rota Pattern Data'!$A:$B,2,FALSE))</f>
        <v/>
      </c>
      <c r="H4358" s="197"/>
      <c r="I4358" s="200"/>
      <c r="J4358" s="198"/>
      <c r="K4358" s="198"/>
      <c r="L4358" s="198"/>
      <c r="M4358" s="199"/>
      <c r="N4358" s="198"/>
      <c r="O4358" s="242"/>
      <c r="P4358" s="242"/>
      <c r="Q4358" s="242"/>
      <c r="R4358" s="242"/>
      <c r="S4358" s="242"/>
      <c r="T4358" s="242"/>
      <c r="U4358" s="242"/>
      <c r="V4358" s="242"/>
      <c r="W4358" s="242"/>
      <c r="X4358" s="242"/>
      <c r="Y4358" s="242"/>
      <c r="Z4358" s="242"/>
      <c r="AA4358" s="242"/>
      <c r="AB4358" s="242"/>
      <c r="AC4358" s="243"/>
    </row>
    <row r="4359" spans="1:29" s="244" customFormat="1" ht="15" customHeight="1" x14ac:dyDescent="0.25">
      <c r="A4359" s="198"/>
      <c r="B4359" s="198"/>
      <c r="C4359" s="198"/>
      <c r="D4359" s="194"/>
      <c r="E4359" s="198"/>
      <c r="F4359" s="198"/>
      <c r="G4359" s="196" t="str">
        <f>IF(ISNA(VLOOKUP(E4359,'Rota Pattern Data'!$A:$B,2,FALSE)),"",VLOOKUP(E4359,'Rota Pattern Data'!$A:$B,2,FALSE))</f>
        <v/>
      </c>
      <c r="H4359" s="197"/>
      <c r="I4359" s="200"/>
      <c r="J4359" s="198"/>
      <c r="K4359" s="198"/>
      <c r="L4359" s="198"/>
      <c r="M4359" s="199"/>
      <c r="N4359" s="198"/>
      <c r="O4359" s="242"/>
      <c r="P4359" s="242"/>
      <c r="Q4359" s="242"/>
      <c r="R4359" s="242"/>
      <c r="S4359" s="242"/>
      <c r="T4359" s="242"/>
      <c r="U4359" s="242"/>
      <c r="V4359" s="242"/>
      <c r="W4359" s="242"/>
      <c r="X4359" s="242"/>
      <c r="Y4359" s="242"/>
      <c r="Z4359" s="242"/>
      <c r="AA4359" s="242"/>
      <c r="AB4359" s="242"/>
      <c r="AC4359" s="243"/>
    </row>
    <row r="4360" spans="1:29" s="244" customFormat="1" ht="15" customHeight="1" x14ac:dyDescent="0.25">
      <c r="A4360" s="198"/>
      <c r="B4360" s="198"/>
      <c r="C4360" s="198"/>
      <c r="D4360" s="194"/>
      <c r="E4360" s="198"/>
      <c r="F4360" s="198"/>
      <c r="G4360" s="196" t="str">
        <f>IF(ISNA(VLOOKUP(E4360,'Rota Pattern Data'!$A:$B,2,FALSE)),"",VLOOKUP(E4360,'Rota Pattern Data'!$A:$B,2,FALSE))</f>
        <v/>
      </c>
      <c r="H4360" s="197"/>
      <c r="I4360" s="200"/>
      <c r="J4360" s="198"/>
      <c r="K4360" s="198"/>
      <c r="L4360" s="198"/>
      <c r="M4360" s="199"/>
      <c r="N4360" s="198"/>
      <c r="O4360" s="242"/>
      <c r="P4360" s="242"/>
      <c r="Q4360" s="242"/>
      <c r="R4360" s="242"/>
      <c r="S4360" s="242"/>
      <c r="T4360" s="242"/>
      <c r="U4360" s="242"/>
      <c r="V4360" s="242"/>
      <c r="W4360" s="242"/>
      <c r="X4360" s="242"/>
      <c r="Y4360" s="242"/>
      <c r="Z4360" s="242"/>
      <c r="AA4360" s="242"/>
      <c r="AB4360" s="242"/>
      <c r="AC4360" s="243"/>
    </row>
    <row r="4361" spans="1:29" s="244" customFormat="1" ht="15" customHeight="1" x14ac:dyDescent="0.25">
      <c r="A4361" s="198"/>
      <c r="B4361" s="198"/>
      <c r="C4361" s="198"/>
      <c r="D4361" s="194"/>
      <c r="E4361" s="198"/>
      <c r="F4361" s="198"/>
      <c r="G4361" s="196" t="str">
        <f>IF(ISNA(VLOOKUP(E4361,'Rota Pattern Data'!$A:$B,2,FALSE)),"",VLOOKUP(E4361,'Rota Pattern Data'!$A:$B,2,FALSE))</f>
        <v/>
      </c>
      <c r="H4361" s="197"/>
      <c r="I4361" s="200"/>
      <c r="J4361" s="198"/>
      <c r="K4361" s="198"/>
      <c r="L4361" s="198"/>
      <c r="M4361" s="199"/>
      <c r="N4361" s="198"/>
      <c r="O4361" s="242"/>
      <c r="P4361" s="242"/>
      <c r="Q4361" s="242"/>
      <c r="R4361" s="242"/>
      <c r="S4361" s="242"/>
      <c r="T4361" s="242"/>
      <c r="U4361" s="242"/>
      <c r="V4361" s="242"/>
      <c r="W4361" s="242"/>
      <c r="X4361" s="242"/>
      <c r="Y4361" s="242"/>
      <c r="Z4361" s="242"/>
      <c r="AA4361" s="242"/>
      <c r="AB4361" s="242"/>
      <c r="AC4361" s="243"/>
    </row>
    <row r="4362" spans="1:29" s="244" customFormat="1" ht="15" customHeight="1" x14ac:dyDescent="0.25">
      <c r="A4362" s="198"/>
      <c r="B4362" s="198"/>
      <c r="C4362" s="198"/>
      <c r="D4362" s="194"/>
      <c r="E4362" s="198"/>
      <c r="F4362" s="198"/>
      <c r="G4362" s="196" t="str">
        <f>IF(ISNA(VLOOKUP(E4362,'Rota Pattern Data'!$A:$B,2,FALSE)),"",VLOOKUP(E4362,'Rota Pattern Data'!$A:$B,2,FALSE))</f>
        <v/>
      </c>
      <c r="H4362" s="197"/>
      <c r="I4362" s="200"/>
      <c r="J4362" s="198"/>
      <c r="K4362" s="198"/>
      <c r="L4362" s="198"/>
      <c r="M4362" s="199"/>
      <c r="N4362" s="198"/>
      <c r="O4362" s="242"/>
      <c r="P4362" s="242"/>
      <c r="Q4362" s="242"/>
      <c r="R4362" s="242"/>
      <c r="S4362" s="242"/>
      <c r="T4362" s="242"/>
      <c r="U4362" s="242"/>
      <c r="V4362" s="242"/>
      <c r="W4362" s="242"/>
      <c r="X4362" s="242"/>
      <c r="Y4362" s="242"/>
      <c r="Z4362" s="242"/>
      <c r="AA4362" s="242"/>
      <c r="AB4362" s="242"/>
      <c r="AC4362" s="243"/>
    </row>
    <row r="4363" spans="1:29" s="244" customFormat="1" ht="15" customHeight="1" x14ac:dyDescent="0.25">
      <c r="A4363" s="198"/>
      <c r="B4363" s="198"/>
      <c r="C4363" s="198"/>
      <c r="D4363" s="194"/>
      <c r="E4363" s="198"/>
      <c r="F4363" s="198"/>
      <c r="G4363" s="196" t="str">
        <f>IF(ISNA(VLOOKUP(E4363,'Rota Pattern Data'!$A:$B,2,FALSE)),"",VLOOKUP(E4363,'Rota Pattern Data'!$A:$B,2,FALSE))</f>
        <v/>
      </c>
      <c r="H4363" s="197"/>
      <c r="I4363" s="200"/>
      <c r="J4363" s="198"/>
      <c r="K4363" s="198"/>
      <c r="L4363" s="198"/>
      <c r="M4363" s="199"/>
      <c r="N4363" s="198"/>
      <c r="O4363" s="242"/>
      <c r="P4363" s="242"/>
      <c r="Q4363" s="242"/>
      <c r="R4363" s="242"/>
      <c r="S4363" s="242"/>
      <c r="T4363" s="242"/>
      <c r="U4363" s="242"/>
      <c r="V4363" s="242"/>
      <c r="W4363" s="242"/>
      <c r="X4363" s="242"/>
      <c r="Y4363" s="242"/>
      <c r="Z4363" s="242"/>
      <c r="AA4363" s="242"/>
      <c r="AB4363" s="242"/>
      <c r="AC4363" s="243"/>
    </row>
    <row r="4364" spans="1:29" s="244" customFormat="1" ht="15" customHeight="1" x14ac:dyDescent="0.25">
      <c r="A4364" s="198"/>
      <c r="B4364" s="198"/>
      <c r="C4364" s="198"/>
      <c r="D4364" s="194"/>
      <c r="E4364" s="198"/>
      <c r="F4364" s="198"/>
      <c r="G4364" s="196" t="str">
        <f>IF(ISNA(VLOOKUP(E4364,'Rota Pattern Data'!$A:$B,2,FALSE)),"",VLOOKUP(E4364,'Rota Pattern Data'!$A:$B,2,FALSE))</f>
        <v/>
      </c>
      <c r="H4364" s="197"/>
      <c r="I4364" s="200"/>
      <c r="J4364" s="198"/>
      <c r="K4364" s="198"/>
      <c r="L4364" s="198"/>
      <c r="M4364" s="199"/>
      <c r="N4364" s="198"/>
      <c r="O4364" s="242"/>
      <c r="P4364" s="242"/>
      <c r="Q4364" s="242"/>
      <c r="R4364" s="242"/>
      <c r="S4364" s="242"/>
      <c r="T4364" s="242"/>
      <c r="U4364" s="242"/>
      <c r="V4364" s="242"/>
      <c r="W4364" s="242"/>
      <c r="X4364" s="242"/>
      <c r="Y4364" s="242"/>
      <c r="Z4364" s="242"/>
      <c r="AA4364" s="242"/>
      <c r="AB4364" s="242"/>
      <c r="AC4364" s="243"/>
    </row>
    <row r="4365" spans="1:29" s="244" customFormat="1" ht="15" customHeight="1" x14ac:dyDescent="0.25">
      <c r="A4365" s="198"/>
      <c r="B4365" s="198"/>
      <c r="C4365" s="198"/>
      <c r="D4365" s="194"/>
      <c r="E4365" s="198"/>
      <c r="F4365" s="198"/>
      <c r="G4365" s="196" t="str">
        <f>IF(ISNA(VLOOKUP(E4365,'Rota Pattern Data'!$A:$B,2,FALSE)),"",VLOOKUP(E4365,'Rota Pattern Data'!$A:$B,2,FALSE))</f>
        <v/>
      </c>
      <c r="H4365" s="197"/>
      <c r="I4365" s="200"/>
      <c r="J4365" s="198"/>
      <c r="K4365" s="198"/>
      <c r="L4365" s="198"/>
      <c r="M4365" s="199"/>
      <c r="N4365" s="198"/>
      <c r="O4365" s="242"/>
      <c r="P4365" s="242"/>
      <c r="Q4365" s="242"/>
      <c r="R4365" s="242"/>
      <c r="S4365" s="242"/>
      <c r="T4365" s="242"/>
      <c r="U4365" s="242"/>
      <c r="V4365" s="242"/>
      <c r="W4365" s="242"/>
      <c r="X4365" s="242"/>
      <c r="Y4365" s="242"/>
      <c r="Z4365" s="242"/>
      <c r="AA4365" s="242"/>
      <c r="AB4365" s="242"/>
      <c r="AC4365" s="243"/>
    </row>
    <row r="4366" spans="1:29" s="244" customFormat="1" ht="15" customHeight="1" x14ac:dyDescent="0.25">
      <c r="A4366" s="198"/>
      <c r="B4366" s="198"/>
      <c r="C4366" s="198"/>
      <c r="D4366" s="194"/>
      <c r="E4366" s="198"/>
      <c r="F4366" s="198"/>
      <c r="G4366" s="196" t="str">
        <f>IF(ISNA(VLOOKUP(E4366,'Rota Pattern Data'!$A:$B,2,FALSE)),"",VLOOKUP(E4366,'Rota Pattern Data'!$A:$B,2,FALSE))</f>
        <v/>
      </c>
      <c r="H4366" s="197"/>
      <c r="I4366" s="200"/>
      <c r="J4366" s="198"/>
      <c r="K4366" s="198"/>
      <c r="L4366" s="198"/>
      <c r="M4366" s="199"/>
      <c r="N4366" s="198"/>
      <c r="O4366" s="242"/>
      <c r="P4366" s="242"/>
      <c r="Q4366" s="242"/>
      <c r="R4366" s="242"/>
      <c r="S4366" s="242"/>
      <c r="T4366" s="242"/>
      <c r="U4366" s="242"/>
      <c r="V4366" s="242"/>
      <c r="W4366" s="242"/>
      <c r="X4366" s="242"/>
      <c r="Y4366" s="242"/>
      <c r="Z4366" s="242"/>
      <c r="AA4366" s="242"/>
      <c r="AB4366" s="242"/>
      <c r="AC4366" s="243"/>
    </row>
    <row r="4367" spans="1:29" s="244" customFormat="1" ht="15" customHeight="1" x14ac:dyDescent="0.25">
      <c r="A4367" s="198"/>
      <c r="B4367" s="198"/>
      <c r="C4367" s="198"/>
      <c r="D4367" s="194"/>
      <c r="E4367" s="198"/>
      <c r="F4367" s="198"/>
      <c r="G4367" s="196" t="str">
        <f>IF(ISNA(VLOOKUP(E4367,'Rota Pattern Data'!$A:$B,2,FALSE)),"",VLOOKUP(E4367,'Rota Pattern Data'!$A:$B,2,FALSE))</f>
        <v/>
      </c>
      <c r="H4367" s="197"/>
      <c r="I4367" s="200"/>
      <c r="J4367" s="198"/>
      <c r="K4367" s="198"/>
      <c r="L4367" s="198"/>
      <c r="M4367" s="199"/>
      <c r="N4367" s="198"/>
      <c r="O4367" s="242"/>
      <c r="P4367" s="242"/>
      <c r="Q4367" s="242"/>
      <c r="R4367" s="242"/>
      <c r="S4367" s="242"/>
      <c r="T4367" s="242"/>
      <c r="U4367" s="242"/>
      <c r="V4367" s="242"/>
      <c r="W4367" s="242"/>
      <c r="X4367" s="242"/>
      <c r="Y4367" s="242"/>
      <c r="Z4367" s="242"/>
      <c r="AA4367" s="242"/>
      <c r="AB4367" s="242"/>
      <c r="AC4367" s="243"/>
    </row>
    <row r="4368" spans="1:29" s="244" customFormat="1" ht="15" customHeight="1" x14ac:dyDescent="0.25">
      <c r="A4368" s="198"/>
      <c r="B4368" s="198"/>
      <c r="C4368" s="198"/>
      <c r="D4368" s="194"/>
      <c r="E4368" s="198"/>
      <c r="F4368" s="198"/>
      <c r="G4368" s="196" t="str">
        <f>IF(ISNA(VLOOKUP(E4368,'Rota Pattern Data'!$A:$B,2,FALSE)),"",VLOOKUP(E4368,'Rota Pattern Data'!$A:$B,2,FALSE))</f>
        <v/>
      </c>
      <c r="H4368" s="197"/>
      <c r="I4368" s="200"/>
      <c r="J4368" s="198"/>
      <c r="K4368" s="198"/>
      <c r="L4368" s="198"/>
      <c r="M4368" s="199"/>
      <c r="N4368" s="198"/>
      <c r="O4368" s="242"/>
      <c r="P4368" s="242"/>
      <c r="Q4368" s="242"/>
      <c r="R4368" s="242"/>
      <c r="S4368" s="242"/>
      <c r="T4368" s="242"/>
      <c r="U4368" s="242"/>
      <c r="V4368" s="242"/>
      <c r="W4368" s="242"/>
      <c r="X4368" s="242"/>
      <c r="Y4368" s="242"/>
      <c r="Z4368" s="242"/>
      <c r="AA4368" s="242"/>
      <c r="AB4368" s="242"/>
      <c r="AC4368" s="243"/>
    </row>
    <row r="4369" spans="1:29" s="244" customFormat="1" ht="15" customHeight="1" x14ac:dyDescent="0.25">
      <c r="A4369" s="198"/>
      <c r="B4369" s="198"/>
      <c r="C4369" s="198"/>
      <c r="D4369" s="194"/>
      <c r="E4369" s="198"/>
      <c r="F4369" s="198"/>
      <c r="G4369" s="196" t="str">
        <f>IF(ISNA(VLOOKUP(E4369,'Rota Pattern Data'!$A:$B,2,FALSE)),"",VLOOKUP(E4369,'Rota Pattern Data'!$A:$B,2,FALSE))</f>
        <v/>
      </c>
      <c r="H4369" s="197"/>
      <c r="I4369" s="200"/>
      <c r="J4369" s="198"/>
      <c r="K4369" s="198"/>
      <c r="L4369" s="198"/>
      <c r="M4369" s="199"/>
      <c r="N4369" s="198"/>
      <c r="O4369" s="242"/>
      <c r="P4369" s="242"/>
      <c r="Q4369" s="242"/>
      <c r="R4369" s="242"/>
      <c r="S4369" s="242"/>
      <c r="T4369" s="242"/>
      <c r="U4369" s="242"/>
      <c r="V4369" s="242"/>
      <c r="W4369" s="242"/>
      <c r="X4369" s="242"/>
      <c r="Y4369" s="242"/>
      <c r="Z4369" s="242"/>
      <c r="AA4369" s="242"/>
      <c r="AB4369" s="242"/>
      <c r="AC4369" s="243"/>
    </row>
    <row r="4370" spans="1:29" s="244" customFormat="1" ht="15" customHeight="1" x14ac:dyDescent="0.25">
      <c r="A4370" s="198"/>
      <c r="B4370" s="198"/>
      <c r="C4370" s="198"/>
      <c r="D4370" s="194"/>
      <c r="E4370" s="198"/>
      <c r="F4370" s="198"/>
      <c r="G4370" s="196" t="str">
        <f>IF(ISNA(VLOOKUP(E4370,'Rota Pattern Data'!$A:$B,2,FALSE)),"",VLOOKUP(E4370,'Rota Pattern Data'!$A:$B,2,FALSE))</f>
        <v/>
      </c>
      <c r="H4370" s="197"/>
      <c r="I4370" s="200"/>
      <c r="J4370" s="198"/>
      <c r="K4370" s="198"/>
      <c r="L4370" s="198"/>
      <c r="M4370" s="199"/>
      <c r="N4370" s="198"/>
      <c r="O4370" s="242"/>
      <c r="P4370" s="242"/>
      <c r="Q4370" s="242"/>
      <c r="R4370" s="242"/>
      <c r="S4370" s="242"/>
      <c r="T4370" s="242"/>
      <c r="U4370" s="242"/>
      <c r="V4370" s="242"/>
      <c r="W4370" s="242"/>
      <c r="X4370" s="242"/>
      <c r="Y4370" s="242"/>
      <c r="Z4370" s="242"/>
      <c r="AA4370" s="242"/>
      <c r="AB4370" s="242"/>
      <c r="AC4370" s="243"/>
    </row>
    <row r="4371" spans="1:29" s="244" customFormat="1" ht="15" customHeight="1" x14ac:dyDescent="0.25">
      <c r="A4371" s="198"/>
      <c r="B4371" s="198"/>
      <c r="C4371" s="198"/>
      <c r="D4371" s="194"/>
      <c r="E4371" s="198"/>
      <c r="F4371" s="198"/>
      <c r="G4371" s="196" t="str">
        <f>IF(ISNA(VLOOKUP(E4371,'Rota Pattern Data'!$A:$B,2,FALSE)),"",VLOOKUP(E4371,'Rota Pattern Data'!$A:$B,2,FALSE))</f>
        <v/>
      </c>
      <c r="H4371" s="197"/>
      <c r="I4371" s="200"/>
      <c r="J4371" s="198"/>
      <c r="K4371" s="198"/>
      <c r="L4371" s="198"/>
      <c r="M4371" s="199"/>
      <c r="N4371" s="198"/>
      <c r="O4371" s="242"/>
      <c r="P4371" s="242"/>
      <c r="Q4371" s="242"/>
      <c r="R4371" s="242"/>
      <c r="S4371" s="242"/>
      <c r="T4371" s="242"/>
      <c r="U4371" s="242"/>
      <c r="V4371" s="242"/>
      <c r="W4371" s="242"/>
      <c r="X4371" s="242"/>
      <c r="Y4371" s="242"/>
      <c r="Z4371" s="242"/>
      <c r="AA4371" s="242"/>
      <c r="AB4371" s="242"/>
      <c r="AC4371" s="243"/>
    </row>
    <row r="4372" spans="1:29" s="244" customFormat="1" ht="15" customHeight="1" x14ac:dyDescent="0.25">
      <c r="A4372" s="198"/>
      <c r="B4372" s="198"/>
      <c r="C4372" s="198"/>
      <c r="D4372" s="194"/>
      <c r="E4372" s="198"/>
      <c r="F4372" s="198"/>
      <c r="G4372" s="196" t="str">
        <f>IF(ISNA(VLOOKUP(E4372,'Rota Pattern Data'!$A:$B,2,FALSE)),"",VLOOKUP(E4372,'Rota Pattern Data'!$A:$B,2,FALSE))</f>
        <v/>
      </c>
      <c r="H4372" s="197"/>
      <c r="I4372" s="200"/>
      <c r="J4372" s="198"/>
      <c r="K4372" s="198"/>
      <c r="L4372" s="198"/>
      <c r="M4372" s="199"/>
      <c r="N4372" s="198"/>
      <c r="O4372" s="242"/>
      <c r="P4372" s="242"/>
      <c r="Q4372" s="242"/>
      <c r="R4372" s="242"/>
      <c r="S4372" s="242"/>
      <c r="T4372" s="242"/>
      <c r="U4372" s="242"/>
      <c r="V4372" s="242"/>
      <c r="W4372" s="242"/>
      <c r="X4372" s="242"/>
      <c r="Y4372" s="242"/>
      <c r="Z4372" s="242"/>
      <c r="AA4372" s="242"/>
      <c r="AB4372" s="242"/>
      <c r="AC4372" s="243"/>
    </row>
    <row r="4373" spans="1:29" s="244" customFormat="1" ht="15" customHeight="1" x14ac:dyDescent="0.25">
      <c r="A4373" s="198"/>
      <c r="B4373" s="198"/>
      <c r="C4373" s="198"/>
      <c r="D4373" s="194"/>
      <c r="E4373" s="198"/>
      <c r="F4373" s="198"/>
      <c r="G4373" s="196" t="str">
        <f>IF(ISNA(VLOOKUP(E4373,'Rota Pattern Data'!$A:$B,2,FALSE)),"",VLOOKUP(E4373,'Rota Pattern Data'!$A:$B,2,FALSE))</f>
        <v/>
      </c>
      <c r="H4373" s="197"/>
      <c r="I4373" s="200"/>
      <c r="J4373" s="198"/>
      <c r="K4373" s="198"/>
      <c r="L4373" s="198"/>
      <c r="M4373" s="199"/>
      <c r="N4373" s="198"/>
      <c r="O4373" s="242"/>
      <c r="P4373" s="242"/>
      <c r="Q4373" s="242"/>
      <c r="R4373" s="242"/>
      <c r="S4373" s="242"/>
      <c r="T4373" s="242"/>
      <c r="U4373" s="242"/>
      <c r="V4373" s="242"/>
      <c r="W4373" s="242"/>
      <c r="X4373" s="242"/>
      <c r="Y4373" s="242"/>
      <c r="Z4373" s="242"/>
      <c r="AA4373" s="242"/>
      <c r="AB4373" s="242"/>
      <c r="AC4373" s="243"/>
    </row>
    <row r="4374" spans="1:29" s="244" customFormat="1" ht="15" customHeight="1" x14ac:dyDescent="0.25">
      <c r="A4374" s="198"/>
      <c r="B4374" s="198"/>
      <c r="C4374" s="198"/>
      <c r="D4374" s="194"/>
      <c r="E4374" s="198"/>
      <c r="F4374" s="198"/>
      <c r="G4374" s="196" t="str">
        <f>IF(ISNA(VLOOKUP(E4374,'Rota Pattern Data'!$A:$B,2,FALSE)),"",VLOOKUP(E4374,'Rota Pattern Data'!$A:$B,2,FALSE))</f>
        <v/>
      </c>
      <c r="H4374" s="197"/>
      <c r="I4374" s="200"/>
      <c r="J4374" s="198"/>
      <c r="K4374" s="198"/>
      <c r="L4374" s="198"/>
      <c r="M4374" s="199"/>
      <c r="N4374" s="198"/>
      <c r="O4374" s="242"/>
      <c r="P4374" s="242"/>
      <c r="Q4374" s="242"/>
      <c r="R4374" s="242"/>
      <c r="S4374" s="242"/>
      <c r="T4374" s="242"/>
      <c r="U4374" s="242"/>
      <c r="V4374" s="242"/>
      <c r="W4374" s="242"/>
      <c r="X4374" s="242"/>
      <c r="Y4374" s="242"/>
      <c r="Z4374" s="242"/>
      <c r="AA4374" s="242"/>
      <c r="AB4374" s="242"/>
      <c r="AC4374" s="243"/>
    </row>
    <row r="4375" spans="1:29" s="244" customFormat="1" ht="15" customHeight="1" x14ac:dyDescent="0.25">
      <c r="A4375" s="198"/>
      <c r="B4375" s="198"/>
      <c r="C4375" s="198"/>
      <c r="D4375" s="194"/>
      <c r="E4375" s="198"/>
      <c r="F4375" s="198"/>
      <c r="G4375" s="196" t="str">
        <f>IF(ISNA(VLOOKUP(E4375,'Rota Pattern Data'!$A:$B,2,FALSE)),"",VLOOKUP(E4375,'Rota Pattern Data'!$A:$B,2,FALSE))</f>
        <v/>
      </c>
      <c r="H4375" s="197"/>
      <c r="I4375" s="200"/>
      <c r="J4375" s="198"/>
      <c r="K4375" s="198"/>
      <c r="L4375" s="198"/>
      <c r="M4375" s="199"/>
      <c r="N4375" s="198"/>
      <c r="O4375" s="242"/>
      <c r="P4375" s="242"/>
      <c r="Q4375" s="242"/>
      <c r="R4375" s="242"/>
      <c r="S4375" s="242"/>
      <c r="T4375" s="242"/>
      <c r="U4375" s="242"/>
      <c r="V4375" s="242"/>
      <c r="W4375" s="242"/>
      <c r="X4375" s="242"/>
      <c r="Y4375" s="242"/>
      <c r="Z4375" s="242"/>
      <c r="AA4375" s="242"/>
      <c r="AB4375" s="242"/>
      <c r="AC4375" s="243"/>
    </row>
    <row r="4376" spans="1:29" s="244" customFormat="1" ht="15" customHeight="1" x14ac:dyDescent="0.25">
      <c r="A4376" s="198"/>
      <c r="B4376" s="198"/>
      <c r="C4376" s="198"/>
      <c r="D4376" s="194"/>
      <c r="E4376" s="198"/>
      <c r="F4376" s="198"/>
      <c r="G4376" s="196" t="str">
        <f>IF(ISNA(VLOOKUP(E4376,'Rota Pattern Data'!$A:$B,2,FALSE)),"",VLOOKUP(E4376,'Rota Pattern Data'!$A:$B,2,FALSE))</f>
        <v/>
      </c>
      <c r="H4376" s="197"/>
      <c r="I4376" s="200"/>
      <c r="J4376" s="198"/>
      <c r="K4376" s="198"/>
      <c r="L4376" s="198"/>
      <c r="M4376" s="199"/>
      <c r="N4376" s="198"/>
      <c r="O4376" s="242"/>
      <c r="P4376" s="242"/>
      <c r="Q4376" s="242"/>
      <c r="R4376" s="242"/>
      <c r="S4376" s="242"/>
      <c r="T4376" s="242"/>
      <c r="U4376" s="242"/>
      <c r="V4376" s="242"/>
      <c r="W4376" s="242"/>
      <c r="X4376" s="242"/>
      <c r="Y4376" s="242"/>
      <c r="Z4376" s="242"/>
      <c r="AA4376" s="242"/>
      <c r="AB4376" s="242"/>
      <c r="AC4376" s="243"/>
    </row>
    <row r="4377" spans="1:29" s="244" customFormat="1" ht="15" customHeight="1" x14ac:dyDescent="0.25">
      <c r="A4377" s="198"/>
      <c r="B4377" s="198"/>
      <c r="C4377" s="198"/>
      <c r="D4377" s="194"/>
      <c r="E4377" s="198"/>
      <c r="F4377" s="198"/>
      <c r="G4377" s="196" t="str">
        <f>IF(ISNA(VLOOKUP(E4377,'Rota Pattern Data'!$A:$B,2,FALSE)),"",VLOOKUP(E4377,'Rota Pattern Data'!$A:$B,2,FALSE))</f>
        <v/>
      </c>
      <c r="H4377" s="197"/>
      <c r="I4377" s="200"/>
      <c r="J4377" s="198"/>
      <c r="K4377" s="198"/>
      <c r="L4377" s="198"/>
      <c r="M4377" s="199"/>
      <c r="N4377" s="198"/>
      <c r="O4377" s="242"/>
      <c r="P4377" s="242"/>
      <c r="Q4377" s="242"/>
      <c r="R4377" s="242"/>
      <c r="S4377" s="242"/>
      <c r="T4377" s="242"/>
      <c r="U4377" s="242"/>
      <c r="V4377" s="242"/>
      <c r="W4377" s="242"/>
      <c r="X4377" s="242"/>
      <c r="Y4377" s="242"/>
      <c r="Z4377" s="242"/>
      <c r="AA4377" s="242"/>
      <c r="AB4377" s="242"/>
      <c r="AC4377" s="243"/>
    </row>
    <row r="4378" spans="1:29" s="244" customFormat="1" ht="15" customHeight="1" x14ac:dyDescent="0.25">
      <c r="A4378" s="198"/>
      <c r="B4378" s="198"/>
      <c r="C4378" s="198"/>
      <c r="D4378" s="194"/>
      <c r="E4378" s="198"/>
      <c r="F4378" s="198"/>
      <c r="G4378" s="196" t="str">
        <f>IF(ISNA(VLOOKUP(E4378,'Rota Pattern Data'!$A:$B,2,FALSE)),"",VLOOKUP(E4378,'Rota Pattern Data'!$A:$B,2,FALSE))</f>
        <v/>
      </c>
      <c r="H4378" s="197"/>
      <c r="I4378" s="200"/>
      <c r="J4378" s="198"/>
      <c r="K4378" s="198"/>
      <c r="L4378" s="198"/>
      <c r="M4378" s="199"/>
      <c r="N4378" s="198"/>
      <c r="O4378" s="242"/>
      <c r="P4378" s="242"/>
      <c r="Q4378" s="242"/>
      <c r="R4378" s="242"/>
      <c r="S4378" s="242"/>
      <c r="T4378" s="242"/>
      <c r="U4378" s="242"/>
      <c r="V4378" s="242"/>
      <c r="W4378" s="242"/>
      <c r="X4378" s="242"/>
      <c r="Y4378" s="242"/>
      <c r="Z4378" s="242"/>
      <c r="AA4378" s="242"/>
      <c r="AB4378" s="242"/>
      <c r="AC4378" s="243"/>
    </row>
    <row r="4379" spans="1:29" s="244" customFormat="1" ht="15" customHeight="1" x14ac:dyDescent="0.25">
      <c r="A4379" s="198"/>
      <c r="B4379" s="198"/>
      <c r="C4379" s="198"/>
      <c r="D4379" s="194"/>
      <c r="E4379" s="198"/>
      <c r="F4379" s="198"/>
      <c r="G4379" s="196" t="str">
        <f>IF(ISNA(VLOOKUP(E4379,'Rota Pattern Data'!$A:$B,2,FALSE)),"",VLOOKUP(E4379,'Rota Pattern Data'!$A:$B,2,FALSE))</f>
        <v/>
      </c>
      <c r="H4379" s="197"/>
      <c r="I4379" s="200"/>
      <c r="J4379" s="198"/>
      <c r="K4379" s="198"/>
      <c r="L4379" s="198"/>
      <c r="M4379" s="199"/>
      <c r="N4379" s="198"/>
      <c r="O4379" s="242"/>
      <c r="P4379" s="242"/>
      <c r="Q4379" s="242"/>
      <c r="R4379" s="242"/>
      <c r="S4379" s="242"/>
      <c r="T4379" s="242"/>
      <c r="U4379" s="242"/>
      <c r="V4379" s="242"/>
      <c r="W4379" s="242"/>
      <c r="X4379" s="242"/>
      <c r="Y4379" s="242"/>
      <c r="Z4379" s="242"/>
      <c r="AA4379" s="242"/>
      <c r="AB4379" s="242"/>
      <c r="AC4379" s="243"/>
    </row>
    <row r="4380" spans="1:29" s="244" customFormat="1" ht="15" customHeight="1" x14ac:dyDescent="0.25">
      <c r="A4380" s="198"/>
      <c r="B4380" s="198"/>
      <c r="C4380" s="198"/>
      <c r="D4380" s="194"/>
      <c r="E4380" s="198"/>
      <c r="F4380" s="198"/>
      <c r="G4380" s="196" t="str">
        <f>IF(ISNA(VLOOKUP(E4380,'Rota Pattern Data'!$A:$B,2,FALSE)),"",VLOOKUP(E4380,'Rota Pattern Data'!$A:$B,2,FALSE))</f>
        <v/>
      </c>
      <c r="H4380" s="197"/>
      <c r="I4380" s="200"/>
      <c r="J4380" s="198"/>
      <c r="K4380" s="198"/>
      <c r="L4380" s="198"/>
      <c r="M4380" s="199"/>
      <c r="N4380" s="198"/>
      <c r="O4380" s="242"/>
      <c r="P4380" s="242"/>
      <c r="Q4380" s="242"/>
      <c r="R4380" s="242"/>
      <c r="S4380" s="242"/>
      <c r="T4380" s="242"/>
      <c r="U4380" s="242"/>
      <c r="V4380" s="242"/>
      <c r="W4380" s="242"/>
      <c r="X4380" s="242"/>
      <c r="Y4380" s="242"/>
      <c r="Z4380" s="242"/>
      <c r="AA4380" s="242"/>
      <c r="AB4380" s="242"/>
      <c r="AC4380" s="243"/>
    </row>
    <row r="4381" spans="1:29" s="244" customFormat="1" ht="15" customHeight="1" x14ac:dyDescent="0.25">
      <c r="A4381" s="198"/>
      <c r="B4381" s="198"/>
      <c r="C4381" s="198"/>
      <c r="D4381" s="194"/>
      <c r="E4381" s="198"/>
      <c r="F4381" s="198"/>
      <c r="G4381" s="196" t="str">
        <f>IF(ISNA(VLOOKUP(E4381,'Rota Pattern Data'!$A:$B,2,FALSE)),"",VLOOKUP(E4381,'Rota Pattern Data'!$A:$B,2,FALSE))</f>
        <v/>
      </c>
      <c r="H4381" s="197"/>
      <c r="I4381" s="200"/>
      <c r="J4381" s="198"/>
      <c r="K4381" s="198"/>
      <c r="L4381" s="198"/>
      <c r="M4381" s="199"/>
      <c r="N4381" s="198"/>
      <c r="O4381" s="242"/>
      <c r="P4381" s="242"/>
      <c r="Q4381" s="242"/>
      <c r="R4381" s="242"/>
      <c r="S4381" s="242"/>
      <c r="T4381" s="242"/>
      <c r="U4381" s="242"/>
      <c r="V4381" s="242"/>
      <c r="W4381" s="242"/>
      <c r="X4381" s="242"/>
      <c r="Y4381" s="242"/>
      <c r="Z4381" s="242"/>
      <c r="AA4381" s="242"/>
      <c r="AB4381" s="242"/>
      <c r="AC4381" s="243"/>
    </row>
    <row r="4382" spans="1:29" s="244" customFormat="1" ht="15" customHeight="1" x14ac:dyDescent="0.25">
      <c r="A4382" s="198"/>
      <c r="B4382" s="198"/>
      <c r="C4382" s="198"/>
      <c r="D4382" s="194"/>
      <c r="E4382" s="198"/>
      <c r="F4382" s="198"/>
      <c r="G4382" s="196" t="str">
        <f>IF(ISNA(VLOOKUP(E4382,'Rota Pattern Data'!$A:$B,2,FALSE)),"",VLOOKUP(E4382,'Rota Pattern Data'!$A:$B,2,FALSE))</f>
        <v/>
      </c>
      <c r="H4382" s="197"/>
      <c r="I4382" s="200"/>
      <c r="J4382" s="198"/>
      <c r="K4382" s="198"/>
      <c r="L4382" s="198"/>
      <c r="M4382" s="199"/>
      <c r="N4382" s="198"/>
      <c r="O4382" s="242"/>
      <c r="P4382" s="242"/>
      <c r="Q4382" s="242"/>
      <c r="R4382" s="242"/>
      <c r="S4382" s="242"/>
      <c r="T4382" s="242"/>
      <c r="U4382" s="242"/>
      <c r="V4382" s="242"/>
      <c r="W4382" s="242"/>
      <c r="X4382" s="242"/>
      <c r="Y4382" s="242"/>
      <c r="Z4382" s="242"/>
      <c r="AA4382" s="242"/>
      <c r="AB4382" s="242"/>
      <c r="AC4382" s="243"/>
    </row>
    <row r="4383" spans="1:29" s="244" customFormat="1" ht="15" customHeight="1" x14ac:dyDescent="0.25">
      <c r="A4383" s="198"/>
      <c r="B4383" s="198"/>
      <c r="C4383" s="198"/>
      <c r="D4383" s="194"/>
      <c r="E4383" s="198"/>
      <c r="F4383" s="198"/>
      <c r="G4383" s="196" t="str">
        <f>IF(ISNA(VLOOKUP(E4383,'Rota Pattern Data'!$A:$B,2,FALSE)),"",VLOOKUP(E4383,'Rota Pattern Data'!$A:$B,2,FALSE))</f>
        <v/>
      </c>
      <c r="H4383" s="197"/>
      <c r="I4383" s="200"/>
      <c r="J4383" s="198"/>
      <c r="K4383" s="198"/>
      <c r="L4383" s="198"/>
      <c r="M4383" s="199"/>
      <c r="N4383" s="198"/>
      <c r="O4383" s="242"/>
      <c r="P4383" s="242"/>
      <c r="Q4383" s="242"/>
      <c r="R4383" s="242"/>
      <c r="S4383" s="242"/>
      <c r="T4383" s="242"/>
      <c r="U4383" s="242"/>
      <c r="V4383" s="242"/>
      <c r="W4383" s="242"/>
      <c r="X4383" s="242"/>
      <c r="Y4383" s="242"/>
      <c r="Z4383" s="242"/>
      <c r="AA4383" s="242"/>
      <c r="AB4383" s="242"/>
      <c r="AC4383" s="243"/>
    </row>
    <row r="4384" spans="1:29" s="244" customFormat="1" ht="15" customHeight="1" x14ac:dyDescent="0.25">
      <c r="A4384" s="198"/>
      <c r="B4384" s="198"/>
      <c r="C4384" s="198"/>
      <c r="D4384" s="194"/>
      <c r="E4384" s="198"/>
      <c r="F4384" s="198"/>
      <c r="G4384" s="196" t="str">
        <f>IF(ISNA(VLOOKUP(E4384,'Rota Pattern Data'!$A:$B,2,FALSE)),"",VLOOKUP(E4384,'Rota Pattern Data'!$A:$B,2,FALSE))</f>
        <v/>
      </c>
      <c r="H4384" s="197"/>
      <c r="I4384" s="200"/>
      <c r="J4384" s="198"/>
      <c r="K4384" s="198"/>
      <c r="L4384" s="198"/>
      <c r="M4384" s="199"/>
      <c r="N4384" s="198"/>
      <c r="O4384" s="242"/>
      <c r="P4384" s="242"/>
      <c r="Q4384" s="242"/>
      <c r="R4384" s="242"/>
      <c r="S4384" s="242"/>
      <c r="T4384" s="242"/>
      <c r="U4384" s="242"/>
      <c r="V4384" s="242"/>
      <c r="W4384" s="242"/>
      <c r="X4384" s="242"/>
      <c r="Y4384" s="242"/>
      <c r="Z4384" s="242"/>
      <c r="AA4384" s="242"/>
      <c r="AB4384" s="242"/>
      <c r="AC4384" s="243"/>
    </row>
    <row r="4385" spans="1:29" s="244" customFormat="1" ht="15" customHeight="1" x14ac:dyDescent="0.25">
      <c r="A4385" s="198"/>
      <c r="B4385" s="198"/>
      <c r="C4385" s="198"/>
      <c r="D4385" s="194"/>
      <c r="E4385" s="198"/>
      <c r="F4385" s="198"/>
      <c r="G4385" s="196" t="str">
        <f>IF(ISNA(VLOOKUP(E4385,'Rota Pattern Data'!$A:$B,2,FALSE)),"",VLOOKUP(E4385,'Rota Pattern Data'!$A:$B,2,FALSE))</f>
        <v/>
      </c>
      <c r="H4385" s="197"/>
      <c r="I4385" s="200"/>
      <c r="J4385" s="198"/>
      <c r="K4385" s="198"/>
      <c r="L4385" s="198"/>
      <c r="M4385" s="199"/>
      <c r="N4385" s="198"/>
      <c r="O4385" s="242"/>
      <c r="P4385" s="242"/>
      <c r="Q4385" s="242"/>
      <c r="R4385" s="242"/>
      <c r="S4385" s="242"/>
      <c r="T4385" s="242"/>
      <c r="U4385" s="242"/>
      <c r="V4385" s="242"/>
      <c r="W4385" s="242"/>
      <c r="X4385" s="242"/>
      <c r="Y4385" s="242"/>
      <c r="Z4385" s="242"/>
      <c r="AA4385" s="242"/>
      <c r="AB4385" s="242"/>
      <c r="AC4385" s="243"/>
    </row>
    <row r="4386" spans="1:29" s="244" customFormat="1" ht="15" customHeight="1" x14ac:dyDescent="0.25">
      <c r="A4386" s="198"/>
      <c r="B4386" s="198"/>
      <c r="C4386" s="198"/>
      <c r="D4386" s="194"/>
      <c r="E4386" s="198"/>
      <c r="F4386" s="198"/>
      <c r="G4386" s="196" t="str">
        <f>IF(ISNA(VLOOKUP(E4386,'Rota Pattern Data'!$A:$B,2,FALSE)),"",VLOOKUP(E4386,'Rota Pattern Data'!$A:$B,2,FALSE))</f>
        <v/>
      </c>
      <c r="H4386" s="197"/>
      <c r="I4386" s="200"/>
      <c r="J4386" s="198"/>
      <c r="K4386" s="198"/>
      <c r="L4386" s="198"/>
      <c r="M4386" s="199"/>
      <c r="N4386" s="198"/>
      <c r="O4386" s="242"/>
      <c r="P4386" s="242"/>
      <c r="Q4386" s="242"/>
      <c r="R4386" s="242"/>
      <c r="S4386" s="242"/>
      <c r="T4386" s="242"/>
      <c r="U4386" s="242"/>
      <c r="V4386" s="242"/>
      <c r="W4386" s="242"/>
      <c r="X4386" s="242"/>
      <c r="Y4386" s="242"/>
      <c r="Z4386" s="242"/>
      <c r="AA4386" s="242"/>
      <c r="AB4386" s="242"/>
      <c r="AC4386" s="243"/>
    </row>
    <row r="4387" spans="1:29" s="244" customFormat="1" ht="15" customHeight="1" x14ac:dyDescent="0.25">
      <c r="A4387" s="198"/>
      <c r="B4387" s="198"/>
      <c r="C4387" s="198"/>
      <c r="D4387" s="194"/>
      <c r="E4387" s="198"/>
      <c r="F4387" s="198"/>
      <c r="G4387" s="196" t="str">
        <f>IF(ISNA(VLOOKUP(E4387,'Rota Pattern Data'!$A:$B,2,FALSE)),"",VLOOKUP(E4387,'Rota Pattern Data'!$A:$B,2,FALSE))</f>
        <v/>
      </c>
      <c r="H4387" s="197"/>
      <c r="I4387" s="200"/>
      <c r="J4387" s="198"/>
      <c r="K4387" s="198"/>
      <c r="L4387" s="198"/>
      <c r="M4387" s="199"/>
      <c r="N4387" s="198"/>
      <c r="O4387" s="242"/>
      <c r="P4387" s="242"/>
      <c r="Q4387" s="242"/>
      <c r="R4387" s="242"/>
      <c r="S4387" s="242"/>
      <c r="T4387" s="242"/>
      <c r="U4387" s="242"/>
      <c r="V4387" s="242"/>
      <c r="W4387" s="242"/>
      <c r="X4387" s="242"/>
      <c r="Y4387" s="242"/>
      <c r="Z4387" s="242"/>
      <c r="AA4387" s="242"/>
      <c r="AB4387" s="242"/>
      <c r="AC4387" s="243"/>
    </row>
    <row r="4388" spans="1:29" s="244" customFormat="1" ht="15" customHeight="1" x14ac:dyDescent="0.25">
      <c r="A4388" s="198"/>
      <c r="B4388" s="198"/>
      <c r="C4388" s="198"/>
      <c r="D4388" s="194"/>
      <c r="E4388" s="198"/>
      <c r="F4388" s="198"/>
      <c r="G4388" s="196" t="str">
        <f>IF(ISNA(VLOOKUP(E4388,'Rota Pattern Data'!$A:$B,2,FALSE)),"",VLOOKUP(E4388,'Rota Pattern Data'!$A:$B,2,FALSE))</f>
        <v/>
      </c>
      <c r="H4388" s="197"/>
      <c r="I4388" s="200"/>
      <c r="J4388" s="198"/>
      <c r="K4388" s="198"/>
      <c r="L4388" s="198"/>
      <c r="M4388" s="199"/>
      <c r="N4388" s="198"/>
      <c r="O4388" s="242"/>
      <c r="P4388" s="242"/>
      <c r="Q4388" s="242"/>
      <c r="R4388" s="242"/>
      <c r="S4388" s="242"/>
      <c r="T4388" s="242"/>
      <c r="U4388" s="242"/>
      <c r="V4388" s="242"/>
      <c r="W4388" s="242"/>
      <c r="X4388" s="242"/>
      <c r="Y4388" s="242"/>
      <c r="Z4388" s="242"/>
      <c r="AA4388" s="242"/>
      <c r="AB4388" s="242"/>
      <c r="AC4388" s="243"/>
    </row>
    <row r="4389" spans="1:29" s="244" customFormat="1" ht="15" customHeight="1" x14ac:dyDescent="0.25">
      <c r="A4389" s="198"/>
      <c r="B4389" s="198"/>
      <c r="C4389" s="198"/>
      <c r="D4389" s="194"/>
      <c r="E4389" s="198"/>
      <c r="F4389" s="198"/>
      <c r="G4389" s="196" t="str">
        <f>IF(ISNA(VLOOKUP(E4389,'Rota Pattern Data'!$A:$B,2,FALSE)),"",VLOOKUP(E4389,'Rota Pattern Data'!$A:$B,2,FALSE))</f>
        <v/>
      </c>
      <c r="H4389" s="197"/>
      <c r="I4389" s="200"/>
      <c r="J4389" s="198"/>
      <c r="K4389" s="198"/>
      <c r="L4389" s="198"/>
      <c r="M4389" s="199"/>
      <c r="N4389" s="198"/>
      <c r="O4389" s="242"/>
      <c r="P4389" s="242"/>
      <c r="Q4389" s="242"/>
      <c r="R4389" s="242"/>
      <c r="S4389" s="242"/>
      <c r="T4389" s="242"/>
      <c r="U4389" s="242"/>
      <c r="V4389" s="242"/>
      <c r="W4389" s="242"/>
      <c r="X4389" s="242"/>
      <c r="Y4389" s="242"/>
      <c r="Z4389" s="242"/>
      <c r="AA4389" s="242"/>
      <c r="AB4389" s="242"/>
      <c r="AC4389" s="243"/>
    </row>
    <row r="4390" spans="1:29" s="244" customFormat="1" ht="15" customHeight="1" x14ac:dyDescent="0.25">
      <c r="A4390" s="198"/>
      <c r="B4390" s="198"/>
      <c r="C4390" s="198"/>
      <c r="D4390" s="194"/>
      <c r="E4390" s="198"/>
      <c r="F4390" s="198"/>
      <c r="G4390" s="196" t="str">
        <f>IF(ISNA(VLOOKUP(E4390,'Rota Pattern Data'!$A:$B,2,FALSE)),"",VLOOKUP(E4390,'Rota Pattern Data'!$A:$B,2,FALSE))</f>
        <v/>
      </c>
      <c r="H4390" s="197"/>
      <c r="I4390" s="200"/>
      <c r="J4390" s="198"/>
      <c r="K4390" s="198"/>
      <c r="L4390" s="198"/>
      <c r="M4390" s="199"/>
      <c r="N4390" s="198"/>
      <c r="O4390" s="242"/>
      <c r="P4390" s="242"/>
      <c r="Q4390" s="242"/>
      <c r="R4390" s="242"/>
      <c r="S4390" s="242"/>
      <c r="T4390" s="242"/>
      <c r="U4390" s="242"/>
      <c r="V4390" s="242"/>
      <c r="W4390" s="242"/>
      <c r="X4390" s="242"/>
      <c r="Y4390" s="242"/>
      <c r="Z4390" s="242"/>
      <c r="AA4390" s="242"/>
      <c r="AB4390" s="242"/>
      <c r="AC4390" s="243"/>
    </row>
    <row r="4391" spans="1:29" s="244" customFormat="1" ht="15" customHeight="1" x14ac:dyDescent="0.25">
      <c r="A4391" s="198"/>
      <c r="B4391" s="198"/>
      <c r="C4391" s="198"/>
      <c r="D4391" s="194"/>
      <c r="E4391" s="198"/>
      <c r="F4391" s="198"/>
      <c r="G4391" s="196" t="str">
        <f>IF(ISNA(VLOOKUP(E4391,'Rota Pattern Data'!$A:$B,2,FALSE)),"",VLOOKUP(E4391,'Rota Pattern Data'!$A:$B,2,FALSE))</f>
        <v/>
      </c>
      <c r="H4391" s="197"/>
      <c r="I4391" s="200"/>
      <c r="J4391" s="198"/>
      <c r="K4391" s="198"/>
      <c r="L4391" s="198"/>
      <c r="M4391" s="199"/>
      <c r="N4391" s="198"/>
      <c r="O4391" s="242"/>
      <c r="P4391" s="242"/>
      <c r="Q4391" s="242"/>
      <c r="R4391" s="242"/>
      <c r="S4391" s="242"/>
      <c r="T4391" s="242"/>
      <c r="U4391" s="242"/>
      <c r="V4391" s="242"/>
      <c r="W4391" s="242"/>
      <c r="X4391" s="242"/>
      <c r="Y4391" s="242"/>
      <c r="Z4391" s="242"/>
      <c r="AA4391" s="242"/>
      <c r="AB4391" s="242"/>
      <c r="AC4391" s="243"/>
    </row>
    <row r="4392" spans="1:29" s="244" customFormat="1" ht="15" customHeight="1" x14ac:dyDescent="0.25">
      <c r="A4392" s="198"/>
      <c r="B4392" s="198"/>
      <c r="C4392" s="198"/>
      <c r="D4392" s="194"/>
      <c r="E4392" s="198"/>
      <c r="F4392" s="198"/>
      <c r="G4392" s="196" t="str">
        <f>IF(ISNA(VLOOKUP(E4392,'Rota Pattern Data'!$A:$B,2,FALSE)),"",VLOOKUP(E4392,'Rota Pattern Data'!$A:$B,2,FALSE))</f>
        <v/>
      </c>
      <c r="H4392" s="197"/>
      <c r="I4392" s="200"/>
      <c r="J4392" s="198"/>
      <c r="K4392" s="198"/>
      <c r="L4392" s="198"/>
      <c r="M4392" s="199"/>
      <c r="N4392" s="198"/>
      <c r="O4392" s="242"/>
      <c r="P4392" s="242"/>
      <c r="Q4392" s="242"/>
      <c r="R4392" s="242"/>
      <c r="S4392" s="242"/>
      <c r="T4392" s="242"/>
      <c r="U4392" s="242"/>
      <c r="V4392" s="242"/>
      <c r="W4392" s="242"/>
      <c r="X4392" s="242"/>
      <c r="Y4392" s="242"/>
      <c r="Z4392" s="242"/>
      <c r="AA4392" s="242"/>
      <c r="AB4392" s="242"/>
      <c r="AC4392" s="243"/>
    </row>
    <row r="4393" spans="1:29" s="244" customFormat="1" ht="15" customHeight="1" x14ac:dyDescent="0.25">
      <c r="A4393" s="198"/>
      <c r="B4393" s="198"/>
      <c r="C4393" s="198"/>
      <c r="D4393" s="194"/>
      <c r="E4393" s="198"/>
      <c r="F4393" s="198"/>
      <c r="G4393" s="196" t="str">
        <f>IF(ISNA(VLOOKUP(E4393,'Rota Pattern Data'!$A:$B,2,FALSE)),"",VLOOKUP(E4393,'Rota Pattern Data'!$A:$B,2,FALSE))</f>
        <v/>
      </c>
      <c r="H4393" s="197"/>
      <c r="I4393" s="200"/>
      <c r="J4393" s="198"/>
      <c r="K4393" s="198"/>
      <c r="L4393" s="198"/>
      <c r="M4393" s="199"/>
      <c r="N4393" s="198"/>
      <c r="O4393" s="242"/>
      <c r="P4393" s="242"/>
      <c r="Q4393" s="242"/>
      <c r="R4393" s="242"/>
      <c r="S4393" s="242"/>
      <c r="T4393" s="242"/>
      <c r="U4393" s="242"/>
      <c r="V4393" s="242"/>
      <c r="W4393" s="242"/>
      <c r="X4393" s="242"/>
      <c r="Y4393" s="242"/>
      <c r="Z4393" s="242"/>
      <c r="AA4393" s="242"/>
      <c r="AB4393" s="242"/>
      <c r="AC4393" s="243"/>
    </row>
    <row r="4394" spans="1:29" s="244" customFormat="1" ht="15" customHeight="1" x14ac:dyDescent="0.25">
      <c r="A4394" s="198"/>
      <c r="B4394" s="198"/>
      <c r="C4394" s="198"/>
      <c r="D4394" s="194"/>
      <c r="E4394" s="198"/>
      <c r="F4394" s="198"/>
      <c r="G4394" s="196" t="str">
        <f>IF(ISNA(VLOOKUP(E4394,'Rota Pattern Data'!$A:$B,2,FALSE)),"",VLOOKUP(E4394,'Rota Pattern Data'!$A:$B,2,FALSE))</f>
        <v/>
      </c>
      <c r="H4394" s="197"/>
      <c r="I4394" s="200"/>
      <c r="J4394" s="198"/>
      <c r="K4394" s="198"/>
      <c r="L4394" s="198"/>
      <c r="M4394" s="199"/>
      <c r="N4394" s="198"/>
      <c r="O4394" s="242"/>
      <c r="P4394" s="242"/>
      <c r="Q4394" s="242"/>
      <c r="R4394" s="242"/>
      <c r="S4394" s="242"/>
      <c r="T4394" s="242"/>
      <c r="U4394" s="242"/>
      <c r="V4394" s="242"/>
      <c r="W4394" s="242"/>
      <c r="X4394" s="242"/>
      <c r="Y4394" s="242"/>
      <c r="Z4394" s="242"/>
      <c r="AA4394" s="242"/>
      <c r="AB4394" s="242"/>
      <c r="AC4394" s="243"/>
    </row>
    <row r="4395" spans="1:29" s="244" customFormat="1" ht="15" customHeight="1" x14ac:dyDescent="0.25">
      <c r="A4395" s="198"/>
      <c r="B4395" s="198"/>
      <c r="C4395" s="198"/>
      <c r="D4395" s="194"/>
      <c r="E4395" s="198"/>
      <c r="F4395" s="198"/>
      <c r="G4395" s="196" t="str">
        <f>IF(ISNA(VLOOKUP(E4395,'Rota Pattern Data'!$A:$B,2,FALSE)),"",VLOOKUP(E4395,'Rota Pattern Data'!$A:$B,2,FALSE))</f>
        <v/>
      </c>
      <c r="H4395" s="197"/>
      <c r="I4395" s="200"/>
      <c r="J4395" s="198"/>
      <c r="K4395" s="198"/>
      <c r="L4395" s="198"/>
      <c r="M4395" s="199"/>
      <c r="N4395" s="198"/>
      <c r="O4395" s="242"/>
      <c r="P4395" s="242"/>
      <c r="Q4395" s="242"/>
      <c r="R4395" s="242"/>
      <c r="S4395" s="242"/>
      <c r="T4395" s="242"/>
      <c r="U4395" s="242"/>
      <c r="V4395" s="242"/>
      <c r="W4395" s="242"/>
      <c r="X4395" s="242"/>
      <c r="Y4395" s="242"/>
      <c r="Z4395" s="242"/>
      <c r="AA4395" s="242"/>
      <c r="AB4395" s="242"/>
      <c r="AC4395" s="243"/>
    </row>
    <row r="4396" spans="1:29" s="244" customFormat="1" ht="15" customHeight="1" x14ac:dyDescent="0.25">
      <c r="A4396" s="198"/>
      <c r="B4396" s="198"/>
      <c r="C4396" s="198"/>
      <c r="D4396" s="194"/>
      <c r="E4396" s="198"/>
      <c r="F4396" s="198"/>
      <c r="G4396" s="196" t="str">
        <f>IF(ISNA(VLOOKUP(E4396,'Rota Pattern Data'!$A:$B,2,FALSE)),"",VLOOKUP(E4396,'Rota Pattern Data'!$A:$B,2,FALSE))</f>
        <v/>
      </c>
      <c r="H4396" s="197"/>
      <c r="I4396" s="200"/>
      <c r="J4396" s="198"/>
      <c r="K4396" s="198"/>
      <c r="L4396" s="198"/>
      <c r="M4396" s="199"/>
      <c r="N4396" s="198"/>
      <c r="O4396" s="242"/>
      <c r="P4396" s="242"/>
      <c r="Q4396" s="242"/>
      <c r="R4396" s="242"/>
      <c r="S4396" s="242"/>
      <c r="T4396" s="242"/>
      <c r="U4396" s="242"/>
      <c r="V4396" s="242"/>
      <c r="W4396" s="242"/>
      <c r="X4396" s="242"/>
      <c r="Y4396" s="242"/>
      <c r="Z4396" s="242"/>
      <c r="AA4396" s="242"/>
      <c r="AB4396" s="242"/>
      <c r="AC4396" s="243"/>
    </row>
    <row r="4397" spans="1:29" s="244" customFormat="1" ht="15" customHeight="1" x14ac:dyDescent="0.25">
      <c r="A4397" s="198"/>
      <c r="B4397" s="198"/>
      <c r="C4397" s="198"/>
      <c r="D4397" s="194"/>
      <c r="E4397" s="198"/>
      <c r="F4397" s="198"/>
      <c r="G4397" s="196" t="str">
        <f>IF(ISNA(VLOOKUP(E4397,'Rota Pattern Data'!$A:$B,2,FALSE)),"",VLOOKUP(E4397,'Rota Pattern Data'!$A:$B,2,FALSE))</f>
        <v/>
      </c>
      <c r="H4397" s="197"/>
      <c r="I4397" s="200"/>
      <c r="J4397" s="198"/>
      <c r="K4397" s="198"/>
      <c r="L4397" s="198"/>
      <c r="M4397" s="199"/>
      <c r="N4397" s="198"/>
      <c r="O4397" s="242"/>
      <c r="P4397" s="242"/>
      <c r="Q4397" s="242"/>
      <c r="R4397" s="242"/>
      <c r="S4397" s="242"/>
      <c r="T4397" s="242"/>
      <c r="U4397" s="242"/>
      <c r="V4397" s="242"/>
      <c r="W4397" s="242"/>
      <c r="X4397" s="242"/>
      <c r="Y4397" s="242"/>
      <c r="Z4397" s="242"/>
      <c r="AA4397" s="242"/>
      <c r="AB4397" s="242"/>
      <c r="AC4397" s="243"/>
    </row>
    <row r="4398" spans="1:29" s="244" customFormat="1" ht="15" customHeight="1" x14ac:dyDescent="0.25">
      <c r="A4398" s="198"/>
      <c r="B4398" s="198"/>
      <c r="C4398" s="198"/>
      <c r="D4398" s="194"/>
      <c r="E4398" s="198"/>
      <c r="F4398" s="198"/>
      <c r="G4398" s="196" t="str">
        <f>IF(ISNA(VLOOKUP(E4398,'Rota Pattern Data'!$A:$B,2,FALSE)),"",VLOOKUP(E4398,'Rota Pattern Data'!$A:$B,2,FALSE))</f>
        <v/>
      </c>
      <c r="H4398" s="197"/>
      <c r="I4398" s="200"/>
      <c r="J4398" s="198"/>
      <c r="K4398" s="198"/>
      <c r="L4398" s="198"/>
      <c r="M4398" s="199"/>
      <c r="N4398" s="198"/>
      <c r="O4398" s="242"/>
      <c r="P4398" s="242"/>
      <c r="Q4398" s="242"/>
      <c r="R4398" s="242"/>
      <c r="S4398" s="242"/>
      <c r="T4398" s="242"/>
      <c r="U4398" s="242"/>
      <c r="V4398" s="242"/>
      <c r="W4398" s="242"/>
      <c r="X4398" s="242"/>
      <c r="Y4398" s="242"/>
      <c r="Z4398" s="242"/>
      <c r="AA4398" s="242"/>
      <c r="AB4398" s="242"/>
      <c r="AC4398" s="243"/>
    </row>
    <row r="4399" spans="1:29" s="244" customFormat="1" ht="15" customHeight="1" x14ac:dyDescent="0.25">
      <c r="A4399" s="198"/>
      <c r="B4399" s="198"/>
      <c r="C4399" s="198"/>
      <c r="D4399" s="194"/>
      <c r="E4399" s="198"/>
      <c r="F4399" s="198"/>
      <c r="G4399" s="196" t="str">
        <f>IF(ISNA(VLOOKUP(E4399,'Rota Pattern Data'!$A:$B,2,FALSE)),"",VLOOKUP(E4399,'Rota Pattern Data'!$A:$B,2,FALSE))</f>
        <v/>
      </c>
      <c r="H4399" s="197"/>
      <c r="I4399" s="200"/>
      <c r="J4399" s="198"/>
      <c r="K4399" s="198"/>
      <c r="L4399" s="198"/>
      <c r="M4399" s="199"/>
      <c r="N4399" s="198"/>
      <c r="O4399" s="242"/>
      <c r="P4399" s="242"/>
      <c r="Q4399" s="242"/>
      <c r="R4399" s="242"/>
      <c r="S4399" s="242"/>
      <c r="T4399" s="242"/>
      <c r="U4399" s="242"/>
      <c r="V4399" s="242"/>
      <c r="W4399" s="242"/>
      <c r="X4399" s="242"/>
      <c r="Y4399" s="242"/>
      <c r="Z4399" s="242"/>
      <c r="AA4399" s="242"/>
      <c r="AB4399" s="242"/>
      <c r="AC4399" s="243"/>
    </row>
    <row r="4400" spans="1:29" s="244" customFormat="1" ht="15" customHeight="1" x14ac:dyDescent="0.25">
      <c r="A4400" s="198"/>
      <c r="B4400" s="198"/>
      <c r="C4400" s="198"/>
      <c r="D4400" s="194"/>
      <c r="E4400" s="198"/>
      <c r="F4400" s="198"/>
      <c r="G4400" s="196" t="str">
        <f>IF(ISNA(VLOOKUP(E4400,'Rota Pattern Data'!$A:$B,2,FALSE)),"",VLOOKUP(E4400,'Rota Pattern Data'!$A:$B,2,FALSE))</f>
        <v/>
      </c>
      <c r="H4400" s="197"/>
      <c r="I4400" s="200"/>
      <c r="J4400" s="198"/>
      <c r="K4400" s="198"/>
      <c r="L4400" s="198"/>
      <c r="M4400" s="199"/>
      <c r="N4400" s="198"/>
      <c r="O4400" s="242"/>
      <c r="P4400" s="242"/>
      <c r="Q4400" s="242"/>
      <c r="R4400" s="242"/>
      <c r="S4400" s="242"/>
      <c r="T4400" s="242"/>
      <c r="U4400" s="242"/>
      <c r="V4400" s="242"/>
      <c r="W4400" s="242"/>
      <c r="X4400" s="242"/>
      <c r="Y4400" s="242"/>
      <c r="Z4400" s="242"/>
      <c r="AA4400" s="242"/>
      <c r="AB4400" s="242"/>
      <c r="AC4400" s="243"/>
    </row>
    <row r="4401" spans="1:29" s="244" customFormat="1" ht="15" customHeight="1" x14ac:dyDescent="0.25">
      <c r="A4401" s="198"/>
      <c r="B4401" s="198"/>
      <c r="C4401" s="198"/>
      <c r="D4401" s="194"/>
      <c r="E4401" s="198"/>
      <c r="F4401" s="198"/>
      <c r="G4401" s="196" t="str">
        <f>IF(ISNA(VLOOKUP(E4401,'Rota Pattern Data'!$A:$B,2,FALSE)),"",VLOOKUP(E4401,'Rota Pattern Data'!$A:$B,2,FALSE))</f>
        <v/>
      </c>
      <c r="H4401" s="197"/>
      <c r="I4401" s="200"/>
      <c r="J4401" s="198"/>
      <c r="K4401" s="198"/>
      <c r="L4401" s="198"/>
      <c r="M4401" s="199"/>
      <c r="N4401" s="198"/>
      <c r="O4401" s="242"/>
      <c r="P4401" s="242"/>
      <c r="Q4401" s="242"/>
      <c r="R4401" s="242"/>
      <c r="S4401" s="242"/>
      <c r="T4401" s="242"/>
      <c r="U4401" s="242"/>
      <c r="V4401" s="242"/>
      <c r="W4401" s="242"/>
      <c r="X4401" s="242"/>
      <c r="Y4401" s="242"/>
      <c r="Z4401" s="242"/>
      <c r="AA4401" s="242"/>
      <c r="AB4401" s="242"/>
      <c r="AC4401" s="243"/>
    </row>
    <row r="4402" spans="1:29" s="244" customFormat="1" ht="15" customHeight="1" x14ac:dyDescent="0.25">
      <c r="A4402" s="198"/>
      <c r="B4402" s="198"/>
      <c r="C4402" s="198"/>
      <c r="D4402" s="194"/>
      <c r="E4402" s="198"/>
      <c r="F4402" s="198"/>
      <c r="G4402" s="196" t="str">
        <f>IF(ISNA(VLOOKUP(E4402,'Rota Pattern Data'!$A:$B,2,FALSE)),"",VLOOKUP(E4402,'Rota Pattern Data'!$A:$B,2,FALSE))</f>
        <v/>
      </c>
      <c r="H4402" s="197"/>
      <c r="I4402" s="200"/>
      <c r="J4402" s="198"/>
      <c r="K4402" s="198"/>
      <c r="L4402" s="198"/>
      <c r="M4402" s="199"/>
      <c r="N4402" s="198"/>
      <c r="O4402" s="242"/>
      <c r="P4402" s="242"/>
      <c r="Q4402" s="242"/>
      <c r="R4402" s="242"/>
      <c r="S4402" s="242"/>
      <c r="T4402" s="242"/>
      <c r="U4402" s="242"/>
      <c r="V4402" s="242"/>
      <c r="W4402" s="242"/>
      <c r="X4402" s="242"/>
      <c r="Y4402" s="242"/>
      <c r="Z4402" s="242"/>
      <c r="AA4402" s="242"/>
      <c r="AB4402" s="242"/>
      <c r="AC4402" s="243"/>
    </row>
    <row r="4403" spans="1:29" s="244" customFormat="1" ht="15" customHeight="1" x14ac:dyDescent="0.25">
      <c r="A4403" s="198"/>
      <c r="B4403" s="198"/>
      <c r="C4403" s="198"/>
      <c r="D4403" s="194"/>
      <c r="E4403" s="198"/>
      <c r="F4403" s="198"/>
      <c r="G4403" s="196" t="str">
        <f>IF(ISNA(VLOOKUP(E4403,'Rota Pattern Data'!$A:$B,2,FALSE)),"",VLOOKUP(E4403,'Rota Pattern Data'!$A:$B,2,FALSE))</f>
        <v/>
      </c>
      <c r="H4403" s="197"/>
      <c r="I4403" s="200"/>
      <c r="J4403" s="198"/>
      <c r="K4403" s="198"/>
      <c r="L4403" s="198"/>
      <c r="M4403" s="199"/>
      <c r="N4403" s="198"/>
      <c r="O4403" s="242"/>
      <c r="P4403" s="242"/>
      <c r="Q4403" s="242"/>
      <c r="R4403" s="242"/>
      <c r="S4403" s="242"/>
      <c r="T4403" s="242"/>
      <c r="U4403" s="242"/>
      <c r="V4403" s="242"/>
      <c r="W4403" s="242"/>
      <c r="X4403" s="242"/>
      <c r="Y4403" s="242"/>
      <c r="Z4403" s="242"/>
      <c r="AA4403" s="242"/>
      <c r="AB4403" s="242"/>
      <c r="AC4403" s="243"/>
    </row>
    <row r="4404" spans="1:29" s="244" customFormat="1" ht="15" customHeight="1" x14ac:dyDescent="0.25">
      <c r="A4404" s="198"/>
      <c r="B4404" s="198"/>
      <c r="C4404" s="198"/>
      <c r="D4404" s="194"/>
      <c r="E4404" s="198"/>
      <c r="F4404" s="198"/>
      <c r="G4404" s="196" t="str">
        <f>IF(ISNA(VLOOKUP(E4404,'Rota Pattern Data'!$A:$B,2,FALSE)),"",VLOOKUP(E4404,'Rota Pattern Data'!$A:$B,2,FALSE))</f>
        <v/>
      </c>
      <c r="H4404" s="197"/>
      <c r="I4404" s="200"/>
      <c r="J4404" s="198"/>
      <c r="K4404" s="198"/>
      <c r="L4404" s="198"/>
      <c r="M4404" s="199"/>
      <c r="N4404" s="198"/>
      <c r="O4404" s="242"/>
      <c r="P4404" s="242"/>
      <c r="Q4404" s="242"/>
      <c r="R4404" s="242"/>
      <c r="S4404" s="242"/>
      <c r="T4404" s="242"/>
      <c r="U4404" s="242"/>
      <c r="V4404" s="242"/>
      <c r="W4404" s="242"/>
      <c r="X4404" s="242"/>
      <c r="Y4404" s="242"/>
      <c r="Z4404" s="242"/>
      <c r="AA4404" s="242"/>
      <c r="AB4404" s="242"/>
      <c r="AC4404" s="243"/>
    </row>
    <row r="4405" spans="1:29" s="244" customFormat="1" ht="15" customHeight="1" x14ac:dyDescent="0.25">
      <c r="A4405" s="198"/>
      <c r="B4405" s="198"/>
      <c r="C4405" s="198"/>
      <c r="D4405" s="194"/>
      <c r="E4405" s="198"/>
      <c r="F4405" s="198"/>
      <c r="G4405" s="196" t="str">
        <f>IF(ISNA(VLOOKUP(E4405,'Rota Pattern Data'!$A:$B,2,FALSE)),"",VLOOKUP(E4405,'Rota Pattern Data'!$A:$B,2,FALSE))</f>
        <v/>
      </c>
      <c r="H4405" s="197"/>
      <c r="I4405" s="200"/>
      <c r="J4405" s="198"/>
      <c r="K4405" s="198"/>
      <c r="L4405" s="198"/>
      <c r="M4405" s="199"/>
      <c r="N4405" s="198"/>
      <c r="O4405" s="242"/>
      <c r="P4405" s="242"/>
      <c r="Q4405" s="242"/>
      <c r="R4405" s="242"/>
      <c r="S4405" s="242"/>
      <c r="T4405" s="242"/>
      <c r="U4405" s="242"/>
      <c r="V4405" s="242"/>
      <c r="W4405" s="242"/>
      <c r="X4405" s="242"/>
      <c r="Y4405" s="242"/>
      <c r="Z4405" s="242"/>
      <c r="AA4405" s="242"/>
      <c r="AB4405" s="242"/>
      <c r="AC4405" s="243"/>
    </row>
    <row r="4406" spans="1:29" s="244" customFormat="1" ht="15" customHeight="1" x14ac:dyDescent="0.25">
      <c r="A4406" s="198"/>
      <c r="B4406" s="198"/>
      <c r="C4406" s="198"/>
      <c r="D4406" s="194"/>
      <c r="E4406" s="198"/>
      <c r="F4406" s="198"/>
      <c r="G4406" s="196" t="str">
        <f>IF(ISNA(VLOOKUP(E4406,'Rota Pattern Data'!$A:$B,2,FALSE)),"",VLOOKUP(E4406,'Rota Pattern Data'!$A:$B,2,FALSE))</f>
        <v/>
      </c>
      <c r="H4406" s="197"/>
      <c r="I4406" s="200"/>
      <c r="J4406" s="198"/>
      <c r="K4406" s="198"/>
      <c r="L4406" s="198"/>
      <c r="M4406" s="199"/>
      <c r="N4406" s="198"/>
      <c r="O4406" s="242"/>
      <c r="P4406" s="242"/>
      <c r="Q4406" s="242"/>
      <c r="R4406" s="242"/>
      <c r="S4406" s="242"/>
      <c r="T4406" s="242"/>
      <c r="U4406" s="242"/>
      <c r="V4406" s="242"/>
      <c r="W4406" s="242"/>
      <c r="X4406" s="242"/>
      <c r="Y4406" s="242"/>
      <c r="Z4406" s="242"/>
      <c r="AA4406" s="242"/>
      <c r="AB4406" s="242"/>
      <c r="AC4406" s="243"/>
    </row>
    <row r="4407" spans="1:29" s="244" customFormat="1" ht="15" customHeight="1" x14ac:dyDescent="0.25">
      <c r="A4407" s="198"/>
      <c r="B4407" s="198"/>
      <c r="C4407" s="198"/>
      <c r="D4407" s="194"/>
      <c r="E4407" s="198"/>
      <c r="F4407" s="198"/>
      <c r="G4407" s="196" t="str">
        <f>IF(ISNA(VLOOKUP(E4407,'Rota Pattern Data'!$A:$B,2,FALSE)),"",VLOOKUP(E4407,'Rota Pattern Data'!$A:$B,2,FALSE))</f>
        <v/>
      </c>
      <c r="H4407" s="197"/>
      <c r="I4407" s="200"/>
      <c r="J4407" s="198"/>
      <c r="K4407" s="198"/>
      <c r="L4407" s="198"/>
      <c r="M4407" s="199"/>
      <c r="N4407" s="198"/>
      <c r="O4407" s="242"/>
      <c r="P4407" s="242"/>
      <c r="Q4407" s="242"/>
      <c r="R4407" s="242"/>
      <c r="S4407" s="242"/>
      <c r="T4407" s="242"/>
      <c r="U4407" s="242"/>
      <c r="V4407" s="242"/>
      <c r="W4407" s="242"/>
      <c r="X4407" s="242"/>
      <c r="Y4407" s="242"/>
      <c r="Z4407" s="242"/>
      <c r="AA4407" s="242"/>
      <c r="AB4407" s="242"/>
      <c r="AC4407" s="243"/>
    </row>
    <row r="4408" spans="1:29" s="244" customFormat="1" ht="15" customHeight="1" x14ac:dyDescent="0.25">
      <c r="A4408" s="198"/>
      <c r="B4408" s="198"/>
      <c r="C4408" s="198"/>
      <c r="D4408" s="194"/>
      <c r="E4408" s="198"/>
      <c r="F4408" s="198"/>
      <c r="G4408" s="196" t="str">
        <f>IF(ISNA(VLOOKUP(E4408,'Rota Pattern Data'!$A:$B,2,FALSE)),"",VLOOKUP(E4408,'Rota Pattern Data'!$A:$B,2,FALSE))</f>
        <v/>
      </c>
      <c r="H4408" s="197"/>
      <c r="I4408" s="200"/>
      <c r="J4408" s="198"/>
      <c r="K4408" s="198"/>
      <c r="L4408" s="198"/>
      <c r="M4408" s="199"/>
      <c r="N4408" s="198"/>
      <c r="O4408" s="242"/>
      <c r="P4408" s="242"/>
      <c r="Q4408" s="242"/>
      <c r="R4408" s="242"/>
      <c r="S4408" s="242"/>
      <c r="T4408" s="242"/>
      <c r="U4408" s="242"/>
      <c r="V4408" s="242"/>
      <c r="W4408" s="242"/>
      <c r="X4408" s="242"/>
      <c r="Y4408" s="242"/>
      <c r="Z4408" s="242"/>
      <c r="AA4408" s="242"/>
      <c r="AB4408" s="242"/>
      <c r="AC4408" s="243"/>
    </row>
    <row r="4409" spans="1:29" s="244" customFormat="1" ht="15" customHeight="1" x14ac:dyDescent="0.25">
      <c r="A4409" s="198"/>
      <c r="B4409" s="198"/>
      <c r="C4409" s="198"/>
      <c r="D4409" s="194"/>
      <c r="E4409" s="198"/>
      <c r="F4409" s="198"/>
      <c r="G4409" s="196" t="str">
        <f>IF(ISNA(VLOOKUP(E4409,'Rota Pattern Data'!$A:$B,2,FALSE)),"",VLOOKUP(E4409,'Rota Pattern Data'!$A:$B,2,FALSE))</f>
        <v/>
      </c>
      <c r="H4409" s="197"/>
      <c r="I4409" s="200"/>
      <c r="J4409" s="198"/>
      <c r="K4409" s="198"/>
      <c r="L4409" s="198"/>
      <c r="M4409" s="199"/>
      <c r="N4409" s="198"/>
      <c r="O4409" s="242"/>
      <c r="P4409" s="242"/>
      <c r="Q4409" s="242"/>
      <c r="R4409" s="242"/>
      <c r="S4409" s="242"/>
      <c r="T4409" s="242"/>
      <c r="U4409" s="242"/>
      <c r="V4409" s="242"/>
      <c r="W4409" s="242"/>
      <c r="X4409" s="242"/>
      <c r="Y4409" s="242"/>
      <c r="Z4409" s="242"/>
      <c r="AA4409" s="242"/>
      <c r="AB4409" s="242"/>
      <c r="AC4409" s="243"/>
    </row>
    <row r="4410" spans="1:29" s="244" customFormat="1" ht="15" customHeight="1" x14ac:dyDescent="0.25">
      <c r="A4410" s="198"/>
      <c r="B4410" s="198"/>
      <c r="C4410" s="198"/>
      <c r="D4410" s="194"/>
      <c r="E4410" s="198"/>
      <c r="F4410" s="198"/>
      <c r="G4410" s="196" t="str">
        <f>IF(ISNA(VLOOKUP(E4410,'Rota Pattern Data'!$A:$B,2,FALSE)),"",VLOOKUP(E4410,'Rota Pattern Data'!$A:$B,2,FALSE))</f>
        <v/>
      </c>
      <c r="H4410" s="197"/>
      <c r="I4410" s="200"/>
      <c r="J4410" s="198"/>
      <c r="K4410" s="198"/>
      <c r="L4410" s="198"/>
      <c r="M4410" s="199"/>
      <c r="N4410" s="198"/>
      <c r="O4410" s="242"/>
      <c r="P4410" s="242"/>
      <c r="Q4410" s="242"/>
      <c r="R4410" s="242"/>
      <c r="S4410" s="242"/>
      <c r="T4410" s="242"/>
      <c r="U4410" s="242"/>
      <c r="V4410" s="242"/>
      <c r="W4410" s="242"/>
      <c r="X4410" s="242"/>
      <c r="Y4410" s="242"/>
      <c r="Z4410" s="242"/>
      <c r="AA4410" s="242"/>
      <c r="AB4410" s="242"/>
      <c r="AC4410" s="243"/>
    </row>
    <row r="4411" spans="1:29" s="244" customFormat="1" ht="15" customHeight="1" x14ac:dyDescent="0.25">
      <c r="A4411" s="198"/>
      <c r="B4411" s="198"/>
      <c r="C4411" s="198"/>
      <c r="D4411" s="194"/>
      <c r="E4411" s="198"/>
      <c r="F4411" s="198"/>
      <c r="G4411" s="196" t="str">
        <f>IF(ISNA(VLOOKUP(E4411,'Rota Pattern Data'!$A:$B,2,FALSE)),"",VLOOKUP(E4411,'Rota Pattern Data'!$A:$B,2,FALSE))</f>
        <v/>
      </c>
      <c r="H4411" s="197"/>
      <c r="I4411" s="200"/>
      <c r="J4411" s="198"/>
      <c r="K4411" s="198"/>
      <c r="L4411" s="198"/>
      <c r="M4411" s="199"/>
      <c r="N4411" s="198"/>
      <c r="O4411" s="242"/>
      <c r="P4411" s="242"/>
      <c r="Q4411" s="242"/>
      <c r="R4411" s="242"/>
      <c r="S4411" s="242"/>
      <c r="T4411" s="242"/>
      <c r="U4411" s="242"/>
      <c r="V4411" s="242"/>
      <c r="W4411" s="242"/>
      <c r="X4411" s="242"/>
      <c r="Y4411" s="242"/>
      <c r="Z4411" s="242"/>
      <c r="AA4411" s="242"/>
      <c r="AB4411" s="242"/>
      <c r="AC4411" s="243"/>
    </row>
    <row r="4412" spans="1:29" s="244" customFormat="1" ht="15" customHeight="1" x14ac:dyDescent="0.25">
      <c r="A4412" s="198"/>
      <c r="B4412" s="198"/>
      <c r="C4412" s="198"/>
      <c r="D4412" s="194"/>
      <c r="E4412" s="198"/>
      <c r="F4412" s="198"/>
      <c r="G4412" s="196" t="str">
        <f>IF(ISNA(VLOOKUP(E4412,'Rota Pattern Data'!$A:$B,2,FALSE)),"",VLOOKUP(E4412,'Rota Pattern Data'!$A:$B,2,FALSE))</f>
        <v/>
      </c>
      <c r="H4412" s="197"/>
      <c r="I4412" s="200"/>
      <c r="J4412" s="198"/>
      <c r="K4412" s="198"/>
      <c r="L4412" s="198"/>
      <c r="M4412" s="199"/>
      <c r="N4412" s="198"/>
      <c r="O4412" s="242"/>
      <c r="P4412" s="242"/>
      <c r="Q4412" s="242"/>
      <c r="R4412" s="242"/>
      <c r="S4412" s="242"/>
      <c r="T4412" s="242"/>
      <c r="U4412" s="242"/>
      <c r="V4412" s="242"/>
      <c r="W4412" s="242"/>
      <c r="X4412" s="242"/>
      <c r="Y4412" s="242"/>
      <c r="Z4412" s="242"/>
      <c r="AA4412" s="242"/>
      <c r="AB4412" s="242"/>
      <c r="AC4412" s="243"/>
    </row>
    <row r="4413" spans="1:29" s="244" customFormat="1" ht="15" customHeight="1" x14ac:dyDescent="0.25">
      <c r="A4413" s="198"/>
      <c r="B4413" s="198"/>
      <c r="C4413" s="198"/>
      <c r="D4413" s="194"/>
      <c r="E4413" s="198"/>
      <c r="F4413" s="198"/>
      <c r="G4413" s="196" t="str">
        <f>IF(ISNA(VLOOKUP(E4413,'Rota Pattern Data'!$A:$B,2,FALSE)),"",VLOOKUP(E4413,'Rota Pattern Data'!$A:$B,2,FALSE))</f>
        <v/>
      </c>
      <c r="H4413" s="197"/>
      <c r="I4413" s="200"/>
      <c r="J4413" s="198"/>
      <c r="K4413" s="198"/>
      <c r="L4413" s="198"/>
      <c r="M4413" s="199"/>
      <c r="N4413" s="198"/>
      <c r="O4413" s="242"/>
      <c r="P4413" s="242"/>
      <c r="Q4413" s="242"/>
      <c r="R4413" s="242"/>
      <c r="S4413" s="242"/>
      <c r="T4413" s="242"/>
      <c r="U4413" s="242"/>
      <c r="V4413" s="242"/>
      <c r="W4413" s="242"/>
      <c r="X4413" s="242"/>
      <c r="Y4413" s="242"/>
      <c r="Z4413" s="242"/>
      <c r="AA4413" s="242"/>
      <c r="AB4413" s="242"/>
      <c r="AC4413" s="243"/>
    </row>
    <row r="4414" spans="1:29" s="244" customFormat="1" ht="15" customHeight="1" x14ac:dyDescent="0.25">
      <c r="A4414" s="198"/>
      <c r="B4414" s="198"/>
      <c r="C4414" s="198"/>
      <c r="D4414" s="194"/>
      <c r="E4414" s="198"/>
      <c r="F4414" s="198"/>
      <c r="G4414" s="196" t="str">
        <f>IF(ISNA(VLOOKUP(E4414,'Rota Pattern Data'!$A:$B,2,FALSE)),"",VLOOKUP(E4414,'Rota Pattern Data'!$A:$B,2,FALSE))</f>
        <v/>
      </c>
      <c r="H4414" s="197"/>
      <c r="I4414" s="200"/>
      <c r="J4414" s="198"/>
      <c r="K4414" s="198"/>
      <c r="L4414" s="198"/>
      <c r="M4414" s="199"/>
      <c r="N4414" s="198"/>
      <c r="O4414" s="242"/>
      <c r="P4414" s="242"/>
      <c r="Q4414" s="242"/>
      <c r="R4414" s="242"/>
      <c r="S4414" s="242"/>
      <c r="T4414" s="242"/>
      <c r="U4414" s="242"/>
      <c r="V4414" s="242"/>
      <c r="W4414" s="242"/>
      <c r="X4414" s="242"/>
      <c r="Y4414" s="242"/>
      <c r="Z4414" s="242"/>
      <c r="AA4414" s="242"/>
      <c r="AB4414" s="242"/>
      <c r="AC4414" s="243"/>
    </row>
    <row r="4415" spans="1:29" s="244" customFormat="1" ht="15" customHeight="1" x14ac:dyDescent="0.25">
      <c r="A4415" s="198"/>
      <c r="B4415" s="198"/>
      <c r="C4415" s="198"/>
      <c r="D4415" s="194"/>
      <c r="E4415" s="198"/>
      <c r="F4415" s="198"/>
      <c r="G4415" s="196" t="str">
        <f>IF(ISNA(VLOOKUP(E4415,'Rota Pattern Data'!$A:$B,2,FALSE)),"",VLOOKUP(E4415,'Rota Pattern Data'!$A:$B,2,FALSE))</f>
        <v/>
      </c>
      <c r="H4415" s="197"/>
      <c r="I4415" s="200"/>
      <c r="J4415" s="198"/>
      <c r="K4415" s="198"/>
      <c r="L4415" s="198"/>
      <c r="M4415" s="199"/>
      <c r="N4415" s="198"/>
      <c r="O4415" s="242"/>
      <c r="P4415" s="242"/>
      <c r="Q4415" s="242"/>
      <c r="R4415" s="242"/>
      <c r="S4415" s="242"/>
      <c r="T4415" s="242"/>
      <c r="U4415" s="242"/>
      <c r="V4415" s="242"/>
      <c r="W4415" s="242"/>
      <c r="X4415" s="242"/>
      <c r="Y4415" s="242"/>
      <c r="Z4415" s="242"/>
      <c r="AA4415" s="242"/>
      <c r="AB4415" s="242"/>
      <c r="AC4415" s="243"/>
    </row>
    <row r="4416" spans="1:29" s="244" customFormat="1" ht="15" customHeight="1" x14ac:dyDescent="0.25">
      <c r="A4416" s="198"/>
      <c r="B4416" s="198"/>
      <c r="C4416" s="198"/>
      <c r="D4416" s="194"/>
      <c r="E4416" s="198"/>
      <c r="F4416" s="198"/>
      <c r="G4416" s="196" t="str">
        <f>IF(ISNA(VLOOKUP(E4416,'Rota Pattern Data'!$A:$B,2,FALSE)),"",VLOOKUP(E4416,'Rota Pattern Data'!$A:$B,2,FALSE))</f>
        <v/>
      </c>
      <c r="H4416" s="197"/>
      <c r="I4416" s="200"/>
      <c r="J4416" s="198"/>
      <c r="K4416" s="198"/>
      <c r="L4416" s="198"/>
      <c r="M4416" s="199"/>
      <c r="N4416" s="198"/>
      <c r="O4416" s="242"/>
      <c r="P4416" s="242"/>
      <c r="Q4416" s="242"/>
      <c r="R4416" s="242"/>
      <c r="S4416" s="242"/>
      <c r="T4416" s="242"/>
      <c r="U4416" s="242"/>
      <c r="V4416" s="242"/>
      <c r="W4416" s="242"/>
      <c r="X4416" s="242"/>
      <c r="Y4416" s="242"/>
      <c r="Z4416" s="242"/>
      <c r="AA4416" s="242"/>
      <c r="AB4416" s="242"/>
      <c r="AC4416" s="243"/>
    </row>
    <row r="4417" spans="1:29" s="244" customFormat="1" ht="15" customHeight="1" x14ac:dyDescent="0.25">
      <c r="A4417" s="198"/>
      <c r="B4417" s="198"/>
      <c r="C4417" s="198"/>
      <c r="D4417" s="194"/>
      <c r="E4417" s="198"/>
      <c r="F4417" s="198"/>
      <c r="G4417" s="196" t="str">
        <f>IF(ISNA(VLOOKUP(E4417,'Rota Pattern Data'!$A:$B,2,FALSE)),"",VLOOKUP(E4417,'Rota Pattern Data'!$A:$B,2,FALSE))</f>
        <v/>
      </c>
      <c r="H4417" s="197"/>
      <c r="I4417" s="200"/>
      <c r="J4417" s="198"/>
      <c r="K4417" s="198"/>
      <c r="L4417" s="198"/>
      <c r="M4417" s="199"/>
      <c r="N4417" s="198"/>
      <c r="O4417" s="242"/>
      <c r="P4417" s="242"/>
      <c r="Q4417" s="242"/>
      <c r="R4417" s="242"/>
      <c r="S4417" s="242"/>
      <c r="T4417" s="242"/>
      <c r="U4417" s="242"/>
      <c r="V4417" s="242"/>
      <c r="W4417" s="242"/>
      <c r="X4417" s="242"/>
      <c r="Y4417" s="242"/>
      <c r="Z4417" s="242"/>
      <c r="AA4417" s="242"/>
      <c r="AB4417" s="242"/>
      <c r="AC4417" s="243"/>
    </row>
    <row r="4418" spans="1:29" s="244" customFormat="1" ht="15" customHeight="1" x14ac:dyDescent="0.25">
      <c r="A4418" s="198"/>
      <c r="B4418" s="198"/>
      <c r="C4418" s="198"/>
      <c r="D4418" s="194"/>
      <c r="E4418" s="198"/>
      <c r="F4418" s="198"/>
      <c r="G4418" s="196" t="str">
        <f>IF(ISNA(VLOOKUP(E4418,'Rota Pattern Data'!$A:$B,2,FALSE)),"",VLOOKUP(E4418,'Rota Pattern Data'!$A:$B,2,FALSE))</f>
        <v/>
      </c>
      <c r="H4418" s="197"/>
      <c r="I4418" s="200"/>
      <c r="J4418" s="198"/>
      <c r="K4418" s="198"/>
      <c r="L4418" s="198"/>
      <c r="M4418" s="199"/>
      <c r="N4418" s="198"/>
      <c r="O4418" s="242"/>
      <c r="P4418" s="242"/>
      <c r="Q4418" s="242"/>
      <c r="R4418" s="242"/>
      <c r="S4418" s="242"/>
      <c r="T4418" s="242"/>
      <c r="U4418" s="242"/>
      <c r="V4418" s="242"/>
      <c r="W4418" s="242"/>
      <c r="X4418" s="242"/>
      <c r="Y4418" s="242"/>
      <c r="Z4418" s="242"/>
      <c r="AA4418" s="242"/>
      <c r="AB4418" s="242"/>
      <c r="AC4418" s="243"/>
    </row>
    <row r="4419" spans="1:29" s="244" customFormat="1" ht="15" customHeight="1" x14ac:dyDescent="0.25">
      <c r="A4419" s="198"/>
      <c r="B4419" s="198"/>
      <c r="C4419" s="198"/>
      <c r="D4419" s="194"/>
      <c r="E4419" s="198"/>
      <c r="F4419" s="198"/>
      <c r="G4419" s="196" t="str">
        <f>IF(ISNA(VLOOKUP(E4419,'Rota Pattern Data'!$A:$B,2,FALSE)),"",VLOOKUP(E4419,'Rota Pattern Data'!$A:$B,2,FALSE))</f>
        <v/>
      </c>
      <c r="H4419" s="197"/>
      <c r="I4419" s="200"/>
      <c r="J4419" s="198"/>
      <c r="K4419" s="198"/>
      <c r="L4419" s="198"/>
      <c r="M4419" s="199"/>
      <c r="N4419" s="198"/>
      <c r="O4419" s="242"/>
      <c r="P4419" s="242"/>
      <c r="Q4419" s="242"/>
      <c r="R4419" s="242"/>
      <c r="S4419" s="242"/>
      <c r="T4419" s="242"/>
      <c r="U4419" s="242"/>
      <c r="V4419" s="242"/>
      <c r="W4419" s="242"/>
      <c r="X4419" s="242"/>
      <c r="Y4419" s="242"/>
      <c r="Z4419" s="242"/>
      <c r="AA4419" s="242"/>
      <c r="AB4419" s="242"/>
      <c r="AC4419" s="243"/>
    </row>
    <row r="4420" spans="1:29" s="244" customFormat="1" ht="15" customHeight="1" x14ac:dyDescent="0.25">
      <c r="A4420" s="198"/>
      <c r="B4420" s="198"/>
      <c r="C4420" s="198"/>
      <c r="D4420" s="194"/>
      <c r="E4420" s="198"/>
      <c r="F4420" s="198"/>
      <c r="G4420" s="196" t="str">
        <f>IF(ISNA(VLOOKUP(E4420,'Rota Pattern Data'!$A:$B,2,FALSE)),"",VLOOKUP(E4420,'Rota Pattern Data'!$A:$B,2,FALSE))</f>
        <v/>
      </c>
      <c r="H4420" s="197"/>
      <c r="I4420" s="200"/>
      <c r="J4420" s="198"/>
      <c r="K4420" s="198"/>
      <c r="L4420" s="198"/>
      <c r="M4420" s="199"/>
      <c r="N4420" s="198"/>
      <c r="O4420" s="242"/>
      <c r="P4420" s="242"/>
      <c r="Q4420" s="242"/>
      <c r="R4420" s="242"/>
      <c r="S4420" s="242"/>
      <c r="T4420" s="242"/>
      <c r="U4420" s="242"/>
      <c r="V4420" s="242"/>
      <c r="W4420" s="242"/>
      <c r="X4420" s="242"/>
      <c r="Y4420" s="242"/>
      <c r="Z4420" s="242"/>
      <c r="AA4420" s="242"/>
      <c r="AB4420" s="242"/>
      <c r="AC4420" s="243"/>
    </row>
    <row r="4421" spans="1:29" s="244" customFormat="1" ht="15" customHeight="1" x14ac:dyDescent="0.25">
      <c r="A4421" s="198"/>
      <c r="B4421" s="198"/>
      <c r="C4421" s="198"/>
      <c r="D4421" s="194"/>
      <c r="E4421" s="198"/>
      <c r="F4421" s="198"/>
      <c r="G4421" s="196" t="str">
        <f>IF(ISNA(VLOOKUP(E4421,'Rota Pattern Data'!$A:$B,2,FALSE)),"",VLOOKUP(E4421,'Rota Pattern Data'!$A:$B,2,FALSE))</f>
        <v/>
      </c>
      <c r="H4421" s="197"/>
      <c r="I4421" s="200"/>
      <c r="J4421" s="198"/>
      <c r="K4421" s="198"/>
      <c r="L4421" s="198"/>
      <c r="M4421" s="199"/>
      <c r="N4421" s="198"/>
      <c r="O4421" s="242"/>
      <c r="P4421" s="242"/>
      <c r="Q4421" s="242"/>
      <c r="R4421" s="242"/>
      <c r="S4421" s="242"/>
      <c r="T4421" s="242"/>
      <c r="U4421" s="242"/>
      <c r="V4421" s="242"/>
      <c r="W4421" s="242"/>
      <c r="X4421" s="242"/>
      <c r="Y4421" s="242"/>
      <c r="Z4421" s="242"/>
      <c r="AA4421" s="242"/>
      <c r="AB4421" s="242"/>
      <c r="AC4421" s="243"/>
    </row>
    <row r="4422" spans="1:29" s="244" customFormat="1" ht="15" customHeight="1" x14ac:dyDescent="0.25">
      <c r="A4422" s="198"/>
      <c r="B4422" s="198"/>
      <c r="C4422" s="198"/>
      <c r="D4422" s="194"/>
      <c r="E4422" s="198"/>
      <c r="F4422" s="198"/>
      <c r="G4422" s="196" t="str">
        <f>IF(ISNA(VLOOKUP(E4422,'Rota Pattern Data'!$A:$B,2,FALSE)),"",VLOOKUP(E4422,'Rota Pattern Data'!$A:$B,2,FALSE))</f>
        <v/>
      </c>
      <c r="H4422" s="197"/>
      <c r="I4422" s="200"/>
      <c r="J4422" s="198"/>
      <c r="K4422" s="198"/>
      <c r="L4422" s="198"/>
      <c r="M4422" s="199"/>
      <c r="N4422" s="198"/>
      <c r="O4422" s="242"/>
      <c r="P4422" s="242"/>
      <c r="Q4422" s="242"/>
      <c r="R4422" s="242"/>
      <c r="S4422" s="242"/>
      <c r="T4422" s="242"/>
      <c r="U4422" s="242"/>
      <c r="V4422" s="242"/>
      <c r="W4422" s="242"/>
      <c r="X4422" s="242"/>
      <c r="Y4422" s="242"/>
      <c r="Z4422" s="242"/>
      <c r="AA4422" s="242"/>
      <c r="AB4422" s="242"/>
      <c r="AC4422" s="243"/>
    </row>
    <row r="4423" spans="1:29" s="244" customFormat="1" ht="15" customHeight="1" x14ac:dyDescent="0.25">
      <c r="A4423" s="198"/>
      <c r="B4423" s="198"/>
      <c r="C4423" s="198"/>
      <c r="D4423" s="194"/>
      <c r="E4423" s="198"/>
      <c r="F4423" s="198"/>
      <c r="G4423" s="196" t="str">
        <f>IF(ISNA(VLOOKUP(E4423,'Rota Pattern Data'!$A:$B,2,FALSE)),"",VLOOKUP(E4423,'Rota Pattern Data'!$A:$B,2,FALSE))</f>
        <v/>
      </c>
      <c r="H4423" s="197"/>
      <c r="I4423" s="200"/>
      <c r="J4423" s="198"/>
      <c r="K4423" s="198"/>
      <c r="L4423" s="198"/>
      <c r="M4423" s="199"/>
      <c r="N4423" s="198"/>
      <c r="O4423" s="242"/>
      <c r="P4423" s="242"/>
      <c r="Q4423" s="242"/>
      <c r="R4423" s="242"/>
      <c r="S4423" s="242"/>
      <c r="T4423" s="242"/>
      <c r="U4423" s="242"/>
      <c r="V4423" s="242"/>
      <c r="W4423" s="242"/>
      <c r="X4423" s="242"/>
      <c r="Y4423" s="242"/>
      <c r="Z4423" s="242"/>
      <c r="AA4423" s="242"/>
      <c r="AB4423" s="242"/>
      <c r="AC4423" s="243"/>
    </row>
    <row r="4424" spans="1:29" s="244" customFormat="1" ht="15" customHeight="1" x14ac:dyDescent="0.25">
      <c r="A4424" s="198"/>
      <c r="B4424" s="198"/>
      <c r="C4424" s="198"/>
      <c r="D4424" s="194"/>
      <c r="E4424" s="198"/>
      <c r="F4424" s="198"/>
      <c r="G4424" s="196" t="str">
        <f>IF(ISNA(VLOOKUP(E4424,'Rota Pattern Data'!$A:$B,2,FALSE)),"",VLOOKUP(E4424,'Rota Pattern Data'!$A:$B,2,FALSE))</f>
        <v/>
      </c>
      <c r="H4424" s="197"/>
      <c r="I4424" s="200"/>
      <c r="J4424" s="198"/>
      <c r="K4424" s="198"/>
      <c r="L4424" s="198"/>
      <c r="M4424" s="199"/>
      <c r="N4424" s="198"/>
      <c r="O4424" s="242"/>
      <c r="P4424" s="242"/>
      <c r="Q4424" s="242"/>
      <c r="R4424" s="242"/>
      <c r="S4424" s="242"/>
      <c r="T4424" s="242"/>
      <c r="U4424" s="242"/>
      <c r="V4424" s="242"/>
      <c r="W4424" s="242"/>
      <c r="X4424" s="242"/>
      <c r="Y4424" s="242"/>
      <c r="Z4424" s="242"/>
      <c r="AA4424" s="242"/>
      <c r="AB4424" s="242"/>
      <c r="AC4424" s="243"/>
    </row>
    <row r="4425" spans="1:29" s="244" customFormat="1" ht="15" customHeight="1" x14ac:dyDescent="0.25">
      <c r="A4425" s="198"/>
      <c r="B4425" s="198"/>
      <c r="C4425" s="198"/>
      <c r="D4425" s="194"/>
      <c r="E4425" s="198"/>
      <c r="F4425" s="198"/>
      <c r="G4425" s="196" t="str">
        <f>IF(ISNA(VLOOKUP(E4425,'Rota Pattern Data'!$A:$B,2,FALSE)),"",VLOOKUP(E4425,'Rota Pattern Data'!$A:$B,2,FALSE))</f>
        <v/>
      </c>
      <c r="H4425" s="197"/>
      <c r="I4425" s="200"/>
      <c r="J4425" s="198"/>
      <c r="K4425" s="198"/>
      <c r="L4425" s="198"/>
      <c r="M4425" s="199"/>
      <c r="N4425" s="198"/>
      <c r="O4425" s="242"/>
      <c r="P4425" s="242"/>
      <c r="Q4425" s="242"/>
      <c r="R4425" s="242"/>
      <c r="S4425" s="242"/>
      <c r="T4425" s="242"/>
      <c r="U4425" s="242"/>
      <c r="V4425" s="242"/>
      <c r="W4425" s="242"/>
      <c r="X4425" s="242"/>
      <c r="Y4425" s="242"/>
      <c r="Z4425" s="242"/>
      <c r="AA4425" s="242"/>
      <c r="AB4425" s="242"/>
      <c r="AC4425" s="243"/>
    </row>
    <row r="4426" spans="1:29" s="244" customFormat="1" ht="15" customHeight="1" x14ac:dyDescent="0.25">
      <c r="A4426" s="198"/>
      <c r="B4426" s="198"/>
      <c r="C4426" s="198"/>
      <c r="D4426" s="194"/>
      <c r="E4426" s="198"/>
      <c r="F4426" s="198"/>
      <c r="G4426" s="196" t="str">
        <f>IF(ISNA(VLOOKUP(E4426,'Rota Pattern Data'!$A:$B,2,FALSE)),"",VLOOKUP(E4426,'Rota Pattern Data'!$A:$B,2,FALSE))</f>
        <v/>
      </c>
      <c r="H4426" s="197"/>
      <c r="I4426" s="200"/>
      <c r="J4426" s="198"/>
      <c r="K4426" s="198"/>
      <c r="L4426" s="198"/>
      <c r="M4426" s="199"/>
      <c r="N4426" s="198"/>
      <c r="O4426" s="242"/>
      <c r="P4426" s="242"/>
      <c r="Q4426" s="242"/>
      <c r="R4426" s="242"/>
      <c r="S4426" s="242"/>
      <c r="T4426" s="242"/>
      <c r="U4426" s="242"/>
      <c r="V4426" s="242"/>
      <c r="W4426" s="242"/>
      <c r="X4426" s="242"/>
      <c r="Y4426" s="242"/>
      <c r="Z4426" s="242"/>
      <c r="AA4426" s="242"/>
      <c r="AB4426" s="242"/>
      <c r="AC4426" s="243"/>
    </row>
    <row r="4427" spans="1:29" s="244" customFormat="1" ht="15" customHeight="1" x14ac:dyDescent="0.25">
      <c r="A4427" s="198"/>
      <c r="B4427" s="198"/>
      <c r="C4427" s="198"/>
      <c r="D4427" s="194"/>
      <c r="E4427" s="198"/>
      <c r="F4427" s="198"/>
      <c r="G4427" s="196" t="str">
        <f>IF(ISNA(VLOOKUP(E4427,'Rota Pattern Data'!$A:$B,2,FALSE)),"",VLOOKUP(E4427,'Rota Pattern Data'!$A:$B,2,FALSE))</f>
        <v/>
      </c>
      <c r="H4427" s="197"/>
      <c r="I4427" s="200"/>
      <c r="J4427" s="198"/>
      <c r="K4427" s="198"/>
      <c r="L4427" s="198"/>
      <c r="M4427" s="199"/>
      <c r="N4427" s="198"/>
      <c r="O4427" s="242"/>
      <c r="P4427" s="242"/>
      <c r="Q4427" s="242"/>
      <c r="R4427" s="242"/>
      <c r="S4427" s="242"/>
      <c r="T4427" s="242"/>
      <c r="U4427" s="242"/>
      <c r="V4427" s="242"/>
      <c r="W4427" s="242"/>
      <c r="X4427" s="242"/>
      <c r="Y4427" s="242"/>
      <c r="Z4427" s="242"/>
      <c r="AA4427" s="242"/>
      <c r="AB4427" s="242"/>
      <c r="AC4427" s="243"/>
    </row>
    <row r="4428" spans="1:29" s="244" customFormat="1" ht="15" customHeight="1" x14ac:dyDescent="0.25">
      <c r="A4428" s="198"/>
      <c r="B4428" s="198"/>
      <c r="C4428" s="198"/>
      <c r="D4428" s="194"/>
      <c r="E4428" s="198"/>
      <c r="F4428" s="198"/>
      <c r="G4428" s="196" t="str">
        <f>IF(ISNA(VLOOKUP(E4428,'Rota Pattern Data'!$A:$B,2,FALSE)),"",VLOOKUP(E4428,'Rota Pattern Data'!$A:$B,2,FALSE))</f>
        <v/>
      </c>
      <c r="H4428" s="197"/>
      <c r="I4428" s="200"/>
      <c r="J4428" s="198"/>
      <c r="K4428" s="198"/>
      <c r="L4428" s="198"/>
      <c r="M4428" s="199"/>
      <c r="N4428" s="198"/>
      <c r="O4428" s="242"/>
      <c r="P4428" s="242"/>
      <c r="Q4428" s="242"/>
      <c r="R4428" s="242"/>
      <c r="S4428" s="242"/>
      <c r="T4428" s="242"/>
      <c r="U4428" s="242"/>
      <c r="V4428" s="242"/>
      <c r="W4428" s="242"/>
      <c r="X4428" s="242"/>
      <c r="Y4428" s="242"/>
      <c r="Z4428" s="242"/>
      <c r="AA4428" s="242"/>
      <c r="AB4428" s="242"/>
      <c r="AC4428" s="243"/>
    </row>
    <row r="4429" spans="1:29" s="244" customFormat="1" ht="15" customHeight="1" x14ac:dyDescent="0.25">
      <c r="A4429" s="198"/>
      <c r="B4429" s="198"/>
      <c r="C4429" s="198"/>
      <c r="D4429" s="194"/>
      <c r="E4429" s="198"/>
      <c r="F4429" s="198"/>
      <c r="G4429" s="196" t="str">
        <f>IF(ISNA(VLOOKUP(E4429,'Rota Pattern Data'!$A:$B,2,FALSE)),"",VLOOKUP(E4429,'Rota Pattern Data'!$A:$B,2,FALSE))</f>
        <v/>
      </c>
      <c r="H4429" s="197"/>
      <c r="I4429" s="200"/>
      <c r="J4429" s="198"/>
      <c r="K4429" s="198"/>
      <c r="L4429" s="198"/>
      <c r="M4429" s="199"/>
      <c r="N4429" s="198"/>
      <c r="O4429" s="242"/>
      <c r="P4429" s="242"/>
      <c r="Q4429" s="242"/>
      <c r="R4429" s="242"/>
      <c r="S4429" s="242"/>
      <c r="T4429" s="242"/>
      <c r="U4429" s="242"/>
      <c r="V4429" s="242"/>
      <c r="W4429" s="242"/>
      <c r="X4429" s="242"/>
      <c r="Y4429" s="242"/>
      <c r="Z4429" s="242"/>
      <c r="AA4429" s="242"/>
      <c r="AB4429" s="242"/>
      <c r="AC4429" s="243"/>
    </row>
    <row r="4430" spans="1:29" s="244" customFormat="1" ht="15" customHeight="1" x14ac:dyDescent="0.25">
      <c r="A4430" s="198"/>
      <c r="B4430" s="198"/>
      <c r="C4430" s="198"/>
      <c r="D4430" s="194"/>
      <c r="E4430" s="198"/>
      <c r="F4430" s="198"/>
      <c r="G4430" s="196" t="str">
        <f>IF(ISNA(VLOOKUP(E4430,'Rota Pattern Data'!$A:$B,2,FALSE)),"",VLOOKUP(E4430,'Rota Pattern Data'!$A:$B,2,FALSE))</f>
        <v/>
      </c>
      <c r="H4430" s="197"/>
      <c r="I4430" s="200"/>
      <c r="J4430" s="198"/>
      <c r="K4430" s="198"/>
      <c r="L4430" s="198"/>
      <c r="M4430" s="199"/>
      <c r="N4430" s="198"/>
      <c r="O4430" s="242"/>
      <c r="P4430" s="242"/>
      <c r="Q4430" s="242"/>
      <c r="R4430" s="242"/>
      <c r="S4430" s="242"/>
      <c r="T4430" s="242"/>
      <c r="U4430" s="242"/>
      <c r="V4430" s="242"/>
      <c r="W4430" s="242"/>
      <c r="X4430" s="242"/>
      <c r="Y4430" s="242"/>
      <c r="Z4430" s="242"/>
      <c r="AA4430" s="242"/>
      <c r="AB4430" s="242"/>
      <c r="AC4430" s="243"/>
    </row>
    <row r="4431" spans="1:29" s="244" customFormat="1" ht="15" customHeight="1" x14ac:dyDescent="0.25">
      <c r="A4431" s="198"/>
      <c r="B4431" s="198"/>
      <c r="C4431" s="198"/>
      <c r="D4431" s="194"/>
      <c r="E4431" s="198"/>
      <c r="F4431" s="198"/>
      <c r="G4431" s="196" t="str">
        <f>IF(ISNA(VLOOKUP(E4431,'Rota Pattern Data'!$A:$B,2,FALSE)),"",VLOOKUP(E4431,'Rota Pattern Data'!$A:$B,2,FALSE))</f>
        <v/>
      </c>
      <c r="H4431" s="197"/>
      <c r="I4431" s="200"/>
      <c r="J4431" s="198"/>
      <c r="K4431" s="198"/>
      <c r="L4431" s="198"/>
      <c r="M4431" s="199"/>
      <c r="N4431" s="198"/>
      <c r="O4431" s="242"/>
      <c r="P4431" s="242"/>
      <c r="Q4431" s="242"/>
      <c r="R4431" s="242"/>
      <c r="S4431" s="242"/>
      <c r="T4431" s="242"/>
      <c r="U4431" s="242"/>
      <c r="V4431" s="242"/>
      <c r="W4431" s="242"/>
      <c r="X4431" s="242"/>
      <c r="Y4431" s="242"/>
      <c r="Z4431" s="242"/>
      <c r="AA4431" s="242"/>
      <c r="AB4431" s="242"/>
      <c r="AC4431" s="243"/>
    </row>
    <row r="4432" spans="1:29" s="244" customFormat="1" ht="15" customHeight="1" x14ac:dyDescent="0.25">
      <c r="A4432" s="198"/>
      <c r="B4432" s="198"/>
      <c r="C4432" s="198"/>
      <c r="D4432" s="194"/>
      <c r="E4432" s="198"/>
      <c r="F4432" s="198"/>
      <c r="G4432" s="196" t="str">
        <f>IF(ISNA(VLOOKUP(E4432,'Rota Pattern Data'!$A:$B,2,FALSE)),"",VLOOKUP(E4432,'Rota Pattern Data'!$A:$B,2,FALSE))</f>
        <v/>
      </c>
      <c r="H4432" s="197"/>
      <c r="I4432" s="200"/>
      <c r="J4432" s="198"/>
      <c r="K4432" s="198"/>
      <c r="L4432" s="198"/>
      <c r="M4432" s="199"/>
      <c r="N4432" s="198"/>
      <c r="O4432" s="242"/>
      <c r="P4432" s="242"/>
      <c r="Q4432" s="242"/>
      <c r="R4432" s="242"/>
      <c r="S4432" s="242"/>
      <c r="T4432" s="242"/>
      <c r="U4432" s="242"/>
      <c r="V4432" s="242"/>
      <c r="W4432" s="242"/>
      <c r="X4432" s="242"/>
      <c r="Y4432" s="242"/>
      <c r="Z4432" s="242"/>
      <c r="AA4432" s="242"/>
      <c r="AB4432" s="242"/>
      <c r="AC4432" s="243"/>
    </row>
    <row r="4433" spans="1:29" s="244" customFormat="1" ht="15" customHeight="1" x14ac:dyDescent="0.25">
      <c r="A4433" s="198"/>
      <c r="B4433" s="198"/>
      <c r="C4433" s="198"/>
      <c r="D4433" s="194"/>
      <c r="E4433" s="198"/>
      <c r="F4433" s="198"/>
      <c r="G4433" s="196" t="str">
        <f>IF(ISNA(VLOOKUP(E4433,'Rota Pattern Data'!$A:$B,2,FALSE)),"",VLOOKUP(E4433,'Rota Pattern Data'!$A:$B,2,FALSE))</f>
        <v/>
      </c>
      <c r="H4433" s="197"/>
      <c r="I4433" s="200"/>
      <c r="J4433" s="198"/>
      <c r="K4433" s="198"/>
      <c r="L4433" s="198"/>
      <c r="M4433" s="199"/>
      <c r="N4433" s="198"/>
      <c r="O4433" s="242"/>
      <c r="P4433" s="242"/>
      <c r="Q4433" s="242"/>
      <c r="R4433" s="242"/>
      <c r="S4433" s="242"/>
      <c r="T4433" s="242"/>
      <c r="U4433" s="242"/>
      <c r="V4433" s="242"/>
      <c r="W4433" s="242"/>
      <c r="X4433" s="242"/>
      <c r="Y4433" s="242"/>
      <c r="Z4433" s="242"/>
      <c r="AA4433" s="242"/>
      <c r="AB4433" s="242"/>
      <c r="AC4433" s="243"/>
    </row>
    <row r="4434" spans="1:29" s="244" customFormat="1" ht="15" customHeight="1" x14ac:dyDescent="0.25">
      <c r="A4434" s="198"/>
      <c r="B4434" s="198"/>
      <c r="C4434" s="198"/>
      <c r="D4434" s="194"/>
      <c r="E4434" s="198"/>
      <c r="F4434" s="198"/>
      <c r="G4434" s="196" t="str">
        <f>IF(ISNA(VLOOKUP(E4434,'Rota Pattern Data'!$A:$B,2,FALSE)),"",VLOOKUP(E4434,'Rota Pattern Data'!$A:$B,2,FALSE))</f>
        <v/>
      </c>
      <c r="H4434" s="197"/>
      <c r="I4434" s="200"/>
      <c r="J4434" s="198"/>
      <c r="K4434" s="198"/>
      <c r="L4434" s="198"/>
      <c r="M4434" s="199"/>
      <c r="N4434" s="198"/>
      <c r="O4434" s="242"/>
      <c r="P4434" s="242"/>
      <c r="Q4434" s="242"/>
      <c r="R4434" s="242"/>
      <c r="S4434" s="242"/>
      <c r="T4434" s="242"/>
      <c r="U4434" s="242"/>
      <c r="V4434" s="242"/>
      <c r="W4434" s="242"/>
      <c r="X4434" s="242"/>
      <c r="Y4434" s="242"/>
      <c r="Z4434" s="242"/>
      <c r="AA4434" s="242"/>
      <c r="AB4434" s="242"/>
      <c r="AC4434" s="243"/>
    </row>
    <row r="4435" spans="1:29" s="244" customFormat="1" ht="15" customHeight="1" x14ac:dyDescent="0.25">
      <c r="A4435" s="198"/>
      <c r="B4435" s="198"/>
      <c r="C4435" s="198"/>
      <c r="D4435" s="194"/>
      <c r="E4435" s="198"/>
      <c r="F4435" s="198"/>
      <c r="G4435" s="196" t="str">
        <f>IF(ISNA(VLOOKUP(E4435,'Rota Pattern Data'!$A:$B,2,FALSE)),"",VLOOKUP(E4435,'Rota Pattern Data'!$A:$B,2,FALSE))</f>
        <v/>
      </c>
      <c r="H4435" s="197"/>
      <c r="I4435" s="200"/>
      <c r="J4435" s="198"/>
      <c r="K4435" s="198"/>
      <c r="L4435" s="198"/>
      <c r="M4435" s="199"/>
      <c r="N4435" s="198"/>
      <c r="O4435" s="242"/>
      <c r="P4435" s="242"/>
      <c r="Q4435" s="242"/>
      <c r="R4435" s="242"/>
      <c r="S4435" s="242"/>
      <c r="T4435" s="242"/>
      <c r="U4435" s="242"/>
      <c r="V4435" s="242"/>
      <c r="W4435" s="242"/>
      <c r="X4435" s="242"/>
      <c r="Y4435" s="242"/>
      <c r="Z4435" s="242"/>
      <c r="AA4435" s="242"/>
      <c r="AB4435" s="242"/>
      <c r="AC4435" s="243"/>
    </row>
    <row r="4436" spans="1:29" s="244" customFormat="1" ht="15" customHeight="1" x14ac:dyDescent="0.25">
      <c r="A4436" s="198"/>
      <c r="B4436" s="198"/>
      <c r="C4436" s="198"/>
      <c r="D4436" s="194"/>
      <c r="E4436" s="198"/>
      <c r="F4436" s="198"/>
      <c r="G4436" s="196" t="str">
        <f>IF(ISNA(VLOOKUP(E4436,'Rota Pattern Data'!$A:$B,2,FALSE)),"",VLOOKUP(E4436,'Rota Pattern Data'!$A:$B,2,FALSE))</f>
        <v/>
      </c>
      <c r="H4436" s="197"/>
      <c r="I4436" s="200"/>
      <c r="J4436" s="198"/>
      <c r="K4436" s="198"/>
      <c r="L4436" s="198"/>
      <c r="M4436" s="199"/>
      <c r="N4436" s="198"/>
      <c r="O4436" s="242"/>
      <c r="P4436" s="242"/>
      <c r="Q4436" s="242"/>
      <c r="R4436" s="242"/>
      <c r="S4436" s="242"/>
      <c r="T4436" s="242"/>
      <c r="U4436" s="242"/>
      <c r="V4436" s="242"/>
      <c r="W4436" s="242"/>
      <c r="X4436" s="242"/>
      <c r="Y4436" s="242"/>
      <c r="Z4436" s="242"/>
      <c r="AA4436" s="242"/>
      <c r="AB4436" s="242"/>
      <c r="AC4436" s="243"/>
    </row>
    <row r="4437" spans="1:29" s="244" customFormat="1" ht="15" customHeight="1" x14ac:dyDescent="0.25">
      <c r="A4437" s="198"/>
      <c r="B4437" s="198"/>
      <c r="C4437" s="198"/>
      <c r="D4437" s="194"/>
      <c r="E4437" s="198"/>
      <c r="F4437" s="198"/>
      <c r="G4437" s="196" t="str">
        <f>IF(ISNA(VLOOKUP(E4437,'Rota Pattern Data'!$A:$B,2,FALSE)),"",VLOOKUP(E4437,'Rota Pattern Data'!$A:$B,2,FALSE))</f>
        <v/>
      </c>
      <c r="H4437" s="197"/>
      <c r="I4437" s="200"/>
      <c r="J4437" s="198"/>
      <c r="K4437" s="198"/>
      <c r="L4437" s="198"/>
      <c r="M4437" s="199"/>
      <c r="N4437" s="198"/>
      <c r="O4437" s="242"/>
      <c r="P4437" s="242"/>
      <c r="Q4437" s="242"/>
      <c r="R4437" s="242"/>
      <c r="S4437" s="242"/>
      <c r="T4437" s="242"/>
      <c r="U4437" s="242"/>
      <c r="V4437" s="242"/>
      <c r="W4437" s="242"/>
      <c r="X4437" s="242"/>
      <c r="Y4437" s="242"/>
      <c r="Z4437" s="242"/>
      <c r="AA4437" s="242"/>
      <c r="AB4437" s="242"/>
      <c r="AC4437" s="243"/>
    </row>
    <row r="4438" spans="1:29" s="244" customFormat="1" ht="15" customHeight="1" x14ac:dyDescent="0.25">
      <c r="A4438" s="198"/>
      <c r="B4438" s="198"/>
      <c r="C4438" s="198"/>
      <c r="D4438" s="194"/>
      <c r="E4438" s="198"/>
      <c r="F4438" s="198"/>
      <c r="G4438" s="196" t="str">
        <f>IF(ISNA(VLOOKUP(E4438,'Rota Pattern Data'!$A:$B,2,FALSE)),"",VLOOKUP(E4438,'Rota Pattern Data'!$A:$B,2,FALSE))</f>
        <v/>
      </c>
      <c r="H4438" s="197"/>
      <c r="I4438" s="200"/>
      <c r="J4438" s="198"/>
      <c r="K4438" s="198"/>
      <c r="L4438" s="198"/>
      <c r="M4438" s="199"/>
      <c r="N4438" s="198"/>
      <c r="O4438" s="242"/>
      <c r="P4438" s="242"/>
      <c r="Q4438" s="242"/>
      <c r="R4438" s="242"/>
      <c r="S4438" s="242"/>
      <c r="T4438" s="242"/>
      <c r="U4438" s="242"/>
      <c r="V4438" s="242"/>
      <c r="W4438" s="242"/>
      <c r="X4438" s="242"/>
      <c r="Y4438" s="242"/>
      <c r="Z4438" s="242"/>
      <c r="AA4438" s="242"/>
      <c r="AB4438" s="242"/>
      <c r="AC4438" s="243"/>
    </row>
    <row r="4439" spans="1:29" s="244" customFormat="1" ht="15" customHeight="1" x14ac:dyDescent="0.25">
      <c r="A4439" s="198"/>
      <c r="B4439" s="198"/>
      <c r="C4439" s="198"/>
      <c r="D4439" s="194"/>
      <c r="E4439" s="198"/>
      <c r="F4439" s="198"/>
      <c r="G4439" s="196" t="str">
        <f>IF(ISNA(VLOOKUP(E4439,'Rota Pattern Data'!$A:$B,2,FALSE)),"",VLOOKUP(E4439,'Rota Pattern Data'!$A:$B,2,FALSE))</f>
        <v/>
      </c>
      <c r="H4439" s="197"/>
      <c r="I4439" s="200"/>
      <c r="J4439" s="198"/>
      <c r="K4439" s="198"/>
      <c r="L4439" s="198"/>
      <c r="M4439" s="199"/>
      <c r="N4439" s="198"/>
      <c r="O4439" s="242"/>
      <c r="P4439" s="242"/>
      <c r="Q4439" s="242"/>
      <c r="R4439" s="242"/>
      <c r="S4439" s="242"/>
      <c r="T4439" s="242"/>
      <c r="U4439" s="242"/>
      <c r="V4439" s="242"/>
      <c r="W4439" s="242"/>
      <c r="X4439" s="242"/>
      <c r="Y4439" s="242"/>
      <c r="Z4439" s="242"/>
      <c r="AA4439" s="242"/>
      <c r="AB4439" s="242"/>
      <c r="AC4439" s="243"/>
    </row>
    <row r="4440" spans="1:29" s="244" customFormat="1" ht="15" customHeight="1" x14ac:dyDescent="0.25">
      <c r="A4440" s="198"/>
      <c r="B4440" s="198"/>
      <c r="C4440" s="198"/>
      <c r="D4440" s="194"/>
      <c r="E4440" s="198"/>
      <c r="F4440" s="198"/>
      <c r="G4440" s="196" t="str">
        <f>IF(ISNA(VLOOKUP(E4440,'Rota Pattern Data'!$A:$B,2,FALSE)),"",VLOOKUP(E4440,'Rota Pattern Data'!$A:$B,2,FALSE))</f>
        <v/>
      </c>
      <c r="H4440" s="197"/>
      <c r="I4440" s="200"/>
      <c r="J4440" s="198"/>
      <c r="K4440" s="198"/>
      <c r="L4440" s="198"/>
      <c r="M4440" s="199"/>
      <c r="N4440" s="198"/>
      <c r="O4440" s="242"/>
      <c r="P4440" s="242"/>
      <c r="Q4440" s="242"/>
      <c r="R4440" s="242"/>
      <c r="S4440" s="242"/>
      <c r="T4440" s="242"/>
      <c r="U4440" s="242"/>
      <c r="V4440" s="242"/>
      <c r="W4440" s="242"/>
      <c r="X4440" s="242"/>
      <c r="Y4440" s="242"/>
      <c r="Z4440" s="242"/>
      <c r="AA4440" s="242"/>
      <c r="AB4440" s="242"/>
      <c r="AC4440" s="243"/>
    </row>
    <row r="4441" spans="1:29" s="244" customFormat="1" ht="15" customHeight="1" x14ac:dyDescent="0.25">
      <c r="A4441" s="198"/>
      <c r="B4441" s="198"/>
      <c r="C4441" s="198"/>
      <c r="D4441" s="194"/>
      <c r="E4441" s="198"/>
      <c r="F4441" s="198"/>
      <c r="G4441" s="196" t="str">
        <f>IF(ISNA(VLOOKUP(E4441,'Rota Pattern Data'!$A:$B,2,FALSE)),"",VLOOKUP(E4441,'Rota Pattern Data'!$A:$B,2,FALSE))</f>
        <v/>
      </c>
      <c r="H4441" s="197"/>
      <c r="I4441" s="200"/>
      <c r="J4441" s="198"/>
      <c r="K4441" s="198"/>
      <c r="L4441" s="198"/>
      <c r="M4441" s="199"/>
      <c r="N4441" s="198"/>
      <c r="O4441" s="242"/>
      <c r="P4441" s="242"/>
      <c r="Q4441" s="242"/>
      <c r="R4441" s="242"/>
      <c r="S4441" s="242"/>
      <c r="T4441" s="242"/>
      <c r="U4441" s="242"/>
      <c r="V4441" s="242"/>
      <c r="W4441" s="242"/>
      <c r="X4441" s="242"/>
      <c r="Y4441" s="242"/>
      <c r="Z4441" s="242"/>
      <c r="AA4441" s="242"/>
      <c r="AB4441" s="242"/>
      <c r="AC4441" s="243"/>
    </row>
    <row r="4442" spans="1:29" s="244" customFormat="1" ht="15" customHeight="1" x14ac:dyDescent="0.25">
      <c r="A4442" s="198"/>
      <c r="B4442" s="198"/>
      <c r="C4442" s="198"/>
      <c r="D4442" s="194"/>
      <c r="E4442" s="198"/>
      <c r="F4442" s="198"/>
      <c r="G4442" s="196" t="str">
        <f>IF(ISNA(VLOOKUP(E4442,'Rota Pattern Data'!$A:$B,2,FALSE)),"",VLOOKUP(E4442,'Rota Pattern Data'!$A:$B,2,FALSE))</f>
        <v/>
      </c>
      <c r="H4442" s="197"/>
      <c r="I4442" s="200"/>
      <c r="J4442" s="198"/>
      <c r="K4442" s="198"/>
      <c r="L4442" s="198"/>
      <c r="M4442" s="199"/>
      <c r="N4442" s="198"/>
      <c r="O4442" s="242"/>
      <c r="P4442" s="242"/>
      <c r="Q4442" s="242"/>
      <c r="R4442" s="242"/>
      <c r="S4442" s="242"/>
      <c r="T4442" s="242"/>
      <c r="U4442" s="242"/>
      <c r="V4442" s="242"/>
      <c r="W4442" s="242"/>
      <c r="X4442" s="242"/>
      <c r="Y4442" s="242"/>
      <c r="Z4442" s="242"/>
      <c r="AA4442" s="242"/>
      <c r="AB4442" s="242"/>
      <c r="AC4442" s="243"/>
    </row>
    <row r="4443" spans="1:29" s="244" customFormat="1" ht="15" customHeight="1" x14ac:dyDescent="0.25">
      <c r="A4443" s="198"/>
      <c r="B4443" s="198"/>
      <c r="C4443" s="198"/>
      <c r="D4443" s="194"/>
      <c r="E4443" s="198"/>
      <c r="F4443" s="198"/>
      <c r="G4443" s="196" t="str">
        <f>IF(ISNA(VLOOKUP(E4443,'Rota Pattern Data'!$A:$B,2,FALSE)),"",VLOOKUP(E4443,'Rota Pattern Data'!$A:$B,2,FALSE))</f>
        <v/>
      </c>
      <c r="H4443" s="197"/>
      <c r="I4443" s="200"/>
      <c r="J4443" s="198"/>
      <c r="K4443" s="198"/>
      <c r="L4443" s="198"/>
      <c r="M4443" s="199"/>
      <c r="N4443" s="198"/>
      <c r="O4443" s="242"/>
      <c r="P4443" s="242"/>
      <c r="Q4443" s="242"/>
      <c r="R4443" s="242"/>
      <c r="S4443" s="242"/>
      <c r="T4443" s="242"/>
      <c r="U4443" s="242"/>
      <c r="V4443" s="242"/>
      <c r="W4443" s="242"/>
      <c r="X4443" s="242"/>
      <c r="Y4443" s="242"/>
      <c r="Z4443" s="242"/>
      <c r="AA4443" s="242"/>
      <c r="AB4443" s="242"/>
      <c r="AC4443" s="243"/>
    </row>
    <row r="4444" spans="1:29" s="244" customFormat="1" ht="15" customHeight="1" x14ac:dyDescent="0.25">
      <c r="A4444" s="198"/>
      <c r="B4444" s="198"/>
      <c r="C4444" s="198"/>
      <c r="D4444" s="194"/>
      <c r="E4444" s="198"/>
      <c r="F4444" s="198"/>
      <c r="G4444" s="196" t="str">
        <f>IF(ISNA(VLOOKUP(E4444,'Rota Pattern Data'!$A:$B,2,FALSE)),"",VLOOKUP(E4444,'Rota Pattern Data'!$A:$B,2,FALSE))</f>
        <v/>
      </c>
      <c r="H4444" s="197"/>
      <c r="I4444" s="200"/>
      <c r="J4444" s="198"/>
      <c r="K4444" s="198"/>
      <c r="L4444" s="198"/>
      <c r="M4444" s="199"/>
      <c r="N4444" s="198"/>
      <c r="O4444" s="242"/>
      <c r="P4444" s="242"/>
      <c r="Q4444" s="242"/>
      <c r="R4444" s="242"/>
      <c r="S4444" s="242"/>
      <c r="T4444" s="242"/>
      <c r="U4444" s="242"/>
      <c r="V4444" s="242"/>
      <c r="W4444" s="242"/>
      <c r="X4444" s="242"/>
      <c r="Y4444" s="242"/>
      <c r="Z4444" s="242"/>
      <c r="AA4444" s="242"/>
      <c r="AB4444" s="242"/>
      <c r="AC4444" s="243"/>
    </row>
    <row r="4445" spans="1:29" s="244" customFormat="1" ht="15" customHeight="1" x14ac:dyDescent="0.25">
      <c r="A4445" s="198"/>
      <c r="B4445" s="198"/>
      <c r="C4445" s="198"/>
      <c r="D4445" s="194"/>
      <c r="E4445" s="198"/>
      <c r="F4445" s="198"/>
      <c r="G4445" s="196" t="str">
        <f>IF(ISNA(VLOOKUP(E4445,'Rota Pattern Data'!$A:$B,2,FALSE)),"",VLOOKUP(E4445,'Rota Pattern Data'!$A:$B,2,FALSE))</f>
        <v/>
      </c>
      <c r="H4445" s="197"/>
      <c r="I4445" s="200"/>
      <c r="J4445" s="198"/>
      <c r="K4445" s="198"/>
      <c r="L4445" s="198"/>
      <c r="M4445" s="199"/>
      <c r="N4445" s="198"/>
      <c r="O4445" s="242"/>
      <c r="P4445" s="242"/>
      <c r="Q4445" s="242"/>
      <c r="R4445" s="242"/>
      <c r="S4445" s="242"/>
      <c r="T4445" s="242"/>
      <c r="U4445" s="242"/>
      <c r="V4445" s="242"/>
      <c r="W4445" s="242"/>
      <c r="X4445" s="242"/>
      <c r="Y4445" s="242"/>
      <c r="Z4445" s="242"/>
      <c r="AA4445" s="242"/>
      <c r="AB4445" s="242"/>
      <c r="AC4445" s="243"/>
    </row>
    <row r="4446" spans="1:29" s="244" customFormat="1" ht="15" customHeight="1" x14ac:dyDescent="0.25">
      <c r="A4446" s="198"/>
      <c r="B4446" s="198"/>
      <c r="C4446" s="198"/>
      <c r="D4446" s="194"/>
      <c r="E4446" s="198"/>
      <c r="F4446" s="198"/>
      <c r="G4446" s="196" t="str">
        <f>IF(ISNA(VLOOKUP(E4446,'Rota Pattern Data'!$A:$B,2,FALSE)),"",VLOOKUP(E4446,'Rota Pattern Data'!$A:$B,2,FALSE))</f>
        <v/>
      </c>
      <c r="H4446" s="197"/>
      <c r="I4446" s="200"/>
      <c r="J4446" s="198"/>
      <c r="K4446" s="198"/>
      <c r="L4446" s="198"/>
      <c r="M4446" s="199"/>
      <c r="N4446" s="198"/>
      <c r="O4446" s="242"/>
      <c r="P4446" s="242"/>
      <c r="Q4446" s="242"/>
      <c r="R4446" s="242"/>
      <c r="S4446" s="242"/>
      <c r="T4446" s="242"/>
      <c r="U4446" s="242"/>
      <c r="V4446" s="242"/>
      <c r="W4446" s="242"/>
      <c r="X4446" s="242"/>
      <c r="Y4446" s="242"/>
      <c r="Z4446" s="242"/>
      <c r="AA4446" s="242"/>
      <c r="AB4446" s="242"/>
      <c r="AC4446" s="243"/>
    </row>
    <row r="4447" spans="1:29" s="244" customFormat="1" ht="15" customHeight="1" x14ac:dyDescent="0.25">
      <c r="A4447" s="198"/>
      <c r="B4447" s="198"/>
      <c r="C4447" s="198"/>
      <c r="D4447" s="194"/>
      <c r="E4447" s="198"/>
      <c r="F4447" s="198"/>
      <c r="G4447" s="196" t="str">
        <f>IF(ISNA(VLOOKUP(E4447,'Rota Pattern Data'!$A:$B,2,FALSE)),"",VLOOKUP(E4447,'Rota Pattern Data'!$A:$B,2,FALSE))</f>
        <v/>
      </c>
      <c r="H4447" s="197"/>
      <c r="I4447" s="200"/>
      <c r="J4447" s="198"/>
      <c r="K4447" s="198"/>
      <c r="L4447" s="198"/>
      <c r="M4447" s="199"/>
      <c r="N4447" s="198"/>
      <c r="O4447" s="242"/>
      <c r="P4447" s="242"/>
      <c r="Q4447" s="242"/>
      <c r="R4447" s="242"/>
      <c r="S4447" s="242"/>
      <c r="T4447" s="242"/>
      <c r="U4447" s="242"/>
      <c r="V4447" s="242"/>
      <c r="W4447" s="242"/>
      <c r="X4447" s="242"/>
      <c r="Y4447" s="242"/>
      <c r="Z4447" s="242"/>
      <c r="AA4447" s="242"/>
      <c r="AB4447" s="242"/>
      <c r="AC4447" s="243"/>
    </row>
    <row r="4448" spans="1:29" s="244" customFormat="1" ht="15" customHeight="1" x14ac:dyDescent="0.25">
      <c r="A4448" s="198"/>
      <c r="B4448" s="198"/>
      <c r="C4448" s="198"/>
      <c r="D4448" s="194"/>
      <c r="E4448" s="198"/>
      <c r="F4448" s="198"/>
      <c r="G4448" s="196" t="str">
        <f>IF(ISNA(VLOOKUP(E4448,'Rota Pattern Data'!$A:$B,2,FALSE)),"",VLOOKUP(E4448,'Rota Pattern Data'!$A:$B,2,FALSE))</f>
        <v/>
      </c>
      <c r="H4448" s="197"/>
      <c r="I4448" s="200"/>
      <c r="J4448" s="198"/>
      <c r="K4448" s="198"/>
      <c r="L4448" s="198"/>
      <c r="M4448" s="199"/>
      <c r="N4448" s="198"/>
      <c r="O4448" s="242"/>
      <c r="P4448" s="242"/>
      <c r="Q4448" s="242"/>
      <c r="R4448" s="242"/>
      <c r="S4448" s="242"/>
      <c r="T4448" s="242"/>
      <c r="U4448" s="242"/>
      <c r="V4448" s="242"/>
      <c r="W4448" s="242"/>
      <c r="X4448" s="242"/>
      <c r="Y4448" s="242"/>
      <c r="Z4448" s="242"/>
      <c r="AA4448" s="242"/>
      <c r="AB4448" s="242"/>
      <c r="AC4448" s="243"/>
    </row>
    <row r="4449" spans="1:29" s="244" customFormat="1" ht="15" customHeight="1" x14ac:dyDescent="0.25">
      <c r="A4449" s="198"/>
      <c r="B4449" s="198"/>
      <c r="C4449" s="198"/>
      <c r="D4449" s="194"/>
      <c r="E4449" s="198"/>
      <c r="F4449" s="198"/>
      <c r="G4449" s="196" t="str">
        <f>IF(ISNA(VLOOKUP(E4449,'Rota Pattern Data'!$A:$B,2,FALSE)),"",VLOOKUP(E4449,'Rota Pattern Data'!$A:$B,2,FALSE))</f>
        <v/>
      </c>
      <c r="H4449" s="197"/>
      <c r="I4449" s="200"/>
      <c r="J4449" s="198"/>
      <c r="K4449" s="198"/>
      <c r="L4449" s="198"/>
      <c r="M4449" s="199"/>
      <c r="N4449" s="198"/>
      <c r="O4449" s="242"/>
      <c r="P4449" s="242"/>
      <c r="Q4449" s="242"/>
      <c r="R4449" s="242"/>
      <c r="S4449" s="242"/>
      <c r="T4449" s="242"/>
      <c r="U4449" s="242"/>
      <c r="V4449" s="242"/>
      <c r="W4449" s="242"/>
      <c r="X4449" s="242"/>
      <c r="Y4449" s="242"/>
      <c r="Z4449" s="242"/>
      <c r="AA4449" s="242"/>
      <c r="AB4449" s="242"/>
      <c r="AC4449" s="243"/>
    </row>
    <row r="4450" spans="1:29" s="244" customFormat="1" ht="15" customHeight="1" x14ac:dyDescent="0.25">
      <c r="A4450" s="198"/>
      <c r="B4450" s="198"/>
      <c r="C4450" s="198"/>
      <c r="D4450" s="194"/>
      <c r="E4450" s="198"/>
      <c r="F4450" s="198"/>
      <c r="G4450" s="196" t="str">
        <f>IF(ISNA(VLOOKUP(E4450,'Rota Pattern Data'!$A:$B,2,FALSE)),"",VLOOKUP(E4450,'Rota Pattern Data'!$A:$B,2,FALSE))</f>
        <v/>
      </c>
      <c r="H4450" s="197"/>
      <c r="I4450" s="200"/>
      <c r="J4450" s="198"/>
      <c r="K4450" s="198"/>
      <c r="L4450" s="198"/>
      <c r="M4450" s="199"/>
      <c r="N4450" s="198"/>
      <c r="O4450" s="242"/>
      <c r="P4450" s="242"/>
      <c r="Q4450" s="242"/>
      <c r="R4450" s="242"/>
      <c r="S4450" s="242"/>
      <c r="T4450" s="242"/>
      <c r="U4450" s="242"/>
      <c r="V4450" s="242"/>
      <c r="W4450" s="242"/>
      <c r="X4450" s="242"/>
      <c r="Y4450" s="242"/>
      <c r="Z4450" s="242"/>
      <c r="AA4450" s="242"/>
      <c r="AB4450" s="242"/>
      <c r="AC4450" s="243"/>
    </row>
    <row r="4451" spans="1:29" s="244" customFormat="1" ht="15" customHeight="1" x14ac:dyDescent="0.25">
      <c r="A4451" s="198"/>
      <c r="B4451" s="198"/>
      <c r="C4451" s="198"/>
      <c r="D4451" s="194"/>
      <c r="E4451" s="198"/>
      <c r="F4451" s="198"/>
      <c r="G4451" s="196" t="str">
        <f>IF(ISNA(VLOOKUP(E4451,'Rota Pattern Data'!$A:$B,2,FALSE)),"",VLOOKUP(E4451,'Rota Pattern Data'!$A:$B,2,FALSE))</f>
        <v/>
      </c>
      <c r="H4451" s="197"/>
      <c r="I4451" s="200"/>
      <c r="J4451" s="198"/>
      <c r="K4451" s="198"/>
      <c r="L4451" s="198"/>
      <c r="M4451" s="199"/>
      <c r="N4451" s="198"/>
      <c r="O4451" s="242"/>
      <c r="P4451" s="242"/>
      <c r="Q4451" s="242"/>
      <c r="R4451" s="242"/>
      <c r="S4451" s="242"/>
      <c r="T4451" s="242"/>
      <c r="U4451" s="242"/>
      <c r="V4451" s="242"/>
      <c r="W4451" s="242"/>
      <c r="X4451" s="242"/>
      <c r="Y4451" s="242"/>
      <c r="Z4451" s="242"/>
      <c r="AA4451" s="242"/>
      <c r="AB4451" s="242"/>
      <c r="AC4451" s="243"/>
    </row>
    <row r="4452" spans="1:29" s="244" customFormat="1" ht="15" customHeight="1" x14ac:dyDescent="0.25">
      <c r="A4452" s="198"/>
      <c r="B4452" s="198"/>
      <c r="C4452" s="198"/>
      <c r="D4452" s="194"/>
      <c r="E4452" s="198"/>
      <c r="F4452" s="198"/>
      <c r="G4452" s="196" t="str">
        <f>IF(ISNA(VLOOKUP(E4452,'Rota Pattern Data'!$A:$B,2,FALSE)),"",VLOOKUP(E4452,'Rota Pattern Data'!$A:$B,2,FALSE))</f>
        <v/>
      </c>
      <c r="H4452" s="197"/>
      <c r="I4452" s="200"/>
      <c r="J4452" s="198"/>
      <c r="K4452" s="198"/>
      <c r="L4452" s="198"/>
      <c r="M4452" s="199"/>
      <c r="N4452" s="198"/>
      <c r="O4452" s="242"/>
      <c r="P4452" s="242"/>
      <c r="Q4452" s="242"/>
      <c r="R4452" s="242"/>
      <c r="S4452" s="242"/>
      <c r="T4452" s="242"/>
      <c r="U4452" s="242"/>
      <c r="V4452" s="242"/>
      <c r="W4452" s="242"/>
      <c r="X4452" s="242"/>
      <c r="Y4452" s="242"/>
      <c r="Z4452" s="242"/>
      <c r="AA4452" s="242"/>
      <c r="AB4452" s="242"/>
      <c r="AC4452" s="243"/>
    </row>
    <row r="4453" spans="1:29" s="244" customFormat="1" ht="15" customHeight="1" x14ac:dyDescent="0.25">
      <c r="A4453" s="198"/>
      <c r="B4453" s="198"/>
      <c r="C4453" s="198"/>
      <c r="D4453" s="194"/>
      <c r="E4453" s="198"/>
      <c r="F4453" s="198"/>
      <c r="G4453" s="196" t="str">
        <f>IF(ISNA(VLOOKUP(E4453,'Rota Pattern Data'!$A:$B,2,FALSE)),"",VLOOKUP(E4453,'Rota Pattern Data'!$A:$B,2,FALSE))</f>
        <v/>
      </c>
      <c r="H4453" s="197"/>
      <c r="I4453" s="200"/>
      <c r="J4453" s="198"/>
      <c r="K4453" s="198"/>
      <c r="L4453" s="198"/>
      <c r="M4453" s="199"/>
      <c r="N4453" s="198"/>
      <c r="O4453" s="242"/>
      <c r="P4453" s="242"/>
      <c r="Q4453" s="242"/>
      <c r="R4453" s="242"/>
      <c r="S4453" s="242"/>
      <c r="T4453" s="242"/>
      <c r="U4453" s="242"/>
      <c r="V4453" s="242"/>
      <c r="W4453" s="242"/>
      <c r="X4453" s="242"/>
      <c r="Y4453" s="242"/>
      <c r="Z4453" s="242"/>
      <c r="AA4453" s="242"/>
      <c r="AB4453" s="242"/>
      <c r="AC4453" s="243"/>
    </row>
    <row r="4454" spans="1:29" s="244" customFormat="1" ht="15" customHeight="1" x14ac:dyDescent="0.25">
      <c r="A4454" s="198"/>
      <c r="B4454" s="198"/>
      <c r="C4454" s="198"/>
      <c r="D4454" s="194"/>
      <c r="E4454" s="198"/>
      <c r="F4454" s="198"/>
      <c r="G4454" s="196" t="str">
        <f>IF(ISNA(VLOOKUP(E4454,'Rota Pattern Data'!$A:$B,2,FALSE)),"",VLOOKUP(E4454,'Rota Pattern Data'!$A:$B,2,FALSE))</f>
        <v/>
      </c>
      <c r="H4454" s="197"/>
      <c r="I4454" s="200"/>
      <c r="J4454" s="198"/>
      <c r="K4454" s="198"/>
      <c r="L4454" s="198"/>
      <c r="M4454" s="199"/>
      <c r="N4454" s="198"/>
      <c r="O4454" s="242"/>
      <c r="P4454" s="242"/>
      <c r="Q4454" s="242"/>
      <c r="R4454" s="242"/>
      <c r="S4454" s="242"/>
      <c r="T4454" s="242"/>
      <c r="U4454" s="242"/>
      <c r="V4454" s="242"/>
      <c r="W4454" s="242"/>
      <c r="X4454" s="242"/>
      <c r="Y4454" s="242"/>
      <c r="Z4454" s="242"/>
      <c r="AA4454" s="242"/>
      <c r="AB4454" s="242"/>
      <c r="AC4454" s="243"/>
    </row>
    <row r="4455" spans="1:29" s="244" customFormat="1" ht="15" customHeight="1" x14ac:dyDescent="0.25">
      <c r="A4455" s="198"/>
      <c r="B4455" s="198"/>
      <c r="C4455" s="198"/>
      <c r="D4455" s="194"/>
      <c r="E4455" s="198"/>
      <c r="F4455" s="198"/>
      <c r="G4455" s="196" t="str">
        <f>IF(ISNA(VLOOKUP(E4455,'Rota Pattern Data'!$A:$B,2,FALSE)),"",VLOOKUP(E4455,'Rota Pattern Data'!$A:$B,2,FALSE))</f>
        <v/>
      </c>
      <c r="H4455" s="197"/>
      <c r="I4455" s="200"/>
      <c r="J4455" s="198"/>
      <c r="K4455" s="198"/>
      <c r="L4455" s="198"/>
      <c r="M4455" s="199"/>
      <c r="N4455" s="198"/>
      <c r="O4455" s="242"/>
      <c r="P4455" s="242"/>
      <c r="Q4455" s="242"/>
      <c r="R4455" s="242"/>
      <c r="S4455" s="242"/>
      <c r="T4455" s="242"/>
      <c r="U4455" s="242"/>
      <c r="V4455" s="242"/>
      <c r="W4455" s="242"/>
      <c r="X4455" s="242"/>
      <c r="Y4455" s="242"/>
      <c r="Z4455" s="242"/>
      <c r="AA4455" s="242"/>
      <c r="AB4455" s="242"/>
      <c r="AC4455" s="243"/>
    </row>
    <row r="4456" spans="1:29" s="244" customFormat="1" ht="15" customHeight="1" x14ac:dyDescent="0.25">
      <c r="A4456" s="198"/>
      <c r="B4456" s="198"/>
      <c r="C4456" s="198"/>
      <c r="D4456" s="194"/>
      <c r="E4456" s="198"/>
      <c r="F4456" s="198"/>
      <c r="G4456" s="196" t="str">
        <f>IF(ISNA(VLOOKUP(E4456,'Rota Pattern Data'!$A:$B,2,FALSE)),"",VLOOKUP(E4456,'Rota Pattern Data'!$A:$B,2,FALSE))</f>
        <v/>
      </c>
      <c r="H4456" s="197"/>
      <c r="I4456" s="200"/>
      <c r="J4456" s="198"/>
      <c r="K4456" s="198"/>
      <c r="L4456" s="198"/>
      <c r="M4456" s="199"/>
      <c r="N4456" s="198"/>
      <c r="O4456" s="242"/>
      <c r="P4456" s="242"/>
      <c r="Q4456" s="242"/>
      <c r="R4456" s="242"/>
      <c r="S4456" s="242"/>
      <c r="T4456" s="242"/>
      <c r="U4456" s="242"/>
      <c r="V4456" s="242"/>
      <c r="W4456" s="242"/>
      <c r="X4456" s="242"/>
      <c r="Y4456" s="242"/>
      <c r="Z4456" s="242"/>
      <c r="AA4456" s="242"/>
      <c r="AB4456" s="242"/>
      <c r="AC4456" s="243"/>
    </row>
    <row r="4457" spans="1:29" s="244" customFormat="1" ht="15" customHeight="1" x14ac:dyDescent="0.25">
      <c r="A4457" s="198"/>
      <c r="B4457" s="198"/>
      <c r="C4457" s="198"/>
      <c r="D4457" s="194"/>
      <c r="E4457" s="198"/>
      <c r="F4457" s="198"/>
      <c r="G4457" s="196" t="str">
        <f>IF(ISNA(VLOOKUP(E4457,'Rota Pattern Data'!$A:$B,2,FALSE)),"",VLOOKUP(E4457,'Rota Pattern Data'!$A:$B,2,FALSE))</f>
        <v/>
      </c>
      <c r="H4457" s="197"/>
      <c r="I4457" s="200"/>
      <c r="J4457" s="198"/>
      <c r="K4457" s="198"/>
      <c r="L4457" s="198"/>
      <c r="M4457" s="199"/>
      <c r="N4457" s="198"/>
      <c r="O4457" s="242"/>
      <c r="P4457" s="242"/>
      <c r="Q4457" s="242"/>
      <c r="R4457" s="242"/>
      <c r="S4457" s="242"/>
      <c r="T4457" s="242"/>
      <c r="U4457" s="242"/>
      <c r="V4457" s="242"/>
      <c r="W4457" s="242"/>
      <c r="X4457" s="242"/>
      <c r="Y4457" s="242"/>
      <c r="Z4457" s="242"/>
      <c r="AA4457" s="242"/>
      <c r="AB4457" s="242"/>
      <c r="AC4457" s="243"/>
    </row>
    <row r="4458" spans="1:29" s="244" customFormat="1" ht="15" customHeight="1" x14ac:dyDescent="0.25">
      <c r="A4458" s="198"/>
      <c r="B4458" s="198"/>
      <c r="C4458" s="198"/>
      <c r="D4458" s="194"/>
      <c r="E4458" s="198"/>
      <c r="F4458" s="198"/>
      <c r="G4458" s="196" t="str">
        <f>IF(ISNA(VLOOKUP(E4458,'Rota Pattern Data'!$A:$B,2,FALSE)),"",VLOOKUP(E4458,'Rota Pattern Data'!$A:$B,2,FALSE))</f>
        <v/>
      </c>
      <c r="H4458" s="197"/>
      <c r="I4458" s="200"/>
      <c r="J4458" s="198"/>
      <c r="K4458" s="198"/>
      <c r="L4458" s="198"/>
      <c r="M4458" s="199"/>
      <c r="N4458" s="198"/>
      <c r="O4458" s="242"/>
      <c r="P4458" s="242"/>
      <c r="Q4458" s="242"/>
      <c r="R4458" s="242"/>
      <c r="S4458" s="242"/>
      <c r="T4458" s="242"/>
      <c r="U4458" s="242"/>
      <c r="V4458" s="242"/>
      <c r="W4458" s="242"/>
      <c r="X4458" s="242"/>
      <c r="Y4458" s="242"/>
      <c r="Z4458" s="242"/>
      <c r="AA4458" s="242"/>
      <c r="AB4458" s="242"/>
      <c r="AC4458" s="243"/>
    </row>
    <row r="4459" spans="1:29" s="244" customFormat="1" ht="15" customHeight="1" x14ac:dyDescent="0.25">
      <c r="A4459" s="198"/>
      <c r="B4459" s="198"/>
      <c r="C4459" s="198"/>
      <c r="D4459" s="194"/>
      <c r="E4459" s="198"/>
      <c r="F4459" s="198"/>
      <c r="G4459" s="196" t="str">
        <f>IF(ISNA(VLOOKUP(E4459,'Rota Pattern Data'!$A:$B,2,FALSE)),"",VLOOKUP(E4459,'Rota Pattern Data'!$A:$B,2,FALSE))</f>
        <v/>
      </c>
      <c r="H4459" s="197"/>
      <c r="I4459" s="200"/>
      <c r="J4459" s="198"/>
      <c r="K4459" s="198"/>
      <c r="L4459" s="198"/>
      <c r="M4459" s="199"/>
      <c r="N4459" s="198"/>
      <c r="O4459" s="242"/>
      <c r="P4459" s="242"/>
      <c r="Q4459" s="242"/>
      <c r="R4459" s="242"/>
      <c r="S4459" s="242"/>
      <c r="T4459" s="242"/>
      <c r="U4459" s="242"/>
      <c r="V4459" s="242"/>
      <c r="W4459" s="242"/>
      <c r="X4459" s="242"/>
      <c r="Y4459" s="242"/>
      <c r="Z4459" s="242"/>
      <c r="AA4459" s="242"/>
      <c r="AB4459" s="242"/>
      <c r="AC4459" s="243"/>
    </row>
    <row r="4460" spans="1:29" s="244" customFormat="1" ht="15" customHeight="1" x14ac:dyDescent="0.25">
      <c r="A4460" s="198"/>
      <c r="B4460" s="198"/>
      <c r="C4460" s="198"/>
      <c r="D4460" s="194"/>
      <c r="E4460" s="198"/>
      <c r="F4460" s="198"/>
      <c r="G4460" s="196" t="str">
        <f>IF(ISNA(VLOOKUP(E4460,'Rota Pattern Data'!$A:$B,2,FALSE)),"",VLOOKUP(E4460,'Rota Pattern Data'!$A:$B,2,FALSE))</f>
        <v/>
      </c>
      <c r="H4460" s="197"/>
      <c r="I4460" s="200"/>
      <c r="J4460" s="198"/>
      <c r="K4460" s="198"/>
      <c r="L4460" s="198"/>
      <c r="M4460" s="199"/>
      <c r="N4460" s="198"/>
      <c r="O4460" s="242"/>
      <c r="P4460" s="242"/>
      <c r="Q4460" s="242"/>
      <c r="R4460" s="242"/>
      <c r="S4460" s="242"/>
      <c r="T4460" s="242"/>
      <c r="U4460" s="242"/>
      <c r="V4460" s="242"/>
      <c r="W4460" s="242"/>
      <c r="X4460" s="242"/>
      <c r="Y4460" s="242"/>
      <c r="Z4460" s="242"/>
      <c r="AA4460" s="242"/>
      <c r="AB4460" s="242"/>
      <c r="AC4460" s="243"/>
    </row>
    <row r="4461" spans="1:29" s="244" customFormat="1" ht="15" customHeight="1" x14ac:dyDescent="0.25">
      <c r="A4461" s="198"/>
      <c r="B4461" s="198"/>
      <c r="C4461" s="198"/>
      <c r="D4461" s="194"/>
      <c r="E4461" s="198"/>
      <c r="F4461" s="198"/>
      <c r="G4461" s="196" t="str">
        <f>IF(ISNA(VLOOKUP(E4461,'Rota Pattern Data'!$A:$B,2,FALSE)),"",VLOOKUP(E4461,'Rota Pattern Data'!$A:$B,2,FALSE))</f>
        <v/>
      </c>
      <c r="H4461" s="197"/>
      <c r="I4461" s="200"/>
      <c r="J4461" s="198"/>
      <c r="K4461" s="198"/>
      <c r="L4461" s="198"/>
      <c r="M4461" s="199"/>
      <c r="N4461" s="198"/>
      <c r="O4461" s="242"/>
      <c r="P4461" s="242"/>
      <c r="Q4461" s="242"/>
      <c r="R4461" s="242"/>
      <c r="S4461" s="242"/>
      <c r="T4461" s="242"/>
      <c r="U4461" s="242"/>
      <c r="V4461" s="242"/>
      <c r="W4461" s="242"/>
      <c r="X4461" s="242"/>
      <c r="Y4461" s="242"/>
      <c r="Z4461" s="242"/>
      <c r="AA4461" s="242"/>
      <c r="AB4461" s="242"/>
      <c r="AC4461" s="243"/>
    </row>
    <row r="4462" spans="1:29" s="244" customFormat="1" ht="15" customHeight="1" x14ac:dyDescent="0.25">
      <c r="A4462" s="198"/>
      <c r="B4462" s="198"/>
      <c r="C4462" s="198"/>
      <c r="D4462" s="194"/>
      <c r="E4462" s="198"/>
      <c r="F4462" s="198"/>
      <c r="G4462" s="196" t="str">
        <f>IF(ISNA(VLOOKUP(E4462,'Rota Pattern Data'!$A:$B,2,FALSE)),"",VLOOKUP(E4462,'Rota Pattern Data'!$A:$B,2,FALSE))</f>
        <v/>
      </c>
      <c r="H4462" s="197"/>
      <c r="I4462" s="200"/>
      <c r="J4462" s="198"/>
      <c r="K4462" s="198"/>
      <c r="L4462" s="198"/>
      <c r="M4462" s="199"/>
      <c r="N4462" s="198"/>
      <c r="O4462" s="242"/>
      <c r="P4462" s="242"/>
      <c r="Q4462" s="242"/>
      <c r="R4462" s="242"/>
      <c r="S4462" s="242"/>
      <c r="T4462" s="242"/>
      <c r="U4462" s="242"/>
      <c r="V4462" s="242"/>
      <c r="W4462" s="242"/>
      <c r="X4462" s="242"/>
      <c r="Y4462" s="242"/>
      <c r="Z4462" s="242"/>
      <c r="AA4462" s="242"/>
      <c r="AB4462" s="242"/>
      <c r="AC4462" s="243"/>
    </row>
    <row r="4463" spans="1:29" s="244" customFormat="1" ht="15" customHeight="1" x14ac:dyDescent="0.25">
      <c r="A4463" s="198"/>
      <c r="B4463" s="198"/>
      <c r="C4463" s="198"/>
      <c r="D4463" s="194"/>
      <c r="E4463" s="198"/>
      <c r="F4463" s="198"/>
      <c r="G4463" s="196" t="str">
        <f>IF(ISNA(VLOOKUP(E4463,'Rota Pattern Data'!$A:$B,2,FALSE)),"",VLOOKUP(E4463,'Rota Pattern Data'!$A:$B,2,FALSE))</f>
        <v/>
      </c>
      <c r="H4463" s="197"/>
      <c r="I4463" s="200"/>
      <c r="J4463" s="198"/>
      <c r="K4463" s="198"/>
      <c r="L4463" s="198"/>
      <c r="M4463" s="199"/>
      <c r="N4463" s="198"/>
      <c r="O4463" s="242"/>
      <c r="P4463" s="242"/>
      <c r="Q4463" s="242"/>
      <c r="R4463" s="242"/>
      <c r="S4463" s="242"/>
      <c r="T4463" s="242"/>
      <c r="U4463" s="242"/>
      <c r="V4463" s="242"/>
      <c r="W4463" s="242"/>
      <c r="X4463" s="242"/>
      <c r="Y4463" s="242"/>
      <c r="Z4463" s="242"/>
      <c r="AA4463" s="242"/>
      <c r="AB4463" s="242"/>
      <c r="AC4463" s="243"/>
    </row>
    <row r="4464" spans="1:29" s="244" customFormat="1" ht="15" customHeight="1" x14ac:dyDescent="0.25">
      <c r="A4464" s="198"/>
      <c r="B4464" s="198"/>
      <c r="C4464" s="198"/>
      <c r="D4464" s="194"/>
      <c r="E4464" s="198"/>
      <c r="F4464" s="198"/>
      <c r="G4464" s="196" t="str">
        <f>IF(ISNA(VLOOKUP(E4464,'Rota Pattern Data'!$A:$B,2,FALSE)),"",VLOOKUP(E4464,'Rota Pattern Data'!$A:$B,2,FALSE))</f>
        <v/>
      </c>
      <c r="H4464" s="197"/>
      <c r="I4464" s="200"/>
      <c r="J4464" s="198"/>
      <c r="K4464" s="198"/>
      <c r="L4464" s="198"/>
      <c r="M4464" s="199"/>
      <c r="N4464" s="198"/>
      <c r="O4464" s="242"/>
      <c r="P4464" s="242"/>
      <c r="Q4464" s="242"/>
      <c r="R4464" s="242"/>
      <c r="S4464" s="242"/>
      <c r="T4464" s="242"/>
      <c r="U4464" s="242"/>
      <c r="V4464" s="242"/>
      <c r="W4464" s="242"/>
      <c r="X4464" s="242"/>
      <c r="Y4464" s="242"/>
      <c r="Z4464" s="242"/>
      <c r="AA4464" s="242"/>
      <c r="AB4464" s="242"/>
      <c r="AC4464" s="243"/>
    </row>
    <row r="4465" spans="1:29" s="244" customFormat="1" ht="15" customHeight="1" x14ac:dyDescent="0.25">
      <c r="A4465" s="198"/>
      <c r="B4465" s="198"/>
      <c r="C4465" s="198"/>
      <c r="D4465" s="194"/>
      <c r="E4465" s="198"/>
      <c r="F4465" s="198"/>
      <c r="G4465" s="196" t="str">
        <f>IF(ISNA(VLOOKUP(E4465,'Rota Pattern Data'!$A:$B,2,FALSE)),"",VLOOKUP(E4465,'Rota Pattern Data'!$A:$B,2,FALSE))</f>
        <v/>
      </c>
      <c r="H4465" s="197"/>
      <c r="I4465" s="200"/>
      <c r="J4465" s="198"/>
      <c r="K4465" s="198"/>
      <c r="L4465" s="198"/>
      <c r="M4465" s="199"/>
      <c r="N4465" s="198"/>
      <c r="O4465" s="242"/>
      <c r="P4465" s="242"/>
      <c r="Q4465" s="242"/>
      <c r="R4465" s="242"/>
      <c r="S4465" s="242"/>
      <c r="T4465" s="242"/>
      <c r="U4465" s="242"/>
      <c r="V4465" s="242"/>
      <c r="W4465" s="242"/>
      <c r="X4465" s="242"/>
      <c r="Y4465" s="242"/>
      <c r="Z4465" s="242"/>
      <c r="AA4465" s="242"/>
      <c r="AB4465" s="242"/>
      <c r="AC4465" s="243"/>
    </row>
    <row r="4466" spans="1:29" s="244" customFormat="1" ht="15" customHeight="1" x14ac:dyDescent="0.25">
      <c r="A4466" s="198"/>
      <c r="B4466" s="198"/>
      <c r="C4466" s="198"/>
      <c r="D4466" s="194"/>
      <c r="E4466" s="198"/>
      <c r="F4466" s="198"/>
      <c r="G4466" s="196" t="str">
        <f>IF(ISNA(VLOOKUP(E4466,'Rota Pattern Data'!$A:$B,2,FALSE)),"",VLOOKUP(E4466,'Rota Pattern Data'!$A:$B,2,FALSE))</f>
        <v/>
      </c>
      <c r="H4466" s="197"/>
      <c r="I4466" s="200"/>
      <c r="J4466" s="198"/>
      <c r="K4466" s="198"/>
      <c r="L4466" s="198"/>
      <c r="M4466" s="199"/>
      <c r="N4466" s="198"/>
      <c r="O4466" s="242"/>
      <c r="P4466" s="242"/>
      <c r="Q4466" s="242"/>
      <c r="R4466" s="242"/>
      <c r="S4466" s="242"/>
      <c r="T4466" s="242"/>
      <c r="U4466" s="242"/>
      <c r="V4466" s="242"/>
      <c r="W4466" s="242"/>
      <c r="X4466" s="242"/>
      <c r="Y4466" s="242"/>
      <c r="Z4466" s="242"/>
      <c r="AA4466" s="242"/>
      <c r="AB4466" s="242"/>
      <c r="AC4466" s="243"/>
    </row>
    <row r="4467" spans="1:29" s="244" customFormat="1" ht="15" customHeight="1" x14ac:dyDescent="0.25">
      <c r="A4467" s="198"/>
      <c r="B4467" s="198"/>
      <c r="C4467" s="198"/>
      <c r="D4467" s="194"/>
      <c r="E4467" s="198"/>
      <c r="F4467" s="198"/>
      <c r="G4467" s="196" t="str">
        <f>IF(ISNA(VLOOKUP(E4467,'Rota Pattern Data'!$A:$B,2,FALSE)),"",VLOOKUP(E4467,'Rota Pattern Data'!$A:$B,2,FALSE))</f>
        <v/>
      </c>
      <c r="H4467" s="197"/>
      <c r="I4467" s="200"/>
      <c r="J4467" s="198"/>
      <c r="K4467" s="198"/>
      <c r="L4467" s="198"/>
      <c r="M4467" s="199"/>
      <c r="N4467" s="198"/>
      <c r="O4467" s="242"/>
      <c r="P4467" s="242"/>
      <c r="Q4467" s="242"/>
      <c r="R4467" s="242"/>
      <c r="S4467" s="242"/>
      <c r="T4467" s="242"/>
      <c r="U4467" s="242"/>
      <c r="V4467" s="242"/>
      <c r="W4467" s="242"/>
      <c r="X4467" s="242"/>
      <c r="Y4467" s="242"/>
      <c r="Z4467" s="242"/>
      <c r="AA4467" s="242"/>
      <c r="AB4467" s="242"/>
      <c r="AC4467" s="243"/>
    </row>
    <row r="4468" spans="1:29" s="244" customFormat="1" ht="15" customHeight="1" x14ac:dyDescent="0.25">
      <c r="A4468" s="198"/>
      <c r="B4468" s="198"/>
      <c r="C4468" s="198"/>
      <c r="D4468" s="194"/>
      <c r="E4468" s="198"/>
      <c r="F4468" s="198"/>
      <c r="G4468" s="196" t="str">
        <f>IF(ISNA(VLOOKUP(E4468,'Rota Pattern Data'!$A:$B,2,FALSE)),"",VLOOKUP(E4468,'Rota Pattern Data'!$A:$B,2,FALSE))</f>
        <v/>
      </c>
      <c r="H4468" s="197"/>
      <c r="I4468" s="200"/>
      <c r="J4468" s="198"/>
      <c r="K4468" s="198"/>
      <c r="L4468" s="198"/>
      <c r="M4468" s="199"/>
      <c r="N4468" s="198"/>
      <c r="O4468" s="242"/>
      <c r="P4468" s="242"/>
      <c r="Q4468" s="242"/>
      <c r="R4468" s="242"/>
      <c r="S4468" s="242"/>
      <c r="T4468" s="242"/>
      <c r="U4468" s="242"/>
      <c r="V4468" s="242"/>
      <c r="W4468" s="242"/>
      <c r="X4468" s="242"/>
      <c r="Y4468" s="242"/>
      <c r="Z4468" s="242"/>
      <c r="AA4468" s="242"/>
      <c r="AB4468" s="242"/>
      <c r="AC4468" s="243"/>
    </row>
    <row r="4469" spans="1:29" s="244" customFormat="1" ht="15" customHeight="1" x14ac:dyDescent="0.25">
      <c r="A4469" s="198"/>
      <c r="B4469" s="198"/>
      <c r="C4469" s="198"/>
      <c r="D4469" s="194"/>
      <c r="E4469" s="198"/>
      <c r="F4469" s="198"/>
      <c r="G4469" s="196" t="str">
        <f>IF(ISNA(VLOOKUP(E4469,'Rota Pattern Data'!$A:$B,2,FALSE)),"",VLOOKUP(E4469,'Rota Pattern Data'!$A:$B,2,FALSE))</f>
        <v/>
      </c>
      <c r="H4469" s="197"/>
      <c r="I4469" s="200"/>
      <c r="J4469" s="198"/>
      <c r="K4469" s="198"/>
      <c r="L4469" s="198"/>
      <c r="M4469" s="199"/>
      <c r="N4469" s="198"/>
      <c r="O4469" s="242"/>
      <c r="P4469" s="242"/>
      <c r="Q4469" s="242"/>
      <c r="R4469" s="242"/>
      <c r="S4469" s="242"/>
      <c r="T4469" s="242"/>
      <c r="U4469" s="242"/>
      <c r="V4469" s="242"/>
      <c r="W4469" s="242"/>
      <c r="X4469" s="242"/>
      <c r="Y4469" s="242"/>
      <c r="Z4469" s="242"/>
      <c r="AA4469" s="242"/>
      <c r="AB4469" s="242"/>
      <c r="AC4469" s="243"/>
    </row>
    <row r="4470" spans="1:29" s="244" customFormat="1" ht="15" customHeight="1" x14ac:dyDescent="0.25">
      <c r="A4470" s="198"/>
      <c r="B4470" s="198"/>
      <c r="C4470" s="198"/>
      <c r="D4470" s="194"/>
      <c r="E4470" s="198"/>
      <c r="F4470" s="198"/>
      <c r="G4470" s="196" t="str">
        <f>IF(ISNA(VLOOKUP(E4470,'Rota Pattern Data'!$A:$B,2,FALSE)),"",VLOOKUP(E4470,'Rota Pattern Data'!$A:$B,2,FALSE))</f>
        <v/>
      </c>
      <c r="H4470" s="197"/>
      <c r="I4470" s="200"/>
      <c r="J4470" s="198"/>
      <c r="K4470" s="198"/>
      <c r="L4470" s="198"/>
      <c r="M4470" s="199"/>
      <c r="N4470" s="198"/>
      <c r="O4470" s="242"/>
      <c r="P4470" s="242"/>
      <c r="Q4470" s="242"/>
      <c r="R4470" s="242"/>
      <c r="S4470" s="242"/>
      <c r="T4470" s="242"/>
      <c r="U4470" s="242"/>
      <c r="V4470" s="242"/>
      <c r="W4470" s="242"/>
      <c r="X4470" s="242"/>
      <c r="Y4470" s="242"/>
      <c r="Z4470" s="242"/>
      <c r="AA4470" s="242"/>
      <c r="AB4470" s="242"/>
      <c r="AC4470" s="243"/>
    </row>
    <row r="4471" spans="1:29" s="244" customFormat="1" ht="15" customHeight="1" x14ac:dyDescent="0.25">
      <c r="A4471" s="198"/>
      <c r="B4471" s="198"/>
      <c r="C4471" s="198"/>
      <c r="D4471" s="194"/>
      <c r="E4471" s="198"/>
      <c r="F4471" s="198"/>
      <c r="G4471" s="196" t="str">
        <f>IF(ISNA(VLOOKUP(E4471,'Rota Pattern Data'!$A:$B,2,FALSE)),"",VLOOKUP(E4471,'Rota Pattern Data'!$A:$B,2,FALSE))</f>
        <v/>
      </c>
      <c r="H4471" s="197"/>
      <c r="I4471" s="200"/>
      <c r="J4471" s="198"/>
      <c r="K4471" s="198"/>
      <c r="L4471" s="198"/>
      <c r="M4471" s="199"/>
      <c r="N4471" s="198"/>
      <c r="O4471" s="242"/>
      <c r="P4471" s="242"/>
      <c r="Q4471" s="242"/>
      <c r="R4471" s="242"/>
      <c r="S4471" s="242"/>
      <c r="T4471" s="242"/>
      <c r="U4471" s="242"/>
      <c r="V4471" s="242"/>
      <c r="W4471" s="242"/>
      <c r="X4471" s="242"/>
      <c r="Y4471" s="242"/>
      <c r="Z4471" s="242"/>
      <c r="AA4471" s="242"/>
      <c r="AB4471" s="242"/>
      <c r="AC4471" s="243"/>
    </row>
    <row r="4472" spans="1:29" s="244" customFormat="1" ht="15" customHeight="1" x14ac:dyDescent="0.25">
      <c r="A4472" s="198"/>
      <c r="B4472" s="198"/>
      <c r="C4472" s="198"/>
      <c r="D4472" s="194"/>
      <c r="E4472" s="198"/>
      <c r="F4472" s="198"/>
      <c r="G4472" s="196" t="str">
        <f>IF(ISNA(VLOOKUP(E4472,'Rota Pattern Data'!$A:$B,2,FALSE)),"",VLOOKUP(E4472,'Rota Pattern Data'!$A:$B,2,FALSE))</f>
        <v/>
      </c>
      <c r="H4472" s="197"/>
      <c r="I4472" s="200"/>
      <c r="J4472" s="198"/>
      <c r="K4472" s="198"/>
      <c r="L4472" s="198"/>
      <c r="M4472" s="199"/>
      <c r="N4472" s="198"/>
      <c r="O4472" s="242"/>
      <c r="P4472" s="242"/>
      <c r="Q4472" s="242"/>
      <c r="R4472" s="242"/>
      <c r="S4472" s="242"/>
      <c r="T4472" s="242"/>
      <c r="U4472" s="242"/>
      <c r="V4472" s="242"/>
      <c r="W4472" s="242"/>
      <c r="X4472" s="242"/>
      <c r="Y4472" s="242"/>
      <c r="Z4472" s="242"/>
      <c r="AA4472" s="242"/>
      <c r="AB4472" s="242"/>
      <c r="AC4472" s="243"/>
    </row>
    <row r="4473" spans="1:29" s="244" customFormat="1" ht="15" customHeight="1" x14ac:dyDescent="0.25">
      <c r="A4473" s="198"/>
      <c r="B4473" s="198"/>
      <c r="C4473" s="198"/>
      <c r="D4473" s="194"/>
      <c r="E4473" s="198"/>
      <c r="F4473" s="198"/>
      <c r="G4473" s="196" t="str">
        <f>IF(ISNA(VLOOKUP(E4473,'Rota Pattern Data'!$A:$B,2,FALSE)),"",VLOOKUP(E4473,'Rota Pattern Data'!$A:$B,2,FALSE))</f>
        <v/>
      </c>
      <c r="H4473" s="197"/>
      <c r="I4473" s="200"/>
      <c r="J4473" s="198"/>
      <c r="K4473" s="198"/>
      <c r="L4473" s="198"/>
      <c r="M4473" s="199"/>
      <c r="N4473" s="198"/>
      <c r="O4473" s="242"/>
      <c r="P4473" s="242"/>
      <c r="Q4473" s="242"/>
      <c r="R4473" s="242"/>
      <c r="S4473" s="242"/>
      <c r="T4473" s="242"/>
      <c r="U4473" s="242"/>
      <c r="V4473" s="242"/>
      <c r="W4473" s="242"/>
      <c r="X4473" s="242"/>
      <c r="Y4473" s="242"/>
      <c r="Z4473" s="242"/>
      <c r="AA4473" s="242"/>
      <c r="AB4473" s="242"/>
      <c r="AC4473" s="243"/>
    </row>
    <row r="4474" spans="1:29" s="244" customFormat="1" ht="15" customHeight="1" x14ac:dyDescent="0.25">
      <c r="A4474" s="198"/>
      <c r="B4474" s="198"/>
      <c r="C4474" s="198"/>
      <c r="D4474" s="194"/>
      <c r="E4474" s="198"/>
      <c r="F4474" s="198"/>
      <c r="G4474" s="196" t="str">
        <f>IF(ISNA(VLOOKUP(E4474,'Rota Pattern Data'!$A:$B,2,FALSE)),"",VLOOKUP(E4474,'Rota Pattern Data'!$A:$B,2,FALSE))</f>
        <v/>
      </c>
      <c r="H4474" s="197"/>
      <c r="I4474" s="200"/>
      <c r="J4474" s="198"/>
      <c r="K4474" s="198"/>
      <c r="L4474" s="198"/>
      <c r="M4474" s="199"/>
      <c r="N4474" s="198"/>
      <c r="O4474" s="242"/>
      <c r="P4474" s="242"/>
      <c r="Q4474" s="242"/>
      <c r="R4474" s="242"/>
      <c r="S4474" s="242"/>
      <c r="T4474" s="242"/>
      <c r="U4474" s="242"/>
      <c r="V4474" s="242"/>
      <c r="W4474" s="242"/>
      <c r="X4474" s="242"/>
      <c r="Y4474" s="242"/>
      <c r="Z4474" s="242"/>
      <c r="AA4474" s="242"/>
      <c r="AB4474" s="242"/>
      <c r="AC4474" s="243"/>
    </row>
    <row r="4475" spans="1:29" s="244" customFormat="1" ht="15" customHeight="1" x14ac:dyDescent="0.25">
      <c r="A4475" s="198"/>
      <c r="B4475" s="198"/>
      <c r="C4475" s="198"/>
      <c r="D4475" s="194"/>
      <c r="E4475" s="198"/>
      <c r="F4475" s="198"/>
      <c r="G4475" s="196" t="str">
        <f>IF(ISNA(VLOOKUP(E4475,'Rota Pattern Data'!$A:$B,2,FALSE)),"",VLOOKUP(E4475,'Rota Pattern Data'!$A:$B,2,FALSE))</f>
        <v/>
      </c>
      <c r="H4475" s="197"/>
      <c r="I4475" s="200"/>
      <c r="J4475" s="198"/>
      <c r="K4475" s="198"/>
      <c r="L4475" s="198"/>
      <c r="M4475" s="199"/>
      <c r="N4475" s="198"/>
      <c r="O4475" s="242"/>
      <c r="P4475" s="242"/>
      <c r="Q4475" s="242"/>
      <c r="R4475" s="242"/>
      <c r="S4475" s="242"/>
      <c r="T4475" s="242"/>
      <c r="U4475" s="242"/>
      <c r="V4475" s="242"/>
      <c r="W4475" s="242"/>
      <c r="X4475" s="242"/>
      <c r="Y4475" s="242"/>
      <c r="Z4475" s="242"/>
      <c r="AA4475" s="242"/>
      <c r="AB4475" s="242"/>
      <c r="AC4475" s="243"/>
    </row>
    <row r="4476" spans="1:29" s="244" customFormat="1" ht="15" customHeight="1" x14ac:dyDescent="0.25">
      <c r="A4476" s="198"/>
      <c r="B4476" s="198"/>
      <c r="C4476" s="198"/>
      <c r="D4476" s="194"/>
      <c r="E4476" s="198"/>
      <c r="F4476" s="198"/>
      <c r="G4476" s="196" t="str">
        <f>IF(ISNA(VLOOKUP(E4476,'Rota Pattern Data'!$A:$B,2,FALSE)),"",VLOOKUP(E4476,'Rota Pattern Data'!$A:$B,2,FALSE))</f>
        <v/>
      </c>
      <c r="H4476" s="197"/>
      <c r="I4476" s="200"/>
      <c r="J4476" s="198"/>
      <c r="K4476" s="198"/>
      <c r="L4476" s="198"/>
      <c r="M4476" s="199"/>
      <c r="N4476" s="198"/>
      <c r="O4476" s="242"/>
      <c r="P4476" s="242"/>
      <c r="Q4476" s="242"/>
      <c r="R4476" s="242"/>
      <c r="S4476" s="242"/>
      <c r="T4476" s="242"/>
      <c r="U4476" s="242"/>
      <c r="V4476" s="242"/>
      <c r="W4476" s="242"/>
      <c r="X4476" s="242"/>
      <c r="Y4476" s="242"/>
      <c r="Z4476" s="242"/>
      <c r="AA4476" s="242"/>
      <c r="AB4476" s="242"/>
      <c r="AC4476" s="243"/>
    </row>
    <row r="4477" spans="1:29" s="244" customFormat="1" ht="15" customHeight="1" x14ac:dyDescent="0.25">
      <c r="A4477" s="198"/>
      <c r="B4477" s="198"/>
      <c r="C4477" s="198"/>
      <c r="D4477" s="194"/>
      <c r="E4477" s="198"/>
      <c r="F4477" s="198"/>
      <c r="G4477" s="196" t="str">
        <f>IF(ISNA(VLOOKUP(E4477,'Rota Pattern Data'!$A:$B,2,FALSE)),"",VLOOKUP(E4477,'Rota Pattern Data'!$A:$B,2,FALSE))</f>
        <v/>
      </c>
      <c r="H4477" s="197"/>
      <c r="I4477" s="200"/>
      <c r="J4477" s="198"/>
      <c r="K4477" s="198"/>
      <c r="L4477" s="198"/>
      <c r="M4477" s="199"/>
      <c r="N4477" s="198"/>
      <c r="O4477" s="242"/>
      <c r="P4477" s="242"/>
      <c r="Q4477" s="242"/>
      <c r="R4477" s="242"/>
      <c r="S4477" s="242"/>
      <c r="T4477" s="242"/>
      <c r="U4477" s="242"/>
      <c r="V4477" s="242"/>
      <c r="W4477" s="242"/>
      <c r="X4477" s="242"/>
      <c r="Y4477" s="242"/>
      <c r="Z4477" s="242"/>
      <c r="AA4477" s="242"/>
      <c r="AB4477" s="242"/>
      <c r="AC4477" s="243"/>
    </row>
    <row r="4478" spans="1:29" s="244" customFormat="1" ht="15" customHeight="1" x14ac:dyDescent="0.25">
      <c r="A4478" s="198"/>
      <c r="B4478" s="198"/>
      <c r="C4478" s="198"/>
      <c r="D4478" s="194"/>
      <c r="E4478" s="198"/>
      <c r="F4478" s="198"/>
      <c r="G4478" s="196" t="str">
        <f>IF(ISNA(VLOOKUP(E4478,'Rota Pattern Data'!$A:$B,2,FALSE)),"",VLOOKUP(E4478,'Rota Pattern Data'!$A:$B,2,FALSE))</f>
        <v/>
      </c>
      <c r="H4478" s="197"/>
      <c r="I4478" s="200"/>
      <c r="J4478" s="198"/>
      <c r="K4478" s="198"/>
      <c r="L4478" s="198"/>
      <c r="M4478" s="199"/>
      <c r="N4478" s="198"/>
      <c r="O4478" s="242"/>
      <c r="P4478" s="242"/>
      <c r="Q4478" s="242"/>
      <c r="R4478" s="242"/>
      <c r="S4478" s="242"/>
      <c r="T4478" s="242"/>
      <c r="U4478" s="242"/>
      <c r="V4478" s="242"/>
      <c r="W4478" s="242"/>
      <c r="X4478" s="242"/>
      <c r="Y4478" s="242"/>
      <c r="Z4478" s="242"/>
      <c r="AA4478" s="242"/>
      <c r="AB4478" s="242"/>
      <c r="AC4478" s="243"/>
    </row>
    <row r="4479" spans="1:29" s="244" customFormat="1" ht="15" customHeight="1" x14ac:dyDescent="0.25">
      <c r="A4479" s="198"/>
      <c r="B4479" s="198"/>
      <c r="C4479" s="198"/>
      <c r="D4479" s="194"/>
      <c r="E4479" s="198"/>
      <c r="F4479" s="198"/>
      <c r="G4479" s="196" t="str">
        <f>IF(ISNA(VLOOKUP(E4479,'Rota Pattern Data'!$A:$B,2,FALSE)),"",VLOOKUP(E4479,'Rota Pattern Data'!$A:$B,2,FALSE))</f>
        <v/>
      </c>
      <c r="H4479" s="197"/>
      <c r="I4479" s="200"/>
      <c r="J4479" s="198"/>
      <c r="K4479" s="198"/>
      <c r="L4479" s="198"/>
      <c r="M4479" s="199"/>
      <c r="N4479" s="198"/>
      <c r="O4479" s="242"/>
      <c r="P4479" s="242"/>
      <c r="Q4479" s="242"/>
      <c r="R4479" s="242"/>
      <c r="S4479" s="242"/>
      <c r="T4479" s="242"/>
      <c r="U4479" s="242"/>
      <c r="V4479" s="242"/>
      <c r="W4479" s="242"/>
      <c r="X4479" s="242"/>
      <c r="Y4479" s="242"/>
      <c r="Z4479" s="242"/>
      <c r="AA4479" s="242"/>
      <c r="AB4479" s="242"/>
      <c r="AC4479" s="243"/>
    </row>
    <row r="4480" spans="1:29" s="244" customFormat="1" ht="15" customHeight="1" x14ac:dyDescent="0.25">
      <c r="A4480" s="198"/>
      <c r="B4480" s="198"/>
      <c r="C4480" s="198"/>
      <c r="D4480" s="194"/>
      <c r="E4480" s="198"/>
      <c r="F4480" s="198"/>
      <c r="G4480" s="196" t="str">
        <f>IF(ISNA(VLOOKUP(E4480,'Rota Pattern Data'!$A:$B,2,FALSE)),"",VLOOKUP(E4480,'Rota Pattern Data'!$A:$B,2,FALSE))</f>
        <v/>
      </c>
      <c r="H4480" s="197"/>
      <c r="I4480" s="200"/>
      <c r="J4480" s="198"/>
      <c r="K4480" s="198"/>
      <c r="L4480" s="198"/>
      <c r="M4480" s="199"/>
      <c r="N4480" s="198"/>
      <c r="O4480" s="242"/>
      <c r="P4480" s="242"/>
      <c r="Q4480" s="242"/>
      <c r="R4480" s="242"/>
      <c r="S4480" s="242"/>
      <c r="T4480" s="242"/>
      <c r="U4480" s="242"/>
      <c r="V4480" s="242"/>
      <c r="W4480" s="242"/>
      <c r="X4480" s="242"/>
      <c r="Y4480" s="242"/>
      <c r="Z4480" s="242"/>
      <c r="AA4480" s="242"/>
      <c r="AB4480" s="242"/>
      <c r="AC4480" s="243"/>
    </row>
    <row r="4481" spans="1:29" s="244" customFormat="1" ht="15" customHeight="1" x14ac:dyDescent="0.25">
      <c r="A4481" s="198"/>
      <c r="B4481" s="198"/>
      <c r="C4481" s="198"/>
      <c r="D4481" s="194"/>
      <c r="E4481" s="198"/>
      <c r="F4481" s="198"/>
      <c r="G4481" s="196" t="str">
        <f>IF(ISNA(VLOOKUP(E4481,'Rota Pattern Data'!$A:$B,2,FALSE)),"",VLOOKUP(E4481,'Rota Pattern Data'!$A:$B,2,FALSE))</f>
        <v/>
      </c>
      <c r="H4481" s="197"/>
      <c r="I4481" s="200"/>
      <c r="J4481" s="198"/>
      <c r="K4481" s="198"/>
      <c r="L4481" s="198"/>
      <c r="M4481" s="199"/>
      <c r="N4481" s="198"/>
      <c r="O4481" s="242"/>
      <c r="P4481" s="242"/>
      <c r="Q4481" s="242"/>
      <c r="R4481" s="242"/>
      <c r="S4481" s="242"/>
      <c r="T4481" s="242"/>
      <c r="U4481" s="242"/>
      <c r="V4481" s="242"/>
      <c r="W4481" s="242"/>
      <c r="X4481" s="242"/>
      <c r="Y4481" s="242"/>
      <c r="Z4481" s="242"/>
      <c r="AA4481" s="242"/>
      <c r="AB4481" s="242"/>
      <c r="AC4481" s="243"/>
    </row>
    <row r="4482" spans="1:29" s="244" customFormat="1" ht="15" customHeight="1" x14ac:dyDescent="0.25">
      <c r="A4482" s="198"/>
      <c r="B4482" s="198"/>
      <c r="C4482" s="198"/>
      <c r="D4482" s="194"/>
      <c r="E4482" s="198"/>
      <c r="F4482" s="198"/>
      <c r="G4482" s="196" t="str">
        <f>IF(ISNA(VLOOKUP(E4482,'Rota Pattern Data'!$A:$B,2,FALSE)),"",VLOOKUP(E4482,'Rota Pattern Data'!$A:$B,2,FALSE))</f>
        <v/>
      </c>
      <c r="H4482" s="197"/>
      <c r="I4482" s="200"/>
      <c r="J4482" s="198"/>
      <c r="K4482" s="198"/>
      <c r="L4482" s="198"/>
      <c r="M4482" s="199"/>
      <c r="N4482" s="198"/>
      <c r="O4482" s="242"/>
      <c r="P4482" s="242"/>
      <c r="Q4482" s="242"/>
      <c r="R4482" s="242"/>
      <c r="S4482" s="242"/>
      <c r="T4482" s="242"/>
      <c r="U4482" s="242"/>
      <c r="V4482" s="242"/>
      <c r="W4482" s="242"/>
      <c r="X4482" s="242"/>
      <c r="Y4482" s="242"/>
      <c r="Z4482" s="242"/>
      <c r="AA4482" s="242"/>
      <c r="AB4482" s="242"/>
      <c r="AC4482" s="243"/>
    </row>
    <row r="4483" spans="1:29" s="244" customFormat="1" ht="15" customHeight="1" x14ac:dyDescent="0.25">
      <c r="A4483" s="198"/>
      <c r="B4483" s="198"/>
      <c r="C4483" s="198"/>
      <c r="D4483" s="194"/>
      <c r="E4483" s="198"/>
      <c r="F4483" s="198"/>
      <c r="G4483" s="196" t="str">
        <f>IF(ISNA(VLOOKUP(E4483,'Rota Pattern Data'!$A:$B,2,FALSE)),"",VLOOKUP(E4483,'Rota Pattern Data'!$A:$B,2,FALSE))</f>
        <v/>
      </c>
      <c r="H4483" s="197"/>
      <c r="I4483" s="200"/>
      <c r="J4483" s="198"/>
      <c r="K4483" s="198"/>
      <c r="L4483" s="198"/>
      <c r="M4483" s="199"/>
      <c r="N4483" s="198"/>
      <c r="O4483" s="242"/>
      <c r="P4483" s="242"/>
      <c r="Q4483" s="242"/>
      <c r="R4483" s="242"/>
      <c r="S4483" s="242"/>
      <c r="T4483" s="242"/>
      <c r="U4483" s="242"/>
      <c r="V4483" s="242"/>
      <c r="W4483" s="242"/>
      <c r="X4483" s="242"/>
      <c r="Y4483" s="242"/>
      <c r="Z4483" s="242"/>
      <c r="AA4483" s="242"/>
      <c r="AB4483" s="242"/>
      <c r="AC4483" s="243"/>
    </row>
    <row r="4484" spans="1:29" s="244" customFormat="1" ht="15" customHeight="1" x14ac:dyDescent="0.25">
      <c r="A4484" s="198"/>
      <c r="B4484" s="198"/>
      <c r="C4484" s="198"/>
      <c r="D4484" s="194"/>
      <c r="E4484" s="198"/>
      <c r="F4484" s="198"/>
      <c r="G4484" s="196" t="str">
        <f>IF(ISNA(VLOOKUP(E4484,'Rota Pattern Data'!$A:$B,2,FALSE)),"",VLOOKUP(E4484,'Rota Pattern Data'!$A:$B,2,FALSE))</f>
        <v/>
      </c>
      <c r="H4484" s="197"/>
      <c r="I4484" s="200"/>
      <c r="J4484" s="198"/>
      <c r="K4484" s="198"/>
      <c r="L4484" s="198"/>
      <c r="M4484" s="199"/>
      <c r="N4484" s="198"/>
      <c r="O4484" s="242"/>
      <c r="P4484" s="242"/>
      <c r="Q4484" s="242"/>
      <c r="R4484" s="242"/>
      <c r="S4484" s="242"/>
      <c r="T4484" s="242"/>
      <c r="U4484" s="242"/>
      <c r="V4484" s="242"/>
      <c r="W4484" s="242"/>
      <c r="X4484" s="242"/>
      <c r="Y4484" s="242"/>
      <c r="Z4484" s="242"/>
      <c r="AA4484" s="242"/>
      <c r="AB4484" s="242"/>
      <c r="AC4484" s="243"/>
    </row>
    <row r="4485" spans="1:29" s="244" customFormat="1" ht="15" customHeight="1" x14ac:dyDescent="0.25">
      <c r="A4485" s="198"/>
      <c r="B4485" s="198"/>
      <c r="C4485" s="198"/>
      <c r="D4485" s="194"/>
      <c r="E4485" s="198"/>
      <c r="F4485" s="198"/>
      <c r="G4485" s="196" t="str">
        <f>IF(ISNA(VLOOKUP(E4485,'Rota Pattern Data'!$A:$B,2,FALSE)),"",VLOOKUP(E4485,'Rota Pattern Data'!$A:$B,2,FALSE))</f>
        <v/>
      </c>
      <c r="H4485" s="197"/>
      <c r="I4485" s="200"/>
      <c r="J4485" s="198"/>
      <c r="K4485" s="198"/>
      <c r="L4485" s="198"/>
      <c r="M4485" s="199"/>
      <c r="N4485" s="198"/>
      <c r="O4485" s="242"/>
      <c r="P4485" s="242"/>
      <c r="Q4485" s="242"/>
      <c r="R4485" s="242"/>
      <c r="S4485" s="242"/>
      <c r="T4485" s="242"/>
      <c r="U4485" s="242"/>
      <c r="V4485" s="242"/>
      <c r="W4485" s="242"/>
      <c r="X4485" s="242"/>
      <c r="Y4485" s="242"/>
      <c r="Z4485" s="242"/>
      <c r="AA4485" s="242"/>
      <c r="AB4485" s="242"/>
      <c r="AC4485" s="243"/>
    </row>
    <row r="4486" spans="1:29" s="244" customFormat="1" ht="15" customHeight="1" x14ac:dyDescent="0.25">
      <c r="A4486" s="198"/>
      <c r="B4486" s="198"/>
      <c r="C4486" s="198"/>
      <c r="D4486" s="194"/>
      <c r="E4486" s="198"/>
      <c r="F4486" s="198"/>
      <c r="G4486" s="196" t="str">
        <f>IF(ISNA(VLOOKUP(E4486,'Rota Pattern Data'!$A:$B,2,FALSE)),"",VLOOKUP(E4486,'Rota Pattern Data'!$A:$B,2,FALSE))</f>
        <v/>
      </c>
      <c r="H4486" s="197"/>
      <c r="I4486" s="200"/>
      <c r="J4486" s="198"/>
      <c r="K4486" s="198"/>
      <c r="L4486" s="198"/>
      <c r="M4486" s="199"/>
      <c r="N4486" s="198"/>
      <c r="O4486" s="242"/>
      <c r="P4486" s="242"/>
      <c r="Q4486" s="242"/>
      <c r="R4486" s="242"/>
      <c r="S4486" s="242"/>
      <c r="T4486" s="242"/>
      <c r="U4486" s="242"/>
      <c r="V4486" s="242"/>
      <c r="W4486" s="242"/>
      <c r="X4486" s="242"/>
      <c r="Y4486" s="242"/>
      <c r="Z4486" s="242"/>
      <c r="AA4486" s="242"/>
      <c r="AB4486" s="242"/>
      <c r="AC4486" s="243"/>
    </row>
    <row r="4487" spans="1:29" s="244" customFormat="1" ht="15" customHeight="1" x14ac:dyDescent="0.25">
      <c r="A4487" s="198"/>
      <c r="B4487" s="198"/>
      <c r="C4487" s="198"/>
      <c r="D4487" s="194"/>
      <c r="E4487" s="198"/>
      <c r="F4487" s="198"/>
      <c r="G4487" s="196" t="str">
        <f>IF(ISNA(VLOOKUP(E4487,'Rota Pattern Data'!$A:$B,2,FALSE)),"",VLOOKUP(E4487,'Rota Pattern Data'!$A:$B,2,FALSE))</f>
        <v/>
      </c>
      <c r="H4487" s="197"/>
      <c r="I4487" s="200"/>
      <c r="J4487" s="198"/>
      <c r="K4487" s="198"/>
      <c r="L4487" s="198"/>
      <c r="M4487" s="199"/>
      <c r="N4487" s="198"/>
      <c r="O4487" s="242"/>
      <c r="P4487" s="242"/>
      <c r="Q4487" s="242"/>
      <c r="R4487" s="242"/>
      <c r="S4487" s="242"/>
      <c r="T4487" s="242"/>
      <c r="U4487" s="242"/>
      <c r="V4487" s="242"/>
      <c r="W4487" s="242"/>
      <c r="X4487" s="242"/>
      <c r="Y4487" s="242"/>
      <c r="Z4487" s="242"/>
      <c r="AA4487" s="242"/>
      <c r="AB4487" s="242"/>
      <c r="AC4487" s="243"/>
    </row>
    <row r="4488" spans="1:29" s="244" customFormat="1" ht="15" customHeight="1" x14ac:dyDescent="0.25">
      <c r="A4488" s="198"/>
      <c r="B4488" s="198"/>
      <c r="C4488" s="198"/>
      <c r="D4488" s="194"/>
      <c r="E4488" s="198"/>
      <c r="F4488" s="198"/>
      <c r="G4488" s="196" t="str">
        <f>IF(ISNA(VLOOKUP(E4488,'Rota Pattern Data'!$A:$B,2,FALSE)),"",VLOOKUP(E4488,'Rota Pattern Data'!$A:$B,2,FALSE))</f>
        <v/>
      </c>
      <c r="H4488" s="197"/>
      <c r="I4488" s="200"/>
      <c r="J4488" s="198"/>
      <c r="K4488" s="198"/>
      <c r="L4488" s="198"/>
      <c r="M4488" s="199"/>
      <c r="N4488" s="198"/>
      <c r="O4488" s="242"/>
      <c r="P4488" s="242"/>
      <c r="Q4488" s="242"/>
      <c r="R4488" s="242"/>
      <c r="S4488" s="242"/>
      <c r="T4488" s="242"/>
      <c r="U4488" s="242"/>
      <c r="V4488" s="242"/>
      <c r="W4488" s="242"/>
      <c r="X4488" s="242"/>
      <c r="Y4488" s="242"/>
      <c r="Z4488" s="242"/>
      <c r="AA4488" s="242"/>
      <c r="AB4488" s="242"/>
      <c r="AC4488" s="243"/>
    </row>
    <row r="4489" spans="1:29" s="244" customFormat="1" ht="15" customHeight="1" x14ac:dyDescent="0.25">
      <c r="A4489" s="198"/>
      <c r="B4489" s="198"/>
      <c r="C4489" s="198"/>
      <c r="D4489" s="194"/>
      <c r="E4489" s="198"/>
      <c r="F4489" s="198"/>
      <c r="G4489" s="196" t="str">
        <f>IF(ISNA(VLOOKUP(E4489,'Rota Pattern Data'!$A:$B,2,FALSE)),"",VLOOKUP(E4489,'Rota Pattern Data'!$A:$B,2,FALSE))</f>
        <v/>
      </c>
      <c r="H4489" s="197"/>
      <c r="I4489" s="200"/>
      <c r="J4489" s="198"/>
      <c r="K4489" s="198"/>
      <c r="L4489" s="198"/>
      <c r="M4489" s="199"/>
      <c r="N4489" s="198"/>
      <c r="O4489" s="242"/>
      <c r="P4489" s="242"/>
      <c r="Q4489" s="242"/>
      <c r="R4489" s="242"/>
      <c r="S4489" s="242"/>
      <c r="T4489" s="242"/>
      <c r="U4489" s="242"/>
      <c r="V4489" s="242"/>
      <c r="W4489" s="242"/>
      <c r="X4489" s="242"/>
      <c r="Y4489" s="242"/>
      <c r="Z4489" s="242"/>
      <c r="AA4489" s="242"/>
      <c r="AB4489" s="242"/>
      <c r="AC4489" s="243"/>
    </row>
    <row r="4490" spans="1:29" s="244" customFormat="1" ht="15" customHeight="1" x14ac:dyDescent="0.25">
      <c r="A4490" s="198"/>
      <c r="B4490" s="198"/>
      <c r="C4490" s="198"/>
      <c r="D4490" s="194"/>
      <c r="E4490" s="198"/>
      <c r="F4490" s="198"/>
      <c r="G4490" s="196" t="str">
        <f>IF(ISNA(VLOOKUP(E4490,'Rota Pattern Data'!$A:$B,2,FALSE)),"",VLOOKUP(E4490,'Rota Pattern Data'!$A:$B,2,FALSE))</f>
        <v/>
      </c>
      <c r="H4490" s="197"/>
      <c r="I4490" s="200"/>
      <c r="J4490" s="198"/>
      <c r="K4490" s="198"/>
      <c r="L4490" s="198"/>
      <c r="M4490" s="199"/>
      <c r="N4490" s="198"/>
      <c r="O4490" s="242"/>
      <c r="P4490" s="242"/>
      <c r="Q4490" s="242"/>
      <c r="R4490" s="242"/>
      <c r="S4490" s="242"/>
      <c r="T4490" s="242"/>
      <c r="U4490" s="242"/>
      <c r="V4490" s="242"/>
      <c r="W4490" s="242"/>
      <c r="X4490" s="242"/>
      <c r="Y4490" s="242"/>
      <c r="Z4490" s="242"/>
      <c r="AA4490" s="242"/>
      <c r="AB4490" s="242"/>
      <c r="AC4490" s="243"/>
    </row>
    <row r="4491" spans="1:29" s="244" customFormat="1" ht="15" customHeight="1" x14ac:dyDescent="0.25">
      <c r="A4491" s="198"/>
      <c r="B4491" s="198"/>
      <c r="C4491" s="198"/>
      <c r="D4491" s="194"/>
      <c r="E4491" s="198"/>
      <c r="F4491" s="198"/>
      <c r="G4491" s="196" t="str">
        <f>IF(ISNA(VLOOKUP(E4491,'Rota Pattern Data'!$A:$B,2,FALSE)),"",VLOOKUP(E4491,'Rota Pattern Data'!$A:$B,2,FALSE))</f>
        <v/>
      </c>
      <c r="H4491" s="197"/>
      <c r="I4491" s="200"/>
      <c r="J4491" s="198"/>
      <c r="K4491" s="198"/>
      <c r="L4491" s="198"/>
      <c r="M4491" s="199"/>
      <c r="N4491" s="198"/>
      <c r="O4491" s="242"/>
      <c r="P4491" s="242"/>
      <c r="Q4491" s="242"/>
      <c r="R4491" s="242"/>
      <c r="S4491" s="242"/>
      <c r="T4491" s="242"/>
      <c r="U4491" s="242"/>
      <c r="V4491" s="242"/>
      <c r="W4491" s="242"/>
      <c r="X4491" s="242"/>
      <c r="Y4491" s="242"/>
      <c r="Z4491" s="242"/>
      <c r="AA4491" s="242"/>
      <c r="AB4491" s="242"/>
      <c r="AC4491" s="243"/>
    </row>
    <row r="4492" spans="1:29" s="244" customFormat="1" ht="15" customHeight="1" x14ac:dyDescent="0.25">
      <c r="A4492" s="198"/>
      <c r="B4492" s="198"/>
      <c r="C4492" s="198"/>
      <c r="D4492" s="194"/>
      <c r="E4492" s="198"/>
      <c r="F4492" s="198"/>
      <c r="G4492" s="196" t="str">
        <f>IF(ISNA(VLOOKUP(E4492,'Rota Pattern Data'!$A:$B,2,FALSE)),"",VLOOKUP(E4492,'Rota Pattern Data'!$A:$B,2,FALSE))</f>
        <v/>
      </c>
      <c r="H4492" s="197"/>
      <c r="I4492" s="200"/>
      <c r="J4492" s="198"/>
      <c r="K4492" s="198"/>
      <c r="L4492" s="198"/>
      <c r="M4492" s="199"/>
      <c r="N4492" s="198"/>
      <c r="O4492" s="242"/>
      <c r="P4492" s="242"/>
      <c r="Q4492" s="242"/>
      <c r="R4492" s="242"/>
      <c r="S4492" s="242"/>
      <c r="T4492" s="242"/>
      <c r="U4492" s="242"/>
      <c r="V4492" s="242"/>
      <c r="W4492" s="242"/>
      <c r="X4492" s="242"/>
      <c r="Y4492" s="242"/>
      <c r="Z4492" s="242"/>
      <c r="AA4492" s="242"/>
      <c r="AB4492" s="242"/>
      <c r="AC4492" s="243"/>
    </row>
    <row r="4493" spans="1:29" s="244" customFormat="1" ht="15" customHeight="1" x14ac:dyDescent="0.25">
      <c r="A4493" s="198"/>
      <c r="B4493" s="198"/>
      <c r="C4493" s="198"/>
      <c r="D4493" s="194"/>
      <c r="E4493" s="198"/>
      <c r="F4493" s="198"/>
      <c r="G4493" s="196" t="str">
        <f>IF(ISNA(VLOOKUP(E4493,'Rota Pattern Data'!$A:$B,2,FALSE)),"",VLOOKUP(E4493,'Rota Pattern Data'!$A:$B,2,FALSE))</f>
        <v/>
      </c>
      <c r="H4493" s="197"/>
      <c r="I4493" s="200"/>
      <c r="J4493" s="198"/>
      <c r="K4493" s="198"/>
      <c r="L4493" s="198"/>
      <c r="M4493" s="199"/>
      <c r="N4493" s="198"/>
      <c r="O4493" s="242"/>
      <c r="P4493" s="242"/>
      <c r="Q4493" s="242"/>
      <c r="R4493" s="242"/>
      <c r="S4493" s="242"/>
      <c r="T4493" s="242"/>
      <c r="U4493" s="242"/>
      <c r="V4493" s="242"/>
      <c r="W4493" s="242"/>
      <c r="X4493" s="242"/>
      <c r="Y4493" s="242"/>
      <c r="Z4493" s="242"/>
      <c r="AA4493" s="242"/>
      <c r="AB4493" s="242"/>
      <c r="AC4493" s="243"/>
    </row>
    <row r="4494" spans="1:29" s="244" customFormat="1" ht="15" customHeight="1" x14ac:dyDescent="0.25">
      <c r="A4494" s="198"/>
      <c r="B4494" s="198"/>
      <c r="C4494" s="198"/>
      <c r="D4494" s="194"/>
      <c r="E4494" s="198"/>
      <c r="F4494" s="198"/>
      <c r="G4494" s="196" t="str">
        <f>IF(ISNA(VLOOKUP(E4494,'Rota Pattern Data'!$A:$B,2,FALSE)),"",VLOOKUP(E4494,'Rota Pattern Data'!$A:$B,2,FALSE))</f>
        <v/>
      </c>
      <c r="H4494" s="197"/>
      <c r="I4494" s="200"/>
      <c r="J4494" s="198"/>
      <c r="K4494" s="198"/>
      <c r="L4494" s="198"/>
      <c r="M4494" s="199"/>
      <c r="N4494" s="198"/>
      <c r="O4494" s="242"/>
      <c r="P4494" s="242"/>
      <c r="Q4494" s="242"/>
      <c r="R4494" s="242"/>
      <c r="S4494" s="242"/>
      <c r="T4494" s="242"/>
      <c r="U4494" s="242"/>
      <c r="V4494" s="242"/>
      <c r="W4494" s="242"/>
      <c r="X4494" s="242"/>
      <c r="Y4494" s="242"/>
      <c r="Z4494" s="242"/>
      <c r="AA4494" s="242"/>
      <c r="AB4494" s="242"/>
      <c r="AC4494" s="243"/>
    </row>
    <row r="4495" spans="1:29" s="244" customFormat="1" ht="15" customHeight="1" x14ac:dyDescent="0.25">
      <c r="A4495" s="198"/>
      <c r="B4495" s="198"/>
      <c r="C4495" s="198"/>
      <c r="D4495" s="194"/>
      <c r="E4495" s="198"/>
      <c r="F4495" s="198"/>
      <c r="G4495" s="196" t="str">
        <f>IF(ISNA(VLOOKUP(E4495,'Rota Pattern Data'!$A:$B,2,FALSE)),"",VLOOKUP(E4495,'Rota Pattern Data'!$A:$B,2,FALSE))</f>
        <v/>
      </c>
      <c r="H4495" s="197"/>
      <c r="I4495" s="200"/>
      <c r="J4495" s="198"/>
      <c r="K4495" s="198"/>
      <c r="L4495" s="198"/>
      <c r="M4495" s="199"/>
      <c r="N4495" s="198"/>
      <c r="O4495" s="242"/>
      <c r="P4495" s="242"/>
      <c r="Q4495" s="242"/>
      <c r="R4495" s="242"/>
      <c r="S4495" s="242"/>
      <c r="T4495" s="242"/>
      <c r="U4495" s="242"/>
      <c r="V4495" s="242"/>
      <c r="W4495" s="242"/>
      <c r="X4495" s="242"/>
      <c r="Y4495" s="242"/>
      <c r="Z4495" s="242"/>
      <c r="AA4495" s="242"/>
      <c r="AB4495" s="242"/>
      <c r="AC4495" s="243"/>
    </row>
    <row r="4496" spans="1:29" s="244" customFormat="1" ht="15" customHeight="1" x14ac:dyDescent="0.25">
      <c r="A4496" s="198"/>
      <c r="B4496" s="198"/>
      <c r="C4496" s="198"/>
      <c r="D4496" s="194"/>
      <c r="E4496" s="198"/>
      <c r="F4496" s="198"/>
      <c r="G4496" s="196" t="str">
        <f>IF(ISNA(VLOOKUP(E4496,'Rota Pattern Data'!$A:$B,2,FALSE)),"",VLOOKUP(E4496,'Rota Pattern Data'!$A:$B,2,FALSE))</f>
        <v/>
      </c>
      <c r="H4496" s="197"/>
      <c r="I4496" s="200"/>
      <c r="J4496" s="198"/>
      <c r="K4496" s="198"/>
      <c r="L4496" s="198"/>
      <c r="M4496" s="199"/>
      <c r="N4496" s="198"/>
      <c r="O4496" s="242"/>
      <c r="P4496" s="242"/>
      <c r="Q4496" s="242"/>
      <c r="R4496" s="242"/>
      <c r="S4496" s="242"/>
      <c r="T4496" s="242"/>
      <c r="U4496" s="242"/>
      <c r="V4496" s="242"/>
      <c r="W4496" s="242"/>
      <c r="X4496" s="242"/>
      <c r="Y4496" s="242"/>
      <c r="Z4496" s="242"/>
      <c r="AA4496" s="242"/>
      <c r="AB4496" s="242"/>
      <c r="AC4496" s="243"/>
    </row>
    <row r="4497" spans="1:29" s="244" customFormat="1" ht="15" customHeight="1" x14ac:dyDescent="0.25">
      <c r="A4497" s="198"/>
      <c r="B4497" s="198"/>
      <c r="C4497" s="198"/>
      <c r="D4497" s="194"/>
      <c r="E4497" s="198"/>
      <c r="F4497" s="198"/>
      <c r="G4497" s="196" t="str">
        <f>IF(ISNA(VLOOKUP(E4497,'Rota Pattern Data'!$A:$B,2,FALSE)),"",VLOOKUP(E4497,'Rota Pattern Data'!$A:$B,2,FALSE))</f>
        <v/>
      </c>
      <c r="H4497" s="197"/>
      <c r="I4497" s="200"/>
      <c r="J4497" s="198"/>
      <c r="K4497" s="198"/>
      <c r="L4497" s="198"/>
      <c r="M4497" s="199"/>
      <c r="N4497" s="198"/>
      <c r="O4497" s="242"/>
      <c r="P4497" s="242"/>
      <c r="Q4497" s="242"/>
      <c r="R4497" s="242"/>
      <c r="S4497" s="242"/>
      <c r="T4497" s="242"/>
      <c r="U4497" s="242"/>
      <c r="V4497" s="242"/>
      <c r="W4497" s="242"/>
      <c r="X4497" s="242"/>
      <c r="Y4497" s="242"/>
      <c r="Z4497" s="242"/>
      <c r="AA4497" s="242"/>
      <c r="AB4497" s="242"/>
      <c r="AC4497" s="243"/>
    </row>
    <row r="4498" spans="1:29" s="244" customFormat="1" ht="15" customHeight="1" x14ac:dyDescent="0.25">
      <c r="A4498" s="198"/>
      <c r="B4498" s="198"/>
      <c r="C4498" s="198"/>
      <c r="D4498" s="194"/>
      <c r="E4498" s="198"/>
      <c r="F4498" s="198"/>
      <c r="G4498" s="196" t="str">
        <f>IF(ISNA(VLOOKUP(E4498,'Rota Pattern Data'!$A:$B,2,FALSE)),"",VLOOKUP(E4498,'Rota Pattern Data'!$A:$B,2,FALSE))</f>
        <v/>
      </c>
      <c r="H4498" s="197"/>
      <c r="I4498" s="200"/>
      <c r="J4498" s="198"/>
      <c r="K4498" s="198"/>
      <c r="L4498" s="198"/>
      <c r="M4498" s="199"/>
      <c r="N4498" s="198"/>
      <c r="O4498" s="242"/>
      <c r="P4498" s="242"/>
      <c r="Q4498" s="242"/>
      <c r="R4498" s="242"/>
      <c r="S4498" s="242"/>
      <c r="T4498" s="242"/>
      <c r="U4498" s="242"/>
      <c r="V4498" s="242"/>
      <c r="W4498" s="242"/>
      <c r="X4498" s="242"/>
      <c r="Y4498" s="242"/>
      <c r="Z4498" s="242"/>
      <c r="AA4498" s="242"/>
      <c r="AB4498" s="242"/>
      <c r="AC4498" s="243"/>
    </row>
    <row r="4499" spans="1:29" s="244" customFormat="1" ht="15" customHeight="1" x14ac:dyDescent="0.25">
      <c r="A4499" s="198"/>
      <c r="B4499" s="198"/>
      <c r="C4499" s="198"/>
      <c r="D4499" s="194"/>
      <c r="E4499" s="198"/>
      <c r="F4499" s="198"/>
      <c r="G4499" s="196" t="str">
        <f>IF(ISNA(VLOOKUP(E4499,'Rota Pattern Data'!$A:$B,2,FALSE)),"",VLOOKUP(E4499,'Rota Pattern Data'!$A:$B,2,FALSE))</f>
        <v/>
      </c>
      <c r="H4499" s="197"/>
      <c r="I4499" s="200"/>
      <c r="J4499" s="198"/>
      <c r="K4499" s="198"/>
      <c r="L4499" s="198"/>
      <c r="M4499" s="199"/>
      <c r="N4499" s="198"/>
      <c r="O4499" s="242"/>
      <c r="P4499" s="242"/>
      <c r="Q4499" s="242"/>
      <c r="R4499" s="242"/>
      <c r="S4499" s="242"/>
      <c r="T4499" s="242"/>
      <c r="U4499" s="242"/>
      <c r="V4499" s="242"/>
      <c r="W4499" s="242"/>
      <c r="X4499" s="242"/>
      <c r="Y4499" s="242"/>
      <c r="Z4499" s="242"/>
      <c r="AA4499" s="242"/>
      <c r="AB4499" s="242"/>
      <c r="AC4499" s="243"/>
    </row>
    <row r="4500" spans="1:29" s="244" customFormat="1" ht="15" customHeight="1" x14ac:dyDescent="0.25">
      <c r="A4500" s="198"/>
      <c r="B4500" s="198"/>
      <c r="C4500" s="198"/>
      <c r="D4500" s="194"/>
      <c r="E4500" s="198"/>
      <c r="F4500" s="198"/>
      <c r="G4500" s="196" t="str">
        <f>IF(ISNA(VLOOKUP(E4500,'Rota Pattern Data'!$A:$B,2,FALSE)),"",VLOOKUP(E4500,'Rota Pattern Data'!$A:$B,2,FALSE))</f>
        <v/>
      </c>
      <c r="H4500" s="197"/>
      <c r="I4500" s="200"/>
      <c r="J4500" s="198"/>
      <c r="K4500" s="198"/>
      <c r="L4500" s="198"/>
      <c r="M4500" s="199"/>
      <c r="N4500" s="198"/>
      <c r="O4500" s="242"/>
      <c r="P4500" s="242"/>
      <c r="Q4500" s="242"/>
      <c r="R4500" s="242"/>
      <c r="S4500" s="242"/>
      <c r="T4500" s="242"/>
      <c r="U4500" s="242"/>
      <c r="V4500" s="242"/>
      <c r="W4500" s="242"/>
      <c r="X4500" s="242"/>
      <c r="Y4500" s="242"/>
      <c r="Z4500" s="242"/>
      <c r="AA4500" s="242"/>
      <c r="AB4500" s="242"/>
      <c r="AC4500" s="243"/>
    </row>
    <row r="4501" spans="1:29" s="244" customFormat="1" ht="15" customHeight="1" x14ac:dyDescent="0.25">
      <c r="A4501" s="198"/>
      <c r="B4501" s="198"/>
      <c r="C4501" s="198"/>
      <c r="D4501" s="194"/>
      <c r="E4501" s="198"/>
      <c r="F4501" s="198"/>
      <c r="G4501" s="196" t="str">
        <f>IF(ISNA(VLOOKUP(E4501,'Rota Pattern Data'!$A:$B,2,FALSE)),"",VLOOKUP(E4501,'Rota Pattern Data'!$A:$B,2,FALSE))</f>
        <v/>
      </c>
      <c r="H4501" s="197"/>
      <c r="I4501" s="200"/>
      <c r="J4501" s="198"/>
      <c r="K4501" s="198"/>
      <c r="L4501" s="198"/>
      <c r="M4501" s="199"/>
      <c r="N4501" s="198"/>
      <c r="O4501" s="242"/>
      <c r="P4501" s="242"/>
      <c r="Q4501" s="242"/>
      <c r="R4501" s="242"/>
      <c r="S4501" s="242"/>
      <c r="T4501" s="242"/>
      <c r="U4501" s="242"/>
      <c r="V4501" s="242"/>
      <c r="W4501" s="242"/>
      <c r="X4501" s="242"/>
      <c r="Y4501" s="242"/>
      <c r="Z4501" s="242"/>
      <c r="AA4501" s="242"/>
      <c r="AB4501" s="242"/>
      <c r="AC4501" s="243"/>
    </row>
    <row r="4502" spans="1:29" s="244" customFormat="1" ht="15" customHeight="1" x14ac:dyDescent="0.25">
      <c r="A4502" s="198"/>
      <c r="B4502" s="198"/>
      <c r="C4502" s="198"/>
      <c r="D4502" s="194"/>
      <c r="E4502" s="198"/>
      <c r="F4502" s="198"/>
      <c r="G4502" s="196" t="str">
        <f>IF(ISNA(VLOOKUP(E4502,'Rota Pattern Data'!$A:$B,2,FALSE)),"",VLOOKUP(E4502,'Rota Pattern Data'!$A:$B,2,FALSE))</f>
        <v/>
      </c>
      <c r="H4502" s="197"/>
      <c r="I4502" s="200"/>
      <c r="J4502" s="198"/>
      <c r="K4502" s="198"/>
      <c r="L4502" s="198"/>
      <c r="M4502" s="199"/>
      <c r="N4502" s="198"/>
      <c r="O4502" s="242"/>
      <c r="P4502" s="242"/>
      <c r="Q4502" s="242"/>
      <c r="R4502" s="242"/>
      <c r="S4502" s="242"/>
      <c r="T4502" s="242"/>
      <c r="U4502" s="242"/>
      <c r="V4502" s="242"/>
      <c r="W4502" s="242"/>
      <c r="X4502" s="242"/>
      <c r="Y4502" s="242"/>
      <c r="Z4502" s="242"/>
      <c r="AA4502" s="242"/>
      <c r="AB4502" s="242"/>
      <c r="AC4502" s="243"/>
    </row>
    <row r="4503" spans="1:29" s="244" customFormat="1" ht="15" customHeight="1" x14ac:dyDescent="0.25">
      <c r="A4503" s="198"/>
      <c r="B4503" s="198"/>
      <c r="C4503" s="198"/>
      <c r="D4503" s="194"/>
      <c r="E4503" s="198"/>
      <c r="F4503" s="198"/>
      <c r="G4503" s="196" t="str">
        <f>IF(ISNA(VLOOKUP(E4503,'Rota Pattern Data'!$A:$B,2,FALSE)),"",VLOOKUP(E4503,'Rota Pattern Data'!$A:$B,2,FALSE))</f>
        <v/>
      </c>
      <c r="H4503" s="197"/>
      <c r="I4503" s="200"/>
      <c r="J4503" s="198"/>
      <c r="K4503" s="198"/>
      <c r="L4503" s="198"/>
      <c r="M4503" s="199"/>
      <c r="N4503" s="198"/>
      <c r="O4503" s="242"/>
      <c r="P4503" s="242"/>
      <c r="Q4503" s="242"/>
      <c r="R4503" s="242"/>
      <c r="S4503" s="242"/>
      <c r="T4503" s="242"/>
      <c r="U4503" s="242"/>
      <c r="V4503" s="242"/>
      <c r="W4503" s="242"/>
      <c r="X4503" s="242"/>
      <c r="Y4503" s="242"/>
      <c r="Z4503" s="242"/>
      <c r="AA4503" s="242"/>
      <c r="AB4503" s="242"/>
      <c r="AC4503" s="243"/>
    </row>
    <row r="4504" spans="1:29" s="244" customFormat="1" ht="15" customHeight="1" x14ac:dyDescent="0.25">
      <c r="A4504" s="198"/>
      <c r="B4504" s="198"/>
      <c r="C4504" s="198"/>
      <c r="D4504" s="194"/>
      <c r="E4504" s="198"/>
      <c r="F4504" s="198"/>
      <c r="G4504" s="196" t="str">
        <f>IF(ISNA(VLOOKUP(E4504,'Rota Pattern Data'!$A:$B,2,FALSE)),"",VLOOKUP(E4504,'Rota Pattern Data'!$A:$B,2,FALSE))</f>
        <v/>
      </c>
      <c r="H4504" s="197"/>
      <c r="I4504" s="200"/>
      <c r="J4504" s="198"/>
      <c r="K4504" s="198"/>
      <c r="L4504" s="198"/>
      <c r="M4504" s="199"/>
      <c r="N4504" s="198"/>
      <c r="O4504" s="242"/>
      <c r="P4504" s="242"/>
      <c r="Q4504" s="242"/>
      <c r="R4504" s="242"/>
      <c r="S4504" s="242"/>
      <c r="T4504" s="242"/>
      <c r="U4504" s="242"/>
      <c r="V4504" s="242"/>
      <c r="W4504" s="242"/>
      <c r="X4504" s="242"/>
      <c r="Y4504" s="242"/>
      <c r="Z4504" s="242"/>
      <c r="AA4504" s="242"/>
      <c r="AB4504" s="242"/>
      <c r="AC4504" s="243"/>
    </row>
    <row r="4505" spans="1:29" s="244" customFormat="1" ht="15" customHeight="1" x14ac:dyDescent="0.25">
      <c r="A4505" s="198"/>
      <c r="B4505" s="198"/>
      <c r="C4505" s="198"/>
      <c r="D4505" s="194"/>
      <c r="E4505" s="198"/>
      <c r="F4505" s="198"/>
      <c r="G4505" s="196" t="str">
        <f>IF(ISNA(VLOOKUP(E4505,'Rota Pattern Data'!$A:$B,2,FALSE)),"",VLOOKUP(E4505,'Rota Pattern Data'!$A:$B,2,FALSE))</f>
        <v/>
      </c>
      <c r="H4505" s="197"/>
      <c r="I4505" s="200"/>
      <c r="J4505" s="198"/>
      <c r="K4505" s="198"/>
      <c r="L4505" s="198"/>
      <c r="M4505" s="199"/>
      <c r="N4505" s="198"/>
      <c r="O4505" s="242"/>
      <c r="P4505" s="242"/>
      <c r="Q4505" s="242"/>
      <c r="R4505" s="242"/>
      <c r="S4505" s="242"/>
      <c r="T4505" s="242"/>
      <c r="U4505" s="242"/>
      <c r="V4505" s="242"/>
      <c r="W4505" s="242"/>
      <c r="X4505" s="242"/>
      <c r="Y4505" s="242"/>
      <c r="Z4505" s="242"/>
      <c r="AA4505" s="242"/>
      <c r="AB4505" s="242"/>
      <c r="AC4505" s="243"/>
    </row>
    <row r="4506" spans="1:29" s="244" customFormat="1" ht="15" customHeight="1" x14ac:dyDescent="0.25">
      <c r="A4506" s="198"/>
      <c r="B4506" s="198"/>
      <c r="C4506" s="198"/>
      <c r="D4506" s="194"/>
      <c r="E4506" s="198"/>
      <c r="F4506" s="198"/>
      <c r="G4506" s="196" t="str">
        <f>IF(ISNA(VLOOKUP(E4506,'Rota Pattern Data'!$A:$B,2,FALSE)),"",VLOOKUP(E4506,'Rota Pattern Data'!$A:$B,2,FALSE))</f>
        <v/>
      </c>
      <c r="H4506" s="197"/>
      <c r="I4506" s="200"/>
      <c r="J4506" s="198"/>
      <c r="K4506" s="198"/>
      <c r="L4506" s="198"/>
      <c r="M4506" s="199"/>
      <c r="N4506" s="198"/>
      <c r="O4506" s="242"/>
      <c r="P4506" s="242"/>
      <c r="Q4506" s="242"/>
      <c r="R4506" s="242"/>
      <c r="S4506" s="242"/>
      <c r="T4506" s="242"/>
      <c r="U4506" s="242"/>
      <c r="V4506" s="242"/>
      <c r="W4506" s="242"/>
      <c r="X4506" s="242"/>
      <c r="Y4506" s="242"/>
      <c r="Z4506" s="242"/>
      <c r="AA4506" s="242"/>
      <c r="AB4506" s="242"/>
      <c r="AC4506" s="243"/>
    </row>
    <row r="4507" spans="1:29" s="244" customFormat="1" ht="15" customHeight="1" x14ac:dyDescent="0.25">
      <c r="A4507" s="198"/>
      <c r="B4507" s="198"/>
      <c r="C4507" s="198"/>
      <c r="D4507" s="194"/>
      <c r="E4507" s="198"/>
      <c r="F4507" s="198"/>
      <c r="G4507" s="196" t="str">
        <f>IF(ISNA(VLOOKUP(E4507,'Rota Pattern Data'!$A:$B,2,FALSE)),"",VLOOKUP(E4507,'Rota Pattern Data'!$A:$B,2,FALSE))</f>
        <v/>
      </c>
      <c r="H4507" s="197"/>
      <c r="I4507" s="200"/>
      <c r="J4507" s="198"/>
      <c r="K4507" s="198"/>
      <c r="L4507" s="198"/>
      <c r="M4507" s="199"/>
      <c r="N4507" s="198"/>
      <c r="O4507" s="242"/>
      <c r="P4507" s="242"/>
      <c r="Q4507" s="242"/>
      <c r="R4507" s="242"/>
      <c r="S4507" s="242"/>
      <c r="T4507" s="242"/>
      <c r="U4507" s="242"/>
      <c r="V4507" s="242"/>
      <c r="W4507" s="242"/>
      <c r="X4507" s="242"/>
      <c r="Y4507" s="242"/>
      <c r="Z4507" s="242"/>
      <c r="AA4507" s="242"/>
      <c r="AB4507" s="242"/>
      <c r="AC4507" s="243"/>
    </row>
    <row r="4508" spans="1:29" s="244" customFormat="1" ht="15" customHeight="1" x14ac:dyDescent="0.25">
      <c r="A4508" s="198"/>
      <c r="B4508" s="198"/>
      <c r="C4508" s="198"/>
      <c r="D4508" s="194"/>
      <c r="E4508" s="198"/>
      <c r="F4508" s="198"/>
      <c r="G4508" s="196" t="str">
        <f>IF(ISNA(VLOOKUP(E4508,'Rota Pattern Data'!$A:$B,2,FALSE)),"",VLOOKUP(E4508,'Rota Pattern Data'!$A:$B,2,FALSE))</f>
        <v/>
      </c>
      <c r="H4508" s="197"/>
      <c r="I4508" s="200"/>
      <c r="J4508" s="198"/>
      <c r="K4508" s="198"/>
      <c r="L4508" s="198"/>
      <c r="M4508" s="199"/>
      <c r="N4508" s="198"/>
      <c r="O4508" s="242"/>
      <c r="P4508" s="242"/>
      <c r="Q4508" s="242"/>
      <c r="R4508" s="242"/>
      <c r="S4508" s="242"/>
      <c r="T4508" s="242"/>
      <c r="U4508" s="242"/>
      <c r="V4508" s="242"/>
      <c r="W4508" s="242"/>
      <c r="X4508" s="242"/>
      <c r="Y4508" s="242"/>
      <c r="Z4508" s="242"/>
      <c r="AA4508" s="242"/>
      <c r="AB4508" s="242"/>
      <c r="AC4508" s="243"/>
    </row>
    <row r="4509" spans="1:29" s="244" customFormat="1" ht="15" customHeight="1" x14ac:dyDescent="0.25">
      <c r="A4509" s="198"/>
      <c r="B4509" s="198"/>
      <c r="C4509" s="198"/>
      <c r="D4509" s="194"/>
      <c r="E4509" s="198"/>
      <c r="F4509" s="198"/>
      <c r="G4509" s="196" t="str">
        <f>IF(ISNA(VLOOKUP(E4509,'Rota Pattern Data'!$A:$B,2,FALSE)),"",VLOOKUP(E4509,'Rota Pattern Data'!$A:$B,2,FALSE))</f>
        <v/>
      </c>
      <c r="H4509" s="197"/>
      <c r="I4509" s="200"/>
      <c r="J4509" s="198"/>
      <c r="K4509" s="198"/>
      <c r="L4509" s="198"/>
      <c r="M4509" s="199"/>
      <c r="N4509" s="198"/>
      <c r="O4509" s="242"/>
      <c r="P4509" s="242"/>
      <c r="Q4509" s="242"/>
      <c r="R4509" s="242"/>
      <c r="S4509" s="242"/>
      <c r="T4509" s="242"/>
      <c r="U4509" s="242"/>
      <c r="V4509" s="242"/>
      <c r="W4509" s="242"/>
      <c r="X4509" s="242"/>
      <c r="Y4509" s="242"/>
      <c r="Z4509" s="242"/>
      <c r="AA4509" s="242"/>
      <c r="AB4509" s="242"/>
      <c r="AC4509" s="243"/>
    </row>
    <row r="4510" spans="1:29" s="244" customFormat="1" ht="15" customHeight="1" x14ac:dyDescent="0.25">
      <c r="A4510" s="198"/>
      <c r="B4510" s="198"/>
      <c r="C4510" s="198"/>
      <c r="D4510" s="194"/>
      <c r="E4510" s="198"/>
      <c r="F4510" s="198"/>
      <c r="G4510" s="196" t="str">
        <f>IF(ISNA(VLOOKUP(E4510,'Rota Pattern Data'!$A:$B,2,FALSE)),"",VLOOKUP(E4510,'Rota Pattern Data'!$A:$B,2,FALSE))</f>
        <v/>
      </c>
      <c r="H4510" s="197"/>
      <c r="I4510" s="200"/>
      <c r="J4510" s="198"/>
      <c r="K4510" s="198"/>
      <c r="L4510" s="198"/>
      <c r="M4510" s="199"/>
      <c r="N4510" s="198"/>
      <c r="O4510" s="242"/>
      <c r="P4510" s="242"/>
      <c r="Q4510" s="242"/>
      <c r="R4510" s="242"/>
      <c r="S4510" s="242"/>
      <c r="T4510" s="242"/>
      <c r="U4510" s="242"/>
      <c r="V4510" s="242"/>
      <c r="W4510" s="242"/>
      <c r="X4510" s="242"/>
      <c r="Y4510" s="242"/>
      <c r="Z4510" s="242"/>
      <c r="AA4510" s="242"/>
      <c r="AB4510" s="242"/>
      <c r="AC4510" s="243"/>
    </row>
    <row r="4511" spans="1:29" s="244" customFormat="1" ht="15" customHeight="1" x14ac:dyDescent="0.25">
      <c r="A4511" s="198"/>
      <c r="B4511" s="198"/>
      <c r="C4511" s="198"/>
      <c r="D4511" s="194"/>
      <c r="E4511" s="198"/>
      <c r="F4511" s="198"/>
      <c r="G4511" s="196" t="str">
        <f>IF(ISNA(VLOOKUP(E4511,'Rota Pattern Data'!$A:$B,2,FALSE)),"",VLOOKUP(E4511,'Rota Pattern Data'!$A:$B,2,FALSE))</f>
        <v/>
      </c>
      <c r="H4511" s="197"/>
      <c r="I4511" s="200"/>
      <c r="J4511" s="198"/>
      <c r="K4511" s="198"/>
      <c r="L4511" s="198"/>
      <c r="M4511" s="199"/>
      <c r="N4511" s="198"/>
      <c r="O4511" s="242"/>
      <c r="P4511" s="242"/>
      <c r="Q4511" s="242"/>
      <c r="R4511" s="242"/>
      <c r="S4511" s="242"/>
      <c r="T4511" s="242"/>
      <c r="U4511" s="242"/>
      <c r="V4511" s="242"/>
      <c r="W4511" s="242"/>
      <c r="X4511" s="242"/>
      <c r="Y4511" s="242"/>
      <c r="Z4511" s="242"/>
      <c r="AA4511" s="242"/>
      <c r="AB4511" s="242"/>
      <c r="AC4511" s="243"/>
    </row>
    <row r="4512" spans="1:29" s="244" customFormat="1" ht="15" customHeight="1" x14ac:dyDescent="0.25">
      <c r="A4512" s="198"/>
      <c r="B4512" s="198"/>
      <c r="C4512" s="198"/>
      <c r="D4512" s="194"/>
      <c r="E4512" s="198"/>
      <c r="F4512" s="198"/>
      <c r="G4512" s="196" t="str">
        <f>IF(ISNA(VLOOKUP(E4512,'Rota Pattern Data'!$A:$B,2,FALSE)),"",VLOOKUP(E4512,'Rota Pattern Data'!$A:$B,2,FALSE))</f>
        <v/>
      </c>
      <c r="H4512" s="197"/>
      <c r="I4512" s="200"/>
      <c r="J4512" s="198"/>
      <c r="K4512" s="198"/>
      <c r="L4512" s="198"/>
      <c r="M4512" s="199"/>
      <c r="N4512" s="198"/>
      <c r="O4512" s="242"/>
      <c r="P4512" s="242"/>
      <c r="Q4512" s="242"/>
      <c r="R4512" s="242"/>
      <c r="S4512" s="242"/>
      <c r="T4512" s="242"/>
      <c r="U4512" s="242"/>
      <c r="V4512" s="242"/>
      <c r="W4512" s="242"/>
      <c r="X4512" s="242"/>
      <c r="Y4512" s="242"/>
      <c r="Z4512" s="242"/>
      <c r="AA4512" s="242"/>
      <c r="AB4512" s="242"/>
      <c r="AC4512" s="243"/>
    </row>
    <row r="4513" spans="1:29" s="244" customFormat="1" ht="15" customHeight="1" x14ac:dyDescent="0.25">
      <c r="A4513" s="198"/>
      <c r="B4513" s="198"/>
      <c r="C4513" s="198"/>
      <c r="D4513" s="194"/>
      <c r="E4513" s="198"/>
      <c r="F4513" s="198"/>
      <c r="G4513" s="196" t="str">
        <f>IF(ISNA(VLOOKUP(E4513,'Rota Pattern Data'!$A:$B,2,FALSE)),"",VLOOKUP(E4513,'Rota Pattern Data'!$A:$B,2,FALSE))</f>
        <v/>
      </c>
      <c r="H4513" s="197"/>
      <c r="I4513" s="200"/>
      <c r="J4513" s="198"/>
      <c r="K4513" s="198"/>
      <c r="L4513" s="198"/>
      <c r="M4513" s="199"/>
      <c r="N4513" s="198"/>
      <c r="O4513" s="242"/>
      <c r="P4513" s="242"/>
      <c r="Q4513" s="242"/>
      <c r="R4513" s="242"/>
      <c r="S4513" s="242"/>
      <c r="T4513" s="242"/>
      <c r="U4513" s="242"/>
      <c r="V4513" s="242"/>
      <c r="W4513" s="242"/>
      <c r="X4513" s="242"/>
      <c r="Y4513" s="242"/>
      <c r="Z4513" s="242"/>
      <c r="AA4513" s="242"/>
      <c r="AB4513" s="242"/>
      <c r="AC4513" s="243"/>
    </row>
    <row r="4514" spans="1:29" s="244" customFormat="1" ht="15" customHeight="1" x14ac:dyDescent="0.25">
      <c r="A4514" s="198"/>
      <c r="B4514" s="198"/>
      <c r="C4514" s="198"/>
      <c r="D4514" s="194"/>
      <c r="E4514" s="198"/>
      <c r="F4514" s="198"/>
      <c r="G4514" s="196" t="str">
        <f>IF(ISNA(VLOOKUP(E4514,'Rota Pattern Data'!$A:$B,2,FALSE)),"",VLOOKUP(E4514,'Rota Pattern Data'!$A:$B,2,FALSE))</f>
        <v/>
      </c>
      <c r="H4514" s="197"/>
      <c r="I4514" s="200"/>
      <c r="J4514" s="198"/>
      <c r="K4514" s="198"/>
      <c r="L4514" s="198"/>
      <c r="M4514" s="199"/>
      <c r="N4514" s="198"/>
      <c r="O4514" s="242"/>
      <c r="P4514" s="242"/>
      <c r="Q4514" s="242"/>
      <c r="R4514" s="242"/>
      <c r="S4514" s="242"/>
      <c r="T4514" s="242"/>
      <c r="U4514" s="242"/>
      <c r="V4514" s="242"/>
      <c r="W4514" s="242"/>
      <c r="X4514" s="242"/>
      <c r="Y4514" s="242"/>
      <c r="Z4514" s="242"/>
      <c r="AA4514" s="242"/>
      <c r="AB4514" s="242"/>
      <c r="AC4514" s="243"/>
    </row>
    <row r="4515" spans="1:29" s="244" customFormat="1" ht="15" customHeight="1" x14ac:dyDescent="0.25">
      <c r="A4515" s="198"/>
      <c r="B4515" s="198"/>
      <c r="C4515" s="198"/>
      <c r="D4515" s="194"/>
      <c r="E4515" s="198"/>
      <c r="F4515" s="198"/>
      <c r="G4515" s="196" t="str">
        <f>IF(ISNA(VLOOKUP(E4515,'Rota Pattern Data'!$A:$B,2,FALSE)),"",VLOOKUP(E4515,'Rota Pattern Data'!$A:$B,2,FALSE))</f>
        <v/>
      </c>
      <c r="H4515" s="197"/>
      <c r="I4515" s="200"/>
      <c r="J4515" s="198"/>
      <c r="K4515" s="198"/>
      <c r="L4515" s="198"/>
      <c r="M4515" s="199"/>
      <c r="N4515" s="198"/>
      <c r="O4515" s="242"/>
      <c r="P4515" s="242"/>
      <c r="Q4515" s="242"/>
      <c r="R4515" s="242"/>
      <c r="S4515" s="242"/>
      <c r="T4515" s="242"/>
      <c r="U4515" s="242"/>
      <c r="V4515" s="242"/>
      <c r="W4515" s="242"/>
      <c r="X4515" s="242"/>
      <c r="Y4515" s="242"/>
      <c r="Z4515" s="242"/>
      <c r="AA4515" s="242"/>
      <c r="AB4515" s="242"/>
      <c r="AC4515" s="243"/>
    </row>
    <row r="4516" spans="1:29" s="244" customFormat="1" ht="15" customHeight="1" x14ac:dyDescent="0.25">
      <c r="A4516" s="198"/>
      <c r="B4516" s="198"/>
      <c r="C4516" s="198"/>
      <c r="D4516" s="194"/>
      <c r="E4516" s="198"/>
      <c r="F4516" s="198"/>
      <c r="G4516" s="196" t="str">
        <f>IF(ISNA(VLOOKUP(E4516,'Rota Pattern Data'!$A:$B,2,FALSE)),"",VLOOKUP(E4516,'Rota Pattern Data'!$A:$B,2,FALSE))</f>
        <v/>
      </c>
      <c r="H4516" s="197"/>
      <c r="I4516" s="200"/>
      <c r="J4516" s="198"/>
      <c r="K4516" s="198"/>
      <c r="L4516" s="198"/>
      <c r="M4516" s="199"/>
      <c r="N4516" s="198"/>
      <c r="O4516" s="242"/>
      <c r="P4516" s="242"/>
      <c r="Q4516" s="242"/>
      <c r="R4516" s="242"/>
      <c r="S4516" s="242"/>
      <c r="T4516" s="242"/>
      <c r="U4516" s="242"/>
      <c r="V4516" s="242"/>
      <c r="W4516" s="242"/>
      <c r="X4516" s="242"/>
      <c r="Y4516" s="242"/>
      <c r="Z4516" s="242"/>
      <c r="AA4516" s="242"/>
      <c r="AB4516" s="242"/>
      <c r="AC4516" s="243"/>
    </row>
    <row r="4517" spans="1:29" s="244" customFormat="1" ht="15" customHeight="1" x14ac:dyDescent="0.25">
      <c r="A4517" s="198"/>
      <c r="B4517" s="198"/>
      <c r="C4517" s="198"/>
      <c r="D4517" s="194"/>
      <c r="E4517" s="198"/>
      <c r="F4517" s="198"/>
      <c r="G4517" s="196" t="str">
        <f>IF(ISNA(VLOOKUP(E4517,'Rota Pattern Data'!$A:$B,2,FALSE)),"",VLOOKUP(E4517,'Rota Pattern Data'!$A:$B,2,FALSE))</f>
        <v/>
      </c>
      <c r="H4517" s="197"/>
      <c r="I4517" s="200"/>
      <c r="J4517" s="198"/>
      <c r="K4517" s="198"/>
      <c r="L4517" s="198"/>
      <c r="M4517" s="199"/>
      <c r="N4517" s="198"/>
      <c r="O4517" s="242"/>
      <c r="P4517" s="242"/>
      <c r="Q4517" s="242"/>
      <c r="R4517" s="242"/>
      <c r="S4517" s="242"/>
      <c r="T4517" s="242"/>
      <c r="U4517" s="242"/>
      <c r="V4517" s="242"/>
      <c r="W4517" s="242"/>
      <c r="X4517" s="242"/>
      <c r="Y4517" s="242"/>
      <c r="Z4517" s="242"/>
      <c r="AA4517" s="242"/>
      <c r="AB4517" s="242"/>
      <c r="AC4517" s="243"/>
    </row>
    <row r="4518" spans="1:29" s="244" customFormat="1" ht="15" customHeight="1" x14ac:dyDescent="0.25">
      <c r="A4518" s="198"/>
      <c r="B4518" s="198"/>
      <c r="C4518" s="198"/>
      <c r="D4518" s="194"/>
      <c r="E4518" s="198"/>
      <c r="F4518" s="198"/>
      <c r="G4518" s="196" t="str">
        <f>IF(ISNA(VLOOKUP(E4518,'Rota Pattern Data'!$A:$B,2,FALSE)),"",VLOOKUP(E4518,'Rota Pattern Data'!$A:$B,2,FALSE))</f>
        <v/>
      </c>
      <c r="H4518" s="197"/>
      <c r="I4518" s="200"/>
      <c r="J4518" s="198"/>
      <c r="K4518" s="198"/>
      <c r="L4518" s="198"/>
      <c r="M4518" s="199"/>
      <c r="N4518" s="198"/>
      <c r="O4518" s="242"/>
      <c r="P4518" s="242"/>
      <c r="Q4518" s="242"/>
      <c r="R4518" s="242"/>
      <c r="S4518" s="242"/>
      <c r="T4518" s="242"/>
      <c r="U4518" s="242"/>
      <c r="V4518" s="242"/>
      <c r="W4518" s="242"/>
      <c r="X4518" s="242"/>
      <c r="Y4518" s="242"/>
      <c r="Z4518" s="242"/>
      <c r="AA4518" s="242"/>
      <c r="AB4518" s="242"/>
      <c r="AC4518" s="243"/>
    </row>
    <row r="4519" spans="1:29" s="244" customFormat="1" ht="15" customHeight="1" x14ac:dyDescent="0.25">
      <c r="A4519" s="198"/>
      <c r="B4519" s="198"/>
      <c r="C4519" s="198"/>
      <c r="D4519" s="194"/>
      <c r="E4519" s="198"/>
      <c r="F4519" s="198"/>
      <c r="G4519" s="196" t="str">
        <f>IF(ISNA(VLOOKUP(E4519,'Rota Pattern Data'!$A:$B,2,FALSE)),"",VLOOKUP(E4519,'Rota Pattern Data'!$A:$B,2,FALSE))</f>
        <v/>
      </c>
      <c r="H4519" s="197"/>
      <c r="I4519" s="200"/>
      <c r="J4519" s="198"/>
      <c r="K4519" s="198"/>
      <c r="L4519" s="198"/>
      <c r="M4519" s="199"/>
      <c r="N4519" s="198"/>
      <c r="O4519" s="242"/>
      <c r="P4519" s="242"/>
      <c r="Q4519" s="242"/>
      <c r="R4519" s="242"/>
      <c r="S4519" s="242"/>
      <c r="T4519" s="242"/>
      <c r="U4519" s="242"/>
      <c r="V4519" s="242"/>
      <c r="W4519" s="242"/>
      <c r="X4519" s="242"/>
      <c r="Y4519" s="242"/>
      <c r="Z4519" s="242"/>
      <c r="AA4519" s="242"/>
      <c r="AB4519" s="242"/>
      <c r="AC4519" s="243"/>
    </row>
    <row r="4520" spans="1:29" s="244" customFormat="1" ht="15" customHeight="1" x14ac:dyDescent="0.25">
      <c r="A4520" s="198"/>
      <c r="B4520" s="198"/>
      <c r="C4520" s="198"/>
      <c r="D4520" s="194"/>
      <c r="E4520" s="198"/>
      <c r="F4520" s="198"/>
      <c r="G4520" s="196" t="str">
        <f>IF(ISNA(VLOOKUP(E4520,'Rota Pattern Data'!$A:$B,2,FALSE)),"",VLOOKUP(E4520,'Rota Pattern Data'!$A:$B,2,FALSE))</f>
        <v/>
      </c>
      <c r="H4520" s="197"/>
      <c r="I4520" s="200"/>
      <c r="J4520" s="198"/>
      <c r="K4520" s="198"/>
      <c r="L4520" s="198"/>
      <c r="M4520" s="199"/>
      <c r="N4520" s="198"/>
      <c r="O4520" s="242"/>
      <c r="P4520" s="242"/>
      <c r="Q4520" s="242"/>
      <c r="R4520" s="242"/>
      <c r="S4520" s="242"/>
      <c r="T4520" s="242"/>
      <c r="U4520" s="242"/>
      <c r="V4520" s="242"/>
      <c r="W4520" s="242"/>
      <c r="X4520" s="242"/>
      <c r="Y4520" s="242"/>
      <c r="Z4520" s="242"/>
      <c r="AA4520" s="242"/>
      <c r="AB4520" s="242"/>
      <c r="AC4520" s="243"/>
    </row>
    <row r="4521" spans="1:29" s="244" customFormat="1" ht="15" customHeight="1" x14ac:dyDescent="0.25">
      <c r="A4521" s="198"/>
      <c r="B4521" s="198"/>
      <c r="C4521" s="198"/>
      <c r="D4521" s="194"/>
      <c r="E4521" s="198"/>
      <c r="F4521" s="198"/>
      <c r="G4521" s="196" t="str">
        <f>IF(ISNA(VLOOKUP(E4521,'Rota Pattern Data'!$A:$B,2,FALSE)),"",VLOOKUP(E4521,'Rota Pattern Data'!$A:$B,2,FALSE))</f>
        <v/>
      </c>
      <c r="H4521" s="197"/>
      <c r="I4521" s="200"/>
      <c r="J4521" s="198"/>
      <c r="K4521" s="198"/>
      <c r="L4521" s="198"/>
      <c r="M4521" s="199"/>
      <c r="N4521" s="198"/>
      <c r="O4521" s="242"/>
      <c r="P4521" s="242"/>
      <c r="Q4521" s="242"/>
      <c r="R4521" s="242"/>
      <c r="S4521" s="242"/>
      <c r="T4521" s="242"/>
      <c r="U4521" s="242"/>
      <c r="V4521" s="242"/>
      <c r="W4521" s="242"/>
      <c r="X4521" s="242"/>
      <c r="Y4521" s="242"/>
      <c r="Z4521" s="242"/>
      <c r="AA4521" s="242"/>
      <c r="AB4521" s="242"/>
      <c r="AC4521" s="243"/>
    </row>
    <row r="4522" spans="1:29" s="244" customFormat="1" ht="15" customHeight="1" x14ac:dyDescent="0.25">
      <c r="A4522" s="198"/>
      <c r="B4522" s="198"/>
      <c r="C4522" s="198"/>
      <c r="D4522" s="194"/>
      <c r="E4522" s="198"/>
      <c r="F4522" s="198"/>
      <c r="G4522" s="196" t="str">
        <f>IF(ISNA(VLOOKUP(E4522,'Rota Pattern Data'!$A:$B,2,FALSE)),"",VLOOKUP(E4522,'Rota Pattern Data'!$A:$B,2,FALSE))</f>
        <v/>
      </c>
      <c r="H4522" s="197"/>
      <c r="I4522" s="200"/>
      <c r="J4522" s="198"/>
      <c r="K4522" s="198"/>
      <c r="L4522" s="198"/>
      <c r="M4522" s="199"/>
      <c r="N4522" s="198"/>
      <c r="O4522" s="242"/>
      <c r="P4522" s="242"/>
      <c r="Q4522" s="242"/>
      <c r="R4522" s="242"/>
      <c r="S4522" s="242"/>
      <c r="T4522" s="242"/>
      <c r="U4522" s="242"/>
      <c r="V4522" s="242"/>
      <c r="W4522" s="242"/>
      <c r="X4522" s="242"/>
      <c r="Y4522" s="242"/>
      <c r="Z4522" s="242"/>
      <c r="AA4522" s="242"/>
      <c r="AB4522" s="242"/>
      <c r="AC4522" s="243"/>
    </row>
    <row r="4523" spans="1:29" s="244" customFormat="1" ht="15" customHeight="1" x14ac:dyDescent="0.25">
      <c r="A4523" s="198"/>
      <c r="B4523" s="198"/>
      <c r="C4523" s="198"/>
      <c r="D4523" s="194"/>
      <c r="E4523" s="198"/>
      <c r="F4523" s="198"/>
      <c r="G4523" s="196" t="str">
        <f>IF(ISNA(VLOOKUP(E4523,'Rota Pattern Data'!$A:$B,2,FALSE)),"",VLOOKUP(E4523,'Rota Pattern Data'!$A:$B,2,FALSE))</f>
        <v/>
      </c>
      <c r="H4523" s="197"/>
      <c r="I4523" s="200"/>
      <c r="J4523" s="198"/>
      <c r="K4523" s="198"/>
      <c r="L4523" s="198"/>
      <c r="M4523" s="199"/>
      <c r="N4523" s="198"/>
      <c r="O4523" s="242"/>
      <c r="P4523" s="242"/>
      <c r="Q4523" s="242"/>
      <c r="R4523" s="242"/>
      <c r="S4523" s="242"/>
      <c r="T4523" s="242"/>
      <c r="U4523" s="242"/>
      <c r="V4523" s="242"/>
      <c r="W4523" s="242"/>
      <c r="X4523" s="242"/>
      <c r="Y4523" s="242"/>
      <c r="Z4523" s="242"/>
      <c r="AA4523" s="242"/>
      <c r="AB4523" s="242"/>
      <c r="AC4523" s="243"/>
    </row>
    <row r="4524" spans="1:29" s="244" customFormat="1" ht="15" customHeight="1" x14ac:dyDescent="0.25">
      <c r="A4524" s="198"/>
      <c r="B4524" s="198"/>
      <c r="C4524" s="198"/>
      <c r="D4524" s="194"/>
      <c r="E4524" s="198"/>
      <c r="F4524" s="198"/>
      <c r="G4524" s="196" t="str">
        <f>IF(ISNA(VLOOKUP(E4524,'Rota Pattern Data'!$A:$B,2,FALSE)),"",VLOOKUP(E4524,'Rota Pattern Data'!$A:$B,2,FALSE))</f>
        <v/>
      </c>
      <c r="H4524" s="197"/>
      <c r="I4524" s="200"/>
      <c r="J4524" s="198"/>
      <c r="K4524" s="198"/>
      <c r="L4524" s="198"/>
      <c r="M4524" s="199"/>
      <c r="N4524" s="198"/>
      <c r="O4524" s="242"/>
      <c r="P4524" s="242"/>
      <c r="Q4524" s="242"/>
      <c r="R4524" s="242"/>
      <c r="S4524" s="242"/>
      <c r="T4524" s="242"/>
      <c r="U4524" s="242"/>
      <c r="V4524" s="242"/>
      <c r="W4524" s="242"/>
      <c r="X4524" s="242"/>
      <c r="Y4524" s="242"/>
      <c r="Z4524" s="242"/>
      <c r="AA4524" s="242"/>
      <c r="AB4524" s="242"/>
      <c r="AC4524" s="243"/>
    </row>
    <row r="4525" spans="1:29" s="244" customFormat="1" ht="15" customHeight="1" x14ac:dyDescent="0.25">
      <c r="A4525" s="198"/>
      <c r="B4525" s="198"/>
      <c r="C4525" s="198"/>
      <c r="D4525" s="194"/>
      <c r="E4525" s="198"/>
      <c r="F4525" s="198"/>
      <c r="G4525" s="196" t="str">
        <f>IF(ISNA(VLOOKUP(E4525,'Rota Pattern Data'!$A:$B,2,FALSE)),"",VLOOKUP(E4525,'Rota Pattern Data'!$A:$B,2,FALSE))</f>
        <v/>
      </c>
      <c r="H4525" s="197"/>
      <c r="I4525" s="200"/>
      <c r="J4525" s="198"/>
      <c r="K4525" s="198"/>
      <c r="L4525" s="198"/>
      <c r="M4525" s="199"/>
      <c r="N4525" s="198"/>
      <c r="O4525" s="242"/>
      <c r="P4525" s="242"/>
      <c r="Q4525" s="242"/>
      <c r="R4525" s="242"/>
      <c r="S4525" s="242"/>
      <c r="T4525" s="242"/>
      <c r="U4525" s="242"/>
      <c r="V4525" s="242"/>
      <c r="W4525" s="242"/>
      <c r="X4525" s="242"/>
      <c r="Y4525" s="242"/>
      <c r="Z4525" s="242"/>
      <c r="AA4525" s="242"/>
      <c r="AB4525" s="242"/>
      <c r="AC4525" s="243"/>
    </row>
    <row r="4526" spans="1:29" s="244" customFormat="1" ht="15" customHeight="1" x14ac:dyDescent="0.25">
      <c r="A4526" s="198"/>
      <c r="B4526" s="198"/>
      <c r="C4526" s="198"/>
      <c r="D4526" s="194"/>
      <c r="E4526" s="198"/>
      <c r="F4526" s="198"/>
      <c r="G4526" s="196" t="str">
        <f>IF(ISNA(VLOOKUP(E4526,'Rota Pattern Data'!$A:$B,2,FALSE)),"",VLOOKUP(E4526,'Rota Pattern Data'!$A:$B,2,FALSE))</f>
        <v/>
      </c>
      <c r="H4526" s="197"/>
      <c r="I4526" s="200"/>
      <c r="J4526" s="198"/>
      <c r="K4526" s="198"/>
      <c r="L4526" s="198"/>
      <c r="M4526" s="199"/>
      <c r="N4526" s="198"/>
      <c r="O4526" s="242"/>
      <c r="P4526" s="242"/>
      <c r="Q4526" s="242"/>
      <c r="R4526" s="242"/>
      <c r="S4526" s="242"/>
      <c r="T4526" s="242"/>
      <c r="U4526" s="242"/>
      <c r="V4526" s="242"/>
      <c r="W4526" s="242"/>
      <c r="X4526" s="242"/>
      <c r="Y4526" s="242"/>
      <c r="Z4526" s="242"/>
      <c r="AA4526" s="242"/>
      <c r="AB4526" s="242"/>
      <c r="AC4526" s="243"/>
    </row>
    <row r="4527" spans="1:29" s="244" customFormat="1" ht="15" customHeight="1" x14ac:dyDescent="0.25">
      <c r="A4527" s="198"/>
      <c r="B4527" s="198"/>
      <c r="C4527" s="198"/>
      <c r="D4527" s="194"/>
      <c r="E4527" s="198"/>
      <c r="F4527" s="198"/>
      <c r="G4527" s="196" t="str">
        <f>IF(ISNA(VLOOKUP(E4527,'Rota Pattern Data'!$A:$B,2,FALSE)),"",VLOOKUP(E4527,'Rota Pattern Data'!$A:$B,2,FALSE))</f>
        <v/>
      </c>
      <c r="H4527" s="197"/>
      <c r="I4527" s="200"/>
      <c r="J4527" s="198"/>
      <c r="K4527" s="198"/>
      <c r="L4527" s="198"/>
      <c r="M4527" s="199"/>
      <c r="N4527" s="198"/>
      <c r="O4527" s="242"/>
      <c r="P4527" s="242"/>
      <c r="Q4527" s="242"/>
      <c r="R4527" s="242"/>
      <c r="S4527" s="242"/>
      <c r="T4527" s="242"/>
      <c r="U4527" s="242"/>
      <c r="V4527" s="242"/>
      <c r="W4527" s="242"/>
      <c r="X4527" s="242"/>
      <c r="Y4527" s="242"/>
      <c r="Z4527" s="242"/>
      <c r="AA4527" s="242"/>
      <c r="AB4527" s="242"/>
      <c r="AC4527" s="243"/>
    </row>
    <row r="4528" spans="1:29" s="244" customFormat="1" ht="15" customHeight="1" x14ac:dyDescent="0.25">
      <c r="A4528" s="198"/>
      <c r="B4528" s="198"/>
      <c r="C4528" s="198"/>
      <c r="D4528" s="194"/>
      <c r="E4528" s="198"/>
      <c r="F4528" s="198"/>
      <c r="G4528" s="196" t="str">
        <f>IF(ISNA(VLOOKUP(E4528,'Rota Pattern Data'!$A:$B,2,FALSE)),"",VLOOKUP(E4528,'Rota Pattern Data'!$A:$B,2,FALSE))</f>
        <v/>
      </c>
      <c r="H4528" s="197"/>
      <c r="I4528" s="200"/>
      <c r="J4528" s="198"/>
      <c r="K4528" s="198"/>
      <c r="L4528" s="198"/>
      <c r="M4528" s="199"/>
      <c r="N4528" s="198"/>
      <c r="O4528" s="242"/>
      <c r="P4528" s="242"/>
      <c r="Q4528" s="242"/>
      <c r="R4528" s="242"/>
      <c r="S4528" s="242"/>
      <c r="T4528" s="242"/>
      <c r="U4528" s="242"/>
      <c r="V4528" s="242"/>
      <c r="W4528" s="242"/>
      <c r="X4528" s="242"/>
      <c r="Y4528" s="242"/>
      <c r="Z4528" s="242"/>
      <c r="AA4528" s="242"/>
      <c r="AB4528" s="242"/>
      <c r="AC4528" s="243"/>
    </row>
    <row r="4529" spans="1:29" s="244" customFormat="1" ht="15" customHeight="1" x14ac:dyDescent="0.25">
      <c r="A4529" s="198"/>
      <c r="B4529" s="198"/>
      <c r="C4529" s="198"/>
      <c r="D4529" s="194"/>
      <c r="E4529" s="198"/>
      <c r="F4529" s="198"/>
      <c r="G4529" s="196" t="str">
        <f>IF(ISNA(VLOOKUP(E4529,'Rota Pattern Data'!$A:$B,2,FALSE)),"",VLOOKUP(E4529,'Rota Pattern Data'!$A:$B,2,FALSE))</f>
        <v/>
      </c>
      <c r="H4529" s="197"/>
      <c r="I4529" s="200"/>
      <c r="J4529" s="198"/>
      <c r="K4529" s="198"/>
      <c r="L4529" s="198"/>
      <c r="M4529" s="199"/>
      <c r="N4529" s="198"/>
      <c r="O4529" s="242"/>
      <c r="P4529" s="242"/>
      <c r="Q4529" s="242"/>
      <c r="R4529" s="242"/>
      <c r="S4529" s="242"/>
      <c r="T4529" s="242"/>
      <c r="U4529" s="242"/>
      <c r="V4529" s="242"/>
      <c r="W4529" s="242"/>
      <c r="X4529" s="242"/>
      <c r="Y4529" s="242"/>
      <c r="Z4529" s="242"/>
      <c r="AA4529" s="242"/>
      <c r="AB4529" s="242"/>
      <c r="AC4529" s="243"/>
    </row>
    <row r="4530" spans="1:29" s="244" customFormat="1" ht="15" customHeight="1" x14ac:dyDescent="0.25">
      <c r="A4530" s="198"/>
      <c r="B4530" s="198"/>
      <c r="C4530" s="198"/>
      <c r="D4530" s="194"/>
      <c r="E4530" s="198"/>
      <c r="F4530" s="198"/>
      <c r="G4530" s="196" t="str">
        <f>IF(ISNA(VLOOKUP(E4530,'Rota Pattern Data'!$A:$B,2,FALSE)),"",VLOOKUP(E4530,'Rota Pattern Data'!$A:$B,2,FALSE))</f>
        <v/>
      </c>
      <c r="H4530" s="197"/>
      <c r="I4530" s="200"/>
      <c r="J4530" s="198"/>
      <c r="K4530" s="198"/>
      <c r="L4530" s="198"/>
      <c r="M4530" s="199"/>
      <c r="N4530" s="198"/>
      <c r="O4530" s="242"/>
      <c r="P4530" s="242"/>
      <c r="Q4530" s="242"/>
      <c r="R4530" s="242"/>
      <c r="S4530" s="242"/>
      <c r="T4530" s="242"/>
      <c r="U4530" s="242"/>
      <c r="V4530" s="242"/>
      <c r="W4530" s="242"/>
      <c r="X4530" s="242"/>
      <c r="Y4530" s="242"/>
      <c r="Z4530" s="242"/>
      <c r="AA4530" s="242"/>
      <c r="AB4530" s="242"/>
      <c r="AC4530" s="243"/>
    </row>
    <row r="4531" spans="1:29" s="244" customFormat="1" ht="15" customHeight="1" x14ac:dyDescent="0.25">
      <c r="A4531" s="198"/>
      <c r="B4531" s="198"/>
      <c r="C4531" s="198"/>
      <c r="D4531" s="194"/>
      <c r="E4531" s="198"/>
      <c r="F4531" s="198"/>
      <c r="G4531" s="196" t="str">
        <f>IF(ISNA(VLOOKUP(E4531,'Rota Pattern Data'!$A:$B,2,FALSE)),"",VLOOKUP(E4531,'Rota Pattern Data'!$A:$B,2,FALSE))</f>
        <v/>
      </c>
      <c r="H4531" s="197"/>
      <c r="I4531" s="200"/>
      <c r="J4531" s="198"/>
      <c r="K4531" s="198"/>
      <c r="L4531" s="198"/>
      <c r="M4531" s="199"/>
      <c r="N4531" s="198"/>
      <c r="O4531" s="242"/>
      <c r="P4531" s="242"/>
      <c r="Q4531" s="242"/>
      <c r="R4531" s="242"/>
      <c r="S4531" s="242"/>
      <c r="T4531" s="242"/>
      <c r="U4531" s="242"/>
      <c r="V4531" s="242"/>
      <c r="W4531" s="242"/>
      <c r="X4531" s="242"/>
      <c r="Y4531" s="242"/>
      <c r="Z4531" s="242"/>
      <c r="AA4531" s="242"/>
      <c r="AB4531" s="242"/>
      <c r="AC4531" s="243"/>
    </row>
    <row r="4532" spans="1:29" s="244" customFormat="1" ht="15" customHeight="1" x14ac:dyDescent="0.25">
      <c r="A4532" s="198"/>
      <c r="B4532" s="198"/>
      <c r="C4532" s="198"/>
      <c r="D4532" s="194"/>
      <c r="E4532" s="198"/>
      <c r="F4532" s="198"/>
      <c r="G4532" s="196" t="str">
        <f>IF(ISNA(VLOOKUP(E4532,'Rota Pattern Data'!$A:$B,2,FALSE)),"",VLOOKUP(E4532,'Rota Pattern Data'!$A:$B,2,FALSE))</f>
        <v/>
      </c>
      <c r="H4532" s="197"/>
      <c r="I4532" s="200"/>
      <c r="J4532" s="198"/>
      <c r="K4532" s="198"/>
      <c r="L4532" s="198"/>
      <c r="M4532" s="199"/>
      <c r="N4532" s="198"/>
      <c r="O4532" s="242"/>
      <c r="P4532" s="242"/>
      <c r="Q4532" s="242"/>
      <c r="R4532" s="242"/>
      <c r="S4532" s="242"/>
      <c r="T4532" s="242"/>
      <c r="U4532" s="242"/>
      <c r="V4532" s="242"/>
      <c r="W4532" s="242"/>
      <c r="X4532" s="242"/>
      <c r="Y4532" s="242"/>
      <c r="Z4532" s="242"/>
      <c r="AA4532" s="242"/>
      <c r="AB4532" s="242"/>
      <c r="AC4532" s="243"/>
    </row>
    <row r="4533" spans="1:29" s="244" customFormat="1" ht="15" customHeight="1" x14ac:dyDescent="0.25">
      <c r="A4533" s="198"/>
      <c r="B4533" s="198"/>
      <c r="C4533" s="198"/>
      <c r="D4533" s="194"/>
      <c r="E4533" s="198"/>
      <c r="F4533" s="198"/>
      <c r="G4533" s="196" t="str">
        <f>IF(ISNA(VLOOKUP(E4533,'Rota Pattern Data'!$A:$B,2,FALSE)),"",VLOOKUP(E4533,'Rota Pattern Data'!$A:$B,2,FALSE))</f>
        <v/>
      </c>
      <c r="H4533" s="197"/>
      <c r="I4533" s="200"/>
      <c r="J4533" s="198"/>
      <c r="K4533" s="198"/>
      <c r="L4533" s="198"/>
      <c r="M4533" s="199"/>
      <c r="N4533" s="198"/>
      <c r="O4533" s="242"/>
      <c r="P4533" s="242"/>
      <c r="Q4533" s="242"/>
      <c r="R4533" s="242"/>
      <c r="S4533" s="242"/>
      <c r="T4533" s="242"/>
      <c r="U4533" s="242"/>
      <c r="V4533" s="242"/>
      <c r="W4533" s="242"/>
      <c r="X4533" s="242"/>
      <c r="Y4533" s="242"/>
      <c r="Z4533" s="242"/>
      <c r="AA4533" s="242"/>
      <c r="AB4533" s="242"/>
      <c r="AC4533" s="243"/>
    </row>
    <row r="4534" spans="1:29" s="244" customFormat="1" ht="15" customHeight="1" x14ac:dyDescent="0.25">
      <c r="A4534" s="198"/>
      <c r="B4534" s="198"/>
      <c r="C4534" s="198"/>
      <c r="D4534" s="194"/>
      <c r="E4534" s="198"/>
      <c r="F4534" s="198"/>
      <c r="G4534" s="196" t="str">
        <f>IF(ISNA(VLOOKUP(E4534,'Rota Pattern Data'!$A:$B,2,FALSE)),"",VLOOKUP(E4534,'Rota Pattern Data'!$A:$B,2,FALSE))</f>
        <v/>
      </c>
      <c r="H4534" s="197"/>
      <c r="I4534" s="200"/>
      <c r="J4534" s="198"/>
      <c r="K4534" s="198"/>
      <c r="L4534" s="198"/>
      <c r="M4534" s="199"/>
      <c r="N4534" s="198"/>
      <c r="O4534" s="242"/>
      <c r="P4534" s="242"/>
      <c r="Q4534" s="242"/>
      <c r="R4534" s="242"/>
      <c r="S4534" s="242"/>
      <c r="T4534" s="242"/>
      <c r="U4534" s="242"/>
      <c r="V4534" s="242"/>
      <c r="W4534" s="242"/>
      <c r="X4534" s="242"/>
      <c r="Y4534" s="242"/>
      <c r="Z4534" s="242"/>
      <c r="AA4534" s="242"/>
      <c r="AB4534" s="242"/>
      <c r="AC4534" s="243"/>
    </row>
    <row r="4535" spans="1:29" s="244" customFormat="1" ht="15" customHeight="1" x14ac:dyDescent="0.25">
      <c r="A4535" s="198"/>
      <c r="B4535" s="198"/>
      <c r="C4535" s="198"/>
      <c r="D4535" s="194"/>
      <c r="E4535" s="198"/>
      <c r="F4535" s="198"/>
      <c r="G4535" s="196" t="str">
        <f>IF(ISNA(VLOOKUP(E4535,'Rota Pattern Data'!$A:$B,2,FALSE)),"",VLOOKUP(E4535,'Rota Pattern Data'!$A:$B,2,FALSE))</f>
        <v/>
      </c>
      <c r="H4535" s="197"/>
      <c r="I4535" s="200"/>
      <c r="J4535" s="198"/>
      <c r="K4535" s="198"/>
      <c r="L4535" s="198"/>
      <c r="M4535" s="199"/>
      <c r="N4535" s="198"/>
      <c r="O4535" s="242"/>
      <c r="P4535" s="242"/>
      <c r="Q4535" s="242"/>
      <c r="R4535" s="242"/>
      <c r="S4535" s="242"/>
      <c r="T4535" s="242"/>
      <c r="U4535" s="242"/>
      <c r="V4535" s="242"/>
      <c r="W4535" s="242"/>
      <c r="X4535" s="242"/>
      <c r="Y4535" s="242"/>
      <c r="Z4535" s="242"/>
      <c r="AA4535" s="242"/>
      <c r="AB4535" s="242"/>
      <c r="AC4535" s="243"/>
    </row>
    <row r="4536" spans="1:29" s="244" customFormat="1" ht="15" customHeight="1" x14ac:dyDescent="0.25">
      <c r="A4536" s="198"/>
      <c r="B4536" s="198"/>
      <c r="C4536" s="198"/>
      <c r="D4536" s="194"/>
      <c r="E4536" s="198"/>
      <c r="F4536" s="198"/>
      <c r="G4536" s="196" t="str">
        <f>IF(ISNA(VLOOKUP(E4536,'Rota Pattern Data'!$A:$B,2,FALSE)),"",VLOOKUP(E4536,'Rota Pattern Data'!$A:$B,2,FALSE))</f>
        <v/>
      </c>
      <c r="H4536" s="197"/>
      <c r="I4536" s="200"/>
      <c r="J4536" s="198"/>
      <c r="K4536" s="198"/>
      <c r="L4536" s="198"/>
      <c r="M4536" s="199"/>
      <c r="N4536" s="198"/>
      <c r="O4536" s="242"/>
      <c r="P4536" s="242"/>
      <c r="Q4536" s="242"/>
      <c r="R4536" s="242"/>
      <c r="S4536" s="242"/>
      <c r="T4536" s="242"/>
      <c r="U4536" s="242"/>
      <c r="V4536" s="242"/>
      <c r="W4536" s="242"/>
      <c r="X4536" s="242"/>
      <c r="Y4536" s="242"/>
      <c r="Z4536" s="242"/>
      <c r="AA4536" s="242"/>
      <c r="AB4536" s="242"/>
      <c r="AC4536" s="243"/>
    </row>
    <row r="4537" spans="1:29" s="244" customFormat="1" ht="15" customHeight="1" x14ac:dyDescent="0.25">
      <c r="A4537" s="198"/>
      <c r="B4537" s="198"/>
      <c r="C4537" s="198"/>
      <c r="D4537" s="194"/>
      <c r="E4537" s="198"/>
      <c r="F4537" s="198"/>
      <c r="G4537" s="196" t="str">
        <f>IF(ISNA(VLOOKUP(E4537,'Rota Pattern Data'!$A:$B,2,FALSE)),"",VLOOKUP(E4537,'Rota Pattern Data'!$A:$B,2,FALSE))</f>
        <v/>
      </c>
      <c r="H4537" s="197"/>
      <c r="I4537" s="200"/>
      <c r="J4537" s="198"/>
      <c r="K4537" s="198"/>
      <c r="L4537" s="198"/>
      <c r="M4537" s="199"/>
      <c r="N4537" s="198"/>
      <c r="O4537" s="242"/>
      <c r="P4537" s="242"/>
      <c r="Q4537" s="242"/>
      <c r="R4537" s="242"/>
      <c r="S4537" s="242"/>
      <c r="T4537" s="242"/>
      <c r="U4537" s="242"/>
      <c r="V4537" s="242"/>
      <c r="W4537" s="242"/>
      <c r="X4537" s="242"/>
      <c r="Y4537" s="242"/>
      <c r="Z4537" s="242"/>
      <c r="AA4537" s="242"/>
      <c r="AB4537" s="242"/>
      <c r="AC4537" s="243"/>
    </row>
    <row r="4538" spans="1:29" s="244" customFormat="1" ht="15" customHeight="1" x14ac:dyDescent="0.25">
      <c r="A4538" s="198"/>
      <c r="B4538" s="198"/>
      <c r="C4538" s="198"/>
      <c r="D4538" s="194"/>
      <c r="E4538" s="198"/>
      <c r="F4538" s="198"/>
      <c r="G4538" s="196" t="str">
        <f>IF(ISNA(VLOOKUP(E4538,'Rota Pattern Data'!$A:$B,2,FALSE)),"",VLOOKUP(E4538,'Rota Pattern Data'!$A:$B,2,FALSE))</f>
        <v/>
      </c>
      <c r="H4538" s="197"/>
      <c r="I4538" s="200"/>
      <c r="J4538" s="198"/>
      <c r="K4538" s="198"/>
      <c r="L4538" s="198"/>
      <c r="M4538" s="199"/>
      <c r="N4538" s="198"/>
      <c r="O4538" s="242"/>
      <c r="P4538" s="242"/>
      <c r="Q4538" s="242"/>
      <c r="R4538" s="242"/>
      <c r="S4538" s="242"/>
      <c r="T4538" s="242"/>
      <c r="U4538" s="242"/>
      <c r="V4538" s="242"/>
      <c r="W4538" s="242"/>
      <c r="X4538" s="242"/>
      <c r="Y4538" s="242"/>
      <c r="Z4538" s="242"/>
      <c r="AA4538" s="242"/>
      <c r="AB4538" s="242"/>
      <c r="AC4538" s="243"/>
    </row>
    <row r="4539" spans="1:29" s="244" customFormat="1" ht="15" customHeight="1" x14ac:dyDescent="0.25">
      <c r="A4539" s="198"/>
      <c r="B4539" s="198"/>
      <c r="C4539" s="198"/>
      <c r="D4539" s="194"/>
      <c r="E4539" s="198"/>
      <c r="F4539" s="198"/>
      <c r="G4539" s="196" t="str">
        <f>IF(ISNA(VLOOKUP(E4539,'Rota Pattern Data'!$A:$B,2,FALSE)),"",VLOOKUP(E4539,'Rota Pattern Data'!$A:$B,2,FALSE))</f>
        <v/>
      </c>
      <c r="H4539" s="197"/>
      <c r="I4539" s="200"/>
      <c r="J4539" s="198"/>
      <c r="K4539" s="198"/>
      <c r="L4539" s="198"/>
      <c r="M4539" s="199"/>
      <c r="N4539" s="198"/>
      <c r="O4539" s="242"/>
      <c r="P4539" s="242"/>
      <c r="Q4539" s="242"/>
      <c r="R4539" s="242"/>
      <c r="S4539" s="242"/>
      <c r="T4539" s="242"/>
      <c r="U4539" s="242"/>
      <c r="V4539" s="242"/>
      <c r="W4539" s="242"/>
      <c r="X4539" s="242"/>
      <c r="Y4539" s="242"/>
      <c r="Z4539" s="242"/>
      <c r="AA4539" s="242"/>
      <c r="AB4539" s="242"/>
      <c r="AC4539" s="243"/>
    </row>
    <row r="4540" spans="1:29" s="244" customFormat="1" ht="15" customHeight="1" x14ac:dyDescent="0.25">
      <c r="A4540" s="198"/>
      <c r="B4540" s="198"/>
      <c r="C4540" s="198"/>
      <c r="D4540" s="194"/>
      <c r="E4540" s="198"/>
      <c r="F4540" s="198"/>
      <c r="G4540" s="196" t="str">
        <f>IF(ISNA(VLOOKUP(E4540,'Rota Pattern Data'!$A:$B,2,FALSE)),"",VLOOKUP(E4540,'Rota Pattern Data'!$A:$B,2,FALSE))</f>
        <v/>
      </c>
      <c r="H4540" s="197"/>
      <c r="I4540" s="200"/>
      <c r="J4540" s="198"/>
      <c r="K4540" s="198"/>
      <c r="L4540" s="198"/>
      <c r="M4540" s="199"/>
      <c r="N4540" s="198"/>
      <c r="O4540" s="242"/>
      <c r="P4540" s="242"/>
      <c r="Q4540" s="242"/>
      <c r="R4540" s="242"/>
      <c r="S4540" s="242"/>
      <c r="T4540" s="242"/>
      <c r="U4540" s="242"/>
      <c r="V4540" s="242"/>
      <c r="W4540" s="242"/>
      <c r="X4540" s="242"/>
      <c r="Y4540" s="242"/>
      <c r="Z4540" s="242"/>
      <c r="AA4540" s="242"/>
      <c r="AB4540" s="242"/>
      <c r="AC4540" s="243"/>
    </row>
    <row r="4541" spans="1:29" s="244" customFormat="1" ht="15" customHeight="1" x14ac:dyDescent="0.25">
      <c r="A4541" s="198"/>
      <c r="B4541" s="198"/>
      <c r="C4541" s="198"/>
      <c r="D4541" s="194"/>
      <c r="E4541" s="198"/>
      <c r="F4541" s="198"/>
      <c r="G4541" s="196" t="str">
        <f>IF(ISNA(VLOOKUP(E4541,'Rota Pattern Data'!$A:$B,2,FALSE)),"",VLOOKUP(E4541,'Rota Pattern Data'!$A:$B,2,FALSE))</f>
        <v/>
      </c>
      <c r="H4541" s="197"/>
      <c r="I4541" s="200"/>
      <c r="J4541" s="198"/>
      <c r="K4541" s="198"/>
      <c r="L4541" s="198"/>
      <c r="M4541" s="199"/>
      <c r="N4541" s="198"/>
      <c r="O4541" s="242"/>
      <c r="P4541" s="242"/>
      <c r="Q4541" s="242"/>
      <c r="R4541" s="242"/>
      <c r="S4541" s="242"/>
      <c r="T4541" s="242"/>
      <c r="U4541" s="242"/>
      <c r="V4541" s="242"/>
      <c r="W4541" s="242"/>
      <c r="X4541" s="242"/>
      <c r="Y4541" s="242"/>
      <c r="Z4541" s="242"/>
      <c r="AA4541" s="242"/>
      <c r="AB4541" s="242"/>
      <c r="AC4541" s="243"/>
    </row>
    <row r="4542" spans="1:29" s="244" customFormat="1" ht="15" customHeight="1" x14ac:dyDescent="0.25">
      <c r="A4542" s="198"/>
      <c r="B4542" s="198"/>
      <c r="C4542" s="198"/>
      <c r="D4542" s="194"/>
      <c r="E4542" s="198"/>
      <c r="F4542" s="198"/>
      <c r="G4542" s="196" t="str">
        <f>IF(ISNA(VLOOKUP(E4542,'Rota Pattern Data'!$A:$B,2,FALSE)),"",VLOOKUP(E4542,'Rota Pattern Data'!$A:$B,2,FALSE))</f>
        <v/>
      </c>
      <c r="H4542" s="197"/>
      <c r="I4542" s="200"/>
      <c r="J4542" s="198"/>
      <c r="K4542" s="198"/>
      <c r="L4542" s="198"/>
      <c r="M4542" s="199"/>
      <c r="N4542" s="198"/>
      <c r="O4542" s="242"/>
      <c r="P4542" s="242"/>
      <c r="Q4542" s="242"/>
      <c r="R4542" s="242"/>
      <c r="S4542" s="242"/>
      <c r="T4542" s="242"/>
      <c r="U4542" s="242"/>
      <c r="V4542" s="242"/>
      <c r="W4542" s="242"/>
      <c r="X4542" s="242"/>
      <c r="Y4542" s="242"/>
      <c r="Z4542" s="242"/>
      <c r="AA4542" s="242"/>
      <c r="AB4542" s="242"/>
      <c r="AC4542" s="243"/>
    </row>
    <row r="4543" spans="1:29" s="244" customFormat="1" ht="15" customHeight="1" x14ac:dyDescent="0.25">
      <c r="A4543" s="198"/>
      <c r="B4543" s="198"/>
      <c r="C4543" s="198"/>
      <c r="D4543" s="194"/>
      <c r="E4543" s="198"/>
      <c r="F4543" s="198"/>
      <c r="G4543" s="196" t="str">
        <f>IF(ISNA(VLOOKUP(E4543,'Rota Pattern Data'!$A:$B,2,FALSE)),"",VLOOKUP(E4543,'Rota Pattern Data'!$A:$B,2,FALSE))</f>
        <v/>
      </c>
      <c r="H4543" s="197"/>
      <c r="I4543" s="200"/>
      <c r="J4543" s="198"/>
      <c r="K4543" s="198"/>
      <c r="L4543" s="198"/>
      <c r="M4543" s="199"/>
      <c r="N4543" s="198"/>
      <c r="O4543" s="242"/>
      <c r="P4543" s="242"/>
      <c r="Q4543" s="242"/>
      <c r="R4543" s="242"/>
      <c r="S4543" s="242"/>
      <c r="T4543" s="242"/>
      <c r="U4543" s="242"/>
      <c r="V4543" s="242"/>
      <c r="W4543" s="242"/>
      <c r="X4543" s="242"/>
      <c r="Y4543" s="242"/>
      <c r="Z4543" s="242"/>
      <c r="AA4543" s="242"/>
      <c r="AB4543" s="242"/>
      <c r="AC4543" s="243"/>
    </row>
    <row r="4544" spans="1:29" s="244" customFormat="1" ht="15" customHeight="1" x14ac:dyDescent="0.25">
      <c r="A4544" s="198"/>
      <c r="B4544" s="198"/>
      <c r="C4544" s="198"/>
      <c r="D4544" s="194"/>
      <c r="E4544" s="198"/>
      <c r="F4544" s="198"/>
      <c r="G4544" s="196" t="str">
        <f>IF(ISNA(VLOOKUP(E4544,'Rota Pattern Data'!$A:$B,2,FALSE)),"",VLOOKUP(E4544,'Rota Pattern Data'!$A:$B,2,FALSE))</f>
        <v/>
      </c>
      <c r="H4544" s="197"/>
      <c r="I4544" s="200"/>
      <c r="J4544" s="198"/>
      <c r="K4544" s="198"/>
      <c r="L4544" s="198"/>
      <c r="M4544" s="199"/>
      <c r="N4544" s="198"/>
      <c r="O4544" s="242"/>
      <c r="P4544" s="242"/>
      <c r="Q4544" s="242"/>
      <c r="R4544" s="242"/>
      <c r="S4544" s="242"/>
      <c r="T4544" s="242"/>
      <c r="U4544" s="242"/>
      <c r="V4544" s="242"/>
      <c r="W4544" s="242"/>
      <c r="X4544" s="242"/>
      <c r="Y4544" s="242"/>
      <c r="Z4544" s="242"/>
      <c r="AA4544" s="242"/>
      <c r="AB4544" s="242"/>
      <c r="AC4544" s="243"/>
    </row>
    <row r="4545" spans="1:29" s="244" customFormat="1" ht="15" customHeight="1" x14ac:dyDescent="0.25">
      <c r="A4545" s="198"/>
      <c r="B4545" s="198"/>
      <c r="C4545" s="198"/>
      <c r="D4545" s="194"/>
      <c r="E4545" s="198"/>
      <c r="F4545" s="198"/>
      <c r="G4545" s="196" t="str">
        <f>IF(ISNA(VLOOKUP(E4545,'Rota Pattern Data'!$A:$B,2,FALSE)),"",VLOOKUP(E4545,'Rota Pattern Data'!$A:$B,2,FALSE))</f>
        <v/>
      </c>
      <c r="H4545" s="197"/>
      <c r="I4545" s="200"/>
      <c r="J4545" s="198"/>
      <c r="K4545" s="198"/>
      <c r="L4545" s="198"/>
      <c r="M4545" s="199"/>
      <c r="N4545" s="198"/>
      <c r="O4545" s="242"/>
      <c r="P4545" s="242"/>
      <c r="Q4545" s="242"/>
      <c r="R4545" s="242"/>
      <c r="S4545" s="242"/>
      <c r="T4545" s="242"/>
      <c r="U4545" s="242"/>
      <c r="V4545" s="242"/>
      <c r="W4545" s="242"/>
      <c r="X4545" s="242"/>
      <c r="Y4545" s="242"/>
      <c r="Z4545" s="242"/>
      <c r="AA4545" s="242"/>
      <c r="AB4545" s="242"/>
      <c r="AC4545" s="243"/>
    </row>
    <row r="4546" spans="1:29" s="244" customFormat="1" ht="15" customHeight="1" x14ac:dyDescent="0.25">
      <c r="A4546" s="198"/>
      <c r="B4546" s="198"/>
      <c r="C4546" s="198"/>
      <c r="D4546" s="194"/>
      <c r="E4546" s="198"/>
      <c r="F4546" s="198"/>
      <c r="G4546" s="196" t="str">
        <f>IF(ISNA(VLOOKUP(E4546,'Rota Pattern Data'!$A:$B,2,FALSE)),"",VLOOKUP(E4546,'Rota Pattern Data'!$A:$B,2,FALSE))</f>
        <v/>
      </c>
      <c r="H4546" s="197"/>
      <c r="I4546" s="200"/>
      <c r="J4546" s="198"/>
      <c r="K4546" s="198"/>
      <c r="L4546" s="198"/>
      <c r="M4546" s="199"/>
      <c r="N4546" s="198"/>
      <c r="O4546" s="242"/>
      <c r="P4546" s="242"/>
      <c r="Q4546" s="242"/>
      <c r="R4546" s="242"/>
      <c r="S4546" s="242"/>
      <c r="T4546" s="242"/>
      <c r="U4546" s="242"/>
      <c r="V4546" s="242"/>
      <c r="W4546" s="242"/>
      <c r="X4546" s="242"/>
      <c r="Y4546" s="242"/>
      <c r="Z4546" s="242"/>
      <c r="AA4546" s="242"/>
      <c r="AB4546" s="242"/>
      <c r="AC4546" s="243"/>
    </row>
    <row r="4547" spans="1:29" s="244" customFormat="1" ht="15" customHeight="1" x14ac:dyDescent="0.25">
      <c r="A4547" s="198"/>
      <c r="B4547" s="198"/>
      <c r="C4547" s="198"/>
      <c r="D4547" s="194"/>
      <c r="E4547" s="198"/>
      <c r="F4547" s="198"/>
      <c r="G4547" s="196" t="str">
        <f>IF(ISNA(VLOOKUP(E4547,'Rota Pattern Data'!$A:$B,2,FALSE)),"",VLOOKUP(E4547,'Rota Pattern Data'!$A:$B,2,FALSE))</f>
        <v/>
      </c>
      <c r="H4547" s="197"/>
      <c r="I4547" s="200"/>
      <c r="J4547" s="198"/>
      <c r="K4547" s="198"/>
      <c r="L4547" s="198"/>
      <c r="M4547" s="199"/>
      <c r="N4547" s="198"/>
      <c r="O4547" s="242"/>
      <c r="P4547" s="242"/>
      <c r="Q4547" s="242"/>
      <c r="R4547" s="242"/>
      <c r="S4547" s="242"/>
      <c r="T4547" s="242"/>
      <c r="U4547" s="242"/>
      <c r="V4547" s="242"/>
      <c r="W4547" s="242"/>
      <c r="X4547" s="242"/>
      <c r="Y4547" s="242"/>
      <c r="Z4547" s="242"/>
      <c r="AA4547" s="242"/>
      <c r="AB4547" s="242"/>
      <c r="AC4547" s="243"/>
    </row>
    <row r="4548" spans="1:29" s="244" customFormat="1" ht="15" customHeight="1" x14ac:dyDescent="0.25">
      <c r="A4548" s="198"/>
      <c r="B4548" s="198"/>
      <c r="C4548" s="198"/>
      <c r="D4548" s="194"/>
      <c r="E4548" s="198"/>
      <c r="F4548" s="198"/>
      <c r="G4548" s="196" t="str">
        <f>IF(ISNA(VLOOKUP(E4548,'Rota Pattern Data'!$A:$B,2,FALSE)),"",VLOOKUP(E4548,'Rota Pattern Data'!$A:$B,2,FALSE))</f>
        <v/>
      </c>
      <c r="H4548" s="197"/>
      <c r="I4548" s="200"/>
      <c r="J4548" s="198"/>
      <c r="K4548" s="198"/>
      <c r="L4548" s="198"/>
      <c r="M4548" s="199"/>
      <c r="N4548" s="198"/>
      <c r="O4548" s="242"/>
      <c r="P4548" s="242"/>
      <c r="Q4548" s="242"/>
      <c r="R4548" s="242"/>
      <c r="S4548" s="242"/>
      <c r="T4548" s="242"/>
      <c r="U4548" s="242"/>
      <c r="V4548" s="242"/>
      <c r="W4548" s="242"/>
      <c r="X4548" s="242"/>
      <c r="Y4548" s="242"/>
      <c r="Z4548" s="242"/>
      <c r="AA4548" s="242"/>
      <c r="AB4548" s="242"/>
      <c r="AC4548" s="243"/>
    </row>
    <row r="4549" spans="1:29" s="244" customFormat="1" ht="15" customHeight="1" x14ac:dyDescent="0.25">
      <c r="A4549" s="198"/>
      <c r="B4549" s="198"/>
      <c r="C4549" s="198"/>
      <c r="D4549" s="194"/>
      <c r="E4549" s="198"/>
      <c r="F4549" s="198"/>
      <c r="G4549" s="196" t="str">
        <f>IF(ISNA(VLOOKUP(E4549,'Rota Pattern Data'!$A:$B,2,FALSE)),"",VLOOKUP(E4549,'Rota Pattern Data'!$A:$B,2,FALSE))</f>
        <v/>
      </c>
      <c r="H4549" s="197"/>
      <c r="I4549" s="200"/>
      <c r="J4549" s="198"/>
      <c r="K4549" s="198"/>
      <c r="L4549" s="198"/>
      <c r="M4549" s="199"/>
      <c r="N4549" s="198"/>
      <c r="O4549" s="242"/>
      <c r="P4549" s="242"/>
      <c r="Q4549" s="242"/>
      <c r="R4549" s="242"/>
      <c r="S4549" s="242"/>
      <c r="T4549" s="242"/>
      <c r="U4549" s="242"/>
      <c r="V4549" s="242"/>
      <c r="W4549" s="242"/>
      <c r="X4549" s="242"/>
      <c r="Y4549" s="242"/>
      <c r="Z4549" s="242"/>
      <c r="AA4549" s="242"/>
      <c r="AB4549" s="242"/>
      <c r="AC4549" s="243"/>
    </row>
    <row r="4550" spans="1:29" s="244" customFormat="1" ht="15" customHeight="1" x14ac:dyDescent="0.25">
      <c r="A4550" s="198"/>
      <c r="B4550" s="198"/>
      <c r="C4550" s="198"/>
      <c r="D4550" s="194"/>
      <c r="E4550" s="198"/>
      <c r="F4550" s="198"/>
      <c r="G4550" s="196" t="str">
        <f>IF(ISNA(VLOOKUP(E4550,'Rota Pattern Data'!$A:$B,2,FALSE)),"",VLOOKUP(E4550,'Rota Pattern Data'!$A:$B,2,FALSE))</f>
        <v/>
      </c>
      <c r="H4550" s="197"/>
      <c r="I4550" s="200"/>
      <c r="J4550" s="198"/>
      <c r="K4550" s="198"/>
      <c r="L4550" s="198"/>
      <c r="M4550" s="199"/>
      <c r="N4550" s="198"/>
      <c r="O4550" s="242"/>
      <c r="P4550" s="242"/>
      <c r="Q4550" s="242"/>
      <c r="R4550" s="242"/>
      <c r="S4550" s="242"/>
      <c r="T4550" s="242"/>
      <c r="U4550" s="242"/>
      <c r="V4550" s="242"/>
      <c r="W4550" s="242"/>
      <c r="X4550" s="242"/>
      <c r="Y4550" s="242"/>
      <c r="Z4550" s="242"/>
      <c r="AA4550" s="242"/>
      <c r="AB4550" s="242"/>
      <c r="AC4550" s="243"/>
    </row>
    <row r="4551" spans="1:29" s="244" customFormat="1" ht="15" customHeight="1" x14ac:dyDescent="0.25">
      <c r="A4551" s="198"/>
      <c r="B4551" s="198"/>
      <c r="C4551" s="198"/>
      <c r="D4551" s="194"/>
      <c r="E4551" s="198"/>
      <c r="F4551" s="198"/>
      <c r="G4551" s="196" t="str">
        <f>IF(ISNA(VLOOKUP(E4551,'Rota Pattern Data'!$A:$B,2,FALSE)),"",VLOOKUP(E4551,'Rota Pattern Data'!$A:$B,2,FALSE))</f>
        <v/>
      </c>
      <c r="H4551" s="197"/>
      <c r="I4551" s="200"/>
      <c r="J4551" s="198"/>
      <c r="K4551" s="198"/>
      <c r="L4551" s="198"/>
      <c r="M4551" s="199"/>
      <c r="N4551" s="198"/>
      <c r="O4551" s="242"/>
      <c r="P4551" s="242"/>
      <c r="Q4551" s="242"/>
      <c r="R4551" s="242"/>
      <c r="S4551" s="242"/>
      <c r="T4551" s="242"/>
      <c r="U4551" s="242"/>
      <c r="V4551" s="242"/>
      <c r="W4551" s="242"/>
      <c r="X4551" s="242"/>
      <c r="Y4551" s="242"/>
      <c r="Z4551" s="242"/>
      <c r="AA4551" s="242"/>
      <c r="AB4551" s="242"/>
      <c r="AC4551" s="243"/>
    </row>
    <row r="4552" spans="1:29" s="244" customFormat="1" ht="15" customHeight="1" x14ac:dyDescent="0.25">
      <c r="A4552" s="198"/>
      <c r="B4552" s="198"/>
      <c r="C4552" s="198"/>
      <c r="D4552" s="194"/>
      <c r="E4552" s="198"/>
      <c r="F4552" s="198"/>
      <c r="G4552" s="196" t="str">
        <f>IF(ISNA(VLOOKUP(E4552,'Rota Pattern Data'!$A:$B,2,FALSE)),"",VLOOKUP(E4552,'Rota Pattern Data'!$A:$B,2,FALSE))</f>
        <v/>
      </c>
      <c r="H4552" s="197"/>
      <c r="I4552" s="200"/>
      <c r="J4552" s="198"/>
      <c r="K4552" s="198"/>
      <c r="L4552" s="198"/>
      <c r="M4552" s="199"/>
      <c r="N4552" s="198"/>
      <c r="O4552" s="242"/>
      <c r="P4552" s="242"/>
      <c r="Q4552" s="242"/>
      <c r="R4552" s="242"/>
      <c r="S4552" s="242"/>
      <c r="T4552" s="242"/>
      <c r="U4552" s="242"/>
      <c r="V4552" s="242"/>
      <c r="W4552" s="242"/>
      <c r="X4552" s="242"/>
      <c r="Y4552" s="242"/>
      <c r="Z4552" s="242"/>
      <c r="AA4552" s="242"/>
      <c r="AB4552" s="242"/>
      <c r="AC4552" s="243"/>
    </row>
    <row r="4553" spans="1:29" s="244" customFormat="1" ht="15" customHeight="1" x14ac:dyDescent="0.25">
      <c r="A4553" s="198"/>
      <c r="B4553" s="198"/>
      <c r="C4553" s="198"/>
      <c r="D4553" s="194"/>
      <c r="E4553" s="198"/>
      <c r="F4553" s="198"/>
      <c r="G4553" s="196" t="str">
        <f>IF(ISNA(VLOOKUP(E4553,'Rota Pattern Data'!$A:$B,2,FALSE)),"",VLOOKUP(E4553,'Rota Pattern Data'!$A:$B,2,FALSE))</f>
        <v/>
      </c>
      <c r="H4553" s="197"/>
      <c r="I4553" s="200"/>
      <c r="J4553" s="198"/>
      <c r="K4553" s="198"/>
      <c r="L4553" s="198"/>
      <c r="M4553" s="199"/>
      <c r="N4553" s="198"/>
      <c r="O4553" s="242"/>
      <c r="P4553" s="242"/>
      <c r="Q4553" s="242"/>
      <c r="R4553" s="242"/>
      <c r="S4553" s="242"/>
      <c r="T4553" s="242"/>
      <c r="U4553" s="242"/>
      <c r="V4553" s="242"/>
      <c r="W4553" s="242"/>
      <c r="X4553" s="242"/>
      <c r="Y4553" s="242"/>
      <c r="Z4553" s="242"/>
      <c r="AA4553" s="242"/>
      <c r="AB4553" s="242"/>
      <c r="AC4553" s="243"/>
    </row>
    <row r="4554" spans="1:29" s="244" customFormat="1" ht="15" customHeight="1" x14ac:dyDescent="0.25">
      <c r="A4554" s="198"/>
      <c r="B4554" s="198"/>
      <c r="C4554" s="198"/>
      <c r="D4554" s="194"/>
      <c r="E4554" s="198"/>
      <c r="F4554" s="198"/>
      <c r="G4554" s="196" t="str">
        <f>IF(ISNA(VLOOKUP(E4554,'Rota Pattern Data'!$A:$B,2,FALSE)),"",VLOOKUP(E4554,'Rota Pattern Data'!$A:$B,2,FALSE))</f>
        <v/>
      </c>
      <c r="H4554" s="197"/>
      <c r="I4554" s="200"/>
      <c r="J4554" s="198"/>
      <c r="K4554" s="198"/>
      <c r="L4554" s="198"/>
      <c r="M4554" s="199"/>
      <c r="N4554" s="198"/>
      <c r="O4554" s="242"/>
      <c r="P4554" s="242"/>
      <c r="Q4554" s="242"/>
      <c r="R4554" s="242"/>
      <c r="S4554" s="242"/>
      <c r="T4554" s="242"/>
      <c r="U4554" s="242"/>
      <c r="V4554" s="242"/>
      <c r="W4554" s="242"/>
      <c r="X4554" s="242"/>
      <c r="Y4554" s="242"/>
      <c r="Z4554" s="242"/>
      <c r="AA4554" s="242"/>
      <c r="AB4554" s="242"/>
      <c r="AC4554" s="243"/>
    </row>
    <row r="4555" spans="1:29" s="244" customFormat="1" ht="15" customHeight="1" x14ac:dyDescent="0.25">
      <c r="A4555" s="198"/>
      <c r="B4555" s="198"/>
      <c r="C4555" s="198"/>
      <c r="D4555" s="194"/>
      <c r="E4555" s="198"/>
      <c r="F4555" s="198"/>
      <c r="G4555" s="196" t="str">
        <f>IF(ISNA(VLOOKUP(E4555,'Rota Pattern Data'!$A:$B,2,FALSE)),"",VLOOKUP(E4555,'Rota Pattern Data'!$A:$B,2,FALSE))</f>
        <v/>
      </c>
      <c r="H4555" s="197"/>
      <c r="I4555" s="200"/>
      <c r="J4555" s="198"/>
      <c r="K4555" s="198"/>
      <c r="L4555" s="198"/>
      <c r="M4555" s="199"/>
      <c r="N4555" s="198"/>
      <c r="O4555" s="242"/>
      <c r="P4555" s="242"/>
      <c r="Q4555" s="242"/>
      <c r="R4555" s="242"/>
      <c r="S4555" s="242"/>
      <c r="T4555" s="242"/>
      <c r="U4555" s="242"/>
      <c r="V4555" s="242"/>
      <c r="W4555" s="242"/>
      <c r="X4555" s="242"/>
      <c r="Y4555" s="242"/>
      <c r="Z4555" s="242"/>
      <c r="AA4555" s="242"/>
      <c r="AB4555" s="242"/>
      <c r="AC4555" s="243"/>
    </row>
    <row r="4556" spans="1:29" s="244" customFormat="1" ht="15" customHeight="1" x14ac:dyDescent="0.25">
      <c r="A4556" s="198"/>
      <c r="B4556" s="198"/>
      <c r="C4556" s="198"/>
      <c r="D4556" s="194"/>
      <c r="E4556" s="198"/>
      <c r="F4556" s="198"/>
      <c r="G4556" s="196" t="str">
        <f>IF(ISNA(VLOOKUP(E4556,'Rota Pattern Data'!$A:$B,2,FALSE)),"",VLOOKUP(E4556,'Rota Pattern Data'!$A:$B,2,FALSE))</f>
        <v/>
      </c>
      <c r="H4556" s="197"/>
      <c r="I4556" s="200"/>
      <c r="J4556" s="198"/>
      <c r="K4556" s="198"/>
      <c r="L4556" s="198"/>
      <c r="M4556" s="199"/>
      <c r="N4556" s="198"/>
      <c r="O4556" s="242"/>
      <c r="P4556" s="242"/>
      <c r="Q4556" s="242"/>
      <c r="R4556" s="242"/>
      <c r="S4556" s="242"/>
      <c r="T4556" s="242"/>
      <c r="U4556" s="242"/>
      <c r="V4556" s="242"/>
      <c r="W4556" s="242"/>
      <c r="X4556" s="242"/>
      <c r="Y4556" s="242"/>
      <c r="Z4556" s="242"/>
      <c r="AA4556" s="242"/>
      <c r="AB4556" s="242"/>
      <c r="AC4556" s="243"/>
    </row>
    <row r="4557" spans="1:29" s="244" customFormat="1" ht="15" customHeight="1" x14ac:dyDescent="0.25">
      <c r="A4557" s="198"/>
      <c r="B4557" s="198"/>
      <c r="C4557" s="198"/>
      <c r="D4557" s="194"/>
      <c r="E4557" s="198"/>
      <c r="F4557" s="198"/>
      <c r="G4557" s="196" t="str">
        <f>IF(ISNA(VLOOKUP(E4557,'Rota Pattern Data'!$A:$B,2,FALSE)),"",VLOOKUP(E4557,'Rota Pattern Data'!$A:$B,2,FALSE))</f>
        <v/>
      </c>
      <c r="H4557" s="197"/>
      <c r="I4557" s="200"/>
      <c r="J4557" s="198"/>
      <c r="K4557" s="198"/>
      <c r="L4557" s="198"/>
      <c r="M4557" s="199"/>
      <c r="N4557" s="198"/>
      <c r="O4557" s="242"/>
      <c r="P4557" s="242"/>
      <c r="Q4557" s="242"/>
      <c r="R4557" s="242"/>
      <c r="S4557" s="242"/>
      <c r="T4557" s="242"/>
      <c r="U4557" s="242"/>
      <c r="V4557" s="242"/>
      <c r="W4557" s="242"/>
      <c r="X4557" s="242"/>
      <c r="Y4557" s="242"/>
      <c r="Z4557" s="242"/>
      <c r="AA4557" s="242"/>
      <c r="AB4557" s="242"/>
      <c r="AC4557" s="243"/>
    </row>
    <row r="4558" spans="1:29" s="244" customFormat="1" ht="15" customHeight="1" x14ac:dyDescent="0.25">
      <c r="A4558" s="198"/>
      <c r="B4558" s="198"/>
      <c r="C4558" s="198"/>
      <c r="D4558" s="194"/>
      <c r="E4558" s="198"/>
      <c r="F4558" s="198"/>
      <c r="G4558" s="196" t="str">
        <f>IF(ISNA(VLOOKUP(E4558,'Rota Pattern Data'!$A:$B,2,FALSE)),"",VLOOKUP(E4558,'Rota Pattern Data'!$A:$B,2,FALSE))</f>
        <v/>
      </c>
      <c r="H4558" s="197"/>
      <c r="I4558" s="200"/>
      <c r="J4558" s="198"/>
      <c r="K4558" s="198"/>
      <c r="L4558" s="198"/>
      <c r="M4558" s="199"/>
      <c r="N4558" s="198"/>
      <c r="O4558" s="242"/>
      <c r="P4558" s="242"/>
      <c r="Q4558" s="242"/>
      <c r="R4558" s="242"/>
      <c r="S4558" s="242"/>
      <c r="T4558" s="242"/>
      <c r="U4558" s="242"/>
      <c r="V4558" s="242"/>
      <c r="W4558" s="242"/>
      <c r="X4558" s="242"/>
      <c r="Y4558" s="242"/>
      <c r="Z4558" s="242"/>
      <c r="AA4558" s="242"/>
      <c r="AB4558" s="242"/>
      <c r="AC4558" s="243"/>
    </row>
    <row r="4559" spans="1:29" s="244" customFormat="1" ht="15" customHeight="1" x14ac:dyDescent="0.25">
      <c r="A4559" s="198"/>
      <c r="B4559" s="198"/>
      <c r="C4559" s="198"/>
      <c r="D4559" s="194"/>
      <c r="E4559" s="198"/>
      <c r="F4559" s="198"/>
      <c r="G4559" s="196" t="str">
        <f>IF(ISNA(VLOOKUP(E4559,'Rota Pattern Data'!$A:$B,2,FALSE)),"",VLOOKUP(E4559,'Rota Pattern Data'!$A:$B,2,FALSE))</f>
        <v/>
      </c>
      <c r="H4559" s="197"/>
      <c r="I4559" s="200"/>
      <c r="J4559" s="198"/>
      <c r="K4559" s="198"/>
      <c r="L4559" s="198"/>
      <c r="M4559" s="199"/>
      <c r="N4559" s="198"/>
      <c r="O4559" s="242"/>
      <c r="P4559" s="242"/>
      <c r="Q4559" s="242"/>
      <c r="R4559" s="242"/>
      <c r="S4559" s="242"/>
      <c r="T4559" s="242"/>
      <c r="U4559" s="242"/>
      <c r="V4559" s="242"/>
      <c r="W4559" s="242"/>
      <c r="X4559" s="242"/>
      <c r="Y4559" s="242"/>
      <c r="Z4559" s="242"/>
      <c r="AA4559" s="242"/>
      <c r="AB4559" s="242"/>
      <c r="AC4559" s="243"/>
    </row>
    <row r="4560" spans="1:29" s="244" customFormat="1" ht="15" customHeight="1" x14ac:dyDescent="0.25">
      <c r="A4560" s="198"/>
      <c r="B4560" s="198"/>
      <c r="C4560" s="198"/>
      <c r="D4560" s="194"/>
      <c r="E4560" s="198"/>
      <c r="F4560" s="198"/>
      <c r="G4560" s="196" t="str">
        <f>IF(ISNA(VLOOKUP(E4560,'Rota Pattern Data'!$A:$B,2,FALSE)),"",VLOOKUP(E4560,'Rota Pattern Data'!$A:$B,2,FALSE))</f>
        <v/>
      </c>
      <c r="H4560" s="197"/>
      <c r="I4560" s="200"/>
      <c r="J4560" s="198"/>
      <c r="K4560" s="198"/>
      <c r="L4560" s="198"/>
      <c r="M4560" s="199"/>
      <c r="N4560" s="198"/>
      <c r="O4560" s="242"/>
      <c r="P4560" s="242"/>
      <c r="Q4560" s="242"/>
      <c r="R4560" s="242"/>
      <c r="S4560" s="242"/>
      <c r="T4560" s="242"/>
      <c r="U4560" s="242"/>
      <c r="V4560" s="242"/>
      <c r="W4560" s="242"/>
      <c r="X4560" s="242"/>
      <c r="Y4560" s="242"/>
      <c r="Z4560" s="242"/>
      <c r="AA4560" s="242"/>
      <c r="AB4560" s="242"/>
      <c r="AC4560" s="243"/>
    </row>
    <row r="4561" spans="1:29" s="244" customFormat="1" ht="15" customHeight="1" x14ac:dyDescent="0.25">
      <c r="A4561" s="198"/>
      <c r="B4561" s="198"/>
      <c r="C4561" s="198"/>
      <c r="D4561" s="194"/>
      <c r="E4561" s="198"/>
      <c r="F4561" s="198"/>
      <c r="G4561" s="196" t="str">
        <f>IF(ISNA(VLOOKUP(E4561,'Rota Pattern Data'!$A:$B,2,FALSE)),"",VLOOKUP(E4561,'Rota Pattern Data'!$A:$B,2,FALSE))</f>
        <v/>
      </c>
      <c r="H4561" s="197"/>
      <c r="I4561" s="200"/>
      <c r="J4561" s="198"/>
      <c r="K4561" s="198"/>
      <c r="L4561" s="198"/>
      <c r="M4561" s="199"/>
      <c r="N4561" s="198"/>
      <c r="O4561" s="242"/>
      <c r="P4561" s="242"/>
      <c r="Q4561" s="242"/>
      <c r="R4561" s="242"/>
      <c r="S4561" s="242"/>
      <c r="T4561" s="242"/>
      <c r="U4561" s="242"/>
      <c r="V4561" s="242"/>
      <c r="W4561" s="242"/>
      <c r="X4561" s="242"/>
      <c r="Y4561" s="242"/>
      <c r="Z4561" s="242"/>
      <c r="AA4561" s="242"/>
      <c r="AB4561" s="242"/>
      <c r="AC4561" s="243"/>
    </row>
    <row r="4562" spans="1:29" s="244" customFormat="1" ht="15" customHeight="1" x14ac:dyDescent="0.25">
      <c r="A4562" s="198"/>
      <c r="B4562" s="198"/>
      <c r="C4562" s="198"/>
      <c r="D4562" s="194"/>
      <c r="E4562" s="198"/>
      <c r="F4562" s="198"/>
      <c r="G4562" s="196" t="str">
        <f>IF(ISNA(VLOOKUP(E4562,'Rota Pattern Data'!$A:$B,2,FALSE)),"",VLOOKUP(E4562,'Rota Pattern Data'!$A:$B,2,FALSE))</f>
        <v/>
      </c>
      <c r="H4562" s="197"/>
      <c r="I4562" s="200"/>
      <c r="J4562" s="198"/>
      <c r="K4562" s="198"/>
      <c r="L4562" s="198"/>
      <c r="M4562" s="199"/>
      <c r="N4562" s="198"/>
      <c r="O4562" s="242"/>
      <c r="P4562" s="242"/>
      <c r="Q4562" s="242"/>
      <c r="R4562" s="242"/>
      <c r="S4562" s="242"/>
      <c r="T4562" s="242"/>
      <c r="U4562" s="242"/>
      <c r="V4562" s="242"/>
      <c r="W4562" s="242"/>
      <c r="X4562" s="242"/>
      <c r="Y4562" s="242"/>
      <c r="Z4562" s="242"/>
      <c r="AA4562" s="242"/>
      <c r="AB4562" s="242"/>
      <c r="AC4562" s="243"/>
    </row>
    <row r="4563" spans="1:29" s="244" customFormat="1" ht="15" customHeight="1" x14ac:dyDescent="0.25">
      <c r="A4563" s="198"/>
      <c r="B4563" s="198"/>
      <c r="C4563" s="198"/>
      <c r="D4563" s="194"/>
      <c r="E4563" s="198"/>
      <c r="F4563" s="198"/>
      <c r="G4563" s="196" t="str">
        <f>IF(ISNA(VLOOKUP(E4563,'Rota Pattern Data'!$A:$B,2,FALSE)),"",VLOOKUP(E4563,'Rota Pattern Data'!$A:$B,2,FALSE))</f>
        <v/>
      </c>
      <c r="H4563" s="197"/>
      <c r="I4563" s="200"/>
      <c r="J4563" s="198"/>
      <c r="K4563" s="198"/>
      <c r="L4563" s="198"/>
      <c r="M4563" s="199"/>
      <c r="N4563" s="198"/>
      <c r="O4563" s="242"/>
      <c r="P4563" s="242"/>
      <c r="Q4563" s="242"/>
      <c r="R4563" s="242"/>
      <c r="S4563" s="242"/>
      <c r="T4563" s="242"/>
      <c r="U4563" s="242"/>
      <c r="V4563" s="242"/>
      <c r="W4563" s="242"/>
      <c r="X4563" s="242"/>
      <c r="Y4563" s="242"/>
      <c r="Z4563" s="242"/>
      <c r="AA4563" s="242"/>
      <c r="AB4563" s="242"/>
      <c r="AC4563" s="243"/>
    </row>
    <row r="4564" spans="1:29" s="244" customFormat="1" ht="15" customHeight="1" x14ac:dyDescent="0.25">
      <c r="A4564" s="198"/>
      <c r="B4564" s="198"/>
      <c r="C4564" s="198"/>
      <c r="D4564" s="194"/>
      <c r="E4564" s="198"/>
      <c r="F4564" s="198"/>
      <c r="G4564" s="196" t="str">
        <f>IF(ISNA(VLOOKUP(E4564,'Rota Pattern Data'!$A:$B,2,FALSE)),"",VLOOKUP(E4564,'Rota Pattern Data'!$A:$B,2,FALSE))</f>
        <v/>
      </c>
      <c r="H4564" s="197"/>
      <c r="I4564" s="200"/>
      <c r="J4564" s="198"/>
      <c r="K4564" s="198"/>
      <c r="L4564" s="198"/>
      <c r="M4564" s="199"/>
      <c r="N4564" s="198"/>
      <c r="O4564" s="242"/>
      <c r="P4564" s="242"/>
      <c r="Q4564" s="242"/>
      <c r="R4564" s="242"/>
      <c r="S4564" s="242"/>
      <c r="T4564" s="242"/>
      <c r="U4564" s="242"/>
      <c r="V4564" s="242"/>
      <c r="W4564" s="242"/>
      <c r="X4564" s="242"/>
      <c r="Y4564" s="242"/>
      <c r="Z4564" s="242"/>
      <c r="AA4564" s="242"/>
      <c r="AB4564" s="242"/>
      <c r="AC4564" s="243"/>
    </row>
    <row r="4565" spans="1:29" s="244" customFormat="1" ht="15" customHeight="1" x14ac:dyDescent="0.25">
      <c r="A4565" s="198"/>
      <c r="B4565" s="198"/>
      <c r="C4565" s="198"/>
      <c r="D4565" s="194"/>
      <c r="E4565" s="198"/>
      <c r="F4565" s="198"/>
      <c r="G4565" s="196" t="str">
        <f>IF(ISNA(VLOOKUP(E4565,'Rota Pattern Data'!$A:$B,2,FALSE)),"",VLOOKUP(E4565,'Rota Pattern Data'!$A:$B,2,FALSE))</f>
        <v/>
      </c>
      <c r="H4565" s="197"/>
      <c r="I4565" s="200"/>
      <c r="J4565" s="198"/>
      <c r="K4565" s="198"/>
      <c r="L4565" s="198"/>
      <c r="M4565" s="199"/>
      <c r="N4565" s="198"/>
      <c r="O4565" s="242"/>
      <c r="P4565" s="242"/>
      <c r="Q4565" s="242"/>
      <c r="R4565" s="242"/>
      <c r="S4565" s="242"/>
      <c r="T4565" s="242"/>
      <c r="U4565" s="242"/>
      <c r="V4565" s="242"/>
      <c r="W4565" s="242"/>
      <c r="X4565" s="242"/>
      <c r="Y4565" s="242"/>
      <c r="Z4565" s="242"/>
      <c r="AA4565" s="242"/>
      <c r="AB4565" s="242"/>
      <c r="AC4565" s="243"/>
    </row>
    <row r="4566" spans="1:29" s="244" customFormat="1" ht="15" customHeight="1" x14ac:dyDescent="0.25">
      <c r="A4566" s="198"/>
      <c r="B4566" s="198"/>
      <c r="C4566" s="198"/>
      <c r="D4566" s="194"/>
      <c r="E4566" s="198"/>
      <c r="F4566" s="198"/>
      <c r="G4566" s="196" t="str">
        <f>IF(ISNA(VLOOKUP(E4566,'Rota Pattern Data'!$A:$B,2,FALSE)),"",VLOOKUP(E4566,'Rota Pattern Data'!$A:$B,2,FALSE))</f>
        <v/>
      </c>
      <c r="H4566" s="197"/>
      <c r="I4566" s="200"/>
      <c r="J4566" s="198"/>
      <c r="K4566" s="198"/>
      <c r="L4566" s="198"/>
      <c r="M4566" s="199"/>
      <c r="N4566" s="198"/>
      <c r="O4566" s="242"/>
      <c r="P4566" s="242"/>
      <c r="Q4566" s="242"/>
      <c r="R4566" s="242"/>
      <c r="S4566" s="242"/>
      <c r="T4566" s="242"/>
      <c r="U4566" s="242"/>
      <c r="V4566" s="242"/>
      <c r="W4566" s="242"/>
      <c r="X4566" s="242"/>
      <c r="Y4566" s="242"/>
      <c r="Z4566" s="242"/>
      <c r="AA4566" s="242"/>
      <c r="AB4566" s="242"/>
      <c r="AC4566" s="243"/>
    </row>
    <row r="4567" spans="1:29" s="244" customFormat="1" ht="15" customHeight="1" x14ac:dyDescent="0.25">
      <c r="A4567" s="198"/>
      <c r="B4567" s="198"/>
      <c r="C4567" s="198"/>
      <c r="D4567" s="194"/>
      <c r="E4567" s="198"/>
      <c r="F4567" s="198"/>
      <c r="G4567" s="196" t="str">
        <f>IF(ISNA(VLOOKUP(E4567,'Rota Pattern Data'!$A:$B,2,FALSE)),"",VLOOKUP(E4567,'Rota Pattern Data'!$A:$B,2,FALSE))</f>
        <v/>
      </c>
      <c r="H4567" s="197"/>
      <c r="I4567" s="200"/>
      <c r="J4567" s="198"/>
      <c r="K4567" s="198"/>
      <c r="L4567" s="198"/>
      <c r="M4567" s="199"/>
      <c r="N4567" s="198"/>
      <c r="O4567" s="242"/>
      <c r="P4567" s="242"/>
      <c r="Q4567" s="242"/>
      <c r="R4567" s="242"/>
      <c r="S4567" s="242"/>
      <c r="T4567" s="242"/>
      <c r="U4567" s="242"/>
      <c r="V4567" s="242"/>
      <c r="W4567" s="242"/>
      <c r="X4567" s="242"/>
      <c r="Y4567" s="242"/>
      <c r="Z4567" s="242"/>
      <c r="AA4567" s="242"/>
      <c r="AB4567" s="242"/>
      <c r="AC4567" s="243"/>
    </row>
    <row r="4568" spans="1:29" s="244" customFormat="1" ht="15" customHeight="1" x14ac:dyDescent="0.25">
      <c r="A4568" s="198"/>
      <c r="B4568" s="198"/>
      <c r="C4568" s="198"/>
      <c r="D4568" s="194"/>
      <c r="E4568" s="198"/>
      <c r="F4568" s="198"/>
      <c r="G4568" s="196" t="str">
        <f>IF(ISNA(VLOOKUP(E4568,'Rota Pattern Data'!$A:$B,2,FALSE)),"",VLOOKUP(E4568,'Rota Pattern Data'!$A:$B,2,FALSE))</f>
        <v/>
      </c>
      <c r="H4568" s="197"/>
      <c r="I4568" s="200"/>
      <c r="J4568" s="198"/>
      <c r="K4568" s="198"/>
      <c r="L4568" s="198"/>
      <c r="M4568" s="199"/>
      <c r="N4568" s="198"/>
      <c r="O4568" s="242"/>
      <c r="P4568" s="242"/>
      <c r="Q4568" s="242"/>
      <c r="R4568" s="242"/>
      <c r="S4568" s="242"/>
      <c r="T4568" s="242"/>
      <c r="U4568" s="242"/>
      <c r="V4568" s="242"/>
      <c r="W4568" s="242"/>
      <c r="X4568" s="242"/>
      <c r="Y4568" s="242"/>
      <c r="Z4568" s="242"/>
      <c r="AA4568" s="242"/>
      <c r="AB4568" s="242"/>
      <c r="AC4568" s="243"/>
    </row>
    <row r="4569" spans="1:29" s="244" customFormat="1" ht="15" customHeight="1" x14ac:dyDescent="0.25">
      <c r="A4569" s="198"/>
      <c r="B4569" s="198"/>
      <c r="C4569" s="198"/>
      <c r="D4569" s="194"/>
      <c r="E4569" s="198"/>
      <c r="F4569" s="198"/>
      <c r="G4569" s="196" t="str">
        <f>IF(ISNA(VLOOKUP(E4569,'Rota Pattern Data'!$A:$B,2,FALSE)),"",VLOOKUP(E4569,'Rota Pattern Data'!$A:$B,2,FALSE))</f>
        <v/>
      </c>
      <c r="H4569" s="197"/>
      <c r="I4569" s="200"/>
      <c r="J4569" s="198"/>
      <c r="K4569" s="198"/>
      <c r="L4569" s="198"/>
      <c r="M4569" s="199"/>
      <c r="N4569" s="198"/>
      <c r="O4569" s="242"/>
      <c r="P4569" s="242"/>
      <c r="Q4569" s="242"/>
      <c r="R4569" s="242"/>
      <c r="S4569" s="242"/>
      <c r="T4569" s="242"/>
      <c r="U4569" s="242"/>
      <c r="V4569" s="242"/>
      <c r="W4569" s="242"/>
      <c r="X4569" s="242"/>
      <c r="Y4569" s="242"/>
      <c r="Z4569" s="242"/>
      <c r="AA4569" s="242"/>
      <c r="AB4569" s="242"/>
      <c r="AC4569" s="243"/>
    </row>
    <row r="4570" spans="1:29" s="244" customFormat="1" ht="15" customHeight="1" x14ac:dyDescent="0.25">
      <c r="A4570" s="198"/>
      <c r="B4570" s="198"/>
      <c r="C4570" s="198"/>
      <c r="D4570" s="194"/>
      <c r="E4570" s="198"/>
      <c r="F4570" s="198"/>
      <c r="G4570" s="196" t="str">
        <f>IF(ISNA(VLOOKUP(E4570,'Rota Pattern Data'!$A:$B,2,FALSE)),"",VLOOKUP(E4570,'Rota Pattern Data'!$A:$B,2,FALSE))</f>
        <v/>
      </c>
      <c r="H4570" s="197"/>
      <c r="I4570" s="200"/>
      <c r="J4570" s="198"/>
      <c r="K4570" s="198"/>
      <c r="L4570" s="198"/>
      <c r="M4570" s="199"/>
      <c r="N4570" s="198"/>
      <c r="O4570" s="242"/>
      <c r="P4570" s="242"/>
      <c r="Q4570" s="242"/>
      <c r="R4570" s="242"/>
      <c r="S4570" s="242"/>
      <c r="T4570" s="242"/>
      <c r="U4570" s="242"/>
      <c r="V4570" s="242"/>
      <c r="W4570" s="242"/>
      <c r="X4570" s="242"/>
      <c r="Y4570" s="242"/>
      <c r="Z4570" s="242"/>
      <c r="AA4570" s="242"/>
      <c r="AB4570" s="242"/>
      <c r="AC4570" s="243"/>
    </row>
    <row r="4571" spans="1:29" s="244" customFormat="1" ht="15" customHeight="1" x14ac:dyDescent="0.25">
      <c r="A4571" s="198"/>
      <c r="B4571" s="198"/>
      <c r="C4571" s="198"/>
      <c r="D4571" s="194"/>
      <c r="E4571" s="198"/>
      <c r="F4571" s="198"/>
      <c r="G4571" s="196" t="str">
        <f>IF(ISNA(VLOOKUP(E4571,'Rota Pattern Data'!$A:$B,2,FALSE)),"",VLOOKUP(E4571,'Rota Pattern Data'!$A:$B,2,FALSE))</f>
        <v/>
      </c>
      <c r="H4571" s="197"/>
      <c r="I4571" s="200"/>
      <c r="J4571" s="198"/>
      <c r="K4571" s="198"/>
      <c r="L4571" s="198"/>
      <c r="M4571" s="199"/>
      <c r="N4571" s="198"/>
      <c r="O4571" s="242"/>
      <c r="P4571" s="242"/>
      <c r="Q4571" s="242"/>
      <c r="R4571" s="242"/>
      <c r="S4571" s="242"/>
      <c r="T4571" s="242"/>
      <c r="U4571" s="242"/>
      <c r="V4571" s="242"/>
      <c r="W4571" s="242"/>
      <c r="X4571" s="242"/>
      <c r="Y4571" s="242"/>
      <c r="Z4571" s="242"/>
      <c r="AA4571" s="242"/>
      <c r="AB4571" s="242"/>
      <c r="AC4571" s="243"/>
    </row>
    <row r="4572" spans="1:29" s="244" customFormat="1" ht="15" customHeight="1" x14ac:dyDescent="0.25">
      <c r="A4572" s="198"/>
      <c r="B4572" s="198"/>
      <c r="C4572" s="198"/>
      <c r="D4572" s="194"/>
      <c r="E4572" s="198"/>
      <c r="F4572" s="198"/>
      <c r="G4572" s="196" t="str">
        <f>IF(ISNA(VLOOKUP(E4572,'Rota Pattern Data'!$A:$B,2,FALSE)),"",VLOOKUP(E4572,'Rota Pattern Data'!$A:$B,2,FALSE))</f>
        <v/>
      </c>
      <c r="H4572" s="197"/>
      <c r="I4572" s="200"/>
      <c r="J4572" s="198"/>
      <c r="K4572" s="198"/>
      <c r="L4572" s="198"/>
      <c r="M4572" s="199"/>
      <c r="N4572" s="198"/>
      <c r="O4572" s="242"/>
      <c r="P4572" s="242"/>
      <c r="Q4572" s="242"/>
      <c r="R4572" s="242"/>
      <c r="S4572" s="242"/>
      <c r="T4572" s="242"/>
      <c r="U4572" s="242"/>
      <c r="V4572" s="242"/>
      <c r="W4572" s="242"/>
      <c r="X4572" s="242"/>
      <c r="Y4572" s="242"/>
      <c r="Z4572" s="242"/>
      <c r="AA4572" s="242"/>
      <c r="AB4572" s="242"/>
      <c r="AC4572" s="243"/>
    </row>
    <row r="4573" spans="1:29" s="244" customFormat="1" ht="15" customHeight="1" x14ac:dyDescent="0.25">
      <c r="A4573" s="198"/>
      <c r="B4573" s="198"/>
      <c r="C4573" s="198"/>
      <c r="D4573" s="194"/>
      <c r="E4573" s="198"/>
      <c r="F4573" s="198"/>
      <c r="G4573" s="196" t="str">
        <f>IF(ISNA(VLOOKUP(E4573,'Rota Pattern Data'!$A:$B,2,FALSE)),"",VLOOKUP(E4573,'Rota Pattern Data'!$A:$B,2,FALSE))</f>
        <v/>
      </c>
      <c r="H4573" s="197"/>
      <c r="I4573" s="200"/>
      <c r="J4573" s="198"/>
      <c r="K4573" s="198"/>
      <c r="L4573" s="198"/>
      <c r="M4573" s="199"/>
      <c r="N4573" s="198"/>
      <c r="O4573" s="242"/>
      <c r="P4573" s="242"/>
      <c r="Q4573" s="242"/>
      <c r="R4573" s="242"/>
      <c r="S4573" s="242"/>
      <c r="T4573" s="242"/>
      <c r="U4573" s="242"/>
      <c r="V4573" s="242"/>
      <c r="W4573" s="242"/>
      <c r="X4573" s="242"/>
      <c r="Y4573" s="242"/>
      <c r="Z4573" s="242"/>
      <c r="AA4573" s="242"/>
      <c r="AB4573" s="242"/>
      <c r="AC4573" s="243"/>
    </row>
    <row r="4574" spans="1:29" s="244" customFormat="1" ht="15" customHeight="1" x14ac:dyDescent="0.25">
      <c r="A4574" s="198"/>
      <c r="B4574" s="198"/>
      <c r="C4574" s="198"/>
      <c r="D4574" s="194"/>
      <c r="E4574" s="198"/>
      <c r="F4574" s="198"/>
      <c r="G4574" s="196" t="str">
        <f>IF(ISNA(VLOOKUP(E4574,'Rota Pattern Data'!$A:$B,2,FALSE)),"",VLOOKUP(E4574,'Rota Pattern Data'!$A:$B,2,FALSE))</f>
        <v/>
      </c>
      <c r="H4574" s="197"/>
      <c r="I4574" s="200"/>
      <c r="J4574" s="198"/>
      <c r="K4574" s="198"/>
      <c r="L4574" s="198"/>
      <c r="M4574" s="199"/>
      <c r="N4574" s="198"/>
      <c r="O4574" s="242"/>
      <c r="P4574" s="242"/>
      <c r="Q4574" s="242"/>
      <c r="R4574" s="242"/>
      <c r="S4574" s="242"/>
      <c r="T4574" s="242"/>
      <c r="U4574" s="242"/>
      <c r="V4574" s="242"/>
      <c r="W4574" s="242"/>
      <c r="X4574" s="242"/>
      <c r="Y4574" s="242"/>
      <c r="Z4574" s="242"/>
      <c r="AA4574" s="242"/>
      <c r="AB4574" s="242"/>
      <c r="AC4574" s="243"/>
    </row>
    <row r="4575" spans="1:29" s="244" customFormat="1" ht="15" customHeight="1" x14ac:dyDescent="0.25">
      <c r="A4575" s="198"/>
      <c r="B4575" s="198"/>
      <c r="C4575" s="198"/>
      <c r="D4575" s="194"/>
      <c r="E4575" s="198"/>
      <c r="F4575" s="198"/>
      <c r="G4575" s="196" t="str">
        <f>IF(ISNA(VLOOKUP(E4575,'Rota Pattern Data'!$A:$B,2,FALSE)),"",VLOOKUP(E4575,'Rota Pattern Data'!$A:$B,2,FALSE))</f>
        <v/>
      </c>
      <c r="H4575" s="197"/>
      <c r="I4575" s="200"/>
      <c r="J4575" s="198"/>
      <c r="K4575" s="198"/>
      <c r="L4575" s="198"/>
      <c r="M4575" s="199"/>
      <c r="N4575" s="198"/>
      <c r="O4575" s="242"/>
      <c r="P4575" s="242"/>
      <c r="Q4575" s="242"/>
      <c r="R4575" s="242"/>
      <c r="S4575" s="242"/>
      <c r="T4575" s="242"/>
      <c r="U4575" s="242"/>
      <c r="V4575" s="242"/>
      <c r="W4575" s="242"/>
      <c r="X4575" s="242"/>
      <c r="Y4575" s="242"/>
      <c r="Z4575" s="242"/>
      <c r="AA4575" s="242"/>
      <c r="AB4575" s="242"/>
      <c r="AC4575" s="243"/>
    </row>
    <row r="4576" spans="1:29" s="244" customFormat="1" ht="15" customHeight="1" x14ac:dyDescent="0.25">
      <c r="A4576" s="198"/>
      <c r="B4576" s="198"/>
      <c r="C4576" s="198"/>
      <c r="D4576" s="194"/>
      <c r="E4576" s="198"/>
      <c r="F4576" s="198"/>
      <c r="G4576" s="196" t="str">
        <f>IF(ISNA(VLOOKUP(E4576,'Rota Pattern Data'!$A:$B,2,FALSE)),"",VLOOKUP(E4576,'Rota Pattern Data'!$A:$B,2,FALSE))</f>
        <v/>
      </c>
      <c r="H4576" s="197"/>
      <c r="I4576" s="200"/>
      <c r="J4576" s="198"/>
      <c r="K4576" s="198"/>
      <c r="L4576" s="198"/>
      <c r="M4576" s="199"/>
      <c r="N4576" s="198"/>
      <c r="O4576" s="242"/>
      <c r="P4576" s="242"/>
      <c r="Q4576" s="242"/>
      <c r="R4576" s="242"/>
      <c r="S4576" s="242"/>
      <c r="T4576" s="242"/>
      <c r="U4576" s="242"/>
      <c r="V4576" s="242"/>
      <c r="W4576" s="242"/>
      <c r="X4576" s="242"/>
      <c r="Y4576" s="242"/>
      <c r="Z4576" s="242"/>
      <c r="AA4576" s="242"/>
      <c r="AB4576" s="242"/>
      <c r="AC4576" s="243"/>
    </row>
    <row r="4577" spans="1:29" s="244" customFormat="1" ht="15" customHeight="1" x14ac:dyDescent="0.25">
      <c r="A4577" s="198"/>
      <c r="B4577" s="198"/>
      <c r="C4577" s="198"/>
      <c r="D4577" s="194"/>
      <c r="E4577" s="198"/>
      <c r="F4577" s="198"/>
      <c r="G4577" s="196" t="str">
        <f>IF(ISNA(VLOOKUP(E4577,'Rota Pattern Data'!$A:$B,2,FALSE)),"",VLOOKUP(E4577,'Rota Pattern Data'!$A:$B,2,FALSE))</f>
        <v/>
      </c>
      <c r="H4577" s="197"/>
      <c r="I4577" s="200"/>
      <c r="J4577" s="198"/>
      <c r="K4577" s="198"/>
      <c r="L4577" s="198"/>
      <c r="M4577" s="199"/>
      <c r="N4577" s="198"/>
      <c r="O4577" s="242"/>
      <c r="P4577" s="242"/>
      <c r="Q4577" s="242"/>
      <c r="R4577" s="242"/>
      <c r="S4577" s="242"/>
      <c r="T4577" s="242"/>
      <c r="U4577" s="242"/>
      <c r="V4577" s="242"/>
      <c r="W4577" s="242"/>
      <c r="X4577" s="242"/>
      <c r="Y4577" s="242"/>
      <c r="Z4577" s="242"/>
      <c r="AA4577" s="242"/>
      <c r="AB4577" s="242"/>
      <c r="AC4577" s="243"/>
    </row>
    <row r="4578" spans="1:29" s="244" customFormat="1" ht="15" customHeight="1" x14ac:dyDescent="0.25">
      <c r="A4578" s="198"/>
      <c r="B4578" s="198"/>
      <c r="C4578" s="198"/>
      <c r="D4578" s="194"/>
      <c r="E4578" s="198"/>
      <c r="F4578" s="198"/>
      <c r="G4578" s="196" t="str">
        <f>IF(ISNA(VLOOKUP(E4578,'Rota Pattern Data'!$A:$B,2,FALSE)),"",VLOOKUP(E4578,'Rota Pattern Data'!$A:$B,2,FALSE))</f>
        <v/>
      </c>
      <c r="H4578" s="197"/>
      <c r="I4578" s="200"/>
      <c r="J4578" s="198"/>
      <c r="K4578" s="198"/>
      <c r="L4578" s="198"/>
      <c r="M4578" s="199"/>
      <c r="N4578" s="198"/>
      <c r="O4578" s="242"/>
      <c r="P4578" s="242"/>
      <c r="Q4578" s="242"/>
      <c r="R4578" s="242"/>
      <c r="S4578" s="242"/>
      <c r="T4578" s="242"/>
      <c r="U4578" s="242"/>
      <c r="V4578" s="242"/>
      <c r="W4578" s="242"/>
      <c r="X4578" s="242"/>
      <c r="Y4578" s="242"/>
      <c r="Z4578" s="242"/>
      <c r="AA4578" s="242"/>
      <c r="AB4578" s="242"/>
      <c r="AC4578" s="243"/>
    </row>
    <row r="4579" spans="1:29" s="244" customFormat="1" ht="15" customHeight="1" x14ac:dyDescent="0.25">
      <c r="A4579" s="198"/>
      <c r="B4579" s="198"/>
      <c r="C4579" s="198"/>
      <c r="D4579" s="194"/>
      <c r="E4579" s="198"/>
      <c r="F4579" s="198"/>
      <c r="G4579" s="196" t="str">
        <f>IF(ISNA(VLOOKUP(E4579,'Rota Pattern Data'!$A:$B,2,FALSE)),"",VLOOKUP(E4579,'Rota Pattern Data'!$A:$B,2,FALSE))</f>
        <v/>
      </c>
      <c r="H4579" s="197"/>
      <c r="I4579" s="200"/>
      <c r="J4579" s="198"/>
      <c r="K4579" s="198"/>
      <c r="L4579" s="198"/>
      <c r="M4579" s="199"/>
      <c r="N4579" s="198"/>
      <c r="O4579" s="242"/>
      <c r="P4579" s="242"/>
      <c r="Q4579" s="242"/>
      <c r="R4579" s="242"/>
      <c r="S4579" s="242"/>
      <c r="T4579" s="242"/>
      <c r="U4579" s="242"/>
      <c r="V4579" s="242"/>
      <c r="W4579" s="242"/>
      <c r="X4579" s="242"/>
      <c r="Y4579" s="242"/>
      <c r="Z4579" s="242"/>
      <c r="AA4579" s="242"/>
      <c r="AB4579" s="242"/>
      <c r="AC4579" s="243"/>
    </row>
    <row r="4580" spans="1:29" s="244" customFormat="1" ht="15" customHeight="1" x14ac:dyDescent="0.25">
      <c r="A4580" s="198"/>
      <c r="B4580" s="198"/>
      <c r="C4580" s="198"/>
      <c r="D4580" s="194"/>
      <c r="E4580" s="198"/>
      <c r="F4580" s="198"/>
      <c r="G4580" s="196" t="str">
        <f>IF(ISNA(VLOOKUP(E4580,'Rota Pattern Data'!$A:$B,2,FALSE)),"",VLOOKUP(E4580,'Rota Pattern Data'!$A:$B,2,FALSE))</f>
        <v/>
      </c>
      <c r="H4580" s="197"/>
      <c r="I4580" s="200"/>
      <c r="J4580" s="198"/>
      <c r="K4580" s="198"/>
      <c r="L4580" s="198"/>
      <c r="M4580" s="199"/>
      <c r="N4580" s="198"/>
      <c r="O4580" s="242"/>
      <c r="P4580" s="242"/>
      <c r="Q4580" s="242"/>
      <c r="R4580" s="242"/>
      <c r="S4580" s="242"/>
      <c r="T4580" s="242"/>
      <c r="U4580" s="242"/>
      <c r="V4580" s="242"/>
      <c r="W4580" s="242"/>
      <c r="X4580" s="242"/>
      <c r="Y4580" s="242"/>
      <c r="Z4580" s="242"/>
      <c r="AA4580" s="242"/>
      <c r="AB4580" s="242"/>
      <c r="AC4580" s="243"/>
    </row>
    <row r="4581" spans="1:29" s="244" customFormat="1" ht="15" customHeight="1" x14ac:dyDescent="0.25">
      <c r="A4581" s="198"/>
      <c r="B4581" s="198"/>
      <c r="C4581" s="198"/>
      <c r="D4581" s="194"/>
      <c r="E4581" s="198"/>
      <c r="F4581" s="198"/>
      <c r="G4581" s="196" t="str">
        <f>IF(ISNA(VLOOKUP(E4581,'Rota Pattern Data'!$A:$B,2,FALSE)),"",VLOOKUP(E4581,'Rota Pattern Data'!$A:$B,2,FALSE))</f>
        <v/>
      </c>
      <c r="H4581" s="197"/>
      <c r="I4581" s="200"/>
      <c r="J4581" s="198"/>
      <c r="K4581" s="198"/>
      <c r="L4581" s="198"/>
      <c r="M4581" s="199"/>
      <c r="N4581" s="198"/>
      <c r="O4581" s="242"/>
      <c r="P4581" s="242"/>
      <c r="Q4581" s="242"/>
      <c r="R4581" s="242"/>
      <c r="S4581" s="242"/>
      <c r="T4581" s="242"/>
      <c r="U4581" s="242"/>
      <c r="V4581" s="242"/>
      <c r="W4581" s="242"/>
      <c r="X4581" s="242"/>
      <c r="Y4581" s="242"/>
      <c r="Z4581" s="242"/>
      <c r="AA4581" s="242"/>
      <c r="AB4581" s="242"/>
      <c r="AC4581" s="243"/>
    </row>
    <row r="4582" spans="1:29" s="244" customFormat="1" ht="15" customHeight="1" x14ac:dyDescent="0.25">
      <c r="A4582" s="198"/>
      <c r="B4582" s="198"/>
      <c r="C4582" s="198"/>
      <c r="D4582" s="194"/>
      <c r="E4582" s="198"/>
      <c r="F4582" s="198"/>
      <c r="G4582" s="196" t="str">
        <f>IF(ISNA(VLOOKUP(E4582,'Rota Pattern Data'!$A:$B,2,FALSE)),"",VLOOKUP(E4582,'Rota Pattern Data'!$A:$B,2,FALSE))</f>
        <v/>
      </c>
      <c r="H4582" s="197"/>
      <c r="I4582" s="200"/>
      <c r="J4582" s="198"/>
      <c r="K4582" s="198"/>
      <c r="L4582" s="198"/>
      <c r="M4582" s="199"/>
      <c r="N4582" s="198"/>
      <c r="O4582" s="242"/>
      <c r="P4582" s="242"/>
      <c r="Q4582" s="242"/>
      <c r="R4582" s="242"/>
      <c r="S4582" s="242"/>
      <c r="T4582" s="242"/>
      <c r="U4582" s="242"/>
      <c r="V4582" s="242"/>
      <c r="W4582" s="242"/>
      <c r="X4582" s="242"/>
      <c r="Y4582" s="242"/>
      <c r="Z4582" s="242"/>
      <c r="AA4582" s="242"/>
      <c r="AB4582" s="242"/>
      <c r="AC4582" s="243"/>
    </row>
    <row r="4583" spans="1:29" s="244" customFormat="1" ht="15" customHeight="1" x14ac:dyDescent="0.25">
      <c r="A4583" s="198"/>
      <c r="B4583" s="198"/>
      <c r="C4583" s="198"/>
      <c r="D4583" s="194"/>
      <c r="E4583" s="198"/>
      <c r="F4583" s="198"/>
      <c r="G4583" s="196" t="str">
        <f>IF(ISNA(VLOOKUP(E4583,'Rota Pattern Data'!$A:$B,2,FALSE)),"",VLOOKUP(E4583,'Rota Pattern Data'!$A:$B,2,FALSE))</f>
        <v/>
      </c>
      <c r="H4583" s="197"/>
      <c r="I4583" s="200"/>
      <c r="J4583" s="198"/>
      <c r="K4583" s="198"/>
      <c r="L4583" s="198"/>
      <c r="M4583" s="199"/>
      <c r="N4583" s="198"/>
      <c r="O4583" s="242"/>
      <c r="P4583" s="242"/>
      <c r="Q4583" s="242"/>
      <c r="R4583" s="242"/>
      <c r="S4583" s="242"/>
      <c r="T4583" s="242"/>
      <c r="U4583" s="242"/>
      <c r="V4583" s="242"/>
      <c r="W4583" s="242"/>
      <c r="X4583" s="242"/>
      <c r="Y4583" s="242"/>
      <c r="Z4583" s="242"/>
      <c r="AA4583" s="242"/>
      <c r="AB4583" s="242"/>
      <c r="AC4583" s="243"/>
    </row>
    <row r="4584" spans="1:29" s="244" customFormat="1" ht="15" customHeight="1" x14ac:dyDescent="0.25">
      <c r="A4584" s="198"/>
      <c r="B4584" s="198"/>
      <c r="C4584" s="198"/>
      <c r="D4584" s="194"/>
      <c r="E4584" s="198"/>
      <c r="F4584" s="198"/>
      <c r="G4584" s="196" t="str">
        <f>IF(ISNA(VLOOKUP(E4584,'Rota Pattern Data'!$A:$B,2,FALSE)),"",VLOOKUP(E4584,'Rota Pattern Data'!$A:$B,2,FALSE))</f>
        <v/>
      </c>
      <c r="H4584" s="197"/>
      <c r="I4584" s="200"/>
      <c r="J4584" s="198"/>
      <c r="K4584" s="198"/>
      <c r="L4584" s="198"/>
      <c r="M4584" s="199"/>
      <c r="N4584" s="198"/>
      <c r="O4584" s="242"/>
      <c r="P4584" s="242"/>
      <c r="Q4584" s="242"/>
      <c r="R4584" s="242"/>
      <c r="S4584" s="242"/>
      <c r="T4584" s="242"/>
      <c r="U4584" s="242"/>
      <c r="V4584" s="242"/>
      <c r="W4584" s="242"/>
      <c r="X4584" s="242"/>
      <c r="Y4584" s="242"/>
      <c r="Z4584" s="242"/>
      <c r="AA4584" s="242"/>
      <c r="AB4584" s="242"/>
      <c r="AC4584" s="243"/>
    </row>
    <row r="4585" spans="1:29" s="244" customFormat="1" ht="15" customHeight="1" x14ac:dyDescent="0.25">
      <c r="A4585" s="198"/>
      <c r="B4585" s="198"/>
      <c r="C4585" s="198"/>
      <c r="D4585" s="194"/>
      <c r="E4585" s="198"/>
      <c r="F4585" s="198"/>
      <c r="G4585" s="196" t="str">
        <f>IF(ISNA(VLOOKUP(E4585,'Rota Pattern Data'!$A:$B,2,FALSE)),"",VLOOKUP(E4585,'Rota Pattern Data'!$A:$B,2,FALSE))</f>
        <v/>
      </c>
      <c r="H4585" s="197"/>
      <c r="I4585" s="200"/>
      <c r="J4585" s="198"/>
      <c r="K4585" s="198"/>
      <c r="L4585" s="198"/>
      <c r="M4585" s="199"/>
      <c r="N4585" s="198"/>
      <c r="O4585" s="242"/>
      <c r="P4585" s="242"/>
      <c r="Q4585" s="242"/>
      <c r="R4585" s="242"/>
      <c r="S4585" s="242"/>
      <c r="T4585" s="242"/>
      <c r="U4585" s="242"/>
      <c r="V4585" s="242"/>
      <c r="W4585" s="242"/>
      <c r="X4585" s="242"/>
      <c r="Y4585" s="242"/>
      <c r="Z4585" s="242"/>
      <c r="AA4585" s="242"/>
      <c r="AB4585" s="242"/>
      <c r="AC4585" s="243"/>
    </row>
    <row r="4586" spans="1:29" s="244" customFormat="1" ht="15" customHeight="1" x14ac:dyDescent="0.25">
      <c r="A4586" s="198"/>
      <c r="B4586" s="198"/>
      <c r="C4586" s="198"/>
      <c r="D4586" s="194"/>
      <c r="E4586" s="198"/>
      <c r="F4586" s="198"/>
      <c r="G4586" s="196" t="str">
        <f>IF(ISNA(VLOOKUP(E4586,'Rota Pattern Data'!$A:$B,2,FALSE)),"",VLOOKUP(E4586,'Rota Pattern Data'!$A:$B,2,FALSE))</f>
        <v/>
      </c>
      <c r="H4586" s="197"/>
      <c r="I4586" s="200"/>
      <c r="J4586" s="198"/>
      <c r="K4586" s="198"/>
      <c r="L4586" s="198"/>
      <c r="M4586" s="199"/>
      <c r="N4586" s="198"/>
      <c r="O4586" s="242"/>
      <c r="P4586" s="242"/>
      <c r="Q4586" s="242"/>
      <c r="R4586" s="242"/>
      <c r="S4586" s="242"/>
      <c r="T4586" s="242"/>
      <c r="U4586" s="242"/>
      <c r="V4586" s="242"/>
      <c r="W4586" s="242"/>
      <c r="X4586" s="242"/>
      <c r="Y4586" s="242"/>
      <c r="Z4586" s="242"/>
      <c r="AA4586" s="242"/>
      <c r="AB4586" s="242"/>
      <c r="AC4586" s="243"/>
    </row>
    <row r="4587" spans="1:29" s="244" customFormat="1" ht="15" customHeight="1" x14ac:dyDescent="0.25">
      <c r="A4587" s="198"/>
      <c r="B4587" s="198"/>
      <c r="C4587" s="198"/>
      <c r="D4587" s="194"/>
      <c r="E4587" s="198"/>
      <c r="F4587" s="198"/>
      <c r="G4587" s="196" t="str">
        <f>IF(ISNA(VLOOKUP(E4587,'Rota Pattern Data'!$A:$B,2,FALSE)),"",VLOOKUP(E4587,'Rota Pattern Data'!$A:$B,2,FALSE))</f>
        <v/>
      </c>
      <c r="H4587" s="197"/>
      <c r="I4587" s="200"/>
      <c r="J4587" s="198"/>
      <c r="K4587" s="198"/>
      <c r="L4587" s="198"/>
      <c r="M4587" s="199"/>
      <c r="N4587" s="198"/>
      <c r="O4587" s="242"/>
      <c r="P4587" s="242"/>
      <c r="Q4587" s="242"/>
      <c r="R4587" s="242"/>
      <c r="S4587" s="242"/>
      <c r="T4587" s="242"/>
      <c r="U4587" s="242"/>
      <c r="V4587" s="242"/>
      <c r="W4587" s="242"/>
      <c r="X4587" s="242"/>
      <c r="Y4587" s="242"/>
      <c r="Z4587" s="242"/>
      <c r="AA4587" s="242"/>
      <c r="AB4587" s="242"/>
      <c r="AC4587" s="243"/>
    </row>
    <row r="4588" spans="1:29" s="244" customFormat="1" ht="15" customHeight="1" x14ac:dyDescent="0.25">
      <c r="A4588" s="198"/>
      <c r="B4588" s="198"/>
      <c r="C4588" s="198"/>
      <c r="D4588" s="194"/>
      <c r="E4588" s="198"/>
      <c r="F4588" s="198"/>
      <c r="G4588" s="196" t="str">
        <f>IF(ISNA(VLOOKUP(E4588,'Rota Pattern Data'!$A:$B,2,FALSE)),"",VLOOKUP(E4588,'Rota Pattern Data'!$A:$B,2,FALSE))</f>
        <v/>
      </c>
      <c r="H4588" s="197"/>
      <c r="I4588" s="200"/>
      <c r="J4588" s="198"/>
      <c r="K4588" s="198"/>
      <c r="L4588" s="198"/>
      <c r="M4588" s="199"/>
      <c r="N4588" s="198"/>
      <c r="O4588" s="242"/>
      <c r="P4588" s="242"/>
      <c r="Q4588" s="242"/>
      <c r="R4588" s="242"/>
      <c r="S4588" s="242"/>
      <c r="T4588" s="242"/>
      <c r="U4588" s="242"/>
      <c r="V4588" s="242"/>
      <c r="W4588" s="242"/>
      <c r="X4588" s="242"/>
      <c r="Y4588" s="242"/>
      <c r="Z4588" s="242"/>
      <c r="AA4588" s="242"/>
      <c r="AB4588" s="242"/>
      <c r="AC4588" s="243"/>
    </row>
    <row r="4589" spans="1:29" s="244" customFormat="1" ht="15" customHeight="1" x14ac:dyDescent="0.25">
      <c r="A4589" s="198"/>
      <c r="B4589" s="198"/>
      <c r="C4589" s="198"/>
      <c r="D4589" s="194"/>
      <c r="E4589" s="198"/>
      <c r="F4589" s="198"/>
      <c r="G4589" s="196" t="str">
        <f>IF(ISNA(VLOOKUP(E4589,'Rota Pattern Data'!$A:$B,2,FALSE)),"",VLOOKUP(E4589,'Rota Pattern Data'!$A:$B,2,FALSE))</f>
        <v/>
      </c>
      <c r="H4589" s="197"/>
      <c r="I4589" s="200"/>
      <c r="J4589" s="198"/>
      <c r="K4589" s="198"/>
      <c r="L4589" s="198"/>
      <c r="M4589" s="199"/>
      <c r="N4589" s="198"/>
      <c r="O4589" s="242"/>
      <c r="P4589" s="242"/>
      <c r="Q4589" s="242"/>
      <c r="R4589" s="242"/>
      <c r="S4589" s="242"/>
      <c r="T4589" s="242"/>
      <c r="U4589" s="242"/>
      <c r="V4589" s="242"/>
      <c r="W4589" s="242"/>
      <c r="X4589" s="242"/>
      <c r="Y4589" s="242"/>
      <c r="Z4589" s="242"/>
      <c r="AA4589" s="242"/>
      <c r="AB4589" s="242"/>
      <c r="AC4589" s="243"/>
    </row>
    <row r="4590" spans="1:29" s="244" customFormat="1" ht="15" customHeight="1" x14ac:dyDescent="0.25">
      <c r="A4590" s="198"/>
      <c r="B4590" s="198"/>
      <c r="C4590" s="198"/>
      <c r="D4590" s="194"/>
      <c r="E4590" s="198"/>
      <c r="F4590" s="198"/>
      <c r="G4590" s="196" t="str">
        <f>IF(ISNA(VLOOKUP(E4590,'Rota Pattern Data'!$A:$B,2,FALSE)),"",VLOOKUP(E4590,'Rota Pattern Data'!$A:$B,2,FALSE))</f>
        <v/>
      </c>
      <c r="H4590" s="197"/>
      <c r="I4590" s="200"/>
      <c r="J4590" s="198"/>
      <c r="K4590" s="198"/>
      <c r="L4590" s="198"/>
      <c r="M4590" s="199"/>
      <c r="N4590" s="198"/>
      <c r="O4590" s="242"/>
      <c r="P4590" s="242"/>
      <c r="Q4590" s="242"/>
      <c r="R4590" s="242"/>
      <c r="S4590" s="242"/>
      <c r="T4590" s="242"/>
      <c r="U4590" s="242"/>
      <c r="V4590" s="242"/>
      <c r="W4590" s="242"/>
      <c r="X4590" s="242"/>
      <c r="Y4590" s="242"/>
      <c r="Z4590" s="242"/>
      <c r="AA4590" s="242"/>
      <c r="AB4590" s="242"/>
      <c r="AC4590" s="243"/>
    </row>
    <row r="4591" spans="1:29" s="244" customFormat="1" ht="15" customHeight="1" x14ac:dyDescent="0.25">
      <c r="A4591" s="198"/>
      <c r="B4591" s="198"/>
      <c r="C4591" s="198"/>
      <c r="D4591" s="194"/>
      <c r="E4591" s="198"/>
      <c r="F4591" s="198"/>
      <c r="G4591" s="196" t="str">
        <f>IF(ISNA(VLOOKUP(E4591,'Rota Pattern Data'!$A:$B,2,FALSE)),"",VLOOKUP(E4591,'Rota Pattern Data'!$A:$B,2,FALSE))</f>
        <v/>
      </c>
      <c r="H4591" s="197"/>
      <c r="I4591" s="200"/>
      <c r="J4591" s="198"/>
      <c r="K4591" s="198"/>
      <c r="L4591" s="198"/>
      <c r="M4591" s="199"/>
      <c r="N4591" s="198"/>
      <c r="O4591" s="242"/>
      <c r="P4591" s="242"/>
      <c r="Q4591" s="242"/>
      <c r="R4591" s="242"/>
      <c r="S4591" s="242"/>
      <c r="T4591" s="242"/>
      <c r="U4591" s="242"/>
      <c r="V4591" s="242"/>
      <c r="W4591" s="242"/>
      <c r="X4591" s="242"/>
      <c r="Y4591" s="242"/>
      <c r="Z4591" s="242"/>
      <c r="AA4591" s="242"/>
      <c r="AB4591" s="242"/>
      <c r="AC4591" s="243"/>
    </row>
    <row r="4592" spans="1:29" s="244" customFormat="1" ht="15" customHeight="1" x14ac:dyDescent="0.25">
      <c r="A4592" s="198"/>
      <c r="B4592" s="198"/>
      <c r="C4592" s="198"/>
      <c r="D4592" s="194"/>
      <c r="E4592" s="198"/>
      <c r="F4592" s="198"/>
      <c r="G4592" s="196" t="str">
        <f>IF(ISNA(VLOOKUP(E4592,'Rota Pattern Data'!$A:$B,2,FALSE)),"",VLOOKUP(E4592,'Rota Pattern Data'!$A:$B,2,FALSE))</f>
        <v/>
      </c>
      <c r="H4592" s="197"/>
      <c r="I4592" s="200"/>
      <c r="J4592" s="198"/>
      <c r="K4592" s="198"/>
      <c r="L4592" s="198"/>
      <c r="M4592" s="199"/>
      <c r="N4592" s="198"/>
      <c r="O4592" s="242"/>
      <c r="P4592" s="242"/>
      <c r="Q4592" s="242"/>
      <c r="R4592" s="242"/>
      <c r="S4592" s="242"/>
      <c r="T4592" s="242"/>
      <c r="U4592" s="242"/>
      <c r="V4592" s="242"/>
      <c r="W4592" s="242"/>
      <c r="X4592" s="242"/>
      <c r="Y4592" s="242"/>
      <c r="Z4592" s="242"/>
      <c r="AA4592" s="242"/>
      <c r="AB4592" s="242"/>
      <c r="AC4592" s="243"/>
    </row>
    <row r="4593" spans="1:29" s="244" customFormat="1" ht="15" customHeight="1" x14ac:dyDescent="0.25">
      <c r="A4593" s="198"/>
      <c r="B4593" s="198"/>
      <c r="C4593" s="198"/>
      <c r="D4593" s="194"/>
      <c r="E4593" s="198"/>
      <c r="F4593" s="198"/>
      <c r="G4593" s="196" t="str">
        <f>IF(ISNA(VLOOKUP(E4593,'Rota Pattern Data'!$A:$B,2,FALSE)),"",VLOOKUP(E4593,'Rota Pattern Data'!$A:$B,2,FALSE))</f>
        <v/>
      </c>
      <c r="H4593" s="197"/>
      <c r="I4593" s="200"/>
      <c r="J4593" s="198"/>
      <c r="K4593" s="198"/>
      <c r="L4593" s="198"/>
      <c r="M4593" s="199"/>
      <c r="N4593" s="198"/>
      <c r="O4593" s="242"/>
      <c r="P4593" s="242"/>
      <c r="Q4593" s="242"/>
      <c r="R4593" s="242"/>
      <c r="S4593" s="242"/>
      <c r="T4593" s="242"/>
      <c r="U4593" s="242"/>
      <c r="V4593" s="242"/>
      <c r="W4593" s="242"/>
      <c r="X4593" s="242"/>
      <c r="Y4593" s="242"/>
      <c r="Z4593" s="242"/>
      <c r="AA4593" s="242"/>
      <c r="AB4593" s="242"/>
      <c r="AC4593" s="243"/>
    </row>
    <row r="4594" spans="1:29" s="244" customFormat="1" ht="15" customHeight="1" x14ac:dyDescent="0.25">
      <c r="A4594" s="198"/>
      <c r="B4594" s="198"/>
      <c r="C4594" s="198"/>
      <c r="D4594" s="194"/>
      <c r="E4594" s="198"/>
      <c r="F4594" s="198"/>
      <c r="G4594" s="196" t="str">
        <f>IF(ISNA(VLOOKUP(E4594,'Rota Pattern Data'!$A:$B,2,FALSE)),"",VLOOKUP(E4594,'Rota Pattern Data'!$A:$B,2,FALSE))</f>
        <v/>
      </c>
      <c r="H4594" s="197"/>
      <c r="I4594" s="200"/>
      <c r="J4594" s="198"/>
      <c r="K4594" s="198"/>
      <c r="L4594" s="198"/>
      <c r="M4594" s="199"/>
      <c r="N4594" s="198"/>
      <c r="O4594" s="242"/>
      <c r="P4594" s="242"/>
      <c r="Q4594" s="242"/>
      <c r="R4594" s="242"/>
      <c r="S4594" s="242"/>
      <c r="T4594" s="242"/>
      <c r="U4594" s="242"/>
      <c r="V4594" s="242"/>
      <c r="W4594" s="242"/>
      <c r="X4594" s="242"/>
      <c r="Y4594" s="242"/>
      <c r="Z4594" s="242"/>
      <c r="AA4594" s="242"/>
      <c r="AB4594" s="242"/>
      <c r="AC4594" s="243"/>
    </row>
    <row r="4595" spans="1:29" s="244" customFormat="1" ht="15" customHeight="1" x14ac:dyDescent="0.25">
      <c r="A4595" s="198"/>
      <c r="B4595" s="198"/>
      <c r="C4595" s="198"/>
      <c r="D4595" s="194"/>
      <c r="E4595" s="198"/>
      <c r="F4595" s="198"/>
      <c r="G4595" s="196" t="str">
        <f>IF(ISNA(VLOOKUP(E4595,'Rota Pattern Data'!$A:$B,2,FALSE)),"",VLOOKUP(E4595,'Rota Pattern Data'!$A:$B,2,FALSE))</f>
        <v/>
      </c>
      <c r="H4595" s="197"/>
      <c r="I4595" s="200"/>
      <c r="J4595" s="198"/>
      <c r="K4595" s="198"/>
      <c r="L4595" s="198"/>
      <c r="M4595" s="199"/>
      <c r="N4595" s="198"/>
      <c r="O4595" s="242"/>
      <c r="P4595" s="242"/>
      <c r="Q4595" s="242"/>
      <c r="R4595" s="242"/>
      <c r="S4595" s="242"/>
      <c r="T4595" s="242"/>
      <c r="U4595" s="242"/>
      <c r="V4595" s="242"/>
      <c r="W4595" s="242"/>
      <c r="X4595" s="242"/>
      <c r="Y4595" s="242"/>
      <c r="Z4595" s="242"/>
      <c r="AA4595" s="242"/>
      <c r="AB4595" s="242"/>
      <c r="AC4595" s="243"/>
    </row>
    <row r="4596" spans="1:29" s="244" customFormat="1" ht="15" customHeight="1" x14ac:dyDescent="0.25">
      <c r="A4596" s="198"/>
      <c r="B4596" s="198"/>
      <c r="C4596" s="198"/>
      <c r="D4596" s="194"/>
      <c r="E4596" s="198"/>
      <c r="F4596" s="198"/>
      <c r="G4596" s="196" t="str">
        <f>IF(ISNA(VLOOKUP(E4596,'Rota Pattern Data'!$A:$B,2,FALSE)),"",VLOOKUP(E4596,'Rota Pattern Data'!$A:$B,2,FALSE))</f>
        <v/>
      </c>
      <c r="H4596" s="197"/>
      <c r="I4596" s="200"/>
      <c r="J4596" s="198"/>
      <c r="K4596" s="198"/>
      <c r="L4596" s="198"/>
      <c r="M4596" s="199"/>
      <c r="N4596" s="198"/>
      <c r="O4596" s="242"/>
      <c r="P4596" s="242"/>
      <c r="Q4596" s="242"/>
      <c r="R4596" s="242"/>
      <c r="S4596" s="242"/>
      <c r="T4596" s="242"/>
      <c r="U4596" s="242"/>
      <c r="V4596" s="242"/>
      <c r="W4596" s="242"/>
      <c r="X4596" s="242"/>
      <c r="Y4596" s="242"/>
      <c r="Z4596" s="242"/>
      <c r="AA4596" s="242"/>
      <c r="AB4596" s="242"/>
      <c r="AC4596" s="243"/>
    </row>
    <row r="4597" spans="1:29" s="244" customFormat="1" ht="15" customHeight="1" x14ac:dyDescent="0.25">
      <c r="A4597" s="198"/>
      <c r="B4597" s="198"/>
      <c r="C4597" s="198"/>
      <c r="D4597" s="194"/>
      <c r="E4597" s="198"/>
      <c r="F4597" s="198"/>
      <c r="G4597" s="196" t="str">
        <f>IF(ISNA(VLOOKUP(E4597,'Rota Pattern Data'!$A:$B,2,FALSE)),"",VLOOKUP(E4597,'Rota Pattern Data'!$A:$B,2,FALSE))</f>
        <v/>
      </c>
      <c r="H4597" s="197"/>
      <c r="I4597" s="200"/>
      <c r="J4597" s="198"/>
      <c r="K4597" s="198"/>
      <c r="L4597" s="198"/>
      <c r="M4597" s="199"/>
      <c r="N4597" s="198"/>
      <c r="O4597" s="242"/>
      <c r="P4597" s="242"/>
      <c r="Q4597" s="242"/>
      <c r="R4597" s="242"/>
      <c r="S4597" s="242"/>
      <c r="T4597" s="242"/>
      <c r="U4597" s="242"/>
      <c r="V4597" s="242"/>
      <c r="W4597" s="242"/>
      <c r="X4597" s="242"/>
      <c r="Y4597" s="242"/>
      <c r="Z4597" s="242"/>
      <c r="AA4597" s="242"/>
      <c r="AB4597" s="242"/>
      <c r="AC4597" s="243"/>
    </row>
    <row r="4598" spans="1:29" s="244" customFormat="1" ht="15" customHeight="1" x14ac:dyDescent="0.25">
      <c r="A4598" s="198"/>
      <c r="B4598" s="198"/>
      <c r="C4598" s="198"/>
      <c r="D4598" s="194"/>
      <c r="E4598" s="198"/>
      <c r="F4598" s="198"/>
      <c r="G4598" s="196" t="str">
        <f>IF(ISNA(VLOOKUP(E4598,'Rota Pattern Data'!$A:$B,2,FALSE)),"",VLOOKUP(E4598,'Rota Pattern Data'!$A:$B,2,FALSE))</f>
        <v/>
      </c>
      <c r="H4598" s="197"/>
      <c r="I4598" s="200"/>
      <c r="J4598" s="198"/>
      <c r="K4598" s="198"/>
      <c r="L4598" s="198"/>
      <c r="M4598" s="199"/>
      <c r="N4598" s="198"/>
      <c r="O4598" s="242"/>
      <c r="P4598" s="242"/>
      <c r="Q4598" s="242"/>
      <c r="R4598" s="242"/>
      <c r="S4598" s="242"/>
      <c r="T4598" s="242"/>
      <c r="U4598" s="242"/>
      <c r="V4598" s="242"/>
      <c r="W4598" s="242"/>
      <c r="X4598" s="242"/>
      <c r="Y4598" s="242"/>
      <c r="Z4598" s="242"/>
      <c r="AA4598" s="242"/>
      <c r="AB4598" s="242"/>
      <c r="AC4598" s="243"/>
    </row>
    <row r="4599" spans="1:29" s="244" customFormat="1" ht="15" customHeight="1" x14ac:dyDescent="0.25">
      <c r="A4599" s="198"/>
      <c r="B4599" s="198"/>
      <c r="C4599" s="198"/>
      <c r="D4599" s="194"/>
      <c r="E4599" s="198"/>
      <c r="F4599" s="198"/>
      <c r="G4599" s="196" t="str">
        <f>IF(ISNA(VLOOKUP(E4599,'Rota Pattern Data'!$A:$B,2,FALSE)),"",VLOOKUP(E4599,'Rota Pattern Data'!$A:$B,2,FALSE))</f>
        <v/>
      </c>
      <c r="H4599" s="197"/>
      <c r="I4599" s="200"/>
      <c r="J4599" s="198"/>
      <c r="K4599" s="198"/>
      <c r="L4599" s="198"/>
      <c r="M4599" s="199"/>
      <c r="N4599" s="198"/>
      <c r="O4599" s="242"/>
      <c r="P4599" s="242"/>
      <c r="Q4599" s="242"/>
      <c r="R4599" s="242"/>
      <c r="S4599" s="242"/>
      <c r="T4599" s="242"/>
      <c r="U4599" s="242"/>
      <c r="V4599" s="242"/>
      <c r="W4599" s="242"/>
      <c r="X4599" s="242"/>
      <c r="Y4599" s="242"/>
      <c r="Z4599" s="242"/>
      <c r="AA4599" s="242"/>
      <c r="AB4599" s="242"/>
      <c r="AC4599" s="243"/>
    </row>
    <row r="4600" spans="1:29" s="244" customFormat="1" ht="15" customHeight="1" x14ac:dyDescent="0.25">
      <c r="A4600" s="198"/>
      <c r="B4600" s="198"/>
      <c r="C4600" s="198"/>
      <c r="D4600" s="194"/>
      <c r="E4600" s="198"/>
      <c r="F4600" s="198"/>
      <c r="G4600" s="196" t="str">
        <f>IF(ISNA(VLOOKUP(E4600,'Rota Pattern Data'!$A:$B,2,FALSE)),"",VLOOKUP(E4600,'Rota Pattern Data'!$A:$B,2,FALSE))</f>
        <v/>
      </c>
      <c r="H4600" s="197"/>
      <c r="I4600" s="200"/>
      <c r="J4600" s="198"/>
      <c r="K4600" s="198"/>
      <c r="L4600" s="198"/>
      <c r="M4600" s="199"/>
      <c r="N4600" s="198"/>
      <c r="O4600" s="242"/>
      <c r="P4600" s="242"/>
      <c r="Q4600" s="242"/>
      <c r="R4600" s="242"/>
      <c r="S4600" s="242"/>
      <c r="T4600" s="242"/>
      <c r="U4600" s="242"/>
      <c r="V4600" s="242"/>
      <c r="W4600" s="242"/>
      <c r="X4600" s="242"/>
      <c r="Y4600" s="242"/>
      <c r="Z4600" s="242"/>
      <c r="AA4600" s="242"/>
      <c r="AB4600" s="242"/>
      <c r="AC4600" s="243"/>
    </row>
    <row r="4601" spans="1:29" s="244" customFormat="1" ht="15" customHeight="1" x14ac:dyDescent="0.25">
      <c r="A4601" s="198"/>
      <c r="B4601" s="198"/>
      <c r="C4601" s="198"/>
      <c r="D4601" s="194"/>
      <c r="E4601" s="198"/>
      <c r="F4601" s="198"/>
      <c r="G4601" s="196" t="str">
        <f>IF(ISNA(VLOOKUP(E4601,'Rota Pattern Data'!$A:$B,2,FALSE)),"",VLOOKUP(E4601,'Rota Pattern Data'!$A:$B,2,FALSE))</f>
        <v/>
      </c>
      <c r="H4601" s="197"/>
      <c r="I4601" s="200"/>
      <c r="J4601" s="198"/>
      <c r="K4601" s="198"/>
      <c r="L4601" s="198"/>
      <c r="M4601" s="199"/>
      <c r="N4601" s="198"/>
      <c r="O4601" s="242"/>
      <c r="P4601" s="242"/>
      <c r="Q4601" s="242"/>
      <c r="R4601" s="242"/>
      <c r="S4601" s="242"/>
      <c r="T4601" s="242"/>
      <c r="U4601" s="242"/>
      <c r="V4601" s="242"/>
      <c r="W4601" s="242"/>
      <c r="X4601" s="242"/>
      <c r="Y4601" s="242"/>
      <c r="Z4601" s="242"/>
      <c r="AA4601" s="242"/>
      <c r="AB4601" s="242"/>
      <c r="AC4601" s="243"/>
    </row>
    <row r="4602" spans="1:29" s="244" customFormat="1" ht="15" customHeight="1" x14ac:dyDescent="0.25">
      <c r="A4602" s="198"/>
      <c r="B4602" s="198"/>
      <c r="C4602" s="198"/>
      <c r="D4602" s="194"/>
      <c r="E4602" s="198"/>
      <c r="F4602" s="198"/>
      <c r="G4602" s="196" t="str">
        <f>IF(ISNA(VLOOKUP(E4602,'Rota Pattern Data'!$A:$B,2,FALSE)),"",VLOOKUP(E4602,'Rota Pattern Data'!$A:$B,2,FALSE))</f>
        <v/>
      </c>
      <c r="H4602" s="197"/>
      <c r="I4602" s="200"/>
      <c r="J4602" s="198"/>
      <c r="K4602" s="198"/>
      <c r="L4602" s="198"/>
      <c r="M4602" s="199"/>
      <c r="N4602" s="198"/>
      <c r="O4602" s="242"/>
      <c r="P4602" s="242"/>
      <c r="Q4602" s="242"/>
      <c r="R4602" s="242"/>
      <c r="S4602" s="242"/>
      <c r="T4602" s="242"/>
      <c r="U4602" s="242"/>
      <c r="V4602" s="242"/>
      <c r="W4602" s="242"/>
      <c r="X4602" s="242"/>
      <c r="Y4602" s="242"/>
      <c r="Z4602" s="242"/>
      <c r="AA4602" s="242"/>
      <c r="AB4602" s="242"/>
      <c r="AC4602" s="243"/>
    </row>
    <row r="4603" spans="1:29" s="244" customFormat="1" ht="15" customHeight="1" x14ac:dyDescent="0.25">
      <c r="A4603" s="198"/>
      <c r="B4603" s="198"/>
      <c r="C4603" s="198"/>
      <c r="D4603" s="194"/>
      <c r="E4603" s="198"/>
      <c r="F4603" s="198"/>
      <c r="G4603" s="196" t="str">
        <f>IF(ISNA(VLOOKUP(E4603,'Rota Pattern Data'!$A:$B,2,FALSE)),"",VLOOKUP(E4603,'Rota Pattern Data'!$A:$B,2,FALSE))</f>
        <v/>
      </c>
      <c r="H4603" s="197"/>
      <c r="I4603" s="200"/>
      <c r="J4603" s="198"/>
      <c r="K4603" s="198"/>
      <c r="L4603" s="198"/>
      <c r="M4603" s="199"/>
      <c r="N4603" s="198"/>
      <c r="O4603" s="242"/>
      <c r="P4603" s="242"/>
      <c r="Q4603" s="242"/>
      <c r="R4603" s="242"/>
      <c r="S4603" s="242"/>
      <c r="T4603" s="242"/>
      <c r="U4603" s="242"/>
      <c r="V4603" s="242"/>
      <c r="W4603" s="242"/>
      <c r="X4603" s="242"/>
      <c r="Y4603" s="242"/>
      <c r="Z4603" s="242"/>
      <c r="AA4603" s="242"/>
      <c r="AB4603" s="242"/>
      <c r="AC4603" s="243"/>
    </row>
    <row r="4604" spans="1:29" s="244" customFormat="1" ht="15" customHeight="1" x14ac:dyDescent="0.25">
      <c r="A4604" s="198"/>
      <c r="B4604" s="198"/>
      <c r="C4604" s="198"/>
      <c r="D4604" s="194"/>
      <c r="E4604" s="198"/>
      <c r="F4604" s="198"/>
      <c r="G4604" s="196" t="str">
        <f>IF(ISNA(VLOOKUP(E4604,'Rota Pattern Data'!$A:$B,2,FALSE)),"",VLOOKUP(E4604,'Rota Pattern Data'!$A:$B,2,FALSE))</f>
        <v/>
      </c>
      <c r="H4604" s="197"/>
      <c r="I4604" s="200"/>
      <c r="J4604" s="198"/>
      <c r="K4604" s="198"/>
      <c r="L4604" s="198"/>
      <c r="M4604" s="199"/>
      <c r="N4604" s="198"/>
      <c r="O4604" s="242"/>
      <c r="P4604" s="242"/>
      <c r="Q4604" s="242"/>
      <c r="R4604" s="242"/>
      <c r="S4604" s="242"/>
      <c r="T4604" s="242"/>
      <c r="U4604" s="242"/>
      <c r="V4604" s="242"/>
      <c r="W4604" s="242"/>
      <c r="X4604" s="242"/>
      <c r="Y4604" s="242"/>
      <c r="Z4604" s="242"/>
      <c r="AA4604" s="242"/>
      <c r="AB4604" s="242"/>
      <c r="AC4604" s="243"/>
    </row>
    <row r="4605" spans="1:29" s="244" customFormat="1" ht="15" customHeight="1" x14ac:dyDescent="0.25">
      <c r="A4605" s="198"/>
      <c r="B4605" s="198"/>
      <c r="C4605" s="198"/>
      <c r="D4605" s="194"/>
      <c r="E4605" s="198"/>
      <c r="F4605" s="198"/>
      <c r="G4605" s="196" t="str">
        <f>IF(ISNA(VLOOKUP(E4605,'Rota Pattern Data'!$A:$B,2,FALSE)),"",VLOOKUP(E4605,'Rota Pattern Data'!$A:$B,2,FALSE))</f>
        <v/>
      </c>
      <c r="H4605" s="197"/>
      <c r="I4605" s="200"/>
      <c r="J4605" s="198"/>
      <c r="K4605" s="198"/>
      <c r="L4605" s="198"/>
      <c r="M4605" s="199"/>
      <c r="N4605" s="198"/>
      <c r="O4605" s="242"/>
      <c r="P4605" s="242"/>
      <c r="Q4605" s="242"/>
      <c r="R4605" s="242"/>
      <c r="S4605" s="242"/>
      <c r="T4605" s="242"/>
      <c r="U4605" s="242"/>
      <c r="V4605" s="242"/>
      <c r="W4605" s="242"/>
      <c r="X4605" s="242"/>
      <c r="Y4605" s="242"/>
      <c r="Z4605" s="242"/>
      <c r="AA4605" s="242"/>
      <c r="AB4605" s="242"/>
      <c r="AC4605" s="243"/>
    </row>
    <row r="4606" spans="1:29" s="244" customFormat="1" ht="15" customHeight="1" x14ac:dyDescent="0.25">
      <c r="A4606" s="198"/>
      <c r="B4606" s="198"/>
      <c r="C4606" s="198"/>
      <c r="D4606" s="194"/>
      <c r="E4606" s="198"/>
      <c r="F4606" s="198"/>
      <c r="G4606" s="196" t="str">
        <f>IF(ISNA(VLOOKUP(E4606,'Rota Pattern Data'!$A:$B,2,FALSE)),"",VLOOKUP(E4606,'Rota Pattern Data'!$A:$B,2,FALSE))</f>
        <v/>
      </c>
      <c r="H4606" s="197"/>
      <c r="I4606" s="200"/>
      <c r="J4606" s="198"/>
      <c r="K4606" s="198"/>
      <c r="L4606" s="198"/>
      <c r="M4606" s="199"/>
      <c r="N4606" s="198"/>
      <c r="O4606" s="242"/>
      <c r="P4606" s="242"/>
      <c r="Q4606" s="242"/>
      <c r="R4606" s="242"/>
      <c r="S4606" s="242"/>
      <c r="T4606" s="242"/>
      <c r="U4606" s="242"/>
      <c r="V4606" s="242"/>
      <c r="W4606" s="242"/>
      <c r="X4606" s="242"/>
      <c r="Y4606" s="242"/>
      <c r="Z4606" s="242"/>
      <c r="AA4606" s="242"/>
      <c r="AB4606" s="242"/>
      <c r="AC4606" s="243"/>
    </row>
    <row r="4607" spans="1:29" s="244" customFormat="1" ht="15" customHeight="1" x14ac:dyDescent="0.25">
      <c r="A4607" s="198"/>
      <c r="B4607" s="198"/>
      <c r="C4607" s="198"/>
      <c r="D4607" s="194"/>
      <c r="E4607" s="198"/>
      <c r="F4607" s="198"/>
      <c r="G4607" s="196" t="str">
        <f>IF(ISNA(VLOOKUP(E4607,'Rota Pattern Data'!$A:$B,2,FALSE)),"",VLOOKUP(E4607,'Rota Pattern Data'!$A:$B,2,FALSE))</f>
        <v/>
      </c>
      <c r="H4607" s="197"/>
      <c r="I4607" s="200"/>
      <c r="J4607" s="198"/>
      <c r="K4607" s="198"/>
      <c r="L4607" s="198"/>
      <c r="M4607" s="199"/>
      <c r="N4607" s="198"/>
      <c r="O4607" s="242"/>
      <c r="P4607" s="242"/>
      <c r="Q4607" s="242"/>
      <c r="R4607" s="242"/>
      <c r="S4607" s="242"/>
      <c r="T4607" s="242"/>
      <c r="U4607" s="242"/>
      <c r="V4607" s="242"/>
      <c r="W4607" s="242"/>
      <c r="X4607" s="242"/>
      <c r="Y4607" s="242"/>
      <c r="Z4607" s="242"/>
      <c r="AA4607" s="242"/>
      <c r="AB4607" s="242"/>
      <c r="AC4607" s="243"/>
    </row>
    <row r="4608" spans="1:29" s="244" customFormat="1" ht="15" customHeight="1" x14ac:dyDescent="0.25">
      <c r="A4608" s="198"/>
      <c r="B4608" s="198"/>
      <c r="C4608" s="198"/>
      <c r="D4608" s="194"/>
      <c r="E4608" s="198"/>
      <c r="F4608" s="198"/>
      <c r="G4608" s="196" t="str">
        <f>IF(ISNA(VLOOKUP(E4608,'Rota Pattern Data'!$A:$B,2,FALSE)),"",VLOOKUP(E4608,'Rota Pattern Data'!$A:$B,2,FALSE))</f>
        <v/>
      </c>
      <c r="H4608" s="197"/>
      <c r="I4608" s="200"/>
      <c r="J4608" s="198"/>
      <c r="K4608" s="198"/>
      <c r="L4608" s="198"/>
      <c r="M4608" s="199"/>
      <c r="N4608" s="198"/>
      <c r="O4608" s="242"/>
      <c r="P4608" s="242"/>
      <c r="Q4608" s="242"/>
      <c r="R4608" s="242"/>
      <c r="S4608" s="242"/>
      <c r="T4608" s="242"/>
      <c r="U4608" s="242"/>
      <c r="V4608" s="242"/>
      <c r="W4608" s="242"/>
      <c r="X4608" s="242"/>
      <c r="Y4608" s="242"/>
      <c r="Z4608" s="242"/>
      <c r="AA4608" s="242"/>
      <c r="AB4608" s="242"/>
      <c r="AC4608" s="243"/>
    </row>
    <row r="4609" spans="1:29" s="244" customFormat="1" ht="15" customHeight="1" x14ac:dyDescent="0.25">
      <c r="A4609" s="198"/>
      <c r="B4609" s="198"/>
      <c r="C4609" s="198"/>
      <c r="D4609" s="194"/>
      <c r="E4609" s="198"/>
      <c r="F4609" s="198"/>
      <c r="G4609" s="196" t="str">
        <f>IF(ISNA(VLOOKUP(E4609,'Rota Pattern Data'!$A:$B,2,FALSE)),"",VLOOKUP(E4609,'Rota Pattern Data'!$A:$B,2,FALSE))</f>
        <v/>
      </c>
      <c r="H4609" s="197"/>
      <c r="I4609" s="200"/>
      <c r="J4609" s="198"/>
      <c r="K4609" s="198"/>
      <c r="L4609" s="198"/>
      <c r="M4609" s="199"/>
      <c r="N4609" s="198"/>
      <c r="O4609" s="242"/>
      <c r="P4609" s="242"/>
      <c r="Q4609" s="242"/>
      <c r="R4609" s="242"/>
      <c r="S4609" s="242"/>
      <c r="T4609" s="242"/>
      <c r="U4609" s="242"/>
      <c r="V4609" s="242"/>
      <c r="W4609" s="242"/>
      <c r="X4609" s="242"/>
      <c r="Y4609" s="242"/>
      <c r="Z4609" s="242"/>
      <c r="AA4609" s="242"/>
      <c r="AB4609" s="242"/>
      <c r="AC4609" s="243"/>
    </row>
    <row r="4610" spans="1:29" s="244" customFormat="1" ht="15" customHeight="1" x14ac:dyDescent="0.25">
      <c r="A4610" s="198"/>
      <c r="B4610" s="198"/>
      <c r="C4610" s="198"/>
      <c r="D4610" s="194"/>
      <c r="E4610" s="198"/>
      <c r="F4610" s="198"/>
      <c r="G4610" s="196" t="str">
        <f>IF(ISNA(VLOOKUP(E4610,'Rota Pattern Data'!$A:$B,2,FALSE)),"",VLOOKUP(E4610,'Rota Pattern Data'!$A:$B,2,FALSE))</f>
        <v/>
      </c>
      <c r="H4610" s="197"/>
      <c r="I4610" s="200"/>
      <c r="J4610" s="198"/>
      <c r="K4610" s="198"/>
      <c r="L4610" s="198"/>
      <c r="M4610" s="199"/>
      <c r="N4610" s="198"/>
      <c r="O4610" s="242"/>
      <c r="P4610" s="242"/>
      <c r="Q4610" s="242"/>
      <c r="R4610" s="242"/>
      <c r="S4610" s="242"/>
      <c r="T4610" s="242"/>
      <c r="U4610" s="242"/>
      <c r="V4610" s="242"/>
      <c r="W4610" s="242"/>
      <c r="X4610" s="242"/>
      <c r="Y4610" s="242"/>
      <c r="Z4610" s="242"/>
      <c r="AA4610" s="242"/>
      <c r="AB4610" s="242"/>
      <c r="AC4610" s="243"/>
    </row>
    <row r="4611" spans="1:29" s="244" customFormat="1" ht="15" customHeight="1" x14ac:dyDescent="0.25">
      <c r="A4611" s="198"/>
      <c r="B4611" s="198"/>
      <c r="C4611" s="198"/>
      <c r="D4611" s="194"/>
      <c r="E4611" s="198"/>
      <c r="F4611" s="198"/>
      <c r="G4611" s="196" t="str">
        <f>IF(ISNA(VLOOKUP(E4611,'Rota Pattern Data'!$A:$B,2,FALSE)),"",VLOOKUP(E4611,'Rota Pattern Data'!$A:$B,2,FALSE))</f>
        <v/>
      </c>
      <c r="H4611" s="197"/>
      <c r="I4611" s="200"/>
      <c r="J4611" s="198"/>
      <c r="K4611" s="198"/>
      <c r="L4611" s="198"/>
      <c r="M4611" s="199"/>
      <c r="N4611" s="198"/>
      <c r="O4611" s="242"/>
      <c r="P4611" s="242"/>
      <c r="Q4611" s="242"/>
      <c r="R4611" s="242"/>
      <c r="S4611" s="242"/>
      <c r="T4611" s="242"/>
      <c r="U4611" s="242"/>
      <c r="V4611" s="242"/>
      <c r="W4611" s="242"/>
      <c r="X4611" s="242"/>
      <c r="Y4611" s="242"/>
      <c r="Z4611" s="242"/>
      <c r="AA4611" s="242"/>
      <c r="AB4611" s="242"/>
      <c r="AC4611" s="243"/>
    </row>
    <row r="4612" spans="1:29" s="244" customFormat="1" ht="15" customHeight="1" x14ac:dyDescent="0.25">
      <c r="A4612" s="198"/>
      <c r="B4612" s="198"/>
      <c r="C4612" s="198"/>
      <c r="D4612" s="194"/>
      <c r="E4612" s="198"/>
      <c r="F4612" s="198"/>
      <c r="G4612" s="196" t="str">
        <f>IF(ISNA(VLOOKUP(E4612,'Rota Pattern Data'!$A:$B,2,FALSE)),"",VLOOKUP(E4612,'Rota Pattern Data'!$A:$B,2,FALSE))</f>
        <v/>
      </c>
      <c r="H4612" s="197"/>
      <c r="I4612" s="200"/>
      <c r="J4612" s="198"/>
      <c r="K4612" s="198"/>
      <c r="L4612" s="198"/>
      <c r="M4612" s="199"/>
      <c r="N4612" s="198"/>
      <c r="O4612" s="242"/>
      <c r="P4612" s="242"/>
      <c r="Q4612" s="242"/>
      <c r="R4612" s="242"/>
      <c r="S4612" s="242"/>
      <c r="T4612" s="242"/>
      <c r="U4612" s="242"/>
      <c r="V4612" s="242"/>
      <c r="W4612" s="242"/>
      <c r="X4612" s="242"/>
      <c r="Y4612" s="242"/>
      <c r="Z4612" s="242"/>
      <c r="AA4612" s="242"/>
      <c r="AB4612" s="242"/>
      <c r="AC4612" s="243"/>
    </row>
    <row r="4613" spans="1:29" s="244" customFormat="1" ht="15" customHeight="1" x14ac:dyDescent="0.25">
      <c r="A4613" s="198"/>
      <c r="B4613" s="198"/>
      <c r="C4613" s="198"/>
      <c r="D4613" s="194"/>
      <c r="E4613" s="198"/>
      <c r="F4613" s="198"/>
      <c r="G4613" s="196" t="str">
        <f>IF(ISNA(VLOOKUP(E4613,'Rota Pattern Data'!$A:$B,2,FALSE)),"",VLOOKUP(E4613,'Rota Pattern Data'!$A:$B,2,FALSE))</f>
        <v/>
      </c>
      <c r="H4613" s="197"/>
      <c r="I4613" s="200"/>
      <c r="J4613" s="198"/>
      <c r="K4613" s="198"/>
      <c r="L4613" s="198"/>
      <c r="M4613" s="199"/>
      <c r="N4613" s="198"/>
      <c r="O4613" s="242"/>
      <c r="P4613" s="242"/>
      <c r="Q4613" s="242"/>
      <c r="R4613" s="242"/>
      <c r="S4613" s="242"/>
      <c r="T4613" s="242"/>
      <c r="U4613" s="242"/>
      <c r="V4613" s="242"/>
      <c r="W4613" s="242"/>
      <c r="X4613" s="242"/>
      <c r="Y4613" s="242"/>
      <c r="Z4613" s="242"/>
      <c r="AA4613" s="242"/>
      <c r="AB4613" s="242"/>
      <c r="AC4613" s="243"/>
    </row>
    <row r="4614" spans="1:29" s="244" customFormat="1" ht="15" customHeight="1" x14ac:dyDescent="0.25">
      <c r="A4614" s="198"/>
      <c r="B4614" s="198"/>
      <c r="C4614" s="198"/>
      <c r="D4614" s="194"/>
      <c r="E4614" s="198"/>
      <c r="F4614" s="198"/>
      <c r="G4614" s="196" t="str">
        <f>IF(ISNA(VLOOKUP(E4614,'Rota Pattern Data'!$A:$B,2,FALSE)),"",VLOOKUP(E4614,'Rota Pattern Data'!$A:$B,2,FALSE))</f>
        <v/>
      </c>
      <c r="H4614" s="197"/>
      <c r="I4614" s="200"/>
      <c r="J4614" s="198"/>
      <c r="K4614" s="198"/>
      <c r="L4614" s="198"/>
      <c r="M4614" s="199"/>
      <c r="N4614" s="198"/>
      <c r="O4614" s="242"/>
      <c r="P4614" s="242"/>
      <c r="Q4614" s="242"/>
      <c r="R4614" s="242"/>
      <c r="S4614" s="242"/>
      <c r="T4614" s="242"/>
      <c r="U4614" s="242"/>
      <c r="V4614" s="242"/>
      <c r="W4614" s="242"/>
      <c r="X4614" s="242"/>
      <c r="Y4614" s="242"/>
      <c r="Z4614" s="242"/>
      <c r="AA4614" s="242"/>
      <c r="AB4614" s="242"/>
      <c r="AC4614" s="243"/>
    </row>
    <row r="4615" spans="1:29" s="244" customFormat="1" ht="15" customHeight="1" x14ac:dyDescent="0.25">
      <c r="A4615" s="198"/>
      <c r="B4615" s="198"/>
      <c r="C4615" s="198"/>
      <c r="D4615" s="194"/>
      <c r="E4615" s="198"/>
      <c r="F4615" s="198"/>
      <c r="G4615" s="196" t="str">
        <f>IF(ISNA(VLOOKUP(E4615,'Rota Pattern Data'!$A:$B,2,FALSE)),"",VLOOKUP(E4615,'Rota Pattern Data'!$A:$B,2,FALSE))</f>
        <v/>
      </c>
      <c r="H4615" s="197"/>
      <c r="I4615" s="200"/>
      <c r="J4615" s="198"/>
      <c r="K4615" s="198"/>
      <c r="L4615" s="198"/>
      <c r="M4615" s="199"/>
      <c r="N4615" s="198"/>
      <c r="O4615" s="242"/>
      <c r="P4615" s="242"/>
      <c r="Q4615" s="242"/>
      <c r="R4615" s="242"/>
      <c r="S4615" s="242"/>
      <c r="T4615" s="242"/>
      <c r="U4615" s="242"/>
      <c r="V4615" s="242"/>
      <c r="W4615" s="242"/>
      <c r="X4615" s="242"/>
      <c r="Y4615" s="242"/>
      <c r="Z4615" s="242"/>
      <c r="AA4615" s="242"/>
      <c r="AB4615" s="242"/>
      <c r="AC4615" s="243"/>
    </row>
    <row r="4616" spans="1:29" s="244" customFormat="1" ht="15" customHeight="1" x14ac:dyDescent="0.25">
      <c r="A4616" s="198"/>
      <c r="B4616" s="198"/>
      <c r="C4616" s="198"/>
      <c r="D4616" s="194"/>
      <c r="E4616" s="198"/>
      <c r="F4616" s="198"/>
      <c r="G4616" s="196" t="str">
        <f>IF(ISNA(VLOOKUP(E4616,'Rota Pattern Data'!$A:$B,2,FALSE)),"",VLOOKUP(E4616,'Rota Pattern Data'!$A:$B,2,FALSE))</f>
        <v/>
      </c>
      <c r="H4616" s="197"/>
      <c r="I4616" s="200"/>
      <c r="J4616" s="198"/>
      <c r="K4616" s="198"/>
      <c r="L4616" s="198"/>
      <c r="M4616" s="199"/>
      <c r="N4616" s="198"/>
      <c r="O4616" s="242"/>
      <c r="P4616" s="242"/>
      <c r="Q4616" s="242"/>
      <c r="R4616" s="242"/>
      <c r="S4616" s="242"/>
      <c r="T4616" s="242"/>
      <c r="U4616" s="242"/>
      <c r="V4616" s="242"/>
      <c r="W4616" s="242"/>
      <c r="X4616" s="242"/>
      <c r="Y4616" s="242"/>
      <c r="Z4616" s="242"/>
      <c r="AA4616" s="242"/>
      <c r="AB4616" s="242"/>
      <c r="AC4616" s="243"/>
    </row>
    <row r="4617" spans="1:29" s="244" customFormat="1" ht="15" customHeight="1" x14ac:dyDescent="0.25">
      <c r="A4617" s="198"/>
      <c r="B4617" s="198"/>
      <c r="C4617" s="198"/>
      <c r="D4617" s="194"/>
      <c r="E4617" s="198"/>
      <c r="F4617" s="198"/>
      <c r="G4617" s="196" t="str">
        <f>IF(ISNA(VLOOKUP(E4617,'Rota Pattern Data'!$A:$B,2,FALSE)),"",VLOOKUP(E4617,'Rota Pattern Data'!$A:$B,2,FALSE))</f>
        <v/>
      </c>
      <c r="H4617" s="197"/>
      <c r="I4617" s="200"/>
      <c r="J4617" s="198"/>
      <c r="K4617" s="198"/>
      <c r="L4617" s="198"/>
      <c r="M4617" s="199"/>
      <c r="N4617" s="198"/>
      <c r="O4617" s="242"/>
      <c r="P4617" s="242"/>
      <c r="Q4617" s="242"/>
      <c r="R4617" s="242"/>
      <c r="S4617" s="242"/>
      <c r="T4617" s="242"/>
      <c r="U4617" s="242"/>
      <c r="V4617" s="242"/>
      <c r="W4617" s="242"/>
      <c r="X4617" s="242"/>
      <c r="Y4617" s="242"/>
      <c r="Z4617" s="242"/>
      <c r="AA4617" s="242"/>
      <c r="AB4617" s="242"/>
      <c r="AC4617" s="243"/>
    </row>
    <row r="4618" spans="1:29" s="244" customFormat="1" ht="15" customHeight="1" x14ac:dyDescent="0.25">
      <c r="A4618" s="198"/>
      <c r="B4618" s="198"/>
      <c r="C4618" s="198"/>
      <c r="D4618" s="194"/>
      <c r="E4618" s="198"/>
      <c r="F4618" s="198"/>
      <c r="G4618" s="196" t="str">
        <f>IF(ISNA(VLOOKUP(E4618,'Rota Pattern Data'!$A:$B,2,FALSE)),"",VLOOKUP(E4618,'Rota Pattern Data'!$A:$B,2,FALSE))</f>
        <v/>
      </c>
      <c r="H4618" s="197"/>
      <c r="I4618" s="200"/>
      <c r="J4618" s="198"/>
      <c r="K4618" s="198"/>
      <c r="L4618" s="198"/>
      <c r="M4618" s="199"/>
      <c r="N4618" s="198"/>
      <c r="O4618" s="242"/>
      <c r="P4618" s="242"/>
      <c r="Q4618" s="242"/>
      <c r="R4618" s="242"/>
      <c r="S4618" s="242"/>
      <c r="T4618" s="242"/>
      <c r="U4618" s="242"/>
      <c r="V4618" s="242"/>
      <c r="W4618" s="242"/>
      <c r="X4618" s="242"/>
      <c r="Y4618" s="242"/>
      <c r="Z4618" s="242"/>
      <c r="AA4618" s="242"/>
      <c r="AB4618" s="242"/>
      <c r="AC4618" s="243"/>
    </row>
    <row r="4619" spans="1:29" s="244" customFormat="1" ht="15" customHeight="1" x14ac:dyDescent="0.25">
      <c r="A4619" s="198"/>
      <c r="B4619" s="198"/>
      <c r="C4619" s="198"/>
      <c r="D4619" s="194"/>
      <c r="E4619" s="198"/>
      <c r="F4619" s="198"/>
      <c r="G4619" s="196" t="str">
        <f>IF(ISNA(VLOOKUP(E4619,'Rota Pattern Data'!$A:$B,2,FALSE)),"",VLOOKUP(E4619,'Rota Pattern Data'!$A:$B,2,FALSE))</f>
        <v/>
      </c>
      <c r="H4619" s="197"/>
      <c r="I4619" s="200"/>
      <c r="J4619" s="198"/>
      <c r="K4619" s="198"/>
      <c r="L4619" s="198"/>
      <c r="M4619" s="199"/>
      <c r="N4619" s="198"/>
      <c r="O4619" s="242"/>
      <c r="P4619" s="242"/>
      <c r="Q4619" s="242"/>
      <c r="R4619" s="242"/>
      <c r="S4619" s="242"/>
      <c r="T4619" s="242"/>
      <c r="U4619" s="242"/>
      <c r="V4619" s="242"/>
      <c r="W4619" s="242"/>
      <c r="X4619" s="242"/>
      <c r="Y4619" s="242"/>
      <c r="Z4619" s="242"/>
      <c r="AA4619" s="242"/>
      <c r="AB4619" s="242"/>
      <c r="AC4619" s="243"/>
    </row>
    <row r="4620" spans="1:29" s="244" customFormat="1" ht="15" customHeight="1" x14ac:dyDescent="0.25">
      <c r="A4620" s="198"/>
      <c r="B4620" s="198"/>
      <c r="C4620" s="198"/>
      <c r="D4620" s="194"/>
      <c r="E4620" s="198"/>
      <c r="F4620" s="198"/>
      <c r="G4620" s="196" t="str">
        <f>IF(ISNA(VLOOKUP(E4620,'Rota Pattern Data'!$A:$B,2,FALSE)),"",VLOOKUP(E4620,'Rota Pattern Data'!$A:$B,2,FALSE))</f>
        <v/>
      </c>
      <c r="H4620" s="197"/>
      <c r="I4620" s="200"/>
      <c r="J4620" s="198"/>
      <c r="K4620" s="198"/>
      <c r="L4620" s="198"/>
      <c r="M4620" s="199"/>
      <c r="N4620" s="198"/>
      <c r="O4620" s="242"/>
      <c r="P4620" s="242"/>
      <c r="Q4620" s="242"/>
      <c r="R4620" s="242"/>
      <c r="S4620" s="242"/>
      <c r="T4620" s="242"/>
      <c r="U4620" s="242"/>
      <c r="V4620" s="242"/>
      <c r="W4620" s="242"/>
      <c r="X4620" s="242"/>
      <c r="Y4620" s="242"/>
      <c r="Z4620" s="242"/>
      <c r="AA4620" s="242"/>
      <c r="AB4620" s="242"/>
      <c r="AC4620" s="243"/>
    </row>
    <row r="4621" spans="1:29" s="244" customFormat="1" ht="15" customHeight="1" x14ac:dyDescent="0.25">
      <c r="A4621" s="198"/>
      <c r="B4621" s="198"/>
      <c r="C4621" s="198"/>
      <c r="D4621" s="194"/>
      <c r="E4621" s="198"/>
      <c r="F4621" s="198"/>
      <c r="G4621" s="196" t="str">
        <f>IF(ISNA(VLOOKUP(E4621,'Rota Pattern Data'!$A:$B,2,FALSE)),"",VLOOKUP(E4621,'Rota Pattern Data'!$A:$B,2,FALSE))</f>
        <v/>
      </c>
      <c r="H4621" s="197"/>
      <c r="I4621" s="200"/>
      <c r="J4621" s="198"/>
      <c r="K4621" s="198"/>
      <c r="L4621" s="198"/>
      <c r="M4621" s="199"/>
      <c r="N4621" s="198"/>
      <c r="O4621" s="242"/>
      <c r="P4621" s="242"/>
      <c r="Q4621" s="242"/>
      <c r="R4621" s="242"/>
      <c r="S4621" s="242"/>
      <c r="T4621" s="242"/>
      <c r="U4621" s="242"/>
      <c r="V4621" s="242"/>
      <c r="W4621" s="242"/>
      <c r="X4621" s="242"/>
      <c r="Y4621" s="242"/>
      <c r="Z4621" s="242"/>
      <c r="AA4621" s="242"/>
      <c r="AB4621" s="242"/>
      <c r="AC4621" s="243"/>
    </row>
    <row r="4622" spans="1:29" s="244" customFormat="1" ht="15" customHeight="1" x14ac:dyDescent="0.25">
      <c r="A4622" s="198"/>
      <c r="B4622" s="198"/>
      <c r="C4622" s="198"/>
      <c r="D4622" s="194"/>
      <c r="E4622" s="198"/>
      <c r="F4622" s="198"/>
      <c r="G4622" s="196" t="str">
        <f>IF(ISNA(VLOOKUP(E4622,'Rota Pattern Data'!$A:$B,2,FALSE)),"",VLOOKUP(E4622,'Rota Pattern Data'!$A:$B,2,FALSE))</f>
        <v/>
      </c>
      <c r="H4622" s="197"/>
      <c r="I4622" s="200"/>
      <c r="J4622" s="198"/>
      <c r="K4622" s="198"/>
      <c r="L4622" s="198"/>
      <c r="M4622" s="199"/>
      <c r="N4622" s="198"/>
      <c r="O4622" s="242"/>
      <c r="P4622" s="242"/>
      <c r="Q4622" s="242"/>
      <c r="R4622" s="242"/>
      <c r="S4622" s="242"/>
      <c r="T4622" s="242"/>
      <c r="U4622" s="242"/>
      <c r="V4622" s="242"/>
      <c r="W4622" s="242"/>
      <c r="X4622" s="242"/>
      <c r="Y4622" s="242"/>
      <c r="Z4622" s="242"/>
      <c r="AA4622" s="242"/>
      <c r="AB4622" s="242"/>
      <c r="AC4622" s="243"/>
    </row>
    <row r="4623" spans="1:29" s="244" customFormat="1" ht="15" customHeight="1" x14ac:dyDescent="0.25">
      <c r="A4623" s="198"/>
      <c r="B4623" s="198"/>
      <c r="C4623" s="198"/>
      <c r="D4623" s="194"/>
      <c r="E4623" s="198"/>
      <c r="F4623" s="198"/>
      <c r="G4623" s="196" t="str">
        <f>IF(ISNA(VLOOKUP(E4623,'Rota Pattern Data'!$A:$B,2,FALSE)),"",VLOOKUP(E4623,'Rota Pattern Data'!$A:$B,2,FALSE))</f>
        <v/>
      </c>
      <c r="H4623" s="197"/>
      <c r="I4623" s="200"/>
      <c r="J4623" s="198"/>
      <c r="K4623" s="198"/>
      <c r="L4623" s="198"/>
      <c r="M4623" s="199"/>
      <c r="N4623" s="198"/>
      <c r="O4623" s="242"/>
      <c r="P4623" s="242"/>
      <c r="Q4623" s="242"/>
      <c r="R4623" s="242"/>
      <c r="S4623" s="242"/>
      <c r="T4623" s="242"/>
      <c r="U4623" s="242"/>
      <c r="V4623" s="242"/>
      <c r="W4623" s="242"/>
      <c r="X4623" s="242"/>
      <c r="Y4623" s="242"/>
      <c r="Z4623" s="242"/>
      <c r="AA4623" s="242"/>
      <c r="AB4623" s="242"/>
      <c r="AC4623" s="243"/>
    </row>
    <row r="4624" spans="1:29" s="244" customFormat="1" ht="15" customHeight="1" x14ac:dyDescent="0.25">
      <c r="A4624" s="198"/>
      <c r="B4624" s="198"/>
      <c r="C4624" s="198"/>
      <c r="D4624" s="194"/>
      <c r="E4624" s="198"/>
      <c r="F4624" s="198"/>
      <c r="G4624" s="196" t="str">
        <f>IF(ISNA(VLOOKUP(E4624,'Rota Pattern Data'!$A:$B,2,FALSE)),"",VLOOKUP(E4624,'Rota Pattern Data'!$A:$B,2,FALSE))</f>
        <v/>
      </c>
      <c r="H4624" s="197"/>
      <c r="I4624" s="200"/>
      <c r="J4624" s="198"/>
      <c r="K4624" s="198"/>
      <c r="L4624" s="198"/>
      <c r="M4624" s="199"/>
      <c r="N4624" s="198"/>
      <c r="O4624" s="242"/>
      <c r="P4624" s="242"/>
      <c r="Q4624" s="242"/>
      <c r="R4624" s="242"/>
      <c r="S4624" s="242"/>
      <c r="T4624" s="242"/>
      <c r="U4624" s="242"/>
      <c r="V4624" s="242"/>
      <c r="W4624" s="242"/>
      <c r="X4624" s="242"/>
      <c r="Y4624" s="242"/>
      <c r="Z4624" s="242"/>
      <c r="AA4624" s="242"/>
      <c r="AB4624" s="242"/>
      <c r="AC4624" s="243"/>
    </row>
    <row r="4625" spans="1:29" s="244" customFormat="1" ht="15" customHeight="1" x14ac:dyDescent="0.25">
      <c r="A4625" s="198"/>
      <c r="B4625" s="198"/>
      <c r="C4625" s="198"/>
      <c r="D4625" s="194"/>
      <c r="E4625" s="198"/>
      <c r="F4625" s="198"/>
      <c r="G4625" s="196" t="str">
        <f>IF(ISNA(VLOOKUP(E4625,'Rota Pattern Data'!$A:$B,2,FALSE)),"",VLOOKUP(E4625,'Rota Pattern Data'!$A:$B,2,FALSE))</f>
        <v/>
      </c>
      <c r="H4625" s="197"/>
      <c r="I4625" s="200"/>
      <c r="J4625" s="198"/>
      <c r="K4625" s="198"/>
      <c r="L4625" s="198"/>
      <c r="M4625" s="199"/>
      <c r="N4625" s="198"/>
      <c r="O4625" s="242"/>
      <c r="P4625" s="242"/>
      <c r="Q4625" s="242"/>
      <c r="R4625" s="242"/>
      <c r="S4625" s="242"/>
      <c r="T4625" s="242"/>
      <c r="U4625" s="242"/>
      <c r="V4625" s="242"/>
      <c r="W4625" s="242"/>
      <c r="X4625" s="242"/>
      <c r="Y4625" s="242"/>
      <c r="Z4625" s="242"/>
      <c r="AA4625" s="242"/>
      <c r="AB4625" s="242"/>
      <c r="AC4625" s="243"/>
    </row>
    <row r="4626" spans="1:29" s="244" customFormat="1" ht="15" customHeight="1" x14ac:dyDescent="0.25">
      <c r="A4626" s="198"/>
      <c r="B4626" s="198"/>
      <c r="C4626" s="198"/>
      <c r="D4626" s="194"/>
      <c r="E4626" s="198"/>
      <c r="F4626" s="198"/>
      <c r="G4626" s="196" t="str">
        <f>IF(ISNA(VLOOKUP(E4626,'Rota Pattern Data'!$A:$B,2,FALSE)),"",VLOOKUP(E4626,'Rota Pattern Data'!$A:$B,2,FALSE))</f>
        <v/>
      </c>
      <c r="H4626" s="197"/>
      <c r="I4626" s="200"/>
      <c r="J4626" s="198"/>
      <c r="K4626" s="198"/>
      <c r="L4626" s="198"/>
      <c r="M4626" s="199"/>
      <c r="N4626" s="198"/>
      <c r="O4626" s="242"/>
      <c r="P4626" s="242"/>
      <c r="Q4626" s="242"/>
      <c r="R4626" s="242"/>
      <c r="S4626" s="242"/>
      <c r="T4626" s="242"/>
      <c r="U4626" s="242"/>
      <c r="V4626" s="242"/>
      <c r="W4626" s="242"/>
      <c r="X4626" s="242"/>
      <c r="Y4626" s="242"/>
      <c r="Z4626" s="242"/>
      <c r="AA4626" s="242"/>
      <c r="AB4626" s="242"/>
      <c r="AC4626" s="243"/>
    </row>
    <row r="4627" spans="1:29" s="244" customFormat="1" ht="15" customHeight="1" x14ac:dyDescent="0.25">
      <c r="A4627" s="198"/>
      <c r="B4627" s="198"/>
      <c r="C4627" s="198"/>
      <c r="D4627" s="194"/>
      <c r="E4627" s="198"/>
      <c r="F4627" s="198"/>
      <c r="G4627" s="196" t="str">
        <f>IF(ISNA(VLOOKUP(E4627,'Rota Pattern Data'!$A:$B,2,FALSE)),"",VLOOKUP(E4627,'Rota Pattern Data'!$A:$B,2,FALSE))</f>
        <v/>
      </c>
      <c r="H4627" s="197"/>
      <c r="I4627" s="200"/>
      <c r="J4627" s="198"/>
      <c r="K4627" s="198"/>
      <c r="L4627" s="198"/>
      <c r="M4627" s="199"/>
      <c r="N4627" s="198"/>
      <c r="O4627" s="242"/>
      <c r="P4627" s="242"/>
      <c r="Q4627" s="242"/>
      <c r="R4627" s="242"/>
      <c r="S4627" s="242"/>
      <c r="T4627" s="242"/>
      <c r="U4627" s="242"/>
      <c r="V4627" s="242"/>
      <c r="W4627" s="242"/>
      <c r="X4627" s="242"/>
      <c r="Y4627" s="242"/>
      <c r="Z4627" s="242"/>
      <c r="AA4627" s="242"/>
      <c r="AB4627" s="242"/>
      <c r="AC4627" s="243"/>
    </row>
    <row r="4628" spans="1:29" s="244" customFormat="1" ht="15" customHeight="1" x14ac:dyDescent="0.25">
      <c r="A4628" s="198"/>
      <c r="B4628" s="198"/>
      <c r="C4628" s="198"/>
      <c r="D4628" s="194"/>
      <c r="E4628" s="198"/>
      <c r="F4628" s="198"/>
      <c r="G4628" s="196" t="str">
        <f>IF(ISNA(VLOOKUP(E4628,'Rota Pattern Data'!$A:$B,2,FALSE)),"",VLOOKUP(E4628,'Rota Pattern Data'!$A:$B,2,FALSE))</f>
        <v/>
      </c>
      <c r="H4628" s="197"/>
      <c r="I4628" s="200"/>
      <c r="J4628" s="198"/>
      <c r="K4628" s="198"/>
      <c r="L4628" s="198"/>
      <c r="M4628" s="199"/>
      <c r="N4628" s="198"/>
      <c r="O4628" s="242"/>
      <c r="P4628" s="242"/>
      <c r="Q4628" s="242"/>
      <c r="R4628" s="242"/>
      <c r="S4628" s="242"/>
      <c r="T4628" s="242"/>
      <c r="U4628" s="242"/>
      <c r="V4628" s="242"/>
      <c r="W4628" s="242"/>
      <c r="X4628" s="242"/>
      <c r="Y4628" s="242"/>
      <c r="Z4628" s="242"/>
      <c r="AA4628" s="242"/>
      <c r="AB4628" s="242"/>
      <c r="AC4628" s="243"/>
    </row>
    <row r="4629" spans="1:29" s="244" customFormat="1" ht="15" customHeight="1" x14ac:dyDescent="0.25">
      <c r="A4629" s="198"/>
      <c r="B4629" s="198"/>
      <c r="C4629" s="198"/>
      <c r="D4629" s="194"/>
      <c r="E4629" s="198"/>
      <c r="F4629" s="198"/>
      <c r="G4629" s="196" t="str">
        <f>IF(ISNA(VLOOKUP(E4629,'Rota Pattern Data'!$A:$B,2,FALSE)),"",VLOOKUP(E4629,'Rota Pattern Data'!$A:$B,2,FALSE))</f>
        <v/>
      </c>
      <c r="H4629" s="197"/>
      <c r="I4629" s="200"/>
      <c r="J4629" s="198"/>
      <c r="K4629" s="198"/>
      <c r="L4629" s="198"/>
      <c r="M4629" s="199"/>
      <c r="N4629" s="198"/>
      <c r="O4629" s="242"/>
      <c r="P4629" s="242"/>
      <c r="Q4629" s="242"/>
      <c r="R4629" s="242"/>
      <c r="S4629" s="242"/>
      <c r="T4629" s="242"/>
      <c r="U4629" s="242"/>
      <c r="V4629" s="242"/>
      <c r="W4629" s="242"/>
      <c r="X4629" s="242"/>
      <c r="Y4629" s="242"/>
      <c r="Z4629" s="242"/>
      <c r="AA4629" s="242"/>
      <c r="AB4629" s="242"/>
      <c r="AC4629" s="243"/>
    </row>
    <row r="4630" spans="1:29" s="244" customFormat="1" ht="15" customHeight="1" x14ac:dyDescent="0.25">
      <c r="A4630" s="198"/>
      <c r="B4630" s="198"/>
      <c r="C4630" s="198"/>
      <c r="D4630" s="194"/>
      <c r="E4630" s="198"/>
      <c r="F4630" s="198"/>
      <c r="G4630" s="196" t="str">
        <f>IF(ISNA(VLOOKUP(E4630,'Rota Pattern Data'!$A:$B,2,FALSE)),"",VLOOKUP(E4630,'Rota Pattern Data'!$A:$B,2,FALSE))</f>
        <v/>
      </c>
      <c r="H4630" s="197"/>
      <c r="I4630" s="200"/>
      <c r="J4630" s="198"/>
      <c r="K4630" s="198"/>
      <c r="L4630" s="198"/>
      <c r="M4630" s="199"/>
      <c r="N4630" s="198"/>
      <c r="O4630" s="242"/>
      <c r="P4630" s="242"/>
      <c r="Q4630" s="242"/>
      <c r="R4630" s="242"/>
      <c r="S4630" s="242"/>
      <c r="T4630" s="242"/>
      <c r="U4630" s="242"/>
      <c r="V4630" s="242"/>
      <c r="W4630" s="242"/>
      <c r="X4630" s="242"/>
      <c r="Y4630" s="242"/>
      <c r="Z4630" s="242"/>
      <c r="AA4630" s="242"/>
      <c r="AB4630" s="242"/>
      <c r="AC4630" s="243"/>
    </row>
    <row r="4631" spans="1:29" s="244" customFormat="1" ht="15" customHeight="1" x14ac:dyDescent="0.25">
      <c r="A4631" s="198"/>
      <c r="B4631" s="198"/>
      <c r="C4631" s="198"/>
      <c r="D4631" s="194"/>
      <c r="E4631" s="198"/>
      <c r="F4631" s="198"/>
      <c r="G4631" s="196" t="str">
        <f>IF(ISNA(VLOOKUP(E4631,'Rota Pattern Data'!$A:$B,2,FALSE)),"",VLOOKUP(E4631,'Rota Pattern Data'!$A:$B,2,FALSE))</f>
        <v/>
      </c>
      <c r="H4631" s="197"/>
      <c r="I4631" s="200"/>
      <c r="J4631" s="198"/>
      <c r="K4631" s="198"/>
      <c r="L4631" s="198"/>
      <c r="M4631" s="199"/>
      <c r="N4631" s="198"/>
      <c r="O4631" s="242"/>
      <c r="P4631" s="242"/>
      <c r="Q4631" s="242"/>
      <c r="R4631" s="242"/>
      <c r="S4631" s="242"/>
      <c r="T4631" s="242"/>
      <c r="U4631" s="242"/>
      <c r="V4631" s="242"/>
      <c r="W4631" s="242"/>
      <c r="X4631" s="242"/>
      <c r="Y4631" s="242"/>
      <c r="Z4631" s="242"/>
      <c r="AA4631" s="242"/>
      <c r="AB4631" s="242"/>
      <c r="AC4631" s="243"/>
    </row>
    <row r="4632" spans="1:29" s="244" customFormat="1" ht="15" customHeight="1" x14ac:dyDescent="0.25">
      <c r="A4632" s="198"/>
      <c r="B4632" s="198"/>
      <c r="C4632" s="198"/>
      <c r="D4632" s="194"/>
      <c r="E4632" s="198"/>
      <c r="F4632" s="198"/>
      <c r="G4632" s="196" t="str">
        <f>IF(ISNA(VLOOKUP(E4632,'Rota Pattern Data'!$A:$B,2,FALSE)),"",VLOOKUP(E4632,'Rota Pattern Data'!$A:$B,2,FALSE))</f>
        <v/>
      </c>
      <c r="H4632" s="197"/>
      <c r="I4632" s="200"/>
      <c r="J4632" s="198"/>
      <c r="K4632" s="198"/>
      <c r="L4632" s="198"/>
      <c r="M4632" s="199"/>
      <c r="N4632" s="198"/>
      <c r="O4632" s="242"/>
      <c r="P4632" s="242"/>
      <c r="Q4632" s="242"/>
      <c r="R4632" s="242"/>
      <c r="S4632" s="242"/>
      <c r="T4632" s="242"/>
      <c r="U4632" s="242"/>
      <c r="V4632" s="242"/>
      <c r="W4632" s="242"/>
      <c r="X4632" s="242"/>
      <c r="Y4632" s="242"/>
      <c r="Z4632" s="242"/>
      <c r="AA4632" s="242"/>
      <c r="AB4632" s="242"/>
      <c r="AC4632" s="243"/>
    </row>
    <row r="4633" spans="1:29" s="244" customFormat="1" ht="15" customHeight="1" x14ac:dyDescent="0.25">
      <c r="A4633" s="198"/>
      <c r="B4633" s="198"/>
      <c r="C4633" s="198"/>
      <c r="D4633" s="194"/>
      <c r="E4633" s="198"/>
      <c r="F4633" s="198"/>
      <c r="G4633" s="196" t="str">
        <f>IF(ISNA(VLOOKUP(E4633,'Rota Pattern Data'!$A:$B,2,FALSE)),"",VLOOKUP(E4633,'Rota Pattern Data'!$A:$B,2,FALSE))</f>
        <v/>
      </c>
      <c r="H4633" s="197"/>
      <c r="I4633" s="200"/>
      <c r="J4633" s="198"/>
      <c r="K4633" s="198"/>
      <c r="L4633" s="198"/>
      <c r="M4633" s="199"/>
      <c r="N4633" s="198"/>
      <c r="O4633" s="242"/>
      <c r="P4633" s="242"/>
      <c r="Q4633" s="242"/>
      <c r="R4633" s="242"/>
      <c r="S4633" s="242"/>
      <c r="T4633" s="242"/>
      <c r="U4633" s="242"/>
      <c r="V4633" s="242"/>
      <c r="W4633" s="242"/>
      <c r="X4633" s="242"/>
      <c r="Y4633" s="242"/>
      <c r="Z4633" s="242"/>
      <c r="AA4633" s="242"/>
      <c r="AB4633" s="242"/>
      <c r="AC4633" s="243"/>
    </row>
    <row r="4634" spans="1:29" s="244" customFormat="1" ht="15" customHeight="1" x14ac:dyDescent="0.25">
      <c r="A4634" s="198"/>
      <c r="B4634" s="198"/>
      <c r="C4634" s="198"/>
      <c r="D4634" s="194"/>
      <c r="E4634" s="198"/>
      <c r="F4634" s="198"/>
      <c r="G4634" s="196" t="str">
        <f>IF(ISNA(VLOOKUP(E4634,'Rota Pattern Data'!$A:$B,2,FALSE)),"",VLOOKUP(E4634,'Rota Pattern Data'!$A:$B,2,FALSE))</f>
        <v/>
      </c>
      <c r="H4634" s="197"/>
      <c r="I4634" s="200"/>
      <c r="J4634" s="198"/>
      <c r="K4634" s="198"/>
      <c r="L4634" s="198"/>
      <c r="M4634" s="199"/>
      <c r="N4634" s="198"/>
      <c r="O4634" s="242"/>
      <c r="P4634" s="242"/>
      <c r="Q4634" s="242"/>
      <c r="R4634" s="242"/>
      <c r="S4634" s="242"/>
      <c r="T4634" s="242"/>
      <c r="U4634" s="242"/>
      <c r="V4634" s="242"/>
      <c r="W4634" s="242"/>
      <c r="X4634" s="242"/>
      <c r="Y4634" s="242"/>
      <c r="Z4634" s="242"/>
      <c r="AA4634" s="242"/>
      <c r="AB4634" s="242"/>
      <c r="AC4634" s="243"/>
    </row>
    <row r="4635" spans="1:29" s="244" customFormat="1" ht="15" customHeight="1" x14ac:dyDescent="0.25">
      <c r="A4635" s="198"/>
      <c r="B4635" s="198"/>
      <c r="C4635" s="198"/>
      <c r="D4635" s="194"/>
      <c r="E4635" s="198"/>
      <c r="F4635" s="198"/>
      <c r="G4635" s="196" t="str">
        <f>IF(ISNA(VLOOKUP(E4635,'Rota Pattern Data'!$A:$B,2,FALSE)),"",VLOOKUP(E4635,'Rota Pattern Data'!$A:$B,2,FALSE))</f>
        <v/>
      </c>
      <c r="H4635" s="197"/>
      <c r="I4635" s="200"/>
      <c r="J4635" s="198"/>
      <c r="K4635" s="198"/>
      <c r="L4635" s="198"/>
      <c r="M4635" s="199"/>
      <c r="N4635" s="198"/>
      <c r="O4635" s="242"/>
      <c r="P4635" s="242"/>
      <c r="Q4635" s="242"/>
      <c r="R4635" s="242"/>
      <c r="S4635" s="242"/>
      <c r="T4635" s="242"/>
      <c r="U4635" s="242"/>
      <c r="V4635" s="242"/>
      <c r="W4635" s="242"/>
      <c r="X4635" s="242"/>
      <c r="Y4635" s="242"/>
      <c r="Z4635" s="242"/>
      <c r="AA4635" s="242"/>
      <c r="AB4635" s="242"/>
      <c r="AC4635" s="243"/>
    </row>
    <row r="4636" spans="1:29" s="244" customFormat="1" ht="15" customHeight="1" x14ac:dyDescent="0.25">
      <c r="A4636" s="198"/>
      <c r="B4636" s="198"/>
      <c r="C4636" s="198"/>
      <c r="D4636" s="194"/>
      <c r="E4636" s="198"/>
      <c r="F4636" s="198"/>
      <c r="G4636" s="196" t="str">
        <f>IF(ISNA(VLOOKUP(E4636,'Rota Pattern Data'!$A:$B,2,FALSE)),"",VLOOKUP(E4636,'Rota Pattern Data'!$A:$B,2,FALSE))</f>
        <v/>
      </c>
      <c r="H4636" s="197"/>
      <c r="I4636" s="200"/>
      <c r="J4636" s="198"/>
      <c r="K4636" s="198"/>
      <c r="L4636" s="198"/>
      <c r="M4636" s="199"/>
      <c r="N4636" s="198"/>
      <c r="O4636" s="242"/>
      <c r="P4636" s="242"/>
      <c r="Q4636" s="242"/>
      <c r="R4636" s="242"/>
      <c r="S4636" s="242"/>
      <c r="T4636" s="242"/>
      <c r="U4636" s="242"/>
      <c r="V4636" s="242"/>
      <c r="W4636" s="242"/>
      <c r="X4636" s="242"/>
      <c r="Y4636" s="242"/>
      <c r="Z4636" s="242"/>
      <c r="AA4636" s="242"/>
      <c r="AB4636" s="242"/>
      <c r="AC4636" s="243"/>
    </row>
    <row r="4637" spans="1:29" s="244" customFormat="1" ht="15" customHeight="1" x14ac:dyDescent="0.25">
      <c r="A4637" s="198"/>
      <c r="B4637" s="198"/>
      <c r="C4637" s="198"/>
      <c r="D4637" s="194"/>
      <c r="E4637" s="198"/>
      <c r="F4637" s="198"/>
      <c r="G4637" s="196" t="str">
        <f>IF(ISNA(VLOOKUP(E4637,'Rota Pattern Data'!$A:$B,2,FALSE)),"",VLOOKUP(E4637,'Rota Pattern Data'!$A:$B,2,FALSE))</f>
        <v/>
      </c>
      <c r="H4637" s="197"/>
      <c r="I4637" s="200"/>
      <c r="J4637" s="198"/>
      <c r="K4637" s="198"/>
      <c r="L4637" s="198"/>
      <c r="M4637" s="199"/>
      <c r="N4637" s="198"/>
      <c r="O4637" s="242"/>
      <c r="P4637" s="242"/>
      <c r="Q4637" s="242"/>
      <c r="R4637" s="242"/>
      <c r="S4637" s="242"/>
      <c r="T4637" s="242"/>
      <c r="U4637" s="242"/>
      <c r="V4637" s="242"/>
      <c r="W4637" s="242"/>
      <c r="X4637" s="242"/>
      <c r="Y4637" s="242"/>
      <c r="Z4637" s="242"/>
      <c r="AA4637" s="242"/>
      <c r="AB4637" s="242"/>
      <c r="AC4637" s="243"/>
    </row>
    <row r="4638" spans="1:29" s="244" customFormat="1" ht="15" customHeight="1" x14ac:dyDescent="0.25">
      <c r="A4638" s="198"/>
      <c r="B4638" s="198"/>
      <c r="C4638" s="198"/>
      <c r="D4638" s="194"/>
      <c r="E4638" s="198"/>
      <c r="F4638" s="198"/>
      <c r="G4638" s="196" t="str">
        <f>IF(ISNA(VLOOKUP(E4638,'Rota Pattern Data'!$A:$B,2,FALSE)),"",VLOOKUP(E4638,'Rota Pattern Data'!$A:$B,2,FALSE))</f>
        <v/>
      </c>
      <c r="H4638" s="197"/>
      <c r="I4638" s="200"/>
      <c r="J4638" s="198"/>
      <c r="K4638" s="198"/>
      <c r="L4638" s="198"/>
      <c r="M4638" s="199"/>
      <c r="N4638" s="198"/>
      <c r="O4638" s="242"/>
      <c r="P4638" s="242"/>
      <c r="Q4638" s="242"/>
      <c r="R4638" s="242"/>
      <c r="S4638" s="242"/>
      <c r="T4638" s="242"/>
      <c r="U4638" s="242"/>
      <c r="V4638" s="242"/>
      <c r="W4638" s="242"/>
      <c r="X4638" s="242"/>
      <c r="Y4638" s="242"/>
      <c r="Z4638" s="242"/>
      <c r="AA4638" s="242"/>
      <c r="AB4638" s="242"/>
      <c r="AC4638" s="243"/>
    </row>
    <row r="4639" spans="1:29" s="244" customFormat="1" ht="15" customHeight="1" x14ac:dyDescent="0.25">
      <c r="A4639" s="198"/>
      <c r="B4639" s="198"/>
      <c r="C4639" s="198"/>
      <c r="D4639" s="194"/>
      <c r="E4639" s="198"/>
      <c r="F4639" s="198"/>
      <c r="G4639" s="196" t="str">
        <f>IF(ISNA(VLOOKUP(E4639,'Rota Pattern Data'!$A:$B,2,FALSE)),"",VLOOKUP(E4639,'Rota Pattern Data'!$A:$B,2,FALSE))</f>
        <v/>
      </c>
      <c r="H4639" s="197"/>
      <c r="I4639" s="200"/>
      <c r="J4639" s="198"/>
      <c r="K4639" s="198"/>
      <c r="L4639" s="198"/>
      <c r="M4639" s="199"/>
      <c r="N4639" s="198"/>
      <c r="O4639" s="242"/>
      <c r="P4639" s="242"/>
      <c r="Q4639" s="242"/>
      <c r="R4639" s="242"/>
      <c r="S4639" s="242"/>
      <c r="T4639" s="242"/>
      <c r="U4639" s="242"/>
      <c r="V4639" s="242"/>
      <c r="W4639" s="242"/>
      <c r="X4639" s="242"/>
      <c r="Y4639" s="242"/>
      <c r="Z4639" s="242"/>
      <c r="AA4639" s="242"/>
      <c r="AB4639" s="242"/>
      <c r="AC4639" s="243"/>
    </row>
    <row r="4640" spans="1:29" s="244" customFormat="1" ht="15" customHeight="1" x14ac:dyDescent="0.25">
      <c r="A4640" s="198"/>
      <c r="B4640" s="198"/>
      <c r="C4640" s="198"/>
      <c r="D4640" s="194"/>
      <c r="E4640" s="198"/>
      <c r="F4640" s="198"/>
      <c r="G4640" s="196" t="str">
        <f>IF(ISNA(VLOOKUP(E4640,'Rota Pattern Data'!$A:$B,2,FALSE)),"",VLOOKUP(E4640,'Rota Pattern Data'!$A:$B,2,FALSE))</f>
        <v/>
      </c>
      <c r="H4640" s="197"/>
      <c r="I4640" s="200"/>
      <c r="J4640" s="198"/>
      <c r="K4640" s="198"/>
      <c r="L4640" s="198"/>
      <c r="M4640" s="199"/>
      <c r="N4640" s="198"/>
      <c r="O4640" s="242"/>
      <c r="P4640" s="242"/>
      <c r="Q4640" s="242"/>
      <c r="R4640" s="242"/>
      <c r="S4640" s="242"/>
      <c r="T4640" s="242"/>
      <c r="U4640" s="242"/>
      <c r="V4640" s="242"/>
      <c r="W4640" s="242"/>
      <c r="X4640" s="242"/>
      <c r="Y4640" s="242"/>
      <c r="Z4640" s="242"/>
      <c r="AA4640" s="242"/>
      <c r="AB4640" s="242"/>
      <c r="AC4640" s="243"/>
    </row>
    <row r="4641" spans="1:29" s="244" customFormat="1" ht="15" customHeight="1" x14ac:dyDescent="0.25">
      <c r="A4641" s="198"/>
      <c r="B4641" s="198"/>
      <c r="C4641" s="198"/>
      <c r="D4641" s="194"/>
      <c r="E4641" s="198"/>
      <c r="F4641" s="198"/>
      <c r="G4641" s="196" t="str">
        <f>IF(ISNA(VLOOKUP(E4641,'Rota Pattern Data'!$A:$B,2,FALSE)),"",VLOOKUP(E4641,'Rota Pattern Data'!$A:$B,2,FALSE))</f>
        <v/>
      </c>
      <c r="H4641" s="197"/>
      <c r="I4641" s="200"/>
      <c r="J4641" s="198"/>
      <c r="K4641" s="198"/>
      <c r="L4641" s="198"/>
      <c r="M4641" s="199"/>
      <c r="N4641" s="198"/>
      <c r="O4641" s="242"/>
      <c r="P4641" s="242"/>
      <c r="Q4641" s="242"/>
      <c r="R4641" s="242"/>
      <c r="S4641" s="242"/>
      <c r="T4641" s="242"/>
      <c r="U4641" s="242"/>
      <c r="V4641" s="242"/>
      <c r="W4641" s="242"/>
      <c r="X4641" s="242"/>
      <c r="Y4641" s="242"/>
      <c r="Z4641" s="242"/>
      <c r="AA4641" s="242"/>
      <c r="AB4641" s="242"/>
      <c r="AC4641" s="243"/>
    </row>
    <row r="4642" spans="1:29" s="244" customFormat="1" ht="15" customHeight="1" x14ac:dyDescent="0.25">
      <c r="A4642" s="198"/>
      <c r="B4642" s="198"/>
      <c r="C4642" s="198"/>
      <c r="D4642" s="194"/>
      <c r="E4642" s="198"/>
      <c r="F4642" s="198"/>
      <c r="G4642" s="196" t="str">
        <f>IF(ISNA(VLOOKUP(E4642,'Rota Pattern Data'!$A:$B,2,FALSE)),"",VLOOKUP(E4642,'Rota Pattern Data'!$A:$B,2,FALSE))</f>
        <v/>
      </c>
      <c r="H4642" s="197"/>
      <c r="I4642" s="200"/>
      <c r="J4642" s="198"/>
      <c r="K4642" s="198"/>
      <c r="L4642" s="198"/>
      <c r="M4642" s="199"/>
      <c r="N4642" s="198"/>
      <c r="O4642" s="242"/>
      <c r="P4642" s="242"/>
      <c r="Q4642" s="242"/>
      <c r="R4642" s="242"/>
      <c r="S4642" s="242"/>
      <c r="T4642" s="242"/>
      <c r="U4642" s="242"/>
      <c r="V4642" s="242"/>
      <c r="W4642" s="242"/>
      <c r="X4642" s="242"/>
      <c r="Y4642" s="242"/>
      <c r="Z4642" s="242"/>
      <c r="AA4642" s="242"/>
      <c r="AB4642" s="242"/>
      <c r="AC4642" s="243"/>
    </row>
    <row r="4643" spans="1:29" s="244" customFormat="1" ht="15" customHeight="1" x14ac:dyDescent="0.25">
      <c r="A4643" s="198"/>
      <c r="B4643" s="198"/>
      <c r="C4643" s="198"/>
      <c r="D4643" s="194"/>
      <c r="E4643" s="198"/>
      <c r="F4643" s="198"/>
      <c r="G4643" s="196" t="str">
        <f>IF(ISNA(VLOOKUP(E4643,'Rota Pattern Data'!$A:$B,2,FALSE)),"",VLOOKUP(E4643,'Rota Pattern Data'!$A:$B,2,FALSE))</f>
        <v/>
      </c>
      <c r="H4643" s="197"/>
      <c r="I4643" s="200"/>
      <c r="J4643" s="198"/>
      <c r="K4643" s="198"/>
      <c r="L4643" s="198"/>
      <c r="M4643" s="199"/>
      <c r="N4643" s="198"/>
      <c r="O4643" s="242"/>
      <c r="P4643" s="242"/>
      <c r="Q4643" s="242"/>
      <c r="R4643" s="242"/>
      <c r="S4643" s="242"/>
      <c r="T4643" s="242"/>
      <c r="U4643" s="242"/>
      <c r="V4643" s="242"/>
      <c r="W4643" s="242"/>
      <c r="X4643" s="242"/>
      <c r="Y4643" s="242"/>
      <c r="Z4643" s="242"/>
      <c r="AA4643" s="242"/>
      <c r="AB4643" s="242"/>
      <c r="AC4643" s="243"/>
    </row>
    <row r="4644" spans="1:29" s="244" customFormat="1" ht="15" customHeight="1" x14ac:dyDescent="0.25">
      <c r="A4644" s="198"/>
      <c r="B4644" s="198"/>
      <c r="C4644" s="198"/>
      <c r="D4644" s="194"/>
      <c r="E4644" s="198"/>
      <c r="F4644" s="198"/>
      <c r="G4644" s="196" t="str">
        <f>IF(ISNA(VLOOKUP(E4644,'Rota Pattern Data'!$A:$B,2,FALSE)),"",VLOOKUP(E4644,'Rota Pattern Data'!$A:$B,2,FALSE))</f>
        <v/>
      </c>
      <c r="H4644" s="197"/>
      <c r="I4644" s="200"/>
      <c r="J4644" s="198"/>
      <c r="K4644" s="198"/>
      <c r="L4644" s="198"/>
      <c r="M4644" s="199"/>
      <c r="N4644" s="198"/>
      <c r="O4644" s="242"/>
      <c r="P4644" s="242"/>
      <c r="Q4644" s="242"/>
      <c r="R4644" s="242"/>
      <c r="S4644" s="242"/>
      <c r="T4644" s="242"/>
      <c r="U4644" s="242"/>
      <c r="V4644" s="242"/>
      <c r="W4644" s="242"/>
      <c r="X4644" s="242"/>
      <c r="Y4644" s="242"/>
      <c r="Z4644" s="242"/>
      <c r="AA4644" s="242"/>
      <c r="AB4644" s="242"/>
      <c r="AC4644" s="243"/>
    </row>
    <row r="4645" spans="1:29" s="244" customFormat="1" ht="15" customHeight="1" x14ac:dyDescent="0.25">
      <c r="A4645" s="198"/>
      <c r="B4645" s="198"/>
      <c r="C4645" s="198"/>
      <c r="D4645" s="194"/>
      <c r="E4645" s="198"/>
      <c r="F4645" s="198"/>
      <c r="G4645" s="196" t="str">
        <f>IF(ISNA(VLOOKUP(E4645,'Rota Pattern Data'!$A:$B,2,FALSE)),"",VLOOKUP(E4645,'Rota Pattern Data'!$A:$B,2,FALSE))</f>
        <v/>
      </c>
      <c r="H4645" s="197"/>
      <c r="I4645" s="200"/>
      <c r="J4645" s="198"/>
      <c r="K4645" s="198"/>
      <c r="L4645" s="198"/>
      <c r="M4645" s="199"/>
      <c r="N4645" s="198"/>
      <c r="O4645" s="242"/>
      <c r="P4645" s="242"/>
      <c r="Q4645" s="242"/>
      <c r="R4645" s="242"/>
      <c r="S4645" s="242"/>
      <c r="T4645" s="242"/>
      <c r="U4645" s="242"/>
      <c r="V4645" s="242"/>
      <c r="W4645" s="242"/>
      <c r="X4645" s="242"/>
      <c r="Y4645" s="242"/>
      <c r="Z4645" s="242"/>
      <c r="AA4645" s="242"/>
      <c r="AB4645" s="242"/>
      <c r="AC4645" s="243"/>
    </row>
    <row r="4646" spans="1:29" s="244" customFormat="1" ht="15" customHeight="1" x14ac:dyDescent="0.25">
      <c r="A4646" s="198"/>
      <c r="B4646" s="198"/>
      <c r="C4646" s="198"/>
      <c r="D4646" s="194"/>
      <c r="E4646" s="198"/>
      <c r="F4646" s="198"/>
      <c r="G4646" s="196" t="str">
        <f>IF(ISNA(VLOOKUP(E4646,'Rota Pattern Data'!$A:$B,2,FALSE)),"",VLOOKUP(E4646,'Rota Pattern Data'!$A:$B,2,FALSE))</f>
        <v/>
      </c>
      <c r="H4646" s="197"/>
      <c r="I4646" s="200"/>
      <c r="J4646" s="198"/>
      <c r="K4646" s="198"/>
      <c r="L4646" s="198"/>
      <c r="M4646" s="199"/>
      <c r="N4646" s="198"/>
      <c r="O4646" s="242"/>
      <c r="P4646" s="242"/>
      <c r="Q4646" s="242"/>
      <c r="R4646" s="242"/>
      <c r="S4646" s="242"/>
      <c r="T4646" s="242"/>
      <c r="U4646" s="242"/>
      <c r="V4646" s="242"/>
      <c r="W4646" s="242"/>
      <c r="X4646" s="242"/>
      <c r="Y4646" s="242"/>
      <c r="Z4646" s="242"/>
      <c r="AA4646" s="242"/>
      <c r="AB4646" s="242"/>
      <c r="AC4646" s="243"/>
    </row>
    <row r="4647" spans="1:29" s="244" customFormat="1" ht="15" customHeight="1" x14ac:dyDescent="0.25">
      <c r="A4647" s="198"/>
      <c r="B4647" s="198"/>
      <c r="C4647" s="198"/>
      <c r="D4647" s="194"/>
      <c r="E4647" s="198"/>
      <c r="F4647" s="198"/>
      <c r="G4647" s="196" t="str">
        <f>IF(ISNA(VLOOKUP(E4647,'Rota Pattern Data'!$A:$B,2,FALSE)),"",VLOOKUP(E4647,'Rota Pattern Data'!$A:$B,2,FALSE))</f>
        <v/>
      </c>
      <c r="H4647" s="197"/>
      <c r="I4647" s="200"/>
      <c r="J4647" s="198"/>
      <c r="K4647" s="198"/>
      <c r="L4647" s="198"/>
      <c r="M4647" s="199"/>
      <c r="N4647" s="198"/>
      <c r="O4647" s="242"/>
      <c r="P4647" s="242"/>
      <c r="Q4647" s="242"/>
      <c r="R4647" s="242"/>
      <c r="S4647" s="242"/>
      <c r="T4647" s="242"/>
      <c r="U4647" s="242"/>
      <c r="V4647" s="242"/>
      <c r="W4647" s="242"/>
      <c r="X4647" s="242"/>
      <c r="Y4647" s="242"/>
      <c r="Z4647" s="242"/>
      <c r="AA4647" s="242"/>
      <c r="AB4647" s="242"/>
      <c r="AC4647" s="243"/>
    </row>
    <row r="4648" spans="1:29" s="244" customFormat="1" ht="15" customHeight="1" x14ac:dyDescent="0.25">
      <c r="A4648" s="198"/>
      <c r="B4648" s="198"/>
      <c r="C4648" s="198"/>
      <c r="D4648" s="194"/>
      <c r="E4648" s="198"/>
      <c r="F4648" s="198"/>
      <c r="G4648" s="196" t="str">
        <f>IF(ISNA(VLOOKUP(E4648,'Rota Pattern Data'!$A:$B,2,FALSE)),"",VLOOKUP(E4648,'Rota Pattern Data'!$A:$B,2,FALSE))</f>
        <v/>
      </c>
      <c r="H4648" s="197"/>
      <c r="I4648" s="200"/>
      <c r="J4648" s="198"/>
      <c r="K4648" s="198"/>
      <c r="L4648" s="198"/>
      <c r="M4648" s="199"/>
      <c r="N4648" s="198"/>
      <c r="O4648" s="242"/>
      <c r="P4648" s="242"/>
      <c r="Q4648" s="242"/>
      <c r="R4648" s="242"/>
      <c r="S4648" s="242"/>
      <c r="T4648" s="242"/>
      <c r="U4648" s="242"/>
      <c r="V4648" s="242"/>
      <c r="W4648" s="242"/>
      <c r="X4648" s="242"/>
      <c r="Y4648" s="242"/>
      <c r="Z4648" s="242"/>
      <c r="AA4648" s="242"/>
      <c r="AB4648" s="242"/>
      <c r="AC4648" s="243"/>
    </row>
    <row r="4649" spans="1:29" s="244" customFormat="1" ht="15" customHeight="1" x14ac:dyDescent="0.25">
      <c r="A4649" s="198"/>
      <c r="B4649" s="198"/>
      <c r="C4649" s="198"/>
      <c r="D4649" s="194"/>
      <c r="E4649" s="198"/>
      <c r="F4649" s="198"/>
      <c r="G4649" s="196" t="str">
        <f>IF(ISNA(VLOOKUP(E4649,'Rota Pattern Data'!$A:$B,2,FALSE)),"",VLOOKUP(E4649,'Rota Pattern Data'!$A:$B,2,FALSE))</f>
        <v/>
      </c>
      <c r="H4649" s="197"/>
      <c r="I4649" s="200"/>
      <c r="J4649" s="198"/>
      <c r="K4649" s="198"/>
      <c r="L4649" s="198"/>
      <c r="M4649" s="199"/>
      <c r="N4649" s="198"/>
      <c r="O4649" s="242"/>
      <c r="P4649" s="242"/>
      <c r="Q4649" s="242"/>
      <c r="R4649" s="242"/>
      <c r="S4649" s="242"/>
      <c r="T4649" s="242"/>
      <c r="U4649" s="242"/>
      <c r="V4649" s="242"/>
      <c r="W4649" s="242"/>
      <c r="X4649" s="242"/>
      <c r="Y4649" s="242"/>
      <c r="Z4649" s="242"/>
      <c r="AA4649" s="242"/>
      <c r="AB4649" s="242"/>
      <c r="AC4649" s="243"/>
    </row>
    <row r="4650" spans="1:29" s="244" customFormat="1" ht="15" customHeight="1" x14ac:dyDescent="0.25">
      <c r="A4650" s="198"/>
      <c r="B4650" s="198"/>
      <c r="C4650" s="198"/>
      <c r="D4650" s="194"/>
      <c r="E4650" s="198"/>
      <c r="F4650" s="198"/>
      <c r="G4650" s="196" t="str">
        <f>IF(ISNA(VLOOKUP(E4650,'Rota Pattern Data'!$A:$B,2,FALSE)),"",VLOOKUP(E4650,'Rota Pattern Data'!$A:$B,2,FALSE))</f>
        <v/>
      </c>
      <c r="H4650" s="197"/>
      <c r="I4650" s="200"/>
      <c r="J4650" s="198"/>
      <c r="K4650" s="198"/>
      <c r="L4650" s="198"/>
      <c r="M4650" s="199"/>
      <c r="N4650" s="198"/>
      <c r="O4650" s="242"/>
      <c r="P4650" s="242"/>
      <c r="Q4650" s="242"/>
      <c r="R4650" s="242"/>
      <c r="S4650" s="242"/>
      <c r="T4650" s="242"/>
      <c r="U4650" s="242"/>
      <c r="V4650" s="242"/>
      <c r="W4650" s="242"/>
      <c r="X4650" s="242"/>
      <c r="Y4650" s="242"/>
      <c r="Z4650" s="242"/>
      <c r="AA4650" s="242"/>
      <c r="AB4650" s="242"/>
      <c r="AC4650" s="243"/>
    </row>
    <row r="4651" spans="1:29" s="244" customFormat="1" ht="15" customHeight="1" x14ac:dyDescent="0.25">
      <c r="A4651" s="198"/>
      <c r="B4651" s="198"/>
      <c r="C4651" s="198"/>
      <c r="D4651" s="194"/>
      <c r="E4651" s="198"/>
      <c r="F4651" s="198"/>
      <c r="G4651" s="196" t="str">
        <f>IF(ISNA(VLOOKUP(E4651,'Rota Pattern Data'!$A:$B,2,FALSE)),"",VLOOKUP(E4651,'Rota Pattern Data'!$A:$B,2,FALSE))</f>
        <v/>
      </c>
      <c r="H4651" s="197"/>
      <c r="I4651" s="200"/>
      <c r="J4651" s="198"/>
      <c r="K4651" s="198"/>
      <c r="L4651" s="198"/>
      <c r="M4651" s="199"/>
      <c r="N4651" s="198"/>
      <c r="O4651" s="242"/>
      <c r="P4651" s="242"/>
      <c r="Q4651" s="242"/>
      <c r="R4651" s="242"/>
      <c r="S4651" s="242"/>
      <c r="T4651" s="242"/>
      <c r="U4651" s="242"/>
      <c r="V4651" s="242"/>
      <c r="W4651" s="242"/>
      <c r="X4651" s="242"/>
      <c r="Y4651" s="242"/>
      <c r="Z4651" s="242"/>
      <c r="AA4651" s="242"/>
      <c r="AB4651" s="242"/>
      <c r="AC4651" s="243"/>
    </row>
    <row r="4652" spans="1:29" s="244" customFormat="1" ht="15" customHeight="1" x14ac:dyDescent="0.25">
      <c r="A4652" s="198"/>
      <c r="B4652" s="198"/>
      <c r="C4652" s="198"/>
      <c r="D4652" s="194"/>
      <c r="E4652" s="198"/>
      <c r="F4652" s="198"/>
      <c r="G4652" s="196" t="str">
        <f>IF(ISNA(VLOOKUP(E4652,'Rota Pattern Data'!$A:$B,2,FALSE)),"",VLOOKUP(E4652,'Rota Pattern Data'!$A:$B,2,FALSE))</f>
        <v/>
      </c>
      <c r="H4652" s="197"/>
      <c r="I4652" s="200"/>
      <c r="J4652" s="198"/>
      <c r="K4652" s="198"/>
      <c r="L4652" s="198"/>
      <c r="M4652" s="199"/>
      <c r="N4652" s="198"/>
      <c r="O4652" s="242"/>
      <c r="P4652" s="242"/>
      <c r="Q4652" s="242"/>
      <c r="R4652" s="242"/>
      <c r="S4652" s="242"/>
      <c r="T4652" s="242"/>
      <c r="U4652" s="242"/>
      <c r="V4652" s="242"/>
      <c r="W4652" s="242"/>
      <c r="X4652" s="242"/>
      <c r="Y4652" s="242"/>
      <c r="Z4652" s="242"/>
      <c r="AA4652" s="242"/>
      <c r="AB4652" s="242"/>
      <c r="AC4652" s="243"/>
    </row>
    <row r="4653" spans="1:29" s="244" customFormat="1" ht="15" customHeight="1" x14ac:dyDescent="0.25">
      <c r="A4653" s="198"/>
      <c r="B4653" s="198"/>
      <c r="C4653" s="198"/>
      <c r="D4653" s="194"/>
      <c r="E4653" s="198"/>
      <c r="F4653" s="198"/>
      <c r="G4653" s="196" t="str">
        <f>IF(ISNA(VLOOKUP(E4653,'Rota Pattern Data'!$A:$B,2,FALSE)),"",VLOOKUP(E4653,'Rota Pattern Data'!$A:$B,2,FALSE))</f>
        <v/>
      </c>
      <c r="H4653" s="197"/>
      <c r="I4653" s="200"/>
      <c r="J4653" s="198"/>
      <c r="K4653" s="198"/>
      <c r="L4653" s="198"/>
      <c r="M4653" s="199"/>
      <c r="N4653" s="198"/>
      <c r="O4653" s="242"/>
      <c r="P4653" s="242"/>
      <c r="Q4653" s="242"/>
      <c r="R4653" s="242"/>
      <c r="S4653" s="242"/>
      <c r="T4653" s="242"/>
      <c r="U4653" s="242"/>
      <c r="V4653" s="242"/>
      <c r="W4653" s="242"/>
      <c r="X4653" s="242"/>
      <c r="Y4653" s="242"/>
      <c r="Z4653" s="242"/>
      <c r="AA4653" s="242"/>
      <c r="AB4653" s="242"/>
      <c r="AC4653" s="243"/>
    </row>
    <row r="4654" spans="1:29" s="244" customFormat="1" ht="15" customHeight="1" x14ac:dyDescent="0.25">
      <c r="A4654" s="198"/>
      <c r="B4654" s="198"/>
      <c r="C4654" s="198"/>
      <c r="D4654" s="194"/>
      <c r="E4654" s="198"/>
      <c r="F4654" s="198"/>
      <c r="G4654" s="196" t="str">
        <f>IF(ISNA(VLOOKUP(E4654,'Rota Pattern Data'!$A:$B,2,FALSE)),"",VLOOKUP(E4654,'Rota Pattern Data'!$A:$B,2,FALSE))</f>
        <v/>
      </c>
      <c r="H4654" s="197"/>
      <c r="I4654" s="200"/>
      <c r="J4654" s="198"/>
      <c r="K4654" s="198"/>
      <c r="L4654" s="198"/>
      <c r="M4654" s="199"/>
      <c r="N4654" s="198"/>
      <c r="O4654" s="242"/>
      <c r="P4654" s="242"/>
      <c r="Q4654" s="242"/>
      <c r="R4654" s="242"/>
      <c r="S4654" s="242"/>
      <c r="T4654" s="242"/>
      <c r="U4654" s="242"/>
      <c r="V4654" s="242"/>
      <c r="W4654" s="242"/>
      <c r="X4654" s="242"/>
      <c r="Y4654" s="242"/>
      <c r="Z4654" s="242"/>
      <c r="AA4654" s="242"/>
      <c r="AB4654" s="242"/>
      <c r="AC4654" s="243"/>
    </row>
    <row r="4655" spans="1:29" s="244" customFormat="1" ht="15" customHeight="1" x14ac:dyDescent="0.25">
      <c r="A4655" s="198"/>
      <c r="B4655" s="198"/>
      <c r="C4655" s="198"/>
      <c r="D4655" s="194"/>
      <c r="E4655" s="198"/>
      <c r="F4655" s="198"/>
      <c r="G4655" s="196" t="str">
        <f>IF(ISNA(VLOOKUP(E4655,'Rota Pattern Data'!$A:$B,2,FALSE)),"",VLOOKUP(E4655,'Rota Pattern Data'!$A:$B,2,FALSE))</f>
        <v/>
      </c>
      <c r="H4655" s="197"/>
      <c r="I4655" s="200"/>
      <c r="J4655" s="198"/>
      <c r="K4655" s="198"/>
      <c r="L4655" s="198"/>
      <c r="M4655" s="199"/>
      <c r="N4655" s="198"/>
      <c r="O4655" s="242"/>
      <c r="P4655" s="242"/>
      <c r="Q4655" s="242"/>
      <c r="R4655" s="242"/>
      <c r="S4655" s="242"/>
      <c r="T4655" s="242"/>
      <c r="U4655" s="242"/>
      <c r="V4655" s="242"/>
      <c r="W4655" s="242"/>
      <c r="X4655" s="242"/>
      <c r="Y4655" s="242"/>
      <c r="Z4655" s="242"/>
      <c r="AA4655" s="242"/>
      <c r="AB4655" s="242"/>
      <c r="AC4655" s="243"/>
    </row>
    <row r="4656" spans="1:29" s="244" customFormat="1" ht="15" customHeight="1" x14ac:dyDescent="0.25">
      <c r="A4656" s="198"/>
      <c r="B4656" s="198"/>
      <c r="C4656" s="198"/>
      <c r="D4656" s="194"/>
      <c r="E4656" s="198"/>
      <c r="F4656" s="198"/>
      <c r="G4656" s="196" t="str">
        <f>IF(ISNA(VLOOKUP(E4656,'Rota Pattern Data'!$A:$B,2,FALSE)),"",VLOOKUP(E4656,'Rota Pattern Data'!$A:$B,2,FALSE))</f>
        <v/>
      </c>
      <c r="H4656" s="197"/>
      <c r="I4656" s="200"/>
      <c r="J4656" s="198"/>
      <c r="K4656" s="198"/>
      <c r="L4656" s="198"/>
      <c r="M4656" s="199"/>
      <c r="N4656" s="198"/>
      <c r="O4656" s="242"/>
      <c r="P4656" s="242"/>
      <c r="Q4656" s="242"/>
      <c r="R4656" s="242"/>
      <c r="S4656" s="242"/>
      <c r="T4656" s="242"/>
      <c r="U4656" s="242"/>
      <c r="V4656" s="242"/>
      <c r="W4656" s="242"/>
      <c r="X4656" s="242"/>
      <c r="Y4656" s="242"/>
      <c r="Z4656" s="242"/>
      <c r="AA4656" s="242"/>
      <c r="AB4656" s="242"/>
      <c r="AC4656" s="243"/>
    </row>
    <row r="4657" spans="1:29" s="244" customFormat="1" ht="15" customHeight="1" x14ac:dyDescent="0.25">
      <c r="A4657" s="198"/>
      <c r="B4657" s="198"/>
      <c r="C4657" s="198"/>
      <c r="D4657" s="194"/>
      <c r="E4657" s="198"/>
      <c r="F4657" s="198"/>
      <c r="G4657" s="196" t="str">
        <f>IF(ISNA(VLOOKUP(E4657,'Rota Pattern Data'!$A:$B,2,FALSE)),"",VLOOKUP(E4657,'Rota Pattern Data'!$A:$B,2,FALSE))</f>
        <v/>
      </c>
      <c r="H4657" s="197"/>
      <c r="I4657" s="200"/>
      <c r="J4657" s="198"/>
      <c r="K4657" s="198"/>
      <c r="L4657" s="198"/>
      <c r="M4657" s="199"/>
      <c r="N4657" s="198"/>
      <c r="O4657" s="242"/>
      <c r="P4657" s="242"/>
      <c r="Q4657" s="242"/>
      <c r="R4657" s="242"/>
      <c r="S4657" s="242"/>
      <c r="T4657" s="242"/>
      <c r="U4657" s="242"/>
      <c r="V4657" s="242"/>
      <c r="W4657" s="242"/>
      <c r="X4657" s="242"/>
      <c r="Y4657" s="242"/>
      <c r="Z4657" s="242"/>
      <c r="AA4657" s="242"/>
      <c r="AB4657" s="242"/>
      <c r="AC4657" s="243"/>
    </row>
    <row r="4658" spans="1:29" s="244" customFormat="1" ht="15" customHeight="1" x14ac:dyDescent="0.25">
      <c r="A4658" s="198"/>
      <c r="B4658" s="198"/>
      <c r="C4658" s="198"/>
      <c r="D4658" s="194"/>
      <c r="E4658" s="198"/>
      <c r="F4658" s="198"/>
      <c r="G4658" s="196" t="str">
        <f>IF(ISNA(VLOOKUP(E4658,'Rota Pattern Data'!$A:$B,2,FALSE)),"",VLOOKUP(E4658,'Rota Pattern Data'!$A:$B,2,FALSE))</f>
        <v/>
      </c>
      <c r="H4658" s="197"/>
      <c r="I4658" s="200"/>
      <c r="J4658" s="198"/>
      <c r="K4658" s="198"/>
      <c r="L4658" s="198"/>
      <c r="M4658" s="199"/>
      <c r="N4658" s="198"/>
      <c r="O4658" s="242"/>
      <c r="P4658" s="242"/>
      <c r="Q4658" s="242"/>
      <c r="R4658" s="242"/>
      <c r="S4658" s="242"/>
      <c r="T4658" s="242"/>
      <c r="U4658" s="242"/>
      <c r="V4658" s="242"/>
      <c r="W4658" s="242"/>
      <c r="X4658" s="242"/>
      <c r="Y4658" s="242"/>
      <c r="Z4658" s="242"/>
      <c r="AA4658" s="242"/>
      <c r="AB4658" s="242"/>
      <c r="AC4658" s="243"/>
    </row>
    <row r="4659" spans="1:29" s="244" customFormat="1" ht="15" customHeight="1" x14ac:dyDescent="0.25">
      <c r="A4659" s="198"/>
      <c r="B4659" s="198"/>
      <c r="C4659" s="198"/>
      <c r="D4659" s="194"/>
      <c r="E4659" s="198"/>
      <c r="F4659" s="198"/>
      <c r="G4659" s="196" t="str">
        <f>IF(ISNA(VLOOKUP(E4659,'Rota Pattern Data'!$A:$B,2,FALSE)),"",VLOOKUP(E4659,'Rota Pattern Data'!$A:$B,2,FALSE))</f>
        <v/>
      </c>
      <c r="H4659" s="197"/>
      <c r="I4659" s="200"/>
      <c r="J4659" s="198"/>
      <c r="K4659" s="198"/>
      <c r="L4659" s="198"/>
      <c r="M4659" s="199"/>
      <c r="N4659" s="198"/>
      <c r="O4659" s="242"/>
      <c r="P4659" s="242"/>
      <c r="Q4659" s="242"/>
      <c r="R4659" s="242"/>
      <c r="S4659" s="242"/>
      <c r="T4659" s="242"/>
      <c r="U4659" s="242"/>
      <c r="V4659" s="242"/>
      <c r="W4659" s="242"/>
      <c r="X4659" s="242"/>
      <c r="Y4659" s="242"/>
      <c r="Z4659" s="242"/>
      <c r="AA4659" s="242"/>
      <c r="AB4659" s="242"/>
      <c r="AC4659" s="243"/>
    </row>
    <row r="4660" spans="1:29" s="244" customFormat="1" ht="15" customHeight="1" x14ac:dyDescent="0.25">
      <c r="A4660" s="198"/>
      <c r="B4660" s="198"/>
      <c r="C4660" s="198"/>
      <c r="D4660" s="194"/>
      <c r="E4660" s="198"/>
      <c r="F4660" s="198"/>
      <c r="G4660" s="196" t="str">
        <f>IF(ISNA(VLOOKUP(E4660,'Rota Pattern Data'!$A:$B,2,FALSE)),"",VLOOKUP(E4660,'Rota Pattern Data'!$A:$B,2,FALSE))</f>
        <v/>
      </c>
      <c r="H4660" s="197"/>
      <c r="I4660" s="200"/>
      <c r="J4660" s="198"/>
      <c r="K4660" s="198"/>
      <c r="L4660" s="198"/>
      <c r="M4660" s="199"/>
      <c r="N4660" s="198"/>
      <c r="O4660" s="242"/>
      <c r="P4660" s="242"/>
      <c r="Q4660" s="242"/>
      <c r="R4660" s="242"/>
      <c r="S4660" s="242"/>
      <c r="T4660" s="242"/>
      <c r="U4660" s="242"/>
      <c r="V4660" s="242"/>
      <c r="W4660" s="242"/>
      <c r="X4660" s="242"/>
      <c r="Y4660" s="242"/>
      <c r="Z4660" s="242"/>
      <c r="AA4660" s="242"/>
      <c r="AB4660" s="242"/>
      <c r="AC4660" s="243"/>
    </row>
    <row r="4661" spans="1:29" s="244" customFormat="1" ht="15" customHeight="1" x14ac:dyDescent="0.25">
      <c r="A4661" s="198"/>
      <c r="B4661" s="198"/>
      <c r="C4661" s="198"/>
      <c r="D4661" s="194"/>
      <c r="E4661" s="198"/>
      <c r="F4661" s="198"/>
      <c r="G4661" s="196" t="str">
        <f>IF(ISNA(VLOOKUP(E4661,'Rota Pattern Data'!$A:$B,2,FALSE)),"",VLOOKUP(E4661,'Rota Pattern Data'!$A:$B,2,FALSE))</f>
        <v/>
      </c>
      <c r="H4661" s="197"/>
      <c r="I4661" s="200"/>
      <c r="J4661" s="198"/>
      <c r="K4661" s="198"/>
      <c r="L4661" s="198"/>
      <c r="M4661" s="199"/>
      <c r="N4661" s="198"/>
      <c r="O4661" s="242"/>
      <c r="P4661" s="242"/>
      <c r="Q4661" s="242"/>
      <c r="R4661" s="242"/>
      <c r="S4661" s="242"/>
      <c r="T4661" s="242"/>
      <c r="U4661" s="242"/>
      <c r="V4661" s="242"/>
      <c r="W4661" s="242"/>
      <c r="X4661" s="242"/>
      <c r="Y4661" s="242"/>
      <c r="Z4661" s="242"/>
      <c r="AA4661" s="242"/>
      <c r="AB4661" s="242"/>
      <c r="AC4661" s="243"/>
    </row>
    <row r="4662" spans="1:29" s="244" customFormat="1" ht="15" customHeight="1" x14ac:dyDescent="0.25">
      <c r="A4662" s="198"/>
      <c r="B4662" s="198"/>
      <c r="C4662" s="198"/>
      <c r="D4662" s="194"/>
      <c r="E4662" s="198"/>
      <c r="F4662" s="198"/>
      <c r="G4662" s="196" t="str">
        <f>IF(ISNA(VLOOKUP(E4662,'Rota Pattern Data'!$A:$B,2,FALSE)),"",VLOOKUP(E4662,'Rota Pattern Data'!$A:$B,2,FALSE))</f>
        <v/>
      </c>
      <c r="H4662" s="197"/>
      <c r="I4662" s="200"/>
      <c r="J4662" s="198"/>
      <c r="K4662" s="198"/>
      <c r="L4662" s="198"/>
      <c r="M4662" s="199"/>
      <c r="N4662" s="198"/>
      <c r="O4662" s="242"/>
      <c r="P4662" s="242"/>
      <c r="Q4662" s="242"/>
      <c r="R4662" s="242"/>
      <c r="S4662" s="242"/>
      <c r="T4662" s="242"/>
      <c r="U4662" s="242"/>
      <c r="V4662" s="242"/>
      <c r="W4662" s="242"/>
      <c r="X4662" s="242"/>
      <c r="Y4662" s="242"/>
      <c r="Z4662" s="242"/>
      <c r="AA4662" s="242"/>
      <c r="AB4662" s="242"/>
      <c r="AC4662" s="243"/>
    </row>
    <row r="4663" spans="1:29" s="244" customFormat="1" ht="15" customHeight="1" x14ac:dyDescent="0.25">
      <c r="A4663" s="198"/>
      <c r="B4663" s="198"/>
      <c r="C4663" s="198"/>
      <c r="D4663" s="194"/>
      <c r="E4663" s="198"/>
      <c r="F4663" s="198"/>
      <c r="G4663" s="196" t="str">
        <f>IF(ISNA(VLOOKUP(E4663,'Rota Pattern Data'!$A:$B,2,FALSE)),"",VLOOKUP(E4663,'Rota Pattern Data'!$A:$B,2,FALSE))</f>
        <v/>
      </c>
      <c r="H4663" s="197"/>
      <c r="I4663" s="200"/>
      <c r="J4663" s="198"/>
      <c r="K4663" s="198"/>
      <c r="L4663" s="198"/>
      <c r="M4663" s="199"/>
      <c r="N4663" s="198"/>
      <c r="O4663" s="242"/>
      <c r="P4663" s="242"/>
      <c r="Q4663" s="242"/>
      <c r="R4663" s="242"/>
      <c r="S4663" s="242"/>
      <c r="T4663" s="242"/>
      <c r="U4663" s="242"/>
      <c r="V4663" s="242"/>
      <c r="W4663" s="242"/>
      <c r="X4663" s="242"/>
      <c r="Y4663" s="242"/>
      <c r="Z4663" s="242"/>
      <c r="AA4663" s="242"/>
      <c r="AB4663" s="242"/>
      <c r="AC4663" s="243"/>
    </row>
    <row r="4664" spans="1:29" s="244" customFormat="1" ht="15" customHeight="1" x14ac:dyDescent="0.25">
      <c r="A4664" s="198"/>
      <c r="B4664" s="198"/>
      <c r="C4664" s="198"/>
      <c r="D4664" s="194"/>
      <c r="E4664" s="198"/>
      <c r="F4664" s="198"/>
      <c r="G4664" s="196" t="str">
        <f>IF(ISNA(VLOOKUP(E4664,'Rota Pattern Data'!$A:$B,2,FALSE)),"",VLOOKUP(E4664,'Rota Pattern Data'!$A:$B,2,FALSE))</f>
        <v/>
      </c>
      <c r="H4664" s="197"/>
      <c r="I4664" s="200"/>
      <c r="J4664" s="198"/>
      <c r="K4664" s="198"/>
      <c r="L4664" s="198"/>
      <c r="M4664" s="199"/>
      <c r="N4664" s="198"/>
      <c r="O4664" s="242"/>
      <c r="P4664" s="242"/>
      <c r="Q4664" s="242"/>
      <c r="R4664" s="242"/>
      <c r="S4664" s="242"/>
      <c r="T4664" s="242"/>
      <c r="U4664" s="242"/>
      <c r="V4664" s="242"/>
      <c r="W4664" s="242"/>
      <c r="X4664" s="242"/>
      <c r="Y4664" s="242"/>
      <c r="Z4664" s="242"/>
      <c r="AA4664" s="242"/>
      <c r="AB4664" s="242"/>
      <c r="AC4664" s="243"/>
    </row>
    <row r="4665" spans="1:29" s="244" customFormat="1" ht="15" customHeight="1" x14ac:dyDescent="0.25">
      <c r="A4665" s="198"/>
      <c r="B4665" s="198"/>
      <c r="C4665" s="198"/>
      <c r="D4665" s="194"/>
      <c r="E4665" s="198"/>
      <c r="F4665" s="198"/>
      <c r="G4665" s="196" t="str">
        <f>IF(ISNA(VLOOKUP(E4665,'Rota Pattern Data'!$A:$B,2,FALSE)),"",VLOOKUP(E4665,'Rota Pattern Data'!$A:$B,2,FALSE))</f>
        <v/>
      </c>
      <c r="H4665" s="197"/>
      <c r="I4665" s="200"/>
      <c r="J4665" s="198"/>
      <c r="K4665" s="198"/>
      <c r="L4665" s="198"/>
      <c r="M4665" s="199"/>
      <c r="N4665" s="198"/>
      <c r="O4665" s="242"/>
      <c r="P4665" s="242"/>
      <c r="Q4665" s="242"/>
      <c r="R4665" s="242"/>
      <c r="S4665" s="242"/>
      <c r="T4665" s="242"/>
      <c r="U4665" s="242"/>
      <c r="V4665" s="242"/>
      <c r="W4665" s="242"/>
      <c r="X4665" s="242"/>
      <c r="Y4665" s="242"/>
      <c r="Z4665" s="242"/>
      <c r="AA4665" s="242"/>
      <c r="AB4665" s="242"/>
      <c r="AC4665" s="243"/>
    </row>
    <row r="4666" spans="1:29" s="244" customFormat="1" ht="15" customHeight="1" x14ac:dyDescent="0.25">
      <c r="A4666" s="198"/>
      <c r="B4666" s="198"/>
      <c r="C4666" s="198"/>
      <c r="D4666" s="194"/>
      <c r="E4666" s="198"/>
      <c r="F4666" s="198"/>
      <c r="G4666" s="196" t="str">
        <f>IF(ISNA(VLOOKUP(E4666,'Rota Pattern Data'!$A:$B,2,FALSE)),"",VLOOKUP(E4666,'Rota Pattern Data'!$A:$B,2,FALSE))</f>
        <v/>
      </c>
      <c r="H4666" s="197"/>
      <c r="I4666" s="200"/>
      <c r="J4666" s="198"/>
      <c r="K4666" s="198"/>
      <c r="L4666" s="198"/>
      <c r="M4666" s="199"/>
      <c r="N4666" s="198"/>
      <c r="O4666" s="242"/>
      <c r="P4666" s="242"/>
      <c r="Q4666" s="242"/>
      <c r="R4666" s="242"/>
      <c r="S4666" s="242"/>
      <c r="T4666" s="242"/>
      <c r="U4666" s="242"/>
      <c r="V4666" s="242"/>
      <c r="W4666" s="242"/>
      <c r="X4666" s="242"/>
      <c r="Y4666" s="242"/>
      <c r="Z4666" s="242"/>
      <c r="AA4666" s="242"/>
      <c r="AB4666" s="242"/>
      <c r="AC4666" s="243"/>
    </row>
    <row r="4667" spans="1:29" s="244" customFormat="1" ht="15" customHeight="1" x14ac:dyDescent="0.25">
      <c r="A4667" s="198"/>
      <c r="B4667" s="198"/>
      <c r="C4667" s="198"/>
      <c r="D4667" s="194"/>
      <c r="E4667" s="198"/>
      <c r="F4667" s="198"/>
      <c r="G4667" s="196" t="str">
        <f>IF(ISNA(VLOOKUP(E4667,'Rota Pattern Data'!$A:$B,2,FALSE)),"",VLOOKUP(E4667,'Rota Pattern Data'!$A:$B,2,FALSE))</f>
        <v/>
      </c>
      <c r="H4667" s="197"/>
      <c r="I4667" s="200"/>
      <c r="J4667" s="198"/>
      <c r="K4667" s="198"/>
      <c r="L4667" s="198"/>
      <c r="M4667" s="199"/>
      <c r="N4667" s="198"/>
      <c r="O4667" s="242"/>
      <c r="P4667" s="242"/>
      <c r="Q4667" s="242"/>
      <c r="R4667" s="242"/>
      <c r="S4667" s="242"/>
      <c r="T4667" s="242"/>
      <c r="U4667" s="242"/>
      <c r="V4667" s="242"/>
      <c r="W4667" s="242"/>
      <c r="X4667" s="242"/>
      <c r="Y4667" s="242"/>
      <c r="Z4667" s="242"/>
      <c r="AA4667" s="242"/>
      <c r="AB4667" s="242"/>
      <c r="AC4667" s="243"/>
    </row>
    <row r="4668" spans="1:29" s="244" customFormat="1" ht="15" customHeight="1" x14ac:dyDescent="0.25">
      <c r="A4668" s="198"/>
      <c r="B4668" s="198"/>
      <c r="C4668" s="198"/>
      <c r="D4668" s="194"/>
      <c r="E4668" s="198"/>
      <c r="F4668" s="198"/>
      <c r="G4668" s="196" t="str">
        <f>IF(ISNA(VLOOKUP(E4668,'Rota Pattern Data'!$A:$B,2,FALSE)),"",VLOOKUP(E4668,'Rota Pattern Data'!$A:$B,2,FALSE))</f>
        <v/>
      </c>
      <c r="H4668" s="197"/>
      <c r="I4668" s="200"/>
      <c r="J4668" s="198"/>
      <c r="K4668" s="198"/>
      <c r="L4668" s="198"/>
      <c r="M4668" s="199"/>
      <c r="N4668" s="198"/>
      <c r="O4668" s="242"/>
      <c r="P4668" s="242"/>
      <c r="Q4668" s="242"/>
      <c r="R4668" s="242"/>
      <c r="S4668" s="242"/>
      <c r="T4668" s="242"/>
      <c r="U4668" s="242"/>
      <c r="V4668" s="242"/>
      <c r="W4668" s="242"/>
      <c r="X4668" s="242"/>
      <c r="Y4668" s="242"/>
      <c r="Z4668" s="242"/>
      <c r="AA4668" s="242"/>
      <c r="AB4668" s="242"/>
      <c r="AC4668" s="243"/>
    </row>
    <row r="4669" spans="1:29" s="244" customFormat="1" ht="15" customHeight="1" x14ac:dyDescent="0.25">
      <c r="A4669" s="198"/>
      <c r="B4669" s="198"/>
      <c r="C4669" s="198"/>
      <c r="D4669" s="194"/>
      <c r="E4669" s="198"/>
      <c r="F4669" s="198"/>
      <c r="G4669" s="196" t="str">
        <f>IF(ISNA(VLOOKUP(E4669,'Rota Pattern Data'!$A:$B,2,FALSE)),"",VLOOKUP(E4669,'Rota Pattern Data'!$A:$B,2,FALSE))</f>
        <v/>
      </c>
      <c r="H4669" s="197"/>
      <c r="I4669" s="200"/>
      <c r="J4669" s="198"/>
      <c r="K4669" s="198"/>
      <c r="L4669" s="198"/>
      <c r="M4669" s="199"/>
      <c r="N4669" s="198"/>
      <c r="O4669" s="242"/>
      <c r="P4669" s="242"/>
      <c r="Q4669" s="242"/>
      <c r="R4669" s="242"/>
      <c r="S4669" s="242"/>
      <c r="T4669" s="242"/>
      <c r="U4669" s="242"/>
      <c r="V4669" s="242"/>
      <c r="W4669" s="242"/>
      <c r="X4669" s="242"/>
      <c r="Y4669" s="242"/>
      <c r="Z4669" s="242"/>
      <c r="AA4669" s="242"/>
      <c r="AB4669" s="242"/>
      <c r="AC4669" s="243"/>
    </row>
    <row r="4670" spans="1:29" s="244" customFormat="1" ht="15" customHeight="1" x14ac:dyDescent="0.25">
      <c r="A4670" s="198"/>
      <c r="B4670" s="198"/>
      <c r="C4670" s="198"/>
      <c r="D4670" s="194"/>
      <c r="E4670" s="198"/>
      <c r="F4670" s="198"/>
      <c r="G4670" s="196" t="str">
        <f>IF(ISNA(VLOOKUP(E4670,'Rota Pattern Data'!$A:$B,2,FALSE)),"",VLOOKUP(E4670,'Rota Pattern Data'!$A:$B,2,FALSE))</f>
        <v/>
      </c>
      <c r="H4670" s="197"/>
      <c r="I4670" s="200"/>
      <c r="J4670" s="198"/>
      <c r="K4670" s="198"/>
      <c r="L4670" s="198"/>
      <c r="M4670" s="199"/>
      <c r="N4670" s="198"/>
      <c r="O4670" s="242"/>
      <c r="P4670" s="242"/>
      <c r="Q4670" s="242"/>
      <c r="R4670" s="242"/>
      <c r="S4670" s="242"/>
      <c r="T4670" s="242"/>
      <c r="U4670" s="242"/>
      <c r="V4670" s="242"/>
      <c r="W4670" s="242"/>
      <c r="X4670" s="242"/>
      <c r="Y4670" s="242"/>
      <c r="Z4670" s="242"/>
      <c r="AA4670" s="242"/>
      <c r="AB4670" s="242"/>
      <c r="AC4670" s="243"/>
    </row>
    <row r="4671" spans="1:29" s="244" customFormat="1" ht="15" customHeight="1" x14ac:dyDescent="0.25">
      <c r="A4671" s="198"/>
      <c r="B4671" s="198"/>
      <c r="C4671" s="198"/>
      <c r="D4671" s="194"/>
      <c r="E4671" s="198"/>
      <c r="F4671" s="198"/>
      <c r="G4671" s="196" t="str">
        <f>IF(ISNA(VLOOKUP(E4671,'Rota Pattern Data'!$A:$B,2,FALSE)),"",VLOOKUP(E4671,'Rota Pattern Data'!$A:$B,2,FALSE))</f>
        <v/>
      </c>
      <c r="H4671" s="197"/>
      <c r="I4671" s="200"/>
      <c r="J4671" s="198"/>
      <c r="K4671" s="198"/>
      <c r="L4671" s="198"/>
      <c r="M4671" s="199"/>
      <c r="N4671" s="198"/>
      <c r="O4671" s="242"/>
      <c r="P4671" s="242"/>
      <c r="Q4671" s="242"/>
      <c r="R4671" s="242"/>
      <c r="S4671" s="242"/>
      <c r="T4671" s="242"/>
      <c r="U4671" s="242"/>
      <c r="V4671" s="242"/>
      <c r="W4671" s="242"/>
      <c r="X4671" s="242"/>
      <c r="Y4671" s="242"/>
      <c r="Z4671" s="242"/>
      <c r="AA4671" s="242"/>
      <c r="AB4671" s="242"/>
      <c r="AC4671" s="243"/>
    </row>
    <row r="4672" spans="1:29" s="244" customFormat="1" ht="15" customHeight="1" x14ac:dyDescent="0.25">
      <c r="A4672" s="198"/>
      <c r="B4672" s="198"/>
      <c r="C4672" s="198"/>
      <c r="D4672" s="194"/>
      <c r="E4672" s="198"/>
      <c r="F4672" s="198"/>
      <c r="G4672" s="196" t="str">
        <f>IF(ISNA(VLOOKUP(E4672,'Rota Pattern Data'!$A:$B,2,FALSE)),"",VLOOKUP(E4672,'Rota Pattern Data'!$A:$B,2,FALSE))</f>
        <v/>
      </c>
      <c r="H4672" s="197"/>
      <c r="I4672" s="200"/>
      <c r="J4672" s="198"/>
      <c r="K4672" s="198"/>
      <c r="L4672" s="198"/>
      <c r="M4672" s="199"/>
      <c r="N4672" s="198"/>
      <c r="O4672" s="242"/>
      <c r="P4672" s="242"/>
      <c r="Q4672" s="242"/>
      <c r="R4672" s="242"/>
      <c r="S4672" s="242"/>
      <c r="T4672" s="242"/>
      <c r="U4672" s="242"/>
      <c r="V4672" s="242"/>
      <c r="W4672" s="242"/>
      <c r="X4672" s="242"/>
      <c r="Y4672" s="242"/>
      <c r="Z4672" s="242"/>
      <c r="AA4672" s="242"/>
      <c r="AB4672" s="242"/>
      <c r="AC4672" s="243"/>
    </row>
    <row r="4673" spans="1:29" s="244" customFormat="1" ht="15" customHeight="1" x14ac:dyDescent="0.25">
      <c r="A4673" s="198"/>
      <c r="B4673" s="198"/>
      <c r="C4673" s="198"/>
      <c r="D4673" s="194"/>
      <c r="E4673" s="198"/>
      <c r="F4673" s="198"/>
      <c r="G4673" s="196" t="str">
        <f>IF(ISNA(VLOOKUP(E4673,'Rota Pattern Data'!$A:$B,2,FALSE)),"",VLOOKUP(E4673,'Rota Pattern Data'!$A:$B,2,FALSE))</f>
        <v/>
      </c>
      <c r="H4673" s="197"/>
      <c r="I4673" s="200"/>
      <c r="J4673" s="198"/>
      <c r="K4673" s="198"/>
      <c r="L4673" s="198"/>
      <c r="M4673" s="199"/>
      <c r="N4673" s="198"/>
      <c r="O4673" s="242"/>
      <c r="P4673" s="242"/>
      <c r="Q4673" s="242"/>
      <c r="R4673" s="242"/>
      <c r="S4673" s="242"/>
      <c r="T4673" s="242"/>
      <c r="U4673" s="242"/>
      <c r="V4673" s="242"/>
      <c r="W4673" s="242"/>
      <c r="X4673" s="242"/>
      <c r="Y4673" s="242"/>
      <c r="Z4673" s="242"/>
      <c r="AA4673" s="242"/>
      <c r="AB4673" s="242"/>
      <c r="AC4673" s="243"/>
    </row>
    <row r="4674" spans="1:29" s="244" customFormat="1" ht="15" customHeight="1" x14ac:dyDescent="0.25">
      <c r="A4674" s="198"/>
      <c r="B4674" s="198"/>
      <c r="C4674" s="198"/>
      <c r="D4674" s="194"/>
      <c r="E4674" s="198"/>
      <c r="F4674" s="198"/>
      <c r="G4674" s="196" t="str">
        <f>IF(ISNA(VLOOKUP(E4674,'Rota Pattern Data'!$A:$B,2,FALSE)),"",VLOOKUP(E4674,'Rota Pattern Data'!$A:$B,2,FALSE))</f>
        <v/>
      </c>
      <c r="H4674" s="197"/>
      <c r="I4674" s="200"/>
      <c r="J4674" s="198"/>
      <c r="K4674" s="198"/>
      <c r="L4674" s="198"/>
      <c r="M4674" s="199"/>
      <c r="N4674" s="198"/>
      <c r="O4674" s="242"/>
      <c r="P4674" s="242"/>
      <c r="Q4674" s="242"/>
      <c r="R4674" s="242"/>
      <c r="S4674" s="242"/>
      <c r="T4674" s="242"/>
      <c r="U4674" s="242"/>
      <c r="V4674" s="242"/>
      <c r="W4674" s="242"/>
      <c r="X4674" s="242"/>
      <c r="Y4674" s="242"/>
      <c r="Z4674" s="242"/>
      <c r="AA4674" s="242"/>
      <c r="AB4674" s="242"/>
      <c r="AC4674" s="243"/>
    </row>
    <row r="4675" spans="1:29" s="244" customFormat="1" ht="15" customHeight="1" x14ac:dyDescent="0.25">
      <c r="A4675" s="198"/>
      <c r="B4675" s="198"/>
      <c r="C4675" s="198"/>
      <c r="D4675" s="194"/>
      <c r="E4675" s="198"/>
      <c r="F4675" s="198"/>
      <c r="G4675" s="196" t="str">
        <f>IF(ISNA(VLOOKUP(E4675,'Rota Pattern Data'!$A:$B,2,FALSE)),"",VLOOKUP(E4675,'Rota Pattern Data'!$A:$B,2,FALSE))</f>
        <v/>
      </c>
      <c r="H4675" s="197"/>
      <c r="I4675" s="200"/>
      <c r="J4675" s="198"/>
      <c r="K4675" s="198"/>
      <c r="L4675" s="198"/>
      <c r="M4675" s="199"/>
      <c r="N4675" s="198"/>
      <c r="O4675" s="242"/>
      <c r="P4675" s="242"/>
      <c r="Q4675" s="242"/>
      <c r="R4675" s="242"/>
      <c r="S4675" s="242"/>
      <c r="T4675" s="242"/>
      <c r="U4675" s="242"/>
      <c r="V4675" s="242"/>
      <c r="W4675" s="242"/>
      <c r="X4675" s="242"/>
      <c r="Y4675" s="242"/>
      <c r="Z4675" s="242"/>
      <c r="AA4675" s="242"/>
      <c r="AB4675" s="242"/>
      <c r="AC4675" s="243"/>
    </row>
    <row r="4676" spans="1:29" s="244" customFormat="1" ht="15" customHeight="1" x14ac:dyDescent="0.25">
      <c r="A4676" s="198"/>
      <c r="B4676" s="198"/>
      <c r="C4676" s="198"/>
      <c r="D4676" s="194"/>
      <c r="E4676" s="198"/>
      <c r="F4676" s="198"/>
      <c r="G4676" s="196" t="str">
        <f>IF(ISNA(VLOOKUP(E4676,'Rota Pattern Data'!$A:$B,2,FALSE)),"",VLOOKUP(E4676,'Rota Pattern Data'!$A:$B,2,FALSE))</f>
        <v/>
      </c>
      <c r="H4676" s="197"/>
      <c r="I4676" s="200"/>
      <c r="J4676" s="198"/>
      <c r="K4676" s="198"/>
      <c r="L4676" s="198"/>
      <c r="M4676" s="199"/>
      <c r="N4676" s="198"/>
      <c r="O4676" s="242"/>
      <c r="P4676" s="242"/>
      <c r="Q4676" s="242"/>
      <c r="R4676" s="242"/>
      <c r="S4676" s="242"/>
      <c r="T4676" s="242"/>
      <c r="U4676" s="242"/>
      <c r="V4676" s="242"/>
      <c r="W4676" s="242"/>
      <c r="X4676" s="242"/>
      <c r="Y4676" s="242"/>
      <c r="Z4676" s="242"/>
      <c r="AA4676" s="242"/>
      <c r="AB4676" s="242"/>
      <c r="AC4676" s="243"/>
    </row>
    <row r="4677" spans="1:29" s="244" customFormat="1" ht="15" customHeight="1" x14ac:dyDescent="0.25">
      <c r="A4677" s="198"/>
      <c r="B4677" s="198"/>
      <c r="C4677" s="198"/>
      <c r="D4677" s="194"/>
      <c r="E4677" s="198"/>
      <c r="F4677" s="198"/>
      <c r="G4677" s="196" t="str">
        <f>IF(ISNA(VLOOKUP(E4677,'Rota Pattern Data'!$A:$B,2,FALSE)),"",VLOOKUP(E4677,'Rota Pattern Data'!$A:$B,2,FALSE))</f>
        <v/>
      </c>
      <c r="H4677" s="197"/>
      <c r="I4677" s="200"/>
      <c r="J4677" s="198"/>
      <c r="K4677" s="198"/>
      <c r="L4677" s="198"/>
      <c r="M4677" s="199"/>
      <c r="N4677" s="198"/>
      <c r="O4677" s="242"/>
      <c r="P4677" s="242"/>
      <c r="Q4677" s="242"/>
      <c r="R4677" s="242"/>
      <c r="S4677" s="242"/>
      <c r="T4677" s="242"/>
      <c r="U4677" s="242"/>
      <c r="V4677" s="242"/>
      <c r="W4677" s="242"/>
      <c r="X4677" s="242"/>
      <c r="Y4677" s="242"/>
      <c r="Z4677" s="242"/>
      <c r="AA4677" s="242"/>
      <c r="AB4677" s="242"/>
      <c r="AC4677" s="243"/>
    </row>
    <row r="4678" spans="1:29" s="244" customFormat="1" ht="15" customHeight="1" x14ac:dyDescent="0.25">
      <c r="A4678" s="198"/>
      <c r="B4678" s="198"/>
      <c r="C4678" s="198"/>
      <c r="D4678" s="194"/>
      <c r="E4678" s="198"/>
      <c r="F4678" s="198"/>
      <c r="G4678" s="196" t="str">
        <f>IF(ISNA(VLOOKUP(E4678,'Rota Pattern Data'!$A:$B,2,FALSE)),"",VLOOKUP(E4678,'Rota Pattern Data'!$A:$B,2,FALSE))</f>
        <v/>
      </c>
      <c r="H4678" s="197"/>
      <c r="I4678" s="200"/>
      <c r="J4678" s="198"/>
      <c r="K4678" s="198"/>
      <c r="L4678" s="198"/>
      <c r="M4678" s="199"/>
      <c r="N4678" s="198"/>
      <c r="O4678" s="242"/>
      <c r="P4678" s="242"/>
      <c r="Q4678" s="242"/>
      <c r="R4678" s="242"/>
      <c r="S4678" s="242"/>
      <c r="T4678" s="242"/>
      <c r="U4678" s="242"/>
      <c r="V4678" s="242"/>
      <c r="W4678" s="242"/>
      <c r="X4678" s="242"/>
      <c r="Y4678" s="242"/>
      <c r="Z4678" s="242"/>
      <c r="AA4678" s="242"/>
      <c r="AB4678" s="242"/>
      <c r="AC4678" s="243"/>
    </row>
    <row r="4679" spans="1:29" s="244" customFormat="1" ht="15" customHeight="1" x14ac:dyDescent="0.25">
      <c r="A4679" s="198"/>
      <c r="B4679" s="198"/>
      <c r="C4679" s="198"/>
      <c r="D4679" s="194"/>
      <c r="E4679" s="198"/>
      <c r="F4679" s="198"/>
      <c r="G4679" s="196" t="str">
        <f>IF(ISNA(VLOOKUP(E4679,'Rota Pattern Data'!$A:$B,2,FALSE)),"",VLOOKUP(E4679,'Rota Pattern Data'!$A:$B,2,FALSE))</f>
        <v/>
      </c>
      <c r="H4679" s="197"/>
      <c r="I4679" s="200"/>
      <c r="J4679" s="198"/>
      <c r="K4679" s="198"/>
      <c r="L4679" s="198"/>
      <c r="M4679" s="199"/>
      <c r="N4679" s="198"/>
      <c r="O4679" s="242"/>
      <c r="P4679" s="242"/>
      <c r="Q4679" s="242"/>
      <c r="R4679" s="242"/>
      <c r="S4679" s="242"/>
      <c r="T4679" s="242"/>
      <c r="U4679" s="242"/>
      <c r="V4679" s="242"/>
      <c r="W4679" s="242"/>
      <c r="X4679" s="242"/>
      <c r="Y4679" s="242"/>
      <c r="Z4679" s="242"/>
      <c r="AA4679" s="242"/>
      <c r="AB4679" s="242"/>
      <c r="AC4679" s="243"/>
    </row>
    <row r="4680" spans="1:29" s="244" customFormat="1" ht="15" customHeight="1" x14ac:dyDescent="0.25">
      <c r="A4680" s="198"/>
      <c r="B4680" s="198"/>
      <c r="C4680" s="198"/>
      <c r="D4680" s="194"/>
      <c r="E4680" s="198"/>
      <c r="F4680" s="198"/>
      <c r="G4680" s="196" t="str">
        <f>IF(ISNA(VLOOKUP(E4680,'Rota Pattern Data'!$A:$B,2,FALSE)),"",VLOOKUP(E4680,'Rota Pattern Data'!$A:$B,2,FALSE))</f>
        <v/>
      </c>
      <c r="H4680" s="197"/>
      <c r="I4680" s="200"/>
      <c r="J4680" s="198"/>
      <c r="K4680" s="198"/>
      <c r="L4680" s="198"/>
      <c r="M4680" s="199"/>
      <c r="N4680" s="198"/>
      <c r="O4680" s="242"/>
      <c r="P4680" s="242"/>
      <c r="Q4680" s="242"/>
      <c r="R4680" s="242"/>
      <c r="S4680" s="242"/>
      <c r="T4680" s="242"/>
      <c r="U4680" s="242"/>
      <c r="V4680" s="242"/>
      <c r="W4680" s="242"/>
      <c r="X4680" s="242"/>
      <c r="Y4680" s="242"/>
      <c r="Z4680" s="242"/>
      <c r="AA4680" s="242"/>
      <c r="AB4680" s="242"/>
      <c r="AC4680" s="243"/>
    </row>
    <row r="4681" spans="1:29" s="244" customFormat="1" ht="15" customHeight="1" x14ac:dyDescent="0.25">
      <c r="A4681" s="198"/>
      <c r="B4681" s="198"/>
      <c r="C4681" s="198"/>
      <c r="D4681" s="194"/>
      <c r="E4681" s="198"/>
      <c r="F4681" s="198"/>
      <c r="G4681" s="196" t="str">
        <f>IF(ISNA(VLOOKUP(E4681,'Rota Pattern Data'!$A:$B,2,FALSE)),"",VLOOKUP(E4681,'Rota Pattern Data'!$A:$B,2,FALSE))</f>
        <v/>
      </c>
      <c r="H4681" s="197"/>
      <c r="I4681" s="200"/>
      <c r="J4681" s="198"/>
      <c r="K4681" s="198"/>
      <c r="L4681" s="198"/>
      <c r="M4681" s="199"/>
      <c r="N4681" s="198"/>
      <c r="O4681" s="242"/>
      <c r="P4681" s="242"/>
      <c r="Q4681" s="242"/>
      <c r="R4681" s="242"/>
      <c r="S4681" s="242"/>
      <c r="T4681" s="242"/>
      <c r="U4681" s="242"/>
      <c r="V4681" s="242"/>
      <c r="W4681" s="242"/>
      <c r="X4681" s="242"/>
      <c r="Y4681" s="242"/>
      <c r="Z4681" s="242"/>
      <c r="AA4681" s="242"/>
      <c r="AB4681" s="242"/>
      <c r="AC4681" s="243"/>
    </row>
    <row r="4682" spans="1:29" s="244" customFormat="1" ht="15" customHeight="1" x14ac:dyDescent="0.25">
      <c r="A4682" s="198"/>
      <c r="B4682" s="198"/>
      <c r="C4682" s="198"/>
      <c r="D4682" s="194"/>
      <c r="E4682" s="198"/>
      <c r="F4682" s="198"/>
      <c r="G4682" s="196" t="str">
        <f>IF(ISNA(VLOOKUP(E4682,'Rota Pattern Data'!$A:$B,2,FALSE)),"",VLOOKUP(E4682,'Rota Pattern Data'!$A:$B,2,FALSE))</f>
        <v/>
      </c>
      <c r="H4682" s="197"/>
      <c r="I4682" s="200"/>
      <c r="J4682" s="198"/>
      <c r="K4682" s="198"/>
      <c r="L4682" s="198"/>
      <c r="M4682" s="199"/>
      <c r="N4682" s="198"/>
      <c r="O4682" s="242"/>
      <c r="P4682" s="242"/>
      <c r="Q4682" s="242"/>
      <c r="R4682" s="242"/>
      <c r="S4682" s="242"/>
      <c r="T4682" s="242"/>
      <c r="U4682" s="242"/>
      <c r="V4682" s="242"/>
      <c r="W4682" s="242"/>
      <c r="X4682" s="242"/>
      <c r="Y4682" s="242"/>
      <c r="Z4682" s="242"/>
      <c r="AA4682" s="242"/>
      <c r="AB4682" s="242"/>
      <c r="AC4682" s="243"/>
    </row>
    <row r="4683" spans="1:29" s="244" customFormat="1" ht="15" customHeight="1" x14ac:dyDescent="0.25">
      <c r="A4683" s="198"/>
      <c r="B4683" s="198"/>
      <c r="C4683" s="198"/>
      <c r="D4683" s="194"/>
      <c r="E4683" s="198"/>
      <c r="F4683" s="198"/>
      <c r="G4683" s="196" t="str">
        <f>IF(ISNA(VLOOKUP(E4683,'Rota Pattern Data'!$A:$B,2,FALSE)),"",VLOOKUP(E4683,'Rota Pattern Data'!$A:$B,2,FALSE))</f>
        <v/>
      </c>
      <c r="H4683" s="197"/>
      <c r="I4683" s="200"/>
      <c r="J4683" s="198"/>
      <c r="K4683" s="198"/>
      <c r="L4683" s="198"/>
      <c r="M4683" s="199"/>
      <c r="N4683" s="198"/>
      <c r="O4683" s="242"/>
      <c r="P4683" s="242"/>
      <c r="Q4683" s="242"/>
      <c r="R4683" s="242"/>
      <c r="S4683" s="242"/>
      <c r="T4683" s="242"/>
      <c r="U4683" s="242"/>
      <c r="V4683" s="242"/>
      <c r="W4683" s="242"/>
      <c r="X4683" s="242"/>
      <c r="Y4683" s="242"/>
      <c r="Z4683" s="242"/>
      <c r="AA4683" s="242"/>
      <c r="AB4683" s="242"/>
      <c r="AC4683" s="243"/>
    </row>
    <row r="4684" spans="1:29" s="244" customFormat="1" ht="15" customHeight="1" x14ac:dyDescent="0.25">
      <c r="A4684" s="198"/>
      <c r="B4684" s="198"/>
      <c r="C4684" s="198"/>
      <c r="D4684" s="194"/>
      <c r="E4684" s="198"/>
      <c r="F4684" s="198"/>
      <c r="G4684" s="196" t="str">
        <f>IF(ISNA(VLOOKUP(E4684,'Rota Pattern Data'!$A:$B,2,FALSE)),"",VLOOKUP(E4684,'Rota Pattern Data'!$A:$B,2,FALSE))</f>
        <v/>
      </c>
      <c r="H4684" s="197"/>
      <c r="I4684" s="200"/>
      <c r="J4684" s="198"/>
      <c r="K4684" s="198"/>
      <c r="L4684" s="198"/>
      <c r="M4684" s="199"/>
      <c r="N4684" s="198"/>
      <c r="O4684" s="242"/>
      <c r="P4684" s="242"/>
      <c r="Q4684" s="242"/>
      <c r="R4684" s="242"/>
      <c r="S4684" s="242"/>
      <c r="T4684" s="242"/>
      <c r="U4684" s="242"/>
      <c r="V4684" s="242"/>
      <c r="W4684" s="242"/>
      <c r="X4684" s="242"/>
      <c r="Y4684" s="242"/>
      <c r="Z4684" s="242"/>
      <c r="AA4684" s="242"/>
      <c r="AB4684" s="242"/>
      <c r="AC4684" s="243"/>
    </row>
    <row r="4685" spans="1:29" s="244" customFormat="1" ht="15" customHeight="1" x14ac:dyDescent="0.25">
      <c r="A4685" s="198"/>
      <c r="B4685" s="198"/>
      <c r="C4685" s="198"/>
      <c r="D4685" s="194"/>
      <c r="E4685" s="198"/>
      <c r="F4685" s="198"/>
      <c r="G4685" s="196" t="str">
        <f>IF(ISNA(VLOOKUP(E4685,'Rota Pattern Data'!$A:$B,2,FALSE)),"",VLOOKUP(E4685,'Rota Pattern Data'!$A:$B,2,FALSE))</f>
        <v/>
      </c>
      <c r="H4685" s="197"/>
      <c r="I4685" s="200"/>
      <c r="J4685" s="198"/>
      <c r="K4685" s="198"/>
      <c r="L4685" s="198"/>
      <c r="M4685" s="199"/>
      <c r="N4685" s="198"/>
      <c r="O4685" s="242"/>
      <c r="P4685" s="242"/>
      <c r="Q4685" s="242"/>
      <c r="R4685" s="242"/>
      <c r="S4685" s="242"/>
      <c r="T4685" s="242"/>
      <c r="U4685" s="242"/>
      <c r="V4685" s="242"/>
      <c r="W4685" s="242"/>
      <c r="X4685" s="242"/>
      <c r="Y4685" s="242"/>
      <c r="Z4685" s="242"/>
      <c r="AA4685" s="242"/>
      <c r="AB4685" s="242"/>
      <c r="AC4685" s="243"/>
    </row>
    <row r="4686" spans="1:29" s="244" customFormat="1" ht="15" customHeight="1" x14ac:dyDescent="0.25">
      <c r="A4686" s="198"/>
      <c r="B4686" s="198"/>
      <c r="C4686" s="198"/>
      <c r="D4686" s="194"/>
      <c r="E4686" s="198"/>
      <c r="F4686" s="198"/>
      <c r="G4686" s="196" t="str">
        <f>IF(ISNA(VLOOKUP(E4686,'Rota Pattern Data'!$A:$B,2,FALSE)),"",VLOOKUP(E4686,'Rota Pattern Data'!$A:$B,2,FALSE))</f>
        <v/>
      </c>
      <c r="H4686" s="197"/>
      <c r="I4686" s="200"/>
      <c r="J4686" s="198"/>
      <c r="K4686" s="198"/>
      <c r="L4686" s="198"/>
      <c r="M4686" s="199"/>
      <c r="N4686" s="198"/>
      <c r="O4686" s="242"/>
      <c r="P4686" s="242"/>
      <c r="Q4686" s="242"/>
      <c r="R4686" s="242"/>
      <c r="S4686" s="242"/>
      <c r="T4686" s="242"/>
      <c r="U4686" s="242"/>
      <c r="V4686" s="242"/>
      <c r="W4686" s="242"/>
      <c r="X4686" s="242"/>
      <c r="Y4686" s="242"/>
      <c r="Z4686" s="242"/>
      <c r="AA4686" s="242"/>
      <c r="AB4686" s="242"/>
      <c r="AC4686" s="243"/>
    </row>
    <row r="4687" spans="1:29" s="244" customFormat="1" ht="15" customHeight="1" x14ac:dyDescent="0.25">
      <c r="A4687" s="198"/>
      <c r="B4687" s="198"/>
      <c r="C4687" s="198"/>
      <c r="D4687" s="194"/>
      <c r="E4687" s="198"/>
      <c r="F4687" s="198"/>
      <c r="G4687" s="196" t="str">
        <f>IF(ISNA(VLOOKUP(E4687,'Rota Pattern Data'!$A:$B,2,FALSE)),"",VLOOKUP(E4687,'Rota Pattern Data'!$A:$B,2,FALSE))</f>
        <v/>
      </c>
      <c r="H4687" s="197"/>
      <c r="I4687" s="200"/>
      <c r="J4687" s="198"/>
      <c r="K4687" s="198"/>
      <c r="L4687" s="198"/>
      <c r="M4687" s="199"/>
      <c r="N4687" s="198"/>
      <c r="O4687" s="242"/>
      <c r="P4687" s="242"/>
      <c r="Q4687" s="242"/>
      <c r="R4687" s="242"/>
      <c r="S4687" s="242"/>
      <c r="T4687" s="242"/>
      <c r="U4687" s="242"/>
      <c r="V4687" s="242"/>
      <c r="W4687" s="242"/>
      <c r="X4687" s="242"/>
      <c r="Y4687" s="242"/>
      <c r="Z4687" s="242"/>
      <c r="AA4687" s="242"/>
      <c r="AB4687" s="242"/>
      <c r="AC4687" s="243"/>
    </row>
    <row r="4688" spans="1:29" s="244" customFormat="1" ht="15" customHeight="1" x14ac:dyDescent="0.25">
      <c r="A4688" s="198"/>
      <c r="B4688" s="198"/>
      <c r="C4688" s="198"/>
      <c r="D4688" s="194"/>
      <c r="E4688" s="198"/>
      <c r="F4688" s="198"/>
      <c r="G4688" s="196" t="str">
        <f>IF(ISNA(VLOOKUP(E4688,'Rota Pattern Data'!$A:$B,2,FALSE)),"",VLOOKUP(E4688,'Rota Pattern Data'!$A:$B,2,FALSE))</f>
        <v/>
      </c>
      <c r="H4688" s="197"/>
      <c r="I4688" s="200"/>
      <c r="J4688" s="198"/>
      <c r="K4688" s="198"/>
      <c r="L4688" s="198"/>
      <c r="M4688" s="199"/>
      <c r="N4688" s="198"/>
      <c r="O4688" s="242"/>
      <c r="P4688" s="242"/>
      <c r="Q4688" s="242"/>
      <c r="R4688" s="242"/>
      <c r="S4688" s="242"/>
      <c r="T4688" s="242"/>
      <c r="U4688" s="242"/>
      <c r="V4688" s="242"/>
      <c r="W4688" s="242"/>
      <c r="X4688" s="242"/>
      <c r="Y4688" s="242"/>
      <c r="Z4688" s="242"/>
      <c r="AA4688" s="242"/>
      <c r="AB4688" s="242"/>
      <c r="AC4688" s="243"/>
    </row>
    <row r="4689" spans="1:29" s="244" customFormat="1" ht="15" customHeight="1" x14ac:dyDescent="0.25">
      <c r="A4689" s="198"/>
      <c r="B4689" s="198"/>
      <c r="C4689" s="198"/>
      <c r="D4689" s="194"/>
      <c r="E4689" s="198"/>
      <c r="F4689" s="198"/>
      <c r="G4689" s="196" t="str">
        <f>IF(ISNA(VLOOKUP(E4689,'Rota Pattern Data'!$A:$B,2,FALSE)),"",VLOOKUP(E4689,'Rota Pattern Data'!$A:$B,2,FALSE))</f>
        <v/>
      </c>
      <c r="H4689" s="197"/>
      <c r="I4689" s="200"/>
      <c r="J4689" s="198"/>
      <c r="K4689" s="198"/>
      <c r="L4689" s="198"/>
      <c r="M4689" s="199"/>
      <c r="N4689" s="198"/>
      <c r="O4689" s="242"/>
      <c r="P4689" s="242"/>
      <c r="Q4689" s="242"/>
      <c r="R4689" s="242"/>
      <c r="S4689" s="242"/>
      <c r="T4689" s="242"/>
      <c r="U4689" s="242"/>
      <c r="V4689" s="242"/>
      <c r="W4689" s="242"/>
      <c r="X4689" s="242"/>
      <c r="Y4689" s="242"/>
      <c r="Z4689" s="242"/>
      <c r="AA4689" s="242"/>
      <c r="AB4689" s="242"/>
      <c r="AC4689" s="243"/>
    </row>
    <row r="4690" spans="1:29" s="244" customFormat="1" ht="15" customHeight="1" x14ac:dyDescent="0.25">
      <c r="A4690" s="198"/>
      <c r="B4690" s="198"/>
      <c r="C4690" s="198"/>
      <c r="D4690" s="194"/>
      <c r="E4690" s="198"/>
      <c r="F4690" s="198"/>
      <c r="G4690" s="196" t="str">
        <f>IF(ISNA(VLOOKUP(E4690,'Rota Pattern Data'!$A:$B,2,FALSE)),"",VLOOKUP(E4690,'Rota Pattern Data'!$A:$B,2,FALSE))</f>
        <v/>
      </c>
      <c r="H4690" s="197"/>
      <c r="I4690" s="200"/>
      <c r="J4690" s="198"/>
      <c r="K4690" s="198"/>
      <c r="L4690" s="198"/>
      <c r="M4690" s="199"/>
      <c r="N4690" s="198"/>
      <c r="O4690" s="242"/>
      <c r="P4690" s="242"/>
      <c r="Q4690" s="242"/>
      <c r="R4690" s="242"/>
      <c r="S4690" s="242"/>
      <c r="T4690" s="242"/>
      <c r="U4690" s="242"/>
      <c r="V4690" s="242"/>
      <c r="W4690" s="242"/>
      <c r="X4690" s="242"/>
      <c r="Y4690" s="242"/>
      <c r="Z4690" s="242"/>
      <c r="AA4690" s="242"/>
      <c r="AB4690" s="242"/>
      <c r="AC4690" s="243"/>
    </row>
    <row r="4691" spans="1:29" s="244" customFormat="1" ht="15" customHeight="1" x14ac:dyDescent="0.25">
      <c r="A4691" s="198"/>
      <c r="B4691" s="198"/>
      <c r="C4691" s="198"/>
      <c r="D4691" s="194"/>
      <c r="E4691" s="198"/>
      <c r="F4691" s="198"/>
      <c r="G4691" s="196" t="str">
        <f>IF(ISNA(VLOOKUP(E4691,'Rota Pattern Data'!$A:$B,2,FALSE)),"",VLOOKUP(E4691,'Rota Pattern Data'!$A:$B,2,FALSE))</f>
        <v/>
      </c>
      <c r="H4691" s="197"/>
      <c r="I4691" s="200"/>
      <c r="J4691" s="198"/>
      <c r="K4691" s="198"/>
      <c r="L4691" s="198"/>
      <c r="M4691" s="199"/>
      <c r="N4691" s="198"/>
      <c r="O4691" s="242"/>
      <c r="P4691" s="242"/>
      <c r="Q4691" s="242"/>
      <c r="R4691" s="242"/>
      <c r="S4691" s="242"/>
      <c r="T4691" s="242"/>
      <c r="U4691" s="242"/>
      <c r="V4691" s="242"/>
      <c r="W4691" s="242"/>
      <c r="X4691" s="242"/>
      <c r="Y4691" s="242"/>
      <c r="Z4691" s="242"/>
      <c r="AA4691" s="242"/>
      <c r="AB4691" s="242"/>
      <c r="AC4691" s="243"/>
    </row>
    <row r="4692" spans="1:29" s="244" customFormat="1" ht="15" customHeight="1" x14ac:dyDescent="0.25">
      <c r="A4692" s="198"/>
      <c r="B4692" s="198"/>
      <c r="C4692" s="198"/>
      <c r="D4692" s="194"/>
      <c r="E4692" s="198"/>
      <c r="F4692" s="198"/>
      <c r="G4692" s="196" t="str">
        <f>IF(ISNA(VLOOKUP(E4692,'Rota Pattern Data'!$A:$B,2,FALSE)),"",VLOOKUP(E4692,'Rota Pattern Data'!$A:$B,2,FALSE))</f>
        <v/>
      </c>
      <c r="H4692" s="197"/>
      <c r="I4692" s="200"/>
      <c r="J4692" s="198"/>
      <c r="K4692" s="198"/>
      <c r="L4692" s="198"/>
      <c r="M4692" s="199"/>
      <c r="N4692" s="198"/>
      <c r="O4692" s="242"/>
      <c r="P4692" s="242"/>
      <c r="Q4692" s="242"/>
      <c r="R4692" s="242"/>
      <c r="S4692" s="242"/>
      <c r="T4692" s="242"/>
      <c r="U4692" s="242"/>
      <c r="V4692" s="242"/>
      <c r="W4692" s="242"/>
      <c r="X4692" s="242"/>
      <c r="Y4692" s="242"/>
      <c r="Z4692" s="242"/>
      <c r="AA4692" s="242"/>
      <c r="AB4692" s="242"/>
      <c r="AC4692" s="243"/>
    </row>
    <row r="4693" spans="1:29" s="244" customFormat="1" ht="15" customHeight="1" x14ac:dyDescent="0.25">
      <c r="A4693" s="198"/>
      <c r="B4693" s="198"/>
      <c r="C4693" s="198"/>
      <c r="D4693" s="194"/>
      <c r="E4693" s="198"/>
      <c r="F4693" s="198"/>
      <c r="G4693" s="196" t="str">
        <f>IF(ISNA(VLOOKUP(E4693,'Rota Pattern Data'!$A:$B,2,FALSE)),"",VLOOKUP(E4693,'Rota Pattern Data'!$A:$B,2,FALSE))</f>
        <v/>
      </c>
      <c r="H4693" s="197"/>
      <c r="I4693" s="200"/>
      <c r="J4693" s="198"/>
      <c r="K4693" s="198"/>
      <c r="L4693" s="198"/>
      <c r="M4693" s="199"/>
      <c r="N4693" s="198"/>
      <c r="O4693" s="242"/>
      <c r="P4693" s="242"/>
      <c r="Q4693" s="242"/>
      <c r="R4693" s="242"/>
      <c r="S4693" s="242"/>
      <c r="T4693" s="242"/>
      <c r="U4693" s="242"/>
      <c r="V4693" s="242"/>
      <c r="W4693" s="242"/>
      <c r="X4693" s="242"/>
      <c r="Y4693" s="242"/>
      <c r="Z4693" s="242"/>
      <c r="AA4693" s="242"/>
      <c r="AB4693" s="242"/>
      <c r="AC4693" s="243"/>
    </row>
    <row r="4694" spans="1:29" s="244" customFormat="1" ht="15" customHeight="1" x14ac:dyDescent="0.25">
      <c r="A4694" s="198"/>
      <c r="B4694" s="198"/>
      <c r="C4694" s="198"/>
      <c r="D4694" s="194"/>
      <c r="E4694" s="198"/>
      <c r="F4694" s="198"/>
      <c r="G4694" s="196" t="str">
        <f>IF(ISNA(VLOOKUP(E4694,'Rota Pattern Data'!$A:$B,2,FALSE)),"",VLOOKUP(E4694,'Rota Pattern Data'!$A:$B,2,FALSE))</f>
        <v/>
      </c>
      <c r="H4694" s="197"/>
      <c r="I4694" s="200"/>
      <c r="J4694" s="198"/>
      <c r="K4694" s="198"/>
      <c r="L4694" s="198"/>
      <c r="M4694" s="199"/>
      <c r="N4694" s="198"/>
      <c r="O4694" s="242"/>
      <c r="P4694" s="242"/>
      <c r="Q4694" s="242"/>
      <c r="R4694" s="242"/>
      <c r="S4694" s="242"/>
      <c r="T4694" s="242"/>
      <c r="U4694" s="242"/>
      <c r="V4694" s="242"/>
      <c r="W4694" s="242"/>
      <c r="X4694" s="242"/>
      <c r="Y4694" s="242"/>
      <c r="Z4694" s="242"/>
      <c r="AA4694" s="242"/>
      <c r="AB4694" s="242"/>
      <c r="AC4694" s="243"/>
    </row>
    <row r="4695" spans="1:29" s="244" customFormat="1" ht="15" customHeight="1" x14ac:dyDescent="0.25">
      <c r="A4695" s="198"/>
      <c r="B4695" s="198"/>
      <c r="C4695" s="198"/>
      <c r="D4695" s="194"/>
      <c r="E4695" s="198"/>
      <c r="F4695" s="198"/>
      <c r="G4695" s="196" t="str">
        <f>IF(ISNA(VLOOKUP(E4695,'Rota Pattern Data'!$A:$B,2,FALSE)),"",VLOOKUP(E4695,'Rota Pattern Data'!$A:$B,2,FALSE))</f>
        <v/>
      </c>
      <c r="H4695" s="197"/>
      <c r="I4695" s="200"/>
      <c r="J4695" s="198"/>
      <c r="K4695" s="198"/>
      <c r="L4695" s="198"/>
      <c r="M4695" s="199"/>
      <c r="N4695" s="198"/>
      <c r="O4695" s="242"/>
      <c r="P4695" s="242"/>
      <c r="Q4695" s="242"/>
      <c r="R4695" s="242"/>
      <c r="S4695" s="242"/>
      <c r="T4695" s="242"/>
      <c r="U4695" s="242"/>
      <c r="V4695" s="242"/>
      <c r="W4695" s="242"/>
      <c r="X4695" s="242"/>
      <c r="Y4695" s="242"/>
      <c r="Z4695" s="242"/>
      <c r="AA4695" s="242"/>
      <c r="AB4695" s="242"/>
      <c r="AC4695" s="243"/>
    </row>
    <row r="4696" spans="1:29" s="244" customFormat="1" ht="15" customHeight="1" x14ac:dyDescent="0.25">
      <c r="A4696" s="198"/>
      <c r="B4696" s="198"/>
      <c r="C4696" s="198"/>
      <c r="D4696" s="194"/>
      <c r="E4696" s="198"/>
      <c r="F4696" s="198"/>
      <c r="G4696" s="196" t="str">
        <f>IF(ISNA(VLOOKUP(E4696,'Rota Pattern Data'!$A:$B,2,FALSE)),"",VLOOKUP(E4696,'Rota Pattern Data'!$A:$B,2,FALSE))</f>
        <v/>
      </c>
      <c r="H4696" s="197"/>
      <c r="I4696" s="200"/>
      <c r="J4696" s="198"/>
      <c r="K4696" s="198"/>
      <c r="L4696" s="198"/>
      <c r="M4696" s="199"/>
      <c r="N4696" s="198"/>
      <c r="O4696" s="242"/>
      <c r="P4696" s="242"/>
      <c r="Q4696" s="242"/>
      <c r="R4696" s="242"/>
      <c r="S4696" s="242"/>
      <c r="T4696" s="242"/>
      <c r="U4696" s="242"/>
      <c r="V4696" s="242"/>
      <c r="W4696" s="242"/>
      <c r="X4696" s="242"/>
      <c r="Y4696" s="242"/>
      <c r="Z4696" s="242"/>
      <c r="AA4696" s="242"/>
      <c r="AB4696" s="242"/>
      <c r="AC4696" s="243"/>
    </row>
    <row r="4697" spans="1:29" s="244" customFormat="1" ht="15" customHeight="1" x14ac:dyDescent="0.25">
      <c r="A4697" s="198"/>
      <c r="B4697" s="198"/>
      <c r="C4697" s="198"/>
      <c r="D4697" s="194"/>
      <c r="E4697" s="198"/>
      <c r="F4697" s="198"/>
      <c r="G4697" s="196" t="str">
        <f>IF(ISNA(VLOOKUP(E4697,'Rota Pattern Data'!$A:$B,2,FALSE)),"",VLOOKUP(E4697,'Rota Pattern Data'!$A:$B,2,FALSE))</f>
        <v/>
      </c>
      <c r="H4697" s="197"/>
      <c r="I4697" s="200"/>
      <c r="J4697" s="198"/>
      <c r="K4697" s="198"/>
      <c r="L4697" s="198"/>
      <c r="M4697" s="199"/>
      <c r="N4697" s="198"/>
      <c r="O4697" s="242"/>
      <c r="P4697" s="242"/>
      <c r="Q4697" s="242"/>
      <c r="R4697" s="242"/>
      <c r="S4697" s="242"/>
      <c r="T4697" s="242"/>
      <c r="U4697" s="242"/>
      <c r="V4697" s="242"/>
      <c r="W4697" s="242"/>
      <c r="X4697" s="242"/>
      <c r="Y4697" s="242"/>
      <c r="Z4697" s="242"/>
      <c r="AA4697" s="242"/>
      <c r="AB4697" s="242"/>
      <c r="AC4697" s="243"/>
    </row>
    <row r="4698" spans="1:29" s="244" customFormat="1" ht="15" customHeight="1" x14ac:dyDescent="0.25">
      <c r="A4698" s="198"/>
      <c r="B4698" s="198"/>
      <c r="C4698" s="198"/>
      <c r="D4698" s="194"/>
      <c r="E4698" s="198"/>
      <c r="F4698" s="198"/>
      <c r="G4698" s="196" t="str">
        <f>IF(ISNA(VLOOKUP(E4698,'Rota Pattern Data'!$A:$B,2,FALSE)),"",VLOOKUP(E4698,'Rota Pattern Data'!$A:$B,2,FALSE))</f>
        <v/>
      </c>
      <c r="H4698" s="197"/>
      <c r="I4698" s="200"/>
      <c r="J4698" s="198"/>
      <c r="K4698" s="198"/>
      <c r="L4698" s="198"/>
      <c r="M4698" s="199"/>
      <c r="N4698" s="198"/>
      <c r="O4698" s="242"/>
      <c r="P4698" s="242"/>
      <c r="Q4698" s="242"/>
      <c r="R4698" s="242"/>
      <c r="S4698" s="242"/>
      <c r="T4698" s="242"/>
      <c r="U4698" s="242"/>
      <c r="V4698" s="242"/>
      <c r="W4698" s="242"/>
      <c r="X4698" s="242"/>
      <c r="Y4698" s="242"/>
      <c r="Z4698" s="242"/>
      <c r="AA4698" s="242"/>
      <c r="AB4698" s="242"/>
      <c r="AC4698" s="243"/>
    </row>
    <row r="4699" spans="1:29" s="244" customFormat="1" ht="15" customHeight="1" x14ac:dyDescent="0.25">
      <c r="A4699" s="198"/>
      <c r="B4699" s="198"/>
      <c r="C4699" s="198"/>
      <c r="D4699" s="194"/>
      <c r="E4699" s="198"/>
      <c r="F4699" s="198"/>
      <c r="G4699" s="196" t="str">
        <f>IF(ISNA(VLOOKUP(E4699,'Rota Pattern Data'!$A:$B,2,FALSE)),"",VLOOKUP(E4699,'Rota Pattern Data'!$A:$B,2,FALSE))</f>
        <v/>
      </c>
      <c r="H4699" s="197"/>
      <c r="I4699" s="200"/>
      <c r="J4699" s="198"/>
      <c r="K4699" s="198"/>
      <c r="L4699" s="198"/>
      <c r="M4699" s="199"/>
      <c r="N4699" s="198"/>
      <c r="O4699" s="242"/>
      <c r="P4699" s="242"/>
      <c r="Q4699" s="242"/>
      <c r="R4699" s="242"/>
      <c r="S4699" s="242"/>
      <c r="T4699" s="242"/>
      <c r="U4699" s="242"/>
      <c r="V4699" s="242"/>
      <c r="W4699" s="242"/>
      <c r="X4699" s="242"/>
      <c r="Y4699" s="242"/>
      <c r="Z4699" s="242"/>
      <c r="AA4699" s="242"/>
      <c r="AB4699" s="242"/>
      <c r="AC4699" s="243"/>
    </row>
    <row r="4700" spans="1:29" s="244" customFormat="1" ht="15" customHeight="1" x14ac:dyDescent="0.25">
      <c r="A4700" s="198"/>
      <c r="B4700" s="198"/>
      <c r="C4700" s="198"/>
      <c r="D4700" s="194"/>
      <c r="E4700" s="198"/>
      <c r="F4700" s="198"/>
      <c r="G4700" s="196" t="str">
        <f>IF(ISNA(VLOOKUP(E4700,'Rota Pattern Data'!$A:$B,2,FALSE)),"",VLOOKUP(E4700,'Rota Pattern Data'!$A:$B,2,FALSE))</f>
        <v/>
      </c>
      <c r="H4700" s="197"/>
      <c r="I4700" s="200"/>
      <c r="J4700" s="198"/>
      <c r="K4700" s="198"/>
      <c r="L4700" s="198"/>
      <c r="M4700" s="199"/>
      <c r="N4700" s="198"/>
      <c r="O4700" s="242"/>
      <c r="P4700" s="242"/>
      <c r="Q4700" s="242"/>
      <c r="R4700" s="242"/>
      <c r="S4700" s="242"/>
      <c r="T4700" s="242"/>
      <c r="U4700" s="242"/>
      <c r="V4700" s="242"/>
      <c r="W4700" s="242"/>
      <c r="X4700" s="242"/>
      <c r="Y4700" s="242"/>
      <c r="Z4700" s="242"/>
      <c r="AA4700" s="242"/>
      <c r="AB4700" s="242"/>
      <c r="AC4700" s="243"/>
    </row>
    <row r="4701" spans="1:29" s="244" customFormat="1" ht="15" customHeight="1" x14ac:dyDescent="0.25">
      <c r="A4701" s="198"/>
      <c r="B4701" s="198"/>
      <c r="C4701" s="198"/>
      <c r="D4701" s="194"/>
      <c r="E4701" s="198"/>
      <c r="F4701" s="198"/>
      <c r="G4701" s="196" t="str">
        <f>IF(ISNA(VLOOKUP(E4701,'Rota Pattern Data'!$A:$B,2,FALSE)),"",VLOOKUP(E4701,'Rota Pattern Data'!$A:$B,2,FALSE))</f>
        <v/>
      </c>
      <c r="H4701" s="197"/>
      <c r="I4701" s="200"/>
      <c r="J4701" s="198"/>
      <c r="K4701" s="198"/>
      <c r="L4701" s="198"/>
      <c r="M4701" s="199"/>
      <c r="N4701" s="198"/>
      <c r="O4701" s="242"/>
      <c r="P4701" s="242"/>
      <c r="Q4701" s="242"/>
      <c r="R4701" s="242"/>
      <c r="S4701" s="242"/>
      <c r="T4701" s="242"/>
      <c r="U4701" s="242"/>
      <c r="V4701" s="242"/>
      <c r="W4701" s="242"/>
      <c r="X4701" s="242"/>
      <c r="Y4701" s="242"/>
      <c r="Z4701" s="242"/>
      <c r="AA4701" s="242"/>
      <c r="AB4701" s="242"/>
      <c r="AC4701" s="243"/>
    </row>
    <row r="4702" spans="1:29" s="244" customFormat="1" ht="15" customHeight="1" x14ac:dyDescent="0.25">
      <c r="A4702" s="198"/>
      <c r="B4702" s="198"/>
      <c r="C4702" s="198"/>
      <c r="D4702" s="194"/>
      <c r="E4702" s="198"/>
      <c r="F4702" s="198"/>
      <c r="G4702" s="196" t="str">
        <f>IF(ISNA(VLOOKUP(E4702,'Rota Pattern Data'!$A:$B,2,FALSE)),"",VLOOKUP(E4702,'Rota Pattern Data'!$A:$B,2,FALSE))</f>
        <v/>
      </c>
      <c r="H4702" s="197"/>
      <c r="I4702" s="200"/>
      <c r="J4702" s="198"/>
      <c r="K4702" s="198"/>
      <c r="L4702" s="198"/>
      <c r="M4702" s="199"/>
      <c r="N4702" s="198"/>
      <c r="O4702" s="242"/>
      <c r="P4702" s="242"/>
      <c r="Q4702" s="242"/>
      <c r="R4702" s="242"/>
      <c r="S4702" s="242"/>
      <c r="T4702" s="242"/>
      <c r="U4702" s="242"/>
      <c r="V4702" s="242"/>
      <c r="W4702" s="242"/>
      <c r="X4702" s="242"/>
      <c r="Y4702" s="242"/>
      <c r="Z4702" s="242"/>
      <c r="AA4702" s="242"/>
      <c r="AB4702" s="242"/>
      <c r="AC4702" s="243"/>
    </row>
    <row r="4703" spans="1:29" s="244" customFormat="1" ht="15" customHeight="1" x14ac:dyDescent="0.25">
      <c r="A4703" s="198"/>
      <c r="B4703" s="198"/>
      <c r="C4703" s="198"/>
      <c r="D4703" s="194"/>
      <c r="E4703" s="198"/>
      <c r="F4703" s="198"/>
      <c r="G4703" s="196" t="str">
        <f>IF(ISNA(VLOOKUP(E4703,'Rota Pattern Data'!$A:$B,2,FALSE)),"",VLOOKUP(E4703,'Rota Pattern Data'!$A:$B,2,FALSE))</f>
        <v/>
      </c>
      <c r="H4703" s="197"/>
      <c r="I4703" s="200"/>
      <c r="J4703" s="198"/>
      <c r="K4703" s="198"/>
      <c r="L4703" s="198"/>
      <c r="M4703" s="199"/>
      <c r="N4703" s="198"/>
      <c r="O4703" s="242"/>
      <c r="P4703" s="242"/>
      <c r="Q4703" s="242"/>
      <c r="R4703" s="242"/>
      <c r="S4703" s="242"/>
      <c r="T4703" s="242"/>
      <c r="U4703" s="242"/>
      <c r="V4703" s="242"/>
      <c r="W4703" s="242"/>
      <c r="X4703" s="242"/>
      <c r="Y4703" s="242"/>
      <c r="Z4703" s="242"/>
      <c r="AA4703" s="242"/>
      <c r="AB4703" s="242"/>
      <c r="AC4703" s="243"/>
    </row>
    <row r="4704" spans="1:29" s="244" customFormat="1" ht="15" customHeight="1" x14ac:dyDescent="0.25">
      <c r="A4704" s="198"/>
      <c r="B4704" s="198"/>
      <c r="C4704" s="198"/>
      <c r="D4704" s="194"/>
      <c r="E4704" s="198"/>
      <c r="F4704" s="198"/>
      <c r="G4704" s="196" t="str">
        <f>IF(ISNA(VLOOKUP(E4704,'Rota Pattern Data'!$A:$B,2,FALSE)),"",VLOOKUP(E4704,'Rota Pattern Data'!$A:$B,2,FALSE))</f>
        <v/>
      </c>
      <c r="H4704" s="197"/>
      <c r="I4704" s="200"/>
      <c r="J4704" s="198"/>
      <c r="K4704" s="198"/>
      <c r="L4704" s="198"/>
      <c r="M4704" s="199"/>
      <c r="N4704" s="198"/>
      <c r="O4704" s="242"/>
      <c r="P4704" s="242"/>
      <c r="Q4704" s="242"/>
      <c r="R4704" s="242"/>
      <c r="S4704" s="242"/>
      <c r="T4704" s="242"/>
      <c r="U4704" s="242"/>
      <c r="V4704" s="242"/>
      <c r="W4704" s="242"/>
      <c r="X4704" s="242"/>
      <c r="Y4704" s="242"/>
      <c r="Z4704" s="242"/>
      <c r="AA4704" s="242"/>
      <c r="AB4704" s="242"/>
      <c r="AC4704" s="243"/>
    </row>
    <row r="4705" spans="1:29" s="244" customFormat="1" ht="15" customHeight="1" x14ac:dyDescent="0.25">
      <c r="A4705" s="198"/>
      <c r="B4705" s="198"/>
      <c r="C4705" s="198"/>
      <c r="D4705" s="194"/>
      <c r="E4705" s="198"/>
      <c r="F4705" s="198"/>
      <c r="G4705" s="196" t="str">
        <f>IF(ISNA(VLOOKUP(E4705,'Rota Pattern Data'!$A:$B,2,FALSE)),"",VLOOKUP(E4705,'Rota Pattern Data'!$A:$B,2,FALSE))</f>
        <v/>
      </c>
      <c r="H4705" s="197"/>
      <c r="I4705" s="200"/>
      <c r="J4705" s="198"/>
      <c r="K4705" s="198"/>
      <c r="L4705" s="198"/>
      <c r="M4705" s="199"/>
      <c r="N4705" s="198"/>
      <c r="O4705" s="242"/>
      <c r="P4705" s="242"/>
      <c r="Q4705" s="242"/>
      <c r="R4705" s="242"/>
      <c r="S4705" s="242"/>
      <c r="T4705" s="242"/>
      <c r="U4705" s="242"/>
      <c r="V4705" s="242"/>
      <c r="W4705" s="242"/>
      <c r="X4705" s="242"/>
      <c r="Y4705" s="242"/>
      <c r="Z4705" s="242"/>
      <c r="AA4705" s="242"/>
      <c r="AB4705" s="242"/>
      <c r="AC4705" s="243"/>
    </row>
    <row r="4706" spans="1:29" s="244" customFormat="1" ht="15" customHeight="1" x14ac:dyDescent="0.25">
      <c r="A4706" s="198"/>
      <c r="B4706" s="198"/>
      <c r="C4706" s="198"/>
      <c r="D4706" s="194"/>
      <c r="E4706" s="198"/>
      <c r="F4706" s="198"/>
      <c r="G4706" s="196" t="str">
        <f>IF(ISNA(VLOOKUP(E4706,'Rota Pattern Data'!$A:$B,2,FALSE)),"",VLOOKUP(E4706,'Rota Pattern Data'!$A:$B,2,FALSE))</f>
        <v/>
      </c>
      <c r="H4706" s="197"/>
      <c r="I4706" s="200"/>
      <c r="J4706" s="198"/>
      <c r="K4706" s="198"/>
      <c r="L4706" s="198"/>
      <c r="M4706" s="199"/>
      <c r="N4706" s="198"/>
      <c r="O4706" s="242"/>
      <c r="P4706" s="242"/>
      <c r="Q4706" s="242"/>
      <c r="R4706" s="242"/>
      <c r="S4706" s="242"/>
      <c r="T4706" s="242"/>
      <c r="U4706" s="242"/>
      <c r="V4706" s="242"/>
      <c r="W4706" s="242"/>
      <c r="X4706" s="242"/>
      <c r="Y4706" s="242"/>
      <c r="Z4706" s="242"/>
      <c r="AA4706" s="242"/>
      <c r="AB4706" s="242"/>
      <c r="AC4706" s="243"/>
    </row>
    <row r="4707" spans="1:29" s="244" customFormat="1" ht="15" customHeight="1" x14ac:dyDescent="0.25">
      <c r="A4707" s="198"/>
      <c r="B4707" s="198"/>
      <c r="C4707" s="198"/>
      <c r="D4707" s="194"/>
      <c r="E4707" s="198"/>
      <c r="F4707" s="198"/>
      <c r="G4707" s="196" t="str">
        <f>IF(ISNA(VLOOKUP(E4707,'Rota Pattern Data'!$A:$B,2,FALSE)),"",VLOOKUP(E4707,'Rota Pattern Data'!$A:$B,2,FALSE))</f>
        <v/>
      </c>
      <c r="H4707" s="197"/>
      <c r="I4707" s="200"/>
      <c r="J4707" s="198"/>
      <c r="K4707" s="198"/>
      <c r="L4707" s="198"/>
      <c r="M4707" s="199"/>
      <c r="N4707" s="198"/>
      <c r="O4707" s="242"/>
      <c r="P4707" s="242"/>
      <c r="Q4707" s="242"/>
      <c r="R4707" s="242"/>
      <c r="S4707" s="242"/>
      <c r="T4707" s="242"/>
      <c r="U4707" s="242"/>
      <c r="V4707" s="242"/>
      <c r="W4707" s="242"/>
      <c r="X4707" s="242"/>
      <c r="Y4707" s="242"/>
      <c r="Z4707" s="242"/>
      <c r="AA4707" s="242"/>
      <c r="AB4707" s="242"/>
      <c r="AC4707" s="243"/>
    </row>
    <row r="4708" spans="1:29" s="244" customFormat="1" ht="15" customHeight="1" x14ac:dyDescent="0.25">
      <c r="A4708" s="198"/>
      <c r="B4708" s="198"/>
      <c r="C4708" s="198"/>
      <c r="D4708" s="194"/>
      <c r="E4708" s="198"/>
      <c r="F4708" s="198"/>
      <c r="G4708" s="196" t="str">
        <f>IF(ISNA(VLOOKUP(E4708,'Rota Pattern Data'!$A:$B,2,FALSE)),"",VLOOKUP(E4708,'Rota Pattern Data'!$A:$B,2,FALSE))</f>
        <v/>
      </c>
      <c r="H4708" s="197"/>
      <c r="I4708" s="200"/>
      <c r="J4708" s="198"/>
      <c r="K4708" s="198"/>
      <c r="L4708" s="198"/>
      <c r="M4708" s="199"/>
      <c r="N4708" s="198"/>
      <c r="O4708" s="242"/>
      <c r="P4708" s="242"/>
      <c r="Q4708" s="242"/>
      <c r="R4708" s="242"/>
      <c r="S4708" s="242"/>
      <c r="T4708" s="242"/>
      <c r="U4708" s="242"/>
      <c r="V4708" s="242"/>
      <c r="W4708" s="242"/>
      <c r="X4708" s="242"/>
      <c r="Y4708" s="242"/>
      <c r="Z4708" s="242"/>
      <c r="AA4708" s="242"/>
      <c r="AB4708" s="242"/>
      <c r="AC4708" s="243"/>
    </row>
    <row r="4709" spans="1:29" s="244" customFormat="1" ht="15" customHeight="1" x14ac:dyDescent="0.25">
      <c r="A4709" s="198"/>
      <c r="B4709" s="198"/>
      <c r="C4709" s="198"/>
      <c r="D4709" s="194"/>
      <c r="E4709" s="198"/>
      <c r="F4709" s="198"/>
      <c r="G4709" s="196" t="str">
        <f>IF(ISNA(VLOOKUP(E4709,'Rota Pattern Data'!$A:$B,2,FALSE)),"",VLOOKUP(E4709,'Rota Pattern Data'!$A:$B,2,FALSE))</f>
        <v/>
      </c>
      <c r="H4709" s="197"/>
      <c r="I4709" s="200"/>
      <c r="J4709" s="198"/>
      <c r="K4709" s="198"/>
      <c r="L4709" s="198"/>
      <c r="M4709" s="199"/>
      <c r="N4709" s="198"/>
      <c r="O4709" s="242"/>
      <c r="P4709" s="242"/>
      <c r="Q4709" s="242"/>
      <c r="R4709" s="242"/>
      <c r="S4709" s="242"/>
      <c r="T4709" s="242"/>
      <c r="U4709" s="242"/>
      <c r="V4709" s="242"/>
      <c r="W4709" s="242"/>
      <c r="X4709" s="242"/>
      <c r="Y4709" s="242"/>
      <c r="Z4709" s="242"/>
      <c r="AA4709" s="242"/>
      <c r="AB4709" s="242"/>
      <c r="AC4709" s="243"/>
    </row>
    <row r="4710" spans="1:29" s="244" customFormat="1" ht="15" customHeight="1" x14ac:dyDescent="0.25">
      <c r="A4710" s="198"/>
      <c r="B4710" s="198"/>
      <c r="C4710" s="198"/>
      <c r="D4710" s="194"/>
      <c r="E4710" s="198"/>
      <c r="F4710" s="198"/>
      <c r="G4710" s="196" t="str">
        <f>IF(ISNA(VLOOKUP(E4710,'Rota Pattern Data'!$A:$B,2,FALSE)),"",VLOOKUP(E4710,'Rota Pattern Data'!$A:$B,2,FALSE))</f>
        <v/>
      </c>
      <c r="H4710" s="197"/>
      <c r="I4710" s="200"/>
      <c r="J4710" s="198"/>
      <c r="K4710" s="198"/>
      <c r="L4710" s="198"/>
      <c r="M4710" s="199"/>
      <c r="N4710" s="198"/>
      <c r="O4710" s="242"/>
      <c r="P4710" s="242"/>
      <c r="Q4710" s="242"/>
      <c r="R4710" s="242"/>
      <c r="S4710" s="242"/>
      <c r="T4710" s="242"/>
      <c r="U4710" s="242"/>
      <c r="V4710" s="242"/>
      <c r="W4710" s="242"/>
      <c r="X4710" s="242"/>
      <c r="Y4710" s="242"/>
      <c r="Z4710" s="242"/>
      <c r="AA4710" s="242"/>
      <c r="AB4710" s="242"/>
      <c r="AC4710" s="243"/>
    </row>
    <row r="4711" spans="1:29" s="244" customFormat="1" ht="15" customHeight="1" x14ac:dyDescent="0.25">
      <c r="A4711" s="198"/>
      <c r="B4711" s="198"/>
      <c r="C4711" s="198"/>
      <c r="D4711" s="194"/>
      <c r="E4711" s="198"/>
      <c r="F4711" s="198"/>
      <c r="G4711" s="196" t="str">
        <f>IF(ISNA(VLOOKUP(E4711,'Rota Pattern Data'!$A:$B,2,FALSE)),"",VLOOKUP(E4711,'Rota Pattern Data'!$A:$B,2,FALSE))</f>
        <v/>
      </c>
      <c r="H4711" s="197"/>
      <c r="I4711" s="200"/>
      <c r="J4711" s="198"/>
      <c r="K4711" s="198"/>
      <c r="L4711" s="198"/>
      <c r="M4711" s="199"/>
      <c r="N4711" s="198"/>
      <c r="O4711" s="242"/>
      <c r="P4711" s="242"/>
      <c r="Q4711" s="242"/>
      <c r="R4711" s="242"/>
      <c r="S4711" s="242"/>
      <c r="T4711" s="242"/>
      <c r="U4711" s="242"/>
      <c r="V4711" s="242"/>
      <c r="W4711" s="242"/>
      <c r="X4711" s="242"/>
      <c r="Y4711" s="242"/>
      <c r="Z4711" s="242"/>
      <c r="AA4711" s="242"/>
      <c r="AB4711" s="242"/>
      <c r="AC4711" s="243"/>
    </row>
    <row r="4712" spans="1:29" s="244" customFormat="1" ht="15" customHeight="1" x14ac:dyDescent="0.25">
      <c r="A4712" s="198"/>
      <c r="B4712" s="198"/>
      <c r="C4712" s="198"/>
      <c r="D4712" s="194"/>
      <c r="E4712" s="198"/>
      <c r="F4712" s="198"/>
      <c r="G4712" s="196" t="str">
        <f>IF(ISNA(VLOOKUP(E4712,'Rota Pattern Data'!$A:$B,2,FALSE)),"",VLOOKUP(E4712,'Rota Pattern Data'!$A:$B,2,FALSE))</f>
        <v/>
      </c>
      <c r="H4712" s="197"/>
      <c r="I4712" s="200"/>
      <c r="J4712" s="198"/>
      <c r="K4712" s="198"/>
      <c r="L4712" s="198"/>
      <c r="M4712" s="199"/>
      <c r="N4712" s="198"/>
      <c r="O4712" s="242"/>
      <c r="P4712" s="242"/>
      <c r="Q4712" s="242"/>
      <c r="R4712" s="242"/>
      <c r="S4712" s="242"/>
      <c r="T4712" s="242"/>
      <c r="U4712" s="242"/>
      <c r="V4712" s="242"/>
      <c r="W4712" s="242"/>
      <c r="X4712" s="242"/>
      <c r="Y4712" s="242"/>
      <c r="Z4712" s="242"/>
      <c r="AA4712" s="242"/>
      <c r="AB4712" s="242"/>
      <c r="AC4712" s="243"/>
    </row>
    <row r="4713" spans="1:29" s="244" customFormat="1" ht="15" customHeight="1" x14ac:dyDescent="0.25">
      <c r="A4713" s="198"/>
      <c r="B4713" s="198"/>
      <c r="C4713" s="198"/>
      <c r="D4713" s="194"/>
      <c r="E4713" s="198"/>
      <c r="F4713" s="198"/>
      <c r="G4713" s="196" t="str">
        <f>IF(ISNA(VLOOKUP(E4713,'Rota Pattern Data'!$A:$B,2,FALSE)),"",VLOOKUP(E4713,'Rota Pattern Data'!$A:$B,2,FALSE))</f>
        <v/>
      </c>
      <c r="H4713" s="197"/>
      <c r="I4713" s="200"/>
      <c r="J4713" s="198"/>
      <c r="K4713" s="198"/>
      <c r="L4713" s="198"/>
      <c r="M4713" s="199"/>
      <c r="N4713" s="198"/>
      <c r="O4713" s="242"/>
      <c r="P4713" s="242"/>
      <c r="Q4713" s="242"/>
      <c r="R4713" s="242"/>
      <c r="S4713" s="242"/>
      <c r="T4713" s="242"/>
      <c r="U4713" s="242"/>
      <c r="V4713" s="242"/>
      <c r="W4713" s="242"/>
      <c r="X4713" s="242"/>
      <c r="Y4713" s="242"/>
      <c r="Z4713" s="242"/>
      <c r="AA4713" s="242"/>
      <c r="AB4713" s="242"/>
      <c r="AC4713" s="243"/>
    </row>
    <row r="4714" spans="1:29" s="244" customFormat="1" ht="15" customHeight="1" x14ac:dyDescent="0.25">
      <c r="A4714" s="198"/>
      <c r="B4714" s="198"/>
      <c r="C4714" s="198"/>
      <c r="D4714" s="194"/>
      <c r="E4714" s="198"/>
      <c r="F4714" s="198"/>
      <c r="G4714" s="196" t="str">
        <f>IF(ISNA(VLOOKUP(E4714,'Rota Pattern Data'!$A:$B,2,FALSE)),"",VLOOKUP(E4714,'Rota Pattern Data'!$A:$B,2,FALSE))</f>
        <v/>
      </c>
      <c r="H4714" s="197"/>
      <c r="I4714" s="200"/>
      <c r="J4714" s="198"/>
      <c r="K4714" s="198"/>
      <c r="L4714" s="198"/>
      <c r="M4714" s="199"/>
      <c r="N4714" s="198"/>
      <c r="O4714" s="242"/>
      <c r="P4714" s="242"/>
      <c r="Q4714" s="242"/>
      <c r="R4714" s="242"/>
      <c r="S4714" s="242"/>
      <c r="T4714" s="242"/>
      <c r="U4714" s="242"/>
      <c r="V4714" s="242"/>
      <c r="W4714" s="242"/>
      <c r="X4714" s="242"/>
      <c r="Y4714" s="242"/>
      <c r="Z4714" s="242"/>
      <c r="AA4714" s="242"/>
      <c r="AB4714" s="242"/>
      <c r="AC4714" s="243"/>
    </row>
    <row r="4715" spans="1:29" s="244" customFormat="1" ht="15" customHeight="1" x14ac:dyDescent="0.25">
      <c r="A4715" s="198"/>
      <c r="B4715" s="198"/>
      <c r="C4715" s="198"/>
      <c r="D4715" s="194"/>
      <c r="E4715" s="198"/>
      <c r="F4715" s="198"/>
      <c r="G4715" s="196" t="str">
        <f>IF(ISNA(VLOOKUP(E4715,'Rota Pattern Data'!$A:$B,2,FALSE)),"",VLOOKUP(E4715,'Rota Pattern Data'!$A:$B,2,FALSE))</f>
        <v/>
      </c>
      <c r="H4715" s="197"/>
      <c r="I4715" s="200"/>
      <c r="J4715" s="198"/>
      <c r="K4715" s="198"/>
      <c r="L4715" s="198"/>
      <c r="M4715" s="199"/>
      <c r="N4715" s="198"/>
      <c r="O4715" s="242"/>
      <c r="P4715" s="242"/>
      <c r="Q4715" s="242"/>
      <c r="R4715" s="242"/>
      <c r="S4715" s="242"/>
      <c r="T4715" s="242"/>
      <c r="U4715" s="242"/>
      <c r="V4715" s="242"/>
      <c r="W4715" s="242"/>
      <c r="X4715" s="242"/>
      <c r="Y4715" s="242"/>
      <c r="Z4715" s="242"/>
      <c r="AA4715" s="242"/>
      <c r="AB4715" s="242"/>
      <c r="AC4715" s="243"/>
    </row>
    <row r="4716" spans="1:29" s="244" customFormat="1" ht="15" customHeight="1" x14ac:dyDescent="0.25">
      <c r="A4716" s="198"/>
      <c r="B4716" s="198"/>
      <c r="C4716" s="198"/>
      <c r="D4716" s="194"/>
      <c r="E4716" s="198"/>
      <c r="F4716" s="198"/>
      <c r="G4716" s="196" t="str">
        <f>IF(ISNA(VLOOKUP(E4716,'Rota Pattern Data'!$A:$B,2,FALSE)),"",VLOOKUP(E4716,'Rota Pattern Data'!$A:$B,2,FALSE))</f>
        <v/>
      </c>
      <c r="H4716" s="197"/>
      <c r="I4716" s="200"/>
      <c r="J4716" s="198"/>
      <c r="K4716" s="198"/>
      <c r="L4716" s="198"/>
      <c r="M4716" s="199"/>
      <c r="N4716" s="198"/>
      <c r="O4716" s="242"/>
      <c r="P4716" s="242"/>
      <c r="Q4716" s="242"/>
      <c r="R4716" s="242"/>
      <c r="S4716" s="242"/>
      <c r="T4716" s="242"/>
      <c r="U4716" s="242"/>
      <c r="V4716" s="242"/>
      <c r="W4716" s="242"/>
      <c r="X4716" s="242"/>
      <c r="Y4716" s="242"/>
      <c r="Z4716" s="242"/>
      <c r="AA4716" s="242"/>
      <c r="AB4716" s="242"/>
      <c r="AC4716" s="243"/>
    </row>
    <row r="4717" spans="1:29" s="244" customFormat="1" ht="15" customHeight="1" x14ac:dyDescent="0.25">
      <c r="A4717" s="198"/>
      <c r="B4717" s="198"/>
      <c r="C4717" s="198"/>
      <c r="D4717" s="194"/>
      <c r="E4717" s="198"/>
      <c r="F4717" s="198"/>
      <c r="G4717" s="196" t="str">
        <f>IF(ISNA(VLOOKUP(E4717,'Rota Pattern Data'!$A:$B,2,FALSE)),"",VLOOKUP(E4717,'Rota Pattern Data'!$A:$B,2,FALSE))</f>
        <v/>
      </c>
      <c r="H4717" s="197"/>
      <c r="I4717" s="200"/>
      <c r="J4717" s="198"/>
      <c r="K4717" s="198"/>
      <c r="L4717" s="198"/>
      <c r="M4717" s="199"/>
      <c r="N4717" s="198"/>
      <c r="O4717" s="242"/>
      <c r="P4717" s="242"/>
      <c r="Q4717" s="242"/>
      <c r="R4717" s="242"/>
      <c r="S4717" s="242"/>
      <c r="T4717" s="242"/>
      <c r="U4717" s="242"/>
      <c r="V4717" s="242"/>
      <c r="W4717" s="242"/>
      <c r="X4717" s="242"/>
      <c r="Y4717" s="242"/>
      <c r="Z4717" s="242"/>
      <c r="AA4717" s="242"/>
      <c r="AB4717" s="242"/>
      <c r="AC4717" s="243"/>
    </row>
    <row r="4718" spans="1:29" s="244" customFormat="1" ht="15" customHeight="1" x14ac:dyDescent="0.25">
      <c r="A4718" s="198"/>
      <c r="B4718" s="198"/>
      <c r="C4718" s="198"/>
      <c r="D4718" s="194"/>
      <c r="E4718" s="198"/>
      <c r="F4718" s="198"/>
      <c r="G4718" s="196" t="str">
        <f>IF(ISNA(VLOOKUP(E4718,'Rota Pattern Data'!$A:$B,2,FALSE)),"",VLOOKUP(E4718,'Rota Pattern Data'!$A:$B,2,FALSE))</f>
        <v/>
      </c>
      <c r="H4718" s="197"/>
      <c r="I4718" s="200"/>
      <c r="J4718" s="198"/>
      <c r="K4718" s="198"/>
      <c r="L4718" s="198"/>
      <c r="M4718" s="199"/>
      <c r="N4718" s="198"/>
      <c r="O4718" s="242"/>
      <c r="P4718" s="242"/>
      <c r="Q4718" s="242"/>
      <c r="R4718" s="242"/>
      <c r="S4718" s="242"/>
      <c r="T4718" s="242"/>
      <c r="U4718" s="242"/>
      <c r="V4718" s="242"/>
      <c r="W4718" s="242"/>
      <c r="X4718" s="242"/>
      <c r="Y4718" s="242"/>
      <c r="Z4718" s="242"/>
      <c r="AA4718" s="242"/>
      <c r="AB4718" s="242"/>
      <c r="AC4718" s="243"/>
    </row>
    <row r="4719" spans="1:29" s="244" customFormat="1" ht="15" customHeight="1" x14ac:dyDescent="0.25">
      <c r="A4719" s="198"/>
      <c r="B4719" s="198"/>
      <c r="C4719" s="198"/>
      <c r="D4719" s="194"/>
      <c r="E4719" s="198"/>
      <c r="F4719" s="198"/>
      <c r="G4719" s="196" t="str">
        <f>IF(ISNA(VLOOKUP(E4719,'Rota Pattern Data'!$A:$B,2,FALSE)),"",VLOOKUP(E4719,'Rota Pattern Data'!$A:$B,2,FALSE))</f>
        <v/>
      </c>
      <c r="H4719" s="197"/>
      <c r="I4719" s="200"/>
      <c r="J4719" s="198"/>
      <c r="K4719" s="198"/>
      <c r="L4719" s="198"/>
      <c r="M4719" s="199"/>
      <c r="N4719" s="198"/>
      <c r="O4719" s="242"/>
      <c r="P4719" s="242"/>
      <c r="Q4719" s="242"/>
      <c r="R4719" s="242"/>
      <c r="S4719" s="242"/>
      <c r="T4719" s="242"/>
      <c r="U4719" s="242"/>
      <c r="V4719" s="242"/>
      <c r="W4719" s="242"/>
      <c r="X4719" s="242"/>
      <c r="Y4719" s="242"/>
      <c r="Z4719" s="242"/>
      <c r="AA4719" s="242"/>
      <c r="AB4719" s="242"/>
      <c r="AC4719" s="243"/>
    </row>
    <row r="4720" spans="1:29" s="244" customFormat="1" ht="15" customHeight="1" x14ac:dyDescent="0.25">
      <c r="A4720" s="198"/>
      <c r="B4720" s="198"/>
      <c r="C4720" s="198"/>
      <c r="D4720" s="194"/>
      <c r="E4720" s="198"/>
      <c r="F4720" s="198"/>
      <c r="G4720" s="196" t="str">
        <f>IF(ISNA(VLOOKUP(E4720,'Rota Pattern Data'!$A:$B,2,FALSE)),"",VLOOKUP(E4720,'Rota Pattern Data'!$A:$B,2,FALSE))</f>
        <v/>
      </c>
      <c r="H4720" s="197"/>
      <c r="I4720" s="200"/>
      <c r="J4720" s="198"/>
      <c r="K4720" s="198"/>
      <c r="L4720" s="198"/>
      <c r="M4720" s="199"/>
      <c r="N4720" s="198"/>
      <c r="O4720" s="242"/>
      <c r="P4720" s="242"/>
      <c r="Q4720" s="242"/>
      <c r="R4720" s="242"/>
      <c r="S4720" s="242"/>
      <c r="T4720" s="242"/>
      <c r="U4720" s="242"/>
      <c r="V4720" s="242"/>
      <c r="W4720" s="242"/>
      <c r="X4720" s="242"/>
      <c r="Y4720" s="242"/>
      <c r="Z4720" s="242"/>
      <c r="AA4720" s="242"/>
      <c r="AB4720" s="242"/>
      <c r="AC4720" s="243"/>
    </row>
    <row r="4721" spans="1:29" s="244" customFormat="1" ht="15" customHeight="1" x14ac:dyDescent="0.25">
      <c r="A4721" s="198"/>
      <c r="B4721" s="198"/>
      <c r="C4721" s="198"/>
      <c r="D4721" s="194"/>
      <c r="E4721" s="198"/>
      <c r="F4721" s="198"/>
      <c r="G4721" s="196" t="str">
        <f>IF(ISNA(VLOOKUP(E4721,'Rota Pattern Data'!$A:$B,2,FALSE)),"",VLOOKUP(E4721,'Rota Pattern Data'!$A:$B,2,FALSE))</f>
        <v/>
      </c>
      <c r="H4721" s="197"/>
      <c r="I4721" s="200"/>
      <c r="J4721" s="198"/>
      <c r="K4721" s="198"/>
      <c r="L4721" s="198"/>
      <c r="M4721" s="199"/>
      <c r="N4721" s="198"/>
      <c r="O4721" s="242"/>
      <c r="P4721" s="242"/>
      <c r="Q4721" s="242"/>
      <c r="R4721" s="242"/>
      <c r="S4721" s="242"/>
      <c r="T4721" s="242"/>
      <c r="U4721" s="242"/>
      <c r="V4721" s="242"/>
      <c r="W4721" s="242"/>
      <c r="X4721" s="242"/>
      <c r="Y4721" s="242"/>
      <c r="Z4721" s="242"/>
      <c r="AA4721" s="242"/>
      <c r="AB4721" s="242"/>
      <c r="AC4721" s="243"/>
    </row>
    <row r="4722" spans="1:29" s="244" customFormat="1" ht="15" customHeight="1" x14ac:dyDescent="0.25">
      <c r="A4722" s="198"/>
      <c r="B4722" s="198"/>
      <c r="C4722" s="198"/>
      <c r="D4722" s="194"/>
      <c r="E4722" s="198"/>
      <c r="F4722" s="198"/>
      <c r="G4722" s="196" t="str">
        <f>IF(ISNA(VLOOKUP(E4722,'Rota Pattern Data'!$A:$B,2,FALSE)),"",VLOOKUP(E4722,'Rota Pattern Data'!$A:$B,2,FALSE))</f>
        <v/>
      </c>
      <c r="H4722" s="197"/>
      <c r="I4722" s="200"/>
      <c r="J4722" s="198"/>
      <c r="K4722" s="198"/>
      <c r="L4722" s="198"/>
      <c r="M4722" s="199"/>
      <c r="N4722" s="198"/>
      <c r="O4722" s="242"/>
      <c r="P4722" s="242"/>
      <c r="Q4722" s="242"/>
      <c r="R4722" s="242"/>
      <c r="S4722" s="242"/>
      <c r="T4722" s="242"/>
      <c r="U4722" s="242"/>
      <c r="V4722" s="242"/>
      <c r="W4722" s="242"/>
      <c r="X4722" s="242"/>
      <c r="Y4722" s="242"/>
      <c r="Z4722" s="242"/>
      <c r="AA4722" s="242"/>
      <c r="AB4722" s="242"/>
      <c r="AC4722" s="243"/>
    </row>
    <row r="4723" spans="1:29" s="244" customFormat="1" ht="15" customHeight="1" x14ac:dyDescent="0.25">
      <c r="A4723" s="198"/>
      <c r="B4723" s="198"/>
      <c r="C4723" s="198"/>
      <c r="D4723" s="194"/>
      <c r="E4723" s="198"/>
      <c r="F4723" s="198"/>
      <c r="G4723" s="196" t="str">
        <f>IF(ISNA(VLOOKUP(E4723,'Rota Pattern Data'!$A:$B,2,FALSE)),"",VLOOKUP(E4723,'Rota Pattern Data'!$A:$B,2,FALSE))</f>
        <v/>
      </c>
      <c r="H4723" s="197"/>
      <c r="I4723" s="200"/>
      <c r="J4723" s="198"/>
      <c r="K4723" s="198"/>
      <c r="L4723" s="198"/>
      <c r="M4723" s="199"/>
      <c r="N4723" s="198"/>
      <c r="O4723" s="242"/>
      <c r="P4723" s="242"/>
      <c r="Q4723" s="242"/>
      <c r="R4723" s="242"/>
      <c r="S4723" s="242"/>
      <c r="T4723" s="242"/>
      <c r="U4723" s="242"/>
      <c r="V4723" s="242"/>
      <c r="W4723" s="242"/>
      <c r="X4723" s="242"/>
      <c r="Y4723" s="242"/>
      <c r="Z4723" s="242"/>
      <c r="AA4723" s="242"/>
      <c r="AB4723" s="242"/>
      <c r="AC4723" s="243"/>
    </row>
    <row r="4724" spans="1:29" s="244" customFormat="1" ht="15" customHeight="1" x14ac:dyDescent="0.25">
      <c r="A4724" s="198"/>
      <c r="B4724" s="198"/>
      <c r="C4724" s="198"/>
      <c r="D4724" s="194"/>
      <c r="E4724" s="198"/>
      <c r="F4724" s="198"/>
      <c r="G4724" s="196" t="str">
        <f>IF(ISNA(VLOOKUP(E4724,'Rota Pattern Data'!$A:$B,2,FALSE)),"",VLOOKUP(E4724,'Rota Pattern Data'!$A:$B,2,FALSE))</f>
        <v/>
      </c>
      <c r="H4724" s="197"/>
      <c r="I4724" s="200"/>
      <c r="J4724" s="198"/>
      <c r="K4724" s="198"/>
      <c r="L4724" s="198"/>
      <c r="M4724" s="199"/>
      <c r="N4724" s="198"/>
      <c r="O4724" s="242"/>
      <c r="P4724" s="242"/>
      <c r="Q4724" s="242"/>
      <c r="R4724" s="242"/>
      <c r="S4724" s="242"/>
      <c r="T4724" s="242"/>
      <c r="U4724" s="242"/>
      <c r="V4724" s="242"/>
      <c r="W4724" s="242"/>
      <c r="X4724" s="242"/>
      <c r="Y4724" s="242"/>
      <c r="Z4724" s="242"/>
      <c r="AA4724" s="242"/>
      <c r="AB4724" s="242"/>
      <c r="AC4724" s="243"/>
    </row>
    <row r="4725" spans="1:29" s="244" customFormat="1" ht="15" customHeight="1" x14ac:dyDescent="0.25">
      <c r="A4725" s="198"/>
      <c r="B4725" s="198"/>
      <c r="C4725" s="198"/>
      <c r="D4725" s="194"/>
      <c r="E4725" s="198"/>
      <c r="F4725" s="198"/>
      <c r="G4725" s="196" t="str">
        <f>IF(ISNA(VLOOKUP(E4725,'Rota Pattern Data'!$A:$B,2,FALSE)),"",VLOOKUP(E4725,'Rota Pattern Data'!$A:$B,2,FALSE))</f>
        <v/>
      </c>
      <c r="H4725" s="197"/>
      <c r="I4725" s="200"/>
      <c r="J4725" s="198"/>
      <c r="K4725" s="198"/>
      <c r="L4725" s="198"/>
      <c r="M4725" s="199"/>
      <c r="N4725" s="198"/>
      <c r="O4725" s="242"/>
      <c r="P4725" s="242"/>
      <c r="Q4725" s="242"/>
      <c r="R4725" s="242"/>
      <c r="S4725" s="242"/>
      <c r="T4725" s="242"/>
      <c r="U4725" s="242"/>
      <c r="V4725" s="242"/>
      <c r="W4725" s="242"/>
      <c r="X4725" s="242"/>
      <c r="Y4725" s="242"/>
      <c r="Z4725" s="242"/>
      <c r="AA4725" s="242"/>
      <c r="AB4725" s="242"/>
      <c r="AC4725" s="243"/>
    </row>
    <row r="4726" spans="1:29" s="244" customFormat="1" ht="15" customHeight="1" x14ac:dyDescent="0.25">
      <c r="A4726" s="198"/>
      <c r="B4726" s="198"/>
      <c r="C4726" s="198"/>
      <c r="D4726" s="194"/>
      <c r="E4726" s="198"/>
      <c r="F4726" s="198"/>
      <c r="G4726" s="196" t="str">
        <f>IF(ISNA(VLOOKUP(E4726,'Rota Pattern Data'!$A:$B,2,FALSE)),"",VLOOKUP(E4726,'Rota Pattern Data'!$A:$B,2,FALSE))</f>
        <v/>
      </c>
      <c r="H4726" s="197"/>
      <c r="I4726" s="200"/>
      <c r="J4726" s="198"/>
      <c r="K4726" s="198"/>
      <c r="L4726" s="198"/>
      <c r="M4726" s="199"/>
      <c r="N4726" s="198"/>
      <c r="O4726" s="242"/>
      <c r="P4726" s="242"/>
      <c r="Q4726" s="242"/>
      <c r="R4726" s="242"/>
      <c r="S4726" s="242"/>
      <c r="T4726" s="242"/>
      <c r="U4726" s="242"/>
      <c r="V4726" s="242"/>
      <c r="W4726" s="242"/>
      <c r="X4726" s="242"/>
      <c r="Y4726" s="242"/>
      <c r="Z4726" s="242"/>
      <c r="AA4726" s="242"/>
      <c r="AB4726" s="242"/>
      <c r="AC4726" s="243"/>
    </row>
    <row r="4727" spans="1:29" s="244" customFormat="1" ht="15" customHeight="1" x14ac:dyDescent="0.25">
      <c r="A4727" s="198"/>
      <c r="B4727" s="198"/>
      <c r="C4727" s="198"/>
      <c r="D4727" s="194"/>
      <c r="E4727" s="198"/>
      <c r="F4727" s="198"/>
      <c r="G4727" s="196" t="str">
        <f>IF(ISNA(VLOOKUP(E4727,'Rota Pattern Data'!$A:$B,2,FALSE)),"",VLOOKUP(E4727,'Rota Pattern Data'!$A:$B,2,FALSE))</f>
        <v/>
      </c>
      <c r="H4727" s="197"/>
      <c r="I4727" s="200"/>
      <c r="J4727" s="198"/>
      <c r="K4727" s="198"/>
      <c r="L4727" s="198"/>
      <c r="M4727" s="199"/>
      <c r="N4727" s="198"/>
      <c r="O4727" s="242"/>
      <c r="P4727" s="242"/>
      <c r="Q4727" s="242"/>
      <c r="R4727" s="242"/>
      <c r="S4727" s="242"/>
      <c r="T4727" s="242"/>
      <c r="U4727" s="242"/>
      <c r="V4727" s="242"/>
      <c r="W4727" s="242"/>
      <c r="X4727" s="242"/>
      <c r="Y4727" s="242"/>
      <c r="Z4727" s="242"/>
      <c r="AA4727" s="242"/>
      <c r="AB4727" s="242"/>
      <c r="AC4727" s="243"/>
    </row>
    <row r="4728" spans="1:29" s="244" customFormat="1" ht="15" customHeight="1" x14ac:dyDescent="0.25">
      <c r="A4728" s="198"/>
      <c r="B4728" s="198"/>
      <c r="C4728" s="198"/>
      <c r="D4728" s="194"/>
      <c r="E4728" s="198"/>
      <c r="F4728" s="198"/>
      <c r="G4728" s="196" t="str">
        <f>IF(ISNA(VLOOKUP(E4728,'Rota Pattern Data'!$A:$B,2,FALSE)),"",VLOOKUP(E4728,'Rota Pattern Data'!$A:$B,2,FALSE))</f>
        <v/>
      </c>
      <c r="H4728" s="197"/>
      <c r="I4728" s="200"/>
      <c r="J4728" s="198"/>
      <c r="K4728" s="198"/>
      <c r="L4728" s="198"/>
      <c r="M4728" s="199"/>
      <c r="N4728" s="198"/>
      <c r="O4728" s="242"/>
      <c r="P4728" s="242"/>
      <c r="Q4728" s="242"/>
      <c r="R4728" s="242"/>
      <c r="S4728" s="242"/>
      <c r="T4728" s="242"/>
      <c r="U4728" s="242"/>
      <c r="V4728" s="242"/>
      <c r="W4728" s="242"/>
      <c r="X4728" s="242"/>
      <c r="Y4728" s="242"/>
      <c r="Z4728" s="242"/>
      <c r="AA4728" s="242"/>
      <c r="AB4728" s="242"/>
      <c r="AC4728" s="243"/>
    </row>
    <row r="4729" spans="1:29" s="244" customFormat="1" ht="15" customHeight="1" x14ac:dyDescent="0.25">
      <c r="A4729" s="198"/>
      <c r="B4729" s="198"/>
      <c r="C4729" s="198"/>
      <c r="D4729" s="194"/>
      <c r="E4729" s="198"/>
      <c r="F4729" s="198"/>
      <c r="G4729" s="196" t="str">
        <f>IF(ISNA(VLOOKUP(E4729,'Rota Pattern Data'!$A:$B,2,FALSE)),"",VLOOKUP(E4729,'Rota Pattern Data'!$A:$B,2,FALSE))</f>
        <v/>
      </c>
      <c r="H4729" s="197"/>
      <c r="I4729" s="200"/>
      <c r="J4729" s="198"/>
      <c r="K4729" s="198"/>
      <c r="L4729" s="198"/>
      <c r="M4729" s="199"/>
      <c r="N4729" s="198"/>
      <c r="O4729" s="242"/>
      <c r="P4729" s="242"/>
      <c r="Q4729" s="242"/>
      <c r="R4729" s="242"/>
      <c r="S4729" s="242"/>
      <c r="T4729" s="242"/>
      <c r="U4729" s="242"/>
      <c r="V4729" s="242"/>
      <c r="W4729" s="242"/>
      <c r="X4729" s="242"/>
      <c r="Y4729" s="242"/>
      <c r="Z4729" s="242"/>
      <c r="AA4729" s="242"/>
      <c r="AB4729" s="242"/>
      <c r="AC4729" s="243"/>
    </row>
    <row r="4730" spans="1:29" s="244" customFormat="1" ht="15" customHeight="1" x14ac:dyDescent="0.25">
      <c r="A4730" s="198"/>
      <c r="B4730" s="198"/>
      <c r="C4730" s="198"/>
      <c r="D4730" s="194"/>
      <c r="E4730" s="198"/>
      <c r="F4730" s="198"/>
      <c r="G4730" s="196" t="str">
        <f>IF(ISNA(VLOOKUP(E4730,'Rota Pattern Data'!$A:$B,2,FALSE)),"",VLOOKUP(E4730,'Rota Pattern Data'!$A:$B,2,FALSE))</f>
        <v/>
      </c>
      <c r="H4730" s="197"/>
      <c r="I4730" s="200"/>
      <c r="J4730" s="198"/>
      <c r="K4730" s="198"/>
      <c r="L4730" s="198"/>
      <c r="M4730" s="199"/>
      <c r="N4730" s="198"/>
      <c r="O4730" s="242"/>
      <c r="P4730" s="242"/>
      <c r="Q4730" s="242"/>
      <c r="R4730" s="242"/>
      <c r="S4730" s="242"/>
      <c r="T4730" s="242"/>
      <c r="U4730" s="242"/>
      <c r="V4730" s="242"/>
      <c r="W4730" s="242"/>
      <c r="X4730" s="242"/>
      <c r="Y4730" s="242"/>
      <c r="Z4730" s="242"/>
      <c r="AA4730" s="242"/>
      <c r="AB4730" s="242"/>
      <c r="AC4730" s="243"/>
    </row>
    <row r="4731" spans="1:29" s="244" customFormat="1" ht="15" customHeight="1" x14ac:dyDescent="0.25">
      <c r="A4731" s="198"/>
      <c r="B4731" s="198"/>
      <c r="C4731" s="198"/>
      <c r="D4731" s="194"/>
      <c r="E4731" s="198"/>
      <c r="F4731" s="198"/>
      <c r="G4731" s="196" t="str">
        <f>IF(ISNA(VLOOKUP(E4731,'Rota Pattern Data'!$A:$B,2,FALSE)),"",VLOOKUP(E4731,'Rota Pattern Data'!$A:$B,2,FALSE))</f>
        <v/>
      </c>
      <c r="H4731" s="197"/>
      <c r="I4731" s="200"/>
      <c r="J4731" s="198"/>
      <c r="K4731" s="198"/>
      <c r="L4731" s="198"/>
      <c r="M4731" s="199"/>
      <c r="N4731" s="198"/>
      <c r="O4731" s="242"/>
      <c r="P4731" s="242"/>
      <c r="Q4731" s="242"/>
      <c r="R4731" s="242"/>
      <c r="S4731" s="242"/>
      <c r="T4731" s="242"/>
      <c r="U4731" s="242"/>
      <c r="V4731" s="242"/>
      <c r="W4731" s="242"/>
      <c r="X4731" s="242"/>
      <c r="Y4731" s="242"/>
      <c r="Z4731" s="242"/>
      <c r="AA4731" s="242"/>
      <c r="AB4731" s="242"/>
      <c r="AC4731" s="243"/>
    </row>
    <row r="4732" spans="1:29" s="244" customFormat="1" ht="15" customHeight="1" x14ac:dyDescent="0.25">
      <c r="A4732" s="198"/>
      <c r="B4732" s="198"/>
      <c r="C4732" s="198"/>
      <c r="D4732" s="194"/>
      <c r="E4732" s="198"/>
      <c r="F4732" s="198"/>
      <c r="G4732" s="196" t="str">
        <f>IF(ISNA(VLOOKUP(E4732,'Rota Pattern Data'!$A:$B,2,FALSE)),"",VLOOKUP(E4732,'Rota Pattern Data'!$A:$B,2,FALSE))</f>
        <v/>
      </c>
      <c r="H4732" s="197"/>
      <c r="I4732" s="200"/>
      <c r="J4732" s="198"/>
      <c r="K4732" s="198"/>
      <c r="L4732" s="198"/>
      <c r="M4732" s="199"/>
      <c r="N4732" s="198"/>
      <c r="O4732" s="242"/>
      <c r="P4732" s="242"/>
      <c r="Q4732" s="242"/>
      <c r="R4732" s="242"/>
      <c r="S4732" s="242"/>
      <c r="T4732" s="242"/>
      <c r="U4732" s="242"/>
      <c r="V4732" s="242"/>
      <c r="W4732" s="242"/>
      <c r="X4732" s="242"/>
      <c r="Y4732" s="242"/>
      <c r="Z4732" s="242"/>
      <c r="AA4732" s="242"/>
      <c r="AB4732" s="242"/>
      <c r="AC4732" s="243"/>
    </row>
    <row r="4733" spans="1:29" s="244" customFormat="1" ht="15" customHeight="1" x14ac:dyDescent="0.25">
      <c r="A4733" s="198"/>
      <c r="B4733" s="198"/>
      <c r="C4733" s="198"/>
      <c r="D4733" s="194"/>
      <c r="E4733" s="198"/>
      <c r="F4733" s="198"/>
      <c r="G4733" s="196" t="str">
        <f>IF(ISNA(VLOOKUP(E4733,'Rota Pattern Data'!$A:$B,2,FALSE)),"",VLOOKUP(E4733,'Rota Pattern Data'!$A:$B,2,FALSE))</f>
        <v/>
      </c>
      <c r="H4733" s="197"/>
      <c r="I4733" s="200"/>
      <c r="J4733" s="198"/>
      <c r="K4733" s="198"/>
      <c r="L4733" s="198"/>
      <c r="M4733" s="199"/>
      <c r="N4733" s="198"/>
      <c r="O4733" s="242"/>
      <c r="P4733" s="242"/>
      <c r="Q4733" s="242"/>
      <c r="R4733" s="242"/>
      <c r="S4733" s="242"/>
      <c r="T4733" s="242"/>
      <c r="U4733" s="242"/>
      <c r="V4733" s="242"/>
      <c r="W4733" s="242"/>
      <c r="X4733" s="242"/>
      <c r="Y4733" s="242"/>
      <c r="Z4733" s="242"/>
      <c r="AA4733" s="242"/>
      <c r="AB4733" s="242"/>
      <c r="AC4733" s="243"/>
    </row>
    <row r="4734" spans="1:29" s="244" customFormat="1" ht="15" customHeight="1" x14ac:dyDescent="0.25">
      <c r="A4734" s="198"/>
      <c r="B4734" s="198"/>
      <c r="C4734" s="198"/>
      <c r="D4734" s="194"/>
      <c r="E4734" s="198"/>
      <c r="F4734" s="198"/>
      <c r="G4734" s="196" t="str">
        <f>IF(ISNA(VLOOKUP(E4734,'Rota Pattern Data'!$A:$B,2,FALSE)),"",VLOOKUP(E4734,'Rota Pattern Data'!$A:$B,2,FALSE))</f>
        <v/>
      </c>
      <c r="H4734" s="197"/>
      <c r="I4734" s="200"/>
      <c r="J4734" s="198"/>
      <c r="K4734" s="198"/>
      <c r="L4734" s="198"/>
      <c r="M4734" s="199"/>
      <c r="N4734" s="198"/>
      <c r="O4734" s="242"/>
      <c r="P4734" s="242"/>
      <c r="Q4734" s="242"/>
      <c r="R4734" s="242"/>
      <c r="S4734" s="242"/>
      <c r="T4734" s="242"/>
      <c r="U4734" s="242"/>
      <c r="V4734" s="242"/>
      <c r="W4734" s="242"/>
      <c r="X4734" s="242"/>
      <c r="Y4734" s="242"/>
      <c r="Z4734" s="242"/>
      <c r="AA4734" s="242"/>
      <c r="AB4734" s="242"/>
      <c r="AC4734" s="243"/>
    </row>
    <row r="4735" spans="1:29" s="244" customFormat="1" ht="15" customHeight="1" x14ac:dyDescent="0.25">
      <c r="A4735" s="198"/>
      <c r="B4735" s="198"/>
      <c r="C4735" s="198"/>
      <c r="D4735" s="194"/>
      <c r="E4735" s="198"/>
      <c r="F4735" s="198"/>
      <c r="G4735" s="196" t="str">
        <f>IF(ISNA(VLOOKUP(E4735,'Rota Pattern Data'!$A:$B,2,FALSE)),"",VLOOKUP(E4735,'Rota Pattern Data'!$A:$B,2,FALSE))</f>
        <v/>
      </c>
      <c r="H4735" s="197"/>
      <c r="I4735" s="200"/>
      <c r="J4735" s="198"/>
      <c r="K4735" s="198"/>
      <c r="L4735" s="198"/>
      <c r="M4735" s="199"/>
      <c r="N4735" s="198"/>
      <c r="O4735" s="242"/>
      <c r="P4735" s="242"/>
      <c r="Q4735" s="242"/>
      <c r="R4735" s="242"/>
      <c r="S4735" s="242"/>
      <c r="T4735" s="242"/>
      <c r="U4735" s="242"/>
      <c r="V4735" s="242"/>
      <c r="W4735" s="242"/>
      <c r="X4735" s="242"/>
      <c r="Y4735" s="242"/>
      <c r="Z4735" s="242"/>
      <c r="AA4735" s="242"/>
      <c r="AB4735" s="242"/>
      <c r="AC4735" s="243"/>
    </row>
    <row r="4736" spans="1:29" s="244" customFormat="1" ht="15" customHeight="1" x14ac:dyDescent="0.25">
      <c r="A4736" s="198"/>
      <c r="B4736" s="198"/>
      <c r="C4736" s="198"/>
      <c r="D4736" s="194"/>
      <c r="E4736" s="198"/>
      <c r="F4736" s="198"/>
      <c r="G4736" s="196" t="str">
        <f>IF(ISNA(VLOOKUP(E4736,'Rota Pattern Data'!$A:$B,2,FALSE)),"",VLOOKUP(E4736,'Rota Pattern Data'!$A:$B,2,FALSE))</f>
        <v/>
      </c>
      <c r="H4736" s="197"/>
      <c r="I4736" s="200"/>
      <c r="J4736" s="198"/>
      <c r="K4736" s="198"/>
      <c r="L4736" s="198"/>
      <c r="M4736" s="199"/>
      <c r="N4736" s="198"/>
      <c r="O4736" s="242"/>
      <c r="P4736" s="242"/>
      <c r="Q4736" s="242"/>
      <c r="R4736" s="242"/>
      <c r="S4736" s="242"/>
      <c r="T4736" s="242"/>
      <c r="U4736" s="242"/>
      <c r="V4736" s="242"/>
      <c r="W4736" s="242"/>
      <c r="X4736" s="242"/>
      <c r="Y4736" s="242"/>
      <c r="Z4736" s="242"/>
      <c r="AA4736" s="242"/>
      <c r="AB4736" s="242"/>
      <c r="AC4736" s="243"/>
    </row>
    <row r="4737" spans="1:29" s="244" customFormat="1" ht="15" customHeight="1" x14ac:dyDescent="0.25">
      <c r="A4737" s="198"/>
      <c r="B4737" s="198"/>
      <c r="C4737" s="198"/>
      <c r="D4737" s="194"/>
      <c r="E4737" s="198"/>
      <c r="F4737" s="198"/>
      <c r="G4737" s="196" t="str">
        <f>IF(ISNA(VLOOKUP(E4737,'Rota Pattern Data'!$A:$B,2,FALSE)),"",VLOOKUP(E4737,'Rota Pattern Data'!$A:$B,2,FALSE))</f>
        <v/>
      </c>
      <c r="H4737" s="197"/>
      <c r="I4737" s="200"/>
      <c r="J4737" s="198"/>
      <c r="K4737" s="198"/>
      <c r="L4737" s="198"/>
      <c r="M4737" s="199"/>
      <c r="N4737" s="198"/>
      <c r="O4737" s="242"/>
      <c r="P4737" s="242"/>
      <c r="Q4737" s="242"/>
      <c r="R4737" s="242"/>
      <c r="S4737" s="242"/>
      <c r="T4737" s="242"/>
      <c r="U4737" s="242"/>
      <c r="V4737" s="242"/>
      <c r="W4737" s="242"/>
      <c r="X4737" s="242"/>
      <c r="Y4737" s="242"/>
      <c r="Z4737" s="242"/>
      <c r="AA4737" s="242"/>
      <c r="AB4737" s="242"/>
      <c r="AC4737" s="243"/>
    </row>
    <row r="4738" spans="1:29" s="244" customFormat="1" ht="15" customHeight="1" x14ac:dyDescent="0.25">
      <c r="A4738" s="198"/>
      <c r="B4738" s="198"/>
      <c r="C4738" s="198"/>
      <c r="D4738" s="194"/>
      <c r="E4738" s="198"/>
      <c r="F4738" s="198"/>
      <c r="G4738" s="196" t="str">
        <f>IF(ISNA(VLOOKUP(E4738,'Rota Pattern Data'!$A:$B,2,FALSE)),"",VLOOKUP(E4738,'Rota Pattern Data'!$A:$B,2,FALSE))</f>
        <v/>
      </c>
      <c r="H4738" s="197"/>
      <c r="I4738" s="200"/>
      <c r="J4738" s="198"/>
      <c r="K4738" s="198"/>
      <c r="L4738" s="198"/>
      <c r="M4738" s="199"/>
      <c r="N4738" s="198"/>
      <c r="O4738" s="242"/>
      <c r="P4738" s="242"/>
      <c r="Q4738" s="242"/>
      <c r="R4738" s="242"/>
      <c r="S4738" s="242"/>
      <c r="T4738" s="242"/>
      <c r="U4738" s="242"/>
      <c r="V4738" s="242"/>
      <c r="W4738" s="242"/>
      <c r="X4738" s="242"/>
      <c r="Y4738" s="242"/>
      <c r="Z4738" s="242"/>
      <c r="AA4738" s="242"/>
      <c r="AB4738" s="242"/>
      <c r="AC4738" s="243"/>
    </row>
    <row r="4739" spans="1:29" s="244" customFormat="1" ht="15" customHeight="1" x14ac:dyDescent="0.25">
      <c r="A4739" s="198"/>
      <c r="B4739" s="198"/>
      <c r="C4739" s="198"/>
      <c r="D4739" s="194"/>
      <c r="E4739" s="198"/>
      <c r="F4739" s="198"/>
      <c r="G4739" s="196" t="str">
        <f>IF(ISNA(VLOOKUP(E4739,'Rota Pattern Data'!$A:$B,2,FALSE)),"",VLOOKUP(E4739,'Rota Pattern Data'!$A:$B,2,FALSE))</f>
        <v/>
      </c>
      <c r="H4739" s="197"/>
      <c r="I4739" s="200"/>
      <c r="J4739" s="198"/>
      <c r="K4739" s="198"/>
      <c r="L4739" s="198"/>
      <c r="M4739" s="199"/>
      <c r="N4739" s="198"/>
      <c r="O4739" s="242"/>
      <c r="P4739" s="242"/>
      <c r="Q4739" s="242"/>
      <c r="R4739" s="242"/>
      <c r="S4739" s="242"/>
      <c r="T4739" s="242"/>
      <c r="U4739" s="242"/>
      <c r="V4739" s="242"/>
      <c r="W4739" s="242"/>
      <c r="X4739" s="242"/>
      <c r="Y4739" s="242"/>
      <c r="Z4739" s="242"/>
      <c r="AA4739" s="242"/>
      <c r="AB4739" s="242"/>
      <c r="AC4739" s="243"/>
    </row>
    <row r="4740" spans="1:29" s="244" customFormat="1" ht="15" customHeight="1" x14ac:dyDescent="0.25">
      <c r="A4740" s="198"/>
      <c r="B4740" s="198"/>
      <c r="C4740" s="198"/>
      <c r="D4740" s="194"/>
      <c r="E4740" s="198"/>
      <c r="F4740" s="198"/>
      <c r="G4740" s="196" t="str">
        <f>IF(ISNA(VLOOKUP(E4740,'Rota Pattern Data'!$A:$B,2,FALSE)),"",VLOOKUP(E4740,'Rota Pattern Data'!$A:$B,2,FALSE))</f>
        <v/>
      </c>
      <c r="H4740" s="197"/>
      <c r="I4740" s="200"/>
      <c r="J4740" s="198"/>
      <c r="K4740" s="198"/>
      <c r="L4740" s="198"/>
      <c r="M4740" s="199"/>
      <c r="N4740" s="198"/>
      <c r="O4740" s="242"/>
      <c r="P4740" s="242"/>
      <c r="Q4740" s="242"/>
      <c r="R4740" s="242"/>
      <c r="S4740" s="242"/>
      <c r="T4740" s="242"/>
      <c r="U4740" s="242"/>
      <c r="V4740" s="242"/>
      <c r="W4740" s="242"/>
      <c r="X4740" s="242"/>
      <c r="Y4740" s="242"/>
      <c r="Z4740" s="242"/>
      <c r="AA4740" s="242"/>
      <c r="AB4740" s="242"/>
      <c r="AC4740" s="243"/>
    </row>
    <row r="4741" spans="1:29" s="244" customFormat="1" ht="15" customHeight="1" x14ac:dyDescent="0.25">
      <c r="A4741" s="198"/>
      <c r="B4741" s="198"/>
      <c r="C4741" s="198"/>
      <c r="D4741" s="194"/>
      <c r="E4741" s="198"/>
      <c r="F4741" s="198"/>
      <c r="G4741" s="196" t="str">
        <f>IF(ISNA(VLOOKUP(E4741,'Rota Pattern Data'!$A:$B,2,FALSE)),"",VLOOKUP(E4741,'Rota Pattern Data'!$A:$B,2,FALSE))</f>
        <v/>
      </c>
      <c r="H4741" s="197"/>
      <c r="I4741" s="200"/>
      <c r="J4741" s="198"/>
      <c r="K4741" s="198"/>
      <c r="L4741" s="198"/>
      <c r="M4741" s="199"/>
      <c r="N4741" s="198"/>
      <c r="O4741" s="242"/>
      <c r="P4741" s="242"/>
      <c r="Q4741" s="242"/>
      <c r="R4741" s="242"/>
      <c r="S4741" s="242"/>
      <c r="T4741" s="242"/>
      <c r="U4741" s="242"/>
      <c r="V4741" s="242"/>
      <c r="W4741" s="242"/>
      <c r="X4741" s="242"/>
      <c r="Y4741" s="242"/>
      <c r="Z4741" s="242"/>
      <c r="AA4741" s="242"/>
      <c r="AB4741" s="242"/>
      <c r="AC4741" s="243"/>
    </row>
    <row r="4742" spans="1:29" s="244" customFormat="1" ht="15" customHeight="1" x14ac:dyDescent="0.25">
      <c r="A4742" s="198"/>
      <c r="B4742" s="198"/>
      <c r="C4742" s="198"/>
      <c r="D4742" s="194"/>
      <c r="E4742" s="198"/>
      <c r="F4742" s="198"/>
      <c r="G4742" s="196" t="str">
        <f>IF(ISNA(VLOOKUP(E4742,'Rota Pattern Data'!$A:$B,2,FALSE)),"",VLOOKUP(E4742,'Rota Pattern Data'!$A:$B,2,FALSE))</f>
        <v/>
      </c>
      <c r="H4742" s="197"/>
      <c r="I4742" s="200"/>
      <c r="J4742" s="198"/>
      <c r="K4742" s="198"/>
      <c r="L4742" s="198"/>
      <c r="M4742" s="199"/>
      <c r="N4742" s="198"/>
      <c r="O4742" s="242"/>
      <c r="P4742" s="242"/>
      <c r="Q4742" s="242"/>
      <c r="R4742" s="242"/>
      <c r="S4742" s="242"/>
      <c r="T4742" s="242"/>
      <c r="U4742" s="242"/>
      <c r="V4742" s="242"/>
      <c r="W4742" s="242"/>
      <c r="X4742" s="242"/>
      <c r="Y4742" s="242"/>
      <c r="Z4742" s="242"/>
      <c r="AA4742" s="242"/>
      <c r="AB4742" s="242"/>
      <c r="AC4742" s="243"/>
    </row>
    <row r="4743" spans="1:29" s="244" customFormat="1" ht="15" customHeight="1" x14ac:dyDescent="0.25">
      <c r="A4743" s="198"/>
      <c r="B4743" s="198"/>
      <c r="C4743" s="198"/>
      <c r="D4743" s="194"/>
      <c r="E4743" s="198"/>
      <c r="F4743" s="198"/>
      <c r="G4743" s="196" t="str">
        <f>IF(ISNA(VLOOKUP(E4743,'Rota Pattern Data'!$A:$B,2,FALSE)),"",VLOOKUP(E4743,'Rota Pattern Data'!$A:$B,2,FALSE))</f>
        <v/>
      </c>
      <c r="H4743" s="197"/>
      <c r="I4743" s="200"/>
      <c r="J4743" s="198"/>
      <c r="K4743" s="198"/>
      <c r="L4743" s="198"/>
      <c r="M4743" s="199"/>
      <c r="N4743" s="198"/>
      <c r="O4743" s="242"/>
      <c r="P4743" s="242"/>
      <c r="Q4743" s="242"/>
      <c r="R4743" s="242"/>
      <c r="S4743" s="242"/>
      <c r="T4743" s="242"/>
      <c r="U4743" s="242"/>
      <c r="V4743" s="242"/>
      <c r="W4743" s="242"/>
      <c r="X4743" s="242"/>
      <c r="Y4743" s="242"/>
      <c r="Z4743" s="242"/>
      <c r="AA4743" s="242"/>
      <c r="AB4743" s="242"/>
      <c r="AC4743" s="243"/>
    </row>
    <row r="4744" spans="1:29" s="244" customFormat="1" ht="15" customHeight="1" x14ac:dyDescent="0.25">
      <c r="A4744" s="198"/>
      <c r="B4744" s="198"/>
      <c r="C4744" s="198"/>
      <c r="D4744" s="194"/>
      <c r="E4744" s="198"/>
      <c r="F4744" s="198"/>
      <c r="G4744" s="196" t="str">
        <f>IF(ISNA(VLOOKUP(E4744,'Rota Pattern Data'!$A:$B,2,FALSE)),"",VLOOKUP(E4744,'Rota Pattern Data'!$A:$B,2,FALSE))</f>
        <v/>
      </c>
      <c r="H4744" s="197"/>
      <c r="I4744" s="200"/>
      <c r="J4744" s="198"/>
      <c r="K4744" s="198"/>
      <c r="L4744" s="198"/>
      <c r="M4744" s="199"/>
      <c r="N4744" s="198"/>
      <c r="O4744" s="242"/>
      <c r="P4744" s="242"/>
      <c r="Q4744" s="242"/>
      <c r="R4744" s="242"/>
      <c r="S4744" s="242"/>
      <c r="T4744" s="242"/>
      <c r="U4744" s="242"/>
      <c r="V4744" s="242"/>
      <c r="W4744" s="242"/>
      <c r="X4744" s="242"/>
      <c r="Y4744" s="242"/>
      <c r="Z4744" s="242"/>
      <c r="AA4744" s="242"/>
      <c r="AB4744" s="242"/>
      <c r="AC4744" s="243"/>
    </row>
    <row r="4745" spans="1:29" s="244" customFormat="1" ht="15" customHeight="1" x14ac:dyDescent="0.25">
      <c r="A4745" s="198"/>
      <c r="B4745" s="198"/>
      <c r="C4745" s="198"/>
      <c r="D4745" s="194"/>
      <c r="E4745" s="198"/>
      <c r="F4745" s="198"/>
      <c r="G4745" s="196" t="str">
        <f>IF(ISNA(VLOOKUP(E4745,'Rota Pattern Data'!$A:$B,2,FALSE)),"",VLOOKUP(E4745,'Rota Pattern Data'!$A:$B,2,FALSE))</f>
        <v/>
      </c>
      <c r="H4745" s="197"/>
      <c r="I4745" s="200"/>
      <c r="J4745" s="198"/>
      <c r="K4745" s="198"/>
      <c r="L4745" s="198"/>
      <c r="M4745" s="199"/>
      <c r="N4745" s="198"/>
      <c r="O4745" s="242"/>
      <c r="P4745" s="242"/>
      <c r="Q4745" s="242"/>
      <c r="R4745" s="242"/>
      <c r="S4745" s="242"/>
      <c r="T4745" s="242"/>
      <c r="U4745" s="242"/>
      <c r="V4745" s="242"/>
      <c r="W4745" s="242"/>
      <c r="X4745" s="242"/>
      <c r="Y4745" s="242"/>
      <c r="Z4745" s="242"/>
      <c r="AA4745" s="242"/>
      <c r="AB4745" s="242"/>
      <c r="AC4745" s="243"/>
    </row>
    <row r="4746" spans="1:29" s="244" customFormat="1" ht="15" customHeight="1" x14ac:dyDescent="0.25">
      <c r="A4746" s="198"/>
      <c r="B4746" s="198"/>
      <c r="C4746" s="198"/>
      <c r="D4746" s="194"/>
      <c r="E4746" s="198"/>
      <c r="F4746" s="198"/>
      <c r="G4746" s="196" t="str">
        <f>IF(ISNA(VLOOKUP(E4746,'Rota Pattern Data'!$A:$B,2,FALSE)),"",VLOOKUP(E4746,'Rota Pattern Data'!$A:$B,2,FALSE))</f>
        <v/>
      </c>
      <c r="H4746" s="197"/>
      <c r="I4746" s="200"/>
      <c r="J4746" s="198"/>
      <c r="K4746" s="198"/>
      <c r="L4746" s="198"/>
      <c r="M4746" s="199"/>
      <c r="N4746" s="198"/>
      <c r="O4746" s="242"/>
      <c r="P4746" s="242"/>
      <c r="Q4746" s="242"/>
      <c r="R4746" s="242"/>
      <c r="S4746" s="242"/>
      <c r="T4746" s="242"/>
      <c r="U4746" s="242"/>
      <c r="V4746" s="242"/>
      <c r="W4746" s="242"/>
      <c r="X4746" s="242"/>
      <c r="Y4746" s="242"/>
      <c r="Z4746" s="242"/>
      <c r="AA4746" s="242"/>
      <c r="AB4746" s="242"/>
      <c r="AC4746" s="243"/>
    </row>
    <row r="4747" spans="1:29" s="244" customFormat="1" ht="15" customHeight="1" x14ac:dyDescent="0.25">
      <c r="A4747" s="198"/>
      <c r="B4747" s="198"/>
      <c r="C4747" s="198"/>
      <c r="D4747" s="194"/>
      <c r="E4747" s="198"/>
      <c r="F4747" s="198"/>
      <c r="G4747" s="196" t="str">
        <f>IF(ISNA(VLOOKUP(E4747,'Rota Pattern Data'!$A:$B,2,FALSE)),"",VLOOKUP(E4747,'Rota Pattern Data'!$A:$B,2,FALSE))</f>
        <v/>
      </c>
      <c r="H4747" s="197"/>
      <c r="I4747" s="200"/>
      <c r="J4747" s="198"/>
      <c r="K4747" s="198"/>
      <c r="L4747" s="198"/>
      <c r="M4747" s="199"/>
      <c r="N4747" s="198"/>
      <c r="O4747" s="242"/>
      <c r="P4747" s="242"/>
      <c r="Q4747" s="242"/>
      <c r="R4747" s="242"/>
      <c r="S4747" s="242"/>
      <c r="T4747" s="242"/>
      <c r="U4747" s="242"/>
      <c r="V4747" s="242"/>
      <c r="W4747" s="242"/>
      <c r="X4747" s="242"/>
      <c r="Y4747" s="242"/>
      <c r="Z4747" s="242"/>
      <c r="AA4747" s="242"/>
      <c r="AB4747" s="242"/>
      <c r="AC4747" s="243"/>
    </row>
    <row r="4748" spans="1:29" s="244" customFormat="1" ht="15" customHeight="1" x14ac:dyDescent="0.25">
      <c r="A4748" s="198"/>
      <c r="B4748" s="198"/>
      <c r="C4748" s="198"/>
      <c r="D4748" s="194"/>
      <c r="E4748" s="198"/>
      <c r="F4748" s="198"/>
      <c r="G4748" s="196" t="str">
        <f>IF(ISNA(VLOOKUP(E4748,'Rota Pattern Data'!$A:$B,2,FALSE)),"",VLOOKUP(E4748,'Rota Pattern Data'!$A:$B,2,FALSE))</f>
        <v/>
      </c>
      <c r="H4748" s="197"/>
      <c r="I4748" s="200"/>
      <c r="J4748" s="198"/>
      <c r="K4748" s="198"/>
      <c r="L4748" s="198"/>
      <c r="M4748" s="199"/>
      <c r="N4748" s="198"/>
      <c r="O4748" s="242"/>
      <c r="P4748" s="242"/>
      <c r="Q4748" s="242"/>
      <c r="R4748" s="242"/>
      <c r="S4748" s="242"/>
      <c r="T4748" s="242"/>
      <c r="U4748" s="242"/>
      <c r="V4748" s="242"/>
      <c r="W4748" s="242"/>
      <c r="X4748" s="242"/>
      <c r="Y4748" s="242"/>
      <c r="Z4748" s="242"/>
      <c r="AA4748" s="242"/>
      <c r="AB4748" s="242"/>
      <c r="AC4748" s="243"/>
    </row>
    <row r="4749" spans="1:29" s="244" customFormat="1" ht="15" customHeight="1" x14ac:dyDescent="0.25">
      <c r="A4749" s="198"/>
      <c r="B4749" s="198"/>
      <c r="C4749" s="198"/>
      <c r="D4749" s="194"/>
      <c r="E4749" s="198"/>
      <c r="F4749" s="198"/>
      <c r="G4749" s="196" t="str">
        <f>IF(ISNA(VLOOKUP(E4749,'Rota Pattern Data'!$A:$B,2,FALSE)),"",VLOOKUP(E4749,'Rota Pattern Data'!$A:$B,2,FALSE))</f>
        <v/>
      </c>
      <c r="H4749" s="197"/>
      <c r="I4749" s="200"/>
      <c r="J4749" s="198"/>
      <c r="K4749" s="198"/>
      <c r="L4749" s="198"/>
      <c r="M4749" s="199"/>
      <c r="N4749" s="198"/>
      <c r="O4749" s="242"/>
      <c r="P4749" s="242"/>
      <c r="Q4749" s="242"/>
      <c r="R4749" s="242"/>
      <c r="S4749" s="242"/>
      <c r="T4749" s="242"/>
      <c r="U4749" s="242"/>
      <c r="V4749" s="242"/>
      <c r="W4749" s="242"/>
      <c r="X4749" s="242"/>
      <c r="Y4749" s="242"/>
      <c r="Z4749" s="242"/>
      <c r="AA4749" s="242"/>
      <c r="AB4749" s="242"/>
      <c r="AC4749" s="243"/>
    </row>
    <row r="4750" spans="1:29" s="244" customFormat="1" ht="15" customHeight="1" x14ac:dyDescent="0.25">
      <c r="A4750" s="198"/>
      <c r="B4750" s="198"/>
      <c r="C4750" s="198"/>
      <c r="D4750" s="194"/>
      <c r="E4750" s="198"/>
      <c r="F4750" s="198"/>
      <c r="G4750" s="196" t="str">
        <f>IF(ISNA(VLOOKUP(E4750,'Rota Pattern Data'!$A:$B,2,FALSE)),"",VLOOKUP(E4750,'Rota Pattern Data'!$A:$B,2,FALSE))</f>
        <v/>
      </c>
      <c r="H4750" s="197"/>
      <c r="I4750" s="200"/>
      <c r="J4750" s="198"/>
      <c r="K4750" s="198"/>
      <c r="L4750" s="198"/>
      <c r="M4750" s="199"/>
      <c r="N4750" s="198"/>
      <c r="O4750" s="242"/>
      <c r="P4750" s="242"/>
      <c r="Q4750" s="242"/>
      <c r="R4750" s="242"/>
      <c r="S4750" s="242"/>
      <c r="T4750" s="242"/>
      <c r="U4750" s="242"/>
      <c r="V4750" s="242"/>
      <c r="W4750" s="242"/>
      <c r="X4750" s="242"/>
      <c r="Y4750" s="242"/>
      <c r="Z4750" s="242"/>
      <c r="AA4750" s="242"/>
      <c r="AB4750" s="242"/>
      <c r="AC4750" s="243"/>
    </row>
    <row r="4751" spans="1:29" s="244" customFormat="1" ht="15" customHeight="1" x14ac:dyDescent="0.25">
      <c r="A4751" s="198"/>
      <c r="B4751" s="198"/>
      <c r="C4751" s="198"/>
      <c r="D4751" s="194"/>
      <c r="E4751" s="198"/>
      <c r="F4751" s="198"/>
      <c r="G4751" s="196" t="str">
        <f>IF(ISNA(VLOOKUP(E4751,'Rota Pattern Data'!$A:$B,2,FALSE)),"",VLOOKUP(E4751,'Rota Pattern Data'!$A:$B,2,FALSE))</f>
        <v/>
      </c>
      <c r="H4751" s="197"/>
      <c r="I4751" s="200"/>
      <c r="J4751" s="198"/>
      <c r="K4751" s="198"/>
      <c r="L4751" s="198"/>
      <c r="M4751" s="199"/>
      <c r="N4751" s="198"/>
      <c r="O4751" s="242"/>
      <c r="P4751" s="242"/>
      <c r="Q4751" s="242"/>
      <c r="R4751" s="242"/>
      <c r="S4751" s="242"/>
      <c r="T4751" s="242"/>
      <c r="U4751" s="242"/>
      <c r="V4751" s="242"/>
      <c r="W4751" s="242"/>
      <c r="X4751" s="242"/>
      <c r="Y4751" s="242"/>
      <c r="Z4751" s="242"/>
      <c r="AA4751" s="242"/>
      <c r="AB4751" s="242"/>
      <c r="AC4751" s="243"/>
    </row>
    <row r="4752" spans="1:29" s="244" customFormat="1" ht="15" customHeight="1" x14ac:dyDescent="0.25">
      <c r="A4752" s="198"/>
      <c r="B4752" s="198"/>
      <c r="C4752" s="198"/>
      <c r="D4752" s="194"/>
      <c r="E4752" s="198"/>
      <c r="F4752" s="198"/>
      <c r="G4752" s="196" t="str">
        <f>IF(ISNA(VLOOKUP(E4752,'Rota Pattern Data'!$A:$B,2,FALSE)),"",VLOOKUP(E4752,'Rota Pattern Data'!$A:$B,2,FALSE))</f>
        <v/>
      </c>
      <c r="H4752" s="197"/>
      <c r="I4752" s="200"/>
      <c r="J4752" s="198"/>
      <c r="K4752" s="198"/>
      <c r="L4752" s="198"/>
      <c r="M4752" s="199"/>
      <c r="N4752" s="198"/>
      <c r="O4752" s="242"/>
      <c r="P4752" s="242"/>
      <c r="Q4752" s="242"/>
      <c r="R4752" s="242"/>
      <c r="S4752" s="242"/>
      <c r="T4752" s="242"/>
      <c r="U4752" s="242"/>
      <c r="V4752" s="242"/>
      <c r="W4752" s="242"/>
      <c r="X4752" s="242"/>
      <c r="Y4752" s="242"/>
      <c r="Z4752" s="242"/>
      <c r="AA4752" s="242"/>
      <c r="AB4752" s="242"/>
      <c r="AC4752" s="243"/>
    </row>
    <row r="4753" spans="1:29" s="244" customFormat="1" ht="15" customHeight="1" x14ac:dyDescent="0.25">
      <c r="A4753" s="198"/>
      <c r="B4753" s="198"/>
      <c r="C4753" s="198"/>
      <c r="D4753" s="194"/>
      <c r="E4753" s="198"/>
      <c r="F4753" s="198"/>
      <c r="G4753" s="196" t="str">
        <f>IF(ISNA(VLOOKUP(E4753,'Rota Pattern Data'!$A:$B,2,FALSE)),"",VLOOKUP(E4753,'Rota Pattern Data'!$A:$B,2,FALSE))</f>
        <v/>
      </c>
      <c r="H4753" s="197"/>
      <c r="I4753" s="200"/>
      <c r="J4753" s="198"/>
      <c r="K4753" s="198"/>
      <c r="L4753" s="198"/>
      <c r="M4753" s="199"/>
      <c r="N4753" s="198"/>
      <c r="O4753" s="242"/>
      <c r="P4753" s="242"/>
      <c r="Q4753" s="242"/>
      <c r="R4753" s="242"/>
      <c r="S4753" s="242"/>
      <c r="T4753" s="242"/>
      <c r="U4753" s="242"/>
      <c r="V4753" s="242"/>
      <c r="W4753" s="242"/>
      <c r="X4753" s="242"/>
      <c r="Y4753" s="242"/>
      <c r="Z4753" s="242"/>
      <c r="AA4753" s="242"/>
      <c r="AB4753" s="242"/>
      <c r="AC4753" s="243"/>
    </row>
    <row r="4754" spans="1:29" s="244" customFormat="1" ht="15" customHeight="1" x14ac:dyDescent="0.25">
      <c r="A4754" s="198"/>
      <c r="B4754" s="198"/>
      <c r="C4754" s="198"/>
      <c r="D4754" s="194"/>
      <c r="E4754" s="198"/>
      <c r="F4754" s="198"/>
      <c r="G4754" s="196" t="str">
        <f>IF(ISNA(VLOOKUP(E4754,'Rota Pattern Data'!$A:$B,2,FALSE)),"",VLOOKUP(E4754,'Rota Pattern Data'!$A:$B,2,FALSE))</f>
        <v/>
      </c>
      <c r="H4754" s="197"/>
      <c r="I4754" s="200"/>
      <c r="J4754" s="198"/>
      <c r="K4754" s="198"/>
      <c r="L4754" s="198"/>
      <c r="M4754" s="199"/>
      <c r="N4754" s="198"/>
      <c r="O4754" s="242"/>
      <c r="P4754" s="242"/>
      <c r="Q4754" s="242"/>
      <c r="R4754" s="242"/>
      <c r="S4754" s="242"/>
      <c r="T4754" s="242"/>
      <c r="U4754" s="242"/>
      <c r="V4754" s="242"/>
      <c r="W4754" s="242"/>
      <c r="X4754" s="242"/>
      <c r="Y4754" s="242"/>
      <c r="Z4754" s="242"/>
      <c r="AA4754" s="242"/>
      <c r="AB4754" s="242"/>
      <c r="AC4754" s="243"/>
    </row>
    <row r="4755" spans="1:29" s="244" customFormat="1" ht="15" customHeight="1" x14ac:dyDescent="0.25">
      <c r="A4755" s="198"/>
      <c r="B4755" s="198"/>
      <c r="C4755" s="198"/>
      <c r="D4755" s="194"/>
      <c r="E4755" s="198"/>
      <c r="F4755" s="198"/>
      <c r="G4755" s="196" t="str">
        <f>IF(ISNA(VLOOKUP(E4755,'Rota Pattern Data'!$A:$B,2,FALSE)),"",VLOOKUP(E4755,'Rota Pattern Data'!$A:$B,2,FALSE))</f>
        <v/>
      </c>
      <c r="H4755" s="197"/>
      <c r="I4755" s="200"/>
      <c r="J4755" s="198"/>
      <c r="K4755" s="198"/>
      <c r="L4755" s="198"/>
      <c r="M4755" s="199"/>
      <c r="N4755" s="198"/>
      <c r="O4755" s="242"/>
      <c r="P4755" s="242"/>
      <c r="Q4755" s="242"/>
      <c r="R4755" s="242"/>
      <c r="S4755" s="242"/>
      <c r="T4755" s="242"/>
      <c r="U4755" s="242"/>
      <c r="V4755" s="242"/>
      <c r="W4755" s="242"/>
      <c r="X4755" s="242"/>
      <c r="Y4755" s="242"/>
      <c r="Z4755" s="242"/>
      <c r="AA4755" s="242"/>
      <c r="AB4755" s="242"/>
      <c r="AC4755" s="243"/>
    </row>
    <row r="4756" spans="1:29" s="244" customFormat="1" ht="15" customHeight="1" x14ac:dyDescent="0.25">
      <c r="A4756" s="198"/>
      <c r="B4756" s="198"/>
      <c r="C4756" s="198"/>
      <c r="D4756" s="194"/>
      <c r="E4756" s="198"/>
      <c r="F4756" s="198"/>
      <c r="G4756" s="196" t="str">
        <f>IF(ISNA(VLOOKUP(E4756,'Rota Pattern Data'!$A:$B,2,FALSE)),"",VLOOKUP(E4756,'Rota Pattern Data'!$A:$B,2,FALSE))</f>
        <v/>
      </c>
      <c r="H4756" s="197"/>
      <c r="I4756" s="200"/>
      <c r="J4756" s="198"/>
      <c r="K4756" s="198"/>
      <c r="L4756" s="198"/>
      <c r="M4756" s="199"/>
      <c r="N4756" s="198"/>
      <c r="O4756" s="242"/>
      <c r="P4756" s="242"/>
      <c r="Q4756" s="242"/>
      <c r="R4756" s="242"/>
      <c r="S4756" s="242"/>
      <c r="T4756" s="242"/>
      <c r="U4756" s="242"/>
      <c r="V4756" s="242"/>
      <c r="W4756" s="242"/>
      <c r="X4756" s="242"/>
      <c r="Y4756" s="242"/>
      <c r="Z4756" s="242"/>
      <c r="AA4756" s="242"/>
      <c r="AB4756" s="242"/>
      <c r="AC4756" s="243"/>
    </row>
    <row r="4757" spans="1:29" s="244" customFormat="1" ht="15" customHeight="1" x14ac:dyDescent="0.25">
      <c r="A4757" s="198"/>
      <c r="B4757" s="198"/>
      <c r="C4757" s="198"/>
      <c r="D4757" s="194"/>
      <c r="E4757" s="198"/>
      <c r="F4757" s="198"/>
      <c r="G4757" s="196" t="str">
        <f>IF(ISNA(VLOOKUP(E4757,'Rota Pattern Data'!$A:$B,2,FALSE)),"",VLOOKUP(E4757,'Rota Pattern Data'!$A:$B,2,FALSE))</f>
        <v/>
      </c>
      <c r="H4757" s="197"/>
      <c r="I4757" s="200"/>
      <c r="J4757" s="198"/>
      <c r="K4757" s="198"/>
      <c r="L4757" s="198"/>
      <c r="M4757" s="199"/>
      <c r="N4757" s="198"/>
      <c r="O4757" s="242"/>
      <c r="P4757" s="242"/>
      <c r="Q4757" s="242"/>
      <c r="R4757" s="242"/>
      <c r="S4757" s="242"/>
      <c r="T4757" s="242"/>
      <c r="U4757" s="242"/>
      <c r="V4757" s="242"/>
      <c r="W4757" s="242"/>
      <c r="X4757" s="242"/>
      <c r="Y4757" s="242"/>
      <c r="Z4757" s="242"/>
      <c r="AA4757" s="242"/>
      <c r="AB4757" s="242"/>
      <c r="AC4757" s="243"/>
    </row>
    <row r="4758" spans="1:29" s="244" customFormat="1" ht="15" customHeight="1" x14ac:dyDescent="0.25">
      <c r="A4758" s="198"/>
      <c r="B4758" s="198"/>
      <c r="C4758" s="198"/>
      <c r="D4758" s="194"/>
      <c r="E4758" s="198"/>
      <c r="F4758" s="198"/>
      <c r="G4758" s="196" t="str">
        <f>IF(ISNA(VLOOKUP(E4758,'Rota Pattern Data'!$A:$B,2,FALSE)),"",VLOOKUP(E4758,'Rota Pattern Data'!$A:$B,2,FALSE))</f>
        <v/>
      </c>
      <c r="H4758" s="197"/>
      <c r="I4758" s="200"/>
      <c r="J4758" s="198"/>
      <c r="K4758" s="198"/>
      <c r="L4758" s="198"/>
      <c r="M4758" s="199"/>
      <c r="N4758" s="198"/>
      <c r="O4758" s="242"/>
      <c r="P4758" s="242"/>
      <c r="Q4758" s="242"/>
      <c r="R4758" s="242"/>
      <c r="S4758" s="242"/>
      <c r="T4758" s="242"/>
      <c r="U4758" s="242"/>
      <c r="V4758" s="242"/>
      <c r="W4758" s="242"/>
      <c r="X4758" s="242"/>
      <c r="Y4758" s="242"/>
      <c r="Z4758" s="242"/>
      <c r="AA4758" s="242"/>
      <c r="AB4758" s="242"/>
      <c r="AC4758" s="243"/>
    </row>
    <row r="4759" spans="1:29" s="244" customFormat="1" ht="15" customHeight="1" x14ac:dyDescent="0.25">
      <c r="A4759" s="198"/>
      <c r="B4759" s="198"/>
      <c r="C4759" s="198"/>
      <c r="D4759" s="194"/>
      <c r="E4759" s="198"/>
      <c r="F4759" s="198"/>
      <c r="G4759" s="196" t="str">
        <f>IF(ISNA(VLOOKUP(E4759,'Rota Pattern Data'!$A:$B,2,FALSE)),"",VLOOKUP(E4759,'Rota Pattern Data'!$A:$B,2,FALSE))</f>
        <v/>
      </c>
      <c r="H4759" s="197"/>
      <c r="I4759" s="200"/>
      <c r="J4759" s="198"/>
      <c r="K4759" s="198"/>
      <c r="L4759" s="198"/>
      <c r="M4759" s="199"/>
      <c r="N4759" s="198"/>
      <c r="O4759" s="242"/>
      <c r="P4759" s="242"/>
      <c r="Q4759" s="242"/>
      <c r="R4759" s="242"/>
      <c r="S4759" s="242"/>
      <c r="T4759" s="242"/>
      <c r="U4759" s="242"/>
      <c r="V4759" s="242"/>
      <c r="W4759" s="242"/>
      <c r="X4759" s="242"/>
      <c r="Y4759" s="242"/>
      <c r="Z4759" s="242"/>
      <c r="AA4759" s="242"/>
      <c r="AB4759" s="242"/>
      <c r="AC4759" s="243"/>
    </row>
    <row r="4760" spans="1:29" s="244" customFormat="1" ht="15" customHeight="1" x14ac:dyDescent="0.25">
      <c r="A4760" s="198"/>
      <c r="B4760" s="198"/>
      <c r="C4760" s="198"/>
      <c r="D4760" s="194"/>
      <c r="E4760" s="198"/>
      <c r="F4760" s="198"/>
      <c r="G4760" s="196" t="str">
        <f>IF(ISNA(VLOOKUP(E4760,'Rota Pattern Data'!$A:$B,2,FALSE)),"",VLOOKUP(E4760,'Rota Pattern Data'!$A:$B,2,FALSE))</f>
        <v/>
      </c>
      <c r="H4760" s="197"/>
      <c r="I4760" s="200"/>
      <c r="J4760" s="198"/>
      <c r="K4760" s="198"/>
      <c r="L4760" s="198"/>
      <c r="M4760" s="199"/>
      <c r="N4760" s="198"/>
      <c r="O4760" s="242"/>
      <c r="P4760" s="242"/>
      <c r="Q4760" s="242"/>
      <c r="R4760" s="242"/>
      <c r="S4760" s="242"/>
      <c r="T4760" s="242"/>
      <c r="U4760" s="242"/>
      <c r="V4760" s="242"/>
      <c r="W4760" s="242"/>
      <c r="X4760" s="242"/>
      <c r="Y4760" s="242"/>
      <c r="Z4760" s="242"/>
      <c r="AA4760" s="242"/>
      <c r="AB4760" s="242"/>
      <c r="AC4760" s="243"/>
    </row>
    <row r="4761" spans="1:29" s="244" customFormat="1" ht="15" customHeight="1" x14ac:dyDescent="0.25">
      <c r="A4761" s="198"/>
      <c r="B4761" s="198"/>
      <c r="C4761" s="198"/>
      <c r="D4761" s="194"/>
      <c r="E4761" s="198"/>
      <c r="F4761" s="198"/>
      <c r="G4761" s="196" t="str">
        <f>IF(ISNA(VLOOKUP(E4761,'Rota Pattern Data'!$A:$B,2,FALSE)),"",VLOOKUP(E4761,'Rota Pattern Data'!$A:$B,2,FALSE))</f>
        <v/>
      </c>
      <c r="H4761" s="197"/>
      <c r="I4761" s="200"/>
      <c r="J4761" s="198"/>
      <c r="K4761" s="198"/>
      <c r="L4761" s="198"/>
      <c r="M4761" s="199"/>
      <c r="N4761" s="198"/>
      <c r="O4761" s="242"/>
      <c r="P4761" s="242"/>
      <c r="Q4761" s="242"/>
      <c r="R4761" s="242"/>
      <c r="S4761" s="242"/>
      <c r="T4761" s="242"/>
      <c r="U4761" s="242"/>
      <c r="V4761" s="242"/>
      <c r="W4761" s="242"/>
      <c r="X4761" s="242"/>
      <c r="Y4761" s="242"/>
      <c r="Z4761" s="242"/>
      <c r="AA4761" s="242"/>
      <c r="AB4761" s="242"/>
      <c r="AC4761" s="243"/>
    </row>
    <row r="4762" spans="1:29" s="244" customFormat="1" ht="15" customHeight="1" x14ac:dyDescent="0.25">
      <c r="A4762" s="198"/>
      <c r="B4762" s="198"/>
      <c r="C4762" s="198"/>
      <c r="D4762" s="194"/>
      <c r="E4762" s="198"/>
      <c r="F4762" s="198"/>
      <c r="G4762" s="196" t="str">
        <f>IF(ISNA(VLOOKUP(E4762,'Rota Pattern Data'!$A:$B,2,FALSE)),"",VLOOKUP(E4762,'Rota Pattern Data'!$A:$B,2,FALSE))</f>
        <v/>
      </c>
      <c r="H4762" s="197"/>
      <c r="I4762" s="200"/>
      <c r="J4762" s="198"/>
      <c r="K4762" s="198"/>
      <c r="L4762" s="198"/>
      <c r="M4762" s="199"/>
      <c r="N4762" s="198"/>
      <c r="O4762" s="242"/>
      <c r="P4762" s="242"/>
      <c r="Q4762" s="242"/>
      <c r="R4762" s="242"/>
      <c r="S4762" s="242"/>
      <c r="T4762" s="242"/>
      <c r="U4762" s="242"/>
      <c r="V4762" s="242"/>
      <c r="W4762" s="242"/>
      <c r="X4762" s="242"/>
      <c r="Y4762" s="242"/>
      <c r="Z4762" s="242"/>
      <c r="AA4762" s="242"/>
      <c r="AB4762" s="242"/>
      <c r="AC4762" s="243"/>
    </row>
    <row r="4763" spans="1:29" s="244" customFormat="1" ht="15" customHeight="1" x14ac:dyDescent="0.25">
      <c r="A4763" s="198"/>
      <c r="B4763" s="198"/>
      <c r="C4763" s="198"/>
      <c r="D4763" s="194"/>
      <c r="E4763" s="198"/>
      <c r="F4763" s="198"/>
      <c r="G4763" s="196" t="str">
        <f>IF(ISNA(VLOOKUP(E4763,'Rota Pattern Data'!$A:$B,2,FALSE)),"",VLOOKUP(E4763,'Rota Pattern Data'!$A:$B,2,FALSE))</f>
        <v/>
      </c>
      <c r="H4763" s="197"/>
      <c r="I4763" s="200"/>
      <c r="J4763" s="198"/>
      <c r="K4763" s="198"/>
      <c r="L4763" s="198"/>
      <c r="M4763" s="199"/>
      <c r="N4763" s="198"/>
      <c r="O4763" s="242"/>
      <c r="P4763" s="242"/>
      <c r="Q4763" s="242"/>
      <c r="R4763" s="242"/>
      <c r="S4763" s="242"/>
      <c r="T4763" s="242"/>
      <c r="U4763" s="242"/>
      <c r="V4763" s="242"/>
      <c r="W4763" s="242"/>
      <c r="X4763" s="242"/>
      <c r="Y4763" s="242"/>
      <c r="Z4763" s="242"/>
      <c r="AA4763" s="242"/>
      <c r="AB4763" s="242"/>
      <c r="AC4763" s="243"/>
    </row>
    <row r="4764" spans="1:29" s="244" customFormat="1" ht="15" customHeight="1" x14ac:dyDescent="0.25">
      <c r="A4764" s="198"/>
      <c r="B4764" s="198"/>
      <c r="C4764" s="198"/>
      <c r="D4764" s="194"/>
      <c r="E4764" s="198"/>
      <c r="F4764" s="198"/>
      <c r="G4764" s="196" t="str">
        <f>IF(ISNA(VLOOKUP(E4764,'Rota Pattern Data'!$A:$B,2,FALSE)),"",VLOOKUP(E4764,'Rota Pattern Data'!$A:$B,2,FALSE))</f>
        <v/>
      </c>
      <c r="H4764" s="197"/>
      <c r="I4764" s="200"/>
      <c r="J4764" s="198"/>
      <c r="K4764" s="198"/>
      <c r="L4764" s="198"/>
      <c r="M4764" s="199"/>
      <c r="N4764" s="198"/>
      <c r="O4764" s="242"/>
      <c r="P4764" s="242"/>
      <c r="Q4764" s="242"/>
      <c r="R4764" s="242"/>
      <c r="S4764" s="242"/>
      <c r="T4764" s="242"/>
      <c r="U4764" s="242"/>
      <c r="V4764" s="242"/>
      <c r="W4764" s="242"/>
      <c r="X4764" s="242"/>
      <c r="Y4764" s="242"/>
      <c r="Z4764" s="242"/>
      <c r="AA4764" s="242"/>
      <c r="AB4764" s="242"/>
      <c r="AC4764" s="243"/>
    </row>
    <row r="4765" spans="1:29" s="244" customFormat="1" ht="15" customHeight="1" x14ac:dyDescent="0.25">
      <c r="A4765" s="198"/>
      <c r="B4765" s="198"/>
      <c r="C4765" s="198"/>
      <c r="D4765" s="194"/>
      <c r="E4765" s="198"/>
      <c r="F4765" s="198"/>
      <c r="G4765" s="196" t="str">
        <f>IF(ISNA(VLOOKUP(E4765,'Rota Pattern Data'!$A:$B,2,FALSE)),"",VLOOKUP(E4765,'Rota Pattern Data'!$A:$B,2,FALSE))</f>
        <v/>
      </c>
      <c r="H4765" s="197"/>
      <c r="I4765" s="200"/>
      <c r="J4765" s="198"/>
      <c r="K4765" s="198"/>
      <c r="L4765" s="198"/>
      <c r="M4765" s="199"/>
      <c r="N4765" s="198"/>
      <c r="O4765" s="242"/>
      <c r="P4765" s="242"/>
      <c r="Q4765" s="242"/>
      <c r="R4765" s="242"/>
      <c r="S4765" s="242"/>
      <c r="T4765" s="242"/>
      <c r="U4765" s="242"/>
      <c r="V4765" s="242"/>
      <c r="W4765" s="242"/>
      <c r="X4765" s="242"/>
      <c r="Y4765" s="242"/>
      <c r="Z4765" s="242"/>
      <c r="AA4765" s="242"/>
      <c r="AB4765" s="242"/>
      <c r="AC4765" s="243"/>
    </row>
    <row r="4766" spans="1:29" s="244" customFormat="1" ht="15" customHeight="1" x14ac:dyDescent="0.25">
      <c r="A4766" s="198"/>
      <c r="B4766" s="198"/>
      <c r="C4766" s="198"/>
      <c r="D4766" s="194"/>
      <c r="E4766" s="198"/>
      <c r="F4766" s="198"/>
      <c r="G4766" s="196" t="str">
        <f>IF(ISNA(VLOOKUP(E4766,'Rota Pattern Data'!$A:$B,2,FALSE)),"",VLOOKUP(E4766,'Rota Pattern Data'!$A:$B,2,FALSE))</f>
        <v/>
      </c>
      <c r="H4766" s="197"/>
      <c r="I4766" s="200"/>
      <c r="J4766" s="198"/>
      <c r="K4766" s="198"/>
      <c r="L4766" s="198"/>
      <c r="M4766" s="199"/>
      <c r="N4766" s="198"/>
      <c r="O4766" s="242"/>
      <c r="P4766" s="242"/>
      <c r="Q4766" s="242"/>
      <c r="R4766" s="242"/>
      <c r="S4766" s="242"/>
      <c r="T4766" s="242"/>
      <c r="U4766" s="242"/>
      <c r="V4766" s="242"/>
      <c r="W4766" s="242"/>
      <c r="X4766" s="242"/>
      <c r="Y4766" s="242"/>
      <c r="Z4766" s="242"/>
      <c r="AA4766" s="242"/>
      <c r="AB4766" s="242"/>
      <c r="AC4766" s="243"/>
    </row>
    <row r="4767" spans="1:29" s="244" customFormat="1" ht="15" customHeight="1" x14ac:dyDescent="0.25">
      <c r="A4767" s="198"/>
      <c r="B4767" s="198"/>
      <c r="C4767" s="198"/>
      <c r="D4767" s="194"/>
      <c r="E4767" s="198"/>
      <c r="F4767" s="198"/>
      <c r="G4767" s="196" t="str">
        <f>IF(ISNA(VLOOKUP(E4767,'Rota Pattern Data'!$A:$B,2,FALSE)),"",VLOOKUP(E4767,'Rota Pattern Data'!$A:$B,2,FALSE))</f>
        <v/>
      </c>
      <c r="H4767" s="197"/>
      <c r="I4767" s="200"/>
      <c r="J4767" s="198"/>
      <c r="K4767" s="198"/>
      <c r="L4767" s="198"/>
      <c r="M4767" s="199"/>
      <c r="N4767" s="198"/>
      <c r="O4767" s="242"/>
      <c r="P4767" s="242"/>
      <c r="Q4767" s="242"/>
      <c r="R4767" s="242"/>
      <c r="S4767" s="242"/>
      <c r="T4767" s="242"/>
      <c r="U4767" s="242"/>
      <c r="V4767" s="242"/>
      <c r="W4767" s="242"/>
      <c r="X4767" s="242"/>
      <c r="Y4767" s="242"/>
      <c r="Z4767" s="242"/>
      <c r="AA4767" s="242"/>
      <c r="AB4767" s="242"/>
      <c r="AC4767" s="243"/>
    </row>
    <row r="4768" spans="1:29" s="244" customFormat="1" ht="15" customHeight="1" x14ac:dyDescent="0.25">
      <c r="A4768" s="198"/>
      <c r="B4768" s="198"/>
      <c r="C4768" s="198"/>
      <c r="D4768" s="194"/>
      <c r="E4768" s="198"/>
      <c r="F4768" s="198"/>
      <c r="G4768" s="196" t="str">
        <f>IF(ISNA(VLOOKUP(E4768,'Rota Pattern Data'!$A:$B,2,FALSE)),"",VLOOKUP(E4768,'Rota Pattern Data'!$A:$B,2,FALSE))</f>
        <v/>
      </c>
      <c r="H4768" s="197"/>
      <c r="I4768" s="200"/>
      <c r="J4768" s="198"/>
      <c r="K4768" s="198"/>
      <c r="L4768" s="198"/>
      <c r="M4768" s="199"/>
      <c r="N4768" s="198"/>
      <c r="O4768" s="242"/>
      <c r="P4768" s="242"/>
      <c r="Q4768" s="242"/>
      <c r="R4768" s="242"/>
      <c r="S4768" s="242"/>
      <c r="T4768" s="242"/>
      <c r="U4768" s="242"/>
      <c r="V4768" s="242"/>
      <c r="W4768" s="242"/>
      <c r="X4768" s="242"/>
      <c r="Y4768" s="242"/>
      <c r="Z4768" s="242"/>
      <c r="AA4768" s="242"/>
      <c r="AB4768" s="242"/>
      <c r="AC4768" s="243"/>
    </row>
    <row r="4769" spans="1:29" s="244" customFormat="1" ht="15" customHeight="1" x14ac:dyDescent="0.25">
      <c r="A4769" s="198"/>
      <c r="B4769" s="198"/>
      <c r="C4769" s="198"/>
      <c r="D4769" s="194"/>
      <c r="E4769" s="198"/>
      <c r="F4769" s="198"/>
      <c r="G4769" s="196" t="str">
        <f>IF(ISNA(VLOOKUP(E4769,'Rota Pattern Data'!$A:$B,2,FALSE)),"",VLOOKUP(E4769,'Rota Pattern Data'!$A:$B,2,FALSE))</f>
        <v/>
      </c>
      <c r="H4769" s="197"/>
      <c r="I4769" s="200"/>
      <c r="J4769" s="198"/>
      <c r="K4769" s="198"/>
      <c r="L4769" s="198"/>
      <c r="M4769" s="199"/>
      <c r="N4769" s="198"/>
      <c r="O4769" s="242"/>
      <c r="P4769" s="242"/>
      <c r="Q4769" s="242"/>
      <c r="R4769" s="242"/>
      <c r="S4769" s="242"/>
      <c r="T4769" s="242"/>
      <c r="U4769" s="242"/>
      <c r="V4769" s="242"/>
      <c r="W4769" s="242"/>
      <c r="X4769" s="242"/>
      <c r="Y4769" s="242"/>
      <c r="Z4769" s="242"/>
      <c r="AA4769" s="242"/>
      <c r="AB4769" s="242"/>
      <c r="AC4769" s="243"/>
    </row>
    <row r="4770" spans="1:29" s="244" customFormat="1" ht="15" customHeight="1" x14ac:dyDescent="0.25">
      <c r="A4770" s="198"/>
      <c r="B4770" s="198"/>
      <c r="C4770" s="198"/>
      <c r="D4770" s="194"/>
      <c r="E4770" s="198"/>
      <c r="F4770" s="198"/>
      <c r="G4770" s="196" t="str">
        <f>IF(ISNA(VLOOKUP(E4770,'Rota Pattern Data'!$A:$B,2,FALSE)),"",VLOOKUP(E4770,'Rota Pattern Data'!$A:$B,2,FALSE))</f>
        <v/>
      </c>
      <c r="H4770" s="197"/>
      <c r="I4770" s="200"/>
      <c r="J4770" s="198"/>
      <c r="K4770" s="198"/>
      <c r="L4770" s="198"/>
      <c r="M4770" s="199"/>
      <c r="N4770" s="198"/>
      <c r="O4770" s="242"/>
      <c r="P4770" s="242"/>
      <c r="Q4770" s="242"/>
      <c r="R4770" s="242"/>
      <c r="S4770" s="242"/>
      <c r="T4770" s="242"/>
      <c r="U4770" s="242"/>
      <c r="V4770" s="242"/>
      <c r="W4770" s="242"/>
      <c r="X4770" s="242"/>
      <c r="Y4770" s="242"/>
      <c r="Z4770" s="242"/>
      <c r="AA4770" s="242"/>
      <c r="AB4770" s="242"/>
      <c r="AC4770" s="243"/>
    </row>
    <row r="4771" spans="1:29" s="244" customFormat="1" ht="15" customHeight="1" x14ac:dyDescent="0.25">
      <c r="A4771" s="198"/>
      <c r="B4771" s="198"/>
      <c r="C4771" s="198"/>
      <c r="D4771" s="194"/>
      <c r="E4771" s="198"/>
      <c r="F4771" s="198"/>
      <c r="G4771" s="196" t="str">
        <f>IF(ISNA(VLOOKUP(E4771,'Rota Pattern Data'!$A:$B,2,FALSE)),"",VLOOKUP(E4771,'Rota Pattern Data'!$A:$B,2,FALSE))</f>
        <v/>
      </c>
      <c r="H4771" s="197"/>
      <c r="I4771" s="200"/>
      <c r="J4771" s="198"/>
      <c r="K4771" s="198"/>
      <c r="L4771" s="198"/>
      <c r="M4771" s="199"/>
      <c r="N4771" s="198"/>
      <c r="O4771" s="242"/>
      <c r="P4771" s="242"/>
      <c r="Q4771" s="242"/>
      <c r="R4771" s="242"/>
      <c r="S4771" s="242"/>
      <c r="T4771" s="242"/>
      <c r="U4771" s="242"/>
      <c r="V4771" s="242"/>
      <c r="W4771" s="242"/>
      <c r="X4771" s="242"/>
      <c r="Y4771" s="242"/>
      <c r="Z4771" s="242"/>
      <c r="AA4771" s="242"/>
      <c r="AB4771" s="242"/>
      <c r="AC4771" s="243"/>
    </row>
    <row r="4772" spans="1:29" s="244" customFormat="1" ht="15" customHeight="1" x14ac:dyDescent="0.25">
      <c r="A4772" s="198"/>
      <c r="B4772" s="198"/>
      <c r="C4772" s="198"/>
      <c r="D4772" s="194"/>
      <c r="E4772" s="198"/>
      <c r="F4772" s="198"/>
      <c r="G4772" s="196" t="str">
        <f>IF(ISNA(VLOOKUP(E4772,'Rota Pattern Data'!$A:$B,2,FALSE)),"",VLOOKUP(E4772,'Rota Pattern Data'!$A:$B,2,FALSE))</f>
        <v/>
      </c>
      <c r="H4772" s="197"/>
      <c r="I4772" s="200"/>
      <c r="J4772" s="198"/>
      <c r="K4772" s="198"/>
      <c r="L4772" s="198"/>
      <c r="M4772" s="199"/>
      <c r="N4772" s="198"/>
      <c r="O4772" s="242"/>
      <c r="P4772" s="242"/>
      <c r="Q4772" s="242"/>
      <c r="R4772" s="242"/>
      <c r="S4772" s="242"/>
      <c r="T4772" s="242"/>
      <c r="U4772" s="242"/>
      <c r="V4772" s="242"/>
      <c r="W4772" s="242"/>
      <c r="X4772" s="242"/>
      <c r="Y4772" s="242"/>
      <c r="Z4772" s="242"/>
      <c r="AA4772" s="242"/>
      <c r="AB4772" s="242"/>
      <c r="AC4772" s="243"/>
    </row>
    <row r="4773" spans="1:29" s="244" customFormat="1" ht="15" customHeight="1" x14ac:dyDescent="0.25">
      <c r="A4773" s="198"/>
      <c r="B4773" s="198"/>
      <c r="C4773" s="198"/>
      <c r="D4773" s="194"/>
      <c r="E4773" s="198"/>
      <c r="F4773" s="198"/>
      <c r="G4773" s="196" t="str">
        <f>IF(ISNA(VLOOKUP(E4773,'Rota Pattern Data'!$A:$B,2,FALSE)),"",VLOOKUP(E4773,'Rota Pattern Data'!$A:$B,2,FALSE))</f>
        <v/>
      </c>
      <c r="H4773" s="197"/>
      <c r="I4773" s="200"/>
      <c r="J4773" s="198"/>
      <c r="K4773" s="198"/>
      <c r="L4773" s="198"/>
      <c r="M4773" s="199"/>
      <c r="N4773" s="198"/>
      <c r="O4773" s="242"/>
      <c r="P4773" s="242"/>
      <c r="Q4773" s="242"/>
      <c r="R4773" s="242"/>
      <c r="S4773" s="242"/>
      <c r="T4773" s="242"/>
      <c r="U4773" s="242"/>
      <c r="V4773" s="242"/>
      <c r="W4773" s="242"/>
      <c r="X4773" s="242"/>
      <c r="Y4773" s="242"/>
      <c r="Z4773" s="242"/>
      <c r="AA4773" s="242"/>
      <c r="AB4773" s="242"/>
      <c r="AC4773" s="243"/>
    </row>
    <row r="4774" spans="1:29" s="244" customFormat="1" ht="15" customHeight="1" x14ac:dyDescent="0.25">
      <c r="A4774" s="198"/>
      <c r="B4774" s="198"/>
      <c r="C4774" s="198"/>
      <c r="D4774" s="194"/>
      <c r="E4774" s="198"/>
      <c r="F4774" s="198"/>
      <c r="G4774" s="196" t="str">
        <f>IF(ISNA(VLOOKUP(E4774,'Rota Pattern Data'!$A:$B,2,FALSE)),"",VLOOKUP(E4774,'Rota Pattern Data'!$A:$B,2,FALSE))</f>
        <v/>
      </c>
      <c r="H4774" s="197"/>
      <c r="I4774" s="200"/>
      <c r="J4774" s="198"/>
      <c r="K4774" s="198"/>
      <c r="L4774" s="198"/>
      <c r="M4774" s="199"/>
      <c r="N4774" s="198"/>
      <c r="O4774" s="242"/>
      <c r="P4774" s="242"/>
      <c r="Q4774" s="242"/>
      <c r="R4774" s="242"/>
      <c r="S4774" s="242"/>
      <c r="T4774" s="242"/>
      <c r="U4774" s="242"/>
      <c r="V4774" s="242"/>
      <c r="W4774" s="242"/>
      <c r="X4774" s="242"/>
      <c r="Y4774" s="242"/>
      <c r="Z4774" s="242"/>
      <c r="AA4774" s="242"/>
      <c r="AB4774" s="242"/>
      <c r="AC4774" s="243"/>
    </row>
    <row r="4775" spans="1:29" s="244" customFormat="1" ht="15" customHeight="1" x14ac:dyDescent="0.25">
      <c r="A4775" s="198"/>
      <c r="B4775" s="198"/>
      <c r="C4775" s="198"/>
      <c r="D4775" s="194"/>
      <c r="E4775" s="198"/>
      <c r="F4775" s="198"/>
      <c r="G4775" s="196" t="str">
        <f>IF(ISNA(VLOOKUP(E4775,'Rota Pattern Data'!$A:$B,2,FALSE)),"",VLOOKUP(E4775,'Rota Pattern Data'!$A:$B,2,FALSE))</f>
        <v/>
      </c>
      <c r="H4775" s="197"/>
      <c r="I4775" s="200"/>
      <c r="J4775" s="198"/>
      <c r="K4775" s="198"/>
      <c r="L4775" s="198"/>
      <c r="M4775" s="199"/>
      <c r="N4775" s="198"/>
      <c r="O4775" s="242"/>
      <c r="P4775" s="242"/>
      <c r="Q4775" s="242"/>
      <c r="R4775" s="242"/>
      <c r="S4775" s="242"/>
      <c r="T4775" s="242"/>
      <c r="U4775" s="242"/>
      <c r="V4775" s="242"/>
      <c r="W4775" s="242"/>
      <c r="X4775" s="242"/>
      <c r="Y4775" s="242"/>
      <c r="Z4775" s="242"/>
      <c r="AA4775" s="242"/>
      <c r="AB4775" s="242"/>
      <c r="AC4775" s="243"/>
    </row>
    <row r="4776" spans="1:29" s="244" customFormat="1" ht="15" customHeight="1" x14ac:dyDescent="0.25">
      <c r="A4776" s="198"/>
      <c r="B4776" s="198"/>
      <c r="C4776" s="198"/>
      <c r="D4776" s="194"/>
      <c r="E4776" s="198"/>
      <c r="F4776" s="198"/>
      <c r="G4776" s="196" t="str">
        <f>IF(ISNA(VLOOKUP(E4776,'Rota Pattern Data'!$A:$B,2,FALSE)),"",VLOOKUP(E4776,'Rota Pattern Data'!$A:$B,2,FALSE))</f>
        <v/>
      </c>
      <c r="H4776" s="197"/>
      <c r="I4776" s="200"/>
      <c r="J4776" s="198"/>
      <c r="K4776" s="198"/>
      <c r="L4776" s="198"/>
      <c r="M4776" s="199"/>
      <c r="N4776" s="198"/>
      <c r="O4776" s="242"/>
      <c r="P4776" s="242"/>
      <c r="Q4776" s="242"/>
      <c r="R4776" s="242"/>
      <c r="S4776" s="242"/>
      <c r="T4776" s="242"/>
      <c r="U4776" s="242"/>
      <c r="V4776" s="242"/>
      <c r="W4776" s="242"/>
      <c r="X4776" s="242"/>
      <c r="Y4776" s="242"/>
      <c r="Z4776" s="242"/>
      <c r="AA4776" s="242"/>
      <c r="AB4776" s="242"/>
      <c r="AC4776" s="243"/>
    </row>
    <row r="4777" spans="1:29" s="244" customFormat="1" ht="15" customHeight="1" x14ac:dyDescent="0.25">
      <c r="A4777" s="198"/>
      <c r="B4777" s="198"/>
      <c r="C4777" s="198"/>
      <c r="D4777" s="194"/>
      <c r="E4777" s="198"/>
      <c r="F4777" s="198"/>
      <c r="G4777" s="196" t="str">
        <f>IF(ISNA(VLOOKUP(E4777,'Rota Pattern Data'!$A:$B,2,FALSE)),"",VLOOKUP(E4777,'Rota Pattern Data'!$A:$B,2,FALSE))</f>
        <v/>
      </c>
      <c r="H4777" s="197"/>
      <c r="I4777" s="200"/>
      <c r="J4777" s="198"/>
      <c r="K4777" s="198"/>
      <c r="L4777" s="198"/>
      <c r="M4777" s="199"/>
      <c r="N4777" s="198"/>
      <c r="O4777" s="242"/>
      <c r="P4777" s="242"/>
      <c r="Q4777" s="242"/>
      <c r="R4777" s="242"/>
      <c r="S4777" s="242"/>
      <c r="T4777" s="242"/>
      <c r="U4777" s="242"/>
      <c r="V4777" s="242"/>
      <c r="W4777" s="242"/>
      <c r="X4777" s="242"/>
      <c r="Y4777" s="242"/>
      <c r="Z4777" s="242"/>
      <c r="AA4777" s="242"/>
      <c r="AB4777" s="242"/>
      <c r="AC4777" s="243"/>
    </row>
    <row r="4778" spans="1:29" s="244" customFormat="1" ht="15" customHeight="1" x14ac:dyDescent="0.25">
      <c r="A4778" s="198"/>
      <c r="B4778" s="198"/>
      <c r="C4778" s="198"/>
      <c r="D4778" s="194"/>
      <c r="E4778" s="198"/>
      <c r="F4778" s="198"/>
      <c r="G4778" s="196" t="str">
        <f>IF(ISNA(VLOOKUP(E4778,'Rota Pattern Data'!$A:$B,2,FALSE)),"",VLOOKUP(E4778,'Rota Pattern Data'!$A:$B,2,FALSE))</f>
        <v/>
      </c>
      <c r="H4778" s="197"/>
      <c r="I4778" s="200"/>
      <c r="J4778" s="198"/>
      <c r="K4778" s="198"/>
      <c r="L4778" s="198"/>
      <c r="M4778" s="199"/>
      <c r="N4778" s="198"/>
      <c r="O4778" s="242"/>
      <c r="P4778" s="242"/>
      <c r="Q4778" s="242"/>
      <c r="R4778" s="242"/>
      <c r="S4778" s="242"/>
      <c r="T4778" s="242"/>
      <c r="U4778" s="242"/>
      <c r="V4778" s="242"/>
      <c r="W4778" s="242"/>
      <c r="X4778" s="242"/>
      <c r="Y4778" s="242"/>
      <c r="Z4778" s="242"/>
      <c r="AA4778" s="242"/>
      <c r="AB4778" s="242"/>
      <c r="AC4778" s="243"/>
    </row>
    <row r="4779" spans="1:29" s="244" customFormat="1" ht="15" customHeight="1" x14ac:dyDescent="0.25">
      <c r="A4779" s="198"/>
      <c r="B4779" s="198"/>
      <c r="C4779" s="198"/>
      <c r="D4779" s="194"/>
      <c r="E4779" s="198"/>
      <c r="F4779" s="198"/>
      <c r="G4779" s="196" t="str">
        <f>IF(ISNA(VLOOKUP(E4779,'Rota Pattern Data'!$A:$B,2,FALSE)),"",VLOOKUP(E4779,'Rota Pattern Data'!$A:$B,2,FALSE))</f>
        <v/>
      </c>
      <c r="H4779" s="197"/>
      <c r="I4779" s="200"/>
      <c r="J4779" s="198"/>
      <c r="K4779" s="198"/>
      <c r="L4779" s="198"/>
      <c r="M4779" s="199"/>
      <c r="N4779" s="198"/>
      <c r="O4779" s="242"/>
      <c r="P4779" s="242"/>
      <c r="Q4779" s="242"/>
      <c r="R4779" s="242"/>
      <c r="S4779" s="242"/>
      <c r="T4779" s="242"/>
      <c r="U4779" s="242"/>
      <c r="V4779" s="242"/>
      <c r="W4779" s="242"/>
      <c r="X4779" s="242"/>
      <c r="Y4779" s="242"/>
      <c r="Z4779" s="242"/>
      <c r="AA4779" s="242"/>
      <c r="AB4779" s="242"/>
      <c r="AC4779" s="243"/>
    </row>
    <row r="4780" spans="1:29" s="244" customFormat="1" ht="15" customHeight="1" x14ac:dyDescent="0.25">
      <c r="A4780" s="198"/>
      <c r="B4780" s="198"/>
      <c r="C4780" s="198"/>
      <c r="D4780" s="194"/>
      <c r="E4780" s="198"/>
      <c r="F4780" s="198"/>
      <c r="G4780" s="196" t="str">
        <f>IF(ISNA(VLOOKUP(E4780,'Rota Pattern Data'!$A:$B,2,FALSE)),"",VLOOKUP(E4780,'Rota Pattern Data'!$A:$B,2,FALSE))</f>
        <v/>
      </c>
      <c r="H4780" s="197"/>
      <c r="I4780" s="200"/>
      <c r="J4780" s="198"/>
      <c r="K4780" s="198"/>
      <c r="L4780" s="198"/>
      <c r="M4780" s="199"/>
      <c r="N4780" s="198"/>
      <c r="O4780" s="242"/>
      <c r="P4780" s="242"/>
      <c r="Q4780" s="242"/>
      <c r="R4780" s="242"/>
      <c r="S4780" s="242"/>
      <c r="T4780" s="242"/>
      <c r="U4780" s="242"/>
      <c r="V4780" s="242"/>
      <c r="W4780" s="242"/>
      <c r="X4780" s="242"/>
      <c r="Y4780" s="242"/>
      <c r="Z4780" s="242"/>
      <c r="AA4780" s="242"/>
      <c r="AB4780" s="242"/>
      <c r="AC4780" s="243"/>
    </row>
    <row r="4781" spans="1:29" s="244" customFormat="1" ht="15" customHeight="1" x14ac:dyDescent="0.25">
      <c r="A4781" s="198"/>
      <c r="B4781" s="198"/>
      <c r="C4781" s="198"/>
      <c r="D4781" s="194"/>
      <c r="E4781" s="198"/>
      <c r="F4781" s="198"/>
      <c r="G4781" s="196" t="str">
        <f>IF(ISNA(VLOOKUP(E4781,'Rota Pattern Data'!$A:$B,2,FALSE)),"",VLOOKUP(E4781,'Rota Pattern Data'!$A:$B,2,FALSE))</f>
        <v/>
      </c>
      <c r="H4781" s="197"/>
      <c r="I4781" s="200"/>
      <c r="J4781" s="198"/>
      <c r="K4781" s="198"/>
      <c r="L4781" s="198"/>
      <c r="M4781" s="199"/>
      <c r="N4781" s="198"/>
      <c r="O4781" s="242"/>
      <c r="P4781" s="242"/>
      <c r="Q4781" s="242"/>
      <c r="R4781" s="242"/>
      <c r="S4781" s="242"/>
      <c r="T4781" s="242"/>
      <c r="U4781" s="242"/>
      <c r="V4781" s="242"/>
      <c r="W4781" s="242"/>
      <c r="X4781" s="242"/>
      <c r="Y4781" s="242"/>
      <c r="Z4781" s="242"/>
      <c r="AA4781" s="242"/>
      <c r="AB4781" s="242"/>
      <c r="AC4781" s="243"/>
    </row>
    <row r="4782" spans="1:29" s="244" customFormat="1" ht="15" customHeight="1" x14ac:dyDescent="0.25">
      <c r="A4782" s="198"/>
      <c r="B4782" s="198"/>
      <c r="C4782" s="198"/>
      <c r="D4782" s="194"/>
      <c r="E4782" s="198"/>
      <c r="F4782" s="198"/>
      <c r="G4782" s="196" t="str">
        <f>IF(ISNA(VLOOKUP(E4782,'Rota Pattern Data'!$A:$B,2,FALSE)),"",VLOOKUP(E4782,'Rota Pattern Data'!$A:$B,2,FALSE))</f>
        <v/>
      </c>
      <c r="H4782" s="197"/>
      <c r="I4782" s="200"/>
      <c r="J4782" s="198"/>
      <c r="K4782" s="198"/>
      <c r="L4782" s="198"/>
      <c r="M4782" s="199"/>
      <c r="N4782" s="198"/>
      <c r="O4782" s="242"/>
      <c r="P4782" s="242"/>
      <c r="Q4782" s="242"/>
      <c r="R4782" s="242"/>
      <c r="S4782" s="242"/>
      <c r="T4782" s="242"/>
      <c r="U4782" s="242"/>
      <c r="V4782" s="242"/>
      <c r="W4782" s="242"/>
      <c r="X4782" s="242"/>
      <c r="Y4782" s="242"/>
      <c r="Z4782" s="242"/>
      <c r="AA4782" s="242"/>
      <c r="AB4782" s="242"/>
      <c r="AC4782" s="243"/>
    </row>
    <row r="4783" spans="1:29" s="244" customFormat="1" ht="15" customHeight="1" x14ac:dyDescent="0.25">
      <c r="A4783" s="198"/>
      <c r="B4783" s="198"/>
      <c r="C4783" s="198"/>
      <c r="D4783" s="194"/>
      <c r="E4783" s="198"/>
      <c r="F4783" s="198"/>
      <c r="G4783" s="196" t="str">
        <f>IF(ISNA(VLOOKUP(E4783,'Rota Pattern Data'!$A:$B,2,FALSE)),"",VLOOKUP(E4783,'Rota Pattern Data'!$A:$B,2,FALSE))</f>
        <v/>
      </c>
      <c r="H4783" s="197"/>
      <c r="I4783" s="200"/>
      <c r="J4783" s="198"/>
      <c r="K4783" s="198"/>
      <c r="L4783" s="198"/>
      <c r="M4783" s="199"/>
      <c r="N4783" s="198"/>
      <c r="O4783" s="242"/>
      <c r="P4783" s="242"/>
      <c r="Q4783" s="242"/>
      <c r="R4783" s="242"/>
      <c r="S4783" s="242"/>
      <c r="T4783" s="242"/>
      <c r="U4783" s="242"/>
      <c r="V4783" s="242"/>
      <c r="W4783" s="242"/>
      <c r="X4783" s="242"/>
      <c r="Y4783" s="242"/>
      <c r="Z4783" s="242"/>
      <c r="AA4783" s="242"/>
      <c r="AB4783" s="242"/>
      <c r="AC4783" s="243"/>
    </row>
    <row r="4784" spans="1:29" s="244" customFormat="1" ht="15" customHeight="1" x14ac:dyDescent="0.25">
      <c r="A4784" s="198"/>
      <c r="B4784" s="198"/>
      <c r="C4784" s="198"/>
      <c r="D4784" s="194"/>
      <c r="E4784" s="198"/>
      <c r="F4784" s="198"/>
      <c r="G4784" s="196" t="str">
        <f>IF(ISNA(VLOOKUP(E4784,'Rota Pattern Data'!$A:$B,2,FALSE)),"",VLOOKUP(E4784,'Rota Pattern Data'!$A:$B,2,FALSE))</f>
        <v/>
      </c>
      <c r="H4784" s="197"/>
      <c r="I4784" s="200"/>
      <c r="J4784" s="198"/>
      <c r="K4784" s="198"/>
      <c r="L4784" s="198"/>
      <c r="M4784" s="199"/>
      <c r="N4784" s="198"/>
      <c r="O4784" s="242"/>
      <c r="P4784" s="242"/>
      <c r="Q4784" s="242"/>
      <c r="R4784" s="242"/>
      <c r="S4784" s="242"/>
      <c r="T4784" s="242"/>
      <c r="U4784" s="242"/>
      <c r="V4784" s="242"/>
      <c r="W4784" s="242"/>
      <c r="X4784" s="242"/>
      <c r="Y4784" s="242"/>
      <c r="Z4784" s="242"/>
      <c r="AA4784" s="242"/>
      <c r="AB4784" s="242"/>
      <c r="AC4784" s="243"/>
    </row>
    <row r="4785" spans="1:29" s="244" customFormat="1" ht="15" customHeight="1" x14ac:dyDescent="0.25">
      <c r="A4785" s="198"/>
      <c r="B4785" s="198"/>
      <c r="C4785" s="198"/>
      <c r="D4785" s="194"/>
      <c r="E4785" s="198"/>
      <c r="F4785" s="198"/>
      <c r="G4785" s="196" t="str">
        <f>IF(ISNA(VLOOKUP(E4785,'Rota Pattern Data'!$A:$B,2,FALSE)),"",VLOOKUP(E4785,'Rota Pattern Data'!$A:$B,2,FALSE))</f>
        <v/>
      </c>
      <c r="H4785" s="197"/>
      <c r="I4785" s="200"/>
      <c r="J4785" s="198"/>
      <c r="K4785" s="198"/>
      <c r="L4785" s="198"/>
      <c r="M4785" s="199"/>
      <c r="N4785" s="198"/>
      <c r="O4785" s="242"/>
      <c r="P4785" s="242"/>
      <c r="Q4785" s="242"/>
      <c r="R4785" s="242"/>
      <c r="S4785" s="242"/>
      <c r="T4785" s="242"/>
      <c r="U4785" s="242"/>
      <c r="V4785" s="242"/>
      <c r="W4785" s="242"/>
      <c r="X4785" s="242"/>
      <c r="Y4785" s="242"/>
      <c r="Z4785" s="242"/>
      <c r="AA4785" s="242"/>
      <c r="AB4785" s="242"/>
      <c r="AC4785" s="243"/>
    </row>
    <row r="4786" spans="1:29" s="244" customFormat="1" ht="15" customHeight="1" x14ac:dyDescent="0.25">
      <c r="A4786" s="198"/>
      <c r="B4786" s="198"/>
      <c r="C4786" s="198"/>
      <c r="D4786" s="194"/>
      <c r="E4786" s="198"/>
      <c r="F4786" s="198"/>
      <c r="G4786" s="196" t="str">
        <f>IF(ISNA(VLOOKUP(E4786,'Rota Pattern Data'!$A:$B,2,FALSE)),"",VLOOKUP(E4786,'Rota Pattern Data'!$A:$B,2,FALSE))</f>
        <v/>
      </c>
      <c r="H4786" s="197"/>
      <c r="I4786" s="200"/>
      <c r="J4786" s="198"/>
      <c r="K4786" s="198"/>
      <c r="L4786" s="198"/>
      <c r="M4786" s="199"/>
      <c r="N4786" s="198"/>
      <c r="O4786" s="242"/>
      <c r="P4786" s="242"/>
      <c r="Q4786" s="242"/>
      <c r="R4786" s="242"/>
      <c r="S4786" s="242"/>
      <c r="T4786" s="242"/>
      <c r="U4786" s="242"/>
      <c r="V4786" s="242"/>
      <c r="W4786" s="242"/>
      <c r="X4786" s="242"/>
      <c r="Y4786" s="242"/>
      <c r="Z4786" s="242"/>
      <c r="AA4786" s="242"/>
      <c r="AB4786" s="242"/>
      <c r="AC4786" s="243"/>
    </row>
    <row r="4787" spans="1:29" s="244" customFormat="1" ht="15" customHeight="1" x14ac:dyDescent="0.25">
      <c r="A4787" s="198"/>
      <c r="B4787" s="198"/>
      <c r="C4787" s="198"/>
      <c r="D4787" s="194"/>
      <c r="E4787" s="198"/>
      <c r="F4787" s="198"/>
      <c r="G4787" s="196" t="str">
        <f>IF(ISNA(VLOOKUP(E4787,'Rota Pattern Data'!$A:$B,2,FALSE)),"",VLOOKUP(E4787,'Rota Pattern Data'!$A:$B,2,FALSE))</f>
        <v/>
      </c>
      <c r="H4787" s="197"/>
      <c r="I4787" s="200"/>
      <c r="J4787" s="198"/>
      <c r="K4787" s="198"/>
      <c r="L4787" s="198"/>
      <c r="M4787" s="199"/>
      <c r="N4787" s="198"/>
      <c r="O4787" s="242"/>
      <c r="P4787" s="242"/>
      <c r="Q4787" s="242"/>
      <c r="R4787" s="242"/>
      <c r="S4787" s="242"/>
      <c r="T4787" s="242"/>
      <c r="U4787" s="242"/>
      <c r="V4787" s="242"/>
      <c r="W4787" s="242"/>
      <c r="X4787" s="242"/>
      <c r="Y4787" s="242"/>
      <c r="Z4787" s="242"/>
      <c r="AA4787" s="242"/>
      <c r="AB4787" s="242"/>
      <c r="AC4787" s="243"/>
    </row>
    <row r="4788" spans="1:29" s="244" customFormat="1" ht="15" customHeight="1" x14ac:dyDescent="0.25">
      <c r="A4788" s="198"/>
      <c r="B4788" s="198"/>
      <c r="C4788" s="198"/>
      <c r="D4788" s="194"/>
      <c r="E4788" s="198"/>
      <c r="F4788" s="198"/>
      <c r="G4788" s="196" t="str">
        <f>IF(ISNA(VLOOKUP(E4788,'Rota Pattern Data'!$A:$B,2,FALSE)),"",VLOOKUP(E4788,'Rota Pattern Data'!$A:$B,2,FALSE))</f>
        <v/>
      </c>
      <c r="H4788" s="197"/>
      <c r="I4788" s="200"/>
      <c r="J4788" s="198"/>
      <c r="K4788" s="198"/>
      <c r="L4788" s="198"/>
      <c r="M4788" s="199"/>
      <c r="N4788" s="198"/>
      <c r="O4788" s="242"/>
      <c r="P4788" s="242"/>
      <c r="Q4788" s="242"/>
      <c r="R4788" s="242"/>
      <c r="S4788" s="242"/>
      <c r="T4788" s="242"/>
      <c r="U4788" s="242"/>
      <c r="V4788" s="242"/>
      <c r="W4788" s="242"/>
      <c r="X4788" s="242"/>
      <c r="Y4788" s="242"/>
      <c r="Z4788" s="242"/>
      <c r="AA4788" s="242"/>
      <c r="AB4788" s="242"/>
      <c r="AC4788" s="243"/>
    </row>
    <row r="4789" spans="1:29" s="244" customFormat="1" ht="15" customHeight="1" x14ac:dyDescent="0.25">
      <c r="A4789" s="198"/>
      <c r="B4789" s="198"/>
      <c r="C4789" s="198"/>
      <c r="D4789" s="194"/>
      <c r="E4789" s="198"/>
      <c r="F4789" s="198"/>
      <c r="G4789" s="196" t="str">
        <f>IF(ISNA(VLOOKUP(E4789,'Rota Pattern Data'!$A:$B,2,FALSE)),"",VLOOKUP(E4789,'Rota Pattern Data'!$A:$B,2,FALSE))</f>
        <v/>
      </c>
      <c r="H4789" s="197"/>
      <c r="I4789" s="200"/>
      <c r="J4789" s="198"/>
      <c r="K4789" s="198"/>
      <c r="L4789" s="198"/>
      <c r="M4789" s="199"/>
      <c r="N4789" s="198"/>
      <c r="O4789" s="242"/>
      <c r="P4789" s="242"/>
      <c r="Q4789" s="242"/>
      <c r="R4789" s="242"/>
      <c r="S4789" s="242"/>
      <c r="T4789" s="242"/>
      <c r="U4789" s="242"/>
      <c r="V4789" s="242"/>
      <c r="W4789" s="242"/>
      <c r="X4789" s="242"/>
      <c r="Y4789" s="242"/>
      <c r="Z4789" s="242"/>
      <c r="AA4789" s="242"/>
      <c r="AB4789" s="242"/>
      <c r="AC4789" s="243"/>
    </row>
    <row r="4790" spans="1:29" s="244" customFormat="1" ht="15" customHeight="1" x14ac:dyDescent="0.25">
      <c r="A4790" s="198"/>
      <c r="B4790" s="198"/>
      <c r="C4790" s="198"/>
      <c r="D4790" s="194"/>
      <c r="E4790" s="198"/>
      <c r="F4790" s="198"/>
      <c r="G4790" s="196" t="str">
        <f>IF(ISNA(VLOOKUP(E4790,'Rota Pattern Data'!$A:$B,2,FALSE)),"",VLOOKUP(E4790,'Rota Pattern Data'!$A:$B,2,FALSE))</f>
        <v/>
      </c>
      <c r="H4790" s="197"/>
      <c r="I4790" s="200"/>
      <c r="J4790" s="198"/>
      <c r="K4790" s="198"/>
      <c r="L4790" s="198"/>
      <c r="M4790" s="199"/>
      <c r="N4790" s="198"/>
      <c r="O4790" s="242"/>
      <c r="P4790" s="242"/>
      <c r="Q4790" s="242"/>
      <c r="R4790" s="242"/>
      <c r="S4790" s="242"/>
      <c r="T4790" s="242"/>
      <c r="U4790" s="242"/>
      <c r="V4790" s="242"/>
      <c r="W4790" s="242"/>
      <c r="X4790" s="242"/>
      <c r="Y4790" s="242"/>
      <c r="Z4790" s="242"/>
      <c r="AA4790" s="242"/>
      <c r="AB4790" s="242"/>
      <c r="AC4790" s="243"/>
    </row>
    <row r="4791" spans="1:29" s="244" customFormat="1" ht="15" customHeight="1" x14ac:dyDescent="0.25">
      <c r="A4791" s="198"/>
      <c r="B4791" s="198"/>
      <c r="C4791" s="198"/>
      <c r="D4791" s="194"/>
      <c r="E4791" s="198"/>
      <c r="F4791" s="198"/>
      <c r="G4791" s="196" t="str">
        <f>IF(ISNA(VLOOKUP(E4791,'Rota Pattern Data'!$A:$B,2,FALSE)),"",VLOOKUP(E4791,'Rota Pattern Data'!$A:$B,2,FALSE))</f>
        <v/>
      </c>
      <c r="H4791" s="197"/>
      <c r="I4791" s="200"/>
      <c r="J4791" s="198"/>
      <c r="K4791" s="198"/>
      <c r="L4791" s="198"/>
      <c r="M4791" s="199"/>
      <c r="N4791" s="198"/>
      <c r="O4791" s="242"/>
      <c r="P4791" s="242"/>
      <c r="Q4791" s="242"/>
      <c r="R4791" s="242"/>
      <c r="S4791" s="242"/>
      <c r="T4791" s="242"/>
      <c r="U4791" s="242"/>
      <c r="V4791" s="242"/>
      <c r="W4791" s="242"/>
      <c r="X4791" s="242"/>
      <c r="Y4791" s="242"/>
      <c r="Z4791" s="242"/>
      <c r="AA4791" s="242"/>
      <c r="AB4791" s="242"/>
      <c r="AC4791" s="243"/>
    </row>
    <row r="4792" spans="1:29" s="244" customFormat="1" ht="15" customHeight="1" x14ac:dyDescent="0.25">
      <c r="A4792" s="198"/>
      <c r="B4792" s="198"/>
      <c r="C4792" s="198"/>
      <c r="D4792" s="194"/>
      <c r="E4792" s="198"/>
      <c r="F4792" s="198"/>
      <c r="G4792" s="196" t="str">
        <f>IF(ISNA(VLOOKUP(E4792,'Rota Pattern Data'!$A:$B,2,FALSE)),"",VLOOKUP(E4792,'Rota Pattern Data'!$A:$B,2,FALSE))</f>
        <v/>
      </c>
      <c r="H4792" s="197"/>
      <c r="I4792" s="200"/>
      <c r="J4792" s="198"/>
      <c r="K4792" s="198"/>
      <c r="L4792" s="198"/>
      <c r="M4792" s="199"/>
      <c r="N4792" s="198"/>
      <c r="O4792" s="242"/>
      <c r="P4792" s="242"/>
      <c r="Q4792" s="242"/>
      <c r="R4792" s="242"/>
      <c r="S4792" s="242"/>
      <c r="T4792" s="242"/>
      <c r="U4792" s="242"/>
      <c r="V4792" s="242"/>
      <c r="W4792" s="242"/>
      <c r="X4792" s="242"/>
      <c r="Y4792" s="242"/>
      <c r="Z4792" s="242"/>
      <c r="AA4792" s="242"/>
      <c r="AB4792" s="242"/>
      <c r="AC4792" s="243"/>
    </row>
    <row r="4793" spans="1:29" s="244" customFormat="1" ht="15" customHeight="1" x14ac:dyDescent="0.25">
      <c r="A4793" s="198"/>
      <c r="B4793" s="198"/>
      <c r="C4793" s="198"/>
      <c r="D4793" s="194"/>
      <c r="E4793" s="198"/>
      <c r="F4793" s="198"/>
      <c r="G4793" s="196" t="str">
        <f>IF(ISNA(VLOOKUP(E4793,'Rota Pattern Data'!$A:$B,2,FALSE)),"",VLOOKUP(E4793,'Rota Pattern Data'!$A:$B,2,FALSE))</f>
        <v/>
      </c>
      <c r="H4793" s="197"/>
      <c r="I4793" s="200"/>
      <c r="J4793" s="198"/>
      <c r="K4793" s="198"/>
      <c r="L4793" s="198"/>
      <c r="M4793" s="199"/>
      <c r="N4793" s="198"/>
      <c r="O4793" s="242"/>
      <c r="P4793" s="242"/>
      <c r="Q4793" s="242"/>
      <c r="R4793" s="242"/>
      <c r="S4793" s="242"/>
      <c r="T4793" s="242"/>
      <c r="U4793" s="242"/>
      <c r="V4793" s="242"/>
      <c r="W4793" s="242"/>
      <c r="X4793" s="242"/>
      <c r="Y4793" s="242"/>
      <c r="Z4793" s="242"/>
      <c r="AA4793" s="242"/>
      <c r="AB4793" s="242"/>
      <c r="AC4793" s="243"/>
    </row>
    <row r="4794" spans="1:29" s="244" customFormat="1" ht="15" customHeight="1" x14ac:dyDescent="0.25">
      <c r="A4794" s="198"/>
      <c r="B4794" s="198"/>
      <c r="C4794" s="198"/>
      <c r="D4794" s="194"/>
      <c r="E4794" s="198"/>
      <c r="F4794" s="198"/>
      <c r="G4794" s="196" t="str">
        <f>IF(ISNA(VLOOKUP(E4794,'Rota Pattern Data'!$A:$B,2,FALSE)),"",VLOOKUP(E4794,'Rota Pattern Data'!$A:$B,2,FALSE))</f>
        <v/>
      </c>
      <c r="H4794" s="197"/>
      <c r="I4794" s="200"/>
      <c r="J4794" s="198"/>
      <c r="K4794" s="198"/>
      <c r="L4794" s="198"/>
      <c r="M4794" s="199"/>
      <c r="N4794" s="198"/>
      <c r="O4794" s="242"/>
      <c r="P4794" s="242"/>
      <c r="Q4794" s="242"/>
      <c r="R4794" s="242"/>
      <c r="S4794" s="242"/>
      <c r="T4794" s="242"/>
      <c r="U4794" s="242"/>
      <c r="V4794" s="242"/>
      <c r="W4794" s="242"/>
      <c r="X4794" s="242"/>
      <c r="Y4794" s="242"/>
      <c r="Z4794" s="242"/>
      <c r="AA4794" s="242"/>
      <c r="AB4794" s="242"/>
      <c r="AC4794" s="243"/>
    </row>
    <row r="4795" spans="1:29" s="244" customFormat="1" ht="15" customHeight="1" x14ac:dyDescent="0.25">
      <c r="A4795" s="198"/>
      <c r="B4795" s="198"/>
      <c r="C4795" s="198"/>
      <c r="D4795" s="194"/>
      <c r="E4795" s="198"/>
      <c r="F4795" s="198"/>
      <c r="G4795" s="196" t="str">
        <f>IF(ISNA(VLOOKUP(E4795,'Rota Pattern Data'!$A:$B,2,FALSE)),"",VLOOKUP(E4795,'Rota Pattern Data'!$A:$B,2,FALSE))</f>
        <v/>
      </c>
      <c r="H4795" s="197"/>
      <c r="I4795" s="200"/>
      <c r="J4795" s="198"/>
      <c r="K4795" s="198"/>
      <c r="L4795" s="198"/>
      <c r="M4795" s="199"/>
      <c r="N4795" s="198"/>
      <c r="O4795" s="242"/>
      <c r="P4795" s="242"/>
      <c r="Q4795" s="242"/>
      <c r="R4795" s="242"/>
      <c r="S4795" s="242"/>
      <c r="T4795" s="242"/>
      <c r="U4795" s="242"/>
      <c r="V4795" s="242"/>
      <c r="W4795" s="242"/>
      <c r="X4795" s="242"/>
      <c r="Y4795" s="242"/>
      <c r="Z4795" s="242"/>
      <c r="AA4795" s="242"/>
      <c r="AB4795" s="242"/>
      <c r="AC4795" s="243"/>
    </row>
    <row r="4796" spans="1:29" s="244" customFormat="1" ht="15" customHeight="1" x14ac:dyDescent="0.25">
      <c r="A4796" s="198"/>
      <c r="B4796" s="198"/>
      <c r="C4796" s="198"/>
      <c r="D4796" s="194"/>
      <c r="E4796" s="198"/>
      <c r="F4796" s="198"/>
      <c r="G4796" s="196" t="str">
        <f>IF(ISNA(VLOOKUP(E4796,'Rota Pattern Data'!$A:$B,2,FALSE)),"",VLOOKUP(E4796,'Rota Pattern Data'!$A:$B,2,FALSE))</f>
        <v/>
      </c>
      <c r="H4796" s="197"/>
      <c r="I4796" s="200"/>
      <c r="J4796" s="198"/>
      <c r="K4796" s="198"/>
      <c r="L4796" s="198"/>
      <c r="M4796" s="199"/>
      <c r="N4796" s="198"/>
      <c r="O4796" s="242"/>
      <c r="P4796" s="242"/>
      <c r="Q4796" s="242"/>
      <c r="R4796" s="242"/>
      <c r="S4796" s="242"/>
      <c r="T4796" s="242"/>
      <c r="U4796" s="242"/>
      <c r="V4796" s="242"/>
      <c r="W4796" s="242"/>
      <c r="X4796" s="242"/>
      <c r="Y4796" s="242"/>
      <c r="Z4796" s="242"/>
      <c r="AA4796" s="242"/>
      <c r="AB4796" s="242"/>
      <c r="AC4796" s="243"/>
    </row>
    <row r="4797" spans="1:29" s="244" customFormat="1" ht="15" customHeight="1" x14ac:dyDescent="0.25">
      <c r="A4797" s="198"/>
      <c r="B4797" s="198"/>
      <c r="C4797" s="198"/>
      <c r="D4797" s="194"/>
      <c r="E4797" s="198"/>
      <c r="F4797" s="198"/>
      <c r="G4797" s="196" t="str">
        <f>IF(ISNA(VLOOKUP(E4797,'Rota Pattern Data'!$A:$B,2,FALSE)),"",VLOOKUP(E4797,'Rota Pattern Data'!$A:$B,2,FALSE))</f>
        <v/>
      </c>
      <c r="H4797" s="197"/>
      <c r="I4797" s="200"/>
      <c r="J4797" s="198"/>
      <c r="K4797" s="198"/>
      <c r="L4797" s="198"/>
      <c r="M4797" s="199"/>
      <c r="N4797" s="198"/>
      <c r="O4797" s="242"/>
      <c r="P4797" s="242"/>
      <c r="Q4797" s="242"/>
      <c r="R4797" s="242"/>
      <c r="S4797" s="242"/>
      <c r="T4797" s="242"/>
      <c r="U4797" s="242"/>
      <c r="V4797" s="242"/>
      <c r="W4797" s="242"/>
      <c r="X4797" s="242"/>
      <c r="Y4797" s="242"/>
      <c r="Z4797" s="242"/>
      <c r="AA4797" s="242"/>
      <c r="AB4797" s="242"/>
      <c r="AC4797" s="243"/>
    </row>
    <row r="4798" spans="1:29" s="244" customFormat="1" ht="15" customHeight="1" x14ac:dyDescent="0.25">
      <c r="A4798" s="198"/>
      <c r="B4798" s="198"/>
      <c r="C4798" s="198"/>
      <c r="D4798" s="194"/>
      <c r="E4798" s="198"/>
      <c r="F4798" s="198"/>
      <c r="G4798" s="196" t="str">
        <f>IF(ISNA(VLOOKUP(E4798,'Rota Pattern Data'!$A:$B,2,FALSE)),"",VLOOKUP(E4798,'Rota Pattern Data'!$A:$B,2,FALSE))</f>
        <v/>
      </c>
      <c r="H4798" s="197"/>
      <c r="I4798" s="200"/>
      <c r="J4798" s="198"/>
      <c r="K4798" s="198"/>
      <c r="L4798" s="198"/>
      <c r="M4798" s="199"/>
      <c r="N4798" s="198"/>
      <c r="O4798" s="242"/>
      <c r="P4798" s="242"/>
      <c r="Q4798" s="242"/>
      <c r="R4798" s="242"/>
      <c r="S4798" s="242"/>
      <c r="T4798" s="242"/>
      <c r="U4798" s="242"/>
      <c r="V4798" s="242"/>
      <c r="W4798" s="242"/>
      <c r="X4798" s="242"/>
      <c r="Y4798" s="242"/>
      <c r="Z4798" s="242"/>
      <c r="AA4798" s="242"/>
      <c r="AB4798" s="242"/>
      <c r="AC4798" s="243"/>
    </row>
    <row r="4799" spans="1:29" s="244" customFormat="1" ht="15" customHeight="1" x14ac:dyDescent="0.25">
      <c r="A4799" s="198"/>
      <c r="B4799" s="198"/>
      <c r="C4799" s="198"/>
      <c r="D4799" s="194"/>
      <c r="E4799" s="198"/>
      <c r="F4799" s="198"/>
      <c r="G4799" s="196" t="str">
        <f>IF(ISNA(VLOOKUP(E4799,'Rota Pattern Data'!$A:$B,2,FALSE)),"",VLOOKUP(E4799,'Rota Pattern Data'!$A:$B,2,FALSE))</f>
        <v/>
      </c>
      <c r="H4799" s="197"/>
      <c r="I4799" s="200"/>
      <c r="J4799" s="198"/>
      <c r="K4799" s="198"/>
      <c r="L4799" s="198"/>
      <c r="M4799" s="199"/>
      <c r="N4799" s="198"/>
      <c r="O4799" s="242"/>
      <c r="P4799" s="242"/>
      <c r="Q4799" s="242"/>
      <c r="R4799" s="242"/>
      <c r="S4799" s="242"/>
      <c r="T4799" s="242"/>
      <c r="U4799" s="242"/>
      <c r="V4799" s="242"/>
      <c r="W4799" s="242"/>
      <c r="X4799" s="242"/>
      <c r="Y4799" s="242"/>
      <c r="Z4799" s="242"/>
      <c r="AA4799" s="242"/>
      <c r="AB4799" s="242"/>
      <c r="AC4799" s="243"/>
    </row>
    <row r="4800" spans="1:29" s="244" customFormat="1" ht="15" customHeight="1" x14ac:dyDescent="0.25">
      <c r="A4800" s="198"/>
      <c r="B4800" s="198"/>
      <c r="C4800" s="198"/>
      <c r="D4800" s="194"/>
      <c r="E4800" s="198"/>
      <c r="F4800" s="198"/>
      <c r="G4800" s="196" t="str">
        <f>IF(ISNA(VLOOKUP(E4800,'Rota Pattern Data'!$A:$B,2,FALSE)),"",VLOOKUP(E4800,'Rota Pattern Data'!$A:$B,2,FALSE))</f>
        <v/>
      </c>
      <c r="H4800" s="197"/>
      <c r="I4800" s="200"/>
      <c r="J4800" s="198"/>
      <c r="K4800" s="198"/>
      <c r="L4800" s="198"/>
      <c r="M4800" s="199"/>
      <c r="N4800" s="198"/>
      <c r="O4800" s="242"/>
      <c r="P4800" s="242"/>
      <c r="Q4800" s="242"/>
      <c r="R4800" s="242"/>
      <c r="S4800" s="242"/>
      <c r="T4800" s="242"/>
      <c r="U4800" s="242"/>
      <c r="V4800" s="242"/>
      <c r="W4800" s="242"/>
      <c r="X4800" s="242"/>
      <c r="Y4800" s="242"/>
      <c r="Z4800" s="242"/>
      <c r="AA4800" s="242"/>
      <c r="AB4800" s="242"/>
      <c r="AC4800" s="243"/>
    </row>
    <row r="4801" spans="1:29" s="244" customFormat="1" ht="15" customHeight="1" x14ac:dyDescent="0.25">
      <c r="A4801" s="198"/>
      <c r="B4801" s="198"/>
      <c r="C4801" s="198"/>
      <c r="D4801" s="194"/>
      <c r="E4801" s="198"/>
      <c r="F4801" s="198"/>
      <c r="G4801" s="196" t="str">
        <f>IF(ISNA(VLOOKUP(E4801,'Rota Pattern Data'!$A:$B,2,FALSE)),"",VLOOKUP(E4801,'Rota Pattern Data'!$A:$B,2,FALSE))</f>
        <v/>
      </c>
      <c r="H4801" s="197"/>
      <c r="I4801" s="200"/>
      <c r="J4801" s="198"/>
      <c r="K4801" s="198"/>
      <c r="L4801" s="198"/>
      <c r="M4801" s="199"/>
      <c r="N4801" s="198"/>
      <c r="O4801" s="242"/>
      <c r="P4801" s="242"/>
      <c r="Q4801" s="242"/>
      <c r="R4801" s="242"/>
      <c r="S4801" s="242"/>
      <c r="T4801" s="242"/>
      <c r="U4801" s="242"/>
      <c r="V4801" s="242"/>
      <c r="W4801" s="242"/>
      <c r="X4801" s="242"/>
      <c r="Y4801" s="242"/>
      <c r="Z4801" s="242"/>
      <c r="AA4801" s="242"/>
      <c r="AB4801" s="242"/>
      <c r="AC4801" s="243"/>
    </row>
    <row r="4802" spans="1:29" s="244" customFormat="1" ht="15" customHeight="1" x14ac:dyDescent="0.25">
      <c r="A4802" s="198"/>
      <c r="B4802" s="198"/>
      <c r="C4802" s="198"/>
      <c r="D4802" s="194"/>
      <c r="E4802" s="198"/>
      <c r="F4802" s="198"/>
      <c r="G4802" s="196" t="str">
        <f>IF(ISNA(VLOOKUP(E4802,'Rota Pattern Data'!$A:$B,2,FALSE)),"",VLOOKUP(E4802,'Rota Pattern Data'!$A:$B,2,FALSE))</f>
        <v/>
      </c>
      <c r="H4802" s="197"/>
      <c r="I4802" s="200"/>
      <c r="J4802" s="198"/>
      <c r="K4802" s="198"/>
      <c r="L4802" s="198"/>
      <c r="M4802" s="199"/>
      <c r="N4802" s="198"/>
      <c r="O4802" s="242"/>
      <c r="P4802" s="242"/>
      <c r="Q4802" s="242"/>
      <c r="R4802" s="242"/>
      <c r="S4802" s="242"/>
      <c r="T4802" s="242"/>
      <c r="U4802" s="242"/>
      <c r="V4802" s="242"/>
      <c r="W4802" s="242"/>
      <c r="X4802" s="242"/>
      <c r="Y4802" s="242"/>
      <c r="Z4802" s="242"/>
      <c r="AA4802" s="242"/>
      <c r="AB4802" s="242"/>
      <c r="AC4802" s="243"/>
    </row>
    <row r="4803" spans="1:29" s="244" customFormat="1" ht="15" customHeight="1" x14ac:dyDescent="0.25">
      <c r="A4803" s="198"/>
      <c r="B4803" s="198"/>
      <c r="C4803" s="198"/>
      <c r="D4803" s="194"/>
      <c r="E4803" s="198"/>
      <c r="F4803" s="198"/>
      <c r="G4803" s="196" t="str">
        <f>IF(ISNA(VLOOKUP(E4803,'Rota Pattern Data'!$A:$B,2,FALSE)),"",VLOOKUP(E4803,'Rota Pattern Data'!$A:$B,2,FALSE))</f>
        <v/>
      </c>
      <c r="H4803" s="197"/>
      <c r="I4803" s="200"/>
      <c r="J4803" s="198"/>
      <c r="K4803" s="198"/>
      <c r="L4803" s="198"/>
      <c r="M4803" s="199"/>
      <c r="N4803" s="198"/>
      <c r="O4803" s="242"/>
      <c r="P4803" s="242"/>
      <c r="Q4803" s="242"/>
      <c r="R4803" s="242"/>
      <c r="S4803" s="242"/>
      <c r="T4803" s="242"/>
      <c r="U4803" s="242"/>
      <c r="V4803" s="242"/>
      <c r="W4803" s="242"/>
      <c r="X4803" s="242"/>
      <c r="Y4803" s="242"/>
      <c r="Z4803" s="242"/>
      <c r="AA4803" s="242"/>
      <c r="AB4803" s="242"/>
      <c r="AC4803" s="243"/>
    </row>
    <row r="4804" spans="1:29" s="244" customFormat="1" ht="15" customHeight="1" x14ac:dyDescent="0.25">
      <c r="A4804" s="198"/>
      <c r="B4804" s="198"/>
      <c r="C4804" s="198"/>
      <c r="D4804" s="194"/>
      <c r="E4804" s="198"/>
      <c r="F4804" s="198"/>
      <c r="G4804" s="196" t="str">
        <f>IF(ISNA(VLOOKUP(E4804,'Rota Pattern Data'!$A:$B,2,FALSE)),"",VLOOKUP(E4804,'Rota Pattern Data'!$A:$B,2,FALSE))</f>
        <v/>
      </c>
      <c r="H4804" s="197"/>
      <c r="I4804" s="200"/>
      <c r="J4804" s="198"/>
      <c r="K4804" s="198"/>
      <c r="L4804" s="198"/>
      <c r="M4804" s="199"/>
      <c r="N4804" s="198"/>
      <c r="O4804" s="242"/>
      <c r="P4804" s="242"/>
      <c r="Q4804" s="242"/>
      <c r="R4804" s="242"/>
      <c r="S4804" s="242"/>
      <c r="T4804" s="242"/>
      <c r="U4804" s="242"/>
      <c r="V4804" s="242"/>
      <c r="W4804" s="242"/>
      <c r="X4804" s="242"/>
      <c r="Y4804" s="242"/>
      <c r="Z4804" s="242"/>
      <c r="AA4804" s="242"/>
      <c r="AB4804" s="242"/>
      <c r="AC4804" s="243"/>
    </row>
    <row r="4805" spans="1:29" s="244" customFormat="1" ht="15" customHeight="1" x14ac:dyDescent="0.25">
      <c r="A4805" s="198"/>
      <c r="B4805" s="198"/>
      <c r="C4805" s="198"/>
      <c r="D4805" s="194"/>
      <c r="E4805" s="198"/>
      <c r="F4805" s="198"/>
      <c r="G4805" s="196" t="str">
        <f>IF(ISNA(VLOOKUP(E4805,'Rota Pattern Data'!$A:$B,2,FALSE)),"",VLOOKUP(E4805,'Rota Pattern Data'!$A:$B,2,FALSE))</f>
        <v/>
      </c>
      <c r="H4805" s="197"/>
      <c r="I4805" s="200"/>
      <c r="J4805" s="198"/>
      <c r="K4805" s="198"/>
      <c r="L4805" s="198"/>
      <c r="M4805" s="199"/>
      <c r="N4805" s="198"/>
      <c r="O4805" s="242"/>
      <c r="P4805" s="242"/>
      <c r="Q4805" s="242"/>
      <c r="R4805" s="242"/>
      <c r="S4805" s="242"/>
      <c r="T4805" s="242"/>
      <c r="U4805" s="242"/>
      <c r="V4805" s="242"/>
      <c r="W4805" s="242"/>
      <c r="X4805" s="242"/>
      <c r="Y4805" s="242"/>
      <c r="Z4805" s="242"/>
      <c r="AA4805" s="242"/>
      <c r="AB4805" s="242"/>
      <c r="AC4805" s="243"/>
    </row>
    <row r="4806" spans="1:29" s="244" customFormat="1" ht="15" customHeight="1" x14ac:dyDescent="0.25">
      <c r="A4806" s="198"/>
      <c r="B4806" s="198"/>
      <c r="C4806" s="198"/>
      <c r="D4806" s="194"/>
      <c r="E4806" s="198"/>
      <c r="F4806" s="198"/>
      <c r="G4806" s="196" t="str">
        <f>IF(ISNA(VLOOKUP(E4806,'Rota Pattern Data'!$A:$B,2,FALSE)),"",VLOOKUP(E4806,'Rota Pattern Data'!$A:$B,2,FALSE))</f>
        <v/>
      </c>
      <c r="H4806" s="197"/>
      <c r="I4806" s="200"/>
      <c r="J4806" s="198"/>
      <c r="K4806" s="198"/>
      <c r="L4806" s="198"/>
      <c r="M4806" s="199"/>
      <c r="N4806" s="198"/>
      <c r="O4806" s="242"/>
      <c r="P4806" s="242"/>
      <c r="Q4806" s="242"/>
      <c r="R4806" s="242"/>
      <c r="S4806" s="242"/>
      <c r="T4806" s="242"/>
      <c r="U4806" s="242"/>
      <c r="V4806" s="242"/>
      <c r="W4806" s="242"/>
      <c r="X4806" s="242"/>
      <c r="Y4806" s="242"/>
      <c r="Z4806" s="242"/>
      <c r="AA4806" s="242"/>
      <c r="AB4806" s="242"/>
      <c r="AC4806" s="243"/>
    </row>
    <row r="4807" spans="1:29" s="244" customFormat="1" ht="15" customHeight="1" x14ac:dyDescent="0.25">
      <c r="A4807" s="198"/>
      <c r="B4807" s="198"/>
      <c r="C4807" s="198"/>
      <c r="D4807" s="194"/>
      <c r="E4807" s="198"/>
      <c r="F4807" s="198"/>
      <c r="G4807" s="196" t="str">
        <f>IF(ISNA(VLOOKUP(E4807,'Rota Pattern Data'!$A:$B,2,FALSE)),"",VLOOKUP(E4807,'Rota Pattern Data'!$A:$B,2,FALSE))</f>
        <v/>
      </c>
      <c r="H4807" s="197"/>
      <c r="I4807" s="200"/>
      <c r="J4807" s="198"/>
      <c r="K4807" s="198"/>
      <c r="L4807" s="198"/>
      <c r="M4807" s="199"/>
      <c r="N4807" s="198"/>
      <c r="O4807" s="242"/>
      <c r="P4807" s="242"/>
      <c r="Q4807" s="242"/>
      <c r="R4807" s="242"/>
      <c r="S4807" s="242"/>
      <c r="T4807" s="242"/>
      <c r="U4807" s="242"/>
      <c r="V4807" s="242"/>
      <c r="W4807" s="242"/>
      <c r="X4807" s="242"/>
      <c r="Y4807" s="242"/>
      <c r="Z4807" s="242"/>
      <c r="AA4807" s="242"/>
      <c r="AB4807" s="242"/>
      <c r="AC4807" s="243"/>
    </row>
    <row r="4808" spans="1:29" s="244" customFormat="1" ht="15" customHeight="1" x14ac:dyDescent="0.25">
      <c r="A4808" s="198"/>
      <c r="B4808" s="198"/>
      <c r="C4808" s="198"/>
      <c r="D4808" s="194"/>
      <c r="E4808" s="198"/>
      <c r="F4808" s="198"/>
      <c r="G4808" s="196" t="str">
        <f>IF(ISNA(VLOOKUP(E4808,'Rota Pattern Data'!$A:$B,2,FALSE)),"",VLOOKUP(E4808,'Rota Pattern Data'!$A:$B,2,FALSE))</f>
        <v/>
      </c>
      <c r="H4808" s="197"/>
      <c r="I4808" s="200"/>
      <c r="J4808" s="198"/>
      <c r="K4808" s="198"/>
      <c r="L4808" s="198"/>
      <c r="M4808" s="199"/>
      <c r="N4808" s="198"/>
      <c r="O4808" s="242"/>
      <c r="P4808" s="242"/>
      <c r="Q4808" s="242"/>
      <c r="R4808" s="242"/>
      <c r="S4808" s="242"/>
      <c r="T4808" s="242"/>
      <c r="U4808" s="242"/>
      <c r="V4808" s="242"/>
      <c r="W4808" s="242"/>
      <c r="X4808" s="242"/>
      <c r="Y4808" s="242"/>
      <c r="Z4808" s="242"/>
      <c r="AA4808" s="242"/>
      <c r="AB4808" s="242"/>
      <c r="AC4808" s="243"/>
    </row>
    <row r="4809" spans="1:29" s="244" customFormat="1" ht="15" customHeight="1" x14ac:dyDescent="0.25">
      <c r="A4809" s="198"/>
      <c r="B4809" s="198"/>
      <c r="C4809" s="198"/>
      <c r="D4809" s="194"/>
      <c r="E4809" s="198"/>
      <c r="F4809" s="198"/>
      <c r="G4809" s="196" t="str">
        <f>IF(ISNA(VLOOKUP(E4809,'Rota Pattern Data'!$A:$B,2,FALSE)),"",VLOOKUP(E4809,'Rota Pattern Data'!$A:$B,2,FALSE))</f>
        <v/>
      </c>
      <c r="H4809" s="197"/>
      <c r="I4809" s="200"/>
      <c r="J4809" s="198"/>
      <c r="K4809" s="198"/>
      <c r="L4809" s="198"/>
      <c r="M4809" s="199"/>
      <c r="N4809" s="198"/>
      <c r="O4809" s="242"/>
      <c r="P4809" s="242"/>
      <c r="Q4809" s="242"/>
      <c r="R4809" s="242"/>
      <c r="S4809" s="242"/>
      <c r="T4809" s="242"/>
      <c r="U4809" s="242"/>
      <c r="V4809" s="242"/>
      <c r="W4809" s="242"/>
      <c r="X4809" s="242"/>
      <c r="Y4809" s="242"/>
      <c r="Z4809" s="242"/>
      <c r="AA4809" s="242"/>
      <c r="AB4809" s="242"/>
      <c r="AC4809" s="243"/>
    </row>
    <row r="4810" spans="1:29" s="244" customFormat="1" ht="15" customHeight="1" x14ac:dyDescent="0.25">
      <c r="A4810" s="198"/>
      <c r="B4810" s="198"/>
      <c r="C4810" s="198"/>
      <c r="D4810" s="194"/>
      <c r="E4810" s="198"/>
      <c r="F4810" s="198"/>
      <c r="G4810" s="196" t="str">
        <f>IF(ISNA(VLOOKUP(E4810,'Rota Pattern Data'!$A:$B,2,FALSE)),"",VLOOKUP(E4810,'Rota Pattern Data'!$A:$B,2,FALSE))</f>
        <v/>
      </c>
      <c r="H4810" s="197"/>
      <c r="I4810" s="200"/>
      <c r="J4810" s="198"/>
      <c r="K4810" s="198"/>
      <c r="L4810" s="198"/>
      <c r="M4810" s="199"/>
      <c r="N4810" s="198"/>
      <c r="O4810" s="242"/>
      <c r="P4810" s="242"/>
      <c r="Q4810" s="242"/>
      <c r="R4810" s="242"/>
      <c r="S4810" s="242"/>
      <c r="T4810" s="242"/>
      <c r="U4810" s="242"/>
      <c r="V4810" s="242"/>
      <c r="W4810" s="242"/>
      <c r="X4810" s="242"/>
      <c r="Y4810" s="242"/>
      <c r="Z4810" s="242"/>
      <c r="AA4810" s="242"/>
      <c r="AB4810" s="242"/>
      <c r="AC4810" s="243"/>
    </row>
    <row r="4811" spans="1:29" s="244" customFormat="1" ht="15" customHeight="1" x14ac:dyDescent="0.25">
      <c r="A4811" s="198"/>
      <c r="B4811" s="198"/>
      <c r="C4811" s="198"/>
      <c r="D4811" s="194"/>
      <c r="E4811" s="198"/>
      <c r="F4811" s="198"/>
      <c r="G4811" s="196" t="str">
        <f>IF(ISNA(VLOOKUP(E4811,'Rota Pattern Data'!$A:$B,2,FALSE)),"",VLOOKUP(E4811,'Rota Pattern Data'!$A:$B,2,FALSE))</f>
        <v/>
      </c>
      <c r="H4811" s="197"/>
      <c r="I4811" s="200"/>
      <c r="J4811" s="198"/>
      <c r="K4811" s="198"/>
      <c r="L4811" s="198"/>
      <c r="M4811" s="199"/>
      <c r="N4811" s="198"/>
      <c r="O4811" s="242"/>
      <c r="P4811" s="242"/>
      <c r="Q4811" s="242"/>
      <c r="R4811" s="242"/>
      <c r="S4811" s="242"/>
      <c r="T4811" s="242"/>
      <c r="U4811" s="242"/>
      <c r="V4811" s="242"/>
      <c r="W4811" s="242"/>
      <c r="X4811" s="242"/>
      <c r="Y4811" s="242"/>
      <c r="Z4811" s="242"/>
      <c r="AA4811" s="242"/>
      <c r="AB4811" s="242"/>
      <c r="AC4811" s="243"/>
    </row>
    <row r="4812" spans="1:29" s="244" customFormat="1" ht="15" customHeight="1" x14ac:dyDescent="0.25">
      <c r="A4812" s="198"/>
      <c r="B4812" s="198"/>
      <c r="C4812" s="198"/>
      <c r="D4812" s="194"/>
      <c r="E4812" s="198"/>
      <c r="F4812" s="198"/>
      <c r="G4812" s="196" t="str">
        <f>IF(ISNA(VLOOKUP(E4812,'Rota Pattern Data'!$A:$B,2,FALSE)),"",VLOOKUP(E4812,'Rota Pattern Data'!$A:$B,2,FALSE))</f>
        <v/>
      </c>
      <c r="H4812" s="197"/>
      <c r="I4812" s="200"/>
      <c r="J4812" s="198"/>
      <c r="K4812" s="198"/>
      <c r="L4812" s="198"/>
      <c r="M4812" s="199"/>
      <c r="N4812" s="198"/>
      <c r="O4812" s="242"/>
      <c r="P4812" s="242"/>
      <c r="Q4812" s="242"/>
      <c r="R4812" s="242"/>
      <c r="S4812" s="242"/>
      <c r="T4812" s="242"/>
      <c r="U4812" s="242"/>
      <c r="V4812" s="242"/>
      <c r="W4812" s="242"/>
      <c r="X4812" s="242"/>
      <c r="Y4812" s="242"/>
      <c r="Z4812" s="242"/>
      <c r="AA4812" s="242"/>
      <c r="AB4812" s="242"/>
      <c r="AC4812" s="243"/>
    </row>
    <row r="4813" spans="1:29" s="244" customFormat="1" ht="15" customHeight="1" x14ac:dyDescent="0.25">
      <c r="A4813" s="198"/>
      <c r="B4813" s="198"/>
      <c r="C4813" s="198"/>
      <c r="D4813" s="194"/>
      <c r="E4813" s="198"/>
      <c r="F4813" s="198"/>
      <c r="G4813" s="196" t="str">
        <f>IF(ISNA(VLOOKUP(E4813,'Rota Pattern Data'!$A:$B,2,FALSE)),"",VLOOKUP(E4813,'Rota Pattern Data'!$A:$B,2,FALSE))</f>
        <v/>
      </c>
      <c r="H4813" s="197"/>
      <c r="I4813" s="200"/>
      <c r="J4813" s="198"/>
      <c r="K4813" s="198"/>
      <c r="L4813" s="198"/>
      <c r="M4813" s="199"/>
      <c r="N4813" s="198"/>
      <c r="O4813" s="242"/>
      <c r="P4813" s="242"/>
      <c r="Q4813" s="242"/>
      <c r="R4813" s="242"/>
      <c r="S4813" s="242"/>
      <c r="T4813" s="242"/>
      <c r="U4813" s="242"/>
      <c r="V4813" s="242"/>
      <c r="W4813" s="242"/>
      <c r="X4813" s="242"/>
      <c r="Y4813" s="242"/>
      <c r="Z4813" s="242"/>
      <c r="AA4813" s="242"/>
      <c r="AB4813" s="242"/>
      <c r="AC4813" s="243"/>
    </row>
    <row r="4814" spans="1:29" s="244" customFormat="1" ht="15" customHeight="1" x14ac:dyDescent="0.25">
      <c r="A4814" s="198"/>
      <c r="B4814" s="198"/>
      <c r="C4814" s="198"/>
      <c r="D4814" s="194"/>
      <c r="E4814" s="198"/>
      <c r="F4814" s="198"/>
      <c r="G4814" s="196" t="str">
        <f>IF(ISNA(VLOOKUP(E4814,'Rota Pattern Data'!$A:$B,2,FALSE)),"",VLOOKUP(E4814,'Rota Pattern Data'!$A:$B,2,FALSE))</f>
        <v/>
      </c>
      <c r="H4814" s="197"/>
      <c r="I4814" s="200"/>
      <c r="J4814" s="198"/>
      <c r="K4814" s="198"/>
      <c r="L4814" s="198"/>
      <c r="M4814" s="199"/>
      <c r="N4814" s="198"/>
      <c r="O4814" s="242"/>
      <c r="P4814" s="242"/>
      <c r="Q4814" s="242"/>
      <c r="R4814" s="242"/>
      <c r="S4814" s="242"/>
      <c r="T4814" s="242"/>
      <c r="U4814" s="242"/>
      <c r="V4814" s="242"/>
      <c r="W4814" s="242"/>
      <c r="X4814" s="242"/>
      <c r="Y4814" s="242"/>
      <c r="Z4814" s="242"/>
      <c r="AA4814" s="242"/>
      <c r="AB4814" s="242"/>
      <c r="AC4814" s="243"/>
    </row>
    <row r="4815" spans="1:29" s="244" customFormat="1" ht="15" customHeight="1" x14ac:dyDescent="0.25">
      <c r="A4815" s="198"/>
      <c r="B4815" s="198"/>
      <c r="C4815" s="198"/>
      <c r="D4815" s="194"/>
      <c r="E4815" s="198"/>
      <c r="F4815" s="198"/>
      <c r="G4815" s="196" t="str">
        <f>IF(ISNA(VLOOKUP(E4815,'Rota Pattern Data'!$A:$B,2,FALSE)),"",VLOOKUP(E4815,'Rota Pattern Data'!$A:$B,2,FALSE))</f>
        <v/>
      </c>
      <c r="H4815" s="197"/>
      <c r="I4815" s="200"/>
      <c r="J4815" s="198"/>
      <c r="K4815" s="198"/>
      <c r="L4815" s="198"/>
      <c r="M4815" s="199"/>
      <c r="N4815" s="198"/>
      <c r="O4815" s="242"/>
      <c r="P4815" s="242"/>
      <c r="Q4815" s="242"/>
      <c r="R4815" s="242"/>
      <c r="S4815" s="242"/>
      <c r="T4815" s="242"/>
      <c r="U4815" s="242"/>
      <c r="V4815" s="242"/>
      <c r="W4815" s="242"/>
      <c r="X4815" s="242"/>
      <c r="Y4815" s="242"/>
      <c r="Z4815" s="242"/>
      <c r="AA4815" s="242"/>
      <c r="AB4815" s="242"/>
      <c r="AC4815" s="243"/>
    </row>
    <row r="4816" spans="1:29" s="244" customFormat="1" ht="15" customHeight="1" x14ac:dyDescent="0.25">
      <c r="A4816" s="198"/>
      <c r="B4816" s="198"/>
      <c r="C4816" s="198"/>
      <c r="D4816" s="194"/>
      <c r="E4816" s="198"/>
      <c r="F4816" s="198"/>
      <c r="G4816" s="196" t="str">
        <f>IF(ISNA(VLOOKUP(E4816,'Rota Pattern Data'!$A:$B,2,FALSE)),"",VLOOKUP(E4816,'Rota Pattern Data'!$A:$B,2,FALSE))</f>
        <v/>
      </c>
      <c r="H4816" s="197"/>
      <c r="I4816" s="200"/>
      <c r="J4816" s="198"/>
      <c r="K4816" s="198"/>
      <c r="L4816" s="198"/>
      <c r="M4816" s="199"/>
      <c r="N4816" s="198"/>
      <c r="O4816" s="242"/>
      <c r="P4816" s="242"/>
      <c r="Q4816" s="242"/>
      <c r="R4816" s="242"/>
      <c r="S4816" s="242"/>
      <c r="T4816" s="242"/>
      <c r="U4816" s="242"/>
      <c r="V4816" s="242"/>
      <c r="W4816" s="242"/>
      <c r="X4816" s="242"/>
      <c r="Y4816" s="242"/>
      <c r="Z4816" s="242"/>
      <c r="AA4816" s="242"/>
      <c r="AB4816" s="242"/>
      <c r="AC4816" s="243"/>
    </row>
    <row r="4817" spans="1:29" s="244" customFormat="1" ht="15" customHeight="1" x14ac:dyDescent="0.25">
      <c r="A4817" s="198"/>
      <c r="B4817" s="198"/>
      <c r="C4817" s="198"/>
      <c r="D4817" s="194"/>
      <c r="E4817" s="198"/>
      <c r="F4817" s="198"/>
      <c r="G4817" s="196" t="str">
        <f>IF(ISNA(VLOOKUP(E4817,'Rota Pattern Data'!$A:$B,2,FALSE)),"",VLOOKUP(E4817,'Rota Pattern Data'!$A:$B,2,FALSE))</f>
        <v/>
      </c>
      <c r="H4817" s="197"/>
      <c r="I4817" s="200"/>
      <c r="J4817" s="198"/>
      <c r="K4817" s="198"/>
      <c r="L4817" s="198"/>
      <c r="M4817" s="199"/>
      <c r="N4817" s="198"/>
      <c r="O4817" s="242"/>
      <c r="P4817" s="242"/>
      <c r="Q4817" s="242"/>
      <c r="R4817" s="242"/>
      <c r="S4817" s="242"/>
      <c r="T4817" s="242"/>
      <c r="U4817" s="242"/>
      <c r="V4817" s="242"/>
      <c r="W4817" s="242"/>
      <c r="X4817" s="242"/>
      <c r="Y4817" s="242"/>
      <c r="Z4817" s="242"/>
      <c r="AA4817" s="242"/>
      <c r="AB4817" s="242"/>
      <c r="AC4817" s="243"/>
    </row>
    <row r="4818" spans="1:29" s="244" customFormat="1" ht="15" customHeight="1" x14ac:dyDescent="0.25">
      <c r="A4818" s="198"/>
      <c r="B4818" s="198"/>
      <c r="C4818" s="198"/>
      <c r="D4818" s="194"/>
      <c r="E4818" s="198"/>
      <c r="F4818" s="198"/>
      <c r="G4818" s="196" t="str">
        <f>IF(ISNA(VLOOKUP(E4818,'Rota Pattern Data'!$A:$B,2,FALSE)),"",VLOOKUP(E4818,'Rota Pattern Data'!$A:$B,2,FALSE))</f>
        <v/>
      </c>
      <c r="H4818" s="197"/>
      <c r="I4818" s="200"/>
      <c r="J4818" s="198"/>
      <c r="K4818" s="198"/>
      <c r="L4818" s="198"/>
      <c r="M4818" s="199"/>
      <c r="N4818" s="198"/>
      <c r="O4818" s="242"/>
      <c r="P4818" s="242"/>
      <c r="Q4818" s="242"/>
      <c r="R4818" s="242"/>
      <c r="S4818" s="242"/>
      <c r="T4818" s="242"/>
      <c r="U4818" s="242"/>
      <c r="V4818" s="242"/>
      <c r="W4818" s="242"/>
      <c r="X4818" s="242"/>
      <c r="Y4818" s="242"/>
      <c r="Z4818" s="242"/>
      <c r="AA4818" s="242"/>
      <c r="AB4818" s="242"/>
      <c r="AC4818" s="243"/>
    </row>
    <row r="4819" spans="1:29" s="244" customFormat="1" ht="15" customHeight="1" x14ac:dyDescent="0.25">
      <c r="A4819" s="198"/>
      <c r="B4819" s="198"/>
      <c r="C4819" s="198"/>
      <c r="D4819" s="194"/>
      <c r="E4819" s="198"/>
      <c r="F4819" s="198"/>
      <c r="G4819" s="196" t="str">
        <f>IF(ISNA(VLOOKUP(E4819,'Rota Pattern Data'!$A:$B,2,FALSE)),"",VLOOKUP(E4819,'Rota Pattern Data'!$A:$B,2,FALSE))</f>
        <v/>
      </c>
      <c r="H4819" s="197"/>
      <c r="I4819" s="200"/>
      <c r="J4819" s="198"/>
      <c r="K4819" s="198"/>
      <c r="L4819" s="198"/>
      <c r="M4819" s="199"/>
      <c r="N4819" s="198"/>
      <c r="O4819" s="242"/>
      <c r="P4819" s="242"/>
      <c r="Q4819" s="242"/>
      <c r="R4819" s="242"/>
      <c r="S4819" s="242"/>
      <c r="T4819" s="242"/>
      <c r="U4819" s="242"/>
      <c r="V4819" s="242"/>
      <c r="W4819" s="242"/>
      <c r="X4819" s="242"/>
      <c r="Y4819" s="242"/>
      <c r="Z4819" s="242"/>
      <c r="AA4819" s="242"/>
      <c r="AB4819" s="242"/>
      <c r="AC4819" s="243"/>
    </row>
    <row r="4820" spans="1:29" s="244" customFormat="1" ht="15" customHeight="1" x14ac:dyDescent="0.25">
      <c r="A4820" s="198"/>
      <c r="B4820" s="198"/>
      <c r="C4820" s="198"/>
      <c r="D4820" s="194"/>
      <c r="E4820" s="198"/>
      <c r="F4820" s="198"/>
      <c r="G4820" s="196" t="str">
        <f>IF(ISNA(VLOOKUP(E4820,'Rota Pattern Data'!$A:$B,2,FALSE)),"",VLOOKUP(E4820,'Rota Pattern Data'!$A:$B,2,FALSE))</f>
        <v/>
      </c>
      <c r="H4820" s="197"/>
      <c r="I4820" s="200"/>
      <c r="J4820" s="198"/>
      <c r="K4820" s="198"/>
      <c r="L4820" s="198"/>
      <c r="M4820" s="199"/>
      <c r="N4820" s="198"/>
      <c r="O4820" s="242"/>
      <c r="P4820" s="242"/>
      <c r="Q4820" s="242"/>
      <c r="R4820" s="242"/>
      <c r="S4820" s="242"/>
      <c r="T4820" s="242"/>
      <c r="U4820" s="242"/>
      <c r="V4820" s="242"/>
      <c r="W4820" s="242"/>
      <c r="X4820" s="242"/>
      <c r="Y4820" s="242"/>
      <c r="Z4820" s="242"/>
      <c r="AA4820" s="242"/>
      <c r="AB4820" s="242"/>
      <c r="AC4820" s="243"/>
    </row>
    <row r="4821" spans="1:29" s="244" customFormat="1" ht="15" customHeight="1" x14ac:dyDescent="0.25">
      <c r="A4821" s="198"/>
      <c r="B4821" s="198"/>
      <c r="C4821" s="198"/>
      <c r="D4821" s="194"/>
      <c r="E4821" s="198"/>
      <c r="F4821" s="198"/>
      <c r="G4821" s="196" t="str">
        <f>IF(ISNA(VLOOKUP(E4821,'Rota Pattern Data'!$A:$B,2,FALSE)),"",VLOOKUP(E4821,'Rota Pattern Data'!$A:$B,2,FALSE))</f>
        <v/>
      </c>
      <c r="H4821" s="197"/>
      <c r="I4821" s="200"/>
      <c r="J4821" s="198"/>
      <c r="K4821" s="198"/>
      <c r="L4821" s="198"/>
      <c r="M4821" s="199"/>
      <c r="N4821" s="198"/>
      <c r="O4821" s="242"/>
      <c r="P4821" s="242"/>
      <c r="Q4821" s="242"/>
      <c r="R4821" s="242"/>
      <c r="S4821" s="242"/>
      <c r="T4821" s="242"/>
      <c r="U4821" s="242"/>
      <c r="V4821" s="242"/>
      <c r="W4821" s="242"/>
      <c r="X4821" s="242"/>
      <c r="Y4821" s="242"/>
      <c r="Z4821" s="242"/>
      <c r="AA4821" s="242"/>
      <c r="AB4821" s="242"/>
      <c r="AC4821" s="243"/>
    </row>
    <row r="4822" spans="1:29" s="244" customFormat="1" ht="15" customHeight="1" x14ac:dyDescent="0.25">
      <c r="A4822" s="198"/>
      <c r="B4822" s="198"/>
      <c r="C4822" s="198"/>
      <c r="D4822" s="194"/>
      <c r="E4822" s="198"/>
      <c r="F4822" s="198"/>
      <c r="G4822" s="196" t="str">
        <f>IF(ISNA(VLOOKUP(E4822,'Rota Pattern Data'!$A:$B,2,FALSE)),"",VLOOKUP(E4822,'Rota Pattern Data'!$A:$B,2,FALSE))</f>
        <v/>
      </c>
      <c r="H4822" s="197"/>
      <c r="I4822" s="200"/>
      <c r="J4822" s="198"/>
      <c r="K4822" s="198"/>
      <c r="L4822" s="198"/>
      <c r="M4822" s="199"/>
      <c r="N4822" s="198"/>
      <c r="O4822" s="242"/>
      <c r="P4822" s="242"/>
      <c r="Q4822" s="242"/>
      <c r="R4822" s="242"/>
      <c r="S4822" s="242"/>
      <c r="T4822" s="242"/>
      <c r="U4822" s="242"/>
      <c r="V4822" s="242"/>
      <c r="W4822" s="242"/>
      <c r="X4822" s="242"/>
      <c r="Y4822" s="242"/>
      <c r="Z4822" s="242"/>
      <c r="AA4822" s="242"/>
      <c r="AB4822" s="242"/>
      <c r="AC4822" s="243"/>
    </row>
    <row r="4823" spans="1:29" s="244" customFormat="1" ht="15" customHeight="1" x14ac:dyDescent="0.25">
      <c r="A4823" s="198"/>
      <c r="B4823" s="198"/>
      <c r="C4823" s="198"/>
      <c r="D4823" s="194"/>
      <c r="E4823" s="198"/>
      <c r="F4823" s="198"/>
      <c r="G4823" s="196" t="str">
        <f>IF(ISNA(VLOOKUP(E4823,'Rota Pattern Data'!$A:$B,2,FALSE)),"",VLOOKUP(E4823,'Rota Pattern Data'!$A:$B,2,FALSE))</f>
        <v/>
      </c>
      <c r="H4823" s="197"/>
      <c r="I4823" s="200"/>
      <c r="J4823" s="198"/>
      <c r="K4823" s="198"/>
      <c r="L4823" s="198"/>
      <c r="M4823" s="199"/>
      <c r="N4823" s="198"/>
      <c r="O4823" s="242"/>
      <c r="P4823" s="242"/>
      <c r="Q4823" s="242"/>
      <c r="R4823" s="242"/>
      <c r="S4823" s="242"/>
      <c r="T4823" s="242"/>
      <c r="U4823" s="242"/>
      <c r="V4823" s="242"/>
      <c r="W4823" s="242"/>
      <c r="X4823" s="242"/>
      <c r="Y4823" s="242"/>
      <c r="Z4823" s="242"/>
      <c r="AA4823" s="242"/>
      <c r="AB4823" s="242"/>
      <c r="AC4823" s="243"/>
    </row>
    <row r="4824" spans="1:29" s="244" customFormat="1" ht="15" customHeight="1" x14ac:dyDescent="0.25">
      <c r="A4824" s="198"/>
      <c r="B4824" s="198"/>
      <c r="C4824" s="198"/>
      <c r="D4824" s="194"/>
      <c r="E4824" s="198"/>
      <c r="F4824" s="198"/>
      <c r="G4824" s="196" t="str">
        <f>IF(ISNA(VLOOKUP(E4824,'Rota Pattern Data'!$A:$B,2,FALSE)),"",VLOOKUP(E4824,'Rota Pattern Data'!$A:$B,2,FALSE))</f>
        <v/>
      </c>
      <c r="H4824" s="197"/>
      <c r="I4824" s="200"/>
      <c r="J4824" s="198"/>
      <c r="K4824" s="198"/>
      <c r="L4824" s="198"/>
      <c r="M4824" s="199"/>
      <c r="N4824" s="198"/>
      <c r="O4824" s="242"/>
      <c r="P4824" s="242"/>
      <c r="Q4824" s="242"/>
      <c r="R4824" s="242"/>
      <c r="S4824" s="242"/>
      <c r="T4824" s="242"/>
      <c r="U4824" s="242"/>
      <c r="V4824" s="242"/>
      <c r="W4824" s="242"/>
      <c r="X4824" s="242"/>
      <c r="Y4824" s="242"/>
      <c r="Z4824" s="242"/>
      <c r="AA4824" s="242"/>
      <c r="AB4824" s="242"/>
      <c r="AC4824" s="243"/>
    </row>
    <row r="4825" spans="1:29" s="244" customFormat="1" ht="15" customHeight="1" x14ac:dyDescent="0.25">
      <c r="A4825" s="198"/>
      <c r="B4825" s="198"/>
      <c r="C4825" s="198"/>
      <c r="D4825" s="194"/>
      <c r="E4825" s="198"/>
      <c r="F4825" s="198"/>
      <c r="G4825" s="196" t="str">
        <f>IF(ISNA(VLOOKUP(E4825,'Rota Pattern Data'!$A:$B,2,FALSE)),"",VLOOKUP(E4825,'Rota Pattern Data'!$A:$B,2,FALSE))</f>
        <v/>
      </c>
      <c r="H4825" s="197"/>
      <c r="I4825" s="200"/>
      <c r="J4825" s="198"/>
      <c r="K4825" s="198"/>
      <c r="L4825" s="198"/>
      <c r="M4825" s="199"/>
      <c r="N4825" s="198"/>
      <c r="O4825" s="242"/>
      <c r="P4825" s="242"/>
      <c r="Q4825" s="242"/>
      <c r="R4825" s="242"/>
      <c r="S4825" s="242"/>
      <c r="T4825" s="242"/>
      <c r="U4825" s="242"/>
      <c r="V4825" s="242"/>
      <c r="W4825" s="242"/>
      <c r="X4825" s="242"/>
      <c r="Y4825" s="242"/>
      <c r="Z4825" s="242"/>
      <c r="AA4825" s="242"/>
      <c r="AB4825" s="242"/>
      <c r="AC4825" s="243"/>
    </row>
    <row r="4826" spans="1:29" s="244" customFormat="1" ht="15" customHeight="1" x14ac:dyDescent="0.25">
      <c r="A4826" s="198"/>
      <c r="B4826" s="198"/>
      <c r="C4826" s="198"/>
      <c r="D4826" s="194"/>
      <c r="E4826" s="198"/>
      <c r="F4826" s="198"/>
      <c r="G4826" s="196" t="str">
        <f>IF(ISNA(VLOOKUP(E4826,'Rota Pattern Data'!$A:$B,2,FALSE)),"",VLOOKUP(E4826,'Rota Pattern Data'!$A:$B,2,FALSE))</f>
        <v/>
      </c>
      <c r="H4826" s="197"/>
      <c r="I4826" s="200"/>
      <c r="J4826" s="198"/>
      <c r="K4826" s="198"/>
      <c r="L4826" s="198"/>
      <c r="M4826" s="199"/>
      <c r="N4826" s="198"/>
      <c r="O4826" s="242"/>
      <c r="P4826" s="242"/>
      <c r="Q4826" s="242"/>
      <c r="R4826" s="242"/>
      <c r="S4826" s="242"/>
      <c r="T4826" s="242"/>
      <c r="U4826" s="242"/>
      <c r="V4826" s="242"/>
      <c r="W4826" s="242"/>
      <c r="X4826" s="242"/>
      <c r="Y4826" s="242"/>
      <c r="Z4826" s="242"/>
      <c r="AA4826" s="242"/>
      <c r="AB4826" s="242"/>
      <c r="AC4826" s="243"/>
    </row>
    <row r="4827" spans="1:29" s="244" customFormat="1" ht="15" customHeight="1" x14ac:dyDescent="0.25">
      <c r="A4827" s="198"/>
      <c r="B4827" s="198"/>
      <c r="C4827" s="198"/>
      <c r="D4827" s="194"/>
      <c r="E4827" s="198"/>
      <c r="F4827" s="198"/>
      <c r="G4827" s="196" t="str">
        <f>IF(ISNA(VLOOKUP(E4827,'Rota Pattern Data'!$A:$B,2,FALSE)),"",VLOOKUP(E4827,'Rota Pattern Data'!$A:$B,2,FALSE))</f>
        <v/>
      </c>
      <c r="H4827" s="197"/>
      <c r="I4827" s="200"/>
      <c r="J4827" s="198"/>
      <c r="K4827" s="198"/>
      <c r="L4827" s="198"/>
      <c r="M4827" s="199"/>
      <c r="N4827" s="198"/>
      <c r="O4827" s="242"/>
      <c r="P4827" s="242"/>
      <c r="Q4827" s="242"/>
      <c r="R4827" s="242"/>
      <c r="S4827" s="242"/>
      <c r="T4827" s="242"/>
      <c r="U4827" s="242"/>
      <c r="V4827" s="242"/>
      <c r="W4827" s="242"/>
      <c r="X4827" s="242"/>
      <c r="Y4827" s="242"/>
      <c r="Z4827" s="242"/>
      <c r="AA4827" s="242"/>
      <c r="AB4827" s="242"/>
      <c r="AC4827" s="243"/>
    </row>
    <row r="4828" spans="1:29" s="244" customFormat="1" ht="15" customHeight="1" x14ac:dyDescent="0.25">
      <c r="A4828" s="198"/>
      <c r="B4828" s="198"/>
      <c r="C4828" s="198"/>
      <c r="D4828" s="194"/>
      <c r="E4828" s="198"/>
      <c r="F4828" s="198"/>
      <c r="G4828" s="196" t="str">
        <f>IF(ISNA(VLOOKUP(E4828,'Rota Pattern Data'!$A:$B,2,FALSE)),"",VLOOKUP(E4828,'Rota Pattern Data'!$A:$B,2,FALSE))</f>
        <v/>
      </c>
      <c r="H4828" s="197"/>
      <c r="I4828" s="200"/>
      <c r="J4828" s="198"/>
      <c r="K4828" s="198"/>
      <c r="L4828" s="198"/>
      <c r="M4828" s="199"/>
      <c r="N4828" s="198"/>
      <c r="O4828" s="242"/>
      <c r="P4828" s="242"/>
      <c r="Q4828" s="242"/>
      <c r="R4828" s="242"/>
      <c r="S4828" s="242"/>
      <c r="T4828" s="242"/>
      <c r="U4828" s="242"/>
      <c r="V4828" s="242"/>
      <c r="W4828" s="242"/>
      <c r="X4828" s="242"/>
      <c r="Y4828" s="242"/>
      <c r="Z4828" s="242"/>
      <c r="AA4828" s="242"/>
      <c r="AB4828" s="242"/>
      <c r="AC4828" s="243"/>
    </row>
    <row r="4829" spans="1:29" s="244" customFormat="1" ht="15" customHeight="1" x14ac:dyDescent="0.25">
      <c r="A4829" s="198"/>
      <c r="B4829" s="198"/>
      <c r="C4829" s="198"/>
      <c r="D4829" s="194"/>
      <c r="E4829" s="198"/>
      <c r="F4829" s="198"/>
      <c r="G4829" s="196" t="str">
        <f>IF(ISNA(VLOOKUP(E4829,'Rota Pattern Data'!$A:$B,2,FALSE)),"",VLOOKUP(E4829,'Rota Pattern Data'!$A:$B,2,FALSE))</f>
        <v/>
      </c>
      <c r="H4829" s="197"/>
      <c r="I4829" s="200"/>
      <c r="J4829" s="198"/>
      <c r="K4829" s="198"/>
      <c r="L4829" s="198"/>
      <c r="M4829" s="199"/>
      <c r="N4829" s="198"/>
      <c r="O4829" s="242"/>
      <c r="P4829" s="242"/>
      <c r="Q4829" s="242"/>
      <c r="R4829" s="242"/>
      <c r="S4829" s="242"/>
      <c r="T4829" s="242"/>
      <c r="U4829" s="242"/>
      <c r="V4829" s="242"/>
      <c r="W4829" s="242"/>
      <c r="X4829" s="242"/>
      <c r="Y4829" s="242"/>
      <c r="Z4829" s="242"/>
      <c r="AA4829" s="242"/>
      <c r="AB4829" s="242"/>
      <c r="AC4829" s="243"/>
    </row>
    <row r="4830" spans="1:29" s="244" customFormat="1" ht="15" customHeight="1" x14ac:dyDescent="0.25">
      <c r="A4830" s="198"/>
      <c r="B4830" s="198"/>
      <c r="C4830" s="198"/>
      <c r="D4830" s="194"/>
      <c r="E4830" s="198"/>
      <c r="F4830" s="198"/>
      <c r="G4830" s="196" t="str">
        <f>IF(ISNA(VLOOKUP(E4830,'Rota Pattern Data'!$A:$B,2,FALSE)),"",VLOOKUP(E4830,'Rota Pattern Data'!$A:$B,2,FALSE))</f>
        <v/>
      </c>
      <c r="H4830" s="197"/>
      <c r="I4830" s="200"/>
      <c r="J4830" s="198"/>
      <c r="K4830" s="198"/>
      <c r="L4830" s="198"/>
      <c r="M4830" s="199"/>
      <c r="N4830" s="198"/>
      <c r="O4830" s="242"/>
      <c r="P4830" s="242"/>
      <c r="Q4830" s="242"/>
      <c r="R4830" s="242"/>
      <c r="S4830" s="242"/>
      <c r="T4830" s="242"/>
      <c r="U4830" s="242"/>
      <c r="V4830" s="242"/>
      <c r="W4830" s="242"/>
      <c r="X4830" s="242"/>
      <c r="Y4830" s="242"/>
      <c r="Z4830" s="242"/>
      <c r="AA4830" s="242"/>
      <c r="AB4830" s="242"/>
      <c r="AC4830" s="243"/>
    </row>
    <row r="4831" spans="1:29" s="244" customFormat="1" ht="15" customHeight="1" x14ac:dyDescent="0.25">
      <c r="A4831" s="198"/>
      <c r="B4831" s="198"/>
      <c r="C4831" s="198"/>
      <c r="D4831" s="194"/>
      <c r="E4831" s="198"/>
      <c r="F4831" s="198"/>
      <c r="G4831" s="196" t="str">
        <f>IF(ISNA(VLOOKUP(E4831,'Rota Pattern Data'!$A:$B,2,FALSE)),"",VLOOKUP(E4831,'Rota Pattern Data'!$A:$B,2,FALSE))</f>
        <v/>
      </c>
      <c r="H4831" s="197"/>
      <c r="I4831" s="200"/>
      <c r="J4831" s="198"/>
      <c r="K4831" s="198"/>
      <c r="L4831" s="198"/>
      <c r="M4831" s="199"/>
      <c r="N4831" s="198"/>
      <c r="O4831" s="242"/>
      <c r="P4831" s="242"/>
      <c r="Q4831" s="242"/>
      <c r="R4831" s="242"/>
      <c r="S4831" s="242"/>
      <c r="T4831" s="242"/>
      <c r="U4831" s="242"/>
      <c r="V4831" s="242"/>
      <c r="W4831" s="242"/>
      <c r="X4831" s="242"/>
      <c r="Y4831" s="242"/>
      <c r="Z4831" s="242"/>
      <c r="AA4831" s="242"/>
      <c r="AB4831" s="242"/>
      <c r="AC4831" s="243"/>
    </row>
    <row r="4832" spans="1:29" s="244" customFormat="1" ht="15" customHeight="1" x14ac:dyDescent="0.25">
      <c r="A4832" s="198"/>
      <c r="B4832" s="198"/>
      <c r="C4832" s="198"/>
      <c r="D4832" s="194"/>
      <c r="E4832" s="198"/>
      <c r="F4832" s="198"/>
      <c r="G4832" s="196" t="str">
        <f>IF(ISNA(VLOOKUP(E4832,'Rota Pattern Data'!$A:$B,2,FALSE)),"",VLOOKUP(E4832,'Rota Pattern Data'!$A:$B,2,FALSE))</f>
        <v/>
      </c>
      <c r="H4832" s="197"/>
      <c r="I4832" s="200"/>
      <c r="J4832" s="198"/>
      <c r="K4832" s="198"/>
      <c r="L4832" s="198"/>
      <c r="M4832" s="199"/>
      <c r="N4832" s="198"/>
      <c r="O4832" s="242"/>
      <c r="P4832" s="242"/>
      <c r="Q4832" s="242"/>
      <c r="R4832" s="242"/>
      <c r="S4832" s="242"/>
      <c r="T4832" s="242"/>
      <c r="U4832" s="242"/>
      <c r="V4832" s="242"/>
      <c r="W4832" s="242"/>
      <c r="X4832" s="242"/>
      <c r="Y4832" s="242"/>
      <c r="Z4832" s="242"/>
      <c r="AA4832" s="242"/>
      <c r="AB4832" s="242"/>
      <c r="AC4832" s="243"/>
    </row>
    <row r="4833" spans="1:29" s="244" customFormat="1" ht="15" customHeight="1" x14ac:dyDescent="0.25">
      <c r="A4833" s="198"/>
      <c r="B4833" s="198"/>
      <c r="C4833" s="198"/>
      <c r="D4833" s="194"/>
      <c r="E4833" s="198"/>
      <c r="F4833" s="198"/>
      <c r="G4833" s="196" t="str">
        <f>IF(ISNA(VLOOKUP(E4833,'Rota Pattern Data'!$A:$B,2,FALSE)),"",VLOOKUP(E4833,'Rota Pattern Data'!$A:$B,2,FALSE))</f>
        <v/>
      </c>
      <c r="H4833" s="197"/>
      <c r="I4833" s="200"/>
      <c r="J4833" s="198"/>
      <c r="K4833" s="198"/>
      <c r="L4833" s="198"/>
      <c r="M4833" s="199"/>
      <c r="N4833" s="198"/>
      <c r="O4833" s="242"/>
      <c r="P4833" s="242"/>
      <c r="Q4833" s="242"/>
      <c r="R4833" s="242"/>
      <c r="S4833" s="242"/>
      <c r="T4833" s="242"/>
      <c r="U4833" s="242"/>
      <c r="V4833" s="242"/>
      <c r="W4833" s="242"/>
      <c r="X4833" s="242"/>
      <c r="Y4833" s="242"/>
      <c r="Z4833" s="242"/>
      <c r="AA4833" s="242"/>
      <c r="AB4833" s="242"/>
      <c r="AC4833" s="243"/>
    </row>
    <row r="4834" spans="1:29" s="244" customFormat="1" ht="15" customHeight="1" x14ac:dyDescent="0.25">
      <c r="A4834" s="198"/>
      <c r="B4834" s="198"/>
      <c r="C4834" s="198"/>
      <c r="D4834" s="194"/>
      <c r="E4834" s="198"/>
      <c r="F4834" s="198"/>
      <c r="G4834" s="196" t="str">
        <f>IF(ISNA(VLOOKUP(E4834,'Rota Pattern Data'!$A:$B,2,FALSE)),"",VLOOKUP(E4834,'Rota Pattern Data'!$A:$B,2,FALSE))</f>
        <v/>
      </c>
      <c r="H4834" s="197"/>
      <c r="I4834" s="200"/>
      <c r="J4834" s="198"/>
      <c r="K4834" s="198"/>
      <c r="L4834" s="198"/>
      <c r="M4834" s="199"/>
      <c r="N4834" s="198"/>
      <c r="O4834" s="242"/>
      <c r="P4834" s="242"/>
      <c r="Q4834" s="242"/>
      <c r="R4834" s="242"/>
      <c r="S4834" s="242"/>
      <c r="T4834" s="242"/>
      <c r="U4834" s="242"/>
      <c r="V4834" s="242"/>
      <c r="W4834" s="242"/>
      <c r="X4834" s="242"/>
      <c r="Y4834" s="242"/>
      <c r="Z4834" s="242"/>
      <c r="AA4834" s="242"/>
      <c r="AB4834" s="242"/>
      <c r="AC4834" s="243"/>
    </row>
    <row r="4835" spans="1:29" s="244" customFormat="1" ht="15" customHeight="1" x14ac:dyDescent="0.25">
      <c r="A4835" s="198"/>
      <c r="B4835" s="198"/>
      <c r="C4835" s="198"/>
      <c r="D4835" s="194"/>
      <c r="E4835" s="198"/>
      <c r="F4835" s="198"/>
      <c r="G4835" s="196" t="str">
        <f>IF(ISNA(VLOOKUP(E4835,'Rota Pattern Data'!$A:$B,2,FALSE)),"",VLOOKUP(E4835,'Rota Pattern Data'!$A:$B,2,FALSE))</f>
        <v/>
      </c>
      <c r="H4835" s="197"/>
      <c r="I4835" s="200"/>
      <c r="J4835" s="198"/>
      <c r="K4835" s="198"/>
      <c r="L4835" s="198"/>
      <c r="M4835" s="199"/>
      <c r="N4835" s="198"/>
      <c r="O4835" s="242"/>
      <c r="P4835" s="242"/>
      <c r="Q4835" s="242"/>
      <c r="R4835" s="242"/>
      <c r="S4835" s="242"/>
      <c r="T4835" s="242"/>
      <c r="U4835" s="242"/>
      <c r="V4835" s="242"/>
      <c r="W4835" s="242"/>
      <c r="X4835" s="242"/>
      <c r="Y4835" s="242"/>
      <c r="Z4835" s="242"/>
      <c r="AA4835" s="242"/>
      <c r="AB4835" s="242"/>
      <c r="AC4835" s="243"/>
    </row>
    <row r="4836" spans="1:29" s="244" customFormat="1" ht="15" customHeight="1" x14ac:dyDescent="0.25">
      <c r="A4836" s="198"/>
      <c r="B4836" s="198"/>
      <c r="C4836" s="198"/>
      <c r="D4836" s="194"/>
      <c r="E4836" s="198"/>
      <c r="F4836" s="198"/>
      <c r="G4836" s="196" t="str">
        <f>IF(ISNA(VLOOKUP(E4836,'Rota Pattern Data'!$A:$B,2,FALSE)),"",VLOOKUP(E4836,'Rota Pattern Data'!$A:$B,2,FALSE))</f>
        <v/>
      </c>
      <c r="H4836" s="197"/>
      <c r="I4836" s="200"/>
      <c r="J4836" s="198"/>
      <c r="K4836" s="198"/>
      <c r="L4836" s="198"/>
      <c r="M4836" s="199"/>
      <c r="N4836" s="198"/>
      <c r="O4836" s="242"/>
      <c r="P4836" s="242"/>
      <c r="Q4836" s="242"/>
      <c r="R4836" s="242"/>
      <c r="S4836" s="242"/>
      <c r="T4836" s="242"/>
      <c r="U4836" s="242"/>
      <c r="V4836" s="242"/>
      <c r="W4836" s="242"/>
      <c r="X4836" s="242"/>
      <c r="Y4836" s="242"/>
      <c r="Z4836" s="242"/>
      <c r="AA4836" s="242"/>
      <c r="AB4836" s="242"/>
      <c r="AC4836" s="243"/>
    </row>
    <row r="4837" spans="1:29" s="244" customFormat="1" ht="15" customHeight="1" x14ac:dyDescent="0.25">
      <c r="A4837" s="198"/>
      <c r="B4837" s="198"/>
      <c r="C4837" s="198"/>
      <c r="D4837" s="194"/>
      <c r="E4837" s="198"/>
      <c r="F4837" s="198"/>
      <c r="G4837" s="196" t="str">
        <f>IF(ISNA(VLOOKUP(E4837,'Rota Pattern Data'!$A:$B,2,FALSE)),"",VLOOKUP(E4837,'Rota Pattern Data'!$A:$B,2,FALSE))</f>
        <v/>
      </c>
      <c r="H4837" s="197"/>
      <c r="I4837" s="200"/>
      <c r="J4837" s="198"/>
      <c r="K4837" s="198"/>
      <c r="L4837" s="198"/>
      <c r="M4837" s="199"/>
      <c r="N4837" s="198"/>
      <c r="O4837" s="242"/>
      <c r="P4837" s="242"/>
      <c r="Q4837" s="242"/>
      <c r="R4837" s="242"/>
      <c r="S4837" s="242"/>
      <c r="T4837" s="242"/>
      <c r="U4837" s="242"/>
      <c r="V4837" s="242"/>
      <c r="W4837" s="242"/>
      <c r="X4837" s="242"/>
      <c r="Y4837" s="242"/>
      <c r="Z4837" s="242"/>
      <c r="AA4837" s="242"/>
      <c r="AB4837" s="242"/>
      <c r="AC4837" s="243"/>
    </row>
    <row r="4838" spans="1:29" s="244" customFormat="1" ht="15" customHeight="1" x14ac:dyDescent="0.25">
      <c r="A4838" s="198"/>
      <c r="B4838" s="198"/>
      <c r="C4838" s="198"/>
      <c r="D4838" s="194"/>
      <c r="E4838" s="198"/>
      <c r="F4838" s="198"/>
      <c r="G4838" s="196" t="str">
        <f>IF(ISNA(VLOOKUP(E4838,'Rota Pattern Data'!$A:$B,2,FALSE)),"",VLOOKUP(E4838,'Rota Pattern Data'!$A:$B,2,FALSE))</f>
        <v/>
      </c>
      <c r="H4838" s="197"/>
      <c r="I4838" s="200"/>
      <c r="J4838" s="198"/>
      <c r="K4838" s="198"/>
      <c r="L4838" s="198"/>
      <c r="M4838" s="199"/>
      <c r="N4838" s="198"/>
      <c r="O4838" s="242"/>
      <c r="P4838" s="242"/>
      <c r="Q4838" s="242"/>
      <c r="R4838" s="242"/>
      <c r="S4838" s="242"/>
      <c r="T4838" s="242"/>
      <c r="U4838" s="242"/>
      <c r="V4838" s="242"/>
      <c r="W4838" s="242"/>
      <c r="X4838" s="242"/>
      <c r="Y4838" s="242"/>
      <c r="Z4838" s="242"/>
      <c r="AA4838" s="242"/>
      <c r="AB4838" s="242"/>
      <c r="AC4838" s="243"/>
    </row>
    <row r="4839" spans="1:29" s="244" customFormat="1" ht="15" customHeight="1" x14ac:dyDescent="0.25">
      <c r="A4839" s="198"/>
      <c r="B4839" s="198"/>
      <c r="C4839" s="198"/>
      <c r="D4839" s="194"/>
      <c r="E4839" s="198"/>
      <c r="F4839" s="198"/>
      <c r="G4839" s="196" t="str">
        <f>IF(ISNA(VLOOKUP(E4839,'Rota Pattern Data'!$A:$B,2,FALSE)),"",VLOOKUP(E4839,'Rota Pattern Data'!$A:$B,2,FALSE))</f>
        <v/>
      </c>
      <c r="H4839" s="197"/>
      <c r="I4839" s="200"/>
      <c r="J4839" s="198"/>
      <c r="K4839" s="198"/>
      <c r="L4839" s="198"/>
      <c r="M4839" s="199"/>
      <c r="N4839" s="198"/>
      <c r="O4839" s="242"/>
      <c r="P4839" s="242"/>
      <c r="Q4839" s="242"/>
      <c r="R4839" s="242"/>
      <c r="S4839" s="242"/>
      <c r="T4839" s="242"/>
      <c r="U4839" s="242"/>
      <c r="V4839" s="242"/>
      <c r="W4839" s="242"/>
      <c r="X4839" s="242"/>
      <c r="Y4839" s="242"/>
      <c r="Z4839" s="242"/>
      <c r="AA4839" s="242"/>
      <c r="AB4839" s="242"/>
      <c r="AC4839" s="243"/>
    </row>
    <row r="4840" spans="1:29" s="244" customFormat="1" ht="15" customHeight="1" x14ac:dyDescent="0.25">
      <c r="A4840" s="198"/>
      <c r="B4840" s="198"/>
      <c r="C4840" s="198"/>
      <c r="D4840" s="194"/>
      <c r="E4840" s="198"/>
      <c r="F4840" s="198"/>
      <c r="G4840" s="196" t="str">
        <f>IF(ISNA(VLOOKUP(E4840,'Rota Pattern Data'!$A:$B,2,FALSE)),"",VLOOKUP(E4840,'Rota Pattern Data'!$A:$B,2,FALSE))</f>
        <v/>
      </c>
      <c r="H4840" s="197"/>
      <c r="I4840" s="200"/>
      <c r="J4840" s="198"/>
      <c r="K4840" s="198"/>
      <c r="L4840" s="198"/>
      <c r="M4840" s="199"/>
      <c r="N4840" s="198"/>
      <c r="O4840" s="242"/>
      <c r="P4840" s="242"/>
      <c r="Q4840" s="242"/>
      <c r="R4840" s="242"/>
      <c r="S4840" s="242"/>
      <c r="T4840" s="242"/>
      <c r="U4840" s="242"/>
      <c r="V4840" s="242"/>
      <c r="W4840" s="242"/>
      <c r="X4840" s="242"/>
      <c r="Y4840" s="242"/>
      <c r="Z4840" s="242"/>
      <c r="AA4840" s="242"/>
      <c r="AB4840" s="242"/>
      <c r="AC4840" s="243"/>
    </row>
    <row r="4841" spans="1:29" s="244" customFormat="1" ht="15" customHeight="1" x14ac:dyDescent="0.25">
      <c r="A4841" s="198"/>
      <c r="B4841" s="198"/>
      <c r="C4841" s="198"/>
      <c r="D4841" s="194"/>
      <c r="E4841" s="198"/>
      <c r="F4841" s="198"/>
      <c r="G4841" s="196" t="str">
        <f>IF(ISNA(VLOOKUP(E4841,'Rota Pattern Data'!$A:$B,2,FALSE)),"",VLOOKUP(E4841,'Rota Pattern Data'!$A:$B,2,FALSE))</f>
        <v/>
      </c>
      <c r="H4841" s="197"/>
      <c r="I4841" s="200"/>
      <c r="J4841" s="198"/>
      <c r="K4841" s="198"/>
      <c r="L4841" s="198"/>
      <c r="M4841" s="199"/>
      <c r="N4841" s="198"/>
      <c r="O4841" s="242"/>
      <c r="P4841" s="242"/>
      <c r="Q4841" s="242"/>
      <c r="R4841" s="242"/>
      <c r="S4841" s="242"/>
      <c r="T4841" s="242"/>
      <c r="U4841" s="242"/>
      <c r="V4841" s="242"/>
      <c r="W4841" s="242"/>
      <c r="X4841" s="242"/>
      <c r="Y4841" s="242"/>
      <c r="Z4841" s="242"/>
      <c r="AA4841" s="242"/>
      <c r="AB4841" s="242"/>
      <c r="AC4841" s="243"/>
    </row>
    <row r="4842" spans="1:29" s="244" customFormat="1" ht="15" customHeight="1" x14ac:dyDescent="0.25">
      <c r="A4842" s="198"/>
      <c r="B4842" s="198"/>
      <c r="C4842" s="198"/>
      <c r="D4842" s="194"/>
      <c r="E4842" s="198"/>
      <c r="F4842" s="198"/>
      <c r="G4842" s="196" t="str">
        <f>IF(ISNA(VLOOKUP(E4842,'Rota Pattern Data'!$A:$B,2,FALSE)),"",VLOOKUP(E4842,'Rota Pattern Data'!$A:$B,2,FALSE))</f>
        <v/>
      </c>
      <c r="H4842" s="197"/>
      <c r="I4842" s="200"/>
      <c r="J4842" s="198"/>
      <c r="K4842" s="198"/>
      <c r="L4842" s="198"/>
      <c r="M4842" s="199"/>
      <c r="N4842" s="198"/>
      <c r="O4842" s="242"/>
      <c r="P4842" s="242"/>
      <c r="Q4842" s="242"/>
      <c r="R4842" s="242"/>
      <c r="S4842" s="242"/>
      <c r="T4842" s="242"/>
      <c r="U4842" s="242"/>
      <c r="V4842" s="242"/>
      <c r="W4842" s="242"/>
      <c r="X4842" s="242"/>
      <c r="Y4842" s="242"/>
      <c r="Z4842" s="242"/>
      <c r="AA4842" s="242"/>
      <c r="AB4842" s="242"/>
      <c r="AC4842" s="243"/>
    </row>
    <row r="4843" spans="1:29" s="244" customFormat="1" ht="15" customHeight="1" x14ac:dyDescent="0.25">
      <c r="A4843" s="198"/>
      <c r="B4843" s="198"/>
      <c r="C4843" s="198"/>
      <c r="D4843" s="194"/>
      <c r="E4843" s="198"/>
      <c r="F4843" s="198"/>
      <c r="G4843" s="196" t="str">
        <f>IF(ISNA(VLOOKUP(E4843,'Rota Pattern Data'!$A:$B,2,FALSE)),"",VLOOKUP(E4843,'Rota Pattern Data'!$A:$B,2,FALSE))</f>
        <v/>
      </c>
      <c r="H4843" s="197"/>
      <c r="I4843" s="200"/>
      <c r="J4843" s="198"/>
      <c r="K4843" s="198"/>
      <c r="L4843" s="198"/>
      <c r="M4843" s="199"/>
      <c r="N4843" s="198"/>
      <c r="O4843" s="242"/>
      <c r="P4843" s="242"/>
      <c r="Q4843" s="242"/>
      <c r="R4843" s="242"/>
      <c r="S4843" s="242"/>
      <c r="T4843" s="242"/>
      <c r="U4843" s="242"/>
      <c r="V4843" s="242"/>
      <c r="W4843" s="242"/>
      <c r="X4843" s="242"/>
      <c r="Y4843" s="242"/>
      <c r="Z4843" s="242"/>
      <c r="AA4843" s="242"/>
      <c r="AB4843" s="242"/>
      <c r="AC4843" s="243"/>
    </row>
    <row r="4844" spans="1:29" s="244" customFormat="1" ht="15" customHeight="1" x14ac:dyDescent="0.25">
      <c r="A4844" s="198"/>
      <c r="B4844" s="198"/>
      <c r="C4844" s="198"/>
      <c r="D4844" s="194"/>
      <c r="E4844" s="198"/>
      <c r="F4844" s="198"/>
      <c r="G4844" s="196" t="str">
        <f>IF(ISNA(VLOOKUP(E4844,'Rota Pattern Data'!$A:$B,2,FALSE)),"",VLOOKUP(E4844,'Rota Pattern Data'!$A:$B,2,FALSE))</f>
        <v/>
      </c>
      <c r="H4844" s="197"/>
      <c r="I4844" s="200"/>
      <c r="J4844" s="198"/>
      <c r="K4844" s="198"/>
      <c r="L4844" s="198"/>
      <c r="M4844" s="199"/>
      <c r="N4844" s="198"/>
      <c r="O4844" s="242"/>
      <c r="P4844" s="242"/>
      <c r="Q4844" s="242"/>
      <c r="R4844" s="242"/>
      <c r="S4844" s="242"/>
      <c r="T4844" s="242"/>
      <c r="U4844" s="242"/>
      <c r="V4844" s="242"/>
      <c r="W4844" s="242"/>
      <c r="X4844" s="242"/>
      <c r="Y4844" s="242"/>
      <c r="Z4844" s="242"/>
      <c r="AA4844" s="242"/>
      <c r="AB4844" s="242"/>
      <c r="AC4844" s="243"/>
    </row>
    <row r="4845" spans="1:29" s="244" customFormat="1" ht="15" customHeight="1" x14ac:dyDescent="0.25">
      <c r="A4845" s="198"/>
      <c r="B4845" s="198"/>
      <c r="C4845" s="198"/>
      <c r="D4845" s="194"/>
      <c r="E4845" s="198"/>
      <c r="F4845" s="198"/>
      <c r="G4845" s="196" t="str">
        <f>IF(ISNA(VLOOKUP(E4845,'Rota Pattern Data'!$A:$B,2,FALSE)),"",VLOOKUP(E4845,'Rota Pattern Data'!$A:$B,2,FALSE))</f>
        <v/>
      </c>
      <c r="H4845" s="197"/>
      <c r="I4845" s="200"/>
      <c r="J4845" s="198"/>
      <c r="K4845" s="198"/>
      <c r="L4845" s="198"/>
      <c r="M4845" s="199"/>
      <c r="N4845" s="198"/>
      <c r="O4845" s="242"/>
      <c r="P4845" s="242"/>
      <c r="Q4845" s="242"/>
      <c r="R4845" s="242"/>
      <c r="S4845" s="242"/>
      <c r="T4845" s="242"/>
      <c r="U4845" s="242"/>
      <c r="V4845" s="242"/>
      <c r="W4845" s="242"/>
      <c r="X4845" s="242"/>
      <c r="Y4845" s="242"/>
      <c r="Z4845" s="242"/>
      <c r="AA4845" s="242"/>
      <c r="AB4845" s="242"/>
      <c r="AC4845" s="243"/>
    </row>
    <row r="4846" spans="1:29" s="244" customFormat="1" ht="15" customHeight="1" x14ac:dyDescent="0.25">
      <c r="A4846" s="198"/>
      <c r="B4846" s="198"/>
      <c r="C4846" s="198"/>
      <c r="D4846" s="194"/>
      <c r="E4846" s="198"/>
      <c r="F4846" s="198"/>
      <c r="G4846" s="196" t="str">
        <f>IF(ISNA(VLOOKUP(E4846,'Rota Pattern Data'!$A:$B,2,FALSE)),"",VLOOKUP(E4846,'Rota Pattern Data'!$A:$B,2,FALSE))</f>
        <v/>
      </c>
      <c r="H4846" s="197"/>
      <c r="I4846" s="200"/>
      <c r="J4846" s="198"/>
      <c r="K4846" s="198"/>
      <c r="L4846" s="198"/>
      <c r="M4846" s="199"/>
      <c r="N4846" s="198"/>
      <c r="O4846" s="242"/>
      <c r="P4846" s="242"/>
      <c r="Q4846" s="242"/>
      <c r="R4846" s="242"/>
      <c r="S4846" s="242"/>
      <c r="T4846" s="242"/>
      <c r="U4846" s="242"/>
      <c r="V4846" s="242"/>
      <c r="W4846" s="242"/>
      <c r="X4846" s="242"/>
      <c r="Y4846" s="242"/>
      <c r="Z4846" s="242"/>
      <c r="AA4846" s="242"/>
      <c r="AB4846" s="242"/>
      <c r="AC4846" s="243"/>
    </row>
    <row r="4847" spans="1:29" s="244" customFormat="1" ht="15" customHeight="1" x14ac:dyDescent="0.25">
      <c r="A4847" s="198"/>
      <c r="B4847" s="198"/>
      <c r="C4847" s="198"/>
      <c r="D4847" s="194"/>
      <c r="E4847" s="198"/>
      <c r="F4847" s="198"/>
      <c r="G4847" s="196" t="str">
        <f>IF(ISNA(VLOOKUP(E4847,'Rota Pattern Data'!$A:$B,2,FALSE)),"",VLOOKUP(E4847,'Rota Pattern Data'!$A:$B,2,FALSE))</f>
        <v/>
      </c>
      <c r="H4847" s="197"/>
      <c r="I4847" s="200"/>
      <c r="J4847" s="198"/>
      <c r="K4847" s="198"/>
      <c r="L4847" s="198"/>
      <c r="M4847" s="199"/>
      <c r="N4847" s="198"/>
      <c r="O4847" s="242"/>
      <c r="P4847" s="242"/>
      <c r="Q4847" s="242"/>
      <c r="R4847" s="242"/>
      <c r="S4847" s="242"/>
      <c r="T4847" s="242"/>
      <c r="U4847" s="242"/>
      <c r="V4847" s="242"/>
      <c r="W4847" s="242"/>
      <c r="X4847" s="242"/>
      <c r="Y4847" s="242"/>
      <c r="Z4847" s="242"/>
      <c r="AA4847" s="242"/>
      <c r="AB4847" s="242"/>
      <c r="AC4847" s="243"/>
    </row>
    <row r="4848" spans="1:29" s="244" customFormat="1" ht="15" customHeight="1" x14ac:dyDescent="0.25">
      <c r="A4848" s="198"/>
      <c r="B4848" s="198"/>
      <c r="C4848" s="198"/>
      <c r="D4848" s="194"/>
      <c r="E4848" s="198"/>
      <c r="F4848" s="198"/>
      <c r="G4848" s="196" t="str">
        <f>IF(ISNA(VLOOKUP(E4848,'Rota Pattern Data'!$A:$B,2,FALSE)),"",VLOOKUP(E4848,'Rota Pattern Data'!$A:$B,2,FALSE))</f>
        <v/>
      </c>
      <c r="H4848" s="197"/>
      <c r="I4848" s="200"/>
      <c r="J4848" s="198"/>
      <c r="K4848" s="198"/>
      <c r="L4848" s="198"/>
      <c r="M4848" s="199"/>
      <c r="N4848" s="198"/>
      <c r="O4848" s="242"/>
      <c r="P4848" s="242"/>
      <c r="Q4848" s="242"/>
      <c r="R4848" s="242"/>
      <c r="S4848" s="242"/>
      <c r="T4848" s="242"/>
      <c r="U4848" s="242"/>
      <c r="V4848" s="242"/>
      <c r="W4848" s="242"/>
      <c r="X4848" s="242"/>
      <c r="Y4848" s="242"/>
      <c r="Z4848" s="242"/>
      <c r="AA4848" s="242"/>
      <c r="AB4848" s="242"/>
      <c r="AC4848" s="243"/>
    </row>
    <row r="4849" spans="1:29" s="244" customFormat="1" ht="15" customHeight="1" x14ac:dyDescent="0.25">
      <c r="A4849" s="198"/>
      <c r="B4849" s="198"/>
      <c r="C4849" s="198"/>
      <c r="D4849" s="194"/>
      <c r="E4849" s="198"/>
      <c r="F4849" s="198"/>
      <c r="G4849" s="196" t="str">
        <f>IF(ISNA(VLOOKUP(E4849,'Rota Pattern Data'!$A:$B,2,FALSE)),"",VLOOKUP(E4849,'Rota Pattern Data'!$A:$B,2,FALSE))</f>
        <v/>
      </c>
      <c r="H4849" s="197"/>
      <c r="I4849" s="200"/>
      <c r="J4849" s="198"/>
      <c r="K4849" s="198"/>
      <c r="L4849" s="198"/>
      <c r="M4849" s="199"/>
      <c r="N4849" s="198"/>
      <c r="O4849" s="242"/>
      <c r="P4849" s="242"/>
      <c r="Q4849" s="242"/>
      <c r="R4849" s="242"/>
      <c r="S4849" s="242"/>
      <c r="T4849" s="242"/>
      <c r="U4849" s="242"/>
      <c r="V4849" s="242"/>
      <c r="W4849" s="242"/>
      <c r="X4849" s="242"/>
      <c r="Y4849" s="242"/>
      <c r="Z4849" s="242"/>
      <c r="AA4849" s="242"/>
      <c r="AB4849" s="242"/>
      <c r="AC4849" s="243"/>
    </row>
    <row r="4850" spans="1:29" s="244" customFormat="1" ht="15" customHeight="1" x14ac:dyDescent="0.25">
      <c r="A4850" s="198"/>
      <c r="B4850" s="198"/>
      <c r="C4850" s="198"/>
      <c r="D4850" s="194"/>
      <c r="E4850" s="198"/>
      <c r="F4850" s="198"/>
      <c r="G4850" s="196" t="str">
        <f>IF(ISNA(VLOOKUP(E4850,'Rota Pattern Data'!$A:$B,2,FALSE)),"",VLOOKUP(E4850,'Rota Pattern Data'!$A:$B,2,FALSE))</f>
        <v/>
      </c>
      <c r="H4850" s="197"/>
      <c r="I4850" s="200"/>
      <c r="J4850" s="198"/>
      <c r="K4850" s="198"/>
      <c r="L4850" s="198"/>
      <c r="M4850" s="199"/>
      <c r="N4850" s="198"/>
      <c r="O4850" s="242"/>
      <c r="P4850" s="242"/>
      <c r="Q4850" s="242"/>
      <c r="R4850" s="242"/>
      <c r="S4850" s="242"/>
      <c r="T4850" s="242"/>
      <c r="U4850" s="242"/>
      <c r="V4850" s="242"/>
      <c r="W4850" s="242"/>
      <c r="X4850" s="242"/>
      <c r="Y4850" s="242"/>
      <c r="Z4850" s="242"/>
      <c r="AA4850" s="242"/>
      <c r="AB4850" s="242"/>
      <c r="AC4850" s="243"/>
    </row>
    <row r="4851" spans="1:29" s="244" customFormat="1" ht="15" customHeight="1" x14ac:dyDescent="0.25">
      <c r="A4851" s="198"/>
      <c r="B4851" s="198"/>
      <c r="C4851" s="198"/>
      <c r="D4851" s="194"/>
      <c r="E4851" s="198"/>
      <c r="F4851" s="198"/>
      <c r="G4851" s="196" t="str">
        <f>IF(ISNA(VLOOKUP(E4851,'Rota Pattern Data'!$A:$B,2,FALSE)),"",VLOOKUP(E4851,'Rota Pattern Data'!$A:$B,2,FALSE))</f>
        <v/>
      </c>
      <c r="H4851" s="197"/>
      <c r="I4851" s="200"/>
      <c r="J4851" s="198"/>
      <c r="K4851" s="198"/>
      <c r="L4851" s="198"/>
      <c r="M4851" s="199"/>
      <c r="N4851" s="198"/>
      <c r="O4851" s="242"/>
      <c r="P4851" s="242"/>
      <c r="Q4851" s="242"/>
      <c r="R4851" s="242"/>
      <c r="S4851" s="242"/>
      <c r="T4851" s="242"/>
      <c r="U4851" s="242"/>
      <c r="V4851" s="242"/>
      <c r="W4851" s="242"/>
      <c r="X4851" s="242"/>
      <c r="Y4851" s="242"/>
      <c r="Z4851" s="242"/>
      <c r="AA4851" s="242"/>
      <c r="AB4851" s="242"/>
      <c r="AC4851" s="243"/>
    </row>
    <row r="4852" spans="1:29" s="244" customFormat="1" ht="15" customHeight="1" x14ac:dyDescent="0.25">
      <c r="A4852" s="198"/>
      <c r="B4852" s="198"/>
      <c r="C4852" s="198"/>
      <c r="D4852" s="194"/>
      <c r="E4852" s="198"/>
      <c r="F4852" s="198"/>
      <c r="G4852" s="196" t="str">
        <f>IF(ISNA(VLOOKUP(E4852,'Rota Pattern Data'!$A:$B,2,FALSE)),"",VLOOKUP(E4852,'Rota Pattern Data'!$A:$B,2,FALSE))</f>
        <v/>
      </c>
      <c r="H4852" s="197"/>
      <c r="I4852" s="200"/>
      <c r="J4852" s="198"/>
      <c r="K4852" s="198"/>
      <c r="L4852" s="198"/>
      <c r="M4852" s="199"/>
      <c r="N4852" s="198"/>
      <c r="O4852" s="242"/>
      <c r="P4852" s="242"/>
      <c r="Q4852" s="242"/>
      <c r="R4852" s="242"/>
      <c r="S4852" s="242"/>
      <c r="T4852" s="242"/>
      <c r="U4852" s="242"/>
      <c r="V4852" s="242"/>
      <c r="W4852" s="242"/>
      <c r="X4852" s="242"/>
      <c r="Y4852" s="242"/>
      <c r="Z4852" s="242"/>
      <c r="AA4852" s="242"/>
      <c r="AB4852" s="242"/>
      <c r="AC4852" s="243"/>
    </row>
    <row r="4853" spans="1:29" s="244" customFormat="1" ht="15" customHeight="1" x14ac:dyDescent="0.25">
      <c r="A4853" s="198"/>
      <c r="B4853" s="198"/>
      <c r="C4853" s="198"/>
      <c r="D4853" s="194"/>
      <c r="E4853" s="198"/>
      <c r="F4853" s="198"/>
      <c r="G4853" s="196" t="str">
        <f>IF(ISNA(VLOOKUP(E4853,'Rota Pattern Data'!$A:$B,2,FALSE)),"",VLOOKUP(E4853,'Rota Pattern Data'!$A:$B,2,FALSE))</f>
        <v/>
      </c>
      <c r="H4853" s="197"/>
      <c r="I4853" s="200"/>
      <c r="J4853" s="198"/>
      <c r="K4853" s="198"/>
      <c r="L4853" s="198"/>
      <c r="M4853" s="199"/>
      <c r="N4853" s="198"/>
      <c r="O4853" s="242"/>
      <c r="P4853" s="242"/>
      <c r="Q4853" s="242"/>
      <c r="R4853" s="242"/>
      <c r="S4853" s="242"/>
      <c r="T4853" s="242"/>
      <c r="U4853" s="242"/>
      <c r="V4853" s="242"/>
      <c r="W4853" s="242"/>
      <c r="X4853" s="242"/>
      <c r="Y4853" s="242"/>
      <c r="Z4853" s="242"/>
      <c r="AA4853" s="242"/>
      <c r="AB4853" s="242"/>
      <c r="AC4853" s="243"/>
    </row>
    <row r="4854" spans="1:29" s="244" customFormat="1" ht="15" customHeight="1" x14ac:dyDescent="0.25">
      <c r="A4854" s="198"/>
      <c r="B4854" s="198"/>
      <c r="C4854" s="198"/>
      <c r="D4854" s="194"/>
      <c r="E4854" s="198"/>
      <c r="F4854" s="198"/>
      <c r="G4854" s="196" t="str">
        <f>IF(ISNA(VLOOKUP(E4854,'Rota Pattern Data'!$A:$B,2,FALSE)),"",VLOOKUP(E4854,'Rota Pattern Data'!$A:$B,2,FALSE))</f>
        <v/>
      </c>
      <c r="H4854" s="197"/>
      <c r="I4854" s="200"/>
      <c r="J4854" s="198"/>
      <c r="K4854" s="198"/>
      <c r="L4854" s="198"/>
      <c r="M4854" s="199"/>
      <c r="N4854" s="198"/>
      <c r="O4854" s="242"/>
      <c r="P4854" s="242"/>
      <c r="Q4854" s="242"/>
      <c r="R4854" s="242"/>
      <c r="S4854" s="242"/>
      <c r="T4854" s="242"/>
      <c r="U4854" s="242"/>
      <c r="V4854" s="242"/>
      <c r="W4854" s="242"/>
      <c r="X4854" s="242"/>
      <c r="Y4854" s="242"/>
      <c r="Z4854" s="242"/>
      <c r="AA4854" s="242"/>
      <c r="AB4854" s="242"/>
      <c r="AC4854" s="243"/>
    </row>
    <row r="4855" spans="1:29" s="244" customFormat="1" ht="15" customHeight="1" x14ac:dyDescent="0.25">
      <c r="A4855" s="198"/>
      <c r="B4855" s="198"/>
      <c r="C4855" s="198"/>
      <c r="D4855" s="194"/>
      <c r="E4855" s="198"/>
      <c r="F4855" s="198"/>
      <c r="G4855" s="196" t="str">
        <f>IF(ISNA(VLOOKUP(E4855,'Rota Pattern Data'!$A:$B,2,FALSE)),"",VLOOKUP(E4855,'Rota Pattern Data'!$A:$B,2,FALSE))</f>
        <v/>
      </c>
      <c r="H4855" s="197"/>
      <c r="I4855" s="200"/>
      <c r="J4855" s="198"/>
      <c r="K4855" s="198"/>
      <c r="L4855" s="198"/>
      <c r="M4855" s="199"/>
      <c r="N4855" s="198"/>
      <c r="O4855" s="242"/>
      <c r="P4855" s="242"/>
      <c r="Q4855" s="242"/>
      <c r="R4855" s="242"/>
      <c r="S4855" s="242"/>
      <c r="T4855" s="242"/>
      <c r="U4855" s="242"/>
      <c r="V4855" s="242"/>
      <c r="W4855" s="242"/>
      <c r="X4855" s="242"/>
      <c r="Y4855" s="242"/>
      <c r="Z4855" s="242"/>
      <c r="AA4855" s="242"/>
      <c r="AB4855" s="242"/>
      <c r="AC4855" s="243"/>
    </row>
    <row r="4856" spans="1:29" s="244" customFormat="1" ht="15" customHeight="1" x14ac:dyDescent="0.25">
      <c r="A4856" s="198"/>
      <c r="B4856" s="198"/>
      <c r="C4856" s="198"/>
      <c r="D4856" s="194"/>
      <c r="E4856" s="198"/>
      <c r="F4856" s="198"/>
      <c r="G4856" s="196" t="str">
        <f>IF(ISNA(VLOOKUP(E4856,'Rota Pattern Data'!$A:$B,2,FALSE)),"",VLOOKUP(E4856,'Rota Pattern Data'!$A:$B,2,FALSE))</f>
        <v/>
      </c>
      <c r="H4856" s="197"/>
      <c r="I4856" s="200"/>
      <c r="J4856" s="198"/>
      <c r="K4856" s="198"/>
      <c r="L4856" s="198"/>
      <c r="M4856" s="199"/>
      <c r="N4856" s="198"/>
      <c r="O4856" s="242"/>
      <c r="P4856" s="242"/>
      <c r="Q4856" s="242"/>
      <c r="R4856" s="242"/>
      <c r="S4856" s="242"/>
      <c r="T4856" s="242"/>
      <c r="U4856" s="242"/>
      <c r="V4856" s="242"/>
      <c r="W4856" s="242"/>
      <c r="X4856" s="242"/>
      <c r="Y4856" s="242"/>
      <c r="Z4856" s="242"/>
      <c r="AA4856" s="242"/>
      <c r="AB4856" s="242"/>
      <c r="AC4856" s="243"/>
    </row>
    <row r="4857" spans="1:29" s="244" customFormat="1" ht="15" customHeight="1" x14ac:dyDescent="0.25">
      <c r="A4857" s="198"/>
      <c r="B4857" s="198"/>
      <c r="C4857" s="198"/>
      <c r="D4857" s="194"/>
      <c r="E4857" s="198"/>
      <c r="F4857" s="198"/>
      <c r="G4857" s="196" t="str">
        <f>IF(ISNA(VLOOKUP(E4857,'Rota Pattern Data'!$A:$B,2,FALSE)),"",VLOOKUP(E4857,'Rota Pattern Data'!$A:$B,2,FALSE))</f>
        <v/>
      </c>
      <c r="H4857" s="197"/>
      <c r="I4857" s="200"/>
      <c r="J4857" s="198"/>
      <c r="K4857" s="198"/>
      <c r="L4857" s="198"/>
      <c r="M4857" s="199"/>
      <c r="N4857" s="198"/>
      <c r="O4857" s="242"/>
      <c r="P4857" s="242"/>
      <c r="Q4857" s="242"/>
      <c r="R4857" s="242"/>
      <c r="S4857" s="242"/>
      <c r="T4857" s="242"/>
      <c r="U4857" s="242"/>
      <c r="V4857" s="242"/>
      <c r="W4857" s="242"/>
      <c r="X4857" s="242"/>
      <c r="Y4857" s="242"/>
      <c r="Z4857" s="242"/>
      <c r="AA4857" s="242"/>
      <c r="AB4857" s="242"/>
      <c r="AC4857" s="243"/>
    </row>
    <row r="4858" spans="1:29" s="244" customFormat="1" ht="15" customHeight="1" x14ac:dyDescent="0.25">
      <c r="A4858" s="198"/>
      <c r="B4858" s="198"/>
      <c r="C4858" s="198"/>
      <c r="D4858" s="194"/>
      <c r="E4858" s="198"/>
      <c r="F4858" s="198"/>
      <c r="G4858" s="196" t="str">
        <f>IF(ISNA(VLOOKUP(E4858,'Rota Pattern Data'!$A:$B,2,FALSE)),"",VLOOKUP(E4858,'Rota Pattern Data'!$A:$B,2,FALSE))</f>
        <v/>
      </c>
      <c r="H4858" s="197"/>
      <c r="I4858" s="200"/>
      <c r="J4858" s="198"/>
      <c r="K4858" s="198"/>
      <c r="L4858" s="198"/>
      <c r="M4858" s="199"/>
      <c r="N4858" s="198"/>
      <c r="O4858" s="242"/>
      <c r="P4858" s="242"/>
      <c r="Q4858" s="242"/>
      <c r="R4858" s="242"/>
      <c r="S4858" s="242"/>
      <c r="T4858" s="242"/>
      <c r="U4858" s="242"/>
      <c r="V4858" s="242"/>
      <c r="W4858" s="242"/>
      <c r="X4858" s="242"/>
      <c r="Y4858" s="242"/>
      <c r="Z4858" s="242"/>
      <c r="AA4858" s="242"/>
      <c r="AB4858" s="242"/>
      <c r="AC4858" s="243"/>
    </row>
    <row r="4859" spans="1:29" s="244" customFormat="1" ht="15" customHeight="1" x14ac:dyDescent="0.25">
      <c r="A4859" s="198"/>
      <c r="B4859" s="198"/>
      <c r="C4859" s="198"/>
      <c r="D4859" s="194"/>
      <c r="E4859" s="198"/>
      <c r="F4859" s="198"/>
      <c r="G4859" s="196" t="str">
        <f>IF(ISNA(VLOOKUP(E4859,'Rota Pattern Data'!$A:$B,2,FALSE)),"",VLOOKUP(E4859,'Rota Pattern Data'!$A:$B,2,FALSE))</f>
        <v/>
      </c>
      <c r="H4859" s="197"/>
      <c r="I4859" s="200"/>
      <c r="J4859" s="198"/>
      <c r="K4859" s="198"/>
      <c r="L4859" s="198"/>
      <c r="M4859" s="199"/>
      <c r="N4859" s="198"/>
      <c r="O4859" s="242"/>
      <c r="P4859" s="242"/>
      <c r="Q4859" s="242"/>
      <c r="R4859" s="242"/>
      <c r="S4859" s="242"/>
      <c r="T4859" s="242"/>
      <c r="U4859" s="242"/>
      <c r="V4859" s="242"/>
      <c r="W4859" s="242"/>
      <c r="X4859" s="242"/>
      <c r="Y4859" s="242"/>
      <c r="Z4859" s="242"/>
      <c r="AA4859" s="242"/>
      <c r="AB4859" s="242"/>
      <c r="AC4859" s="243"/>
    </row>
    <row r="4860" spans="1:29" s="244" customFormat="1" ht="15" customHeight="1" x14ac:dyDescent="0.25">
      <c r="A4860" s="198"/>
      <c r="B4860" s="198"/>
      <c r="C4860" s="198"/>
      <c r="D4860" s="194"/>
      <c r="E4860" s="198"/>
      <c r="F4860" s="198"/>
      <c r="G4860" s="196" t="str">
        <f>IF(ISNA(VLOOKUP(E4860,'Rota Pattern Data'!$A:$B,2,FALSE)),"",VLOOKUP(E4860,'Rota Pattern Data'!$A:$B,2,FALSE))</f>
        <v/>
      </c>
      <c r="H4860" s="197"/>
      <c r="I4860" s="200"/>
      <c r="J4860" s="198"/>
      <c r="K4860" s="198"/>
      <c r="L4860" s="198"/>
      <c r="M4860" s="199"/>
      <c r="N4860" s="198"/>
      <c r="O4860" s="242"/>
      <c r="P4860" s="242"/>
      <c r="Q4860" s="242"/>
      <c r="R4860" s="242"/>
      <c r="S4860" s="242"/>
      <c r="T4860" s="242"/>
      <c r="U4860" s="242"/>
      <c r="V4860" s="242"/>
      <c r="W4860" s="242"/>
      <c r="X4860" s="242"/>
      <c r="Y4860" s="242"/>
      <c r="Z4860" s="242"/>
      <c r="AA4860" s="242"/>
      <c r="AB4860" s="242"/>
      <c r="AC4860" s="243"/>
    </row>
    <row r="4861" spans="1:29" s="244" customFormat="1" ht="15" customHeight="1" x14ac:dyDescent="0.25">
      <c r="A4861" s="198"/>
      <c r="B4861" s="198"/>
      <c r="C4861" s="198"/>
      <c r="D4861" s="194"/>
      <c r="E4861" s="198"/>
      <c r="F4861" s="198"/>
      <c r="G4861" s="196" t="str">
        <f>IF(ISNA(VLOOKUP(E4861,'Rota Pattern Data'!$A:$B,2,FALSE)),"",VLOOKUP(E4861,'Rota Pattern Data'!$A:$B,2,FALSE))</f>
        <v/>
      </c>
      <c r="H4861" s="197"/>
      <c r="I4861" s="200"/>
      <c r="J4861" s="198"/>
      <c r="K4861" s="198"/>
      <c r="L4861" s="198"/>
      <c r="M4861" s="199"/>
      <c r="N4861" s="198"/>
      <c r="O4861" s="242"/>
      <c r="P4861" s="242"/>
      <c r="Q4861" s="242"/>
      <c r="R4861" s="242"/>
      <c r="S4861" s="242"/>
      <c r="T4861" s="242"/>
      <c r="U4861" s="242"/>
      <c r="V4861" s="242"/>
      <c r="W4861" s="242"/>
      <c r="X4861" s="242"/>
      <c r="Y4861" s="242"/>
      <c r="Z4861" s="242"/>
      <c r="AA4861" s="242"/>
      <c r="AB4861" s="242"/>
      <c r="AC4861" s="243"/>
    </row>
    <row r="4862" spans="1:29" s="244" customFormat="1" ht="15" customHeight="1" x14ac:dyDescent="0.25">
      <c r="A4862" s="198"/>
      <c r="B4862" s="198"/>
      <c r="C4862" s="198"/>
      <c r="D4862" s="194"/>
      <c r="E4862" s="198"/>
      <c r="F4862" s="198"/>
      <c r="G4862" s="196" t="str">
        <f>IF(ISNA(VLOOKUP(E4862,'Rota Pattern Data'!$A:$B,2,FALSE)),"",VLOOKUP(E4862,'Rota Pattern Data'!$A:$B,2,FALSE))</f>
        <v/>
      </c>
      <c r="H4862" s="197"/>
      <c r="I4862" s="200"/>
      <c r="J4862" s="198"/>
      <c r="K4862" s="198"/>
      <c r="L4862" s="198"/>
      <c r="M4862" s="199"/>
      <c r="N4862" s="198"/>
      <c r="O4862" s="242"/>
      <c r="P4862" s="242"/>
      <c r="Q4862" s="242"/>
      <c r="R4862" s="242"/>
      <c r="S4862" s="242"/>
      <c r="T4862" s="242"/>
      <c r="U4862" s="242"/>
      <c r="V4862" s="242"/>
      <c r="W4862" s="242"/>
      <c r="X4862" s="242"/>
      <c r="Y4862" s="242"/>
      <c r="Z4862" s="242"/>
      <c r="AA4862" s="242"/>
      <c r="AB4862" s="242"/>
      <c r="AC4862" s="243"/>
    </row>
    <row r="4863" spans="1:29" s="244" customFormat="1" ht="15" customHeight="1" x14ac:dyDescent="0.25">
      <c r="A4863" s="198"/>
      <c r="B4863" s="198"/>
      <c r="C4863" s="198"/>
      <c r="D4863" s="194"/>
      <c r="E4863" s="198"/>
      <c r="F4863" s="198"/>
      <c r="G4863" s="196" t="str">
        <f>IF(ISNA(VLOOKUP(E4863,'Rota Pattern Data'!$A:$B,2,FALSE)),"",VLOOKUP(E4863,'Rota Pattern Data'!$A:$B,2,FALSE))</f>
        <v/>
      </c>
      <c r="H4863" s="197"/>
      <c r="I4863" s="200"/>
      <c r="J4863" s="198"/>
      <c r="K4863" s="198"/>
      <c r="L4863" s="198"/>
      <c r="M4863" s="199"/>
      <c r="N4863" s="198"/>
      <c r="O4863" s="242"/>
      <c r="P4863" s="242"/>
      <c r="Q4863" s="242"/>
      <c r="R4863" s="242"/>
      <c r="S4863" s="242"/>
      <c r="T4863" s="242"/>
      <c r="U4863" s="242"/>
      <c r="V4863" s="242"/>
      <c r="W4863" s="242"/>
      <c r="X4863" s="242"/>
      <c r="Y4863" s="242"/>
      <c r="Z4863" s="242"/>
      <c r="AA4863" s="242"/>
      <c r="AB4863" s="242"/>
      <c r="AC4863" s="243"/>
    </row>
    <row r="4864" spans="1:29" s="244" customFormat="1" ht="15" customHeight="1" x14ac:dyDescent="0.25">
      <c r="A4864" s="198"/>
      <c r="B4864" s="198"/>
      <c r="C4864" s="198"/>
      <c r="D4864" s="194"/>
      <c r="E4864" s="198"/>
      <c r="F4864" s="198"/>
      <c r="G4864" s="196" t="str">
        <f>IF(ISNA(VLOOKUP(E4864,'Rota Pattern Data'!$A:$B,2,FALSE)),"",VLOOKUP(E4864,'Rota Pattern Data'!$A:$B,2,FALSE))</f>
        <v/>
      </c>
      <c r="H4864" s="197"/>
      <c r="I4864" s="200"/>
      <c r="J4864" s="198"/>
      <c r="K4864" s="198"/>
      <c r="L4864" s="198"/>
      <c r="M4864" s="199"/>
      <c r="N4864" s="198"/>
      <c r="O4864" s="242"/>
      <c r="P4864" s="242"/>
      <c r="Q4864" s="242"/>
      <c r="R4864" s="242"/>
      <c r="S4864" s="242"/>
      <c r="T4864" s="242"/>
      <c r="U4864" s="242"/>
      <c r="V4864" s="242"/>
      <c r="W4864" s="242"/>
      <c r="X4864" s="242"/>
      <c r="Y4864" s="242"/>
      <c r="Z4864" s="242"/>
      <c r="AA4864" s="242"/>
      <c r="AB4864" s="242"/>
      <c r="AC4864" s="243"/>
    </row>
    <row r="4865" spans="1:29" s="244" customFormat="1" ht="15" customHeight="1" x14ac:dyDescent="0.25">
      <c r="A4865" s="198"/>
      <c r="B4865" s="198"/>
      <c r="C4865" s="198"/>
      <c r="D4865" s="194"/>
      <c r="E4865" s="198"/>
      <c r="F4865" s="198"/>
      <c r="G4865" s="196" t="str">
        <f>IF(ISNA(VLOOKUP(E4865,'Rota Pattern Data'!$A:$B,2,FALSE)),"",VLOOKUP(E4865,'Rota Pattern Data'!$A:$B,2,FALSE))</f>
        <v/>
      </c>
      <c r="H4865" s="197"/>
      <c r="I4865" s="200"/>
      <c r="J4865" s="198"/>
      <c r="K4865" s="198"/>
      <c r="L4865" s="198"/>
      <c r="M4865" s="199"/>
      <c r="N4865" s="198"/>
      <c r="O4865" s="242"/>
      <c r="P4865" s="242"/>
      <c r="Q4865" s="242"/>
      <c r="R4865" s="242"/>
      <c r="S4865" s="242"/>
      <c r="T4865" s="242"/>
      <c r="U4865" s="242"/>
      <c r="V4865" s="242"/>
      <c r="W4865" s="242"/>
      <c r="X4865" s="242"/>
      <c r="Y4865" s="242"/>
      <c r="Z4865" s="242"/>
      <c r="AA4865" s="242"/>
      <c r="AB4865" s="242"/>
      <c r="AC4865" s="243"/>
    </row>
    <row r="4866" spans="1:29" s="244" customFormat="1" ht="15" customHeight="1" x14ac:dyDescent="0.25">
      <c r="A4866" s="198"/>
      <c r="B4866" s="198"/>
      <c r="C4866" s="198"/>
      <c r="D4866" s="194"/>
      <c r="E4866" s="198"/>
      <c r="F4866" s="198"/>
      <c r="G4866" s="196" t="str">
        <f>IF(ISNA(VLOOKUP(E4866,'Rota Pattern Data'!$A:$B,2,FALSE)),"",VLOOKUP(E4866,'Rota Pattern Data'!$A:$B,2,FALSE))</f>
        <v/>
      </c>
      <c r="H4866" s="197"/>
      <c r="I4866" s="200"/>
      <c r="J4866" s="198"/>
      <c r="K4866" s="198"/>
      <c r="L4866" s="198"/>
      <c r="M4866" s="199"/>
      <c r="N4866" s="198"/>
      <c r="O4866" s="242"/>
      <c r="P4866" s="242"/>
      <c r="Q4866" s="242"/>
      <c r="R4866" s="242"/>
      <c r="S4866" s="242"/>
      <c r="T4866" s="242"/>
      <c r="U4866" s="242"/>
      <c r="V4866" s="242"/>
      <c r="W4866" s="242"/>
      <c r="X4866" s="242"/>
      <c r="Y4866" s="242"/>
      <c r="Z4866" s="242"/>
      <c r="AA4866" s="242"/>
      <c r="AB4866" s="242"/>
      <c r="AC4866" s="243"/>
    </row>
    <row r="4867" spans="1:29" s="244" customFormat="1" ht="15" customHeight="1" x14ac:dyDescent="0.25">
      <c r="A4867" s="198"/>
      <c r="B4867" s="198"/>
      <c r="C4867" s="198"/>
      <c r="D4867" s="194"/>
      <c r="E4867" s="198"/>
      <c r="F4867" s="198"/>
      <c r="G4867" s="196" t="str">
        <f>IF(ISNA(VLOOKUP(E4867,'Rota Pattern Data'!$A:$B,2,FALSE)),"",VLOOKUP(E4867,'Rota Pattern Data'!$A:$B,2,FALSE))</f>
        <v/>
      </c>
      <c r="H4867" s="197"/>
      <c r="I4867" s="200"/>
      <c r="J4867" s="198"/>
      <c r="K4867" s="198"/>
      <c r="L4867" s="198"/>
      <c r="M4867" s="199"/>
      <c r="N4867" s="198"/>
      <c r="O4867" s="242"/>
      <c r="P4867" s="242"/>
      <c r="Q4867" s="242"/>
      <c r="R4867" s="242"/>
      <c r="S4867" s="242"/>
      <c r="T4867" s="242"/>
      <c r="U4867" s="242"/>
      <c r="V4867" s="242"/>
      <c r="W4867" s="242"/>
      <c r="X4867" s="242"/>
      <c r="Y4867" s="242"/>
      <c r="Z4867" s="242"/>
      <c r="AA4867" s="242"/>
      <c r="AB4867" s="242"/>
      <c r="AC4867" s="243"/>
    </row>
    <row r="4868" spans="1:29" s="244" customFormat="1" ht="15" customHeight="1" x14ac:dyDescent="0.25">
      <c r="A4868" s="198"/>
      <c r="B4868" s="198"/>
      <c r="C4868" s="198"/>
      <c r="D4868" s="194"/>
      <c r="E4868" s="198"/>
      <c r="F4868" s="198"/>
      <c r="G4868" s="196" t="str">
        <f>IF(ISNA(VLOOKUP(E4868,'Rota Pattern Data'!$A:$B,2,FALSE)),"",VLOOKUP(E4868,'Rota Pattern Data'!$A:$B,2,FALSE))</f>
        <v/>
      </c>
      <c r="H4868" s="197"/>
      <c r="I4868" s="200"/>
      <c r="J4868" s="198"/>
      <c r="K4868" s="198"/>
      <c r="L4868" s="198"/>
      <c r="M4868" s="199"/>
      <c r="N4868" s="198"/>
      <c r="O4868" s="242"/>
      <c r="P4868" s="242"/>
      <c r="Q4868" s="242"/>
      <c r="R4868" s="242"/>
      <c r="S4868" s="242"/>
      <c r="T4868" s="242"/>
      <c r="U4868" s="242"/>
      <c r="V4868" s="242"/>
      <c r="W4868" s="242"/>
      <c r="X4868" s="242"/>
      <c r="Y4868" s="242"/>
      <c r="Z4868" s="242"/>
      <c r="AA4868" s="242"/>
      <c r="AB4868" s="242"/>
      <c r="AC4868" s="243"/>
    </row>
    <row r="4869" spans="1:29" s="244" customFormat="1" ht="15" customHeight="1" x14ac:dyDescent="0.25">
      <c r="A4869" s="198"/>
      <c r="B4869" s="198"/>
      <c r="C4869" s="198"/>
      <c r="D4869" s="194"/>
      <c r="E4869" s="198"/>
      <c r="F4869" s="198"/>
      <c r="G4869" s="196" t="str">
        <f>IF(ISNA(VLOOKUP(E4869,'Rota Pattern Data'!$A:$B,2,FALSE)),"",VLOOKUP(E4869,'Rota Pattern Data'!$A:$B,2,FALSE))</f>
        <v/>
      </c>
      <c r="H4869" s="197"/>
      <c r="I4869" s="200"/>
      <c r="J4869" s="198"/>
      <c r="K4869" s="198"/>
      <c r="L4869" s="198"/>
      <c r="M4869" s="199"/>
      <c r="N4869" s="198"/>
      <c r="O4869" s="242"/>
      <c r="P4869" s="242"/>
      <c r="Q4869" s="242"/>
      <c r="R4869" s="242"/>
      <c r="S4869" s="242"/>
      <c r="T4869" s="242"/>
      <c r="U4869" s="242"/>
      <c r="V4869" s="242"/>
      <c r="W4869" s="242"/>
      <c r="X4869" s="242"/>
      <c r="Y4869" s="242"/>
      <c r="Z4869" s="242"/>
      <c r="AA4869" s="242"/>
      <c r="AB4869" s="242"/>
      <c r="AC4869" s="243"/>
    </row>
    <row r="4870" spans="1:29" s="244" customFormat="1" ht="15" customHeight="1" x14ac:dyDescent="0.25">
      <c r="A4870" s="198"/>
      <c r="B4870" s="198"/>
      <c r="C4870" s="198"/>
      <c r="D4870" s="194"/>
      <c r="E4870" s="198"/>
      <c r="F4870" s="198"/>
      <c r="G4870" s="196" t="str">
        <f>IF(ISNA(VLOOKUP(E4870,'Rota Pattern Data'!$A:$B,2,FALSE)),"",VLOOKUP(E4870,'Rota Pattern Data'!$A:$B,2,FALSE))</f>
        <v/>
      </c>
      <c r="H4870" s="197"/>
      <c r="I4870" s="200"/>
      <c r="J4870" s="198"/>
      <c r="K4870" s="198"/>
      <c r="L4870" s="198"/>
      <c r="M4870" s="199"/>
      <c r="N4870" s="198"/>
      <c r="O4870" s="242"/>
      <c r="P4870" s="242"/>
      <c r="Q4870" s="242"/>
      <c r="R4870" s="242"/>
      <c r="S4870" s="242"/>
      <c r="T4870" s="242"/>
      <c r="U4870" s="242"/>
      <c r="V4870" s="242"/>
      <c r="W4870" s="242"/>
      <c r="X4870" s="242"/>
      <c r="Y4870" s="242"/>
      <c r="Z4870" s="242"/>
      <c r="AA4870" s="242"/>
      <c r="AB4870" s="242"/>
      <c r="AC4870" s="243"/>
    </row>
    <row r="4871" spans="1:29" s="244" customFormat="1" ht="15" customHeight="1" x14ac:dyDescent="0.25">
      <c r="A4871" s="198"/>
      <c r="B4871" s="198"/>
      <c r="C4871" s="198"/>
      <c r="D4871" s="194"/>
      <c r="E4871" s="198"/>
      <c r="F4871" s="198"/>
      <c r="G4871" s="196" t="str">
        <f>IF(ISNA(VLOOKUP(E4871,'Rota Pattern Data'!$A:$B,2,FALSE)),"",VLOOKUP(E4871,'Rota Pattern Data'!$A:$B,2,FALSE))</f>
        <v/>
      </c>
      <c r="H4871" s="197"/>
      <c r="I4871" s="200"/>
      <c r="J4871" s="198"/>
      <c r="K4871" s="198"/>
      <c r="L4871" s="198"/>
      <c r="M4871" s="199"/>
      <c r="N4871" s="198"/>
      <c r="O4871" s="242"/>
      <c r="P4871" s="242"/>
      <c r="Q4871" s="242"/>
      <c r="R4871" s="242"/>
      <c r="S4871" s="242"/>
      <c r="T4871" s="242"/>
      <c r="U4871" s="242"/>
      <c r="V4871" s="242"/>
      <c r="W4871" s="242"/>
      <c r="X4871" s="242"/>
      <c r="Y4871" s="242"/>
      <c r="Z4871" s="242"/>
      <c r="AA4871" s="242"/>
      <c r="AB4871" s="242"/>
      <c r="AC4871" s="243"/>
    </row>
    <row r="4872" spans="1:29" s="244" customFormat="1" ht="15" customHeight="1" x14ac:dyDescent="0.25">
      <c r="A4872" s="198"/>
      <c r="B4872" s="198"/>
      <c r="C4872" s="198"/>
      <c r="D4872" s="194"/>
      <c r="E4872" s="198"/>
      <c r="F4872" s="198"/>
      <c r="G4872" s="196" t="str">
        <f>IF(ISNA(VLOOKUP(E4872,'Rota Pattern Data'!$A:$B,2,FALSE)),"",VLOOKUP(E4872,'Rota Pattern Data'!$A:$B,2,FALSE))</f>
        <v/>
      </c>
      <c r="H4872" s="197"/>
      <c r="I4872" s="200"/>
      <c r="J4872" s="198"/>
      <c r="K4872" s="198"/>
      <c r="L4872" s="198"/>
      <c r="M4872" s="199"/>
      <c r="N4872" s="198"/>
      <c r="O4872" s="242"/>
      <c r="P4872" s="242"/>
      <c r="Q4872" s="242"/>
      <c r="R4872" s="242"/>
      <c r="S4872" s="242"/>
      <c r="T4872" s="242"/>
      <c r="U4872" s="242"/>
      <c r="V4872" s="242"/>
      <c r="W4872" s="242"/>
      <c r="X4872" s="242"/>
      <c r="Y4872" s="242"/>
      <c r="Z4872" s="242"/>
      <c r="AA4872" s="242"/>
      <c r="AB4872" s="242"/>
      <c r="AC4872" s="243"/>
    </row>
    <row r="4873" spans="1:29" s="244" customFormat="1" ht="15" customHeight="1" x14ac:dyDescent="0.25">
      <c r="A4873" s="198"/>
      <c r="B4873" s="198"/>
      <c r="C4873" s="198"/>
      <c r="D4873" s="194"/>
      <c r="E4873" s="198"/>
      <c r="F4873" s="198"/>
      <c r="G4873" s="196" t="str">
        <f>IF(ISNA(VLOOKUP(E4873,'Rota Pattern Data'!$A:$B,2,FALSE)),"",VLOOKUP(E4873,'Rota Pattern Data'!$A:$B,2,FALSE))</f>
        <v/>
      </c>
      <c r="H4873" s="197"/>
      <c r="I4873" s="200"/>
      <c r="J4873" s="198"/>
      <c r="K4873" s="198"/>
      <c r="L4873" s="198"/>
      <c r="M4873" s="199"/>
      <c r="N4873" s="198"/>
      <c r="O4873" s="242"/>
      <c r="P4873" s="242"/>
      <c r="Q4873" s="242"/>
      <c r="R4873" s="242"/>
      <c r="S4873" s="242"/>
      <c r="T4873" s="242"/>
      <c r="U4873" s="242"/>
      <c r="V4873" s="242"/>
      <c r="W4873" s="242"/>
      <c r="X4873" s="242"/>
      <c r="Y4873" s="242"/>
      <c r="Z4873" s="242"/>
      <c r="AA4873" s="242"/>
      <c r="AB4873" s="242"/>
      <c r="AC4873" s="243"/>
    </row>
    <row r="4874" spans="1:29" s="244" customFormat="1" ht="15" customHeight="1" x14ac:dyDescent="0.25">
      <c r="A4874" s="198"/>
      <c r="B4874" s="198"/>
      <c r="C4874" s="198"/>
      <c r="D4874" s="194"/>
      <c r="E4874" s="198"/>
      <c r="F4874" s="198"/>
      <c r="G4874" s="196" t="str">
        <f>IF(ISNA(VLOOKUP(E4874,'Rota Pattern Data'!$A:$B,2,FALSE)),"",VLOOKUP(E4874,'Rota Pattern Data'!$A:$B,2,FALSE))</f>
        <v/>
      </c>
      <c r="H4874" s="197"/>
      <c r="I4874" s="200"/>
      <c r="J4874" s="198"/>
      <c r="K4874" s="198"/>
      <c r="L4874" s="198"/>
      <c r="M4874" s="199"/>
      <c r="N4874" s="198"/>
      <c r="O4874" s="242"/>
      <c r="P4874" s="242"/>
      <c r="Q4874" s="242"/>
      <c r="R4874" s="242"/>
      <c r="S4874" s="242"/>
      <c r="T4874" s="242"/>
      <c r="U4874" s="242"/>
      <c r="V4874" s="242"/>
      <c r="W4874" s="242"/>
      <c r="X4874" s="242"/>
      <c r="Y4874" s="242"/>
      <c r="Z4874" s="242"/>
      <c r="AA4874" s="242"/>
      <c r="AB4874" s="242"/>
      <c r="AC4874" s="243"/>
    </row>
    <row r="4875" spans="1:29" s="244" customFormat="1" ht="15" customHeight="1" x14ac:dyDescent="0.25">
      <c r="A4875" s="198"/>
      <c r="B4875" s="198"/>
      <c r="C4875" s="198"/>
      <c r="D4875" s="194"/>
      <c r="E4875" s="198"/>
      <c r="F4875" s="198"/>
      <c r="G4875" s="196" t="str">
        <f>IF(ISNA(VLOOKUP(E4875,'Rota Pattern Data'!$A:$B,2,FALSE)),"",VLOOKUP(E4875,'Rota Pattern Data'!$A:$B,2,FALSE))</f>
        <v/>
      </c>
      <c r="H4875" s="197"/>
      <c r="I4875" s="200"/>
      <c r="J4875" s="198"/>
      <c r="K4875" s="198"/>
      <c r="L4875" s="198"/>
      <c r="M4875" s="199"/>
      <c r="N4875" s="198"/>
      <c r="O4875" s="242"/>
      <c r="P4875" s="242"/>
      <c r="Q4875" s="242"/>
      <c r="R4875" s="242"/>
      <c r="S4875" s="242"/>
      <c r="T4875" s="242"/>
      <c r="U4875" s="242"/>
      <c r="V4875" s="242"/>
      <c r="W4875" s="242"/>
      <c r="X4875" s="242"/>
      <c r="Y4875" s="242"/>
      <c r="Z4875" s="242"/>
      <c r="AA4875" s="242"/>
      <c r="AB4875" s="242"/>
      <c r="AC4875" s="243"/>
    </row>
    <row r="4876" spans="1:29" s="244" customFormat="1" ht="15" customHeight="1" x14ac:dyDescent="0.25">
      <c r="A4876" s="198"/>
      <c r="B4876" s="198"/>
      <c r="C4876" s="198"/>
      <c r="D4876" s="194"/>
      <c r="E4876" s="198"/>
      <c r="F4876" s="198"/>
      <c r="G4876" s="196" t="str">
        <f>IF(ISNA(VLOOKUP(E4876,'Rota Pattern Data'!$A:$B,2,FALSE)),"",VLOOKUP(E4876,'Rota Pattern Data'!$A:$B,2,FALSE))</f>
        <v/>
      </c>
      <c r="H4876" s="197"/>
      <c r="I4876" s="200"/>
      <c r="J4876" s="198"/>
      <c r="K4876" s="198"/>
      <c r="L4876" s="198"/>
      <c r="M4876" s="199"/>
      <c r="N4876" s="198"/>
      <c r="O4876" s="242"/>
      <c r="P4876" s="242"/>
      <c r="Q4876" s="242"/>
      <c r="R4876" s="242"/>
      <c r="S4876" s="242"/>
      <c r="T4876" s="242"/>
      <c r="U4876" s="242"/>
      <c r="V4876" s="242"/>
      <c r="W4876" s="242"/>
      <c r="X4876" s="242"/>
      <c r="Y4876" s="242"/>
      <c r="Z4876" s="242"/>
      <c r="AA4876" s="242"/>
      <c r="AB4876" s="242"/>
      <c r="AC4876" s="243"/>
    </row>
    <row r="4877" spans="1:29" s="244" customFormat="1" ht="15" customHeight="1" x14ac:dyDescent="0.25">
      <c r="A4877" s="198"/>
      <c r="B4877" s="198"/>
      <c r="C4877" s="198"/>
      <c r="D4877" s="194"/>
      <c r="E4877" s="198"/>
      <c r="F4877" s="198"/>
      <c r="G4877" s="196" t="str">
        <f>IF(ISNA(VLOOKUP(E4877,'Rota Pattern Data'!$A:$B,2,FALSE)),"",VLOOKUP(E4877,'Rota Pattern Data'!$A:$B,2,FALSE))</f>
        <v/>
      </c>
      <c r="H4877" s="197"/>
      <c r="I4877" s="200"/>
      <c r="J4877" s="198"/>
      <c r="K4877" s="198"/>
      <c r="L4877" s="198"/>
      <c r="M4877" s="199"/>
      <c r="N4877" s="198"/>
      <c r="O4877" s="242"/>
      <c r="P4877" s="242"/>
      <c r="Q4877" s="242"/>
      <c r="R4877" s="242"/>
      <c r="S4877" s="242"/>
      <c r="T4877" s="242"/>
      <c r="U4877" s="242"/>
      <c r="V4877" s="242"/>
      <c r="W4877" s="242"/>
      <c r="X4877" s="242"/>
      <c r="Y4877" s="242"/>
      <c r="Z4877" s="242"/>
      <c r="AA4877" s="242"/>
      <c r="AB4877" s="242"/>
      <c r="AC4877" s="243"/>
    </row>
    <row r="4878" spans="1:29" s="244" customFormat="1" ht="15" customHeight="1" x14ac:dyDescent="0.25">
      <c r="A4878" s="198"/>
      <c r="B4878" s="198"/>
      <c r="C4878" s="198"/>
      <c r="D4878" s="194"/>
      <c r="E4878" s="198"/>
      <c r="F4878" s="198"/>
      <c r="G4878" s="196" t="str">
        <f>IF(ISNA(VLOOKUP(E4878,'Rota Pattern Data'!$A:$B,2,FALSE)),"",VLOOKUP(E4878,'Rota Pattern Data'!$A:$B,2,FALSE))</f>
        <v/>
      </c>
      <c r="H4878" s="197"/>
      <c r="I4878" s="200"/>
      <c r="J4878" s="198"/>
      <c r="K4878" s="198"/>
      <c r="L4878" s="198"/>
      <c r="M4878" s="199"/>
      <c r="N4878" s="198"/>
      <c r="O4878" s="242"/>
      <c r="P4878" s="242"/>
      <c r="Q4878" s="242"/>
      <c r="R4878" s="242"/>
      <c r="S4878" s="242"/>
      <c r="T4878" s="242"/>
      <c r="U4878" s="242"/>
      <c r="V4878" s="242"/>
      <c r="W4878" s="242"/>
      <c r="X4878" s="242"/>
      <c r="Y4878" s="242"/>
      <c r="Z4878" s="242"/>
      <c r="AA4878" s="242"/>
      <c r="AB4878" s="242"/>
      <c r="AC4878" s="243"/>
    </row>
    <row r="4879" spans="1:29" s="244" customFormat="1" ht="15" customHeight="1" x14ac:dyDescent="0.25">
      <c r="A4879" s="198"/>
      <c r="B4879" s="198"/>
      <c r="C4879" s="198"/>
      <c r="D4879" s="194"/>
      <c r="E4879" s="198"/>
      <c r="F4879" s="198"/>
      <c r="G4879" s="196" t="str">
        <f>IF(ISNA(VLOOKUP(E4879,'Rota Pattern Data'!$A:$B,2,FALSE)),"",VLOOKUP(E4879,'Rota Pattern Data'!$A:$B,2,FALSE))</f>
        <v/>
      </c>
      <c r="H4879" s="197"/>
      <c r="I4879" s="200"/>
      <c r="J4879" s="198"/>
      <c r="K4879" s="198"/>
      <c r="L4879" s="198"/>
      <c r="M4879" s="199"/>
      <c r="N4879" s="198"/>
      <c r="O4879" s="242"/>
      <c r="P4879" s="242"/>
      <c r="Q4879" s="242"/>
      <c r="R4879" s="242"/>
      <c r="S4879" s="242"/>
      <c r="T4879" s="242"/>
      <c r="U4879" s="242"/>
      <c r="V4879" s="242"/>
      <c r="W4879" s="242"/>
      <c r="X4879" s="242"/>
      <c r="Y4879" s="242"/>
      <c r="Z4879" s="242"/>
      <c r="AA4879" s="242"/>
      <c r="AB4879" s="242"/>
      <c r="AC4879" s="243"/>
    </row>
    <row r="4880" spans="1:29" s="244" customFormat="1" ht="15" customHeight="1" x14ac:dyDescent="0.25">
      <c r="A4880" s="198"/>
      <c r="B4880" s="198"/>
      <c r="C4880" s="198"/>
      <c r="D4880" s="194"/>
      <c r="E4880" s="198"/>
      <c r="F4880" s="198"/>
      <c r="G4880" s="196" t="str">
        <f>IF(ISNA(VLOOKUP(E4880,'Rota Pattern Data'!$A:$B,2,FALSE)),"",VLOOKUP(E4880,'Rota Pattern Data'!$A:$B,2,FALSE))</f>
        <v/>
      </c>
      <c r="H4880" s="197"/>
      <c r="I4880" s="200"/>
      <c r="J4880" s="198"/>
      <c r="K4880" s="198"/>
      <c r="L4880" s="198"/>
      <c r="M4880" s="199"/>
      <c r="N4880" s="198"/>
      <c r="O4880" s="242"/>
      <c r="P4880" s="242"/>
      <c r="Q4880" s="242"/>
      <c r="R4880" s="242"/>
      <c r="S4880" s="242"/>
      <c r="T4880" s="242"/>
      <c r="U4880" s="242"/>
      <c r="V4880" s="242"/>
      <c r="W4880" s="242"/>
      <c r="X4880" s="242"/>
      <c r="Y4880" s="242"/>
      <c r="Z4880" s="242"/>
      <c r="AA4880" s="242"/>
      <c r="AB4880" s="242"/>
      <c r="AC4880" s="243"/>
    </row>
    <row r="4881" spans="1:29" s="244" customFormat="1" ht="15" customHeight="1" x14ac:dyDescent="0.25">
      <c r="A4881" s="198"/>
      <c r="B4881" s="198"/>
      <c r="C4881" s="198"/>
      <c r="D4881" s="194"/>
      <c r="E4881" s="198"/>
      <c r="F4881" s="198"/>
      <c r="G4881" s="196" t="str">
        <f>IF(ISNA(VLOOKUP(E4881,'Rota Pattern Data'!$A:$B,2,FALSE)),"",VLOOKUP(E4881,'Rota Pattern Data'!$A:$B,2,FALSE))</f>
        <v/>
      </c>
      <c r="H4881" s="197"/>
      <c r="I4881" s="200"/>
      <c r="J4881" s="198"/>
      <c r="K4881" s="198"/>
      <c r="L4881" s="198"/>
      <c r="M4881" s="199"/>
      <c r="N4881" s="198"/>
      <c r="O4881" s="242"/>
      <c r="P4881" s="242"/>
      <c r="Q4881" s="242"/>
      <c r="R4881" s="242"/>
      <c r="S4881" s="242"/>
      <c r="T4881" s="242"/>
      <c r="U4881" s="242"/>
      <c r="V4881" s="242"/>
      <c r="W4881" s="242"/>
      <c r="X4881" s="242"/>
      <c r="Y4881" s="242"/>
      <c r="Z4881" s="242"/>
      <c r="AA4881" s="242"/>
      <c r="AB4881" s="242"/>
      <c r="AC4881" s="243"/>
    </row>
    <row r="4882" spans="1:29" s="244" customFormat="1" ht="15" customHeight="1" x14ac:dyDescent="0.25">
      <c r="A4882" s="198"/>
      <c r="B4882" s="198"/>
      <c r="C4882" s="198"/>
      <c r="D4882" s="194"/>
      <c r="E4882" s="198"/>
      <c r="F4882" s="198"/>
      <c r="G4882" s="196" t="str">
        <f>IF(ISNA(VLOOKUP(E4882,'Rota Pattern Data'!$A:$B,2,FALSE)),"",VLOOKUP(E4882,'Rota Pattern Data'!$A:$B,2,FALSE))</f>
        <v/>
      </c>
      <c r="H4882" s="197"/>
      <c r="I4882" s="200"/>
      <c r="J4882" s="198"/>
      <c r="K4882" s="198"/>
      <c r="L4882" s="198"/>
      <c r="M4882" s="199"/>
      <c r="N4882" s="198"/>
      <c r="O4882" s="242"/>
      <c r="P4882" s="242"/>
      <c r="Q4882" s="242"/>
      <c r="R4882" s="242"/>
      <c r="S4882" s="242"/>
      <c r="T4882" s="242"/>
      <c r="U4882" s="242"/>
      <c r="V4882" s="242"/>
      <c r="W4882" s="242"/>
      <c r="X4882" s="242"/>
      <c r="Y4882" s="242"/>
      <c r="Z4882" s="242"/>
      <c r="AA4882" s="242"/>
      <c r="AB4882" s="242"/>
      <c r="AC4882" s="243"/>
    </row>
    <row r="4883" spans="1:29" s="244" customFormat="1" ht="15" customHeight="1" x14ac:dyDescent="0.25">
      <c r="A4883" s="198"/>
      <c r="B4883" s="198"/>
      <c r="C4883" s="198"/>
      <c r="D4883" s="194"/>
      <c r="E4883" s="198"/>
      <c r="F4883" s="198"/>
      <c r="G4883" s="196" t="str">
        <f>IF(ISNA(VLOOKUP(E4883,'Rota Pattern Data'!$A:$B,2,FALSE)),"",VLOOKUP(E4883,'Rota Pattern Data'!$A:$B,2,FALSE))</f>
        <v/>
      </c>
      <c r="H4883" s="197"/>
      <c r="I4883" s="200"/>
      <c r="J4883" s="198"/>
      <c r="K4883" s="198"/>
      <c r="L4883" s="198"/>
      <c r="M4883" s="199"/>
      <c r="N4883" s="198"/>
      <c r="O4883" s="242"/>
      <c r="P4883" s="242"/>
      <c r="Q4883" s="242"/>
      <c r="R4883" s="242"/>
      <c r="S4883" s="242"/>
      <c r="T4883" s="242"/>
      <c r="U4883" s="242"/>
      <c r="V4883" s="242"/>
      <c r="W4883" s="242"/>
      <c r="X4883" s="242"/>
      <c r="Y4883" s="242"/>
      <c r="Z4883" s="242"/>
      <c r="AA4883" s="242"/>
      <c r="AB4883" s="242"/>
      <c r="AC4883" s="243"/>
    </row>
    <row r="4884" spans="1:29" s="244" customFormat="1" ht="15" customHeight="1" x14ac:dyDescent="0.25">
      <c r="A4884" s="198"/>
      <c r="B4884" s="198"/>
      <c r="C4884" s="198"/>
      <c r="D4884" s="194"/>
      <c r="E4884" s="198"/>
      <c r="F4884" s="198"/>
      <c r="G4884" s="196" t="str">
        <f>IF(ISNA(VLOOKUP(E4884,'Rota Pattern Data'!$A:$B,2,FALSE)),"",VLOOKUP(E4884,'Rota Pattern Data'!$A:$B,2,FALSE))</f>
        <v/>
      </c>
      <c r="H4884" s="197"/>
      <c r="I4884" s="200"/>
      <c r="J4884" s="198"/>
      <c r="K4884" s="198"/>
      <c r="L4884" s="198"/>
      <c r="M4884" s="199"/>
      <c r="N4884" s="198"/>
      <c r="O4884" s="242"/>
      <c r="P4884" s="242"/>
      <c r="Q4884" s="242"/>
      <c r="R4884" s="242"/>
      <c r="S4884" s="242"/>
      <c r="T4884" s="242"/>
      <c r="U4884" s="242"/>
      <c r="V4884" s="242"/>
      <c r="W4884" s="242"/>
      <c r="X4884" s="242"/>
      <c r="Y4884" s="242"/>
      <c r="Z4884" s="242"/>
      <c r="AA4884" s="242"/>
      <c r="AB4884" s="242"/>
      <c r="AC4884" s="243"/>
    </row>
    <row r="4885" spans="1:29" s="244" customFormat="1" ht="15" customHeight="1" x14ac:dyDescent="0.25">
      <c r="A4885" s="198"/>
      <c r="B4885" s="198"/>
      <c r="C4885" s="198"/>
      <c r="D4885" s="194"/>
      <c r="E4885" s="198"/>
      <c r="F4885" s="198"/>
      <c r="G4885" s="196" t="str">
        <f>IF(ISNA(VLOOKUP(E4885,'Rota Pattern Data'!$A:$B,2,FALSE)),"",VLOOKUP(E4885,'Rota Pattern Data'!$A:$B,2,FALSE))</f>
        <v/>
      </c>
      <c r="H4885" s="197"/>
      <c r="I4885" s="200"/>
      <c r="J4885" s="198"/>
      <c r="K4885" s="198"/>
      <c r="L4885" s="198"/>
      <c r="M4885" s="199"/>
      <c r="N4885" s="198"/>
      <c r="O4885" s="242"/>
      <c r="P4885" s="242"/>
      <c r="Q4885" s="242"/>
      <c r="R4885" s="242"/>
      <c r="S4885" s="242"/>
      <c r="T4885" s="242"/>
      <c r="U4885" s="242"/>
      <c r="V4885" s="242"/>
      <c r="W4885" s="242"/>
      <c r="X4885" s="242"/>
      <c r="Y4885" s="242"/>
      <c r="Z4885" s="242"/>
      <c r="AA4885" s="242"/>
      <c r="AB4885" s="242"/>
      <c r="AC4885" s="243"/>
    </row>
    <row r="4886" spans="1:29" s="244" customFormat="1" ht="15" customHeight="1" x14ac:dyDescent="0.25">
      <c r="A4886" s="198"/>
      <c r="B4886" s="198"/>
      <c r="C4886" s="198"/>
      <c r="D4886" s="194"/>
      <c r="E4886" s="198"/>
      <c r="F4886" s="198"/>
      <c r="G4886" s="196" t="str">
        <f>IF(ISNA(VLOOKUP(E4886,'Rota Pattern Data'!$A:$B,2,FALSE)),"",VLOOKUP(E4886,'Rota Pattern Data'!$A:$B,2,FALSE))</f>
        <v/>
      </c>
      <c r="H4886" s="197"/>
      <c r="I4886" s="200"/>
      <c r="J4886" s="198"/>
      <c r="K4886" s="198"/>
      <c r="L4886" s="198"/>
      <c r="M4886" s="199"/>
      <c r="N4886" s="198"/>
      <c r="O4886" s="242"/>
      <c r="P4886" s="242"/>
      <c r="Q4886" s="242"/>
      <c r="R4886" s="242"/>
      <c r="S4886" s="242"/>
      <c r="T4886" s="242"/>
      <c r="U4886" s="242"/>
      <c r="V4886" s="242"/>
      <c r="W4886" s="242"/>
      <c r="X4886" s="242"/>
      <c r="Y4886" s="242"/>
      <c r="Z4886" s="242"/>
      <c r="AA4886" s="242"/>
      <c r="AB4886" s="242"/>
      <c r="AC4886" s="243"/>
    </row>
    <row r="4887" spans="1:29" s="244" customFormat="1" ht="15" customHeight="1" x14ac:dyDescent="0.25">
      <c r="A4887" s="198"/>
      <c r="B4887" s="198"/>
      <c r="C4887" s="198"/>
      <c r="D4887" s="194"/>
      <c r="E4887" s="198"/>
      <c r="F4887" s="198"/>
      <c r="G4887" s="196" t="str">
        <f>IF(ISNA(VLOOKUP(E4887,'Rota Pattern Data'!$A:$B,2,FALSE)),"",VLOOKUP(E4887,'Rota Pattern Data'!$A:$B,2,FALSE))</f>
        <v/>
      </c>
      <c r="H4887" s="197"/>
      <c r="I4887" s="200"/>
      <c r="J4887" s="198"/>
      <c r="K4887" s="198"/>
      <c r="L4887" s="198"/>
      <c r="M4887" s="199"/>
      <c r="N4887" s="198"/>
      <c r="O4887" s="242"/>
      <c r="P4887" s="242"/>
      <c r="Q4887" s="242"/>
      <c r="R4887" s="242"/>
      <c r="S4887" s="242"/>
      <c r="T4887" s="242"/>
      <c r="U4887" s="242"/>
      <c r="V4887" s="242"/>
      <c r="W4887" s="242"/>
      <c r="X4887" s="242"/>
      <c r="Y4887" s="242"/>
      <c r="Z4887" s="242"/>
      <c r="AA4887" s="242"/>
      <c r="AB4887" s="242"/>
      <c r="AC4887" s="243"/>
    </row>
    <row r="4888" spans="1:29" s="244" customFormat="1" ht="15" customHeight="1" x14ac:dyDescent="0.25">
      <c r="A4888" s="198"/>
      <c r="B4888" s="198"/>
      <c r="C4888" s="198"/>
      <c r="D4888" s="194"/>
      <c r="E4888" s="198"/>
      <c r="F4888" s="198"/>
      <c r="G4888" s="196" t="str">
        <f>IF(ISNA(VLOOKUP(E4888,'Rota Pattern Data'!$A:$B,2,FALSE)),"",VLOOKUP(E4888,'Rota Pattern Data'!$A:$B,2,FALSE))</f>
        <v/>
      </c>
      <c r="H4888" s="197"/>
      <c r="I4888" s="200"/>
      <c r="J4888" s="198"/>
      <c r="K4888" s="198"/>
      <c r="L4888" s="198"/>
      <c r="M4888" s="199"/>
      <c r="N4888" s="198"/>
      <c r="O4888" s="242"/>
      <c r="P4888" s="242"/>
      <c r="Q4888" s="242"/>
      <c r="R4888" s="242"/>
      <c r="S4888" s="242"/>
      <c r="T4888" s="242"/>
      <c r="U4888" s="242"/>
      <c r="V4888" s="242"/>
      <c r="W4888" s="242"/>
      <c r="X4888" s="242"/>
      <c r="Y4888" s="242"/>
      <c r="Z4888" s="242"/>
      <c r="AA4888" s="242"/>
      <c r="AB4888" s="242"/>
      <c r="AC4888" s="243"/>
    </row>
    <row r="4889" spans="1:29" s="244" customFormat="1" ht="15" customHeight="1" x14ac:dyDescent="0.25">
      <c r="A4889" s="198"/>
      <c r="B4889" s="198"/>
      <c r="C4889" s="198"/>
      <c r="D4889" s="194"/>
      <c r="E4889" s="198"/>
      <c r="F4889" s="198"/>
      <c r="G4889" s="196" t="str">
        <f>IF(ISNA(VLOOKUP(E4889,'Rota Pattern Data'!$A:$B,2,FALSE)),"",VLOOKUP(E4889,'Rota Pattern Data'!$A:$B,2,FALSE))</f>
        <v/>
      </c>
      <c r="H4889" s="197"/>
      <c r="I4889" s="200"/>
      <c r="J4889" s="198"/>
      <c r="K4889" s="198"/>
      <c r="L4889" s="198"/>
      <c r="M4889" s="199"/>
      <c r="N4889" s="198"/>
      <c r="O4889" s="242"/>
      <c r="P4889" s="242"/>
      <c r="Q4889" s="242"/>
      <c r="R4889" s="242"/>
      <c r="S4889" s="242"/>
      <c r="T4889" s="242"/>
      <c r="U4889" s="242"/>
      <c r="V4889" s="242"/>
      <c r="W4889" s="242"/>
      <c r="X4889" s="242"/>
      <c r="Y4889" s="242"/>
      <c r="Z4889" s="242"/>
      <c r="AA4889" s="242"/>
      <c r="AB4889" s="242"/>
      <c r="AC4889" s="243"/>
    </row>
    <row r="4890" spans="1:29" s="244" customFormat="1" ht="15" customHeight="1" x14ac:dyDescent="0.25">
      <c r="A4890" s="198"/>
      <c r="B4890" s="198"/>
      <c r="C4890" s="198"/>
      <c r="D4890" s="194"/>
      <c r="E4890" s="198"/>
      <c r="F4890" s="198"/>
      <c r="G4890" s="196" t="str">
        <f>IF(ISNA(VLOOKUP(E4890,'Rota Pattern Data'!$A:$B,2,FALSE)),"",VLOOKUP(E4890,'Rota Pattern Data'!$A:$B,2,FALSE))</f>
        <v/>
      </c>
      <c r="H4890" s="197"/>
      <c r="I4890" s="200"/>
      <c r="J4890" s="198"/>
      <c r="K4890" s="198"/>
      <c r="L4890" s="198"/>
      <c r="M4890" s="199"/>
      <c r="N4890" s="198"/>
      <c r="O4890" s="242"/>
      <c r="P4890" s="242"/>
      <c r="Q4890" s="242"/>
      <c r="R4890" s="242"/>
      <c r="S4890" s="242"/>
      <c r="T4890" s="242"/>
      <c r="U4890" s="242"/>
      <c r="V4890" s="242"/>
      <c r="W4890" s="242"/>
      <c r="X4890" s="242"/>
      <c r="Y4890" s="242"/>
      <c r="Z4890" s="242"/>
      <c r="AA4890" s="242"/>
      <c r="AB4890" s="242"/>
      <c r="AC4890" s="243"/>
    </row>
    <row r="4891" spans="1:29" s="244" customFormat="1" ht="15" customHeight="1" x14ac:dyDescent="0.25">
      <c r="A4891" s="198"/>
      <c r="B4891" s="198"/>
      <c r="C4891" s="198"/>
      <c r="D4891" s="194"/>
      <c r="E4891" s="198"/>
      <c r="F4891" s="198"/>
      <c r="G4891" s="196" t="str">
        <f>IF(ISNA(VLOOKUP(E4891,'Rota Pattern Data'!$A:$B,2,FALSE)),"",VLOOKUP(E4891,'Rota Pattern Data'!$A:$B,2,FALSE))</f>
        <v/>
      </c>
      <c r="H4891" s="197"/>
      <c r="I4891" s="200"/>
      <c r="J4891" s="198"/>
      <c r="K4891" s="198"/>
      <c r="L4891" s="198"/>
      <c r="M4891" s="199"/>
      <c r="N4891" s="198"/>
      <c r="O4891" s="242"/>
      <c r="P4891" s="242"/>
      <c r="Q4891" s="242"/>
      <c r="R4891" s="242"/>
      <c r="S4891" s="242"/>
      <c r="T4891" s="242"/>
      <c r="U4891" s="242"/>
      <c r="V4891" s="242"/>
      <c r="W4891" s="242"/>
      <c r="X4891" s="242"/>
      <c r="Y4891" s="242"/>
      <c r="Z4891" s="242"/>
      <c r="AA4891" s="242"/>
      <c r="AB4891" s="242"/>
      <c r="AC4891" s="243"/>
    </row>
    <row r="4892" spans="1:29" s="244" customFormat="1" ht="15" customHeight="1" x14ac:dyDescent="0.25">
      <c r="A4892" s="198"/>
      <c r="B4892" s="198"/>
      <c r="C4892" s="198"/>
      <c r="D4892" s="194"/>
      <c r="E4892" s="198"/>
      <c r="F4892" s="198"/>
      <c r="G4892" s="196" t="str">
        <f>IF(ISNA(VLOOKUP(E4892,'Rota Pattern Data'!$A:$B,2,FALSE)),"",VLOOKUP(E4892,'Rota Pattern Data'!$A:$B,2,FALSE))</f>
        <v/>
      </c>
      <c r="H4892" s="197"/>
      <c r="I4892" s="200"/>
      <c r="J4892" s="198"/>
      <c r="K4892" s="198"/>
      <c r="L4892" s="198"/>
      <c r="M4892" s="199"/>
      <c r="N4892" s="198"/>
      <c r="O4892" s="242"/>
      <c r="P4892" s="242"/>
      <c r="Q4892" s="242"/>
      <c r="R4892" s="242"/>
      <c r="S4892" s="242"/>
      <c r="T4892" s="242"/>
      <c r="U4892" s="242"/>
      <c r="V4892" s="242"/>
      <c r="W4892" s="242"/>
      <c r="X4892" s="242"/>
      <c r="Y4892" s="242"/>
      <c r="Z4892" s="242"/>
      <c r="AA4892" s="242"/>
      <c r="AB4892" s="242"/>
      <c r="AC4892" s="243"/>
    </row>
    <row r="4893" spans="1:29" s="244" customFormat="1" ht="15" customHeight="1" x14ac:dyDescent="0.25">
      <c r="A4893" s="198"/>
      <c r="B4893" s="198"/>
      <c r="C4893" s="198"/>
      <c r="D4893" s="194"/>
      <c r="E4893" s="198"/>
      <c r="F4893" s="198"/>
      <c r="G4893" s="196" t="str">
        <f>IF(ISNA(VLOOKUP(E4893,'Rota Pattern Data'!$A:$B,2,FALSE)),"",VLOOKUP(E4893,'Rota Pattern Data'!$A:$B,2,FALSE))</f>
        <v/>
      </c>
      <c r="H4893" s="197"/>
      <c r="I4893" s="200"/>
      <c r="J4893" s="198"/>
      <c r="K4893" s="198"/>
      <c r="L4893" s="198"/>
      <c r="M4893" s="199"/>
      <c r="N4893" s="198"/>
      <c r="O4893" s="242"/>
      <c r="P4893" s="242"/>
      <c r="Q4893" s="242"/>
      <c r="R4893" s="242"/>
      <c r="S4893" s="242"/>
      <c r="T4893" s="242"/>
      <c r="U4893" s="242"/>
      <c r="V4893" s="242"/>
      <c r="W4893" s="242"/>
      <c r="X4893" s="242"/>
      <c r="Y4893" s="242"/>
      <c r="Z4893" s="242"/>
      <c r="AA4893" s="242"/>
      <c r="AB4893" s="242"/>
      <c r="AC4893" s="243"/>
    </row>
    <row r="4894" spans="1:29" s="244" customFormat="1" ht="15" customHeight="1" x14ac:dyDescent="0.25">
      <c r="A4894" s="198"/>
      <c r="B4894" s="198"/>
      <c r="C4894" s="198"/>
      <c r="D4894" s="194"/>
      <c r="E4894" s="198"/>
      <c r="F4894" s="198"/>
      <c r="G4894" s="196" t="str">
        <f>IF(ISNA(VLOOKUP(E4894,'Rota Pattern Data'!$A:$B,2,FALSE)),"",VLOOKUP(E4894,'Rota Pattern Data'!$A:$B,2,FALSE))</f>
        <v/>
      </c>
      <c r="H4894" s="197"/>
      <c r="I4894" s="200"/>
      <c r="J4894" s="198"/>
      <c r="K4894" s="198"/>
      <c r="L4894" s="198"/>
      <c r="M4894" s="199"/>
      <c r="N4894" s="198"/>
      <c r="O4894" s="242"/>
      <c r="P4894" s="242"/>
      <c r="Q4894" s="242"/>
      <c r="R4894" s="242"/>
      <c r="S4894" s="242"/>
      <c r="T4894" s="242"/>
      <c r="U4894" s="242"/>
      <c r="V4894" s="242"/>
      <c r="W4894" s="242"/>
      <c r="X4894" s="242"/>
      <c r="Y4894" s="242"/>
      <c r="Z4894" s="242"/>
      <c r="AA4894" s="242"/>
      <c r="AB4894" s="242"/>
      <c r="AC4894" s="243"/>
    </row>
    <row r="4895" spans="1:29" s="244" customFormat="1" ht="15" customHeight="1" x14ac:dyDescent="0.25">
      <c r="A4895" s="198"/>
      <c r="B4895" s="198"/>
      <c r="C4895" s="198"/>
      <c r="D4895" s="194"/>
      <c r="E4895" s="198"/>
      <c r="F4895" s="198"/>
      <c r="G4895" s="196" t="str">
        <f>IF(ISNA(VLOOKUP(E4895,'Rota Pattern Data'!$A:$B,2,FALSE)),"",VLOOKUP(E4895,'Rota Pattern Data'!$A:$B,2,FALSE))</f>
        <v/>
      </c>
      <c r="H4895" s="197"/>
      <c r="I4895" s="200"/>
      <c r="J4895" s="198"/>
      <c r="K4895" s="198"/>
      <c r="L4895" s="198"/>
      <c r="M4895" s="199"/>
      <c r="N4895" s="198"/>
      <c r="O4895" s="242"/>
      <c r="P4895" s="242"/>
      <c r="Q4895" s="242"/>
      <c r="R4895" s="242"/>
      <c r="S4895" s="242"/>
      <c r="T4895" s="242"/>
      <c r="U4895" s="242"/>
      <c r="V4895" s="242"/>
      <c r="W4895" s="242"/>
      <c r="X4895" s="242"/>
      <c r="Y4895" s="242"/>
      <c r="Z4895" s="242"/>
      <c r="AA4895" s="242"/>
      <c r="AB4895" s="242"/>
      <c r="AC4895" s="243"/>
    </row>
    <row r="4896" spans="1:29" s="244" customFormat="1" ht="15" customHeight="1" x14ac:dyDescent="0.25">
      <c r="A4896" s="198"/>
      <c r="B4896" s="198"/>
      <c r="C4896" s="198"/>
      <c r="D4896" s="194"/>
      <c r="E4896" s="198"/>
      <c r="F4896" s="198"/>
      <c r="G4896" s="196" t="str">
        <f>IF(ISNA(VLOOKUP(E4896,'Rota Pattern Data'!$A:$B,2,FALSE)),"",VLOOKUP(E4896,'Rota Pattern Data'!$A:$B,2,FALSE))</f>
        <v/>
      </c>
      <c r="H4896" s="197"/>
      <c r="I4896" s="200"/>
      <c r="J4896" s="198"/>
      <c r="K4896" s="198"/>
      <c r="L4896" s="198"/>
      <c r="M4896" s="199"/>
      <c r="N4896" s="198"/>
      <c r="O4896" s="242"/>
      <c r="P4896" s="242"/>
      <c r="Q4896" s="242"/>
      <c r="R4896" s="242"/>
      <c r="S4896" s="242"/>
      <c r="T4896" s="242"/>
      <c r="U4896" s="242"/>
      <c r="V4896" s="242"/>
      <c r="W4896" s="242"/>
      <c r="X4896" s="242"/>
      <c r="Y4896" s="242"/>
      <c r="Z4896" s="242"/>
      <c r="AA4896" s="242"/>
      <c r="AB4896" s="242"/>
      <c r="AC4896" s="243"/>
    </row>
    <row r="4897" spans="1:29" s="244" customFormat="1" ht="15" customHeight="1" x14ac:dyDescent="0.25">
      <c r="A4897" s="198"/>
      <c r="B4897" s="198"/>
      <c r="C4897" s="198"/>
      <c r="D4897" s="194"/>
      <c r="E4897" s="198"/>
      <c r="F4897" s="198"/>
      <c r="G4897" s="196" t="str">
        <f>IF(ISNA(VLOOKUP(E4897,'Rota Pattern Data'!$A:$B,2,FALSE)),"",VLOOKUP(E4897,'Rota Pattern Data'!$A:$B,2,FALSE))</f>
        <v/>
      </c>
      <c r="H4897" s="197"/>
      <c r="I4897" s="200"/>
      <c r="J4897" s="198"/>
      <c r="K4897" s="198"/>
      <c r="L4897" s="198"/>
      <c r="M4897" s="199"/>
      <c r="N4897" s="198"/>
      <c r="O4897" s="242"/>
      <c r="P4897" s="242"/>
      <c r="Q4897" s="242"/>
      <c r="R4897" s="242"/>
      <c r="S4897" s="242"/>
      <c r="T4897" s="242"/>
      <c r="U4897" s="242"/>
      <c r="V4897" s="242"/>
      <c r="W4897" s="242"/>
      <c r="X4897" s="242"/>
      <c r="Y4897" s="242"/>
      <c r="Z4897" s="242"/>
      <c r="AA4897" s="242"/>
      <c r="AB4897" s="242"/>
      <c r="AC4897" s="243"/>
    </row>
    <row r="4898" spans="1:29" s="244" customFormat="1" ht="15" customHeight="1" x14ac:dyDescent="0.25">
      <c r="A4898" s="198"/>
      <c r="B4898" s="198"/>
      <c r="C4898" s="198"/>
      <c r="D4898" s="194"/>
      <c r="E4898" s="198"/>
      <c r="F4898" s="198"/>
      <c r="G4898" s="196" t="str">
        <f>IF(ISNA(VLOOKUP(E4898,'Rota Pattern Data'!$A:$B,2,FALSE)),"",VLOOKUP(E4898,'Rota Pattern Data'!$A:$B,2,FALSE))</f>
        <v/>
      </c>
      <c r="H4898" s="197"/>
      <c r="I4898" s="200"/>
      <c r="J4898" s="198"/>
      <c r="K4898" s="198"/>
      <c r="L4898" s="198"/>
      <c r="M4898" s="199"/>
      <c r="N4898" s="198"/>
      <c r="O4898" s="242"/>
      <c r="P4898" s="242"/>
      <c r="Q4898" s="242"/>
      <c r="R4898" s="242"/>
      <c r="S4898" s="242"/>
      <c r="T4898" s="242"/>
      <c r="U4898" s="242"/>
      <c r="V4898" s="242"/>
      <c r="W4898" s="242"/>
      <c r="X4898" s="242"/>
      <c r="Y4898" s="242"/>
      <c r="Z4898" s="242"/>
      <c r="AA4898" s="242"/>
      <c r="AB4898" s="242"/>
      <c r="AC4898" s="243"/>
    </row>
    <row r="4899" spans="1:29" s="244" customFormat="1" ht="15" customHeight="1" x14ac:dyDescent="0.25">
      <c r="A4899" s="198"/>
      <c r="B4899" s="198"/>
      <c r="C4899" s="198"/>
      <c r="D4899" s="194"/>
      <c r="E4899" s="198"/>
      <c r="F4899" s="198"/>
      <c r="G4899" s="196" t="str">
        <f>IF(ISNA(VLOOKUP(E4899,'Rota Pattern Data'!$A:$B,2,FALSE)),"",VLOOKUP(E4899,'Rota Pattern Data'!$A:$B,2,FALSE))</f>
        <v/>
      </c>
      <c r="H4899" s="197"/>
      <c r="I4899" s="200"/>
      <c r="J4899" s="198"/>
      <c r="K4899" s="198"/>
      <c r="L4899" s="198"/>
      <c r="M4899" s="199"/>
      <c r="N4899" s="198"/>
      <c r="O4899" s="242"/>
      <c r="P4899" s="242"/>
      <c r="Q4899" s="242"/>
      <c r="R4899" s="242"/>
      <c r="S4899" s="242"/>
      <c r="T4899" s="242"/>
      <c r="U4899" s="242"/>
      <c r="V4899" s="242"/>
      <c r="W4899" s="242"/>
      <c r="X4899" s="242"/>
      <c r="Y4899" s="242"/>
      <c r="Z4899" s="242"/>
      <c r="AA4899" s="242"/>
      <c r="AB4899" s="242"/>
      <c r="AC4899" s="243"/>
    </row>
    <row r="4900" spans="1:29" s="244" customFormat="1" ht="15" customHeight="1" x14ac:dyDescent="0.25">
      <c r="A4900" s="198"/>
      <c r="B4900" s="198"/>
      <c r="C4900" s="198"/>
      <c r="D4900" s="194"/>
      <c r="E4900" s="198"/>
      <c r="F4900" s="198"/>
      <c r="G4900" s="196" t="str">
        <f>IF(ISNA(VLOOKUP(E4900,'Rota Pattern Data'!$A:$B,2,FALSE)),"",VLOOKUP(E4900,'Rota Pattern Data'!$A:$B,2,FALSE))</f>
        <v/>
      </c>
      <c r="H4900" s="197"/>
      <c r="I4900" s="200"/>
      <c r="J4900" s="198"/>
      <c r="K4900" s="198"/>
      <c r="L4900" s="198"/>
      <c r="M4900" s="199"/>
      <c r="N4900" s="198"/>
      <c r="O4900" s="242"/>
      <c r="P4900" s="242"/>
      <c r="Q4900" s="242"/>
      <c r="R4900" s="242"/>
      <c r="S4900" s="242"/>
      <c r="T4900" s="242"/>
      <c r="U4900" s="242"/>
      <c r="V4900" s="242"/>
      <c r="W4900" s="242"/>
      <c r="X4900" s="242"/>
      <c r="Y4900" s="242"/>
      <c r="Z4900" s="242"/>
      <c r="AA4900" s="242"/>
      <c r="AB4900" s="242"/>
      <c r="AC4900" s="243"/>
    </row>
    <row r="4901" spans="1:29" s="244" customFormat="1" ht="15" customHeight="1" x14ac:dyDescent="0.25">
      <c r="A4901" s="198"/>
      <c r="B4901" s="198"/>
      <c r="C4901" s="198"/>
      <c r="D4901" s="194"/>
      <c r="E4901" s="198"/>
      <c r="F4901" s="198"/>
      <c r="G4901" s="196" t="str">
        <f>IF(ISNA(VLOOKUP(E4901,'Rota Pattern Data'!$A:$B,2,FALSE)),"",VLOOKUP(E4901,'Rota Pattern Data'!$A:$B,2,FALSE))</f>
        <v/>
      </c>
      <c r="H4901" s="197"/>
      <c r="I4901" s="200"/>
      <c r="J4901" s="198"/>
      <c r="K4901" s="198"/>
      <c r="L4901" s="198"/>
      <c r="M4901" s="199"/>
      <c r="N4901" s="198"/>
      <c r="O4901" s="242"/>
      <c r="P4901" s="242"/>
      <c r="Q4901" s="242"/>
      <c r="R4901" s="242"/>
      <c r="S4901" s="242"/>
      <c r="T4901" s="242"/>
      <c r="U4901" s="242"/>
      <c r="V4901" s="242"/>
      <c r="W4901" s="242"/>
      <c r="X4901" s="242"/>
      <c r="Y4901" s="242"/>
      <c r="Z4901" s="242"/>
      <c r="AA4901" s="242"/>
      <c r="AB4901" s="242"/>
      <c r="AC4901" s="243"/>
    </row>
    <row r="4902" spans="1:29" s="244" customFormat="1" ht="15" customHeight="1" x14ac:dyDescent="0.25">
      <c r="A4902" s="198"/>
      <c r="B4902" s="198"/>
      <c r="C4902" s="198"/>
      <c r="D4902" s="194"/>
      <c r="E4902" s="198"/>
      <c r="F4902" s="198"/>
      <c r="G4902" s="196" t="str">
        <f>IF(ISNA(VLOOKUP(E4902,'Rota Pattern Data'!$A:$B,2,FALSE)),"",VLOOKUP(E4902,'Rota Pattern Data'!$A:$B,2,FALSE))</f>
        <v/>
      </c>
      <c r="H4902" s="197"/>
      <c r="I4902" s="200"/>
      <c r="J4902" s="198"/>
      <c r="K4902" s="198"/>
      <c r="L4902" s="198"/>
      <c r="M4902" s="199"/>
      <c r="N4902" s="198"/>
      <c r="O4902" s="242"/>
      <c r="P4902" s="242"/>
      <c r="Q4902" s="242"/>
      <c r="R4902" s="242"/>
      <c r="S4902" s="242"/>
      <c r="T4902" s="242"/>
      <c r="U4902" s="242"/>
      <c r="V4902" s="242"/>
      <c r="W4902" s="242"/>
      <c r="X4902" s="242"/>
      <c r="Y4902" s="242"/>
      <c r="Z4902" s="242"/>
      <c r="AA4902" s="242"/>
      <c r="AB4902" s="242"/>
      <c r="AC4902" s="243"/>
    </row>
    <row r="4903" spans="1:29" s="244" customFormat="1" ht="15" customHeight="1" x14ac:dyDescent="0.25">
      <c r="A4903" s="198"/>
      <c r="B4903" s="198"/>
      <c r="C4903" s="198"/>
      <c r="D4903" s="194"/>
      <c r="E4903" s="198"/>
      <c r="F4903" s="198"/>
      <c r="G4903" s="196" t="str">
        <f>IF(ISNA(VLOOKUP(E4903,'Rota Pattern Data'!$A:$B,2,FALSE)),"",VLOOKUP(E4903,'Rota Pattern Data'!$A:$B,2,FALSE))</f>
        <v/>
      </c>
      <c r="H4903" s="197"/>
      <c r="I4903" s="200"/>
      <c r="J4903" s="198"/>
      <c r="K4903" s="198"/>
      <c r="L4903" s="198"/>
      <c r="M4903" s="199"/>
      <c r="N4903" s="198"/>
      <c r="O4903" s="242"/>
      <c r="P4903" s="242"/>
      <c r="Q4903" s="242"/>
      <c r="R4903" s="242"/>
      <c r="S4903" s="242"/>
      <c r="T4903" s="242"/>
      <c r="U4903" s="242"/>
      <c r="V4903" s="242"/>
      <c r="W4903" s="242"/>
      <c r="X4903" s="242"/>
      <c r="Y4903" s="242"/>
      <c r="Z4903" s="242"/>
      <c r="AA4903" s="242"/>
      <c r="AB4903" s="242"/>
      <c r="AC4903" s="243"/>
    </row>
    <row r="4904" spans="1:29" s="244" customFormat="1" ht="15" customHeight="1" x14ac:dyDescent="0.25">
      <c r="A4904" s="198"/>
      <c r="B4904" s="198"/>
      <c r="C4904" s="198"/>
      <c r="D4904" s="194"/>
      <c r="E4904" s="198"/>
      <c r="F4904" s="198"/>
      <c r="G4904" s="196" t="str">
        <f>IF(ISNA(VLOOKUP(E4904,'Rota Pattern Data'!$A:$B,2,FALSE)),"",VLOOKUP(E4904,'Rota Pattern Data'!$A:$B,2,FALSE))</f>
        <v/>
      </c>
      <c r="H4904" s="197"/>
      <c r="I4904" s="200"/>
      <c r="J4904" s="198"/>
      <c r="K4904" s="198"/>
      <c r="L4904" s="198"/>
      <c r="M4904" s="199"/>
      <c r="N4904" s="198"/>
      <c r="O4904" s="242"/>
      <c r="P4904" s="242"/>
      <c r="Q4904" s="242"/>
      <c r="R4904" s="242"/>
      <c r="S4904" s="242"/>
      <c r="T4904" s="242"/>
      <c r="U4904" s="242"/>
      <c r="V4904" s="242"/>
      <c r="W4904" s="242"/>
      <c r="X4904" s="242"/>
      <c r="Y4904" s="242"/>
      <c r="Z4904" s="242"/>
      <c r="AA4904" s="242"/>
      <c r="AB4904" s="242"/>
      <c r="AC4904" s="243"/>
    </row>
    <row r="4905" spans="1:29" s="244" customFormat="1" ht="15" customHeight="1" x14ac:dyDescent="0.25">
      <c r="A4905" s="198"/>
      <c r="B4905" s="198"/>
      <c r="C4905" s="198"/>
      <c r="D4905" s="194"/>
      <c r="E4905" s="198"/>
      <c r="F4905" s="198"/>
      <c r="G4905" s="196" t="str">
        <f>IF(ISNA(VLOOKUP(E4905,'Rota Pattern Data'!$A:$B,2,FALSE)),"",VLOOKUP(E4905,'Rota Pattern Data'!$A:$B,2,FALSE))</f>
        <v/>
      </c>
      <c r="H4905" s="197"/>
      <c r="I4905" s="200"/>
      <c r="J4905" s="198"/>
      <c r="K4905" s="198"/>
      <c r="L4905" s="198"/>
      <c r="M4905" s="199"/>
      <c r="N4905" s="198"/>
      <c r="O4905" s="242"/>
      <c r="P4905" s="242"/>
      <c r="Q4905" s="242"/>
      <c r="R4905" s="242"/>
      <c r="S4905" s="242"/>
      <c r="T4905" s="242"/>
      <c r="U4905" s="242"/>
      <c r="V4905" s="242"/>
      <c r="W4905" s="242"/>
      <c r="X4905" s="242"/>
      <c r="Y4905" s="242"/>
      <c r="Z4905" s="242"/>
      <c r="AA4905" s="242"/>
      <c r="AB4905" s="242"/>
      <c r="AC4905" s="243"/>
    </row>
    <row r="4906" spans="1:29" s="244" customFormat="1" ht="15" customHeight="1" x14ac:dyDescent="0.25">
      <c r="A4906" s="198"/>
      <c r="B4906" s="198"/>
      <c r="C4906" s="198"/>
      <c r="D4906" s="194"/>
      <c r="E4906" s="198"/>
      <c r="F4906" s="198"/>
      <c r="G4906" s="196" t="str">
        <f>IF(ISNA(VLOOKUP(E4906,'Rota Pattern Data'!$A:$B,2,FALSE)),"",VLOOKUP(E4906,'Rota Pattern Data'!$A:$B,2,FALSE))</f>
        <v/>
      </c>
      <c r="H4906" s="197"/>
      <c r="I4906" s="200"/>
      <c r="J4906" s="198"/>
      <c r="K4906" s="198"/>
      <c r="L4906" s="198"/>
      <c r="M4906" s="199"/>
      <c r="N4906" s="198"/>
      <c r="O4906" s="242"/>
      <c r="P4906" s="242"/>
      <c r="Q4906" s="242"/>
      <c r="R4906" s="242"/>
      <c r="S4906" s="242"/>
      <c r="T4906" s="242"/>
      <c r="U4906" s="242"/>
      <c r="V4906" s="242"/>
      <c r="W4906" s="242"/>
      <c r="X4906" s="242"/>
      <c r="Y4906" s="242"/>
      <c r="Z4906" s="242"/>
      <c r="AA4906" s="242"/>
      <c r="AB4906" s="242"/>
      <c r="AC4906" s="243"/>
    </row>
    <row r="4907" spans="1:29" s="244" customFormat="1" ht="15" customHeight="1" x14ac:dyDescent="0.25">
      <c r="A4907" s="198"/>
      <c r="B4907" s="198"/>
      <c r="C4907" s="198"/>
      <c r="D4907" s="194"/>
      <c r="E4907" s="198"/>
      <c r="F4907" s="198"/>
      <c r="G4907" s="196" t="str">
        <f>IF(ISNA(VLOOKUP(E4907,'Rota Pattern Data'!$A:$B,2,FALSE)),"",VLOOKUP(E4907,'Rota Pattern Data'!$A:$B,2,FALSE))</f>
        <v/>
      </c>
      <c r="H4907" s="197"/>
      <c r="I4907" s="200"/>
      <c r="J4907" s="198"/>
      <c r="K4907" s="198"/>
      <c r="L4907" s="198"/>
      <c r="M4907" s="199"/>
      <c r="N4907" s="198"/>
      <c r="O4907" s="242"/>
      <c r="P4907" s="242"/>
      <c r="Q4907" s="242"/>
      <c r="R4907" s="242"/>
      <c r="S4907" s="242"/>
      <c r="T4907" s="242"/>
      <c r="U4907" s="242"/>
      <c r="V4907" s="242"/>
      <c r="W4907" s="242"/>
      <c r="X4907" s="242"/>
      <c r="Y4907" s="242"/>
      <c r="Z4907" s="242"/>
      <c r="AA4907" s="242"/>
      <c r="AB4907" s="242"/>
      <c r="AC4907" s="243"/>
    </row>
    <row r="4908" spans="1:29" s="244" customFormat="1" ht="15" customHeight="1" x14ac:dyDescent="0.25">
      <c r="A4908" s="198"/>
      <c r="B4908" s="198"/>
      <c r="C4908" s="198"/>
      <c r="D4908" s="194"/>
      <c r="E4908" s="198"/>
      <c r="F4908" s="198"/>
      <c r="G4908" s="196" t="str">
        <f>IF(ISNA(VLOOKUP(E4908,'Rota Pattern Data'!$A:$B,2,FALSE)),"",VLOOKUP(E4908,'Rota Pattern Data'!$A:$B,2,FALSE))</f>
        <v/>
      </c>
      <c r="H4908" s="197"/>
      <c r="I4908" s="200"/>
      <c r="J4908" s="198"/>
      <c r="K4908" s="198"/>
      <c r="L4908" s="198"/>
      <c r="M4908" s="199"/>
      <c r="N4908" s="198"/>
      <c r="O4908" s="242"/>
      <c r="P4908" s="242"/>
      <c r="Q4908" s="242"/>
      <c r="R4908" s="242"/>
      <c r="S4908" s="242"/>
      <c r="T4908" s="242"/>
      <c r="U4908" s="242"/>
      <c r="V4908" s="242"/>
      <c r="W4908" s="242"/>
      <c r="X4908" s="242"/>
      <c r="Y4908" s="242"/>
      <c r="Z4908" s="242"/>
      <c r="AA4908" s="242"/>
      <c r="AB4908" s="242"/>
      <c r="AC4908" s="243"/>
    </row>
    <row r="4909" spans="1:29" s="244" customFormat="1" ht="15" customHeight="1" x14ac:dyDescent="0.25">
      <c r="A4909" s="198"/>
      <c r="B4909" s="198"/>
      <c r="C4909" s="198"/>
      <c r="D4909" s="194"/>
      <c r="E4909" s="198"/>
      <c r="F4909" s="198"/>
      <c r="G4909" s="196" t="str">
        <f>IF(ISNA(VLOOKUP(E4909,'Rota Pattern Data'!$A:$B,2,FALSE)),"",VLOOKUP(E4909,'Rota Pattern Data'!$A:$B,2,FALSE))</f>
        <v/>
      </c>
      <c r="H4909" s="197"/>
      <c r="I4909" s="200"/>
      <c r="J4909" s="198"/>
      <c r="K4909" s="198"/>
      <c r="L4909" s="198"/>
      <c r="M4909" s="199"/>
      <c r="N4909" s="198"/>
      <c r="O4909" s="242"/>
      <c r="P4909" s="242"/>
      <c r="Q4909" s="242"/>
      <c r="R4909" s="242"/>
      <c r="S4909" s="242"/>
      <c r="T4909" s="242"/>
      <c r="U4909" s="242"/>
      <c r="V4909" s="242"/>
      <c r="W4909" s="242"/>
      <c r="X4909" s="242"/>
      <c r="Y4909" s="242"/>
      <c r="Z4909" s="242"/>
      <c r="AA4909" s="242"/>
      <c r="AB4909" s="242"/>
      <c r="AC4909" s="243"/>
    </row>
    <row r="4910" spans="1:29" s="244" customFormat="1" ht="15" customHeight="1" x14ac:dyDescent="0.25">
      <c r="A4910" s="198"/>
      <c r="B4910" s="198"/>
      <c r="C4910" s="198"/>
      <c r="D4910" s="194"/>
      <c r="E4910" s="198"/>
      <c r="F4910" s="198"/>
      <c r="G4910" s="196" t="str">
        <f>IF(ISNA(VLOOKUP(E4910,'Rota Pattern Data'!$A:$B,2,FALSE)),"",VLOOKUP(E4910,'Rota Pattern Data'!$A:$B,2,FALSE))</f>
        <v/>
      </c>
      <c r="H4910" s="197"/>
      <c r="I4910" s="200"/>
      <c r="J4910" s="198"/>
      <c r="K4910" s="198"/>
      <c r="L4910" s="198"/>
      <c r="M4910" s="199"/>
      <c r="N4910" s="198"/>
      <c r="O4910" s="242"/>
      <c r="P4910" s="242"/>
      <c r="Q4910" s="242"/>
      <c r="R4910" s="242"/>
      <c r="S4910" s="242"/>
      <c r="T4910" s="242"/>
      <c r="U4910" s="242"/>
      <c r="V4910" s="242"/>
      <c r="W4910" s="242"/>
      <c r="X4910" s="242"/>
      <c r="Y4910" s="242"/>
      <c r="Z4910" s="242"/>
      <c r="AA4910" s="242"/>
      <c r="AB4910" s="242"/>
      <c r="AC4910" s="243"/>
    </row>
    <row r="4911" spans="1:29" s="244" customFormat="1" ht="15" customHeight="1" x14ac:dyDescent="0.25">
      <c r="A4911" s="198"/>
      <c r="B4911" s="198"/>
      <c r="C4911" s="198"/>
      <c r="D4911" s="194"/>
      <c r="E4911" s="198"/>
      <c r="F4911" s="198"/>
      <c r="G4911" s="196" t="str">
        <f>IF(ISNA(VLOOKUP(E4911,'Rota Pattern Data'!$A:$B,2,FALSE)),"",VLOOKUP(E4911,'Rota Pattern Data'!$A:$B,2,FALSE))</f>
        <v/>
      </c>
      <c r="H4911" s="197"/>
      <c r="I4911" s="200"/>
      <c r="J4911" s="198"/>
      <c r="K4911" s="198"/>
      <c r="L4911" s="198"/>
      <c r="M4911" s="199"/>
      <c r="N4911" s="198"/>
      <c r="O4911" s="242"/>
      <c r="P4911" s="242"/>
      <c r="Q4911" s="242"/>
      <c r="R4911" s="242"/>
      <c r="S4911" s="242"/>
      <c r="T4911" s="242"/>
      <c r="U4911" s="242"/>
      <c r="V4911" s="242"/>
      <c r="W4911" s="242"/>
      <c r="X4911" s="242"/>
      <c r="Y4911" s="242"/>
      <c r="Z4911" s="242"/>
      <c r="AA4911" s="242"/>
      <c r="AB4911" s="242"/>
      <c r="AC4911" s="243"/>
    </row>
    <row r="4912" spans="1:29" s="244" customFormat="1" ht="15" customHeight="1" x14ac:dyDescent="0.25">
      <c r="A4912" s="198"/>
      <c r="B4912" s="198"/>
      <c r="C4912" s="198"/>
      <c r="D4912" s="194"/>
      <c r="E4912" s="198"/>
      <c r="F4912" s="198"/>
      <c r="G4912" s="196" t="str">
        <f>IF(ISNA(VLOOKUP(E4912,'Rota Pattern Data'!$A:$B,2,FALSE)),"",VLOOKUP(E4912,'Rota Pattern Data'!$A:$B,2,FALSE))</f>
        <v/>
      </c>
      <c r="H4912" s="197"/>
      <c r="I4912" s="200"/>
      <c r="J4912" s="198"/>
      <c r="K4912" s="198"/>
      <c r="L4912" s="198"/>
      <c r="M4912" s="199"/>
      <c r="N4912" s="198"/>
      <c r="O4912" s="242"/>
      <c r="P4912" s="242"/>
      <c r="Q4912" s="242"/>
      <c r="R4912" s="242"/>
      <c r="S4912" s="242"/>
      <c r="T4912" s="242"/>
      <c r="U4912" s="242"/>
      <c r="V4912" s="242"/>
      <c r="W4912" s="242"/>
      <c r="X4912" s="242"/>
      <c r="Y4912" s="242"/>
      <c r="Z4912" s="242"/>
      <c r="AA4912" s="242"/>
      <c r="AB4912" s="242"/>
      <c r="AC4912" s="243"/>
    </row>
    <row r="4913" spans="1:29" s="244" customFormat="1" ht="15" customHeight="1" x14ac:dyDescent="0.25">
      <c r="A4913" s="198"/>
      <c r="B4913" s="198"/>
      <c r="C4913" s="198"/>
      <c r="D4913" s="194"/>
      <c r="E4913" s="198"/>
      <c r="F4913" s="198"/>
      <c r="G4913" s="196" t="str">
        <f>IF(ISNA(VLOOKUP(E4913,'Rota Pattern Data'!$A:$B,2,FALSE)),"",VLOOKUP(E4913,'Rota Pattern Data'!$A:$B,2,FALSE))</f>
        <v/>
      </c>
      <c r="H4913" s="197"/>
      <c r="I4913" s="200"/>
      <c r="J4913" s="198"/>
      <c r="K4913" s="198"/>
      <c r="L4913" s="198"/>
      <c r="M4913" s="199"/>
      <c r="N4913" s="198"/>
      <c r="O4913" s="242"/>
      <c r="P4913" s="242"/>
      <c r="Q4913" s="242"/>
      <c r="R4913" s="242"/>
      <c r="S4913" s="242"/>
      <c r="T4913" s="242"/>
      <c r="U4913" s="242"/>
      <c r="V4913" s="242"/>
      <c r="W4913" s="242"/>
      <c r="X4913" s="242"/>
      <c r="Y4913" s="242"/>
      <c r="Z4913" s="242"/>
      <c r="AA4913" s="242"/>
      <c r="AB4913" s="242"/>
      <c r="AC4913" s="243"/>
    </row>
    <row r="4914" spans="1:29" s="244" customFormat="1" ht="15" customHeight="1" x14ac:dyDescent="0.25">
      <c r="A4914" s="198"/>
      <c r="B4914" s="198"/>
      <c r="C4914" s="198"/>
      <c r="D4914" s="194"/>
      <c r="E4914" s="198"/>
      <c r="F4914" s="198"/>
      <c r="G4914" s="196" t="str">
        <f>IF(ISNA(VLOOKUP(E4914,'Rota Pattern Data'!$A:$B,2,FALSE)),"",VLOOKUP(E4914,'Rota Pattern Data'!$A:$B,2,FALSE))</f>
        <v/>
      </c>
      <c r="H4914" s="197"/>
      <c r="I4914" s="200"/>
      <c r="J4914" s="198"/>
      <c r="K4914" s="198"/>
      <c r="L4914" s="198"/>
      <c r="M4914" s="199"/>
      <c r="N4914" s="198"/>
      <c r="O4914" s="242"/>
      <c r="P4914" s="242"/>
      <c r="Q4914" s="242"/>
      <c r="R4914" s="242"/>
      <c r="S4914" s="242"/>
      <c r="T4914" s="242"/>
      <c r="U4914" s="242"/>
      <c r="V4914" s="242"/>
      <c r="W4914" s="242"/>
      <c r="X4914" s="242"/>
      <c r="Y4914" s="242"/>
      <c r="Z4914" s="242"/>
      <c r="AA4914" s="242"/>
      <c r="AB4914" s="242"/>
      <c r="AC4914" s="243"/>
    </row>
    <row r="4915" spans="1:29" s="244" customFormat="1" ht="15" customHeight="1" x14ac:dyDescent="0.25">
      <c r="A4915" s="198"/>
      <c r="B4915" s="198"/>
      <c r="C4915" s="198"/>
      <c r="D4915" s="194"/>
      <c r="E4915" s="198"/>
      <c r="F4915" s="198"/>
      <c r="G4915" s="196" t="str">
        <f>IF(ISNA(VLOOKUP(E4915,'Rota Pattern Data'!$A:$B,2,FALSE)),"",VLOOKUP(E4915,'Rota Pattern Data'!$A:$B,2,FALSE))</f>
        <v/>
      </c>
      <c r="H4915" s="197"/>
      <c r="I4915" s="200"/>
      <c r="J4915" s="198"/>
      <c r="K4915" s="198"/>
      <c r="L4915" s="198"/>
      <c r="M4915" s="199"/>
      <c r="N4915" s="198"/>
      <c r="O4915" s="242"/>
      <c r="P4915" s="242"/>
      <c r="Q4915" s="242"/>
      <c r="R4915" s="242"/>
      <c r="S4915" s="242"/>
      <c r="T4915" s="242"/>
      <c r="U4915" s="242"/>
      <c r="V4915" s="242"/>
      <c r="W4915" s="242"/>
      <c r="X4915" s="242"/>
      <c r="Y4915" s="242"/>
      <c r="Z4915" s="242"/>
      <c r="AA4915" s="242"/>
      <c r="AB4915" s="242"/>
      <c r="AC4915" s="243"/>
    </row>
    <row r="4916" spans="1:29" s="244" customFormat="1" ht="15" customHeight="1" x14ac:dyDescent="0.25">
      <c r="A4916" s="198"/>
      <c r="B4916" s="198"/>
      <c r="C4916" s="198"/>
      <c r="D4916" s="194"/>
      <c r="E4916" s="198"/>
      <c r="F4916" s="198"/>
      <c r="G4916" s="196" t="str">
        <f>IF(ISNA(VLOOKUP(E4916,'Rota Pattern Data'!$A:$B,2,FALSE)),"",VLOOKUP(E4916,'Rota Pattern Data'!$A:$B,2,FALSE))</f>
        <v/>
      </c>
      <c r="H4916" s="197"/>
      <c r="I4916" s="200"/>
      <c r="J4916" s="198"/>
      <c r="K4916" s="198"/>
      <c r="L4916" s="198"/>
      <c r="M4916" s="199"/>
      <c r="N4916" s="198"/>
      <c r="O4916" s="242"/>
      <c r="P4916" s="242"/>
      <c r="Q4916" s="242"/>
      <c r="R4916" s="242"/>
      <c r="S4916" s="242"/>
      <c r="T4916" s="242"/>
      <c r="U4916" s="242"/>
      <c r="V4916" s="242"/>
      <c r="W4916" s="242"/>
      <c r="X4916" s="242"/>
      <c r="Y4916" s="242"/>
      <c r="Z4916" s="242"/>
      <c r="AA4916" s="242"/>
      <c r="AB4916" s="242"/>
      <c r="AC4916" s="243"/>
    </row>
    <row r="4917" spans="1:29" s="244" customFormat="1" ht="15" customHeight="1" x14ac:dyDescent="0.25">
      <c r="A4917" s="198"/>
      <c r="B4917" s="198"/>
      <c r="C4917" s="198"/>
      <c r="D4917" s="194"/>
      <c r="E4917" s="198"/>
      <c r="F4917" s="198"/>
      <c r="G4917" s="196" t="str">
        <f>IF(ISNA(VLOOKUP(E4917,'Rota Pattern Data'!$A:$B,2,FALSE)),"",VLOOKUP(E4917,'Rota Pattern Data'!$A:$B,2,FALSE))</f>
        <v/>
      </c>
      <c r="H4917" s="197"/>
      <c r="I4917" s="200"/>
      <c r="J4917" s="198"/>
      <c r="K4917" s="198"/>
      <c r="L4917" s="198"/>
      <c r="M4917" s="199"/>
      <c r="N4917" s="198"/>
      <c r="O4917" s="242"/>
      <c r="P4917" s="242"/>
      <c r="Q4917" s="242"/>
      <c r="R4917" s="242"/>
      <c r="S4917" s="242"/>
      <c r="T4917" s="242"/>
      <c r="U4917" s="242"/>
      <c r="V4917" s="242"/>
      <c r="W4917" s="242"/>
      <c r="X4917" s="242"/>
      <c r="Y4917" s="242"/>
      <c r="Z4917" s="242"/>
      <c r="AA4917" s="242"/>
      <c r="AB4917" s="242"/>
      <c r="AC4917" s="243"/>
    </row>
    <row r="4918" spans="1:29" s="244" customFormat="1" ht="15" customHeight="1" x14ac:dyDescent="0.25">
      <c r="A4918" s="198"/>
      <c r="B4918" s="198"/>
      <c r="C4918" s="198"/>
      <c r="D4918" s="194"/>
      <c r="E4918" s="198"/>
      <c r="F4918" s="198"/>
      <c r="G4918" s="196" t="str">
        <f>IF(ISNA(VLOOKUP(E4918,'Rota Pattern Data'!$A:$B,2,FALSE)),"",VLOOKUP(E4918,'Rota Pattern Data'!$A:$B,2,FALSE))</f>
        <v/>
      </c>
      <c r="H4918" s="197"/>
      <c r="I4918" s="200"/>
      <c r="J4918" s="198"/>
      <c r="K4918" s="198"/>
      <c r="L4918" s="198"/>
      <c r="M4918" s="199"/>
      <c r="N4918" s="198"/>
      <c r="O4918" s="242"/>
      <c r="P4918" s="242"/>
      <c r="Q4918" s="242"/>
      <c r="R4918" s="242"/>
      <c r="S4918" s="242"/>
      <c r="T4918" s="242"/>
      <c r="U4918" s="242"/>
      <c r="V4918" s="242"/>
      <c r="W4918" s="242"/>
      <c r="X4918" s="242"/>
      <c r="Y4918" s="242"/>
      <c r="Z4918" s="242"/>
      <c r="AA4918" s="242"/>
      <c r="AB4918" s="242"/>
      <c r="AC4918" s="243"/>
    </row>
    <row r="4919" spans="1:29" s="244" customFormat="1" ht="15" customHeight="1" x14ac:dyDescent="0.25">
      <c r="A4919" s="198"/>
      <c r="B4919" s="198"/>
      <c r="C4919" s="198"/>
      <c r="D4919" s="194"/>
      <c r="E4919" s="198"/>
      <c r="F4919" s="198"/>
      <c r="G4919" s="196" t="str">
        <f>IF(ISNA(VLOOKUP(E4919,'Rota Pattern Data'!$A:$B,2,FALSE)),"",VLOOKUP(E4919,'Rota Pattern Data'!$A:$B,2,FALSE))</f>
        <v/>
      </c>
      <c r="H4919" s="197"/>
      <c r="I4919" s="200"/>
      <c r="J4919" s="198"/>
      <c r="K4919" s="198"/>
      <c r="L4919" s="198"/>
      <c r="M4919" s="199"/>
      <c r="N4919" s="198"/>
      <c r="O4919" s="242"/>
      <c r="P4919" s="242"/>
      <c r="Q4919" s="242"/>
      <c r="R4919" s="242"/>
      <c r="S4919" s="242"/>
      <c r="T4919" s="242"/>
      <c r="U4919" s="242"/>
      <c r="V4919" s="242"/>
      <c r="W4919" s="242"/>
      <c r="X4919" s="242"/>
      <c r="Y4919" s="242"/>
      <c r="Z4919" s="242"/>
      <c r="AA4919" s="242"/>
      <c r="AB4919" s="242"/>
      <c r="AC4919" s="243"/>
    </row>
    <row r="4920" spans="1:29" s="244" customFormat="1" ht="15" customHeight="1" x14ac:dyDescent="0.25">
      <c r="A4920" s="198"/>
      <c r="B4920" s="198"/>
      <c r="C4920" s="198"/>
      <c r="D4920" s="194"/>
      <c r="E4920" s="198"/>
      <c r="F4920" s="198"/>
      <c r="G4920" s="196" t="str">
        <f>IF(ISNA(VLOOKUP(E4920,'Rota Pattern Data'!$A:$B,2,FALSE)),"",VLOOKUP(E4920,'Rota Pattern Data'!$A:$B,2,FALSE))</f>
        <v/>
      </c>
      <c r="H4920" s="197"/>
      <c r="I4920" s="200"/>
      <c r="J4920" s="198"/>
      <c r="K4920" s="198"/>
      <c r="L4920" s="198"/>
      <c r="M4920" s="199"/>
      <c r="N4920" s="198"/>
      <c r="O4920" s="242"/>
      <c r="P4920" s="242"/>
      <c r="Q4920" s="242"/>
      <c r="R4920" s="242"/>
      <c r="S4920" s="242"/>
      <c r="T4920" s="242"/>
      <c r="U4920" s="242"/>
      <c r="V4920" s="242"/>
      <c r="W4920" s="242"/>
      <c r="X4920" s="242"/>
      <c r="Y4920" s="242"/>
      <c r="Z4920" s="242"/>
      <c r="AA4920" s="242"/>
      <c r="AB4920" s="242"/>
      <c r="AC4920" s="243"/>
    </row>
    <row r="4921" spans="1:29" s="244" customFormat="1" ht="15" customHeight="1" x14ac:dyDescent="0.25">
      <c r="A4921" s="198"/>
      <c r="B4921" s="198"/>
      <c r="C4921" s="198"/>
      <c r="D4921" s="194"/>
      <c r="E4921" s="198"/>
      <c r="F4921" s="198"/>
      <c r="G4921" s="196" t="str">
        <f>IF(ISNA(VLOOKUP(E4921,'Rota Pattern Data'!$A:$B,2,FALSE)),"",VLOOKUP(E4921,'Rota Pattern Data'!$A:$B,2,FALSE))</f>
        <v/>
      </c>
      <c r="H4921" s="197"/>
      <c r="I4921" s="200"/>
      <c r="J4921" s="198"/>
      <c r="K4921" s="198"/>
      <c r="L4921" s="198"/>
      <c r="M4921" s="199"/>
      <c r="N4921" s="198"/>
      <c r="O4921" s="242"/>
      <c r="P4921" s="242"/>
      <c r="Q4921" s="242"/>
      <c r="R4921" s="242"/>
      <c r="S4921" s="242"/>
      <c r="T4921" s="242"/>
      <c r="U4921" s="242"/>
      <c r="V4921" s="242"/>
      <c r="W4921" s="242"/>
      <c r="X4921" s="242"/>
      <c r="Y4921" s="242"/>
      <c r="Z4921" s="242"/>
      <c r="AA4921" s="242"/>
      <c r="AB4921" s="242"/>
      <c r="AC4921" s="243"/>
    </row>
    <row r="4922" spans="1:29" s="244" customFormat="1" ht="15" customHeight="1" x14ac:dyDescent="0.25">
      <c r="A4922" s="198"/>
      <c r="B4922" s="198"/>
      <c r="C4922" s="198"/>
      <c r="D4922" s="194"/>
      <c r="E4922" s="198"/>
      <c r="F4922" s="198"/>
      <c r="G4922" s="196" t="str">
        <f>IF(ISNA(VLOOKUP(E4922,'Rota Pattern Data'!$A:$B,2,FALSE)),"",VLOOKUP(E4922,'Rota Pattern Data'!$A:$B,2,FALSE))</f>
        <v/>
      </c>
      <c r="H4922" s="197"/>
      <c r="I4922" s="200"/>
      <c r="J4922" s="198"/>
      <c r="K4922" s="198"/>
      <c r="L4922" s="198"/>
      <c r="M4922" s="199"/>
      <c r="N4922" s="198"/>
      <c r="O4922" s="242"/>
      <c r="P4922" s="242"/>
      <c r="Q4922" s="242"/>
      <c r="R4922" s="242"/>
      <c r="S4922" s="242"/>
      <c r="T4922" s="242"/>
      <c r="U4922" s="242"/>
      <c r="V4922" s="242"/>
      <c r="W4922" s="242"/>
      <c r="X4922" s="242"/>
      <c r="Y4922" s="242"/>
      <c r="Z4922" s="242"/>
      <c r="AA4922" s="242"/>
      <c r="AB4922" s="242"/>
      <c r="AC4922" s="243"/>
    </row>
    <row r="4923" spans="1:29" s="244" customFormat="1" ht="15" customHeight="1" x14ac:dyDescent="0.25">
      <c r="A4923" s="198"/>
      <c r="B4923" s="198"/>
      <c r="C4923" s="198"/>
      <c r="D4923" s="194"/>
      <c r="E4923" s="198"/>
      <c r="F4923" s="198"/>
      <c r="G4923" s="196" t="str">
        <f>IF(ISNA(VLOOKUP(E4923,'Rota Pattern Data'!$A:$B,2,FALSE)),"",VLOOKUP(E4923,'Rota Pattern Data'!$A:$B,2,FALSE))</f>
        <v/>
      </c>
      <c r="H4923" s="197"/>
      <c r="I4923" s="200"/>
      <c r="J4923" s="198"/>
      <c r="K4923" s="198"/>
      <c r="L4923" s="198"/>
      <c r="M4923" s="199"/>
      <c r="N4923" s="198"/>
      <c r="O4923" s="242"/>
      <c r="P4923" s="242"/>
      <c r="Q4923" s="242"/>
      <c r="R4923" s="242"/>
      <c r="S4923" s="242"/>
      <c r="T4923" s="242"/>
      <c r="U4923" s="242"/>
      <c r="V4923" s="242"/>
      <c r="W4923" s="242"/>
      <c r="X4923" s="242"/>
      <c r="Y4923" s="242"/>
      <c r="Z4923" s="242"/>
      <c r="AA4923" s="242"/>
      <c r="AB4923" s="242"/>
      <c r="AC4923" s="243"/>
    </row>
    <row r="4924" spans="1:29" s="244" customFormat="1" ht="15" customHeight="1" x14ac:dyDescent="0.25">
      <c r="A4924" s="198"/>
      <c r="B4924" s="198"/>
      <c r="C4924" s="198"/>
      <c r="D4924" s="194"/>
      <c r="E4924" s="198"/>
      <c r="F4924" s="198"/>
      <c r="G4924" s="196" t="str">
        <f>IF(ISNA(VLOOKUP(E4924,'Rota Pattern Data'!$A:$B,2,FALSE)),"",VLOOKUP(E4924,'Rota Pattern Data'!$A:$B,2,FALSE))</f>
        <v/>
      </c>
      <c r="H4924" s="197"/>
      <c r="I4924" s="200"/>
      <c r="J4924" s="198"/>
      <c r="K4924" s="198"/>
      <c r="L4924" s="198"/>
      <c r="M4924" s="199"/>
      <c r="N4924" s="198"/>
      <c r="O4924" s="242"/>
      <c r="P4924" s="242"/>
      <c r="Q4924" s="242"/>
      <c r="R4924" s="242"/>
      <c r="S4924" s="242"/>
      <c r="T4924" s="242"/>
      <c r="U4924" s="242"/>
      <c r="V4924" s="242"/>
      <c r="W4924" s="242"/>
      <c r="X4924" s="242"/>
      <c r="Y4924" s="242"/>
      <c r="Z4924" s="242"/>
      <c r="AA4924" s="242"/>
      <c r="AB4924" s="242"/>
      <c r="AC4924" s="243"/>
    </row>
    <row r="4925" spans="1:29" s="244" customFormat="1" ht="15" customHeight="1" x14ac:dyDescent="0.25">
      <c r="A4925" s="198"/>
      <c r="B4925" s="198"/>
      <c r="C4925" s="198"/>
      <c r="D4925" s="194"/>
      <c r="E4925" s="198"/>
      <c r="F4925" s="198"/>
      <c r="G4925" s="196" t="str">
        <f>IF(ISNA(VLOOKUP(E4925,'Rota Pattern Data'!$A:$B,2,FALSE)),"",VLOOKUP(E4925,'Rota Pattern Data'!$A:$B,2,FALSE))</f>
        <v/>
      </c>
      <c r="H4925" s="197"/>
      <c r="I4925" s="200"/>
      <c r="J4925" s="198"/>
      <c r="K4925" s="198"/>
      <c r="L4925" s="198"/>
      <c r="M4925" s="199"/>
      <c r="N4925" s="198"/>
      <c r="O4925" s="242"/>
      <c r="P4925" s="242"/>
      <c r="Q4925" s="242"/>
      <c r="R4925" s="242"/>
      <c r="S4925" s="242"/>
      <c r="T4925" s="242"/>
      <c r="U4925" s="242"/>
      <c r="V4925" s="242"/>
      <c r="W4925" s="242"/>
      <c r="X4925" s="242"/>
      <c r="Y4925" s="242"/>
      <c r="Z4925" s="242"/>
      <c r="AA4925" s="242"/>
      <c r="AB4925" s="242"/>
      <c r="AC4925" s="243"/>
    </row>
    <row r="4926" spans="1:29" s="244" customFormat="1" ht="15" customHeight="1" x14ac:dyDescent="0.25">
      <c r="A4926" s="198"/>
      <c r="B4926" s="198"/>
      <c r="C4926" s="198"/>
      <c r="D4926" s="194"/>
      <c r="E4926" s="198"/>
      <c r="F4926" s="198"/>
      <c r="G4926" s="196" t="str">
        <f>IF(ISNA(VLOOKUP(E4926,'Rota Pattern Data'!$A:$B,2,FALSE)),"",VLOOKUP(E4926,'Rota Pattern Data'!$A:$B,2,FALSE))</f>
        <v/>
      </c>
      <c r="H4926" s="197"/>
      <c r="I4926" s="200"/>
      <c r="J4926" s="198"/>
      <c r="K4926" s="198"/>
      <c r="L4926" s="198"/>
      <c r="M4926" s="199"/>
      <c r="N4926" s="198"/>
      <c r="O4926" s="242"/>
      <c r="P4926" s="242"/>
      <c r="Q4926" s="242"/>
      <c r="R4926" s="242"/>
      <c r="S4926" s="242"/>
      <c r="T4926" s="242"/>
      <c r="U4926" s="242"/>
      <c r="V4926" s="242"/>
      <c r="W4926" s="242"/>
      <c r="X4926" s="242"/>
      <c r="Y4926" s="242"/>
      <c r="Z4926" s="242"/>
      <c r="AA4926" s="242"/>
      <c r="AB4926" s="242"/>
      <c r="AC4926" s="243"/>
    </row>
    <row r="4927" spans="1:29" s="244" customFormat="1" ht="15" customHeight="1" x14ac:dyDescent="0.25">
      <c r="A4927" s="198"/>
      <c r="B4927" s="198"/>
      <c r="C4927" s="198"/>
      <c r="D4927" s="194"/>
      <c r="E4927" s="198"/>
      <c r="F4927" s="198"/>
      <c r="G4927" s="196" t="str">
        <f>IF(ISNA(VLOOKUP(E4927,'Rota Pattern Data'!$A:$B,2,FALSE)),"",VLOOKUP(E4927,'Rota Pattern Data'!$A:$B,2,FALSE))</f>
        <v/>
      </c>
      <c r="H4927" s="197"/>
      <c r="I4927" s="200"/>
      <c r="J4927" s="198"/>
      <c r="K4927" s="198"/>
      <c r="L4927" s="198"/>
      <c r="M4927" s="199"/>
      <c r="N4927" s="198"/>
      <c r="O4927" s="242"/>
      <c r="P4927" s="242"/>
      <c r="Q4927" s="242"/>
      <c r="R4927" s="242"/>
      <c r="S4927" s="242"/>
      <c r="T4927" s="242"/>
      <c r="U4927" s="242"/>
      <c r="V4927" s="242"/>
      <c r="W4927" s="242"/>
      <c r="X4927" s="242"/>
      <c r="Y4927" s="242"/>
      <c r="Z4927" s="242"/>
      <c r="AA4927" s="242"/>
      <c r="AB4927" s="242"/>
      <c r="AC4927" s="243"/>
    </row>
    <row r="4928" spans="1:29" s="244" customFormat="1" ht="15" customHeight="1" x14ac:dyDescent="0.25">
      <c r="A4928" s="198"/>
      <c r="B4928" s="198"/>
      <c r="C4928" s="198"/>
      <c r="D4928" s="194"/>
      <c r="E4928" s="198"/>
      <c r="F4928" s="198"/>
      <c r="G4928" s="196" t="str">
        <f>IF(ISNA(VLOOKUP(E4928,'Rota Pattern Data'!$A:$B,2,FALSE)),"",VLOOKUP(E4928,'Rota Pattern Data'!$A:$B,2,FALSE))</f>
        <v/>
      </c>
      <c r="H4928" s="197"/>
      <c r="I4928" s="200"/>
      <c r="J4928" s="198"/>
      <c r="K4928" s="198"/>
      <c r="L4928" s="198"/>
      <c r="M4928" s="199"/>
      <c r="N4928" s="198"/>
      <c r="O4928" s="242"/>
      <c r="P4928" s="242"/>
      <c r="Q4928" s="242"/>
      <c r="R4928" s="242"/>
      <c r="S4928" s="242"/>
      <c r="T4928" s="242"/>
      <c r="U4928" s="242"/>
      <c r="V4928" s="242"/>
      <c r="W4928" s="242"/>
      <c r="X4928" s="242"/>
      <c r="Y4928" s="242"/>
      <c r="Z4928" s="242"/>
      <c r="AA4928" s="242"/>
      <c r="AB4928" s="242"/>
      <c r="AC4928" s="243"/>
    </row>
    <row r="4929" spans="1:29" s="244" customFormat="1" ht="15" customHeight="1" x14ac:dyDescent="0.25">
      <c r="A4929" s="198"/>
      <c r="B4929" s="198"/>
      <c r="C4929" s="198"/>
      <c r="D4929" s="194"/>
      <c r="E4929" s="198"/>
      <c r="F4929" s="198"/>
      <c r="G4929" s="196" t="str">
        <f>IF(ISNA(VLOOKUP(E4929,'Rota Pattern Data'!$A:$B,2,FALSE)),"",VLOOKUP(E4929,'Rota Pattern Data'!$A:$B,2,FALSE))</f>
        <v/>
      </c>
      <c r="H4929" s="197"/>
      <c r="I4929" s="200"/>
      <c r="J4929" s="198"/>
      <c r="K4929" s="198"/>
      <c r="L4929" s="198"/>
      <c r="M4929" s="199"/>
      <c r="N4929" s="198"/>
      <c r="O4929" s="242"/>
      <c r="P4929" s="242"/>
      <c r="Q4929" s="242"/>
      <c r="R4929" s="242"/>
      <c r="S4929" s="242"/>
      <c r="T4929" s="242"/>
      <c r="U4929" s="242"/>
      <c r="V4929" s="242"/>
      <c r="W4929" s="242"/>
      <c r="X4929" s="242"/>
      <c r="Y4929" s="242"/>
      <c r="Z4929" s="242"/>
      <c r="AA4929" s="242"/>
      <c r="AB4929" s="242"/>
      <c r="AC4929" s="243"/>
    </row>
    <row r="4930" spans="1:29" s="244" customFormat="1" ht="15" customHeight="1" x14ac:dyDescent="0.25">
      <c r="A4930" s="198"/>
      <c r="B4930" s="198"/>
      <c r="C4930" s="198"/>
      <c r="D4930" s="194"/>
      <c r="E4930" s="198"/>
      <c r="F4930" s="198"/>
      <c r="G4930" s="196" t="str">
        <f>IF(ISNA(VLOOKUP(E4930,'Rota Pattern Data'!$A:$B,2,FALSE)),"",VLOOKUP(E4930,'Rota Pattern Data'!$A:$B,2,FALSE))</f>
        <v/>
      </c>
      <c r="H4930" s="197"/>
      <c r="I4930" s="200"/>
      <c r="J4930" s="198"/>
      <c r="K4930" s="198"/>
      <c r="L4930" s="198"/>
      <c r="M4930" s="199"/>
      <c r="N4930" s="198"/>
      <c r="O4930" s="242"/>
      <c r="P4930" s="242"/>
      <c r="Q4930" s="242"/>
      <c r="R4930" s="242"/>
      <c r="S4930" s="242"/>
      <c r="T4930" s="242"/>
      <c r="U4930" s="242"/>
      <c r="V4930" s="242"/>
      <c r="W4930" s="242"/>
      <c r="X4930" s="242"/>
      <c r="Y4930" s="242"/>
      <c r="Z4930" s="242"/>
      <c r="AA4930" s="242"/>
      <c r="AB4930" s="242"/>
      <c r="AC4930" s="243"/>
    </row>
    <row r="4931" spans="1:29" s="244" customFormat="1" ht="15" customHeight="1" x14ac:dyDescent="0.25">
      <c r="A4931" s="198"/>
      <c r="B4931" s="198"/>
      <c r="C4931" s="198"/>
      <c r="D4931" s="194"/>
      <c r="E4931" s="198"/>
      <c r="F4931" s="198"/>
      <c r="G4931" s="196" t="str">
        <f>IF(ISNA(VLOOKUP(E4931,'Rota Pattern Data'!$A:$B,2,FALSE)),"",VLOOKUP(E4931,'Rota Pattern Data'!$A:$B,2,FALSE))</f>
        <v/>
      </c>
      <c r="H4931" s="197"/>
      <c r="I4931" s="200"/>
      <c r="J4931" s="198"/>
      <c r="K4931" s="198"/>
      <c r="L4931" s="198"/>
      <c r="M4931" s="199"/>
      <c r="N4931" s="198"/>
      <c r="O4931" s="242"/>
      <c r="P4931" s="242"/>
      <c r="Q4931" s="242"/>
      <c r="R4931" s="242"/>
      <c r="S4931" s="242"/>
      <c r="T4931" s="242"/>
      <c r="U4931" s="242"/>
      <c r="V4931" s="242"/>
      <c r="W4931" s="242"/>
      <c r="X4931" s="242"/>
      <c r="Y4931" s="242"/>
      <c r="Z4931" s="242"/>
      <c r="AA4931" s="242"/>
      <c r="AB4931" s="242"/>
      <c r="AC4931" s="243"/>
    </row>
    <row r="4932" spans="1:29" s="244" customFormat="1" ht="15" customHeight="1" x14ac:dyDescent="0.25">
      <c r="A4932" s="198"/>
      <c r="B4932" s="198"/>
      <c r="C4932" s="198"/>
      <c r="D4932" s="194"/>
      <c r="E4932" s="198"/>
      <c r="F4932" s="198"/>
      <c r="G4932" s="196" t="str">
        <f>IF(ISNA(VLOOKUP(E4932,'Rota Pattern Data'!$A:$B,2,FALSE)),"",VLOOKUP(E4932,'Rota Pattern Data'!$A:$B,2,FALSE))</f>
        <v/>
      </c>
      <c r="H4932" s="197"/>
      <c r="I4932" s="200"/>
      <c r="J4932" s="198"/>
      <c r="K4932" s="198"/>
      <c r="L4932" s="198"/>
      <c r="M4932" s="199"/>
      <c r="N4932" s="198"/>
      <c r="O4932" s="242"/>
      <c r="P4932" s="242"/>
      <c r="Q4932" s="242"/>
      <c r="R4932" s="242"/>
      <c r="S4932" s="242"/>
      <c r="T4932" s="242"/>
      <c r="U4932" s="242"/>
      <c r="V4932" s="242"/>
      <c r="W4932" s="242"/>
      <c r="X4932" s="242"/>
      <c r="Y4932" s="242"/>
      <c r="Z4932" s="242"/>
      <c r="AA4932" s="242"/>
      <c r="AB4932" s="242"/>
      <c r="AC4932" s="243"/>
    </row>
    <row r="4933" spans="1:29" s="244" customFormat="1" ht="15" customHeight="1" x14ac:dyDescent="0.25">
      <c r="A4933" s="198"/>
      <c r="B4933" s="198"/>
      <c r="C4933" s="198"/>
      <c r="D4933" s="194"/>
      <c r="E4933" s="198"/>
      <c r="F4933" s="198"/>
      <c r="G4933" s="196" t="str">
        <f>IF(ISNA(VLOOKUP(E4933,'Rota Pattern Data'!$A:$B,2,FALSE)),"",VLOOKUP(E4933,'Rota Pattern Data'!$A:$B,2,FALSE))</f>
        <v/>
      </c>
      <c r="H4933" s="197"/>
      <c r="I4933" s="200"/>
      <c r="J4933" s="198"/>
      <c r="K4933" s="198"/>
      <c r="L4933" s="198"/>
      <c r="M4933" s="199"/>
      <c r="N4933" s="198"/>
      <c r="O4933" s="242"/>
      <c r="P4933" s="242"/>
      <c r="Q4933" s="242"/>
      <c r="R4933" s="242"/>
      <c r="S4933" s="242"/>
      <c r="T4933" s="242"/>
      <c r="U4933" s="242"/>
      <c r="V4933" s="242"/>
      <c r="W4933" s="242"/>
      <c r="X4933" s="242"/>
      <c r="Y4933" s="242"/>
      <c r="Z4933" s="242"/>
      <c r="AA4933" s="242"/>
      <c r="AB4933" s="242"/>
      <c r="AC4933" s="243"/>
    </row>
    <row r="4934" spans="1:29" s="244" customFormat="1" ht="15" customHeight="1" x14ac:dyDescent="0.25">
      <c r="A4934" s="198"/>
      <c r="B4934" s="198"/>
      <c r="C4934" s="198"/>
      <c r="D4934" s="194"/>
      <c r="E4934" s="198"/>
      <c r="F4934" s="198"/>
      <c r="G4934" s="196" t="str">
        <f>IF(ISNA(VLOOKUP(E4934,'Rota Pattern Data'!$A:$B,2,FALSE)),"",VLOOKUP(E4934,'Rota Pattern Data'!$A:$B,2,FALSE))</f>
        <v/>
      </c>
      <c r="H4934" s="197"/>
      <c r="I4934" s="200"/>
      <c r="J4934" s="198"/>
      <c r="K4934" s="198"/>
      <c r="L4934" s="198"/>
      <c r="M4934" s="199"/>
      <c r="N4934" s="198"/>
      <c r="O4934" s="242"/>
      <c r="P4934" s="242"/>
      <c r="Q4934" s="242"/>
      <c r="R4934" s="242"/>
      <c r="S4934" s="242"/>
      <c r="T4934" s="242"/>
      <c r="U4934" s="242"/>
      <c r="V4934" s="242"/>
      <c r="W4934" s="242"/>
      <c r="X4934" s="242"/>
      <c r="Y4934" s="242"/>
      <c r="Z4934" s="242"/>
      <c r="AA4934" s="242"/>
      <c r="AB4934" s="242"/>
      <c r="AC4934" s="243"/>
    </row>
    <row r="4935" spans="1:29" s="244" customFormat="1" ht="15" customHeight="1" x14ac:dyDescent="0.25">
      <c r="A4935" s="198"/>
      <c r="B4935" s="198"/>
      <c r="C4935" s="198"/>
      <c r="D4935" s="194"/>
      <c r="E4935" s="198"/>
      <c r="F4935" s="198"/>
      <c r="G4935" s="196" t="str">
        <f>IF(ISNA(VLOOKUP(E4935,'Rota Pattern Data'!$A:$B,2,FALSE)),"",VLOOKUP(E4935,'Rota Pattern Data'!$A:$B,2,FALSE))</f>
        <v/>
      </c>
      <c r="H4935" s="197"/>
      <c r="I4935" s="200"/>
      <c r="J4935" s="198"/>
      <c r="K4935" s="198"/>
      <c r="L4935" s="198"/>
      <c r="M4935" s="199"/>
      <c r="N4935" s="198"/>
      <c r="O4935" s="242"/>
      <c r="P4935" s="242"/>
      <c r="Q4935" s="242"/>
      <c r="R4935" s="242"/>
      <c r="S4935" s="242"/>
      <c r="T4935" s="242"/>
      <c r="U4935" s="242"/>
      <c r="V4935" s="242"/>
      <c r="W4935" s="242"/>
      <c r="X4935" s="242"/>
      <c r="Y4935" s="242"/>
      <c r="Z4935" s="242"/>
      <c r="AA4935" s="242"/>
      <c r="AB4935" s="242"/>
      <c r="AC4935" s="243"/>
    </row>
    <row r="4936" spans="1:29" s="244" customFormat="1" ht="15" customHeight="1" x14ac:dyDescent="0.25">
      <c r="A4936" s="198"/>
      <c r="B4936" s="198"/>
      <c r="C4936" s="198"/>
      <c r="D4936" s="194"/>
      <c r="E4936" s="198"/>
      <c r="F4936" s="198"/>
      <c r="G4936" s="196" t="str">
        <f>IF(ISNA(VLOOKUP(E4936,'Rota Pattern Data'!$A:$B,2,FALSE)),"",VLOOKUP(E4936,'Rota Pattern Data'!$A:$B,2,FALSE))</f>
        <v/>
      </c>
      <c r="H4936" s="197"/>
      <c r="I4936" s="200"/>
      <c r="J4936" s="198"/>
      <c r="K4936" s="198"/>
      <c r="L4936" s="198"/>
      <c r="M4936" s="199"/>
      <c r="N4936" s="198"/>
      <c r="O4936" s="242"/>
      <c r="P4936" s="242"/>
      <c r="Q4936" s="242"/>
      <c r="R4936" s="242"/>
      <c r="S4936" s="242"/>
      <c r="T4936" s="242"/>
      <c r="U4936" s="242"/>
      <c r="V4936" s="242"/>
      <c r="W4936" s="242"/>
      <c r="X4936" s="242"/>
      <c r="Y4936" s="242"/>
      <c r="Z4936" s="242"/>
      <c r="AA4936" s="242"/>
      <c r="AB4936" s="242"/>
      <c r="AC4936" s="243"/>
    </row>
    <row r="4937" spans="1:29" s="244" customFormat="1" ht="15" customHeight="1" x14ac:dyDescent="0.25">
      <c r="A4937" s="198"/>
      <c r="B4937" s="198"/>
      <c r="C4937" s="198"/>
      <c r="D4937" s="194"/>
      <c r="E4937" s="198"/>
      <c r="F4937" s="198"/>
      <c r="G4937" s="196" t="str">
        <f>IF(ISNA(VLOOKUP(E4937,'Rota Pattern Data'!$A:$B,2,FALSE)),"",VLOOKUP(E4937,'Rota Pattern Data'!$A:$B,2,FALSE))</f>
        <v/>
      </c>
      <c r="H4937" s="197"/>
      <c r="I4937" s="200"/>
      <c r="J4937" s="198"/>
      <c r="K4937" s="198"/>
      <c r="L4937" s="198"/>
      <c r="M4937" s="199"/>
      <c r="N4937" s="198"/>
      <c r="O4937" s="242"/>
      <c r="P4937" s="242"/>
      <c r="Q4937" s="242"/>
      <c r="R4937" s="242"/>
      <c r="S4937" s="242"/>
      <c r="T4937" s="242"/>
      <c r="U4937" s="242"/>
      <c r="V4937" s="242"/>
      <c r="W4937" s="242"/>
      <c r="X4937" s="242"/>
      <c r="Y4937" s="242"/>
      <c r="Z4937" s="242"/>
      <c r="AA4937" s="242"/>
      <c r="AB4937" s="242"/>
      <c r="AC4937" s="243"/>
    </row>
    <row r="4938" spans="1:29" s="244" customFormat="1" ht="15" customHeight="1" x14ac:dyDescent="0.25">
      <c r="A4938" s="198"/>
      <c r="B4938" s="198"/>
      <c r="C4938" s="198"/>
      <c r="D4938" s="194"/>
      <c r="E4938" s="198"/>
      <c r="F4938" s="198"/>
      <c r="G4938" s="196" t="str">
        <f>IF(ISNA(VLOOKUP(E4938,'Rota Pattern Data'!$A:$B,2,FALSE)),"",VLOOKUP(E4938,'Rota Pattern Data'!$A:$B,2,FALSE))</f>
        <v/>
      </c>
      <c r="H4938" s="197"/>
      <c r="I4938" s="200"/>
      <c r="J4938" s="198"/>
      <c r="K4938" s="198"/>
      <c r="L4938" s="198"/>
      <c r="M4938" s="199"/>
      <c r="N4938" s="198"/>
      <c r="O4938" s="242"/>
      <c r="P4938" s="242"/>
      <c r="Q4938" s="242"/>
      <c r="R4938" s="242"/>
      <c r="S4938" s="242"/>
      <c r="T4938" s="242"/>
      <c r="U4938" s="242"/>
      <c r="V4938" s="242"/>
      <c r="W4938" s="242"/>
      <c r="X4938" s="242"/>
      <c r="Y4938" s="242"/>
      <c r="Z4938" s="242"/>
      <c r="AA4938" s="242"/>
      <c r="AB4938" s="242"/>
      <c r="AC4938" s="243"/>
    </row>
    <row r="4939" spans="1:29" s="244" customFormat="1" ht="15" customHeight="1" x14ac:dyDescent="0.25">
      <c r="A4939" s="198"/>
      <c r="B4939" s="198"/>
      <c r="C4939" s="198"/>
      <c r="D4939" s="194"/>
      <c r="E4939" s="198"/>
      <c r="F4939" s="198"/>
      <c r="G4939" s="196" t="str">
        <f>IF(ISNA(VLOOKUP(E4939,'Rota Pattern Data'!$A:$B,2,FALSE)),"",VLOOKUP(E4939,'Rota Pattern Data'!$A:$B,2,FALSE))</f>
        <v/>
      </c>
      <c r="H4939" s="197"/>
      <c r="I4939" s="200"/>
      <c r="J4939" s="198"/>
      <c r="K4939" s="198"/>
      <c r="L4939" s="198"/>
      <c r="M4939" s="199"/>
      <c r="N4939" s="198"/>
      <c r="O4939" s="242"/>
      <c r="P4939" s="242"/>
      <c r="Q4939" s="242"/>
      <c r="R4939" s="242"/>
      <c r="S4939" s="242"/>
      <c r="T4939" s="242"/>
      <c r="U4939" s="242"/>
      <c r="V4939" s="242"/>
      <c r="W4939" s="242"/>
      <c r="X4939" s="242"/>
      <c r="Y4939" s="242"/>
      <c r="Z4939" s="242"/>
      <c r="AA4939" s="242"/>
      <c r="AB4939" s="242"/>
      <c r="AC4939" s="243"/>
    </row>
    <row r="4940" spans="1:29" s="244" customFormat="1" ht="15" customHeight="1" x14ac:dyDescent="0.25">
      <c r="A4940" s="198"/>
      <c r="B4940" s="198"/>
      <c r="C4940" s="198"/>
      <c r="D4940" s="194"/>
      <c r="E4940" s="198"/>
      <c r="F4940" s="198"/>
      <c r="G4940" s="196" t="str">
        <f>IF(ISNA(VLOOKUP(E4940,'Rota Pattern Data'!$A:$B,2,FALSE)),"",VLOOKUP(E4940,'Rota Pattern Data'!$A:$B,2,FALSE))</f>
        <v/>
      </c>
      <c r="H4940" s="197"/>
      <c r="I4940" s="200"/>
      <c r="J4940" s="198"/>
      <c r="K4940" s="198"/>
      <c r="L4940" s="198"/>
      <c r="M4940" s="199"/>
      <c r="N4940" s="198"/>
      <c r="O4940" s="242"/>
      <c r="P4940" s="242"/>
      <c r="Q4940" s="242"/>
      <c r="R4940" s="242"/>
      <c r="S4940" s="242"/>
      <c r="T4940" s="242"/>
      <c r="U4940" s="242"/>
      <c r="V4940" s="242"/>
      <c r="W4940" s="242"/>
      <c r="X4940" s="242"/>
      <c r="Y4940" s="242"/>
      <c r="Z4940" s="242"/>
      <c r="AA4940" s="242"/>
      <c r="AB4940" s="242"/>
      <c r="AC4940" s="243"/>
    </row>
    <row r="4941" spans="1:29" s="244" customFormat="1" ht="15" customHeight="1" x14ac:dyDescent="0.25">
      <c r="A4941" s="198"/>
      <c r="B4941" s="198"/>
      <c r="C4941" s="198"/>
      <c r="D4941" s="194"/>
      <c r="E4941" s="198"/>
      <c r="F4941" s="198"/>
      <c r="G4941" s="196" t="str">
        <f>IF(ISNA(VLOOKUP(E4941,'Rota Pattern Data'!$A:$B,2,FALSE)),"",VLOOKUP(E4941,'Rota Pattern Data'!$A:$B,2,FALSE))</f>
        <v/>
      </c>
      <c r="H4941" s="197"/>
      <c r="I4941" s="200"/>
      <c r="J4941" s="198"/>
      <c r="K4941" s="198"/>
      <c r="L4941" s="198"/>
      <c r="M4941" s="199"/>
      <c r="N4941" s="198"/>
      <c r="O4941" s="242"/>
      <c r="P4941" s="242"/>
      <c r="Q4941" s="242"/>
      <c r="R4941" s="242"/>
      <c r="S4941" s="242"/>
      <c r="T4941" s="242"/>
      <c r="U4941" s="242"/>
      <c r="V4941" s="242"/>
      <c r="W4941" s="242"/>
      <c r="X4941" s="242"/>
      <c r="Y4941" s="242"/>
      <c r="Z4941" s="242"/>
      <c r="AA4941" s="242"/>
      <c r="AB4941" s="242"/>
      <c r="AC4941" s="243"/>
    </row>
    <row r="4942" spans="1:29" s="244" customFormat="1" ht="15" customHeight="1" x14ac:dyDescent="0.25">
      <c r="A4942" s="198"/>
      <c r="B4942" s="198"/>
      <c r="C4942" s="198"/>
      <c r="D4942" s="194"/>
      <c r="E4942" s="198"/>
      <c r="F4942" s="198"/>
      <c r="G4942" s="196" t="str">
        <f>IF(ISNA(VLOOKUP(E4942,'Rota Pattern Data'!$A:$B,2,FALSE)),"",VLOOKUP(E4942,'Rota Pattern Data'!$A:$B,2,FALSE))</f>
        <v/>
      </c>
      <c r="H4942" s="197"/>
      <c r="I4942" s="200"/>
      <c r="J4942" s="198"/>
      <c r="K4942" s="198"/>
      <c r="L4942" s="198"/>
      <c r="M4942" s="199"/>
      <c r="N4942" s="198"/>
      <c r="O4942" s="242"/>
      <c r="P4942" s="242"/>
      <c r="Q4942" s="242"/>
      <c r="R4942" s="242"/>
      <c r="S4942" s="242"/>
      <c r="T4942" s="242"/>
      <c r="U4942" s="242"/>
      <c r="V4942" s="242"/>
      <c r="W4942" s="242"/>
      <c r="X4942" s="242"/>
      <c r="Y4942" s="242"/>
      <c r="Z4942" s="242"/>
      <c r="AA4942" s="242"/>
      <c r="AB4942" s="242"/>
      <c r="AC4942" s="243"/>
    </row>
    <row r="4943" spans="1:29" s="244" customFormat="1" ht="15" customHeight="1" x14ac:dyDescent="0.25">
      <c r="A4943" s="198"/>
      <c r="B4943" s="198"/>
      <c r="C4943" s="198"/>
      <c r="D4943" s="194"/>
      <c r="E4943" s="198"/>
      <c r="F4943" s="198"/>
      <c r="G4943" s="196" t="str">
        <f>IF(ISNA(VLOOKUP(E4943,'Rota Pattern Data'!$A:$B,2,FALSE)),"",VLOOKUP(E4943,'Rota Pattern Data'!$A:$B,2,FALSE))</f>
        <v/>
      </c>
      <c r="H4943" s="197"/>
      <c r="I4943" s="200"/>
      <c r="J4943" s="198"/>
      <c r="K4943" s="198"/>
      <c r="L4943" s="198"/>
      <c r="M4943" s="199"/>
      <c r="N4943" s="198"/>
      <c r="O4943" s="242"/>
      <c r="P4943" s="242"/>
      <c r="Q4943" s="242"/>
      <c r="R4943" s="242"/>
      <c r="S4943" s="242"/>
      <c r="T4943" s="242"/>
      <c r="U4943" s="242"/>
      <c r="V4943" s="242"/>
      <c r="W4943" s="242"/>
      <c r="X4943" s="242"/>
      <c r="Y4943" s="242"/>
      <c r="Z4943" s="242"/>
      <c r="AA4943" s="242"/>
      <c r="AB4943" s="242"/>
      <c r="AC4943" s="243"/>
    </row>
    <row r="4944" spans="1:29" s="244" customFormat="1" ht="15" customHeight="1" x14ac:dyDescent="0.25">
      <c r="A4944" s="198"/>
      <c r="B4944" s="198"/>
      <c r="C4944" s="198"/>
      <c r="D4944" s="194"/>
      <c r="E4944" s="198"/>
      <c r="F4944" s="198"/>
      <c r="G4944" s="196" t="str">
        <f>IF(ISNA(VLOOKUP(E4944,'Rota Pattern Data'!$A:$B,2,FALSE)),"",VLOOKUP(E4944,'Rota Pattern Data'!$A:$B,2,FALSE))</f>
        <v/>
      </c>
      <c r="H4944" s="197"/>
      <c r="I4944" s="200"/>
      <c r="J4944" s="198"/>
      <c r="K4944" s="198"/>
      <c r="L4944" s="198"/>
      <c r="M4944" s="199"/>
      <c r="N4944" s="198"/>
      <c r="O4944" s="242"/>
      <c r="P4944" s="242"/>
      <c r="Q4944" s="242"/>
      <c r="R4944" s="242"/>
      <c r="S4944" s="242"/>
      <c r="T4944" s="242"/>
      <c r="U4944" s="242"/>
      <c r="V4944" s="242"/>
      <c r="W4944" s="242"/>
      <c r="X4944" s="242"/>
      <c r="Y4944" s="242"/>
      <c r="Z4944" s="242"/>
      <c r="AA4944" s="242"/>
      <c r="AB4944" s="242"/>
      <c r="AC4944" s="243"/>
    </row>
    <row r="4945" spans="1:29" s="244" customFormat="1" ht="15" customHeight="1" x14ac:dyDescent="0.25">
      <c r="A4945" s="198"/>
      <c r="B4945" s="198"/>
      <c r="C4945" s="198"/>
      <c r="D4945" s="194"/>
      <c r="E4945" s="198"/>
      <c r="F4945" s="198"/>
      <c r="G4945" s="196" t="str">
        <f>IF(ISNA(VLOOKUP(E4945,'Rota Pattern Data'!$A:$B,2,FALSE)),"",VLOOKUP(E4945,'Rota Pattern Data'!$A:$B,2,FALSE))</f>
        <v/>
      </c>
      <c r="H4945" s="197"/>
      <c r="I4945" s="200"/>
      <c r="J4945" s="198"/>
      <c r="K4945" s="198"/>
      <c r="L4945" s="198"/>
      <c r="M4945" s="199"/>
      <c r="N4945" s="198"/>
      <c r="O4945" s="242"/>
      <c r="P4945" s="242"/>
      <c r="Q4945" s="242"/>
      <c r="R4945" s="242"/>
      <c r="S4945" s="242"/>
      <c r="T4945" s="242"/>
      <c r="U4945" s="242"/>
      <c r="V4945" s="242"/>
      <c r="W4945" s="242"/>
      <c r="X4945" s="242"/>
      <c r="Y4945" s="242"/>
      <c r="Z4945" s="242"/>
      <c r="AA4945" s="242"/>
      <c r="AB4945" s="242"/>
      <c r="AC4945" s="243"/>
    </row>
    <row r="4946" spans="1:29" s="244" customFormat="1" ht="15" customHeight="1" x14ac:dyDescent="0.25">
      <c r="A4946" s="198"/>
      <c r="B4946" s="198"/>
      <c r="C4946" s="198"/>
      <c r="D4946" s="194"/>
      <c r="E4946" s="198"/>
      <c r="F4946" s="198"/>
      <c r="G4946" s="196" t="str">
        <f>IF(ISNA(VLOOKUP(E4946,'Rota Pattern Data'!$A:$B,2,FALSE)),"",VLOOKUP(E4946,'Rota Pattern Data'!$A:$B,2,FALSE))</f>
        <v/>
      </c>
      <c r="H4946" s="197"/>
      <c r="I4946" s="200"/>
      <c r="J4946" s="198"/>
      <c r="K4946" s="198"/>
      <c r="L4946" s="198"/>
      <c r="M4946" s="199"/>
      <c r="N4946" s="198"/>
      <c r="O4946" s="242"/>
      <c r="P4946" s="242"/>
      <c r="Q4946" s="242"/>
      <c r="R4946" s="242"/>
      <c r="S4946" s="242"/>
      <c r="T4946" s="242"/>
      <c r="U4946" s="242"/>
      <c r="V4946" s="242"/>
      <c r="W4946" s="242"/>
      <c r="X4946" s="242"/>
      <c r="Y4946" s="242"/>
      <c r="Z4946" s="242"/>
      <c r="AA4946" s="242"/>
      <c r="AB4946" s="242"/>
      <c r="AC4946" s="243"/>
    </row>
    <row r="4947" spans="1:29" s="244" customFormat="1" ht="15" customHeight="1" x14ac:dyDescent="0.25">
      <c r="A4947" s="198"/>
      <c r="B4947" s="198"/>
      <c r="C4947" s="198"/>
      <c r="D4947" s="194"/>
      <c r="E4947" s="198"/>
      <c r="F4947" s="198"/>
      <c r="G4947" s="196" t="str">
        <f>IF(ISNA(VLOOKUP(E4947,'Rota Pattern Data'!$A:$B,2,FALSE)),"",VLOOKUP(E4947,'Rota Pattern Data'!$A:$B,2,FALSE))</f>
        <v/>
      </c>
      <c r="H4947" s="197"/>
      <c r="I4947" s="200"/>
      <c r="J4947" s="198"/>
      <c r="K4947" s="198"/>
      <c r="L4947" s="198"/>
      <c r="M4947" s="199"/>
      <c r="N4947" s="198"/>
      <c r="O4947" s="242"/>
      <c r="P4947" s="242"/>
      <c r="Q4947" s="242"/>
      <c r="R4947" s="242"/>
      <c r="S4947" s="242"/>
      <c r="T4947" s="242"/>
      <c r="U4947" s="242"/>
      <c r="V4947" s="242"/>
      <c r="W4947" s="242"/>
      <c r="X4947" s="242"/>
      <c r="Y4947" s="242"/>
      <c r="Z4947" s="242"/>
      <c r="AA4947" s="242"/>
      <c r="AB4947" s="242"/>
      <c r="AC4947" s="243"/>
    </row>
    <row r="4948" spans="1:29" s="244" customFormat="1" ht="15" customHeight="1" x14ac:dyDescent="0.25">
      <c r="A4948" s="198"/>
      <c r="B4948" s="198"/>
      <c r="C4948" s="198"/>
      <c r="D4948" s="194"/>
      <c r="E4948" s="198"/>
      <c r="F4948" s="198"/>
      <c r="G4948" s="196" t="str">
        <f>IF(ISNA(VLOOKUP(E4948,'Rota Pattern Data'!$A:$B,2,FALSE)),"",VLOOKUP(E4948,'Rota Pattern Data'!$A:$B,2,FALSE))</f>
        <v/>
      </c>
      <c r="H4948" s="197"/>
      <c r="I4948" s="200"/>
      <c r="J4948" s="198"/>
      <c r="K4948" s="198"/>
      <c r="L4948" s="198"/>
      <c r="M4948" s="199"/>
      <c r="N4948" s="198"/>
      <c r="O4948" s="242"/>
      <c r="P4948" s="242"/>
      <c r="Q4948" s="242"/>
      <c r="R4948" s="242"/>
      <c r="S4948" s="242"/>
      <c r="T4948" s="242"/>
      <c r="U4948" s="242"/>
      <c r="V4948" s="242"/>
      <c r="W4948" s="242"/>
      <c r="X4948" s="242"/>
      <c r="Y4948" s="242"/>
      <c r="Z4948" s="242"/>
      <c r="AA4948" s="242"/>
      <c r="AB4948" s="242"/>
      <c r="AC4948" s="243"/>
    </row>
    <row r="4949" spans="1:29" s="244" customFormat="1" ht="15" customHeight="1" x14ac:dyDescent="0.25">
      <c r="A4949" s="198"/>
      <c r="B4949" s="198"/>
      <c r="C4949" s="198"/>
      <c r="D4949" s="194"/>
      <c r="E4949" s="198"/>
      <c r="F4949" s="198"/>
      <c r="G4949" s="196" t="str">
        <f>IF(ISNA(VLOOKUP(E4949,'Rota Pattern Data'!$A:$B,2,FALSE)),"",VLOOKUP(E4949,'Rota Pattern Data'!$A:$B,2,FALSE))</f>
        <v/>
      </c>
      <c r="H4949" s="197"/>
      <c r="I4949" s="200"/>
      <c r="J4949" s="198"/>
      <c r="K4949" s="198"/>
      <c r="L4949" s="198"/>
      <c r="M4949" s="199"/>
      <c r="N4949" s="198"/>
      <c r="O4949" s="242"/>
      <c r="P4949" s="242"/>
      <c r="Q4949" s="242"/>
      <c r="R4949" s="242"/>
      <c r="S4949" s="242"/>
      <c r="T4949" s="242"/>
      <c r="U4949" s="242"/>
      <c r="V4949" s="242"/>
      <c r="W4949" s="242"/>
      <c r="X4949" s="242"/>
      <c r="Y4949" s="242"/>
      <c r="Z4949" s="242"/>
      <c r="AA4949" s="242"/>
      <c r="AB4949" s="242"/>
      <c r="AC4949" s="243"/>
    </row>
    <row r="4950" spans="1:29" s="244" customFormat="1" ht="15" customHeight="1" x14ac:dyDescent="0.25">
      <c r="A4950" s="198"/>
      <c r="B4950" s="198"/>
      <c r="C4950" s="198"/>
      <c r="D4950" s="194"/>
      <c r="E4950" s="198"/>
      <c r="F4950" s="198"/>
      <c r="G4950" s="196" t="str">
        <f>IF(ISNA(VLOOKUP(E4950,'Rota Pattern Data'!$A:$B,2,FALSE)),"",VLOOKUP(E4950,'Rota Pattern Data'!$A:$B,2,FALSE))</f>
        <v/>
      </c>
      <c r="H4950" s="197"/>
      <c r="I4950" s="200"/>
      <c r="J4950" s="198"/>
      <c r="K4950" s="198"/>
      <c r="L4950" s="198"/>
      <c r="M4950" s="199"/>
      <c r="N4950" s="198"/>
      <c r="O4950" s="242"/>
      <c r="P4950" s="242"/>
      <c r="Q4950" s="242"/>
      <c r="R4950" s="242"/>
      <c r="S4950" s="242"/>
      <c r="T4950" s="242"/>
      <c r="U4950" s="242"/>
      <c r="V4950" s="242"/>
      <c r="W4950" s="242"/>
      <c r="X4950" s="242"/>
      <c r="Y4950" s="242"/>
      <c r="Z4950" s="242"/>
      <c r="AA4950" s="242"/>
      <c r="AB4950" s="242"/>
      <c r="AC4950" s="243"/>
    </row>
    <row r="4951" spans="1:29" s="244" customFormat="1" ht="15" customHeight="1" x14ac:dyDescent="0.25">
      <c r="A4951" s="198"/>
      <c r="B4951" s="198"/>
      <c r="C4951" s="198"/>
      <c r="D4951" s="194"/>
      <c r="E4951" s="198"/>
      <c r="F4951" s="198"/>
      <c r="G4951" s="196" t="str">
        <f>IF(ISNA(VLOOKUP(E4951,'Rota Pattern Data'!$A:$B,2,FALSE)),"",VLOOKUP(E4951,'Rota Pattern Data'!$A:$B,2,FALSE))</f>
        <v/>
      </c>
      <c r="H4951" s="197"/>
      <c r="I4951" s="200"/>
      <c r="J4951" s="198"/>
      <c r="K4951" s="198"/>
      <c r="L4951" s="198"/>
      <c r="M4951" s="199"/>
      <c r="N4951" s="198"/>
      <c r="O4951" s="242"/>
      <c r="P4951" s="242"/>
      <c r="Q4951" s="242"/>
      <c r="R4951" s="242"/>
      <c r="S4951" s="242"/>
      <c r="T4951" s="242"/>
      <c r="U4951" s="242"/>
      <c r="V4951" s="242"/>
      <c r="W4951" s="242"/>
      <c r="X4951" s="242"/>
      <c r="Y4951" s="242"/>
      <c r="Z4951" s="242"/>
      <c r="AA4951" s="242"/>
      <c r="AB4951" s="242"/>
      <c r="AC4951" s="243"/>
    </row>
    <row r="4952" spans="1:29" s="244" customFormat="1" ht="15" customHeight="1" x14ac:dyDescent="0.25">
      <c r="A4952" s="198"/>
      <c r="B4952" s="198"/>
      <c r="C4952" s="198"/>
      <c r="D4952" s="194"/>
      <c r="E4952" s="198"/>
      <c r="F4952" s="198"/>
      <c r="G4952" s="196" t="str">
        <f>IF(ISNA(VLOOKUP(E4952,'Rota Pattern Data'!$A:$B,2,FALSE)),"",VLOOKUP(E4952,'Rota Pattern Data'!$A:$B,2,FALSE))</f>
        <v/>
      </c>
      <c r="H4952" s="197"/>
      <c r="I4952" s="200"/>
      <c r="J4952" s="198"/>
      <c r="K4952" s="198"/>
      <c r="L4952" s="198"/>
      <c r="M4952" s="199"/>
      <c r="N4952" s="198"/>
      <c r="O4952" s="242"/>
      <c r="P4952" s="242"/>
      <c r="Q4952" s="242"/>
      <c r="R4952" s="242"/>
      <c r="S4952" s="242"/>
      <c r="T4952" s="242"/>
      <c r="U4952" s="242"/>
      <c r="V4952" s="242"/>
      <c r="W4952" s="242"/>
      <c r="X4952" s="242"/>
      <c r="Y4952" s="242"/>
      <c r="Z4952" s="242"/>
      <c r="AA4952" s="242"/>
      <c r="AB4952" s="242"/>
      <c r="AC4952" s="243"/>
    </row>
    <row r="4953" spans="1:29" s="244" customFormat="1" ht="15" customHeight="1" x14ac:dyDescent="0.25">
      <c r="A4953" s="198"/>
      <c r="B4953" s="198"/>
      <c r="C4953" s="198"/>
      <c r="D4953" s="194"/>
      <c r="E4953" s="198"/>
      <c r="F4953" s="198"/>
      <c r="G4953" s="196" t="str">
        <f>IF(ISNA(VLOOKUP(E4953,'Rota Pattern Data'!$A:$B,2,FALSE)),"",VLOOKUP(E4953,'Rota Pattern Data'!$A:$B,2,FALSE))</f>
        <v/>
      </c>
      <c r="H4953" s="197"/>
      <c r="I4953" s="200"/>
      <c r="J4953" s="198"/>
      <c r="K4953" s="198"/>
      <c r="L4953" s="198"/>
      <c r="M4953" s="199"/>
      <c r="N4953" s="198"/>
      <c r="O4953" s="242"/>
      <c r="P4953" s="242"/>
      <c r="Q4953" s="242"/>
      <c r="R4953" s="242"/>
      <c r="S4953" s="242"/>
      <c r="T4953" s="242"/>
      <c r="U4953" s="242"/>
      <c r="V4953" s="242"/>
      <c r="W4953" s="242"/>
      <c r="X4953" s="242"/>
      <c r="Y4953" s="242"/>
      <c r="Z4953" s="242"/>
      <c r="AA4953" s="242"/>
      <c r="AB4953" s="242"/>
      <c r="AC4953" s="243"/>
    </row>
    <row r="4954" spans="1:29" s="244" customFormat="1" ht="15" customHeight="1" x14ac:dyDescent="0.25">
      <c r="A4954" s="198"/>
      <c r="B4954" s="198"/>
      <c r="C4954" s="198"/>
      <c r="D4954" s="194"/>
      <c r="E4954" s="198"/>
      <c r="F4954" s="198"/>
      <c r="G4954" s="196" t="str">
        <f>IF(ISNA(VLOOKUP(E4954,'Rota Pattern Data'!$A:$B,2,FALSE)),"",VLOOKUP(E4954,'Rota Pattern Data'!$A:$B,2,FALSE))</f>
        <v/>
      </c>
      <c r="H4954" s="197"/>
      <c r="I4954" s="200"/>
      <c r="J4954" s="198"/>
      <c r="K4954" s="198"/>
      <c r="L4954" s="198"/>
      <c r="M4954" s="199"/>
      <c r="N4954" s="198"/>
      <c r="O4954" s="242"/>
      <c r="P4954" s="242"/>
      <c r="Q4954" s="242"/>
      <c r="R4954" s="242"/>
      <c r="S4954" s="242"/>
      <c r="T4954" s="242"/>
      <c r="U4954" s="242"/>
      <c r="V4954" s="242"/>
      <c r="W4954" s="242"/>
      <c r="X4954" s="242"/>
      <c r="Y4954" s="242"/>
      <c r="Z4954" s="242"/>
      <c r="AA4954" s="242"/>
      <c r="AB4954" s="242"/>
      <c r="AC4954" s="243"/>
    </row>
    <row r="4955" spans="1:29" s="244" customFormat="1" ht="15" customHeight="1" x14ac:dyDescent="0.25">
      <c r="A4955" s="198"/>
      <c r="B4955" s="198"/>
      <c r="C4955" s="198"/>
      <c r="D4955" s="194"/>
      <c r="E4955" s="198"/>
      <c r="F4955" s="198"/>
      <c r="G4955" s="196" t="str">
        <f>IF(ISNA(VLOOKUP(E4955,'Rota Pattern Data'!$A:$B,2,FALSE)),"",VLOOKUP(E4955,'Rota Pattern Data'!$A:$B,2,FALSE))</f>
        <v/>
      </c>
      <c r="H4955" s="197"/>
      <c r="I4955" s="200"/>
      <c r="J4955" s="198"/>
      <c r="K4955" s="198"/>
      <c r="L4955" s="198"/>
      <c r="M4955" s="199"/>
      <c r="N4955" s="198"/>
      <c r="O4955" s="242"/>
      <c r="P4955" s="242"/>
      <c r="Q4955" s="242"/>
      <c r="R4955" s="242"/>
      <c r="S4955" s="242"/>
      <c r="T4955" s="242"/>
      <c r="U4955" s="242"/>
      <c r="V4955" s="242"/>
      <c r="W4955" s="242"/>
      <c r="X4955" s="242"/>
      <c r="Y4955" s="242"/>
      <c r="Z4955" s="242"/>
      <c r="AA4955" s="242"/>
      <c r="AB4955" s="242"/>
      <c r="AC4955" s="243"/>
    </row>
    <row r="4956" spans="1:29" s="244" customFormat="1" ht="15" customHeight="1" x14ac:dyDescent="0.25">
      <c r="A4956" s="198"/>
      <c r="B4956" s="198"/>
      <c r="C4956" s="198"/>
      <c r="D4956" s="194"/>
      <c r="E4956" s="198"/>
      <c r="F4956" s="198"/>
      <c r="G4956" s="196" t="str">
        <f>IF(ISNA(VLOOKUP(E4956,'Rota Pattern Data'!$A:$B,2,FALSE)),"",VLOOKUP(E4956,'Rota Pattern Data'!$A:$B,2,FALSE))</f>
        <v/>
      </c>
      <c r="H4956" s="197"/>
      <c r="I4956" s="200"/>
      <c r="J4956" s="198"/>
      <c r="K4956" s="198"/>
      <c r="L4956" s="198"/>
      <c r="M4956" s="199"/>
      <c r="N4956" s="198"/>
      <c r="O4956" s="242"/>
      <c r="P4956" s="242"/>
      <c r="Q4956" s="242"/>
      <c r="R4956" s="242"/>
      <c r="S4956" s="242"/>
      <c r="T4956" s="242"/>
      <c r="U4956" s="242"/>
      <c r="V4956" s="242"/>
      <c r="W4956" s="242"/>
      <c r="X4956" s="242"/>
      <c r="Y4956" s="242"/>
      <c r="Z4956" s="242"/>
      <c r="AA4956" s="242"/>
      <c r="AB4956" s="242"/>
      <c r="AC4956" s="243"/>
    </row>
    <row r="4957" spans="1:29" s="244" customFormat="1" ht="15" customHeight="1" x14ac:dyDescent="0.25">
      <c r="A4957" s="198"/>
      <c r="B4957" s="198"/>
      <c r="C4957" s="198"/>
      <c r="D4957" s="194"/>
      <c r="E4957" s="198"/>
      <c r="F4957" s="198"/>
      <c r="G4957" s="196" t="str">
        <f>IF(ISNA(VLOOKUP(E4957,'Rota Pattern Data'!$A:$B,2,FALSE)),"",VLOOKUP(E4957,'Rota Pattern Data'!$A:$B,2,FALSE))</f>
        <v/>
      </c>
      <c r="H4957" s="197"/>
      <c r="I4957" s="200"/>
      <c r="J4957" s="198"/>
      <c r="K4957" s="198"/>
      <c r="L4957" s="198"/>
      <c r="M4957" s="199"/>
      <c r="N4957" s="198"/>
      <c r="O4957" s="242"/>
      <c r="P4957" s="242"/>
      <c r="Q4957" s="242"/>
      <c r="R4957" s="242"/>
      <c r="S4957" s="242"/>
      <c r="T4957" s="242"/>
      <c r="U4957" s="242"/>
      <c r="V4957" s="242"/>
      <c r="W4957" s="242"/>
      <c r="X4957" s="242"/>
      <c r="Y4957" s="242"/>
      <c r="Z4957" s="242"/>
      <c r="AA4957" s="242"/>
      <c r="AB4957" s="242"/>
      <c r="AC4957" s="243"/>
    </row>
    <row r="4958" spans="1:29" s="244" customFormat="1" ht="15" customHeight="1" x14ac:dyDescent="0.25">
      <c r="A4958" s="198"/>
      <c r="B4958" s="198"/>
      <c r="C4958" s="198"/>
      <c r="D4958" s="194"/>
      <c r="E4958" s="198"/>
      <c r="F4958" s="198"/>
      <c r="G4958" s="196" t="str">
        <f>IF(ISNA(VLOOKUP(E4958,'Rota Pattern Data'!$A:$B,2,FALSE)),"",VLOOKUP(E4958,'Rota Pattern Data'!$A:$B,2,FALSE))</f>
        <v/>
      </c>
      <c r="H4958" s="197"/>
      <c r="I4958" s="200"/>
      <c r="J4958" s="198"/>
      <c r="K4958" s="198"/>
      <c r="L4958" s="198"/>
      <c r="M4958" s="199"/>
      <c r="N4958" s="198"/>
      <c r="O4958" s="242"/>
      <c r="P4958" s="242"/>
      <c r="Q4958" s="242"/>
      <c r="R4958" s="242"/>
      <c r="S4958" s="242"/>
      <c r="T4958" s="242"/>
      <c r="U4958" s="242"/>
      <c r="V4958" s="242"/>
      <c r="W4958" s="242"/>
      <c r="X4958" s="242"/>
      <c r="Y4958" s="242"/>
      <c r="Z4958" s="242"/>
      <c r="AA4958" s="242"/>
      <c r="AB4958" s="242"/>
      <c r="AC4958" s="243"/>
    </row>
    <row r="4959" spans="1:29" s="244" customFormat="1" ht="15" customHeight="1" x14ac:dyDescent="0.25">
      <c r="A4959" s="198"/>
      <c r="B4959" s="198"/>
      <c r="C4959" s="198"/>
      <c r="D4959" s="194"/>
      <c r="E4959" s="198"/>
      <c r="F4959" s="198"/>
      <c r="G4959" s="196" t="str">
        <f>IF(ISNA(VLOOKUP(E4959,'Rota Pattern Data'!$A:$B,2,FALSE)),"",VLOOKUP(E4959,'Rota Pattern Data'!$A:$B,2,FALSE))</f>
        <v/>
      </c>
      <c r="H4959" s="197"/>
      <c r="I4959" s="200"/>
      <c r="J4959" s="198"/>
      <c r="K4959" s="198"/>
      <c r="L4959" s="198"/>
      <c r="M4959" s="199"/>
      <c r="N4959" s="198"/>
      <c r="O4959" s="242"/>
      <c r="P4959" s="242"/>
      <c r="Q4959" s="242"/>
      <c r="R4959" s="242"/>
      <c r="S4959" s="242"/>
      <c r="T4959" s="242"/>
      <c r="U4959" s="242"/>
      <c r="V4959" s="242"/>
      <c r="W4959" s="242"/>
      <c r="X4959" s="242"/>
      <c r="Y4959" s="242"/>
      <c r="Z4959" s="242"/>
      <c r="AA4959" s="242"/>
      <c r="AB4959" s="242"/>
      <c r="AC4959" s="243"/>
    </row>
    <row r="4960" spans="1:29" s="244" customFormat="1" ht="15" customHeight="1" x14ac:dyDescent="0.25">
      <c r="A4960" s="198"/>
      <c r="B4960" s="198"/>
      <c r="C4960" s="198"/>
      <c r="D4960" s="194"/>
      <c r="E4960" s="198"/>
      <c r="F4960" s="198"/>
      <c r="G4960" s="196" t="str">
        <f>IF(ISNA(VLOOKUP(E4960,'Rota Pattern Data'!$A:$B,2,FALSE)),"",VLOOKUP(E4960,'Rota Pattern Data'!$A:$B,2,FALSE))</f>
        <v/>
      </c>
      <c r="H4960" s="197"/>
      <c r="I4960" s="200"/>
      <c r="J4960" s="198"/>
      <c r="K4960" s="198"/>
      <c r="L4960" s="198"/>
      <c r="M4960" s="199"/>
      <c r="N4960" s="198"/>
      <c r="O4960" s="242"/>
      <c r="P4960" s="242"/>
      <c r="Q4960" s="242"/>
      <c r="R4960" s="242"/>
      <c r="S4960" s="242"/>
      <c r="T4960" s="242"/>
      <c r="U4960" s="242"/>
      <c r="V4960" s="242"/>
      <c r="W4960" s="242"/>
      <c r="X4960" s="242"/>
      <c r="Y4960" s="242"/>
      <c r="Z4960" s="242"/>
      <c r="AA4960" s="242"/>
      <c r="AB4960" s="242"/>
      <c r="AC4960" s="243"/>
    </row>
    <row r="4961" spans="1:29" s="244" customFormat="1" ht="15" customHeight="1" x14ac:dyDescent="0.25">
      <c r="A4961" s="198"/>
      <c r="B4961" s="198"/>
      <c r="C4961" s="198"/>
      <c r="D4961" s="194"/>
      <c r="E4961" s="198"/>
      <c r="F4961" s="198"/>
      <c r="G4961" s="196" t="str">
        <f>IF(ISNA(VLOOKUP(E4961,'Rota Pattern Data'!$A:$B,2,FALSE)),"",VLOOKUP(E4961,'Rota Pattern Data'!$A:$B,2,FALSE))</f>
        <v/>
      </c>
      <c r="H4961" s="197"/>
      <c r="I4961" s="200"/>
      <c r="J4961" s="198"/>
      <c r="K4961" s="198"/>
      <c r="L4961" s="198"/>
      <c r="M4961" s="199"/>
      <c r="N4961" s="198"/>
      <c r="O4961" s="242"/>
      <c r="P4961" s="242"/>
      <c r="Q4961" s="242"/>
      <c r="R4961" s="242"/>
      <c r="S4961" s="242"/>
      <c r="T4961" s="242"/>
      <c r="U4961" s="242"/>
      <c r="V4961" s="242"/>
      <c r="W4961" s="242"/>
      <c r="X4961" s="242"/>
      <c r="Y4961" s="242"/>
      <c r="Z4961" s="242"/>
      <c r="AA4961" s="242"/>
      <c r="AB4961" s="242"/>
      <c r="AC4961" s="243"/>
    </row>
    <row r="4962" spans="1:29" s="244" customFormat="1" ht="15" customHeight="1" x14ac:dyDescent="0.25">
      <c r="A4962" s="198"/>
      <c r="B4962" s="198"/>
      <c r="C4962" s="198"/>
      <c r="D4962" s="194"/>
      <c r="E4962" s="198"/>
      <c r="F4962" s="198"/>
      <c r="G4962" s="196" t="str">
        <f>IF(ISNA(VLOOKUP(E4962,'Rota Pattern Data'!$A:$B,2,FALSE)),"",VLOOKUP(E4962,'Rota Pattern Data'!$A:$B,2,FALSE))</f>
        <v/>
      </c>
      <c r="H4962" s="197"/>
      <c r="I4962" s="200"/>
      <c r="J4962" s="198"/>
      <c r="K4962" s="198"/>
      <c r="L4962" s="198"/>
      <c r="M4962" s="199"/>
      <c r="N4962" s="198"/>
      <c r="O4962" s="242"/>
      <c r="P4962" s="242"/>
      <c r="Q4962" s="242"/>
      <c r="R4962" s="242"/>
      <c r="S4962" s="242"/>
      <c r="T4962" s="242"/>
      <c r="U4962" s="242"/>
      <c r="V4962" s="242"/>
      <c r="W4962" s="242"/>
      <c r="X4962" s="242"/>
      <c r="Y4962" s="242"/>
      <c r="Z4962" s="242"/>
      <c r="AA4962" s="242"/>
      <c r="AB4962" s="242"/>
      <c r="AC4962" s="243"/>
    </row>
    <row r="4963" spans="1:29" s="244" customFormat="1" ht="15" customHeight="1" x14ac:dyDescent="0.25">
      <c r="A4963" s="198"/>
      <c r="B4963" s="198"/>
      <c r="C4963" s="198"/>
      <c r="D4963" s="194"/>
      <c r="E4963" s="198"/>
      <c r="F4963" s="198"/>
      <c r="G4963" s="196" t="str">
        <f>IF(ISNA(VLOOKUP(E4963,'Rota Pattern Data'!$A:$B,2,FALSE)),"",VLOOKUP(E4963,'Rota Pattern Data'!$A:$B,2,FALSE))</f>
        <v/>
      </c>
      <c r="H4963" s="197"/>
      <c r="I4963" s="200"/>
      <c r="J4963" s="198"/>
      <c r="K4963" s="198"/>
      <c r="L4963" s="198"/>
      <c r="M4963" s="199"/>
      <c r="N4963" s="198"/>
      <c r="O4963" s="242"/>
      <c r="P4963" s="242"/>
      <c r="Q4963" s="242"/>
      <c r="R4963" s="242"/>
      <c r="S4963" s="242"/>
      <c r="T4963" s="242"/>
      <c r="U4963" s="242"/>
      <c r="V4963" s="242"/>
      <c r="W4963" s="242"/>
      <c r="X4963" s="242"/>
      <c r="Y4963" s="242"/>
      <c r="Z4963" s="242"/>
      <c r="AA4963" s="242"/>
      <c r="AB4963" s="242"/>
      <c r="AC4963" s="243"/>
    </row>
    <row r="4964" spans="1:29" s="244" customFormat="1" ht="15" customHeight="1" x14ac:dyDescent="0.25">
      <c r="A4964" s="198"/>
      <c r="B4964" s="198"/>
      <c r="C4964" s="198"/>
      <c r="D4964" s="194"/>
      <c r="E4964" s="198"/>
      <c r="F4964" s="198"/>
      <c r="G4964" s="196" t="str">
        <f>IF(ISNA(VLOOKUP(E4964,'Rota Pattern Data'!$A:$B,2,FALSE)),"",VLOOKUP(E4964,'Rota Pattern Data'!$A:$B,2,FALSE))</f>
        <v/>
      </c>
      <c r="H4964" s="197"/>
      <c r="I4964" s="200"/>
      <c r="J4964" s="198"/>
      <c r="K4964" s="198"/>
      <c r="L4964" s="198"/>
      <c r="M4964" s="199"/>
      <c r="N4964" s="198"/>
      <c r="O4964" s="242"/>
      <c r="P4964" s="242"/>
      <c r="Q4964" s="242"/>
      <c r="R4964" s="242"/>
      <c r="S4964" s="242"/>
      <c r="T4964" s="242"/>
      <c r="U4964" s="242"/>
      <c r="V4964" s="242"/>
      <c r="W4964" s="242"/>
      <c r="X4964" s="242"/>
      <c r="Y4964" s="242"/>
      <c r="Z4964" s="242"/>
      <c r="AA4964" s="242"/>
      <c r="AB4964" s="242"/>
      <c r="AC4964" s="243"/>
    </row>
    <row r="4965" spans="1:29" s="244" customFormat="1" ht="15" customHeight="1" x14ac:dyDescent="0.25">
      <c r="A4965" s="198"/>
      <c r="B4965" s="198"/>
      <c r="C4965" s="198"/>
      <c r="D4965" s="194"/>
      <c r="E4965" s="198"/>
      <c r="F4965" s="198"/>
      <c r="G4965" s="196" t="str">
        <f>IF(ISNA(VLOOKUP(E4965,'Rota Pattern Data'!$A:$B,2,FALSE)),"",VLOOKUP(E4965,'Rota Pattern Data'!$A:$B,2,FALSE))</f>
        <v/>
      </c>
      <c r="H4965" s="197"/>
      <c r="I4965" s="200"/>
      <c r="J4965" s="198"/>
      <c r="K4965" s="198"/>
      <c r="L4965" s="198"/>
      <c r="M4965" s="199"/>
      <c r="N4965" s="198"/>
      <c r="O4965" s="242"/>
      <c r="P4965" s="242"/>
      <c r="Q4965" s="242"/>
      <c r="R4965" s="242"/>
      <c r="S4965" s="242"/>
      <c r="T4965" s="242"/>
      <c r="U4965" s="242"/>
      <c r="V4965" s="242"/>
      <c r="W4965" s="242"/>
      <c r="X4965" s="242"/>
      <c r="Y4965" s="242"/>
      <c r="Z4965" s="242"/>
      <c r="AA4965" s="242"/>
      <c r="AB4965" s="242"/>
      <c r="AC4965" s="243"/>
    </row>
    <row r="4966" spans="1:29" s="244" customFormat="1" ht="15" customHeight="1" x14ac:dyDescent="0.25">
      <c r="A4966" s="198"/>
      <c r="B4966" s="198"/>
      <c r="C4966" s="198"/>
      <c r="D4966" s="194"/>
      <c r="E4966" s="198"/>
      <c r="F4966" s="198"/>
      <c r="G4966" s="196" t="str">
        <f>IF(ISNA(VLOOKUP(E4966,'Rota Pattern Data'!$A:$B,2,FALSE)),"",VLOOKUP(E4966,'Rota Pattern Data'!$A:$B,2,FALSE))</f>
        <v/>
      </c>
      <c r="H4966" s="197"/>
      <c r="I4966" s="200"/>
      <c r="J4966" s="198"/>
      <c r="K4966" s="198"/>
      <c r="L4966" s="198"/>
      <c r="M4966" s="199"/>
      <c r="N4966" s="198"/>
      <c r="O4966" s="242"/>
      <c r="P4966" s="242"/>
      <c r="Q4966" s="242"/>
      <c r="R4966" s="242"/>
      <c r="S4966" s="242"/>
      <c r="T4966" s="242"/>
      <c r="U4966" s="242"/>
      <c r="V4966" s="242"/>
      <c r="W4966" s="242"/>
      <c r="X4966" s="242"/>
      <c r="Y4966" s="242"/>
      <c r="Z4966" s="242"/>
      <c r="AA4966" s="242"/>
      <c r="AB4966" s="242"/>
      <c r="AC4966" s="243"/>
    </row>
    <row r="4967" spans="1:29" s="244" customFormat="1" ht="15" customHeight="1" x14ac:dyDescent="0.25">
      <c r="A4967" s="198"/>
      <c r="B4967" s="198"/>
      <c r="C4967" s="198"/>
      <c r="D4967" s="194"/>
      <c r="E4967" s="198"/>
      <c r="F4967" s="198"/>
      <c r="G4967" s="196" t="str">
        <f>IF(ISNA(VLOOKUP(E4967,'Rota Pattern Data'!$A:$B,2,FALSE)),"",VLOOKUP(E4967,'Rota Pattern Data'!$A:$B,2,FALSE))</f>
        <v/>
      </c>
      <c r="H4967" s="197"/>
      <c r="I4967" s="200"/>
      <c r="J4967" s="198"/>
      <c r="K4967" s="198"/>
      <c r="L4967" s="198"/>
      <c r="M4967" s="199"/>
      <c r="N4967" s="198"/>
      <c r="O4967" s="242"/>
      <c r="P4967" s="242"/>
      <c r="Q4967" s="242"/>
      <c r="R4967" s="242"/>
      <c r="S4967" s="242"/>
      <c r="T4967" s="242"/>
      <c r="U4967" s="242"/>
      <c r="V4967" s="242"/>
      <c r="W4967" s="242"/>
      <c r="X4967" s="242"/>
      <c r="Y4967" s="242"/>
      <c r="Z4967" s="242"/>
      <c r="AA4967" s="242"/>
      <c r="AB4967" s="242"/>
      <c r="AC4967" s="243"/>
    </row>
    <row r="4968" spans="1:29" s="244" customFormat="1" ht="15" customHeight="1" x14ac:dyDescent="0.25">
      <c r="A4968" s="198"/>
      <c r="B4968" s="198"/>
      <c r="C4968" s="198"/>
      <c r="D4968" s="194"/>
      <c r="E4968" s="198"/>
      <c r="F4968" s="198"/>
      <c r="G4968" s="196" t="str">
        <f>IF(ISNA(VLOOKUP(E4968,'Rota Pattern Data'!$A:$B,2,FALSE)),"",VLOOKUP(E4968,'Rota Pattern Data'!$A:$B,2,FALSE))</f>
        <v/>
      </c>
      <c r="H4968" s="197"/>
      <c r="I4968" s="200"/>
      <c r="J4968" s="198"/>
      <c r="K4968" s="198"/>
      <c r="L4968" s="198"/>
      <c r="M4968" s="199"/>
      <c r="N4968" s="198"/>
      <c r="O4968" s="242"/>
      <c r="P4968" s="242"/>
      <c r="Q4968" s="242"/>
      <c r="R4968" s="242"/>
      <c r="S4968" s="242"/>
      <c r="T4968" s="242"/>
      <c r="U4968" s="242"/>
      <c r="V4968" s="242"/>
      <c r="W4968" s="242"/>
      <c r="X4968" s="242"/>
      <c r="Y4968" s="242"/>
      <c r="Z4968" s="242"/>
      <c r="AA4968" s="242"/>
      <c r="AB4968" s="242"/>
      <c r="AC4968" s="243"/>
    </row>
    <row r="4969" spans="1:29" s="244" customFormat="1" ht="15" customHeight="1" x14ac:dyDescent="0.25">
      <c r="A4969" s="198"/>
      <c r="B4969" s="198"/>
      <c r="C4969" s="198"/>
      <c r="D4969" s="194"/>
      <c r="E4969" s="198"/>
      <c r="F4969" s="198"/>
      <c r="G4969" s="196" t="str">
        <f>IF(ISNA(VLOOKUP(E4969,'Rota Pattern Data'!$A:$B,2,FALSE)),"",VLOOKUP(E4969,'Rota Pattern Data'!$A:$B,2,FALSE))</f>
        <v/>
      </c>
      <c r="H4969" s="197"/>
      <c r="I4969" s="200"/>
      <c r="J4969" s="198"/>
      <c r="K4969" s="198"/>
      <c r="L4969" s="198"/>
      <c r="M4969" s="199"/>
      <c r="N4969" s="198"/>
      <c r="O4969" s="242"/>
      <c r="P4969" s="242"/>
      <c r="Q4969" s="242"/>
      <c r="R4969" s="242"/>
      <c r="S4969" s="242"/>
      <c r="T4969" s="242"/>
      <c r="U4969" s="242"/>
      <c r="V4969" s="242"/>
      <c r="W4969" s="242"/>
      <c r="X4969" s="242"/>
      <c r="Y4969" s="242"/>
      <c r="Z4969" s="242"/>
      <c r="AA4969" s="242"/>
      <c r="AB4969" s="242"/>
      <c r="AC4969" s="243"/>
    </row>
    <row r="4970" spans="1:29" s="244" customFormat="1" ht="15" customHeight="1" x14ac:dyDescent="0.25">
      <c r="A4970" s="198"/>
      <c r="B4970" s="198"/>
      <c r="C4970" s="198"/>
      <c r="D4970" s="194"/>
      <c r="E4970" s="198"/>
      <c r="F4970" s="198"/>
      <c r="G4970" s="196" t="str">
        <f>IF(ISNA(VLOOKUP(E4970,'Rota Pattern Data'!$A:$B,2,FALSE)),"",VLOOKUP(E4970,'Rota Pattern Data'!$A:$B,2,FALSE))</f>
        <v/>
      </c>
      <c r="H4970" s="197"/>
      <c r="I4970" s="200"/>
      <c r="J4970" s="198"/>
      <c r="K4970" s="198"/>
      <c r="L4970" s="198"/>
      <c r="M4970" s="199"/>
      <c r="N4970" s="198"/>
      <c r="O4970" s="242"/>
      <c r="P4970" s="242"/>
      <c r="Q4970" s="242"/>
      <c r="R4970" s="242"/>
      <c r="S4970" s="242"/>
      <c r="T4970" s="242"/>
      <c r="U4970" s="242"/>
      <c r="V4970" s="242"/>
      <c r="W4970" s="242"/>
      <c r="X4970" s="242"/>
      <c r="Y4970" s="242"/>
      <c r="Z4970" s="242"/>
      <c r="AA4970" s="242"/>
      <c r="AB4970" s="242"/>
      <c r="AC4970" s="243"/>
    </row>
    <row r="4971" spans="1:29" s="244" customFormat="1" ht="15" customHeight="1" x14ac:dyDescent="0.25">
      <c r="A4971" s="198"/>
      <c r="B4971" s="198"/>
      <c r="C4971" s="198"/>
      <c r="D4971" s="194"/>
      <c r="E4971" s="198"/>
      <c r="F4971" s="198"/>
      <c r="G4971" s="196" t="str">
        <f>IF(ISNA(VLOOKUP(E4971,'Rota Pattern Data'!$A:$B,2,FALSE)),"",VLOOKUP(E4971,'Rota Pattern Data'!$A:$B,2,FALSE))</f>
        <v/>
      </c>
      <c r="H4971" s="197"/>
      <c r="I4971" s="200"/>
      <c r="J4971" s="198"/>
      <c r="K4971" s="198"/>
      <c r="L4971" s="198"/>
      <c r="M4971" s="199"/>
      <c r="N4971" s="198"/>
      <c r="O4971" s="242"/>
      <c r="P4971" s="242"/>
      <c r="Q4971" s="242"/>
      <c r="R4971" s="242"/>
      <c r="S4971" s="242"/>
      <c r="T4971" s="242"/>
      <c r="U4971" s="242"/>
      <c r="V4971" s="242"/>
      <c r="W4971" s="242"/>
      <c r="X4971" s="242"/>
      <c r="Y4971" s="242"/>
      <c r="Z4971" s="242"/>
      <c r="AA4971" s="242"/>
      <c r="AB4971" s="242"/>
      <c r="AC4971" s="243"/>
    </row>
    <row r="4972" spans="1:29" s="244" customFormat="1" ht="15" customHeight="1" x14ac:dyDescent="0.25">
      <c r="A4972" s="198"/>
      <c r="B4972" s="198"/>
      <c r="C4972" s="198"/>
      <c r="D4972" s="194"/>
      <c r="E4972" s="198"/>
      <c r="F4972" s="198"/>
      <c r="G4972" s="196" t="str">
        <f>IF(ISNA(VLOOKUP(E4972,'Rota Pattern Data'!$A:$B,2,FALSE)),"",VLOOKUP(E4972,'Rota Pattern Data'!$A:$B,2,FALSE))</f>
        <v/>
      </c>
      <c r="H4972" s="197"/>
      <c r="I4972" s="200"/>
      <c r="J4972" s="198"/>
      <c r="K4972" s="198"/>
      <c r="L4972" s="198"/>
      <c r="M4972" s="199"/>
      <c r="N4972" s="198"/>
      <c r="O4972" s="242"/>
      <c r="P4972" s="242"/>
      <c r="Q4972" s="242"/>
      <c r="R4972" s="242"/>
      <c r="S4972" s="242"/>
      <c r="T4972" s="242"/>
      <c r="U4972" s="242"/>
      <c r="V4972" s="242"/>
      <c r="W4972" s="242"/>
      <c r="X4972" s="242"/>
      <c r="Y4972" s="242"/>
      <c r="Z4972" s="242"/>
      <c r="AA4972" s="242"/>
      <c r="AB4972" s="242"/>
      <c r="AC4972" s="243"/>
    </row>
    <row r="4973" spans="1:29" s="244" customFormat="1" ht="15" customHeight="1" x14ac:dyDescent="0.25">
      <c r="A4973" s="198"/>
      <c r="B4973" s="198"/>
      <c r="C4973" s="198"/>
      <c r="D4973" s="194"/>
      <c r="E4973" s="198"/>
      <c r="F4973" s="198"/>
      <c r="G4973" s="196" t="str">
        <f>IF(ISNA(VLOOKUP(E4973,'Rota Pattern Data'!$A:$B,2,FALSE)),"",VLOOKUP(E4973,'Rota Pattern Data'!$A:$B,2,FALSE))</f>
        <v/>
      </c>
      <c r="H4973" s="197"/>
      <c r="I4973" s="200"/>
      <c r="J4973" s="198"/>
      <c r="K4973" s="198"/>
      <c r="L4973" s="198"/>
      <c r="M4973" s="199"/>
      <c r="N4973" s="198"/>
      <c r="O4973" s="242"/>
      <c r="P4973" s="242"/>
      <c r="Q4973" s="242"/>
      <c r="R4973" s="242"/>
      <c r="S4973" s="242"/>
      <c r="T4973" s="242"/>
      <c r="U4973" s="242"/>
      <c r="V4973" s="242"/>
      <c r="W4973" s="242"/>
      <c r="X4973" s="242"/>
      <c r="Y4973" s="242"/>
      <c r="Z4973" s="242"/>
      <c r="AA4973" s="242"/>
      <c r="AB4973" s="242"/>
      <c r="AC4973" s="243"/>
    </row>
    <row r="4974" spans="1:29" s="244" customFormat="1" ht="15" customHeight="1" x14ac:dyDescent="0.25">
      <c r="A4974" s="198"/>
      <c r="B4974" s="198"/>
      <c r="C4974" s="198"/>
      <c r="D4974" s="194"/>
      <c r="E4974" s="198"/>
      <c r="F4974" s="198"/>
      <c r="G4974" s="196" t="str">
        <f>IF(ISNA(VLOOKUP(E4974,'Rota Pattern Data'!$A:$B,2,FALSE)),"",VLOOKUP(E4974,'Rota Pattern Data'!$A:$B,2,FALSE))</f>
        <v/>
      </c>
      <c r="H4974" s="197"/>
      <c r="I4974" s="200"/>
      <c r="J4974" s="198"/>
      <c r="K4974" s="198"/>
      <c r="L4974" s="198"/>
      <c r="M4974" s="199"/>
      <c r="N4974" s="198"/>
      <c r="O4974" s="242"/>
      <c r="P4974" s="242"/>
      <c r="Q4974" s="242"/>
      <c r="R4974" s="242"/>
      <c r="S4974" s="242"/>
      <c r="T4974" s="242"/>
      <c r="U4974" s="242"/>
      <c r="V4974" s="242"/>
      <c r="W4974" s="242"/>
      <c r="X4974" s="242"/>
      <c r="Y4974" s="242"/>
      <c r="Z4974" s="242"/>
      <c r="AA4974" s="242"/>
      <c r="AB4974" s="242"/>
      <c r="AC4974" s="243"/>
    </row>
    <row r="4975" spans="1:29" s="244" customFormat="1" ht="15" customHeight="1" x14ac:dyDescent="0.25">
      <c r="A4975" s="198"/>
      <c r="B4975" s="198"/>
      <c r="C4975" s="198"/>
      <c r="D4975" s="194"/>
      <c r="E4975" s="198"/>
      <c r="F4975" s="198"/>
      <c r="G4975" s="196" t="str">
        <f>IF(ISNA(VLOOKUP(E4975,'Rota Pattern Data'!$A:$B,2,FALSE)),"",VLOOKUP(E4975,'Rota Pattern Data'!$A:$B,2,FALSE))</f>
        <v/>
      </c>
      <c r="H4975" s="197"/>
      <c r="I4975" s="200"/>
      <c r="J4975" s="198"/>
      <c r="K4975" s="198"/>
      <c r="L4975" s="198"/>
      <c r="M4975" s="199"/>
      <c r="N4975" s="198"/>
      <c r="O4975" s="242"/>
      <c r="P4975" s="242"/>
      <c r="Q4975" s="242"/>
      <c r="R4975" s="242"/>
      <c r="S4975" s="242"/>
      <c r="T4975" s="242"/>
      <c r="U4975" s="242"/>
      <c r="V4975" s="242"/>
      <c r="W4975" s="242"/>
      <c r="X4975" s="242"/>
      <c r="Y4975" s="242"/>
      <c r="Z4975" s="242"/>
      <c r="AA4975" s="242"/>
      <c r="AB4975" s="242"/>
      <c r="AC4975" s="243"/>
    </row>
    <row r="4976" spans="1:29" s="244" customFormat="1" ht="15" customHeight="1" x14ac:dyDescent="0.25">
      <c r="A4976" s="198"/>
      <c r="B4976" s="198"/>
      <c r="C4976" s="198"/>
      <c r="D4976" s="194"/>
      <c r="E4976" s="198"/>
      <c r="F4976" s="198"/>
      <c r="G4976" s="196" t="str">
        <f>IF(ISNA(VLOOKUP(E4976,'Rota Pattern Data'!$A:$B,2,FALSE)),"",VLOOKUP(E4976,'Rota Pattern Data'!$A:$B,2,FALSE))</f>
        <v/>
      </c>
      <c r="H4976" s="197"/>
      <c r="I4976" s="200"/>
      <c r="J4976" s="198"/>
      <c r="K4976" s="198"/>
      <c r="L4976" s="198"/>
      <c r="M4976" s="199"/>
      <c r="N4976" s="198"/>
      <c r="O4976" s="242"/>
      <c r="P4976" s="242"/>
      <c r="Q4976" s="242"/>
      <c r="R4976" s="242"/>
      <c r="S4976" s="242"/>
      <c r="T4976" s="242"/>
      <c r="U4976" s="242"/>
      <c r="V4976" s="242"/>
      <c r="W4976" s="242"/>
      <c r="X4976" s="242"/>
      <c r="Y4976" s="242"/>
      <c r="Z4976" s="242"/>
      <c r="AA4976" s="242"/>
      <c r="AB4976" s="242"/>
      <c r="AC4976" s="243"/>
    </row>
    <row r="4977" spans="1:29" s="244" customFormat="1" ht="15" customHeight="1" x14ac:dyDescent="0.25">
      <c r="A4977" s="198"/>
      <c r="B4977" s="198"/>
      <c r="C4977" s="198"/>
      <c r="D4977" s="194"/>
      <c r="E4977" s="198"/>
      <c r="F4977" s="198"/>
      <c r="G4977" s="196" t="str">
        <f>IF(ISNA(VLOOKUP(E4977,'Rota Pattern Data'!$A:$B,2,FALSE)),"",VLOOKUP(E4977,'Rota Pattern Data'!$A:$B,2,FALSE))</f>
        <v/>
      </c>
      <c r="H4977" s="197"/>
      <c r="I4977" s="200"/>
      <c r="J4977" s="198"/>
      <c r="K4977" s="198"/>
      <c r="L4977" s="198"/>
      <c r="M4977" s="199"/>
      <c r="N4977" s="198"/>
      <c r="O4977" s="242"/>
      <c r="P4977" s="242"/>
      <c r="Q4977" s="242"/>
      <c r="R4977" s="242"/>
      <c r="S4977" s="242"/>
      <c r="T4977" s="242"/>
      <c r="U4977" s="242"/>
      <c r="V4977" s="242"/>
      <c r="W4977" s="242"/>
      <c r="X4977" s="242"/>
      <c r="Y4977" s="242"/>
      <c r="Z4977" s="242"/>
      <c r="AA4977" s="242"/>
      <c r="AB4977" s="242"/>
      <c r="AC4977" s="243"/>
    </row>
    <row r="4978" spans="1:29" s="244" customFormat="1" ht="15" customHeight="1" x14ac:dyDescent="0.25">
      <c r="A4978" s="198"/>
      <c r="B4978" s="198"/>
      <c r="C4978" s="198"/>
      <c r="D4978" s="194"/>
      <c r="E4978" s="198"/>
      <c r="F4978" s="198"/>
      <c r="G4978" s="196" t="str">
        <f>IF(ISNA(VLOOKUP(E4978,'Rota Pattern Data'!$A:$B,2,FALSE)),"",VLOOKUP(E4978,'Rota Pattern Data'!$A:$B,2,FALSE))</f>
        <v/>
      </c>
      <c r="H4978" s="197"/>
      <c r="I4978" s="200"/>
      <c r="J4978" s="198"/>
      <c r="K4978" s="198"/>
      <c r="L4978" s="198"/>
      <c r="M4978" s="199"/>
      <c r="N4978" s="198"/>
      <c r="O4978" s="242"/>
      <c r="P4978" s="242"/>
      <c r="Q4978" s="242"/>
      <c r="R4978" s="242"/>
      <c r="S4978" s="242"/>
      <c r="T4978" s="242"/>
      <c r="U4978" s="242"/>
      <c r="V4978" s="242"/>
      <c r="W4978" s="242"/>
      <c r="X4978" s="242"/>
      <c r="Y4978" s="242"/>
      <c r="Z4978" s="242"/>
      <c r="AA4978" s="242"/>
      <c r="AB4978" s="242"/>
      <c r="AC4978" s="243"/>
    </row>
    <row r="4979" spans="1:29" s="244" customFormat="1" ht="15" customHeight="1" x14ac:dyDescent="0.25">
      <c r="A4979" s="198"/>
      <c r="B4979" s="198"/>
      <c r="C4979" s="198"/>
      <c r="D4979" s="194"/>
      <c r="E4979" s="198"/>
      <c r="F4979" s="198"/>
      <c r="G4979" s="196" t="str">
        <f>IF(ISNA(VLOOKUP(E4979,'Rota Pattern Data'!$A:$B,2,FALSE)),"",VLOOKUP(E4979,'Rota Pattern Data'!$A:$B,2,FALSE))</f>
        <v/>
      </c>
      <c r="H4979" s="197"/>
      <c r="I4979" s="200"/>
      <c r="J4979" s="198"/>
      <c r="K4979" s="198"/>
      <c r="L4979" s="198"/>
      <c r="M4979" s="199"/>
      <c r="N4979" s="198"/>
      <c r="O4979" s="242"/>
      <c r="P4979" s="242"/>
      <c r="Q4979" s="242"/>
      <c r="R4979" s="242"/>
      <c r="S4979" s="242"/>
      <c r="T4979" s="242"/>
      <c r="U4979" s="242"/>
      <c r="V4979" s="242"/>
      <c r="W4979" s="242"/>
      <c r="X4979" s="242"/>
      <c r="Y4979" s="242"/>
      <c r="Z4979" s="242"/>
      <c r="AA4979" s="242"/>
      <c r="AB4979" s="242"/>
      <c r="AC4979" s="243"/>
    </row>
    <row r="4980" spans="1:29" s="244" customFormat="1" ht="15" customHeight="1" x14ac:dyDescent="0.25">
      <c r="A4980" s="198"/>
      <c r="B4980" s="198"/>
      <c r="C4980" s="198"/>
      <c r="D4980" s="194"/>
      <c r="E4980" s="198"/>
      <c r="F4980" s="198"/>
      <c r="G4980" s="196" t="str">
        <f>IF(ISNA(VLOOKUP(E4980,'Rota Pattern Data'!$A:$B,2,FALSE)),"",VLOOKUP(E4980,'Rota Pattern Data'!$A:$B,2,FALSE))</f>
        <v/>
      </c>
      <c r="H4980" s="197"/>
      <c r="I4980" s="200"/>
      <c r="J4980" s="198"/>
      <c r="K4980" s="198"/>
      <c r="L4980" s="198"/>
      <c r="M4980" s="199"/>
      <c r="N4980" s="198"/>
      <c r="O4980" s="242"/>
      <c r="P4980" s="242"/>
      <c r="Q4980" s="242"/>
      <c r="R4980" s="242"/>
      <c r="S4980" s="242"/>
      <c r="T4980" s="242"/>
      <c r="U4980" s="242"/>
      <c r="V4980" s="242"/>
      <c r="W4980" s="242"/>
      <c r="X4980" s="242"/>
      <c r="Y4980" s="242"/>
      <c r="Z4980" s="242"/>
      <c r="AA4980" s="242"/>
      <c r="AB4980" s="242"/>
      <c r="AC4980" s="243"/>
    </row>
    <row r="4981" spans="1:29" s="244" customFormat="1" ht="15" customHeight="1" x14ac:dyDescent="0.25">
      <c r="A4981" s="198"/>
      <c r="B4981" s="198"/>
      <c r="C4981" s="198"/>
      <c r="D4981" s="194"/>
      <c r="E4981" s="198"/>
      <c r="F4981" s="198"/>
      <c r="G4981" s="196" t="str">
        <f>IF(ISNA(VLOOKUP(E4981,'Rota Pattern Data'!$A:$B,2,FALSE)),"",VLOOKUP(E4981,'Rota Pattern Data'!$A:$B,2,FALSE))</f>
        <v/>
      </c>
      <c r="H4981" s="197"/>
      <c r="I4981" s="200"/>
      <c r="J4981" s="198"/>
      <c r="K4981" s="198"/>
      <c r="L4981" s="198"/>
      <c r="M4981" s="199"/>
      <c r="N4981" s="198"/>
      <c r="O4981" s="242"/>
      <c r="P4981" s="242"/>
      <c r="Q4981" s="242"/>
      <c r="R4981" s="242"/>
      <c r="S4981" s="242"/>
      <c r="T4981" s="242"/>
      <c r="U4981" s="242"/>
      <c r="V4981" s="242"/>
      <c r="W4981" s="242"/>
      <c r="X4981" s="242"/>
      <c r="Y4981" s="242"/>
      <c r="Z4981" s="242"/>
      <c r="AA4981" s="242"/>
      <c r="AB4981" s="242"/>
      <c r="AC4981" s="243"/>
    </row>
    <row r="4982" spans="1:29" s="244" customFormat="1" ht="15" customHeight="1" x14ac:dyDescent="0.25">
      <c r="A4982" s="198"/>
      <c r="B4982" s="198"/>
      <c r="C4982" s="198"/>
      <c r="D4982" s="194"/>
      <c r="E4982" s="198"/>
      <c r="F4982" s="198"/>
      <c r="G4982" s="196" t="str">
        <f>IF(ISNA(VLOOKUP(E4982,'Rota Pattern Data'!$A:$B,2,FALSE)),"",VLOOKUP(E4982,'Rota Pattern Data'!$A:$B,2,FALSE))</f>
        <v/>
      </c>
      <c r="H4982" s="197"/>
      <c r="I4982" s="200"/>
      <c r="J4982" s="198"/>
      <c r="K4982" s="198"/>
      <c r="L4982" s="198"/>
      <c r="M4982" s="199"/>
      <c r="N4982" s="198"/>
      <c r="O4982" s="242"/>
      <c r="P4982" s="242"/>
      <c r="Q4982" s="242"/>
      <c r="R4982" s="242"/>
      <c r="S4982" s="242"/>
      <c r="T4982" s="242"/>
      <c r="U4982" s="242"/>
      <c r="V4982" s="242"/>
      <c r="W4982" s="242"/>
      <c r="X4982" s="242"/>
      <c r="Y4982" s="242"/>
      <c r="Z4982" s="242"/>
      <c r="AA4982" s="242"/>
      <c r="AB4982" s="242"/>
      <c r="AC4982" s="243"/>
    </row>
    <row r="4983" spans="1:29" s="244" customFormat="1" ht="15" customHeight="1" x14ac:dyDescent="0.25">
      <c r="A4983" s="198"/>
      <c r="B4983" s="198"/>
      <c r="C4983" s="198"/>
      <c r="D4983" s="194"/>
      <c r="E4983" s="198"/>
      <c r="F4983" s="198"/>
      <c r="G4983" s="196" t="str">
        <f>IF(ISNA(VLOOKUP(E4983,'Rota Pattern Data'!$A:$B,2,FALSE)),"",VLOOKUP(E4983,'Rota Pattern Data'!$A:$B,2,FALSE))</f>
        <v/>
      </c>
      <c r="H4983" s="197"/>
      <c r="I4983" s="200"/>
      <c r="J4983" s="198"/>
      <c r="K4983" s="198"/>
      <c r="L4983" s="198"/>
      <c r="M4983" s="199"/>
      <c r="N4983" s="198"/>
      <c r="O4983" s="242"/>
      <c r="P4983" s="242"/>
      <c r="Q4983" s="242"/>
      <c r="R4983" s="242"/>
      <c r="S4983" s="242"/>
      <c r="T4983" s="242"/>
      <c r="U4983" s="242"/>
      <c r="V4983" s="242"/>
      <c r="W4983" s="242"/>
      <c r="X4983" s="242"/>
      <c r="Y4983" s="242"/>
      <c r="Z4983" s="242"/>
      <c r="AA4983" s="242"/>
      <c r="AB4983" s="242"/>
      <c r="AC4983" s="243"/>
    </row>
    <row r="4984" spans="1:29" s="244" customFormat="1" ht="15" customHeight="1" x14ac:dyDescent="0.25">
      <c r="A4984" s="198"/>
      <c r="B4984" s="198"/>
      <c r="C4984" s="198"/>
      <c r="D4984" s="194"/>
      <c r="E4984" s="198"/>
      <c r="F4984" s="198"/>
      <c r="G4984" s="196" t="str">
        <f>IF(ISNA(VLOOKUP(E4984,'Rota Pattern Data'!$A:$B,2,FALSE)),"",VLOOKUP(E4984,'Rota Pattern Data'!$A:$B,2,FALSE))</f>
        <v/>
      </c>
      <c r="H4984" s="197"/>
      <c r="I4984" s="200"/>
      <c r="J4984" s="198"/>
      <c r="K4984" s="198"/>
      <c r="L4984" s="198"/>
      <c r="M4984" s="199"/>
      <c r="N4984" s="198"/>
      <c r="O4984" s="242"/>
      <c r="P4984" s="242"/>
      <c r="Q4984" s="242"/>
      <c r="R4984" s="242"/>
      <c r="S4984" s="242"/>
      <c r="T4984" s="242"/>
      <c r="U4984" s="242"/>
      <c r="V4984" s="242"/>
      <c r="W4984" s="242"/>
      <c r="X4984" s="242"/>
      <c r="Y4984" s="242"/>
      <c r="Z4984" s="242"/>
      <c r="AA4984" s="242"/>
      <c r="AB4984" s="242"/>
      <c r="AC4984" s="243"/>
    </row>
    <row r="4985" spans="1:29" s="244" customFormat="1" ht="15" customHeight="1" x14ac:dyDescent="0.25">
      <c r="A4985" s="198"/>
      <c r="B4985" s="198"/>
      <c r="C4985" s="198"/>
      <c r="D4985" s="194"/>
      <c r="E4985" s="198"/>
      <c r="F4985" s="198"/>
      <c r="G4985" s="196" t="str">
        <f>IF(ISNA(VLOOKUP(E4985,'Rota Pattern Data'!$A:$B,2,FALSE)),"",VLOOKUP(E4985,'Rota Pattern Data'!$A:$B,2,FALSE))</f>
        <v/>
      </c>
      <c r="H4985" s="197"/>
      <c r="I4985" s="200"/>
      <c r="J4985" s="198"/>
      <c r="K4985" s="198"/>
      <c r="L4985" s="198"/>
      <c r="M4985" s="199"/>
      <c r="N4985" s="198"/>
      <c r="O4985" s="242"/>
      <c r="P4985" s="242"/>
      <c r="Q4985" s="242"/>
      <c r="R4985" s="242"/>
      <c r="S4985" s="242"/>
      <c r="T4985" s="242"/>
      <c r="U4985" s="242"/>
      <c r="V4985" s="242"/>
      <c r="W4985" s="242"/>
      <c r="X4985" s="242"/>
      <c r="Y4985" s="242"/>
      <c r="Z4985" s="242"/>
      <c r="AA4985" s="242"/>
      <c r="AB4985" s="242"/>
      <c r="AC4985" s="243"/>
    </row>
    <row r="4986" spans="1:29" s="244" customFormat="1" ht="15" customHeight="1" x14ac:dyDescent="0.25">
      <c r="A4986" s="198"/>
      <c r="B4986" s="198"/>
      <c r="C4986" s="198"/>
      <c r="D4986" s="194"/>
      <c r="E4986" s="198"/>
      <c r="F4986" s="198"/>
      <c r="G4986" s="196" t="str">
        <f>IF(ISNA(VLOOKUP(E4986,'Rota Pattern Data'!$A:$B,2,FALSE)),"",VLOOKUP(E4986,'Rota Pattern Data'!$A:$B,2,FALSE))</f>
        <v/>
      </c>
      <c r="H4986" s="197"/>
      <c r="I4986" s="200"/>
      <c r="J4986" s="198"/>
      <c r="K4986" s="198"/>
      <c r="L4986" s="198"/>
      <c r="M4986" s="199"/>
      <c r="N4986" s="198"/>
      <c r="O4986" s="242"/>
      <c r="P4986" s="242"/>
      <c r="Q4986" s="242"/>
      <c r="R4986" s="242"/>
      <c r="S4986" s="242"/>
      <c r="T4986" s="242"/>
      <c r="U4986" s="242"/>
      <c r="V4986" s="242"/>
      <c r="W4986" s="242"/>
      <c r="X4986" s="242"/>
      <c r="Y4986" s="242"/>
      <c r="Z4986" s="242"/>
      <c r="AA4986" s="242"/>
      <c r="AB4986" s="242"/>
      <c r="AC4986" s="243"/>
    </row>
    <row r="4987" spans="1:29" s="244" customFormat="1" ht="15" customHeight="1" x14ac:dyDescent="0.25">
      <c r="A4987" s="198"/>
      <c r="B4987" s="198"/>
      <c r="C4987" s="198"/>
      <c r="D4987" s="194"/>
      <c r="E4987" s="198"/>
      <c r="F4987" s="198"/>
      <c r="G4987" s="196" t="str">
        <f>IF(ISNA(VLOOKUP(E4987,'Rota Pattern Data'!$A:$B,2,FALSE)),"",VLOOKUP(E4987,'Rota Pattern Data'!$A:$B,2,FALSE))</f>
        <v/>
      </c>
      <c r="H4987" s="197"/>
      <c r="I4987" s="200"/>
      <c r="J4987" s="198"/>
      <c r="K4987" s="198"/>
      <c r="L4987" s="198"/>
      <c r="M4987" s="199"/>
      <c r="N4987" s="198"/>
      <c r="O4987" s="242"/>
      <c r="P4987" s="242"/>
      <c r="Q4987" s="242"/>
      <c r="R4987" s="242"/>
      <c r="S4987" s="242"/>
      <c r="T4987" s="242"/>
      <c r="U4987" s="242"/>
      <c r="V4987" s="242"/>
      <c r="W4987" s="242"/>
      <c r="X4987" s="242"/>
      <c r="Y4987" s="242"/>
      <c r="Z4987" s="242"/>
      <c r="AA4987" s="242"/>
      <c r="AB4987" s="242"/>
      <c r="AC4987" s="243"/>
    </row>
    <row r="4988" spans="1:29" s="244" customFormat="1" ht="15" customHeight="1" x14ac:dyDescent="0.25">
      <c r="A4988" s="198"/>
      <c r="B4988" s="198"/>
      <c r="C4988" s="198"/>
      <c r="D4988" s="194"/>
      <c r="E4988" s="198"/>
      <c r="F4988" s="198"/>
      <c r="G4988" s="196" t="str">
        <f>IF(ISNA(VLOOKUP(E4988,'Rota Pattern Data'!$A:$B,2,FALSE)),"",VLOOKUP(E4988,'Rota Pattern Data'!$A:$B,2,FALSE))</f>
        <v/>
      </c>
      <c r="H4988" s="197"/>
      <c r="I4988" s="200"/>
      <c r="J4988" s="198"/>
      <c r="K4988" s="198"/>
      <c r="L4988" s="198"/>
      <c r="M4988" s="199"/>
      <c r="N4988" s="198"/>
      <c r="O4988" s="242"/>
      <c r="P4988" s="242"/>
      <c r="Q4988" s="242"/>
      <c r="R4988" s="242"/>
      <c r="S4988" s="242"/>
      <c r="T4988" s="242"/>
      <c r="U4988" s="242"/>
      <c r="V4988" s="242"/>
      <c r="W4988" s="242"/>
      <c r="X4988" s="242"/>
      <c r="Y4988" s="242"/>
      <c r="Z4988" s="242"/>
      <c r="AA4988" s="242"/>
      <c r="AB4988" s="242"/>
      <c r="AC4988" s="243"/>
    </row>
    <row r="4989" spans="1:29" s="244" customFormat="1" ht="15" customHeight="1" x14ac:dyDescent="0.25">
      <c r="A4989" s="198"/>
      <c r="B4989" s="198"/>
      <c r="C4989" s="198"/>
      <c r="D4989" s="194"/>
      <c r="E4989" s="198"/>
      <c r="F4989" s="198"/>
      <c r="G4989" s="196" t="str">
        <f>IF(ISNA(VLOOKUP(E4989,'Rota Pattern Data'!$A:$B,2,FALSE)),"",VLOOKUP(E4989,'Rota Pattern Data'!$A:$B,2,FALSE))</f>
        <v/>
      </c>
      <c r="H4989" s="197"/>
      <c r="I4989" s="200"/>
      <c r="J4989" s="198"/>
      <c r="K4989" s="198"/>
      <c r="L4989" s="198"/>
      <c r="M4989" s="199"/>
      <c r="N4989" s="198"/>
      <c r="O4989" s="242"/>
      <c r="P4989" s="242"/>
      <c r="Q4989" s="242"/>
      <c r="R4989" s="242"/>
      <c r="S4989" s="242"/>
      <c r="T4989" s="242"/>
      <c r="U4989" s="242"/>
      <c r="V4989" s="242"/>
      <c r="W4989" s="242"/>
      <c r="X4989" s="242"/>
      <c r="Y4989" s="242"/>
      <c r="Z4989" s="242"/>
      <c r="AA4989" s="242"/>
      <c r="AB4989" s="242"/>
      <c r="AC4989" s="243"/>
    </row>
    <row r="4990" spans="1:29" s="244" customFormat="1" ht="15" customHeight="1" x14ac:dyDescent="0.25">
      <c r="A4990" s="198"/>
      <c r="B4990" s="198"/>
      <c r="C4990" s="198"/>
      <c r="D4990" s="194"/>
      <c r="E4990" s="198"/>
      <c r="F4990" s="198"/>
      <c r="G4990" s="196" t="str">
        <f>IF(ISNA(VLOOKUP(E4990,'Rota Pattern Data'!$A:$B,2,FALSE)),"",VLOOKUP(E4990,'Rota Pattern Data'!$A:$B,2,FALSE))</f>
        <v/>
      </c>
      <c r="H4990" s="197"/>
      <c r="I4990" s="200"/>
      <c r="J4990" s="198"/>
      <c r="K4990" s="198"/>
      <c r="L4990" s="198"/>
      <c r="M4990" s="199"/>
      <c r="N4990" s="198"/>
      <c r="O4990" s="242"/>
      <c r="P4990" s="242"/>
      <c r="Q4990" s="242"/>
      <c r="R4990" s="242"/>
      <c r="S4990" s="242"/>
      <c r="T4990" s="242"/>
      <c r="U4990" s="242"/>
      <c r="V4990" s="242"/>
      <c r="W4990" s="242"/>
      <c r="X4990" s="242"/>
      <c r="Y4990" s="242"/>
      <c r="Z4990" s="242"/>
      <c r="AA4990" s="242"/>
      <c r="AB4990" s="242"/>
      <c r="AC4990" s="243"/>
    </row>
    <row r="4991" spans="1:29" s="244" customFormat="1" ht="15" customHeight="1" x14ac:dyDescent="0.25">
      <c r="A4991" s="198"/>
      <c r="B4991" s="198"/>
      <c r="C4991" s="198"/>
      <c r="D4991" s="194"/>
      <c r="E4991" s="198"/>
      <c r="F4991" s="198"/>
      <c r="G4991" s="196" t="str">
        <f>IF(ISNA(VLOOKUP(E4991,'Rota Pattern Data'!$A:$B,2,FALSE)),"",VLOOKUP(E4991,'Rota Pattern Data'!$A:$B,2,FALSE))</f>
        <v/>
      </c>
      <c r="H4991" s="197"/>
      <c r="I4991" s="200"/>
      <c r="J4991" s="198"/>
      <c r="K4991" s="198"/>
      <c r="L4991" s="198"/>
      <c r="M4991" s="199"/>
      <c r="N4991" s="198"/>
      <c r="O4991" s="242"/>
      <c r="P4991" s="242"/>
      <c r="Q4991" s="242"/>
      <c r="R4991" s="242"/>
      <c r="S4991" s="242"/>
      <c r="T4991" s="242"/>
      <c r="U4991" s="242"/>
      <c r="V4991" s="242"/>
      <c r="W4991" s="242"/>
      <c r="X4991" s="242"/>
      <c r="Y4991" s="242"/>
      <c r="Z4991" s="242"/>
      <c r="AA4991" s="242"/>
      <c r="AB4991" s="242"/>
      <c r="AC4991" s="243"/>
    </row>
    <row r="4992" spans="1:29" s="244" customFormat="1" ht="15" customHeight="1" x14ac:dyDescent="0.25">
      <c r="A4992" s="198"/>
      <c r="B4992" s="198"/>
      <c r="C4992" s="198"/>
      <c r="D4992" s="194"/>
      <c r="E4992" s="198"/>
      <c r="F4992" s="198"/>
      <c r="G4992" s="196" t="str">
        <f>IF(ISNA(VLOOKUP(E4992,'Rota Pattern Data'!$A:$B,2,FALSE)),"",VLOOKUP(E4992,'Rota Pattern Data'!$A:$B,2,FALSE))</f>
        <v/>
      </c>
      <c r="H4992" s="197"/>
      <c r="I4992" s="200"/>
      <c r="J4992" s="198"/>
      <c r="K4992" s="198"/>
      <c r="L4992" s="198"/>
      <c r="M4992" s="199"/>
      <c r="N4992" s="198"/>
      <c r="O4992" s="242"/>
      <c r="P4992" s="242"/>
      <c r="Q4992" s="242"/>
      <c r="R4992" s="242"/>
      <c r="S4992" s="242"/>
      <c r="T4992" s="242"/>
      <c r="U4992" s="242"/>
      <c r="V4992" s="242"/>
      <c r="W4992" s="242"/>
      <c r="X4992" s="242"/>
      <c r="Y4992" s="242"/>
      <c r="Z4992" s="242"/>
      <c r="AA4992" s="242"/>
      <c r="AB4992" s="242"/>
      <c r="AC4992" s="243"/>
    </row>
    <row r="4993" spans="1:29" s="244" customFormat="1" ht="15" customHeight="1" x14ac:dyDescent="0.25">
      <c r="A4993" s="198"/>
      <c r="B4993" s="198"/>
      <c r="C4993" s="198"/>
      <c r="D4993" s="194"/>
      <c r="E4993" s="198"/>
      <c r="F4993" s="198"/>
      <c r="G4993" s="196" t="str">
        <f>IF(ISNA(VLOOKUP(E4993,'Rota Pattern Data'!$A:$B,2,FALSE)),"",VLOOKUP(E4993,'Rota Pattern Data'!$A:$B,2,FALSE))</f>
        <v/>
      </c>
      <c r="H4993" s="197"/>
      <c r="I4993" s="200"/>
      <c r="J4993" s="198"/>
      <c r="K4993" s="198"/>
      <c r="L4993" s="198"/>
      <c r="M4993" s="199"/>
      <c r="N4993" s="198"/>
      <c r="O4993" s="242"/>
      <c r="P4993" s="242"/>
      <c r="Q4993" s="242"/>
      <c r="R4993" s="242"/>
      <c r="S4993" s="242"/>
      <c r="T4993" s="242"/>
      <c r="U4993" s="242"/>
      <c r="V4993" s="242"/>
      <c r="W4993" s="242"/>
      <c r="X4993" s="242"/>
      <c r="Y4993" s="242"/>
      <c r="Z4993" s="242"/>
      <c r="AA4993" s="242"/>
      <c r="AB4993" s="242"/>
      <c r="AC4993" s="243"/>
    </row>
    <row r="4994" spans="1:29" s="244" customFormat="1" ht="15" customHeight="1" x14ac:dyDescent="0.25">
      <c r="A4994" s="198"/>
      <c r="B4994" s="198"/>
      <c r="C4994" s="198"/>
      <c r="D4994" s="194"/>
      <c r="E4994" s="198"/>
      <c r="F4994" s="198"/>
      <c r="G4994" s="196" t="str">
        <f>IF(ISNA(VLOOKUP(E4994,'Rota Pattern Data'!$A:$B,2,FALSE)),"",VLOOKUP(E4994,'Rota Pattern Data'!$A:$B,2,FALSE))</f>
        <v/>
      </c>
      <c r="H4994" s="197"/>
      <c r="I4994" s="200"/>
      <c r="J4994" s="198"/>
      <c r="K4994" s="198"/>
      <c r="L4994" s="198"/>
      <c r="M4994" s="199"/>
      <c r="N4994" s="198"/>
      <c r="O4994" s="242"/>
      <c r="P4994" s="242"/>
      <c r="Q4994" s="242"/>
      <c r="R4994" s="242"/>
      <c r="S4994" s="242"/>
      <c r="T4994" s="242"/>
      <c r="U4994" s="242"/>
      <c r="V4994" s="242"/>
      <c r="W4994" s="242"/>
      <c r="X4994" s="242"/>
      <c r="Y4994" s="242"/>
      <c r="Z4994" s="242"/>
      <c r="AA4994" s="242"/>
      <c r="AB4994" s="242"/>
      <c r="AC4994" s="243"/>
    </row>
    <row r="4995" spans="1:29" s="244" customFormat="1" ht="15" customHeight="1" x14ac:dyDescent="0.25">
      <c r="A4995" s="198"/>
      <c r="B4995" s="198"/>
      <c r="C4995" s="198"/>
      <c r="D4995" s="194"/>
      <c r="E4995" s="198"/>
      <c r="F4995" s="198"/>
      <c r="G4995" s="196" t="str">
        <f>IF(ISNA(VLOOKUP(E4995,'Rota Pattern Data'!$A:$B,2,FALSE)),"",VLOOKUP(E4995,'Rota Pattern Data'!$A:$B,2,FALSE))</f>
        <v/>
      </c>
      <c r="H4995" s="197"/>
      <c r="I4995" s="200"/>
      <c r="J4995" s="198"/>
      <c r="K4995" s="198"/>
      <c r="L4995" s="198"/>
      <c r="M4995" s="199"/>
      <c r="N4995" s="198"/>
      <c r="O4995" s="242"/>
      <c r="P4995" s="242"/>
      <c r="Q4995" s="242"/>
      <c r="R4995" s="242"/>
      <c r="S4995" s="242"/>
      <c r="T4995" s="242"/>
      <c r="U4995" s="242"/>
      <c r="V4995" s="242"/>
      <c r="W4995" s="242"/>
      <c r="X4995" s="242"/>
      <c r="Y4995" s="242"/>
      <c r="Z4995" s="242"/>
      <c r="AA4995" s="242"/>
      <c r="AB4995" s="242"/>
      <c r="AC4995" s="243"/>
    </row>
    <row r="4996" spans="1:29" s="244" customFormat="1" ht="15" customHeight="1" x14ac:dyDescent="0.25">
      <c r="A4996" s="198"/>
      <c r="B4996" s="198"/>
      <c r="C4996" s="198"/>
      <c r="D4996" s="194"/>
      <c r="E4996" s="198"/>
      <c r="F4996" s="198"/>
      <c r="G4996" s="196" t="str">
        <f>IF(ISNA(VLOOKUP(E4996,'Rota Pattern Data'!$A:$B,2,FALSE)),"",VLOOKUP(E4996,'Rota Pattern Data'!$A:$B,2,FALSE))</f>
        <v/>
      </c>
      <c r="H4996" s="197"/>
      <c r="I4996" s="200"/>
      <c r="J4996" s="198"/>
      <c r="K4996" s="198"/>
      <c r="L4996" s="198"/>
      <c r="M4996" s="199"/>
      <c r="N4996" s="198"/>
      <c r="O4996" s="242"/>
      <c r="P4996" s="242"/>
      <c r="Q4996" s="242"/>
      <c r="R4996" s="242"/>
      <c r="S4996" s="242"/>
      <c r="T4996" s="242"/>
      <c r="U4996" s="242"/>
      <c r="V4996" s="242"/>
      <c r="W4996" s="242"/>
      <c r="X4996" s="242"/>
      <c r="Y4996" s="242"/>
      <c r="Z4996" s="242"/>
      <c r="AA4996" s="242"/>
      <c r="AB4996" s="242"/>
      <c r="AC4996" s="243"/>
    </row>
    <row r="4997" spans="1:29" s="244" customFormat="1" ht="15" customHeight="1" x14ac:dyDescent="0.25">
      <c r="A4997" s="198"/>
      <c r="B4997" s="198"/>
      <c r="C4997" s="198"/>
      <c r="D4997" s="194"/>
      <c r="E4997" s="198"/>
      <c r="F4997" s="198"/>
      <c r="G4997" s="196" t="str">
        <f>IF(ISNA(VLOOKUP(E4997,'Rota Pattern Data'!$A:$B,2,FALSE)),"",VLOOKUP(E4997,'Rota Pattern Data'!$A:$B,2,FALSE))</f>
        <v/>
      </c>
      <c r="H4997" s="197"/>
      <c r="I4997" s="200"/>
      <c r="J4997" s="198"/>
      <c r="K4997" s="198"/>
      <c r="L4997" s="198"/>
      <c r="M4997" s="199"/>
      <c r="N4997" s="198"/>
      <c r="O4997" s="242"/>
      <c r="P4997" s="242"/>
      <c r="Q4997" s="242"/>
      <c r="R4997" s="242"/>
      <c r="S4997" s="242"/>
      <c r="T4997" s="242"/>
      <c r="U4997" s="242"/>
      <c r="V4997" s="242"/>
      <c r="W4997" s="242"/>
      <c r="X4997" s="242"/>
      <c r="Y4997" s="242"/>
      <c r="Z4997" s="242"/>
      <c r="AA4997" s="242"/>
      <c r="AB4997" s="242"/>
      <c r="AC4997" s="243"/>
    </row>
    <row r="4998" spans="1:29" s="244" customFormat="1" ht="15" customHeight="1" x14ac:dyDescent="0.25">
      <c r="A4998" s="198"/>
      <c r="B4998" s="198"/>
      <c r="C4998" s="198"/>
      <c r="D4998" s="194"/>
      <c r="E4998" s="198"/>
      <c r="F4998" s="198"/>
      <c r="G4998" s="196" t="str">
        <f>IF(ISNA(VLOOKUP(E4998,'Rota Pattern Data'!$A:$B,2,FALSE)),"",VLOOKUP(E4998,'Rota Pattern Data'!$A:$B,2,FALSE))</f>
        <v/>
      </c>
      <c r="H4998" s="197"/>
      <c r="I4998" s="200"/>
      <c r="J4998" s="198"/>
      <c r="K4998" s="198"/>
      <c r="L4998" s="198"/>
      <c r="M4998" s="199"/>
      <c r="N4998" s="198"/>
      <c r="O4998" s="242"/>
      <c r="P4998" s="242"/>
      <c r="Q4998" s="242"/>
      <c r="R4998" s="242"/>
      <c r="S4998" s="242"/>
      <c r="T4998" s="242"/>
      <c r="U4998" s="242"/>
      <c r="V4998" s="242"/>
      <c r="W4998" s="242"/>
      <c r="X4998" s="242"/>
      <c r="Y4998" s="242"/>
      <c r="Z4998" s="242"/>
      <c r="AA4998" s="242"/>
      <c r="AB4998" s="242"/>
      <c r="AC4998" s="243"/>
    </row>
    <row r="4999" spans="1:29" s="244" customFormat="1" ht="15" customHeight="1" x14ac:dyDescent="0.25">
      <c r="A4999" s="198"/>
      <c r="B4999" s="198"/>
      <c r="C4999" s="198"/>
      <c r="D4999" s="194"/>
      <c r="E4999" s="198"/>
      <c r="F4999" s="198"/>
      <c r="G4999" s="196" t="str">
        <f>IF(ISNA(VLOOKUP(E4999,'Rota Pattern Data'!$A:$B,2,FALSE)),"",VLOOKUP(E4999,'Rota Pattern Data'!$A:$B,2,FALSE))</f>
        <v/>
      </c>
      <c r="H4999" s="197"/>
      <c r="I4999" s="200"/>
      <c r="J4999" s="198"/>
      <c r="K4999" s="198"/>
      <c r="L4999" s="198"/>
      <c r="M4999" s="199"/>
      <c r="N4999" s="198"/>
      <c r="O4999" s="242"/>
      <c r="P4999" s="242"/>
      <c r="Q4999" s="242"/>
      <c r="R4999" s="242"/>
      <c r="S4999" s="242"/>
      <c r="T4999" s="242"/>
      <c r="U4999" s="242"/>
      <c r="V4999" s="242"/>
      <c r="W4999" s="242"/>
      <c r="X4999" s="242"/>
      <c r="Y4999" s="242"/>
      <c r="Z4999" s="242"/>
      <c r="AA4999" s="242"/>
      <c r="AB4999" s="242"/>
      <c r="AC4999" s="243"/>
    </row>
    <row r="5000" spans="1:29" s="244" customFormat="1" ht="15" customHeight="1" x14ac:dyDescent="0.25">
      <c r="A5000" s="198"/>
      <c r="B5000" s="198"/>
      <c r="C5000" s="198"/>
      <c r="D5000" s="194"/>
      <c r="E5000" s="198"/>
      <c r="F5000" s="198"/>
      <c r="G5000" s="196" t="str">
        <f>IF(ISNA(VLOOKUP(E5000,'Rota Pattern Data'!$A:$B,2,FALSE)),"",VLOOKUP(E5000,'Rota Pattern Data'!$A:$B,2,FALSE))</f>
        <v/>
      </c>
      <c r="H5000" s="197"/>
      <c r="I5000" s="200"/>
      <c r="J5000" s="198"/>
      <c r="K5000" s="198"/>
      <c r="L5000" s="198"/>
      <c r="M5000" s="199"/>
      <c r="N5000" s="198"/>
      <c r="O5000" s="242"/>
      <c r="P5000" s="242"/>
      <c r="Q5000" s="242"/>
      <c r="R5000" s="242"/>
      <c r="S5000" s="242"/>
      <c r="T5000" s="242"/>
      <c r="U5000" s="242"/>
      <c r="V5000" s="242"/>
      <c r="W5000" s="242"/>
      <c r="X5000" s="242"/>
      <c r="Y5000" s="242"/>
      <c r="Z5000" s="242"/>
      <c r="AA5000" s="242"/>
      <c r="AB5000" s="242"/>
      <c r="AC5000" s="243"/>
    </row>
    <row r="5001" spans="1:29" s="244" customFormat="1" ht="15" customHeight="1" x14ac:dyDescent="0.25">
      <c r="A5001" s="198"/>
      <c r="B5001" s="198"/>
      <c r="C5001" s="198"/>
      <c r="D5001" s="194"/>
      <c r="E5001" s="198"/>
      <c r="F5001" s="198"/>
      <c r="G5001" s="196" t="str">
        <f>IF(ISNA(VLOOKUP(E5001,'Rota Pattern Data'!$A:$B,2,FALSE)),"",VLOOKUP(E5001,'Rota Pattern Data'!$A:$B,2,FALSE))</f>
        <v/>
      </c>
      <c r="H5001" s="197"/>
      <c r="I5001" s="200"/>
      <c r="J5001" s="198"/>
      <c r="K5001" s="198"/>
      <c r="L5001" s="198"/>
      <c r="M5001" s="199"/>
      <c r="N5001" s="198"/>
      <c r="O5001" s="242"/>
      <c r="P5001" s="242"/>
      <c r="Q5001" s="242"/>
      <c r="R5001" s="242"/>
      <c r="S5001" s="242"/>
      <c r="T5001" s="242"/>
      <c r="U5001" s="242"/>
      <c r="V5001" s="242"/>
      <c r="W5001" s="242"/>
      <c r="X5001" s="242"/>
      <c r="Y5001" s="242"/>
      <c r="Z5001" s="242"/>
      <c r="AA5001" s="242"/>
      <c r="AB5001" s="242"/>
      <c r="AC5001" s="243"/>
    </row>
    <row r="5002" spans="1:29" s="244" customFormat="1" ht="15" customHeight="1" x14ac:dyDescent="0.25">
      <c r="A5002" s="198"/>
      <c r="B5002" s="198"/>
      <c r="C5002" s="198"/>
      <c r="D5002" s="194"/>
      <c r="E5002" s="198"/>
      <c r="F5002" s="198"/>
      <c r="G5002" s="196" t="str">
        <f>IF(ISNA(VLOOKUP(E5002,'Rota Pattern Data'!$A:$B,2,FALSE)),"",VLOOKUP(E5002,'Rota Pattern Data'!$A:$B,2,FALSE))</f>
        <v/>
      </c>
      <c r="H5002" s="197"/>
      <c r="I5002" s="200"/>
      <c r="J5002" s="198"/>
      <c r="K5002" s="198"/>
      <c r="L5002" s="198"/>
      <c r="M5002" s="199"/>
      <c r="N5002" s="198"/>
      <c r="O5002" s="242"/>
      <c r="P5002" s="242"/>
      <c r="Q5002" s="242"/>
      <c r="R5002" s="242"/>
      <c r="S5002" s="242"/>
      <c r="T5002" s="242"/>
      <c r="U5002" s="242"/>
      <c r="V5002" s="242"/>
      <c r="W5002" s="242"/>
      <c r="X5002" s="242"/>
      <c r="Y5002" s="242"/>
      <c r="Z5002" s="242"/>
      <c r="AA5002" s="242"/>
      <c r="AB5002" s="242"/>
      <c r="AC5002" s="243"/>
    </row>
    <row r="5003" spans="1:29" s="244" customFormat="1" ht="15" customHeight="1" x14ac:dyDescent="0.25">
      <c r="A5003" s="198"/>
      <c r="B5003" s="198"/>
      <c r="C5003" s="198"/>
      <c r="D5003" s="194"/>
      <c r="E5003" s="198"/>
      <c r="F5003" s="198"/>
      <c r="G5003" s="196" t="str">
        <f>IF(ISNA(VLOOKUP(E5003,'Rota Pattern Data'!$A:$B,2,FALSE)),"",VLOOKUP(E5003,'Rota Pattern Data'!$A:$B,2,FALSE))</f>
        <v/>
      </c>
      <c r="H5003" s="197"/>
      <c r="I5003" s="200"/>
      <c r="J5003" s="198"/>
      <c r="K5003" s="198"/>
      <c r="L5003" s="198"/>
      <c r="M5003" s="199"/>
      <c r="N5003" s="198"/>
      <c r="O5003" s="242"/>
      <c r="P5003" s="242"/>
      <c r="Q5003" s="242"/>
      <c r="R5003" s="242"/>
      <c r="S5003" s="242"/>
      <c r="T5003" s="242"/>
      <c r="U5003" s="242"/>
      <c r="V5003" s="242"/>
      <c r="W5003" s="242"/>
      <c r="X5003" s="242"/>
      <c r="Y5003" s="242"/>
      <c r="Z5003" s="242"/>
      <c r="AA5003" s="242"/>
      <c r="AB5003" s="242"/>
      <c r="AC5003" s="243"/>
    </row>
    <row r="5004" spans="1:29" s="244" customFormat="1" ht="15" customHeight="1" x14ac:dyDescent="0.25">
      <c r="A5004" s="198"/>
      <c r="B5004" s="198"/>
      <c r="C5004" s="198"/>
      <c r="D5004" s="194"/>
      <c r="E5004" s="198"/>
      <c r="F5004" s="198"/>
      <c r="G5004" s="196" t="str">
        <f>IF(ISNA(VLOOKUP(E5004,'Rota Pattern Data'!$A:$B,2,FALSE)),"",VLOOKUP(E5004,'Rota Pattern Data'!$A:$B,2,FALSE))</f>
        <v/>
      </c>
      <c r="H5004" s="197"/>
      <c r="I5004" s="200"/>
      <c r="J5004" s="198"/>
      <c r="K5004" s="198"/>
      <c r="L5004" s="198"/>
      <c r="M5004" s="199"/>
      <c r="N5004" s="198"/>
      <c r="O5004" s="242"/>
      <c r="P5004" s="242"/>
      <c r="Q5004" s="242"/>
      <c r="R5004" s="242"/>
      <c r="S5004" s="242"/>
      <c r="T5004" s="242"/>
      <c r="U5004" s="242"/>
      <c r="V5004" s="242"/>
      <c r="W5004" s="242"/>
      <c r="X5004" s="242"/>
      <c r="Y5004" s="242"/>
      <c r="Z5004" s="242"/>
      <c r="AA5004" s="242"/>
      <c r="AB5004" s="242"/>
      <c r="AC5004" s="243"/>
    </row>
    <row r="5005" spans="1:29" s="244" customFormat="1" ht="15" customHeight="1" x14ac:dyDescent="0.25">
      <c r="A5005" s="198"/>
      <c r="B5005" s="198"/>
      <c r="C5005" s="198"/>
      <c r="D5005" s="194"/>
      <c r="E5005" s="198"/>
      <c r="F5005" s="198"/>
      <c r="G5005" s="196" t="str">
        <f>IF(ISNA(VLOOKUP(E5005,'Rota Pattern Data'!$A:$B,2,FALSE)),"",VLOOKUP(E5005,'Rota Pattern Data'!$A:$B,2,FALSE))</f>
        <v/>
      </c>
      <c r="H5005" s="197"/>
      <c r="I5005" s="200"/>
      <c r="J5005" s="198"/>
      <c r="K5005" s="198"/>
      <c r="L5005" s="198"/>
      <c r="M5005" s="199"/>
      <c r="N5005" s="198"/>
      <c r="O5005" s="242"/>
      <c r="P5005" s="242"/>
      <c r="Q5005" s="242"/>
      <c r="R5005" s="242"/>
      <c r="S5005" s="242"/>
      <c r="T5005" s="242"/>
      <c r="U5005" s="242"/>
      <c r="V5005" s="242"/>
      <c r="W5005" s="242"/>
      <c r="X5005" s="242"/>
      <c r="Y5005" s="242"/>
      <c r="Z5005" s="242"/>
      <c r="AA5005" s="242"/>
      <c r="AB5005" s="242"/>
      <c r="AC5005" s="243"/>
    </row>
    <row r="5006" spans="1:29" s="244" customFormat="1" ht="15" customHeight="1" x14ac:dyDescent="0.25">
      <c r="A5006" s="198"/>
      <c r="B5006" s="198"/>
      <c r="C5006" s="198"/>
      <c r="D5006" s="194"/>
      <c r="E5006" s="198"/>
      <c r="F5006" s="198"/>
      <c r="G5006" s="196" t="str">
        <f>IF(ISNA(VLOOKUP(E5006,'Rota Pattern Data'!$A:$B,2,FALSE)),"",VLOOKUP(E5006,'Rota Pattern Data'!$A:$B,2,FALSE))</f>
        <v/>
      </c>
      <c r="H5006" s="197"/>
      <c r="I5006" s="200"/>
      <c r="J5006" s="198"/>
      <c r="K5006" s="198"/>
      <c r="L5006" s="198"/>
      <c r="M5006" s="199"/>
      <c r="N5006" s="198"/>
      <c r="O5006" s="242"/>
      <c r="P5006" s="242"/>
      <c r="Q5006" s="242"/>
      <c r="R5006" s="242"/>
      <c r="S5006" s="242"/>
      <c r="T5006" s="242"/>
      <c r="U5006" s="242"/>
      <c r="V5006" s="242"/>
      <c r="W5006" s="242"/>
      <c r="X5006" s="242"/>
      <c r="Y5006" s="242"/>
      <c r="Z5006" s="242"/>
      <c r="AA5006" s="242"/>
      <c r="AB5006" s="242"/>
      <c r="AC5006" s="243"/>
    </row>
    <row r="5007" spans="1:29" s="244" customFormat="1" ht="15" customHeight="1" x14ac:dyDescent="0.25">
      <c r="A5007" s="198"/>
      <c r="B5007" s="198"/>
      <c r="C5007" s="198"/>
      <c r="D5007" s="194"/>
      <c r="E5007" s="198"/>
      <c r="F5007" s="198"/>
      <c r="G5007" s="196" t="str">
        <f>IF(ISNA(VLOOKUP(E5007,'Rota Pattern Data'!$A:$B,2,FALSE)),"",VLOOKUP(E5007,'Rota Pattern Data'!$A:$B,2,FALSE))</f>
        <v/>
      </c>
      <c r="H5007" s="197"/>
      <c r="I5007" s="200"/>
      <c r="J5007" s="198"/>
      <c r="K5007" s="198"/>
      <c r="L5007" s="198"/>
      <c r="M5007" s="199"/>
      <c r="N5007" s="198"/>
      <c r="O5007" s="242"/>
      <c r="P5007" s="242"/>
      <c r="Q5007" s="242"/>
      <c r="R5007" s="242"/>
      <c r="S5007" s="242"/>
      <c r="T5007" s="242"/>
      <c r="U5007" s="242"/>
      <c r="V5007" s="242"/>
      <c r="W5007" s="242"/>
      <c r="X5007" s="242"/>
      <c r="Y5007" s="242"/>
      <c r="Z5007" s="242"/>
      <c r="AA5007" s="242"/>
      <c r="AB5007" s="242"/>
      <c r="AC5007" s="243"/>
    </row>
    <row r="5008" spans="1:29" s="244" customFormat="1" ht="15" customHeight="1" x14ac:dyDescent="0.25">
      <c r="A5008" s="198"/>
      <c r="B5008" s="198"/>
      <c r="C5008" s="198"/>
      <c r="D5008" s="194"/>
      <c r="E5008" s="198"/>
      <c r="F5008" s="198"/>
      <c r="G5008" s="196" t="str">
        <f>IF(ISNA(VLOOKUP(E5008,'Rota Pattern Data'!$A:$B,2,FALSE)),"",VLOOKUP(E5008,'Rota Pattern Data'!$A:$B,2,FALSE))</f>
        <v/>
      </c>
      <c r="H5008" s="197"/>
      <c r="I5008" s="200"/>
      <c r="J5008" s="198"/>
      <c r="K5008" s="198"/>
      <c r="L5008" s="198"/>
      <c r="M5008" s="199"/>
      <c r="N5008" s="198"/>
      <c r="O5008" s="242"/>
      <c r="P5008" s="242"/>
      <c r="Q5008" s="242"/>
      <c r="R5008" s="242"/>
      <c r="S5008" s="242"/>
      <c r="T5008" s="242"/>
      <c r="U5008" s="242"/>
      <c r="V5008" s="242"/>
      <c r="W5008" s="242"/>
      <c r="X5008" s="242"/>
      <c r="Y5008" s="242"/>
      <c r="Z5008" s="242"/>
      <c r="AA5008" s="242"/>
      <c r="AB5008" s="242"/>
      <c r="AC5008" s="243"/>
    </row>
    <row r="5009" spans="1:29" s="244" customFormat="1" ht="15" customHeight="1" x14ac:dyDescent="0.25">
      <c r="A5009" s="198"/>
      <c r="B5009" s="198"/>
      <c r="C5009" s="198"/>
      <c r="D5009" s="194"/>
      <c r="E5009" s="198"/>
      <c r="F5009" s="198"/>
      <c r="G5009" s="196" t="str">
        <f>IF(ISNA(VLOOKUP(E5009,'Rota Pattern Data'!$A:$B,2,FALSE)),"",VLOOKUP(E5009,'Rota Pattern Data'!$A:$B,2,FALSE))</f>
        <v/>
      </c>
      <c r="H5009" s="197"/>
      <c r="I5009" s="200"/>
      <c r="J5009" s="198"/>
      <c r="K5009" s="198"/>
      <c r="L5009" s="198"/>
      <c r="M5009" s="199"/>
      <c r="N5009" s="198"/>
      <c r="O5009" s="242"/>
      <c r="P5009" s="242"/>
      <c r="Q5009" s="242"/>
      <c r="R5009" s="242"/>
      <c r="S5009" s="242"/>
      <c r="T5009" s="242"/>
      <c r="U5009" s="242"/>
      <c r="V5009" s="242"/>
      <c r="W5009" s="242"/>
      <c r="X5009" s="242"/>
      <c r="Y5009" s="242"/>
      <c r="Z5009" s="242"/>
      <c r="AA5009" s="242"/>
      <c r="AB5009" s="242"/>
      <c r="AC5009" s="243"/>
    </row>
    <row r="5010" spans="1:29" s="244" customFormat="1" ht="15" customHeight="1" x14ac:dyDescent="0.25">
      <c r="A5010" s="198"/>
      <c r="B5010" s="198"/>
      <c r="C5010" s="198"/>
      <c r="D5010" s="194"/>
      <c r="E5010" s="198"/>
      <c r="F5010" s="198"/>
      <c r="G5010" s="196" t="str">
        <f>IF(ISNA(VLOOKUP(E5010,'Rota Pattern Data'!$A:$B,2,FALSE)),"",VLOOKUP(E5010,'Rota Pattern Data'!$A:$B,2,FALSE))</f>
        <v/>
      </c>
      <c r="H5010" s="197"/>
      <c r="I5010" s="200"/>
      <c r="J5010" s="198"/>
      <c r="K5010" s="198"/>
      <c r="L5010" s="198"/>
      <c r="M5010" s="199"/>
      <c r="N5010" s="198"/>
      <c r="O5010" s="242"/>
      <c r="P5010" s="242"/>
      <c r="Q5010" s="242"/>
      <c r="R5010" s="242"/>
      <c r="S5010" s="242"/>
      <c r="T5010" s="242"/>
      <c r="U5010" s="242"/>
      <c r="V5010" s="242"/>
      <c r="W5010" s="242"/>
      <c r="X5010" s="242"/>
      <c r="Y5010" s="242"/>
      <c r="Z5010" s="242"/>
      <c r="AA5010" s="242"/>
      <c r="AB5010" s="242"/>
      <c r="AC5010" s="243"/>
    </row>
    <row r="5011" spans="1:29" s="244" customFormat="1" ht="15" customHeight="1" x14ac:dyDescent="0.25">
      <c r="A5011" s="198"/>
      <c r="B5011" s="198"/>
      <c r="C5011" s="198"/>
      <c r="D5011" s="194"/>
      <c r="E5011" s="198"/>
      <c r="F5011" s="198"/>
      <c r="G5011" s="196" t="str">
        <f>IF(ISNA(VLOOKUP(E5011,'Rota Pattern Data'!$A:$B,2,FALSE)),"",VLOOKUP(E5011,'Rota Pattern Data'!$A:$B,2,FALSE))</f>
        <v/>
      </c>
      <c r="H5011" s="197"/>
      <c r="I5011" s="200"/>
      <c r="J5011" s="198"/>
      <c r="K5011" s="198"/>
      <c r="L5011" s="198"/>
      <c r="M5011" s="199"/>
      <c r="N5011" s="198"/>
      <c r="O5011" s="242"/>
      <c r="P5011" s="242"/>
      <c r="Q5011" s="242"/>
      <c r="R5011" s="242"/>
      <c r="S5011" s="242"/>
      <c r="T5011" s="242"/>
      <c r="U5011" s="242"/>
      <c r="V5011" s="242"/>
      <c r="W5011" s="242"/>
      <c r="X5011" s="242"/>
      <c r="Y5011" s="242"/>
      <c r="Z5011" s="242"/>
      <c r="AA5011" s="242"/>
      <c r="AB5011" s="242"/>
      <c r="AC5011" s="243"/>
    </row>
    <row r="5012" spans="1:29" s="244" customFormat="1" ht="15" customHeight="1" x14ac:dyDescent="0.25">
      <c r="A5012" s="198"/>
      <c r="B5012" s="198"/>
      <c r="C5012" s="198"/>
      <c r="D5012" s="194"/>
      <c r="E5012" s="198"/>
      <c r="F5012" s="198"/>
      <c r="G5012" s="196" t="str">
        <f>IF(ISNA(VLOOKUP(E5012,'Rota Pattern Data'!$A:$B,2,FALSE)),"",VLOOKUP(E5012,'Rota Pattern Data'!$A:$B,2,FALSE))</f>
        <v/>
      </c>
      <c r="H5012" s="197"/>
      <c r="I5012" s="200"/>
      <c r="J5012" s="198"/>
      <c r="K5012" s="198"/>
      <c r="L5012" s="198"/>
      <c r="M5012" s="199"/>
      <c r="N5012" s="198"/>
      <c r="O5012" s="242"/>
      <c r="P5012" s="242"/>
      <c r="Q5012" s="242"/>
      <c r="R5012" s="242"/>
      <c r="S5012" s="242"/>
      <c r="T5012" s="242"/>
      <c r="U5012" s="242"/>
      <c r="V5012" s="242"/>
      <c r="W5012" s="242"/>
      <c r="X5012" s="242"/>
      <c r="Y5012" s="242"/>
      <c r="Z5012" s="242"/>
      <c r="AA5012" s="242"/>
      <c r="AB5012" s="242"/>
      <c r="AC5012" s="243"/>
    </row>
    <row r="5013" spans="1:29" s="244" customFormat="1" ht="15" customHeight="1" x14ac:dyDescent="0.25">
      <c r="A5013" s="198"/>
      <c r="B5013" s="198"/>
      <c r="C5013" s="198"/>
      <c r="D5013" s="194"/>
      <c r="E5013" s="198"/>
      <c r="F5013" s="198"/>
      <c r="G5013" s="196" t="str">
        <f>IF(ISNA(VLOOKUP(E5013,'Rota Pattern Data'!$A:$B,2,FALSE)),"",VLOOKUP(E5013,'Rota Pattern Data'!$A:$B,2,FALSE))</f>
        <v/>
      </c>
      <c r="H5013" s="197"/>
      <c r="I5013" s="200"/>
      <c r="J5013" s="198"/>
      <c r="K5013" s="198"/>
      <c r="L5013" s="198"/>
      <c r="M5013" s="199"/>
      <c r="N5013" s="198"/>
      <c r="O5013" s="242"/>
      <c r="P5013" s="242"/>
      <c r="Q5013" s="242"/>
      <c r="R5013" s="242"/>
      <c r="S5013" s="242"/>
      <c r="T5013" s="242"/>
      <c r="U5013" s="242"/>
      <c r="V5013" s="242"/>
      <c r="W5013" s="242"/>
      <c r="X5013" s="242"/>
      <c r="Y5013" s="242"/>
      <c r="Z5013" s="242"/>
      <c r="AA5013" s="242"/>
      <c r="AB5013" s="242"/>
      <c r="AC5013" s="243"/>
    </row>
    <row r="5014" spans="1:29" s="244" customFormat="1" ht="15" customHeight="1" x14ac:dyDescent="0.25">
      <c r="A5014" s="198"/>
      <c r="B5014" s="198"/>
      <c r="C5014" s="198"/>
      <c r="D5014" s="194"/>
      <c r="E5014" s="198"/>
      <c r="F5014" s="198"/>
      <c r="G5014" s="196" t="str">
        <f>IF(ISNA(VLOOKUP(E5014,'Rota Pattern Data'!$A:$B,2,FALSE)),"",VLOOKUP(E5014,'Rota Pattern Data'!$A:$B,2,FALSE))</f>
        <v/>
      </c>
      <c r="H5014" s="197"/>
      <c r="I5014" s="200"/>
      <c r="J5014" s="198"/>
      <c r="K5014" s="198"/>
      <c r="L5014" s="198"/>
      <c r="M5014" s="199"/>
      <c r="N5014" s="198"/>
      <c r="O5014" s="242"/>
      <c r="P5014" s="242"/>
      <c r="Q5014" s="242"/>
      <c r="R5014" s="242"/>
      <c r="S5014" s="242"/>
      <c r="T5014" s="242"/>
      <c r="U5014" s="242"/>
      <c r="V5014" s="242"/>
      <c r="W5014" s="242"/>
      <c r="X5014" s="242"/>
      <c r="Y5014" s="242"/>
      <c r="Z5014" s="242"/>
      <c r="AA5014" s="242"/>
      <c r="AB5014" s="242"/>
      <c r="AC5014" s="243"/>
    </row>
    <row r="5015" spans="1:29" s="244" customFormat="1" ht="15" customHeight="1" x14ac:dyDescent="0.25">
      <c r="A5015" s="198"/>
      <c r="B5015" s="198"/>
      <c r="C5015" s="198"/>
      <c r="D5015" s="194"/>
      <c r="E5015" s="198"/>
      <c r="F5015" s="198"/>
      <c r="G5015" s="196" t="str">
        <f>IF(ISNA(VLOOKUP(E5015,'Rota Pattern Data'!$A:$B,2,FALSE)),"",VLOOKUP(E5015,'Rota Pattern Data'!$A:$B,2,FALSE))</f>
        <v/>
      </c>
      <c r="H5015" s="197"/>
      <c r="I5015" s="200"/>
      <c r="J5015" s="198"/>
      <c r="K5015" s="198"/>
      <c r="L5015" s="198"/>
      <c r="M5015" s="199"/>
      <c r="N5015" s="198"/>
      <c r="O5015" s="242"/>
      <c r="P5015" s="242"/>
      <c r="Q5015" s="242"/>
      <c r="R5015" s="242"/>
      <c r="S5015" s="242"/>
      <c r="T5015" s="242"/>
      <c r="U5015" s="242"/>
      <c r="V5015" s="242"/>
      <c r="W5015" s="242"/>
      <c r="X5015" s="242"/>
      <c r="Y5015" s="242"/>
      <c r="Z5015" s="242"/>
      <c r="AA5015" s="242"/>
      <c r="AB5015" s="242"/>
      <c r="AC5015" s="243"/>
    </row>
    <row r="5016" spans="1:29" s="244" customFormat="1" ht="15" customHeight="1" x14ac:dyDescent="0.25">
      <c r="A5016" s="198"/>
      <c r="B5016" s="198"/>
      <c r="C5016" s="198"/>
      <c r="D5016" s="194"/>
      <c r="E5016" s="198"/>
      <c r="F5016" s="198"/>
      <c r="G5016" s="196" t="str">
        <f>IF(ISNA(VLOOKUP(E5016,'Rota Pattern Data'!$A:$B,2,FALSE)),"",VLOOKUP(E5016,'Rota Pattern Data'!$A:$B,2,FALSE))</f>
        <v/>
      </c>
      <c r="H5016" s="197"/>
      <c r="I5016" s="200"/>
      <c r="J5016" s="198"/>
      <c r="K5016" s="198"/>
      <c r="L5016" s="198"/>
      <c r="M5016" s="199"/>
      <c r="N5016" s="198"/>
      <c r="O5016" s="242"/>
      <c r="P5016" s="242"/>
      <c r="Q5016" s="242"/>
      <c r="R5016" s="242"/>
      <c r="S5016" s="242"/>
      <c r="T5016" s="242"/>
      <c r="U5016" s="242"/>
      <c r="V5016" s="242"/>
      <c r="W5016" s="242"/>
      <c r="X5016" s="242"/>
      <c r="Y5016" s="242"/>
      <c r="Z5016" s="242"/>
      <c r="AA5016" s="242"/>
      <c r="AB5016" s="242"/>
      <c r="AC5016" s="243"/>
    </row>
    <row r="5017" spans="1:29" s="244" customFormat="1" ht="15" customHeight="1" x14ac:dyDescent="0.25">
      <c r="A5017" s="198"/>
      <c r="B5017" s="198"/>
      <c r="C5017" s="198"/>
      <c r="D5017" s="194"/>
      <c r="E5017" s="198"/>
      <c r="F5017" s="198"/>
      <c r="G5017" s="196" t="str">
        <f>IF(ISNA(VLOOKUP(E5017,'Rota Pattern Data'!$A:$B,2,FALSE)),"",VLOOKUP(E5017,'Rota Pattern Data'!$A:$B,2,FALSE))</f>
        <v/>
      </c>
      <c r="H5017" s="197"/>
      <c r="I5017" s="200"/>
      <c r="J5017" s="198"/>
      <c r="K5017" s="198"/>
      <c r="L5017" s="198"/>
      <c r="M5017" s="199"/>
      <c r="N5017" s="198"/>
      <c r="O5017" s="242"/>
      <c r="P5017" s="242"/>
      <c r="Q5017" s="242"/>
      <c r="R5017" s="242"/>
      <c r="S5017" s="242"/>
      <c r="T5017" s="242"/>
      <c r="U5017" s="242"/>
      <c r="V5017" s="242"/>
      <c r="W5017" s="242"/>
      <c r="X5017" s="242"/>
      <c r="Y5017" s="242"/>
      <c r="Z5017" s="242"/>
      <c r="AA5017" s="242"/>
      <c r="AB5017" s="242"/>
      <c r="AC5017" s="243"/>
    </row>
    <row r="5018" spans="1:29" s="244" customFormat="1" ht="15" customHeight="1" x14ac:dyDescent="0.25">
      <c r="A5018" s="198"/>
      <c r="B5018" s="198"/>
      <c r="C5018" s="198"/>
      <c r="D5018" s="194"/>
      <c r="E5018" s="198"/>
      <c r="F5018" s="198"/>
      <c r="G5018" s="196" t="str">
        <f>IF(ISNA(VLOOKUP(E5018,'Rota Pattern Data'!$A:$B,2,FALSE)),"",VLOOKUP(E5018,'Rota Pattern Data'!$A:$B,2,FALSE))</f>
        <v/>
      </c>
      <c r="H5018" s="197"/>
      <c r="I5018" s="200"/>
      <c r="J5018" s="198"/>
      <c r="K5018" s="198"/>
      <c r="L5018" s="198"/>
      <c r="M5018" s="199"/>
      <c r="N5018" s="198"/>
      <c r="O5018" s="242"/>
      <c r="P5018" s="242"/>
      <c r="Q5018" s="242"/>
      <c r="R5018" s="242"/>
      <c r="S5018" s="242"/>
      <c r="T5018" s="242"/>
      <c r="U5018" s="242"/>
      <c r="V5018" s="242"/>
      <c r="W5018" s="242"/>
      <c r="X5018" s="242"/>
      <c r="Y5018" s="242"/>
      <c r="Z5018" s="242"/>
      <c r="AA5018" s="242"/>
      <c r="AB5018" s="242"/>
      <c r="AC5018" s="243"/>
    </row>
    <row r="5019" spans="1:29" s="244" customFormat="1" ht="15" customHeight="1" x14ac:dyDescent="0.25">
      <c r="A5019" s="198"/>
      <c r="B5019" s="198"/>
      <c r="C5019" s="198"/>
      <c r="D5019" s="194"/>
      <c r="E5019" s="198"/>
      <c r="F5019" s="198"/>
      <c r="G5019" s="196" t="str">
        <f>IF(ISNA(VLOOKUP(E5019,'Rota Pattern Data'!$A:$B,2,FALSE)),"",VLOOKUP(E5019,'Rota Pattern Data'!$A:$B,2,FALSE))</f>
        <v/>
      </c>
      <c r="H5019" s="197"/>
      <c r="I5019" s="200"/>
      <c r="J5019" s="198"/>
      <c r="K5019" s="198"/>
      <c r="L5019" s="198"/>
      <c r="M5019" s="199"/>
      <c r="N5019" s="198"/>
      <c r="O5019" s="242"/>
      <c r="P5019" s="242"/>
      <c r="Q5019" s="242"/>
      <c r="R5019" s="242"/>
      <c r="S5019" s="242"/>
      <c r="T5019" s="242"/>
      <c r="U5019" s="242"/>
      <c r="V5019" s="242"/>
      <c r="W5019" s="242"/>
      <c r="X5019" s="242"/>
      <c r="Y5019" s="242"/>
      <c r="Z5019" s="242"/>
      <c r="AA5019" s="242"/>
      <c r="AB5019" s="242"/>
      <c r="AC5019" s="243"/>
    </row>
    <row r="5020" spans="1:29" s="244" customFormat="1" ht="15" customHeight="1" x14ac:dyDescent="0.25">
      <c r="A5020" s="198"/>
      <c r="B5020" s="198"/>
      <c r="C5020" s="198"/>
      <c r="D5020" s="194"/>
      <c r="E5020" s="198"/>
      <c r="F5020" s="198"/>
      <c r="G5020" s="196" t="str">
        <f>IF(ISNA(VLOOKUP(E5020,'Rota Pattern Data'!$A:$B,2,FALSE)),"",VLOOKUP(E5020,'Rota Pattern Data'!$A:$B,2,FALSE))</f>
        <v/>
      </c>
      <c r="H5020" s="197"/>
      <c r="I5020" s="200"/>
      <c r="J5020" s="198"/>
      <c r="K5020" s="198"/>
      <c r="L5020" s="198"/>
      <c r="M5020" s="199"/>
      <c r="N5020" s="198"/>
      <c r="O5020" s="242"/>
      <c r="P5020" s="242"/>
      <c r="Q5020" s="242"/>
      <c r="R5020" s="242"/>
      <c r="S5020" s="242"/>
      <c r="T5020" s="242"/>
      <c r="U5020" s="242"/>
      <c r="V5020" s="242"/>
      <c r="W5020" s="242"/>
      <c r="X5020" s="242"/>
      <c r="Y5020" s="242"/>
      <c r="Z5020" s="242"/>
      <c r="AA5020" s="242"/>
      <c r="AB5020" s="242"/>
      <c r="AC5020" s="243"/>
    </row>
    <row r="5021" spans="1:29" s="244" customFormat="1" ht="15" customHeight="1" x14ac:dyDescent="0.25">
      <c r="A5021" s="198"/>
      <c r="B5021" s="198"/>
      <c r="C5021" s="198"/>
      <c r="D5021" s="194"/>
      <c r="E5021" s="198"/>
      <c r="F5021" s="198"/>
      <c r="G5021" s="196" t="str">
        <f>IF(ISNA(VLOOKUP(E5021,'Rota Pattern Data'!$A:$B,2,FALSE)),"",VLOOKUP(E5021,'Rota Pattern Data'!$A:$B,2,FALSE))</f>
        <v/>
      </c>
      <c r="H5021" s="197"/>
      <c r="I5021" s="200"/>
      <c r="J5021" s="198"/>
      <c r="K5021" s="198"/>
      <c r="L5021" s="198"/>
      <c r="M5021" s="199"/>
      <c r="N5021" s="198"/>
      <c r="O5021" s="242"/>
      <c r="P5021" s="242"/>
      <c r="Q5021" s="242"/>
      <c r="R5021" s="242"/>
      <c r="S5021" s="242"/>
      <c r="T5021" s="242"/>
      <c r="U5021" s="242"/>
      <c r="V5021" s="242"/>
      <c r="W5021" s="242"/>
      <c r="X5021" s="242"/>
      <c r="Y5021" s="242"/>
      <c r="Z5021" s="242"/>
      <c r="AA5021" s="242"/>
      <c r="AB5021" s="242"/>
      <c r="AC5021" s="243"/>
    </row>
    <row r="5022" spans="1:29" s="244" customFormat="1" ht="15" customHeight="1" x14ac:dyDescent="0.25">
      <c r="A5022" s="198"/>
      <c r="B5022" s="198"/>
      <c r="C5022" s="198"/>
      <c r="D5022" s="194"/>
      <c r="E5022" s="198"/>
      <c r="F5022" s="198"/>
      <c r="G5022" s="196" t="str">
        <f>IF(ISNA(VLOOKUP(E5022,'Rota Pattern Data'!$A:$B,2,FALSE)),"",VLOOKUP(E5022,'Rota Pattern Data'!$A:$B,2,FALSE))</f>
        <v/>
      </c>
      <c r="H5022" s="197"/>
      <c r="I5022" s="200"/>
      <c r="J5022" s="198"/>
      <c r="K5022" s="198"/>
      <c r="L5022" s="198"/>
      <c r="M5022" s="199"/>
      <c r="N5022" s="198"/>
      <c r="O5022" s="242"/>
      <c r="P5022" s="242"/>
      <c r="Q5022" s="242"/>
      <c r="R5022" s="242"/>
      <c r="S5022" s="242"/>
      <c r="T5022" s="242"/>
      <c r="U5022" s="242"/>
      <c r="V5022" s="242"/>
      <c r="W5022" s="242"/>
      <c r="X5022" s="242"/>
      <c r="Y5022" s="242"/>
      <c r="Z5022" s="242"/>
      <c r="AA5022" s="242"/>
      <c r="AB5022" s="242"/>
      <c r="AC5022" s="243"/>
    </row>
    <row r="5023" spans="1:29" s="244" customFormat="1" ht="15" customHeight="1" x14ac:dyDescent="0.25">
      <c r="A5023" s="198"/>
      <c r="B5023" s="198"/>
      <c r="C5023" s="198"/>
      <c r="D5023" s="194"/>
      <c r="E5023" s="198"/>
      <c r="F5023" s="198"/>
      <c r="G5023" s="196" t="str">
        <f>IF(ISNA(VLOOKUP(E5023,'Rota Pattern Data'!$A:$B,2,FALSE)),"",VLOOKUP(E5023,'Rota Pattern Data'!$A:$B,2,FALSE))</f>
        <v/>
      </c>
      <c r="H5023" s="197"/>
      <c r="I5023" s="200"/>
      <c r="J5023" s="198"/>
      <c r="K5023" s="198"/>
      <c r="L5023" s="198"/>
      <c r="M5023" s="199"/>
      <c r="N5023" s="198"/>
      <c r="O5023" s="242"/>
      <c r="P5023" s="242"/>
      <c r="Q5023" s="242"/>
      <c r="R5023" s="242"/>
      <c r="S5023" s="242"/>
      <c r="T5023" s="242"/>
      <c r="U5023" s="242"/>
      <c r="V5023" s="242"/>
      <c r="W5023" s="242"/>
      <c r="X5023" s="242"/>
      <c r="Y5023" s="242"/>
      <c r="Z5023" s="242"/>
      <c r="AA5023" s="242"/>
      <c r="AB5023" s="242"/>
      <c r="AC5023" s="243"/>
    </row>
    <row r="5024" spans="1:29" s="244" customFormat="1" ht="15" customHeight="1" x14ac:dyDescent="0.25">
      <c r="A5024" s="198"/>
      <c r="B5024" s="198"/>
      <c r="C5024" s="198"/>
      <c r="D5024" s="194"/>
      <c r="E5024" s="198"/>
      <c r="F5024" s="198"/>
      <c r="G5024" s="196" t="str">
        <f>IF(ISNA(VLOOKUP(E5024,'Rota Pattern Data'!$A:$B,2,FALSE)),"",VLOOKUP(E5024,'Rota Pattern Data'!$A:$B,2,FALSE))</f>
        <v/>
      </c>
      <c r="H5024" s="197"/>
      <c r="I5024" s="200"/>
      <c r="J5024" s="198"/>
      <c r="K5024" s="198"/>
      <c r="L5024" s="198"/>
      <c r="M5024" s="199"/>
      <c r="N5024" s="198"/>
      <c r="O5024" s="242"/>
      <c r="P5024" s="242"/>
      <c r="Q5024" s="242"/>
      <c r="R5024" s="242"/>
      <c r="S5024" s="242"/>
      <c r="T5024" s="242"/>
      <c r="U5024" s="242"/>
      <c r="V5024" s="242"/>
      <c r="W5024" s="242"/>
      <c r="X5024" s="242"/>
      <c r="Y5024" s="242"/>
      <c r="Z5024" s="242"/>
      <c r="AA5024" s="242"/>
      <c r="AB5024" s="242"/>
      <c r="AC5024" s="243"/>
    </row>
    <row r="5025" spans="1:29" s="244" customFormat="1" ht="15" customHeight="1" x14ac:dyDescent="0.25">
      <c r="A5025" s="198"/>
      <c r="B5025" s="198"/>
      <c r="C5025" s="198"/>
      <c r="D5025" s="194"/>
      <c r="E5025" s="198"/>
      <c r="F5025" s="198"/>
      <c r="G5025" s="196" t="str">
        <f>IF(ISNA(VLOOKUP(E5025,'Rota Pattern Data'!$A:$B,2,FALSE)),"",VLOOKUP(E5025,'Rota Pattern Data'!$A:$B,2,FALSE))</f>
        <v/>
      </c>
      <c r="H5025" s="197"/>
      <c r="I5025" s="200"/>
      <c r="J5025" s="198"/>
      <c r="K5025" s="198"/>
      <c r="L5025" s="198"/>
      <c r="M5025" s="199"/>
      <c r="N5025" s="198"/>
      <c r="O5025" s="242"/>
      <c r="P5025" s="242"/>
      <c r="Q5025" s="242"/>
      <c r="R5025" s="242"/>
      <c r="S5025" s="242"/>
      <c r="T5025" s="242"/>
      <c r="U5025" s="242"/>
      <c r="V5025" s="242"/>
      <c r="W5025" s="242"/>
      <c r="X5025" s="242"/>
      <c r="Y5025" s="242"/>
      <c r="Z5025" s="242"/>
      <c r="AA5025" s="242"/>
      <c r="AB5025" s="242"/>
      <c r="AC5025" s="243"/>
    </row>
    <row r="5026" spans="1:29" s="244" customFormat="1" ht="15" customHeight="1" x14ac:dyDescent="0.25">
      <c r="A5026" s="198"/>
      <c r="B5026" s="198"/>
      <c r="C5026" s="198"/>
      <c r="D5026" s="194"/>
      <c r="E5026" s="198"/>
      <c r="F5026" s="198"/>
      <c r="G5026" s="196" t="str">
        <f>IF(ISNA(VLOOKUP(E5026,'Rota Pattern Data'!$A:$B,2,FALSE)),"",VLOOKUP(E5026,'Rota Pattern Data'!$A:$B,2,FALSE))</f>
        <v/>
      </c>
      <c r="H5026" s="197"/>
      <c r="I5026" s="200"/>
      <c r="J5026" s="198"/>
      <c r="K5026" s="198"/>
      <c r="L5026" s="198"/>
      <c r="M5026" s="199"/>
      <c r="N5026" s="198"/>
      <c r="O5026" s="242"/>
      <c r="P5026" s="242"/>
      <c r="Q5026" s="242"/>
      <c r="R5026" s="242"/>
      <c r="S5026" s="242"/>
      <c r="T5026" s="242"/>
      <c r="U5026" s="242"/>
      <c r="V5026" s="242"/>
      <c r="W5026" s="242"/>
      <c r="X5026" s="242"/>
      <c r="Y5026" s="242"/>
      <c r="Z5026" s="242"/>
      <c r="AA5026" s="242"/>
      <c r="AB5026" s="242"/>
      <c r="AC5026" s="243"/>
    </row>
    <row r="5027" spans="1:29" s="244" customFormat="1" ht="15" customHeight="1" x14ac:dyDescent="0.25">
      <c r="A5027" s="198"/>
      <c r="B5027" s="198"/>
      <c r="C5027" s="198"/>
      <c r="D5027" s="194"/>
      <c r="E5027" s="198"/>
      <c r="F5027" s="198"/>
      <c r="G5027" s="196" t="str">
        <f>IF(ISNA(VLOOKUP(E5027,'Rota Pattern Data'!$A:$B,2,FALSE)),"",VLOOKUP(E5027,'Rota Pattern Data'!$A:$B,2,FALSE))</f>
        <v/>
      </c>
      <c r="H5027" s="197"/>
      <c r="I5027" s="200"/>
      <c r="J5027" s="198"/>
      <c r="K5027" s="198"/>
      <c r="L5027" s="198"/>
      <c r="M5027" s="199"/>
      <c r="N5027" s="198"/>
      <c r="O5027" s="242"/>
      <c r="P5027" s="242"/>
      <c r="Q5027" s="242"/>
      <c r="R5027" s="242"/>
      <c r="S5027" s="242"/>
      <c r="T5027" s="242"/>
      <c r="U5027" s="242"/>
      <c r="V5027" s="242"/>
      <c r="W5027" s="242"/>
      <c r="X5027" s="242"/>
      <c r="Y5027" s="242"/>
      <c r="Z5027" s="242"/>
      <c r="AA5027" s="242"/>
      <c r="AB5027" s="242"/>
      <c r="AC5027" s="243"/>
    </row>
    <row r="5028" spans="1:29" s="244" customFormat="1" ht="15" customHeight="1" x14ac:dyDescent="0.25">
      <c r="A5028" s="198"/>
      <c r="B5028" s="198"/>
      <c r="C5028" s="198"/>
      <c r="D5028" s="194"/>
      <c r="E5028" s="198"/>
      <c r="F5028" s="198"/>
      <c r="G5028" s="196" t="str">
        <f>IF(ISNA(VLOOKUP(E5028,'Rota Pattern Data'!$A:$B,2,FALSE)),"",VLOOKUP(E5028,'Rota Pattern Data'!$A:$B,2,FALSE))</f>
        <v/>
      </c>
      <c r="H5028" s="197"/>
      <c r="I5028" s="200"/>
      <c r="J5028" s="198"/>
      <c r="K5028" s="198"/>
      <c r="L5028" s="198"/>
      <c r="M5028" s="199"/>
      <c r="N5028" s="198"/>
      <c r="O5028" s="242"/>
      <c r="P5028" s="242"/>
      <c r="Q5028" s="242"/>
      <c r="R5028" s="242"/>
      <c r="S5028" s="242"/>
      <c r="T5028" s="242"/>
      <c r="U5028" s="242"/>
      <c r="V5028" s="242"/>
      <c r="W5028" s="242"/>
      <c r="X5028" s="242"/>
      <c r="Y5028" s="242"/>
      <c r="Z5028" s="242"/>
      <c r="AA5028" s="242"/>
      <c r="AB5028" s="242"/>
      <c r="AC5028" s="243"/>
    </row>
    <row r="5029" spans="1:29" s="244" customFormat="1" ht="15" customHeight="1" x14ac:dyDescent="0.25">
      <c r="A5029" s="198"/>
      <c r="B5029" s="198"/>
      <c r="C5029" s="198"/>
      <c r="D5029" s="194"/>
      <c r="E5029" s="198"/>
      <c r="F5029" s="198"/>
      <c r="G5029" s="196" t="str">
        <f>IF(ISNA(VLOOKUP(E5029,'Rota Pattern Data'!$A:$B,2,FALSE)),"",VLOOKUP(E5029,'Rota Pattern Data'!$A:$B,2,FALSE))</f>
        <v/>
      </c>
      <c r="H5029" s="197"/>
      <c r="I5029" s="200"/>
      <c r="J5029" s="198"/>
      <c r="K5029" s="198"/>
      <c r="L5029" s="198"/>
      <c r="M5029" s="199"/>
      <c r="N5029" s="198"/>
      <c r="O5029" s="242"/>
      <c r="P5029" s="242"/>
      <c r="Q5029" s="242"/>
      <c r="R5029" s="242"/>
      <c r="S5029" s="242"/>
      <c r="T5029" s="242"/>
      <c r="U5029" s="242"/>
      <c r="V5029" s="242"/>
      <c r="W5029" s="242"/>
      <c r="X5029" s="242"/>
      <c r="Y5029" s="242"/>
      <c r="Z5029" s="242"/>
      <c r="AA5029" s="242"/>
      <c r="AB5029" s="242"/>
      <c r="AC5029" s="243"/>
    </row>
    <row r="5030" spans="1:29" s="244" customFormat="1" ht="15" customHeight="1" x14ac:dyDescent="0.25">
      <c r="A5030" s="198"/>
      <c r="B5030" s="198"/>
      <c r="C5030" s="198"/>
      <c r="D5030" s="194"/>
      <c r="E5030" s="198"/>
      <c r="F5030" s="198"/>
      <c r="G5030" s="196" t="str">
        <f>IF(ISNA(VLOOKUP(E5030,'Rota Pattern Data'!$A:$B,2,FALSE)),"",VLOOKUP(E5030,'Rota Pattern Data'!$A:$B,2,FALSE))</f>
        <v/>
      </c>
      <c r="H5030" s="197"/>
      <c r="I5030" s="200"/>
      <c r="J5030" s="198"/>
      <c r="K5030" s="198"/>
      <c r="L5030" s="198"/>
      <c r="M5030" s="199"/>
      <c r="N5030" s="198"/>
      <c r="O5030" s="242"/>
      <c r="P5030" s="242"/>
      <c r="Q5030" s="242"/>
      <c r="R5030" s="242"/>
      <c r="S5030" s="242"/>
      <c r="T5030" s="242"/>
      <c r="U5030" s="242"/>
      <c r="V5030" s="242"/>
      <c r="W5030" s="242"/>
      <c r="X5030" s="242"/>
      <c r="Y5030" s="242"/>
      <c r="Z5030" s="242"/>
      <c r="AA5030" s="242"/>
      <c r="AB5030" s="242"/>
      <c r="AC5030" s="243"/>
    </row>
    <row r="5031" spans="1:29" s="244" customFormat="1" ht="15" customHeight="1" x14ac:dyDescent="0.25">
      <c r="A5031" s="198"/>
      <c r="B5031" s="198"/>
      <c r="C5031" s="198"/>
      <c r="D5031" s="194"/>
      <c r="E5031" s="198"/>
      <c r="F5031" s="198"/>
      <c r="G5031" s="196" t="str">
        <f>IF(ISNA(VLOOKUP(E5031,'Rota Pattern Data'!$A:$B,2,FALSE)),"",VLOOKUP(E5031,'Rota Pattern Data'!$A:$B,2,FALSE))</f>
        <v/>
      </c>
      <c r="H5031" s="197"/>
      <c r="I5031" s="200"/>
      <c r="J5031" s="198"/>
      <c r="K5031" s="198"/>
      <c r="L5031" s="198"/>
      <c r="M5031" s="199"/>
      <c r="N5031" s="198"/>
      <c r="O5031" s="242"/>
      <c r="P5031" s="242"/>
      <c r="Q5031" s="242"/>
      <c r="R5031" s="242"/>
      <c r="S5031" s="242"/>
      <c r="T5031" s="242"/>
      <c r="U5031" s="242"/>
      <c r="V5031" s="242"/>
      <c r="W5031" s="242"/>
      <c r="X5031" s="242"/>
      <c r="Y5031" s="242"/>
      <c r="Z5031" s="242"/>
      <c r="AA5031" s="242"/>
      <c r="AB5031" s="242"/>
      <c r="AC5031" s="243"/>
    </row>
    <row r="5032" spans="1:29" s="244" customFormat="1" ht="15" customHeight="1" x14ac:dyDescent="0.25">
      <c r="A5032" s="198"/>
      <c r="B5032" s="198"/>
      <c r="C5032" s="198"/>
      <c r="D5032" s="194"/>
      <c r="E5032" s="198"/>
      <c r="F5032" s="198"/>
      <c r="G5032" s="196" t="str">
        <f>IF(ISNA(VLOOKUP(E5032,'Rota Pattern Data'!$A:$B,2,FALSE)),"",VLOOKUP(E5032,'Rota Pattern Data'!$A:$B,2,FALSE))</f>
        <v/>
      </c>
      <c r="H5032" s="197"/>
      <c r="I5032" s="200"/>
      <c r="J5032" s="198"/>
      <c r="K5032" s="198"/>
      <c r="L5032" s="198"/>
      <c r="M5032" s="199"/>
      <c r="N5032" s="198"/>
      <c r="O5032" s="242"/>
      <c r="P5032" s="242"/>
      <c r="Q5032" s="242"/>
      <c r="R5032" s="242"/>
      <c r="S5032" s="242"/>
      <c r="T5032" s="242"/>
      <c r="U5032" s="242"/>
      <c r="V5032" s="242"/>
      <c r="W5032" s="242"/>
      <c r="X5032" s="242"/>
      <c r="Y5032" s="242"/>
      <c r="Z5032" s="242"/>
      <c r="AA5032" s="242"/>
      <c r="AB5032" s="242"/>
      <c r="AC5032" s="243"/>
    </row>
    <row r="5033" spans="1:29" s="244" customFormat="1" ht="15" customHeight="1" x14ac:dyDescent="0.25">
      <c r="A5033" s="198"/>
      <c r="B5033" s="198"/>
      <c r="C5033" s="198"/>
      <c r="D5033" s="194"/>
      <c r="E5033" s="198"/>
      <c r="F5033" s="198"/>
      <c r="G5033" s="196" t="str">
        <f>IF(ISNA(VLOOKUP(E5033,'Rota Pattern Data'!$A:$B,2,FALSE)),"",VLOOKUP(E5033,'Rota Pattern Data'!$A:$B,2,FALSE))</f>
        <v/>
      </c>
      <c r="H5033" s="197"/>
      <c r="I5033" s="200"/>
      <c r="J5033" s="198"/>
      <c r="K5033" s="198"/>
      <c r="L5033" s="198"/>
      <c r="M5033" s="199"/>
      <c r="N5033" s="198"/>
      <c r="O5033" s="242"/>
      <c r="P5033" s="242"/>
      <c r="Q5033" s="242"/>
      <c r="R5033" s="242"/>
      <c r="S5033" s="242"/>
      <c r="T5033" s="242"/>
      <c r="U5033" s="242"/>
      <c r="V5033" s="242"/>
      <c r="W5033" s="242"/>
      <c r="X5033" s="242"/>
      <c r="Y5033" s="242"/>
      <c r="Z5033" s="242"/>
      <c r="AA5033" s="242"/>
      <c r="AB5033" s="242"/>
      <c r="AC5033" s="243"/>
    </row>
    <row r="5034" spans="1:29" s="244" customFormat="1" ht="15" customHeight="1" x14ac:dyDescent="0.25">
      <c r="A5034" s="198"/>
      <c r="B5034" s="198"/>
      <c r="C5034" s="198"/>
      <c r="D5034" s="194"/>
      <c r="E5034" s="198"/>
      <c r="F5034" s="198"/>
      <c r="G5034" s="196" t="str">
        <f>IF(ISNA(VLOOKUP(E5034,'Rota Pattern Data'!$A:$B,2,FALSE)),"",VLOOKUP(E5034,'Rota Pattern Data'!$A:$B,2,FALSE))</f>
        <v/>
      </c>
      <c r="H5034" s="197"/>
      <c r="I5034" s="200"/>
      <c r="J5034" s="198"/>
      <c r="K5034" s="198"/>
      <c r="L5034" s="198"/>
      <c r="M5034" s="199"/>
      <c r="N5034" s="198"/>
      <c r="O5034" s="242"/>
      <c r="P5034" s="242"/>
      <c r="Q5034" s="242"/>
      <c r="R5034" s="242"/>
      <c r="S5034" s="242"/>
      <c r="T5034" s="242"/>
      <c r="U5034" s="242"/>
      <c r="V5034" s="242"/>
      <c r="W5034" s="242"/>
      <c r="X5034" s="242"/>
      <c r="Y5034" s="242"/>
      <c r="Z5034" s="242"/>
      <c r="AA5034" s="242"/>
      <c r="AB5034" s="242"/>
      <c r="AC5034" s="243"/>
    </row>
    <row r="5035" spans="1:29" s="244" customFormat="1" ht="15" customHeight="1" x14ac:dyDescent="0.25">
      <c r="A5035" s="198"/>
      <c r="B5035" s="198"/>
      <c r="C5035" s="198"/>
      <c r="D5035" s="194"/>
      <c r="E5035" s="198"/>
      <c r="F5035" s="198"/>
      <c r="G5035" s="196" t="str">
        <f>IF(ISNA(VLOOKUP(E5035,'Rota Pattern Data'!$A:$B,2,FALSE)),"",VLOOKUP(E5035,'Rota Pattern Data'!$A:$B,2,FALSE))</f>
        <v/>
      </c>
      <c r="H5035" s="197"/>
      <c r="I5035" s="200"/>
      <c r="J5035" s="198"/>
      <c r="K5035" s="198"/>
      <c r="L5035" s="198"/>
      <c r="M5035" s="199"/>
      <c r="N5035" s="198"/>
      <c r="O5035" s="242"/>
      <c r="P5035" s="242"/>
      <c r="Q5035" s="242"/>
      <c r="R5035" s="242"/>
      <c r="S5035" s="242"/>
      <c r="T5035" s="242"/>
      <c r="U5035" s="242"/>
      <c r="V5035" s="242"/>
      <c r="W5035" s="242"/>
      <c r="X5035" s="242"/>
      <c r="Y5035" s="242"/>
      <c r="Z5035" s="242"/>
      <c r="AA5035" s="242"/>
      <c r="AB5035" s="242"/>
      <c r="AC5035" s="243"/>
    </row>
    <row r="5036" spans="1:29" s="244" customFormat="1" ht="15" customHeight="1" x14ac:dyDescent="0.25">
      <c r="A5036" s="198"/>
      <c r="B5036" s="198"/>
      <c r="C5036" s="198"/>
      <c r="D5036" s="194"/>
      <c r="E5036" s="198"/>
      <c r="F5036" s="198"/>
      <c r="G5036" s="196" t="str">
        <f>IF(ISNA(VLOOKUP(E5036,'Rota Pattern Data'!$A:$B,2,FALSE)),"",VLOOKUP(E5036,'Rota Pattern Data'!$A:$B,2,FALSE))</f>
        <v/>
      </c>
      <c r="H5036" s="197"/>
      <c r="I5036" s="200"/>
      <c r="J5036" s="198"/>
      <c r="K5036" s="198"/>
      <c r="L5036" s="198"/>
      <c r="M5036" s="199"/>
      <c r="N5036" s="198"/>
      <c r="O5036" s="242"/>
      <c r="P5036" s="242"/>
      <c r="Q5036" s="242"/>
      <c r="R5036" s="242"/>
      <c r="S5036" s="242"/>
      <c r="T5036" s="242"/>
      <c r="U5036" s="242"/>
      <c r="V5036" s="242"/>
      <c r="W5036" s="242"/>
      <c r="X5036" s="242"/>
      <c r="Y5036" s="242"/>
      <c r="Z5036" s="242"/>
      <c r="AA5036" s="242"/>
      <c r="AB5036" s="242"/>
      <c r="AC5036" s="243"/>
    </row>
    <row r="5037" spans="1:29" s="244" customFormat="1" ht="15" customHeight="1" x14ac:dyDescent="0.25">
      <c r="A5037" s="198"/>
      <c r="B5037" s="198"/>
      <c r="C5037" s="198"/>
      <c r="D5037" s="194"/>
      <c r="E5037" s="198"/>
      <c r="F5037" s="198"/>
      <c r="G5037" s="196" t="str">
        <f>IF(ISNA(VLOOKUP(E5037,'Rota Pattern Data'!$A:$B,2,FALSE)),"",VLOOKUP(E5037,'Rota Pattern Data'!$A:$B,2,FALSE))</f>
        <v/>
      </c>
      <c r="H5037" s="197"/>
      <c r="I5037" s="200"/>
      <c r="J5037" s="198"/>
      <c r="K5037" s="198"/>
      <c r="L5037" s="198"/>
      <c r="M5037" s="199"/>
      <c r="N5037" s="198"/>
      <c r="O5037" s="242"/>
      <c r="P5037" s="242"/>
      <c r="Q5037" s="242"/>
      <c r="R5037" s="242"/>
      <c r="S5037" s="242"/>
      <c r="T5037" s="242"/>
      <c r="U5037" s="242"/>
      <c r="V5037" s="242"/>
      <c r="W5037" s="242"/>
      <c r="X5037" s="242"/>
      <c r="Y5037" s="242"/>
      <c r="Z5037" s="242"/>
      <c r="AA5037" s="242"/>
      <c r="AB5037" s="242"/>
      <c r="AC5037" s="243"/>
    </row>
    <row r="5038" spans="1:29" s="244" customFormat="1" ht="15" customHeight="1" x14ac:dyDescent="0.25">
      <c r="A5038" s="198"/>
      <c r="B5038" s="198"/>
      <c r="C5038" s="198"/>
      <c r="D5038" s="194"/>
      <c r="E5038" s="198"/>
      <c r="F5038" s="198"/>
      <c r="G5038" s="196" t="str">
        <f>IF(ISNA(VLOOKUP(E5038,'Rota Pattern Data'!$A:$B,2,FALSE)),"",VLOOKUP(E5038,'Rota Pattern Data'!$A:$B,2,FALSE))</f>
        <v/>
      </c>
      <c r="H5038" s="197"/>
      <c r="I5038" s="200"/>
      <c r="J5038" s="198"/>
      <c r="K5038" s="198"/>
      <c r="L5038" s="198"/>
      <c r="M5038" s="199"/>
      <c r="N5038" s="198"/>
      <c r="O5038" s="242"/>
      <c r="P5038" s="242"/>
      <c r="Q5038" s="242"/>
      <c r="R5038" s="242"/>
      <c r="S5038" s="242"/>
      <c r="T5038" s="242"/>
      <c r="U5038" s="242"/>
      <c r="V5038" s="242"/>
      <c r="W5038" s="242"/>
      <c r="X5038" s="242"/>
      <c r="Y5038" s="242"/>
      <c r="Z5038" s="242"/>
      <c r="AA5038" s="242"/>
      <c r="AB5038" s="242"/>
      <c r="AC5038" s="243"/>
    </row>
    <row r="5039" spans="1:29" s="244" customFormat="1" ht="15" customHeight="1" x14ac:dyDescent="0.25">
      <c r="A5039" s="198"/>
      <c r="B5039" s="198"/>
      <c r="C5039" s="198"/>
      <c r="D5039" s="194"/>
      <c r="E5039" s="198"/>
      <c r="F5039" s="198"/>
      <c r="G5039" s="196" t="str">
        <f>IF(ISNA(VLOOKUP(E5039,'Rota Pattern Data'!$A:$B,2,FALSE)),"",VLOOKUP(E5039,'Rota Pattern Data'!$A:$B,2,FALSE))</f>
        <v/>
      </c>
      <c r="H5039" s="197"/>
      <c r="I5039" s="200"/>
      <c r="J5039" s="198"/>
      <c r="K5039" s="198"/>
      <c r="L5039" s="198"/>
      <c r="M5039" s="199"/>
      <c r="N5039" s="198"/>
      <c r="O5039" s="242"/>
      <c r="P5039" s="242"/>
      <c r="Q5039" s="242"/>
      <c r="R5039" s="242"/>
      <c r="S5039" s="242"/>
      <c r="T5039" s="242"/>
      <c r="U5039" s="242"/>
      <c r="V5039" s="242"/>
      <c r="W5039" s="242"/>
      <c r="X5039" s="242"/>
      <c r="Y5039" s="242"/>
      <c r="Z5039" s="242"/>
      <c r="AA5039" s="242"/>
      <c r="AB5039" s="242"/>
      <c r="AC5039" s="243"/>
    </row>
    <row r="5040" spans="1:29" s="244" customFormat="1" ht="15" customHeight="1" x14ac:dyDescent="0.25">
      <c r="A5040" s="198"/>
      <c r="B5040" s="198"/>
      <c r="C5040" s="198"/>
      <c r="D5040" s="194"/>
      <c r="E5040" s="198"/>
      <c r="F5040" s="198"/>
      <c r="G5040" s="196" t="str">
        <f>IF(ISNA(VLOOKUP(E5040,'Rota Pattern Data'!$A:$B,2,FALSE)),"",VLOOKUP(E5040,'Rota Pattern Data'!$A:$B,2,FALSE))</f>
        <v/>
      </c>
      <c r="H5040" s="197"/>
      <c r="I5040" s="200"/>
      <c r="J5040" s="198"/>
      <c r="K5040" s="198"/>
      <c r="L5040" s="198"/>
      <c r="M5040" s="199"/>
      <c r="N5040" s="198"/>
      <c r="O5040" s="242"/>
      <c r="P5040" s="242"/>
      <c r="Q5040" s="242"/>
      <c r="R5040" s="242"/>
      <c r="S5040" s="242"/>
      <c r="T5040" s="242"/>
      <c r="U5040" s="242"/>
      <c r="V5040" s="242"/>
      <c r="W5040" s="242"/>
      <c r="X5040" s="242"/>
      <c r="Y5040" s="242"/>
      <c r="Z5040" s="242"/>
      <c r="AA5040" s="242"/>
      <c r="AB5040" s="242"/>
      <c r="AC5040" s="243"/>
    </row>
    <row r="5041" spans="1:29" s="244" customFormat="1" ht="15" customHeight="1" x14ac:dyDescent="0.25">
      <c r="A5041" s="198"/>
      <c r="B5041" s="198"/>
      <c r="C5041" s="198"/>
      <c r="D5041" s="194"/>
      <c r="E5041" s="198"/>
      <c r="F5041" s="198"/>
      <c r="G5041" s="196" t="str">
        <f>IF(ISNA(VLOOKUP(E5041,'Rota Pattern Data'!$A:$B,2,FALSE)),"",VLOOKUP(E5041,'Rota Pattern Data'!$A:$B,2,FALSE))</f>
        <v/>
      </c>
      <c r="H5041" s="197"/>
      <c r="I5041" s="200"/>
      <c r="J5041" s="198"/>
      <c r="K5041" s="198"/>
      <c r="L5041" s="198"/>
      <c r="M5041" s="199"/>
      <c r="N5041" s="198"/>
      <c r="O5041" s="242"/>
      <c r="P5041" s="242"/>
      <c r="Q5041" s="242"/>
      <c r="R5041" s="242"/>
      <c r="S5041" s="242"/>
      <c r="T5041" s="242"/>
      <c r="U5041" s="242"/>
      <c r="V5041" s="242"/>
      <c r="W5041" s="242"/>
      <c r="X5041" s="242"/>
      <c r="Y5041" s="242"/>
      <c r="Z5041" s="242"/>
      <c r="AA5041" s="242"/>
      <c r="AB5041" s="242"/>
      <c r="AC5041" s="243"/>
    </row>
    <row r="5042" spans="1:29" s="244" customFormat="1" ht="15" customHeight="1" x14ac:dyDescent="0.25">
      <c r="A5042" s="198"/>
      <c r="B5042" s="198"/>
      <c r="C5042" s="198"/>
      <c r="D5042" s="194"/>
      <c r="E5042" s="198"/>
      <c r="F5042" s="198"/>
      <c r="G5042" s="196" t="str">
        <f>IF(ISNA(VLOOKUP(E5042,'Rota Pattern Data'!$A:$B,2,FALSE)),"",VLOOKUP(E5042,'Rota Pattern Data'!$A:$B,2,FALSE))</f>
        <v/>
      </c>
      <c r="H5042" s="197"/>
      <c r="I5042" s="200"/>
      <c r="J5042" s="198"/>
      <c r="K5042" s="198"/>
      <c r="L5042" s="198"/>
      <c r="M5042" s="199"/>
      <c r="N5042" s="198"/>
      <c r="O5042" s="242"/>
      <c r="P5042" s="242"/>
      <c r="Q5042" s="242"/>
      <c r="R5042" s="242"/>
      <c r="S5042" s="242"/>
      <c r="T5042" s="242"/>
      <c r="U5042" s="242"/>
      <c r="V5042" s="242"/>
      <c r="W5042" s="242"/>
      <c r="X5042" s="242"/>
      <c r="Y5042" s="242"/>
      <c r="Z5042" s="242"/>
      <c r="AA5042" s="242"/>
      <c r="AB5042" s="242"/>
      <c r="AC5042" s="243"/>
    </row>
    <row r="5043" spans="1:29" s="244" customFormat="1" ht="15" customHeight="1" x14ac:dyDescent="0.25">
      <c r="A5043" s="198"/>
      <c r="B5043" s="198"/>
      <c r="C5043" s="198"/>
      <c r="D5043" s="194"/>
      <c r="E5043" s="198"/>
      <c r="F5043" s="198"/>
      <c r="G5043" s="196" t="str">
        <f>IF(ISNA(VLOOKUP(E5043,'Rota Pattern Data'!$A:$B,2,FALSE)),"",VLOOKUP(E5043,'Rota Pattern Data'!$A:$B,2,FALSE))</f>
        <v/>
      </c>
      <c r="H5043" s="197"/>
      <c r="I5043" s="200"/>
      <c r="J5043" s="198"/>
      <c r="K5043" s="198"/>
      <c r="L5043" s="198"/>
      <c r="M5043" s="199"/>
      <c r="N5043" s="198"/>
      <c r="O5043" s="242"/>
      <c r="P5043" s="242"/>
      <c r="Q5043" s="242"/>
      <c r="R5043" s="242"/>
      <c r="S5043" s="242"/>
      <c r="T5043" s="242"/>
      <c r="U5043" s="242"/>
      <c r="V5043" s="242"/>
      <c r="W5043" s="242"/>
      <c r="X5043" s="242"/>
      <c r="Y5043" s="242"/>
      <c r="Z5043" s="242"/>
      <c r="AA5043" s="242"/>
      <c r="AB5043" s="242"/>
      <c r="AC5043" s="243"/>
    </row>
    <row r="5044" spans="1:29" s="244" customFormat="1" ht="15" customHeight="1" x14ac:dyDescent="0.25">
      <c r="A5044" s="198"/>
      <c r="B5044" s="198"/>
      <c r="C5044" s="198"/>
      <c r="D5044" s="194"/>
      <c r="E5044" s="198"/>
      <c r="F5044" s="198"/>
      <c r="G5044" s="196" t="str">
        <f>IF(ISNA(VLOOKUP(E5044,'Rota Pattern Data'!$A:$B,2,FALSE)),"",VLOOKUP(E5044,'Rota Pattern Data'!$A:$B,2,FALSE))</f>
        <v/>
      </c>
      <c r="H5044" s="197"/>
      <c r="I5044" s="200"/>
      <c r="J5044" s="198"/>
      <c r="K5044" s="198"/>
      <c r="L5044" s="198"/>
      <c r="M5044" s="199"/>
      <c r="N5044" s="198"/>
      <c r="O5044" s="242"/>
      <c r="P5044" s="242"/>
      <c r="Q5044" s="242"/>
      <c r="R5044" s="242"/>
      <c r="S5044" s="242"/>
      <c r="T5044" s="242"/>
      <c r="U5044" s="242"/>
      <c r="V5044" s="242"/>
      <c r="W5044" s="242"/>
      <c r="X5044" s="242"/>
      <c r="Y5044" s="242"/>
      <c r="Z5044" s="242"/>
      <c r="AA5044" s="242"/>
      <c r="AB5044" s="242"/>
      <c r="AC5044" s="243"/>
    </row>
    <row r="5045" spans="1:29" s="244" customFormat="1" ht="15" customHeight="1" x14ac:dyDescent="0.25">
      <c r="A5045" s="198"/>
      <c r="B5045" s="198"/>
      <c r="C5045" s="198"/>
      <c r="D5045" s="194"/>
      <c r="E5045" s="198"/>
      <c r="F5045" s="198"/>
      <c r="G5045" s="196" t="str">
        <f>IF(ISNA(VLOOKUP(E5045,'Rota Pattern Data'!$A:$B,2,FALSE)),"",VLOOKUP(E5045,'Rota Pattern Data'!$A:$B,2,FALSE))</f>
        <v/>
      </c>
      <c r="H5045" s="197"/>
      <c r="I5045" s="200"/>
      <c r="J5045" s="198"/>
      <c r="K5045" s="198"/>
      <c r="L5045" s="198"/>
      <c r="M5045" s="199"/>
      <c r="N5045" s="198"/>
      <c r="O5045" s="242"/>
      <c r="P5045" s="242"/>
      <c r="Q5045" s="242"/>
      <c r="R5045" s="242"/>
      <c r="S5045" s="242"/>
      <c r="T5045" s="242"/>
      <c r="U5045" s="242"/>
      <c r="V5045" s="242"/>
      <c r="W5045" s="242"/>
      <c r="X5045" s="242"/>
      <c r="Y5045" s="242"/>
      <c r="Z5045" s="242"/>
      <c r="AA5045" s="242"/>
      <c r="AB5045" s="242"/>
      <c r="AC5045" s="243"/>
    </row>
    <row r="5046" spans="1:29" s="244" customFormat="1" ht="15" customHeight="1" x14ac:dyDescent="0.25">
      <c r="A5046" s="198"/>
      <c r="B5046" s="198"/>
      <c r="C5046" s="198"/>
      <c r="D5046" s="194"/>
      <c r="E5046" s="198"/>
      <c r="F5046" s="198"/>
      <c r="G5046" s="196" t="str">
        <f>IF(ISNA(VLOOKUP(E5046,'Rota Pattern Data'!$A:$B,2,FALSE)),"",VLOOKUP(E5046,'Rota Pattern Data'!$A:$B,2,FALSE))</f>
        <v/>
      </c>
      <c r="H5046" s="197"/>
      <c r="I5046" s="200"/>
      <c r="J5046" s="198"/>
      <c r="K5046" s="198"/>
      <c r="L5046" s="198"/>
      <c r="M5046" s="199"/>
      <c r="N5046" s="198"/>
      <c r="O5046" s="242"/>
      <c r="P5046" s="242"/>
      <c r="Q5046" s="242"/>
      <c r="R5046" s="242"/>
      <c r="S5046" s="242"/>
      <c r="T5046" s="242"/>
      <c r="U5046" s="242"/>
      <c r="V5046" s="242"/>
      <c r="W5046" s="242"/>
      <c r="X5046" s="242"/>
      <c r="Y5046" s="242"/>
      <c r="Z5046" s="242"/>
      <c r="AA5046" s="242"/>
      <c r="AB5046" s="242"/>
      <c r="AC5046" s="243"/>
    </row>
    <row r="5047" spans="1:29" s="244" customFormat="1" ht="15" customHeight="1" x14ac:dyDescent="0.25">
      <c r="A5047" s="198"/>
      <c r="B5047" s="198"/>
      <c r="C5047" s="198"/>
      <c r="D5047" s="194"/>
      <c r="E5047" s="198"/>
      <c r="F5047" s="198"/>
      <c r="G5047" s="196" t="str">
        <f>IF(ISNA(VLOOKUP(E5047,'Rota Pattern Data'!$A:$B,2,FALSE)),"",VLOOKUP(E5047,'Rota Pattern Data'!$A:$B,2,FALSE))</f>
        <v/>
      </c>
      <c r="H5047" s="197"/>
      <c r="I5047" s="200"/>
      <c r="J5047" s="198"/>
      <c r="K5047" s="198"/>
      <c r="L5047" s="198"/>
      <c r="M5047" s="199"/>
      <c r="N5047" s="198"/>
      <c r="O5047" s="242"/>
      <c r="P5047" s="242"/>
      <c r="Q5047" s="242"/>
      <c r="R5047" s="242"/>
      <c r="S5047" s="242"/>
      <c r="T5047" s="242"/>
      <c r="U5047" s="242"/>
      <c r="V5047" s="242"/>
      <c r="W5047" s="242"/>
      <c r="X5047" s="242"/>
      <c r="Y5047" s="242"/>
      <c r="Z5047" s="242"/>
      <c r="AA5047" s="242"/>
      <c r="AB5047" s="242"/>
      <c r="AC5047" s="243"/>
    </row>
    <row r="5048" spans="1:29" s="244" customFormat="1" ht="15" customHeight="1" x14ac:dyDescent="0.25">
      <c r="A5048" s="198"/>
      <c r="B5048" s="198"/>
      <c r="C5048" s="198"/>
      <c r="D5048" s="194"/>
      <c r="E5048" s="198"/>
      <c r="F5048" s="198"/>
      <c r="G5048" s="196" t="str">
        <f>IF(ISNA(VLOOKUP(E5048,'Rota Pattern Data'!$A:$B,2,FALSE)),"",VLOOKUP(E5048,'Rota Pattern Data'!$A:$B,2,FALSE))</f>
        <v/>
      </c>
      <c r="H5048" s="197"/>
      <c r="I5048" s="200"/>
      <c r="J5048" s="198"/>
      <c r="K5048" s="198"/>
      <c r="L5048" s="198"/>
      <c r="M5048" s="199"/>
      <c r="N5048" s="198"/>
      <c r="O5048" s="242"/>
      <c r="P5048" s="242"/>
      <c r="Q5048" s="242"/>
      <c r="R5048" s="242"/>
      <c r="S5048" s="242"/>
      <c r="T5048" s="242"/>
      <c r="U5048" s="242"/>
      <c r="V5048" s="242"/>
      <c r="W5048" s="242"/>
      <c r="X5048" s="242"/>
      <c r="Y5048" s="242"/>
      <c r="Z5048" s="242"/>
      <c r="AA5048" s="242"/>
      <c r="AB5048" s="242"/>
      <c r="AC5048" s="243"/>
    </row>
    <row r="5049" spans="1:29" s="244" customFormat="1" ht="15" customHeight="1" x14ac:dyDescent="0.25">
      <c r="A5049" s="198"/>
      <c r="B5049" s="198"/>
      <c r="C5049" s="198"/>
      <c r="D5049" s="194"/>
      <c r="E5049" s="198"/>
      <c r="F5049" s="198"/>
      <c r="G5049" s="196" t="str">
        <f>IF(ISNA(VLOOKUP(E5049,'Rota Pattern Data'!$A:$B,2,FALSE)),"",VLOOKUP(E5049,'Rota Pattern Data'!$A:$B,2,FALSE))</f>
        <v/>
      </c>
      <c r="H5049" s="197"/>
      <c r="I5049" s="200"/>
      <c r="J5049" s="198"/>
      <c r="K5049" s="198"/>
      <c r="L5049" s="198"/>
      <c r="M5049" s="199"/>
      <c r="N5049" s="198"/>
      <c r="O5049" s="242"/>
      <c r="P5049" s="242"/>
      <c r="Q5049" s="242"/>
      <c r="R5049" s="242"/>
      <c r="S5049" s="242"/>
      <c r="T5049" s="242"/>
      <c r="U5049" s="242"/>
      <c r="V5049" s="242"/>
      <c r="W5049" s="242"/>
      <c r="X5049" s="242"/>
      <c r="Y5049" s="242"/>
      <c r="Z5049" s="242"/>
      <c r="AA5049" s="242"/>
      <c r="AB5049" s="242"/>
      <c r="AC5049" s="243"/>
    </row>
    <row r="5050" spans="1:29" s="244" customFormat="1" ht="15" customHeight="1" x14ac:dyDescent="0.25">
      <c r="A5050" s="198"/>
      <c r="B5050" s="198"/>
      <c r="C5050" s="198"/>
      <c r="D5050" s="194"/>
      <c r="E5050" s="198"/>
      <c r="F5050" s="198"/>
      <c r="G5050" s="196" t="str">
        <f>IF(ISNA(VLOOKUP(E5050,'Rota Pattern Data'!$A:$B,2,FALSE)),"",VLOOKUP(E5050,'Rota Pattern Data'!$A:$B,2,FALSE))</f>
        <v/>
      </c>
      <c r="H5050" s="197"/>
      <c r="I5050" s="200"/>
      <c r="J5050" s="198"/>
      <c r="K5050" s="198"/>
      <c r="L5050" s="198"/>
      <c r="M5050" s="199"/>
      <c r="N5050" s="198"/>
      <c r="O5050" s="242"/>
      <c r="P5050" s="242"/>
      <c r="Q5050" s="242"/>
      <c r="R5050" s="242"/>
      <c r="S5050" s="242"/>
      <c r="T5050" s="242"/>
      <c r="U5050" s="242"/>
      <c r="V5050" s="242"/>
      <c r="W5050" s="242"/>
      <c r="X5050" s="242"/>
      <c r="Y5050" s="242"/>
      <c r="Z5050" s="242"/>
      <c r="AA5050" s="242"/>
      <c r="AB5050" s="242"/>
      <c r="AC5050" s="243"/>
    </row>
    <row r="5051" spans="1:29" s="244" customFormat="1" ht="15" customHeight="1" x14ac:dyDescent="0.25">
      <c r="A5051" s="198"/>
      <c r="B5051" s="198"/>
      <c r="C5051" s="198"/>
      <c r="D5051" s="194"/>
      <c r="E5051" s="198"/>
      <c r="F5051" s="198"/>
      <c r="G5051" s="196" t="str">
        <f>IF(ISNA(VLOOKUP(E5051,'Rota Pattern Data'!$A:$B,2,FALSE)),"",VLOOKUP(E5051,'Rota Pattern Data'!$A:$B,2,FALSE))</f>
        <v/>
      </c>
      <c r="H5051" s="197"/>
      <c r="I5051" s="200"/>
      <c r="J5051" s="198"/>
      <c r="K5051" s="198"/>
      <c r="L5051" s="198"/>
      <c r="M5051" s="199"/>
      <c r="N5051" s="198"/>
      <c r="O5051" s="242"/>
      <c r="P5051" s="242"/>
      <c r="Q5051" s="242"/>
      <c r="R5051" s="242"/>
      <c r="S5051" s="242"/>
      <c r="T5051" s="242"/>
      <c r="U5051" s="242"/>
      <c r="V5051" s="242"/>
      <c r="W5051" s="242"/>
      <c r="X5051" s="242"/>
      <c r="Y5051" s="242"/>
      <c r="Z5051" s="242"/>
      <c r="AA5051" s="242"/>
      <c r="AB5051" s="242"/>
      <c r="AC5051" s="243"/>
    </row>
    <row r="5052" spans="1:29" s="244" customFormat="1" ht="15" customHeight="1" x14ac:dyDescent="0.25">
      <c r="A5052" s="198"/>
      <c r="B5052" s="198"/>
      <c r="C5052" s="198"/>
      <c r="D5052" s="194"/>
      <c r="E5052" s="198"/>
      <c r="F5052" s="198"/>
      <c r="G5052" s="196" t="str">
        <f>IF(ISNA(VLOOKUP(E5052,'Rota Pattern Data'!$A:$B,2,FALSE)),"",VLOOKUP(E5052,'Rota Pattern Data'!$A:$B,2,FALSE))</f>
        <v/>
      </c>
      <c r="H5052" s="197"/>
      <c r="I5052" s="200"/>
      <c r="J5052" s="198"/>
      <c r="K5052" s="198"/>
      <c r="L5052" s="198"/>
      <c r="M5052" s="199"/>
      <c r="N5052" s="198"/>
      <c r="O5052" s="242"/>
      <c r="P5052" s="242"/>
      <c r="Q5052" s="242"/>
      <c r="R5052" s="242"/>
      <c r="S5052" s="242"/>
      <c r="T5052" s="242"/>
      <c r="U5052" s="242"/>
      <c r="V5052" s="242"/>
      <c r="W5052" s="242"/>
      <c r="X5052" s="242"/>
      <c r="Y5052" s="242"/>
      <c r="Z5052" s="242"/>
      <c r="AA5052" s="242"/>
      <c r="AB5052" s="242"/>
      <c r="AC5052" s="243"/>
    </row>
    <row r="5053" spans="1:29" s="244" customFormat="1" ht="15" customHeight="1" x14ac:dyDescent="0.25">
      <c r="A5053" s="198"/>
      <c r="B5053" s="198"/>
      <c r="C5053" s="198"/>
      <c r="D5053" s="194"/>
      <c r="E5053" s="198"/>
      <c r="F5053" s="198"/>
      <c r="G5053" s="196" t="str">
        <f>IF(ISNA(VLOOKUP(E5053,'Rota Pattern Data'!$A:$B,2,FALSE)),"",VLOOKUP(E5053,'Rota Pattern Data'!$A:$B,2,FALSE))</f>
        <v/>
      </c>
      <c r="H5053" s="197"/>
      <c r="I5053" s="200"/>
      <c r="J5053" s="198"/>
      <c r="K5053" s="198"/>
      <c r="L5053" s="198"/>
      <c r="M5053" s="199"/>
      <c r="N5053" s="198"/>
      <c r="O5053" s="242"/>
      <c r="P5053" s="242"/>
      <c r="Q5053" s="242"/>
      <c r="R5053" s="242"/>
      <c r="S5053" s="242"/>
      <c r="T5053" s="242"/>
      <c r="U5053" s="242"/>
      <c r="V5053" s="242"/>
      <c r="W5053" s="242"/>
      <c r="X5053" s="242"/>
      <c r="Y5053" s="242"/>
      <c r="Z5053" s="242"/>
      <c r="AA5053" s="242"/>
      <c r="AB5053" s="242"/>
      <c r="AC5053" s="243"/>
    </row>
    <row r="5054" spans="1:29" s="244" customFormat="1" ht="15" customHeight="1" x14ac:dyDescent="0.25">
      <c r="A5054" s="198"/>
      <c r="B5054" s="198"/>
      <c r="C5054" s="198"/>
      <c r="D5054" s="194"/>
      <c r="E5054" s="198"/>
      <c r="F5054" s="198"/>
      <c r="G5054" s="196" t="str">
        <f>IF(ISNA(VLOOKUP(E5054,'Rota Pattern Data'!$A:$B,2,FALSE)),"",VLOOKUP(E5054,'Rota Pattern Data'!$A:$B,2,FALSE))</f>
        <v/>
      </c>
      <c r="H5054" s="197"/>
      <c r="I5054" s="200"/>
      <c r="J5054" s="198"/>
      <c r="K5054" s="198"/>
      <c r="L5054" s="198"/>
      <c r="M5054" s="199"/>
      <c r="N5054" s="198"/>
      <c r="O5054" s="242"/>
      <c r="P5054" s="242"/>
      <c r="Q5054" s="242"/>
      <c r="R5054" s="242"/>
      <c r="S5054" s="242"/>
      <c r="T5054" s="242"/>
      <c r="U5054" s="242"/>
      <c r="V5054" s="242"/>
      <c r="W5054" s="242"/>
      <c r="X5054" s="242"/>
      <c r="Y5054" s="242"/>
      <c r="Z5054" s="242"/>
      <c r="AA5054" s="242"/>
      <c r="AB5054" s="242"/>
      <c r="AC5054" s="243"/>
    </row>
    <row r="5055" spans="1:29" s="244" customFormat="1" ht="15" customHeight="1" x14ac:dyDescent="0.25">
      <c r="A5055" s="198"/>
      <c r="B5055" s="198"/>
      <c r="C5055" s="198"/>
      <c r="D5055" s="194"/>
      <c r="E5055" s="198"/>
      <c r="F5055" s="198"/>
      <c r="G5055" s="196" t="str">
        <f>IF(ISNA(VLOOKUP(E5055,'Rota Pattern Data'!$A:$B,2,FALSE)),"",VLOOKUP(E5055,'Rota Pattern Data'!$A:$B,2,FALSE))</f>
        <v/>
      </c>
      <c r="H5055" s="197"/>
      <c r="I5055" s="200"/>
      <c r="J5055" s="198"/>
      <c r="K5055" s="198"/>
      <c r="L5055" s="198"/>
      <c r="M5055" s="199"/>
      <c r="N5055" s="198"/>
      <c r="O5055" s="242"/>
      <c r="P5055" s="242"/>
      <c r="Q5055" s="242"/>
      <c r="R5055" s="242"/>
      <c r="S5055" s="242"/>
      <c r="T5055" s="242"/>
      <c r="U5055" s="242"/>
      <c r="V5055" s="242"/>
      <c r="W5055" s="242"/>
      <c r="X5055" s="242"/>
      <c r="Y5055" s="242"/>
      <c r="Z5055" s="242"/>
      <c r="AA5055" s="242"/>
      <c r="AB5055" s="242"/>
      <c r="AC5055" s="243"/>
    </row>
    <row r="5056" spans="1:29" s="244" customFormat="1" ht="15" customHeight="1" x14ac:dyDescent="0.25">
      <c r="A5056" s="198"/>
      <c r="B5056" s="198"/>
      <c r="C5056" s="198"/>
      <c r="D5056" s="194"/>
      <c r="E5056" s="198"/>
      <c r="F5056" s="198"/>
      <c r="G5056" s="196" t="str">
        <f>IF(ISNA(VLOOKUP(E5056,'Rota Pattern Data'!$A:$B,2,FALSE)),"",VLOOKUP(E5056,'Rota Pattern Data'!$A:$B,2,FALSE))</f>
        <v/>
      </c>
      <c r="H5056" s="197"/>
      <c r="I5056" s="200"/>
      <c r="J5056" s="198"/>
      <c r="K5056" s="198"/>
      <c r="L5056" s="198"/>
      <c r="M5056" s="199"/>
      <c r="N5056" s="198"/>
      <c r="O5056" s="242"/>
      <c r="P5056" s="242"/>
      <c r="Q5056" s="242"/>
      <c r="R5056" s="242"/>
      <c r="S5056" s="242"/>
      <c r="T5056" s="242"/>
      <c r="U5056" s="242"/>
      <c r="V5056" s="242"/>
      <c r="W5056" s="242"/>
      <c r="X5056" s="242"/>
      <c r="Y5056" s="242"/>
      <c r="Z5056" s="242"/>
      <c r="AA5056" s="242"/>
      <c r="AB5056" s="242"/>
      <c r="AC5056" s="243"/>
    </row>
    <row r="5057" spans="1:29" s="244" customFormat="1" ht="15" customHeight="1" x14ac:dyDescent="0.25">
      <c r="A5057" s="198"/>
      <c r="B5057" s="198"/>
      <c r="C5057" s="198"/>
      <c r="D5057" s="194"/>
      <c r="E5057" s="198"/>
      <c r="F5057" s="198"/>
      <c r="G5057" s="196" t="str">
        <f>IF(ISNA(VLOOKUP(E5057,'Rota Pattern Data'!$A:$B,2,FALSE)),"",VLOOKUP(E5057,'Rota Pattern Data'!$A:$B,2,FALSE))</f>
        <v/>
      </c>
      <c r="H5057" s="197"/>
      <c r="I5057" s="200"/>
      <c r="J5057" s="198"/>
      <c r="K5057" s="198"/>
      <c r="L5057" s="198"/>
      <c r="M5057" s="199"/>
      <c r="N5057" s="198"/>
      <c r="O5057" s="242"/>
      <c r="P5057" s="242"/>
      <c r="Q5057" s="242"/>
      <c r="R5057" s="242"/>
      <c r="S5057" s="242"/>
      <c r="T5057" s="242"/>
      <c r="U5057" s="242"/>
      <c r="V5057" s="242"/>
      <c r="W5057" s="242"/>
      <c r="X5057" s="242"/>
      <c r="Y5057" s="242"/>
      <c r="Z5057" s="242"/>
      <c r="AA5057" s="242"/>
      <c r="AB5057" s="242"/>
      <c r="AC5057" s="243"/>
    </row>
    <row r="5058" spans="1:29" s="244" customFormat="1" ht="15" customHeight="1" x14ac:dyDescent="0.25">
      <c r="A5058" s="198"/>
      <c r="B5058" s="198"/>
      <c r="C5058" s="198"/>
      <c r="D5058" s="194"/>
      <c r="E5058" s="198"/>
      <c r="F5058" s="198"/>
      <c r="G5058" s="196" t="str">
        <f>IF(ISNA(VLOOKUP(E5058,'Rota Pattern Data'!$A:$B,2,FALSE)),"",VLOOKUP(E5058,'Rota Pattern Data'!$A:$B,2,FALSE))</f>
        <v/>
      </c>
      <c r="H5058" s="197"/>
      <c r="I5058" s="200"/>
      <c r="J5058" s="198"/>
      <c r="K5058" s="198"/>
      <c r="L5058" s="198"/>
      <c r="M5058" s="199"/>
      <c r="N5058" s="198"/>
      <c r="O5058" s="242"/>
      <c r="P5058" s="242"/>
      <c r="Q5058" s="242"/>
      <c r="R5058" s="242"/>
      <c r="S5058" s="242"/>
      <c r="T5058" s="242"/>
      <c r="U5058" s="242"/>
      <c r="V5058" s="242"/>
      <c r="W5058" s="242"/>
      <c r="X5058" s="242"/>
      <c r="Y5058" s="242"/>
      <c r="Z5058" s="242"/>
      <c r="AA5058" s="242"/>
      <c r="AB5058" s="242"/>
      <c r="AC5058" s="243"/>
    </row>
    <row r="5059" spans="1:29" s="244" customFormat="1" ht="15" customHeight="1" x14ac:dyDescent="0.25">
      <c r="A5059" s="198"/>
      <c r="B5059" s="198"/>
      <c r="C5059" s="198"/>
      <c r="D5059" s="194"/>
      <c r="E5059" s="198"/>
      <c r="F5059" s="198"/>
      <c r="G5059" s="196" t="str">
        <f>IF(ISNA(VLOOKUP(E5059,'Rota Pattern Data'!$A:$B,2,FALSE)),"",VLOOKUP(E5059,'Rota Pattern Data'!$A:$B,2,FALSE))</f>
        <v/>
      </c>
      <c r="H5059" s="197"/>
      <c r="I5059" s="200"/>
      <c r="J5059" s="198"/>
      <c r="K5059" s="198"/>
      <c r="L5059" s="198"/>
      <c r="M5059" s="199"/>
      <c r="N5059" s="198"/>
      <c r="O5059" s="242"/>
      <c r="P5059" s="242"/>
      <c r="Q5059" s="242"/>
      <c r="R5059" s="242"/>
      <c r="S5059" s="242"/>
      <c r="T5059" s="242"/>
      <c r="U5059" s="242"/>
      <c r="V5059" s="242"/>
      <c r="W5059" s="242"/>
      <c r="X5059" s="242"/>
      <c r="Y5059" s="242"/>
      <c r="Z5059" s="242"/>
      <c r="AA5059" s="242"/>
      <c r="AB5059" s="242"/>
      <c r="AC5059" s="243"/>
    </row>
    <row r="5060" spans="1:29" s="244" customFormat="1" ht="15" customHeight="1" x14ac:dyDescent="0.25">
      <c r="A5060" s="198"/>
      <c r="B5060" s="198"/>
      <c r="C5060" s="198"/>
      <c r="D5060" s="194"/>
      <c r="E5060" s="198"/>
      <c r="F5060" s="198"/>
      <c r="G5060" s="196" t="str">
        <f>IF(ISNA(VLOOKUP(E5060,'Rota Pattern Data'!$A:$B,2,FALSE)),"",VLOOKUP(E5060,'Rota Pattern Data'!$A:$B,2,FALSE))</f>
        <v/>
      </c>
      <c r="H5060" s="197"/>
      <c r="I5060" s="200"/>
      <c r="J5060" s="198"/>
      <c r="K5060" s="198"/>
      <c r="L5060" s="198"/>
      <c r="M5060" s="199"/>
      <c r="N5060" s="198"/>
      <c r="O5060" s="242"/>
      <c r="P5060" s="242"/>
      <c r="Q5060" s="242"/>
      <c r="R5060" s="242"/>
      <c r="S5060" s="242"/>
      <c r="T5060" s="242"/>
      <c r="U5060" s="242"/>
      <c r="V5060" s="242"/>
      <c r="W5060" s="242"/>
      <c r="X5060" s="242"/>
      <c r="Y5060" s="242"/>
      <c r="Z5060" s="242"/>
      <c r="AA5060" s="242"/>
      <c r="AB5060" s="242"/>
      <c r="AC5060" s="243"/>
    </row>
    <row r="5061" spans="1:29" s="244" customFormat="1" ht="15" customHeight="1" x14ac:dyDescent="0.25">
      <c r="A5061" s="198"/>
      <c r="B5061" s="198"/>
      <c r="C5061" s="198"/>
      <c r="D5061" s="194"/>
      <c r="E5061" s="198"/>
      <c r="F5061" s="198"/>
      <c r="G5061" s="196" t="str">
        <f>IF(ISNA(VLOOKUP(E5061,'Rota Pattern Data'!$A:$B,2,FALSE)),"",VLOOKUP(E5061,'Rota Pattern Data'!$A:$B,2,FALSE))</f>
        <v/>
      </c>
      <c r="H5061" s="197"/>
      <c r="I5061" s="200"/>
      <c r="J5061" s="198"/>
      <c r="K5061" s="198"/>
      <c r="L5061" s="198"/>
      <c r="M5061" s="199"/>
      <c r="N5061" s="198"/>
      <c r="O5061" s="242"/>
      <c r="P5061" s="242"/>
      <c r="Q5061" s="242"/>
      <c r="R5061" s="242"/>
      <c r="S5061" s="242"/>
      <c r="T5061" s="242"/>
      <c r="U5061" s="242"/>
      <c r="V5061" s="242"/>
      <c r="W5061" s="242"/>
      <c r="X5061" s="242"/>
      <c r="Y5061" s="242"/>
      <c r="Z5061" s="242"/>
      <c r="AA5061" s="242"/>
      <c r="AB5061" s="242"/>
      <c r="AC5061" s="243"/>
    </row>
    <row r="5062" spans="1:29" s="244" customFormat="1" ht="15" customHeight="1" x14ac:dyDescent="0.25">
      <c r="A5062" s="198"/>
      <c r="B5062" s="198"/>
      <c r="C5062" s="198"/>
      <c r="D5062" s="194"/>
      <c r="E5062" s="198"/>
      <c r="F5062" s="198"/>
      <c r="G5062" s="196" t="str">
        <f>IF(ISNA(VLOOKUP(E5062,'Rota Pattern Data'!$A:$B,2,FALSE)),"",VLOOKUP(E5062,'Rota Pattern Data'!$A:$B,2,FALSE))</f>
        <v/>
      </c>
      <c r="H5062" s="197"/>
      <c r="I5062" s="200"/>
      <c r="J5062" s="198"/>
      <c r="K5062" s="198"/>
      <c r="L5062" s="198"/>
      <c r="M5062" s="199"/>
      <c r="N5062" s="198"/>
      <c r="O5062" s="242"/>
      <c r="P5062" s="242"/>
      <c r="Q5062" s="242"/>
      <c r="R5062" s="242"/>
      <c r="S5062" s="242"/>
      <c r="T5062" s="242"/>
      <c r="U5062" s="242"/>
      <c r="V5062" s="242"/>
      <c r="W5062" s="242"/>
      <c r="X5062" s="242"/>
      <c r="Y5062" s="242"/>
      <c r="Z5062" s="242"/>
      <c r="AA5062" s="242"/>
      <c r="AB5062" s="242"/>
      <c r="AC5062" s="243"/>
    </row>
    <row r="5063" spans="1:29" s="244" customFormat="1" ht="15" customHeight="1" x14ac:dyDescent="0.25">
      <c r="A5063" s="198"/>
      <c r="B5063" s="198"/>
      <c r="C5063" s="198"/>
      <c r="D5063" s="194"/>
      <c r="E5063" s="198"/>
      <c r="F5063" s="198"/>
      <c r="G5063" s="196" t="str">
        <f>IF(ISNA(VLOOKUP(E5063,'Rota Pattern Data'!$A:$B,2,FALSE)),"",VLOOKUP(E5063,'Rota Pattern Data'!$A:$B,2,FALSE))</f>
        <v/>
      </c>
      <c r="H5063" s="197"/>
      <c r="I5063" s="200"/>
      <c r="J5063" s="198"/>
      <c r="K5063" s="198"/>
      <c r="L5063" s="198"/>
      <c r="M5063" s="199"/>
      <c r="N5063" s="198"/>
      <c r="O5063" s="242"/>
      <c r="P5063" s="242"/>
      <c r="Q5063" s="242"/>
      <c r="R5063" s="242"/>
      <c r="S5063" s="242"/>
      <c r="T5063" s="242"/>
      <c r="U5063" s="242"/>
      <c r="V5063" s="242"/>
      <c r="W5063" s="242"/>
      <c r="X5063" s="242"/>
      <c r="Y5063" s="242"/>
      <c r="Z5063" s="242"/>
      <c r="AA5063" s="242"/>
      <c r="AB5063" s="242"/>
      <c r="AC5063" s="243"/>
    </row>
    <row r="5064" spans="1:29" s="244" customFormat="1" ht="15" customHeight="1" x14ac:dyDescent="0.25">
      <c r="A5064" s="198"/>
      <c r="B5064" s="198"/>
      <c r="C5064" s="198"/>
      <c r="D5064" s="194"/>
      <c r="E5064" s="198"/>
      <c r="F5064" s="198"/>
      <c r="G5064" s="196" t="str">
        <f>IF(ISNA(VLOOKUP(E5064,'Rota Pattern Data'!$A:$B,2,FALSE)),"",VLOOKUP(E5064,'Rota Pattern Data'!$A:$B,2,FALSE))</f>
        <v/>
      </c>
      <c r="H5064" s="197"/>
      <c r="I5064" s="200"/>
      <c r="J5064" s="198"/>
      <c r="K5064" s="198"/>
      <c r="L5064" s="198"/>
      <c r="M5064" s="199"/>
      <c r="N5064" s="198"/>
      <c r="O5064" s="242"/>
      <c r="P5064" s="242"/>
      <c r="Q5064" s="242"/>
      <c r="R5064" s="242"/>
      <c r="S5064" s="242"/>
      <c r="T5064" s="242"/>
      <c r="U5064" s="242"/>
      <c r="V5064" s="242"/>
      <c r="W5064" s="242"/>
      <c r="X5064" s="242"/>
      <c r="Y5064" s="242"/>
      <c r="Z5064" s="242"/>
      <c r="AA5064" s="242"/>
      <c r="AB5064" s="242"/>
      <c r="AC5064" s="243"/>
    </row>
    <row r="5065" spans="1:29" s="244" customFormat="1" ht="15" customHeight="1" x14ac:dyDescent="0.25">
      <c r="A5065" s="198"/>
      <c r="B5065" s="198"/>
      <c r="C5065" s="198"/>
      <c r="D5065" s="194"/>
      <c r="E5065" s="198"/>
      <c r="F5065" s="198"/>
      <c r="G5065" s="196" t="str">
        <f>IF(ISNA(VLOOKUP(E5065,'Rota Pattern Data'!$A:$B,2,FALSE)),"",VLOOKUP(E5065,'Rota Pattern Data'!$A:$B,2,FALSE))</f>
        <v/>
      </c>
      <c r="H5065" s="197"/>
      <c r="I5065" s="200"/>
      <c r="J5065" s="198"/>
      <c r="K5065" s="198"/>
      <c r="L5065" s="198"/>
      <c r="M5065" s="199"/>
      <c r="N5065" s="198"/>
      <c r="O5065" s="242"/>
      <c r="P5065" s="242"/>
      <c r="Q5065" s="242"/>
      <c r="R5065" s="242"/>
      <c r="S5065" s="242"/>
      <c r="T5065" s="242"/>
      <c r="U5065" s="242"/>
      <c r="V5065" s="242"/>
      <c r="W5065" s="242"/>
      <c r="X5065" s="242"/>
      <c r="Y5065" s="242"/>
      <c r="Z5065" s="242"/>
      <c r="AA5065" s="242"/>
      <c r="AB5065" s="242"/>
      <c r="AC5065" s="243"/>
    </row>
    <row r="5066" spans="1:29" s="244" customFormat="1" ht="15" customHeight="1" x14ac:dyDescent="0.25">
      <c r="A5066" s="198"/>
      <c r="B5066" s="198"/>
      <c r="C5066" s="198"/>
      <c r="D5066" s="194"/>
      <c r="E5066" s="198"/>
      <c r="F5066" s="198"/>
      <c r="G5066" s="196" t="str">
        <f>IF(ISNA(VLOOKUP(E5066,'Rota Pattern Data'!$A:$B,2,FALSE)),"",VLOOKUP(E5066,'Rota Pattern Data'!$A:$B,2,FALSE))</f>
        <v/>
      </c>
      <c r="H5066" s="197"/>
      <c r="I5066" s="200"/>
      <c r="J5066" s="198"/>
      <c r="K5066" s="198"/>
      <c r="L5066" s="198"/>
      <c r="M5066" s="199"/>
      <c r="N5066" s="198"/>
      <c r="O5066" s="242"/>
      <c r="P5066" s="242"/>
      <c r="Q5066" s="242"/>
      <c r="R5066" s="242"/>
      <c r="S5066" s="242"/>
      <c r="T5066" s="242"/>
      <c r="U5066" s="242"/>
      <c r="V5066" s="242"/>
      <c r="W5066" s="242"/>
      <c r="X5066" s="242"/>
      <c r="Y5066" s="242"/>
      <c r="Z5066" s="242"/>
      <c r="AA5066" s="242"/>
      <c r="AB5066" s="242"/>
      <c r="AC5066" s="243"/>
    </row>
    <row r="5067" spans="1:29" s="244" customFormat="1" ht="15" customHeight="1" x14ac:dyDescent="0.25">
      <c r="A5067" s="198"/>
      <c r="B5067" s="198"/>
      <c r="C5067" s="198"/>
      <c r="D5067" s="194"/>
      <c r="E5067" s="198"/>
      <c r="F5067" s="198"/>
      <c r="G5067" s="196" t="str">
        <f>IF(ISNA(VLOOKUP(E5067,'Rota Pattern Data'!$A:$B,2,FALSE)),"",VLOOKUP(E5067,'Rota Pattern Data'!$A:$B,2,FALSE))</f>
        <v/>
      </c>
      <c r="H5067" s="197"/>
      <c r="I5067" s="200"/>
      <c r="J5067" s="198"/>
      <c r="K5067" s="198"/>
      <c r="L5067" s="198"/>
      <c r="M5067" s="199"/>
      <c r="N5067" s="198"/>
      <c r="O5067" s="242"/>
      <c r="P5067" s="242"/>
      <c r="Q5067" s="242"/>
      <c r="R5067" s="242"/>
      <c r="S5067" s="242"/>
      <c r="T5067" s="242"/>
      <c r="U5067" s="242"/>
      <c r="V5067" s="242"/>
      <c r="W5067" s="242"/>
      <c r="X5067" s="242"/>
      <c r="Y5067" s="242"/>
      <c r="Z5067" s="242"/>
      <c r="AA5067" s="242"/>
      <c r="AB5067" s="242"/>
      <c r="AC5067" s="243"/>
    </row>
    <row r="5068" spans="1:29" s="244" customFormat="1" ht="15" customHeight="1" x14ac:dyDescent="0.25">
      <c r="A5068" s="198"/>
      <c r="B5068" s="198"/>
      <c r="C5068" s="198"/>
      <c r="D5068" s="194"/>
      <c r="E5068" s="198"/>
      <c r="F5068" s="198"/>
      <c r="G5068" s="196" t="str">
        <f>IF(ISNA(VLOOKUP(E5068,'Rota Pattern Data'!$A:$B,2,FALSE)),"",VLOOKUP(E5068,'Rota Pattern Data'!$A:$B,2,FALSE))</f>
        <v/>
      </c>
      <c r="H5068" s="197"/>
      <c r="I5068" s="200"/>
      <c r="J5068" s="198"/>
      <c r="K5068" s="198"/>
      <c r="L5068" s="198"/>
      <c r="M5068" s="199"/>
      <c r="N5068" s="198"/>
      <c r="O5068" s="242"/>
      <c r="P5068" s="242"/>
      <c r="Q5068" s="242"/>
      <c r="R5068" s="242"/>
      <c r="S5068" s="242"/>
      <c r="T5068" s="242"/>
      <c r="U5068" s="242"/>
      <c r="V5068" s="242"/>
      <c r="W5068" s="242"/>
      <c r="X5068" s="242"/>
      <c r="Y5068" s="242"/>
      <c r="Z5068" s="242"/>
      <c r="AA5068" s="242"/>
      <c r="AB5068" s="242"/>
      <c r="AC5068" s="243"/>
    </row>
    <row r="5069" spans="1:29" s="244" customFormat="1" ht="15" customHeight="1" x14ac:dyDescent="0.25">
      <c r="A5069" s="198"/>
      <c r="B5069" s="198"/>
      <c r="C5069" s="198"/>
      <c r="D5069" s="194"/>
      <c r="E5069" s="198"/>
      <c r="F5069" s="198"/>
      <c r="G5069" s="196" t="str">
        <f>IF(ISNA(VLOOKUP(E5069,'Rota Pattern Data'!$A:$B,2,FALSE)),"",VLOOKUP(E5069,'Rota Pattern Data'!$A:$B,2,FALSE))</f>
        <v/>
      </c>
      <c r="H5069" s="197"/>
      <c r="I5069" s="200"/>
      <c r="J5069" s="198"/>
      <c r="K5069" s="198"/>
      <c r="L5069" s="198"/>
      <c r="M5069" s="199"/>
      <c r="N5069" s="198"/>
      <c r="O5069" s="242"/>
      <c r="P5069" s="242"/>
      <c r="Q5069" s="242"/>
      <c r="R5069" s="242"/>
      <c r="S5069" s="242"/>
      <c r="T5069" s="242"/>
      <c r="U5069" s="242"/>
      <c r="V5069" s="242"/>
      <c r="W5069" s="242"/>
      <c r="X5069" s="242"/>
      <c r="Y5069" s="242"/>
      <c r="Z5069" s="242"/>
      <c r="AA5069" s="242"/>
      <c r="AB5069" s="242"/>
      <c r="AC5069" s="243"/>
    </row>
    <row r="5070" spans="1:29" s="244" customFormat="1" ht="15" customHeight="1" x14ac:dyDescent="0.25">
      <c r="A5070" s="198"/>
      <c r="B5070" s="198"/>
      <c r="C5070" s="198"/>
      <c r="D5070" s="194"/>
      <c r="E5070" s="198"/>
      <c r="F5070" s="198"/>
      <c r="G5070" s="196" t="str">
        <f>IF(ISNA(VLOOKUP(E5070,'Rota Pattern Data'!$A:$B,2,FALSE)),"",VLOOKUP(E5070,'Rota Pattern Data'!$A:$B,2,FALSE))</f>
        <v/>
      </c>
      <c r="H5070" s="197"/>
      <c r="I5070" s="200"/>
      <c r="J5070" s="198"/>
      <c r="K5070" s="198"/>
      <c r="L5070" s="198"/>
      <c r="M5070" s="199"/>
      <c r="N5070" s="198"/>
      <c r="O5070" s="242"/>
      <c r="P5070" s="242"/>
      <c r="Q5070" s="242"/>
      <c r="R5070" s="242"/>
      <c r="S5070" s="242"/>
      <c r="T5070" s="242"/>
      <c r="U5070" s="242"/>
      <c r="V5070" s="242"/>
      <c r="W5070" s="242"/>
      <c r="X5070" s="242"/>
      <c r="Y5070" s="242"/>
      <c r="Z5070" s="242"/>
      <c r="AA5070" s="242"/>
      <c r="AB5070" s="242"/>
      <c r="AC5070" s="243"/>
    </row>
    <row r="5071" spans="1:29" s="244" customFormat="1" ht="15" customHeight="1" x14ac:dyDescent="0.25">
      <c r="A5071" s="198"/>
      <c r="B5071" s="198"/>
      <c r="C5071" s="198"/>
      <c r="D5071" s="194"/>
      <c r="E5071" s="198"/>
      <c r="F5071" s="198"/>
      <c r="G5071" s="196" t="str">
        <f>IF(ISNA(VLOOKUP(E5071,'Rota Pattern Data'!$A:$B,2,FALSE)),"",VLOOKUP(E5071,'Rota Pattern Data'!$A:$B,2,FALSE))</f>
        <v/>
      </c>
      <c r="H5071" s="197"/>
      <c r="I5071" s="200"/>
      <c r="J5071" s="198"/>
      <c r="K5071" s="198"/>
      <c r="L5071" s="198"/>
      <c r="M5071" s="199"/>
      <c r="N5071" s="198"/>
      <c r="O5071" s="242"/>
      <c r="P5071" s="242"/>
      <c r="Q5071" s="242"/>
      <c r="R5071" s="242"/>
      <c r="S5071" s="242"/>
      <c r="T5071" s="242"/>
      <c r="U5071" s="242"/>
      <c r="V5071" s="242"/>
      <c r="W5071" s="242"/>
      <c r="X5071" s="242"/>
      <c r="Y5071" s="242"/>
      <c r="Z5071" s="242"/>
      <c r="AA5071" s="242"/>
      <c r="AB5071" s="242"/>
      <c r="AC5071" s="243"/>
    </row>
    <row r="5072" spans="1:29" s="244" customFormat="1" ht="15" customHeight="1" x14ac:dyDescent="0.25">
      <c r="A5072" s="198"/>
      <c r="B5072" s="198"/>
      <c r="C5072" s="198"/>
      <c r="D5072" s="194"/>
      <c r="E5072" s="198"/>
      <c r="F5072" s="198"/>
      <c r="G5072" s="196" t="str">
        <f>IF(ISNA(VLOOKUP(E5072,'Rota Pattern Data'!$A:$B,2,FALSE)),"",VLOOKUP(E5072,'Rota Pattern Data'!$A:$B,2,FALSE))</f>
        <v/>
      </c>
      <c r="H5072" s="197"/>
      <c r="I5072" s="200"/>
      <c r="J5072" s="198"/>
      <c r="K5072" s="198"/>
      <c r="L5072" s="198"/>
      <c r="M5072" s="199"/>
      <c r="N5072" s="198"/>
      <c r="O5072" s="242"/>
      <c r="P5072" s="242"/>
      <c r="Q5072" s="242"/>
      <c r="R5072" s="242"/>
      <c r="S5072" s="242"/>
      <c r="T5072" s="242"/>
      <c r="U5072" s="242"/>
      <c r="V5072" s="242"/>
      <c r="W5072" s="242"/>
      <c r="X5072" s="242"/>
      <c r="Y5072" s="242"/>
      <c r="Z5072" s="242"/>
      <c r="AA5072" s="242"/>
      <c r="AB5072" s="242"/>
      <c r="AC5072" s="243"/>
    </row>
    <row r="5073" spans="1:29" s="244" customFormat="1" ht="15" customHeight="1" x14ac:dyDescent="0.25">
      <c r="A5073" s="198"/>
      <c r="B5073" s="198"/>
      <c r="C5073" s="198"/>
      <c r="D5073" s="194"/>
      <c r="E5073" s="198"/>
      <c r="F5073" s="198"/>
      <c r="G5073" s="196" t="str">
        <f>IF(ISNA(VLOOKUP(E5073,'Rota Pattern Data'!$A:$B,2,FALSE)),"",VLOOKUP(E5073,'Rota Pattern Data'!$A:$B,2,FALSE))</f>
        <v/>
      </c>
      <c r="H5073" s="197"/>
      <c r="I5073" s="200"/>
      <c r="J5073" s="198"/>
      <c r="K5073" s="198"/>
      <c r="L5073" s="198"/>
      <c r="M5073" s="199"/>
      <c r="N5073" s="198"/>
      <c r="O5073" s="242"/>
      <c r="P5073" s="242"/>
      <c r="Q5073" s="242"/>
      <c r="R5073" s="242"/>
      <c r="S5073" s="242"/>
      <c r="T5073" s="242"/>
      <c r="U5073" s="242"/>
      <c r="V5073" s="242"/>
      <c r="W5073" s="242"/>
      <c r="X5073" s="242"/>
      <c r="Y5073" s="242"/>
      <c r="Z5073" s="242"/>
      <c r="AA5073" s="242"/>
      <c r="AB5073" s="242"/>
      <c r="AC5073" s="243"/>
    </row>
    <row r="5074" spans="1:29" s="244" customFormat="1" ht="15" customHeight="1" x14ac:dyDescent="0.25">
      <c r="A5074" s="198"/>
      <c r="B5074" s="198"/>
      <c r="C5074" s="198"/>
      <c r="D5074" s="194"/>
      <c r="E5074" s="198"/>
      <c r="F5074" s="198"/>
      <c r="G5074" s="196" t="str">
        <f>IF(ISNA(VLOOKUP(E5074,'Rota Pattern Data'!$A:$B,2,FALSE)),"",VLOOKUP(E5074,'Rota Pattern Data'!$A:$B,2,FALSE))</f>
        <v/>
      </c>
      <c r="H5074" s="197"/>
      <c r="I5074" s="200"/>
      <c r="J5074" s="198"/>
      <c r="K5074" s="198"/>
      <c r="L5074" s="198"/>
      <c r="M5074" s="199"/>
      <c r="N5074" s="198"/>
      <c r="O5074" s="242"/>
      <c r="P5074" s="242"/>
      <c r="Q5074" s="242"/>
      <c r="R5074" s="242"/>
      <c r="S5074" s="242"/>
      <c r="T5074" s="242"/>
      <c r="U5074" s="242"/>
      <c r="V5074" s="242"/>
      <c r="W5074" s="242"/>
      <c r="X5074" s="242"/>
      <c r="Y5074" s="242"/>
      <c r="Z5074" s="242"/>
      <c r="AA5074" s="242"/>
      <c r="AB5074" s="242"/>
      <c r="AC5074" s="243"/>
    </row>
    <row r="5075" spans="1:29" s="244" customFormat="1" ht="15" customHeight="1" x14ac:dyDescent="0.25">
      <c r="A5075" s="198"/>
      <c r="B5075" s="198"/>
      <c r="C5075" s="198"/>
      <c r="D5075" s="194"/>
      <c r="E5075" s="198"/>
      <c r="F5075" s="198"/>
      <c r="G5075" s="196" t="str">
        <f>IF(ISNA(VLOOKUP(E5075,'Rota Pattern Data'!$A:$B,2,FALSE)),"",VLOOKUP(E5075,'Rota Pattern Data'!$A:$B,2,FALSE))</f>
        <v/>
      </c>
      <c r="H5075" s="197"/>
      <c r="I5075" s="200"/>
      <c r="J5075" s="198"/>
      <c r="K5075" s="198"/>
      <c r="L5075" s="198"/>
      <c r="M5075" s="199"/>
      <c r="N5075" s="198"/>
      <c r="O5075" s="242"/>
      <c r="P5075" s="242"/>
      <c r="Q5075" s="242"/>
      <c r="R5075" s="242"/>
      <c r="S5075" s="242"/>
      <c r="T5075" s="242"/>
      <c r="U5075" s="242"/>
      <c r="V5075" s="242"/>
      <c r="W5075" s="242"/>
      <c r="X5075" s="242"/>
      <c r="Y5075" s="242"/>
      <c r="Z5075" s="242"/>
      <c r="AA5075" s="242"/>
      <c r="AB5075" s="242"/>
      <c r="AC5075" s="243"/>
    </row>
    <row r="5076" spans="1:29" s="244" customFormat="1" ht="15" customHeight="1" x14ac:dyDescent="0.25">
      <c r="A5076" s="198"/>
      <c r="B5076" s="198"/>
      <c r="C5076" s="198"/>
      <c r="D5076" s="194"/>
      <c r="E5076" s="198"/>
      <c r="F5076" s="198"/>
      <c r="G5076" s="196" t="str">
        <f>IF(ISNA(VLOOKUP(E5076,'Rota Pattern Data'!$A:$B,2,FALSE)),"",VLOOKUP(E5076,'Rota Pattern Data'!$A:$B,2,FALSE))</f>
        <v/>
      </c>
      <c r="H5076" s="197"/>
      <c r="I5076" s="200"/>
      <c r="J5076" s="198"/>
      <c r="K5076" s="198"/>
      <c r="L5076" s="198"/>
      <c r="M5076" s="199"/>
      <c r="N5076" s="198"/>
      <c r="O5076" s="242"/>
      <c r="P5076" s="242"/>
      <c r="Q5076" s="242"/>
      <c r="R5076" s="242"/>
      <c r="S5076" s="242"/>
      <c r="T5076" s="242"/>
      <c r="U5076" s="242"/>
      <c r="V5076" s="242"/>
      <c r="W5076" s="242"/>
      <c r="X5076" s="242"/>
      <c r="Y5076" s="242"/>
      <c r="Z5076" s="242"/>
      <c r="AA5076" s="242"/>
      <c r="AB5076" s="242"/>
      <c r="AC5076" s="243"/>
    </row>
    <row r="5077" spans="1:29" s="244" customFormat="1" ht="15" customHeight="1" x14ac:dyDescent="0.25">
      <c r="A5077" s="198"/>
      <c r="B5077" s="198"/>
      <c r="C5077" s="198"/>
      <c r="D5077" s="194"/>
      <c r="E5077" s="198"/>
      <c r="F5077" s="198"/>
      <c r="G5077" s="196" t="str">
        <f>IF(ISNA(VLOOKUP(E5077,'Rota Pattern Data'!$A:$B,2,FALSE)),"",VLOOKUP(E5077,'Rota Pattern Data'!$A:$B,2,FALSE))</f>
        <v/>
      </c>
      <c r="H5077" s="197"/>
      <c r="I5077" s="200"/>
      <c r="J5077" s="198"/>
      <c r="K5077" s="198"/>
      <c r="L5077" s="198"/>
      <c r="M5077" s="199"/>
      <c r="N5077" s="198"/>
      <c r="O5077" s="242"/>
      <c r="P5077" s="242"/>
      <c r="Q5077" s="242"/>
      <c r="R5077" s="242"/>
      <c r="S5077" s="242"/>
      <c r="T5077" s="242"/>
      <c r="U5077" s="242"/>
      <c r="V5077" s="242"/>
      <c r="W5077" s="242"/>
      <c r="X5077" s="242"/>
      <c r="Y5077" s="242"/>
      <c r="Z5077" s="242"/>
      <c r="AA5077" s="242"/>
      <c r="AB5077" s="242"/>
      <c r="AC5077" s="243"/>
    </row>
    <row r="5078" spans="1:29" s="244" customFormat="1" ht="15" customHeight="1" x14ac:dyDescent="0.25">
      <c r="A5078" s="198"/>
      <c r="B5078" s="198"/>
      <c r="C5078" s="198"/>
      <c r="D5078" s="194"/>
      <c r="E5078" s="198"/>
      <c r="F5078" s="198"/>
      <c r="G5078" s="196" t="str">
        <f>IF(ISNA(VLOOKUP(E5078,'Rota Pattern Data'!$A:$B,2,FALSE)),"",VLOOKUP(E5078,'Rota Pattern Data'!$A:$B,2,FALSE))</f>
        <v/>
      </c>
      <c r="H5078" s="197"/>
      <c r="I5078" s="200"/>
      <c r="J5078" s="198"/>
      <c r="K5078" s="198"/>
      <c r="L5078" s="198"/>
      <c r="M5078" s="199"/>
      <c r="N5078" s="198"/>
      <c r="O5078" s="242"/>
      <c r="P5078" s="242"/>
      <c r="Q5078" s="242"/>
      <c r="R5078" s="242"/>
      <c r="S5078" s="242"/>
      <c r="T5078" s="242"/>
      <c r="U5078" s="242"/>
      <c r="V5078" s="242"/>
      <c r="W5078" s="242"/>
      <c r="X5078" s="242"/>
      <c r="Y5078" s="242"/>
      <c r="Z5078" s="242"/>
      <c r="AA5078" s="242"/>
      <c r="AB5078" s="242"/>
      <c r="AC5078" s="243"/>
    </row>
    <row r="5079" spans="1:29" s="244" customFormat="1" ht="15" customHeight="1" x14ac:dyDescent="0.25">
      <c r="A5079" s="198"/>
      <c r="B5079" s="198"/>
      <c r="C5079" s="198"/>
      <c r="D5079" s="194"/>
      <c r="E5079" s="198"/>
      <c r="F5079" s="198"/>
      <c r="G5079" s="196" t="str">
        <f>IF(ISNA(VLOOKUP(E5079,'Rota Pattern Data'!$A:$B,2,FALSE)),"",VLOOKUP(E5079,'Rota Pattern Data'!$A:$B,2,FALSE))</f>
        <v/>
      </c>
      <c r="H5079" s="197"/>
      <c r="I5079" s="200"/>
      <c r="J5079" s="198"/>
      <c r="K5079" s="198"/>
      <c r="L5079" s="198"/>
      <c r="M5079" s="199"/>
      <c r="N5079" s="198"/>
      <c r="O5079" s="242"/>
      <c r="P5079" s="242"/>
      <c r="Q5079" s="242"/>
      <c r="R5079" s="242"/>
      <c r="S5079" s="242"/>
      <c r="T5079" s="242"/>
      <c r="U5079" s="242"/>
      <c r="V5079" s="242"/>
      <c r="W5079" s="242"/>
      <c r="X5079" s="242"/>
      <c r="Y5079" s="242"/>
      <c r="Z5079" s="242"/>
      <c r="AA5079" s="242"/>
      <c r="AB5079" s="242"/>
      <c r="AC5079" s="243"/>
    </row>
    <row r="5080" spans="1:29" s="244" customFormat="1" ht="15" customHeight="1" x14ac:dyDescent="0.25">
      <c r="A5080" s="198"/>
      <c r="B5080" s="198"/>
      <c r="C5080" s="198"/>
      <c r="D5080" s="194"/>
      <c r="E5080" s="198"/>
      <c r="F5080" s="198"/>
      <c r="G5080" s="196" t="str">
        <f>IF(ISNA(VLOOKUP(E5080,'Rota Pattern Data'!$A:$B,2,FALSE)),"",VLOOKUP(E5080,'Rota Pattern Data'!$A:$B,2,FALSE))</f>
        <v/>
      </c>
      <c r="H5080" s="197"/>
      <c r="I5080" s="200"/>
      <c r="J5080" s="198"/>
      <c r="K5080" s="198"/>
      <c r="L5080" s="198"/>
      <c r="M5080" s="199"/>
      <c r="N5080" s="198"/>
      <c r="O5080" s="242"/>
      <c r="P5080" s="242"/>
      <c r="Q5080" s="242"/>
      <c r="R5080" s="242"/>
      <c r="S5080" s="242"/>
      <c r="T5080" s="242"/>
      <c r="U5080" s="242"/>
      <c r="V5080" s="242"/>
      <c r="W5080" s="242"/>
      <c r="X5080" s="242"/>
      <c r="Y5080" s="242"/>
      <c r="Z5080" s="242"/>
      <c r="AA5080" s="242"/>
      <c r="AB5080" s="242"/>
      <c r="AC5080" s="243"/>
    </row>
    <row r="5081" spans="1:29" s="244" customFormat="1" ht="15" customHeight="1" x14ac:dyDescent="0.25">
      <c r="A5081" s="198"/>
      <c r="B5081" s="198"/>
      <c r="C5081" s="198"/>
      <c r="D5081" s="194"/>
      <c r="E5081" s="198"/>
      <c r="F5081" s="198"/>
      <c r="G5081" s="196" t="str">
        <f>IF(ISNA(VLOOKUP(E5081,'Rota Pattern Data'!$A:$B,2,FALSE)),"",VLOOKUP(E5081,'Rota Pattern Data'!$A:$B,2,FALSE))</f>
        <v/>
      </c>
      <c r="H5081" s="197"/>
      <c r="I5081" s="200"/>
      <c r="J5081" s="198"/>
      <c r="K5081" s="198"/>
      <c r="L5081" s="198"/>
      <c r="M5081" s="199"/>
      <c r="N5081" s="198"/>
      <c r="O5081" s="242"/>
      <c r="P5081" s="242"/>
      <c r="Q5081" s="242"/>
      <c r="R5081" s="242"/>
      <c r="S5081" s="242"/>
      <c r="T5081" s="242"/>
      <c r="U5081" s="242"/>
      <c r="V5081" s="242"/>
      <c r="W5081" s="242"/>
      <c r="X5081" s="242"/>
      <c r="Y5081" s="242"/>
      <c r="Z5081" s="242"/>
      <c r="AA5081" s="242"/>
      <c r="AB5081" s="242"/>
      <c r="AC5081" s="243"/>
    </row>
    <row r="5082" spans="1:29" s="244" customFormat="1" ht="15" customHeight="1" x14ac:dyDescent="0.25">
      <c r="A5082" s="198"/>
      <c r="B5082" s="198"/>
      <c r="C5082" s="198"/>
      <c r="D5082" s="194"/>
      <c r="E5082" s="198"/>
      <c r="F5082" s="198"/>
      <c r="G5082" s="196" t="str">
        <f>IF(ISNA(VLOOKUP(E5082,'Rota Pattern Data'!$A:$B,2,FALSE)),"",VLOOKUP(E5082,'Rota Pattern Data'!$A:$B,2,FALSE))</f>
        <v/>
      </c>
      <c r="H5082" s="197"/>
      <c r="I5082" s="200"/>
      <c r="J5082" s="198"/>
      <c r="K5082" s="198"/>
      <c r="L5082" s="198"/>
      <c r="M5082" s="199"/>
      <c r="N5082" s="198"/>
      <c r="O5082" s="242"/>
      <c r="P5082" s="242"/>
      <c r="Q5082" s="242"/>
      <c r="R5082" s="242"/>
      <c r="S5082" s="242"/>
      <c r="T5082" s="242"/>
      <c r="U5082" s="242"/>
      <c r="V5082" s="242"/>
      <c r="W5082" s="242"/>
      <c r="X5082" s="242"/>
      <c r="Y5082" s="242"/>
      <c r="Z5082" s="242"/>
      <c r="AA5082" s="242"/>
      <c r="AB5082" s="242"/>
      <c r="AC5082" s="243"/>
    </row>
    <row r="5083" spans="1:29" s="244" customFormat="1" ht="15" customHeight="1" x14ac:dyDescent="0.25">
      <c r="A5083" s="198"/>
      <c r="B5083" s="198"/>
      <c r="C5083" s="198"/>
      <c r="D5083" s="194"/>
      <c r="E5083" s="198"/>
      <c r="F5083" s="198"/>
      <c r="G5083" s="196" t="str">
        <f>IF(ISNA(VLOOKUP(E5083,'Rota Pattern Data'!$A:$B,2,FALSE)),"",VLOOKUP(E5083,'Rota Pattern Data'!$A:$B,2,FALSE))</f>
        <v/>
      </c>
      <c r="H5083" s="197"/>
      <c r="I5083" s="200"/>
      <c r="J5083" s="198"/>
      <c r="K5083" s="198"/>
      <c r="L5083" s="198"/>
      <c r="M5083" s="199"/>
      <c r="N5083" s="198"/>
      <c r="O5083" s="242"/>
      <c r="P5083" s="242"/>
      <c r="Q5083" s="242"/>
      <c r="R5083" s="242"/>
      <c r="S5083" s="242"/>
      <c r="T5083" s="242"/>
      <c r="U5083" s="242"/>
      <c r="V5083" s="242"/>
      <c r="W5083" s="242"/>
      <c r="X5083" s="242"/>
      <c r="Y5083" s="242"/>
      <c r="Z5083" s="242"/>
      <c r="AA5083" s="242"/>
      <c r="AB5083" s="242"/>
      <c r="AC5083" s="243"/>
    </row>
    <row r="5084" spans="1:29" s="244" customFormat="1" ht="15" customHeight="1" x14ac:dyDescent="0.25">
      <c r="A5084" s="198"/>
      <c r="B5084" s="198"/>
      <c r="C5084" s="198"/>
      <c r="D5084" s="194"/>
      <c r="E5084" s="198"/>
      <c r="F5084" s="198"/>
      <c r="G5084" s="196" t="str">
        <f>IF(ISNA(VLOOKUP(E5084,'Rota Pattern Data'!$A:$B,2,FALSE)),"",VLOOKUP(E5084,'Rota Pattern Data'!$A:$B,2,FALSE))</f>
        <v/>
      </c>
      <c r="H5084" s="197"/>
      <c r="I5084" s="200"/>
      <c r="J5084" s="198"/>
      <c r="K5084" s="198"/>
      <c r="L5084" s="198"/>
      <c r="M5084" s="199"/>
      <c r="N5084" s="198"/>
      <c r="O5084" s="242"/>
      <c r="P5084" s="242"/>
      <c r="Q5084" s="242"/>
      <c r="R5084" s="242"/>
      <c r="S5084" s="242"/>
      <c r="T5084" s="242"/>
      <c r="U5084" s="242"/>
      <c r="V5084" s="242"/>
      <c r="W5084" s="242"/>
      <c r="X5084" s="242"/>
      <c r="Y5084" s="242"/>
      <c r="Z5084" s="242"/>
      <c r="AA5084" s="242"/>
      <c r="AB5084" s="242"/>
      <c r="AC5084" s="243"/>
    </row>
    <row r="5085" spans="1:29" s="244" customFormat="1" ht="15" customHeight="1" x14ac:dyDescent="0.25">
      <c r="A5085" s="198"/>
      <c r="B5085" s="198"/>
      <c r="C5085" s="198"/>
      <c r="D5085" s="194"/>
      <c r="E5085" s="198"/>
      <c r="F5085" s="198"/>
      <c r="G5085" s="196" t="str">
        <f>IF(ISNA(VLOOKUP(E5085,'Rota Pattern Data'!$A:$B,2,FALSE)),"",VLOOKUP(E5085,'Rota Pattern Data'!$A:$B,2,FALSE))</f>
        <v/>
      </c>
      <c r="H5085" s="197"/>
      <c r="I5085" s="200"/>
      <c r="J5085" s="198"/>
      <c r="K5085" s="198"/>
      <c r="L5085" s="198"/>
      <c r="M5085" s="199"/>
      <c r="N5085" s="198"/>
      <c r="O5085" s="242"/>
      <c r="P5085" s="242"/>
      <c r="Q5085" s="242"/>
      <c r="R5085" s="242"/>
      <c r="S5085" s="242"/>
      <c r="T5085" s="242"/>
      <c r="U5085" s="242"/>
      <c r="V5085" s="242"/>
      <c r="W5085" s="242"/>
      <c r="X5085" s="242"/>
      <c r="Y5085" s="242"/>
      <c r="Z5085" s="242"/>
      <c r="AA5085" s="242"/>
      <c r="AB5085" s="242"/>
      <c r="AC5085" s="243"/>
    </row>
    <row r="5086" spans="1:29" s="244" customFormat="1" ht="15" customHeight="1" x14ac:dyDescent="0.25">
      <c r="A5086" s="198"/>
      <c r="B5086" s="198"/>
      <c r="C5086" s="198"/>
      <c r="D5086" s="194"/>
      <c r="E5086" s="198"/>
      <c r="F5086" s="198"/>
      <c r="G5086" s="196" t="str">
        <f>IF(ISNA(VLOOKUP(E5086,'Rota Pattern Data'!$A:$B,2,FALSE)),"",VLOOKUP(E5086,'Rota Pattern Data'!$A:$B,2,FALSE))</f>
        <v/>
      </c>
      <c r="H5086" s="197"/>
      <c r="I5086" s="200"/>
      <c r="J5086" s="198"/>
      <c r="K5086" s="198"/>
      <c r="L5086" s="198"/>
      <c r="M5086" s="199"/>
      <c r="N5086" s="198"/>
      <c r="O5086" s="242"/>
      <c r="P5086" s="242"/>
      <c r="Q5086" s="242"/>
      <c r="R5086" s="242"/>
      <c r="S5086" s="242"/>
      <c r="T5086" s="242"/>
      <c r="U5086" s="242"/>
      <c r="V5086" s="242"/>
      <c r="W5086" s="242"/>
      <c r="X5086" s="242"/>
      <c r="Y5086" s="242"/>
      <c r="Z5086" s="242"/>
      <c r="AA5086" s="242"/>
      <c r="AB5086" s="242"/>
      <c r="AC5086" s="243"/>
    </row>
    <row r="5087" spans="1:29" s="244" customFormat="1" ht="15" customHeight="1" x14ac:dyDescent="0.25">
      <c r="A5087" s="198"/>
      <c r="B5087" s="198"/>
      <c r="C5087" s="198"/>
      <c r="D5087" s="194"/>
      <c r="E5087" s="198"/>
      <c r="F5087" s="198"/>
      <c r="G5087" s="196" t="str">
        <f>IF(ISNA(VLOOKUP(E5087,'Rota Pattern Data'!$A:$B,2,FALSE)),"",VLOOKUP(E5087,'Rota Pattern Data'!$A:$B,2,FALSE))</f>
        <v/>
      </c>
      <c r="H5087" s="197"/>
      <c r="I5087" s="200"/>
      <c r="J5087" s="198"/>
      <c r="K5087" s="198"/>
      <c r="L5087" s="198"/>
      <c r="M5087" s="199"/>
      <c r="N5087" s="198"/>
      <c r="O5087" s="242"/>
      <c r="P5087" s="242"/>
      <c r="Q5087" s="242"/>
      <c r="R5087" s="242"/>
      <c r="S5087" s="242"/>
      <c r="T5087" s="242"/>
      <c r="U5087" s="242"/>
      <c r="V5087" s="242"/>
      <c r="W5087" s="242"/>
      <c r="X5087" s="242"/>
      <c r="Y5087" s="242"/>
      <c r="Z5087" s="242"/>
      <c r="AA5087" s="242"/>
      <c r="AB5087" s="242"/>
      <c r="AC5087" s="243"/>
    </row>
    <row r="5088" spans="1:29" s="244" customFormat="1" ht="15" customHeight="1" x14ac:dyDescent="0.25">
      <c r="A5088" s="198"/>
      <c r="B5088" s="198"/>
      <c r="C5088" s="198"/>
      <c r="D5088" s="194"/>
      <c r="E5088" s="198"/>
      <c r="F5088" s="198"/>
      <c r="G5088" s="196" t="str">
        <f>IF(ISNA(VLOOKUP(E5088,'Rota Pattern Data'!$A:$B,2,FALSE)),"",VLOOKUP(E5088,'Rota Pattern Data'!$A:$B,2,FALSE))</f>
        <v/>
      </c>
      <c r="H5088" s="197"/>
      <c r="I5088" s="200"/>
      <c r="J5088" s="198"/>
      <c r="K5088" s="198"/>
      <c r="L5088" s="198"/>
      <c r="M5088" s="199"/>
      <c r="N5088" s="198"/>
      <c r="O5088" s="242"/>
      <c r="P5088" s="242"/>
      <c r="Q5088" s="242"/>
      <c r="R5088" s="242"/>
      <c r="S5088" s="242"/>
      <c r="T5088" s="242"/>
      <c r="U5088" s="242"/>
      <c r="V5088" s="242"/>
      <c r="W5088" s="242"/>
      <c r="X5088" s="242"/>
      <c r="Y5088" s="242"/>
      <c r="Z5088" s="242"/>
      <c r="AA5088" s="242"/>
      <c r="AB5088" s="242"/>
      <c r="AC5088" s="243"/>
    </row>
    <row r="5089" spans="1:29" s="244" customFormat="1" ht="15" customHeight="1" x14ac:dyDescent="0.25">
      <c r="A5089" s="198"/>
      <c r="B5089" s="198"/>
      <c r="C5089" s="198"/>
      <c r="D5089" s="194"/>
      <c r="E5089" s="198"/>
      <c r="F5089" s="198"/>
      <c r="G5089" s="196" t="str">
        <f>IF(ISNA(VLOOKUP(E5089,'Rota Pattern Data'!$A:$B,2,FALSE)),"",VLOOKUP(E5089,'Rota Pattern Data'!$A:$B,2,FALSE))</f>
        <v/>
      </c>
      <c r="H5089" s="197"/>
      <c r="I5089" s="200"/>
      <c r="J5089" s="198"/>
      <c r="K5089" s="198"/>
      <c r="L5089" s="198"/>
      <c r="M5089" s="199"/>
      <c r="N5089" s="198"/>
      <c r="O5089" s="242"/>
      <c r="P5089" s="242"/>
      <c r="Q5089" s="242"/>
      <c r="R5089" s="242"/>
      <c r="S5089" s="242"/>
      <c r="T5089" s="242"/>
      <c r="U5089" s="242"/>
      <c r="V5089" s="242"/>
      <c r="W5089" s="242"/>
      <c r="X5089" s="242"/>
      <c r="Y5089" s="242"/>
      <c r="Z5089" s="242"/>
      <c r="AA5089" s="242"/>
      <c r="AB5089" s="242"/>
      <c r="AC5089" s="243"/>
    </row>
    <row r="5090" spans="1:29" s="244" customFormat="1" ht="15" customHeight="1" x14ac:dyDescent="0.25">
      <c r="A5090" s="198"/>
      <c r="B5090" s="198"/>
      <c r="C5090" s="198"/>
      <c r="D5090" s="194"/>
      <c r="E5090" s="198"/>
      <c r="F5090" s="198"/>
      <c r="G5090" s="196" t="str">
        <f>IF(ISNA(VLOOKUP(E5090,'Rota Pattern Data'!$A:$B,2,FALSE)),"",VLOOKUP(E5090,'Rota Pattern Data'!$A:$B,2,FALSE))</f>
        <v/>
      </c>
      <c r="H5090" s="197"/>
      <c r="I5090" s="200"/>
      <c r="J5090" s="198"/>
      <c r="K5090" s="198"/>
      <c r="L5090" s="198"/>
      <c r="M5090" s="199"/>
      <c r="N5090" s="198"/>
      <c r="O5090" s="242"/>
      <c r="P5090" s="242"/>
      <c r="Q5090" s="242"/>
      <c r="R5090" s="242"/>
      <c r="S5090" s="242"/>
      <c r="T5090" s="242"/>
      <c r="U5090" s="242"/>
      <c r="V5090" s="242"/>
      <c r="W5090" s="242"/>
      <c r="X5090" s="242"/>
      <c r="Y5090" s="242"/>
      <c r="Z5090" s="242"/>
      <c r="AA5090" s="242"/>
      <c r="AB5090" s="242"/>
      <c r="AC5090" s="243"/>
    </row>
    <row r="5091" spans="1:29" s="244" customFormat="1" ht="15" customHeight="1" x14ac:dyDescent="0.25">
      <c r="A5091" s="198"/>
      <c r="B5091" s="198"/>
      <c r="C5091" s="198"/>
      <c r="D5091" s="194"/>
      <c r="E5091" s="198"/>
      <c r="F5091" s="198"/>
      <c r="G5091" s="196" t="str">
        <f>IF(ISNA(VLOOKUP(E5091,'Rota Pattern Data'!$A:$B,2,FALSE)),"",VLOOKUP(E5091,'Rota Pattern Data'!$A:$B,2,FALSE))</f>
        <v/>
      </c>
      <c r="H5091" s="197"/>
      <c r="I5091" s="200"/>
      <c r="J5091" s="198"/>
      <c r="K5091" s="198"/>
      <c r="L5091" s="198"/>
      <c r="M5091" s="199"/>
      <c r="N5091" s="198"/>
      <c r="O5091" s="242"/>
      <c r="P5091" s="242"/>
      <c r="Q5091" s="242"/>
      <c r="R5091" s="242"/>
      <c r="S5091" s="242"/>
      <c r="T5091" s="242"/>
      <c r="U5091" s="242"/>
      <c r="V5091" s="242"/>
      <c r="W5091" s="242"/>
      <c r="X5091" s="242"/>
      <c r="Y5091" s="242"/>
      <c r="Z5091" s="242"/>
      <c r="AA5091" s="242"/>
      <c r="AB5091" s="242"/>
      <c r="AC5091" s="243"/>
    </row>
    <row r="5092" spans="1:29" s="244" customFormat="1" ht="15" customHeight="1" x14ac:dyDescent="0.25">
      <c r="A5092" s="198"/>
      <c r="B5092" s="198"/>
      <c r="C5092" s="198"/>
      <c r="D5092" s="194"/>
      <c r="E5092" s="198"/>
      <c r="F5092" s="198"/>
      <c r="G5092" s="196" t="str">
        <f>IF(ISNA(VLOOKUP(E5092,'Rota Pattern Data'!$A:$B,2,FALSE)),"",VLOOKUP(E5092,'Rota Pattern Data'!$A:$B,2,FALSE))</f>
        <v/>
      </c>
      <c r="H5092" s="197"/>
      <c r="I5092" s="200"/>
      <c r="J5092" s="198"/>
      <c r="K5092" s="198"/>
      <c r="L5092" s="198"/>
      <c r="M5092" s="199"/>
      <c r="N5092" s="198"/>
      <c r="O5092" s="242"/>
      <c r="P5092" s="242"/>
      <c r="Q5092" s="242"/>
      <c r="R5092" s="242"/>
      <c r="S5092" s="242"/>
      <c r="T5092" s="242"/>
      <c r="U5092" s="242"/>
      <c r="V5092" s="242"/>
      <c r="W5092" s="242"/>
      <c r="X5092" s="242"/>
      <c r="Y5092" s="242"/>
      <c r="Z5092" s="242"/>
      <c r="AA5092" s="242"/>
      <c r="AB5092" s="242"/>
      <c r="AC5092" s="243"/>
    </row>
    <row r="5093" spans="1:29" s="244" customFormat="1" ht="15" customHeight="1" x14ac:dyDescent="0.25">
      <c r="A5093" s="198"/>
      <c r="B5093" s="198"/>
      <c r="C5093" s="198"/>
      <c r="D5093" s="194"/>
      <c r="E5093" s="198"/>
      <c r="F5093" s="198"/>
      <c r="G5093" s="196" t="str">
        <f>IF(ISNA(VLOOKUP(E5093,'Rota Pattern Data'!$A:$B,2,FALSE)),"",VLOOKUP(E5093,'Rota Pattern Data'!$A:$B,2,FALSE))</f>
        <v/>
      </c>
      <c r="H5093" s="197"/>
      <c r="I5093" s="200"/>
      <c r="J5093" s="198"/>
      <c r="K5093" s="198"/>
      <c r="L5093" s="198"/>
      <c r="M5093" s="199"/>
      <c r="N5093" s="198"/>
      <c r="O5093" s="242"/>
      <c r="P5093" s="242"/>
      <c r="Q5093" s="242"/>
      <c r="R5093" s="242"/>
      <c r="S5093" s="242"/>
      <c r="T5093" s="242"/>
      <c r="U5093" s="242"/>
      <c r="V5093" s="242"/>
      <c r="W5093" s="242"/>
      <c r="X5093" s="242"/>
      <c r="Y5093" s="242"/>
      <c r="Z5093" s="242"/>
      <c r="AA5093" s="242"/>
      <c r="AB5093" s="242"/>
      <c r="AC5093" s="243"/>
    </row>
    <row r="5094" spans="1:29" s="244" customFormat="1" ht="15" customHeight="1" x14ac:dyDescent="0.25">
      <c r="A5094" s="198"/>
      <c r="B5094" s="198"/>
      <c r="C5094" s="198"/>
      <c r="D5094" s="194"/>
      <c r="E5094" s="198"/>
      <c r="F5094" s="198"/>
      <c r="G5094" s="196" t="str">
        <f>IF(ISNA(VLOOKUP(E5094,'Rota Pattern Data'!$A:$B,2,FALSE)),"",VLOOKUP(E5094,'Rota Pattern Data'!$A:$B,2,FALSE))</f>
        <v/>
      </c>
      <c r="H5094" s="197"/>
      <c r="I5094" s="200"/>
      <c r="J5094" s="198"/>
      <c r="K5094" s="198"/>
      <c r="L5094" s="198"/>
      <c r="M5094" s="199"/>
      <c r="N5094" s="198"/>
      <c r="O5094" s="242"/>
      <c r="P5094" s="242"/>
      <c r="Q5094" s="242"/>
      <c r="R5094" s="242"/>
      <c r="S5094" s="242"/>
      <c r="T5094" s="242"/>
      <c r="U5094" s="242"/>
      <c r="V5094" s="242"/>
      <c r="W5094" s="242"/>
      <c r="X5094" s="242"/>
      <c r="Y5094" s="242"/>
      <c r="Z5094" s="242"/>
      <c r="AA5094" s="242"/>
      <c r="AB5094" s="242"/>
      <c r="AC5094" s="243"/>
    </row>
    <row r="5095" spans="1:29" s="244" customFormat="1" ht="15" customHeight="1" x14ac:dyDescent="0.25">
      <c r="A5095" s="198"/>
      <c r="B5095" s="198"/>
      <c r="C5095" s="198"/>
      <c r="D5095" s="194"/>
      <c r="E5095" s="198"/>
      <c r="F5095" s="198"/>
      <c r="G5095" s="196" t="str">
        <f>IF(ISNA(VLOOKUP(E5095,'Rota Pattern Data'!$A:$B,2,FALSE)),"",VLOOKUP(E5095,'Rota Pattern Data'!$A:$B,2,FALSE))</f>
        <v/>
      </c>
      <c r="H5095" s="197"/>
      <c r="I5095" s="200"/>
      <c r="J5095" s="198"/>
      <c r="K5095" s="198"/>
      <c r="L5095" s="198"/>
      <c r="M5095" s="199"/>
      <c r="N5095" s="198"/>
      <c r="O5095" s="242"/>
      <c r="P5095" s="242"/>
      <c r="Q5095" s="242"/>
      <c r="R5095" s="242"/>
      <c r="S5095" s="242"/>
      <c r="T5095" s="242"/>
      <c r="U5095" s="242"/>
      <c r="V5095" s="242"/>
      <c r="W5095" s="242"/>
      <c r="X5095" s="242"/>
      <c r="Y5095" s="242"/>
      <c r="Z5095" s="242"/>
      <c r="AA5095" s="242"/>
      <c r="AB5095" s="242"/>
      <c r="AC5095" s="243"/>
    </row>
    <row r="5096" spans="1:29" s="244" customFormat="1" ht="15" customHeight="1" x14ac:dyDescent="0.25">
      <c r="A5096" s="198"/>
      <c r="B5096" s="198"/>
      <c r="C5096" s="198"/>
      <c r="D5096" s="194"/>
      <c r="E5096" s="198"/>
      <c r="F5096" s="198"/>
      <c r="G5096" s="196" t="str">
        <f>IF(ISNA(VLOOKUP(E5096,'Rota Pattern Data'!$A:$B,2,FALSE)),"",VLOOKUP(E5096,'Rota Pattern Data'!$A:$B,2,FALSE))</f>
        <v/>
      </c>
      <c r="H5096" s="197"/>
      <c r="I5096" s="200"/>
      <c r="J5096" s="198"/>
      <c r="K5096" s="198"/>
      <c r="L5096" s="198"/>
      <c r="M5096" s="199"/>
      <c r="N5096" s="198"/>
      <c r="O5096" s="242"/>
      <c r="P5096" s="242"/>
      <c r="Q5096" s="242"/>
      <c r="R5096" s="242"/>
      <c r="S5096" s="242"/>
      <c r="T5096" s="242"/>
      <c r="U5096" s="242"/>
      <c r="V5096" s="242"/>
      <c r="W5096" s="242"/>
      <c r="X5096" s="242"/>
      <c r="Y5096" s="242"/>
      <c r="Z5096" s="242"/>
      <c r="AA5096" s="242"/>
      <c r="AB5096" s="242"/>
      <c r="AC5096" s="243"/>
    </row>
    <row r="5097" spans="1:29" s="244" customFormat="1" ht="15" customHeight="1" x14ac:dyDescent="0.25">
      <c r="A5097" s="198"/>
      <c r="B5097" s="198"/>
      <c r="C5097" s="198"/>
      <c r="D5097" s="194"/>
      <c r="E5097" s="198"/>
      <c r="F5097" s="198"/>
      <c r="G5097" s="196" t="str">
        <f>IF(ISNA(VLOOKUP(E5097,'Rota Pattern Data'!$A:$B,2,FALSE)),"",VLOOKUP(E5097,'Rota Pattern Data'!$A:$B,2,FALSE))</f>
        <v/>
      </c>
      <c r="H5097" s="197"/>
      <c r="I5097" s="200"/>
      <c r="J5097" s="198"/>
      <c r="K5097" s="198"/>
      <c r="L5097" s="198"/>
      <c r="M5097" s="199"/>
      <c r="N5097" s="198"/>
      <c r="O5097" s="242"/>
      <c r="P5097" s="242"/>
      <c r="Q5097" s="242"/>
      <c r="R5097" s="242"/>
      <c r="S5097" s="242"/>
      <c r="T5097" s="242"/>
      <c r="U5097" s="242"/>
      <c r="V5097" s="242"/>
      <c r="W5097" s="242"/>
      <c r="X5097" s="242"/>
      <c r="Y5097" s="242"/>
      <c r="Z5097" s="242"/>
      <c r="AA5097" s="242"/>
      <c r="AB5097" s="242"/>
      <c r="AC5097" s="243"/>
    </row>
    <row r="5098" spans="1:29" s="244" customFormat="1" ht="15" customHeight="1" x14ac:dyDescent="0.25">
      <c r="A5098" s="198"/>
      <c r="B5098" s="198"/>
      <c r="C5098" s="198"/>
      <c r="D5098" s="194"/>
      <c r="E5098" s="198"/>
      <c r="F5098" s="198"/>
      <c r="G5098" s="196" t="str">
        <f>IF(ISNA(VLOOKUP(E5098,'Rota Pattern Data'!$A:$B,2,FALSE)),"",VLOOKUP(E5098,'Rota Pattern Data'!$A:$B,2,FALSE))</f>
        <v/>
      </c>
      <c r="H5098" s="197"/>
      <c r="I5098" s="200"/>
      <c r="J5098" s="198"/>
      <c r="K5098" s="198"/>
      <c r="L5098" s="198"/>
      <c r="M5098" s="199"/>
      <c r="N5098" s="198"/>
      <c r="O5098" s="242"/>
      <c r="P5098" s="242"/>
      <c r="Q5098" s="242"/>
      <c r="R5098" s="242"/>
      <c r="S5098" s="242"/>
      <c r="T5098" s="242"/>
      <c r="U5098" s="242"/>
      <c r="V5098" s="242"/>
      <c r="W5098" s="242"/>
      <c r="X5098" s="242"/>
      <c r="Y5098" s="242"/>
      <c r="Z5098" s="242"/>
      <c r="AA5098" s="242"/>
      <c r="AB5098" s="242"/>
      <c r="AC5098" s="243"/>
    </row>
    <row r="5099" spans="1:29" s="244" customFormat="1" ht="15" customHeight="1" x14ac:dyDescent="0.25">
      <c r="A5099" s="198"/>
      <c r="B5099" s="198"/>
      <c r="C5099" s="198"/>
      <c r="D5099" s="194"/>
      <c r="E5099" s="198"/>
      <c r="F5099" s="198"/>
      <c r="G5099" s="196" t="str">
        <f>IF(ISNA(VLOOKUP(E5099,'Rota Pattern Data'!$A:$B,2,FALSE)),"",VLOOKUP(E5099,'Rota Pattern Data'!$A:$B,2,FALSE))</f>
        <v/>
      </c>
      <c r="H5099" s="197"/>
      <c r="I5099" s="200"/>
      <c r="J5099" s="198"/>
      <c r="K5099" s="198"/>
      <c r="L5099" s="198"/>
      <c r="M5099" s="199"/>
      <c r="N5099" s="198"/>
      <c r="O5099" s="242"/>
      <c r="P5099" s="242"/>
      <c r="Q5099" s="242"/>
      <c r="R5099" s="242"/>
      <c r="S5099" s="242"/>
      <c r="T5099" s="242"/>
      <c r="U5099" s="242"/>
      <c r="V5099" s="242"/>
      <c r="W5099" s="242"/>
      <c r="X5099" s="242"/>
      <c r="Y5099" s="242"/>
      <c r="Z5099" s="242"/>
      <c r="AA5099" s="242"/>
      <c r="AB5099" s="242"/>
      <c r="AC5099" s="243"/>
    </row>
    <row r="5100" spans="1:29" s="244" customFormat="1" ht="15" customHeight="1" x14ac:dyDescent="0.25">
      <c r="A5100" s="198"/>
      <c r="B5100" s="198"/>
      <c r="C5100" s="198"/>
      <c r="D5100" s="194"/>
      <c r="E5100" s="198"/>
      <c r="F5100" s="198"/>
      <c r="G5100" s="196" t="str">
        <f>IF(ISNA(VLOOKUP(E5100,'Rota Pattern Data'!$A:$B,2,FALSE)),"",VLOOKUP(E5100,'Rota Pattern Data'!$A:$B,2,FALSE))</f>
        <v/>
      </c>
      <c r="H5100" s="197"/>
      <c r="I5100" s="200"/>
      <c r="J5100" s="198"/>
      <c r="K5100" s="198"/>
      <c r="L5100" s="198"/>
      <c r="M5100" s="199"/>
      <c r="N5100" s="198"/>
      <c r="O5100" s="242"/>
      <c r="P5100" s="242"/>
      <c r="Q5100" s="242"/>
      <c r="R5100" s="242"/>
      <c r="S5100" s="242"/>
      <c r="T5100" s="242"/>
      <c r="U5100" s="242"/>
      <c r="V5100" s="242"/>
      <c r="W5100" s="242"/>
      <c r="X5100" s="242"/>
      <c r="Y5100" s="242"/>
      <c r="Z5100" s="242"/>
      <c r="AA5100" s="242"/>
      <c r="AB5100" s="242"/>
      <c r="AC5100" s="243"/>
    </row>
    <row r="5101" spans="1:29" s="244" customFormat="1" ht="15" customHeight="1" x14ac:dyDescent="0.25">
      <c r="A5101" s="198"/>
      <c r="B5101" s="198"/>
      <c r="C5101" s="198"/>
      <c r="D5101" s="194"/>
      <c r="E5101" s="198"/>
      <c r="F5101" s="198"/>
      <c r="G5101" s="196" t="str">
        <f>IF(ISNA(VLOOKUP(E5101,'Rota Pattern Data'!$A:$B,2,FALSE)),"",VLOOKUP(E5101,'Rota Pattern Data'!$A:$B,2,FALSE))</f>
        <v/>
      </c>
      <c r="H5101" s="197"/>
      <c r="I5101" s="200"/>
      <c r="J5101" s="198"/>
      <c r="K5101" s="198"/>
      <c r="L5101" s="198"/>
      <c r="M5101" s="199"/>
      <c r="N5101" s="198"/>
      <c r="O5101" s="242"/>
      <c r="P5101" s="242"/>
      <c r="Q5101" s="242"/>
      <c r="R5101" s="242"/>
      <c r="S5101" s="242"/>
      <c r="T5101" s="242"/>
      <c r="U5101" s="242"/>
      <c r="V5101" s="242"/>
      <c r="W5101" s="242"/>
      <c r="X5101" s="242"/>
      <c r="Y5101" s="242"/>
      <c r="Z5101" s="242"/>
      <c r="AA5101" s="242"/>
      <c r="AB5101" s="242"/>
      <c r="AC5101" s="243"/>
    </row>
    <row r="5102" spans="1:29" s="244" customFormat="1" ht="15" customHeight="1" x14ac:dyDescent="0.25">
      <c r="A5102" s="198"/>
      <c r="B5102" s="198"/>
      <c r="C5102" s="198"/>
      <c r="D5102" s="194"/>
      <c r="E5102" s="198"/>
      <c r="F5102" s="198"/>
      <c r="G5102" s="196" t="str">
        <f>IF(ISNA(VLOOKUP(E5102,'Rota Pattern Data'!$A:$B,2,FALSE)),"",VLOOKUP(E5102,'Rota Pattern Data'!$A:$B,2,FALSE))</f>
        <v/>
      </c>
      <c r="H5102" s="197"/>
      <c r="I5102" s="200"/>
      <c r="J5102" s="198"/>
      <c r="K5102" s="198"/>
      <c r="L5102" s="198"/>
      <c r="M5102" s="199"/>
      <c r="N5102" s="198"/>
      <c r="O5102" s="242"/>
      <c r="P5102" s="242"/>
      <c r="Q5102" s="242"/>
      <c r="R5102" s="242"/>
      <c r="S5102" s="242"/>
      <c r="T5102" s="242"/>
      <c r="U5102" s="242"/>
      <c r="V5102" s="242"/>
      <c r="W5102" s="242"/>
      <c r="X5102" s="242"/>
      <c r="Y5102" s="242"/>
      <c r="Z5102" s="242"/>
      <c r="AA5102" s="242"/>
      <c r="AB5102" s="242"/>
      <c r="AC5102" s="243"/>
    </row>
    <row r="5103" spans="1:29" s="244" customFormat="1" ht="15" customHeight="1" x14ac:dyDescent="0.25">
      <c r="A5103" s="198"/>
      <c r="B5103" s="198"/>
      <c r="C5103" s="198"/>
      <c r="D5103" s="194"/>
      <c r="E5103" s="198"/>
      <c r="F5103" s="198"/>
      <c r="G5103" s="196" t="str">
        <f>IF(ISNA(VLOOKUP(E5103,'Rota Pattern Data'!$A:$B,2,FALSE)),"",VLOOKUP(E5103,'Rota Pattern Data'!$A:$B,2,FALSE))</f>
        <v/>
      </c>
      <c r="H5103" s="197"/>
      <c r="I5103" s="200"/>
      <c r="J5103" s="198"/>
      <c r="K5103" s="198"/>
      <c r="L5103" s="198"/>
      <c r="M5103" s="199"/>
      <c r="N5103" s="198"/>
      <c r="O5103" s="242"/>
      <c r="P5103" s="242"/>
      <c r="Q5103" s="242"/>
      <c r="R5103" s="242"/>
      <c r="S5103" s="242"/>
      <c r="T5103" s="242"/>
      <c r="U5103" s="242"/>
      <c r="V5103" s="242"/>
      <c r="W5103" s="242"/>
      <c r="X5103" s="242"/>
      <c r="Y5103" s="242"/>
      <c r="Z5103" s="242"/>
      <c r="AA5103" s="242"/>
      <c r="AB5103" s="242"/>
      <c r="AC5103" s="243"/>
    </row>
    <row r="5104" spans="1:29" s="244" customFormat="1" ht="15" customHeight="1" x14ac:dyDescent="0.25">
      <c r="A5104" s="198"/>
      <c r="B5104" s="198"/>
      <c r="C5104" s="198"/>
      <c r="D5104" s="194"/>
      <c r="E5104" s="198"/>
      <c r="F5104" s="198"/>
      <c r="G5104" s="196" t="str">
        <f>IF(ISNA(VLOOKUP(E5104,'Rota Pattern Data'!$A:$B,2,FALSE)),"",VLOOKUP(E5104,'Rota Pattern Data'!$A:$B,2,FALSE))</f>
        <v/>
      </c>
      <c r="H5104" s="197"/>
      <c r="I5104" s="200"/>
      <c r="J5104" s="198"/>
      <c r="K5104" s="198"/>
      <c r="L5104" s="198"/>
      <c r="M5104" s="199"/>
      <c r="N5104" s="198"/>
      <c r="O5104" s="242"/>
      <c r="P5104" s="242"/>
      <c r="Q5104" s="242"/>
      <c r="R5104" s="242"/>
      <c r="S5104" s="242"/>
      <c r="T5104" s="242"/>
      <c r="U5104" s="242"/>
      <c r="V5104" s="242"/>
      <c r="W5104" s="242"/>
      <c r="X5104" s="242"/>
      <c r="Y5104" s="242"/>
      <c r="Z5104" s="242"/>
      <c r="AA5104" s="242"/>
      <c r="AB5104" s="242"/>
      <c r="AC5104" s="243"/>
    </row>
    <row r="5105" spans="1:29" s="244" customFormat="1" ht="15" customHeight="1" x14ac:dyDescent="0.25">
      <c r="A5105" s="198"/>
      <c r="B5105" s="198"/>
      <c r="C5105" s="198"/>
      <c r="D5105" s="194"/>
      <c r="E5105" s="198"/>
      <c r="F5105" s="198"/>
      <c r="G5105" s="196" t="str">
        <f>IF(ISNA(VLOOKUP(E5105,'Rota Pattern Data'!$A:$B,2,FALSE)),"",VLOOKUP(E5105,'Rota Pattern Data'!$A:$B,2,FALSE))</f>
        <v/>
      </c>
      <c r="H5105" s="197"/>
      <c r="I5105" s="200"/>
      <c r="J5105" s="198"/>
      <c r="K5105" s="198"/>
      <c r="L5105" s="198"/>
      <c r="M5105" s="199"/>
      <c r="N5105" s="198"/>
      <c r="O5105" s="242"/>
      <c r="P5105" s="242"/>
      <c r="Q5105" s="242"/>
      <c r="R5105" s="242"/>
      <c r="S5105" s="242"/>
      <c r="T5105" s="242"/>
      <c r="U5105" s="242"/>
      <c r="V5105" s="242"/>
      <c r="W5105" s="242"/>
      <c r="X5105" s="242"/>
      <c r="Y5105" s="242"/>
      <c r="Z5105" s="242"/>
      <c r="AA5105" s="242"/>
      <c r="AB5105" s="242"/>
      <c r="AC5105" s="243"/>
    </row>
    <row r="5106" spans="1:29" s="244" customFormat="1" ht="15" customHeight="1" x14ac:dyDescent="0.25">
      <c r="A5106" s="198"/>
      <c r="B5106" s="198"/>
      <c r="C5106" s="198"/>
      <c r="D5106" s="194"/>
      <c r="E5106" s="198"/>
      <c r="F5106" s="198"/>
      <c r="G5106" s="196" t="str">
        <f>IF(ISNA(VLOOKUP(E5106,'Rota Pattern Data'!$A:$B,2,FALSE)),"",VLOOKUP(E5106,'Rota Pattern Data'!$A:$B,2,FALSE))</f>
        <v/>
      </c>
      <c r="H5106" s="197"/>
      <c r="I5106" s="200"/>
      <c r="J5106" s="198"/>
      <c r="K5106" s="198"/>
      <c r="L5106" s="198"/>
      <c r="M5106" s="199"/>
      <c r="N5106" s="198"/>
      <c r="O5106" s="242"/>
      <c r="P5106" s="242"/>
      <c r="Q5106" s="242"/>
      <c r="R5106" s="242"/>
      <c r="S5106" s="242"/>
      <c r="T5106" s="242"/>
      <c r="U5106" s="242"/>
      <c r="V5106" s="242"/>
      <c r="W5106" s="242"/>
      <c r="X5106" s="242"/>
      <c r="Y5106" s="242"/>
      <c r="Z5106" s="242"/>
      <c r="AA5106" s="242"/>
      <c r="AB5106" s="242"/>
      <c r="AC5106" s="243"/>
    </row>
    <row r="5107" spans="1:29" s="244" customFormat="1" ht="15" customHeight="1" x14ac:dyDescent="0.25">
      <c r="A5107" s="198"/>
      <c r="B5107" s="198"/>
      <c r="C5107" s="198"/>
      <c r="D5107" s="194"/>
      <c r="E5107" s="198"/>
      <c r="F5107" s="198"/>
      <c r="G5107" s="196" t="str">
        <f>IF(ISNA(VLOOKUP(E5107,'Rota Pattern Data'!$A:$B,2,FALSE)),"",VLOOKUP(E5107,'Rota Pattern Data'!$A:$B,2,FALSE))</f>
        <v/>
      </c>
      <c r="H5107" s="197"/>
      <c r="I5107" s="200"/>
      <c r="J5107" s="198"/>
      <c r="K5107" s="198"/>
      <c r="L5107" s="198"/>
      <c r="M5107" s="199"/>
      <c r="N5107" s="198"/>
      <c r="O5107" s="242"/>
      <c r="P5107" s="242"/>
      <c r="Q5107" s="242"/>
      <c r="R5107" s="242"/>
      <c r="S5107" s="242"/>
      <c r="T5107" s="242"/>
      <c r="U5107" s="242"/>
      <c r="V5107" s="242"/>
      <c r="W5107" s="242"/>
      <c r="X5107" s="242"/>
      <c r="Y5107" s="242"/>
      <c r="Z5107" s="242"/>
      <c r="AA5107" s="242"/>
      <c r="AB5107" s="242"/>
      <c r="AC5107" s="243"/>
    </row>
    <row r="5108" spans="1:29" s="244" customFormat="1" ht="15" customHeight="1" x14ac:dyDescent="0.25">
      <c r="A5108" s="198"/>
      <c r="B5108" s="198"/>
      <c r="C5108" s="198"/>
      <c r="D5108" s="194"/>
      <c r="E5108" s="198"/>
      <c r="F5108" s="198"/>
      <c r="G5108" s="196" t="str">
        <f>IF(ISNA(VLOOKUP(E5108,'Rota Pattern Data'!$A:$B,2,FALSE)),"",VLOOKUP(E5108,'Rota Pattern Data'!$A:$B,2,FALSE))</f>
        <v/>
      </c>
      <c r="H5108" s="197"/>
      <c r="I5108" s="200"/>
      <c r="J5108" s="198"/>
      <c r="K5108" s="198"/>
      <c r="L5108" s="198"/>
      <c r="M5108" s="199"/>
      <c r="N5108" s="198"/>
      <c r="O5108" s="242"/>
      <c r="P5108" s="242"/>
      <c r="Q5108" s="242"/>
      <c r="R5108" s="242"/>
      <c r="S5108" s="242"/>
      <c r="T5108" s="242"/>
      <c r="U5108" s="242"/>
      <c r="V5108" s="242"/>
      <c r="W5108" s="242"/>
      <c r="X5108" s="242"/>
      <c r="Y5108" s="242"/>
      <c r="Z5108" s="242"/>
      <c r="AA5108" s="242"/>
      <c r="AB5108" s="242"/>
      <c r="AC5108" s="243"/>
    </row>
    <row r="5109" spans="1:29" s="244" customFormat="1" ht="15" customHeight="1" x14ac:dyDescent="0.25">
      <c r="A5109" s="198"/>
      <c r="B5109" s="198"/>
      <c r="C5109" s="198"/>
      <c r="D5109" s="194"/>
      <c r="E5109" s="198"/>
      <c r="F5109" s="198"/>
      <c r="G5109" s="196" t="str">
        <f>IF(ISNA(VLOOKUP(E5109,'Rota Pattern Data'!$A:$B,2,FALSE)),"",VLOOKUP(E5109,'Rota Pattern Data'!$A:$B,2,FALSE))</f>
        <v/>
      </c>
      <c r="H5109" s="197"/>
      <c r="I5109" s="200"/>
      <c r="J5109" s="198"/>
      <c r="K5109" s="198"/>
      <c r="L5109" s="198"/>
      <c r="M5109" s="199"/>
      <c r="N5109" s="198"/>
      <c r="O5109" s="242"/>
      <c r="P5109" s="242"/>
      <c r="Q5109" s="242"/>
      <c r="R5109" s="242"/>
      <c r="S5109" s="242"/>
      <c r="T5109" s="242"/>
      <c r="U5109" s="242"/>
      <c r="V5109" s="242"/>
      <c r="W5109" s="242"/>
      <c r="X5109" s="242"/>
      <c r="Y5109" s="242"/>
      <c r="Z5109" s="242"/>
      <c r="AA5109" s="242"/>
      <c r="AB5109" s="242"/>
      <c r="AC5109" s="243"/>
    </row>
    <row r="5110" spans="1:29" s="244" customFormat="1" ht="15" customHeight="1" x14ac:dyDescent="0.25">
      <c r="A5110" s="198"/>
      <c r="B5110" s="198"/>
      <c r="C5110" s="198"/>
      <c r="D5110" s="194"/>
      <c r="E5110" s="198"/>
      <c r="F5110" s="198"/>
      <c r="G5110" s="196" t="str">
        <f>IF(ISNA(VLOOKUP(E5110,'Rota Pattern Data'!$A:$B,2,FALSE)),"",VLOOKUP(E5110,'Rota Pattern Data'!$A:$B,2,FALSE))</f>
        <v/>
      </c>
      <c r="H5110" s="197"/>
      <c r="I5110" s="200"/>
      <c r="J5110" s="198"/>
      <c r="K5110" s="198"/>
      <c r="L5110" s="198"/>
      <c r="M5110" s="199"/>
      <c r="N5110" s="198"/>
      <c r="O5110" s="242"/>
      <c r="P5110" s="242"/>
      <c r="Q5110" s="242"/>
      <c r="R5110" s="242"/>
      <c r="S5110" s="242"/>
      <c r="T5110" s="242"/>
      <c r="U5110" s="242"/>
      <c r="V5110" s="242"/>
      <c r="W5110" s="242"/>
      <c r="X5110" s="242"/>
      <c r="Y5110" s="242"/>
      <c r="Z5110" s="242"/>
      <c r="AA5110" s="242"/>
      <c r="AB5110" s="242"/>
      <c r="AC5110" s="243"/>
    </row>
    <row r="5111" spans="1:29" s="244" customFormat="1" ht="15" customHeight="1" x14ac:dyDescent="0.25">
      <c r="A5111" s="198"/>
      <c r="B5111" s="198"/>
      <c r="C5111" s="198"/>
      <c r="D5111" s="194"/>
      <c r="E5111" s="198"/>
      <c r="F5111" s="198"/>
      <c r="G5111" s="196" t="str">
        <f>IF(ISNA(VLOOKUP(E5111,'Rota Pattern Data'!$A:$B,2,FALSE)),"",VLOOKUP(E5111,'Rota Pattern Data'!$A:$B,2,FALSE))</f>
        <v/>
      </c>
      <c r="H5111" s="197"/>
      <c r="I5111" s="200"/>
      <c r="J5111" s="198"/>
      <c r="K5111" s="198"/>
      <c r="L5111" s="198"/>
      <c r="M5111" s="199"/>
      <c r="N5111" s="198"/>
      <c r="O5111" s="242"/>
      <c r="P5111" s="242"/>
      <c r="Q5111" s="242"/>
      <c r="R5111" s="242"/>
      <c r="S5111" s="242"/>
      <c r="T5111" s="242"/>
      <c r="U5111" s="242"/>
      <c r="V5111" s="242"/>
      <c r="W5111" s="242"/>
      <c r="X5111" s="242"/>
      <c r="Y5111" s="242"/>
      <c r="Z5111" s="242"/>
      <c r="AA5111" s="242"/>
      <c r="AB5111" s="242"/>
      <c r="AC5111" s="243"/>
    </row>
    <row r="5112" spans="1:29" s="244" customFormat="1" ht="15" customHeight="1" x14ac:dyDescent="0.25">
      <c r="A5112" s="198"/>
      <c r="B5112" s="198"/>
      <c r="C5112" s="198"/>
      <c r="D5112" s="194"/>
      <c r="E5112" s="198"/>
      <c r="F5112" s="198"/>
      <c r="G5112" s="196" t="str">
        <f>IF(ISNA(VLOOKUP(E5112,'Rota Pattern Data'!$A:$B,2,FALSE)),"",VLOOKUP(E5112,'Rota Pattern Data'!$A:$B,2,FALSE))</f>
        <v/>
      </c>
      <c r="H5112" s="197"/>
      <c r="I5112" s="200"/>
      <c r="J5112" s="198"/>
      <c r="K5112" s="198"/>
      <c r="L5112" s="198"/>
      <c r="M5112" s="199"/>
      <c r="N5112" s="198"/>
      <c r="O5112" s="242"/>
      <c r="P5112" s="242"/>
      <c r="Q5112" s="242"/>
      <c r="R5112" s="242"/>
      <c r="S5112" s="242"/>
      <c r="T5112" s="242"/>
      <c r="U5112" s="242"/>
      <c r="V5112" s="242"/>
      <c r="W5112" s="242"/>
      <c r="X5112" s="242"/>
      <c r="Y5112" s="242"/>
      <c r="Z5112" s="242"/>
      <c r="AA5112" s="242"/>
      <c r="AB5112" s="242"/>
      <c r="AC5112" s="243"/>
    </row>
    <row r="5113" spans="1:29" s="244" customFormat="1" ht="15" customHeight="1" x14ac:dyDescent="0.25">
      <c r="A5113" s="198"/>
      <c r="B5113" s="198"/>
      <c r="C5113" s="198"/>
      <c r="D5113" s="194"/>
      <c r="E5113" s="198"/>
      <c r="F5113" s="198"/>
      <c r="G5113" s="196" t="str">
        <f>IF(ISNA(VLOOKUP(E5113,'Rota Pattern Data'!$A:$B,2,FALSE)),"",VLOOKUP(E5113,'Rota Pattern Data'!$A:$B,2,FALSE))</f>
        <v/>
      </c>
      <c r="H5113" s="197"/>
      <c r="I5113" s="200"/>
      <c r="J5113" s="198"/>
      <c r="K5113" s="198"/>
      <c r="L5113" s="198"/>
      <c r="M5113" s="199"/>
      <c r="N5113" s="198"/>
      <c r="O5113" s="242"/>
      <c r="P5113" s="242"/>
      <c r="Q5113" s="242"/>
      <c r="R5113" s="242"/>
      <c r="S5113" s="242"/>
      <c r="T5113" s="242"/>
      <c r="U5113" s="242"/>
      <c r="V5113" s="242"/>
      <c r="W5113" s="242"/>
      <c r="X5113" s="242"/>
      <c r="Y5113" s="242"/>
      <c r="Z5113" s="242"/>
      <c r="AA5113" s="242"/>
      <c r="AB5113" s="242"/>
      <c r="AC5113" s="243"/>
    </row>
    <row r="5114" spans="1:29" s="244" customFormat="1" ht="15" customHeight="1" x14ac:dyDescent="0.25">
      <c r="A5114" s="198"/>
      <c r="B5114" s="198"/>
      <c r="C5114" s="198"/>
      <c r="D5114" s="194"/>
      <c r="E5114" s="198"/>
      <c r="F5114" s="198"/>
      <c r="G5114" s="196" t="str">
        <f>IF(ISNA(VLOOKUP(E5114,'Rota Pattern Data'!$A:$B,2,FALSE)),"",VLOOKUP(E5114,'Rota Pattern Data'!$A:$B,2,FALSE))</f>
        <v/>
      </c>
      <c r="H5114" s="197"/>
      <c r="I5114" s="200"/>
      <c r="J5114" s="198"/>
      <c r="K5114" s="198"/>
      <c r="L5114" s="198"/>
      <c r="M5114" s="199"/>
      <c r="N5114" s="198"/>
      <c r="O5114" s="242"/>
      <c r="P5114" s="242"/>
      <c r="Q5114" s="242"/>
      <c r="R5114" s="242"/>
      <c r="S5114" s="242"/>
      <c r="T5114" s="242"/>
      <c r="U5114" s="242"/>
      <c r="V5114" s="242"/>
      <c r="W5114" s="242"/>
      <c r="X5114" s="242"/>
      <c r="Y5114" s="242"/>
      <c r="Z5114" s="242"/>
      <c r="AA5114" s="242"/>
      <c r="AB5114" s="242"/>
      <c r="AC5114" s="243"/>
    </row>
    <row r="5115" spans="1:29" s="244" customFormat="1" ht="15" customHeight="1" x14ac:dyDescent="0.25">
      <c r="A5115" s="198"/>
      <c r="B5115" s="198"/>
      <c r="C5115" s="198"/>
      <c r="D5115" s="194"/>
      <c r="E5115" s="198"/>
      <c r="F5115" s="198"/>
      <c r="G5115" s="196" t="str">
        <f>IF(ISNA(VLOOKUP(E5115,'Rota Pattern Data'!$A:$B,2,FALSE)),"",VLOOKUP(E5115,'Rota Pattern Data'!$A:$B,2,FALSE))</f>
        <v/>
      </c>
      <c r="H5115" s="197"/>
      <c r="I5115" s="200"/>
      <c r="J5115" s="198"/>
      <c r="K5115" s="198"/>
      <c r="L5115" s="198"/>
      <c r="M5115" s="199"/>
      <c r="N5115" s="198"/>
      <c r="O5115" s="242"/>
      <c r="P5115" s="242"/>
      <c r="Q5115" s="242"/>
      <c r="R5115" s="242"/>
      <c r="S5115" s="242"/>
      <c r="T5115" s="242"/>
      <c r="U5115" s="242"/>
      <c r="V5115" s="242"/>
      <c r="W5115" s="242"/>
      <c r="X5115" s="242"/>
      <c r="Y5115" s="242"/>
      <c r="Z5115" s="242"/>
      <c r="AA5115" s="242"/>
      <c r="AB5115" s="242"/>
      <c r="AC5115" s="243"/>
    </row>
    <row r="5116" spans="1:29" s="244" customFormat="1" ht="15" customHeight="1" x14ac:dyDescent="0.25">
      <c r="A5116" s="198"/>
      <c r="B5116" s="198"/>
      <c r="C5116" s="198"/>
      <c r="D5116" s="194"/>
      <c r="E5116" s="198"/>
      <c r="F5116" s="198"/>
      <c r="G5116" s="196" t="str">
        <f>IF(ISNA(VLOOKUP(E5116,'Rota Pattern Data'!$A:$B,2,FALSE)),"",VLOOKUP(E5116,'Rota Pattern Data'!$A:$B,2,FALSE))</f>
        <v/>
      </c>
      <c r="H5116" s="197"/>
      <c r="I5116" s="200"/>
      <c r="J5116" s="198"/>
      <c r="K5116" s="198"/>
      <c r="L5116" s="198"/>
      <c r="M5116" s="199"/>
      <c r="N5116" s="198"/>
      <c r="O5116" s="242"/>
      <c r="P5116" s="242"/>
      <c r="Q5116" s="242"/>
      <c r="R5116" s="242"/>
      <c r="S5116" s="242"/>
      <c r="T5116" s="242"/>
      <c r="U5116" s="242"/>
      <c r="V5116" s="242"/>
      <c r="W5116" s="242"/>
      <c r="X5116" s="242"/>
      <c r="Y5116" s="242"/>
      <c r="Z5116" s="242"/>
      <c r="AA5116" s="242"/>
      <c r="AB5116" s="242"/>
      <c r="AC5116" s="243"/>
    </row>
    <row r="5117" spans="1:29" s="244" customFormat="1" ht="15" customHeight="1" x14ac:dyDescent="0.25">
      <c r="A5117" s="198"/>
      <c r="B5117" s="198"/>
      <c r="C5117" s="198"/>
      <c r="D5117" s="194"/>
      <c r="E5117" s="198"/>
      <c r="F5117" s="198"/>
      <c r="G5117" s="196" t="str">
        <f>IF(ISNA(VLOOKUP(E5117,'Rota Pattern Data'!$A:$B,2,FALSE)),"",VLOOKUP(E5117,'Rota Pattern Data'!$A:$B,2,FALSE))</f>
        <v/>
      </c>
      <c r="H5117" s="197"/>
      <c r="I5117" s="200"/>
      <c r="J5117" s="198"/>
      <c r="K5117" s="198"/>
      <c r="L5117" s="198"/>
      <c r="M5117" s="199"/>
      <c r="N5117" s="198"/>
      <c r="O5117" s="242"/>
      <c r="P5117" s="242"/>
      <c r="Q5117" s="242"/>
      <c r="R5117" s="242"/>
      <c r="S5117" s="242"/>
      <c r="T5117" s="242"/>
      <c r="U5117" s="242"/>
      <c r="V5117" s="242"/>
      <c r="W5117" s="242"/>
      <c r="X5117" s="242"/>
      <c r="Y5117" s="242"/>
      <c r="Z5117" s="242"/>
      <c r="AA5117" s="242"/>
      <c r="AB5117" s="242"/>
      <c r="AC5117" s="243"/>
    </row>
    <row r="5118" spans="1:29" s="244" customFormat="1" ht="15" customHeight="1" x14ac:dyDescent="0.25">
      <c r="A5118" s="198"/>
      <c r="B5118" s="198"/>
      <c r="C5118" s="198"/>
      <c r="D5118" s="194"/>
      <c r="E5118" s="198"/>
      <c r="F5118" s="198"/>
      <c r="G5118" s="196" t="str">
        <f>IF(ISNA(VLOOKUP(E5118,'Rota Pattern Data'!$A:$B,2,FALSE)),"",VLOOKUP(E5118,'Rota Pattern Data'!$A:$B,2,FALSE))</f>
        <v/>
      </c>
      <c r="H5118" s="197"/>
      <c r="I5118" s="200"/>
      <c r="J5118" s="198"/>
      <c r="K5118" s="198"/>
      <c r="L5118" s="198"/>
      <c r="M5118" s="199"/>
      <c r="N5118" s="198"/>
      <c r="O5118" s="242"/>
      <c r="P5118" s="242"/>
      <c r="Q5118" s="242"/>
      <c r="R5118" s="242"/>
      <c r="S5118" s="242"/>
      <c r="T5118" s="242"/>
      <c r="U5118" s="242"/>
      <c r="V5118" s="242"/>
      <c r="W5118" s="242"/>
      <c r="X5118" s="242"/>
      <c r="Y5118" s="242"/>
      <c r="Z5118" s="242"/>
      <c r="AA5118" s="242"/>
      <c r="AB5118" s="242"/>
      <c r="AC5118" s="243"/>
    </row>
    <row r="5119" spans="1:29" s="244" customFormat="1" ht="15" customHeight="1" x14ac:dyDescent="0.25">
      <c r="A5119" s="198"/>
      <c r="B5119" s="198"/>
      <c r="C5119" s="198"/>
      <c r="D5119" s="194"/>
      <c r="E5119" s="198"/>
      <c r="F5119" s="198"/>
      <c r="G5119" s="196" t="str">
        <f>IF(ISNA(VLOOKUP(E5119,'Rota Pattern Data'!$A:$B,2,FALSE)),"",VLOOKUP(E5119,'Rota Pattern Data'!$A:$B,2,FALSE))</f>
        <v/>
      </c>
      <c r="H5119" s="197"/>
      <c r="I5119" s="200"/>
      <c r="J5119" s="198"/>
      <c r="K5119" s="198"/>
      <c r="L5119" s="198"/>
      <c r="M5119" s="199"/>
      <c r="N5119" s="198"/>
      <c r="O5119" s="242"/>
      <c r="P5119" s="242"/>
      <c r="Q5119" s="242"/>
      <c r="R5119" s="242"/>
      <c r="S5119" s="242"/>
      <c r="T5119" s="242"/>
      <c r="U5119" s="242"/>
      <c r="V5119" s="242"/>
      <c r="W5119" s="242"/>
      <c r="X5119" s="242"/>
      <c r="Y5119" s="242"/>
      <c r="Z5119" s="242"/>
      <c r="AA5119" s="242"/>
      <c r="AB5119" s="242"/>
      <c r="AC5119" s="243"/>
    </row>
    <row r="5120" spans="1:29" s="244" customFormat="1" ht="15" customHeight="1" x14ac:dyDescent="0.25">
      <c r="A5120" s="198"/>
      <c r="B5120" s="198"/>
      <c r="C5120" s="198"/>
      <c r="D5120" s="194"/>
      <c r="E5120" s="198"/>
      <c r="F5120" s="198"/>
      <c r="G5120" s="196" t="str">
        <f>IF(ISNA(VLOOKUP(E5120,'Rota Pattern Data'!$A:$B,2,FALSE)),"",VLOOKUP(E5120,'Rota Pattern Data'!$A:$B,2,FALSE))</f>
        <v/>
      </c>
      <c r="H5120" s="197"/>
      <c r="I5120" s="200"/>
      <c r="J5120" s="198"/>
      <c r="K5120" s="198"/>
      <c r="L5120" s="198"/>
      <c r="M5120" s="199"/>
      <c r="N5120" s="198"/>
      <c r="O5120" s="242"/>
      <c r="P5120" s="242"/>
      <c r="Q5120" s="242"/>
      <c r="R5120" s="242"/>
      <c r="S5120" s="242"/>
      <c r="T5120" s="242"/>
      <c r="U5120" s="242"/>
      <c r="V5120" s="242"/>
      <c r="W5120" s="242"/>
      <c r="X5120" s="242"/>
      <c r="Y5120" s="242"/>
      <c r="Z5120" s="242"/>
      <c r="AA5120" s="242"/>
      <c r="AB5120" s="242"/>
      <c r="AC5120" s="243"/>
    </row>
    <row r="5121" spans="1:29" s="244" customFormat="1" ht="15" customHeight="1" x14ac:dyDescent="0.25">
      <c r="A5121" s="198"/>
      <c r="B5121" s="198"/>
      <c r="C5121" s="198"/>
      <c r="D5121" s="194"/>
      <c r="E5121" s="198"/>
      <c r="F5121" s="198"/>
      <c r="G5121" s="196" t="str">
        <f>IF(ISNA(VLOOKUP(E5121,'Rota Pattern Data'!$A:$B,2,FALSE)),"",VLOOKUP(E5121,'Rota Pattern Data'!$A:$B,2,FALSE))</f>
        <v/>
      </c>
      <c r="H5121" s="197"/>
      <c r="I5121" s="200"/>
      <c r="J5121" s="198"/>
      <c r="K5121" s="198"/>
      <c r="L5121" s="198"/>
      <c r="M5121" s="199"/>
      <c r="N5121" s="198"/>
      <c r="O5121" s="242"/>
      <c r="P5121" s="242"/>
      <c r="Q5121" s="242"/>
      <c r="R5121" s="242"/>
      <c r="S5121" s="242"/>
      <c r="T5121" s="242"/>
      <c r="U5121" s="242"/>
      <c r="V5121" s="242"/>
      <c r="W5121" s="242"/>
      <c r="X5121" s="242"/>
      <c r="Y5121" s="242"/>
      <c r="Z5121" s="242"/>
      <c r="AA5121" s="242"/>
      <c r="AB5121" s="242"/>
      <c r="AC5121" s="243"/>
    </row>
    <row r="5122" spans="1:29" s="244" customFormat="1" ht="15" customHeight="1" x14ac:dyDescent="0.25">
      <c r="A5122" s="198"/>
      <c r="B5122" s="198"/>
      <c r="C5122" s="198"/>
      <c r="D5122" s="194"/>
      <c r="E5122" s="198"/>
      <c r="F5122" s="198"/>
      <c r="G5122" s="196" t="str">
        <f>IF(ISNA(VLOOKUP(E5122,'Rota Pattern Data'!$A:$B,2,FALSE)),"",VLOOKUP(E5122,'Rota Pattern Data'!$A:$B,2,FALSE))</f>
        <v/>
      </c>
      <c r="H5122" s="197"/>
      <c r="I5122" s="200"/>
      <c r="J5122" s="198"/>
      <c r="K5122" s="198"/>
      <c r="L5122" s="198"/>
      <c r="M5122" s="199"/>
      <c r="N5122" s="198"/>
      <c r="O5122" s="242"/>
      <c r="P5122" s="242"/>
      <c r="Q5122" s="242"/>
      <c r="R5122" s="242"/>
      <c r="S5122" s="242"/>
      <c r="T5122" s="242"/>
      <c r="U5122" s="242"/>
      <c r="V5122" s="242"/>
      <c r="W5122" s="242"/>
      <c r="X5122" s="242"/>
      <c r="Y5122" s="242"/>
      <c r="Z5122" s="242"/>
      <c r="AA5122" s="242"/>
      <c r="AB5122" s="242"/>
      <c r="AC5122" s="243"/>
    </row>
    <row r="5123" spans="1:29" s="244" customFormat="1" ht="15" customHeight="1" x14ac:dyDescent="0.25">
      <c r="A5123" s="198"/>
      <c r="B5123" s="198"/>
      <c r="C5123" s="198"/>
      <c r="D5123" s="194"/>
      <c r="E5123" s="198"/>
      <c r="F5123" s="198"/>
      <c r="G5123" s="196" t="str">
        <f>IF(ISNA(VLOOKUP(E5123,'Rota Pattern Data'!$A:$B,2,FALSE)),"",VLOOKUP(E5123,'Rota Pattern Data'!$A:$B,2,FALSE))</f>
        <v/>
      </c>
      <c r="H5123" s="197"/>
      <c r="I5123" s="200"/>
      <c r="J5123" s="198"/>
      <c r="K5123" s="198"/>
      <c r="L5123" s="198"/>
      <c r="M5123" s="199"/>
      <c r="N5123" s="198"/>
      <c r="O5123" s="242"/>
      <c r="P5123" s="242"/>
      <c r="Q5123" s="242"/>
      <c r="R5123" s="242"/>
      <c r="S5123" s="242"/>
      <c r="T5123" s="242"/>
      <c r="U5123" s="242"/>
      <c r="V5123" s="242"/>
      <c r="W5123" s="242"/>
      <c r="X5123" s="242"/>
      <c r="Y5123" s="242"/>
      <c r="Z5123" s="242"/>
      <c r="AA5123" s="242"/>
      <c r="AB5123" s="242"/>
      <c r="AC5123" s="243"/>
    </row>
    <row r="5124" spans="1:29" s="244" customFormat="1" ht="15" customHeight="1" x14ac:dyDescent="0.25">
      <c r="A5124" s="198"/>
      <c r="B5124" s="198"/>
      <c r="C5124" s="198"/>
      <c r="D5124" s="194"/>
      <c r="E5124" s="198"/>
      <c r="F5124" s="198"/>
      <c r="G5124" s="196" t="str">
        <f>IF(ISNA(VLOOKUP(E5124,'Rota Pattern Data'!$A:$B,2,FALSE)),"",VLOOKUP(E5124,'Rota Pattern Data'!$A:$B,2,FALSE))</f>
        <v/>
      </c>
      <c r="H5124" s="197"/>
      <c r="I5124" s="200"/>
      <c r="J5124" s="198"/>
      <c r="K5124" s="198"/>
      <c r="L5124" s="198"/>
      <c r="M5124" s="199"/>
      <c r="N5124" s="198"/>
      <c r="O5124" s="242"/>
      <c r="P5124" s="242"/>
      <c r="Q5124" s="242"/>
      <c r="R5124" s="242"/>
      <c r="S5124" s="242"/>
      <c r="T5124" s="242"/>
      <c r="U5124" s="242"/>
      <c r="V5124" s="242"/>
      <c r="W5124" s="242"/>
      <c r="X5124" s="242"/>
      <c r="Y5124" s="242"/>
      <c r="Z5124" s="242"/>
      <c r="AA5124" s="242"/>
      <c r="AB5124" s="242"/>
      <c r="AC5124" s="243"/>
    </row>
    <row r="5125" spans="1:29" s="244" customFormat="1" ht="15" customHeight="1" x14ac:dyDescent="0.25">
      <c r="A5125" s="198"/>
      <c r="B5125" s="198"/>
      <c r="C5125" s="198"/>
      <c r="D5125" s="194"/>
      <c r="E5125" s="198"/>
      <c r="F5125" s="198"/>
      <c r="G5125" s="196" t="str">
        <f>IF(ISNA(VLOOKUP(E5125,'Rota Pattern Data'!$A:$B,2,FALSE)),"",VLOOKUP(E5125,'Rota Pattern Data'!$A:$B,2,FALSE))</f>
        <v/>
      </c>
      <c r="H5125" s="197"/>
      <c r="I5125" s="200"/>
      <c r="J5125" s="198"/>
      <c r="K5125" s="198"/>
      <c r="L5125" s="198"/>
      <c r="M5125" s="199"/>
      <c r="N5125" s="198"/>
      <c r="O5125" s="242"/>
      <c r="P5125" s="242"/>
      <c r="Q5125" s="242"/>
      <c r="R5125" s="242"/>
      <c r="S5125" s="242"/>
      <c r="T5125" s="242"/>
      <c r="U5125" s="242"/>
      <c r="V5125" s="242"/>
      <c r="W5125" s="242"/>
      <c r="X5125" s="242"/>
      <c r="Y5125" s="242"/>
      <c r="Z5125" s="242"/>
      <c r="AA5125" s="242"/>
      <c r="AB5125" s="242"/>
      <c r="AC5125" s="243"/>
    </row>
    <row r="5126" spans="1:29" s="244" customFormat="1" ht="15" customHeight="1" x14ac:dyDescent="0.25">
      <c r="A5126" s="198"/>
      <c r="B5126" s="198"/>
      <c r="C5126" s="198"/>
      <c r="D5126" s="194"/>
      <c r="E5126" s="198"/>
      <c r="F5126" s="198"/>
      <c r="G5126" s="196" t="str">
        <f>IF(ISNA(VLOOKUP(E5126,'Rota Pattern Data'!$A:$B,2,FALSE)),"",VLOOKUP(E5126,'Rota Pattern Data'!$A:$B,2,FALSE))</f>
        <v/>
      </c>
      <c r="H5126" s="197"/>
      <c r="I5126" s="200"/>
      <c r="J5126" s="198"/>
      <c r="K5126" s="198"/>
      <c r="L5126" s="198"/>
      <c r="M5126" s="199"/>
      <c r="N5126" s="198"/>
      <c r="O5126" s="242"/>
      <c r="P5126" s="242"/>
      <c r="Q5126" s="242"/>
      <c r="R5126" s="242"/>
      <c r="S5126" s="242"/>
      <c r="T5126" s="242"/>
      <c r="U5126" s="242"/>
      <c r="V5126" s="242"/>
      <c r="W5126" s="242"/>
      <c r="X5126" s="242"/>
      <c r="Y5126" s="242"/>
      <c r="Z5126" s="242"/>
      <c r="AA5126" s="242"/>
      <c r="AB5126" s="242"/>
      <c r="AC5126" s="243"/>
    </row>
    <row r="5127" spans="1:29" s="244" customFormat="1" ht="15" customHeight="1" x14ac:dyDescent="0.25">
      <c r="A5127" s="198"/>
      <c r="B5127" s="198"/>
      <c r="C5127" s="198"/>
      <c r="D5127" s="194"/>
      <c r="E5127" s="198"/>
      <c r="F5127" s="198"/>
      <c r="G5127" s="196" t="str">
        <f>IF(ISNA(VLOOKUP(E5127,'Rota Pattern Data'!$A:$B,2,FALSE)),"",VLOOKUP(E5127,'Rota Pattern Data'!$A:$B,2,FALSE))</f>
        <v/>
      </c>
      <c r="H5127" s="197"/>
      <c r="I5127" s="200"/>
      <c r="J5127" s="198"/>
      <c r="K5127" s="198"/>
      <c r="L5127" s="198"/>
      <c r="M5127" s="199"/>
      <c r="N5127" s="198"/>
      <c r="O5127" s="242"/>
      <c r="P5127" s="242"/>
      <c r="Q5127" s="242"/>
      <c r="R5127" s="242"/>
      <c r="S5127" s="242"/>
      <c r="T5127" s="242"/>
      <c r="U5127" s="242"/>
      <c r="V5127" s="242"/>
      <c r="W5127" s="242"/>
      <c r="X5127" s="242"/>
      <c r="Y5127" s="242"/>
      <c r="Z5127" s="242"/>
      <c r="AA5127" s="242"/>
      <c r="AB5127" s="242"/>
      <c r="AC5127" s="243"/>
    </row>
    <row r="5128" spans="1:29" s="244" customFormat="1" ht="15" customHeight="1" x14ac:dyDescent="0.25">
      <c r="A5128" s="198"/>
      <c r="B5128" s="198"/>
      <c r="C5128" s="198"/>
      <c r="D5128" s="194"/>
      <c r="E5128" s="198"/>
      <c r="F5128" s="198"/>
      <c r="G5128" s="196" t="str">
        <f>IF(ISNA(VLOOKUP(E5128,'Rota Pattern Data'!$A:$B,2,FALSE)),"",VLOOKUP(E5128,'Rota Pattern Data'!$A:$B,2,FALSE))</f>
        <v/>
      </c>
      <c r="H5128" s="197"/>
      <c r="I5128" s="200"/>
      <c r="J5128" s="198"/>
      <c r="K5128" s="198"/>
      <c r="L5128" s="198"/>
      <c r="M5128" s="199"/>
      <c r="N5128" s="198"/>
      <c r="O5128" s="242"/>
      <c r="P5128" s="242"/>
      <c r="Q5128" s="242"/>
      <c r="R5128" s="242"/>
      <c r="S5128" s="242"/>
      <c r="T5128" s="242"/>
      <c r="U5128" s="242"/>
      <c r="V5128" s="242"/>
      <c r="W5128" s="242"/>
      <c r="X5128" s="242"/>
      <c r="Y5128" s="242"/>
      <c r="Z5128" s="242"/>
      <c r="AA5128" s="242"/>
      <c r="AB5128" s="242"/>
      <c r="AC5128" s="243"/>
    </row>
    <row r="5129" spans="1:29" s="244" customFormat="1" ht="15" customHeight="1" x14ac:dyDescent="0.25">
      <c r="A5129" s="198"/>
      <c r="B5129" s="198"/>
      <c r="C5129" s="198"/>
      <c r="D5129" s="194"/>
      <c r="E5129" s="198"/>
      <c r="F5129" s="198"/>
      <c r="G5129" s="196" t="str">
        <f>IF(ISNA(VLOOKUP(E5129,'Rota Pattern Data'!$A:$B,2,FALSE)),"",VLOOKUP(E5129,'Rota Pattern Data'!$A:$B,2,FALSE))</f>
        <v/>
      </c>
      <c r="H5129" s="197"/>
      <c r="I5129" s="200"/>
      <c r="J5129" s="198"/>
      <c r="K5129" s="198"/>
      <c r="L5129" s="198"/>
      <c r="M5129" s="199"/>
      <c r="N5129" s="198"/>
      <c r="O5129" s="242"/>
      <c r="P5129" s="242"/>
      <c r="Q5129" s="242"/>
      <c r="R5129" s="242"/>
      <c r="S5129" s="242"/>
      <c r="T5129" s="242"/>
      <c r="U5129" s="242"/>
      <c r="V5129" s="242"/>
      <c r="W5129" s="242"/>
      <c r="X5129" s="242"/>
      <c r="Y5129" s="242"/>
      <c r="Z5129" s="242"/>
      <c r="AA5129" s="242"/>
      <c r="AB5129" s="242"/>
      <c r="AC5129" s="243"/>
    </row>
    <row r="5130" spans="1:29" s="244" customFormat="1" ht="15" customHeight="1" x14ac:dyDescent="0.25">
      <c r="A5130" s="198"/>
      <c r="B5130" s="198"/>
      <c r="C5130" s="198"/>
      <c r="D5130" s="194"/>
      <c r="E5130" s="198"/>
      <c r="F5130" s="198"/>
      <c r="G5130" s="196" t="str">
        <f>IF(ISNA(VLOOKUP(E5130,'Rota Pattern Data'!$A:$B,2,FALSE)),"",VLOOKUP(E5130,'Rota Pattern Data'!$A:$B,2,FALSE))</f>
        <v/>
      </c>
      <c r="H5130" s="197"/>
      <c r="I5130" s="200"/>
      <c r="J5130" s="198"/>
      <c r="K5130" s="198"/>
      <c r="L5130" s="198"/>
      <c r="M5130" s="199"/>
      <c r="N5130" s="198"/>
      <c r="O5130" s="242"/>
      <c r="P5130" s="242"/>
      <c r="Q5130" s="242"/>
      <c r="R5130" s="242"/>
      <c r="S5130" s="242"/>
      <c r="T5130" s="242"/>
      <c r="U5130" s="242"/>
      <c r="V5130" s="242"/>
      <c r="W5130" s="242"/>
      <c r="X5130" s="242"/>
      <c r="Y5130" s="242"/>
      <c r="Z5130" s="242"/>
      <c r="AA5130" s="242"/>
      <c r="AB5130" s="242"/>
      <c r="AC5130" s="243"/>
    </row>
    <row r="5131" spans="1:29" s="244" customFormat="1" ht="15" customHeight="1" x14ac:dyDescent="0.25">
      <c r="A5131" s="198"/>
      <c r="B5131" s="198"/>
      <c r="C5131" s="198"/>
      <c r="D5131" s="194"/>
      <c r="E5131" s="198"/>
      <c r="F5131" s="198"/>
      <c r="G5131" s="196" t="str">
        <f>IF(ISNA(VLOOKUP(E5131,'Rota Pattern Data'!$A:$B,2,FALSE)),"",VLOOKUP(E5131,'Rota Pattern Data'!$A:$B,2,FALSE))</f>
        <v/>
      </c>
      <c r="H5131" s="197"/>
      <c r="I5131" s="200"/>
      <c r="J5131" s="198"/>
      <c r="K5131" s="198"/>
      <c r="L5131" s="198"/>
      <c r="M5131" s="199"/>
      <c r="N5131" s="198"/>
      <c r="O5131" s="242"/>
      <c r="P5131" s="242"/>
      <c r="Q5131" s="242"/>
      <c r="R5131" s="242"/>
      <c r="S5131" s="242"/>
      <c r="T5131" s="242"/>
      <c r="U5131" s="242"/>
      <c r="V5131" s="242"/>
      <c r="W5131" s="242"/>
      <c r="X5131" s="242"/>
      <c r="Y5131" s="242"/>
      <c r="Z5131" s="242"/>
      <c r="AA5131" s="242"/>
      <c r="AB5131" s="242"/>
      <c r="AC5131" s="243"/>
    </row>
    <row r="5132" spans="1:29" s="244" customFormat="1" ht="15" customHeight="1" x14ac:dyDescent="0.25">
      <c r="A5132" s="198"/>
      <c r="B5132" s="198"/>
      <c r="C5132" s="198"/>
      <c r="D5132" s="194"/>
      <c r="E5132" s="198"/>
      <c r="F5132" s="198"/>
      <c r="G5132" s="196" t="str">
        <f>IF(ISNA(VLOOKUP(E5132,'Rota Pattern Data'!$A:$B,2,FALSE)),"",VLOOKUP(E5132,'Rota Pattern Data'!$A:$B,2,FALSE))</f>
        <v/>
      </c>
      <c r="H5132" s="197"/>
      <c r="I5132" s="200"/>
      <c r="J5132" s="198"/>
      <c r="K5132" s="198"/>
      <c r="L5132" s="198"/>
      <c r="M5132" s="199"/>
      <c r="N5132" s="198"/>
      <c r="O5132" s="242"/>
      <c r="P5132" s="242"/>
      <c r="Q5132" s="242"/>
      <c r="R5132" s="242"/>
      <c r="S5132" s="242"/>
      <c r="T5132" s="242"/>
      <c r="U5132" s="242"/>
      <c r="V5132" s="242"/>
      <c r="W5132" s="242"/>
      <c r="X5132" s="242"/>
      <c r="Y5132" s="242"/>
      <c r="Z5132" s="242"/>
      <c r="AA5132" s="242"/>
      <c r="AB5132" s="242"/>
      <c r="AC5132" s="243"/>
    </row>
    <row r="5133" spans="1:29" s="244" customFormat="1" ht="15" customHeight="1" x14ac:dyDescent="0.25">
      <c r="A5133" s="198"/>
      <c r="B5133" s="198"/>
      <c r="C5133" s="198"/>
      <c r="D5133" s="194"/>
      <c r="E5133" s="198"/>
      <c r="F5133" s="198"/>
      <c r="G5133" s="196" t="str">
        <f>IF(ISNA(VLOOKUP(E5133,'Rota Pattern Data'!$A:$B,2,FALSE)),"",VLOOKUP(E5133,'Rota Pattern Data'!$A:$B,2,FALSE))</f>
        <v/>
      </c>
      <c r="H5133" s="197"/>
      <c r="I5133" s="200"/>
      <c r="J5133" s="198"/>
      <c r="K5133" s="198"/>
      <c r="L5133" s="198"/>
      <c r="M5133" s="199"/>
      <c r="N5133" s="198"/>
      <c r="O5133" s="242"/>
      <c r="P5133" s="242"/>
      <c r="Q5133" s="242"/>
      <c r="R5133" s="242"/>
      <c r="S5133" s="242"/>
      <c r="T5133" s="242"/>
      <c r="U5133" s="242"/>
      <c r="V5133" s="242"/>
      <c r="W5133" s="242"/>
      <c r="X5133" s="242"/>
      <c r="Y5133" s="242"/>
      <c r="Z5133" s="242"/>
      <c r="AA5133" s="242"/>
      <c r="AB5133" s="242"/>
      <c r="AC5133" s="243"/>
    </row>
    <row r="5134" spans="1:29" s="244" customFormat="1" ht="15" customHeight="1" x14ac:dyDescent="0.25">
      <c r="A5134" s="198"/>
      <c r="B5134" s="198"/>
      <c r="C5134" s="198"/>
      <c r="D5134" s="194"/>
      <c r="E5134" s="198"/>
      <c r="F5134" s="198"/>
      <c r="G5134" s="196" t="str">
        <f>IF(ISNA(VLOOKUP(E5134,'Rota Pattern Data'!$A:$B,2,FALSE)),"",VLOOKUP(E5134,'Rota Pattern Data'!$A:$B,2,FALSE))</f>
        <v/>
      </c>
      <c r="H5134" s="197"/>
      <c r="I5134" s="200"/>
      <c r="J5134" s="198"/>
      <c r="K5134" s="198"/>
      <c r="L5134" s="198"/>
      <c r="M5134" s="199"/>
      <c r="N5134" s="198"/>
      <c r="O5134" s="242"/>
      <c r="P5134" s="242"/>
      <c r="Q5134" s="242"/>
      <c r="R5134" s="242"/>
      <c r="S5134" s="242"/>
      <c r="T5134" s="242"/>
      <c r="U5134" s="242"/>
      <c r="V5134" s="242"/>
      <c r="W5134" s="242"/>
      <c r="X5134" s="242"/>
      <c r="Y5134" s="242"/>
      <c r="Z5134" s="242"/>
      <c r="AA5134" s="242"/>
      <c r="AB5134" s="242"/>
      <c r="AC5134" s="243"/>
    </row>
    <row r="5135" spans="1:29" s="244" customFormat="1" ht="15" customHeight="1" x14ac:dyDescent="0.25">
      <c r="A5135" s="198"/>
      <c r="B5135" s="198"/>
      <c r="C5135" s="198"/>
      <c r="D5135" s="194"/>
      <c r="E5135" s="198"/>
      <c r="F5135" s="198"/>
      <c r="G5135" s="196" t="str">
        <f>IF(ISNA(VLOOKUP(E5135,'Rota Pattern Data'!$A:$B,2,FALSE)),"",VLOOKUP(E5135,'Rota Pattern Data'!$A:$B,2,FALSE))</f>
        <v/>
      </c>
      <c r="H5135" s="197"/>
      <c r="I5135" s="200"/>
      <c r="J5135" s="198"/>
      <c r="K5135" s="198"/>
      <c r="L5135" s="198"/>
      <c r="M5135" s="199"/>
      <c r="N5135" s="198"/>
      <c r="O5135" s="242"/>
      <c r="P5135" s="242"/>
      <c r="Q5135" s="242"/>
      <c r="R5135" s="242"/>
      <c r="S5135" s="242"/>
      <c r="T5135" s="242"/>
      <c r="U5135" s="242"/>
      <c r="V5135" s="242"/>
      <c r="W5135" s="242"/>
      <c r="X5135" s="242"/>
      <c r="Y5135" s="242"/>
      <c r="Z5135" s="242"/>
      <c r="AA5135" s="242"/>
      <c r="AB5135" s="242"/>
      <c r="AC5135" s="243"/>
    </row>
    <row r="5136" spans="1:29" s="244" customFormat="1" ht="15" customHeight="1" x14ac:dyDescent="0.25">
      <c r="A5136" s="198"/>
      <c r="B5136" s="198"/>
      <c r="C5136" s="198"/>
      <c r="D5136" s="194"/>
      <c r="E5136" s="198"/>
      <c r="F5136" s="198"/>
      <c r="G5136" s="196" t="str">
        <f>IF(ISNA(VLOOKUP(E5136,'Rota Pattern Data'!$A:$B,2,FALSE)),"",VLOOKUP(E5136,'Rota Pattern Data'!$A:$B,2,FALSE))</f>
        <v/>
      </c>
      <c r="H5136" s="197"/>
      <c r="I5136" s="200"/>
      <c r="J5136" s="198"/>
      <c r="K5136" s="198"/>
      <c r="L5136" s="198"/>
      <c r="M5136" s="199"/>
      <c r="N5136" s="198"/>
      <c r="O5136" s="242"/>
      <c r="P5136" s="242"/>
      <c r="Q5136" s="242"/>
      <c r="R5136" s="242"/>
      <c r="S5136" s="242"/>
      <c r="T5136" s="242"/>
      <c r="U5136" s="242"/>
      <c r="V5136" s="242"/>
      <c r="W5136" s="242"/>
      <c r="X5136" s="242"/>
      <c r="Y5136" s="242"/>
      <c r="Z5136" s="242"/>
      <c r="AA5136" s="242"/>
      <c r="AB5136" s="242"/>
      <c r="AC5136" s="243"/>
    </row>
    <row r="5137" spans="1:29" s="244" customFormat="1" ht="15" customHeight="1" x14ac:dyDescent="0.25">
      <c r="A5137" s="198"/>
      <c r="B5137" s="198"/>
      <c r="C5137" s="198"/>
      <c r="D5137" s="194"/>
      <c r="E5137" s="198"/>
      <c r="F5137" s="198"/>
      <c r="G5137" s="196" t="str">
        <f>IF(ISNA(VLOOKUP(E5137,'Rota Pattern Data'!$A:$B,2,FALSE)),"",VLOOKUP(E5137,'Rota Pattern Data'!$A:$B,2,FALSE))</f>
        <v/>
      </c>
      <c r="H5137" s="197"/>
      <c r="I5137" s="200"/>
      <c r="J5137" s="198"/>
      <c r="K5137" s="198"/>
      <c r="L5137" s="198"/>
      <c r="M5137" s="199"/>
      <c r="N5137" s="198"/>
      <c r="O5137" s="242"/>
      <c r="P5137" s="242"/>
      <c r="Q5137" s="242"/>
      <c r="R5137" s="242"/>
      <c r="S5137" s="242"/>
      <c r="T5137" s="242"/>
      <c r="U5137" s="242"/>
      <c r="V5137" s="242"/>
      <c r="W5137" s="242"/>
      <c r="X5137" s="242"/>
      <c r="Y5137" s="242"/>
      <c r="Z5137" s="242"/>
      <c r="AA5137" s="242"/>
      <c r="AB5137" s="242"/>
      <c r="AC5137" s="243"/>
    </row>
    <row r="5138" spans="1:29" s="244" customFormat="1" ht="15" customHeight="1" x14ac:dyDescent="0.25">
      <c r="A5138" s="198"/>
      <c r="B5138" s="198"/>
      <c r="C5138" s="198"/>
      <c r="D5138" s="194"/>
      <c r="E5138" s="198"/>
      <c r="F5138" s="198"/>
      <c r="G5138" s="196" t="str">
        <f>IF(ISNA(VLOOKUP(E5138,'Rota Pattern Data'!$A:$B,2,FALSE)),"",VLOOKUP(E5138,'Rota Pattern Data'!$A:$B,2,FALSE))</f>
        <v/>
      </c>
      <c r="H5138" s="197"/>
      <c r="I5138" s="200"/>
      <c r="J5138" s="198"/>
      <c r="K5138" s="198"/>
      <c r="L5138" s="198"/>
      <c r="M5138" s="199"/>
      <c r="N5138" s="198"/>
      <c r="O5138" s="242"/>
      <c r="P5138" s="242"/>
      <c r="Q5138" s="242"/>
      <c r="R5138" s="242"/>
      <c r="S5138" s="242"/>
      <c r="T5138" s="242"/>
      <c r="U5138" s="242"/>
      <c r="V5138" s="242"/>
      <c r="W5138" s="242"/>
      <c r="X5138" s="242"/>
      <c r="Y5138" s="242"/>
      <c r="Z5138" s="242"/>
      <c r="AA5138" s="242"/>
      <c r="AB5138" s="242"/>
      <c r="AC5138" s="243"/>
    </row>
    <row r="5139" spans="1:29" s="244" customFormat="1" ht="15" customHeight="1" x14ac:dyDescent="0.25">
      <c r="A5139" s="198"/>
      <c r="B5139" s="198"/>
      <c r="C5139" s="198"/>
      <c r="D5139" s="194"/>
      <c r="E5139" s="198"/>
      <c r="F5139" s="198"/>
      <c r="G5139" s="196" t="str">
        <f>IF(ISNA(VLOOKUP(E5139,'Rota Pattern Data'!$A:$B,2,FALSE)),"",VLOOKUP(E5139,'Rota Pattern Data'!$A:$B,2,FALSE))</f>
        <v/>
      </c>
      <c r="H5139" s="197"/>
      <c r="I5139" s="200"/>
      <c r="J5139" s="198"/>
      <c r="K5139" s="198"/>
      <c r="L5139" s="198"/>
      <c r="M5139" s="199"/>
      <c r="N5139" s="198"/>
      <c r="O5139" s="242"/>
      <c r="P5139" s="242"/>
      <c r="Q5139" s="242"/>
      <c r="R5139" s="242"/>
      <c r="S5139" s="242"/>
      <c r="T5139" s="242"/>
      <c r="U5139" s="242"/>
      <c r="V5139" s="242"/>
      <c r="W5139" s="242"/>
      <c r="X5139" s="242"/>
      <c r="Y5139" s="242"/>
      <c r="Z5139" s="242"/>
      <c r="AA5139" s="242"/>
      <c r="AB5139" s="242"/>
      <c r="AC5139" s="243"/>
    </row>
    <row r="5140" spans="1:29" s="244" customFormat="1" ht="15" customHeight="1" x14ac:dyDescent="0.25">
      <c r="A5140" s="198"/>
      <c r="B5140" s="198"/>
      <c r="C5140" s="198"/>
      <c r="D5140" s="194"/>
      <c r="E5140" s="198"/>
      <c r="F5140" s="198"/>
      <c r="G5140" s="196" t="str">
        <f>IF(ISNA(VLOOKUP(E5140,'Rota Pattern Data'!$A:$B,2,FALSE)),"",VLOOKUP(E5140,'Rota Pattern Data'!$A:$B,2,FALSE))</f>
        <v/>
      </c>
      <c r="H5140" s="197"/>
      <c r="I5140" s="200"/>
      <c r="J5140" s="198"/>
      <c r="K5140" s="198"/>
      <c r="L5140" s="198"/>
      <c r="M5140" s="199"/>
      <c r="N5140" s="198"/>
      <c r="O5140" s="242"/>
      <c r="P5140" s="242"/>
      <c r="Q5140" s="242"/>
      <c r="R5140" s="242"/>
      <c r="S5140" s="242"/>
      <c r="T5140" s="242"/>
      <c r="U5140" s="242"/>
      <c r="V5140" s="242"/>
      <c r="W5140" s="242"/>
      <c r="X5140" s="242"/>
      <c r="Y5140" s="242"/>
      <c r="Z5140" s="242"/>
      <c r="AA5140" s="242"/>
      <c r="AB5140" s="242"/>
      <c r="AC5140" s="243"/>
    </row>
    <row r="5141" spans="1:29" s="244" customFormat="1" ht="15" customHeight="1" x14ac:dyDescent="0.25">
      <c r="A5141" s="198"/>
      <c r="B5141" s="198"/>
      <c r="C5141" s="198"/>
      <c r="D5141" s="194"/>
      <c r="E5141" s="198"/>
      <c r="F5141" s="198"/>
      <c r="G5141" s="196" t="str">
        <f>IF(ISNA(VLOOKUP(E5141,'Rota Pattern Data'!$A:$B,2,FALSE)),"",VLOOKUP(E5141,'Rota Pattern Data'!$A:$B,2,FALSE))</f>
        <v/>
      </c>
      <c r="H5141" s="197"/>
      <c r="I5141" s="200"/>
      <c r="J5141" s="198"/>
      <c r="K5141" s="198"/>
      <c r="L5141" s="198"/>
      <c r="M5141" s="199"/>
      <c r="N5141" s="198"/>
      <c r="O5141" s="242"/>
      <c r="P5141" s="242"/>
      <c r="Q5141" s="242"/>
      <c r="R5141" s="242"/>
      <c r="S5141" s="242"/>
      <c r="T5141" s="242"/>
      <c r="U5141" s="242"/>
      <c r="V5141" s="242"/>
      <c r="W5141" s="242"/>
      <c r="X5141" s="242"/>
      <c r="Y5141" s="242"/>
      <c r="Z5141" s="242"/>
      <c r="AA5141" s="242"/>
      <c r="AB5141" s="242"/>
      <c r="AC5141" s="243"/>
    </row>
    <row r="5142" spans="1:29" s="244" customFormat="1" ht="15" customHeight="1" x14ac:dyDescent="0.25">
      <c r="A5142" s="198"/>
      <c r="B5142" s="198"/>
      <c r="C5142" s="198"/>
      <c r="D5142" s="194"/>
      <c r="E5142" s="198"/>
      <c r="F5142" s="198"/>
      <c r="G5142" s="196" t="str">
        <f>IF(ISNA(VLOOKUP(E5142,'Rota Pattern Data'!$A:$B,2,FALSE)),"",VLOOKUP(E5142,'Rota Pattern Data'!$A:$B,2,FALSE))</f>
        <v/>
      </c>
      <c r="H5142" s="197"/>
      <c r="I5142" s="200"/>
      <c r="J5142" s="198"/>
      <c r="K5142" s="198"/>
      <c r="L5142" s="198"/>
      <c r="M5142" s="199"/>
      <c r="N5142" s="198"/>
      <c r="O5142" s="242"/>
      <c r="P5142" s="242"/>
      <c r="Q5142" s="242"/>
      <c r="R5142" s="242"/>
      <c r="S5142" s="242"/>
      <c r="T5142" s="242"/>
      <c r="U5142" s="242"/>
      <c r="V5142" s="242"/>
      <c r="W5142" s="242"/>
      <c r="X5142" s="242"/>
      <c r="Y5142" s="242"/>
      <c r="Z5142" s="242"/>
      <c r="AA5142" s="242"/>
      <c r="AB5142" s="242"/>
      <c r="AC5142" s="243"/>
    </row>
    <row r="5143" spans="1:29" s="244" customFormat="1" ht="15" customHeight="1" x14ac:dyDescent="0.25">
      <c r="A5143" s="198"/>
      <c r="B5143" s="198"/>
      <c r="C5143" s="198"/>
      <c r="D5143" s="194"/>
      <c r="E5143" s="198"/>
      <c r="F5143" s="198"/>
      <c r="G5143" s="196" t="str">
        <f>IF(ISNA(VLOOKUP(E5143,'Rota Pattern Data'!$A:$B,2,FALSE)),"",VLOOKUP(E5143,'Rota Pattern Data'!$A:$B,2,FALSE))</f>
        <v/>
      </c>
      <c r="H5143" s="197"/>
      <c r="I5143" s="200"/>
      <c r="J5143" s="198"/>
      <c r="K5143" s="198"/>
      <c r="L5143" s="198"/>
      <c r="M5143" s="199"/>
      <c r="N5143" s="198"/>
      <c r="O5143" s="242"/>
      <c r="P5143" s="242"/>
      <c r="Q5143" s="242"/>
      <c r="R5143" s="242"/>
      <c r="S5143" s="242"/>
      <c r="T5143" s="242"/>
      <c r="U5143" s="242"/>
      <c r="V5143" s="242"/>
      <c r="W5143" s="242"/>
      <c r="X5143" s="242"/>
      <c r="Y5143" s="242"/>
      <c r="Z5143" s="242"/>
      <c r="AA5143" s="242"/>
      <c r="AB5143" s="242"/>
      <c r="AC5143" s="243"/>
    </row>
    <row r="5144" spans="1:29" s="244" customFormat="1" ht="15" customHeight="1" x14ac:dyDescent="0.25">
      <c r="A5144" s="198"/>
      <c r="B5144" s="198"/>
      <c r="C5144" s="198"/>
      <c r="D5144" s="194"/>
      <c r="E5144" s="198"/>
      <c r="F5144" s="198"/>
      <c r="G5144" s="196" t="str">
        <f>IF(ISNA(VLOOKUP(E5144,'Rota Pattern Data'!$A:$B,2,FALSE)),"",VLOOKUP(E5144,'Rota Pattern Data'!$A:$B,2,FALSE))</f>
        <v/>
      </c>
      <c r="H5144" s="197"/>
      <c r="I5144" s="200"/>
      <c r="J5144" s="198"/>
      <c r="K5144" s="198"/>
      <c r="L5144" s="198"/>
      <c r="M5144" s="199"/>
      <c r="N5144" s="198"/>
      <c r="O5144" s="242"/>
      <c r="P5144" s="242"/>
      <c r="Q5144" s="242"/>
      <c r="R5144" s="242"/>
      <c r="S5144" s="242"/>
      <c r="T5144" s="242"/>
      <c r="U5144" s="242"/>
      <c r="V5144" s="242"/>
      <c r="W5144" s="242"/>
      <c r="X5144" s="242"/>
      <c r="Y5144" s="242"/>
      <c r="Z5144" s="242"/>
      <c r="AA5144" s="242"/>
      <c r="AB5144" s="242"/>
      <c r="AC5144" s="243"/>
    </row>
    <row r="5145" spans="1:29" s="244" customFormat="1" ht="15" customHeight="1" x14ac:dyDescent="0.25">
      <c r="A5145" s="198"/>
      <c r="B5145" s="198"/>
      <c r="C5145" s="198"/>
      <c r="D5145" s="194"/>
      <c r="E5145" s="198"/>
      <c r="F5145" s="198"/>
      <c r="G5145" s="196" t="str">
        <f>IF(ISNA(VLOOKUP(E5145,'Rota Pattern Data'!$A:$B,2,FALSE)),"",VLOOKUP(E5145,'Rota Pattern Data'!$A:$B,2,FALSE))</f>
        <v/>
      </c>
      <c r="H5145" s="197"/>
      <c r="I5145" s="200"/>
      <c r="J5145" s="198"/>
      <c r="K5145" s="198"/>
      <c r="L5145" s="198"/>
      <c r="M5145" s="199"/>
      <c r="N5145" s="198"/>
      <c r="O5145" s="242"/>
      <c r="P5145" s="242"/>
      <c r="Q5145" s="242"/>
      <c r="R5145" s="242"/>
      <c r="S5145" s="242"/>
      <c r="T5145" s="242"/>
      <c r="U5145" s="242"/>
      <c r="V5145" s="242"/>
      <c r="W5145" s="242"/>
      <c r="X5145" s="242"/>
      <c r="Y5145" s="242"/>
      <c r="Z5145" s="242"/>
      <c r="AA5145" s="242"/>
      <c r="AB5145" s="242"/>
      <c r="AC5145" s="243"/>
    </row>
    <row r="5146" spans="1:29" s="244" customFormat="1" ht="15" customHeight="1" x14ac:dyDescent="0.25">
      <c r="A5146" s="198"/>
      <c r="B5146" s="198"/>
      <c r="C5146" s="198"/>
      <c r="D5146" s="194"/>
      <c r="E5146" s="198"/>
      <c r="F5146" s="198"/>
      <c r="G5146" s="196" t="str">
        <f>IF(ISNA(VLOOKUP(E5146,'Rota Pattern Data'!$A:$B,2,FALSE)),"",VLOOKUP(E5146,'Rota Pattern Data'!$A:$B,2,FALSE))</f>
        <v/>
      </c>
      <c r="H5146" s="197"/>
      <c r="I5146" s="200"/>
      <c r="J5146" s="198"/>
      <c r="K5146" s="198"/>
      <c r="L5146" s="198"/>
      <c r="M5146" s="199"/>
      <c r="N5146" s="198"/>
      <c r="O5146" s="242"/>
      <c r="P5146" s="242"/>
      <c r="Q5146" s="242"/>
      <c r="R5146" s="242"/>
      <c r="S5146" s="242"/>
      <c r="T5146" s="242"/>
      <c r="U5146" s="242"/>
      <c r="V5146" s="242"/>
      <c r="W5146" s="242"/>
      <c r="X5146" s="242"/>
      <c r="Y5146" s="242"/>
      <c r="Z5146" s="242"/>
      <c r="AA5146" s="242"/>
      <c r="AB5146" s="242"/>
      <c r="AC5146" s="243"/>
    </row>
    <row r="5147" spans="1:29" s="244" customFormat="1" ht="15" customHeight="1" x14ac:dyDescent="0.25">
      <c r="A5147" s="198"/>
      <c r="B5147" s="198"/>
      <c r="C5147" s="198"/>
      <c r="D5147" s="194"/>
      <c r="E5147" s="198"/>
      <c r="F5147" s="198"/>
      <c r="G5147" s="196" t="str">
        <f>IF(ISNA(VLOOKUP(E5147,'Rota Pattern Data'!$A:$B,2,FALSE)),"",VLOOKUP(E5147,'Rota Pattern Data'!$A:$B,2,FALSE))</f>
        <v/>
      </c>
      <c r="H5147" s="197"/>
      <c r="I5147" s="200"/>
      <c r="J5147" s="198"/>
      <c r="K5147" s="198"/>
      <c r="L5147" s="198"/>
      <c r="M5147" s="199"/>
      <c r="N5147" s="198"/>
      <c r="O5147" s="242"/>
      <c r="P5147" s="242"/>
      <c r="Q5147" s="242"/>
      <c r="R5147" s="242"/>
      <c r="S5147" s="242"/>
      <c r="T5147" s="242"/>
      <c r="U5147" s="242"/>
      <c r="V5147" s="242"/>
      <c r="W5147" s="242"/>
      <c r="X5147" s="242"/>
      <c r="Y5147" s="242"/>
      <c r="Z5147" s="242"/>
      <c r="AA5147" s="242"/>
      <c r="AB5147" s="242"/>
      <c r="AC5147" s="243"/>
    </row>
    <row r="5148" spans="1:29" s="244" customFormat="1" ht="15" customHeight="1" x14ac:dyDescent="0.25">
      <c r="A5148" s="198"/>
      <c r="B5148" s="198"/>
      <c r="C5148" s="198"/>
      <c r="D5148" s="194"/>
      <c r="E5148" s="198"/>
      <c r="F5148" s="198"/>
      <c r="G5148" s="196" t="str">
        <f>IF(ISNA(VLOOKUP(E5148,'Rota Pattern Data'!$A:$B,2,FALSE)),"",VLOOKUP(E5148,'Rota Pattern Data'!$A:$B,2,FALSE))</f>
        <v/>
      </c>
      <c r="H5148" s="197"/>
      <c r="I5148" s="200"/>
      <c r="J5148" s="198"/>
      <c r="K5148" s="198"/>
      <c r="L5148" s="198"/>
      <c r="M5148" s="199"/>
      <c r="N5148" s="198"/>
      <c r="O5148" s="242"/>
      <c r="P5148" s="242"/>
      <c r="Q5148" s="242"/>
      <c r="R5148" s="242"/>
      <c r="S5148" s="242"/>
      <c r="T5148" s="242"/>
      <c r="U5148" s="242"/>
      <c r="V5148" s="242"/>
      <c r="W5148" s="242"/>
      <c r="X5148" s="242"/>
      <c r="Y5148" s="242"/>
      <c r="Z5148" s="242"/>
      <c r="AA5148" s="242"/>
      <c r="AB5148" s="242"/>
      <c r="AC5148" s="243"/>
    </row>
    <row r="5149" spans="1:29" s="244" customFormat="1" ht="15" customHeight="1" x14ac:dyDescent="0.25">
      <c r="A5149" s="198"/>
      <c r="B5149" s="198"/>
      <c r="C5149" s="198"/>
      <c r="D5149" s="194"/>
      <c r="E5149" s="198"/>
      <c r="F5149" s="198"/>
      <c r="G5149" s="196" t="str">
        <f>IF(ISNA(VLOOKUP(E5149,'Rota Pattern Data'!$A:$B,2,FALSE)),"",VLOOKUP(E5149,'Rota Pattern Data'!$A:$B,2,FALSE))</f>
        <v/>
      </c>
      <c r="H5149" s="197"/>
      <c r="I5149" s="200"/>
      <c r="J5149" s="198"/>
      <c r="K5149" s="198"/>
      <c r="L5149" s="198"/>
      <c r="M5149" s="199"/>
      <c r="N5149" s="198"/>
      <c r="O5149" s="242"/>
      <c r="P5149" s="242"/>
      <c r="Q5149" s="242"/>
      <c r="R5149" s="242"/>
      <c r="S5149" s="242"/>
      <c r="T5149" s="242"/>
      <c r="U5149" s="242"/>
      <c r="V5149" s="242"/>
      <c r="W5149" s="242"/>
      <c r="X5149" s="242"/>
      <c r="Y5149" s="242"/>
      <c r="Z5149" s="242"/>
      <c r="AA5149" s="242"/>
      <c r="AB5149" s="242"/>
      <c r="AC5149" s="243"/>
    </row>
    <row r="5150" spans="1:29" s="244" customFormat="1" ht="15" customHeight="1" x14ac:dyDescent="0.25">
      <c r="A5150" s="198"/>
      <c r="B5150" s="198"/>
      <c r="C5150" s="198"/>
      <c r="D5150" s="194"/>
      <c r="E5150" s="198"/>
      <c r="F5150" s="198"/>
      <c r="G5150" s="196" t="str">
        <f>IF(ISNA(VLOOKUP(E5150,'Rota Pattern Data'!$A:$B,2,FALSE)),"",VLOOKUP(E5150,'Rota Pattern Data'!$A:$B,2,FALSE))</f>
        <v/>
      </c>
      <c r="H5150" s="197"/>
      <c r="I5150" s="200"/>
      <c r="J5150" s="198"/>
      <c r="K5150" s="198"/>
      <c r="L5150" s="198"/>
      <c r="M5150" s="199"/>
      <c r="N5150" s="198"/>
      <c r="O5150" s="242"/>
      <c r="P5150" s="242"/>
      <c r="Q5150" s="242"/>
      <c r="R5150" s="242"/>
      <c r="S5150" s="242"/>
      <c r="T5150" s="242"/>
      <c r="U5150" s="242"/>
      <c r="V5150" s="242"/>
      <c r="W5150" s="242"/>
      <c r="X5150" s="242"/>
      <c r="Y5150" s="242"/>
      <c r="Z5150" s="242"/>
      <c r="AA5150" s="242"/>
      <c r="AB5150" s="242"/>
      <c r="AC5150" s="243"/>
    </row>
    <row r="5151" spans="1:29" s="244" customFormat="1" ht="15" customHeight="1" x14ac:dyDescent="0.25">
      <c r="A5151" s="198"/>
      <c r="B5151" s="198"/>
      <c r="C5151" s="198"/>
      <c r="D5151" s="194"/>
      <c r="E5151" s="198"/>
      <c r="F5151" s="198"/>
      <c r="G5151" s="196" t="str">
        <f>IF(ISNA(VLOOKUP(E5151,'Rota Pattern Data'!$A:$B,2,FALSE)),"",VLOOKUP(E5151,'Rota Pattern Data'!$A:$B,2,FALSE))</f>
        <v/>
      </c>
      <c r="H5151" s="197"/>
      <c r="I5151" s="200"/>
      <c r="J5151" s="198"/>
      <c r="K5151" s="198"/>
      <c r="L5151" s="198"/>
      <c r="M5151" s="199"/>
      <c r="N5151" s="198"/>
      <c r="O5151" s="242"/>
      <c r="P5151" s="242"/>
      <c r="Q5151" s="242"/>
      <c r="R5151" s="242"/>
      <c r="S5151" s="242"/>
      <c r="T5151" s="242"/>
      <c r="U5151" s="242"/>
      <c r="V5151" s="242"/>
      <c r="W5151" s="242"/>
      <c r="X5151" s="242"/>
      <c r="Y5151" s="242"/>
      <c r="Z5151" s="242"/>
      <c r="AA5151" s="242"/>
      <c r="AB5151" s="242"/>
      <c r="AC5151" s="243"/>
    </row>
    <row r="5152" spans="1:29" s="244" customFormat="1" ht="15" customHeight="1" x14ac:dyDescent="0.25">
      <c r="A5152" s="198"/>
      <c r="B5152" s="198"/>
      <c r="C5152" s="198"/>
      <c r="D5152" s="194"/>
      <c r="E5152" s="198"/>
      <c r="F5152" s="198"/>
      <c r="G5152" s="196" t="str">
        <f>IF(ISNA(VLOOKUP(E5152,'Rota Pattern Data'!$A:$B,2,FALSE)),"",VLOOKUP(E5152,'Rota Pattern Data'!$A:$B,2,FALSE))</f>
        <v/>
      </c>
      <c r="H5152" s="197"/>
      <c r="I5152" s="200"/>
      <c r="J5152" s="198"/>
      <c r="K5152" s="198"/>
      <c r="L5152" s="198"/>
      <c r="M5152" s="199"/>
      <c r="N5152" s="198"/>
      <c r="O5152" s="242"/>
      <c r="P5152" s="242"/>
      <c r="Q5152" s="242"/>
      <c r="R5152" s="242"/>
      <c r="S5152" s="242"/>
      <c r="T5152" s="242"/>
      <c r="U5152" s="242"/>
      <c r="V5152" s="242"/>
      <c r="W5152" s="242"/>
      <c r="X5152" s="242"/>
      <c r="Y5152" s="242"/>
      <c r="Z5152" s="242"/>
      <c r="AA5152" s="242"/>
      <c r="AB5152" s="242"/>
      <c r="AC5152" s="243"/>
    </row>
    <row r="5153" spans="1:29" s="244" customFormat="1" ht="15" customHeight="1" x14ac:dyDescent="0.25">
      <c r="A5153" s="198"/>
      <c r="B5153" s="198"/>
      <c r="C5153" s="198"/>
      <c r="D5153" s="194"/>
      <c r="E5153" s="198"/>
      <c r="F5153" s="198"/>
      <c r="G5153" s="196" t="str">
        <f>IF(ISNA(VLOOKUP(E5153,'Rota Pattern Data'!$A:$B,2,FALSE)),"",VLOOKUP(E5153,'Rota Pattern Data'!$A:$B,2,FALSE))</f>
        <v/>
      </c>
      <c r="H5153" s="197"/>
      <c r="I5153" s="200"/>
      <c r="J5153" s="198"/>
      <c r="K5153" s="198"/>
      <c r="L5153" s="198"/>
      <c r="M5153" s="199"/>
      <c r="N5153" s="198"/>
      <c r="O5153" s="242"/>
      <c r="P5153" s="242"/>
      <c r="Q5153" s="242"/>
      <c r="R5153" s="242"/>
      <c r="S5153" s="242"/>
      <c r="T5153" s="242"/>
      <c r="U5153" s="242"/>
      <c r="V5153" s="242"/>
      <c r="W5153" s="242"/>
      <c r="X5153" s="242"/>
      <c r="Y5153" s="242"/>
      <c r="Z5153" s="242"/>
      <c r="AA5153" s="242"/>
      <c r="AB5153" s="242"/>
      <c r="AC5153" s="243"/>
    </row>
    <row r="5154" spans="1:29" s="244" customFormat="1" ht="15" customHeight="1" x14ac:dyDescent="0.25">
      <c r="A5154" s="198"/>
      <c r="B5154" s="198"/>
      <c r="C5154" s="198"/>
      <c r="D5154" s="194"/>
      <c r="E5154" s="198"/>
      <c r="F5154" s="198"/>
      <c r="G5154" s="196" t="str">
        <f>IF(ISNA(VLOOKUP(E5154,'Rota Pattern Data'!$A:$B,2,FALSE)),"",VLOOKUP(E5154,'Rota Pattern Data'!$A:$B,2,FALSE))</f>
        <v/>
      </c>
      <c r="H5154" s="197"/>
      <c r="I5154" s="200"/>
      <c r="J5154" s="198"/>
      <c r="K5154" s="198"/>
      <c r="L5154" s="198"/>
      <c r="M5154" s="199"/>
      <c r="N5154" s="198"/>
      <c r="O5154" s="242"/>
      <c r="P5154" s="242"/>
      <c r="Q5154" s="242"/>
      <c r="R5154" s="242"/>
      <c r="S5154" s="242"/>
      <c r="T5154" s="242"/>
      <c r="U5154" s="242"/>
      <c r="V5154" s="242"/>
      <c r="W5154" s="242"/>
      <c r="X5154" s="242"/>
      <c r="Y5154" s="242"/>
      <c r="Z5154" s="242"/>
      <c r="AA5154" s="242"/>
      <c r="AB5154" s="242"/>
      <c r="AC5154" s="243"/>
    </row>
    <row r="5155" spans="1:29" s="244" customFormat="1" ht="15" customHeight="1" x14ac:dyDescent="0.25">
      <c r="A5155" s="198"/>
      <c r="B5155" s="198"/>
      <c r="C5155" s="198"/>
      <c r="D5155" s="194"/>
      <c r="E5155" s="198"/>
      <c r="F5155" s="198"/>
      <c r="G5155" s="196" t="str">
        <f>IF(ISNA(VLOOKUP(E5155,'Rota Pattern Data'!$A:$B,2,FALSE)),"",VLOOKUP(E5155,'Rota Pattern Data'!$A:$B,2,FALSE))</f>
        <v/>
      </c>
      <c r="H5155" s="197"/>
      <c r="I5155" s="200"/>
      <c r="J5155" s="198"/>
      <c r="K5155" s="198"/>
      <c r="L5155" s="198"/>
      <c r="M5155" s="199"/>
      <c r="N5155" s="198"/>
      <c r="O5155" s="242"/>
      <c r="P5155" s="242"/>
      <c r="Q5155" s="242"/>
      <c r="R5155" s="242"/>
      <c r="S5155" s="242"/>
      <c r="T5155" s="242"/>
      <c r="U5155" s="242"/>
      <c r="V5155" s="242"/>
      <c r="W5155" s="242"/>
      <c r="X5155" s="242"/>
      <c r="Y5155" s="242"/>
      <c r="Z5155" s="242"/>
      <c r="AA5155" s="242"/>
      <c r="AB5155" s="242"/>
      <c r="AC5155" s="243"/>
    </row>
    <row r="5156" spans="1:29" s="244" customFormat="1" ht="15" customHeight="1" x14ac:dyDescent="0.25">
      <c r="A5156" s="198"/>
      <c r="B5156" s="198"/>
      <c r="C5156" s="198"/>
      <c r="D5156" s="194"/>
      <c r="E5156" s="198"/>
      <c r="F5156" s="198"/>
      <c r="G5156" s="196" t="str">
        <f>IF(ISNA(VLOOKUP(E5156,'Rota Pattern Data'!$A:$B,2,FALSE)),"",VLOOKUP(E5156,'Rota Pattern Data'!$A:$B,2,FALSE))</f>
        <v/>
      </c>
      <c r="H5156" s="197"/>
      <c r="I5156" s="200"/>
      <c r="J5156" s="198"/>
      <c r="K5156" s="198"/>
      <c r="L5156" s="198"/>
      <c r="M5156" s="199"/>
      <c r="N5156" s="198"/>
      <c r="O5156" s="242"/>
      <c r="P5156" s="242"/>
      <c r="Q5156" s="242"/>
      <c r="R5156" s="242"/>
      <c r="S5156" s="242"/>
      <c r="T5156" s="242"/>
      <c r="U5156" s="242"/>
      <c r="V5156" s="242"/>
      <c r="W5156" s="242"/>
      <c r="X5156" s="242"/>
      <c r="Y5156" s="242"/>
      <c r="Z5156" s="242"/>
      <c r="AA5156" s="242"/>
      <c r="AB5156" s="242"/>
      <c r="AC5156" s="243"/>
    </row>
    <row r="5157" spans="1:29" s="244" customFormat="1" ht="15" customHeight="1" x14ac:dyDescent="0.25">
      <c r="A5157" s="198"/>
      <c r="B5157" s="198"/>
      <c r="C5157" s="198"/>
      <c r="D5157" s="194"/>
      <c r="E5157" s="198"/>
      <c r="F5157" s="198"/>
      <c r="G5157" s="196" t="str">
        <f>IF(ISNA(VLOOKUP(E5157,'Rota Pattern Data'!$A:$B,2,FALSE)),"",VLOOKUP(E5157,'Rota Pattern Data'!$A:$B,2,FALSE))</f>
        <v/>
      </c>
      <c r="H5157" s="197"/>
      <c r="I5157" s="200"/>
      <c r="J5157" s="198"/>
      <c r="K5157" s="198"/>
      <c r="L5157" s="198"/>
      <c r="M5157" s="199"/>
      <c r="N5157" s="198"/>
      <c r="O5157" s="242"/>
      <c r="P5157" s="242"/>
      <c r="Q5157" s="242"/>
      <c r="R5157" s="242"/>
      <c r="S5157" s="242"/>
      <c r="T5157" s="242"/>
      <c r="U5157" s="242"/>
      <c r="V5157" s="242"/>
      <c r="W5157" s="242"/>
      <c r="X5157" s="242"/>
      <c r="Y5157" s="242"/>
      <c r="Z5157" s="242"/>
      <c r="AA5157" s="242"/>
      <c r="AB5157" s="242"/>
      <c r="AC5157" s="243"/>
    </row>
    <row r="5158" spans="1:29" s="244" customFormat="1" ht="15" customHeight="1" x14ac:dyDescent="0.25">
      <c r="A5158" s="198"/>
      <c r="B5158" s="198"/>
      <c r="C5158" s="198"/>
      <c r="D5158" s="194"/>
      <c r="E5158" s="198"/>
      <c r="F5158" s="198"/>
      <c r="G5158" s="196" t="str">
        <f>IF(ISNA(VLOOKUP(E5158,'Rota Pattern Data'!$A:$B,2,FALSE)),"",VLOOKUP(E5158,'Rota Pattern Data'!$A:$B,2,FALSE))</f>
        <v/>
      </c>
      <c r="H5158" s="197"/>
      <c r="I5158" s="200"/>
      <c r="J5158" s="198"/>
      <c r="K5158" s="198"/>
      <c r="L5158" s="198"/>
      <c r="M5158" s="199"/>
      <c r="N5158" s="198"/>
      <c r="O5158" s="242"/>
      <c r="P5158" s="242"/>
      <c r="Q5158" s="242"/>
      <c r="R5158" s="242"/>
      <c r="S5158" s="242"/>
      <c r="T5158" s="242"/>
      <c r="U5158" s="242"/>
      <c r="V5158" s="242"/>
      <c r="W5158" s="242"/>
      <c r="X5158" s="242"/>
      <c r="Y5158" s="242"/>
      <c r="Z5158" s="242"/>
      <c r="AA5158" s="242"/>
      <c r="AB5158" s="242"/>
      <c r="AC5158" s="243"/>
    </row>
    <row r="5159" spans="1:29" s="244" customFormat="1" ht="15" customHeight="1" x14ac:dyDescent="0.25">
      <c r="A5159" s="198"/>
      <c r="B5159" s="198"/>
      <c r="C5159" s="198"/>
      <c r="D5159" s="194"/>
      <c r="E5159" s="198"/>
      <c r="F5159" s="198"/>
      <c r="G5159" s="196" t="str">
        <f>IF(ISNA(VLOOKUP(E5159,'Rota Pattern Data'!$A:$B,2,FALSE)),"",VLOOKUP(E5159,'Rota Pattern Data'!$A:$B,2,FALSE))</f>
        <v/>
      </c>
      <c r="H5159" s="197"/>
      <c r="I5159" s="200"/>
      <c r="J5159" s="198"/>
      <c r="K5159" s="198"/>
      <c r="L5159" s="198"/>
      <c r="M5159" s="199"/>
      <c r="N5159" s="198"/>
      <c r="O5159" s="242"/>
      <c r="P5159" s="242"/>
      <c r="Q5159" s="242"/>
      <c r="R5159" s="242"/>
      <c r="S5159" s="242"/>
      <c r="T5159" s="242"/>
      <c r="U5159" s="242"/>
      <c r="V5159" s="242"/>
      <c r="W5159" s="242"/>
      <c r="X5159" s="242"/>
      <c r="Y5159" s="242"/>
      <c r="Z5159" s="242"/>
      <c r="AA5159" s="242"/>
      <c r="AB5159" s="242"/>
      <c r="AC5159" s="243"/>
    </row>
    <row r="5160" spans="1:29" s="244" customFormat="1" ht="15" customHeight="1" x14ac:dyDescent="0.25">
      <c r="A5160" s="198"/>
      <c r="B5160" s="198"/>
      <c r="C5160" s="198"/>
      <c r="D5160" s="194"/>
      <c r="E5160" s="198"/>
      <c r="F5160" s="198"/>
      <c r="G5160" s="196" t="str">
        <f>IF(ISNA(VLOOKUP(E5160,'Rota Pattern Data'!$A:$B,2,FALSE)),"",VLOOKUP(E5160,'Rota Pattern Data'!$A:$B,2,FALSE))</f>
        <v/>
      </c>
      <c r="H5160" s="197"/>
      <c r="I5160" s="200"/>
      <c r="J5160" s="198"/>
      <c r="K5160" s="198"/>
      <c r="L5160" s="198"/>
      <c r="M5160" s="199"/>
      <c r="N5160" s="198"/>
      <c r="O5160" s="242"/>
      <c r="P5160" s="242"/>
      <c r="Q5160" s="242"/>
      <c r="R5160" s="242"/>
      <c r="S5160" s="242"/>
      <c r="T5160" s="242"/>
      <c r="U5160" s="242"/>
      <c r="V5160" s="242"/>
      <c r="W5160" s="242"/>
      <c r="X5160" s="242"/>
      <c r="Y5160" s="242"/>
      <c r="Z5160" s="242"/>
      <c r="AA5160" s="242"/>
      <c r="AB5160" s="242"/>
      <c r="AC5160" s="243"/>
    </row>
    <row r="5161" spans="1:29" s="244" customFormat="1" ht="15" customHeight="1" x14ac:dyDescent="0.25">
      <c r="A5161" s="198"/>
      <c r="B5161" s="198"/>
      <c r="C5161" s="198"/>
      <c r="D5161" s="194"/>
      <c r="E5161" s="198"/>
      <c r="F5161" s="198"/>
      <c r="G5161" s="196" t="str">
        <f>IF(ISNA(VLOOKUP(E5161,'Rota Pattern Data'!$A:$B,2,FALSE)),"",VLOOKUP(E5161,'Rota Pattern Data'!$A:$B,2,FALSE))</f>
        <v/>
      </c>
      <c r="H5161" s="197"/>
      <c r="I5161" s="200"/>
      <c r="J5161" s="198"/>
      <c r="K5161" s="198"/>
      <c r="L5161" s="198"/>
      <c r="M5161" s="199"/>
      <c r="N5161" s="198"/>
      <c r="O5161" s="242"/>
      <c r="P5161" s="242"/>
      <c r="Q5161" s="242"/>
      <c r="R5161" s="242"/>
      <c r="S5161" s="242"/>
      <c r="T5161" s="242"/>
      <c r="U5161" s="242"/>
      <c r="V5161" s="242"/>
      <c r="W5161" s="242"/>
      <c r="X5161" s="242"/>
      <c r="Y5161" s="242"/>
      <c r="Z5161" s="242"/>
      <c r="AA5161" s="242"/>
      <c r="AB5161" s="242"/>
      <c r="AC5161" s="243"/>
    </row>
    <row r="5162" spans="1:29" s="244" customFormat="1" ht="15" customHeight="1" x14ac:dyDescent="0.25">
      <c r="A5162" s="198"/>
      <c r="B5162" s="198"/>
      <c r="C5162" s="198"/>
      <c r="D5162" s="194"/>
      <c r="E5162" s="198"/>
      <c r="F5162" s="198"/>
      <c r="G5162" s="196" t="str">
        <f>IF(ISNA(VLOOKUP(E5162,'Rota Pattern Data'!$A:$B,2,FALSE)),"",VLOOKUP(E5162,'Rota Pattern Data'!$A:$B,2,FALSE))</f>
        <v/>
      </c>
      <c r="H5162" s="197"/>
      <c r="I5162" s="200"/>
      <c r="J5162" s="198"/>
      <c r="K5162" s="198"/>
      <c r="L5162" s="198"/>
      <c r="M5162" s="199"/>
      <c r="N5162" s="198"/>
      <c r="O5162" s="242"/>
      <c r="P5162" s="242"/>
      <c r="Q5162" s="242"/>
      <c r="R5162" s="242"/>
      <c r="S5162" s="242"/>
      <c r="T5162" s="242"/>
      <c r="U5162" s="242"/>
      <c r="V5162" s="242"/>
      <c r="W5162" s="242"/>
      <c r="X5162" s="242"/>
      <c r="Y5162" s="242"/>
      <c r="Z5162" s="242"/>
      <c r="AA5162" s="242"/>
      <c r="AB5162" s="242"/>
      <c r="AC5162" s="243"/>
    </row>
    <row r="5163" spans="1:29" s="244" customFormat="1" ht="15" customHeight="1" x14ac:dyDescent="0.25">
      <c r="A5163" s="198"/>
      <c r="B5163" s="198"/>
      <c r="C5163" s="198"/>
      <c r="D5163" s="194"/>
      <c r="E5163" s="198"/>
      <c r="F5163" s="198"/>
      <c r="G5163" s="196" t="str">
        <f>IF(ISNA(VLOOKUP(E5163,'Rota Pattern Data'!$A:$B,2,FALSE)),"",VLOOKUP(E5163,'Rota Pattern Data'!$A:$B,2,FALSE))</f>
        <v/>
      </c>
      <c r="H5163" s="197"/>
      <c r="I5163" s="200"/>
      <c r="J5163" s="198"/>
      <c r="K5163" s="198"/>
      <c r="L5163" s="198"/>
      <c r="M5163" s="199"/>
      <c r="N5163" s="198"/>
      <c r="O5163" s="242"/>
      <c r="P5163" s="242"/>
      <c r="Q5163" s="242"/>
      <c r="R5163" s="242"/>
      <c r="S5163" s="242"/>
      <c r="T5163" s="242"/>
      <c r="U5163" s="242"/>
      <c r="V5163" s="242"/>
      <c r="W5163" s="242"/>
      <c r="X5163" s="242"/>
      <c r="Y5163" s="242"/>
      <c r="Z5163" s="242"/>
      <c r="AA5163" s="242"/>
      <c r="AB5163" s="242"/>
      <c r="AC5163" s="243"/>
    </row>
    <row r="5164" spans="1:29" s="244" customFormat="1" ht="15" customHeight="1" x14ac:dyDescent="0.25">
      <c r="A5164" s="198"/>
      <c r="B5164" s="198"/>
      <c r="C5164" s="198"/>
      <c r="D5164" s="194"/>
      <c r="E5164" s="198"/>
      <c r="F5164" s="198"/>
      <c r="G5164" s="196" t="str">
        <f>IF(ISNA(VLOOKUP(E5164,'Rota Pattern Data'!$A:$B,2,FALSE)),"",VLOOKUP(E5164,'Rota Pattern Data'!$A:$B,2,FALSE))</f>
        <v/>
      </c>
      <c r="H5164" s="197"/>
      <c r="I5164" s="200"/>
      <c r="J5164" s="198"/>
      <c r="K5164" s="198"/>
      <c r="L5164" s="198"/>
      <c r="M5164" s="199"/>
      <c r="N5164" s="198"/>
      <c r="O5164" s="242"/>
      <c r="P5164" s="242"/>
      <c r="Q5164" s="242"/>
      <c r="R5164" s="242"/>
      <c r="S5164" s="242"/>
      <c r="T5164" s="242"/>
      <c r="U5164" s="242"/>
      <c r="V5164" s="242"/>
      <c r="W5164" s="242"/>
      <c r="X5164" s="242"/>
      <c r="Y5164" s="242"/>
      <c r="Z5164" s="242"/>
      <c r="AA5164" s="242"/>
      <c r="AB5164" s="242"/>
      <c r="AC5164" s="243"/>
    </row>
    <row r="5165" spans="1:29" s="244" customFormat="1" ht="15" customHeight="1" x14ac:dyDescent="0.25">
      <c r="A5165" s="198"/>
      <c r="B5165" s="198"/>
      <c r="C5165" s="198"/>
      <c r="D5165" s="194"/>
      <c r="E5165" s="198"/>
      <c r="F5165" s="198"/>
      <c r="G5165" s="196" t="str">
        <f>IF(ISNA(VLOOKUP(E5165,'Rota Pattern Data'!$A:$B,2,FALSE)),"",VLOOKUP(E5165,'Rota Pattern Data'!$A:$B,2,FALSE))</f>
        <v/>
      </c>
      <c r="H5165" s="197"/>
      <c r="I5165" s="200"/>
      <c r="J5165" s="198"/>
      <c r="K5165" s="198"/>
      <c r="L5165" s="198"/>
      <c r="M5165" s="199"/>
      <c r="N5165" s="198"/>
      <c r="O5165" s="242"/>
      <c r="P5165" s="242"/>
      <c r="Q5165" s="242"/>
      <c r="R5165" s="242"/>
      <c r="S5165" s="242"/>
      <c r="T5165" s="242"/>
      <c r="U5165" s="242"/>
      <c r="V5165" s="242"/>
      <c r="W5165" s="242"/>
      <c r="X5165" s="242"/>
      <c r="Y5165" s="242"/>
      <c r="Z5165" s="242"/>
      <c r="AA5165" s="242"/>
      <c r="AB5165" s="242"/>
      <c r="AC5165" s="243"/>
    </row>
    <row r="5166" spans="1:29" s="244" customFormat="1" ht="15" customHeight="1" x14ac:dyDescent="0.25">
      <c r="A5166" s="198"/>
      <c r="B5166" s="198"/>
      <c r="C5166" s="198"/>
      <c r="D5166" s="194"/>
      <c r="E5166" s="198"/>
      <c r="F5166" s="198"/>
      <c r="G5166" s="196" t="str">
        <f>IF(ISNA(VLOOKUP(E5166,'Rota Pattern Data'!$A:$B,2,FALSE)),"",VLOOKUP(E5166,'Rota Pattern Data'!$A:$B,2,FALSE))</f>
        <v/>
      </c>
      <c r="H5166" s="197"/>
      <c r="I5166" s="200"/>
      <c r="J5166" s="198"/>
      <c r="K5166" s="198"/>
      <c r="L5166" s="198"/>
      <c r="M5166" s="199"/>
      <c r="N5166" s="198"/>
      <c r="O5166" s="242"/>
      <c r="P5166" s="242"/>
      <c r="Q5166" s="242"/>
      <c r="R5166" s="242"/>
      <c r="S5166" s="242"/>
      <c r="T5166" s="242"/>
      <c r="U5166" s="242"/>
      <c r="V5166" s="242"/>
      <c r="W5166" s="242"/>
      <c r="X5166" s="242"/>
      <c r="Y5166" s="242"/>
      <c r="Z5166" s="242"/>
      <c r="AA5166" s="242"/>
      <c r="AB5166" s="242"/>
      <c r="AC5166" s="243"/>
    </row>
    <row r="5167" spans="1:29" s="244" customFormat="1" ht="15" customHeight="1" x14ac:dyDescent="0.25">
      <c r="A5167" s="198"/>
      <c r="B5167" s="198"/>
      <c r="C5167" s="198"/>
      <c r="D5167" s="194"/>
      <c r="E5167" s="198"/>
      <c r="F5167" s="198"/>
      <c r="G5167" s="196" t="str">
        <f>IF(ISNA(VLOOKUP(E5167,'Rota Pattern Data'!$A:$B,2,FALSE)),"",VLOOKUP(E5167,'Rota Pattern Data'!$A:$B,2,FALSE))</f>
        <v/>
      </c>
      <c r="H5167" s="197"/>
      <c r="I5167" s="200"/>
      <c r="J5167" s="198"/>
      <c r="K5167" s="198"/>
      <c r="L5167" s="198"/>
      <c r="M5167" s="199"/>
      <c r="N5167" s="198"/>
      <c r="O5167" s="242"/>
      <c r="P5167" s="242"/>
      <c r="Q5167" s="242"/>
      <c r="R5167" s="242"/>
      <c r="S5167" s="242"/>
      <c r="T5167" s="242"/>
      <c r="U5167" s="242"/>
      <c r="V5167" s="242"/>
      <c r="W5167" s="242"/>
      <c r="X5167" s="242"/>
      <c r="Y5167" s="242"/>
      <c r="Z5167" s="242"/>
      <c r="AA5167" s="242"/>
      <c r="AB5167" s="242"/>
      <c r="AC5167" s="243"/>
    </row>
    <row r="5168" spans="1:29" s="244" customFormat="1" ht="15" customHeight="1" x14ac:dyDescent="0.25">
      <c r="A5168" s="198"/>
      <c r="B5168" s="198"/>
      <c r="C5168" s="198"/>
      <c r="D5168" s="194"/>
      <c r="E5168" s="198"/>
      <c r="F5168" s="198"/>
      <c r="G5168" s="196" t="str">
        <f>IF(ISNA(VLOOKUP(E5168,'Rota Pattern Data'!$A:$B,2,FALSE)),"",VLOOKUP(E5168,'Rota Pattern Data'!$A:$B,2,FALSE))</f>
        <v/>
      </c>
      <c r="H5168" s="197"/>
      <c r="I5168" s="200"/>
      <c r="J5168" s="198"/>
      <c r="K5168" s="198"/>
      <c r="L5168" s="198"/>
      <c r="M5168" s="199"/>
      <c r="N5168" s="198"/>
      <c r="O5168" s="242"/>
      <c r="P5168" s="242"/>
      <c r="Q5168" s="242"/>
      <c r="R5168" s="242"/>
      <c r="S5168" s="242"/>
      <c r="T5168" s="242"/>
      <c r="U5168" s="242"/>
      <c r="V5168" s="242"/>
      <c r="W5168" s="242"/>
      <c r="X5168" s="242"/>
      <c r="Y5168" s="242"/>
      <c r="Z5168" s="242"/>
      <c r="AA5168" s="242"/>
      <c r="AB5168" s="242"/>
      <c r="AC5168" s="243"/>
    </row>
    <row r="5169" spans="1:29" s="244" customFormat="1" ht="15" customHeight="1" x14ac:dyDescent="0.25">
      <c r="A5169" s="198"/>
      <c r="B5169" s="198"/>
      <c r="C5169" s="198"/>
      <c r="D5169" s="194"/>
      <c r="E5169" s="198"/>
      <c r="F5169" s="198"/>
      <c r="G5169" s="196" t="str">
        <f>IF(ISNA(VLOOKUP(E5169,'Rota Pattern Data'!$A:$B,2,FALSE)),"",VLOOKUP(E5169,'Rota Pattern Data'!$A:$B,2,FALSE))</f>
        <v/>
      </c>
      <c r="H5169" s="197"/>
      <c r="I5169" s="200"/>
      <c r="J5169" s="198"/>
      <c r="K5169" s="198"/>
      <c r="L5169" s="198"/>
      <c r="M5169" s="199"/>
      <c r="N5169" s="198"/>
      <c r="O5169" s="242"/>
      <c r="P5169" s="242"/>
      <c r="Q5169" s="242"/>
      <c r="R5169" s="242"/>
      <c r="S5169" s="242"/>
      <c r="T5169" s="242"/>
      <c r="U5169" s="242"/>
      <c r="V5169" s="242"/>
      <c r="W5169" s="242"/>
      <c r="X5169" s="242"/>
      <c r="Y5169" s="242"/>
      <c r="Z5169" s="242"/>
      <c r="AA5169" s="242"/>
      <c r="AB5169" s="242"/>
      <c r="AC5169" s="243"/>
    </row>
    <row r="5170" spans="1:29" s="244" customFormat="1" ht="15" customHeight="1" x14ac:dyDescent="0.25">
      <c r="A5170" s="198"/>
      <c r="B5170" s="198"/>
      <c r="C5170" s="198"/>
      <c r="D5170" s="194"/>
      <c r="E5170" s="198"/>
      <c r="F5170" s="198"/>
      <c r="G5170" s="196" t="str">
        <f>IF(ISNA(VLOOKUP(E5170,'Rota Pattern Data'!$A:$B,2,FALSE)),"",VLOOKUP(E5170,'Rota Pattern Data'!$A:$B,2,FALSE))</f>
        <v/>
      </c>
      <c r="H5170" s="197"/>
      <c r="I5170" s="200"/>
      <c r="J5170" s="198"/>
      <c r="K5170" s="198"/>
      <c r="L5170" s="198"/>
      <c r="M5170" s="199"/>
      <c r="N5170" s="198"/>
      <c r="O5170" s="242"/>
      <c r="P5170" s="242"/>
      <c r="Q5170" s="242"/>
      <c r="R5170" s="242"/>
      <c r="S5170" s="242"/>
      <c r="T5170" s="242"/>
      <c r="U5170" s="242"/>
      <c r="V5170" s="242"/>
      <c r="W5170" s="242"/>
      <c r="X5170" s="242"/>
      <c r="Y5170" s="242"/>
      <c r="Z5170" s="242"/>
      <c r="AA5170" s="242"/>
      <c r="AB5170" s="242"/>
      <c r="AC5170" s="243"/>
    </row>
    <row r="5171" spans="1:29" s="244" customFormat="1" ht="15" customHeight="1" x14ac:dyDescent="0.25">
      <c r="A5171" s="198"/>
      <c r="B5171" s="198"/>
      <c r="C5171" s="198"/>
      <c r="D5171" s="194"/>
      <c r="E5171" s="198"/>
      <c r="F5171" s="198"/>
      <c r="G5171" s="196" t="str">
        <f>IF(ISNA(VLOOKUP(E5171,'Rota Pattern Data'!$A:$B,2,FALSE)),"",VLOOKUP(E5171,'Rota Pattern Data'!$A:$B,2,FALSE))</f>
        <v/>
      </c>
      <c r="H5171" s="197"/>
      <c r="I5171" s="200"/>
      <c r="J5171" s="198"/>
      <c r="K5171" s="198"/>
      <c r="L5171" s="198"/>
      <c r="M5171" s="199"/>
      <c r="N5171" s="198"/>
      <c r="O5171" s="242"/>
      <c r="P5171" s="242"/>
      <c r="Q5171" s="242"/>
      <c r="R5171" s="242"/>
      <c r="S5171" s="242"/>
      <c r="T5171" s="242"/>
      <c r="U5171" s="242"/>
      <c r="V5171" s="242"/>
      <c r="W5171" s="242"/>
      <c r="X5171" s="242"/>
      <c r="Y5171" s="242"/>
      <c r="Z5171" s="242"/>
      <c r="AA5171" s="242"/>
      <c r="AB5171" s="242"/>
      <c r="AC5171" s="243"/>
    </row>
    <row r="5172" spans="1:29" s="244" customFormat="1" ht="15" customHeight="1" x14ac:dyDescent="0.25">
      <c r="A5172" s="198"/>
      <c r="B5172" s="198"/>
      <c r="C5172" s="198"/>
      <c r="D5172" s="194"/>
      <c r="E5172" s="198"/>
      <c r="F5172" s="198"/>
      <c r="G5172" s="196" t="str">
        <f>IF(ISNA(VLOOKUP(E5172,'Rota Pattern Data'!$A:$B,2,FALSE)),"",VLOOKUP(E5172,'Rota Pattern Data'!$A:$B,2,FALSE))</f>
        <v/>
      </c>
      <c r="H5172" s="197"/>
      <c r="I5172" s="200"/>
      <c r="J5172" s="198"/>
      <c r="K5172" s="198"/>
      <c r="L5172" s="198"/>
      <c r="M5172" s="199"/>
      <c r="N5172" s="198"/>
      <c r="O5172" s="242"/>
      <c r="P5172" s="242"/>
      <c r="Q5172" s="242"/>
      <c r="R5172" s="242"/>
      <c r="S5172" s="242"/>
      <c r="T5172" s="242"/>
      <c r="U5172" s="242"/>
      <c r="V5172" s="242"/>
      <c r="W5172" s="242"/>
      <c r="X5172" s="242"/>
      <c r="Y5172" s="242"/>
      <c r="Z5172" s="242"/>
      <c r="AA5172" s="242"/>
      <c r="AB5172" s="242"/>
      <c r="AC5172" s="243"/>
    </row>
    <row r="5173" spans="1:29" s="244" customFormat="1" ht="15" customHeight="1" x14ac:dyDescent="0.25">
      <c r="A5173" s="198"/>
      <c r="B5173" s="198"/>
      <c r="C5173" s="198"/>
      <c r="D5173" s="194"/>
      <c r="E5173" s="198"/>
      <c r="F5173" s="198"/>
      <c r="G5173" s="196" t="str">
        <f>IF(ISNA(VLOOKUP(E5173,'Rota Pattern Data'!$A:$B,2,FALSE)),"",VLOOKUP(E5173,'Rota Pattern Data'!$A:$B,2,FALSE))</f>
        <v/>
      </c>
      <c r="H5173" s="197"/>
      <c r="I5173" s="200"/>
      <c r="J5173" s="198"/>
      <c r="K5173" s="198"/>
      <c r="L5173" s="198"/>
      <c r="M5173" s="199"/>
      <c r="N5173" s="198"/>
      <c r="O5173" s="242"/>
      <c r="P5173" s="242"/>
      <c r="Q5173" s="242"/>
      <c r="R5173" s="242"/>
      <c r="S5173" s="242"/>
      <c r="T5173" s="242"/>
      <c r="U5173" s="242"/>
      <c r="V5173" s="242"/>
      <c r="W5173" s="242"/>
      <c r="X5173" s="242"/>
      <c r="Y5173" s="242"/>
      <c r="Z5173" s="242"/>
      <c r="AA5173" s="242"/>
      <c r="AB5173" s="242"/>
      <c r="AC5173" s="243"/>
    </row>
    <row r="5174" spans="1:29" s="244" customFormat="1" ht="15" customHeight="1" x14ac:dyDescent="0.25">
      <c r="A5174" s="198"/>
      <c r="B5174" s="198"/>
      <c r="C5174" s="198"/>
      <c r="D5174" s="194"/>
      <c r="E5174" s="198"/>
      <c r="F5174" s="198"/>
      <c r="G5174" s="196" t="str">
        <f>IF(ISNA(VLOOKUP(E5174,'Rota Pattern Data'!$A:$B,2,FALSE)),"",VLOOKUP(E5174,'Rota Pattern Data'!$A:$B,2,FALSE))</f>
        <v/>
      </c>
      <c r="H5174" s="197"/>
      <c r="I5174" s="200"/>
      <c r="J5174" s="198"/>
      <c r="K5174" s="198"/>
      <c r="L5174" s="198"/>
      <c r="M5174" s="199"/>
      <c r="N5174" s="198"/>
      <c r="O5174" s="242"/>
      <c r="P5174" s="242"/>
      <c r="Q5174" s="242"/>
      <c r="R5174" s="242"/>
      <c r="S5174" s="242"/>
      <c r="T5174" s="242"/>
      <c r="U5174" s="242"/>
      <c r="V5174" s="242"/>
      <c r="W5174" s="242"/>
      <c r="X5174" s="242"/>
      <c r="Y5174" s="242"/>
      <c r="Z5174" s="242"/>
      <c r="AA5174" s="242"/>
      <c r="AB5174" s="242"/>
      <c r="AC5174" s="243"/>
    </row>
    <row r="5175" spans="1:29" s="244" customFormat="1" ht="15" customHeight="1" x14ac:dyDescent="0.25">
      <c r="A5175" s="198"/>
      <c r="B5175" s="198"/>
      <c r="C5175" s="198"/>
      <c r="D5175" s="194"/>
      <c r="E5175" s="198"/>
      <c r="F5175" s="198"/>
      <c r="G5175" s="196" t="str">
        <f>IF(ISNA(VLOOKUP(E5175,'Rota Pattern Data'!$A:$B,2,FALSE)),"",VLOOKUP(E5175,'Rota Pattern Data'!$A:$B,2,FALSE))</f>
        <v/>
      </c>
      <c r="H5175" s="197"/>
      <c r="I5175" s="200"/>
      <c r="J5175" s="198"/>
      <c r="K5175" s="198"/>
      <c r="L5175" s="198"/>
      <c r="M5175" s="199"/>
      <c r="N5175" s="198"/>
      <c r="O5175" s="242"/>
      <c r="P5175" s="242"/>
      <c r="Q5175" s="242"/>
      <c r="R5175" s="242"/>
      <c r="S5175" s="242"/>
      <c r="T5175" s="242"/>
      <c r="U5175" s="242"/>
      <c r="V5175" s="242"/>
      <c r="W5175" s="242"/>
      <c r="X5175" s="242"/>
      <c r="Y5175" s="242"/>
      <c r="Z5175" s="242"/>
      <c r="AA5175" s="242"/>
      <c r="AB5175" s="242"/>
      <c r="AC5175" s="243"/>
    </row>
    <row r="5176" spans="1:29" s="244" customFormat="1" ht="15" customHeight="1" x14ac:dyDescent="0.25">
      <c r="A5176" s="198"/>
      <c r="B5176" s="198"/>
      <c r="C5176" s="198"/>
      <c r="D5176" s="194"/>
      <c r="E5176" s="198"/>
      <c r="F5176" s="198"/>
      <c r="G5176" s="196" t="str">
        <f>IF(ISNA(VLOOKUP(E5176,'Rota Pattern Data'!$A:$B,2,FALSE)),"",VLOOKUP(E5176,'Rota Pattern Data'!$A:$B,2,FALSE))</f>
        <v/>
      </c>
      <c r="H5176" s="197"/>
      <c r="I5176" s="200"/>
      <c r="J5176" s="198"/>
      <c r="K5176" s="198"/>
      <c r="L5176" s="198"/>
      <c r="M5176" s="199"/>
      <c r="N5176" s="198"/>
      <c r="O5176" s="242"/>
      <c r="P5176" s="242"/>
      <c r="Q5176" s="242"/>
      <c r="R5176" s="242"/>
      <c r="S5176" s="242"/>
      <c r="T5176" s="242"/>
      <c r="U5176" s="242"/>
      <c r="V5176" s="242"/>
      <c r="W5176" s="242"/>
      <c r="X5176" s="242"/>
      <c r="Y5176" s="242"/>
      <c r="Z5176" s="242"/>
      <c r="AA5176" s="242"/>
      <c r="AB5176" s="242"/>
      <c r="AC5176" s="243"/>
    </row>
    <row r="5177" spans="1:29" s="244" customFormat="1" ht="15" customHeight="1" x14ac:dyDescent="0.25">
      <c r="A5177" s="198"/>
      <c r="B5177" s="198"/>
      <c r="C5177" s="198"/>
      <c r="D5177" s="194"/>
      <c r="E5177" s="198"/>
      <c r="F5177" s="198"/>
      <c r="G5177" s="196" t="str">
        <f>IF(ISNA(VLOOKUP(E5177,'Rota Pattern Data'!$A:$B,2,FALSE)),"",VLOOKUP(E5177,'Rota Pattern Data'!$A:$B,2,FALSE))</f>
        <v/>
      </c>
      <c r="H5177" s="197"/>
      <c r="I5177" s="200"/>
      <c r="J5177" s="198"/>
      <c r="K5177" s="198"/>
      <c r="L5177" s="198"/>
      <c r="M5177" s="199"/>
      <c r="N5177" s="198"/>
      <c r="O5177" s="242"/>
      <c r="P5177" s="242"/>
      <c r="Q5177" s="242"/>
      <c r="R5177" s="242"/>
      <c r="S5177" s="242"/>
      <c r="T5177" s="242"/>
      <c r="U5177" s="242"/>
      <c r="V5177" s="242"/>
      <c r="W5177" s="242"/>
      <c r="X5177" s="242"/>
      <c r="Y5177" s="242"/>
      <c r="Z5177" s="242"/>
      <c r="AA5177" s="242"/>
      <c r="AB5177" s="242"/>
      <c r="AC5177" s="243"/>
    </row>
    <row r="5178" spans="1:29" s="244" customFormat="1" ht="15" customHeight="1" x14ac:dyDescent="0.25">
      <c r="A5178" s="198"/>
      <c r="B5178" s="198"/>
      <c r="C5178" s="198"/>
      <c r="D5178" s="194"/>
      <c r="E5178" s="198"/>
      <c r="F5178" s="198"/>
      <c r="G5178" s="196" t="str">
        <f>IF(ISNA(VLOOKUP(E5178,'Rota Pattern Data'!$A:$B,2,FALSE)),"",VLOOKUP(E5178,'Rota Pattern Data'!$A:$B,2,FALSE))</f>
        <v/>
      </c>
      <c r="H5178" s="197"/>
      <c r="I5178" s="200"/>
      <c r="J5178" s="198"/>
      <c r="K5178" s="198"/>
      <c r="L5178" s="198"/>
      <c r="M5178" s="199"/>
      <c r="N5178" s="198"/>
      <c r="O5178" s="242"/>
      <c r="P5178" s="242"/>
      <c r="Q5178" s="242"/>
      <c r="R5178" s="242"/>
      <c r="S5178" s="242"/>
      <c r="T5178" s="242"/>
      <c r="U5178" s="242"/>
      <c r="V5178" s="242"/>
      <c r="W5178" s="242"/>
      <c r="X5178" s="242"/>
      <c r="Y5178" s="242"/>
      <c r="Z5178" s="242"/>
      <c r="AA5178" s="242"/>
      <c r="AB5178" s="242"/>
      <c r="AC5178" s="243"/>
    </row>
    <row r="5179" spans="1:29" s="244" customFormat="1" ht="15" customHeight="1" x14ac:dyDescent="0.25">
      <c r="A5179" s="198"/>
      <c r="B5179" s="198"/>
      <c r="C5179" s="198"/>
      <c r="D5179" s="194"/>
      <c r="E5179" s="198"/>
      <c r="F5179" s="198"/>
      <c r="G5179" s="196" t="str">
        <f>IF(ISNA(VLOOKUP(E5179,'Rota Pattern Data'!$A:$B,2,FALSE)),"",VLOOKUP(E5179,'Rota Pattern Data'!$A:$B,2,FALSE))</f>
        <v/>
      </c>
      <c r="H5179" s="197"/>
      <c r="I5179" s="200"/>
      <c r="J5179" s="198"/>
      <c r="K5179" s="198"/>
      <c r="L5179" s="198"/>
      <c r="M5179" s="199"/>
      <c r="N5179" s="198"/>
      <c r="O5179" s="242"/>
      <c r="P5179" s="242"/>
      <c r="Q5179" s="242"/>
      <c r="R5179" s="242"/>
      <c r="S5179" s="242"/>
      <c r="T5179" s="242"/>
      <c r="U5179" s="242"/>
      <c r="V5179" s="242"/>
      <c r="W5179" s="242"/>
      <c r="X5179" s="242"/>
      <c r="Y5179" s="242"/>
      <c r="Z5179" s="242"/>
      <c r="AA5179" s="242"/>
      <c r="AB5179" s="242"/>
      <c r="AC5179" s="243"/>
    </row>
    <row r="5180" spans="1:29" s="244" customFormat="1" ht="15" customHeight="1" x14ac:dyDescent="0.25">
      <c r="A5180" s="198"/>
      <c r="B5180" s="198"/>
      <c r="C5180" s="198"/>
      <c r="D5180" s="194"/>
      <c r="E5180" s="198"/>
      <c r="F5180" s="198"/>
      <c r="G5180" s="196" t="str">
        <f>IF(ISNA(VLOOKUP(E5180,'Rota Pattern Data'!$A:$B,2,FALSE)),"",VLOOKUP(E5180,'Rota Pattern Data'!$A:$B,2,FALSE))</f>
        <v/>
      </c>
      <c r="H5180" s="197"/>
      <c r="I5180" s="200"/>
      <c r="J5180" s="198"/>
      <c r="K5180" s="198"/>
      <c r="L5180" s="198"/>
      <c r="M5180" s="199"/>
      <c r="N5180" s="198"/>
      <c r="O5180" s="242"/>
      <c r="P5180" s="242"/>
      <c r="Q5180" s="242"/>
      <c r="R5180" s="242"/>
      <c r="S5180" s="242"/>
      <c r="T5180" s="242"/>
      <c r="U5180" s="242"/>
      <c r="V5180" s="242"/>
      <c r="W5180" s="242"/>
      <c r="X5180" s="242"/>
      <c r="Y5180" s="242"/>
      <c r="Z5180" s="242"/>
      <c r="AA5180" s="242"/>
      <c r="AB5180" s="242"/>
      <c r="AC5180" s="243"/>
    </row>
    <row r="5181" spans="1:29" s="244" customFormat="1" ht="15" customHeight="1" x14ac:dyDescent="0.25">
      <c r="A5181" s="198"/>
      <c r="B5181" s="198"/>
      <c r="C5181" s="198"/>
      <c r="D5181" s="194"/>
      <c r="E5181" s="198"/>
      <c r="F5181" s="198"/>
      <c r="G5181" s="196" t="str">
        <f>IF(ISNA(VLOOKUP(E5181,'Rota Pattern Data'!$A:$B,2,FALSE)),"",VLOOKUP(E5181,'Rota Pattern Data'!$A:$B,2,FALSE))</f>
        <v/>
      </c>
      <c r="H5181" s="197"/>
      <c r="I5181" s="200"/>
      <c r="J5181" s="198"/>
      <c r="K5181" s="198"/>
      <c r="L5181" s="198"/>
      <c r="M5181" s="199"/>
      <c r="N5181" s="198"/>
      <c r="O5181" s="242"/>
      <c r="P5181" s="242"/>
      <c r="Q5181" s="242"/>
      <c r="R5181" s="242"/>
      <c r="S5181" s="242"/>
      <c r="T5181" s="242"/>
      <c r="U5181" s="242"/>
      <c r="V5181" s="242"/>
      <c r="W5181" s="242"/>
      <c r="X5181" s="242"/>
      <c r="Y5181" s="242"/>
      <c r="Z5181" s="242"/>
      <c r="AA5181" s="242"/>
      <c r="AB5181" s="242"/>
      <c r="AC5181" s="243"/>
    </row>
    <row r="5182" spans="1:29" s="244" customFormat="1" ht="15" customHeight="1" x14ac:dyDescent="0.25">
      <c r="A5182" s="198"/>
      <c r="B5182" s="198"/>
      <c r="C5182" s="198"/>
      <c r="D5182" s="194"/>
      <c r="E5182" s="198"/>
      <c r="F5182" s="198"/>
      <c r="G5182" s="196" t="str">
        <f>IF(ISNA(VLOOKUP(E5182,'Rota Pattern Data'!$A:$B,2,FALSE)),"",VLOOKUP(E5182,'Rota Pattern Data'!$A:$B,2,FALSE))</f>
        <v/>
      </c>
      <c r="H5182" s="197"/>
      <c r="I5182" s="200"/>
      <c r="J5182" s="198"/>
      <c r="K5182" s="198"/>
      <c r="L5182" s="198"/>
      <c r="M5182" s="199"/>
      <c r="N5182" s="198"/>
      <c r="O5182" s="242"/>
      <c r="P5182" s="242"/>
      <c r="Q5182" s="242"/>
      <c r="R5182" s="242"/>
      <c r="S5182" s="242"/>
      <c r="T5182" s="242"/>
      <c r="U5182" s="242"/>
      <c r="V5182" s="242"/>
      <c r="W5182" s="242"/>
      <c r="X5182" s="242"/>
      <c r="Y5182" s="242"/>
      <c r="Z5182" s="242"/>
      <c r="AA5182" s="242"/>
      <c r="AB5182" s="242"/>
      <c r="AC5182" s="243"/>
    </row>
    <row r="5183" spans="1:29" s="244" customFormat="1" ht="15" customHeight="1" x14ac:dyDescent="0.25">
      <c r="A5183" s="198"/>
      <c r="B5183" s="198"/>
      <c r="C5183" s="198"/>
      <c r="D5183" s="194"/>
      <c r="E5183" s="198"/>
      <c r="F5183" s="198"/>
      <c r="G5183" s="196" t="str">
        <f>IF(ISNA(VLOOKUP(E5183,'Rota Pattern Data'!$A:$B,2,FALSE)),"",VLOOKUP(E5183,'Rota Pattern Data'!$A:$B,2,FALSE))</f>
        <v/>
      </c>
      <c r="H5183" s="197"/>
      <c r="I5183" s="200"/>
      <c r="J5183" s="198"/>
      <c r="K5183" s="198"/>
      <c r="L5183" s="198"/>
      <c r="M5183" s="199"/>
      <c r="N5183" s="198"/>
      <c r="O5183" s="242"/>
      <c r="P5183" s="242"/>
      <c r="Q5183" s="242"/>
      <c r="R5183" s="242"/>
      <c r="S5183" s="242"/>
      <c r="T5183" s="242"/>
      <c r="U5183" s="242"/>
      <c r="V5183" s="242"/>
      <c r="W5183" s="242"/>
      <c r="X5183" s="242"/>
      <c r="Y5183" s="242"/>
      <c r="Z5183" s="242"/>
      <c r="AA5183" s="242"/>
      <c r="AB5183" s="242"/>
      <c r="AC5183" s="243"/>
    </row>
    <row r="5184" spans="1:29" s="244" customFormat="1" ht="15" customHeight="1" x14ac:dyDescent="0.25">
      <c r="A5184" s="198"/>
      <c r="B5184" s="198"/>
      <c r="C5184" s="198"/>
      <c r="D5184" s="194"/>
      <c r="E5184" s="198"/>
      <c r="F5184" s="198"/>
      <c r="G5184" s="196" t="str">
        <f>IF(ISNA(VLOOKUP(E5184,'Rota Pattern Data'!$A:$B,2,FALSE)),"",VLOOKUP(E5184,'Rota Pattern Data'!$A:$B,2,FALSE))</f>
        <v/>
      </c>
      <c r="H5184" s="197"/>
      <c r="I5184" s="200"/>
      <c r="J5184" s="198"/>
      <c r="K5184" s="198"/>
      <c r="L5184" s="198"/>
      <c r="M5184" s="199"/>
      <c r="N5184" s="198"/>
      <c r="O5184" s="242"/>
      <c r="P5184" s="242"/>
      <c r="Q5184" s="242"/>
      <c r="R5184" s="242"/>
      <c r="S5184" s="242"/>
      <c r="T5184" s="242"/>
      <c r="U5184" s="242"/>
      <c r="V5184" s="242"/>
      <c r="W5184" s="242"/>
      <c r="X5184" s="242"/>
      <c r="Y5184" s="242"/>
      <c r="Z5184" s="242"/>
      <c r="AA5184" s="242"/>
      <c r="AB5184" s="242"/>
      <c r="AC5184" s="243"/>
    </row>
    <row r="5185" spans="1:29" s="244" customFormat="1" ht="15" customHeight="1" x14ac:dyDescent="0.25">
      <c r="A5185" s="198"/>
      <c r="B5185" s="198"/>
      <c r="C5185" s="198"/>
      <c r="D5185" s="194"/>
      <c r="E5185" s="198"/>
      <c r="F5185" s="198"/>
      <c r="G5185" s="196" t="str">
        <f>IF(ISNA(VLOOKUP(E5185,'Rota Pattern Data'!$A:$B,2,FALSE)),"",VLOOKUP(E5185,'Rota Pattern Data'!$A:$B,2,FALSE))</f>
        <v/>
      </c>
      <c r="H5185" s="197"/>
      <c r="I5185" s="200"/>
      <c r="J5185" s="198"/>
      <c r="K5185" s="198"/>
      <c r="L5185" s="198"/>
      <c r="M5185" s="199"/>
      <c r="N5185" s="198"/>
      <c r="O5185" s="242"/>
      <c r="P5185" s="242"/>
      <c r="Q5185" s="242"/>
      <c r="R5185" s="242"/>
      <c r="S5185" s="242"/>
      <c r="T5185" s="242"/>
      <c r="U5185" s="242"/>
      <c r="V5185" s="242"/>
      <c r="W5185" s="242"/>
      <c r="X5185" s="242"/>
      <c r="Y5185" s="242"/>
      <c r="Z5185" s="242"/>
      <c r="AA5185" s="242"/>
      <c r="AB5185" s="242"/>
      <c r="AC5185" s="243"/>
    </row>
    <row r="5186" spans="1:29" s="244" customFormat="1" ht="15" customHeight="1" x14ac:dyDescent="0.25">
      <c r="A5186" s="198"/>
      <c r="B5186" s="198"/>
      <c r="C5186" s="198"/>
      <c r="D5186" s="194"/>
      <c r="E5186" s="198"/>
      <c r="F5186" s="198"/>
      <c r="G5186" s="196" t="str">
        <f>IF(ISNA(VLOOKUP(E5186,'Rota Pattern Data'!$A:$B,2,FALSE)),"",VLOOKUP(E5186,'Rota Pattern Data'!$A:$B,2,FALSE))</f>
        <v/>
      </c>
      <c r="H5186" s="197"/>
      <c r="I5186" s="200"/>
      <c r="J5186" s="198"/>
      <c r="K5186" s="198"/>
      <c r="L5186" s="198"/>
      <c r="M5186" s="199"/>
      <c r="N5186" s="198"/>
      <c r="O5186" s="242"/>
      <c r="P5186" s="242"/>
      <c r="Q5186" s="242"/>
      <c r="R5186" s="242"/>
      <c r="S5186" s="242"/>
      <c r="T5186" s="242"/>
      <c r="U5186" s="242"/>
      <c r="V5186" s="242"/>
      <c r="W5186" s="242"/>
      <c r="X5186" s="242"/>
      <c r="Y5186" s="242"/>
      <c r="Z5186" s="242"/>
      <c r="AA5186" s="242"/>
      <c r="AB5186" s="242"/>
      <c r="AC5186" s="243"/>
    </row>
    <row r="5187" spans="1:29" s="244" customFormat="1" ht="15" customHeight="1" x14ac:dyDescent="0.25">
      <c r="A5187" s="198"/>
      <c r="B5187" s="198"/>
      <c r="C5187" s="198"/>
      <c r="D5187" s="194"/>
      <c r="E5187" s="198"/>
      <c r="F5187" s="198"/>
      <c r="G5187" s="196" t="str">
        <f>IF(ISNA(VLOOKUP(E5187,'Rota Pattern Data'!$A:$B,2,FALSE)),"",VLOOKUP(E5187,'Rota Pattern Data'!$A:$B,2,FALSE))</f>
        <v/>
      </c>
      <c r="H5187" s="197"/>
      <c r="I5187" s="200"/>
      <c r="J5187" s="198"/>
      <c r="K5187" s="198"/>
      <c r="L5187" s="198"/>
      <c r="M5187" s="199"/>
      <c r="N5187" s="198"/>
      <c r="O5187" s="242"/>
      <c r="P5187" s="242"/>
      <c r="Q5187" s="242"/>
      <c r="R5187" s="242"/>
      <c r="S5187" s="242"/>
      <c r="T5187" s="242"/>
      <c r="U5187" s="242"/>
      <c r="V5187" s="242"/>
      <c r="W5187" s="242"/>
      <c r="X5187" s="242"/>
      <c r="Y5187" s="242"/>
      <c r="Z5187" s="242"/>
      <c r="AA5187" s="242"/>
      <c r="AB5187" s="242"/>
      <c r="AC5187" s="243"/>
    </row>
    <row r="5188" spans="1:29" s="244" customFormat="1" ht="15" customHeight="1" x14ac:dyDescent="0.25">
      <c r="A5188" s="198"/>
      <c r="B5188" s="198"/>
      <c r="C5188" s="198"/>
      <c r="D5188" s="194"/>
      <c r="E5188" s="198"/>
      <c r="F5188" s="198"/>
      <c r="G5188" s="196" t="str">
        <f>IF(ISNA(VLOOKUP(E5188,'Rota Pattern Data'!$A:$B,2,FALSE)),"",VLOOKUP(E5188,'Rota Pattern Data'!$A:$B,2,FALSE))</f>
        <v/>
      </c>
      <c r="H5188" s="197"/>
      <c r="I5188" s="200"/>
      <c r="J5188" s="198"/>
      <c r="K5188" s="198"/>
      <c r="L5188" s="198"/>
      <c r="M5188" s="199"/>
      <c r="N5188" s="198"/>
      <c r="O5188" s="242"/>
      <c r="P5188" s="242"/>
      <c r="Q5188" s="242"/>
      <c r="R5188" s="242"/>
      <c r="S5188" s="242"/>
      <c r="T5188" s="242"/>
      <c r="U5188" s="242"/>
      <c r="V5188" s="242"/>
      <c r="W5188" s="242"/>
      <c r="X5188" s="242"/>
      <c r="Y5188" s="242"/>
      <c r="Z5188" s="242"/>
      <c r="AA5188" s="242"/>
      <c r="AB5188" s="242"/>
      <c r="AC5188" s="243"/>
    </row>
    <row r="5189" spans="1:29" s="244" customFormat="1" ht="15" customHeight="1" x14ac:dyDescent="0.25">
      <c r="A5189" s="198"/>
      <c r="B5189" s="198"/>
      <c r="C5189" s="198"/>
      <c r="D5189" s="194"/>
      <c r="E5189" s="198"/>
      <c r="F5189" s="198"/>
      <c r="G5189" s="196" t="str">
        <f>IF(ISNA(VLOOKUP(E5189,'Rota Pattern Data'!$A:$B,2,FALSE)),"",VLOOKUP(E5189,'Rota Pattern Data'!$A:$B,2,FALSE))</f>
        <v/>
      </c>
      <c r="H5189" s="197"/>
      <c r="I5189" s="200"/>
      <c r="J5189" s="198"/>
      <c r="K5189" s="198"/>
      <c r="L5189" s="198"/>
      <c r="M5189" s="199"/>
      <c r="N5189" s="198"/>
      <c r="O5189" s="242"/>
      <c r="P5189" s="242"/>
      <c r="Q5189" s="242"/>
      <c r="R5189" s="242"/>
      <c r="S5189" s="242"/>
      <c r="T5189" s="242"/>
      <c r="U5189" s="242"/>
      <c r="V5189" s="242"/>
      <c r="W5189" s="242"/>
      <c r="X5189" s="242"/>
      <c r="Y5189" s="242"/>
      <c r="Z5189" s="242"/>
      <c r="AA5189" s="242"/>
      <c r="AB5189" s="242"/>
      <c r="AC5189" s="243"/>
    </row>
    <row r="5190" spans="1:29" s="244" customFormat="1" ht="15" customHeight="1" x14ac:dyDescent="0.25">
      <c r="A5190" s="198"/>
      <c r="B5190" s="198"/>
      <c r="C5190" s="198"/>
      <c r="D5190" s="194"/>
      <c r="E5190" s="198"/>
      <c r="F5190" s="198"/>
      <c r="G5190" s="196" t="str">
        <f>IF(ISNA(VLOOKUP(E5190,'Rota Pattern Data'!$A:$B,2,FALSE)),"",VLOOKUP(E5190,'Rota Pattern Data'!$A:$B,2,FALSE))</f>
        <v/>
      </c>
      <c r="H5190" s="197"/>
      <c r="I5190" s="200"/>
      <c r="J5190" s="198"/>
      <c r="K5190" s="198"/>
      <c r="L5190" s="198"/>
      <c r="M5190" s="199"/>
      <c r="N5190" s="198"/>
      <c r="O5190" s="242"/>
      <c r="P5190" s="242"/>
      <c r="Q5190" s="242"/>
      <c r="R5190" s="242"/>
      <c r="S5190" s="242"/>
      <c r="T5190" s="242"/>
      <c r="U5190" s="242"/>
      <c r="V5190" s="242"/>
      <c r="W5190" s="242"/>
      <c r="X5190" s="242"/>
      <c r="Y5190" s="242"/>
      <c r="Z5190" s="242"/>
      <c r="AA5190" s="242"/>
      <c r="AB5190" s="242"/>
      <c r="AC5190" s="243"/>
    </row>
    <row r="5191" spans="1:29" s="244" customFormat="1" ht="15" customHeight="1" x14ac:dyDescent="0.25">
      <c r="A5191" s="198"/>
      <c r="B5191" s="198"/>
      <c r="C5191" s="198"/>
      <c r="D5191" s="194"/>
      <c r="E5191" s="198"/>
      <c r="F5191" s="198"/>
      <c r="G5191" s="196" t="str">
        <f>IF(ISNA(VLOOKUP(E5191,'Rota Pattern Data'!$A:$B,2,FALSE)),"",VLOOKUP(E5191,'Rota Pattern Data'!$A:$B,2,FALSE))</f>
        <v/>
      </c>
      <c r="H5191" s="197"/>
      <c r="I5191" s="200"/>
      <c r="J5191" s="198"/>
      <c r="K5191" s="198"/>
      <c r="L5191" s="198"/>
      <c r="M5191" s="199"/>
      <c r="N5191" s="198"/>
      <c r="O5191" s="242"/>
      <c r="P5191" s="242"/>
      <c r="Q5191" s="242"/>
      <c r="R5191" s="242"/>
      <c r="S5191" s="242"/>
      <c r="T5191" s="242"/>
      <c r="U5191" s="242"/>
      <c r="V5191" s="242"/>
      <c r="W5191" s="242"/>
      <c r="X5191" s="242"/>
      <c r="Y5191" s="242"/>
      <c r="Z5191" s="242"/>
      <c r="AA5191" s="242"/>
      <c r="AB5191" s="242"/>
      <c r="AC5191" s="243"/>
    </row>
    <row r="5192" spans="1:29" s="244" customFormat="1" ht="15" customHeight="1" x14ac:dyDescent="0.25">
      <c r="A5192" s="198"/>
      <c r="B5192" s="198"/>
      <c r="C5192" s="198"/>
      <c r="D5192" s="194"/>
      <c r="E5192" s="198"/>
      <c r="F5192" s="198"/>
      <c r="G5192" s="196" t="str">
        <f>IF(ISNA(VLOOKUP(E5192,'Rota Pattern Data'!$A:$B,2,FALSE)),"",VLOOKUP(E5192,'Rota Pattern Data'!$A:$B,2,FALSE))</f>
        <v/>
      </c>
      <c r="H5192" s="197"/>
      <c r="I5192" s="200"/>
      <c r="J5192" s="198"/>
      <c r="K5192" s="198"/>
      <c r="L5192" s="198"/>
      <c r="M5192" s="199"/>
      <c r="N5192" s="198"/>
      <c r="O5192" s="242"/>
      <c r="P5192" s="242"/>
      <c r="Q5192" s="242"/>
      <c r="R5192" s="242"/>
      <c r="S5192" s="242"/>
      <c r="T5192" s="242"/>
      <c r="U5192" s="242"/>
      <c r="V5192" s="242"/>
      <c r="W5192" s="242"/>
      <c r="X5192" s="242"/>
      <c r="Y5192" s="242"/>
      <c r="Z5192" s="242"/>
      <c r="AA5192" s="242"/>
      <c r="AB5192" s="242"/>
      <c r="AC5192" s="243"/>
    </row>
    <row r="5193" spans="1:29" s="244" customFormat="1" ht="15" customHeight="1" x14ac:dyDescent="0.25">
      <c r="A5193" s="198"/>
      <c r="B5193" s="198"/>
      <c r="C5193" s="198"/>
      <c r="D5193" s="194"/>
      <c r="E5193" s="198"/>
      <c r="F5193" s="198"/>
      <c r="G5193" s="196" t="str">
        <f>IF(ISNA(VLOOKUP(E5193,'Rota Pattern Data'!$A:$B,2,FALSE)),"",VLOOKUP(E5193,'Rota Pattern Data'!$A:$B,2,FALSE))</f>
        <v/>
      </c>
      <c r="H5193" s="197"/>
      <c r="I5193" s="200"/>
      <c r="J5193" s="198"/>
      <c r="K5193" s="198"/>
      <c r="L5193" s="198"/>
      <c r="M5193" s="199"/>
      <c r="N5193" s="198"/>
      <c r="O5193" s="242"/>
      <c r="P5193" s="242"/>
      <c r="Q5193" s="242"/>
      <c r="R5193" s="242"/>
      <c r="S5193" s="242"/>
      <c r="T5193" s="242"/>
      <c r="U5193" s="242"/>
      <c r="V5193" s="242"/>
      <c r="W5193" s="242"/>
      <c r="X5193" s="242"/>
      <c r="Y5193" s="242"/>
      <c r="Z5193" s="242"/>
      <c r="AA5193" s="242"/>
      <c r="AB5193" s="242"/>
      <c r="AC5193" s="243"/>
    </row>
    <row r="5194" spans="1:29" s="244" customFormat="1" ht="15" customHeight="1" x14ac:dyDescent="0.25">
      <c r="A5194" s="198"/>
      <c r="B5194" s="198"/>
      <c r="C5194" s="198"/>
      <c r="D5194" s="194"/>
      <c r="E5194" s="198"/>
      <c r="F5194" s="198"/>
      <c r="G5194" s="196" t="str">
        <f>IF(ISNA(VLOOKUP(E5194,'Rota Pattern Data'!$A:$B,2,FALSE)),"",VLOOKUP(E5194,'Rota Pattern Data'!$A:$B,2,FALSE))</f>
        <v/>
      </c>
      <c r="H5194" s="197"/>
      <c r="I5194" s="200"/>
      <c r="J5194" s="198"/>
      <c r="K5194" s="198"/>
      <c r="L5194" s="198"/>
      <c r="M5194" s="199"/>
      <c r="N5194" s="198"/>
      <c r="O5194" s="242"/>
      <c r="P5194" s="242"/>
      <c r="Q5194" s="242"/>
      <c r="R5194" s="242"/>
      <c r="S5194" s="242"/>
      <c r="T5194" s="242"/>
      <c r="U5194" s="242"/>
      <c r="V5194" s="242"/>
      <c r="W5194" s="242"/>
      <c r="X5194" s="242"/>
      <c r="Y5194" s="242"/>
      <c r="Z5194" s="242"/>
      <c r="AA5194" s="242"/>
      <c r="AB5194" s="242"/>
      <c r="AC5194" s="243"/>
    </row>
    <row r="5195" spans="1:29" s="244" customFormat="1" ht="15" customHeight="1" x14ac:dyDescent="0.25">
      <c r="A5195" s="198"/>
      <c r="B5195" s="198"/>
      <c r="C5195" s="198"/>
      <c r="D5195" s="194"/>
      <c r="E5195" s="198"/>
      <c r="F5195" s="198"/>
      <c r="G5195" s="196" t="str">
        <f>IF(ISNA(VLOOKUP(E5195,'Rota Pattern Data'!$A:$B,2,FALSE)),"",VLOOKUP(E5195,'Rota Pattern Data'!$A:$B,2,FALSE))</f>
        <v/>
      </c>
      <c r="H5195" s="197"/>
      <c r="I5195" s="200"/>
      <c r="J5195" s="198"/>
      <c r="K5195" s="198"/>
      <c r="L5195" s="198"/>
      <c r="M5195" s="199"/>
      <c r="N5195" s="198"/>
      <c r="O5195" s="242"/>
      <c r="P5195" s="242"/>
      <c r="Q5195" s="242"/>
      <c r="R5195" s="242"/>
      <c r="S5195" s="242"/>
      <c r="T5195" s="242"/>
      <c r="U5195" s="242"/>
      <c r="V5195" s="242"/>
      <c r="W5195" s="242"/>
      <c r="X5195" s="242"/>
      <c r="Y5195" s="242"/>
      <c r="Z5195" s="242"/>
      <c r="AA5195" s="242"/>
      <c r="AB5195" s="242"/>
      <c r="AC5195" s="243"/>
    </row>
    <row r="5196" spans="1:29" s="244" customFormat="1" ht="15" customHeight="1" x14ac:dyDescent="0.25">
      <c r="A5196" s="198"/>
      <c r="B5196" s="198"/>
      <c r="C5196" s="198"/>
      <c r="D5196" s="194"/>
      <c r="E5196" s="198"/>
      <c r="F5196" s="198"/>
      <c r="G5196" s="196" t="str">
        <f>IF(ISNA(VLOOKUP(E5196,'Rota Pattern Data'!$A:$B,2,FALSE)),"",VLOOKUP(E5196,'Rota Pattern Data'!$A:$B,2,FALSE))</f>
        <v/>
      </c>
      <c r="H5196" s="197"/>
      <c r="I5196" s="200"/>
      <c r="J5196" s="198"/>
      <c r="K5196" s="198"/>
      <c r="L5196" s="198"/>
      <c r="M5196" s="199"/>
      <c r="N5196" s="198"/>
      <c r="O5196" s="242"/>
      <c r="P5196" s="242"/>
      <c r="Q5196" s="242"/>
      <c r="R5196" s="242"/>
      <c r="S5196" s="242"/>
      <c r="T5196" s="242"/>
      <c r="U5196" s="242"/>
      <c r="V5196" s="242"/>
      <c r="W5196" s="242"/>
      <c r="X5196" s="242"/>
      <c r="Y5196" s="242"/>
      <c r="Z5196" s="242"/>
      <c r="AA5196" s="242"/>
      <c r="AB5196" s="242"/>
      <c r="AC5196" s="243"/>
    </row>
    <row r="5197" spans="1:29" s="244" customFormat="1" ht="15" customHeight="1" x14ac:dyDescent="0.25">
      <c r="A5197" s="198"/>
      <c r="B5197" s="198"/>
      <c r="C5197" s="198"/>
      <c r="D5197" s="194"/>
      <c r="E5197" s="198"/>
      <c r="F5197" s="198"/>
      <c r="G5197" s="196" t="str">
        <f>IF(ISNA(VLOOKUP(E5197,'Rota Pattern Data'!$A:$B,2,FALSE)),"",VLOOKUP(E5197,'Rota Pattern Data'!$A:$B,2,FALSE))</f>
        <v/>
      </c>
      <c r="H5197" s="197"/>
      <c r="I5197" s="200"/>
      <c r="J5197" s="198"/>
      <c r="K5197" s="198"/>
      <c r="L5197" s="198"/>
      <c r="M5197" s="199"/>
      <c r="N5197" s="198"/>
      <c r="O5197" s="242"/>
      <c r="P5197" s="242"/>
      <c r="Q5197" s="242"/>
      <c r="R5197" s="242"/>
      <c r="S5197" s="242"/>
      <c r="T5197" s="242"/>
      <c r="U5197" s="242"/>
      <c r="V5197" s="242"/>
      <c r="W5197" s="242"/>
      <c r="X5197" s="242"/>
      <c r="Y5197" s="242"/>
      <c r="Z5197" s="242"/>
      <c r="AA5197" s="242"/>
      <c r="AB5197" s="242"/>
      <c r="AC5197" s="243"/>
    </row>
    <row r="5198" spans="1:29" s="244" customFormat="1" ht="15" customHeight="1" x14ac:dyDescent="0.25">
      <c r="A5198" s="198"/>
      <c r="B5198" s="198"/>
      <c r="C5198" s="198"/>
      <c r="D5198" s="194"/>
      <c r="E5198" s="198"/>
      <c r="F5198" s="198"/>
      <c r="G5198" s="196" t="str">
        <f>IF(ISNA(VLOOKUP(E5198,'Rota Pattern Data'!$A:$B,2,FALSE)),"",VLOOKUP(E5198,'Rota Pattern Data'!$A:$B,2,FALSE))</f>
        <v/>
      </c>
      <c r="H5198" s="197"/>
      <c r="I5198" s="200"/>
      <c r="J5198" s="198"/>
      <c r="K5198" s="198"/>
      <c r="L5198" s="198"/>
      <c r="M5198" s="199"/>
      <c r="N5198" s="198"/>
      <c r="O5198" s="242"/>
      <c r="P5198" s="242"/>
      <c r="Q5198" s="242"/>
      <c r="R5198" s="242"/>
      <c r="S5198" s="242"/>
      <c r="T5198" s="242"/>
      <c r="U5198" s="242"/>
      <c r="V5198" s="242"/>
      <c r="W5198" s="242"/>
      <c r="X5198" s="242"/>
      <c r="Y5198" s="242"/>
      <c r="Z5198" s="242"/>
      <c r="AA5198" s="242"/>
      <c r="AB5198" s="242"/>
      <c r="AC5198" s="243"/>
    </row>
    <row r="5199" spans="1:29" s="244" customFormat="1" ht="15" customHeight="1" x14ac:dyDescent="0.25">
      <c r="A5199" s="198"/>
      <c r="B5199" s="198"/>
      <c r="C5199" s="198"/>
      <c r="D5199" s="194"/>
      <c r="E5199" s="198"/>
      <c r="F5199" s="198"/>
      <c r="G5199" s="196" t="str">
        <f>IF(ISNA(VLOOKUP(E5199,'Rota Pattern Data'!$A:$B,2,FALSE)),"",VLOOKUP(E5199,'Rota Pattern Data'!$A:$B,2,FALSE))</f>
        <v/>
      </c>
      <c r="H5199" s="197"/>
      <c r="I5199" s="200"/>
      <c r="J5199" s="198"/>
      <c r="K5199" s="198"/>
      <c r="L5199" s="198"/>
      <c r="M5199" s="199"/>
      <c r="N5199" s="198"/>
      <c r="O5199" s="242"/>
      <c r="P5199" s="242"/>
      <c r="Q5199" s="242"/>
      <c r="R5199" s="242"/>
      <c r="S5199" s="242"/>
      <c r="T5199" s="242"/>
      <c r="U5199" s="242"/>
      <c r="V5199" s="242"/>
      <c r="W5199" s="242"/>
      <c r="X5199" s="242"/>
      <c r="Y5199" s="242"/>
      <c r="Z5199" s="242"/>
      <c r="AA5199" s="242"/>
      <c r="AB5199" s="242"/>
      <c r="AC5199" s="243"/>
    </row>
    <row r="5200" spans="1:29" s="244" customFormat="1" ht="15" customHeight="1" x14ac:dyDescent="0.25">
      <c r="A5200" s="198"/>
      <c r="B5200" s="198"/>
      <c r="C5200" s="198"/>
      <c r="D5200" s="194"/>
      <c r="E5200" s="198"/>
      <c r="F5200" s="198"/>
      <c r="G5200" s="196" t="str">
        <f>IF(ISNA(VLOOKUP(E5200,'Rota Pattern Data'!$A:$B,2,FALSE)),"",VLOOKUP(E5200,'Rota Pattern Data'!$A:$B,2,FALSE))</f>
        <v/>
      </c>
      <c r="H5200" s="197"/>
      <c r="I5200" s="200"/>
      <c r="J5200" s="198"/>
      <c r="K5200" s="198"/>
      <c r="L5200" s="198"/>
      <c r="M5200" s="199"/>
      <c r="N5200" s="198"/>
      <c r="O5200" s="242"/>
      <c r="P5200" s="242"/>
      <c r="Q5200" s="242"/>
      <c r="R5200" s="242"/>
      <c r="S5200" s="242"/>
      <c r="T5200" s="242"/>
      <c r="U5200" s="242"/>
      <c r="V5200" s="242"/>
      <c r="W5200" s="242"/>
      <c r="X5200" s="242"/>
      <c r="Y5200" s="242"/>
      <c r="Z5200" s="242"/>
      <c r="AA5200" s="242"/>
      <c r="AB5200" s="242"/>
      <c r="AC5200" s="243"/>
    </row>
    <row r="5201" spans="1:29" s="244" customFormat="1" ht="15" customHeight="1" x14ac:dyDescent="0.25">
      <c r="A5201" s="198"/>
      <c r="B5201" s="198"/>
      <c r="C5201" s="198"/>
      <c r="D5201" s="194"/>
      <c r="E5201" s="198"/>
      <c r="F5201" s="198"/>
      <c r="G5201" s="196" t="str">
        <f>IF(ISNA(VLOOKUP(E5201,'Rota Pattern Data'!$A:$B,2,FALSE)),"",VLOOKUP(E5201,'Rota Pattern Data'!$A:$B,2,FALSE))</f>
        <v/>
      </c>
      <c r="H5201" s="197"/>
      <c r="I5201" s="200"/>
      <c r="J5201" s="198"/>
      <c r="K5201" s="198"/>
      <c r="L5201" s="198"/>
      <c r="M5201" s="199"/>
      <c r="N5201" s="198"/>
      <c r="O5201" s="242"/>
      <c r="P5201" s="242"/>
      <c r="Q5201" s="242"/>
      <c r="R5201" s="242"/>
      <c r="S5201" s="242"/>
      <c r="T5201" s="242"/>
      <c r="U5201" s="242"/>
      <c r="V5201" s="242"/>
      <c r="W5201" s="242"/>
      <c r="X5201" s="242"/>
      <c r="Y5201" s="242"/>
      <c r="Z5201" s="242"/>
      <c r="AA5201" s="242"/>
      <c r="AB5201" s="242"/>
      <c r="AC5201" s="243"/>
    </row>
    <row r="5202" spans="1:29" s="244" customFormat="1" ht="15" customHeight="1" x14ac:dyDescent="0.25">
      <c r="A5202" s="198"/>
      <c r="B5202" s="198"/>
      <c r="C5202" s="198"/>
      <c r="D5202" s="194"/>
      <c r="E5202" s="198"/>
      <c r="F5202" s="198"/>
      <c r="G5202" s="196" t="str">
        <f>IF(ISNA(VLOOKUP(E5202,'Rota Pattern Data'!$A:$B,2,FALSE)),"",VLOOKUP(E5202,'Rota Pattern Data'!$A:$B,2,FALSE))</f>
        <v/>
      </c>
      <c r="H5202" s="197"/>
      <c r="I5202" s="200"/>
      <c r="J5202" s="198"/>
      <c r="K5202" s="198"/>
      <c r="L5202" s="198"/>
      <c r="M5202" s="199"/>
      <c r="N5202" s="198"/>
      <c r="O5202" s="242"/>
      <c r="P5202" s="242"/>
      <c r="Q5202" s="242"/>
      <c r="R5202" s="242"/>
      <c r="S5202" s="242"/>
      <c r="T5202" s="242"/>
      <c r="U5202" s="242"/>
      <c r="V5202" s="242"/>
      <c r="W5202" s="242"/>
      <c r="X5202" s="242"/>
      <c r="Y5202" s="242"/>
      <c r="Z5202" s="242"/>
      <c r="AA5202" s="242"/>
      <c r="AB5202" s="242"/>
      <c r="AC5202" s="243"/>
    </row>
    <row r="5203" spans="1:29" s="244" customFormat="1" ht="15" customHeight="1" x14ac:dyDescent="0.25">
      <c r="A5203" s="198"/>
      <c r="B5203" s="198"/>
      <c r="C5203" s="198"/>
      <c r="D5203" s="194"/>
      <c r="E5203" s="198"/>
      <c r="F5203" s="198"/>
      <c r="G5203" s="196" t="str">
        <f>IF(ISNA(VLOOKUP(E5203,'Rota Pattern Data'!$A:$B,2,FALSE)),"",VLOOKUP(E5203,'Rota Pattern Data'!$A:$B,2,FALSE))</f>
        <v/>
      </c>
      <c r="H5203" s="197"/>
      <c r="I5203" s="200"/>
      <c r="J5203" s="198"/>
      <c r="K5203" s="198"/>
      <c r="L5203" s="198"/>
      <c r="M5203" s="199"/>
      <c r="N5203" s="198"/>
      <c r="O5203" s="242"/>
      <c r="P5203" s="242"/>
      <c r="Q5203" s="242"/>
      <c r="R5203" s="242"/>
      <c r="S5203" s="242"/>
      <c r="T5203" s="242"/>
      <c r="U5203" s="242"/>
      <c r="V5203" s="242"/>
      <c r="W5203" s="242"/>
      <c r="X5203" s="242"/>
      <c r="Y5203" s="242"/>
      <c r="Z5203" s="242"/>
      <c r="AA5203" s="242"/>
      <c r="AB5203" s="242"/>
      <c r="AC5203" s="243"/>
    </row>
    <row r="5204" spans="1:29" s="244" customFormat="1" ht="15" customHeight="1" x14ac:dyDescent="0.25">
      <c r="A5204" s="198"/>
      <c r="B5204" s="198"/>
      <c r="C5204" s="198"/>
      <c r="D5204" s="194"/>
      <c r="E5204" s="198"/>
      <c r="F5204" s="198"/>
      <c r="G5204" s="196" t="str">
        <f>IF(ISNA(VLOOKUP(E5204,'Rota Pattern Data'!$A:$B,2,FALSE)),"",VLOOKUP(E5204,'Rota Pattern Data'!$A:$B,2,FALSE))</f>
        <v/>
      </c>
      <c r="H5204" s="197"/>
      <c r="I5204" s="200"/>
      <c r="J5204" s="198"/>
      <c r="K5204" s="198"/>
      <c r="L5204" s="198"/>
      <c r="M5204" s="199"/>
      <c r="N5204" s="198"/>
      <c r="O5204" s="242"/>
      <c r="P5204" s="242"/>
      <c r="Q5204" s="242"/>
      <c r="R5204" s="242"/>
      <c r="S5204" s="242"/>
      <c r="T5204" s="242"/>
      <c r="U5204" s="242"/>
      <c r="V5204" s="242"/>
      <c r="W5204" s="242"/>
      <c r="X5204" s="242"/>
      <c r="Y5204" s="242"/>
      <c r="Z5204" s="242"/>
      <c r="AA5204" s="242"/>
      <c r="AB5204" s="242"/>
      <c r="AC5204" s="243"/>
    </row>
    <row r="5205" spans="1:29" s="244" customFormat="1" ht="15" customHeight="1" x14ac:dyDescent="0.25">
      <c r="A5205" s="198"/>
      <c r="B5205" s="198"/>
      <c r="C5205" s="198"/>
      <c r="D5205" s="194"/>
      <c r="E5205" s="198"/>
      <c r="F5205" s="198"/>
      <c r="G5205" s="196" t="str">
        <f>IF(ISNA(VLOOKUP(E5205,'Rota Pattern Data'!$A:$B,2,FALSE)),"",VLOOKUP(E5205,'Rota Pattern Data'!$A:$B,2,FALSE))</f>
        <v/>
      </c>
      <c r="H5205" s="197"/>
      <c r="I5205" s="200"/>
      <c r="J5205" s="198"/>
      <c r="K5205" s="198"/>
      <c r="L5205" s="198"/>
      <c r="M5205" s="199"/>
      <c r="N5205" s="198"/>
      <c r="O5205" s="242"/>
      <c r="P5205" s="242"/>
      <c r="Q5205" s="242"/>
      <c r="R5205" s="242"/>
      <c r="S5205" s="242"/>
      <c r="T5205" s="242"/>
      <c r="U5205" s="242"/>
      <c r="V5205" s="242"/>
      <c r="W5205" s="242"/>
      <c r="X5205" s="242"/>
      <c r="Y5205" s="242"/>
      <c r="Z5205" s="242"/>
      <c r="AA5205" s="242"/>
      <c r="AB5205" s="242"/>
      <c r="AC5205" s="243"/>
    </row>
    <row r="5206" spans="1:29" s="244" customFormat="1" ht="15" customHeight="1" x14ac:dyDescent="0.25">
      <c r="A5206" s="198"/>
      <c r="B5206" s="198"/>
      <c r="C5206" s="198"/>
      <c r="D5206" s="194"/>
      <c r="E5206" s="198"/>
      <c r="F5206" s="198"/>
      <c r="G5206" s="196" t="str">
        <f>IF(ISNA(VLOOKUP(E5206,'Rota Pattern Data'!$A:$B,2,FALSE)),"",VLOOKUP(E5206,'Rota Pattern Data'!$A:$B,2,FALSE))</f>
        <v/>
      </c>
      <c r="H5206" s="197"/>
      <c r="I5206" s="200"/>
      <c r="J5206" s="198"/>
      <c r="K5206" s="198"/>
      <c r="L5206" s="198"/>
      <c r="M5206" s="199"/>
      <c r="N5206" s="198"/>
      <c r="O5206" s="242"/>
      <c r="P5206" s="242"/>
      <c r="Q5206" s="242"/>
      <c r="R5206" s="242"/>
      <c r="S5206" s="242"/>
      <c r="T5206" s="242"/>
      <c r="U5206" s="242"/>
      <c r="V5206" s="242"/>
      <c r="W5206" s="242"/>
      <c r="X5206" s="242"/>
      <c r="Y5206" s="242"/>
      <c r="Z5206" s="242"/>
      <c r="AA5206" s="242"/>
      <c r="AB5206" s="242"/>
      <c r="AC5206" s="243"/>
    </row>
    <row r="5207" spans="1:29" s="244" customFormat="1" ht="15" customHeight="1" x14ac:dyDescent="0.25">
      <c r="A5207" s="198"/>
      <c r="B5207" s="198"/>
      <c r="C5207" s="198"/>
      <c r="D5207" s="194"/>
      <c r="E5207" s="198"/>
      <c r="F5207" s="198"/>
      <c r="G5207" s="196" t="str">
        <f>IF(ISNA(VLOOKUP(E5207,'Rota Pattern Data'!$A:$B,2,FALSE)),"",VLOOKUP(E5207,'Rota Pattern Data'!$A:$B,2,FALSE))</f>
        <v/>
      </c>
      <c r="H5207" s="197"/>
      <c r="I5207" s="200"/>
      <c r="J5207" s="198"/>
      <c r="K5207" s="198"/>
      <c r="L5207" s="198"/>
      <c r="M5207" s="199"/>
      <c r="N5207" s="198"/>
      <c r="O5207" s="242"/>
      <c r="P5207" s="242"/>
      <c r="Q5207" s="242"/>
      <c r="R5207" s="242"/>
      <c r="S5207" s="242"/>
      <c r="T5207" s="242"/>
      <c r="U5207" s="242"/>
      <c r="V5207" s="242"/>
      <c r="W5207" s="242"/>
      <c r="X5207" s="242"/>
      <c r="Y5207" s="242"/>
      <c r="Z5207" s="242"/>
      <c r="AA5207" s="242"/>
      <c r="AB5207" s="242"/>
      <c r="AC5207" s="243"/>
    </row>
    <row r="5208" spans="1:29" s="244" customFormat="1" ht="15" customHeight="1" x14ac:dyDescent="0.25">
      <c r="A5208" s="198"/>
      <c r="B5208" s="198"/>
      <c r="C5208" s="198"/>
      <c r="D5208" s="194"/>
      <c r="E5208" s="198"/>
      <c r="F5208" s="198"/>
      <c r="G5208" s="196" t="str">
        <f>IF(ISNA(VLOOKUP(E5208,'Rota Pattern Data'!$A:$B,2,FALSE)),"",VLOOKUP(E5208,'Rota Pattern Data'!$A:$B,2,FALSE))</f>
        <v/>
      </c>
      <c r="H5208" s="197"/>
      <c r="I5208" s="200"/>
      <c r="J5208" s="198"/>
      <c r="K5208" s="198"/>
      <c r="L5208" s="198"/>
      <c r="M5208" s="199"/>
      <c r="N5208" s="198"/>
      <c r="O5208" s="242"/>
      <c r="P5208" s="242"/>
      <c r="Q5208" s="242"/>
      <c r="R5208" s="242"/>
      <c r="S5208" s="242"/>
      <c r="T5208" s="242"/>
      <c r="U5208" s="242"/>
      <c r="V5208" s="242"/>
      <c r="W5208" s="242"/>
      <c r="X5208" s="242"/>
      <c r="Y5208" s="242"/>
      <c r="Z5208" s="242"/>
      <c r="AA5208" s="242"/>
      <c r="AB5208" s="242"/>
      <c r="AC5208" s="243"/>
    </row>
    <row r="5209" spans="1:29" s="244" customFormat="1" ht="15" customHeight="1" x14ac:dyDescent="0.25">
      <c r="A5209" s="198"/>
      <c r="B5209" s="198"/>
      <c r="C5209" s="198"/>
      <c r="D5209" s="194"/>
      <c r="E5209" s="198"/>
      <c r="F5209" s="198"/>
      <c r="G5209" s="196" t="str">
        <f>IF(ISNA(VLOOKUP(E5209,'Rota Pattern Data'!$A:$B,2,FALSE)),"",VLOOKUP(E5209,'Rota Pattern Data'!$A:$B,2,FALSE))</f>
        <v/>
      </c>
      <c r="H5209" s="197"/>
      <c r="I5209" s="200"/>
      <c r="J5209" s="198"/>
      <c r="K5209" s="198"/>
      <c r="L5209" s="198"/>
      <c r="M5209" s="199"/>
      <c r="N5209" s="198"/>
      <c r="O5209" s="242"/>
      <c r="P5209" s="242"/>
      <c r="Q5209" s="242"/>
      <c r="R5209" s="242"/>
      <c r="S5209" s="242"/>
      <c r="T5209" s="242"/>
      <c r="U5209" s="242"/>
      <c r="V5209" s="242"/>
      <c r="W5209" s="242"/>
      <c r="X5209" s="242"/>
      <c r="Y5209" s="242"/>
      <c r="Z5209" s="242"/>
      <c r="AA5209" s="242"/>
      <c r="AB5209" s="242"/>
      <c r="AC5209" s="243"/>
    </row>
    <row r="5210" spans="1:29" s="244" customFormat="1" ht="15" customHeight="1" x14ac:dyDescent="0.25">
      <c r="A5210" s="198"/>
      <c r="B5210" s="198"/>
      <c r="C5210" s="198"/>
      <c r="D5210" s="194"/>
      <c r="E5210" s="198"/>
      <c r="F5210" s="198"/>
      <c r="G5210" s="196" t="str">
        <f>IF(ISNA(VLOOKUP(E5210,'Rota Pattern Data'!$A:$B,2,FALSE)),"",VLOOKUP(E5210,'Rota Pattern Data'!$A:$B,2,FALSE))</f>
        <v/>
      </c>
      <c r="H5210" s="197"/>
      <c r="I5210" s="200"/>
      <c r="J5210" s="198"/>
      <c r="K5210" s="198"/>
      <c r="L5210" s="198"/>
      <c r="M5210" s="199"/>
      <c r="N5210" s="198"/>
      <c r="O5210" s="242"/>
      <c r="P5210" s="242"/>
      <c r="Q5210" s="242"/>
      <c r="R5210" s="242"/>
      <c r="S5210" s="242"/>
      <c r="T5210" s="242"/>
      <c r="U5210" s="242"/>
      <c r="V5210" s="242"/>
      <c r="W5210" s="242"/>
      <c r="X5210" s="242"/>
      <c r="Y5210" s="242"/>
      <c r="Z5210" s="242"/>
      <c r="AA5210" s="242"/>
      <c r="AB5210" s="242"/>
      <c r="AC5210" s="243"/>
    </row>
    <row r="5211" spans="1:29" s="244" customFormat="1" ht="15" customHeight="1" x14ac:dyDescent="0.25">
      <c r="A5211" s="198"/>
      <c r="B5211" s="198"/>
      <c r="C5211" s="198"/>
      <c r="D5211" s="194"/>
      <c r="E5211" s="198"/>
      <c r="F5211" s="198"/>
      <c r="G5211" s="196" t="str">
        <f>IF(ISNA(VLOOKUP(E5211,'Rota Pattern Data'!$A:$B,2,FALSE)),"",VLOOKUP(E5211,'Rota Pattern Data'!$A:$B,2,FALSE))</f>
        <v/>
      </c>
      <c r="H5211" s="197"/>
      <c r="I5211" s="200"/>
      <c r="J5211" s="198"/>
      <c r="K5211" s="198"/>
      <c r="L5211" s="198"/>
      <c r="M5211" s="199"/>
      <c r="N5211" s="198"/>
      <c r="O5211" s="242"/>
      <c r="P5211" s="242"/>
      <c r="Q5211" s="242"/>
      <c r="R5211" s="242"/>
      <c r="S5211" s="242"/>
      <c r="T5211" s="242"/>
      <c r="U5211" s="242"/>
      <c r="V5211" s="242"/>
      <c r="W5211" s="242"/>
      <c r="X5211" s="242"/>
      <c r="Y5211" s="242"/>
      <c r="Z5211" s="242"/>
      <c r="AA5211" s="242"/>
      <c r="AB5211" s="242"/>
      <c r="AC5211" s="243"/>
    </row>
    <row r="5212" spans="1:29" s="244" customFormat="1" ht="15" customHeight="1" x14ac:dyDescent="0.25">
      <c r="A5212" s="198"/>
      <c r="B5212" s="198"/>
      <c r="C5212" s="198"/>
      <c r="D5212" s="194"/>
      <c r="E5212" s="198"/>
      <c r="F5212" s="198"/>
      <c r="G5212" s="196" t="str">
        <f>IF(ISNA(VLOOKUP(E5212,'Rota Pattern Data'!$A:$B,2,FALSE)),"",VLOOKUP(E5212,'Rota Pattern Data'!$A:$B,2,FALSE))</f>
        <v/>
      </c>
      <c r="H5212" s="197"/>
      <c r="I5212" s="200"/>
      <c r="J5212" s="198"/>
      <c r="K5212" s="198"/>
      <c r="L5212" s="198"/>
      <c r="M5212" s="199"/>
      <c r="N5212" s="198"/>
      <c r="O5212" s="242"/>
      <c r="P5212" s="242"/>
      <c r="Q5212" s="242"/>
      <c r="R5212" s="242"/>
      <c r="S5212" s="242"/>
      <c r="T5212" s="242"/>
      <c r="U5212" s="242"/>
      <c r="V5212" s="242"/>
      <c r="W5212" s="242"/>
      <c r="X5212" s="242"/>
      <c r="Y5212" s="242"/>
      <c r="Z5212" s="242"/>
      <c r="AA5212" s="242"/>
      <c r="AB5212" s="242"/>
      <c r="AC5212" s="243"/>
    </row>
    <row r="5213" spans="1:29" s="244" customFormat="1" ht="15" customHeight="1" x14ac:dyDescent="0.25">
      <c r="A5213" s="198"/>
      <c r="B5213" s="198"/>
      <c r="C5213" s="198"/>
      <c r="D5213" s="194"/>
      <c r="E5213" s="198"/>
      <c r="F5213" s="198"/>
      <c r="G5213" s="196" t="str">
        <f>IF(ISNA(VLOOKUP(E5213,'Rota Pattern Data'!$A:$B,2,FALSE)),"",VLOOKUP(E5213,'Rota Pattern Data'!$A:$B,2,FALSE))</f>
        <v/>
      </c>
      <c r="H5213" s="197"/>
      <c r="I5213" s="200"/>
      <c r="J5213" s="198"/>
      <c r="K5213" s="198"/>
      <c r="L5213" s="198"/>
      <c r="M5213" s="199"/>
      <c r="N5213" s="198"/>
      <c r="O5213" s="242"/>
      <c r="P5213" s="242"/>
      <c r="Q5213" s="242"/>
      <c r="R5213" s="242"/>
      <c r="S5213" s="242"/>
      <c r="T5213" s="242"/>
      <c r="U5213" s="242"/>
      <c r="V5213" s="242"/>
      <c r="W5213" s="242"/>
      <c r="X5213" s="242"/>
      <c r="Y5213" s="242"/>
      <c r="Z5213" s="242"/>
      <c r="AA5213" s="242"/>
      <c r="AB5213" s="242"/>
      <c r="AC5213" s="243"/>
    </row>
    <row r="5214" spans="1:29" s="244" customFormat="1" ht="15" customHeight="1" x14ac:dyDescent="0.25">
      <c r="A5214" s="198"/>
      <c r="B5214" s="198"/>
      <c r="C5214" s="198"/>
      <c r="D5214" s="194"/>
      <c r="E5214" s="198"/>
      <c r="F5214" s="198"/>
      <c r="G5214" s="196" t="str">
        <f>IF(ISNA(VLOOKUP(E5214,'Rota Pattern Data'!$A:$B,2,FALSE)),"",VLOOKUP(E5214,'Rota Pattern Data'!$A:$B,2,FALSE))</f>
        <v/>
      </c>
      <c r="H5214" s="197"/>
      <c r="I5214" s="200"/>
      <c r="J5214" s="198"/>
      <c r="K5214" s="198"/>
      <c r="L5214" s="198"/>
      <c r="M5214" s="199"/>
      <c r="N5214" s="198"/>
      <c r="O5214" s="242"/>
      <c r="P5214" s="242"/>
      <c r="Q5214" s="242"/>
      <c r="R5214" s="242"/>
      <c r="S5214" s="242"/>
      <c r="T5214" s="242"/>
      <c r="U5214" s="242"/>
      <c r="V5214" s="242"/>
      <c r="W5214" s="242"/>
      <c r="X5214" s="242"/>
      <c r="Y5214" s="242"/>
      <c r="Z5214" s="242"/>
      <c r="AA5214" s="242"/>
      <c r="AB5214" s="242"/>
      <c r="AC5214" s="243"/>
    </row>
    <row r="5215" spans="1:29" s="244" customFormat="1" ht="15" customHeight="1" x14ac:dyDescent="0.25">
      <c r="A5215" s="198"/>
      <c r="B5215" s="198"/>
      <c r="C5215" s="198"/>
      <c r="D5215" s="194"/>
      <c r="E5215" s="198"/>
      <c r="F5215" s="198"/>
      <c r="G5215" s="196" t="str">
        <f>IF(ISNA(VLOOKUP(E5215,'Rota Pattern Data'!$A:$B,2,FALSE)),"",VLOOKUP(E5215,'Rota Pattern Data'!$A:$B,2,FALSE))</f>
        <v/>
      </c>
      <c r="H5215" s="197"/>
      <c r="I5215" s="200"/>
      <c r="J5215" s="198"/>
      <c r="K5215" s="198"/>
      <c r="L5215" s="198"/>
      <c r="M5215" s="199"/>
      <c r="N5215" s="198"/>
      <c r="O5215" s="242"/>
      <c r="P5215" s="242"/>
      <c r="Q5215" s="242"/>
      <c r="R5215" s="242"/>
      <c r="S5215" s="242"/>
      <c r="T5215" s="242"/>
      <c r="U5215" s="242"/>
      <c r="V5215" s="242"/>
      <c r="W5215" s="242"/>
      <c r="X5215" s="242"/>
      <c r="Y5215" s="242"/>
      <c r="Z5215" s="242"/>
      <c r="AA5215" s="242"/>
      <c r="AB5215" s="242"/>
      <c r="AC5215" s="243"/>
    </row>
    <row r="5216" spans="1:29" s="244" customFormat="1" ht="15" customHeight="1" x14ac:dyDescent="0.25">
      <c r="A5216" s="198"/>
      <c r="B5216" s="198"/>
      <c r="C5216" s="198"/>
      <c r="D5216" s="194"/>
      <c r="E5216" s="198"/>
      <c r="F5216" s="198"/>
      <c r="G5216" s="196" t="str">
        <f>IF(ISNA(VLOOKUP(E5216,'Rota Pattern Data'!$A:$B,2,FALSE)),"",VLOOKUP(E5216,'Rota Pattern Data'!$A:$B,2,FALSE))</f>
        <v/>
      </c>
      <c r="H5216" s="197"/>
      <c r="I5216" s="200"/>
      <c r="J5216" s="198"/>
      <c r="K5216" s="198"/>
      <c r="L5216" s="198"/>
      <c r="M5216" s="199"/>
      <c r="N5216" s="198"/>
      <c r="O5216" s="242"/>
      <c r="P5216" s="242"/>
      <c r="Q5216" s="242"/>
      <c r="R5216" s="242"/>
      <c r="S5216" s="242"/>
      <c r="T5216" s="242"/>
      <c r="U5216" s="242"/>
      <c r="V5216" s="242"/>
      <c r="W5216" s="242"/>
      <c r="X5216" s="242"/>
      <c r="Y5216" s="242"/>
      <c r="Z5216" s="242"/>
      <c r="AA5216" s="242"/>
      <c r="AB5216" s="242"/>
      <c r="AC5216" s="243"/>
    </row>
    <row r="5217" spans="1:29" s="244" customFormat="1" ht="15" customHeight="1" x14ac:dyDescent="0.25">
      <c r="A5217" s="198"/>
      <c r="B5217" s="198"/>
      <c r="C5217" s="198"/>
      <c r="D5217" s="194"/>
      <c r="E5217" s="198"/>
      <c r="F5217" s="198"/>
      <c r="G5217" s="196" t="str">
        <f>IF(ISNA(VLOOKUP(E5217,'Rota Pattern Data'!$A:$B,2,FALSE)),"",VLOOKUP(E5217,'Rota Pattern Data'!$A:$B,2,FALSE))</f>
        <v/>
      </c>
      <c r="H5217" s="197"/>
      <c r="I5217" s="200"/>
      <c r="J5217" s="198"/>
      <c r="K5217" s="198"/>
      <c r="L5217" s="198"/>
      <c r="M5217" s="199"/>
      <c r="N5217" s="198"/>
      <c r="O5217" s="242"/>
      <c r="P5217" s="242"/>
      <c r="Q5217" s="242"/>
      <c r="R5217" s="242"/>
      <c r="S5217" s="242"/>
      <c r="T5217" s="242"/>
      <c r="U5217" s="242"/>
      <c r="V5217" s="242"/>
      <c r="W5217" s="242"/>
      <c r="X5217" s="242"/>
      <c r="Y5217" s="242"/>
      <c r="Z5217" s="242"/>
      <c r="AA5217" s="242"/>
      <c r="AB5217" s="242"/>
      <c r="AC5217" s="243"/>
    </row>
    <row r="5218" spans="1:29" s="244" customFormat="1" ht="15" customHeight="1" x14ac:dyDescent="0.25">
      <c r="A5218" s="198"/>
      <c r="B5218" s="198"/>
      <c r="C5218" s="198"/>
      <c r="D5218" s="194"/>
      <c r="E5218" s="198"/>
      <c r="F5218" s="198"/>
      <c r="G5218" s="196" t="str">
        <f>IF(ISNA(VLOOKUP(E5218,'Rota Pattern Data'!$A:$B,2,FALSE)),"",VLOOKUP(E5218,'Rota Pattern Data'!$A:$B,2,FALSE))</f>
        <v/>
      </c>
      <c r="H5218" s="197"/>
      <c r="I5218" s="200"/>
      <c r="J5218" s="198"/>
      <c r="K5218" s="198"/>
      <c r="L5218" s="198"/>
      <c r="M5218" s="199"/>
      <c r="N5218" s="198"/>
      <c r="O5218" s="242"/>
      <c r="P5218" s="242"/>
      <c r="Q5218" s="242"/>
      <c r="R5218" s="242"/>
      <c r="S5218" s="242"/>
      <c r="T5218" s="242"/>
      <c r="U5218" s="242"/>
      <c r="V5218" s="242"/>
      <c r="W5218" s="242"/>
      <c r="X5218" s="242"/>
      <c r="Y5218" s="242"/>
      <c r="Z5218" s="242"/>
      <c r="AA5218" s="242"/>
      <c r="AB5218" s="242"/>
      <c r="AC5218" s="243"/>
    </row>
    <row r="5219" spans="1:29" s="244" customFormat="1" ht="15" customHeight="1" x14ac:dyDescent="0.25">
      <c r="A5219" s="198"/>
      <c r="B5219" s="198"/>
      <c r="C5219" s="198"/>
      <c r="D5219" s="194"/>
      <c r="E5219" s="198"/>
      <c r="F5219" s="198"/>
      <c r="G5219" s="196" t="str">
        <f>IF(ISNA(VLOOKUP(E5219,'Rota Pattern Data'!$A:$B,2,FALSE)),"",VLOOKUP(E5219,'Rota Pattern Data'!$A:$B,2,FALSE))</f>
        <v/>
      </c>
      <c r="H5219" s="197"/>
      <c r="I5219" s="200"/>
      <c r="J5219" s="198"/>
      <c r="K5219" s="198"/>
      <c r="L5219" s="198"/>
      <c r="M5219" s="199"/>
      <c r="N5219" s="198"/>
      <c r="O5219" s="242"/>
      <c r="P5219" s="242"/>
      <c r="Q5219" s="242"/>
      <c r="R5219" s="242"/>
      <c r="S5219" s="242"/>
      <c r="T5219" s="242"/>
      <c r="U5219" s="242"/>
      <c r="V5219" s="242"/>
      <c r="W5219" s="242"/>
      <c r="X5219" s="242"/>
      <c r="Y5219" s="242"/>
      <c r="Z5219" s="242"/>
      <c r="AA5219" s="242"/>
      <c r="AB5219" s="242"/>
      <c r="AC5219" s="243"/>
    </row>
    <row r="5220" spans="1:29" s="244" customFormat="1" ht="15" customHeight="1" x14ac:dyDescent="0.25">
      <c r="A5220" s="198"/>
      <c r="B5220" s="198"/>
      <c r="C5220" s="198"/>
      <c r="D5220" s="194"/>
      <c r="E5220" s="198"/>
      <c r="F5220" s="198"/>
      <c r="G5220" s="196" t="str">
        <f>IF(ISNA(VLOOKUP(E5220,'Rota Pattern Data'!$A:$B,2,FALSE)),"",VLOOKUP(E5220,'Rota Pattern Data'!$A:$B,2,FALSE))</f>
        <v/>
      </c>
      <c r="H5220" s="197"/>
      <c r="I5220" s="200"/>
      <c r="J5220" s="198"/>
      <c r="K5220" s="198"/>
      <c r="L5220" s="198"/>
      <c r="M5220" s="199"/>
      <c r="N5220" s="198"/>
      <c r="O5220" s="242"/>
      <c r="P5220" s="242"/>
      <c r="Q5220" s="242"/>
      <c r="R5220" s="242"/>
      <c r="S5220" s="242"/>
      <c r="T5220" s="242"/>
      <c r="U5220" s="242"/>
      <c r="V5220" s="242"/>
      <c r="W5220" s="242"/>
      <c r="X5220" s="242"/>
      <c r="Y5220" s="242"/>
      <c r="Z5220" s="242"/>
      <c r="AA5220" s="242"/>
      <c r="AB5220" s="242"/>
      <c r="AC5220" s="243"/>
    </row>
    <row r="5221" spans="1:29" s="244" customFormat="1" ht="15" customHeight="1" x14ac:dyDescent="0.25">
      <c r="A5221" s="198"/>
      <c r="B5221" s="198"/>
      <c r="C5221" s="198"/>
      <c r="D5221" s="194"/>
      <c r="E5221" s="198"/>
      <c r="F5221" s="198"/>
      <c r="G5221" s="196" t="str">
        <f>IF(ISNA(VLOOKUP(E5221,'Rota Pattern Data'!$A:$B,2,FALSE)),"",VLOOKUP(E5221,'Rota Pattern Data'!$A:$B,2,FALSE))</f>
        <v/>
      </c>
      <c r="H5221" s="197"/>
      <c r="I5221" s="200"/>
      <c r="J5221" s="198"/>
      <c r="K5221" s="198"/>
      <c r="L5221" s="198"/>
      <c r="M5221" s="199"/>
      <c r="N5221" s="198"/>
      <c r="O5221" s="242"/>
      <c r="P5221" s="242"/>
      <c r="Q5221" s="242"/>
      <c r="R5221" s="242"/>
      <c r="S5221" s="242"/>
      <c r="T5221" s="242"/>
      <c r="U5221" s="242"/>
      <c r="V5221" s="242"/>
      <c r="W5221" s="242"/>
      <c r="X5221" s="242"/>
      <c r="Y5221" s="242"/>
      <c r="Z5221" s="242"/>
      <c r="AA5221" s="242"/>
      <c r="AB5221" s="242"/>
      <c r="AC5221" s="243"/>
    </row>
    <row r="5222" spans="1:29" s="244" customFormat="1" ht="15" customHeight="1" x14ac:dyDescent="0.25">
      <c r="A5222" s="198"/>
      <c r="B5222" s="198"/>
      <c r="C5222" s="198"/>
      <c r="D5222" s="194"/>
      <c r="E5222" s="198"/>
      <c r="F5222" s="198"/>
      <c r="G5222" s="196" t="str">
        <f>IF(ISNA(VLOOKUP(E5222,'Rota Pattern Data'!$A:$B,2,FALSE)),"",VLOOKUP(E5222,'Rota Pattern Data'!$A:$B,2,FALSE))</f>
        <v/>
      </c>
      <c r="H5222" s="197"/>
      <c r="I5222" s="200"/>
      <c r="J5222" s="198"/>
      <c r="K5222" s="198"/>
      <c r="L5222" s="198"/>
      <c r="M5222" s="199"/>
      <c r="N5222" s="198"/>
      <c r="O5222" s="242"/>
      <c r="P5222" s="242"/>
      <c r="Q5222" s="242"/>
      <c r="R5222" s="242"/>
      <c r="S5222" s="242"/>
      <c r="T5222" s="242"/>
      <c r="U5222" s="242"/>
      <c r="V5222" s="242"/>
      <c r="W5222" s="242"/>
      <c r="X5222" s="242"/>
      <c r="Y5222" s="242"/>
      <c r="Z5222" s="242"/>
      <c r="AA5222" s="242"/>
      <c r="AB5222" s="242"/>
      <c r="AC5222" s="243"/>
    </row>
    <row r="5223" spans="1:29" s="244" customFormat="1" ht="15" customHeight="1" x14ac:dyDescent="0.25">
      <c r="A5223" s="198"/>
      <c r="B5223" s="198"/>
      <c r="C5223" s="198"/>
      <c r="D5223" s="194"/>
      <c r="E5223" s="198"/>
      <c r="F5223" s="198"/>
      <c r="G5223" s="196" t="str">
        <f>IF(ISNA(VLOOKUP(E5223,'Rota Pattern Data'!$A:$B,2,FALSE)),"",VLOOKUP(E5223,'Rota Pattern Data'!$A:$B,2,FALSE))</f>
        <v/>
      </c>
      <c r="H5223" s="197"/>
      <c r="I5223" s="200"/>
      <c r="J5223" s="198"/>
      <c r="K5223" s="198"/>
      <c r="L5223" s="198"/>
      <c r="M5223" s="199"/>
      <c r="N5223" s="198"/>
      <c r="O5223" s="242"/>
      <c r="P5223" s="242"/>
      <c r="Q5223" s="242"/>
      <c r="R5223" s="242"/>
      <c r="S5223" s="242"/>
      <c r="T5223" s="242"/>
      <c r="U5223" s="242"/>
      <c r="V5223" s="242"/>
      <c r="W5223" s="242"/>
      <c r="X5223" s="242"/>
      <c r="Y5223" s="242"/>
      <c r="Z5223" s="242"/>
      <c r="AA5223" s="242"/>
      <c r="AB5223" s="242"/>
      <c r="AC5223" s="243"/>
    </row>
    <row r="5224" spans="1:29" s="244" customFormat="1" ht="15" customHeight="1" x14ac:dyDescent="0.25">
      <c r="A5224" s="198"/>
      <c r="B5224" s="198"/>
      <c r="C5224" s="198"/>
      <c r="D5224" s="194"/>
      <c r="E5224" s="198"/>
      <c r="F5224" s="198"/>
      <c r="G5224" s="196" t="str">
        <f>IF(ISNA(VLOOKUP(E5224,'Rota Pattern Data'!$A:$B,2,FALSE)),"",VLOOKUP(E5224,'Rota Pattern Data'!$A:$B,2,FALSE))</f>
        <v/>
      </c>
      <c r="H5224" s="197"/>
      <c r="I5224" s="200"/>
      <c r="J5224" s="198"/>
      <c r="K5224" s="198"/>
      <c r="L5224" s="198"/>
      <c r="M5224" s="199"/>
      <c r="N5224" s="198"/>
      <c r="O5224" s="242"/>
      <c r="P5224" s="242"/>
      <c r="Q5224" s="242"/>
      <c r="R5224" s="242"/>
      <c r="S5224" s="242"/>
      <c r="T5224" s="242"/>
      <c r="U5224" s="242"/>
      <c r="V5224" s="242"/>
      <c r="W5224" s="242"/>
      <c r="X5224" s="242"/>
      <c r="Y5224" s="242"/>
      <c r="Z5224" s="242"/>
      <c r="AA5224" s="242"/>
      <c r="AB5224" s="242"/>
      <c r="AC5224" s="243"/>
    </row>
    <row r="5225" spans="1:29" s="244" customFormat="1" ht="15" customHeight="1" x14ac:dyDescent="0.25">
      <c r="A5225" s="198"/>
      <c r="B5225" s="198"/>
      <c r="C5225" s="198"/>
      <c r="D5225" s="194"/>
      <c r="E5225" s="198"/>
      <c r="F5225" s="198"/>
      <c r="G5225" s="196" t="str">
        <f>IF(ISNA(VLOOKUP(E5225,'Rota Pattern Data'!$A:$B,2,FALSE)),"",VLOOKUP(E5225,'Rota Pattern Data'!$A:$B,2,FALSE))</f>
        <v/>
      </c>
      <c r="H5225" s="197"/>
      <c r="I5225" s="200"/>
      <c r="J5225" s="198"/>
      <c r="K5225" s="198"/>
      <c r="L5225" s="198"/>
      <c r="M5225" s="199"/>
      <c r="N5225" s="198"/>
      <c r="O5225" s="242"/>
      <c r="P5225" s="242"/>
      <c r="Q5225" s="242"/>
      <c r="R5225" s="242"/>
      <c r="S5225" s="242"/>
      <c r="T5225" s="242"/>
      <c r="U5225" s="242"/>
      <c r="V5225" s="242"/>
      <c r="W5225" s="242"/>
      <c r="X5225" s="242"/>
      <c r="Y5225" s="242"/>
      <c r="Z5225" s="242"/>
      <c r="AA5225" s="242"/>
      <c r="AB5225" s="242"/>
      <c r="AC5225" s="243"/>
    </row>
    <row r="5226" spans="1:29" s="244" customFormat="1" ht="15" customHeight="1" x14ac:dyDescent="0.25">
      <c r="A5226" s="198"/>
      <c r="B5226" s="198"/>
      <c r="C5226" s="198"/>
      <c r="D5226" s="194"/>
      <c r="E5226" s="198"/>
      <c r="F5226" s="198"/>
      <c r="G5226" s="196" t="str">
        <f>IF(ISNA(VLOOKUP(E5226,'Rota Pattern Data'!$A:$B,2,FALSE)),"",VLOOKUP(E5226,'Rota Pattern Data'!$A:$B,2,FALSE))</f>
        <v/>
      </c>
      <c r="H5226" s="197"/>
      <c r="I5226" s="200"/>
      <c r="J5226" s="198"/>
      <c r="K5226" s="198"/>
      <c r="L5226" s="198"/>
      <c r="M5226" s="199"/>
      <c r="N5226" s="198"/>
      <c r="O5226" s="242"/>
      <c r="P5226" s="242"/>
      <c r="Q5226" s="242"/>
      <c r="R5226" s="242"/>
      <c r="S5226" s="242"/>
      <c r="T5226" s="242"/>
      <c r="U5226" s="242"/>
      <c r="V5226" s="242"/>
      <c r="W5226" s="242"/>
      <c r="X5226" s="242"/>
      <c r="Y5226" s="242"/>
      <c r="Z5226" s="242"/>
      <c r="AA5226" s="242"/>
      <c r="AB5226" s="242"/>
      <c r="AC5226" s="243"/>
    </row>
    <row r="5227" spans="1:29" s="244" customFormat="1" ht="15" customHeight="1" x14ac:dyDescent="0.25">
      <c r="A5227" s="198"/>
      <c r="B5227" s="198"/>
      <c r="C5227" s="198"/>
      <c r="D5227" s="194"/>
      <c r="E5227" s="198"/>
      <c r="F5227" s="198"/>
      <c r="G5227" s="196" t="str">
        <f>IF(ISNA(VLOOKUP(E5227,'Rota Pattern Data'!$A:$B,2,FALSE)),"",VLOOKUP(E5227,'Rota Pattern Data'!$A:$B,2,FALSE))</f>
        <v/>
      </c>
      <c r="H5227" s="197"/>
      <c r="I5227" s="200"/>
      <c r="J5227" s="198"/>
      <c r="K5227" s="198"/>
      <c r="L5227" s="198"/>
      <c r="M5227" s="199"/>
      <c r="N5227" s="198"/>
      <c r="O5227" s="242"/>
      <c r="P5227" s="242"/>
      <c r="Q5227" s="242"/>
      <c r="R5227" s="242"/>
      <c r="S5227" s="242"/>
      <c r="T5227" s="242"/>
      <c r="U5227" s="242"/>
      <c r="V5227" s="242"/>
      <c r="W5227" s="242"/>
      <c r="X5227" s="242"/>
      <c r="Y5227" s="242"/>
      <c r="Z5227" s="242"/>
      <c r="AA5227" s="242"/>
      <c r="AB5227" s="242"/>
      <c r="AC5227" s="243"/>
    </row>
    <row r="5228" spans="1:29" s="244" customFormat="1" ht="15" customHeight="1" x14ac:dyDescent="0.25">
      <c r="A5228" s="198"/>
      <c r="B5228" s="198"/>
      <c r="C5228" s="198"/>
      <c r="D5228" s="194"/>
      <c r="E5228" s="198"/>
      <c r="F5228" s="198"/>
      <c r="G5228" s="196" t="str">
        <f>IF(ISNA(VLOOKUP(E5228,'Rota Pattern Data'!$A:$B,2,FALSE)),"",VLOOKUP(E5228,'Rota Pattern Data'!$A:$B,2,FALSE))</f>
        <v/>
      </c>
      <c r="H5228" s="197"/>
      <c r="I5228" s="200"/>
      <c r="J5228" s="198"/>
      <c r="K5228" s="198"/>
      <c r="L5228" s="198"/>
      <c r="M5228" s="199"/>
      <c r="N5228" s="198"/>
      <c r="O5228" s="242"/>
      <c r="P5228" s="242"/>
      <c r="Q5228" s="242"/>
      <c r="R5228" s="242"/>
      <c r="S5228" s="242"/>
      <c r="T5228" s="242"/>
      <c r="U5228" s="242"/>
      <c r="V5228" s="242"/>
      <c r="W5228" s="242"/>
      <c r="X5228" s="242"/>
      <c r="Y5228" s="242"/>
      <c r="Z5228" s="242"/>
      <c r="AA5228" s="242"/>
      <c r="AB5228" s="242"/>
      <c r="AC5228" s="243"/>
    </row>
    <row r="5229" spans="1:29" s="244" customFormat="1" ht="15" customHeight="1" x14ac:dyDescent="0.25">
      <c r="A5229" s="198"/>
      <c r="B5229" s="198"/>
      <c r="C5229" s="198"/>
      <c r="D5229" s="194"/>
      <c r="E5229" s="198"/>
      <c r="F5229" s="198"/>
      <c r="G5229" s="196" t="str">
        <f>IF(ISNA(VLOOKUP(E5229,'Rota Pattern Data'!$A:$B,2,FALSE)),"",VLOOKUP(E5229,'Rota Pattern Data'!$A:$B,2,FALSE))</f>
        <v/>
      </c>
      <c r="H5229" s="197"/>
      <c r="I5229" s="200"/>
      <c r="J5229" s="198"/>
      <c r="K5229" s="198"/>
      <c r="L5229" s="198"/>
      <c r="M5229" s="199"/>
      <c r="N5229" s="198"/>
      <c r="O5229" s="242"/>
      <c r="P5229" s="242"/>
      <c r="Q5229" s="242"/>
      <c r="R5229" s="242"/>
      <c r="S5229" s="242"/>
      <c r="T5229" s="242"/>
      <c r="U5229" s="242"/>
      <c r="V5229" s="242"/>
      <c r="W5229" s="242"/>
      <c r="X5229" s="242"/>
      <c r="Y5229" s="242"/>
      <c r="Z5229" s="242"/>
      <c r="AA5229" s="242"/>
      <c r="AB5229" s="242"/>
      <c r="AC5229" s="243"/>
    </row>
    <row r="5230" spans="1:29" s="244" customFormat="1" ht="15" customHeight="1" x14ac:dyDescent="0.25">
      <c r="A5230" s="198"/>
      <c r="B5230" s="198"/>
      <c r="C5230" s="198"/>
      <c r="D5230" s="194"/>
      <c r="E5230" s="198"/>
      <c r="F5230" s="198"/>
      <c r="G5230" s="196" t="str">
        <f>IF(ISNA(VLOOKUP(E5230,'Rota Pattern Data'!$A:$B,2,FALSE)),"",VLOOKUP(E5230,'Rota Pattern Data'!$A:$B,2,FALSE))</f>
        <v/>
      </c>
      <c r="H5230" s="197"/>
      <c r="I5230" s="200"/>
      <c r="J5230" s="198"/>
      <c r="K5230" s="198"/>
      <c r="L5230" s="198"/>
      <c r="M5230" s="199"/>
      <c r="N5230" s="198"/>
      <c r="O5230" s="242"/>
      <c r="P5230" s="242"/>
      <c r="Q5230" s="242"/>
      <c r="R5230" s="242"/>
      <c r="S5230" s="242"/>
      <c r="T5230" s="242"/>
      <c r="U5230" s="242"/>
      <c r="V5230" s="242"/>
      <c r="W5230" s="242"/>
      <c r="X5230" s="242"/>
      <c r="Y5230" s="242"/>
      <c r="Z5230" s="242"/>
      <c r="AA5230" s="242"/>
      <c r="AB5230" s="242"/>
      <c r="AC5230" s="243"/>
    </row>
    <row r="5231" spans="1:29" s="244" customFormat="1" ht="15" customHeight="1" x14ac:dyDescent="0.25">
      <c r="A5231" s="198"/>
      <c r="B5231" s="198"/>
      <c r="C5231" s="198"/>
      <c r="D5231" s="194"/>
      <c r="E5231" s="198"/>
      <c r="F5231" s="198"/>
      <c r="G5231" s="196" t="str">
        <f>IF(ISNA(VLOOKUP(E5231,'Rota Pattern Data'!$A:$B,2,FALSE)),"",VLOOKUP(E5231,'Rota Pattern Data'!$A:$B,2,FALSE))</f>
        <v/>
      </c>
      <c r="H5231" s="197"/>
      <c r="I5231" s="200"/>
      <c r="J5231" s="198"/>
      <c r="K5231" s="198"/>
      <c r="L5231" s="198"/>
      <c r="M5231" s="199"/>
      <c r="N5231" s="198"/>
      <c r="O5231" s="242"/>
      <c r="P5231" s="242"/>
      <c r="Q5231" s="242"/>
      <c r="R5231" s="242"/>
      <c r="S5231" s="242"/>
      <c r="T5231" s="242"/>
      <c r="U5231" s="242"/>
      <c r="V5231" s="242"/>
      <c r="W5231" s="242"/>
      <c r="X5231" s="242"/>
      <c r="Y5231" s="242"/>
      <c r="Z5231" s="242"/>
      <c r="AA5231" s="242"/>
      <c r="AB5231" s="242"/>
      <c r="AC5231" s="243"/>
    </row>
    <row r="5232" spans="1:29" s="244" customFormat="1" ht="15" customHeight="1" x14ac:dyDescent="0.25">
      <c r="A5232" s="198"/>
      <c r="B5232" s="198"/>
      <c r="C5232" s="198"/>
      <c r="D5232" s="194"/>
      <c r="E5232" s="198"/>
      <c r="F5232" s="198"/>
      <c r="G5232" s="196" t="str">
        <f>IF(ISNA(VLOOKUP(E5232,'Rota Pattern Data'!$A:$B,2,FALSE)),"",VLOOKUP(E5232,'Rota Pattern Data'!$A:$B,2,FALSE))</f>
        <v/>
      </c>
      <c r="H5232" s="197"/>
      <c r="I5232" s="200"/>
      <c r="J5232" s="198"/>
      <c r="K5232" s="198"/>
      <c r="L5232" s="198"/>
      <c r="M5232" s="199"/>
      <c r="N5232" s="198"/>
      <c r="O5232" s="242"/>
      <c r="P5232" s="242"/>
      <c r="Q5232" s="242"/>
      <c r="R5232" s="242"/>
      <c r="S5232" s="242"/>
      <c r="T5232" s="242"/>
      <c r="U5232" s="242"/>
      <c r="V5232" s="242"/>
      <c r="W5232" s="242"/>
      <c r="X5232" s="242"/>
      <c r="Y5232" s="242"/>
      <c r="Z5232" s="242"/>
      <c r="AA5232" s="242"/>
      <c r="AB5232" s="242"/>
      <c r="AC5232" s="243"/>
    </row>
    <row r="5233" spans="1:29" s="244" customFormat="1" ht="15" customHeight="1" x14ac:dyDescent="0.25">
      <c r="A5233" s="198"/>
      <c r="B5233" s="198"/>
      <c r="C5233" s="198"/>
      <c r="D5233" s="194"/>
      <c r="E5233" s="198"/>
      <c r="F5233" s="198"/>
      <c r="G5233" s="196" t="str">
        <f>IF(ISNA(VLOOKUP(E5233,'Rota Pattern Data'!$A:$B,2,FALSE)),"",VLOOKUP(E5233,'Rota Pattern Data'!$A:$B,2,FALSE))</f>
        <v/>
      </c>
      <c r="H5233" s="197"/>
      <c r="I5233" s="200"/>
      <c r="J5233" s="198"/>
      <c r="K5233" s="198"/>
      <c r="L5233" s="198"/>
      <c r="M5233" s="199"/>
      <c r="N5233" s="198"/>
      <c r="O5233" s="242"/>
      <c r="P5233" s="242"/>
      <c r="Q5233" s="242"/>
      <c r="R5233" s="242"/>
      <c r="S5233" s="242"/>
      <c r="T5233" s="242"/>
      <c r="U5233" s="242"/>
      <c r="V5233" s="242"/>
      <c r="W5233" s="242"/>
      <c r="X5233" s="242"/>
      <c r="Y5233" s="242"/>
      <c r="Z5233" s="242"/>
      <c r="AA5233" s="242"/>
      <c r="AB5233" s="242"/>
      <c r="AC5233" s="243"/>
    </row>
    <row r="5234" spans="1:29" s="244" customFormat="1" ht="15" customHeight="1" x14ac:dyDescent="0.25">
      <c r="A5234" s="198"/>
      <c r="B5234" s="198"/>
      <c r="C5234" s="198"/>
      <c r="D5234" s="194"/>
      <c r="E5234" s="198"/>
      <c r="F5234" s="198"/>
      <c r="G5234" s="196" t="str">
        <f>IF(ISNA(VLOOKUP(E5234,'Rota Pattern Data'!$A:$B,2,FALSE)),"",VLOOKUP(E5234,'Rota Pattern Data'!$A:$B,2,FALSE))</f>
        <v/>
      </c>
      <c r="H5234" s="197"/>
      <c r="I5234" s="200"/>
      <c r="J5234" s="198"/>
      <c r="K5234" s="198"/>
      <c r="L5234" s="198"/>
      <c r="M5234" s="199"/>
      <c r="N5234" s="198"/>
      <c r="O5234" s="242"/>
      <c r="P5234" s="242"/>
      <c r="Q5234" s="242"/>
      <c r="R5234" s="242"/>
      <c r="S5234" s="242"/>
      <c r="T5234" s="242"/>
      <c r="U5234" s="242"/>
      <c r="V5234" s="242"/>
      <c r="W5234" s="242"/>
      <c r="X5234" s="242"/>
      <c r="Y5234" s="242"/>
      <c r="Z5234" s="242"/>
      <c r="AA5234" s="242"/>
      <c r="AB5234" s="242"/>
      <c r="AC5234" s="243"/>
    </row>
    <row r="5235" spans="1:29" s="244" customFormat="1" ht="15" customHeight="1" x14ac:dyDescent="0.25">
      <c r="A5235" s="198"/>
      <c r="B5235" s="198"/>
      <c r="C5235" s="198"/>
      <c r="D5235" s="194"/>
      <c r="E5235" s="198"/>
      <c r="F5235" s="198"/>
      <c r="G5235" s="196" t="str">
        <f>IF(ISNA(VLOOKUP(E5235,'Rota Pattern Data'!$A:$B,2,FALSE)),"",VLOOKUP(E5235,'Rota Pattern Data'!$A:$B,2,FALSE))</f>
        <v/>
      </c>
      <c r="H5235" s="197"/>
      <c r="I5235" s="200"/>
      <c r="J5235" s="198"/>
      <c r="K5235" s="198"/>
      <c r="L5235" s="198"/>
      <c r="M5235" s="199"/>
      <c r="N5235" s="198"/>
      <c r="O5235" s="242"/>
      <c r="P5235" s="242"/>
      <c r="Q5235" s="242"/>
      <c r="R5235" s="242"/>
      <c r="S5235" s="242"/>
      <c r="T5235" s="242"/>
      <c r="U5235" s="242"/>
      <c r="V5235" s="242"/>
      <c r="W5235" s="242"/>
      <c r="X5235" s="242"/>
      <c r="Y5235" s="242"/>
      <c r="Z5235" s="242"/>
      <c r="AA5235" s="242"/>
      <c r="AB5235" s="242"/>
      <c r="AC5235" s="243"/>
    </row>
    <row r="5236" spans="1:29" s="244" customFormat="1" ht="15" customHeight="1" x14ac:dyDescent="0.25">
      <c r="A5236" s="198"/>
      <c r="B5236" s="198"/>
      <c r="C5236" s="198"/>
      <c r="D5236" s="194"/>
      <c r="E5236" s="198"/>
      <c r="F5236" s="198"/>
      <c r="G5236" s="196" t="str">
        <f>IF(ISNA(VLOOKUP(E5236,'Rota Pattern Data'!$A:$B,2,FALSE)),"",VLOOKUP(E5236,'Rota Pattern Data'!$A:$B,2,FALSE))</f>
        <v/>
      </c>
      <c r="H5236" s="197"/>
      <c r="I5236" s="200"/>
      <c r="J5236" s="198"/>
      <c r="K5236" s="198"/>
      <c r="L5236" s="198"/>
      <c r="M5236" s="199"/>
      <c r="N5236" s="198"/>
      <c r="O5236" s="242"/>
      <c r="P5236" s="242"/>
      <c r="Q5236" s="242"/>
      <c r="R5236" s="242"/>
      <c r="S5236" s="242"/>
      <c r="T5236" s="242"/>
      <c r="U5236" s="242"/>
      <c r="V5236" s="242"/>
      <c r="W5236" s="242"/>
      <c r="X5236" s="242"/>
      <c r="Y5236" s="242"/>
      <c r="Z5236" s="242"/>
      <c r="AA5236" s="242"/>
      <c r="AB5236" s="242"/>
      <c r="AC5236" s="243"/>
    </row>
    <row r="5237" spans="1:29" s="244" customFormat="1" ht="15" customHeight="1" x14ac:dyDescent="0.25">
      <c r="A5237" s="198"/>
      <c r="B5237" s="198"/>
      <c r="C5237" s="198"/>
      <c r="D5237" s="194"/>
      <c r="E5237" s="198"/>
      <c r="F5237" s="198"/>
      <c r="G5237" s="196" t="str">
        <f>IF(ISNA(VLOOKUP(E5237,'Rota Pattern Data'!$A:$B,2,FALSE)),"",VLOOKUP(E5237,'Rota Pattern Data'!$A:$B,2,FALSE))</f>
        <v/>
      </c>
      <c r="H5237" s="197"/>
      <c r="I5237" s="200"/>
      <c r="J5237" s="198"/>
      <c r="K5237" s="198"/>
      <c r="L5237" s="198"/>
      <c r="M5237" s="199"/>
      <c r="N5237" s="198"/>
      <c r="O5237" s="242"/>
      <c r="P5237" s="242"/>
      <c r="Q5237" s="242"/>
      <c r="R5237" s="242"/>
      <c r="S5237" s="242"/>
      <c r="T5237" s="242"/>
      <c r="U5237" s="242"/>
      <c r="V5237" s="242"/>
      <c r="W5237" s="242"/>
      <c r="X5237" s="242"/>
      <c r="Y5237" s="242"/>
      <c r="Z5237" s="242"/>
      <c r="AA5237" s="242"/>
      <c r="AB5237" s="242"/>
      <c r="AC5237" s="243"/>
    </row>
    <row r="5238" spans="1:29" s="244" customFormat="1" ht="15" customHeight="1" x14ac:dyDescent="0.25">
      <c r="A5238" s="198"/>
      <c r="B5238" s="198"/>
      <c r="C5238" s="198"/>
      <c r="D5238" s="194"/>
      <c r="E5238" s="198"/>
      <c r="F5238" s="198"/>
      <c r="G5238" s="196" t="str">
        <f>IF(ISNA(VLOOKUP(E5238,'Rota Pattern Data'!$A:$B,2,FALSE)),"",VLOOKUP(E5238,'Rota Pattern Data'!$A:$B,2,FALSE))</f>
        <v/>
      </c>
      <c r="H5238" s="197"/>
      <c r="I5238" s="200"/>
      <c r="J5238" s="198"/>
      <c r="K5238" s="198"/>
      <c r="L5238" s="198"/>
      <c r="M5238" s="199"/>
      <c r="N5238" s="198"/>
      <c r="O5238" s="242"/>
      <c r="P5238" s="242"/>
      <c r="Q5238" s="242"/>
      <c r="R5238" s="242"/>
      <c r="S5238" s="242"/>
      <c r="T5238" s="242"/>
      <c r="U5238" s="242"/>
      <c r="V5238" s="242"/>
      <c r="W5238" s="242"/>
      <c r="X5238" s="242"/>
      <c r="Y5238" s="242"/>
      <c r="Z5238" s="242"/>
      <c r="AA5238" s="242"/>
      <c r="AB5238" s="242"/>
      <c r="AC5238" s="243"/>
    </row>
    <row r="5239" spans="1:29" s="244" customFormat="1" ht="15" customHeight="1" x14ac:dyDescent="0.25">
      <c r="A5239" s="198"/>
      <c r="B5239" s="198"/>
      <c r="C5239" s="198"/>
      <c r="D5239" s="194"/>
      <c r="E5239" s="198"/>
      <c r="F5239" s="198"/>
      <c r="G5239" s="196" t="str">
        <f>IF(ISNA(VLOOKUP(E5239,'Rota Pattern Data'!$A:$B,2,FALSE)),"",VLOOKUP(E5239,'Rota Pattern Data'!$A:$B,2,FALSE))</f>
        <v/>
      </c>
      <c r="H5239" s="197"/>
      <c r="I5239" s="200"/>
      <c r="J5239" s="198"/>
      <c r="K5239" s="198"/>
      <c r="L5239" s="198"/>
      <c r="M5239" s="199"/>
      <c r="N5239" s="198"/>
      <c r="O5239" s="242"/>
      <c r="P5239" s="242"/>
      <c r="Q5239" s="242"/>
      <c r="R5239" s="242"/>
      <c r="S5239" s="242"/>
      <c r="T5239" s="242"/>
      <c r="U5239" s="242"/>
      <c r="V5239" s="242"/>
      <c r="W5239" s="242"/>
      <c r="X5239" s="242"/>
      <c r="Y5239" s="242"/>
      <c r="Z5239" s="242"/>
      <c r="AA5239" s="242"/>
      <c r="AB5239" s="242"/>
      <c r="AC5239" s="243"/>
    </row>
    <row r="5240" spans="1:29" s="244" customFormat="1" ht="15" customHeight="1" x14ac:dyDescent="0.25">
      <c r="A5240" s="198"/>
      <c r="B5240" s="198"/>
      <c r="C5240" s="198"/>
      <c r="D5240" s="194"/>
      <c r="E5240" s="198"/>
      <c r="F5240" s="198"/>
      <c r="G5240" s="196" t="str">
        <f>IF(ISNA(VLOOKUP(E5240,'Rota Pattern Data'!$A:$B,2,FALSE)),"",VLOOKUP(E5240,'Rota Pattern Data'!$A:$B,2,FALSE))</f>
        <v/>
      </c>
      <c r="H5240" s="197"/>
      <c r="I5240" s="200"/>
      <c r="J5240" s="198"/>
      <c r="K5240" s="198"/>
      <c r="L5240" s="198"/>
      <c r="M5240" s="199"/>
      <c r="N5240" s="198"/>
      <c r="O5240" s="242"/>
      <c r="P5240" s="242"/>
      <c r="Q5240" s="242"/>
      <c r="R5240" s="242"/>
      <c r="S5240" s="242"/>
      <c r="T5240" s="242"/>
      <c r="U5240" s="242"/>
      <c r="V5240" s="242"/>
      <c r="W5240" s="242"/>
      <c r="X5240" s="242"/>
      <c r="Y5240" s="242"/>
      <c r="Z5240" s="242"/>
      <c r="AA5240" s="242"/>
      <c r="AB5240" s="242"/>
      <c r="AC5240" s="243"/>
    </row>
    <row r="5241" spans="1:29" s="244" customFormat="1" ht="15" customHeight="1" x14ac:dyDescent="0.25">
      <c r="A5241" s="198"/>
      <c r="B5241" s="198"/>
      <c r="C5241" s="198"/>
      <c r="D5241" s="194"/>
      <c r="E5241" s="198"/>
      <c r="F5241" s="198"/>
      <c r="G5241" s="196" t="str">
        <f>IF(ISNA(VLOOKUP(E5241,'Rota Pattern Data'!$A:$B,2,FALSE)),"",VLOOKUP(E5241,'Rota Pattern Data'!$A:$B,2,FALSE))</f>
        <v/>
      </c>
      <c r="H5241" s="197"/>
      <c r="I5241" s="200"/>
      <c r="J5241" s="198"/>
      <c r="K5241" s="198"/>
      <c r="L5241" s="198"/>
      <c r="M5241" s="199"/>
      <c r="N5241" s="198"/>
      <c r="O5241" s="242"/>
      <c r="P5241" s="242"/>
      <c r="Q5241" s="242"/>
      <c r="R5241" s="242"/>
      <c r="S5241" s="242"/>
      <c r="T5241" s="242"/>
      <c r="U5241" s="242"/>
      <c r="V5241" s="242"/>
      <c r="W5241" s="242"/>
      <c r="X5241" s="242"/>
      <c r="Y5241" s="242"/>
      <c r="Z5241" s="242"/>
      <c r="AA5241" s="242"/>
      <c r="AB5241" s="242"/>
      <c r="AC5241" s="243"/>
    </row>
    <row r="5242" spans="1:29" s="244" customFormat="1" ht="15" customHeight="1" x14ac:dyDescent="0.25">
      <c r="A5242" s="198"/>
      <c r="B5242" s="198"/>
      <c r="C5242" s="198"/>
      <c r="D5242" s="194"/>
      <c r="E5242" s="198"/>
      <c r="F5242" s="198"/>
      <c r="G5242" s="196" t="str">
        <f>IF(ISNA(VLOOKUP(E5242,'Rota Pattern Data'!$A:$B,2,FALSE)),"",VLOOKUP(E5242,'Rota Pattern Data'!$A:$B,2,FALSE))</f>
        <v/>
      </c>
      <c r="H5242" s="197"/>
      <c r="I5242" s="200"/>
      <c r="J5242" s="198"/>
      <c r="K5242" s="198"/>
      <c r="L5242" s="198"/>
      <c r="M5242" s="199"/>
      <c r="N5242" s="198"/>
      <c r="O5242" s="242"/>
      <c r="P5242" s="242"/>
      <c r="Q5242" s="242"/>
      <c r="R5242" s="242"/>
      <c r="S5242" s="242"/>
      <c r="T5242" s="242"/>
      <c r="U5242" s="242"/>
      <c r="V5242" s="242"/>
      <c r="W5242" s="242"/>
      <c r="X5242" s="242"/>
      <c r="Y5242" s="242"/>
      <c r="Z5242" s="242"/>
      <c r="AA5242" s="242"/>
      <c r="AB5242" s="242"/>
      <c r="AC5242" s="243"/>
    </row>
    <row r="5243" spans="1:29" s="244" customFormat="1" ht="15" customHeight="1" x14ac:dyDescent="0.25">
      <c r="A5243" s="198"/>
      <c r="B5243" s="198"/>
      <c r="C5243" s="198"/>
      <c r="D5243" s="194"/>
      <c r="E5243" s="198"/>
      <c r="F5243" s="198"/>
      <c r="G5243" s="196" t="str">
        <f>IF(ISNA(VLOOKUP(E5243,'Rota Pattern Data'!$A:$B,2,FALSE)),"",VLOOKUP(E5243,'Rota Pattern Data'!$A:$B,2,FALSE))</f>
        <v/>
      </c>
      <c r="H5243" s="197"/>
      <c r="I5243" s="200"/>
      <c r="J5243" s="198"/>
      <c r="K5243" s="198"/>
      <c r="L5243" s="198"/>
      <c r="M5243" s="199"/>
      <c r="N5243" s="198"/>
      <c r="O5243" s="242"/>
      <c r="P5243" s="242"/>
      <c r="Q5243" s="242"/>
      <c r="R5243" s="242"/>
      <c r="S5243" s="242"/>
      <c r="T5243" s="242"/>
      <c r="U5243" s="242"/>
      <c r="V5243" s="242"/>
      <c r="W5243" s="242"/>
      <c r="X5243" s="242"/>
      <c r="Y5243" s="242"/>
      <c r="Z5243" s="242"/>
      <c r="AA5243" s="242"/>
      <c r="AB5243" s="242"/>
      <c r="AC5243" s="243"/>
    </row>
    <row r="5244" spans="1:29" s="244" customFormat="1" ht="15" customHeight="1" x14ac:dyDescent="0.25">
      <c r="A5244" s="198"/>
      <c r="B5244" s="198"/>
      <c r="C5244" s="198"/>
      <c r="D5244" s="194"/>
      <c r="E5244" s="198"/>
      <c r="F5244" s="198"/>
      <c r="G5244" s="196" t="str">
        <f>IF(ISNA(VLOOKUP(E5244,'Rota Pattern Data'!$A:$B,2,FALSE)),"",VLOOKUP(E5244,'Rota Pattern Data'!$A:$B,2,FALSE))</f>
        <v/>
      </c>
      <c r="H5244" s="197"/>
      <c r="I5244" s="200"/>
      <c r="J5244" s="198"/>
      <c r="K5244" s="198"/>
      <c r="L5244" s="198"/>
      <c r="M5244" s="199"/>
      <c r="N5244" s="198"/>
      <c r="O5244" s="242"/>
      <c r="P5244" s="242"/>
      <c r="Q5244" s="242"/>
      <c r="R5244" s="242"/>
      <c r="S5244" s="242"/>
      <c r="T5244" s="242"/>
      <c r="U5244" s="242"/>
      <c r="V5244" s="242"/>
      <c r="W5244" s="242"/>
      <c r="X5244" s="242"/>
      <c r="Y5244" s="242"/>
      <c r="Z5244" s="242"/>
      <c r="AA5244" s="242"/>
      <c r="AB5244" s="242"/>
      <c r="AC5244" s="243"/>
    </row>
    <row r="5245" spans="1:29" s="244" customFormat="1" ht="15" customHeight="1" x14ac:dyDescent="0.25">
      <c r="A5245" s="198"/>
      <c r="B5245" s="198"/>
      <c r="C5245" s="198"/>
      <c r="D5245" s="194"/>
      <c r="E5245" s="198"/>
      <c r="F5245" s="198"/>
      <c r="G5245" s="196" t="str">
        <f>IF(ISNA(VLOOKUP(E5245,'Rota Pattern Data'!$A:$B,2,FALSE)),"",VLOOKUP(E5245,'Rota Pattern Data'!$A:$B,2,FALSE))</f>
        <v/>
      </c>
      <c r="H5245" s="197"/>
      <c r="I5245" s="200"/>
      <c r="J5245" s="198"/>
      <c r="K5245" s="198"/>
      <c r="L5245" s="198"/>
      <c r="M5245" s="199"/>
      <c r="N5245" s="198"/>
      <c r="O5245" s="242"/>
      <c r="P5245" s="242"/>
      <c r="Q5245" s="242"/>
      <c r="R5245" s="242"/>
      <c r="S5245" s="242"/>
      <c r="T5245" s="242"/>
      <c r="U5245" s="242"/>
      <c r="V5245" s="242"/>
      <c r="W5245" s="242"/>
      <c r="X5245" s="242"/>
      <c r="Y5245" s="242"/>
      <c r="Z5245" s="242"/>
      <c r="AA5245" s="242"/>
      <c r="AB5245" s="242"/>
      <c r="AC5245" s="243"/>
    </row>
    <row r="5246" spans="1:29" s="244" customFormat="1" ht="15" customHeight="1" x14ac:dyDescent="0.25">
      <c r="A5246" s="198"/>
      <c r="B5246" s="198"/>
      <c r="C5246" s="198"/>
      <c r="D5246" s="194"/>
      <c r="E5246" s="198"/>
      <c r="F5246" s="198"/>
      <c r="G5246" s="196" t="str">
        <f>IF(ISNA(VLOOKUP(E5246,'Rota Pattern Data'!$A:$B,2,FALSE)),"",VLOOKUP(E5246,'Rota Pattern Data'!$A:$B,2,FALSE))</f>
        <v/>
      </c>
      <c r="H5246" s="197"/>
      <c r="I5246" s="200"/>
      <c r="J5246" s="198"/>
      <c r="K5246" s="198"/>
      <c r="L5246" s="198"/>
      <c r="M5246" s="199"/>
      <c r="N5246" s="198"/>
      <c r="O5246" s="242"/>
      <c r="P5246" s="242"/>
      <c r="Q5246" s="242"/>
      <c r="R5246" s="242"/>
      <c r="S5246" s="242"/>
      <c r="T5246" s="242"/>
      <c r="U5246" s="242"/>
      <c r="V5246" s="242"/>
      <c r="W5246" s="242"/>
      <c r="X5246" s="242"/>
      <c r="Y5246" s="242"/>
      <c r="Z5246" s="242"/>
      <c r="AA5246" s="242"/>
      <c r="AB5246" s="242"/>
      <c r="AC5246" s="243"/>
    </row>
    <row r="5247" spans="1:29" s="244" customFormat="1" ht="15" customHeight="1" x14ac:dyDescent="0.25">
      <c r="A5247" s="198"/>
      <c r="B5247" s="198"/>
      <c r="C5247" s="198"/>
      <c r="D5247" s="194"/>
      <c r="E5247" s="198"/>
      <c r="F5247" s="198"/>
      <c r="G5247" s="196" t="str">
        <f>IF(ISNA(VLOOKUP(E5247,'Rota Pattern Data'!$A:$B,2,FALSE)),"",VLOOKUP(E5247,'Rota Pattern Data'!$A:$B,2,FALSE))</f>
        <v/>
      </c>
      <c r="H5247" s="197"/>
      <c r="I5247" s="200"/>
      <c r="J5247" s="198"/>
      <c r="K5247" s="198"/>
      <c r="L5247" s="198"/>
      <c r="M5247" s="199"/>
      <c r="N5247" s="198"/>
      <c r="O5247" s="242"/>
      <c r="P5247" s="242"/>
      <c r="Q5247" s="242"/>
      <c r="R5247" s="242"/>
      <c r="S5247" s="242"/>
      <c r="T5247" s="242"/>
      <c r="U5247" s="242"/>
      <c r="V5247" s="242"/>
      <c r="W5247" s="242"/>
      <c r="X5247" s="242"/>
      <c r="Y5247" s="242"/>
      <c r="Z5247" s="242"/>
      <c r="AA5247" s="242"/>
      <c r="AB5247" s="242"/>
      <c r="AC5247" s="243"/>
    </row>
    <row r="5248" spans="1:29" s="244" customFormat="1" ht="15" customHeight="1" x14ac:dyDescent="0.25">
      <c r="A5248" s="198"/>
      <c r="B5248" s="198"/>
      <c r="C5248" s="198"/>
      <c r="D5248" s="194"/>
      <c r="E5248" s="198"/>
      <c r="F5248" s="198"/>
      <c r="G5248" s="196" t="str">
        <f>IF(ISNA(VLOOKUP(E5248,'Rota Pattern Data'!$A:$B,2,FALSE)),"",VLOOKUP(E5248,'Rota Pattern Data'!$A:$B,2,FALSE))</f>
        <v/>
      </c>
      <c r="H5248" s="197"/>
      <c r="I5248" s="200"/>
      <c r="J5248" s="198"/>
      <c r="K5248" s="198"/>
      <c r="L5248" s="198"/>
      <c r="M5248" s="199"/>
      <c r="N5248" s="198"/>
      <c r="O5248" s="242"/>
      <c r="P5248" s="242"/>
      <c r="Q5248" s="242"/>
      <c r="R5248" s="242"/>
      <c r="S5248" s="242"/>
      <c r="T5248" s="242"/>
      <c r="U5248" s="242"/>
      <c r="V5248" s="242"/>
      <c r="W5248" s="242"/>
      <c r="X5248" s="242"/>
      <c r="Y5248" s="242"/>
      <c r="Z5248" s="242"/>
      <c r="AA5248" s="242"/>
      <c r="AB5248" s="242"/>
      <c r="AC5248" s="243"/>
    </row>
    <row r="5249" spans="1:29" s="244" customFormat="1" ht="15" customHeight="1" x14ac:dyDescent="0.25">
      <c r="A5249" s="198"/>
      <c r="B5249" s="198"/>
      <c r="C5249" s="198"/>
      <c r="D5249" s="194"/>
      <c r="E5249" s="198"/>
      <c r="F5249" s="198"/>
      <c r="G5249" s="196" t="str">
        <f>IF(ISNA(VLOOKUP(E5249,'Rota Pattern Data'!$A:$B,2,FALSE)),"",VLOOKUP(E5249,'Rota Pattern Data'!$A:$B,2,FALSE))</f>
        <v/>
      </c>
      <c r="H5249" s="197"/>
      <c r="I5249" s="200"/>
      <c r="J5249" s="198"/>
      <c r="K5249" s="198"/>
      <c r="L5249" s="198"/>
      <c r="M5249" s="199"/>
      <c r="N5249" s="198"/>
      <c r="O5249" s="242"/>
      <c r="P5249" s="242"/>
      <c r="Q5249" s="242"/>
      <c r="R5249" s="242"/>
      <c r="S5249" s="242"/>
      <c r="T5249" s="242"/>
      <c r="U5249" s="242"/>
      <c r="V5249" s="242"/>
      <c r="W5249" s="242"/>
      <c r="X5249" s="242"/>
      <c r="Y5249" s="242"/>
      <c r="Z5249" s="242"/>
      <c r="AA5249" s="242"/>
      <c r="AB5249" s="242"/>
      <c r="AC5249" s="243"/>
    </row>
    <row r="5250" spans="1:29" s="244" customFormat="1" ht="15" customHeight="1" x14ac:dyDescent="0.25">
      <c r="A5250" s="198"/>
      <c r="B5250" s="198"/>
      <c r="C5250" s="198"/>
      <c r="D5250" s="194"/>
      <c r="E5250" s="198"/>
      <c r="F5250" s="198"/>
      <c r="G5250" s="196" t="str">
        <f>IF(ISNA(VLOOKUP(E5250,'Rota Pattern Data'!$A:$B,2,FALSE)),"",VLOOKUP(E5250,'Rota Pattern Data'!$A:$B,2,FALSE))</f>
        <v/>
      </c>
      <c r="H5250" s="197"/>
      <c r="I5250" s="200"/>
      <c r="J5250" s="198"/>
      <c r="K5250" s="198"/>
      <c r="L5250" s="198"/>
      <c r="M5250" s="199"/>
      <c r="N5250" s="198"/>
      <c r="O5250" s="242"/>
      <c r="P5250" s="242"/>
      <c r="Q5250" s="242"/>
      <c r="R5250" s="242"/>
      <c r="S5250" s="242"/>
      <c r="T5250" s="242"/>
      <c r="U5250" s="242"/>
      <c r="V5250" s="242"/>
      <c r="W5250" s="242"/>
      <c r="X5250" s="242"/>
      <c r="Y5250" s="242"/>
      <c r="Z5250" s="242"/>
      <c r="AA5250" s="242"/>
      <c r="AB5250" s="242"/>
      <c r="AC5250" s="243"/>
    </row>
    <row r="5251" spans="1:29" s="244" customFormat="1" ht="15" customHeight="1" x14ac:dyDescent="0.25">
      <c r="A5251" s="198"/>
      <c r="B5251" s="198"/>
      <c r="C5251" s="198"/>
      <c r="D5251" s="194"/>
      <c r="E5251" s="198"/>
      <c r="F5251" s="198"/>
      <c r="G5251" s="196" t="str">
        <f>IF(ISNA(VLOOKUP(E5251,'Rota Pattern Data'!$A:$B,2,FALSE)),"",VLOOKUP(E5251,'Rota Pattern Data'!$A:$B,2,FALSE))</f>
        <v/>
      </c>
      <c r="H5251" s="197"/>
      <c r="I5251" s="200"/>
      <c r="J5251" s="198"/>
      <c r="K5251" s="198"/>
      <c r="L5251" s="198"/>
      <c r="M5251" s="199"/>
      <c r="N5251" s="198"/>
      <c r="O5251" s="242"/>
      <c r="P5251" s="242"/>
      <c r="Q5251" s="242"/>
      <c r="R5251" s="242"/>
      <c r="S5251" s="242"/>
      <c r="T5251" s="242"/>
      <c r="U5251" s="242"/>
      <c r="V5251" s="242"/>
      <c r="W5251" s="242"/>
      <c r="X5251" s="242"/>
      <c r="Y5251" s="242"/>
      <c r="Z5251" s="242"/>
      <c r="AA5251" s="242"/>
      <c r="AB5251" s="242"/>
      <c r="AC5251" s="243"/>
    </row>
    <row r="5252" spans="1:29" s="244" customFormat="1" ht="15" customHeight="1" x14ac:dyDescent="0.25">
      <c r="A5252" s="198"/>
      <c r="B5252" s="198"/>
      <c r="C5252" s="198"/>
      <c r="D5252" s="194"/>
      <c r="E5252" s="198"/>
      <c r="F5252" s="198"/>
      <c r="G5252" s="196" t="str">
        <f>IF(ISNA(VLOOKUP(E5252,'Rota Pattern Data'!$A:$B,2,FALSE)),"",VLOOKUP(E5252,'Rota Pattern Data'!$A:$B,2,FALSE))</f>
        <v/>
      </c>
      <c r="H5252" s="197"/>
      <c r="I5252" s="200"/>
      <c r="J5252" s="198"/>
      <c r="K5252" s="198"/>
      <c r="L5252" s="198"/>
      <c r="M5252" s="199"/>
      <c r="N5252" s="198"/>
      <c r="O5252" s="242"/>
      <c r="P5252" s="242"/>
      <c r="Q5252" s="242"/>
      <c r="R5252" s="242"/>
      <c r="S5252" s="242"/>
      <c r="T5252" s="242"/>
      <c r="U5252" s="242"/>
      <c r="V5252" s="242"/>
      <c r="W5252" s="242"/>
      <c r="X5252" s="242"/>
      <c r="Y5252" s="242"/>
      <c r="Z5252" s="242"/>
      <c r="AA5252" s="242"/>
      <c r="AB5252" s="242"/>
      <c r="AC5252" s="243"/>
    </row>
    <row r="5253" spans="1:29" s="244" customFormat="1" ht="15" customHeight="1" x14ac:dyDescent="0.25">
      <c r="A5253" s="198"/>
      <c r="B5253" s="198"/>
      <c r="C5253" s="198"/>
      <c r="D5253" s="194"/>
      <c r="E5253" s="198"/>
      <c r="F5253" s="198"/>
      <c r="G5253" s="196" t="str">
        <f>IF(ISNA(VLOOKUP(E5253,'Rota Pattern Data'!$A:$B,2,FALSE)),"",VLOOKUP(E5253,'Rota Pattern Data'!$A:$B,2,FALSE))</f>
        <v/>
      </c>
      <c r="H5253" s="197"/>
      <c r="I5253" s="200"/>
      <c r="J5253" s="198"/>
      <c r="K5253" s="198"/>
      <c r="L5253" s="198"/>
      <c r="M5253" s="199"/>
      <c r="N5253" s="198"/>
      <c r="O5253" s="242"/>
      <c r="P5253" s="242"/>
      <c r="Q5253" s="242"/>
      <c r="R5253" s="242"/>
      <c r="S5253" s="242"/>
      <c r="T5253" s="242"/>
      <c r="U5253" s="242"/>
      <c r="V5253" s="242"/>
      <c r="W5253" s="242"/>
      <c r="X5253" s="242"/>
      <c r="Y5253" s="242"/>
      <c r="Z5253" s="242"/>
      <c r="AA5253" s="242"/>
      <c r="AB5253" s="242"/>
      <c r="AC5253" s="243"/>
    </row>
    <row r="5254" spans="1:29" s="244" customFormat="1" ht="15" customHeight="1" x14ac:dyDescent="0.25">
      <c r="A5254" s="198"/>
      <c r="B5254" s="198"/>
      <c r="C5254" s="198"/>
      <c r="D5254" s="194"/>
      <c r="E5254" s="198"/>
      <c r="F5254" s="198"/>
      <c r="G5254" s="196" t="str">
        <f>IF(ISNA(VLOOKUP(E5254,'Rota Pattern Data'!$A:$B,2,FALSE)),"",VLOOKUP(E5254,'Rota Pattern Data'!$A:$B,2,FALSE))</f>
        <v/>
      </c>
      <c r="H5254" s="197"/>
      <c r="I5254" s="200"/>
      <c r="J5254" s="198"/>
      <c r="K5254" s="198"/>
      <c r="L5254" s="198"/>
      <c r="M5254" s="199"/>
      <c r="N5254" s="198"/>
      <c r="O5254" s="242"/>
      <c r="P5254" s="242"/>
      <c r="Q5254" s="242"/>
      <c r="R5254" s="242"/>
      <c r="S5254" s="242"/>
      <c r="T5254" s="242"/>
      <c r="U5254" s="242"/>
      <c r="V5254" s="242"/>
      <c r="W5254" s="242"/>
      <c r="X5254" s="242"/>
      <c r="Y5254" s="242"/>
      <c r="Z5254" s="242"/>
      <c r="AA5254" s="242"/>
      <c r="AB5254" s="242"/>
      <c r="AC5254" s="243"/>
    </row>
    <row r="5255" spans="1:29" s="244" customFormat="1" ht="15" customHeight="1" x14ac:dyDescent="0.25">
      <c r="A5255" s="198"/>
      <c r="B5255" s="198"/>
      <c r="C5255" s="198"/>
      <c r="D5255" s="194"/>
      <c r="E5255" s="198"/>
      <c r="F5255" s="198"/>
      <c r="G5255" s="196" t="str">
        <f>IF(ISNA(VLOOKUP(E5255,'Rota Pattern Data'!$A:$B,2,FALSE)),"",VLOOKUP(E5255,'Rota Pattern Data'!$A:$B,2,FALSE))</f>
        <v/>
      </c>
      <c r="H5255" s="197"/>
      <c r="I5255" s="200"/>
      <c r="J5255" s="198"/>
      <c r="K5255" s="198"/>
      <c r="L5255" s="198"/>
      <c r="M5255" s="199"/>
      <c r="N5255" s="198"/>
      <c r="O5255" s="242"/>
      <c r="P5255" s="242"/>
      <c r="Q5255" s="242"/>
      <c r="R5255" s="242"/>
      <c r="S5255" s="242"/>
      <c r="T5255" s="242"/>
      <c r="U5255" s="242"/>
      <c r="V5255" s="242"/>
      <c r="W5255" s="242"/>
      <c r="X5255" s="242"/>
      <c r="Y5255" s="242"/>
      <c r="Z5255" s="242"/>
      <c r="AA5255" s="242"/>
      <c r="AB5255" s="242"/>
      <c r="AC5255" s="243"/>
    </row>
    <row r="5256" spans="1:29" s="244" customFormat="1" ht="15" customHeight="1" x14ac:dyDescent="0.25">
      <c r="A5256" s="198"/>
      <c r="B5256" s="198"/>
      <c r="C5256" s="198"/>
      <c r="D5256" s="194"/>
      <c r="E5256" s="198"/>
      <c r="F5256" s="198"/>
      <c r="G5256" s="196" t="str">
        <f>IF(ISNA(VLOOKUP(E5256,'Rota Pattern Data'!$A:$B,2,FALSE)),"",VLOOKUP(E5256,'Rota Pattern Data'!$A:$B,2,FALSE))</f>
        <v/>
      </c>
      <c r="H5256" s="197"/>
      <c r="I5256" s="200"/>
      <c r="J5256" s="198"/>
      <c r="K5256" s="198"/>
      <c r="L5256" s="198"/>
      <c r="M5256" s="199"/>
      <c r="N5256" s="198"/>
      <c r="O5256" s="242"/>
      <c r="P5256" s="242"/>
      <c r="Q5256" s="242"/>
      <c r="R5256" s="242"/>
      <c r="S5256" s="242"/>
      <c r="T5256" s="242"/>
      <c r="U5256" s="242"/>
      <c r="V5256" s="242"/>
      <c r="W5256" s="242"/>
      <c r="X5256" s="242"/>
      <c r="Y5256" s="242"/>
      <c r="Z5256" s="242"/>
      <c r="AA5256" s="242"/>
      <c r="AB5256" s="242"/>
      <c r="AC5256" s="243"/>
    </row>
    <row r="5257" spans="1:29" s="244" customFormat="1" ht="15" customHeight="1" x14ac:dyDescent="0.25">
      <c r="A5257" s="198"/>
      <c r="B5257" s="198"/>
      <c r="C5257" s="198"/>
      <c r="D5257" s="194"/>
      <c r="E5257" s="198"/>
      <c r="F5257" s="198"/>
      <c r="G5257" s="196" t="str">
        <f>IF(ISNA(VLOOKUP(E5257,'Rota Pattern Data'!$A:$B,2,FALSE)),"",VLOOKUP(E5257,'Rota Pattern Data'!$A:$B,2,FALSE))</f>
        <v/>
      </c>
      <c r="H5257" s="197"/>
      <c r="I5257" s="200"/>
      <c r="J5257" s="198"/>
      <c r="K5257" s="198"/>
      <c r="L5257" s="198"/>
      <c r="M5257" s="199"/>
      <c r="N5257" s="198"/>
      <c r="O5257" s="242"/>
      <c r="P5257" s="242"/>
      <c r="Q5257" s="242"/>
      <c r="R5257" s="242"/>
      <c r="S5257" s="242"/>
      <c r="T5257" s="242"/>
      <c r="U5257" s="242"/>
      <c r="V5257" s="242"/>
      <c r="W5257" s="242"/>
      <c r="X5257" s="242"/>
      <c r="Y5257" s="242"/>
      <c r="Z5257" s="242"/>
      <c r="AA5257" s="242"/>
      <c r="AB5257" s="242"/>
      <c r="AC5257" s="243"/>
    </row>
    <row r="5258" spans="1:29" s="244" customFormat="1" ht="15" customHeight="1" x14ac:dyDescent="0.25">
      <c r="A5258" s="198"/>
      <c r="B5258" s="198"/>
      <c r="C5258" s="198"/>
      <c r="D5258" s="194"/>
      <c r="E5258" s="198"/>
      <c r="F5258" s="198"/>
      <c r="G5258" s="196" t="str">
        <f>IF(ISNA(VLOOKUP(E5258,'Rota Pattern Data'!$A:$B,2,FALSE)),"",VLOOKUP(E5258,'Rota Pattern Data'!$A:$B,2,FALSE))</f>
        <v/>
      </c>
      <c r="H5258" s="197"/>
      <c r="I5258" s="200"/>
      <c r="J5258" s="198"/>
      <c r="K5258" s="198"/>
      <c r="L5258" s="198"/>
      <c r="M5258" s="199"/>
      <c r="N5258" s="198"/>
      <c r="O5258" s="242"/>
      <c r="P5258" s="242"/>
      <c r="Q5258" s="242"/>
      <c r="R5258" s="242"/>
      <c r="S5258" s="242"/>
      <c r="T5258" s="242"/>
      <c r="U5258" s="242"/>
      <c r="V5258" s="242"/>
      <c r="W5258" s="242"/>
      <c r="X5258" s="242"/>
      <c r="Y5258" s="242"/>
      <c r="Z5258" s="242"/>
      <c r="AA5258" s="242"/>
      <c r="AB5258" s="242"/>
      <c r="AC5258" s="243"/>
    </row>
    <row r="5259" spans="1:29" s="244" customFormat="1" ht="15" customHeight="1" x14ac:dyDescent="0.25">
      <c r="A5259" s="198"/>
      <c r="B5259" s="198"/>
      <c r="C5259" s="198"/>
      <c r="D5259" s="194"/>
      <c r="E5259" s="198"/>
      <c r="F5259" s="198"/>
      <c r="G5259" s="196" t="str">
        <f>IF(ISNA(VLOOKUP(E5259,'Rota Pattern Data'!$A:$B,2,FALSE)),"",VLOOKUP(E5259,'Rota Pattern Data'!$A:$B,2,FALSE))</f>
        <v/>
      </c>
      <c r="H5259" s="197"/>
      <c r="I5259" s="200"/>
      <c r="J5259" s="198"/>
      <c r="K5259" s="198"/>
      <c r="L5259" s="198"/>
      <c r="M5259" s="199"/>
      <c r="N5259" s="198"/>
      <c r="O5259" s="242"/>
      <c r="P5259" s="242"/>
      <c r="Q5259" s="242"/>
      <c r="R5259" s="242"/>
      <c r="S5259" s="242"/>
      <c r="T5259" s="242"/>
      <c r="U5259" s="242"/>
      <c r="V5259" s="242"/>
      <c r="W5259" s="242"/>
      <c r="X5259" s="242"/>
      <c r="Y5259" s="242"/>
      <c r="Z5259" s="242"/>
      <c r="AA5259" s="242"/>
      <c r="AB5259" s="242"/>
      <c r="AC5259" s="243"/>
    </row>
    <row r="5260" spans="1:29" s="244" customFormat="1" ht="15" customHeight="1" x14ac:dyDescent="0.25">
      <c r="A5260" s="198"/>
      <c r="B5260" s="198"/>
      <c r="C5260" s="198"/>
      <c r="D5260" s="194"/>
      <c r="E5260" s="198"/>
      <c r="F5260" s="198"/>
      <c r="G5260" s="196" t="str">
        <f>IF(ISNA(VLOOKUP(E5260,'Rota Pattern Data'!$A:$B,2,FALSE)),"",VLOOKUP(E5260,'Rota Pattern Data'!$A:$B,2,FALSE))</f>
        <v/>
      </c>
      <c r="H5260" s="197"/>
      <c r="I5260" s="200"/>
      <c r="J5260" s="198"/>
      <c r="K5260" s="198"/>
      <c r="L5260" s="198"/>
      <c r="M5260" s="199"/>
      <c r="N5260" s="198"/>
      <c r="O5260" s="242"/>
      <c r="P5260" s="242"/>
      <c r="Q5260" s="242"/>
      <c r="R5260" s="242"/>
      <c r="S5260" s="242"/>
      <c r="T5260" s="242"/>
      <c r="U5260" s="242"/>
      <c r="V5260" s="242"/>
      <c r="W5260" s="242"/>
      <c r="X5260" s="242"/>
      <c r="Y5260" s="242"/>
      <c r="Z5260" s="242"/>
      <c r="AA5260" s="242"/>
      <c r="AB5260" s="242"/>
      <c r="AC5260" s="243"/>
    </row>
    <row r="5261" spans="1:29" s="244" customFormat="1" ht="15" customHeight="1" x14ac:dyDescent="0.25">
      <c r="A5261" s="198"/>
      <c r="B5261" s="198"/>
      <c r="C5261" s="198"/>
      <c r="D5261" s="194"/>
      <c r="E5261" s="198"/>
      <c r="F5261" s="198"/>
      <c r="G5261" s="196" t="str">
        <f>IF(ISNA(VLOOKUP(E5261,'Rota Pattern Data'!$A:$B,2,FALSE)),"",VLOOKUP(E5261,'Rota Pattern Data'!$A:$B,2,FALSE))</f>
        <v/>
      </c>
      <c r="H5261" s="197"/>
      <c r="I5261" s="200"/>
      <c r="J5261" s="198"/>
      <c r="K5261" s="198"/>
      <c r="L5261" s="198"/>
      <c r="M5261" s="199"/>
      <c r="N5261" s="198"/>
      <c r="O5261" s="242"/>
      <c r="P5261" s="242"/>
      <c r="Q5261" s="242"/>
      <c r="R5261" s="242"/>
      <c r="S5261" s="242"/>
      <c r="T5261" s="242"/>
      <c r="U5261" s="242"/>
      <c r="V5261" s="242"/>
      <c r="W5261" s="242"/>
      <c r="X5261" s="242"/>
      <c r="Y5261" s="242"/>
      <c r="Z5261" s="242"/>
      <c r="AA5261" s="242"/>
      <c r="AB5261" s="242"/>
      <c r="AC5261" s="243"/>
    </row>
    <row r="5262" spans="1:29" s="244" customFormat="1" ht="15" customHeight="1" x14ac:dyDescent="0.25">
      <c r="A5262" s="198"/>
      <c r="B5262" s="198"/>
      <c r="C5262" s="198"/>
      <c r="D5262" s="194"/>
      <c r="E5262" s="198"/>
      <c r="F5262" s="198"/>
      <c r="G5262" s="196" t="str">
        <f>IF(ISNA(VLOOKUP(E5262,'Rota Pattern Data'!$A:$B,2,FALSE)),"",VLOOKUP(E5262,'Rota Pattern Data'!$A:$B,2,FALSE))</f>
        <v/>
      </c>
      <c r="H5262" s="197"/>
      <c r="I5262" s="200"/>
      <c r="J5262" s="198"/>
      <c r="K5262" s="198"/>
      <c r="L5262" s="198"/>
      <c r="M5262" s="199"/>
      <c r="N5262" s="198"/>
      <c r="O5262" s="242"/>
      <c r="P5262" s="242"/>
      <c r="Q5262" s="242"/>
      <c r="R5262" s="242"/>
      <c r="S5262" s="242"/>
      <c r="T5262" s="242"/>
      <c r="U5262" s="242"/>
      <c r="V5262" s="242"/>
      <c r="W5262" s="242"/>
      <c r="X5262" s="242"/>
      <c r="Y5262" s="242"/>
      <c r="Z5262" s="242"/>
      <c r="AA5262" s="242"/>
      <c r="AB5262" s="242"/>
      <c r="AC5262" s="243"/>
    </row>
    <row r="5263" spans="1:29" s="244" customFormat="1" ht="15" customHeight="1" x14ac:dyDescent="0.25">
      <c r="A5263" s="198"/>
      <c r="B5263" s="198"/>
      <c r="C5263" s="198"/>
      <c r="D5263" s="194"/>
      <c r="E5263" s="198"/>
      <c r="F5263" s="198"/>
      <c r="G5263" s="196" t="str">
        <f>IF(ISNA(VLOOKUP(E5263,'Rota Pattern Data'!$A:$B,2,FALSE)),"",VLOOKUP(E5263,'Rota Pattern Data'!$A:$B,2,FALSE))</f>
        <v/>
      </c>
      <c r="H5263" s="197"/>
      <c r="I5263" s="200"/>
      <c r="J5263" s="198"/>
      <c r="K5263" s="198"/>
      <c r="L5263" s="198"/>
      <c r="M5263" s="199"/>
      <c r="N5263" s="198"/>
      <c r="O5263" s="242"/>
      <c r="P5263" s="242"/>
      <c r="Q5263" s="242"/>
      <c r="R5263" s="242"/>
      <c r="S5263" s="242"/>
      <c r="T5263" s="242"/>
      <c r="U5263" s="242"/>
      <c r="V5263" s="242"/>
      <c r="W5263" s="242"/>
      <c r="X5263" s="242"/>
      <c r="Y5263" s="242"/>
      <c r="Z5263" s="242"/>
      <c r="AA5263" s="242"/>
      <c r="AB5263" s="242"/>
      <c r="AC5263" s="243"/>
    </row>
    <row r="5264" spans="1:29" s="244" customFormat="1" ht="15" customHeight="1" x14ac:dyDescent="0.25">
      <c r="A5264" s="198"/>
      <c r="B5264" s="198"/>
      <c r="C5264" s="198"/>
      <c r="D5264" s="194"/>
      <c r="E5264" s="198"/>
      <c r="F5264" s="198"/>
      <c r="G5264" s="196" t="str">
        <f>IF(ISNA(VLOOKUP(E5264,'Rota Pattern Data'!$A:$B,2,FALSE)),"",VLOOKUP(E5264,'Rota Pattern Data'!$A:$B,2,FALSE))</f>
        <v/>
      </c>
      <c r="H5264" s="197"/>
      <c r="I5264" s="200"/>
      <c r="J5264" s="198"/>
      <c r="K5264" s="198"/>
      <c r="L5264" s="198"/>
      <c r="M5264" s="199"/>
      <c r="N5264" s="198"/>
      <c r="O5264" s="242"/>
      <c r="P5264" s="242"/>
      <c r="Q5264" s="242"/>
      <c r="R5264" s="242"/>
      <c r="S5264" s="242"/>
      <c r="T5264" s="242"/>
      <c r="U5264" s="242"/>
      <c r="V5264" s="242"/>
      <c r="W5264" s="242"/>
      <c r="X5264" s="242"/>
      <c r="Y5264" s="242"/>
      <c r="Z5264" s="242"/>
      <c r="AA5264" s="242"/>
      <c r="AB5264" s="242"/>
      <c r="AC5264" s="243"/>
    </row>
    <row r="5265" spans="1:29" s="244" customFormat="1" ht="15" customHeight="1" x14ac:dyDescent="0.25">
      <c r="A5265" s="198"/>
      <c r="B5265" s="198"/>
      <c r="C5265" s="198"/>
      <c r="D5265" s="194"/>
      <c r="E5265" s="198"/>
      <c r="F5265" s="198"/>
      <c r="G5265" s="196" t="str">
        <f>IF(ISNA(VLOOKUP(E5265,'Rota Pattern Data'!$A:$B,2,FALSE)),"",VLOOKUP(E5265,'Rota Pattern Data'!$A:$B,2,FALSE))</f>
        <v/>
      </c>
      <c r="H5265" s="197"/>
      <c r="I5265" s="200"/>
      <c r="J5265" s="198"/>
      <c r="K5265" s="198"/>
      <c r="L5265" s="198"/>
      <c r="M5265" s="199"/>
      <c r="N5265" s="198"/>
      <c r="O5265" s="242"/>
      <c r="P5265" s="242"/>
      <c r="Q5265" s="242"/>
      <c r="R5265" s="242"/>
      <c r="S5265" s="242"/>
      <c r="T5265" s="242"/>
      <c r="U5265" s="242"/>
      <c r="V5265" s="242"/>
      <c r="W5265" s="242"/>
      <c r="X5265" s="242"/>
      <c r="Y5265" s="242"/>
      <c r="Z5265" s="242"/>
      <c r="AA5265" s="242"/>
      <c r="AB5265" s="242"/>
      <c r="AC5265" s="243"/>
    </row>
    <row r="5266" spans="1:29" s="244" customFormat="1" ht="15" customHeight="1" x14ac:dyDescent="0.25">
      <c r="A5266" s="198"/>
      <c r="B5266" s="198"/>
      <c r="C5266" s="198"/>
      <c r="D5266" s="194"/>
      <c r="E5266" s="198"/>
      <c r="F5266" s="198"/>
      <c r="G5266" s="196" t="str">
        <f>IF(ISNA(VLOOKUP(E5266,'Rota Pattern Data'!$A:$B,2,FALSE)),"",VLOOKUP(E5266,'Rota Pattern Data'!$A:$B,2,FALSE))</f>
        <v/>
      </c>
      <c r="H5266" s="197"/>
      <c r="I5266" s="200"/>
      <c r="J5266" s="198"/>
      <c r="K5266" s="198"/>
      <c r="L5266" s="198"/>
      <c r="M5266" s="199"/>
      <c r="N5266" s="198"/>
      <c r="O5266" s="242"/>
      <c r="P5266" s="242"/>
      <c r="Q5266" s="242"/>
      <c r="R5266" s="242"/>
      <c r="S5266" s="242"/>
      <c r="T5266" s="242"/>
      <c r="U5266" s="242"/>
      <c r="V5266" s="242"/>
      <c r="W5266" s="242"/>
      <c r="X5266" s="242"/>
      <c r="Y5266" s="242"/>
      <c r="Z5266" s="242"/>
      <c r="AA5266" s="242"/>
      <c r="AB5266" s="242"/>
      <c r="AC5266" s="243"/>
    </row>
    <row r="5267" spans="1:29" s="244" customFormat="1" ht="15" customHeight="1" x14ac:dyDescent="0.25">
      <c r="A5267" s="198"/>
      <c r="B5267" s="198"/>
      <c r="C5267" s="198"/>
      <c r="D5267" s="194"/>
      <c r="E5267" s="198"/>
      <c r="F5267" s="198"/>
      <c r="G5267" s="196" t="str">
        <f>IF(ISNA(VLOOKUP(E5267,'Rota Pattern Data'!$A:$B,2,FALSE)),"",VLOOKUP(E5267,'Rota Pattern Data'!$A:$B,2,FALSE))</f>
        <v/>
      </c>
      <c r="H5267" s="197"/>
      <c r="I5267" s="200"/>
      <c r="J5267" s="198"/>
      <c r="K5267" s="198"/>
      <c r="L5267" s="198"/>
      <c r="M5267" s="199"/>
      <c r="N5267" s="198"/>
      <c r="O5267" s="242"/>
      <c r="P5267" s="242"/>
      <c r="Q5267" s="242"/>
      <c r="R5267" s="242"/>
      <c r="S5267" s="242"/>
      <c r="T5267" s="242"/>
      <c r="U5267" s="242"/>
      <c r="V5267" s="242"/>
      <c r="W5267" s="242"/>
      <c r="X5267" s="242"/>
      <c r="Y5267" s="242"/>
      <c r="Z5267" s="242"/>
      <c r="AA5267" s="242"/>
      <c r="AB5267" s="242"/>
      <c r="AC5267" s="243"/>
    </row>
    <row r="5268" spans="1:29" s="244" customFormat="1" ht="15" customHeight="1" x14ac:dyDescent="0.25">
      <c r="A5268" s="198"/>
      <c r="B5268" s="198"/>
      <c r="C5268" s="198"/>
      <c r="D5268" s="194"/>
      <c r="E5268" s="198"/>
      <c r="F5268" s="198"/>
      <c r="G5268" s="196" t="str">
        <f>IF(ISNA(VLOOKUP(E5268,'Rota Pattern Data'!$A:$B,2,FALSE)),"",VLOOKUP(E5268,'Rota Pattern Data'!$A:$B,2,FALSE))</f>
        <v/>
      </c>
      <c r="H5268" s="197"/>
      <c r="I5268" s="200"/>
      <c r="J5268" s="198"/>
      <c r="K5268" s="198"/>
      <c r="L5268" s="198"/>
      <c r="M5268" s="199"/>
      <c r="N5268" s="198"/>
      <c r="O5268" s="242"/>
      <c r="P5268" s="242"/>
      <c r="Q5268" s="242"/>
      <c r="R5268" s="242"/>
      <c r="S5268" s="242"/>
      <c r="T5268" s="242"/>
      <c r="U5268" s="242"/>
      <c r="V5268" s="242"/>
      <c r="W5268" s="242"/>
      <c r="X5268" s="242"/>
      <c r="Y5268" s="242"/>
      <c r="Z5268" s="242"/>
      <c r="AA5268" s="242"/>
      <c r="AB5268" s="242"/>
      <c r="AC5268" s="243"/>
    </row>
    <row r="5269" spans="1:29" s="244" customFormat="1" ht="15" customHeight="1" x14ac:dyDescent="0.25">
      <c r="A5269" s="198"/>
      <c r="B5269" s="198"/>
      <c r="C5269" s="198"/>
      <c r="D5269" s="194"/>
      <c r="E5269" s="198"/>
      <c r="F5269" s="198"/>
      <c r="G5269" s="196" t="str">
        <f>IF(ISNA(VLOOKUP(E5269,'Rota Pattern Data'!$A:$B,2,FALSE)),"",VLOOKUP(E5269,'Rota Pattern Data'!$A:$B,2,FALSE))</f>
        <v/>
      </c>
      <c r="H5269" s="197"/>
      <c r="I5269" s="200"/>
      <c r="J5269" s="198"/>
      <c r="K5269" s="198"/>
      <c r="L5269" s="198"/>
      <c r="M5269" s="199"/>
      <c r="N5269" s="198"/>
      <c r="O5269" s="242"/>
      <c r="P5269" s="242"/>
      <c r="Q5269" s="242"/>
      <c r="R5269" s="242"/>
      <c r="S5269" s="242"/>
      <c r="T5269" s="242"/>
      <c r="U5269" s="242"/>
      <c r="V5269" s="242"/>
      <c r="W5269" s="242"/>
      <c r="X5269" s="242"/>
      <c r="Y5269" s="242"/>
      <c r="Z5269" s="242"/>
      <c r="AA5269" s="242"/>
      <c r="AB5269" s="242"/>
      <c r="AC5269" s="243"/>
    </row>
    <row r="5270" spans="1:29" s="244" customFormat="1" ht="15" customHeight="1" x14ac:dyDescent="0.25">
      <c r="A5270" s="198"/>
      <c r="B5270" s="198"/>
      <c r="C5270" s="198"/>
      <c r="D5270" s="194"/>
      <c r="E5270" s="198"/>
      <c r="F5270" s="198"/>
      <c r="G5270" s="196" t="str">
        <f>IF(ISNA(VLOOKUP(E5270,'Rota Pattern Data'!$A:$B,2,FALSE)),"",VLOOKUP(E5270,'Rota Pattern Data'!$A:$B,2,FALSE))</f>
        <v/>
      </c>
      <c r="H5270" s="197"/>
      <c r="I5270" s="200"/>
      <c r="J5270" s="198"/>
      <c r="K5270" s="198"/>
      <c r="L5270" s="198"/>
      <c r="M5270" s="199"/>
      <c r="N5270" s="198"/>
      <c r="O5270" s="242"/>
      <c r="P5270" s="242"/>
      <c r="Q5270" s="242"/>
      <c r="R5270" s="242"/>
      <c r="S5270" s="242"/>
      <c r="T5270" s="242"/>
      <c r="U5270" s="242"/>
      <c r="V5270" s="242"/>
      <c r="W5270" s="242"/>
      <c r="X5270" s="242"/>
      <c r="Y5270" s="242"/>
      <c r="Z5270" s="242"/>
      <c r="AA5270" s="242"/>
      <c r="AB5270" s="242"/>
      <c r="AC5270" s="243"/>
    </row>
    <row r="5271" spans="1:29" s="244" customFormat="1" ht="15" customHeight="1" x14ac:dyDescent="0.25">
      <c r="A5271" s="198"/>
      <c r="B5271" s="198"/>
      <c r="C5271" s="198"/>
      <c r="D5271" s="194"/>
      <c r="E5271" s="198"/>
      <c r="F5271" s="198"/>
      <c r="G5271" s="196" t="str">
        <f>IF(ISNA(VLOOKUP(E5271,'Rota Pattern Data'!$A:$B,2,FALSE)),"",VLOOKUP(E5271,'Rota Pattern Data'!$A:$B,2,FALSE))</f>
        <v/>
      </c>
      <c r="H5271" s="197"/>
      <c r="I5271" s="200"/>
      <c r="J5271" s="198"/>
      <c r="K5271" s="198"/>
      <c r="L5271" s="198"/>
      <c r="M5271" s="199"/>
      <c r="N5271" s="198"/>
      <c r="O5271" s="242"/>
      <c r="P5271" s="242"/>
      <c r="Q5271" s="242"/>
      <c r="R5271" s="242"/>
      <c r="S5271" s="242"/>
      <c r="T5271" s="242"/>
      <c r="U5271" s="242"/>
      <c r="V5271" s="242"/>
      <c r="W5271" s="242"/>
      <c r="X5271" s="242"/>
      <c r="Y5271" s="242"/>
      <c r="Z5271" s="242"/>
      <c r="AA5271" s="242"/>
      <c r="AB5271" s="242"/>
      <c r="AC5271" s="243"/>
    </row>
    <row r="5272" spans="1:29" s="244" customFormat="1" ht="15" customHeight="1" x14ac:dyDescent="0.25">
      <c r="A5272" s="198"/>
      <c r="B5272" s="198"/>
      <c r="C5272" s="198"/>
      <c r="D5272" s="194"/>
      <c r="E5272" s="198"/>
      <c r="F5272" s="198"/>
      <c r="G5272" s="196" t="str">
        <f>IF(ISNA(VLOOKUP(E5272,'Rota Pattern Data'!$A:$B,2,FALSE)),"",VLOOKUP(E5272,'Rota Pattern Data'!$A:$B,2,FALSE))</f>
        <v/>
      </c>
      <c r="H5272" s="197"/>
      <c r="I5272" s="200"/>
      <c r="J5272" s="198"/>
      <c r="K5272" s="198"/>
      <c r="L5272" s="198"/>
      <c r="M5272" s="199"/>
      <c r="N5272" s="198"/>
      <c r="O5272" s="242"/>
      <c r="P5272" s="242"/>
      <c r="Q5272" s="242"/>
      <c r="R5272" s="242"/>
      <c r="S5272" s="242"/>
      <c r="T5272" s="242"/>
      <c r="U5272" s="242"/>
      <c r="V5272" s="242"/>
      <c r="W5272" s="242"/>
      <c r="X5272" s="242"/>
      <c r="Y5272" s="242"/>
      <c r="Z5272" s="242"/>
      <c r="AA5272" s="242"/>
      <c r="AB5272" s="242"/>
      <c r="AC5272" s="243"/>
    </row>
    <row r="5273" spans="1:29" s="244" customFormat="1" ht="15" customHeight="1" x14ac:dyDescent="0.25">
      <c r="A5273" s="198"/>
      <c r="B5273" s="198"/>
      <c r="C5273" s="198"/>
      <c r="D5273" s="194"/>
      <c r="E5273" s="198"/>
      <c r="F5273" s="198"/>
      <c r="G5273" s="196" t="str">
        <f>IF(ISNA(VLOOKUP(E5273,'Rota Pattern Data'!$A:$B,2,FALSE)),"",VLOOKUP(E5273,'Rota Pattern Data'!$A:$B,2,FALSE))</f>
        <v/>
      </c>
      <c r="H5273" s="197"/>
      <c r="I5273" s="200"/>
      <c r="J5273" s="198"/>
      <c r="K5273" s="198"/>
      <c r="L5273" s="198"/>
      <c r="M5273" s="199"/>
      <c r="N5273" s="198"/>
      <c r="O5273" s="242"/>
      <c r="P5273" s="242"/>
      <c r="Q5273" s="242"/>
      <c r="R5273" s="242"/>
      <c r="S5273" s="242"/>
      <c r="T5273" s="242"/>
      <c r="U5273" s="242"/>
      <c r="V5273" s="242"/>
      <c r="W5273" s="242"/>
      <c r="X5273" s="242"/>
      <c r="Y5273" s="242"/>
      <c r="Z5273" s="242"/>
      <c r="AA5273" s="242"/>
      <c r="AB5273" s="242"/>
      <c r="AC5273" s="243"/>
    </row>
    <row r="5274" spans="1:29" s="244" customFormat="1" ht="15" customHeight="1" x14ac:dyDescent="0.25">
      <c r="A5274" s="198"/>
      <c r="B5274" s="198"/>
      <c r="C5274" s="198"/>
      <c r="D5274" s="194"/>
      <c r="E5274" s="198"/>
      <c r="F5274" s="198"/>
      <c r="G5274" s="196" t="str">
        <f>IF(ISNA(VLOOKUP(E5274,'Rota Pattern Data'!$A:$B,2,FALSE)),"",VLOOKUP(E5274,'Rota Pattern Data'!$A:$B,2,FALSE))</f>
        <v/>
      </c>
      <c r="H5274" s="197"/>
      <c r="I5274" s="200"/>
      <c r="J5274" s="198"/>
      <c r="K5274" s="198"/>
      <c r="L5274" s="198"/>
      <c r="M5274" s="199"/>
      <c r="N5274" s="198"/>
      <c r="O5274" s="242"/>
      <c r="P5274" s="242"/>
      <c r="Q5274" s="242"/>
      <c r="R5274" s="242"/>
      <c r="S5274" s="242"/>
      <c r="T5274" s="242"/>
      <c r="U5274" s="242"/>
      <c r="V5274" s="242"/>
      <c r="W5274" s="242"/>
      <c r="X5274" s="242"/>
      <c r="Y5274" s="242"/>
      <c r="Z5274" s="242"/>
      <c r="AA5274" s="242"/>
      <c r="AB5274" s="242"/>
      <c r="AC5274" s="243"/>
    </row>
    <row r="5275" spans="1:29" s="244" customFormat="1" ht="15" customHeight="1" x14ac:dyDescent="0.25">
      <c r="A5275" s="198"/>
      <c r="B5275" s="198"/>
      <c r="C5275" s="198"/>
      <c r="D5275" s="194"/>
      <c r="E5275" s="198"/>
      <c r="F5275" s="198"/>
      <c r="G5275" s="196" t="str">
        <f>IF(ISNA(VLOOKUP(E5275,'Rota Pattern Data'!$A:$B,2,FALSE)),"",VLOOKUP(E5275,'Rota Pattern Data'!$A:$B,2,FALSE))</f>
        <v/>
      </c>
      <c r="H5275" s="197"/>
      <c r="I5275" s="200"/>
      <c r="J5275" s="198"/>
      <c r="K5275" s="198"/>
      <c r="L5275" s="198"/>
      <c r="M5275" s="199"/>
      <c r="N5275" s="198"/>
      <c r="O5275" s="242"/>
      <c r="P5275" s="242"/>
      <c r="Q5275" s="242"/>
      <c r="R5275" s="242"/>
      <c r="S5275" s="242"/>
      <c r="T5275" s="242"/>
      <c r="U5275" s="242"/>
      <c r="V5275" s="242"/>
      <c r="W5275" s="242"/>
      <c r="X5275" s="242"/>
      <c r="Y5275" s="242"/>
      <c r="Z5275" s="242"/>
      <c r="AA5275" s="242"/>
      <c r="AB5275" s="242"/>
      <c r="AC5275" s="243"/>
    </row>
    <row r="5276" spans="1:29" s="244" customFormat="1" ht="15" customHeight="1" x14ac:dyDescent="0.25">
      <c r="A5276" s="198"/>
      <c r="B5276" s="198"/>
      <c r="C5276" s="198"/>
      <c r="D5276" s="194"/>
      <c r="E5276" s="198"/>
      <c r="F5276" s="198"/>
      <c r="G5276" s="196" t="str">
        <f>IF(ISNA(VLOOKUP(E5276,'Rota Pattern Data'!$A:$B,2,FALSE)),"",VLOOKUP(E5276,'Rota Pattern Data'!$A:$B,2,FALSE))</f>
        <v/>
      </c>
      <c r="H5276" s="197"/>
      <c r="I5276" s="200"/>
      <c r="J5276" s="198"/>
      <c r="K5276" s="198"/>
      <c r="L5276" s="198"/>
      <c r="M5276" s="199"/>
      <c r="N5276" s="198"/>
      <c r="O5276" s="242"/>
      <c r="P5276" s="242"/>
      <c r="Q5276" s="242"/>
      <c r="R5276" s="242"/>
      <c r="S5276" s="242"/>
      <c r="T5276" s="242"/>
      <c r="U5276" s="242"/>
      <c r="V5276" s="242"/>
      <c r="W5276" s="242"/>
      <c r="X5276" s="242"/>
      <c r="Y5276" s="242"/>
      <c r="Z5276" s="242"/>
      <c r="AA5276" s="242"/>
      <c r="AB5276" s="242"/>
      <c r="AC5276" s="243"/>
    </row>
    <row r="5277" spans="1:29" s="244" customFormat="1" ht="15" customHeight="1" x14ac:dyDescent="0.25">
      <c r="A5277" s="198"/>
      <c r="B5277" s="198"/>
      <c r="C5277" s="198"/>
      <c r="D5277" s="194"/>
      <c r="E5277" s="198"/>
      <c r="F5277" s="198"/>
      <c r="G5277" s="196" t="str">
        <f>IF(ISNA(VLOOKUP(E5277,'Rota Pattern Data'!$A:$B,2,FALSE)),"",VLOOKUP(E5277,'Rota Pattern Data'!$A:$B,2,FALSE))</f>
        <v/>
      </c>
      <c r="H5277" s="197"/>
      <c r="I5277" s="200"/>
      <c r="J5277" s="198"/>
      <c r="K5277" s="198"/>
      <c r="L5277" s="198"/>
      <c r="M5277" s="199"/>
      <c r="N5277" s="198"/>
      <c r="O5277" s="242"/>
      <c r="P5277" s="242"/>
      <c r="Q5277" s="242"/>
      <c r="R5277" s="242"/>
      <c r="S5277" s="242"/>
      <c r="T5277" s="242"/>
      <c r="U5277" s="242"/>
      <c r="V5277" s="242"/>
      <c r="W5277" s="242"/>
      <c r="X5277" s="242"/>
      <c r="Y5277" s="242"/>
      <c r="Z5277" s="242"/>
      <c r="AA5277" s="242"/>
      <c r="AB5277" s="242"/>
      <c r="AC5277" s="243"/>
    </row>
    <row r="5278" spans="1:29" s="244" customFormat="1" ht="15" customHeight="1" x14ac:dyDescent="0.25">
      <c r="A5278" s="198"/>
      <c r="B5278" s="198"/>
      <c r="C5278" s="198"/>
      <c r="D5278" s="194"/>
      <c r="E5278" s="198"/>
      <c r="F5278" s="198"/>
      <c r="G5278" s="196" t="str">
        <f>IF(ISNA(VLOOKUP(E5278,'Rota Pattern Data'!$A:$B,2,FALSE)),"",VLOOKUP(E5278,'Rota Pattern Data'!$A:$B,2,FALSE))</f>
        <v/>
      </c>
      <c r="H5278" s="197"/>
      <c r="I5278" s="200"/>
      <c r="J5278" s="198"/>
      <c r="K5278" s="198"/>
      <c r="L5278" s="198"/>
      <c r="M5278" s="199"/>
      <c r="N5278" s="198"/>
      <c r="O5278" s="242"/>
      <c r="P5278" s="242"/>
      <c r="Q5278" s="242"/>
      <c r="R5278" s="242"/>
      <c r="S5278" s="242"/>
      <c r="T5278" s="242"/>
      <c r="U5278" s="242"/>
      <c r="V5278" s="242"/>
      <c r="W5278" s="242"/>
      <c r="X5278" s="242"/>
      <c r="Y5278" s="242"/>
      <c r="Z5278" s="242"/>
      <c r="AA5278" s="242"/>
      <c r="AB5278" s="242"/>
      <c r="AC5278" s="243"/>
    </row>
    <row r="5279" spans="1:29" s="244" customFormat="1" ht="15" customHeight="1" x14ac:dyDescent="0.25">
      <c r="A5279" s="198"/>
      <c r="B5279" s="198"/>
      <c r="C5279" s="198"/>
      <c r="D5279" s="194"/>
      <c r="E5279" s="198"/>
      <c r="F5279" s="198"/>
      <c r="G5279" s="196" t="str">
        <f>IF(ISNA(VLOOKUP(E5279,'Rota Pattern Data'!$A:$B,2,FALSE)),"",VLOOKUP(E5279,'Rota Pattern Data'!$A:$B,2,FALSE))</f>
        <v/>
      </c>
      <c r="H5279" s="197"/>
      <c r="I5279" s="200"/>
      <c r="J5279" s="198"/>
      <c r="K5279" s="198"/>
      <c r="L5279" s="198"/>
      <c r="M5279" s="199"/>
      <c r="N5279" s="198"/>
      <c r="O5279" s="242"/>
      <c r="P5279" s="242"/>
      <c r="Q5279" s="242"/>
      <c r="R5279" s="242"/>
      <c r="S5279" s="242"/>
      <c r="T5279" s="242"/>
      <c r="U5279" s="242"/>
      <c r="V5279" s="242"/>
      <c r="W5279" s="242"/>
      <c r="X5279" s="242"/>
      <c r="Y5279" s="242"/>
      <c r="Z5279" s="242"/>
      <c r="AA5279" s="242"/>
      <c r="AB5279" s="242"/>
      <c r="AC5279" s="243"/>
    </row>
    <row r="5280" spans="1:29" s="244" customFormat="1" ht="15" customHeight="1" x14ac:dyDescent="0.25">
      <c r="A5280" s="198"/>
      <c r="B5280" s="198"/>
      <c r="C5280" s="198"/>
      <c r="D5280" s="194"/>
      <c r="E5280" s="198"/>
      <c r="F5280" s="198"/>
      <c r="G5280" s="196" t="str">
        <f>IF(ISNA(VLOOKUP(E5280,'Rota Pattern Data'!$A:$B,2,FALSE)),"",VLOOKUP(E5280,'Rota Pattern Data'!$A:$B,2,FALSE))</f>
        <v/>
      </c>
      <c r="H5280" s="197"/>
      <c r="I5280" s="200"/>
      <c r="J5280" s="198"/>
      <c r="K5280" s="198"/>
      <c r="L5280" s="198"/>
      <c r="M5280" s="199"/>
      <c r="N5280" s="198"/>
      <c r="O5280" s="242"/>
      <c r="P5280" s="242"/>
      <c r="Q5280" s="242"/>
      <c r="R5280" s="242"/>
      <c r="S5280" s="242"/>
      <c r="T5280" s="242"/>
      <c r="U5280" s="242"/>
      <c r="V5280" s="242"/>
      <c r="W5280" s="242"/>
      <c r="X5280" s="242"/>
      <c r="Y5280" s="242"/>
      <c r="Z5280" s="242"/>
      <c r="AA5280" s="242"/>
      <c r="AB5280" s="242"/>
      <c r="AC5280" s="243"/>
    </row>
    <row r="5281" spans="1:29" s="244" customFormat="1" ht="15" customHeight="1" x14ac:dyDescent="0.25">
      <c r="A5281" s="198"/>
      <c r="B5281" s="198"/>
      <c r="C5281" s="198"/>
      <c r="D5281" s="194"/>
      <c r="E5281" s="198"/>
      <c r="F5281" s="198"/>
      <c r="G5281" s="196" t="str">
        <f>IF(ISNA(VLOOKUP(E5281,'Rota Pattern Data'!$A:$B,2,FALSE)),"",VLOOKUP(E5281,'Rota Pattern Data'!$A:$B,2,FALSE))</f>
        <v/>
      </c>
      <c r="H5281" s="197"/>
      <c r="I5281" s="200"/>
      <c r="J5281" s="198"/>
      <c r="K5281" s="198"/>
      <c r="L5281" s="198"/>
      <c r="M5281" s="199"/>
      <c r="N5281" s="198"/>
      <c r="O5281" s="242"/>
      <c r="P5281" s="242"/>
      <c r="Q5281" s="242"/>
      <c r="R5281" s="242"/>
      <c r="S5281" s="242"/>
      <c r="T5281" s="242"/>
      <c r="U5281" s="242"/>
      <c r="V5281" s="242"/>
      <c r="W5281" s="242"/>
      <c r="X5281" s="242"/>
      <c r="Y5281" s="242"/>
      <c r="Z5281" s="242"/>
      <c r="AA5281" s="242"/>
      <c r="AB5281" s="242"/>
      <c r="AC5281" s="243"/>
    </row>
    <row r="5282" spans="1:29" s="244" customFormat="1" ht="15" customHeight="1" x14ac:dyDescent="0.25">
      <c r="A5282" s="198"/>
      <c r="B5282" s="198"/>
      <c r="C5282" s="198"/>
      <c r="D5282" s="194"/>
      <c r="E5282" s="198"/>
      <c r="F5282" s="198"/>
      <c r="G5282" s="196" t="str">
        <f>IF(ISNA(VLOOKUP(E5282,'Rota Pattern Data'!$A:$B,2,FALSE)),"",VLOOKUP(E5282,'Rota Pattern Data'!$A:$B,2,FALSE))</f>
        <v/>
      </c>
      <c r="H5282" s="197"/>
      <c r="I5282" s="200"/>
      <c r="J5282" s="198"/>
      <c r="K5282" s="198"/>
      <c r="L5282" s="198"/>
      <c r="M5282" s="199"/>
      <c r="N5282" s="198"/>
      <c r="O5282" s="242"/>
      <c r="P5282" s="242"/>
      <c r="Q5282" s="242"/>
      <c r="R5282" s="242"/>
      <c r="S5282" s="242"/>
      <c r="T5282" s="242"/>
      <c r="U5282" s="242"/>
      <c r="V5282" s="242"/>
      <c r="W5282" s="242"/>
      <c r="X5282" s="242"/>
      <c r="Y5282" s="242"/>
      <c r="Z5282" s="242"/>
      <c r="AA5282" s="242"/>
      <c r="AB5282" s="242"/>
      <c r="AC5282" s="243"/>
    </row>
    <row r="5283" spans="1:29" s="244" customFormat="1" ht="15" customHeight="1" x14ac:dyDescent="0.25">
      <c r="A5283" s="198"/>
      <c r="B5283" s="198"/>
      <c r="C5283" s="198"/>
      <c r="D5283" s="194"/>
      <c r="E5283" s="198"/>
      <c r="F5283" s="198"/>
      <c r="G5283" s="196" t="str">
        <f>IF(ISNA(VLOOKUP(E5283,'Rota Pattern Data'!$A:$B,2,FALSE)),"",VLOOKUP(E5283,'Rota Pattern Data'!$A:$B,2,FALSE))</f>
        <v/>
      </c>
      <c r="H5283" s="197"/>
      <c r="I5283" s="200"/>
      <c r="J5283" s="198"/>
      <c r="K5283" s="198"/>
      <c r="L5283" s="198"/>
      <c r="M5283" s="199"/>
      <c r="N5283" s="198"/>
      <c r="O5283" s="242"/>
      <c r="P5283" s="242"/>
      <c r="Q5283" s="242"/>
      <c r="R5283" s="242"/>
      <c r="S5283" s="242"/>
      <c r="T5283" s="242"/>
      <c r="U5283" s="242"/>
      <c r="V5283" s="242"/>
      <c r="W5283" s="242"/>
      <c r="X5283" s="242"/>
      <c r="Y5283" s="242"/>
      <c r="Z5283" s="242"/>
      <c r="AA5283" s="242"/>
      <c r="AB5283" s="242"/>
      <c r="AC5283" s="243"/>
    </row>
    <row r="5284" spans="1:29" s="244" customFormat="1" ht="15" customHeight="1" x14ac:dyDescent="0.25">
      <c r="A5284" s="198"/>
      <c r="B5284" s="198"/>
      <c r="C5284" s="198"/>
      <c r="D5284" s="194"/>
      <c r="E5284" s="198"/>
      <c r="F5284" s="198"/>
      <c r="G5284" s="196" t="str">
        <f>IF(ISNA(VLOOKUP(E5284,'Rota Pattern Data'!$A:$B,2,FALSE)),"",VLOOKUP(E5284,'Rota Pattern Data'!$A:$B,2,FALSE))</f>
        <v/>
      </c>
      <c r="H5284" s="197"/>
      <c r="I5284" s="200"/>
      <c r="J5284" s="198"/>
      <c r="K5284" s="198"/>
      <c r="L5284" s="198"/>
      <c r="M5284" s="199"/>
      <c r="N5284" s="198"/>
      <c r="O5284" s="242"/>
      <c r="P5284" s="242"/>
      <c r="Q5284" s="242"/>
      <c r="R5284" s="242"/>
      <c r="S5284" s="242"/>
      <c r="T5284" s="242"/>
      <c r="U5284" s="242"/>
      <c r="V5284" s="242"/>
      <c r="W5284" s="242"/>
      <c r="X5284" s="242"/>
      <c r="Y5284" s="242"/>
      <c r="Z5284" s="242"/>
      <c r="AA5284" s="242"/>
      <c r="AB5284" s="242"/>
      <c r="AC5284" s="243"/>
    </row>
    <row r="5285" spans="1:29" s="244" customFormat="1" ht="15" customHeight="1" x14ac:dyDescent="0.25">
      <c r="A5285" s="198"/>
      <c r="B5285" s="198"/>
      <c r="C5285" s="198"/>
      <c r="D5285" s="194"/>
      <c r="E5285" s="198"/>
      <c r="F5285" s="198"/>
      <c r="G5285" s="196" t="str">
        <f>IF(ISNA(VLOOKUP(E5285,'Rota Pattern Data'!$A:$B,2,FALSE)),"",VLOOKUP(E5285,'Rota Pattern Data'!$A:$B,2,FALSE))</f>
        <v/>
      </c>
      <c r="H5285" s="197"/>
      <c r="I5285" s="200"/>
      <c r="J5285" s="198"/>
      <c r="K5285" s="198"/>
      <c r="L5285" s="198"/>
      <c r="M5285" s="199"/>
      <c r="N5285" s="198"/>
      <c r="O5285" s="242"/>
      <c r="P5285" s="242"/>
      <c r="Q5285" s="242"/>
      <c r="R5285" s="242"/>
      <c r="S5285" s="242"/>
      <c r="T5285" s="242"/>
      <c r="U5285" s="242"/>
      <c r="V5285" s="242"/>
      <c r="W5285" s="242"/>
      <c r="X5285" s="242"/>
      <c r="Y5285" s="242"/>
      <c r="Z5285" s="242"/>
      <c r="AA5285" s="242"/>
      <c r="AB5285" s="242"/>
      <c r="AC5285" s="243"/>
    </row>
    <row r="5286" spans="1:29" s="244" customFormat="1" ht="15" customHeight="1" x14ac:dyDescent="0.25">
      <c r="A5286" s="198"/>
      <c r="B5286" s="198"/>
      <c r="C5286" s="198"/>
      <c r="D5286" s="194"/>
      <c r="E5286" s="198"/>
      <c r="F5286" s="198"/>
      <c r="G5286" s="196" t="str">
        <f>IF(ISNA(VLOOKUP(E5286,'Rota Pattern Data'!$A:$B,2,FALSE)),"",VLOOKUP(E5286,'Rota Pattern Data'!$A:$B,2,FALSE))</f>
        <v/>
      </c>
      <c r="H5286" s="197"/>
      <c r="I5286" s="200"/>
      <c r="J5286" s="198"/>
      <c r="K5286" s="198"/>
      <c r="L5286" s="198"/>
      <c r="M5286" s="199"/>
      <c r="N5286" s="198"/>
      <c r="O5286" s="242"/>
      <c r="P5286" s="242"/>
      <c r="Q5286" s="242"/>
      <c r="R5286" s="242"/>
      <c r="S5286" s="242"/>
      <c r="T5286" s="242"/>
      <c r="U5286" s="242"/>
      <c r="V5286" s="242"/>
      <c r="W5286" s="242"/>
      <c r="X5286" s="242"/>
      <c r="Y5286" s="242"/>
      <c r="Z5286" s="242"/>
      <c r="AA5286" s="242"/>
      <c r="AB5286" s="242"/>
      <c r="AC5286" s="243"/>
    </row>
    <row r="5287" spans="1:29" s="244" customFormat="1" ht="15" customHeight="1" x14ac:dyDescent="0.25">
      <c r="A5287" s="198"/>
      <c r="B5287" s="198"/>
      <c r="C5287" s="198"/>
      <c r="D5287" s="194"/>
      <c r="E5287" s="198"/>
      <c r="F5287" s="198"/>
      <c r="G5287" s="196" t="str">
        <f>IF(ISNA(VLOOKUP(E5287,'Rota Pattern Data'!$A:$B,2,FALSE)),"",VLOOKUP(E5287,'Rota Pattern Data'!$A:$B,2,FALSE))</f>
        <v/>
      </c>
      <c r="H5287" s="197"/>
      <c r="I5287" s="200"/>
      <c r="J5287" s="198"/>
      <c r="K5287" s="198"/>
      <c r="L5287" s="198"/>
      <c r="M5287" s="199"/>
      <c r="N5287" s="198"/>
      <c r="O5287" s="242"/>
      <c r="P5287" s="242"/>
      <c r="Q5287" s="242"/>
      <c r="R5287" s="242"/>
      <c r="S5287" s="242"/>
      <c r="T5287" s="242"/>
      <c r="U5287" s="242"/>
      <c r="V5287" s="242"/>
      <c r="W5287" s="242"/>
      <c r="X5287" s="242"/>
      <c r="Y5287" s="242"/>
      <c r="Z5287" s="242"/>
      <c r="AA5287" s="242"/>
      <c r="AB5287" s="242"/>
      <c r="AC5287" s="243"/>
    </row>
    <row r="5288" spans="1:29" s="244" customFormat="1" ht="15" customHeight="1" x14ac:dyDescent="0.25">
      <c r="A5288" s="198"/>
      <c r="B5288" s="198"/>
      <c r="C5288" s="198"/>
      <c r="D5288" s="194"/>
      <c r="E5288" s="198"/>
      <c r="F5288" s="198"/>
      <c r="G5288" s="196" t="str">
        <f>IF(ISNA(VLOOKUP(E5288,'Rota Pattern Data'!$A:$B,2,FALSE)),"",VLOOKUP(E5288,'Rota Pattern Data'!$A:$B,2,FALSE))</f>
        <v/>
      </c>
      <c r="H5288" s="197"/>
      <c r="I5288" s="200"/>
      <c r="J5288" s="198"/>
      <c r="K5288" s="198"/>
      <c r="L5288" s="198"/>
      <c r="M5288" s="199"/>
      <c r="N5288" s="198"/>
      <c r="O5288" s="242"/>
      <c r="P5288" s="242"/>
      <c r="Q5288" s="242"/>
      <c r="R5288" s="242"/>
      <c r="S5288" s="242"/>
      <c r="T5288" s="242"/>
      <c r="U5288" s="242"/>
      <c r="V5288" s="242"/>
      <c r="W5288" s="242"/>
      <c r="X5288" s="242"/>
      <c r="Y5288" s="242"/>
      <c r="Z5288" s="242"/>
      <c r="AA5288" s="242"/>
      <c r="AB5288" s="242"/>
      <c r="AC5288" s="243"/>
    </row>
    <row r="5289" spans="1:29" s="244" customFormat="1" ht="15" customHeight="1" x14ac:dyDescent="0.25">
      <c r="A5289" s="198"/>
      <c r="B5289" s="198"/>
      <c r="C5289" s="198"/>
      <c r="D5289" s="194"/>
      <c r="E5289" s="198"/>
      <c r="F5289" s="198"/>
      <c r="G5289" s="196" t="str">
        <f>IF(ISNA(VLOOKUP(E5289,'Rota Pattern Data'!$A:$B,2,FALSE)),"",VLOOKUP(E5289,'Rota Pattern Data'!$A:$B,2,FALSE))</f>
        <v/>
      </c>
      <c r="H5289" s="197"/>
      <c r="I5289" s="200"/>
      <c r="J5289" s="198"/>
      <c r="K5289" s="198"/>
      <c r="L5289" s="198"/>
      <c r="M5289" s="199"/>
      <c r="N5289" s="198"/>
      <c r="O5289" s="242"/>
      <c r="P5289" s="242"/>
      <c r="Q5289" s="242"/>
      <c r="R5289" s="242"/>
      <c r="S5289" s="242"/>
      <c r="T5289" s="242"/>
      <c r="U5289" s="242"/>
      <c r="V5289" s="242"/>
      <c r="W5289" s="242"/>
      <c r="X5289" s="242"/>
      <c r="Y5289" s="242"/>
      <c r="Z5289" s="242"/>
      <c r="AA5289" s="242"/>
      <c r="AB5289" s="242"/>
      <c r="AC5289" s="243"/>
    </row>
    <row r="5290" spans="1:29" s="244" customFormat="1" ht="15" customHeight="1" x14ac:dyDescent="0.25">
      <c r="A5290" s="198"/>
      <c r="B5290" s="198"/>
      <c r="C5290" s="198"/>
      <c r="D5290" s="194"/>
      <c r="E5290" s="198"/>
      <c r="F5290" s="198"/>
      <c r="G5290" s="196" t="str">
        <f>IF(ISNA(VLOOKUP(E5290,'Rota Pattern Data'!$A:$B,2,FALSE)),"",VLOOKUP(E5290,'Rota Pattern Data'!$A:$B,2,FALSE))</f>
        <v/>
      </c>
      <c r="H5290" s="197"/>
      <c r="I5290" s="200"/>
      <c r="J5290" s="198"/>
      <c r="K5290" s="198"/>
      <c r="L5290" s="198"/>
      <c r="M5290" s="199"/>
      <c r="N5290" s="198"/>
      <c r="O5290" s="242"/>
      <c r="P5290" s="242"/>
      <c r="Q5290" s="242"/>
      <c r="R5290" s="242"/>
      <c r="S5290" s="242"/>
      <c r="T5290" s="242"/>
      <c r="U5290" s="242"/>
      <c r="V5290" s="242"/>
      <c r="W5290" s="242"/>
      <c r="X5290" s="242"/>
      <c r="Y5290" s="242"/>
      <c r="Z5290" s="242"/>
      <c r="AA5290" s="242"/>
      <c r="AB5290" s="242"/>
      <c r="AC5290" s="243"/>
    </row>
    <row r="5291" spans="1:29" s="244" customFormat="1" ht="15" customHeight="1" x14ac:dyDescent="0.25">
      <c r="A5291" s="198"/>
      <c r="B5291" s="198"/>
      <c r="C5291" s="198"/>
      <c r="D5291" s="194"/>
      <c r="E5291" s="198"/>
      <c r="F5291" s="198"/>
      <c r="G5291" s="196" t="str">
        <f>IF(ISNA(VLOOKUP(E5291,'Rota Pattern Data'!$A:$B,2,FALSE)),"",VLOOKUP(E5291,'Rota Pattern Data'!$A:$B,2,FALSE))</f>
        <v/>
      </c>
      <c r="H5291" s="197"/>
      <c r="I5291" s="200"/>
      <c r="J5291" s="198"/>
      <c r="K5291" s="198"/>
      <c r="L5291" s="198"/>
      <c r="M5291" s="199"/>
      <c r="N5291" s="198"/>
      <c r="O5291" s="242"/>
      <c r="P5291" s="242"/>
      <c r="Q5291" s="242"/>
      <c r="R5291" s="242"/>
      <c r="S5291" s="242"/>
      <c r="T5291" s="242"/>
      <c r="U5291" s="242"/>
      <c r="V5291" s="242"/>
      <c r="W5291" s="242"/>
      <c r="X5291" s="242"/>
      <c r="Y5291" s="242"/>
      <c r="Z5291" s="242"/>
      <c r="AA5291" s="242"/>
      <c r="AB5291" s="242"/>
      <c r="AC5291" s="243"/>
    </row>
    <row r="5292" spans="1:29" s="244" customFormat="1" ht="15" customHeight="1" x14ac:dyDescent="0.25">
      <c r="A5292" s="198"/>
      <c r="B5292" s="198"/>
      <c r="C5292" s="198"/>
      <c r="D5292" s="194"/>
      <c r="E5292" s="198"/>
      <c r="F5292" s="198"/>
      <c r="G5292" s="196" t="str">
        <f>IF(ISNA(VLOOKUP(E5292,'Rota Pattern Data'!$A:$B,2,FALSE)),"",VLOOKUP(E5292,'Rota Pattern Data'!$A:$B,2,FALSE))</f>
        <v/>
      </c>
      <c r="H5292" s="197"/>
      <c r="I5292" s="200"/>
      <c r="J5292" s="198"/>
      <c r="K5292" s="198"/>
      <c r="L5292" s="198"/>
      <c r="M5292" s="199"/>
      <c r="N5292" s="198"/>
      <c r="O5292" s="242"/>
      <c r="P5292" s="242"/>
      <c r="Q5292" s="242"/>
      <c r="R5292" s="242"/>
      <c r="S5292" s="242"/>
      <c r="T5292" s="242"/>
      <c r="U5292" s="242"/>
      <c r="V5292" s="242"/>
      <c r="W5292" s="242"/>
      <c r="X5292" s="242"/>
      <c r="Y5292" s="242"/>
      <c r="Z5292" s="242"/>
      <c r="AA5292" s="242"/>
      <c r="AB5292" s="242"/>
      <c r="AC5292" s="243"/>
    </row>
    <row r="5293" spans="1:29" s="244" customFormat="1" ht="15" customHeight="1" x14ac:dyDescent="0.25">
      <c r="A5293" s="198"/>
      <c r="B5293" s="198"/>
      <c r="C5293" s="198"/>
      <c r="D5293" s="194"/>
      <c r="E5293" s="198"/>
      <c r="F5293" s="198"/>
      <c r="G5293" s="196" t="str">
        <f>IF(ISNA(VLOOKUP(E5293,'Rota Pattern Data'!$A:$B,2,FALSE)),"",VLOOKUP(E5293,'Rota Pattern Data'!$A:$B,2,FALSE))</f>
        <v/>
      </c>
      <c r="H5293" s="197"/>
      <c r="I5293" s="200"/>
      <c r="J5293" s="198"/>
      <c r="K5293" s="198"/>
      <c r="L5293" s="198"/>
      <c r="M5293" s="199"/>
      <c r="N5293" s="198"/>
      <c r="O5293" s="242"/>
      <c r="P5293" s="242"/>
      <c r="Q5293" s="242"/>
      <c r="R5293" s="242"/>
      <c r="S5293" s="242"/>
      <c r="T5293" s="242"/>
      <c r="U5293" s="242"/>
      <c r="V5293" s="242"/>
      <c r="W5293" s="242"/>
      <c r="X5293" s="242"/>
      <c r="Y5293" s="242"/>
      <c r="Z5293" s="242"/>
      <c r="AA5293" s="242"/>
      <c r="AB5293" s="242"/>
      <c r="AC5293" s="243"/>
    </row>
    <row r="5294" spans="1:29" s="244" customFormat="1" ht="15" customHeight="1" x14ac:dyDescent="0.25">
      <c r="A5294" s="198"/>
      <c r="B5294" s="198"/>
      <c r="C5294" s="198"/>
      <c r="D5294" s="194"/>
      <c r="E5294" s="198"/>
      <c r="F5294" s="198"/>
      <c r="G5294" s="196" t="str">
        <f>IF(ISNA(VLOOKUP(E5294,'Rota Pattern Data'!$A:$B,2,FALSE)),"",VLOOKUP(E5294,'Rota Pattern Data'!$A:$B,2,FALSE))</f>
        <v/>
      </c>
      <c r="H5294" s="197"/>
      <c r="I5294" s="200"/>
      <c r="J5294" s="198"/>
      <c r="K5294" s="198"/>
      <c r="L5294" s="198"/>
      <c r="M5294" s="199"/>
      <c r="N5294" s="198"/>
      <c r="O5294" s="242"/>
      <c r="P5294" s="242"/>
      <c r="Q5294" s="242"/>
      <c r="R5294" s="242"/>
      <c r="S5294" s="242"/>
      <c r="T5294" s="242"/>
      <c r="U5294" s="242"/>
      <c r="V5294" s="242"/>
      <c r="W5294" s="242"/>
      <c r="X5294" s="242"/>
      <c r="Y5294" s="242"/>
      <c r="Z5294" s="242"/>
      <c r="AA5294" s="242"/>
      <c r="AB5294" s="242"/>
      <c r="AC5294" s="243"/>
    </row>
    <row r="5295" spans="1:29" s="244" customFormat="1" ht="15" customHeight="1" x14ac:dyDescent="0.25">
      <c r="A5295" s="198"/>
      <c r="B5295" s="198"/>
      <c r="C5295" s="198"/>
      <c r="D5295" s="194"/>
      <c r="E5295" s="198"/>
      <c r="F5295" s="198"/>
      <c r="G5295" s="196" t="str">
        <f>IF(ISNA(VLOOKUP(E5295,'Rota Pattern Data'!$A:$B,2,FALSE)),"",VLOOKUP(E5295,'Rota Pattern Data'!$A:$B,2,FALSE))</f>
        <v/>
      </c>
      <c r="H5295" s="197"/>
      <c r="I5295" s="200"/>
      <c r="J5295" s="198"/>
      <c r="K5295" s="198"/>
      <c r="L5295" s="198"/>
      <c r="M5295" s="199"/>
      <c r="N5295" s="198"/>
      <c r="O5295" s="242"/>
      <c r="P5295" s="242"/>
      <c r="Q5295" s="242"/>
      <c r="R5295" s="242"/>
      <c r="S5295" s="242"/>
      <c r="T5295" s="242"/>
      <c r="U5295" s="242"/>
      <c r="V5295" s="242"/>
      <c r="W5295" s="242"/>
      <c r="X5295" s="242"/>
      <c r="Y5295" s="242"/>
      <c r="Z5295" s="242"/>
      <c r="AA5295" s="242"/>
      <c r="AB5295" s="242"/>
      <c r="AC5295" s="243"/>
    </row>
    <row r="5296" spans="1:29" s="244" customFormat="1" ht="15" customHeight="1" x14ac:dyDescent="0.25">
      <c r="A5296" s="198"/>
      <c r="B5296" s="198"/>
      <c r="C5296" s="198"/>
      <c r="D5296" s="194"/>
      <c r="E5296" s="198"/>
      <c r="F5296" s="198"/>
      <c r="G5296" s="196" t="str">
        <f>IF(ISNA(VLOOKUP(E5296,'Rota Pattern Data'!$A:$B,2,FALSE)),"",VLOOKUP(E5296,'Rota Pattern Data'!$A:$B,2,FALSE))</f>
        <v/>
      </c>
      <c r="H5296" s="197"/>
      <c r="I5296" s="200"/>
      <c r="J5296" s="198"/>
      <c r="K5296" s="198"/>
      <c r="L5296" s="198"/>
      <c r="M5296" s="199"/>
      <c r="N5296" s="198"/>
      <c r="O5296" s="242"/>
      <c r="P5296" s="242"/>
      <c r="Q5296" s="242"/>
      <c r="R5296" s="242"/>
      <c r="S5296" s="242"/>
      <c r="T5296" s="242"/>
      <c r="U5296" s="242"/>
      <c r="V5296" s="242"/>
      <c r="W5296" s="242"/>
      <c r="X5296" s="242"/>
      <c r="Y5296" s="242"/>
      <c r="Z5296" s="242"/>
      <c r="AA5296" s="242"/>
      <c r="AB5296" s="242"/>
      <c r="AC5296" s="243"/>
    </row>
    <row r="5297" spans="1:29" s="244" customFormat="1" ht="15" customHeight="1" x14ac:dyDescent="0.25">
      <c r="A5297" s="198"/>
      <c r="B5297" s="198"/>
      <c r="C5297" s="198"/>
      <c r="D5297" s="194"/>
      <c r="E5297" s="198"/>
      <c r="F5297" s="198"/>
      <c r="G5297" s="196" t="str">
        <f>IF(ISNA(VLOOKUP(E5297,'Rota Pattern Data'!$A:$B,2,FALSE)),"",VLOOKUP(E5297,'Rota Pattern Data'!$A:$B,2,FALSE))</f>
        <v/>
      </c>
      <c r="H5297" s="197"/>
      <c r="I5297" s="200"/>
      <c r="J5297" s="198"/>
      <c r="K5297" s="198"/>
      <c r="L5297" s="198"/>
      <c r="M5297" s="199"/>
      <c r="N5297" s="198"/>
      <c r="O5297" s="242"/>
      <c r="P5297" s="242"/>
      <c r="Q5297" s="242"/>
      <c r="R5297" s="242"/>
      <c r="S5297" s="242"/>
      <c r="T5297" s="242"/>
      <c r="U5297" s="242"/>
      <c r="V5297" s="242"/>
      <c r="W5297" s="242"/>
      <c r="X5297" s="242"/>
      <c r="Y5297" s="242"/>
      <c r="Z5297" s="242"/>
      <c r="AA5297" s="242"/>
      <c r="AB5297" s="242"/>
      <c r="AC5297" s="243"/>
    </row>
    <row r="5298" spans="1:29" s="244" customFormat="1" ht="15" customHeight="1" x14ac:dyDescent="0.25">
      <c r="A5298" s="198"/>
      <c r="B5298" s="198"/>
      <c r="C5298" s="198"/>
      <c r="D5298" s="194"/>
      <c r="E5298" s="198"/>
      <c r="F5298" s="198"/>
      <c r="G5298" s="196" t="str">
        <f>IF(ISNA(VLOOKUP(E5298,'Rota Pattern Data'!$A:$B,2,FALSE)),"",VLOOKUP(E5298,'Rota Pattern Data'!$A:$B,2,FALSE))</f>
        <v/>
      </c>
      <c r="H5298" s="197"/>
      <c r="I5298" s="200"/>
      <c r="J5298" s="198"/>
      <c r="K5298" s="198"/>
      <c r="L5298" s="198"/>
      <c r="M5298" s="199"/>
      <c r="N5298" s="198"/>
      <c r="O5298" s="242"/>
      <c r="P5298" s="242"/>
      <c r="Q5298" s="242"/>
      <c r="R5298" s="242"/>
      <c r="S5298" s="242"/>
      <c r="T5298" s="242"/>
      <c r="U5298" s="242"/>
      <c r="V5298" s="242"/>
      <c r="W5298" s="242"/>
      <c r="X5298" s="242"/>
      <c r="Y5298" s="242"/>
      <c r="Z5298" s="242"/>
      <c r="AA5298" s="242"/>
      <c r="AB5298" s="242"/>
      <c r="AC5298" s="243"/>
    </row>
    <row r="5299" spans="1:29" s="244" customFormat="1" ht="15" customHeight="1" x14ac:dyDescent="0.25">
      <c r="A5299" s="198"/>
      <c r="B5299" s="198"/>
      <c r="C5299" s="198"/>
      <c r="D5299" s="194"/>
      <c r="E5299" s="198"/>
      <c r="F5299" s="198"/>
      <c r="G5299" s="196" t="str">
        <f>IF(ISNA(VLOOKUP(E5299,'Rota Pattern Data'!$A:$B,2,FALSE)),"",VLOOKUP(E5299,'Rota Pattern Data'!$A:$B,2,FALSE))</f>
        <v/>
      </c>
      <c r="H5299" s="197"/>
      <c r="I5299" s="200"/>
      <c r="J5299" s="198"/>
      <c r="K5299" s="198"/>
      <c r="L5299" s="198"/>
      <c r="M5299" s="199"/>
      <c r="N5299" s="198"/>
      <c r="O5299" s="242"/>
      <c r="P5299" s="242"/>
      <c r="Q5299" s="242"/>
      <c r="R5299" s="242"/>
      <c r="S5299" s="242"/>
      <c r="T5299" s="242"/>
      <c r="U5299" s="242"/>
      <c r="V5299" s="242"/>
      <c r="W5299" s="242"/>
      <c r="X5299" s="242"/>
      <c r="Y5299" s="242"/>
      <c r="Z5299" s="242"/>
      <c r="AA5299" s="242"/>
      <c r="AB5299" s="242"/>
      <c r="AC5299" s="243"/>
    </row>
    <row r="5300" spans="1:29" s="244" customFormat="1" ht="15" customHeight="1" x14ac:dyDescent="0.25">
      <c r="A5300" s="198"/>
      <c r="B5300" s="198"/>
      <c r="C5300" s="198"/>
      <c r="D5300" s="194"/>
      <c r="E5300" s="198"/>
      <c r="F5300" s="198"/>
      <c r="G5300" s="196" t="str">
        <f>IF(ISNA(VLOOKUP(E5300,'Rota Pattern Data'!$A:$B,2,FALSE)),"",VLOOKUP(E5300,'Rota Pattern Data'!$A:$B,2,FALSE))</f>
        <v/>
      </c>
      <c r="H5300" s="197"/>
      <c r="I5300" s="200"/>
      <c r="J5300" s="198"/>
      <c r="K5300" s="198"/>
      <c r="L5300" s="198"/>
      <c r="M5300" s="199"/>
      <c r="N5300" s="198"/>
      <c r="O5300" s="242"/>
      <c r="P5300" s="242"/>
      <c r="Q5300" s="242"/>
      <c r="R5300" s="242"/>
      <c r="S5300" s="242"/>
      <c r="T5300" s="242"/>
      <c r="U5300" s="242"/>
      <c r="V5300" s="242"/>
      <c r="W5300" s="242"/>
      <c r="X5300" s="242"/>
      <c r="Y5300" s="242"/>
      <c r="Z5300" s="242"/>
      <c r="AA5300" s="242"/>
      <c r="AB5300" s="242"/>
      <c r="AC5300" s="243"/>
    </row>
    <row r="5301" spans="1:29" s="244" customFormat="1" ht="15" customHeight="1" x14ac:dyDescent="0.25">
      <c r="A5301" s="198"/>
      <c r="B5301" s="198"/>
      <c r="C5301" s="198"/>
      <c r="D5301" s="194"/>
      <c r="E5301" s="198"/>
      <c r="F5301" s="198"/>
      <c r="G5301" s="196" t="str">
        <f>IF(ISNA(VLOOKUP(E5301,'Rota Pattern Data'!$A:$B,2,FALSE)),"",VLOOKUP(E5301,'Rota Pattern Data'!$A:$B,2,FALSE))</f>
        <v/>
      </c>
      <c r="H5301" s="197"/>
      <c r="I5301" s="200"/>
      <c r="J5301" s="198"/>
      <c r="K5301" s="198"/>
      <c r="L5301" s="198"/>
      <c r="M5301" s="199"/>
      <c r="N5301" s="198"/>
      <c r="O5301" s="242"/>
      <c r="P5301" s="242"/>
      <c r="Q5301" s="242"/>
      <c r="R5301" s="242"/>
      <c r="S5301" s="242"/>
      <c r="T5301" s="242"/>
      <c r="U5301" s="242"/>
      <c r="V5301" s="242"/>
      <c r="W5301" s="242"/>
      <c r="X5301" s="242"/>
      <c r="Y5301" s="242"/>
      <c r="Z5301" s="242"/>
      <c r="AA5301" s="242"/>
      <c r="AB5301" s="242"/>
      <c r="AC5301" s="243"/>
    </row>
    <row r="5302" spans="1:29" s="244" customFormat="1" ht="15" customHeight="1" x14ac:dyDescent="0.25">
      <c r="A5302" s="198"/>
      <c r="B5302" s="198"/>
      <c r="C5302" s="198"/>
      <c r="D5302" s="194"/>
      <c r="E5302" s="198"/>
      <c r="F5302" s="198"/>
      <c r="G5302" s="196" t="str">
        <f>IF(ISNA(VLOOKUP(E5302,'Rota Pattern Data'!$A:$B,2,FALSE)),"",VLOOKUP(E5302,'Rota Pattern Data'!$A:$B,2,FALSE))</f>
        <v/>
      </c>
      <c r="H5302" s="197"/>
      <c r="I5302" s="200"/>
      <c r="J5302" s="198"/>
      <c r="K5302" s="198"/>
      <c r="L5302" s="198"/>
      <c r="M5302" s="199"/>
      <c r="N5302" s="198"/>
      <c r="O5302" s="242"/>
      <c r="P5302" s="242"/>
      <c r="Q5302" s="242"/>
      <c r="R5302" s="242"/>
      <c r="S5302" s="242"/>
      <c r="T5302" s="242"/>
      <c r="U5302" s="242"/>
      <c r="V5302" s="242"/>
      <c r="W5302" s="242"/>
      <c r="X5302" s="242"/>
      <c r="Y5302" s="242"/>
      <c r="Z5302" s="242"/>
      <c r="AA5302" s="242"/>
      <c r="AB5302" s="242"/>
      <c r="AC5302" s="243"/>
    </row>
    <row r="5303" spans="1:29" s="244" customFormat="1" ht="15" customHeight="1" x14ac:dyDescent="0.25">
      <c r="A5303" s="198"/>
      <c r="B5303" s="198"/>
      <c r="C5303" s="198"/>
      <c r="D5303" s="194"/>
      <c r="E5303" s="198"/>
      <c r="F5303" s="198"/>
      <c r="G5303" s="196" t="str">
        <f>IF(ISNA(VLOOKUP(E5303,'Rota Pattern Data'!$A:$B,2,FALSE)),"",VLOOKUP(E5303,'Rota Pattern Data'!$A:$B,2,FALSE))</f>
        <v/>
      </c>
      <c r="H5303" s="197"/>
      <c r="I5303" s="200"/>
      <c r="J5303" s="198"/>
      <c r="K5303" s="198"/>
      <c r="L5303" s="198"/>
      <c r="M5303" s="199"/>
      <c r="N5303" s="198"/>
      <c r="O5303" s="242"/>
      <c r="P5303" s="242"/>
      <c r="Q5303" s="242"/>
      <c r="R5303" s="242"/>
      <c r="S5303" s="242"/>
      <c r="T5303" s="242"/>
      <c r="U5303" s="242"/>
      <c r="V5303" s="242"/>
      <c r="W5303" s="242"/>
      <c r="X5303" s="242"/>
      <c r="Y5303" s="242"/>
      <c r="Z5303" s="242"/>
      <c r="AA5303" s="242"/>
      <c r="AB5303" s="242"/>
      <c r="AC5303" s="243"/>
    </row>
    <row r="5304" spans="1:29" s="244" customFormat="1" ht="15" customHeight="1" x14ac:dyDescent="0.25">
      <c r="A5304" s="198"/>
      <c r="B5304" s="198"/>
      <c r="C5304" s="198"/>
      <c r="D5304" s="194"/>
      <c r="E5304" s="198"/>
      <c r="F5304" s="198"/>
      <c r="G5304" s="196" t="str">
        <f>IF(ISNA(VLOOKUP(E5304,'Rota Pattern Data'!$A:$B,2,FALSE)),"",VLOOKUP(E5304,'Rota Pattern Data'!$A:$B,2,FALSE))</f>
        <v/>
      </c>
      <c r="H5304" s="197"/>
      <c r="I5304" s="200"/>
      <c r="J5304" s="198"/>
      <c r="K5304" s="198"/>
      <c r="L5304" s="198"/>
      <c r="M5304" s="199"/>
      <c r="N5304" s="198"/>
      <c r="O5304" s="242"/>
      <c r="P5304" s="242"/>
      <c r="Q5304" s="242"/>
      <c r="R5304" s="242"/>
      <c r="S5304" s="242"/>
      <c r="T5304" s="242"/>
      <c r="U5304" s="242"/>
      <c r="V5304" s="242"/>
      <c r="W5304" s="242"/>
      <c r="X5304" s="242"/>
      <c r="Y5304" s="242"/>
      <c r="Z5304" s="242"/>
      <c r="AA5304" s="242"/>
      <c r="AB5304" s="242"/>
      <c r="AC5304" s="243"/>
    </row>
    <row r="5305" spans="1:29" s="244" customFormat="1" ht="15" customHeight="1" x14ac:dyDescent="0.25">
      <c r="A5305" s="198"/>
      <c r="B5305" s="198"/>
      <c r="C5305" s="198"/>
      <c r="D5305" s="194"/>
      <c r="E5305" s="198"/>
      <c r="F5305" s="198"/>
      <c r="G5305" s="196" t="str">
        <f>IF(ISNA(VLOOKUP(E5305,'Rota Pattern Data'!$A:$B,2,FALSE)),"",VLOOKUP(E5305,'Rota Pattern Data'!$A:$B,2,FALSE))</f>
        <v/>
      </c>
      <c r="H5305" s="197"/>
      <c r="I5305" s="200"/>
      <c r="J5305" s="198"/>
      <c r="K5305" s="198"/>
      <c r="L5305" s="198"/>
      <c r="M5305" s="199"/>
      <c r="N5305" s="198"/>
      <c r="O5305" s="242"/>
      <c r="P5305" s="242"/>
      <c r="Q5305" s="242"/>
      <c r="R5305" s="242"/>
      <c r="S5305" s="242"/>
      <c r="T5305" s="242"/>
      <c r="U5305" s="242"/>
      <c r="V5305" s="242"/>
      <c r="W5305" s="242"/>
      <c r="X5305" s="242"/>
      <c r="Y5305" s="242"/>
      <c r="Z5305" s="242"/>
      <c r="AA5305" s="242"/>
      <c r="AB5305" s="242"/>
      <c r="AC5305" s="243"/>
    </row>
    <row r="5306" spans="1:29" s="244" customFormat="1" ht="15" customHeight="1" x14ac:dyDescent="0.25">
      <c r="A5306" s="198"/>
      <c r="B5306" s="198"/>
      <c r="C5306" s="198"/>
      <c r="D5306" s="194"/>
      <c r="E5306" s="198"/>
      <c r="F5306" s="198"/>
      <c r="G5306" s="196" t="str">
        <f>IF(ISNA(VLOOKUP(E5306,'Rota Pattern Data'!$A:$B,2,FALSE)),"",VLOOKUP(E5306,'Rota Pattern Data'!$A:$B,2,FALSE))</f>
        <v/>
      </c>
      <c r="H5306" s="197"/>
      <c r="I5306" s="200"/>
      <c r="J5306" s="198"/>
      <c r="K5306" s="198"/>
      <c r="L5306" s="198"/>
      <c r="M5306" s="199"/>
      <c r="N5306" s="198"/>
      <c r="O5306" s="242"/>
      <c r="P5306" s="242"/>
      <c r="Q5306" s="242"/>
      <c r="R5306" s="242"/>
      <c r="S5306" s="242"/>
      <c r="T5306" s="242"/>
      <c r="U5306" s="242"/>
      <c r="V5306" s="242"/>
      <c r="W5306" s="242"/>
      <c r="X5306" s="242"/>
      <c r="Y5306" s="242"/>
      <c r="Z5306" s="242"/>
      <c r="AA5306" s="242"/>
      <c r="AB5306" s="242"/>
      <c r="AC5306" s="243"/>
    </row>
    <row r="5307" spans="1:29" s="244" customFormat="1" ht="15" customHeight="1" x14ac:dyDescent="0.25">
      <c r="A5307" s="198"/>
      <c r="B5307" s="198"/>
      <c r="C5307" s="198"/>
      <c r="D5307" s="194"/>
      <c r="E5307" s="198"/>
      <c r="F5307" s="198"/>
      <c r="G5307" s="196" t="str">
        <f>IF(ISNA(VLOOKUP(E5307,'Rota Pattern Data'!$A:$B,2,FALSE)),"",VLOOKUP(E5307,'Rota Pattern Data'!$A:$B,2,FALSE))</f>
        <v/>
      </c>
      <c r="H5307" s="197"/>
      <c r="I5307" s="200"/>
      <c r="J5307" s="198"/>
      <c r="K5307" s="198"/>
      <c r="L5307" s="198"/>
      <c r="M5307" s="199"/>
      <c r="N5307" s="198"/>
      <c r="O5307" s="242"/>
      <c r="P5307" s="242"/>
      <c r="Q5307" s="242"/>
      <c r="R5307" s="242"/>
      <c r="S5307" s="242"/>
      <c r="T5307" s="242"/>
      <c r="U5307" s="242"/>
      <c r="V5307" s="242"/>
      <c r="W5307" s="242"/>
      <c r="X5307" s="242"/>
      <c r="Y5307" s="242"/>
      <c r="Z5307" s="242"/>
      <c r="AA5307" s="242"/>
      <c r="AB5307" s="242"/>
      <c r="AC5307" s="243"/>
    </row>
    <row r="5308" spans="1:29" s="244" customFormat="1" ht="15" customHeight="1" x14ac:dyDescent="0.25">
      <c r="A5308" s="198"/>
      <c r="B5308" s="198"/>
      <c r="C5308" s="198"/>
      <c r="D5308" s="194"/>
      <c r="E5308" s="198"/>
      <c r="F5308" s="198"/>
      <c r="G5308" s="196" t="str">
        <f>IF(ISNA(VLOOKUP(E5308,'Rota Pattern Data'!$A:$B,2,FALSE)),"",VLOOKUP(E5308,'Rota Pattern Data'!$A:$B,2,FALSE))</f>
        <v/>
      </c>
      <c r="H5308" s="197"/>
      <c r="I5308" s="200"/>
      <c r="J5308" s="198"/>
      <c r="K5308" s="198"/>
      <c r="L5308" s="198"/>
      <c r="M5308" s="199"/>
      <c r="N5308" s="198"/>
      <c r="O5308" s="242"/>
      <c r="P5308" s="242"/>
      <c r="Q5308" s="242"/>
      <c r="R5308" s="242"/>
      <c r="S5308" s="242"/>
      <c r="T5308" s="242"/>
      <c r="U5308" s="242"/>
      <c r="V5308" s="242"/>
      <c r="W5308" s="242"/>
      <c r="X5308" s="242"/>
      <c r="Y5308" s="242"/>
      <c r="Z5308" s="242"/>
      <c r="AA5308" s="242"/>
      <c r="AB5308" s="242"/>
      <c r="AC5308" s="243"/>
    </row>
    <row r="5309" spans="1:29" s="244" customFormat="1" ht="15" customHeight="1" x14ac:dyDescent="0.25">
      <c r="A5309" s="198"/>
      <c r="B5309" s="198"/>
      <c r="C5309" s="198"/>
      <c r="D5309" s="194"/>
      <c r="E5309" s="198"/>
      <c r="F5309" s="198"/>
      <c r="G5309" s="196" t="str">
        <f>IF(ISNA(VLOOKUP(E5309,'Rota Pattern Data'!$A:$B,2,FALSE)),"",VLOOKUP(E5309,'Rota Pattern Data'!$A:$B,2,FALSE))</f>
        <v/>
      </c>
      <c r="H5309" s="197"/>
      <c r="I5309" s="200"/>
      <c r="J5309" s="198"/>
      <c r="K5309" s="198"/>
      <c r="L5309" s="198"/>
      <c r="M5309" s="199"/>
      <c r="N5309" s="198"/>
      <c r="O5309" s="242"/>
      <c r="P5309" s="242"/>
      <c r="Q5309" s="242"/>
      <c r="R5309" s="242"/>
      <c r="S5309" s="242"/>
      <c r="T5309" s="242"/>
      <c r="U5309" s="242"/>
      <c r="V5309" s="242"/>
      <c r="W5309" s="242"/>
      <c r="X5309" s="242"/>
      <c r="Y5309" s="242"/>
      <c r="Z5309" s="242"/>
      <c r="AA5309" s="242"/>
      <c r="AB5309" s="242"/>
      <c r="AC5309" s="243"/>
    </row>
    <row r="5310" spans="1:29" s="244" customFormat="1" ht="15" customHeight="1" x14ac:dyDescent="0.25">
      <c r="A5310" s="198"/>
      <c r="B5310" s="198"/>
      <c r="C5310" s="198"/>
      <c r="D5310" s="194"/>
      <c r="E5310" s="198"/>
      <c r="F5310" s="198"/>
      <c r="G5310" s="196" t="str">
        <f>IF(ISNA(VLOOKUP(E5310,'Rota Pattern Data'!$A:$B,2,FALSE)),"",VLOOKUP(E5310,'Rota Pattern Data'!$A:$B,2,FALSE))</f>
        <v/>
      </c>
      <c r="H5310" s="197"/>
      <c r="I5310" s="200"/>
      <c r="J5310" s="198"/>
      <c r="K5310" s="198"/>
      <c r="L5310" s="198"/>
      <c r="M5310" s="199"/>
      <c r="N5310" s="198"/>
      <c r="O5310" s="242"/>
      <c r="P5310" s="242"/>
      <c r="Q5310" s="242"/>
      <c r="R5310" s="242"/>
      <c r="S5310" s="242"/>
      <c r="T5310" s="242"/>
      <c r="U5310" s="242"/>
      <c r="V5310" s="242"/>
      <c r="W5310" s="242"/>
      <c r="X5310" s="242"/>
      <c r="Y5310" s="242"/>
      <c r="Z5310" s="242"/>
      <c r="AA5310" s="242"/>
      <c r="AB5310" s="242"/>
      <c r="AC5310" s="243"/>
    </row>
    <row r="5311" spans="1:29" s="244" customFormat="1" ht="15" customHeight="1" x14ac:dyDescent="0.25">
      <c r="A5311" s="198"/>
      <c r="B5311" s="198"/>
      <c r="C5311" s="198"/>
      <c r="D5311" s="194"/>
      <c r="E5311" s="198"/>
      <c r="F5311" s="198"/>
      <c r="G5311" s="196" t="str">
        <f>IF(ISNA(VLOOKUP(E5311,'Rota Pattern Data'!$A:$B,2,FALSE)),"",VLOOKUP(E5311,'Rota Pattern Data'!$A:$B,2,FALSE))</f>
        <v/>
      </c>
      <c r="H5311" s="197"/>
      <c r="I5311" s="200"/>
      <c r="J5311" s="198"/>
      <c r="K5311" s="198"/>
      <c r="L5311" s="198"/>
      <c r="M5311" s="199"/>
      <c r="N5311" s="198"/>
      <c r="O5311" s="242"/>
      <c r="P5311" s="242"/>
      <c r="Q5311" s="242"/>
      <c r="R5311" s="242"/>
      <c r="S5311" s="242"/>
      <c r="T5311" s="242"/>
      <c r="U5311" s="242"/>
      <c r="V5311" s="242"/>
      <c r="W5311" s="242"/>
      <c r="X5311" s="242"/>
      <c r="Y5311" s="242"/>
      <c r="Z5311" s="242"/>
      <c r="AA5311" s="242"/>
      <c r="AB5311" s="242"/>
      <c r="AC5311" s="243"/>
    </row>
    <row r="5312" spans="1:29" s="244" customFormat="1" ht="15" customHeight="1" x14ac:dyDescent="0.25">
      <c r="A5312" s="198"/>
      <c r="B5312" s="198"/>
      <c r="C5312" s="198"/>
      <c r="D5312" s="194"/>
      <c r="E5312" s="198"/>
      <c r="F5312" s="198"/>
      <c r="G5312" s="196" t="str">
        <f>IF(ISNA(VLOOKUP(E5312,'Rota Pattern Data'!$A:$B,2,FALSE)),"",VLOOKUP(E5312,'Rota Pattern Data'!$A:$B,2,FALSE))</f>
        <v/>
      </c>
      <c r="H5312" s="197"/>
      <c r="I5312" s="200"/>
      <c r="J5312" s="198"/>
      <c r="K5312" s="198"/>
      <c r="L5312" s="198"/>
      <c r="M5312" s="199"/>
      <c r="N5312" s="198"/>
      <c r="O5312" s="242"/>
      <c r="P5312" s="242"/>
      <c r="Q5312" s="242"/>
      <c r="R5312" s="242"/>
      <c r="S5312" s="242"/>
      <c r="T5312" s="242"/>
      <c r="U5312" s="242"/>
      <c r="V5312" s="242"/>
      <c r="W5312" s="242"/>
      <c r="X5312" s="242"/>
      <c r="Y5312" s="242"/>
      <c r="Z5312" s="242"/>
      <c r="AA5312" s="242"/>
      <c r="AB5312" s="242"/>
      <c r="AC5312" s="243"/>
    </row>
    <row r="5313" spans="1:29" s="244" customFormat="1" ht="15" customHeight="1" x14ac:dyDescent="0.25">
      <c r="A5313" s="198"/>
      <c r="B5313" s="198"/>
      <c r="C5313" s="198"/>
      <c r="D5313" s="194"/>
      <c r="E5313" s="198"/>
      <c r="F5313" s="198"/>
      <c r="G5313" s="196" t="str">
        <f>IF(ISNA(VLOOKUP(E5313,'Rota Pattern Data'!$A:$B,2,FALSE)),"",VLOOKUP(E5313,'Rota Pattern Data'!$A:$B,2,FALSE))</f>
        <v/>
      </c>
      <c r="H5313" s="197"/>
      <c r="I5313" s="200"/>
      <c r="J5313" s="198"/>
      <c r="K5313" s="198"/>
      <c r="L5313" s="198"/>
      <c r="M5313" s="199"/>
      <c r="N5313" s="198"/>
      <c r="O5313" s="242"/>
      <c r="P5313" s="242"/>
      <c r="Q5313" s="242"/>
      <c r="R5313" s="242"/>
      <c r="S5313" s="242"/>
      <c r="T5313" s="242"/>
      <c r="U5313" s="242"/>
      <c r="V5313" s="242"/>
      <c r="W5313" s="242"/>
      <c r="X5313" s="242"/>
      <c r="Y5313" s="242"/>
      <c r="Z5313" s="242"/>
      <c r="AA5313" s="242"/>
      <c r="AB5313" s="242"/>
      <c r="AC5313" s="243"/>
    </row>
    <row r="5314" spans="1:29" s="244" customFormat="1" ht="15" customHeight="1" x14ac:dyDescent="0.25">
      <c r="A5314" s="198"/>
      <c r="B5314" s="198"/>
      <c r="C5314" s="198"/>
      <c r="D5314" s="194"/>
      <c r="E5314" s="198"/>
      <c r="F5314" s="198"/>
      <c r="G5314" s="196" t="str">
        <f>IF(ISNA(VLOOKUP(E5314,'Rota Pattern Data'!$A:$B,2,FALSE)),"",VLOOKUP(E5314,'Rota Pattern Data'!$A:$B,2,FALSE))</f>
        <v/>
      </c>
      <c r="H5314" s="197"/>
      <c r="I5314" s="200"/>
      <c r="J5314" s="198"/>
      <c r="K5314" s="198"/>
      <c r="L5314" s="198"/>
      <c r="M5314" s="199"/>
      <c r="N5314" s="198"/>
      <c r="O5314" s="242"/>
      <c r="P5314" s="242"/>
      <c r="Q5314" s="242"/>
      <c r="R5314" s="242"/>
      <c r="S5314" s="242"/>
      <c r="T5314" s="242"/>
      <c r="U5314" s="242"/>
      <c r="V5314" s="242"/>
      <c r="W5314" s="242"/>
      <c r="X5314" s="242"/>
      <c r="Y5314" s="242"/>
      <c r="Z5314" s="242"/>
      <c r="AA5314" s="242"/>
      <c r="AB5314" s="242"/>
      <c r="AC5314" s="243"/>
    </row>
    <row r="5315" spans="1:29" s="244" customFormat="1" ht="15" customHeight="1" x14ac:dyDescent="0.25">
      <c r="A5315" s="198"/>
      <c r="B5315" s="198"/>
      <c r="C5315" s="198"/>
      <c r="D5315" s="194"/>
      <c r="E5315" s="198"/>
      <c r="F5315" s="198"/>
      <c r="G5315" s="196" t="str">
        <f>IF(ISNA(VLOOKUP(E5315,'Rota Pattern Data'!$A:$B,2,FALSE)),"",VLOOKUP(E5315,'Rota Pattern Data'!$A:$B,2,FALSE))</f>
        <v/>
      </c>
      <c r="H5315" s="197"/>
      <c r="I5315" s="200"/>
      <c r="J5315" s="198"/>
      <c r="K5315" s="198"/>
      <c r="L5315" s="198"/>
      <c r="M5315" s="199"/>
      <c r="N5315" s="198"/>
      <c r="O5315" s="242"/>
      <c r="P5315" s="242"/>
      <c r="Q5315" s="242"/>
      <c r="R5315" s="242"/>
      <c r="S5315" s="242"/>
      <c r="T5315" s="242"/>
      <c r="U5315" s="242"/>
      <c r="V5315" s="242"/>
      <c r="W5315" s="242"/>
      <c r="X5315" s="242"/>
      <c r="Y5315" s="242"/>
      <c r="Z5315" s="242"/>
      <c r="AA5315" s="242"/>
      <c r="AB5315" s="242"/>
      <c r="AC5315" s="243"/>
    </row>
    <row r="5316" spans="1:29" s="244" customFormat="1" ht="15" customHeight="1" x14ac:dyDescent="0.25">
      <c r="A5316" s="198"/>
      <c r="B5316" s="198"/>
      <c r="C5316" s="198"/>
      <c r="D5316" s="194"/>
      <c r="E5316" s="198"/>
      <c r="F5316" s="198"/>
      <c r="G5316" s="196" t="str">
        <f>IF(ISNA(VLOOKUP(E5316,'Rota Pattern Data'!$A:$B,2,FALSE)),"",VLOOKUP(E5316,'Rota Pattern Data'!$A:$B,2,FALSE))</f>
        <v/>
      </c>
      <c r="H5316" s="197"/>
      <c r="I5316" s="200"/>
      <c r="J5316" s="198"/>
      <c r="K5316" s="198"/>
      <c r="L5316" s="198"/>
      <c r="M5316" s="199"/>
      <c r="N5316" s="198"/>
      <c r="O5316" s="242"/>
      <c r="P5316" s="242"/>
      <c r="Q5316" s="242"/>
      <c r="R5316" s="242"/>
      <c r="S5316" s="242"/>
      <c r="T5316" s="242"/>
      <c r="U5316" s="242"/>
      <c r="V5316" s="242"/>
      <c r="W5316" s="242"/>
      <c r="X5316" s="242"/>
      <c r="Y5316" s="242"/>
      <c r="Z5316" s="242"/>
      <c r="AA5316" s="242"/>
      <c r="AB5316" s="242"/>
      <c r="AC5316" s="243"/>
    </row>
    <row r="5317" spans="1:29" s="244" customFormat="1" ht="15" customHeight="1" x14ac:dyDescent="0.25">
      <c r="A5317" s="198"/>
      <c r="B5317" s="198"/>
      <c r="C5317" s="198"/>
      <c r="D5317" s="194"/>
      <c r="E5317" s="198"/>
      <c r="F5317" s="198"/>
      <c r="G5317" s="196" t="str">
        <f>IF(ISNA(VLOOKUP(E5317,'Rota Pattern Data'!$A:$B,2,FALSE)),"",VLOOKUP(E5317,'Rota Pattern Data'!$A:$B,2,FALSE))</f>
        <v/>
      </c>
      <c r="H5317" s="197"/>
      <c r="I5317" s="200"/>
      <c r="J5317" s="198"/>
      <c r="K5317" s="198"/>
      <c r="L5317" s="198"/>
      <c r="M5317" s="199"/>
      <c r="N5317" s="198"/>
      <c r="O5317" s="242"/>
      <c r="P5317" s="242"/>
      <c r="Q5317" s="242"/>
      <c r="R5317" s="242"/>
      <c r="S5317" s="242"/>
      <c r="T5317" s="242"/>
      <c r="U5317" s="242"/>
      <c r="V5317" s="242"/>
      <c r="W5317" s="242"/>
      <c r="X5317" s="242"/>
      <c r="Y5317" s="242"/>
      <c r="Z5317" s="242"/>
      <c r="AA5317" s="242"/>
      <c r="AB5317" s="242"/>
      <c r="AC5317" s="243"/>
    </row>
    <row r="5318" spans="1:29" s="244" customFormat="1" ht="15" customHeight="1" x14ac:dyDescent="0.25">
      <c r="A5318" s="198"/>
      <c r="B5318" s="198"/>
      <c r="C5318" s="198"/>
      <c r="D5318" s="194"/>
      <c r="E5318" s="198"/>
      <c r="F5318" s="198"/>
      <c r="G5318" s="196" t="str">
        <f>IF(ISNA(VLOOKUP(E5318,'Rota Pattern Data'!$A:$B,2,FALSE)),"",VLOOKUP(E5318,'Rota Pattern Data'!$A:$B,2,FALSE))</f>
        <v/>
      </c>
      <c r="H5318" s="197"/>
      <c r="I5318" s="200"/>
      <c r="J5318" s="198"/>
      <c r="K5318" s="198"/>
      <c r="L5318" s="198"/>
      <c r="M5318" s="199"/>
      <c r="N5318" s="198"/>
      <c r="O5318" s="242"/>
      <c r="P5318" s="242"/>
      <c r="Q5318" s="242"/>
      <c r="R5318" s="242"/>
      <c r="S5318" s="242"/>
      <c r="T5318" s="242"/>
      <c r="U5318" s="242"/>
      <c r="V5318" s="242"/>
      <c r="W5318" s="242"/>
      <c r="X5318" s="242"/>
      <c r="Y5318" s="242"/>
      <c r="Z5318" s="242"/>
      <c r="AA5318" s="242"/>
      <c r="AB5318" s="242"/>
      <c r="AC5318" s="243"/>
    </row>
    <row r="5319" spans="1:29" s="244" customFormat="1" ht="15" customHeight="1" x14ac:dyDescent="0.25">
      <c r="A5319" s="198"/>
      <c r="B5319" s="198"/>
      <c r="C5319" s="198"/>
      <c r="D5319" s="194"/>
      <c r="E5319" s="198"/>
      <c r="F5319" s="198"/>
      <c r="G5319" s="196" t="str">
        <f>IF(ISNA(VLOOKUP(E5319,'Rota Pattern Data'!$A:$B,2,FALSE)),"",VLOOKUP(E5319,'Rota Pattern Data'!$A:$B,2,FALSE))</f>
        <v/>
      </c>
      <c r="H5319" s="197"/>
      <c r="I5319" s="200"/>
      <c r="J5319" s="198"/>
      <c r="K5319" s="198"/>
      <c r="L5319" s="198"/>
      <c r="M5319" s="199"/>
      <c r="N5319" s="198"/>
      <c r="O5319" s="242"/>
      <c r="P5319" s="242"/>
      <c r="Q5319" s="242"/>
      <c r="R5319" s="242"/>
      <c r="S5319" s="242"/>
      <c r="T5319" s="242"/>
      <c r="U5319" s="242"/>
      <c r="V5319" s="242"/>
      <c r="W5319" s="242"/>
      <c r="X5319" s="242"/>
      <c r="Y5319" s="242"/>
      <c r="Z5319" s="242"/>
      <c r="AA5319" s="242"/>
      <c r="AB5319" s="242"/>
      <c r="AC5319" s="243"/>
    </row>
    <row r="5320" spans="1:29" s="244" customFormat="1" ht="15" customHeight="1" x14ac:dyDescent="0.25">
      <c r="A5320" s="198"/>
      <c r="B5320" s="198"/>
      <c r="C5320" s="198"/>
      <c r="D5320" s="194"/>
      <c r="E5320" s="198"/>
      <c r="F5320" s="198"/>
      <c r="G5320" s="196" t="str">
        <f>IF(ISNA(VLOOKUP(E5320,'Rota Pattern Data'!$A:$B,2,FALSE)),"",VLOOKUP(E5320,'Rota Pattern Data'!$A:$B,2,FALSE))</f>
        <v/>
      </c>
      <c r="H5320" s="197"/>
      <c r="I5320" s="200"/>
      <c r="J5320" s="198"/>
      <c r="K5320" s="198"/>
      <c r="L5320" s="198"/>
      <c r="M5320" s="199"/>
      <c r="N5320" s="198"/>
      <c r="O5320" s="242"/>
      <c r="P5320" s="242"/>
      <c r="Q5320" s="242"/>
      <c r="R5320" s="242"/>
      <c r="S5320" s="242"/>
      <c r="T5320" s="242"/>
      <c r="U5320" s="242"/>
      <c r="V5320" s="242"/>
      <c r="W5320" s="242"/>
      <c r="X5320" s="242"/>
      <c r="Y5320" s="242"/>
      <c r="Z5320" s="242"/>
      <c r="AA5320" s="242"/>
      <c r="AB5320" s="242"/>
      <c r="AC5320" s="243"/>
    </row>
    <row r="5321" spans="1:29" s="244" customFormat="1" ht="15" customHeight="1" x14ac:dyDescent="0.25">
      <c r="A5321" s="198"/>
      <c r="B5321" s="198"/>
      <c r="C5321" s="198"/>
      <c r="D5321" s="194"/>
      <c r="E5321" s="198"/>
      <c r="F5321" s="198"/>
      <c r="G5321" s="196" t="str">
        <f>IF(ISNA(VLOOKUP(E5321,'Rota Pattern Data'!$A:$B,2,FALSE)),"",VLOOKUP(E5321,'Rota Pattern Data'!$A:$B,2,FALSE))</f>
        <v/>
      </c>
      <c r="H5321" s="197"/>
      <c r="I5321" s="200"/>
      <c r="J5321" s="198"/>
      <c r="K5321" s="198"/>
      <c r="L5321" s="198"/>
      <c r="M5321" s="199"/>
      <c r="N5321" s="198"/>
      <c r="O5321" s="242"/>
      <c r="P5321" s="242"/>
      <c r="Q5321" s="242"/>
      <c r="R5321" s="242"/>
      <c r="S5321" s="242"/>
      <c r="T5321" s="242"/>
      <c r="U5321" s="242"/>
      <c r="V5321" s="242"/>
      <c r="W5321" s="242"/>
      <c r="X5321" s="242"/>
      <c r="Y5321" s="242"/>
      <c r="Z5321" s="242"/>
      <c r="AA5321" s="242"/>
      <c r="AB5321" s="242"/>
      <c r="AC5321" s="243"/>
    </row>
    <row r="5322" spans="1:29" s="244" customFormat="1" ht="15" customHeight="1" x14ac:dyDescent="0.25">
      <c r="A5322" s="198"/>
      <c r="B5322" s="198"/>
      <c r="C5322" s="198"/>
      <c r="D5322" s="194"/>
      <c r="E5322" s="198"/>
      <c r="F5322" s="198"/>
      <c r="G5322" s="196" t="str">
        <f>IF(ISNA(VLOOKUP(E5322,'Rota Pattern Data'!$A:$B,2,FALSE)),"",VLOOKUP(E5322,'Rota Pattern Data'!$A:$B,2,FALSE))</f>
        <v/>
      </c>
      <c r="H5322" s="197"/>
      <c r="I5322" s="200"/>
      <c r="J5322" s="198"/>
      <c r="K5322" s="198"/>
      <c r="L5322" s="198"/>
      <c r="M5322" s="199"/>
      <c r="N5322" s="198"/>
      <c r="O5322" s="242"/>
      <c r="P5322" s="242"/>
      <c r="Q5322" s="242"/>
      <c r="R5322" s="242"/>
      <c r="S5322" s="242"/>
      <c r="T5322" s="242"/>
      <c r="U5322" s="242"/>
      <c r="V5322" s="242"/>
      <c r="W5322" s="242"/>
      <c r="X5322" s="242"/>
      <c r="Y5322" s="242"/>
      <c r="Z5322" s="242"/>
      <c r="AA5322" s="242"/>
      <c r="AB5322" s="242"/>
      <c r="AC5322" s="243"/>
    </row>
    <row r="5323" spans="1:29" s="244" customFormat="1" ht="15" customHeight="1" x14ac:dyDescent="0.25">
      <c r="A5323" s="198"/>
      <c r="B5323" s="198"/>
      <c r="C5323" s="198"/>
      <c r="D5323" s="194"/>
      <c r="E5323" s="198"/>
      <c r="F5323" s="198"/>
      <c r="G5323" s="196" t="str">
        <f>IF(ISNA(VLOOKUP(E5323,'Rota Pattern Data'!$A:$B,2,FALSE)),"",VLOOKUP(E5323,'Rota Pattern Data'!$A:$B,2,FALSE))</f>
        <v/>
      </c>
      <c r="H5323" s="197"/>
      <c r="I5323" s="200"/>
      <c r="J5323" s="198"/>
      <c r="K5323" s="198"/>
      <c r="L5323" s="198"/>
      <c r="M5323" s="199"/>
      <c r="N5323" s="198"/>
      <c r="O5323" s="242"/>
      <c r="P5323" s="242"/>
      <c r="Q5323" s="242"/>
      <c r="R5323" s="242"/>
      <c r="S5323" s="242"/>
      <c r="T5323" s="242"/>
      <c r="U5323" s="242"/>
      <c r="V5323" s="242"/>
      <c r="W5323" s="242"/>
      <c r="X5323" s="242"/>
      <c r="Y5323" s="242"/>
      <c r="Z5323" s="242"/>
      <c r="AA5323" s="242"/>
      <c r="AB5323" s="242"/>
      <c r="AC5323" s="243"/>
    </row>
    <row r="5324" spans="1:29" s="244" customFormat="1" ht="15" customHeight="1" x14ac:dyDescent="0.25">
      <c r="A5324" s="198"/>
      <c r="B5324" s="198"/>
      <c r="C5324" s="198"/>
      <c r="D5324" s="194"/>
      <c r="E5324" s="198"/>
      <c r="F5324" s="198"/>
      <c r="G5324" s="196" t="str">
        <f>IF(ISNA(VLOOKUP(E5324,'Rota Pattern Data'!$A:$B,2,FALSE)),"",VLOOKUP(E5324,'Rota Pattern Data'!$A:$B,2,FALSE))</f>
        <v/>
      </c>
      <c r="H5324" s="197"/>
      <c r="I5324" s="200"/>
      <c r="J5324" s="198"/>
      <c r="K5324" s="198"/>
      <c r="L5324" s="198"/>
      <c r="M5324" s="199"/>
      <c r="N5324" s="198"/>
      <c r="O5324" s="242"/>
      <c r="P5324" s="242"/>
      <c r="Q5324" s="242"/>
      <c r="R5324" s="242"/>
      <c r="S5324" s="242"/>
      <c r="T5324" s="242"/>
      <c r="U5324" s="242"/>
      <c r="V5324" s="242"/>
      <c r="W5324" s="242"/>
      <c r="X5324" s="242"/>
      <c r="Y5324" s="242"/>
      <c r="Z5324" s="242"/>
      <c r="AA5324" s="242"/>
      <c r="AB5324" s="242"/>
      <c r="AC5324" s="243"/>
    </row>
    <row r="5325" spans="1:29" s="244" customFormat="1" ht="15" customHeight="1" x14ac:dyDescent="0.25">
      <c r="A5325" s="198"/>
      <c r="B5325" s="198"/>
      <c r="C5325" s="198"/>
      <c r="D5325" s="194"/>
      <c r="E5325" s="198"/>
      <c r="F5325" s="198"/>
      <c r="G5325" s="196" t="str">
        <f>IF(ISNA(VLOOKUP(E5325,'Rota Pattern Data'!$A:$B,2,FALSE)),"",VLOOKUP(E5325,'Rota Pattern Data'!$A:$B,2,FALSE))</f>
        <v/>
      </c>
      <c r="H5325" s="197"/>
      <c r="I5325" s="200"/>
      <c r="J5325" s="198"/>
      <c r="K5325" s="198"/>
      <c r="L5325" s="198"/>
      <c r="M5325" s="199"/>
      <c r="N5325" s="198"/>
      <c r="O5325" s="242"/>
      <c r="P5325" s="242"/>
      <c r="Q5325" s="242"/>
      <c r="R5325" s="242"/>
      <c r="S5325" s="242"/>
      <c r="T5325" s="242"/>
      <c r="U5325" s="242"/>
      <c r="V5325" s="242"/>
      <c r="W5325" s="242"/>
      <c r="X5325" s="242"/>
      <c r="Y5325" s="242"/>
      <c r="Z5325" s="242"/>
      <c r="AA5325" s="242"/>
      <c r="AB5325" s="242"/>
      <c r="AC5325" s="243"/>
    </row>
    <row r="5326" spans="1:29" s="244" customFormat="1" ht="15" customHeight="1" x14ac:dyDescent="0.25">
      <c r="A5326" s="198"/>
      <c r="B5326" s="198"/>
      <c r="C5326" s="198"/>
      <c r="D5326" s="194"/>
      <c r="E5326" s="198"/>
      <c r="F5326" s="198"/>
      <c r="G5326" s="196" t="str">
        <f>IF(ISNA(VLOOKUP(E5326,'Rota Pattern Data'!$A:$B,2,FALSE)),"",VLOOKUP(E5326,'Rota Pattern Data'!$A:$B,2,FALSE))</f>
        <v/>
      </c>
      <c r="H5326" s="197"/>
      <c r="I5326" s="200"/>
      <c r="J5326" s="198"/>
      <c r="K5326" s="198"/>
      <c r="L5326" s="198"/>
      <c r="M5326" s="199"/>
      <c r="N5326" s="198"/>
      <c r="O5326" s="242"/>
      <c r="P5326" s="242"/>
      <c r="Q5326" s="242"/>
      <c r="R5326" s="242"/>
      <c r="S5326" s="242"/>
      <c r="T5326" s="242"/>
      <c r="U5326" s="242"/>
      <c r="V5326" s="242"/>
      <c r="W5326" s="242"/>
      <c r="X5326" s="242"/>
      <c r="Y5326" s="242"/>
      <c r="Z5326" s="242"/>
      <c r="AA5326" s="242"/>
      <c r="AB5326" s="242"/>
      <c r="AC5326" s="243"/>
    </row>
    <row r="5327" spans="1:29" s="244" customFormat="1" ht="15" customHeight="1" x14ac:dyDescent="0.25">
      <c r="A5327" s="198"/>
      <c r="B5327" s="198"/>
      <c r="C5327" s="198"/>
      <c r="D5327" s="194"/>
      <c r="E5327" s="198"/>
      <c r="F5327" s="198"/>
      <c r="G5327" s="196" t="str">
        <f>IF(ISNA(VLOOKUP(E5327,'Rota Pattern Data'!$A:$B,2,FALSE)),"",VLOOKUP(E5327,'Rota Pattern Data'!$A:$B,2,FALSE))</f>
        <v/>
      </c>
      <c r="H5327" s="197"/>
      <c r="I5327" s="200"/>
      <c r="J5327" s="198"/>
      <c r="K5327" s="198"/>
      <c r="L5327" s="198"/>
      <c r="M5327" s="199"/>
      <c r="N5327" s="198"/>
      <c r="O5327" s="242"/>
      <c r="P5327" s="242"/>
      <c r="Q5327" s="242"/>
      <c r="R5327" s="242"/>
      <c r="S5327" s="242"/>
      <c r="T5327" s="242"/>
      <c r="U5327" s="242"/>
      <c r="V5327" s="242"/>
      <c r="W5327" s="242"/>
      <c r="X5327" s="242"/>
      <c r="Y5327" s="242"/>
      <c r="Z5327" s="242"/>
      <c r="AA5327" s="242"/>
      <c r="AB5327" s="242"/>
      <c r="AC5327" s="243"/>
    </row>
    <row r="5328" spans="1:29" s="244" customFormat="1" ht="15" customHeight="1" x14ac:dyDescent="0.25">
      <c r="A5328" s="198"/>
      <c r="B5328" s="198"/>
      <c r="C5328" s="198"/>
      <c r="D5328" s="194"/>
      <c r="E5328" s="198"/>
      <c r="F5328" s="198"/>
      <c r="G5328" s="196" t="str">
        <f>IF(ISNA(VLOOKUP(E5328,'Rota Pattern Data'!$A:$B,2,FALSE)),"",VLOOKUP(E5328,'Rota Pattern Data'!$A:$B,2,FALSE))</f>
        <v/>
      </c>
      <c r="H5328" s="197"/>
      <c r="I5328" s="200"/>
      <c r="J5328" s="198"/>
      <c r="K5328" s="198"/>
      <c r="L5328" s="198"/>
      <c r="M5328" s="199"/>
      <c r="N5328" s="198"/>
      <c r="O5328" s="242"/>
      <c r="P5328" s="242"/>
      <c r="Q5328" s="242"/>
      <c r="R5328" s="242"/>
      <c r="S5328" s="242"/>
      <c r="T5328" s="242"/>
      <c r="U5328" s="242"/>
      <c r="V5328" s="242"/>
      <c r="W5328" s="242"/>
      <c r="X5328" s="242"/>
      <c r="Y5328" s="242"/>
      <c r="Z5328" s="242"/>
      <c r="AA5328" s="242"/>
      <c r="AB5328" s="242"/>
      <c r="AC5328" s="243"/>
    </row>
    <row r="5329" spans="1:29" s="244" customFormat="1" ht="15" customHeight="1" x14ac:dyDescent="0.25">
      <c r="A5329" s="198"/>
      <c r="B5329" s="198"/>
      <c r="C5329" s="198"/>
      <c r="D5329" s="194"/>
      <c r="E5329" s="198"/>
      <c r="F5329" s="198"/>
      <c r="G5329" s="196" t="str">
        <f>IF(ISNA(VLOOKUP(E5329,'Rota Pattern Data'!$A:$B,2,FALSE)),"",VLOOKUP(E5329,'Rota Pattern Data'!$A:$B,2,FALSE))</f>
        <v/>
      </c>
      <c r="H5329" s="197"/>
      <c r="I5329" s="200"/>
      <c r="J5329" s="198"/>
      <c r="K5329" s="198"/>
      <c r="L5329" s="198"/>
      <c r="M5329" s="199"/>
      <c r="N5329" s="198"/>
      <c r="O5329" s="242"/>
      <c r="P5329" s="242"/>
      <c r="Q5329" s="242"/>
      <c r="R5329" s="242"/>
      <c r="S5329" s="242"/>
      <c r="T5329" s="242"/>
      <c r="U5329" s="242"/>
      <c r="V5329" s="242"/>
      <c r="W5329" s="242"/>
      <c r="X5329" s="242"/>
      <c r="Y5329" s="242"/>
      <c r="Z5329" s="242"/>
      <c r="AA5329" s="242"/>
      <c r="AB5329" s="242"/>
      <c r="AC5329" s="243"/>
    </row>
    <row r="5330" spans="1:29" s="244" customFormat="1" ht="15" customHeight="1" x14ac:dyDescent="0.25">
      <c r="A5330" s="198"/>
      <c r="B5330" s="198"/>
      <c r="C5330" s="198"/>
      <c r="D5330" s="194"/>
      <c r="E5330" s="198"/>
      <c r="F5330" s="198"/>
      <c r="G5330" s="196" t="str">
        <f>IF(ISNA(VLOOKUP(E5330,'Rota Pattern Data'!$A:$B,2,FALSE)),"",VLOOKUP(E5330,'Rota Pattern Data'!$A:$B,2,FALSE))</f>
        <v/>
      </c>
      <c r="H5330" s="197"/>
      <c r="I5330" s="200"/>
      <c r="J5330" s="198"/>
      <c r="K5330" s="198"/>
      <c r="L5330" s="198"/>
      <c r="M5330" s="199"/>
      <c r="N5330" s="198"/>
      <c r="O5330" s="242"/>
      <c r="P5330" s="242"/>
      <c r="Q5330" s="242"/>
      <c r="R5330" s="242"/>
      <c r="S5330" s="242"/>
      <c r="T5330" s="242"/>
      <c r="U5330" s="242"/>
      <c r="V5330" s="242"/>
      <c r="W5330" s="242"/>
      <c r="X5330" s="242"/>
      <c r="Y5330" s="242"/>
      <c r="Z5330" s="242"/>
      <c r="AA5330" s="242"/>
      <c r="AB5330" s="242"/>
      <c r="AC5330" s="243"/>
    </row>
    <row r="5331" spans="1:29" s="244" customFormat="1" ht="15" customHeight="1" x14ac:dyDescent="0.25">
      <c r="A5331" s="198"/>
      <c r="B5331" s="198"/>
      <c r="C5331" s="198"/>
      <c r="D5331" s="194"/>
      <c r="E5331" s="198"/>
      <c r="F5331" s="198"/>
      <c r="G5331" s="196" t="str">
        <f>IF(ISNA(VLOOKUP(E5331,'Rota Pattern Data'!$A:$B,2,FALSE)),"",VLOOKUP(E5331,'Rota Pattern Data'!$A:$B,2,FALSE))</f>
        <v/>
      </c>
      <c r="H5331" s="197"/>
      <c r="I5331" s="200"/>
      <c r="J5331" s="198"/>
      <c r="K5331" s="198"/>
      <c r="L5331" s="198"/>
      <c r="M5331" s="199"/>
      <c r="N5331" s="198"/>
      <c r="O5331" s="242"/>
      <c r="P5331" s="242"/>
      <c r="Q5331" s="242"/>
      <c r="R5331" s="242"/>
      <c r="S5331" s="242"/>
      <c r="T5331" s="242"/>
      <c r="U5331" s="242"/>
      <c r="V5331" s="242"/>
      <c r="W5331" s="242"/>
      <c r="X5331" s="242"/>
      <c r="Y5331" s="242"/>
      <c r="Z5331" s="242"/>
      <c r="AA5331" s="242"/>
      <c r="AB5331" s="242"/>
      <c r="AC5331" s="243"/>
    </row>
    <row r="5332" spans="1:29" s="244" customFormat="1" ht="15" customHeight="1" x14ac:dyDescent="0.25">
      <c r="A5332" s="198"/>
      <c r="B5332" s="198"/>
      <c r="C5332" s="198"/>
      <c r="D5332" s="194"/>
      <c r="E5332" s="198"/>
      <c r="F5332" s="198"/>
      <c r="G5332" s="196" t="str">
        <f>IF(ISNA(VLOOKUP(E5332,'Rota Pattern Data'!$A:$B,2,FALSE)),"",VLOOKUP(E5332,'Rota Pattern Data'!$A:$B,2,FALSE))</f>
        <v/>
      </c>
      <c r="H5332" s="197"/>
      <c r="I5332" s="200"/>
      <c r="J5332" s="198"/>
      <c r="K5332" s="198"/>
      <c r="L5332" s="198"/>
      <c r="M5332" s="199"/>
      <c r="N5332" s="198"/>
      <c r="O5332" s="242"/>
      <c r="P5332" s="242"/>
      <c r="Q5332" s="242"/>
      <c r="R5332" s="242"/>
      <c r="S5332" s="242"/>
      <c r="T5332" s="242"/>
      <c r="U5332" s="242"/>
      <c r="V5332" s="242"/>
      <c r="W5332" s="242"/>
      <c r="X5332" s="242"/>
      <c r="Y5332" s="242"/>
      <c r="Z5332" s="242"/>
      <c r="AA5332" s="242"/>
      <c r="AB5332" s="242"/>
      <c r="AC5332" s="243"/>
    </row>
    <row r="5333" spans="1:29" s="244" customFormat="1" ht="15" customHeight="1" x14ac:dyDescent="0.25">
      <c r="A5333" s="198"/>
      <c r="B5333" s="198"/>
      <c r="C5333" s="198"/>
      <c r="D5333" s="194"/>
      <c r="E5333" s="198"/>
      <c r="F5333" s="198"/>
      <c r="G5333" s="196" t="str">
        <f>IF(ISNA(VLOOKUP(E5333,'Rota Pattern Data'!$A:$B,2,FALSE)),"",VLOOKUP(E5333,'Rota Pattern Data'!$A:$B,2,FALSE))</f>
        <v/>
      </c>
      <c r="H5333" s="197"/>
      <c r="I5333" s="200"/>
      <c r="J5333" s="198"/>
      <c r="K5333" s="198"/>
      <c r="L5333" s="198"/>
      <c r="M5333" s="199"/>
      <c r="N5333" s="198"/>
      <c r="O5333" s="242"/>
      <c r="P5333" s="242"/>
      <c r="Q5333" s="242"/>
      <c r="R5333" s="242"/>
      <c r="S5333" s="242"/>
      <c r="T5333" s="242"/>
      <c r="U5333" s="242"/>
      <c r="V5333" s="242"/>
      <c r="W5333" s="242"/>
      <c r="X5333" s="242"/>
      <c r="Y5333" s="242"/>
      <c r="Z5333" s="242"/>
      <c r="AA5333" s="242"/>
      <c r="AB5333" s="242"/>
      <c r="AC5333" s="243"/>
    </row>
    <row r="5334" spans="1:29" s="244" customFormat="1" ht="15" customHeight="1" x14ac:dyDescent="0.25">
      <c r="A5334" s="198"/>
      <c r="B5334" s="198"/>
      <c r="C5334" s="198"/>
      <c r="D5334" s="194"/>
      <c r="E5334" s="198"/>
      <c r="F5334" s="198"/>
      <c r="G5334" s="196" t="str">
        <f>IF(ISNA(VLOOKUP(E5334,'Rota Pattern Data'!$A:$B,2,FALSE)),"",VLOOKUP(E5334,'Rota Pattern Data'!$A:$B,2,FALSE))</f>
        <v/>
      </c>
      <c r="H5334" s="197"/>
      <c r="I5334" s="200"/>
      <c r="J5334" s="198"/>
      <c r="K5334" s="198"/>
      <c r="L5334" s="198"/>
      <c r="M5334" s="199"/>
      <c r="N5334" s="198"/>
      <c r="O5334" s="242"/>
      <c r="P5334" s="242"/>
      <c r="Q5334" s="242"/>
      <c r="R5334" s="242"/>
      <c r="S5334" s="242"/>
      <c r="T5334" s="242"/>
      <c r="U5334" s="242"/>
      <c r="V5334" s="242"/>
      <c r="W5334" s="242"/>
      <c r="X5334" s="242"/>
      <c r="Y5334" s="242"/>
      <c r="Z5334" s="242"/>
      <c r="AA5334" s="242"/>
      <c r="AB5334" s="242"/>
      <c r="AC5334" s="243"/>
    </row>
    <row r="5335" spans="1:29" s="244" customFormat="1" ht="15" customHeight="1" x14ac:dyDescent="0.25">
      <c r="A5335" s="198"/>
      <c r="B5335" s="198"/>
      <c r="C5335" s="198"/>
      <c r="D5335" s="194"/>
      <c r="E5335" s="198"/>
      <c r="F5335" s="198"/>
      <c r="G5335" s="196" t="str">
        <f>IF(ISNA(VLOOKUP(E5335,'Rota Pattern Data'!$A:$B,2,FALSE)),"",VLOOKUP(E5335,'Rota Pattern Data'!$A:$B,2,FALSE))</f>
        <v/>
      </c>
      <c r="H5335" s="197"/>
      <c r="I5335" s="200"/>
      <c r="J5335" s="198"/>
      <c r="K5335" s="198"/>
      <c r="L5335" s="198"/>
      <c r="M5335" s="199"/>
      <c r="N5335" s="198"/>
      <c r="O5335" s="242"/>
      <c r="P5335" s="242"/>
      <c r="Q5335" s="242"/>
      <c r="R5335" s="242"/>
      <c r="S5335" s="242"/>
      <c r="T5335" s="242"/>
      <c r="U5335" s="242"/>
      <c r="V5335" s="242"/>
      <c r="W5335" s="242"/>
      <c r="X5335" s="242"/>
      <c r="Y5335" s="242"/>
      <c r="Z5335" s="242"/>
      <c r="AA5335" s="242"/>
      <c r="AB5335" s="242"/>
      <c r="AC5335" s="243"/>
    </row>
    <row r="5336" spans="1:29" s="244" customFormat="1" ht="15" customHeight="1" x14ac:dyDescent="0.25">
      <c r="A5336" s="198"/>
      <c r="B5336" s="198"/>
      <c r="C5336" s="198"/>
      <c r="D5336" s="194"/>
      <c r="E5336" s="198"/>
      <c r="F5336" s="198"/>
      <c r="G5336" s="196" t="str">
        <f>IF(ISNA(VLOOKUP(E5336,'Rota Pattern Data'!$A:$B,2,FALSE)),"",VLOOKUP(E5336,'Rota Pattern Data'!$A:$B,2,FALSE))</f>
        <v/>
      </c>
      <c r="H5336" s="197"/>
      <c r="I5336" s="200"/>
      <c r="J5336" s="198"/>
      <c r="K5336" s="198"/>
      <c r="L5336" s="198"/>
      <c r="M5336" s="199"/>
      <c r="N5336" s="198"/>
      <c r="O5336" s="242"/>
      <c r="P5336" s="242"/>
      <c r="Q5336" s="242"/>
      <c r="R5336" s="242"/>
      <c r="S5336" s="242"/>
      <c r="T5336" s="242"/>
      <c r="U5336" s="242"/>
      <c r="V5336" s="242"/>
      <c r="W5336" s="242"/>
      <c r="X5336" s="242"/>
      <c r="Y5336" s="242"/>
      <c r="Z5336" s="242"/>
      <c r="AA5336" s="242"/>
      <c r="AB5336" s="242"/>
      <c r="AC5336" s="243"/>
    </row>
    <row r="5337" spans="1:29" s="244" customFormat="1" ht="15" customHeight="1" x14ac:dyDescent="0.25">
      <c r="A5337" s="198"/>
      <c r="B5337" s="198"/>
      <c r="C5337" s="198"/>
      <c r="D5337" s="194"/>
      <c r="E5337" s="198"/>
      <c r="F5337" s="198"/>
      <c r="G5337" s="196" t="str">
        <f>IF(ISNA(VLOOKUP(E5337,'Rota Pattern Data'!$A:$B,2,FALSE)),"",VLOOKUP(E5337,'Rota Pattern Data'!$A:$B,2,FALSE))</f>
        <v/>
      </c>
      <c r="H5337" s="197"/>
      <c r="I5337" s="200"/>
      <c r="J5337" s="198"/>
      <c r="K5337" s="198"/>
      <c r="L5337" s="198"/>
      <c r="M5337" s="199"/>
      <c r="N5337" s="198"/>
      <c r="O5337" s="242"/>
      <c r="P5337" s="242"/>
      <c r="Q5337" s="242"/>
      <c r="R5337" s="242"/>
      <c r="S5337" s="242"/>
      <c r="T5337" s="242"/>
      <c r="U5337" s="242"/>
      <c r="V5337" s="242"/>
      <c r="W5337" s="242"/>
      <c r="X5337" s="242"/>
      <c r="Y5337" s="242"/>
      <c r="Z5337" s="242"/>
      <c r="AA5337" s="242"/>
      <c r="AB5337" s="242"/>
      <c r="AC5337" s="243"/>
    </row>
    <row r="5338" spans="1:29" s="244" customFormat="1" ht="15" customHeight="1" x14ac:dyDescent="0.25">
      <c r="A5338" s="198"/>
      <c r="B5338" s="198"/>
      <c r="C5338" s="198"/>
      <c r="D5338" s="194"/>
      <c r="E5338" s="198"/>
      <c r="F5338" s="198"/>
      <c r="G5338" s="196" t="str">
        <f>IF(ISNA(VLOOKUP(E5338,'Rota Pattern Data'!$A:$B,2,FALSE)),"",VLOOKUP(E5338,'Rota Pattern Data'!$A:$B,2,FALSE))</f>
        <v/>
      </c>
      <c r="H5338" s="197"/>
      <c r="I5338" s="200"/>
      <c r="J5338" s="198"/>
      <c r="K5338" s="198"/>
      <c r="L5338" s="198"/>
      <c r="M5338" s="199"/>
      <c r="N5338" s="198"/>
      <c r="O5338" s="242"/>
      <c r="P5338" s="242"/>
      <c r="Q5338" s="242"/>
      <c r="R5338" s="242"/>
      <c r="S5338" s="242"/>
      <c r="T5338" s="242"/>
      <c r="U5338" s="242"/>
      <c r="V5338" s="242"/>
      <c r="W5338" s="242"/>
      <c r="X5338" s="242"/>
      <c r="Y5338" s="242"/>
      <c r="Z5338" s="242"/>
      <c r="AA5338" s="242"/>
      <c r="AB5338" s="242"/>
      <c r="AC5338" s="243"/>
    </row>
    <row r="5339" spans="1:29" s="244" customFormat="1" ht="15" customHeight="1" x14ac:dyDescent="0.25">
      <c r="A5339" s="198"/>
      <c r="B5339" s="198"/>
      <c r="C5339" s="198"/>
      <c r="D5339" s="194"/>
      <c r="E5339" s="198"/>
      <c r="F5339" s="198"/>
      <c r="G5339" s="196" t="str">
        <f>IF(ISNA(VLOOKUP(E5339,'Rota Pattern Data'!$A:$B,2,FALSE)),"",VLOOKUP(E5339,'Rota Pattern Data'!$A:$B,2,FALSE))</f>
        <v/>
      </c>
      <c r="H5339" s="197"/>
      <c r="I5339" s="200"/>
      <c r="J5339" s="198"/>
      <c r="K5339" s="198"/>
      <c r="L5339" s="198"/>
      <c r="M5339" s="199"/>
      <c r="N5339" s="198"/>
      <c r="O5339" s="242"/>
      <c r="P5339" s="242"/>
      <c r="Q5339" s="242"/>
      <c r="R5339" s="242"/>
      <c r="S5339" s="242"/>
      <c r="T5339" s="242"/>
      <c r="U5339" s="242"/>
      <c r="V5339" s="242"/>
      <c r="W5339" s="242"/>
      <c r="X5339" s="242"/>
      <c r="Y5339" s="242"/>
      <c r="Z5339" s="242"/>
      <c r="AA5339" s="242"/>
      <c r="AB5339" s="242"/>
      <c r="AC5339" s="243"/>
    </row>
    <row r="5340" spans="1:29" s="244" customFormat="1" ht="15" customHeight="1" x14ac:dyDescent="0.25">
      <c r="A5340" s="198"/>
      <c r="B5340" s="198"/>
      <c r="C5340" s="198"/>
      <c r="D5340" s="194"/>
      <c r="E5340" s="198"/>
      <c r="F5340" s="198"/>
      <c r="G5340" s="196" t="str">
        <f>IF(ISNA(VLOOKUP(E5340,'Rota Pattern Data'!$A:$B,2,FALSE)),"",VLOOKUP(E5340,'Rota Pattern Data'!$A:$B,2,FALSE))</f>
        <v/>
      </c>
      <c r="H5340" s="197"/>
      <c r="I5340" s="200"/>
      <c r="J5340" s="198"/>
      <c r="K5340" s="198"/>
      <c r="L5340" s="198"/>
      <c r="M5340" s="199"/>
      <c r="N5340" s="198"/>
      <c r="O5340" s="242"/>
      <c r="P5340" s="242"/>
      <c r="Q5340" s="242"/>
      <c r="R5340" s="242"/>
      <c r="S5340" s="242"/>
      <c r="T5340" s="242"/>
      <c r="U5340" s="242"/>
      <c r="V5340" s="242"/>
      <c r="W5340" s="242"/>
      <c r="X5340" s="242"/>
      <c r="Y5340" s="242"/>
      <c r="Z5340" s="242"/>
      <c r="AA5340" s="242"/>
      <c r="AB5340" s="242"/>
      <c r="AC5340" s="243"/>
    </row>
    <row r="5341" spans="1:29" s="244" customFormat="1" ht="15" customHeight="1" x14ac:dyDescent="0.25">
      <c r="A5341" s="198"/>
      <c r="B5341" s="198"/>
      <c r="C5341" s="198"/>
      <c r="D5341" s="194"/>
      <c r="E5341" s="198"/>
      <c r="F5341" s="198"/>
      <c r="G5341" s="196" t="str">
        <f>IF(ISNA(VLOOKUP(E5341,'Rota Pattern Data'!$A:$B,2,FALSE)),"",VLOOKUP(E5341,'Rota Pattern Data'!$A:$B,2,FALSE))</f>
        <v/>
      </c>
      <c r="H5341" s="197"/>
      <c r="I5341" s="200"/>
      <c r="J5341" s="198"/>
      <c r="K5341" s="198"/>
      <c r="L5341" s="198"/>
      <c r="M5341" s="199"/>
      <c r="N5341" s="198"/>
      <c r="O5341" s="242"/>
      <c r="P5341" s="242"/>
      <c r="Q5341" s="242"/>
      <c r="R5341" s="242"/>
      <c r="S5341" s="242"/>
      <c r="T5341" s="242"/>
      <c r="U5341" s="242"/>
      <c r="V5341" s="242"/>
      <c r="W5341" s="242"/>
      <c r="X5341" s="242"/>
      <c r="Y5341" s="242"/>
      <c r="Z5341" s="242"/>
      <c r="AA5341" s="242"/>
      <c r="AB5341" s="242"/>
      <c r="AC5341" s="243"/>
    </row>
    <row r="5342" spans="1:29" s="244" customFormat="1" ht="15" customHeight="1" x14ac:dyDescent="0.25">
      <c r="A5342" s="198"/>
      <c r="B5342" s="198"/>
      <c r="C5342" s="198"/>
      <c r="D5342" s="194"/>
      <c r="E5342" s="198"/>
      <c r="F5342" s="198"/>
      <c r="G5342" s="196" t="str">
        <f>IF(ISNA(VLOOKUP(E5342,'Rota Pattern Data'!$A:$B,2,FALSE)),"",VLOOKUP(E5342,'Rota Pattern Data'!$A:$B,2,FALSE))</f>
        <v/>
      </c>
      <c r="H5342" s="197"/>
      <c r="I5342" s="200"/>
      <c r="J5342" s="198"/>
      <c r="K5342" s="198"/>
      <c r="L5342" s="198"/>
      <c r="M5342" s="199"/>
      <c r="N5342" s="198"/>
      <c r="O5342" s="242"/>
      <c r="P5342" s="242"/>
      <c r="Q5342" s="242"/>
      <c r="R5342" s="242"/>
      <c r="S5342" s="242"/>
      <c r="T5342" s="242"/>
      <c r="U5342" s="242"/>
      <c r="V5342" s="242"/>
      <c r="W5342" s="242"/>
      <c r="X5342" s="242"/>
      <c r="Y5342" s="242"/>
      <c r="Z5342" s="242"/>
      <c r="AA5342" s="242"/>
      <c r="AB5342" s="242"/>
      <c r="AC5342" s="243"/>
    </row>
    <row r="5343" spans="1:29" s="244" customFormat="1" ht="15" customHeight="1" x14ac:dyDescent="0.25">
      <c r="A5343" s="198"/>
      <c r="B5343" s="198"/>
      <c r="C5343" s="198"/>
      <c r="D5343" s="194"/>
      <c r="E5343" s="198"/>
      <c r="F5343" s="198"/>
      <c r="G5343" s="196" t="str">
        <f>IF(ISNA(VLOOKUP(E5343,'Rota Pattern Data'!$A:$B,2,FALSE)),"",VLOOKUP(E5343,'Rota Pattern Data'!$A:$B,2,FALSE))</f>
        <v/>
      </c>
      <c r="H5343" s="197"/>
      <c r="I5343" s="200"/>
      <c r="J5343" s="198"/>
      <c r="K5343" s="198"/>
      <c r="L5343" s="198"/>
      <c r="M5343" s="199"/>
      <c r="N5343" s="198"/>
      <c r="O5343" s="242"/>
      <c r="P5343" s="242"/>
      <c r="Q5343" s="242"/>
      <c r="R5343" s="242"/>
      <c r="S5343" s="242"/>
      <c r="T5343" s="242"/>
      <c r="U5343" s="242"/>
      <c r="V5343" s="242"/>
      <c r="W5343" s="242"/>
      <c r="X5343" s="242"/>
      <c r="Y5343" s="242"/>
      <c r="Z5343" s="242"/>
      <c r="AA5343" s="242"/>
      <c r="AB5343" s="242"/>
      <c r="AC5343" s="243"/>
    </row>
    <row r="5344" spans="1:29" s="244" customFormat="1" ht="15" customHeight="1" x14ac:dyDescent="0.25">
      <c r="A5344" s="198"/>
      <c r="B5344" s="198"/>
      <c r="C5344" s="198"/>
      <c r="D5344" s="194"/>
      <c r="E5344" s="198"/>
      <c r="F5344" s="198"/>
      <c r="G5344" s="196" t="str">
        <f>IF(ISNA(VLOOKUP(E5344,'Rota Pattern Data'!$A:$B,2,FALSE)),"",VLOOKUP(E5344,'Rota Pattern Data'!$A:$B,2,FALSE))</f>
        <v/>
      </c>
      <c r="H5344" s="197"/>
      <c r="I5344" s="200"/>
      <c r="J5344" s="198"/>
      <c r="K5344" s="198"/>
      <c r="L5344" s="198"/>
      <c r="M5344" s="199"/>
      <c r="N5344" s="198"/>
      <c r="O5344" s="242"/>
      <c r="P5344" s="242"/>
      <c r="Q5344" s="242"/>
      <c r="R5344" s="242"/>
      <c r="S5344" s="242"/>
      <c r="T5344" s="242"/>
      <c r="U5344" s="242"/>
      <c r="V5344" s="242"/>
      <c r="W5344" s="242"/>
      <c r="X5344" s="242"/>
      <c r="Y5344" s="242"/>
      <c r="Z5344" s="242"/>
      <c r="AA5344" s="242"/>
      <c r="AB5344" s="242"/>
      <c r="AC5344" s="243"/>
    </row>
    <row r="5345" spans="1:29" s="244" customFormat="1" ht="15" customHeight="1" x14ac:dyDescent="0.25">
      <c r="A5345" s="198"/>
      <c r="B5345" s="198"/>
      <c r="C5345" s="198"/>
      <c r="D5345" s="194"/>
      <c r="E5345" s="198"/>
      <c r="F5345" s="198"/>
      <c r="G5345" s="196" t="str">
        <f>IF(ISNA(VLOOKUP(E5345,'Rota Pattern Data'!$A:$B,2,FALSE)),"",VLOOKUP(E5345,'Rota Pattern Data'!$A:$B,2,FALSE))</f>
        <v/>
      </c>
      <c r="H5345" s="197"/>
      <c r="I5345" s="200"/>
      <c r="J5345" s="198"/>
      <c r="K5345" s="198"/>
      <c r="L5345" s="198"/>
      <c r="M5345" s="199"/>
      <c r="N5345" s="198"/>
      <c r="O5345" s="242"/>
      <c r="P5345" s="242"/>
      <c r="Q5345" s="242"/>
      <c r="R5345" s="242"/>
      <c r="S5345" s="242"/>
      <c r="T5345" s="242"/>
      <c r="U5345" s="242"/>
      <c r="V5345" s="242"/>
      <c r="W5345" s="242"/>
      <c r="X5345" s="242"/>
      <c r="Y5345" s="242"/>
      <c r="Z5345" s="242"/>
      <c r="AA5345" s="242"/>
      <c r="AB5345" s="242"/>
      <c r="AC5345" s="243"/>
    </row>
    <row r="5346" spans="1:29" s="244" customFormat="1" ht="15" customHeight="1" x14ac:dyDescent="0.25">
      <c r="A5346" s="198"/>
      <c r="B5346" s="198"/>
      <c r="C5346" s="198"/>
      <c r="D5346" s="194"/>
      <c r="E5346" s="198"/>
      <c r="F5346" s="198"/>
      <c r="G5346" s="196" t="str">
        <f>IF(ISNA(VLOOKUP(E5346,'Rota Pattern Data'!$A:$B,2,FALSE)),"",VLOOKUP(E5346,'Rota Pattern Data'!$A:$B,2,FALSE))</f>
        <v/>
      </c>
      <c r="H5346" s="197"/>
      <c r="I5346" s="200"/>
      <c r="J5346" s="198"/>
      <c r="K5346" s="198"/>
      <c r="L5346" s="198"/>
      <c r="M5346" s="199"/>
      <c r="N5346" s="198"/>
      <c r="O5346" s="242"/>
      <c r="P5346" s="242"/>
      <c r="Q5346" s="242"/>
      <c r="R5346" s="242"/>
      <c r="S5346" s="242"/>
      <c r="T5346" s="242"/>
      <c r="U5346" s="242"/>
      <c r="V5346" s="242"/>
      <c r="W5346" s="242"/>
      <c r="X5346" s="242"/>
      <c r="Y5346" s="242"/>
      <c r="Z5346" s="242"/>
      <c r="AA5346" s="242"/>
      <c r="AB5346" s="242"/>
      <c r="AC5346" s="243"/>
    </row>
    <row r="5347" spans="1:29" s="244" customFormat="1" ht="15" customHeight="1" x14ac:dyDescent="0.25">
      <c r="A5347" s="198"/>
      <c r="B5347" s="198"/>
      <c r="C5347" s="198"/>
      <c r="D5347" s="194"/>
      <c r="E5347" s="198"/>
      <c r="F5347" s="198"/>
      <c r="G5347" s="196" t="str">
        <f>IF(ISNA(VLOOKUP(E5347,'Rota Pattern Data'!$A:$B,2,FALSE)),"",VLOOKUP(E5347,'Rota Pattern Data'!$A:$B,2,FALSE))</f>
        <v/>
      </c>
      <c r="H5347" s="197"/>
      <c r="I5347" s="200"/>
      <c r="J5347" s="198"/>
      <c r="K5347" s="198"/>
      <c r="L5347" s="198"/>
      <c r="M5347" s="199"/>
      <c r="N5347" s="198"/>
      <c r="O5347" s="242"/>
      <c r="P5347" s="242"/>
      <c r="Q5347" s="242"/>
      <c r="R5347" s="242"/>
      <c r="S5347" s="242"/>
      <c r="T5347" s="242"/>
      <c r="U5347" s="242"/>
      <c r="V5347" s="242"/>
      <c r="W5347" s="242"/>
      <c r="X5347" s="242"/>
      <c r="Y5347" s="242"/>
      <c r="Z5347" s="242"/>
      <c r="AA5347" s="242"/>
      <c r="AB5347" s="242"/>
      <c r="AC5347" s="243"/>
    </row>
    <row r="5348" spans="1:29" s="244" customFormat="1" ht="15" customHeight="1" x14ac:dyDescent="0.25">
      <c r="A5348" s="198"/>
      <c r="B5348" s="198"/>
      <c r="C5348" s="198"/>
      <c r="D5348" s="194"/>
      <c r="E5348" s="198"/>
      <c r="F5348" s="198"/>
      <c r="G5348" s="196" t="str">
        <f>IF(ISNA(VLOOKUP(E5348,'Rota Pattern Data'!$A:$B,2,FALSE)),"",VLOOKUP(E5348,'Rota Pattern Data'!$A:$B,2,FALSE))</f>
        <v/>
      </c>
      <c r="H5348" s="197"/>
      <c r="I5348" s="200"/>
      <c r="J5348" s="198"/>
      <c r="K5348" s="198"/>
      <c r="L5348" s="198"/>
      <c r="M5348" s="199"/>
      <c r="N5348" s="198"/>
      <c r="O5348" s="242"/>
      <c r="P5348" s="242"/>
      <c r="Q5348" s="242"/>
      <c r="R5348" s="242"/>
      <c r="S5348" s="242"/>
      <c r="T5348" s="242"/>
      <c r="U5348" s="242"/>
      <c r="V5348" s="242"/>
      <c r="W5348" s="242"/>
      <c r="X5348" s="242"/>
      <c r="Y5348" s="242"/>
      <c r="Z5348" s="242"/>
      <c r="AA5348" s="242"/>
      <c r="AB5348" s="242"/>
      <c r="AC5348" s="243"/>
    </row>
    <row r="5349" spans="1:29" s="244" customFormat="1" ht="15" customHeight="1" x14ac:dyDescent="0.25">
      <c r="A5349" s="198"/>
      <c r="B5349" s="198"/>
      <c r="C5349" s="198"/>
      <c r="D5349" s="194"/>
      <c r="E5349" s="198"/>
      <c r="F5349" s="198"/>
      <c r="G5349" s="196" t="str">
        <f>IF(ISNA(VLOOKUP(E5349,'Rota Pattern Data'!$A:$B,2,FALSE)),"",VLOOKUP(E5349,'Rota Pattern Data'!$A:$B,2,FALSE))</f>
        <v/>
      </c>
      <c r="H5349" s="197"/>
      <c r="I5349" s="200"/>
      <c r="J5349" s="198"/>
      <c r="K5349" s="198"/>
      <c r="L5349" s="198"/>
      <c r="M5349" s="199"/>
      <c r="N5349" s="198"/>
      <c r="O5349" s="242"/>
      <c r="P5349" s="242"/>
      <c r="Q5349" s="242"/>
      <c r="R5349" s="242"/>
      <c r="S5349" s="242"/>
      <c r="T5349" s="242"/>
      <c r="U5349" s="242"/>
      <c r="V5349" s="242"/>
      <c r="W5349" s="242"/>
      <c r="X5349" s="242"/>
      <c r="Y5349" s="242"/>
      <c r="Z5349" s="242"/>
      <c r="AA5349" s="242"/>
      <c r="AB5349" s="242"/>
      <c r="AC5349" s="243"/>
    </row>
    <row r="5350" spans="1:29" s="244" customFormat="1" ht="15" customHeight="1" x14ac:dyDescent="0.25">
      <c r="A5350" s="198"/>
      <c r="B5350" s="198"/>
      <c r="C5350" s="198"/>
      <c r="D5350" s="194"/>
      <c r="E5350" s="198"/>
      <c r="F5350" s="198"/>
      <c r="G5350" s="196" t="str">
        <f>IF(ISNA(VLOOKUP(E5350,'Rota Pattern Data'!$A:$B,2,FALSE)),"",VLOOKUP(E5350,'Rota Pattern Data'!$A:$B,2,FALSE))</f>
        <v/>
      </c>
      <c r="H5350" s="197"/>
      <c r="I5350" s="200"/>
      <c r="J5350" s="198"/>
      <c r="K5350" s="198"/>
      <c r="L5350" s="198"/>
      <c r="M5350" s="199"/>
      <c r="N5350" s="198"/>
      <c r="O5350" s="242"/>
      <c r="P5350" s="242"/>
      <c r="Q5350" s="242"/>
      <c r="R5350" s="242"/>
      <c r="S5350" s="242"/>
      <c r="T5350" s="242"/>
      <c r="U5350" s="242"/>
      <c r="V5350" s="242"/>
      <c r="W5350" s="242"/>
      <c r="X5350" s="242"/>
      <c r="Y5350" s="242"/>
      <c r="Z5350" s="242"/>
      <c r="AA5350" s="242"/>
      <c r="AB5350" s="242"/>
      <c r="AC5350" s="243"/>
    </row>
    <row r="5351" spans="1:29" s="244" customFormat="1" ht="15" customHeight="1" x14ac:dyDescent="0.25">
      <c r="A5351" s="198"/>
      <c r="B5351" s="198"/>
      <c r="C5351" s="198"/>
      <c r="D5351" s="194"/>
      <c r="E5351" s="198"/>
      <c r="F5351" s="198"/>
      <c r="G5351" s="196" t="str">
        <f>IF(ISNA(VLOOKUP(E5351,'Rota Pattern Data'!$A:$B,2,FALSE)),"",VLOOKUP(E5351,'Rota Pattern Data'!$A:$B,2,FALSE))</f>
        <v/>
      </c>
      <c r="H5351" s="197"/>
      <c r="I5351" s="200"/>
      <c r="J5351" s="198"/>
      <c r="K5351" s="198"/>
      <c r="L5351" s="198"/>
      <c r="M5351" s="199"/>
      <c r="N5351" s="198"/>
      <c r="O5351" s="242"/>
      <c r="P5351" s="242"/>
      <c r="Q5351" s="242"/>
      <c r="R5351" s="242"/>
      <c r="S5351" s="242"/>
      <c r="T5351" s="242"/>
      <c r="U5351" s="242"/>
      <c r="V5351" s="242"/>
      <c r="W5351" s="242"/>
      <c r="X5351" s="242"/>
      <c r="Y5351" s="242"/>
      <c r="Z5351" s="242"/>
      <c r="AA5351" s="242"/>
      <c r="AB5351" s="242"/>
      <c r="AC5351" s="243"/>
    </row>
    <row r="5352" spans="1:29" s="244" customFormat="1" ht="15" customHeight="1" x14ac:dyDescent="0.25">
      <c r="A5352" s="198"/>
      <c r="B5352" s="198"/>
      <c r="C5352" s="198"/>
      <c r="D5352" s="194"/>
      <c r="E5352" s="198"/>
      <c r="F5352" s="198"/>
      <c r="G5352" s="196" t="str">
        <f>IF(ISNA(VLOOKUP(E5352,'Rota Pattern Data'!$A:$B,2,FALSE)),"",VLOOKUP(E5352,'Rota Pattern Data'!$A:$B,2,FALSE))</f>
        <v/>
      </c>
      <c r="H5352" s="197"/>
      <c r="I5352" s="200"/>
      <c r="J5352" s="198"/>
      <c r="K5352" s="198"/>
      <c r="L5352" s="198"/>
      <c r="M5352" s="199"/>
      <c r="N5352" s="198"/>
      <c r="O5352" s="242"/>
      <c r="P5352" s="242"/>
      <c r="Q5352" s="242"/>
      <c r="R5352" s="242"/>
      <c r="S5352" s="242"/>
      <c r="T5352" s="242"/>
      <c r="U5352" s="242"/>
      <c r="V5352" s="242"/>
      <c r="W5352" s="242"/>
      <c r="X5352" s="242"/>
      <c r="Y5352" s="242"/>
      <c r="Z5352" s="242"/>
      <c r="AA5352" s="242"/>
      <c r="AB5352" s="242"/>
      <c r="AC5352" s="243"/>
    </row>
    <row r="5353" spans="1:29" s="244" customFormat="1" ht="15" customHeight="1" x14ac:dyDescent="0.25">
      <c r="A5353" s="198"/>
      <c r="B5353" s="198"/>
      <c r="C5353" s="198"/>
      <c r="D5353" s="194"/>
      <c r="E5353" s="198"/>
      <c r="F5353" s="198"/>
      <c r="G5353" s="196" t="str">
        <f>IF(ISNA(VLOOKUP(E5353,'Rota Pattern Data'!$A:$B,2,FALSE)),"",VLOOKUP(E5353,'Rota Pattern Data'!$A:$B,2,FALSE))</f>
        <v/>
      </c>
      <c r="H5353" s="197"/>
      <c r="I5353" s="200"/>
      <c r="J5353" s="198"/>
      <c r="K5353" s="198"/>
      <c r="L5353" s="198"/>
      <c r="M5353" s="199"/>
      <c r="N5353" s="198"/>
      <c r="O5353" s="242"/>
      <c r="P5353" s="242"/>
      <c r="Q5353" s="242"/>
      <c r="R5353" s="242"/>
      <c r="S5353" s="242"/>
      <c r="T5353" s="242"/>
      <c r="U5353" s="242"/>
      <c r="V5353" s="242"/>
      <c r="W5353" s="242"/>
      <c r="X5353" s="242"/>
      <c r="Y5353" s="242"/>
      <c r="Z5353" s="242"/>
      <c r="AA5353" s="242"/>
      <c r="AB5353" s="242"/>
      <c r="AC5353" s="243"/>
    </row>
    <row r="5354" spans="1:29" s="244" customFormat="1" ht="15" customHeight="1" x14ac:dyDescent="0.25">
      <c r="A5354" s="198"/>
      <c r="B5354" s="198"/>
      <c r="C5354" s="198"/>
      <c r="D5354" s="194"/>
      <c r="E5354" s="198"/>
      <c r="F5354" s="198"/>
      <c r="G5354" s="196" t="str">
        <f>IF(ISNA(VLOOKUP(E5354,'Rota Pattern Data'!$A:$B,2,FALSE)),"",VLOOKUP(E5354,'Rota Pattern Data'!$A:$B,2,FALSE))</f>
        <v/>
      </c>
      <c r="H5354" s="197"/>
      <c r="I5354" s="200"/>
      <c r="J5354" s="198"/>
      <c r="K5354" s="198"/>
      <c r="L5354" s="198"/>
      <c r="M5354" s="199"/>
      <c r="N5354" s="198"/>
      <c r="O5354" s="242"/>
      <c r="P5354" s="242"/>
      <c r="Q5354" s="242"/>
      <c r="R5354" s="242"/>
      <c r="S5354" s="242"/>
      <c r="T5354" s="242"/>
      <c r="U5354" s="242"/>
      <c r="V5354" s="242"/>
      <c r="W5354" s="242"/>
      <c r="X5354" s="242"/>
      <c r="Y5354" s="242"/>
      <c r="Z5354" s="242"/>
      <c r="AA5354" s="242"/>
      <c r="AB5354" s="242"/>
      <c r="AC5354" s="243"/>
    </row>
    <row r="5355" spans="1:29" s="244" customFormat="1" ht="15" customHeight="1" x14ac:dyDescent="0.25">
      <c r="A5355" s="198"/>
      <c r="B5355" s="198"/>
      <c r="C5355" s="198"/>
      <c r="D5355" s="194"/>
      <c r="E5355" s="198"/>
      <c r="F5355" s="198"/>
      <c r="G5355" s="196" t="str">
        <f>IF(ISNA(VLOOKUP(E5355,'Rota Pattern Data'!$A:$B,2,FALSE)),"",VLOOKUP(E5355,'Rota Pattern Data'!$A:$B,2,FALSE))</f>
        <v/>
      </c>
      <c r="H5355" s="197"/>
      <c r="I5355" s="200"/>
      <c r="J5355" s="198"/>
      <c r="K5355" s="198"/>
      <c r="L5355" s="198"/>
      <c r="M5355" s="199"/>
      <c r="N5355" s="198"/>
      <c r="O5355" s="242"/>
      <c r="P5355" s="242"/>
      <c r="Q5355" s="242"/>
      <c r="R5355" s="242"/>
      <c r="S5355" s="242"/>
      <c r="T5355" s="242"/>
      <c r="U5355" s="242"/>
      <c r="V5355" s="242"/>
      <c r="W5355" s="242"/>
      <c r="X5355" s="242"/>
      <c r="Y5355" s="242"/>
      <c r="Z5355" s="242"/>
      <c r="AA5355" s="242"/>
      <c r="AB5355" s="242"/>
      <c r="AC5355" s="243"/>
    </row>
    <row r="5356" spans="1:29" s="244" customFormat="1" ht="15" customHeight="1" x14ac:dyDescent="0.25">
      <c r="A5356" s="198"/>
      <c r="B5356" s="198"/>
      <c r="C5356" s="198"/>
      <c r="D5356" s="194"/>
      <c r="E5356" s="198"/>
      <c r="F5356" s="198"/>
      <c r="G5356" s="196" t="str">
        <f>IF(ISNA(VLOOKUP(E5356,'Rota Pattern Data'!$A:$B,2,FALSE)),"",VLOOKUP(E5356,'Rota Pattern Data'!$A:$B,2,FALSE))</f>
        <v/>
      </c>
      <c r="H5356" s="197"/>
      <c r="I5356" s="200"/>
      <c r="J5356" s="198"/>
      <c r="K5356" s="198"/>
      <c r="L5356" s="198"/>
      <c r="M5356" s="199"/>
      <c r="N5356" s="198"/>
      <c r="O5356" s="242"/>
      <c r="P5356" s="242"/>
      <c r="Q5356" s="242"/>
      <c r="R5356" s="242"/>
      <c r="S5356" s="242"/>
      <c r="T5356" s="242"/>
      <c r="U5356" s="242"/>
      <c r="V5356" s="242"/>
      <c r="W5356" s="242"/>
      <c r="X5356" s="242"/>
      <c r="Y5356" s="242"/>
      <c r="Z5356" s="242"/>
      <c r="AA5356" s="242"/>
      <c r="AB5356" s="242"/>
      <c r="AC5356" s="243"/>
    </row>
    <row r="5357" spans="1:29" s="244" customFormat="1" ht="15" customHeight="1" x14ac:dyDescent="0.25">
      <c r="A5357" s="198"/>
      <c r="B5357" s="198"/>
      <c r="C5357" s="198"/>
      <c r="D5357" s="194"/>
      <c r="E5357" s="198"/>
      <c r="F5357" s="198"/>
      <c r="G5357" s="196" t="str">
        <f>IF(ISNA(VLOOKUP(E5357,'Rota Pattern Data'!$A:$B,2,FALSE)),"",VLOOKUP(E5357,'Rota Pattern Data'!$A:$B,2,FALSE))</f>
        <v/>
      </c>
      <c r="H5357" s="197"/>
      <c r="I5357" s="200"/>
      <c r="J5357" s="198"/>
      <c r="K5357" s="198"/>
      <c r="L5357" s="198"/>
      <c r="M5357" s="199"/>
      <c r="N5357" s="198"/>
      <c r="O5357" s="242"/>
      <c r="P5357" s="242"/>
      <c r="Q5357" s="242"/>
      <c r="R5357" s="242"/>
      <c r="S5357" s="242"/>
      <c r="T5357" s="242"/>
      <c r="U5357" s="242"/>
      <c r="V5357" s="242"/>
      <c r="W5357" s="242"/>
      <c r="X5357" s="242"/>
      <c r="Y5357" s="242"/>
      <c r="Z5357" s="242"/>
      <c r="AA5357" s="242"/>
      <c r="AB5357" s="242"/>
      <c r="AC5357" s="243"/>
    </row>
    <row r="5358" spans="1:29" s="244" customFormat="1" ht="15" customHeight="1" x14ac:dyDescent="0.25">
      <c r="A5358" s="198"/>
      <c r="B5358" s="198"/>
      <c r="C5358" s="198"/>
      <c r="D5358" s="194"/>
      <c r="E5358" s="198"/>
      <c r="F5358" s="198"/>
      <c r="G5358" s="196" t="str">
        <f>IF(ISNA(VLOOKUP(E5358,'Rota Pattern Data'!$A:$B,2,FALSE)),"",VLOOKUP(E5358,'Rota Pattern Data'!$A:$B,2,FALSE))</f>
        <v/>
      </c>
      <c r="H5358" s="197"/>
      <c r="I5358" s="200"/>
      <c r="J5358" s="198"/>
      <c r="K5358" s="198"/>
      <c r="L5358" s="198"/>
      <c r="M5358" s="199"/>
      <c r="N5358" s="198"/>
      <c r="O5358" s="242"/>
      <c r="P5358" s="242"/>
      <c r="Q5358" s="242"/>
      <c r="R5358" s="242"/>
      <c r="S5358" s="242"/>
      <c r="T5358" s="242"/>
      <c r="U5358" s="242"/>
      <c r="V5358" s="242"/>
      <c r="W5358" s="242"/>
      <c r="X5358" s="242"/>
      <c r="Y5358" s="242"/>
      <c r="Z5358" s="242"/>
      <c r="AA5358" s="242"/>
      <c r="AB5358" s="242"/>
      <c r="AC5358" s="243"/>
    </row>
    <row r="5359" spans="1:29" s="244" customFormat="1" ht="15" customHeight="1" x14ac:dyDescent="0.25">
      <c r="A5359" s="198"/>
      <c r="B5359" s="198"/>
      <c r="C5359" s="198"/>
      <c r="D5359" s="194"/>
      <c r="E5359" s="198"/>
      <c r="F5359" s="198"/>
      <c r="G5359" s="196" t="str">
        <f>IF(ISNA(VLOOKUP(E5359,'Rota Pattern Data'!$A:$B,2,FALSE)),"",VLOOKUP(E5359,'Rota Pattern Data'!$A:$B,2,FALSE))</f>
        <v/>
      </c>
      <c r="H5359" s="197"/>
      <c r="I5359" s="200"/>
      <c r="J5359" s="198"/>
      <c r="K5359" s="198"/>
      <c r="L5359" s="198"/>
      <c r="M5359" s="199"/>
      <c r="N5359" s="198"/>
      <c r="O5359" s="242"/>
      <c r="P5359" s="242"/>
      <c r="Q5359" s="242"/>
      <c r="R5359" s="242"/>
      <c r="S5359" s="242"/>
      <c r="T5359" s="242"/>
      <c r="U5359" s="242"/>
      <c r="V5359" s="242"/>
      <c r="W5359" s="242"/>
      <c r="X5359" s="242"/>
      <c r="Y5359" s="242"/>
      <c r="Z5359" s="242"/>
      <c r="AA5359" s="242"/>
      <c r="AB5359" s="242"/>
      <c r="AC5359" s="243"/>
    </row>
    <row r="5360" spans="1:29" s="244" customFormat="1" ht="15" customHeight="1" x14ac:dyDescent="0.25">
      <c r="A5360" s="198"/>
      <c r="B5360" s="198"/>
      <c r="C5360" s="198"/>
      <c r="D5360" s="194"/>
      <c r="E5360" s="198"/>
      <c r="F5360" s="198"/>
      <c r="G5360" s="196" t="str">
        <f>IF(ISNA(VLOOKUP(E5360,'Rota Pattern Data'!$A:$B,2,FALSE)),"",VLOOKUP(E5360,'Rota Pattern Data'!$A:$B,2,FALSE))</f>
        <v/>
      </c>
      <c r="H5360" s="197"/>
      <c r="I5360" s="200"/>
      <c r="J5360" s="198"/>
      <c r="K5360" s="198"/>
      <c r="L5360" s="198"/>
      <c r="M5360" s="199"/>
      <c r="N5360" s="198"/>
      <c r="O5360" s="242"/>
      <c r="P5360" s="242"/>
      <c r="Q5360" s="242"/>
      <c r="R5360" s="242"/>
      <c r="S5360" s="242"/>
      <c r="T5360" s="242"/>
      <c r="U5360" s="242"/>
      <c r="V5360" s="242"/>
      <c r="W5360" s="242"/>
      <c r="X5360" s="242"/>
      <c r="Y5360" s="242"/>
      <c r="Z5360" s="242"/>
      <c r="AA5360" s="242"/>
      <c r="AB5360" s="242"/>
      <c r="AC5360" s="243"/>
    </row>
    <row r="5361" spans="1:29" s="244" customFormat="1" ht="15" customHeight="1" x14ac:dyDescent="0.25">
      <c r="A5361" s="198"/>
      <c r="B5361" s="198"/>
      <c r="C5361" s="198"/>
      <c r="D5361" s="194"/>
      <c r="E5361" s="198"/>
      <c r="F5361" s="198"/>
      <c r="G5361" s="196" t="str">
        <f>IF(ISNA(VLOOKUP(E5361,'Rota Pattern Data'!$A:$B,2,FALSE)),"",VLOOKUP(E5361,'Rota Pattern Data'!$A:$B,2,FALSE))</f>
        <v/>
      </c>
      <c r="H5361" s="197"/>
      <c r="I5361" s="200"/>
      <c r="J5361" s="198"/>
      <c r="K5361" s="198"/>
      <c r="L5361" s="198"/>
      <c r="M5361" s="199"/>
      <c r="N5361" s="198"/>
      <c r="O5361" s="242"/>
      <c r="P5361" s="242"/>
      <c r="Q5361" s="242"/>
      <c r="R5361" s="242"/>
      <c r="S5361" s="242"/>
      <c r="T5361" s="242"/>
      <c r="U5361" s="242"/>
      <c r="V5361" s="242"/>
      <c r="W5361" s="242"/>
      <c r="X5361" s="242"/>
      <c r="Y5361" s="242"/>
      <c r="Z5361" s="242"/>
      <c r="AA5361" s="242"/>
      <c r="AB5361" s="242"/>
      <c r="AC5361" s="243"/>
    </row>
    <row r="5362" spans="1:29" s="244" customFormat="1" ht="15" customHeight="1" x14ac:dyDescent="0.25">
      <c r="A5362" s="198"/>
      <c r="B5362" s="198"/>
      <c r="C5362" s="198"/>
      <c r="D5362" s="194"/>
      <c r="E5362" s="198"/>
      <c r="F5362" s="198"/>
      <c r="G5362" s="196" t="str">
        <f>IF(ISNA(VLOOKUP(E5362,'Rota Pattern Data'!$A:$B,2,FALSE)),"",VLOOKUP(E5362,'Rota Pattern Data'!$A:$B,2,FALSE))</f>
        <v/>
      </c>
      <c r="H5362" s="197"/>
      <c r="I5362" s="200"/>
      <c r="J5362" s="198"/>
      <c r="K5362" s="198"/>
      <c r="L5362" s="198"/>
      <c r="M5362" s="199"/>
      <c r="N5362" s="198"/>
      <c r="O5362" s="242"/>
      <c r="P5362" s="242"/>
      <c r="Q5362" s="242"/>
      <c r="R5362" s="242"/>
      <c r="S5362" s="242"/>
      <c r="T5362" s="242"/>
      <c r="U5362" s="242"/>
      <c r="V5362" s="242"/>
      <c r="W5362" s="242"/>
      <c r="X5362" s="242"/>
      <c r="Y5362" s="242"/>
      <c r="Z5362" s="242"/>
      <c r="AA5362" s="242"/>
      <c r="AB5362" s="242"/>
      <c r="AC5362" s="243"/>
    </row>
    <row r="5363" spans="1:29" s="244" customFormat="1" ht="15" customHeight="1" x14ac:dyDescent="0.25">
      <c r="A5363" s="198"/>
      <c r="B5363" s="198"/>
      <c r="C5363" s="198"/>
      <c r="D5363" s="194"/>
      <c r="E5363" s="198"/>
      <c r="F5363" s="198"/>
      <c r="G5363" s="196" t="str">
        <f>IF(ISNA(VLOOKUP(E5363,'Rota Pattern Data'!$A:$B,2,FALSE)),"",VLOOKUP(E5363,'Rota Pattern Data'!$A:$B,2,FALSE))</f>
        <v/>
      </c>
      <c r="H5363" s="197"/>
      <c r="I5363" s="200"/>
      <c r="J5363" s="198"/>
      <c r="K5363" s="198"/>
      <c r="L5363" s="198"/>
      <c r="M5363" s="199"/>
      <c r="N5363" s="198"/>
      <c r="O5363" s="242"/>
      <c r="P5363" s="242"/>
      <c r="Q5363" s="242"/>
      <c r="R5363" s="242"/>
      <c r="S5363" s="242"/>
      <c r="T5363" s="242"/>
      <c r="U5363" s="242"/>
      <c r="V5363" s="242"/>
      <c r="W5363" s="242"/>
      <c r="X5363" s="242"/>
      <c r="Y5363" s="242"/>
      <c r="Z5363" s="242"/>
      <c r="AA5363" s="242"/>
      <c r="AB5363" s="242"/>
      <c r="AC5363" s="243"/>
    </row>
    <row r="5364" spans="1:29" s="244" customFormat="1" ht="15" customHeight="1" x14ac:dyDescent="0.25">
      <c r="A5364" s="198"/>
      <c r="B5364" s="198"/>
      <c r="C5364" s="198"/>
      <c r="D5364" s="194"/>
      <c r="E5364" s="198"/>
      <c r="F5364" s="198"/>
      <c r="G5364" s="196" t="str">
        <f>IF(ISNA(VLOOKUP(E5364,'Rota Pattern Data'!$A:$B,2,FALSE)),"",VLOOKUP(E5364,'Rota Pattern Data'!$A:$B,2,FALSE))</f>
        <v/>
      </c>
      <c r="H5364" s="197"/>
      <c r="I5364" s="200"/>
      <c r="J5364" s="198"/>
      <c r="K5364" s="198"/>
      <c r="L5364" s="198"/>
      <c r="M5364" s="199"/>
      <c r="N5364" s="198"/>
      <c r="O5364" s="242"/>
      <c r="P5364" s="242"/>
      <c r="Q5364" s="242"/>
      <c r="R5364" s="242"/>
      <c r="S5364" s="242"/>
      <c r="T5364" s="242"/>
      <c r="U5364" s="242"/>
      <c r="V5364" s="242"/>
      <c r="W5364" s="242"/>
      <c r="X5364" s="242"/>
      <c r="Y5364" s="242"/>
      <c r="Z5364" s="242"/>
      <c r="AA5364" s="242"/>
      <c r="AB5364" s="242"/>
      <c r="AC5364" s="243"/>
    </row>
    <row r="5365" spans="1:29" s="244" customFormat="1" ht="15" customHeight="1" x14ac:dyDescent="0.25">
      <c r="A5365" s="198"/>
      <c r="B5365" s="198"/>
      <c r="C5365" s="198"/>
      <c r="D5365" s="194"/>
      <c r="E5365" s="198"/>
      <c r="F5365" s="198"/>
      <c r="G5365" s="196" t="str">
        <f>IF(ISNA(VLOOKUP(E5365,'Rota Pattern Data'!$A:$B,2,FALSE)),"",VLOOKUP(E5365,'Rota Pattern Data'!$A:$B,2,FALSE))</f>
        <v/>
      </c>
      <c r="H5365" s="197"/>
      <c r="I5365" s="200"/>
      <c r="J5365" s="198"/>
      <c r="K5365" s="198"/>
      <c r="L5365" s="198"/>
      <c r="M5365" s="199"/>
      <c r="N5365" s="198"/>
      <c r="O5365" s="242"/>
      <c r="P5365" s="242"/>
      <c r="Q5365" s="242"/>
      <c r="R5365" s="242"/>
      <c r="S5365" s="242"/>
      <c r="T5365" s="242"/>
      <c r="U5365" s="242"/>
      <c r="V5365" s="242"/>
      <c r="W5365" s="242"/>
      <c r="X5365" s="242"/>
      <c r="Y5365" s="242"/>
      <c r="Z5365" s="242"/>
      <c r="AA5365" s="242"/>
      <c r="AB5365" s="242"/>
      <c r="AC5365" s="243"/>
    </row>
    <row r="5366" spans="1:29" s="244" customFormat="1" ht="15" customHeight="1" x14ac:dyDescent="0.25">
      <c r="A5366" s="198"/>
      <c r="B5366" s="198"/>
      <c r="C5366" s="198"/>
      <c r="D5366" s="194"/>
      <c r="E5366" s="198"/>
      <c r="F5366" s="198"/>
      <c r="G5366" s="196" t="str">
        <f>IF(ISNA(VLOOKUP(E5366,'Rota Pattern Data'!$A:$B,2,FALSE)),"",VLOOKUP(E5366,'Rota Pattern Data'!$A:$B,2,FALSE))</f>
        <v/>
      </c>
      <c r="H5366" s="197"/>
      <c r="I5366" s="200"/>
      <c r="J5366" s="198"/>
      <c r="K5366" s="198"/>
      <c r="L5366" s="198"/>
      <c r="M5366" s="199"/>
      <c r="N5366" s="198"/>
      <c r="O5366" s="242"/>
      <c r="P5366" s="242"/>
      <c r="Q5366" s="242"/>
      <c r="R5366" s="242"/>
      <c r="S5366" s="242"/>
      <c r="T5366" s="242"/>
      <c r="U5366" s="242"/>
      <c r="V5366" s="242"/>
      <c r="W5366" s="242"/>
      <c r="X5366" s="242"/>
      <c r="Y5366" s="242"/>
      <c r="Z5366" s="242"/>
      <c r="AA5366" s="242"/>
      <c r="AB5366" s="242"/>
      <c r="AC5366" s="243"/>
    </row>
    <row r="5367" spans="1:29" s="244" customFormat="1" ht="15" customHeight="1" x14ac:dyDescent="0.25">
      <c r="A5367" s="198"/>
      <c r="B5367" s="198"/>
      <c r="C5367" s="198"/>
      <c r="D5367" s="194"/>
      <c r="E5367" s="198"/>
      <c r="F5367" s="198"/>
      <c r="G5367" s="196" t="str">
        <f>IF(ISNA(VLOOKUP(E5367,'Rota Pattern Data'!$A:$B,2,FALSE)),"",VLOOKUP(E5367,'Rota Pattern Data'!$A:$B,2,FALSE))</f>
        <v/>
      </c>
      <c r="H5367" s="197"/>
      <c r="I5367" s="200"/>
      <c r="J5367" s="198"/>
      <c r="K5367" s="198"/>
      <c r="L5367" s="198"/>
      <c r="M5367" s="199"/>
      <c r="N5367" s="198"/>
      <c r="O5367" s="242"/>
      <c r="P5367" s="242"/>
      <c r="Q5367" s="242"/>
      <c r="R5367" s="242"/>
      <c r="S5367" s="242"/>
      <c r="T5367" s="242"/>
      <c r="U5367" s="242"/>
      <c r="V5367" s="242"/>
      <c r="W5367" s="242"/>
      <c r="X5367" s="242"/>
      <c r="Y5367" s="242"/>
      <c r="Z5367" s="242"/>
      <c r="AA5367" s="242"/>
      <c r="AB5367" s="242"/>
      <c r="AC5367" s="243"/>
    </row>
    <row r="5368" spans="1:29" s="244" customFormat="1" ht="15" customHeight="1" x14ac:dyDescent="0.25">
      <c r="A5368" s="198"/>
      <c r="B5368" s="198"/>
      <c r="C5368" s="198"/>
      <c r="D5368" s="194"/>
      <c r="E5368" s="198"/>
      <c r="F5368" s="198"/>
      <c r="G5368" s="196" t="str">
        <f>IF(ISNA(VLOOKUP(E5368,'Rota Pattern Data'!$A:$B,2,FALSE)),"",VLOOKUP(E5368,'Rota Pattern Data'!$A:$B,2,FALSE))</f>
        <v/>
      </c>
      <c r="H5368" s="197"/>
      <c r="I5368" s="200"/>
      <c r="J5368" s="198"/>
      <c r="K5368" s="198"/>
      <c r="L5368" s="198"/>
      <c r="M5368" s="199"/>
      <c r="N5368" s="198"/>
      <c r="O5368" s="242"/>
      <c r="P5368" s="242"/>
      <c r="Q5368" s="242"/>
      <c r="R5368" s="242"/>
      <c r="S5368" s="242"/>
      <c r="T5368" s="242"/>
      <c r="U5368" s="242"/>
      <c r="V5368" s="242"/>
      <c r="W5368" s="242"/>
      <c r="X5368" s="242"/>
      <c r="Y5368" s="242"/>
      <c r="Z5368" s="242"/>
      <c r="AA5368" s="242"/>
      <c r="AB5368" s="242"/>
      <c r="AC5368" s="243"/>
    </row>
    <row r="5369" spans="1:29" s="244" customFormat="1" ht="15" customHeight="1" x14ac:dyDescent="0.25">
      <c r="A5369" s="198"/>
      <c r="B5369" s="198"/>
      <c r="C5369" s="198"/>
      <c r="D5369" s="194"/>
      <c r="E5369" s="198"/>
      <c r="F5369" s="198"/>
      <c r="G5369" s="196" t="str">
        <f>IF(ISNA(VLOOKUP(E5369,'Rota Pattern Data'!$A:$B,2,FALSE)),"",VLOOKUP(E5369,'Rota Pattern Data'!$A:$B,2,FALSE))</f>
        <v/>
      </c>
      <c r="H5369" s="197"/>
      <c r="I5369" s="200"/>
      <c r="J5369" s="198"/>
      <c r="K5369" s="198"/>
      <c r="L5369" s="198"/>
      <c r="M5369" s="199"/>
      <c r="N5369" s="198"/>
      <c r="O5369" s="242"/>
      <c r="P5369" s="242"/>
      <c r="Q5369" s="242"/>
      <c r="R5369" s="242"/>
      <c r="S5369" s="242"/>
      <c r="T5369" s="242"/>
      <c r="U5369" s="242"/>
      <c r="V5369" s="242"/>
      <c r="W5369" s="242"/>
      <c r="X5369" s="242"/>
      <c r="Y5369" s="242"/>
      <c r="Z5369" s="242"/>
      <c r="AA5369" s="242"/>
      <c r="AB5369" s="242"/>
      <c r="AC5369" s="243"/>
    </row>
    <row r="5370" spans="1:29" s="244" customFormat="1" ht="15" customHeight="1" x14ac:dyDescent="0.25">
      <c r="A5370" s="198"/>
      <c r="B5370" s="198"/>
      <c r="C5370" s="198"/>
      <c r="D5370" s="194"/>
      <c r="E5370" s="198"/>
      <c r="F5370" s="198"/>
      <c r="G5370" s="196" t="str">
        <f>IF(ISNA(VLOOKUP(E5370,'Rota Pattern Data'!$A:$B,2,FALSE)),"",VLOOKUP(E5370,'Rota Pattern Data'!$A:$B,2,FALSE))</f>
        <v/>
      </c>
      <c r="H5370" s="197"/>
      <c r="I5370" s="200"/>
      <c r="J5370" s="198"/>
      <c r="K5370" s="198"/>
      <c r="L5370" s="198"/>
      <c r="M5370" s="199"/>
      <c r="N5370" s="198"/>
      <c r="O5370" s="242"/>
      <c r="P5370" s="242"/>
      <c r="Q5370" s="242"/>
      <c r="R5370" s="242"/>
      <c r="S5370" s="242"/>
      <c r="T5370" s="242"/>
      <c r="U5370" s="242"/>
      <c r="V5370" s="242"/>
      <c r="W5370" s="242"/>
      <c r="X5370" s="242"/>
      <c r="Y5370" s="242"/>
      <c r="Z5370" s="242"/>
      <c r="AA5370" s="242"/>
      <c r="AB5370" s="242"/>
      <c r="AC5370" s="243"/>
    </row>
    <row r="5371" spans="1:29" s="244" customFormat="1" ht="15" customHeight="1" x14ac:dyDescent="0.25">
      <c r="A5371" s="198"/>
      <c r="B5371" s="198"/>
      <c r="C5371" s="198"/>
      <c r="D5371" s="194"/>
      <c r="E5371" s="198"/>
      <c r="F5371" s="198"/>
      <c r="G5371" s="196" t="str">
        <f>IF(ISNA(VLOOKUP(E5371,'Rota Pattern Data'!$A:$B,2,FALSE)),"",VLOOKUP(E5371,'Rota Pattern Data'!$A:$B,2,FALSE))</f>
        <v/>
      </c>
      <c r="H5371" s="197"/>
      <c r="I5371" s="200"/>
      <c r="J5371" s="198"/>
      <c r="K5371" s="198"/>
      <c r="L5371" s="198"/>
      <c r="M5371" s="199"/>
      <c r="N5371" s="198"/>
      <c r="O5371" s="242"/>
      <c r="P5371" s="242"/>
      <c r="Q5371" s="242"/>
      <c r="R5371" s="242"/>
      <c r="S5371" s="242"/>
      <c r="T5371" s="242"/>
      <c r="U5371" s="242"/>
      <c r="V5371" s="242"/>
      <c r="W5371" s="242"/>
      <c r="X5371" s="242"/>
      <c r="Y5371" s="242"/>
      <c r="Z5371" s="242"/>
      <c r="AA5371" s="242"/>
      <c r="AB5371" s="242"/>
      <c r="AC5371" s="243"/>
    </row>
    <row r="5372" spans="1:29" s="244" customFormat="1" ht="15" customHeight="1" x14ac:dyDescent="0.25">
      <c r="A5372" s="198"/>
      <c r="B5372" s="198"/>
      <c r="C5372" s="198"/>
      <c r="D5372" s="194"/>
      <c r="E5372" s="198"/>
      <c r="F5372" s="198"/>
      <c r="G5372" s="196" t="str">
        <f>IF(ISNA(VLOOKUP(E5372,'Rota Pattern Data'!$A:$B,2,FALSE)),"",VLOOKUP(E5372,'Rota Pattern Data'!$A:$B,2,FALSE))</f>
        <v/>
      </c>
      <c r="H5372" s="197"/>
      <c r="I5372" s="200"/>
      <c r="J5372" s="198"/>
      <c r="K5372" s="198"/>
      <c r="L5372" s="198"/>
      <c r="M5372" s="199"/>
      <c r="N5372" s="198"/>
      <c r="O5372" s="242"/>
      <c r="P5372" s="242"/>
      <c r="Q5372" s="242"/>
      <c r="R5372" s="242"/>
      <c r="S5372" s="242"/>
      <c r="T5372" s="242"/>
      <c r="U5372" s="242"/>
      <c r="V5372" s="242"/>
      <c r="W5372" s="242"/>
      <c r="X5372" s="242"/>
      <c r="Y5372" s="242"/>
      <c r="Z5372" s="242"/>
      <c r="AA5372" s="242"/>
      <c r="AB5372" s="242"/>
      <c r="AC5372" s="243"/>
    </row>
    <row r="5373" spans="1:29" s="244" customFormat="1" ht="15" customHeight="1" x14ac:dyDescent="0.25">
      <c r="A5373" s="198"/>
      <c r="B5373" s="198"/>
      <c r="C5373" s="198"/>
      <c r="D5373" s="194"/>
      <c r="E5373" s="198"/>
      <c r="F5373" s="198"/>
      <c r="G5373" s="196" t="str">
        <f>IF(ISNA(VLOOKUP(E5373,'Rota Pattern Data'!$A:$B,2,FALSE)),"",VLOOKUP(E5373,'Rota Pattern Data'!$A:$B,2,FALSE))</f>
        <v/>
      </c>
      <c r="H5373" s="197"/>
      <c r="I5373" s="200"/>
      <c r="J5373" s="198"/>
      <c r="K5373" s="198"/>
      <c r="L5373" s="198"/>
      <c r="M5373" s="199"/>
      <c r="N5373" s="198"/>
      <c r="O5373" s="242"/>
      <c r="P5373" s="242"/>
      <c r="Q5373" s="242"/>
      <c r="R5373" s="242"/>
      <c r="S5373" s="242"/>
      <c r="T5373" s="242"/>
      <c r="U5373" s="242"/>
      <c r="V5373" s="242"/>
      <c r="W5373" s="242"/>
      <c r="X5373" s="242"/>
      <c r="Y5373" s="242"/>
      <c r="Z5373" s="242"/>
      <c r="AA5373" s="242"/>
      <c r="AB5373" s="242"/>
      <c r="AC5373" s="243"/>
    </row>
    <row r="5374" spans="1:29" s="244" customFormat="1" ht="15" customHeight="1" x14ac:dyDescent="0.25">
      <c r="A5374" s="198"/>
      <c r="B5374" s="198"/>
      <c r="C5374" s="198"/>
      <c r="D5374" s="194"/>
      <c r="E5374" s="198"/>
      <c r="F5374" s="198"/>
      <c r="G5374" s="196" t="str">
        <f>IF(ISNA(VLOOKUP(E5374,'Rota Pattern Data'!$A:$B,2,FALSE)),"",VLOOKUP(E5374,'Rota Pattern Data'!$A:$B,2,FALSE))</f>
        <v/>
      </c>
      <c r="H5374" s="197"/>
      <c r="I5374" s="200"/>
      <c r="J5374" s="198"/>
      <c r="K5374" s="198"/>
      <c r="L5374" s="198"/>
      <c r="M5374" s="199"/>
      <c r="N5374" s="198"/>
      <c r="O5374" s="242"/>
      <c r="P5374" s="242"/>
      <c r="Q5374" s="242"/>
      <c r="R5374" s="242"/>
      <c r="S5374" s="242"/>
      <c r="T5374" s="242"/>
      <c r="U5374" s="242"/>
      <c r="V5374" s="242"/>
      <c r="W5374" s="242"/>
      <c r="X5374" s="242"/>
      <c r="Y5374" s="242"/>
      <c r="Z5374" s="242"/>
      <c r="AA5374" s="242"/>
      <c r="AB5374" s="242"/>
      <c r="AC5374" s="243"/>
    </row>
    <row r="5375" spans="1:29" s="244" customFormat="1" ht="15" customHeight="1" x14ac:dyDescent="0.25">
      <c r="A5375" s="198"/>
      <c r="B5375" s="198"/>
      <c r="C5375" s="198"/>
      <c r="D5375" s="194"/>
      <c r="E5375" s="198"/>
      <c r="F5375" s="198"/>
      <c r="G5375" s="196" t="str">
        <f>IF(ISNA(VLOOKUP(E5375,'Rota Pattern Data'!$A:$B,2,FALSE)),"",VLOOKUP(E5375,'Rota Pattern Data'!$A:$B,2,FALSE))</f>
        <v/>
      </c>
      <c r="H5375" s="197"/>
      <c r="I5375" s="200"/>
      <c r="J5375" s="198"/>
      <c r="K5375" s="198"/>
      <c r="L5375" s="198"/>
      <c r="M5375" s="199"/>
      <c r="N5375" s="198"/>
      <c r="O5375" s="242"/>
      <c r="P5375" s="242"/>
      <c r="Q5375" s="242"/>
      <c r="R5375" s="242"/>
      <c r="S5375" s="242"/>
      <c r="T5375" s="242"/>
      <c r="U5375" s="242"/>
      <c r="V5375" s="242"/>
      <c r="W5375" s="242"/>
      <c r="X5375" s="242"/>
      <c r="Y5375" s="242"/>
      <c r="Z5375" s="242"/>
      <c r="AA5375" s="242"/>
      <c r="AB5375" s="242"/>
      <c r="AC5375" s="243"/>
    </row>
    <row r="5376" spans="1:29" s="244" customFormat="1" ht="15" customHeight="1" x14ac:dyDescent="0.25">
      <c r="A5376" s="198"/>
      <c r="B5376" s="198"/>
      <c r="C5376" s="198"/>
      <c r="D5376" s="194"/>
      <c r="E5376" s="198"/>
      <c r="F5376" s="198"/>
      <c r="G5376" s="196" t="str">
        <f>IF(ISNA(VLOOKUP(E5376,'Rota Pattern Data'!$A:$B,2,FALSE)),"",VLOOKUP(E5376,'Rota Pattern Data'!$A:$B,2,FALSE))</f>
        <v/>
      </c>
      <c r="H5376" s="197"/>
      <c r="I5376" s="200"/>
      <c r="J5376" s="198"/>
      <c r="K5376" s="198"/>
      <c r="L5376" s="198"/>
      <c r="M5376" s="199"/>
      <c r="N5376" s="198"/>
      <c r="O5376" s="242"/>
      <c r="P5376" s="242"/>
      <c r="Q5376" s="242"/>
      <c r="R5376" s="242"/>
      <c r="S5376" s="242"/>
      <c r="T5376" s="242"/>
      <c r="U5376" s="242"/>
      <c r="V5376" s="242"/>
      <c r="W5376" s="242"/>
      <c r="X5376" s="242"/>
      <c r="Y5376" s="242"/>
      <c r="Z5376" s="242"/>
      <c r="AA5376" s="242"/>
      <c r="AB5376" s="242"/>
      <c r="AC5376" s="243"/>
    </row>
    <row r="5377" spans="1:29" s="244" customFormat="1" ht="15" customHeight="1" x14ac:dyDescent="0.25">
      <c r="A5377" s="198"/>
      <c r="B5377" s="198"/>
      <c r="C5377" s="198"/>
      <c r="D5377" s="194"/>
      <c r="E5377" s="198"/>
      <c r="F5377" s="198"/>
      <c r="G5377" s="196" t="str">
        <f>IF(ISNA(VLOOKUP(E5377,'Rota Pattern Data'!$A:$B,2,FALSE)),"",VLOOKUP(E5377,'Rota Pattern Data'!$A:$B,2,FALSE))</f>
        <v/>
      </c>
      <c r="H5377" s="197"/>
      <c r="I5377" s="200"/>
      <c r="J5377" s="198"/>
      <c r="K5377" s="198"/>
      <c r="L5377" s="198"/>
      <c r="M5377" s="199"/>
      <c r="N5377" s="198"/>
      <c r="O5377" s="242"/>
      <c r="P5377" s="242"/>
      <c r="Q5377" s="242"/>
      <c r="R5377" s="242"/>
      <c r="S5377" s="242"/>
      <c r="T5377" s="242"/>
      <c r="U5377" s="242"/>
      <c r="V5377" s="242"/>
      <c r="W5377" s="242"/>
      <c r="X5377" s="242"/>
      <c r="Y5377" s="242"/>
      <c r="Z5377" s="242"/>
      <c r="AA5377" s="242"/>
      <c r="AB5377" s="242"/>
      <c r="AC5377" s="243"/>
    </row>
    <row r="5378" spans="1:29" s="244" customFormat="1" ht="15" customHeight="1" x14ac:dyDescent="0.25">
      <c r="A5378" s="198"/>
      <c r="B5378" s="198"/>
      <c r="C5378" s="198"/>
      <c r="D5378" s="194"/>
      <c r="E5378" s="198"/>
      <c r="F5378" s="198"/>
      <c r="G5378" s="196" t="str">
        <f>IF(ISNA(VLOOKUP(E5378,'Rota Pattern Data'!$A:$B,2,FALSE)),"",VLOOKUP(E5378,'Rota Pattern Data'!$A:$B,2,FALSE))</f>
        <v/>
      </c>
      <c r="H5378" s="197"/>
      <c r="I5378" s="200"/>
      <c r="J5378" s="198"/>
      <c r="K5378" s="198"/>
      <c r="L5378" s="198"/>
      <c r="M5378" s="199"/>
      <c r="N5378" s="198"/>
      <c r="O5378" s="242"/>
      <c r="P5378" s="242"/>
      <c r="Q5378" s="242"/>
      <c r="R5378" s="242"/>
      <c r="S5378" s="242"/>
      <c r="T5378" s="242"/>
      <c r="U5378" s="242"/>
      <c r="V5378" s="242"/>
      <c r="W5378" s="242"/>
      <c r="X5378" s="242"/>
      <c r="Y5378" s="242"/>
      <c r="Z5378" s="242"/>
      <c r="AA5378" s="242"/>
      <c r="AB5378" s="242"/>
      <c r="AC5378" s="243"/>
    </row>
    <row r="5379" spans="1:29" s="244" customFormat="1" ht="15" customHeight="1" x14ac:dyDescent="0.25">
      <c r="A5379" s="198"/>
      <c r="B5379" s="198"/>
      <c r="C5379" s="198"/>
      <c r="D5379" s="194"/>
      <c r="E5379" s="198"/>
      <c r="F5379" s="198"/>
      <c r="G5379" s="196" t="str">
        <f>IF(ISNA(VLOOKUP(E5379,'Rota Pattern Data'!$A:$B,2,FALSE)),"",VLOOKUP(E5379,'Rota Pattern Data'!$A:$B,2,FALSE))</f>
        <v/>
      </c>
      <c r="H5379" s="197"/>
      <c r="I5379" s="200"/>
      <c r="J5379" s="198"/>
      <c r="K5379" s="198"/>
      <c r="L5379" s="198"/>
      <c r="M5379" s="199"/>
      <c r="N5379" s="198"/>
      <c r="O5379" s="242"/>
      <c r="P5379" s="242"/>
      <c r="Q5379" s="242"/>
      <c r="R5379" s="242"/>
      <c r="S5379" s="242"/>
      <c r="T5379" s="242"/>
      <c r="U5379" s="242"/>
      <c r="V5379" s="242"/>
      <c r="W5379" s="242"/>
      <c r="X5379" s="242"/>
      <c r="Y5379" s="242"/>
      <c r="Z5379" s="242"/>
      <c r="AA5379" s="242"/>
      <c r="AB5379" s="242"/>
      <c r="AC5379" s="243"/>
    </row>
    <row r="5380" spans="1:29" s="244" customFormat="1" ht="15" customHeight="1" x14ac:dyDescent="0.25">
      <c r="A5380" s="198"/>
      <c r="B5380" s="198"/>
      <c r="C5380" s="198"/>
      <c r="D5380" s="194"/>
      <c r="E5380" s="198"/>
      <c r="F5380" s="198"/>
      <c r="G5380" s="196" t="str">
        <f>IF(ISNA(VLOOKUP(E5380,'Rota Pattern Data'!$A:$B,2,FALSE)),"",VLOOKUP(E5380,'Rota Pattern Data'!$A:$B,2,FALSE))</f>
        <v/>
      </c>
      <c r="H5380" s="197"/>
      <c r="I5380" s="200"/>
      <c r="J5380" s="198"/>
      <c r="K5380" s="198"/>
      <c r="L5380" s="198"/>
      <c r="M5380" s="199"/>
      <c r="N5380" s="198"/>
      <c r="O5380" s="242"/>
      <c r="P5380" s="242"/>
      <c r="Q5380" s="242"/>
      <c r="R5380" s="242"/>
      <c r="S5380" s="242"/>
      <c r="T5380" s="242"/>
      <c r="U5380" s="242"/>
      <c r="V5380" s="242"/>
      <c r="W5380" s="242"/>
      <c r="X5380" s="242"/>
      <c r="Y5380" s="242"/>
      <c r="Z5380" s="242"/>
      <c r="AA5380" s="242"/>
      <c r="AB5380" s="242"/>
      <c r="AC5380" s="243"/>
    </row>
    <row r="5381" spans="1:29" s="244" customFormat="1" ht="15" customHeight="1" x14ac:dyDescent="0.25">
      <c r="A5381" s="198"/>
      <c r="B5381" s="198"/>
      <c r="C5381" s="198"/>
      <c r="D5381" s="194"/>
      <c r="E5381" s="198"/>
      <c r="F5381" s="198"/>
      <c r="G5381" s="196" t="str">
        <f>IF(ISNA(VLOOKUP(E5381,'Rota Pattern Data'!$A:$B,2,FALSE)),"",VLOOKUP(E5381,'Rota Pattern Data'!$A:$B,2,FALSE))</f>
        <v/>
      </c>
      <c r="H5381" s="197"/>
      <c r="I5381" s="200"/>
      <c r="J5381" s="198"/>
      <c r="K5381" s="198"/>
      <c r="L5381" s="198"/>
      <c r="M5381" s="199"/>
      <c r="N5381" s="198"/>
      <c r="O5381" s="242"/>
      <c r="P5381" s="242"/>
      <c r="Q5381" s="242"/>
      <c r="R5381" s="242"/>
      <c r="S5381" s="242"/>
      <c r="T5381" s="242"/>
      <c r="U5381" s="242"/>
      <c r="V5381" s="242"/>
      <c r="W5381" s="242"/>
      <c r="X5381" s="242"/>
      <c r="Y5381" s="242"/>
      <c r="Z5381" s="242"/>
      <c r="AA5381" s="242"/>
      <c r="AB5381" s="242"/>
      <c r="AC5381" s="243"/>
    </row>
    <row r="5382" spans="1:29" s="244" customFormat="1" ht="15" customHeight="1" x14ac:dyDescent="0.25">
      <c r="A5382" s="198"/>
      <c r="B5382" s="198"/>
      <c r="C5382" s="198"/>
      <c r="D5382" s="194"/>
      <c r="E5382" s="198"/>
      <c r="F5382" s="198"/>
      <c r="G5382" s="196" t="str">
        <f>IF(ISNA(VLOOKUP(E5382,'Rota Pattern Data'!$A:$B,2,FALSE)),"",VLOOKUP(E5382,'Rota Pattern Data'!$A:$B,2,FALSE))</f>
        <v/>
      </c>
      <c r="H5382" s="197"/>
      <c r="I5382" s="200"/>
      <c r="J5382" s="198"/>
      <c r="K5382" s="198"/>
      <c r="L5382" s="198"/>
      <c r="M5382" s="199"/>
      <c r="N5382" s="198"/>
      <c r="O5382" s="242"/>
      <c r="P5382" s="242"/>
      <c r="Q5382" s="242"/>
      <c r="R5382" s="242"/>
      <c r="S5382" s="242"/>
      <c r="T5382" s="242"/>
      <c r="U5382" s="242"/>
      <c r="V5382" s="242"/>
      <c r="W5382" s="242"/>
      <c r="X5382" s="242"/>
      <c r="Y5382" s="242"/>
      <c r="Z5382" s="242"/>
      <c r="AA5382" s="242"/>
      <c r="AB5382" s="242"/>
      <c r="AC5382" s="243"/>
    </row>
    <row r="5383" spans="1:29" s="244" customFormat="1" ht="15" customHeight="1" x14ac:dyDescent="0.25">
      <c r="A5383" s="198"/>
      <c r="B5383" s="198"/>
      <c r="C5383" s="198"/>
      <c r="D5383" s="194"/>
      <c r="E5383" s="198"/>
      <c r="F5383" s="198"/>
      <c r="G5383" s="196" t="str">
        <f>IF(ISNA(VLOOKUP(E5383,'Rota Pattern Data'!$A:$B,2,FALSE)),"",VLOOKUP(E5383,'Rota Pattern Data'!$A:$B,2,FALSE))</f>
        <v/>
      </c>
      <c r="H5383" s="197"/>
      <c r="I5383" s="200"/>
      <c r="J5383" s="198"/>
      <c r="K5383" s="198"/>
      <c r="L5383" s="198"/>
      <c r="M5383" s="199"/>
      <c r="N5383" s="198"/>
      <c r="O5383" s="242"/>
      <c r="P5383" s="242"/>
      <c r="Q5383" s="242"/>
      <c r="R5383" s="242"/>
      <c r="S5383" s="242"/>
      <c r="T5383" s="242"/>
      <c r="U5383" s="242"/>
      <c r="V5383" s="242"/>
      <c r="W5383" s="242"/>
      <c r="X5383" s="242"/>
      <c r="Y5383" s="242"/>
      <c r="Z5383" s="242"/>
      <c r="AA5383" s="242"/>
      <c r="AB5383" s="242"/>
      <c r="AC5383" s="243"/>
    </row>
    <row r="5384" spans="1:29" s="244" customFormat="1" ht="15" customHeight="1" x14ac:dyDescent="0.25">
      <c r="A5384" s="198"/>
      <c r="B5384" s="198"/>
      <c r="C5384" s="198"/>
      <c r="D5384" s="194"/>
      <c r="E5384" s="198"/>
      <c r="F5384" s="198"/>
      <c r="G5384" s="196" t="str">
        <f>IF(ISNA(VLOOKUP(E5384,'Rota Pattern Data'!$A:$B,2,FALSE)),"",VLOOKUP(E5384,'Rota Pattern Data'!$A:$B,2,FALSE))</f>
        <v/>
      </c>
      <c r="H5384" s="197"/>
      <c r="I5384" s="200"/>
      <c r="J5384" s="198"/>
      <c r="K5384" s="198"/>
      <c r="L5384" s="198"/>
      <c r="M5384" s="199"/>
      <c r="N5384" s="198"/>
      <c r="O5384" s="242"/>
      <c r="P5384" s="242"/>
      <c r="Q5384" s="242"/>
      <c r="R5384" s="242"/>
      <c r="S5384" s="242"/>
      <c r="T5384" s="242"/>
      <c r="U5384" s="242"/>
      <c r="V5384" s="242"/>
      <c r="W5384" s="242"/>
      <c r="X5384" s="242"/>
      <c r="Y5384" s="242"/>
      <c r="Z5384" s="242"/>
      <c r="AA5384" s="242"/>
      <c r="AB5384" s="242"/>
      <c r="AC5384" s="243"/>
    </row>
    <row r="5385" spans="1:29" s="244" customFormat="1" ht="15" customHeight="1" x14ac:dyDescent="0.25">
      <c r="A5385" s="198"/>
      <c r="B5385" s="198"/>
      <c r="C5385" s="198"/>
      <c r="D5385" s="194"/>
      <c r="E5385" s="198"/>
      <c r="F5385" s="198"/>
      <c r="G5385" s="196" t="str">
        <f>IF(ISNA(VLOOKUP(E5385,'Rota Pattern Data'!$A:$B,2,FALSE)),"",VLOOKUP(E5385,'Rota Pattern Data'!$A:$B,2,FALSE))</f>
        <v/>
      </c>
      <c r="H5385" s="197"/>
      <c r="I5385" s="200"/>
      <c r="J5385" s="198"/>
      <c r="K5385" s="198"/>
      <c r="L5385" s="198"/>
      <c r="M5385" s="199"/>
      <c r="N5385" s="198"/>
      <c r="O5385" s="242"/>
      <c r="P5385" s="242"/>
      <c r="Q5385" s="242"/>
      <c r="R5385" s="242"/>
      <c r="S5385" s="242"/>
      <c r="T5385" s="242"/>
      <c r="U5385" s="242"/>
      <c r="V5385" s="242"/>
      <c r="W5385" s="242"/>
      <c r="X5385" s="242"/>
      <c r="Y5385" s="242"/>
      <c r="Z5385" s="242"/>
      <c r="AA5385" s="242"/>
      <c r="AB5385" s="242"/>
      <c r="AC5385" s="243"/>
    </row>
    <row r="5386" spans="1:29" s="244" customFormat="1" ht="15" customHeight="1" x14ac:dyDescent="0.25">
      <c r="A5386" s="198"/>
      <c r="B5386" s="198"/>
      <c r="C5386" s="198"/>
      <c r="D5386" s="194"/>
      <c r="E5386" s="198"/>
      <c r="F5386" s="198"/>
      <c r="G5386" s="196" t="str">
        <f>IF(ISNA(VLOOKUP(E5386,'Rota Pattern Data'!$A:$B,2,FALSE)),"",VLOOKUP(E5386,'Rota Pattern Data'!$A:$B,2,FALSE))</f>
        <v/>
      </c>
      <c r="H5386" s="197"/>
      <c r="I5386" s="200"/>
      <c r="J5386" s="198"/>
      <c r="K5386" s="198"/>
      <c r="L5386" s="198"/>
      <c r="M5386" s="199"/>
      <c r="N5386" s="198"/>
      <c r="O5386" s="242"/>
      <c r="P5386" s="242"/>
      <c r="Q5386" s="242"/>
      <c r="R5386" s="242"/>
      <c r="S5386" s="242"/>
      <c r="T5386" s="242"/>
      <c r="U5386" s="242"/>
      <c r="V5386" s="242"/>
      <c r="W5386" s="242"/>
      <c r="X5386" s="242"/>
      <c r="Y5386" s="242"/>
      <c r="Z5386" s="242"/>
      <c r="AA5386" s="242"/>
      <c r="AB5386" s="242"/>
      <c r="AC5386" s="243"/>
    </row>
    <row r="5387" spans="1:29" s="244" customFormat="1" ht="15" customHeight="1" x14ac:dyDescent="0.25">
      <c r="A5387" s="198"/>
      <c r="B5387" s="198"/>
      <c r="C5387" s="198"/>
      <c r="D5387" s="194"/>
      <c r="E5387" s="198"/>
      <c r="F5387" s="198"/>
      <c r="G5387" s="196" t="str">
        <f>IF(ISNA(VLOOKUP(E5387,'Rota Pattern Data'!$A:$B,2,FALSE)),"",VLOOKUP(E5387,'Rota Pattern Data'!$A:$B,2,FALSE))</f>
        <v/>
      </c>
      <c r="H5387" s="197"/>
      <c r="I5387" s="200"/>
      <c r="J5387" s="198"/>
      <c r="K5387" s="198"/>
      <c r="L5387" s="198"/>
      <c r="M5387" s="199"/>
      <c r="N5387" s="198"/>
      <c r="O5387" s="242"/>
      <c r="P5387" s="242"/>
      <c r="Q5387" s="242"/>
      <c r="R5387" s="242"/>
      <c r="S5387" s="242"/>
      <c r="T5387" s="242"/>
      <c r="U5387" s="242"/>
      <c r="V5387" s="242"/>
      <c r="W5387" s="242"/>
      <c r="X5387" s="242"/>
      <c r="Y5387" s="242"/>
      <c r="Z5387" s="242"/>
      <c r="AA5387" s="242"/>
      <c r="AB5387" s="242"/>
      <c r="AC5387" s="243"/>
    </row>
    <row r="5388" spans="1:29" s="244" customFormat="1" ht="15" customHeight="1" x14ac:dyDescent="0.25">
      <c r="A5388" s="198"/>
      <c r="B5388" s="198"/>
      <c r="C5388" s="198"/>
      <c r="D5388" s="194"/>
      <c r="E5388" s="198"/>
      <c r="F5388" s="198"/>
      <c r="G5388" s="196" t="str">
        <f>IF(ISNA(VLOOKUP(E5388,'Rota Pattern Data'!$A:$B,2,FALSE)),"",VLOOKUP(E5388,'Rota Pattern Data'!$A:$B,2,FALSE))</f>
        <v/>
      </c>
      <c r="H5388" s="197"/>
      <c r="I5388" s="200"/>
      <c r="J5388" s="198"/>
      <c r="K5388" s="198"/>
      <c r="L5388" s="198"/>
      <c r="M5388" s="199"/>
      <c r="N5388" s="198"/>
      <c r="O5388" s="242"/>
      <c r="P5388" s="242"/>
      <c r="Q5388" s="242"/>
      <c r="R5388" s="242"/>
      <c r="S5388" s="242"/>
      <c r="T5388" s="242"/>
      <c r="U5388" s="242"/>
      <c r="V5388" s="242"/>
      <c r="W5388" s="242"/>
      <c r="X5388" s="242"/>
      <c r="Y5388" s="242"/>
      <c r="Z5388" s="242"/>
      <c r="AA5388" s="242"/>
      <c r="AB5388" s="242"/>
      <c r="AC5388" s="243"/>
    </row>
    <row r="5389" spans="1:29" s="244" customFormat="1" ht="15" customHeight="1" x14ac:dyDescent="0.25">
      <c r="A5389" s="198"/>
      <c r="B5389" s="198"/>
      <c r="C5389" s="198"/>
      <c r="D5389" s="194"/>
      <c r="E5389" s="198"/>
      <c r="F5389" s="198"/>
      <c r="G5389" s="196" t="str">
        <f>IF(ISNA(VLOOKUP(E5389,'Rota Pattern Data'!$A:$B,2,FALSE)),"",VLOOKUP(E5389,'Rota Pattern Data'!$A:$B,2,FALSE))</f>
        <v/>
      </c>
      <c r="H5389" s="197"/>
      <c r="I5389" s="200"/>
      <c r="J5389" s="198"/>
      <c r="K5389" s="198"/>
      <c r="L5389" s="198"/>
      <c r="M5389" s="199"/>
      <c r="N5389" s="198"/>
      <c r="O5389" s="242"/>
      <c r="P5389" s="242"/>
      <c r="Q5389" s="242"/>
      <c r="R5389" s="242"/>
      <c r="S5389" s="242"/>
      <c r="T5389" s="242"/>
      <c r="U5389" s="242"/>
      <c r="V5389" s="242"/>
      <c r="W5389" s="242"/>
      <c r="X5389" s="242"/>
      <c r="Y5389" s="242"/>
      <c r="Z5389" s="242"/>
      <c r="AA5389" s="242"/>
      <c r="AB5389" s="242"/>
      <c r="AC5389" s="243"/>
    </row>
    <row r="5390" spans="1:29" s="244" customFormat="1" ht="15" customHeight="1" x14ac:dyDescent="0.25">
      <c r="A5390" s="198"/>
      <c r="B5390" s="198"/>
      <c r="C5390" s="198"/>
      <c r="D5390" s="194"/>
      <c r="E5390" s="198"/>
      <c r="F5390" s="198"/>
      <c r="G5390" s="196" t="str">
        <f>IF(ISNA(VLOOKUP(E5390,'Rota Pattern Data'!$A:$B,2,FALSE)),"",VLOOKUP(E5390,'Rota Pattern Data'!$A:$B,2,FALSE))</f>
        <v/>
      </c>
      <c r="H5390" s="197"/>
      <c r="I5390" s="200"/>
      <c r="J5390" s="198"/>
      <c r="K5390" s="198"/>
      <c r="L5390" s="198"/>
      <c r="M5390" s="199"/>
      <c r="N5390" s="198"/>
      <c r="O5390" s="242"/>
      <c r="P5390" s="242"/>
      <c r="Q5390" s="242"/>
      <c r="R5390" s="242"/>
      <c r="S5390" s="242"/>
      <c r="T5390" s="242"/>
      <c r="U5390" s="242"/>
      <c r="V5390" s="242"/>
      <c r="W5390" s="242"/>
      <c r="X5390" s="242"/>
      <c r="Y5390" s="242"/>
      <c r="Z5390" s="242"/>
      <c r="AA5390" s="242"/>
      <c r="AB5390" s="242"/>
      <c r="AC5390" s="243"/>
    </row>
    <row r="5391" spans="1:29" s="244" customFormat="1" ht="15" customHeight="1" x14ac:dyDescent="0.25">
      <c r="A5391" s="198"/>
      <c r="B5391" s="198"/>
      <c r="C5391" s="198"/>
      <c r="D5391" s="194"/>
      <c r="E5391" s="198"/>
      <c r="F5391" s="198"/>
      <c r="G5391" s="196" t="str">
        <f>IF(ISNA(VLOOKUP(E5391,'Rota Pattern Data'!$A:$B,2,FALSE)),"",VLOOKUP(E5391,'Rota Pattern Data'!$A:$B,2,FALSE))</f>
        <v/>
      </c>
      <c r="H5391" s="197"/>
      <c r="I5391" s="200"/>
      <c r="J5391" s="198"/>
      <c r="K5391" s="198"/>
      <c r="L5391" s="198"/>
      <c r="M5391" s="199"/>
      <c r="N5391" s="198"/>
      <c r="O5391" s="242"/>
      <c r="P5391" s="242"/>
      <c r="Q5391" s="242"/>
      <c r="R5391" s="242"/>
      <c r="S5391" s="242"/>
      <c r="T5391" s="242"/>
      <c r="U5391" s="242"/>
      <c r="V5391" s="242"/>
      <c r="W5391" s="242"/>
      <c r="X5391" s="242"/>
      <c r="Y5391" s="242"/>
      <c r="Z5391" s="242"/>
      <c r="AA5391" s="242"/>
      <c r="AB5391" s="242"/>
      <c r="AC5391" s="243"/>
    </row>
    <row r="5392" spans="1:29" s="244" customFormat="1" ht="15" customHeight="1" x14ac:dyDescent="0.25">
      <c r="A5392" s="198"/>
      <c r="B5392" s="198"/>
      <c r="C5392" s="198"/>
      <c r="D5392" s="194"/>
      <c r="E5392" s="198"/>
      <c r="F5392" s="198"/>
      <c r="G5392" s="196" t="str">
        <f>IF(ISNA(VLOOKUP(E5392,'Rota Pattern Data'!$A:$B,2,FALSE)),"",VLOOKUP(E5392,'Rota Pattern Data'!$A:$B,2,FALSE))</f>
        <v/>
      </c>
      <c r="H5392" s="197"/>
      <c r="I5392" s="200"/>
      <c r="J5392" s="198"/>
      <c r="K5392" s="198"/>
      <c r="L5392" s="198"/>
      <c r="M5392" s="199"/>
      <c r="N5392" s="198"/>
      <c r="O5392" s="242"/>
      <c r="P5392" s="242"/>
      <c r="Q5392" s="242"/>
      <c r="R5392" s="242"/>
      <c r="S5392" s="242"/>
      <c r="T5392" s="242"/>
      <c r="U5392" s="242"/>
      <c r="V5392" s="242"/>
      <c r="W5392" s="242"/>
      <c r="X5392" s="242"/>
      <c r="Y5392" s="242"/>
      <c r="Z5392" s="242"/>
      <c r="AA5392" s="242"/>
      <c r="AB5392" s="242"/>
      <c r="AC5392" s="243"/>
    </row>
    <row r="5393" spans="1:29" s="244" customFormat="1" ht="15" customHeight="1" x14ac:dyDescent="0.25">
      <c r="A5393" s="198"/>
      <c r="B5393" s="198"/>
      <c r="C5393" s="198"/>
      <c r="D5393" s="194"/>
      <c r="E5393" s="198"/>
      <c r="F5393" s="198"/>
      <c r="G5393" s="196" t="str">
        <f>IF(ISNA(VLOOKUP(E5393,'Rota Pattern Data'!$A:$B,2,FALSE)),"",VLOOKUP(E5393,'Rota Pattern Data'!$A:$B,2,FALSE))</f>
        <v/>
      </c>
      <c r="H5393" s="197"/>
      <c r="I5393" s="200"/>
      <c r="J5393" s="198"/>
      <c r="K5393" s="198"/>
      <c r="L5393" s="198"/>
      <c r="M5393" s="199"/>
      <c r="N5393" s="198"/>
      <c r="O5393" s="242"/>
      <c r="P5393" s="242"/>
      <c r="Q5393" s="242"/>
      <c r="R5393" s="242"/>
      <c r="S5393" s="242"/>
      <c r="T5393" s="242"/>
      <c r="U5393" s="242"/>
      <c r="V5393" s="242"/>
      <c r="W5393" s="242"/>
      <c r="X5393" s="242"/>
      <c r="Y5393" s="242"/>
      <c r="Z5393" s="242"/>
      <c r="AA5393" s="242"/>
      <c r="AB5393" s="242"/>
      <c r="AC5393" s="243"/>
    </row>
    <row r="5394" spans="1:29" s="244" customFormat="1" ht="15" customHeight="1" x14ac:dyDescent="0.25">
      <c r="A5394" s="198"/>
      <c r="B5394" s="198"/>
      <c r="C5394" s="198"/>
      <c r="D5394" s="194"/>
      <c r="E5394" s="198"/>
      <c r="F5394" s="198"/>
      <c r="G5394" s="196" t="str">
        <f>IF(ISNA(VLOOKUP(E5394,'Rota Pattern Data'!$A:$B,2,FALSE)),"",VLOOKUP(E5394,'Rota Pattern Data'!$A:$B,2,FALSE))</f>
        <v/>
      </c>
      <c r="H5394" s="197"/>
      <c r="I5394" s="200"/>
      <c r="J5394" s="198"/>
      <c r="K5394" s="198"/>
      <c r="L5394" s="198"/>
      <c r="M5394" s="199"/>
      <c r="N5394" s="198"/>
      <c r="O5394" s="242"/>
      <c r="P5394" s="242"/>
      <c r="Q5394" s="242"/>
      <c r="R5394" s="242"/>
      <c r="S5394" s="242"/>
      <c r="T5394" s="242"/>
      <c r="U5394" s="242"/>
      <c r="V5394" s="242"/>
      <c r="W5394" s="242"/>
      <c r="X5394" s="242"/>
      <c r="Y5394" s="242"/>
      <c r="Z5394" s="242"/>
      <c r="AA5394" s="242"/>
      <c r="AB5394" s="242"/>
      <c r="AC5394" s="243"/>
    </row>
    <row r="5395" spans="1:29" s="244" customFormat="1" ht="15" customHeight="1" x14ac:dyDescent="0.25">
      <c r="A5395" s="198"/>
      <c r="B5395" s="198"/>
      <c r="C5395" s="198"/>
      <c r="D5395" s="194"/>
      <c r="E5395" s="198"/>
      <c r="F5395" s="198"/>
      <c r="G5395" s="196" t="str">
        <f>IF(ISNA(VLOOKUP(E5395,'Rota Pattern Data'!$A:$B,2,FALSE)),"",VLOOKUP(E5395,'Rota Pattern Data'!$A:$B,2,FALSE))</f>
        <v/>
      </c>
      <c r="H5395" s="197"/>
      <c r="I5395" s="200"/>
      <c r="J5395" s="198"/>
      <c r="K5395" s="198"/>
      <c r="L5395" s="198"/>
      <c r="M5395" s="199"/>
      <c r="N5395" s="198"/>
      <c r="O5395" s="242"/>
      <c r="P5395" s="242"/>
      <c r="Q5395" s="242"/>
      <c r="R5395" s="242"/>
      <c r="S5395" s="242"/>
      <c r="T5395" s="242"/>
      <c r="U5395" s="242"/>
      <c r="V5395" s="242"/>
      <c r="W5395" s="242"/>
      <c r="X5395" s="242"/>
      <c r="Y5395" s="242"/>
      <c r="Z5395" s="242"/>
      <c r="AA5395" s="242"/>
      <c r="AB5395" s="242"/>
      <c r="AC5395" s="243"/>
    </row>
    <row r="5396" spans="1:29" s="244" customFormat="1" ht="15" customHeight="1" x14ac:dyDescent="0.25">
      <c r="A5396" s="198"/>
      <c r="B5396" s="198"/>
      <c r="C5396" s="198"/>
      <c r="D5396" s="194"/>
      <c r="E5396" s="198"/>
      <c r="F5396" s="198"/>
      <c r="G5396" s="196" t="str">
        <f>IF(ISNA(VLOOKUP(E5396,'Rota Pattern Data'!$A:$B,2,FALSE)),"",VLOOKUP(E5396,'Rota Pattern Data'!$A:$B,2,FALSE))</f>
        <v/>
      </c>
      <c r="H5396" s="197"/>
      <c r="I5396" s="200"/>
      <c r="J5396" s="198"/>
      <c r="K5396" s="198"/>
      <c r="L5396" s="198"/>
      <c r="M5396" s="199"/>
      <c r="N5396" s="198"/>
      <c r="O5396" s="242"/>
      <c r="P5396" s="242"/>
      <c r="Q5396" s="242"/>
      <c r="R5396" s="242"/>
      <c r="S5396" s="242"/>
      <c r="T5396" s="242"/>
      <c r="U5396" s="242"/>
      <c r="V5396" s="242"/>
      <c r="W5396" s="242"/>
      <c r="X5396" s="242"/>
      <c r="Y5396" s="242"/>
      <c r="Z5396" s="242"/>
      <c r="AA5396" s="242"/>
      <c r="AB5396" s="242"/>
      <c r="AC5396" s="243"/>
    </row>
    <row r="5397" spans="1:29" s="244" customFormat="1" ht="15" customHeight="1" x14ac:dyDescent="0.25">
      <c r="A5397" s="198"/>
      <c r="B5397" s="198"/>
      <c r="C5397" s="198"/>
      <c r="D5397" s="194"/>
      <c r="E5397" s="198"/>
      <c r="F5397" s="198"/>
      <c r="G5397" s="196" t="str">
        <f>IF(ISNA(VLOOKUP(E5397,'Rota Pattern Data'!$A:$B,2,FALSE)),"",VLOOKUP(E5397,'Rota Pattern Data'!$A:$B,2,FALSE))</f>
        <v/>
      </c>
      <c r="H5397" s="197"/>
      <c r="I5397" s="200"/>
      <c r="J5397" s="198"/>
      <c r="K5397" s="198"/>
      <c r="L5397" s="198"/>
      <c r="M5397" s="199"/>
      <c r="N5397" s="198"/>
      <c r="O5397" s="242"/>
      <c r="P5397" s="242"/>
      <c r="Q5397" s="242"/>
      <c r="R5397" s="242"/>
      <c r="S5397" s="242"/>
      <c r="T5397" s="242"/>
      <c r="U5397" s="242"/>
      <c r="V5397" s="242"/>
      <c r="W5397" s="242"/>
      <c r="X5397" s="242"/>
      <c r="Y5397" s="242"/>
      <c r="Z5397" s="242"/>
      <c r="AA5397" s="242"/>
      <c r="AB5397" s="242"/>
      <c r="AC5397" s="243"/>
    </row>
    <row r="5398" spans="1:29" s="244" customFormat="1" ht="15" customHeight="1" x14ac:dyDescent="0.25">
      <c r="A5398" s="198"/>
      <c r="B5398" s="198"/>
      <c r="C5398" s="198"/>
      <c r="D5398" s="194"/>
      <c r="E5398" s="198"/>
      <c r="F5398" s="198"/>
      <c r="G5398" s="196" t="str">
        <f>IF(ISNA(VLOOKUP(E5398,'Rota Pattern Data'!$A:$B,2,FALSE)),"",VLOOKUP(E5398,'Rota Pattern Data'!$A:$B,2,FALSE))</f>
        <v/>
      </c>
      <c r="H5398" s="197"/>
      <c r="I5398" s="200"/>
      <c r="J5398" s="198"/>
      <c r="K5398" s="198"/>
      <c r="L5398" s="198"/>
      <c r="M5398" s="199"/>
      <c r="N5398" s="198"/>
      <c r="O5398" s="242"/>
      <c r="P5398" s="242"/>
      <c r="Q5398" s="242"/>
      <c r="R5398" s="242"/>
      <c r="S5398" s="242"/>
      <c r="T5398" s="242"/>
      <c r="U5398" s="242"/>
      <c r="V5398" s="242"/>
      <c r="W5398" s="242"/>
      <c r="X5398" s="242"/>
      <c r="Y5398" s="242"/>
      <c r="Z5398" s="242"/>
      <c r="AA5398" s="242"/>
      <c r="AB5398" s="242"/>
      <c r="AC5398" s="243"/>
    </row>
    <row r="5399" spans="1:29" s="244" customFormat="1" ht="15" customHeight="1" x14ac:dyDescent="0.25">
      <c r="A5399" s="198"/>
      <c r="B5399" s="198"/>
      <c r="C5399" s="198"/>
      <c r="D5399" s="194"/>
      <c r="E5399" s="198"/>
      <c r="F5399" s="198"/>
      <c r="G5399" s="196" t="str">
        <f>IF(ISNA(VLOOKUP(E5399,'Rota Pattern Data'!$A:$B,2,FALSE)),"",VLOOKUP(E5399,'Rota Pattern Data'!$A:$B,2,FALSE))</f>
        <v/>
      </c>
      <c r="H5399" s="197"/>
      <c r="I5399" s="200"/>
      <c r="J5399" s="198"/>
      <c r="K5399" s="198"/>
      <c r="L5399" s="198"/>
      <c r="M5399" s="199"/>
      <c r="N5399" s="198"/>
      <c r="O5399" s="242"/>
      <c r="P5399" s="242"/>
      <c r="Q5399" s="242"/>
      <c r="R5399" s="242"/>
      <c r="S5399" s="242"/>
      <c r="T5399" s="242"/>
      <c r="U5399" s="242"/>
      <c r="V5399" s="242"/>
      <c r="W5399" s="242"/>
      <c r="X5399" s="242"/>
      <c r="Y5399" s="242"/>
      <c r="Z5399" s="242"/>
      <c r="AA5399" s="242"/>
      <c r="AB5399" s="242"/>
      <c r="AC5399" s="243"/>
    </row>
    <row r="5400" spans="1:29" s="244" customFormat="1" ht="15" customHeight="1" x14ac:dyDescent="0.25">
      <c r="A5400" s="198"/>
      <c r="B5400" s="198"/>
      <c r="C5400" s="198"/>
      <c r="D5400" s="194"/>
      <c r="E5400" s="198"/>
      <c r="F5400" s="198"/>
      <c r="G5400" s="196" t="str">
        <f>IF(ISNA(VLOOKUP(E5400,'Rota Pattern Data'!$A:$B,2,FALSE)),"",VLOOKUP(E5400,'Rota Pattern Data'!$A:$B,2,FALSE))</f>
        <v/>
      </c>
      <c r="H5400" s="197"/>
      <c r="I5400" s="200"/>
      <c r="J5400" s="198"/>
      <c r="K5400" s="198"/>
      <c r="L5400" s="198"/>
      <c r="M5400" s="199"/>
      <c r="N5400" s="198"/>
      <c r="O5400" s="242"/>
      <c r="P5400" s="242"/>
      <c r="Q5400" s="242"/>
      <c r="R5400" s="242"/>
      <c r="S5400" s="242"/>
      <c r="T5400" s="242"/>
      <c r="U5400" s="242"/>
      <c r="V5400" s="242"/>
      <c r="W5400" s="242"/>
      <c r="X5400" s="242"/>
      <c r="Y5400" s="242"/>
      <c r="Z5400" s="242"/>
      <c r="AA5400" s="242"/>
      <c r="AB5400" s="242"/>
      <c r="AC5400" s="243"/>
    </row>
    <row r="5401" spans="1:29" s="244" customFormat="1" ht="15" customHeight="1" x14ac:dyDescent="0.25">
      <c r="A5401" s="198"/>
      <c r="B5401" s="198"/>
      <c r="C5401" s="198"/>
      <c r="D5401" s="194"/>
      <c r="E5401" s="198"/>
      <c r="F5401" s="198"/>
      <c r="G5401" s="196" t="str">
        <f>IF(ISNA(VLOOKUP(E5401,'Rota Pattern Data'!$A:$B,2,FALSE)),"",VLOOKUP(E5401,'Rota Pattern Data'!$A:$B,2,FALSE))</f>
        <v/>
      </c>
      <c r="H5401" s="197"/>
      <c r="I5401" s="200"/>
      <c r="J5401" s="198"/>
      <c r="K5401" s="198"/>
      <c r="L5401" s="198"/>
      <c r="M5401" s="199"/>
      <c r="N5401" s="198"/>
      <c r="O5401" s="242"/>
      <c r="P5401" s="242"/>
      <c r="Q5401" s="242"/>
      <c r="R5401" s="242"/>
      <c r="S5401" s="242"/>
      <c r="T5401" s="242"/>
      <c r="U5401" s="242"/>
      <c r="V5401" s="242"/>
      <c r="W5401" s="242"/>
      <c r="X5401" s="242"/>
      <c r="Y5401" s="242"/>
      <c r="Z5401" s="242"/>
      <c r="AA5401" s="242"/>
      <c r="AB5401" s="242"/>
      <c r="AC5401" s="243"/>
    </row>
    <row r="5402" spans="1:29" s="244" customFormat="1" ht="15" customHeight="1" x14ac:dyDescent="0.25">
      <c r="A5402" s="198"/>
      <c r="B5402" s="198"/>
      <c r="C5402" s="198"/>
      <c r="D5402" s="194"/>
      <c r="E5402" s="198"/>
      <c r="F5402" s="198"/>
      <c r="G5402" s="196" t="str">
        <f>IF(ISNA(VLOOKUP(E5402,'Rota Pattern Data'!$A:$B,2,FALSE)),"",VLOOKUP(E5402,'Rota Pattern Data'!$A:$B,2,FALSE))</f>
        <v/>
      </c>
      <c r="H5402" s="197"/>
      <c r="I5402" s="200"/>
      <c r="J5402" s="198"/>
      <c r="K5402" s="198"/>
      <c r="L5402" s="198"/>
      <c r="M5402" s="199"/>
      <c r="N5402" s="198"/>
      <c r="O5402" s="242"/>
      <c r="P5402" s="242"/>
      <c r="Q5402" s="242"/>
      <c r="R5402" s="242"/>
      <c r="S5402" s="242"/>
      <c r="T5402" s="242"/>
      <c r="U5402" s="242"/>
      <c r="V5402" s="242"/>
      <c r="W5402" s="242"/>
      <c r="X5402" s="242"/>
      <c r="Y5402" s="242"/>
      <c r="Z5402" s="242"/>
      <c r="AA5402" s="242"/>
      <c r="AB5402" s="242"/>
      <c r="AC5402" s="243"/>
    </row>
    <row r="5403" spans="1:29" s="244" customFormat="1" ht="15" customHeight="1" x14ac:dyDescent="0.25">
      <c r="A5403" s="198"/>
      <c r="B5403" s="198"/>
      <c r="C5403" s="198"/>
      <c r="D5403" s="194"/>
      <c r="E5403" s="198"/>
      <c r="F5403" s="198"/>
      <c r="G5403" s="196" t="str">
        <f>IF(ISNA(VLOOKUP(E5403,'Rota Pattern Data'!$A:$B,2,FALSE)),"",VLOOKUP(E5403,'Rota Pattern Data'!$A:$B,2,FALSE))</f>
        <v/>
      </c>
      <c r="H5403" s="197"/>
      <c r="I5403" s="200"/>
      <c r="J5403" s="198"/>
      <c r="K5403" s="198"/>
      <c r="L5403" s="198"/>
      <c r="M5403" s="199"/>
      <c r="N5403" s="198"/>
      <c r="O5403" s="242"/>
      <c r="P5403" s="242"/>
      <c r="Q5403" s="242"/>
      <c r="R5403" s="242"/>
      <c r="S5403" s="242"/>
      <c r="T5403" s="242"/>
      <c r="U5403" s="242"/>
      <c r="V5403" s="242"/>
      <c r="W5403" s="242"/>
      <c r="X5403" s="242"/>
      <c r="Y5403" s="242"/>
      <c r="Z5403" s="242"/>
      <c r="AA5403" s="242"/>
      <c r="AB5403" s="242"/>
      <c r="AC5403" s="243"/>
    </row>
    <row r="5404" spans="1:29" s="244" customFormat="1" ht="15" customHeight="1" x14ac:dyDescent="0.25">
      <c r="A5404" s="198"/>
      <c r="B5404" s="198"/>
      <c r="C5404" s="198"/>
      <c r="D5404" s="194"/>
      <c r="E5404" s="198"/>
      <c r="F5404" s="198"/>
      <c r="G5404" s="196" t="str">
        <f>IF(ISNA(VLOOKUP(E5404,'Rota Pattern Data'!$A:$B,2,FALSE)),"",VLOOKUP(E5404,'Rota Pattern Data'!$A:$B,2,FALSE))</f>
        <v/>
      </c>
      <c r="H5404" s="197"/>
      <c r="I5404" s="200"/>
      <c r="J5404" s="198"/>
      <c r="K5404" s="198"/>
      <c r="L5404" s="198"/>
      <c r="M5404" s="199"/>
      <c r="N5404" s="198"/>
      <c r="O5404" s="242"/>
      <c r="P5404" s="242"/>
      <c r="Q5404" s="242"/>
      <c r="R5404" s="242"/>
      <c r="S5404" s="242"/>
      <c r="T5404" s="242"/>
      <c r="U5404" s="242"/>
      <c r="V5404" s="242"/>
      <c r="W5404" s="242"/>
      <c r="X5404" s="242"/>
      <c r="Y5404" s="242"/>
      <c r="Z5404" s="242"/>
      <c r="AA5404" s="242"/>
      <c r="AB5404" s="242"/>
      <c r="AC5404" s="243"/>
    </row>
    <row r="5405" spans="1:29" s="244" customFormat="1" ht="15" customHeight="1" x14ac:dyDescent="0.25">
      <c r="A5405" s="198"/>
      <c r="B5405" s="198"/>
      <c r="C5405" s="198"/>
      <c r="D5405" s="194"/>
      <c r="E5405" s="198"/>
      <c r="F5405" s="198"/>
      <c r="G5405" s="196" t="str">
        <f>IF(ISNA(VLOOKUP(E5405,'Rota Pattern Data'!$A:$B,2,FALSE)),"",VLOOKUP(E5405,'Rota Pattern Data'!$A:$B,2,FALSE))</f>
        <v/>
      </c>
      <c r="H5405" s="197"/>
      <c r="I5405" s="200"/>
      <c r="J5405" s="198"/>
      <c r="K5405" s="198"/>
      <c r="L5405" s="198"/>
      <c r="M5405" s="199"/>
      <c r="N5405" s="198"/>
      <c r="O5405" s="242"/>
      <c r="P5405" s="242"/>
      <c r="Q5405" s="242"/>
      <c r="R5405" s="242"/>
      <c r="S5405" s="242"/>
      <c r="T5405" s="242"/>
      <c r="U5405" s="242"/>
      <c r="V5405" s="242"/>
      <c r="W5405" s="242"/>
      <c r="X5405" s="242"/>
      <c r="Y5405" s="242"/>
      <c r="Z5405" s="242"/>
      <c r="AA5405" s="242"/>
      <c r="AB5405" s="242"/>
      <c r="AC5405" s="243"/>
    </row>
    <row r="5406" spans="1:29" s="244" customFormat="1" ht="15" customHeight="1" x14ac:dyDescent="0.25">
      <c r="A5406" s="198"/>
      <c r="B5406" s="198"/>
      <c r="C5406" s="198"/>
      <c r="D5406" s="194"/>
      <c r="E5406" s="198"/>
      <c r="F5406" s="198"/>
      <c r="G5406" s="196" t="str">
        <f>IF(ISNA(VLOOKUP(E5406,'Rota Pattern Data'!$A:$B,2,FALSE)),"",VLOOKUP(E5406,'Rota Pattern Data'!$A:$B,2,FALSE))</f>
        <v/>
      </c>
      <c r="H5406" s="197"/>
      <c r="I5406" s="200"/>
      <c r="J5406" s="198"/>
      <c r="K5406" s="198"/>
      <c r="L5406" s="198"/>
      <c r="M5406" s="199"/>
      <c r="N5406" s="198"/>
      <c r="O5406" s="242"/>
      <c r="P5406" s="242"/>
      <c r="Q5406" s="242"/>
      <c r="R5406" s="242"/>
      <c r="S5406" s="242"/>
      <c r="T5406" s="242"/>
      <c r="U5406" s="242"/>
      <c r="V5406" s="242"/>
      <c r="W5406" s="242"/>
      <c r="X5406" s="242"/>
      <c r="Y5406" s="242"/>
      <c r="Z5406" s="242"/>
      <c r="AA5406" s="242"/>
      <c r="AB5406" s="242"/>
      <c r="AC5406" s="243"/>
    </row>
    <row r="5407" spans="1:29" s="244" customFormat="1" ht="15" customHeight="1" x14ac:dyDescent="0.25">
      <c r="A5407" s="198"/>
      <c r="B5407" s="198"/>
      <c r="C5407" s="198"/>
      <c r="D5407" s="194"/>
      <c r="E5407" s="198"/>
      <c r="F5407" s="198"/>
      <c r="G5407" s="196" t="str">
        <f>IF(ISNA(VLOOKUP(E5407,'Rota Pattern Data'!$A:$B,2,FALSE)),"",VLOOKUP(E5407,'Rota Pattern Data'!$A:$B,2,FALSE))</f>
        <v/>
      </c>
      <c r="H5407" s="197"/>
      <c r="I5407" s="200"/>
      <c r="J5407" s="198"/>
      <c r="K5407" s="198"/>
      <c r="L5407" s="198"/>
      <c r="M5407" s="199"/>
      <c r="N5407" s="198"/>
      <c r="O5407" s="242"/>
      <c r="P5407" s="242"/>
      <c r="Q5407" s="242"/>
      <c r="R5407" s="242"/>
      <c r="S5407" s="242"/>
      <c r="T5407" s="242"/>
      <c r="U5407" s="242"/>
      <c r="V5407" s="242"/>
      <c r="W5407" s="242"/>
      <c r="X5407" s="242"/>
      <c r="Y5407" s="242"/>
      <c r="Z5407" s="242"/>
      <c r="AA5407" s="242"/>
      <c r="AB5407" s="242"/>
      <c r="AC5407" s="243"/>
    </row>
    <row r="5408" spans="1:29" s="244" customFormat="1" ht="15" customHeight="1" x14ac:dyDescent="0.25">
      <c r="A5408" s="198"/>
      <c r="B5408" s="198"/>
      <c r="C5408" s="198"/>
      <c r="D5408" s="194"/>
      <c r="E5408" s="198"/>
      <c r="F5408" s="198"/>
      <c r="G5408" s="196" t="str">
        <f>IF(ISNA(VLOOKUP(E5408,'Rota Pattern Data'!$A:$B,2,FALSE)),"",VLOOKUP(E5408,'Rota Pattern Data'!$A:$B,2,FALSE))</f>
        <v/>
      </c>
      <c r="H5408" s="197"/>
      <c r="I5408" s="200"/>
      <c r="J5408" s="198"/>
      <c r="K5408" s="198"/>
      <c r="L5408" s="198"/>
      <c r="M5408" s="199"/>
      <c r="N5408" s="198"/>
      <c r="O5408" s="242"/>
      <c r="P5408" s="242"/>
      <c r="Q5408" s="242"/>
      <c r="R5408" s="242"/>
      <c r="S5408" s="242"/>
      <c r="T5408" s="242"/>
      <c r="U5408" s="242"/>
      <c r="V5408" s="242"/>
      <c r="W5408" s="242"/>
      <c r="X5408" s="242"/>
      <c r="Y5408" s="242"/>
      <c r="Z5408" s="242"/>
      <c r="AA5408" s="242"/>
      <c r="AB5408" s="242"/>
      <c r="AC5408" s="243"/>
    </row>
    <row r="5409" spans="1:29" s="244" customFormat="1" ht="15" customHeight="1" x14ac:dyDescent="0.25">
      <c r="A5409" s="198"/>
      <c r="B5409" s="198"/>
      <c r="C5409" s="198"/>
      <c r="D5409" s="194"/>
      <c r="E5409" s="198"/>
      <c r="F5409" s="198"/>
      <c r="G5409" s="196" t="str">
        <f>IF(ISNA(VLOOKUP(E5409,'Rota Pattern Data'!$A:$B,2,FALSE)),"",VLOOKUP(E5409,'Rota Pattern Data'!$A:$B,2,FALSE))</f>
        <v/>
      </c>
      <c r="H5409" s="197"/>
      <c r="I5409" s="200"/>
      <c r="J5409" s="198"/>
      <c r="K5409" s="198"/>
      <c r="L5409" s="198"/>
      <c r="M5409" s="199"/>
      <c r="N5409" s="198"/>
      <c r="O5409" s="242"/>
      <c r="P5409" s="242"/>
      <c r="Q5409" s="242"/>
      <c r="R5409" s="242"/>
      <c r="S5409" s="242"/>
      <c r="T5409" s="242"/>
      <c r="U5409" s="242"/>
      <c r="V5409" s="242"/>
      <c r="W5409" s="242"/>
      <c r="X5409" s="242"/>
      <c r="Y5409" s="242"/>
      <c r="Z5409" s="242"/>
      <c r="AA5409" s="242"/>
      <c r="AB5409" s="242"/>
      <c r="AC5409" s="243"/>
    </row>
    <row r="5410" spans="1:29" s="244" customFormat="1" ht="15" customHeight="1" x14ac:dyDescent="0.25">
      <c r="A5410" s="198"/>
      <c r="B5410" s="198"/>
      <c r="C5410" s="198"/>
      <c r="D5410" s="194"/>
      <c r="E5410" s="198"/>
      <c r="F5410" s="198"/>
      <c r="G5410" s="196" t="str">
        <f>IF(ISNA(VLOOKUP(E5410,'Rota Pattern Data'!$A:$B,2,FALSE)),"",VLOOKUP(E5410,'Rota Pattern Data'!$A:$B,2,FALSE))</f>
        <v/>
      </c>
      <c r="H5410" s="197"/>
      <c r="I5410" s="200"/>
      <c r="J5410" s="198"/>
      <c r="K5410" s="198"/>
      <c r="L5410" s="198"/>
      <c r="M5410" s="199"/>
      <c r="N5410" s="198"/>
      <c r="O5410" s="242"/>
      <c r="P5410" s="242"/>
      <c r="Q5410" s="242"/>
      <c r="R5410" s="242"/>
      <c r="S5410" s="242"/>
      <c r="T5410" s="242"/>
      <c r="U5410" s="242"/>
      <c r="V5410" s="242"/>
      <c r="W5410" s="242"/>
      <c r="X5410" s="242"/>
      <c r="Y5410" s="242"/>
      <c r="Z5410" s="242"/>
      <c r="AA5410" s="242"/>
      <c r="AB5410" s="242"/>
      <c r="AC5410" s="243"/>
    </row>
    <row r="5411" spans="1:29" s="244" customFormat="1" ht="15" customHeight="1" x14ac:dyDescent="0.25">
      <c r="A5411" s="198"/>
      <c r="B5411" s="198"/>
      <c r="C5411" s="198"/>
      <c r="D5411" s="194"/>
      <c r="E5411" s="198"/>
      <c r="F5411" s="198"/>
      <c r="G5411" s="196" t="str">
        <f>IF(ISNA(VLOOKUP(E5411,'Rota Pattern Data'!$A:$B,2,FALSE)),"",VLOOKUP(E5411,'Rota Pattern Data'!$A:$B,2,FALSE))</f>
        <v/>
      </c>
      <c r="H5411" s="197"/>
      <c r="I5411" s="200"/>
      <c r="J5411" s="198"/>
      <c r="K5411" s="198"/>
      <c r="L5411" s="198"/>
      <c r="M5411" s="199"/>
      <c r="N5411" s="198"/>
      <c r="O5411" s="242"/>
      <c r="P5411" s="242"/>
      <c r="Q5411" s="242"/>
      <c r="R5411" s="242"/>
      <c r="S5411" s="242"/>
      <c r="T5411" s="242"/>
      <c r="U5411" s="242"/>
      <c r="V5411" s="242"/>
      <c r="W5411" s="242"/>
      <c r="X5411" s="242"/>
      <c r="Y5411" s="242"/>
      <c r="Z5411" s="242"/>
      <c r="AA5411" s="242"/>
      <c r="AB5411" s="242"/>
      <c r="AC5411" s="243"/>
    </row>
    <row r="5412" spans="1:29" s="244" customFormat="1" ht="15" customHeight="1" x14ac:dyDescent="0.25">
      <c r="A5412" s="198"/>
      <c r="B5412" s="198"/>
      <c r="C5412" s="198"/>
      <c r="D5412" s="194"/>
      <c r="E5412" s="198"/>
      <c r="F5412" s="198"/>
      <c r="G5412" s="196" t="str">
        <f>IF(ISNA(VLOOKUP(E5412,'Rota Pattern Data'!$A:$B,2,FALSE)),"",VLOOKUP(E5412,'Rota Pattern Data'!$A:$B,2,FALSE))</f>
        <v/>
      </c>
      <c r="H5412" s="197"/>
      <c r="I5412" s="200"/>
      <c r="J5412" s="198"/>
      <c r="K5412" s="198"/>
      <c r="L5412" s="198"/>
      <c r="M5412" s="199"/>
      <c r="N5412" s="198"/>
      <c r="O5412" s="242"/>
      <c r="P5412" s="242"/>
      <c r="Q5412" s="242"/>
      <c r="R5412" s="242"/>
      <c r="S5412" s="242"/>
      <c r="T5412" s="242"/>
      <c r="U5412" s="242"/>
      <c r="V5412" s="242"/>
      <c r="W5412" s="242"/>
      <c r="X5412" s="242"/>
      <c r="Y5412" s="242"/>
      <c r="Z5412" s="242"/>
      <c r="AA5412" s="242"/>
      <c r="AB5412" s="242"/>
      <c r="AC5412" s="243"/>
    </row>
    <row r="5413" spans="1:29" s="244" customFormat="1" ht="15" customHeight="1" x14ac:dyDescent="0.25">
      <c r="A5413" s="198"/>
      <c r="B5413" s="198"/>
      <c r="C5413" s="198"/>
      <c r="D5413" s="194"/>
      <c r="E5413" s="198"/>
      <c r="F5413" s="198"/>
      <c r="G5413" s="196" t="str">
        <f>IF(ISNA(VLOOKUP(E5413,'Rota Pattern Data'!$A:$B,2,FALSE)),"",VLOOKUP(E5413,'Rota Pattern Data'!$A:$B,2,FALSE))</f>
        <v/>
      </c>
      <c r="H5413" s="197"/>
      <c r="I5413" s="200"/>
      <c r="J5413" s="198"/>
      <c r="K5413" s="198"/>
      <c r="L5413" s="198"/>
      <c r="M5413" s="199"/>
      <c r="N5413" s="198"/>
      <c r="O5413" s="242"/>
      <c r="P5413" s="242"/>
      <c r="Q5413" s="242"/>
      <c r="R5413" s="242"/>
      <c r="S5413" s="242"/>
      <c r="T5413" s="242"/>
      <c r="U5413" s="242"/>
      <c r="V5413" s="242"/>
      <c r="W5413" s="242"/>
      <c r="X5413" s="242"/>
      <c r="Y5413" s="242"/>
      <c r="Z5413" s="242"/>
      <c r="AA5413" s="242"/>
      <c r="AB5413" s="242"/>
      <c r="AC5413" s="243"/>
    </row>
    <row r="5414" spans="1:29" s="244" customFormat="1" ht="15" customHeight="1" x14ac:dyDescent="0.25">
      <c r="A5414" s="198"/>
      <c r="B5414" s="198"/>
      <c r="C5414" s="198"/>
      <c r="D5414" s="194"/>
      <c r="E5414" s="198"/>
      <c r="F5414" s="198"/>
      <c r="G5414" s="196" t="str">
        <f>IF(ISNA(VLOOKUP(E5414,'Rota Pattern Data'!$A:$B,2,FALSE)),"",VLOOKUP(E5414,'Rota Pattern Data'!$A:$B,2,FALSE))</f>
        <v/>
      </c>
      <c r="H5414" s="197"/>
      <c r="I5414" s="200"/>
      <c r="J5414" s="198"/>
      <c r="K5414" s="198"/>
      <c r="L5414" s="198"/>
      <c r="M5414" s="199"/>
      <c r="N5414" s="198"/>
      <c r="O5414" s="242"/>
      <c r="P5414" s="242"/>
      <c r="Q5414" s="242"/>
      <c r="R5414" s="242"/>
      <c r="S5414" s="242"/>
      <c r="T5414" s="242"/>
      <c r="U5414" s="242"/>
      <c r="V5414" s="242"/>
      <c r="W5414" s="242"/>
      <c r="X5414" s="242"/>
      <c r="Y5414" s="242"/>
      <c r="Z5414" s="242"/>
      <c r="AA5414" s="242"/>
      <c r="AB5414" s="242"/>
      <c r="AC5414" s="243"/>
    </row>
    <row r="5415" spans="1:29" s="244" customFormat="1" ht="15" customHeight="1" x14ac:dyDescent="0.25">
      <c r="A5415" s="198"/>
      <c r="B5415" s="198"/>
      <c r="C5415" s="198"/>
      <c r="D5415" s="194"/>
      <c r="E5415" s="198"/>
      <c r="F5415" s="198"/>
      <c r="G5415" s="196" t="str">
        <f>IF(ISNA(VLOOKUP(E5415,'Rota Pattern Data'!$A:$B,2,FALSE)),"",VLOOKUP(E5415,'Rota Pattern Data'!$A:$B,2,FALSE))</f>
        <v/>
      </c>
      <c r="H5415" s="197"/>
      <c r="I5415" s="200"/>
      <c r="J5415" s="198"/>
      <c r="K5415" s="198"/>
      <c r="L5415" s="198"/>
      <c r="M5415" s="199"/>
      <c r="N5415" s="198"/>
      <c r="O5415" s="242"/>
      <c r="P5415" s="242"/>
      <c r="Q5415" s="242"/>
      <c r="R5415" s="242"/>
      <c r="S5415" s="242"/>
      <c r="T5415" s="242"/>
      <c r="U5415" s="242"/>
      <c r="V5415" s="242"/>
      <c r="W5415" s="242"/>
      <c r="X5415" s="242"/>
      <c r="Y5415" s="242"/>
      <c r="Z5415" s="242"/>
      <c r="AA5415" s="242"/>
      <c r="AB5415" s="242"/>
      <c r="AC5415" s="243"/>
    </row>
    <row r="5416" spans="1:29" s="244" customFormat="1" ht="15" customHeight="1" x14ac:dyDescent="0.25">
      <c r="A5416" s="198"/>
      <c r="B5416" s="198"/>
      <c r="C5416" s="198"/>
      <c r="D5416" s="194"/>
      <c r="E5416" s="198"/>
      <c r="F5416" s="198"/>
      <c r="G5416" s="196" t="str">
        <f>IF(ISNA(VLOOKUP(E5416,'Rota Pattern Data'!$A:$B,2,FALSE)),"",VLOOKUP(E5416,'Rota Pattern Data'!$A:$B,2,FALSE))</f>
        <v/>
      </c>
      <c r="H5416" s="197"/>
      <c r="I5416" s="200"/>
      <c r="J5416" s="198"/>
      <c r="K5416" s="198"/>
      <c r="L5416" s="198"/>
      <c r="M5416" s="199"/>
      <c r="N5416" s="198"/>
      <c r="O5416" s="242"/>
      <c r="P5416" s="242"/>
      <c r="Q5416" s="242"/>
      <c r="R5416" s="242"/>
      <c r="S5416" s="242"/>
      <c r="T5416" s="242"/>
      <c r="U5416" s="242"/>
      <c r="V5416" s="242"/>
      <c r="W5416" s="242"/>
      <c r="X5416" s="242"/>
      <c r="Y5416" s="242"/>
      <c r="Z5416" s="242"/>
      <c r="AA5416" s="242"/>
      <c r="AB5416" s="242"/>
      <c r="AC5416" s="243"/>
    </row>
    <row r="5417" spans="1:29" s="244" customFormat="1" ht="15" customHeight="1" x14ac:dyDescent="0.25">
      <c r="A5417" s="198"/>
      <c r="B5417" s="198"/>
      <c r="C5417" s="198"/>
      <c r="D5417" s="194"/>
      <c r="E5417" s="198"/>
      <c r="F5417" s="198"/>
      <c r="G5417" s="196" t="str">
        <f>IF(ISNA(VLOOKUP(E5417,'Rota Pattern Data'!$A:$B,2,FALSE)),"",VLOOKUP(E5417,'Rota Pattern Data'!$A:$B,2,FALSE))</f>
        <v/>
      </c>
      <c r="H5417" s="197"/>
      <c r="I5417" s="200"/>
      <c r="J5417" s="198"/>
      <c r="K5417" s="198"/>
      <c r="L5417" s="198"/>
      <c r="M5417" s="199"/>
      <c r="N5417" s="198"/>
      <c r="O5417" s="242"/>
      <c r="P5417" s="242"/>
      <c r="Q5417" s="242"/>
      <c r="R5417" s="242"/>
      <c r="S5417" s="242"/>
      <c r="T5417" s="242"/>
      <c r="U5417" s="242"/>
      <c r="V5417" s="242"/>
      <c r="W5417" s="242"/>
      <c r="X5417" s="242"/>
      <c r="Y5417" s="242"/>
      <c r="Z5417" s="242"/>
      <c r="AA5417" s="242"/>
      <c r="AB5417" s="242"/>
      <c r="AC5417" s="243"/>
    </row>
    <row r="5418" spans="1:29" s="244" customFormat="1" ht="15" customHeight="1" x14ac:dyDescent="0.25">
      <c r="A5418" s="198"/>
      <c r="B5418" s="198"/>
      <c r="C5418" s="198"/>
      <c r="D5418" s="194"/>
      <c r="E5418" s="198"/>
      <c r="F5418" s="198"/>
      <c r="G5418" s="196" t="str">
        <f>IF(ISNA(VLOOKUP(E5418,'Rota Pattern Data'!$A:$B,2,FALSE)),"",VLOOKUP(E5418,'Rota Pattern Data'!$A:$B,2,FALSE))</f>
        <v/>
      </c>
      <c r="H5418" s="197"/>
      <c r="I5418" s="200"/>
      <c r="J5418" s="198"/>
      <c r="K5418" s="198"/>
      <c r="L5418" s="198"/>
      <c r="M5418" s="199"/>
      <c r="N5418" s="198"/>
      <c r="O5418" s="242"/>
      <c r="P5418" s="242"/>
      <c r="Q5418" s="242"/>
      <c r="R5418" s="242"/>
      <c r="S5418" s="242"/>
      <c r="T5418" s="242"/>
      <c r="U5418" s="242"/>
      <c r="V5418" s="242"/>
      <c r="W5418" s="242"/>
      <c r="X5418" s="242"/>
      <c r="Y5418" s="242"/>
      <c r="Z5418" s="242"/>
      <c r="AA5418" s="242"/>
      <c r="AB5418" s="242"/>
      <c r="AC5418" s="243"/>
    </row>
    <row r="5419" spans="1:29" s="244" customFormat="1" ht="15" customHeight="1" x14ac:dyDescent="0.25">
      <c r="A5419" s="198"/>
      <c r="B5419" s="198"/>
      <c r="C5419" s="198"/>
      <c r="D5419" s="194"/>
      <c r="E5419" s="198"/>
      <c r="F5419" s="198"/>
      <c r="G5419" s="196" t="str">
        <f>IF(ISNA(VLOOKUP(E5419,'Rota Pattern Data'!$A:$B,2,FALSE)),"",VLOOKUP(E5419,'Rota Pattern Data'!$A:$B,2,FALSE))</f>
        <v/>
      </c>
      <c r="H5419" s="197"/>
      <c r="I5419" s="200"/>
      <c r="J5419" s="198"/>
      <c r="K5419" s="198"/>
      <c r="L5419" s="198"/>
      <c r="M5419" s="199"/>
      <c r="N5419" s="198"/>
      <c r="O5419" s="242"/>
      <c r="P5419" s="242"/>
      <c r="Q5419" s="242"/>
      <c r="R5419" s="242"/>
      <c r="S5419" s="242"/>
      <c r="T5419" s="242"/>
      <c r="U5419" s="242"/>
      <c r="V5419" s="242"/>
      <c r="W5419" s="242"/>
      <c r="X5419" s="242"/>
      <c r="Y5419" s="242"/>
      <c r="Z5419" s="242"/>
      <c r="AA5419" s="242"/>
      <c r="AB5419" s="242"/>
      <c r="AC5419" s="243"/>
    </row>
    <row r="5420" spans="1:29" s="244" customFormat="1" ht="15" customHeight="1" x14ac:dyDescent="0.25">
      <c r="A5420" s="198"/>
      <c r="B5420" s="198"/>
      <c r="C5420" s="198"/>
      <c r="D5420" s="194"/>
      <c r="E5420" s="198"/>
      <c r="F5420" s="198"/>
      <c r="G5420" s="196" t="str">
        <f>IF(ISNA(VLOOKUP(E5420,'Rota Pattern Data'!$A:$B,2,FALSE)),"",VLOOKUP(E5420,'Rota Pattern Data'!$A:$B,2,FALSE))</f>
        <v/>
      </c>
      <c r="H5420" s="197"/>
      <c r="I5420" s="200"/>
      <c r="J5420" s="198"/>
      <c r="K5420" s="198"/>
      <c r="L5420" s="198"/>
      <c r="M5420" s="199"/>
      <c r="N5420" s="198"/>
      <c r="O5420" s="242"/>
      <c r="P5420" s="242"/>
      <c r="Q5420" s="242"/>
      <c r="R5420" s="242"/>
      <c r="S5420" s="242"/>
      <c r="T5420" s="242"/>
      <c r="U5420" s="242"/>
      <c r="V5420" s="242"/>
      <c r="W5420" s="242"/>
      <c r="X5420" s="242"/>
      <c r="Y5420" s="242"/>
      <c r="Z5420" s="242"/>
      <c r="AA5420" s="242"/>
      <c r="AB5420" s="242"/>
      <c r="AC5420" s="243"/>
    </row>
    <row r="5421" spans="1:29" s="244" customFormat="1" ht="15" customHeight="1" x14ac:dyDescent="0.25">
      <c r="A5421" s="198"/>
      <c r="B5421" s="198"/>
      <c r="C5421" s="198"/>
      <c r="D5421" s="194"/>
      <c r="E5421" s="198"/>
      <c r="F5421" s="198"/>
      <c r="G5421" s="196" t="str">
        <f>IF(ISNA(VLOOKUP(E5421,'Rota Pattern Data'!$A:$B,2,FALSE)),"",VLOOKUP(E5421,'Rota Pattern Data'!$A:$B,2,FALSE))</f>
        <v/>
      </c>
      <c r="H5421" s="197"/>
      <c r="I5421" s="200"/>
      <c r="J5421" s="198"/>
      <c r="K5421" s="198"/>
      <c r="L5421" s="198"/>
      <c r="M5421" s="199"/>
      <c r="N5421" s="198"/>
      <c r="O5421" s="242"/>
      <c r="P5421" s="242"/>
      <c r="Q5421" s="242"/>
      <c r="R5421" s="242"/>
      <c r="S5421" s="242"/>
      <c r="T5421" s="242"/>
      <c r="U5421" s="242"/>
      <c r="V5421" s="242"/>
      <c r="W5421" s="242"/>
      <c r="X5421" s="242"/>
      <c r="Y5421" s="242"/>
      <c r="Z5421" s="242"/>
      <c r="AA5421" s="242"/>
      <c r="AB5421" s="242"/>
      <c r="AC5421" s="243"/>
    </row>
    <row r="5422" spans="1:29" s="244" customFormat="1" ht="15" customHeight="1" x14ac:dyDescent="0.25">
      <c r="A5422" s="198"/>
      <c r="B5422" s="198"/>
      <c r="C5422" s="198"/>
      <c r="D5422" s="194"/>
      <c r="E5422" s="198"/>
      <c r="F5422" s="198"/>
      <c r="G5422" s="196" t="str">
        <f>IF(ISNA(VLOOKUP(E5422,'Rota Pattern Data'!$A:$B,2,FALSE)),"",VLOOKUP(E5422,'Rota Pattern Data'!$A:$B,2,FALSE))</f>
        <v/>
      </c>
      <c r="H5422" s="197"/>
      <c r="I5422" s="200"/>
      <c r="J5422" s="198"/>
      <c r="K5422" s="198"/>
      <c r="L5422" s="198"/>
      <c r="M5422" s="199"/>
      <c r="N5422" s="198"/>
      <c r="O5422" s="242"/>
      <c r="P5422" s="242"/>
      <c r="Q5422" s="242"/>
      <c r="R5422" s="242"/>
      <c r="S5422" s="242"/>
      <c r="T5422" s="242"/>
      <c r="U5422" s="242"/>
      <c r="V5422" s="242"/>
      <c r="W5422" s="242"/>
      <c r="X5422" s="242"/>
      <c r="Y5422" s="242"/>
      <c r="Z5422" s="242"/>
      <c r="AA5422" s="242"/>
      <c r="AB5422" s="242"/>
      <c r="AC5422" s="243"/>
    </row>
    <row r="5423" spans="1:29" s="244" customFormat="1" ht="15" customHeight="1" x14ac:dyDescent="0.25">
      <c r="A5423" s="198"/>
      <c r="B5423" s="198"/>
      <c r="C5423" s="198"/>
      <c r="D5423" s="194"/>
      <c r="E5423" s="198"/>
      <c r="F5423" s="198"/>
      <c r="G5423" s="196" t="str">
        <f>IF(ISNA(VLOOKUP(E5423,'Rota Pattern Data'!$A:$B,2,FALSE)),"",VLOOKUP(E5423,'Rota Pattern Data'!$A:$B,2,FALSE))</f>
        <v/>
      </c>
      <c r="H5423" s="197"/>
      <c r="I5423" s="200"/>
      <c r="J5423" s="198"/>
      <c r="K5423" s="198"/>
      <c r="L5423" s="198"/>
      <c r="M5423" s="199"/>
      <c r="N5423" s="198"/>
      <c r="O5423" s="242"/>
      <c r="P5423" s="242"/>
      <c r="Q5423" s="242"/>
      <c r="R5423" s="242"/>
      <c r="S5423" s="242"/>
      <c r="T5423" s="242"/>
      <c r="U5423" s="242"/>
      <c r="V5423" s="242"/>
      <c r="W5423" s="242"/>
      <c r="X5423" s="242"/>
      <c r="Y5423" s="242"/>
      <c r="Z5423" s="242"/>
      <c r="AA5423" s="242"/>
      <c r="AB5423" s="242"/>
      <c r="AC5423" s="243"/>
    </row>
    <row r="5424" spans="1:29" s="244" customFormat="1" ht="15" customHeight="1" x14ac:dyDescent="0.25">
      <c r="A5424" s="198"/>
      <c r="B5424" s="198"/>
      <c r="C5424" s="198"/>
      <c r="D5424" s="194"/>
      <c r="E5424" s="198"/>
      <c r="F5424" s="198"/>
      <c r="G5424" s="196" t="str">
        <f>IF(ISNA(VLOOKUP(E5424,'Rota Pattern Data'!$A:$B,2,FALSE)),"",VLOOKUP(E5424,'Rota Pattern Data'!$A:$B,2,FALSE))</f>
        <v/>
      </c>
      <c r="H5424" s="197"/>
      <c r="I5424" s="200"/>
      <c r="J5424" s="198"/>
      <c r="K5424" s="198"/>
      <c r="L5424" s="198"/>
      <c r="M5424" s="199"/>
      <c r="N5424" s="198"/>
      <c r="O5424" s="242"/>
      <c r="P5424" s="242"/>
      <c r="Q5424" s="242"/>
      <c r="R5424" s="242"/>
      <c r="S5424" s="242"/>
      <c r="T5424" s="242"/>
      <c r="U5424" s="242"/>
      <c r="V5424" s="242"/>
      <c r="W5424" s="242"/>
      <c r="X5424" s="242"/>
      <c r="Y5424" s="242"/>
      <c r="Z5424" s="242"/>
      <c r="AA5424" s="242"/>
      <c r="AB5424" s="242"/>
      <c r="AC5424" s="243"/>
    </row>
    <row r="5425" spans="1:29" s="244" customFormat="1" ht="15" customHeight="1" x14ac:dyDescent="0.25">
      <c r="A5425" s="198"/>
      <c r="B5425" s="198"/>
      <c r="C5425" s="198"/>
      <c r="D5425" s="194"/>
      <c r="E5425" s="198"/>
      <c r="F5425" s="198"/>
      <c r="G5425" s="196" t="str">
        <f>IF(ISNA(VLOOKUP(E5425,'Rota Pattern Data'!$A:$B,2,FALSE)),"",VLOOKUP(E5425,'Rota Pattern Data'!$A:$B,2,FALSE))</f>
        <v/>
      </c>
      <c r="H5425" s="197"/>
      <c r="I5425" s="200"/>
      <c r="J5425" s="198"/>
      <c r="K5425" s="198"/>
      <c r="L5425" s="198"/>
      <c r="M5425" s="199"/>
      <c r="N5425" s="198"/>
      <c r="O5425" s="242"/>
      <c r="P5425" s="242"/>
      <c r="Q5425" s="242"/>
      <c r="R5425" s="242"/>
      <c r="S5425" s="242"/>
      <c r="T5425" s="242"/>
      <c r="U5425" s="242"/>
      <c r="V5425" s="242"/>
      <c r="W5425" s="242"/>
      <c r="X5425" s="242"/>
      <c r="Y5425" s="242"/>
      <c r="Z5425" s="242"/>
      <c r="AA5425" s="242"/>
      <c r="AB5425" s="242"/>
      <c r="AC5425" s="243"/>
    </row>
    <row r="5426" spans="1:29" s="244" customFormat="1" ht="15" customHeight="1" x14ac:dyDescent="0.25">
      <c r="A5426" s="198"/>
      <c r="B5426" s="198"/>
      <c r="C5426" s="198"/>
      <c r="D5426" s="194"/>
      <c r="E5426" s="198"/>
      <c r="F5426" s="198"/>
      <c r="G5426" s="196" t="str">
        <f>IF(ISNA(VLOOKUP(E5426,'Rota Pattern Data'!$A:$B,2,FALSE)),"",VLOOKUP(E5426,'Rota Pattern Data'!$A:$B,2,FALSE))</f>
        <v/>
      </c>
      <c r="H5426" s="197"/>
      <c r="I5426" s="200"/>
      <c r="J5426" s="198"/>
      <c r="K5426" s="198"/>
      <c r="L5426" s="198"/>
      <c r="M5426" s="199"/>
      <c r="N5426" s="198"/>
      <c r="O5426" s="242"/>
      <c r="P5426" s="242"/>
      <c r="Q5426" s="242"/>
      <c r="R5426" s="242"/>
      <c r="S5426" s="242"/>
      <c r="T5426" s="242"/>
      <c r="U5426" s="242"/>
      <c r="V5426" s="242"/>
      <c r="W5426" s="242"/>
      <c r="X5426" s="242"/>
      <c r="Y5426" s="242"/>
      <c r="Z5426" s="242"/>
      <c r="AA5426" s="242"/>
      <c r="AB5426" s="242"/>
      <c r="AC5426" s="243"/>
    </row>
    <row r="5427" spans="1:29" s="244" customFormat="1" ht="15" customHeight="1" x14ac:dyDescent="0.25">
      <c r="A5427" s="198"/>
      <c r="B5427" s="198"/>
      <c r="C5427" s="198"/>
      <c r="D5427" s="194"/>
      <c r="E5427" s="198"/>
      <c r="F5427" s="198"/>
      <c r="G5427" s="196" t="str">
        <f>IF(ISNA(VLOOKUP(E5427,'Rota Pattern Data'!$A:$B,2,FALSE)),"",VLOOKUP(E5427,'Rota Pattern Data'!$A:$B,2,FALSE))</f>
        <v/>
      </c>
      <c r="H5427" s="197"/>
      <c r="I5427" s="200"/>
      <c r="J5427" s="198"/>
      <c r="K5427" s="198"/>
      <c r="L5427" s="198"/>
      <c r="M5427" s="199"/>
      <c r="N5427" s="198"/>
      <c r="O5427" s="242"/>
      <c r="P5427" s="242"/>
      <c r="Q5427" s="242"/>
      <c r="R5427" s="242"/>
      <c r="S5427" s="242"/>
      <c r="T5427" s="242"/>
      <c r="U5427" s="242"/>
      <c r="V5427" s="242"/>
      <c r="W5427" s="242"/>
      <c r="X5427" s="242"/>
      <c r="Y5427" s="242"/>
      <c r="Z5427" s="242"/>
      <c r="AA5427" s="242"/>
      <c r="AB5427" s="242"/>
      <c r="AC5427" s="243"/>
    </row>
    <row r="5428" spans="1:29" s="244" customFormat="1" ht="15" customHeight="1" x14ac:dyDescent="0.25">
      <c r="A5428" s="198"/>
      <c r="B5428" s="198"/>
      <c r="C5428" s="198"/>
      <c r="D5428" s="194"/>
      <c r="E5428" s="198"/>
      <c r="F5428" s="198"/>
      <c r="G5428" s="196" t="str">
        <f>IF(ISNA(VLOOKUP(E5428,'Rota Pattern Data'!$A:$B,2,FALSE)),"",VLOOKUP(E5428,'Rota Pattern Data'!$A:$B,2,FALSE))</f>
        <v/>
      </c>
      <c r="H5428" s="197"/>
      <c r="I5428" s="200"/>
      <c r="J5428" s="198"/>
      <c r="K5428" s="198"/>
      <c r="L5428" s="198"/>
      <c r="M5428" s="199"/>
      <c r="N5428" s="198"/>
      <c r="O5428" s="242"/>
      <c r="P5428" s="242"/>
      <c r="Q5428" s="242"/>
      <c r="R5428" s="242"/>
      <c r="S5428" s="242"/>
      <c r="T5428" s="242"/>
      <c r="U5428" s="242"/>
      <c r="V5428" s="242"/>
      <c r="W5428" s="242"/>
      <c r="X5428" s="242"/>
      <c r="Y5428" s="242"/>
      <c r="Z5428" s="242"/>
      <c r="AA5428" s="242"/>
      <c r="AB5428" s="242"/>
      <c r="AC5428" s="243"/>
    </row>
    <row r="5429" spans="1:29" s="244" customFormat="1" ht="15" customHeight="1" x14ac:dyDescent="0.25">
      <c r="A5429" s="198"/>
      <c r="B5429" s="198"/>
      <c r="C5429" s="198"/>
      <c r="D5429" s="194"/>
      <c r="E5429" s="198"/>
      <c r="F5429" s="198"/>
      <c r="G5429" s="196" t="str">
        <f>IF(ISNA(VLOOKUP(E5429,'Rota Pattern Data'!$A:$B,2,FALSE)),"",VLOOKUP(E5429,'Rota Pattern Data'!$A:$B,2,FALSE))</f>
        <v/>
      </c>
      <c r="H5429" s="197"/>
      <c r="I5429" s="200"/>
      <c r="J5429" s="198"/>
      <c r="K5429" s="198"/>
      <c r="L5429" s="198"/>
      <c r="M5429" s="199"/>
      <c r="N5429" s="198"/>
      <c r="O5429" s="242"/>
      <c r="P5429" s="242"/>
      <c r="Q5429" s="242"/>
      <c r="R5429" s="242"/>
      <c r="S5429" s="242"/>
      <c r="T5429" s="242"/>
      <c r="U5429" s="242"/>
      <c r="V5429" s="242"/>
      <c r="W5429" s="242"/>
      <c r="X5429" s="242"/>
      <c r="Y5429" s="242"/>
      <c r="Z5429" s="242"/>
      <c r="AA5429" s="242"/>
      <c r="AB5429" s="242"/>
      <c r="AC5429" s="243"/>
    </row>
    <row r="5430" spans="1:29" s="244" customFormat="1" ht="15" customHeight="1" x14ac:dyDescent="0.25">
      <c r="A5430" s="198"/>
      <c r="B5430" s="198"/>
      <c r="C5430" s="198"/>
      <c r="D5430" s="194"/>
      <c r="E5430" s="198"/>
      <c r="F5430" s="198"/>
      <c r="G5430" s="196" t="str">
        <f>IF(ISNA(VLOOKUP(E5430,'Rota Pattern Data'!$A:$B,2,FALSE)),"",VLOOKUP(E5430,'Rota Pattern Data'!$A:$B,2,FALSE))</f>
        <v/>
      </c>
      <c r="H5430" s="197"/>
      <c r="I5430" s="200"/>
      <c r="J5430" s="198"/>
      <c r="K5430" s="198"/>
      <c r="L5430" s="198"/>
      <c r="M5430" s="199"/>
      <c r="N5430" s="198"/>
      <c r="O5430" s="242"/>
      <c r="P5430" s="242"/>
      <c r="Q5430" s="242"/>
      <c r="R5430" s="242"/>
      <c r="S5430" s="242"/>
      <c r="T5430" s="242"/>
      <c r="U5430" s="242"/>
      <c r="V5430" s="242"/>
      <c r="W5430" s="242"/>
      <c r="X5430" s="242"/>
      <c r="Y5430" s="242"/>
      <c r="Z5430" s="242"/>
      <c r="AA5430" s="242"/>
      <c r="AB5430" s="242"/>
      <c r="AC5430" s="243"/>
    </row>
    <row r="5431" spans="1:29" s="244" customFormat="1" ht="15" customHeight="1" x14ac:dyDescent="0.25">
      <c r="A5431" s="198"/>
      <c r="B5431" s="198"/>
      <c r="C5431" s="198"/>
      <c r="D5431" s="194"/>
      <c r="E5431" s="198"/>
      <c r="F5431" s="198"/>
      <c r="G5431" s="196" t="str">
        <f>IF(ISNA(VLOOKUP(E5431,'Rota Pattern Data'!$A:$B,2,FALSE)),"",VLOOKUP(E5431,'Rota Pattern Data'!$A:$B,2,FALSE))</f>
        <v/>
      </c>
      <c r="H5431" s="197"/>
      <c r="I5431" s="200"/>
      <c r="J5431" s="198"/>
      <c r="K5431" s="198"/>
      <c r="L5431" s="198"/>
      <c r="M5431" s="199"/>
      <c r="N5431" s="198"/>
      <c r="O5431" s="242"/>
      <c r="P5431" s="242"/>
      <c r="Q5431" s="242"/>
      <c r="R5431" s="242"/>
      <c r="S5431" s="242"/>
      <c r="T5431" s="242"/>
      <c r="U5431" s="242"/>
      <c r="V5431" s="242"/>
      <c r="W5431" s="242"/>
      <c r="X5431" s="242"/>
      <c r="Y5431" s="242"/>
      <c r="Z5431" s="242"/>
      <c r="AA5431" s="242"/>
      <c r="AB5431" s="242"/>
      <c r="AC5431" s="243"/>
    </row>
    <row r="5432" spans="1:29" s="244" customFormat="1" ht="15" customHeight="1" x14ac:dyDescent="0.25">
      <c r="A5432" s="198"/>
      <c r="B5432" s="198"/>
      <c r="C5432" s="198"/>
      <c r="D5432" s="194"/>
      <c r="E5432" s="198"/>
      <c r="F5432" s="198"/>
      <c r="G5432" s="196" t="str">
        <f>IF(ISNA(VLOOKUP(E5432,'Rota Pattern Data'!$A:$B,2,FALSE)),"",VLOOKUP(E5432,'Rota Pattern Data'!$A:$B,2,FALSE))</f>
        <v/>
      </c>
      <c r="H5432" s="197"/>
      <c r="I5432" s="200"/>
      <c r="J5432" s="198"/>
      <c r="K5432" s="198"/>
      <c r="L5432" s="198"/>
      <c r="M5432" s="199"/>
      <c r="N5432" s="198"/>
      <c r="O5432" s="242"/>
      <c r="P5432" s="242"/>
      <c r="Q5432" s="242"/>
      <c r="R5432" s="242"/>
      <c r="S5432" s="242"/>
      <c r="T5432" s="242"/>
      <c r="U5432" s="242"/>
      <c r="V5432" s="242"/>
      <c r="W5432" s="242"/>
      <c r="X5432" s="242"/>
      <c r="Y5432" s="242"/>
      <c r="Z5432" s="242"/>
      <c r="AA5432" s="242"/>
      <c r="AB5432" s="242"/>
      <c r="AC5432" s="243"/>
    </row>
    <row r="5433" spans="1:29" s="244" customFormat="1" ht="15" customHeight="1" x14ac:dyDescent="0.25">
      <c r="A5433" s="198"/>
      <c r="B5433" s="198"/>
      <c r="C5433" s="198"/>
      <c r="D5433" s="194"/>
      <c r="E5433" s="198"/>
      <c r="F5433" s="198"/>
      <c r="G5433" s="196" t="str">
        <f>IF(ISNA(VLOOKUP(E5433,'Rota Pattern Data'!$A:$B,2,FALSE)),"",VLOOKUP(E5433,'Rota Pattern Data'!$A:$B,2,FALSE))</f>
        <v/>
      </c>
      <c r="H5433" s="197"/>
      <c r="I5433" s="200"/>
      <c r="J5433" s="198"/>
      <c r="K5433" s="198"/>
      <c r="L5433" s="198"/>
      <c r="M5433" s="199"/>
      <c r="N5433" s="198"/>
      <c r="O5433" s="242"/>
      <c r="P5433" s="242"/>
      <c r="Q5433" s="242"/>
      <c r="R5433" s="242"/>
      <c r="S5433" s="242"/>
      <c r="T5433" s="242"/>
      <c r="U5433" s="242"/>
      <c r="V5433" s="242"/>
      <c r="W5433" s="242"/>
      <c r="X5433" s="242"/>
      <c r="Y5433" s="242"/>
      <c r="Z5433" s="242"/>
      <c r="AA5433" s="242"/>
      <c r="AB5433" s="242"/>
      <c r="AC5433" s="243"/>
    </row>
    <row r="5434" spans="1:29" s="244" customFormat="1" ht="15" customHeight="1" x14ac:dyDescent="0.25">
      <c r="A5434" s="198"/>
      <c r="B5434" s="198"/>
      <c r="C5434" s="198"/>
      <c r="D5434" s="194"/>
      <c r="E5434" s="198"/>
      <c r="F5434" s="198"/>
      <c r="G5434" s="196" t="str">
        <f>IF(ISNA(VLOOKUP(E5434,'Rota Pattern Data'!$A:$B,2,FALSE)),"",VLOOKUP(E5434,'Rota Pattern Data'!$A:$B,2,FALSE))</f>
        <v/>
      </c>
      <c r="H5434" s="197"/>
      <c r="I5434" s="200"/>
      <c r="J5434" s="198"/>
      <c r="K5434" s="198"/>
      <c r="L5434" s="198"/>
      <c r="M5434" s="199"/>
      <c r="N5434" s="198"/>
      <c r="O5434" s="242"/>
      <c r="P5434" s="242"/>
      <c r="Q5434" s="242"/>
      <c r="R5434" s="242"/>
      <c r="S5434" s="242"/>
      <c r="T5434" s="242"/>
      <c r="U5434" s="242"/>
      <c r="V5434" s="242"/>
      <c r="W5434" s="242"/>
      <c r="X5434" s="242"/>
      <c r="Y5434" s="242"/>
      <c r="Z5434" s="242"/>
      <c r="AA5434" s="242"/>
      <c r="AB5434" s="242"/>
      <c r="AC5434" s="243"/>
    </row>
    <row r="5435" spans="1:29" s="244" customFormat="1" ht="15" customHeight="1" x14ac:dyDescent="0.25">
      <c r="A5435" s="198"/>
      <c r="B5435" s="198"/>
      <c r="C5435" s="198"/>
      <c r="D5435" s="194"/>
      <c r="E5435" s="198"/>
      <c r="F5435" s="198"/>
      <c r="G5435" s="196" t="str">
        <f>IF(ISNA(VLOOKUP(E5435,'Rota Pattern Data'!$A:$B,2,FALSE)),"",VLOOKUP(E5435,'Rota Pattern Data'!$A:$B,2,FALSE))</f>
        <v/>
      </c>
      <c r="H5435" s="197"/>
      <c r="I5435" s="200"/>
      <c r="J5435" s="198"/>
      <c r="K5435" s="198"/>
      <c r="L5435" s="198"/>
      <c r="M5435" s="199"/>
      <c r="N5435" s="198"/>
      <c r="O5435" s="242"/>
      <c r="P5435" s="242"/>
      <c r="Q5435" s="242"/>
      <c r="R5435" s="242"/>
      <c r="S5435" s="242"/>
      <c r="T5435" s="242"/>
      <c r="U5435" s="242"/>
      <c r="V5435" s="242"/>
      <c r="W5435" s="242"/>
      <c r="X5435" s="242"/>
      <c r="Y5435" s="242"/>
      <c r="Z5435" s="242"/>
      <c r="AA5435" s="242"/>
      <c r="AB5435" s="242"/>
      <c r="AC5435" s="243"/>
    </row>
    <row r="5436" spans="1:29" s="244" customFormat="1" ht="15" customHeight="1" x14ac:dyDescent="0.25">
      <c r="A5436" s="198"/>
      <c r="B5436" s="198"/>
      <c r="C5436" s="198"/>
      <c r="D5436" s="194"/>
      <c r="E5436" s="198"/>
      <c r="F5436" s="198"/>
      <c r="G5436" s="196" t="str">
        <f>IF(ISNA(VLOOKUP(E5436,'Rota Pattern Data'!$A:$B,2,FALSE)),"",VLOOKUP(E5436,'Rota Pattern Data'!$A:$B,2,FALSE))</f>
        <v/>
      </c>
      <c r="H5436" s="197"/>
      <c r="I5436" s="200"/>
      <c r="J5436" s="198"/>
      <c r="K5436" s="198"/>
      <c r="L5436" s="198"/>
      <c r="M5436" s="199"/>
      <c r="N5436" s="198"/>
      <c r="O5436" s="242"/>
      <c r="P5436" s="242"/>
      <c r="Q5436" s="242"/>
      <c r="R5436" s="242"/>
      <c r="S5436" s="242"/>
      <c r="T5436" s="242"/>
      <c r="U5436" s="242"/>
      <c r="V5436" s="242"/>
      <c r="W5436" s="242"/>
      <c r="X5436" s="242"/>
      <c r="Y5436" s="242"/>
      <c r="Z5436" s="242"/>
      <c r="AA5436" s="242"/>
      <c r="AB5436" s="242"/>
      <c r="AC5436" s="243"/>
    </row>
    <row r="5437" spans="1:29" s="244" customFormat="1" ht="15" customHeight="1" x14ac:dyDescent="0.25">
      <c r="A5437" s="198"/>
      <c r="B5437" s="198"/>
      <c r="C5437" s="198"/>
      <c r="D5437" s="194"/>
      <c r="E5437" s="198"/>
      <c r="F5437" s="198"/>
      <c r="G5437" s="196" t="str">
        <f>IF(ISNA(VLOOKUP(E5437,'Rota Pattern Data'!$A:$B,2,FALSE)),"",VLOOKUP(E5437,'Rota Pattern Data'!$A:$B,2,FALSE))</f>
        <v/>
      </c>
      <c r="H5437" s="197"/>
      <c r="I5437" s="200"/>
      <c r="J5437" s="198"/>
      <c r="K5437" s="198"/>
      <c r="L5437" s="198"/>
      <c r="M5437" s="199"/>
      <c r="N5437" s="198"/>
      <c r="O5437" s="242"/>
      <c r="P5437" s="242"/>
      <c r="Q5437" s="242"/>
      <c r="R5437" s="242"/>
      <c r="S5437" s="242"/>
      <c r="T5437" s="242"/>
      <c r="U5437" s="242"/>
      <c r="V5437" s="242"/>
      <c r="W5437" s="242"/>
      <c r="X5437" s="242"/>
      <c r="Y5437" s="242"/>
      <c r="Z5437" s="242"/>
      <c r="AA5437" s="242"/>
      <c r="AB5437" s="242"/>
      <c r="AC5437" s="243"/>
    </row>
    <row r="5438" spans="1:29" s="244" customFormat="1" ht="15" customHeight="1" x14ac:dyDescent="0.25">
      <c r="A5438" s="198"/>
      <c r="B5438" s="198"/>
      <c r="C5438" s="198"/>
      <c r="D5438" s="194"/>
      <c r="E5438" s="198"/>
      <c r="F5438" s="198"/>
      <c r="G5438" s="196" t="str">
        <f>IF(ISNA(VLOOKUP(E5438,'Rota Pattern Data'!$A:$B,2,FALSE)),"",VLOOKUP(E5438,'Rota Pattern Data'!$A:$B,2,FALSE))</f>
        <v/>
      </c>
      <c r="H5438" s="197"/>
      <c r="I5438" s="200"/>
      <c r="J5438" s="198"/>
      <c r="K5438" s="198"/>
      <c r="L5438" s="198"/>
      <c r="M5438" s="199"/>
      <c r="N5438" s="198"/>
      <c r="O5438" s="242"/>
      <c r="P5438" s="242"/>
      <c r="Q5438" s="242"/>
      <c r="R5438" s="242"/>
      <c r="S5438" s="242"/>
      <c r="T5438" s="242"/>
      <c r="U5438" s="242"/>
      <c r="V5438" s="242"/>
      <c r="W5438" s="242"/>
      <c r="X5438" s="242"/>
      <c r="Y5438" s="242"/>
      <c r="Z5438" s="242"/>
      <c r="AA5438" s="242"/>
      <c r="AB5438" s="242"/>
      <c r="AC5438" s="243"/>
    </row>
    <row r="5439" spans="1:29" s="244" customFormat="1" ht="15" customHeight="1" x14ac:dyDescent="0.25">
      <c r="A5439" s="198"/>
      <c r="B5439" s="198"/>
      <c r="C5439" s="198"/>
      <c r="D5439" s="194"/>
      <c r="E5439" s="198"/>
      <c r="F5439" s="198"/>
      <c r="G5439" s="196" t="str">
        <f>IF(ISNA(VLOOKUP(E5439,'Rota Pattern Data'!$A:$B,2,FALSE)),"",VLOOKUP(E5439,'Rota Pattern Data'!$A:$B,2,FALSE))</f>
        <v/>
      </c>
      <c r="H5439" s="197"/>
      <c r="I5439" s="200"/>
      <c r="J5439" s="198"/>
      <c r="K5439" s="198"/>
      <c r="L5439" s="198"/>
      <c r="M5439" s="199"/>
      <c r="N5439" s="198"/>
      <c r="O5439" s="242"/>
      <c r="P5439" s="242"/>
      <c r="Q5439" s="242"/>
      <c r="R5439" s="242"/>
      <c r="S5439" s="242"/>
      <c r="T5439" s="242"/>
      <c r="U5439" s="242"/>
      <c r="V5439" s="242"/>
      <c r="W5439" s="242"/>
      <c r="X5439" s="242"/>
      <c r="Y5439" s="242"/>
      <c r="Z5439" s="242"/>
      <c r="AA5439" s="242"/>
      <c r="AB5439" s="242"/>
      <c r="AC5439" s="243"/>
    </row>
    <row r="5440" spans="1:29" s="244" customFormat="1" ht="15" customHeight="1" x14ac:dyDescent="0.25">
      <c r="A5440" s="198"/>
      <c r="B5440" s="198"/>
      <c r="C5440" s="198"/>
      <c r="D5440" s="194"/>
      <c r="E5440" s="198"/>
      <c r="F5440" s="198"/>
      <c r="G5440" s="196" t="str">
        <f>IF(ISNA(VLOOKUP(E5440,'Rota Pattern Data'!$A:$B,2,FALSE)),"",VLOOKUP(E5440,'Rota Pattern Data'!$A:$B,2,FALSE))</f>
        <v/>
      </c>
      <c r="H5440" s="197"/>
      <c r="I5440" s="200"/>
      <c r="J5440" s="198"/>
      <c r="K5440" s="198"/>
      <c r="L5440" s="198"/>
      <c r="M5440" s="199"/>
      <c r="N5440" s="198"/>
      <c r="O5440" s="242"/>
      <c r="P5440" s="242"/>
      <c r="Q5440" s="242"/>
      <c r="R5440" s="242"/>
      <c r="S5440" s="242"/>
      <c r="T5440" s="242"/>
      <c r="U5440" s="242"/>
      <c r="V5440" s="242"/>
      <c r="W5440" s="242"/>
      <c r="X5440" s="242"/>
      <c r="Y5440" s="242"/>
      <c r="Z5440" s="242"/>
      <c r="AA5440" s="242"/>
      <c r="AB5440" s="242"/>
      <c r="AC5440" s="243"/>
    </row>
    <row r="5441" spans="1:29" s="244" customFormat="1" ht="15" customHeight="1" x14ac:dyDescent="0.25">
      <c r="A5441" s="198"/>
      <c r="B5441" s="198"/>
      <c r="C5441" s="198"/>
      <c r="D5441" s="194"/>
      <c r="E5441" s="198"/>
      <c r="F5441" s="198"/>
      <c r="G5441" s="196" t="str">
        <f>IF(ISNA(VLOOKUP(E5441,'Rota Pattern Data'!$A:$B,2,FALSE)),"",VLOOKUP(E5441,'Rota Pattern Data'!$A:$B,2,FALSE))</f>
        <v/>
      </c>
      <c r="H5441" s="197"/>
      <c r="I5441" s="200"/>
      <c r="J5441" s="198"/>
      <c r="K5441" s="198"/>
      <c r="L5441" s="198"/>
      <c r="M5441" s="199"/>
      <c r="N5441" s="198"/>
      <c r="O5441" s="242"/>
      <c r="P5441" s="242"/>
      <c r="Q5441" s="242"/>
      <c r="R5441" s="242"/>
      <c r="S5441" s="242"/>
      <c r="T5441" s="242"/>
      <c r="U5441" s="242"/>
      <c r="V5441" s="242"/>
      <c r="W5441" s="242"/>
      <c r="X5441" s="242"/>
      <c r="Y5441" s="242"/>
      <c r="Z5441" s="242"/>
      <c r="AA5441" s="242"/>
      <c r="AB5441" s="242"/>
      <c r="AC5441" s="243"/>
    </row>
    <row r="5442" spans="1:29" s="244" customFormat="1" ht="15" customHeight="1" x14ac:dyDescent="0.25">
      <c r="A5442" s="198"/>
      <c r="B5442" s="198"/>
      <c r="C5442" s="198"/>
      <c r="D5442" s="194"/>
      <c r="E5442" s="198"/>
      <c r="F5442" s="198"/>
      <c r="G5442" s="196" t="str">
        <f>IF(ISNA(VLOOKUP(E5442,'Rota Pattern Data'!$A:$B,2,FALSE)),"",VLOOKUP(E5442,'Rota Pattern Data'!$A:$B,2,FALSE))</f>
        <v/>
      </c>
      <c r="H5442" s="197"/>
      <c r="I5442" s="200"/>
      <c r="J5442" s="198"/>
      <c r="K5442" s="198"/>
      <c r="L5442" s="198"/>
      <c r="M5442" s="199"/>
      <c r="N5442" s="198"/>
      <c r="O5442" s="242"/>
      <c r="P5442" s="242"/>
      <c r="Q5442" s="242"/>
      <c r="R5442" s="242"/>
      <c r="S5442" s="242"/>
      <c r="T5442" s="242"/>
      <c r="U5442" s="242"/>
      <c r="V5442" s="242"/>
      <c r="W5442" s="242"/>
      <c r="X5442" s="242"/>
      <c r="Y5442" s="242"/>
      <c r="Z5442" s="242"/>
      <c r="AA5442" s="242"/>
      <c r="AB5442" s="242"/>
      <c r="AC5442" s="243"/>
    </row>
    <row r="5443" spans="1:29" s="244" customFormat="1" ht="15" customHeight="1" x14ac:dyDescent="0.25">
      <c r="A5443" s="198"/>
      <c r="B5443" s="198"/>
      <c r="C5443" s="198"/>
      <c r="D5443" s="194"/>
      <c r="E5443" s="198"/>
      <c r="F5443" s="198"/>
      <c r="G5443" s="196" t="str">
        <f>IF(ISNA(VLOOKUP(E5443,'Rota Pattern Data'!$A:$B,2,FALSE)),"",VLOOKUP(E5443,'Rota Pattern Data'!$A:$B,2,FALSE))</f>
        <v/>
      </c>
      <c r="H5443" s="197"/>
      <c r="I5443" s="200"/>
      <c r="J5443" s="198"/>
      <c r="K5443" s="198"/>
      <c r="L5443" s="198"/>
      <c r="M5443" s="199"/>
      <c r="N5443" s="198"/>
      <c r="O5443" s="242"/>
      <c r="P5443" s="242"/>
      <c r="Q5443" s="242"/>
      <c r="R5443" s="242"/>
      <c r="S5443" s="242"/>
      <c r="T5443" s="242"/>
      <c r="U5443" s="242"/>
      <c r="V5443" s="242"/>
      <c r="W5443" s="242"/>
      <c r="X5443" s="242"/>
      <c r="Y5443" s="242"/>
      <c r="Z5443" s="242"/>
      <c r="AA5443" s="242"/>
      <c r="AB5443" s="242"/>
      <c r="AC5443" s="243"/>
    </row>
    <row r="5444" spans="1:29" s="244" customFormat="1" ht="15" customHeight="1" x14ac:dyDescent="0.25">
      <c r="A5444" s="198"/>
      <c r="B5444" s="198"/>
      <c r="C5444" s="198"/>
      <c r="D5444" s="194"/>
      <c r="E5444" s="198"/>
      <c r="F5444" s="198"/>
      <c r="G5444" s="196" t="str">
        <f>IF(ISNA(VLOOKUP(E5444,'Rota Pattern Data'!$A:$B,2,FALSE)),"",VLOOKUP(E5444,'Rota Pattern Data'!$A:$B,2,FALSE))</f>
        <v/>
      </c>
      <c r="H5444" s="197"/>
      <c r="I5444" s="200"/>
      <c r="J5444" s="198"/>
      <c r="K5444" s="198"/>
      <c r="L5444" s="198"/>
      <c r="M5444" s="199"/>
      <c r="N5444" s="198"/>
      <c r="O5444" s="242"/>
      <c r="P5444" s="242"/>
      <c r="Q5444" s="242"/>
      <c r="R5444" s="242"/>
      <c r="S5444" s="242"/>
      <c r="T5444" s="242"/>
      <c r="U5444" s="242"/>
      <c r="V5444" s="242"/>
      <c r="W5444" s="242"/>
      <c r="X5444" s="242"/>
      <c r="Y5444" s="242"/>
      <c r="Z5444" s="242"/>
      <c r="AA5444" s="242"/>
      <c r="AB5444" s="242"/>
      <c r="AC5444" s="243"/>
    </row>
    <row r="5445" spans="1:29" s="244" customFormat="1" ht="15" customHeight="1" x14ac:dyDescent="0.25">
      <c r="A5445" s="198"/>
      <c r="B5445" s="198"/>
      <c r="C5445" s="198"/>
      <c r="D5445" s="194"/>
      <c r="E5445" s="198"/>
      <c r="F5445" s="198"/>
      <c r="G5445" s="196" t="str">
        <f>IF(ISNA(VLOOKUP(E5445,'Rota Pattern Data'!$A:$B,2,FALSE)),"",VLOOKUP(E5445,'Rota Pattern Data'!$A:$B,2,FALSE))</f>
        <v/>
      </c>
      <c r="H5445" s="197"/>
      <c r="I5445" s="200"/>
      <c r="J5445" s="198"/>
      <c r="K5445" s="198"/>
      <c r="L5445" s="198"/>
      <c r="M5445" s="199"/>
      <c r="N5445" s="198"/>
      <c r="O5445" s="242"/>
      <c r="P5445" s="242"/>
      <c r="Q5445" s="242"/>
      <c r="R5445" s="242"/>
      <c r="S5445" s="242"/>
      <c r="T5445" s="242"/>
      <c r="U5445" s="242"/>
      <c r="V5445" s="242"/>
      <c r="W5445" s="242"/>
      <c r="X5445" s="242"/>
      <c r="Y5445" s="242"/>
      <c r="Z5445" s="242"/>
      <c r="AA5445" s="242"/>
      <c r="AB5445" s="242"/>
      <c r="AC5445" s="243"/>
    </row>
    <row r="5446" spans="1:29" s="244" customFormat="1" ht="15" customHeight="1" x14ac:dyDescent="0.25">
      <c r="A5446" s="198"/>
      <c r="B5446" s="198"/>
      <c r="C5446" s="198"/>
      <c r="D5446" s="194"/>
      <c r="E5446" s="198"/>
      <c r="F5446" s="198"/>
      <c r="G5446" s="196" t="str">
        <f>IF(ISNA(VLOOKUP(E5446,'Rota Pattern Data'!$A:$B,2,FALSE)),"",VLOOKUP(E5446,'Rota Pattern Data'!$A:$B,2,FALSE))</f>
        <v/>
      </c>
      <c r="H5446" s="197"/>
      <c r="I5446" s="200"/>
      <c r="J5446" s="198"/>
      <c r="K5446" s="198"/>
      <c r="L5446" s="198"/>
      <c r="M5446" s="199"/>
      <c r="N5446" s="198"/>
      <c r="O5446" s="242"/>
      <c r="P5446" s="242"/>
      <c r="Q5446" s="242"/>
      <c r="R5446" s="242"/>
      <c r="S5446" s="242"/>
      <c r="T5446" s="242"/>
      <c r="U5446" s="242"/>
      <c r="V5446" s="242"/>
      <c r="W5446" s="242"/>
      <c r="X5446" s="242"/>
      <c r="Y5446" s="242"/>
      <c r="Z5446" s="242"/>
      <c r="AA5446" s="242"/>
      <c r="AB5446" s="242"/>
      <c r="AC5446" s="243"/>
    </row>
    <row r="5447" spans="1:29" s="244" customFormat="1" ht="15" customHeight="1" x14ac:dyDescent="0.25">
      <c r="A5447" s="198"/>
      <c r="B5447" s="198"/>
      <c r="C5447" s="198"/>
      <c r="D5447" s="194"/>
      <c r="E5447" s="198"/>
      <c r="F5447" s="198"/>
      <c r="G5447" s="196" t="str">
        <f>IF(ISNA(VLOOKUP(E5447,'Rota Pattern Data'!$A:$B,2,FALSE)),"",VLOOKUP(E5447,'Rota Pattern Data'!$A:$B,2,FALSE))</f>
        <v/>
      </c>
      <c r="H5447" s="197"/>
      <c r="I5447" s="200"/>
      <c r="J5447" s="198"/>
      <c r="K5447" s="198"/>
      <c r="L5447" s="198"/>
      <c r="M5447" s="199"/>
      <c r="N5447" s="198"/>
      <c r="O5447" s="242"/>
      <c r="P5447" s="242"/>
      <c r="Q5447" s="242"/>
      <c r="R5447" s="242"/>
      <c r="S5447" s="242"/>
      <c r="T5447" s="242"/>
      <c r="U5447" s="242"/>
      <c r="V5447" s="242"/>
      <c r="W5447" s="242"/>
      <c r="X5447" s="242"/>
      <c r="Y5447" s="242"/>
      <c r="Z5447" s="242"/>
      <c r="AA5447" s="242"/>
      <c r="AB5447" s="242"/>
      <c r="AC5447" s="243"/>
    </row>
    <row r="5448" spans="1:29" s="244" customFormat="1" ht="15" customHeight="1" x14ac:dyDescent="0.25">
      <c r="A5448" s="198"/>
      <c r="B5448" s="198"/>
      <c r="C5448" s="198"/>
      <c r="D5448" s="194"/>
      <c r="E5448" s="198"/>
      <c r="F5448" s="198"/>
      <c r="G5448" s="196" t="str">
        <f>IF(ISNA(VLOOKUP(E5448,'Rota Pattern Data'!$A:$B,2,FALSE)),"",VLOOKUP(E5448,'Rota Pattern Data'!$A:$B,2,FALSE))</f>
        <v/>
      </c>
      <c r="H5448" s="197"/>
      <c r="I5448" s="200"/>
      <c r="J5448" s="198"/>
      <c r="K5448" s="198"/>
      <c r="L5448" s="198"/>
      <c r="M5448" s="199"/>
      <c r="N5448" s="198"/>
      <c r="O5448" s="242"/>
      <c r="P5448" s="242"/>
      <c r="Q5448" s="242"/>
      <c r="R5448" s="242"/>
      <c r="S5448" s="242"/>
      <c r="T5448" s="242"/>
      <c r="U5448" s="242"/>
      <c r="V5448" s="242"/>
      <c r="W5448" s="242"/>
      <c r="X5448" s="242"/>
      <c r="Y5448" s="242"/>
      <c r="Z5448" s="242"/>
      <c r="AA5448" s="242"/>
      <c r="AB5448" s="242"/>
      <c r="AC5448" s="243"/>
    </row>
    <row r="5449" spans="1:29" s="244" customFormat="1" ht="15" customHeight="1" x14ac:dyDescent="0.25">
      <c r="A5449" s="198"/>
      <c r="B5449" s="198"/>
      <c r="C5449" s="198"/>
      <c r="D5449" s="194"/>
      <c r="E5449" s="198"/>
      <c r="F5449" s="198"/>
      <c r="G5449" s="196" t="str">
        <f>IF(ISNA(VLOOKUP(E5449,'Rota Pattern Data'!$A:$B,2,FALSE)),"",VLOOKUP(E5449,'Rota Pattern Data'!$A:$B,2,FALSE))</f>
        <v/>
      </c>
      <c r="H5449" s="197"/>
      <c r="I5449" s="200"/>
      <c r="J5449" s="198"/>
      <c r="K5449" s="198"/>
      <c r="L5449" s="198"/>
      <c r="M5449" s="199"/>
      <c r="N5449" s="198"/>
      <c r="O5449" s="242"/>
      <c r="P5449" s="242"/>
      <c r="Q5449" s="242"/>
      <c r="R5449" s="242"/>
      <c r="S5449" s="242"/>
      <c r="T5449" s="242"/>
      <c r="U5449" s="242"/>
      <c r="V5449" s="242"/>
      <c r="W5449" s="242"/>
      <c r="X5449" s="242"/>
      <c r="Y5449" s="242"/>
      <c r="Z5449" s="242"/>
      <c r="AA5449" s="242"/>
      <c r="AB5449" s="242"/>
      <c r="AC5449" s="243"/>
    </row>
    <row r="5450" spans="1:29" s="244" customFormat="1" ht="15" customHeight="1" x14ac:dyDescent="0.25">
      <c r="A5450" s="198"/>
      <c r="B5450" s="198"/>
      <c r="C5450" s="198"/>
      <c r="D5450" s="194"/>
      <c r="E5450" s="198"/>
      <c r="F5450" s="198"/>
      <c r="G5450" s="196" t="str">
        <f>IF(ISNA(VLOOKUP(E5450,'Rota Pattern Data'!$A:$B,2,FALSE)),"",VLOOKUP(E5450,'Rota Pattern Data'!$A:$B,2,FALSE))</f>
        <v/>
      </c>
      <c r="H5450" s="197"/>
      <c r="I5450" s="200"/>
      <c r="J5450" s="198"/>
      <c r="K5450" s="198"/>
      <c r="L5450" s="198"/>
      <c r="M5450" s="199"/>
      <c r="N5450" s="198"/>
      <c r="O5450" s="242"/>
      <c r="P5450" s="242"/>
      <c r="Q5450" s="242"/>
      <c r="R5450" s="242"/>
      <c r="S5450" s="242"/>
      <c r="T5450" s="242"/>
      <c r="U5450" s="242"/>
      <c r="V5450" s="242"/>
      <c r="W5450" s="242"/>
      <c r="X5450" s="242"/>
      <c r="Y5450" s="242"/>
      <c r="Z5450" s="242"/>
      <c r="AA5450" s="242"/>
      <c r="AB5450" s="242"/>
      <c r="AC5450" s="243"/>
    </row>
    <row r="5451" spans="1:29" s="244" customFormat="1" ht="15" customHeight="1" x14ac:dyDescent="0.25">
      <c r="A5451" s="198"/>
      <c r="B5451" s="198"/>
      <c r="C5451" s="198"/>
      <c r="D5451" s="194"/>
      <c r="E5451" s="198"/>
      <c r="F5451" s="198"/>
      <c r="G5451" s="196" t="str">
        <f>IF(ISNA(VLOOKUP(E5451,'Rota Pattern Data'!$A:$B,2,FALSE)),"",VLOOKUP(E5451,'Rota Pattern Data'!$A:$B,2,FALSE))</f>
        <v/>
      </c>
      <c r="H5451" s="197"/>
      <c r="I5451" s="200"/>
      <c r="J5451" s="198"/>
      <c r="K5451" s="198"/>
      <c r="L5451" s="198"/>
      <c r="M5451" s="199"/>
      <c r="N5451" s="198"/>
      <c r="O5451" s="242"/>
      <c r="P5451" s="242"/>
      <c r="Q5451" s="242"/>
      <c r="R5451" s="242"/>
      <c r="S5451" s="242"/>
      <c r="T5451" s="242"/>
      <c r="U5451" s="242"/>
      <c r="V5451" s="242"/>
      <c r="W5451" s="242"/>
      <c r="X5451" s="242"/>
      <c r="Y5451" s="242"/>
      <c r="Z5451" s="242"/>
      <c r="AA5451" s="242"/>
      <c r="AB5451" s="242"/>
      <c r="AC5451" s="243"/>
    </row>
    <row r="5452" spans="1:29" s="244" customFormat="1" ht="15" customHeight="1" x14ac:dyDescent="0.25">
      <c r="A5452" s="198"/>
      <c r="B5452" s="198"/>
      <c r="C5452" s="198"/>
      <c r="D5452" s="194"/>
      <c r="E5452" s="198"/>
      <c r="F5452" s="198"/>
      <c r="G5452" s="196" t="str">
        <f>IF(ISNA(VLOOKUP(E5452,'Rota Pattern Data'!$A:$B,2,FALSE)),"",VLOOKUP(E5452,'Rota Pattern Data'!$A:$B,2,FALSE))</f>
        <v/>
      </c>
      <c r="H5452" s="197"/>
      <c r="I5452" s="200"/>
      <c r="J5452" s="198"/>
      <c r="K5452" s="198"/>
      <c r="L5452" s="198"/>
      <c r="M5452" s="199"/>
      <c r="N5452" s="198"/>
      <c r="O5452" s="242"/>
      <c r="P5452" s="242"/>
      <c r="Q5452" s="242"/>
      <c r="R5452" s="242"/>
      <c r="S5452" s="242"/>
      <c r="T5452" s="242"/>
      <c r="U5452" s="242"/>
      <c r="V5452" s="242"/>
      <c r="W5452" s="242"/>
      <c r="X5452" s="242"/>
      <c r="Y5452" s="242"/>
      <c r="Z5452" s="242"/>
      <c r="AA5452" s="242"/>
      <c r="AB5452" s="242"/>
      <c r="AC5452" s="243"/>
    </row>
    <row r="5453" spans="1:29" s="244" customFormat="1" ht="15" customHeight="1" x14ac:dyDescent="0.25">
      <c r="A5453" s="198"/>
      <c r="B5453" s="198"/>
      <c r="C5453" s="198"/>
      <c r="D5453" s="194"/>
      <c r="E5453" s="198"/>
      <c r="F5453" s="198"/>
      <c r="G5453" s="196" t="str">
        <f>IF(ISNA(VLOOKUP(E5453,'Rota Pattern Data'!$A:$B,2,FALSE)),"",VLOOKUP(E5453,'Rota Pattern Data'!$A:$B,2,FALSE))</f>
        <v/>
      </c>
      <c r="H5453" s="197"/>
      <c r="I5453" s="200"/>
      <c r="J5453" s="198"/>
      <c r="K5453" s="198"/>
      <c r="L5453" s="198"/>
      <c r="M5453" s="199"/>
      <c r="N5453" s="198"/>
      <c r="O5453" s="242"/>
      <c r="P5453" s="242"/>
      <c r="Q5453" s="242"/>
      <c r="R5453" s="242"/>
      <c r="S5453" s="242"/>
      <c r="T5453" s="242"/>
      <c r="U5453" s="242"/>
      <c r="V5453" s="242"/>
      <c r="W5453" s="242"/>
      <c r="X5453" s="242"/>
      <c r="Y5453" s="242"/>
      <c r="Z5453" s="242"/>
      <c r="AA5453" s="242"/>
      <c r="AB5453" s="242"/>
      <c r="AC5453" s="243"/>
    </row>
    <row r="5454" spans="1:29" s="244" customFormat="1" ht="15" customHeight="1" x14ac:dyDescent="0.25">
      <c r="A5454" s="198"/>
      <c r="B5454" s="198"/>
      <c r="C5454" s="198"/>
      <c r="D5454" s="194"/>
      <c r="E5454" s="198"/>
      <c r="F5454" s="198"/>
      <c r="G5454" s="196" t="str">
        <f>IF(ISNA(VLOOKUP(E5454,'Rota Pattern Data'!$A:$B,2,FALSE)),"",VLOOKUP(E5454,'Rota Pattern Data'!$A:$B,2,FALSE))</f>
        <v/>
      </c>
      <c r="H5454" s="197"/>
      <c r="I5454" s="200"/>
      <c r="J5454" s="198"/>
      <c r="K5454" s="198"/>
      <c r="L5454" s="198"/>
      <c r="M5454" s="199"/>
      <c r="N5454" s="198"/>
      <c r="O5454" s="242"/>
      <c r="P5454" s="242"/>
      <c r="Q5454" s="242"/>
      <c r="R5454" s="242"/>
      <c r="S5454" s="242"/>
      <c r="T5454" s="242"/>
      <c r="U5454" s="242"/>
      <c r="V5454" s="242"/>
      <c r="W5454" s="242"/>
      <c r="X5454" s="242"/>
      <c r="Y5454" s="242"/>
      <c r="Z5454" s="242"/>
      <c r="AA5454" s="242"/>
      <c r="AB5454" s="242"/>
      <c r="AC5454" s="243"/>
    </row>
    <row r="5455" spans="1:29" s="244" customFormat="1" ht="15" customHeight="1" x14ac:dyDescent="0.25">
      <c r="A5455" s="198"/>
      <c r="B5455" s="198"/>
      <c r="C5455" s="198"/>
      <c r="D5455" s="194"/>
      <c r="E5455" s="198"/>
      <c r="F5455" s="198"/>
      <c r="G5455" s="196" t="str">
        <f>IF(ISNA(VLOOKUP(E5455,'Rota Pattern Data'!$A:$B,2,FALSE)),"",VLOOKUP(E5455,'Rota Pattern Data'!$A:$B,2,FALSE))</f>
        <v/>
      </c>
      <c r="H5455" s="197"/>
      <c r="I5455" s="200"/>
      <c r="J5455" s="198"/>
      <c r="K5455" s="198"/>
      <c r="L5455" s="198"/>
      <c r="M5455" s="199"/>
      <c r="N5455" s="198"/>
      <c r="O5455" s="242"/>
      <c r="P5455" s="242"/>
      <c r="Q5455" s="242"/>
      <c r="R5455" s="242"/>
      <c r="S5455" s="242"/>
      <c r="T5455" s="242"/>
      <c r="U5455" s="242"/>
      <c r="V5455" s="242"/>
      <c r="W5455" s="242"/>
      <c r="X5455" s="242"/>
      <c r="Y5455" s="242"/>
      <c r="Z5455" s="242"/>
      <c r="AA5455" s="242"/>
      <c r="AB5455" s="242"/>
      <c r="AC5455" s="243"/>
    </row>
    <row r="5456" spans="1:29" s="244" customFormat="1" ht="15" customHeight="1" x14ac:dyDescent="0.25">
      <c r="A5456" s="198"/>
      <c r="B5456" s="198"/>
      <c r="C5456" s="198"/>
      <c r="D5456" s="194"/>
      <c r="E5456" s="198"/>
      <c r="F5456" s="198"/>
      <c r="G5456" s="196" t="str">
        <f>IF(ISNA(VLOOKUP(E5456,'Rota Pattern Data'!$A:$B,2,FALSE)),"",VLOOKUP(E5456,'Rota Pattern Data'!$A:$B,2,FALSE))</f>
        <v/>
      </c>
      <c r="H5456" s="197"/>
      <c r="I5456" s="200"/>
      <c r="J5456" s="198"/>
      <c r="K5456" s="198"/>
      <c r="L5456" s="198"/>
      <c r="M5456" s="199"/>
      <c r="N5456" s="198"/>
      <c r="O5456" s="242"/>
      <c r="P5456" s="242"/>
      <c r="Q5456" s="242"/>
      <c r="R5456" s="242"/>
      <c r="S5456" s="242"/>
      <c r="T5456" s="242"/>
      <c r="U5456" s="242"/>
      <c r="V5456" s="242"/>
      <c r="W5456" s="242"/>
      <c r="X5456" s="242"/>
      <c r="Y5456" s="242"/>
      <c r="Z5456" s="242"/>
      <c r="AA5456" s="242"/>
      <c r="AB5456" s="242"/>
      <c r="AC5456" s="243"/>
    </row>
    <row r="5457" spans="1:29" s="244" customFormat="1" ht="15" customHeight="1" x14ac:dyDescent="0.25">
      <c r="A5457" s="198"/>
      <c r="B5457" s="198"/>
      <c r="C5457" s="198"/>
      <c r="D5457" s="194"/>
      <c r="E5457" s="198"/>
      <c r="F5457" s="198"/>
      <c r="G5457" s="196" t="str">
        <f>IF(ISNA(VLOOKUP(E5457,'Rota Pattern Data'!$A:$B,2,FALSE)),"",VLOOKUP(E5457,'Rota Pattern Data'!$A:$B,2,FALSE))</f>
        <v/>
      </c>
      <c r="H5457" s="197"/>
      <c r="I5457" s="200"/>
      <c r="J5457" s="198"/>
      <c r="K5457" s="198"/>
      <c r="L5457" s="198"/>
      <c r="M5457" s="199"/>
      <c r="N5457" s="198"/>
      <c r="O5457" s="242"/>
      <c r="P5457" s="242"/>
      <c r="Q5457" s="242"/>
      <c r="R5457" s="242"/>
      <c r="S5457" s="242"/>
      <c r="T5457" s="242"/>
      <c r="U5457" s="242"/>
      <c r="V5457" s="242"/>
      <c r="W5457" s="242"/>
      <c r="X5457" s="242"/>
      <c r="Y5457" s="242"/>
      <c r="Z5457" s="242"/>
      <c r="AA5457" s="242"/>
      <c r="AB5457" s="242"/>
      <c r="AC5457" s="243"/>
    </row>
    <row r="5458" spans="1:29" s="244" customFormat="1" ht="15" customHeight="1" x14ac:dyDescent="0.25">
      <c r="A5458" s="198"/>
      <c r="B5458" s="198"/>
      <c r="C5458" s="198"/>
      <c r="D5458" s="194"/>
      <c r="E5458" s="198"/>
      <c r="F5458" s="198"/>
      <c r="G5458" s="196" t="str">
        <f>IF(ISNA(VLOOKUP(E5458,'Rota Pattern Data'!$A:$B,2,FALSE)),"",VLOOKUP(E5458,'Rota Pattern Data'!$A:$B,2,FALSE))</f>
        <v/>
      </c>
      <c r="H5458" s="197"/>
      <c r="I5458" s="200"/>
      <c r="J5458" s="198"/>
      <c r="K5458" s="198"/>
      <c r="L5458" s="198"/>
      <c r="M5458" s="199"/>
      <c r="N5458" s="198"/>
      <c r="O5458" s="242"/>
      <c r="P5458" s="242"/>
      <c r="Q5458" s="242"/>
      <c r="R5458" s="242"/>
      <c r="S5458" s="242"/>
      <c r="T5458" s="242"/>
      <c r="U5458" s="242"/>
      <c r="V5458" s="242"/>
      <c r="W5458" s="242"/>
      <c r="X5458" s="242"/>
      <c r="Y5458" s="242"/>
      <c r="Z5458" s="242"/>
      <c r="AA5458" s="242"/>
      <c r="AB5458" s="242"/>
      <c r="AC5458" s="243"/>
    </row>
    <row r="5459" spans="1:29" s="244" customFormat="1" ht="15" customHeight="1" x14ac:dyDescent="0.25">
      <c r="A5459" s="198"/>
      <c r="B5459" s="198"/>
      <c r="C5459" s="198"/>
      <c r="D5459" s="194"/>
      <c r="E5459" s="198"/>
      <c r="F5459" s="198"/>
      <c r="G5459" s="196" t="str">
        <f>IF(ISNA(VLOOKUP(E5459,'Rota Pattern Data'!$A:$B,2,FALSE)),"",VLOOKUP(E5459,'Rota Pattern Data'!$A:$B,2,FALSE))</f>
        <v/>
      </c>
      <c r="H5459" s="197"/>
      <c r="I5459" s="200"/>
      <c r="J5459" s="198"/>
      <c r="K5459" s="198"/>
      <c r="L5459" s="198"/>
      <c r="M5459" s="199"/>
      <c r="N5459" s="198"/>
      <c r="O5459" s="242"/>
      <c r="P5459" s="242"/>
      <c r="Q5459" s="242"/>
      <c r="R5459" s="242"/>
      <c r="S5459" s="242"/>
      <c r="T5459" s="242"/>
      <c r="U5459" s="242"/>
      <c r="V5459" s="242"/>
      <c r="W5459" s="242"/>
      <c r="X5459" s="242"/>
      <c r="Y5459" s="242"/>
      <c r="Z5459" s="242"/>
      <c r="AA5459" s="242"/>
      <c r="AB5459" s="242"/>
      <c r="AC5459" s="243"/>
    </row>
    <row r="5460" spans="1:29" s="244" customFormat="1" ht="15" customHeight="1" x14ac:dyDescent="0.25">
      <c r="A5460" s="198"/>
      <c r="B5460" s="198"/>
      <c r="C5460" s="198"/>
      <c r="D5460" s="194"/>
      <c r="E5460" s="198"/>
      <c r="F5460" s="198"/>
      <c r="G5460" s="196" t="str">
        <f>IF(ISNA(VLOOKUP(E5460,'Rota Pattern Data'!$A:$B,2,FALSE)),"",VLOOKUP(E5460,'Rota Pattern Data'!$A:$B,2,FALSE))</f>
        <v/>
      </c>
      <c r="H5460" s="197"/>
      <c r="I5460" s="200"/>
      <c r="J5460" s="198"/>
      <c r="K5460" s="198"/>
      <c r="L5460" s="198"/>
      <c r="M5460" s="199"/>
      <c r="N5460" s="198"/>
      <c r="O5460" s="242"/>
      <c r="P5460" s="242"/>
      <c r="Q5460" s="242"/>
      <c r="R5460" s="242"/>
      <c r="S5460" s="242"/>
      <c r="T5460" s="242"/>
      <c r="U5460" s="242"/>
      <c r="V5460" s="242"/>
      <c r="W5460" s="242"/>
      <c r="X5460" s="242"/>
      <c r="Y5460" s="242"/>
      <c r="Z5460" s="242"/>
      <c r="AA5460" s="242"/>
      <c r="AB5460" s="242"/>
      <c r="AC5460" s="243"/>
    </row>
    <row r="5461" spans="1:29" s="244" customFormat="1" ht="15" customHeight="1" x14ac:dyDescent="0.25">
      <c r="A5461" s="198"/>
      <c r="B5461" s="198"/>
      <c r="C5461" s="198"/>
      <c r="D5461" s="194"/>
      <c r="E5461" s="198"/>
      <c r="F5461" s="198"/>
      <c r="G5461" s="196" t="str">
        <f>IF(ISNA(VLOOKUP(E5461,'Rota Pattern Data'!$A:$B,2,FALSE)),"",VLOOKUP(E5461,'Rota Pattern Data'!$A:$B,2,FALSE))</f>
        <v/>
      </c>
      <c r="H5461" s="197"/>
      <c r="I5461" s="200"/>
      <c r="J5461" s="198"/>
      <c r="K5461" s="198"/>
      <c r="L5461" s="198"/>
      <c r="M5461" s="199"/>
      <c r="N5461" s="198"/>
      <c r="O5461" s="242"/>
      <c r="P5461" s="242"/>
      <c r="Q5461" s="242"/>
      <c r="R5461" s="242"/>
      <c r="S5461" s="242"/>
      <c r="T5461" s="242"/>
      <c r="U5461" s="242"/>
      <c r="V5461" s="242"/>
      <c r="W5461" s="242"/>
      <c r="X5461" s="242"/>
      <c r="Y5461" s="242"/>
      <c r="Z5461" s="242"/>
      <c r="AA5461" s="242"/>
      <c r="AB5461" s="242"/>
      <c r="AC5461" s="243"/>
    </row>
    <row r="5462" spans="1:29" s="244" customFormat="1" ht="15" customHeight="1" x14ac:dyDescent="0.25">
      <c r="A5462" s="198"/>
      <c r="B5462" s="198"/>
      <c r="C5462" s="198"/>
      <c r="D5462" s="194"/>
      <c r="E5462" s="198"/>
      <c r="F5462" s="198"/>
      <c r="G5462" s="196" t="str">
        <f>IF(ISNA(VLOOKUP(E5462,'Rota Pattern Data'!$A:$B,2,FALSE)),"",VLOOKUP(E5462,'Rota Pattern Data'!$A:$B,2,FALSE))</f>
        <v/>
      </c>
      <c r="H5462" s="197"/>
      <c r="I5462" s="200"/>
      <c r="J5462" s="198"/>
      <c r="K5462" s="198"/>
      <c r="L5462" s="198"/>
      <c r="M5462" s="199"/>
      <c r="N5462" s="198"/>
      <c r="O5462" s="242"/>
      <c r="P5462" s="242"/>
      <c r="Q5462" s="242"/>
      <c r="R5462" s="242"/>
      <c r="S5462" s="242"/>
      <c r="T5462" s="242"/>
      <c r="U5462" s="242"/>
      <c r="V5462" s="242"/>
      <c r="W5462" s="242"/>
      <c r="X5462" s="242"/>
      <c r="Y5462" s="242"/>
      <c r="Z5462" s="242"/>
      <c r="AA5462" s="242"/>
      <c r="AB5462" s="242"/>
      <c r="AC5462" s="243"/>
    </row>
    <row r="5463" spans="1:29" s="244" customFormat="1" ht="15" customHeight="1" x14ac:dyDescent="0.25">
      <c r="A5463" s="198"/>
      <c r="B5463" s="198"/>
      <c r="C5463" s="198"/>
      <c r="D5463" s="194"/>
      <c r="E5463" s="198"/>
      <c r="F5463" s="198"/>
      <c r="G5463" s="196" t="str">
        <f>IF(ISNA(VLOOKUP(E5463,'Rota Pattern Data'!$A:$B,2,FALSE)),"",VLOOKUP(E5463,'Rota Pattern Data'!$A:$B,2,FALSE))</f>
        <v/>
      </c>
      <c r="H5463" s="197"/>
      <c r="I5463" s="200"/>
      <c r="J5463" s="198"/>
      <c r="K5463" s="198"/>
      <c r="L5463" s="198"/>
      <c r="M5463" s="199"/>
      <c r="N5463" s="198"/>
      <c r="O5463" s="242"/>
      <c r="P5463" s="242"/>
      <c r="Q5463" s="242"/>
      <c r="R5463" s="242"/>
      <c r="S5463" s="242"/>
      <c r="T5463" s="242"/>
      <c r="U5463" s="242"/>
      <c r="V5463" s="242"/>
      <c r="W5463" s="242"/>
      <c r="X5463" s="242"/>
      <c r="Y5463" s="242"/>
      <c r="Z5463" s="242"/>
      <c r="AA5463" s="242"/>
      <c r="AB5463" s="242"/>
      <c r="AC5463" s="243"/>
    </row>
    <row r="5464" spans="1:29" s="244" customFormat="1" ht="15" customHeight="1" x14ac:dyDescent="0.25">
      <c r="A5464" s="198"/>
      <c r="B5464" s="198"/>
      <c r="C5464" s="198"/>
      <c r="D5464" s="194"/>
      <c r="E5464" s="198"/>
      <c r="F5464" s="198"/>
      <c r="G5464" s="196" t="str">
        <f>IF(ISNA(VLOOKUP(E5464,'Rota Pattern Data'!$A:$B,2,FALSE)),"",VLOOKUP(E5464,'Rota Pattern Data'!$A:$B,2,FALSE))</f>
        <v/>
      </c>
      <c r="H5464" s="197"/>
      <c r="I5464" s="200"/>
      <c r="J5464" s="198"/>
      <c r="K5464" s="198"/>
      <c r="L5464" s="198"/>
      <c r="M5464" s="199"/>
      <c r="N5464" s="198"/>
      <c r="O5464" s="242"/>
      <c r="P5464" s="242"/>
      <c r="Q5464" s="242"/>
      <c r="R5464" s="242"/>
      <c r="S5464" s="242"/>
      <c r="T5464" s="242"/>
      <c r="U5464" s="242"/>
      <c r="V5464" s="242"/>
      <c r="W5464" s="242"/>
      <c r="X5464" s="242"/>
      <c r="Y5464" s="242"/>
      <c r="Z5464" s="242"/>
      <c r="AA5464" s="242"/>
      <c r="AB5464" s="242"/>
      <c r="AC5464" s="243"/>
    </row>
    <row r="5465" spans="1:29" s="244" customFormat="1" ht="15" customHeight="1" x14ac:dyDescent="0.25">
      <c r="A5465" s="198"/>
      <c r="B5465" s="198"/>
      <c r="C5465" s="198"/>
      <c r="D5465" s="194"/>
      <c r="E5465" s="198"/>
      <c r="F5465" s="198"/>
      <c r="G5465" s="196" t="str">
        <f>IF(ISNA(VLOOKUP(E5465,'Rota Pattern Data'!$A:$B,2,FALSE)),"",VLOOKUP(E5465,'Rota Pattern Data'!$A:$B,2,FALSE))</f>
        <v/>
      </c>
      <c r="H5465" s="197"/>
      <c r="I5465" s="200"/>
      <c r="J5465" s="198"/>
      <c r="K5465" s="198"/>
      <c r="L5465" s="198"/>
      <c r="M5465" s="199"/>
      <c r="N5465" s="198"/>
      <c r="O5465" s="242"/>
      <c r="P5465" s="242"/>
      <c r="Q5465" s="242"/>
      <c r="R5465" s="242"/>
      <c r="S5465" s="242"/>
      <c r="T5465" s="242"/>
      <c r="U5465" s="242"/>
      <c r="V5465" s="242"/>
      <c r="W5465" s="242"/>
      <c r="X5465" s="242"/>
      <c r="Y5465" s="242"/>
      <c r="Z5465" s="242"/>
      <c r="AA5465" s="242"/>
      <c r="AB5465" s="242"/>
      <c r="AC5465" s="243"/>
    </row>
    <row r="5466" spans="1:29" s="244" customFormat="1" ht="15" customHeight="1" x14ac:dyDescent="0.25">
      <c r="A5466" s="198"/>
      <c r="B5466" s="198"/>
      <c r="C5466" s="198"/>
      <c r="D5466" s="194"/>
      <c r="E5466" s="198"/>
      <c r="F5466" s="198"/>
      <c r="G5466" s="196" t="str">
        <f>IF(ISNA(VLOOKUP(E5466,'Rota Pattern Data'!$A:$B,2,FALSE)),"",VLOOKUP(E5466,'Rota Pattern Data'!$A:$B,2,FALSE))</f>
        <v/>
      </c>
      <c r="H5466" s="197"/>
      <c r="I5466" s="200"/>
      <c r="J5466" s="198"/>
      <c r="K5466" s="198"/>
      <c r="L5466" s="198"/>
      <c r="M5466" s="199"/>
      <c r="N5466" s="198"/>
      <c r="O5466" s="242"/>
      <c r="P5466" s="242"/>
      <c r="Q5466" s="242"/>
      <c r="R5466" s="242"/>
      <c r="S5466" s="242"/>
      <c r="T5466" s="242"/>
      <c r="U5466" s="242"/>
      <c r="V5466" s="242"/>
      <c r="W5466" s="242"/>
      <c r="X5466" s="242"/>
      <c r="Y5466" s="242"/>
      <c r="Z5466" s="242"/>
      <c r="AA5466" s="242"/>
      <c r="AB5466" s="242"/>
      <c r="AC5466" s="243"/>
    </row>
    <row r="5467" spans="1:29" s="244" customFormat="1" ht="15" customHeight="1" x14ac:dyDescent="0.25">
      <c r="A5467" s="198"/>
      <c r="B5467" s="198"/>
      <c r="C5467" s="198"/>
      <c r="D5467" s="194"/>
      <c r="E5467" s="198"/>
      <c r="F5467" s="198"/>
      <c r="G5467" s="196" t="str">
        <f>IF(ISNA(VLOOKUP(E5467,'Rota Pattern Data'!$A:$B,2,FALSE)),"",VLOOKUP(E5467,'Rota Pattern Data'!$A:$B,2,FALSE))</f>
        <v/>
      </c>
      <c r="H5467" s="197"/>
      <c r="I5467" s="200"/>
      <c r="J5467" s="198"/>
      <c r="K5467" s="198"/>
      <c r="L5467" s="198"/>
      <c r="M5467" s="199"/>
      <c r="N5467" s="198"/>
      <c r="O5467" s="242"/>
      <c r="P5467" s="242"/>
      <c r="Q5467" s="242"/>
      <c r="R5467" s="242"/>
      <c r="S5467" s="242"/>
      <c r="T5467" s="242"/>
      <c r="U5467" s="242"/>
      <c r="V5467" s="242"/>
      <c r="W5467" s="242"/>
      <c r="X5467" s="242"/>
      <c r="Y5467" s="242"/>
      <c r="Z5467" s="242"/>
      <c r="AA5467" s="242"/>
      <c r="AB5467" s="242"/>
      <c r="AC5467" s="243"/>
    </row>
    <row r="5468" spans="1:29" s="244" customFormat="1" ht="15" customHeight="1" x14ac:dyDescent="0.25">
      <c r="A5468" s="198"/>
      <c r="B5468" s="198"/>
      <c r="C5468" s="198"/>
      <c r="D5468" s="194"/>
      <c r="E5468" s="198"/>
      <c r="F5468" s="198"/>
      <c r="G5468" s="196" t="str">
        <f>IF(ISNA(VLOOKUP(E5468,'Rota Pattern Data'!$A:$B,2,FALSE)),"",VLOOKUP(E5468,'Rota Pattern Data'!$A:$B,2,FALSE))</f>
        <v/>
      </c>
      <c r="H5468" s="197"/>
      <c r="I5468" s="200"/>
      <c r="J5468" s="198"/>
      <c r="K5468" s="198"/>
      <c r="L5468" s="198"/>
      <c r="M5468" s="199"/>
      <c r="N5468" s="198"/>
      <c r="O5468" s="242"/>
      <c r="P5468" s="242"/>
      <c r="Q5468" s="242"/>
      <c r="R5468" s="242"/>
      <c r="S5468" s="242"/>
      <c r="T5468" s="242"/>
      <c r="U5468" s="242"/>
      <c r="V5468" s="242"/>
      <c r="W5468" s="242"/>
      <c r="X5468" s="242"/>
      <c r="Y5468" s="242"/>
      <c r="Z5468" s="242"/>
      <c r="AA5468" s="242"/>
      <c r="AB5468" s="242"/>
      <c r="AC5468" s="243"/>
    </row>
    <row r="5469" spans="1:29" s="244" customFormat="1" ht="15" customHeight="1" x14ac:dyDescent="0.25">
      <c r="A5469" s="198"/>
      <c r="B5469" s="198"/>
      <c r="C5469" s="198"/>
      <c r="D5469" s="194"/>
      <c r="E5469" s="198"/>
      <c r="F5469" s="198"/>
      <c r="G5469" s="196" t="str">
        <f>IF(ISNA(VLOOKUP(E5469,'Rota Pattern Data'!$A:$B,2,FALSE)),"",VLOOKUP(E5469,'Rota Pattern Data'!$A:$B,2,FALSE))</f>
        <v/>
      </c>
      <c r="H5469" s="197"/>
      <c r="I5469" s="200"/>
      <c r="J5469" s="198"/>
      <c r="K5469" s="198"/>
      <c r="L5469" s="198"/>
      <c r="M5469" s="199"/>
      <c r="N5469" s="198"/>
      <c r="O5469" s="242"/>
      <c r="P5469" s="242"/>
      <c r="Q5469" s="242"/>
      <c r="R5469" s="242"/>
      <c r="S5469" s="242"/>
      <c r="T5469" s="242"/>
      <c r="U5469" s="242"/>
      <c r="V5469" s="242"/>
      <c r="W5469" s="242"/>
      <c r="X5469" s="242"/>
      <c r="Y5469" s="242"/>
      <c r="Z5469" s="242"/>
      <c r="AA5469" s="242"/>
      <c r="AB5469" s="242"/>
      <c r="AC5469" s="243"/>
    </row>
    <row r="5470" spans="1:29" s="244" customFormat="1" ht="15" customHeight="1" x14ac:dyDescent="0.25">
      <c r="A5470" s="198"/>
      <c r="B5470" s="198"/>
      <c r="C5470" s="198"/>
      <c r="D5470" s="194"/>
      <c r="E5470" s="198"/>
      <c r="F5470" s="198"/>
      <c r="G5470" s="196" t="str">
        <f>IF(ISNA(VLOOKUP(E5470,'Rota Pattern Data'!$A:$B,2,FALSE)),"",VLOOKUP(E5470,'Rota Pattern Data'!$A:$B,2,FALSE))</f>
        <v/>
      </c>
      <c r="H5470" s="197"/>
      <c r="I5470" s="200"/>
      <c r="J5470" s="198"/>
      <c r="K5470" s="198"/>
      <c r="L5470" s="198"/>
      <c r="M5470" s="199"/>
      <c r="N5470" s="198"/>
      <c r="O5470" s="242"/>
      <c r="P5470" s="242"/>
      <c r="Q5470" s="242"/>
      <c r="R5470" s="242"/>
      <c r="S5470" s="242"/>
      <c r="T5470" s="242"/>
      <c r="U5470" s="242"/>
      <c r="V5470" s="242"/>
      <c r="W5470" s="242"/>
      <c r="X5470" s="242"/>
      <c r="Y5470" s="242"/>
      <c r="Z5470" s="242"/>
      <c r="AA5470" s="242"/>
      <c r="AB5470" s="242"/>
      <c r="AC5470" s="243"/>
    </row>
    <row r="5471" spans="1:29" s="244" customFormat="1" ht="15" customHeight="1" x14ac:dyDescent="0.25">
      <c r="A5471" s="198"/>
      <c r="B5471" s="198"/>
      <c r="C5471" s="198"/>
      <c r="D5471" s="194"/>
      <c r="E5471" s="198"/>
      <c r="F5471" s="198"/>
      <c r="G5471" s="196" t="str">
        <f>IF(ISNA(VLOOKUP(E5471,'Rota Pattern Data'!$A:$B,2,FALSE)),"",VLOOKUP(E5471,'Rota Pattern Data'!$A:$B,2,FALSE))</f>
        <v/>
      </c>
      <c r="H5471" s="197"/>
      <c r="I5471" s="200"/>
      <c r="J5471" s="198"/>
      <c r="K5471" s="198"/>
      <c r="L5471" s="198"/>
      <c r="M5471" s="199"/>
      <c r="N5471" s="198"/>
      <c r="O5471" s="242"/>
      <c r="P5471" s="242"/>
      <c r="Q5471" s="242"/>
      <c r="R5471" s="242"/>
      <c r="S5471" s="242"/>
      <c r="T5471" s="242"/>
      <c r="U5471" s="242"/>
      <c r="V5471" s="242"/>
      <c r="W5471" s="242"/>
      <c r="X5471" s="242"/>
      <c r="Y5471" s="242"/>
      <c r="Z5471" s="242"/>
      <c r="AA5471" s="242"/>
      <c r="AB5471" s="242"/>
      <c r="AC5471" s="243"/>
    </row>
    <row r="5472" spans="1:29" s="244" customFormat="1" ht="15" customHeight="1" x14ac:dyDescent="0.25">
      <c r="A5472" s="198"/>
      <c r="B5472" s="198"/>
      <c r="C5472" s="198"/>
      <c r="D5472" s="194"/>
      <c r="E5472" s="198"/>
      <c r="F5472" s="198"/>
      <c r="G5472" s="196" t="str">
        <f>IF(ISNA(VLOOKUP(E5472,'Rota Pattern Data'!$A:$B,2,FALSE)),"",VLOOKUP(E5472,'Rota Pattern Data'!$A:$B,2,FALSE))</f>
        <v/>
      </c>
      <c r="H5472" s="197"/>
      <c r="I5472" s="200"/>
      <c r="J5472" s="198"/>
      <c r="K5472" s="198"/>
      <c r="L5472" s="198"/>
      <c r="M5472" s="199"/>
      <c r="N5472" s="198"/>
      <c r="O5472" s="242"/>
      <c r="P5472" s="242"/>
      <c r="Q5472" s="242"/>
      <c r="R5472" s="242"/>
      <c r="S5472" s="242"/>
      <c r="T5472" s="242"/>
      <c r="U5472" s="242"/>
      <c r="V5472" s="242"/>
      <c r="W5472" s="242"/>
      <c r="X5472" s="242"/>
      <c r="Y5472" s="242"/>
      <c r="Z5472" s="242"/>
      <c r="AA5472" s="242"/>
      <c r="AB5472" s="242"/>
      <c r="AC5472" s="243"/>
    </row>
    <row r="5473" spans="1:29" s="244" customFormat="1" ht="15" customHeight="1" x14ac:dyDescent="0.25">
      <c r="A5473" s="198"/>
      <c r="B5473" s="198"/>
      <c r="C5473" s="198"/>
      <c r="D5473" s="194"/>
      <c r="E5473" s="198"/>
      <c r="F5473" s="198"/>
      <c r="G5473" s="196" t="str">
        <f>IF(ISNA(VLOOKUP(E5473,'Rota Pattern Data'!$A:$B,2,FALSE)),"",VLOOKUP(E5473,'Rota Pattern Data'!$A:$B,2,FALSE))</f>
        <v/>
      </c>
      <c r="H5473" s="197"/>
      <c r="I5473" s="200"/>
      <c r="J5473" s="198"/>
      <c r="K5473" s="198"/>
      <c r="L5473" s="198"/>
      <c r="M5473" s="199"/>
      <c r="N5473" s="198"/>
      <c r="O5473" s="242"/>
      <c r="P5473" s="242"/>
      <c r="Q5473" s="242"/>
      <c r="R5473" s="242"/>
      <c r="S5473" s="242"/>
      <c r="T5473" s="242"/>
      <c r="U5473" s="242"/>
      <c r="V5473" s="242"/>
      <c r="W5473" s="242"/>
      <c r="X5473" s="242"/>
      <c r="Y5473" s="242"/>
      <c r="Z5473" s="242"/>
      <c r="AA5473" s="242"/>
      <c r="AB5473" s="242"/>
      <c r="AC5473" s="243"/>
    </row>
    <row r="5474" spans="1:29" s="244" customFormat="1" ht="15" customHeight="1" x14ac:dyDescent="0.25">
      <c r="A5474" s="198"/>
      <c r="B5474" s="198"/>
      <c r="C5474" s="198"/>
      <c r="D5474" s="194"/>
      <c r="E5474" s="198"/>
      <c r="F5474" s="198"/>
      <c r="G5474" s="196" t="str">
        <f>IF(ISNA(VLOOKUP(E5474,'Rota Pattern Data'!$A:$B,2,FALSE)),"",VLOOKUP(E5474,'Rota Pattern Data'!$A:$B,2,FALSE))</f>
        <v/>
      </c>
      <c r="H5474" s="197"/>
      <c r="I5474" s="200"/>
      <c r="J5474" s="198"/>
      <c r="K5474" s="198"/>
      <c r="L5474" s="198"/>
      <c r="M5474" s="199"/>
      <c r="N5474" s="198"/>
      <c r="O5474" s="242"/>
      <c r="P5474" s="242"/>
      <c r="Q5474" s="242"/>
      <c r="R5474" s="242"/>
      <c r="S5474" s="242"/>
      <c r="T5474" s="242"/>
      <c r="U5474" s="242"/>
      <c r="V5474" s="242"/>
      <c r="W5474" s="242"/>
      <c r="X5474" s="242"/>
      <c r="Y5474" s="242"/>
      <c r="Z5474" s="242"/>
      <c r="AA5474" s="242"/>
      <c r="AB5474" s="242"/>
      <c r="AC5474" s="243"/>
    </row>
    <row r="5475" spans="1:29" s="244" customFormat="1" ht="15" customHeight="1" x14ac:dyDescent="0.25">
      <c r="A5475" s="198"/>
      <c r="B5475" s="198"/>
      <c r="C5475" s="198"/>
      <c r="D5475" s="194"/>
      <c r="E5475" s="198"/>
      <c r="F5475" s="198"/>
      <c r="G5475" s="196" t="str">
        <f>IF(ISNA(VLOOKUP(E5475,'Rota Pattern Data'!$A:$B,2,FALSE)),"",VLOOKUP(E5475,'Rota Pattern Data'!$A:$B,2,FALSE))</f>
        <v/>
      </c>
      <c r="H5475" s="197"/>
      <c r="I5475" s="200"/>
      <c r="J5475" s="198"/>
      <c r="K5475" s="198"/>
      <c r="L5475" s="198"/>
      <c r="M5475" s="199"/>
      <c r="N5475" s="198"/>
      <c r="O5475" s="242"/>
      <c r="P5475" s="242"/>
      <c r="Q5475" s="242"/>
      <c r="R5475" s="242"/>
      <c r="S5475" s="242"/>
      <c r="T5475" s="242"/>
      <c r="U5475" s="242"/>
      <c r="V5475" s="242"/>
      <c r="W5475" s="242"/>
      <c r="X5475" s="242"/>
      <c r="Y5475" s="242"/>
      <c r="Z5475" s="242"/>
      <c r="AA5475" s="242"/>
      <c r="AB5475" s="242"/>
      <c r="AC5475" s="243"/>
    </row>
    <row r="5476" spans="1:29" s="244" customFormat="1" ht="15" customHeight="1" x14ac:dyDescent="0.25">
      <c r="A5476" s="198"/>
      <c r="B5476" s="198"/>
      <c r="C5476" s="198"/>
      <c r="D5476" s="194"/>
      <c r="E5476" s="198"/>
      <c r="F5476" s="198"/>
      <c r="G5476" s="196" t="str">
        <f>IF(ISNA(VLOOKUP(E5476,'Rota Pattern Data'!$A:$B,2,FALSE)),"",VLOOKUP(E5476,'Rota Pattern Data'!$A:$B,2,FALSE))</f>
        <v/>
      </c>
      <c r="H5476" s="197"/>
      <c r="I5476" s="200"/>
      <c r="J5476" s="198"/>
      <c r="K5476" s="198"/>
      <c r="L5476" s="198"/>
      <c r="M5476" s="199"/>
      <c r="N5476" s="198"/>
      <c r="O5476" s="242"/>
      <c r="P5476" s="242"/>
      <c r="Q5476" s="242"/>
      <c r="R5476" s="242"/>
      <c r="S5476" s="242"/>
      <c r="T5476" s="242"/>
      <c r="U5476" s="242"/>
      <c r="V5476" s="242"/>
      <c r="W5476" s="242"/>
      <c r="X5476" s="242"/>
      <c r="Y5476" s="242"/>
      <c r="Z5476" s="242"/>
      <c r="AA5476" s="242"/>
      <c r="AB5476" s="242"/>
      <c r="AC5476" s="243"/>
    </row>
    <row r="5477" spans="1:29" s="244" customFormat="1" ht="15" customHeight="1" x14ac:dyDescent="0.25">
      <c r="A5477" s="198"/>
      <c r="B5477" s="198"/>
      <c r="C5477" s="198"/>
      <c r="D5477" s="194"/>
      <c r="E5477" s="198"/>
      <c r="F5477" s="198"/>
      <c r="G5477" s="196" t="str">
        <f>IF(ISNA(VLOOKUP(E5477,'Rota Pattern Data'!$A:$B,2,FALSE)),"",VLOOKUP(E5477,'Rota Pattern Data'!$A:$B,2,FALSE))</f>
        <v/>
      </c>
      <c r="H5477" s="197"/>
      <c r="I5477" s="200"/>
      <c r="J5477" s="198"/>
      <c r="K5477" s="198"/>
      <c r="L5477" s="198"/>
      <c r="M5477" s="199"/>
      <c r="N5477" s="198"/>
      <c r="O5477" s="242"/>
      <c r="P5477" s="242"/>
      <c r="Q5477" s="242"/>
      <c r="R5477" s="242"/>
      <c r="S5477" s="242"/>
      <c r="T5477" s="242"/>
      <c r="U5477" s="242"/>
      <c r="V5477" s="242"/>
      <c r="W5477" s="242"/>
      <c r="X5477" s="242"/>
      <c r="Y5477" s="242"/>
      <c r="Z5477" s="242"/>
      <c r="AA5477" s="242"/>
      <c r="AB5477" s="242"/>
      <c r="AC5477" s="243"/>
    </row>
    <row r="5478" spans="1:29" s="244" customFormat="1" ht="15" customHeight="1" x14ac:dyDescent="0.25">
      <c r="A5478" s="198"/>
      <c r="B5478" s="198"/>
      <c r="C5478" s="198"/>
      <c r="D5478" s="194"/>
      <c r="E5478" s="198"/>
      <c r="F5478" s="198"/>
      <c r="G5478" s="196" t="str">
        <f>IF(ISNA(VLOOKUP(E5478,'Rota Pattern Data'!$A:$B,2,FALSE)),"",VLOOKUP(E5478,'Rota Pattern Data'!$A:$B,2,FALSE))</f>
        <v/>
      </c>
      <c r="H5478" s="197"/>
      <c r="I5478" s="200"/>
      <c r="J5478" s="198"/>
      <c r="K5478" s="198"/>
      <c r="L5478" s="198"/>
      <c r="M5478" s="199"/>
      <c r="N5478" s="198"/>
      <c r="O5478" s="242"/>
      <c r="P5478" s="242"/>
      <c r="Q5478" s="242"/>
      <c r="R5478" s="242"/>
      <c r="S5478" s="242"/>
      <c r="T5478" s="242"/>
      <c r="U5478" s="242"/>
      <c r="V5478" s="242"/>
      <c r="W5478" s="242"/>
      <c r="X5478" s="242"/>
      <c r="Y5478" s="242"/>
      <c r="Z5478" s="242"/>
      <c r="AA5478" s="242"/>
      <c r="AB5478" s="242"/>
      <c r="AC5478" s="243"/>
    </row>
    <row r="5479" spans="1:29" s="244" customFormat="1" ht="15" customHeight="1" x14ac:dyDescent="0.25">
      <c r="A5479" s="198"/>
      <c r="B5479" s="198"/>
      <c r="C5479" s="198"/>
      <c r="D5479" s="194"/>
      <c r="E5479" s="198"/>
      <c r="F5479" s="198"/>
      <c r="G5479" s="196" t="str">
        <f>IF(ISNA(VLOOKUP(E5479,'Rota Pattern Data'!$A:$B,2,FALSE)),"",VLOOKUP(E5479,'Rota Pattern Data'!$A:$B,2,FALSE))</f>
        <v/>
      </c>
      <c r="H5479" s="197"/>
      <c r="I5479" s="200"/>
      <c r="J5479" s="198"/>
      <c r="K5479" s="198"/>
      <c r="L5479" s="198"/>
      <c r="M5479" s="199"/>
      <c r="N5479" s="198"/>
      <c r="O5479" s="242"/>
      <c r="P5479" s="242"/>
      <c r="Q5479" s="242"/>
      <c r="R5479" s="242"/>
      <c r="S5479" s="242"/>
      <c r="T5479" s="242"/>
      <c r="U5479" s="242"/>
      <c r="V5479" s="242"/>
      <c r="W5479" s="242"/>
      <c r="X5479" s="242"/>
      <c r="Y5479" s="242"/>
      <c r="Z5479" s="242"/>
      <c r="AA5479" s="242"/>
      <c r="AB5479" s="242"/>
      <c r="AC5479" s="243"/>
    </row>
    <row r="5480" spans="1:29" s="244" customFormat="1" ht="15" customHeight="1" x14ac:dyDescent="0.25">
      <c r="A5480" s="198"/>
      <c r="B5480" s="198"/>
      <c r="C5480" s="198"/>
      <c r="D5480" s="194"/>
      <c r="E5480" s="198"/>
      <c r="F5480" s="198"/>
      <c r="G5480" s="196" t="str">
        <f>IF(ISNA(VLOOKUP(E5480,'Rota Pattern Data'!$A:$B,2,FALSE)),"",VLOOKUP(E5480,'Rota Pattern Data'!$A:$B,2,FALSE))</f>
        <v/>
      </c>
      <c r="H5480" s="197"/>
      <c r="I5480" s="200"/>
      <c r="J5480" s="198"/>
      <c r="K5480" s="198"/>
      <c r="L5480" s="198"/>
      <c r="M5480" s="199"/>
      <c r="N5480" s="198"/>
      <c r="O5480" s="242"/>
      <c r="P5480" s="242"/>
      <c r="Q5480" s="242"/>
      <c r="R5480" s="242"/>
      <c r="S5480" s="242"/>
      <c r="T5480" s="242"/>
      <c r="U5480" s="242"/>
      <c r="V5480" s="242"/>
      <c r="W5480" s="242"/>
      <c r="X5480" s="242"/>
      <c r="Y5480" s="242"/>
      <c r="Z5480" s="242"/>
      <c r="AA5480" s="242"/>
      <c r="AB5480" s="242"/>
      <c r="AC5480" s="243"/>
    </row>
    <row r="5481" spans="1:29" s="244" customFormat="1" ht="15" customHeight="1" x14ac:dyDescent="0.25">
      <c r="A5481" s="198"/>
      <c r="B5481" s="198"/>
      <c r="C5481" s="198"/>
      <c r="D5481" s="194"/>
      <c r="E5481" s="198"/>
      <c r="F5481" s="198"/>
      <c r="G5481" s="196" t="str">
        <f>IF(ISNA(VLOOKUP(E5481,'Rota Pattern Data'!$A:$B,2,FALSE)),"",VLOOKUP(E5481,'Rota Pattern Data'!$A:$B,2,FALSE))</f>
        <v/>
      </c>
      <c r="H5481" s="197"/>
      <c r="I5481" s="200"/>
      <c r="J5481" s="198"/>
      <c r="K5481" s="198"/>
      <c r="L5481" s="198"/>
      <c r="M5481" s="199"/>
      <c r="N5481" s="198"/>
      <c r="O5481" s="242"/>
      <c r="P5481" s="242"/>
      <c r="Q5481" s="242"/>
      <c r="R5481" s="242"/>
      <c r="S5481" s="242"/>
      <c r="T5481" s="242"/>
      <c r="U5481" s="242"/>
      <c r="V5481" s="242"/>
      <c r="W5481" s="242"/>
      <c r="X5481" s="242"/>
      <c r="Y5481" s="242"/>
      <c r="Z5481" s="242"/>
      <c r="AA5481" s="242"/>
      <c r="AB5481" s="242"/>
      <c r="AC5481" s="243"/>
    </row>
    <row r="5482" spans="1:29" s="244" customFormat="1" ht="15" customHeight="1" x14ac:dyDescent="0.25">
      <c r="A5482" s="198"/>
      <c r="B5482" s="198"/>
      <c r="C5482" s="198"/>
      <c r="D5482" s="194"/>
      <c r="E5482" s="198"/>
      <c r="F5482" s="198"/>
      <c r="G5482" s="196" t="str">
        <f>IF(ISNA(VLOOKUP(E5482,'Rota Pattern Data'!$A:$B,2,FALSE)),"",VLOOKUP(E5482,'Rota Pattern Data'!$A:$B,2,FALSE))</f>
        <v/>
      </c>
      <c r="H5482" s="197"/>
      <c r="I5482" s="200"/>
      <c r="J5482" s="198"/>
      <c r="K5482" s="198"/>
      <c r="L5482" s="198"/>
      <c r="M5482" s="199"/>
      <c r="N5482" s="198"/>
      <c r="O5482" s="242"/>
      <c r="P5482" s="242"/>
      <c r="Q5482" s="242"/>
      <c r="R5482" s="242"/>
      <c r="S5482" s="242"/>
      <c r="T5482" s="242"/>
      <c r="U5482" s="242"/>
      <c r="V5482" s="242"/>
      <c r="W5482" s="242"/>
      <c r="X5482" s="242"/>
      <c r="Y5482" s="242"/>
      <c r="Z5482" s="242"/>
      <c r="AA5482" s="242"/>
      <c r="AB5482" s="242"/>
      <c r="AC5482" s="243"/>
    </row>
    <row r="5483" spans="1:29" s="244" customFormat="1" ht="15" customHeight="1" x14ac:dyDescent="0.25">
      <c r="A5483" s="198"/>
      <c r="B5483" s="198"/>
      <c r="C5483" s="198"/>
      <c r="D5483" s="194"/>
      <c r="E5483" s="198"/>
      <c r="F5483" s="198"/>
      <c r="G5483" s="196" t="str">
        <f>IF(ISNA(VLOOKUP(E5483,'Rota Pattern Data'!$A:$B,2,FALSE)),"",VLOOKUP(E5483,'Rota Pattern Data'!$A:$B,2,FALSE))</f>
        <v/>
      </c>
      <c r="H5483" s="197"/>
      <c r="I5483" s="200"/>
      <c r="J5483" s="198"/>
      <c r="K5483" s="198"/>
      <c r="L5483" s="198"/>
      <c r="M5483" s="199"/>
      <c r="N5483" s="198"/>
      <c r="O5483" s="242"/>
      <c r="P5483" s="242"/>
      <c r="Q5483" s="242"/>
      <c r="R5483" s="242"/>
      <c r="S5483" s="242"/>
      <c r="T5483" s="242"/>
      <c r="U5483" s="242"/>
      <c r="V5483" s="242"/>
      <c r="W5483" s="242"/>
      <c r="X5483" s="242"/>
      <c r="Y5483" s="242"/>
      <c r="Z5483" s="242"/>
      <c r="AA5483" s="242"/>
      <c r="AB5483" s="242"/>
      <c r="AC5483" s="243"/>
    </row>
    <row r="5484" spans="1:29" s="244" customFormat="1" ht="15" customHeight="1" x14ac:dyDescent="0.25">
      <c r="A5484" s="198"/>
      <c r="B5484" s="198"/>
      <c r="C5484" s="198"/>
      <c r="D5484" s="194"/>
      <c r="E5484" s="198"/>
      <c r="F5484" s="198"/>
      <c r="G5484" s="196" t="str">
        <f>IF(ISNA(VLOOKUP(E5484,'Rota Pattern Data'!$A:$B,2,FALSE)),"",VLOOKUP(E5484,'Rota Pattern Data'!$A:$B,2,FALSE))</f>
        <v/>
      </c>
      <c r="H5484" s="197"/>
      <c r="I5484" s="200"/>
      <c r="J5484" s="198"/>
      <c r="K5484" s="198"/>
      <c r="L5484" s="198"/>
      <c r="M5484" s="199"/>
      <c r="N5484" s="198"/>
      <c r="O5484" s="242"/>
      <c r="P5484" s="242"/>
      <c r="Q5484" s="242"/>
      <c r="R5484" s="242"/>
      <c r="S5484" s="242"/>
      <c r="T5484" s="242"/>
      <c r="U5484" s="242"/>
      <c r="V5484" s="242"/>
      <c r="W5484" s="242"/>
      <c r="X5484" s="242"/>
      <c r="Y5484" s="242"/>
      <c r="Z5484" s="242"/>
      <c r="AA5484" s="242"/>
      <c r="AB5484" s="242"/>
      <c r="AC5484" s="243"/>
    </row>
    <row r="5485" spans="1:29" s="244" customFormat="1" ht="15" customHeight="1" x14ac:dyDescent="0.25">
      <c r="A5485" s="198"/>
      <c r="B5485" s="198"/>
      <c r="C5485" s="198"/>
      <c r="D5485" s="194"/>
      <c r="E5485" s="198"/>
      <c r="F5485" s="198"/>
      <c r="G5485" s="196" t="str">
        <f>IF(ISNA(VLOOKUP(E5485,'Rota Pattern Data'!$A:$B,2,FALSE)),"",VLOOKUP(E5485,'Rota Pattern Data'!$A:$B,2,FALSE))</f>
        <v/>
      </c>
      <c r="H5485" s="197"/>
      <c r="I5485" s="200"/>
      <c r="J5485" s="198"/>
      <c r="K5485" s="198"/>
      <c r="L5485" s="198"/>
      <c r="M5485" s="199"/>
      <c r="N5485" s="198"/>
      <c r="O5485" s="242"/>
      <c r="P5485" s="242"/>
      <c r="Q5485" s="242"/>
      <c r="R5485" s="242"/>
      <c r="S5485" s="242"/>
      <c r="T5485" s="242"/>
      <c r="U5485" s="242"/>
      <c r="V5485" s="242"/>
      <c r="W5485" s="242"/>
      <c r="X5485" s="242"/>
      <c r="Y5485" s="242"/>
      <c r="Z5485" s="242"/>
      <c r="AA5485" s="242"/>
      <c r="AB5485" s="242"/>
      <c r="AC5485" s="243"/>
    </row>
    <row r="5486" spans="1:29" s="244" customFormat="1" ht="15" customHeight="1" x14ac:dyDescent="0.25">
      <c r="A5486" s="198"/>
      <c r="B5486" s="198"/>
      <c r="C5486" s="198"/>
      <c r="D5486" s="194"/>
      <c r="E5486" s="198"/>
      <c r="F5486" s="198"/>
      <c r="G5486" s="196" t="str">
        <f>IF(ISNA(VLOOKUP(E5486,'Rota Pattern Data'!$A:$B,2,FALSE)),"",VLOOKUP(E5486,'Rota Pattern Data'!$A:$B,2,FALSE))</f>
        <v/>
      </c>
      <c r="H5486" s="197"/>
      <c r="I5486" s="200"/>
      <c r="J5486" s="198"/>
      <c r="K5486" s="198"/>
      <c r="L5486" s="198"/>
      <c r="M5486" s="199"/>
      <c r="N5486" s="198"/>
      <c r="O5486" s="242"/>
      <c r="P5486" s="242"/>
      <c r="Q5486" s="242"/>
      <c r="R5486" s="242"/>
      <c r="S5486" s="242"/>
      <c r="T5486" s="242"/>
      <c r="U5486" s="242"/>
      <c r="V5486" s="242"/>
      <c r="W5486" s="242"/>
      <c r="X5486" s="242"/>
      <c r="Y5486" s="242"/>
      <c r="Z5486" s="242"/>
      <c r="AA5486" s="242"/>
      <c r="AB5486" s="242"/>
      <c r="AC5486" s="243"/>
    </row>
    <row r="5487" spans="1:29" s="244" customFormat="1" ht="15" customHeight="1" x14ac:dyDescent="0.25">
      <c r="A5487" s="198"/>
      <c r="B5487" s="198"/>
      <c r="C5487" s="198"/>
      <c r="D5487" s="194"/>
      <c r="E5487" s="198"/>
      <c r="F5487" s="198"/>
      <c r="G5487" s="196" t="str">
        <f>IF(ISNA(VLOOKUP(E5487,'Rota Pattern Data'!$A:$B,2,FALSE)),"",VLOOKUP(E5487,'Rota Pattern Data'!$A:$B,2,FALSE))</f>
        <v/>
      </c>
      <c r="H5487" s="197"/>
      <c r="I5487" s="200"/>
      <c r="J5487" s="198"/>
      <c r="K5487" s="198"/>
      <c r="L5487" s="198"/>
      <c r="M5487" s="199"/>
      <c r="N5487" s="198"/>
      <c r="O5487" s="242"/>
      <c r="P5487" s="242"/>
      <c r="Q5487" s="242"/>
      <c r="R5487" s="242"/>
      <c r="S5487" s="242"/>
      <c r="T5487" s="242"/>
      <c r="U5487" s="242"/>
      <c r="V5487" s="242"/>
      <c r="W5487" s="242"/>
      <c r="X5487" s="242"/>
      <c r="Y5487" s="242"/>
      <c r="Z5487" s="242"/>
      <c r="AA5487" s="242"/>
      <c r="AB5487" s="242"/>
      <c r="AC5487" s="243"/>
    </row>
    <row r="5488" spans="1:29" s="244" customFormat="1" ht="15" customHeight="1" x14ac:dyDescent="0.25">
      <c r="A5488" s="198"/>
      <c r="B5488" s="198"/>
      <c r="C5488" s="198"/>
      <c r="D5488" s="194"/>
      <c r="E5488" s="198"/>
      <c r="F5488" s="198"/>
      <c r="G5488" s="196" t="str">
        <f>IF(ISNA(VLOOKUP(E5488,'Rota Pattern Data'!$A:$B,2,FALSE)),"",VLOOKUP(E5488,'Rota Pattern Data'!$A:$B,2,FALSE))</f>
        <v/>
      </c>
      <c r="H5488" s="197"/>
      <c r="I5488" s="200"/>
      <c r="J5488" s="198"/>
      <c r="K5488" s="198"/>
      <c r="L5488" s="198"/>
      <c r="M5488" s="199"/>
      <c r="N5488" s="198"/>
      <c r="O5488" s="242"/>
      <c r="P5488" s="242"/>
      <c r="Q5488" s="242"/>
      <c r="R5488" s="242"/>
      <c r="S5488" s="242"/>
      <c r="T5488" s="242"/>
      <c r="U5488" s="242"/>
      <c r="V5488" s="242"/>
      <c r="W5488" s="242"/>
      <c r="X5488" s="242"/>
      <c r="Y5488" s="242"/>
      <c r="Z5488" s="242"/>
      <c r="AA5488" s="242"/>
      <c r="AB5488" s="242"/>
      <c r="AC5488" s="243"/>
    </row>
    <row r="5489" spans="1:29" s="244" customFormat="1" ht="15" customHeight="1" x14ac:dyDescent="0.25">
      <c r="A5489" s="198"/>
      <c r="B5489" s="198"/>
      <c r="C5489" s="198"/>
      <c r="D5489" s="194"/>
      <c r="E5489" s="198"/>
      <c r="F5489" s="198"/>
      <c r="G5489" s="196" t="str">
        <f>IF(ISNA(VLOOKUP(E5489,'Rota Pattern Data'!$A:$B,2,FALSE)),"",VLOOKUP(E5489,'Rota Pattern Data'!$A:$B,2,FALSE))</f>
        <v/>
      </c>
      <c r="H5489" s="197"/>
      <c r="I5489" s="200"/>
      <c r="J5489" s="198"/>
      <c r="K5489" s="198"/>
      <c r="L5489" s="198"/>
      <c r="M5489" s="199"/>
      <c r="N5489" s="198"/>
      <c r="O5489" s="242"/>
      <c r="P5489" s="242"/>
      <c r="Q5489" s="242"/>
      <c r="R5489" s="242"/>
      <c r="S5489" s="242"/>
      <c r="T5489" s="242"/>
      <c r="U5489" s="242"/>
      <c r="V5489" s="242"/>
      <c r="W5489" s="242"/>
      <c r="X5489" s="242"/>
      <c r="Y5489" s="242"/>
      <c r="Z5489" s="242"/>
      <c r="AA5489" s="242"/>
      <c r="AB5489" s="242"/>
      <c r="AC5489" s="243"/>
    </row>
    <row r="5490" spans="1:29" s="244" customFormat="1" ht="15" customHeight="1" x14ac:dyDescent="0.25">
      <c r="A5490" s="198"/>
      <c r="B5490" s="198"/>
      <c r="C5490" s="198"/>
      <c r="D5490" s="194"/>
      <c r="E5490" s="198"/>
      <c r="F5490" s="198"/>
      <c r="G5490" s="196" t="str">
        <f>IF(ISNA(VLOOKUP(E5490,'Rota Pattern Data'!$A:$B,2,FALSE)),"",VLOOKUP(E5490,'Rota Pattern Data'!$A:$B,2,FALSE))</f>
        <v/>
      </c>
      <c r="H5490" s="197"/>
      <c r="I5490" s="200"/>
      <c r="J5490" s="198"/>
      <c r="K5490" s="198"/>
      <c r="L5490" s="198"/>
      <c r="M5490" s="199"/>
      <c r="N5490" s="198"/>
      <c r="O5490" s="242"/>
      <c r="P5490" s="242"/>
      <c r="Q5490" s="242"/>
      <c r="R5490" s="242"/>
      <c r="S5490" s="242"/>
      <c r="T5490" s="242"/>
      <c r="U5490" s="242"/>
      <c r="V5490" s="242"/>
      <c r="W5490" s="242"/>
      <c r="X5490" s="242"/>
      <c r="Y5490" s="242"/>
      <c r="Z5490" s="242"/>
      <c r="AA5490" s="242"/>
      <c r="AB5490" s="242"/>
      <c r="AC5490" s="243"/>
    </row>
    <row r="5491" spans="1:29" s="244" customFormat="1" ht="15" customHeight="1" x14ac:dyDescent="0.25">
      <c r="A5491" s="198"/>
      <c r="B5491" s="198"/>
      <c r="C5491" s="198"/>
      <c r="D5491" s="194"/>
      <c r="E5491" s="198"/>
      <c r="F5491" s="198"/>
      <c r="G5491" s="196" t="str">
        <f>IF(ISNA(VLOOKUP(E5491,'Rota Pattern Data'!$A:$B,2,FALSE)),"",VLOOKUP(E5491,'Rota Pattern Data'!$A:$B,2,FALSE))</f>
        <v/>
      </c>
      <c r="H5491" s="197"/>
      <c r="I5491" s="200"/>
      <c r="J5491" s="198"/>
      <c r="K5491" s="198"/>
      <c r="L5491" s="198"/>
      <c r="M5491" s="199"/>
      <c r="N5491" s="198"/>
      <c r="O5491" s="242"/>
      <c r="P5491" s="242"/>
      <c r="Q5491" s="242"/>
      <c r="R5491" s="242"/>
      <c r="S5491" s="242"/>
      <c r="T5491" s="242"/>
      <c r="U5491" s="242"/>
      <c r="V5491" s="242"/>
      <c r="W5491" s="242"/>
      <c r="X5491" s="242"/>
      <c r="Y5491" s="242"/>
      <c r="Z5491" s="242"/>
      <c r="AA5491" s="242"/>
      <c r="AB5491" s="242"/>
      <c r="AC5491" s="243"/>
    </row>
    <row r="5492" spans="1:29" s="244" customFormat="1" ht="15" customHeight="1" x14ac:dyDescent="0.25">
      <c r="A5492" s="198"/>
      <c r="B5492" s="198"/>
      <c r="C5492" s="198"/>
      <c r="D5492" s="194"/>
      <c r="E5492" s="198"/>
      <c r="F5492" s="198"/>
      <c r="G5492" s="196" t="str">
        <f>IF(ISNA(VLOOKUP(E5492,'Rota Pattern Data'!$A:$B,2,FALSE)),"",VLOOKUP(E5492,'Rota Pattern Data'!$A:$B,2,FALSE))</f>
        <v/>
      </c>
      <c r="H5492" s="197"/>
      <c r="I5492" s="200"/>
      <c r="J5492" s="198"/>
      <c r="K5492" s="198"/>
      <c r="L5492" s="198"/>
      <c r="M5492" s="199"/>
      <c r="N5492" s="198"/>
      <c r="O5492" s="242"/>
      <c r="P5492" s="242"/>
      <c r="Q5492" s="242"/>
      <c r="R5492" s="242"/>
      <c r="S5492" s="242"/>
      <c r="T5492" s="242"/>
      <c r="U5492" s="242"/>
      <c r="V5492" s="242"/>
      <c r="W5492" s="242"/>
      <c r="X5492" s="242"/>
      <c r="Y5492" s="242"/>
      <c r="Z5492" s="242"/>
      <c r="AA5492" s="242"/>
      <c r="AB5492" s="242"/>
      <c r="AC5492" s="243"/>
    </row>
    <row r="5493" spans="1:29" s="244" customFormat="1" ht="15" customHeight="1" x14ac:dyDescent="0.25">
      <c r="A5493" s="198"/>
      <c r="B5493" s="198"/>
      <c r="C5493" s="198"/>
      <c r="D5493" s="194"/>
      <c r="E5493" s="198"/>
      <c r="F5493" s="198"/>
      <c r="G5493" s="196" t="str">
        <f>IF(ISNA(VLOOKUP(E5493,'Rota Pattern Data'!$A:$B,2,FALSE)),"",VLOOKUP(E5493,'Rota Pattern Data'!$A:$B,2,FALSE))</f>
        <v/>
      </c>
      <c r="H5493" s="197"/>
      <c r="I5493" s="200"/>
      <c r="J5493" s="198"/>
      <c r="K5493" s="198"/>
      <c r="L5493" s="198"/>
      <c r="M5493" s="199"/>
      <c r="N5493" s="198"/>
      <c r="O5493" s="242"/>
      <c r="P5493" s="242"/>
      <c r="Q5493" s="242"/>
      <c r="R5493" s="242"/>
      <c r="S5493" s="242"/>
      <c r="T5493" s="242"/>
      <c r="U5493" s="242"/>
      <c r="V5493" s="242"/>
      <c r="W5493" s="242"/>
      <c r="X5493" s="242"/>
      <c r="Y5493" s="242"/>
      <c r="Z5493" s="242"/>
      <c r="AA5493" s="242"/>
      <c r="AB5493" s="242"/>
      <c r="AC5493" s="243"/>
    </row>
    <row r="5494" spans="1:29" s="244" customFormat="1" ht="15" customHeight="1" x14ac:dyDescent="0.25">
      <c r="A5494" s="198"/>
      <c r="B5494" s="198"/>
      <c r="C5494" s="198"/>
      <c r="D5494" s="194"/>
      <c r="E5494" s="198"/>
      <c r="F5494" s="198"/>
      <c r="G5494" s="196" t="str">
        <f>IF(ISNA(VLOOKUP(E5494,'Rota Pattern Data'!$A:$B,2,FALSE)),"",VLOOKUP(E5494,'Rota Pattern Data'!$A:$B,2,FALSE))</f>
        <v/>
      </c>
      <c r="H5494" s="197"/>
      <c r="I5494" s="200"/>
      <c r="J5494" s="198"/>
      <c r="K5494" s="198"/>
      <c r="L5494" s="198"/>
      <c r="M5494" s="199"/>
      <c r="N5494" s="198"/>
      <c r="O5494" s="242"/>
      <c r="P5494" s="242"/>
      <c r="Q5494" s="242"/>
      <c r="R5494" s="242"/>
      <c r="S5494" s="242"/>
      <c r="T5494" s="242"/>
      <c r="U5494" s="242"/>
      <c r="V5494" s="242"/>
      <c r="W5494" s="242"/>
      <c r="X5494" s="242"/>
      <c r="Y5494" s="242"/>
      <c r="Z5494" s="242"/>
      <c r="AA5494" s="242"/>
      <c r="AB5494" s="242"/>
      <c r="AC5494" s="243"/>
    </row>
    <row r="5495" spans="1:29" s="244" customFormat="1" ht="15" customHeight="1" x14ac:dyDescent="0.25">
      <c r="A5495" s="198"/>
      <c r="B5495" s="198"/>
      <c r="C5495" s="198"/>
      <c r="D5495" s="194"/>
      <c r="E5495" s="198"/>
      <c r="F5495" s="198"/>
      <c r="G5495" s="196" t="str">
        <f>IF(ISNA(VLOOKUP(E5495,'Rota Pattern Data'!$A:$B,2,FALSE)),"",VLOOKUP(E5495,'Rota Pattern Data'!$A:$B,2,FALSE))</f>
        <v/>
      </c>
      <c r="H5495" s="197"/>
      <c r="I5495" s="200"/>
      <c r="J5495" s="198"/>
      <c r="K5495" s="198"/>
      <c r="L5495" s="198"/>
      <c r="M5495" s="199"/>
      <c r="N5495" s="198"/>
      <c r="O5495" s="242"/>
      <c r="P5495" s="242"/>
      <c r="Q5495" s="242"/>
      <c r="R5495" s="242"/>
      <c r="S5495" s="242"/>
      <c r="T5495" s="242"/>
      <c r="U5495" s="242"/>
      <c r="V5495" s="242"/>
      <c r="W5495" s="242"/>
      <c r="X5495" s="242"/>
      <c r="Y5495" s="242"/>
      <c r="Z5495" s="242"/>
      <c r="AA5495" s="242"/>
      <c r="AB5495" s="242"/>
      <c r="AC5495" s="243"/>
    </row>
    <row r="5496" spans="1:29" s="244" customFormat="1" ht="15" customHeight="1" x14ac:dyDescent="0.25">
      <c r="A5496" s="198"/>
      <c r="B5496" s="198"/>
      <c r="C5496" s="198"/>
      <c r="D5496" s="194"/>
      <c r="E5496" s="198"/>
      <c r="F5496" s="198"/>
      <c r="G5496" s="196" t="str">
        <f>IF(ISNA(VLOOKUP(E5496,'Rota Pattern Data'!$A:$B,2,FALSE)),"",VLOOKUP(E5496,'Rota Pattern Data'!$A:$B,2,FALSE))</f>
        <v/>
      </c>
      <c r="H5496" s="197"/>
      <c r="I5496" s="200"/>
      <c r="J5496" s="198"/>
      <c r="K5496" s="198"/>
      <c r="L5496" s="198"/>
      <c r="M5496" s="199"/>
      <c r="N5496" s="198"/>
      <c r="O5496" s="242"/>
      <c r="P5496" s="242"/>
      <c r="Q5496" s="242"/>
      <c r="R5496" s="242"/>
      <c r="S5496" s="242"/>
      <c r="T5496" s="242"/>
      <c r="U5496" s="242"/>
      <c r="V5496" s="242"/>
      <c r="W5496" s="242"/>
      <c r="X5496" s="242"/>
      <c r="Y5496" s="242"/>
      <c r="Z5496" s="242"/>
      <c r="AA5496" s="242"/>
      <c r="AB5496" s="242"/>
      <c r="AC5496" s="243"/>
    </row>
    <row r="5497" spans="1:29" s="244" customFormat="1" ht="15" customHeight="1" x14ac:dyDescent="0.25">
      <c r="A5497" s="198"/>
      <c r="B5497" s="198"/>
      <c r="C5497" s="198"/>
      <c r="D5497" s="194"/>
      <c r="E5497" s="198"/>
      <c r="F5497" s="198"/>
      <c r="G5497" s="196" t="str">
        <f>IF(ISNA(VLOOKUP(E5497,'Rota Pattern Data'!$A:$B,2,FALSE)),"",VLOOKUP(E5497,'Rota Pattern Data'!$A:$B,2,FALSE))</f>
        <v/>
      </c>
      <c r="H5497" s="197"/>
      <c r="I5497" s="200"/>
      <c r="J5497" s="198"/>
      <c r="K5497" s="198"/>
      <c r="L5497" s="198"/>
      <c r="M5497" s="199"/>
      <c r="N5497" s="198"/>
      <c r="O5497" s="242"/>
      <c r="P5497" s="242"/>
      <c r="Q5497" s="242"/>
      <c r="R5497" s="242"/>
      <c r="S5497" s="242"/>
      <c r="T5497" s="242"/>
      <c r="U5497" s="242"/>
      <c r="V5497" s="242"/>
      <c r="W5497" s="242"/>
      <c r="X5497" s="242"/>
      <c r="Y5497" s="242"/>
      <c r="Z5497" s="242"/>
      <c r="AA5497" s="242"/>
      <c r="AB5497" s="242"/>
      <c r="AC5497" s="243"/>
    </row>
    <row r="5498" spans="1:29" s="244" customFormat="1" ht="15" customHeight="1" x14ac:dyDescent="0.25">
      <c r="A5498" s="198"/>
      <c r="B5498" s="198"/>
      <c r="C5498" s="198"/>
      <c r="D5498" s="194"/>
      <c r="E5498" s="198"/>
      <c r="F5498" s="198"/>
      <c r="G5498" s="196" t="str">
        <f>IF(ISNA(VLOOKUP(E5498,'Rota Pattern Data'!$A:$B,2,FALSE)),"",VLOOKUP(E5498,'Rota Pattern Data'!$A:$B,2,FALSE))</f>
        <v/>
      </c>
      <c r="H5498" s="197"/>
      <c r="I5498" s="200"/>
      <c r="J5498" s="198"/>
      <c r="K5498" s="198"/>
      <c r="L5498" s="198"/>
      <c r="M5498" s="199"/>
      <c r="N5498" s="198"/>
      <c r="O5498" s="242"/>
      <c r="P5498" s="242"/>
      <c r="Q5498" s="242"/>
      <c r="R5498" s="242"/>
      <c r="S5498" s="242"/>
      <c r="T5498" s="242"/>
      <c r="U5498" s="242"/>
      <c r="V5498" s="242"/>
      <c r="W5498" s="242"/>
      <c r="X5498" s="242"/>
      <c r="Y5498" s="242"/>
      <c r="Z5498" s="242"/>
      <c r="AA5498" s="242"/>
      <c r="AB5498" s="242"/>
      <c r="AC5498" s="243"/>
    </row>
    <row r="5499" spans="1:29" s="244" customFormat="1" ht="15" customHeight="1" x14ac:dyDescent="0.25">
      <c r="A5499" s="198"/>
      <c r="B5499" s="198"/>
      <c r="C5499" s="198"/>
      <c r="D5499" s="194"/>
      <c r="E5499" s="198"/>
      <c r="F5499" s="198"/>
      <c r="G5499" s="196" t="str">
        <f>IF(ISNA(VLOOKUP(E5499,'Rota Pattern Data'!$A:$B,2,FALSE)),"",VLOOKUP(E5499,'Rota Pattern Data'!$A:$B,2,FALSE))</f>
        <v/>
      </c>
      <c r="H5499" s="197"/>
      <c r="I5499" s="200"/>
      <c r="J5499" s="198"/>
      <c r="K5499" s="198"/>
      <c r="L5499" s="198"/>
      <c r="M5499" s="199"/>
      <c r="N5499" s="198"/>
      <c r="O5499" s="242"/>
      <c r="P5499" s="242"/>
      <c r="Q5499" s="242"/>
      <c r="R5499" s="242"/>
      <c r="S5499" s="242"/>
      <c r="T5499" s="242"/>
      <c r="U5499" s="242"/>
      <c r="V5499" s="242"/>
      <c r="W5499" s="242"/>
      <c r="X5499" s="242"/>
      <c r="Y5499" s="242"/>
      <c r="Z5499" s="242"/>
      <c r="AA5499" s="242"/>
      <c r="AB5499" s="242"/>
      <c r="AC5499" s="243"/>
    </row>
    <row r="5500" spans="1:29" s="244" customFormat="1" ht="15" customHeight="1" x14ac:dyDescent="0.25">
      <c r="A5500" s="198"/>
      <c r="B5500" s="198"/>
      <c r="C5500" s="198"/>
      <c r="D5500" s="194"/>
      <c r="E5500" s="198"/>
      <c r="F5500" s="198"/>
      <c r="G5500" s="196" t="str">
        <f>IF(ISNA(VLOOKUP(E5500,'Rota Pattern Data'!$A:$B,2,FALSE)),"",VLOOKUP(E5500,'Rota Pattern Data'!$A:$B,2,FALSE))</f>
        <v/>
      </c>
      <c r="H5500" s="197"/>
      <c r="I5500" s="200"/>
      <c r="J5500" s="198"/>
      <c r="K5500" s="198"/>
      <c r="L5500" s="198"/>
      <c r="M5500" s="199"/>
      <c r="N5500" s="198"/>
      <c r="O5500" s="242"/>
      <c r="P5500" s="242"/>
      <c r="Q5500" s="242"/>
      <c r="R5500" s="242"/>
      <c r="S5500" s="242"/>
      <c r="T5500" s="242"/>
      <c r="U5500" s="242"/>
      <c r="V5500" s="242"/>
      <c r="W5500" s="242"/>
      <c r="X5500" s="242"/>
      <c r="Y5500" s="242"/>
      <c r="Z5500" s="242"/>
      <c r="AA5500" s="242"/>
      <c r="AB5500" s="242"/>
      <c r="AC5500" s="243"/>
    </row>
    <row r="5501" spans="1:29" s="244" customFormat="1" ht="15" customHeight="1" x14ac:dyDescent="0.25">
      <c r="A5501" s="198"/>
      <c r="B5501" s="198"/>
      <c r="C5501" s="198"/>
      <c r="D5501" s="194"/>
      <c r="E5501" s="198"/>
      <c r="F5501" s="198"/>
      <c r="G5501" s="196" t="str">
        <f>IF(ISNA(VLOOKUP(E5501,'Rota Pattern Data'!$A:$B,2,FALSE)),"",VLOOKUP(E5501,'Rota Pattern Data'!$A:$B,2,FALSE))</f>
        <v/>
      </c>
      <c r="H5501" s="197"/>
      <c r="I5501" s="200"/>
      <c r="J5501" s="198"/>
      <c r="K5501" s="198"/>
      <c r="L5501" s="198"/>
      <c r="M5501" s="199"/>
      <c r="N5501" s="198"/>
      <c r="O5501" s="242"/>
      <c r="P5501" s="242"/>
      <c r="Q5501" s="242"/>
      <c r="R5501" s="242"/>
      <c r="S5501" s="242"/>
      <c r="T5501" s="242"/>
      <c r="U5501" s="242"/>
      <c r="V5501" s="242"/>
      <c r="W5501" s="242"/>
      <c r="X5501" s="242"/>
      <c r="Y5501" s="242"/>
      <c r="Z5501" s="242"/>
      <c r="AA5501" s="242"/>
      <c r="AB5501" s="242"/>
      <c r="AC5501" s="243"/>
    </row>
    <row r="5502" spans="1:29" s="244" customFormat="1" ht="15" customHeight="1" x14ac:dyDescent="0.25">
      <c r="A5502" s="198"/>
      <c r="B5502" s="198"/>
      <c r="C5502" s="198"/>
      <c r="D5502" s="194"/>
      <c r="E5502" s="198"/>
      <c r="F5502" s="198"/>
      <c r="G5502" s="196" t="str">
        <f>IF(ISNA(VLOOKUP(E5502,'Rota Pattern Data'!$A:$B,2,FALSE)),"",VLOOKUP(E5502,'Rota Pattern Data'!$A:$B,2,FALSE))</f>
        <v/>
      </c>
      <c r="H5502" s="197"/>
      <c r="I5502" s="200"/>
      <c r="J5502" s="198"/>
      <c r="K5502" s="198"/>
      <c r="L5502" s="198"/>
      <c r="M5502" s="199"/>
      <c r="N5502" s="198"/>
      <c r="O5502" s="242"/>
      <c r="P5502" s="242"/>
      <c r="Q5502" s="242"/>
      <c r="R5502" s="242"/>
      <c r="S5502" s="242"/>
      <c r="T5502" s="242"/>
      <c r="U5502" s="242"/>
      <c r="V5502" s="242"/>
      <c r="W5502" s="242"/>
      <c r="X5502" s="242"/>
      <c r="Y5502" s="242"/>
      <c r="Z5502" s="242"/>
      <c r="AA5502" s="242"/>
      <c r="AB5502" s="242"/>
      <c r="AC5502" s="243"/>
    </row>
    <row r="5503" spans="1:29" s="244" customFormat="1" ht="15" customHeight="1" x14ac:dyDescent="0.25">
      <c r="A5503" s="198"/>
      <c r="B5503" s="198"/>
      <c r="C5503" s="198"/>
      <c r="D5503" s="194"/>
      <c r="E5503" s="198"/>
      <c r="F5503" s="198"/>
      <c r="G5503" s="196" t="str">
        <f>IF(ISNA(VLOOKUP(E5503,'Rota Pattern Data'!$A:$B,2,FALSE)),"",VLOOKUP(E5503,'Rota Pattern Data'!$A:$B,2,FALSE))</f>
        <v/>
      </c>
      <c r="H5503" s="197"/>
      <c r="I5503" s="200"/>
      <c r="J5503" s="198"/>
      <c r="K5503" s="198"/>
      <c r="L5503" s="198"/>
      <c r="M5503" s="199"/>
      <c r="N5503" s="198"/>
      <c r="O5503" s="242"/>
      <c r="P5503" s="242"/>
      <c r="Q5503" s="242"/>
      <c r="R5503" s="242"/>
      <c r="S5503" s="242"/>
      <c r="T5503" s="242"/>
      <c r="U5503" s="242"/>
      <c r="V5503" s="242"/>
      <c r="W5503" s="242"/>
      <c r="X5503" s="242"/>
      <c r="Y5503" s="242"/>
      <c r="Z5503" s="242"/>
      <c r="AA5503" s="242"/>
      <c r="AB5503" s="242"/>
      <c r="AC5503" s="243"/>
    </row>
    <row r="5504" spans="1:29" s="244" customFormat="1" ht="15" customHeight="1" x14ac:dyDescent="0.25">
      <c r="A5504" s="198"/>
      <c r="B5504" s="198"/>
      <c r="C5504" s="198"/>
      <c r="D5504" s="194"/>
      <c r="E5504" s="198"/>
      <c r="F5504" s="198"/>
      <c r="G5504" s="196" t="str">
        <f>IF(ISNA(VLOOKUP(E5504,'Rota Pattern Data'!$A:$B,2,FALSE)),"",VLOOKUP(E5504,'Rota Pattern Data'!$A:$B,2,FALSE))</f>
        <v/>
      </c>
      <c r="H5504" s="197"/>
      <c r="I5504" s="200"/>
      <c r="J5504" s="198"/>
      <c r="K5504" s="198"/>
      <c r="L5504" s="198"/>
      <c r="M5504" s="199"/>
      <c r="N5504" s="198"/>
      <c r="O5504" s="242"/>
      <c r="P5504" s="242"/>
      <c r="Q5504" s="242"/>
      <c r="R5504" s="242"/>
      <c r="S5504" s="242"/>
      <c r="T5504" s="242"/>
      <c r="U5504" s="242"/>
      <c r="V5504" s="242"/>
      <c r="W5504" s="242"/>
      <c r="X5504" s="242"/>
      <c r="Y5504" s="242"/>
      <c r="Z5504" s="242"/>
      <c r="AA5504" s="242"/>
      <c r="AB5504" s="242"/>
      <c r="AC5504" s="243"/>
    </row>
    <row r="5505" spans="1:29" s="244" customFormat="1" ht="15" customHeight="1" x14ac:dyDescent="0.25">
      <c r="A5505" s="198"/>
      <c r="B5505" s="198"/>
      <c r="C5505" s="198"/>
      <c r="D5505" s="194"/>
      <c r="E5505" s="198"/>
      <c r="F5505" s="198"/>
      <c r="G5505" s="196" t="str">
        <f>IF(ISNA(VLOOKUP(E5505,'Rota Pattern Data'!$A:$B,2,FALSE)),"",VLOOKUP(E5505,'Rota Pattern Data'!$A:$B,2,FALSE))</f>
        <v/>
      </c>
      <c r="H5505" s="197"/>
      <c r="I5505" s="200"/>
      <c r="J5505" s="198"/>
      <c r="K5505" s="198"/>
      <c r="L5505" s="198"/>
      <c r="M5505" s="199"/>
      <c r="N5505" s="198"/>
      <c r="O5505" s="242"/>
      <c r="P5505" s="242"/>
      <c r="Q5505" s="242"/>
      <c r="R5505" s="242"/>
      <c r="S5505" s="242"/>
      <c r="T5505" s="242"/>
      <c r="U5505" s="242"/>
      <c r="V5505" s="242"/>
      <c r="W5505" s="242"/>
      <c r="X5505" s="242"/>
      <c r="Y5505" s="242"/>
      <c r="Z5505" s="242"/>
      <c r="AA5505" s="242"/>
      <c r="AB5505" s="242"/>
      <c r="AC5505" s="243"/>
    </row>
    <row r="5506" spans="1:29" s="244" customFormat="1" ht="15" customHeight="1" x14ac:dyDescent="0.25">
      <c r="A5506" s="198"/>
      <c r="B5506" s="198"/>
      <c r="C5506" s="198"/>
      <c r="D5506" s="194"/>
      <c r="E5506" s="198"/>
      <c r="F5506" s="198"/>
      <c r="G5506" s="196" t="str">
        <f>IF(ISNA(VLOOKUP(E5506,'Rota Pattern Data'!$A:$B,2,FALSE)),"",VLOOKUP(E5506,'Rota Pattern Data'!$A:$B,2,FALSE))</f>
        <v/>
      </c>
      <c r="H5506" s="197"/>
      <c r="I5506" s="200"/>
      <c r="J5506" s="198"/>
      <c r="K5506" s="198"/>
      <c r="L5506" s="198"/>
      <c r="M5506" s="199"/>
      <c r="N5506" s="198"/>
      <c r="O5506" s="242"/>
      <c r="P5506" s="242"/>
      <c r="Q5506" s="242"/>
      <c r="R5506" s="242"/>
      <c r="S5506" s="242"/>
      <c r="T5506" s="242"/>
      <c r="U5506" s="242"/>
      <c r="V5506" s="242"/>
      <c r="W5506" s="242"/>
      <c r="X5506" s="242"/>
      <c r="Y5506" s="242"/>
      <c r="Z5506" s="242"/>
      <c r="AA5506" s="242"/>
      <c r="AB5506" s="242"/>
      <c r="AC5506" s="243"/>
    </row>
    <row r="5507" spans="1:29" s="244" customFormat="1" ht="15" customHeight="1" x14ac:dyDescent="0.25">
      <c r="A5507" s="198"/>
      <c r="B5507" s="198"/>
      <c r="C5507" s="198"/>
      <c r="D5507" s="194"/>
      <c r="E5507" s="198"/>
      <c r="F5507" s="198"/>
      <c r="G5507" s="196" t="str">
        <f>IF(ISNA(VLOOKUP(E5507,'Rota Pattern Data'!$A:$B,2,FALSE)),"",VLOOKUP(E5507,'Rota Pattern Data'!$A:$B,2,FALSE))</f>
        <v/>
      </c>
      <c r="H5507" s="197"/>
      <c r="I5507" s="200"/>
      <c r="J5507" s="198"/>
      <c r="K5507" s="198"/>
      <c r="L5507" s="198"/>
      <c r="M5507" s="199"/>
      <c r="N5507" s="198"/>
      <c r="O5507" s="242"/>
      <c r="P5507" s="242"/>
      <c r="Q5507" s="242"/>
      <c r="R5507" s="242"/>
      <c r="S5507" s="242"/>
      <c r="T5507" s="242"/>
      <c r="U5507" s="242"/>
      <c r="V5507" s="242"/>
      <c r="W5507" s="242"/>
      <c r="X5507" s="242"/>
      <c r="Y5507" s="242"/>
      <c r="Z5507" s="242"/>
      <c r="AA5507" s="242"/>
      <c r="AB5507" s="242"/>
      <c r="AC5507" s="243"/>
    </row>
    <row r="5508" spans="1:29" s="244" customFormat="1" ht="15" customHeight="1" x14ac:dyDescent="0.25">
      <c r="A5508" s="198"/>
      <c r="B5508" s="198"/>
      <c r="C5508" s="198"/>
      <c r="D5508" s="194"/>
      <c r="E5508" s="198"/>
      <c r="F5508" s="198"/>
      <c r="G5508" s="196" t="str">
        <f>IF(ISNA(VLOOKUP(E5508,'Rota Pattern Data'!$A:$B,2,FALSE)),"",VLOOKUP(E5508,'Rota Pattern Data'!$A:$B,2,FALSE))</f>
        <v/>
      </c>
      <c r="H5508" s="197"/>
      <c r="I5508" s="200"/>
      <c r="J5508" s="198"/>
      <c r="K5508" s="198"/>
      <c r="L5508" s="198"/>
      <c r="M5508" s="199"/>
      <c r="N5508" s="198"/>
      <c r="O5508" s="242"/>
      <c r="P5508" s="242"/>
      <c r="Q5508" s="242"/>
      <c r="R5508" s="242"/>
      <c r="S5508" s="242"/>
      <c r="T5508" s="242"/>
      <c r="U5508" s="242"/>
      <c r="V5508" s="242"/>
      <c r="W5508" s="242"/>
      <c r="X5508" s="242"/>
      <c r="Y5508" s="242"/>
      <c r="Z5508" s="242"/>
      <c r="AA5508" s="242"/>
      <c r="AB5508" s="242"/>
      <c r="AC5508" s="243"/>
    </row>
    <row r="5509" spans="1:29" s="244" customFormat="1" ht="15" customHeight="1" x14ac:dyDescent="0.25">
      <c r="A5509" s="198"/>
      <c r="B5509" s="198"/>
      <c r="C5509" s="198"/>
      <c r="D5509" s="194"/>
      <c r="E5509" s="198"/>
      <c r="F5509" s="198"/>
      <c r="G5509" s="196" t="str">
        <f>IF(ISNA(VLOOKUP(E5509,'Rota Pattern Data'!$A:$B,2,FALSE)),"",VLOOKUP(E5509,'Rota Pattern Data'!$A:$B,2,FALSE))</f>
        <v/>
      </c>
      <c r="H5509" s="197"/>
      <c r="I5509" s="200"/>
      <c r="J5509" s="198"/>
      <c r="K5509" s="198"/>
      <c r="L5509" s="198"/>
      <c r="M5509" s="199"/>
      <c r="N5509" s="198"/>
      <c r="O5509" s="242"/>
      <c r="P5509" s="242"/>
      <c r="Q5509" s="242"/>
      <c r="R5509" s="242"/>
      <c r="S5509" s="242"/>
      <c r="T5509" s="242"/>
      <c r="U5509" s="242"/>
      <c r="V5509" s="242"/>
      <c r="W5509" s="242"/>
      <c r="X5509" s="242"/>
      <c r="Y5509" s="242"/>
      <c r="Z5509" s="242"/>
      <c r="AA5509" s="242"/>
      <c r="AB5509" s="242"/>
      <c r="AC5509" s="243"/>
    </row>
    <row r="5510" spans="1:29" s="244" customFormat="1" ht="15" customHeight="1" x14ac:dyDescent="0.25">
      <c r="A5510" s="198"/>
      <c r="B5510" s="198"/>
      <c r="C5510" s="198"/>
      <c r="D5510" s="194"/>
      <c r="E5510" s="198"/>
      <c r="F5510" s="198"/>
      <c r="G5510" s="196" t="str">
        <f>IF(ISNA(VLOOKUP(E5510,'Rota Pattern Data'!$A:$B,2,FALSE)),"",VLOOKUP(E5510,'Rota Pattern Data'!$A:$B,2,FALSE))</f>
        <v/>
      </c>
      <c r="H5510" s="197"/>
      <c r="I5510" s="200"/>
      <c r="J5510" s="198"/>
      <c r="K5510" s="198"/>
      <c r="L5510" s="198"/>
      <c r="M5510" s="199"/>
      <c r="N5510" s="198"/>
      <c r="O5510" s="242"/>
      <c r="P5510" s="242"/>
      <c r="Q5510" s="242"/>
      <c r="R5510" s="242"/>
      <c r="S5510" s="242"/>
      <c r="T5510" s="242"/>
      <c r="U5510" s="242"/>
      <c r="V5510" s="242"/>
      <c r="W5510" s="242"/>
      <c r="X5510" s="242"/>
      <c r="Y5510" s="242"/>
      <c r="Z5510" s="242"/>
      <c r="AA5510" s="242"/>
      <c r="AB5510" s="242"/>
      <c r="AC5510" s="243"/>
    </row>
    <row r="5511" spans="1:29" s="244" customFormat="1" ht="15" customHeight="1" x14ac:dyDescent="0.25">
      <c r="A5511" s="198"/>
      <c r="B5511" s="198"/>
      <c r="C5511" s="198"/>
      <c r="D5511" s="194"/>
      <c r="E5511" s="198"/>
      <c r="F5511" s="198"/>
      <c r="G5511" s="196" t="str">
        <f>IF(ISNA(VLOOKUP(E5511,'Rota Pattern Data'!$A:$B,2,FALSE)),"",VLOOKUP(E5511,'Rota Pattern Data'!$A:$B,2,FALSE))</f>
        <v/>
      </c>
      <c r="H5511" s="197"/>
      <c r="I5511" s="200"/>
      <c r="J5511" s="198"/>
      <c r="K5511" s="198"/>
      <c r="L5511" s="198"/>
      <c r="M5511" s="199"/>
      <c r="N5511" s="198"/>
      <c r="O5511" s="242"/>
      <c r="P5511" s="242"/>
      <c r="Q5511" s="242"/>
      <c r="R5511" s="242"/>
      <c r="S5511" s="242"/>
      <c r="T5511" s="242"/>
      <c r="U5511" s="242"/>
      <c r="V5511" s="242"/>
      <c r="W5511" s="242"/>
      <c r="X5511" s="242"/>
      <c r="Y5511" s="242"/>
      <c r="Z5511" s="242"/>
      <c r="AA5511" s="242"/>
      <c r="AB5511" s="242"/>
      <c r="AC5511" s="243"/>
    </row>
    <row r="5512" spans="1:29" s="244" customFormat="1" ht="15" customHeight="1" x14ac:dyDescent="0.25">
      <c r="A5512" s="198"/>
      <c r="B5512" s="198"/>
      <c r="C5512" s="198"/>
      <c r="D5512" s="194"/>
      <c r="E5512" s="198"/>
      <c r="F5512" s="198"/>
      <c r="G5512" s="196" t="str">
        <f>IF(ISNA(VLOOKUP(E5512,'Rota Pattern Data'!$A:$B,2,FALSE)),"",VLOOKUP(E5512,'Rota Pattern Data'!$A:$B,2,FALSE))</f>
        <v/>
      </c>
      <c r="H5512" s="197"/>
      <c r="I5512" s="200"/>
      <c r="J5512" s="198"/>
      <c r="K5512" s="198"/>
      <c r="L5512" s="198"/>
      <c r="M5512" s="199"/>
      <c r="N5512" s="198"/>
      <c r="O5512" s="242"/>
      <c r="P5512" s="242"/>
      <c r="Q5512" s="242"/>
      <c r="R5512" s="242"/>
      <c r="S5512" s="242"/>
      <c r="T5512" s="242"/>
      <c r="U5512" s="242"/>
      <c r="V5512" s="242"/>
      <c r="W5512" s="242"/>
      <c r="X5512" s="242"/>
      <c r="Y5512" s="242"/>
      <c r="Z5512" s="242"/>
      <c r="AA5512" s="242"/>
      <c r="AB5512" s="242"/>
      <c r="AC5512" s="243"/>
    </row>
    <row r="5513" spans="1:29" s="244" customFormat="1" ht="15" customHeight="1" x14ac:dyDescent="0.25">
      <c r="A5513" s="198"/>
      <c r="B5513" s="198"/>
      <c r="C5513" s="198"/>
      <c r="D5513" s="194"/>
      <c r="E5513" s="198"/>
      <c r="F5513" s="198"/>
      <c r="G5513" s="196" t="str">
        <f>IF(ISNA(VLOOKUP(E5513,'Rota Pattern Data'!$A:$B,2,FALSE)),"",VLOOKUP(E5513,'Rota Pattern Data'!$A:$B,2,FALSE))</f>
        <v/>
      </c>
      <c r="H5513" s="197"/>
      <c r="I5513" s="200"/>
      <c r="J5513" s="198"/>
      <c r="K5513" s="198"/>
      <c r="L5513" s="198"/>
      <c r="M5513" s="199"/>
      <c r="N5513" s="198"/>
      <c r="O5513" s="242"/>
      <c r="P5513" s="242"/>
      <c r="Q5513" s="242"/>
      <c r="R5513" s="242"/>
      <c r="S5513" s="242"/>
      <c r="T5513" s="242"/>
      <c r="U5513" s="242"/>
      <c r="V5513" s="242"/>
      <c r="W5513" s="242"/>
      <c r="X5513" s="242"/>
      <c r="Y5513" s="242"/>
      <c r="Z5513" s="242"/>
      <c r="AA5513" s="242"/>
      <c r="AB5513" s="242"/>
      <c r="AC5513" s="243"/>
    </row>
    <row r="5514" spans="1:29" s="244" customFormat="1" ht="15" customHeight="1" x14ac:dyDescent="0.25">
      <c r="A5514" s="198"/>
      <c r="B5514" s="198"/>
      <c r="C5514" s="198"/>
      <c r="D5514" s="194"/>
      <c r="E5514" s="198"/>
      <c r="F5514" s="198"/>
      <c r="G5514" s="196" t="str">
        <f>IF(ISNA(VLOOKUP(E5514,'Rota Pattern Data'!$A:$B,2,FALSE)),"",VLOOKUP(E5514,'Rota Pattern Data'!$A:$B,2,FALSE))</f>
        <v/>
      </c>
      <c r="H5514" s="197"/>
      <c r="I5514" s="200"/>
      <c r="J5514" s="198"/>
      <c r="K5514" s="198"/>
      <c r="L5514" s="198"/>
      <c r="M5514" s="199"/>
      <c r="N5514" s="198"/>
      <c r="O5514" s="242"/>
      <c r="P5514" s="242"/>
      <c r="Q5514" s="242"/>
      <c r="R5514" s="242"/>
      <c r="S5514" s="242"/>
      <c r="T5514" s="242"/>
      <c r="U5514" s="242"/>
      <c r="V5514" s="242"/>
      <c r="W5514" s="242"/>
      <c r="X5514" s="242"/>
      <c r="Y5514" s="242"/>
      <c r="Z5514" s="242"/>
      <c r="AA5514" s="242"/>
      <c r="AB5514" s="242"/>
      <c r="AC5514" s="243"/>
    </row>
    <row r="5515" spans="1:29" s="244" customFormat="1" ht="15" customHeight="1" x14ac:dyDescent="0.25">
      <c r="A5515" s="198"/>
      <c r="B5515" s="198"/>
      <c r="C5515" s="198"/>
      <c r="D5515" s="194"/>
      <c r="E5515" s="198"/>
      <c r="F5515" s="198"/>
      <c r="G5515" s="196" t="str">
        <f>IF(ISNA(VLOOKUP(E5515,'Rota Pattern Data'!$A:$B,2,FALSE)),"",VLOOKUP(E5515,'Rota Pattern Data'!$A:$B,2,FALSE))</f>
        <v/>
      </c>
      <c r="H5515" s="197"/>
      <c r="I5515" s="200"/>
      <c r="J5515" s="198"/>
      <c r="K5515" s="198"/>
      <c r="L5515" s="198"/>
      <c r="M5515" s="199"/>
      <c r="N5515" s="198"/>
      <c r="O5515" s="242"/>
      <c r="P5515" s="242"/>
      <c r="Q5515" s="242"/>
      <c r="R5515" s="242"/>
      <c r="S5515" s="242"/>
      <c r="T5515" s="242"/>
      <c r="U5515" s="242"/>
      <c r="V5515" s="242"/>
      <c r="W5515" s="242"/>
      <c r="X5515" s="242"/>
      <c r="Y5515" s="242"/>
      <c r="Z5515" s="242"/>
      <c r="AA5515" s="242"/>
      <c r="AB5515" s="242"/>
      <c r="AC5515" s="243"/>
    </row>
    <row r="5516" spans="1:29" s="244" customFormat="1" ht="15" customHeight="1" x14ac:dyDescent="0.25">
      <c r="A5516" s="198"/>
      <c r="B5516" s="198"/>
      <c r="C5516" s="198"/>
      <c r="D5516" s="194"/>
      <c r="E5516" s="198"/>
      <c r="F5516" s="198"/>
      <c r="G5516" s="196" t="str">
        <f>IF(ISNA(VLOOKUP(E5516,'Rota Pattern Data'!$A:$B,2,FALSE)),"",VLOOKUP(E5516,'Rota Pattern Data'!$A:$B,2,FALSE))</f>
        <v/>
      </c>
      <c r="H5516" s="197"/>
      <c r="I5516" s="200"/>
      <c r="J5516" s="198"/>
      <c r="K5516" s="198"/>
      <c r="L5516" s="198"/>
      <c r="M5516" s="199"/>
      <c r="N5516" s="198"/>
      <c r="O5516" s="242"/>
      <c r="P5516" s="242"/>
      <c r="Q5516" s="242"/>
      <c r="R5516" s="242"/>
      <c r="S5516" s="242"/>
      <c r="T5516" s="242"/>
      <c r="U5516" s="242"/>
      <c r="V5516" s="242"/>
      <c r="W5516" s="242"/>
      <c r="X5516" s="242"/>
      <c r="Y5516" s="242"/>
      <c r="Z5516" s="242"/>
      <c r="AA5516" s="242"/>
      <c r="AB5516" s="242"/>
      <c r="AC5516" s="243"/>
    </row>
    <row r="5517" spans="1:29" s="244" customFormat="1" ht="15" customHeight="1" x14ac:dyDescent="0.25">
      <c r="A5517" s="198"/>
      <c r="B5517" s="198"/>
      <c r="C5517" s="198"/>
      <c r="D5517" s="194"/>
      <c r="E5517" s="198"/>
      <c r="F5517" s="198"/>
      <c r="G5517" s="196" t="str">
        <f>IF(ISNA(VLOOKUP(E5517,'Rota Pattern Data'!$A:$B,2,FALSE)),"",VLOOKUP(E5517,'Rota Pattern Data'!$A:$B,2,FALSE))</f>
        <v/>
      </c>
      <c r="H5517" s="197"/>
      <c r="I5517" s="200"/>
      <c r="J5517" s="198"/>
      <c r="K5517" s="198"/>
      <c r="L5517" s="198"/>
      <c r="M5517" s="199"/>
      <c r="N5517" s="198"/>
      <c r="O5517" s="242"/>
      <c r="P5517" s="242"/>
      <c r="Q5517" s="242"/>
      <c r="R5517" s="242"/>
      <c r="S5517" s="242"/>
      <c r="T5517" s="242"/>
      <c r="U5517" s="242"/>
      <c r="V5517" s="242"/>
      <c r="W5517" s="242"/>
      <c r="X5517" s="242"/>
      <c r="Y5517" s="242"/>
      <c r="Z5517" s="242"/>
      <c r="AA5517" s="242"/>
      <c r="AB5517" s="242"/>
      <c r="AC5517" s="243"/>
    </row>
    <row r="5518" spans="1:29" s="244" customFormat="1" ht="15" customHeight="1" x14ac:dyDescent="0.25">
      <c r="A5518" s="198"/>
      <c r="B5518" s="198"/>
      <c r="C5518" s="198"/>
      <c r="D5518" s="194"/>
      <c r="E5518" s="198"/>
      <c r="F5518" s="198"/>
      <c r="G5518" s="196" t="str">
        <f>IF(ISNA(VLOOKUP(E5518,'Rota Pattern Data'!$A:$B,2,FALSE)),"",VLOOKUP(E5518,'Rota Pattern Data'!$A:$B,2,FALSE))</f>
        <v/>
      </c>
      <c r="H5518" s="197"/>
      <c r="I5518" s="200"/>
      <c r="J5518" s="198"/>
      <c r="K5518" s="198"/>
      <c r="L5518" s="198"/>
      <c r="M5518" s="199"/>
      <c r="N5518" s="198"/>
      <c r="O5518" s="242"/>
      <c r="P5518" s="242"/>
      <c r="Q5518" s="242"/>
      <c r="R5518" s="242"/>
      <c r="S5518" s="242"/>
      <c r="T5518" s="242"/>
      <c r="U5518" s="242"/>
      <c r="V5518" s="242"/>
      <c r="W5518" s="242"/>
      <c r="X5518" s="242"/>
      <c r="Y5518" s="242"/>
      <c r="Z5518" s="242"/>
      <c r="AA5518" s="242"/>
      <c r="AB5518" s="242"/>
      <c r="AC5518" s="243"/>
    </row>
    <row r="5519" spans="1:29" s="244" customFormat="1" ht="15" customHeight="1" x14ac:dyDescent="0.25">
      <c r="A5519" s="198"/>
      <c r="B5519" s="198"/>
      <c r="C5519" s="198"/>
      <c r="D5519" s="194"/>
      <c r="E5519" s="198"/>
      <c r="F5519" s="198"/>
      <c r="G5519" s="196" t="str">
        <f>IF(ISNA(VLOOKUP(E5519,'Rota Pattern Data'!$A:$B,2,FALSE)),"",VLOOKUP(E5519,'Rota Pattern Data'!$A:$B,2,FALSE))</f>
        <v/>
      </c>
      <c r="H5519" s="197"/>
      <c r="I5519" s="200"/>
      <c r="J5519" s="198"/>
      <c r="K5519" s="198"/>
      <c r="L5519" s="198"/>
      <c r="M5519" s="199"/>
      <c r="N5519" s="198"/>
      <c r="O5519" s="242"/>
      <c r="P5519" s="242"/>
      <c r="Q5519" s="242"/>
      <c r="R5519" s="242"/>
      <c r="S5519" s="242"/>
      <c r="T5519" s="242"/>
      <c r="U5519" s="242"/>
      <c r="V5519" s="242"/>
      <c r="W5519" s="242"/>
      <c r="X5519" s="242"/>
      <c r="Y5519" s="242"/>
      <c r="Z5519" s="242"/>
      <c r="AA5519" s="242"/>
      <c r="AB5519" s="242"/>
      <c r="AC5519" s="243"/>
    </row>
    <row r="5520" spans="1:29" s="244" customFormat="1" ht="15" customHeight="1" x14ac:dyDescent="0.25">
      <c r="A5520" s="198"/>
      <c r="B5520" s="198"/>
      <c r="C5520" s="198"/>
      <c r="D5520" s="194"/>
      <c r="E5520" s="198"/>
      <c r="F5520" s="198"/>
      <c r="G5520" s="196" t="str">
        <f>IF(ISNA(VLOOKUP(E5520,'Rota Pattern Data'!$A:$B,2,FALSE)),"",VLOOKUP(E5520,'Rota Pattern Data'!$A:$B,2,FALSE))</f>
        <v/>
      </c>
      <c r="H5520" s="197"/>
      <c r="I5520" s="200"/>
      <c r="J5520" s="198"/>
      <c r="K5520" s="198"/>
      <c r="L5520" s="198"/>
      <c r="M5520" s="199"/>
      <c r="N5520" s="198"/>
      <c r="O5520" s="242"/>
      <c r="P5520" s="242"/>
      <c r="Q5520" s="242"/>
      <c r="R5520" s="242"/>
      <c r="S5520" s="242"/>
      <c r="T5520" s="242"/>
      <c r="U5520" s="242"/>
      <c r="V5520" s="242"/>
      <c r="W5520" s="242"/>
      <c r="X5520" s="242"/>
      <c r="Y5520" s="242"/>
      <c r="Z5520" s="242"/>
      <c r="AA5520" s="242"/>
      <c r="AB5520" s="242"/>
      <c r="AC5520" s="243"/>
    </row>
    <row r="5521" spans="1:29" s="244" customFormat="1" ht="15" customHeight="1" x14ac:dyDescent="0.25">
      <c r="A5521" s="198"/>
      <c r="B5521" s="198"/>
      <c r="C5521" s="198"/>
      <c r="D5521" s="194"/>
      <c r="E5521" s="198"/>
      <c r="F5521" s="198"/>
      <c r="G5521" s="196" t="str">
        <f>IF(ISNA(VLOOKUP(E5521,'Rota Pattern Data'!$A:$B,2,FALSE)),"",VLOOKUP(E5521,'Rota Pattern Data'!$A:$B,2,FALSE))</f>
        <v/>
      </c>
      <c r="H5521" s="197"/>
      <c r="I5521" s="200"/>
      <c r="J5521" s="198"/>
      <c r="K5521" s="198"/>
      <c r="L5521" s="198"/>
      <c r="M5521" s="199"/>
      <c r="N5521" s="198"/>
      <c r="O5521" s="242"/>
      <c r="P5521" s="242"/>
      <c r="Q5521" s="242"/>
      <c r="R5521" s="242"/>
      <c r="S5521" s="242"/>
      <c r="T5521" s="242"/>
      <c r="U5521" s="242"/>
      <c r="V5521" s="242"/>
      <c r="W5521" s="242"/>
      <c r="X5521" s="242"/>
      <c r="Y5521" s="242"/>
      <c r="Z5521" s="242"/>
      <c r="AA5521" s="242"/>
      <c r="AB5521" s="242"/>
      <c r="AC5521" s="243"/>
    </row>
    <row r="5522" spans="1:29" s="244" customFormat="1" ht="15" customHeight="1" x14ac:dyDescent="0.25">
      <c r="A5522" s="198"/>
      <c r="B5522" s="198"/>
      <c r="C5522" s="198"/>
      <c r="D5522" s="194"/>
      <c r="E5522" s="198"/>
      <c r="F5522" s="198"/>
      <c r="G5522" s="196" t="str">
        <f>IF(ISNA(VLOOKUP(E5522,'Rota Pattern Data'!$A:$B,2,FALSE)),"",VLOOKUP(E5522,'Rota Pattern Data'!$A:$B,2,FALSE))</f>
        <v/>
      </c>
      <c r="H5522" s="197"/>
      <c r="I5522" s="200"/>
      <c r="J5522" s="198"/>
      <c r="K5522" s="198"/>
      <c r="L5522" s="198"/>
      <c r="M5522" s="199"/>
      <c r="N5522" s="198"/>
      <c r="O5522" s="242"/>
      <c r="P5522" s="242"/>
      <c r="Q5522" s="242"/>
      <c r="R5522" s="242"/>
      <c r="S5522" s="242"/>
      <c r="T5522" s="242"/>
      <c r="U5522" s="242"/>
      <c r="V5522" s="242"/>
      <c r="W5522" s="242"/>
      <c r="X5522" s="242"/>
      <c r="Y5522" s="242"/>
      <c r="Z5522" s="242"/>
      <c r="AA5522" s="242"/>
      <c r="AB5522" s="242"/>
      <c r="AC5522" s="243"/>
    </row>
    <row r="5523" spans="1:29" s="244" customFormat="1" ht="15" customHeight="1" x14ac:dyDescent="0.25">
      <c r="A5523" s="198"/>
      <c r="B5523" s="198"/>
      <c r="C5523" s="198"/>
      <c r="D5523" s="194"/>
      <c r="E5523" s="198"/>
      <c r="F5523" s="198"/>
      <c r="G5523" s="196" t="str">
        <f>IF(ISNA(VLOOKUP(E5523,'Rota Pattern Data'!$A:$B,2,FALSE)),"",VLOOKUP(E5523,'Rota Pattern Data'!$A:$B,2,FALSE))</f>
        <v/>
      </c>
      <c r="H5523" s="197"/>
      <c r="I5523" s="200"/>
      <c r="J5523" s="198"/>
      <c r="K5523" s="198"/>
      <c r="L5523" s="198"/>
      <c r="M5523" s="199"/>
      <c r="N5523" s="198"/>
      <c r="O5523" s="242"/>
      <c r="P5523" s="242"/>
      <c r="Q5523" s="242"/>
      <c r="R5523" s="242"/>
      <c r="S5523" s="242"/>
      <c r="T5523" s="242"/>
      <c r="U5523" s="242"/>
      <c r="V5523" s="242"/>
      <c r="W5523" s="242"/>
      <c r="X5523" s="242"/>
      <c r="Y5523" s="242"/>
      <c r="Z5523" s="242"/>
      <c r="AA5523" s="242"/>
      <c r="AB5523" s="242"/>
      <c r="AC5523" s="243"/>
    </row>
    <row r="5524" spans="1:29" s="244" customFormat="1" ht="15" customHeight="1" x14ac:dyDescent="0.25">
      <c r="A5524" s="198"/>
      <c r="B5524" s="198"/>
      <c r="C5524" s="198"/>
      <c r="D5524" s="194"/>
      <c r="E5524" s="198"/>
      <c r="F5524" s="198"/>
      <c r="G5524" s="196" t="str">
        <f>IF(ISNA(VLOOKUP(E5524,'Rota Pattern Data'!$A:$B,2,FALSE)),"",VLOOKUP(E5524,'Rota Pattern Data'!$A:$B,2,FALSE))</f>
        <v/>
      </c>
      <c r="H5524" s="197"/>
      <c r="I5524" s="200"/>
      <c r="J5524" s="198"/>
      <c r="K5524" s="198"/>
      <c r="L5524" s="198"/>
      <c r="M5524" s="199"/>
      <c r="N5524" s="198"/>
      <c r="O5524" s="242"/>
      <c r="P5524" s="242"/>
      <c r="Q5524" s="242"/>
      <c r="R5524" s="242"/>
      <c r="S5524" s="242"/>
      <c r="T5524" s="242"/>
      <c r="U5524" s="242"/>
      <c r="V5524" s="242"/>
      <c r="W5524" s="242"/>
      <c r="X5524" s="242"/>
      <c r="Y5524" s="242"/>
      <c r="Z5524" s="242"/>
      <c r="AA5524" s="242"/>
      <c r="AB5524" s="242"/>
      <c r="AC5524" s="243"/>
    </row>
    <row r="5525" spans="1:29" s="244" customFormat="1" ht="15" customHeight="1" x14ac:dyDescent="0.25">
      <c r="A5525" s="198"/>
      <c r="B5525" s="198"/>
      <c r="C5525" s="198"/>
      <c r="D5525" s="194"/>
      <c r="E5525" s="198"/>
      <c r="F5525" s="198"/>
      <c r="G5525" s="196" t="str">
        <f>IF(ISNA(VLOOKUP(E5525,'Rota Pattern Data'!$A:$B,2,FALSE)),"",VLOOKUP(E5525,'Rota Pattern Data'!$A:$B,2,FALSE))</f>
        <v/>
      </c>
      <c r="H5525" s="197"/>
      <c r="I5525" s="200"/>
      <c r="J5525" s="198"/>
      <c r="K5525" s="198"/>
      <c r="L5525" s="198"/>
      <c r="M5525" s="199"/>
      <c r="N5525" s="198"/>
      <c r="O5525" s="242"/>
      <c r="P5525" s="242"/>
      <c r="Q5525" s="242"/>
      <c r="R5525" s="242"/>
      <c r="S5525" s="242"/>
      <c r="T5525" s="242"/>
      <c r="U5525" s="242"/>
      <c r="V5525" s="242"/>
      <c r="W5525" s="242"/>
      <c r="X5525" s="242"/>
      <c r="Y5525" s="242"/>
      <c r="Z5525" s="242"/>
      <c r="AA5525" s="242"/>
      <c r="AB5525" s="242"/>
      <c r="AC5525" s="243"/>
    </row>
    <row r="5526" spans="1:29" s="244" customFormat="1" ht="15" customHeight="1" x14ac:dyDescent="0.25">
      <c r="A5526" s="198"/>
      <c r="B5526" s="198"/>
      <c r="C5526" s="198"/>
      <c r="D5526" s="194"/>
      <c r="E5526" s="198"/>
      <c r="F5526" s="198"/>
      <c r="G5526" s="196" t="str">
        <f>IF(ISNA(VLOOKUP(E5526,'Rota Pattern Data'!$A:$B,2,FALSE)),"",VLOOKUP(E5526,'Rota Pattern Data'!$A:$B,2,FALSE))</f>
        <v/>
      </c>
      <c r="H5526" s="197"/>
      <c r="I5526" s="200"/>
      <c r="J5526" s="198"/>
      <c r="K5526" s="198"/>
      <c r="L5526" s="198"/>
      <c r="M5526" s="199"/>
      <c r="N5526" s="198"/>
      <c r="O5526" s="242"/>
      <c r="P5526" s="242"/>
      <c r="Q5526" s="242"/>
      <c r="R5526" s="242"/>
      <c r="S5526" s="242"/>
      <c r="T5526" s="242"/>
      <c r="U5526" s="242"/>
      <c r="V5526" s="242"/>
      <c r="W5526" s="242"/>
      <c r="X5526" s="242"/>
      <c r="Y5526" s="242"/>
      <c r="Z5526" s="242"/>
      <c r="AA5526" s="242"/>
      <c r="AB5526" s="242"/>
      <c r="AC5526" s="243"/>
    </row>
    <row r="5527" spans="1:29" s="244" customFormat="1" ht="15" customHeight="1" x14ac:dyDescent="0.25">
      <c r="A5527" s="198"/>
      <c r="B5527" s="198"/>
      <c r="C5527" s="198"/>
      <c r="D5527" s="194"/>
      <c r="E5527" s="198"/>
      <c r="F5527" s="198"/>
      <c r="G5527" s="196" t="str">
        <f>IF(ISNA(VLOOKUP(E5527,'Rota Pattern Data'!$A:$B,2,FALSE)),"",VLOOKUP(E5527,'Rota Pattern Data'!$A:$B,2,FALSE))</f>
        <v/>
      </c>
      <c r="H5527" s="197"/>
      <c r="I5527" s="200"/>
      <c r="J5527" s="198"/>
      <c r="K5527" s="198"/>
      <c r="L5527" s="198"/>
      <c r="M5527" s="199"/>
      <c r="N5527" s="198"/>
      <c r="O5527" s="242"/>
      <c r="P5527" s="242"/>
      <c r="Q5527" s="242"/>
      <c r="R5527" s="242"/>
      <c r="S5527" s="242"/>
      <c r="T5527" s="242"/>
      <c r="U5527" s="242"/>
      <c r="V5527" s="242"/>
      <c r="W5527" s="242"/>
      <c r="X5527" s="242"/>
      <c r="Y5527" s="242"/>
      <c r="Z5527" s="242"/>
      <c r="AA5527" s="242"/>
      <c r="AB5527" s="242"/>
      <c r="AC5527" s="243"/>
    </row>
    <row r="5528" spans="1:29" s="244" customFormat="1" ht="15" customHeight="1" x14ac:dyDescent="0.25">
      <c r="A5528" s="198"/>
      <c r="B5528" s="198"/>
      <c r="C5528" s="198"/>
      <c r="D5528" s="194"/>
      <c r="E5528" s="198"/>
      <c r="F5528" s="198"/>
      <c r="G5528" s="196" t="str">
        <f>IF(ISNA(VLOOKUP(E5528,'Rota Pattern Data'!$A:$B,2,FALSE)),"",VLOOKUP(E5528,'Rota Pattern Data'!$A:$B,2,FALSE))</f>
        <v/>
      </c>
      <c r="H5528" s="197"/>
      <c r="I5528" s="200"/>
      <c r="J5528" s="198"/>
      <c r="K5528" s="198"/>
      <c r="L5528" s="198"/>
      <c r="M5528" s="199"/>
      <c r="N5528" s="198"/>
      <c r="O5528" s="242"/>
      <c r="P5528" s="242"/>
      <c r="Q5528" s="242"/>
      <c r="R5528" s="242"/>
      <c r="S5528" s="242"/>
      <c r="T5528" s="242"/>
      <c r="U5528" s="242"/>
      <c r="V5528" s="242"/>
      <c r="W5528" s="242"/>
      <c r="X5528" s="242"/>
      <c r="Y5528" s="242"/>
      <c r="Z5528" s="242"/>
      <c r="AA5528" s="242"/>
      <c r="AB5528" s="242"/>
      <c r="AC5528" s="243"/>
    </row>
    <row r="5529" spans="1:29" s="244" customFormat="1" ht="15" customHeight="1" x14ac:dyDescent="0.25">
      <c r="A5529" s="198"/>
      <c r="B5529" s="198"/>
      <c r="C5529" s="198"/>
      <c r="D5529" s="194"/>
      <c r="E5529" s="198"/>
      <c r="F5529" s="198"/>
      <c r="G5529" s="196" t="str">
        <f>IF(ISNA(VLOOKUP(E5529,'Rota Pattern Data'!$A:$B,2,FALSE)),"",VLOOKUP(E5529,'Rota Pattern Data'!$A:$B,2,FALSE))</f>
        <v/>
      </c>
      <c r="H5529" s="197"/>
      <c r="I5529" s="200"/>
      <c r="J5529" s="198"/>
      <c r="K5529" s="198"/>
      <c r="L5529" s="198"/>
      <c r="M5529" s="199"/>
      <c r="N5529" s="198"/>
      <c r="O5529" s="242"/>
      <c r="P5529" s="242"/>
      <c r="Q5529" s="242"/>
      <c r="R5529" s="242"/>
      <c r="S5529" s="242"/>
      <c r="T5529" s="242"/>
      <c r="U5529" s="242"/>
      <c r="V5529" s="242"/>
      <c r="W5529" s="242"/>
      <c r="X5529" s="242"/>
      <c r="Y5529" s="242"/>
      <c r="Z5529" s="242"/>
      <c r="AA5529" s="242"/>
      <c r="AB5529" s="242"/>
      <c r="AC5529" s="243"/>
    </row>
    <row r="5530" spans="1:29" s="244" customFormat="1" ht="15" customHeight="1" x14ac:dyDescent="0.25">
      <c r="A5530" s="198"/>
      <c r="B5530" s="198"/>
      <c r="C5530" s="198"/>
      <c r="D5530" s="194"/>
      <c r="E5530" s="198"/>
      <c r="F5530" s="198"/>
      <c r="G5530" s="196" t="str">
        <f>IF(ISNA(VLOOKUP(E5530,'Rota Pattern Data'!$A:$B,2,FALSE)),"",VLOOKUP(E5530,'Rota Pattern Data'!$A:$B,2,FALSE))</f>
        <v/>
      </c>
      <c r="H5530" s="197"/>
      <c r="I5530" s="200"/>
      <c r="J5530" s="198"/>
      <c r="K5530" s="198"/>
      <c r="L5530" s="198"/>
      <c r="M5530" s="199"/>
      <c r="N5530" s="198"/>
      <c r="O5530" s="242"/>
      <c r="P5530" s="242"/>
      <c r="Q5530" s="242"/>
      <c r="R5530" s="242"/>
      <c r="S5530" s="242"/>
      <c r="T5530" s="242"/>
      <c r="U5530" s="242"/>
      <c r="V5530" s="242"/>
      <c r="W5530" s="242"/>
      <c r="X5530" s="242"/>
      <c r="Y5530" s="242"/>
      <c r="Z5530" s="242"/>
      <c r="AA5530" s="242"/>
      <c r="AB5530" s="242"/>
      <c r="AC5530" s="243"/>
    </row>
    <row r="5531" spans="1:29" s="244" customFormat="1" ht="15" customHeight="1" x14ac:dyDescent="0.25">
      <c r="A5531" s="198"/>
      <c r="B5531" s="198"/>
      <c r="C5531" s="198"/>
      <c r="D5531" s="194"/>
      <c r="E5531" s="198"/>
      <c r="F5531" s="198"/>
      <c r="G5531" s="196" t="str">
        <f>IF(ISNA(VLOOKUP(E5531,'Rota Pattern Data'!$A:$B,2,FALSE)),"",VLOOKUP(E5531,'Rota Pattern Data'!$A:$B,2,FALSE))</f>
        <v/>
      </c>
      <c r="H5531" s="197"/>
      <c r="I5531" s="200"/>
      <c r="J5531" s="198"/>
      <c r="K5531" s="198"/>
      <c r="L5531" s="198"/>
      <c r="M5531" s="199"/>
      <c r="N5531" s="198"/>
      <c r="O5531" s="242"/>
      <c r="P5531" s="242"/>
      <c r="Q5531" s="242"/>
      <c r="R5531" s="242"/>
      <c r="S5531" s="242"/>
      <c r="T5531" s="242"/>
      <c r="U5531" s="242"/>
      <c r="V5531" s="242"/>
      <c r="W5531" s="242"/>
      <c r="X5531" s="242"/>
      <c r="Y5531" s="242"/>
      <c r="Z5531" s="242"/>
      <c r="AA5531" s="242"/>
      <c r="AB5531" s="242"/>
      <c r="AC5531" s="243"/>
    </row>
    <row r="5532" spans="1:29" s="244" customFormat="1" ht="15" customHeight="1" x14ac:dyDescent="0.25">
      <c r="A5532" s="198"/>
      <c r="B5532" s="198"/>
      <c r="C5532" s="198"/>
      <c r="D5532" s="194"/>
      <c r="E5532" s="198"/>
      <c r="F5532" s="198"/>
      <c r="G5532" s="196" t="str">
        <f>IF(ISNA(VLOOKUP(E5532,'Rota Pattern Data'!$A:$B,2,FALSE)),"",VLOOKUP(E5532,'Rota Pattern Data'!$A:$B,2,FALSE))</f>
        <v/>
      </c>
      <c r="H5532" s="197"/>
      <c r="I5532" s="200"/>
      <c r="J5532" s="198"/>
      <c r="K5532" s="198"/>
      <c r="L5532" s="198"/>
      <c r="M5532" s="199"/>
      <c r="N5532" s="198"/>
      <c r="O5532" s="242"/>
      <c r="P5532" s="242"/>
      <c r="Q5532" s="242"/>
      <c r="R5532" s="242"/>
      <c r="S5532" s="242"/>
      <c r="T5532" s="242"/>
      <c r="U5532" s="242"/>
      <c r="V5532" s="242"/>
      <c r="W5532" s="242"/>
      <c r="X5532" s="242"/>
      <c r="Y5532" s="242"/>
      <c r="Z5532" s="242"/>
      <c r="AA5532" s="242"/>
      <c r="AB5532" s="242"/>
      <c r="AC5532" s="243"/>
    </row>
    <row r="5533" spans="1:29" s="244" customFormat="1" ht="15" customHeight="1" x14ac:dyDescent="0.25">
      <c r="A5533" s="198"/>
      <c r="B5533" s="198"/>
      <c r="C5533" s="198"/>
      <c r="D5533" s="194"/>
      <c r="E5533" s="198"/>
      <c r="F5533" s="198"/>
      <c r="G5533" s="196" t="str">
        <f>IF(ISNA(VLOOKUP(E5533,'Rota Pattern Data'!$A:$B,2,FALSE)),"",VLOOKUP(E5533,'Rota Pattern Data'!$A:$B,2,FALSE))</f>
        <v/>
      </c>
      <c r="H5533" s="197"/>
      <c r="I5533" s="200"/>
      <c r="J5533" s="198"/>
      <c r="K5533" s="198"/>
      <c r="L5533" s="198"/>
      <c r="M5533" s="199"/>
      <c r="N5533" s="198"/>
      <c r="O5533" s="242"/>
      <c r="P5533" s="242"/>
      <c r="Q5533" s="242"/>
      <c r="R5533" s="242"/>
      <c r="S5533" s="242"/>
      <c r="T5533" s="242"/>
      <c r="U5533" s="242"/>
      <c r="V5533" s="242"/>
      <c r="W5533" s="242"/>
      <c r="X5533" s="242"/>
      <c r="Y5533" s="242"/>
      <c r="Z5533" s="242"/>
      <c r="AA5533" s="242"/>
      <c r="AB5533" s="242"/>
      <c r="AC5533" s="243"/>
    </row>
    <row r="5534" spans="1:29" s="244" customFormat="1" ht="15" customHeight="1" x14ac:dyDescent="0.25">
      <c r="A5534" s="198"/>
      <c r="B5534" s="198"/>
      <c r="C5534" s="198"/>
      <c r="D5534" s="194"/>
      <c r="E5534" s="198"/>
      <c r="F5534" s="198"/>
      <c r="G5534" s="196" t="str">
        <f>IF(ISNA(VLOOKUP(E5534,'Rota Pattern Data'!$A:$B,2,FALSE)),"",VLOOKUP(E5534,'Rota Pattern Data'!$A:$B,2,FALSE))</f>
        <v/>
      </c>
      <c r="H5534" s="197"/>
      <c r="I5534" s="200"/>
      <c r="J5534" s="198"/>
      <c r="K5534" s="198"/>
      <c r="L5534" s="198"/>
      <c r="M5534" s="199"/>
      <c r="N5534" s="198"/>
      <c r="O5534" s="242"/>
      <c r="P5534" s="242"/>
      <c r="Q5534" s="242"/>
      <c r="R5534" s="242"/>
      <c r="S5534" s="242"/>
      <c r="T5534" s="242"/>
      <c r="U5534" s="242"/>
      <c r="V5534" s="242"/>
      <c r="W5534" s="242"/>
      <c r="X5534" s="242"/>
      <c r="Y5534" s="242"/>
      <c r="Z5534" s="242"/>
      <c r="AA5534" s="242"/>
      <c r="AB5534" s="242"/>
      <c r="AC5534" s="243"/>
    </row>
    <row r="5535" spans="1:29" s="244" customFormat="1" ht="15" customHeight="1" x14ac:dyDescent="0.25">
      <c r="A5535" s="198"/>
      <c r="B5535" s="198"/>
      <c r="C5535" s="198"/>
      <c r="D5535" s="194"/>
      <c r="E5535" s="198"/>
      <c r="F5535" s="198"/>
      <c r="G5535" s="196" t="str">
        <f>IF(ISNA(VLOOKUP(E5535,'Rota Pattern Data'!$A:$B,2,FALSE)),"",VLOOKUP(E5535,'Rota Pattern Data'!$A:$B,2,FALSE))</f>
        <v/>
      </c>
      <c r="H5535" s="197"/>
      <c r="I5535" s="200"/>
      <c r="J5535" s="198"/>
      <c r="K5535" s="198"/>
      <c r="L5535" s="198"/>
      <c r="M5535" s="199"/>
      <c r="N5535" s="198"/>
      <c r="O5535" s="242"/>
      <c r="P5535" s="242"/>
      <c r="Q5535" s="242"/>
      <c r="R5535" s="242"/>
      <c r="S5535" s="242"/>
      <c r="T5535" s="242"/>
      <c r="U5535" s="242"/>
      <c r="V5535" s="242"/>
      <c r="W5535" s="242"/>
      <c r="X5535" s="242"/>
      <c r="Y5535" s="242"/>
      <c r="Z5535" s="242"/>
      <c r="AA5535" s="242"/>
      <c r="AB5535" s="242"/>
      <c r="AC5535" s="243"/>
    </row>
    <row r="5536" spans="1:29" s="244" customFormat="1" ht="15" customHeight="1" x14ac:dyDescent="0.25">
      <c r="A5536" s="198"/>
      <c r="B5536" s="198"/>
      <c r="C5536" s="198"/>
      <c r="D5536" s="194"/>
      <c r="E5536" s="198"/>
      <c r="F5536" s="198"/>
      <c r="G5536" s="196" t="str">
        <f>IF(ISNA(VLOOKUP(E5536,'Rota Pattern Data'!$A:$B,2,FALSE)),"",VLOOKUP(E5536,'Rota Pattern Data'!$A:$B,2,FALSE))</f>
        <v/>
      </c>
      <c r="H5536" s="197"/>
      <c r="I5536" s="200"/>
      <c r="J5536" s="198"/>
      <c r="K5536" s="198"/>
      <c r="L5536" s="198"/>
      <c r="M5536" s="199"/>
      <c r="N5536" s="198"/>
      <c r="O5536" s="242"/>
      <c r="P5536" s="242"/>
      <c r="Q5536" s="242"/>
      <c r="R5536" s="242"/>
      <c r="S5536" s="242"/>
      <c r="T5536" s="242"/>
      <c r="U5536" s="242"/>
      <c r="V5536" s="242"/>
      <c r="W5536" s="242"/>
      <c r="X5536" s="242"/>
      <c r="Y5536" s="242"/>
      <c r="Z5536" s="242"/>
      <c r="AA5536" s="242"/>
      <c r="AB5536" s="242"/>
      <c r="AC5536" s="243"/>
    </row>
    <row r="5537" spans="1:29" s="244" customFormat="1" ht="15" customHeight="1" x14ac:dyDescent="0.25">
      <c r="A5537" s="198"/>
      <c r="B5537" s="198"/>
      <c r="C5537" s="198"/>
      <c r="D5537" s="194"/>
      <c r="E5537" s="198"/>
      <c r="F5537" s="198"/>
      <c r="G5537" s="196" t="str">
        <f>IF(ISNA(VLOOKUP(E5537,'Rota Pattern Data'!$A:$B,2,FALSE)),"",VLOOKUP(E5537,'Rota Pattern Data'!$A:$B,2,FALSE))</f>
        <v/>
      </c>
      <c r="H5537" s="197"/>
      <c r="I5537" s="200"/>
      <c r="J5537" s="198"/>
      <c r="K5537" s="198"/>
      <c r="L5537" s="198"/>
      <c r="M5537" s="199"/>
      <c r="N5537" s="198"/>
      <c r="O5537" s="242"/>
      <c r="P5537" s="242"/>
      <c r="Q5537" s="242"/>
      <c r="R5537" s="242"/>
      <c r="S5537" s="242"/>
      <c r="T5537" s="242"/>
      <c r="U5537" s="242"/>
      <c r="V5537" s="242"/>
      <c r="W5537" s="242"/>
      <c r="X5537" s="242"/>
      <c r="Y5537" s="242"/>
      <c r="Z5537" s="242"/>
      <c r="AA5537" s="242"/>
      <c r="AB5537" s="242"/>
      <c r="AC5537" s="243"/>
    </row>
    <row r="5538" spans="1:29" s="244" customFormat="1" ht="15" customHeight="1" x14ac:dyDescent="0.25">
      <c r="A5538" s="198"/>
      <c r="B5538" s="198"/>
      <c r="C5538" s="198"/>
      <c r="D5538" s="194"/>
      <c r="E5538" s="198"/>
      <c r="F5538" s="198"/>
      <c r="G5538" s="196" t="str">
        <f>IF(ISNA(VLOOKUP(E5538,'Rota Pattern Data'!$A:$B,2,FALSE)),"",VLOOKUP(E5538,'Rota Pattern Data'!$A:$B,2,FALSE))</f>
        <v/>
      </c>
      <c r="H5538" s="197"/>
      <c r="I5538" s="200"/>
      <c r="J5538" s="198"/>
      <c r="K5538" s="198"/>
      <c r="L5538" s="198"/>
      <c r="M5538" s="199"/>
      <c r="N5538" s="198"/>
      <c r="O5538" s="242"/>
      <c r="P5538" s="242"/>
      <c r="Q5538" s="242"/>
      <c r="R5538" s="242"/>
      <c r="S5538" s="242"/>
      <c r="T5538" s="242"/>
      <c r="U5538" s="242"/>
      <c r="V5538" s="242"/>
      <c r="W5538" s="242"/>
      <c r="X5538" s="242"/>
      <c r="Y5538" s="242"/>
      <c r="Z5538" s="242"/>
      <c r="AA5538" s="242"/>
      <c r="AB5538" s="242"/>
      <c r="AC5538" s="243"/>
    </row>
    <row r="5539" spans="1:29" s="244" customFormat="1" ht="15" customHeight="1" x14ac:dyDescent="0.25">
      <c r="A5539" s="198"/>
      <c r="B5539" s="198"/>
      <c r="C5539" s="198"/>
      <c r="D5539" s="194"/>
      <c r="E5539" s="198"/>
      <c r="F5539" s="198"/>
      <c r="G5539" s="196" t="str">
        <f>IF(ISNA(VLOOKUP(E5539,'Rota Pattern Data'!$A:$B,2,FALSE)),"",VLOOKUP(E5539,'Rota Pattern Data'!$A:$B,2,FALSE))</f>
        <v/>
      </c>
      <c r="H5539" s="197"/>
      <c r="I5539" s="200"/>
      <c r="J5539" s="198"/>
      <c r="K5539" s="198"/>
      <c r="L5539" s="198"/>
      <c r="M5539" s="199"/>
      <c r="N5539" s="198"/>
      <c r="O5539" s="242"/>
      <c r="P5539" s="242"/>
      <c r="Q5539" s="242"/>
      <c r="R5539" s="242"/>
      <c r="S5539" s="242"/>
      <c r="T5539" s="242"/>
      <c r="U5539" s="242"/>
      <c r="V5539" s="242"/>
      <c r="W5539" s="242"/>
      <c r="X5539" s="242"/>
      <c r="Y5539" s="242"/>
      <c r="Z5539" s="242"/>
      <c r="AA5539" s="242"/>
      <c r="AB5539" s="242"/>
      <c r="AC5539" s="243"/>
    </row>
    <row r="5540" spans="1:29" s="244" customFormat="1" ht="15" customHeight="1" x14ac:dyDescent="0.25">
      <c r="A5540" s="198"/>
      <c r="B5540" s="198"/>
      <c r="C5540" s="198"/>
      <c r="D5540" s="194"/>
      <c r="E5540" s="198"/>
      <c r="F5540" s="198"/>
      <c r="G5540" s="196" t="str">
        <f>IF(ISNA(VLOOKUP(E5540,'Rota Pattern Data'!$A:$B,2,FALSE)),"",VLOOKUP(E5540,'Rota Pattern Data'!$A:$B,2,FALSE))</f>
        <v/>
      </c>
      <c r="H5540" s="197"/>
      <c r="I5540" s="200"/>
      <c r="J5540" s="198"/>
      <c r="K5540" s="198"/>
      <c r="L5540" s="198"/>
      <c r="M5540" s="199"/>
      <c r="N5540" s="198"/>
      <c r="O5540" s="242"/>
      <c r="P5540" s="242"/>
      <c r="Q5540" s="242"/>
      <c r="R5540" s="242"/>
      <c r="S5540" s="242"/>
      <c r="T5540" s="242"/>
      <c r="U5540" s="242"/>
      <c r="V5540" s="242"/>
      <c r="W5540" s="242"/>
      <c r="X5540" s="242"/>
      <c r="Y5540" s="242"/>
      <c r="Z5540" s="242"/>
      <c r="AA5540" s="242"/>
      <c r="AB5540" s="242"/>
      <c r="AC5540" s="243"/>
    </row>
    <row r="5541" spans="1:29" s="244" customFormat="1" ht="15" customHeight="1" x14ac:dyDescent="0.25">
      <c r="A5541" s="198"/>
      <c r="B5541" s="198"/>
      <c r="C5541" s="198"/>
      <c r="D5541" s="194"/>
      <c r="E5541" s="198"/>
      <c r="F5541" s="198"/>
      <c r="G5541" s="196" t="str">
        <f>IF(ISNA(VLOOKUP(E5541,'Rota Pattern Data'!$A:$B,2,FALSE)),"",VLOOKUP(E5541,'Rota Pattern Data'!$A:$B,2,FALSE))</f>
        <v/>
      </c>
      <c r="H5541" s="197"/>
      <c r="I5541" s="200"/>
      <c r="J5541" s="198"/>
      <c r="K5541" s="198"/>
      <c r="L5541" s="198"/>
      <c r="M5541" s="199"/>
      <c r="N5541" s="198"/>
      <c r="O5541" s="242"/>
      <c r="P5541" s="242"/>
      <c r="Q5541" s="242"/>
      <c r="R5541" s="242"/>
      <c r="S5541" s="242"/>
      <c r="T5541" s="242"/>
      <c r="U5541" s="242"/>
      <c r="V5541" s="242"/>
      <c r="W5541" s="242"/>
      <c r="X5541" s="242"/>
      <c r="Y5541" s="242"/>
      <c r="Z5541" s="242"/>
      <c r="AA5541" s="242"/>
      <c r="AB5541" s="242"/>
      <c r="AC5541" s="243"/>
    </row>
    <row r="5542" spans="1:29" s="244" customFormat="1" ht="15" customHeight="1" x14ac:dyDescent="0.25">
      <c r="A5542" s="198"/>
      <c r="B5542" s="198"/>
      <c r="C5542" s="198"/>
      <c r="D5542" s="194"/>
      <c r="E5542" s="198"/>
      <c r="F5542" s="198"/>
      <c r="G5542" s="196" t="str">
        <f>IF(ISNA(VLOOKUP(E5542,'Rota Pattern Data'!$A:$B,2,FALSE)),"",VLOOKUP(E5542,'Rota Pattern Data'!$A:$B,2,FALSE))</f>
        <v/>
      </c>
      <c r="H5542" s="197"/>
      <c r="I5542" s="200"/>
      <c r="J5542" s="198"/>
      <c r="K5542" s="198"/>
      <c r="L5542" s="198"/>
      <c r="M5542" s="199"/>
      <c r="N5542" s="198"/>
      <c r="O5542" s="242"/>
      <c r="P5542" s="242"/>
      <c r="Q5542" s="242"/>
      <c r="R5542" s="242"/>
      <c r="S5542" s="242"/>
      <c r="T5542" s="242"/>
      <c r="U5542" s="242"/>
      <c r="V5542" s="242"/>
      <c r="W5542" s="242"/>
      <c r="X5542" s="242"/>
      <c r="Y5542" s="242"/>
      <c r="Z5542" s="242"/>
      <c r="AA5542" s="242"/>
      <c r="AB5542" s="242"/>
      <c r="AC5542" s="243"/>
    </row>
    <row r="5543" spans="1:29" s="244" customFormat="1" ht="15" customHeight="1" x14ac:dyDescent="0.25">
      <c r="A5543" s="198"/>
      <c r="B5543" s="198"/>
      <c r="C5543" s="198"/>
      <c r="D5543" s="194"/>
      <c r="E5543" s="198"/>
      <c r="F5543" s="198"/>
      <c r="G5543" s="196" t="str">
        <f>IF(ISNA(VLOOKUP(E5543,'Rota Pattern Data'!$A:$B,2,FALSE)),"",VLOOKUP(E5543,'Rota Pattern Data'!$A:$B,2,FALSE))</f>
        <v/>
      </c>
      <c r="H5543" s="197"/>
      <c r="I5543" s="200"/>
      <c r="J5543" s="198"/>
      <c r="K5543" s="198"/>
      <c r="L5543" s="198"/>
      <c r="M5543" s="199"/>
      <c r="N5543" s="198"/>
      <c r="O5543" s="242"/>
      <c r="P5543" s="242"/>
      <c r="Q5543" s="242"/>
      <c r="R5543" s="242"/>
      <c r="S5543" s="242"/>
      <c r="T5543" s="242"/>
      <c r="U5543" s="242"/>
      <c r="V5543" s="242"/>
      <c r="W5543" s="242"/>
      <c r="X5543" s="242"/>
      <c r="Y5543" s="242"/>
      <c r="Z5543" s="242"/>
      <c r="AA5543" s="242"/>
      <c r="AB5543" s="242"/>
      <c r="AC5543" s="243"/>
    </row>
    <row r="5544" spans="1:29" s="244" customFormat="1" ht="15" customHeight="1" x14ac:dyDescent="0.25">
      <c r="A5544" s="198"/>
      <c r="B5544" s="198"/>
      <c r="C5544" s="198"/>
      <c r="D5544" s="194"/>
      <c r="E5544" s="198"/>
      <c r="F5544" s="198"/>
      <c r="G5544" s="196" t="str">
        <f>IF(ISNA(VLOOKUP(E5544,'Rota Pattern Data'!$A:$B,2,FALSE)),"",VLOOKUP(E5544,'Rota Pattern Data'!$A:$B,2,FALSE))</f>
        <v/>
      </c>
      <c r="H5544" s="197"/>
      <c r="I5544" s="200"/>
      <c r="J5544" s="198"/>
      <c r="K5544" s="198"/>
      <c r="L5544" s="198"/>
      <c r="M5544" s="199"/>
      <c r="N5544" s="198"/>
      <c r="O5544" s="242"/>
      <c r="P5544" s="242"/>
      <c r="Q5544" s="242"/>
      <c r="R5544" s="242"/>
      <c r="S5544" s="242"/>
      <c r="T5544" s="242"/>
      <c r="U5544" s="242"/>
      <c r="V5544" s="242"/>
      <c r="W5544" s="242"/>
      <c r="X5544" s="242"/>
      <c r="Y5544" s="242"/>
      <c r="Z5544" s="242"/>
      <c r="AA5544" s="242"/>
      <c r="AB5544" s="242"/>
      <c r="AC5544" s="243"/>
    </row>
    <row r="5545" spans="1:29" s="244" customFormat="1" ht="15" customHeight="1" x14ac:dyDescent="0.25">
      <c r="A5545" s="198"/>
      <c r="B5545" s="198"/>
      <c r="C5545" s="198"/>
      <c r="D5545" s="194"/>
      <c r="E5545" s="198"/>
      <c r="F5545" s="198"/>
      <c r="G5545" s="196" t="str">
        <f>IF(ISNA(VLOOKUP(E5545,'Rota Pattern Data'!$A:$B,2,FALSE)),"",VLOOKUP(E5545,'Rota Pattern Data'!$A:$B,2,FALSE))</f>
        <v/>
      </c>
      <c r="H5545" s="197"/>
      <c r="I5545" s="200"/>
      <c r="J5545" s="198"/>
      <c r="K5545" s="198"/>
      <c r="L5545" s="198"/>
      <c r="M5545" s="199"/>
      <c r="N5545" s="198"/>
      <c r="O5545" s="242"/>
      <c r="P5545" s="242"/>
      <c r="Q5545" s="242"/>
      <c r="R5545" s="242"/>
      <c r="S5545" s="242"/>
      <c r="T5545" s="242"/>
      <c r="U5545" s="242"/>
      <c r="V5545" s="242"/>
      <c r="W5545" s="242"/>
      <c r="X5545" s="242"/>
      <c r="Y5545" s="242"/>
      <c r="Z5545" s="242"/>
      <c r="AA5545" s="242"/>
      <c r="AB5545" s="242"/>
      <c r="AC5545" s="243"/>
    </row>
    <row r="5546" spans="1:29" s="244" customFormat="1" ht="15" customHeight="1" x14ac:dyDescent="0.25">
      <c r="A5546" s="198"/>
      <c r="B5546" s="198"/>
      <c r="C5546" s="198"/>
      <c r="D5546" s="194"/>
      <c r="E5546" s="198"/>
      <c r="F5546" s="198"/>
      <c r="G5546" s="196" t="str">
        <f>IF(ISNA(VLOOKUP(E5546,'Rota Pattern Data'!$A:$B,2,FALSE)),"",VLOOKUP(E5546,'Rota Pattern Data'!$A:$B,2,FALSE))</f>
        <v/>
      </c>
      <c r="H5546" s="197"/>
      <c r="I5546" s="200"/>
      <c r="J5546" s="198"/>
      <c r="K5546" s="198"/>
      <c r="L5546" s="198"/>
      <c r="M5546" s="199"/>
      <c r="N5546" s="198"/>
      <c r="O5546" s="242"/>
      <c r="P5546" s="242"/>
      <c r="Q5546" s="242"/>
      <c r="R5546" s="242"/>
      <c r="S5546" s="242"/>
      <c r="T5546" s="242"/>
      <c r="U5546" s="242"/>
      <c r="V5546" s="242"/>
      <c r="W5546" s="242"/>
      <c r="X5546" s="242"/>
      <c r="Y5546" s="242"/>
      <c r="Z5546" s="242"/>
      <c r="AA5546" s="242"/>
      <c r="AB5546" s="242"/>
      <c r="AC5546" s="243"/>
    </row>
    <row r="5547" spans="1:29" s="244" customFormat="1" ht="15" customHeight="1" x14ac:dyDescent="0.25">
      <c r="A5547" s="198"/>
      <c r="B5547" s="198"/>
      <c r="C5547" s="198"/>
      <c r="D5547" s="194"/>
      <c r="E5547" s="198"/>
      <c r="F5547" s="198"/>
      <c r="G5547" s="196" t="str">
        <f>IF(ISNA(VLOOKUP(E5547,'Rota Pattern Data'!$A:$B,2,FALSE)),"",VLOOKUP(E5547,'Rota Pattern Data'!$A:$B,2,FALSE))</f>
        <v/>
      </c>
      <c r="H5547" s="197"/>
      <c r="I5547" s="200"/>
      <c r="J5547" s="198"/>
      <c r="K5547" s="198"/>
      <c r="L5547" s="198"/>
      <c r="M5547" s="199"/>
      <c r="N5547" s="198"/>
      <c r="O5547" s="242"/>
      <c r="P5547" s="242"/>
      <c r="Q5547" s="242"/>
      <c r="R5547" s="242"/>
      <c r="S5547" s="242"/>
      <c r="T5547" s="242"/>
      <c r="U5547" s="242"/>
      <c r="V5547" s="242"/>
      <c r="W5547" s="242"/>
      <c r="X5547" s="242"/>
      <c r="Y5547" s="242"/>
      <c r="Z5547" s="242"/>
      <c r="AA5547" s="242"/>
      <c r="AB5547" s="242"/>
      <c r="AC5547" s="243"/>
    </row>
    <row r="5548" spans="1:29" s="244" customFormat="1" ht="15" customHeight="1" x14ac:dyDescent="0.25">
      <c r="A5548" s="198"/>
      <c r="B5548" s="198"/>
      <c r="C5548" s="198"/>
      <c r="D5548" s="194"/>
      <c r="E5548" s="198"/>
      <c r="F5548" s="198"/>
      <c r="G5548" s="196" t="str">
        <f>IF(ISNA(VLOOKUP(E5548,'Rota Pattern Data'!$A:$B,2,FALSE)),"",VLOOKUP(E5548,'Rota Pattern Data'!$A:$B,2,FALSE))</f>
        <v/>
      </c>
      <c r="H5548" s="197"/>
      <c r="I5548" s="200"/>
      <c r="J5548" s="198"/>
      <c r="K5548" s="198"/>
      <c r="L5548" s="198"/>
      <c r="M5548" s="199"/>
      <c r="N5548" s="198"/>
      <c r="O5548" s="242"/>
      <c r="P5548" s="242"/>
      <c r="Q5548" s="242"/>
      <c r="R5548" s="242"/>
      <c r="S5548" s="242"/>
      <c r="T5548" s="242"/>
      <c r="U5548" s="242"/>
      <c r="V5548" s="242"/>
      <c r="W5548" s="242"/>
      <c r="X5548" s="242"/>
      <c r="Y5548" s="242"/>
      <c r="Z5548" s="242"/>
      <c r="AA5548" s="242"/>
      <c r="AB5548" s="242"/>
      <c r="AC5548" s="243"/>
    </row>
    <row r="5549" spans="1:29" s="244" customFormat="1" ht="15" customHeight="1" x14ac:dyDescent="0.25">
      <c r="A5549" s="198"/>
      <c r="B5549" s="198"/>
      <c r="C5549" s="198"/>
      <c r="D5549" s="194"/>
      <c r="E5549" s="198"/>
      <c r="F5549" s="198"/>
      <c r="G5549" s="196" t="str">
        <f>IF(ISNA(VLOOKUP(E5549,'Rota Pattern Data'!$A:$B,2,FALSE)),"",VLOOKUP(E5549,'Rota Pattern Data'!$A:$B,2,FALSE))</f>
        <v/>
      </c>
      <c r="H5549" s="197"/>
      <c r="I5549" s="200"/>
      <c r="J5549" s="198"/>
      <c r="K5549" s="198"/>
      <c r="L5549" s="198"/>
      <c r="M5549" s="199"/>
      <c r="N5549" s="198"/>
      <c r="O5549" s="242"/>
      <c r="P5549" s="242"/>
      <c r="Q5549" s="242"/>
      <c r="R5549" s="242"/>
      <c r="S5549" s="242"/>
      <c r="T5549" s="242"/>
      <c r="U5549" s="242"/>
      <c r="V5549" s="242"/>
      <c r="W5549" s="242"/>
      <c r="X5549" s="242"/>
      <c r="Y5549" s="242"/>
      <c r="Z5549" s="242"/>
      <c r="AA5549" s="242"/>
      <c r="AB5549" s="242"/>
      <c r="AC5549" s="243"/>
    </row>
    <row r="5550" spans="1:29" s="244" customFormat="1" ht="15" customHeight="1" x14ac:dyDescent="0.25">
      <c r="A5550" s="198"/>
      <c r="B5550" s="198"/>
      <c r="C5550" s="198"/>
      <c r="D5550" s="194"/>
      <c r="E5550" s="198"/>
      <c r="F5550" s="198"/>
      <c r="G5550" s="196" t="str">
        <f>IF(ISNA(VLOOKUP(E5550,'Rota Pattern Data'!$A:$B,2,FALSE)),"",VLOOKUP(E5550,'Rota Pattern Data'!$A:$B,2,FALSE))</f>
        <v/>
      </c>
      <c r="H5550" s="197"/>
      <c r="I5550" s="200"/>
      <c r="J5550" s="198"/>
      <c r="K5550" s="198"/>
      <c r="L5550" s="198"/>
      <c r="M5550" s="199"/>
      <c r="N5550" s="198"/>
      <c r="O5550" s="242"/>
      <c r="P5550" s="242"/>
      <c r="Q5550" s="242"/>
      <c r="R5550" s="242"/>
      <c r="S5550" s="242"/>
      <c r="T5550" s="242"/>
      <c r="U5550" s="242"/>
      <c r="V5550" s="242"/>
      <c r="W5550" s="242"/>
      <c r="X5550" s="242"/>
      <c r="Y5550" s="242"/>
      <c r="Z5550" s="242"/>
      <c r="AA5550" s="242"/>
      <c r="AB5550" s="242"/>
      <c r="AC5550" s="243"/>
    </row>
    <row r="5551" spans="1:29" s="244" customFormat="1" ht="15" customHeight="1" x14ac:dyDescent="0.25">
      <c r="A5551" s="198"/>
      <c r="B5551" s="198"/>
      <c r="C5551" s="198"/>
      <c r="D5551" s="194"/>
      <c r="E5551" s="198"/>
      <c r="F5551" s="198"/>
      <c r="G5551" s="196" t="str">
        <f>IF(ISNA(VLOOKUP(E5551,'Rota Pattern Data'!$A:$B,2,FALSE)),"",VLOOKUP(E5551,'Rota Pattern Data'!$A:$B,2,FALSE))</f>
        <v/>
      </c>
      <c r="H5551" s="197"/>
      <c r="I5551" s="200"/>
      <c r="J5551" s="198"/>
      <c r="K5551" s="198"/>
      <c r="L5551" s="198"/>
      <c r="M5551" s="199"/>
      <c r="N5551" s="198"/>
      <c r="O5551" s="242"/>
      <c r="P5551" s="242"/>
      <c r="Q5551" s="242"/>
      <c r="R5551" s="242"/>
      <c r="S5551" s="242"/>
      <c r="T5551" s="242"/>
      <c r="U5551" s="242"/>
      <c r="V5551" s="242"/>
      <c r="W5551" s="242"/>
      <c r="X5551" s="242"/>
      <c r="Y5551" s="242"/>
      <c r="Z5551" s="242"/>
      <c r="AA5551" s="242"/>
      <c r="AB5551" s="242"/>
      <c r="AC5551" s="243"/>
    </row>
    <row r="5552" spans="1:29" s="244" customFormat="1" ht="15" customHeight="1" x14ac:dyDescent="0.25">
      <c r="A5552" s="198"/>
      <c r="B5552" s="198"/>
      <c r="C5552" s="198"/>
      <c r="D5552" s="194"/>
      <c r="E5552" s="198"/>
      <c r="F5552" s="198"/>
      <c r="G5552" s="196" t="str">
        <f>IF(ISNA(VLOOKUP(E5552,'Rota Pattern Data'!$A:$B,2,FALSE)),"",VLOOKUP(E5552,'Rota Pattern Data'!$A:$B,2,FALSE))</f>
        <v/>
      </c>
      <c r="H5552" s="197"/>
      <c r="I5552" s="200"/>
      <c r="J5552" s="198"/>
      <c r="K5552" s="198"/>
      <c r="L5552" s="198"/>
      <c r="M5552" s="199"/>
      <c r="N5552" s="198"/>
      <c r="O5552" s="242"/>
      <c r="P5552" s="242"/>
      <c r="Q5552" s="242"/>
      <c r="R5552" s="242"/>
      <c r="S5552" s="242"/>
      <c r="T5552" s="242"/>
      <c r="U5552" s="242"/>
      <c r="V5552" s="242"/>
      <c r="W5552" s="242"/>
      <c r="X5552" s="242"/>
      <c r="Y5552" s="242"/>
      <c r="Z5552" s="242"/>
      <c r="AA5552" s="242"/>
      <c r="AB5552" s="242"/>
      <c r="AC5552" s="243"/>
    </row>
    <row r="5553" spans="1:29" s="244" customFormat="1" ht="15" customHeight="1" x14ac:dyDescent="0.25">
      <c r="A5553" s="198"/>
      <c r="B5553" s="198"/>
      <c r="C5553" s="198"/>
      <c r="D5553" s="194"/>
      <c r="E5553" s="198"/>
      <c r="F5553" s="198"/>
      <c r="G5553" s="196" t="str">
        <f>IF(ISNA(VLOOKUP(E5553,'Rota Pattern Data'!$A:$B,2,FALSE)),"",VLOOKUP(E5553,'Rota Pattern Data'!$A:$B,2,FALSE))</f>
        <v/>
      </c>
      <c r="H5553" s="197"/>
      <c r="I5553" s="200"/>
      <c r="J5553" s="198"/>
      <c r="K5553" s="198"/>
      <c r="L5553" s="198"/>
      <c r="M5553" s="199"/>
      <c r="N5553" s="198"/>
      <c r="O5553" s="242"/>
      <c r="P5553" s="242"/>
      <c r="Q5553" s="242"/>
      <c r="R5553" s="242"/>
      <c r="S5553" s="242"/>
      <c r="T5553" s="242"/>
      <c r="U5553" s="242"/>
      <c r="V5553" s="242"/>
      <c r="W5553" s="242"/>
      <c r="X5553" s="242"/>
      <c r="Y5553" s="242"/>
      <c r="Z5553" s="242"/>
      <c r="AA5553" s="242"/>
      <c r="AB5553" s="242"/>
      <c r="AC5553" s="243"/>
    </row>
    <row r="5554" spans="1:29" s="244" customFormat="1" ht="15" customHeight="1" x14ac:dyDescent="0.25">
      <c r="A5554" s="198"/>
      <c r="B5554" s="198"/>
      <c r="C5554" s="198"/>
      <c r="D5554" s="194"/>
      <c r="E5554" s="198"/>
      <c r="F5554" s="198"/>
      <c r="G5554" s="196" t="str">
        <f>IF(ISNA(VLOOKUP(E5554,'Rota Pattern Data'!$A:$B,2,FALSE)),"",VLOOKUP(E5554,'Rota Pattern Data'!$A:$B,2,FALSE))</f>
        <v/>
      </c>
      <c r="H5554" s="197"/>
      <c r="I5554" s="200"/>
      <c r="J5554" s="198"/>
      <c r="K5554" s="198"/>
      <c r="L5554" s="198"/>
      <c r="M5554" s="199"/>
      <c r="N5554" s="198"/>
      <c r="O5554" s="242"/>
      <c r="P5554" s="242"/>
      <c r="Q5554" s="242"/>
      <c r="R5554" s="242"/>
      <c r="S5554" s="242"/>
      <c r="T5554" s="242"/>
      <c r="U5554" s="242"/>
      <c r="V5554" s="242"/>
      <c r="W5554" s="242"/>
      <c r="X5554" s="242"/>
      <c r="Y5554" s="242"/>
      <c r="Z5554" s="242"/>
      <c r="AA5554" s="242"/>
      <c r="AB5554" s="242"/>
      <c r="AC5554" s="243"/>
    </row>
    <row r="5555" spans="1:29" s="244" customFormat="1" ht="15" customHeight="1" x14ac:dyDescent="0.25">
      <c r="A5555" s="198"/>
      <c r="B5555" s="198"/>
      <c r="C5555" s="198"/>
      <c r="D5555" s="194"/>
      <c r="E5555" s="198"/>
      <c r="F5555" s="198"/>
      <c r="G5555" s="196" t="str">
        <f>IF(ISNA(VLOOKUP(E5555,'Rota Pattern Data'!$A:$B,2,FALSE)),"",VLOOKUP(E5555,'Rota Pattern Data'!$A:$B,2,FALSE))</f>
        <v/>
      </c>
      <c r="H5555" s="197"/>
      <c r="I5555" s="200"/>
      <c r="J5555" s="198"/>
      <c r="K5555" s="198"/>
      <c r="L5555" s="198"/>
      <c r="M5555" s="199"/>
      <c r="N5555" s="198"/>
      <c r="O5555" s="242"/>
      <c r="P5555" s="242"/>
      <c r="Q5555" s="242"/>
      <c r="R5555" s="242"/>
      <c r="S5555" s="242"/>
      <c r="T5555" s="242"/>
      <c r="U5555" s="242"/>
      <c r="V5555" s="242"/>
      <c r="W5555" s="242"/>
      <c r="X5555" s="242"/>
      <c r="Y5555" s="242"/>
      <c r="Z5555" s="242"/>
      <c r="AA5555" s="242"/>
      <c r="AB5555" s="242"/>
      <c r="AC5555" s="243"/>
    </row>
    <row r="5556" spans="1:29" s="244" customFormat="1" ht="15" customHeight="1" x14ac:dyDescent="0.25">
      <c r="A5556" s="198"/>
      <c r="B5556" s="198"/>
      <c r="C5556" s="198"/>
      <c r="D5556" s="194"/>
      <c r="E5556" s="198"/>
      <c r="F5556" s="198"/>
      <c r="G5556" s="196" t="str">
        <f>IF(ISNA(VLOOKUP(E5556,'Rota Pattern Data'!$A:$B,2,FALSE)),"",VLOOKUP(E5556,'Rota Pattern Data'!$A:$B,2,FALSE))</f>
        <v/>
      </c>
      <c r="H5556" s="197"/>
      <c r="I5556" s="200"/>
      <c r="J5556" s="198"/>
      <c r="K5556" s="198"/>
      <c r="L5556" s="198"/>
      <c r="M5556" s="199"/>
      <c r="N5556" s="198"/>
      <c r="O5556" s="242"/>
      <c r="P5556" s="242"/>
      <c r="Q5556" s="242"/>
      <c r="R5556" s="242"/>
      <c r="S5556" s="242"/>
      <c r="T5556" s="242"/>
      <c r="U5556" s="242"/>
      <c r="V5556" s="242"/>
      <c r="W5556" s="242"/>
      <c r="X5556" s="242"/>
      <c r="Y5556" s="242"/>
      <c r="Z5556" s="242"/>
      <c r="AA5556" s="242"/>
      <c r="AB5556" s="242"/>
      <c r="AC5556" s="243"/>
    </row>
    <row r="5557" spans="1:29" s="244" customFormat="1" ht="15" customHeight="1" x14ac:dyDescent="0.25">
      <c r="A5557" s="198"/>
      <c r="B5557" s="198"/>
      <c r="C5557" s="198"/>
      <c r="D5557" s="194"/>
      <c r="E5557" s="198"/>
      <c r="F5557" s="198"/>
      <c r="G5557" s="196" t="str">
        <f>IF(ISNA(VLOOKUP(E5557,'Rota Pattern Data'!$A:$B,2,FALSE)),"",VLOOKUP(E5557,'Rota Pattern Data'!$A:$B,2,FALSE))</f>
        <v/>
      </c>
      <c r="H5557" s="197"/>
      <c r="I5557" s="200"/>
      <c r="J5557" s="198"/>
      <c r="K5557" s="198"/>
      <c r="L5557" s="198"/>
      <c r="M5557" s="199"/>
      <c r="N5557" s="198"/>
      <c r="O5557" s="242"/>
      <c r="P5557" s="242"/>
      <c r="Q5557" s="242"/>
      <c r="R5557" s="242"/>
      <c r="S5557" s="242"/>
      <c r="T5557" s="242"/>
      <c r="U5557" s="242"/>
      <c r="V5557" s="242"/>
      <c r="W5557" s="242"/>
      <c r="X5557" s="242"/>
      <c r="Y5557" s="242"/>
      <c r="Z5557" s="242"/>
      <c r="AA5557" s="242"/>
      <c r="AB5557" s="242"/>
      <c r="AC5557" s="243"/>
    </row>
    <row r="5558" spans="1:29" s="244" customFormat="1" ht="15" customHeight="1" x14ac:dyDescent="0.25">
      <c r="A5558" s="198"/>
      <c r="B5558" s="198"/>
      <c r="C5558" s="198"/>
      <c r="D5558" s="194"/>
      <c r="E5558" s="198"/>
      <c r="F5558" s="198"/>
      <c r="G5558" s="196" t="str">
        <f>IF(ISNA(VLOOKUP(E5558,'Rota Pattern Data'!$A:$B,2,FALSE)),"",VLOOKUP(E5558,'Rota Pattern Data'!$A:$B,2,FALSE))</f>
        <v/>
      </c>
      <c r="H5558" s="197"/>
      <c r="I5558" s="200"/>
      <c r="J5558" s="198"/>
      <c r="K5558" s="198"/>
      <c r="L5558" s="198"/>
      <c r="M5558" s="199"/>
      <c r="N5558" s="198"/>
      <c r="O5558" s="242"/>
      <c r="P5558" s="242"/>
      <c r="Q5558" s="242"/>
      <c r="R5558" s="242"/>
      <c r="S5558" s="242"/>
      <c r="T5558" s="242"/>
      <c r="U5558" s="242"/>
      <c r="V5558" s="242"/>
      <c r="W5558" s="242"/>
      <c r="X5558" s="242"/>
      <c r="Y5558" s="242"/>
      <c r="Z5558" s="242"/>
      <c r="AA5558" s="242"/>
      <c r="AB5558" s="242"/>
      <c r="AC5558" s="243"/>
    </row>
    <row r="5559" spans="1:29" s="244" customFormat="1" ht="15" customHeight="1" x14ac:dyDescent="0.25">
      <c r="A5559" s="198"/>
      <c r="B5559" s="198"/>
      <c r="C5559" s="198"/>
      <c r="D5559" s="194"/>
      <c r="E5559" s="198"/>
      <c r="F5559" s="198"/>
      <c r="G5559" s="196" t="str">
        <f>IF(ISNA(VLOOKUP(E5559,'Rota Pattern Data'!$A:$B,2,FALSE)),"",VLOOKUP(E5559,'Rota Pattern Data'!$A:$B,2,FALSE))</f>
        <v/>
      </c>
      <c r="H5559" s="197"/>
      <c r="I5559" s="200"/>
      <c r="J5559" s="198"/>
      <c r="K5559" s="198"/>
      <c r="L5559" s="198"/>
      <c r="M5559" s="199"/>
      <c r="N5559" s="198"/>
      <c r="O5559" s="242"/>
      <c r="P5559" s="242"/>
      <c r="Q5559" s="242"/>
      <c r="R5559" s="242"/>
      <c r="S5559" s="242"/>
      <c r="T5559" s="242"/>
      <c r="U5559" s="242"/>
      <c r="V5559" s="242"/>
      <c r="W5559" s="242"/>
      <c r="X5559" s="242"/>
      <c r="Y5559" s="242"/>
      <c r="Z5559" s="242"/>
      <c r="AA5559" s="242"/>
      <c r="AB5559" s="242"/>
      <c r="AC5559" s="243"/>
    </row>
    <row r="5560" spans="1:29" s="244" customFormat="1" ht="15" customHeight="1" x14ac:dyDescent="0.25">
      <c r="A5560" s="198"/>
      <c r="B5560" s="198"/>
      <c r="C5560" s="198"/>
      <c r="D5560" s="194"/>
      <c r="E5560" s="198"/>
      <c r="F5560" s="198"/>
      <c r="G5560" s="196" t="str">
        <f>IF(ISNA(VLOOKUP(E5560,'Rota Pattern Data'!$A:$B,2,FALSE)),"",VLOOKUP(E5560,'Rota Pattern Data'!$A:$B,2,FALSE))</f>
        <v/>
      </c>
      <c r="H5560" s="197"/>
      <c r="I5560" s="200"/>
      <c r="J5560" s="198"/>
      <c r="K5560" s="198"/>
      <c r="L5560" s="198"/>
      <c r="M5560" s="199"/>
      <c r="N5560" s="198"/>
      <c r="O5560" s="242"/>
      <c r="P5560" s="242"/>
      <c r="Q5560" s="242"/>
      <c r="R5560" s="242"/>
      <c r="S5560" s="242"/>
      <c r="T5560" s="242"/>
      <c r="U5560" s="242"/>
      <c r="V5560" s="242"/>
      <c r="W5560" s="242"/>
      <c r="X5560" s="242"/>
      <c r="Y5560" s="242"/>
      <c r="Z5560" s="242"/>
      <c r="AA5560" s="242"/>
      <c r="AB5560" s="242"/>
      <c r="AC5560" s="243"/>
    </row>
    <row r="5561" spans="1:29" s="244" customFormat="1" ht="15" customHeight="1" x14ac:dyDescent="0.25">
      <c r="A5561" s="198"/>
      <c r="B5561" s="198"/>
      <c r="C5561" s="198"/>
      <c r="D5561" s="194"/>
      <c r="E5561" s="198"/>
      <c r="F5561" s="198"/>
      <c r="G5561" s="196" t="str">
        <f>IF(ISNA(VLOOKUP(E5561,'Rota Pattern Data'!$A:$B,2,FALSE)),"",VLOOKUP(E5561,'Rota Pattern Data'!$A:$B,2,FALSE))</f>
        <v/>
      </c>
      <c r="H5561" s="197"/>
      <c r="I5561" s="200"/>
      <c r="J5561" s="198"/>
      <c r="K5561" s="198"/>
      <c r="L5561" s="198"/>
      <c r="M5561" s="199"/>
      <c r="N5561" s="198"/>
      <c r="O5561" s="242"/>
      <c r="P5561" s="242"/>
      <c r="Q5561" s="242"/>
      <c r="R5561" s="242"/>
      <c r="S5561" s="242"/>
      <c r="T5561" s="242"/>
      <c r="U5561" s="242"/>
      <c r="V5561" s="242"/>
      <c r="W5561" s="242"/>
      <c r="X5561" s="242"/>
      <c r="Y5561" s="242"/>
      <c r="Z5561" s="242"/>
      <c r="AA5561" s="242"/>
      <c r="AB5561" s="242"/>
      <c r="AC5561" s="243"/>
    </row>
    <row r="5562" spans="1:29" s="244" customFormat="1" ht="15" customHeight="1" x14ac:dyDescent="0.25">
      <c r="A5562" s="198"/>
      <c r="B5562" s="198"/>
      <c r="C5562" s="198"/>
      <c r="D5562" s="194"/>
      <c r="E5562" s="198"/>
      <c r="F5562" s="198"/>
      <c r="G5562" s="196" t="str">
        <f>IF(ISNA(VLOOKUP(E5562,'Rota Pattern Data'!$A:$B,2,FALSE)),"",VLOOKUP(E5562,'Rota Pattern Data'!$A:$B,2,FALSE))</f>
        <v/>
      </c>
      <c r="H5562" s="197"/>
      <c r="I5562" s="200"/>
      <c r="J5562" s="198"/>
      <c r="K5562" s="198"/>
      <c r="L5562" s="198"/>
      <c r="M5562" s="199"/>
      <c r="N5562" s="198"/>
      <c r="O5562" s="242"/>
      <c r="P5562" s="242"/>
      <c r="Q5562" s="242"/>
      <c r="R5562" s="242"/>
      <c r="S5562" s="242"/>
      <c r="T5562" s="242"/>
      <c r="U5562" s="242"/>
      <c r="V5562" s="242"/>
      <c r="W5562" s="242"/>
      <c r="X5562" s="242"/>
      <c r="Y5562" s="242"/>
      <c r="Z5562" s="242"/>
      <c r="AA5562" s="242"/>
      <c r="AB5562" s="242"/>
      <c r="AC5562" s="243"/>
    </row>
    <row r="5563" spans="1:29" s="244" customFormat="1" ht="15" customHeight="1" x14ac:dyDescent="0.25">
      <c r="A5563" s="198"/>
      <c r="B5563" s="198"/>
      <c r="C5563" s="198"/>
      <c r="D5563" s="194"/>
      <c r="E5563" s="198"/>
      <c r="F5563" s="198"/>
      <c r="G5563" s="196" t="str">
        <f>IF(ISNA(VLOOKUP(E5563,'Rota Pattern Data'!$A:$B,2,FALSE)),"",VLOOKUP(E5563,'Rota Pattern Data'!$A:$B,2,FALSE))</f>
        <v/>
      </c>
      <c r="H5563" s="197"/>
      <c r="I5563" s="200"/>
      <c r="J5563" s="198"/>
      <c r="K5563" s="198"/>
      <c r="L5563" s="198"/>
      <c r="M5563" s="199"/>
      <c r="N5563" s="198"/>
      <c r="O5563" s="242"/>
      <c r="P5563" s="242"/>
      <c r="Q5563" s="242"/>
      <c r="R5563" s="242"/>
      <c r="S5563" s="242"/>
      <c r="T5563" s="242"/>
      <c r="U5563" s="242"/>
      <c r="V5563" s="242"/>
      <c r="W5563" s="242"/>
      <c r="X5563" s="242"/>
      <c r="Y5563" s="242"/>
      <c r="Z5563" s="242"/>
      <c r="AA5563" s="242"/>
      <c r="AB5563" s="242"/>
      <c r="AC5563" s="243"/>
    </row>
    <row r="5564" spans="1:29" s="244" customFormat="1" ht="15" customHeight="1" x14ac:dyDescent="0.25">
      <c r="A5564" s="198"/>
      <c r="B5564" s="198"/>
      <c r="C5564" s="198"/>
      <c r="D5564" s="194"/>
      <c r="E5564" s="198"/>
      <c r="F5564" s="198"/>
      <c r="G5564" s="196" t="str">
        <f>IF(ISNA(VLOOKUP(E5564,'Rota Pattern Data'!$A:$B,2,FALSE)),"",VLOOKUP(E5564,'Rota Pattern Data'!$A:$B,2,FALSE))</f>
        <v/>
      </c>
      <c r="H5564" s="197"/>
      <c r="I5564" s="200"/>
      <c r="J5564" s="198"/>
      <c r="K5564" s="198"/>
      <c r="L5564" s="198"/>
      <c r="M5564" s="199"/>
      <c r="N5564" s="198"/>
      <c r="O5564" s="242"/>
      <c r="P5564" s="242"/>
      <c r="Q5564" s="242"/>
      <c r="R5564" s="242"/>
      <c r="S5564" s="242"/>
      <c r="T5564" s="242"/>
      <c r="U5564" s="242"/>
      <c r="V5564" s="242"/>
      <c r="W5564" s="242"/>
      <c r="X5564" s="242"/>
      <c r="Y5564" s="242"/>
      <c r="Z5564" s="242"/>
      <c r="AA5564" s="242"/>
      <c r="AB5564" s="242"/>
      <c r="AC5564" s="243"/>
    </row>
    <row r="5565" spans="1:29" s="244" customFormat="1" ht="15" customHeight="1" x14ac:dyDescent="0.25">
      <c r="A5565" s="198"/>
      <c r="B5565" s="198"/>
      <c r="C5565" s="198"/>
      <c r="D5565" s="194"/>
      <c r="E5565" s="198"/>
      <c r="F5565" s="198"/>
      <c r="G5565" s="196" t="str">
        <f>IF(ISNA(VLOOKUP(E5565,'Rota Pattern Data'!$A:$B,2,FALSE)),"",VLOOKUP(E5565,'Rota Pattern Data'!$A:$B,2,FALSE))</f>
        <v/>
      </c>
      <c r="H5565" s="197"/>
      <c r="I5565" s="200"/>
      <c r="J5565" s="198"/>
      <c r="K5565" s="198"/>
      <c r="L5565" s="198"/>
      <c r="M5565" s="199"/>
      <c r="N5565" s="198"/>
      <c r="O5565" s="242"/>
      <c r="P5565" s="242"/>
      <c r="Q5565" s="242"/>
      <c r="R5565" s="242"/>
      <c r="S5565" s="242"/>
      <c r="T5565" s="242"/>
      <c r="U5565" s="242"/>
      <c r="V5565" s="242"/>
      <c r="W5565" s="242"/>
      <c r="X5565" s="242"/>
      <c r="Y5565" s="242"/>
      <c r="Z5565" s="242"/>
      <c r="AA5565" s="242"/>
      <c r="AB5565" s="242"/>
      <c r="AC5565" s="243"/>
    </row>
    <row r="5566" spans="1:29" s="244" customFormat="1" ht="15" customHeight="1" x14ac:dyDescent="0.25">
      <c r="A5566" s="198"/>
      <c r="B5566" s="198"/>
      <c r="C5566" s="198"/>
      <c r="D5566" s="194"/>
      <c r="E5566" s="198"/>
      <c r="F5566" s="198"/>
      <c r="G5566" s="196" t="str">
        <f>IF(ISNA(VLOOKUP(E5566,'Rota Pattern Data'!$A:$B,2,FALSE)),"",VLOOKUP(E5566,'Rota Pattern Data'!$A:$B,2,FALSE))</f>
        <v/>
      </c>
      <c r="H5566" s="197"/>
      <c r="I5566" s="200"/>
      <c r="J5566" s="198"/>
      <c r="K5566" s="198"/>
      <c r="L5566" s="198"/>
      <c r="M5566" s="199"/>
      <c r="N5566" s="198"/>
      <c r="O5566" s="242"/>
      <c r="P5566" s="242"/>
      <c r="Q5566" s="242"/>
      <c r="R5566" s="242"/>
      <c r="S5566" s="242"/>
      <c r="T5566" s="242"/>
      <c r="U5566" s="242"/>
      <c r="V5566" s="242"/>
      <c r="W5566" s="242"/>
      <c r="X5566" s="242"/>
      <c r="Y5566" s="242"/>
      <c r="Z5566" s="242"/>
      <c r="AA5566" s="242"/>
      <c r="AB5566" s="242"/>
      <c r="AC5566" s="243"/>
    </row>
    <row r="5567" spans="1:29" s="244" customFormat="1" ht="15" customHeight="1" x14ac:dyDescent="0.25">
      <c r="A5567" s="198"/>
      <c r="B5567" s="198"/>
      <c r="C5567" s="198"/>
      <c r="D5567" s="194"/>
      <c r="E5567" s="198"/>
      <c r="F5567" s="198"/>
      <c r="G5567" s="196" t="str">
        <f>IF(ISNA(VLOOKUP(E5567,'Rota Pattern Data'!$A:$B,2,FALSE)),"",VLOOKUP(E5567,'Rota Pattern Data'!$A:$B,2,FALSE))</f>
        <v/>
      </c>
      <c r="H5567" s="197"/>
      <c r="I5567" s="200"/>
      <c r="J5567" s="198"/>
      <c r="K5567" s="198"/>
      <c r="L5567" s="198"/>
      <c r="M5567" s="199"/>
      <c r="N5567" s="198"/>
      <c r="O5567" s="242"/>
      <c r="P5567" s="242"/>
      <c r="Q5567" s="242"/>
      <c r="R5567" s="242"/>
      <c r="S5567" s="242"/>
      <c r="T5567" s="242"/>
      <c r="U5567" s="242"/>
      <c r="V5567" s="242"/>
      <c r="W5567" s="242"/>
      <c r="X5567" s="242"/>
      <c r="Y5567" s="242"/>
      <c r="Z5567" s="242"/>
      <c r="AA5567" s="242"/>
      <c r="AB5567" s="242"/>
      <c r="AC5567" s="243"/>
    </row>
    <row r="5568" spans="1:29" s="244" customFormat="1" ht="15" customHeight="1" x14ac:dyDescent="0.25">
      <c r="A5568" s="198"/>
      <c r="B5568" s="198"/>
      <c r="C5568" s="198"/>
      <c r="D5568" s="194"/>
      <c r="E5568" s="198"/>
      <c r="F5568" s="198"/>
      <c r="G5568" s="196" t="str">
        <f>IF(ISNA(VLOOKUP(E5568,'Rota Pattern Data'!$A:$B,2,FALSE)),"",VLOOKUP(E5568,'Rota Pattern Data'!$A:$B,2,FALSE))</f>
        <v/>
      </c>
      <c r="H5568" s="197"/>
      <c r="I5568" s="200"/>
      <c r="J5568" s="198"/>
      <c r="K5568" s="198"/>
      <c r="L5568" s="198"/>
      <c r="M5568" s="199"/>
      <c r="N5568" s="198"/>
      <c r="O5568" s="242"/>
      <c r="P5568" s="242"/>
      <c r="Q5568" s="242"/>
      <c r="R5568" s="242"/>
      <c r="S5568" s="242"/>
      <c r="T5568" s="242"/>
      <c r="U5568" s="242"/>
      <c r="V5568" s="242"/>
      <c r="W5568" s="242"/>
      <c r="X5568" s="242"/>
      <c r="Y5568" s="242"/>
      <c r="Z5568" s="242"/>
      <c r="AA5568" s="242"/>
      <c r="AB5568" s="242"/>
      <c r="AC5568" s="243"/>
    </row>
    <row r="5569" spans="1:29" s="244" customFormat="1" ht="15" customHeight="1" x14ac:dyDescent="0.25">
      <c r="A5569" s="198"/>
      <c r="B5569" s="198"/>
      <c r="C5569" s="198"/>
      <c r="D5569" s="194"/>
      <c r="E5569" s="198"/>
      <c r="F5569" s="198"/>
      <c r="G5569" s="196" t="str">
        <f>IF(ISNA(VLOOKUP(E5569,'Rota Pattern Data'!$A:$B,2,FALSE)),"",VLOOKUP(E5569,'Rota Pattern Data'!$A:$B,2,FALSE))</f>
        <v/>
      </c>
      <c r="H5569" s="197"/>
      <c r="I5569" s="200"/>
      <c r="J5569" s="198"/>
      <c r="K5569" s="198"/>
      <c r="L5569" s="198"/>
      <c r="M5569" s="199"/>
      <c r="N5569" s="198"/>
      <c r="O5569" s="242"/>
      <c r="P5569" s="242"/>
      <c r="Q5569" s="242"/>
      <c r="R5569" s="242"/>
      <c r="S5569" s="242"/>
      <c r="T5569" s="242"/>
      <c r="U5569" s="242"/>
      <c r="V5569" s="242"/>
      <c r="W5569" s="242"/>
      <c r="X5569" s="242"/>
      <c r="Y5569" s="242"/>
      <c r="Z5569" s="242"/>
      <c r="AA5569" s="242"/>
      <c r="AB5569" s="242"/>
      <c r="AC5569" s="243"/>
    </row>
    <row r="5570" spans="1:29" s="244" customFormat="1" ht="15" customHeight="1" x14ac:dyDescent="0.25">
      <c r="A5570" s="198"/>
      <c r="B5570" s="198"/>
      <c r="C5570" s="198"/>
      <c r="D5570" s="194"/>
      <c r="E5570" s="198"/>
      <c r="F5570" s="198"/>
      <c r="G5570" s="196" t="str">
        <f>IF(ISNA(VLOOKUP(E5570,'Rota Pattern Data'!$A:$B,2,FALSE)),"",VLOOKUP(E5570,'Rota Pattern Data'!$A:$B,2,FALSE))</f>
        <v/>
      </c>
      <c r="H5570" s="197"/>
      <c r="I5570" s="200"/>
      <c r="J5570" s="198"/>
      <c r="K5570" s="198"/>
      <c r="L5570" s="198"/>
      <c r="M5570" s="199"/>
      <c r="N5570" s="198"/>
      <c r="O5570" s="242"/>
      <c r="P5570" s="242"/>
      <c r="Q5570" s="242"/>
      <c r="R5570" s="242"/>
      <c r="S5570" s="242"/>
      <c r="T5570" s="242"/>
      <c r="U5570" s="242"/>
      <c r="V5570" s="242"/>
      <c r="W5570" s="242"/>
      <c r="X5570" s="242"/>
      <c r="Y5570" s="242"/>
      <c r="Z5570" s="242"/>
      <c r="AA5570" s="242"/>
      <c r="AB5570" s="242"/>
      <c r="AC5570" s="243"/>
    </row>
    <row r="5571" spans="1:29" s="244" customFormat="1" ht="15" customHeight="1" x14ac:dyDescent="0.25">
      <c r="A5571" s="198"/>
      <c r="B5571" s="198"/>
      <c r="C5571" s="198"/>
      <c r="D5571" s="194"/>
      <c r="E5571" s="198"/>
      <c r="F5571" s="198"/>
      <c r="G5571" s="196" t="str">
        <f>IF(ISNA(VLOOKUP(E5571,'Rota Pattern Data'!$A:$B,2,FALSE)),"",VLOOKUP(E5571,'Rota Pattern Data'!$A:$B,2,FALSE))</f>
        <v/>
      </c>
      <c r="H5571" s="197"/>
      <c r="I5571" s="200"/>
      <c r="J5571" s="198"/>
      <c r="K5571" s="198"/>
      <c r="L5571" s="198"/>
      <c r="M5571" s="199"/>
      <c r="N5571" s="198"/>
      <c r="O5571" s="242"/>
      <c r="P5571" s="242"/>
      <c r="Q5571" s="242"/>
      <c r="R5571" s="242"/>
      <c r="S5571" s="242"/>
      <c r="T5571" s="242"/>
      <c r="U5571" s="242"/>
      <c r="V5571" s="242"/>
      <c r="W5571" s="242"/>
      <c r="X5571" s="242"/>
      <c r="Y5571" s="242"/>
      <c r="Z5571" s="242"/>
      <c r="AA5571" s="242"/>
      <c r="AB5571" s="242"/>
      <c r="AC5571" s="243"/>
    </row>
    <row r="5572" spans="1:29" s="244" customFormat="1" ht="15" customHeight="1" x14ac:dyDescent="0.25">
      <c r="A5572" s="198"/>
      <c r="B5572" s="198"/>
      <c r="C5572" s="198"/>
      <c r="D5572" s="194"/>
      <c r="E5572" s="198"/>
      <c r="F5572" s="198"/>
      <c r="G5572" s="196" t="str">
        <f>IF(ISNA(VLOOKUP(E5572,'Rota Pattern Data'!$A:$B,2,FALSE)),"",VLOOKUP(E5572,'Rota Pattern Data'!$A:$B,2,FALSE))</f>
        <v/>
      </c>
      <c r="H5572" s="197"/>
      <c r="I5572" s="200"/>
      <c r="J5572" s="198"/>
      <c r="K5572" s="198"/>
      <c r="L5572" s="198"/>
      <c r="M5572" s="199"/>
      <c r="N5572" s="198"/>
      <c r="O5572" s="242"/>
      <c r="P5572" s="242"/>
      <c r="Q5572" s="242"/>
      <c r="R5572" s="242"/>
      <c r="S5572" s="242"/>
      <c r="T5572" s="242"/>
      <c r="U5572" s="242"/>
      <c r="V5572" s="242"/>
      <c r="W5572" s="242"/>
      <c r="X5572" s="242"/>
      <c r="Y5572" s="242"/>
      <c r="Z5572" s="242"/>
      <c r="AA5572" s="242"/>
      <c r="AB5572" s="242"/>
      <c r="AC5572" s="243"/>
    </row>
    <row r="5573" spans="1:29" s="244" customFormat="1" ht="15" customHeight="1" x14ac:dyDescent="0.25">
      <c r="A5573" s="198"/>
      <c r="B5573" s="198"/>
      <c r="C5573" s="198"/>
      <c r="D5573" s="194"/>
      <c r="E5573" s="198"/>
      <c r="F5573" s="198"/>
      <c r="G5573" s="196" t="str">
        <f>IF(ISNA(VLOOKUP(E5573,'Rota Pattern Data'!$A:$B,2,FALSE)),"",VLOOKUP(E5573,'Rota Pattern Data'!$A:$B,2,FALSE))</f>
        <v/>
      </c>
      <c r="H5573" s="197"/>
      <c r="I5573" s="200"/>
      <c r="J5573" s="198"/>
      <c r="K5573" s="198"/>
      <c r="L5573" s="198"/>
      <c r="M5573" s="199"/>
      <c r="N5573" s="198"/>
      <c r="O5573" s="242"/>
      <c r="P5573" s="242"/>
      <c r="Q5573" s="242"/>
      <c r="R5573" s="242"/>
      <c r="S5573" s="242"/>
      <c r="T5573" s="242"/>
      <c r="U5573" s="242"/>
      <c r="V5573" s="242"/>
      <c r="W5573" s="242"/>
      <c r="X5573" s="242"/>
      <c r="Y5573" s="242"/>
      <c r="Z5573" s="242"/>
      <c r="AA5573" s="242"/>
      <c r="AB5573" s="242"/>
      <c r="AC5573" s="243"/>
    </row>
    <row r="5574" spans="1:29" s="244" customFormat="1" ht="15" customHeight="1" x14ac:dyDescent="0.25">
      <c r="A5574" s="198"/>
      <c r="B5574" s="198"/>
      <c r="C5574" s="198"/>
      <c r="D5574" s="194"/>
      <c r="E5574" s="198"/>
      <c r="F5574" s="198"/>
      <c r="G5574" s="196" t="str">
        <f>IF(ISNA(VLOOKUP(E5574,'Rota Pattern Data'!$A:$B,2,FALSE)),"",VLOOKUP(E5574,'Rota Pattern Data'!$A:$B,2,FALSE))</f>
        <v/>
      </c>
      <c r="H5574" s="197"/>
      <c r="I5574" s="200"/>
      <c r="J5574" s="198"/>
      <c r="K5574" s="198"/>
      <c r="L5574" s="198"/>
      <c r="M5574" s="199"/>
      <c r="N5574" s="198"/>
      <c r="O5574" s="242"/>
      <c r="P5574" s="242"/>
      <c r="Q5574" s="242"/>
      <c r="R5574" s="242"/>
      <c r="S5574" s="242"/>
      <c r="T5574" s="242"/>
      <c r="U5574" s="242"/>
      <c r="V5574" s="242"/>
      <c r="W5574" s="242"/>
      <c r="X5574" s="242"/>
      <c r="Y5574" s="242"/>
      <c r="Z5574" s="242"/>
      <c r="AA5574" s="242"/>
      <c r="AB5574" s="242"/>
      <c r="AC5574" s="243"/>
    </row>
    <row r="5575" spans="1:29" s="244" customFormat="1" ht="15" customHeight="1" x14ac:dyDescent="0.25">
      <c r="A5575" s="198"/>
      <c r="B5575" s="198"/>
      <c r="C5575" s="198"/>
      <c r="D5575" s="194"/>
      <c r="E5575" s="198"/>
      <c r="F5575" s="198"/>
      <c r="G5575" s="196" t="str">
        <f>IF(ISNA(VLOOKUP(E5575,'Rota Pattern Data'!$A:$B,2,FALSE)),"",VLOOKUP(E5575,'Rota Pattern Data'!$A:$B,2,FALSE))</f>
        <v/>
      </c>
      <c r="H5575" s="197"/>
      <c r="I5575" s="200"/>
      <c r="J5575" s="198"/>
      <c r="K5575" s="198"/>
      <c r="L5575" s="198"/>
      <c r="M5575" s="199"/>
      <c r="N5575" s="198"/>
      <c r="O5575" s="242"/>
      <c r="P5575" s="242"/>
      <c r="Q5575" s="242"/>
      <c r="R5575" s="242"/>
      <c r="S5575" s="242"/>
      <c r="T5575" s="242"/>
      <c r="U5575" s="242"/>
      <c r="V5575" s="242"/>
      <c r="W5575" s="242"/>
      <c r="X5575" s="242"/>
      <c r="Y5575" s="242"/>
      <c r="Z5575" s="242"/>
      <c r="AA5575" s="242"/>
      <c r="AB5575" s="242"/>
      <c r="AC5575" s="243"/>
    </row>
    <row r="5576" spans="1:29" s="244" customFormat="1" ht="15" customHeight="1" x14ac:dyDescent="0.25">
      <c r="A5576" s="198"/>
      <c r="B5576" s="198"/>
      <c r="C5576" s="198"/>
      <c r="D5576" s="194"/>
      <c r="E5576" s="198"/>
      <c r="F5576" s="198"/>
      <c r="G5576" s="196" t="str">
        <f>IF(ISNA(VLOOKUP(E5576,'Rota Pattern Data'!$A:$B,2,FALSE)),"",VLOOKUP(E5576,'Rota Pattern Data'!$A:$B,2,FALSE))</f>
        <v/>
      </c>
      <c r="H5576" s="197"/>
      <c r="I5576" s="200"/>
      <c r="J5576" s="198"/>
      <c r="K5576" s="198"/>
      <c r="L5576" s="198"/>
      <c r="M5576" s="199"/>
      <c r="N5576" s="198"/>
      <c r="O5576" s="242"/>
      <c r="P5576" s="242"/>
      <c r="Q5576" s="242"/>
      <c r="R5576" s="242"/>
      <c r="S5576" s="242"/>
      <c r="T5576" s="242"/>
      <c r="U5576" s="242"/>
      <c r="V5576" s="242"/>
      <c r="W5576" s="242"/>
      <c r="X5576" s="242"/>
      <c r="Y5576" s="242"/>
      <c r="Z5576" s="242"/>
      <c r="AA5576" s="242"/>
      <c r="AB5576" s="242"/>
      <c r="AC5576" s="243"/>
    </row>
    <row r="5577" spans="1:29" s="244" customFormat="1" ht="15" customHeight="1" x14ac:dyDescent="0.25">
      <c r="A5577" s="198"/>
      <c r="B5577" s="198"/>
      <c r="C5577" s="198"/>
      <c r="D5577" s="194"/>
      <c r="E5577" s="198"/>
      <c r="F5577" s="198"/>
      <c r="G5577" s="196" t="str">
        <f>IF(ISNA(VLOOKUP(E5577,'Rota Pattern Data'!$A:$B,2,FALSE)),"",VLOOKUP(E5577,'Rota Pattern Data'!$A:$B,2,FALSE))</f>
        <v/>
      </c>
      <c r="H5577" s="197"/>
      <c r="I5577" s="200"/>
      <c r="J5577" s="198"/>
      <c r="K5577" s="198"/>
      <c r="L5577" s="198"/>
      <c r="M5577" s="199"/>
      <c r="N5577" s="198"/>
      <c r="O5577" s="242"/>
      <c r="P5577" s="242"/>
      <c r="Q5577" s="242"/>
      <c r="R5577" s="242"/>
      <c r="S5577" s="242"/>
      <c r="T5577" s="242"/>
      <c r="U5577" s="242"/>
      <c r="V5577" s="242"/>
      <c r="W5577" s="242"/>
      <c r="X5577" s="242"/>
      <c r="Y5577" s="242"/>
      <c r="Z5577" s="242"/>
      <c r="AA5577" s="242"/>
      <c r="AB5577" s="242"/>
      <c r="AC5577" s="243"/>
    </row>
    <row r="5578" spans="1:29" s="244" customFormat="1" ht="15" customHeight="1" x14ac:dyDescent="0.25">
      <c r="A5578" s="198"/>
      <c r="B5578" s="198"/>
      <c r="C5578" s="198"/>
      <c r="D5578" s="194"/>
      <c r="E5578" s="198"/>
      <c r="F5578" s="198"/>
      <c r="G5578" s="196" t="str">
        <f>IF(ISNA(VLOOKUP(E5578,'Rota Pattern Data'!$A:$B,2,FALSE)),"",VLOOKUP(E5578,'Rota Pattern Data'!$A:$B,2,FALSE))</f>
        <v/>
      </c>
      <c r="H5578" s="197"/>
      <c r="I5578" s="200"/>
      <c r="J5578" s="198"/>
      <c r="K5578" s="198"/>
      <c r="L5578" s="198"/>
      <c r="M5578" s="199"/>
      <c r="N5578" s="198"/>
      <c r="O5578" s="242"/>
      <c r="P5578" s="242"/>
      <c r="Q5578" s="242"/>
      <c r="R5578" s="242"/>
      <c r="S5578" s="242"/>
      <c r="T5578" s="242"/>
      <c r="U5578" s="242"/>
      <c r="V5578" s="242"/>
      <c r="W5578" s="242"/>
      <c r="X5578" s="242"/>
      <c r="Y5578" s="242"/>
      <c r="Z5578" s="242"/>
      <c r="AA5578" s="242"/>
      <c r="AB5578" s="242"/>
      <c r="AC5578" s="243"/>
    </row>
    <row r="5579" spans="1:29" s="244" customFormat="1" ht="15" customHeight="1" x14ac:dyDescent="0.25">
      <c r="A5579" s="198"/>
      <c r="B5579" s="198"/>
      <c r="C5579" s="198"/>
      <c r="D5579" s="194"/>
      <c r="E5579" s="198"/>
      <c r="F5579" s="198"/>
      <c r="G5579" s="196" t="str">
        <f>IF(ISNA(VLOOKUP(E5579,'Rota Pattern Data'!$A:$B,2,FALSE)),"",VLOOKUP(E5579,'Rota Pattern Data'!$A:$B,2,FALSE))</f>
        <v/>
      </c>
      <c r="H5579" s="197"/>
      <c r="I5579" s="200"/>
      <c r="J5579" s="198"/>
      <c r="K5579" s="198"/>
      <c r="L5579" s="198"/>
      <c r="M5579" s="199"/>
      <c r="N5579" s="198"/>
      <c r="O5579" s="242"/>
      <c r="P5579" s="242"/>
      <c r="Q5579" s="242"/>
      <c r="R5579" s="242"/>
      <c r="S5579" s="242"/>
      <c r="T5579" s="242"/>
      <c r="U5579" s="242"/>
      <c r="V5579" s="242"/>
      <c r="W5579" s="242"/>
      <c r="X5579" s="242"/>
      <c r="Y5579" s="242"/>
      <c r="Z5579" s="242"/>
      <c r="AA5579" s="242"/>
      <c r="AB5579" s="242"/>
      <c r="AC5579" s="243"/>
    </row>
    <row r="5580" spans="1:29" s="244" customFormat="1" ht="15" customHeight="1" x14ac:dyDescent="0.25">
      <c r="A5580" s="198"/>
      <c r="B5580" s="198"/>
      <c r="C5580" s="198"/>
      <c r="D5580" s="194"/>
      <c r="E5580" s="198"/>
      <c r="F5580" s="198"/>
      <c r="G5580" s="196" t="str">
        <f>IF(ISNA(VLOOKUP(E5580,'Rota Pattern Data'!$A:$B,2,FALSE)),"",VLOOKUP(E5580,'Rota Pattern Data'!$A:$B,2,FALSE))</f>
        <v/>
      </c>
      <c r="H5580" s="197"/>
      <c r="I5580" s="200"/>
      <c r="J5580" s="198"/>
      <c r="K5580" s="198"/>
      <c r="L5580" s="198"/>
      <c r="M5580" s="199"/>
      <c r="N5580" s="198"/>
      <c r="O5580" s="242"/>
      <c r="P5580" s="242"/>
      <c r="Q5580" s="242"/>
      <c r="R5580" s="242"/>
      <c r="S5580" s="242"/>
      <c r="T5580" s="242"/>
      <c r="U5580" s="242"/>
      <c r="V5580" s="242"/>
      <c r="W5580" s="242"/>
      <c r="X5580" s="242"/>
      <c r="Y5580" s="242"/>
      <c r="Z5580" s="242"/>
      <c r="AA5580" s="242"/>
      <c r="AB5580" s="242"/>
      <c r="AC5580" s="243"/>
    </row>
    <row r="5581" spans="1:29" s="244" customFormat="1" ht="15" customHeight="1" x14ac:dyDescent="0.25">
      <c r="A5581" s="198"/>
      <c r="B5581" s="198"/>
      <c r="C5581" s="198"/>
      <c r="D5581" s="194"/>
      <c r="E5581" s="198"/>
      <c r="F5581" s="198"/>
      <c r="G5581" s="196" t="str">
        <f>IF(ISNA(VLOOKUP(E5581,'Rota Pattern Data'!$A:$B,2,FALSE)),"",VLOOKUP(E5581,'Rota Pattern Data'!$A:$B,2,FALSE))</f>
        <v/>
      </c>
      <c r="H5581" s="197"/>
      <c r="I5581" s="200"/>
      <c r="J5581" s="198"/>
      <c r="K5581" s="198"/>
      <c r="L5581" s="198"/>
      <c r="M5581" s="199"/>
      <c r="N5581" s="198"/>
      <c r="O5581" s="242"/>
      <c r="P5581" s="242"/>
      <c r="Q5581" s="242"/>
      <c r="R5581" s="242"/>
      <c r="S5581" s="242"/>
      <c r="T5581" s="242"/>
      <c r="U5581" s="242"/>
      <c r="V5581" s="242"/>
      <c r="W5581" s="242"/>
      <c r="X5581" s="242"/>
      <c r="Y5581" s="242"/>
      <c r="Z5581" s="242"/>
      <c r="AA5581" s="242"/>
      <c r="AB5581" s="242"/>
      <c r="AC5581" s="243"/>
    </row>
    <row r="5582" spans="1:29" s="244" customFormat="1" ht="15" customHeight="1" x14ac:dyDescent="0.25">
      <c r="A5582" s="198"/>
      <c r="B5582" s="198"/>
      <c r="C5582" s="198"/>
      <c r="D5582" s="194"/>
      <c r="E5582" s="198"/>
      <c r="F5582" s="198"/>
      <c r="G5582" s="196" t="str">
        <f>IF(ISNA(VLOOKUP(E5582,'Rota Pattern Data'!$A:$B,2,FALSE)),"",VLOOKUP(E5582,'Rota Pattern Data'!$A:$B,2,FALSE))</f>
        <v/>
      </c>
      <c r="H5582" s="197"/>
      <c r="I5582" s="200"/>
      <c r="J5582" s="198"/>
      <c r="K5582" s="198"/>
      <c r="L5582" s="198"/>
      <c r="M5582" s="199"/>
      <c r="N5582" s="198"/>
      <c r="O5582" s="242"/>
      <c r="P5582" s="242"/>
      <c r="Q5582" s="242"/>
      <c r="R5582" s="242"/>
      <c r="S5582" s="242"/>
      <c r="T5582" s="242"/>
      <c r="U5582" s="242"/>
      <c r="V5582" s="242"/>
      <c r="W5582" s="242"/>
      <c r="X5582" s="242"/>
      <c r="Y5582" s="242"/>
      <c r="Z5582" s="242"/>
      <c r="AA5582" s="242"/>
      <c r="AB5582" s="242"/>
      <c r="AC5582" s="243"/>
    </row>
    <row r="5583" spans="1:29" s="244" customFormat="1" ht="15" customHeight="1" x14ac:dyDescent="0.25">
      <c r="A5583" s="198"/>
      <c r="B5583" s="198"/>
      <c r="C5583" s="198"/>
      <c r="D5583" s="194"/>
      <c r="E5583" s="198"/>
      <c r="F5583" s="198"/>
      <c r="G5583" s="196" t="str">
        <f>IF(ISNA(VLOOKUP(E5583,'Rota Pattern Data'!$A:$B,2,FALSE)),"",VLOOKUP(E5583,'Rota Pattern Data'!$A:$B,2,FALSE))</f>
        <v/>
      </c>
      <c r="H5583" s="197"/>
      <c r="I5583" s="200"/>
      <c r="J5583" s="198"/>
      <c r="K5583" s="198"/>
      <c r="L5583" s="198"/>
      <c r="M5583" s="199"/>
      <c r="N5583" s="198"/>
      <c r="O5583" s="242"/>
      <c r="P5583" s="242"/>
      <c r="Q5583" s="242"/>
      <c r="R5583" s="242"/>
      <c r="S5583" s="242"/>
      <c r="T5583" s="242"/>
      <c r="U5583" s="242"/>
      <c r="V5583" s="242"/>
      <c r="W5583" s="242"/>
      <c r="X5583" s="242"/>
      <c r="Y5583" s="242"/>
      <c r="Z5583" s="242"/>
      <c r="AA5583" s="242"/>
      <c r="AB5583" s="242"/>
      <c r="AC5583" s="243"/>
    </row>
    <row r="5584" spans="1:29" s="244" customFormat="1" ht="15" customHeight="1" x14ac:dyDescent="0.25">
      <c r="A5584" s="198"/>
      <c r="B5584" s="198"/>
      <c r="C5584" s="198"/>
      <c r="D5584" s="194"/>
      <c r="E5584" s="198"/>
      <c r="F5584" s="198"/>
      <c r="G5584" s="196" t="str">
        <f>IF(ISNA(VLOOKUP(E5584,'Rota Pattern Data'!$A:$B,2,FALSE)),"",VLOOKUP(E5584,'Rota Pattern Data'!$A:$B,2,FALSE))</f>
        <v/>
      </c>
      <c r="H5584" s="197"/>
      <c r="I5584" s="200"/>
      <c r="J5584" s="198"/>
      <c r="K5584" s="198"/>
      <c r="L5584" s="198"/>
      <c r="M5584" s="199"/>
      <c r="N5584" s="198"/>
      <c r="O5584" s="242"/>
      <c r="P5584" s="242"/>
      <c r="Q5584" s="242"/>
      <c r="R5584" s="242"/>
      <c r="S5584" s="242"/>
      <c r="T5584" s="242"/>
      <c r="U5584" s="242"/>
      <c r="V5584" s="242"/>
      <c r="W5584" s="242"/>
      <c r="X5584" s="242"/>
      <c r="Y5584" s="242"/>
      <c r="Z5584" s="242"/>
      <c r="AA5584" s="242"/>
      <c r="AB5584" s="242"/>
      <c r="AC5584" s="243"/>
    </row>
    <row r="5585" spans="1:29" s="244" customFormat="1" ht="15" customHeight="1" x14ac:dyDescent="0.25">
      <c r="A5585" s="198"/>
      <c r="B5585" s="198"/>
      <c r="C5585" s="198"/>
      <c r="D5585" s="194"/>
      <c r="E5585" s="198"/>
      <c r="F5585" s="198"/>
      <c r="G5585" s="196" t="str">
        <f>IF(ISNA(VLOOKUP(E5585,'Rota Pattern Data'!$A:$B,2,FALSE)),"",VLOOKUP(E5585,'Rota Pattern Data'!$A:$B,2,FALSE))</f>
        <v/>
      </c>
      <c r="H5585" s="197"/>
      <c r="I5585" s="200"/>
      <c r="J5585" s="198"/>
      <c r="K5585" s="198"/>
      <c r="L5585" s="198"/>
      <c r="M5585" s="199"/>
      <c r="N5585" s="198"/>
      <c r="O5585" s="242"/>
      <c r="P5585" s="242"/>
      <c r="Q5585" s="242"/>
      <c r="R5585" s="242"/>
      <c r="S5585" s="242"/>
      <c r="T5585" s="242"/>
      <c r="U5585" s="242"/>
      <c r="V5585" s="242"/>
      <c r="W5585" s="242"/>
      <c r="X5585" s="242"/>
      <c r="Y5585" s="242"/>
      <c r="Z5585" s="242"/>
      <c r="AA5585" s="242"/>
      <c r="AB5585" s="242"/>
      <c r="AC5585" s="243"/>
    </row>
    <row r="5586" spans="1:29" s="244" customFormat="1" ht="15" customHeight="1" x14ac:dyDescent="0.25">
      <c r="A5586" s="198"/>
      <c r="B5586" s="198"/>
      <c r="C5586" s="198"/>
      <c r="D5586" s="194"/>
      <c r="E5586" s="198"/>
      <c r="F5586" s="198"/>
      <c r="G5586" s="196" t="str">
        <f>IF(ISNA(VLOOKUP(E5586,'Rota Pattern Data'!$A:$B,2,FALSE)),"",VLOOKUP(E5586,'Rota Pattern Data'!$A:$B,2,FALSE))</f>
        <v/>
      </c>
      <c r="H5586" s="197"/>
      <c r="I5586" s="200"/>
      <c r="J5586" s="198"/>
      <c r="K5586" s="198"/>
      <c r="L5586" s="198"/>
      <c r="M5586" s="199"/>
      <c r="N5586" s="198"/>
      <c r="O5586" s="242"/>
      <c r="P5586" s="242"/>
      <c r="Q5586" s="242"/>
      <c r="R5586" s="242"/>
      <c r="S5586" s="242"/>
      <c r="T5586" s="242"/>
      <c r="U5586" s="242"/>
      <c r="V5586" s="242"/>
      <c r="W5586" s="242"/>
      <c r="X5586" s="242"/>
      <c r="Y5586" s="242"/>
      <c r="Z5586" s="242"/>
      <c r="AA5586" s="242"/>
      <c r="AB5586" s="242"/>
      <c r="AC5586" s="243"/>
    </row>
    <row r="5587" spans="1:29" s="244" customFormat="1" ht="15" customHeight="1" x14ac:dyDescent="0.25">
      <c r="A5587" s="198"/>
      <c r="B5587" s="198"/>
      <c r="C5587" s="198"/>
      <c r="D5587" s="194"/>
      <c r="E5587" s="198"/>
      <c r="F5587" s="198"/>
      <c r="G5587" s="196" t="str">
        <f>IF(ISNA(VLOOKUP(E5587,'Rota Pattern Data'!$A:$B,2,FALSE)),"",VLOOKUP(E5587,'Rota Pattern Data'!$A:$B,2,FALSE))</f>
        <v/>
      </c>
      <c r="H5587" s="197"/>
      <c r="I5587" s="200"/>
      <c r="J5587" s="198"/>
      <c r="K5587" s="198"/>
      <c r="L5587" s="198"/>
      <c r="M5587" s="199"/>
      <c r="N5587" s="198"/>
      <c r="O5587" s="242"/>
      <c r="P5587" s="242"/>
      <c r="Q5587" s="242"/>
      <c r="R5587" s="242"/>
      <c r="S5587" s="242"/>
      <c r="T5587" s="242"/>
      <c r="U5587" s="242"/>
      <c r="V5587" s="242"/>
      <c r="W5587" s="242"/>
      <c r="X5587" s="242"/>
      <c r="Y5587" s="242"/>
      <c r="Z5587" s="242"/>
      <c r="AA5587" s="242"/>
      <c r="AB5587" s="242"/>
      <c r="AC5587" s="243"/>
    </row>
    <row r="5588" spans="1:29" s="244" customFormat="1" ht="15" customHeight="1" x14ac:dyDescent="0.25">
      <c r="A5588" s="198"/>
      <c r="B5588" s="198"/>
      <c r="C5588" s="198"/>
      <c r="D5588" s="194"/>
      <c r="E5588" s="198"/>
      <c r="F5588" s="198"/>
      <c r="G5588" s="196" t="str">
        <f>IF(ISNA(VLOOKUP(E5588,'Rota Pattern Data'!$A:$B,2,FALSE)),"",VLOOKUP(E5588,'Rota Pattern Data'!$A:$B,2,FALSE))</f>
        <v/>
      </c>
      <c r="H5588" s="197"/>
      <c r="I5588" s="200"/>
      <c r="J5588" s="198"/>
      <c r="K5588" s="198"/>
      <c r="L5588" s="198"/>
      <c r="M5588" s="199"/>
      <c r="N5588" s="198"/>
      <c r="O5588" s="242"/>
      <c r="P5588" s="242"/>
      <c r="Q5588" s="242"/>
      <c r="R5588" s="242"/>
      <c r="S5588" s="242"/>
      <c r="T5588" s="242"/>
      <c r="U5588" s="242"/>
      <c r="V5588" s="242"/>
      <c r="W5588" s="242"/>
      <c r="X5588" s="242"/>
      <c r="Y5588" s="242"/>
      <c r="Z5588" s="242"/>
      <c r="AA5588" s="242"/>
      <c r="AB5588" s="242"/>
      <c r="AC5588" s="243"/>
    </row>
    <row r="5589" spans="1:29" s="244" customFormat="1" ht="15" customHeight="1" x14ac:dyDescent="0.25">
      <c r="A5589" s="198"/>
      <c r="B5589" s="198"/>
      <c r="C5589" s="198"/>
      <c r="D5589" s="194"/>
      <c r="E5589" s="198"/>
      <c r="F5589" s="198"/>
      <c r="G5589" s="196" t="str">
        <f>IF(ISNA(VLOOKUP(E5589,'Rota Pattern Data'!$A:$B,2,FALSE)),"",VLOOKUP(E5589,'Rota Pattern Data'!$A:$B,2,FALSE))</f>
        <v/>
      </c>
      <c r="H5589" s="197"/>
      <c r="I5589" s="200"/>
      <c r="J5589" s="198"/>
      <c r="K5589" s="198"/>
      <c r="L5589" s="198"/>
      <c r="M5589" s="199"/>
      <c r="N5589" s="198"/>
      <c r="O5589" s="242"/>
      <c r="P5589" s="242"/>
      <c r="Q5589" s="242"/>
      <c r="R5589" s="242"/>
      <c r="S5589" s="242"/>
      <c r="T5589" s="242"/>
      <c r="U5589" s="242"/>
      <c r="V5589" s="242"/>
      <c r="W5589" s="242"/>
      <c r="X5589" s="242"/>
      <c r="Y5589" s="242"/>
      <c r="Z5589" s="242"/>
      <c r="AA5589" s="242"/>
      <c r="AB5589" s="242"/>
      <c r="AC5589" s="243"/>
    </row>
    <row r="5590" spans="1:29" s="244" customFormat="1" ht="15" customHeight="1" x14ac:dyDescent="0.25">
      <c r="A5590" s="198"/>
      <c r="B5590" s="198"/>
      <c r="C5590" s="198"/>
      <c r="D5590" s="194"/>
      <c r="E5590" s="198"/>
      <c r="F5590" s="198"/>
      <c r="G5590" s="196" t="str">
        <f>IF(ISNA(VLOOKUP(E5590,'Rota Pattern Data'!$A:$B,2,FALSE)),"",VLOOKUP(E5590,'Rota Pattern Data'!$A:$B,2,FALSE))</f>
        <v/>
      </c>
      <c r="H5590" s="197"/>
      <c r="I5590" s="200"/>
      <c r="J5590" s="198"/>
      <c r="K5590" s="198"/>
      <c r="L5590" s="198"/>
      <c r="M5590" s="199"/>
      <c r="N5590" s="198"/>
      <c r="O5590" s="242"/>
      <c r="P5590" s="242"/>
      <c r="Q5590" s="242"/>
      <c r="R5590" s="242"/>
      <c r="S5590" s="242"/>
      <c r="T5590" s="242"/>
      <c r="U5590" s="242"/>
      <c r="V5590" s="242"/>
      <c r="W5590" s="242"/>
      <c r="X5590" s="242"/>
      <c r="Y5590" s="242"/>
      <c r="Z5590" s="242"/>
      <c r="AA5590" s="242"/>
      <c r="AB5590" s="242"/>
      <c r="AC5590" s="243"/>
    </row>
    <row r="5591" spans="1:29" s="244" customFormat="1" ht="15" customHeight="1" x14ac:dyDescent="0.25">
      <c r="A5591" s="198"/>
      <c r="B5591" s="198"/>
      <c r="C5591" s="198"/>
      <c r="D5591" s="194"/>
      <c r="E5591" s="198"/>
      <c r="F5591" s="198"/>
      <c r="G5591" s="196" t="str">
        <f>IF(ISNA(VLOOKUP(E5591,'Rota Pattern Data'!$A:$B,2,FALSE)),"",VLOOKUP(E5591,'Rota Pattern Data'!$A:$B,2,FALSE))</f>
        <v/>
      </c>
      <c r="H5591" s="197"/>
      <c r="I5591" s="200"/>
      <c r="J5591" s="198"/>
      <c r="K5591" s="198"/>
      <c r="L5591" s="198"/>
      <c r="M5591" s="199"/>
      <c r="N5591" s="198"/>
      <c r="O5591" s="242"/>
      <c r="P5591" s="242"/>
      <c r="Q5591" s="242"/>
      <c r="R5591" s="242"/>
      <c r="S5591" s="242"/>
      <c r="T5591" s="242"/>
      <c r="U5591" s="242"/>
      <c r="V5591" s="242"/>
      <c r="W5591" s="242"/>
      <c r="X5591" s="242"/>
      <c r="Y5591" s="242"/>
      <c r="Z5591" s="242"/>
      <c r="AA5591" s="242"/>
      <c r="AB5591" s="242"/>
      <c r="AC5591" s="243"/>
    </row>
    <row r="5592" spans="1:29" s="244" customFormat="1" ht="15" customHeight="1" x14ac:dyDescent="0.25">
      <c r="A5592" s="198"/>
      <c r="B5592" s="198"/>
      <c r="C5592" s="198"/>
      <c r="D5592" s="194"/>
      <c r="E5592" s="198"/>
      <c r="F5592" s="198"/>
      <c r="G5592" s="196" t="str">
        <f>IF(ISNA(VLOOKUP(E5592,'Rota Pattern Data'!$A:$B,2,FALSE)),"",VLOOKUP(E5592,'Rota Pattern Data'!$A:$B,2,FALSE))</f>
        <v/>
      </c>
      <c r="H5592" s="197"/>
      <c r="I5592" s="200"/>
      <c r="J5592" s="198"/>
      <c r="K5592" s="198"/>
      <c r="L5592" s="198"/>
      <c r="M5592" s="199"/>
      <c r="N5592" s="198"/>
      <c r="O5592" s="242"/>
      <c r="P5592" s="242"/>
      <c r="Q5592" s="242"/>
      <c r="R5592" s="242"/>
      <c r="S5592" s="242"/>
      <c r="T5592" s="242"/>
      <c r="U5592" s="242"/>
      <c r="V5592" s="242"/>
      <c r="W5592" s="242"/>
      <c r="X5592" s="242"/>
      <c r="Y5592" s="242"/>
      <c r="Z5592" s="242"/>
      <c r="AA5592" s="242"/>
      <c r="AB5592" s="242"/>
      <c r="AC5592" s="243"/>
    </row>
    <row r="5593" spans="1:29" s="244" customFormat="1" ht="15" customHeight="1" x14ac:dyDescent="0.25">
      <c r="A5593" s="198"/>
      <c r="B5593" s="198"/>
      <c r="C5593" s="198"/>
      <c r="D5593" s="194"/>
      <c r="E5593" s="198"/>
      <c r="F5593" s="198"/>
      <c r="G5593" s="196" t="str">
        <f>IF(ISNA(VLOOKUP(E5593,'Rota Pattern Data'!$A:$B,2,FALSE)),"",VLOOKUP(E5593,'Rota Pattern Data'!$A:$B,2,FALSE))</f>
        <v/>
      </c>
      <c r="H5593" s="197"/>
      <c r="I5593" s="200"/>
      <c r="J5593" s="198"/>
      <c r="K5593" s="198"/>
      <c r="L5593" s="198"/>
      <c r="M5593" s="199"/>
      <c r="N5593" s="198"/>
      <c r="O5593" s="242"/>
      <c r="P5593" s="242"/>
      <c r="Q5593" s="242"/>
      <c r="R5593" s="242"/>
      <c r="S5593" s="242"/>
      <c r="T5593" s="242"/>
      <c r="U5593" s="242"/>
      <c r="V5593" s="242"/>
      <c r="W5593" s="242"/>
      <c r="X5593" s="242"/>
      <c r="Y5593" s="242"/>
      <c r="Z5593" s="242"/>
      <c r="AA5593" s="242"/>
      <c r="AB5593" s="242"/>
      <c r="AC5593" s="243"/>
    </row>
    <row r="5594" spans="1:29" s="244" customFormat="1" ht="15" customHeight="1" x14ac:dyDescent="0.25">
      <c r="A5594" s="198"/>
      <c r="B5594" s="198"/>
      <c r="C5594" s="198"/>
      <c r="D5594" s="194"/>
      <c r="E5594" s="198"/>
      <c r="F5594" s="198"/>
      <c r="G5594" s="196" t="str">
        <f>IF(ISNA(VLOOKUP(E5594,'Rota Pattern Data'!$A:$B,2,FALSE)),"",VLOOKUP(E5594,'Rota Pattern Data'!$A:$B,2,FALSE))</f>
        <v/>
      </c>
      <c r="H5594" s="197"/>
      <c r="I5594" s="200"/>
      <c r="J5594" s="198"/>
      <c r="K5594" s="198"/>
      <c r="L5594" s="198"/>
      <c r="M5594" s="199"/>
      <c r="N5594" s="198"/>
      <c r="O5594" s="242"/>
      <c r="P5594" s="242"/>
      <c r="Q5594" s="242"/>
      <c r="R5594" s="242"/>
      <c r="S5594" s="242"/>
      <c r="T5594" s="242"/>
      <c r="U5594" s="242"/>
      <c r="V5594" s="242"/>
      <c r="W5594" s="242"/>
      <c r="X5594" s="242"/>
      <c r="Y5594" s="242"/>
      <c r="Z5594" s="242"/>
      <c r="AA5594" s="242"/>
      <c r="AB5594" s="242"/>
      <c r="AC5594" s="243"/>
    </row>
    <row r="5595" spans="1:29" s="244" customFormat="1" ht="15" customHeight="1" x14ac:dyDescent="0.25">
      <c r="A5595" s="198"/>
      <c r="B5595" s="198"/>
      <c r="C5595" s="198"/>
      <c r="D5595" s="194"/>
      <c r="E5595" s="198"/>
      <c r="F5595" s="198"/>
      <c r="G5595" s="196" t="str">
        <f>IF(ISNA(VLOOKUP(E5595,'Rota Pattern Data'!$A:$B,2,FALSE)),"",VLOOKUP(E5595,'Rota Pattern Data'!$A:$B,2,FALSE))</f>
        <v/>
      </c>
      <c r="H5595" s="197"/>
      <c r="I5595" s="200"/>
      <c r="J5595" s="198"/>
      <c r="K5595" s="198"/>
      <c r="L5595" s="198"/>
      <c r="M5595" s="199"/>
      <c r="N5595" s="198"/>
      <c r="O5595" s="242"/>
      <c r="P5595" s="242"/>
      <c r="Q5595" s="242"/>
      <c r="R5595" s="242"/>
      <c r="S5595" s="242"/>
      <c r="T5595" s="242"/>
      <c r="U5595" s="242"/>
      <c r="V5595" s="242"/>
      <c r="W5595" s="242"/>
      <c r="X5595" s="242"/>
      <c r="Y5595" s="242"/>
      <c r="Z5595" s="242"/>
      <c r="AA5595" s="242"/>
      <c r="AB5595" s="242"/>
      <c r="AC5595" s="243"/>
    </row>
    <row r="5596" spans="1:29" s="244" customFormat="1" ht="15" customHeight="1" x14ac:dyDescent="0.25">
      <c r="A5596" s="198"/>
      <c r="B5596" s="198"/>
      <c r="C5596" s="198"/>
      <c r="D5596" s="194"/>
      <c r="E5596" s="198"/>
      <c r="F5596" s="198"/>
      <c r="G5596" s="196" t="str">
        <f>IF(ISNA(VLOOKUP(E5596,'Rota Pattern Data'!$A:$B,2,FALSE)),"",VLOOKUP(E5596,'Rota Pattern Data'!$A:$B,2,FALSE))</f>
        <v/>
      </c>
      <c r="H5596" s="197"/>
      <c r="I5596" s="200"/>
      <c r="J5596" s="198"/>
      <c r="K5596" s="198"/>
      <c r="L5596" s="198"/>
      <c r="M5596" s="199"/>
      <c r="N5596" s="198"/>
      <c r="O5596" s="242"/>
      <c r="P5596" s="242"/>
      <c r="Q5596" s="242"/>
      <c r="R5596" s="242"/>
      <c r="S5596" s="242"/>
      <c r="T5596" s="242"/>
      <c r="U5596" s="242"/>
      <c r="V5596" s="242"/>
      <c r="W5596" s="242"/>
      <c r="X5596" s="242"/>
      <c r="Y5596" s="242"/>
      <c r="Z5596" s="242"/>
      <c r="AA5596" s="242"/>
      <c r="AB5596" s="242"/>
      <c r="AC5596" s="243"/>
    </row>
    <row r="5597" spans="1:29" s="244" customFormat="1" ht="15" customHeight="1" x14ac:dyDescent="0.25">
      <c r="A5597" s="198"/>
      <c r="B5597" s="198"/>
      <c r="C5597" s="198"/>
      <c r="D5597" s="194"/>
      <c r="E5597" s="198"/>
      <c r="F5597" s="198"/>
      <c r="G5597" s="196" t="str">
        <f>IF(ISNA(VLOOKUP(E5597,'Rota Pattern Data'!$A:$B,2,FALSE)),"",VLOOKUP(E5597,'Rota Pattern Data'!$A:$B,2,FALSE))</f>
        <v/>
      </c>
      <c r="H5597" s="197"/>
      <c r="I5597" s="200"/>
      <c r="J5597" s="198"/>
      <c r="K5597" s="198"/>
      <c r="L5597" s="198"/>
      <c r="M5597" s="199"/>
      <c r="N5597" s="198"/>
      <c r="O5597" s="242"/>
      <c r="P5597" s="242"/>
      <c r="Q5597" s="242"/>
      <c r="R5597" s="242"/>
      <c r="S5597" s="242"/>
      <c r="T5597" s="242"/>
      <c r="U5597" s="242"/>
      <c r="V5597" s="242"/>
      <c r="W5597" s="242"/>
      <c r="X5597" s="242"/>
      <c r="Y5597" s="242"/>
      <c r="Z5597" s="242"/>
      <c r="AA5597" s="242"/>
      <c r="AB5597" s="242"/>
      <c r="AC5597" s="243"/>
    </row>
    <row r="5598" spans="1:29" s="244" customFormat="1" ht="15" customHeight="1" x14ac:dyDescent="0.25">
      <c r="A5598" s="198"/>
      <c r="B5598" s="198"/>
      <c r="C5598" s="198"/>
      <c r="D5598" s="194"/>
      <c r="E5598" s="198"/>
      <c r="F5598" s="198"/>
      <c r="G5598" s="196" t="str">
        <f>IF(ISNA(VLOOKUP(E5598,'Rota Pattern Data'!$A:$B,2,FALSE)),"",VLOOKUP(E5598,'Rota Pattern Data'!$A:$B,2,FALSE))</f>
        <v/>
      </c>
      <c r="H5598" s="197"/>
      <c r="I5598" s="200"/>
      <c r="J5598" s="198"/>
      <c r="K5598" s="198"/>
      <c r="L5598" s="198"/>
      <c r="M5598" s="199"/>
      <c r="N5598" s="198"/>
      <c r="O5598" s="242"/>
      <c r="P5598" s="242"/>
      <c r="Q5598" s="242"/>
      <c r="R5598" s="242"/>
      <c r="S5598" s="242"/>
      <c r="T5598" s="242"/>
      <c r="U5598" s="242"/>
      <c r="V5598" s="242"/>
      <c r="W5598" s="242"/>
      <c r="X5598" s="242"/>
      <c r="Y5598" s="242"/>
      <c r="Z5598" s="242"/>
      <c r="AA5598" s="242"/>
      <c r="AB5598" s="242"/>
      <c r="AC5598" s="243"/>
    </row>
    <row r="5599" spans="1:29" s="244" customFormat="1" ht="15" customHeight="1" x14ac:dyDescent="0.25">
      <c r="A5599" s="198"/>
      <c r="B5599" s="198"/>
      <c r="C5599" s="198"/>
      <c r="D5599" s="194"/>
      <c r="E5599" s="198"/>
      <c r="F5599" s="198"/>
      <c r="G5599" s="196" t="str">
        <f>IF(ISNA(VLOOKUP(E5599,'Rota Pattern Data'!$A:$B,2,FALSE)),"",VLOOKUP(E5599,'Rota Pattern Data'!$A:$B,2,FALSE))</f>
        <v/>
      </c>
      <c r="H5599" s="197"/>
      <c r="I5599" s="200"/>
      <c r="J5599" s="198"/>
      <c r="K5599" s="198"/>
      <c r="L5599" s="198"/>
      <c r="M5599" s="199"/>
      <c r="N5599" s="198"/>
      <c r="O5599" s="242"/>
      <c r="P5599" s="242"/>
      <c r="Q5599" s="242"/>
      <c r="R5599" s="242"/>
      <c r="S5599" s="242"/>
      <c r="T5599" s="242"/>
      <c r="U5599" s="242"/>
      <c r="V5599" s="242"/>
      <c r="W5599" s="242"/>
      <c r="X5599" s="242"/>
      <c r="Y5599" s="242"/>
      <c r="Z5599" s="242"/>
      <c r="AA5599" s="242"/>
      <c r="AB5599" s="242"/>
      <c r="AC5599" s="243"/>
    </row>
    <row r="5600" spans="1:29" s="244" customFormat="1" ht="15" customHeight="1" x14ac:dyDescent="0.25">
      <c r="A5600" s="198"/>
      <c r="B5600" s="198"/>
      <c r="C5600" s="198"/>
      <c r="D5600" s="194"/>
      <c r="E5600" s="198"/>
      <c r="F5600" s="198"/>
      <c r="G5600" s="196" t="str">
        <f>IF(ISNA(VLOOKUP(E5600,'Rota Pattern Data'!$A:$B,2,FALSE)),"",VLOOKUP(E5600,'Rota Pattern Data'!$A:$B,2,FALSE))</f>
        <v/>
      </c>
      <c r="H5600" s="197"/>
      <c r="I5600" s="200"/>
      <c r="J5600" s="198"/>
      <c r="K5600" s="198"/>
      <c r="L5600" s="198"/>
      <c r="M5600" s="199"/>
      <c r="N5600" s="198"/>
      <c r="O5600" s="242"/>
      <c r="P5600" s="242"/>
      <c r="Q5600" s="242"/>
      <c r="R5600" s="242"/>
      <c r="S5600" s="242"/>
      <c r="T5600" s="242"/>
      <c r="U5600" s="242"/>
      <c r="V5600" s="242"/>
      <c r="W5600" s="242"/>
      <c r="X5600" s="242"/>
      <c r="Y5600" s="242"/>
      <c r="Z5600" s="242"/>
      <c r="AA5600" s="242"/>
      <c r="AB5600" s="242"/>
      <c r="AC5600" s="243"/>
    </row>
    <row r="5601" spans="1:29" s="244" customFormat="1" ht="15" customHeight="1" x14ac:dyDescent="0.25">
      <c r="A5601" s="198"/>
      <c r="B5601" s="198"/>
      <c r="C5601" s="198"/>
      <c r="D5601" s="194"/>
      <c r="E5601" s="198"/>
      <c r="F5601" s="198"/>
      <c r="G5601" s="196" t="str">
        <f>IF(ISNA(VLOOKUP(E5601,'Rota Pattern Data'!$A:$B,2,FALSE)),"",VLOOKUP(E5601,'Rota Pattern Data'!$A:$B,2,FALSE))</f>
        <v/>
      </c>
      <c r="H5601" s="197"/>
      <c r="I5601" s="200"/>
      <c r="J5601" s="198"/>
      <c r="K5601" s="198"/>
      <c r="L5601" s="198"/>
      <c r="M5601" s="199"/>
      <c r="N5601" s="198"/>
      <c r="O5601" s="242"/>
      <c r="P5601" s="242"/>
      <c r="Q5601" s="242"/>
      <c r="R5601" s="242"/>
      <c r="S5601" s="242"/>
      <c r="T5601" s="242"/>
      <c r="U5601" s="242"/>
      <c r="V5601" s="242"/>
      <c r="W5601" s="242"/>
      <c r="X5601" s="242"/>
      <c r="Y5601" s="242"/>
      <c r="Z5601" s="242"/>
      <c r="AA5601" s="242"/>
      <c r="AB5601" s="242"/>
      <c r="AC5601" s="243"/>
    </row>
    <row r="5602" spans="1:29" s="244" customFormat="1" ht="15" customHeight="1" x14ac:dyDescent="0.25">
      <c r="A5602" s="198"/>
      <c r="B5602" s="198"/>
      <c r="C5602" s="198"/>
      <c r="D5602" s="194"/>
      <c r="E5602" s="198"/>
      <c r="F5602" s="198"/>
      <c r="G5602" s="196" t="str">
        <f>IF(ISNA(VLOOKUP(E5602,'Rota Pattern Data'!$A:$B,2,FALSE)),"",VLOOKUP(E5602,'Rota Pattern Data'!$A:$B,2,FALSE))</f>
        <v/>
      </c>
      <c r="H5602" s="197"/>
      <c r="I5602" s="200"/>
      <c r="J5602" s="198"/>
      <c r="K5602" s="198"/>
      <c r="L5602" s="198"/>
      <c r="M5602" s="199"/>
      <c r="N5602" s="198"/>
      <c r="O5602" s="242"/>
      <c r="P5602" s="242"/>
      <c r="Q5602" s="242"/>
      <c r="R5602" s="242"/>
      <c r="S5602" s="242"/>
      <c r="T5602" s="242"/>
      <c r="U5602" s="242"/>
      <c r="V5602" s="242"/>
      <c r="W5602" s="242"/>
      <c r="X5602" s="242"/>
      <c r="Y5602" s="242"/>
      <c r="Z5602" s="242"/>
      <c r="AA5602" s="242"/>
      <c r="AB5602" s="242"/>
      <c r="AC5602" s="243"/>
    </row>
    <row r="5603" spans="1:29" s="244" customFormat="1" ht="15" customHeight="1" x14ac:dyDescent="0.25">
      <c r="A5603" s="198"/>
      <c r="B5603" s="198"/>
      <c r="C5603" s="198"/>
      <c r="D5603" s="194"/>
      <c r="E5603" s="198"/>
      <c r="F5603" s="198"/>
      <c r="G5603" s="196" t="str">
        <f>IF(ISNA(VLOOKUP(E5603,'Rota Pattern Data'!$A:$B,2,FALSE)),"",VLOOKUP(E5603,'Rota Pattern Data'!$A:$B,2,FALSE))</f>
        <v/>
      </c>
      <c r="H5603" s="197"/>
      <c r="I5603" s="200"/>
      <c r="J5603" s="198"/>
      <c r="K5603" s="198"/>
      <c r="L5603" s="198"/>
      <c r="M5603" s="199"/>
      <c r="N5603" s="198"/>
      <c r="O5603" s="242"/>
      <c r="P5603" s="242"/>
      <c r="Q5603" s="242"/>
      <c r="R5603" s="242"/>
      <c r="S5603" s="242"/>
      <c r="T5603" s="242"/>
      <c r="U5603" s="242"/>
      <c r="V5603" s="242"/>
      <c r="W5603" s="242"/>
      <c r="X5603" s="242"/>
      <c r="Y5603" s="242"/>
      <c r="Z5603" s="242"/>
      <c r="AA5603" s="242"/>
      <c r="AB5603" s="242"/>
      <c r="AC5603" s="243"/>
    </row>
    <row r="5604" spans="1:29" s="244" customFormat="1" ht="15" customHeight="1" x14ac:dyDescent="0.25">
      <c r="A5604" s="198"/>
      <c r="B5604" s="198"/>
      <c r="C5604" s="198"/>
      <c r="D5604" s="194"/>
      <c r="E5604" s="198"/>
      <c r="F5604" s="198"/>
      <c r="G5604" s="196" t="str">
        <f>IF(ISNA(VLOOKUP(E5604,'Rota Pattern Data'!$A:$B,2,FALSE)),"",VLOOKUP(E5604,'Rota Pattern Data'!$A:$B,2,FALSE))</f>
        <v/>
      </c>
      <c r="H5604" s="197"/>
      <c r="I5604" s="200"/>
      <c r="J5604" s="198"/>
      <c r="K5604" s="198"/>
      <c r="L5604" s="198"/>
      <c r="M5604" s="199"/>
      <c r="N5604" s="198"/>
      <c r="O5604" s="242"/>
      <c r="P5604" s="242"/>
      <c r="Q5604" s="242"/>
      <c r="R5604" s="242"/>
      <c r="S5604" s="242"/>
      <c r="T5604" s="242"/>
      <c r="U5604" s="242"/>
      <c r="V5604" s="242"/>
      <c r="W5604" s="242"/>
      <c r="X5604" s="242"/>
      <c r="Y5604" s="242"/>
      <c r="Z5604" s="242"/>
      <c r="AA5604" s="242"/>
      <c r="AB5604" s="242"/>
      <c r="AC5604" s="243"/>
    </row>
    <row r="5605" spans="1:29" s="244" customFormat="1" ht="15" customHeight="1" x14ac:dyDescent="0.25">
      <c r="A5605" s="198"/>
      <c r="B5605" s="198"/>
      <c r="C5605" s="198"/>
      <c r="D5605" s="194"/>
      <c r="E5605" s="198"/>
      <c r="F5605" s="198"/>
      <c r="G5605" s="196" t="str">
        <f>IF(ISNA(VLOOKUP(E5605,'Rota Pattern Data'!$A:$B,2,FALSE)),"",VLOOKUP(E5605,'Rota Pattern Data'!$A:$B,2,FALSE))</f>
        <v/>
      </c>
      <c r="H5605" s="197"/>
      <c r="I5605" s="200"/>
      <c r="J5605" s="198"/>
      <c r="K5605" s="198"/>
      <c r="L5605" s="198"/>
      <c r="M5605" s="199"/>
      <c r="N5605" s="198"/>
      <c r="O5605" s="242"/>
      <c r="P5605" s="242"/>
      <c r="Q5605" s="242"/>
      <c r="R5605" s="242"/>
      <c r="S5605" s="242"/>
      <c r="T5605" s="242"/>
      <c r="U5605" s="242"/>
      <c r="V5605" s="242"/>
      <c r="W5605" s="242"/>
      <c r="X5605" s="242"/>
      <c r="Y5605" s="242"/>
      <c r="Z5605" s="242"/>
      <c r="AA5605" s="242"/>
      <c r="AB5605" s="242"/>
      <c r="AC5605" s="243"/>
    </row>
    <row r="5606" spans="1:29" s="244" customFormat="1" ht="15" customHeight="1" x14ac:dyDescent="0.25">
      <c r="A5606" s="198"/>
      <c r="B5606" s="198"/>
      <c r="C5606" s="198"/>
      <c r="D5606" s="194"/>
      <c r="E5606" s="198"/>
      <c r="F5606" s="198"/>
      <c r="G5606" s="196" t="str">
        <f>IF(ISNA(VLOOKUP(E5606,'Rota Pattern Data'!$A:$B,2,FALSE)),"",VLOOKUP(E5606,'Rota Pattern Data'!$A:$B,2,FALSE))</f>
        <v/>
      </c>
      <c r="H5606" s="197"/>
      <c r="I5606" s="200"/>
      <c r="J5606" s="198"/>
      <c r="K5606" s="198"/>
      <c r="L5606" s="198"/>
      <c r="M5606" s="199"/>
      <c r="N5606" s="198"/>
      <c r="O5606" s="242"/>
      <c r="P5606" s="242"/>
      <c r="Q5606" s="242"/>
      <c r="R5606" s="242"/>
      <c r="S5606" s="242"/>
      <c r="T5606" s="242"/>
      <c r="U5606" s="242"/>
      <c r="V5606" s="242"/>
      <c r="W5606" s="242"/>
      <c r="X5606" s="242"/>
      <c r="Y5606" s="242"/>
      <c r="Z5606" s="242"/>
      <c r="AA5606" s="242"/>
      <c r="AB5606" s="242"/>
      <c r="AC5606" s="243"/>
    </row>
    <row r="5607" spans="1:29" s="244" customFormat="1" ht="15" customHeight="1" x14ac:dyDescent="0.25">
      <c r="A5607" s="198"/>
      <c r="B5607" s="198"/>
      <c r="C5607" s="198"/>
      <c r="D5607" s="194"/>
      <c r="E5607" s="198"/>
      <c r="F5607" s="198"/>
      <c r="G5607" s="196" t="str">
        <f>IF(ISNA(VLOOKUP(E5607,'Rota Pattern Data'!$A:$B,2,FALSE)),"",VLOOKUP(E5607,'Rota Pattern Data'!$A:$B,2,FALSE))</f>
        <v/>
      </c>
      <c r="H5607" s="197"/>
      <c r="I5607" s="200"/>
      <c r="J5607" s="198"/>
      <c r="K5607" s="198"/>
      <c r="L5607" s="198"/>
      <c r="M5607" s="199"/>
      <c r="N5607" s="198"/>
      <c r="O5607" s="242"/>
      <c r="P5607" s="242"/>
      <c r="Q5607" s="242"/>
      <c r="R5607" s="242"/>
      <c r="S5607" s="242"/>
      <c r="T5607" s="242"/>
      <c r="U5607" s="242"/>
      <c r="V5607" s="242"/>
      <c r="W5607" s="242"/>
      <c r="X5607" s="242"/>
      <c r="Y5607" s="242"/>
      <c r="Z5607" s="242"/>
      <c r="AA5607" s="242"/>
      <c r="AB5607" s="242"/>
      <c r="AC5607" s="243"/>
    </row>
    <row r="5608" spans="1:29" s="244" customFormat="1" ht="15" customHeight="1" x14ac:dyDescent="0.25">
      <c r="A5608" s="198"/>
      <c r="B5608" s="198"/>
      <c r="C5608" s="198"/>
      <c r="D5608" s="194"/>
      <c r="E5608" s="198"/>
      <c r="F5608" s="198"/>
      <c r="G5608" s="196" t="str">
        <f>IF(ISNA(VLOOKUP(E5608,'Rota Pattern Data'!$A:$B,2,FALSE)),"",VLOOKUP(E5608,'Rota Pattern Data'!$A:$B,2,FALSE))</f>
        <v/>
      </c>
      <c r="H5608" s="197"/>
      <c r="I5608" s="200"/>
      <c r="J5608" s="198"/>
      <c r="K5608" s="198"/>
      <c r="L5608" s="198"/>
      <c r="M5608" s="199"/>
      <c r="N5608" s="198"/>
      <c r="O5608" s="242"/>
      <c r="P5608" s="242"/>
      <c r="Q5608" s="242"/>
      <c r="R5608" s="242"/>
      <c r="S5608" s="242"/>
      <c r="T5608" s="242"/>
      <c r="U5608" s="242"/>
      <c r="V5608" s="242"/>
      <c r="W5608" s="242"/>
      <c r="X5608" s="242"/>
      <c r="Y5608" s="242"/>
      <c r="Z5608" s="242"/>
      <c r="AA5608" s="242"/>
      <c r="AB5608" s="242"/>
      <c r="AC5608" s="243"/>
    </row>
    <row r="5609" spans="1:29" s="244" customFormat="1" ht="15" customHeight="1" x14ac:dyDescent="0.25">
      <c r="A5609" s="198"/>
      <c r="B5609" s="198"/>
      <c r="C5609" s="198"/>
      <c r="D5609" s="194"/>
      <c r="E5609" s="198"/>
      <c r="F5609" s="198"/>
      <c r="G5609" s="196" t="str">
        <f>IF(ISNA(VLOOKUP(E5609,'Rota Pattern Data'!$A:$B,2,FALSE)),"",VLOOKUP(E5609,'Rota Pattern Data'!$A:$B,2,FALSE))</f>
        <v/>
      </c>
      <c r="H5609" s="197"/>
      <c r="I5609" s="200"/>
      <c r="J5609" s="198"/>
      <c r="K5609" s="198"/>
      <c r="L5609" s="198"/>
      <c r="M5609" s="199"/>
      <c r="N5609" s="198"/>
      <c r="O5609" s="242"/>
      <c r="P5609" s="242"/>
      <c r="Q5609" s="242"/>
      <c r="R5609" s="242"/>
      <c r="S5609" s="242"/>
      <c r="T5609" s="242"/>
      <c r="U5609" s="242"/>
      <c r="V5609" s="242"/>
      <c r="W5609" s="242"/>
      <c r="X5609" s="242"/>
      <c r="Y5609" s="242"/>
      <c r="Z5609" s="242"/>
      <c r="AA5609" s="242"/>
      <c r="AB5609" s="242"/>
      <c r="AC5609" s="243"/>
    </row>
    <row r="5610" spans="1:29" s="244" customFormat="1" ht="15" customHeight="1" x14ac:dyDescent="0.25">
      <c r="A5610" s="198"/>
      <c r="B5610" s="198"/>
      <c r="C5610" s="198"/>
      <c r="D5610" s="194"/>
      <c r="E5610" s="198"/>
      <c r="F5610" s="198"/>
      <c r="G5610" s="196" t="str">
        <f>IF(ISNA(VLOOKUP(E5610,'Rota Pattern Data'!$A:$B,2,FALSE)),"",VLOOKUP(E5610,'Rota Pattern Data'!$A:$B,2,FALSE))</f>
        <v/>
      </c>
      <c r="H5610" s="197"/>
      <c r="I5610" s="200"/>
      <c r="J5610" s="198"/>
      <c r="K5610" s="198"/>
      <c r="L5610" s="198"/>
      <c r="M5610" s="199"/>
      <c r="N5610" s="198"/>
      <c r="O5610" s="242"/>
      <c r="P5610" s="242"/>
      <c r="Q5610" s="242"/>
      <c r="R5610" s="242"/>
      <c r="S5610" s="242"/>
      <c r="T5610" s="242"/>
      <c r="U5610" s="242"/>
      <c r="V5610" s="242"/>
      <c r="W5610" s="242"/>
      <c r="X5610" s="242"/>
      <c r="Y5610" s="242"/>
      <c r="Z5610" s="242"/>
      <c r="AA5610" s="242"/>
      <c r="AB5610" s="242"/>
      <c r="AC5610" s="243"/>
    </row>
    <row r="5611" spans="1:29" s="244" customFormat="1" ht="15" customHeight="1" x14ac:dyDescent="0.25">
      <c r="A5611" s="198"/>
      <c r="B5611" s="198"/>
      <c r="C5611" s="198"/>
      <c r="D5611" s="194"/>
      <c r="E5611" s="198"/>
      <c r="F5611" s="198"/>
      <c r="G5611" s="196" t="str">
        <f>IF(ISNA(VLOOKUP(E5611,'Rota Pattern Data'!$A:$B,2,FALSE)),"",VLOOKUP(E5611,'Rota Pattern Data'!$A:$B,2,FALSE))</f>
        <v/>
      </c>
      <c r="H5611" s="197"/>
      <c r="I5611" s="200"/>
      <c r="J5611" s="198"/>
      <c r="K5611" s="198"/>
      <c r="L5611" s="198"/>
      <c r="M5611" s="199"/>
      <c r="N5611" s="198"/>
      <c r="O5611" s="242"/>
      <c r="P5611" s="242"/>
      <c r="Q5611" s="242"/>
      <c r="R5611" s="242"/>
      <c r="S5611" s="242"/>
      <c r="T5611" s="242"/>
      <c r="U5611" s="242"/>
      <c r="V5611" s="242"/>
      <c r="W5611" s="242"/>
      <c r="X5611" s="242"/>
      <c r="Y5611" s="242"/>
      <c r="Z5611" s="242"/>
      <c r="AA5611" s="242"/>
      <c r="AB5611" s="242"/>
      <c r="AC5611" s="243"/>
    </row>
    <row r="5612" spans="1:29" s="244" customFormat="1" ht="15" customHeight="1" x14ac:dyDescent="0.25">
      <c r="A5612" s="198"/>
      <c r="B5612" s="198"/>
      <c r="C5612" s="198"/>
      <c r="D5612" s="194"/>
      <c r="E5612" s="198"/>
      <c r="F5612" s="198"/>
      <c r="G5612" s="196" t="str">
        <f>IF(ISNA(VLOOKUP(E5612,'Rota Pattern Data'!$A:$B,2,FALSE)),"",VLOOKUP(E5612,'Rota Pattern Data'!$A:$B,2,FALSE))</f>
        <v/>
      </c>
      <c r="H5612" s="197"/>
      <c r="I5612" s="200"/>
      <c r="J5612" s="198"/>
      <c r="K5612" s="198"/>
      <c r="L5612" s="198"/>
      <c r="M5612" s="199"/>
      <c r="N5612" s="198"/>
      <c r="O5612" s="242"/>
      <c r="P5612" s="242"/>
      <c r="Q5612" s="242"/>
      <c r="R5612" s="242"/>
      <c r="S5612" s="242"/>
      <c r="T5612" s="242"/>
      <c r="U5612" s="242"/>
      <c r="V5612" s="242"/>
      <c r="W5612" s="242"/>
      <c r="X5612" s="242"/>
      <c r="Y5612" s="242"/>
      <c r="Z5612" s="242"/>
      <c r="AA5612" s="242"/>
      <c r="AB5612" s="242"/>
      <c r="AC5612" s="243"/>
    </row>
    <row r="5613" spans="1:29" s="244" customFormat="1" ht="15" customHeight="1" x14ac:dyDescent="0.25">
      <c r="A5613" s="198"/>
      <c r="B5613" s="198"/>
      <c r="C5613" s="198"/>
      <c r="D5613" s="194"/>
      <c r="E5613" s="198"/>
      <c r="F5613" s="198"/>
      <c r="G5613" s="196" t="str">
        <f>IF(ISNA(VLOOKUP(E5613,'Rota Pattern Data'!$A:$B,2,FALSE)),"",VLOOKUP(E5613,'Rota Pattern Data'!$A:$B,2,FALSE))</f>
        <v/>
      </c>
      <c r="H5613" s="197"/>
      <c r="I5613" s="200"/>
      <c r="J5613" s="198"/>
      <c r="K5613" s="198"/>
      <c r="L5613" s="198"/>
      <c r="M5613" s="199"/>
      <c r="N5613" s="198"/>
      <c r="O5613" s="242"/>
      <c r="P5613" s="242"/>
      <c r="Q5613" s="242"/>
      <c r="R5613" s="242"/>
      <c r="S5613" s="242"/>
      <c r="T5613" s="242"/>
      <c r="U5613" s="242"/>
      <c r="V5613" s="242"/>
      <c r="W5613" s="242"/>
      <c r="X5613" s="242"/>
      <c r="Y5613" s="242"/>
      <c r="Z5613" s="242"/>
      <c r="AA5613" s="242"/>
      <c r="AB5613" s="242"/>
      <c r="AC5613" s="243"/>
    </row>
    <row r="5614" spans="1:29" s="244" customFormat="1" ht="15" customHeight="1" x14ac:dyDescent="0.25">
      <c r="A5614" s="198"/>
      <c r="B5614" s="198"/>
      <c r="C5614" s="198"/>
      <c r="D5614" s="194"/>
      <c r="E5614" s="198"/>
      <c r="F5614" s="198"/>
      <c r="G5614" s="196" t="str">
        <f>IF(ISNA(VLOOKUP(E5614,'Rota Pattern Data'!$A:$B,2,FALSE)),"",VLOOKUP(E5614,'Rota Pattern Data'!$A:$B,2,FALSE))</f>
        <v/>
      </c>
      <c r="H5614" s="197"/>
      <c r="I5614" s="200"/>
      <c r="J5614" s="198"/>
      <c r="K5614" s="198"/>
      <c r="L5614" s="198"/>
      <c r="M5614" s="199"/>
      <c r="N5614" s="198"/>
      <c r="O5614" s="242"/>
      <c r="P5614" s="242"/>
      <c r="Q5614" s="242"/>
      <c r="R5614" s="242"/>
      <c r="S5614" s="242"/>
      <c r="T5614" s="242"/>
      <c r="U5614" s="242"/>
      <c r="V5614" s="242"/>
      <c r="W5614" s="242"/>
      <c r="X5614" s="242"/>
      <c r="Y5614" s="242"/>
      <c r="Z5614" s="242"/>
      <c r="AA5614" s="242"/>
      <c r="AB5614" s="242"/>
      <c r="AC5614" s="243"/>
    </row>
    <row r="5615" spans="1:29" s="244" customFormat="1" ht="15" customHeight="1" x14ac:dyDescent="0.25">
      <c r="A5615" s="198"/>
      <c r="B5615" s="198"/>
      <c r="C5615" s="198"/>
      <c r="D5615" s="194"/>
      <c r="E5615" s="198"/>
      <c r="F5615" s="198"/>
      <c r="G5615" s="196" t="str">
        <f>IF(ISNA(VLOOKUP(E5615,'Rota Pattern Data'!$A:$B,2,FALSE)),"",VLOOKUP(E5615,'Rota Pattern Data'!$A:$B,2,FALSE))</f>
        <v/>
      </c>
      <c r="H5615" s="197"/>
      <c r="I5615" s="200"/>
      <c r="J5615" s="198"/>
      <c r="K5615" s="198"/>
      <c r="L5615" s="198"/>
      <c r="M5615" s="199"/>
      <c r="N5615" s="198"/>
      <c r="O5615" s="242"/>
      <c r="P5615" s="242"/>
      <c r="Q5615" s="242"/>
      <c r="R5615" s="242"/>
      <c r="S5615" s="242"/>
      <c r="T5615" s="242"/>
      <c r="U5615" s="242"/>
      <c r="V5615" s="242"/>
      <c r="W5615" s="242"/>
      <c r="X5615" s="242"/>
      <c r="Y5615" s="242"/>
      <c r="Z5615" s="242"/>
      <c r="AA5615" s="242"/>
      <c r="AB5615" s="242"/>
      <c r="AC5615" s="243"/>
    </row>
    <row r="5616" spans="1:29" s="244" customFormat="1" ht="15" customHeight="1" x14ac:dyDescent="0.25">
      <c r="A5616" s="198"/>
      <c r="B5616" s="198"/>
      <c r="C5616" s="198"/>
      <c r="D5616" s="194"/>
      <c r="E5616" s="198"/>
      <c r="F5616" s="198"/>
      <c r="G5616" s="196" t="str">
        <f>IF(ISNA(VLOOKUP(E5616,'Rota Pattern Data'!$A:$B,2,FALSE)),"",VLOOKUP(E5616,'Rota Pattern Data'!$A:$B,2,FALSE))</f>
        <v/>
      </c>
      <c r="H5616" s="197"/>
      <c r="I5616" s="200"/>
      <c r="J5616" s="198"/>
      <c r="K5616" s="198"/>
      <c r="L5616" s="198"/>
      <c r="M5616" s="199"/>
      <c r="N5616" s="198"/>
      <c r="O5616" s="242"/>
      <c r="P5616" s="242"/>
      <c r="Q5616" s="242"/>
      <c r="R5616" s="242"/>
      <c r="S5616" s="242"/>
      <c r="T5616" s="242"/>
      <c r="U5616" s="242"/>
      <c r="V5616" s="242"/>
      <c r="W5616" s="242"/>
      <c r="X5616" s="242"/>
      <c r="Y5616" s="242"/>
      <c r="Z5616" s="242"/>
      <c r="AA5616" s="242"/>
      <c r="AB5616" s="242"/>
      <c r="AC5616" s="243"/>
    </row>
    <row r="5617" spans="1:29" s="244" customFormat="1" ht="15" customHeight="1" x14ac:dyDescent="0.25">
      <c r="A5617" s="198"/>
      <c r="B5617" s="198"/>
      <c r="C5617" s="198"/>
      <c r="D5617" s="194"/>
      <c r="E5617" s="198"/>
      <c r="F5617" s="198"/>
      <c r="G5617" s="196" t="str">
        <f>IF(ISNA(VLOOKUP(E5617,'Rota Pattern Data'!$A:$B,2,FALSE)),"",VLOOKUP(E5617,'Rota Pattern Data'!$A:$B,2,FALSE))</f>
        <v/>
      </c>
      <c r="H5617" s="197"/>
      <c r="I5617" s="200"/>
      <c r="J5617" s="198"/>
      <c r="K5617" s="198"/>
      <c r="L5617" s="198"/>
      <c r="M5617" s="199"/>
      <c r="N5617" s="198"/>
      <c r="O5617" s="242"/>
      <c r="P5617" s="242"/>
      <c r="Q5617" s="242"/>
      <c r="R5617" s="242"/>
      <c r="S5617" s="242"/>
      <c r="T5617" s="242"/>
      <c r="U5617" s="242"/>
      <c r="V5617" s="242"/>
      <c r="W5617" s="242"/>
      <c r="X5617" s="242"/>
      <c r="Y5617" s="242"/>
      <c r="Z5617" s="242"/>
      <c r="AA5617" s="242"/>
      <c r="AB5617" s="242"/>
      <c r="AC5617" s="243"/>
    </row>
    <row r="5618" spans="1:29" s="244" customFormat="1" ht="15" customHeight="1" x14ac:dyDescent="0.25">
      <c r="A5618" s="198"/>
      <c r="B5618" s="198"/>
      <c r="C5618" s="198"/>
      <c r="D5618" s="194"/>
      <c r="E5618" s="198"/>
      <c r="F5618" s="198"/>
      <c r="G5618" s="196" t="str">
        <f>IF(ISNA(VLOOKUP(E5618,'Rota Pattern Data'!$A:$B,2,FALSE)),"",VLOOKUP(E5618,'Rota Pattern Data'!$A:$B,2,FALSE))</f>
        <v/>
      </c>
      <c r="H5618" s="197"/>
      <c r="I5618" s="200"/>
      <c r="J5618" s="198"/>
      <c r="K5618" s="198"/>
      <c r="L5618" s="198"/>
      <c r="M5618" s="199"/>
      <c r="N5618" s="198"/>
      <c r="O5618" s="242"/>
      <c r="P5618" s="242"/>
      <c r="Q5618" s="242"/>
      <c r="R5618" s="242"/>
      <c r="S5618" s="242"/>
      <c r="T5618" s="242"/>
      <c r="U5618" s="242"/>
      <c r="V5618" s="242"/>
      <c r="W5618" s="242"/>
      <c r="X5618" s="242"/>
      <c r="Y5618" s="242"/>
      <c r="Z5618" s="242"/>
      <c r="AA5618" s="242"/>
      <c r="AB5618" s="242"/>
      <c r="AC5618" s="243"/>
    </row>
    <row r="5619" spans="1:29" s="244" customFormat="1" ht="15" customHeight="1" x14ac:dyDescent="0.25">
      <c r="A5619" s="198"/>
      <c r="B5619" s="198"/>
      <c r="C5619" s="198"/>
      <c r="D5619" s="194"/>
      <c r="E5619" s="198"/>
      <c r="F5619" s="198"/>
      <c r="G5619" s="196" t="str">
        <f>IF(ISNA(VLOOKUP(E5619,'Rota Pattern Data'!$A:$B,2,FALSE)),"",VLOOKUP(E5619,'Rota Pattern Data'!$A:$B,2,FALSE))</f>
        <v/>
      </c>
      <c r="H5619" s="197"/>
      <c r="I5619" s="200"/>
      <c r="J5619" s="198"/>
      <c r="K5619" s="198"/>
      <c r="L5619" s="198"/>
      <c r="M5619" s="199"/>
      <c r="N5619" s="198"/>
      <c r="O5619" s="242"/>
      <c r="P5619" s="242"/>
      <c r="Q5619" s="242"/>
      <c r="R5619" s="242"/>
      <c r="S5619" s="242"/>
      <c r="T5619" s="242"/>
      <c r="U5619" s="242"/>
      <c r="V5619" s="242"/>
      <c r="W5619" s="242"/>
      <c r="X5619" s="242"/>
      <c r="Y5619" s="242"/>
      <c r="Z5619" s="242"/>
      <c r="AA5619" s="242"/>
      <c r="AB5619" s="242"/>
      <c r="AC5619" s="243"/>
    </row>
    <row r="5620" spans="1:29" s="244" customFormat="1" ht="15" customHeight="1" x14ac:dyDescent="0.25">
      <c r="A5620" s="198"/>
      <c r="B5620" s="198"/>
      <c r="C5620" s="198"/>
      <c r="D5620" s="194"/>
      <c r="E5620" s="198"/>
      <c r="F5620" s="198"/>
      <c r="G5620" s="196" t="str">
        <f>IF(ISNA(VLOOKUP(E5620,'Rota Pattern Data'!$A:$B,2,FALSE)),"",VLOOKUP(E5620,'Rota Pattern Data'!$A:$B,2,FALSE))</f>
        <v/>
      </c>
      <c r="H5620" s="197"/>
      <c r="I5620" s="200"/>
      <c r="J5620" s="198"/>
      <c r="K5620" s="198"/>
      <c r="L5620" s="198"/>
      <c r="M5620" s="199"/>
      <c r="N5620" s="198"/>
      <c r="O5620" s="242"/>
      <c r="P5620" s="242"/>
      <c r="Q5620" s="242"/>
      <c r="R5620" s="242"/>
      <c r="S5620" s="242"/>
      <c r="T5620" s="242"/>
      <c r="U5620" s="242"/>
      <c r="V5620" s="242"/>
      <c r="W5620" s="242"/>
      <c r="X5620" s="242"/>
      <c r="Y5620" s="242"/>
      <c r="Z5620" s="242"/>
      <c r="AA5620" s="242"/>
      <c r="AB5620" s="242"/>
      <c r="AC5620" s="243"/>
    </row>
    <row r="5621" spans="1:29" s="244" customFormat="1" ht="15" customHeight="1" x14ac:dyDescent="0.25">
      <c r="A5621" s="198"/>
      <c r="B5621" s="198"/>
      <c r="C5621" s="198"/>
      <c r="D5621" s="194"/>
      <c r="E5621" s="198"/>
      <c r="F5621" s="198"/>
      <c r="G5621" s="196" t="str">
        <f>IF(ISNA(VLOOKUP(E5621,'Rota Pattern Data'!$A:$B,2,FALSE)),"",VLOOKUP(E5621,'Rota Pattern Data'!$A:$B,2,FALSE))</f>
        <v/>
      </c>
      <c r="H5621" s="197"/>
      <c r="I5621" s="200"/>
      <c r="J5621" s="198"/>
      <c r="K5621" s="198"/>
      <c r="L5621" s="198"/>
      <c r="M5621" s="199"/>
      <c r="N5621" s="198"/>
      <c r="O5621" s="242"/>
      <c r="P5621" s="242"/>
      <c r="Q5621" s="242"/>
      <c r="R5621" s="242"/>
      <c r="S5621" s="242"/>
      <c r="T5621" s="242"/>
      <c r="U5621" s="242"/>
      <c r="V5621" s="242"/>
      <c r="W5621" s="242"/>
      <c r="X5621" s="242"/>
      <c r="Y5621" s="242"/>
      <c r="Z5621" s="242"/>
      <c r="AA5621" s="242"/>
      <c r="AB5621" s="242"/>
      <c r="AC5621" s="243"/>
    </row>
    <row r="5622" spans="1:29" s="244" customFormat="1" ht="15" customHeight="1" x14ac:dyDescent="0.25">
      <c r="A5622" s="198"/>
      <c r="B5622" s="198"/>
      <c r="C5622" s="198"/>
      <c r="D5622" s="194"/>
      <c r="E5622" s="198"/>
      <c r="F5622" s="198"/>
      <c r="G5622" s="196" t="str">
        <f>IF(ISNA(VLOOKUP(E5622,'Rota Pattern Data'!$A:$B,2,FALSE)),"",VLOOKUP(E5622,'Rota Pattern Data'!$A:$B,2,FALSE))</f>
        <v/>
      </c>
      <c r="H5622" s="197"/>
      <c r="I5622" s="200"/>
      <c r="J5622" s="198"/>
      <c r="K5622" s="198"/>
      <c r="L5622" s="198"/>
      <c r="M5622" s="199"/>
      <c r="N5622" s="198"/>
      <c r="O5622" s="242"/>
      <c r="P5622" s="242"/>
      <c r="Q5622" s="242"/>
      <c r="R5622" s="242"/>
      <c r="S5622" s="242"/>
      <c r="T5622" s="242"/>
      <c r="U5622" s="242"/>
      <c r="V5622" s="242"/>
      <c r="W5622" s="242"/>
      <c r="X5622" s="242"/>
      <c r="Y5622" s="242"/>
      <c r="Z5622" s="242"/>
      <c r="AA5622" s="242"/>
      <c r="AB5622" s="242"/>
      <c r="AC5622" s="243"/>
    </row>
    <row r="5623" spans="1:29" s="244" customFormat="1" ht="15" customHeight="1" x14ac:dyDescent="0.25">
      <c r="A5623" s="198"/>
      <c r="B5623" s="198"/>
      <c r="C5623" s="198"/>
      <c r="D5623" s="194"/>
      <c r="E5623" s="198"/>
      <c r="F5623" s="198"/>
      <c r="G5623" s="196" t="str">
        <f>IF(ISNA(VLOOKUP(E5623,'Rota Pattern Data'!$A:$B,2,FALSE)),"",VLOOKUP(E5623,'Rota Pattern Data'!$A:$B,2,FALSE))</f>
        <v/>
      </c>
      <c r="H5623" s="197"/>
      <c r="I5623" s="200"/>
      <c r="J5623" s="198"/>
      <c r="K5623" s="198"/>
      <c r="L5623" s="198"/>
      <c r="M5623" s="199"/>
      <c r="N5623" s="198"/>
      <c r="O5623" s="242"/>
      <c r="P5623" s="242"/>
      <c r="Q5623" s="242"/>
      <c r="R5623" s="242"/>
      <c r="S5623" s="242"/>
      <c r="T5623" s="242"/>
      <c r="U5623" s="242"/>
      <c r="V5623" s="242"/>
      <c r="W5623" s="242"/>
      <c r="X5623" s="242"/>
      <c r="Y5623" s="242"/>
      <c r="Z5623" s="242"/>
      <c r="AA5623" s="242"/>
      <c r="AB5623" s="242"/>
      <c r="AC5623" s="243"/>
    </row>
    <row r="5624" spans="1:29" s="244" customFormat="1" ht="15" customHeight="1" x14ac:dyDescent="0.25">
      <c r="A5624" s="198"/>
      <c r="B5624" s="198"/>
      <c r="C5624" s="198"/>
      <c r="D5624" s="194"/>
      <c r="E5624" s="198"/>
      <c r="F5624" s="198"/>
      <c r="G5624" s="196" t="str">
        <f>IF(ISNA(VLOOKUP(E5624,'Rota Pattern Data'!$A:$B,2,FALSE)),"",VLOOKUP(E5624,'Rota Pattern Data'!$A:$B,2,FALSE))</f>
        <v/>
      </c>
      <c r="H5624" s="197"/>
      <c r="I5624" s="200"/>
      <c r="J5624" s="198"/>
      <c r="K5624" s="198"/>
      <c r="L5624" s="198"/>
      <c r="M5624" s="199"/>
      <c r="N5624" s="198"/>
      <c r="O5624" s="242"/>
      <c r="P5624" s="242"/>
      <c r="Q5624" s="242"/>
      <c r="R5624" s="242"/>
      <c r="S5624" s="242"/>
      <c r="T5624" s="242"/>
      <c r="U5624" s="242"/>
      <c r="V5624" s="242"/>
      <c r="W5624" s="242"/>
      <c r="X5624" s="242"/>
      <c r="Y5624" s="242"/>
      <c r="Z5624" s="242"/>
      <c r="AA5624" s="242"/>
      <c r="AB5624" s="242"/>
      <c r="AC5624" s="243"/>
    </row>
    <row r="5625" spans="1:29" s="244" customFormat="1" ht="15" customHeight="1" x14ac:dyDescent="0.25">
      <c r="A5625" s="198"/>
      <c r="B5625" s="198"/>
      <c r="C5625" s="198"/>
      <c r="D5625" s="194"/>
      <c r="E5625" s="198"/>
      <c r="F5625" s="198"/>
      <c r="G5625" s="196" t="str">
        <f>IF(ISNA(VLOOKUP(E5625,'Rota Pattern Data'!$A:$B,2,FALSE)),"",VLOOKUP(E5625,'Rota Pattern Data'!$A:$B,2,FALSE))</f>
        <v/>
      </c>
      <c r="H5625" s="197"/>
      <c r="I5625" s="200"/>
      <c r="J5625" s="198"/>
      <c r="K5625" s="198"/>
      <c r="L5625" s="198"/>
      <c r="M5625" s="199"/>
      <c r="N5625" s="198"/>
      <c r="O5625" s="242"/>
      <c r="P5625" s="242"/>
      <c r="Q5625" s="242"/>
      <c r="R5625" s="242"/>
      <c r="S5625" s="242"/>
      <c r="T5625" s="242"/>
      <c r="U5625" s="242"/>
      <c r="V5625" s="242"/>
      <c r="W5625" s="242"/>
      <c r="X5625" s="242"/>
      <c r="Y5625" s="242"/>
      <c r="Z5625" s="242"/>
      <c r="AA5625" s="242"/>
      <c r="AB5625" s="242"/>
      <c r="AC5625" s="243"/>
    </row>
    <row r="5626" spans="1:29" s="244" customFormat="1" ht="15" customHeight="1" x14ac:dyDescent="0.25">
      <c r="A5626" s="198"/>
      <c r="B5626" s="198"/>
      <c r="C5626" s="198"/>
      <c r="D5626" s="194"/>
      <c r="E5626" s="198"/>
      <c r="F5626" s="198"/>
      <c r="G5626" s="196" t="str">
        <f>IF(ISNA(VLOOKUP(E5626,'Rota Pattern Data'!$A:$B,2,FALSE)),"",VLOOKUP(E5626,'Rota Pattern Data'!$A:$B,2,FALSE))</f>
        <v/>
      </c>
      <c r="H5626" s="197"/>
      <c r="I5626" s="200"/>
      <c r="J5626" s="198"/>
      <c r="K5626" s="198"/>
      <c r="L5626" s="198"/>
      <c r="M5626" s="199"/>
      <c r="N5626" s="198"/>
      <c r="O5626" s="242"/>
      <c r="P5626" s="242"/>
      <c r="Q5626" s="242"/>
      <c r="R5626" s="242"/>
      <c r="S5626" s="242"/>
      <c r="T5626" s="242"/>
      <c r="U5626" s="242"/>
      <c r="V5626" s="242"/>
      <c r="W5626" s="242"/>
      <c r="X5626" s="242"/>
      <c r="Y5626" s="242"/>
      <c r="Z5626" s="242"/>
      <c r="AA5626" s="242"/>
      <c r="AB5626" s="242"/>
      <c r="AC5626" s="243"/>
    </row>
    <row r="5627" spans="1:29" s="244" customFormat="1" ht="15" customHeight="1" x14ac:dyDescent="0.25">
      <c r="A5627" s="198"/>
      <c r="B5627" s="198"/>
      <c r="C5627" s="198"/>
      <c r="D5627" s="194"/>
      <c r="E5627" s="198"/>
      <c r="F5627" s="198"/>
      <c r="G5627" s="196" t="str">
        <f>IF(ISNA(VLOOKUP(E5627,'Rota Pattern Data'!$A:$B,2,FALSE)),"",VLOOKUP(E5627,'Rota Pattern Data'!$A:$B,2,FALSE))</f>
        <v/>
      </c>
      <c r="H5627" s="197"/>
      <c r="I5627" s="200"/>
      <c r="J5627" s="198"/>
      <c r="K5627" s="198"/>
      <c r="L5627" s="198"/>
      <c r="M5627" s="199"/>
      <c r="N5627" s="198"/>
      <c r="O5627" s="242"/>
      <c r="P5627" s="242"/>
      <c r="Q5627" s="242"/>
      <c r="R5627" s="242"/>
      <c r="S5627" s="242"/>
      <c r="T5627" s="242"/>
      <c r="U5627" s="242"/>
      <c r="V5627" s="242"/>
      <c r="W5627" s="242"/>
      <c r="X5627" s="242"/>
      <c r="Y5627" s="242"/>
      <c r="Z5627" s="242"/>
      <c r="AA5627" s="242"/>
      <c r="AB5627" s="242"/>
      <c r="AC5627" s="243"/>
    </row>
    <row r="5628" spans="1:29" s="244" customFormat="1" ht="15" customHeight="1" x14ac:dyDescent="0.25">
      <c r="A5628" s="198"/>
      <c r="B5628" s="198"/>
      <c r="C5628" s="198"/>
      <c r="D5628" s="194"/>
      <c r="E5628" s="198"/>
      <c r="F5628" s="198"/>
      <c r="G5628" s="196" t="str">
        <f>IF(ISNA(VLOOKUP(E5628,'Rota Pattern Data'!$A:$B,2,FALSE)),"",VLOOKUP(E5628,'Rota Pattern Data'!$A:$B,2,FALSE))</f>
        <v/>
      </c>
      <c r="H5628" s="197"/>
      <c r="I5628" s="200"/>
      <c r="J5628" s="198"/>
      <c r="K5628" s="198"/>
      <c r="L5628" s="198"/>
      <c r="M5628" s="199"/>
      <c r="N5628" s="198"/>
      <c r="O5628" s="242"/>
      <c r="P5628" s="242"/>
      <c r="Q5628" s="242"/>
      <c r="R5628" s="242"/>
      <c r="S5628" s="242"/>
      <c r="T5628" s="242"/>
      <c r="U5628" s="242"/>
      <c r="V5628" s="242"/>
      <c r="W5628" s="242"/>
      <c r="X5628" s="242"/>
      <c r="Y5628" s="242"/>
      <c r="Z5628" s="242"/>
      <c r="AA5628" s="242"/>
      <c r="AB5628" s="242"/>
      <c r="AC5628" s="243"/>
    </row>
    <row r="5629" spans="1:29" s="244" customFormat="1" ht="15" customHeight="1" x14ac:dyDescent="0.25">
      <c r="A5629" s="198"/>
      <c r="B5629" s="198"/>
      <c r="C5629" s="198"/>
      <c r="D5629" s="194"/>
      <c r="E5629" s="198"/>
      <c r="F5629" s="198"/>
      <c r="G5629" s="196" t="str">
        <f>IF(ISNA(VLOOKUP(E5629,'Rota Pattern Data'!$A:$B,2,FALSE)),"",VLOOKUP(E5629,'Rota Pattern Data'!$A:$B,2,FALSE))</f>
        <v/>
      </c>
      <c r="H5629" s="197"/>
      <c r="I5629" s="200"/>
      <c r="J5629" s="198"/>
      <c r="K5629" s="198"/>
      <c r="L5629" s="198"/>
      <c r="M5629" s="199"/>
      <c r="N5629" s="198"/>
      <c r="O5629" s="242"/>
      <c r="P5629" s="242"/>
      <c r="Q5629" s="242"/>
      <c r="R5629" s="242"/>
      <c r="S5629" s="242"/>
      <c r="T5629" s="242"/>
      <c r="U5629" s="242"/>
      <c r="V5629" s="242"/>
      <c r="W5629" s="242"/>
      <c r="X5629" s="242"/>
      <c r="Y5629" s="242"/>
      <c r="Z5629" s="242"/>
      <c r="AA5629" s="242"/>
      <c r="AB5629" s="242"/>
      <c r="AC5629" s="243"/>
    </row>
    <row r="5630" spans="1:29" s="244" customFormat="1" ht="15" customHeight="1" x14ac:dyDescent="0.25">
      <c r="A5630" s="198"/>
      <c r="B5630" s="198"/>
      <c r="C5630" s="198"/>
      <c r="D5630" s="194"/>
      <c r="E5630" s="198"/>
      <c r="F5630" s="198"/>
      <c r="G5630" s="196" t="str">
        <f>IF(ISNA(VLOOKUP(E5630,'Rota Pattern Data'!$A:$B,2,FALSE)),"",VLOOKUP(E5630,'Rota Pattern Data'!$A:$B,2,FALSE))</f>
        <v/>
      </c>
      <c r="H5630" s="197"/>
      <c r="I5630" s="200"/>
      <c r="J5630" s="198"/>
      <c r="K5630" s="198"/>
      <c r="L5630" s="198"/>
      <c r="M5630" s="199"/>
      <c r="N5630" s="198"/>
      <c r="O5630" s="242"/>
      <c r="P5630" s="242"/>
      <c r="Q5630" s="242"/>
      <c r="R5630" s="242"/>
      <c r="S5630" s="242"/>
      <c r="T5630" s="242"/>
      <c r="U5630" s="242"/>
      <c r="V5630" s="242"/>
      <c r="W5630" s="242"/>
      <c r="X5630" s="242"/>
      <c r="Y5630" s="242"/>
      <c r="Z5630" s="242"/>
      <c r="AA5630" s="242"/>
      <c r="AB5630" s="242"/>
      <c r="AC5630" s="243"/>
    </row>
    <row r="5631" spans="1:29" s="244" customFormat="1" ht="15" customHeight="1" x14ac:dyDescent="0.25">
      <c r="A5631" s="198"/>
      <c r="B5631" s="198"/>
      <c r="C5631" s="198"/>
      <c r="D5631" s="194"/>
      <c r="E5631" s="198"/>
      <c r="F5631" s="198"/>
      <c r="G5631" s="196" t="str">
        <f>IF(ISNA(VLOOKUP(E5631,'Rota Pattern Data'!$A:$B,2,FALSE)),"",VLOOKUP(E5631,'Rota Pattern Data'!$A:$B,2,FALSE))</f>
        <v/>
      </c>
      <c r="H5631" s="197"/>
      <c r="I5631" s="200"/>
      <c r="J5631" s="198"/>
      <c r="K5631" s="198"/>
      <c r="L5631" s="198"/>
      <c r="M5631" s="199"/>
      <c r="N5631" s="198"/>
      <c r="O5631" s="242"/>
      <c r="P5631" s="242"/>
      <c r="Q5631" s="242"/>
      <c r="R5631" s="242"/>
      <c r="S5631" s="242"/>
      <c r="T5631" s="242"/>
      <c r="U5631" s="242"/>
      <c r="V5631" s="242"/>
      <c r="W5631" s="242"/>
      <c r="X5631" s="242"/>
      <c r="Y5631" s="242"/>
      <c r="Z5631" s="242"/>
      <c r="AA5631" s="242"/>
      <c r="AB5631" s="242"/>
      <c r="AC5631" s="243"/>
    </row>
    <row r="5632" spans="1:29" s="244" customFormat="1" ht="15" customHeight="1" x14ac:dyDescent="0.25">
      <c r="A5632" s="198"/>
      <c r="B5632" s="198"/>
      <c r="C5632" s="198"/>
      <c r="D5632" s="194"/>
      <c r="E5632" s="198"/>
      <c r="F5632" s="198"/>
      <c r="G5632" s="196" t="str">
        <f>IF(ISNA(VLOOKUP(E5632,'Rota Pattern Data'!$A:$B,2,FALSE)),"",VLOOKUP(E5632,'Rota Pattern Data'!$A:$B,2,FALSE))</f>
        <v/>
      </c>
      <c r="H5632" s="197"/>
      <c r="I5632" s="200"/>
      <c r="J5632" s="198"/>
      <c r="K5632" s="198"/>
      <c r="L5632" s="198"/>
      <c r="M5632" s="199"/>
      <c r="N5632" s="198"/>
      <c r="O5632" s="242"/>
      <c r="P5632" s="242"/>
      <c r="Q5632" s="242"/>
      <c r="R5632" s="242"/>
      <c r="S5632" s="242"/>
      <c r="T5632" s="242"/>
      <c r="U5632" s="242"/>
      <c r="V5632" s="242"/>
      <c r="W5632" s="242"/>
      <c r="X5632" s="242"/>
      <c r="Y5632" s="242"/>
      <c r="Z5632" s="242"/>
      <c r="AA5632" s="242"/>
      <c r="AB5632" s="242"/>
      <c r="AC5632" s="243"/>
    </row>
    <row r="5633" spans="1:29" s="244" customFormat="1" ht="15" customHeight="1" x14ac:dyDescent="0.25">
      <c r="A5633" s="198"/>
      <c r="B5633" s="198"/>
      <c r="C5633" s="198"/>
      <c r="D5633" s="194"/>
      <c r="E5633" s="198"/>
      <c r="F5633" s="198"/>
      <c r="G5633" s="196" t="str">
        <f>IF(ISNA(VLOOKUP(E5633,'Rota Pattern Data'!$A:$B,2,FALSE)),"",VLOOKUP(E5633,'Rota Pattern Data'!$A:$B,2,FALSE))</f>
        <v/>
      </c>
      <c r="H5633" s="197"/>
      <c r="I5633" s="200"/>
      <c r="J5633" s="198"/>
      <c r="K5633" s="198"/>
      <c r="L5633" s="198"/>
      <c r="M5633" s="199"/>
      <c r="N5633" s="198"/>
      <c r="O5633" s="242"/>
      <c r="P5633" s="242"/>
      <c r="Q5633" s="242"/>
      <c r="R5633" s="242"/>
      <c r="S5633" s="242"/>
      <c r="T5633" s="242"/>
      <c r="U5633" s="242"/>
      <c r="V5633" s="242"/>
      <c r="W5633" s="242"/>
      <c r="X5633" s="242"/>
      <c r="Y5633" s="242"/>
      <c r="Z5633" s="242"/>
      <c r="AA5633" s="242"/>
      <c r="AB5633" s="242"/>
      <c r="AC5633" s="243"/>
    </row>
    <row r="5634" spans="1:29" s="244" customFormat="1" ht="15" customHeight="1" x14ac:dyDescent="0.25">
      <c r="A5634" s="198"/>
      <c r="B5634" s="198"/>
      <c r="C5634" s="198"/>
      <c r="D5634" s="194"/>
      <c r="E5634" s="198"/>
      <c r="F5634" s="198"/>
      <c r="G5634" s="196" t="str">
        <f>IF(ISNA(VLOOKUP(E5634,'Rota Pattern Data'!$A:$B,2,FALSE)),"",VLOOKUP(E5634,'Rota Pattern Data'!$A:$B,2,FALSE))</f>
        <v/>
      </c>
      <c r="H5634" s="197"/>
      <c r="I5634" s="200"/>
      <c r="J5634" s="198"/>
      <c r="K5634" s="198"/>
      <c r="L5634" s="198"/>
      <c r="M5634" s="199"/>
      <c r="N5634" s="198"/>
      <c r="O5634" s="242"/>
      <c r="P5634" s="242"/>
      <c r="Q5634" s="242"/>
      <c r="R5634" s="242"/>
      <c r="S5634" s="242"/>
      <c r="T5634" s="242"/>
      <c r="U5634" s="242"/>
      <c r="V5634" s="242"/>
      <c r="W5634" s="242"/>
      <c r="X5634" s="242"/>
      <c r="Y5634" s="242"/>
      <c r="Z5634" s="242"/>
      <c r="AA5634" s="242"/>
      <c r="AB5634" s="242"/>
      <c r="AC5634" s="243"/>
    </row>
    <row r="5635" spans="1:29" s="244" customFormat="1" ht="15" customHeight="1" x14ac:dyDescent="0.25">
      <c r="A5635" s="198"/>
      <c r="B5635" s="198"/>
      <c r="C5635" s="198"/>
      <c r="D5635" s="194"/>
      <c r="E5635" s="198"/>
      <c r="F5635" s="198"/>
      <c r="G5635" s="196" t="str">
        <f>IF(ISNA(VLOOKUP(E5635,'Rota Pattern Data'!$A:$B,2,FALSE)),"",VLOOKUP(E5635,'Rota Pattern Data'!$A:$B,2,FALSE))</f>
        <v/>
      </c>
      <c r="H5635" s="197"/>
      <c r="I5635" s="200"/>
      <c r="J5635" s="198"/>
      <c r="K5635" s="198"/>
      <c r="L5635" s="198"/>
      <c r="M5635" s="199"/>
      <c r="N5635" s="198"/>
      <c r="O5635" s="242"/>
      <c r="P5635" s="242"/>
      <c r="Q5635" s="242"/>
      <c r="R5635" s="242"/>
      <c r="S5635" s="242"/>
      <c r="T5635" s="242"/>
      <c r="U5635" s="242"/>
      <c r="V5635" s="242"/>
      <c r="W5635" s="242"/>
      <c r="X5635" s="242"/>
      <c r="Y5635" s="242"/>
      <c r="Z5635" s="242"/>
      <c r="AA5635" s="242"/>
      <c r="AB5635" s="242"/>
      <c r="AC5635" s="243"/>
    </row>
    <row r="5636" spans="1:29" s="244" customFormat="1" ht="15" customHeight="1" x14ac:dyDescent="0.25">
      <c r="A5636" s="198"/>
      <c r="B5636" s="198"/>
      <c r="C5636" s="198"/>
      <c r="D5636" s="194"/>
      <c r="E5636" s="198"/>
      <c r="F5636" s="198"/>
      <c r="G5636" s="196" t="str">
        <f>IF(ISNA(VLOOKUP(E5636,'Rota Pattern Data'!$A:$B,2,FALSE)),"",VLOOKUP(E5636,'Rota Pattern Data'!$A:$B,2,FALSE))</f>
        <v/>
      </c>
      <c r="H5636" s="197"/>
      <c r="I5636" s="200"/>
      <c r="J5636" s="198"/>
      <c r="K5636" s="198"/>
      <c r="L5636" s="198"/>
      <c r="M5636" s="199"/>
      <c r="N5636" s="198"/>
      <c r="O5636" s="242"/>
      <c r="P5636" s="242"/>
      <c r="Q5636" s="242"/>
      <c r="R5636" s="242"/>
      <c r="S5636" s="242"/>
      <c r="T5636" s="242"/>
      <c r="U5636" s="242"/>
      <c r="V5636" s="242"/>
      <c r="W5636" s="242"/>
      <c r="X5636" s="242"/>
      <c r="Y5636" s="242"/>
      <c r="Z5636" s="242"/>
      <c r="AA5636" s="242"/>
      <c r="AB5636" s="242"/>
      <c r="AC5636" s="243"/>
    </row>
    <row r="5637" spans="1:29" s="244" customFormat="1" ht="15" customHeight="1" x14ac:dyDescent="0.25">
      <c r="A5637" s="198"/>
      <c r="B5637" s="198"/>
      <c r="C5637" s="198"/>
      <c r="D5637" s="194"/>
      <c r="E5637" s="198"/>
      <c r="F5637" s="198"/>
      <c r="G5637" s="196" t="str">
        <f>IF(ISNA(VLOOKUP(E5637,'Rota Pattern Data'!$A:$B,2,FALSE)),"",VLOOKUP(E5637,'Rota Pattern Data'!$A:$B,2,FALSE))</f>
        <v/>
      </c>
      <c r="H5637" s="197"/>
      <c r="I5637" s="200"/>
      <c r="J5637" s="198"/>
      <c r="K5637" s="198"/>
      <c r="L5637" s="198"/>
      <c r="M5637" s="199"/>
      <c r="N5637" s="198"/>
      <c r="O5637" s="242"/>
      <c r="P5637" s="242"/>
      <c r="Q5637" s="242"/>
      <c r="R5637" s="242"/>
      <c r="S5637" s="242"/>
      <c r="T5637" s="242"/>
      <c r="U5637" s="242"/>
      <c r="V5637" s="242"/>
      <c r="W5637" s="242"/>
      <c r="X5637" s="242"/>
      <c r="Y5637" s="242"/>
      <c r="Z5637" s="242"/>
      <c r="AA5637" s="242"/>
      <c r="AB5637" s="242"/>
      <c r="AC5637" s="243"/>
    </row>
    <row r="5638" spans="1:29" s="244" customFormat="1" ht="15" customHeight="1" x14ac:dyDescent="0.25">
      <c r="A5638" s="198"/>
      <c r="B5638" s="198"/>
      <c r="C5638" s="198"/>
      <c r="D5638" s="194"/>
      <c r="E5638" s="198"/>
      <c r="F5638" s="198"/>
      <c r="G5638" s="196" t="str">
        <f>IF(ISNA(VLOOKUP(E5638,'Rota Pattern Data'!$A:$B,2,FALSE)),"",VLOOKUP(E5638,'Rota Pattern Data'!$A:$B,2,FALSE))</f>
        <v/>
      </c>
      <c r="H5638" s="197"/>
      <c r="I5638" s="200"/>
      <c r="J5638" s="198"/>
      <c r="K5638" s="198"/>
      <c r="L5638" s="198"/>
      <c r="M5638" s="199"/>
      <c r="N5638" s="198"/>
      <c r="O5638" s="242"/>
      <c r="P5638" s="242"/>
      <c r="Q5638" s="242"/>
      <c r="R5638" s="242"/>
      <c r="S5638" s="242"/>
      <c r="T5638" s="242"/>
      <c r="U5638" s="242"/>
      <c r="V5638" s="242"/>
      <c r="W5638" s="242"/>
      <c r="X5638" s="242"/>
      <c r="Y5638" s="242"/>
      <c r="Z5638" s="242"/>
      <c r="AA5638" s="242"/>
      <c r="AB5638" s="242"/>
      <c r="AC5638" s="243"/>
    </row>
    <row r="5639" spans="1:29" s="244" customFormat="1" ht="15" customHeight="1" x14ac:dyDescent="0.25">
      <c r="A5639" s="198"/>
      <c r="B5639" s="198"/>
      <c r="C5639" s="198"/>
      <c r="D5639" s="194"/>
      <c r="E5639" s="198"/>
      <c r="F5639" s="198"/>
      <c r="G5639" s="196" t="str">
        <f>IF(ISNA(VLOOKUP(E5639,'Rota Pattern Data'!$A:$B,2,FALSE)),"",VLOOKUP(E5639,'Rota Pattern Data'!$A:$B,2,FALSE))</f>
        <v/>
      </c>
      <c r="H5639" s="197"/>
      <c r="I5639" s="200"/>
      <c r="J5639" s="198"/>
      <c r="K5639" s="198"/>
      <c r="L5639" s="198"/>
      <c r="M5639" s="199"/>
      <c r="N5639" s="198"/>
      <c r="O5639" s="242"/>
      <c r="P5639" s="242"/>
      <c r="Q5639" s="242"/>
      <c r="R5639" s="242"/>
      <c r="S5639" s="242"/>
      <c r="T5639" s="242"/>
      <c r="U5639" s="242"/>
      <c r="V5639" s="242"/>
      <c r="W5639" s="242"/>
      <c r="X5639" s="242"/>
      <c r="Y5639" s="242"/>
      <c r="Z5639" s="242"/>
      <c r="AA5639" s="242"/>
      <c r="AB5639" s="242"/>
      <c r="AC5639" s="243"/>
    </row>
    <row r="5640" spans="1:29" s="244" customFormat="1" ht="15" customHeight="1" x14ac:dyDescent="0.25">
      <c r="A5640" s="198"/>
      <c r="B5640" s="198"/>
      <c r="C5640" s="198"/>
      <c r="D5640" s="194"/>
      <c r="E5640" s="198"/>
      <c r="F5640" s="198"/>
      <c r="G5640" s="196" t="str">
        <f>IF(ISNA(VLOOKUP(E5640,'Rota Pattern Data'!$A:$B,2,FALSE)),"",VLOOKUP(E5640,'Rota Pattern Data'!$A:$B,2,FALSE))</f>
        <v/>
      </c>
      <c r="H5640" s="197"/>
      <c r="I5640" s="200"/>
      <c r="J5640" s="198"/>
      <c r="K5640" s="198"/>
      <c r="L5640" s="198"/>
      <c r="M5640" s="199"/>
      <c r="N5640" s="198"/>
      <c r="O5640" s="242"/>
      <c r="P5640" s="242"/>
      <c r="Q5640" s="242"/>
      <c r="R5640" s="242"/>
      <c r="S5640" s="242"/>
      <c r="T5640" s="242"/>
      <c r="U5640" s="242"/>
      <c r="V5640" s="242"/>
      <c r="W5640" s="242"/>
      <c r="X5640" s="242"/>
      <c r="Y5640" s="242"/>
      <c r="Z5640" s="242"/>
      <c r="AA5640" s="242"/>
      <c r="AB5640" s="242"/>
      <c r="AC5640" s="243"/>
    </row>
    <row r="5641" spans="1:29" s="244" customFormat="1" ht="15" customHeight="1" x14ac:dyDescent="0.25">
      <c r="A5641" s="198"/>
      <c r="B5641" s="198"/>
      <c r="C5641" s="198"/>
      <c r="D5641" s="194"/>
      <c r="E5641" s="198"/>
      <c r="F5641" s="198"/>
      <c r="G5641" s="196" t="str">
        <f>IF(ISNA(VLOOKUP(E5641,'Rota Pattern Data'!$A:$B,2,FALSE)),"",VLOOKUP(E5641,'Rota Pattern Data'!$A:$B,2,FALSE))</f>
        <v/>
      </c>
      <c r="H5641" s="197"/>
      <c r="I5641" s="200"/>
      <c r="J5641" s="198"/>
      <c r="K5641" s="198"/>
      <c r="L5641" s="198"/>
      <c r="M5641" s="199"/>
      <c r="N5641" s="198"/>
      <c r="O5641" s="242"/>
      <c r="P5641" s="242"/>
      <c r="Q5641" s="242"/>
      <c r="R5641" s="242"/>
      <c r="S5641" s="242"/>
      <c r="T5641" s="242"/>
      <c r="U5641" s="242"/>
      <c r="V5641" s="242"/>
      <c r="W5641" s="242"/>
      <c r="X5641" s="242"/>
      <c r="Y5641" s="242"/>
      <c r="Z5641" s="242"/>
      <c r="AA5641" s="242"/>
      <c r="AB5641" s="242"/>
      <c r="AC5641" s="243"/>
    </row>
    <row r="5642" spans="1:29" s="244" customFormat="1" ht="15" customHeight="1" x14ac:dyDescent="0.25">
      <c r="A5642" s="198"/>
      <c r="B5642" s="198"/>
      <c r="C5642" s="198"/>
      <c r="D5642" s="194"/>
      <c r="E5642" s="198"/>
      <c r="F5642" s="198"/>
      <c r="G5642" s="196" t="str">
        <f>IF(ISNA(VLOOKUP(E5642,'Rota Pattern Data'!$A:$B,2,FALSE)),"",VLOOKUP(E5642,'Rota Pattern Data'!$A:$B,2,FALSE))</f>
        <v/>
      </c>
      <c r="H5642" s="197"/>
      <c r="I5642" s="200"/>
      <c r="J5642" s="198"/>
      <c r="K5642" s="198"/>
      <c r="L5642" s="198"/>
      <c r="M5642" s="199"/>
      <c r="N5642" s="198"/>
      <c r="O5642" s="242"/>
      <c r="P5642" s="242"/>
      <c r="Q5642" s="242"/>
      <c r="R5642" s="242"/>
      <c r="S5642" s="242"/>
      <c r="T5642" s="242"/>
      <c r="U5642" s="242"/>
      <c r="V5642" s="242"/>
      <c r="W5642" s="242"/>
      <c r="X5642" s="242"/>
      <c r="Y5642" s="242"/>
      <c r="Z5642" s="242"/>
      <c r="AA5642" s="242"/>
      <c r="AB5642" s="242"/>
      <c r="AC5642" s="243"/>
    </row>
    <row r="5643" spans="1:29" s="244" customFormat="1" ht="15" customHeight="1" x14ac:dyDescent="0.25">
      <c r="A5643" s="198"/>
      <c r="B5643" s="198"/>
      <c r="C5643" s="198"/>
      <c r="D5643" s="194"/>
      <c r="E5643" s="198"/>
      <c r="F5643" s="198"/>
      <c r="G5643" s="196" t="str">
        <f>IF(ISNA(VLOOKUP(E5643,'Rota Pattern Data'!$A:$B,2,FALSE)),"",VLOOKUP(E5643,'Rota Pattern Data'!$A:$B,2,FALSE))</f>
        <v/>
      </c>
      <c r="H5643" s="197"/>
      <c r="I5643" s="200"/>
      <c r="J5643" s="198"/>
      <c r="K5643" s="198"/>
      <c r="L5643" s="198"/>
      <c r="M5643" s="199"/>
      <c r="N5643" s="198"/>
      <c r="O5643" s="242"/>
      <c r="P5643" s="242"/>
      <c r="Q5643" s="242"/>
      <c r="R5643" s="242"/>
      <c r="S5643" s="242"/>
      <c r="T5643" s="242"/>
      <c r="U5643" s="242"/>
      <c r="V5643" s="242"/>
      <c r="W5643" s="242"/>
      <c r="X5643" s="242"/>
      <c r="Y5643" s="242"/>
      <c r="Z5643" s="242"/>
      <c r="AA5643" s="242"/>
      <c r="AB5643" s="242"/>
      <c r="AC5643" s="243"/>
    </row>
    <row r="5644" spans="1:29" s="244" customFormat="1" ht="15" customHeight="1" x14ac:dyDescent="0.25">
      <c r="A5644" s="198"/>
      <c r="B5644" s="198"/>
      <c r="C5644" s="198"/>
      <c r="D5644" s="194"/>
      <c r="E5644" s="198"/>
      <c r="F5644" s="198"/>
      <c r="G5644" s="196" t="str">
        <f>IF(ISNA(VLOOKUP(E5644,'Rota Pattern Data'!$A:$B,2,FALSE)),"",VLOOKUP(E5644,'Rota Pattern Data'!$A:$B,2,FALSE))</f>
        <v/>
      </c>
      <c r="H5644" s="197"/>
      <c r="I5644" s="200"/>
      <c r="J5644" s="198"/>
      <c r="K5644" s="198"/>
      <c r="L5644" s="198"/>
      <c r="M5644" s="199"/>
      <c r="N5644" s="198"/>
      <c r="O5644" s="242"/>
      <c r="P5644" s="242"/>
      <c r="Q5644" s="242"/>
      <c r="R5644" s="242"/>
      <c r="S5644" s="242"/>
      <c r="T5644" s="242"/>
      <c r="U5644" s="242"/>
      <c r="V5644" s="242"/>
      <c r="W5644" s="242"/>
      <c r="X5644" s="242"/>
      <c r="Y5644" s="242"/>
      <c r="Z5644" s="242"/>
      <c r="AA5644" s="242"/>
      <c r="AB5644" s="242"/>
      <c r="AC5644" s="243"/>
    </row>
    <row r="5645" spans="1:29" s="244" customFormat="1" ht="15" customHeight="1" x14ac:dyDescent="0.25">
      <c r="A5645" s="198"/>
      <c r="B5645" s="198"/>
      <c r="C5645" s="198"/>
      <c r="D5645" s="194"/>
      <c r="E5645" s="198"/>
      <c r="F5645" s="198"/>
      <c r="G5645" s="196" t="str">
        <f>IF(ISNA(VLOOKUP(E5645,'Rota Pattern Data'!$A:$B,2,FALSE)),"",VLOOKUP(E5645,'Rota Pattern Data'!$A:$B,2,FALSE))</f>
        <v/>
      </c>
      <c r="H5645" s="197"/>
      <c r="I5645" s="200"/>
      <c r="J5645" s="198"/>
      <c r="K5645" s="198"/>
      <c r="L5645" s="198"/>
      <c r="M5645" s="199"/>
      <c r="N5645" s="198"/>
      <c r="O5645" s="242"/>
      <c r="P5645" s="242"/>
      <c r="Q5645" s="242"/>
      <c r="R5645" s="242"/>
      <c r="S5645" s="242"/>
      <c r="T5645" s="242"/>
      <c r="U5645" s="242"/>
      <c r="V5645" s="242"/>
      <c r="W5645" s="242"/>
      <c r="X5645" s="242"/>
      <c r="Y5645" s="242"/>
      <c r="Z5645" s="242"/>
      <c r="AA5645" s="242"/>
      <c r="AB5645" s="242"/>
      <c r="AC5645" s="243"/>
    </row>
    <row r="5646" spans="1:29" s="244" customFormat="1" ht="15" customHeight="1" x14ac:dyDescent="0.25">
      <c r="A5646" s="198"/>
      <c r="B5646" s="198"/>
      <c r="C5646" s="198"/>
      <c r="D5646" s="194"/>
      <c r="E5646" s="198"/>
      <c r="F5646" s="198"/>
      <c r="G5646" s="196" t="str">
        <f>IF(ISNA(VLOOKUP(E5646,'Rota Pattern Data'!$A:$B,2,FALSE)),"",VLOOKUP(E5646,'Rota Pattern Data'!$A:$B,2,FALSE))</f>
        <v/>
      </c>
      <c r="H5646" s="197"/>
      <c r="I5646" s="200"/>
      <c r="J5646" s="198"/>
      <c r="K5646" s="198"/>
      <c r="L5646" s="198"/>
      <c r="M5646" s="199"/>
      <c r="N5646" s="198"/>
      <c r="O5646" s="242"/>
      <c r="P5646" s="242"/>
      <c r="Q5646" s="242"/>
      <c r="R5646" s="242"/>
      <c r="S5646" s="242"/>
      <c r="T5646" s="242"/>
      <c r="U5646" s="242"/>
      <c r="V5646" s="242"/>
      <c r="W5646" s="242"/>
      <c r="X5646" s="242"/>
      <c r="Y5646" s="242"/>
      <c r="Z5646" s="242"/>
      <c r="AA5646" s="242"/>
      <c r="AB5646" s="242"/>
      <c r="AC5646" s="243"/>
    </row>
    <row r="5647" spans="1:29" s="244" customFormat="1" ht="15" customHeight="1" x14ac:dyDescent="0.25">
      <c r="A5647" s="198"/>
      <c r="B5647" s="198"/>
      <c r="C5647" s="198"/>
      <c r="D5647" s="194"/>
      <c r="E5647" s="198"/>
      <c r="F5647" s="198"/>
      <c r="G5647" s="196" t="str">
        <f>IF(ISNA(VLOOKUP(E5647,'Rota Pattern Data'!$A:$B,2,FALSE)),"",VLOOKUP(E5647,'Rota Pattern Data'!$A:$B,2,FALSE))</f>
        <v/>
      </c>
      <c r="H5647" s="197"/>
      <c r="I5647" s="200"/>
      <c r="J5647" s="198"/>
      <c r="K5647" s="198"/>
      <c r="L5647" s="198"/>
      <c r="M5647" s="199"/>
      <c r="N5647" s="198"/>
      <c r="O5647" s="242"/>
      <c r="P5647" s="242"/>
      <c r="Q5647" s="242"/>
      <c r="R5647" s="242"/>
      <c r="S5647" s="242"/>
      <c r="T5647" s="242"/>
      <c r="U5647" s="242"/>
      <c r="V5647" s="242"/>
      <c r="W5647" s="242"/>
      <c r="X5647" s="242"/>
      <c r="Y5647" s="242"/>
      <c r="Z5647" s="242"/>
      <c r="AA5647" s="242"/>
      <c r="AB5647" s="242"/>
      <c r="AC5647" s="243"/>
    </row>
    <row r="5648" spans="1:29" s="244" customFormat="1" ht="15" customHeight="1" x14ac:dyDescent="0.25">
      <c r="A5648" s="198"/>
      <c r="B5648" s="198"/>
      <c r="C5648" s="198"/>
      <c r="D5648" s="194"/>
      <c r="E5648" s="198"/>
      <c r="F5648" s="198"/>
      <c r="G5648" s="196" t="str">
        <f>IF(ISNA(VLOOKUP(E5648,'Rota Pattern Data'!$A:$B,2,FALSE)),"",VLOOKUP(E5648,'Rota Pattern Data'!$A:$B,2,FALSE))</f>
        <v/>
      </c>
      <c r="H5648" s="197"/>
      <c r="I5648" s="200"/>
      <c r="J5648" s="198"/>
      <c r="K5648" s="198"/>
      <c r="L5648" s="198"/>
      <c r="M5648" s="199"/>
      <c r="N5648" s="198"/>
      <c r="O5648" s="242"/>
      <c r="P5648" s="242"/>
      <c r="Q5648" s="242"/>
      <c r="R5648" s="242"/>
      <c r="S5648" s="242"/>
      <c r="T5648" s="242"/>
      <c r="U5648" s="242"/>
      <c r="V5648" s="242"/>
      <c r="W5648" s="242"/>
      <c r="X5648" s="242"/>
      <c r="Y5648" s="242"/>
      <c r="Z5648" s="242"/>
      <c r="AA5648" s="242"/>
      <c r="AB5648" s="242"/>
      <c r="AC5648" s="243"/>
    </row>
    <row r="5649" spans="1:29" s="244" customFormat="1" ht="15" customHeight="1" x14ac:dyDescent="0.25">
      <c r="A5649" s="198"/>
      <c r="B5649" s="198"/>
      <c r="C5649" s="198"/>
      <c r="D5649" s="194"/>
      <c r="E5649" s="198"/>
      <c r="F5649" s="198"/>
      <c r="G5649" s="196" t="str">
        <f>IF(ISNA(VLOOKUP(E5649,'Rota Pattern Data'!$A:$B,2,FALSE)),"",VLOOKUP(E5649,'Rota Pattern Data'!$A:$B,2,FALSE))</f>
        <v/>
      </c>
      <c r="H5649" s="197"/>
      <c r="I5649" s="200"/>
      <c r="J5649" s="198"/>
      <c r="K5649" s="198"/>
      <c r="L5649" s="198"/>
      <c r="M5649" s="199"/>
      <c r="N5649" s="198"/>
      <c r="O5649" s="242"/>
      <c r="P5649" s="242"/>
      <c r="Q5649" s="242"/>
      <c r="R5649" s="242"/>
      <c r="S5649" s="242"/>
      <c r="T5649" s="242"/>
      <c r="U5649" s="242"/>
      <c r="V5649" s="242"/>
      <c r="W5649" s="242"/>
      <c r="X5649" s="242"/>
      <c r="Y5649" s="242"/>
      <c r="Z5649" s="242"/>
      <c r="AA5649" s="242"/>
      <c r="AB5649" s="242"/>
      <c r="AC5649" s="243"/>
    </row>
    <row r="5650" spans="1:29" s="244" customFormat="1" ht="15" customHeight="1" x14ac:dyDescent="0.25">
      <c r="A5650" s="198"/>
      <c r="B5650" s="198"/>
      <c r="C5650" s="198"/>
      <c r="D5650" s="194"/>
      <c r="E5650" s="198"/>
      <c r="F5650" s="198"/>
      <c r="G5650" s="196" t="str">
        <f>IF(ISNA(VLOOKUP(E5650,'Rota Pattern Data'!$A:$B,2,FALSE)),"",VLOOKUP(E5650,'Rota Pattern Data'!$A:$B,2,FALSE))</f>
        <v/>
      </c>
      <c r="H5650" s="197"/>
      <c r="I5650" s="200"/>
      <c r="J5650" s="198"/>
      <c r="K5650" s="198"/>
      <c r="L5650" s="198"/>
      <c r="M5650" s="199"/>
      <c r="N5650" s="198"/>
      <c r="O5650" s="242"/>
      <c r="P5650" s="242"/>
      <c r="Q5650" s="242"/>
      <c r="R5650" s="242"/>
      <c r="S5650" s="242"/>
      <c r="T5650" s="242"/>
      <c r="U5650" s="242"/>
      <c r="V5650" s="242"/>
      <c r="W5650" s="242"/>
      <c r="X5650" s="242"/>
      <c r="Y5650" s="242"/>
      <c r="Z5650" s="242"/>
      <c r="AA5650" s="242"/>
      <c r="AB5650" s="242"/>
      <c r="AC5650" s="243"/>
    </row>
    <row r="5651" spans="1:29" s="244" customFormat="1" ht="15" customHeight="1" x14ac:dyDescent="0.25">
      <c r="A5651" s="198"/>
      <c r="B5651" s="198"/>
      <c r="C5651" s="198"/>
      <c r="D5651" s="194"/>
      <c r="E5651" s="198"/>
      <c r="F5651" s="198"/>
      <c r="G5651" s="196" t="str">
        <f>IF(ISNA(VLOOKUP(E5651,'Rota Pattern Data'!$A:$B,2,FALSE)),"",VLOOKUP(E5651,'Rota Pattern Data'!$A:$B,2,FALSE))</f>
        <v/>
      </c>
      <c r="H5651" s="197"/>
      <c r="I5651" s="200"/>
      <c r="J5651" s="198"/>
      <c r="K5651" s="198"/>
      <c r="L5651" s="198"/>
      <c r="M5651" s="199"/>
      <c r="N5651" s="198"/>
      <c r="O5651" s="242"/>
      <c r="P5651" s="242"/>
      <c r="Q5651" s="242"/>
      <c r="R5651" s="242"/>
      <c r="S5651" s="242"/>
      <c r="T5651" s="242"/>
      <c r="U5651" s="242"/>
      <c r="V5651" s="242"/>
      <c r="W5651" s="242"/>
      <c r="X5651" s="242"/>
      <c r="Y5651" s="242"/>
      <c r="Z5651" s="242"/>
      <c r="AA5651" s="242"/>
      <c r="AB5651" s="242"/>
      <c r="AC5651" s="243"/>
    </row>
    <row r="5652" spans="1:29" s="244" customFormat="1" ht="15" customHeight="1" x14ac:dyDescent="0.25">
      <c r="A5652" s="198"/>
      <c r="B5652" s="198"/>
      <c r="C5652" s="198"/>
      <c r="D5652" s="194"/>
      <c r="E5652" s="198"/>
      <c r="F5652" s="198"/>
      <c r="G5652" s="196" t="str">
        <f>IF(ISNA(VLOOKUP(E5652,'Rota Pattern Data'!$A:$B,2,FALSE)),"",VLOOKUP(E5652,'Rota Pattern Data'!$A:$B,2,FALSE))</f>
        <v/>
      </c>
      <c r="H5652" s="197"/>
      <c r="I5652" s="200"/>
      <c r="J5652" s="198"/>
      <c r="K5652" s="198"/>
      <c r="L5652" s="198"/>
      <c r="M5652" s="199"/>
      <c r="N5652" s="198"/>
      <c r="O5652" s="242"/>
      <c r="P5652" s="242"/>
      <c r="Q5652" s="242"/>
      <c r="R5652" s="242"/>
      <c r="S5652" s="242"/>
      <c r="T5652" s="242"/>
      <c r="U5652" s="242"/>
      <c r="V5652" s="242"/>
      <c r="W5652" s="242"/>
      <c r="X5652" s="242"/>
      <c r="Y5652" s="242"/>
      <c r="Z5652" s="242"/>
      <c r="AA5652" s="242"/>
      <c r="AB5652" s="242"/>
      <c r="AC5652" s="243"/>
    </row>
    <row r="5653" spans="1:29" s="244" customFormat="1" ht="15" customHeight="1" x14ac:dyDescent="0.25">
      <c r="A5653" s="198"/>
      <c r="B5653" s="198"/>
      <c r="C5653" s="198"/>
      <c r="D5653" s="194"/>
      <c r="E5653" s="198"/>
      <c r="F5653" s="198"/>
      <c r="G5653" s="196" t="str">
        <f>IF(ISNA(VLOOKUP(E5653,'Rota Pattern Data'!$A:$B,2,FALSE)),"",VLOOKUP(E5653,'Rota Pattern Data'!$A:$B,2,FALSE))</f>
        <v/>
      </c>
      <c r="H5653" s="197"/>
      <c r="I5653" s="200"/>
      <c r="J5653" s="198"/>
      <c r="K5653" s="198"/>
      <c r="L5653" s="198"/>
      <c r="M5653" s="199"/>
      <c r="N5653" s="198"/>
      <c r="O5653" s="242"/>
      <c r="P5653" s="242"/>
      <c r="Q5653" s="242"/>
      <c r="R5653" s="242"/>
      <c r="S5653" s="242"/>
      <c r="T5653" s="242"/>
      <c r="U5653" s="242"/>
      <c r="V5653" s="242"/>
      <c r="W5653" s="242"/>
      <c r="X5653" s="242"/>
      <c r="Y5653" s="242"/>
      <c r="Z5653" s="242"/>
      <c r="AA5653" s="242"/>
      <c r="AB5653" s="242"/>
      <c r="AC5653" s="243"/>
    </row>
    <row r="5654" spans="1:29" s="244" customFormat="1" ht="15" customHeight="1" x14ac:dyDescent="0.25">
      <c r="A5654" s="198"/>
      <c r="B5654" s="198"/>
      <c r="C5654" s="198"/>
      <c r="D5654" s="194"/>
      <c r="E5654" s="198"/>
      <c r="F5654" s="198"/>
      <c r="G5654" s="196" t="str">
        <f>IF(ISNA(VLOOKUP(E5654,'Rota Pattern Data'!$A:$B,2,FALSE)),"",VLOOKUP(E5654,'Rota Pattern Data'!$A:$B,2,FALSE))</f>
        <v/>
      </c>
      <c r="H5654" s="197"/>
      <c r="I5654" s="200"/>
      <c r="J5654" s="198"/>
      <c r="K5654" s="198"/>
      <c r="L5654" s="198"/>
      <c r="M5654" s="199"/>
      <c r="N5654" s="198"/>
      <c r="O5654" s="242"/>
      <c r="P5654" s="242"/>
      <c r="Q5654" s="242"/>
      <c r="R5654" s="242"/>
      <c r="S5654" s="242"/>
      <c r="T5654" s="242"/>
      <c r="U5654" s="242"/>
      <c r="V5654" s="242"/>
      <c r="W5654" s="242"/>
      <c r="X5654" s="242"/>
      <c r="Y5654" s="242"/>
      <c r="Z5654" s="242"/>
      <c r="AA5654" s="242"/>
      <c r="AB5654" s="242"/>
      <c r="AC5654" s="243"/>
    </row>
    <row r="5655" spans="1:29" s="244" customFormat="1" ht="15" customHeight="1" x14ac:dyDescent="0.25">
      <c r="A5655" s="198"/>
      <c r="B5655" s="198"/>
      <c r="C5655" s="198"/>
      <c r="D5655" s="194"/>
      <c r="E5655" s="198"/>
      <c r="F5655" s="198"/>
      <c r="G5655" s="196" t="str">
        <f>IF(ISNA(VLOOKUP(E5655,'Rota Pattern Data'!$A:$B,2,FALSE)),"",VLOOKUP(E5655,'Rota Pattern Data'!$A:$B,2,FALSE))</f>
        <v/>
      </c>
      <c r="H5655" s="197"/>
      <c r="I5655" s="200"/>
      <c r="J5655" s="198"/>
      <c r="K5655" s="198"/>
      <c r="L5655" s="198"/>
      <c r="M5655" s="199"/>
      <c r="N5655" s="198"/>
      <c r="O5655" s="242"/>
      <c r="P5655" s="242"/>
      <c r="Q5655" s="242"/>
      <c r="R5655" s="242"/>
      <c r="S5655" s="242"/>
      <c r="T5655" s="242"/>
      <c r="U5655" s="242"/>
      <c r="V5655" s="242"/>
      <c r="W5655" s="242"/>
      <c r="X5655" s="242"/>
      <c r="Y5655" s="242"/>
      <c r="Z5655" s="242"/>
      <c r="AA5655" s="242"/>
      <c r="AB5655" s="242"/>
      <c r="AC5655" s="243"/>
    </row>
    <row r="5656" spans="1:29" s="244" customFormat="1" ht="15" customHeight="1" x14ac:dyDescent="0.25">
      <c r="A5656" s="198"/>
      <c r="B5656" s="198"/>
      <c r="C5656" s="198"/>
      <c r="D5656" s="194"/>
      <c r="E5656" s="198"/>
      <c r="F5656" s="198"/>
      <c r="G5656" s="196" t="str">
        <f>IF(ISNA(VLOOKUP(E5656,'Rota Pattern Data'!$A:$B,2,FALSE)),"",VLOOKUP(E5656,'Rota Pattern Data'!$A:$B,2,FALSE))</f>
        <v/>
      </c>
      <c r="H5656" s="197"/>
      <c r="I5656" s="200"/>
      <c r="J5656" s="198"/>
      <c r="K5656" s="198"/>
      <c r="L5656" s="198"/>
      <c r="M5656" s="199"/>
      <c r="N5656" s="198"/>
      <c r="O5656" s="242"/>
      <c r="P5656" s="242"/>
      <c r="Q5656" s="242"/>
      <c r="R5656" s="242"/>
      <c r="S5656" s="242"/>
      <c r="T5656" s="242"/>
      <c r="U5656" s="242"/>
      <c r="V5656" s="242"/>
      <c r="W5656" s="242"/>
      <c r="X5656" s="242"/>
      <c r="Y5656" s="242"/>
      <c r="Z5656" s="242"/>
      <c r="AA5656" s="242"/>
      <c r="AB5656" s="242"/>
      <c r="AC5656" s="243"/>
    </row>
    <row r="5657" spans="1:29" s="244" customFormat="1" ht="15" customHeight="1" x14ac:dyDescent="0.25">
      <c r="A5657" s="198"/>
      <c r="B5657" s="198"/>
      <c r="C5657" s="198"/>
      <c r="D5657" s="194"/>
      <c r="E5657" s="198"/>
      <c r="F5657" s="198"/>
      <c r="G5657" s="196" t="str">
        <f>IF(ISNA(VLOOKUP(E5657,'Rota Pattern Data'!$A:$B,2,FALSE)),"",VLOOKUP(E5657,'Rota Pattern Data'!$A:$B,2,FALSE))</f>
        <v/>
      </c>
      <c r="H5657" s="197"/>
      <c r="I5657" s="200"/>
      <c r="J5657" s="198"/>
      <c r="K5657" s="198"/>
      <c r="L5657" s="198"/>
      <c r="M5657" s="199"/>
      <c r="N5657" s="198"/>
      <c r="O5657" s="242"/>
      <c r="P5657" s="242"/>
      <c r="Q5657" s="242"/>
      <c r="R5657" s="242"/>
      <c r="S5657" s="242"/>
      <c r="T5657" s="242"/>
      <c r="U5657" s="242"/>
      <c r="V5657" s="242"/>
      <c r="W5657" s="242"/>
      <c r="X5657" s="242"/>
      <c r="Y5657" s="242"/>
      <c r="Z5657" s="242"/>
      <c r="AA5657" s="242"/>
      <c r="AB5657" s="242"/>
      <c r="AC5657" s="243"/>
    </row>
    <row r="5658" spans="1:29" s="244" customFormat="1" ht="15" customHeight="1" x14ac:dyDescent="0.25">
      <c r="A5658" s="198"/>
      <c r="B5658" s="198"/>
      <c r="C5658" s="198"/>
      <c r="D5658" s="194"/>
      <c r="E5658" s="198"/>
      <c r="F5658" s="198"/>
      <c r="G5658" s="196" t="str">
        <f>IF(ISNA(VLOOKUP(E5658,'Rota Pattern Data'!$A:$B,2,FALSE)),"",VLOOKUP(E5658,'Rota Pattern Data'!$A:$B,2,FALSE))</f>
        <v/>
      </c>
      <c r="H5658" s="197"/>
      <c r="I5658" s="200"/>
      <c r="J5658" s="198"/>
      <c r="K5658" s="198"/>
      <c r="L5658" s="198"/>
      <c r="M5658" s="199"/>
      <c r="N5658" s="198"/>
      <c r="O5658" s="242"/>
      <c r="P5658" s="242"/>
      <c r="Q5658" s="242"/>
      <c r="R5658" s="242"/>
      <c r="S5658" s="242"/>
      <c r="T5658" s="242"/>
      <c r="U5658" s="242"/>
      <c r="V5658" s="242"/>
      <c r="W5658" s="242"/>
      <c r="X5658" s="242"/>
      <c r="Y5658" s="242"/>
      <c r="Z5658" s="242"/>
      <c r="AA5658" s="242"/>
      <c r="AB5658" s="242"/>
      <c r="AC5658" s="243"/>
    </row>
    <row r="5659" spans="1:29" s="244" customFormat="1" ht="15" customHeight="1" x14ac:dyDescent="0.25">
      <c r="A5659" s="198"/>
      <c r="B5659" s="198"/>
      <c r="C5659" s="198"/>
      <c r="D5659" s="194"/>
      <c r="E5659" s="198"/>
      <c r="F5659" s="198"/>
      <c r="G5659" s="196" t="str">
        <f>IF(ISNA(VLOOKUP(E5659,'Rota Pattern Data'!$A:$B,2,FALSE)),"",VLOOKUP(E5659,'Rota Pattern Data'!$A:$B,2,FALSE))</f>
        <v/>
      </c>
      <c r="H5659" s="197"/>
      <c r="I5659" s="200"/>
      <c r="J5659" s="198"/>
      <c r="K5659" s="198"/>
      <c r="L5659" s="198"/>
      <c r="M5659" s="199"/>
      <c r="N5659" s="198"/>
      <c r="O5659" s="242"/>
      <c r="P5659" s="242"/>
      <c r="Q5659" s="242"/>
      <c r="R5659" s="242"/>
      <c r="S5659" s="242"/>
      <c r="T5659" s="242"/>
      <c r="U5659" s="242"/>
      <c r="V5659" s="242"/>
      <c r="W5659" s="242"/>
      <c r="X5659" s="242"/>
      <c r="Y5659" s="242"/>
      <c r="Z5659" s="242"/>
      <c r="AA5659" s="242"/>
      <c r="AB5659" s="242"/>
      <c r="AC5659" s="243"/>
    </row>
    <row r="5660" spans="1:29" s="244" customFormat="1" ht="15" customHeight="1" x14ac:dyDescent="0.25">
      <c r="A5660" s="198"/>
      <c r="B5660" s="198"/>
      <c r="C5660" s="198"/>
      <c r="D5660" s="194"/>
      <c r="E5660" s="198"/>
      <c r="F5660" s="198"/>
      <c r="G5660" s="196" t="str">
        <f>IF(ISNA(VLOOKUP(E5660,'Rota Pattern Data'!$A:$B,2,FALSE)),"",VLOOKUP(E5660,'Rota Pattern Data'!$A:$B,2,FALSE))</f>
        <v/>
      </c>
      <c r="H5660" s="197"/>
      <c r="I5660" s="200"/>
      <c r="J5660" s="198"/>
      <c r="K5660" s="198"/>
      <c r="L5660" s="198"/>
      <c r="M5660" s="199"/>
      <c r="N5660" s="198"/>
      <c r="O5660" s="242"/>
      <c r="P5660" s="242"/>
      <c r="Q5660" s="242"/>
      <c r="R5660" s="242"/>
      <c r="S5660" s="242"/>
      <c r="T5660" s="242"/>
      <c r="U5660" s="242"/>
      <c r="V5660" s="242"/>
      <c r="W5660" s="242"/>
      <c r="X5660" s="242"/>
      <c r="Y5660" s="242"/>
      <c r="Z5660" s="242"/>
      <c r="AA5660" s="242"/>
      <c r="AB5660" s="242"/>
      <c r="AC5660" s="243"/>
    </row>
    <row r="5661" spans="1:29" s="244" customFormat="1" ht="15" customHeight="1" x14ac:dyDescent="0.25">
      <c r="A5661" s="198"/>
      <c r="B5661" s="198"/>
      <c r="C5661" s="198"/>
      <c r="D5661" s="194"/>
      <c r="E5661" s="198"/>
      <c r="F5661" s="198"/>
      <c r="G5661" s="196" t="str">
        <f>IF(ISNA(VLOOKUP(E5661,'Rota Pattern Data'!$A:$B,2,FALSE)),"",VLOOKUP(E5661,'Rota Pattern Data'!$A:$B,2,FALSE))</f>
        <v/>
      </c>
      <c r="H5661" s="197"/>
      <c r="I5661" s="200"/>
      <c r="J5661" s="198"/>
      <c r="K5661" s="198"/>
      <c r="L5661" s="198"/>
      <c r="M5661" s="199"/>
      <c r="N5661" s="198"/>
      <c r="O5661" s="242"/>
      <c r="P5661" s="242"/>
      <c r="Q5661" s="242"/>
      <c r="R5661" s="242"/>
      <c r="S5661" s="242"/>
      <c r="T5661" s="242"/>
      <c r="U5661" s="242"/>
      <c r="V5661" s="242"/>
      <c r="W5661" s="242"/>
      <c r="X5661" s="242"/>
      <c r="Y5661" s="242"/>
      <c r="Z5661" s="242"/>
      <c r="AA5661" s="242"/>
      <c r="AB5661" s="242"/>
      <c r="AC5661" s="243"/>
    </row>
    <row r="5662" spans="1:29" s="244" customFormat="1" ht="15" customHeight="1" x14ac:dyDescent="0.25">
      <c r="A5662" s="198"/>
      <c r="B5662" s="198"/>
      <c r="C5662" s="198"/>
      <c r="D5662" s="194"/>
      <c r="E5662" s="198"/>
      <c r="F5662" s="198"/>
      <c r="G5662" s="196" t="str">
        <f>IF(ISNA(VLOOKUP(E5662,'Rota Pattern Data'!$A:$B,2,FALSE)),"",VLOOKUP(E5662,'Rota Pattern Data'!$A:$B,2,FALSE))</f>
        <v/>
      </c>
      <c r="H5662" s="197"/>
      <c r="I5662" s="200"/>
      <c r="J5662" s="198"/>
      <c r="K5662" s="198"/>
      <c r="L5662" s="198"/>
      <c r="M5662" s="199"/>
      <c r="N5662" s="198"/>
      <c r="O5662" s="242"/>
      <c r="P5662" s="242"/>
      <c r="Q5662" s="242"/>
      <c r="R5662" s="242"/>
      <c r="S5662" s="242"/>
      <c r="T5662" s="242"/>
      <c r="U5662" s="242"/>
      <c r="V5662" s="242"/>
      <c r="W5662" s="242"/>
      <c r="X5662" s="242"/>
      <c r="Y5662" s="242"/>
      <c r="Z5662" s="242"/>
      <c r="AA5662" s="242"/>
      <c r="AB5662" s="242"/>
      <c r="AC5662" s="243"/>
    </row>
    <row r="5663" spans="1:29" s="244" customFormat="1" ht="15" customHeight="1" x14ac:dyDescent="0.25">
      <c r="A5663" s="198"/>
      <c r="B5663" s="198"/>
      <c r="C5663" s="198"/>
      <c r="D5663" s="194"/>
      <c r="E5663" s="198"/>
      <c r="F5663" s="198"/>
      <c r="G5663" s="196" t="str">
        <f>IF(ISNA(VLOOKUP(E5663,'Rota Pattern Data'!$A:$B,2,FALSE)),"",VLOOKUP(E5663,'Rota Pattern Data'!$A:$B,2,FALSE))</f>
        <v/>
      </c>
      <c r="H5663" s="197"/>
      <c r="I5663" s="200"/>
      <c r="J5663" s="198"/>
      <c r="K5663" s="198"/>
      <c r="L5663" s="198"/>
      <c r="M5663" s="199"/>
      <c r="N5663" s="198"/>
      <c r="O5663" s="242"/>
      <c r="P5663" s="242"/>
      <c r="Q5663" s="242"/>
      <c r="R5663" s="242"/>
      <c r="S5663" s="242"/>
      <c r="T5663" s="242"/>
      <c r="U5663" s="242"/>
      <c r="V5663" s="242"/>
      <c r="W5663" s="242"/>
      <c r="X5663" s="242"/>
      <c r="Y5663" s="242"/>
      <c r="Z5663" s="242"/>
      <c r="AA5663" s="242"/>
      <c r="AB5663" s="242"/>
      <c r="AC5663" s="243"/>
    </row>
    <row r="5664" spans="1:29" s="244" customFormat="1" ht="15" customHeight="1" x14ac:dyDescent="0.25">
      <c r="A5664" s="198"/>
      <c r="B5664" s="198"/>
      <c r="C5664" s="198"/>
      <c r="D5664" s="194"/>
      <c r="E5664" s="198"/>
      <c r="F5664" s="198"/>
      <c r="G5664" s="196" t="str">
        <f>IF(ISNA(VLOOKUP(E5664,'Rota Pattern Data'!$A:$B,2,FALSE)),"",VLOOKUP(E5664,'Rota Pattern Data'!$A:$B,2,FALSE))</f>
        <v/>
      </c>
      <c r="H5664" s="197"/>
      <c r="I5664" s="200"/>
      <c r="J5664" s="198"/>
      <c r="K5664" s="198"/>
      <c r="L5664" s="198"/>
      <c r="M5664" s="199"/>
      <c r="N5664" s="198"/>
      <c r="O5664" s="242"/>
      <c r="P5664" s="242"/>
      <c r="Q5664" s="242"/>
      <c r="R5664" s="242"/>
      <c r="S5664" s="242"/>
      <c r="T5664" s="242"/>
      <c r="U5664" s="242"/>
      <c r="V5664" s="242"/>
      <c r="W5664" s="242"/>
      <c r="X5664" s="242"/>
      <c r="Y5664" s="242"/>
      <c r="Z5664" s="242"/>
      <c r="AA5664" s="242"/>
      <c r="AB5664" s="242"/>
      <c r="AC5664" s="243"/>
    </row>
    <row r="5665" spans="1:29" s="244" customFormat="1" ht="15" customHeight="1" x14ac:dyDescent="0.25">
      <c r="A5665" s="198"/>
      <c r="B5665" s="198"/>
      <c r="C5665" s="198"/>
      <c r="D5665" s="194"/>
      <c r="E5665" s="198"/>
      <c r="F5665" s="198"/>
      <c r="G5665" s="196" t="str">
        <f>IF(ISNA(VLOOKUP(E5665,'Rota Pattern Data'!$A:$B,2,FALSE)),"",VLOOKUP(E5665,'Rota Pattern Data'!$A:$B,2,FALSE))</f>
        <v/>
      </c>
      <c r="H5665" s="197"/>
      <c r="I5665" s="200"/>
      <c r="J5665" s="198"/>
      <c r="K5665" s="198"/>
      <c r="L5665" s="198"/>
      <c r="M5665" s="199"/>
      <c r="N5665" s="198"/>
      <c r="O5665" s="242"/>
      <c r="P5665" s="242"/>
      <c r="Q5665" s="242"/>
      <c r="R5665" s="242"/>
      <c r="S5665" s="242"/>
      <c r="T5665" s="242"/>
      <c r="U5665" s="242"/>
      <c r="V5665" s="242"/>
      <c r="W5665" s="242"/>
      <c r="X5665" s="242"/>
      <c r="Y5665" s="242"/>
      <c r="Z5665" s="242"/>
      <c r="AA5665" s="242"/>
      <c r="AB5665" s="242"/>
      <c r="AC5665" s="243"/>
    </row>
    <row r="5666" spans="1:29" s="244" customFormat="1" ht="15" customHeight="1" x14ac:dyDescent="0.25">
      <c r="A5666" s="198"/>
      <c r="B5666" s="198"/>
      <c r="C5666" s="198"/>
      <c r="D5666" s="194"/>
      <c r="E5666" s="198"/>
      <c r="F5666" s="198"/>
      <c r="G5666" s="196" t="str">
        <f>IF(ISNA(VLOOKUP(E5666,'Rota Pattern Data'!$A:$B,2,FALSE)),"",VLOOKUP(E5666,'Rota Pattern Data'!$A:$B,2,FALSE))</f>
        <v/>
      </c>
      <c r="H5666" s="197"/>
      <c r="I5666" s="200"/>
      <c r="J5666" s="198"/>
      <c r="K5666" s="198"/>
      <c r="L5666" s="198"/>
      <c r="M5666" s="199"/>
      <c r="N5666" s="198"/>
      <c r="O5666" s="242"/>
      <c r="P5666" s="242"/>
      <c r="Q5666" s="242"/>
      <c r="R5666" s="242"/>
      <c r="S5666" s="242"/>
      <c r="T5666" s="242"/>
      <c r="U5666" s="242"/>
      <c r="V5666" s="242"/>
      <c r="W5666" s="242"/>
      <c r="X5666" s="242"/>
      <c r="Y5666" s="242"/>
      <c r="Z5666" s="242"/>
      <c r="AA5666" s="242"/>
      <c r="AB5666" s="242"/>
      <c r="AC5666" s="243"/>
    </row>
    <row r="5667" spans="1:29" s="244" customFormat="1" ht="15" customHeight="1" x14ac:dyDescent="0.25">
      <c r="A5667" s="198"/>
      <c r="B5667" s="198"/>
      <c r="C5667" s="198"/>
      <c r="D5667" s="194"/>
      <c r="E5667" s="198"/>
      <c r="F5667" s="198"/>
      <c r="G5667" s="196" t="str">
        <f>IF(ISNA(VLOOKUP(E5667,'Rota Pattern Data'!$A:$B,2,FALSE)),"",VLOOKUP(E5667,'Rota Pattern Data'!$A:$B,2,FALSE))</f>
        <v/>
      </c>
      <c r="H5667" s="197"/>
      <c r="I5667" s="200"/>
      <c r="J5667" s="198"/>
      <c r="K5667" s="198"/>
      <c r="L5667" s="198"/>
      <c r="M5667" s="199"/>
      <c r="N5667" s="198"/>
      <c r="O5667" s="242"/>
      <c r="P5667" s="242"/>
      <c r="Q5667" s="242"/>
      <c r="R5667" s="242"/>
      <c r="S5667" s="242"/>
      <c r="T5667" s="242"/>
      <c r="U5667" s="242"/>
      <c r="V5667" s="242"/>
      <c r="W5667" s="242"/>
      <c r="X5667" s="242"/>
      <c r="Y5667" s="242"/>
      <c r="Z5667" s="242"/>
      <c r="AA5667" s="242"/>
      <c r="AB5667" s="242"/>
      <c r="AC5667" s="243"/>
    </row>
    <row r="5668" spans="1:29" s="244" customFormat="1" ht="15" customHeight="1" x14ac:dyDescent="0.25">
      <c r="A5668" s="198"/>
      <c r="B5668" s="198"/>
      <c r="C5668" s="198"/>
      <c r="D5668" s="194"/>
      <c r="E5668" s="198"/>
      <c r="F5668" s="198"/>
      <c r="G5668" s="196" t="str">
        <f>IF(ISNA(VLOOKUP(E5668,'Rota Pattern Data'!$A:$B,2,FALSE)),"",VLOOKUP(E5668,'Rota Pattern Data'!$A:$B,2,FALSE))</f>
        <v/>
      </c>
      <c r="H5668" s="197"/>
      <c r="I5668" s="200"/>
      <c r="J5668" s="198"/>
      <c r="K5668" s="198"/>
      <c r="L5668" s="198"/>
      <c r="M5668" s="199"/>
      <c r="N5668" s="198"/>
      <c r="O5668" s="242"/>
      <c r="P5668" s="242"/>
      <c r="Q5668" s="242"/>
      <c r="R5668" s="242"/>
      <c r="S5668" s="242"/>
      <c r="T5668" s="242"/>
      <c r="U5668" s="242"/>
      <c r="V5668" s="242"/>
      <c r="W5668" s="242"/>
      <c r="X5668" s="242"/>
      <c r="Y5668" s="242"/>
      <c r="Z5668" s="242"/>
      <c r="AA5668" s="242"/>
      <c r="AB5668" s="242"/>
      <c r="AC5668" s="243"/>
    </row>
    <row r="5669" spans="1:29" s="244" customFormat="1" ht="15" customHeight="1" x14ac:dyDescent="0.25">
      <c r="A5669" s="198"/>
      <c r="B5669" s="198"/>
      <c r="C5669" s="198"/>
      <c r="D5669" s="194"/>
      <c r="E5669" s="198"/>
      <c r="F5669" s="198"/>
      <c r="G5669" s="196" t="str">
        <f>IF(ISNA(VLOOKUP(E5669,'Rota Pattern Data'!$A:$B,2,FALSE)),"",VLOOKUP(E5669,'Rota Pattern Data'!$A:$B,2,FALSE))</f>
        <v/>
      </c>
      <c r="H5669" s="197"/>
      <c r="I5669" s="200"/>
      <c r="J5669" s="198"/>
      <c r="K5669" s="198"/>
      <c r="L5669" s="198"/>
      <c r="M5669" s="199"/>
      <c r="N5669" s="198"/>
      <c r="O5669" s="242"/>
      <c r="P5669" s="242"/>
      <c r="Q5669" s="242"/>
      <c r="R5669" s="242"/>
      <c r="S5669" s="242"/>
      <c r="T5669" s="242"/>
      <c r="U5669" s="242"/>
      <c r="V5669" s="242"/>
      <c r="W5669" s="242"/>
      <c r="X5669" s="242"/>
      <c r="Y5669" s="242"/>
      <c r="Z5669" s="242"/>
      <c r="AA5669" s="242"/>
      <c r="AB5669" s="242"/>
      <c r="AC5669" s="243"/>
    </row>
    <row r="5670" spans="1:29" s="244" customFormat="1" ht="15" customHeight="1" x14ac:dyDescent="0.25">
      <c r="A5670" s="198"/>
      <c r="B5670" s="198"/>
      <c r="C5670" s="198"/>
      <c r="D5670" s="194"/>
      <c r="E5670" s="198"/>
      <c r="F5670" s="198"/>
      <c r="G5670" s="196" t="str">
        <f>IF(ISNA(VLOOKUP(E5670,'Rota Pattern Data'!$A:$B,2,FALSE)),"",VLOOKUP(E5670,'Rota Pattern Data'!$A:$B,2,FALSE))</f>
        <v/>
      </c>
      <c r="H5670" s="197"/>
      <c r="I5670" s="200"/>
      <c r="J5670" s="198"/>
      <c r="K5670" s="198"/>
      <c r="L5670" s="198"/>
      <c r="M5670" s="199"/>
      <c r="N5670" s="198"/>
      <c r="O5670" s="242"/>
      <c r="P5670" s="242"/>
      <c r="Q5670" s="242"/>
      <c r="R5670" s="242"/>
      <c r="S5670" s="242"/>
      <c r="T5670" s="242"/>
      <c r="U5670" s="242"/>
      <c r="V5670" s="242"/>
      <c r="W5670" s="242"/>
      <c r="X5670" s="242"/>
      <c r="Y5670" s="242"/>
      <c r="Z5670" s="242"/>
      <c r="AA5670" s="242"/>
      <c r="AB5670" s="242"/>
      <c r="AC5670" s="243"/>
    </row>
    <row r="5671" spans="1:29" s="244" customFormat="1" ht="15" customHeight="1" x14ac:dyDescent="0.25">
      <c r="A5671" s="198"/>
      <c r="B5671" s="198"/>
      <c r="C5671" s="198"/>
      <c r="D5671" s="194"/>
      <c r="E5671" s="198"/>
      <c r="F5671" s="198"/>
      <c r="G5671" s="196" t="str">
        <f>IF(ISNA(VLOOKUP(E5671,'Rota Pattern Data'!$A:$B,2,FALSE)),"",VLOOKUP(E5671,'Rota Pattern Data'!$A:$B,2,FALSE))</f>
        <v/>
      </c>
      <c r="H5671" s="197"/>
      <c r="I5671" s="200"/>
      <c r="J5671" s="198"/>
      <c r="K5671" s="198"/>
      <c r="L5671" s="198"/>
      <c r="M5671" s="199"/>
      <c r="N5671" s="198"/>
      <c r="O5671" s="242"/>
      <c r="P5671" s="242"/>
      <c r="Q5671" s="242"/>
      <c r="R5671" s="242"/>
      <c r="S5671" s="242"/>
      <c r="T5671" s="242"/>
      <c r="U5671" s="242"/>
      <c r="V5671" s="242"/>
      <c r="W5671" s="242"/>
      <c r="X5671" s="242"/>
      <c r="Y5671" s="242"/>
      <c r="Z5671" s="242"/>
      <c r="AA5671" s="242"/>
      <c r="AB5671" s="242"/>
      <c r="AC5671" s="243"/>
    </row>
    <row r="5672" spans="1:29" s="244" customFormat="1" ht="15" customHeight="1" x14ac:dyDescent="0.25">
      <c r="A5672" s="198"/>
      <c r="B5672" s="198"/>
      <c r="C5672" s="198"/>
      <c r="D5672" s="194"/>
      <c r="E5672" s="198"/>
      <c r="F5672" s="198"/>
      <c r="G5672" s="196" t="str">
        <f>IF(ISNA(VLOOKUP(E5672,'Rota Pattern Data'!$A:$B,2,FALSE)),"",VLOOKUP(E5672,'Rota Pattern Data'!$A:$B,2,FALSE))</f>
        <v/>
      </c>
      <c r="H5672" s="197"/>
      <c r="I5672" s="200"/>
      <c r="J5672" s="198"/>
      <c r="K5672" s="198"/>
      <c r="L5672" s="198"/>
      <c r="M5672" s="199"/>
      <c r="N5672" s="198"/>
      <c r="O5672" s="242"/>
      <c r="P5672" s="242"/>
      <c r="Q5672" s="242"/>
      <c r="R5672" s="242"/>
      <c r="S5672" s="242"/>
      <c r="T5672" s="242"/>
      <c r="U5672" s="242"/>
      <c r="V5672" s="242"/>
      <c r="W5672" s="242"/>
      <c r="X5672" s="242"/>
      <c r="Y5672" s="242"/>
      <c r="Z5672" s="242"/>
      <c r="AA5672" s="242"/>
      <c r="AB5672" s="242"/>
      <c r="AC5672" s="243"/>
    </row>
    <row r="5673" spans="1:29" s="244" customFormat="1" ht="15" customHeight="1" x14ac:dyDescent="0.25">
      <c r="A5673" s="198"/>
      <c r="B5673" s="198"/>
      <c r="C5673" s="198"/>
      <c r="D5673" s="194"/>
      <c r="E5673" s="198"/>
      <c r="F5673" s="198"/>
      <c r="G5673" s="196" t="str">
        <f>IF(ISNA(VLOOKUP(E5673,'Rota Pattern Data'!$A:$B,2,FALSE)),"",VLOOKUP(E5673,'Rota Pattern Data'!$A:$B,2,FALSE))</f>
        <v/>
      </c>
      <c r="H5673" s="197"/>
      <c r="I5673" s="200"/>
      <c r="J5673" s="198"/>
      <c r="K5673" s="198"/>
      <c r="L5673" s="198"/>
      <c r="M5673" s="199"/>
      <c r="N5673" s="198"/>
      <c r="O5673" s="242"/>
      <c r="P5673" s="242"/>
      <c r="Q5673" s="242"/>
      <c r="R5673" s="242"/>
      <c r="S5673" s="242"/>
      <c r="T5673" s="242"/>
      <c r="U5673" s="242"/>
      <c r="V5673" s="242"/>
      <c r="W5673" s="242"/>
      <c r="X5673" s="242"/>
      <c r="Y5673" s="242"/>
      <c r="Z5673" s="242"/>
      <c r="AA5673" s="242"/>
      <c r="AB5673" s="242"/>
      <c r="AC5673" s="243"/>
    </row>
    <row r="5674" spans="1:29" s="244" customFormat="1" ht="15" customHeight="1" x14ac:dyDescent="0.25">
      <c r="A5674" s="198"/>
      <c r="B5674" s="198"/>
      <c r="C5674" s="198"/>
      <c r="D5674" s="194"/>
      <c r="E5674" s="198"/>
      <c r="F5674" s="198"/>
      <c r="G5674" s="196" t="str">
        <f>IF(ISNA(VLOOKUP(E5674,'Rota Pattern Data'!$A:$B,2,FALSE)),"",VLOOKUP(E5674,'Rota Pattern Data'!$A:$B,2,FALSE))</f>
        <v/>
      </c>
      <c r="H5674" s="197"/>
      <c r="I5674" s="200"/>
      <c r="J5674" s="198"/>
      <c r="K5674" s="198"/>
      <c r="L5674" s="198"/>
      <c r="M5674" s="199"/>
      <c r="N5674" s="198"/>
      <c r="O5674" s="242"/>
      <c r="P5674" s="242"/>
      <c r="Q5674" s="242"/>
      <c r="R5674" s="242"/>
      <c r="S5674" s="242"/>
      <c r="T5674" s="242"/>
      <c r="U5674" s="242"/>
      <c r="V5674" s="242"/>
      <c r="W5674" s="242"/>
      <c r="X5674" s="242"/>
      <c r="Y5674" s="242"/>
      <c r="Z5674" s="242"/>
      <c r="AA5674" s="242"/>
      <c r="AB5674" s="242"/>
      <c r="AC5674" s="243"/>
    </row>
    <row r="5675" spans="1:29" s="244" customFormat="1" ht="15" customHeight="1" x14ac:dyDescent="0.25">
      <c r="A5675" s="198"/>
      <c r="B5675" s="198"/>
      <c r="C5675" s="198"/>
      <c r="D5675" s="194"/>
      <c r="E5675" s="198"/>
      <c r="F5675" s="198"/>
      <c r="G5675" s="196" t="str">
        <f>IF(ISNA(VLOOKUP(E5675,'Rota Pattern Data'!$A:$B,2,FALSE)),"",VLOOKUP(E5675,'Rota Pattern Data'!$A:$B,2,FALSE))</f>
        <v/>
      </c>
      <c r="H5675" s="197"/>
      <c r="I5675" s="200"/>
      <c r="J5675" s="198"/>
      <c r="K5675" s="198"/>
      <c r="L5675" s="198"/>
      <c r="M5675" s="199"/>
      <c r="N5675" s="198"/>
      <c r="O5675" s="242"/>
      <c r="P5675" s="242"/>
      <c r="Q5675" s="242"/>
      <c r="R5675" s="242"/>
      <c r="S5675" s="242"/>
      <c r="T5675" s="242"/>
      <c r="U5675" s="242"/>
      <c r="V5675" s="242"/>
      <c r="W5675" s="242"/>
      <c r="X5675" s="242"/>
      <c r="Y5675" s="242"/>
      <c r="Z5675" s="242"/>
      <c r="AA5675" s="242"/>
      <c r="AB5675" s="242"/>
      <c r="AC5675" s="243"/>
    </row>
    <row r="5676" spans="1:29" s="244" customFormat="1" ht="15" customHeight="1" x14ac:dyDescent="0.25">
      <c r="A5676" s="198"/>
      <c r="B5676" s="198"/>
      <c r="C5676" s="198"/>
      <c r="D5676" s="194"/>
      <c r="E5676" s="198"/>
      <c r="F5676" s="198"/>
      <c r="G5676" s="196" t="str">
        <f>IF(ISNA(VLOOKUP(E5676,'Rota Pattern Data'!$A:$B,2,FALSE)),"",VLOOKUP(E5676,'Rota Pattern Data'!$A:$B,2,FALSE))</f>
        <v/>
      </c>
      <c r="H5676" s="197"/>
      <c r="I5676" s="200"/>
      <c r="J5676" s="198"/>
      <c r="K5676" s="198"/>
      <c r="L5676" s="198"/>
      <c r="M5676" s="199"/>
      <c r="N5676" s="198"/>
      <c r="O5676" s="242"/>
      <c r="P5676" s="242"/>
      <c r="Q5676" s="242"/>
      <c r="R5676" s="242"/>
      <c r="S5676" s="242"/>
      <c r="T5676" s="242"/>
      <c r="U5676" s="242"/>
      <c r="V5676" s="242"/>
      <c r="W5676" s="242"/>
      <c r="X5676" s="242"/>
      <c r="Y5676" s="242"/>
      <c r="Z5676" s="242"/>
      <c r="AA5676" s="242"/>
      <c r="AB5676" s="242"/>
      <c r="AC5676" s="243"/>
    </row>
    <row r="5677" spans="1:29" s="244" customFormat="1" ht="15" customHeight="1" x14ac:dyDescent="0.25">
      <c r="A5677" s="198"/>
      <c r="B5677" s="198"/>
      <c r="C5677" s="198"/>
      <c r="D5677" s="194"/>
      <c r="E5677" s="198"/>
      <c r="F5677" s="198"/>
      <c r="G5677" s="196" t="str">
        <f>IF(ISNA(VLOOKUP(E5677,'Rota Pattern Data'!$A:$B,2,FALSE)),"",VLOOKUP(E5677,'Rota Pattern Data'!$A:$B,2,FALSE))</f>
        <v/>
      </c>
      <c r="H5677" s="197"/>
      <c r="I5677" s="200"/>
      <c r="J5677" s="198"/>
      <c r="K5677" s="198"/>
      <c r="L5677" s="198"/>
      <c r="M5677" s="199"/>
      <c r="N5677" s="198"/>
      <c r="O5677" s="242"/>
      <c r="P5677" s="242"/>
      <c r="Q5677" s="242"/>
      <c r="R5677" s="242"/>
      <c r="S5677" s="242"/>
      <c r="T5677" s="242"/>
      <c r="U5677" s="242"/>
      <c r="V5677" s="242"/>
      <c r="W5677" s="242"/>
      <c r="X5677" s="242"/>
      <c r="Y5677" s="242"/>
      <c r="Z5677" s="242"/>
      <c r="AA5677" s="242"/>
      <c r="AB5677" s="242"/>
      <c r="AC5677" s="243"/>
    </row>
    <row r="5678" spans="1:29" s="244" customFormat="1" ht="15" customHeight="1" x14ac:dyDescent="0.25">
      <c r="A5678" s="198"/>
      <c r="B5678" s="198"/>
      <c r="C5678" s="198"/>
      <c r="D5678" s="194"/>
      <c r="E5678" s="198"/>
      <c r="F5678" s="198"/>
      <c r="G5678" s="196" t="str">
        <f>IF(ISNA(VLOOKUP(E5678,'Rota Pattern Data'!$A:$B,2,FALSE)),"",VLOOKUP(E5678,'Rota Pattern Data'!$A:$B,2,FALSE))</f>
        <v/>
      </c>
      <c r="H5678" s="197"/>
      <c r="I5678" s="200"/>
      <c r="J5678" s="198"/>
      <c r="K5678" s="198"/>
      <c r="L5678" s="198"/>
      <c r="M5678" s="199"/>
      <c r="N5678" s="198"/>
      <c r="O5678" s="242"/>
      <c r="P5678" s="242"/>
      <c r="Q5678" s="242"/>
      <c r="R5678" s="242"/>
      <c r="S5678" s="242"/>
      <c r="T5678" s="242"/>
      <c r="U5678" s="242"/>
      <c r="V5678" s="242"/>
      <c r="W5678" s="242"/>
      <c r="X5678" s="242"/>
      <c r="Y5678" s="242"/>
      <c r="Z5678" s="242"/>
      <c r="AA5678" s="242"/>
      <c r="AB5678" s="242"/>
      <c r="AC5678" s="243"/>
    </row>
    <row r="5679" spans="1:29" s="244" customFormat="1" ht="15" customHeight="1" x14ac:dyDescent="0.25">
      <c r="A5679" s="198"/>
      <c r="B5679" s="198"/>
      <c r="C5679" s="198"/>
      <c r="D5679" s="194"/>
      <c r="E5679" s="198"/>
      <c r="F5679" s="198"/>
      <c r="G5679" s="196" t="str">
        <f>IF(ISNA(VLOOKUP(E5679,'Rota Pattern Data'!$A:$B,2,FALSE)),"",VLOOKUP(E5679,'Rota Pattern Data'!$A:$B,2,FALSE))</f>
        <v/>
      </c>
      <c r="H5679" s="197"/>
      <c r="I5679" s="200"/>
      <c r="J5679" s="198"/>
      <c r="K5679" s="198"/>
      <c r="L5679" s="198"/>
      <c r="M5679" s="199"/>
      <c r="N5679" s="198"/>
      <c r="O5679" s="242"/>
      <c r="P5679" s="242"/>
      <c r="Q5679" s="242"/>
      <c r="R5679" s="242"/>
      <c r="S5679" s="242"/>
      <c r="T5679" s="242"/>
      <c r="U5679" s="242"/>
      <c r="V5679" s="242"/>
      <c r="W5679" s="242"/>
      <c r="X5679" s="242"/>
      <c r="Y5679" s="242"/>
      <c r="Z5679" s="242"/>
      <c r="AA5679" s="242"/>
      <c r="AB5679" s="242"/>
      <c r="AC5679" s="243"/>
    </row>
    <row r="5680" spans="1:29" s="244" customFormat="1" ht="15" customHeight="1" x14ac:dyDescent="0.25">
      <c r="A5680" s="198"/>
      <c r="B5680" s="198"/>
      <c r="C5680" s="198"/>
      <c r="D5680" s="194"/>
      <c r="E5680" s="198"/>
      <c r="F5680" s="198"/>
      <c r="G5680" s="196" t="str">
        <f>IF(ISNA(VLOOKUP(E5680,'Rota Pattern Data'!$A:$B,2,FALSE)),"",VLOOKUP(E5680,'Rota Pattern Data'!$A:$B,2,FALSE))</f>
        <v/>
      </c>
      <c r="H5680" s="197"/>
      <c r="I5680" s="200"/>
      <c r="J5680" s="198"/>
      <c r="K5680" s="198"/>
      <c r="L5680" s="198"/>
      <c r="M5680" s="199"/>
      <c r="N5680" s="198"/>
      <c r="O5680" s="242"/>
      <c r="P5680" s="242"/>
      <c r="Q5680" s="242"/>
      <c r="R5680" s="242"/>
      <c r="S5680" s="242"/>
      <c r="T5680" s="242"/>
      <c r="U5680" s="242"/>
      <c r="V5680" s="242"/>
      <c r="W5680" s="242"/>
      <c r="X5680" s="242"/>
      <c r="Y5680" s="242"/>
      <c r="Z5680" s="242"/>
      <c r="AA5680" s="242"/>
      <c r="AB5680" s="242"/>
      <c r="AC5680" s="243"/>
    </row>
    <row r="5681" spans="1:29" s="244" customFormat="1" ht="15" customHeight="1" x14ac:dyDescent="0.25">
      <c r="A5681" s="198"/>
      <c r="B5681" s="198"/>
      <c r="C5681" s="198"/>
      <c r="D5681" s="194"/>
      <c r="E5681" s="198"/>
      <c r="F5681" s="198"/>
      <c r="G5681" s="196" t="str">
        <f>IF(ISNA(VLOOKUP(E5681,'Rota Pattern Data'!$A:$B,2,FALSE)),"",VLOOKUP(E5681,'Rota Pattern Data'!$A:$B,2,FALSE))</f>
        <v/>
      </c>
      <c r="H5681" s="197"/>
      <c r="I5681" s="200"/>
      <c r="J5681" s="198"/>
      <c r="K5681" s="198"/>
      <c r="L5681" s="198"/>
      <c r="M5681" s="199"/>
      <c r="N5681" s="198"/>
      <c r="O5681" s="242"/>
      <c r="P5681" s="242"/>
      <c r="Q5681" s="242"/>
      <c r="R5681" s="242"/>
      <c r="S5681" s="242"/>
      <c r="T5681" s="242"/>
      <c r="U5681" s="242"/>
      <c r="V5681" s="242"/>
      <c r="W5681" s="242"/>
      <c r="X5681" s="242"/>
      <c r="Y5681" s="242"/>
      <c r="Z5681" s="242"/>
      <c r="AA5681" s="242"/>
      <c r="AB5681" s="242"/>
      <c r="AC5681" s="243"/>
    </row>
    <row r="5682" spans="1:29" s="244" customFormat="1" ht="15" customHeight="1" x14ac:dyDescent="0.25">
      <c r="A5682" s="198"/>
      <c r="B5682" s="198"/>
      <c r="C5682" s="198"/>
      <c r="D5682" s="194"/>
      <c r="E5682" s="198"/>
      <c r="F5682" s="198"/>
      <c r="G5682" s="196" t="str">
        <f>IF(ISNA(VLOOKUP(E5682,'Rota Pattern Data'!$A:$B,2,FALSE)),"",VLOOKUP(E5682,'Rota Pattern Data'!$A:$B,2,FALSE))</f>
        <v/>
      </c>
      <c r="H5682" s="197"/>
      <c r="I5682" s="200"/>
      <c r="J5682" s="198"/>
      <c r="K5682" s="198"/>
      <c r="L5682" s="198"/>
      <c r="M5682" s="199"/>
      <c r="N5682" s="198"/>
      <c r="O5682" s="242"/>
      <c r="P5682" s="242"/>
      <c r="Q5682" s="242"/>
      <c r="R5682" s="242"/>
      <c r="S5682" s="242"/>
      <c r="T5682" s="242"/>
      <c r="U5682" s="242"/>
      <c r="V5682" s="242"/>
      <c r="W5682" s="242"/>
      <c r="X5682" s="242"/>
      <c r="Y5682" s="242"/>
      <c r="Z5682" s="242"/>
      <c r="AA5682" s="242"/>
      <c r="AB5682" s="242"/>
      <c r="AC5682" s="243"/>
    </row>
    <row r="5683" spans="1:29" s="244" customFormat="1" ht="15" customHeight="1" x14ac:dyDescent="0.25">
      <c r="A5683" s="198"/>
      <c r="B5683" s="198"/>
      <c r="C5683" s="198"/>
      <c r="D5683" s="194"/>
      <c r="E5683" s="198"/>
      <c r="F5683" s="198"/>
      <c r="G5683" s="196" t="str">
        <f>IF(ISNA(VLOOKUP(E5683,'Rota Pattern Data'!$A:$B,2,FALSE)),"",VLOOKUP(E5683,'Rota Pattern Data'!$A:$B,2,FALSE))</f>
        <v/>
      </c>
      <c r="H5683" s="197"/>
      <c r="I5683" s="200"/>
      <c r="J5683" s="198"/>
      <c r="K5683" s="198"/>
      <c r="L5683" s="198"/>
      <c r="M5683" s="199"/>
      <c r="N5683" s="198"/>
      <c r="O5683" s="242"/>
      <c r="P5683" s="242"/>
      <c r="Q5683" s="242"/>
      <c r="R5683" s="242"/>
      <c r="S5683" s="242"/>
      <c r="T5683" s="242"/>
      <c r="U5683" s="242"/>
      <c r="V5683" s="242"/>
      <c r="W5683" s="242"/>
      <c r="X5683" s="242"/>
      <c r="Y5683" s="242"/>
      <c r="Z5683" s="242"/>
      <c r="AA5683" s="242"/>
      <c r="AB5683" s="242"/>
      <c r="AC5683" s="243"/>
    </row>
    <row r="5684" spans="1:29" s="244" customFormat="1" ht="15" customHeight="1" x14ac:dyDescent="0.25">
      <c r="A5684" s="198"/>
      <c r="B5684" s="198"/>
      <c r="C5684" s="198"/>
      <c r="D5684" s="194"/>
      <c r="E5684" s="198"/>
      <c r="F5684" s="198"/>
      <c r="G5684" s="196" t="str">
        <f>IF(ISNA(VLOOKUP(E5684,'Rota Pattern Data'!$A:$B,2,FALSE)),"",VLOOKUP(E5684,'Rota Pattern Data'!$A:$B,2,FALSE))</f>
        <v/>
      </c>
      <c r="H5684" s="197"/>
      <c r="I5684" s="200"/>
      <c r="J5684" s="198"/>
      <c r="K5684" s="198"/>
      <c r="L5684" s="198"/>
      <c r="M5684" s="199"/>
      <c r="N5684" s="198"/>
      <c r="O5684" s="242"/>
      <c r="P5684" s="242"/>
      <c r="Q5684" s="242"/>
      <c r="R5684" s="242"/>
      <c r="S5684" s="242"/>
      <c r="T5684" s="242"/>
      <c r="U5684" s="242"/>
      <c r="V5684" s="242"/>
      <c r="W5684" s="242"/>
      <c r="X5684" s="242"/>
      <c r="Y5684" s="242"/>
      <c r="Z5684" s="242"/>
      <c r="AA5684" s="242"/>
      <c r="AB5684" s="242"/>
      <c r="AC5684" s="243"/>
    </row>
    <row r="5685" spans="1:29" s="244" customFormat="1" ht="15" customHeight="1" x14ac:dyDescent="0.25">
      <c r="A5685" s="198"/>
      <c r="B5685" s="198"/>
      <c r="C5685" s="198"/>
      <c r="D5685" s="194"/>
      <c r="E5685" s="198"/>
      <c r="F5685" s="198"/>
      <c r="G5685" s="196" t="str">
        <f>IF(ISNA(VLOOKUP(E5685,'Rota Pattern Data'!$A:$B,2,FALSE)),"",VLOOKUP(E5685,'Rota Pattern Data'!$A:$B,2,FALSE))</f>
        <v/>
      </c>
      <c r="H5685" s="197"/>
      <c r="I5685" s="200"/>
      <c r="J5685" s="198"/>
      <c r="K5685" s="198"/>
      <c r="L5685" s="198"/>
      <c r="M5685" s="199"/>
      <c r="N5685" s="198"/>
      <c r="O5685" s="242"/>
      <c r="P5685" s="242"/>
      <c r="Q5685" s="242"/>
      <c r="R5685" s="242"/>
      <c r="S5685" s="242"/>
      <c r="T5685" s="242"/>
      <c r="U5685" s="242"/>
      <c r="V5685" s="242"/>
      <c r="W5685" s="242"/>
      <c r="X5685" s="242"/>
      <c r="Y5685" s="242"/>
      <c r="Z5685" s="242"/>
      <c r="AA5685" s="242"/>
      <c r="AB5685" s="242"/>
      <c r="AC5685" s="243"/>
    </row>
    <row r="5686" spans="1:29" s="244" customFormat="1" ht="15" customHeight="1" x14ac:dyDescent="0.25">
      <c r="A5686" s="198"/>
      <c r="B5686" s="198"/>
      <c r="C5686" s="198"/>
      <c r="D5686" s="194"/>
      <c r="E5686" s="198"/>
      <c r="F5686" s="198"/>
      <c r="G5686" s="196" t="str">
        <f>IF(ISNA(VLOOKUP(E5686,'Rota Pattern Data'!$A:$B,2,FALSE)),"",VLOOKUP(E5686,'Rota Pattern Data'!$A:$B,2,FALSE))</f>
        <v/>
      </c>
      <c r="H5686" s="197"/>
      <c r="I5686" s="200"/>
      <c r="J5686" s="198"/>
      <c r="K5686" s="198"/>
      <c r="L5686" s="198"/>
      <c r="M5686" s="199"/>
      <c r="N5686" s="198"/>
      <c r="O5686" s="242"/>
      <c r="P5686" s="242"/>
      <c r="Q5686" s="242"/>
      <c r="R5686" s="242"/>
      <c r="S5686" s="242"/>
      <c r="T5686" s="242"/>
      <c r="U5686" s="242"/>
      <c r="V5686" s="242"/>
      <c r="W5686" s="242"/>
      <c r="X5686" s="242"/>
      <c r="Y5686" s="242"/>
      <c r="Z5686" s="242"/>
      <c r="AA5686" s="242"/>
      <c r="AB5686" s="242"/>
      <c r="AC5686" s="243"/>
    </row>
    <row r="5687" spans="1:29" s="244" customFormat="1" ht="15" customHeight="1" x14ac:dyDescent="0.25">
      <c r="A5687" s="198"/>
      <c r="B5687" s="198"/>
      <c r="C5687" s="198"/>
      <c r="D5687" s="194"/>
      <c r="E5687" s="198"/>
      <c r="F5687" s="198"/>
      <c r="G5687" s="196" t="str">
        <f>IF(ISNA(VLOOKUP(E5687,'Rota Pattern Data'!$A:$B,2,FALSE)),"",VLOOKUP(E5687,'Rota Pattern Data'!$A:$B,2,FALSE))</f>
        <v/>
      </c>
      <c r="H5687" s="197"/>
      <c r="I5687" s="200"/>
      <c r="J5687" s="198"/>
      <c r="K5687" s="198"/>
      <c r="L5687" s="198"/>
      <c r="M5687" s="199"/>
      <c r="N5687" s="198"/>
      <c r="O5687" s="242"/>
      <c r="P5687" s="242"/>
      <c r="Q5687" s="242"/>
      <c r="R5687" s="242"/>
      <c r="S5687" s="242"/>
      <c r="T5687" s="242"/>
      <c r="U5687" s="242"/>
      <c r="V5687" s="242"/>
      <c r="W5687" s="242"/>
      <c r="X5687" s="242"/>
      <c r="Y5687" s="242"/>
      <c r="Z5687" s="242"/>
      <c r="AA5687" s="242"/>
      <c r="AB5687" s="242"/>
      <c r="AC5687" s="243"/>
    </row>
    <row r="5688" spans="1:29" s="244" customFormat="1" ht="15" customHeight="1" x14ac:dyDescent="0.25">
      <c r="A5688" s="198"/>
      <c r="B5688" s="198"/>
      <c r="C5688" s="198"/>
      <c r="D5688" s="194"/>
      <c r="E5688" s="198"/>
      <c r="F5688" s="198"/>
      <c r="G5688" s="196" t="str">
        <f>IF(ISNA(VLOOKUP(E5688,'Rota Pattern Data'!$A:$B,2,FALSE)),"",VLOOKUP(E5688,'Rota Pattern Data'!$A:$B,2,FALSE))</f>
        <v/>
      </c>
      <c r="H5688" s="197"/>
      <c r="I5688" s="200"/>
      <c r="J5688" s="198"/>
      <c r="K5688" s="198"/>
      <c r="L5688" s="198"/>
      <c r="M5688" s="199"/>
      <c r="N5688" s="198"/>
      <c r="O5688" s="242"/>
      <c r="P5688" s="242"/>
      <c r="Q5688" s="242"/>
      <c r="R5688" s="242"/>
      <c r="S5688" s="242"/>
      <c r="T5688" s="242"/>
      <c r="U5688" s="242"/>
      <c r="V5688" s="242"/>
      <c r="W5688" s="242"/>
      <c r="X5688" s="242"/>
      <c r="Y5688" s="242"/>
      <c r="Z5688" s="242"/>
      <c r="AA5688" s="242"/>
      <c r="AB5688" s="242"/>
      <c r="AC5688" s="243"/>
    </row>
    <row r="5689" spans="1:29" s="244" customFormat="1" ht="15" customHeight="1" x14ac:dyDescent="0.25">
      <c r="A5689" s="198"/>
      <c r="B5689" s="198"/>
      <c r="C5689" s="198"/>
      <c r="D5689" s="194"/>
      <c r="E5689" s="198"/>
      <c r="F5689" s="198"/>
      <c r="G5689" s="196" t="str">
        <f>IF(ISNA(VLOOKUP(E5689,'Rota Pattern Data'!$A:$B,2,FALSE)),"",VLOOKUP(E5689,'Rota Pattern Data'!$A:$B,2,FALSE))</f>
        <v/>
      </c>
      <c r="H5689" s="197"/>
      <c r="I5689" s="200"/>
      <c r="J5689" s="198"/>
      <c r="K5689" s="198"/>
      <c r="L5689" s="198"/>
      <c r="M5689" s="199"/>
      <c r="N5689" s="198"/>
      <c r="O5689" s="242"/>
      <c r="P5689" s="242"/>
      <c r="Q5689" s="242"/>
      <c r="R5689" s="242"/>
      <c r="S5689" s="242"/>
      <c r="T5689" s="242"/>
      <c r="U5689" s="242"/>
      <c r="V5689" s="242"/>
      <c r="W5689" s="242"/>
      <c r="X5689" s="242"/>
      <c r="Y5689" s="242"/>
      <c r="Z5689" s="242"/>
      <c r="AA5689" s="242"/>
      <c r="AB5689" s="242"/>
      <c r="AC5689" s="243"/>
    </row>
    <row r="5690" spans="1:29" s="244" customFormat="1" ht="15" customHeight="1" x14ac:dyDescent="0.25">
      <c r="A5690" s="198"/>
      <c r="B5690" s="198"/>
      <c r="C5690" s="198"/>
      <c r="D5690" s="194"/>
      <c r="E5690" s="198"/>
      <c r="F5690" s="198"/>
      <c r="G5690" s="196" t="str">
        <f>IF(ISNA(VLOOKUP(E5690,'Rota Pattern Data'!$A:$B,2,FALSE)),"",VLOOKUP(E5690,'Rota Pattern Data'!$A:$B,2,FALSE))</f>
        <v/>
      </c>
      <c r="H5690" s="197"/>
      <c r="I5690" s="200"/>
      <c r="J5690" s="198"/>
      <c r="K5690" s="198"/>
      <c r="L5690" s="198"/>
      <c r="M5690" s="199"/>
      <c r="N5690" s="198"/>
      <c r="O5690" s="242"/>
      <c r="P5690" s="242"/>
      <c r="Q5690" s="242"/>
      <c r="R5690" s="242"/>
      <c r="S5690" s="242"/>
      <c r="T5690" s="242"/>
      <c r="U5690" s="242"/>
      <c r="V5690" s="242"/>
      <c r="W5690" s="242"/>
      <c r="X5690" s="242"/>
      <c r="Y5690" s="242"/>
      <c r="Z5690" s="242"/>
      <c r="AA5690" s="242"/>
      <c r="AB5690" s="242"/>
      <c r="AC5690" s="243"/>
    </row>
    <row r="5691" spans="1:29" s="244" customFormat="1" ht="15" customHeight="1" x14ac:dyDescent="0.25">
      <c r="A5691" s="198"/>
      <c r="B5691" s="198"/>
      <c r="C5691" s="198"/>
      <c r="D5691" s="194"/>
      <c r="E5691" s="198"/>
      <c r="F5691" s="198"/>
      <c r="G5691" s="196" t="str">
        <f>IF(ISNA(VLOOKUP(E5691,'Rota Pattern Data'!$A:$B,2,FALSE)),"",VLOOKUP(E5691,'Rota Pattern Data'!$A:$B,2,FALSE))</f>
        <v/>
      </c>
      <c r="H5691" s="197"/>
      <c r="I5691" s="200"/>
      <c r="J5691" s="198"/>
      <c r="K5691" s="198"/>
      <c r="L5691" s="198"/>
      <c r="M5691" s="199"/>
      <c r="N5691" s="198"/>
      <c r="O5691" s="242"/>
      <c r="P5691" s="242"/>
      <c r="Q5691" s="242"/>
      <c r="R5691" s="242"/>
      <c r="S5691" s="242"/>
      <c r="T5691" s="242"/>
      <c r="U5691" s="242"/>
      <c r="V5691" s="242"/>
      <c r="W5691" s="242"/>
      <c r="X5691" s="242"/>
      <c r="Y5691" s="242"/>
      <c r="Z5691" s="242"/>
      <c r="AA5691" s="242"/>
      <c r="AB5691" s="242"/>
      <c r="AC5691" s="243"/>
    </row>
    <row r="5692" spans="1:29" s="244" customFormat="1" ht="15" customHeight="1" x14ac:dyDescent="0.25">
      <c r="A5692" s="198"/>
      <c r="B5692" s="198"/>
      <c r="C5692" s="198"/>
      <c r="D5692" s="194"/>
      <c r="E5692" s="198"/>
      <c r="F5692" s="198"/>
      <c r="G5692" s="196" t="str">
        <f>IF(ISNA(VLOOKUP(E5692,'Rota Pattern Data'!$A:$B,2,FALSE)),"",VLOOKUP(E5692,'Rota Pattern Data'!$A:$B,2,FALSE))</f>
        <v/>
      </c>
      <c r="H5692" s="197"/>
      <c r="I5692" s="200"/>
      <c r="J5692" s="198"/>
      <c r="K5692" s="198"/>
      <c r="L5692" s="198"/>
      <c r="M5692" s="199"/>
      <c r="N5692" s="198"/>
      <c r="O5692" s="242"/>
      <c r="P5692" s="242"/>
      <c r="Q5692" s="242"/>
      <c r="R5692" s="242"/>
      <c r="S5692" s="242"/>
      <c r="T5692" s="242"/>
      <c r="U5692" s="242"/>
      <c r="V5692" s="242"/>
      <c r="W5692" s="242"/>
      <c r="X5692" s="242"/>
      <c r="Y5692" s="242"/>
      <c r="Z5692" s="242"/>
      <c r="AA5692" s="242"/>
      <c r="AB5692" s="242"/>
      <c r="AC5692" s="243"/>
    </row>
    <row r="5693" spans="1:29" s="244" customFormat="1" ht="15" customHeight="1" x14ac:dyDescent="0.25">
      <c r="A5693" s="198"/>
      <c r="B5693" s="198"/>
      <c r="C5693" s="198"/>
      <c r="D5693" s="194"/>
      <c r="E5693" s="198"/>
      <c r="F5693" s="198"/>
      <c r="G5693" s="196" t="str">
        <f>IF(ISNA(VLOOKUP(E5693,'Rota Pattern Data'!$A:$B,2,FALSE)),"",VLOOKUP(E5693,'Rota Pattern Data'!$A:$B,2,FALSE))</f>
        <v/>
      </c>
      <c r="H5693" s="197"/>
      <c r="I5693" s="200"/>
      <c r="J5693" s="198"/>
      <c r="K5693" s="198"/>
      <c r="L5693" s="198"/>
      <c r="M5693" s="199"/>
      <c r="N5693" s="198"/>
      <c r="O5693" s="242"/>
      <c r="P5693" s="242"/>
      <c r="Q5693" s="242"/>
      <c r="R5693" s="242"/>
      <c r="S5693" s="242"/>
      <c r="T5693" s="242"/>
      <c r="U5693" s="242"/>
      <c r="V5693" s="242"/>
      <c r="W5693" s="242"/>
      <c r="X5693" s="242"/>
      <c r="Y5693" s="242"/>
      <c r="Z5693" s="242"/>
      <c r="AA5693" s="242"/>
      <c r="AB5693" s="242"/>
      <c r="AC5693" s="243"/>
    </row>
    <row r="5694" spans="1:29" s="244" customFormat="1" ht="15" customHeight="1" x14ac:dyDescent="0.25">
      <c r="A5694" s="198"/>
      <c r="B5694" s="198"/>
      <c r="C5694" s="198"/>
      <c r="D5694" s="194"/>
      <c r="E5694" s="198"/>
      <c r="F5694" s="198"/>
      <c r="G5694" s="196" t="str">
        <f>IF(ISNA(VLOOKUP(E5694,'Rota Pattern Data'!$A:$B,2,FALSE)),"",VLOOKUP(E5694,'Rota Pattern Data'!$A:$B,2,FALSE))</f>
        <v/>
      </c>
      <c r="H5694" s="197"/>
      <c r="I5694" s="200"/>
      <c r="J5694" s="198"/>
      <c r="K5694" s="198"/>
      <c r="L5694" s="198"/>
      <c r="M5694" s="199"/>
      <c r="N5694" s="198"/>
      <c r="O5694" s="242"/>
      <c r="P5694" s="242"/>
      <c r="Q5694" s="242"/>
      <c r="R5694" s="242"/>
      <c r="S5694" s="242"/>
      <c r="T5694" s="242"/>
      <c r="U5694" s="242"/>
      <c r="V5694" s="242"/>
      <c r="W5694" s="242"/>
      <c r="X5694" s="242"/>
      <c r="Y5694" s="242"/>
      <c r="Z5694" s="242"/>
      <c r="AA5694" s="242"/>
      <c r="AB5694" s="242"/>
      <c r="AC5694" s="243"/>
    </row>
    <row r="5695" spans="1:29" s="244" customFormat="1" ht="15" customHeight="1" x14ac:dyDescent="0.25">
      <c r="A5695" s="198"/>
      <c r="B5695" s="198"/>
      <c r="C5695" s="198"/>
      <c r="D5695" s="194"/>
      <c r="E5695" s="198"/>
      <c r="F5695" s="198"/>
      <c r="G5695" s="196" t="str">
        <f>IF(ISNA(VLOOKUP(E5695,'Rota Pattern Data'!$A:$B,2,FALSE)),"",VLOOKUP(E5695,'Rota Pattern Data'!$A:$B,2,FALSE))</f>
        <v/>
      </c>
      <c r="H5695" s="197"/>
      <c r="I5695" s="200"/>
      <c r="J5695" s="198"/>
      <c r="K5695" s="198"/>
      <c r="L5695" s="198"/>
      <c r="M5695" s="199"/>
      <c r="N5695" s="198"/>
      <c r="O5695" s="242"/>
      <c r="P5695" s="242"/>
      <c r="Q5695" s="242"/>
      <c r="R5695" s="242"/>
      <c r="S5695" s="242"/>
      <c r="T5695" s="242"/>
      <c r="U5695" s="242"/>
      <c r="V5695" s="242"/>
      <c r="W5695" s="242"/>
      <c r="X5695" s="242"/>
      <c r="Y5695" s="242"/>
      <c r="Z5695" s="242"/>
      <c r="AA5695" s="242"/>
      <c r="AB5695" s="242"/>
      <c r="AC5695" s="243"/>
    </row>
    <row r="5696" spans="1:29" s="244" customFormat="1" ht="15" customHeight="1" x14ac:dyDescent="0.25">
      <c r="A5696" s="198"/>
      <c r="B5696" s="198"/>
      <c r="C5696" s="198"/>
      <c r="D5696" s="194"/>
      <c r="E5696" s="198"/>
      <c r="F5696" s="198"/>
      <c r="G5696" s="196" t="str">
        <f>IF(ISNA(VLOOKUP(E5696,'Rota Pattern Data'!$A:$B,2,FALSE)),"",VLOOKUP(E5696,'Rota Pattern Data'!$A:$B,2,FALSE))</f>
        <v/>
      </c>
      <c r="H5696" s="197"/>
      <c r="I5696" s="200"/>
      <c r="J5696" s="198"/>
      <c r="K5696" s="198"/>
      <c r="L5696" s="198"/>
      <c r="M5696" s="199"/>
      <c r="N5696" s="198"/>
      <c r="O5696" s="242"/>
      <c r="P5696" s="242"/>
      <c r="Q5696" s="242"/>
      <c r="R5696" s="242"/>
      <c r="S5696" s="242"/>
      <c r="T5696" s="242"/>
      <c r="U5696" s="242"/>
      <c r="V5696" s="242"/>
      <c r="W5696" s="242"/>
      <c r="X5696" s="242"/>
      <c r="Y5696" s="242"/>
      <c r="Z5696" s="242"/>
      <c r="AA5696" s="242"/>
      <c r="AB5696" s="242"/>
      <c r="AC5696" s="243"/>
    </row>
    <row r="5697" spans="1:29" s="244" customFormat="1" ht="15" customHeight="1" x14ac:dyDescent="0.25">
      <c r="A5697" s="198"/>
      <c r="B5697" s="198"/>
      <c r="C5697" s="198"/>
      <c r="D5697" s="194"/>
      <c r="E5697" s="198"/>
      <c r="F5697" s="198"/>
      <c r="G5697" s="196" t="str">
        <f>IF(ISNA(VLOOKUP(E5697,'Rota Pattern Data'!$A:$B,2,FALSE)),"",VLOOKUP(E5697,'Rota Pattern Data'!$A:$B,2,FALSE))</f>
        <v/>
      </c>
      <c r="H5697" s="197"/>
      <c r="I5697" s="200"/>
      <c r="J5697" s="198"/>
      <c r="K5697" s="198"/>
      <c r="L5697" s="198"/>
      <c r="M5697" s="199"/>
      <c r="N5697" s="198"/>
      <c r="O5697" s="242"/>
      <c r="P5697" s="242"/>
      <c r="Q5697" s="242"/>
      <c r="R5697" s="242"/>
      <c r="S5697" s="242"/>
      <c r="T5697" s="242"/>
      <c r="U5697" s="242"/>
      <c r="V5697" s="242"/>
      <c r="W5697" s="242"/>
      <c r="X5697" s="242"/>
      <c r="Y5697" s="242"/>
      <c r="Z5697" s="242"/>
      <c r="AA5697" s="242"/>
      <c r="AB5697" s="242"/>
      <c r="AC5697" s="243"/>
    </row>
    <row r="5698" spans="1:29" s="244" customFormat="1" ht="15" customHeight="1" x14ac:dyDescent="0.25">
      <c r="A5698" s="198"/>
      <c r="B5698" s="198"/>
      <c r="C5698" s="198"/>
      <c r="D5698" s="194"/>
      <c r="E5698" s="198"/>
      <c r="F5698" s="198"/>
      <c r="G5698" s="196" t="str">
        <f>IF(ISNA(VLOOKUP(E5698,'Rota Pattern Data'!$A:$B,2,FALSE)),"",VLOOKUP(E5698,'Rota Pattern Data'!$A:$B,2,FALSE))</f>
        <v/>
      </c>
      <c r="H5698" s="197"/>
      <c r="I5698" s="200"/>
      <c r="J5698" s="198"/>
      <c r="K5698" s="198"/>
      <c r="L5698" s="198"/>
      <c r="M5698" s="199"/>
      <c r="N5698" s="198"/>
      <c r="O5698" s="242"/>
      <c r="P5698" s="242"/>
      <c r="Q5698" s="242"/>
      <c r="R5698" s="242"/>
      <c r="S5698" s="242"/>
      <c r="T5698" s="242"/>
      <c r="U5698" s="242"/>
      <c r="V5698" s="242"/>
      <c r="W5698" s="242"/>
      <c r="X5698" s="242"/>
      <c r="Y5698" s="242"/>
      <c r="Z5698" s="242"/>
      <c r="AA5698" s="242"/>
      <c r="AB5698" s="242"/>
      <c r="AC5698" s="243"/>
    </row>
    <row r="5699" spans="1:29" s="244" customFormat="1" ht="15" customHeight="1" x14ac:dyDescent="0.25">
      <c r="A5699" s="198"/>
      <c r="B5699" s="198"/>
      <c r="C5699" s="198"/>
      <c r="D5699" s="194"/>
      <c r="E5699" s="198"/>
      <c r="F5699" s="198"/>
      <c r="G5699" s="196" t="str">
        <f>IF(ISNA(VLOOKUP(E5699,'Rota Pattern Data'!$A:$B,2,FALSE)),"",VLOOKUP(E5699,'Rota Pattern Data'!$A:$B,2,FALSE))</f>
        <v/>
      </c>
      <c r="H5699" s="197"/>
      <c r="I5699" s="200"/>
      <c r="J5699" s="198"/>
      <c r="K5699" s="198"/>
      <c r="L5699" s="198"/>
      <c r="M5699" s="199"/>
      <c r="N5699" s="198"/>
      <c r="O5699" s="242"/>
      <c r="P5699" s="242"/>
      <c r="Q5699" s="242"/>
      <c r="R5699" s="242"/>
      <c r="S5699" s="242"/>
      <c r="T5699" s="242"/>
      <c r="U5699" s="242"/>
      <c r="V5699" s="242"/>
      <c r="W5699" s="242"/>
      <c r="X5699" s="242"/>
      <c r="Y5699" s="242"/>
      <c r="Z5699" s="242"/>
      <c r="AA5699" s="242"/>
      <c r="AB5699" s="242"/>
      <c r="AC5699" s="243"/>
    </row>
    <row r="5700" spans="1:29" s="244" customFormat="1" ht="15" customHeight="1" x14ac:dyDescent="0.25">
      <c r="A5700" s="198"/>
      <c r="B5700" s="198"/>
      <c r="C5700" s="198"/>
      <c r="D5700" s="194"/>
      <c r="E5700" s="198"/>
      <c r="F5700" s="198"/>
      <c r="G5700" s="196" t="str">
        <f>IF(ISNA(VLOOKUP(E5700,'Rota Pattern Data'!$A:$B,2,FALSE)),"",VLOOKUP(E5700,'Rota Pattern Data'!$A:$B,2,FALSE))</f>
        <v/>
      </c>
      <c r="H5700" s="197"/>
      <c r="I5700" s="200"/>
      <c r="J5700" s="198"/>
      <c r="K5700" s="198"/>
      <c r="L5700" s="198"/>
      <c r="M5700" s="199"/>
      <c r="N5700" s="198"/>
      <c r="O5700" s="242"/>
      <c r="P5700" s="242"/>
      <c r="Q5700" s="242"/>
      <c r="R5700" s="242"/>
      <c r="S5700" s="242"/>
      <c r="T5700" s="242"/>
      <c r="U5700" s="242"/>
      <c r="V5700" s="242"/>
      <c r="W5700" s="242"/>
      <c r="X5700" s="242"/>
      <c r="Y5700" s="242"/>
      <c r="Z5700" s="242"/>
      <c r="AA5700" s="242"/>
      <c r="AB5700" s="242"/>
      <c r="AC5700" s="243"/>
    </row>
    <row r="5701" spans="1:29" s="244" customFormat="1" ht="15" customHeight="1" x14ac:dyDescent="0.25">
      <c r="A5701" s="198"/>
      <c r="B5701" s="198"/>
      <c r="C5701" s="198"/>
      <c r="D5701" s="194"/>
      <c r="E5701" s="198"/>
      <c r="F5701" s="198"/>
      <c r="G5701" s="196" t="str">
        <f>IF(ISNA(VLOOKUP(E5701,'Rota Pattern Data'!$A:$B,2,FALSE)),"",VLOOKUP(E5701,'Rota Pattern Data'!$A:$B,2,FALSE))</f>
        <v/>
      </c>
      <c r="H5701" s="197"/>
      <c r="I5701" s="200"/>
      <c r="J5701" s="198"/>
      <c r="K5701" s="198"/>
      <c r="L5701" s="198"/>
      <c r="M5701" s="199"/>
      <c r="N5701" s="198"/>
      <c r="O5701" s="242"/>
      <c r="P5701" s="242"/>
      <c r="Q5701" s="242"/>
      <c r="R5701" s="242"/>
      <c r="S5701" s="242"/>
      <c r="T5701" s="242"/>
      <c r="U5701" s="242"/>
      <c r="V5701" s="242"/>
      <c r="W5701" s="242"/>
      <c r="X5701" s="242"/>
      <c r="Y5701" s="242"/>
      <c r="Z5701" s="242"/>
      <c r="AA5701" s="242"/>
      <c r="AB5701" s="242"/>
      <c r="AC5701" s="243"/>
    </row>
    <row r="5702" spans="1:29" s="244" customFormat="1" ht="15" customHeight="1" x14ac:dyDescent="0.25">
      <c r="A5702" s="198"/>
      <c r="B5702" s="198"/>
      <c r="C5702" s="198"/>
      <c r="D5702" s="194"/>
      <c r="E5702" s="198"/>
      <c r="F5702" s="198"/>
      <c r="G5702" s="196" t="str">
        <f>IF(ISNA(VLOOKUP(E5702,'Rota Pattern Data'!$A:$B,2,FALSE)),"",VLOOKUP(E5702,'Rota Pattern Data'!$A:$B,2,FALSE))</f>
        <v/>
      </c>
      <c r="H5702" s="197"/>
      <c r="I5702" s="200"/>
      <c r="J5702" s="198"/>
      <c r="K5702" s="198"/>
      <c r="L5702" s="198"/>
      <c r="M5702" s="199"/>
      <c r="N5702" s="198"/>
      <c r="O5702" s="242"/>
      <c r="P5702" s="242"/>
      <c r="Q5702" s="242"/>
      <c r="R5702" s="242"/>
      <c r="S5702" s="242"/>
      <c r="T5702" s="242"/>
      <c r="U5702" s="242"/>
      <c r="V5702" s="242"/>
      <c r="W5702" s="242"/>
      <c r="X5702" s="242"/>
      <c r="Y5702" s="242"/>
      <c r="Z5702" s="242"/>
      <c r="AA5702" s="242"/>
      <c r="AB5702" s="242"/>
      <c r="AC5702" s="243"/>
    </row>
    <row r="5703" spans="1:29" s="244" customFormat="1" ht="15" customHeight="1" x14ac:dyDescent="0.25">
      <c r="A5703" s="198"/>
      <c r="B5703" s="198"/>
      <c r="C5703" s="198"/>
      <c r="D5703" s="194"/>
      <c r="E5703" s="198"/>
      <c r="F5703" s="198"/>
      <c r="G5703" s="196" t="str">
        <f>IF(ISNA(VLOOKUP(E5703,'Rota Pattern Data'!$A:$B,2,FALSE)),"",VLOOKUP(E5703,'Rota Pattern Data'!$A:$B,2,FALSE))</f>
        <v/>
      </c>
      <c r="H5703" s="197"/>
      <c r="I5703" s="200"/>
      <c r="J5703" s="198"/>
      <c r="K5703" s="198"/>
      <c r="L5703" s="198"/>
      <c r="M5703" s="199"/>
      <c r="N5703" s="198"/>
      <c r="O5703" s="242"/>
      <c r="P5703" s="242"/>
      <c r="Q5703" s="242"/>
      <c r="R5703" s="242"/>
      <c r="S5703" s="242"/>
      <c r="T5703" s="242"/>
      <c r="U5703" s="242"/>
      <c r="V5703" s="242"/>
      <c r="W5703" s="242"/>
      <c r="X5703" s="242"/>
      <c r="Y5703" s="242"/>
      <c r="Z5703" s="242"/>
      <c r="AA5703" s="242"/>
      <c r="AB5703" s="242"/>
      <c r="AC5703" s="243"/>
    </row>
    <row r="5704" spans="1:29" s="244" customFormat="1" ht="15" customHeight="1" x14ac:dyDescent="0.25">
      <c r="A5704" s="198"/>
      <c r="B5704" s="198"/>
      <c r="C5704" s="198"/>
      <c r="D5704" s="194"/>
      <c r="E5704" s="198"/>
      <c r="F5704" s="198"/>
      <c r="G5704" s="196" t="str">
        <f>IF(ISNA(VLOOKUP(E5704,'Rota Pattern Data'!$A:$B,2,FALSE)),"",VLOOKUP(E5704,'Rota Pattern Data'!$A:$B,2,FALSE))</f>
        <v/>
      </c>
      <c r="H5704" s="197"/>
      <c r="I5704" s="200"/>
      <c r="J5704" s="198"/>
      <c r="K5704" s="198"/>
      <c r="L5704" s="198"/>
      <c r="M5704" s="199"/>
      <c r="N5704" s="198"/>
      <c r="O5704" s="242"/>
      <c r="P5704" s="242"/>
      <c r="Q5704" s="242"/>
      <c r="R5704" s="242"/>
      <c r="S5704" s="242"/>
      <c r="T5704" s="242"/>
      <c r="U5704" s="242"/>
      <c r="V5704" s="242"/>
      <c r="W5704" s="242"/>
      <c r="X5704" s="242"/>
      <c r="Y5704" s="242"/>
      <c r="Z5704" s="242"/>
      <c r="AA5704" s="242"/>
      <c r="AB5704" s="242"/>
      <c r="AC5704" s="243"/>
    </row>
    <row r="5705" spans="1:29" s="244" customFormat="1" ht="15" customHeight="1" x14ac:dyDescent="0.25">
      <c r="A5705" s="198"/>
      <c r="B5705" s="198"/>
      <c r="C5705" s="198"/>
      <c r="D5705" s="194"/>
      <c r="E5705" s="198"/>
      <c r="F5705" s="198"/>
      <c r="G5705" s="196" t="str">
        <f>IF(ISNA(VLOOKUP(E5705,'Rota Pattern Data'!$A:$B,2,FALSE)),"",VLOOKUP(E5705,'Rota Pattern Data'!$A:$B,2,FALSE))</f>
        <v/>
      </c>
      <c r="H5705" s="197"/>
      <c r="I5705" s="200"/>
      <c r="J5705" s="198"/>
      <c r="K5705" s="198"/>
      <c r="L5705" s="198"/>
      <c r="M5705" s="199"/>
      <c r="N5705" s="198"/>
      <c r="O5705" s="242"/>
      <c r="P5705" s="242"/>
      <c r="Q5705" s="242"/>
      <c r="R5705" s="242"/>
      <c r="S5705" s="242"/>
      <c r="T5705" s="242"/>
      <c r="U5705" s="242"/>
      <c r="V5705" s="242"/>
      <c r="W5705" s="242"/>
      <c r="X5705" s="242"/>
      <c r="Y5705" s="242"/>
      <c r="Z5705" s="242"/>
      <c r="AA5705" s="242"/>
      <c r="AB5705" s="242"/>
      <c r="AC5705" s="243"/>
    </row>
    <row r="5706" spans="1:29" s="244" customFormat="1" ht="15" customHeight="1" x14ac:dyDescent="0.25">
      <c r="A5706" s="198"/>
      <c r="B5706" s="198"/>
      <c r="C5706" s="198"/>
      <c r="D5706" s="194"/>
      <c r="E5706" s="198"/>
      <c r="F5706" s="198"/>
      <c r="G5706" s="196" t="str">
        <f>IF(ISNA(VLOOKUP(E5706,'Rota Pattern Data'!$A:$B,2,FALSE)),"",VLOOKUP(E5706,'Rota Pattern Data'!$A:$B,2,FALSE))</f>
        <v/>
      </c>
      <c r="H5706" s="197"/>
      <c r="I5706" s="200"/>
      <c r="J5706" s="198"/>
      <c r="K5706" s="198"/>
      <c r="L5706" s="198"/>
      <c r="M5706" s="199"/>
      <c r="N5706" s="198"/>
      <c r="O5706" s="242"/>
      <c r="P5706" s="242"/>
      <c r="Q5706" s="242"/>
      <c r="R5706" s="242"/>
      <c r="S5706" s="242"/>
      <c r="T5706" s="242"/>
      <c r="U5706" s="242"/>
      <c r="V5706" s="242"/>
      <c r="W5706" s="242"/>
      <c r="X5706" s="242"/>
      <c r="Y5706" s="242"/>
      <c r="Z5706" s="242"/>
      <c r="AA5706" s="242"/>
      <c r="AB5706" s="242"/>
      <c r="AC5706" s="243"/>
    </row>
    <row r="5707" spans="1:29" s="244" customFormat="1" ht="15" customHeight="1" x14ac:dyDescent="0.25">
      <c r="A5707" s="198"/>
      <c r="B5707" s="198"/>
      <c r="C5707" s="198"/>
      <c r="D5707" s="194"/>
      <c r="E5707" s="198"/>
      <c r="F5707" s="198"/>
      <c r="G5707" s="196" t="str">
        <f>IF(ISNA(VLOOKUP(E5707,'Rota Pattern Data'!$A:$B,2,FALSE)),"",VLOOKUP(E5707,'Rota Pattern Data'!$A:$B,2,FALSE))</f>
        <v/>
      </c>
      <c r="H5707" s="197"/>
      <c r="I5707" s="200"/>
      <c r="J5707" s="198"/>
      <c r="K5707" s="198"/>
      <c r="L5707" s="198"/>
      <c r="M5707" s="199"/>
      <c r="N5707" s="198"/>
      <c r="O5707" s="242"/>
      <c r="P5707" s="242"/>
      <c r="Q5707" s="242"/>
      <c r="R5707" s="242"/>
      <c r="S5707" s="242"/>
      <c r="T5707" s="242"/>
      <c r="U5707" s="242"/>
      <c r="V5707" s="242"/>
      <c r="W5707" s="242"/>
      <c r="X5707" s="242"/>
      <c r="Y5707" s="242"/>
      <c r="Z5707" s="242"/>
      <c r="AA5707" s="242"/>
      <c r="AB5707" s="242"/>
      <c r="AC5707" s="243"/>
    </row>
    <row r="5708" spans="1:29" s="244" customFormat="1" ht="15" customHeight="1" x14ac:dyDescent="0.25">
      <c r="A5708" s="198"/>
      <c r="B5708" s="198"/>
      <c r="C5708" s="198"/>
      <c r="D5708" s="194"/>
      <c r="E5708" s="198"/>
      <c r="F5708" s="198"/>
      <c r="G5708" s="196" t="str">
        <f>IF(ISNA(VLOOKUP(E5708,'Rota Pattern Data'!$A:$B,2,FALSE)),"",VLOOKUP(E5708,'Rota Pattern Data'!$A:$B,2,FALSE))</f>
        <v/>
      </c>
      <c r="H5708" s="197"/>
      <c r="I5708" s="200"/>
      <c r="J5708" s="198"/>
      <c r="K5708" s="198"/>
      <c r="L5708" s="198"/>
      <c r="M5708" s="199"/>
      <c r="N5708" s="198"/>
      <c r="O5708" s="242"/>
      <c r="P5708" s="242"/>
      <c r="Q5708" s="242"/>
      <c r="R5708" s="242"/>
      <c r="S5708" s="242"/>
      <c r="T5708" s="242"/>
      <c r="U5708" s="242"/>
      <c r="V5708" s="242"/>
      <c r="W5708" s="242"/>
      <c r="X5708" s="242"/>
      <c r="Y5708" s="242"/>
      <c r="Z5708" s="242"/>
      <c r="AA5708" s="242"/>
      <c r="AB5708" s="242"/>
      <c r="AC5708" s="243"/>
    </row>
    <row r="5709" spans="1:29" s="244" customFormat="1" ht="15" customHeight="1" x14ac:dyDescent="0.25">
      <c r="A5709" s="198"/>
      <c r="B5709" s="198"/>
      <c r="C5709" s="198"/>
      <c r="D5709" s="194"/>
      <c r="E5709" s="198"/>
      <c r="F5709" s="198"/>
      <c r="G5709" s="196" t="str">
        <f>IF(ISNA(VLOOKUP(E5709,'Rota Pattern Data'!$A:$B,2,FALSE)),"",VLOOKUP(E5709,'Rota Pattern Data'!$A:$B,2,FALSE))</f>
        <v/>
      </c>
      <c r="H5709" s="197"/>
      <c r="I5709" s="200"/>
      <c r="J5709" s="198"/>
      <c r="K5709" s="198"/>
      <c r="L5709" s="198"/>
      <c r="M5709" s="199"/>
      <c r="N5709" s="198"/>
      <c r="O5709" s="242"/>
      <c r="P5709" s="242"/>
      <c r="Q5709" s="242"/>
      <c r="R5709" s="242"/>
      <c r="S5709" s="242"/>
      <c r="T5709" s="242"/>
      <c r="U5709" s="242"/>
      <c r="V5709" s="242"/>
      <c r="W5709" s="242"/>
      <c r="X5709" s="242"/>
      <c r="Y5709" s="242"/>
      <c r="Z5709" s="242"/>
      <c r="AA5709" s="242"/>
      <c r="AB5709" s="242"/>
      <c r="AC5709" s="243"/>
    </row>
    <row r="5710" spans="1:29" s="244" customFormat="1" ht="15" customHeight="1" x14ac:dyDescent="0.25">
      <c r="A5710" s="198"/>
      <c r="B5710" s="198"/>
      <c r="C5710" s="198"/>
      <c r="D5710" s="194"/>
      <c r="E5710" s="198"/>
      <c r="F5710" s="198"/>
      <c r="G5710" s="196" t="str">
        <f>IF(ISNA(VLOOKUP(E5710,'Rota Pattern Data'!$A:$B,2,FALSE)),"",VLOOKUP(E5710,'Rota Pattern Data'!$A:$B,2,FALSE))</f>
        <v/>
      </c>
      <c r="H5710" s="197"/>
      <c r="I5710" s="200"/>
      <c r="J5710" s="198"/>
      <c r="K5710" s="198"/>
      <c r="L5710" s="198"/>
      <c r="M5710" s="199"/>
      <c r="N5710" s="198"/>
      <c r="O5710" s="242"/>
      <c r="P5710" s="242"/>
      <c r="Q5710" s="242"/>
      <c r="R5710" s="242"/>
      <c r="S5710" s="242"/>
      <c r="T5710" s="242"/>
      <c r="U5710" s="242"/>
      <c r="V5710" s="242"/>
      <c r="W5710" s="242"/>
      <c r="X5710" s="242"/>
      <c r="Y5710" s="242"/>
      <c r="Z5710" s="242"/>
      <c r="AA5710" s="242"/>
      <c r="AB5710" s="242"/>
      <c r="AC5710" s="243"/>
    </row>
    <row r="5711" spans="1:29" s="244" customFormat="1" ht="15" customHeight="1" x14ac:dyDescent="0.25">
      <c r="A5711" s="198"/>
      <c r="B5711" s="198"/>
      <c r="C5711" s="198"/>
      <c r="D5711" s="194"/>
      <c r="E5711" s="198"/>
      <c r="F5711" s="198"/>
      <c r="G5711" s="196" t="str">
        <f>IF(ISNA(VLOOKUP(E5711,'Rota Pattern Data'!$A:$B,2,FALSE)),"",VLOOKUP(E5711,'Rota Pattern Data'!$A:$B,2,FALSE))</f>
        <v/>
      </c>
      <c r="H5711" s="197"/>
      <c r="I5711" s="200"/>
      <c r="J5711" s="198"/>
      <c r="K5711" s="198"/>
      <c r="L5711" s="198"/>
      <c r="M5711" s="199"/>
      <c r="N5711" s="198"/>
      <c r="O5711" s="242"/>
      <c r="P5711" s="242"/>
      <c r="Q5711" s="242"/>
      <c r="R5711" s="242"/>
      <c r="S5711" s="242"/>
      <c r="T5711" s="242"/>
      <c r="U5711" s="242"/>
      <c r="V5711" s="242"/>
      <c r="W5711" s="242"/>
      <c r="X5711" s="242"/>
      <c r="Y5711" s="242"/>
      <c r="Z5711" s="242"/>
      <c r="AA5711" s="242"/>
      <c r="AB5711" s="242"/>
      <c r="AC5711" s="243"/>
    </row>
    <row r="5712" spans="1:29" s="244" customFormat="1" ht="15" customHeight="1" x14ac:dyDescent="0.25">
      <c r="A5712" s="198"/>
      <c r="B5712" s="198"/>
      <c r="C5712" s="198"/>
      <c r="D5712" s="194"/>
      <c r="E5712" s="198"/>
      <c r="F5712" s="198"/>
      <c r="G5712" s="196" t="str">
        <f>IF(ISNA(VLOOKUP(E5712,'Rota Pattern Data'!$A:$B,2,FALSE)),"",VLOOKUP(E5712,'Rota Pattern Data'!$A:$B,2,FALSE))</f>
        <v/>
      </c>
      <c r="H5712" s="197"/>
      <c r="I5712" s="200"/>
      <c r="J5712" s="198"/>
      <c r="K5712" s="198"/>
      <c r="L5712" s="198"/>
      <c r="M5712" s="199"/>
      <c r="N5712" s="198"/>
      <c r="O5712" s="242"/>
      <c r="P5712" s="242"/>
      <c r="Q5712" s="242"/>
      <c r="R5712" s="242"/>
      <c r="S5712" s="242"/>
      <c r="T5712" s="242"/>
      <c r="U5712" s="242"/>
      <c r="V5712" s="242"/>
      <c r="W5712" s="242"/>
      <c r="X5712" s="242"/>
      <c r="Y5712" s="242"/>
      <c r="Z5712" s="242"/>
      <c r="AA5712" s="242"/>
      <c r="AB5712" s="242"/>
      <c r="AC5712" s="243"/>
    </row>
    <row r="5713" spans="1:29" s="244" customFormat="1" ht="15" customHeight="1" x14ac:dyDescent="0.25">
      <c r="A5713" s="198"/>
      <c r="B5713" s="198"/>
      <c r="C5713" s="198"/>
      <c r="D5713" s="194"/>
      <c r="E5713" s="198"/>
      <c r="F5713" s="198"/>
      <c r="G5713" s="196" t="str">
        <f>IF(ISNA(VLOOKUP(E5713,'Rota Pattern Data'!$A:$B,2,FALSE)),"",VLOOKUP(E5713,'Rota Pattern Data'!$A:$B,2,FALSE))</f>
        <v/>
      </c>
      <c r="H5713" s="197"/>
      <c r="I5713" s="200"/>
      <c r="J5713" s="198"/>
      <c r="K5713" s="198"/>
      <c r="L5713" s="198"/>
      <c r="M5713" s="199"/>
      <c r="N5713" s="198"/>
      <c r="O5713" s="242"/>
      <c r="P5713" s="242"/>
      <c r="Q5713" s="242"/>
      <c r="R5713" s="242"/>
      <c r="S5713" s="242"/>
      <c r="T5713" s="242"/>
      <c r="U5713" s="242"/>
      <c r="V5713" s="242"/>
      <c r="W5713" s="242"/>
      <c r="X5713" s="242"/>
      <c r="Y5713" s="242"/>
      <c r="Z5713" s="242"/>
      <c r="AA5713" s="242"/>
      <c r="AB5713" s="242"/>
      <c r="AC5713" s="243"/>
    </row>
    <row r="5714" spans="1:29" s="244" customFormat="1" ht="15" customHeight="1" x14ac:dyDescent="0.25">
      <c r="A5714" s="198"/>
      <c r="B5714" s="198"/>
      <c r="C5714" s="198"/>
      <c r="D5714" s="194"/>
      <c r="E5714" s="198"/>
      <c r="F5714" s="198"/>
      <c r="G5714" s="196" t="str">
        <f>IF(ISNA(VLOOKUP(E5714,'Rota Pattern Data'!$A:$B,2,FALSE)),"",VLOOKUP(E5714,'Rota Pattern Data'!$A:$B,2,FALSE))</f>
        <v/>
      </c>
      <c r="H5714" s="197"/>
      <c r="I5714" s="200"/>
      <c r="J5714" s="198"/>
      <c r="K5714" s="198"/>
      <c r="L5714" s="198"/>
      <c r="M5714" s="199"/>
      <c r="N5714" s="198"/>
      <c r="O5714" s="242"/>
      <c r="P5714" s="242"/>
      <c r="Q5714" s="242"/>
      <c r="R5714" s="242"/>
      <c r="S5714" s="242"/>
      <c r="T5714" s="242"/>
      <c r="U5714" s="242"/>
      <c r="V5714" s="242"/>
      <c r="W5714" s="242"/>
      <c r="X5714" s="242"/>
      <c r="Y5714" s="242"/>
      <c r="Z5714" s="242"/>
      <c r="AA5714" s="242"/>
      <c r="AB5714" s="242"/>
      <c r="AC5714" s="243"/>
    </row>
    <row r="5715" spans="1:29" s="244" customFormat="1" ht="15" customHeight="1" x14ac:dyDescent="0.25">
      <c r="A5715" s="198"/>
      <c r="B5715" s="198"/>
      <c r="C5715" s="198"/>
      <c r="D5715" s="194"/>
      <c r="E5715" s="198"/>
      <c r="F5715" s="198"/>
      <c r="G5715" s="196" t="str">
        <f>IF(ISNA(VLOOKUP(E5715,'Rota Pattern Data'!$A:$B,2,FALSE)),"",VLOOKUP(E5715,'Rota Pattern Data'!$A:$B,2,FALSE))</f>
        <v/>
      </c>
      <c r="H5715" s="197"/>
      <c r="I5715" s="200"/>
      <c r="J5715" s="198"/>
      <c r="K5715" s="198"/>
      <c r="L5715" s="198"/>
      <c r="M5715" s="199"/>
      <c r="N5715" s="198"/>
      <c r="O5715" s="242"/>
      <c r="P5715" s="242"/>
      <c r="Q5715" s="242"/>
      <c r="R5715" s="242"/>
      <c r="S5715" s="242"/>
      <c r="T5715" s="242"/>
      <c r="U5715" s="242"/>
      <c r="V5715" s="242"/>
      <c r="W5715" s="242"/>
      <c r="X5715" s="242"/>
      <c r="Y5715" s="242"/>
      <c r="Z5715" s="242"/>
      <c r="AA5715" s="242"/>
      <c r="AB5715" s="242"/>
      <c r="AC5715" s="243"/>
    </row>
    <row r="5716" spans="1:29" s="244" customFormat="1" ht="15" customHeight="1" x14ac:dyDescent="0.25">
      <c r="A5716" s="198"/>
      <c r="B5716" s="198"/>
      <c r="C5716" s="198"/>
      <c r="D5716" s="194"/>
      <c r="E5716" s="198"/>
      <c r="F5716" s="198"/>
      <c r="G5716" s="196" t="str">
        <f>IF(ISNA(VLOOKUP(E5716,'Rota Pattern Data'!$A:$B,2,FALSE)),"",VLOOKUP(E5716,'Rota Pattern Data'!$A:$B,2,FALSE))</f>
        <v/>
      </c>
      <c r="H5716" s="197"/>
      <c r="I5716" s="200"/>
      <c r="J5716" s="198"/>
      <c r="K5716" s="198"/>
      <c r="L5716" s="198"/>
      <c r="M5716" s="199"/>
      <c r="N5716" s="198"/>
      <c r="O5716" s="242"/>
      <c r="P5716" s="242"/>
      <c r="Q5716" s="242"/>
      <c r="R5716" s="242"/>
      <c r="S5716" s="242"/>
      <c r="T5716" s="242"/>
      <c r="U5716" s="242"/>
      <c r="V5716" s="242"/>
      <c r="W5716" s="242"/>
      <c r="X5716" s="242"/>
      <c r="Y5716" s="242"/>
      <c r="Z5716" s="242"/>
      <c r="AA5716" s="242"/>
      <c r="AB5716" s="242"/>
      <c r="AC5716" s="243"/>
    </row>
    <row r="5717" spans="1:29" s="244" customFormat="1" ht="15" customHeight="1" x14ac:dyDescent="0.25">
      <c r="A5717" s="198"/>
      <c r="B5717" s="198"/>
      <c r="C5717" s="198"/>
      <c r="D5717" s="194"/>
      <c r="E5717" s="198"/>
      <c r="F5717" s="198"/>
      <c r="G5717" s="196" t="str">
        <f>IF(ISNA(VLOOKUP(E5717,'Rota Pattern Data'!$A:$B,2,FALSE)),"",VLOOKUP(E5717,'Rota Pattern Data'!$A:$B,2,FALSE))</f>
        <v/>
      </c>
      <c r="H5717" s="197"/>
      <c r="I5717" s="200"/>
      <c r="J5717" s="198"/>
      <c r="K5717" s="198"/>
      <c r="L5717" s="198"/>
      <c r="M5717" s="199"/>
      <c r="N5717" s="198"/>
      <c r="O5717" s="242"/>
      <c r="P5717" s="242"/>
      <c r="Q5717" s="242"/>
      <c r="R5717" s="242"/>
      <c r="S5717" s="242"/>
      <c r="T5717" s="242"/>
      <c r="U5717" s="242"/>
      <c r="V5717" s="242"/>
      <c r="W5717" s="242"/>
      <c r="X5717" s="242"/>
      <c r="Y5717" s="242"/>
      <c r="Z5717" s="242"/>
      <c r="AA5717" s="242"/>
      <c r="AB5717" s="242"/>
      <c r="AC5717" s="243"/>
    </row>
    <row r="5718" spans="1:29" s="244" customFormat="1" ht="15" customHeight="1" x14ac:dyDescent="0.25">
      <c r="A5718" s="198"/>
      <c r="B5718" s="198"/>
      <c r="C5718" s="198"/>
      <c r="D5718" s="194"/>
      <c r="E5718" s="198"/>
      <c r="F5718" s="198"/>
      <c r="G5718" s="196" t="str">
        <f>IF(ISNA(VLOOKUP(E5718,'Rota Pattern Data'!$A:$B,2,FALSE)),"",VLOOKUP(E5718,'Rota Pattern Data'!$A:$B,2,FALSE))</f>
        <v/>
      </c>
      <c r="H5718" s="197"/>
      <c r="I5718" s="200"/>
      <c r="J5718" s="198"/>
      <c r="K5718" s="198"/>
      <c r="L5718" s="198"/>
      <c r="M5718" s="199"/>
      <c r="N5718" s="198"/>
      <c r="O5718" s="242"/>
      <c r="P5718" s="242"/>
      <c r="Q5718" s="242"/>
      <c r="R5718" s="242"/>
      <c r="S5718" s="242"/>
      <c r="T5718" s="242"/>
      <c r="U5718" s="242"/>
      <c r="V5718" s="242"/>
      <c r="W5718" s="242"/>
      <c r="X5718" s="242"/>
      <c r="Y5718" s="242"/>
      <c r="Z5718" s="242"/>
      <c r="AA5718" s="242"/>
      <c r="AB5718" s="242"/>
      <c r="AC5718" s="243"/>
    </row>
    <row r="5719" spans="1:29" s="244" customFormat="1" ht="15" customHeight="1" x14ac:dyDescent="0.25">
      <c r="A5719" s="198"/>
      <c r="B5719" s="198"/>
      <c r="C5719" s="198"/>
      <c r="D5719" s="194"/>
      <c r="E5719" s="198"/>
      <c r="F5719" s="198"/>
      <c r="G5719" s="196" t="str">
        <f>IF(ISNA(VLOOKUP(E5719,'Rota Pattern Data'!$A:$B,2,FALSE)),"",VLOOKUP(E5719,'Rota Pattern Data'!$A:$B,2,FALSE))</f>
        <v/>
      </c>
      <c r="H5719" s="197"/>
      <c r="I5719" s="200"/>
      <c r="J5719" s="198"/>
      <c r="K5719" s="198"/>
      <c r="L5719" s="198"/>
      <c r="M5719" s="199"/>
      <c r="N5719" s="198"/>
      <c r="O5719" s="242"/>
      <c r="P5719" s="242"/>
      <c r="Q5719" s="242"/>
      <c r="R5719" s="242"/>
      <c r="S5719" s="242"/>
      <c r="T5719" s="242"/>
      <c r="U5719" s="242"/>
      <c r="V5719" s="242"/>
      <c r="W5719" s="242"/>
      <c r="X5719" s="242"/>
      <c r="Y5719" s="242"/>
      <c r="Z5719" s="242"/>
      <c r="AA5719" s="242"/>
      <c r="AB5719" s="242"/>
      <c r="AC5719" s="243"/>
    </row>
    <row r="5720" spans="1:29" s="244" customFormat="1" ht="15" customHeight="1" x14ac:dyDescent="0.25">
      <c r="A5720" s="198"/>
      <c r="B5720" s="198"/>
      <c r="C5720" s="198"/>
      <c r="D5720" s="194"/>
      <c r="E5720" s="198"/>
      <c r="F5720" s="198"/>
      <c r="G5720" s="196" t="str">
        <f>IF(ISNA(VLOOKUP(E5720,'Rota Pattern Data'!$A:$B,2,FALSE)),"",VLOOKUP(E5720,'Rota Pattern Data'!$A:$B,2,FALSE))</f>
        <v/>
      </c>
      <c r="H5720" s="197"/>
      <c r="I5720" s="200"/>
      <c r="J5720" s="198"/>
      <c r="K5720" s="198"/>
      <c r="L5720" s="198"/>
      <c r="M5720" s="199"/>
      <c r="N5720" s="198"/>
      <c r="O5720" s="242"/>
      <c r="P5720" s="242"/>
      <c r="Q5720" s="242"/>
      <c r="R5720" s="242"/>
      <c r="S5720" s="242"/>
      <c r="T5720" s="242"/>
      <c r="U5720" s="242"/>
      <c r="V5720" s="242"/>
      <c r="W5720" s="242"/>
      <c r="X5720" s="242"/>
      <c r="Y5720" s="242"/>
      <c r="Z5720" s="242"/>
      <c r="AA5720" s="242"/>
      <c r="AB5720" s="242"/>
      <c r="AC5720" s="243"/>
    </row>
    <row r="5721" spans="1:29" s="244" customFormat="1" ht="15" customHeight="1" x14ac:dyDescent="0.25">
      <c r="A5721" s="198"/>
      <c r="B5721" s="198"/>
      <c r="C5721" s="198"/>
      <c r="D5721" s="194"/>
      <c r="E5721" s="198"/>
      <c r="F5721" s="198"/>
      <c r="G5721" s="196" t="str">
        <f>IF(ISNA(VLOOKUP(E5721,'Rota Pattern Data'!$A:$B,2,FALSE)),"",VLOOKUP(E5721,'Rota Pattern Data'!$A:$B,2,FALSE))</f>
        <v/>
      </c>
      <c r="H5721" s="197"/>
      <c r="I5721" s="200"/>
      <c r="J5721" s="198"/>
      <c r="K5721" s="198"/>
      <c r="L5721" s="198"/>
      <c r="M5721" s="199"/>
      <c r="N5721" s="198"/>
      <c r="O5721" s="242"/>
      <c r="P5721" s="242"/>
      <c r="Q5721" s="242"/>
      <c r="R5721" s="242"/>
      <c r="S5721" s="242"/>
      <c r="T5721" s="242"/>
      <c r="U5721" s="242"/>
      <c r="V5721" s="242"/>
      <c r="W5721" s="242"/>
      <c r="X5721" s="242"/>
      <c r="Y5721" s="242"/>
      <c r="Z5721" s="242"/>
      <c r="AA5721" s="242"/>
      <c r="AB5721" s="242"/>
      <c r="AC5721" s="243"/>
    </row>
    <row r="5722" spans="1:29" s="244" customFormat="1" ht="15" customHeight="1" x14ac:dyDescent="0.25">
      <c r="A5722" s="198"/>
      <c r="B5722" s="198"/>
      <c r="C5722" s="198"/>
      <c r="D5722" s="194"/>
      <c r="E5722" s="198"/>
      <c r="F5722" s="198"/>
      <c r="G5722" s="196" t="str">
        <f>IF(ISNA(VLOOKUP(E5722,'Rota Pattern Data'!$A:$B,2,FALSE)),"",VLOOKUP(E5722,'Rota Pattern Data'!$A:$B,2,FALSE))</f>
        <v/>
      </c>
      <c r="H5722" s="197"/>
      <c r="I5722" s="200"/>
      <c r="J5722" s="198"/>
      <c r="K5722" s="198"/>
      <c r="L5722" s="198"/>
      <c r="M5722" s="199"/>
      <c r="N5722" s="198"/>
      <c r="O5722" s="242"/>
      <c r="P5722" s="242"/>
      <c r="Q5722" s="242"/>
      <c r="R5722" s="242"/>
      <c r="S5722" s="242"/>
      <c r="T5722" s="242"/>
      <c r="U5722" s="242"/>
      <c r="V5722" s="242"/>
      <c r="W5722" s="242"/>
      <c r="X5722" s="242"/>
      <c r="Y5722" s="242"/>
      <c r="Z5722" s="242"/>
      <c r="AA5722" s="242"/>
      <c r="AB5722" s="242"/>
      <c r="AC5722" s="243"/>
    </row>
    <row r="5723" spans="1:29" s="244" customFormat="1" ht="15" customHeight="1" x14ac:dyDescent="0.25">
      <c r="A5723" s="198"/>
      <c r="B5723" s="198"/>
      <c r="C5723" s="198"/>
      <c r="D5723" s="194"/>
      <c r="E5723" s="198"/>
      <c r="F5723" s="198"/>
      <c r="G5723" s="196" t="str">
        <f>IF(ISNA(VLOOKUP(E5723,'Rota Pattern Data'!$A:$B,2,FALSE)),"",VLOOKUP(E5723,'Rota Pattern Data'!$A:$B,2,FALSE))</f>
        <v/>
      </c>
      <c r="H5723" s="197"/>
      <c r="I5723" s="200"/>
      <c r="J5723" s="198"/>
      <c r="K5723" s="198"/>
      <c r="L5723" s="198"/>
      <c r="M5723" s="199"/>
      <c r="N5723" s="198"/>
      <c r="O5723" s="242"/>
      <c r="P5723" s="242"/>
      <c r="Q5723" s="242"/>
      <c r="R5723" s="242"/>
      <c r="S5723" s="242"/>
      <c r="T5723" s="242"/>
      <c r="U5723" s="242"/>
      <c r="V5723" s="242"/>
      <c r="W5723" s="242"/>
      <c r="X5723" s="242"/>
      <c r="Y5723" s="242"/>
      <c r="Z5723" s="242"/>
      <c r="AA5723" s="242"/>
      <c r="AB5723" s="242"/>
      <c r="AC5723" s="243"/>
    </row>
    <row r="5724" spans="1:29" s="244" customFormat="1" ht="15" customHeight="1" x14ac:dyDescent="0.25">
      <c r="A5724" s="198"/>
      <c r="B5724" s="198"/>
      <c r="C5724" s="198"/>
      <c r="D5724" s="194"/>
      <c r="E5724" s="198"/>
      <c r="F5724" s="198"/>
      <c r="G5724" s="196" t="str">
        <f>IF(ISNA(VLOOKUP(E5724,'Rota Pattern Data'!$A:$B,2,FALSE)),"",VLOOKUP(E5724,'Rota Pattern Data'!$A:$B,2,FALSE))</f>
        <v/>
      </c>
      <c r="H5724" s="197"/>
      <c r="I5724" s="200"/>
      <c r="J5724" s="198"/>
      <c r="K5724" s="198"/>
      <c r="L5724" s="198"/>
      <c r="M5724" s="199"/>
      <c r="N5724" s="198"/>
      <c r="O5724" s="242"/>
      <c r="P5724" s="242"/>
      <c r="Q5724" s="242"/>
      <c r="R5724" s="242"/>
      <c r="S5724" s="242"/>
      <c r="T5724" s="242"/>
      <c r="U5724" s="242"/>
      <c r="V5724" s="242"/>
      <c r="W5724" s="242"/>
      <c r="X5724" s="242"/>
      <c r="Y5724" s="242"/>
      <c r="Z5724" s="242"/>
      <c r="AA5724" s="242"/>
      <c r="AB5724" s="242"/>
      <c r="AC5724" s="243"/>
    </row>
    <row r="5725" spans="1:29" s="244" customFormat="1" ht="15" customHeight="1" x14ac:dyDescent="0.25">
      <c r="A5725" s="198"/>
      <c r="B5725" s="198"/>
      <c r="C5725" s="198"/>
      <c r="D5725" s="194"/>
      <c r="E5725" s="198"/>
      <c r="F5725" s="198"/>
      <c r="G5725" s="196" t="str">
        <f>IF(ISNA(VLOOKUP(E5725,'Rota Pattern Data'!$A:$B,2,FALSE)),"",VLOOKUP(E5725,'Rota Pattern Data'!$A:$B,2,FALSE))</f>
        <v/>
      </c>
      <c r="H5725" s="197"/>
      <c r="I5725" s="200"/>
      <c r="J5725" s="198"/>
      <c r="K5725" s="198"/>
      <c r="L5725" s="198"/>
      <c r="M5725" s="199"/>
      <c r="N5725" s="198"/>
      <c r="O5725" s="242"/>
      <c r="P5725" s="242"/>
      <c r="Q5725" s="242"/>
      <c r="R5725" s="242"/>
      <c r="S5725" s="242"/>
      <c r="T5725" s="242"/>
      <c r="U5725" s="242"/>
      <c r="V5725" s="242"/>
      <c r="W5725" s="242"/>
      <c r="X5725" s="242"/>
      <c r="Y5725" s="242"/>
      <c r="Z5725" s="242"/>
      <c r="AA5725" s="242"/>
      <c r="AB5725" s="242"/>
      <c r="AC5725" s="243"/>
    </row>
    <row r="5726" spans="1:29" s="244" customFormat="1" ht="15" customHeight="1" x14ac:dyDescent="0.25">
      <c r="A5726" s="198"/>
      <c r="B5726" s="198"/>
      <c r="C5726" s="198"/>
      <c r="D5726" s="194"/>
      <c r="E5726" s="198"/>
      <c r="F5726" s="198"/>
      <c r="G5726" s="196" t="str">
        <f>IF(ISNA(VLOOKUP(E5726,'Rota Pattern Data'!$A:$B,2,FALSE)),"",VLOOKUP(E5726,'Rota Pattern Data'!$A:$B,2,FALSE))</f>
        <v/>
      </c>
      <c r="H5726" s="197"/>
      <c r="I5726" s="200"/>
      <c r="J5726" s="198"/>
      <c r="K5726" s="198"/>
      <c r="L5726" s="198"/>
      <c r="M5726" s="199"/>
      <c r="N5726" s="198"/>
      <c r="O5726" s="242"/>
      <c r="P5726" s="242"/>
      <c r="Q5726" s="242"/>
      <c r="R5726" s="242"/>
      <c r="S5726" s="242"/>
      <c r="T5726" s="242"/>
      <c r="U5726" s="242"/>
      <c r="V5726" s="242"/>
      <c r="W5726" s="242"/>
      <c r="X5726" s="242"/>
      <c r="Y5726" s="242"/>
      <c r="Z5726" s="242"/>
      <c r="AA5726" s="242"/>
      <c r="AB5726" s="242"/>
      <c r="AC5726" s="243"/>
    </row>
    <row r="5727" spans="1:29" s="244" customFormat="1" ht="15" customHeight="1" x14ac:dyDescent="0.25">
      <c r="A5727" s="198"/>
      <c r="B5727" s="198"/>
      <c r="C5727" s="198"/>
      <c r="D5727" s="194"/>
      <c r="E5727" s="198"/>
      <c r="F5727" s="198"/>
      <c r="G5727" s="196" t="str">
        <f>IF(ISNA(VLOOKUP(E5727,'Rota Pattern Data'!$A:$B,2,FALSE)),"",VLOOKUP(E5727,'Rota Pattern Data'!$A:$B,2,FALSE))</f>
        <v/>
      </c>
      <c r="H5727" s="197"/>
      <c r="I5727" s="200"/>
      <c r="J5727" s="198"/>
      <c r="K5727" s="198"/>
      <c r="L5727" s="198"/>
      <c r="M5727" s="199"/>
      <c r="N5727" s="198"/>
      <c r="O5727" s="242"/>
      <c r="P5727" s="242"/>
      <c r="Q5727" s="242"/>
      <c r="R5727" s="242"/>
      <c r="S5727" s="242"/>
      <c r="T5727" s="242"/>
      <c r="U5727" s="242"/>
      <c r="V5727" s="242"/>
      <c r="W5727" s="242"/>
      <c r="X5727" s="242"/>
      <c r="Y5727" s="242"/>
      <c r="Z5727" s="242"/>
      <c r="AA5727" s="242"/>
      <c r="AB5727" s="242"/>
      <c r="AC5727" s="243"/>
    </row>
    <row r="5728" spans="1:29" s="244" customFormat="1" ht="15" customHeight="1" x14ac:dyDescent="0.25">
      <c r="A5728" s="198"/>
      <c r="B5728" s="198"/>
      <c r="C5728" s="198"/>
      <c r="D5728" s="194"/>
      <c r="E5728" s="198"/>
      <c r="F5728" s="198"/>
      <c r="G5728" s="196" t="str">
        <f>IF(ISNA(VLOOKUP(E5728,'Rota Pattern Data'!$A:$B,2,FALSE)),"",VLOOKUP(E5728,'Rota Pattern Data'!$A:$B,2,FALSE))</f>
        <v/>
      </c>
      <c r="H5728" s="197"/>
      <c r="I5728" s="200"/>
      <c r="J5728" s="198"/>
      <c r="K5728" s="198"/>
      <c r="L5728" s="198"/>
      <c r="M5728" s="199"/>
      <c r="N5728" s="198"/>
      <c r="O5728" s="242"/>
      <c r="P5728" s="242"/>
      <c r="Q5728" s="242"/>
      <c r="R5728" s="242"/>
      <c r="S5728" s="242"/>
      <c r="T5728" s="242"/>
      <c r="U5728" s="242"/>
      <c r="V5728" s="242"/>
      <c r="W5728" s="242"/>
      <c r="X5728" s="242"/>
      <c r="Y5728" s="242"/>
      <c r="Z5728" s="242"/>
      <c r="AA5728" s="242"/>
      <c r="AB5728" s="242"/>
      <c r="AC5728" s="243"/>
    </row>
    <row r="5729" spans="1:29" s="244" customFormat="1" ht="15" customHeight="1" x14ac:dyDescent="0.25">
      <c r="A5729" s="198"/>
      <c r="B5729" s="198"/>
      <c r="C5729" s="198"/>
      <c r="D5729" s="194"/>
      <c r="E5729" s="198"/>
      <c r="F5729" s="198"/>
      <c r="G5729" s="196" t="str">
        <f>IF(ISNA(VLOOKUP(E5729,'Rota Pattern Data'!$A:$B,2,FALSE)),"",VLOOKUP(E5729,'Rota Pattern Data'!$A:$B,2,FALSE))</f>
        <v/>
      </c>
      <c r="H5729" s="197"/>
      <c r="I5729" s="200"/>
      <c r="J5729" s="198"/>
      <c r="K5729" s="198"/>
      <c r="L5729" s="198"/>
      <c r="M5729" s="199"/>
      <c r="N5729" s="198"/>
      <c r="O5729" s="242"/>
      <c r="P5729" s="242"/>
      <c r="Q5729" s="242"/>
      <c r="R5729" s="242"/>
      <c r="S5729" s="242"/>
      <c r="T5729" s="242"/>
      <c r="U5729" s="242"/>
      <c r="V5729" s="242"/>
      <c r="W5729" s="242"/>
      <c r="X5729" s="242"/>
      <c r="Y5729" s="242"/>
      <c r="Z5729" s="242"/>
      <c r="AA5729" s="242"/>
      <c r="AB5729" s="242"/>
      <c r="AC5729" s="243"/>
    </row>
    <row r="5730" spans="1:29" s="244" customFormat="1" ht="15" customHeight="1" x14ac:dyDescent="0.25">
      <c r="A5730" s="198"/>
      <c r="B5730" s="198"/>
      <c r="C5730" s="198"/>
      <c r="D5730" s="194"/>
      <c r="E5730" s="198"/>
      <c r="F5730" s="198"/>
      <c r="G5730" s="196" t="str">
        <f>IF(ISNA(VLOOKUP(E5730,'Rota Pattern Data'!$A:$B,2,FALSE)),"",VLOOKUP(E5730,'Rota Pattern Data'!$A:$B,2,FALSE))</f>
        <v/>
      </c>
      <c r="H5730" s="197"/>
      <c r="I5730" s="200"/>
      <c r="J5730" s="198"/>
      <c r="K5730" s="198"/>
      <c r="L5730" s="198"/>
      <c r="M5730" s="199"/>
      <c r="N5730" s="198"/>
      <c r="O5730" s="242"/>
      <c r="P5730" s="242"/>
      <c r="Q5730" s="242"/>
      <c r="R5730" s="242"/>
      <c r="S5730" s="242"/>
      <c r="T5730" s="242"/>
      <c r="U5730" s="242"/>
      <c r="V5730" s="242"/>
      <c r="W5730" s="242"/>
      <c r="X5730" s="242"/>
      <c r="Y5730" s="242"/>
      <c r="Z5730" s="242"/>
      <c r="AA5730" s="242"/>
      <c r="AB5730" s="242"/>
      <c r="AC5730" s="243"/>
    </row>
    <row r="5731" spans="1:29" s="244" customFormat="1" ht="15" customHeight="1" x14ac:dyDescent="0.25">
      <c r="A5731" s="198"/>
      <c r="B5731" s="198"/>
      <c r="C5731" s="198"/>
      <c r="D5731" s="194"/>
      <c r="E5731" s="198"/>
      <c r="F5731" s="198"/>
      <c r="G5731" s="196" t="str">
        <f>IF(ISNA(VLOOKUP(E5731,'Rota Pattern Data'!$A:$B,2,FALSE)),"",VLOOKUP(E5731,'Rota Pattern Data'!$A:$B,2,FALSE))</f>
        <v/>
      </c>
      <c r="H5731" s="197"/>
      <c r="I5731" s="200"/>
      <c r="J5731" s="198"/>
      <c r="K5731" s="198"/>
      <c r="L5731" s="198"/>
      <c r="M5731" s="199"/>
      <c r="N5731" s="198"/>
      <c r="O5731" s="242"/>
      <c r="P5731" s="242"/>
      <c r="Q5731" s="242"/>
      <c r="R5731" s="242"/>
      <c r="S5731" s="242"/>
      <c r="T5731" s="242"/>
      <c r="U5731" s="242"/>
      <c r="V5731" s="242"/>
      <c r="W5731" s="242"/>
      <c r="X5731" s="242"/>
      <c r="Y5731" s="242"/>
      <c r="Z5731" s="242"/>
      <c r="AA5731" s="242"/>
      <c r="AB5731" s="242"/>
      <c r="AC5731" s="243"/>
    </row>
    <row r="5732" spans="1:29" s="244" customFormat="1" ht="15" customHeight="1" x14ac:dyDescent="0.25">
      <c r="A5732" s="198"/>
      <c r="B5732" s="198"/>
      <c r="C5732" s="198"/>
      <c r="D5732" s="194"/>
      <c r="E5732" s="198"/>
      <c r="F5732" s="198"/>
      <c r="G5732" s="196" t="str">
        <f>IF(ISNA(VLOOKUP(E5732,'Rota Pattern Data'!$A:$B,2,FALSE)),"",VLOOKUP(E5732,'Rota Pattern Data'!$A:$B,2,FALSE))</f>
        <v/>
      </c>
      <c r="H5732" s="197"/>
      <c r="I5732" s="200"/>
      <c r="J5732" s="198"/>
      <c r="K5732" s="198"/>
      <c r="L5732" s="198"/>
      <c r="M5732" s="199"/>
      <c r="N5732" s="198"/>
      <c r="O5732" s="242"/>
      <c r="P5732" s="242"/>
      <c r="Q5732" s="242"/>
      <c r="R5732" s="242"/>
      <c r="S5732" s="242"/>
      <c r="T5732" s="242"/>
      <c r="U5732" s="242"/>
      <c r="V5732" s="242"/>
      <c r="W5732" s="242"/>
      <c r="X5732" s="242"/>
      <c r="Y5732" s="242"/>
      <c r="Z5732" s="242"/>
      <c r="AA5732" s="242"/>
      <c r="AB5732" s="242"/>
      <c r="AC5732" s="243"/>
    </row>
    <row r="5733" spans="1:29" s="244" customFormat="1" ht="15" customHeight="1" x14ac:dyDescent="0.25">
      <c r="A5733" s="198"/>
      <c r="B5733" s="198"/>
      <c r="C5733" s="198"/>
      <c r="D5733" s="194"/>
      <c r="E5733" s="198"/>
      <c r="F5733" s="198"/>
      <c r="G5733" s="196" t="str">
        <f>IF(ISNA(VLOOKUP(E5733,'Rota Pattern Data'!$A:$B,2,FALSE)),"",VLOOKUP(E5733,'Rota Pattern Data'!$A:$B,2,FALSE))</f>
        <v/>
      </c>
      <c r="H5733" s="197"/>
      <c r="I5733" s="200"/>
      <c r="J5733" s="198"/>
      <c r="K5733" s="198"/>
      <c r="L5733" s="198"/>
      <c r="M5733" s="199"/>
      <c r="N5733" s="198"/>
      <c r="O5733" s="242"/>
      <c r="P5733" s="242"/>
      <c r="Q5733" s="242"/>
      <c r="R5733" s="242"/>
      <c r="S5733" s="242"/>
      <c r="T5733" s="242"/>
      <c r="U5733" s="242"/>
      <c r="V5733" s="242"/>
      <c r="W5733" s="242"/>
      <c r="X5733" s="242"/>
      <c r="Y5733" s="242"/>
      <c r="Z5733" s="242"/>
      <c r="AA5733" s="242"/>
      <c r="AB5733" s="242"/>
      <c r="AC5733" s="243"/>
    </row>
    <row r="5734" spans="1:29" s="244" customFormat="1" ht="15" customHeight="1" x14ac:dyDescent="0.25">
      <c r="A5734" s="198"/>
      <c r="B5734" s="198"/>
      <c r="C5734" s="198"/>
      <c r="D5734" s="194"/>
      <c r="E5734" s="198"/>
      <c r="F5734" s="198"/>
      <c r="G5734" s="196" t="str">
        <f>IF(ISNA(VLOOKUP(E5734,'Rota Pattern Data'!$A:$B,2,FALSE)),"",VLOOKUP(E5734,'Rota Pattern Data'!$A:$B,2,FALSE))</f>
        <v/>
      </c>
      <c r="H5734" s="197"/>
      <c r="I5734" s="200"/>
      <c r="J5734" s="198"/>
      <c r="K5734" s="198"/>
      <c r="L5734" s="198"/>
      <c r="M5734" s="199"/>
      <c r="N5734" s="198"/>
      <c r="O5734" s="242"/>
      <c r="P5734" s="242"/>
      <c r="Q5734" s="242"/>
      <c r="R5734" s="242"/>
      <c r="S5734" s="242"/>
      <c r="T5734" s="242"/>
      <c r="U5734" s="242"/>
      <c r="V5734" s="242"/>
      <c r="W5734" s="242"/>
      <c r="X5734" s="242"/>
      <c r="Y5734" s="242"/>
      <c r="Z5734" s="242"/>
      <c r="AA5734" s="242"/>
      <c r="AB5734" s="242"/>
      <c r="AC5734" s="243"/>
    </row>
    <row r="5735" spans="1:29" s="244" customFormat="1" ht="15" customHeight="1" x14ac:dyDescent="0.25">
      <c r="A5735" s="198"/>
      <c r="B5735" s="198"/>
      <c r="C5735" s="198"/>
      <c r="D5735" s="194"/>
      <c r="E5735" s="198"/>
      <c r="F5735" s="198"/>
      <c r="G5735" s="196" t="str">
        <f>IF(ISNA(VLOOKUP(E5735,'Rota Pattern Data'!$A:$B,2,FALSE)),"",VLOOKUP(E5735,'Rota Pattern Data'!$A:$B,2,FALSE))</f>
        <v/>
      </c>
      <c r="H5735" s="197"/>
      <c r="I5735" s="200"/>
      <c r="J5735" s="198"/>
      <c r="K5735" s="198"/>
      <c r="L5735" s="198"/>
      <c r="M5735" s="199"/>
      <c r="N5735" s="198"/>
      <c r="O5735" s="242"/>
      <c r="P5735" s="242"/>
      <c r="Q5735" s="242"/>
      <c r="R5735" s="242"/>
      <c r="S5735" s="242"/>
      <c r="T5735" s="242"/>
      <c r="U5735" s="242"/>
      <c r="V5735" s="242"/>
      <c r="W5735" s="242"/>
      <c r="X5735" s="242"/>
      <c r="Y5735" s="242"/>
      <c r="Z5735" s="242"/>
      <c r="AA5735" s="242"/>
      <c r="AB5735" s="242"/>
      <c r="AC5735" s="243"/>
    </row>
    <row r="5736" spans="1:29" s="244" customFormat="1" ht="15" customHeight="1" x14ac:dyDescent="0.25">
      <c r="A5736" s="198"/>
      <c r="B5736" s="198"/>
      <c r="C5736" s="198"/>
      <c r="D5736" s="194"/>
      <c r="E5736" s="198"/>
      <c r="F5736" s="198"/>
      <c r="G5736" s="196" t="str">
        <f>IF(ISNA(VLOOKUP(E5736,'Rota Pattern Data'!$A:$B,2,FALSE)),"",VLOOKUP(E5736,'Rota Pattern Data'!$A:$B,2,FALSE))</f>
        <v/>
      </c>
      <c r="H5736" s="197"/>
      <c r="I5736" s="200"/>
      <c r="J5736" s="198"/>
      <c r="K5736" s="198"/>
      <c r="L5736" s="198"/>
      <c r="M5736" s="199"/>
      <c r="N5736" s="198"/>
      <c r="O5736" s="242"/>
      <c r="P5736" s="242"/>
      <c r="Q5736" s="242"/>
      <c r="R5736" s="242"/>
      <c r="S5736" s="242"/>
      <c r="T5736" s="242"/>
      <c r="U5736" s="242"/>
      <c r="V5736" s="242"/>
      <c r="W5736" s="242"/>
      <c r="X5736" s="242"/>
      <c r="Y5736" s="242"/>
      <c r="Z5736" s="242"/>
      <c r="AA5736" s="242"/>
      <c r="AB5736" s="242"/>
      <c r="AC5736" s="243"/>
    </row>
    <row r="5737" spans="1:29" s="244" customFormat="1" ht="15" customHeight="1" x14ac:dyDescent="0.25">
      <c r="A5737" s="198"/>
      <c r="B5737" s="198"/>
      <c r="C5737" s="198"/>
      <c r="D5737" s="194"/>
      <c r="E5737" s="198"/>
      <c r="F5737" s="198"/>
      <c r="G5737" s="196" t="str">
        <f>IF(ISNA(VLOOKUP(E5737,'Rota Pattern Data'!$A:$B,2,FALSE)),"",VLOOKUP(E5737,'Rota Pattern Data'!$A:$B,2,FALSE))</f>
        <v/>
      </c>
      <c r="H5737" s="197"/>
      <c r="I5737" s="200"/>
      <c r="J5737" s="198"/>
      <c r="K5737" s="198"/>
      <c r="L5737" s="198"/>
      <c r="M5737" s="199"/>
      <c r="N5737" s="198"/>
      <c r="O5737" s="242"/>
      <c r="P5737" s="242"/>
      <c r="Q5737" s="242"/>
      <c r="R5737" s="242"/>
      <c r="S5737" s="242"/>
      <c r="T5737" s="242"/>
      <c r="U5737" s="242"/>
      <c r="V5737" s="242"/>
      <c r="W5737" s="242"/>
      <c r="X5737" s="242"/>
      <c r="Y5737" s="242"/>
      <c r="Z5737" s="242"/>
      <c r="AA5737" s="242"/>
      <c r="AB5737" s="242"/>
      <c r="AC5737" s="243"/>
    </row>
    <row r="5738" spans="1:29" s="244" customFormat="1" ht="15" customHeight="1" x14ac:dyDescent="0.25">
      <c r="A5738" s="198"/>
      <c r="B5738" s="198"/>
      <c r="C5738" s="198"/>
      <c r="D5738" s="194"/>
      <c r="E5738" s="198"/>
      <c r="F5738" s="198"/>
      <c r="G5738" s="196" t="str">
        <f>IF(ISNA(VLOOKUP(E5738,'Rota Pattern Data'!$A:$B,2,FALSE)),"",VLOOKUP(E5738,'Rota Pattern Data'!$A:$B,2,FALSE))</f>
        <v/>
      </c>
      <c r="H5738" s="197"/>
      <c r="I5738" s="200"/>
      <c r="J5738" s="198"/>
      <c r="K5738" s="198"/>
      <c r="L5738" s="198"/>
      <c r="M5738" s="199"/>
      <c r="N5738" s="198"/>
      <c r="O5738" s="242"/>
      <c r="P5738" s="242"/>
      <c r="Q5738" s="242"/>
      <c r="R5738" s="242"/>
      <c r="S5738" s="242"/>
      <c r="T5738" s="242"/>
      <c r="U5738" s="242"/>
      <c r="V5738" s="242"/>
      <c r="W5738" s="242"/>
      <c r="X5738" s="242"/>
      <c r="Y5738" s="242"/>
      <c r="Z5738" s="242"/>
      <c r="AA5738" s="242"/>
      <c r="AB5738" s="242"/>
      <c r="AC5738" s="243"/>
    </row>
    <row r="5739" spans="1:29" s="244" customFormat="1" ht="15" customHeight="1" x14ac:dyDescent="0.25">
      <c r="A5739" s="198"/>
      <c r="B5739" s="198"/>
      <c r="C5739" s="198"/>
      <c r="D5739" s="194"/>
      <c r="E5739" s="198"/>
      <c r="F5739" s="198"/>
      <c r="G5739" s="196" t="str">
        <f>IF(ISNA(VLOOKUP(E5739,'Rota Pattern Data'!$A:$B,2,FALSE)),"",VLOOKUP(E5739,'Rota Pattern Data'!$A:$B,2,FALSE))</f>
        <v/>
      </c>
      <c r="H5739" s="197"/>
      <c r="I5739" s="200"/>
      <c r="J5739" s="198"/>
      <c r="K5739" s="198"/>
      <c r="L5739" s="198"/>
      <c r="M5739" s="199"/>
      <c r="N5739" s="198"/>
      <c r="O5739" s="242"/>
      <c r="P5739" s="242"/>
      <c r="Q5739" s="242"/>
      <c r="R5739" s="242"/>
      <c r="S5739" s="242"/>
      <c r="T5739" s="242"/>
      <c r="U5739" s="242"/>
      <c r="V5739" s="242"/>
      <c r="W5739" s="242"/>
      <c r="X5739" s="242"/>
      <c r="Y5739" s="242"/>
      <c r="Z5739" s="242"/>
      <c r="AA5739" s="242"/>
      <c r="AB5739" s="242"/>
      <c r="AC5739" s="243"/>
    </row>
    <row r="5740" spans="1:29" s="244" customFormat="1" ht="15" customHeight="1" x14ac:dyDescent="0.25">
      <c r="A5740" s="198"/>
      <c r="B5740" s="198"/>
      <c r="C5740" s="198"/>
      <c r="D5740" s="194"/>
      <c r="E5740" s="198"/>
      <c r="F5740" s="198"/>
      <c r="G5740" s="196" t="str">
        <f>IF(ISNA(VLOOKUP(E5740,'Rota Pattern Data'!$A:$B,2,FALSE)),"",VLOOKUP(E5740,'Rota Pattern Data'!$A:$B,2,FALSE))</f>
        <v/>
      </c>
      <c r="H5740" s="197"/>
      <c r="I5740" s="200"/>
      <c r="J5740" s="198"/>
      <c r="K5740" s="198"/>
      <c r="L5740" s="198"/>
      <c r="M5740" s="199"/>
      <c r="N5740" s="198"/>
      <c r="O5740" s="242"/>
      <c r="P5740" s="242"/>
      <c r="Q5740" s="242"/>
      <c r="R5740" s="242"/>
      <c r="S5740" s="242"/>
      <c r="T5740" s="242"/>
      <c r="U5740" s="242"/>
      <c r="V5740" s="242"/>
      <c r="W5740" s="242"/>
      <c r="X5740" s="242"/>
      <c r="Y5740" s="242"/>
      <c r="Z5740" s="242"/>
      <c r="AA5740" s="242"/>
      <c r="AB5740" s="242"/>
      <c r="AC5740" s="243"/>
    </row>
    <row r="5741" spans="1:29" s="244" customFormat="1" ht="15" customHeight="1" x14ac:dyDescent="0.25">
      <c r="A5741" s="198"/>
      <c r="B5741" s="198"/>
      <c r="C5741" s="198"/>
      <c r="D5741" s="194"/>
      <c r="E5741" s="198"/>
      <c r="F5741" s="198"/>
      <c r="G5741" s="196" t="str">
        <f>IF(ISNA(VLOOKUP(E5741,'Rota Pattern Data'!$A:$B,2,FALSE)),"",VLOOKUP(E5741,'Rota Pattern Data'!$A:$B,2,FALSE))</f>
        <v/>
      </c>
      <c r="H5741" s="197"/>
      <c r="I5741" s="200"/>
      <c r="J5741" s="198"/>
      <c r="K5741" s="198"/>
      <c r="L5741" s="198"/>
      <c r="M5741" s="199"/>
      <c r="N5741" s="198"/>
      <c r="O5741" s="242"/>
      <c r="P5741" s="242"/>
      <c r="Q5741" s="242"/>
      <c r="R5741" s="242"/>
      <c r="S5741" s="242"/>
      <c r="T5741" s="242"/>
      <c r="U5741" s="242"/>
      <c r="V5741" s="242"/>
      <c r="W5741" s="242"/>
      <c r="X5741" s="242"/>
      <c r="Y5741" s="242"/>
      <c r="Z5741" s="242"/>
      <c r="AA5741" s="242"/>
      <c r="AB5741" s="242"/>
      <c r="AC5741" s="243"/>
    </row>
    <row r="5742" spans="1:29" s="244" customFormat="1" ht="15" customHeight="1" x14ac:dyDescent="0.25">
      <c r="A5742" s="198"/>
      <c r="B5742" s="198"/>
      <c r="C5742" s="198"/>
      <c r="D5742" s="194"/>
      <c r="E5742" s="198"/>
      <c r="F5742" s="198"/>
      <c r="G5742" s="196" t="str">
        <f>IF(ISNA(VLOOKUP(E5742,'Rota Pattern Data'!$A:$B,2,FALSE)),"",VLOOKUP(E5742,'Rota Pattern Data'!$A:$B,2,FALSE))</f>
        <v/>
      </c>
      <c r="H5742" s="197"/>
      <c r="I5742" s="200"/>
      <c r="J5742" s="198"/>
      <c r="K5742" s="198"/>
      <c r="L5742" s="198"/>
      <c r="M5742" s="199"/>
      <c r="N5742" s="198"/>
      <c r="O5742" s="242"/>
      <c r="P5742" s="242"/>
      <c r="Q5742" s="242"/>
      <c r="R5742" s="242"/>
      <c r="S5742" s="242"/>
      <c r="T5742" s="242"/>
      <c r="U5742" s="242"/>
      <c r="V5742" s="242"/>
      <c r="W5742" s="242"/>
      <c r="X5742" s="242"/>
      <c r="Y5742" s="242"/>
      <c r="Z5742" s="242"/>
      <c r="AA5742" s="242"/>
      <c r="AB5742" s="242"/>
      <c r="AC5742" s="243"/>
    </row>
    <row r="5743" spans="1:29" s="244" customFormat="1" ht="15" customHeight="1" x14ac:dyDescent="0.25">
      <c r="A5743" s="198"/>
      <c r="B5743" s="198"/>
      <c r="C5743" s="198"/>
      <c r="D5743" s="194"/>
      <c r="E5743" s="198"/>
      <c r="F5743" s="198"/>
      <c r="G5743" s="196" t="str">
        <f>IF(ISNA(VLOOKUP(E5743,'Rota Pattern Data'!$A:$B,2,FALSE)),"",VLOOKUP(E5743,'Rota Pattern Data'!$A:$B,2,FALSE))</f>
        <v/>
      </c>
      <c r="H5743" s="197"/>
      <c r="I5743" s="200"/>
      <c r="J5743" s="198"/>
      <c r="K5743" s="198"/>
      <c r="L5743" s="198"/>
      <c r="M5743" s="199"/>
      <c r="N5743" s="198"/>
      <c r="O5743" s="242"/>
      <c r="P5743" s="242"/>
      <c r="Q5743" s="242"/>
      <c r="R5743" s="242"/>
      <c r="S5743" s="242"/>
      <c r="T5743" s="242"/>
      <c r="U5743" s="242"/>
      <c r="V5743" s="242"/>
      <c r="W5743" s="242"/>
      <c r="X5743" s="242"/>
      <c r="Y5743" s="242"/>
      <c r="Z5743" s="242"/>
      <c r="AA5743" s="242"/>
      <c r="AB5743" s="242"/>
      <c r="AC5743" s="243"/>
    </row>
    <row r="5744" spans="1:29" s="244" customFormat="1" ht="15" customHeight="1" x14ac:dyDescent="0.25">
      <c r="A5744" s="198"/>
      <c r="B5744" s="198"/>
      <c r="C5744" s="198"/>
      <c r="D5744" s="194"/>
      <c r="E5744" s="198"/>
      <c r="F5744" s="198"/>
      <c r="G5744" s="196" t="str">
        <f>IF(ISNA(VLOOKUP(E5744,'Rota Pattern Data'!$A:$B,2,FALSE)),"",VLOOKUP(E5744,'Rota Pattern Data'!$A:$B,2,FALSE))</f>
        <v/>
      </c>
      <c r="H5744" s="197"/>
      <c r="I5744" s="200"/>
      <c r="J5744" s="198"/>
      <c r="K5744" s="198"/>
      <c r="L5744" s="198"/>
      <c r="M5744" s="199"/>
      <c r="N5744" s="198"/>
      <c r="O5744" s="242"/>
      <c r="P5744" s="242"/>
      <c r="Q5744" s="242"/>
      <c r="R5744" s="242"/>
      <c r="S5744" s="242"/>
      <c r="T5744" s="242"/>
      <c r="U5744" s="242"/>
      <c r="V5744" s="242"/>
      <c r="W5744" s="242"/>
      <c r="X5744" s="242"/>
      <c r="Y5744" s="242"/>
      <c r="Z5744" s="242"/>
      <c r="AA5744" s="242"/>
      <c r="AB5744" s="242"/>
      <c r="AC5744" s="243"/>
    </row>
    <row r="5745" spans="1:29" s="244" customFormat="1" ht="15" customHeight="1" x14ac:dyDescent="0.25">
      <c r="A5745" s="198"/>
      <c r="B5745" s="198"/>
      <c r="C5745" s="198"/>
      <c r="D5745" s="194"/>
      <c r="E5745" s="198"/>
      <c r="F5745" s="198"/>
      <c r="G5745" s="196" t="str">
        <f>IF(ISNA(VLOOKUP(E5745,'Rota Pattern Data'!$A:$B,2,FALSE)),"",VLOOKUP(E5745,'Rota Pattern Data'!$A:$B,2,FALSE))</f>
        <v/>
      </c>
      <c r="H5745" s="197"/>
      <c r="I5745" s="200"/>
      <c r="J5745" s="198"/>
      <c r="K5745" s="198"/>
      <c r="L5745" s="198"/>
      <c r="M5745" s="199"/>
      <c r="N5745" s="198"/>
      <c r="O5745" s="242"/>
      <c r="P5745" s="242"/>
      <c r="Q5745" s="242"/>
      <c r="R5745" s="242"/>
      <c r="S5745" s="242"/>
      <c r="T5745" s="242"/>
      <c r="U5745" s="242"/>
      <c r="V5745" s="242"/>
      <c r="W5745" s="242"/>
      <c r="X5745" s="242"/>
      <c r="Y5745" s="242"/>
      <c r="Z5745" s="242"/>
      <c r="AA5745" s="242"/>
      <c r="AB5745" s="242"/>
      <c r="AC5745" s="243"/>
    </row>
    <row r="5746" spans="1:29" s="244" customFormat="1" ht="15" customHeight="1" x14ac:dyDescent="0.25">
      <c r="A5746" s="198"/>
      <c r="B5746" s="198"/>
      <c r="C5746" s="198"/>
      <c r="D5746" s="194"/>
      <c r="E5746" s="198"/>
      <c r="F5746" s="198"/>
      <c r="G5746" s="196" t="str">
        <f>IF(ISNA(VLOOKUP(E5746,'Rota Pattern Data'!$A:$B,2,FALSE)),"",VLOOKUP(E5746,'Rota Pattern Data'!$A:$B,2,FALSE))</f>
        <v/>
      </c>
      <c r="H5746" s="197"/>
      <c r="I5746" s="200"/>
      <c r="J5746" s="198"/>
      <c r="K5746" s="198"/>
      <c r="L5746" s="198"/>
      <c r="M5746" s="199"/>
      <c r="N5746" s="198"/>
      <c r="O5746" s="242"/>
      <c r="P5746" s="242"/>
      <c r="Q5746" s="242"/>
      <c r="R5746" s="242"/>
      <c r="S5746" s="242"/>
      <c r="T5746" s="242"/>
      <c r="U5746" s="242"/>
      <c r="V5746" s="242"/>
      <c r="W5746" s="242"/>
      <c r="X5746" s="242"/>
      <c r="Y5746" s="242"/>
      <c r="Z5746" s="242"/>
      <c r="AA5746" s="242"/>
      <c r="AB5746" s="242"/>
      <c r="AC5746" s="243"/>
    </row>
    <row r="5747" spans="1:29" s="244" customFormat="1" ht="15" customHeight="1" x14ac:dyDescent="0.25">
      <c r="A5747" s="198"/>
      <c r="B5747" s="198"/>
      <c r="C5747" s="198"/>
      <c r="D5747" s="194"/>
      <c r="E5747" s="198"/>
      <c r="F5747" s="198"/>
      <c r="G5747" s="196" t="str">
        <f>IF(ISNA(VLOOKUP(E5747,'Rota Pattern Data'!$A:$B,2,FALSE)),"",VLOOKUP(E5747,'Rota Pattern Data'!$A:$B,2,FALSE))</f>
        <v/>
      </c>
      <c r="H5747" s="197"/>
      <c r="I5747" s="200"/>
      <c r="J5747" s="198"/>
      <c r="K5747" s="198"/>
      <c r="L5747" s="198"/>
      <c r="M5747" s="199"/>
      <c r="N5747" s="198"/>
      <c r="O5747" s="242"/>
      <c r="P5747" s="242"/>
      <c r="Q5747" s="242"/>
      <c r="R5747" s="242"/>
      <c r="S5747" s="242"/>
      <c r="T5747" s="242"/>
      <c r="U5747" s="242"/>
      <c r="V5747" s="242"/>
      <c r="W5747" s="242"/>
      <c r="X5747" s="242"/>
      <c r="Y5747" s="242"/>
      <c r="Z5747" s="242"/>
      <c r="AA5747" s="242"/>
      <c r="AB5747" s="242"/>
      <c r="AC5747" s="243"/>
    </row>
    <row r="5748" spans="1:29" s="244" customFormat="1" ht="15" customHeight="1" x14ac:dyDescent="0.25">
      <c r="A5748" s="198"/>
      <c r="B5748" s="198"/>
      <c r="C5748" s="198"/>
      <c r="D5748" s="194"/>
      <c r="E5748" s="198"/>
      <c r="F5748" s="198"/>
      <c r="G5748" s="196" t="str">
        <f>IF(ISNA(VLOOKUP(E5748,'Rota Pattern Data'!$A:$B,2,FALSE)),"",VLOOKUP(E5748,'Rota Pattern Data'!$A:$B,2,FALSE))</f>
        <v/>
      </c>
      <c r="H5748" s="197"/>
      <c r="I5748" s="200"/>
      <c r="J5748" s="198"/>
      <c r="K5748" s="198"/>
      <c r="L5748" s="198"/>
      <c r="M5748" s="199"/>
      <c r="N5748" s="198"/>
      <c r="O5748" s="242"/>
      <c r="P5748" s="242"/>
      <c r="Q5748" s="242"/>
      <c r="R5748" s="242"/>
      <c r="S5748" s="242"/>
      <c r="T5748" s="242"/>
      <c r="U5748" s="242"/>
      <c r="V5748" s="242"/>
      <c r="W5748" s="242"/>
      <c r="X5748" s="242"/>
      <c r="Y5748" s="242"/>
      <c r="Z5748" s="242"/>
      <c r="AA5748" s="242"/>
      <c r="AB5748" s="242"/>
      <c r="AC5748" s="243"/>
    </row>
    <row r="5749" spans="1:29" s="244" customFormat="1" ht="15" customHeight="1" x14ac:dyDescent="0.25">
      <c r="A5749" s="198"/>
      <c r="B5749" s="198"/>
      <c r="C5749" s="198"/>
      <c r="D5749" s="194"/>
      <c r="E5749" s="198"/>
      <c r="F5749" s="198"/>
      <c r="G5749" s="196" t="str">
        <f>IF(ISNA(VLOOKUP(E5749,'Rota Pattern Data'!$A:$B,2,FALSE)),"",VLOOKUP(E5749,'Rota Pattern Data'!$A:$B,2,FALSE))</f>
        <v/>
      </c>
      <c r="H5749" s="197"/>
      <c r="I5749" s="200"/>
      <c r="J5749" s="198"/>
      <c r="K5749" s="198"/>
      <c r="L5749" s="198"/>
      <c r="M5749" s="199"/>
      <c r="N5749" s="198"/>
      <c r="O5749" s="242"/>
      <c r="P5749" s="242"/>
      <c r="Q5749" s="242"/>
      <c r="R5749" s="242"/>
      <c r="S5749" s="242"/>
      <c r="T5749" s="242"/>
      <c r="U5749" s="242"/>
      <c r="V5749" s="242"/>
      <c r="W5749" s="242"/>
      <c r="X5749" s="242"/>
      <c r="Y5749" s="242"/>
      <c r="Z5749" s="242"/>
      <c r="AA5749" s="242"/>
      <c r="AB5749" s="242"/>
      <c r="AC5749" s="243"/>
    </row>
    <row r="5750" spans="1:29" s="244" customFormat="1" ht="15" customHeight="1" x14ac:dyDescent="0.25">
      <c r="A5750" s="198"/>
      <c r="B5750" s="198"/>
      <c r="C5750" s="198"/>
      <c r="D5750" s="194"/>
      <c r="E5750" s="198"/>
      <c r="F5750" s="198"/>
      <c r="G5750" s="196" t="str">
        <f>IF(ISNA(VLOOKUP(E5750,'Rota Pattern Data'!$A:$B,2,FALSE)),"",VLOOKUP(E5750,'Rota Pattern Data'!$A:$B,2,FALSE))</f>
        <v/>
      </c>
      <c r="H5750" s="197"/>
      <c r="I5750" s="200"/>
      <c r="J5750" s="198"/>
      <c r="K5750" s="198"/>
      <c r="L5750" s="198"/>
      <c r="M5750" s="199"/>
      <c r="N5750" s="198"/>
      <c r="O5750" s="242"/>
      <c r="P5750" s="242"/>
      <c r="Q5750" s="242"/>
      <c r="R5750" s="242"/>
      <c r="S5750" s="242"/>
      <c r="T5750" s="242"/>
      <c r="U5750" s="242"/>
      <c r="V5750" s="242"/>
      <c r="W5750" s="242"/>
      <c r="X5750" s="242"/>
      <c r="Y5750" s="242"/>
      <c r="Z5750" s="242"/>
      <c r="AA5750" s="242"/>
      <c r="AB5750" s="242"/>
      <c r="AC5750" s="243"/>
    </row>
    <row r="5751" spans="1:29" s="244" customFormat="1" ht="15" customHeight="1" x14ac:dyDescent="0.25">
      <c r="A5751" s="198"/>
      <c r="B5751" s="198"/>
      <c r="C5751" s="198"/>
      <c r="D5751" s="194"/>
      <c r="E5751" s="198"/>
      <c r="F5751" s="198"/>
      <c r="G5751" s="196" t="str">
        <f>IF(ISNA(VLOOKUP(E5751,'Rota Pattern Data'!$A:$B,2,FALSE)),"",VLOOKUP(E5751,'Rota Pattern Data'!$A:$B,2,FALSE))</f>
        <v/>
      </c>
      <c r="H5751" s="197"/>
      <c r="I5751" s="200"/>
      <c r="J5751" s="198"/>
      <c r="K5751" s="198"/>
      <c r="L5751" s="198"/>
      <c r="M5751" s="199"/>
      <c r="N5751" s="198"/>
      <c r="O5751" s="242"/>
      <c r="P5751" s="242"/>
      <c r="Q5751" s="242"/>
      <c r="R5751" s="242"/>
      <c r="S5751" s="242"/>
      <c r="T5751" s="242"/>
      <c r="U5751" s="242"/>
      <c r="V5751" s="242"/>
      <c r="W5751" s="242"/>
      <c r="X5751" s="242"/>
      <c r="Y5751" s="242"/>
      <c r="Z5751" s="242"/>
      <c r="AA5751" s="242"/>
      <c r="AB5751" s="242"/>
      <c r="AC5751" s="243"/>
    </row>
    <row r="5752" spans="1:29" s="244" customFormat="1" ht="15" customHeight="1" x14ac:dyDescent="0.25">
      <c r="A5752" s="198"/>
      <c r="B5752" s="198"/>
      <c r="C5752" s="198"/>
      <c r="D5752" s="194"/>
      <c r="E5752" s="198"/>
      <c r="F5752" s="198"/>
      <c r="G5752" s="196" t="str">
        <f>IF(ISNA(VLOOKUP(E5752,'Rota Pattern Data'!$A:$B,2,FALSE)),"",VLOOKUP(E5752,'Rota Pattern Data'!$A:$B,2,FALSE))</f>
        <v/>
      </c>
      <c r="H5752" s="197"/>
      <c r="I5752" s="200"/>
      <c r="J5752" s="198"/>
      <c r="K5752" s="198"/>
      <c r="L5752" s="198"/>
      <c r="M5752" s="199"/>
      <c r="N5752" s="198"/>
      <c r="O5752" s="242"/>
      <c r="P5752" s="242"/>
      <c r="Q5752" s="242"/>
      <c r="R5752" s="242"/>
      <c r="S5752" s="242"/>
      <c r="T5752" s="242"/>
      <c r="U5752" s="242"/>
      <c r="V5752" s="242"/>
      <c r="W5752" s="242"/>
      <c r="X5752" s="242"/>
      <c r="Y5752" s="242"/>
      <c r="Z5752" s="242"/>
      <c r="AA5752" s="242"/>
      <c r="AB5752" s="242"/>
      <c r="AC5752" s="243"/>
    </row>
    <row r="5753" spans="1:29" s="244" customFormat="1" ht="15" customHeight="1" x14ac:dyDescent="0.25">
      <c r="A5753" s="198"/>
      <c r="B5753" s="198"/>
      <c r="C5753" s="198"/>
      <c r="D5753" s="194"/>
      <c r="E5753" s="198"/>
      <c r="F5753" s="198"/>
      <c r="G5753" s="196" t="str">
        <f>IF(ISNA(VLOOKUP(E5753,'Rota Pattern Data'!$A:$B,2,FALSE)),"",VLOOKUP(E5753,'Rota Pattern Data'!$A:$B,2,FALSE))</f>
        <v/>
      </c>
      <c r="H5753" s="197"/>
      <c r="I5753" s="200"/>
      <c r="J5753" s="198"/>
      <c r="K5753" s="198"/>
      <c r="L5753" s="198"/>
      <c r="M5753" s="199"/>
      <c r="N5753" s="198"/>
      <c r="O5753" s="242"/>
      <c r="P5753" s="242"/>
      <c r="Q5753" s="242"/>
      <c r="R5753" s="242"/>
      <c r="S5753" s="242"/>
      <c r="T5753" s="242"/>
      <c r="U5753" s="242"/>
      <c r="V5753" s="242"/>
      <c r="W5753" s="242"/>
      <c r="X5753" s="242"/>
      <c r="Y5753" s="242"/>
      <c r="Z5753" s="242"/>
      <c r="AA5753" s="242"/>
      <c r="AB5753" s="242"/>
      <c r="AC5753" s="243"/>
    </row>
    <row r="5754" spans="1:29" s="244" customFormat="1" ht="15" customHeight="1" x14ac:dyDescent="0.25">
      <c r="A5754" s="198"/>
      <c r="B5754" s="198"/>
      <c r="C5754" s="198"/>
      <c r="D5754" s="194"/>
      <c r="E5754" s="198"/>
      <c r="F5754" s="198"/>
      <c r="G5754" s="196" t="str">
        <f>IF(ISNA(VLOOKUP(E5754,'Rota Pattern Data'!$A:$B,2,FALSE)),"",VLOOKUP(E5754,'Rota Pattern Data'!$A:$B,2,FALSE))</f>
        <v/>
      </c>
      <c r="H5754" s="197"/>
      <c r="I5754" s="200"/>
      <c r="J5754" s="198"/>
      <c r="K5754" s="198"/>
      <c r="L5754" s="198"/>
      <c r="M5754" s="199"/>
      <c r="N5754" s="198"/>
      <c r="O5754" s="242"/>
      <c r="P5754" s="242"/>
      <c r="Q5754" s="242"/>
      <c r="R5754" s="242"/>
      <c r="S5754" s="242"/>
      <c r="T5754" s="242"/>
      <c r="U5754" s="242"/>
      <c r="V5754" s="242"/>
      <c r="W5754" s="242"/>
      <c r="X5754" s="242"/>
      <c r="Y5754" s="242"/>
      <c r="Z5754" s="242"/>
      <c r="AA5754" s="242"/>
      <c r="AB5754" s="242"/>
      <c r="AC5754" s="243"/>
    </row>
    <row r="5755" spans="1:29" s="244" customFormat="1" ht="15" customHeight="1" x14ac:dyDescent="0.25">
      <c r="A5755" s="198"/>
      <c r="B5755" s="198"/>
      <c r="C5755" s="198"/>
      <c r="D5755" s="194"/>
      <c r="E5755" s="198"/>
      <c r="F5755" s="198"/>
      <c r="G5755" s="196" t="str">
        <f>IF(ISNA(VLOOKUP(E5755,'Rota Pattern Data'!$A:$B,2,FALSE)),"",VLOOKUP(E5755,'Rota Pattern Data'!$A:$B,2,FALSE))</f>
        <v/>
      </c>
      <c r="H5755" s="197"/>
      <c r="I5755" s="200"/>
      <c r="J5755" s="198"/>
      <c r="K5755" s="198"/>
      <c r="L5755" s="198"/>
      <c r="M5755" s="199"/>
      <c r="N5755" s="198"/>
      <c r="O5755" s="242"/>
      <c r="P5755" s="242"/>
      <c r="Q5755" s="242"/>
      <c r="R5755" s="242"/>
      <c r="S5755" s="242"/>
      <c r="T5755" s="242"/>
      <c r="U5755" s="242"/>
      <c r="V5755" s="242"/>
      <c r="W5755" s="242"/>
      <c r="X5755" s="242"/>
      <c r="Y5755" s="242"/>
      <c r="Z5755" s="242"/>
      <c r="AA5755" s="242"/>
      <c r="AB5755" s="242"/>
      <c r="AC5755" s="243"/>
    </row>
    <row r="5756" spans="1:29" s="244" customFormat="1" ht="15" customHeight="1" x14ac:dyDescent="0.25">
      <c r="A5756" s="198"/>
      <c r="B5756" s="198"/>
      <c r="C5756" s="198"/>
      <c r="D5756" s="194"/>
      <c r="E5756" s="198"/>
      <c r="F5756" s="198"/>
      <c r="G5756" s="196" t="str">
        <f>IF(ISNA(VLOOKUP(E5756,'Rota Pattern Data'!$A:$B,2,FALSE)),"",VLOOKUP(E5756,'Rota Pattern Data'!$A:$B,2,FALSE))</f>
        <v/>
      </c>
      <c r="H5756" s="197"/>
      <c r="I5756" s="200"/>
      <c r="J5756" s="198"/>
      <c r="K5756" s="198"/>
      <c r="L5756" s="198"/>
      <c r="M5756" s="199"/>
      <c r="N5756" s="198"/>
      <c r="O5756" s="242"/>
      <c r="P5756" s="242"/>
      <c r="Q5756" s="242"/>
      <c r="R5756" s="242"/>
      <c r="S5756" s="242"/>
      <c r="T5756" s="242"/>
      <c r="U5756" s="242"/>
      <c r="V5756" s="242"/>
      <c r="W5756" s="242"/>
      <c r="X5756" s="242"/>
      <c r="Y5756" s="242"/>
      <c r="Z5756" s="242"/>
      <c r="AA5756" s="242"/>
      <c r="AB5756" s="242"/>
      <c r="AC5756" s="243"/>
    </row>
    <row r="5757" spans="1:29" s="244" customFormat="1" ht="15" customHeight="1" x14ac:dyDescent="0.25">
      <c r="A5757" s="198"/>
      <c r="B5757" s="198"/>
      <c r="C5757" s="198"/>
      <c r="D5757" s="194"/>
      <c r="E5757" s="198"/>
      <c r="F5757" s="198"/>
      <c r="G5757" s="196" t="str">
        <f>IF(ISNA(VLOOKUP(E5757,'Rota Pattern Data'!$A:$B,2,FALSE)),"",VLOOKUP(E5757,'Rota Pattern Data'!$A:$B,2,FALSE))</f>
        <v/>
      </c>
      <c r="H5757" s="197"/>
      <c r="I5757" s="200"/>
      <c r="J5757" s="198"/>
      <c r="K5757" s="198"/>
      <c r="L5757" s="198"/>
      <c r="M5757" s="199"/>
      <c r="N5757" s="198"/>
      <c r="O5757" s="242"/>
      <c r="P5757" s="242"/>
      <c r="Q5757" s="242"/>
      <c r="R5757" s="242"/>
      <c r="S5757" s="242"/>
      <c r="T5757" s="242"/>
      <c r="U5757" s="242"/>
      <c r="V5757" s="242"/>
      <c r="W5757" s="242"/>
      <c r="X5757" s="242"/>
      <c r="Y5757" s="242"/>
      <c r="Z5757" s="242"/>
      <c r="AA5757" s="242"/>
      <c r="AB5757" s="242"/>
      <c r="AC5757" s="243"/>
    </row>
    <row r="5758" spans="1:29" s="244" customFormat="1" ht="15" customHeight="1" x14ac:dyDescent="0.25">
      <c r="A5758" s="198"/>
      <c r="B5758" s="198"/>
      <c r="C5758" s="198"/>
      <c r="D5758" s="194"/>
      <c r="E5758" s="198"/>
      <c r="F5758" s="198"/>
      <c r="G5758" s="196" t="str">
        <f>IF(ISNA(VLOOKUP(E5758,'Rota Pattern Data'!$A:$B,2,FALSE)),"",VLOOKUP(E5758,'Rota Pattern Data'!$A:$B,2,FALSE))</f>
        <v/>
      </c>
      <c r="H5758" s="197"/>
      <c r="I5758" s="200"/>
      <c r="J5758" s="198"/>
      <c r="K5758" s="198"/>
      <c r="L5758" s="198"/>
      <c r="M5758" s="199"/>
      <c r="N5758" s="198"/>
      <c r="O5758" s="242"/>
      <c r="P5758" s="242"/>
      <c r="Q5758" s="242"/>
      <c r="R5758" s="242"/>
      <c r="S5758" s="242"/>
      <c r="T5758" s="242"/>
      <c r="U5758" s="242"/>
      <c r="V5758" s="242"/>
      <c r="W5758" s="242"/>
      <c r="X5758" s="242"/>
      <c r="Y5758" s="242"/>
      <c r="Z5758" s="242"/>
      <c r="AA5758" s="242"/>
      <c r="AB5758" s="242"/>
      <c r="AC5758" s="243"/>
    </row>
    <row r="5759" spans="1:29" s="244" customFormat="1" ht="15" customHeight="1" x14ac:dyDescent="0.25">
      <c r="A5759" s="198"/>
      <c r="B5759" s="198"/>
      <c r="C5759" s="198"/>
      <c r="D5759" s="194"/>
      <c r="E5759" s="198"/>
      <c r="F5759" s="198"/>
      <c r="G5759" s="196" t="str">
        <f>IF(ISNA(VLOOKUP(E5759,'Rota Pattern Data'!$A:$B,2,FALSE)),"",VLOOKUP(E5759,'Rota Pattern Data'!$A:$B,2,FALSE))</f>
        <v/>
      </c>
      <c r="H5759" s="197"/>
      <c r="I5759" s="200"/>
      <c r="J5759" s="198"/>
      <c r="K5759" s="198"/>
      <c r="L5759" s="198"/>
      <c r="M5759" s="199"/>
      <c r="N5759" s="198"/>
      <c r="O5759" s="242"/>
      <c r="P5759" s="242"/>
      <c r="Q5759" s="242"/>
      <c r="R5759" s="242"/>
      <c r="S5759" s="242"/>
      <c r="T5759" s="242"/>
      <c r="U5759" s="242"/>
      <c r="V5759" s="242"/>
      <c r="W5759" s="242"/>
      <c r="X5759" s="242"/>
      <c r="Y5759" s="242"/>
      <c r="Z5759" s="242"/>
      <c r="AA5759" s="242"/>
      <c r="AB5759" s="242"/>
      <c r="AC5759" s="243"/>
    </row>
    <row r="5760" spans="1:29" s="244" customFormat="1" ht="15" customHeight="1" x14ac:dyDescent="0.25">
      <c r="A5760" s="198"/>
      <c r="B5760" s="198"/>
      <c r="C5760" s="198"/>
      <c r="D5760" s="194"/>
      <c r="E5760" s="198"/>
      <c r="F5760" s="198"/>
      <c r="G5760" s="196" t="str">
        <f>IF(ISNA(VLOOKUP(E5760,'Rota Pattern Data'!$A:$B,2,FALSE)),"",VLOOKUP(E5760,'Rota Pattern Data'!$A:$B,2,FALSE))</f>
        <v/>
      </c>
      <c r="H5760" s="197"/>
      <c r="I5760" s="200"/>
      <c r="J5760" s="198"/>
      <c r="K5760" s="198"/>
      <c r="L5760" s="198"/>
      <c r="M5760" s="199"/>
      <c r="N5760" s="198"/>
      <c r="O5760" s="242"/>
      <c r="P5760" s="242"/>
      <c r="Q5760" s="242"/>
      <c r="R5760" s="242"/>
      <c r="S5760" s="242"/>
      <c r="T5760" s="242"/>
      <c r="U5760" s="242"/>
      <c r="V5760" s="242"/>
      <c r="W5760" s="242"/>
      <c r="X5760" s="242"/>
      <c r="Y5760" s="242"/>
      <c r="Z5760" s="242"/>
      <c r="AA5760" s="242"/>
      <c r="AB5760" s="242"/>
      <c r="AC5760" s="243"/>
    </row>
    <row r="5761" spans="1:29" s="244" customFormat="1" ht="15" customHeight="1" x14ac:dyDescent="0.25">
      <c r="A5761" s="198"/>
      <c r="B5761" s="198"/>
      <c r="C5761" s="198"/>
      <c r="D5761" s="194"/>
      <c r="E5761" s="198"/>
      <c r="F5761" s="198"/>
      <c r="G5761" s="196" t="str">
        <f>IF(ISNA(VLOOKUP(E5761,'Rota Pattern Data'!$A:$B,2,FALSE)),"",VLOOKUP(E5761,'Rota Pattern Data'!$A:$B,2,FALSE))</f>
        <v/>
      </c>
      <c r="H5761" s="197"/>
      <c r="I5761" s="200"/>
      <c r="J5761" s="198"/>
      <c r="K5761" s="198"/>
      <c r="L5761" s="198"/>
      <c r="M5761" s="199"/>
      <c r="N5761" s="198"/>
      <c r="O5761" s="242"/>
      <c r="P5761" s="242"/>
      <c r="Q5761" s="242"/>
      <c r="R5761" s="242"/>
      <c r="S5761" s="242"/>
      <c r="T5761" s="242"/>
      <c r="U5761" s="242"/>
      <c r="V5761" s="242"/>
      <c r="W5761" s="242"/>
      <c r="X5761" s="242"/>
      <c r="Y5761" s="242"/>
      <c r="Z5761" s="242"/>
      <c r="AA5761" s="242"/>
      <c r="AB5761" s="242"/>
      <c r="AC5761" s="243"/>
    </row>
    <row r="5762" spans="1:29" s="244" customFormat="1" ht="15" customHeight="1" x14ac:dyDescent="0.25">
      <c r="A5762" s="198"/>
      <c r="B5762" s="198"/>
      <c r="C5762" s="198"/>
      <c r="D5762" s="194"/>
      <c r="E5762" s="198"/>
      <c r="F5762" s="198"/>
      <c r="G5762" s="196" t="str">
        <f>IF(ISNA(VLOOKUP(E5762,'Rota Pattern Data'!$A:$B,2,FALSE)),"",VLOOKUP(E5762,'Rota Pattern Data'!$A:$B,2,FALSE))</f>
        <v/>
      </c>
      <c r="H5762" s="197"/>
      <c r="I5762" s="200"/>
      <c r="J5762" s="198"/>
      <c r="K5762" s="198"/>
      <c r="L5762" s="198"/>
      <c r="M5762" s="199"/>
      <c r="N5762" s="198"/>
      <c r="O5762" s="242"/>
      <c r="P5762" s="242"/>
      <c r="Q5762" s="242"/>
      <c r="R5762" s="242"/>
      <c r="S5762" s="242"/>
      <c r="T5762" s="242"/>
      <c r="U5762" s="242"/>
      <c r="V5762" s="242"/>
      <c r="W5762" s="242"/>
      <c r="X5762" s="242"/>
      <c r="Y5762" s="242"/>
      <c r="Z5762" s="242"/>
      <c r="AA5762" s="242"/>
      <c r="AB5762" s="242"/>
      <c r="AC5762" s="243"/>
    </row>
    <row r="5763" spans="1:29" s="244" customFormat="1" ht="15" customHeight="1" x14ac:dyDescent="0.25">
      <c r="A5763" s="198"/>
      <c r="B5763" s="198"/>
      <c r="C5763" s="198"/>
      <c r="D5763" s="194"/>
      <c r="E5763" s="198"/>
      <c r="F5763" s="198"/>
      <c r="G5763" s="196" t="str">
        <f>IF(ISNA(VLOOKUP(E5763,'Rota Pattern Data'!$A:$B,2,FALSE)),"",VLOOKUP(E5763,'Rota Pattern Data'!$A:$B,2,FALSE))</f>
        <v/>
      </c>
      <c r="H5763" s="197"/>
      <c r="I5763" s="200"/>
      <c r="J5763" s="198"/>
      <c r="K5763" s="198"/>
      <c r="L5763" s="198"/>
      <c r="M5763" s="199"/>
      <c r="N5763" s="198"/>
      <c r="O5763" s="242"/>
      <c r="P5763" s="242"/>
      <c r="Q5763" s="242"/>
      <c r="R5763" s="242"/>
      <c r="S5763" s="242"/>
      <c r="T5763" s="242"/>
      <c r="U5763" s="242"/>
      <c r="V5763" s="242"/>
      <c r="W5763" s="242"/>
      <c r="X5763" s="242"/>
      <c r="Y5763" s="242"/>
      <c r="Z5763" s="242"/>
      <c r="AA5763" s="242"/>
      <c r="AB5763" s="242"/>
      <c r="AC5763" s="243"/>
    </row>
    <row r="5764" spans="1:29" s="244" customFormat="1" ht="15" customHeight="1" x14ac:dyDescent="0.25">
      <c r="A5764" s="198"/>
      <c r="B5764" s="198"/>
      <c r="C5764" s="198"/>
      <c r="D5764" s="194"/>
      <c r="E5764" s="198"/>
      <c r="F5764" s="198"/>
      <c r="G5764" s="196" t="str">
        <f>IF(ISNA(VLOOKUP(E5764,'Rota Pattern Data'!$A:$B,2,FALSE)),"",VLOOKUP(E5764,'Rota Pattern Data'!$A:$B,2,FALSE))</f>
        <v/>
      </c>
      <c r="H5764" s="197"/>
      <c r="I5764" s="200"/>
      <c r="J5764" s="198"/>
      <c r="K5764" s="198"/>
      <c r="L5764" s="198"/>
      <c r="M5764" s="199"/>
      <c r="N5764" s="198"/>
      <c r="O5764" s="242"/>
      <c r="P5764" s="242"/>
      <c r="Q5764" s="242"/>
      <c r="R5764" s="242"/>
      <c r="S5764" s="242"/>
      <c r="T5764" s="242"/>
      <c r="U5764" s="242"/>
      <c r="V5764" s="242"/>
      <c r="W5764" s="242"/>
      <c r="X5764" s="242"/>
      <c r="Y5764" s="242"/>
      <c r="Z5764" s="242"/>
      <c r="AA5764" s="242"/>
      <c r="AB5764" s="242"/>
      <c r="AC5764" s="243"/>
    </row>
    <row r="5765" spans="1:29" s="244" customFormat="1" ht="15" customHeight="1" x14ac:dyDescent="0.25">
      <c r="A5765" s="198"/>
      <c r="B5765" s="198"/>
      <c r="C5765" s="198"/>
      <c r="D5765" s="194"/>
      <c r="E5765" s="198"/>
      <c r="F5765" s="198"/>
      <c r="G5765" s="196" t="str">
        <f>IF(ISNA(VLOOKUP(E5765,'Rota Pattern Data'!$A:$B,2,FALSE)),"",VLOOKUP(E5765,'Rota Pattern Data'!$A:$B,2,FALSE))</f>
        <v/>
      </c>
      <c r="H5765" s="197"/>
      <c r="I5765" s="200"/>
      <c r="J5765" s="198"/>
      <c r="K5765" s="198"/>
      <c r="L5765" s="198"/>
      <c r="M5765" s="199"/>
      <c r="N5765" s="198"/>
      <c r="O5765" s="242"/>
      <c r="P5765" s="242"/>
      <c r="Q5765" s="242"/>
      <c r="R5765" s="242"/>
      <c r="S5765" s="242"/>
      <c r="T5765" s="242"/>
      <c r="U5765" s="242"/>
      <c r="V5765" s="242"/>
      <c r="W5765" s="242"/>
      <c r="X5765" s="242"/>
      <c r="Y5765" s="242"/>
      <c r="Z5765" s="242"/>
      <c r="AA5765" s="242"/>
      <c r="AB5765" s="242"/>
      <c r="AC5765" s="243"/>
    </row>
    <row r="5766" spans="1:29" s="244" customFormat="1" ht="15" customHeight="1" x14ac:dyDescent="0.25">
      <c r="A5766" s="198"/>
      <c r="B5766" s="198"/>
      <c r="C5766" s="198"/>
      <c r="D5766" s="194"/>
      <c r="E5766" s="198"/>
      <c r="F5766" s="198"/>
      <c r="G5766" s="196" t="str">
        <f>IF(ISNA(VLOOKUP(E5766,'Rota Pattern Data'!$A:$B,2,FALSE)),"",VLOOKUP(E5766,'Rota Pattern Data'!$A:$B,2,FALSE))</f>
        <v/>
      </c>
      <c r="H5766" s="197"/>
      <c r="I5766" s="200"/>
      <c r="J5766" s="198"/>
      <c r="K5766" s="198"/>
      <c r="L5766" s="198"/>
      <c r="M5766" s="199"/>
      <c r="N5766" s="198"/>
      <c r="O5766" s="242"/>
      <c r="P5766" s="242"/>
      <c r="Q5766" s="242"/>
      <c r="R5766" s="242"/>
      <c r="S5766" s="242"/>
      <c r="T5766" s="242"/>
      <c r="U5766" s="242"/>
      <c r="V5766" s="242"/>
      <c r="W5766" s="242"/>
      <c r="X5766" s="242"/>
      <c r="Y5766" s="242"/>
      <c r="Z5766" s="242"/>
      <c r="AA5766" s="242"/>
      <c r="AB5766" s="242"/>
      <c r="AC5766" s="243"/>
    </row>
    <row r="5767" spans="1:29" s="244" customFormat="1" ht="15" customHeight="1" x14ac:dyDescent="0.25">
      <c r="A5767" s="198"/>
      <c r="B5767" s="198"/>
      <c r="C5767" s="198"/>
      <c r="D5767" s="194"/>
      <c r="E5767" s="198"/>
      <c r="F5767" s="198"/>
      <c r="G5767" s="196" t="str">
        <f>IF(ISNA(VLOOKUP(E5767,'Rota Pattern Data'!$A:$B,2,FALSE)),"",VLOOKUP(E5767,'Rota Pattern Data'!$A:$B,2,FALSE))</f>
        <v/>
      </c>
      <c r="H5767" s="197"/>
      <c r="I5767" s="200"/>
      <c r="J5767" s="198"/>
      <c r="K5767" s="198"/>
      <c r="L5767" s="198"/>
      <c r="M5767" s="199"/>
      <c r="N5767" s="198"/>
      <c r="O5767" s="242"/>
      <c r="P5767" s="242"/>
      <c r="Q5767" s="242"/>
      <c r="R5767" s="242"/>
      <c r="S5767" s="242"/>
      <c r="T5767" s="242"/>
      <c r="U5767" s="242"/>
      <c r="V5767" s="242"/>
      <c r="W5767" s="242"/>
      <c r="X5767" s="242"/>
      <c r="Y5767" s="242"/>
      <c r="Z5767" s="242"/>
      <c r="AA5767" s="242"/>
      <c r="AB5767" s="242"/>
      <c r="AC5767" s="243"/>
    </row>
    <row r="5768" spans="1:29" s="244" customFormat="1" ht="15" customHeight="1" x14ac:dyDescent="0.25">
      <c r="A5768" s="198"/>
      <c r="B5768" s="198"/>
      <c r="C5768" s="198"/>
      <c r="D5768" s="194"/>
      <c r="E5768" s="198"/>
      <c r="F5768" s="198"/>
      <c r="G5768" s="196" t="str">
        <f>IF(ISNA(VLOOKUP(E5768,'Rota Pattern Data'!$A:$B,2,FALSE)),"",VLOOKUP(E5768,'Rota Pattern Data'!$A:$B,2,FALSE))</f>
        <v/>
      </c>
      <c r="H5768" s="197"/>
      <c r="I5768" s="200"/>
      <c r="J5768" s="198"/>
      <c r="K5768" s="198"/>
      <c r="L5768" s="198"/>
      <c r="M5768" s="199"/>
      <c r="N5768" s="198"/>
      <c r="O5768" s="242"/>
      <c r="P5768" s="242"/>
      <c r="Q5768" s="242"/>
      <c r="R5768" s="242"/>
      <c r="S5768" s="242"/>
      <c r="T5768" s="242"/>
      <c r="U5768" s="242"/>
      <c r="V5768" s="242"/>
      <c r="W5768" s="242"/>
      <c r="X5768" s="242"/>
      <c r="Y5768" s="242"/>
      <c r="Z5768" s="242"/>
      <c r="AA5768" s="242"/>
      <c r="AB5768" s="242"/>
      <c r="AC5768" s="243"/>
    </row>
    <row r="5769" spans="1:29" s="244" customFormat="1" ht="15" customHeight="1" x14ac:dyDescent="0.25">
      <c r="A5769" s="198"/>
      <c r="B5769" s="198"/>
      <c r="C5769" s="198"/>
      <c r="D5769" s="194"/>
      <c r="E5769" s="198"/>
      <c r="F5769" s="198"/>
      <c r="G5769" s="196" t="str">
        <f>IF(ISNA(VLOOKUP(E5769,'Rota Pattern Data'!$A:$B,2,FALSE)),"",VLOOKUP(E5769,'Rota Pattern Data'!$A:$B,2,FALSE))</f>
        <v/>
      </c>
      <c r="H5769" s="197"/>
      <c r="I5769" s="200"/>
      <c r="J5769" s="198"/>
      <c r="K5769" s="198"/>
      <c r="L5769" s="198"/>
      <c r="M5769" s="199"/>
      <c r="N5769" s="198"/>
      <c r="O5769" s="242"/>
      <c r="P5769" s="242"/>
      <c r="Q5769" s="242"/>
      <c r="R5769" s="242"/>
      <c r="S5769" s="242"/>
      <c r="T5769" s="242"/>
      <c r="U5769" s="242"/>
      <c r="V5769" s="242"/>
      <c r="W5769" s="242"/>
      <c r="X5769" s="242"/>
      <c r="Y5769" s="242"/>
      <c r="Z5769" s="242"/>
      <c r="AA5769" s="242"/>
      <c r="AB5769" s="242"/>
      <c r="AC5769" s="243"/>
    </row>
    <row r="5770" spans="1:29" s="244" customFormat="1" ht="15" customHeight="1" x14ac:dyDescent="0.25">
      <c r="A5770" s="198"/>
      <c r="B5770" s="198"/>
      <c r="C5770" s="198"/>
      <c r="D5770" s="194"/>
      <c r="E5770" s="198"/>
      <c r="F5770" s="198"/>
      <c r="G5770" s="196" t="str">
        <f>IF(ISNA(VLOOKUP(E5770,'Rota Pattern Data'!$A:$B,2,FALSE)),"",VLOOKUP(E5770,'Rota Pattern Data'!$A:$B,2,FALSE))</f>
        <v/>
      </c>
      <c r="H5770" s="197"/>
      <c r="I5770" s="200"/>
      <c r="J5770" s="198"/>
      <c r="K5770" s="198"/>
      <c r="L5770" s="198"/>
      <c r="M5770" s="199"/>
      <c r="N5770" s="198"/>
      <c r="O5770" s="242"/>
      <c r="P5770" s="242"/>
      <c r="Q5770" s="242"/>
      <c r="R5770" s="242"/>
      <c r="S5770" s="242"/>
      <c r="T5770" s="242"/>
      <c r="U5770" s="242"/>
      <c r="V5770" s="242"/>
      <c r="W5770" s="242"/>
      <c r="X5770" s="242"/>
      <c r="Y5770" s="242"/>
      <c r="Z5770" s="242"/>
      <c r="AA5770" s="242"/>
      <c r="AB5770" s="242"/>
      <c r="AC5770" s="243"/>
    </row>
    <row r="5771" spans="1:29" s="244" customFormat="1" ht="15" customHeight="1" x14ac:dyDescent="0.25">
      <c r="A5771" s="198"/>
      <c r="B5771" s="198"/>
      <c r="C5771" s="198"/>
      <c r="D5771" s="194"/>
      <c r="E5771" s="198"/>
      <c r="F5771" s="198"/>
      <c r="G5771" s="196" t="str">
        <f>IF(ISNA(VLOOKUP(E5771,'Rota Pattern Data'!$A:$B,2,FALSE)),"",VLOOKUP(E5771,'Rota Pattern Data'!$A:$B,2,FALSE))</f>
        <v/>
      </c>
      <c r="H5771" s="197"/>
      <c r="I5771" s="200"/>
      <c r="J5771" s="198"/>
      <c r="K5771" s="198"/>
      <c r="L5771" s="198"/>
      <c r="M5771" s="199"/>
      <c r="N5771" s="198"/>
      <c r="O5771" s="242"/>
      <c r="P5771" s="242"/>
      <c r="Q5771" s="242"/>
      <c r="R5771" s="242"/>
      <c r="S5771" s="242"/>
      <c r="T5771" s="242"/>
      <c r="U5771" s="242"/>
      <c r="V5771" s="242"/>
      <c r="W5771" s="242"/>
      <c r="X5771" s="242"/>
      <c r="Y5771" s="242"/>
      <c r="Z5771" s="242"/>
      <c r="AA5771" s="242"/>
      <c r="AB5771" s="242"/>
      <c r="AC5771" s="243"/>
    </row>
    <row r="5772" spans="1:29" s="244" customFormat="1" ht="15" customHeight="1" x14ac:dyDescent="0.25">
      <c r="A5772" s="198"/>
      <c r="B5772" s="198"/>
      <c r="C5772" s="198"/>
      <c r="D5772" s="194"/>
      <c r="E5772" s="198"/>
      <c r="F5772" s="198"/>
      <c r="G5772" s="196" t="str">
        <f>IF(ISNA(VLOOKUP(E5772,'Rota Pattern Data'!$A:$B,2,FALSE)),"",VLOOKUP(E5772,'Rota Pattern Data'!$A:$B,2,FALSE))</f>
        <v/>
      </c>
      <c r="H5772" s="197"/>
      <c r="I5772" s="200"/>
      <c r="J5772" s="198"/>
      <c r="K5772" s="198"/>
      <c r="L5772" s="198"/>
      <c r="M5772" s="199"/>
      <c r="N5772" s="198"/>
      <c r="O5772" s="242"/>
      <c r="P5772" s="242"/>
      <c r="Q5772" s="242"/>
      <c r="R5772" s="242"/>
      <c r="S5772" s="242"/>
      <c r="T5772" s="242"/>
      <c r="U5772" s="242"/>
      <c r="V5772" s="242"/>
      <c r="W5772" s="242"/>
      <c r="X5772" s="242"/>
      <c r="Y5772" s="242"/>
      <c r="Z5772" s="242"/>
      <c r="AA5772" s="242"/>
      <c r="AB5772" s="242"/>
      <c r="AC5772" s="243"/>
    </row>
    <row r="5773" spans="1:29" s="244" customFormat="1" ht="15" customHeight="1" x14ac:dyDescent="0.25">
      <c r="A5773" s="198"/>
      <c r="B5773" s="198"/>
      <c r="C5773" s="198"/>
      <c r="D5773" s="194"/>
      <c r="E5773" s="198"/>
      <c r="F5773" s="198"/>
      <c r="G5773" s="196" t="str">
        <f>IF(ISNA(VLOOKUP(E5773,'Rota Pattern Data'!$A:$B,2,FALSE)),"",VLOOKUP(E5773,'Rota Pattern Data'!$A:$B,2,FALSE))</f>
        <v/>
      </c>
      <c r="H5773" s="197"/>
      <c r="I5773" s="200"/>
      <c r="J5773" s="198"/>
      <c r="K5773" s="198"/>
      <c r="L5773" s="198"/>
      <c r="M5773" s="199"/>
      <c r="N5773" s="198"/>
      <c r="O5773" s="242"/>
      <c r="P5773" s="242"/>
      <c r="Q5773" s="242"/>
      <c r="R5773" s="242"/>
      <c r="S5773" s="242"/>
      <c r="T5773" s="242"/>
      <c r="U5773" s="242"/>
      <c r="V5773" s="242"/>
      <c r="W5773" s="242"/>
      <c r="X5773" s="242"/>
      <c r="Y5773" s="242"/>
      <c r="Z5773" s="242"/>
      <c r="AA5773" s="242"/>
      <c r="AB5773" s="242"/>
      <c r="AC5773" s="243"/>
    </row>
    <row r="5774" spans="1:29" s="244" customFormat="1" ht="15" customHeight="1" x14ac:dyDescent="0.25">
      <c r="A5774" s="198"/>
      <c r="B5774" s="198"/>
      <c r="C5774" s="198"/>
      <c r="D5774" s="194"/>
      <c r="E5774" s="198"/>
      <c r="F5774" s="198"/>
      <c r="G5774" s="196" t="str">
        <f>IF(ISNA(VLOOKUP(E5774,'Rota Pattern Data'!$A:$B,2,FALSE)),"",VLOOKUP(E5774,'Rota Pattern Data'!$A:$B,2,FALSE))</f>
        <v/>
      </c>
      <c r="H5774" s="197"/>
      <c r="I5774" s="200"/>
      <c r="J5774" s="198"/>
      <c r="K5774" s="198"/>
      <c r="L5774" s="198"/>
      <c r="M5774" s="199"/>
      <c r="N5774" s="198"/>
      <c r="O5774" s="242"/>
      <c r="P5774" s="242"/>
      <c r="Q5774" s="242"/>
      <c r="R5774" s="242"/>
      <c r="S5774" s="242"/>
      <c r="T5774" s="242"/>
      <c r="U5774" s="242"/>
      <c r="V5774" s="242"/>
      <c r="W5774" s="242"/>
      <c r="X5774" s="242"/>
      <c r="Y5774" s="242"/>
      <c r="Z5774" s="242"/>
      <c r="AA5774" s="242"/>
      <c r="AB5774" s="242"/>
      <c r="AC5774" s="243"/>
    </row>
    <row r="5775" spans="1:29" s="244" customFormat="1" ht="15" customHeight="1" x14ac:dyDescent="0.25">
      <c r="A5775" s="198"/>
      <c r="B5775" s="198"/>
      <c r="C5775" s="198"/>
      <c r="D5775" s="194"/>
      <c r="E5775" s="198"/>
      <c r="F5775" s="198"/>
      <c r="G5775" s="196" t="str">
        <f>IF(ISNA(VLOOKUP(E5775,'Rota Pattern Data'!$A:$B,2,FALSE)),"",VLOOKUP(E5775,'Rota Pattern Data'!$A:$B,2,FALSE))</f>
        <v/>
      </c>
      <c r="H5775" s="197"/>
      <c r="I5775" s="200"/>
      <c r="J5775" s="198"/>
      <c r="K5775" s="198"/>
      <c r="L5775" s="198"/>
      <c r="M5775" s="199"/>
      <c r="N5775" s="198"/>
      <c r="O5775" s="242"/>
      <c r="P5775" s="242"/>
      <c r="Q5775" s="242"/>
      <c r="R5775" s="242"/>
      <c r="S5775" s="242"/>
      <c r="T5775" s="242"/>
      <c r="U5775" s="242"/>
      <c r="V5775" s="242"/>
      <c r="W5775" s="242"/>
      <c r="X5775" s="242"/>
      <c r="Y5775" s="242"/>
      <c r="Z5775" s="242"/>
      <c r="AA5775" s="242"/>
      <c r="AB5775" s="242"/>
      <c r="AC5775" s="243"/>
    </row>
    <row r="5776" spans="1:29" s="244" customFormat="1" ht="15" customHeight="1" x14ac:dyDescent="0.25">
      <c r="A5776" s="198"/>
      <c r="B5776" s="198"/>
      <c r="C5776" s="198"/>
      <c r="D5776" s="194"/>
      <c r="E5776" s="198"/>
      <c r="F5776" s="198"/>
      <c r="G5776" s="196" t="str">
        <f>IF(ISNA(VLOOKUP(E5776,'Rota Pattern Data'!$A:$B,2,FALSE)),"",VLOOKUP(E5776,'Rota Pattern Data'!$A:$B,2,FALSE))</f>
        <v/>
      </c>
      <c r="H5776" s="197"/>
      <c r="I5776" s="200"/>
      <c r="J5776" s="198"/>
      <c r="K5776" s="198"/>
      <c r="L5776" s="198"/>
      <c r="M5776" s="199"/>
      <c r="N5776" s="198"/>
      <c r="O5776" s="242"/>
      <c r="P5776" s="242"/>
      <c r="Q5776" s="242"/>
      <c r="R5776" s="242"/>
      <c r="S5776" s="242"/>
      <c r="T5776" s="242"/>
      <c r="U5776" s="242"/>
      <c r="V5776" s="242"/>
      <c r="W5776" s="242"/>
      <c r="X5776" s="242"/>
      <c r="Y5776" s="242"/>
      <c r="Z5776" s="242"/>
      <c r="AA5776" s="242"/>
      <c r="AB5776" s="242"/>
      <c r="AC5776" s="243"/>
    </row>
    <row r="5777" spans="1:29" s="244" customFormat="1" ht="15" customHeight="1" x14ac:dyDescent="0.25">
      <c r="A5777" s="198"/>
      <c r="B5777" s="198"/>
      <c r="C5777" s="198"/>
      <c r="D5777" s="194"/>
      <c r="E5777" s="198"/>
      <c r="F5777" s="198"/>
      <c r="G5777" s="196" t="str">
        <f>IF(ISNA(VLOOKUP(E5777,'Rota Pattern Data'!$A:$B,2,FALSE)),"",VLOOKUP(E5777,'Rota Pattern Data'!$A:$B,2,FALSE))</f>
        <v/>
      </c>
      <c r="H5777" s="197"/>
      <c r="I5777" s="200"/>
      <c r="J5777" s="198"/>
      <c r="K5777" s="198"/>
      <c r="L5777" s="198"/>
      <c r="M5777" s="199"/>
      <c r="N5777" s="198"/>
      <c r="O5777" s="242"/>
      <c r="P5777" s="242"/>
      <c r="Q5777" s="242"/>
      <c r="R5777" s="242"/>
      <c r="S5777" s="242"/>
      <c r="T5777" s="242"/>
      <c r="U5777" s="242"/>
      <c r="V5777" s="242"/>
      <c r="W5777" s="242"/>
      <c r="X5777" s="242"/>
      <c r="Y5777" s="242"/>
      <c r="Z5777" s="242"/>
      <c r="AA5777" s="242"/>
      <c r="AB5777" s="242"/>
      <c r="AC5777" s="243"/>
    </row>
    <row r="5778" spans="1:29" s="244" customFormat="1" ht="15" customHeight="1" x14ac:dyDescent="0.25">
      <c r="A5778" s="198"/>
      <c r="B5778" s="198"/>
      <c r="C5778" s="198"/>
      <c r="D5778" s="194"/>
      <c r="E5778" s="198"/>
      <c r="F5778" s="198"/>
      <c r="G5778" s="196" t="str">
        <f>IF(ISNA(VLOOKUP(E5778,'Rota Pattern Data'!$A:$B,2,FALSE)),"",VLOOKUP(E5778,'Rota Pattern Data'!$A:$B,2,FALSE))</f>
        <v/>
      </c>
      <c r="H5778" s="197"/>
      <c r="I5778" s="200"/>
      <c r="J5778" s="198"/>
      <c r="K5778" s="198"/>
      <c r="L5778" s="198"/>
      <c r="M5778" s="199"/>
      <c r="N5778" s="198"/>
      <c r="O5778" s="242"/>
      <c r="P5778" s="242"/>
      <c r="Q5778" s="242"/>
      <c r="R5778" s="242"/>
      <c r="S5778" s="242"/>
      <c r="T5778" s="242"/>
      <c r="U5778" s="242"/>
      <c r="V5778" s="242"/>
      <c r="W5778" s="242"/>
      <c r="X5778" s="242"/>
      <c r="Y5778" s="242"/>
      <c r="Z5778" s="242"/>
      <c r="AA5778" s="242"/>
      <c r="AB5778" s="242"/>
      <c r="AC5778" s="243"/>
    </row>
    <row r="5779" spans="1:29" s="244" customFormat="1" ht="15" customHeight="1" x14ac:dyDescent="0.25">
      <c r="A5779" s="198"/>
      <c r="B5779" s="198"/>
      <c r="C5779" s="198"/>
      <c r="D5779" s="194"/>
      <c r="E5779" s="198"/>
      <c r="F5779" s="198"/>
      <c r="G5779" s="196" t="str">
        <f>IF(ISNA(VLOOKUP(E5779,'Rota Pattern Data'!$A:$B,2,FALSE)),"",VLOOKUP(E5779,'Rota Pattern Data'!$A:$B,2,FALSE))</f>
        <v/>
      </c>
      <c r="H5779" s="197"/>
      <c r="I5779" s="200"/>
      <c r="J5779" s="198"/>
      <c r="K5779" s="198"/>
      <c r="L5779" s="198"/>
      <c r="M5779" s="199"/>
      <c r="N5779" s="198"/>
      <c r="O5779" s="242"/>
      <c r="P5779" s="242"/>
      <c r="Q5779" s="242"/>
      <c r="R5779" s="242"/>
      <c r="S5779" s="242"/>
      <c r="T5779" s="242"/>
      <c r="U5779" s="242"/>
      <c r="V5779" s="242"/>
      <c r="W5779" s="242"/>
      <c r="X5779" s="242"/>
      <c r="Y5779" s="242"/>
      <c r="Z5779" s="242"/>
      <c r="AA5779" s="242"/>
      <c r="AB5779" s="242"/>
      <c r="AC5779" s="243"/>
    </row>
    <row r="5780" spans="1:29" s="244" customFormat="1" ht="15" customHeight="1" x14ac:dyDescent="0.25">
      <c r="A5780" s="198"/>
      <c r="B5780" s="198"/>
      <c r="C5780" s="198"/>
      <c r="D5780" s="194"/>
      <c r="E5780" s="198"/>
      <c r="F5780" s="198"/>
      <c r="G5780" s="196" t="str">
        <f>IF(ISNA(VLOOKUP(E5780,'Rota Pattern Data'!$A:$B,2,FALSE)),"",VLOOKUP(E5780,'Rota Pattern Data'!$A:$B,2,FALSE))</f>
        <v/>
      </c>
      <c r="H5780" s="197"/>
      <c r="I5780" s="200"/>
      <c r="J5780" s="198"/>
      <c r="K5780" s="198"/>
      <c r="L5780" s="198"/>
      <c r="M5780" s="199"/>
      <c r="N5780" s="198"/>
      <c r="O5780" s="242"/>
      <c r="P5780" s="242"/>
      <c r="Q5780" s="242"/>
      <c r="R5780" s="242"/>
      <c r="S5780" s="242"/>
      <c r="T5780" s="242"/>
      <c r="U5780" s="242"/>
      <c r="V5780" s="242"/>
      <c r="W5780" s="242"/>
      <c r="X5780" s="242"/>
      <c r="Y5780" s="242"/>
      <c r="Z5780" s="242"/>
      <c r="AA5780" s="242"/>
      <c r="AB5780" s="242"/>
      <c r="AC5780" s="243"/>
    </row>
    <row r="5781" spans="1:29" s="244" customFormat="1" ht="15" customHeight="1" x14ac:dyDescent="0.25">
      <c r="A5781" s="198"/>
      <c r="B5781" s="198"/>
      <c r="C5781" s="198"/>
      <c r="D5781" s="194"/>
      <c r="E5781" s="198"/>
      <c r="F5781" s="198"/>
      <c r="G5781" s="196" t="str">
        <f>IF(ISNA(VLOOKUP(E5781,'Rota Pattern Data'!$A:$B,2,FALSE)),"",VLOOKUP(E5781,'Rota Pattern Data'!$A:$B,2,FALSE))</f>
        <v/>
      </c>
      <c r="H5781" s="197"/>
      <c r="I5781" s="200"/>
      <c r="J5781" s="198"/>
      <c r="K5781" s="198"/>
      <c r="L5781" s="198"/>
      <c r="M5781" s="199"/>
      <c r="N5781" s="198"/>
      <c r="O5781" s="242"/>
      <c r="P5781" s="242"/>
      <c r="Q5781" s="242"/>
      <c r="R5781" s="242"/>
      <c r="S5781" s="242"/>
      <c r="T5781" s="242"/>
      <c r="U5781" s="242"/>
      <c r="V5781" s="242"/>
      <c r="W5781" s="242"/>
      <c r="X5781" s="242"/>
      <c r="Y5781" s="242"/>
      <c r="Z5781" s="242"/>
      <c r="AA5781" s="242"/>
      <c r="AB5781" s="242"/>
      <c r="AC5781" s="243"/>
    </row>
    <row r="5782" spans="1:29" s="244" customFormat="1" ht="15" customHeight="1" x14ac:dyDescent="0.25">
      <c r="A5782" s="198"/>
      <c r="B5782" s="198"/>
      <c r="C5782" s="198"/>
      <c r="D5782" s="194"/>
      <c r="E5782" s="198"/>
      <c r="F5782" s="198"/>
      <c r="G5782" s="196" t="str">
        <f>IF(ISNA(VLOOKUP(E5782,'Rota Pattern Data'!$A:$B,2,FALSE)),"",VLOOKUP(E5782,'Rota Pattern Data'!$A:$B,2,FALSE))</f>
        <v/>
      </c>
      <c r="H5782" s="197"/>
      <c r="I5782" s="200"/>
      <c r="J5782" s="198"/>
      <c r="K5782" s="198"/>
      <c r="L5782" s="198"/>
      <c r="M5782" s="199"/>
      <c r="N5782" s="198"/>
      <c r="O5782" s="242"/>
      <c r="P5782" s="242"/>
      <c r="Q5782" s="242"/>
      <c r="R5782" s="242"/>
      <c r="S5782" s="242"/>
      <c r="T5782" s="242"/>
      <c r="U5782" s="242"/>
      <c r="V5782" s="242"/>
      <c r="W5782" s="242"/>
      <c r="X5782" s="242"/>
      <c r="Y5782" s="242"/>
      <c r="Z5782" s="242"/>
      <c r="AA5782" s="242"/>
      <c r="AB5782" s="242"/>
      <c r="AC5782" s="243"/>
    </row>
    <row r="5783" spans="1:29" s="244" customFormat="1" ht="15" customHeight="1" x14ac:dyDescent="0.25">
      <c r="A5783" s="198"/>
      <c r="B5783" s="198"/>
      <c r="C5783" s="198"/>
      <c r="D5783" s="194"/>
      <c r="E5783" s="198"/>
      <c r="F5783" s="198"/>
      <c r="G5783" s="196" t="str">
        <f>IF(ISNA(VLOOKUP(E5783,'Rota Pattern Data'!$A:$B,2,FALSE)),"",VLOOKUP(E5783,'Rota Pattern Data'!$A:$B,2,FALSE))</f>
        <v/>
      </c>
      <c r="H5783" s="197"/>
      <c r="I5783" s="200"/>
      <c r="J5783" s="198"/>
      <c r="K5783" s="198"/>
      <c r="L5783" s="198"/>
      <c r="M5783" s="199"/>
      <c r="N5783" s="198"/>
      <c r="O5783" s="242"/>
      <c r="P5783" s="242"/>
      <c r="Q5783" s="242"/>
      <c r="R5783" s="242"/>
      <c r="S5783" s="242"/>
      <c r="T5783" s="242"/>
      <c r="U5783" s="242"/>
      <c r="V5783" s="242"/>
      <c r="W5783" s="242"/>
      <c r="X5783" s="242"/>
      <c r="Y5783" s="242"/>
      <c r="Z5783" s="242"/>
      <c r="AA5783" s="242"/>
      <c r="AB5783" s="242"/>
      <c r="AC5783" s="243"/>
    </row>
    <row r="5784" spans="1:29" s="244" customFormat="1" ht="15" customHeight="1" x14ac:dyDescent="0.25">
      <c r="A5784" s="198"/>
      <c r="B5784" s="198"/>
      <c r="C5784" s="198"/>
      <c r="D5784" s="194"/>
      <c r="E5784" s="198"/>
      <c r="F5784" s="198"/>
      <c r="G5784" s="196" t="str">
        <f>IF(ISNA(VLOOKUP(E5784,'Rota Pattern Data'!$A:$B,2,FALSE)),"",VLOOKUP(E5784,'Rota Pattern Data'!$A:$B,2,FALSE))</f>
        <v/>
      </c>
      <c r="H5784" s="197"/>
      <c r="I5784" s="200"/>
      <c r="J5784" s="198"/>
      <c r="K5784" s="198"/>
      <c r="L5784" s="198"/>
      <c r="M5784" s="199"/>
      <c r="N5784" s="198"/>
      <c r="O5784" s="242"/>
      <c r="P5784" s="242"/>
      <c r="Q5784" s="242"/>
      <c r="R5784" s="242"/>
      <c r="S5784" s="242"/>
      <c r="T5784" s="242"/>
      <c r="U5784" s="242"/>
      <c r="V5784" s="242"/>
      <c r="W5784" s="242"/>
      <c r="X5784" s="242"/>
      <c r="Y5784" s="242"/>
      <c r="Z5784" s="242"/>
      <c r="AA5784" s="242"/>
      <c r="AB5784" s="242"/>
      <c r="AC5784" s="243"/>
    </row>
    <row r="5785" spans="1:29" s="244" customFormat="1" ht="15" customHeight="1" x14ac:dyDescent="0.25">
      <c r="A5785" s="198"/>
      <c r="B5785" s="198"/>
      <c r="C5785" s="198"/>
      <c r="D5785" s="194"/>
      <c r="E5785" s="198"/>
      <c r="F5785" s="198"/>
      <c r="G5785" s="196" t="str">
        <f>IF(ISNA(VLOOKUP(E5785,'Rota Pattern Data'!$A:$B,2,FALSE)),"",VLOOKUP(E5785,'Rota Pattern Data'!$A:$B,2,FALSE))</f>
        <v/>
      </c>
      <c r="H5785" s="197"/>
      <c r="I5785" s="200"/>
      <c r="J5785" s="198"/>
      <c r="K5785" s="198"/>
      <c r="L5785" s="198"/>
      <c r="M5785" s="199"/>
      <c r="N5785" s="198"/>
      <c r="O5785" s="242"/>
      <c r="P5785" s="242"/>
      <c r="Q5785" s="242"/>
      <c r="R5785" s="242"/>
      <c r="S5785" s="242"/>
      <c r="T5785" s="242"/>
      <c r="U5785" s="242"/>
      <c r="V5785" s="242"/>
      <c r="W5785" s="242"/>
      <c r="X5785" s="242"/>
      <c r="Y5785" s="242"/>
      <c r="Z5785" s="242"/>
      <c r="AA5785" s="242"/>
      <c r="AB5785" s="242"/>
      <c r="AC5785" s="243"/>
    </row>
    <row r="5786" spans="1:29" s="244" customFormat="1" ht="15" customHeight="1" x14ac:dyDescent="0.25">
      <c r="A5786" s="198"/>
      <c r="B5786" s="198"/>
      <c r="C5786" s="198"/>
      <c r="D5786" s="194"/>
      <c r="E5786" s="198"/>
      <c r="F5786" s="198"/>
      <c r="G5786" s="196" t="str">
        <f>IF(ISNA(VLOOKUP(E5786,'Rota Pattern Data'!$A:$B,2,FALSE)),"",VLOOKUP(E5786,'Rota Pattern Data'!$A:$B,2,FALSE))</f>
        <v/>
      </c>
      <c r="H5786" s="197"/>
      <c r="I5786" s="200"/>
      <c r="J5786" s="198"/>
      <c r="K5786" s="198"/>
      <c r="L5786" s="198"/>
      <c r="M5786" s="199"/>
      <c r="N5786" s="198"/>
      <c r="O5786" s="242"/>
      <c r="P5786" s="242"/>
      <c r="Q5786" s="242"/>
      <c r="R5786" s="242"/>
      <c r="S5786" s="242"/>
      <c r="T5786" s="242"/>
      <c r="U5786" s="242"/>
      <c r="V5786" s="242"/>
      <c r="W5786" s="242"/>
      <c r="X5786" s="242"/>
      <c r="Y5786" s="242"/>
      <c r="Z5786" s="242"/>
      <c r="AA5786" s="242"/>
      <c r="AB5786" s="242"/>
      <c r="AC5786" s="243"/>
    </row>
    <row r="5787" spans="1:29" s="244" customFormat="1" ht="15" customHeight="1" x14ac:dyDescent="0.25">
      <c r="A5787" s="198"/>
      <c r="B5787" s="198"/>
      <c r="C5787" s="198"/>
      <c r="D5787" s="194"/>
      <c r="E5787" s="198"/>
      <c r="F5787" s="198"/>
      <c r="G5787" s="196" t="str">
        <f>IF(ISNA(VLOOKUP(E5787,'Rota Pattern Data'!$A:$B,2,FALSE)),"",VLOOKUP(E5787,'Rota Pattern Data'!$A:$B,2,FALSE))</f>
        <v/>
      </c>
      <c r="H5787" s="197"/>
      <c r="I5787" s="200"/>
      <c r="J5787" s="198"/>
      <c r="K5787" s="198"/>
      <c r="L5787" s="198"/>
      <c r="M5787" s="199"/>
      <c r="N5787" s="198"/>
      <c r="O5787" s="242"/>
      <c r="P5787" s="242"/>
      <c r="Q5787" s="242"/>
      <c r="R5787" s="242"/>
      <c r="S5787" s="242"/>
      <c r="T5787" s="242"/>
      <c r="U5787" s="242"/>
      <c r="V5787" s="242"/>
      <c r="W5787" s="242"/>
      <c r="X5787" s="242"/>
      <c r="Y5787" s="242"/>
      <c r="Z5787" s="242"/>
      <c r="AA5787" s="242"/>
      <c r="AB5787" s="242"/>
      <c r="AC5787" s="243"/>
    </row>
    <row r="5788" spans="1:29" s="244" customFormat="1" ht="15" customHeight="1" x14ac:dyDescent="0.25">
      <c r="A5788" s="198"/>
      <c r="B5788" s="198"/>
      <c r="C5788" s="198"/>
      <c r="D5788" s="194"/>
      <c r="E5788" s="198"/>
      <c r="F5788" s="198"/>
      <c r="G5788" s="196" t="str">
        <f>IF(ISNA(VLOOKUP(E5788,'Rota Pattern Data'!$A:$B,2,FALSE)),"",VLOOKUP(E5788,'Rota Pattern Data'!$A:$B,2,FALSE))</f>
        <v/>
      </c>
      <c r="H5788" s="197"/>
      <c r="I5788" s="200"/>
      <c r="J5788" s="198"/>
      <c r="K5788" s="198"/>
      <c r="L5788" s="198"/>
      <c r="M5788" s="199"/>
      <c r="N5788" s="198"/>
      <c r="O5788" s="242"/>
      <c r="P5788" s="242"/>
      <c r="Q5788" s="242"/>
      <c r="R5788" s="242"/>
      <c r="S5788" s="242"/>
      <c r="T5788" s="242"/>
      <c r="U5788" s="242"/>
      <c r="V5788" s="242"/>
      <c r="W5788" s="242"/>
      <c r="X5788" s="242"/>
      <c r="Y5788" s="242"/>
      <c r="Z5788" s="242"/>
      <c r="AA5788" s="242"/>
      <c r="AB5788" s="242"/>
      <c r="AC5788" s="243"/>
    </row>
    <row r="5789" spans="1:29" s="244" customFormat="1" ht="15" customHeight="1" x14ac:dyDescent="0.25">
      <c r="A5789" s="198"/>
      <c r="B5789" s="198"/>
      <c r="C5789" s="198"/>
      <c r="D5789" s="194"/>
      <c r="E5789" s="198"/>
      <c r="F5789" s="198"/>
      <c r="G5789" s="196" t="str">
        <f>IF(ISNA(VLOOKUP(E5789,'Rota Pattern Data'!$A:$B,2,FALSE)),"",VLOOKUP(E5789,'Rota Pattern Data'!$A:$B,2,FALSE))</f>
        <v/>
      </c>
      <c r="H5789" s="197"/>
      <c r="I5789" s="200"/>
      <c r="J5789" s="198"/>
      <c r="K5789" s="198"/>
      <c r="L5789" s="198"/>
      <c r="M5789" s="199"/>
      <c r="N5789" s="198"/>
      <c r="O5789" s="242"/>
      <c r="P5789" s="242"/>
      <c r="Q5789" s="242"/>
      <c r="R5789" s="242"/>
      <c r="S5789" s="242"/>
      <c r="T5789" s="242"/>
      <c r="U5789" s="242"/>
      <c r="V5789" s="242"/>
      <c r="W5789" s="242"/>
      <c r="X5789" s="242"/>
      <c r="Y5789" s="242"/>
      <c r="Z5789" s="242"/>
      <c r="AA5789" s="242"/>
      <c r="AB5789" s="242"/>
      <c r="AC5789" s="243"/>
    </row>
    <row r="5790" spans="1:29" s="244" customFormat="1" ht="15" customHeight="1" x14ac:dyDescent="0.25">
      <c r="A5790" s="198"/>
      <c r="B5790" s="198"/>
      <c r="C5790" s="198"/>
      <c r="D5790" s="194"/>
      <c r="E5790" s="198"/>
      <c r="F5790" s="198"/>
      <c r="G5790" s="196" t="str">
        <f>IF(ISNA(VLOOKUP(E5790,'Rota Pattern Data'!$A:$B,2,FALSE)),"",VLOOKUP(E5790,'Rota Pattern Data'!$A:$B,2,FALSE))</f>
        <v/>
      </c>
      <c r="H5790" s="197"/>
      <c r="I5790" s="200"/>
      <c r="J5790" s="198"/>
      <c r="K5790" s="198"/>
      <c r="L5790" s="198"/>
      <c r="M5790" s="199"/>
      <c r="N5790" s="198"/>
      <c r="O5790" s="242"/>
      <c r="P5790" s="242"/>
      <c r="Q5790" s="242"/>
      <c r="R5790" s="242"/>
      <c r="S5790" s="242"/>
      <c r="T5790" s="242"/>
      <c r="U5790" s="242"/>
      <c r="V5790" s="242"/>
      <c r="W5790" s="242"/>
      <c r="X5790" s="242"/>
      <c r="Y5790" s="242"/>
      <c r="Z5790" s="242"/>
      <c r="AA5790" s="242"/>
      <c r="AB5790" s="242"/>
      <c r="AC5790" s="243"/>
    </row>
    <row r="5791" spans="1:29" s="244" customFormat="1" ht="15" customHeight="1" x14ac:dyDescent="0.25">
      <c r="A5791" s="198"/>
      <c r="B5791" s="198"/>
      <c r="C5791" s="198"/>
      <c r="D5791" s="194"/>
      <c r="E5791" s="198"/>
      <c r="F5791" s="198"/>
      <c r="G5791" s="196" t="str">
        <f>IF(ISNA(VLOOKUP(E5791,'Rota Pattern Data'!$A:$B,2,FALSE)),"",VLOOKUP(E5791,'Rota Pattern Data'!$A:$B,2,FALSE))</f>
        <v/>
      </c>
      <c r="H5791" s="197"/>
      <c r="I5791" s="200"/>
      <c r="J5791" s="198"/>
      <c r="K5791" s="198"/>
      <c r="L5791" s="198"/>
      <c r="M5791" s="199"/>
      <c r="N5791" s="198"/>
      <c r="O5791" s="242"/>
      <c r="P5791" s="242"/>
      <c r="Q5791" s="242"/>
      <c r="R5791" s="242"/>
      <c r="S5791" s="242"/>
      <c r="T5791" s="242"/>
      <c r="U5791" s="242"/>
      <c r="V5791" s="242"/>
      <c r="W5791" s="242"/>
      <c r="X5791" s="242"/>
      <c r="Y5791" s="242"/>
      <c r="Z5791" s="242"/>
      <c r="AA5791" s="242"/>
      <c r="AB5791" s="242"/>
      <c r="AC5791" s="243"/>
    </row>
    <row r="5792" spans="1:29" s="244" customFormat="1" ht="15" customHeight="1" x14ac:dyDescent="0.25">
      <c r="A5792" s="198"/>
      <c r="B5792" s="198"/>
      <c r="C5792" s="198"/>
      <c r="D5792" s="194"/>
      <c r="E5792" s="198"/>
      <c r="F5792" s="198"/>
      <c r="G5792" s="196" t="str">
        <f>IF(ISNA(VLOOKUP(E5792,'Rota Pattern Data'!$A:$B,2,FALSE)),"",VLOOKUP(E5792,'Rota Pattern Data'!$A:$B,2,FALSE))</f>
        <v/>
      </c>
      <c r="H5792" s="197"/>
      <c r="I5792" s="200"/>
      <c r="J5792" s="198"/>
      <c r="K5792" s="198"/>
      <c r="L5792" s="198"/>
      <c r="M5792" s="199"/>
      <c r="N5792" s="198"/>
      <c r="O5792" s="242"/>
      <c r="P5792" s="242"/>
      <c r="Q5792" s="242"/>
      <c r="R5792" s="242"/>
      <c r="S5792" s="242"/>
      <c r="T5792" s="242"/>
      <c r="U5792" s="242"/>
      <c r="V5792" s="242"/>
      <c r="W5792" s="242"/>
      <c r="X5792" s="242"/>
      <c r="Y5792" s="242"/>
      <c r="Z5792" s="242"/>
      <c r="AA5792" s="242"/>
      <c r="AB5792" s="242"/>
      <c r="AC5792" s="243"/>
    </row>
    <row r="5793" spans="1:29" s="244" customFormat="1" ht="15" customHeight="1" x14ac:dyDescent="0.25">
      <c r="A5793" s="198"/>
      <c r="B5793" s="198"/>
      <c r="C5793" s="198"/>
      <c r="D5793" s="194"/>
      <c r="E5793" s="198"/>
      <c r="F5793" s="198"/>
      <c r="G5793" s="196" t="str">
        <f>IF(ISNA(VLOOKUP(E5793,'Rota Pattern Data'!$A:$B,2,FALSE)),"",VLOOKUP(E5793,'Rota Pattern Data'!$A:$B,2,FALSE))</f>
        <v/>
      </c>
      <c r="H5793" s="197"/>
      <c r="I5793" s="200"/>
      <c r="J5793" s="198"/>
      <c r="K5793" s="198"/>
      <c r="L5793" s="198"/>
      <c r="M5793" s="199"/>
      <c r="N5793" s="198"/>
      <c r="O5793" s="242"/>
      <c r="P5793" s="242"/>
      <c r="Q5793" s="242"/>
      <c r="R5793" s="242"/>
      <c r="S5793" s="242"/>
      <c r="T5793" s="242"/>
      <c r="U5793" s="242"/>
      <c r="V5793" s="242"/>
      <c r="W5793" s="242"/>
      <c r="X5793" s="242"/>
      <c r="Y5793" s="242"/>
      <c r="Z5793" s="242"/>
      <c r="AA5793" s="242"/>
      <c r="AB5793" s="242"/>
      <c r="AC5793" s="243"/>
    </row>
    <row r="5794" spans="1:29" s="244" customFormat="1" ht="15" customHeight="1" x14ac:dyDescent="0.25">
      <c r="A5794" s="198"/>
      <c r="B5794" s="198"/>
      <c r="C5794" s="198"/>
      <c r="D5794" s="194"/>
      <c r="E5794" s="198"/>
      <c r="F5794" s="198"/>
      <c r="G5794" s="196" t="str">
        <f>IF(ISNA(VLOOKUP(E5794,'Rota Pattern Data'!$A:$B,2,FALSE)),"",VLOOKUP(E5794,'Rota Pattern Data'!$A:$B,2,FALSE))</f>
        <v/>
      </c>
      <c r="H5794" s="197"/>
      <c r="I5794" s="200"/>
      <c r="J5794" s="198"/>
      <c r="K5794" s="198"/>
      <c r="L5794" s="198"/>
      <c r="M5794" s="199"/>
      <c r="N5794" s="198"/>
      <c r="O5794" s="242"/>
      <c r="P5794" s="242"/>
      <c r="Q5794" s="242"/>
      <c r="R5794" s="242"/>
      <c r="S5794" s="242"/>
      <c r="T5794" s="242"/>
      <c r="U5794" s="242"/>
      <c r="V5794" s="242"/>
      <c r="W5794" s="242"/>
      <c r="X5794" s="242"/>
      <c r="Y5794" s="242"/>
      <c r="Z5794" s="242"/>
      <c r="AA5794" s="242"/>
      <c r="AB5794" s="242"/>
      <c r="AC5794" s="243"/>
    </row>
    <row r="5795" spans="1:29" s="244" customFormat="1" ht="15" customHeight="1" x14ac:dyDescent="0.25">
      <c r="A5795" s="198"/>
      <c r="B5795" s="198"/>
      <c r="C5795" s="198"/>
      <c r="D5795" s="194"/>
      <c r="E5795" s="198"/>
      <c r="F5795" s="198"/>
      <c r="G5795" s="196" t="str">
        <f>IF(ISNA(VLOOKUP(E5795,'Rota Pattern Data'!$A:$B,2,FALSE)),"",VLOOKUP(E5795,'Rota Pattern Data'!$A:$B,2,FALSE))</f>
        <v/>
      </c>
      <c r="H5795" s="197"/>
      <c r="I5795" s="200"/>
      <c r="J5795" s="198"/>
      <c r="K5795" s="198"/>
      <c r="L5795" s="198"/>
      <c r="M5795" s="199"/>
      <c r="N5795" s="198"/>
      <c r="O5795" s="242"/>
      <c r="P5795" s="242"/>
      <c r="Q5795" s="242"/>
      <c r="R5795" s="242"/>
      <c r="S5795" s="242"/>
      <c r="T5795" s="242"/>
      <c r="U5795" s="242"/>
      <c r="V5795" s="242"/>
      <c r="W5795" s="242"/>
      <c r="X5795" s="242"/>
      <c r="Y5795" s="242"/>
      <c r="Z5795" s="242"/>
      <c r="AA5795" s="242"/>
      <c r="AB5795" s="242"/>
      <c r="AC5795" s="243"/>
    </row>
    <row r="5796" spans="1:29" s="244" customFormat="1" ht="15" customHeight="1" x14ac:dyDescent="0.25">
      <c r="A5796" s="198"/>
      <c r="B5796" s="198"/>
      <c r="C5796" s="198"/>
      <c r="D5796" s="194"/>
      <c r="E5796" s="198"/>
      <c r="F5796" s="198"/>
      <c r="G5796" s="196" t="str">
        <f>IF(ISNA(VLOOKUP(E5796,'Rota Pattern Data'!$A:$B,2,FALSE)),"",VLOOKUP(E5796,'Rota Pattern Data'!$A:$B,2,FALSE))</f>
        <v/>
      </c>
      <c r="H5796" s="197"/>
      <c r="I5796" s="200"/>
      <c r="J5796" s="198"/>
      <c r="K5796" s="198"/>
      <c r="L5796" s="198"/>
      <c r="M5796" s="199"/>
      <c r="N5796" s="198"/>
      <c r="O5796" s="242"/>
      <c r="P5796" s="242"/>
      <c r="Q5796" s="242"/>
      <c r="R5796" s="242"/>
      <c r="S5796" s="242"/>
      <c r="T5796" s="242"/>
      <c r="U5796" s="242"/>
      <c r="V5796" s="242"/>
      <c r="W5796" s="242"/>
      <c r="X5796" s="242"/>
      <c r="Y5796" s="242"/>
      <c r="Z5796" s="242"/>
      <c r="AA5796" s="242"/>
      <c r="AB5796" s="242"/>
      <c r="AC5796" s="243"/>
    </row>
    <row r="5797" spans="1:29" s="244" customFormat="1" ht="15" customHeight="1" x14ac:dyDescent="0.25">
      <c r="A5797" s="198"/>
      <c r="B5797" s="198"/>
      <c r="C5797" s="198"/>
      <c r="D5797" s="194"/>
      <c r="E5797" s="198"/>
      <c r="F5797" s="198"/>
      <c r="G5797" s="196" t="str">
        <f>IF(ISNA(VLOOKUP(E5797,'Rota Pattern Data'!$A:$B,2,FALSE)),"",VLOOKUP(E5797,'Rota Pattern Data'!$A:$B,2,FALSE))</f>
        <v/>
      </c>
      <c r="H5797" s="197"/>
      <c r="I5797" s="200"/>
      <c r="J5797" s="198"/>
      <c r="K5797" s="198"/>
      <c r="L5797" s="198"/>
      <c r="M5797" s="199"/>
      <c r="N5797" s="198"/>
      <c r="O5797" s="242"/>
      <c r="P5797" s="242"/>
      <c r="Q5797" s="242"/>
      <c r="R5797" s="242"/>
      <c r="S5797" s="242"/>
      <c r="T5797" s="242"/>
      <c r="U5797" s="242"/>
      <c r="V5797" s="242"/>
      <c r="W5797" s="242"/>
      <c r="X5797" s="242"/>
      <c r="Y5797" s="242"/>
      <c r="Z5797" s="242"/>
      <c r="AA5797" s="242"/>
      <c r="AB5797" s="242"/>
      <c r="AC5797" s="243"/>
    </row>
    <row r="5798" spans="1:29" s="244" customFormat="1" ht="15" customHeight="1" x14ac:dyDescent="0.25">
      <c r="A5798" s="198"/>
      <c r="B5798" s="198"/>
      <c r="C5798" s="198"/>
      <c r="D5798" s="194"/>
      <c r="E5798" s="198"/>
      <c r="F5798" s="198"/>
      <c r="G5798" s="196" t="str">
        <f>IF(ISNA(VLOOKUP(E5798,'Rota Pattern Data'!$A:$B,2,FALSE)),"",VLOOKUP(E5798,'Rota Pattern Data'!$A:$B,2,FALSE))</f>
        <v/>
      </c>
      <c r="H5798" s="197"/>
      <c r="I5798" s="200"/>
      <c r="J5798" s="198"/>
      <c r="K5798" s="198"/>
      <c r="L5798" s="198"/>
      <c r="M5798" s="199"/>
      <c r="N5798" s="198"/>
      <c r="O5798" s="242"/>
      <c r="P5798" s="242"/>
      <c r="Q5798" s="242"/>
      <c r="R5798" s="242"/>
      <c r="S5798" s="242"/>
      <c r="T5798" s="242"/>
      <c r="U5798" s="242"/>
      <c r="V5798" s="242"/>
      <c r="W5798" s="242"/>
      <c r="X5798" s="242"/>
      <c r="Y5798" s="242"/>
      <c r="Z5798" s="242"/>
      <c r="AA5798" s="242"/>
      <c r="AB5798" s="242"/>
      <c r="AC5798" s="243"/>
    </row>
    <row r="5799" spans="1:29" s="244" customFormat="1" ht="15" customHeight="1" x14ac:dyDescent="0.25">
      <c r="A5799" s="198"/>
      <c r="B5799" s="198"/>
      <c r="C5799" s="198"/>
      <c r="D5799" s="194"/>
      <c r="E5799" s="198"/>
      <c r="F5799" s="198"/>
      <c r="G5799" s="196" t="str">
        <f>IF(ISNA(VLOOKUP(E5799,'Rota Pattern Data'!$A:$B,2,FALSE)),"",VLOOKUP(E5799,'Rota Pattern Data'!$A:$B,2,FALSE))</f>
        <v/>
      </c>
      <c r="H5799" s="197"/>
      <c r="I5799" s="200"/>
      <c r="J5799" s="198"/>
      <c r="K5799" s="198"/>
      <c r="L5799" s="198"/>
      <c r="M5799" s="199"/>
      <c r="N5799" s="198"/>
      <c r="O5799" s="242"/>
      <c r="P5799" s="242"/>
      <c r="Q5799" s="242"/>
      <c r="R5799" s="242"/>
      <c r="S5799" s="242"/>
      <c r="T5799" s="242"/>
      <c r="U5799" s="242"/>
      <c r="V5799" s="242"/>
      <c r="W5799" s="242"/>
      <c r="X5799" s="242"/>
      <c r="Y5799" s="242"/>
      <c r="Z5799" s="242"/>
      <c r="AA5799" s="242"/>
      <c r="AB5799" s="242"/>
      <c r="AC5799" s="243"/>
    </row>
    <row r="5800" spans="1:29" s="244" customFormat="1" ht="15" customHeight="1" x14ac:dyDescent="0.25">
      <c r="A5800" s="198"/>
      <c r="B5800" s="198"/>
      <c r="C5800" s="198"/>
      <c r="D5800" s="194"/>
      <c r="E5800" s="198"/>
      <c r="F5800" s="198"/>
      <c r="G5800" s="196" t="str">
        <f>IF(ISNA(VLOOKUP(E5800,'Rota Pattern Data'!$A:$B,2,FALSE)),"",VLOOKUP(E5800,'Rota Pattern Data'!$A:$B,2,FALSE))</f>
        <v/>
      </c>
      <c r="H5800" s="197"/>
      <c r="I5800" s="200"/>
      <c r="J5800" s="198"/>
      <c r="K5800" s="198"/>
      <c r="L5800" s="198"/>
      <c r="M5800" s="199"/>
      <c r="N5800" s="198"/>
      <c r="O5800" s="242"/>
      <c r="P5800" s="242"/>
      <c r="Q5800" s="242"/>
      <c r="R5800" s="242"/>
      <c r="S5800" s="242"/>
      <c r="T5800" s="242"/>
      <c r="U5800" s="242"/>
      <c r="V5800" s="242"/>
      <c r="W5800" s="242"/>
      <c r="X5800" s="242"/>
      <c r="Y5800" s="242"/>
      <c r="Z5800" s="242"/>
      <c r="AA5800" s="242"/>
      <c r="AB5800" s="242"/>
      <c r="AC5800" s="243"/>
    </row>
    <row r="5801" spans="1:29" s="244" customFormat="1" ht="15" customHeight="1" x14ac:dyDescent="0.25">
      <c r="A5801" s="198"/>
      <c r="B5801" s="198"/>
      <c r="C5801" s="198"/>
      <c r="D5801" s="194"/>
      <c r="E5801" s="198"/>
      <c r="F5801" s="198"/>
      <c r="G5801" s="196" t="str">
        <f>IF(ISNA(VLOOKUP(E5801,'Rota Pattern Data'!$A:$B,2,FALSE)),"",VLOOKUP(E5801,'Rota Pattern Data'!$A:$B,2,FALSE))</f>
        <v/>
      </c>
      <c r="H5801" s="197"/>
      <c r="I5801" s="200"/>
      <c r="J5801" s="198"/>
      <c r="K5801" s="198"/>
      <c r="L5801" s="198"/>
      <c r="M5801" s="199"/>
      <c r="N5801" s="198"/>
      <c r="O5801" s="242"/>
      <c r="P5801" s="242"/>
      <c r="Q5801" s="242"/>
      <c r="R5801" s="242"/>
      <c r="S5801" s="242"/>
      <c r="T5801" s="242"/>
      <c r="U5801" s="242"/>
      <c r="V5801" s="242"/>
      <c r="W5801" s="242"/>
      <c r="X5801" s="242"/>
      <c r="Y5801" s="242"/>
      <c r="Z5801" s="242"/>
      <c r="AA5801" s="242"/>
      <c r="AB5801" s="242"/>
      <c r="AC5801" s="243"/>
    </row>
    <row r="5802" spans="1:29" s="244" customFormat="1" ht="15" customHeight="1" x14ac:dyDescent="0.25">
      <c r="A5802" s="198"/>
      <c r="B5802" s="198"/>
      <c r="C5802" s="198"/>
      <c r="D5802" s="194"/>
      <c r="E5802" s="198"/>
      <c r="F5802" s="198"/>
      <c r="G5802" s="196" t="str">
        <f>IF(ISNA(VLOOKUP(E5802,'Rota Pattern Data'!$A:$B,2,FALSE)),"",VLOOKUP(E5802,'Rota Pattern Data'!$A:$B,2,FALSE))</f>
        <v/>
      </c>
      <c r="H5802" s="197"/>
      <c r="I5802" s="200"/>
      <c r="J5802" s="198"/>
      <c r="K5802" s="198"/>
      <c r="L5802" s="198"/>
      <c r="M5802" s="199"/>
      <c r="N5802" s="198"/>
      <c r="O5802" s="242"/>
      <c r="P5802" s="242"/>
      <c r="Q5802" s="242"/>
      <c r="R5802" s="242"/>
      <c r="S5802" s="242"/>
      <c r="T5802" s="242"/>
      <c r="U5802" s="242"/>
      <c r="V5802" s="242"/>
      <c r="W5802" s="242"/>
      <c r="X5802" s="242"/>
      <c r="Y5802" s="242"/>
      <c r="Z5802" s="242"/>
      <c r="AA5802" s="242"/>
      <c r="AB5802" s="242"/>
      <c r="AC5802" s="243"/>
    </row>
    <row r="5803" spans="1:29" s="244" customFormat="1" ht="15" customHeight="1" x14ac:dyDescent="0.25">
      <c r="A5803" s="198"/>
      <c r="B5803" s="198"/>
      <c r="C5803" s="198"/>
      <c r="D5803" s="194"/>
      <c r="E5803" s="198"/>
      <c r="F5803" s="198"/>
      <c r="G5803" s="196" t="str">
        <f>IF(ISNA(VLOOKUP(E5803,'Rota Pattern Data'!$A:$B,2,FALSE)),"",VLOOKUP(E5803,'Rota Pattern Data'!$A:$B,2,FALSE))</f>
        <v/>
      </c>
      <c r="H5803" s="197"/>
      <c r="I5803" s="200"/>
      <c r="J5803" s="198"/>
      <c r="K5803" s="198"/>
      <c r="L5803" s="198"/>
      <c r="M5803" s="199"/>
      <c r="N5803" s="198"/>
      <c r="O5803" s="242"/>
      <c r="P5803" s="242"/>
      <c r="Q5803" s="242"/>
      <c r="R5803" s="242"/>
      <c r="S5803" s="242"/>
      <c r="T5803" s="242"/>
      <c r="U5803" s="242"/>
      <c r="V5803" s="242"/>
      <c r="W5803" s="242"/>
      <c r="X5803" s="242"/>
      <c r="Y5803" s="242"/>
      <c r="Z5803" s="242"/>
      <c r="AA5803" s="242"/>
      <c r="AB5803" s="242"/>
      <c r="AC5803" s="243"/>
    </row>
    <row r="5804" spans="1:29" s="244" customFormat="1" ht="15" customHeight="1" x14ac:dyDescent="0.25">
      <c r="A5804" s="198"/>
      <c r="B5804" s="198"/>
      <c r="C5804" s="198"/>
      <c r="D5804" s="194"/>
      <c r="E5804" s="198"/>
      <c r="F5804" s="198"/>
      <c r="G5804" s="196" t="str">
        <f>IF(ISNA(VLOOKUP(E5804,'Rota Pattern Data'!$A:$B,2,FALSE)),"",VLOOKUP(E5804,'Rota Pattern Data'!$A:$B,2,FALSE))</f>
        <v/>
      </c>
      <c r="H5804" s="197"/>
      <c r="I5804" s="200"/>
      <c r="J5804" s="198"/>
      <c r="K5804" s="198"/>
      <c r="L5804" s="198"/>
      <c r="M5804" s="199"/>
      <c r="N5804" s="198"/>
      <c r="O5804" s="242"/>
      <c r="P5804" s="242"/>
      <c r="Q5804" s="242"/>
      <c r="R5804" s="242"/>
      <c r="S5804" s="242"/>
      <c r="T5804" s="242"/>
      <c r="U5804" s="242"/>
      <c r="V5804" s="242"/>
      <c r="W5804" s="242"/>
      <c r="X5804" s="242"/>
      <c r="Y5804" s="242"/>
      <c r="Z5804" s="242"/>
      <c r="AA5804" s="242"/>
      <c r="AB5804" s="242"/>
      <c r="AC5804" s="243"/>
    </row>
    <row r="5805" spans="1:29" s="244" customFormat="1" ht="15" customHeight="1" x14ac:dyDescent="0.25">
      <c r="A5805" s="198"/>
      <c r="B5805" s="198"/>
      <c r="C5805" s="198"/>
      <c r="D5805" s="194"/>
      <c r="E5805" s="198"/>
      <c r="F5805" s="198"/>
      <c r="G5805" s="196" t="str">
        <f>IF(ISNA(VLOOKUP(E5805,'Rota Pattern Data'!$A:$B,2,FALSE)),"",VLOOKUP(E5805,'Rota Pattern Data'!$A:$B,2,FALSE))</f>
        <v/>
      </c>
      <c r="H5805" s="197"/>
      <c r="I5805" s="200"/>
      <c r="J5805" s="198"/>
      <c r="K5805" s="198"/>
      <c r="L5805" s="198"/>
      <c r="M5805" s="199"/>
      <c r="N5805" s="198"/>
      <c r="O5805" s="242"/>
      <c r="P5805" s="242"/>
      <c r="Q5805" s="242"/>
      <c r="R5805" s="242"/>
      <c r="S5805" s="242"/>
      <c r="T5805" s="242"/>
      <c r="U5805" s="242"/>
      <c r="V5805" s="242"/>
      <c r="W5805" s="242"/>
      <c r="X5805" s="242"/>
      <c r="Y5805" s="242"/>
      <c r="Z5805" s="242"/>
      <c r="AA5805" s="242"/>
      <c r="AB5805" s="242"/>
      <c r="AC5805" s="243"/>
    </row>
    <row r="5806" spans="1:29" s="244" customFormat="1" ht="15" customHeight="1" x14ac:dyDescent="0.25">
      <c r="A5806" s="198"/>
      <c r="B5806" s="198"/>
      <c r="C5806" s="198"/>
      <c r="D5806" s="194"/>
      <c r="E5806" s="198"/>
      <c r="F5806" s="198"/>
      <c r="G5806" s="196" t="str">
        <f>IF(ISNA(VLOOKUP(E5806,'Rota Pattern Data'!$A:$B,2,FALSE)),"",VLOOKUP(E5806,'Rota Pattern Data'!$A:$B,2,FALSE))</f>
        <v/>
      </c>
      <c r="H5806" s="197"/>
      <c r="I5806" s="200"/>
      <c r="J5806" s="198"/>
      <c r="K5806" s="198"/>
      <c r="L5806" s="198"/>
      <c r="M5806" s="199"/>
      <c r="N5806" s="198"/>
      <c r="O5806" s="242"/>
      <c r="P5806" s="242"/>
      <c r="Q5806" s="242"/>
      <c r="R5806" s="242"/>
      <c r="S5806" s="242"/>
      <c r="T5806" s="242"/>
      <c r="U5806" s="242"/>
      <c r="V5806" s="242"/>
      <c r="W5806" s="242"/>
      <c r="X5806" s="242"/>
      <c r="Y5806" s="242"/>
      <c r="Z5806" s="242"/>
      <c r="AA5806" s="242"/>
      <c r="AB5806" s="242"/>
      <c r="AC5806" s="243"/>
    </row>
    <row r="5807" spans="1:29" s="244" customFormat="1" ht="15" customHeight="1" x14ac:dyDescent="0.25">
      <c r="A5807" s="198"/>
      <c r="B5807" s="198"/>
      <c r="C5807" s="198"/>
      <c r="D5807" s="194"/>
      <c r="E5807" s="198"/>
      <c r="F5807" s="198"/>
      <c r="G5807" s="196" t="str">
        <f>IF(ISNA(VLOOKUP(E5807,'Rota Pattern Data'!$A:$B,2,FALSE)),"",VLOOKUP(E5807,'Rota Pattern Data'!$A:$B,2,FALSE))</f>
        <v/>
      </c>
      <c r="H5807" s="197"/>
      <c r="I5807" s="200"/>
      <c r="J5807" s="198"/>
      <c r="K5807" s="198"/>
      <c r="L5807" s="198"/>
      <c r="M5807" s="199"/>
      <c r="N5807" s="198"/>
      <c r="O5807" s="242"/>
      <c r="P5807" s="242"/>
      <c r="Q5807" s="242"/>
      <c r="R5807" s="242"/>
      <c r="S5807" s="242"/>
      <c r="T5807" s="242"/>
      <c r="U5807" s="242"/>
      <c r="V5807" s="242"/>
      <c r="W5807" s="242"/>
      <c r="X5807" s="242"/>
      <c r="Y5807" s="242"/>
      <c r="Z5807" s="242"/>
      <c r="AA5807" s="242"/>
      <c r="AB5807" s="242"/>
      <c r="AC5807" s="243"/>
    </row>
    <row r="5808" spans="1:29" s="244" customFormat="1" ht="15" customHeight="1" x14ac:dyDescent="0.25">
      <c r="A5808" s="198"/>
      <c r="B5808" s="198"/>
      <c r="C5808" s="198"/>
      <c r="D5808" s="194"/>
      <c r="E5808" s="198"/>
      <c r="F5808" s="198"/>
      <c r="G5808" s="196" t="str">
        <f>IF(ISNA(VLOOKUP(E5808,'Rota Pattern Data'!$A:$B,2,FALSE)),"",VLOOKUP(E5808,'Rota Pattern Data'!$A:$B,2,FALSE))</f>
        <v/>
      </c>
      <c r="H5808" s="197"/>
      <c r="I5808" s="200"/>
      <c r="J5808" s="198"/>
      <c r="K5808" s="198"/>
      <c r="L5808" s="198"/>
      <c r="M5808" s="199"/>
      <c r="N5808" s="198"/>
      <c r="O5808" s="242"/>
      <c r="P5808" s="242"/>
      <c r="Q5808" s="242"/>
      <c r="R5808" s="242"/>
      <c r="S5808" s="242"/>
      <c r="T5808" s="242"/>
      <c r="U5808" s="242"/>
      <c r="V5808" s="242"/>
      <c r="W5808" s="242"/>
      <c r="X5808" s="242"/>
      <c r="Y5808" s="242"/>
      <c r="Z5808" s="242"/>
      <c r="AA5808" s="242"/>
      <c r="AB5808" s="242"/>
      <c r="AC5808" s="243"/>
    </row>
    <row r="5809" spans="1:29" s="244" customFormat="1" ht="15" customHeight="1" x14ac:dyDescent="0.25">
      <c r="A5809" s="198"/>
      <c r="B5809" s="198"/>
      <c r="C5809" s="198"/>
      <c r="D5809" s="194"/>
      <c r="E5809" s="198"/>
      <c r="F5809" s="198"/>
      <c r="G5809" s="196" t="str">
        <f>IF(ISNA(VLOOKUP(E5809,'Rota Pattern Data'!$A:$B,2,FALSE)),"",VLOOKUP(E5809,'Rota Pattern Data'!$A:$B,2,FALSE))</f>
        <v/>
      </c>
      <c r="H5809" s="197"/>
      <c r="I5809" s="200"/>
      <c r="J5809" s="198"/>
      <c r="K5809" s="198"/>
      <c r="L5809" s="198"/>
      <c r="M5809" s="199"/>
      <c r="N5809" s="198"/>
      <c r="O5809" s="242"/>
      <c r="P5809" s="242"/>
      <c r="Q5809" s="242"/>
      <c r="R5809" s="242"/>
      <c r="S5809" s="242"/>
      <c r="T5809" s="242"/>
      <c r="U5809" s="242"/>
      <c r="V5809" s="242"/>
      <c r="W5809" s="242"/>
      <c r="X5809" s="242"/>
      <c r="Y5809" s="242"/>
      <c r="Z5809" s="242"/>
      <c r="AA5809" s="242"/>
      <c r="AB5809" s="242"/>
      <c r="AC5809" s="243"/>
    </row>
    <row r="5810" spans="1:29" s="244" customFormat="1" ht="15" customHeight="1" x14ac:dyDescent="0.25">
      <c r="A5810" s="198"/>
      <c r="B5810" s="198"/>
      <c r="C5810" s="198"/>
      <c r="D5810" s="194"/>
      <c r="E5810" s="198"/>
      <c r="F5810" s="198"/>
      <c r="G5810" s="196" t="str">
        <f>IF(ISNA(VLOOKUP(E5810,'Rota Pattern Data'!$A:$B,2,FALSE)),"",VLOOKUP(E5810,'Rota Pattern Data'!$A:$B,2,FALSE))</f>
        <v/>
      </c>
      <c r="H5810" s="197"/>
      <c r="I5810" s="200"/>
      <c r="J5810" s="198"/>
      <c r="K5810" s="198"/>
      <c r="L5810" s="198"/>
      <c r="M5810" s="199"/>
      <c r="N5810" s="198"/>
      <c r="O5810" s="242"/>
      <c r="P5810" s="242"/>
      <c r="Q5810" s="242"/>
      <c r="R5810" s="242"/>
      <c r="S5810" s="242"/>
      <c r="T5810" s="242"/>
      <c r="U5810" s="242"/>
      <c r="V5810" s="242"/>
      <c r="W5810" s="242"/>
      <c r="X5810" s="242"/>
      <c r="Y5810" s="242"/>
      <c r="Z5810" s="242"/>
      <c r="AA5810" s="242"/>
      <c r="AB5810" s="242"/>
      <c r="AC5810" s="243"/>
    </row>
    <row r="5811" spans="1:29" s="244" customFormat="1" ht="15" customHeight="1" x14ac:dyDescent="0.25">
      <c r="A5811" s="198"/>
      <c r="B5811" s="198"/>
      <c r="C5811" s="198"/>
      <c r="D5811" s="194"/>
      <c r="E5811" s="198"/>
      <c r="F5811" s="198"/>
      <c r="G5811" s="196" t="str">
        <f>IF(ISNA(VLOOKUP(E5811,'Rota Pattern Data'!$A:$B,2,FALSE)),"",VLOOKUP(E5811,'Rota Pattern Data'!$A:$B,2,FALSE))</f>
        <v/>
      </c>
      <c r="H5811" s="197"/>
      <c r="I5811" s="200"/>
      <c r="J5811" s="198"/>
      <c r="K5811" s="198"/>
      <c r="L5811" s="198"/>
      <c r="M5811" s="199"/>
      <c r="N5811" s="198"/>
      <c r="O5811" s="242"/>
      <c r="P5811" s="242"/>
      <c r="Q5811" s="242"/>
      <c r="R5811" s="242"/>
      <c r="S5811" s="242"/>
      <c r="T5811" s="242"/>
      <c r="U5811" s="242"/>
      <c r="V5811" s="242"/>
      <c r="W5811" s="242"/>
      <c r="X5811" s="242"/>
      <c r="Y5811" s="242"/>
      <c r="Z5811" s="242"/>
      <c r="AA5811" s="242"/>
      <c r="AB5811" s="242"/>
      <c r="AC5811" s="243"/>
    </row>
    <row r="5812" spans="1:29" s="244" customFormat="1" ht="15" customHeight="1" x14ac:dyDescent="0.25">
      <c r="A5812" s="198"/>
      <c r="B5812" s="198"/>
      <c r="C5812" s="198"/>
      <c r="D5812" s="194"/>
      <c r="E5812" s="198"/>
      <c r="F5812" s="198"/>
      <c r="G5812" s="196" t="str">
        <f>IF(ISNA(VLOOKUP(E5812,'Rota Pattern Data'!$A:$B,2,FALSE)),"",VLOOKUP(E5812,'Rota Pattern Data'!$A:$B,2,FALSE))</f>
        <v/>
      </c>
      <c r="H5812" s="197"/>
      <c r="I5812" s="200"/>
      <c r="J5812" s="198"/>
      <c r="K5812" s="198"/>
      <c r="L5812" s="198"/>
      <c r="M5812" s="199"/>
      <c r="N5812" s="198"/>
      <c r="O5812" s="242"/>
      <c r="P5812" s="242"/>
      <c r="Q5812" s="242"/>
      <c r="R5812" s="242"/>
      <c r="S5812" s="242"/>
      <c r="T5812" s="242"/>
      <c r="U5812" s="242"/>
      <c r="V5812" s="242"/>
      <c r="W5812" s="242"/>
      <c r="X5812" s="242"/>
      <c r="Y5812" s="242"/>
      <c r="Z5812" s="242"/>
      <c r="AA5812" s="242"/>
      <c r="AB5812" s="242"/>
      <c r="AC5812" s="243"/>
    </row>
    <row r="5813" spans="1:29" s="244" customFormat="1" ht="15" customHeight="1" x14ac:dyDescent="0.25">
      <c r="A5813" s="198"/>
      <c r="B5813" s="198"/>
      <c r="C5813" s="198"/>
      <c r="D5813" s="194"/>
      <c r="E5813" s="198"/>
      <c r="F5813" s="198"/>
      <c r="G5813" s="196" t="str">
        <f>IF(ISNA(VLOOKUP(E5813,'Rota Pattern Data'!$A:$B,2,FALSE)),"",VLOOKUP(E5813,'Rota Pattern Data'!$A:$B,2,FALSE))</f>
        <v/>
      </c>
      <c r="H5813" s="197"/>
      <c r="I5813" s="200"/>
      <c r="J5813" s="198"/>
      <c r="K5813" s="198"/>
      <c r="L5813" s="198"/>
      <c r="M5813" s="199"/>
      <c r="N5813" s="198"/>
      <c r="O5813" s="242"/>
      <c r="P5813" s="242"/>
      <c r="Q5813" s="242"/>
      <c r="R5813" s="242"/>
      <c r="S5813" s="242"/>
      <c r="T5813" s="242"/>
      <c r="U5813" s="242"/>
      <c r="V5813" s="242"/>
      <c r="W5813" s="242"/>
      <c r="X5813" s="242"/>
      <c r="Y5813" s="242"/>
      <c r="Z5813" s="242"/>
      <c r="AA5813" s="242"/>
      <c r="AB5813" s="242"/>
      <c r="AC5813" s="243"/>
    </row>
    <row r="5814" spans="1:29" s="244" customFormat="1" ht="15" customHeight="1" x14ac:dyDescent="0.25">
      <c r="A5814" s="198"/>
      <c r="B5814" s="198"/>
      <c r="C5814" s="198"/>
      <c r="D5814" s="194"/>
      <c r="E5814" s="198"/>
      <c r="F5814" s="198"/>
      <c r="G5814" s="196" t="str">
        <f>IF(ISNA(VLOOKUP(E5814,'Rota Pattern Data'!$A:$B,2,FALSE)),"",VLOOKUP(E5814,'Rota Pattern Data'!$A:$B,2,FALSE))</f>
        <v/>
      </c>
      <c r="H5814" s="197"/>
      <c r="I5814" s="200"/>
      <c r="J5814" s="198"/>
      <c r="K5814" s="198"/>
      <c r="L5814" s="198"/>
      <c r="M5814" s="199"/>
      <c r="N5814" s="198"/>
      <c r="O5814" s="242"/>
      <c r="P5814" s="242"/>
      <c r="Q5814" s="242"/>
      <c r="R5814" s="242"/>
      <c r="S5814" s="242"/>
      <c r="T5814" s="242"/>
      <c r="U5814" s="242"/>
      <c r="V5814" s="242"/>
      <c r="W5814" s="242"/>
      <c r="X5814" s="242"/>
      <c r="Y5814" s="242"/>
      <c r="Z5814" s="242"/>
      <c r="AA5814" s="242"/>
      <c r="AB5814" s="242"/>
      <c r="AC5814" s="243"/>
    </row>
    <row r="5815" spans="1:29" s="244" customFormat="1" ht="15" customHeight="1" x14ac:dyDescent="0.25">
      <c r="A5815" s="198"/>
      <c r="B5815" s="198"/>
      <c r="C5815" s="198"/>
      <c r="D5815" s="194"/>
      <c r="E5815" s="198"/>
      <c r="F5815" s="198"/>
      <c r="G5815" s="196" t="str">
        <f>IF(ISNA(VLOOKUP(E5815,'Rota Pattern Data'!$A:$B,2,FALSE)),"",VLOOKUP(E5815,'Rota Pattern Data'!$A:$B,2,FALSE))</f>
        <v/>
      </c>
      <c r="H5815" s="197"/>
      <c r="I5815" s="200"/>
      <c r="J5815" s="198"/>
      <c r="K5815" s="198"/>
      <c r="L5815" s="198"/>
      <c r="M5815" s="199"/>
      <c r="N5815" s="198"/>
      <c r="O5815" s="242"/>
      <c r="P5815" s="242"/>
      <c r="Q5815" s="242"/>
      <c r="R5815" s="242"/>
      <c r="S5815" s="242"/>
      <c r="T5815" s="242"/>
      <c r="U5815" s="242"/>
      <c r="V5815" s="242"/>
      <c r="W5815" s="242"/>
      <c r="X5815" s="242"/>
      <c r="Y5815" s="242"/>
      <c r="Z5815" s="242"/>
      <c r="AA5815" s="242"/>
      <c r="AB5815" s="242"/>
      <c r="AC5815" s="243"/>
    </row>
    <row r="5816" spans="1:29" s="244" customFormat="1" ht="15" customHeight="1" x14ac:dyDescent="0.25">
      <c r="A5816" s="198"/>
      <c r="B5816" s="198"/>
      <c r="C5816" s="198"/>
      <c r="D5816" s="194"/>
      <c r="E5816" s="198"/>
      <c r="F5816" s="198"/>
      <c r="G5816" s="196" t="str">
        <f>IF(ISNA(VLOOKUP(E5816,'Rota Pattern Data'!$A:$B,2,FALSE)),"",VLOOKUP(E5816,'Rota Pattern Data'!$A:$B,2,FALSE))</f>
        <v/>
      </c>
      <c r="H5816" s="197"/>
      <c r="I5816" s="200"/>
      <c r="J5816" s="198"/>
      <c r="K5816" s="198"/>
      <c r="L5816" s="198"/>
      <c r="M5816" s="199"/>
      <c r="N5816" s="198"/>
      <c r="O5816" s="242"/>
      <c r="P5816" s="242"/>
      <c r="Q5816" s="242"/>
      <c r="R5816" s="242"/>
      <c r="S5816" s="242"/>
      <c r="T5816" s="242"/>
      <c r="U5816" s="242"/>
      <c r="V5816" s="242"/>
      <c r="W5816" s="242"/>
      <c r="X5816" s="242"/>
      <c r="Y5816" s="242"/>
      <c r="Z5816" s="242"/>
      <c r="AA5816" s="242"/>
      <c r="AB5816" s="242"/>
      <c r="AC5816" s="243"/>
    </row>
    <row r="5817" spans="1:29" s="244" customFormat="1" ht="15" customHeight="1" x14ac:dyDescent="0.25">
      <c r="A5817" s="198"/>
      <c r="B5817" s="198"/>
      <c r="C5817" s="198"/>
      <c r="D5817" s="194"/>
      <c r="E5817" s="198"/>
      <c r="F5817" s="198"/>
      <c r="G5817" s="196" t="str">
        <f>IF(ISNA(VLOOKUP(E5817,'Rota Pattern Data'!$A:$B,2,FALSE)),"",VLOOKUP(E5817,'Rota Pattern Data'!$A:$B,2,FALSE))</f>
        <v/>
      </c>
      <c r="H5817" s="197"/>
      <c r="I5817" s="200"/>
      <c r="J5817" s="198"/>
      <c r="K5817" s="198"/>
      <c r="L5817" s="198"/>
      <c r="M5817" s="199"/>
      <c r="N5817" s="198"/>
      <c r="O5817" s="242"/>
      <c r="P5817" s="242"/>
      <c r="Q5817" s="242"/>
      <c r="R5817" s="242"/>
      <c r="S5817" s="242"/>
      <c r="T5817" s="242"/>
      <c r="U5817" s="242"/>
      <c r="V5817" s="242"/>
      <c r="W5817" s="242"/>
      <c r="X5817" s="242"/>
      <c r="Y5817" s="242"/>
      <c r="Z5817" s="242"/>
      <c r="AA5817" s="242"/>
      <c r="AB5817" s="242"/>
      <c r="AC5817" s="243"/>
    </row>
    <row r="5818" spans="1:29" s="244" customFormat="1" ht="15" customHeight="1" x14ac:dyDescent="0.25">
      <c r="A5818" s="198"/>
      <c r="B5818" s="198"/>
      <c r="C5818" s="198"/>
      <c r="D5818" s="194"/>
      <c r="E5818" s="198"/>
      <c r="F5818" s="198"/>
      <c r="G5818" s="196" t="str">
        <f>IF(ISNA(VLOOKUP(E5818,'Rota Pattern Data'!$A:$B,2,FALSE)),"",VLOOKUP(E5818,'Rota Pattern Data'!$A:$B,2,FALSE))</f>
        <v/>
      </c>
      <c r="H5818" s="197"/>
      <c r="I5818" s="200"/>
      <c r="J5818" s="198"/>
      <c r="K5818" s="198"/>
      <c r="L5818" s="198"/>
      <c r="M5818" s="199"/>
      <c r="N5818" s="198"/>
      <c r="O5818" s="242"/>
      <c r="P5818" s="242"/>
      <c r="Q5818" s="242"/>
      <c r="R5818" s="242"/>
      <c r="S5818" s="242"/>
      <c r="T5818" s="242"/>
      <c r="U5818" s="242"/>
      <c r="V5818" s="242"/>
      <c r="W5818" s="242"/>
      <c r="X5818" s="242"/>
      <c r="Y5818" s="242"/>
      <c r="Z5818" s="242"/>
      <c r="AA5818" s="242"/>
      <c r="AB5818" s="242"/>
      <c r="AC5818" s="243"/>
    </row>
    <row r="5819" spans="1:29" s="244" customFormat="1" ht="15" customHeight="1" x14ac:dyDescent="0.25">
      <c r="A5819" s="198"/>
      <c r="B5819" s="198"/>
      <c r="C5819" s="198"/>
      <c r="D5819" s="194"/>
      <c r="E5819" s="198"/>
      <c r="F5819" s="198"/>
      <c r="G5819" s="196" t="str">
        <f>IF(ISNA(VLOOKUP(E5819,'Rota Pattern Data'!$A:$B,2,FALSE)),"",VLOOKUP(E5819,'Rota Pattern Data'!$A:$B,2,FALSE))</f>
        <v/>
      </c>
      <c r="H5819" s="197"/>
      <c r="I5819" s="200"/>
      <c r="J5819" s="198"/>
      <c r="K5819" s="198"/>
      <c r="L5819" s="198"/>
      <c r="M5819" s="199"/>
      <c r="N5819" s="198"/>
      <c r="O5819" s="242"/>
      <c r="P5819" s="242"/>
      <c r="Q5819" s="242"/>
      <c r="R5819" s="242"/>
      <c r="S5819" s="242"/>
      <c r="T5819" s="242"/>
      <c r="U5819" s="242"/>
      <c r="V5819" s="242"/>
      <c r="W5819" s="242"/>
      <c r="X5819" s="242"/>
      <c r="Y5819" s="242"/>
      <c r="Z5819" s="242"/>
      <c r="AA5819" s="242"/>
      <c r="AB5819" s="242"/>
      <c r="AC5819" s="243"/>
    </row>
    <row r="5820" spans="1:29" s="244" customFormat="1" ht="15" customHeight="1" x14ac:dyDescent="0.25">
      <c r="A5820" s="198"/>
      <c r="B5820" s="198"/>
      <c r="C5820" s="198"/>
      <c r="D5820" s="194"/>
      <c r="E5820" s="198"/>
      <c r="F5820" s="198"/>
      <c r="G5820" s="196" t="str">
        <f>IF(ISNA(VLOOKUP(E5820,'Rota Pattern Data'!$A:$B,2,FALSE)),"",VLOOKUP(E5820,'Rota Pattern Data'!$A:$B,2,FALSE))</f>
        <v/>
      </c>
      <c r="H5820" s="197"/>
      <c r="I5820" s="200"/>
      <c r="J5820" s="198"/>
      <c r="K5820" s="198"/>
      <c r="L5820" s="198"/>
      <c r="M5820" s="199"/>
      <c r="N5820" s="198"/>
      <c r="O5820" s="242"/>
      <c r="P5820" s="242"/>
      <c r="Q5820" s="242"/>
      <c r="R5820" s="242"/>
      <c r="S5820" s="242"/>
      <c r="T5820" s="242"/>
      <c r="U5820" s="242"/>
      <c r="V5820" s="242"/>
      <c r="W5820" s="242"/>
      <c r="X5820" s="242"/>
      <c r="Y5820" s="242"/>
      <c r="Z5820" s="242"/>
      <c r="AA5820" s="242"/>
      <c r="AB5820" s="242"/>
      <c r="AC5820" s="243"/>
    </row>
    <row r="5821" spans="1:29" s="244" customFormat="1" ht="15" customHeight="1" x14ac:dyDescent="0.25">
      <c r="A5821" s="198"/>
      <c r="B5821" s="198"/>
      <c r="C5821" s="198"/>
      <c r="D5821" s="194"/>
      <c r="E5821" s="198"/>
      <c r="F5821" s="198"/>
      <c r="G5821" s="196" t="str">
        <f>IF(ISNA(VLOOKUP(E5821,'Rota Pattern Data'!$A:$B,2,FALSE)),"",VLOOKUP(E5821,'Rota Pattern Data'!$A:$B,2,FALSE))</f>
        <v/>
      </c>
      <c r="H5821" s="197"/>
      <c r="I5821" s="200"/>
      <c r="J5821" s="198"/>
      <c r="K5821" s="198"/>
      <c r="L5821" s="198"/>
      <c r="M5821" s="199"/>
      <c r="N5821" s="198"/>
      <c r="O5821" s="242"/>
      <c r="P5821" s="242"/>
      <c r="Q5821" s="242"/>
      <c r="R5821" s="242"/>
      <c r="S5821" s="242"/>
      <c r="T5821" s="242"/>
      <c r="U5821" s="242"/>
      <c r="V5821" s="242"/>
      <c r="W5821" s="242"/>
      <c r="X5821" s="242"/>
      <c r="Y5821" s="242"/>
      <c r="Z5821" s="242"/>
      <c r="AA5821" s="242"/>
      <c r="AB5821" s="242"/>
      <c r="AC5821" s="243"/>
    </row>
    <row r="5822" spans="1:29" s="244" customFormat="1" ht="15" customHeight="1" x14ac:dyDescent="0.25">
      <c r="A5822" s="198"/>
      <c r="B5822" s="198"/>
      <c r="C5822" s="198"/>
      <c r="D5822" s="194"/>
      <c r="E5822" s="198"/>
      <c r="F5822" s="198"/>
      <c r="G5822" s="196" t="str">
        <f>IF(ISNA(VLOOKUP(E5822,'Rota Pattern Data'!$A:$B,2,FALSE)),"",VLOOKUP(E5822,'Rota Pattern Data'!$A:$B,2,FALSE))</f>
        <v/>
      </c>
      <c r="H5822" s="197"/>
      <c r="I5822" s="200"/>
      <c r="J5822" s="198"/>
      <c r="K5822" s="198"/>
      <c r="L5822" s="198"/>
      <c r="M5822" s="199"/>
      <c r="N5822" s="198"/>
      <c r="O5822" s="242"/>
      <c r="P5822" s="242"/>
      <c r="Q5822" s="242"/>
      <c r="R5822" s="242"/>
      <c r="S5822" s="242"/>
      <c r="T5822" s="242"/>
      <c r="U5822" s="242"/>
      <c r="V5822" s="242"/>
      <c r="W5822" s="242"/>
      <c r="X5822" s="242"/>
      <c r="Y5822" s="242"/>
      <c r="Z5822" s="242"/>
      <c r="AA5822" s="242"/>
      <c r="AB5822" s="242"/>
      <c r="AC5822" s="243"/>
    </row>
    <row r="5823" spans="1:29" s="244" customFormat="1" ht="15" customHeight="1" x14ac:dyDescent="0.25">
      <c r="A5823" s="198"/>
      <c r="B5823" s="198"/>
      <c r="C5823" s="198"/>
      <c r="D5823" s="194"/>
      <c r="E5823" s="198"/>
      <c r="F5823" s="198"/>
      <c r="G5823" s="196" t="str">
        <f>IF(ISNA(VLOOKUP(E5823,'Rota Pattern Data'!$A:$B,2,FALSE)),"",VLOOKUP(E5823,'Rota Pattern Data'!$A:$B,2,FALSE))</f>
        <v/>
      </c>
      <c r="H5823" s="197"/>
      <c r="I5823" s="200"/>
      <c r="J5823" s="198"/>
      <c r="K5823" s="198"/>
      <c r="L5823" s="198"/>
      <c r="M5823" s="199"/>
      <c r="N5823" s="198"/>
      <c r="O5823" s="242"/>
      <c r="P5823" s="242"/>
      <c r="Q5823" s="242"/>
      <c r="R5823" s="242"/>
      <c r="S5823" s="242"/>
      <c r="T5823" s="242"/>
      <c r="U5823" s="242"/>
      <c r="V5823" s="242"/>
      <c r="W5823" s="242"/>
      <c r="X5823" s="242"/>
      <c r="Y5823" s="242"/>
      <c r="Z5823" s="242"/>
      <c r="AA5823" s="242"/>
      <c r="AB5823" s="242"/>
      <c r="AC5823" s="243"/>
    </row>
    <row r="5824" spans="1:29" s="244" customFormat="1" ht="15" customHeight="1" x14ac:dyDescent="0.25">
      <c r="A5824" s="198"/>
      <c r="B5824" s="198"/>
      <c r="C5824" s="198"/>
      <c r="D5824" s="194"/>
      <c r="E5824" s="198"/>
      <c r="F5824" s="198"/>
      <c r="G5824" s="196" t="str">
        <f>IF(ISNA(VLOOKUP(E5824,'Rota Pattern Data'!$A:$B,2,FALSE)),"",VLOOKUP(E5824,'Rota Pattern Data'!$A:$B,2,FALSE))</f>
        <v/>
      </c>
      <c r="H5824" s="197"/>
      <c r="I5824" s="200"/>
      <c r="J5824" s="198"/>
      <c r="K5824" s="198"/>
      <c r="L5824" s="198"/>
      <c r="M5824" s="199"/>
      <c r="N5824" s="198"/>
      <c r="O5824" s="242"/>
      <c r="P5824" s="242"/>
      <c r="Q5824" s="242"/>
      <c r="R5824" s="242"/>
      <c r="S5824" s="242"/>
      <c r="T5824" s="242"/>
      <c r="U5824" s="242"/>
      <c r="V5824" s="242"/>
      <c r="W5824" s="242"/>
      <c r="X5824" s="242"/>
      <c r="Y5824" s="242"/>
      <c r="Z5824" s="242"/>
      <c r="AA5824" s="242"/>
      <c r="AB5824" s="242"/>
      <c r="AC5824" s="243"/>
    </row>
    <row r="5825" spans="1:29" s="244" customFormat="1" ht="15" customHeight="1" x14ac:dyDescent="0.25">
      <c r="A5825" s="198"/>
      <c r="B5825" s="198"/>
      <c r="C5825" s="198"/>
      <c r="D5825" s="194"/>
      <c r="E5825" s="198"/>
      <c r="F5825" s="198"/>
      <c r="G5825" s="196" t="str">
        <f>IF(ISNA(VLOOKUP(E5825,'Rota Pattern Data'!$A:$B,2,FALSE)),"",VLOOKUP(E5825,'Rota Pattern Data'!$A:$B,2,FALSE))</f>
        <v/>
      </c>
      <c r="H5825" s="197"/>
      <c r="I5825" s="200"/>
      <c r="J5825" s="198"/>
      <c r="K5825" s="198"/>
      <c r="L5825" s="198"/>
      <c r="M5825" s="199"/>
      <c r="N5825" s="198"/>
      <c r="O5825" s="242"/>
      <c r="P5825" s="242"/>
      <c r="Q5825" s="242"/>
      <c r="R5825" s="242"/>
      <c r="S5825" s="242"/>
      <c r="T5825" s="242"/>
      <c r="U5825" s="242"/>
      <c r="V5825" s="242"/>
      <c r="W5825" s="242"/>
      <c r="X5825" s="242"/>
      <c r="Y5825" s="242"/>
      <c r="Z5825" s="242"/>
      <c r="AA5825" s="242"/>
      <c r="AB5825" s="242"/>
      <c r="AC5825" s="243"/>
    </row>
    <row r="5826" spans="1:29" s="244" customFormat="1" ht="15" customHeight="1" x14ac:dyDescent="0.25">
      <c r="A5826" s="198"/>
      <c r="B5826" s="198"/>
      <c r="C5826" s="198"/>
      <c r="D5826" s="194"/>
      <c r="E5826" s="198"/>
      <c r="F5826" s="198"/>
      <c r="G5826" s="196" t="str">
        <f>IF(ISNA(VLOOKUP(E5826,'Rota Pattern Data'!$A:$B,2,FALSE)),"",VLOOKUP(E5826,'Rota Pattern Data'!$A:$B,2,FALSE))</f>
        <v/>
      </c>
      <c r="H5826" s="197"/>
      <c r="I5826" s="200"/>
      <c r="J5826" s="198"/>
      <c r="K5826" s="198"/>
      <c r="L5826" s="198"/>
      <c r="M5826" s="199"/>
      <c r="N5826" s="198"/>
      <c r="O5826" s="242"/>
      <c r="P5826" s="242"/>
      <c r="Q5826" s="242"/>
      <c r="R5826" s="242"/>
      <c r="S5826" s="242"/>
      <c r="T5826" s="242"/>
      <c r="U5826" s="242"/>
      <c r="V5826" s="242"/>
      <c r="W5826" s="242"/>
      <c r="X5826" s="242"/>
      <c r="Y5826" s="242"/>
      <c r="Z5826" s="242"/>
      <c r="AA5826" s="242"/>
      <c r="AB5826" s="242"/>
      <c r="AC5826" s="243"/>
    </row>
    <row r="5827" spans="1:29" s="244" customFormat="1" ht="15" customHeight="1" x14ac:dyDescent="0.25">
      <c r="A5827" s="198"/>
      <c r="B5827" s="198"/>
      <c r="C5827" s="198"/>
      <c r="D5827" s="194"/>
      <c r="E5827" s="198"/>
      <c r="F5827" s="198"/>
      <c r="G5827" s="196" t="str">
        <f>IF(ISNA(VLOOKUP(E5827,'Rota Pattern Data'!$A:$B,2,FALSE)),"",VLOOKUP(E5827,'Rota Pattern Data'!$A:$B,2,FALSE))</f>
        <v/>
      </c>
      <c r="H5827" s="197"/>
      <c r="I5827" s="200"/>
      <c r="J5827" s="198"/>
      <c r="K5827" s="198"/>
      <c r="L5827" s="198"/>
      <c r="M5827" s="199"/>
      <c r="N5827" s="198"/>
      <c r="O5827" s="242"/>
      <c r="P5827" s="242"/>
      <c r="Q5827" s="242"/>
      <c r="R5827" s="242"/>
      <c r="S5827" s="242"/>
      <c r="T5827" s="242"/>
      <c r="U5827" s="242"/>
      <c r="V5827" s="242"/>
      <c r="W5827" s="242"/>
      <c r="X5827" s="242"/>
      <c r="Y5827" s="242"/>
      <c r="Z5827" s="242"/>
      <c r="AA5827" s="242"/>
      <c r="AB5827" s="242"/>
      <c r="AC5827" s="243"/>
    </row>
    <row r="5828" spans="1:29" s="244" customFormat="1" ht="15" customHeight="1" x14ac:dyDescent="0.25">
      <c r="A5828" s="198"/>
      <c r="B5828" s="198"/>
      <c r="C5828" s="198"/>
      <c r="D5828" s="194"/>
      <c r="E5828" s="198"/>
      <c r="F5828" s="198"/>
      <c r="G5828" s="196" t="str">
        <f>IF(ISNA(VLOOKUP(E5828,'Rota Pattern Data'!$A:$B,2,FALSE)),"",VLOOKUP(E5828,'Rota Pattern Data'!$A:$B,2,FALSE))</f>
        <v/>
      </c>
      <c r="H5828" s="197"/>
      <c r="I5828" s="200"/>
      <c r="J5828" s="198"/>
      <c r="K5828" s="198"/>
      <c r="L5828" s="198"/>
      <c r="M5828" s="199"/>
      <c r="N5828" s="198"/>
      <c r="O5828" s="242"/>
      <c r="P5828" s="242"/>
      <c r="Q5828" s="242"/>
      <c r="R5828" s="242"/>
      <c r="S5828" s="242"/>
      <c r="T5828" s="242"/>
      <c r="U5828" s="242"/>
      <c r="V5828" s="242"/>
      <c r="W5828" s="242"/>
      <c r="X5828" s="242"/>
      <c r="Y5828" s="242"/>
      <c r="Z5828" s="242"/>
      <c r="AA5828" s="242"/>
      <c r="AB5828" s="242"/>
      <c r="AC5828" s="243"/>
    </row>
    <row r="5829" spans="1:29" s="244" customFormat="1" ht="15" customHeight="1" x14ac:dyDescent="0.25">
      <c r="A5829" s="198"/>
      <c r="B5829" s="198"/>
      <c r="C5829" s="198"/>
      <c r="D5829" s="194"/>
      <c r="E5829" s="198"/>
      <c r="F5829" s="198"/>
      <c r="G5829" s="196" t="str">
        <f>IF(ISNA(VLOOKUP(E5829,'Rota Pattern Data'!$A:$B,2,FALSE)),"",VLOOKUP(E5829,'Rota Pattern Data'!$A:$B,2,FALSE))</f>
        <v/>
      </c>
      <c r="H5829" s="197"/>
      <c r="I5829" s="200"/>
      <c r="J5829" s="198"/>
      <c r="K5829" s="198"/>
      <c r="L5829" s="198"/>
      <c r="M5829" s="199"/>
      <c r="N5829" s="198"/>
      <c r="O5829" s="242"/>
      <c r="P5829" s="242"/>
      <c r="Q5829" s="242"/>
      <c r="R5829" s="242"/>
      <c r="S5829" s="242"/>
      <c r="T5829" s="242"/>
      <c r="U5829" s="242"/>
      <c r="V5829" s="242"/>
      <c r="W5829" s="242"/>
      <c r="X5829" s="242"/>
      <c r="Y5829" s="242"/>
      <c r="Z5829" s="242"/>
      <c r="AA5829" s="242"/>
      <c r="AB5829" s="242"/>
      <c r="AC5829" s="243"/>
    </row>
    <row r="5830" spans="1:29" s="244" customFormat="1" ht="15" customHeight="1" x14ac:dyDescent="0.25">
      <c r="A5830" s="198"/>
      <c r="B5830" s="198"/>
      <c r="C5830" s="198"/>
      <c r="D5830" s="194"/>
      <c r="E5830" s="198"/>
      <c r="F5830" s="198"/>
      <c r="G5830" s="196" t="str">
        <f>IF(ISNA(VLOOKUP(E5830,'Rota Pattern Data'!$A:$B,2,FALSE)),"",VLOOKUP(E5830,'Rota Pattern Data'!$A:$B,2,FALSE))</f>
        <v/>
      </c>
      <c r="H5830" s="197"/>
      <c r="I5830" s="200"/>
      <c r="J5830" s="198"/>
      <c r="K5830" s="198"/>
      <c r="L5830" s="198"/>
      <c r="M5830" s="199"/>
      <c r="N5830" s="198"/>
      <c r="O5830" s="242"/>
      <c r="P5830" s="242"/>
      <c r="Q5830" s="242"/>
      <c r="R5830" s="242"/>
      <c r="S5830" s="242"/>
      <c r="T5830" s="242"/>
      <c r="U5830" s="242"/>
      <c r="V5830" s="242"/>
      <c r="W5830" s="242"/>
      <c r="X5830" s="242"/>
      <c r="Y5830" s="242"/>
      <c r="Z5830" s="242"/>
      <c r="AA5830" s="242"/>
      <c r="AB5830" s="242"/>
      <c r="AC5830" s="243"/>
    </row>
    <row r="5831" spans="1:29" s="244" customFormat="1" ht="15" customHeight="1" x14ac:dyDescent="0.25">
      <c r="A5831" s="198"/>
      <c r="B5831" s="198"/>
      <c r="C5831" s="198"/>
      <c r="D5831" s="194"/>
      <c r="E5831" s="198"/>
      <c r="F5831" s="198"/>
      <c r="G5831" s="196" t="str">
        <f>IF(ISNA(VLOOKUP(E5831,'Rota Pattern Data'!$A:$B,2,FALSE)),"",VLOOKUP(E5831,'Rota Pattern Data'!$A:$B,2,FALSE))</f>
        <v/>
      </c>
      <c r="H5831" s="197"/>
      <c r="I5831" s="200"/>
      <c r="J5831" s="198"/>
      <c r="K5831" s="198"/>
      <c r="L5831" s="198"/>
      <c r="M5831" s="199"/>
      <c r="N5831" s="198"/>
      <c r="O5831" s="242"/>
      <c r="P5831" s="242"/>
      <c r="Q5831" s="242"/>
      <c r="R5831" s="242"/>
      <c r="S5831" s="242"/>
      <c r="T5831" s="242"/>
      <c r="U5831" s="242"/>
      <c r="V5831" s="242"/>
      <c r="W5831" s="242"/>
      <c r="X5831" s="242"/>
      <c r="Y5831" s="242"/>
      <c r="Z5831" s="242"/>
      <c r="AA5831" s="242"/>
      <c r="AB5831" s="242"/>
      <c r="AC5831" s="243"/>
    </row>
    <row r="5832" spans="1:29" s="244" customFormat="1" ht="15" customHeight="1" x14ac:dyDescent="0.25">
      <c r="A5832" s="198"/>
      <c r="B5832" s="198"/>
      <c r="C5832" s="198"/>
      <c r="D5832" s="194"/>
      <c r="E5832" s="198"/>
      <c r="F5832" s="198"/>
      <c r="G5832" s="196" t="str">
        <f>IF(ISNA(VLOOKUP(E5832,'Rota Pattern Data'!$A:$B,2,FALSE)),"",VLOOKUP(E5832,'Rota Pattern Data'!$A:$B,2,FALSE))</f>
        <v/>
      </c>
      <c r="H5832" s="197"/>
      <c r="I5832" s="200"/>
      <c r="J5832" s="198"/>
      <c r="K5832" s="198"/>
      <c r="L5832" s="198"/>
      <c r="M5832" s="199"/>
      <c r="N5832" s="198"/>
      <c r="O5832" s="242"/>
      <c r="P5832" s="242"/>
      <c r="Q5832" s="242"/>
      <c r="R5832" s="242"/>
      <c r="S5832" s="242"/>
      <c r="T5832" s="242"/>
      <c r="U5832" s="242"/>
      <c r="V5832" s="242"/>
      <c r="W5832" s="242"/>
      <c r="X5832" s="242"/>
      <c r="Y5832" s="242"/>
      <c r="Z5832" s="242"/>
      <c r="AA5832" s="242"/>
      <c r="AB5832" s="242"/>
      <c r="AC5832" s="243"/>
    </row>
    <row r="5833" spans="1:29" s="244" customFormat="1" ht="15" customHeight="1" x14ac:dyDescent="0.25">
      <c r="A5833" s="198"/>
      <c r="B5833" s="198"/>
      <c r="C5833" s="198"/>
      <c r="D5833" s="194"/>
      <c r="E5833" s="198"/>
      <c r="F5833" s="198"/>
      <c r="G5833" s="196" t="str">
        <f>IF(ISNA(VLOOKUP(E5833,'Rota Pattern Data'!$A:$B,2,FALSE)),"",VLOOKUP(E5833,'Rota Pattern Data'!$A:$B,2,FALSE))</f>
        <v/>
      </c>
      <c r="H5833" s="197"/>
      <c r="I5833" s="200"/>
      <c r="J5833" s="198"/>
      <c r="K5833" s="198"/>
      <c r="L5833" s="198"/>
      <c r="M5833" s="199"/>
      <c r="N5833" s="198"/>
      <c r="O5833" s="242"/>
      <c r="P5833" s="242"/>
      <c r="Q5833" s="242"/>
      <c r="R5833" s="242"/>
      <c r="S5833" s="242"/>
      <c r="T5833" s="242"/>
      <c r="U5833" s="242"/>
      <c r="V5833" s="242"/>
      <c r="W5833" s="242"/>
      <c r="X5833" s="242"/>
      <c r="Y5833" s="242"/>
      <c r="Z5833" s="242"/>
      <c r="AA5833" s="242"/>
      <c r="AB5833" s="242"/>
      <c r="AC5833" s="243"/>
    </row>
    <row r="5834" spans="1:29" s="244" customFormat="1" ht="15" customHeight="1" x14ac:dyDescent="0.25">
      <c r="A5834" s="198"/>
      <c r="B5834" s="198"/>
      <c r="C5834" s="198"/>
      <c r="D5834" s="194"/>
      <c r="E5834" s="198"/>
      <c r="F5834" s="198"/>
      <c r="G5834" s="196" t="str">
        <f>IF(ISNA(VLOOKUP(E5834,'Rota Pattern Data'!$A:$B,2,FALSE)),"",VLOOKUP(E5834,'Rota Pattern Data'!$A:$B,2,FALSE))</f>
        <v/>
      </c>
      <c r="H5834" s="197"/>
      <c r="I5834" s="200"/>
      <c r="J5834" s="198"/>
      <c r="K5834" s="198"/>
      <c r="L5834" s="198"/>
      <c r="M5834" s="199"/>
      <c r="N5834" s="198"/>
      <c r="O5834" s="242"/>
      <c r="P5834" s="242"/>
      <c r="Q5834" s="242"/>
      <c r="R5834" s="242"/>
      <c r="S5834" s="242"/>
      <c r="T5834" s="242"/>
      <c r="U5834" s="242"/>
      <c r="V5834" s="242"/>
      <c r="W5834" s="242"/>
      <c r="X5834" s="242"/>
      <c r="Y5834" s="242"/>
      <c r="Z5834" s="242"/>
      <c r="AA5834" s="242"/>
      <c r="AB5834" s="242"/>
      <c r="AC5834" s="243"/>
    </row>
    <row r="5835" spans="1:29" s="244" customFormat="1" ht="15" customHeight="1" x14ac:dyDescent="0.25">
      <c r="A5835" s="198"/>
      <c r="B5835" s="198"/>
      <c r="C5835" s="198"/>
      <c r="D5835" s="194"/>
      <c r="E5835" s="198"/>
      <c r="F5835" s="198"/>
      <c r="G5835" s="196" t="str">
        <f>IF(ISNA(VLOOKUP(E5835,'Rota Pattern Data'!$A:$B,2,FALSE)),"",VLOOKUP(E5835,'Rota Pattern Data'!$A:$B,2,FALSE))</f>
        <v/>
      </c>
      <c r="H5835" s="197"/>
      <c r="I5835" s="200"/>
      <c r="J5835" s="198"/>
      <c r="K5835" s="198"/>
      <c r="L5835" s="198"/>
      <c r="M5835" s="199"/>
      <c r="N5835" s="198"/>
      <c r="O5835" s="242"/>
      <c r="P5835" s="242"/>
      <c r="Q5835" s="242"/>
      <c r="R5835" s="242"/>
      <c r="S5835" s="242"/>
      <c r="T5835" s="242"/>
      <c r="U5835" s="242"/>
      <c r="V5835" s="242"/>
      <c r="W5835" s="242"/>
      <c r="X5835" s="242"/>
      <c r="Y5835" s="242"/>
      <c r="Z5835" s="242"/>
      <c r="AA5835" s="242"/>
      <c r="AB5835" s="242"/>
      <c r="AC5835" s="243"/>
    </row>
    <row r="5836" spans="1:29" s="244" customFormat="1" ht="15" customHeight="1" x14ac:dyDescent="0.25">
      <c r="A5836" s="198"/>
      <c r="B5836" s="198"/>
      <c r="C5836" s="198"/>
      <c r="D5836" s="194"/>
      <c r="E5836" s="198"/>
      <c r="F5836" s="198"/>
      <c r="G5836" s="196" t="str">
        <f>IF(ISNA(VLOOKUP(E5836,'Rota Pattern Data'!$A:$B,2,FALSE)),"",VLOOKUP(E5836,'Rota Pattern Data'!$A:$B,2,FALSE))</f>
        <v/>
      </c>
      <c r="H5836" s="197"/>
      <c r="I5836" s="200"/>
      <c r="J5836" s="198"/>
      <c r="K5836" s="198"/>
      <c r="L5836" s="198"/>
      <c r="M5836" s="199"/>
      <c r="N5836" s="198"/>
      <c r="O5836" s="242"/>
      <c r="P5836" s="242"/>
      <c r="Q5836" s="242"/>
      <c r="R5836" s="242"/>
      <c r="S5836" s="242"/>
      <c r="T5836" s="242"/>
      <c r="U5836" s="242"/>
      <c r="V5836" s="242"/>
      <c r="W5836" s="242"/>
      <c r="X5836" s="242"/>
      <c r="Y5836" s="242"/>
      <c r="Z5836" s="242"/>
      <c r="AA5836" s="242"/>
      <c r="AB5836" s="242"/>
      <c r="AC5836" s="243"/>
    </row>
    <row r="5837" spans="1:29" s="244" customFormat="1" ht="15" customHeight="1" x14ac:dyDescent="0.25">
      <c r="A5837" s="198"/>
      <c r="B5837" s="198"/>
      <c r="C5837" s="198"/>
      <c r="D5837" s="194"/>
      <c r="E5837" s="198"/>
      <c r="F5837" s="198"/>
      <c r="G5837" s="196" t="str">
        <f>IF(ISNA(VLOOKUP(E5837,'Rota Pattern Data'!$A:$B,2,FALSE)),"",VLOOKUP(E5837,'Rota Pattern Data'!$A:$B,2,FALSE))</f>
        <v/>
      </c>
      <c r="H5837" s="197"/>
      <c r="I5837" s="200"/>
      <c r="J5837" s="198"/>
      <c r="K5837" s="198"/>
      <c r="L5837" s="198"/>
      <c r="M5837" s="199"/>
      <c r="N5837" s="198"/>
      <c r="O5837" s="242"/>
      <c r="P5837" s="242"/>
      <c r="Q5837" s="242"/>
      <c r="R5837" s="242"/>
      <c r="S5837" s="242"/>
      <c r="T5837" s="242"/>
      <c r="U5837" s="242"/>
      <c r="V5837" s="242"/>
      <c r="W5837" s="242"/>
      <c r="X5837" s="242"/>
      <c r="Y5837" s="242"/>
      <c r="Z5837" s="242"/>
      <c r="AA5837" s="242"/>
      <c r="AB5837" s="242"/>
      <c r="AC5837" s="243"/>
    </row>
    <row r="5838" spans="1:29" s="244" customFormat="1" ht="15" customHeight="1" x14ac:dyDescent="0.25">
      <c r="A5838" s="198"/>
      <c r="B5838" s="198"/>
      <c r="C5838" s="198"/>
      <c r="D5838" s="194"/>
      <c r="E5838" s="198"/>
      <c r="F5838" s="198"/>
      <c r="G5838" s="196" t="str">
        <f>IF(ISNA(VLOOKUP(E5838,'Rota Pattern Data'!$A:$B,2,FALSE)),"",VLOOKUP(E5838,'Rota Pattern Data'!$A:$B,2,FALSE))</f>
        <v/>
      </c>
      <c r="H5838" s="197"/>
      <c r="I5838" s="200"/>
      <c r="J5838" s="198"/>
      <c r="K5838" s="198"/>
      <c r="L5838" s="198"/>
      <c r="M5838" s="199"/>
      <c r="N5838" s="198"/>
      <c r="O5838" s="242"/>
      <c r="P5838" s="242"/>
      <c r="Q5838" s="242"/>
      <c r="R5838" s="242"/>
      <c r="S5838" s="242"/>
      <c r="T5838" s="242"/>
      <c r="U5838" s="242"/>
      <c r="V5838" s="242"/>
      <c r="W5838" s="242"/>
      <c r="X5838" s="242"/>
      <c r="Y5838" s="242"/>
      <c r="Z5838" s="242"/>
      <c r="AA5838" s="242"/>
      <c r="AB5838" s="242"/>
      <c r="AC5838" s="243"/>
    </row>
    <row r="5839" spans="1:29" s="244" customFormat="1" ht="15" customHeight="1" x14ac:dyDescent="0.25">
      <c r="A5839" s="198"/>
      <c r="B5839" s="198"/>
      <c r="C5839" s="198"/>
      <c r="D5839" s="194"/>
      <c r="E5839" s="198"/>
      <c r="F5839" s="198"/>
      <c r="G5839" s="196" t="str">
        <f>IF(ISNA(VLOOKUP(E5839,'Rota Pattern Data'!$A:$B,2,FALSE)),"",VLOOKUP(E5839,'Rota Pattern Data'!$A:$B,2,FALSE))</f>
        <v/>
      </c>
      <c r="H5839" s="197"/>
      <c r="I5839" s="200"/>
      <c r="J5839" s="198"/>
      <c r="K5839" s="198"/>
      <c r="L5839" s="198"/>
      <c r="M5839" s="199"/>
      <c r="N5839" s="198"/>
      <c r="O5839" s="242"/>
      <c r="P5839" s="242"/>
      <c r="Q5839" s="242"/>
      <c r="R5839" s="242"/>
      <c r="S5839" s="242"/>
      <c r="T5839" s="242"/>
      <c r="U5839" s="242"/>
      <c r="V5839" s="242"/>
      <c r="W5839" s="242"/>
      <c r="X5839" s="242"/>
      <c r="Y5839" s="242"/>
      <c r="Z5839" s="242"/>
      <c r="AA5839" s="242"/>
      <c r="AB5839" s="242"/>
      <c r="AC5839" s="243"/>
    </row>
    <row r="5840" spans="1:29" s="244" customFormat="1" ht="15" customHeight="1" x14ac:dyDescent="0.25">
      <c r="A5840" s="198"/>
      <c r="B5840" s="198"/>
      <c r="C5840" s="198"/>
      <c r="D5840" s="194"/>
      <c r="E5840" s="198"/>
      <c r="F5840" s="198"/>
      <c r="G5840" s="196" t="str">
        <f>IF(ISNA(VLOOKUP(E5840,'Rota Pattern Data'!$A:$B,2,FALSE)),"",VLOOKUP(E5840,'Rota Pattern Data'!$A:$B,2,FALSE))</f>
        <v/>
      </c>
      <c r="H5840" s="197"/>
      <c r="I5840" s="200"/>
      <c r="J5840" s="198"/>
      <c r="K5840" s="198"/>
      <c r="L5840" s="198"/>
      <c r="M5840" s="199"/>
      <c r="N5840" s="198"/>
      <c r="O5840" s="242"/>
      <c r="P5840" s="242"/>
      <c r="Q5840" s="242"/>
      <c r="R5840" s="242"/>
      <c r="S5840" s="242"/>
      <c r="T5840" s="242"/>
      <c r="U5840" s="242"/>
      <c r="V5840" s="242"/>
      <c r="W5840" s="242"/>
      <c r="X5840" s="242"/>
      <c r="Y5840" s="242"/>
      <c r="Z5840" s="242"/>
      <c r="AA5840" s="242"/>
      <c r="AB5840" s="242"/>
      <c r="AC5840" s="243"/>
    </row>
    <row r="5841" spans="1:29" s="244" customFormat="1" ht="15" customHeight="1" x14ac:dyDescent="0.25">
      <c r="A5841" s="198"/>
      <c r="B5841" s="198"/>
      <c r="C5841" s="198"/>
      <c r="D5841" s="194"/>
      <c r="E5841" s="198"/>
      <c r="F5841" s="198"/>
      <c r="G5841" s="196" t="str">
        <f>IF(ISNA(VLOOKUP(E5841,'Rota Pattern Data'!$A:$B,2,FALSE)),"",VLOOKUP(E5841,'Rota Pattern Data'!$A:$B,2,FALSE))</f>
        <v/>
      </c>
      <c r="H5841" s="197"/>
      <c r="I5841" s="200"/>
      <c r="J5841" s="198"/>
      <c r="K5841" s="198"/>
      <c r="L5841" s="198"/>
      <c r="M5841" s="199"/>
      <c r="N5841" s="198"/>
      <c r="O5841" s="242"/>
      <c r="P5841" s="242"/>
      <c r="Q5841" s="242"/>
      <c r="R5841" s="242"/>
      <c r="S5841" s="242"/>
      <c r="T5841" s="242"/>
      <c r="U5841" s="242"/>
      <c r="V5841" s="242"/>
      <c r="W5841" s="242"/>
      <c r="X5841" s="242"/>
      <c r="Y5841" s="242"/>
      <c r="Z5841" s="242"/>
      <c r="AA5841" s="242"/>
      <c r="AB5841" s="242"/>
      <c r="AC5841" s="243"/>
    </row>
    <row r="5842" spans="1:29" s="244" customFormat="1" ht="15" customHeight="1" x14ac:dyDescent="0.25">
      <c r="A5842" s="198"/>
      <c r="B5842" s="198"/>
      <c r="C5842" s="198"/>
      <c r="D5842" s="194"/>
      <c r="E5842" s="198"/>
      <c r="F5842" s="198"/>
      <c r="G5842" s="196" t="str">
        <f>IF(ISNA(VLOOKUP(E5842,'Rota Pattern Data'!$A:$B,2,FALSE)),"",VLOOKUP(E5842,'Rota Pattern Data'!$A:$B,2,FALSE))</f>
        <v/>
      </c>
      <c r="H5842" s="197"/>
      <c r="I5842" s="200"/>
      <c r="J5842" s="198"/>
      <c r="K5842" s="198"/>
      <c r="L5842" s="198"/>
      <c r="M5842" s="199"/>
      <c r="N5842" s="198"/>
      <c r="O5842" s="242"/>
      <c r="P5842" s="242"/>
      <c r="Q5842" s="242"/>
      <c r="R5842" s="242"/>
      <c r="S5842" s="242"/>
      <c r="T5842" s="242"/>
      <c r="U5842" s="242"/>
      <c r="V5842" s="242"/>
      <c r="W5842" s="242"/>
      <c r="X5842" s="242"/>
      <c r="Y5842" s="242"/>
      <c r="Z5842" s="242"/>
      <c r="AA5842" s="242"/>
      <c r="AB5842" s="242"/>
      <c r="AC5842" s="243"/>
    </row>
    <row r="5843" spans="1:29" s="244" customFormat="1" ht="15" customHeight="1" x14ac:dyDescent="0.25">
      <c r="A5843" s="198"/>
      <c r="B5843" s="198"/>
      <c r="C5843" s="198"/>
      <c r="D5843" s="194"/>
      <c r="E5843" s="198"/>
      <c r="F5843" s="198"/>
      <c r="G5843" s="196" t="str">
        <f>IF(ISNA(VLOOKUP(E5843,'Rota Pattern Data'!$A:$B,2,FALSE)),"",VLOOKUP(E5843,'Rota Pattern Data'!$A:$B,2,FALSE))</f>
        <v/>
      </c>
      <c r="H5843" s="197"/>
      <c r="I5843" s="200"/>
      <c r="J5843" s="198"/>
      <c r="K5843" s="198"/>
      <c r="L5843" s="198"/>
      <c r="M5843" s="199"/>
      <c r="N5843" s="198"/>
      <c r="O5843" s="242"/>
      <c r="P5843" s="242"/>
      <c r="Q5843" s="242"/>
      <c r="R5843" s="242"/>
      <c r="S5843" s="242"/>
      <c r="T5843" s="242"/>
      <c r="U5843" s="242"/>
      <c r="V5843" s="242"/>
      <c r="W5843" s="242"/>
      <c r="X5843" s="242"/>
      <c r="Y5843" s="242"/>
      <c r="Z5843" s="242"/>
      <c r="AA5843" s="242"/>
      <c r="AB5843" s="242"/>
      <c r="AC5843" s="243"/>
    </row>
    <row r="5844" spans="1:29" s="244" customFormat="1" ht="15" customHeight="1" x14ac:dyDescent="0.25">
      <c r="A5844" s="198"/>
      <c r="B5844" s="198"/>
      <c r="C5844" s="198"/>
      <c r="D5844" s="194"/>
      <c r="E5844" s="198"/>
      <c r="F5844" s="198"/>
      <c r="G5844" s="196" t="str">
        <f>IF(ISNA(VLOOKUP(E5844,'Rota Pattern Data'!$A:$B,2,FALSE)),"",VLOOKUP(E5844,'Rota Pattern Data'!$A:$B,2,FALSE))</f>
        <v/>
      </c>
      <c r="H5844" s="197"/>
      <c r="I5844" s="200"/>
      <c r="J5844" s="198"/>
      <c r="K5844" s="198"/>
      <c r="L5844" s="198"/>
      <c r="M5844" s="199"/>
      <c r="N5844" s="198"/>
      <c r="O5844" s="242"/>
      <c r="P5844" s="242"/>
      <c r="Q5844" s="242"/>
      <c r="R5844" s="242"/>
      <c r="S5844" s="242"/>
      <c r="T5844" s="242"/>
      <c r="U5844" s="242"/>
      <c r="V5844" s="242"/>
      <c r="W5844" s="242"/>
      <c r="X5844" s="242"/>
      <c r="Y5844" s="242"/>
      <c r="Z5844" s="242"/>
      <c r="AA5844" s="242"/>
      <c r="AB5844" s="242"/>
      <c r="AC5844" s="243"/>
    </row>
    <row r="5845" spans="1:29" s="244" customFormat="1" ht="15" customHeight="1" x14ac:dyDescent="0.25">
      <c r="A5845" s="198"/>
      <c r="B5845" s="198"/>
      <c r="C5845" s="198"/>
      <c r="D5845" s="194"/>
      <c r="E5845" s="198"/>
      <c r="F5845" s="198"/>
      <c r="G5845" s="196" t="str">
        <f>IF(ISNA(VLOOKUP(E5845,'Rota Pattern Data'!$A:$B,2,FALSE)),"",VLOOKUP(E5845,'Rota Pattern Data'!$A:$B,2,FALSE))</f>
        <v/>
      </c>
      <c r="H5845" s="197"/>
      <c r="I5845" s="200"/>
      <c r="J5845" s="198"/>
      <c r="K5845" s="198"/>
      <c r="L5845" s="198"/>
      <c r="M5845" s="199"/>
      <c r="N5845" s="198"/>
      <c r="O5845" s="242"/>
      <c r="P5845" s="242"/>
      <c r="Q5845" s="242"/>
      <c r="R5845" s="242"/>
      <c r="S5845" s="242"/>
      <c r="T5845" s="242"/>
      <c r="U5845" s="242"/>
      <c r="V5845" s="242"/>
      <c r="W5845" s="242"/>
      <c r="X5845" s="242"/>
      <c r="Y5845" s="242"/>
      <c r="Z5845" s="242"/>
      <c r="AA5845" s="242"/>
      <c r="AB5845" s="242"/>
      <c r="AC5845" s="243"/>
    </row>
    <row r="5846" spans="1:29" s="244" customFormat="1" ht="15" customHeight="1" x14ac:dyDescent="0.25">
      <c r="A5846" s="198"/>
      <c r="B5846" s="198"/>
      <c r="C5846" s="198"/>
      <c r="D5846" s="194"/>
      <c r="E5846" s="198"/>
      <c r="F5846" s="198"/>
      <c r="G5846" s="196" t="str">
        <f>IF(ISNA(VLOOKUP(E5846,'Rota Pattern Data'!$A:$B,2,FALSE)),"",VLOOKUP(E5846,'Rota Pattern Data'!$A:$B,2,FALSE))</f>
        <v/>
      </c>
      <c r="H5846" s="197"/>
      <c r="I5846" s="200"/>
      <c r="J5846" s="198"/>
      <c r="K5846" s="198"/>
      <c r="L5846" s="198"/>
      <c r="M5846" s="199"/>
      <c r="N5846" s="198"/>
      <c r="O5846" s="242"/>
      <c r="P5846" s="242"/>
      <c r="Q5846" s="242"/>
      <c r="R5846" s="242"/>
      <c r="S5846" s="242"/>
      <c r="T5846" s="242"/>
      <c r="U5846" s="242"/>
      <c r="V5846" s="242"/>
      <c r="W5846" s="242"/>
      <c r="X5846" s="242"/>
      <c r="Y5846" s="242"/>
      <c r="Z5846" s="242"/>
      <c r="AA5846" s="242"/>
      <c r="AB5846" s="242"/>
      <c r="AC5846" s="243"/>
    </row>
    <row r="5847" spans="1:29" s="244" customFormat="1" ht="15" customHeight="1" x14ac:dyDescent="0.25">
      <c r="A5847" s="198"/>
      <c r="B5847" s="198"/>
      <c r="C5847" s="198"/>
      <c r="D5847" s="194"/>
      <c r="E5847" s="198"/>
      <c r="F5847" s="198"/>
      <c r="G5847" s="196" t="str">
        <f>IF(ISNA(VLOOKUP(E5847,'Rota Pattern Data'!$A:$B,2,FALSE)),"",VLOOKUP(E5847,'Rota Pattern Data'!$A:$B,2,FALSE))</f>
        <v/>
      </c>
      <c r="H5847" s="197"/>
      <c r="I5847" s="200"/>
      <c r="J5847" s="198"/>
      <c r="K5847" s="198"/>
      <c r="L5847" s="198"/>
      <c r="M5847" s="199"/>
      <c r="N5847" s="198"/>
      <c r="O5847" s="242"/>
      <c r="P5847" s="242"/>
      <c r="Q5847" s="242"/>
      <c r="R5847" s="242"/>
      <c r="S5847" s="242"/>
      <c r="T5847" s="242"/>
      <c r="U5847" s="242"/>
      <c r="V5847" s="242"/>
      <c r="W5847" s="242"/>
      <c r="X5847" s="242"/>
      <c r="Y5847" s="242"/>
      <c r="Z5847" s="242"/>
      <c r="AA5847" s="242"/>
      <c r="AB5847" s="242"/>
      <c r="AC5847" s="243"/>
    </row>
    <row r="5848" spans="1:29" s="244" customFormat="1" ht="15" customHeight="1" x14ac:dyDescent="0.25">
      <c r="A5848" s="198"/>
      <c r="B5848" s="198"/>
      <c r="C5848" s="198"/>
      <c r="D5848" s="194"/>
      <c r="E5848" s="198"/>
      <c r="F5848" s="198"/>
      <c r="G5848" s="196" t="str">
        <f>IF(ISNA(VLOOKUP(E5848,'Rota Pattern Data'!$A:$B,2,FALSE)),"",VLOOKUP(E5848,'Rota Pattern Data'!$A:$B,2,FALSE))</f>
        <v/>
      </c>
      <c r="H5848" s="197"/>
      <c r="I5848" s="200"/>
      <c r="J5848" s="198"/>
      <c r="K5848" s="198"/>
      <c r="L5848" s="198"/>
      <c r="M5848" s="199"/>
      <c r="N5848" s="198"/>
      <c r="O5848" s="242"/>
      <c r="P5848" s="242"/>
      <c r="Q5848" s="242"/>
      <c r="R5848" s="242"/>
      <c r="S5848" s="242"/>
      <c r="T5848" s="242"/>
      <c r="U5848" s="242"/>
      <c r="V5848" s="242"/>
      <c r="W5848" s="242"/>
      <c r="X5848" s="242"/>
      <c r="Y5848" s="242"/>
      <c r="Z5848" s="242"/>
      <c r="AA5848" s="242"/>
      <c r="AB5848" s="242"/>
      <c r="AC5848" s="243"/>
    </row>
    <row r="5849" spans="1:29" s="244" customFormat="1" ht="15" customHeight="1" x14ac:dyDescent="0.25">
      <c r="A5849" s="198"/>
      <c r="B5849" s="198"/>
      <c r="C5849" s="198"/>
      <c r="D5849" s="194"/>
      <c r="E5849" s="198"/>
      <c r="F5849" s="198"/>
      <c r="G5849" s="196" t="str">
        <f>IF(ISNA(VLOOKUP(E5849,'Rota Pattern Data'!$A:$B,2,FALSE)),"",VLOOKUP(E5849,'Rota Pattern Data'!$A:$B,2,FALSE))</f>
        <v/>
      </c>
      <c r="H5849" s="197"/>
      <c r="I5849" s="200"/>
      <c r="J5849" s="198"/>
      <c r="K5849" s="198"/>
      <c r="L5849" s="198"/>
      <c r="M5849" s="199"/>
      <c r="N5849" s="198"/>
      <c r="O5849" s="242"/>
      <c r="P5849" s="242"/>
      <c r="Q5849" s="242"/>
      <c r="R5849" s="242"/>
      <c r="S5849" s="242"/>
      <c r="T5849" s="242"/>
      <c r="U5849" s="242"/>
      <c r="V5849" s="242"/>
      <c r="W5849" s="242"/>
      <c r="X5849" s="242"/>
      <c r="Y5849" s="242"/>
      <c r="Z5849" s="242"/>
      <c r="AA5849" s="242"/>
      <c r="AB5849" s="242"/>
      <c r="AC5849" s="243"/>
    </row>
    <row r="5850" spans="1:29" s="244" customFormat="1" ht="15" customHeight="1" x14ac:dyDescent="0.25">
      <c r="A5850" s="198"/>
      <c r="B5850" s="198"/>
      <c r="C5850" s="198"/>
      <c r="D5850" s="194"/>
      <c r="E5850" s="198"/>
      <c r="F5850" s="198"/>
      <c r="G5850" s="196" t="str">
        <f>IF(ISNA(VLOOKUP(E5850,'Rota Pattern Data'!$A:$B,2,FALSE)),"",VLOOKUP(E5850,'Rota Pattern Data'!$A:$B,2,FALSE))</f>
        <v/>
      </c>
      <c r="H5850" s="197"/>
      <c r="I5850" s="200"/>
      <c r="J5850" s="198"/>
      <c r="K5850" s="198"/>
      <c r="L5850" s="198"/>
      <c r="M5850" s="199"/>
      <c r="N5850" s="198"/>
      <c r="O5850" s="242"/>
      <c r="P5850" s="242"/>
      <c r="Q5850" s="242"/>
      <c r="R5850" s="242"/>
      <c r="S5850" s="242"/>
      <c r="T5850" s="242"/>
      <c r="U5850" s="242"/>
      <c r="V5850" s="242"/>
      <c r="W5850" s="242"/>
      <c r="X5850" s="242"/>
      <c r="Y5850" s="242"/>
      <c r="Z5850" s="242"/>
      <c r="AA5850" s="242"/>
      <c r="AB5850" s="242"/>
      <c r="AC5850" s="243"/>
    </row>
    <row r="5851" spans="1:29" s="244" customFormat="1" ht="15" customHeight="1" x14ac:dyDescent="0.25">
      <c r="A5851" s="198"/>
      <c r="B5851" s="198"/>
      <c r="C5851" s="198"/>
      <c r="D5851" s="194"/>
      <c r="E5851" s="198"/>
      <c r="F5851" s="198"/>
      <c r="G5851" s="196" t="str">
        <f>IF(ISNA(VLOOKUP(E5851,'Rota Pattern Data'!$A:$B,2,FALSE)),"",VLOOKUP(E5851,'Rota Pattern Data'!$A:$B,2,FALSE))</f>
        <v/>
      </c>
      <c r="H5851" s="197"/>
      <c r="I5851" s="200"/>
      <c r="J5851" s="198"/>
      <c r="K5851" s="198"/>
      <c r="L5851" s="198"/>
      <c r="M5851" s="199"/>
      <c r="N5851" s="198"/>
      <c r="O5851" s="242"/>
      <c r="P5851" s="242"/>
      <c r="Q5851" s="242"/>
      <c r="R5851" s="242"/>
      <c r="S5851" s="242"/>
      <c r="T5851" s="242"/>
      <c r="U5851" s="242"/>
      <c r="V5851" s="242"/>
      <c r="W5851" s="242"/>
      <c r="X5851" s="242"/>
      <c r="Y5851" s="242"/>
      <c r="Z5851" s="242"/>
      <c r="AA5851" s="242"/>
      <c r="AB5851" s="242"/>
      <c r="AC5851" s="243"/>
    </row>
    <row r="5852" spans="1:29" s="244" customFormat="1" ht="15" customHeight="1" x14ac:dyDescent="0.25">
      <c r="A5852" s="198"/>
      <c r="B5852" s="198"/>
      <c r="C5852" s="198"/>
      <c r="D5852" s="194"/>
      <c r="E5852" s="198"/>
      <c r="F5852" s="198"/>
      <c r="G5852" s="196" t="str">
        <f>IF(ISNA(VLOOKUP(E5852,'Rota Pattern Data'!$A:$B,2,FALSE)),"",VLOOKUP(E5852,'Rota Pattern Data'!$A:$B,2,FALSE))</f>
        <v/>
      </c>
      <c r="H5852" s="197"/>
      <c r="I5852" s="200"/>
      <c r="J5852" s="198"/>
      <c r="K5852" s="198"/>
      <c r="L5852" s="198"/>
      <c r="M5852" s="199"/>
      <c r="N5852" s="198"/>
      <c r="O5852" s="242"/>
      <c r="P5852" s="242"/>
      <c r="Q5852" s="242"/>
      <c r="R5852" s="242"/>
      <c r="S5852" s="242"/>
      <c r="T5852" s="242"/>
      <c r="U5852" s="242"/>
      <c r="V5852" s="242"/>
      <c r="W5852" s="242"/>
      <c r="X5852" s="242"/>
      <c r="Y5852" s="242"/>
      <c r="Z5852" s="242"/>
      <c r="AA5852" s="242"/>
      <c r="AB5852" s="242"/>
      <c r="AC5852" s="243"/>
    </row>
    <row r="5853" spans="1:29" s="244" customFormat="1" ht="15" customHeight="1" x14ac:dyDescent="0.25">
      <c r="A5853" s="198"/>
      <c r="B5853" s="198"/>
      <c r="C5853" s="198"/>
      <c r="D5853" s="194"/>
      <c r="E5853" s="198"/>
      <c r="F5853" s="198"/>
      <c r="G5853" s="196" t="str">
        <f>IF(ISNA(VLOOKUP(E5853,'Rota Pattern Data'!$A:$B,2,FALSE)),"",VLOOKUP(E5853,'Rota Pattern Data'!$A:$B,2,FALSE))</f>
        <v/>
      </c>
      <c r="H5853" s="197"/>
      <c r="I5853" s="200"/>
      <c r="J5853" s="198"/>
      <c r="K5853" s="198"/>
      <c r="L5853" s="198"/>
      <c r="M5853" s="199"/>
      <c r="N5853" s="198"/>
      <c r="O5853" s="242"/>
      <c r="P5853" s="242"/>
      <c r="Q5853" s="242"/>
      <c r="R5853" s="242"/>
      <c r="S5853" s="242"/>
      <c r="T5853" s="242"/>
      <c r="U5853" s="242"/>
      <c r="V5853" s="242"/>
      <c r="W5853" s="242"/>
      <c r="X5853" s="242"/>
      <c r="Y5853" s="242"/>
      <c r="Z5853" s="242"/>
      <c r="AA5853" s="242"/>
      <c r="AB5853" s="242"/>
      <c r="AC5853" s="243"/>
    </row>
    <row r="5854" spans="1:29" s="244" customFormat="1" ht="15" customHeight="1" x14ac:dyDescent="0.25">
      <c r="A5854" s="198"/>
      <c r="B5854" s="198"/>
      <c r="C5854" s="198"/>
      <c r="D5854" s="194"/>
      <c r="E5854" s="198"/>
      <c r="F5854" s="198"/>
      <c r="G5854" s="196" t="str">
        <f>IF(ISNA(VLOOKUP(E5854,'Rota Pattern Data'!$A:$B,2,FALSE)),"",VLOOKUP(E5854,'Rota Pattern Data'!$A:$B,2,FALSE))</f>
        <v/>
      </c>
      <c r="H5854" s="197"/>
      <c r="I5854" s="200"/>
      <c r="J5854" s="198"/>
      <c r="K5854" s="198"/>
      <c r="L5854" s="198"/>
      <c r="M5854" s="199"/>
      <c r="N5854" s="198"/>
      <c r="O5854" s="242"/>
      <c r="P5854" s="242"/>
      <c r="Q5854" s="242"/>
      <c r="R5854" s="242"/>
      <c r="S5854" s="242"/>
      <c r="T5854" s="242"/>
      <c r="U5854" s="242"/>
      <c r="V5854" s="242"/>
      <c r="W5854" s="242"/>
      <c r="X5854" s="242"/>
      <c r="Y5854" s="242"/>
      <c r="Z5854" s="242"/>
      <c r="AA5854" s="242"/>
      <c r="AB5854" s="242"/>
      <c r="AC5854" s="243"/>
    </row>
    <row r="5855" spans="1:29" s="244" customFormat="1" ht="15" customHeight="1" x14ac:dyDescent="0.25">
      <c r="A5855" s="198"/>
      <c r="B5855" s="198"/>
      <c r="C5855" s="198"/>
      <c r="D5855" s="194"/>
      <c r="E5855" s="198"/>
      <c r="F5855" s="198"/>
      <c r="G5855" s="196" t="str">
        <f>IF(ISNA(VLOOKUP(E5855,'Rota Pattern Data'!$A:$B,2,FALSE)),"",VLOOKUP(E5855,'Rota Pattern Data'!$A:$B,2,FALSE))</f>
        <v/>
      </c>
      <c r="H5855" s="197"/>
      <c r="I5855" s="200"/>
      <c r="J5855" s="198"/>
      <c r="K5855" s="198"/>
      <c r="L5855" s="198"/>
      <c r="M5855" s="199"/>
      <c r="N5855" s="198"/>
      <c r="O5855" s="242"/>
      <c r="P5855" s="242"/>
      <c r="Q5855" s="242"/>
      <c r="R5855" s="242"/>
      <c r="S5855" s="242"/>
      <c r="T5855" s="242"/>
      <c r="U5855" s="242"/>
      <c r="V5855" s="242"/>
      <c r="W5855" s="242"/>
      <c r="X5855" s="242"/>
      <c r="Y5855" s="242"/>
      <c r="Z5855" s="242"/>
      <c r="AA5855" s="242"/>
      <c r="AB5855" s="242"/>
      <c r="AC5855" s="243"/>
    </row>
    <row r="5856" spans="1:29" s="244" customFormat="1" ht="15" customHeight="1" x14ac:dyDescent="0.25">
      <c r="A5856" s="198"/>
      <c r="B5856" s="198"/>
      <c r="C5856" s="198"/>
      <c r="D5856" s="194"/>
      <c r="E5856" s="198"/>
      <c r="F5856" s="198"/>
      <c r="G5856" s="196" t="str">
        <f>IF(ISNA(VLOOKUP(E5856,'Rota Pattern Data'!$A:$B,2,FALSE)),"",VLOOKUP(E5856,'Rota Pattern Data'!$A:$B,2,FALSE))</f>
        <v/>
      </c>
      <c r="H5856" s="197"/>
      <c r="I5856" s="200"/>
      <c r="J5856" s="198"/>
      <c r="K5856" s="198"/>
      <c r="L5856" s="198"/>
      <c r="M5856" s="199"/>
      <c r="N5856" s="198"/>
      <c r="O5856" s="242"/>
      <c r="P5856" s="242"/>
      <c r="Q5856" s="242"/>
      <c r="R5856" s="242"/>
      <c r="S5856" s="242"/>
      <c r="T5856" s="242"/>
      <c r="U5856" s="242"/>
      <c r="V5856" s="242"/>
      <c r="W5856" s="242"/>
      <c r="X5856" s="242"/>
      <c r="Y5856" s="242"/>
      <c r="Z5856" s="242"/>
      <c r="AA5856" s="242"/>
      <c r="AB5856" s="242"/>
      <c r="AC5856" s="243"/>
    </row>
    <row r="5857" spans="1:29" s="244" customFormat="1" ht="15" customHeight="1" x14ac:dyDescent="0.25">
      <c r="A5857" s="198"/>
      <c r="B5857" s="198"/>
      <c r="C5857" s="198"/>
      <c r="D5857" s="194"/>
      <c r="E5857" s="198"/>
      <c r="F5857" s="198"/>
      <c r="G5857" s="196" t="str">
        <f>IF(ISNA(VLOOKUP(E5857,'Rota Pattern Data'!$A:$B,2,FALSE)),"",VLOOKUP(E5857,'Rota Pattern Data'!$A:$B,2,FALSE))</f>
        <v/>
      </c>
      <c r="H5857" s="197"/>
      <c r="I5857" s="200"/>
      <c r="J5857" s="198"/>
      <c r="K5857" s="198"/>
      <c r="L5857" s="198"/>
      <c r="M5857" s="199"/>
      <c r="N5857" s="198"/>
      <c r="O5857" s="242"/>
      <c r="P5857" s="242"/>
      <c r="Q5857" s="242"/>
      <c r="R5857" s="242"/>
      <c r="S5857" s="242"/>
      <c r="T5857" s="242"/>
      <c r="U5857" s="242"/>
      <c r="V5857" s="242"/>
      <c r="W5857" s="242"/>
      <c r="X5857" s="242"/>
      <c r="Y5857" s="242"/>
      <c r="Z5857" s="242"/>
      <c r="AA5857" s="242"/>
      <c r="AB5857" s="242"/>
      <c r="AC5857" s="243"/>
    </row>
    <row r="5858" spans="1:29" s="244" customFormat="1" ht="15" customHeight="1" x14ac:dyDescent="0.25">
      <c r="A5858" s="198"/>
      <c r="B5858" s="198"/>
      <c r="C5858" s="198"/>
      <c r="D5858" s="194"/>
      <c r="E5858" s="198"/>
      <c r="F5858" s="198"/>
      <c r="G5858" s="196" t="str">
        <f>IF(ISNA(VLOOKUP(E5858,'Rota Pattern Data'!$A:$B,2,FALSE)),"",VLOOKUP(E5858,'Rota Pattern Data'!$A:$B,2,FALSE))</f>
        <v/>
      </c>
      <c r="H5858" s="197"/>
      <c r="I5858" s="200"/>
      <c r="J5858" s="198"/>
      <c r="K5858" s="198"/>
      <c r="L5858" s="198"/>
      <c r="M5858" s="199"/>
      <c r="N5858" s="198"/>
      <c r="O5858" s="242"/>
      <c r="P5858" s="242"/>
      <c r="Q5858" s="242"/>
      <c r="R5858" s="242"/>
      <c r="S5858" s="242"/>
      <c r="T5858" s="242"/>
      <c r="U5858" s="242"/>
      <c r="V5858" s="242"/>
      <c r="W5858" s="242"/>
      <c r="X5858" s="242"/>
      <c r="Y5858" s="242"/>
      <c r="Z5858" s="242"/>
      <c r="AA5858" s="242"/>
      <c r="AB5858" s="242"/>
      <c r="AC5858" s="243"/>
    </row>
    <row r="5859" spans="1:29" s="244" customFormat="1" ht="15" customHeight="1" x14ac:dyDescent="0.25">
      <c r="A5859" s="198"/>
      <c r="B5859" s="198"/>
      <c r="C5859" s="198"/>
      <c r="D5859" s="194"/>
      <c r="E5859" s="198"/>
      <c r="F5859" s="198"/>
      <c r="G5859" s="196" t="str">
        <f>IF(ISNA(VLOOKUP(E5859,'Rota Pattern Data'!$A:$B,2,FALSE)),"",VLOOKUP(E5859,'Rota Pattern Data'!$A:$B,2,FALSE))</f>
        <v/>
      </c>
      <c r="H5859" s="197"/>
      <c r="I5859" s="200"/>
      <c r="J5859" s="198"/>
      <c r="K5859" s="198"/>
      <c r="L5859" s="198"/>
      <c r="M5859" s="199"/>
      <c r="N5859" s="198"/>
      <c r="O5859" s="242"/>
      <c r="P5859" s="242"/>
      <c r="Q5859" s="242"/>
      <c r="R5859" s="242"/>
      <c r="S5859" s="242"/>
      <c r="T5859" s="242"/>
      <c r="U5859" s="242"/>
      <c r="V5859" s="242"/>
      <c r="W5859" s="242"/>
      <c r="X5859" s="242"/>
      <c r="Y5859" s="242"/>
      <c r="Z5859" s="242"/>
      <c r="AA5859" s="242"/>
      <c r="AB5859" s="242"/>
      <c r="AC5859" s="243"/>
    </row>
    <row r="5860" spans="1:29" s="244" customFormat="1" ht="15" customHeight="1" x14ac:dyDescent="0.25">
      <c r="A5860" s="198"/>
      <c r="B5860" s="198"/>
      <c r="C5860" s="198"/>
      <c r="D5860" s="194"/>
      <c r="E5860" s="198"/>
      <c r="F5860" s="198"/>
      <c r="G5860" s="196" t="str">
        <f>IF(ISNA(VLOOKUP(E5860,'Rota Pattern Data'!$A:$B,2,FALSE)),"",VLOOKUP(E5860,'Rota Pattern Data'!$A:$B,2,FALSE))</f>
        <v/>
      </c>
      <c r="H5860" s="197"/>
      <c r="I5860" s="200"/>
      <c r="J5860" s="198"/>
      <c r="K5860" s="198"/>
      <c r="L5860" s="198"/>
      <c r="M5860" s="199"/>
      <c r="N5860" s="198"/>
      <c r="O5860" s="242"/>
      <c r="P5860" s="242"/>
      <c r="Q5860" s="242"/>
      <c r="R5860" s="242"/>
      <c r="S5860" s="242"/>
      <c r="T5860" s="242"/>
      <c r="U5860" s="242"/>
      <c r="V5860" s="242"/>
      <c r="W5860" s="242"/>
      <c r="X5860" s="242"/>
      <c r="Y5860" s="242"/>
      <c r="Z5860" s="242"/>
      <c r="AA5860" s="242"/>
      <c r="AB5860" s="242"/>
      <c r="AC5860" s="243"/>
    </row>
    <row r="5861" spans="1:29" s="244" customFormat="1" ht="15" customHeight="1" x14ac:dyDescent="0.25">
      <c r="A5861" s="198"/>
      <c r="B5861" s="198"/>
      <c r="C5861" s="198"/>
      <c r="D5861" s="194"/>
      <c r="E5861" s="198"/>
      <c r="F5861" s="198"/>
      <c r="G5861" s="196" t="str">
        <f>IF(ISNA(VLOOKUP(E5861,'Rota Pattern Data'!$A:$B,2,FALSE)),"",VLOOKUP(E5861,'Rota Pattern Data'!$A:$B,2,FALSE))</f>
        <v/>
      </c>
      <c r="H5861" s="197"/>
      <c r="I5861" s="200"/>
      <c r="J5861" s="198"/>
      <c r="K5861" s="198"/>
      <c r="L5861" s="198"/>
      <c r="M5861" s="199"/>
      <c r="N5861" s="198"/>
      <c r="O5861" s="242"/>
      <c r="P5861" s="242"/>
      <c r="Q5861" s="242"/>
      <c r="R5861" s="242"/>
      <c r="S5861" s="242"/>
      <c r="T5861" s="242"/>
      <c r="U5861" s="242"/>
      <c r="V5861" s="242"/>
      <c r="W5861" s="242"/>
      <c r="X5861" s="242"/>
      <c r="Y5861" s="242"/>
      <c r="Z5861" s="242"/>
      <c r="AA5861" s="242"/>
      <c r="AB5861" s="242"/>
      <c r="AC5861" s="243"/>
    </row>
    <row r="5862" spans="1:29" s="244" customFormat="1" ht="15" customHeight="1" x14ac:dyDescent="0.25">
      <c r="A5862" s="198"/>
      <c r="B5862" s="198"/>
      <c r="C5862" s="198"/>
      <c r="D5862" s="194"/>
      <c r="E5862" s="198"/>
      <c r="F5862" s="198"/>
      <c r="G5862" s="196" t="str">
        <f>IF(ISNA(VLOOKUP(E5862,'Rota Pattern Data'!$A:$B,2,FALSE)),"",VLOOKUP(E5862,'Rota Pattern Data'!$A:$B,2,FALSE))</f>
        <v/>
      </c>
      <c r="H5862" s="197"/>
      <c r="I5862" s="200"/>
      <c r="J5862" s="198"/>
      <c r="K5862" s="198"/>
      <c r="L5862" s="198"/>
      <c r="M5862" s="199"/>
      <c r="N5862" s="198"/>
      <c r="O5862" s="242"/>
      <c r="P5862" s="242"/>
      <c r="Q5862" s="242"/>
      <c r="R5862" s="242"/>
      <c r="S5862" s="242"/>
      <c r="T5862" s="242"/>
      <c r="U5862" s="242"/>
      <c r="V5862" s="242"/>
      <c r="W5862" s="242"/>
      <c r="X5862" s="242"/>
      <c r="Y5862" s="242"/>
      <c r="Z5862" s="242"/>
      <c r="AA5862" s="242"/>
      <c r="AB5862" s="242"/>
      <c r="AC5862" s="243"/>
    </row>
    <row r="5863" spans="1:29" s="244" customFormat="1" ht="15" customHeight="1" x14ac:dyDescent="0.25">
      <c r="A5863" s="198"/>
      <c r="B5863" s="198"/>
      <c r="C5863" s="198"/>
      <c r="D5863" s="194"/>
      <c r="E5863" s="198"/>
      <c r="F5863" s="198"/>
      <c r="G5863" s="196" t="str">
        <f>IF(ISNA(VLOOKUP(E5863,'Rota Pattern Data'!$A:$B,2,FALSE)),"",VLOOKUP(E5863,'Rota Pattern Data'!$A:$B,2,FALSE))</f>
        <v/>
      </c>
      <c r="H5863" s="197"/>
      <c r="I5863" s="200"/>
      <c r="J5863" s="198"/>
      <c r="K5863" s="198"/>
      <c r="L5863" s="198"/>
      <c r="M5863" s="199"/>
      <c r="N5863" s="198"/>
      <c r="O5863" s="242"/>
      <c r="P5863" s="242"/>
      <c r="Q5863" s="242"/>
      <c r="R5863" s="242"/>
      <c r="S5863" s="242"/>
      <c r="T5863" s="242"/>
      <c r="U5863" s="242"/>
      <c r="V5863" s="242"/>
      <c r="W5863" s="242"/>
      <c r="X5863" s="242"/>
      <c r="Y5863" s="242"/>
      <c r="Z5863" s="242"/>
      <c r="AA5863" s="242"/>
      <c r="AB5863" s="242"/>
      <c r="AC5863" s="243"/>
    </row>
    <row r="5864" spans="1:29" s="244" customFormat="1" ht="15" customHeight="1" x14ac:dyDescent="0.25">
      <c r="A5864" s="198"/>
      <c r="B5864" s="198"/>
      <c r="C5864" s="198"/>
      <c r="D5864" s="194"/>
      <c r="E5864" s="198"/>
      <c r="F5864" s="198"/>
      <c r="G5864" s="196" t="str">
        <f>IF(ISNA(VLOOKUP(E5864,'Rota Pattern Data'!$A:$B,2,FALSE)),"",VLOOKUP(E5864,'Rota Pattern Data'!$A:$B,2,FALSE))</f>
        <v/>
      </c>
      <c r="H5864" s="197"/>
      <c r="I5864" s="200"/>
      <c r="J5864" s="198"/>
      <c r="K5864" s="198"/>
      <c r="L5864" s="198"/>
      <c r="M5864" s="199"/>
      <c r="N5864" s="198"/>
      <c r="O5864" s="242"/>
      <c r="P5864" s="242"/>
      <c r="Q5864" s="242"/>
      <c r="R5864" s="242"/>
      <c r="S5864" s="242"/>
      <c r="T5864" s="242"/>
      <c r="U5864" s="242"/>
      <c r="V5864" s="242"/>
      <c r="W5864" s="242"/>
      <c r="X5864" s="242"/>
      <c r="Y5864" s="242"/>
      <c r="Z5864" s="242"/>
      <c r="AA5864" s="242"/>
      <c r="AB5864" s="242"/>
      <c r="AC5864" s="243"/>
    </row>
    <row r="5865" spans="1:29" s="244" customFormat="1" ht="15" customHeight="1" x14ac:dyDescent="0.25">
      <c r="A5865" s="198"/>
      <c r="B5865" s="198"/>
      <c r="C5865" s="198"/>
      <c r="D5865" s="194"/>
      <c r="E5865" s="198"/>
      <c r="F5865" s="198"/>
      <c r="G5865" s="196" t="str">
        <f>IF(ISNA(VLOOKUP(E5865,'Rota Pattern Data'!$A:$B,2,FALSE)),"",VLOOKUP(E5865,'Rota Pattern Data'!$A:$B,2,FALSE))</f>
        <v/>
      </c>
      <c r="H5865" s="197"/>
      <c r="I5865" s="200"/>
      <c r="J5865" s="198"/>
      <c r="K5865" s="198"/>
      <c r="L5865" s="198"/>
      <c r="M5865" s="199"/>
      <c r="N5865" s="198"/>
      <c r="O5865" s="242"/>
      <c r="P5865" s="242"/>
      <c r="Q5865" s="242"/>
      <c r="R5865" s="242"/>
      <c r="S5865" s="242"/>
      <c r="T5865" s="242"/>
      <c r="U5865" s="242"/>
      <c r="V5865" s="242"/>
      <c r="W5865" s="242"/>
      <c r="X5865" s="242"/>
      <c r="Y5865" s="242"/>
      <c r="Z5865" s="242"/>
      <c r="AA5865" s="242"/>
      <c r="AB5865" s="242"/>
      <c r="AC5865" s="243"/>
    </row>
    <row r="5866" spans="1:29" s="244" customFormat="1" ht="15" customHeight="1" x14ac:dyDescent="0.25">
      <c r="A5866" s="198"/>
      <c r="B5866" s="198"/>
      <c r="C5866" s="198"/>
      <c r="D5866" s="194"/>
      <c r="E5866" s="198"/>
      <c r="F5866" s="198"/>
      <c r="G5866" s="196" t="str">
        <f>IF(ISNA(VLOOKUP(E5866,'Rota Pattern Data'!$A:$B,2,FALSE)),"",VLOOKUP(E5866,'Rota Pattern Data'!$A:$B,2,FALSE))</f>
        <v/>
      </c>
      <c r="H5866" s="197"/>
      <c r="I5866" s="200"/>
      <c r="J5866" s="198"/>
      <c r="K5866" s="198"/>
      <c r="L5866" s="198"/>
      <c r="M5866" s="199"/>
      <c r="N5866" s="198"/>
      <c r="O5866" s="242"/>
      <c r="P5866" s="242"/>
      <c r="Q5866" s="242"/>
      <c r="R5866" s="242"/>
      <c r="S5866" s="242"/>
      <c r="T5866" s="242"/>
      <c r="U5866" s="242"/>
      <c r="V5866" s="242"/>
      <c r="W5866" s="242"/>
      <c r="X5866" s="242"/>
      <c r="Y5866" s="242"/>
      <c r="Z5866" s="242"/>
      <c r="AA5866" s="242"/>
      <c r="AB5866" s="242"/>
      <c r="AC5866" s="243"/>
    </row>
    <row r="5867" spans="1:29" s="244" customFormat="1" ht="15" customHeight="1" x14ac:dyDescent="0.25">
      <c r="A5867" s="198"/>
      <c r="B5867" s="198"/>
      <c r="C5867" s="198"/>
      <c r="D5867" s="194"/>
      <c r="E5867" s="198"/>
      <c r="F5867" s="198"/>
      <c r="G5867" s="196" t="str">
        <f>IF(ISNA(VLOOKUP(E5867,'Rota Pattern Data'!$A:$B,2,FALSE)),"",VLOOKUP(E5867,'Rota Pattern Data'!$A:$B,2,FALSE))</f>
        <v/>
      </c>
      <c r="H5867" s="197"/>
      <c r="I5867" s="200"/>
      <c r="J5867" s="198"/>
      <c r="K5867" s="198"/>
      <c r="L5867" s="198"/>
      <c r="M5867" s="199"/>
      <c r="N5867" s="198"/>
      <c r="O5867" s="242"/>
      <c r="P5867" s="242"/>
      <c r="Q5867" s="242"/>
      <c r="R5867" s="242"/>
      <c r="S5867" s="242"/>
      <c r="T5867" s="242"/>
      <c r="U5867" s="242"/>
      <c r="V5867" s="242"/>
      <c r="W5867" s="242"/>
      <c r="X5867" s="242"/>
      <c r="Y5867" s="242"/>
      <c r="Z5867" s="242"/>
      <c r="AA5867" s="242"/>
      <c r="AB5867" s="242"/>
      <c r="AC5867" s="243"/>
    </row>
    <row r="5868" spans="1:29" s="244" customFormat="1" ht="15" customHeight="1" x14ac:dyDescent="0.25">
      <c r="A5868" s="198"/>
      <c r="B5868" s="198"/>
      <c r="C5868" s="198"/>
      <c r="D5868" s="194"/>
      <c r="E5868" s="198"/>
      <c r="F5868" s="198"/>
      <c r="G5868" s="196" t="str">
        <f>IF(ISNA(VLOOKUP(E5868,'Rota Pattern Data'!$A:$B,2,FALSE)),"",VLOOKUP(E5868,'Rota Pattern Data'!$A:$B,2,FALSE))</f>
        <v/>
      </c>
      <c r="H5868" s="197"/>
      <c r="I5868" s="200"/>
      <c r="J5868" s="198"/>
      <c r="K5868" s="198"/>
      <c r="L5868" s="198"/>
      <c r="M5868" s="199"/>
      <c r="N5868" s="198"/>
      <c r="O5868" s="242"/>
      <c r="P5868" s="242"/>
      <c r="Q5868" s="242"/>
      <c r="R5868" s="242"/>
      <c r="S5868" s="242"/>
      <c r="T5868" s="242"/>
      <c r="U5868" s="242"/>
      <c r="V5868" s="242"/>
      <c r="W5868" s="242"/>
      <c r="X5868" s="242"/>
      <c r="Y5868" s="242"/>
      <c r="Z5868" s="242"/>
      <c r="AA5868" s="242"/>
      <c r="AB5868" s="242"/>
      <c r="AC5868" s="243"/>
    </row>
    <row r="5869" spans="1:29" s="244" customFormat="1" ht="15" customHeight="1" x14ac:dyDescent="0.25">
      <c r="A5869" s="198"/>
      <c r="B5869" s="198"/>
      <c r="C5869" s="198"/>
      <c r="D5869" s="194"/>
      <c r="E5869" s="198"/>
      <c r="F5869" s="198"/>
      <c r="G5869" s="196" t="str">
        <f>IF(ISNA(VLOOKUP(E5869,'Rota Pattern Data'!$A:$B,2,FALSE)),"",VLOOKUP(E5869,'Rota Pattern Data'!$A:$B,2,FALSE))</f>
        <v/>
      </c>
      <c r="H5869" s="197"/>
      <c r="I5869" s="200"/>
      <c r="J5869" s="198"/>
      <c r="K5869" s="198"/>
      <c r="L5869" s="198"/>
      <c r="M5869" s="199"/>
      <c r="N5869" s="198"/>
      <c r="O5869" s="242"/>
      <c r="P5869" s="242"/>
      <c r="Q5869" s="242"/>
      <c r="R5869" s="242"/>
      <c r="S5869" s="242"/>
      <c r="T5869" s="242"/>
      <c r="U5869" s="242"/>
      <c r="V5869" s="242"/>
      <c r="W5869" s="242"/>
      <c r="X5869" s="242"/>
      <c r="Y5869" s="242"/>
      <c r="Z5869" s="242"/>
      <c r="AA5869" s="242"/>
      <c r="AB5869" s="242"/>
      <c r="AC5869" s="243"/>
    </row>
    <row r="5870" spans="1:29" s="244" customFormat="1" ht="15" customHeight="1" x14ac:dyDescent="0.25">
      <c r="A5870" s="198"/>
      <c r="B5870" s="198"/>
      <c r="C5870" s="198"/>
      <c r="D5870" s="194"/>
      <c r="E5870" s="198"/>
      <c r="F5870" s="198"/>
      <c r="G5870" s="196" t="str">
        <f>IF(ISNA(VLOOKUP(E5870,'Rota Pattern Data'!$A:$B,2,FALSE)),"",VLOOKUP(E5870,'Rota Pattern Data'!$A:$B,2,FALSE))</f>
        <v/>
      </c>
      <c r="H5870" s="197"/>
      <c r="I5870" s="200"/>
      <c r="J5870" s="198"/>
      <c r="K5870" s="198"/>
      <c r="L5870" s="198"/>
      <c r="M5870" s="199"/>
      <c r="N5870" s="198"/>
      <c r="O5870" s="242"/>
      <c r="P5870" s="242"/>
      <c r="Q5870" s="242"/>
      <c r="R5870" s="242"/>
      <c r="S5870" s="242"/>
      <c r="T5870" s="242"/>
      <c r="U5870" s="242"/>
      <c r="V5870" s="242"/>
      <c r="W5870" s="242"/>
      <c r="X5870" s="242"/>
      <c r="Y5870" s="242"/>
      <c r="Z5870" s="242"/>
      <c r="AA5870" s="242"/>
      <c r="AB5870" s="242"/>
      <c r="AC5870" s="243"/>
    </row>
    <row r="5871" spans="1:29" s="244" customFormat="1" ht="15" customHeight="1" x14ac:dyDescent="0.25">
      <c r="A5871" s="198"/>
      <c r="B5871" s="198"/>
      <c r="C5871" s="198"/>
      <c r="D5871" s="194"/>
      <c r="E5871" s="198"/>
      <c r="F5871" s="198"/>
      <c r="G5871" s="196" t="str">
        <f>IF(ISNA(VLOOKUP(E5871,'Rota Pattern Data'!$A:$B,2,FALSE)),"",VLOOKUP(E5871,'Rota Pattern Data'!$A:$B,2,FALSE))</f>
        <v/>
      </c>
      <c r="H5871" s="197"/>
      <c r="I5871" s="200"/>
      <c r="J5871" s="198"/>
      <c r="K5871" s="198"/>
      <c r="L5871" s="198"/>
      <c r="M5871" s="199"/>
      <c r="N5871" s="198"/>
      <c r="O5871" s="242"/>
      <c r="P5871" s="242"/>
      <c r="Q5871" s="242"/>
      <c r="R5871" s="242"/>
      <c r="S5871" s="242"/>
      <c r="T5871" s="242"/>
      <c r="U5871" s="242"/>
      <c r="V5871" s="242"/>
      <c r="W5871" s="242"/>
      <c r="X5871" s="242"/>
      <c r="Y5871" s="242"/>
      <c r="Z5871" s="242"/>
      <c r="AA5871" s="242"/>
      <c r="AB5871" s="242"/>
      <c r="AC5871" s="243"/>
    </row>
    <row r="5872" spans="1:29" s="244" customFormat="1" ht="15" customHeight="1" x14ac:dyDescent="0.25">
      <c r="A5872" s="198"/>
      <c r="B5872" s="198"/>
      <c r="C5872" s="198"/>
      <c r="D5872" s="194"/>
      <c r="E5872" s="198"/>
      <c r="F5872" s="198"/>
      <c r="G5872" s="196" t="str">
        <f>IF(ISNA(VLOOKUP(E5872,'Rota Pattern Data'!$A:$B,2,FALSE)),"",VLOOKUP(E5872,'Rota Pattern Data'!$A:$B,2,FALSE))</f>
        <v/>
      </c>
      <c r="H5872" s="197"/>
      <c r="I5872" s="200"/>
      <c r="J5872" s="198"/>
      <c r="K5872" s="198"/>
      <c r="L5872" s="198"/>
      <c r="M5872" s="199"/>
      <c r="N5872" s="198"/>
      <c r="O5872" s="242"/>
      <c r="P5872" s="242"/>
      <c r="Q5872" s="242"/>
      <c r="R5872" s="242"/>
      <c r="S5872" s="242"/>
      <c r="T5872" s="242"/>
      <c r="U5872" s="242"/>
      <c r="V5872" s="242"/>
      <c r="W5872" s="242"/>
      <c r="X5872" s="242"/>
      <c r="Y5872" s="242"/>
      <c r="Z5872" s="242"/>
      <c r="AA5872" s="242"/>
      <c r="AB5872" s="242"/>
      <c r="AC5872" s="243"/>
    </row>
    <row r="5873" spans="1:29" s="244" customFormat="1" ht="15" customHeight="1" x14ac:dyDescent="0.25">
      <c r="A5873" s="198"/>
      <c r="B5873" s="198"/>
      <c r="C5873" s="198"/>
      <c r="D5873" s="194"/>
      <c r="E5873" s="198"/>
      <c r="F5873" s="198"/>
      <c r="G5873" s="196" t="str">
        <f>IF(ISNA(VLOOKUP(E5873,'Rota Pattern Data'!$A:$B,2,FALSE)),"",VLOOKUP(E5873,'Rota Pattern Data'!$A:$B,2,FALSE))</f>
        <v/>
      </c>
      <c r="H5873" s="197"/>
      <c r="I5873" s="200"/>
      <c r="J5873" s="198"/>
      <c r="K5873" s="198"/>
      <c r="L5873" s="198"/>
      <c r="M5873" s="199"/>
      <c r="N5873" s="198"/>
      <c r="O5873" s="242"/>
      <c r="P5873" s="242"/>
      <c r="Q5873" s="242"/>
      <c r="R5873" s="242"/>
      <c r="S5873" s="242"/>
      <c r="T5873" s="242"/>
      <c r="U5873" s="242"/>
      <c r="V5873" s="242"/>
      <c r="W5873" s="242"/>
      <c r="X5873" s="242"/>
      <c r="Y5873" s="242"/>
      <c r="Z5873" s="242"/>
      <c r="AA5873" s="242"/>
      <c r="AB5873" s="242"/>
      <c r="AC5873" s="243"/>
    </row>
    <row r="5874" spans="1:29" s="244" customFormat="1" ht="15" customHeight="1" x14ac:dyDescent="0.25">
      <c r="A5874" s="198"/>
      <c r="B5874" s="198"/>
      <c r="C5874" s="198"/>
      <c r="D5874" s="194"/>
      <c r="E5874" s="198"/>
      <c r="F5874" s="198"/>
      <c r="G5874" s="196" t="str">
        <f>IF(ISNA(VLOOKUP(E5874,'Rota Pattern Data'!$A:$B,2,FALSE)),"",VLOOKUP(E5874,'Rota Pattern Data'!$A:$B,2,FALSE))</f>
        <v/>
      </c>
      <c r="H5874" s="197"/>
      <c r="I5874" s="200"/>
      <c r="J5874" s="198"/>
      <c r="K5874" s="198"/>
      <c r="L5874" s="198"/>
      <c r="M5874" s="199"/>
      <c r="N5874" s="198"/>
      <c r="O5874" s="242"/>
      <c r="P5874" s="242"/>
      <c r="Q5874" s="242"/>
      <c r="R5874" s="242"/>
      <c r="S5874" s="242"/>
      <c r="T5874" s="242"/>
      <c r="U5874" s="242"/>
      <c r="V5874" s="242"/>
      <c r="W5874" s="242"/>
      <c r="X5874" s="242"/>
      <c r="Y5874" s="242"/>
      <c r="Z5874" s="242"/>
      <c r="AA5874" s="242"/>
      <c r="AB5874" s="242"/>
      <c r="AC5874" s="243"/>
    </row>
    <row r="5875" spans="1:29" s="244" customFormat="1" ht="15" customHeight="1" x14ac:dyDescent="0.25">
      <c r="A5875" s="198"/>
      <c r="B5875" s="198"/>
      <c r="C5875" s="198"/>
      <c r="D5875" s="194"/>
      <c r="E5875" s="198"/>
      <c r="F5875" s="198"/>
      <c r="G5875" s="196" t="str">
        <f>IF(ISNA(VLOOKUP(E5875,'Rota Pattern Data'!$A:$B,2,FALSE)),"",VLOOKUP(E5875,'Rota Pattern Data'!$A:$B,2,FALSE))</f>
        <v/>
      </c>
      <c r="H5875" s="197"/>
      <c r="I5875" s="200"/>
      <c r="J5875" s="198"/>
      <c r="K5875" s="198"/>
      <c r="L5875" s="198"/>
      <c r="M5875" s="199"/>
      <c r="N5875" s="198"/>
      <c r="O5875" s="242"/>
      <c r="P5875" s="242"/>
      <c r="Q5875" s="242"/>
      <c r="R5875" s="242"/>
      <c r="S5875" s="242"/>
      <c r="T5875" s="242"/>
      <c r="U5875" s="242"/>
      <c r="V5875" s="242"/>
      <c r="W5875" s="242"/>
      <c r="X5875" s="242"/>
      <c r="Y5875" s="242"/>
      <c r="Z5875" s="242"/>
      <c r="AA5875" s="242"/>
      <c r="AB5875" s="242"/>
      <c r="AC5875" s="243"/>
    </row>
    <row r="5876" spans="1:29" s="244" customFormat="1" ht="15" customHeight="1" x14ac:dyDescent="0.25">
      <c r="A5876" s="198"/>
      <c r="B5876" s="198"/>
      <c r="C5876" s="198"/>
      <c r="D5876" s="194"/>
      <c r="E5876" s="198"/>
      <c r="F5876" s="198"/>
      <c r="G5876" s="196" t="str">
        <f>IF(ISNA(VLOOKUP(E5876,'Rota Pattern Data'!$A:$B,2,FALSE)),"",VLOOKUP(E5876,'Rota Pattern Data'!$A:$B,2,FALSE))</f>
        <v/>
      </c>
      <c r="H5876" s="197"/>
      <c r="I5876" s="200"/>
      <c r="J5876" s="198"/>
      <c r="K5876" s="198"/>
      <c r="L5876" s="198"/>
      <c r="M5876" s="199"/>
      <c r="N5876" s="198"/>
      <c r="O5876" s="242"/>
      <c r="P5876" s="242"/>
      <c r="Q5876" s="242"/>
      <c r="R5876" s="242"/>
      <c r="S5876" s="242"/>
      <c r="T5876" s="242"/>
      <c r="U5876" s="242"/>
      <c r="V5876" s="242"/>
      <c r="W5876" s="242"/>
      <c r="X5876" s="242"/>
      <c r="Y5876" s="242"/>
      <c r="Z5876" s="242"/>
      <c r="AA5876" s="242"/>
      <c r="AB5876" s="242"/>
      <c r="AC5876" s="243"/>
    </row>
    <row r="5877" spans="1:29" s="244" customFormat="1" ht="15" customHeight="1" x14ac:dyDescent="0.25">
      <c r="A5877" s="198"/>
      <c r="B5877" s="198"/>
      <c r="C5877" s="198"/>
      <c r="D5877" s="194"/>
      <c r="E5877" s="198"/>
      <c r="F5877" s="198"/>
      <c r="G5877" s="196" t="str">
        <f>IF(ISNA(VLOOKUP(E5877,'Rota Pattern Data'!$A:$B,2,FALSE)),"",VLOOKUP(E5877,'Rota Pattern Data'!$A:$B,2,FALSE))</f>
        <v/>
      </c>
      <c r="H5877" s="197"/>
      <c r="I5877" s="200"/>
      <c r="J5877" s="198"/>
      <c r="K5877" s="198"/>
      <c r="L5877" s="198"/>
      <c r="M5877" s="199"/>
      <c r="N5877" s="198"/>
      <c r="O5877" s="242"/>
      <c r="P5877" s="242"/>
      <c r="Q5877" s="242"/>
      <c r="R5877" s="242"/>
      <c r="S5877" s="242"/>
      <c r="T5877" s="242"/>
      <c r="U5877" s="242"/>
      <c r="V5877" s="242"/>
      <c r="W5877" s="242"/>
      <c r="X5877" s="242"/>
      <c r="Y5877" s="242"/>
      <c r="Z5877" s="242"/>
      <c r="AA5877" s="242"/>
      <c r="AB5877" s="242"/>
      <c r="AC5877" s="243"/>
    </row>
    <row r="5878" spans="1:29" s="244" customFormat="1" ht="15" customHeight="1" x14ac:dyDescent="0.25">
      <c r="A5878" s="198"/>
      <c r="B5878" s="198"/>
      <c r="C5878" s="198"/>
      <c r="D5878" s="194"/>
      <c r="E5878" s="198"/>
      <c r="F5878" s="198"/>
      <c r="G5878" s="196" t="str">
        <f>IF(ISNA(VLOOKUP(E5878,'Rota Pattern Data'!$A:$B,2,FALSE)),"",VLOOKUP(E5878,'Rota Pattern Data'!$A:$B,2,FALSE))</f>
        <v/>
      </c>
      <c r="H5878" s="197"/>
      <c r="I5878" s="200"/>
      <c r="J5878" s="198"/>
      <c r="K5878" s="198"/>
      <c r="L5878" s="198"/>
      <c r="M5878" s="199"/>
      <c r="N5878" s="198"/>
      <c r="O5878" s="242"/>
      <c r="P5878" s="242"/>
      <c r="Q5878" s="242"/>
      <c r="R5878" s="242"/>
      <c r="S5878" s="242"/>
      <c r="T5878" s="242"/>
      <c r="U5878" s="242"/>
      <c r="V5878" s="242"/>
      <c r="W5878" s="242"/>
      <c r="X5878" s="242"/>
      <c r="Y5878" s="242"/>
      <c r="Z5878" s="242"/>
      <c r="AA5878" s="242"/>
      <c r="AB5878" s="242"/>
      <c r="AC5878" s="243"/>
    </row>
    <row r="5879" spans="1:29" s="244" customFormat="1" ht="15" customHeight="1" x14ac:dyDescent="0.25">
      <c r="A5879" s="198"/>
      <c r="B5879" s="198"/>
      <c r="C5879" s="198"/>
      <c r="D5879" s="194"/>
      <c r="E5879" s="198"/>
      <c r="F5879" s="198"/>
      <c r="G5879" s="196" t="str">
        <f>IF(ISNA(VLOOKUP(E5879,'Rota Pattern Data'!$A:$B,2,FALSE)),"",VLOOKUP(E5879,'Rota Pattern Data'!$A:$B,2,FALSE))</f>
        <v/>
      </c>
      <c r="H5879" s="197"/>
      <c r="I5879" s="200"/>
      <c r="J5879" s="198"/>
      <c r="K5879" s="198"/>
      <c r="L5879" s="198"/>
      <c r="M5879" s="199"/>
      <c r="N5879" s="198"/>
      <c r="O5879" s="242"/>
      <c r="P5879" s="242"/>
      <c r="Q5879" s="242"/>
      <c r="R5879" s="242"/>
      <c r="S5879" s="242"/>
      <c r="T5879" s="242"/>
      <c r="U5879" s="242"/>
      <c r="V5879" s="242"/>
      <c r="W5879" s="242"/>
      <c r="X5879" s="242"/>
      <c r="Y5879" s="242"/>
      <c r="Z5879" s="242"/>
      <c r="AA5879" s="242"/>
      <c r="AB5879" s="242"/>
      <c r="AC5879" s="243"/>
    </row>
    <row r="5880" spans="1:29" s="244" customFormat="1" ht="15" customHeight="1" x14ac:dyDescent="0.25">
      <c r="A5880" s="198"/>
      <c r="B5880" s="198"/>
      <c r="C5880" s="198"/>
      <c r="D5880" s="194"/>
      <c r="E5880" s="198"/>
      <c r="F5880" s="198"/>
      <c r="G5880" s="196" t="str">
        <f>IF(ISNA(VLOOKUP(E5880,'Rota Pattern Data'!$A:$B,2,FALSE)),"",VLOOKUP(E5880,'Rota Pattern Data'!$A:$B,2,FALSE))</f>
        <v/>
      </c>
      <c r="H5880" s="197"/>
      <c r="I5880" s="200"/>
      <c r="J5880" s="198"/>
      <c r="K5880" s="198"/>
      <c r="L5880" s="198"/>
      <c r="M5880" s="199"/>
      <c r="N5880" s="198"/>
      <c r="O5880" s="242"/>
      <c r="P5880" s="242"/>
      <c r="Q5880" s="242"/>
      <c r="R5880" s="242"/>
      <c r="S5880" s="242"/>
      <c r="T5880" s="242"/>
      <c r="U5880" s="242"/>
      <c r="V5880" s="242"/>
      <c r="W5880" s="242"/>
      <c r="X5880" s="242"/>
      <c r="Y5880" s="242"/>
      <c r="Z5880" s="242"/>
      <c r="AA5880" s="242"/>
      <c r="AB5880" s="242"/>
      <c r="AC5880" s="243"/>
    </row>
    <row r="5881" spans="1:29" s="244" customFormat="1" ht="15" customHeight="1" x14ac:dyDescent="0.25">
      <c r="A5881" s="198"/>
      <c r="B5881" s="198"/>
      <c r="C5881" s="198"/>
      <c r="D5881" s="194"/>
      <c r="E5881" s="198"/>
      <c r="F5881" s="198"/>
      <c r="G5881" s="196" t="str">
        <f>IF(ISNA(VLOOKUP(E5881,'Rota Pattern Data'!$A:$B,2,FALSE)),"",VLOOKUP(E5881,'Rota Pattern Data'!$A:$B,2,FALSE))</f>
        <v/>
      </c>
      <c r="H5881" s="197"/>
      <c r="I5881" s="200"/>
      <c r="J5881" s="198"/>
      <c r="K5881" s="198"/>
      <c r="L5881" s="198"/>
      <c r="M5881" s="199"/>
      <c r="N5881" s="198"/>
      <c r="O5881" s="242"/>
      <c r="P5881" s="242"/>
      <c r="Q5881" s="242"/>
      <c r="R5881" s="242"/>
      <c r="S5881" s="242"/>
      <c r="T5881" s="242"/>
      <c r="U5881" s="242"/>
      <c r="V5881" s="242"/>
      <c r="W5881" s="242"/>
      <c r="X5881" s="242"/>
      <c r="Y5881" s="242"/>
      <c r="Z5881" s="242"/>
      <c r="AA5881" s="242"/>
      <c r="AB5881" s="242"/>
      <c r="AC5881" s="243"/>
    </row>
    <row r="5882" spans="1:29" s="244" customFormat="1" ht="15" customHeight="1" x14ac:dyDescent="0.25">
      <c r="A5882" s="198"/>
      <c r="B5882" s="198"/>
      <c r="C5882" s="198"/>
      <c r="D5882" s="194"/>
      <c r="E5882" s="198"/>
      <c r="F5882" s="198"/>
      <c r="G5882" s="196" t="str">
        <f>IF(ISNA(VLOOKUP(E5882,'Rota Pattern Data'!$A:$B,2,FALSE)),"",VLOOKUP(E5882,'Rota Pattern Data'!$A:$B,2,FALSE))</f>
        <v/>
      </c>
      <c r="H5882" s="197"/>
      <c r="I5882" s="200"/>
      <c r="J5882" s="198"/>
      <c r="K5882" s="198"/>
      <c r="L5882" s="198"/>
      <c r="M5882" s="199"/>
      <c r="N5882" s="198"/>
      <c r="O5882" s="242"/>
      <c r="P5882" s="242"/>
      <c r="Q5882" s="242"/>
      <c r="R5882" s="242"/>
      <c r="S5882" s="242"/>
      <c r="T5882" s="242"/>
      <c r="U5882" s="242"/>
      <c r="V5882" s="242"/>
      <c r="W5882" s="242"/>
      <c r="X5882" s="242"/>
      <c r="Y5882" s="242"/>
      <c r="Z5882" s="242"/>
      <c r="AA5882" s="242"/>
      <c r="AB5882" s="242"/>
      <c r="AC5882" s="243"/>
    </row>
    <row r="5883" spans="1:29" s="244" customFormat="1" ht="15" customHeight="1" x14ac:dyDescent="0.25">
      <c r="A5883" s="198"/>
      <c r="B5883" s="198"/>
      <c r="C5883" s="198"/>
      <c r="D5883" s="194"/>
      <c r="E5883" s="198"/>
      <c r="F5883" s="198"/>
      <c r="G5883" s="196" t="str">
        <f>IF(ISNA(VLOOKUP(E5883,'Rota Pattern Data'!$A:$B,2,FALSE)),"",VLOOKUP(E5883,'Rota Pattern Data'!$A:$B,2,FALSE))</f>
        <v/>
      </c>
      <c r="H5883" s="197"/>
      <c r="I5883" s="200"/>
      <c r="J5883" s="198"/>
      <c r="K5883" s="198"/>
      <c r="L5883" s="198"/>
      <c r="M5883" s="199"/>
      <c r="N5883" s="198"/>
      <c r="O5883" s="242"/>
      <c r="P5883" s="242"/>
      <c r="Q5883" s="242"/>
      <c r="R5883" s="242"/>
      <c r="S5883" s="242"/>
      <c r="T5883" s="242"/>
      <c r="U5883" s="242"/>
      <c r="V5883" s="242"/>
      <c r="W5883" s="242"/>
      <c r="X5883" s="242"/>
      <c r="Y5883" s="242"/>
      <c r="Z5883" s="242"/>
      <c r="AA5883" s="242"/>
      <c r="AB5883" s="242"/>
      <c r="AC5883" s="243"/>
    </row>
    <row r="5884" spans="1:29" s="244" customFormat="1" ht="15" customHeight="1" x14ac:dyDescent="0.25">
      <c r="A5884" s="198"/>
      <c r="B5884" s="198"/>
      <c r="C5884" s="198"/>
      <c r="D5884" s="194"/>
      <c r="E5884" s="198"/>
      <c r="F5884" s="198"/>
      <c r="G5884" s="196" t="str">
        <f>IF(ISNA(VLOOKUP(E5884,'Rota Pattern Data'!$A:$B,2,FALSE)),"",VLOOKUP(E5884,'Rota Pattern Data'!$A:$B,2,FALSE))</f>
        <v/>
      </c>
      <c r="H5884" s="197"/>
      <c r="I5884" s="200"/>
      <c r="J5884" s="198"/>
      <c r="K5884" s="198"/>
      <c r="L5884" s="198"/>
      <c r="M5884" s="199"/>
      <c r="N5884" s="198"/>
      <c r="O5884" s="242"/>
      <c r="P5884" s="242"/>
      <c r="Q5884" s="242"/>
      <c r="R5884" s="242"/>
      <c r="S5884" s="242"/>
      <c r="T5884" s="242"/>
      <c r="U5884" s="242"/>
      <c r="V5884" s="242"/>
      <c r="W5884" s="242"/>
      <c r="X5884" s="242"/>
      <c r="Y5884" s="242"/>
      <c r="Z5884" s="242"/>
      <c r="AA5884" s="242"/>
      <c r="AB5884" s="242"/>
      <c r="AC5884" s="243"/>
    </row>
    <row r="5885" spans="1:29" s="244" customFormat="1" ht="15" customHeight="1" x14ac:dyDescent="0.25">
      <c r="A5885" s="198"/>
      <c r="B5885" s="198"/>
      <c r="C5885" s="198"/>
      <c r="D5885" s="194"/>
      <c r="E5885" s="198"/>
      <c r="F5885" s="198"/>
      <c r="G5885" s="196" t="str">
        <f>IF(ISNA(VLOOKUP(E5885,'Rota Pattern Data'!$A:$B,2,FALSE)),"",VLOOKUP(E5885,'Rota Pattern Data'!$A:$B,2,FALSE))</f>
        <v/>
      </c>
      <c r="H5885" s="197"/>
      <c r="I5885" s="200"/>
      <c r="J5885" s="198"/>
      <c r="K5885" s="198"/>
      <c r="L5885" s="198"/>
      <c r="M5885" s="199"/>
      <c r="N5885" s="198"/>
      <c r="O5885" s="242"/>
      <c r="P5885" s="242"/>
      <c r="Q5885" s="242"/>
      <c r="R5885" s="242"/>
      <c r="S5885" s="242"/>
      <c r="T5885" s="242"/>
      <c r="U5885" s="242"/>
      <c r="V5885" s="242"/>
      <c r="W5885" s="242"/>
      <c r="X5885" s="242"/>
      <c r="Y5885" s="242"/>
      <c r="Z5885" s="242"/>
      <c r="AA5885" s="242"/>
      <c r="AB5885" s="242"/>
      <c r="AC5885" s="243"/>
    </row>
    <row r="5886" spans="1:29" s="244" customFormat="1" ht="15" customHeight="1" x14ac:dyDescent="0.25">
      <c r="A5886" s="198"/>
      <c r="B5886" s="198"/>
      <c r="C5886" s="198"/>
      <c r="D5886" s="194"/>
      <c r="E5886" s="198"/>
      <c r="F5886" s="198"/>
      <c r="G5886" s="196" t="str">
        <f>IF(ISNA(VLOOKUP(E5886,'Rota Pattern Data'!$A:$B,2,FALSE)),"",VLOOKUP(E5886,'Rota Pattern Data'!$A:$B,2,FALSE))</f>
        <v/>
      </c>
      <c r="H5886" s="197"/>
      <c r="I5886" s="200"/>
      <c r="J5886" s="198"/>
      <c r="K5886" s="198"/>
      <c r="L5886" s="198"/>
      <c r="M5886" s="199"/>
      <c r="N5886" s="198"/>
      <c r="O5886" s="242"/>
      <c r="P5886" s="242"/>
      <c r="Q5886" s="242"/>
      <c r="R5886" s="242"/>
      <c r="S5886" s="242"/>
      <c r="T5886" s="242"/>
      <c r="U5886" s="242"/>
      <c r="V5886" s="242"/>
      <c r="W5886" s="242"/>
      <c r="X5886" s="242"/>
      <c r="Y5886" s="242"/>
      <c r="Z5886" s="242"/>
      <c r="AA5886" s="242"/>
      <c r="AB5886" s="242"/>
      <c r="AC5886" s="243"/>
    </row>
    <row r="5887" spans="1:29" s="244" customFormat="1" ht="15" customHeight="1" x14ac:dyDescent="0.25">
      <c r="A5887" s="198"/>
      <c r="B5887" s="198"/>
      <c r="C5887" s="198"/>
      <c r="D5887" s="194"/>
      <c r="E5887" s="198"/>
      <c r="F5887" s="198"/>
      <c r="G5887" s="196" t="str">
        <f>IF(ISNA(VLOOKUP(E5887,'Rota Pattern Data'!$A:$B,2,FALSE)),"",VLOOKUP(E5887,'Rota Pattern Data'!$A:$B,2,FALSE))</f>
        <v/>
      </c>
      <c r="H5887" s="197"/>
      <c r="I5887" s="200"/>
      <c r="J5887" s="198"/>
      <c r="K5887" s="198"/>
      <c r="L5887" s="198"/>
      <c r="M5887" s="199"/>
      <c r="N5887" s="198"/>
      <c r="O5887" s="242"/>
      <c r="P5887" s="242"/>
      <c r="Q5887" s="242"/>
      <c r="R5887" s="242"/>
      <c r="S5887" s="242"/>
      <c r="T5887" s="242"/>
      <c r="U5887" s="242"/>
      <c r="V5887" s="242"/>
      <c r="W5887" s="242"/>
      <c r="X5887" s="242"/>
      <c r="Y5887" s="242"/>
      <c r="Z5887" s="242"/>
      <c r="AA5887" s="242"/>
      <c r="AB5887" s="242"/>
      <c r="AC5887" s="243"/>
    </row>
    <row r="5888" spans="1:29" s="244" customFormat="1" ht="15" customHeight="1" x14ac:dyDescent="0.25">
      <c r="A5888" s="198"/>
      <c r="B5888" s="198"/>
      <c r="C5888" s="198"/>
      <c r="D5888" s="194"/>
      <c r="E5888" s="198"/>
      <c r="F5888" s="198"/>
      <c r="G5888" s="196" t="str">
        <f>IF(ISNA(VLOOKUP(E5888,'Rota Pattern Data'!$A:$B,2,FALSE)),"",VLOOKUP(E5888,'Rota Pattern Data'!$A:$B,2,FALSE))</f>
        <v/>
      </c>
      <c r="H5888" s="197"/>
      <c r="I5888" s="200"/>
      <c r="J5888" s="198"/>
      <c r="K5888" s="198"/>
      <c r="L5888" s="198"/>
      <c r="M5888" s="199"/>
      <c r="N5888" s="198"/>
      <c r="O5888" s="242"/>
      <c r="P5888" s="242"/>
      <c r="Q5888" s="242"/>
      <c r="R5888" s="242"/>
      <c r="S5888" s="242"/>
      <c r="T5888" s="242"/>
      <c r="U5888" s="242"/>
      <c r="V5888" s="242"/>
      <c r="W5888" s="242"/>
      <c r="X5888" s="242"/>
      <c r="Y5888" s="242"/>
      <c r="Z5888" s="242"/>
      <c r="AA5888" s="242"/>
      <c r="AB5888" s="242"/>
      <c r="AC5888" s="243"/>
    </row>
    <row r="5889" spans="1:29" s="244" customFormat="1" ht="15" customHeight="1" x14ac:dyDescent="0.25">
      <c r="A5889" s="198"/>
      <c r="B5889" s="198"/>
      <c r="C5889" s="198"/>
      <c r="D5889" s="194"/>
      <c r="E5889" s="198"/>
      <c r="F5889" s="198"/>
      <c r="G5889" s="196" t="str">
        <f>IF(ISNA(VLOOKUP(E5889,'Rota Pattern Data'!$A:$B,2,FALSE)),"",VLOOKUP(E5889,'Rota Pattern Data'!$A:$B,2,FALSE))</f>
        <v/>
      </c>
      <c r="H5889" s="197"/>
      <c r="I5889" s="200"/>
      <c r="J5889" s="198"/>
      <c r="K5889" s="198"/>
      <c r="L5889" s="198"/>
      <c r="M5889" s="199"/>
      <c r="N5889" s="198"/>
      <c r="O5889" s="242"/>
      <c r="P5889" s="242"/>
      <c r="Q5889" s="242"/>
      <c r="R5889" s="242"/>
      <c r="S5889" s="242"/>
      <c r="T5889" s="242"/>
      <c r="U5889" s="242"/>
      <c r="V5889" s="242"/>
      <c r="W5889" s="242"/>
      <c r="X5889" s="242"/>
      <c r="Y5889" s="242"/>
      <c r="Z5889" s="242"/>
      <c r="AA5889" s="242"/>
      <c r="AB5889" s="242"/>
      <c r="AC5889" s="243"/>
    </row>
    <row r="5890" spans="1:29" s="244" customFormat="1" ht="15" customHeight="1" x14ac:dyDescent="0.25">
      <c r="A5890" s="198"/>
      <c r="B5890" s="198"/>
      <c r="C5890" s="198"/>
      <c r="D5890" s="194"/>
      <c r="E5890" s="198"/>
      <c r="F5890" s="198"/>
      <c r="G5890" s="196" t="str">
        <f>IF(ISNA(VLOOKUP(E5890,'Rota Pattern Data'!$A:$B,2,FALSE)),"",VLOOKUP(E5890,'Rota Pattern Data'!$A:$B,2,FALSE))</f>
        <v/>
      </c>
      <c r="H5890" s="197"/>
      <c r="I5890" s="200"/>
      <c r="J5890" s="198"/>
      <c r="K5890" s="198"/>
      <c r="L5890" s="198"/>
      <c r="M5890" s="199"/>
      <c r="N5890" s="198"/>
      <c r="O5890" s="242"/>
      <c r="P5890" s="242"/>
      <c r="Q5890" s="242"/>
      <c r="R5890" s="242"/>
      <c r="S5890" s="242"/>
      <c r="T5890" s="242"/>
      <c r="U5890" s="242"/>
      <c r="V5890" s="242"/>
      <c r="W5890" s="242"/>
      <c r="X5890" s="242"/>
      <c r="Y5890" s="242"/>
      <c r="Z5890" s="242"/>
      <c r="AA5890" s="242"/>
      <c r="AB5890" s="242"/>
      <c r="AC5890" s="243"/>
    </row>
    <row r="5891" spans="1:29" s="244" customFormat="1" ht="15" customHeight="1" x14ac:dyDescent="0.25">
      <c r="A5891" s="198"/>
      <c r="B5891" s="198"/>
      <c r="C5891" s="198"/>
      <c r="D5891" s="194"/>
      <c r="E5891" s="198"/>
      <c r="F5891" s="198"/>
      <c r="G5891" s="196" t="str">
        <f>IF(ISNA(VLOOKUP(E5891,'Rota Pattern Data'!$A:$B,2,FALSE)),"",VLOOKUP(E5891,'Rota Pattern Data'!$A:$B,2,FALSE))</f>
        <v/>
      </c>
      <c r="H5891" s="197"/>
      <c r="I5891" s="200"/>
      <c r="J5891" s="198"/>
      <c r="K5891" s="198"/>
      <c r="L5891" s="198"/>
      <c r="M5891" s="199"/>
      <c r="N5891" s="198"/>
      <c r="O5891" s="242"/>
      <c r="P5891" s="242"/>
      <c r="Q5891" s="242"/>
      <c r="R5891" s="242"/>
      <c r="S5891" s="242"/>
      <c r="T5891" s="242"/>
      <c r="U5891" s="242"/>
      <c r="V5891" s="242"/>
      <c r="W5891" s="242"/>
      <c r="X5891" s="242"/>
      <c r="Y5891" s="242"/>
      <c r="Z5891" s="242"/>
      <c r="AA5891" s="242"/>
      <c r="AB5891" s="242"/>
      <c r="AC5891" s="243"/>
    </row>
    <row r="5892" spans="1:29" s="244" customFormat="1" ht="15" customHeight="1" x14ac:dyDescent="0.25">
      <c r="A5892" s="198"/>
      <c r="B5892" s="198"/>
      <c r="C5892" s="198"/>
      <c r="D5892" s="194"/>
      <c r="E5892" s="198"/>
      <c r="F5892" s="198"/>
      <c r="G5892" s="196" t="str">
        <f>IF(ISNA(VLOOKUP(E5892,'Rota Pattern Data'!$A:$B,2,FALSE)),"",VLOOKUP(E5892,'Rota Pattern Data'!$A:$B,2,FALSE))</f>
        <v/>
      </c>
      <c r="H5892" s="197"/>
      <c r="I5892" s="200"/>
      <c r="J5892" s="198"/>
      <c r="K5892" s="198"/>
      <c r="L5892" s="198"/>
      <c r="M5892" s="199"/>
      <c r="N5892" s="198"/>
      <c r="O5892" s="242"/>
      <c r="P5892" s="242"/>
      <c r="Q5892" s="242"/>
      <c r="R5892" s="242"/>
      <c r="S5892" s="242"/>
      <c r="T5892" s="242"/>
      <c r="U5892" s="242"/>
      <c r="V5892" s="242"/>
      <c r="W5892" s="242"/>
      <c r="X5892" s="242"/>
      <c r="Y5892" s="242"/>
      <c r="Z5892" s="242"/>
      <c r="AA5892" s="242"/>
      <c r="AB5892" s="242"/>
      <c r="AC5892" s="243"/>
    </row>
    <row r="5893" spans="1:29" s="244" customFormat="1" ht="15" customHeight="1" x14ac:dyDescent="0.25">
      <c r="A5893" s="198"/>
      <c r="B5893" s="198"/>
      <c r="C5893" s="198"/>
      <c r="D5893" s="194"/>
      <c r="E5893" s="198"/>
      <c r="F5893" s="198"/>
      <c r="G5893" s="196" t="str">
        <f>IF(ISNA(VLOOKUP(E5893,'Rota Pattern Data'!$A:$B,2,FALSE)),"",VLOOKUP(E5893,'Rota Pattern Data'!$A:$B,2,FALSE))</f>
        <v/>
      </c>
      <c r="H5893" s="197"/>
      <c r="I5893" s="200"/>
      <c r="J5893" s="198"/>
      <c r="K5893" s="198"/>
      <c r="L5893" s="198"/>
      <c r="M5893" s="199"/>
      <c r="N5893" s="198"/>
      <c r="O5893" s="242"/>
      <c r="P5893" s="242"/>
      <c r="Q5893" s="242"/>
      <c r="R5893" s="242"/>
      <c r="S5893" s="242"/>
      <c r="T5893" s="242"/>
      <c r="U5893" s="242"/>
      <c r="V5893" s="242"/>
      <c r="W5893" s="242"/>
      <c r="X5893" s="242"/>
      <c r="Y5893" s="242"/>
      <c r="Z5893" s="242"/>
      <c r="AA5893" s="242"/>
      <c r="AB5893" s="242"/>
      <c r="AC5893" s="243"/>
    </row>
    <row r="5894" spans="1:29" s="244" customFormat="1" ht="15" customHeight="1" x14ac:dyDescent="0.25">
      <c r="A5894" s="198"/>
      <c r="B5894" s="198"/>
      <c r="C5894" s="198"/>
      <c r="D5894" s="194"/>
      <c r="E5894" s="198"/>
      <c r="F5894" s="198"/>
      <c r="G5894" s="196" t="str">
        <f>IF(ISNA(VLOOKUP(E5894,'Rota Pattern Data'!$A:$B,2,FALSE)),"",VLOOKUP(E5894,'Rota Pattern Data'!$A:$B,2,FALSE))</f>
        <v/>
      </c>
      <c r="H5894" s="197"/>
      <c r="I5894" s="200"/>
      <c r="J5894" s="198"/>
      <c r="K5894" s="198"/>
      <c r="L5894" s="198"/>
      <c r="M5894" s="199"/>
      <c r="N5894" s="198"/>
      <c r="O5894" s="242"/>
      <c r="P5894" s="242"/>
      <c r="Q5894" s="242"/>
      <c r="R5894" s="242"/>
      <c r="S5894" s="242"/>
      <c r="T5894" s="242"/>
      <c r="U5894" s="242"/>
      <c r="V5894" s="242"/>
      <c r="W5894" s="242"/>
      <c r="X5894" s="242"/>
      <c r="Y5894" s="242"/>
      <c r="Z5894" s="242"/>
      <c r="AA5894" s="242"/>
      <c r="AB5894" s="242"/>
      <c r="AC5894" s="243"/>
    </row>
    <row r="5895" spans="1:29" s="244" customFormat="1" ht="15" customHeight="1" x14ac:dyDescent="0.25">
      <c r="A5895" s="198"/>
      <c r="B5895" s="198"/>
      <c r="C5895" s="198"/>
      <c r="D5895" s="194"/>
      <c r="E5895" s="198"/>
      <c r="F5895" s="198"/>
      <c r="G5895" s="196" t="str">
        <f>IF(ISNA(VLOOKUP(E5895,'Rota Pattern Data'!$A:$B,2,FALSE)),"",VLOOKUP(E5895,'Rota Pattern Data'!$A:$B,2,FALSE))</f>
        <v/>
      </c>
      <c r="H5895" s="197"/>
      <c r="I5895" s="200"/>
      <c r="J5895" s="198"/>
      <c r="K5895" s="198"/>
      <c r="L5895" s="198"/>
      <c r="M5895" s="199"/>
      <c r="N5895" s="198"/>
      <c r="O5895" s="242"/>
      <c r="P5895" s="242"/>
      <c r="Q5895" s="242"/>
      <c r="R5895" s="242"/>
      <c r="S5895" s="242"/>
      <c r="T5895" s="242"/>
      <c r="U5895" s="242"/>
      <c r="V5895" s="242"/>
      <c r="W5895" s="242"/>
      <c r="X5895" s="242"/>
      <c r="Y5895" s="242"/>
      <c r="Z5895" s="242"/>
      <c r="AA5895" s="242"/>
      <c r="AB5895" s="242"/>
      <c r="AC5895" s="243"/>
    </row>
    <row r="5896" spans="1:29" s="244" customFormat="1" ht="15" customHeight="1" x14ac:dyDescent="0.25">
      <c r="A5896" s="198"/>
      <c r="B5896" s="198"/>
      <c r="C5896" s="198"/>
      <c r="D5896" s="194"/>
      <c r="E5896" s="198"/>
      <c r="F5896" s="198"/>
      <c r="G5896" s="196" t="str">
        <f>IF(ISNA(VLOOKUP(E5896,'Rota Pattern Data'!$A:$B,2,FALSE)),"",VLOOKUP(E5896,'Rota Pattern Data'!$A:$B,2,FALSE))</f>
        <v/>
      </c>
      <c r="H5896" s="197"/>
      <c r="I5896" s="200"/>
      <c r="J5896" s="198"/>
      <c r="K5896" s="198"/>
      <c r="L5896" s="198"/>
      <c r="M5896" s="199"/>
      <c r="N5896" s="198"/>
      <c r="O5896" s="242"/>
      <c r="P5896" s="242"/>
      <c r="Q5896" s="242"/>
      <c r="R5896" s="242"/>
      <c r="S5896" s="242"/>
      <c r="T5896" s="242"/>
      <c r="U5896" s="242"/>
      <c r="V5896" s="242"/>
      <c r="W5896" s="242"/>
      <c r="X5896" s="242"/>
      <c r="Y5896" s="242"/>
      <c r="Z5896" s="242"/>
      <c r="AA5896" s="242"/>
      <c r="AB5896" s="242"/>
      <c r="AC5896" s="243"/>
    </row>
    <row r="5897" spans="1:29" s="244" customFormat="1" ht="15" customHeight="1" x14ac:dyDescent="0.25">
      <c r="A5897" s="198"/>
      <c r="B5897" s="198"/>
      <c r="C5897" s="198"/>
      <c r="D5897" s="194"/>
      <c r="E5897" s="198"/>
      <c r="F5897" s="198"/>
      <c r="G5897" s="196" t="str">
        <f>IF(ISNA(VLOOKUP(E5897,'Rota Pattern Data'!$A:$B,2,FALSE)),"",VLOOKUP(E5897,'Rota Pattern Data'!$A:$B,2,FALSE))</f>
        <v/>
      </c>
      <c r="H5897" s="197"/>
      <c r="I5897" s="200"/>
      <c r="J5897" s="198"/>
      <c r="K5897" s="198"/>
      <c r="L5897" s="198"/>
      <c r="M5897" s="199"/>
      <c r="N5897" s="198"/>
      <c r="O5897" s="242"/>
      <c r="P5897" s="242"/>
      <c r="Q5897" s="242"/>
      <c r="R5897" s="242"/>
      <c r="S5897" s="242"/>
      <c r="T5897" s="242"/>
      <c r="U5897" s="242"/>
      <c r="V5897" s="242"/>
      <c r="W5897" s="242"/>
      <c r="X5897" s="242"/>
      <c r="Y5897" s="242"/>
      <c r="Z5897" s="242"/>
      <c r="AA5897" s="242"/>
      <c r="AB5897" s="242"/>
      <c r="AC5897" s="243"/>
    </row>
    <row r="5898" spans="1:29" s="244" customFormat="1" ht="15" customHeight="1" x14ac:dyDescent="0.25">
      <c r="A5898" s="198"/>
      <c r="B5898" s="198"/>
      <c r="C5898" s="198"/>
      <c r="D5898" s="194"/>
      <c r="E5898" s="198"/>
      <c r="F5898" s="198"/>
      <c r="G5898" s="196" t="str">
        <f>IF(ISNA(VLOOKUP(E5898,'Rota Pattern Data'!$A:$B,2,FALSE)),"",VLOOKUP(E5898,'Rota Pattern Data'!$A:$B,2,FALSE))</f>
        <v/>
      </c>
      <c r="H5898" s="197"/>
      <c r="I5898" s="200"/>
      <c r="J5898" s="198"/>
      <c r="K5898" s="198"/>
      <c r="L5898" s="198"/>
      <c r="M5898" s="199"/>
      <c r="N5898" s="198"/>
      <c r="O5898" s="242"/>
      <c r="P5898" s="242"/>
      <c r="Q5898" s="242"/>
      <c r="R5898" s="242"/>
      <c r="S5898" s="242"/>
      <c r="T5898" s="242"/>
      <c r="U5898" s="242"/>
      <c r="V5898" s="242"/>
      <c r="W5898" s="242"/>
      <c r="X5898" s="242"/>
      <c r="Y5898" s="242"/>
      <c r="Z5898" s="242"/>
      <c r="AA5898" s="242"/>
      <c r="AB5898" s="242"/>
      <c r="AC5898" s="243"/>
    </row>
    <row r="5899" spans="1:29" s="244" customFormat="1" ht="15" customHeight="1" x14ac:dyDescent="0.25">
      <c r="A5899" s="198"/>
      <c r="B5899" s="198"/>
      <c r="C5899" s="198"/>
      <c r="D5899" s="194"/>
      <c r="E5899" s="198"/>
      <c r="F5899" s="198"/>
      <c r="G5899" s="196" t="str">
        <f>IF(ISNA(VLOOKUP(E5899,'Rota Pattern Data'!$A:$B,2,FALSE)),"",VLOOKUP(E5899,'Rota Pattern Data'!$A:$B,2,FALSE))</f>
        <v/>
      </c>
      <c r="H5899" s="197"/>
      <c r="I5899" s="200"/>
      <c r="J5899" s="198"/>
      <c r="K5899" s="198"/>
      <c r="L5899" s="198"/>
      <c r="M5899" s="199"/>
      <c r="N5899" s="198"/>
      <c r="O5899" s="242"/>
      <c r="P5899" s="242"/>
      <c r="Q5899" s="242"/>
      <c r="R5899" s="242"/>
      <c r="S5899" s="242"/>
      <c r="T5899" s="242"/>
      <c r="U5899" s="242"/>
      <c r="V5899" s="242"/>
      <c r="W5899" s="242"/>
      <c r="X5899" s="242"/>
      <c r="Y5899" s="242"/>
      <c r="Z5899" s="242"/>
      <c r="AA5899" s="242"/>
      <c r="AB5899" s="242"/>
      <c r="AC5899" s="243"/>
    </row>
    <row r="5900" spans="1:29" s="244" customFormat="1" ht="15" customHeight="1" x14ac:dyDescent="0.25">
      <c r="A5900" s="198"/>
      <c r="B5900" s="198"/>
      <c r="C5900" s="198"/>
      <c r="D5900" s="194"/>
      <c r="E5900" s="198"/>
      <c r="F5900" s="198"/>
      <c r="G5900" s="196" t="str">
        <f>IF(ISNA(VLOOKUP(E5900,'Rota Pattern Data'!$A:$B,2,FALSE)),"",VLOOKUP(E5900,'Rota Pattern Data'!$A:$B,2,FALSE))</f>
        <v/>
      </c>
      <c r="H5900" s="197"/>
      <c r="I5900" s="200"/>
      <c r="J5900" s="198"/>
      <c r="K5900" s="198"/>
      <c r="L5900" s="198"/>
      <c r="M5900" s="199"/>
      <c r="N5900" s="198"/>
      <c r="O5900" s="242"/>
      <c r="P5900" s="242"/>
      <c r="Q5900" s="242"/>
      <c r="R5900" s="242"/>
      <c r="S5900" s="242"/>
      <c r="T5900" s="242"/>
      <c r="U5900" s="242"/>
      <c r="V5900" s="242"/>
      <c r="W5900" s="242"/>
      <c r="X5900" s="242"/>
      <c r="Y5900" s="242"/>
      <c r="Z5900" s="242"/>
      <c r="AA5900" s="242"/>
      <c r="AB5900" s="242"/>
      <c r="AC5900" s="243"/>
    </row>
    <row r="5901" spans="1:29" s="244" customFormat="1" ht="15" customHeight="1" x14ac:dyDescent="0.25">
      <c r="A5901" s="198"/>
      <c r="B5901" s="198"/>
      <c r="C5901" s="198"/>
      <c r="D5901" s="194"/>
      <c r="E5901" s="198"/>
      <c r="F5901" s="198"/>
      <c r="G5901" s="196" t="str">
        <f>IF(ISNA(VLOOKUP(E5901,'Rota Pattern Data'!$A:$B,2,FALSE)),"",VLOOKUP(E5901,'Rota Pattern Data'!$A:$B,2,FALSE))</f>
        <v/>
      </c>
      <c r="H5901" s="197"/>
      <c r="I5901" s="200"/>
      <c r="J5901" s="198"/>
      <c r="K5901" s="198"/>
      <c r="L5901" s="198"/>
      <c r="M5901" s="199"/>
      <c r="N5901" s="198"/>
      <c r="O5901" s="242"/>
      <c r="P5901" s="242"/>
      <c r="Q5901" s="242"/>
      <c r="R5901" s="242"/>
      <c r="S5901" s="242"/>
      <c r="T5901" s="242"/>
      <c r="U5901" s="242"/>
      <c r="V5901" s="242"/>
      <c r="W5901" s="242"/>
      <c r="X5901" s="242"/>
      <c r="Y5901" s="242"/>
      <c r="Z5901" s="242"/>
      <c r="AA5901" s="242"/>
      <c r="AB5901" s="242"/>
      <c r="AC5901" s="243"/>
    </row>
    <row r="5902" spans="1:29" s="244" customFormat="1" ht="15" customHeight="1" x14ac:dyDescent="0.25">
      <c r="A5902" s="198"/>
      <c r="B5902" s="198"/>
      <c r="C5902" s="198"/>
      <c r="D5902" s="194"/>
      <c r="E5902" s="198"/>
      <c r="F5902" s="198"/>
      <c r="G5902" s="196" t="str">
        <f>IF(ISNA(VLOOKUP(E5902,'Rota Pattern Data'!$A:$B,2,FALSE)),"",VLOOKUP(E5902,'Rota Pattern Data'!$A:$B,2,FALSE))</f>
        <v/>
      </c>
      <c r="H5902" s="197"/>
      <c r="I5902" s="200"/>
      <c r="J5902" s="198"/>
      <c r="K5902" s="198"/>
      <c r="L5902" s="198"/>
      <c r="M5902" s="199"/>
      <c r="N5902" s="198"/>
      <c r="O5902" s="242"/>
      <c r="P5902" s="242"/>
      <c r="Q5902" s="242"/>
      <c r="R5902" s="242"/>
      <c r="S5902" s="242"/>
      <c r="T5902" s="242"/>
      <c r="U5902" s="242"/>
      <c r="V5902" s="242"/>
      <c r="W5902" s="242"/>
      <c r="X5902" s="242"/>
      <c r="Y5902" s="242"/>
      <c r="Z5902" s="242"/>
      <c r="AA5902" s="242"/>
      <c r="AB5902" s="242"/>
      <c r="AC5902" s="243"/>
    </row>
    <row r="5903" spans="1:29" s="244" customFormat="1" ht="15" customHeight="1" x14ac:dyDescent="0.25">
      <c r="A5903" s="198"/>
      <c r="B5903" s="198"/>
      <c r="C5903" s="198"/>
      <c r="D5903" s="194"/>
      <c r="E5903" s="198"/>
      <c r="F5903" s="198"/>
      <c r="G5903" s="196" t="str">
        <f>IF(ISNA(VLOOKUP(E5903,'Rota Pattern Data'!$A:$B,2,FALSE)),"",VLOOKUP(E5903,'Rota Pattern Data'!$A:$B,2,FALSE))</f>
        <v/>
      </c>
      <c r="H5903" s="197"/>
      <c r="I5903" s="200"/>
      <c r="J5903" s="198"/>
      <c r="K5903" s="198"/>
      <c r="L5903" s="198"/>
      <c r="M5903" s="199"/>
      <c r="N5903" s="198"/>
      <c r="O5903" s="242"/>
      <c r="P5903" s="242"/>
      <c r="Q5903" s="242"/>
      <c r="R5903" s="242"/>
      <c r="S5903" s="242"/>
      <c r="T5903" s="242"/>
      <c r="U5903" s="242"/>
      <c r="V5903" s="242"/>
      <c r="W5903" s="242"/>
      <c r="X5903" s="242"/>
      <c r="Y5903" s="242"/>
      <c r="Z5903" s="242"/>
      <c r="AA5903" s="242"/>
      <c r="AB5903" s="242"/>
      <c r="AC5903" s="243"/>
    </row>
    <row r="5904" spans="1:29" s="244" customFormat="1" ht="15" customHeight="1" x14ac:dyDescent="0.25">
      <c r="A5904" s="198"/>
      <c r="B5904" s="198"/>
      <c r="C5904" s="198"/>
      <c r="D5904" s="194"/>
      <c r="E5904" s="198"/>
      <c r="F5904" s="198"/>
      <c r="G5904" s="196" t="str">
        <f>IF(ISNA(VLOOKUP(E5904,'Rota Pattern Data'!$A:$B,2,FALSE)),"",VLOOKUP(E5904,'Rota Pattern Data'!$A:$B,2,FALSE))</f>
        <v/>
      </c>
      <c r="H5904" s="197"/>
      <c r="I5904" s="200"/>
      <c r="J5904" s="198"/>
      <c r="K5904" s="198"/>
      <c r="L5904" s="198"/>
      <c r="M5904" s="199"/>
      <c r="N5904" s="198"/>
      <c r="O5904" s="242"/>
      <c r="P5904" s="242"/>
      <c r="Q5904" s="242"/>
      <c r="R5904" s="242"/>
      <c r="S5904" s="242"/>
      <c r="T5904" s="242"/>
      <c r="U5904" s="242"/>
      <c r="V5904" s="242"/>
      <c r="W5904" s="242"/>
      <c r="X5904" s="242"/>
      <c r="Y5904" s="242"/>
      <c r="Z5904" s="242"/>
      <c r="AA5904" s="242"/>
      <c r="AB5904" s="242"/>
      <c r="AC5904" s="243"/>
    </row>
    <row r="5905" spans="1:29" s="244" customFormat="1" ht="15" customHeight="1" x14ac:dyDescent="0.25">
      <c r="A5905" s="198"/>
      <c r="B5905" s="198"/>
      <c r="C5905" s="198"/>
      <c r="D5905" s="194"/>
      <c r="E5905" s="198"/>
      <c r="F5905" s="198"/>
      <c r="G5905" s="196" t="str">
        <f>IF(ISNA(VLOOKUP(E5905,'Rota Pattern Data'!$A:$B,2,FALSE)),"",VLOOKUP(E5905,'Rota Pattern Data'!$A:$B,2,FALSE))</f>
        <v/>
      </c>
      <c r="H5905" s="197"/>
      <c r="I5905" s="200"/>
      <c r="J5905" s="198"/>
      <c r="K5905" s="198"/>
      <c r="L5905" s="198"/>
      <c r="M5905" s="199"/>
      <c r="N5905" s="198"/>
      <c r="O5905" s="242"/>
      <c r="P5905" s="242"/>
      <c r="Q5905" s="242"/>
      <c r="R5905" s="242"/>
      <c r="S5905" s="242"/>
      <c r="T5905" s="242"/>
      <c r="U5905" s="242"/>
      <c r="V5905" s="242"/>
      <c r="W5905" s="242"/>
      <c r="X5905" s="242"/>
      <c r="Y5905" s="242"/>
      <c r="Z5905" s="242"/>
      <c r="AA5905" s="242"/>
      <c r="AB5905" s="242"/>
      <c r="AC5905" s="243"/>
    </row>
    <row r="5906" spans="1:29" s="244" customFormat="1" ht="15" customHeight="1" x14ac:dyDescent="0.25">
      <c r="A5906" s="198"/>
      <c r="B5906" s="198"/>
      <c r="C5906" s="198"/>
      <c r="D5906" s="194"/>
      <c r="E5906" s="198"/>
      <c r="F5906" s="198"/>
      <c r="G5906" s="196" t="str">
        <f>IF(ISNA(VLOOKUP(E5906,'Rota Pattern Data'!$A:$B,2,FALSE)),"",VLOOKUP(E5906,'Rota Pattern Data'!$A:$B,2,FALSE))</f>
        <v/>
      </c>
      <c r="H5906" s="197"/>
      <c r="I5906" s="200"/>
      <c r="J5906" s="198"/>
      <c r="K5906" s="198"/>
      <c r="L5906" s="198"/>
      <c r="M5906" s="199"/>
      <c r="N5906" s="198"/>
      <c r="O5906" s="242"/>
      <c r="P5906" s="242"/>
      <c r="Q5906" s="242"/>
      <c r="R5906" s="242"/>
      <c r="S5906" s="242"/>
      <c r="T5906" s="242"/>
      <c r="U5906" s="242"/>
      <c r="V5906" s="242"/>
      <c r="W5906" s="242"/>
      <c r="X5906" s="242"/>
      <c r="Y5906" s="242"/>
      <c r="Z5906" s="242"/>
      <c r="AA5906" s="242"/>
      <c r="AB5906" s="242"/>
      <c r="AC5906" s="243"/>
    </row>
    <row r="5907" spans="1:29" s="244" customFormat="1" ht="15" customHeight="1" x14ac:dyDescent="0.25">
      <c r="A5907" s="198"/>
      <c r="B5907" s="198"/>
      <c r="C5907" s="198"/>
      <c r="D5907" s="194"/>
      <c r="E5907" s="198"/>
      <c r="F5907" s="198"/>
      <c r="G5907" s="196" t="str">
        <f>IF(ISNA(VLOOKUP(E5907,'Rota Pattern Data'!$A:$B,2,FALSE)),"",VLOOKUP(E5907,'Rota Pattern Data'!$A:$B,2,FALSE))</f>
        <v/>
      </c>
      <c r="H5907" s="197"/>
      <c r="I5907" s="200"/>
      <c r="J5907" s="198"/>
      <c r="K5907" s="198"/>
      <c r="L5907" s="198"/>
      <c r="M5907" s="199"/>
      <c r="N5907" s="198"/>
      <c r="O5907" s="242"/>
      <c r="P5907" s="242"/>
      <c r="Q5907" s="242"/>
      <c r="R5907" s="242"/>
      <c r="S5907" s="242"/>
      <c r="T5907" s="242"/>
      <c r="U5907" s="242"/>
      <c r="V5907" s="242"/>
      <c r="W5907" s="242"/>
      <c r="X5907" s="242"/>
      <c r="Y5907" s="242"/>
      <c r="Z5907" s="242"/>
      <c r="AA5907" s="242"/>
      <c r="AB5907" s="242"/>
      <c r="AC5907" s="243"/>
    </row>
    <row r="5908" spans="1:29" s="244" customFormat="1" ht="15" customHeight="1" x14ac:dyDescent="0.25">
      <c r="A5908" s="198"/>
      <c r="B5908" s="198"/>
      <c r="C5908" s="198"/>
      <c r="D5908" s="194"/>
      <c r="E5908" s="198"/>
      <c r="F5908" s="198"/>
      <c r="G5908" s="196" t="str">
        <f>IF(ISNA(VLOOKUP(E5908,'Rota Pattern Data'!$A:$B,2,FALSE)),"",VLOOKUP(E5908,'Rota Pattern Data'!$A:$B,2,FALSE))</f>
        <v/>
      </c>
      <c r="H5908" s="197"/>
      <c r="I5908" s="200"/>
      <c r="J5908" s="198"/>
      <c r="K5908" s="198"/>
      <c r="L5908" s="198"/>
      <c r="M5908" s="199"/>
      <c r="N5908" s="198"/>
      <c r="O5908" s="242"/>
      <c r="P5908" s="242"/>
      <c r="Q5908" s="242"/>
      <c r="R5908" s="242"/>
      <c r="S5908" s="242"/>
      <c r="T5908" s="242"/>
      <c r="U5908" s="242"/>
      <c r="V5908" s="242"/>
      <c r="W5908" s="242"/>
      <c r="X5908" s="242"/>
      <c r="Y5908" s="242"/>
      <c r="Z5908" s="242"/>
      <c r="AA5908" s="242"/>
      <c r="AB5908" s="242"/>
      <c r="AC5908" s="243"/>
    </row>
    <row r="5909" spans="1:29" s="244" customFormat="1" ht="15" customHeight="1" x14ac:dyDescent="0.25">
      <c r="A5909" s="198"/>
      <c r="B5909" s="198"/>
      <c r="C5909" s="198"/>
      <c r="D5909" s="194"/>
      <c r="E5909" s="198"/>
      <c r="F5909" s="198"/>
      <c r="G5909" s="196" t="str">
        <f>IF(ISNA(VLOOKUP(E5909,'Rota Pattern Data'!$A:$B,2,FALSE)),"",VLOOKUP(E5909,'Rota Pattern Data'!$A:$B,2,FALSE))</f>
        <v/>
      </c>
      <c r="H5909" s="197"/>
      <c r="I5909" s="200"/>
      <c r="J5909" s="198"/>
      <c r="K5909" s="198"/>
      <c r="L5909" s="198"/>
      <c r="M5909" s="199"/>
      <c r="N5909" s="198"/>
      <c r="O5909" s="242"/>
      <c r="P5909" s="242"/>
      <c r="Q5909" s="242"/>
      <c r="R5909" s="242"/>
      <c r="S5909" s="242"/>
      <c r="T5909" s="242"/>
      <c r="U5909" s="242"/>
      <c r="V5909" s="242"/>
      <c r="W5909" s="242"/>
      <c r="X5909" s="242"/>
      <c r="Y5909" s="242"/>
      <c r="Z5909" s="242"/>
      <c r="AA5909" s="242"/>
      <c r="AB5909" s="242"/>
      <c r="AC5909" s="243"/>
    </row>
    <row r="5910" spans="1:29" s="244" customFormat="1" ht="15" customHeight="1" x14ac:dyDescent="0.25">
      <c r="A5910" s="198"/>
      <c r="B5910" s="198"/>
      <c r="C5910" s="198"/>
      <c r="D5910" s="194"/>
      <c r="E5910" s="198"/>
      <c r="F5910" s="198"/>
      <c r="G5910" s="196" t="str">
        <f>IF(ISNA(VLOOKUP(E5910,'Rota Pattern Data'!$A:$B,2,FALSE)),"",VLOOKUP(E5910,'Rota Pattern Data'!$A:$B,2,FALSE))</f>
        <v/>
      </c>
      <c r="H5910" s="197"/>
      <c r="I5910" s="200"/>
      <c r="J5910" s="198"/>
      <c r="K5910" s="198"/>
      <c r="L5910" s="198"/>
      <c r="M5910" s="199"/>
      <c r="N5910" s="198"/>
      <c r="O5910" s="242"/>
      <c r="P5910" s="242"/>
      <c r="Q5910" s="242"/>
      <c r="R5910" s="242"/>
      <c r="S5910" s="242"/>
      <c r="T5910" s="242"/>
      <c r="U5910" s="242"/>
      <c r="V5910" s="242"/>
      <c r="W5910" s="242"/>
      <c r="X5910" s="242"/>
      <c r="Y5910" s="242"/>
      <c r="Z5910" s="242"/>
      <c r="AA5910" s="242"/>
      <c r="AB5910" s="242"/>
      <c r="AC5910" s="243"/>
    </row>
    <row r="5911" spans="1:29" s="244" customFormat="1" ht="15" customHeight="1" x14ac:dyDescent="0.25">
      <c r="A5911" s="198"/>
      <c r="B5911" s="198"/>
      <c r="C5911" s="198"/>
      <c r="D5911" s="194"/>
      <c r="E5911" s="198"/>
      <c r="F5911" s="198"/>
      <c r="G5911" s="196" t="str">
        <f>IF(ISNA(VLOOKUP(E5911,'Rota Pattern Data'!$A:$B,2,FALSE)),"",VLOOKUP(E5911,'Rota Pattern Data'!$A:$B,2,FALSE))</f>
        <v/>
      </c>
      <c r="H5911" s="197"/>
      <c r="I5911" s="200"/>
      <c r="J5911" s="198"/>
      <c r="K5911" s="198"/>
      <c r="L5911" s="198"/>
      <c r="M5911" s="199"/>
      <c r="N5911" s="198"/>
      <c r="O5911" s="242"/>
      <c r="P5911" s="242"/>
      <c r="Q5911" s="242"/>
      <c r="R5911" s="242"/>
      <c r="S5911" s="242"/>
      <c r="T5911" s="242"/>
      <c r="U5911" s="242"/>
      <c r="V5911" s="242"/>
      <c r="W5911" s="242"/>
      <c r="X5911" s="242"/>
      <c r="Y5911" s="242"/>
      <c r="Z5911" s="242"/>
      <c r="AA5911" s="242"/>
      <c r="AB5911" s="242"/>
      <c r="AC5911" s="243"/>
    </row>
    <row r="5912" spans="1:29" s="244" customFormat="1" ht="15" customHeight="1" x14ac:dyDescent="0.25">
      <c r="A5912" s="198"/>
      <c r="B5912" s="198"/>
      <c r="C5912" s="198"/>
      <c r="D5912" s="194"/>
      <c r="E5912" s="198"/>
      <c r="F5912" s="198"/>
      <c r="G5912" s="196" t="str">
        <f>IF(ISNA(VLOOKUP(E5912,'Rota Pattern Data'!$A:$B,2,FALSE)),"",VLOOKUP(E5912,'Rota Pattern Data'!$A:$B,2,FALSE))</f>
        <v/>
      </c>
      <c r="H5912" s="197"/>
      <c r="I5912" s="200"/>
      <c r="J5912" s="198"/>
      <c r="K5912" s="198"/>
      <c r="L5912" s="198"/>
      <c r="M5912" s="199"/>
      <c r="N5912" s="198"/>
      <c r="O5912" s="242"/>
      <c r="P5912" s="242"/>
      <c r="Q5912" s="242"/>
      <c r="R5912" s="242"/>
      <c r="S5912" s="242"/>
      <c r="T5912" s="242"/>
      <c r="U5912" s="242"/>
      <c r="V5912" s="242"/>
      <c r="W5912" s="242"/>
      <c r="X5912" s="242"/>
      <c r="Y5912" s="242"/>
      <c r="Z5912" s="242"/>
      <c r="AA5912" s="242"/>
      <c r="AB5912" s="242"/>
      <c r="AC5912" s="243"/>
    </row>
    <row r="5913" spans="1:29" s="244" customFormat="1" ht="15" customHeight="1" x14ac:dyDescent="0.25">
      <c r="A5913" s="198"/>
      <c r="B5913" s="198"/>
      <c r="C5913" s="198"/>
      <c r="D5913" s="194"/>
      <c r="E5913" s="198"/>
      <c r="F5913" s="198"/>
      <c r="G5913" s="196" t="str">
        <f>IF(ISNA(VLOOKUP(E5913,'Rota Pattern Data'!$A:$B,2,FALSE)),"",VLOOKUP(E5913,'Rota Pattern Data'!$A:$B,2,FALSE))</f>
        <v/>
      </c>
      <c r="H5913" s="197"/>
      <c r="I5913" s="200"/>
      <c r="J5913" s="198"/>
      <c r="K5913" s="198"/>
      <c r="L5913" s="198"/>
      <c r="M5913" s="199"/>
      <c r="N5913" s="198"/>
      <c r="O5913" s="242"/>
      <c r="P5913" s="242"/>
      <c r="Q5913" s="242"/>
      <c r="R5913" s="242"/>
      <c r="S5913" s="242"/>
      <c r="T5913" s="242"/>
      <c r="U5913" s="242"/>
      <c r="V5913" s="242"/>
      <c r="W5913" s="242"/>
      <c r="X5913" s="242"/>
      <c r="Y5913" s="242"/>
      <c r="Z5913" s="242"/>
      <c r="AA5913" s="242"/>
      <c r="AB5913" s="242"/>
      <c r="AC5913" s="243"/>
    </row>
    <row r="5914" spans="1:29" s="244" customFormat="1" ht="15" customHeight="1" x14ac:dyDescent="0.25">
      <c r="A5914" s="198"/>
      <c r="B5914" s="198"/>
      <c r="C5914" s="198"/>
      <c r="D5914" s="194"/>
      <c r="E5914" s="198"/>
      <c r="F5914" s="198"/>
      <c r="G5914" s="196" t="str">
        <f>IF(ISNA(VLOOKUP(E5914,'Rota Pattern Data'!$A:$B,2,FALSE)),"",VLOOKUP(E5914,'Rota Pattern Data'!$A:$B,2,FALSE))</f>
        <v/>
      </c>
      <c r="H5914" s="197"/>
      <c r="I5914" s="200"/>
      <c r="J5914" s="198"/>
      <c r="K5914" s="198"/>
      <c r="L5914" s="198"/>
      <c r="M5914" s="199"/>
      <c r="N5914" s="198"/>
      <c r="O5914" s="242"/>
      <c r="P5914" s="242"/>
      <c r="Q5914" s="242"/>
      <c r="R5914" s="242"/>
      <c r="S5914" s="242"/>
      <c r="T5914" s="242"/>
      <c r="U5914" s="242"/>
      <c r="V5914" s="242"/>
      <c r="W5914" s="242"/>
      <c r="X5914" s="242"/>
      <c r="Y5914" s="242"/>
      <c r="Z5914" s="242"/>
      <c r="AA5914" s="242"/>
      <c r="AB5914" s="242"/>
      <c r="AC5914" s="243"/>
    </row>
    <row r="5915" spans="1:29" s="244" customFormat="1" ht="15" customHeight="1" x14ac:dyDescent="0.25">
      <c r="A5915" s="198"/>
      <c r="B5915" s="198"/>
      <c r="C5915" s="198"/>
      <c r="D5915" s="194"/>
      <c r="E5915" s="198"/>
      <c r="F5915" s="198"/>
      <c r="G5915" s="196" t="str">
        <f>IF(ISNA(VLOOKUP(E5915,'Rota Pattern Data'!$A:$B,2,FALSE)),"",VLOOKUP(E5915,'Rota Pattern Data'!$A:$B,2,FALSE))</f>
        <v/>
      </c>
      <c r="H5915" s="197"/>
      <c r="I5915" s="200"/>
      <c r="J5915" s="198"/>
      <c r="K5915" s="198"/>
      <c r="L5915" s="198"/>
      <c r="M5915" s="199"/>
      <c r="N5915" s="198"/>
      <c r="O5915" s="242"/>
      <c r="P5915" s="242"/>
      <c r="Q5915" s="242"/>
      <c r="R5915" s="242"/>
      <c r="S5915" s="242"/>
      <c r="T5915" s="242"/>
      <c r="U5915" s="242"/>
      <c r="V5915" s="242"/>
      <c r="W5915" s="242"/>
      <c r="X5915" s="242"/>
      <c r="Y5915" s="242"/>
      <c r="Z5915" s="242"/>
      <c r="AA5915" s="242"/>
      <c r="AB5915" s="242"/>
      <c r="AC5915" s="243"/>
    </row>
    <row r="5916" spans="1:29" s="244" customFormat="1" ht="15" customHeight="1" x14ac:dyDescent="0.25">
      <c r="A5916" s="198"/>
      <c r="B5916" s="198"/>
      <c r="C5916" s="198"/>
      <c r="D5916" s="194"/>
      <c r="E5916" s="198"/>
      <c r="F5916" s="198"/>
      <c r="G5916" s="196" t="str">
        <f>IF(ISNA(VLOOKUP(E5916,'Rota Pattern Data'!$A:$B,2,FALSE)),"",VLOOKUP(E5916,'Rota Pattern Data'!$A:$B,2,FALSE))</f>
        <v/>
      </c>
      <c r="H5916" s="197"/>
      <c r="I5916" s="200"/>
      <c r="J5916" s="198"/>
      <c r="K5916" s="198"/>
      <c r="L5916" s="198"/>
      <c r="M5916" s="199"/>
      <c r="N5916" s="198"/>
      <c r="O5916" s="242"/>
      <c r="P5916" s="242"/>
      <c r="Q5916" s="242"/>
      <c r="R5916" s="242"/>
      <c r="S5916" s="242"/>
      <c r="T5916" s="242"/>
      <c r="U5916" s="242"/>
      <c r="V5916" s="242"/>
      <c r="W5916" s="242"/>
      <c r="X5916" s="242"/>
      <c r="Y5916" s="242"/>
      <c r="Z5916" s="242"/>
      <c r="AA5916" s="242"/>
      <c r="AB5916" s="242"/>
      <c r="AC5916" s="243"/>
    </row>
    <row r="5917" spans="1:29" s="244" customFormat="1" ht="15" customHeight="1" x14ac:dyDescent="0.25">
      <c r="A5917" s="198"/>
      <c r="B5917" s="198"/>
      <c r="C5917" s="198"/>
      <c r="D5917" s="194"/>
      <c r="E5917" s="198"/>
      <c r="F5917" s="198"/>
      <c r="G5917" s="196" t="str">
        <f>IF(ISNA(VLOOKUP(E5917,'Rota Pattern Data'!$A:$B,2,FALSE)),"",VLOOKUP(E5917,'Rota Pattern Data'!$A:$B,2,FALSE))</f>
        <v/>
      </c>
      <c r="H5917" s="197"/>
      <c r="I5917" s="200"/>
      <c r="J5917" s="198"/>
      <c r="K5917" s="198"/>
      <c r="L5917" s="198"/>
      <c r="M5917" s="199"/>
      <c r="N5917" s="198"/>
      <c r="O5917" s="242"/>
      <c r="P5917" s="242"/>
      <c r="Q5917" s="242"/>
      <c r="R5917" s="242"/>
      <c r="S5917" s="242"/>
      <c r="T5917" s="242"/>
      <c r="U5917" s="242"/>
      <c r="V5917" s="242"/>
      <c r="W5917" s="242"/>
      <c r="X5917" s="242"/>
      <c r="Y5917" s="242"/>
      <c r="Z5917" s="242"/>
      <c r="AA5917" s="242"/>
      <c r="AB5917" s="242"/>
      <c r="AC5917" s="243"/>
    </row>
    <row r="5918" spans="1:29" s="244" customFormat="1" ht="15" customHeight="1" x14ac:dyDescent="0.25">
      <c r="A5918" s="198"/>
      <c r="B5918" s="198"/>
      <c r="C5918" s="198"/>
      <c r="D5918" s="194"/>
      <c r="E5918" s="198"/>
      <c r="F5918" s="198"/>
      <c r="G5918" s="196" t="str">
        <f>IF(ISNA(VLOOKUP(E5918,'Rota Pattern Data'!$A:$B,2,FALSE)),"",VLOOKUP(E5918,'Rota Pattern Data'!$A:$B,2,FALSE))</f>
        <v/>
      </c>
      <c r="H5918" s="197"/>
      <c r="I5918" s="200"/>
      <c r="J5918" s="198"/>
      <c r="K5918" s="198"/>
      <c r="L5918" s="198"/>
      <c r="M5918" s="199"/>
      <c r="N5918" s="198"/>
      <c r="O5918" s="242"/>
      <c r="P5918" s="242"/>
      <c r="Q5918" s="242"/>
      <c r="R5918" s="242"/>
      <c r="S5918" s="242"/>
      <c r="T5918" s="242"/>
      <c r="U5918" s="242"/>
      <c r="V5918" s="242"/>
      <c r="W5918" s="242"/>
      <c r="X5918" s="242"/>
      <c r="Y5918" s="242"/>
      <c r="Z5918" s="242"/>
      <c r="AA5918" s="242"/>
      <c r="AB5918" s="242"/>
      <c r="AC5918" s="243"/>
    </row>
    <row r="5919" spans="1:29" s="244" customFormat="1" ht="15" customHeight="1" x14ac:dyDescent="0.25">
      <c r="A5919" s="198"/>
      <c r="B5919" s="198"/>
      <c r="C5919" s="198"/>
      <c r="D5919" s="194"/>
      <c r="E5919" s="198"/>
      <c r="F5919" s="198"/>
      <c r="G5919" s="196" t="str">
        <f>IF(ISNA(VLOOKUP(E5919,'Rota Pattern Data'!$A:$B,2,FALSE)),"",VLOOKUP(E5919,'Rota Pattern Data'!$A:$B,2,FALSE))</f>
        <v/>
      </c>
      <c r="H5919" s="197"/>
      <c r="I5919" s="200"/>
      <c r="J5919" s="198"/>
      <c r="K5919" s="198"/>
      <c r="L5919" s="198"/>
      <c r="M5919" s="199"/>
      <c r="N5919" s="198"/>
      <c r="O5919" s="242"/>
      <c r="P5919" s="242"/>
      <c r="Q5919" s="242"/>
      <c r="R5919" s="242"/>
      <c r="S5919" s="242"/>
      <c r="T5919" s="242"/>
      <c r="U5919" s="242"/>
      <c r="V5919" s="242"/>
      <c r="W5919" s="242"/>
      <c r="X5919" s="242"/>
      <c r="Y5919" s="242"/>
      <c r="Z5919" s="242"/>
      <c r="AA5919" s="242"/>
      <c r="AB5919" s="242"/>
      <c r="AC5919" s="243"/>
    </row>
    <row r="5920" spans="1:29" s="244" customFormat="1" ht="15" customHeight="1" x14ac:dyDescent="0.25">
      <c r="A5920" s="198"/>
      <c r="B5920" s="198"/>
      <c r="C5920" s="198"/>
      <c r="D5920" s="194"/>
      <c r="E5920" s="198"/>
      <c r="F5920" s="198"/>
      <c r="G5920" s="196" t="str">
        <f>IF(ISNA(VLOOKUP(E5920,'Rota Pattern Data'!$A:$B,2,FALSE)),"",VLOOKUP(E5920,'Rota Pattern Data'!$A:$B,2,FALSE))</f>
        <v/>
      </c>
      <c r="H5920" s="197"/>
      <c r="I5920" s="200"/>
      <c r="J5920" s="198"/>
      <c r="K5920" s="198"/>
      <c r="L5920" s="198"/>
      <c r="M5920" s="199"/>
      <c r="N5920" s="198"/>
      <c r="O5920" s="242"/>
      <c r="P5920" s="242"/>
      <c r="Q5920" s="242"/>
      <c r="R5920" s="242"/>
      <c r="S5920" s="242"/>
      <c r="T5920" s="242"/>
      <c r="U5920" s="242"/>
      <c r="V5920" s="242"/>
      <c r="W5920" s="242"/>
      <c r="X5920" s="242"/>
      <c r="Y5920" s="242"/>
      <c r="Z5920" s="242"/>
      <c r="AA5920" s="242"/>
      <c r="AB5920" s="242"/>
      <c r="AC5920" s="243"/>
    </row>
    <row r="5921" spans="1:29" s="244" customFormat="1" ht="15" customHeight="1" x14ac:dyDescent="0.25">
      <c r="A5921" s="198"/>
      <c r="B5921" s="198"/>
      <c r="C5921" s="198"/>
      <c r="D5921" s="194"/>
      <c r="E5921" s="198"/>
      <c r="F5921" s="198"/>
      <c r="G5921" s="196" t="str">
        <f>IF(ISNA(VLOOKUP(E5921,'Rota Pattern Data'!$A:$B,2,FALSE)),"",VLOOKUP(E5921,'Rota Pattern Data'!$A:$B,2,FALSE))</f>
        <v/>
      </c>
      <c r="H5921" s="197"/>
      <c r="I5921" s="200"/>
      <c r="J5921" s="198"/>
      <c r="K5921" s="198"/>
      <c r="L5921" s="198"/>
      <c r="M5921" s="199"/>
      <c r="N5921" s="198"/>
      <c r="O5921" s="242"/>
      <c r="P5921" s="242"/>
      <c r="Q5921" s="242"/>
      <c r="R5921" s="242"/>
      <c r="S5921" s="242"/>
      <c r="T5921" s="242"/>
      <c r="U5921" s="242"/>
      <c r="V5921" s="242"/>
      <c r="W5921" s="242"/>
      <c r="X5921" s="242"/>
      <c r="Y5921" s="242"/>
      <c r="Z5921" s="242"/>
      <c r="AA5921" s="242"/>
      <c r="AB5921" s="242"/>
      <c r="AC5921" s="243"/>
    </row>
    <row r="5922" spans="1:29" s="244" customFormat="1" ht="15" customHeight="1" x14ac:dyDescent="0.25">
      <c r="A5922" s="198"/>
      <c r="B5922" s="198"/>
      <c r="C5922" s="198"/>
      <c r="D5922" s="194"/>
      <c r="E5922" s="198"/>
      <c r="F5922" s="198"/>
      <c r="G5922" s="196" t="str">
        <f>IF(ISNA(VLOOKUP(E5922,'Rota Pattern Data'!$A:$B,2,FALSE)),"",VLOOKUP(E5922,'Rota Pattern Data'!$A:$B,2,FALSE))</f>
        <v/>
      </c>
      <c r="H5922" s="197"/>
      <c r="I5922" s="200"/>
      <c r="J5922" s="198"/>
      <c r="K5922" s="198"/>
      <c r="L5922" s="198"/>
      <c r="M5922" s="199"/>
      <c r="N5922" s="198"/>
      <c r="O5922" s="242"/>
      <c r="P5922" s="242"/>
      <c r="Q5922" s="242"/>
      <c r="R5922" s="242"/>
      <c r="S5922" s="242"/>
      <c r="T5922" s="242"/>
      <c r="U5922" s="242"/>
      <c r="V5922" s="242"/>
      <c r="W5922" s="242"/>
      <c r="X5922" s="242"/>
      <c r="Y5922" s="242"/>
      <c r="Z5922" s="242"/>
      <c r="AA5922" s="242"/>
      <c r="AB5922" s="242"/>
      <c r="AC5922" s="243"/>
    </row>
    <row r="5923" spans="1:29" s="244" customFormat="1" ht="15" customHeight="1" x14ac:dyDescent="0.25">
      <c r="A5923" s="198"/>
      <c r="B5923" s="198"/>
      <c r="C5923" s="198"/>
      <c r="D5923" s="194"/>
      <c r="E5923" s="198"/>
      <c r="F5923" s="198"/>
      <c r="G5923" s="196" t="str">
        <f>IF(ISNA(VLOOKUP(E5923,'Rota Pattern Data'!$A:$B,2,FALSE)),"",VLOOKUP(E5923,'Rota Pattern Data'!$A:$B,2,FALSE))</f>
        <v/>
      </c>
      <c r="H5923" s="197"/>
      <c r="I5923" s="200"/>
      <c r="J5923" s="198"/>
      <c r="K5923" s="198"/>
      <c r="L5923" s="198"/>
      <c r="M5923" s="199"/>
      <c r="N5923" s="198"/>
      <c r="O5923" s="242"/>
      <c r="P5923" s="242"/>
      <c r="Q5923" s="242"/>
      <c r="R5923" s="242"/>
      <c r="S5923" s="242"/>
      <c r="T5923" s="242"/>
      <c r="U5923" s="242"/>
      <c r="V5923" s="242"/>
      <c r="W5923" s="242"/>
      <c r="X5923" s="242"/>
      <c r="Y5923" s="242"/>
      <c r="Z5923" s="242"/>
      <c r="AA5923" s="242"/>
      <c r="AB5923" s="242"/>
      <c r="AC5923" s="243"/>
    </row>
    <row r="5924" spans="1:29" s="244" customFormat="1" ht="15" customHeight="1" x14ac:dyDescent="0.25">
      <c r="A5924" s="198"/>
      <c r="B5924" s="198"/>
      <c r="C5924" s="198"/>
      <c r="D5924" s="194"/>
      <c r="E5924" s="198"/>
      <c r="F5924" s="198"/>
      <c r="G5924" s="196" t="str">
        <f>IF(ISNA(VLOOKUP(E5924,'Rota Pattern Data'!$A:$B,2,FALSE)),"",VLOOKUP(E5924,'Rota Pattern Data'!$A:$B,2,FALSE))</f>
        <v/>
      </c>
      <c r="H5924" s="197"/>
      <c r="I5924" s="200"/>
      <c r="J5924" s="198"/>
      <c r="K5924" s="198"/>
      <c r="L5924" s="198"/>
      <c r="M5924" s="199"/>
      <c r="N5924" s="198"/>
      <c r="O5924" s="242"/>
      <c r="P5924" s="242"/>
      <c r="Q5924" s="242"/>
      <c r="R5924" s="242"/>
      <c r="S5924" s="242"/>
      <c r="T5924" s="242"/>
      <c r="U5924" s="242"/>
      <c r="V5924" s="242"/>
      <c r="W5924" s="242"/>
      <c r="X5924" s="242"/>
      <c r="Y5924" s="242"/>
      <c r="Z5924" s="242"/>
      <c r="AA5924" s="242"/>
      <c r="AB5924" s="242"/>
      <c r="AC5924" s="243"/>
    </row>
    <row r="5925" spans="1:29" s="244" customFormat="1" ht="15" customHeight="1" x14ac:dyDescent="0.25">
      <c r="A5925" s="198"/>
      <c r="B5925" s="198"/>
      <c r="C5925" s="198"/>
      <c r="D5925" s="194"/>
      <c r="E5925" s="198"/>
      <c r="F5925" s="198"/>
      <c r="G5925" s="196" t="str">
        <f>IF(ISNA(VLOOKUP(E5925,'Rota Pattern Data'!$A:$B,2,FALSE)),"",VLOOKUP(E5925,'Rota Pattern Data'!$A:$B,2,FALSE))</f>
        <v/>
      </c>
      <c r="H5925" s="197"/>
      <c r="I5925" s="200"/>
      <c r="J5925" s="198"/>
      <c r="K5925" s="198"/>
      <c r="L5925" s="198"/>
      <c r="M5925" s="199"/>
      <c r="N5925" s="198"/>
      <c r="O5925" s="242"/>
      <c r="P5925" s="242"/>
      <c r="Q5925" s="242"/>
      <c r="R5925" s="242"/>
      <c r="S5925" s="242"/>
      <c r="T5925" s="242"/>
      <c r="U5925" s="242"/>
      <c r="V5925" s="242"/>
      <c r="W5925" s="242"/>
      <c r="X5925" s="242"/>
      <c r="Y5925" s="242"/>
      <c r="Z5925" s="242"/>
      <c r="AA5925" s="242"/>
      <c r="AB5925" s="242"/>
      <c r="AC5925" s="243"/>
    </row>
    <row r="5926" spans="1:29" s="244" customFormat="1" ht="15" customHeight="1" x14ac:dyDescent="0.25">
      <c r="A5926" s="198"/>
      <c r="B5926" s="198"/>
      <c r="C5926" s="198"/>
      <c r="D5926" s="194"/>
      <c r="E5926" s="198"/>
      <c r="F5926" s="198"/>
      <c r="G5926" s="196" t="str">
        <f>IF(ISNA(VLOOKUP(E5926,'Rota Pattern Data'!$A:$B,2,FALSE)),"",VLOOKUP(E5926,'Rota Pattern Data'!$A:$B,2,FALSE))</f>
        <v/>
      </c>
      <c r="H5926" s="197"/>
      <c r="I5926" s="200"/>
      <c r="J5926" s="198"/>
      <c r="K5926" s="198"/>
      <c r="L5926" s="198"/>
      <c r="M5926" s="199"/>
      <c r="N5926" s="198"/>
      <c r="O5926" s="242"/>
      <c r="P5926" s="242"/>
      <c r="Q5926" s="242"/>
      <c r="R5926" s="242"/>
      <c r="S5926" s="242"/>
      <c r="T5926" s="242"/>
      <c r="U5926" s="242"/>
      <c r="V5926" s="242"/>
      <c r="W5926" s="242"/>
      <c r="X5926" s="242"/>
      <c r="Y5926" s="242"/>
      <c r="Z5926" s="242"/>
      <c r="AA5926" s="242"/>
      <c r="AB5926" s="242"/>
      <c r="AC5926" s="243"/>
    </row>
    <row r="5927" spans="1:29" s="244" customFormat="1" ht="15" customHeight="1" x14ac:dyDescent="0.25">
      <c r="A5927" s="198"/>
      <c r="B5927" s="198"/>
      <c r="C5927" s="198"/>
      <c r="D5927" s="194"/>
      <c r="E5927" s="198"/>
      <c r="F5927" s="198"/>
      <c r="G5927" s="196" t="str">
        <f>IF(ISNA(VLOOKUP(E5927,'Rota Pattern Data'!$A:$B,2,FALSE)),"",VLOOKUP(E5927,'Rota Pattern Data'!$A:$B,2,FALSE))</f>
        <v/>
      </c>
      <c r="H5927" s="197"/>
      <c r="I5927" s="200"/>
      <c r="J5927" s="198"/>
      <c r="K5927" s="198"/>
      <c r="L5927" s="198"/>
      <c r="M5927" s="199"/>
      <c r="N5927" s="198"/>
      <c r="O5927" s="242"/>
      <c r="P5927" s="242"/>
      <c r="Q5927" s="242"/>
      <c r="R5927" s="242"/>
      <c r="S5927" s="242"/>
      <c r="T5927" s="242"/>
      <c r="U5927" s="242"/>
      <c r="V5927" s="242"/>
      <c r="W5927" s="242"/>
      <c r="X5927" s="242"/>
      <c r="Y5927" s="242"/>
      <c r="Z5927" s="242"/>
      <c r="AA5927" s="242"/>
      <c r="AB5927" s="242"/>
      <c r="AC5927" s="243"/>
    </row>
    <row r="5928" spans="1:29" s="244" customFormat="1" ht="15" customHeight="1" x14ac:dyDescent="0.25">
      <c r="A5928" s="198"/>
      <c r="B5928" s="198"/>
      <c r="C5928" s="198"/>
      <c r="D5928" s="194"/>
      <c r="E5928" s="198"/>
      <c r="F5928" s="198"/>
      <c r="G5928" s="196" t="str">
        <f>IF(ISNA(VLOOKUP(E5928,'Rota Pattern Data'!$A:$B,2,FALSE)),"",VLOOKUP(E5928,'Rota Pattern Data'!$A:$B,2,FALSE))</f>
        <v/>
      </c>
      <c r="H5928" s="197"/>
      <c r="I5928" s="200"/>
      <c r="J5928" s="198"/>
      <c r="K5928" s="198"/>
      <c r="L5928" s="198"/>
      <c r="M5928" s="199"/>
      <c r="N5928" s="198"/>
      <c r="O5928" s="242"/>
      <c r="P5928" s="242"/>
      <c r="Q5928" s="242"/>
      <c r="R5928" s="242"/>
      <c r="S5928" s="242"/>
      <c r="T5928" s="242"/>
      <c r="U5928" s="242"/>
      <c r="V5928" s="242"/>
      <c r="W5928" s="242"/>
      <c r="X5928" s="242"/>
      <c r="Y5928" s="242"/>
      <c r="Z5928" s="242"/>
      <c r="AA5928" s="242"/>
      <c r="AB5928" s="242"/>
      <c r="AC5928" s="243"/>
    </row>
    <row r="5929" spans="1:29" s="244" customFormat="1" ht="15" customHeight="1" x14ac:dyDescent="0.25">
      <c r="A5929" s="198"/>
      <c r="B5929" s="198"/>
      <c r="C5929" s="198"/>
      <c r="D5929" s="194"/>
      <c r="E5929" s="198"/>
      <c r="F5929" s="198"/>
      <c r="G5929" s="196" t="str">
        <f>IF(ISNA(VLOOKUP(E5929,'Rota Pattern Data'!$A:$B,2,FALSE)),"",VLOOKUP(E5929,'Rota Pattern Data'!$A:$B,2,FALSE))</f>
        <v/>
      </c>
      <c r="H5929" s="197"/>
      <c r="I5929" s="200"/>
      <c r="J5929" s="198"/>
      <c r="K5929" s="198"/>
      <c r="L5929" s="198"/>
      <c r="M5929" s="199"/>
      <c r="N5929" s="198"/>
      <c r="O5929" s="242"/>
      <c r="P5929" s="242"/>
      <c r="Q5929" s="242"/>
      <c r="R5929" s="242"/>
      <c r="S5929" s="242"/>
      <c r="T5929" s="242"/>
      <c r="U5929" s="242"/>
      <c r="V5929" s="242"/>
      <c r="W5929" s="242"/>
      <c r="X5929" s="242"/>
      <c r="Y5929" s="242"/>
      <c r="Z5929" s="242"/>
      <c r="AA5929" s="242"/>
      <c r="AB5929" s="242"/>
      <c r="AC5929" s="243"/>
    </row>
    <row r="5930" spans="1:29" s="244" customFormat="1" ht="15" customHeight="1" x14ac:dyDescent="0.25">
      <c r="A5930" s="198"/>
      <c r="B5930" s="198"/>
      <c r="C5930" s="198"/>
      <c r="D5930" s="194"/>
      <c r="E5930" s="198"/>
      <c r="F5930" s="198"/>
      <c r="G5930" s="196" t="str">
        <f>IF(ISNA(VLOOKUP(E5930,'Rota Pattern Data'!$A:$B,2,FALSE)),"",VLOOKUP(E5930,'Rota Pattern Data'!$A:$B,2,FALSE))</f>
        <v/>
      </c>
      <c r="H5930" s="197"/>
      <c r="I5930" s="200"/>
      <c r="J5930" s="198"/>
      <c r="K5930" s="198"/>
      <c r="L5930" s="198"/>
      <c r="M5930" s="199"/>
      <c r="N5930" s="198"/>
      <c r="O5930" s="242"/>
      <c r="P5930" s="242"/>
      <c r="Q5930" s="242"/>
      <c r="R5930" s="242"/>
      <c r="S5930" s="242"/>
      <c r="T5930" s="242"/>
      <c r="U5930" s="242"/>
      <c r="V5930" s="242"/>
      <c r="W5930" s="242"/>
      <c r="X5930" s="242"/>
      <c r="Y5930" s="242"/>
      <c r="Z5930" s="242"/>
      <c r="AA5930" s="242"/>
      <c r="AB5930" s="242"/>
      <c r="AC5930" s="243"/>
    </row>
    <row r="5931" spans="1:29" s="244" customFormat="1" ht="15" customHeight="1" x14ac:dyDescent="0.25">
      <c r="A5931" s="198"/>
      <c r="B5931" s="198"/>
      <c r="C5931" s="198"/>
      <c r="D5931" s="194"/>
      <c r="E5931" s="198"/>
      <c r="F5931" s="198"/>
      <c r="G5931" s="196" t="str">
        <f>IF(ISNA(VLOOKUP(E5931,'Rota Pattern Data'!$A:$B,2,FALSE)),"",VLOOKUP(E5931,'Rota Pattern Data'!$A:$B,2,FALSE))</f>
        <v/>
      </c>
      <c r="H5931" s="197"/>
      <c r="I5931" s="200"/>
      <c r="J5931" s="198"/>
      <c r="K5931" s="198"/>
      <c r="L5931" s="198"/>
      <c r="M5931" s="199"/>
      <c r="N5931" s="198"/>
      <c r="O5931" s="242"/>
      <c r="P5931" s="242"/>
      <c r="Q5931" s="242"/>
      <c r="R5931" s="242"/>
      <c r="S5931" s="242"/>
      <c r="T5931" s="242"/>
      <c r="U5931" s="242"/>
      <c r="V5931" s="242"/>
      <c r="W5931" s="242"/>
      <c r="X5931" s="242"/>
      <c r="Y5931" s="242"/>
      <c r="Z5931" s="242"/>
      <c r="AA5931" s="242"/>
      <c r="AB5931" s="242"/>
      <c r="AC5931" s="243"/>
    </row>
    <row r="5932" spans="1:29" s="244" customFormat="1" ht="15" customHeight="1" x14ac:dyDescent="0.25">
      <c r="A5932" s="198"/>
      <c r="B5932" s="198"/>
      <c r="C5932" s="198"/>
      <c r="D5932" s="194"/>
      <c r="E5932" s="198"/>
      <c r="F5932" s="198"/>
      <c r="G5932" s="196" t="str">
        <f>IF(ISNA(VLOOKUP(E5932,'Rota Pattern Data'!$A:$B,2,FALSE)),"",VLOOKUP(E5932,'Rota Pattern Data'!$A:$B,2,FALSE))</f>
        <v/>
      </c>
      <c r="H5932" s="197"/>
      <c r="I5932" s="200"/>
      <c r="J5932" s="198"/>
      <c r="K5932" s="198"/>
      <c r="L5932" s="198"/>
      <c r="M5932" s="199"/>
      <c r="N5932" s="198"/>
      <c r="O5932" s="242"/>
      <c r="P5932" s="242"/>
      <c r="Q5932" s="242"/>
      <c r="R5932" s="242"/>
      <c r="S5932" s="242"/>
      <c r="T5932" s="242"/>
      <c r="U5932" s="242"/>
      <c r="V5932" s="242"/>
      <c r="W5932" s="242"/>
      <c r="X5932" s="242"/>
      <c r="Y5932" s="242"/>
      <c r="Z5932" s="242"/>
      <c r="AA5932" s="242"/>
      <c r="AB5932" s="242"/>
      <c r="AC5932" s="243"/>
    </row>
    <row r="5933" spans="1:29" s="244" customFormat="1" ht="15" customHeight="1" x14ac:dyDescent="0.25">
      <c r="A5933" s="198"/>
      <c r="B5933" s="198"/>
      <c r="C5933" s="198"/>
      <c r="D5933" s="194"/>
      <c r="E5933" s="198"/>
      <c r="F5933" s="198"/>
      <c r="G5933" s="196" t="str">
        <f>IF(ISNA(VLOOKUP(E5933,'Rota Pattern Data'!$A:$B,2,FALSE)),"",VLOOKUP(E5933,'Rota Pattern Data'!$A:$B,2,FALSE))</f>
        <v/>
      </c>
      <c r="H5933" s="197"/>
      <c r="I5933" s="200"/>
      <c r="J5933" s="198"/>
      <c r="K5933" s="198"/>
      <c r="L5933" s="198"/>
      <c r="M5933" s="199"/>
      <c r="N5933" s="198"/>
      <c r="O5933" s="242"/>
      <c r="P5933" s="242"/>
      <c r="Q5933" s="242"/>
      <c r="R5933" s="242"/>
      <c r="S5933" s="242"/>
      <c r="T5933" s="242"/>
      <c r="U5933" s="242"/>
      <c r="V5933" s="242"/>
      <c r="W5933" s="242"/>
      <c r="X5933" s="242"/>
      <c r="Y5933" s="242"/>
      <c r="Z5933" s="242"/>
      <c r="AA5933" s="242"/>
      <c r="AB5933" s="242"/>
      <c r="AC5933" s="243"/>
    </row>
    <row r="5934" spans="1:29" s="244" customFormat="1" ht="15" customHeight="1" x14ac:dyDescent="0.25">
      <c r="A5934" s="198"/>
      <c r="B5934" s="198"/>
      <c r="C5934" s="198"/>
      <c r="D5934" s="194"/>
      <c r="E5934" s="198"/>
      <c r="F5934" s="198"/>
      <c r="G5934" s="196" t="str">
        <f>IF(ISNA(VLOOKUP(E5934,'Rota Pattern Data'!$A:$B,2,FALSE)),"",VLOOKUP(E5934,'Rota Pattern Data'!$A:$B,2,FALSE))</f>
        <v/>
      </c>
      <c r="H5934" s="197"/>
      <c r="I5934" s="200"/>
      <c r="J5934" s="198"/>
      <c r="K5934" s="198"/>
      <c r="L5934" s="198"/>
      <c r="M5934" s="199"/>
      <c r="N5934" s="198"/>
      <c r="O5934" s="242"/>
      <c r="P5934" s="242"/>
      <c r="Q5934" s="242"/>
      <c r="R5934" s="242"/>
      <c r="S5934" s="242"/>
      <c r="T5934" s="242"/>
      <c r="U5934" s="242"/>
      <c r="V5934" s="242"/>
      <c r="W5934" s="242"/>
      <c r="X5934" s="242"/>
      <c r="Y5934" s="242"/>
      <c r="Z5934" s="242"/>
      <c r="AA5934" s="242"/>
      <c r="AB5934" s="242"/>
      <c r="AC5934" s="243"/>
    </row>
    <row r="5935" spans="1:29" s="244" customFormat="1" ht="15" customHeight="1" x14ac:dyDescent="0.25">
      <c r="A5935" s="198"/>
      <c r="B5935" s="198"/>
      <c r="C5935" s="198"/>
      <c r="D5935" s="194"/>
      <c r="E5935" s="198"/>
      <c r="F5935" s="198"/>
      <c r="G5935" s="196" t="str">
        <f>IF(ISNA(VLOOKUP(E5935,'Rota Pattern Data'!$A:$B,2,FALSE)),"",VLOOKUP(E5935,'Rota Pattern Data'!$A:$B,2,FALSE))</f>
        <v/>
      </c>
      <c r="H5935" s="197"/>
      <c r="I5935" s="200"/>
      <c r="J5935" s="198"/>
      <c r="K5935" s="198"/>
      <c r="L5935" s="198"/>
      <c r="M5935" s="199"/>
      <c r="N5935" s="198"/>
      <c r="O5935" s="242"/>
      <c r="P5935" s="242"/>
      <c r="Q5935" s="242"/>
      <c r="R5935" s="242"/>
      <c r="S5935" s="242"/>
      <c r="T5935" s="242"/>
      <c r="U5935" s="242"/>
      <c r="V5935" s="242"/>
      <c r="W5935" s="242"/>
      <c r="X5935" s="242"/>
      <c r="Y5935" s="242"/>
      <c r="Z5935" s="242"/>
      <c r="AA5935" s="242"/>
      <c r="AB5935" s="242"/>
      <c r="AC5935" s="243"/>
    </row>
    <row r="5936" spans="1:29" s="244" customFormat="1" ht="15" customHeight="1" x14ac:dyDescent="0.25">
      <c r="A5936" s="198"/>
      <c r="B5936" s="198"/>
      <c r="C5936" s="198"/>
      <c r="D5936" s="194"/>
      <c r="E5936" s="198"/>
      <c r="F5936" s="198"/>
      <c r="G5936" s="196" t="str">
        <f>IF(ISNA(VLOOKUP(E5936,'Rota Pattern Data'!$A:$B,2,FALSE)),"",VLOOKUP(E5936,'Rota Pattern Data'!$A:$B,2,FALSE))</f>
        <v/>
      </c>
      <c r="H5936" s="197"/>
      <c r="I5936" s="200"/>
      <c r="J5936" s="198"/>
      <c r="K5936" s="198"/>
      <c r="L5936" s="198"/>
      <c r="M5936" s="199"/>
      <c r="N5936" s="198"/>
      <c r="O5936" s="242"/>
      <c r="P5936" s="242"/>
      <c r="Q5936" s="242"/>
      <c r="R5936" s="242"/>
      <c r="S5936" s="242"/>
      <c r="T5936" s="242"/>
      <c r="U5936" s="242"/>
      <c r="V5936" s="242"/>
      <c r="W5936" s="242"/>
      <c r="X5936" s="242"/>
      <c r="Y5936" s="242"/>
      <c r="Z5936" s="242"/>
      <c r="AA5936" s="242"/>
      <c r="AB5936" s="242"/>
      <c r="AC5936" s="243"/>
    </row>
    <row r="5937" spans="1:29" s="244" customFormat="1" ht="15" customHeight="1" x14ac:dyDescent="0.25">
      <c r="A5937" s="198"/>
      <c r="B5937" s="198"/>
      <c r="C5937" s="198"/>
      <c r="D5937" s="194"/>
      <c r="E5937" s="198"/>
      <c r="F5937" s="198"/>
      <c r="G5937" s="196" t="str">
        <f>IF(ISNA(VLOOKUP(E5937,'Rota Pattern Data'!$A:$B,2,FALSE)),"",VLOOKUP(E5937,'Rota Pattern Data'!$A:$B,2,FALSE))</f>
        <v/>
      </c>
      <c r="H5937" s="197"/>
      <c r="I5937" s="200"/>
      <c r="J5937" s="198"/>
      <c r="K5937" s="198"/>
      <c r="L5937" s="198"/>
      <c r="M5937" s="199"/>
      <c r="N5937" s="198"/>
      <c r="O5937" s="242"/>
      <c r="P5937" s="242"/>
      <c r="Q5937" s="242"/>
      <c r="R5937" s="242"/>
      <c r="S5937" s="242"/>
      <c r="T5937" s="242"/>
      <c r="U5937" s="242"/>
      <c r="V5937" s="242"/>
      <c r="W5937" s="242"/>
      <c r="X5937" s="242"/>
      <c r="Y5937" s="242"/>
      <c r="Z5937" s="242"/>
      <c r="AA5937" s="242"/>
      <c r="AB5937" s="242"/>
      <c r="AC5937" s="243"/>
    </row>
    <row r="5938" spans="1:29" s="244" customFormat="1" ht="15" customHeight="1" x14ac:dyDescent="0.25">
      <c r="A5938" s="198"/>
      <c r="B5938" s="198"/>
      <c r="C5938" s="198"/>
      <c r="D5938" s="194"/>
      <c r="E5938" s="198"/>
      <c r="F5938" s="198"/>
      <c r="G5938" s="196" t="str">
        <f>IF(ISNA(VLOOKUP(E5938,'Rota Pattern Data'!$A:$B,2,FALSE)),"",VLOOKUP(E5938,'Rota Pattern Data'!$A:$B,2,FALSE))</f>
        <v/>
      </c>
      <c r="H5938" s="197"/>
      <c r="I5938" s="200"/>
      <c r="J5938" s="198"/>
      <c r="K5938" s="198"/>
      <c r="L5938" s="198"/>
      <c r="M5938" s="199"/>
      <c r="N5938" s="198"/>
      <c r="O5938" s="242"/>
      <c r="P5938" s="242"/>
      <c r="Q5938" s="242"/>
      <c r="R5938" s="242"/>
      <c r="S5938" s="242"/>
      <c r="T5938" s="242"/>
      <c r="U5938" s="242"/>
      <c r="V5938" s="242"/>
      <c r="W5938" s="242"/>
      <c r="X5938" s="242"/>
      <c r="Y5938" s="242"/>
      <c r="Z5938" s="242"/>
      <c r="AA5938" s="242"/>
      <c r="AB5938" s="242"/>
      <c r="AC5938" s="243"/>
    </row>
    <row r="5939" spans="1:29" s="244" customFormat="1" ht="15" customHeight="1" x14ac:dyDescent="0.25">
      <c r="A5939" s="198"/>
      <c r="B5939" s="198"/>
      <c r="C5939" s="198"/>
      <c r="D5939" s="194"/>
      <c r="E5939" s="198"/>
      <c r="F5939" s="198"/>
      <c r="G5939" s="196" t="str">
        <f>IF(ISNA(VLOOKUP(E5939,'Rota Pattern Data'!$A:$B,2,FALSE)),"",VLOOKUP(E5939,'Rota Pattern Data'!$A:$B,2,FALSE))</f>
        <v/>
      </c>
      <c r="H5939" s="197"/>
      <c r="I5939" s="200"/>
      <c r="J5939" s="198"/>
      <c r="K5939" s="198"/>
      <c r="L5939" s="198"/>
      <c r="M5939" s="199"/>
      <c r="N5939" s="198"/>
      <c r="O5939" s="242"/>
      <c r="P5939" s="242"/>
      <c r="Q5939" s="242"/>
      <c r="R5939" s="242"/>
      <c r="S5939" s="242"/>
      <c r="T5939" s="242"/>
      <c r="U5939" s="242"/>
      <c r="V5939" s="242"/>
      <c r="W5939" s="242"/>
      <c r="X5939" s="242"/>
      <c r="Y5939" s="242"/>
      <c r="Z5939" s="242"/>
      <c r="AA5939" s="242"/>
      <c r="AB5939" s="242"/>
      <c r="AC5939" s="243"/>
    </row>
    <row r="5940" spans="1:29" s="244" customFormat="1" ht="15" customHeight="1" x14ac:dyDescent="0.25">
      <c r="A5940" s="198"/>
      <c r="B5940" s="198"/>
      <c r="C5940" s="198"/>
      <c r="D5940" s="194"/>
      <c r="E5940" s="198"/>
      <c r="F5940" s="198"/>
      <c r="G5940" s="196" t="str">
        <f>IF(ISNA(VLOOKUP(E5940,'Rota Pattern Data'!$A:$B,2,FALSE)),"",VLOOKUP(E5940,'Rota Pattern Data'!$A:$B,2,FALSE))</f>
        <v/>
      </c>
      <c r="H5940" s="197"/>
      <c r="I5940" s="200"/>
      <c r="J5940" s="198"/>
      <c r="K5940" s="198"/>
      <c r="L5940" s="198"/>
      <c r="M5940" s="199"/>
      <c r="N5940" s="198"/>
      <c r="O5940" s="242"/>
      <c r="P5940" s="242"/>
      <c r="Q5940" s="242"/>
      <c r="R5940" s="242"/>
      <c r="S5940" s="242"/>
      <c r="T5940" s="242"/>
      <c r="U5940" s="242"/>
      <c r="V5940" s="242"/>
      <c r="W5940" s="242"/>
      <c r="X5940" s="242"/>
      <c r="Y5940" s="242"/>
      <c r="Z5940" s="242"/>
      <c r="AA5940" s="242"/>
      <c r="AB5940" s="242"/>
      <c r="AC5940" s="243"/>
    </row>
    <row r="5941" spans="1:29" s="244" customFormat="1" ht="15" customHeight="1" x14ac:dyDescent="0.25">
      <c r="A5941" s="198"/>
      <c r="B5941" s="198"/>
      <c r="C5941" s="198"/>
      <c r="D5941" s="194"/>
      <c r="E5941" s="198"/>
      <c r="F5941" s="198"/>
      <c r="G5941" s="196" t="str">
        <f>IF(ISNA(VLOOKUP(E5941,'Rota Pattern Data'!$A:$B,2,FALSE)),"",VLOOKUP(E5941,'Rota Pattern Data'!$A:$B,2,FALSE))</f>
        <v/>
      </c>
      <c r="H5941" s="197"/>
      <c r="I5941" s="200"/>
      <c r="J5941" s="198"/>
      <c r="K5941" s="198"/>
      <c r="L5941" s="198"/>
      <c r="M5941" s="199"/>
      <c r="N5941" s="198"/>
      <c r="O5941" s="242"/>
      <c r="P5941" s="242"/>
      <c r="Q5941" s="242"/>
      <c r="R5941" s="242"/>
      <c r="S5941" s="242"/>
      <c r="T5941" s="242"/>
      <c r="U5941" s="242"/>
      <c r="V5941" s="242"/>
      <c r="W5941" s="242"/>
      <c r="X5941" s="242"/>
      <c r="Y5941" s="242"/>
      <c r="Z5941" s="242"/>
      <c r="AA5941" s="242"/>
      <c r="AB5941" s="242"/>
      <c r="AC5941" s="243"/>
    </row>
    <row r="5942" spans="1:29" s="244" customFormat="1" ht="15" customHeight="1" x14ac:dyDescent="0.25">
      <c r="A5942" s="198"/>
      <c r="B5942" s="198"/>
      <c r="C5942" s="198"/>
      <c r="D5942" s="194"/>
      <c r="E5942" s="198"/>
      <c r="F5942" s="198"/>
      <c r="G5942" s="196" t="str">
        <f>IF(ISNA(VLOOKUP(E5942,'Rota Pattern Data'!$A:$B,2,FALSE)),"",VLOOKUP(E5942,'Rota Pattern Data'!$A:$B,2,FALSE))</f>
        <v/>
      </c>
      <c r="H5942" s="197"/>
      <c r="I5942" s="200"/>
      <c r="J5942" s="198"/>
      <c r="K5942" s="198"/>
      <c r="L5942" s="198"/>
      <c r="M5942" s="199"/>
      <c r="N5942" s="198"/>
      <c r="O5942" s="242"/>
      <c r="P5942" s="242"/>
      <c r="Q5942" s="242"/>
      <c r="R5942" s="242"/>
      <c r="S5942" s="242"/>
      <c r="T5942" s="242"/>
      <c r="U5942" s="242"/>
      <c r="V5942" s="242"/>
      <c r="W5942" s="242"/>
      <c r="X5942" s="242"/>
      <c r="Y5942" s="242"/>
      <c r="Z5942" s="242"/>
      <c r="AA5942" s="242"/>
      <c r="AB5942" s="242"/>
      <c r="AC5942" s="243"/>
    </row>
    <row r="5943" spans="1:29" s="244" customFormat="1" ht="15" customHeight="1" x14ac:dyDescent="0.25">
      <c r="A5943" s="198"/>
      <c r="B5943" s="198"/>
      <c r="C5943" s="198"/>
      <c r="D5943" s="194"/>
      <c r="E5943" s="198"/>
      <c r="F5943" s="198"/>
      <c r="G5943" s="196" t="str">
        <f>IF(ISNA(VLOOKUP(E5943,'Rota Pattern Data'!$A:$B,2,FALSE)),"",VLOOKUP(E5943,'Rota Pattern Data'!$A:$B,2,FALSE))</f>
        <v/>
      </c>
      <c r="H5943" s="197"/>
      <c r="I5943" s="200"/>
      <c r="J5943" s="198"/>
      <c r="K5943" s="198"/>
      <c r="L5943" s="198"/>
      <c r="M5943" s="199"/>
      <c r="N5943" s="198"/>
      <c r="O5943" s="242"/>
      <c r="P5943" s="242"/>
      <c r="Q5943" s="242"/>
      <c r="R5943" s="242"/>
      <c r="S5943" s="242"/>
      <c r="T5943" s="242"/>
      <c r="U5943" s="242"/>
      <c r="V5943" s="242"/>
      <c r="W5943" s="242"/>
      <c r="X5943" s="242"/>
      <c r="Y5943" s="242"/>
      <c r="Z5943" s="242"/>
      <c r="AA5943" s="242"/>
      <c r="AB5943" s="242"/>
      <c r="AC5943" s="243"/>
    </row>
    <row r="5944" spans="1:29" s="244" customFormat="1" ht="15" customHeight="1" x14ac:dyDescent="0.25">
      <c r="A5944" s="198"/>
      <c r="B5944" s="198"/>
      <c r="C5944" s="198"/>
      <c r="D5944" s="194"/>
      <c r="E5944" s="198"/>
      <c r="F5944" s="198"/>
      <c r="G5944" s="196" t="str">
        <f>IF(ISNA(VLOOKUP(E5944,'Rota Pattern Data'!$A:$B,2,FALSE)),"",VLOOKUP(E5944,'Rota Pattern Data'!$A:$B,2,FALSE))</f>
        <v/>
      </c>
      <c r="H5944" s="197"/>
      <c r="I5944" s="200"/>
      <c r="J5944" s="198"/>
      <c r="K5944" s="198"/>
      <c r="L5944" s="198"/>
      <c r="M5944" s="199"/>
      <c r="N5944" s="198"/>
      <c r="O5944" s="242"/>
      <c r="P5944" s="242"/>
      <c r="Q5944" s="242"/>
      <c r="R5944" s="242"/>
      <c r="S5944" s="242"/>
      <c r="T5944" s="242"/>
      <c r="U5944" s="242"/>
      <c r="V5944" s="242"/>
      <c r="W5944" s="242"/>
      <c r="X5944" s="242"/>
      <c r="Y5944" s="242"/>
      <c r="Z5944" s="242"/>
      <c r="AA5944" s="242"/>
      <c r="AB5944" s="242"/>
      <c r="AC5944" s="243"/>
    </row>
    <row r="5945" spans="1:29" s="244" customFormat="1" ht="15" customHeight="1" x14ac:dyDescent="0.25">
      <c r="A5945" s="198"/>
      <c r="B5945" s="198"/>
      <c r="C5945" s="198"/>
      <c r="D5945" s="194"/>
      <c r="E5945" s="198"/>
      <c r="F5945" s="198"/>
      <c r="G5945" s="196" t="str">
        <f>IF(ISNA(VLOOKUP(E5945,'Rota Pattern Data'!$A:$B,2,FALSE)),"",VLOOKUP(E5945,'Rota Pattern Data'!$A:$B,2,FALSE))</f>
        <v/>
      </c>
      <c r="H5945" s="197"/>
      <c r="I5945" s="200"/>
      <c r="J5945" s="198"/>
      <c r="K5945" s="198"/>
      <c r="L5945" s="198"/>
      <c r="M5945" s="199"/>
      <c r="N5945" s="198"/>
      <c r="O5945" s="242"/>
      <c r="P5945" s="242"/>
      <c r="Q5945" s="242"/>
      <c r="R5945" s="242"/>
      <c r="S5945" s="242"/>
      <c r="T5945" s="242"/>
      <c r="U5945" s="242"/>
      <c r="V5945" s="242"/>
      <c r="W5945" s="242"/>
      <c r="X5945" s="242"/>
      <c r="Y5945" s="242"/>
      <c r="Z5945" s="242"/>
      <c r="AA5945" s="242"/>
      <c r="AB5945" s="242"/>
      <c r="AC5945" s="243"/>
    </row>
    <row r="5946" spans="1:29" s="244" customFormat="1" ht="15" customHeight="1" x14ac:dyDescent="0.25">
      <c r="A5946" s="198"/>
      <c r="B5946" s="198"/>
      <c r="C5946" s="198"/>
      <c r="D5946" s="194"/>
      <c r="E5946" s="198"/>
      <c r="F5946" s="198"/>
      <c r="G5946" s="196" t="str">
        <f>IF(ISNA(VLOOKUP(E5946,'Rota Pattern Data'!$A:$B,2,FALSE)),"",VLOOKUP(E5946,'Rota Pattern Data'!$A:$B,2,FALSE))</f>
        <v/>
      </c>
      <c r="H5946" s="197"/>
      <c r="I5946" s="200"/>
      <c r="J5946" s="198"/>
      <c r="K5946" s="198"/>
      <c r="L5946" s="198"/>
      <c r="M5946" s="199"/>
      <c r="N5946" s="198"/>
      <c r="O5946" s="242"/>
      <c r="P5946" s="242"/>
      <c r="Q5946" s="242"/>
      <c r="R5946" s="242"/>
      <c r="S5946" s="242"/>
      <c r="T5946" s="242"/>
      <c r="U5946" s="242"/>
      <c r="V5946" s="242"/>
      <c r="W5946" s="242"/>
      <c r="X5946" s="242"/>
      <c r="Y5946" s="242"/>
      <c r="Z5946" s="242"/>
      <c r="AA5946" s="242"/>
      <c r="AB5946" s="242"/>
      <c r="AC5946" s="243"/>
    </row>
    <row r="5947" spans="1:29" s="244" customFormat="1" ht="15" customHeight="1" x14ac:dyDescent="0.25">
      <c r="A5947" s="198"/>
      <c r="B5947" s="198"/>
      <c r="C5947" s="198"/>
      <c r="D5947" s="194"/>
      <c r="E5947" s="198"/>
      <c r="F5947" s="198"/>
      <c r="G5947" s="196" t="str">
        <f>IF(ISNA(VLOOKUP(E5947,'Rota Pattern Data'!$A:$B,2,FALSE)),"",VLOOKUP(E5947,'Rota Pattern Data'!$A:$B,2,FALSE))</f>
        <v/>
      </c>
      <c r="H5947" s="197"/>
      <c r="I5947" s="200"/>
      <c r="J5947" s="198"/>
      <c r="K5947" s="198"/>
      <c r="L5947" s="198"/>
      <c r="M5947" s="199"/>
      <c r="N5947" s="198"/>
      <c r="O5947" s="242"/>
      <c r="P5947" s="242"/>
      <c r="Q5947" s="242"/>
      <c r="R5947" s="242"/>
      <c r="S5947" s="242"/>
      <c r="T5947" s="242"/>
      <c r="U5947" s="242"/>
      <c r="V5947" s="242"/>
      <c r="W5947" s="242"/>
      <c r="X5947" s="242"/>
      <c r="Y5947" s="242"/>
      <c r="Z5947" s="242"/>
      <c r="AA5947" s="242"/>
      <c r="AB5947" s="242"/>
      <c r="AC5947" s="243"/>
    </row>
    <row r="5948" spans="1:29" s="244" customFormat="1" ht="15" customHeight="1" x14ac:dyDescent="0.25">
      <c r="A5948" s="198"/>
      <c r="B5948" s="198"/>
      <c r="C5948" s="198"/>
      <c r="D5948" s="194"/>
      <c r="E5948" s="198"/>
      <c r="F5948" s="198"/>
      <c r="G5948" s="196" t="str">
        <f>IF(ISNA(VLOOKUP(E5948,'Rota Pattern Data'!$A:$B,2,FALSE)),"",VLOOKUP(E5948,'Rota Pattern Data'!$A:$B,2,FALSE))</f>
        <v/>
      </c>
      <c r="H5948" s="197"/>
      <c r="I5948" s="200"/>
      <c r="J5948" s="198"/>
      <c r="K5948" s="198"/>
      <c r="L5948" s="198"/>
      <c r="M5948" s="199"/>
      <c r="N5948" s="198"/>
      <c r="O5948" s="242"/>
      <c r="P5948" s="242"/>
      <c r="Q5948" s="242"/>
      <c r="R5948" s="242"/>
      <c r="S5948" s="242"/>
      <c r="T5948" s="242"/>
      <c r="U5948" s="242"/>
      <c r="V5948" s="242"/>
      <c r="W5948" s="242"/>
      <c r="X5948" s="242"/>
      <c r="Y5948" s="242"/>
      <c r="Z5948" s="242"/>
      <c r="AA5948" s="242"/>
      <c r="AB5948" s="242"/>
      <c r="AC5948" s="243"/>
    </row>
    <row r="5949" spans="1:29" s="244" customFormat="1" ht="15" customHeight="1" x14ac:dyDescent="0.25">
      <c r="A5949" s="198"/>
      <c r="B5949" s="198"/>
      <c r="C5949" s="198"/>
      <c r="D5949" s="194"/>
      <c r="E5949" s="198"/>
      <c r="F5949" s="198"/>
      <c r="G5949" s="196" t="str">
        <f>IF(ISNA(VLOOKUP(E5949,'Rota Pattern Data'!$A:$B,2,FALSE)),"",VLOOKUP(E5949,'Rota Pattern Data'!$A:$B,2,FALSE))</f>
        <v/>
      </c>
      <c r="H5949" s="197"/>
      <c r="I5949" s="200"/>
      <c r="J5949" s="198"/>
      <c r="K5949" s="198"/>
      <c r="L5949" s="198"/>
      <c r="M5949" s="199"/>
      <c r="N5949" s="198"/>
      <c r="O5949" s="242"/>
      <c r="P5949" s="242"/>
      <c r="Q5949" s="242"/>
      <c r="R5949" s="242"/>
      <c r="S5949" s="242"/>
      <c r="T5949" s="242"/>
      <c r="U5949" s="242"/>
      <c r="V5949" s="242"/>
      <c r="W5949" s="242"/>
      <c r="X5949" s="242"/>
      <c r="Y5949" s="242"/>
      <c r="Z5949" s="242"/>
      <c r="AA5949" s="242"/>
      <c r="AB5949" s="242"/>
      <c r="AC5949" s="243"/>
    </row>
    <row r="5950" spans="1:29" s="244" customFormat="1" ht="15" customHeight="1" x14ac:dyDescent="0.25">
      <c r="A5950" s="198"/>
      <c r="B5950" s="198"/>
      <c r="C5950" s="198"/>
      <c r="D5950" s="194"/>
      <c r="E5950" s="198"/>
      <c r="F5950" s="198"/>
      <c r="G5950" s="196" t="str">
        <f>IF(ISNA(VLOOKUP(E5950,'Rota Pattern Data'!$A:$B,2,FALSE)),"",VLOOKUP(E5950,'Rota Pattern Data'!$A:$B,2,FALSE))</f>
        <v/>
      </c>
      <c r="H5950" s="197"/>
      <c r="I5950" s="200"/>
      <c r="J5950" s="198"/>
      <c r="K5950" s="198"/>
      <c r="L5950" s="198"/>
      <c r="M5950" s="199"/>
      <c r="N5950" s="198"/>
      <c r="O5950" s="242"/>
      <c r="P5950" s="242"/>
      <c r="Q5950" s="242"/>
      <c r="R5950" s="242"/>
      <c r="S5950" s="242"/>
      <c r="T5950" s="242"/>
      <c r="U5950" s="242"/>
      <c r="V5950" s="242"/>
      <c r="W5950" s="242"/>
      <c r="X5950" s="242"/>
      <c r="Y5950" s="242"/>
      <c r="Z5950" s="242"/>
      <c r="AA5950" s="242"/>
      <c r="AB5950" s="242"/>
      <c r="AC5950" s="243"/>
    </row>
    <row r="5951" spans="1:29" s="244" customFormat="1" ht="15" customHeight="1" x14ac:dyDescent="0.25">
      <c r="A5951" s="198"/>
      <c r="B5951" s="198"/>
      <c r="C5951" s="198"/>
      <c r="D5951" s="194"/>
      <c r="E5951" s="198"/>
      <c r="F5951" s="198"/>
      <c r="G5951" s="196" t="str">
        <f>IF(ISNA(VLOOKUP(E5951,'Rota Pattern Data'!$A:$B,2,FALSE)),"",VLOOKUP(E5951,'Rota Pattern Data'!$A:$B,2,FALSE))</f>
        <v/>
      </c>
      <c r="H5951" s="197"/>
      <c r="I5951" s="200"/>
      <c r="J5951" s="198"/>
      <c r="K5951" s="198"/>
      <c r="L5951" s="198"/>
      <c r="M5951" s="199"/>
      <c r="N5951" s="198"/>
      <c r="O5951" s="242"/>
      <c r="P5951" s="242"/>
      <c r="Q5951" s="242"/>
      <c r="R5951" s="242"/>
      <c r="S5951" s="242"/>
      <c r="T5951" s="242"/>
      <c r="U5951" s="242"/>
      <c r="V5951" s="242"/>
      <c r="W5951" s="242"/>
      <c r="X5951" s="242"/>
      <c r="Y5951" s="242"/>
      <c r="Z5951" s="242"/>
      <c r="AA5951" s="242"/>
      <c r="AB5951" s="242"/>
      <c r="AC5951" s="243"/>
    </row>
    <row r="5952" spans="1:29" s="244" customFormat="1" ht="15" customHeight="1" x14ac:dyDescent="0.25">
      <c r="A5952" s="198"/>
      <c r="B5952" s="198"/>
      <c r="C5952" s="198"/>
      <c r="D5952" s="194"/>
      <c r="E5952" s="198"/>
      <c r="F5952" s="198"/>
      <c r="G5952" s="196" t="str">
        <f>IF(ISNA(VLOOKUP(E5952,'Rota Pattern Data'!$A:$B,2,FALSE)),"",VLOOKUP(E5952,'Rota Pattern Data'!$A:$B,2,FALSE))</f>
        <v/>
      </c>
      <c r="H5952" s="197"/>
      <c r="I5952" s="200"/>
      <c r="J5952" s="198"/>
      <c r="K5952" s="198"/>
      <c r="L5952" s="198"/>
      <c r="M5952" s="199"/>
      <c r="N5952" s="198"/>
      <c r="O5952" s="242"/>
      <c r="P5952" s="242"/>
      <c r="Q5952" s="242"/>
      <c r="R5952" s="242"/>
      <c r="S5952" s="242"/>
      <c r="T5952" s="242"/>
      <c r="U5952" s="242"/>
      <c r="V5952" s="242"/>
      <c r="W5952" s="242"/>
      <c r="X5952" s="242"/>
      <c r="Y5952" s="242"/>
      <c r="Z5952" s="242"/>
      <c r="AA5952" s="242"/>
      <c r="AB5952" s="242"/>
      <c r="AC5952" s="243"/>
    </row>
    <row r="5953" spans="1:29" s="244" customFormat="1" ht="15" customHeight="1" x14ac:dyDescent="0.25">
      <c r="A5953" s="198"/>
      <c r="B5953" s="198"/>
      <c r="C5953" s="198"/>
      <c r="D5953" s="194"/>
      <c r="E5953" s="198"/>
      <c r="F5953" s="198"/>
      <c r="G5953" s="196" t="str">
        <f>IF(ISNA(VLOOKUP(E5953,'Rota Pattern Data'!$A:$B,2,FALSE)),"",VLOOKUP(E5953,'Rota Pattern Data'!$A:$B,2,FALSE))</f>
        <v/>
      </c>
      <c r="H5953" s="197"/>
      <c r="I5953" s="200"/>
      <c r="J5953" s="198"/>
      <c r="K5953" s="198"/>
      <c r="L5953" s="198"/>
      <c r="M5953" s="199"/>
      <c r="N5953" s="198"/>
      <c r="O5953" s="242"/>
      <c r="P5953" s="242"/>
      <c r="Q5953" s="242"/>
      <c r="R5953" s="242"/>
      <c r="S5953" s="242"/>
      <c r="T5953" s="242"/>
      <c r="U5953" s="242"/>
      <c r="V5953" s="242"/>
      <c r="W5953" s="242"/>
      <c r="X5953" s="242"/>
      <c r="Y5953" s="242"/>
      <c r="Z5953" s="242"/>
      <c r="AA5953" s="242"/>
      <c r="AB5953" s="242"/>
      <c r="AC5953" s="243"/>
    </row>
    <row r="5954" spans="1:29" s="244" customFormat="1" ht="15" customHeight="1" x14ac:dyDescent="0.25">
      <c r="A5954" s="198"/>
      <c r="B5954" s="198"/>
      <c r="C5954" s="198"/>
      <c r="D5954" s="194"/>
      <c r="E5954" s="198"/>
      <c r="F5954" s="198"/>
      <c r="G5954" s="196" t="str">
        <f>IF(ISNA(VLOOKUP(E5954,'Rota Pattern Data'!$A:$B,2,FALSE)),"",VLOOKUP(E5954,'Rota Pattern Data'!$A:$B,2,FALSE))</f>
        <v/>
      </c>
      <c r="H5954" s="197"/>
      <c r="I5954" s="200"/>
      <c r="J5954" s="198"/>
      <c r="K5954" s="198"/>
      <c r="L5954" s="198"/>
      <c r="M5954" s="199"/>
      <c r="N5954" s="198"/>
      <c r="O5954" s="242"/>
      <c r="P5954" s="242"/>
      <c r="Q5954" s="242"/>
      <c r="R5954" s="242"/>
      <c r="S5954" s="242"/>
      <c r="T5954" s="242"/>
      <c r="U5954" s="242"/>
      <c r="V5954" s="242"/>
      <c r="W5954" s="242"/>
      <c r="X5954" s="242"/>
      <c r="Y5954" s="242"/>
      <c r="Z5954" s="242"/>
      <c r="AA5954" s="242"/>
      <c r="AB5954" s="242"/>
      <c r="AC5954" s="243"/>
    </row>
    <row r="5955" spans="1:29" s="244" customFormat="1" ht="15" customHeight="1" x14ac:dyDescent="0.25">
      <c r="A5955" s="198"/>
      <c r="B5955" s="198"/>
      <c r="C5955" s="198"/>
      <c r="D5955" s="194"/>
      <c r="E5955" s="198"/>
      <c r="F5955" s="198"/>
      <c r="G5955" s="196" t="str">
        <f>IF(ISNA(VLOOKUP(E5955,'Rota Pattern Data'!$A:$B,2,FALSE)),"",VLOOKUP(E5955,'Rota Pattern Data'!$A:$B,2,FALSE))</f>
        <v/>
      </c>
      <c r="H5955" s="197"/>
      <c r="I5955" s="200"/>
      <c r="J5955" s="198"/>
      <c r="K5955" s="198"/>
      <c r="L5955" s="198"/>
      <c r="M5955" s="199"/>
      <c r="N5955" s="198"/>
      <c r="O5955" s="242"/>
      <c r="P5955" s="242"/>
      <c r="Q5955" s="242"/>
      <c r="R5955" s="242"/>
      <c r="S5955" s="242"/>
      <c r="T5955" s="242"/>
      <c r="U5955" s="242"/>
      <c r="V5955" s="242"/>
      <c r="W5955" s="242"/>
      <c r="X5955" s="242"/>
      <c r="Y5955" s="242"/>
      <c r="Z5955" s="242"/>
      <c r="AA5955" s="242"/>
      <c r="AB5955" s="242"/>
      <c r="AC5955" s="243"/>
    </row>
    <row r="5956" spans="1:29" s="244" customFormat="1" ht="15" customHeight="1" x14ac:dyDescent="0.25">
      <c r="A5956" s="198"/>
      <c r="B5956" s="198"/>
      <c r="C5956" s="198"/>
      <c r="D5956" s="194"/>
      <c r="E5956" s="198"/>
      <c r="F5956" s="198"/>
      <c r="G5956" s="196" t="str">
        <f>IF(ISNA(VLOOKUP(E5956,'Rota Pattern Data'!$A:$B,2,FALSE)),"",VLOOKUP(E5956,'Rota Pattern Data'!$A:$B,2,FALSE))</f>
        <v/>
      </c>
      <c r="H5956" s="197"/>
      <c r="I5956" s="200"/>
      <c r="J5956" s="198"/>
      <c r="K5956" s="198"/>
      <c r="L5956" s="198"/>
      <c r="M5956" s="199"/>
      <c r="N5956" s="198"/>
      <c r="O5956" s="242"/>
      <c r="P5956" s="242"/>
      <c r="Q5956" s="242"/>
      <c r="R5956" s="242"/>
      <c r="S5956" s="242"/>
      <c r="T5956" s="242"/>
      <c r="U5956" s="242"/>
      <c r="V5956" s="242"/>
      <c r="W5956" s="242"/>
      <c r="X5956" s="242"/>
      <c r="Y5956" s="242"/>
      <c r="Z5956" s="242"/>
      <c r="AA5956" s="242"/>
      <c r="AB5956" s="242"/>
      <c r="AC5956" s="243"/>
    </row>
    <row r="5957" spans="1:29" s="244" customFormat="1" ht="15" customHeight="1" x14ac:dyDescent="0.25">
      <c r="A5957" s="198"/>
      <c r="B5957" s="198"/>
      <c r="C5957" s="198"/>
      <c r="D5957" s="194"/>
      <c r="E5957" s="198"/>
      <c r="F5957" s="198"/>
      <c r="G5957" s="196" t="str">
        <f>IF(ISNA(VLOOKUP(E5957,'Rota Pattern Data'!$A:$B,2,FALSE)),"",VLOOKUP(E5957,'Rota Pattern Data'!$A:$B,2,FALSE))</f>
        <v/>
      </c>
      <c r="H5957" s="197"/>
      <c r="I5957" s="200"/>
      <c r="J5957" s="198"/>
      <c r="K5957" s="198"/>
      <c r="L5957" s="198"/>
      <c r="M5957" s="199"/>
      <c r="N5957" s="198"/>
      <c r="O5957" s="242"/>
      <c r="P5957" s="242"/>
      <c r="Q5957" s="242"/>
      <c r="R5957" s="242"/>
      <c r="S5957" s="242"/>
      <c r="T5957" s="242"/>
      <c r="U5957" s="242"/>
      <c r="V5957" s="242"/>
      <c r="W5957" s="242"/>
      <c r="X5957" s="242"/>
      <c r="Y5957" s="242"/>
      <c r="Z5957" s="242"/>
      <c r="AA5957" s="242"/>
      <c r="AB5957" s="242"/>
      <c r="AC5957" s="243"/>
    </row>
    <row r="5958" spans="1:29" s="244" customFormat="1" ht="15" customHeight="1" x14ac:dyDescent="0.25">
      <c r="A5958" s="198"/>
      <c r="B5958" s="198"/>
      <c r="C5958" s="198"/>
      <c r="D5958" s="194"/>
      <c r="E5958" s="198"/>
      <c r="F5958" s="198"/>
      <c r="G5958" s="196" t="str">
        <f>IF(ISNA(VLOOKUP(E5958,'Rota Pattern Data'!$A:$B,2,FALSE)),"",VLOOKUP(E5958,'Rota Pattern Data'!$A:$B,2,FALSE))</f>
        <v/>
      </c>
      <c r="H5958" s="197"/>
      <c r="I5958" s="200"/>
      <c r="J5958" s="198"/>
      <c r="K5958" s="198"/>
      <c r="L5958" s="198"/>
      <c r="M5958" s="199"/>
      <c r="N5958" s="198"/>
      <c r="O5958" s="242"/>
      <c r="P5958" s="242"/>
      <c r="Q5958" s="242"/>
      <c r="R5958" s="242"/>
      <c r="S5958" s="242"/>
      <c r="T5958" s="242"/>
      <c r="U5958" s="242"/>
      <c r="V5958" s="242"/>
      <c r="W5958" s="242"/>
      <c r="X5958" s="242"/>
      <c r="Y5958" s="242"/>
      <c r="Z5958" s="242"/>
      <c r="AA5958" s="242"/>
      <c r="AB5958" s="242"/>
      <c r="AC5958" s="243"/>
    </row>
    <row r="5959" spans="1:29" s="244" customFormat="1" ht="15" customHeight="1" x14ac:dyDescent="0.25">
      <c r="A5959" s="198"/>
      <c r="B5959" s="198"/>
      <c r="C5959" s="198"/>
      <c r="D5959" s="194"/>
      <c r="E5959" s="198"/>
      <c r="F5959" s="198"/>
      <c r="G5959" s="196" t="str">
        <f>IF(ISNA(VLOOKUP(E5959,'Rota Pattern Data'!$A:$B,2,FALSE)),"",VLOOKUP(E5959,'Rota Pattern Data'!$A:$B,2,FALSE))</f>
        <v/>
      </c>
      <c r="H5959" s="197"/>
      <c r="I5959" s="200"/>
      <c r="J5959" s="198"/>
      <c r="K5959" s="198"/>
      <c r="L5959" s="198"/>
      <c r="M5959" s="199"/>
      <c r="N5959" s="198"/>
      <c r="O5959" s="242"/>
      <c r="P5959" s="242"/>
      <c r="Q5959" s="242"/>
      <c r="R5959" s="242"/>
      <c r="S5959" s="242"/>
      <c r="T5959" s="242"/>
      <c r="U5959" s="242"/>
      <c r="V5959" s="242"/>
      <c r="W5959" s="242"/>
      <c r="X5959" s="242"/>
      <c r="Y5959" s="242"/>
      <c r="Z5959" s="242"/>
      <c r="AA5959" s="242"/>
      <c r="AB5959" s="242"/>
      <c r="AC5959" s="243"/>
    </row>
    <row r="5960" spans="1:29" s="244" customFormat="1" ht="15" customHeight="1" x14ac:dyDescent="0.25">
      <c r="A5960" s="198"/>
      <c r="B5960" s="198"/>
      <c r="C5960" s="198"/>
      <c r="D5960" s="194"/>
      <c r="E5960" s="198"/>
      <c r="F5960" s="198"/>
      <c r="G5960" s="196" t="str">
        <f>IF(ISNA(VLOOKUP(E5960,'Rota Pattern Data'!$A:$B,2,FALSE)),"",VLOOKUP(E5960,'Rota Pattern Data'!$A:$B,2,FALSE))</f>
        <v/>
      </c>
      <c r="H5960" s="197"/>
      <c r="I5960" s="200"/>
      <c r="J5960" s="198"/>
      <c r="K5960" s="198"/>
      <c r="L5960" s="198"/>
      <c r="M5960" s="199"/>
      <c r="N5960" s="198"/>
      <c r="O5960" s="242"/>
      <c r="P5960" s="242"/>
      <c r="Q5960" s="242"/>
      <c r="R5960" s="242"/>
      <c r="S5960" s="242"/>
      <c r="T5960" s="242"/>
      <c r="U5960" s="242"/>
      <c r="V5960" s="242"/>
      <c r="W5960" s="242"/>
      <c r="X5960" s="242"/>
      <c r="Y5960" s="242"/>
      <c r="Z5960" s="242"/>
      <c r="AA5960" s="242"/>
      <c r="AB5960" s="242"/>
      <c r="AC5960" s="243"/>
    </row>
    <row r="5961" spans="1:29" s="244" customFormat="1" ht="15" customHeight="1" x14ac:dyDescent="0.25">
      <c r="A5961" s="198"/>
      <c r="B5961" s="198"/>
      <c r="C5961" s="198"/>
      <c r="D5961" s="194"/>
      <c r="E5961" s="198"/>
      <c r="F5961" s="198"/>
      <c r="G5961" s="196" t="str">
        <f>IF(ISNA(VLOOKUP(E5961,'Rota Pattern Data'!$A:$B,2,FALSE)),"",VLOOKUP(E5961,'Rota Pattern Data'!$A:$B,2,FALSE))</f>
        <v/>
      </c>
      <c r="H5961" s="197"/>
      <c r="I5961" s="200"/>
      <c r="J5961" s="198"/>
      <c r="K5961" s="198"/>
      <c r="L5961" s="198"/>
      <c r="M5961" s="199"/>
      <c r="N5961" s="198"/>
      <c r="O5961" s="242"/>
      <c r="P5961" s="242"/>
      <c r="Q5961" s="242"/>
      <c r="R5961" s="242"/>
      <c r="S5961" s="242"/>
      <c r="T5961" s="242"/>
      <c r="U5961" s="242"/>
      <c r="V5961" s="242"/>
      <c r="W5961" s="242"/>
      <c r="X5961" s="242"/>
      <c r="Y5961" s="242"/>
      <c r="Z5961" s="242"/>
      <c r="AA5961" s="242"/>
      <c r="AB5961" s="242"/>
      <c r="AC5961" s="243"/>
    </row>
    <row r="5962" spans="1:29" s="244" customFormat="1" ht="15" customHeight="1" x14ac:dyDescent="0.25">
      <c r="A5962" s="198"/>
      <c r="B5962" s="198"/>
      <c r="C5962" s="198"/>
      <c r="D5962" s="194"/>
      <c r="E5962" s="198"/>
      <c r="F5962" s="198"/>
      <c r="G5962" s="196" t="str">
        <f>IF(ISNA(VLOOKUP(E5962,'Rota Pattern Data'!$A:$B,2,FALSE)),"",VLOOKUP(E5962,'Rota Pattern Data'!$A:$B,2,FALSE))</f>
        <v/>
      </c>
      <c r="H5962" s="197"/>
      <c r="I5962" s="200"/>
      <c r="J5962" s="198"/>
      <c r="K5962" s="198"/>
      <c r="L5962" s="198"/>
      <c r="M5962" s="199"/>
      <c r="N5962" s="198"/>
      <c r="O5962" s="242"/>
      <c r="P5962" s="242"/>
      <c r="Q5962" s="242"/>
      <c r="R5962" s="242"/>
      <c r="S5962" s="242"/>
      <c r="T5962" s="242"/>
      <c r="U5962" s="242"/>
      <c r="V5962" s="242"/>
      <c r="W5962" s="242"/>
      <c r="X5962" s="242"/>
      <c r="Y5962" s="242"/>
      <c r="Z5962" s="242"/>
      <c r="AA5962" s="242"/>
      <c r="AB5962" s="242"/>
      <c r="AC5962" s="243"/>
    </row>
    <row r="5963" spans="1:29" s="244" customFormat="1" ht="15" customHeight="1" x14ac:dyDescent="0.25">
      <c r="A5963" s="198"/>
      <c r="B5963" s="198"/>
      <c r="C5963" s="198"/>
      <c r="D5963" s="194"/>
      <c r="E5963" s="198"/>
      <c r="F5963" s="198"/>
      <c r="G5963" s="196" t="str">
        <f>IF(ISNA(VLOOKUP(E5963,'Rota Pattern Data'!$A:$B,2,FALSE)),"",VLOOKUP(E5963,'Rota Pattern Data'!$A:$B,2,FALSE))</f>
        <v/>
      </c>
      <c r="H5963" s="197"/>
      <c r="I5963" s="200"/>
      <c r="J5963" s="198"/>
      <c r="K5963" s="198"/>
      <c r="L5963" s="198"/>
      <c r="M5963" s="199"/>
      <c r="N5963" s="198"/>
      <c r="O5963" s="242"/>
      <c r="P5963" s="242"/>
      <c r="Q5963" s="242"/>
      <c r="R5963" s="242"/>
      <c r="S5963" s="242"/>
      <c r="T5963" s="242"/>
      <c r="U5963" s="242"/>
      <c r="V5963" s="242"/>
      <c r="W5963" s="242"/>
      <c r="X5963" s="242"/>
      <c r="Y5963" s="242"/>
      <c r="Z5963" s="242"/>
      <c r="AA5963" s="242"/>
      <c r="AB5963" s="242"/>
      <c r="AC5963" s="243"/>
    </row>
    <row r="5964" spans="1:29" s="244" customFormat="1" ht="15" customHeight="1" x14ac:dyDescent="0.25">
      <c r="A5964" s="198"/>
      <c r="B5964" s="198"/>
      <c r="C5964" s="198"/>
      <c r="D5964" s="194"/>
      <c r="E5964" s="198"/>
      <c r="F5964" s="198"/>
      <c r="G5964" s="196" t="str">
        <f>IF(ISNA(VLOOKUP(E5964,'Rota Pattern Data'!$A:$B,2,FALSE)),"",VLOOKUP(E5964,'Rota Pattern Data'!$A:$B,2,FALSE))</f>
        <v/>
      </c>
      <c r="H5964" s="197"/>
      <c r="I5964" s="200"/>
      <c r="J5964" s="198"/>
      <c r="K5964" s="198"/>
      <c r="L5964" s="198"/>
      <c r="M5964" s="199"/>
      <c r="N5964" s="198"/>
      <c r="O5964" s="242"/>
      <c r="P5964" s="242"/>
      <c r="Q5964" s="242"/>
      <c r="R5964" s="242"/>
      <c r="S5964" s="242"/>
      <c r="T5964" s="242"/>
      <c r="U5964" s="242"/>
      <c r="V5964" s="242"/>
      <c r="W5964" s="242"/>
      <c r="X5964" s="242"/>
      <c r="Y5964" s="242"/>
      <c r="Z5964" s="242"/>
      <c r="AA5964" s="242"/>
      <c r="AB5964" s="242"/>
      <c r="AC5964" s="243"/>
    </row>
    <row r="5965" spans="1:29" s="244" customFormat="1" ht="15" customHeight="1" x14ac:dyDescent="0.25">
      <c r="A5965" s="198"/>
      <c r="B5965" s="198"/>
      <c r="C5965" s="198"/>
      <c r="D5965" s="194"/>
      <c r="E5965" s="198"/>
      <c r="F5965" s="198"/>
      <c r="G5965" s="196" t="str">
        <f>IF(ISNA(VLOOKUP(E5965,'Rota Pattern Data'!$A:$B,2,FALSE)),"",VLOOKUP(E5965,'Rota Pattern Data'!$A:$B,2,FALSE))</f>
        <v/>
      </c>
      <c r="H5965" s="197"/>
      <c r="I5965" s="200"/>
      <c r="J5965" s="198"/>
      <c r="K5965" s="198"/>
      <c r="L5965" s="198"/>
      <c r="M5965" s="199"/>
      <c r="N5965" s="198"/>
      <c r="O5965" s="242"/>
      <c r="P5965" s="242"/>
      <c r="Q5965" s="242"/>
      <c r="R5965" s="242"/>
      <c r="S5965" s="242"/>
      <c r="T5965" s="242"/>
      <c r="U5965" s="242"/>
      <c r="V5965" s="242"/>
      <c r="W5965" s="242"/>
      <c r="X5965" s="242"/>
      <c r="Y5965" s="242"/>
      <c r="Z5965" s="242"/>
      <c r="AA5965" s="242"/>
      <c r="AB5965" s="242"/>
      <c r="AC5965" s="243"/>
    </row>
    <row r="5966" spans="1:29" s="244" customFormat="1" ht="15" customHeight="1" x14ac:dyDescent="0.25">
      <c r="A5966" s="198"/>
      <c r="B5966" s="198"/>
      <c r="C5966" s="198"/>
      <c r="D5966" s="194"/>
      <c r="E5966" s="198"/>
      <c r="F5966" s="198"/>
      <c r="G5966" s="196" t="str">
        <f>IF(ISNA(VLOOKUP(E5966,'Rota Pattern Data'!$A:$B,2,FALSE)),"",VLOOKUP(E5966,'Rota Pattern Data'!$A:$B,2,FALSE))</f>
        <v/>
      </c>
      <c r="H5966" s="197"/>
      <c r="I5966" s="200"/>
      <c r="J5966" s="198"/>
      <c r="K5966" s="198"/>
      <c r="L5966" s="198"/>
      <c r="M5966" s="199"/>
      <c r="N5966" s="198"/>
      <c r="O5966" s="242"/>
      <c r="P5966" s="242"/>
      <c r="Q5966" s="242"/>
      <c r="R5966" s="242"/>
      <c r="S5966" s="242"/>
      <c r="T5966" s="242"/>
      <c r="U5966" s="242"/>
      <c r="V5966" s="242"/>
      <c r="W5966" s="242"/>
      <c r="X5966" s="242"/>
      <c r="Y5966" s="242"/>
      <c r="Z5966" s="242"/>
      <c r="AA5966" s="242"/>
      <c r="AB5966" s="242"/>
      <c r="AC5966" s="243"/>
    </row>
    <row r="5967" spans="1:29" s="244" customFormat="1" ht="15" customHeight="1" x14ac:dyDescent="0.25">
      <c r="A5967" s="198"/>
      <c r="B5967" s="198"/>
      <c r="C5967" s="198"/>
      <c r="D5967" s="194"/>
      <c r="E5967" s="198"/>
      <c r="F5967" s="198"/>
      <c r="G5967" s="196" t="str">
        <f>IF(ISNA(VLOOKUP(E5967,'Rota Pattern Data'!$A:$B,2,FALSE)),"",VLOOKUP(E5967,'Rota Pattern Data'!$A:$B,2,FALSE))</f>
        <v/>
      </c>
      <c r="H5967" s="197"/>
      <c r="I5967" s="200"/>
      <c r="J5967" s="198"/>
      <c r="K5967" s="198"/>
      <c r="L5967" s="198"/>
      <c r="M5967" s="199"/>
      <c r="N5967" s="198"/>
      <c r="O5967" s="242"/>
      <c r="P5967" s="242"/>
      <c r="Q5967" s="242"/>
      <c r="R5967" s="242"/>
      <c r="S5967" s="242"/>
      <c r="T5967" s="242"/>
      <c r="U5967" s="242"/>
      <c r="V5967" s="242"/>
      <c r="W5967" s="242"/>
      <c r="X5967" s="242"/>
      <c r="Y5967" s="242"/>
      <c r="Z5967" s="242"/>
      <c r="AA5967" s="242"/>
      <c r="AB5967" s="242"/>
      <c r="AC5967" s="243"/>
    </row>
    <row r="5968" spans="1:29" s="244" customFormat="1" ht="15" customHeight="1" x14ac:dyDescent="0.25">
      <c r="A5968" s="198"/>
      <c r="B5968" s="198"/>
      <c r="C5968" s="198"/>
      <c r="D5968" s="194"/>
      <c r="E5968" s="198"/>
      <c r="F5968" s="198"/>
      <c r="G5968" s="196" t="str">
        <f>IF(ISNA(VLOOKUP(E5968,'Rota Pattern Data'!$A:$B,2,FALSE)),"",VLOOKUP(E5968,'Rota Pattern Data'!$A:$B,2,FALSE))</f>
        <v/>
      </c>
      <c r="H5968" s="197"/>
      <c r="I5968" s="200"/>
      <c r="J5968" s="198"/>
      <c r="K5968" s="198"/>
      <c r="L5968" s="198"/>
      <c r="M5968" s="199"/>
      <c r="N5968" s="198"/>
      <c r="O5968" s="242"/>
      <c r="P5968" s="242"/>
      <c r="Q5968" s="242"/>
      <c r="R5968" s="242"/>
      <c r="S5968" s="242"/>
      <c r="T5968" s="242"/>
      <c r="U5968" s="242"/>
      <c r="V5968" s="242"/>
      <c r="W5968" s="242"/>
      <c r="X5968" s="242"/>
      <c r="Y5968" s="242"/>
      <c r="Z5968" s="242"/>
      <c r="AA5968" s="242"/>
      <c r="AB5968" s="242"/>
      <c r="AC5968" s="243"/>
    </row>
    <row r="5969" spans="1:29" s="244" customFormat="1" ht="15" customHeight="1" x14ac:dyDescent="0.25">
      <c r="A5969" s="198"/>
      <c r="B5969" s="198"/>
      <c r="C5969" s="198"/>
      <c r="D5969" s="194"/>
      <c r="E5969" s="198"/>
      <c r="F5969" s="198"/>
      <c r="G5969" s="196" t="str">
        <f>IF(ISNA(VLOOKUP(E5969,'Rota Pattern Data'!$A:$B,2,FALSE)),"",VLOOKUP(E5969,'Rota Pattern Data'!$A:$B,2,FALSE))</f>
        <v/>
      </c>
      <c r="H5969" s="197"/>
      <c r="I5969" s="200"/>
      <c r="J5969" s="198"/>
      <c r="K5969" s="198"/>
      <c r="L5969" s="198"/>
      <c r="M5969" s="199"/>
      <c r="N5969" s="198"/>
      <c r="O5969" s="242"/>
      <c r="P5969" s="242"/>
      <c r="Q5969" s="242"/>
      <c r="R5969" s="242"/>
      <c r="S5969" s="242"/>
      <c r="T5969" s="242"/>
      <c r="U5969" s="242"/>
      <c r="V5969" s="242"/>
      <c r="W5969" s="242"/>
      <c r="X5969" s="242"/>
      <c r="Y5969" s="242"/>
      <c r="Z5969" s="242"/>
      <c r="AA5969" s="242"/>
      <c r="AB5969" s="242"/>
      <c r="AC5969" s="243"/>
    </row>
    <row r="5970" spans="1:29" s="244" customFormat="1" ht="15" customHeight="1" x14ac:dyDescent="0.25">
      <c r="A5970" s="198"/>
      <c r="B5970" s="198"/>
      <c r="C5970" s="198"/>
      <c r="D5970" s="194"/>
      <c r="E5970" s="198"/>
      <c r="F5970" s="198"/>
      <c r="G5970" s="196" t="str">
        <f>IF(ISNA(VLOOKUP(E5970,'Rota Pattern Data'!$A:$B,2,FALSE)),"",VLOOKUP(E5970,'Rota Pattern Data'!$A:$B,2,FALSE))</f>
        <v/>
      </c>
      <c r="H5970" s="197"/>
      <c r="I5970" s="200"/>
      <c r="J5970" s="198"/>
      <c r="K5970" s="198"/>
      <c r="L5970" s="198"/>
      <c r="M5970" s="199"/>
      <c r="N5970" s="198"/>
      <c r="O5970" s="242"/>
      <c r="P5970" s="242"/>
      <c r="Q5970" s="242"/>
      <c r="R5970" s="242"/>
      <c r="S5970" s="242"/>
      <c r="T5970" s="242"/>
      <c r="U5970" s="242"/>
      <c r="V5970" s="242"/>
      <c r="W5970" s="242"/>
      <c r="X5970" s="242"/>
      <c r="Y5970" s="242"/>
      <c r="Z5970" s="242"/>
      <c r="AA5970" s="242"/>
      <c r="AB5970" s="242"/>
      <c r="AC5970" s="243"/>
    </row>
    <row r="5971" spans="1:29" s="244" customFormat="1" ht="15" customHeight="1" x14ac:dyDescent="0.25">
      <c r="A5971" s="198"/>
      <c r="B5971" s="198"/>
      <c r="C5971" s="198"/>
      <c r="D5971" s="194"/>
      <c r="E5971" s="198"/>
      <c r="F5971" s="198"/>
      <c r="G5971" s="196" t="str">
        <f>IF(ISNA(VLOOKUP(E5971,'Rota Pattern Data'!$A:$B,2,FALSE)),"",VLOOKUP(E5971,'Rota Pattern Data'!$A:$B,2,FALSE))</f>
        <v/>
      </c>
      <c r="H5971" s="197"/>
      <c r="I5971" s="200"/>
      <c r="J5971" s="198"/>
      <c r="K5971" s="198"/>
      <c r="L5971" s="198"/>
      <c r="M5971" s="199"/>
      <c r="N5971" s="198"/>
      <c r="O5971" s="242"/>
      <c r="P5971" s="242"/>
      <c r="Q5971" s="242"/>
      <c r="R5971" s="242"/>
      <c r="S5971" s="242"/>
      <c r="T5971" s="242"/>
      <c r="U5971" s="242"/>
      <c r="V5971" s="242"/>
      <c r="W5971" s="242"/>
      <c r="X5971" s="242"/>
      <c r="Y5971" s="242"/>
      <c r="Z5971" s="242"/>
      <c r="AA5971" s="242"/>
      <c r="AB5971" s="242"/>
      <c r="AC5971" s="243"/>
    </row>
    <row r="5972" spans="1:29" s="244" customFormat="1" ht="15" customHeight="1" x14ac:dyDescent="0.25">
      <c r="A5972" s="198"/>
      <c r="B5972" s="198"/>
      <c r="C5972" s="198"/>
      <c r="D5972" s="194"/>
      <c r="E5972" s="198"/>
      <c r="F5972" s="198"/>
      <c r="G5972" s="196" t="str">
        <f>IF(ISNA(VLOOKUP(E5972,'Rota Pattern Data'!$A:$B,2,FALSE)),"",VLOOKUP(E5972,'Rota Pattern Data'!$A:$B,2,FALSE))</f>
        <v/>
      </c>
      <c r="H5972" s="197"/>
      <c r="I5972" s="200"/>
      <c r="J5972" s="198"/>
      <c r="K5972" s="198"/>
      <c r="L5972" s="198"/>
      <c r="M5972" s="199"/>
      <c r="N5972" s="198"/>
      <c r="O5972" s="242"/>
      <c r="P5972" s="242"/>
      <c r="Q5972" s="242"/>
      <c r="R5972" s="242"/>
      <c r="S5972" s="242"/>
      <c r="T5972" s="242"/>
      <c r="U5972" s="242"/>
      <c r="V5972" s="242"/>
      <c r="W5972" s="242"/>
      <c r="X5972" s="242"/>
      <c r="Y5972" s="242"/>
      <c r="Z5972" s="242"/>
      <c r="AA5972" s="242"/>
      <c r="AB5972" s="242"/>
      <c r="AC5972" s="243"/>
    </row>
    <row r="5973" spans="1:29" s="244" customFormat="1" ht="15" customHeight="1" x14ac:dyDescent="0.25">
      <c r="A5973" s="198"/>
      <c r="B5973" s="198"/>
      <c r="C5973" s="198"/>
      <c r="D5973" s="194"/>
      <c r="E5973" s="198"/>
      <c r="F5973" s="198"/>
      <c r="G5973" s="196" t="str">
        <f>IF(ISNA(VLOOKUP(E5973,'Rota Pattern Data'!$A:$B,2,FALSE)),"",VLOOKUP(E5973,'Rota Pattern Data'!$A:$B,2,FALSE))</f>
        <v/>
      </c>
      <c r="H5973" s="197"/>
      <c r="I5973" s="200"/>
      <c r="J5973" s="198"/>
      <c r="K5973" s="198"/>
      <c r="L5973" s="198"/>
      <c r="M5973" s="199"/>
      <c r="N5973" s="198"/>
      <c r="O5973" s="242"/>
      <c r="P5973" s="242"/>
      <c r="Q5973" s="242"/>
      <c r="R5973" s="242"/>
      <c r="S5973" s="242"/>
      <c r="T5973" s="242"/>
      <c r="U5973" s="242"/>
      <c r="V5973" s="242"/>
      <c r="W5973" s="242"/>
      <c r="X5973" s="242"/>
      <c r="Y5973" s="242"/>
      <c r="Z5973" s="242"/>
      <c r="AA5973" s="242"/>
      <c r="AB5973" s="242"/>
      <c r="AC5973" s="243"/>
    </row>
    <row r="5974" spans="1:29" s="244" customFormat="1" ht="15" customHeight="1" x14ac:dyDescent="0.25">
      <c r="A5974" s="198"/>
      <c r="B5974" s="198"/>
      <c r="C5974" s="198"/>
      <c r="D5974" s="194"/>
      <c r="E5974" s="198"/>
      <c r="F5974" s="198"/>
      <c r="G5974" s="196" t="str">
        <f>IF(ISNA(VLOOKUP(E5974,'Rota Pattern Data'!$A:$B,2,FALSE)),"",VLOOKUP(E5974,'Rota Pattern Data'!$A:$B,2,FALSE))</f>
        <v/>
      </c>
      <c r="H5974" s="197"/>
      <c r="I5974" s="200"/>
      <c r="J5974" s="198"/>
      <c r="K5974" s="198"/>
      <c r="L5974" s="198"/>
      <c r="M5974" s="199"/>
      <c r="N5974" s="198"/>
      <c r="O5974" s="242"/>
      <c r="P5974" s="242"/>
      <c r="Q5974" s="242"/>
      <c r="R5974" s="242"/>
      <c r="S5974" s="242"/>
      <c r="T5974" s="242"/>
      <c r="U5974" s="242"/>
      <c r="V5974" s="242"/>
      <c r="W5974" s="242"/>
      <c r="X5974" s="242"/>
      <c r="Y5974" s="242"/>
      <c r="Z5974" s="242"/>
      <c r="AA5974" s="242"/>
      <c r="AB5974" s="242"/>
      <c r="AC5974" s="243"/>
    </row>
    <row r="5975" spans="1:29" s="244" customFormat="1" ht="15" customHeight="1" x14ac:dyDescent="0.25">
      <c r="A5975" s="198"/>
      <c r="B5975" s="198"/>
      <c r="C5975" s="198"/>
      <c r="D5975" s="194"/>
      <c r="E5975" s="198"/>
      <c r="F5975" s="198"/>
      <c r="G5975" s="196" t="str">
        <f>IF(ISNA(VLOOKUP(E5975,'Rota Pattern Data'!$A:$B,2,FALSE)),"",VLOOKUP(E5975,'Rota Pattern Data'!$A:$B,2,FALSE))</f>
        <v/>
      </c>
      <c r="H5975" s="197"/>
      <c r="I5975" s="200"/>
      <c r="J5975" s="198"/>
      <c r="K5975" s="198"/>
      <c r="L5975" s="198"/>
      <c r="M5975" s="199"/>
      <c r="N5975" s="198"/>
      <c r="O5975" s="242"/>
      <c r="P5975" s="242"/>
      <c r="Q5975" s="242"/>
      <c r="R5975" s="242"/>
      <c r="S5975" s="242"/>
      <c r="T5975" s="242"/>
      <c r="U5975" s="242"/>
      <c r="V5975" s="242"/>
      <c r="W5975" s="242"/>
      <c r="X5975" s="242"/>
      <c r="Y5975" s="242"/>
      <c r="Z5975" s="242"/>
      <c r="AA5975" s="242"/>
      <c r="AB5975" s="242"/>
      <c r="AC5975" s="243"/>
    </row>
    <row r="5976" spans="1:29" s="244" customFormat="1" ht="15" customHeight="1" x14ac:dyDescent="0.25">
      <c r="A5976" s="198"/>
      <c r="B5976" s="198"/>
      <c r="C5976" s="198"/>
      <c r="D5976" s="194"/>
      <c r="E5976" s="198"/>
      <c r="F5976" s="198"/>
      <c r="G5976" s="196" t="str">
        <f>IF(ISNA(VLOOKUP(E5976,'Rota Pattern Data'!$A:$B,2,FALSE)),"",VLOOKUP(E5976,'Rota Pattern Data'!$A:$B,2,FALSE))</f>
        <v/>
      </c>
      <c r="H5976" s="197"/>
      <c r="I5976" s="200"/>
      <c r="J5976" s="198"/>
      <c r="K5976" s="198"/>
      <c r="L5976" s="198"/>
      <c r="M5976" s="199"/>
      <c r="N5976" s="198"/>
      <c r="O5976" s="242"/>
      <c r="P5976" s="242"/>
      <c r="Q5976" s="242"/>
      <c r="R5976" s="242"/>
      <c r="S5976" s="242"/>
      <c r="T5976" s="242"/>
      <c r="U5976" s="242"/>
      <c r="V5976" s="242"/>
      <c r="W5976" s="242"/>
      <c r="X5976" s="242"/>
      <c r="Y5976" s="242"/>
      <c r="Z5976" s="242"/>
      <c r="AA5976" s="242"/>
      <c r="AB5976" s="242"/>
      <c r="AC5976" s="243"/>
    </row>
    <row r="5977" spans="1:29" s="244" customFormat="1" ht="15" customHeight="1" x14ac:dyDescent="0.25">
      <c r="A5977" s="198"/>
      <c r="B5977" s="198"/>
      <c r="C5977" s="198"/>
      <c r="D5977" s="194"/>
      <c r="E5977" s="198"/>
      <c r="F5977" s="198"/>
      <c r="G5977" s="196" t="str">
        <f>IF(ISNA(VLOOKUP(E5977,'Rota Pattern Data'!$A:$B,2,FALSE)),"",VLOOKUP(E5977,'Rota Pattern Data'!$A:$B,2,FALSE))</f>
        <v/>
      </c>
      <c r="H5977" s="197"/>
      <c r="I5977" s="200"/>
      <c r="J5977" s="198"/>
      <c r="K5977" s="198"/>
      <c r="L5977" s="198"/>
      <c r="M5977" s="199"/>
      <c r="N5977" s="198"/>
      <c r="O5977" s="242"/>
      <c r="P5977" s="242"/>
      <c r="Q5977" s="242"/>
      <c r="R5977" s="242"/>
      <c r="S5977" s="242"/>
      <c r="T5977" s="242"/>
      <c r="U5977" s="242"/>
      <c r="V5977" s="242"/>
      <c r="W5977" s="242"/>
      <c r="X5977" s="242"/>
      <c r="Y5977" s="242"/>
      <c r="Z5977" s="242"/>
      <c r="AA5977" s="242"/>
      <c r="AB5977" s="242"/>
      <c r="AC5977" s="243"/>
    </row>
    <row r="5978" spans="1:29" s="244" customFormat="1" ht="15" customHeight="1" x14ac:dyDescent="0.25">
      <c r="A5978" s="198"/>
      <c r="B5978" s="198"/>
      <c r="C5978" s="198"/>
      <c r="D5978" s="194"/>
      <c r="E5978" s="198"/>
      <c r="F5978" s="198"/>
      <c r="G5978" s="196" t="str">
        <f>IF(ISNA(VLOOKUP(E5978,'Rota Pattern Data'!$A:$B,2,FALSE)),"",VLOOKUP(E5978,'Rota Pattern Data'!$A:$B,2,FALSE))</f>
        <v/>
      </c>
      <c r="H5978" s="197"/>
      <c r="I5978" s="200"/>
      <c r="J5978" s="198"/>
      <c r="K5978" s="198"/>
      <c r="L5978" s="198"/>
      <c r="M5978" s="199"/>
      <c r="N5978" s="198"/>
      <c r="O5978" s="242"/>
      <c r="P5978" s="242"/>
      <c r="Q5978" s="242"/>
      <c r="R5978" s="242"/>
      <c r="S5978" s="242"/>
      <c r="T5978" s="242"/>
      <c r="U5978" s="242"/>
      <c r="V5978" s="242"/>
      <c r="W5978" s="242"/>
      <c r="X5978" s="242"/>
      <c r="Y5978" s="242"/>
      <c r="Z5978" s="242"/>
      <c r="AA5978" s="242"/>
      <c r="AB5978" s="242"/>
      <c r="AC5978" s="243"/>
    </row>
    <row r="5979" spans="1:29" s="244" customFormat="1" ht="15" customHeight="1" x14ac:dyDescent="0.25">
      <c r="A5979" s="198"/>
      <c r="B5979" s="198"/>
      <c r="C5979" s="198"/>
      <c r="D5979" s="194"/>
      <c r="E5979" s="198"/>
      <c r="F5979" s="198"/>
      <c r="G5979" s="196" t="str">
        <f>IF(ISNA(VLOOKUP(E5979,'Rota Pattern Data'!$A:$B,2,FALSE)),"",VLOOKUP(E5979,'Rota Pattern Data'!$A:$B,2,FALSE))</f>
        <v/>
      </c>
      <c r="H5979" s="197"/>
      <c r="I5979" s="200"/>
      <c r="J5979" s="198"/>
      <c r="K5979" s="198"/>
      <c r="L5979" s="198"/>
      <c r="M5979" s="199"/>
      <c r="N5979" s="198"/>
      <c r="O5979" s="242"/>
      <c r="P5979" s="242"/>
      <c r="Q5979" s="242"/>
      <c r="R5979" s="242"/>
      <c r="S5979" s="242"/>
      <c r="T5979" s="242"/>
      <c r="U5979" s="242"/>
      <c r="V5979" s="242"/>
      <c r="W5979" s="242"/>
      <c r="X5979" s="242"/>
      <c r="Y5979" s="242"/>
      <c r="Z5979" s="242"/>
      <c r="AA5979" s="242"/>
      <c r="AB5979" s="242"/>
      <c r="AC5979" s="243"/>
    </row>
    <row r="5980" spans="1:29" s="244" customFormat="1" ht="15" customHeight="1" x14ac:dyDescent="0.25">
      <c r="A5980" s="198"/>
      <c r="B5980" s="198"/>
      <c r="C5980" s="198"/>
      <c r="D5980" s="194"/>
      <c r="E5980" s="198"/>
      <c r="F5980" s="198"/>
      <c r="G5980" s="196" t="str">
        <f>IF(ISNA(VLOOKUP(E5980,'Rota Pattern Data'!$A:$B,2,FALSE)),"",VLOOKUP(E5980,'Rota Pattern Data'!$A:$B,2,FALSE))</f>
        <v/>
      </c>
      <c r="H5980" s="197"/>
      <c r="I5980" s="200"/>
      <c r="J5980" s="198"/>
      <c r="K5980" s="198"/>
      <c r="L5980" s="198"/>
      <c r="M5980" s="199"/>
      <c r="N5980" s="198"/>
      <c r="O5980" s="242"/>
      <c r="P5980" s="242"/>
      <c r="Q5980" s="242"/>
      <c r="R5980" s="242"/>
      <c r="S5980" s="242"/>
      <c r="T5980" s="242"/>
      <c r="U5980" s="242"/>
      <c r="V5980" s="242"/>
      <c r="W5980" s="242"/>
      <c r="X5980" s="242"/>
      <c r="Y5980" s="242"/>
      <c r="Z5980" s="242"/>
      <c r="AA5980" s="242"/>
      <c r="AB5980" s="242"/>
      <c r="AC5980" s="243"/>
    </row>
    <row r="5981" spans="1:29" s="244" customFormat="1" ht="15" customHeight="1" x14ac:dyDescent="0.25">
      <c r="A5981" s="198"/>
      <c r="B5981" s="198"/>
      <c r="C5981" s="198"/>
      <c r="D5981" s="194"/>
      <c r="E5981" s="198"/>
      <c r="F5981" s="198"/>
      <c r="G5981" s="196" t="str">
        <f>IF(ISNA(VLOOKUP(E5981,'Rota Pattern Data'!$A:$B,2,FALSE)),"",VLOOKUP(E5981,'Rota Pattern Data'!$A:$B,2,FALSE))</f>
        <v/>
      </c>
      <c r="H5981" s="197"/>
      <c r="I5981" s="200"/>
      <c r="J5981" s="198"/>
      <c r="K5981" s="198"/>
      <c r="L5981" s="198"/>
      <c r="M5981" s="199"/>
      <c r="N5981" s="198"/>
      <c r="O5981" s="242"/>
      <c r="P5981" s="242"/>
      <c r="Q5981" s="242"/>
      <c r="R5981" s="242"/>
      <c r="S5981" s="242"/>
      <c r="T5981" s="242"/>
      <c r="U5981" s="242"/>
      <c r="V5981" s="242"/>
      <c r="W5981" s="242"/>
      <c r="X5981" s="242"/>
      <c r="Y5981" s="242"/>
      <c r="Z5981" s="242"/>
      <c r="AA5981" s="242"/>
      <c r="AB5981" s="242"/>
      <c r="AC5981" s="243"/>
    </row>
    <row r="5982" spans="1:29" s="244" customFormat="1" ht="15" customHeight="1" x14ac:dyDescent="0.25">
      <c r="A5982" s="198"/>
      <c r="B5982" s="198"/>
      <c r="C5982" s="198"/>
      <c r="D5982" s="194"/>
      <c r="E5982" s="198"/>
      <c r="F5982" s="198"/>
      <c r="G5982" s="196" t="str">
        <f>IF(ISNA(VLOOKUP(E5982,'Rota Pattern Data'!$A:$B,2,FALSE)),"",VLOOKUP(E5982,'Rota Pattern Data'!$A:$B,2,FALSE))</f>
        <v/>
      </c>
      <c r="H5982" s="197"/>
      <c r="I5982" s="200"/>
      <c r="J5982" s="198"/>
      <c r="K5982" s="198"/>
      <c r="L5982" s="198"/>
      <c r="M5982" s="199"/>
      <c r="N5982" s="198"/>
      <c r="O5982" s="242"/>
      <c r="P5982" s="242"/>
      <c r="Q5982" s="242"/>
      <c r="R5982" s="242"/>
      <c r="S5982" s="242"/>
      <c r="T5982" s="242"/>
      <c r="U5982" s="242"/>
      <c r="V5982" s="242"/>
      <c r="W5982" s="242"/>
      <c r="X5982" s="242"/>
      <c r="Y5982" s="242"/>
      <c r="Z5982" s="242"/>
      <c r="AA5982" s="242"/>
      <c r="AB5982" s="242"/>
      <c r="AC5982" s="243"/>
    </row>
    <row r="5983" spans="1:29" s="244" customFormat="1" ht="15" customHeight="1" x14ac:dyDescent="0.25">
      <c r="A5983" s="198"/>
      <c r="B5983" s="198"/>
      <c r="C5983" s="198"/>
      <c r="D5983" s="194"/>
      <c r="E5983" s="198"/>
      <c r="F5983" s="198"/>
      <c r="G5983" s="196" t="str">
        <f>IF(ISNA(VLOOKUP(E5983,'Rota Pattern Data'!$A:$B,2,FALSE)),"",VLOOKUP(E5983,'Rota Pattern Data'!$A:$B,2,FALSE))</f>
        <v/>
      </c>
      <c r="H5983" s="197"/>
      <c r="I5983" s="200"/>
      <c r="J5983" s="198"/>
      <c r="K5983" s="198"/>
      <c r="L5983" s="198"/>
      <c r="M5983" s="199"/>
      <c r="N5983" s="198"/>
      <c r="O5983" s="242"/>
      <c r="P5983" s="242"/>
      <c r="Q5983" s="242"/>
      <c r="R5983" s="242"/>
      <c r="S5983" s="242"/>
      <c r="T5983" s="242"/>
      <c r="U5983" s="242"/>
      <c r="V5983" s="242"/>
      <c r="W5983" s="242"/>
      <c r="X5983" s="242"/>
      <c r="Y5983" s="242"/>
      <c r="Z5983" s="242"/>
      <c r="AA5983" s="242"/>
      <c r="AB5983" s="242"/>
      <c r="AC5983" s="243"/>
    </row>
    <row r="5984" spans="1:29" s="244" customFormat="1" ht="15" customHeight="1" x14ac:dyDescent="0.25">
      <c r="A5984" s="198"/>
      <c r="B5984" s="198"/>
      <c r="C5984" s="198"/>
      <c r="D5984" s="194"/>
      <c r="E5984" s="198"/>
      <c r="F5984" s="198"/>
      <c r="G5984" s="196" t="str">
        <f>IF(ISNA(VLOOKUP(E5984,'Rota Pattern Data'!$A:$B,2,FALSE)),"",VLOOKUP(E5984,'Rota Pattern Data'!$A:$B,2,FALSE))</f>
        <v/>
      </c>
      <c r="H5984" s="197"/>
      <c r="I5984" s="200"/>
      <c r="J5984" s="198"/>
      <c r="K5984" s="198"/>
      <c r="L5984" s="198"/>
      <c r="M5984" s="199"/>
      <c r="N5984" s="198"/>
      <c r="O5984" s="242"/>
      <c r="P5984" s="242"/>
      <c r="Q5984" s="242"/>
      <c r="R5984" s="242"/>
      <c r="S5984" s="242"/>
      <c r="T5984" s="242"/>
      <c r="U5984" s="242"/>
      <c r="V5984" s="242"/>
      <c r="W5984" s="242"/>
      <c r="X5984" s="242"/>
      <c r="Y5984" s="242"/>
      <c r="Z5984" s="242"/>
      <c r="AA5984" s="242"/>
      <c r="AB5984" s="242"/>
      <c r="AC5984" s="243"/>
    </row>
    <row r="5985" spans="1:29" s="244" customFormat="1" ht="15" customHeight="1" x14ac:dyDescent="0.25">
      <c r="A5985" s="198"/>
      <c r="B5985" s="198"/>
      <c r="C5985" s="198"/>
      <c r="D5985" s="194"/>
      <c r="E5985" s="198"/>
      <c r="F5985" s="198"/>
      <c r="G5985" s="196" t="str">
        <f>IF(ISNA(VLOOKUP(E5985,'Rota Pattern Data'!$A:$B,2,FALSE)),"",VLOOKUP(E5985,'Rota Pattern Data'!$A:$B,2,FALSE))</f>
        <v/>
      </c>
      <c r="H5985" s="197"/>
      <c r="I5985" s="200"/>
      <c r="J5985" s="198"/>
      <c r="K5985" s="198"/>
      <c r="L5985" s="198"/>
      <c r="M5985" s="199"/>
      <c r="N5985" s="198"/>
      <c r="O5985" s="242"/>
      <c r="P5985" s="242"/>
      <c r="Q5985" s="242"/>
      <c r="R5985" s="242"/>
      <c r="S5985" s="242"/>
      <c r="T5985" s="242"/>
      <c r="U5985" s="242"/>
      <c r="V5985" s="242"/>
      <c r="W5985" s="242"/>
      <c r="X5985" s="242"/>
      <c r="Y5985" s="242"/>
      <c r="Z5985" s="242"/>
      <c r="AA5985" s="242"/>
      <c r="AB5985" s="242"/>
      <c r="AC5985" s="243"/>
    </row>
    <row r="5986" spans="1:29" s="244" customFormat="1" ht="15" customHeight="1" x14ac:dyDescent="0.25">
      <c r="A5986" s="198"/>
      <c r="B5986" s="198"/>
      <c r="C5986" s="198"/>
      <c r="D5986" s="194"/>
      <c r="E5986" s="198"/>
      <c r="F5986" s="198"/>
      <c r="G5986" s="196" t="str">
        <f>IF(ISNA(VLOOKUP(E5986,'Rota Pattern Data'!$A:$B,2,FALSE)),"",VLOOKUP(E5986,'Rota Pattern Data'!$A:$B,2,FALSE))</f>
        <v/>
      </c>
      <c r="H5986" s="197"/>
      <c r="I5986" s="200"/>
      <c r="J5986" s="198"/>
      <c r="K5986" s="198"/>
      <c r="L5986" s="198"/>
      <c r="M5986" s="199"/>
      <c r="N5986" s="198"/>
      <c r="O5986" s="242"/>
      <c r="P5986" s="242"/>
      <c r="Q5986" s="242"/>
      <c r="R5986" s="242"/>
      <c r="S5986" s="242"/>
      <c r="T5986" s="242"/>
      <c r="U5986" s="242"/>
      <c r="V5986" s="242"/>
      <c r="W5986" s="242"/>
      <c r="X5986" s="242"/>
      <c r="Y5986" s="242"/>
      <c r="Z5986" s="242"/>
      <c r="AA5986" s="242"/>
      <c r="AB5986" s="242"/>
      <c r="AC5986" s="243"/>
    </row>
    <row r="5987" spans="1:29" s="244" customFormat="1" ht="15" customHeight="1" x14ac:dyDescent="0.25">
      <c r="A5987" s="198"/>
      <c r="B5987" s="198"/>
      <c r="C5987" s="198"/>
      <c r="D5987" s="194"/>
      <c r="E5987" s="198"/>
      <c r="F5987" s="198"/>
      <c r="G5987" s="196" t="str">
        <f>IF(ISNA(VLOOKUP(E5987,'Rota Pattern Data'!$A:$B,2,FALSE)),"",VLOOKUP(E5987,'Rota Pattern Data'!$A:$B,2,FALSE))</f>
        <v/>
      </c>
      <c r="H5987" s="197"/>
      <c r="I5987" s="200"/>
      <c r="J5987" s="198"/>
      <c r="K5987" s="198"/>
      <c r="L5987" s="198"/>
      <c r="M5987" s="199"/>
      <c r="N5987" s="198"/>
      <c r="O5987" s="242"/>
      <c r="P5987" s="242"/>
      <c r="Q5987" s="242"/>
      <c r="R5987" s="242"/>
      <c r="S5987" s="242"/>
      <c r="T5987" s="242"/>
      <c r="U5987" s="242"/>
      <c r="V5987" s="242"/>
      <c r="W5987" s="242"/>
      <c r="X5987" s="242"/>
      <c r="Y5987" s="242"/>
      <c r="Z5987" s="242"/>
      <c r="AA5987" s="242"/>
      <c r="AB5987" s="242"/>
      <c r="AC5987" s="243"/>
    </row>
    <row r="5988" spans="1:29" s="244" customFormat="1" ht="15" customHeight="1" x14ac:dyDescent="0.25">
      <c r="A5988" s="198"/>
      <c r="B5988" s="198"/>
      <c r="C5988" s="198"/>
      <c r="D5988" s="194"/>
      <c r="E5988" s="198"/>
      <c r="F5988" s="198"/>
      <c r="G5988" s="196" t="str">
        <f>IF(ISNA(VLOOKUP(E5988,'Rota Pattern Data'!$A:$B,2,FALSE)),"",VLOOKUP(E5988,'Rota Pattern Data'!$A:$B,2,FALSE))</f>
        <v/>
      </c>
      <c r="H5988" s="197"/>
      <c r="I5988" s="200"/>
      <c r="J5988" s="198"/>
      <c r="K5988" s="198"/>
      <c r="L5988" s="198"/>
      <c r="M5988" s="199"/>
      <c r="N5988" s="198"/>
      <c r="O5988" s="242"/>
      <c r="P5988" s="242"/>
      <c r="Q5988" s="242"/>
      <c r="R5988" s="242"/>
      <c r="S5988" s="242"/>
      <c r="T5988" s="242"/>
      <c r="U5988" s="242"/>
      <c r="V5988" s="242"/>
      <c r="W5988" s="242"/>
      <c r="X5988" s="242"/>
      <c r="Y5988" s="242"/>
      <c r="Z5988" s="242"/>
      <c r="AA5988" s="242"/>
      <c r="AB5988" s="242"/>
      <c r="AC5988" s="243"/>
    </row>
    <row r="5989" spans="1:29" s="244" customFormat="1" ht="15" customHeight="1" x14ac:dyDescent="0.25">
      <c r="A5989" s="198"/>
      <c r="B5989" s="198"/>
      <c r="C5989" s="198"/>
      <c r="D5989" s="194"/>
      <c r="E5989" s="198"/>
      <c r="F5989" s="198"/>
      <c r="G5989" s="196" t="str">
        <f>IF(ISNA(VLOOKUP(E5989,'Rota Pattern Data'!$A:$B,2,FALSE)),"",VLOOKUP(E5989,'Rota Pattern Data'!$A:$B,2,FALSE))</f>
        <v/>
      </c>
      <c r="H5989" s="197"/>
      <c r="I5989" s="200"/>
      <c r="J5989" s="198"/>
      <c r="K5989" s="198"/>
      <c r="L5989" s="198"/>
      <c r="M5989" s="199"/>
      <c r="N5989" s="198"/>
      <c r="O5989" s="242"/>
      <c r="P5989" s="242"/>
      <c r="Q5989" s="242"/>
      <c r="R5989" s="242"/>
      <c r="S5989" s="242"/>
      <c r="T5989" s="242"/>
      <c r="U5989" s="242"/>
      <c r="V5989" s="242"/>
      <c r="W5989" s="242"/>
      <c r="X5989" s="242"/>
      <c r="Y5989" s="242"/>
      <c r="Z5989" s="242"/>
      <c r="AA5989" s="242"/>
      <c r="AB5989" s="242"/>
      <c r="AC5989" s="243"/>
    </row>
    <row r="5990" spans="1:29" s="244" customFormat="1" ht="15" customHeight="1" x14ac:dyDescent="0.25">
      <c r="A5990" s="198"/>
      <c r="B5990" s="198"/>
      <c r="C5990" s="198"/>
      <c r="D5990" s="194"/>
      <c r="E5990" s="198"/>
      <c r="F5990" s="198"/>
      <c r="G5990" s="196" t="str">
        <f>IF(ISNA(VLOOKUP(E5990,'Rota Pattern Data'!$A:$B,2,FALSE)),"",VLOOKUP(E5990,'Rota Pattern Data'!$A:$B,2,FALSE))</f>
        <v/>
      </c>
      <c r="H5990" s="197"/>
      <c r="I5990" s="200"/>
      <c r="J5990" s="198"/>
      <c r="K5990" s="198"/>
      <c r="L5990" s="198"/>
      <c r="M5990" s="199"/>
      <c r="N5990" s="198"/>
      <c r="O5990" s="242"/>
      <c r="P5990" s="242"/>
      <c r="Q5990" s="242"/>
      <c r="R5990" s="242"/>
      <c r="S5990" s="242"/>
      <c r="T5990" s="242"/>
      <c r="U5990" s="242"/>
      <c r="V5990" s="242"/>
      <c r="W5990" s="242"/>
      <c r="X5990" s="242"/>
      <c r="Y5990" s="242"/>
      <c r="Z5990" s="242"/>
      <c r="AA5990" s="242"/>
      <c r="AB5990" s="242"/>
      <c r="AC5990" s="243"/>
    </row>
    <row r="5991" spans="1:29" s="244" customFormat="1" ht="15" customHeight="1" x14ac:dyDescent="0.25">
      <c r="A5991" s="198"/>
      <c r="B5991" s="198"/>
      <c r="C5991" s="198"/>
      <c r="D5991" s="194"/>
      <c r="E5991" s="198"/>
      <c r="F5991" s="198"/>
      <c r="G5991" s="196" t="str">
        <f>IF(ISNA(VLOOKUP(E5991,'Rota Pattern Data'!$A:$B,2,FALSE)),"",VLOOKUP(E5991,'Rota Pattern Data'!$A:$B,2,FALSE))</f>
        <v/>
      </c>
      <c r="H5991" s="197"/>
      <c r="I5991" s="200"/>
      <c r="J5991" s="198"/>
      <c r="K5991" s="198"/>
      <c r="L5991" s="198"/>
      <c r="M5991" s="199"/>
      <c r="N5991" s="198"/>
      <c r="O5991" s="242"/>
      <c r="P5991" s="242"/>
      <c r="Q5991" s="242"/>
      <c r="R5991" s="242"/>
      <c r="S5991" s="242"/>
      <c r="T5991" s="242"/>
      <c r="U5991" s="242"/>
      <c r="V5991" s="242"/>
      <c r="W5991" s="242"/>
      <c r="X5991" s="242"/>
      <c r="Y5991" s="242"/>
      <c r="Z5991" s="242"/>
      <c r="AA5991" s="242"/>
      <c r="AB5991" s="242"/>
      <c r="AC5991" s="243"/>
    </row>
    <row r="5992" spans="1:29" s="244" customFormat="1" ht="15" customHeight="1" x14ac:dyDescent="0.25">
      <c r="A5992" s="198"/>
      <c r="B5992" s="198"/>
      <c r="C5992" s="198"/>
      <c r="D5992" s="194"/>
      <c r="E5992" s="198"/>
      <c r="F5992" s="198"/>
      <c r="G5992" s="196" t="str">
        <f>IF(ISNA(VLOOKUP(E5992,'Rota Pattern Data'!$A:$B,2,FALSE)),"",VLOOKUP(E5992,'Rota Pattern Data'!$A:$B,2,FALSE))</f>
        <v/>
      </c>
      <c r="H5992" s="197"/>
      <c r="I5992" s="200"/>
      <c r="J5992" s="198"/>
      <c r="K5992" s="198"/>
      <c r="L5992" s="198"/>
      <c r="M5992" s="199"/>
      <c r="N5992" s="198"/>
      <c r="O5992" s="242"/>
      <c r="P5992" s="242"/>
      <c r="Q5992" s="242"/>
      <c r="R5992" s="242"/>
      <c r="S5992" s="242"/>
      <c r="T5992" s="242"/>
      <c r="U5992" s="242"/>
      <c r="V5992" s="242"/>
      <c r="W5992" s="242"/>
      <c r="X5992" s="242"/>
      <c r="Y5992" s="242"/>
      <c r="Z5992" s="242"/>
      <c r="AA5992" s="242"/>
      <c r="AB5992" s="242"/>
      <c r="AC5992" s="243"/>
    </row>
    <row r="5993" spans="1:29" s="244" customFormat="1" ht="15" customHeight="1" x14ac:dyDescent="0.25">
      <c r="A5993" s="198"/>
      <c r="B5993" s="198"/>
      <c r="C5993" s="198"/>
      <c r="D5993" s="194"/>
      <c r="E5993" s="198"/>
      <c r="F5993" s="198"/>
      <c r="G5993" s="196" t="str">
        <f>IF(ISNA(VLOOKUP(E5993,'Rota Pattern Data'!$A:$B,2,FALSE)),"",VLOOKUP(E5993,'Rota Pattern Data'!$A:$B,2,FALSE))</f>
        <v/>
      </c>
      <c r="H5993" s="197"/>
      <c r="I5993" s="200"/>
      <c r="J5993" s="198"/>
      <c r="K5993" s="198"/>
      <c r="L5993" s="198"/>
      <c r="M5993" s="199"/>
      <c r="N5993" s="198"/>
      <c r="O5993" s="242"/>
      <c r="P5993" s="242"/>
      <c r="Q5993" s="242"/>
      <c r="R5993" s="242"/>
      <c r="S5993" s="242"/>
      <c r="T5993" s="242"/>
      <c r="U5993" s="242"/>
      <c r="V5993" s="242"/>
      <c r="W5993" s="242"/>
      <c r="X5993" s="242"/>
      <c r="Y5993" s="242"/>
      <c r="Z5993" s="242"/>
      <c r="AA5993" s="242"/>
      <c r="AB5993" s="242"/>
      <c r="AC5993" s="243"/>
    </row>
    <row r="5994" spans="1:29" s="244" customFormat="1" ht="15" customHeight="1" x14ac:dyDescent="0.25">
      <c r="A5994" s="198"/>
      <c r="B5994" s="198"/>
      <c r="C5994" s="198"/>
      <c r="D5994" s="194"/>
      <c r="E5994" s="198"/>
      <c r="F5994" s="198"/>
      <c r="G5994" s="196" t="str">
        <f>IF(ISNA(VLOOKUP(E5994,'Rota Pattern Data'!$A:$B,2,FALSE)),"",VLOOKUP(E5994,'Rota Pattern Data'!$A:$B,2,FALSE))</f>
        <v/>
      </c>
      <c r="H5994" s="197"/>
      <c r="I5994" s="200"/>
      <c r="J5994" s="198"/>
      <c r="K5994" s="198"/>
      <c r="L5994" s="198"/>
      <c r="M5994" s="199"/>
      <c r="N5994" s="198"/>
      <c r="O5994" s="242"/>
      <c r="P5994" s="242"/>
      <c r="Q5994" s="242"/>
      <c r="R5994" s="242"/>
      <c r="S5994" s="242"/>
      <c r="T5994" s="242"/>
      <c r="U5994" s="242"/>
      <c r="V5994" s="242"/>
      <c r="W5994" s="242"/>
      <c r="X5994" s="242"/>
      <c r="Y5994" s="242"/>
      <c r="Z5994" s="242"/>
      <c r="AA5994" s="242"/>
      <c r="AB5994" s="242"/>
      <c r="AC5994" s="243"/>
    </row>
    <row r="5995" spans="1:29" s="244" customFormat="1" ht="15" customHeight="1" x14ac:dyDescent="0.25">
      <c r="A5995" s="198"/>
      <c r="B5995" s="198"/>
      <c r="C5995" s="198"/>
      <c r="D5995" s="194"/>
      <c r="E5995" s="198"/>
      <c r="F5995" s="198"/>
      <c r="G5995" s="196" t="str">
        <f>IF(ISNA(VLOOKUP(E5995,'Rota Pattern Data'!$A:$B,2,FALSE)),"",VLOOKUP(E5995,'Rota Pattern Data'!$A:$B,2,FALSE))</f>
        <v/>
      </c>
      <c r="H5995" s="197"/>
      <c r="I5995" s="200"/>
      <c r="J5995" s="198"/>
      <c r="K5995" s="198"/>
      <c r="L5995" s="198"/>
      <c r="M5995" s="199"/>
      <c r="N5995" s="198"/>
      <c r="O5995" s="242"/>
      <c r="P5995" s="242"/>
      <c r="Q5995" s="242"/>
      <c r="R5995" s="242"/>
      <c r="S5995" s="242"/>
      <c r="T5995" s="242"/>
      <c r="U5995" s="242"/>
      <c r="V5995" s="242"/>
      <c r="W5995" s="242"/>
      <c r="X5995" s="242"/>
      <c r="Y5995" s="242"/>
      <c r="Z5995" s="242"/>
      <c r="AA5995" s="242"/>
      <c r="AB5995" s="242"/>
      <c r="AC5995" s="243"/>
    </row>
    <row r="5996" spans="1:29" s="244" customFormat="1" ht="15" customHeight="1" x14ac:dyDescent="0.25">
      <c r="A5996" s="198"/>
      <c r="B5996" s="198"/>
      <c r="C5996" s="198"/>
      <c r="D5996" s="194"/>
      <c r="E5996" s="198"/>
      <c r="F5996" s="198"/>
      <c r="G5996" s="196" t="str">
        <f>IF(ISNA(VLOOKUP(E5996,'Rota Pattern Data'!$A:$B,2,FALSE)),"",VLOOKUP(E5996,'Rota Pattern Data'!$A:$B,2,FALSE))</f>
        <v/>
      </c>
      <c r="H5996" s="197"/>
      <c r="I5996" s="200"/>
      <c r="J5996" s="198"/>
      <c r="K5996" s="198"/>
      <c r="L5996" s="198"/>
      <c r="M5996" s="199"/>
      <c r="N5996" s="198"/>
      <c r="O5996" s="242"/>
      <c r="P5996" s="242"/>
      <c r="Q5996" s="242"/>
      <c r="R5996" s="242"/>
      <c r="S5996" s="242"/>
      <c r="T5996" s="242"/>
      <c r="U5996" s="242"/>
      <c r="V5996" s="242"/>
      <c r="W5996" s="242"/>
      <c r="X5996" s="242"/>
      <c r="Y5996" s="242"/>
      <c r="Z5996" s="242"/>
      <c r="AA5996" s="242"/>
      <c r="AB5996" s="242"/>
      <c r="AC5996" s="243"/>
    </row>
    <row r="5997" spans="1:29" s="244" customFormat="1" ht="15" customHeight="1" x14ac:dyDescent="0.25">
      <c r="A5997" s="198"/>
      <c r="B5997" s="198"/>
      <c r="C5997" s="198"/>
      <c r="D5997" s="194"/>
      <c r="E5997" s="198"/>
      <c r="F5997" s="198"/>
      <c r="G5997" s="196" t="str">
        <f>IF(ISNA(VLOOKUP(E5997,'Rota Pattern Data'!$A:$B,2,FALSE)),"",VLOOKUP(E5997,'Rota Pattern Data'!$A:$B,2,FALSE))</f>
        <v/>
      </c>
      <c r="H5997" s="197"/>
      <c r="I5997" s="200"/>
      <c r="J5997" s="198"/>
      <c r="K5997" s="198"/>
      <c r="L5997" s="198"/>
      <c r="M5997" s="199"/>
      <c r="N5997" s="198"/>
      <c r="O5997" s="242"/>
      <c r="P5997" s="242"/>
      <c r="Q5997" s="242"/>
      <c r="R5997" s="242"/>
      <c r="S5997" s="242"/>
      <c r="T5997" s="242"/>
      <c r="U5997" s="242"/>
      <c r="V5997" s="242"/>
      <c r="W5997" s="242"/>
      <c r="X5997" s="242"/>
      <c r="Y5997" s="242"/>
      <c r="Z5997" s="242"/>
      <c r="AA5997" s="242"/>
      <c r="AB5997" s="242"/>
      <c r="AC5997" s="243"/>
    </row>
    <row r="5998" spans="1:29" s="244" customFormat="1" ht="15" customHeight="1" x14ac:dyDescent="0.25">
      <c r="A5998" s="198"/>
      <c r="B5998" s="198"/>
      <c r="C5998" s="198"/>
      <c r="D5998" s="194"/>
      <c r="E5998" s="198"/>
      <c r="F5998" s="198"/>
      <c r="G5998" s="196" t="str">
        <f>IF(ISNA(VLOOKUP(E5998,'Rota Pattern Data'!$A:$B,2,FALSE)),"",VLOOKUP(E5998,'Rota Pattern Data'!$A:$B,2,FALSE))</f>
        <v/>
      </c>
      <c r="H5998" s="197"/>
      <c r="I5998" s="200"/>
      <c r="J5998" s="198"/>
      <c r="K5998" s="198"/>
      <c r="L5998" s="198"/>
      <c r="M5998" s="199"/>
      <c r="N5998" s="198"/>
      <c r="O5998" s="242"/>
      <c r="P5998" s="242"/>
      <c r="Q5998" s="242"/>
      <c r="R5998" s="242"/>
      <c r="S5998" s="242"/>
      <c r="T5998" s="242"/>
      <c r="U5998" s="242"/>
      <c r="V5998" s="242"/>
      <c r="W5998" s="242"/>
      <c r="X5998" s="242"/>
      <c r="Y5998" s="242"/>
      <c r="Z5998" s="242"/>
      <c r="AA5998" s="242"/>
      <c r="AB5998" s="242"/>
      <c r="AC5998" s="243"/>
    </row>
    <row r="5999" spans="1:29" s="244" customFormat="1" ht="15" customHeight="1" x14ac:dyDescent="0.25">
      <c r="A5999" s="198"/>
      <c r="B5999" s="198"/>
      <c r="C5999" s="198"/>
      <c r="D5999" s="194"/>
      <c r="E5999" s="198"/>
      <c r="F5999" s="198"/>
      <c r="G5999" s="196" t="str">
        <f>IF(ISNA(VLOOKUP(E5999,'Rota Pattern Data'!$A:$B,2,FALSE)),"",VLOOKUP(E5999,'Rota Pattern Data'!$A:$B,2,FALSE))</f>
        <v/>
      </c>
      <c r="H5999" s="197"/>
      <c r="I5999" s="200"/>
      <c r="J5999" s="198"/>
      <c r="K5999" s="198"/>
      <c r="L5999" s="198"/>
      <c r="M5999" s="199"/>
      <c r="N5999" s="198"/>
      <c r="O5999" s="242"/>
      <c r="P5999" s="242"/>
      <c r="Q5999" s="242"/>
      <c r="R5999" s="242"/>
      <c r="S5999" s="242"/>
      <c r="T5999" s="242"/>
      <c r="U5999" s="242"/>
      <c r="V5999" s="242"/>
      <c r="W5999" s="242"/>
      <c r="X5999" s="242"/>
      <c r="Y5999" s="242"/>
      <c r="Z5999" s="242"/>
      <c r="AA5999" s="242"/>
      <c r="AB5999" s="242"/>
      <c r="AC5999" s="243"/>
    </row>
  </sheetData>
  <dataConsolidate/>
  <phoneticPr fontId="8" type="noConversion"/>
  <conditionalFormatting sqref="I3:I6">
    <cfRule type="expression" dxfId="11" priority="4">
      <formula>($B3="Days")</formula>
    </cfRule>
  </conditionalFormatting>
  <conditionalFormatting sqref="A49:A1999">
    <cfRule type="expression" dxfId="10" priority="67">
      <formula>AND(ISBLANK(A49)=FALSE,(OR(A49=#REF!,A49=#REF!,A49=#REF!,A49=#REF!)))</formula>
    </cfRule>
    <cfRule type="duplicateValues" dxfId="9" priority="68"/>
  </conditionalFormatting>
  <conditionalFormatting sqref="A2000:A5999">
    <cfRule type="expression" dxfId="8" priority="69">
      <formula>AND(ISBLANK(A2000)=FALSE,(OR(A2000=#REF!,A2000=#REF!,A2000=#REF!,A2000=#REF!)))</formula>
    </cfRule>
    <cfRule type="duplicateValues" dxfId="7" priority="70"/>
  </conditionalFormatting>
  <conditionalFormatting sqref="I7:I5999 G7:G5999">
    <cfRule type="expression" dxfId="6" priority="71">
      <formula>IF(#REF!="Check",TRUE,FALSE)</formula>
    </cfRule>
  </conditionalFormatting>
  <dataValidations xWindow="344" yWindow="522" count="12">
    <dataValidation operator="lessThan" allowBlank="1" showInputMessage="1" showErrorMessage="1" promptTitle="Working Hours" prompt="Enter the number of hours worked for this working day._x000a__x000a_The default value is the period between &quot;Start&quot; and &quot;End&quot;._x000a__x000a_To provide an hour for lunch, lower the default value by 1." sqref="I3" xr:uid="{57C56523-86E4-4C93-98A7-04A6B19D398B}"/>
    <dataValidation allowBlank="1" showInputMessage="1" showErrorMessage="1" promptTitle="Rota name" prompt="Enter the name of this rota pattern. Each pattern must have a unique name._x000a__x000a_For multi-week patterns, every week must have the same rota name._x000a__x000a_Example: Mon/Tue/Wed/Thu/Fri" sqref="E3:G5" xr:uid="{52592151-6EE9-4435-A0A6-027EA75B6B8D}"/>
    <dataValidation allowBlank="1" showInputMessage="1" showErrorMessage="1" promptTitle="Holiday Entitlement Next Year" prompt="The next year holiday entitlement for this user._x000a__x000a_If the user is&quot;Days&quot; this value will be regarded as days._x000a_If the user is &quot;Hours&quot; this value will be regarded as hours._x000a_Only add the base amounts excluding allowance amounts. " sqref="K1 K6000:K1048576" xr:uid="{4C5CD280-A68E-491B-BC96-0AC2F708CCFE}"/>
    <dataValidation allowBlank="1" showInputMessage="1" showErrorMessage="1" promptTitle="Holiday Entitlement - Current" prompt="The current year holiday entitlement for this user._x000a__x000a_If the user is&quot;Days&quot; this value will be regarded as days._x000a_If the user is &quot;Hours&quot; this value will be regarded as hours._x000a_Only add the base amounts excluding allowance amounts. " sqref="J1 J6000:J1048576" xr:uid="{EFD0336A-CDEC-4113-A33C-CD969BBD511F}"/>
    <dataValidation allowBlank="1" showInputMessage="1" promptTitle="Date Format" prompt="The date format needs to be provided as DD/MM/YYYY._x000a__x000a_If you have an allowance rule which is based on seniorty or your calendar year is based on a users date of birth then this will be a required." sqref="M1:M1048576" xr:uid="{B2703FDE-AFF4-4875-8972-03C693AFA5FE}"/>
    <dataValidation type="decimal" errorStyle="information" allowBlank="1" showInputMessage="1" showErrorMessage="1" errorTitle="FTE Error" error="The FTE value needs to be less than or equal to 1." promptTitle="FTE (Full Time Equivalent)" prompt="Full time members of staff should be given a value of 1_x000a__x000a_Part-time members of staff should be given a value between 0 and 1._x000a__x000a_ie: Someone that works 3 days of your company's standard 5 day week is working 60% of the full time. Their FTE will be 0.6." sqref="H1:H1048576" xr:uid="{F7C8E2A9-540B-457F-92B3-26165471296E}">
      <formula1>0</formula1>
      <formula2>1</formula2>
    </dataValidation>
    <dataValidation type="list" allowBlank="1" showInputMessage="1" showErrorMessage="1" promptTitle="User Role" prompt="If this person will be reviewing requests made by other staff set this to &quot;Standard Authoriser&quot;._x000a__x000a_If this person will be managing your overall e-days system and carrying out tasks such as creating new users then set this to &quot;Standard Administrator&quot;." sqref="D3:D5999" xr:uid="{9EAB9DD6-5EBF-47B4-AE2A-145EFF9FE0C9}">
      <formula1>Roles</formula1>
    </dataValidation>
    <dataValidation allowBlank="1" showInputMessage="1" showErrorMessage="1" promptTitle="Holiday Entitlement - Current" prompt="The current year holiday entitlement for this user._x000a__x000a_Only add the base amounts excluding allowance amounts. " sqref="J2:J5999" xr:uid="{8834E8BE-E82D-4F1D-A72A-77A2B501DFC7}"/>
    <dataValidation allowBlank="1" showInputMessage="1" showErrorMessage="1" promptTitle="Holiday Entitlement Next Year" prompt="The next year holiday entitlement for this user._x000a__x000a_Only add the base amounts excluding allowance amounts. " sqref="K2:K5999" xr:uid="{861900FA-B4F9-40B4-8A09-8C0FB7D87708}"/>
    <dataValidation type="list" allowBlank="1" showInputMessage="1" showErrorMessage="1" promptTitle="Rota" prompt="Select the name of the rota that represents this user's working pattern._x000a__x000a_A rota must first be detailed on the &quot;Rota Pattern Data&quot; tab of this file before it will appear in this list." sqref="E6:E5999 G6:G5999 F6" xr:uid="{38CC97B2-8627-4B95-A91B-9E464A7B4AE6}">
      <formula1>HrsRotas</formula1>
    </dataValidation>
    <dataValidation type="custom" allowBlank="1" showInputMessage="1" showErrorMessage="1" errorTitle="Duplicated value" error="This value matches another in this column." promptTitle="Unique ID" prompt="This will become the username that this e-days user will log into e-days with._x000a__x000a_This value can be anything and can include spaces._x000a__x000a_This must be unique." sqref="A3:A5999" xr:uid="{4881B4CF-F965-49D7-879F-28B2B93C5577}">
      <formula1>COUNTIF(A:A,A3)=1</formula1>
    </dataValidation>
    <dataValidation allowBlank="1" showInputMessage="1" showErrorMessage="1" promptTitle="Rota" prompt="Select the name of the rota that represents this user's working pattern._x000a__x000a_A rota must first be detailed on the &quot;Rota Pattern Data&quot; tab of this file before it will appear in this list." sqref="F7:F1048576" xr:uid="{7177126B-27FE-4F13-8D5E-A8651C76B747}"/>
  </dataValidations>
  <pageMargins left="0.7" right="0.7" top="0.75" bottom="0.75" header="0.3" footer="0.3"/>
  <pageSetup paperSize="9"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BK502"/>
  <sheetViews>
    <sheetView zoomScale="80" zoomScaleNormal="80" workbookViewId="0">
      <selection activeCell="A19" sqref="A19"/>
    </sheetView>
  </sheetViews>
  <sheetFormatPr defaultColWidth="9.1796875" defaultRowHeight="12.5" x14ac:dyDescent="0.25"/>
  <cols>
    <col min="1" max="1" width="27.54296875" style="253" customWidth="1"/>
    <col min="2" max="2" width="9.453125" style="253" bestFit="1" customWidth="1"/>
    <col min="3" max="3" width="10.81640625" style="253" customWidth="1"/>
    <col min="4" max="4" width="11.54296875" style="253" bestFit="1" customWidth="1"/>
    <col min="5" max="5" width="14" style="254" bestFit="1" customWidth="1"/>
    <col min="6" max="6" width="19.08984375" style="254" bestFit="1" customWidth="1"/>
    <col min="7" max="7" width="8.6328125" style="254" bestFit="1" customWidth="1"/>
    <col min="8" max="8" width="10" style="254" bestFit="1" customWidth="1"/>
    <col min="9" max="9" width="6.81640625" style="254" bestFit="1" customWidth="1"/>
    <col min="10" max="10" width="2.81640625" style="254" customWidth="1"/>
    <col min="11" max="11" width="9.54296875" style="255" bestFit="1" customWidth="1"/>
    <col min="12" max="12" width="26.36328125" style="97" bestFit="1" customWidth="1"/>
    <col min="13" max="13" width="9.1796875" style="97"/>
    <col min="14" max="14" width="6.90625" style="97" bestFit="1" customWidth="1"/>
    <col min="15" max="15" width="5.6328125" style="97" bestFit="1" customWidth="1"/>
    <col min="16" max="20" width="4" style="97" bestFit="1" customWidth="1"/>
    <col min="21" max="21" width="9.1796875" style="97" customWidth="1"/>
    <col min="22" max="22" width="9" style="97" bestFit="1" customWidth="1"/>
    <col min="23" max="26" width="2" style="98" bestFit="1" customWidth="1"/>
    <col min="27" max="29" width="3.08984375" style="98" bestFit="1" customWidth="1"/>
    <col min="30" max="31" width="4.08984375" style="98" bestFit="1" customWidth="1"/>
    <col min="32" max="32" width="4.90625" style="98" bestFit="1" customWidth="1"/>
    <col min="33" max="33" width="9.7265625" style="98" bestFit="1" customWidth="1"/>
    <col min="34" max="16384" width="9.1796875" style="99"/>
  </cols>
  <sheetData>
    <row r="1" spans="1:63" ht="13" x14ac:dyDescent="0.25">
      <c r="A1" s="91" t="s">
        <v>163</v>
      </c>
      <c r="B1" s="95"/>
      <c r="C1" s="95"/>
      <c r="D1" s="95"/>
      <c r="E1" s="36"/>
      <c r="F1" s="36"/>
      <c r="G1" s="36"/>
      <c r="H1" s="36"/>
      <c r="I1" s="36"/>
      <c r="J1" s="36"/>
      <c r="K1" s="96"/>
    </row>
    <row r="2" spans="1:63" ht="13" x14ac:dyDescent="0.25">
      <c r="A2" s="92" t="s">
        <v>162</v>
      </c>
      <c r="B2" s="100"/>
      <c r="C2" s="100"/>
      <c r="D2" s="100"/>
      <c r="E2" s="39"/>
      <c r="F2" s="39"/>
      <c r="G2" s="39"/>
      <c r="H2" s="39"/>
      <c r="I2" s="39"/>
      <c r="J2" s="39"/>
      <c r="K2" s="101"/>
    </row>
    <row r="3" spans="1:63" ht="13.5" thickBot="1" x14ac:dyDescent="0.3">
      <c r="A3" s="93" t="s">
        <v>164</v>
      </c>
      <c r="B3" s="94"/>
      <c r="C3" s="94"/>
      <c r="D3" s="94"/>
      <c r="E3" s="94"/>
      <c r="F3" s="94"/>
      <c r="G3" s="94"/>
      <c r="H3" s="94"/>
      <c r="I3" s="94"/>
      <c r="J3" s="94"/>
      <c r="K3" s="102"/>
      <c r="V3" s="97" t="s">
        <v>112</v>
      </c>
      <c r="AG3" s="98" t="s">
        <v>113</v>
      </c>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row>
    <row r="4" spans="1:63" ht="13" thickBot="1" x14ac:dyDescent="0.3">
      <c r="A4" s="99"/>
      <c r="B4" s="99"/>
      <c r="C4" s="99"/>
      <c r="D4" s="99"/>
      <c r="E4" s="104"/>
      <c r="F4" s="104"/>
      <c r="G4" s="104"/>
      <c r="H4" s="104"/>
      <c r="I4" s="104"/>
      <c r="J4" s="104"/>
      <c r="K4" s="104"/>
    </row>
    <row r="5" spans="1:63" s="260" customFormat="1" ht="13.5" thickBot="1" x14ac:dyDescent="0.3">
      <c r="A5" s="378" t="s">
        <v>86</v>
      </c>
      <c r="B5" s="376" t="s">
        <v>81</v>
      </c>
      <c r="C5" s="374" t="s">
        <v>240</v>
      </c>
      <c r="D5" s="376" t="s">
        <v>237</v>
      </c>
      <c r="E5" s="378" t="s">
        <v>238</v>
      </c>
      <c r="F5" s="376" t="s">
        <v>239</v>
      </c>
      <c r="G5" s="380" t="s">
        <v>82</v>
      </c>
      <c r="H5" s="381"/>
      <c r="I5" s="382"/>
      <c r="J5" s="380" t="s">
        <v>83</v>
      </c>
      <c r="K5" s="382"/>
      <c r="L5" s="257"/>
      <c r="M5" s="257"/>
      <c r="N5" s="257"/>
      <c r="O5" s="257"/>
      <c r="P5" s="257"/>
      <c r="Q5" s="257"/>
      <c r="R5" s="257"/>
      <c r="S5" s="257"/>
      <c r="T5" s="257"/>
      <c r="U5" s="257"/>
      <c r="V5" s="257"/>
      <c r="W5" s="257">
        <v>1</v>
      </c>
      <c r="X5" s="258">
        <v>2</v>
      </c>
      <c r="Y5" s="257">
        <v>4</v>
      </c>
      <c r="Z5" s="257">
        <v>8</v>
      </c>
      <c r="AA5" s="257">
        <v>16</v>
      </c>
      <c r="AB5" s="257">
        <v>32</v>
      </c>
      <c r="AC5" s="257">
        <v>64</v>
      </c>
      <c r="AD5" s="257">
        <v>128</v>
      </c>
      <c r="AE5" s="258">
        <v>256</v>
      </c>
      <c r="AF5" s="258" t="s">
        <v>84</v>
      </c>
      <c r="AG5" s="258" t="s">
        <v>85</v>
      </c>
      <c r="AH5" s="259"/>
      <c r="AI5" s="259"/>
      <c r="AJ5" s="259"/>
      <c r="AK5" s="259"/>
      <c r="AL5" s="259"/>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row>
    <row r="6" spans="1:63" s="260" customFormat="1" ht="13.5" thickBot="1" x14ac:dyDescent="0.3">
      <c r="A6" s="379"/>
      <c r="B6" s="377"/>
      <c r="C6" s="375"/>
      <c r="D6" s="377"/>
      <c r="E6" s="379"/>
      <c r="F6" s="377"/>
      <c r="G6" s="261" t="s">
        <v>88</v>
      </c>
      <c r="H6" s="262" t="s">
        <v>87</v>
      </c>
      <c r="I6" s="261" t="s">
        <v>89</v>
      </c>
      <c r="J6" s="383" t="s">
        <v>206</v>
      </c>
      <c r="K6" s="384"/>
      <c r="L6" s="258"/>
      <c r="M6" s="258"/>
      <c r="N6" s="258"/>
      <c r="O6" s="258"/>
      <c r="P6" s="258"/>
      <c r="Q6" s="258"/>
      <c r="R6" s="258"/>
      <c r="S6" s="258"/>
      <c r="T6" s="258"/>
      <c r="U6" s="258"/>
      <c r="V6" s="258"/>
      <c r="W6" s="258"/>
      <c r="X6" s="258"/>
      <c r="Y6" s="258"/>
      <c r="Z6" s="258"/>
      <c r="AA6" s="258"/>
      <c r="AB6" s="258"/>
      <c r="AC6" s="258"/>
      <c r="AD6" s="258"/>
      <c r="AE6" s="258"/>
      <c r="AF6" s="258"/>
      <c r="AG6" s="258"/>
      <c r="AH6" s="259"/>
      <c r="AI6" s="259"/>
      <c r="AJ6" s="259"/>
      <c r="AK6" s="259"/>
      <c r="AL6" s="259"/>
      <c r="AM6" s="259"/>
      <c r="AN6" s="259"/>
      <c r="AO6" s="259"/>
      <c r="AP6" s="259"/>
      <c r="AQ6" s="259"/>
      <c r="AR6" s="259"/>
      <c r="AS6" s="259"/>
      <c r="AT6" s="259"/>
      <c r="AU6" s="259"/>
      <c r="AV6" s="259"/>
      <c r="AW6" s="259"/>
      <c r="AX6" s="259"/>
      <c r="AY6" s="259"/>
      <c r="AZ6" s="259"/>
      <c r="BA6" s="259"/>
      <c r="BB6" s="259"/>
      <c r="BC6" s="259"/>
      <c r="BD6" s="259"/>
      <c r="BE6" s="259"/>
      <c r="BF6" s="259"/>
      <c r="BG6" s="259"/>
      <c r="BH6" s="259"/>
      <c r="BI6" s="259"/>
      <c r="BJ6" s="259"/>
      <c r="BK6" s="259"/>
    </row>
    <row r="7" spans="1:63" ht="13" x14ac:dyDescent="0.25">
      <c r="A7" s="406" t="s">
        <v>90</v>
      </c>
      <c r="B7" s="406" t="s">
        <v>29</v>
      </c>
      <c r="C7" s="406" t="s">
        <v>90</v>
      </c>
      <c r="D7" s="407" t="s">
        <v>23</v>
      </c>
      <c r="E7" s="407" t="s">
        <v>28</v>
      </c>
      <c r="F7" s="407" t="s">
        <v>28</v>
      </c>
      <c r="G7" s="407" t="s">
        <v>28</v>
      </c>
      <c r="H7" s="407" t="s">
        <v>28</v>
      </c>
      <c r="I7" s="407" t="s">
        <v>28</v>
      </c>
      <c r="J7" s="408"/>
      <c r="K7" s="256" t="s">
        <v>241</v>
      </c>
      <c r="L7" s="97" t="s">
        <v>90</v>
      </c>
      <c r="M7" s="105"/>
      <c r="N7" s="97" t="s">
        <v>90</v>
      </c>
      <c r="O7" s="97" t="s">
        <v>23</v>
      </c>
      <c r="P7" s="97" t="s">
        <v>28</v>
      </c>
      <c r="Q7" s="97" t="s">
        <v>28</v>
      </c>
      <c r="R7" s="97" t="s">
        <v>28</v>
      </c>
      <c r="S7" s="97" t="s">
        <v>28</v>
      </c>
      <c r="T7" s="97" t="s">
        <v>28</v>
      </c>
      <c r="V7" s="97" t="s">
        <v>91</v>
      </c>
      <c r="W7" s="98">
        <f t="shared" ref="W7:W67" si="0">IF(ISBLANK(A7),0,W$5)</f>
        <v>1</v>
      </c>
      <c r="X7" s="98">
        <f t="shared" ref="X7:X14" si="1">IF(ISBLANK(B7),0,X$5)</f>
        <v>2</v>
      </c>
      <c r="Y7" s="98">
        <f t="shared" ref="Y7:Y14" si="2">IF(ISBLANK(C7),0,Y$5)</f>
        <v>4</v>
      </c>
      <c r="Z7" s="98">
        <f t="shared" ref="Z7:Z14" si="3">IF(ISBLANK(D7),0,Z$5)</f>
        <v>8</v>
      </c>
      <c r="AA7" s="98">
        <f t="shared" ref="AA7:AA14" si="4">IF(ISBLANK(E7),0,AA$5)</f>
        <v>16</v>
      </c>
      <c r="AB7" s="98">
        <f t="shared" ref="AB7:AB14" si="5">IF(ISBLANK(F7),0,AB$5)</f>
        <v>32</v>
      </c>
      <c r="AC7" s="98">
        <f t="shared" ref="AC7:AC14" si="6">IF(ISBLANK(G7),0,AC$5)</f>
        <v>64</v>
      </c>
      <c r="AD7" s="98">
        <f t="shared" ref="AD7:AD14" si="7">IF(ISBLANK(H7),0,AD$5)</f>
        <v>128</v>
      </c>
      <c r="AE7" s="98">
        <f t="shared" ref="AE7:AE14" si="8">IF(ISBLANK(I7),0,AE$5)</f>
        <v>256</v>
      </c>
      <c r="AF7" s="98">
        <f>SUM(W7:AE7)</f>
        <v>511</v>
      </c>
      <c r="AG7" s="98" t="str">
        <f>IF(AF7&gt;506,"Y","N")</f>
        <v>Y</v>
      </c>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row>
    <row r="8" spans="1:63" ht="13" x14ac:dyDescent="0.25">
      <c r="A8" s="409" t="s">
        <v>92</v>
      </c>
      <c r="B8" s="409" t="s">
        <v>29</v>
      </c>
      <c r="C8" s="409" t="s">
        <v>92</v>
      </c>
      <c r="D8" s="410" t="s">
        <v>23</v>
      </c>
      <c r="E8" s="410" t="s">
        <v>28</v>
      </c>
      <c r="F8" s="410" t="s">
        <v>28</v>
      </c>
      <c r="G8" s="410" t="s">
        <v>28</v>
      </c>
      <c r="H8" s="410" t="s">
        <v>28</v>
      </c>
      <c r="I8" s="410" t="s">
        <v>28</v>
      </c>
      <c r="J8" s="411"/>
      <c r="K8" s="247" t="s">
        <v>241</v>
      </c>
      <c r="L8" s="97" t="s">
        <v>92</v>
      </c>
      <c r="M8" s="105"/>
      <c r="N8" s="97" t="s">
        <v>92</v>
      </c>
      <c r="O8" s="97" t="s">
        <v>23</v>
      </c>
      <c r="P8" s="97" t="s">
        <v>28</v>
      </c>
      <c r="Q8" s="97" t="s">
        <v>28</v>
      </c>
      <c r="R8" s="97" t="s">
        <v>28</v>
      </c>
      <c r="S8" s="97" t="s">
        <v>28</v>
      </c>
      <c r="T8" s="97" t="s">
        <v>28</v>
      </c>
      <c r="V8" s="97" t="s">
        <v>93</v>
      </c>
      <c r="W8" s="98">
        <f t="shared" si="0"/>
        <v>1</v>
      </c>
      <c r="X8" s="98">
        <f t="shared" si="1"/>
        <v>2</v>
      </c>
      <c r="Y8" s="98">
        <f t="shared" si="2"/>
        <v>4</v>
      </c>
      <c r="Z8" s="98">
        <f t="shared" si="3"/>
        <v>8</v>
      </c>
      <c r="AA8" s="98">
        <f t="shared" si="4"/>
        <v>16</v>
      </c>
      <c r="AB8" s="98">
        <f t="shared" si="5"/>
        <v>32</v>
      </c>
      <c r="AC8" s="98">
        <f t="shared" si="6"/>
        <v>64</v>
      </c>
      <c r="AD8" s="98">
        <f t="shared" si="7"/>
        <v>128</v>
      </c>
      <c r="AE8" s="98">
        <f t="shared" si="8"/>
        <v>256</v>
      </c>
      <c r="AF8" s="98">
        <f t="shared" ref="AF8:AF14" si="9">SUM(W8:AE8)</f>
        <v>511</v>
      </c>
      <c r="AG8" s="98" t="str">
        <f t="shared" ref="AG8:AG14" si="10">IF(AF8&gt;506,"Y","N")</f>
        <v>Y</v>
      </c>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row>
    <row r="9" spans="1:63" ht="13" x14ac:dyDescent="0.25">
      <c r="A9" s="409" t="s">
        <v>98</v>
      </c>
      <c r="B9" s="409" t="s">
        <v>29</v>
      </c>
      <c r="C9" s="409"/>
      <c r="D9" s="410" t="s">
        <v>23</v>
      </c>
      <c r="E9" s="410" t="s">
        <v>28</v>
      </c>
      <c r="F9" s="410" t="s">
        <v>28</v>
      </c>
      <c r="G9" s="410" t="s">
        <v>28</v>
      </c>
      <c r="H9" s="410" t="s">
        <v>28</v>
      </c>
      <c r="I9" s="410" t="s">
        <v>28</v>
      </c>
      <c r="J9" s="248"/>
      <c r="K9" s="247" t="s">
        <v>170</v>
      </c>
      <c r="L9" s="97" t="s">
        <v>94</v>
      </c>
      <c r="M9" s="105"/>
      <c r="O9" s="97" t="s">
        <v>23</v>
      </c>
      <c r="P9" s="97" t="s">
        <v>28</v>
      </c>
      <c r="Q9" s="97" t="s">
        <v>28</v>
      </c>
      <c r="R9" s="97" t="s">
        <v>28</v>
      </c>
      <c r="S9" s="97" t="s">
        <v>28</v>
      </c>
      <c r="T9" s="97" t="s">
        <v>28</v>
      </c>
      <c r="V9" s="97" t="s">
        <v>95</v>
      </c>
      <c r="W9" s="98">
        <f t="shared" si="0"/>
        <v>1</v>
      </c>
      <c r="X9" s="98">
        <f t="shared" si="1"/>
        <v>2</v>
      </c>
      <c r="Y9" s="98">
        <f t="shared" si="2"/>
        <v>0</v>
      </c>
      <c r="Z9" s="98">
        <f t="shared" si="3"/>
        <v>8</v>
      </c>
      <c r="AA9" s="98">
        <f t="shared" si="4"/>
        <v>16</v>
      </c>
      <c r="AB9" s="98">
        <f t="shared" si="5"/>
        <v>32</v>
      </c>
      <c r="AC9" s="98">
        <f t="shared" si="6"/>
        <v>64</v>
      </c>
      <c r="AD9" s="98">
        <f t="shared" si="7"/>
        <v>128</v>
      </c>
      <c r="AE9" s="98">
        <f t="shared" si="8"/>
        <v>256</v>
      </c>
      <c r="AF9" s="98">
        <f t="shared" si="9"/>
        <v>507</v>
      </c>
      <c r="AG9" s="98" t="str">
        <f t="shared" si="10"/>
        <v>Y</v>
      </c>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row>
    <row r="10" spans="1:63" ht="13" x14ac:dyDescent="0.25">
      <c r="A10" s="409" t="s">
        <v>101</v>
      </c>
      <c r="B10" s="409" t="s">
        <v>29</v>
      </c>
      <c r="C10" s="409"/>
      <c r="D10" s="410" t="s">
        <v>23</v>
      </c>
      <c r="E10" s="410" t="s">
        <v>28</v>
      </c>
      <c r="F10" s="410" t="s">
        <v>28</v>
      </c>
      <c r="G10" s="410" t="s">
        <v>28</v>
      </c>
      <c r="H10" s="410" t="s">
        <v>28</v>
      </c>
      <c r="I10" s="410" t="s">
        <v>28</v>
      </c>
      <c r="J10" s="412"/>
      <c r="K10" s="247" t="s">
        <v>242</v>
      </c>
      <c r="L10" s="97" t="s">
        <v>96</v>
      </c>
      <c r="M10" s="105"/>
      <c r="O10" s="97" t="s">
        <v>23</v>
      </c>
      <c r="P10" s="97" t="s">
        <v>28</v>
      </c>
      <c r="Q10" s="97" t="s">
        <v>28</v>
      </c>
      <c r="R10" s="97" t="s">
        <v>28</v>
      </c>
      <c r="S10" s="97" t="s">
        <v>28</v>
      </c>
      <c r="T10" s="97" t="s">
        <v>28</v>
      </c>
      <c r="V10" s="97" t="s">
        <v>97</v>
      </c>
      <c r="W10" s="98">
        <f t="shared" si="0"/>
        <v>1</v>
      </c>
      <c r="X10" s="98">
        <f t="shared" si="1"/>
        <v>2</v>
      </c>
      <c r="Y10" s="98">
        <f t="shared" si="2"/>
        <v>0</v>
      </c>
      <c r="Z10" s="98">
        <f t="shared" si="3"/>
        <v>8</v>
      </c>
      <c r="AA10" s="98">
        <f t="shared" si="4"/>
        <v>16</v>
      </c>
      <c r="AB10" s="98">
        <f t="shared" si="5"/>
        <v>32</v>
      </c>
      <c r="AC10" s="98">
        <f t="shared" si="6"/>
        <v>64</v>
      </c>
      <c r="AD10" s="98">
        <f t="shared" si="7"/>
        <v>128</v>
      </c>
      <c r="AE10" s="98">
        <f t="shared" si="8"/>
        <v>256</v>
      </c>
      <c r="AF10" s="98">
        <f t="shared" si="9"/>
        <v>507</v>
      </c>
      <c r="AG10" s="98" t="str">
        <f t="shared" si="10"/>
        <v>Y</v>
      </c>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row>
    <row r="11" spans="1:63" ht="13" x14ac:dyDescent="0.25">
      <c r="A11" s="409" t="s">
        <v>103</v>
      </c>
      <c r="B11" s="409" t="s">
        <v>29</v>
      </c>
      <c r="C11" s="409"/>
      <c r="D11" s="410" t="s">
        <v>23</v>
      </c>
      <c r="E11" s="410" t="s">
        <v>28</v>
      </c>
      <c r="F11" s="410" t="s">
        <v>28</v>
      </c>
      <c r="G11" s="410" t="s">
        <v>28</v>
      </c>
      <c r="H11" s="410" t="s">
        <v>28</v>
      </c>
      <c r="I11" s="410" t="s">
        <v>28</v>
      </c>
      <c r="J11" s="413"/>
      <c r="K11" s="247" t="s">
        <v>243</v>
      </c>
      <c r="L11" s="97" t="s">
        <v>98</v>
      </c>
      <c r="M11" s="105"/>
      <c r="O11" s="97" t="s">
        <v>23</v>
      </c>
      <c r="P11" s="97" t="s">
        <v>28</v>
      </c>
      <c r="Q11" s="97" t="s">
        <v>28</v>
      </c>
      <c r="R11" s="97" t="s">
        <v>28</v>
      </c>
      <c r="S11" s="97" t="s">
        <v>28</v>
      </c>
      <c r="T11" s="97" t="s">
        <v>28</v>
      </c>
      <c r="V11" s="97" t="s">
        <v>99</v>
      </c>
      <c r="W11" s="98">
        <f t="shared" si="0"/>
        <v>1</v>
      </c>
      <c r="X11" s="98">
        <f t="shared" si="1"/>
        <v>2</v>
      </c>
      <c r="Y11" s="98">
        <f t="shared" si="2"/>
        <v>0</v>
      </c>
      <c r="Z11" s="98">
        <f t="shared" si="3"/>
        <v>8</v>
      </c>
      <c r="AA11" s="98">
        <f t="shared" si="4"/>
        <v>16</v>
      </c>
      <c r="AB11" s="98">
        <f t="shared" si="5"/>
        <v>32</v>
      </c>
      <c r="AC11" s="98">
        <f t="shared" si="6"/>
        <v>64</v>
      </c>
      <c r="AD11" s="98">
        <f t="shared" si="7"/>
        <v>128</v>
      </c>
      <c r="AE11" s="98">
        <f t="shared" si="8"/>
        <v>256</v>
      </c>
      <c r="AF11" s="98">
        <f t="shared" si="9"/>
        <v>507</v>
      </c>
      <c r="AG11" s="98" t="str">
        <f t="shared" si="10"/>
        <v>Y</v>
      </c>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row>
    <row r="12" spans="1:63" ht="13" x14ac:dyDescent="0.25">
      <c r="A12" s="409" t="s">
        <v>105</v>
      </c>
      <c r="B12" s="409" t="s">
        <v>29</v>
      </c>
      <c r="C12" s="409"/>
      <c r="D12" s="410" t="s">
        <v>23</v>
      </c>
      <c r="E12" s="410" t="s">
        <v>28</v>
      </c>
      <c r="F12" s="410" t="s">
        <v>28</v>
      </c>
      <c r="G12" s="410" t="s">
        <v>28</v>
      </c>
      <c r="H12" s="410" t="s">
        <v>28</v>
      </c>
      <c r="I12" s="410" t="s">
        <v>28</v>
      </c>
      <c r="J12" s="414"/>
      <c r="K12" s="247" t="s">
        <v>244</v>
      </c>
      <c r="L12" s="97" t="s">
        <v>100</v>
      </c>
      <c r="M12" s="105"/>
      <c r="O12" s="97" t="s">
        <v>23</v>
      </c>
      <c r="P12" s="97" t="s">
        <v>28</v>
      </c>
      <c r="Q12" s="97" t="s">
        <v>28</v>
      </c>
      <c r="R12" s="97" t="s">
        <v>28</v>
      </c>
      <c r="S12" s="97" t="s">
        <v>28</v>
      </c>
      <c r="T12" s="97" t="s">
        <v>28</v>
      </c>
      <c r="V12" s="97" t="s">
        <v>95</v>
      </c>
      <c r="W12" s="98">
        <f t="shared" si="0"/>
        <v>1</v>
      </c>
      <c r="X12" s="98">
        <f t="shared" si="1"/>
        <v>2</v>
      </c>
      <c r="Y12" s="98">
        <f t="shared" si="2"/>
        <v>0</v>
      </c>
      <c r="Z12" s="98">
        <f t="shared" si="3"/>
        <v>8</v>
      </c>
      <c r="AA12" s="98">
        <f t="shared" si="4"/>
        <v>16</v>
      </c>
      <c r="AB12" s="98">
        <f t="shared" si="5"/>
        <v>32</v>
      </c>
      <c r="AC12" s="98">
        <f t="shared" si="6"/>
        <v>64</v>
      </c>
      <c r="AD12" s="98">
        <f t="shared" si="7"/>
        <v>128</v>
      </c>
      <c r="AE12" s="98">
        <f t="shared" si="8"/>
        <v>256</v>
      </c>
      <c r="AF12" s="98">
        <f t="shared" si="9"/>
        <v>507</v>
      </c>
      <c r="AG12" s="98" t="str">
        <f t="shared" si="10"/>
        <v>Y</v>
      </c>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row>
    <row r="13" spans="1:63" ht="13" x14ac:dyDescent="0.25">
      <c r="A13" s="409" t="s">
        <v>107</v>
      </c>
      <c r="B13" s="409" t="s">
        <v>29</v>
      </c>
      <c r="C13" s="409"/>
      <c r="D13" s="410" t="s">
        <v>24</v>
      </c>
      <c r="E13" s="410" t="s">
        <v>28</v>
      </c>
      <c r="F13" s="410" t="s">
        <v>28</v>
      </c>
      <c r="G13" s="410" t="s">
        <v>28</v>
      </c>
      <c r="H13" s="410" t="s">
        <v>28</v>
      </c>
      <c r="I13" s="410" t="s">
        <v>28</v>
      </c>
      <c r="J13" s="415"/>
      <c r="K13" s="247" t="s">
        <v>243</v>
      </c>
      <c r="L13" s="97" t="s">
        <v>101</v>
      </c>
      <c r="M13" s="105"/>
      <c r="O13" s="97" t="s">
        <v>23</v>
      </c>
      <c r="P13" s="97" t="s">
        <v>28</v>
      </c>
      <c r="Q13" s="97" t="s">
        <v>28</v>
      </c>
      <c r="R13" s="97" t="s">
        <v>28</v>
      </c>
      <c r="S13" s="97" t="s">
        <v>28</v>
      </c>
      <c r="T13" s="97" t="s">
        <v>28</v>
      </c>
      <c r="V13" s="97" t="s">
        <v>102</v>
      </c>
      <c r="W13" s="98">
        <f t="shared" si="0"/>
        <v>1</v>
      </c>
      <c r="X13" s="98">
        <f t="shared" si="1"/>
        <v>2</v>
      </c>
      <c r="Y13" s="98">
        <f t="shared" si="2"/>
        <v>0</v>
      </c>
      <c r="Z13" s="98">
        <f t="shared" si="3"/>
        <v>8</v>
      </c>
      <c r="AA13" s="98">
        <f t="shared" si="4"/>
        <v>16</v>
      </c>
      <c r="AB13" s="98">
        <f t="shared" si="5"/>
        <v>32</v>
      </c>
      <c r="AC13" s="98">
        <f t="shared" si="6"/>
        <v>64</v>
      </c>
      <c r="AD13" s="98">
        <f t="shared" si="7"/>
        <v>128</v>
      </c>
      <c r="AE13" s="98">
        <f t="shared" si="8"/>
        <v>256</v>
      </c>
      <c r="AF13" s="98">
        <f t="shared" si="9"/>
        <v>507</v>
      </c>
      <c r="AG13" s="98" t="str">
        <f t="shared" si="10"/>
        <v>Y</v>
      </c>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row>
    <row r="14" spans="1:63" ht="13" x14ac:dyDescent="0.25">
      <c r="A14" s="409" t="s">
        <v>96</v>
      </c>
      <c r="B14" s="409" t="s">
        <v>29</v>
      </c>
      <c r="C14" s="409"/>
      <c r="D14" s="410" t="s">
        <v>23</v>
      </c>
      <c r="E14" s="410" t="s">
        <v>28</v>
      </c>
      <c r="F14" s="410" t="s">
        <v>28</v>
      </c>
      <c r="G14" s="410" t="s">
        <v>28</v>
      </c>
      <c r="H14" s="410" t="s">
        <v>28</v>
      </c>
      <c r="I14" s="410" t="s">
        <v>28</v>
      </c>
      <c r="J14" s="413"/>
      <c r="K14" s="247" t="s">
        <v>243</v>
      </c>
      <c r="L14" s="97" t="s">
        <v>103</v>
      </c>
      <c r="M14" s="105"/>
      <c r="O14" s="97" t="s">
        <v>23</v>
      </c>
      <c r="P14" s="97" t="s">
        <v>28</v>
      </c>
      <c r="Q14" s="97" t="s">
        <v>28</v>
      </c>
      <c r="R14" s="97" t="s">
        <v>28</v>
      </c>
      <c r="S14" s="97" t="s">
        <v>28</v>
      </c>
      <c r="T14" s="97" t="s">
        <v>28</v>
      </c>
      <c r="V14" s="97" t="s">
        <v>104</v>
      </c>
      <c r="W14" s="98">
        <f t="shared" si="0"/>
        <v>1</v>
      </c>
      <c r="X14" s="98">
        <f t="shared" si="1"/>
        <v>2</v>
      </c>
      <c r="Y14" s="98">
        <f t="shared" si="2"/>
        <v>0</v>
      </c>
      <c r="Z14" s="98">
        <f t="shared" si="3"/>
        <v>8</v>
      </c>
      <c r="AA14" s="98">
        <f t="shared" si="4"/>
        <v>16</v>
      </c>
      <c r="AB14" s="98">
        <f t="shared" si="5"/>
        <v>32</v>
      </c>
      <c r="AC14" s="98">
        <f t="shared" si="6"/>
        <v>64</v>
      </c>
      <c r="AD14" s="98">
        <f t="shared" si="7"/>
        <v>128</v>
      </c>
      <c r="AE14" s="98">
        <f t="shared" si="8"/>
        <v>256</v>
      </c>
      <c r="AF14" s="98">
        <f t="shared" si="9"/>
        <v>507</v>
      </c>
      <c r="AG14" s="98" t="str">
        <f t="shared" si="10"/>
        <v>Y</v>
      </c>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row>
    <row r="15" spans="1:63" ht="13" x14ac:dyDescent="0.25">
      <c r="A15" s="409" t="s">
        <v>109</v>
      </c>
      <c r="B15" s="409" t="s">
        <v>35</v>
      </c>
      <c r="C15" s="409"/>
      <c r="D15" s="410" t="s">
        <v>23</v>
      </c>
      <c r="E15" s="410" t="s">
        <v>34</v>
      </c>
      <c r="F15" s="410" t="s">
        <v>28</v>
      </c>
      <c r="G15" s="410" t="s">
        <v>28</v>
      </c>
      <c r="H15" s="410" t="s">
        <v>28</v>
      </c>
      <c r="I15" s="410" t="s">
        <v>34</v>
      </c>
      <c r="J15" s="413"/>
      <c r="K15" s="247" t="s">
        <v>243</v>
      </c>
      <c r="L15" s="97" t="s">
        <v>105</v>
      </c>
      <c r="M15" s="105"/>
      <c r="O15" s="97" t="s">
        <v>23</v>
      </c>
      <c r="P15" s="97" t="s">
        <v>28</v>
      </c>
      <c r="Q15" s="97" t="s">
        <v>28</v>
      </c>
      <c r="R15" s="97" t="s">
        <v>28</v>
      </c>
      <c r="S15" s="97" t="s">
        <v>28</v>
      </c>
      <c r="T15" s="97" t="s">
        <v>28</v>
      </c>
      <c r="V15" s="97" t="s">
        <v>106</v>
      </c>
      <c r="W15" s="98">
        <f t="shared" si="0"/>
        <v>1</v>
      </c>
      <c r="X15" s="98">
        <f t="shared" ref="X15:X17" si="11">IF(ISBLANK(B15),0,X$5)</f>
        <v>2</v>
      </c>
      <c r="Y15" s="98">
        <f t="shared" ref="Y15:Y17" si="12">IF(ISBLANK(C15),0,Y$5)</f>
        <v>0</v>
      </c>
      <c r="Z15" s="98">
        <f t="shared" ref="Z15:Z17" si="13">IF(ISBLANK(D15),0,Z$5)</f>
        <v>8</v>
      </c>
      <c r="AA15" s="98">
        <f t="shared" ref="AA15:AA17" si="14">IF(ISBLANK(E15),0,AA$5)</f>
        <v>16</v>
      </c>
      <c r="AB15" s="98">
        <f t="shared" ref="AB15:AB17" si="15">IF(ISBLANK(F15),0,AB$5)</f>
        <v>32</v>
      </c>
      <c r="AC15" s="98">
        <f t="shared" ref="AC15:AC17" si="16">IF(ISBLANK(G15),0,AC$5)</f>
        <v>64</v>
      </c>
      <c r="AD15" s="98">
        <f t="shared" ref="AD15:AD17" si="17">IF(ISBLANK(H15),0,AD$5)</f>
        <v>128</v>
      </c>
      <c r="AE15" s="98">
        <f t="shared" ref="AE15:AE17" si="18">IF(ISBLANK(I15),0,AE$5)</f>
        <v>256</v>
      </c>
      <c r="AF15" s="98">
        <f t="shared" ref="AF15:AF17" si="19">SUM(W15:AE15)</f>
        <v>507</v>
      </c>
      <c r="AG15" s="98" t="str">
        <f t="shared" ref="AG15:AG17" si="20">IF(AF15&gt;506,"Y","N")</f>
        <v>Y</v>
      </c>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row>
    <row r="16" spans="1:63" ht="13" x14ac:dyDescent="0.25">
      <c r="A16" s="409" t="s">
        <v>245</v>
      </c>
      <c r="B16" s="409" t="s">
        <v>35</v>
      </c>
      <c r="C16" s="409"/>
      <c r="D16" s="410" t="s">
        <v>23</v>
      </c>
      <c r="E16" s="410" t="s">
        <v>34</v>
      </c>
      <c r="F16" s="410" t="s">
        <v>28</v>
      </c>
      <c r="G16" s="410" t="s">
        <v>28</v>
      </c>
      <c r="H16" s="410" t="s">
        <v>28</v>
      </c>
      <c r="I16" s="410" t="s">
        <v>34</v>
      </c>
      <c r="J16" s="413"/>
      <c r="K16" s="247" t="s">
        <v>243</v>
      </c>
      <c r="L16" s="97" t="s">
        <v>107</v>
      </c>
      <c r="M16" s="105"/>
      <c r="O16" s="97" t="s">
        <v>24</v>
      </c>
      <c r="P16" s="97" t="s">
        <v>28</v>
      </c>
      <c r="Q16" s="97" t="s">
        <v>28</v>
      </c>
      <c r="R16" s="97" t="s">
        <v>28</v>
      </c>
      <c r="S16" s="97" t="s">
        <v>28</v>
      </c>
      <c r="T16" s="97" t="s">
        <v>28</v>
      </c>
      <c r="V16" s="97" t="s">
        <v>108</v>
      </c>
      <c r="W16" s="98">
        <f t="shared" si="0"/>
        <v>1</v>
      </c>
      <c r="X16" s="98">
        <f t="shared" si="11"/>
        <v>2</v>
      </c>
      <c r="Y16" s="98">
        <f t="shared" si="12"/>
        <v>0</v>
      </c>
      <c r="Z16" s="98">
        <f t="shared" si="13"/>
        <v>8</v>
      </c>
      <c r="AA16" s="98">
        <f t="shared" si="14"/>
        <v>16</v>
      </c>
      <c r="AB16" s="98">
        <f t="shared" si="15"/>
        <v>32</v>
      </c>
      <c r="AC16" s="98">
        <f t="shared" si="16"/>
        <v>64</v>
      </c>
      <c r="AD16" s="98">
        <f t="shared" si="17"/>
        <v>128</v>
      </c>
      <c r="AE16" s="98">
        <f t="shared" si="18"/>
        <v>256</v>
      </c>
      <c r="AF16" s="98">
        <f t="shared" si="19"/>
        <v>507</v>
      </c>
      <c r="AG16" s="98" t="str">
        <f t="shared" si="20"/>
        <v>Y</v>
      </c>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row>
    <row r="17" spans="1:63" ht="13" x14ac:dyDescent="0.25">
      <c r="A17" s="409" t="s">
        <v>111</v>
      </c>
      <c r="B17" s="409" t="s">
        <v>35</v>
      </c>
      <c r="C17" s="409"/>
      <c r="D17" s="410" t="s">
        <v>23</v>
      </c>
      <c r="E17" s="410" t="s">
        <v>34</v>
      </c>
      <c r="F17" s="410" t="s">
        <v>28</v>
      </c>
      <c r="G17" s="410" t="s">
        <v>28</v>
      </c>
      <c r="H17" s="410" t="s">
        <v>28</v>
      </c>
      <c r="I17" s="410" t="s">
        <v>34</v>
      </c>
      <c r="J17" s="413"/>
      <c r="K17" s="247" t="s">
        <v>243</v>
      </c>
      <c r="L17" s="97" t="s">
        <v>109</v>
      </c>
      <c r="M17" s="105"/>
      <c r="O17" s="97" t="s">
        <v>23</v>
      </c>
      <c r="P17" s="97" t="s">
        <v>34</v>
      </c>
      <c r="Q17" s="97" t="s">
        <v>28</v>
      </c>
      <c r="R17" s="97" t="s">
        <v>28</v>
      </c>
      <c r="S17" s="97" t="s">
        <v>28</v>
      </c>
      <c r="T17" s="97" t="s">
        <v>34</v>
      </c>
      <c r="V17" s="97" t="s">
        <v>110</v>
      </c>
      <c r="W17" s="98">
        <f t="shared" si="0"/>
        <v>1</v>
      </c>
      <c r="X17" s="98">
        <f t="shared" si="11"/>
        <v>2</v>
      </c>
      <c r="Y17" s="98">
        <f t="shared" si="12"/>
        <v>0</v>
      </c>
      <c r="Z17" s="98">
        <f t="shared" si="13"/>
        <v>8</v>
      </c>
      <c r="AA17" s="98">
        <f t="shared" si="14"/>
        <v>16</v>
      </c>
      <c r="AB17" s="98">
        <f t="shared" si="15"/>
        <v>32</v>
      </c>
      <c r="AC17" s="98">
        <f t="shared" si="16"/>
        <v>64</v>
      </c>
      <c r="AD17" s="98">
        <f t="shared" si="17"/>
        <v>128</v>
      </c>
      <c r="AE17" s="98">
        <f t="shared" si="18"/>
        <v>256</v>
      </c>
      <c r="AF17" s="98">
        <f t="shared" si="19"/>
        <v>507</v>
      </c>
      <c r="AG17" s="98" t="str">
        <f t="shared" si="20"/>
        <v>Y</v>
      </c>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row>
    <row r="18" spans="1:63" ht="13" x14ac:dyDescent="0.25">
      <c r="A18" s="249"/>
      <c r="B18" s="249"/>
      <c r="C18" s="249"/>
      <c r="D18" s="249"/>
      <c r="E18" s="250"/>
      <c r="F18" s="250"/>
      <c r="G18" s="250"/>
      <c r="H18" s="250"/>
      <c r="I18" s="250"/>
      <c r="J18" s="251"/>
      <c r="K18" s="247"/>
      <c r="M18" s="105"/>
      <c r="V18" s="97" t="s">
        <v>106</v>
      </c>
      <c r="W18" s="98">
        <f t="shared" si="0"/>
        <v>0</v>
      </c>
      <c r="X18" s="98">
        <f t="shared" ref="X18:X81" si="21">IF(ISBLANK(B18),0,X$5)</f>
        <v>0</v>
      </c>
      <c r="Y18" s="98">
        <f t="shared" ref="Y18:Y81" si="22">IF(ISBLANK(C18),0,Y$5)</f>
        <v>0</v>
      </c>
      <c r="Z18" s="98">
        <f t="shared" ref="Z18:Z81" si="23">IF(ISBLANK(D18),0,Z$5)</f>
        <v>0</v>
      </c>
      <c r="AA18" s="98">
        <f t="shared" ref="AA18:AA81" si="24">IF(ISBLANK(E18),0,AA$5)</f>
        <v>0</v>
      </c>
      <c r="AB18" s="98">
        <f t="shared" ref="AB18:AB81" si="25">IF(ISBLANK(F18),0,AB$5)</f>
        <v>0</v>
      </c>
      <c r="AC18" s="98">
        <f t="shared" ref="AC18:AC81" si="26">IF(ISBLANK(G18),0,AC$5)</f>
        <v>0</v>
      </c>
      <c r="AD18" s="98">
        <f t="shared" ref="AD18:AD81" si="27">IF(ISBLANK(H18),0,AD$5)</f>
        <v>0</v>
      </c>
      <c r="AE18" s="98">
        <f t="shared" ref="AE18:AE81" si="28">IF(ISBLANK(I18),0,AE$5)</f>
        <v>0</v>
      </c>
      <c r="AF18" s="98">
        <f t="shared" ref="AF18:AF52" si="29">SUM(W18:AE18)</f>
        <v>0</v>
      </c>
      <c r="AG18" s="98" t="str">
        <f t="shared" ref="AG18:AG52" si="30">IF(AF18&gt;506,"Y","N")</f>
        <v>N</v>
      </c>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row>
    <row r="19" spans="1:63" ht="13" x14ac:dyDescent="0.25">
      <c r="A19" s="249"/>
      <c r="B19" s="249"/>
      <c r="C19" s="249"/>
      <c r="D19" s="249"/>
      <c r="E19" s="250"/>
      <c r="F19" s="250"/>
      <c r="G19" s="250"/>
      <c r="H19" s="250"/>
      <c r="I19" s="250"/>
      <c r="J19" s="251"/>
      <c r="K19" s="247"/>
      <c r="M19" s="105"/>
      <c r="V19" s="97" t="s">
        <v>108</v>
      </c>
      <c r="W19" s="98">
        <f t="shared" si="0"/>
        <v>0</v>
      </c>
      <c r="X19" s="98">
        <f t="shared" si="21"/>
        <v>0</v>
      </c>
      <c r="Y19" s="98">
        <f t="shared" si="22"/>
        <v>0</v>
      </c>
      <c r="Z19" s="98">
        <f t="shared" si="23"/>
        <v>0</v>
      </c>
      <c r="AA19" s="98">
        <f t="shared" si="24"/>
        <v>0</v>
      </c>
      <c r="AB19" s="98">
        <f t="shared" si="25"/>
        <v>0</v>
      </c>
      <c r="AC19" s="98">
        <f t="shared" si="26"/>
        <v>0</v>
      </c>
      <c r="AD19" s="98">
        <f t="shared" si="27"/>
        <v>0</v>
      </c>
      <c r="AE19" s="98">
        <f t="shared" si="28"/>
        <v>0</v>
      </c>
      <c r="AF19" s="98">
        <f t="shared" si="29"/>
        <v>0</v>
      </c>
      <c r="AG19" s="98" t="str">
        <f t="shared" si="30"/>
        <v>N</v>
      </c>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row>
    <row r="20" spans="1:63" ht="13" x14ac:dyDescent="0.25">
      <c r="A20" s="249"/>
      <c r="B20" s="249"/>
      <c r="C20" s="249"/>
      <c r="D20" s="249"/>
      <c r="E20" s="250"/>
      <c r="F20" s="250"/>
      <c r="G20" s="250"/>
      <c r="H20" s="250"/>
      <c r="I20" s="250"/>
      <c r="J20" s="251"/>
      <c r="K20" s="247"/>
      <c r="M20" s="105"/>
      <c r="V20" s="97" t="s">
        <v>114</v>
      </c>
      <c r="W20" s="98">
        <f t="shared" si="0"/>
        <v>0</v>
      </c>
      <c r="X20" s="98">
        <f t="shared" si="21"/>
        <v>0</v>
      </c>
      <c r="Y20" s="98">
        <f t="shared" si="22"/>
        <v>0</v>
      </c>
      <c r="Z20" s="98">
        <f t="shared" si="23"/>
        <v>0</v>
      </c>
      <c r="AA20" s="98">
        <f t="shared" si="24"/>
        <v>0</v>
      </c>
      <c r="AB20" s="98">
        <f t="shared" si="25"/>
        <v>0</v>
      </c>
      <c r="AC20" s="98">
        <f t="shared" si="26"/>
        <v>0</v>
      </c>
      <c r="AD20" s="98">
        <f t="shared" si="27"/>
        <v>0</v>
      </c>
      <c r="AE20" s="98">
        <f t="shared" si="28"/>
        <v>0</v>
      </c>
      <c r="AF20" s="98">
        <f t="shared" si="29"/>
        <v>0</v>
      </c>
      <c r="AG20" s="98" t="str">
        <f t="shared" si="30"/>
        <v>N</v>
      </c>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row>
    <row r="21" spans="1:63" ht="13" x14ac:dyDescent="0.25">
      <c r="A21" s="249"/>
      <c r="B21" s="249"/>
      <c r="C21" s="249"/>
      <c r="D21" s="249"/>
      <c r="E21" s="250"/>
      <c r="F21" s="250"/>
      <c r="G21" s="250"/>
      <c r="H21" s="250"/>
      <c r="I21" s="250"/>
      <c r="J21" s="251"/>
      <c r="K21" s="247"/>
      <c r="M21" s="105"/>
      <c r="V21" s="97" t="s">
        <v>115</v>
      </c>
      <c r="W21" s="98">
        <f t="shared" si="0"/>
        <v>0</v>
      </c>
      <c r="X21" s="98">
        <f t="shared" si="21"/>
        <v>0</v>
      </c>
      <c r="Y21" s="98">
        <f t="shared" si="22"/>
        <v>0</v>
      </c>
      <c r="Z21" s="98">
        <f t="shared" si="23"/>
        <v>0</v>
      </c>
      <c r="AA21" s="98">
        <f t="shared" si="24"/>
        <v>0</v>
      </c>
      <c r="AB21" s="98">
        <f t="shared" si="25"/>
        <v>0</v>
      </c>
      <c r="AC21" s="98">
        <f t="shared" si="26"/>
        <v>0</v>
      </c>
      <c r="AD21" s="98">
        <f t="shared" si="27"/>
        <v>0</v>
      </c>
      <c r="AE21" s="98">
        <f t="shared" si="28"/>
        <v>0</v>
      </c>
      <c r="AF21" s="98">
        <f t="shared" si="29"/>
        <v>0</v>
      </c>
      <c r="AG21" s="98" t="str">
        <f t="shared" si="30"/>
        <v>N</v>
      </c>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row>
    <row r="22" spans="1:63" ht="13" x14ac:dyDescent="0.25">
      <c r="A22" s="249"/>
      <c r="B22" s="249"/>
      <c r="C22" s="249"/>
      <c r="D22" s="249"/>
      <c r="E22" s="250"/>
      <c r="F22" s="250"/>
      <c r="G22" s="250"/>
      <c r="H22" s="250"/>
      <c r="I22" s="250"/>
      <c r="J22" s="251"/>
      <c r="K22" s="247"/>
      <c r="V22" s="97" t="s">
        <v>116</v>
      </c>
      <c r="W22" s="98">
        <f t="shared" si="0"/>
        <v>0</v>
      </c>
      <c r="X22" s="98">
        <f t="shared" si="21"/>
        <v>0</v>
      </c>
      <c r="Y22" s="98">
        <f t="shared" si="22"/>
        <v>0</v>
      </c>
      <c r="Z22" s="98">
        <f t="shared" si="23"/>
        <v>0</v>
      </c>
      <c r="AA22" s="98">
        <f t="shared" si="24"/>
        <v>0</v>
      </c>
      <c r="AB22" s="98">
        <f t="shared" si="25"/>
        <v>0</v>
      </c>
      <c r="AC22" s="98">
        <f t="shared" si="26"/>
        <v>0</v>
      </c>
      <c r="AD22" s="98">
        <f t="shared" si="27"/>
        <v>0</v>
      </c>
      <c r="AE22" s="98">
        <f t="shared" si="28"/>
        <v>0</v>
      </c>
      <c r="AF22" s="98">
        <f t="shared" si="29"/>
        <v>0</v>
      </c>
      <c r="AG22" s="98" t="str">
        <f t="shared" si="30"/>
        <v>N</v>
      </c>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row>
    <row r="23" spans="1:63" ht="13" x14ac:dyDescent="0.25">
      <c r="A23" s="249"/>
      <c r="B23" s="249"/>
      <c r="C23" s="249"/>
      <c r="D23" s="249"/>
      <c r="E23" s="250"/>
      <c r="F23" s="250"/>
      <c r="G23" s="250"/>
      <c r="H23" s="250"/>
      <c r="I23" s="250"/>
      <c r="J23" s="251"/>
      <c r="K23" s="247"/>
      <c r="V23" s="97" t="s">
        <v>117</v>
      </c>
      <c r="W23" s="98">
        <f t="shared" si="0"/>
        <v>0</v>
      </c>
      <c r="X23" s="98">
        <f t="shared" si="21"/>
        <v>0</v>
      </c>
      <c r="Y23" s="98">
        <f t="shared" si="22"/>
        <v>0</v>
      </c>
      <c r="Z23" s="98">
        <f t="shared" si="23"/>
        <v>0</v>
      </c>
      <c r="AA23" s="98">
        <f t="shared" si="24"/>
        <v>0</v>
      </c>
      <c r="AB23" s="98">
        <f t="shared" si="25"/>
        <v>0</v>
      </c>
      <c r="AC23" s="98">
        <f t="shared" si="26"/>
        <v>0</v>
      </c>
      <c r="AD23" s="98">
        <f t="shared" si="27"/>
        <v>0</v>
      </c>
      <c r="AE23" s="98">
        <f t="shared" si="28"/>
        <v>0</v>
      </c>
      <c r="AF23" s="98">
        <f t="shared" si="29"/>
        <v>0</v>
      </c>
      <c r="AG23" s="98" t="str">
        <f t="shared" si="30"/>
        <v>N</v>
      </c>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row>
    <row r="24" spans="1:63" ht="13" x14ac:dyDescent="0.25">
      <c r="A24" s="249"/>
      <c r="B24" s="249"/>
      <c r="C24" s="249"/>
      <c r="D24" s="249"/>
      <c r="E24" s="250"/>
      <c r="F24" s="250"/>
      <c r="G24" s="250"/>
      <c r="H24" s="250"/>
      <c r="I24" s="250"/>
      <c r="J24" s="251"/>
      <c r="K24" s="247"/>
      <c r="V24" s="97" t="s">
        <v>118</v>
      </c>
      <c r="W24" s="98">
        <f t="shared" si="0"/>
        <v>0</v>
      </c>
      <c r="X24" s="98">
        <f t="shared" si="21"/>
        <v>0</v>
      </c>
      <c r="Y24" s="98">
        <f t="shared" si="22"/>
        <v>0</v>
      </c>
      <c r="Z24" s="98">
        <f t="shared" si="23"/>
        <v>0</v>
      </c>
      <c r="AA24" s="98">
        <f t="shared" si="24"/>
        <v>0</v>
      </c>
      <c r="AB24" s="98">
        <f t="shared" si="25"/>
        <v>0</v>
      </c>
      <c r="AC24" s="98">
        <f t="shared" si="26"/>
        <v>0</v>
      </c>
      <c r="AD24" s="98">
        <f t="shared" si="27"/>
        <v>0</v>
      </c>
      <c r="AE24" s="98">
        <f t="shared" si="28"/>
        <v>0</v>
      </c>
      <c r="AF24" s="98">
        <f t="shared" si="29"/>
        <v>0</v>
      </c>
      <c r="AG24" s="98" t="str">
        <f t="shared" si="30"/>
        <v>N</v>
      </c>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row>
    <row r="25" spans="1:63" ht="13" x14ac:dyDescent="0.25">
      <c r="A25" s="249"/>
      <c r="B25" s="249"/>
      <c r="C25" s="249"/>
      <c r="D25" s="249"/>
      <c r="E25" s="250"/>
      <c r="F25" s="250"/>
      <c r="G25" s="250"/>
      <c r="H25" s="250"/>
      <c r="I25" s="250"/>
      <c r="J25" s="251"/>
      <c r="K25" s="247"/>
      <c r="V25" s="97" t="s">
        <v>119</v>
      </c>
      <c r="W25" s="98">
        <f t="shared" si="0"/>
        <v>0</v>
      </c>
      <c r="X25" s="98">
        <f t="shared" si="21"/>
        <v>0</v>
      </c>
      <c r="Y25" s="98">
        <f t="shared" si="22"/>
        <v>0</v>
      </c>
      <c r="Z25" s="98">
        <f t="shared" si="23"/>
        <v>0</v>
      </c>
      <c r="AA25" s="98">
        <f t="shared" si="24"/>
        <v>0</v>
      </c>
      <c r="AB25" s="98">
        <f t="shared" si="25"/>
        <v>0</v>
      </c>
      <c r="AC25" s="98">
        <f t="shared" si="26"/>
        <v>0</v>
      </c>
      <c r="AD25" s="98">
        <f t="shared" si="27"/>
        <v>0</v>
      </c>
      <c r="AE25" s="98">
        <f t="shared" si="28"/>
        <v>0</v>
      </c>
      <c r="AF25" s="98">
        <f t="shared" si="29"/>
        <v>0</v>
      </c>
      <c r="AG25" s="98" t="str">
        <f t="shared" si="30"/>
        <v>N</v>
      </c>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row>
    <row r="26" spans="1:63" ht="13" x14ac:dyDescent="0.25">
      <c r="A26" s="249"/>
      <c r="B26" s="249"/>
      <c r="C26" s="249"/>
      <c r="D26" s="249"/>
      <c r="E26" s="250"/>
      <c r="F26" s="250"/>
      <c r="G26" s="250"/>
      <c r="H26" s="250"/>
      <c r="I26" s="250"/>
      <c r="J26" s="251"/>
      <c r="K26" s="247"/>
      <c r="V26" s="97" t="s">
        <v>120</v>
      </c>
      <c r="W26" s="98">
        <f t="shared" si="0"/>
        <v>0</v>
      </c>
      <c r="X26" s="98">
        <f t="shared" si="21"/>
        <v>0</v>
      </c>
      <c r="Y26" s="98">
        <f t="shared" si="22"/>
        <v>0</v>
      </c>
      <c r="Z26" s="98">
        <f t="shared" si="23"/>
        <v>0</v>
      </c>
      <c r="AA26" s="98">
        <f t="shared" si="24"/>
        <v>0</v>
      </c>
      <c r="AB26" s="98">
        <f t="shared" si="25"/>
        <v>0</v>
      </c>
      <c r="AC26" s="98">
        <f t="shared" si="26"/>
        <v>0</v>
      </c>
      <c r="AD26" s="98">
        <f t="shared" si="27"/>
        <v>0</v>
      </c>
      <c r="AE26" s="98">
        <f t="shared" si="28"/>
        <v>0</v>
      </c>
      <c r="AF26" s="98">
        <f t="shared" si="29"/>
        <v>0</v>
      </c>
      <c r="AG26" s="98" t="str">
        <f t="shared" si="30"/>
        <v>N</v>
      </c>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row>
    <row r="27" spans="1:63" ht="13" x14ac:dyDescent="0.25">
      <c r="A27" s="249"/>
      <c r="B27" s="249"/>
      <c r="C27" s="249"/>
      <c r="D27" s="249"/>
      <c r="E27" s="250"/>
      <c r="F27" s="250"/>
      <c r="G27" s="250"/>
      <c r="H27" s="250"/>
      <c r="I27" s="250"/>
      <c r="J27" s="251"/>
      <c r="K27" s="247"/>
      <c r="V27" s="97" t="s">
        <v>121</v>
      </c>
      <c r="W27" s="98">
        <f t="shared" si="0"/>
        <v>0</v>
      </c>
      <c r="X27" s="98">
        <f t="shared" si="21"/>
        <v>0</v>
      </c>
      <c r="Y27" s="98">
        <f t="shared" si="22"/>
        <v>0</v>
      </c>
      <c r="Z27" s="98">
        <f t="shared" si="23"/>
        <v>0</v>
      </c>
      <c r="AA27" s="98">
        <f t="shared" si="24"/>
        <v>0</v>
      </c>
      <c r="AB27" s="98">
        <f t="shared" si="25"/>
        <v>0</v>
      </c>
      <c r="AC27" s="98">
        <f t="shared" si="26"/>
        <v>0</v>
      </c>
      <c r="AD27" s="98">
        <f t="shared" si="27"/>
        <v>0</v>
      </c>
      <c r="AE27" s="98">
        <f t="shared" si="28"/>
        <v>0</v>
      </c>
      <c r="AF27" s="98">
        <f t="shared" si="29"/>
        <v>0</v>
      </c>
      <c r="AG27" s="98" t="str">
        <f t="shared" si="30"/>
        <v>N</v>
      </c>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row>
    <row r="28" spans="1:63" ht="13" x14ac:dyDescent="0.25">
      <c r="A28" s="249"/>
      <c r="B28" s="249"/>
      <c r="C28" s="249"/>
      <c r="D28" s="249"/>
      <c r="E28" s="250"/>
      <c r="F28" s="250"/>
      <c r="G28" s="250"/>
      <c r="H28" s="250"/>
      <c r="I28" s="250"/>
      <c r="J28" s="251"/>
      <c r="K28" s="247"/>
      <c r="V28" s="97" t="s">
        <v>122</v>
      </c>
      <c r="W28" s="98">
        <f t="shared" si="0"/>
        <v>0</v>
      </c>
      <c r="X28" s="98">
        <f t="shared" si="21"/>
        <v>0</v>
      </c>
      <c r="Y28" s="98">
        <f t="shared" si="22"/>
        <v>0</v>
      </c>
      <c r="Z28" s="98">
        <f t="shared" si="23"/>
        <v>0</v>
      </c>
      <c r="AA28" s="98">
        <f t="shared" si="24"/>
        <v>0</v>
      </c>
      <c r="AB28" s="98">
        <f t="shared" si="25"/>
        <v>0</v>
      </c>
      <c r="AC28" s="98">
        <f t="shared" si="26"/>
        <v>0</v>
      </c>
      <c r="AD28" s="98">
        <f t="shared" si="27"/>
        <v>0</v>
      </c>
      <c r="AE28" s="98">
        <f t="shared" si="28"/>
        <v>0</v>
      </c>
      <c r="AF28" s="98">
        <f t="shared" si="29"/>
        <v>0</v>
      </c>
      <c r="AG28" s="98" t="str">
        <f t="shared" si="30"/>
        <v>N</v>
      </c>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row>
    <row r="29" spans="1:63" ht="13" x14ac:dyDescent="0.25">
      <c r="A29" s="249"/>
      <c r="B29" s="249"/>
      <c r="C29" s="249"/>
      <c r="D29" s="249"/>
      <c r="E29" s="250"/>
      <c r="F29" s="250"/>
      <c r="G29" s="250"/>
      <c r="H29" s="250"/>
      <c r="I29" s="250"/>
      <c r="J29" s="251"/>
      <c r="K29" s="247"/>
      <c r="V29" s="97" t="s">
        <v>123</v>
      </c>
      <c r="W29" s="98">
        <f t="shared" si="0"/>
        <v>0</v>
      </c>
      <c r="X29" s="98">
        <f t="shared" si="21"/>
        <v>0</v>
      </c>
      <c r="Y29" s="98">
        <f t="shared" si="22"/>
        <v>0</v>
      </c>
      <c r="Z29" s="98">
        <f t="shared" si="23"/>
        <v>0</v>
      </c>
      <c r="AA29" s="98">
        <f t="shared" si="24"/>
        <v>0</v>
      </c>
      <c r="AB29" s="98">
        <f t="shared" si="25"/>
        <v>0</v>
      </c>
      <c r="AC29" s="98">
        <f t="shared" si="26"/>
        <v>0</v>
      </c>
      <c r="AD29" s="98">
        <f t="shared" si="27"/>
        <v>0</v>
      </c>
      <c r="AE29" s="98">
        <f t="shared" si="28"/>
        <v>0</v>
      </c>
      <c r="AF29" s="98">
        <f t="shared" si="29"/>
        <v>0</v>
      </c>
      <c r="AG29" s="98" t="str">
        <f t="shared" si="30"/>
        <v>N</v>
      </c>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row>
    <row r="30" spans="1:63" ht="13" x14ac:dyDescent="0.25">
      <c r="A30" s="249"/>
      <c r="B30" s="249"/>
      <c r="C30" s="249"/>
      <c r="D30" s="249"/>
      <c r="E30" s="250"/>
      <c r="F30" s="250"/>
      <c r="G30" s="250"/>
      <c r="H30" s="250"/>
      <c r="I30" s="250"/>
      <c r="J30" s="251"/>
      <c r="K30" s="247"/>
      <c r="V30" s="97" t="s">
        <v>124</v>
      </c>
      <c r="W30" s="98">
        <f t="shared" si="0"/>
        <v>0</v>
      </c>
      <c r="X30" s="98">
        <f t="shared" si="21"/>
        <v>0</v>
      </c>
      <c r="Y30" s="98">
        <f t="shared" si="22"/>
        <v>0</v>
      </c>
      <c r="Z30" s="98">
        <f t="shared" si="23"/>
        <v>0</v>
      </c>
      <c r="AA30" s="98">
        <f t="shared" si="24"/>
        <v>0</v>
      </c>
      <c r="AB30" s="98">
        <f t="shared" si="25"/>
        <v>0</v>
      </c>
      <c r="AC30" s="98">
        <f t="shared" si="26"/>
        <v>0</v>
      </c>
      <c r="AD30" s="98">
        <f t="shared" si="27"/>
        <v>0</v>
      </c>
      <c r="AE30" s="98">
        <f t="shared" si="28"/>
        <v>0</v>
      </c>
      <c r="AF30" s="98">
        <f t="shared" si="29"/>
        <v>0</v>
      </c>
      <c r="AG30" s="98" t="str">
        <f t="shared" si="30"/>
        <v>N</v>
      </c>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row>
    <row r="31" spans="1:63" ht="13" x14ac:dyDescent="0.25">
      <c r="A31" s="249"/>
      <c r="B31" s="249"/>
      <c r="C31" s="249"/>
      <c r="D31" s="249"/>
      <c r="E31" s="250"/>
      <c r="F31" s="250"/>
      <c r="G31" s="250"/>
      <c r="H31" s="250"/>
      <c r="I31" s="250"/>
      <c r="J31" s="251"/>
      <c r="K31" s="247"/>
      <c r="V31" s="97" t="s">
        <v>125</v>
      </c>
      <c r="W31" s="98">
        <f t="shared" si="0"/>
        <v>0</v>
      </c>
      <c r="X31" s="98">
        <f t="shared" si="21"/>
        <v>0</v>
      </c>
      <c r="Y31" s="98">
        <f t="shared" si="22"/>
        <v>0</v>
      </c>
      <c r="Z31" s="98">
        <f t="shared" si="23"/>
        <v>0</v>
      </c>
      <c r="AA31" s="98">
        <f t="shared" si="24"/>
        <v>0</v>
      </c>
      <c r="AB31" s="98">
        <f t="shared" si="25"/>
        <v>0</v>
      </c>
      <c r="AC31" s="98">
        <f t="shared" si="26"/>
        <v>0</v>
      </c>
      <c r="AD31" s="98">
        <f t="shared" si="27"/>
        <v>0</v>
      </c>
      <c r="AE31" s="98">
        <f t="shared" si="28"/>
        <v>0</v>
      </c>
      <c r="AF31" s="98">
        <f t="shared" si="29"/>
        <v>0</v>
      </c>
      <c r="AG31" s="98" t="str">
        <f t="shared" si="30"/>
        <v>N</v>
      </c>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row>
    <row r="32" spans="1:63" ht="13" x14ac:dyDescent="0.25">
      <c r="A32" s="249"/>
      <c r="B32" s="249"/>
      <c r="C32" s="249"/>
      <c r="D32" s="249"/>
      <c r="E32" s="250"/>
      <c r="F32" s="250"/>
      <c r="G32" s="250"/>
      <c r="H32" s="250"/>
      <c r="I32" s="250"/>
      <c r="J32" s="251"/>
      <c r="K32" s="247"/>
      <c r="V32" s="97" t="s">
        <v>126</v>
      </c>
      <c r="W32" s="98">
        <f t="shared" si="0"/>
        <v>0</v>
      </c>
      <c r="X32" s="98">
        <f t="shared" si="21"/>
        <v>0</v>
      </c>
      <c r="Y32" s="98">
        <f t="shared" si="22"/>
        <v>0</v>
      </c>
      <c r="Z32" s="98">
        <f t="shared" si="23"/>
        <v>0</v>
      </c>
      <c r="AA32" s="98">
        <f t="shared" si="24"/>
        <v>0</v>
      </c>
      <c r="AB32" s="98">
        <f t="shared" si="25"/>
        <v>0</v>
      </c>
      <c r="AC32" s="98">
        <f t="shared" si="26"/>
        <v>0</v>
      </c>
      <c r="AD32" s="98">
        <f t="shared" si="27"/>
        <v>0</v>
      </c>
      <c r="AE32" s="98">
        <f t="shared" si="28"/>
        <v>0</v>
      </c>
      <c r="AF32" s="98">
        <f t="shared" si="29"/>
        <v>0</v>
      </c>
      <c r="AG32" s="98" t="str">
        <f t="shared" si="30"/>
        <v>N</v>
      </c>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row>
    <row r="33" spans="1:63" ht="13" x14ac:dyDescent="0.25">
      <c r="A33" s="249"/>
      <c r="B33" s="249"/>
      <c r="C33" s="249"/>
      <c r="D33" s="249"/>
      <c r="E33" s="250"/>
      <c r="F33" s="250"/>
      <c r="G33" s="250"/>
      <c r="H33" s="250"/>
      <c r="I33" s="250"/>
      <c r="J33" s="251"/>
      <c r="K33" s="247"/>
      <c r="V33" s="97" t="s">
        <v>127</v>
      </c>
      <c r="W33" s="98">
        <f t="shared" si="0"/>
        <v>0</v>
      </c>
      <c r="X33" s="98">
        <f t="shared" si="21"/>
        <v>0</v>
      </c>
      <c r="Y33" s="98">
        <f t="shared" si="22"/>
        <v>0</v>
      </c>
      <c r="Z33" s="98">
        <f t="shared" si="23"/>
        <v>0</v>
      </c>
      <c r="AA33" s="98">
        <f t="shared" si="24"/>
        <v>0</v>
      </c>
      <c r="AB33" s="98">
        <f t="shared" si="25"/>
        <v>0</v>
      </c>
      <c r="AC33" s="98">
        <f t="shared" si="26"/>
        <v>0</v>
      </c>
      <c r="AD33" s="98">
        <f t="shared" si="27"/>
        <v>0</v>
      </c>
      <c r="AE33" s="98">
        <f t="shared" si="28"/>
        <v>0</v>
      </c>
      <c r="AF33" s="98">
        <f t="shared" si="29"/>
        <v>0</v>
      </c>
      <c r="AG33" s="98" t="str">
        <f t="shared" si="30"/>
        <v>N</v>
      </c>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row>
    <row r="34" spans="1:63" ht="13" x14ac:dyDescent="0.25">
      <c r="A34" s="249"/>
      <c r="B34" s="249"/>
      <c r="C34" s="249"/>
      <c r="D34" s="249"/>
      <c r="E34" s="250"/>
      <c r="F34" s="250"/>
      <c r="G34" s="250"/>
      <c r="H34" s="250"/>
      <c r="I34" s="250"/>
      <c r="J34" s="251"/>
      <c r="K34" s="247"/>
      <c r="V34" s="97" t="s">
        <v>128</v>
      </c>
      <c r="W34" s="98">
        <f t="shared" si="0"/>
        <v>0</v>
      </c>
      <c r="X34" s="98">
        <f t="shared" si="21"/>
        <v>0</v>
      </c>
      <c r="Y34" s="98">
        <f t="shared" si="22"/>
        <v>0</v>
      </c>
      <c r="Z34" s="98">
        <f t="shared" si="23"/>
        <v>0</v>
      </c>
      <c r="AA34" s="98">
        <f t="shared" si="24"/>
        <v>0</v>
      </c>
      <c r="AB34" s="98">
        <f t="shared" si="25"/>
        <v>0</v>
      </c>
      <c r="AC34" s="98">
        <f t="shared" si="26"/>
        <v>0</v>
      </c>
      <c r="AD34" s="98">
        <f t="shared" si="27"/>
        <v>0</v>
      </c>
      <c r="AE34" s="98">
        <f t="shared" si="28"/>
        <v>0</v>
      </c>
      <c r="AF34" s="98">
        <f t="shared" si="29"/>
        <v>0</v>
      </c>
      <c r="AG34" s="98" t="str">
        <f t="shared" si="30"/>
        <v>N</v>
      </c>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row>
    <row r="35" spans="1:63" ht="13" x14ac:dyDescent="0.25">
      <c r="A35" s="249"/>
      <c r="B35" s="249"/>
      <c r="C35" s="249"/>
      <c r="D35" s="249"/>
      <c r="E35" s="250"/>
      <c r="F35" s="250"/>
      <c r="G35" s="250"/>
      <c r="H35" s="250"/>
      <c r="I35" s="250"/>
      <c r="J35" s="251"/>
      <c r="K35" s="247"/>
      <c r="V35" s="97" t="s">
        <v>129</v>
      </c>
      <c r="W35" s="98">
        <f t="shared" si="0"/>
        <v>0</v>
      </c>
      <c r="X35" s="98">
        <f t="shared" si="21"/>
        <v>0</v>
      </c>
      <c r="Y35" s="98">
        <f t="shared" si="22"/>
        <v>0</v>
      </c>
      <c r="Z35" s="98">
        <f t="shared" si="23"/>
        <v>0</v>
      </c>
      <c r="AA35" s="98">
        <f t="shared" si="24"/>
        <v>0</v>
      </c>
      <c r="AB35" s="98">
        <f t="shared" si="25"/>
        <v>0</v>
      </c>
      <c r="AC35" s="98">
        <f t="shared" si="26"/>
        <v>0</v>
      </c>
      <c r="AD35" s="98">
        <f t="shared" si="27"/>
        <v>0</v>
      </c>
      <c r="AE35" s="98">
        <f t="shared" si="28"/>
        <v>0</v>
      </c>
      <c r="AF35" s="98">
        <f t="shared" si="29"/>
        <v>0</v>
      </c>
      <c r="AG35" s="98" t="str">
        <f t="shared" si="30"/>
        <v>N</v>
      </c>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row>
    <row r="36" spans="1:63" ht="13" x14ac:dyDescent="0.25">
      <c r="A36" s="249"/>
      <c r="B36" s="249"/>
      <c r="C36" s="249"/>
      <c r="D36" s="249"/>
      <c r="E36" s="250"/>
      <c r="F36" s="250"/>
      <c r="G36" s="250"/>
      <c r="H36" s="250"/>
      <c r="I36" s="250"/>
      <c r="J36" s="250"/>
      <c r="K36" s="247"/>
      <c r="W36" s="98">
        <f t="shared" si="0"/>
        <v>0</v>
      </c>
      <c r="X36" s="98">
        <f t="shared" si="21"/>
        <v>0</v>
      </c>
      <c r="Y36" s="98">
        <f t="shared" si="22"/>
        <v>0</v>
      </c>
      <c r="Z36" s="98">
        <f t="shared" si="23"/>
        <v>0</v>
      </c>
      <c r="AA36" s="98">
        <f t="shared" si="24"/>
        <v>0</v>
      </c>
      <c r="AB36" s="98">
        <f t="shared" si="25"/>
        <v>0</v>
      </c>
      <c r="AC36" s="98">
        <f t="shared" si="26"/>
        <v>0</v>
      </c>
      <c r="AD36" s="98">
        <f t="shared" si="27"/>
        <v>0</v>
      </c>
      <c r="AE36" s="98">
        <f t="shared" si="28"/>
        <v>0</v>
      </c>
      <c r="AF36" s="98">
        <f t="shared" si="29"/>
        <v>0</v>
      </c>
      <c r="AG36" s="98" t="str">
        <f t="shared" si="30"/>
        <v>N</v>
      </c>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row>
    <row r="37" spans="1:63" ht="13" x14ac:dyDescent="0.25">
      <c r="A37" s="249"/>
      <c r="B37" s="249"/>
      <c r="C37" s="249"/>
      <c r="D37" s="249"/>
      <c r="E37" s="250"/>
      <c r="F37" s="250"/>
      <c r="G37" s="250"/>
      <c r="H37" s="250"/>
      <c r="I37" s="250"/>
      <c r="J37" s="250"/>
      <c r="K37" s="247"/>
      <c r="W37" s="98">
        <f t="shared" si="0"/>
        <v>0</v>
      </c>
      <c r="X37" s="98">
        <f t="shared" si="21"/>
        <v>0</v>
      </c>
      <c r="Y37" s="98">
        <f t="shared" si="22"/>
        <v>0</v>
      </c>
      <c r="Z37" s="98">
        <f t="shared" si="23"/>
        <v>0</v>
      </c>
      <c r="AA37" s="98">
        <f t="shared" si="24"/>
        <v>0</v>
      </c>
      <c r="AB37" s="98">
        <f t="shared" si="25"/>
        <v>0</v>
      </c>
      <c r="AC37" s="98">
        <f t="shared" si="26"/>
        <v>0</v>
      </c>
      <c r="AD37" s="98">
        <f t="shared" si="27"/>
        <v>0</v>
      </c>
      <c r="AE37" s="98">
        <f t="shared" si="28"/>
        <v>0</v>
      </c>
      <c r="AF37" s="98">
        <f t="shared" si="29"/>
        <v>0</v>
      </c>
      <c r="AG37" s="98" t="str">
        <f t="shared" si="30"/>
        <v>N</v>
      </c>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row>
    <row r="38" spans="1:63" ht="13" x14ac:dyDescent="0.25">
      <c r="A38" s="249"/>
      <c r="B38" s="249"/>
      <c r="C38" s="249"/>
      <c r="D38" s="249"/>
      <c r="E38" s="250"/>
      <c r="F38" s="250"/>
      <c r="G38" s="250"/>
      <c r="H38" s="250"/>
      <c r="I38" s="250"/>
      <c r="J38" s="246"/>
      <c r="K38" s="247"/>
      <c r="W38" s="98">
        <f t="shared" si="0"/>
        <v>0</v>
      </c>
      <c r="X38" s="98">
        <f t="shared" si="21"/>
        <v>0</v>
      </c>
      <c r="Y38" s="98">
        <f t="shared" si="22"/>
        <v>0</v>
      </c>
      <c r="Z38" s="98">
        <f t="shared" si="23"/>
        <v>0</v>
      </c>
      <c r="AA38" s="98">
        <f t="shared" si="24"/>
        <v>0</v>
      </c>
      <c r="AB38" s="98">
        <f t="shared" si="25"/>
        <v>0</v>
      </c>
      <c r="AC38" s="98">
        <f t="shared" si="26"/>
        <v>0</v>
      </c>
      <c r="AD38" s="98">
        <f t="shared" si="27"/>
        <v>0</v>
      </c>
      <c r="AE38" s="98">
        <f t="shared" si="28"/>
        <v>0</v>
      </c>
      <c r="AF38" s="98">
        <f t="shared" si="29"/>
        <v>0</v>
      </c>
      <c r="AG38" s="98" t="str">
        <f t="shared" si="30"/>
        <v>N</v>
      </c>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row>
    <row r="39" spans="1:63" ht="13" x14ac:dyDescent="0.25">
      <c r="A39" s="249"/>
      <c r="B39" s="249"/>
      <c r="C39" s="249"/>
      <c r="D39" s="249"/>
      <c r="E39" s="250"/>
      <c r="F39" s="250"/>
      <c r="G39" s="250"/>
      <c r="H39" s="250"/>
      <c r="I39" s="250"/>
      <c r="J39" s="250"/>
      <c r="K39" s="247"/>
      <c r="W39" s="98">
        <f t="shared" si="0"/>
        <v>0</v>
      </c>
      <c r="X39" s="98">
        <f t="shared" si="21"/>
        <v>0</v>
      </c>
      <c r="Y39" s="98">
        <f t="shared" si="22"/>
        <v>0</v>
      </c>
      <c r="Z39" s="98">
        <f t="shared" si="23"/>
        <v>0</v>
      </c>
      <c r="AA39" s="98">
        <f t="shared" si="24"/>
        <v>0</v>
      </c>
      <c r="AB39" s="98">
        <f t="shared" si="25"/>
        <v>0</v>
      </c>
      <c r="AC39" s="98">
        <f t="shared" si="26"/>
        <v>0</v>
      </c>
      <c r="AD39" s="98">
        <f t="shared" si="27"/>
        <v>0</v>
      </c>
      <c r="AE39" s="98">
        <f t="shared" si="28"/>
        <v>0</v>
      </c>
      <c r="AF39" s="98">
        <f t="shared" si="29"/>
        <v>0</v>
      </c>
      <c r="AG39" s="98" t="str">
        <f t="shared" si="30"/>
        <v>N</v>
      </c>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row>
    <row r="40" spans="1:63" ht="13" x14ac:dyDescent="0.25">
      <c r="A40" s="249"/>
      <c r="B40" s="249"/>
      <c r="C40" s="249"/>
      <c r="D40" s="249"/>
      <c r="E40" s="250"/>
      <c r="F40" s="250"/>
      <c r="G40" s="250"/>
      <c r="H40" s="250"/>
      <c r="I40" s="250"/>
      <c r="J40" s="250"/>
      <c r="K40" s="247"/>
      <c r="W40" s="98">
        <f t="shared" si="0"/>
        <v>0</v>
      </c>
      <c r="X40" s="98">
        <f t="shared" si="21"/>
        <v>0</v>
      </c>
      <c r="Y40" s="98">
        <f t="shared" si="22"/>
        <v>0</v>
      </c>
      <c r="Z40" s="98">
        <f t="shared" si="23"/>
        <v>0</v>
      </c>
      <c r="AA40" s="98">
        <f t="shared" si="24"/>
        <v>0</v>
      </c>
      <c r="AB40" s="98">
        <f t="shared" si="25"/>
        <v>0</v>
      </c>
      <c r="AC40" s="98">
        <f t="shared" si="26"/>
        <v>0</v>
      </c>
      <c r="AD40" s="98">
        <f t="shared" si="27"/>
        <v>0</v>
      </c>
      <c r="AE40" s="98">
        <f t="shared" si="28"/>
        <v>0</v>
      </c>
      <c r="AF40" s="98">
        <f t="shared" si="29"/>
        <v>0</v>
      </c>
      <c r="AG40" s="98" t="str">
        <f t="shared" si="30"/>
        <v>N</v>
      </c>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row>
    <row r="41" spans="1:63" ht="13" x14ac:dyDescent="0.25">
      <c r="A41" s="249"/>
      <c r="B41" s="249"/>
      <c r="C41" s="249"/>
      <c r="D41" s="249"/>
      <c r="E41" s="250"/>
      <c r="F41" s="250"/>
      <c r="G41" s="250"/>
      <c r="H41" s="250"/>
      <c r="I41" s="250"/>
      <c r="J41" s="250"/>
      <c r="K41" s="247"/>
      <c r="W41" s="98">
        <f t="shared" si="0"/>
        <v>0</v>
      </c>
      <c r="X41" s="98">
        <f t="shared" si="21"/>
        <v>0</v>
      </c>
      <c r="Y41" s="98">
        <f t="shared" si="22"/>
        <v>0</v>
      </c>
      <c r="Z41" s="98">
        <f t="shared" si="23"/>
        <v>0</v>
      </c>
      <c r="AA41" s="98">
        <f t="shared" si="24"/>
        <v>0</v>
      </c>
      <c r="AB41" s="98">
        <f t="shared" si="25"/>
        <v>0</v>
      </c>
      <c r="AC41" s="98">
        <f t="shared" si="26"/>
        <v>0</v>
      </c>
      <c r="AD41" s="98">
        <f t="shared" si="27"/>
        <v>0</v>
      </c>
      <c r="AE41" s="98">
        <f t="shared" si="28"/>
        <v>0</v>
      </c>
      <c r="AF41" s="98">
        <f t="shared" si="29"/>
        <v>0</v>
      </c>
      <c r="AG41" s="98" t="str">
        <f t="shared" si="30"/>
        <v>N</v>
      </c>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row>
    <row r="42" spans="1:63" ht="13" x14ac:dyDescent="0.25">
      <c r="A42" s="249"/>
      <c r="B42" s="249"/>
      <c r="C42" s="249"/>
      <c r="D42" s="249"/>
      <c r="E42" s="250"/>
      <c r="F42" s="250"/>
      <c r="G42" s="250"/>
      <c r="H42" s="250"/>
      <c r="I42" s="250"/>
      <c r="J42" s="250"/>
      <c r="K42" s="247"/>
      <c r="W42" s="98">
        <f t="shared" si="0"/>
        <v>0</v>
      </c>
      <c r="X42" s="98">
        <f t="shared" si="21"/>
        <v>0</v>
      </c>
      <c r="Y42" s="98">
        <f t="shared" si="22"/>
        <v>0</v>
      </c>
      <c r="Z42" s="98">
        <f t="shared" si="23"/>
        <v>0</v>
      </c>
      <c r="AA42" s="98">
        <f t="shared" si="24"/>
        <v>0</v>
      </c>
      <c r="AB42" s="98">
        <f t="shared" si="25"/>
        <v>0</v>
      </c>
      <c r="AC42" s="98">
        <f t="shared" si="26"/>
        <v>0</v>
      </c>
      <c r="AD42" s="98">
        <f t="shared" si="27"/>
        <v>0</v>
      </c>
      <c r="AE42" s="98">
        <f t="shared" si="28"/>
        <v>0</v>
      </c>
      <c r="AF42" s="98">
        <f t="shared" si="29"/>
        <v>0</v>
      </c>
      <c r="AG42" s="98" t="str">
        <f t="shared" si="30"/>
        <v>N</v>
      </c>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row>
    <row r="43" spans="1:63" ht="13" x14ac:dyDescent="0.25">
      <c r="A43" s="249"/>
      <c r="B43" s="249"/>
      <c r="C43" s="249"/>
      <c r="D43" s="249"/>
      <c r="E43" s="250"/>
      <c r="F43" s="250"/>
      <c r="G43" s="250"/>
      <c r="H43" s="250"/>
      <c r="I43" s="250"/>
      <c r="J43" s="250"/>
      <c r="K43" s="247"/>
      <c r="W43" s="98">
        <f t="shared" si="0"/>
        <v>0</v>
      </c>
      <c r="X43" s="98">
        <f t="shared" si="21"/>
        <v>0</v>
      </c>
      <c r="Y43" s="98">
        <f t="shared" si="22"/>
        <v>0</v>
      </c>
      <c r="Z43" s="98">
        <f t="shared" si="23"/>
        <v>0</v>
      </c>
      <c r="AA43" s="98">
        <f t="shared" si="24"/>
        <v>0</v>
      </c>
      <c r="AB43" s="98">
        <f t="shared" si="25"/>
        <v>0</v>
      </c>
      <c r="AC43" s="98">
        <f t="shared" si="26"/>
        <v>0</v>
      </c>
      <c r="AD43" s="98">
        <f t="shared" si="27"/>
        <v>0</v>
      </c>
      <c r="AE43" s="98">
        <f t="shared" si="28"/>
        <v>0</v>
      </c>
      <c r="AF43" s="98">
        <f t="shared" si="29"/>
        <v>0</v>
      </c>
      <c r="AG43" s="98" t="str">
        <f t="shared" si="30"/>
        <v>N</v>
      </c>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row>
    <row r="44" spans="1:63" ht="13" x14ac:dyDescent="0.25">
      <c r="A44" s="249"/>
      <c r="B44" s="249"/>
      <c r="C44" s="249"/>
      <c r="D44" s="249"/>
      <c r="E44" s="250"/>
      <c r="F44" s="250"/>
      <c r="G44" s="250"/>
      <c r="H44" s="250"/>
      <c r="I44" s="250"/>
      <c r="J44" s="250"/>
      <c r="K44" s="247"/>
      <c r="W44" s="98">
        <f t="shared" si="0"/>
        <v>0</v>
      </c>
      <c r="X44" s="98">
        <f t="shared" si="21"/>
        <v>0</v>
      </c>
      <c r="Y44" s="98">
        <f t="shared" si="22"/>
        <v>0</v>
      </c>
      <c r="Z44" s="98">
        <f t="shared" si="23"/>
        <v>0</v>
      </c>
      <c r="AA44" s="98">
        <f t="shared" si="24"/>
        <v>0</v>
      </c>
      <c r="AB44" s="98">
        <f t="shared" si="25"/>
        <v>0</v>
      </c>
      <c r="AC44" s="98">
        <f t="shared" si="26"/>
        <v>0</v>
      </c>
      <c r="AD44" s="98">
        <f t="shared" si="27"/>
        <v>0</v>
      </c>
      <c r="AE44" s="98">
        <f t="shared" si="28"/>
        <v>0</v>
      </c>
      <c r="AF44" s="98">
        <f t="shared" si="29"/>
        <v>0</v>
      </c>
      <c r="AG44" s="98" t="str">
        <f t="shared" si="30"/>
        <v>N</v>
      </c>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row>
    <row r="45" spans="1:63" ht="13" x14ac:dyDescent="0.25">
      <c r="A45" s="249"/>
      <c r="B45" s="249"/>
      <c r="C45" s="249"/>
      <c r="D45" s="249"/>
      <c r="E45" s="250"/>
      <c r="F45" s="250"/>
      <c r="G45" s="250"/>
      <c r="H45" s="250"/>
      <c r="I45" s="250"/>
      <c r="J45" s="250"/>
      <c r="K45" s="247"/>
      <c r="W45" s="98">
        <f t="shared" si="0"/>
        <v>0</v>
      </c>
      <c r="X45" s="98">
        <f t="shared" si="21"/>
        <v>0</v>
      </c>
      <c r="Y45" s="98">
        <f t="shared" si="22"/>
        <v>0</v>
      </c>
      <c r="Z45" s="98">
        <f t="shared" si="23"/>
        <v>0</v>
      </c>
      <c r="AA45" s="98">
        <f t="shared" si="24"/>
        <v>0</v>
      </c>
      <c r="AB45" s="98">
        <f t="shared" si="25"/>
        <v>0</v>
      </c>
      <c r="AC45" s="98">
        <f t="shared" si="26"/>
        <v>0</v>
      </c>
      <c r="AD45" s="98">
        <f t="shared" si="27"/>
        <v>0</v>
      </c>
      <c r="AE45" s="98">
        <f t="shared" si="28"/>
        <v>0</v>
      </c>
      <c r="AF45" s="98">
        <f t="shared" si="29"/>
        <v>0</v>
      </c>
      <c r="AG45" s="98" t="str">
        <f t="shared" si="30"/>
        <v>N</v>
      </c>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row>
    <row r="46" spans="1:63" ht="13" x14ac:dyDescent="0.25">
      <c r="A46" s="249"/>
      <c r="B46" s="249"/>
      <c r="C46" s="249"/>
      <c r="D46" s="249"/>
      <c r="E46" s="250"/>
      <c r="F46" s="250"/>
      <c r="G46" s="250"/>
      <c r="H46" s="250"/>
      <c r="I46" s="250"/>
      <c r="J46" s="250"/>
      <c r="K46" s="247"/>
      <c r="W46" s="98">
        <f t="shared" si="0"/>
        <v>0</v>
      </c>
      <c r="X46" s="98">
        <f t="shared" si="21"/>
        <v>0</v>
      </c>
      <c r="Y46" s="98">
        <f t="shared" si="22"/>
        <v>0</v>
      </c>
      <c r="Z46" s="98">
        <f t="shared" si="23"/>
        <v>0</v>
      </c>
      <c r="AA46" s="98">
        <f t="shared" si="24"/>
        <v>0</v>
      </c>
      <c r="AB46" s="98">
        <f t="shared" si="25"/>
        <v>0</v>
      </c>
      <c r="AC46" s="98">
        <f t="shared" si="26"/>
        <v>0</v>
      </c>
      <c r="AD46" s="98">
        <f t="shared" si="27"/>
        <v>0</v>
      </c>
      <c r="AE46" s="98">
        <f t="shared" si="28"/>
        <v>0</v>
      </c>
      <c r="AF46" s="98">
        <f t="shared" si="29"/>
        <v>0</v>
      </c>
      <c r="AG46" s="98" t="str">
        <f t="shared" si="30"/>
        <v>N</v>
      </c>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row>
    <row r="47" spans="1:63" ht="13" x14ac:dyDescent="0.25">
      <c r="A47" s="249"/>
      <c r="B47" s="249"/>
      <c r="C47" s="249"/>
      <c r="D47" s="249"/>
      <c r="E47" s="250"/>
      <c r="F47" s="250"/>
      <c r="G47" s="250"/>
      <c r="H47" s="250"/>
      <c r="I47" s="250"/>
      <c r="J47" s="250"/>
      <c r="K47" s="247"/>
      <c r="W47" s="98">
        <f t="shared" si="0"/>
        <v>0</v>
      </c>
      <c r="X47" s="98">
        <f t="shared" si="21"/>
        <v>0</v>
      </c>
      <c r="Y47" s="98">
        <f t="shared" si="22"/>
        <v>0</v>
      </c>
      <c r="Z47" s="98">
        <f t="shared" si="23"/>
        <v>0</v>
      </c>
      <c r="AA47" s="98">
        <f t="shared" si="24"/>
        <v>0</v>
      </c>
      <c r="AB47" s="98">
        <f t="shared" si="25"/>
        <v>0</v>
      </c>
      <c r="AC47" s="98">
        <f t="shared" si="26"/>
        <v>0</v>
      </c>
      <c r="AD47" s="98">
        <f t="shared" si="27"/>
        <v>0</v>
      </c>
      <c r="AE47" s="98">
        <f t="shared" si="28"/>
        <v>0</v>
      </c>
      <c r="AF47" s="98">
        <f t="shared" si="29"/>
        <v>0</v>
      </c>
      <c r="AG47" s="98" t="str">
        <f t="shared" si="30"/>
        <v>N</v>
      </c>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row>
    <row r="48" spans="1:63" ht="13" x14ac:dyDescent="0.25">
      <c r="A48" s="249"/>
      <c r="B48" s="249"/>
      <c r="C48" s="249"/>
      <c r="D48" s="249"/>
      <c r="E48" s="250"/>
      <c r="F48" s="250"/>
      <c r="G48" s="250"/>
      <c r="H48" s="250"/>
      <c r="I48" s="250"/>
      <c r="J48" s="250"/>
      <c r="K48" s="247"/>
      <c r="W48" s="98">
        <f t="shared" si="0"/>
        <v>0</v>
      </c>
      <c r="X48" s="98">
        <f t="shared" si="21"/>
        <v>0</v>
      </c>
      <c r="Y48" s="98">
        <f t="shared" si="22"/>
        <v>0</v>
      </c>
      <c r="Z48" s="98">
        <f t="shared" si="23"/>
        <v>0</v>
      </c>
      <c r="AA48" s="98">
        <f t="shared" si="24"/>
        <v>0</v>
      </c>
      <c r="AB48" s="98">
        <f t="shared" si="25"/>
        <v>0</v>
      </c>
      <c r="AC48" s="98">
        <f t="shared" si="26"/>
        <v>0</v>
      </c>
      <c r="AD48" s="98">
        <f t="shared" si="27"/>
        <v>0</v>
      </c>
      <c r="AE48" s="98">
        <f t="shared" si="28"/>
        <v>0</v>
      </c>
      <c r="AF48" s="98">
        <f t="shared" si="29"/>
        <v>0</v>
      </c>
      <c r="AG48" s="98" t="str">
        <f t="shared" si="30"/>
        <v>N</v>
      </c>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row>
    <row r="49" spans="1:63" ht="13" x14ac:dyDescent="0.25">
      <c r="A49" s="249"/>
      <c r="B49" s="249"/>
      <c r="C49" s="249"/>
      <c r="D49" s="249"/>
      <c r="E49" s="250"/>
      <c r="F49" s="250"/>
      <c r="G49" s="250"/>
      <c r="H49" s="250"/>
      <c r="I49" s="250"/>
      <c r="J49" s="250"/>
      <c r="K49" s="247"/>
      <c r="W49" s="98">
        <f t="shared" si="0"/>
        <v>0</v>
      </c>
      <c r="X49" s="98">
        <f t="shared" si="21"/>
        <v>0</v>
      </c>
      <c r="Y49" s="98">
        <f t="shared" si="22"/>
        <v>0</v>
      </c>
      <c r="Z49" s="98">
        <f t="shared" si="23"/>
        <v>0</v>
      </c>
      <c r="AA49" s="98">
        <f t="shared" si="24"/>
        <v>0</v>
      </c>
      <c r="AB49" s="98">
        <f t="shared" si="25"/>
        <v>0</v>
      </c>
      <c r="AC49" s="98">
        <f t="shared" si="26"/>
        <v>0</v>
      </c>
      <c r="AD49" s="98">
        <f t="shared" si="27"/>
        <v>0</v>
      </c>
      <c r="AE49" s="98">
        <f t="shared" si="28"/>
        <v>0</v>
      </c>
      <c r="AF49" s="98">
        <f t="shared" si="29"/>
        <v>0</v>
      </c>
      <c r="AG49" s="98" t="str">
        <f t="shared" si="30"/>
        <v>N</v>
      </c>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c r="BG49" s="103"/>
      <c r="BH49" s="103"/>
      <c r="BI49" s="103"/>
      <c r="BJ49" s="103"/>
      <c r="BK49" s="103"/>
    </row>
    <row r="50" spans="1:63" ht="13" x14ac:dyDescent="0.25">
      <c r="A50" s="249"/>
      <c r="B50" s="249"/>
      <c r="C50" s="249"/>
      <c r="D50" s="249"/>
      <c r="E50" s="250"/>
      <c r="F50" s="250"/>
      <c r="G50" s="250"/>
      <c r="H50" s="250"/>
      <c r="I50" s="250"/>
      <c r="J50" s="250"/>
      <c r="K50" s="247"/>
      <c r="W50" s="98">
        <f t="shared" si="0"/>
        <v>0</v>
      </c>
      <c r="X50" s="98">
        <f t="shared" si="21"/>
        <v>0</v>
      </c>
      <c r="Y50" s="98">
        <f t="shared" si="22"/>
        <v>0</v>
      </c>
      <c r="Z50" s="98">
        <f t="shared" si="23"/>
        <v>0</v>
      </c>
      <c r="AA50" s="98">
        <f t="shared" si="24"/>
        <v>0</v>
      </c>
      <c r="AB50" s="98">
        <f t="shared" si="25"/>
        <v>0</v>
      </c>
      <c r="AC50" s="98">
        <f t="shared" si="26"/>
        <v>0</v>
      </c>
      <c r="AD50" s="98">
        <f t="shared" si="27"/>
        <v>0</v>
      </c>
      <c r="AE50" s="98">
        <f t="shared" si="28"/>
        <v>0</v>
      </c>
      <c r="AF50" s="98">
        <f t="shared" si="29"/>
        <v>0</v>
      </c>
      <c r="AG50" s="98" t="str">
        <f t="shared" si="30"/>
        <v>N</v>
      </c>
      <c r="AH50" s="103"/>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c r="BG50" s="103"/>
      <c r="BH50" s="103"/>
      <c r="BI50" s="103"/>
      <c r="BJ50" s="103"/>
      <c r="BK50" s="103"/>
    </row>
    <row r="51" spans="1:63" ht="13" x14ac:dyDescent="0.25">
      <c r="A51" s="249"/>
      <c r="B51" s="249"/>
      <c r="C51" s="249"/>
      <c r="D51" s="249"/>
      <c r="E51" s="250"/>
      <c r="F51" s="250"/>
      <c r="G51" s="250"/>
      <c r="H51" s="250"/>
      <c r="I51" s="250"/>
      <c r="J51" s="250"/>
      <c r="K51" s="247"/>
      <c r="W51" s="98">
        <f t="shared" si="0"/>
        <v>0</v>
      </c>
      <c r="X51" s="98">
        <f t="shared" si="21"/>
        <v>0</v>
      </c>
      <c r="Y51" s="98">
        <f t="shared" si="22"/>
        <v>0</v>
      </c>
      <c r="Z51" s="98">
        <f t="shared" si="23"/>
        <v>0</v>
      </c>
      <c r="AA51" s="98">
        <f t="shared" si="24"/>
        <v>0</v>
      </c>
      <c r="AB51" s="98">
        <f t="shared" si="25"/>
        <v>0</v>
      </c>
      <c r="AC51" s="98">
        <f t="shared" si="26"/>
        <v>0</v>
      </c>
      <c r="AD51" s="98">
        <f t="shared" si="27"/>
        <v>0</v>
      </c>
      <c r="AE51" s="98">
        <f t="shared" si="28"/>
        <v>0</v>
      </c>
      <c r="AF51" s="98">
        <f t="shared" si="29"/>
        <v>0</v>
      </c>
      <c r="AG51" s="98" t="str">
        <f t="shared" si="30"/>
        <v>N</v>
      </c>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c r="BG51" s="103"/>
      <c r="BH51" s="103"/>
      <c r="BI51" s="103"/>
      <c r="BJ51" s="103"/>
      <c r="BK51" s="103"/>
    </row>
    <row r="52" spans="1:63" x14ac:dyDescent="0.25">
      <c r="A52" s="249"/>
      <c r="B52" s="249"/>
      <c r="C52" s="249"/>
      <c r="D52" s="249"/>
      <c r="E52" s="250"/>
      <c r="F52" s="250"/>
      <c r="G52" s="250"/>
      <c r="H52" s="250"/>
      <c r="I52" s="250"/>
      <c r="J52" s="250"/>
      <c r="K52" s="252"/>
      <c r="W52" s="98">
        <f t="shared" si="0"/>
        <v>0</v>
      </c>
      <c r="X52" s="98">
        <f t="shared" si="21"/>
        <v>0</v>
      </c>
      <c r="Y52" s="98">
        <f t="shared" si="22"/>
        <v>0</v>
      </c>
      <c r="Z52" s="98">
        <f t="shared" si="23"/>
        <v>0</v>
      </c>
      <c r="AA52" s="98">
        <f t="shared" si="24"/>
        <v>0</v>
      </c>
      <c r="AB52" s="98">
        <f t="shared" si="25"/>
        <v>0</v>
      </c>
      <c r="AC52" s="98">
        <f t="shared" si="26"/>
        <v>0</v>
      </c>
      <c r="AD52" s="98">
        <f t="shared" si="27"/>
        <v>0</v>
      </c>
      <c r="AE52" s="98">
        <f t="shared" si="28"/>
        <v>0</v>
      </c>
      <c r="AF52" s="98">
        <f t="shared" si="29"/>
        <v>0</v>
      </c>
      <c r="AG52" s="98" t="str">
        <f t="shared" si="30"/>
        <v>N</v>
      </c>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103"/>
      <c r="BI52" s="103"/>
      <c r="BJ52" s="103"/>
      <c r="BK52" s="103"/>
    </row>
    <row r="53" spans="1:63" x14ac:dyDescent="0.25">
      <c r="A53" s="249"/>
      <c r="B53" s="249"/>
      <c r="C53" s="249"/>
      <c r="D53" s="249"/>
      <c r="E53" s="250"/>
      <c r="F53" s="250"/>
      <c r="G53" s="250"/>
      <c r="H53" s="250"/>
      <c r="I53" s="250"/>
      <c r="J53" s="250"/>
      <c r="K53" s="252"/>
      <c r="W53" s="98">
        <f t="shared" si="0"/>
        <v>0</v>
      </c>
      <c r="X53" s="98">
        <f t="shared" si="21"/>
        <v>0</v>
      </c>
      <c r="Y53" s="98">
        <f t="shared" si="22"/>
        <v>0</v>
      </c>
      <c r="Z53" s="98">
        <f t="shared" si="23"/>
        <v>0</v>
      </c>
      <c r="AA53" s="98">
        <f t="shared" si="24"/>
        <v>0</v>
      </c>
      <c r="AB53" s="98">
        <f t="shared" si="25"/>
        <v>0</v>
      </c>
      <c r="AC53" s="98">
        <f t="shared" si="26"/>
        <v>0</v>
      </c>
      <c r="AD53" s="98">
        <f t="shared" si="27"/>
        <v>0</v>
      </c>
      <c r="AE53" s="98">
        <f t="shared" si="28"/>
        <v>0</v>
      </c>
      <c r="AF53" s="98">
        <f t="shared" ref="AF53:AF116" si="31">SUM(W53:AE53)</f>
        <v>0</v>
      </c>
      <c r="AG53" s="98" t="str">
        <f t="shared" ref="AG53:AG116" si="32">IF(AF53&gt;506,"Y","N")</f>
        <v>N</v>
      </c>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103"/>
      <c r="BI53" s="103"/>
      <c r="BJ53" s="103"/>
      <c r="BK53" s="103"/>
    </row>
    <row r="54" spans="1:63" x14ac:dyDescent="0.25">
      <c r="A54" s="249"/>
      <c r="B54" s="249"/>
      <c r="C54" s="249"/>
      <c r="D54" s="249"/>
      <c r="E54" s="250"/>
      <c r="F54" s="250"/>
      <c r="G54" s="250"/>
      <c r="H54" s="250"/>
      <c r="I54" s="250"/>
      <c r="J54" s="250"/>
      <c r="K54" s="252"/>
      <c r="W54" s="98">
        <f t="shared" si="0"/>
        <v>0</v>
      </c>
      <c r="X54" s="98">
        <f t="shared" si="21"/>
        <v>0</v>
      </c>
      <c r="Y54" s="98">
        <f t="shared" si="22"/>
        <v>0</v>
      </c>
      <c r="Z54" s="98">
        <f t="shared" si="23"/>
        <v>0</v>
      </c>
      <c r="AA54" s="98">
        <f t="shared" si="24"/>
        <v>0</v>
      </c>
      <c r="AB54" s="98">
        <f t="shared" si="25"/>
        <v>0</v>
      </c>
      <c r="AC54" s="98">
        <f t="shared" si="26"/>
        <v>0</v>
      </c>
      <c r="AD54" s="98">
        <f t="shared" si="27"/>
        <v>0</v>
      </c>
      <c r="AE54" s="98">
        <f t="shared" si="28"/>
        <v>0</v>
      </c>
      <c r="AF54" s="98">
        <f t="shared" si="31"/>
        <v>0</v>
      </c>
      <c r="AG54" s="98" t="str">
        <f t="shared" si="32"/>
        <v>N</v>
      </c>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row>
    <row r="55" spans="1:63" x14ac:dyDescent="0.25">
      <c r="A55" s="249"/>
      <c r="B55" s="249"/>
      <c r="C55" s="249"/>
      <c r="D55" s="249"/>
      <c r="E55" s="250"/>
      <c r="F55" s="250"/>
      <c r="G55" s="250"/>
      <c r="H55" s="250"/>
      <c r="I55" s="250"/>
      <c r="J55" s="250"/>
      <c r="K55" s="252"/>
      <c r="W55" s="98">
        <f t="shared" si="0"/>
        <v>0</v>
      </c>
      <c r="X55" s="98">
        <f t="shared" si="21"/>
        <v>0</v>
      </c>
      <c r="Y55" s="98">
        <f t="shared" si="22"/>
        <v>0</v>
      </c>
      <c r="Z55" s="98">
        <f t="shared" si="23"/>
        <v>0</v>
      </c>
      <c r="AA55" s="98">
        <f t="shared" si="24"/>
        <v>0</v>
      </c>
      <c r="AB55" s="98">
        <f t="shared" si="25"/>
        <v>0</v>
      </c>
      <c r="AC55" s="98">
        <f t="shared" si="26"/>
        <v>0</v>
      </c>
      <c r="AD55" s="98">
        <f t="shared" si="27"/>
        <v>0</v>
      </c>
      <c r="AE55" s="98">
        <f t="shared" si="28"/>
        <v>0</v>
      </c>
      <c r="AF55" s="98">
        <f t="shared" si="31"/>
        <v>0</v>
      </c>
      <c r="AG55" s="98" t="str">
        <f t="shared" si="32"/>
        <v>N</v>
      </c>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c r="BG55" s="103"/>
      <c r="BH55" s="103"/>
      <c r="BI55" s="103"/>
      <c r="BJ55" s="103"/>
      <c r="BK55" s="103"/>
    </row>
    <row r="56" spans="1:63" x14ac:dyDescent="0.25">
      <c r="A56" s="249"/>
      <c r="B56" s="249"/>
      <c r="C56" s="249"/>
      <c r="D56" s="249"/>
      <c r="E56" s="250"/>
      <c r="F56" s="250"/>
      <c r="G56" s="250"/>
      <c r="H56" s="250"/>
      <c r="I56" s="250"/>
      <c r="J56" s="250"/>
      <c r="K56" s="252"/>
      <c r="W56" s="98">
        <f t="shared" si="0"/>
        <v>0</v>
      </c>
      <c r="X56" s="98">
        <f t="shared" si="21"/>
        <v>0</v>
      </c>
      <c r="Y56" s="98">
        <f t="shared" si="22"/>
        <v>0</v>
      </c>
      <c r="Z56" s="98">
        <f t="shared" si="23"/>
        <v>0</v>
      </c>
      <c r="AA56" s="98">
        <f t="shared" si="24"/>
        <v>0</v>
      </c>
      <c r="AB56" s="98">
        <f t="shared" si="25"/>
        <v>0</v>
      </c>
      <c r="AC56" s="98">
        <f t="shared" si="26"/>
        <v>0</v>
      </c>
      <c r="AD56" s="98">
        <f t="shared" si="27"/>
        <v>0</v>
      </c>
      <c r="AE56" s="98">
        <f t="shared" si="28"/>
        <v>0</v>
      </c>
      <c r="AF56" s="98">
        <f t="shared" si="31"/>
        <v>0</v>
      </c>
      <c r="AG56" s="98" t="str">
        <f t="shared" si="32"/>
        <v>N</v>
      </c>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c r="BG56" s="103"/>
      <c r="BH56" s="103"/>
      <c r="BI56" s="103"/>
      <c r="BJ56" s="103"/>
      <c r="BK56" s="103"/>
    </row>
    <row r="57" spans="1:63" x14ac:dyDescent="0.25">
      <c r="A57" s="249"/>
      <c r="B57" s="249"/>
      <c r="C57" s="249"/>
      <c r="D57" s="249"/>
      <c r="E57" s="250"/>
      <c r="F57" s="250"/>
      <c r="G57" s="250"/>
      <c r="H57" s="250"/>
      <c r="I57" s="250"/>
      <c r="J57" s="250"/>
      <c r="K57" s="252"/>
      <c r="W57" s="98">
        <f t="shared" si="0"/>
        <v>0</v>
      </c>
      <c r="X57" s="98">
        <f t="shared" si="21"/>
        <v>0</v>
      </c>
      <c r="Y57" s="98">
        <f t="shared" si="22"/>
        <v>0</v>
      </c>
      <c r="Z57" s="98">
        <f t="shared" si="23"/>
        <v>0</v>
      </c>
      <c r="AA57" s="98">
        <f t="shared" si="24"/>
        <v>0</v>
      </c>
      <c r="AB57" s="98">
        <f t="shared" si="25"/>
        <v>0</v>
      </c>
      <c r="AC57" s="98">
        <f t="shared" si="26"/>
        <v>0</v>
      </c>
      <c r="AD57" s="98">
        <f t="shared" si="27"/>
        <v>0</v>
      </c>
      <c r="AE57" s="98">
        <f t="shared" si="28"/>
        <v>0</v>
      </c>
      <c r="AF57" s="98">
        <f t="shared" si="31"/>
        <v>0</v>
      </c>
      <c r="AG57" s="98" t="str">
        <f t="shared" si="32"/>
        <v>N</v>
      </c>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c r="BG57" s="103"/>
      <c r="BH57" s="103"/>
      <c r="BI57" s="103"/>
      <c r="BJ57" s="103"/>
      <c r="BK57" s="103"/>
    </row>
    <row r="58" spans="1:63" x14ac:dyDescent="0.25">
      <c r="A58" s="249"/>
      <c r="B58" s="249"/>
      <c r="C58" s="249"/>
      <c r="D58" s="249"/>
      <c r="E58" s="250"/>
      <c r="F58" s="250"/>
      <c r="G58" s="250"/>
      <c r="H58" s="250"/>
      <c r="I58" s="250"/>
      <c r="J58" s="250"/>
      <c r="K58" s="252"/>
      <c r="W58" s="98">
        <f t="shared" si="0"/>
        <v>0</v>
      </c>
      <c r="X58" s="98">
        <f t="shared" si="21"/>
        <v>0</v>
      </c>
      <c r="Y58" s="98">
        <f t="shared" si="22"/>
        <v>0</v>
      </c>
      <c r="Z58" s="98">
        <f t="shared" si="23"/>
        <v>0</v>
      </c>
      <c r="AA58" s="98">
        <f t="shared" si="24"/>
        <v>0</v>
      </c>
      <c r="AB58" s="98">
        <f t="shared" si="25"/>
        <v>0</v>
      </c>
      <c r="AC58" s="98">
        <f t="shared" si="26"/>
        <v>0</v>
      </c>
      <c r="AD58" s="98">
        <f t="shared" si="27"/>
        <v>0</v>
      </c>
      <c r="AE58" s="98">
        <f t="shared" si="28"/>
        <v>0</v>
      </c>
      <c r="AF58" s="98">
        <f t="shared" si="31"/>
        <v>0</v>
      </c>
      <c r="AG58" s="98" t="str">
        <f t="shared" si="32"/>
        <v>N</v>
      </c>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c r="BG58" s="103"/>
      <c r="BH58" s="103"/>
      <c r="BI58" s="103"/>
      <c r="BJ58" s="103"/>
      <c r="BK58" s="103"/>
    </row>
    <row r="59" spans="1:63" x14ac:dyDescent="0.25">
      <c r="A59" s="249"/>
      <c r="B59" s="249"/>
      <c r="C59" s="249"/>
      <c r="D59" s="249"/>
      <c r="E59" s="250"/>
      <c r="F59" s="250"/>
      <c r="G59" s="250"/>
      <c r="H59" s="250"/>
      <c r="I59" s="250"/>
      <c r="J59" s="250"/>
      <c r="K59" s="252"/>
      <c r="W59" s="98">
        <f t="shared" si="0"/>
        <v>0</v>
      </c>
      <c r="X59" s="98">
        <f t="shared" si="21"/>
        <v>0</v>
      </c>
      <c r="Y59" s="98">
        <f t="shared" si="22"/>
        <v>0</v>
      </c>
      <c r="Z59" s="98">
        <f t="shared" si="23"/>
        <v>0</v>
      </c>
      <c r="AA59" s="98">
        <f t="shared" si="24"/>
        <v>0</v>
      </c>
      <c r="AB59" s="98">
        <f t="shared" si="25"/>
        <v>0</v>
      </c>
      <c r="AC59" s="98">
        <f t="shared" si="26"/>
        <v>0</v>
      </c>
      <c r="AD59" s="98">
        <f t="shared" si="27"/>
        <v>0</v>
      </c>
      <c r="AE59" s="98">
        <f t="shared" si="28"/>
        <v>0</v>
      </c>
      <c r="AF59" s="98">
        <f t="shared" si="31"/>
        <v>0</v>
      </c>
      <c r="AG59" s="98" t="str">
        <f t="shared" si="32"/>
        <v>N</v>
      </c>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3"/>
      <c r="BH59" s="103"/>
      <c r="BI59" s="103"/>
      <c r="BJ59" s="103"/>
      <c r="BK59" s="103"/>
    </row>
    <row r="60" spans="1:63" x14ac:dyDescent="0.25">
      <c r="A60" s="249"/>
      <c r="B60" s="249"/>
      <c r="C60" s="249"/>
      <c r="D60" s="249"/>
      <c r="E60" s="250"/>
      <c r="F60" s="250"/>
      <c r="G60" s="250"/>
      <c r="H60" s="250"/>
      <c r="I60" s="250"/>
      <c r="J60" s="250"/>
      <c r="K60" s="252"/>
      <c r="W60" s="98">
        <f t="shared" si="0"/>
        <v>0</v>
      </c>
      <c r="X60" s="98">
        <f t="shared" si="21"/>
        <v>0</v>
      </c>
      <c r="Y60" s="98">
        <f t="shared" si="22"/>
        <v>0</v>
      </c>
      <c r="Z60" s="98">
        <f t="shared" si="23"/>
        <v>0</v>
      </c>
      <c r="AA60" s="98">
        <f t="shared" si="24"/>
        <v>0</v>
      </c>
      <c r="AB60" s="98">
        <f t="shared" si="25"/>
        <v>0</v>
      </c>
      <c r="AC60" s="98">
        <f t="shared" si="26"/>
        <v>0</v>
      </c>
      <c r="AD60" s="98">
        <f t="shared" si="27"/>
        <v>0</v>
      </c>
      <c r="AE60" s="98">
        <f t="shared" si="28"/>
        <v>0</v>
      </c>
      <c r="AF60" s="98">
        <f t="shared" si="31"/>
        <v>0</v>
      </c>
      <c r="AG60" s="98" t="str">
        <f t="shared" si="32"/>
        <v>N</v>
      </c>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c r="BH60" s="103"/>
      <c r="BI60" s="103"/>
      <c r="BJ60" s="103"/>
      <c r="BK60" s="103"/>
    </row>
    <row r="61" spans="1:63" x14ac:dyDescent="0.25">
      <c r="A61" s="249"/>
      <c r="B61" s="249"/>
      <c r="C61" s="249"/>
      <c r="D61" s="249"/>
      <c r="E61" s="250"/>
      <c r="F61" s="250"/>
      <c r="G61" s="250"/>
      <c r="H61" s="250"/>
      <c r="I61" s="250"/>
      <c r="J61" s="250"/>
      <c r="K61" s="252"/>
      <c r="W61" s="98">
        <f t="shared" si="0"/>
        <v>0</v>
      </c>
      <c r="X61" s="98">
        <f t="shared" si="21"/>
        <v>0</v>
      </c>
      <c r="Y61" s="98">
        <f t="shared" si="22"/>
        <v>0</v>
      </c>
      <c r="Z61" s="98">
        <f t="shared" si="23"/>
        <v>0</v>
      </c>
      <c r="AA61" s="98">
        <f t="shared" si="24"/>
        <v>0</v>
      </c>
      <c r="AB61" s="98">
        <f t="shared" si="25"/>
        <v>0</v>
      </c>
      <c r="AC61" s="98">
        <f t="shared" si="26"/>
        <v>0</v>
      </c>
      <c r="AD61" s="98">
        <f t="shared" si="27"/>
        <v>0</v>
      </c>
      <c r="AE61" s="98">
        <f t="shared" si="28"/>
        <v>0</v>
      </c>
      <c r="AF61" s="98">
        <f t="shared" si="31"/>
        <v>0</v>
      </c>
      <c r="AG61" s="98" t="str">
        <f t="shared" si="32"/>
        <v>N</v>
      </c>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c r="BG61" s="103"/>
      <c r="BH61" s="103"/>
      <c r="BI61" s="103"/>
      <c r="BJ61" s="103"/>
      <c r="BK61" s="103"/>
    </row>
    <row r="62" spans="1:63" x14ac:dyDescent="0.25">
      <c r="A62" s="249"/>
      <c r="B62" s="249"/>
      <c r="C62" s="249"/>
      <c r="D62" s="249"/>
      <c r="E62" s="250"/>
      <c r="F62" s="250"/>
      <c r="G62" s="250"/>
      <c r="H62" s="250"/>
      <c r="I62" s="250"/>
      <c r="J62" s="250"/>
      <c r="K62" s="252"/>
      <c r="W62" s="98">
        <f t="shared" si="0"/>
        <v>0</v>
      </c>
      <c r="X62" s="98">
        <f t="shared" si="21"/>
        <v>0</v>
      </c>
      <c r="Y62" s="98">
        <f t="shared" si="22"/>
        <v>0</v>
      </c>
      <c r="Z62" s="98">
        <f t="shared" si="23"/>
        <v>0</v>
      </c>
      <c r="AA62" s="98">
        <f t="shared" si="24"/>
        <v>0</v>
      </c>
      <c r="AB62" s="98">
        <f t="shared" si="25"/>
        <v>0</v>
      </c>
      <c r="AC62" s="98">
        <f t="shared" si="26"/>
        <v>0</v>
      </c>
      <c r="AD62" s="98">
        <f t="shared" si="27"/>
        <v>0</v>
      </c>
      <c r="AE62" s="98">
        <f t="shared" si="28"/>
        <v>0</v>
      </c>
      <c r="AF62" s="98">
        <f t="shared" si="31"/>
        <v>0</v>
      </c>
      <c r="AG62" s="98" t="str">
        <f t="shared" si="32"/>
        <v>N</v>
      </c>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c r="BG62" s="103"/>
      <c r="BH62" s="103"/>
      <c r="BI62" s="103"/>
      <c r="BJ62" s="103"/>
      <c r="BK62" s="103"/>
    </row>
    <row r="63" spans="1:63" x14ac:dyDescent="0.25">
      <c r="A63" s="249"/>
      <c r="B63" s="249"/>
      <c r="C63" s="249"/>
      <c r="D63" s="249"/>
      <c r="E63" s="250"/>
      <c r="F63" s="250"/>
      <c r="G63" s="250"/>
      <c r="H63" s="250"/>
      <c r="I63" s="250"/>
      <c r="J63" s="250"/>
      <c r="K63" s="252"/>
      <c r="W63" s="98">
        <f t="shared" si="0"/>
        <v>0</v>
      </c>
      <c r="X63" s="98">
        <f t="shared" si="21"/>
        <v>0</v>
      </c>
      <c r="Y63" s="98">
        <f t="shared" si="22"/>
        <v>0</v>
      </c>
      <c r="Z63" s="98">
        <f t="shared" si="23"/>
        <v>0</v>
      </c>
      <c r="AA63" s="98">
        <f t="shared" si="24"/>
        <v>0</v>
      </c>
      <c r="AB63" s="98">
        <f t="shared" si="25"/>
        <v>0</v>
      </c>
      <c r="AC63" s="98">
        <f t="shared" si="26"/>
        <v>0</v>
      </c>
      <c r="AD63" s="98">
        <f t="shared" si="27"/>
        <v>0</v>
      </c>
      <c r="AE63" s="98">
        <f t="shared" si="28"/>
        <v>0</v>
      </c>
      <c r="AF63" s="98">
        <f t="shared" si="31"/>
        <v>0</v>
      </c>
      <c r="AG63" s="98" t="str">
        <f t="shared" si="32"/>
        <v>N</v>
      </c>
      <c r="AH63" s="103"/>
      <c r="AI63" s="103"/>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c r="BG63" s="103"/>
    </row>
    <row r="64" spans="1:63" x14ac:dyDescent="0.25">
      <c r="A64" s="249"/>
      <c r="B64" s="249"/>
      <c r="C64" s="249"/>
      <c r="D64" s="249"/>
      <c r="E64" s="250"/>
      <c r="F64" s="250"/>
      <c r="G64" s="250"/>
      <c r="H64" s="250"/>
      <c r="I64" s="250"/>
      <c r="J64" s="250"/>
      <c r="K64" s="252"/>
      <c r="W64" s="98">
        <f t="shared" si="0"/>
        <v>0</v>
      </c>
      <c r="X64" s="98">
        <f t="shared" si="21"/>
        <v>0</v>
      </c>
      <c r="Y64" s="98">
        <f t="shared" si="22"/>
        <v>0</v>
      </c>
      <c r="Z64" s="98">
        <f t="shared" si="23"/>
        <v>0</v>
      </c>
      <c r="AA64" s="98">
        <f t="shared" si="24"/>
        <v>0</v>
      </c>
      <c r="AB64" s="98">
        <f t="shared" si="25"/>
        <v>0</v>
      </c>
      <c r="AC64" s="98">
        <f t="shared" si="26"/>
        <v>0</v>
      </c>
      <c r="AD64" s="98">
        <f t="shared" si="27"/>
        <v>0</v>
      </c>
      <c r="AE64" s="98">
        <f t="shared" si="28"/>
        <v>0</v>
      </c>
      <c r="AF64" s="98">
        <f t="shared" si="31"/>
        <v>0</v>
      </c>
      <c r="AG64" s="98" t="str">
        <f t="shared" si="32"/>
        <v>N</v>
      </c>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c r="BG64" s="103"/>
    </row>
    <row r="65" spans="1:59" x14ac:dyDescent="0.25">
      <c r="A65" s="249"/>
      <c r="B65" s="249"/>
      <c r="C65" s="249"/>
      <c r="D65" s="249"/>
      <c r="E65" s="250"/>
      <c r="F65" s="250"/>
      <c r="G65" s="250"/>
      <c r="H65" s="250"/>
      <c r="I65" s="250"/>
      <c r="J65" s="250"/>
      <c r="K65" s="252"/>
      <c r="W65" s="98">
        <f t="shared" si="0"/>
        <v>0</v>
      </c>
      <c r="X65" s="98">
        <f t="shared" si="21"/>
        <v>0</v>
      </c>
      <c r="Y65" s="98">
        <f t="shared" si="22"/>
        <v>0</v>
      </c>
      <c r="Z65" s="98">
        <f t="shared" si="23"/>
        <v>0</v>
      </c>
      <c r="AA65" s="98">
        <f t="shared" si="24"/>
        <v>0</v>
      </c>
      <c r="AB65" s="98">
        <f t="shared" si="25"/>
        <v>0</v>
      </c>
      <c r="AC65" s="98">
        <f t="shared" si="26"/>
        <v>0</v>
      </c>
      <c r="AD65" s="98">
        <f t="shared" si="27"/>
        <v>0</v>
      </c>
      <c r="AE65" s="98">
        <f t="shared" si="28"/>
        <v>0</v>
      </c>
      <c r="AF65" s="98">
        <f t="shared" si="31"/>
        <v>0</v>
      </c>
      <c r="AG65" s="98" t="str">
        <f t="shared" si="32"/>
        <v>N</v>
      </c>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c r="BG65" s="103"/>
    </row>
    <row r="66" spans="1:59" x14ac:dyDescent="0.25">
      <c r="A66" s="249"/>
      <c r="B66" s="249"/>
      <c r="C66" s="249"/>
      <c r="D66" s="249"/>
      <c r="E66" s="250"/>
      <c r="F66" s="250"/>
      <c r="G66" s="250"/>
      <c r="H66" s="250"/>
      <c r="I66" s="250"/>
      <c r="J66" s="250"/>
      <c r="K66" s="252"/>
      <c r="W66" s="98">
        <f t="shared" si="0"/>
        <v>0</v>
      </c>
      <c r="X66" s="98">
        <f t="shared" si="21"/>
        <v>0</v>
      </c>
      <c r="Y66" s="98">
        <f t="shared" si="22"/>
        <v>0</v>
      </c>
      <c r="Z66" s="98">
        <f t="shared" si="23"/>
        <v>0</v>
      </c>
      <c r="AA66" s="98">
        <f t="shared" si="24"/>
        <v>0</v>
      </c>
      <c r="AB66" s="98">
        <f t="shared" si="25"/>
        <v>0</v>
      </c>
      <c r="AC66" s="98">
        <f t="shared" si="26"/>
        <v>0</v>
      </c>
      <c r="AD66" s="98">
        <f t="shared" si="27"/>
        <v>0</v>
      </c>
      <c r="AE66" s="98">
        <f t="shared" si="28"/>
        <v>0</v>
      </c>
      <c r="AF66" s="98">
        <f t="shared" si="31"/>
        <v>0</v>
      </c>
      <c r="AG66" s="98" t="str">
        <f t="shared" si="32"/>
        <v>N</v>
      </c>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c r="BG66" s="103"/>
    </row>
    <row r="67" spans="1:59" x14ac:dyDescent="0.25">
      <c r="A67" s="249"/>
      <c r="B67" s="249"/>
      <c r="C67" s="249"/>
      <c r="D67" s="249"/>
      <c r="E67" s="250"/>
      <c r="F67" s="250"/>
      <c r="G67" s="250"/>
      <c r="H67" s="250"/>
      <c r="I67" s="250"/>
      <c r="J67" s="250"/>
      <c r="K67" s="252"/>
      <c r="W67" s="98">
        <f t="shared" si="0"/>
        <v>0</v>
      </c>
      <c r="X67" s="98">
        <f t="shared" si="21"/>
        <v>0</v>
      </c>
      <c r="Y67" s="98">
        <f t="shared" si="22"/>
        <v>0</v>
      </c>
      <c r="Z67" s="98">
        <f t="shared" si="23"/>
        <v>0</v>
      </c>
      <c r="AA67" s="98">
        <f t="shared" si="24"/>
        <v>0</v>
      </c>
      <c r="AB67" s="98">
        <f t="shared" si="25"/>
        <v>0</v>
      </c>
      <c r="AC67" s="98">
        <f t="shared" si="26"/>
        <v>0</v>
      </c>
      <c r="AD67" s="98">
        <f t="shared" si="27"/>
        <v>0</v>
      </c>
      <c r="AE67" s="98">
        <f t="shared" si="28"/>
        <v>0</v>
      </c>
      <c r="AF67" s="98">
        <f t="shared" si="31"/>
        <v>0</v>
      </c>
      <c r="AG67" s="98" t="str">
        <f t="shared" si="32"/>
        <v>N</v>
      </c>
      <c r="AH67" s="103"/>
      <c r="AI67" s="103"/>
      <c r="AJ67" s="103"/>
      <c r="AK67" s="103"/>
      <c r="AL67" s="103"/>
      <c r="AM67" s="103"/>
      <c r="AN67" s="103"/>
      <c r="AO67" s="103"/>
      <c r="AP67" s="103"/>
      <c r="AQ67" s="103"/>
      <c r="AR67" s="103"/>
      <c r="AS67" s="103"/>
      <c r="AT67" s="103"/>
      <c r="AU67" s="103"/>
      <c r="AV67" s="103"/>
      <c r="AW67" s="103"/>
      <c r="AX67" s="103"/>
      <c r="AY67" s="103"/>
      <c r="AZ67" s="103"/>
      <c r="BA67" s="103"/>
      <c r="BB67" s="103"/>
      <c r="BC67" s="103"/>
      <c r="BD67" s="103"/>
      <c r="BE67" s="103"/>
      <c r="BF67" s="103"/>
      <c r="BG67" s="103"/>
    </row>
    <row r="68" spans="1:59" x14ac:dyDescent="0.25">
      <c r="A68" s="249"/>
      <c r="B68" s="249"/>
      <c r="C68" s="249"/>
      <c r="D68" s="249"/>
      <c r="E68" s="250"/>
      <c r="F68" s="250"/>
      <c r="G68" s="250"/>
      <c r="H68" s="250"/>
      <c r="I68" s="250"/>
      <c r="J68" s="250"/>
      <c r="K68" s="252"/>
      <c r="W68" s="98">
        <f t="shared" ref="W68:W131" si="33">IF(ISBLANK(A68),0,W$5)</f>
        <v>0</v>
      </c>
      <c r="X68" s="98">
        <f t="shared" si="21"/>
        <v>0</v>
      </c>
      <c r="Y68" s="98">
        <f t="shared" si="22"/>
        <v>0</v>
      </c>
      <c r="Z68" s="98">
        <f t="shared" si="23"/>
        <v>0</v>
      </c>
      <c r="AA68" s="98">
        <f t="shared" si="24"/>
        <v>0</v>
      </c>
      <c r="AB68" s="98">
        <f t="shared" si="25"/>
        <v>0</v>
      </c>
      <c r="AC68" s="98">
        <f t="shared" si="26"/>
        <v>0</v>
      </c>
      <c r="AD68" s="98">
        <f t="shared" si="27"/>
        <v>0</v>
      </c>
      <c r="AE68" s="98">
        <f t="shared" si="28"/>
        <v>0</v>
      </c>
      <c r="AF68" s="98">
        <f t="shared" si="31"/>
        <v>0</v>
      </c>
      <c r="AG68" s="98" t="str">
        <f t="shared" si="32"/>
        <v>N</v>
      </c>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c r="BG68" s="103"/>
    </row>
    <row r="69" spans="1:59" x14ac:dyDescent="0.25">
      <c r="A69" s="249"/>
      <c r="B69" s="249"/>
      <c r="C69" s="249"/>
      <c r="D69" s="249"/>
      <c r="E69" s="250"/>
      <c r="F69" s="250"/>
      <c r="G69" s="250"/>
      <c r="H69" s="250"/>
      <c r="I69" s="250"/>
      <c r="J69" s="250"/>
      <c r="K69" s="252"/>
      <c r="W69" s="98">
        <f t="shared" si="33"/>
        <v>0</v>
      </c>
      <c r="X69" s="98">
        <f t="shared" si="21"/>
        <v>0</v>
      </c>
      <c r="Y69" s="98">
        <f t="shared" si="22"/>
        <v>0</v>
      </c>
      <c r="Z69" s="98">
        <f t="shared" si="23"/>
        <v>0</v>
      </c>
      <c r="AA69" s="98">
        <f t="shared" si="24"/>
        <v>0</v>
      </c>
      <c r="AB69" s="98">
        <f t="shared" si="25"/>
        <v>0</v>
      </c>
      <c r="AC69" s="98">
        <f t="shared" si="26"/>
        <v>0</v>
      </c>
      <c r="AD69" s="98">
        <f t="shared" si="27"/>
        <v>0</v>
      </c>
      <c r="AE69" s="98">
        <f t="shared" si="28"/>
        <v>0</v>
      </c>
      <c r="AF69" s="98">
        <f t="shared" si="31"/>
        <v>0</v>
      </c>
      <c r="AG69" s="98" t="str">
        <f t="shared" si="32"/>
        <v>N</v>
      </c>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c r="BG69" s="103"/>
    </row>
    <row r="70" spans="1:59" x14ac:dyDescent="0.25">
      <c r="A70" s="249"/>
      <c r="B70" s="249"/>
      <c r="C70" s="249"/>
      <c r="D70" s="249"/>
      <c r="E70" s="250"/>
      <c r="F70" s="250"/>
      <c r="G70" s="250"/>
      <c r="H70" s="250"/>
      <c r="I70" s="250"/>
      <c r="J70" s="250"/>
      <c r="K70" s="252"/>
      <c r="W70" s="98">
        <f t="shared" si="33"/>
        <v>0</v>
      </c>
      <c r="X70" s="98">
        <f t="shared" si="21"/>
        <v>0</v>
      </c>
      <c r="Y70" s="98">
        <f t="shared" si="22"/>
        <v>0</v>
      </c>
      <c r="Z70" s="98">
        <f t="shared" si="23"/>
        <v>0</v>
      </c>
      <c r="AA70" s="98">
        <f t="shared" si="24"/>
        <v>0</v>
      </c>
      <c r="AB70" s="98">
        <f t="shared" si="25"/>
        <v>0</v>
      </c>
      <c r="AC70" s="98">
        <f t="shared" si="26"/>
        <v>0</v>
      </c>
      <c r="AD70" s="98">
        <f t="shared" si="27"/>
        <v>0</v>
      </c>
      <c r="AE70" s="98">
        <f t="shared" si="28"/>
        <v>0</v>
      </c>
      <c r="AF70" s="98">
        <f t="shared" si="31"/>
        <v>0</v>
      </c>
      <c r="AG70" s="98" t="str">
        <f t="shared" si="32"/>
        <v>N</v>
      </c>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row>
    <row r="71" spans="1:59" x14ac:dyDescent="0.25">
      <c r="A71" s="249"/>
      <c r="B71" s="249"/>
      <c r="C71" s="249"/>
      <c r="D71" s="249"/>
      <c r="E71" s="250"/>
      <c r="F71" s="250"/>
      <c r="G71" s="250"/>
      <c r="H71" s="250"/>
      <c r="I71" s="250"/>
      <c r="J71" s="250"/>
      <c r="K71" s="252"/>
      <c r="W71" s="98">
        <f t="shared" si="33"/>
        <v>0</v>
      </c>
      <c r="X71" s="98">
        <f t="shared" si="21"/>
        <v>0</v>
      </c>
      <c r="Y71" s="98">
        <f t="shared" si="22"/>
        <v>0</v>
      </c>
      <c r="Z71" s="98">
        <f t="shared" si="23"/>
        <v>0</v>
      </c>
      <c r="AA71" s="98">
        <f t="shared" si="24"/>
        <v>0</v>
      </c>
      <c r="AB71" s="98">
        <f t="shared" si="25"/>
        <v>0</v>
      </c>
      <c r="AC71" s="98">
        <f t="shared" si="26"/>
        <v>0</v>
      </c>
      <c r="AD71" s="98">
        <f t="shared" si="27"/>
        <v>0</v>
      </c>
      <c r="AE71" s="98">
        <f t="shared" si="28"/>
        <v>0</v>
      </c>
      <c r="AF71" s="98">
        <f t="shared" si="31"/>
        <v>0</v>
      </c>
      <c r="AG71" s="98" t="str">
        <f t="shared" si="32"/>
        <v>N</v>
      </c>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c r="BG71" s="103"/>
    </row>
    <row r="72" spans="1:59" x14ac:dyDescent="0.25">
      <c r="A72" s="249"/>
      <c r="B72" s="249"/>
      <c r="C72" s="249"/>
      <c r="D72" s="249"/>
      <c r="E72" s="250"/>
      <c r="F72" s="250"/>
      <c r="G72" s="250"/>
      <c r="H72" s="250"/>
      <c r="I72" s="250"/>
      <c r="J72" s="250"/>
      <c r="K72" s="252"/>
      <c r="W72" s="98">
        <f t="shared" si="33"/>
        <v>0</v>
      </c>
      <c r="X72" s="98">
        <f t="shared" si="21"/>
        <v>0</v>
      </c>
      <c r="Y72" s="98">
        <f t="shared" si="22"/>
        <v>0</v>
      </c>
      <c r="Z72" s="98">
        <f t="shared" si="23"/>
        <v>0</v>
      </c>
      <c r="AA72" s="98">
        <f t="shared" si="24"/>
        <v>0</v>
      </c>
      <c r="AB72" s="98">
        <f t="shared" si="25"/>
        <v>0</v>
      </c>
      <c r="AC72" s="98">
        <f t="shared" si="26"/>
        <v>0</v>
      </c>
      <c r="AD72" s="98">
        <f t="shared" si="27"/>
        <v>0</v>
      </c>
      <c r="AE72" s="98">
        <f t="shared" si="28"/>
        <v>0</v>
      </c>
      <c r="AF72" s="98">
        <f t="shared" si="31"/>
        <v>0</v>
      </c>
      <c r="AG72" s="98" t="str">
        <f t="shared" si="32"/>
        <v>N</v>
      </c>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row>
    <row r="73" spans="1:59" x14ac:dyDescent="0.25">
      <c r="A73" s="249"/>
      <c r="B73" s="249"/>
      <c r="C73" s="249"/>
      <c r="D73" s="249"/>
      <c r="E73" s="250"/>
      <c r="F73" s="250"/>
      <c r="G73" s="250"/>
      <c r="H73" s="250"/>
      <c r="I73" s="250"/>
      <c r="J73" s="250"/>
      <c r="K73" s="252"/>
      <c r="W73" s="98">
        <f t="shared" si="33"/>
        <v>0</v>
      </c>
      <c r="X73" s="98">
        <f t="shared" si="21"/>
        <v>0</v>
      </c>
      <c r="Y73" s="98">
        <f t="shared" si="22"/>
        <v>0</v>
      </c>
      <c r="Z73" s="98">
        <f t="shared" si="23"/>
        <v>0</v>
      </c>
      <c r="AA73" s="98">
        <f t="shared" si="24"/>
        <v>0</v>
      </c>
      <c r="AB73" s="98">
        <f t="shared" si="25"/>
        <v>0</v>
      </c>
      <c r="AC73" s="98">
        <f t="shared" si="26"/>
        <v>0</v>
      </c>
      <c r="AD73" s="98">
        <f t="shared" si="27"/>
        <v>0</v>
      </c>
      <c r="AE73" s="98">
        <f t="shared" si="28"/>
        <v>0</v>
      </c>
      <c r="AF73" s="98">
        <f t="shared" si="31"/>
        <v>0</v>
      </c>
      <c r="AG73" s="98" t="str">
        <f t="shared" si="32"/>
        <v>N</v>
      </c>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c r="BG73" s="103"/>
    </row>
    <row r="74" spans="1:59" x14ac:dyDescent="0.25">
      <c r="A74" s="249"/>
      <c r="B74" s="249"/>
      <c r="C74" s="249"/>
      <c r="D74" s="249"/>
      <c r="E74" s="250"/>
      <c r="F74" s="250"/>
      <c r="G74" s="250"/>
      <c r="H74" s="250"/>
      <c r="I74" s="250"/>
      <c r="J74" s="250"/>
      <c r="K74" s="252"/>
      <c r="W74" s="98">
        <f t="shared" si="33"/>
        <v>0</v>
      </c>
      <c r="X74" s="98">
        <f t="shared" si="21"/>
        <v>0</v>
      </c>
      <c r="Y74" s="98">
        <f t="shared" si="22"/>
        <v>0</v>
      </c>
      <c r="Z74" s="98">
        <f t="shared" si="23"/>
        <v>0</v>
      </c>
      <c r="AA74" s="98">
        <f t="shared" si="24"/>
        <v>0</v>
      </c>
      <c r="AB74" s="98">
        <f t="shared" si="25"/>
        <v>0</v>
      </c>
      <c r="AC74" s="98">
        <f t="shared" si="26"/>
        <v>0</v>
      </c>
      <c r="AD74" s="98">
        <f t="shared" si="27"/>
        <v>0</v>
      </c>
      <c r="AE74" s="98">
        <f t="shared" si="28"/>
        <v>0</v>
      </c>
      <c r="AF74" s="98">
        <f t="shared" si="31"/>
        <v>0</v>
      </c>
      <c r="AG74" s="98" t="str">
        <f t="shared" si="32"/>
        <v>N</v>
      </c>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c r="BG74" s="103"/>
    </row>
    <row r="75" spans="1:59" x14ac:dyDescent="0.25">
      <c r="A75" s="249"/>
      <c r="B75" s="249"/>
      <c r="C75" s="249"/>
      <c r="D75" s="249"/>
      <c r="E75" s="250"/>
      <c r="F75" s="250"/>
      <c r="G75" s="250"/>
      <c r="H75" s="250"/>
      <c r="I75" s="250"/>
      <c r="J75" s="250"/>
      <c r="K75" s="252"/>
      <c r="W75" s="98">
        <f t="shared" si="33"/>
        <v>0</v>
      </c>
      <c r="X75" s="98">
        <f t="shared" si="21"/>
        <v>0</v>
      </c>
      <c r="Y75" s="98">
        <f t="shared" si="22"/>
        <v>0</v>
      </c>
      <c r="Z75" s="98">
        <f t="shared" si="23"/>
        <v>0</v>
      </c>
      <c r="AA75" s="98">
        <f t="shared" si="24"/>
        <v>0</v>
      </c>
      <c r="AB75" s="98">
        <f t="shared" si="25"/>
        <v>0</v>
      </c>
      <c r="AC75" s="98">
        <f t="shared" si="26"/>
        <v>0</v>
      </c>
      <c r="AD75" s="98">
        <f t="shared" si="27"/>
        <v>0</v>
      </c>
      <c r="AE75" s="98">
        <f t="shared" si="28"/>
        <v>0</v>
      </c>
      <c r="AF75" s="98">
        <f t="shared" si="31"/>
        <v>0</v>
      </c>
      <c r="AG75" s="98" t="str">
        <f t="shared" si="32"/>
        <v>N</v>
      </c>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c r="BG75" s="103"/>
    </row>
    <row r="76" spans="1:59" x14ac:dyDescent="0.25">
      <c r="A76" s="249"/>
      <c r="B76" s="249"/>
      <c r="C76" s="249"/>
      <c r="D76" s="249"/>
      <c r="E76" s="250"/>
      <c r="F76" s="250"/>
      <c r="G76" s="250"/>
      <c r="H76" s="250"/>
      <c r="I76" s="250"/>
      <c r="J76" s="250"/>
      <c r="K76" s="252"/>
      <c r="W76" s="98">
        <f t="shared" si="33"/>
        <v>0</v>
      </c>
      <c r="X76" s="98">
        <f t="shared" si="21"/>
        <v>0</v>
      </c>
      <c r="Y76" s="98">
        <f t="shared" si="22"/>
        <v>0</v>
      </c>
      <c r="Z76" s="98">
        <f t="shared" si="23"/>
        <v>0</v>
      </c>
      <c r="AA76" s="98">
        <f t="shared" si="24"/>
        <v>0</v>
      </c>
      <c r="AB76" s="98">
        <f t="shared" si="25"/>
        <v>0</v>
      </c>
      <c r="AC76" s="98">
        <f t="shared" si="26"/>
        <v>0</v>
      </c>
      <c r="AD76" s="98">
        <f t="shared" si="27"/>
        <v>0</v>
      </c>
      <c r="AE76" s="98">
        <f t="shared" si="28"/>
        <v>0</v>
      </c>
      <c r="AF76" s="98">
        <f t="shared" si="31"/>
        <v>0</v>
      </c>
      <c r="AG76" s="98" t="str">
        <f t="shared" si="32"/>
        <v>N</v>
      </c>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c r="BG76" s="103"/>
    </row>
    <row r="77" spans="1:59" x14ac:dyDescent="0.25">
      <c r="A77" s="249"/>
      <c r="B77" s="249"/>
      <c r="C77" s="249"/>
      <c r="D77" s="249"/>
      <c r="E77" s="250"/>
      <c r="F77" s="250"/>
      <c r="G77" s="250"/>
      <c r="H77" s="250"/>
      <c r="I77" s="250"/>
      <c r="J77" s="250"/>
      <c r="K77" s="252"/>
      <c r="W77" s="98">
        <f t="shared" si="33"/>
        <v>0</v>
      </c>
      <c r="X77" s="98">
        <f t="shared" si="21"/>
        <v>0</v>
      </c>
      <c r="Y77" s="98">
        <f t="shared" si="22"/>
        <v>0</v>
      </c>
      <c r="Z77" s="98">
        <f t="shared" si="23"/>
        <v>0</v>
      </c>
      <c r="AA77" s="98">
        <f t="shared" si="24"/>
        <v>0</v>
      </c>
      <c r="AB77" s="98">
        <f t="shared" si="25"/>
        <v>0</v>
      </c>
      <c r="AC77" s="98">
        <f t="shared" si="26"/>
        <v>0</v>
      </c>
      <c r="AD77" s="98">
        <f t="shared" si="27"/>
        <v>0</v>
      </c>
      <c r="AE77" s="98">
        <f t="shared" si="28"/>
        <v>0</v>
      </c>
      <c r="AF77" s="98">
        <f t="shared" si="31"/>
        <v>0</v>
      </c>
      <c r="AG77" s="98" t="str">
        <f t="shared" si="32"/>
        <v>N</v>
      </c>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c r="BG77" s="103"/>
    </row>
    <row r="78" spans="1:59" x14ac:dyDescent="0.25">
      <c r="A78" s="249"/>
      <c r="B78" s="249"/>
      <c r="C78" s="249"/>
      <c r="D78" s="249"/>
      <c r="E78" s="250"/>
      <c r="F78" s="250"/>
      <c r="G78" s="250"/>
      <c r="H78" s="250"/>
      <c r="I78" s="250"/>
      <c r="J78" s="250"/>
      <c r="K78" s="252"/>
      <c r="W78" s="98">
        <f t="shared" si="33"/>
        <v>0</v>
      </c>
      <c r="X78" s="98">
        <f t="shared" si="21"/>
        <v>0</v>
      </c>
      <c r="Y78" s="98">
        <f t="shared" si="22"/>
        <v>0</v>
      </c>
      <c r="Z78" s="98">
        <f t="shared" si="23"/>
        <v>0</v>
      </c>
      <c r="AA78" s="98">
        <f t="shared" si="24"/>
        <v>0</v>
      </c>
      <c r="AB78" s="98">
        <f t="shared" si="25"/>
        <v>0</v>
      </c>
      <c r="AC78" s="98">
        <f t="shared" si="26"/>
        <v>0</v>
      </c>
      <c r="AD78" s="98">
        <f t="shared" si="27"/>
        <v>0</v>
      </c>
      <c r="AE78" s="98">
        <f t="shared" si="28"/>
        <v>0</v>
      </c>
      <c r="AF78" s="98">
        <f t="shared" si="31"/>
        <v>0</v>
      </c>
      <c r="AG78" s="98" t="str">
        <f t="shared" si="32"/>
        <v>N</v>
      </c>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row>
    <row r="79" spans="1:59" x14ac:dyDescent="0.25">
      <c r="A79" s="249"/>
      <c r="B79" s="249"/>
      <c r="C79" s="249"/>
      <c r="D79" s="249"/>
      <c r="E79" s="250"/>
      <c r="F79" s="250"/>
      <c r="G79" s="250"/>
      <c r="H79" s="250"/>
      <c r="I79" s="250"/>
      <c r="J79" s="250"/>
      <c r="K79" s="252"/>
      <c r="W79" s="98">
        <f t="shared" si="33"/>
        <v>0</v>
      </c>
      <c r="X79" s="98">
        <f t="shared" si="21"/>
        <v>0</v>
      </c>
      <c r="Y79" s="98">
        <f t="shared" si="22"/>
        <v>0</v>
      </c>
      <c r="Z79" s="98">
        <f t="shared" si="23"/>
        <v>0</v>
      </c>
      <c r="AA79" s="98">
        <f t="shared" si="24"/>
        <v>0</v>
      </c>
      <c r="AB79" s="98">
        <f t="shared" si="25"/>
        <v>0</v>
      </c>
      <c r="AC79" s="98">
        <f t="shared" si="26"/>
        <v>0</v>
      </c>
      <c r="AD79" s="98">
        <f t="shared" si="27"/>
        <v>0</v>
      </c>
      <c r="AE79" s="98">
        <f t="shared" si="28"/>
        <v>0</v>
      </c>
      <c r="AF79" s="98">
        <f t="shared" si="31"/>
        <v>0</v>
      </c>
      <c r="AG79" s="98" t="str">
        <f t="shared" si="32"/>
        <v>N</v>
      </c>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row>
    <row r="80" spans="1:59" x14ac:dyDescent="0.25">
      <c r="A80" s="249"/>
      <c r="B80" s="249"/>
      <c r="C80" s="249"/>
      <c r="D80" s="249"/>
      <c r="E80" s="250"/>
      <c r="F80" s="250"/>
      <c r="G80" s="250"/>
      <c r="H80" s="250"/>
      <c r="I80" s="250"/>
      <c r="J80" s="250"/>
      <c r="K80" s="252"/>
      <c r="W80" s="98">
        <f t="shared" si="33"/>
        <v>0</v>
      </c>
      <c r="X80" s="98">
        <f t="shared" si="21"/>
        <v>0</v>
      </c>
      <c r="Y80" s="98">
        <f t="shared" si="22"/>
        <v>0</v>
      </c>
      <c r="Z80" s="98">
        <f t="shared" si="23"/>
        <v>0</v>
      </c>
      <c r="AA80" s="98">
        <f t="shared" si="24"/>
        <v>0</v>
      </c>
      <c r="AB80" s="98">
        <f t="shared" si="25"/>
        <v>0</v>
      </c>
      <c r="AC80" s="98">
        <f t="shared" si="26"/>
        <v>0</v>
      </c>
      <c r="AD80" s="98">
        <f t="shared" si="27"/>
        <v>0</v>
      </c>
      <c r="AE80" s="98">
        <f t="shared" si="28"/>
        <v>0</v>
      </c>
      <c r="AF80" s="98">
        <f t="shared" si="31"/>
        <v>0</v>
      </c>
      <c r="AG80" s="98" t="str">
        <f t="shared" si="32"/>
        <v>N</v>
      </c>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row>
    <row r="81" spans="1:59" x14ac:dyDescent="0.25">
      <c r="A81" s="249"/>
      <c r="B81" s="249"/>
      <c r="C81" s="249"/>
      <c r="D81" s="249"/>
      <c r="E81" s="250"/>
      <c r="F81" s="250"/>
      <c r="G81" s="250"/>
      <c r="H81" s="250"/>
      <c r="I81" s="250"/>
      <c r="J81" s="250"/>
      <c r="K81" s="252"/>
      <c r="W81" s="98">
        <f t="shared" si="33"/>
        <v>0</v>
      </c>
      <c r="X81" s="98">
        <f t="shared" si="21"/>
        <v>0</v>
      </c>
      <c r="Y81" s="98">
        <f t="shared" si="22"/>
        <v>0</v>
      </c>
      <c r="Z81" s="98">
        <f t="shared" si="23"/>
        <v>0</v>
      </c>
      <c r="AA81" s="98">
        <f t="shared" si="24"/>
        <v>0</v>
      </c>
      <c r="AB81" s="98">
        <f t="shared" si="25"/>
        <v>0</v>
      </c>
      <c r="AC81" s="98">
        <f t="shared" si="26"/>
        <v>0</v>
      </c>
      <c r="AD81" s="98">
        <f t="shared" si="27"/>
        <v>0</v>
      </c>
      <c r="AE81" s="98">
        <f t="shared" si="28"/>
        <v>0</v>
      </c>
      <c r="AF81" s="98">
        <f t="shared" si="31"/>
        <v>0</v>
      </c>
      <c r="AG81" s="98" t="str">
        <f t="shared" si="32"/>
        <v>N</v>
      </c>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row>
    <row r="82" spans="1:59" x14ac:dyDescent="0.25">
      <c r="A82" s="249"/>
      <c r="B82" s="249"/>
      <c r="C82" s="249"/>
      <c r="D82" s="249"/>
      <c r="E82" s="250"/>
      <c r="F82" s="250"/>
      <c r="G82" s="250"/>
      <c r="H82" s="250"/>
      <c r="I82" s="250"/>
      <c r="J82" s="250"/>
      <c r="K82" s="252"/>
      <c r="W82" s="98">
        <f t="shared" si="33"/>
        <v>0</v>
      </c>
      <c r="X82" s="98">
        <f t="shared" ref="X82:X145" si="34">IF(ISBLANK(B82),0,X$5)</f>
        <v>0</v>
      </c>
      <c r="Y82" s="98">
        <f t="shared" ref="Y82:Y145" si="35">IF(ISBLANK(C82),0,Y$5)</f>
        <v>0</v>
      </c>
      <c r="Z82" s="98">
        <f t="shared" ref="Z82:Z145" si="36">IF(ISBLANK(D82),0,Z$5)</f>
        <v>0</v>
      </c>
      <c r="AA82" s="98">
        <f t="shared" ref="AA82:AA145" si="37">IF(ISBLANK(E82),0,AA$5)</f>
        <v>0</v>
      </c>
      <c r="AB82" s="98">
        <f t="shared" ref="AB82:AB145" si="38">IF(ISBLANK(F82),0,AB$5)</f>
        <v>0</v>
      </c>
      <c r="AC82" s="98">
        <f t="shared" ref="AC82:AC145" si="39">IF(ISBLANK(G82),0,AC$5)</f>
        <v>0</v>
      </c>
      <c r="AD82" s="98">
        <f t="shared" ref="AD82:AD145" si="40">IF(ISBLANK(H82),0,AD$5)</f>
        <v>0</v>
      </c>
      <c r="AE82" s="98">
        <f t="shared" ref="AE82:AE145" si="41">IF(ISBLANK(I82),0,AE$5)</f>
        <v>0</v>
      </c>
      <c r="AF82" s="98">
        <f t="shared" si="31"/>
        <v>0</v>
      </c>
      <c r="AG82" s="98" t="str">
        <f t="shared" si="32"/>
        <v>N</v>
      </c>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row>
    <row r="83" spans="1:59" x14ac:dyDescent="0.25">
      <c r="A83" s="249"/>
      <c r="B83" s="249"/>
      <c r="C83" s="249"/>
      <c r="D83" s="249"/>
      <c r="E83" s="250"/>
      <c r="F83" s="250"/>
      <c r="G83" s="250"/>
      <c r="H83" s="250"/>
      <c r="I83" s="250"/>
      <c r="J83" s="250"/>
      <c r="K83" s="252"/>
      <c r="W83" s="98">
        <f t="shared" si="33"/>
        <v>0</v>
      </c>
      <c r="X83" s="98">
        <f t="shared" si="34"/>
        <v>0</v>
      </c>
      <c r="Y83" s="98">
        <f t="shared" si="35"/>
        <v>0</v>
      </c>
      <c r="Z83" s="98">
        <f t="shared" si="36"/>
        <v>0</v>
      </c>
      <c r="AA83" s="98">
        <f t="shared" si="37"/>
        <v>0</v>
      </c>
      <c r="AB83" s="98">
        <f t="shared" si="38"/>
        <v>0</v>
      </c>
      <c r="AC83" s="98">
        <f t="shared" si="39"/>
        <v>0</v>
      </c>
      <c r="AD83" s="98">
        <f t="shared" si="40"/>
        <v>0</v>
      </c>
      <c r="AE83" s="98">
        <f t="shared" si="41"/>
        <v>0</v>
      </c>
      <c r="AF83" s="98">
        <f t="shared" si="31"/>
        <v>0</v>
      </c>
      <c r="AG83" s="98" t="str">
        <f t="shared" si="32"/>
        <v>N</v>
      </c>
      <c r="AH83" s="103"/>
      <c r="AI83" s="103"/>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c r="BG83" s="103"/>
    </row>
    <row r="84" spans="1:59" x14ac:dyDescent="0.25">
      <c r="A84" s="249"/>
      <c r="B84" s="249"/>
      <c r="C84" s="249"/>
      <c r="D84" s="249"/>
      <c r="E84" s="250"/>
      <c r="F84" s="250"/>
      <c r="G84" s="250"/>
      <c r="H84" s="250"/>
      <c r="I84" s="250"/>
      <c r="J84" s="250"/>
      <c r="K84" s="252"/>
      <c r="W84" s="98">
        <f t="shared" si="33"/>
        <v>0</v>
      </c>
      <c r="X84" s="98">
        <f t="shared" si="34"/>
        <v>0</v>
      </c>
      <c r="Y84" s="98">
        <f t="shared" si="35"/>
        <v>0</v>
      </c>
      <c r="Z84" s="98">
        <f t="shared" si="36"/>
        <v>0</v>
      </c>
      <c r="AA84" s="98">
        <f t="shared" si="37"/>
        <v>0</v>
      </c>
      <c r="AB84" s="98">
        <f t="shared" si="38"/>
        <v>0</v>
      </c>
      <c r="AC84" s="98">
        <f t="shared" si="39"/>
        <v>0</v>
      </c>
      <c r="AD84" s="98">
        <f t="shared" si="40"/>
        <v>0</v>
      </c>
      <c r="AE84" s="98">
        <f t="shared" si="41"/>
        <v>0</v>
      </c>
      <c r="AF84" s="98">
        <f t="shared" si="31"/>
        <v>0</v>
      </c>
      <c r="AG84" s="98" t="str">
        <f t="shared" si="32"/>
        <v>N</v>
      </c>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row>
    <row r="85" spans="1:59" x14ac:dyDescent="0.25">
      <c r="A85" s="249"/>
      <c r="B85" s="249"/>
      <c r="C85" s="249"/>
      <c r="D85" s="249"/>
      <c r="E85" s="250"/>
      <c r="F85" s="250"/>
      <c r="G85" s="250"/>
      <c r="H85" s="250"/>
      <c r="I85" s="250"/>
      <c r="J85" s="250"/>
      <c r="K85" s="252"/>
      <c r="W85" s="98">
        <f t="shared" si="33"/>
        <v>0</v>
      </c>
      <c r="X85" s="98">
        <f t="shared" si="34"/>
        <v>0</v>
      </c>
      <c r="Y85" s="98">
        <f t="shared" si="35"/>
        <v>0</v>
      </c>
      <c r="Z85" s="98">
        <f t="shared" si="36"/>
        <v>0</v>
      </c>
      <c r="AA85" s="98">
        <f t="shared" si="37"/>
        <v>0</v>
      </c>
      <c r="AB85" s="98">
        <f t="shared" si="38"/>
        <v>0</v>
      </c>
      <c r="AC85" s="98">
        <f t="shared" si="39"/>
        <v>0</v>
      </c>
      <c r="AD85" s="98">
        <f t="shared" si="40"/>
        <v>0</v>
      </c>
      <c r="AE85" s="98">
        <f t="shared" si="41"/>
        <v>0</v>
      </c>
      <c r="AF85" s="98">
        <f t="shared" si="31"/>
        <v>0</v>
      </c>
      <c r="AG85" s="98" t="str">
        <f t="shared" si="32"/>
        <v>N</v>
      </c>
      <c r="AH85" s="103"/>
      <c r="AI85" s="103"/>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c r="BG85" s="103"/>
    </row>
    <row r="86" spans="1:59" x14ac:dyDescent="0.25">
      <c r="A86" s="249"/>
      <c r="B86" s="249"/>
      <c r="C86" s="249"/>
      <c r="D86" s="249"/>
      <c r="E86" s="250"/>
      <c r="F86" s="250"/>
      <c r="G86" s="250"/>
      <c r="H86" s="250"/>
      <c r="I86" s="250"/>
      <c r="J86" s="250"/>
      <c r="K86" s="252"/>
      <c r="W86" s="98">
        <f t="shared" si="33"/>
        <v>0</v>
      </c>
      <c r="X86" s="98">
        <f t="shared" si="34"/>
        <v>0</v>
      </c>
      <c r="Y86" s="98">
        <f t="shared" si="35"/>
        <v>0</v>
      </c>
      <c r="Z86" s="98">
        <f t="shared" si="36"/>
        <v>0</v>
      </c>
      <c r="AA86" s="98">
        <f t="shared" si="37"/>
        <v>0</v>
      </c>
      <c r="AB86" s="98">
        <f t="shared" si="38"/>
        <v>0</v>
      </c>
      <c r="AC86" s="98">
        <f t="shared" si="39"/>
        <v>0</v>
      </c>
      <c r="AD86" s="98">
        <f t="shared" si="40"/>
        <v>0</v>
      </c>
      <c r="AE86" s="98">
        <f t="shared" si="41"/>
        <v>0</v>
      </c>
      <c r="AF86" s="98">
        <f t="shared" si="31"/>
        <v>0</v>
      </c>
      <c r="AG86" s="98" t="str">
        <f t="shared" si="32"/>
        <v>N</v>
      </c>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c r="BG86" s="103"/>
    </row>
    <row r="87" spans="1:59" x14ac:dyDescent="0.25">
      <c r="A87" s="249"/>
      <c r="B87" s="249"/>
      <c r="C87" s="249"/>
      <c r="D87" s="249"/>
      <c r="E87" s="250"/>
      <c r="F87" s="250"/>
      <c r="G87" s="250"/>
      <c r="H87" s="250"/>
      <c r="I87" s="250"/>
      <c r="J87" s="250"/>
      <c r="K87" s="252"/>
      <c r="W87" s="98">
        <f t="shared" si="33"/>
        <v>0</v>
      </c>
      <c r="X87" s="98">
        <f t="shared" si="34"/>
        <v>0</v>
      </c>
      <c r="Y87" s="98">
        <f t="shared" si="35"/>
        <v>0</v>
      </c>
      <c r="Z87" s="98">
        <f t="shared" si="36"/>
        <v>0</v>
      </c>
      <c r="AA87" s="98">
        <f t="shared" si="37"/>
        <v>0</v>
      </c>
      <c r="AB87" s="98">
        <f t="shared" si="38"/>
        <v>0</v>
      </c>
      <c r="AC87" s="98">
        <f t="shared" si="39"/>
        <v>0</v>
      </c>
      <c r="AD87" s="98">
        <f t="shared" si="40"/>
        <v>0</v>
      </c>
      <c r="AE87" s="98">
        <f t="shared" si="41"/>
        <v>0</v>
      </c>
      <c r="AF87" s="98">
        <f t="shared" si="31"/>
        <v>0</v>
      </c>
      <c r="AG87" s="98" t="str">
        <f t="shared" si="32"/>
        <v>N</v>
      </c>
      <c r="AH87" s="103"/>
      <c r="AI87" s="103"/>
      <c r="AJ87" s="103"/>
      <c r="AK87" s="103"/>
      <c r="AL87" s="103"/>
      <c r="AM87" s="103"/>
      <c r="AN87" s="103"/>
      <c r="AO87" s="103"/>
      <c r="AP87" s="103"/>
      <c r="AQ87" s="103"/>
      <c r="AR87" s="103"/>
      <c r="AS87" s="103"/>
      <c r="AT87" s="103"/>
      <c r="AU87" s="103"/>
      <c r="AV87" s="103"/>
      <c r="AW87" s="103"/>
      <c r="AX87" s="103"/>
      <c r="AY87" s="103"/>
      <c r="AZ87" s="103"/>
      <c r="BA87" s="103"/>
      <c r="BB87" s="103"/>
      <c r="BC87" s="103"/>
      <c r="BD87" s="103"/>
      <c r="BE87" s="103"/>
      <c r="BF87" s="103"/>
      <c r="BG87" s="103"/>
    </row>
    <row r="88" spans="1:59" x14ac:dyDescent="0.25">
      <c r="A88" s="249"/>
      <c r="B88" s="249"/>
      <c r="C88" s="249"/>
      <c r="D88" s="249"/>
      <c r="E88" s="250"/>
      <c r="F88" s="250"/>
      <c r="G88" s="250"/>
      <c r="H88" s="250"/>
      <c r="I88" s="250"/>
      <c r="J88" s="250"/>
      <c r="K88" s="252"/>
      <c r="W88" s="98">
        <f t="shared" si="33"/>
        <v>0</v>
      </c>
      <c r="X88" s="98">
        <f t="shared" si="34"/>
        <v>0</v>
      </c>
      <c r="Y88" s="98">
        <f t="shared" si="35"/>
        <v>0</v>
      </c>
      <c r="Z88" s="98">
        <f t="shared" si="36"/>
        <v>0</v>
      </c>
      <c r="AA88" s="98">
        <f t="shared" si="37"/>
        <v>0</v>
      </c>
      <c r="AB88" s="98">
        <f t="shared" si="38"/>
        <v>0</v>
      </c>
      <c r="AC88" s="98">
        <f t="shared" si="39"/>
        <v>0</v>
      </c>
      <c r="AD88" s="98">
        <f t="shared" si="40"/>
        <v>0</v>
      </c>
      <c r="AE88" s="98">
        <f t="shared" si="41"/>
        <v>0</v>
      </c>
      <c r="AF88" s="98">
        <f t="shared" si="31"/>
        <v>0</v>
      </c>
      <c r="AG88" s="98" t="str">
        <f t="shared" si="32"/>
        <v>N</v>
      </c>
      <c r="AH88" s="103"/>
      <c r="AI88" s="103"/>
      <c r="AJ88" s="103"/>
      <c r="AK88" s="103"/>
      <c r="AL88" s="103"/>
      <c r="AM88" s="103"/>
      <c r="AN88" s="103"/>
      <c r="AO88" s="103"/>
      <c r="AP88" s="103"/>
      <c r="AQ88" s="103"/>
      <c r="AR88" s="103"/>
      <c r="AS88" s="103"/>
      <c r="AT88" s="103"/>
      <c r="AU88" s="103"/>
      <c r="AV88" s="103"/>
      <c r="AW88" s="103"/>
      <c r="AX88" s="103"/>
      <c r="AY88" s="103"/>
      <c r="AZ88" s="103"/>
      <c r="BA88" s="103"/>
      <c r="BB88" s="103"/>
      <c r="BC88" s="103"/>
      <c r="BD88" s="103"/>
      <c r="BE88" s="103"/>
      <c r="BF88" s="103"/>
      <c r="BG88" s="103"/>
    </row>
    <row r="89" spans="1:59" x14ac:dyDescent="0.25">
      <c r="A89" s="249"/>
      <c r="B89" s="249"/>
      <c r="C89" s="249"/>
      <c r="D89" s="249"/>
      <c r="E89" s="250"/>
      <c r="F89" s="250"/>
      <c r="G89" s="250"/>
      <c r="H89" s="250"/>
      <c r="I89" s="250"/>
      <c r="J89" s="250"/>
      <c r="K89" s="252"/>
      <c r="W89" s="98">
        <f t="shared" si="33"/>
        <v>0</v>
      </c>
      <c r="X89" s="98">
        <f t="shared" si="34"/>
        <v>0</v>
      </c>
      <c r="Y89" s="98">
        <f t="shared" si="35"/>
        <v>0</v>
      </c>
      <c r="Z89" s="98">
        <f t="shared" si="36"/>
        <v>0</v>
      </c>
      <c r="AA89" s="98">
        <f t="shared" si="37"/>
        <v>0</v>
      </c>
      <c r="AB89" s="98">
        <f t="shared" si="38"/>
        <v>0</v>
      </c>
      <c r="AC89" s="98">
        <f t="shared" si="39"/>
        <v>0</v>
      </c>
      <c r="AD89" s="98">
        <f t="shared" si="40"/>
        <v>0</v>
      </c>
      <c r="AE89" s="98">
        <f t="shared" si="41"/>
        <v>0</v>
      </c>
      <c r="AF89" s="98">
        <f t="shared" si="31"/>
        <v>0</v>
      </c>
      <c r="AG89" s="98" t="str">
        <f t="shared" si="32"/>
        <v>N</v>
      </c>
      <c r="AH89" s="103"/>
      <c r="AI89" s="103"/>
      <c r="AJ89" s="103"/>
      <c r="AK89" s="103"/>
      <c r="AL89" s="103"/>
      <c r="AM89" s="103"/>
      <c r="AN89" s="103"/>
      <c r="AO89" s="103"/>
      <c r="AP89" s="103"/>
      <c r="AQ89" s="103"/>
      <c r="AR89" s="103"/>
      <c r="AS89" s="103"/>
      <c r="AT89" s="103"/>
      <c r="AU89" s="103"/>
      <c r="AV89" s="103"/>
      <c r="AW89" s="103"/>
      <c r="AX89" s="103"/>
      <c r="AY89" s="103"/>
      <c r="AZ89" s="103"/>
      <c r="BA89" s="103"/>
      <c r="BB89" s="103"/>
      <c r="BC89" s="103"/>
      <c r="BD89" s="103"/>
      <c r="BE89" s="103"/>
      <c r="BF89" s="103"/>
      <c r="BG89" s="103"/>
    </row>
    <row r="90" spans="1:59" x14ac:dyDescent="0.25">
      <c r="A90" s="249"/>
      <c r="B90" s="249"/>
      <c r="C90" s="249"/>
      <c r="D90" s="249"/>
      <c r="E90" s="250"/>
      <c r="F90" s="250"/>
      <c r="G90" s="250"/>
      <c r="H90" s="250"/>
      <c r="I90" s="250"/>
      <c r="J90" s="250"/>
      <c r="K90" s="252"/>
      <c r="W90" s="98">
        <f t="shared" si="33"/>
        <v>0</v>
      </c>
      <c r="X90" s="98">
        <f t="shared" si="34"/>
        <v>0</v>
      </c>
      <c r="Y90" s="98">
        <f t="shared" si="35"/>
        <v>0</v>
      </c>
      <c r="Z90" s="98">
        <f t="shared" si="36"/>
        <v>0</v>
      </c>
      <c r="AA90" s="98">
        <f t="shared" si="37"/>
        <v>0</v>
      </c>
      <c r="AB90" s="98">
        <f t="shared" si="38"/>
        <v>0</v>
      </c>
      <c r="AC90" s="98">
        <f t="shared" si="39"/>
        <v>0</v>
      </c>
      <c r="AD90" s="98">
        <f t="shared" si="40"/>
        <v>0</v>
      </c>
      <c r="AE90" s="98">
        <f t="shared" si="41"/>
        <v>0</v>
      </c>
      <c r="AF90" s="98">
        <f t="shared" si="31"/>
        <v>0</v>
      </c>
      <c r="AG90" s="98" t="str">
        <f t="shared" si="32"/>
        <v>N</v>
      </c>
      <c r="AH90" s="103"/>
      <c r="AI90" s="103"/>
      <c r="AJ90" s="103"/>
      <c r="AK90" s="103"/>
      <c r="AL90" s="103"/>
      <c r="AM90" s="103"/>
      <c r="AN90" s="103"/>
      <c r="AO90" s="103"/>
      <c r="AP90" s="103"/>
      <c r="AQ90" s="103"/>
      <c r="AR90" s="103"/>
      <c r="AS90" s="103"/>
      <c r="AT90" s="103"/>
      <c r="AU90" s="103"/>
      <c r="AV90" s="103"/>
      <c r="AW90" s="103"/>
      <c r="AX90" s="103"/>
      <c r="AY90" s="103"/>
      <c r="AZ90" s="103"/>
      <c r="BA90" s="103"/>
      <c r="BB90" s="103"/>
      <c r="BC90" s="103"/>
      <c r="BD90" s="103"/>
      <c r="BE90" s="103"/>
      <c r="BF90" s="103"/>
      <c r="BG90" s="103"/>
    </row>
    <row r="91" spans="1:59" x14ac:dyDescent="0.25">
      <c r="A91" s="249"/>
      <c r="B91" s="249"/>
      <c r="C91" s="249"/>
      <c r="D91" s="249"/>
      <c r="E91" s="250"/>
      <c r="F91" s="250"/>
      <c r="G91" s="250"/>
      <c r="H91" s="250"/>
      <c r="I91" s="250"/>
      <c r="J91" s="250"/>
      <c r="K91" s="252"/>
      <c r="W91" s="98">
        <f t="shared" si="33"/>
        <v>0</v>
      </c>
      <c r="X91" s="98">
        <f t="shared" si="34"/>
        <v>0</v>
      </c>
      <c r="Y91" s="98">
        <f t="shared" si="35"/>
        <v>0</v>
      </c>
      <c r="Z91" s="98">
        <f t="shared" si="36"/>
        <v>0</v>
      </c>
      <c r="AA91" s="98">
        <f t="shared" si="37"/>
        <v>0</v>
      </c>
      <c r="AB91" s="98">
        <f t="shared" si="38"/>
        <v>0</v>
      </c>
      <c r="AC91" s="98">
        <f t="shared" si="39"/>
        <v>0</v>
      </c>
      <c r="AD91" s="98">
        <f t="shared" si="40"/>
        <v>0</v>
      </c>
      <c r="AE91" s="98">
        <f t="shared" si="41"/>
        <v>0</v>
      </c>
      <c r="AF91" s="98">
        <f t="shared" si="31"/>
        <v>0</v>
      </c>
      <c r="AG91" s="98" t="str">
        <f t="shared" si="32"/>
        <v>N</v>
      </c>
      <c r="AH91" s="103"/>
      <c r="AI91" s="103"/>
      <c r="AJ91" s="103"/>
      <c r="AK91" s="103"/>
      <c r="AL91" s="103"/>
      <c r="AM91" s="103"/>
      <c r="AN91" s="103"/>
      <c r="AO91" s="103"/>
      <c r="AP91" s="103"/>
      <c r="AQ91" s="103"/>
      <c r="AR91" s="103"/>
      <c r="AS91" s="103"/>
      <c r="AT91" s="103"/>
      <c r="AU91" s="103"/>
      <c r="AV91" s="103"/>
      <c r="AW91" s="103"/>
      <c r="AX91" s="103"/>
      <c r="AY91" s="103"/>
      <c r="AZ91" s="103"/>
      <c r="BA91" s="103"/>
      <c r="BB91" s="103"/>
      <c r="BC91" s="103"/>
      <c r="BD91" s="103"/>
      <c r="BE91" s="103"/>
      <c r="BF91" s="103"/>
      <c r="BG91" s="103"/>
    </row>
    <row r="92" spans="1:59" x14ac:dyDescent="0.25">
      <c r="A92" s="249"/>
      <c r="B92" s="249"/>
      <c r="C92" s="249"/>
      <c r="D92" s="249"/>
      <c r="E92" s="250"/>
      <c r="F92" s="250"/>
      <c r="G92" s="250"/>
      <c r="H92" s="250"/>
      <c r="I92" s="250"/>
      <c r="J92" s="250"/>
      <c r="K92" s="252"/>
      <c r="W92" s="98">
        <f t="shared" si="33"/>
        <v>0</v>
      </c>
      <c r="X92" s="98">
        <f t="shared" si="34"/>
        <v>0</v>
      </c>
      <c r="Y92" s="98">
        <f t="shared" si="35"/>
        <v>0</v>
      </c>
      <c r="Z92" s="98">
        <f t="shared" si="36"/>
        <v>0</v>
      </c>
      <c r="AA92" s="98">
        <f t="shared" si="37"/>
        <v>0</v>
      </c>
      <c r="AB92" s="98">
        <f t="shared" si="38"/>
        <v>0</v>
      </c>
      <c r="AC92" s="98">
        <f t="shared" si="39"/>
        <v>0</v>
      </c>
      <c r="AD92" s="98">
        <f t="shared" si="40"/>
        <v>0</v>
      </c>
      <c r="AE92" s="98">
        <f t="shared" si="41"/>
        <v>0</v>
      </c>
      <c r="AF92" s="98">
        <f t="shared" si="31"/>
        <v>0</v>
      </c>
      <c r="AG92" s="98" t="str">
        <f t="shared" si="32"/>
        <v>N</v>
      </c>
      <c r="AH92" s="103"/>
      <c r="AI92" s="103"/>
      <c r="AJ92" s="103"/>
      <c r="AK92" s="103"/>
      <c r="AL92" s="103"/>
      <c r="AM92" s="103"/>
      <c r="AN92" s="103"/>
      <c r="AO92" s="103"/>
      <c r="AP92" s="103"/>
      <c r="AQ92" s="103"/>
      <c r="AR92" s="103"/>
      <c r="AS92" s="103"/>
      <c r="AT92" s="103"/>
      <c r="AU92" s="103"/>
      <c r="AV92" s="103"/>
      <c r="AW92" s="103"/>
      <c r="AX92" s="103"/>
      <c r="AY92" s="103"/>
      <c r="AZ92" s="103"/>
      <c r="BA92" s="103"/>
      <c r="BB92" s="103"/>
      <c r="BC92" s="103"/>
      <c r="BD92" s="103"/>
      <c r="BE92" s="103"/>
      <c r="BF92" s="103"/>
      <c r="BG92" s="103"/>
    </row>
    <row r="93" spans="1:59" x14ac:dyDescent="0.25">
      <c r="A93" s="249"/>
      <c r="B93" s="249"/>
      <c r="C93" s="249"/>
      <c r="D93" s="249"/>
      <c r="E93" s="250"/>
      <c r="F93" s="250"/>
      <c r="G93" s="250"/>
      <c r="H93" s="250"/>
      <c r="I93" s="250"/>
      <c r="J93" s="250"/>
      <c r="K93" s="252"/>
      <c r="W93" s="98">
        <f t="shared" si="33"/>
        <v>0</v>
      </c>
      <c r="X93" s="98">
        <f t="shared" si="34"/>
        <v>0</v>
      </c>
      <c r="Y93" s="98">
        <f t="shared" si="35"/>
        <v>0</v>
      </c>
      <c r="Z93" s="98">
        <f t="shared" si="36"/>
        <v>0</v>
      </c>
      <c r="AA93" s="98">
        <f t="shared" si="37"/>
        <v>0</v>
      </c>
      <c r="AB93" s="98">
        <f t="shared" si="38"/>
        <v>0</v>
      </c>
      <c r="AC93" s="98">
        <f t="shared" si="39"/>
        <v>0</v>
      </c>
      <c r="AD93" s="98">
        <f t="shared" si="40"/>
        <v>0</v>
      </c>
      <c r="AE93" s="98">
        <f t="shared" si="41"/>
        <v>0</v>
      </c>
      <c r="AF93" s="98">
        <f t="shared" si="31"/>
        <v>0</v>
      </c>
      <c r="AG93" s="98" t="str">
        <f t="shared" si="32"/>
        <v>N</v>
      </c>
      <c r="AH93" s="103"/>
      <c r="AI93" s="103"/>
      <c r="AJ93" s="103"/>
      <c r="AK93" s="103"/>
      <c r="AL93" s="103"/>
      <c r="AM93" s="103"/>
      <c r="AN93" s="103"/>
      <c r="AO93" s="103"/>
      <c r="AP93" s="103"/>
      <c r="AQ93" s="103"/>
      <c r="AR93" s="103"/>
      <c r="AS93" s="103"/>
      <c r="AT93" s="103"/>
      <c r="AU93" s="103"/>
      <c r="AV93" s="103"/>
      <c r="AW93" s="103"/>
      <c r="AX93" s="103"/>
      <c r="AY93" s="103"/>
      <c r="AZ93" s="103"/>
      <c r="BA93" s="103"/>
      <c r="BB93" s="103"/>
      <c r="BC93" s="103"/>
      <c r="BD93" s="103"/>
      <c r="BE93" s="103"/>
      <c r="BF93" s="103"/>
      <c r="BG93" s="103"/>
    </row>
    <row r="94" spans="1:59" x14ac:dyDescent="0.25">
      <c r="A94" s="249"/>
      <c r="B94" s="249"/>
      <c r="C94" s="249"/>
      <c r="D94" s="249"/>
      <c r="E94" s="250"/>
      <c r="F94" s="250"/>
      <c r="G94" s="250"/>
      <c r="H94" s="250"/>
      <c r="I94" s="250"/>
      <c r="J94" s="250"/>
      <c r="K94" s="252"/>
      <c r="W94" s="98">
        <f t="shared" si="33"/>
        <v>0</v>
      </c>
      <c r="X94" s="98">
        <f t="shared" si="34"/>
        <v>0</v>
      </c>
      <c r="Y94" s="98">
        <f t="shared" si="35"/>
        <v>0</v>
      </c>
      <c r="Z94" s="98">
        <f t="shared" si="36"/>
        <v>0</v>
      </c>
      <c r="AA94" s="98">
        <f t="shared" si="37"/>
        <v>0</v>
      </c>
      <c r="AB94" s="98">
        <f t="shared" si="38"/>
        <v>0</v>
      </c>
      <c r="AC94" s="98">
        <f t="shared" si="39"/>
        <v>0</v>
      </c>
      <c r="AD94" s="98">
        <f t="shared" si="40"/>
        <v>0</v>
      </c>
      <c r="AE94" s="98">
        <f t="shared" si="41"/>
        <v>0</v>
      </c>
      <c r="AF94" s="98">
        <f t="shared" si="31"/>
        <v>0</v>
      </c>
      <c r="AG94" s="98" t="str">
        <f t="shared" si="32"/>
        <v>N</v>
      </c>
      <c r="AH94" s="103"/>
      <c r="AI94" s="103"/>
      <c r="AJ94" s="103"/>
      <c r="AK94" s="103"/>
      <c r="AL94" s="103"/>
      <c r="AM94" s="103"/>
      <c r="AN94" s="103"/>
      <c r="AO94" s="103"/>
      <c r="AP94" s="103"/>
      <c r="AQ94" s="103"/>
      <c r="AR94" s="103"/>
      <c r="AS94" s="103"/>
      <c r="AT94" s="103"/>
      <c r="AU94" s="103"/>
      <c r="AV94" s="103"/>
      <c r="AW94" s="103"/>
      <c r="AX94" s="103"/>
      <c r="AY94" s="103"/>
      <c r="AZ94" s="103"/>
      <c r="BA94" s="103"/>
      <c r="BB94" s="103"/>
      <c r="BC94" s="103"/>
      <c r="BD94" s="103"/>
      <c r="BE94" s="103"/>
      <c r="BF94" s="103"/>
      <c r="BG94" s="103"/>
    </row>
    <row r="95" spans="1:59" x14ac:dyDescent="0.25">
      <c r="A95" s="249"/>
      <c r="B95" s="249"/>
      <c r="C95" s="249"/>
      <c r="D95" s="249"/>
      <c r="E95" s="250"/>
      <c r="F95" s="250"/>
      <c r="G95" s="250"/>
      <c r="H95" s="250"/>
      <c r="I95" s="250"/>
      <c r="J95" s="250"/>
      <c r="K95" s="252"/>
      <c r="W95" s="98">
        <f t="shared" si="33"/>
        <v>0</v>
      </c>
      <c r="X95" s="98">
        <f t="shared" si="34"/>
        <v>0</v>
      </c>
      <c r="Y95" s="98">
        <f t="shared" si="35"/>
        <v>0</v>
      </c>
      <c r="Z95" s="98">
        <f t="shared" si="36"/>
        <v>0</v>
      </c>
      <c r="AA95" s="98">
        <f t="shared" si="37"/>
        <v>0</v>
      </c>
      <c r="AB95" s="98">
        <f t="shared" si="38"/>
        <v>0</v>
      </c>
      <c r="AC95" s="98">
        <f t="shared" si="39"/>
        <v>0</v>
      </c>
      <c r="AD95" s="98">
        <f t="shared" si="40"/>
        <v>0</v>
      </c>
      <c r="AE95" s="98">
        <f t="shared" si="41"/>
        <v>0</v>
      </c>
      <c r="AF95" s="98">
        <f t="shared" si="31"/>
        <v>0</v>
      </c>
      <c r="AG95" s="98" t="str">
        <f t="shared" si="32"/>
        <v>N</v>
      </c>
      <c r="AH95" s="103"/>
      <c r="AI95" s="103"/>
      <c r="AJ95" s="103"/>
      <c r="AK95" s="103"/>
      <c r="AL95" s="103"/>
      <c r="AM95" s="103"/>
      <c r="AN95" s="103"/>
      <c r="AO95" s="103"/>
      <c r="AP95" s="103"/>
      <c r="AQ95" s="103"/>
      <c r="AR95" s="103"/>
      <c r="AS95" s="103"/>
      <c r="AT95" s="103"/>
      <c r="AU95" s="103"/>
      <c r="AV95" s="103"/>
      <c r="AW95" s="103"/>
      <c r="AX95" s="103"/>
      <c r="AY95" s="103"/>
      <c r="AZ95" s="103"/>
      <c r="BA95" s="103"/>
      <c r="BB95" s="103"/>
      <c r="BC95" s="103"/>
      <c r="BD95" s="103"/>
      <c r="BE95" s="103"/>
      <c r="BF95" s="103"/>
      <c r="BG95" s="103"/>
    </row>
    <row r="96" spans="1:59" x14ac:dyDescent="0.25">
      <c r="A96" s="249"/>
      <c r="B96" s="249"/>
      <c r="C96" s="249"/>
      <c r="D96" s="249"/>
      <c r="E96" s="250"/>
      <c r="F96" s="250"/>
      <c r="G96" s="250"/>
      <c r="H96" s="250"/>
      <c r="I96" s="250"/>
      <c r="J96" s="250"/>
      <c r="K96" s="252"/>
      <c r="W96" s="98">
        <f t="shared" si="33"/>
        <v>0</v>
      </c>
      <c r="X96" s="98">
        <f t="shared" si="34"/>
        <v>0</v>
      </c>
      <c r="Y96" s="98">
        <f t="shared" si="35"/>
        <v>0</v>
      </c>
      <c r="Z96" s="98">
        <f t="shared" si="36"/>
        <v>0</v>
      </c>
      <c r="AA96" s="98">
        <f t="shared" si="37"/>
        <v>0</v>
      </c>
      <c r="AB96" s="98">
        <f t="shared" si="38"/>
        <v>0</v>
      </c>
      <c r="AC96" s="98">
        <f t="shared" si="39"/>
        <v>0</v>
      </c>
      <c r="AD96" s="98">
        <f t="shared" si="40"/>
        <v>0</v>
      </c>
      <c r="AE96" s="98">
        <f t="shared" si="41"/>
        <v>0</v>
      </c>
      <c r="AF96" s="98">
        <f t="shared" si="31"/>
        <v>0</v>
      </c>
      <c r="AG96" s="98" t="str">
        <f t="shared" si="32"/>
        <v>N</v>
      </c>
      <c r="AH96" s="103"/>
      <c r="AI96" s="103"/>
      <c r="AJ96" s="103"/>
      <c r="AK96" s="103"/>
      <c r="AL96" s="103"/>
      <c r="AM96" s="103"/>
      <c r="AN96" s="103"/>
      <c r="AO96" s="103"/>
      <c r="AP96" s="103"/>
      <c r="AQ96" s="103"/>
      <c r="AR96" s="103"/>
      <c r="AS96" s="103"/>
      <c r="AT96" s="103"/>
      <c r="AU96" s="103"/>
      <c r="AV96" s="103"/>
      <c r="AW96" s="103"/>
      <c r="AX96" s="103"/>
      <c r="AY96" s="103"/>
      <c r="AZ96" s="103"/>
      <c r="BA96" s="103"/>
      <c r="BB96" s="103"/>
      <c r="BC96" s="103"/>
      <c r="BD96" s="103"/>
      <c r="BE96" s="103"/>
      <c r="BF96" s="103"/>
      <c r="BG96" s="103"/>
    </row>
    <row r="97" spans="1:59" x14ac:dyDescent="0.25">
      <c r="A97" s="249"/>
      <c r="B97" s="249"/>
      <c r="C97" s="249"/>
      <c r="D97" s="249"/>
      <c r="E97" s="250"/>
      <c r="F97" s="250"/>
      <c r="G97" s="250"/>
      <c r="H97" s="250"/>
      <c r="I97" s="250"/>
      <c r="J97" s="250"/>
      <c r="K97" s="252"/>
      <c r="W97" s="98">
        <f t="shared" si="33"/>
        <v>0</v>
      </c>
      <c r="X97" s="98">
        <f t="shared" si="34"/>
        <v>0</v>
      </c>
      <c r="Y97" s="98">
        <f t="shared" si="35"/>
        <v>0</v>
      </c>
      <c r="Z97" s="98">
        <f t="shared" si="36"/>
        <v>0</v>
      </c>
      <c r="AA97" s="98">
        <f t="shared" si="37"/>
        <v>0</v>
      </c>
      <c r="AB97" s="98">
        <f t="shared" si="38"/>
        <v>0</v>
      </c>
      <c r="AC97" s="98">
        <f t="shared" si="39"/>
        <v>0</v>
      </c>
      <c r="AD97" s="98">
        <f t="shared" si="40"/>
        <v>0</v>
      </c>
      <c r="AE97" s="98">
        <f t="shared" si="41"/>
        <v>0</v>
      </c>
      <c r="AF97" s="98">
        <f t="shared" si="31"/>
        <v>0</v>
      </c>
      <c r="AG97" s="98" t="str">
        <f t="shared" si="32"/>
        <v>N</v>
      </c>
      <c r="AH97" s="103"/>
      <c r="AI97" s="103"/>
      <c r="AJ97" s="103"/>
      <c r="AK97" s="103"/>
      <c r="AL97" s="103"/>
      <c r="AM97" s="103"/>
      <c r="AN97" s="103"/>
      <c r="AO97" s="103"/>
      <c r="AP97" s="103"/>
      <c r="AQ97" s="103"/>
      <c r="AR97" s="103"/>
      <c r="AS97" s="103"/>
      <c r="AT97" s="103"/>
      <c r="AU97" s="103"/>
      <c r="AV97" s="103"/>
      <c r="AW97" s="103"/>
      <c r="AX97" s="103"/>
      <c r="AY97" s="103"/>
      <c r="AZ97" s="103"/>
      <c r="BA97" s="103"/>
      <c r="BB97" s="103"/>
      <c r="BC97" s="103"/>
      <c r="BD97" s="103"/>
      <c r="BE97" s="103"/>
      <c r="BF97" s="103"/>
      <c r="BG97" s="103"/>
    </row>
    <row r="98" spans="1:59" x14ac:dyDescent="0.25">
      <c r="A98" s="249"/>
      <c r="B98" s="249"/>
      <c r="C98" s="249"/>
      <c r="D98" s="249"/>
      <c r="E98" s="250"/>
      <c r="F98" s="250"/>
      <c r="G98" s="250"/>
      <c r="H98" s="250"/>
      <c r="I98" s="250"/>
      <c r="J98" s="250"/>
      <c r="K98" s="252"/>
      <c r="W98" s="98">
        <f t="shared" si="33"/>
        <v>0</v>
      </c>
      <c r="X98" s="98">
        <f t="shared" si="34"/>
        <v>0</v>
      </c>
      <c r="Y98" s="98">
        <f t="shared" si="35"/>
        <v>0</v>
      </c>
      <c r="Z98" s="98">
        <f t="shared" si="36"/>
        <v>0</v>
      </c>
      <c r="AA98" s="98">
        <f t="shared" si="37"/>
        <v>0</v>
      </c>
      <c r="AB98" s="98">
        <f t="shared" si="38"/>
        <v>0</v>
      </c>
      <c r="AC98" s="98">
        <f t="shared" si="39"/>
        <v>0</v>
      </c>
      <c r="AD98" s="98">
        <f t="shared" si="40"/>
        <v>0</v>
      </c>
      <c r="AE98" s="98">
        <f t="shared" si="41"/>
        <v>0</v>
      </c>
      <c r="AF98" s="98">
        <f t="shared" si="31"/>
        <v>0</v>
      </c>
      <c r="AG98" s="98" t="str">
        <f t="shared" si="32"/>
        <v>N</v>
      </c>
      <c r="AH98" s="103"/>
      <c r="AI98" s="103"/>
      <c r="AJ98" s="103"/>
      <c r="AK98" s="103"/>
      <c r="AL98" s="103"/>
      <c r="AM98" s="103"/>
      <c r="AN98" s="103"/>
      <c r="AO98" s="103"/>
      <c r="AP98" s="103"/>
      <c r="AQ98" s="103"/>
      <c r="AR98" s="103"/>
      <c r="AS98" s="103"/>
      <c r="AT98" s="103"/>
      <c r="AU98" s="103"/>
      <c r="AV98" s="103"/>
      <c r="AW98" s="103"/>
      <c r="AX98" s="103"/>
      <c r="AY98" s="103"/>
      <c r="AZ98" s="103"/>
      <c r="BA98" s="103"/>
      <c r="BB98" s="103"/>
      <c r="BC98" s="103"/>
      <c r="BD98" s="103"/>
      <c r="BE98" s="103"/>
      <c r="BF98" s="103"/>
      <c r="BG98" s="103"/>
    </row>
    <row r="99" spans="1:59" x14ac:dyDescent="0.25">
      <c r="A99" s="249"/>
      <c r="B99" s="249"/>
      <c r="C99" s="249"/>
      <c r="D99" s="249"/>
      <c r="E99" s="250"/>
      <c r="F99" s="250"/>
      <c r="G99" s="250"/>
      <c r="H99" s="250"/>
      <c r="I99" s="250"/>
      <c r="J99" s="250"/>
      <c r="K99" s="252"/>
      <c r="W99" s="98">
        <f t="shared" si="33"/>
        <v>0</v>
      </c>
      <c r="X99" s="98">
        <f t="shared" si="34"/>
        <v>0</v>
      </c>
      <c r="Y99" s="98">
        <f t="shared" si="35"/>
        <v>0</v>
      </c>
      <c r="Z99" s="98">
        <f t="shared" si="36"/>
        <v>0</v>
      </c>
      <c r="AA99" s="98">
        <f t="shared" si="37"/>
        <v>0</v>
      </c>
      <c r="AB99" s="98">
        <f t="shared" si="38"/>
        <v>0</v>
      </c>
      <c r="AC99" s="98">
        <f t="shared" si="39"/>
        <v>0</v>
      </c>
      <c r="AD99" s="98">
        <f t="shared" si="40"/>
        <v>0</v>
      </c>
      <c r="AE99" s="98">
        <f t="shared" si="41"/>
        <v>0</v>
      </c>
      <c r="AF99" s="98">
        <f t="shared" si="31"/>
        <v>0</v>
      </c>
      <c r="AG99" s="98" t="str">
        <f t="shared" si="32"/>
        <v>N</v>
      </c>
      <c r="AH99" s="103"/>
      <c r="AI99" s="103"/>
      <c r="AJ99" s="103"/>
      <c r="AK99" s="103"/>
      <c r="AL99" s="103"/>
      <c r="AM99" s="103"/>
      <c r="AN99" s="103"/>
      <c r="AO99" s="103"/>
      <c r="AP99" s="103"/>
      <c r="AQ99" s="103"/>
      <c r="AR99" s="103"/>
      <c r="AS99" s="103"/>
      <c r="AT99" s="103"/>
      <c r="AU99" s="103"/>
      <c r="AV99" s="103"/>
      <c r="AW99" s="103"/>
      <c r="AX99" s="103"/>
      <c r="AY99" s="103"/>
      <c r="AZ99" s="103"/>
      <c r="BA99" s="103"/>
      <c r="BB99" s="103"/>
      <c r="BC99" s="103"/>
      <c r="BD99" s="103"/>
      <c r="BE99" s="103"/>
      <c r="BF99" s="103"/>
      <c r="BG99" s="103"/>
    </row>
    <row r="100" spans="1:59" x14ac:dyDescent="0.25">
      <c r="A100" s="249"/>
      <c r="B100" s="249"/>
      <c r="C100" s="249"/>
      <c r="D100" s="249"/>
      <c r="E100" s="250"/>
      <c r="F100" s="250"/>
      <c r="G100" s="250"/>
      <c r="H100" s="250"/>
      <c r="I100" s="250"/>
      <c r="J100" s="250"/>
      <c r="K100" s="252"/>
      <c r="W100" s="98">
        <f t="shared" si="33"/>
        <v>0</v>
      </c>
      <c r="X100" s="98">
        <f t="shared" si="34"/>
        <v>0</v>
      </c>
      <c r="Y100" s="98">
        <f t="shared" si="35"/>
        <v>0</v>
      </c>
      <c r="Z100" s="98">
        <f t="shared" si="36"/>
        <v>0</v>
      </c>
      <c r="AA100" s="98">
        <f t="shared" si="37"/>
        <v>0</v>
      </c>
      <c r="AB100" s="98">
        <f t="shared" si="38"/>
        <v>0</v>
      </c>
      <c r="AC100" s="98">
        <f t="shared" si="39"/>
        <v>0</v>
      </c>
      <c r="AD100" s="98">
        <f t="shared" si="40"/>
        <v>0</v>
      </c>
      <c r="AE100" s="98">
        <f t="shared" si="41"/>
        <v>0</v>
      </c>
      <c r="AF100" s="98">
        <f t="shared" si="31"/>
        <v>0</v>
      </c>
      <c r="AG100" s="98" t="str">
        <f t="shared" si="32"/>
        <v>N</v>
      </c>
      <c r="AH100" s="103"/>
      <c r="AI100" s="103"/>
      <c r="AJ100" s="103"/>
      <c r="AK100" s="103"/>
      <c r="AL100" s="103"/>
      <c r="AM100" s="103"/>
      <c r="AN100" s="103"/>
      <c r="AO100" s="103"/>
      <c r="AP100" s="103"/>
      <c r="AQ100" s="103"/>
      <c r="AR100" s="103"/>
      <c r="AS100" s="103"/>
      <c r="AT100" s="103"/>
      <c r="AU100" s="103"/>
      <c r="AV100" s="103"/>
      <c r="AW100" s="103"/>
      <c r="AX100" s="103"/>
      <c r="AY100" s="103"/>
      <c r="AZ100" s="103"/>
      <c r="BA100" s="103"/>
      <c r="BB100" s="103"/>
      <c r="BC100" s="103"/>
      <c r="BD100" s="103"/>
      <c r="BE100" s="103"/>
      <c r="BF100" s="103"/>
      <c r="BG100" s="103"/>
    </row>
    <row r="101" spans="1:59" x14ac:dyDescent="0.25">
      <c r="A101" s="249"/>
      <c r="B101" s="249"/>
      <c r="C101" s="249"/>
      <c r="D101" s="249"/>
      <c r="E101" s="250"/>
      <c r="F101" s="250"/>
      <c r="G101" s="250"/>
      <c r="H101" s="250"/>
      <c r="I101" s="250"/>
      <c r="J101" s="250"/>
      <c r="K101" s="252"/>
      <c r="W101" s="98">
        <f t="shared" si="33"/>
        <v>0</v>
      </c>
      <c r="X101" s="98">
        <f t="shared" si="34"/>
        <v>0</v>
      </c>
      <c r="Y101" s="98">
        <f t="shared" si="35"/>
        <v>0</v>
      </c>
      <c r="Z101" s="98">
        <f t="shared" si="36"/>
        <v>0</v>
      </c>
      <c r="AA101" s="98">
        <f t="shared" si="37"/>
        <v>0</v>
      </c>
      <c r="AB101" s="98">
        <f t="shared" si="38"/>
        <v>0</v>
      </c>
      <c r="AC101" s="98">
        <f t="shared" si="39"/>
        <v>0</v>
      </c>
      <c r="AD101" s="98">
        <f t="shared" si="40"/>
        <v>0</v>
      </c>
      <c r="AE101" s="98">
        <f t="shared" si="41"/>
        <v>0</v>
      </c>
      <c r="AF101" s="98">
        <f t="shared" si="31"/>
        <v>0</v>
      </c>
      <c r="AG101" s="98" t="str">
        <f t="shared" si="32"/>
        <v>N</v>
      </c>
      <c r="AH101" s="103"/>
      <c r="AI101" s="103"/>
      <c r="AJ101" s="103"/>
      <c r="AK101" s="103"/>
      <c r="AL101" s="103"/>
      <c r="AM101" s="103"/>
      <c r="AN101" s="103"/>
      <c r="AO101" s="103"/>
      <c r="AP101" s="103"/>
      <c r="AQ101" s="103"/>
      <c r="AR101" s="103"/>
      <c r="AS101" s="103"/>
      <c r="AT101" s="103"/>
      <c r="AU101" s="103"/>
      <c r="AV101" s="103"/>
      <c r="AW101" s="103"/>
      <c r="AX101" s="103"/>
      <c r="AY101" s="103"/>
      <c r="AZ101" s="103"/>
      <c r="BA101" s="103"/>
      <c r="BB101" s="103"/>
      <c r="BC101" s="103"/>
      <c r="BD101" s="103"/>
      <c r="BE101" s="103"/>
      <c r="BF101" s="103"/>
      <c r="BG101" s="103"/>
    </row>
    <row r="102" spans="1:59" x14ac:dyDescent="0.25">
      <c r="A102" s="249"/>
      <c r="B102" s="249"/>
      <c r="C102" s="249"/>
      <c r="D102" s="249"/>
      <c r="E102" s="250"/>
      <c r="F102" s="250"/>
      <c r="G102" s="250"/>
      <c r="H102" s="250"/>
      <c r="I102" s="250"/>
      <c r="J102" s="250"/>
      <c r="K102" s="252"/>
      <c r="W102" s="98">
        <f t="shared" si="33"/>
        <v>0</v>
      </c>
      <c r="X102" s="98">
        <f t="shared" si="34"/>
        <v>0</v>
      </c>
      <c r="Y102" s="98">
        <f t="shared" si="35"/>
        <v>0</v>
      </c>
      <c r="Z102" s="98">
        <f t="shared" si="36"/>
        <v>0</v>
      </c>
      <c r="AA102" s="98">
        <f t="shared" si="37"/>
        <v>0</v>
      </c>
      <c r="AB102" s="98">
        <f t="shared" si="38"/>
        <v>0</v>
      </c>
      <c r="AC102" s="98">
        <f t="shared" si="39"/>
        <v>0</v>
      </c>
      <c r="AD102" s="98">
        <f t="shared" si="40"/>
        <v>0</v>
      </c>
      <c r="AE102" s="98">
        <f t="shared" si="41"/>
        <v>0</v>
      </c>
      <c r="AF102" s="98">
        <f t="shared" si="31"/>
        <v>0</v>
      </c>
      <c r="AG102" s="98" t="str">
        <f t="shared" si="32"/>
        <v>N</v>
      </c>
      <c r="AH102" s="103"/>
      <c r="AI102" s="103"/>
      <c r="AJ102" s="103"/>
      <c r="AK102" s="103"/>
      <c r="AL102" s="103"/>
      <c r="AM102" s="103"/>
      <c r="AN102" s="103"/>
      <c r="AO102" s="103"/>
      <c r="AP102" s="103"/>
      <c r="AQ102" s="103"/>
      <c r="AR102" s="103"/>
      <c r="AS102" s="103"/>
      <c r="AT102" s="103"/>
      <c r="AU102" s="103"/>
      <c r="AV102" s="103"/>
      <c r="AW102" s="103"/>
      <c r="AX102" s="103"/>
      <c r="AY102" s="103"/>
      <c r="AZ102" s="103"/>
      <c r="BA102" s="103"/>
      <c r="BB102" s="103"/>
      <c r="BC102" s="103"/>
      <c r="BD102" s="103"/>
      <c r="BE102" s="103"/>
      <c r="BF102" s="103"/>
      <c r="BG102" s="103"/>
    </row>
    <row r="103" spans="1:59" x14ac:dyDescent="0.25">
      <c r="A103" s="249"/>
      <c r="B103" s="249"/>
      <c r="C103" s="249"/>
      <c r="D103" s="249"/>
      <c r="E103" s="250"/>
      <c r="F103" s="250"/>
      <c r="G103" s="250"/>
      <c r="H103" s="250"/>
      <c r="I103" s="250"/>
      <c r="J103" s="250"/>
      <c r="K103" s="252"/>
      <c r="W103" s="98">
        <f t="shared" si="33"/>
        <v>0</v>
      </c>
      <c r="X103" s="98">
        <f t="shared" si="34"/>
        <v>0</v>
      </c>
      <c r="Y103" s="98">
        <f t="shared" si="35"/>
        <v>0</v>
      </c>
      <c r="Z103" s="98">
        <f t="shared" si="36"/>
        <v>0</v>
      </c>
      <c r="AA103" s="98">
        <f t="shared" si="37"/>
        <v>0</v>
      </c>
      <c r="AB103" s="98">
        <f t="shared" si="38"/>
        <v>0</v>
      </c>
      <c r="AC103" s="98">
        <f t="shared" si="39"/>
        <v>0</v>
      </c>
      <c r="AD103" s="98">
        <f t="shared" si="40"/>
        <v>0</v>
      </c>
      <c r="AE103" s="98">
        <f t="shared" si="41"/>
        <v>0</v>
      </c>
      <c r="AF103" s="98">
        <f t="shared" si="31"/>
        <v>0</v>
      </c>
      <c r="AG103" s="98" t="str">
        <f t="shared" si="32"/>
        <v>N</v>
      </c>
      <c r="AH103" s="103"/>
      <c r="AI103" s="103"/>
      <c r="AJ103" s="103"/>
      <c r="AK103" s="103"/>
      <c r="AL103" s="103"/>
      <c r="AM103" s="103"/>
      <c r="AN103" s="103"/>
      <c r="AO103" s="103"/>
      <c r="AP103" s="103"/>
      <c r="AQ103" s="103"/>
      <c r="AR103" s="103"/>
      <c r="AS103" s="103"/>
      <c r="AT103" s="103"/>
      <c r="AU103" s="103"/>
      <c r="AV103" s="103"/>
      <c r="AW103" s="103"/>
      <c r="AX103" s="103"/>
      <c r="AY103" s="103"/>
      <c r="AZ103" s="103"/>
      <c r="BA103" s="103"/>
      <c r="BB103" s="103"/>
      <c r="BC103" s="103"/>
      <c r="BD103" s="103"/>
      <c r="BE103" s="103"/>
      <c r="BF103" s="103"/>
      <c r="BG103" s="103"/>
    </row>
    <row r="104" spans="1:59" x14ac:dyDescent="0.25">
      <c r="A104" s="249"/>
      <c r="B104" s="249"/>
      <c r="C104" s="249"/>
      <c r="D104" s="249"/>
      <c r="E104" s="250"/>
      <c r="F104" s="250"/>
      <c r="G104" s="250"/>
      <c r="H104" s="250"/>
      <c r="I104" s="250"/>
      <c r="J104" s="250"/>
      <c r="K104" s="252"/>
      <c r="W104" s="98">
        <f t="shared" si="33"/>
        <v>0</v>
      </c>
      <c r="X104" s="98">
        <f t="shared" si="34"/>
        <v>0</v>
      </c>
      <c r="Y104" s="98">
        <f t="shared" si="35"/>
        <v>0</v>
      </c>
      <c r="Z104" s="98">
        <f t="shared" si="36"/>
        <v>0</v>
      </c>
      <c r="AA104" s="98">
        <f t="shared" si="37"/>
        <v>0</v>
      </c>
      <c r="AB104" s="98">
        <f t="shared" si="38"/>
        <v>0</v>
      </c>
      <c r="AC104" s="98">
        <f t="shared" si="39"/>
        <v>0</v>
      </c>
      <c r="AD104" s="98">
        <f t="shared" si="40"/>
        <v>0</v>
      </c>
      <c r="AE104" s="98">
        <f t="shared" si="41"/>
        <v>0</v>
      </c>
      <c r="AF104" s="98">
        <f t="shared" si="31"/>
        <v>0</v>
      </c>
      <c r="AG104" s="98" t="str">
        <f t="shared" si="32"/>
        <v>N</v>
      </c>
      <c r="AH104" s="103"/>
      <c r="AI104" s="103"/>
      <c r="AJ104" s="103"/>
      <c r="AK104" s="103"/>
      <c r="AL104" s="103"/>
      <c r="AM104" s="103"/>
      <c r="AN104" s="103"/>
      <c r="AO104" s="103"/>
      <c r="AP104" s="103"/>
      <c r="AQ104" s="103"/>
      <c r="AR104" s="103"/>
      <c r="AS104" s="103"/>
      <c r="AT104" s="103"/>
      <c r="AU104" s="103"/>
      <c r="AV104" s="103"/>
      <c r="AW104" s="103"/>
      <c r="AX104" s="103"/>
      <c r="AY104" s="103"/>
      <c r="AZ104" s="103"/>
      <c r="BA104" s="103"/>
      <c r="BB104" s="103"/>
      <c r="BC104" s="103"/>
      <c r="BD104" s="103"/>
      <c r="BE104" s="103"/>
      <c r="BF104" s="103"/>
      <c r="BG104" s="103"/>
    </row>
    <row r="105" spans="1:59" x14ac:dyDescent="0.25">
      <c r="A105" s="249"/>
      <c r="B105" s="249"/>
      <c r="C105" s="249"/>
      <c r="D105" s="249"/>
      <c r="E105" s="250"/>
      <c r="F105" s="250"/>
      <c r="G105" s="250"/>
      <c r="H105" s="250"/>
      <c r="I105" s="250"/>
      <c r="J105" s="250"/>
      <c r="K105" s="252"/>
      <c r="W105" s="98">
        <f t="shared" si="33"/>
        <v>0</v>
      </c>
      <c r="X105" s="98">
        <f t="shared" si="34"/>
        <v>0</v>
      </c>
      <c r="Y105" s="98">
        <f t="shared" si="35"/>
        <v>0</v>
      </c>
      <c r="Z105" s="98">
        <f t="shared" si="36"/>
        <v>0</v>
      </c>
      <c r="AA105" s="98">
        <f t="shared" si="37"/>
        <v>0</v>
      </c>
      <c r="AB105" s="98">
        <f t="shared" si="38"/>
        <v>0</v>
      </c>
      <c r="AC105" s="98">
        <f t="shared" si="39"/>
        <v>0</v>
      </c>
      <c r="AD105" s="98">
        <f t="shared" si="40"/>
        <v>0</v>
      </c>
      <c r="AE105" s="98">
        <f t="shared" si="41"/>
        <v>0</v>
      </c>
      <c r="AF105" s="98">
        <f t="shared" si="31"/>
        <v>0</v>
      </c>
      <c r="AG105" s="98" t="str">
        <f t="shared" si="32"/>
        <v>N</v>
      </c>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3"/>
      <c r="BE105" s="103"/>
      <c r="BF105" s="103"/>
      <c r="BG105" s="103"/>
    </row>
    <row r="106" spans="1:59" x14ac:dyDescent="0.25">
      <c r="A106" s="249"/>
      <c r="B106" s="249"/>
      <c r="C106" s="249"/>
      <c r="D106" s="249"/>
      <c r="E106" s="250"/>
      <c r="F106" s="250"/>
      <c r="G106" s="250"/>
      <c r="H106" s="250"/>
      <c r="I106" s="250"/>
      <c r="J106" s="250"/>
      <c r="K106" s="252"/>
      <c r="W106" s="98">
        <f t="shared" si="33"/>
        <v>0</v>
      </c>
      <c r="X106" s="98">
        <f t="shared" si="34"/>
        <v>0</v>
      </c>
      <c r="Y106" s="98">
        <f t="shared" si="35"/>
        <v>0</v>
      </c>
      <c r="Z106" s="98">
        <f t="shared" si="36"/>
        <v>0</v>
      </c>
      <c r="AA106" s="98">
        <f t="shared" si="37"/>
        <v>0</v>
      </c>
      <c r="AB106" s="98">
        <f t="shared" si="38"/>
        <v>0</v>
      </c>
      <c r="AC106" s="98">
        <f t="shared" si="39"/>
        <v>0</v>
      </c>
      <c r="AD106" s="98">
        <f t="shared" si="40"/>
        <v>0</v>
      </c>
      <c r="AE106" s="98">
        <f t="shared" si="41"/>
        <v>0</v>
      </c>
      <c r="AF106" s="98">
        <f t="shared" si="31"/>
        <v>0</v>
      </c>
      <c r="AG106" s="98" t="str">
        <f t="shared" si="32"/>
        <v>N</v>
      </c>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row>
    <row r="107" spans="1:59" x14ac:dyDescent="0.25">
      <c r="A107" s="249"/>
      <c r="B107" s="249"/>
      <c r="C107" s="249"/>
      <c r="D107" s="249"/>
      <c r="E107" s="250"/>
      <c r="F107" s="250"/>
      <c r="G107" s="250"/>
      <c r="H107" s="250"/>
      <c r="I107" s="250"/>
      <c r="J107" s="250"/>
      <c r="K107" s="252"/>
      <c r="W107" s="98">
        <f t="shared" si="33"/>
        <v>0</v>
      </c>
      <c r="X107" s="98">
        <f t="shared" si="34"/>
        <v>0</v>
      </c>
      <c r="Y107" s="98">
        <f t="shared" si="35"/>
        <v>0</v>
      </c>
      <c r="Z107" s="98">
        <f t="shared" si="36"/>
        <v>0</v>
      </c>
      <c r="AA107" s="98">
        <f t="shared" si="37"/>
        <v>0</v>
      </c>
      <c r="AB107" s="98">
        <f t="shared" si="38"/>
        <v>0</v>
      </c>
      <c r="AC107" s="98">
        <f t="shared" si="39"/>
        <v>0</v>
      </c>
      <c r="AD107" s="98">
        <f t="shared" si="40"/>
        <v>0</v>
      </c>
      <c r="AE107" s="98">
        <f t="shared" si="41"/>
        <v>0</v>
      </c>
      <c r="AF107" s="98">
        <f t="shared" si="31"/>
        <v>0</v>
      </c>
      <c r="AG107" s="98" t="str">
        <f t="shared" si="32"/>
        <v>N</v>
      </c>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row>
    <row r="108" spans="1:59" x14ac:dyDescent="0.25">
      <c r="A108" s="249"/>
      <c r="B108" s="249"/>
      <c r="C108" s="249"/>
      <c r="D108" s="249"/>
      <c r="E108" s="250"/>
      <c r="F108" s="250"/>
      <c r="G108" s="250"/>
      <c r="H108" s="250"/>
      <c r="I108" s="250"/>
      <c r="J108" s="250"/>
      <c r="K108" s="252"/>
      <c r="W108" s="98">
        <f t="shared" si="33"/>
        <v>0</v>
      </c>
      <c r="X108" s="98">
        <f t="shared" si="34"/>
        <v>0</v>
      </c>
      <c r="Y108" s="98">
        <f t="shared" si="35"/>
        <v>0</v>
      </c>
      <c r="Z108" s="98">
        <f t="shared" si="36"/>
        <v>0</v>
      </c>
      <c r="AA108" s="98">
        <f t="shared" si="37"/>
        <v>0</v>
      </c>
      <c r="AB108" s="98">
        <f t="shared" si="38"/>
        <v>0</v>
      </c>
      <c r="AC108" s="98">
        <f t="shared" si="39"/>
        <v>0</v>
      </c>
      <c r="AD108" s="98">
        <f t="shared" si="40"/>
        <v>0</v>
      </c>
      <c r="AE108" s="98">
        <f t="shared" si="41"/>
        <v>0</v>
      </c>
      <c r="AF108" s="98">
        <f t="shared" si="31"/>
        <v>0</v>
      </c>
      <c r="AG108" s="98" t="str">
        <f t="shared" si="32"/>
        <v>N</v>
      </c>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row>
    <row r="109" spans="1:59" x14ac:dyDescent="0.25">
      <c r="A109" s="249"/>
      <c r="B109" s="249"/>
      <c r="C109" s="249"/>
      <c r="D109" s="249"/>
      <c r="E109" s="250"/>
      <c r="F109" s="250"/>
      <c r="G109" s="250"/>
      <c r="H109" s="250"/>
      <c r="I109" s="250"/>
      <c r="J109" s="250"/>
      <c r="K109" s="252"/>
      <c r="W109" s="98">
        <f t="shared" si="33"/>
        <v>0</v>
      </c>
      <c r="X109" s="98">
        <f t="shared" si="34"/>
        <v>0</v>
      </c>
      <c r="Y109" s="98">
        <f t="shared" si="35"/>
        <v>0</v>
      </c>
      <c r="Z109" s="98">
        <f t="shared" si="36"/>
        <v>0</v>
      </c>
      <c r="AA109" s="98">
        <f t="shared" si="37"/>
        <v>0</v>
      </c>
      <c r="AB109" s="98">
        <f t="shared" si="38"/>
        <v>0</v>
      </c>
      <c r="AC109" s="98">
        <f t="shared" si="39"/>
        <v>0</v>
      </c>
      <c r="AD109" s="98">
        <f t="shared" si="40"/>
        <v>0</v>
      </c>
      <c r="AE109" s="98">
        <f t="shared" si="41"/>
        <v>0</v>
      </c>
      <c r="AF109" s="98">
        <f t="shared" si="31"/>
        <v>0</v>
      </c>
      <c r="AG109" s="98" t="str">
        <f t="shared" si="32"/>
        <v>N</v>
      </c>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row>
    <row r="110" spans="1:59" x14ac:dyDescent="0.25">
      <c r="A110" s="249"/>
      <c r="B110" s="249"/>
      <c r="C110" s="249"/>
      <c r="D110" s="249"/>
      <c r="E110" s="250"/>
      <c r="F110" s="250"/>
      <c r="G110" s="250"/>
      <c r="H110" s="250"/>
      <c r="I110" s="250"/>
      <c r="J110" s="250"/>
      <c r="K110" s="252"/>
      <c r="W110" s="98">
        <f t="shared" si="33"/>
        <v>0</v>
      </c>
      <c r="X110" s="98">
        <f t="shared" si="34"/>
        <v>0</v>
      </c>
      <c r="Y110" s="98">
        <f t="shared" si="35"/>
        <v>0</v>
      </c>
      <c r="Z110" s="98">
        <f t="shared" si="36"/>
        <v>0</v>
      </c>
      <c r="AA110" s="98">
        <f t="shared" si="37"/>
        <v>0</v>
      </c>
      <c r="AB110" s="98">
        <f t="shared" si="38"/>
        <v>0</v>
      </c>
      <c r="AC110" s="98">
        <f t="shared" si="39"/>
        <v>0</v>
      </c>
      <c r="AD110" s="98">
        <f t="shared" si="40"/>
        <v>0</v>
      </c>
      <c r="AE110" s="98">
        <f t="shared" si="41"/>
        <v>0</v>
      </c>
      <c r="AF110" s="98">
        <f t="shared" si="31"/>
        <v>0</v>
      </c>
      <c r="AG110" s="98" t="str">
        <f t="shared" si="32"/>
        <v>N</v>
      </c>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row>
    <row r="111" spans="1:59" x14ac:dyDescent="0.25">
      <c r="A111" s="249"/>
      <c r="B111" s="249"/>
      <c r="C111" s="249"/>
      <c r="D111" s="249"/>
      <c r="E111" s="250"/>
      <c r="F111" s="250"/>
      <c r="G111" s="250"/>
      <c r="H111" s="250"/>
      <c r="I111" s="250"/>
      <c r="J111" s="250"/>
      <c r="K111" s="252"/>
      <c r="W111" s="98">
        <f t="shared" si="33"/>
        <v>0</v>
      </c>
      <c r="X111" s="98">
        <f t="shared" si="34"/>
        <v>0</v>
      </c>
      <c r="Y111" s="98">
        <f t="shared" si="35"/>
        <v>0</v>
      </c>
      <c r="Z111" s="98">
        <f t="shared" si="36"/>
        <v>0</v>
      </c>
      <c r="AA111" s="98">
        <f t="shared" si="37"/>
        <v>0</v>
      </c>
      <c r="AB111" s="98">
        <f t="shared" si="38"/>
        <v>0</v>
      </c>
      <c r="AC111" s="98">
        <f t="shared" si="39"/>
        <v>0</v>
      </c>
      <c r="AD111" s="98">
        <f t="shared" si="40"/>
        <v>0</v>
      </c>
      <c r="AE111" s="98">
        <f t="shared" si="41"/>
        <v>0</v>
      </c>
      <c r="AF111" s="98">
        <f t="shared" si="31"/>
        <v>0</v>
      </c>
      <c r="AG111" s="98" t="str">
        <f t="shared" si="32"/>
        <v>N</v>
      </c>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row>
    <row r="112" spans="1:59" x14ac:dyDescent="0.25">
      <c r="A112" s="249"/>
      <c r="B112" s="249"/>
      <c r="C112" s="249"/>
      <c r="D112" s="249"/>
      <c r="E112" s="250"/>
      <c r="F112" s="250"/>
      <c r="G112" s="250"/>
      <c r="H112" s="250"/>
      <c r="I112" s="250"/>
      <c r="J112" s="250"/>
      <c r="K112" s="252"/>
      <c r="W112" s="98">
        <f t="shared" si="33"/>
        <v>0</v>
      </c>
      <c r="X112" s="98">
        <f t="shared" si="34"/>
        <v>0</v>
      </c>
      <c r="Y112" s="98">
        <f t="shared" si="35"/>
        <v>0</v>
      </c>
      <c r="Z112" s="98">
        <f t="shared" si="36"/>
        <v>0</v>
      </c>
      <c r="AA112" s="98">
        <f t="shared" si="37"/>
        <v>0</v>
      </c>
      <c r="AB112" s="98">
        <f t="shared" si="38"/>
        <v>0</v>
      </c>
      <c r="AC112" s="98">
        <f t="shared" si="39"/>
        <v>0</v>
      </c>
      <c r="AD112" s="98">
        <f t="shared" si="40"/>
        <v>0</v>
      </c>
      <c r="AE112" s="98">
        <f t="shared" si="41"/>
        <v>0</v>
      </c>
      <c r="AF112" s="98">
        <f t="shared" si="31"/>
        <v>0</v>
      </c>
      <c r="AG112" s="98" t="str">
        <f t="shared" si="32"/>
        <v>N</v>
      </c>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row>
    <row r="113" spans="1:59" x14ac:dyDescent="0.25">
      <c r="A113" s="249"/>
      <c r="B113" s="249"/>
      <c r="C113" s="249"/>
      <c r="D113" s="249"/>
      <c r="E113" s="250"/>
      <c r="F113" s="250"/>
      <c r="G113" s="250"/>
      <c r="H113" s="250"/>
      <c r="I113" s="250"/>
      <c r="J113" s="250"/>
      <c r="K113" s="252"/>
      <c r="W113" s="98">
        <f t="shared" si="33"/>
        <v>0</v>
      </c>
      <c r="X113" s="98">
        <f t="shared" si="34"/>
        <v>0</v>
      </c>
      <c r="Y113" s="98">
        <f t="shared" si="35"/>
        <v>0</v>
      </c>
      <c r="Z113" s="98">
        <f t="shared" si="36"/>
        <v>0</v>
      </c>
      <c r="AA113" s="98">
        <f t="shared" si="37"/>
        <v>0</v>
      </c>
      <c r="AB113" s="98">
        <f t="shared" si="38"/>
        <v>0</v>
      </c>
      <c r="AC113" s="98">
        <f t="shared" si="39"/>
        <v>0</v>
      </c>
      <c r="AD113" s="98">
        <f t="shared" si="40"/>
        <v>0</v>
      </c>
      <c r="AE113" s="98">
        <f t="shared" si="41"/>
        <v>0</v>
      </c>
      <c r="AF113" s="98">
        <f t="shared" si="31"/>
        <v>0</v>
      </c>
      <c r="AG113" s="98" t="str">
        <f t="shared" si="32"/>
        <v>N</v>
      </c>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row>
    <row r="114" spans="1:59" x14ac:dyDescent="0.25">
      <c r="A114" s="249"/>
      <c r="B114" s="249"/>
      <c r="C114" s="249"/>
      <c r="D114" s="249"/>
      <c r="E114" s="250"/>
      <c r="F114" s="250"/>
      <c r="G114" s="250"/>
      <c r="H114" s="250"/>
      <c r="I114" s="250"/>
      <c r="J114" s="250"/>
      <c r="K114" s="252"/>
      <c r="W114" s="98">
        <f t="shared" si="33"/>
        <v>0</v>
      </c>
      <c r="X114" s="98">
        <f t="shared" si="34"/>
        <v>0</v>
      </c>
      <c r="Y114" s="98">
        <f t="shared" si="35"/>
        <v>0</v>
      </c>
      <c r="Z114" s="98">
        <f t="shared" si="36"/>
        <v>0</v>
      </c>
      <c r="AA114" s="98">
        <f t="shared" si="37"/>
        <v>0</v>
      </c>
      <c r="AB114" s="98">
        <f t="shared" si="38"/>
        <v>0</v>
      </c>
      <c r="AC114" s="98">
        <f t="shared" si="39"/>
        <v>0</v>
      </c>
      <c r="AD114" s="98">
        <f t="shared" si="40"/>
        <v>0</v>
      </c>
      <c r="AE114" s="98">
        <f t="shared" si="41"/>
        <v>0</v>
      </c>
      <c r="AF114" s="98">
        <f t="shared" si="31"/>
        <v>0</v>
      </c>
      <c r="AG114" s="98" t="str">
        <f t="shared" si="32"/>
        <v>N</v>
      </c>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row>
    <row r="115" spans="1:59" x14ac:dyDescent="0.25">
      <c r="A115" s="249"/>
      <c r="B115" s="249"/>
      <c r="C115" s="249"/>
      <c r="D115" s="249"/>
      <c r="E115" s="250"/>
      <c r="F115" s="250"/>
      <c r="G115" s="250"/>
      <c r="H115" s="250"/>
      <c r="I115" s="250"/>
      <c r="J115" s="250"/>
      <c r="K115" s="252"/>
      <c r="W115" s="98">
        <f t="shared" si="33"/>
        <v>0</v>
      </c>
      <c r="X115" s="98">
        <f t="shared" si="34"/>
        <v>0</v>
      </c>
      <c r="Y115" s="98">
        <f t="shared" si="35"/>
        <v>0</v>
      </c>
      <c r="Z115" s="98">
        <f t="shared" si="36"/>
        <v>0</v>
      </c>
      <c r="AA115" s="98">
        <f t="shared" si="37"/>
        <v>0</v>
      </c>
      <c r="AB115" s="98">
        <f t="shared" si="38"/>
        <v>0</v>
      </c>
      <c r="AC115" s="98">
        <f t="shared" si="39"/>
        <v>0</v>
      </c>
      <c r="AD115" s="98">
        <f t="shared" si="40"/>
        <v>0</v>
      </c>
      <c r="AE115" s="98">
        <f t="shared" si="41"/>
        <v>0</v>
      </c>
      <c r="AF115" s="98">
        <f t="shared" si="31"/>
        <v>0</v>
      </c>
      <c r="AG115" s="98" t="str">
        <f t="shared" si="32"/>
        <v>N</v>
      </c>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row>
    <row r="116" spans="1:59" x14ac:dyDescent="0.25">
      <c r="A116" s="249"/>
      <c r="B116" s="249"/>
      <c r="C116" s="249"/>
      <c r="D116" s="249"/>
      <c r="E116" s="250"/>
      <c r="F116" s="250"/>
      <c r="G116" s="250"/>
      <c r="H116" s="250"/>
      <c r="I116" s="250"/>
      <c r="J116" s="250"/>
      <c r="K116" s="252"/>
      <c r="W116" s="98">
        <f t="shared" si="33"/>
        <v>0</v>
      </c>
      <c r="X116" s="98">
        <f t="shared" si="34"/>
        <v>0</v>
      </c>
      <c r="Y116" s="98">
        <f t="shared" si="35"/>
        <v>0</v>
      </c>
      <c r="Z116" s="98">
        <f t="shared" si="36"/>
        <v>0</v>
      </c>
      <c r="AA116" s="98">
        <f t="shared" si="37"/>
        <v>0</v>
      </c>
      <c r="AB116" s="98">
        <f t="shared" si="38"/>
        <v>0</v>
      </c>
      <c r="AC116" s="98">
        <f t="shared" si="39"/>
        <v>0</v>
      </c>
      <c r="AD116" s="98">
        <f t="shared" si="40"/>
        <v>0</v>
      </c>
      <c r="AE116" s="98">
        <f t="shared" si="41"/>
        <v>0</v>
      </c>
      <c r="AF116" s="98">
        <f t="shared" si="31"/>
        <v>0</v>
      </c>
      <c r="AG116" s="98" t="str">
        <f t="shared" si="32"/>
        <v>N</v>
      </c>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row>
    <row r="117" spans="1:59" x14ac:dyDescent="0.25">
      <c r="A117" s="249"/>
      <c r="B117" s="249"/>
      <c r="C117" s="249"/>
      <c r="D117" s="249"/>
      <c r="E117" s="250"/>
      <c r="F117" s="250"/>
      <c r="G117" s="250"/>
      <c r="H117" s="250"/>
      <c r="I117" s="250"/>
      <c r="J117" s="250"/>
      <c r="K117" s="252"/>
      <c r="W117" s="98">
        <f t="shared" si="33"/>
        <v>0</v>
      </c>
      <c r="X117" s="98">
        <f t="shared" si="34"/>
        <v>0</v>
      </c>
      <c r="Y117" s="98">
        <f t="shared" si="35"/>
        <v>0</v>
      </c>
      <c r="Z117" s="98">
        <f t="shared" si="36"/>
        <v>0</v>
      </c>
      <c r="AA117" s="98">
        <f t="shared" si="37"/>
        <v>0</v>
      </c>
      <c r="AB117" s="98">
        <f t="shared" si="38"/>
        <v>0</v>
      </c>
      <c r="AC117" s="98">
        <f t="shared" si="39"/>
        <v>0</v>
      </c>
      <c r="AD117" s="98">
        <f t="shared" si="40"/>
        <v>0</v>
      </c>
      <c r="AE117" s="98">
        <f t="shared" si="41"/>
        <v>0</v>
      </c>
      <c r="AF117" s="98">
        <f t="shared" ref="AF117:AF180" si="42">SUM(W117:AE117)</f>
        <v>0</v>
      </c>
      <c r="AG117" s="98" t="str">
        <f t="shared" ref="AG117:AG180" si="43">IF(AF117&gt;506,"Y","N")</f>
        <v>N</v>
      </c>
      <c r="AH117" s="103"/>
      <c r="AI117" s="103"/>
      <c r="AJ117" s="103"/>
      <c r="AK117" s="103"/>
      <c r="AL117" s="103"/>
      <c r="AM117" s="103"/>
      <c r="AN117" s="103"/>
      <c r="AO117" s="103"/>
      <c r="AP117" s="103"/>
      <c r="AQ117" s="103"/>
      <c r="AR117" s="103"/>
      <c r="AS117" s="103"/>
      <c r="AT117" s="103"/>
      <c r="AU117" s="103"/>
      <c r="AV117" s="103"/>
      <c r="AW117" s="103"/>
      <c r="AX117" s="103"/>
      <c r="AY117" s="103"/>
      <c r="AZ117" s="103"/>
      <c r="BA117" s="103"/>
      <c r="BB117" s="103"/>
      <c r="BC117" s="103"/>
      <c r="BD117" s="103"/>
      <c r="BE117" s="103"/>
      <c r="BF117" s="103"/>
      <c r="BG117" s="103"/>
    </row>
    <row r="118" spans="1:59" x14ac:dyDescent="0.25">
      <c r="A118" s="249"/>
      <c r="B118" s="249"/>
      <c r="C118" s="249"/>
      <c r="D118" s="249"/>
      <c r="E118" s="250"/>
      <c r="F118" s="250"/>
      <c r="G118" s="250"/>
      <c r="H118" s="250"/>
      <c r="I118" s="250"/>
      <c r="J118" s="250"/>
      <c r="K118" s="252"/>
      <c r="W118" s="98">
        <f t="shared" si="33"/>
        <v>0</v>
      </c>
      <c r="X118" s="98">
        <f t="shared" si="34"/>
        <v>0</v>
      </c>
      <c r="Y118" s="98">
        <f t="shared" si="35"/>
        <v>0</v>
      </c>
      <c r="Z118" s="98">
        <f t="shared" si="36"/>
        <v>0</v>
      </c>
      <c r="AA118" s="98">
        <f t="shared" si="37"/>
        <v>0</v>
      </c>
      <c r="AB118" s="98">
        <f t="shared" si="38"/>
        <v>0</v>
      </c>
      <c r="AC118" s="98">
        <f t="shared" si="39"/>
        <v>0</v>
      </c>
      <c r="AD118" s="98">
        <f t="shared" si="40"/>
        <v>0</v>
      </c>
      <c r="AE118" s="98">
        <f t="shared" si="41"/>
        <v>0</v>
      </c>
      <c r="AF118" s="98">
        <f t="shared" si="42"/>
        <v>0</v>
      </c>
      <c r="AG118" s="98" t="str">
        <f t="shared" si="43"/>
        <v>N</v>
      </c>
      <c r="AH118" s="103"/>
      <c r="AI118" s="103"/>
      <c r="AJ118" s="103"/>
      <c r="AK118" s="103"/>
      <c r="AL118" s="103"/>
      <c r="AM118" s="103"/>
      <c r="AN118" s="103"/>
      <c r="AO118" s="103"/>
      <c r="AP118" s="103"/>
      <c r="AQ118" s="103"/>
      <c r="AR118" s="103"/>
      <c r="AS118" s="103"/>
      <c r="AT118" s="103"/>
      <c r="AU118" s="103"/>
      <c r="AV118" s="103"/>
      <c r="AW118" s="103"/>
      <c r="AX118" s="103"/>
      <c r="AY118" s="103"/>
      <c r="AZ118" s="103"/>
      <c r="BA118" s="103"/>
      <c r="BB118" s="103"/>
      <c r="BC118" s="103"/>
      <c r="BD118" s="103"/>
      <c r="BE118" s="103"/>
      <c r="BF118" s="103"/>
      <c r="BG118" s="103"/>
    </row>
    <row r="119" spans="1:59" x14ac:dyDescent="0.25">
      <c r="A119" s="249"/>
      <c r="B119" s="249"/>
      <c r="C119" s="249"/>
      <c r="D119" s="249"/>
      <c r="E119" s="250"/>
      <c r="F119" s="250"/>
      <c r="G119" s="250"/>
      <c r="H119" s="250"/>
      <c r="I119" s="250"/>
      <c r="J119" s="250"/>
      <c r="K119" s="252"/>
      <c r="W119" s="98">
        <f t="shared" si="33"/>
        <v>0</v>
      </c>
      <c r="X119" s="98">
        <f t="shared" si="34"/>
        <v>0</v>
      </c>
      <c r="Y119" s="98">
        <f t="shared" si="35"/>
        <v>0</v>
      </c>
      <c r="Z119" s="98">
        <f t="shared" si="36"/>
        <v>0</v>
      </c>
      <c r="AA119" s="98">
        <f t="shared" si="37"/>
        <v>0</v>
      </c>
      <c r="AB119" s="98">
        <f t="shared" si="38"/>
        <v>0</v>
      </c>
      <c r="AC119" s="98">
        <f t="shared" si="39"/>
        <v>0</v>
      </c>
      <c r="AD119" s="98">
        <f t="shared" si="40"/>
        <v>0</v>
      </c>
      <c r="AE119" s="98">
        <f t="shared" si="41"/>
        <v>0</v>
      </c>
      <c r="AF119" s="98">
        <f t="shared" si="42"/>
        <v>0</v>
      </c>
      <c r="AG119" s="98" t="str">
        <f t="shared" si="43"/>
        <v>N</v>
      </c>
      <c r="AH119" s="103"/>
      <c r="AI119" s="103"/>
      <c r="AJ119" s="103"/>
      <c r="AK119" s="103"/>
      <c r="AL119" s="103"/>
      <c r="AM119" s="103"/>
      <c r="AN119" s="103"/>
      <c r="AO119" s="103"/>
      <c r="AP119" s="103"/>
      <c r="AQ119" s="103"/>
      <c r="AR119" s="103"/>
      <c r="AS119" s="103"/>
      <c r="AT119" s="103"/>
      <c r="AU119" s="103"/>
      <c r="AV119" s="103"/>
      <c r="AW119" s="103"/>
      <c r="AX119" s="103"/>
      <c r="AY119" s="103"/>
      <c r="AZ119" s="103"/>
      <c r="BA119" s="103"/>
      <c r="BB119" s="103"/>
      <c r="BC119" s="103"/>
      <c r="BD119" s="103"/>
      <c r="BE119" s="103"/>
      <c r="BF119" s="103"/>
      <c r="BG119" s="103"/>
    </row>
    <row r="120" spans="1:59" x14ac:dyDescent="0.25">
      <c r="A120" s="249"/>
      <c r="B120" s="249"/>
      <c r="C120" s="249"/>
      <c r="D120" s="249"/>
      <c r="E120" s="250"/>
      <c r="F120" s="250"/>
      <c r="G120" s="250"/>
      <c r="H120" s="250"/>
      <c r="I120" s="250"/>
      <c r="J120" s="250"/>
      <c r="K120" s="252"/>
      <c r="W120" s="98">
        <f t="shared" si="33"/>
        <v>0</v>
      </c>
      <c r="X120" s="98">
        <f t="shared" si="34"/>
        <v>0</v>
      </c>
      <c r="Y120" s="98">
        <f t="shared" si="35"/>
        <v>0</v>
      </c>
      <c r="Z120" s="98">
        <f t="shared" si="36"/>
        <v>0</v>
      </c>
      <c r="AA120" s="98">
        <f t="shared" si="37"/>
        <v>0</v>
      </c>
      <c r="AB120" s="98">
        <f t="shared" si="38"/>
        <v>0</v>
      </c>
      <c r="AC120" s="98">
        <f t="shared" si="39"/>
        <v>0</v>
      </c>
      <c r="AD120" s="98">
        <f t="shared" si="40"/>
        <v>0</v>
      </c>
      <c r="AE120" s="98">
        <f t="shared" si="41"/>
        <v>0</v>
      </c>
      <c r="AF120" s="98">
        <f t="shared" si="42"/>
        <v>0</v>
      </c>
      <c r="AG120" s="98" t="str">
        <f t="shared" si="43"/>
        <v>N</v>
      </c>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row>
    <row r="121" spans="1:59" x14ac:dyDescent="0.25">
      <c r="A121" s="249"/>
      <c r="B121" s="249"/>
      <c r="C121" s="249"/>
      <c r="D121" s="249"/>
      <c r="E121" s="250"/>
      <c r="F121" s="250"/>
      <c r="G121" s="250"/>
      <c r="H121" s="250"/>
      <c r="I121" s="250"/>
      <c r="J121" s="250"/>
      <c r="K121" s="252"/>
      <c r="W121" s="98">
        <f t="shared" si="33"/>
        <v>0</v>
      </c>
      <c r="X121" s="98">
        <f t="shared" si="34"/>
        <v>0</v>
      </c>
      <c r="Y121" s="98">
        <f t="shared" si="35"/>
        <v>0</v>
      </c>
      <c r="Z121" s="98">
        <f t="shared" si="36"/>
        <v>0</v>
      </c>
      <c r="AA121" s="98">
        <f t="shared" si="37"/>
        <v>0</v>
      </c>
      <c r="AB121" s="98">
        <f t="shared" si="38"/>
        <v>0</v>
      </c>
      <c r="AC121" s="98">
        <f t="shared" si="39"/>
        <v>0</v>
      </c>
      <c r="AD121" s="98">
        <f t="shared" si="40"/>
        <v>0</v>
      </c>
      <c r="AE121" s="98">
        <f t="shared" si="41"/>
        <v>0</v>
      </c>
      <c r="AF121" s="98">
        <f t="shared" si="42"/>
        <v>0</v>
      </c>
      <c r="AG121" s="98" t="str">
        <f t="shared" si="43"/>
        <v>N</v>
      </c>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row>
    <row r="122" spans="1:59" x14ac:dyDescent="0.25">
      <c r="A122" s="249"/>
      <c r="B122" s="249"/>
      <c r="C122" s="249"/>
      <c r="D122" s="249"/>
      <c r="E122" s="250"/>
      <c r="F122" s="250"/>
      <c r="G122" s="250"/>
      <c r="H122" s="250"/>
      <c r="I122" s="250"/>
      <c r="J122" s="250"/>
      <c r="K122" s="252"/>
      <c r="W122" s="98">
        <f t="shared" si="33"/>
        <v>0</v>
      </c>
      <c r="X122" s="98">
        <f t="shared" si="34"/>
        <v>0</v>
      </c>
      <c r="Y122" s="98">
        <f t="shared" si="35"/>
        <v>0</v>
      </c>
      <c r="Z122" s="98">
        <f t="shared" si="36"/>
        <v>0</v>
      </c>
      <c r="AA122" s="98">
        <f t="shared" si="37"/>
        <v>0</v>
      </c>
      <c r="AB122" s="98">
        <f t="shared" si="38"/>
        <v>0</v>
      </c>
      <c r="AC122" s="98">
        <f t="shared" si="39"/>
        <v>0</v>
      </c>
      <c r="AD122" s="98">
        <f t="shared" si="40"/>
        <v>0</v>
      </c>
      <c r="AE122" s="98">
        <f t="shared" si="41"/>
        <v>0</v>
      </c>
      <c r="AF122" s="98">
        <f t="shared" si="42"/>
        <v>0</v>
      </c>
      <c r="AG122" s="98" t="str">
        <f t="shared" si="43"/>
        <v>N</v>
      </c>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row>
    <row r="123" spans="1:59" x14ac:dyDescent="0.25">
      <c r="A123" s="249"/>
      <c r="B123" s="249"/>
      <c r="C123" s="249"/>
      <c r="D123" s="249"/>
      <c r="E123" s="250"/>
      <c r="F123" s="250"/>
      <c r="G123" s="250"/>
      <c r="H123" s="250"/>
      <c r="I123" s="250"/>
      <c r="J123" s="250"/>
      <c r="K123" s="252"/>
      <c r="W123" s="98">
        <f t="shared" si="33"/>
        <v>0</v>
      </c>
      <c r="X123" s="98">
        <f t="shared" si="34"/>
        <v>0</v>
      </c>
      <c r="Y123" s="98">
        <f t="shared" si="35"/>
        <v>0</v>
      </c>
      <c r="Z123" s="98">
        <f t="shared" si="36"/>
        <v>0</v>
      </c>
      <c r="AA123" s="98">
        <f t="shared" si="37"/>
        <v>0</v>
      </c>
      <c r="AB123" s="98">
        <f t="shared" si="38"/>
        <v>0</v>
      </c>
      <c r="AC123" s="98">
        <f t="shared" si="39"/>
        <v>0</v>
      </c>
      <c r="AD123" s="98">
        <f t="shared" si="40"/>
        <v>0</v>
      </c>
      <c r="AE123" s="98">
        <f t="shared" si="41"/>
        <v>0</v>
      </c>
      <c r="AF123" s="98">
        <f t="shared" si="42"/>
        <v>0</v>
      </c>
      <c r="AG123" s="98" t="str">
        <f t="shared" si="43"/>
        <v>N</v>
      </c>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5">
      <c r="A124" s="249"/>
      <c r="B124" s="249"/>
      <c r="C124" s="249"/>
      <c r="D124" s="249"/>
      <c r="E124" s="250"/>
      <c r="F124" s="250"/>
      <c r="G124" s="250"/>
      <c r="H124" s="250"/>
      <c r="I124" s="250"/>
      <c r="J124" s="250"/>
      <c r="K124" s="252"/>
      <c r="W124" s="98">
        <f t="shared" si="33"/>
        <v>0</v>
      </c>
      <c r="X124" s="98">
        <f t="shared" si="34"/>
        <v>0</v>
      </c>
      <c r="Y124" s="98">
        <f t="shared" si="35"/>
        <v>0</v>
      </c>
      <c r="Z124" s="98">
        <f t="shared" si="36"/>
        <v>0</v>
      </c>
      <c r="AA124" s="98">
        <f t="shared" si="37"/>
        <v>0</v>
      </c>
      <c r="AB124" s="98">
        <f t="shared" si="38"/>
        <v>0</v>
      </c>
      <c r="AC124" s="98">
        <f t="shared" si="39"/>
        <v>0</v>
      </c>
      <c r="AD124" s="98">
        <f t="shared" si="40"/>
        <v>0</v>
      </c>
      <c r="AE124" s="98">
        <f t="shared" si="41"/>
        <v>0</v>
      </c>
      <c r="AF124" s="98">
        <f t="shared" si="42"/>
        <v>0</v>
      </c>
      <c r="AG124" s="98" t="str">
        <f t="shared" si="43"/>
        <v>N</v>
      </c>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5">
      <c r="A125" s="249"/>
      <c r="B125" s="249"/>
      <c r="C125" s="249"/>
      <c r="D125" s="249"/>
      <c r="E125" s="250"/>
      <c r="F125" s="250"/>
      <c r="G125" s="250"/>
      <c r="H125" s="250"/>
      <c r="I125" s="250"/>
      <c r="J125" s="250"/>
      <c r="K125" s="252"/>
      <c r="W125" s="98">
        <f t="shared" si="33"/>
        <v>0</v>
      </c>
      <c r="X125" s="98">
        <f t="shared" si="34"/>
        <v>0</v>
      </c>
      <c r="Y125" s="98">
        <f t="shared" si="35"/>
        <v>0</v>
      </c>
      <c r="Z125" s="98">
        <f t="shared" si="36"/>
        <v>0</v>
      </c>
      <c r="AA125" s="98">
        <f t="shared" si="37"/>
        <v>0</v>
      </c>
      <c r="AB125" s="98">
        <f t="shared" si="38"/>
        <v>0</v>
      </c>
      <c r="AC125" s="98">
        <f t="shared" si="39"/>
        <v>0</v>
      </c>
      <c r="AD125" s="98">
        <f t="shared" si="40"/>
        <v>0</v>
      </c>
      <c r="AE125" s="98">
        <f t="shared" si="41"/>
        <v>0</v>
      </c>
      <c r="AF125" s="98">
        <f t="shared" si="42"/>
        <v>0</v>
      </c>
      <c r="AG125" s="98" t="str">
        <f t="shared" si="43"/>
        <v>N</v>
      </c>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5">
      <c r="A126" s="249"/>
      <c r="B126" s="249"/>
      <c r="C126" s="249"/>
      <c r="D126" s="249"/>
      <c r="E126" s="250"/>
      <c r="F126" s="250"/>
      <c r="G126" s="250"/>
      <c r="H126" s="250"/>
      <c r="I126" s="250"/>
      <c r="J126" s="250"/>
      <c r="K126" s="252"/>
      <c r="W126" s="98">
        <f t="shared" si="33"/>
        <v>0</v>
      </c>
      <c r="X126" s="98">
        <f t="shared" si="34"/>
        <v>0</v>
      </c>
      <c r="Y126" s="98">
        <f t="shared" si="35"/>
        <v>0</v>
      </c>
      <c r="Z126" s="98">
        <f t="shared" si="36"/>
        <v>0</v>
      </c>
      <c r="AA126" s="98">
        <f t="shared" si="37"/>
        <v>0</v>
      </c>
      <c r="AB126" s="98">
        <f t="shared" si="38"/>
        <v>0</v>
      </c>
      <c r="AC126" s="98">
        <f t="shared" si="39"/>
        <v>0</v>
      </c>
      <c r="AD126" s="98">
        <f t="shared" si="40"/>
        <v>0</v>
      </c>
      <c r="AE126" s="98">
        <f t="shared" si="41"/>
        <v>0</v>
      </c>
      <c r="AF126" s="98">
        <f t="shared" si="42"/>
        <v>0</v>
      </c>
      <c r="AG126" s="98" t="str">
        <f t="shared" si="43"/>
        <v>N</v>
      </c>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5">
      <c r="A127" s="249"/>
      <c r="B127" s="249"/>
      <c r="C127" s="249"/>
      <c r="D127" s="249"/>
      <c r="E127" s="250"/>
      <c r="F127" s="250"/>
      <c r="G127" s="250"/>
      <c r="H127" s="250"/>
      <c r="I127" s="250"/>
      <c r="J127" s="250"/>
      <c r="K127" s="252"/>
      <c r="W127" s="98">
        <f t="shared" si="33"/>
        <v>0</v>
      </c>
      <c r="X127" s="98">
        <f t="shared" si="34"/>
        <v>0</v>
      </c>
      <c r="Y127" s="98">
        <f t="shared" si="35"/>
        <v>0</v>
      </c>
      <c r="Z127" s="98">
        <f t="shared" si="36"/>
        <v>0</v>
      </c>
      <c r="AA127" s="98">
        <f t="shared" si="37"/>
        <v>0</v>
      </c>
      <c r="AB127" s="98">
        <f t="shared" si="38"/>
        <v>0</v>
      </c>
      <c r="AC127" s="98">
        <f t="shared" si="39"/>
        <v>0</v>
      </c>
      <c r="AD127" s="98">
        <f t="shared" si="40"/>
        <v>0</v>
      </c>
      <c r="AE127" s="98">
        <f t="shared" si="41"/>
        <v>0</v>
      </c>
      <c r="AF127" s="98">
        <f t="shared" si="42"/>
        <v>0</v>
      </c>
      <c r="AG127" s="98" t="str">
        <f t="shared" si="43"/>
        <v>N</v>
      </c>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row>
    <row r="128" spans="1:59" x14ac:dyDescent="0.25">
      <c r="A128" s="249"/>
      <c r="B128" s="249"/>
      <c r="C128" s="249"/>
      <c r="D128" s="249"/>
      <c r="E128" s="250"/>
      <c r="F128" s="250"/>
      <c r="G128" s="250"/>
      <c r="H128" s="250"/>
      <c r="I128" s="250"/>
      <c r="J128" s="250"/>
      <c r="K128" s="252"/>
      <c r="W128" s="98">
        <f t="shared" si="33"/>
        <v>0</v>
      </c>
      <c r="X128" s="98">
        <f t="shared" si="34"/>
        <v>0</v>
      </c>
      <c r="Y128" s="98">
        <f t="shared" si="35"/>
        <v>0</v>
      </c>
      <c r="Z128" s="98">
        <f t="shared" si="36"/>
        <v>0</v>
      </c>
      <c r="AA128" s="98">
        <f t="shared" si="37"/>
        <v>0</v>
      </c>
      <c r="AB128" s="98">
        <f t="shared" si="38"/>
        <v>0</v>
      </c>
      <c r="AC128" s="98">
        <f t="shared" si="39"/>
        <v>0</v>
      </c>
      <c r="AD128" s="98">
        <f t="shared" si="40"/>
        <v>0</v>
      </c>
      <c r="AE128" s="98">
        <f t="shared" si="41"/>
        <v>0</v>
      </c>
      <c r="AF128" s="98">
        <f t="shared" si="42"/>
        <v>0</v>
      </c>
      <c r="AG128" s="98" t="str">
        <f t="shared" si="43"/>
        <v>N</v>
      </c>
      <c r="AH128" s="103"/>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row>
    <row r="129" spans="1:59" x14ac:dyDescent="0.25">
      <c r="A129" s="249"/>
      <c r="B129" s="249"/>
      <c r="C129" s="249"/>
      <c r="D129" s="249"/>
      <c r="E129" s="250"/>
      <c r="F129" s="250"/>
      <c r="G129" s="250"/>
      <c r="H129" s="250"/>
      <c r="I129" s="250"/>
      <c r="J129" s="250"/>
      <c r="K129" s="252"/>
      <c r="W129" s="98">
        <f t="shared" si="33"/>
        <v>0</v>
      </c>
      <c r="X129" s="98">
        <f t="shared" si="34"/>
        <v>0</v>
      </c>
      <c r="Y129" s="98">
        <f t="shared" si="35"/>
        <v>0</v>
      </c>
      <c r="Z129" s="98">
        <f t="shared" si="36"/>
        <v>0</v>
      </c>
      <c r="AA129" s="98">
        <f t="shared" si="37"/>
        <v>0</v>
      </c>
      <c r="AB129" s="98">
        <f t="shared" si="38"/>
        <v>0</v>
      </c>
      <c r="AC129" s="98">
        <f t="shared" si="39"/>
        <v>0</v>
      </c>
      <c r="AD129" s="98">
        <f t="shared" si="40"/>
        <v>0</v>
      </c>
      <c r="AE129" s="98">
        <f t="shared" si="41"/>
        <v>0</v>
      </c>
      <c r="AF129" s="98">
        <f t="shared" si="42"/>
        <v>0</v>
      </c>
      <c r="AG129" s="98" t="str">
        <f t="shared" si="43"/>
        <v>N</v>
      </c>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row>
    <row r="130" spans="1:59" x14ac:dyDescent="0.25">
      <c r="A130" s="249"/>
      <c r="B130" s="249"/>
      <c r="C130" s="249"/>
      <c r="D130" s="249"/>
      <c r="E130" s="250"/>
      <c r="F130" s="250"/>
      <c r="G130" s="250"/>
      <c r="H130" s="250"/>
      <c r="I130" s="250"/>
      <c r="J130" s="250"/>
      <c r="K130" s="252"/>
      <c r="W130" s="98">
        <f t="shared" si="33"/>
        <v>0</v>
      </c>
      <c r="X130" s="98">
        <f t="shared" si="34"/>
        <v>0</v>
      </c>
      <c r="Y130" s="98">
        <f t="shared" si="35"/>
        <v>0</v>
      </c>
      <c r="Z130" s="98">
        <f t="shared" si="36"/>
        <v>0</v>
      </c>
      <c r="AA130" s="98">
        <f t="shared" si="37"/>
        <v>0</v>
      </c>
      <c r="AB130" s="98">
        <f t="shared" si="38"/>
        <v>0</v>
      </c>
      <c r="AC130" s="98">
        <f t="shared" si="39"/>
        <v>0</v>
      </c>
      <c r="AD130" s="98">
        <f t="shared" si="40"/>
        <v>0</v>
      </c>
      <c r="AE130" s="98">
        <f t="shared" si="41"/>
        <v>0</v>
      </c>
      <c r="AF130" s="98">
        <f t="shared" si="42"/>
        <v>0</v>
      </c>
      <c r="AG130" s="98" t="str">
        <f t="shared" si="43"/>
        <v>N</v>
      </c>
      <c r="AH130" s="103"/>
      <c r="AI130" s="103"/>
      <c r="AJ130" s="103"/>
      <c r="AK130" s="103"/>
      <c r="AL130" s="103"/>
      <c r="AM130" s="103"/>
      <c r="AN130" s="103"/>
      <c r="AO130" s="103"/>
      <c r="AP130" s="103"/>
      <c r="AQ130" s="103"/>
      <c r="AR130" s="103"/>
      <c r="AS130" s="103"/>
      <c r="AT130" s="103"/>
      <c r="AU130" s="103"/>
      <c r="AV130" s="103"/>
      <c r="AW130" s="103"/>
      <c r="AX130" s="103"/>
      <c r="AY130" s="103"/>
      <c r="AZ130" s="103"/>
      <c r="BA130" s="103"/>
      <c r="BB130" s="103"/>
      <c r="BC130" s="103"/>
      <c r="BD130" s="103"/>
      <c r="BE130" s="103"/>
      <c r="BF130" s="103"/>
      <c r="BG130" s="103"/>
    </row>
    <row r="131" spans="1:59" x14ac:dyDescent="0.25">
      <c r="A131" s="249"/>
      <c r="B131" s="249"/>
      <c r="C131" s="249"/>
      <c r="D131" s="249"/>
      <c r="E131" s="250"/>
      <c r="F131" s="250"/>
      <c r="G131" s="250"/>
      <c r="H131" s="250"/>
      <c r="I131" s="250"/>
      <c r="J131" s="250"/>
      <c r="K131" s="252"/>
      <c r="W131" s="98">
        <f t="shared" si="33"/>
        <v>0</v>
      </c>
      <c r="X131" s="98">
        <f t="shared" si="34"/>
        <v>0</v>
      </c>
      <c r="Y131" s="98">
        <f t="shared" si="35"/>
        <v>0</v>
      </c>
      <c r="Z131" s="98">
        <f t="shared" si="36"/>
        <v>0</v>
      </c>
      <c r="AA131" s="98">
        <f t="shared" si="37"/>
        <v>0</v>
      </c>
      <c r="AB131" s="98">
        <f t="shared" si="38"/>
        <v>0</v>
      </c>
      <c r="AC131" s="98">
        <f t="shared" si="39"/>
        <v>0</v>
      </c>
      <c r="AD131" s="98">
        <f t="shared" si="40"/>
        <v>0</v>
      </c>
      <c r="AE131" s="98">
        <f t="shared" si="41"/>
        <v>0</v>
      </c>
      <c r="AF131" s="98">
        <f t="shared" si="42"/>
        <v>0</v>
      </c>
      <c r="AG131" s="98" t="str">
        <f t="shared" si="43"/>
        <v>N</v>
      </c>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row>
    <row r="132" spans="1:59" x14ac:dyDescent="0.25">
      <c r="A132" s="249"/>
      <c r="B132" s="249"/>
      <c r="C132" s="249"/>
      <c r="D132" s="249"/>
      <c r="E132" s="250"/>
      <c r="F132" s="250"/>
      <c r="G132" s="250"/>
      <c r="H132" s="250"/>
      <c r="I132" s="250"/>
      <c r="J132" s="250"/>
      <c r="K132" s="252"/>
      <c r="W132" s="98">
        <f t="shared" ref="W132:W195" si="44">IF(ISBLANK(A132),0,W$5)</f>
        <v>0</v>
      </c>
      <c r="X132" s="98">
        <f t="shared" si="34"/>
        <v>0</v>
      </c>
      <c r="Y132" s="98">
        <f t="shared" si="35"/>
        <v>0</v>
      </c>
      <c r="Z132" s="98">
        <f t="shared" si="36"/>
        <v>0</v>
      </c>
      <c r="AA132" s="98">
        <f t="shared" si="37"/>
        <v>0</v>
      </c>
      <c r="AB132" s="98">
        <f t="shared" si="38"/>
        <v>0</v>
      </c>
      <c r="AC132" s="98">
        <f t="shared" si="39"/>
        <v>0</v>
      </c>
      <c r="AD132" s="98">
        <f t="shared" si="40"/>
        <v>0</v>
      </c>
      <c r="AE132" s="98">
        <f t="shared" si="41"/>
        <v>0</v>
      </c>
      <c r="AF132" s="98">
        <f t="shared" si="42"/>
        <v>0</v>
      </c>
      <c r="AG132" s="98" t="str">
        <f t="shared" si="43"/>
        <v>N</v>
      </c>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row>
    <row r="133" spans="1:59" x14ac:dyDescent="0.25">
      <c r="A133" s="249"/>
      <c r="B133" s="249"/>
      <c r="C133" s="249"/>
      <c r="D133" s="249"/>
      <c r="E133" s="250"/>
      <c r="F133" s="250"/>
      <c r="G133" s="250"/>
      <c r="H133" s="250"/>
      <c r="I133" s="250"/>
      <c r="J133" s="250"/>
      <c r="K133" s="252"/>
      <c r="W133" s="98">
        <f t="shared" si="44"/>
        <v>0</v>
      </c>
      <c r="X133" s="98">
        <f t="shared" si="34"/>
        <v>0</v>
      </c>
      <c r="Y133" s="98">
        <f t="shared" si="35"/>
        <v>0</v>
      </c>
      <c r="Z133" s="98">
        <f t="shared" si="36"/>
        <v>0</v>
      </c>
      <c r="AA133" s="98">
        <f t="shared" si="37"/>
        <v>0</v>
      </c>
      <c r="AB133" s="98">
        <f t="shared" si="38"/>
        <v>0</v>
      </c>
      <c r="AC133" s="98">
        <f t="shared" si="39"/>
        <v>0</v>
      </c>
      <c r="AD133" s="98">
        <f t="shared" si="40"/>
        <v>0</v>
      </c>
      <c r="AE133" s="98">
        <f t="shared" si="41"/>
        <v>0</v>
      </c>
      <c r="AF133" s="98">
        <f t="shared" si="42"/>
        <v>0</v>
      </c>
      <c r="AG133" s="98" t="str">
        <f t="shared" si="43"/>
        <v>N</v>
      </c>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row>
    <row r="134" spans="1:59" x14ac:dyDescent="0.25">
      <c r="A134" s="249"/>
      <c r="B134" s="249"/>
      <c r="C134" s="249"/>
      <c r="D134" s="249"/>
      <c r="E134" s="250"/>
      <c r="F134" s="250"/>
      <c r="G134" s="250"/>
      <c r="H134" s="250"/>
      <c r="I134" s="250"/>
      <c r="J134" s="250"/>
      <c r="K134" s="252"/>
      <c r="W134" s="98">
        <f t="shared" si="44"/>
        <v>0</v>
      </c>
      <c r="X134" s="98">
        <f t="shared" si="34"/>
        <v>0</v>
      </c>
      <c r="Y134" s="98">
        <f t="shared" si="35"/>
        <v>0</v>
      </c>
      <c r="Z134" s="98">
        <f t="shared" si="36"/>
        <v>0</v>
      </c>
      <c r="AA134" s="98">
        <f t="shared" si="37"/>
        <v>0</v>
      </c>
      <c r="AB134" s="98">
        <f t="shared" si="38"/>
        <v>0</v>
      </c>
      <c r="AC134" s="98">
        <f t="shared" si="39"/>
        <v>0</v>
      </c>
      <c r="AD134" s="98">
        <f t="shared" si="40"/>
        <v>0</v>
      </c>
      <c r="AE134" s="98">
        <f t="shared" si="41"/>
        <v>0</v>
      </c>
      <c r="AF134" s="98">
        <f t="shared" si="42"/>
        <v>0</v>
      </c>
      <c r="AG134" s="98" t="str">
        <f t="shared" si="43"/>
        <v>N</v>
      </c>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c r="BB134" s="103"/>
      <c r="BC134" s="103"/>
      <c r="BD134" s="103"/>
      <c r="BE134" s="103"/>
      <c r="BF134" s="103"/>
      <c r="BG134" s="103"/>
    </row>
    <row r="135" spans="1:59" x14ac:dyDescent="0.25">
      <c r="A135" s="249"/>
      <c r="B135" s="249"/>
      <c r="C135" s="249"/>
      <c r="D135" s="249"/>
      <c r="E135" s="250"/>
      <c r="F135" s="250"/>
      <c r="G135" s="250"/>
      <c r="H135" s="250"/>
      <c r="I135" s="250"/>
      <c r="J135" s="250"/>
      <c r="K135" s="252"/>
      <c r="W135" s="98">
        <f t="shared" si="44"/>
        <v>0</v>
      </c>
      <c r="X135" s="98">
        <f t="shared" si="34"/>
        <v>0</v>
      </c>
      <c r="Y135" s="98">
        <f t="shared" si="35"/>
        <v>0</v>
      </c>
      <c r="Z135" s="98">
        <f t="shared" si="36"/>
        <v>0</v>
      </c>
      <c r="AA135" s="98">
        <f t="shared" si="37"/>
        <v>0</v>
      </c>
      <c r="AB135" s="98">
        <f t="shared" si="38"/>
        <v>0</v>
      </c>
      <c r="AC135" s="98">
        <f t="shared" si="39"/>
        <v>0</v>
      </c>
      <c r="AD135" s="98">
        <f t="shared" si="40"/>
        <v>0</v>
      </c>
      <c r="AE135" s="98">
        <f t="shared" si="41"/>
        <v>0</v>
      </c>
      <c r="AF135" s="98">
        <f t="shared" si="42"/>
        <v>0</v>
      </c>
      <c r="AG135" s="98" t="str">
        <f t="shared" si="43"/>
        <v>N</v>
      </c>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row>
    <row r="136" spans="1:59" x14ac:dyDescent="0.25">
      <c r="A136" s="249"/>
      <c r="B136" s="249"/>
      <c r="C136" s="249"/>
      <c r="D136" s="249"/>
      <c r="E136" s="250"/>
      <c r="F136" s="250"/>
      <c r="G136" s="250"/>
      <c r="H136" s="250"/>
      <c r="I136" s="250"/>
      <c r="J136" s="250"/>
      <c r="K136" s="252"/>
      <c r="W136" s="98">
        <f t="shared" si="44"/>
        <v>0</v>
      </c>
      <c r="X136" s="98">
        <f t="shared" si="34"/>
        <v>0</v>
      </c>
      <c r="Y136" s="98">
        <f t="shared" si="35"/>
        <v>0</v>
      </c>
      <c r="Z136" s="98">
        <f t="shared" si="36"/>
        <v>0</v>
      </c>
      <c r="AA136" s="98">
        <f t="shared" si="37"/>
        <v>0</v>
      </c>
      <c r="AB136" s="98">
        <f t="shared" si="38"/>
        <v>0</v>
      </c>
      <c r="AC136" s="98">
        <f t="shared" si="39"/>
        <v>0</v>
      </c>
      <c r="AD136" s="98">
        <f t="shared" si="40"/>
        <v>0</v>
      </c>
      <c r="AE136" s="98">
        <f t="shared" si="41"/>
        <v>0</v>
      </c>
      <c r="AF136" s="98">
        <f t="shared" si="42"/>
        <v>0</v>
      </c>
      <c r="AG136" s="98" t="str">
        <f t="shared" si="43"/>
        <v>N</v>
      </c>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row>
    <row r="137" spans="1:59" x14ac:dyDescent="0.25">
      <c r="A137" s="249"/>
      <c r="B137" s="249"/>
      <c r="C137" s="249"/>
      <c r="D137" s="249"/>
      <c r="E137" s="250"/>
      <c r="F137" s="250"/>
      <c r="G137" s="250"/>
      <c r="H137" s="250"/>
      <c r="I137" s="250"/>
      <c r="J137" s="250"/>
      <c r="K137" s="252"/>
      <c r="W137" s="98">
        <f t="shared" si="44"/>
        <v>0</v>
      </c>
      <c r="X137" s="98">
        <f t="shared" si="34"/>
        <v>0</v>
      </c>
      <c r="Y137" s="98">
        <f t="shared" si="35"/>
        <v>0</v>
      </c>
      <c r="Z137" s="98">
        <f t="shared" si="36"/>
        <v>0</v>
      </c>
      <c r="AA137" s="98">
        <f t="shared" si="37"/>
        <v>0</v>
      </c>
      <c r="AB137" s="98">
        <f t="shared" si="38"/>
        <v>0</v>
      </c>
      <c r="AC137" s="98">
        <f t="shared" si="39"/>
        <v>0</v>
      </c>
      <c r="AD137" s="98">
        <f t="shared" si="40"/>
        <v>0</v>
      </c>
      <c r="AE137" s="98">
        <f t="shared" si="41"/>
        <v>0</v>
      </c>
      <c r="AF137" s="98">
        <f t="shared" si="42"/>
        <v>0</v>
      </c>
      <c r="AG137" s="98" t="str">
        <f t="shared" si="43"/>
        <v>N</v>
      </c>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row>
    <row r="138" spans="1:59" x14ac:dyDescent="0.25">
      <c r="A138" s="249"/>
      <c r="B138" s="249"/>
      <c r="C138" s="249"/>
      <c r="D138" s="249"/>
      <c r="E138" s="250"/>
      <c r="F138" s="250"/>
      <c r="G138" s="250"/>
      <c r="H138" s="250"/>
      <c r="I138" s="250"/>
      <c r="J138" s="250"/>
      <c r="K138" s="252"/>
      <c r="W138" s="98">
        <f t="shared" si="44"/>
        <v>0</v>
      </c>
      <c r="X138" s="98">
        <f t="shared" si="34"/>
        <v>0</v>
      </c>
      <c r="Y138" s="98">
        <f t="shared" si="35"/>
        <v>0</v>
      </c>
      <c r="Z138" s="98">
        <f t="shared" si="36"/>
        <v>0</v>
      </c>
      <c r="AA138" s="98">
        <f t="shared" si="37"/>
        <v>0</v>
      </c>
      <c r="AB138" s="98">
        <f t="shared" si="38"/>
        <v>0</v>
      </c>
      <c r="AC138" s="98">
        <f t="shared" si="39"/>
        <v>0</v>
      </c>
      <c r="AD138" s="98">
        <f t="shared" si="40"/>
        <v>0</v>
      </c>
      <c r="AE138" s="98">
        <f t="shared" si="41"/>
        <v>0</v>
      </c>
      <c r="AF138" s="98">
        <f t="shared" si="42"/>
        <v>0</v>
      </c>
      <c r="AG138" s="98" t="str">
        <f t="shared" si="43"/>
        <v>N</v>
      </c>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row>
    <row r="139" spans="1:59" x14ac:dyDescent="0.25">
      <c r="A139" s="249"/>
      <c r="B139" s="249"/>
      <c r="C139" s="249"/>
      <c r="D139" s="249"/>
      <c r="E139" s="250"/>
      <c r="F139" s="250"/>
      <c r="G139" s="250"/>
      <c r="H139" s="250"/>
      <c r="I139" s="250"/>
      <c r="J139" s="250"/>
      <c r="K139" s="252"/>
      <c r="W139" s="98">
        <f t="shared" si="44"/>
        <v>0</v>
      </c>
      <c r="X139" s="98">
        <f t="shared" si="34"/>
        <v>0</v>
      </c>
      <c r="Y139" s="98">
        <f t="shared" si="35"/>
        <v>0</v>
      </c>
      <c r="Z139" s="98">
        <f t="shared" si="36"/>
        <v>0</v>
      </c>
      <c r="AA139" s="98">
        <f t="shared" si="37"/>
        <v>0</v>
      </c>
      <c r="AB139" s="98">
        <f t="shared" si="38"/>
        <v>0</v>
      </c>
      <c r="AC139" s="98">
        <f t="shared" si="39"/>
        <v>0</v>
      </c>
      <c r="AD139" s="98">
        <f t="shared" si="40"/>
        <v>0</v>
      </c>
      <c r="AE139" s="98">
        <f t="shared" si="41"/>
        <v>0</v>
      </c>
      <c r="AF139" s="98">
        <f t="shared" si="42"/>
        <v>0</v>
      </c>
      <c r="AG139" s="98" t="str">
        <f t="shared" si="43"/>
        <v>N</v>
      </c>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row>
    <row r="140" spans="1:59" x14ac:dyDescent="0.25">
      <c r="A140" s="249"/>
      <c r="B140" s="249"/>
      <c r="C140" s="249"/>
      <c r="D140" s="249"/>
      <c r="E140" s="250"/>
      <c r="F140" s="250"/>
      <c r="G140" s="250"/>
      <c r="H140" s="250"/>
      <c r="I140" s="250"/>
      <c r="J140" s="250"/>
      <c r="K140" s="252"/>
      <c r="W140" s="98">
        <f t="shared" si="44"/>
        <v>0</v>
      </c>
      <c r="X140" s="98">
        <f t="shared" si="34"/>
        <v>0</v>
      </c>
      <c r="Y140" s="98">
        <f t="shared" si="35"/>
        <v>0</v>
      </c>
      <c r="Z140" s="98">
        <f t="shared" si="36"/>
        <v>0</v>
      </c>
      <c r="AA140" s="98">
        <f t="shared" si="37"/>
        <v>0</v>
      </c>
      <c r="AB140" s="98">
        <f t="shared" si="38"/>
        <v>0</v>
      </c>
      <c r="AC140" s="98">
        <f t="shared" si="39"/>
        <v>0</v>
      </c>
      <c r="AD140" s="98">
        <f t="shared" si="40"/>
        <v>0</v>
      </c>
      <c r="AE140" s="98">
        <f t="shared" si="41"/>
        <v>0</v>
      </c>
      <c r="AF140" s="98">
        <f t="shared" si="42"/>
        <v>0</v>
      </c>
      <c r="AG140" s="98" t="str">
        <f t="shared" si="43"/>
        <v>N</v>
      </c>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row>
    <row r="141" spans="1:59" x14ac:dyDescent="0.25">
      <c r="A141" s="249"/>
      <c r="B141" s="249"/>
      <c r="C141" s="249"/>
      <c r="D141" s="249"/>
      <c r="E141" s="250"/>
      <c r="F141" s="250"/>
      <c r="G141" s="250"/>
      <c r="H141" s="250"/>
      <c r="I141" s="250"/>
      <c r="J141" s="250"/>
      <c r="K141" s="252"/>
      <c r="W141" s="98">
        <f t="shared" si="44"/>
        <v>0</v>
      </c>
      <c r="X141" s="98">
        <f t="shared" si="34"/>
        <v>0</v>
      </c>
      <c r="Y141" s="98">
        <f t="shared" si="35"/>
        <v>0</v>
      </c>
      <c r="Z141" s="98">
        <f t="shared" si="36"/>
        <v>0</v>
      </c>
      <c r="AA141" s="98">
        <f t="shared" si="37"/>
        <v>0</v>
      </c>
      <c r="AB141" s="98">
        <f t="shared" si="38"/>
        <v>0</v>
      </c>
      <c r="AC141" s="98">
        <f t="shared" si="39"/>
        <v>0</v>
      </c>
      <c r="AD141" s="98">
        <f t="shared" si="40"/>
        <v>0</v>
      </c>
      <c r="AE141" s="98">
        <f t="shared" si="41"/>
        <v>0</v>
      </c>
      <c r="AF141" s="98">
        <f t="shared" si="42"/>
        <v>0</v>
      </c>
      <c r="AG141" s="98" t="str">
        <f t="shared" si="43"/>
        <v>N</v>
      </c>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row>
    <row r="142" spans="1:59" x14ac:dyDescent="0.25">
      <c r="A142" s="249"/>
      <c r="B142" s="249"/>
      <c r="C142" s="249"/>
      <c r="D142" s="249"/>
      <c r="E142" s="250"/>
      <c r="F142" s="250"/>
      <c r="G142" s="250"/>
      <c r="H142" s="250"/>
      <c r="I142" s="250"/>
      <c r="J142" s="250"/>
      <c r="K142" s="252"/>
      <c r="W142" s="98">
        <f t="shared" si="44"/>
        <v>0</v>
      </c>
      <c r="X142" s="98">
        <f t="shared" si="34"/>
        <v>0</v>
      </c>
      <c r="Y142" s="98">
        <f t="shared" si="35"/>
        <v>0</v>
      </c>
      <c r="Z142" s="98">
        <f t="shared" si="36"/>
        <v>0</v>
      </c>
      <c r="AA142" s="98">
        <f t="shared" si="37"/>
        <v>0</v>
      </c>
      <c r="AB142" s="98">
        <f t="shared" si="38"/>
        <v>0</v>
      </c>
      <c r="AC142" s="98">
        <f t="shared" si="39"/>
        <v>0</v>
      </c>
      <c r="AD142" s="98">
        <f t="shared" si="40"/>
        <v>0</v>
      </c>
      <c r="AE142" s="98">
        <f t="shared" si="41"/>
        <v>0</v>
      </c>
      <c r="AF142" s="98">
        <f t="shared" si="42"/>
        <v>0</v>
      </c>
      <c r="AG142" s="98" t="str">
        <f t="shared" si="43"/>
        <v>N</v>
      </c>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row>
    <row r="143" spans="1:59" x14ac:dyDescent="0.25">
      <c r="A143" s="249"/>
      <c r="B143" s="249"/>
      <c r="C143" s="249"/>
      <c r="D143" s="249"/>
      <c r="E143" s="250"/>
      <c r="F143" s="250"/>
      <c r="G143" s="250"/>
      <c r="H143" s="250"/>
      <c r="I143" s="250"/>
      <c r="J143" s="250"/>
      <c r="K143" s="252"/>
      <c r="W143" s="98">
        <f t="shared" si="44"/>
        <v>0</v>
      </c>
      <c r="X143" s="98">
        <f t="shared" si="34"/>
        <v>0</v>
      </c>
      <c r="Y143" s="98">
        <f t="shared" si="35"/>
        <v>0</v>
      </c>
      <c r="Z143" s="98">
        <f t="shared" si="36"/>
        <v>0</v>
      </c>
      <c r="AA143" s="98">
        <f t="shared" si="37"/>
        <v>0</v>
      </c>
      <c r="AB143" s="98">
        <f t="shared" si="38"/>
        <v>0</v>
      </c>
      <c r="AC143" s="98">
        <f t="shared" si="39"/>
        <v>0</v>
      </c>
      <c r="AD143" s="98">
        <f t="shared" si="40"/>
        <v>0</v>
      </c>
      <c r="AE143" s="98">
        <f t="shared" si="41"/>
        <v>0</v>
      </c>
      <c r="AF143" s="98">
        <f t="shared" si="42"/>
        <v>0</v>
      </c>
      <c r="AG143" s="98" t="str">
        <f t="shared" si="43"/>
        <v>N</v>
      </c>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row>
    <row r="144" spans="1:59" x14ac:dyDescent="0.25">
      <c r="A144" s="249"/>
      <c r="B144" s="249"/>
      <c r="C144" s="249"/>
      <c r="D144" s="249"/>
      <c r="E144" s="250"/>
      <c r="F144" s="250"/>
      <c r="G144" s="250"/>
      <c r="H144" s="250"/>
      <c r="I144" s="250"/>
      <c r="J144" s="250"/>
      <c r="K144" s="252"/>
      <c r="W144" s="98">
        <f t="shared" si="44"/>
        <v>0</v>
      </c>
      <c r="X144" s="98">
        <f t="shared" si="34"/>
        <v>0</v>
      </c>
      <c r="Y144" s="98">
        <f t="shared" si="35"/>
        <v>0</v>
      </c>
      <c r="Z144" s="98">
        <f t="shared" si="36"/>
        <v>0</v>
      </c>
      <c r="AA144" s="98">
        <f t="shared" si="37"/>
        <v>0</v>
      </c>
      <c r="AB144" s="98">
        <f t="shared" si="38"/>
        <v>0</v>
      </c>
      <c r="AC144" s="98">
        <f t="shared" si="39"/>
        <v>0</v>
      </c>
      <c r="AD144" s="98">
        <f t="shared" si="40"/>
        <v>0</v>
      </c>
      <c r="AE144" s="98">
        <f t="shared" si="41"/>
        <v>0</v>
      </c>
      <c r="AF144" s="98">
        <f t="shared" si="42"/>
        <v>0</v>
      </c>
      <c r="AG144" s="98" t="str">
        <f t="shared" si="43"/>
        <v>N</v>
      </c>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c r="BB144" s="103"/>
      <c r="BC144" s="103"/>
      <c r="BD144" s="103"/>
      <c r="BE144" s="103"/>
      <c r="BF144" s="103"/>
      <c r="BG144" s="103"/>
    </row>
    <row r="145" spans="1:59" x14ac:dyDescent="0.25">
      <c r="A145" s="249"/>
      <c r="B145" s="249"/>
      <c r="C145" s="249"/>
      <c r="D145" s="249"/>
      <c r="E145" s="250"/>
      <c r="F145" s="250"/>
      <c r="G145" s="250"/>
      <c r="H145" s="250"/>
      <c r="I145" s="250"/>
      <c r="J145" s="250"/>
      <c r="K145" s="252"/>
      <c r="W145" s="98">
        <f t="shared" si="44"/>
        <v>0</v>
      </c>
      <c r="X145" s="98">
        <f t="shared" si="34"/>
        <v>0</v>
      </c>
      <c r="Y145" s="98">
        <f t="shared" si="35"/>
        <v>0</v>
      </c>
      <c r="Z145" s="98">
        <f t="shared" si="36"/>
        <v>0</v>
      </c>
      <c r="AA145" s="98">
        <f t="shared" si="37"/>
        <v>0</v>
      </c>
      <c r="AB145" s="98">
        <f t="shared" si="38"/>
        <v>0</v>
      </c>
      <c r="AC145" s="98">
        <f t="shared" si="39"/>
        <v>0</v>
      </c>
      <c r="AD145" s="98">
        <f t="shared" si="40"/>
        <v>0</v>
      </c>
      <c r="AE145" s="98">
        <f t="shared" si="41"/>
        <v>0</v>
      </c>
      <c r="AF145" s="98">
        <f t="shared" si="42"/>
        <v>0</v>
      </c>
      <c r="AG145" s="98" t="str">
        <f t="shared" si="43"/>
        <v>N</v>
      </c>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row>
    <row r="146" spans="1:59" x14ac:dyDescent="0.25">
      <c r="A146" s="249"/>
      <c r="B146" s="249"/>
      <c r="C146" s="249"/>
      <c r="D146" s="249"/>
      <c r="E146" s="250"/>
      <c r="F146" s="250"/>
      <c r="G146" s="250"/>
      <c r="H146" s="250"/>
      <c r="I146" s="250"/>
      <c r="J146" s="250"/>
      <c r="K146" s="252"/>
      <c r="W146" s="98">
        <f t="shared" si="44"/>
        <v>0</v>
      </c>
      <c r="X146" s="98">
        <f t="shared" ref="X146:X209" si="45">IF(ISBLANK(B146),0,X$5)</f>
        <v>0</v>
      </c>
      <c r="Y146" s="98">
        <f t="shared" ref="Y146:Y209" si="46">IF(ISBLANK(C146),0,Y$5)</f>
        <v>0</v>
      </c>
      <c r="Z146" s="98">
        <f t="shared" ref="Z146:Z209" si="47">IF(ISBLANK(D146),0,Z$5)</f>
        <v>0</v>
      </c>
      <c r="AA146" s="98">
        <f t="shared" ref="AA146:AA209" si="48">IF(ISBLANK(E146),0,AA$5)</f>
        <v>0</v>
      </c>
      <c r="AB146" s="98">
        <f t="shared" ref="AB146:AB209" si="49">IF(ISBLANK(F146),0,AB$5)</f>
        <v>0</v>
      </c>
      <c r="AC146" s="98">
        <f t="shared" ref="AC146:AC209" si="50">IF(ISBLANK(G146),0,AC$5)</f>
        <v>0</v>
      </c>
      <c r="AD146" s="98">
        <f t="shared" ref="AD146:AD209" si="51">IF(ISBLANK(H146),0,AD$5)</f>
        <v>0</v>
      </c>
      <c r="AE146" s="98">
        <f t="shared" ref="AE146:AE209" si="52">IF(ISBLANK(I146),0,AE$5)</f>
        <v>0</v>
      </c>
      <c r="AF146" s="98">
        <f t="shared" si="42"/>
        <v>0</v>
      </c>
      <c r="AG146" s="98" t="str">
        <f t="shared" si="43"/>
        <v>N</v>
      </c>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c r="BB146" s="103"/>
      <c r="BC146" s="103"/>
      <c r="BD146" s="103"/>
      <c r="BE146" s="103"/>
      <c r="BF146" s="103"/>
      <c r="BG146" s="103"/>
    </row>
    <row r="147" spans="1:59" x14ac:dyDescent="0.25">
      <c r="A147" s="249"/>
      <c r="B147" s="249"/>
      <c r="C147" s="249"/>
      <c r="D147" s="249"/>
      <c r="E147" s="250"/>
      <c r="F147" s="250"/>
      <c r="G147" s="250"/>
      <c r="H147" s="250"/>
      <c r="I147" s="250"/>
      <c r="J147" s="250"/>
      <c r="K147" s="252"/>
      <c r="W147" s="98">
        <f t="shared" si="44"/>
        <v>0</v>
      </c>
      <c r="X147" s="98">
        <f t="shared" si="45"/>
        <v>0</v>
      </c>
      <c r="Y147" s="98">
        <f t="shared" si="46"/>
        <v>0</v>
      </c>
      <c r="Z147" s="98">
        <f t="shared" si="47"/>
        <v>0</v>
      </c>
      <c r="AA147" s="98">
        <f t="shared" si="48"/>
        <v>0</v>
      </c>
      <c r="AB147" s="98">
        <f t="shared" si="49"/>
        <v>0</v>
      </c>
      <c r="AC147" s="98">
        <f t="shared" si="50"/>
        <v>0</v>
      </c>
      <c r="AD147" s="98">
        <f t="shared" si="51"/>
        <v>0</v>
      </c>
      <c r="AE147" s="98">
        <f t="shared" si="52"/>
        <v>0</v>
      </c>
      <c r="AF147" s="98">
        <f t="shared" si="42"/>
        <v>0</v>
      </c>
      <c r="AG147" s="98" t="str">
        <f t="shared" si="43"/>
        <v>N</v>
      </c>
      <c r="AH147" s="103"/>
      <c r="AI147" s="103"/>
      <c r="AJ147" s="103"/>
      <c r="AK147" s="103"/>
      <c r="AL147" s="103"/>
      <c r="AM147" s="103"/>
      <c r="AN147" s="103"/>
      <c r="AO147" s="103"/>
      <c r="AP147" s="103"/>
      <c r="AQ147" s="103"/>
      <c r="AR147" s="103"/>
      <c r="AS147" s="103"/>
      <c r="AT147" s="103"/>
      <c r="AU147" s="103"/>
      <c r="AV147" s="103"/>
      <c r="AW147" s="103"/>
      <c r="AX147" s="103"/>
      <c r="AY147" s="103"/>
      <c r="AZ147" s="103"/>
      <c r="BA147" s="103"/>
      <c r="BB147" s="103"/>
      <c r="BC147" s="103"/>
      <c r="BD147" s="103"/>
      <c r="BE147" s="103"/>
      <c r="BF147" s="103"/>
      <c r="BG147" s="103"/>
    </row>
    <row r="148" spans="1:59" x14ac:dyDescent="0.25">
      <c r="A148" s="249"/>
      <c r="B148" s="249"/>
      <c r="C148" s="249"/>
      <c r="D148" s="249"/>
      <c r="E148" s="250"/>
      <c r="F148" s="250"/>
      <c r="G148" s="250"/>
      <c r="H148" s="250"/>
      <c r="I148" s="250"/>
      <c r="J148" s="250"/>
      <c r="K148" s="252"/>
      <c r="W148" s="98">
        <f t="shared" si="44"/>
        <v>0</v>
      </c>
      <c r="X148" s="98">
        <f t="shared" si="45"/>
        <v>0</v>
      </c>
      <c r="Y148" s="98">
        <f t="shared" si="46"/>
        <v>0</v>
      </c>
      <c r="Z148" s="98">
        <f t="shared" si="47"/>
        <v>0</v>
      </c>
      <c r="AA148" s="98">
        <f t="shared" si="48"/>
        <v>0</v>
      </c>
      <c r="AB148" s="98">
        <f t="shared" si="49"/>
        <v>0</v>
      </c>
      <c r="AC148" s="98">
        <f t="shared" si="50"/>
        <v>0</v>
      </c>
      <c r="AD148" s="98">
        <f t="shared" si="51"/>
        <v>0</v>
      </c>
      <c r="AE148" s="98">
        <f t="shared" si="52"/>
        <v>0</v>
      </c>
      <c r="AF148" s="98">
        <f t="shared" si="42"/>
        <v>0</v>
      </c>
      <c r="AG148" s="98" t="str">
        <f t="shared" si="43"/>
        <v>N</v>
      </c>
      <c r="AH148" s="103"/>
      <c r="AI148" s="103"/>
      <c r="AJ148" s="103"/>
      <c r="AK148" s="103"/>
      <c r="AL148" s="103"/>
      <c r="AM148" s="103"/>
      <c r="AN148" s="103"/>
      <c r="AO148" s="103"/>
      <c r="AP148" s="103"/>
      <c r="AQ148" s="103"/>
      <c r="AR148" s="103"/>
      <c r="AS148" s="103"/>
      <c r="AT148" s="103"/>
      <c r="AU148" s="103"/>
      <c r="AV148" s="103"/>
      <c r="AW148" s="103"/>
      <c r="AX148" s="103"/>
      <c r="AY148" s="103"/>
      <c r="AZ148" s="103"/>
      <c r="BA148" s="103"/>
      <c r="BB148" s="103"/>
      <c r="BC148" s="103"/>
      <c r="BD148" s="103"/>
      <c r="BE148" s="103"/>
      <c r="BF148" s="103"/>
      <c r="BG148" s="103"/>
    </row>
    <row r="149" spans="1:59" x14ac:dyDescent="0.25">
      <c r="A149" s="249"/>
      <c r="B149" s="249"/>
      <c r="C149" s="249"/>
      <c r="D149" s="249"/>
      <c r="E149" s="250"/>
      <c r="F149" s="250"/>
      <c r="G149" s="250"/>
      <c r="H149" s="250"/>
      <c r="I149" s="250"/>
      <c r="J149" s="250"/>
      <c r="K149" s="252"/>
      <c r="W149" s="98">
        <f t="shared" si="44"/>
        <v>0</v>
      </c>
      <c r="X149" s="98">
        <f t="shared" si="45"/>
        <v>0</v>
      </c>
      <c r="Y149" s="98">
        <f t="shared" si="46"/>
        <v>0</v>
      </c>
      <c r="Z149" s="98">
        <f t="shared" si="47"/>
        <v>0</v>
      </c>
      <c r="AA149" s="98">
        <f t="shared" si="48"/>
        <v>0</v>
      </c>
      <c r="AB149" s="98">
        <f t="shared" si="49"/>
        <v>0</v>
      </c>
      <c r="AC149" s="98">
        <f t="shared" si="50"/>
        <v>0</v>
      </c>
      <c r="AD149" s="98">
        <f t="shared" si="51"/>
        <v>0</v>
      </c>
      <c r="AE149" s="98">
        <f t="shared" si="52"/>
        <v>0</v>
      </c>
      <c r="AF149" s="98">
        <f t="shared" si="42"/>
        <v>0</v>
      </c>
      <c r="AG149" s="98" t="str">
        <f t="shared" si="43"/>
        <v>N</v>
      </c>
      <c r="AH149" s="103"/>
      <c r="AI149" s="103"/>
      <c r="AJ149" s="103"/>
      <c r="AK149" s="103"/>
      <c r="AL149" s="103"/>
      <c r="AM149" s="103"/>
      <c r="AN149" s="103"/>
      <c r="AO149" s="103"/>
      <c r="AP149" s="103"/>
      <c r="AQ149" s="103"/>
      <c r="AR149" s="103"/>
      <c r="AS149" s="103"/>
      <c r="AT149" s="103"/>
      <c r="AU149" s="103"/>
      <c r="AV149" s="103"/>
      <c r="AW149" s="103"/>
      <c r="AX149" s="103"/>
      <c r="AY149" s="103"/>
      <c r="AZ149" s="103"/>
      <c r="BA149" s="103"/>
      <c r="BB149" s="103"/>
      <c r="BC149" s="103"/>
      <c r="BD149" s="103"/>
      <c r="BE149" s="103"/>
      <c r="BF149" s="103"/>
      <c r="BG149" s="103"/>
    </row>
    <row r="150" spans="1:59" x14ac:dyDescent="0.25">
      <c r="A150" s="249"/>
      <c r="B150" s="249"/>
      <c r="C150" s="249"/>
      <c r="D150" s="249"/>
      <c r="E150" s="250"/>
      <c r="F150" s="250"/>
      <c r="G150" s="250"/>
      <c r="H150" s="250"/>
      <c r="I150" s="250"/>
      <c r="J150" s="250"/>
      <c r="K150" s="252"/>
      <c r="W150" s="98">
        <f t="shared" si="44"/>
        <v>0</v>
      </c>
      <c r="X150" s="98">
        <f t="shared" si="45"/>
        <v>0</v>
      </c>
      <c r="Y150" s="98">
        <f t="shared" si="46"/>
        <v>0</v>
      </c>
      <c r="Z150" s="98">
        <f t="shared" si="47"/>
        <v>0</v>
      </c>
      <c r="AA150" s="98">
        <f t="shared" si="48"/>
        <v>0</v>
      </c>
      <c r="AB150" s="98">
        <f t="shared" si="49"/>
        <v>0</v>
      </c>
      <c r="AC150" s="98">
        <f t="shared" si="50"/>
        <v>0</v>
      </c>
      <c r="AD150" s="98">
        <f t="shared" si="51"/>
        <v>0</v>
      </c>
      <c r="AE150" s="98">
        <f t="shared" si="52"/>
        <v>0</v>
      </c>
      <c r="AF150" s="98">
        <f t="shared" si="42"/>
        <v>0</v>
      </c>
      <c r="AG150" s="98" t="str">
        <f t="shared" si="43"/>
        <v>N</v>
      </c>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row>
    <row r="151" spans="1:59" x14ac:dyDescent="0.25">
      <c r="A151" s="249"/>
      <c r="B151" s="249"/>
      <c r="C151" s="249"/>
      <c r="D151" s="249"/>
      <c r="E151" s="250"/>
      <c r="F151" s="250"/>
      <c r="G151" s="250"/>
      <c r="H151" s="250"/>
      <c r="I151" s="250"/>
      <c r="J151" s="250"/>
      <c r="K151" s="252"/>
      <c r="W151" s="98">
        <f t="shared" si="44"/>
        <v>0</v>
      </c>
      <c r="X151" s="98">
        <f t="shared" si="45"/>
        <v>0</v>
      </c>
      <c r="Y151" s="98">
        <f t="shared" si="46"/>
        <v>0</v>
      </c>
      <c r="Z151" s="98">
        <f t="shared" si="47"/>
        <v>0</v>
      </c>
      <c r="AA151" s="98">
        <f t="shared" si="48"/>
        <v>0</v>
      </c>
      <c r="AB151" s="98">
        <f t="shared" si="49"/>
        <v>0</v>
      </c>
      <c r="AC151" s="98">
        <f t="shared" si="50"/>
        <v>0</v>
      </c>
      <c r="AD151" s="98">
        <f t="shared" si="51"/>
        <v>0</v>
      </c>
      <c r="AE151" s="98">
        <f t="shared" si="52"/>
        <v>0</v>
      </c>
      <c r="AF151" s="98">
        <f t="shared" si="42"/>
        <v>0</v>
      </c>
      <c r="AG151" s="98" t="str">
        <f t="shared" si="43"/>
        <v>N</v>
      </c>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03"/>
    </row>
    <row r="152" spans="1:59" x14ac:dyDescent="0.25">
      <c r="A152" s="249"/>
      <c r="B152" s="249"/>
      <c r="C152" s="249"/>
      <c r="D152" s="249"/>
      <c r="E152" s="250"/>
      <c r="F152" s="250"/>
      <c r="G152" s="250"/>
      <c r="H152" s="250"/>
      <c r="I152" s="250"/>
      <c r="J152" s="250"/>
      <c r="K152" s="252"/>
      <c r="W152" s="98">
        <f t="shared" si="44"/>
        <v>0</v>
      </c>
      <c r="X152" s="98">
        <f t="shared" si="45"/>
        <v>0</v>
      </c>
      <c r="Y152" s="98">
        <f t="shared" si="46"/>
        <v>0</v>
      </c>
      <c r="Z152" s="98">
        <f t="shared" si="47"/>
        <v>0</v>
      </c>
      <c r="AA152" s="98">
        <f t="shared" si="48"/>
        <v>0</v>
      </c>
      <c r="AB152" s="98">
        <f t="shared" si="49"/>
        <v>0</v>
      </c>
      <c r="AC152" s="98">
        <f t="shared" si="50"/>
        <v>0</v>
      </c>
      <c r="AD152" s="98">
        <f t="shared" si="51"/>
        <v>0</v>
      </c>
      <c r="AE152" s="98">
        <f t="shared" si="52"/>
        <v>0</v>
      </c>
      <c r="AF152" s="98">
        <f t="shared" si="42"/>
        <v>0</v>
      </c>
      <c r="AG152" s="98" t="str">
        <f t="shared" si="43"/>
        <v>N</v>
      </c>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row>
    <row r="153" spans="1:59" x14ac:dyDescent="0.25">
      <c r="A153" s="249"/>
      <c r="B153" s="249"/>
      <c r="C153" s="249"/>
      <c r="D153" s="249"/>
      <c r="E153" s="250"/>
      <c r="F153" s="250"/>
      <c r="G153" s="250"/>
      <c r="H153" s="250"/>
      <c r="I153" s="250"/>
      <c r="J153" s="250"/>
      <c r="K153" s="252"/>
      <c r="W153" s="98">
        <f t="shared" si="44"/>
        <v>0</v>
      </c>
      <c r="X153" s="98">
        <f t="shared" si="45"/>
        <v>0</v>
      </c>
      <c r="Y153" s="98">
        <f t="shared" si="46"/>
        <v>0</v>
      </c>
      <c r="Z153" s="98">
        <f t="shared" si="47"/>
        <v>0</v>
      </c>
      <c r="AA153" s="98">
        <f t="shared" si="48"/>
        <v>0</v>
      </c>
      <c r="AB153" s="98">
        <f t="shared" si="49"/>
        <v>0</v>
      </c>
      <c r="AC153" s="98">
        <f t="shared" si="50"/>
        <v>0</v>
      </c>
      <c r="AD153" s="98">
        <f t="shared" si="51"/>
        <v>0</v>
      </c>
      <c r="AE153" s="98">
        <f t="shared" si="52"/>
        <v>0</v>
      </c>
      <c r="AF153" s="98">
        <f t="shared" si="42"/>
        <v>0</v>
      </c>
      <c r="AG153" s="98" t="str">
        <f t="shared" si="43"/>
        <v>N</v>
      </c>
      <c r="AH153" s="103"/>
      <c r="AI153" s="103"/>
      <c r="AJ153" s="103"/>
      <c r="AK153" s="103"/>
      <c r="AL153" s="103"/>
      <c r="AM153" s="103"/>
      <c r="AN153" s="103"/>
      <c r="AO153" s="103"/>
      <c r="AP153" s="103"/>
      <c r="AQ153" s="103"/>
      <c r="AR153" s="103"/>
      <c r="AS153" s="103"/>
      <c r="AT153" s="103"/>
      <c r="AU153" s="103"/>
      <c r="AV153" s="103"/>
      <c r="AW153" s="103"/>
      <c r="AX153" s="103"/>
      <c r="AY153" s="103"/>
      <c r="AZ153" s="103"/>
      <c r="BA153" s="103"/>
      <c r="BB153" s="103"/>
      <c r="BC153" s="103"/>
      <c r="BD153" s="103"/>
      <c r="BE153" s="103"/>
      <c r="BF153" s="103"/>
      <c r="BG153" s="103"/>
    </row>
    <row r="154" spans="1:59" x14ac:dyDescent="0.25">
      <c r="A154" s="249"/>
      <c r="B154" s="249"/>
      <c r="C154" s="249"/>
      <c r="D154" s="249"/>
      <c r="E154" s="250"/>
      <c r="F154" s="250"/>
      <c r="G154" s="250"/>
      <c r="H154" s="250"/>
      <c r="I154" s="250"/>
      <c r="J154" s="250"/>
      <c r="K154" s="252"/>
      <c r="W154" s="98">
        <f t="shared" si="44"/>
        <v>0</v>
      </c>
      <c r="X154" s="98">
        <f t="shared" si="45"/>
        <v>0</v>
      </c>
      <c r="Y154" s="98">
        <f t="shared" si="46"/>
        <v>0</v>
      </c>
      <c r="Z154" s="98">
        <f t="shared" si="47"/>
        <v>0</v>
      </c>
      <c r="AA154" s="98">
        <f t="shared" si="48"/>
        <v>0</v>
      </c>
      <c r="AB154" s="98">
        <f t="shared" si="49"/>
        <v>0</v>
      </c>
      <c r="AC154" s="98">
        <f t="shared" si="50"/>
        <v>0</v>
      </c>
      <c r="AD154" s="98">
        <f t="shared" si="51"/>
        <v>0</v>
      </c>
      <c r="AE154" s="98">
        <f t="shared" si="52"/>
        <v>0</v>
      </c>
      <c r="AF154" s="98">
        <f t="shared" si="42"/>
        <v>0</v>
      </c>
      <c r="AG154" s="98" t="str">
        <f t="shared" si="43"/>
        <v>N</v>
      </c>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row>
    <row r="155" spans="1:59" x14ac:dyDescent="0.25">
      <c r="A155" s="249"/>
      <c r="B155" s="249"/>
      <c r="C155" s="249"/>
      <c r="D155" s="249"/>
      <c r="E155" s="250"/>
      <c r="F155" s="250"/>
      <c r="G155" s="250"/>
      <c r="H155" s="250"/>
      <c r="I155" s="250"/>
      <c r="J155" s="250"/>
      <c r="K155" s="252"/>
      <c r="W155" s="98">
        <f t="shared" si="44"/>
        <v>0</v>
      </c>
      <c r="X155" s="98">
        <f t="shared" si="45"/>
        <v>0</v>
      </c>
      <c r="Y155" s="98">
        <f t="shared" si="46"/>
        <v>0</v>
      </c>
      <c r="Z155" s="98">
        <f t="shared" si="47"/>
        <v>0</v>
      </c>
      <c r="AA155" s="98">
        <f t="shared" si="48"/>
        <v>0</v>
      </c>
      <c r="AB155" s="98">
        <f t="shared" si="49"/>
        <v>0</v>
      </c>
      <c r="AC155" s="98">
        <f t="shared" si="50"/>
        <v>0</v>
      </c>
      <c r="AD155" s="98">
        <f t="shared" si="51"/>
        <v>0</v>
      </c>
      <c r="AE155" s="98">
        <f t="shared" si="52"/>
        <v>0</v>
      </c>
      <c r="AF155" s="98">
        <f t="shared" si="42"/>
        <v>0</v>
      </c>
      <c r="AG155" s="98" t="str">
        <f t="shared" si="43"/>
        <v>N</v>
      </c>
      <c r="AH155" s="103"/>
      <c r="AI155" s="103"/>
      <c r="AJ155" s="103"/>
      <c r="AK155" s="103"/>
      <c r="AL155" s="103"/>
      <c r="AM155" s="103"/>
      <c r="AN155" s="103"/>
      <c r="AO155" s="103"/>
      <c r="AP155" s="103"/>
      <c r="AQ155" s="103"/>
      <c r="AR155" s="103"/>
      <c r="AS155" s="103"/>
      <c r="AT155" s="103"/>
      <c r="AU155" s="103"/>
      <c r="AV155" s="103"/>
      <c r="AW155" s="103"/>
      <c r="AX155" s="103"/>
      <c r="AY155" s="103"/>
      <c r="AZ155" s="103"/>
      <c r="BA155" s="103"/>
      <c r="BB155" s="103"/>
      <c r="BC155" s="103"/>
      <c r="BD155" s="103"/>
      <c r="BE155" s="103"/>
      <c r="BF155" s="103"/>
      <c r="BG155" s="103"/>
    </row>
    <row r="156" spans="1:59" x14ac:dyDescent="0.25">
      <c r="A156" s="249"/>
      <c r="B156" s="249"/>
      <c r="C156" s="249"/>
      <c r="D156" s="249"/>
      <c r="E156" s="250"/>
      <c r="F156" s="250"/>
      <c r="G156" s="250"/>
      <c r="H156" s="250"/>
      <c r="I156" s="250"/>
      <c r="J156" s="250"/>
      <c r="K156" s="252"/>
      <c r="W156" s="98">
        <f t="shared" si="44"/>
        <v>0</v>
      </c>
      <c r="X156" s="98">
        <f t="shared" si="45"/>
        <v>0</v>
      </c>
      <c r="Y156" s="98">
        <f t="shared" si="46"/>
        <v>0</v>
      </c>
      <c r="Z156" s="98">
        <f t="shared" si="47"/>
        <v>0</v>
      </c>
      <c r="AA156" s="98">
        <f t="shared" si="48"/>
        <v>0</v>
      </c>
      <c r="AB156" s="98">
        <f t="shared" si="49"/>
        <v>0</v>
      </c>
      <c r="AC156" s="98">
        <f t="shared" si="50"/>
        <v>0</v>
      </c>
      <c r="AD156" s="98">
        <f t="shared" si="51"/>
        <v>0</v>
      </c>
      <c r="AE156" s="98">
        <f t="shared" si="52"/>
        <v>0</v>
      </c>
      <c r="AF156" s="98">
        <f t="shared" si="42"/>
        <v>0</v>
      </c>
      <c r="AG156" s="98" t="str">
        <f t="shared" si="43"/>
        <v>N</v>
      </c>
      <c r="AH156" s="103"/>
      <c r="AI156" s="103"/>
      <c r="AJ156" s="103"/>
      <c r="AK156" s="103"/>
      <c r="AL156" s="103"/>
      <c r="AM156" s="103"/>
      <c r="AN156" s="103"/>
      <c r="AO156" s="103"/>
      <c r="AP156" s="103"/>
      <c r="AQ156" s="103"/>
      <c r="AR156" s="103"/>
      <c r="AS156" s="103"/>
      <c r="AT156" s="103"/>
      <c r="AU156" s="103"/>
      <c r="AV156" s="103"/>
      <c r="AW156" s="103"/>
      <c r="AX156" s="103"/>
      <c r="AY156" s="103"/>
      <c r="AZ156" s="103"/>
      <c r="BA156" s="103"/>
      <c r="BB156" s="103"/>
      <c r="BC156" s="103"/>
      <c r="BD156" s="103"/>
      <c r="BE156" s="103"/>
      <c r="BF156" s="103"/>
      <c r="BG156" s="103"/>
    </row>
    <row r="157" spans="1:59" x14ac:dyDescent="0.25">
      <c r="A157" s="249"/>
      <c r="B157" s="249"/>
      <c r="C157" s="249"/>
      <c r="D157" s="249"/>
      <c r="E157" s="250"/>
      <c r="F157" s="250"/>
      <c r="G157" s="250"/>
      <c r="H157" s="250"/>
      <c r="I157" s="250"/>
      <c r="J157" s="250"/>
      <c r="K157" s="252"/>
      <c r="W157" s="98">
        <f t="shared" si="44"/>
        <v>0</v>
      </c>
      <c r="X157" s="98">
        <f t="shared" si="45"/>
        <v>0</v>
      </c>
      <c r="Y157" s="98">
        <f t="shared" si="46"/>
        <v>0</v>
      </c>
      <c r="Z157" s="98">
        <f t="shared" si="47"/>
        <v>0</v>
      </c>
      <c r="AA157" s="98">
        <f t="shared" si="48"/>
        <v>0</v>
      </c>
      <c r="AB157" s="98">
        <f t="shared" si="49"/>
        <v>0</v>
      </c>
      <c r="AC157" s="98">
        <f t="shared" si="50"/>
        <v>0</v>
      </c>
      <c r="AD157" s="98">
        <f t="shared" si="51"/>
        <v>0</v>
      </c>
      <c r="AE157" s="98">
        <f t="shared" si="52"/>
        <v>0</v>
      </c>
      <c r="AF157" s="98">
        <f t="shared" si="42"/>
        <v>0</v>
      </c>
      <c r="AG157" s="98" t="str">
        <f t="shared" si="43"/>
        <v>N</v>
      </c>
      <c r="AH157" s="103"/>
      <c r="AI157" s="103"/>
      <c r="AJ157" s="103"/>
      <c r="AK157" s="103"/>
      <c r="AL157" s="103"/>
      <c r="AM157" s="103"/>
      <c r="AN157" s="103"/>
      <c r="AO157" s="103"/>
      <c r="AP157" s="103"/>
      <c r="AQ157" s="103"/>
      <c r="AR157" s="103"/>
      <c r="AS157" s="103"/>
      <c r="AT157" s="103"/>
      <c r="AU157" s="103"/>
      <c r="AV157" s="103"/>
      <c r="AW157" s="103"/>
      <c r="AX157" s="103"/>
      <c r="AY157" s="103"/>
      <c r="AZ157" s="103"/>
      <c r="BA157" s="103"/>
      <c r="BB157" s="103"/>
      <c r="BC157" s="103"/>
      <c r="BD157" s="103"/>
      <c r="BE157" s="103"/>
      <c r="BF157" s="103"/>
      <c r="BG157" s="103"/>
    </row>
    <row r="158" spans="1:59" x14ac:dyDescent="0.25">
      <c r="A158" s="249"/>
      <c r="B158" s="249"/>
      <c r="C158" s="249"/>
      <c r="D158" s="249"/>
      <c r="E158" s="250"/>
      <c r="F158" s="250"/>
      <c r="G158" s="250"/>
      <c r="H158" s="250"/>
      <c r="I158" s="250"/>
      <c r="J158" s="250"/>
      <c r="K158" s="252"/>
      <c r="W158" s="98">
        <f t="shared" si="44"/>
        <v>0</v>
      </c>
      <c r="X158" s="98">
        <f t="shared" si="45"/>
        <v>0</v>
      </c>
      <c r="Y158" s="98">
        <f t="shared" si="46"/>
        <v>0</v>
      </c>
      <c r="Z158" s="98">
        <f t="shared" si="47"/>
        <v>0</v>
      </c>
      <c r="AA158" s="98">
        <f t="shared" si="48"/>
        <v>0</v>
      </c>
      <c r="AB158" s="98">
        <f t="shared" si="49"/>
        <v>0</v>
      </c>
      <c r="AC158" s="98">
        <f t="shared" si="50"/>
        <v>0</v>
      </c>
      <c r="AD158" s="98">
        <f t="shared" si="51"/>
        <v>0</v>
      </c>
      <c r="AE158" s="98">
        <f t="shared" si="52"/>
        <v>0</v>
      </c>
      <c r="AF158" s="98">
        <f t="shared" si="42"/>
        <v>0</v>
      </c>
      <c r="AG158" s="98" t="str">
        <f t="shared" si="43"/>
        <v>N</v>
      </c>
      <c r="AH158" s="103"/>
      <c r="AI158" s="103"/>
      <c r="AJ158" s="103"/>
      <c r="AK158" s="103"/>
      <c r="AL158" s="103"/>
      <c r="AM158" s="103"/>
      <c r="AN158" s="103"/>
      <c r="AO158" s="103"/>
      <c r="AP158" s="103"/>
      <c r="AQ158" s="103"/>
      <c r="AR158" s="103"/>
      <c r="AS158" s="103"/>
      <c r="AT158" s="103"/>
      <c r="AU158" s="103"/>
      <c r="AV158" s="103"/>
      <c r="AW158" s="103"/>
      <c r="AX158" s="103"/>
      <c r="AY158" s="103"/>
      <c r="AZ158" s="103"/>
      <c r="BA158" s="103"/>
      <c r="BB158" s="103"/>
      <c r="BC158" s="103"/>
      <c r="BD158" s="103"/>
      <c r="BE158" s="103"/>
      <c r="BF158" s="103"/>
      <c r="BG158" s="103"/>
    </row>
    <row r="159" spans="1:59" x14ac:dyDescent="0.25">
      <c r="A159" s="249"/>
      <c r="B159" s="249"/>
      <c r="C159" s="249"/>
      <c r="D159" s="249"/>
      <c r="E159" s="250"/>
      <c r="F159" s="250"/>
      <c r="G159" s="250"/>
      <c r="H159" s="250"/>
      <c r="I159" s="250"/>
      <c r="J159" s="250"/>
      <c r="K159" s="252"/>
      <c r="W159" s="98">
        <f t="shared" si="44"/>
        <v>0</v>
      </c>
      <c r="X159" s="98">
        <f t="shared" si="45"/>
        <v>0</v>
      </c>
      <c r="Y159" s="98">
        <f t="shared" si="46"/>
        <v>0</v>
      </c>
      <c r="Z159" s="98">
        <f t="shared" si="47"/>
        <v>0</v>
      </c>
      <c r="AA159" s="98">
        <f t="shared" si="48"/>
        <v>0</v>
      </c>
      <c r="AB159" s="98">
        <f t="shared" si="49"/>
        <v>0</v>
      </c>
      <c r="AC159" s="98">
        <f t="shared" si="50"/>
        <v>0</v>
      </c>
      <c r="AD159" s="98">
        <f t="shared" si="51"/>
        <v>0</v>
      </c>
      <c r="AE159" s="98">
        <f t="shared" si="52"/>
        <v>0</v>
      </c>
      <c r="AF159" s="98">
        <f t="shared" si="42"/>
        <v>0</v>
      </c>
      <c r="AG159" s="98" t="str">
        <f t="shared" si="43"/>
        <v>N</v>
      </c>
      <c r="AH159" s="103"/>
      <c r="AI159" s="103"/>
      <c r="AJ159" s="103"/>
      <c r="AK159" s="103"/>
      <c r="AL159" s="103"/>
      <c r="AM159" s="103"/>
      <c r="AN159" s="103"/>
      <c r="AO159" s="103"/>
      <c r="AP159" s="103"/>
      <c r="AQ159" s="103"/>
      <c r="AR159" s="103"/>
      <c r="AS159" s="103"/>
      <c r="AT159" s="103"/>
      <c r="AU159" s="103"/>
      <c r="AV159" s="103"/>
      <c r="AW159" s="103"/>
      <c r="AX159" s="103"/>
      <c r="AY159" s="103"/>
      <c r="AZ159" s="103"/>
      <c r="BA159" s="103"/>
      <c r="BB159" s="103"/>
      <c r="BC159" s="103"/>
      <c r="BD159" s="103"/>
      <c r="BE159" s="103"/>
      <c r="BF159" s="103"/>
      <c r="BG159" s="103"/>
    </row>
    <row r="160" spans="1:59" x14ac:dyDescent="0.25">
      <c r="A160" s="249"/>
      <c r="B160" s="249"/>
      <c r="C160" s="249"/>
      <c r="D160" s="249"/>
      <c r="E160" s="250"/>
      <c r="F160" s="250"/>
      <c r="G160" s="250"/>
      <c r="H160" s="250"/>
      <c r="I160" s="250"/>
      <c r="J160" s="250"/>
      <c r="K160" s="252"/>
      <c r="W160" s="98">
        <f t="shared" si="44"/>
        <v>0</v>
      </c>
      <c r="X160" s="98">
        <f t="shared" si="45"/>
        <v>0</v>
      </c>
      <c r="Y160" s="98">
        <f t="shared" si="46"/>
        <v>0</v>
      </c>
      <c r="Z160" s="98">
        <f t="shared" si="47"/>
        <v>0</v>
      </c>
      <c r="AA160" s="98">
        <f t="shared" si="48"/>
        <v>0</v>
      </c>
      <c r="AB160" s="98">
        <f t="shared" si="49"/>
        <v>0</v>
      </c>
      <c r="AC160" s="98">
        <f t="shared" si="50"/>
        <v>0</v>
      </c>
      <c r="AD160" s="98">
        <f t="shared" si="51"/>
        <v>0</v>
      </c>
      <c r="AE160" s="98">
        <f t="shared" si="52"/>
        <v>0</v>
      </c>
      <c r="AF160" s="98">
        <f t="shared" si="42"/>
        <v>0</v>
      </c>
      <c r="AG160" s="98" t="str">
        <f t="shared" si="43"/>
        <v>N</v>
      </c>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row>
    <row r="161" spans="1:59" x14ac:dyDescent="0.25">
      <c r="A161" s="249"/>
      <c r="B161" s="249"/>
      <c r="C161" s="249"/>
      <c r="D161" s="249"/>
      <c r="E161" s="250"/>
      <c r="F161" s="250"/>
      <c r="G161" s="250"/>
      <c r="H161" s="250"/>
      <c r="I161" s="250"/>
      <c r="J161" s="250"/>
      <c r="K161" s="252"/>
      <c r="W161" s="98">
        <f t="shared" si="44"/>
        <v>0</v>
      </c>
      <c r="X161" s="98">
        <f t="shared" si="45"/>
        <v>0</v>
      </c>
      <c r="Y161" s="98">
        <f t="shared" si="46"/>
        <v>0</v>
      </c>
      <c r="Z161" s="98">
        <f t="shared" si="47"/>
        <v>0</v>
      </c>
      <c r="AA161" s="98">
        <f t="shared" si="48"/>
        <v>0</v>
      </c>
      <c r="AB161" s="98">
        <f t="shared" si="49"/>
        <v>0</v>
      </c>
      <c r="AC161" s="98">
        <f t="shared" si="50"/>
        <v>0</v>
      </c>
      <c r="AD161" s="98">
        <f t="shared" si="51"/>
        <v>0</v>
      </c>
      <c r="AE161" s="98">
        <f t="shared" si="52"/>
        <v>0</v>
      </c>
      <c r="AF161" s="98">
        <f t="shared" si="42"/>
        <v>0</v>
      </c>
      <c r="AG161" s="98" t="str">
        <f t="shared" si="43"/>
        <v>N</v>
      </c>
      <c r="AH161" s="103"/>
      <c r="AI161" s="103"/>
      <c r="AJ161" s="103"/>
      <c r="AK161" s="103"/>
      <c r="AL161" s="103"/>
      <c r="AM161" s="103"/>
      <c r="AN161" s="103"/>
      <c r="AO161" s="103"/>
      <c r="AP161" s="103"/>
      <c r="AQ161" s="103"/>
      <c r="AR161" s="103"/>
      <c r="AS161" s="103"/>
      <c r="AT161" s="103"/>
      <c r="AU161" s="103"/>
      <c r="AV161" s="103"/>
      <c r="AW161" s="103"/>
      <c r="AX161" s="103"/>
      <c r="AY161" s="103"/>
      <c r="AZ161" s="103"/>
      <c r="BA161" s="103"/>
      <c r="BB161" s="103"/>
      <c r="BC161" s="103"/>
      <c r="BD161" s="103"/>
      <c r="BE161" s="103"/>
      <c r="BF161" s="103"/>
      <c r="BG161" s="103"/>
    </row>
    <row r="162" spans="1:59" x14ac:dyDescent="0.25">
      <c r="A162" s="249"/>
      <c r="B162" s="249"/>
      <c r="C162" s="249"/>
      <c r="D162" s="249"/>
      <c r="E162" s="250"/>
      <c r="F162" s="250"/>
      <c r="G162" s="250"/>
      <c r="H162" s="250"/>
      <c r="I162" s="250"/>
      <c r="J162" s="250"/>
      <c r="K162" s="252"/>
      <c r="W162" s="98">
        <f t="shared" si="44"/>
        <v>0</v>
      </c>
      <c r="X162" s="98">
        <f t="shared" si="45"/>
        <v>0</v>
      </c>
      <c r="Y162" s="98">
        <f t="shared" si="46"/>
        <v>0</v>
      </c>
      <c r="Z162" s="98">
        <f t="shared" si="47"/>
        <v>0</v>
      </c>
      <c r="AA162" s="98">
        <f t="shared" si="48"/>
        <v>0</v>
      </c>
      <c r="AB162" s="98">
        <f t="shared" si="49"/>
        <v>0</v>
      </c>
      <c r="AC162" s="98">
        <f t="shared" si="50"/>
        <v>0</v>
      </c>
      <c r="AD162" s="98">
        <f t="shared" si="51"/>
        <v>0</v>
      </c>
      <c r="AE162" s="98">
        <f t="shared" si="52"/>
        <v>0</v>
      </c>
      <c r="AF162" s="98">
        <f t="shared" si="42"/>
        <v>0</v>
      </c>
      <c r="AG162" s="98" t="str">
        <f t="shared" si="43"/>
        <v>N</v>
      </c>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row>
    <row r="163" spans="1:59" x14ac:dyDescent="0.25">
      <c r="A163" s="249"/>
      <c r="B163" s="249"/>
      <c r="C163" s="249"/>
      <c r="D163" s="249"/>
      <c r="E163" s="250"/>
      <c r="F163" s="250"/>
      <c r="G163" s="250"/>
      <c r="H163" s="250"/>
      <c r="I163" s="250"/>
      <c r="J163" s="250"/>
      <c r="K163" s="252"/>
      <c r="W163" s="98">
        <f t="shared" si="44"/>
        <v>0</v>
      </c>
      <c r="X163" s="98">
        <f t="shared" si="45"/>
        <v>0</v>
      </c>
      <c r="Y163" s="98">
        <f t="shared" si="46"/>
        <v>0</v>
      </c>
      <c r="Z163" s="98">
        <f t="shared" si="47"/>
        <v>0</v>
      </c>
      <c r="AA163" s="98">
        <f t="shared" si="48"/>
        <v>0</v>
      </c>
      <c r="AB163" s="98">
        <f t="shared" si="49"/>
        <v>0</v>
      </c>
      <c r="AC163" s="98">
        <f t="shared" si="50"/>
        <v>0</v>
      </c>
      <c r="AD163" s="98">
        <f t="shared" si="51"/>
        <v>0</v>
      </c>
      <c r="AE163" s="98">
        <f t="shared" si="52"/>
        <v>0</v>
      </c>
      <c r="AF163" s="98">
        <f t="shared" si="42"/>
        <v>0</v>
      </c>
      <c r="AG163" s="98" t="str">
        <f t="shared" si="43"/>
        <v>N</v>
      </c>
      <c r="AH163" s="103"/>
      <c r="AI163" s="103"/>
      <c r="AJ163" s="103"/>
      <c r="AK163" s="103"/>
      <c r="AL163" s="103"/>
      <c r="AM163" s="103"/>
      <c r="AN163" s="103"/>
      <c r="AO163" s="103"/>
      <c r="AP163" s="103"/>
      <c r="AQ163" s="103"/>
      <c r="AR163" s="103"/>
      <c r="AS163" s="103"/>
      <c r="AT163" s="103"/>
      <c r="AU163" s="103"/>
      <c r="AV163" s="103"/>
      <c r="AW163" s="103"/>
      <c r="AX163" s="103"/>
      <c r="AY163" s="103"/>
      <c r="AZ163" s="103"/>
      <c r="BA163" s="103"/>
      <c r="BB163" s="103"/>
      <c r="BC163" s="103"/>
      <c r="BD163" s="103"/>
      <c r="BE163" s="103"/>
      <c r="BF163" s="103"/>
      <c r="BG163" s="103"/>
    </row>
    <row r="164" spans="1:59" x14ac:dyDescent="0.25">
      <c r="A164" s="249"/>
      <c r="B164" s="249"/>
      <c r="C164" s="249"/>
      <c r="D164" s="249"/>
      <c r="E164" s="250"/>
      <c r="F164" s="250"/>
      <c r="G164" s="250"/>
      <c r="H164" s="250"/>
      <c r="I164" s="250"/>
      <c r="J164" s="250"/>
      <c r="K164" s="252"/>
      <c r="W164" s="98">
        <f t="shared" si="44"/>
        <v>0</v>
      </c>
      <c r="X164" s="98">
        <f t="shared" si="45"/>
        <v>0</v>
      </c>
      <c r="Y164" s="98">
        <f t="shared" si="46"/>
        <v>0</v>
      </c>
      <c r="Z164" s="98">
        <f t="shared" si="47"/>
        <v>0</v>
      </c>
      <c r="AA164" s="98">
        <f t="shared" si="48"/>
        <v>0</v>
      </c>
      <c r="AB164" s="98">
        <f t="shared" si="49"/>
        <v>0</v>
      </c>
      <c r="AC164" s="98">
        <f t="shared" si="50"/>
        <v>0</v>
      </c>
      <c r="AD164" s="98">
        <f t="shared" si="51"/>
        <v>0</v>
      </c>
      <c r="AE164" s="98">
        <f t="shared" si="52"/>
        <v>0</v>
      </c>
      <c r="AF164" s="98">
        <f t="shared" si="42"/>
        <v>0</v>
      </c>
      <c r="AG164" s="98" t="str">
        <f t="shared" si="43"/>
        <v>N</v>
      </c>
      <c r="AH164" s="103"/>
      <c r="AI164" s="103"/>
      <c r="AJ164" s="103"/>
      <c r="AK164" s="103"/>
      <c r="AL164" s="103"/>
      <c r="AM164" s="103"/>
      <c r="AN164" s="103"/>
      <c r="AO164" s="103"/>
      <c r="AP164" s="103"/>
      <c r="AQ164" s="103"/>
      <c r="AR164" s="103"/>
      <c r="AS164" s="103"/>
      <c r="AT164" s="103"/>
      <c r="AU164" s="103"/>
      <c r="AV164" s="103"/>
      <c r="AW164" s="103"/>
      <c r="AX164" s="103"/>
      <c r="AY164" s="103"/>
      <c r="AZ164" s="103"/>
      <c r="BA164" s="103"/>
      <c r="BB164" s="103"/>
      <c r="BC164" s="103"/>
      <c r="BD164" s="103"/>
      <c r="BE164" s="103"/>
      <c r="BF164" s="103"/>
      <c r="BG164" s="103"/>
    </row>
    <row r="165" spans="1:59" x14ac:dyDescent="0.25">
      <c r="A165" s="249"/>
      <c r="B165" s="249"/>
      <c r="C165" s="249"/>
      <c r="D165" s="249"/>
      <c r="E165" s="250"/>
      <c r="F165" s="250"/>
      <c r="G165" s="250"/>
      <c r="H165" s="250"/>
      <c r="I165" s="250"/>
      <c r="J165" s="250"/>
      <c r="K165" s="252"/>
      <c r="W165" s="98">
        <f t="shared" si="44"/>
        <v>0</v>
      </c>
      <c r="X165" s="98">
        <f t="shared" si="45"/>
        <v>0</v>
      </c>
      <c r="Y165" s="98">
        <f t="shared" si="46"/>
        <v>0</v>
      </c>
      <c r="Z165" s="98">
        <f t="shared" si="47"/>
        <v>0</v>
      </c>
      <c r="AA165" s="98">
        <f t="shared" si="48"/>
        <v>0</v>
      </c>
      <c r="AB165" s="98">
        <f t="shared" si="49"/>
        <v>0</v>
      </c>
      <c r="AC165" s="98">
        <f t="shared" si="50"/>
        <v>0</v>
      </c>
      <c r="AD165" s="98">
        <f t="shared" si="51"/>
        <v>0</v>
      </c>
      <c r="AE165" s="98">
        <f t="shared" si="52"/>
        <v>0</v>
      </c>
      <c r="AF165" s="98">
        <f t="shared" si="42"/>
        <v>0</v>
      </c>
      <c r="AG165" s="98" t="str">
        <f t="shared" si="43"/>
        <v>N</v>
      </c>
      <c r="AH165" s="103"/>
      <c r="AI165" s="103"/>
      <c r="AJ165" s="103"/>
      <c r="AK165" s="103"/>
      <c r="AL165" s="103"/>
      <c r="AM165" s="103"/>
      <c r="AN165" s="103"/>
      <c r="AO165" s="103"/>
      <c r="AP165" s="103"/>
      <c r="AQ165" s="103"/>
      <c r="AR165" s="103"/>
      <c r="AS165" s="103"/>
      <c r="AT165" s="103"/>
      <c r="AU165" s="103"/>
      <c r="AV165" s="103"/>
      <c r="AW165" s="103"/>
      <c r="AX165" s="103"/>
      <c r="AY165" s="103"/>
      <c r="AZ165" s="103"/>
      <c r="BA165" s="103"/>
      <c r="BB165" s="103"/>
      <c r="BC165" s="103"/>
      <c r="BD165" s="103"/>
      <c r="BE165" s="103"/>
      <c r="BF165" s="103"/>
      <c r="BG165" s="103"/>
    </row>
    <row r="166" spans="1:59" x14ac:dyDescent="0.25">
      <c r="A166" s="249"/>
      <c r="B166" s="249"/>
      <c r="C166" s="249"/>
      <c r="D166" s="249"/>
      <c r="E166" s="250"/>
      <c r="F166" s="250"/>
      <c r="G166" s="250"/>
      <c r="H166" s="250"/>
      <c r="I166" s="250"/>
      <c r="J166" s="250"/>
      <c r="K166" s="252"/>
      <c r="W166" s="98">
        <f t="shared" si="44"/>
        <v>0</v>
      </c>
      <c r="X166" s="98">
        <f t="shared" si="45"/>
        <v>0</v>
      </c>
      <c r="Y166" s="98">
        <f t="shared" si="46"/>
        <v>0</v>
      </c>
      <c r="Z166" s="98">
        <f t="shared" si="47"/>
        <v>0</v>
      </c>
      <c r="AA166" s="98">
        <f t="shared" si="48"/>
        <v>0</v>
      </c>
      <c r="AB166" s="98">
        <f t="shared" si="49"/>
        <v>0</v>
      </c>
      <c r="AC166" s="98">
        <f t="shared" si="50"/>
        <v>0</v>
      </c>
      <c r="AD166" s="98">
        <f t="shared" si="51"/>
        <v>0</v>
      </c>
      <c r="AE166" s="98">
        <f t="shared" si="52"/>
        <v>0</v>
      </c>
      <c r="AF166" s="98">
        <f t="shared" si="42"/>
        <v>0</v>
      </c>
      <c r="AG166" s="98" t="str">
        <f t="shared" si="43"/>
        <v>N</v>
      </c>
      <c r="AH166" s="103"/>
      <c r="AI166" s="103"/>
      <c r="AJ166" s="103"/>
      <c r="AK166" s="103"/>
      <c r="AL166" s="103"/>
      <c r="AM166" s="103"/>
      <c r="AN166" s="103"/>
      <c r="AO166" s="103"/>
      <c r="AP166" s="103"/>
      <c r="AQ166" s="103"/>
      <c r="AR166" s="103"/>
      <c r="AS166" s="103"/>
      <c r="AT166" s="103"/>
      <c r="AU166" s="103"/>
      <c r="AV166" s="103"/>
      <c r="AW166" s="103"/>
      <c r="AX166" s="103"/>
      <c r="AY166" s="103"/>
      <c r="AZ166" s="103"/>
      <c r="BA166" s="103"/>
      <c r="BB166" s="103"/>
      <c r="BC166" s="103"/>
      <c r="BD166" s="103"/>
      <c r="BE166" s="103"/>
      <c r="BF166" s="103"/>
      <c r="BG166" s="103"/>
    </row>
    <row r="167" spans="1:59" x14ac:dyDescent="0.25">
      <c r="A167" s="249"/>
      <c r="B167" s="249"/>
      <c r="C167" s="249"/>
      <c r="D167" s="249"/>
      <c r="E167" s="250"/>
      <c r="F167" s="250"/>
      <c r="G167" s="250"/>
      <c r="H167" s="250"/>
      <c r="I167" s="250"/>
      <c r="J167" s="250"/>
      <c r="K167" s="252"/>
      <c r="W167" s="98">
        <f t="shared" si="44"/>
        <v>0</v>
      </c>
      <c r="X167" s="98">
        <f t="shared" si="45"/>
        <v>0</v>
      </c>
      <c r="Y167" s="98">
        <f t="shared" si="46"/>
        <v>0</v>
      </c>
      <c r="Z167" s="98">
        <f t="shared" si="47"/>
        <v>0</v>
      </c>
      <c r="AA167" s="98">
        <f t="shared" si="48"/>
        <v>0</v>
      </c>
      <c r="AB167" s="98">
        <f t="shared" si="49"/>
        <v>0</v>
      </c>
      <c r="AC167" s="98">
        <f t="shared" si="50"/>
        <v>0</v>
      </c>
      <c r="AD167" s="98">
        <f t="shared" si="51"/>
        <v>0</v>
      </c>
      <c r="AE167" s="98">
        <f t="shared" si="52"/>
        <v>0</v>
      </c>
      <c r="AF167" s="98">
        <f t="shared" si="42"/>
        <v>0</v>
      </c>
      <c r="AG167" s="98" t="str">
        <f t="shared" si="43"/>
        <v>N</v>
      </c>
      <c r="AH167" s="103"/>
      <c r="AI167" s="103"/>
      <c r="AJ167" s="103"/>
      <c r="AK167" s="103"/>
      <c r="AL167" s="103"/>
      <c r="AM167" s="103"/>
      <c r="AN167" s="103"/>
      <c r="AO167" s="103"/>
      <c r="AP167" s="103"/>
      <c r="AQ167" s="103"/>
      <c r="AR167" s="103"/>
      <c r="AS167" s="103"/>
      <c r="AT167" s="103"/>
      <c r="AU167" s="103"/>
      <c r="AV167" s="103"/>
      <c r="AW167" s="103"/>
      <c r="AX167" s="103"/>
      <c r="AY167" s="103"/>
      <c r="AZ167" s="103"/>
      <c r="BA167" s="103"/>
      <c r="BB167" s="103"/>
      <c r="BC167" s="103"/>
      <c r="BD167" s="103"/>
      <c r="BE167" s="103"/>
      <c r="BF167" s="103"/>
      <c r="BG167" s="103"/>
    </row>
    <row r="168" spans="1:59" x14ac:dyDescent="0.25">
      <c r="A168" s="249"/>
      <c r="B168" s="249"/>
      <c r="C168" s="249"/>
      <c r="D168" s="249"/>
      <c r="E168" s="250"/>
      <c r="F168" s="250"/>
      <c r="G168" s="250"/>
      <c r="H168" s="250"/>
      <c r="I168" s="250"/>
      <c r="J168" s="250"/>
      <c r="K168" s="252"/>
      <c r="W168" s="98">
        <f t="shared" si="44"/>
        <v>0</v>
      </c>
      <c r="X168" s="98">
        <f t="shared" si="45"/>
        <v>0</v>
      </c>
      <c r="Y168" s="98">
        <f t="shared" si="46"/>
        <v>0</v>
      </c>
      <c r="Z168" s="98">
        <f t="shared" si="47"/>
        <v>0</v>
      </c>
      <c r="AA168" s="98">
        <f t="shared" si="48"/>
        <v>0</v>
      </c>
      <c r="AB168" s="98">
        <f t="shared" si="49"/>
        <v>0</v>
      </c>
      <c r="AC168" s="98">
        <f t="shared" si="50"/>
        <v>0</v>
      </c>
      <c r="AD168" s="98">
        <f t="shared" si="51"/>
        <v>0</v>
      </c>
      <c r="AE168" s="98">
        <f t="shared" si="52"/>
        <v>0</v>
      </c>
      <c r="AF168" s="98">
        <f t="shared" si="42"/>
        <v>0</v>
      </c>
      <c r="AG168" s="98" t="str">
        <f t="shared" si="43"/>
        <v>N</v>
      </c>
      <c r="AH168" s="103"/>
      <c r="AI168" s="103"/>
      <c r="AJ168" s="103"/>
      <c r="AK168" s="103"/>
      <c r="AL168" s="103"/>
      <c r="AM168" s="103"/>
      <c r="AN168" s="103"/>
      <c r="AO168" s="103"/>
      <c r="AP168" s="103"/>
      <c r="AQ168" s="103"/>
      <c r="AR168" s="103"/>
      <c r="AS168" s="103"/>
      <c r="AT168" s="103"/>
      <c r="AU168" s="103"/>
      <c r="AV168" s="103"/>
      <c r="AW168" s="103"/>
      <c r="AX168" s="103"/>
      <c r="AY168" s="103"/>
      <c r="AZ168" s="103"/>
      <c r="BA168" s="103"/>
      <c r="BB168" s="103"/>
      <c r="BC168" s="103"/>
      <c r="BD168" s="103"/>
      <c r="BE168" s="103"/>
      <c r="BF168" s="103"/>
      <c r="BG168" s="103"/>
    </row>
    <row r="169" spans="1:59" x14ac:dyDescent="0.25">
      <c r="A169" s="249"/>
      <c r="B169" s="249"/>
      <c r="C169" s="249"/>
      <c r="D169" s="249"/>
      <c r="E169" s="250"/>
      <c r="F169" s="250"/>
      <c r="G169" s="250"/>
      <c r="H169" s="250"/>
      <c r="I169" s="250"/>
      <c r="J169" s="250"/>
      <c r="K169" s="252"/>
      <c r="W169" s="98">
        <f t="shared" si="44"/>
        <v>0</v>
      </c>
      <c r="X169" s="98">
        <f t="shared" si="45"/>
        <v>0</v>
      </c>
      <c r="Y169" s="98">
        <f t="shared" si="46"/>
        <v>0</v>
      </c>
      <c r="Z169" s="98">
        <f t="shared" si="47"/>
        <v>0</v>
      </c>
      <c r="AA169" s="98">
        <f t="shared" si="48"/>
        <v>0</v>
      </c>
      <c r="AB169" s="98">
        <f t="shared" si="49"/>
        <v>0</v>
      </c>
      <c r="AC169" s="98">
        <f t="shared" si="50"/>
        <v>0</v>
      </c>
      <c r="AD169" s="98">
        <f t="shared" si="51"/>
        <v>0</v>
      </c>
      <c r="AE169" s="98">
        <f t="shared" si="52"/>
        <v>0</v>
      </c>
      <c r="AF169" s="98">
        <f t="shared" si="42"/>
        <v>0</v>
      </c>
      <c r="AG169" s="98" t="str">
        <f t="shared" si="43"/>
        <v>N</v>
      </c>
      <c r="AH169" s="103"/>
      <c r="AI169" s="103"/>
      <c r="AJ169" s="103"/>
      <c r="AK169" s="103"/>
      <c r="AL169" s="103"/>
      <c r="AM169" s="103"/>
      <c r="AN169" s="103"/>
      <c r="AO169" s="103"/>
      <c r="AP169" s="103"/>
      <c r="AQ169" s="103"/>
      <c r="AR169" s="103"/>
      <c r="AS169" s="103"/>
      <c r="AT169" s="103"/>
      <c r="AU169" s="103"/>
      <c r="AV169" s="103"/>
      <c r="AW169" s="103"/>
      <c r="AX169" s="103"/>
      <c r="AY169" s="103"/>
      <c r="AZ169" s="103"/>
      <c r="BA169" s="103"/>
      <c r="BB169" s="103"/>
      <c r="BC169" s="103"/>
      <c r="BD169" s="103"/>
      <c r="BE169" s="103"/>
      <c r="BF169" s="103"/>
      <c r="BG169" s="103"/>
    </row>
    <row r="170" spans="1:59" x14ac:dyDescent="0.25">
      <c r="A170" s="249"/>
      <c r="B170" s="249"/>
      <c r="C170" s="249"/>
      <c r="D170" s="249"/>
      <c r="E170" s="250"/>
      <c r="F170" s="250"/>
      <c r="G170" s="250"/>
      <c r="H170" s="250"/>
      <c r="I170" s="250"/>
      <c r="J170" s="250"/>
      <c r="K170" s="252"/>
      <c r="W170" s="98">
        <f t="shared" si="44"/>
        <v>0</v>
      </c>
      <c r="X170" s="98">
        <f t="shared" si="45"/>
        <v>0</v>
      </c>
      <c r="Y170" s="98">
        <f t="shared" si="46"/>
        <v>0</v>
      </c>
      <c r="Z170" s="98">
        <f t="shared" si="47"/>
        <v>0</v>
      </c>
      <c r="AA170" s="98">
        <f t="shared" si="48"/>
        <v>0</v>
      </c>
      <c r="AB170" s="98">
        <f t="shared" si="49"/>
        <v>0</v>
      </c>
      <c r="AC170" s="98">
        <f t="shared" si="50"/>
        <v>0</v>
      </c>
      <c r="AD170" s="98">
        <f t="shared" si="51"/>
        <v>0</v>
      </c>
      <c r="AE170" s="98">
        <f t="shared" si="52"/>
        <v>0</v>
      </c>
      <c r="AF170" s="98">
        <f t="shared" si="42"/>
        <v>0</v>
      </c>
      <c r="AG170" s="98" t="str">
        <f t="shared" si="43"/>
        <v>N</v>
      </c>
      <c r="AH170" s="103"/>
      <c r="AI170" s="103"/>
      <c r="AJ170" s="103"/>
      <c r="AK170" s="103"/>
      <c r="AL170" s="103"/>
      <c r="AM170" s="103"/>
      <c r="AN170" s="103"/>
      <c r="AO170" s="103"/>
      <c r="AP170" s="103"/>
      <c r="AQ170" s="103"/>
      <c r="AR170" s="103"/>
      <c r="AS170" s="103"/>
      <c r="AT170" s="103"/>
      <c r="AU170" s="103"/>
      <c r="AV170" s="103"/>
      <c r="AW170" s="103"/>
      <c r="AX170" s="103"/>
      <c r="AY170" s="103"/>
      <c r="AZ170" s="103"/>
      <c r="BA170" s="103"/>
      <c r="BB170" s="103"/>
      <c r="BC170" s="103"/>
      <c r="BD170" s="103"/>
      <c r="BE170" s="103"/>
      <c r="BF170" s="103"/>
      <c r="BG170" s="103"/>
    </row>
    <row r="171" spans="1:59" x14ac:dyDescent="0.25">
      <c r="A171" s="249"/>
      <c r="B171" s="249"/>
      <c r="C171" s="249"/>
      <c r="D171" s="249"/>
      <c r="E171" s="250"/>
      <c r="F171" s="250"/>
      <c r="G171" s="250"/>
      <c r="H171" s="250"/>
      <c r="I171" s="250"/>
      <c r="J171" s="250"/>
      <c r="K171" s="252"/>
      <c r="W171" s="98">
        <f t="shared" si="44"/>
        <v>0</v>
      </c>
      <c r="X171" s="98">
        <f t="shared" si="45"/>
        <v>0</v>
      </c>
      <c r="Y171" s="98">
        <f t="shared" si="46"/>
        <v>0</v>
      </c>
      <c r="Z171" s="98">
        <f t="shared" si="47"/>
        <v>0</v>
      </c>
      <c r="AA171" s="98">
        <f t="shared" si="48"/>
        <v>0</v>
      </c>
      <c r="AB171" s="98">
        <f t="shared" si="49"/>
        <v>0</v>
      </c>
      <c r="AC171" s="98">
        <f t="shared" si="50"/>
        <v>0</v>
      </c>
      <c r="AD171" s="98">
        <f t="shared" si="51"/>
        <v>0</v>
      </c>
      <c r="AE171" s="98">
        <f t="shared" si="52"/>
        <v>0</v>
      </c>
      <c r="AF171" s="98">
        <f t="shared" si="42"/>
        <v>0</v>
      </c>
      <c r="AG171" s="98" t="str">
        <f t="shared" si="43"/>
        <v>N</v>
      </c>
      <c r="AH171" s="103"/>
      <c r="AI171" s="103"/>
      <c r="AJ171" s="103"/>
      <c r="AK171" s="103"/>
      <c r="AL171" s="103"/>
      <c r="AM171" s="103"/>
      <c r="AN171" s="103"/>
      <c r="AO171" s="103"/>
      <c r="AP171" s="103"/>
      <c r="AQ171" s="103"/>
      <c r="AR171" s="103"/>
      <c r="AS171" s="103"/>
      <c r="AT171" s="103"/>
      <c r="AU171" s="103"/>
      <c r="AV171" s="103"/>
      <c r="AW171" s="103"/>
      <c r="AX171" s="103"/>
      <c r="AY171" s="103"/>
      <c r="AZ171" s="103"/>
      <c r="BA171" s="103"/>
      <c r="BB171" s="103"/>
      <c r="BC171" s="103"/>
      <c r="BD171" s="103"/>
      <c r="BE171" s="103"/>
      <c r="BF171" s="103"/>
      <c r="BG171" s="103"/>
    </row>
    <row r="172" spans="1:59" x14ac:dyDescent="0.25">
      <c r="A172" s="249"/>
      <c r="B172" s="249"/>
      <c r="C172" s="249"/>
      <c r="D172" s="249"/>
      <c r="E172" s="250"/>
      <c r="F172" s="250"/>
      <c r="G172" s="250"/>
      <c r="H172" s="250"/>
      <c r="I172" s="250"/>
      <c r="J172" s="250"/>
      <c r="K172" s="252"/>
      <c r="W172" s="98">
        <f t="shared" si="44"/>
        <v>0</v>
      </c>
      <c r="X172" s="98">
        <f t="shared" si="45"/>
        <v>0</v>
      </c>
      <c r="Y172" s="98">
        <f t="shared" si="46"/>
        <v>0</v>
      </c>
      <c r="Z172" s="98">
        <f t="shared" si="47"/>
        <v>0</v>
      </c>
      <c r="AA172" s="98">
        <f t="shared" si="48"/>
        <v>0</v>
      </c>
      <c r="AB172" s="98">
        <f t="shared" si="49"/>
        <v>0</v>
      </c>
      <c r="AC172" s="98">
        <f t="shared" si="50"/>
        <v>0</v>
      </c>
      <c r="AD172" s="98">
        <f t="shared" si="51"/>
        <v>0</v>
      </c>
      <c r="AE172" s="98">
        <f t="shared" si="52"/>
        <v>0</v>
      </c>
      <c r="AF172" s="98">
        <f t="shared" si="42"/>
        <v>0</v>
      </c>
      <c r="AG172" s="98" t="str">
        <f t="shared" si="43"/>
        <v>N</v>
      </c>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row>
    <row r="173" spans="1:59" x14ac:dyDescent="0.25">
      <c r="A173" s="249"/>
      <c r="B173" s="249"/>
      <c r="C173" s="249"/>
      <c r="D173" s="249"/>
      <c r="E173" s="250"/>
      <c r="F173" s="250"/>
      <c r="G173" s="250"/>
      <c r="H173" s="250"/>
      <c r="I173" s="250"/>
      <c r="J173" s="250"/>
      <c r="K173" s="252"/>
      <c r="W173" s="98">
        <f t="shared" si="44"/>
        <v>0</v>
      </c>
      <c r="X173" s="98">
        <f t="shared" si="45"/>
        <v>0</v>
      </c>
      <c r="Y173" s="98">
        <f t="shared" si="46"/>
        <v>0</v>
      </c>
      <c r="Z173" s="98">
        <f t="shared" si="47"/>
        <v>0</v>
      </c>
      <c r="AA173" s="98">
        <f t="shared" si="48"/>
        <v>0</v>
      </c>
      <c r="AB173" s="98">
        <f t="shared" si="49"/>
        <v>0</v>
      </c>
      <c r="AC173" s="98">
        <f t="shared" si="50"/>
        <v>0</v>
      </c>
      <c r="AD173" s="98">
        <f t="shared" si="51"/>
        <v>0</v>
      </c>
      <c r="AE173" s="98">
        <f t="shared" si="52"/>
        <v>0</v>
      </c>
      <c r="AF173" s="98">
        <f t="shared" si="42"/>
        <v>0</v>
      </c>
      <c r="AG173" s="98" t="str">
        <f t="shared" si="43"/>
        <v>N</v>
      </c>
      <c r="AH173" s="103"/>
      <c r="AI173" s="103"/>
      <c r="AJ173" s="103"/>
      <c r="AK173" s="103"/>
      <c r="AL173" s="103"/>
      <c r="AM173" s="103"/>
      <c r="AN173" s="103"/>
      <c r="AO173" s="103"/>
      <c r="AP173" s="103"/>
      <c r="AQ173" s="103"/>
      <c r="AR173" s="103"/>
      <c r="AS173" s="103"/>
      <c r="AT173" s="103"/>
      <c r="AU173" s="103"/>
      <c r="AV173" s="103"/>
      <c r="AW173" s="103"/>
      <c r="AX173" s="103"/>
      <c r="AY173" s="103"/>
      <c r="AZ173" s="103"/>
      <c r="BA173" s="103"/>
      <c r="BB173" s="103"/>
      <c r="BC173" s="103"/>
      <c r="BD173" s="103"/>
      <c r="BE173" s="103"/>
      <c r="BF173" s="103"/>
      <c r="BG173" s="103"/>
    </row>
    <row r="174" spans="1:59" x14ac:dyDescent="0.25">
      <c r="A174" s="249"/>
      <c r="B174" s="249"/>
      <c r="C174" s="249"/>
      <c r="D174" s="249"/>
      <c r="E174" s="250"/>
      <c r="F174" s="250"/>
      <c r="G174" s="250"/>
      <c r="H174" s="250"/>
      <c r="I174" s="250"/>
      <c r="J174" s="250"/>
      <c r="K174" s="252"/>
      <c r="W174" s="98">
        <f t="shared" si="44"/>
        <v>0</v>
      </c>
      <c r="X174" s="98">
        <f t="shared" si="45"/>
        <v>0</v>
      </c>
      <c r="Y174" s="98">
        <f t="shared" si="46"/>
        <v>0</v>
      </c>
      <c r="Z174" s="98">
        <f t="shared" si="47"/>
        <v>0</v>
      </c>
      <c r="AA174" s="98">
        <f t="shared" si="48"/>
        <v>0</v>
      </c>
      <c r="AB174" s="98">
        <f t="shared" si="49"/>
        <v>0</v>
      </c>
      <c r="AC174" s="98">
        <f t="shared" si="50"/>
        <v>0</v>
      </c>
      <c r="AD174" s="98">
        <f t="shared" si="51"/>
        <v>0</v>
      </c>
      <c r="AE174" s="98">
        <f t="shared" si="52"/>
        <v>0</v>
      </c>
      <c r="AF174" s="98">
        <f t="shared" si="42"/>
        <v>0</v>
      </c>
      <c r="AG174" s="98" t="str">
        <f t="shared" si="43"/>
        <v>N</v>
      </c>
      <c r="AH174" s="103"/>
      <c r="AI174" s="103"/>
      <c r="AJ174" s="103"/>
      <c r="AK174" s="103"/>
      <c r="AL174" s="103"/>
      <c r="AM174" s="103"/>
      <c r="AN174" s="103"/>
      <c r="AO174" s="103"/>
      <c r="AP174" s="103"/>
      <c r="AQ174" s="103"/>
      <c r="AR174" s="103"/>
      <c r="AS174" s="103"/>
      <c r="AT174" s="103"/>
      <c r="AU174" s="103"/>
      <c r="AV174" s="103"/>
      <c r="AW174" s="103"/>
      <c r="AX174" s="103"/>
      <c r="AY174" s="103"/>
      <c r="AZ174" s="103"/>
      <c r="BA174" s="103"/>
      <c r="BB174" s="103"/>
      <c r="BC174" s="103"/>
      <c r="BD174" s="103"/>
      <c r="BE174" s="103"/>
      <c r="BF174" s="103"/>
      <c r="BG174" s="103"/>
    </row>
    <row r="175" spans="1:59" x14ac:dyDescent="0.25">
      <c r="A175" s="249"/>
      <c r="B175" s="249"/>
      <c r="C175" s="249"/>
      <c r="D175" s="249"/>
      <c r="E175" s="250"/>
      <c r="F175" s="250"/>
      <c r="G175" s="250"/>
      <c r="H175" s="250"/>
      <c r="I175" s="250"/>
      <c r="J175" s="250"/>
      <c r="K175" s="252"/>
      <c r="W175" s="98">
        <f t="shared" si="44"/>
        <v>0</v>
      </c>
      <c r="X175" s="98">
        <f t="shared" si="45"/>
        <v>0</v>
      </c>
      <c r="Y175" s="98">
        <f t="shared" si="46"/>
        <v>0</v>
      </c>
      <c r="Z175" s="98">
        <f t="shared" si="47"/>
        <v>0</v>
      </c>
      <c r="AA175" s="98">
        <f t="shared" si="48"/>
        <v>0</v>
      </c>
      <c r="AB175" s="98">
        <f t="shared" si="49"/>
        <v>0</v>
      </c>
      <c r="AC175" s="98">
        <f t="shared" si="50"/>
        <v>0</v>
      </c>
      <c r="AD175" s="98">
        <f t="shared" si="51"/>
        <v>0</v>
      </c>
      <c r="AE175" s="98">
        <f t="shared" si="52"/>
        <v>0</v>
      </c>
      <c r="AF175" s="98">
        <f t="shared" si="42"/>
        <v>0</v>
      </c>
      <c r="AG175" s="98" t="str">
        <f t="shared" si="43"/>
        <v>N</v>
      </c>
      <c r="AH175" s="103"/>
      <c r="AI175" s="103"/>
      <c r="AJ175" s="103"/>
      <c r="AK175" s="103"/>
      <c r="AL175" s="103"/>
      <c r="AM175" s="103"/>
      <c r="AN175" s="103"/>
      <c r="AO175" s="103"/>
      <c r="AP175" s="103"/>
      <c r="AQ175" s="103"/>
      <c r="AR175" s="103"/>
      <c r="AS175" s="103"/>
      <c r="AT175" s="103"/>
      <c r="AU175" s="103"/>
      <c r="AV175" s="103"/>
      <c r="AW175" s="103"/>
      <c r="AX175" s="103"/>
      <c r="AY175" s="103"/>
      <c r="AZ175" s="103"/>
      <c r="BA175" s="103"/>
      <c r="BB175" s="103"/>
      <c r="BC175" s="103"/>
      <c r="BD175" s="103"/>
      <c r="BE175" s="103"/>
      <c r="BF175" s="103"/>
      <c r="BG175" s="103"/>
    </row>
    <row r="176" spans="1:59" x14ac:dyDescent="0.25">
      <c r="A176" s="249"/>
      <c r="B176" s="249"/>
      <c r="C176" s="249"/>
      <c r="D176" s="249"/>
      <c r="E176" s="250"/>
      <c r="F176" s="250"/>
      <c r="G176" s="250"/>
      <c r="H176" s="250"/>
      <c r="I176" s="250"/>
      <c r="J176" s="250"/>
      <c r="K176" s="252"/>
      <c r="W176" s="98">
        <f t="shared" si="44"/>
        <v>0</v>
      </c>
      <c r="X176" s="98">
        <f t="shared" si="45"/>
        <v>0</v>
      </c>
      <c r="Y176" s="98">
        <f t="shared" si="46"/>
        <v>0</v>
      </c>
      <c r="Z176" s="98">
        <f t="shared" si="47"/>
        <v>0</v>
      </c>
      <c r="AA176" s="98">
        <f t="shared" si="48"/>
        <v>0</v>
      </c>
      <c r="AB176" s="98">
        <f t="shared" si="49"/>
        <v>0</v>
      </c>
      <c r="AC176" s="98">
        <f t="shared" si="50"/>
        <v>0</v>
      </c>
      <c r="AD176" s="98">
        <f t="shared" si="51"/>
        <v>0</v>
      </c>
      <c r="AE176" s="98">
        <f t="shared" si="52"/>
        <v>0</v>
      </c>
      <c r="AF176" s="98">
        <f t="shared" si="42"/>
        <v>0</v>
      </c>
      <c r="AG176" s="98" t="str">
        <f t="shared" si="43"/>
        <v>N</v>
      </c>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row>
    <row r="177" spans="1:59" x14ac:dyDescent="0.25">
      <c r="A177" s="249"/>
      <c r="B177" s="249"/>
      <c r="C177" s="249"/>
      <c r="D177" s="249"/>
      <c r="E177" s="250"/>
      <c r="F177" s="250"/>
      <c r="G177" s="250"/>
      <c r="H177" s="250"/>
      <c r="I177" s="250"/>
      <c r="J177" s="250"/>
      <c r="K177" s="252"/>
      <c r="W177" s="98">
        <f t="shared" si="44"/>
        <v>0</v>
      </c>
      <c r="X177" s="98">
        <f t="shared" si="45"/>
        <v>0</v>
      </c>
      <c r="Y177" s="98">
        <f t="shared" si="46"/>
        <v>0</v>
      </c>
      <c r="Z177" s="98">
        <f t="shared" si="47"/>
        <v>0</v>
      </c>
      <c r="AA177" s="98">
        <f t="shared" si="48"/>
        <v>0</v>
      </c>
      <c r="AB177" s="98">
        <f t="shared" si="49"/>
        <v>0</v>
      </c>
      <c r="AC177" s="98">
        <f t="shared" si="50"/>
        <v>0</v>
      </c>
      <c r="AD177" s="98">
        <f t="shared" si="51"/>
        <v>0</v>
      </c>
      <c r="AE177" s="98">
        <f t="shared" si="52"/>
        <v>0</v>
      </c>
      <c r="AF177" s="98">
        <f t="shared" si="42"/>
        <v>0</v>
      </c>
      <c r="AG177" s="98" t="str">
        <f t="shared" si="43"/>
        <v>N</v>
      </c>
      <c r="AH177" s="103"/>
      <c r="AI177" s="103"/>
      <c r="AJ177" s="103"/>
      <c r="AK177" s="103"/>
      <c r="AL177" s="103"/>
      <c r="AM177" s="103"/>
      <c r="AN177" s="103"/>
      <c r="AO177" s="103"/>
      <c r="AP177" s="103"/>
      <c r="AQ177" s="103"/>
      <c r="AR177" s="103"/>
      <c r="AS177" s="103"/>
      <c r="AT177" s="103"/>
      <c r="AU177" s="103"/>
      <c r="AV177" s="103"/>
      <c r="AW177" s="103"/>
      <c r="AX177" s="103"/>
      <c r="AY177" s="103"/>
      <c r="AZ177" s="103"/>
      <c r="BA177" s="103"/>
      <c r="BB177" s="103"/>
      <c r="BC177" s="103"/>
      <c r="BD177" s="103"/>
      <c r="BE177" s="103"/>
      <c r="BF177" s="103"/>
      <c r="BG177" s="103"/>
    </row>
    <row r="178" spans="1:59" x14ac:dyDescent="0.25">
      <c r="A178" s="249"/>
      <c r="B178" s="249"/>
      <c r="C178" s="249"/>
      <c r="D178" s="249"/>
      <c r="E178" s="250"/>
      <c r="F178" s="250"/>
      <c r="G178" s="250"/>
      <c r="H178" s="250"/>
      <c r="I178" s="250"/>
      <c r="J178" s="250"/>
      <c r="K178" s="252"/>
      <c r="W178" s="98">
        <f t="shared" si="44"/>
        <v>0</v>
      </c>
      <c r="X178" s="98">
        <f t="shared" si="45"/>
        <v>0</v>
      </c>
      <c r="Y178" s="98">
        <f t="shared" si="46"/>
        <v>0</v>
      </c>
      <c r="Z178" s="98">
        <f t="shared" si="47"/>
        <v>0</v>
      </c>
      <c r="AA178" s="98">
        <f t="shared" si="48"/>
        <v>0</v>
      </c>
      <c r="AB178" s="98">
        <f t="shared" si="49"/>
        <v>0</v>
      </c>
      <c r="AC178" s="98">
        <f t="shared" si="50"/>
        <v>0</v>
      </c>
      <c r="AD178" s="98">
        <f t="shared" si="51"/>
        <v>0</v>
      </c>
      <c r="AE178" s="98">
        <f t="shared" si="52"/>
        <v>0</v>
      </c>
      <c r="AF178" s="98">
        <f t="shared" si="42"/>
        <v>0</v>
      </c>
      <c r="AG178" s="98" t="str">
        <f t="shared" si="43"/>
        <v>N</v>
      </c>
      <c r="AH178" s="103"/>
      <c r="AI178" s="103"/>
      <c r="AJ178" s="103"/>
      <c r="AK178" s="103"/>
      <c r="AL178" s="103"/>
      <c r="AM178" s="103"/>
      <c r="AN178" s="103"/>
      <c r="AO178" s="103"/>
      <c r="AP178" s="103"/>
      <c r="AQ178" s="103"/>
      <c r="AR178" s="103"/>
      <c r="AS178" s="103"/>
      <c r="AT178" s="103"/>
      <c r="AU178" s="103"/>
      <c r="AV178" s="103"/>
      <c r="AW178" s="103"/>
      <c r="AX178" s="103"/>
      <c r="AY178" s="103"/>
      <c r="AZ178" s="103"/>
      <c r="BA178" s="103"/>
      <c r="BB178" s="103"/>
      <c r="BC178" s="103"/>
      <c r="BD178" s="103"/>
      <c r="BE178" s="103"/>
      <c r="BF178" s="103"/>
      <c r="BG178" s="103"/>
    </row>
    <row r="179" spans="1:59" x14ac:dyDescent="0.25">
      <c r="A179" s="249"/>
      <c r="B179" s="249"/>
      <c r="C179" s="249"/>
      <c r="D179" s="249"/>
      <c r="E179" s="250"/>
      <c r="F179" s="250"/>
      <c r="G179" s="250"/>
      <c r="H179" s="250"/>
      <c r="I179" s="250"/>
      <c r="J179" s="250"/>
      <c r="K179" s="252"/>
      <c r="W179" s="98">
        <f t="shared" si="44"/>
        <v>0</v>
      </c>
      <c r="X179" s="98">
        <f t="shared" si="45"/>
        <v>0</v>
      </c>
      <c r="Y179" s="98">
        <f t="shared" si="46"/>
        <v>0</v>
      </c>
      <c r="Z179" s="98">
        <f t="shared" si="47"/>
        <v>0</v>
      </c>
      <c r="AA179" s="98">
        <f t="shared" si="48"/>
        <v>0</v>
      </c>
      <c r="AB179" s="98">
        <f t="shared" si="49"/>
        <v>0</v>
      </c>
      <c r="AC179" s="98">
        <f t="shared" si="50"/>
        <v>0</v>
      </c>
      <c r="AD179" s="98">
        <f t="shared" si="51"/>
        <v>0</v>
      </c>
      <c r="AE179" s="98">
        <f t="shared" si="52"/>
        <v>0</v>
      </c>
      <c r="AF179" s="98">
        <f t="shared" si="42"/>
        <v>0</v>
      </c>
      <c r="AG179" s="98" t="str">
        <f t="shared" si="43"/>
        <v>N</v>
      </c>
      <c r="AH179" s="103"/>
      <c r="AI179" s="103"/>
      <c r="AJ179" s="103"/>
      <c r="AK179" s="103"/>
      <c r="AL179" s="103"/>
      <c r="AM179" s="103"/>
      <c r="AN179" s="103"/>
      <c r="AO179" s="103"/>
      <c r="AP179" s="103"/>
      <c r="AQ179" s="103"/>
      <c r="AR179" s="103"/>
      <c r="AS179" s="103"/>
      <c r="AT179" s="103"/>
      <c r="AU179" s="103"/>
      <c r="AV179" s="103"/>
      <c r="AW179" s="103"/>
      <c r="AX179" s="103"/>
      <c r="AY179" s="103"/>
      <c r="AZ179" s="103"/>
      <c r="BA179" s="103"/>
      <c r="BB179" s="103"/>
      <c r="BC179" s="103"/>
      <c r="BD179" s="103"/>
      <c r="BE179" s="103"/>
      <c r="BF179" s="103"/>
      <c r="BG179" s="103"/>
    </row>
    <row r="180" spans="1:59" x14ac:dyDescent="0.25">
      <c r="A180" s="249"/>
      <c r="B180" s="249"/>
      <c r="C180" s="249"/>
      <c r="D180" s="249"/>
      <c r="E180" s="250"/>
      <c r="F180" s="250"/>
      <c r="G180" s="250"/>
      <c r="H180" s="250"/>
      <c r="I180" s="250"/>
      <c r="J180" s="250"/>
      <c r="K180" s="252"/>
      <c r="W180" s="98">
        <f t="shared" si="44"/>
        <v>0</v>
      </c>
      <c r="X180" s="98">
        <f t="shared" si="45"/>
        <v>0</v>
      </c>
      <c r="Y180" s="98">
        <f t="shared" si="46"/>
        <v>0</v>
      </c>
      <c r="Z180" s="98">
        <f t="shared" si="47"/>
        <v>0</v>
      </c>
      <c r="AA180" s="98">
        <f t="shared" si="48"/>
        <v>0</v>
      </c>
      <c r="AB180" s="98">
        <f t="shared" si="49"/>
        <v>0</v>
      </c>
      <c r="AC180" s="98">
        <f t="shared" si="50"/>
        <v>0</v>
      </c>
      <c r="AD180" s="98">
        <f t="shared" si="51"/>
        <v>0</v>
      </c>
      <c r="AE180" s="98">
        <f t="shared" si="52"/>
        <v>0</v>
      </c>
      <c r="AF180" s="98">
        <f t="shared" si="42"/>
        <v>0</v>
      </c>
      <c r="AG180" s="98" t="str">
        <f t="shared" si="43"/>
        <v>N</v>
      </c>
      <c r="AH180" s="103"/>
      <c r="AI180" s="103"/>
      <c r="AJ180" s="103"/>
      <c r="AK180" s="103"/>
      <c r="AL180" s="103"/>
      <c r="AM180" s="103"/>
      <c r="AN180" s="103"/>
      <c r="AO180" s="103"/>
      <c r="AP180" s="103"/>
      <c r="AQ180" s="103"/>
      <c r="AR180" s="103"/>
      <c r="AS180" s="103"/>
      <c r="AT180" s="103"/>
      <c r="AU180" s="103"/>
      <c r="AV180" s="103"/>
      <c r="AW180" s="103"/>
      <c r="AX180" s="103"/>
      <c r="AY180" s="103"/>
      <c r="AZ180" s="103"/>
      <c r="BA180" s="103"/>
      <c r="BB180" s="103"/>
      <c r="BC180" s="103"/>
      <c r="BD180" s="103"/>
      <c r="BE180" s="103"/>
      <c r="BF180" s="103"/>
      <c r="BG180" s="103"/>
    </row>
    <row r="181" spans="1:59" x14ac:dyDescent="0.25">
      <c r="A181" s="249"/>
      <c r="B181" s="249"/>
      <c r="C181" s="249"/>
      <c r="D181" s="249"/>
      <c r="E181" s="250"/>
      <c r="F181" s="250"/>
      <c r="G181" s="250"/>
      <c r="H181" s="250"/>
      <c r="I181" s="250"/>
      <c r="J181" s="250"/>
      <c r="K181" s="252"/>
      <c r="W181" s="98">
        <f t="shared" si="44"/>
        <v>0</v>
      </c>
      <c r="X181" s="98">
        <f t="shared" si="45"/>
        <v>0</v>
      </c>
      <c r="Y181" s="98">
        <f t="shared" si="46"/>
        <v>0</v>
      </c>
      <c r="Z181" s="98">
        <f t="shared" si="47"/>
        <v>0</v>
      </c>
      <c r="AA181" s="98">
        <f t="shared" si="48"/>
        <v>0</v>
      </c>
      <c r="AB181" s="98">
        <f t="shared" si="49"/>
        <v>0</v>
      </c>
      <c r="AC181" s="98">
        <f t="shared" si="50"/>
        <v>0</v>
      </c>
      <c r="AD181" s="98">
        <f t="shared" si="51"/>
        <v>0</v>
      </c>
      <c r="AE181" s="98">
        <f t="shared" si="52"/>
        <v>0</v>
      </c>
      <c r="AF181" s="98">
        <f t="shared" ref="AF181:AF244" si="53">SUM(W181:AE181)</f>
        <v>0</v>
      </c>
      <c r="AG181" s="98" t="str">
        <f t="shared" ref="AG181:AG244" si="54">IF(AF181&gt;506,"Y","N")</f>
        <v>N</v>
      </c>
      <c r="AH181" s="103"/>
      <c r="AI181" s="103"/>
      <c r="AJ181" s="103"/>
      <c r="AK181" s="103"/>
      <c r="AL181" s="103"/>
      <c r="AM181" s="103"/>
      <c r="AN181" s="103"/>
      <c r="AO181" s="103"/>
      <c r="AP181" s="103"/>
      <c r="AQ181" s="103"/>
      <c r="AR181" s="103"/>
      <c r="AS181" s="103"/>
      <c r="AT181" s="103"/>
      <c r="AU181" s="103"/>
      <c r="AV181" s="103"/>
      <c r="AW181" s="103"/>
      <c r="AX181" s="103"/>
      <c r="AY181" s="103"/>
      <c r="AZ181" s="103"/>
      <c r="BA181" s="103"/>
      <c r="BB181" s="103"/>
      <c r="BC181" s="103"/>
      <c r="BD181" s="103"/>
      <c r="BE181" s="103"/>
      <c r="BF181" s="103"/>
      <c r="BG181" s="103"/>
    </row>
    <row r="182" spans="1:59" x14ac:dyDescent="0.25">
      <c r="A182" s="249"/>
      <c r="B182" s="249"/>
      <c r="C182" s="249"/>
      <c r="D182" s="249"/>
      <c r="E182" s="250"/>
      <c r="F182" s="250"/>
      <c r="G182" s="250"/>
      <c r="H182" s="250"/>
      <c r="I182" s="250"/>
      <c r="J182" s="250"/>
      <c r="K182" s="252"/>
      <c r="W182" s="98">
        <f t="shared" si="44"/>
        <v>0</v>
      </c>
      <c r="X182" s="98">
        <f t="shared" si="45"/>
        <v>0</v>
      </c>
      <c r="Y182" s="98">
        <f t="shared" si="46"/>
        <v>0</v>
      </c>
      <c r="Z182" s="98">
        <f t="shared" si="47"/>
        <v>0</v>
      </c>
      <c r="AA182" s="98">
        <f t="shared" si="48"/>
        <v>0</v>
      </c>
      <c r="AB182" s="98">
        <f t="shared" si="49"/>
        <v>0</v>
      </c>
      <c r="AC182" s="98">
        <f t="shared" si="50"/>
        <v>0</v>
      </c>
      <c r="AD182" s="98">
        <f t="shared" si="51"/>
        <v>0</v>
      </c>
      <c r="AE182" s="98">
        <f t="shared" si="52"/>
        <v>0</v>
      </c>
      <c r="AF182" s="98">
        <f t="shared" si="53"/>
        <v>0</v>
      </c>
      <c r="AG182" s="98" t="str">
        <f t="shared" si="54"/>
        <v>N</v>
      </c>
      <c r="AH182" s="103"/>
      <c r="AI182" s="103"/>
      <c r="AJ182" s="103"/>
      <c r="AK182" s="103"/>
      <c r="AL182" s="103"/>
      <c r="AM182" s="103"/>
      <c r="AN182" s="103"/>
      <c r="AO182" s="103"/>
      <c r="AP182" s="103"/>
      <c r="AQ182" s="103"/>
      <c r="AR182" s="103"/>
      <c r="AS182" s="103"/>
      <c r="AT182" s="103"/>
      <c r="AU182" s="103"/>
      <c r="AV182" s="103"/>
      <c r="AW182" s="103"/>
      <c r="AX182" s="103"/>
      <c r="AY182" s="103"/>
      <c r="AZ182" s="103"/>
      <c r="BA182" s="103"/>
      <c r="BB182" s="103"/>
      <c r="BC182" s="103"/>
      <c r="BD182" s="103"/>
      <c r="BE182" s="103"/>
      <c r="BF182" s="103"/>
      <c r="BG182" s="103"/>
    </row>
    <row r="183" spans="1:59" x14ac:dyDescent="0.25">
      <c r="A183" s="249"/>
      <c r="B183" s="249"/>
      <c r="C183" s="249"/>
      <c r="D183" s="249"/>
      <c r="E183" s="250"/>
      <c r="F183" s="250"/>
      <c r="G183" s="250"/>
      <c r="H183" s="250"/>
      <c r="I183" s="250"/>
      <c r="J183" s="250"/>
      <c r="K183" s="252"/>
      <c r="W183" s="98">
        <f t="shared" si="44"/>
        <v>0</v>
      </c>
      <c r="X183" s="98">
        <f t="shared" si="45"/>
        <v>0</v>
      </c>
      <c r="Y183" s="98">
        <f t="shared" si="46"/>
        <v>0</v>
      </c>
      <c r="Z183" s="98">
        <f t="shared" si="47"/>
        <v>0</v>
      </c>
      <c r="AA183" s="98">
        <f t="shared" si="48"/>
        <v>0</v>
      </c>
      <c r="AB183" s="98">
        <f t="shared" si="49"/>
        <v>0</v>
      </c>
      <c r="AC183" s="98">
        <f t="shared" si="50"/>
        <v>0</v>
      </c>
      <c r="AD183" s="98">
        <f t="shared" si="51"/>
        <v>0</v>
      </c>
      <c r="AE183" s="98">
        <f t="shared" si="52"/>
        <v>0</v>
      </c>
      <c r="AF183" s="98">
        <f t="shared" si="53"/>
        <v>0</v>
      </c>
      <c r="AG183" s="98" t="str">
        <f t="shared" si="54"/>
        <v>N</v>
      </c>
      <c r="AH183" s="103"/>
      <c r="AI183" s="103"/>
      <c r="AJ183" s="103"/>
      <c r="AK183" s="103"/>
      <c r="AL183" s="103"/>
      <c r="AM183" s="103"/>
      <c r="AN183" s="103"/>
      <c r="AO183" s="103"/>
      <c r="AP183" s="103"/>
      <c r="AQ183" s="103"/>
      <c r="AR183" s="103"/>
      <c r="AS183" s="103"/>
      <c r="AT183" s="103"/>
      <c r="AU183" s="103"/>
      <c r="AV183" s="103"/>
      <c r="AW183" s="103"/>
      <c r="AX183" s="103"/>
      <c r="AY183" s="103"/>
      <c r="AZ183" s="103"/>
      <c r="BA183" s="103"/>
      <c r="BB183" s="103"/>
      <c r="BC183" s="103"/>
      <c r="BD183" s="103"/>
      <c r="BE183" s="103"/>
      <c r="BF183" s="103"/>
      <c r="BG183" s="103"/>
    </row>
    <row r="184" spans="1:59" x14ac:dyDescent="0.25">
      <c r="A184" s="249"/>
      <c r="B184" s="249"/>
      <c r="C184" s="249"/>
      <c r="D184" s="249"/>
      <c r="E184" s="250"/>
      <c r="F184" s="250"/>
      <c r="G184" s="250"/>
      <c r="H184" s="250"/>
      <c r="I184" s="250"/>
      <c r="J184" s="250"/>
      <c r="K184" s="252"/>
      <c r="W184" s="98">
        <f t="shared" si="44"/>
        <v>0</v>
      </c>
      <c r="X184" s="98">
        <f t="shared" si="45"/>
        <v>0</v>
      </c>
      <c r="Y184" s="98">
        <f t="shared" si="46"/>
        <v>0</v>
      </c>
      <c r="Z184" s="98">
        <f t="shared" si="47"/>
        <v>0</v>
      </c>
      <c r="AA184" s="98">
        <f t="shared" si="48"/>
        <v>0</v>
      </c>
      <c r="AB184" s="98">
        <f t="shared" si="49"/>
        <v>0</v>
      </c>
      <c r="AC184" s="98">
        <f t="shared" si="50"/>
        <v>0</v>
      </c>
      <c r="AD184" s="98">
        <f t="shared" si="51"/>
        <v>0</v>
      </c>
      <c r="AE184" s="98">
        <f t="shared" si="52"/>
        <v>0</v>
      </c>
      <c r="AF184" s="98">
        <f t="shared" si="53"/>
        <v>0</v>
      </c>
      <c r="AG184" s="98" t="str">
        <f t="shared" si="54"/>
        <v>N</v>
      </c>
      <c r="AH184" s="103"/>
      <c r="AI184" s="103"/>
      <c r="AJ184" s="103"/>
      <c r="AK184" s="103"/>
      <c r="AL184" s="103"/>
      <c r="AM184" s="103"/>
      <c r="AN184" s="103"/>
      <c r="AO184" s="103"/>
      <c r="AP184" s="103"/>
      <c r="AQ184" s="103"/>
      <c r="AR184" s="103"/>
      <c r="AS184" s="103"/>
      <c r="AT184" s="103"/>
      <c r="AU184" s="103"/>
      <c r="AV184" s="103"/>
      <c r="AW184" s="103"/>
      <c r="AX184" s="103"/>
      <c r="AY184" s="103"/>
      <c r="AZ184" s="103"/>
      <c r="BA184" s="103"/>
      <c r="BB184" s="103"/>
      <c r="BC184" s="103"/>
      <c r="BD184" s="103"/>
      <c r="BE184" s="103"/>
      <c r="BF184" s="103"/>
      <c r="BG184" s="103"/>
    </row>
    <row r="185" spans="1:59" x14ac:dyDescent="0.25">
      <c r="A185" s="249"/>
      <c r="B185" s="249"/>
      <c r="C185" s="249"/>
      <c r="D185" s="249"/>
      <c r="E185" s="250"/>
      <c r="F185" s="250"/>
      <c r="G185" s="250"/>
      <c r="H185" s="250"/>
      <c r="I185" s="250"/>
      <c r="J185" s="250"/>
      <c r="K185" s="252"/>
      <c r="W185" s="98">
        <f t="shared" si="44"/>
        <v>0</v>
      </c>
      <c r="X185" s="98">
        <f t="shared" si="45"/>
        <v>0</v>
      </c>
      <c r="Y185" s="98">
        <f t="shared" si="46"/>
        <v>0</v>
      </c>
      <c r="Z185" s="98">
        <f t="shared" si="47"/>
        <v>0</v>
      </c>
      <c r="AA185" s="98">
        <f t="shared" si="48"/>
        <v>0</v>
      </c>
      <c r="AB185" s="98">
        <f t="shared" si="49"/>
        <v>0</v>
      </c>
      <c r="AC185" s="98">
        <f t="shared" si="50"/>
        <v>0</v>
      </c>
      <c r="AD185" s="98">
        <f t="shared" si="51"/>
        <v>0</v>
      </c>
      <c r="AE185" s="98">
        <f t="shared" si="52"/>
        <v>0</v>
      </c>
      <c r="AF185" s="98">
        <f t="shared" si="53"/>
        <v>0</v>
      </c>
      <c r="AG185" s="98" t="str">
        <f t="shared" si="54"/>
        <v>N</v>
      </c>
      <c r="AH185" s="103"/>
      <c r="AI185" s="103"/>
      <c r="AJ185" s="103"/>
      <c r="AK185" s="103"/>
      <c r="AL185" s="103"/>
      <c r="AM185" s="103"/>
      <c r="AN185" s="103"/>
      <c r="AO185" s="103"/>
      <c r="AP185" s="103"/>
      <c r="AQ185" s="103"/>
      <c r="AR185" s="103"/>
      <c r="AS185" s="103"/>
      <c r="AT185" s="103"/>
      <c r="AU185" s="103"/>
      <c r="AV185" s="103"/>
      <c r="AW185" s="103"/>
      <c r="AX185" s="103"/>
      <c r="AY185" s="103"/>
      <c r="AZ185" s="103"/>
      <c r="BA185" s="103"/>
      <c r="BB185" s="103"/>
      <c r="BC185" s="103"/>
      <c r="BD185" s="103"/>
      <c r="BE185" s="103"/>
      <c r="BF185" s="103"/>
      <c r="BG185" s="103"/>
    </row>
    <row r="186" spans="1:59" x14ac:dyDescent="0.25">
      <c r="A186" s="249"/>
      <c r="B186" s="249"/>
      <c r="C186" s="249"/>
      <c r="D186" s="249"/>
      <c r="E186" s="250"/>
      <c r="F186" s="250"/>
      <c r="G186" s="250"/>
      <c r="H186" s="250"/>
      <c r="I186" s="250"/>
      <c r="J186" s="250"/>
      <c r="K186" s="252"/>
      <c r="W186" s="98">
        <f t="shared" si="44"/>
        <v>0</v>
      </c>
      <c r="X186" s="98">
        <f t="shared" si="45"/>
        <v>0</v>
      </c>
      <c r="Y186" s="98">
        <f t="shared" si="46"/>
        <v>0</v>
      </c>
      <c r="Z186" s="98">
        <f t="shared" si="47"/>
        <v>0</v>
      </c>
      <c r="AA186" s="98">
        <f t="shared" si="48"/>
        <v>0</v>
      </c>
      <c r="AB186" s="98">
        <f t="shared" si="49"/>
        <v>0</v>
      </c>
      <c r="AC186" s="98">
        <f t="shared" si="50"/>
        <v>0</v>
      </c>
      <c r="AD186" s="98">
        <f t="shared" si="51"/>
        <v>0</v>
      </c>
      <c r="AE186" s="98">
        <f t="shared" si="52"/>
        <v>0</v>
      </c>
      <c r="AF186" s="98">
        <f t="shared" si="53"/>
        <v>0</v>
      </c>
      <c r="AG186" s="98" t="str">
        <f t="shared" si="54"/>
        <v>N</v>
      </c>
      <c r="AH186" s="103"/>
      <c r="AI186" s="103"/>
      <c r="AJ186" s="103"/>
      <c r="AK186" s="103"/>
      <c r="AL186" s="103"/>
      <c r="AM186" s="103"/>
      <c r="AN186" s="103"/>
      <c r="AO186" s="103"/>
      <c r="AP186" s="103"/>
      <c r="AQ186" s="103"/>
      <c r="AR186" s="103"/>
      <c r="AS186" s="103"/>
      <c r="AT186" s="103"/>
      <c r="AU186" s="103"/>
      <c r="AV186" s="103"/>
      <c r="AW186" s="103"/>
      <c r="AX186" s="103"/>
      <c r="AY186" s="103"/>
      <c r="AZ186" s="103"/>
      <c r="BA186" s="103"/>
      <c r="BB186" s="103"/>
      <c r="BC186" s="103"/>
      <c r="BD186" s="103"/>
      <c r="BE186" s="103"/>
      <c r="BF186" s="103"/>
      <c r="BG186" s="103"/>
    </row>
    <row r="187" spans="1:59" x14ac:dyDescent="0.25">
      <c r="A187" s="249"/>
      <c r="B187" s="249"/>
      <c r="C187" s="249"/>
      <c r="D187" s="249"/>
      <c r="E187" s="250"/>
      <c r="F187" s="250"/>
      <c r="G187" s="250"/>
      <c r="H187" s="250"/>
      <c r="I187" s="250"/>
      <c r="J187" s="250"/>
      <c r="K187" s="252"/>
      <c r="W187" s="98">
        <f t="shared" si="44"/>
        <v>0</v>
      </c>
      <c r="X187" s="98">
        <f t="shared" si="45"/>
        <v>0</v>
      </c>
      <c r="Y187" s="98">
        <f t="shared" si="46"/>
        <v>0</v>
      </c>
      <c r="Z187" s="98">
        <f t="shared" si="47"/>
        <v>0</v>
      </c>
      <c r="AA187" s="98">
        <f t="shared" si="48"/>
        <v>0</v>
      </c>
      <c r="AB187" s="98">
        <f t="shared" si="49"/>
        <v>0</v>
      </c>
      <c r="AC187" s="98">
        <f t="shared" si="50"/>
        <v>0</v>
      </c>
      <c r="AD187" s="98">
        <f t="shared" si="51"/>
        <v>0</v>
      </c>
      <c r="AE187" s="98">
        <f t="shared" si="52"/>
        <v>0</v>
      </c>
      <c r="AF187" s="98">
        <f t="shared" si="53"/>
        <v>0</v>
      </c>
      <c r="AG187" s="98" t="str">
        <f t="shared" si="54"/>
        <v>N</v>
      </c>
      <c r="AH187" s="103"/>
      <c r="AI187" s="103"/>
      <c r="AJ187" s="103"/>
      <c r="AK187" s="103"/>
      <c r="AL187" s="103"/>
      <c r="AM187" s="103"/>
      <c r="AN187" s="103"/>
      <c r="AO187" s="103"/>
      <c r="AP187" s="103"/>
      <c r="AQ187" s="103"/>
      <c r="AR187" s="103"/>
      <c r="AS187" s="103"/>
      <c r="AT187" s="103"/>
      <c r="AU187" s="103"/>
      <c r="AV187" s="103"/>
      <c r="AW187" s="103"/>
      <c r="AX187" s="103"/>
      <c r="AY187" s="103"/>
      <c r="AZ187" s="103"/>
      <c r="BA187" s="103"/>
      <c r="BB187" s="103"/>
      <c r="BC187" s="103"/>
      <c r="BD187" s="103"/>
      <c r="BE187" s="103"/>
      <c r="BF187" s="103"/>
      <c r="BG187" s="103"/>
    </row>
    <row r="188" spans="1:59" x14ac:dyDescent="0.25">
      <c r="A188" s="249"/>
      <c r="B188" s="249"/>
      <c r="C188" s="249"/>
      <c r="D188" s="249"/>
      <c r="E188" s="250"/>
      <c r="F188" s="250"/>
      <c r="G188" s="250"/>
      <c r="H188" s="250"/>
      <c r="I188" s="250"/>
      <c r="J188" s="250"/>
      <c r="K188" s="252"/>
      <c r="W188" s="98">
        <f t="shared" si="44"/>
        <v>0</v>
      </c>
      <c r="X188" s="98">
        <f t="shared" si="45"/>
        <v>0</v>
      </c>
      <c r="Y188" s="98">
        <f t="shared" si="46"/>
        <v>0</v>
      </c>
      <c r="Z188" s="98">
        <f t="shared" si="47"/>
        <v>0</v>
      </c>
      <c r="AA188" s="98">
        <f t="shared" si="48"/>
        <v>0</v>
      </c>
      <c r="AB188" s="98">
        <f t="shared" si="49"/>
        <v>0</v>
      </c>
      <c r="AC188" s="98">
        <f t="shared" si="50"/>
        <v>0</v>
      </c>
      <c r="AD188" s="98">
        <f t="shared" si="51"/>
        <v>0</v>
      </c>
      <c r="AE188" s="98">
        <f t="shared" si="52"/>
        <v>0</v>
      </c>
      <c r="AF188" s="98">
        <f t="shared" si="53"/>
        <v>0</v>
      </c>
      <c r="AG188" s="98" t="str">
        <f t="shared" si="54"/>
        <v>N</v>
      </c>
      <c r="AH188" s="103"/>
      <c r="AI188" s="103"/>
      <c r="AJ188" s="103"/>
      <c r="AK188" s="103"/>
      <c r="AL188" s="103"/>
      <c r="AM188" s="103"/>
      <c r="AN188" s="103"/>
      <c r="AO188" s="103"/>
      <c r="AP188" s="103"/>
      <c r="AQ188" s="103"/>
      <c r="AR188" s="103"/>
      <c r="AS188" s="103"/>
      <c r="AT188" s="103"/>
      <c r="AU188" s="103"/>
      <c r="AV188" s="103"/>
      <c r="AW188" s="103"/>
      <c r="AX188" s="103"/>
      <c r="AY188" s="103"/>
      <c r="AZ188" s="103"/>
      <c r="BA188" s="103"/>
      <c r="BB188" s="103"/>
      <c r="BC188" s="103"/>
      <c r="BD188" s="103"/>
      <c r="BE188" s="103"/>
      <c r="BF188" s="103"/>
      <c r="BG188" s="103"/>
    </row>
    <row r="189" spans="1:59" x14ac:dyDescent="0.25">
      <c r="A189" s="249"/>
      <c r="B189" s="249"/>
      <c r="C189" s="249"/>
      <c r="D189" s="249"/>
      <c r="E189" s="250"/>
      <c r="F189" s="250"/>
      <c r="G189" s="250"/>
      <c r="H189" s="250"/>
      <c r="I189" s="250"/>
      <c r="J189" s="250"/>
      <c r="K189" s="252"/>
      <c r="W189" s="98">
        <f t="shared" si="44"/>
        <v>0</v>
      </c>
      <c r="X189" s="98">
        <f t="shared" si="45"/>
        <v>0</v>
      </c>
      <c r="Y189" s="98">
        <f t="shared" si="46"/>
        <v>0</v>
      </c>
      <c r="Z189" s="98">
        <f t="shared" si="47"/>
        <v>0</v>
      </c>
      <c r="AA189" s="98">
        <f t="shared" si="48"/>
        <v>0</v>
      </c>
      <c r="AB189" s="98">
        <f t="shared" si="49"/>
        <v>0</v>
      </c>
      <c r="AC189" s="98">
        <f t="shared" si="50"/>
        <v>0</v>
      </c>
      <c r="AD189" s="98">
        <f t="shared" si="51"/>
        <v>0</v>
      </c>
      <c r="AE189" s="98">
        <f t="shared" si="52"/>
        <v>0</v>
      </c>
      <c r="AF189" s="98">
        <f t="shared" si="53"/>
        <v>0</v>
      </c>
      <c r="AG189" s="98" t="str">
        <f t="shared" si="54"/>
        <v>N</v>
      </c>
      <c r="AH189" s="103"/>
      <c r="AI189" s="103"/>
      <c r="AJ189" s="103"/>
      <c r="AK189" s="103"/>
      <c r="AL189" s="103"/>
      <c r="AM189" s="103"/>
      <c r="AN189" s="103"/>
      <c r="AO189" s="103"/>
      <c r="AP189" s="103"/>
      <c r="AQ189" s="103"/>
      <c r="AR189" s="103"/>
      <c r="AS189" s="103"/>
      <c r="AT189" s="103"/>
      <c r="AU189" s="103"/>
      <c r="AV189" s="103"/>
      <c r="AW189" s="103"/>
      <c r="AX189" s="103"/>
      <c r="AY189" s="103"/>
      <c r="AZ189" s="103"/>
      <c r="BA189" s="103"/>
      <c r="BB189" s="103"/>
      <c r="BC189" s="103"/>
      <c r="BD189" s="103"/>
      <c r="BE189" s="103"/>
      <c r="BF189" s="103"/>
      <c r="BG189" s="103"/>
    </row>
    <row r="190" spans="1:59" x14ac:dyDescent="0.25">
      <c r="A190" s="249"/>
      <c r="B190" s="249"/>
      <c r="C190" s="249"/>
      <c r="D190" s="249"/>
      <c r="E190" s="250"/>
      <c r="F190" s="250"/>
      <c r="G190" s="250"/>
      <c r="H190" s="250"/>
      <c r="I190" s="250"/>
      <c r="J190" s="250"/>
      <c r="K190" s="252"/>
      <c r="W190" s="98">
        <f t="shared" si="44"/>
        <v>0</v>
      </c>
      <c r="X190" s="98">
        <f t="shared" si="45"/>
        <v>0</v>
      </c>
      <c r="Y190" s="98">
        <f t="shared" si="46"/>
        <v>0</v>
      </c>
      <c r="Z190" s="98">
        <f t="shared" si="47"/>
        <v>0</v>
      </c>
      <c r="AA190" s="98">
        <f t="shared" si="48"/>
        <v>0</v>
      </c>
      <c r="AB190" s="98">
        <f t="shared" si="49"/>
        <v>0</v>
      </c>
      <c r="AC190" s="98">
        <f t="shared" si="50"/>
        <v>0</v>
      </c>
      <c r="AD190" s="98">
        <f t="shared" si="51"/>
        <v>0</v>
      </c>
      <c r="AE190" s="98">
        <f t="shared" si="52"/>
        <v>0</v>
      </c>
      <c r="AF190" s="98">
        <f t="shared" si="53"/>
        <v>0</v>
      </c>
      <c r="AG190" s="98" t="str">
        <f t="shared" si="54"/>
        <v>N</v>
      </c>
      <c r="AH190" s="103"/>
      <c r="AI190" s="103"/>
      <c r="AJ190" s="103"/>
      <c r="AK190" s="103"/>
      <c r="AL190" s="103"/>
      <c r="AM190" s="103"/>
      <c r="AN190" s="103"/>
      <c r="AO190" s="103"/>
      <c r="AP190" s="103"/>
      <c r="AQ190" s="103"/>
      <c r="AR190" s="103"/>
      <c r="AS190" s="103"/>
      <c r="AT190" s="103"/>
      <c r="AU190" s="103"/>
      <c r="AV190" s="103"/>
      <c r="AW190" s="103"/>
      <c r="AX190" s="103"/>
      <c r="AY190" s="103"/>
      <c r="AZ190" s="103"/>
      <c r="BA190" s="103"/>
      <c r="BB190" s="103"/>
      <c r="BC190" s="103"/>
      <c r="BD190" s="103"/>
      <c r="BE190" s="103"/>
      <c r="BF190" s="103"/>
      <c r="BG190" s="103"/>
    </row>
    <row r="191" spans="1:59" x14ac:dyDescent="0.25">
      <c r="A191" s="249"/>
      <c r="B191" s="249"/>
      <c r="C191" s="249"/>
      <c r="D191" s="249"/>
      <c r="E191" s="250"/>
      <c r="F191" s="250"/>
      <c r="G191" s="250"/>
      <c r="H191" s="250"/>
      <c r="I191" s="250"/>
      <c r="J191" s="250"/>
      <c r="K191" s="252"/>
      <c r="W191" s="98">
        <f t="shared" si="44"/>
        <v>0</v>
      </c>
      <c r="X191" s="98">
        <f t="shared" si="45"/>
        <v>0</v>
      </c>
      <c r="Y191" s="98">
        <f t="shared" si="46"/>
        <v>0</v>
      </c>
      <c r="Z191" s="98">
        <f t="shared" si="47"/>
        <v>0</v>
      </c>
      <c r="AA191" s="98">
        <f t="shared" si="48"/>
        <v>0</v>
      </c>
      <c r="AB191" s="98">
        <f t="shared" si="49"/>
        <v>0</v>
      </c>
      <c r="AC191" s="98">
        <f t="shared" si="50"/>
        <v>0</v>
      </c>
      <c r="AD191" s="98">
        <f t="shared" si="51"/>
        <v>0</v>
      </c>
      <c r="AE191" s="98">
        <f t="shared" si="52"/>
        <v>0</v>
      </c>
      <c r="AF191" s="98">
        <f t="shared" si="53"/>
        <v>0</v>
      </c>
      <c r="AG191" s="98" t="str">
        <f t="shared" si="54"/>
        <v>N</v>
      </c>
      <c r="AH191" s="103"/>
      <c r="AI191" s="103"/>
      <c r="AJ191" s="103"/>
      <c r="AK191" s="103"/>
      <c r="AL191" s="103"/>
      <c r="AM191" s="103"/>
      <c r="AN191" s="103"/>
      <c r="AO191" s="103"/>
      <c r="AP191" s="103"/>
      <c r="AQ191" s="103"/>
      <c r="AR191" s="103"/>
      <c r="AS191" s="103"/>
      <c r="AT191" s="103"/>
      <c r="AU191" s="103"/>
      <c r="AV191" s="103"/>
      <c r="AW191" s="103"/>
      <c r="AX191" s="103"/>
      <c r="AY191" s="103"/>
      <c r="AZ191" s="103"/>
      <c r="BA191" s="103"/>
      <c r="BB191" s="103"/>
      <c r="BC191" s="103"/>
      <c r="BD191" s="103"/>
      <c r="BE191" s="103"/>
      <c r="BF191" s="103"/>
      <c r="BG191" s="103"/>
    </row>
    <row r="192" spans="1:59" x14ac:dyDescent="0.25">
      <c r="A192" s="249"/>
      <c r="B192" s="249"/>
      <c r="C192" s="249"/>
      <c r="D192" s="249"/>
      <c r="E192" s="250"/>
      <c r="F192" s="250"/>
      <c r="G192" s="250"/>
      <c r="H192" s="250"/>
      <c r="I192" s="250"/>
      <c r="J192" s="250"/>
      <c r="K192" s="252"/>
      <c r="W192" s="98">
        <f t="shared" si="44"/>
        <v>0</v>
      </c>
      <c r="X192" s="98">
        <f t="shared" si="45"/>
        <v>0</v>
      </c>
      <c r="Y192" s="98">
        <f t="shared" si="46"/>
        <v>0</v>
      </c>
      <c r="Z192" s="98">
        <f t="shared" si="47"/>
        <v>0</v>
      </c>
      <c r="AA192" s="98">
        <f t="shared" si="48"/>
        <v>0</v>
      </c>
      <c r="AB192" s="98">
        <f t="shared" si="49"/>
        <v>0</v>
      </c>
      <c r="AC192" s="98">
        <f t="shared" si="50"/>
        <v>0</v>
      </c>
      <c r="AD192" s="98">
        <f t="shared" si="51"/>
        <v>0</v>
      </c>
      <c r="AE192" s="98">
        <f t="shared" si="52"/>
        <v>0</v>
      </c>
      <c r="AF192" s="98">
        <f t="shared" si="53"/>
        <v>0</v>
      </c>
      <c r="AG192" s="98" t="str">
        <f t="shared" si="54"/>
        <v>N</v>
      </c>
      <c r="AH192" s="103"/>
      <c r="AI192" s="103"/>
      <c r="AJ192" s="103"/>
      <c r="AK192" s="103"/>
      <c r="AL192" s="103"/>
      <c r="AM192" s="103"/>
      <c r="AN192" s="103"/>
      <c r="AO192" s="103"/>
      <c r="AP192" s="103"/>
      <c r="AQ192" s="103"/>
      <c r="AR192" s="103"/>
      <c r="AS192" s="103"/>
      <c r="AT192" s="103"/>
      <c r="AU192" s="103"/>
      <c r="AV192" s="103"/>
      <c r="AW192" s="103"/>
      <c r="AX192" s="103"/>
      <c r="AY192" s="103"/>
      <c r="AZ192" s="103"/>
      <c r="BA192" s="103"/>
      <c r="BB192" s="103"/>
      <c r="BC192" s="103"/>
      <c r="BD192" s="103"/>
      <c r="BE192" s="103"/>
      <c r="BF192" s="103"/>
      <c r="BG192" s="103"/>
    </row>
    <row r="193" spans="1:59" x14ac:dyDescent="0.25">
      <c r="A193" s="249"/>
      <c r="B193" s="249"/>
      <c r="C193" s="249"/>
      <c r="D193" s="249"/>
      <c r="E193" s="250"/>
      <c r="F193" s="250"/>
      <c r="G193" s="250"/>
      <c r="H193" s="250"/>
      <c r="I193" s="250"/>
      <c r="J193" s="250"/>
      <c r="K193" s="252"/>
      <c r="W193" s="98">
        <f t="shared" si="44"/>
        <v>0</v>
      </c>
      <c r="X193" s="98">
        <f t="shared" si="45"/>
        <v>0</v>
      </c>
      <c r="Y193" s="98">
        <f t="shared" si="46"/>
        <v>0</v>
      </c>
      <c r="Z193" s="98">
        <f t="shared" si="47"/>
        <v>0</v>
      </c>
      <c r="AA193" s="98">
        <f t="shared" si="48"/>
        <v>0</v>
      </c>
      <c r="AB193" s="98">
        <f t="shared" si="49"/>
        <v>0</v>
      </c>
      <c r="AC193" s="98">
        <f t="shared" si="50"/>
        <v>0</v>
      </c>
      <c r="AD193" s="98">
        <f t="shared" si="51"/>
        <v>0</v>
      </c>
      <c r="AE193" s="98">
        <f t="shared" si="52"/>
        <v>0</v>
      </c>
      <c r="AF193" s="98">
        <f t="shared" si="53"/>
        <v>0</v>
      </c>
      <c r="AG193" s="98" t="str">
        <f t="shared" si="54"/>
        <v>N</v>
      </c>
      <c r="AH193" s="103"/>
      <c r="AI193" s="103"/>
      <c r="AJ193" s="103"/>
      <c r="AK193" s="103"/>
      <c r="AL193" s="103"/>
      <c r="AM193" s="103"/>
      <c r="AN193" s="103"/>
      <c r="AO193" s="103"/>
      <c r="AP193" s="103"/>
      <c r="AQ193" s="103"/>
      <c r="AR193" s="103"/>
      <c r="AS193" s="103"/>
      <c r="AT193" s="103"/>
      <c r="AU193" s="103"/>
      <c r="AV193" s="103"/>
      <c r="AW193" s="103"/>
      <c r="AX193" s="103"/>
      <c r="AY193" s="103"/>
      <c r="AZ193" s="103"/>
      <c r="BA193" s="103"/>
      <c r="BB193" s="103"/>
      <c r="BC193" s="103"/>
      <c r="BD193" s="103"/>
      <c r="BE193" s="103"/>
      <c r="BF193" s="103"/>
      <c r="BG193" s="103"/>
    </row>
    <row r="194" spans="1:59" x14ac:dyDescent="0.25">
      <c r="A194" s="249"/>
      <c r="B194" s="249"/>
      <c r="C194" s="249"/>
      <c r="D194" s="249"/>
      <c r="E194" s="250"/>
      <c r="F194" s="250"/>
      <c r="G194" s="250"/>
      <c r="H194" s="250"/>
      <c r="I194" s="250"/>
      <c r="J194" s="250"/>
      <c r="K194" s="252"/>
      <c r="W194" s="98">
        <f t="shared" si="44"/>
        <v>0</v>
      </c>
      <c r="X194" s="98">
        <f t="shared" si="45"/>
        <v>0</v>
      </c>
      <c r="Y194" s="98">
        <f t="shared" si="46"/>
        <v>0</v>
      </c>
      <c r="Z194" s="98">
        <f t="shared" si="47"/>
        <v>0</v>
      </c>
      <c r="AA194" s="98">
        <f t="shared" si="48"/>
        <v>0</v>
      </c>
      <c r="AB194" s="98">
        <f t="shared" si="49"/>
        <v>0</v>
      </c>
      <c r="AC194" s="98">
        <f t="shared" si="50"/>
        <v>0</v>
      </c>
      <c r="AD194" s="98">
        <f t="shared" si="51"/>
        <v>0</v>
      </c>
      <c r="AE194" s="98">
        <f t="shared" si="52"/>
        <v>0</v>
      </c>
      <c r="AF194" s="98">
        <f t="shared" si="53"/>
        <v>0</v>
      </c>
      <c r="AG194" s="98" t="str">
        <f t="shared" si="54"/>
        <v>N</v>
      </c>
      <c r="AH194" s="103"/>
      <c r="AI194" s="103"/>
      <c r="AJ194" s="103"/>
      <c r="AK194" s="103"/>
      <c r="AL194" s="103"/>
      <c r="AM194" s="103"/>
      <c r="AN194" s="103"/>
      <c r="AO194" s="103"/>
      <c r="AP194" s="103"/>
      <c r="AQ194" s="103"/>
      <c r="AR194" s="103"/>
      <c r="AS194" s="103"/>
      <c r="AT194" s="103"/>
      <c r="AU194" s="103"/>
      <c r="AV194" s="103"/>
      <c r="AW194" s="103"/>
      <c r="AX194" s="103"/>
      <c r="AY194" s="103"/>
      <c r="AZ194" s="103"/>
      <c r="BA194" s="103"/>
      <c r="BB194" s="103"/>
      <c r="BC194" s="103"/>
      <c r="BD194" s="103"/>
      <c r="BE194" s="103"/>
      <c r="BF194" s="103"/>
      <c r="BG194" s="103"/>
    </row>
    <row r="195" spans="1:59" x14ac:dyDescent="0.25">
      <c r="A195" s="249"/>
      <c r="B195" s="249"/>
      <c r="C195" s="249"/>
      <c r="D195" s="249"/>
      <c r="E195" s="250"/>
      <c r="F195" s="250"/>
      <c r="G195" s="250"/>
      <c r="H195" s="250"/>
      <c r="I195" s="250"/>
      <c r="J195" s="250"/>
      <c r="K195" s="252"/>
      <c r="W195" s="98">
        <f t="shared" si="44"/>
        <v>0</v>
      </c>
      <c r="X195" s="98">
        <f t="shared" si="45"/>
        <v>0</v>
      </c>
      <c r="Y195" s="98">
        <f t="shared" si="46"/>
        <v>0</v>
      </c>
      <c r="Z195" s="98">
        <f t="shared" si="47"/>
        <v>0</v>
      </c>
      <c r="AA195" s="98">
        <f t="shared" si="48"/>
        <v>0</v>
      </c>
      <c r="AB195" s="98">
        <f t="shared" si="49"/>
        <v>0</v>
      </c>
      <c r="AC195" s="98">
        <f t="shared" si="50"/>
        <v>0</v>
      </c>
      <c r="AD195" s="98">
        <f t="shared" si="51"/>
        <v>0</v>
      </c>
      <c r="AE195" s="98">
        <f t="shared" si="52"/>
        <v>0</v>
      </c>
      <c r="AF195" s="98">
        <f t="shared" si="53"/>
        <v>0</v>
      </c>
      <c r="AG195" s="98" t="str">
        <f t="shared" si="54"/>
        <v>N</v>
      </c>
      <c r="AH195" s="103"/>
      <c r="AI195" s="103"/>
      <c r="AJ195" s="103"/>
      <c r="AK195" s="103"/>
      <c r="AL195" s="103"/>
      <c r="AM195" s="103"/>
      <c r="AN195" s="103"/>
      <c r="AO195" s="103"/>
      <c r="AP195" s="103"/>
      <c r="AQ195" s="103"/>
      <c r="AR195" s="103"/>
      <c r="AS195" s="103"/>
      <c r="AT195" s="103"/>
      <c r="AU195" s="103"/>
      <c r="AV195" s="103"/>
      <c r="AW195" s="103"/>
      <c r="AX195" s="103"/>
      <c r="AY195" s="103"/>
      <c r="AZ195" s="103"/>
      <c r="BA195" s="103"/>
      <c r="BB195" s="103"/>
      <c r="BC195" s="103"/>
      <c r="BD195" s="103"/>
      <c r="BE195" s="103"/>
      <c r="BF195" s="103"/>
      <c r="BG195" s="103"/>
    </row>
    <row r="196" spans="1:59" x14ac:dyDescent="0.25">
      <c r="A196" s="249"/>
      <c r="B196" s="249"/>
      <c r="C196" s="249"/>
      <c r="D196" s="249"/>
      <c r="E196" s="250"/>
      <c r="F196" s="250"/>
      <c r="G196" s="250"/>
      <c r="H196" s="250"/>
      <c r="I196" s="250"/>
      <c r="J196" s="250"/>
      <c r="K196" s="252"/>
      <c r="W196" s="98">
        <f t="shared" ref="W196:W259" si="55">IF(ISBLANK(A196),0,W$5)</f>
        <v>0</v>
      </c>
      <c r="X196" s="98">
        <f t="shared" si="45"/>
        <v>0</v>
      </c>
      <c r="Y196" s="98">
        <f t="shared" si="46"/>
        <v>0</v>
      </c>
      <c r="Z196" s="98">
        <f t="shared" si="47"/>
        <v>0</v>
      </c>
      <c r="AA196" s="98">
        <f t="shared" si="48"/>
        <v>0</v>
      </c>
      <c r="AB196" s="98">
        <f t="shared" si="49"/>
        <v>0</v>
      </c>
      <c r="AC196" s="98">
        <f t="shared" si="50"/>
        <v>0</v>
      </c>
      <c r="AD196" s="98">
        <f t="shared" si="51"/>
        <v>0</v>
      </c>
      <c r="AE196" s="98">
        <f t="shared" si="52"/>
        <v>0</v>
      </c>
      <c r="AF196" s="98">
        <f t="shared" si="53"/>
        <v>0</v>
      </c>
      <c r="AG196" s="98" t="str">
        <f t="shared" si="54"/>
        <v>N</v>
      </c>
      <c r="AH196" s="103"/>
      <c r="AI196" s="103"/>
      <c r="AJ196" s="103"/>
      <c r="AK196" s="103"/>
      <c r="AL196" s="103"/>
      <c r="AM196" s="103"/>
      <c r="AN196" s="103"/>
      <c r="AO196" s="103"/>
      <c r="AP196" s="103"/>
      <c r="AQ196" s="103"/>
      <c r="AR196" s="103"/>
      <c r="AS196" s="103"/>
      <c r="AT196" s="103"/>
      <c r="AU196" s="103"/>
      <c r="AV196" s="103"/>
      <c r="AW196" s="103"/>
      <c r="AX196" s="103"/>
      <c r="AY196" s="103"/>
      <c r="AZ196" s="103"/>
      <c r="BA196" s="103"/>
      <c r="BB196" s="103"/>
      <c r="BC196" s="103"/>
      <c r="BD196" s="103"/>
      <c r="BE196" s="103"/>
      <c r="BF196" s="103"/>
      <c r="BG196" s="103"/>
    </row>
    <row r="197" spans="1:59" x14ac:dyDescent="0.25">
      <c r="A197" s="249"/>
      <c r="B197" s="249"/>
      <c r="C197" s="249"/>
      <c r="D197" s="249"/>
      <c r="E197" s="250"/>
      <c r="F197" s="250"/>
      <c r="G197" s="250"/>
      <c r="H197" s="250"/>
      <c r="I197" s="250"/>
      <c r="J197" s="250"/>
      <c r="K197" s="252"/>
      <c r="W197" s="98">
        <f t="shared" si="55"/>
        <v>0</v>
      </c>
      <c r="X197" s="98">
        <f t="shared" si="45"/>
        <v>0</v>
      </c>
      <c r="Y197" s="98">
        <f t="shared" si="46"/>
        <v>0</v>
      </c>
      <c r="Z197" s="98">
        <f t="shared" si="47"/>
        <v>0</v>
      </c>
      <c r="AA197" s="98">
        <f t="shared" si="48"/>
        <v>0</v>
      </c>
      <c r="AB197" s="98">
        <f t="shared" si="49"/>
        <v>0</v>
      </c>
      <c r="AC197" s="98">
        <f t="shared" si="50"/>
        <v>0</v>
      </c>
      <c r="AD197" s="98">
        <f t="shared" si="51"/>
        <v>0</v>
      </c>
      <c r="AE197" s="98">
        <f t="shared" si="52"/>
        <v>0</v>
      </c>
      <c r="AF197" s="98">
        <f t="shared" si="53"/>
        <v>0</v>
      </c>
      <c r="AG197" s="98" t="str">
        <f t="shared" si="54"/>
        <v>N</v>
      </c>
      <c r="AH197" s="103"/>
      <c r="AI197" s="103"/>
      <c r="AJ197" s="103"/>
      <c r="AK197" s="103"/>
      <c r="AL197" s="103"/>
      <c r="AM197" s="103"/>
      <c r="AN197" s="103"/>
      <c r="AO197" s="103"/>
      <c r="AP197" s="103"/>
      <c r="AQ197" s="103"/>
      <c r="AR197" s="103"/>
      <c r="AS197" s="103"/>
      <c r="AT197" s="103"/>
      <c r="AU197" s="103"/>
      <c r="AV197" s="103"/>
      <c r="AW197" s="103"/>
      <c r="AX197" s="103"/>
      <c r="AY197" s="103"/>
      <c r="AZ197" s="103"/>
      <c r="BA197" s="103"/>
      <c r="BB197" s="103"/>
      <c r="BC197" s="103"/>
      <c r="BD197" s="103"/>
      <c r="BE197" s="103"/>
      <c r="BF197" s="103"/>
      <c r="BG197" s="103"/>
    </row>
    <row r="198" spans="1:59" x14ac:dyDescent="0.25">
      <c r="A198" s="249"/>
      <c r="B198" s="249"/>
      <c r="C198" s="249"/>
      <c r="D198" s="249"/>
      <c r="E198" s="250"/>
      <c r="F198" s="250"/>
      <c r="G198" s="250"/>
      <c r="H198" s="250"/>
      <c r="I198" s="250"/>
      <c r="J198" s="250"/>
      <c r="K198" s="252"/>
      <c r="W198" s="98">
        <f t="shared" si="55"/>
        <v>0</v>
      </c>
      <c r="X198" s="98">
        <f t="shared" si="45"/>
        <v>0</v>
      </c>
      <c r="Y198" s="98">
        <f t="shared" si="46"/>
        <v>0</v>
      </c>
      <c r="Z198" s="98">
        <f t="shared" si="47"/>
        <v>0</v>
      </c>
      <c r="AA198" s="98">
        <f t="shared" si="48"/>
        <v>0</v>
      </c>
      <c r="AB198" s="98">
        <f t="shared" si="49"/>
        <v>0</v>
      </c>
      <c r="AC198" s="98">
        <f t="shared" si="50"/>
        <v>0</v>
      </c>
      <c r="AD198" s="98">
        <f t="shared" si="51"/>
        <v>0</v>
      </c>
      <c r="AE198" s="98">
        <f t="shared" si="52"/>
        <v>0</v>
      </c>
      <c r="AF198" s="98">
        <f t="shared" si="53"/>
        <v>0</v>
      </c>
      <c r="AG198" s="98" t="str">
        <f t="shared" si="54"/>
        <v>N</v>
      </c>
      <c r="AH198" s="103"/>
      <c r="AI198" s="103"/>
      <c r="AJ198" s="103"/>
      <c r="AK198" s="103"/>
      <c r="AL198" s="103"/>
      <c r="AM198" s="103"/>
      <c r="AN198" s="103"/>
      <c r="AO198" s="103"/>
      <c r="AP198" s="103"/>
      <c r="AQ198" s="103"/>
      <c r="AR198" s="103"/>
      <c r="AS198" s="103"/>
      <c r="AT198" s="103"/>
      <c r="AU198" s="103"/>
      <c r="AV198" s="103"/>
      <c r="AW198" s="103"/>
      <c r="AX198" s="103"/>
      <c r="AY198" s="103"/>
      <c r="AZ198" s="103"/>
      <c r="BA198" s="103"/>
      <c r="BB198" s="103"/>
      <c r="BC198" s="103"/>
      <c r="BD198" s="103"/>
      <c r="BE198" s="103"/>
      <c r="BF198" s="103"/>
      <c r="BG198" s="103"/>
    </row>
    <row r="199" spans="1:59" x14ac:dyDescent="0.25">
      <c r="A199" s="249"/>
      <c r="B199" s="249"/>
      <c r="C199" s="249"/>
      <c r="D199" s="249"/>
      <c r="E199" s="250"/>
      <c r="F199" s="250"/>
      <c r="G199" s="250"/>
      <c r="H199" s="250"/>
      <c r="I199" s="250"/>
      <c r="J199" s="250"/>
      <c r="K199" s="252"/>
      <c r="W199" s="98">
        <f t="shared" si="55"/>
        <v>0</v>
      </c>
      <c r="X199" s="98">
        <f t="shared" si="45"/>
        <v>0</v>
      </c>
      <c r="Y199" s="98">
        <f t="shared" si="46"/>
        <v>0</v>
      </c>
      <c r="Z199" s="98">
        <f t="shared" si="47"/>
        <v>0</v>
      </c>
      <c r="AA199" s="98">
        <f t="shared" si="48"/>
        <v>0</v>
      </c>
      <c r="AB199" s="98">
        <f t="shared" si="49"/>
        <v>0</v>
      </c>
      <c r="AC199" s="98">
        <f t="shared" si="50"/>
        <v>0</v>
      </c>
      <c r="AD199" s="98">
        <f t="shared" si="51"/>
        <v>0</v>
      </c>
      <c r="AE199" s="98">
        <f t="shared" si="52"/>
        <v>0</v>
      </c>
      <c r="AF199" s="98">
        <f t="shared" si="53"/>
        <v>0</v>
      </c>
      <c r="AG199" s="98" t="str">
        <f t="shared" si="54"/>
        <v>N</v>
      </c>
      <c r="AH199" s="103"/>
      <c r="AI199" s="103"/>
      <c r="AJ199" s="103"/>
      <c r="AK199" s="103"/>
      <c r="AL199" s="103"/>
      <c r="AM199" s="103"/>
      <c r="AN199" s="103"/>
      <c r="AO199" s="103"/>
      <c r="AP199" s="103"/>
      <c r="AQ199" s="103"/>
      <c r="AR199" s="103"/>
      <c r="AS199" s="103"/>
      <c r="AT199" s="103"/>
      <c r="AU199" s="103"/>
      <c r="AV199" s="103"/>
      <c r="AW199" s="103"/>
      <c r="AX199" s="103"/>
      <c r="AY199" s="103"/>
      <c r="AZ199" s="103"/>
      <c r="BA199" s="103"/>
      <c r="BB199" s="103"/>
      <c r="BC199" s="103"/>
      <c r="BD199" s="103"/>
      <c r="BE199" s="103"/>
      <c r="BF199" s="103"/>
      <c r="BG199" s="103"/>
    </row>
    <row r="200" spans="1:59" x14ac:dyDescent="0.25">
      <c r="A200" s="249"/>
      <c r="B200" s="249"/>
      <c r="C200" s="249"/>
      <c r="D200" s="249"/>
      <c r="E200" s="250"/>
      <c r="F200" s="250"/>
      <c r="G200" s="250"/>
      <c r="H200" s="250"/>
      <c r="I200" s="250"/>
      <c r="J200" s="250"/>
      <c r="K200" s="252"/>
      <c r="W200" s="98">
        <f t="shared" si="55"/>
        <v>0</v>
      </c>
      <c r="X200" s="98">
        <f t="shared" si="45"/>
        <v>0</v>
      </c>
      <c r="Y200" s="98">
        <f t="shared" si="46"/>
        <v>0</v>
      </c>
      <c r="Z200" s="98">
        <f t="shared" si="47"/>
        <v>0</v>
      </c>
      <c r="AA200" s="98">
        <f t="shared" si="48"/>
        <v>0</v>
      </c>
      <c r="AB200" s="98">
        <f t="shared" si="49"/>
        <v>0</v>
      </c>
      <c r="AC200" s="98">
        <f t="shared" si="50"/>
        <v>0</v>
      </c>
      <c r="AD200" s="98">
        <f t="shared" si="51"/>
        <v>0</v>
      </c>
      <c r="AE200" s="98">
        <f t="shared" si="52"/>
        <v>0</v>
      </c>
      <c r="AF200" s="98">
        <f t="shared" si="53"/>
        <v>0</v>
      </c>
      <c r="AG200" s="98" t="str">
        <f t="shared" si="54"/>
        <v>N</v>
      </c>
      <c r="AH200" s="103"/>
      <c r="AI200" s="103"/>
      <c r="AJ200" s="103"/>
      <c r="AK200" s="103"/>
      <c r="AL200" s="103"/>
      <c r="AM200" s="103"/>
      <c r="AN200" s="103"/>
      <c r="AO200" s="103"/>
      <c r="AP200" s="103"/>
      <c r="AQ200" s="103"/>
      <c r="AR200" s="103"/>
      <c r="AS200" s="103"/>
      <c r="AT200" s="103"/>
      <c r="AU200" s="103"/>
      <c r="AV200" s="103"/>
      <c r="AW200" s="103"/>
      <c r="AX200" s="103"/>
      <c r="AY200" s="103"/>
      <c r="AZ200" s="103"/>
      <c r="BA200" s="103"/>
      <c r="BB200" s="103"/>
      <c r="BC200" s="103"/>
      <c r="BD200" s="103"/>
      <c r="BE200" s="103"/>
      <c r="BF200" s="103"/>
      <c r="BG200" s="103"/>
    </row>
    <row r="201" spans="1:59" x14ac:dyDescent="0.25">
      <c r="A201" s="249"/>
      <c r="B201" s="249"/>
      <c r="C201" s="249"/>
      <c r="D201" s="249"/>
      <c r="E201" s="250"/>
      <c r="F201" s="250"/>
      <c r="G201" s="250"/>
      <c r="H201" s="250"/>
      <c r="I201" s="250"/>
      <c r="J201" s="250"/>
      <c r="K201" s="252"/>
      <c r="W201" s="98">
        <f t="shared" si="55"/>
        <v>0</v>
      </c>
      <c r="X201" s="98">
        <f t="shared" si="45"/>
        <v>0</v>
      </c>
      <c r="Y201" s="98">
        <f t="shared" si="46"/>
        <v>0</v>
      </c>
      <c r="Z201" s="98">
        <f t="shared" si="47"/>
        <v>0</v>
      </c>
      <c r="AA201" s="98">
        <f t="shared" si="48"/>
        <v>0</v>
      </c>
      <c r="AB201" s="98">
        <f t="shared" si="49"/>
        <v>0</v>
      </c>
      <c r="AC201" s="98">
        <f t="shared" si="50"/>
        <v>0</v>
      </c>
      <c r="AD201" s="98">
        <f t="shared" si="51"/>
        <v>0</v>
      </c>
      <c r="AE201" s="98">
        <f t="shared" si="52"/>
        <v>0</v>
      </c>
      <c r="AF201" s="98">
        <f t="shared" si="53"/>
        <v>0</v>
      </c>
      <c r="AG201" s="98" t="str">
        <f t="shared" si="54"/>
        <v>N</v>
      </c>
      <c r="AH201" s="103"/>
      <c r="AI201" s="103"/>
      <c r="AJ201" s="103"/>
      <c r="AK201" s="103"/>
      <c r="AL201" s="103"/>
      <c r="AM201" s="103"/>
      <c r="AN201" s="103"/>
      <c r="AO201" s="103"/>
      <c r="AP201" s="103"/>
      <c r="AQ201" s="103"/>
      <c r="AR201" s="103"/>
      <c r="AS201" s="103"/>
      <c r="AT201" s="103"/>
      <c r="AU201" s="103"/>
      <c r="AV201" s="103"/>
      <c r="AW201" s="103"/>
      <c r="AX201" s="103"/>
      <c r="AY201" s="103"/>
      <c r="AZ201" s="103"/>
      <c r="BA201" s="103"/>
      <c r="BB201" s="103"/>
      <c r="BC201" s="103"/>
      <c r="BD201" s="103"/>
      <c r="BE201" s="103"/>
      <c r="BF201" s="103"/>
      <c r="BG201" s="103"/>
    </row>
    <row r="202" spans="1:59" x14ac:dyDescent="0.25">
      <c r="A202" s="249"/>
      <c r="B202" s="249"/>
      <c r="C202" s="249"/>
      <c r="D202" s="249"/>
      <c r="E202" s="250"/>
      <c r="F202" s="250"/>
      <c r="G202" s="250"/>
      <c r="H202" s="250"/>
      <c r="I202" s="250"/>
      <c r="J202" s="250"/>
      <c r="K202" s="252"/>
      <c r="W202" s="98">
        <f t="shared" si="55"/>
        <v>0</v>
      </c>
      <c r="X202" s="98">
        <f t="shared" si="45"/>
        <v>0</v>
      </c>
      <c r="Y202" s="98">
        <f t="shared" si="46"/>
        <v>0</v>
      </c>
      <c r="Z202" s="98">
        <f t="shared" si="47"/>
        <v>0</v>
      </c>
      <c r="AA202" s="98">
        <f t="shared" si="48"/>
        <v>0</v>
      </c>
      <c r="AB202" s="98">
        <f t="shared" si="49"/>
        <v>0</v>
      </c>
      <c r="AC202" s="98">
        <f t="shared" si="50"/>
        <v>0</v>
      </c>
      <c r="AD202" s="98">
        <f t="shared" si="51"/>
        <v>0</v>
      </c>
      <c r="AE202" s="98">
        <f t="shared" si="52"/>
        <v>0</v>
      </c>
      <c r="AF202" s="98">
        <f t="shared" si="53"/>
        <v>0</v>
      </c>
      <c r="AG202" s="98" t="str">
        <f t="shared" si="54"/>
        <v>N</v>
      </c>
      <c r="AH202" s="103"/>
      <c r="AI202" s="103"/>
      <c r="AJ202" s="103"/>
      <c r="AK202" s="103"/>
      <c r="AL202" s="103"/>
      <c r="AM202" s="103"/>
      <c r="AN202" s="103"/>
      <c r="AO202" s="103"/>
      <c r="AP202" s="103"/>
      <c r="AQ202" s="103"/>
      <c r="AR202" s="103"/>
      <c r="AS202" s="103"/>
      <c r="AT202" s="103"/>
      <c r="AU202" s="103"/>
      <c r="AV202" s="103"/>
      <c r="AW202" s="103"/>
      <c r="AX202" s="103"/>
      <c r="AY202" s="103"/>
      <c r="AZ202" s="103"/>
      <c r="BA202" s="103"/>
      <c r="BB202" s="103"/>
      <c r="BC202" s="103"/>
      <c r="BD202" s="103"/>
      <c r="BE202" s="103"/>
      <c r="BF202" s="103"/>
      <c r="BG202" s="103"/>
    </row>
    <row r="203" spans="1:59" x14ac:dyDescent="0.25">
      <c r="A203" s="249"/>
      <c r="B203" s="249"/>
      <c r="C203" s="249"/>
      <c r="D203" s="249"/>
      <c r="E203" s="250"/>
      <c r="F203" s="250"/>
      <c r="G203" s="250"/>
      <c r="H203" s="250"/>
      <c r="I203" s="250"/>
      <c r="J203" s="250"/>
      <c r="K203" s="252"/>
      <c r="W203" s="98">
        <f t="shared" si="55"/>
        <v>0</v>
      </c>
      <c r="X203" s="98">
        <f t="shared" si="45"/>
        <v>0</v>
      </c>
      <c r="Y203" s="98">
        <f t="shared" si="46"/>
        <v>0</v>
      </c>
      <c r="Z203" s="98">
        <f t="shared" si="47"/>
        <v>0</v>
      </c>
      <c r="AA203" s="98">
        <f t="shared" si="48"/>
        <v>0</v>
      </c>
      <c r="AB203" s="98">
        <f t="shared" si="49"/>
        <v>0</v>
      </c>
      <c r="AC203" s="98">
        <f t="shared" si="50"/>
        <v>0</v>
      </c>
      <c r="AD203" s="98">
        <f t="shared" si="51"/>
        <v>0</v>
      </c>
      <c r="AE203" s="98">
        <f t="shared" si="52"/>
        <v>0</v>
      </c>
      <c r="AF203" s="98">
        <f t="shared" si="53"/>
        <v>0</v>
      </c>
      <c r="AG203" s="98" t="str">
        <f t="shared" si="54"/>
        <v>N</v>
      </c>
      <c r="AH203" s="103"/>
      <c r="AI203" s="103"/>
      <c r="AJ203" s="103"/>
      <c r="AK203" s="103"/>
      <c r="AL203" s="103"/>
      <c r="AM203" s="103"/>
      <c r="AN203" s="103"/>
      <c r="AO203" s="103"/>
      <c r="AP203" s="103"/>
      <c r="AQ203" s="103"/>
      <c r="AR203" s="103"/>
      <c r="AS203" s="103"/>
      <c r="AT203" s="103"/>
      <c r="AU203" s="103"/>
      <c r="AV203" s="103"/>
      <c r="AW203" s="103"/>
      <c r="AX203" s="103"/>
      <c r="AY203" s="103"/>
      <c r="AZ203" s="103"/>
      <c r="BA203" s="103"/>
      <c r="BB203" s="103"/>
      <c r="BC203" s="103"/>
      <c r="BD203" s="103"/>
      <c r="BE203" s="103"/>
      <c r="BF203" s="103"/>
      <c r="BG203" s="103"/>
    </row>
    <row r="204" spans="1:59" x14ac:dyDescent="0.25">
      <c r="A204" s="249"/>
      <c r="B204" s="249"/>
      <c r="C204" s="249"/>
      <c r="D204" s="249"/>
      <c r="E204" s="250"/>
      <c r="F204" s="250"/>
      <c r="G204" s="250"/>
      <c r="H204" s="250"/>
      <c r="I204" s="250"/>
      <c r="J204" s="250"/>
      <c r="K204" s="252"/>
      <c r="W204" s="98">
        <f t="shared" si="55"/>
        <v>0</v>
      </c>
      <c r="X204" s="98">
        <f t="shared" si="45"/>
        <v>0</v>
      </c>
      <c r="Y204" s="98">
        <f t="shared" si="46"/>
        <v>0</v>
      </c>
      <c r="Z204" s="98">
        <f t="shared" si="47"/>
        <v>0</v>
      </c>
      <c r="AA204" s="98">
        <f t="shared" si="48"/>
        <v>0</v>
      </c>
      <c r="AB204" s="98">
        <f t="shared" si="49"/>
        <v>0</v>
      </c>
      <c r="AC204" s="98">
        <f t="shared" si="50"/>
        <v>0</v>
      </c>
      <c r="AD204" s="98">
        <f t="shared" si="51"/>
        <v>0</v>
      </c>
      <c r="AE204" s="98">
        <f t="shared" si="52"/>
        <v>0</v>
      </c>
      <c r="AF204" s="98">
        <f t="shared" si="53"/>
        <v>0</v>
      </c>
      <c r="AG204" s="98" t="str">
        <f t="shared" si="54"/>
        <v>N</v>
      </c>
      <c r="AH204" s="103"/>
      <c r="AI204" s="103"/>
      <c r="AJ204" s="103"/>
      <c r="AK204" s="103"/>
      <c r="AL204" s="103"/>
      <c r="AM204" s="103"/>
      <c r="AN204" s="103"/>
      <c r="AO204" s="103"/>
      <c r="AP204" s="103"/>
      <c r="AQ204" s="103"/>
      <c r="AR204" s="103"/>
      <c r="AS204" s="103"/>
      <c r="AT204" s="103"/>
      <c r="AU204" s="103"/>
      <c r="AV204" s="103"/>
      <c r="AW204" s="103"/>
      <c r="AX204" s="103"/>
      <c r="AY204" s="103"/>
      <c r="AZ204" s="103"/>
      <c r="BA204" s="103"/>
      <c r="BB204" s="103"/>
      <c r="BC204" s="103"/>
      <c r="BD204" s="103"/>
      <c r="BE204" s="103"/>
      <c r="BF204" s="103"/>
      <c r="BG204" s="103"/>
    </row>
    <row r="205" spans="1:59" x14ac:dyDescent="0.25">
      <c r="A205" s="249"/>
      <c r="B205" s="249"/>
      <c r="C205" s="249"/>
      <c r="D205" s="249"/>
      <c r="E205" s="250"/>
      <c r="F205" s="250"/>
      <c r="G205" s="250"/>
      <c r="H205" s="250"/>
      <c r="I205" s="250"/>
      <c r="J205" s="250"/>
      <c r="K205" s="252"/>
      <c r="W205" s="98">
        <f t="shared" si="55"/>
        <v>0</v>
      </c>
      <c r="X205" s="98">
        <f t="shared" si="45"/>
        <v>0</v>
      </c>
      <c r="Y205" s="98">
        <f t="shared" si="46"/>
        <v>0</v>
      </c>
      <c r="Z205" s="98">
        <f t="shared" si="47"/>
        <v>0</v>
      </c>
      <c r="AA205" s="98">
        <f t="shared" si="48"/>
        <v>0</v>
      </c>
      <c r="AB205" s="98">
        <f t="shared" si="49"/>
        <v>0</v>
      </c>
      <c r="AC205" s="98">
        <f t="shared" si="50"/>
        <v>0</v>
      </c>
      <c r="AD205" s="98">
        <f t="shared" si="51"/>
        <v>0</v>
      </c>
      <c r="AE205" s="98">
        <f t="shared" si="52"/>
        <v>0</v>
      </c>
      <c r="AF205" s="98">
        <f t="shared" si="53"/>
        <v>0</v>
      </c>
      <c r="AG205" s="98" t="str">
        <f t="shared" si="54"/>
        <v>N</v>
      </c>
      <c r="AH205" s="103"/>
      <c r="AI205" s="103"/>
      <c r="AJ205" s="103"/>
      <c r="AK205" s="103"/>
      <c r="AL205" s="103"/>
      <c r="AM205" s="103"/>
      <c r="AN205" s="103"/>
      <c r="AO205" s="103"/>
      <c r="AP205" s="103"/>
      <c r="AQ205" s="103"/>
      <c r="AR205" s="103"/>
      <c r="AS205" s="103"/>
      <c r="AT205" s="103"/>
      <c r="AU205" s="103"/>
      <c r="AV205" s="103"/>
      <c r="AW205" s="103"/>
      <c r="AX205" s="103"/>
      <c r="AY205" s="103"/>
      <c r="AZ205" s="103"/>
      <c r="BA205" s="103"/>
      <c r="BB205" s="103"/>
      <c r="BC205" s="103"/>
      <c r="BD205" s="103"/>
      <c r="BE205" s="103"/>
      <c r="BF205" s="103"/>
      <c r="BG205" s="103"/>
    </row>
    <row r="206" spans="1:59" x14ac:dyDescent="0.25">
      <c r="A206" s="249"/>
      <c r="B206" s="249"/>
      <c r="C206" s="249"/>
      <c r="D206" s="249"/>
      <c r="E206" s="250"/>
      <c r="F206" s="250"/>
      <c r="G206" s="250"/>
      <c r="H206" s="250"/>
      <c r="I206" s="250"/>
      <c r="J206" s="250"/>
      <c r="K206" s="252"/>
      <c r="W206" s="98">
        <f t="shared" si="55"/>
        <v>0</v>
      </c>
      <c r="X206" s="98">
        <f t="shared" si="45"/>
        <v>0</v>
      </c>
      <c r="Y206" s="98">
        <f t="shared" si="46"/>
        <v>0</v>
      </c>
      <c r="Z206" s="98">
        <f t="shared" si="47"/>
        <v>0</v>
      </c>
      <c r="AA206" s="98">
        <f t="shared" si="48"/>
        <v>0</v>
      </c>
      <c r="AB206" s="98">
        <f t="shared" si="49"/>
        <v>0</v>
      </c>
      <c r="AC206" s="98">
        <f t="shared" si="50"/>
        <v>0</v>
      </c>
      <c r="AD206" s="98">
        <f t="shared" si="51"/>
        <v>0</v>
      </c>
      <c r="AE206" s="98">
        <f t="shared" si="52"/>
        <v>0</v>
      </c>
      <c r="AF206" s="98">
        <f t="shared" si="53"/>
        <v>0</v>
      </c>
      <c r="AG206" s="98" t="str">
        <f t="shared" si="54"/>
        <v>N</v>
      </c>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03"/>
      <c r="BC206" s="103"/>
      <c r="BD206" s="103"/>
      <c r="BE206" s="103"/>
      <c r="BF206" s="103"/>
      <c r="BG206" s="103"/>
    </row>
    <row r="207" spans="1:59" x14ac:dyDescent="0.25">
      <c r="A207" s="249"/>
      <c r="B207" s="249"/>
      <c r="C207" s="249"/>
      <c r="D207" s="249"/>
      <c r="E207" s="250"/>
      <c r="F207" s="250"/>
      <c r="G207" s="250"/>
      <c r="H207" s="250"/>
      <c r="I207" s="250"/>
      <c r="J207" s="250"/>
      <c r="K207" s="252"/>
      <c r="W207" s="98">
        <f t="shared" si="55"/>
        <v>0</v>
      </c>
      <c r="X207" s="98">
        <f t="shared" si="45"/>
        <v>0</v>
      </c>
      <c r="Y207" s="98">
        <f t="shared" si="46"/>
        <v>0</v>
      </c>
      <c r="Z207" s="98">
        <f t="shared" si="47"/>
        <v>0</v>
      </c>
      <c r="AA207" s="98">
        <f t="shared" si="48"/>
        <v>0</v>
      </c>
      <c r="AB207" s="98">
        <f t="shared" si="49"/>
        <v>0</v>
      </c>
      <c r="AC207" s="98">
        <f t="shared" si="50"/>
        <v>0</v>
      </c>
      <c r="AD207" s="98">
        <f t="shared" si="51"/>
        <v>0</v>
      </c>
      <c r="AE207" s="98">
        <f t="shared" si="52"/>
        <v>0</v>
      </c>
      <c r="AF207" s="98">
        <f t="shared" si="53"/>
        <v>0</v>
      </c>
      <c r="AG207" s="98" t="str">
        <f t="shared" si="54"/>
        <v>N</v>
      </c>
      <c r="AH207" s="103"/>
      <c r="AI207" s="103"/>
      <c r="AJ207" s="103"/>
      <c r="AK207" s="103"/>
      <c r="AL207" s="103"/>
      <c r="AM207" s="103"/>
      <c r="AN207" s="103"/>
      <c r="AO207" s="103"/>
      <c r="AP207" s="103"/>
      <c r="AQ207" s="103"/>
      <c r="AR207" s="103"/>
      <c r="AS207" s="103"/>
      <c r="AT207" s="103"/>
      <c r="AU207" s="103"/>
      <c r="AV207" s="103"/>
      <c r="AW207" s="103"/>
      <c r="AX207" s="103"/>
      <c r="AY207" s="103"/>
      <c r="AZ207" s="103"/>
      <c r="BA207" s="103"/>
      <c r="BB207" s="103"/>
      <c r="BC207" s="103"/>
      <c r="BD207" s="103"/>
      <c r="BE207" s="103"/>
      <c r="BF207" s="103"/>
      <c r="BG207" s="103"/>
    </row>
    <row r="208" spans="1:59" x14ac:dyDescent="0.25">
      <c r="A208" s="249"/>
      <c r="B208" s="249"/>
      <c r="C208" s="249"/>
      <c r="D208" s="249"/>
      <c r="E208" s="250"/>
      <c r="F208" s="250"/>
      <c r="G208" s="250"/>
      <c r="H208" s="250"/>
      <c r="I208" s="250"/>
      <c r="J208" s="250"/>
      <c r="K208" s="252"/>
      <c r="W208" s="98">
        <f t="shared" si="55"/>
        <v>0</v>
      </c>
      <c r="X208" s="98">
        <f t="shared" si="45"/>
        <v>0</v>
      </c>
      <c r="Y208" s="98">
        <f t="shared" si="46"/>
        <v>0</v>
      </c>
      <c r="Z208" s="98">
        <f t="shared" si="47"/>
        <v>0</v>
      </c>
      <c r="AA208" s="98">
        <f t="shared" si="48"/>
        <v>0</v>
      </c>
      <c r="AB208" s="98">
        <f t="shared" si="49"/>
        <v>0</v>
      </c>
      <c r="AC208" s="98">
        <f t="shared" si="50"/>
        <v>0</v>
      </c>
      <c r="AD208" s="98">
        <f t="shared" si="51"/>
        <v>0</v>
      </c>
      <c r="AE208" s="98">
        <f t="shared" si="52"/>
        <v>0</v>
      </c>
      <c r="AF208" s="98">
        <f t="shared" si="53"/>
        <v>0</v>
      </c>
      <c r="AG208" s="98" t="str">
        <f t="shared" si="54"/>
        <v>N</v>
      </c>
      <c r="AH208" s="103"/>
      <c r="AI208" s="103"/>
      <c r="AJ208" s="103"/>
      <c r="AK208" s="103"/>
      <c r="AL208" s="103"/>
      <c r="AM208" s="103"/>
      <c r="AN208" s="103"/>
      <c r="AO208" s="103"/>
      <c r="AP208" s="103"/>
      <c r="AQ208" s="103"/>
      <c r="AR208" s="103"/>
      <c r="AS208" s="103"/>
      <c r="AT208" s="103"/>
      <c r="AU208" s="103"/>
      <c r="AV208" s="103"/>
      <c r="AW208" s="103"/>
      <c r="AX208" s="103"/>
      <c r="AY208" s="103"/>
      <c r="AZ208" s="103"/>
      <c r="BA208" s="103"/>
      <c r="BB208" s="103"/>
      <c r="BC208" s="103"/>
      <c r="BD208" s="103"/>
      <c r="BE208" s="103"/>
      <c r="BF208" s="103"/>
      <c r="BG208" s="103"/>
    </row>
    <row r="209" spans="1:59" x14ac:dyDescent="0.25">
      <c r="A209" s="249"/>
      <c r="B209" s="249"/>
      <c r="C209" s="249"/>
      <c r="D209" s="249"/>
      <c r="E209" s="250"/>
      <c r="F209" s="250"/>
      <c r="G209" s="250"/>
      <c r="H209" s="250"/>
      <c r="I209" s="250"/>
      <c r="J209" s="250"/>
      <c r="K209" s="252"/>
      <c r="W209" s="98">
        <f t="shared" si="55"/>
        <v>0</v>
      </c>
      <c r="X209" s="98">
        <f t="shared" si="45"/>
        <v>0</v>
      </c>
      <c r="Y209" s="98">
        <f t="shared" si="46"/>
        <v>0</v>
      </c>
      <c r="Z209" s="98">
        <f t="shared" si="47"/>
        <v>0</v>
      </c>
      <c r="AA209" s="98">
        <f t="shared" si="48"/>
        <v>0</v>
      </c>
      <c r="AB209" s="98">
        <f t="shared" si="49"/>
        <v>0</v>
      </c>
      <c r="AC209" s="98">
        <f t="shared" si="50"/>
        <v>0</v>
      </c>
      <c r="AD209" s="98">
        <f t="shared" si="51"/>
        <v>0</v>
      </c>
      <c r="AE209" s="98">
        <f t="shared" si="52"/>
        <v>0</v>
      </c>
      <c r="AF209" s="98">
        <f t="shared" si="53"/>
        <v>0</v>
      </c>
      <c r="AG209" s="98" t="str">
        <f t="shared" si="54"/>
        <v>N</v>
      </c>
      <c r="AH209" s="103"/>
      <c r="AI209" s="103"/>
      <c r="AJ209" s="103"/>
      <c r="AK209" s="103"/>
      <c r="AL209" s="103"/>
      <c r="AM209" s="103"/>
      <c r="AN209" s="103"/>
      <c r="AO209" s="103"/>
      <c r="AP209" s="103"/>
      <c r="AQ209" s="103"/>
      <c r="AR209" s="103"/>
      <c r="AS209" s="103"/>
      <c r="AT209" s="103"/>
      <c r="AU209" s="103"/>
      <c r="AV209" s="103"/>
      <c r="AW209" s="103"/>
      <c r="AX209" s="103"/>
      <c r="AY209" s="103"/>
      <c r="AZ209" s="103"/>
      <c r="BA209" s="103"/>
      <c r="BB209" s="103"/>
      <c r="BC209" s="103"/>
      <c r="BD209" s="103"/>
      <c r="BE209" s="103"/>
      <c r="BF209" s="103"/>
      <c r="BG209" s="103"/>
    </row>
    <row r="210" spans="1:59" x14ac:dyDescent="0.25">
      <c r="A210" s="249"/>
      <c r="B210" s="249"/>
      <c r="C210" s="249"/>
      <c r="D210" s="249"/>
      <c r="E210" s="250"/>
      <c r="F210" s="250"/>
      <c r="G210" s="250"/>
      <c r="H210" s="250"/>
      <c r="I210" s="250"/>
      <c r="J210" s="250"/>
      <c r="K210" s="252"/>
      <c r="W210" s="98">
        <f t="shared" si="55"/>
        <v>0</v>
      </c>
      <c r="X210" s="98">
        <f t="shared" ref="X210:X273" si="56">IF(ISBLANK(B210),0,X$5)</f>
        <v>0</v>
      </c>
      <c r="Y210" s="98">
        <f t="shared" ref="Y210:Y273" si="57">IF(ISBLANK(C210),0,Y$5)</f>
        <v>0</v>
      </c>
      <c r="Z210" s="98">
        <f t="shared" ref="Z210:Z273" si="58">IF(ISBLANK(D210),0,Z$5)</f>
        <v>0</v>
      </c>
      <c r="AA210" s="98">
        <f t="shared" ref="AA210:AA273" si="59">IF(ISBLANK(E210),0,AA$5)</f>
        <v>0</v>
      </c>
      <c r="AB210" s="98">
        <f t="shared" ref="AB210:AB273" si="60">IF(ISBLANK(F210),0,AB$5)</f>
        <v>0</v>
      </c>
      <c r="AC210" s="98">
        <f t="shared" ref="AC210:AC273" si="61">IF(ISBLANK(G210),0,AC$5)</f>
        <v>0</v>
      </c>
      <c r="AD210" s="98">
        <f t="shared" ref="AD210:AD273" si="62">IF(ISBLANK(H210),0,AD$5)</f>
        <v>0</v>
      </c>
      <c r="AE210" s="98">
        <f t="shared" ref="AE210:AE273" si="63">IF(ISBLANK(I210),0,AE$5)</f>
        <v>0</v>
      </c>
      <c r="AF210" s="98">
        <f t="shared" si="53"/>
        <v>0</v>
      </c>
      <c r="AG210" s="98" t="str">
        <f t="shared" si="54"/>
        <v>N</v>
      </c>
      <c r="AH210" s="103"/>
      <c r="AI210" s="103"/>
      <c r="AJ210" s="103"/>
      <c r="AK210" s="103"/>
      <c r="AL210" s="103"/>
      <c r="AM210" s="103"/>
      <c r="AN210" s="103"/>
      <c r="AO210" s="103"/>
      <c r="AP210" s="103"/>
      <c r="AQ210" s="103"/>
      <c r="AR210" s="103"/>
      <c r="AS210" s="103"/>
      <c r="AT210" s="103"/>
      <c r="AU210" s="103"/>
      <c r="AV210" s="103"/>
      <c r="AW210" s="103"/>
      <c r="AX210" s="103"/>
      <c r="AY210" s="103"/>
      <c r="AZ210" s="103"/>
      <c r="BA210" s="103"/>
      <c r="BB210" s="103"/>
      <c r="BC210" s="103"/>
      <c r="BD210" s="103"/>
      <c r="BE210" s="103"/>
      <c r="BF210" s="103"/>
      <c r="BG210" s="103"/>
    </row>
    <row r="211" spans="1:59" x14ac:dyDescent="0.25">
      <c r="A211" s="249"/>
      <c r="B211" s="249"/>
      <c r="C211" s="249"/>
      <c r="D211" s="249"/>
      <c r="E211" s="250"/>
      <c r="F211" s="250"/>
      <c r="G211" s="250"/>
      <c r="H211" s="250"/>
      <c r="I211" s="250"/>
      <c r="J211" s="250"/>
      <c r="K211" s="252"/>
      <c r="W211" s="98">
        <f t="shared" si="55"/>
        <v>0</v>
      </c>
      <c r="X211" s="98">
        <f t="shared" si="56"/>
        <v>0</v>
      </c>
      <c r="Y211" s="98">
        <f t="shared" si="57"/>
        <v>0</v>
      </c>
      <c r="Z211" s="98">
        <f t="shared" si="58"/>
        <v>0</v>
      </c>
      <c r="AA211" s="98">
        <f t="shared" si="59"/>
        <v>0</v>
      </c>
      <c r="AB211" s="98">
        <f t="shared" si="60"/>
        <v>0</v>
      </c>
      <c r="AC211" s="98">
        <f t="shared" si="61"/>
        <v>0</v>
      </c>
      <c r="AD211" s="98">
        <f t="shared" si="62"/>
        <v>0</v>
      </c>
      <c r="AE211" s="98">
        <f t="shared" si="63"/>
        <v>0</v>
      </c>
      <c r="AF211" s="98">
        <f t="shared" si="53"/>
        <v>0</v>
      </c>
      <c r="AG211" s="98" t="str">
        <f t="shared" si="54"/>
        <v>N</v>
      </c>
      <c r="AH211" s="103"/>
      <c r="AI211" s="103"/>
      <c r="AJ211" s="103"/>
      <c r="AK211" s="103"/>
      <c r="AL211" s="103"/>
      <c r="AM211" s="103"/>
      <c r="AN211" s="103"/>
      <c r="AO211" s="103"/>
      <c r="AP211" s="103"/>
      <c r="AQ211" s="103"/>
      <c r="AR211" s="103"/>
      <c r="AS211" s="103"/>
      <c r="AT211" s="103"/>
      <c r="AU211" s="103"/>
      <c r="AV211" s="103"/>
      <c r="AW211" s="103"/>
      <c r="AX211" s="103"/>
      <c r="AY211" s="103"/>
      <c r="AZ211" s="103"/>
      <c r="BA211" s="103"/>
      <c r="BB211" s="103"/>
      <c r="BC211" s="103"/>
      <c r="BD211" s="103"/>
      <c r="BE211" s="103"/>
      <c r="BF211" s="103"/>
      <c r="BG211" s="103"/>
    </row>
    <row r="212" spans="1:59" x14ac:dyDescent="0.25">
      <c r="A212" s="249"/>
      <c r="B212" s="249"/>
      <c r="C212" s="249"/>
      <c r="D212" s="249"/>
      <c r="E212" s="250"/>
      <c r="F212" s="250"/>
      <c r="G212" s="250"/>
      <c r="H212" s="250"/>
      <c r="I212" s="250"/>
      <c r="J212" s="250"/>
      <c r="K212" s="252"/>
      <c r="W212" s="98">
        <f t="shared" si="55"/>
        <v>0</v>
      </c>
      <c r="X212" s="98">
        <f t="shared" si="56"/>
        <v>0</v>
      </c>
      <c r="Y212" s="98">
        <f t="shared" si="57"/>
        <v>0</v>
      </c>
      <c r="Z212" s="98">
        <f t="shared" si="58"/>
        <v>0</v>
      </c>
      <c r="AA212" s="98">
        <f t="shared" si="59"/>
        <v>0</v>
      </c>
      <c r="AB212" s="98">
        <f t="shared" si="60"/>
        <v>0</v>
      </c>
      <c r="AC212" s="98">
        <f t="shared" si="61"/>
        <v>0</v>
      </c>
      <c r="AD212" s="98">
        <f t="shared" si="62"/>
        <v>0</v>
      </c>
      <c r="AE212" s="98">
        <f t="shared" si="63"/>
        <v>0</v>
      </c>
      <c r="AF212" s="98">
        <f t="shared" si="53"/>
        <v>0</v>
      </c>
      <c r="AG212" s="98" t="str">
        <f t="shared" si="54"/>
        <v>N</v>
      </c>
      <c r="AH212" s="103"/>
      <c r="AI212" s="103"/>
      <c r="AJ212" s="103"/>
      <c r="AK212" s="103"/>
      <c r="AL212" s="103"/>
      <c r="AM212" s="103"/>
      <c r="AN212" s="103"/>
      <c r="AO212" s="103"/>
      <c r="AP212" s="103"/>
      <c r="AQ212" s="103"/>
      <c r="AR212" s="103"/>
      <c r="AS212" s="103"/>
      <c r="AT212" s="103"/>
      <c r="AU212" s="103"/>
      <c r="AV212" s="103"/>
      <c r="AW212" s="103"/>
      <c r="AX212" s="103"/>
      <c r="AY212" s="103"/>
      <c r="AZ212" s="103"/>
      <c r="BA212" s="103"/>
      <c r="BB212" s="103"/>
      <c r="BC212" s="103"/>
      <c r="BD212" s="103"/>
      <c r="BE212" s="103"/>
      <c r="BF212" s="103"/>
      <c r="BG212" s="103"/>
    </row>
    <row r="213" spans="1:59" x14ac:dyDescent="0.25">
      <c r="A213" s="249"/>
      <c r="B213" s="249"/>
      <c r="C213" s="249"/>
      <c r="D213" s="249"/>
      <c r="E213" s="250"/>
      <c r="F213" s="250"/>
      <c r="G213" s="250"/>
      <c r="H213" s="250"/>
      <c r="I213" s="250"/>
      <c r="J213" s="250"/>
      <c r="K213" s="252"/>
      <c r="W213" s="98">
        <f t="shared" si="55"/>
        <v>0</v>
      </c>
      <c r="X213" s="98">
        <f t="shared" si="56"/>
        <v>0</v>
      </c>
      <c r="Y213" s="98">
        <f t="shared" si="57"/>
        <v>0</v>
      </c>
      <c r="Z213" s="98">
        <f t="shared" si="58"/>
        <v>0</v>
      </c>
      <c r="AA213" s="98">
        <f t="shared" si="59"/>
        <v>0</v>
      </c>
      <c r="AB213" s="98">
        <f t="shared" si="60"/>
        <v>0</v>
      </c>
      <c r="AC213" s="98">
        <f t="shared" si="61"/>
        <v>0</v>
      </c>
      <c r="AD213" s="98">
        <f t="shared" si="62"/>
        <v>0</v>
      </c>
      <c r="AE213" s="98">
        <f t="shared" si="63"/>
        <v>0</v>
      </c>
      <c r="AF213" s="98">
        <f t="shared" si="53"/>
        <v>0</v>
      </c>
      <c r="AG213" s="98" t="str">
        <f t="shared" si="54"/>
        <v>N</v>
      </c>
      <c r="AH213" s="103"/>
      <c r="AI213" s="103"/>
      <c r="AJ213" s="103"/>
      <c r="AK213" s="103"/>
      <c r="AL213" s="103"/>
      <c r="AM213" s="103"/>
      <c r="AN213" s="103"/>
      <c r="AO213" s="103"/>
      <c r="AP213" s="103"/>
      <c r="AQ213" s="103"/>
      <c r="AR213" s="103"/>
      <c r="AS213" s="103"/>
      <c r="AT213" s="103"/>
      <c r="AU213" s="103"/>
      <c r="AV213" s="103"/>
      <c r="AW213" s="103"/>
      <c r="AX213" s="103"/>
      <c r="AY213" s="103"/>
      <c r="AZ213" s="103"/>
      <c r="BA213" s="103"/>
      <c r="BB213" s="103"/>
      <c r="BC213" s="103"/>
      <c r="BD213" s="103"/>
      <c r="BE213" s="103"/>
      <c r="BF213" s="103"/>
      <c r="BG213" s="103"/>
    </row>
    <row r="214" spans="1:59" x14ac:dyDescent="0.25">
      <c r="A214" s="249"/>
      <c r="B214" s="249"/>
      <c r="C214" s="249"/>
      <c r="D214" s="249"/>
      <c r="E214" s="250"/>
      <c r="F214" s="250"/>
      <c r="G214" s="250"/>
      <c r="H214" s="250"/>
      <c r="I214" s="250"/>
      <c r="J214" s="250"/>
      <c r="K214" s="252"/>
      <c r="W214" s="98">
        <f t="shared" si="55"/>
        <v>0</v>
      </c>
      <c r="X214" s="98">
        <f t="shared" si="56"/>
        <v>0</v>
      </c>
      <c r="Y214" s="98">
        <f t="shared" si="57"/>
        <v>0</v>
      </c>
      <c r="Z214" s="98">
        <f t="shared" si="58"/>
        <v>0</v>
      </c>
      <c r="AA214" s="98">
        <f t="shared" si="59"/>
        <v>0</v>
      </c>
      <c r="AB214" s="98">
        <f t="shared" si="60"/>
        <v>0</v>
      </c>
      <c r="AC214" s="98">
        <f t="shared" si="61"/>
        <v>0</v>
      </c>
      <c r="AD214" s="98">
        <f t="shared" si="62"/>
        <v>0</v>
      </c>
      <c r="AE214" s="98">
        <f t="shared" si="63"/>
        <v>0</v>
      </c>
      <c r="AF214" s="98">
        <f t="shared" si="53"/>
        <v>0</v>
      </c>
      <c r="AG214" s="98" t="str">
        <f t="shared" si="54"/>
        <v>N</v>
      </c>
      <c r="AH214" s="103"/>
      <c r="AI214" s="103"/>
      <c r="AJ214" s="103"/>
      <c r="AK214" s="103"/>
      <c r="AL214" s="103"/>
      <c r="AM214" s="103"/>
      <c r="AN214" s="103"/>
      <c r="AO214" s="103"/>
      <c r="AP214" s="103"/>
      <c r="AQ214" s="103"/>
      <c r="AR214" s="103"/>
      <c r="AS214" s="103"/>
      <c r="AT214" s="103"/>
      <c r="AU214" s="103"/>
      <c r="AV214" s="103"/>
      <c r="AW214" s="103"/>
      <c r="AX214" s="103"/>
      <c r="AY214" s="103"/>
      <c r="AZ214" s="103"/>
      <c r="BA214" s="103"/>
      <c r="BB214" s="103"/>
      <c r="BC214" s="103"/>
      <c r="BD214" s="103"/>
      <c r="BE214" s="103"/>
      <c r="BF214" s="103"/>
      <c r="BG214" s="103"/>
    </row>
    <row r="215" spans="1:59" x14ac:dyDescent="0.25">
      <c r="A215" s="249"/>
      <c r="B215" s="249"/>
      <c r="C215" s="249"/>
      <c r="D215" s="249"/>
      <c r="E215" s="250"/>
      <c r="F215" s="250"/>
      <c r="G215" s="250"/>
      <c r="H215" s="250"/>
      <c r="I215" s="250"/>
      <c r="J215" s="250"/>
      <c r="K215" s="252"/>
      <c r="W215" s="98">
        <f t="shared" si="55"/>
        <v>0</v>
      </c>
      <c r="X215" s="98">
        <f t="shared" si="56"/>
        <v>0</v>
      </c>
      <c r="Y215" s="98">
        <f t="shared" si="57"/>
        <v>0</v>
      </c>
      <c r="Z215" s="98">
        <f t="shared" si="58"/>
        <v>0</v>
      </c>
      <c r="AA215" s="98">
        <f t="shared" si="59"/>
        <v>0</v>
      </c>
      <c r="AB215" s="98">
        <f t="shared" si="60"/>
        <v>0</v>
      </c>
      <c r="AC215" s="98">
        <f t="shared" si="61"/>
        <v>0</v>
      </c>
      <c r="AD215" s="98">
        <f t="shared" si="62"/>
        <v>0</v>
      </c>
      <c r="AE215" s="98">
        <f t="shared" si="63"/>
        <v>0</v>
      </c>
      <c r="AF215" s="98">
        <f t="shared" si="53"/>
        <v>0</v>
      </c>
      <c r="AG215" s="98" t="str">
        <f t="shared" si="54"/>
        <v>N</v>
      </c>
      <c r="AH215" s="103"/>
      <c r="AI215" s="103"/>
      <c r="AJ215" s="103"/>
      <c r="AK215" s="103"/>
      <c r="AL215" s="103"/>
      <c r="AM215" s="103"/>
      <c r="AN215" s="103"/>
      <c r="AO215" s="103"/>
      <c r="AP215" s="103"/>
      <c r="AQ215" s="103"/>
      <c r="AR215" s="103"/>
      <c r="AS215" s="103"/>
      <c r="AT215" s="103"/>
      <c r="AU215" s="103"/>
      <c r="AV215" s="103"/>
      <c r="AW215" s="103"/>
      <c r="AX215" s="103"/>
      <c r="AY215" s="103"/>
      <c r="AZ215" s="103"/>
      <c r="BA215" s="103"/>
      <c r="BB215" s="103"/>
      <c r="BC215" s="103"/>
      <c r="BD215" s="103"/>
      <c r="BE215" s="103"/>
      <c r="BF215" s="103"/>
      <c r="BG215" s="103"/>
    </row>
    <row r="216" spans="1:59" x14ac:dyDescent="0.25">
      <c r="A216" s="249"/>
      <c r="B216" s="249"/>
      <c r="C216" s="249"/>
      <c r="D216" s="249"/>
      <c r="E216" s="250"/>
      <c r="F216" s="250"/>
      <c r="G216" s="250"/>
      <c r="H216" s="250"/>
      <c r="I216" s="250"/>
      <c r="J216" s="250"/>
      <c r="K216" s="252"/>
      <c r="W216" s="98">
        <f t="shared" si="55"/>
        <v>0</v>
      </c>
      <c r="X216" s="98">
        <f t="shared" si="56"/>
        <v>0</v>
      </c>
      <c r="Y216" s="98">
        <f t="shared" si="57"/>
        <v>0</v>
      </c>
      <c r="Z216" s="98">
        <f t="shared" si="58"/>
        <v>0</v>
      </c>
      <c r="AA216" s="98">
        <f t="shared" si="59"/>
        <v>0</v>
      </c>
      <c r="AB216" s="98">
        <f t="shared" si="60"/>
        <v>0</v>
      </c>
      <c r="AC216" s="98">
        <f t="shared" si="61"/>
        <v>0</v>
      </c>
      <c r="AD216" s="98">
        <f t="shared" si="62"/>
        <v>0</v>
      </c>
      <c r="AE216" s="98">
        <f t="shared" si="63"/>
        <v>0</v>
      </c>
      <c r="AF216" s="98">
        <f t="shared" si="53"/>
        <v>0</v>
      </c>
      <c r="AG216" s="98" t="str">
        <f t="shared" si="54"/>
        <v>N</v>
      </c>
      <c r="AH216" s="103"/>
      <c r="AI216" s="103"/>
      <c r="AJ216" s="103"/>
      <c r="AK216" s="103"/>
      <c r="AL216" s="103"/>
      <c r="AM216" s="103"/>
      <c r="AN216" s="103"/>
      <c r="AO216" s="103"/>
      <c r="AP216" s="103"/>
      <c r="AQ216" s="103"/>
      <c r="AR216" s="103"/>
      <c r="AS216" s="103"/>
      <c r="AT216" s="103"/>
      <c r="AU216" s="103"/>
      <c r="AV216" s="103"/>
      <c r="AW216" s="103"/>
      <c r="AX216" s="103"/>
      <c r="AY216" s="103"/>
      <c r="AZ216" s="103"/>
      <c r="BA216" s="103"/>
      <c r="BB216" s="103"/>
      <c r="BC216" s="103"/>
      <c r="BD216" s="103"/>
      <c r="BE216" s="103"/>
      <c r="BF216" s="103"/>
      <c r="BG216" s="103"/>
    </row>
    <row r="217" spans="1:59" x14ac:dyDescent="0.25">
      <c r="A217" s="249"/>
      <c r="B217" s="249"/>
      <c r="C217" s="249"/>
      <c r="D217" s="249"/>
      <c r="E217" s="250"/>
      <c r="F217" s="250"/>
      <c r="G217" s="250"/>
      <c r="H217" s="250"/>
      <c r="I217" s="250"/>
      <c r="J217" s="250"/>
      <c r="K217" s="252"/>
      <c r="W217" s="98">
        <f t="shared" si="55"/>
        <v>0</v>
      </c>
      <c r="X217" s="98">
        <f t="shared" si="56"/>
        <v>0</v>
      </c>
      <c r="Y217" s="98">
        <f t="shared" si="57"/>
        <v>0</v>
      </c>
      <c r="Z217" s="98">
        <f t="shared" si="58"/>
        <v>0</v>
      </c>
      <c r="AA217" s="98">
        <f t="shared" si="59"/>
        <v>0</v>
      </c>
      <c r="AB217" s="98">
        <f t="shared" si="60"/>
        <v>0</v>
      </c>
      <c r="AC217" s="98">
        <f t="shared" si="61"/>
        <v>0</v>
      </c>
      <c r="AD217" s="98">
        <f t="shared" si="62"/>
        <v>0</v>
      </c>
      <c r="AE217" s="98">
        <f t="shared" si="63"/>
        <v>0</v>
      </c>
      <c r="AF217" s="98">
        <f t="shared" si="53"/>
        <v>0</v>
      </c>
      <c r="AG217" s="98" t="str">
        <f t="shared" si="54"/>
        <v>N</v>
      </c>
      <c r="AH217" s="103"/>
      <c r="AI217" s="103"/>
      <c r="AJ217" s="103"/>
      <c r="AK217" s="103"/>
      <c r="AL217" s="103"/>
      <c r="AM217" s="103"/>
      <c r="AN217" s="103"/>
      <c r="AO217" s="103"/>
      <c r="AP217" s="103"/>
      <c r="AQ217" s="103"/>
      <c r="AR217" s="103"/>
      <c r="AS217" s="103"/>
      <c r="AT217" s="103"/>
      <c r="AU217" s="103"/>
      <c r="AV217" s="103"/>
      <c r="AW217" s="103"/>
      <c r="AX217" s="103"/>
      <c r="AY217" s="103"/>
      <c r="AZ217" s="103"/>
      <c r="BA217" s="103"/>
      <c r="BB217" s="103"/>
      <c r="BC217" s="103"/>
      <c r="BD217" s="103"/>
      <c r="BE217" s="103"/>
      <c r="BF217" s="103"/>
      <c r="BG217" s="103"/>
    </row>
    <row r="218" spans="1:59" x14ac:dyDescent="0.25">
      <c r="A218" s="249"/>
      <c r="B218" s="249"/>
      <c r="C218" s="249"/>
      <c r="D218" s="249"/>
      <c r="E218" s="250"/>
      <c r="F218" s="250"/>
      <c r="G218" s="250"/>
      <c r="H218" s="250"/>
      <c r="I218" s="250"/>
      <c r="J218" s="250"/>
      <c r="K218" s="252"/>
      <c r="W218" s="98">
        <f t="shared" si="55"/>
        <v>0</v>
      </c>
      <c r="X218" s="98">
        <f t="shared" si="56"/>
        <v>0</v>
      </c>
      <c r="Y218" s="98">
        <f t="shared" si="57"/>
        <v>0</v>
      </c>
      <c r="Z218" s="98">
        <f t="shared" si="58"/>
        <v>0</v>
      </c>
      <c r="AA218" s="98">
        <f t="shared" si="59"/>
        <v>0</v>
      </c>
      <c r="AB218" s="98">
        <f t="shared" si="60"/>
        <v>0</v>
      </c>
      <c r="AC218" s="98">
        <f t="shared" si="61"/>
        <v>0</v>
      </c>
      <c r="AD218" s="98">
        <f t="shared" si="62"/>
        <v>0</v>
      </c>
      <c r="AE218" s="98">
        <f t="shared" si="63"/>
        <v>0</v>
      </c>
      <c r="AF218" s="98">
        <f t="shared" si="53"/>
        <v>0</v>
      </c>
      <c r="AG218" s="98" t="str">
        <f t="shared" si="54"/>
        <v>N</v>
      </c>
      <c r="AH218" s="103"/>
      <c r="AI218" s="103"/>
      <c r="AJ218" s="103"/>
      <c r="AK218" s="103"/>
      <c r="AL218" s="103"/>
      <c r="AM218" s="103"/>
      <c r="AN218" s="103"/>
      <c r="AO218" s="103"/>
      <c r="AP218" s="103"/>
      <c r="AQ218" s="103"/>
      <c r="AR218" s="103"/>
      <c r="AS218" s="103"/>
      <c r="AT218" s="103"/>
      <c r="AU218" s="103"/>
      <c r="AV218" s="103"/>
      <c r="AW218" s="103"/>
      <c r="AX218" s="103"/>
      <c r="AY218" s="103"/>
      <c r="AZ218" s="103"/>
      <c r="BA218" s="103"/>
      <c r="BB218" s="103"/>
      <c r="BC218" s="103"/>
      <c r="BD218" s="103"/>
      <c r="BE218" s="103"/>
      <c r="BF218" s="103"/>
      <c r="BG218" s="103"/>
    </row>
    <row r="219" spans="1:59" x14ac:dyDescent="0.25">
      <c r="A219" s="249"/>
      <c r="B219" s="249"/>
      <c r="C219" s="249"/>
      <c r="D219" s="249"/>
      <c r="E219" s="250"/>
      <c r="F219" s="250"/>
      <c r="G219" s="250"/>
      <c r="H219" s="250"/>
      <c r="I219" s="250"/>
      <c r="J219" s="250"/>
      <c r="K219" s="252"/>
      <c r="W219" s="98">
        <f t="shared" si="55"/>
        <v>0</v>
      </c>
      <c r="X219" s="98">
        <f t="shared" si="56"/>
        <v>0</v>
      </c>
      <c r="Y219" s="98">
        <f t="shared" si="57"/>
        <v>0</v>
      </c>
      <c r="Z219" s="98">
        <f t="shared" si="58"/>
        <v>0</v>
      </c>
      <c r="AA219" s="98">
        <f t="shared" si="59"/>
        <v>0</v>
      </c>
      <c r="AB219" s="98">
        <f t="shared" si="60"/>
        <v>0</v>
      </c>
      <c r="AC219" s="98">
        <f t="shared" si="61"/>
        <v>0</v>
      </c>
      <c r="AD219" s="98">
        <f t="shared" si="62"/>
        <v>0</v>
      </c>
      <c r="AE219" s="98">
        <f t="shared" si="63"/>
        <v>0</v>
      </c>
      <c r="AF219" s="98">
        <f t="shared" si="53"/>
        <v>0</v>
      </c>
      <c r="AG219" s="98" t="str">
        <f t="shared" si="54"/>
        <v>N</v>
      </c>
      <c r="AH219" s="103"/>
      <c r="AI219" s="103"/>
      <c r="AJ219" s="103"/>
      <c r="AK219" s="103"/>
      <c r="AL219" s="103"/>
      <c r="AM219" s="103"/>
      <c r="AN219" s="103"/>
      <c r="AO219" s="103"/>
      <c r="AP219" s="103"/>
      <c r="AQ219" s="103"/>
      <c r="AR219" s="103"/>
      <c r="AS219" s="103"/>
      <c r="AT219" s="103"/>
      <c r="AU219" s="103"/>
      <c r="AV219" s="103"/>
      <c r="AW219" s="103"/>
      <c r="AX219" s="103"/>
      <c r="AY219" s="103"/>
      <c r="AZ219" s="103"/>
      <c r="BA219" s="103"/>
      <c r="BB219" s="103"/>
      <c r="BC219" s="103"/>
      <c r="BD219" s="103"/>
      <c r="BE219" s="103"/>
      <c r="BF219" s="103"/>
      <c r="BG219" s="103"/>
    </row>
    <row r="220" spans="1:59" x14ac:dyDescent="0.25">
      <c r="A220" s="249"/>
      <c r="B220" s="249"/>
      <c r="C220" s="249"/>
      <c r="D220" s="249"/>
      <c r="E220" s="250"/>
      <c r="F220" s="250"/>
      <c r="G220" s="250"/>
      <c r="H220" s="250"/>
      <c r="I220" s="250"/>
      <c r="J220" s="250"/>
      <c r="K220" s="252"/>
      <c r="W220" s="98">
        <f t="shared" si="55"/>
        <v>0</v>
      </c>
      <c r="X220" s="98">
        <f t="shared" si="56"/>
        <v>0</v>
      </c>
      <c r="Y220" s="98">
        <f t="shared" si="57"/>
        <v>0</v>
      </c>
      <c r="Z220" s="98">
        <f t="shared" si="58"/>
        <v>0</v>
      </c>
      <c r="AA220" s="98">
        <f t="shared" si="59"/>
        <v>0</v>
      </c>
      <c r="AB220" s="98">
        <f t="shared" si="60"/>
        <v>0</v>
      </c>
      <c r="AC220" s="98">
        <f t="shared" si="61"/>
        <v>0</v>
      </c>
      <c r="AD220" s="98">
        <f t="shared" si="62"/>
        <v>0</v>
      </c>
      <c r="AE220" s="98">
        <f t="shared" si="63"/>
        <v>0</v>
      </c>
      <c r="AF220" s="98">
        <f t="shared" si="53"/>
        <v>0</v>
      </c>
      <c r="AG220" s="98" t="str">
        <f t="shared" si="54"/>
        <v>N</v>
      </c>
      <c r="AH220" s="103"/>
      <c r="AI220" s="103"/>
      <c r="AJ220" s="103"/>
      <c r="AK220" s="103"/>
      <c r="AL220" s="103"/>
      <c r="AM220" s="103"/>
      <c r="AN220" s="103"/>
      <c r="AO220" s="103"/>
      <c r="AP220" s="103"/>
      <c r="AQ220" s="103"/>
      <c r="AR220" s="103"/>
      <c r="AS220" s="103"/>
      <c r="AT220" s="103"/>
      <c r="AU220" s="103"/>
      <c r="AV220" s="103"/>
      <c r="AW220" s="103"/>
      <c r="AX220" s="103"/>
      <c r="AY220" s="103"/>
      <c r="AZ220" s="103"/>
      <c r="BA220" s="103"/>
      <c r="BB220" s="103"/>
      <c r="BC220" s="103"/>
      <c r="BD220" s="103"/>
      <c r="BE220" s="103"/>
      <c r="BF220" s="103"/>
      <c r="BG220" s="103"/>
    </row>
    <row r="221" spans="1:59" x14ac:dyDescent="0.25">
      <c r="A221" s="249"/>
      <c r="B221" s="249"/>
      <c r="C221" s="249"/>
      <c r="D221" s="249"/>
      <c r="E221" s="250"/>
      <c r="F221" s="250"/>
      <c r="G221" s="250"/>
      <c r="H221" s="250"/>
      <c r="I221" s="250"/>
      <c r="J221" s="250"/>
      <c r="K221" s="252"/>
      <c r="W221" s="98">
        <f t="shared" si="55"/>
        <v>0</v>
      </c>
      <c r="X221" s="98">
        <f t="shared" si="56"/>
        <v>0</v>
      </c>
      <c r="Y221" s="98">
        <f t="shared" si="57"/>
        <v>0</v>
      </c>
      <c r="Z221" s="98">
        <f t="shared" si="58"/>
        <v>0</v>
      </c>
      <c r="AA221" s="98">
        <f t="shared" si="59"/>
        <v>0</v>
      </c>
      <c r="AB221" s="98">
        <f t="shared" si="60"/>
        <v>0</v>
      </c>
      <c r="AC221" s="98">
        <f t="shared" si="61"/>
        <v>0</v>
      </c>
      <c r="AD221" s="98">
        <f t="shared" si="62"/>
        <v>0</v>
      </c>
      <c r="AE221" s="98">
        <f t="shared" si="63"/>
        <v>0</v>
      </c>
      <c r="AF221" s="98">
        <f t="shared" si="53"/>
        <v>0</v>
      </c>
      <c r="AG221" s="98" t="str">
        <f t="shared" si="54"/>
        <v>N</v>
      </c>
      <c r="AH221" s="103"/>
      <c r="AI221" s="103"/>
      <c r="AJ221" s="103"/>
      <c r="AK221" s="103"/>
      <c r="AL221" s="103"/>
      <c r="AM221" s="103"/>
      <c r="AN221" s="103"/>
      <c r="AO221" s="103"/>
      <c r="AP221" s="103"/>
      <c r="AQ221" s="103"/>
      <c r="AR221" s="103"/>
      <c r="AS221" s="103"/>
      <c r="AT221" s="103"/>
      <c r="AU221" s="103"/>
      <c r="AV221" s="103"/>
      <c r="AW221" s="103"/>
      <c r="AX221" s="103"/>
      <c r="AY221" s="103"/>
      <c r="AZ221" s="103"/>
      <c r="BA221" s="103"/>
      <c r="BB221" s="103"/>
      <c r="BC221" s="103"/>
      <c r="BD221" s="103"/>
      <c r="BE221" s="103"/>
      <c r="BF221" s="103"/>
      <c r="BG221" s="103"/>
    </row>
    <row r="222" spans="1:59" x14ac:dyDescent="0.25">
      <c r="A222" s="249"/>
      <c r="B222" s="249"/>
      <c r="C222" s="249"/>
      <c r="D222" s="249"/>
      <c r="E222" s="250"/>
      <c r="F222" s="250"/>
      <c r="G222" s="250"/>
      <c r="H222" s="250"/>
      <c r="I222" s="250"/>
      <c r="J222" s="250"/>
      <c r="K222" s="252"/>
      <c r="W222" s="98">
        <f t="shared" si="55"/>
        <v>0</v>
      </c>
      <c r="X222" s="98">
        <f t="shared" si="56"/>
        <v>0</v>
      </c>
      <c r="Y222" s="98">
        <f t="shared" si="57"/>
        <v>0</v>
      </c>
      <c r="Z222" s="98">
        <f t="shared" si="58"/>
        <v>0</v>
      </c>
      <c r="AA222" s="98">
        <f t="shared" si="59"/>
        <v>0</v>
      </c>
      <c r="AB222" s="98">
        <f t="shared" si="60"/>
        <v>0</v>
      </c>
      <c r="AC222" s="98">
        <f t="shared" si="61"/>
        <v>0</v>
      </c>
      <c r="AD222" s="98">
        <f t="shared" si="62"/>
        <v>0</v>
      </c>
      <c r="AE222" s="98">
        <f t="shared" si="63"/>
        <v>0</v>
      </c>
      <c r="AF222" s="98">
        <f t="shared" si="53"/>
        <v>0</v>
      </c>
      <c r="AG222" s="98" t="str">
        <f t="shared" si="54"/>
        <v>N</v>
      </c>
      <c r="AH222" s="103"/>
      <c r="AI222" s="103"/>
      <c r="AJ222" s="103"/>
      <c r="AK222" s="103"/>
      <c r="AL222" s="103"/>
      <c r="AM222" s="103"/>
      <c r="AN222" s="103"/>
      <c r="AO222" s="103"/>
      <c r="AP222" s="103"/>
      <c r="AQ222" s="103"/>
      <c r="AR222" s="103"/>
      <c r="AS222" s="103"/>
      <c r="AT222" s="103"/>
      <c r="AU222" s="103"/>
      <c r="AV222" s="103"/>
      <c r="AW222" s="103"/>
      <c r="AX222" s="103"/>
      <c r="AY222" s="103"/>
      <c r="AZ222" s="103"/>
      <c r="BA222" s="103"/>
      <c r="BB222" s="103"/>
      <c r="BC222" s="103"/>
      <c r="BD222" s="103"/>
      <c r="BE222" s="103"/>
      <c r="BF222" s="103"/>
      <c r="BG222" s="103"/>
    </row>
    <row r="223" spans="1:59" x14ac:dyDescent="0.25">
      <c r="A223" s="249"/>
      <c r="B223" s="249"/>
      <c r="C223" s="249"/>
      <c r="D223" s="249"/>
      <c r="E223" s="250"/>
      <c r="F223" s="250"/>
      <c r="G223" s="250"/>
      <c r="H223" s="250"/>
      <c r="I223" s="250"/>
      <c r="J223" s="250"/>
      <c r="K223" s="252"/>
      <c r="W223" s="98">
        <f t="shared" si="55"/>
        <v>0</v>
      </c>
      <c r="X223" s="98">
        <f t="shared" si="56"/>
        <v>0</v>
      </c>
      <c r="Y223" s="98">
        <f t="shared" si="57"/>
        <v>0</v>
      </c>
      <c r="Z223" s="98">
        <f t="shared" si="58"/>
        <v>0</v>
      </c>
      <c r="AA223" s="98">
        <f t="shared" si="59"/>
        <v>0</v>
      </c>
      <c r="AB223" s="98">
        <f t="shared" si="60"/>
        <v>0</v>
      </c>
      <c r="AC223" s="98">
        <f t="shared" si="61"/>
        <v>0</v>
      </c>
      <c r="AD223" s="98">
        <f t="shared" si="62"/>
        <v>0</v>
      </c>
      <c r="AE223" s="98">
        <f t="shared" si="63"/>
        <v>0</v>
      </c>
      <c r="AF223" s="98">
        <f t="shared" si="53"/>
        <v>0</v>
      </c>
      <c r="AG223" s="98" t="str">
        <f t="shared" si="54"/>
        <v>N</v>
      </c>
      <c r="AH223" s="103"/>
      <c r="AI223" s="103"/>
      <c r="AJ223" s="103"/>
      <c r="AK223" s="103"/>
      <c r="AL223" s="103"/>
      <c r="AM223" s="103"/>
      <c r="AN223" s="103"/>
      <c r="AO223" s="103"/>
      <c r="AP223" s="103"/>
      <c r="AQ223" s="103"/>
      <c r="AR223" s="103"/>
      <c r="AS223" s="103"/>
      <c r="AT223" s="103"/>
      <c r="AU223" s="103"/>
      <c r="AV223" s="103"/>
      <c r="AW223" s="103"/>
      <c r="AX223" s="103"/>
      <c r="AY223" s="103"/>
      <c r="AZ223" s="103"/>
      <c r="BA223" s="103"/>
      <c r="BB223" s="103"/>
      <c r="BC223" s="103"/>
      <c r="BD223" s="103"/>
      <c r="BE223" s="103"/>
      <c r="BF223" s="103"/>
      <c r="BG223" s="103"/>
    </row>
    <row r="224" spans="1:59" x14ac:dyDescent="0.25">
      <c r="A224" s="249"/>
      <c r="B224" s="249"/>
      <c r="C224" s="249"/>
      <c r="D224" s="249"/>
      <c r="E224" s="250"/>
      <c r="F224" s="250"/>
      <c r="G224" s="250"/>
      <c r="H224" s="250"/>
      <c r="I224" s="250"/>
      <c r="J224" s="250"/>
      <c r="K224" s="252"/>
      <c r="W224" s="98">
        <f t="shared" si="55"/>
        <v>0</v>
      </c>
      <c r="X224" s="98">
        <f t="shared" si="56"/>
        <v>0</v>
      </c>
      <c r="Y224" s="98">
        <f t="shared" si="57"/>
        <v>0</v>
      </c>
      <c r="Z224" s="98">
        <f t="shared" si="58"/>
        <v>0</v>
      </c>
      <c r="AA224" s="98">
        <f t="shared" si="59"/>
        <v>0</v>
      </c>
      <c r="AB224" s="98">
        <f t="shared" si="60"/>
        <v>0</v>
      </c>
      <c r="AC224" s="98">
        <f t="shared" si="61"/>
        <v>0</v>
      </c>
      <c r="AD224" s="98">
        <f t="shared" si="62"/>
        <v>0</v>
      </c>
      <c r="AE224" s="98">
        <f t="shared" si="63"/>
        <v>0</v>
      </c>
      <c r="AF224" s="98">
        <f t="shared" si="53"/>
        <v>0</v>
      </c>
      <c r="AG224" s="98" t="str">
        <f t="shared" si="54"/>
        <v>N</v>
      </c>
      <c r="AH224" s="103"/>
      <c r="AI224" s="103"/>
      <c r="AJ224" s="103"/>
      <c r="AK224" s="103"/>
      <c r="AL224" s="103"/>
      <c r="AM224" s="103"/>
      <c r="AN224" s="103"/>
      <c r="AO224" s="103"/>
      <c r="AP224" s="103"/>
      <c r="AQ224" s="103"/>
      <c r="AR224" s="103"/>
      <c r="AS224" s="103"/>
      <c r="AT224" s="103"/>
      <c r="AU224" s="103"/>
      <c r="AV224" s="103"/>
      <c r="AW224" s="103"/>
      <c r="AX224" s="103"/>
      <c r="AY224" s="103"/>
      <c r="AZ224" s="103"/>
      <c r="BA224" s="103"/>
      <c r="BB224" s="103"/>
      <c r="BC224" s="103"/>
      <c r="BD224" s="103"/>
      <c r="BE224" s="103"/>
      <c r="BF224" s="103"/>
      <c r="BG224" s="103"/>
    </row>
    <row r="225" spans="1:59" x14ac:dyDescent="0.25">
      <c r="A225" s="249"/>
      <c r="B225" s="249"/>
      <c r="C225" s="249"/>
      <c r="D225" s="249"/>
      <c r="E225" s="250"/>
      <c r="F225" s="250"/>
      <c r="G225" s="250"/>
      <c r="H225" s="250"/>
      <c r="I225" s="250"/>
      <c r="J225" s="250"/>
      <c r="K225" s="252"/>
      <c r="W225" s="98">
        <f t="shared" si="55"/>
        <v>0</v>
      </c>
      <c r="X225" s="98">
        <f t="shared" si="56"/>
        <v>0</v>
      </c>
      <c r="Y225" s="98">
        <f t="shared" si="57"/>
        <v>0</v>
      </c>
      <c r="Z225" s="98">
        <f t="shared" si="58"/>
        <v>0</v>
      </c>
      <c r="AA225" s="98">
        <f t="shared" si="59"/>
        <v>0</v>
      </c>
      <c r="AB225" s="98">
        <f t="shared" si="60"/>
        <v>0</v>
      </c>
      <c r="AC225" s="98">
        <f t="shared" si="61"/>
        <v>0</v>
      </c>
      <c r="AD225" s="98">
        <f t="shared" si="62"/>
        <v>0</v>
      </c>
      <c r="AE225" s="98">
        <f t="shared" si="63"/>
        <v>0</v>
      </c>
      <c r="AF225" s="98">
        <f t="shared" si="53"/>
        <v>0</v>
      </c>
      <c r="AG225" s="98" t="str">
        <f t="shared" si="54"/>
        <v>N</v>
      </c>
      <c r="AH225" s="103"/>
      <c r="AI225" s="103"/>
      <c r="AJ225" s="103"/>
      <c r="AK225" s="103"/>
      <c r="AL225" s="103"/>
      <c r="AM225" s="103"/>
      <c r="AN225" s="103"/>
      <c r="AO225" s="103"/>
      <c r="AP225" s="103"/>
      <c r="AQ225" s="103"/>
      <c r="AR225" s="103"/>
      <c r="AS225" s="103"/>
      <c r="AT225" s="103"/>
      <c r="AU225" s="103"/>
      <c r="AV225" s="103"/>
      <c r="AW225" s="103"/>
      <c r="AX225" s="103"/>
      <c r="AY225" s="103"/>
      <c r="AZ225" s="103"/>
      <c r="BA225" s="103"/>
      <c r="BB225" s="103"/>
      <c r="BC225" s="103"/>
      <c r="BD225" s="103"/>
      <c r="BE225" s="103"/>
      <c r="BF225" s="103"/>
      <c r="BG225" s="103"/>
    </row>
    <row r="226" spans="1:59" x14ac:dyDescent="0.25">
      <c r="A226" s="249"/>
      <c r="B226" s="249"/>
      <c r="C226" s="249"/>
      <c r="D226" s="249"/>
      <c r="E226" s="250"/>
      <c r="F226" s="250"/>
      <c r="G226" s="250"/>
      <c r="H226" s="250"/>
      <c r="I226" s="250"/>
      <c r="J226" s="250"/>
      <c r="K226" s="252"/>
      <c r="W226" s="98">
        <f t="shared" si="55"/>
        <v>0</v>
      </c>
      <c r="X226" s="98">
        <f t="shared" si="56"/>
        <v>0</v>
      </c>
      <c r="Y226" s="98">
        <f t="shared" si="57"/>
        <v>0</v>
      </c>
      <c r="Z226" s="98">
        <f t="shared" si="58"/>
        <v>0</v>
      </c>
      <c r="AA226" s="98">
        <f t="shared" si="59"/>
        <v>0</v>
      </c>
      <c r="AB226" s="98">
        <f t="shared" si="60"/>
        <v>0</v>
      </c>
      <c r="AC226" s="98">
        <f t="shared" si="61"/>
        <v>0</v>
      </c>
      <c r="AD226" s="98">
        <f t="shared" si="62"/>
        <v>0</v>
      </c>
      <c r="AE226" s="98">
        <f t="shared" si="63"/>
        <v>0</v>
      </c>
      <c r="AF226" s="98">
        <f t="shared" si="53"/>
        <v>0</v>
      </c>
      <c r="AG226" s="98" t="str">
        <f t="shared" si="54"/>
        <v>N</v>
      </c>
      <c r="AH226" s="103"/>
      <c r="AI226" s="103"/>
      <c r="AJ226" s="103"/>
      <c r="AK226" s="103"/>
      <c r="AL226" s="103"/>
      <c r="AM226" s="103"/>
      <c r="AN226" s="103"/>
      <c r="AO226" s="103"/>
      <c r="AP226" s="103"/>
      <c r="AQ226" s="103"/>
      <c r="AR226" s="103"/>
      <c r="AS226" s="103"/>
      <c r="AT226" s="103"/>
      <c r="AU226" s="103"/>
      <c r="AV226" s="103"/>
      <c r="AW226" s="103"/>
      <c r="AX226" s="103"/>
      <c r="AY226" s="103"/>
      <c r="AZ226" s="103"/>
      <c r="BA226" s="103"/>
      <c r="BB226" s="103"/>
      <c r="BC226" s="103"/>
      <c r="BD226" s="103"/>
      <c r="BE226" s="103"/>
      <c r="BF226" s="103"/>
      <c r="BG226" s="103"/>
    </row>
    <row r="227" spans="1:59" x14ac:dyDescent="0.25">
      <c r="A227" s="249"/>
      <c r="B227" s="249"/>
      <c r="C227" s="249"/>
      <c r="D227" s="249"/>
      <c r="E227" s="250"/>
      <c r="F227" s="250"/>
      <c r="G227" s="250"/>
      <c r="H227" s="250"/>
      <c r="I227" s="250"/>
      <c r="J227" s="250"/>
      <c r="K227" s="252"/>
      <c r="W227" s="98">
        <f t="shared" si="55"/>
        <v>0</v>
      </c>
      <c r="X227" s="98">
        <f t="shared" si="56"/>
        <v>0</v>
      </c>
      <c r="Y227" s="98">
        <f t="shared" si="57"/>
        <v>0</v>
      </c>
      <c r="Z227" s="98">
        <f t="shared" si="58"/>
        <v>0</v>
      </c>
      <c r="AA227" s="98">
        <f t="shared" si="59"/>
        <v>0</v>
      </c>
      <c r="AB227" s="98">
        <f t="shared" si="60"/>
        <v>0</v>
      </c>
      <c r="AC227" s="98">
        <f t="shared" si="61"/>
        <v>0</v>
      </c>
      <c r="AD227" s="98">
        <f t="shared" si="62"/>
        <v>0</v>
      </c>
      <c r="AE227" s="98">
        <f t="shared" si="63"/>
        <v>0</v>
      </c>
      <c r="AF227" s="98">
        <f t="shared" si="53"/>
        <v>0</v>
      </c>
      <c r="AG227" s="98" t="str">
        <f t="shared" si="54"/>
        <v>N</v>
      </c>
      <c r="AH227" s="103"/>
      <c r="AI227" s="103"/>
      <c r="AJ227" s="103"/>
      <c r="AK227" s="103"/>
      <c r="AL227" s="103"/>
      <c r="AM227" s="103"/>
      <c r="AN227" s="103"/>
      <c r="AO227" s="103"/>
      <c r="AP227" s="103"/>
      <c r="AQ227" s="103"/>
      <c r="AR227" s="103"/>
      <c r="AS227" s="103"/>
      <c r="AT227" s="103"/>
      <c r="AU227" s="103"/>
      <c r="AV227" s="103"/>
      <c r="AW227" s="103"/>
      <c r="AX227" s="103"/>
      <c r="AY227" s="103"/>
      <c r="AZ227" s="103"/>
      <c r="BA227" s="103"/>
      <c r="BB227" s="103"/>
      <c r="BC227" s="103"/>
      <c r="BD227" s="103"/>
      <c r="BE227" s="103"/>
      <c r="BF227" s="103"/>
      <c r="BG227" s="103"/>
    </row>
    <row r="228" spans="1:59" x14ac:dyDescent="0.25">
      <c r="A228" s="249"/>
      <c r="B228" s="249"/>
      <c r="C228" s="249"/>
      <c r="D228" s="249"/>
      <c r="E228" s="250"/>
      <c r="F228" s="250"/>
      <c r="G228" s="250"/>
      <c r="H228" s="250"/>
      <c r="I228" s="250"/>
      <c r="J228" s="250"/>
      <c r="K228" s="252"/>
      <c r="W228" s="98">
        <f t="shared" si="55"/>
        <v>0</v>
      </c>
      <c r="X228" s="98">
        <f t="shared" si="56"/>
        <v>0</v>
      </c>
      <c r="Y228" s="98">
        <f t="shared" si="57"/>
        <v>0</v>
      </c>
      <c r="Z228" s="98">
        <f t="shared" si="58"/>
        <v>0</v>
      </c>
      <c r="AA228" s="98">
        <f t="shared" si="59"/>
        <v>0</v>
      </c>
      <c r="AB228" s="98">
        <f t="shared" si="60"/>
        <v>0</v>
      </c>
      <c r="AC228" s="98">
        <f t="shared" si="61"/>
        <v>0</v>
      </c>
      <c r="AD228" s="98">
        <f t="shared" si="62"/>
        <v>0</v>
      </c>
      <c r="AE228" s="98">
        <f t="shared" si="63"/>
        <v>0</v>
      </c>
      <c r="AF228" s="98">
        <f t="shared" si="53"/>
        <v>0</v>
      </c>
      <c r="AG228" s="98" t="str">
        <f t="shared" si="54"/>
        <v>N</v>
      </c>
      <c r="AH228" s="103"/>
      <c r="AI228" s="103"/>
      <c r="AJ228" s="103"/>
      <c r="AK228" s="103"/>
      <c r="AL228" s="103"/>
      <c r="AM228" s="103"/>
      <c r="AN228" s="103"/>
      <c r="AO228" s="103"/>
      <c r="AP228" s="103"/>
      <c r="AQ228" s="103"/>
      <c r="AR228" s="103"/>
      <c r="AS228" s="103"/>
      <c r="AT228" s="103"/>
      <c r="AU228" s="103"/>
      <c r="AV228" s="103"/>
      <c r="AW228" s="103"/>
      <c r="AX228" s="103"/>
      <c r="AY228" s="103"/>
      <c r="AZ228" s="103"/>
      <c r="BA228" s="103"/>
      <c r="BB228" s="103"/>
      <c r="BC228" s="103"/>
      <c r="BD228" s="103"/>
      <c r="BE228" s="103"/>
      <c r="BF228" s="103"/>
      <c r="BG228" s="103"/>
    </row>
    <row r="229" spans="1:59" x14ac:dyDescent="0.25">
      <c r="A229" s="249"/>
      <c r="B229" s="249"/>
      <c r="C229" s="249"/>
      <c r="D229" s="249"/>
      <c r="E229" s="250"/>
      <c r="F229" s="250"/>
      <c r="G229" s="250"/>
      <c r="H229" s="250"/>
      <c r="I229" s="250"/>
      <c r="J229" s="250"/>
      <c r="K229" s="252"/>
      <c r="W229" s="98">
        <f t="shared" si="55"/>
        <v>0</v>
      </c>
      <c r="X229" s="98">
        <f t="shared" si="56"/>
        <v>0</v>
      </c>
      <c r="Y229" s="98">
        <f t="shared" si="57"/>
        <v>0</v>
      </c>
      <c r="Z229" s="98">
        <f t="shared" si="58"/>
        <v>0</v>
      </c>
      <c r="AA229" s="98">
        <f t="shared" si="59"/>
        <v>0</v>
      </c>
      <c r="AB229" s="98">
        <f t="shared" si="60"/>
        <v>0</v>
      </c>
      <c r="AC229" s="98">
        <f t="shared" si="61"/>
        <v>0</v>
      </c>
      <c r="AD229" s="98">
        <f t="shared" si="62"/>
        <v>0</v>
      </c>
      <c r="AE229" s="98">
        <f t="shared" si="63"/>
        <v>0</v>
      </c>
      <c r="AF229" s="98">
        <f t="shared" si="53"/>
        <v>0</v>
      </c>
      <c r="AG229" s="98" t="str">
        <f t="shared" si="54"/>
        <v>N</v>
      </c>
      <c r="AH229" s="103"/>
      <c r="AI229" s="103"/>
      <c r="AJ229" s="103"/>
      <c r="AK229" s="103"/>
      <c r="AL229" s="103"/>
      <c r="AM229" s="103"/>
      <c r="AN229" s="103"/>
      <c r="AO229" s="103"/>
      <c r="AP229" s="103"/>
      <c r="AQ229" s="103"/>
      <c r="AR229" s="103"/>
      <c r="AS229" s="103"/>
      <c r="AT229" s="103"/>
      <c r="AU229" s="103"/>
      <c r="AV229" s="103"/>
      <c r="AW229" s="103"/>
      <c r="AX229" s="103"/>
      <c r="AY229" s="103"/>
      <c r="AZ229" s="103"/>
      <c r="BA229" s="103"/>
      <c r="BB229" s="103"/>
      <c r="BC229" s="103"/>
      <c r="BD229" s="103"/>
      <c r="BE229" s="103"/>
      <c r="BF229" s="103"/>
      <c r="BG229" s="103"/>
    </row>
    <row r="230" spans="1:59" x14ac:dyDescent="0.25">
      <c r="A230" s="249"/>
      <c r="B230" s="249"/>
      <c r="C230" s="249"/>
      <c r="D230" s="249"/>
      <c r="E230" s="250"/>
      <c r="F230" s="250"/>
      <c r="G230" s="250"/>
      <c r="H230" s="250"/>
      <c r="I230" s="250"/>
      <c r="J230" s="250"/>
      <c r="K230" s="252"/>
      <c r="W230" s="98">
        <f t="shared" si="55"/>
        <v>0</v>
      </c>
      <c r="X230" s="98">
        <f t="shared" si="56"/>
        <v>0</v>
      </c>
      <c r="Y230" s="98">
        <f t="shared" si="57"/>
        <v>0</v>
      </c>
      <c r="Z230" s="98">
        <f t="shared" si="58"/>
        <v>0</v>
      </c>
      <c r="AA230" s="98">
        <f t="shared" si="59"/>
        <v>0</v>
      </c>
      <c r="AB230" s="98">
        <f t="shared" si="60"/>
        <v>0</v>
      </c>
      <c r="AC230" s="98">
        <f t="shared" si="61"/>
        <v>0</v>
      </c>
      <c r="AD230" s="98">
        <f t="shared" si="62"/>
        <v>0</v>
      </c>
      <c r="AE230" s="98">
        <f t="shared" si="63"/>
        <v>0</v>
      </c>
      <c r="AF230" s="98">
        <f t="shared" si="53"/>
        <v>0</v>
      </c>
      <c r="AG230" s="98" t="str">
        <f t="shared" si="54"/>
        <v>N</v>
      </c>
      <c r="AH230" s="103"/>
      <c r="AI230" s="103"/>
      <c r="AJ230" s="103"/>
      <c r="AK230" s="103"/>
      <c r="AL230" s="103"/>
      <c r="AM230" s="103"/>
      <c r="AN230" s="103"/>
      <c r="AO230" s="103"/>
      <c r="AP230" s="103"/>
      <c r="AQ230" s="103"/>
      <c r="AR230" s="103"/>
      <c r="AS230" s="103"/>
      <c r="AT230" s="103"/>
      <c r="AU230" s="103"/>
      <c r="AV230" s="103"/>
      <c r="AW230" s="103"/>
      <c r="AX230" s="103"/>
      <c r="AY230" s="103"/>
      <c r="AZ230" s="103"/>
      <c r="BA230" s="103"/>
      <c r="BB230" s="103"/>
      <c r="BC230" s="103"/>
      <c r="BD230" s="103"/>
      <c r="BE230" s="103"/>
      <c r="BF230" s="103"/>
      <c r="BG230" s="103"/>
    </row>
    <row r="231" spans="1:59" x14ac:dyDescent="0.25">
      <c r="A231" s="249"/>
      <c r="B231" s="249"/>
      <c r="C231" s="249"/>
      <c r="D231" s="249"/>
      <c r="E231" s="250"/>
      <c r="F231" s="250"/>
      <c r="G231" s="250"/>
      <c r="H231" s="250"/>
      <c r="I231" s="250"/>
      <c r="J231" s="250"/>
      <c r="K231" s="252"/>
      <c r="W231" s="98">
        <f t="shared" si="55"/>
        <v>0</v>
      </c>
      <c r="X231" s="98">
        <f t="shared" si="56"/>
        <v>0</v>
      </c>
      <c r="Y231" s="98">
        <f t="shared" si="57"/>
        <v>0</v>
      </c>
      <c r="Z231" s="98">
        <f t="shared" si="58"/>
        <v>0</v>
      </c>
      <c r="AA231" s="98">
        <f t="shared" si="59"/>
        <v>0</v>
      </c>
      <c r="AB231" s="98">
        <f t="shared" si="60"/>
        <v>0</v>
      </c>
      <c r="AC231" s="98">
        <f t="shared" si="61"/>
        <v>0</v>
      </c>
      <c r="AD231" s="98">
        <f t="shared" si="62"/>
        <v>0</v>
      </c>
      <c r="AE231" s="98">
        <f t="shared" si="63"/>
        <v>0</v>
      </c>
      <c r="AF231" s="98">
        <f t="shared" si="53"/>
        <v>0</v>
      </c>
      <c r="AG231" s="98" t="str">
        <f t="shared" si="54"/>
        <v>N</v>
      </c>
      <c r="AH231" s="103"/>
      <c r="AI231" s="103"/>
      <c r="AJ231" s="103"/>
      <c r="AK231" s="103"/>
      <c r="AL231" s="103"/>
      <c r="AM231" s="103"/>
      <c r="AN231" s="103"/>
      <c r="AO231" s="103"/>
      <c r="AP231" s="103"/>
      <c r="AQ231" s="103"/>
      <c r="AR231" s="103"/>
      <c r="AS231" s="103"/>
      <c r="AT231" s="103"/>
      <c r="AU231" s="103"/>
      <c r="AV231" s="103"/>
      <c r="AW231" s="103"/>
      <c r="AX231" s="103"/>
      <c r="AY231" s="103"/>
      <c r="AZ231" s="103"/>
      <c r="BA231" s="103"/>
      <c r="BB231" s="103"/>
      <c r="BC231" s="103"/>
      <c r="BD231" s="103"/>
      <c r="BE231" s="103"/>
      <c r="BF231" s="103"/>
      <c r="BG231" s="103"/>
    </row>
    <row r="232" spans="1:59" x14ac:dyDescent="0.25">
      <c r="A232" s="249"/>
      <c r="B232" s="249"/>
      <c r="C232" s="249"/>
      <c r="D232" s="249"/>
      <c r="E232" s="250"/>
      <c r="F232" s="250"/>
      <c r="G232" s="250"/>
      <c r="H232" s="250"/>
      <c r="I232" s="250"/>
      <c r="J232" s="250"/>
      <c r="K232" s="252"/>
      <c r="W232" s="98">
        <f t="shared" si="55"/>
        <v>0</v>
      </c>
      <c r="X232" s="98">
        <f t="shared" si="56"/>
        <v>0</v>
      </c>
      <c r="Y232" s="98">
        <f t="shared" si="57"/>
        <v>0</v>
      </c>
      <c r="Z232" s="98">
        <f t="shared" si="58"/>
        <v>0</v>
      </c>
      <c r="AA232" s="98">
        <f t="shared" si="59"/>
        <v>0</v>
      </c>
      <c r="AB232" s="98">
        <f t="shared" si="60"/>
        <v>0</v>
      </c>
      <c r="AC232" s="98">
        <f t="shared" si="61"/>
        <v>0</v>
      </c>
      <c r="AD232" s="98">
        <f t="shared" si="62"/>
        <v>0</v>
      </c>
      <c r="AE232" s="98">
        <f t="shared" si="63"/>
        <v>0</v>
      </c>
      <c r="AF232" s="98">
        <f t="shared" si="53"/>
        <v>0</v>
      </c>
      <c r="AG232" s="98" t="str">
        <f t="shared" si="54"/>
        <v>N</v>
      </c>
      <c r="AH232" s="103"/>
      <c r="AI232" s="103"/>
      <c r="AJ232" s="103"/>
      <c r="AK232" s="103"/>
      <c r="AL232" s="103"/>
      <c r="AM232" s="103"/>
      <c r="AN232" s="103"/>
      <c r="AO232" s="103"/>
      <c r="AP232" s="103"/>
      <c r="AQ232" s="103"/>
      <c r="AR232" s="103"/>
      <c r="AS232" s="103"/>
      <c r="AT232" s="103"/>
      <c r="AU232" s="103"/>
      <c r="AV232" s="103"/>
      <c r="AW232" s="103"/>
      <c r="AX232" s="103"/>
      <c r="AY232" s="103"/>
      <c r="AZ232" s="103"/>
      <c r="BA232" s="103"/>
      <c r="BB232" s="103"/>
      <c r="BC232" s="103"/>
      <c r="BD232" s="103"/>
      <c r="BE232" s="103"/>
      <c r="BF232" s="103"/>
      <c r="BG232" s="103"/>
    </row>
    <row r="233" spans="1:59" x14ac:dyDescent="0.25">
      <c r="A233" s="249"/>
      <c r="B233" s="249"/>
      <c r="C233" s="249"/>
      <c r="D233" s="249"/>
      <c r="E233" s="250"/>
      <c r="F233" s="250"/>
      <c r="G233" s="250"/>
      <c r="H233" s="250"/>
      <c r="I233" s="250"/>
      <c r="J233" s="250"/>
      <c r="K233" s="252"/>
      <c r="W233" s="98">
        <f t="shared" si="55"/>
        <v>0</v>
      </c>
      <c r="X233" s="98">
        <f t="shared" si="56"/>
        <v>0</v>
      </c>
      <c r="Y233" s="98">
        <f t="shared" si="57"/>
        <v>0</v>
      </c>
      <c r="Z233" s="98">
        <f t="shared" si="58"/>
        <v>0</v>
      </c>
      <c r="AA233" s="98">
        <f t="shared" si="59"/>
        <v>0</v>
      </c>
      <c r="AB233" s="98">
        <f t="shared" si="60"/>
        <v>0</v>
      </c>
      <c r="AC233" s="98">
        <f t="shared" si="61"/>
        <v>0</v>
      </c>
      <c r="AD233" s="98">
        <f t="shared" si="62"/>
        <v>0</v>
      </c>
      <c r="AE233" s="98">
        <f t="shared" si="63"/>
        <v>0</v>
      </c>
      <c r="AF233" s="98">
        <f t="shared" si="53"/>
        <v>0</v>
      </c>
      <c r="AG233" s="98" t="str">
        <f t="shared" si="54"/>
        <v>N</v>
      </c>
      <c r="AH233" s="103"/>
      <c r="AI233" s="103"/>
      <c r="AJ233" s="103"/>
      <c r="AK233" s="103"/>
      <c r="AL233" s="103"/>
      <c r="AM233" s="103"/>
      <c r="AN233" s="103"/>
      <c r="AO233" s="103"/>
      <c r="AP233" s="103"/>
      <c r="AQ233" s="103"/>
      <c r="AR233" s="103"/>
      <c r="AS233" s="103"/>
      <c r="AT233" s="103"/>
      <c r="AU233" s="103"/>
      <c r="AV233" s="103"/>
      <c r="AW233" s="103"/>
      <c r="AX233" s="103"/>
      <c r="AY233" s="103"/>
      <c r="AZ233" s="103"/>
      <c r="BA233" s="103"/>
      <c r="BB233" s="103"/>
      <c r="BC233" s="103"/>
      <c r="BD233" s="103"/>
      <c r="BE233" s="103"/>
      <c r="BF233" s="103"/>
      <c r="BG233" s="103"/>
    </row>
    <row r="234" spans="1:59" x14ac:dyDescent="0.25">
      <c r="A234" s="249"/>
      <c r="B234" s="249"/>
      <c r="C234" s="249"/>
      <c r="D234" s="249"/>
      <c r="E234" s="250"/>
      <c r="F234" s="250"/>
      <c r="G234" s="250"/>
      <c r="H234" s="250"/>
      <c r="I234" s="250"/>
      <c r="J234" s="250"/>
      <c r="K234" s="252"/>
      <c r="W234" s="98">
        <f t="shared" si="55"/>
        <v>0</v>
      </c>
      <c r="X234" s="98">
        <f t="shared" si="56"/>
        <v>0</v>
      </c>
      <c r="Y234" s="98">
        <f t="shared" si="57"/>
        <v>0</v>
      </c>
      <c r="Z234" s="98">
        <f t="shared" si="58"/>
        <v>0</v>
      </c>
      <c r="AA234" s="98">
        <f t="shared" si="59"/>
        <v>0</v>
      </c>
      <c r="AB234" s="98">
        <f t="shared" si="60"/>
        <v>0</v>
      </c>
      <c r="AC234" s="98">
        <f t="shared" si="61"/>
        <v>0</v>
      </c>
      <c r="AD234" s="98">
        <f t="shared" si="62"/>
        <v>0</v>
      </c>
      <c r="AE234" s="98">
        <f t="shared" si="63"/>
        <v>0</v>
      </c>
      <c r="AF234" s="98">
        <f t="shared" si="53"/>
        <v>0</v>
      </c>
      <c r="AG234" s="98" t="str">
        <f t="shared" si="54"/>
        <v>N</v>
      </c>
      <c r="AH234" s="103"/>
      <c r="AI234" s="103"/>
      <c r="AJ234" s="103"/>
      <c r="AK234" s="103"/>
      <c r="AL234" s="103"/>
      <c r="AM234" s="103"/>
      <c r="AN234" s="103"/>
      <c r="AO234" s="103"/>
      <c r="AP234" s="103"/>
      <c r="AQ234" s="103"/>
      <c r="AR234" s="103"/>
      <c r="AS234" s="103"/>
      <c r="AT234" s="103"/>
      <c r="AU234" s="103"/>
      <c r="AV234" s="103"/>
      <c r="AW234" s="103"/>
      <c r="AX234" s="103"/>
      <c r="AY234" s="103"/>
      <c r="AZ234" s="103"/>
      <c r="BA234" s="103"/>
      <c r="BB234" s="103"/>
      <c r="BC234" s="103"/>
      <c r="BD234" s="103"/>
      <c r="BE234" s="103"/>
      <c r="BF234" s="103"/>
      <c r="BG234" s="103"/>
    </row>
    <row r="235" spans="1:59" x14ac:dyDescent="0.25">
      <c r="A235" s="249"/>
      <c r="B235" s="249"/>
      <c r="C235" s="249"/>
      <c r="D235" s="249"/>
      <c r="E235" s="250"/>
      <c r="F235" s="250"/>
      <c r="G235" s="250"/>
      <c r="H235" s="250"/>
      <c r="I235" s="250"/>
      <c r="J235" s="250"/>
      <c r="K235" s="252"/>
      <c r="W235" s="98">
        <f t="shared" si="55"/>
        <v>0</v>
      </c>
      <c r="X235" s="98">
        <f t="shared" si="56"/>
        <v>0</v>
      </c>
      <c r="Y235" s="98">
        <f t="shared" si="57"/>
        <v>0</v>
      </c>
      <c r="Z235" s="98">
        <f t="shared" si="58"/>
        <v>0</v>
      </c>
      <c r="AA235" s="98">
        <f t="shared" si="59"/>
        <v>0</v>
      </c>
      <c r="AB235" s="98">
        <f t="shared" si="60"/>
        <v>0</v>
      </c>
      <c r="AC235" s="98">
        <f t="shared" si="61"/>
        <v>0</v>
      </c>
      <c r="AD235" s="98">
        <f t="shared" si="62"/>
        <v>0</v>
      </c>
      <c r="AE235" s="98">
        <f t="shared" si="63"/>
        <v>0</v>
      </c>
      <c r="AF235" s="98">
        <f t="shared" si="53"/>
        <v>0</v>
      </c>
      <c r="AG235" s="98" t="str">
        <f t="shared" si="54"/>
        <v>N</v>
      </c>
      <c r="AH235" s="103"/>
      <c r="AI235" s="103"/>
      <c r="AJ235" s="103"/>
      <c r="AK235" s="103"/>
      <c r="AL235" s="103"/>
      <c r="AM235" s="103"/>
      <c r="AN235" s="103"/>
      <c r="AO235" s="103"/>
      <c r="AP235" s="103"/>
      <c r="AQ235" s="103"/>
      <c r="AR235" s="103"/>
      <c r="AS235" s="103"/>
      <c r="AT235" s="103"/>
      <c r="AU235" s="103"/>
      <c r="AV235" s="103"/>
      <c r="AW235" s="103"/>
      <c r="AX235" s="103"/>
      <c r="AY235" s="103"/>
      <c r="AZ235" s="103"/>
      <c r="BA235" s="103"/>
      <c r="BB235" s="103"/>
      <c r="BC235" s="103"/>
      <c r="BD235" s="103"/>
      <c r="BE235" s="103"/>
      <c r="BF235" s="103"/>
      <c r="BG235" s="103"/>
    </row>
    <row r="236" spans="1:59" x14ac:dyDescent="0.25">
      <c r="A236" s="249"/>
      <c r="B236" s="249"/>
      <c r="C236" s="249"/>
      <c r="D236" s="249"/>
      <c r="E236" s="250"/>
      <c r="F236" s="250"/>
      <c r="G236" s="250"/>
      <c r="H236" s="250"/>
      <c r="I236" s="250"/>
      <c r="J236" s="250"/>
      <c r="K236" s="252"/>
      <c r="W236" s="98">
        <f t="shared" si="55"/>
        <v>0</v>
      </c>
      <c r="X236" s="98">
        <f t="shared" si="56"/>
        <v>0</v>
      </c>
      <c r="Y236" s="98">
        <f t="shared" si="57"/>
        <v>0</v>
      </c>
      <c r="Z236" s="98">
        <f t="shared" si="58"/>
        <v>0</v>
      </c>
      <c r="AA236" s="98">
        <f t="shared" si="59"/>
        <v>0</v>
      </c>
      <c r="AB236" s="98">
        <f t="shared" si="60"/>
        <v>0</v>
      </c>
      <c r="AC236" s="98">
        <f t="shared" si="61"/>
        <v>0</v>
      </c>
      <c r="AD236" s="98">
        <f t="shared" si="62"/>
        <v>0</v>
      </c>
      <c r="AE236" s="98">
        <f t="shared" si="63"/>
        <v>0</v>
      </c>
      <c r="AF236" s="98">
        <f t="shared" si="53"/>
        <v>0</v>
      </c>
      <c r="AG236" s="98" t="str">
        <f t="shared" si="54"/>
        <v>N</v>
      </c>
      <c r="AH236" s="103"/>
      <c r="AI236" s="103"/>
      <c r="AJ236" s="103"/>
      <c r="AK236" s="103"/>
      <c r="AL236" s="103"/>
      <c r="AM236" s="103"/>
      <c r="AN236" s="103"/>
      <c r="AO236" s="103"/>
      <c r="AP236" s="103"/>
      <c r="AQ236" s="103"/>
      <c r="AR236" s="103"/>
      <c r="AS236" s="103"/>
      <c r="AT236" s="103"/>
      <c r="AU236" s="103"/>
      <c r="AV236" s="103"/>
      <c r="AW236" s="103"/>
      <c r="AX236" s="103"/>
      <c r="AY236" s="103"/>
      <c r="AZ236" s="103"/>
      <c r="BA236" s="103"/>
      <c r="BB236" s="103"/>
      <c r="BC236" s="103"/>
      <c r="BD236" s="103"/>
      <c r="BE236" s="103"/>
      <c r="BF236" s="103"/>
      <c r="BG236" s="103"/>
    </row>
    <row r="237" spans="1:59" x14ac:dyDescent="0.25">
      <c r="A237" s="249"/>
      <c r="B237" s="249"/>
      <c r="C237" s="249"/>
      <c r="D237" s="249"/>
      <c r="E237" s="250"/>
      <c r="F237" s="250"/>
      <c r="G237" s="250"/>
      <c r="H237" s="250"/>
      <c r="I237" s="250"/>
      <c r="J237" s="250"/>
      <c r="K237" s="252"/>
      <c r="W237" s="98">
        <f t="shared" si="55"/>
        <v>0</v>
      </c>
      <c r="X237" s="98">
        <f t="shared" si="56"/>
        <v>0</v>
      </c>
      <c r="Y237" s="98">
        <f t="shared" si="57"/>
        <v>0</v>
      </c>
      <c r="Z237" s="98">
        <f t="shared" si="58"/>
        <v>0</v>
      </c>
      <c r="AA237" s="98">
        <f t="shared" si="59"/>
        <v>0</v>
      </c>
      <c r="AB237" s="98">
        <f t="shared" si="60"/>
        <v>0</v>
      </c>
      <c r="AC237" s="98">
        <f t="shared" si="61"/>
        <v>0</v>
      </c>
      <c r="AD237" s="98">
        <f t="shared" si="62"/>
        <v>0</v>
      </c>
      <c r="AE237" s="98">
        <f t="shared" si="63"/>
        <v>0</v>
      </c>
      <c r="AF237" s="98">
        <f t="shared" si="53"/>
        <v>0</v>
      </c>
      <c r="AG237" s="98" t="str">
        <f t="shared" si="54"/>
        <v>N</v>
      </c>
      <c r="AH237" s="103"/>
      <c r="AI237" s="103"/>
      <c r="AJ237" s="103"/>
      <c r="AK237" s="103"/>
      <c r="AL237" s="103"/>
      <c r="AM237" s="103"/>
      <c r="AN237" s="103"/>
      <c r="AO237" s="103"/>
      <c r="AP237" s="103"/>
      <c r="AQ237" s="103"/>
      <c r="AR237" s="103"/>
      <c r="AS237" s="103"/>
      <c r="AT237" s="103"/>
      <c r="AU237" s="103"/>
      <c r="AV237" s="103"/>
      <c r="AW237" s="103"/>
      <c r="AX237" s="103"/>
      <c r="AY237" s="103"/>
      <c r="AZ237" s="103"/>
      <c r="BA237" s="103"/>
      <c r="BB237" s="103"/>
      <c r="BC237" s="103"/>
      <c r="BD237" s="103"/>
      <c r="BE237" s="103"/>
      <c r="BF237" s="103"/>
      <c r="BG237" s="103"/>
    </row>
    <row r="238" spans="1:59" x14ac:dyDescent="0.25">
      <c r="A238" s="249"/>
      <c r="B238" s="249"/>
      <c r="C238" s="249"/>
      <c r="D238" s="249"/>
      <c r="E238" s="250"/>
      <c r="F238" s="250"/>
      <c r="G238" s="250"/>
      <c r="H238" s="250"/>
      <c r="I238" s="250"/>
      <c r="J238" s="250"/>
      <c r="K238" s="252"/>
      <c r="W238" s="98">
        <f t="shared" si="55"/>
        <v>0</v>
      </c>
      <c r="X238" s="98">
        <f t="shared" si="56"/>
        <v>0</v>
      </c>
      <c r="Y238" s="98">
        <f t="shared" si="57"/>
        <v>0</v>
      </c>
      <c r="Z238" s="98">
        <f t="shared" si="58"/>
        <v>0</v>
      </c>
      <c r="AA238" s="98">
        <f t="shared" si="59"/>
        <v>0</v>
      </c>
      <c r="AB238" s="98">
        <f t="shared" si="60"/>
        <v>0</v>
      </c>
      <c r="AC238" s="98">
        <f t="shared" si="61"/>
        <v>0</v>
      </c>
      <c r="AD238" s="98">
        <f t="shared" si="62"/>
        <v>0</v>
      </c>
      <c r="AE238" s="98">
        <f t="shared" si="63"/>
        <v>0</v>
      </c>
      <c r="AF238" s="98">
        <f t="shared" si="53"/>
        <v>0</v>
      </c>
      <c r="AG238" s="98" t="str">
        <f t="shared" si="54"/>
        <v>N</v>
      </c>
      <c r="AH238" s="103"/>
      <c r="AI238" s="103"/>
      <c r="AJ238" s="103"/>
      <c r="AK238" s="103"/>
      <c r="AL238" s="103"/>
      <c r="AM238" s="103"/>
      <c r="AN238" s="103"/>
      <c r="AO238" s="103"/>
      <c r="AP238" s="103"/>
      <c r="AQ238" s="103"/>
      <c r="AR238" s="103"/>
      <c r="AS238" s="103"/>
      <c r="AT238" s="103"/>
      <c r="AU238" s="103"/>
      <c r="AV238" s="103"/>
      <c r="AW238" s="103"/>
      <c r="AX238" s="103"/>
      <c r="AY238" s="103"/>
      <c r="AZ238" s="103"/>
      <c r="BA238" s="103"/>
      <c r="BB238" s="103"/>
      <c r="BC238" s="103"/>
      <c r="BD238" s="103"/>
      <c r="BE238" s="103"/>
      <c r="BF238" s="103"/>
      <c r="BG238" s="103"/>
    </row>
    <row r="239" spans="1:59" x14ac:dyDescent="0.25">
      <c r="A239" s="249"/>
      <c r="B239" s="249"/>
      <c r="C239" s="249"/>
      <c r="D239" s="249"/>
      <c r="E239" s="250"/>
      <c r="F239" s="250"/>
      <c r="G239" s="250"/>
      <c r="H239" s="250"/>
      <c r="I239" s="250"/>
      <c r="J239" s="250"/>
      <c r="K239" s="252"/>
      <c r="W239" s="98">
        <f t="shared" si="55"/>
        <v>0</v>
      </c>
      <c r="X239" s="98">
        <f t="shared" si="56"/>
        <v>0</v>
      </c>
      <c r="Y239" s="98">
        <f t="shared" si="57"/>
        <v>0</v>
      </c>
      <c r="Z239" s="98">
        <f t="shared" si="58"/>
        <v>0</v>
      </c>
      <c r="AA239" s="98">
        <f t="shared" si="59"/>
        <v>0</v>
      </c>
      <c r="AB239" s="98">
        <f t="shared" si="60"/>
        <v>0</v>
      </c>
      <c r="AC239" s="98">
        <f t="shared" si="61"/>
        <v>0</v>
      </c>
      <c r="AD239" s="98">
        <f t="shared" si="62"/>
        <v>0</v>
      </c>
      <c r="AE239" s="98">
        <f t="shared" si="63"/>
        <v>0</v>
      </c>
      <c r="AF239" s="98">
        <f t="shared" si="53"/>
        <v>0</v>
      </c>
      <c r="AG239" s="98" t="str">
        <f t="shared" si="54"/>
        <v>N</v>
      </c>
      <c r="AH239" s="103"/>
      <c r="AI239" s="103"/>
      <c r="AJ239" s="103"/>
      <c r="AK239" s="103"/>
      <c r="AL239" s="103"/>
      <c r="AM239" s="103"/>
      <c r="AN239" s="103"/>
      <c r="AO239" s="103"/>
      <c r="AP239" s="103"/>
      <c r="AQ239" s="103"/>
      <c r="AR239" s="103"/>
      <c r="AS239" s="103"/>
      <c r="AT239" s="103"/>
      <c r="AU239" s="103"/>
      <c r="AV239" s="103"/>
      <c r="AW239" s="103"/>
      <c r="AX239" s="103"/>
      <c r="AY239" s="103"/>
      <c r="AZ239" s="103"/>
      <c r="BA239" s="103"/>
      <c r="BB239" s="103"/>
      <c r="BC239" s="103"/>
      <c r="BD239" s="103"/>
      <c r="BE239" s="103"/>
      <c r="BF239" s="103"/>
      <c r="BG239" s="103"/>
    </row>
    <row r="240" spans="1:59" x14ac:dyDescent="0.25">
      <c r="A240" s="249"/>
      <c r="B240" s="249"/>
      <c r="C240" s="249"/>
      <c r="D240" s="249"/>
      <c r="E240" s="250"/>
      <c r="F240" s="250"/>
      <c r="G240" s="250"/>
      <c r="H240" s="250"/>
      <c r="I240" s="250"/>
      <c r="J240" s="250"/>
      <c r="K240" s="252"/>
      <c r="W240" s="98">
        <f t="shared" si="55"/>
        <v>0</v>
      </c>
      <c r="X240" s="98">
        <f t="shared" si="56"/>
        <v>0</v>
      </c>
      <c r="Y240" s="98">
        <f t="shared" si="57"/>
        <v>0</v>
      </c>
      <c r="Z240" s="98">
        <f t="shared" si="58"/>
        <v>0</v>
      </c>
      <c r="AA240" s="98">
        <f t="shared" si="59"/>
        <v>0</v>
      </c>
      <c r="AB240" s="98">
        <f t="shared" si="60"/>
        <v>0</v>
      </c>
      <c r="AC240" s="98">
        <f t="shared" si="61"/>
        <v>0</v>
      </c>
      <c r="AD240" s="98">
        <f t="shared" si="62"/>
        <v>0</v>
      </c>
      <c r="AE240" s="98">
        <f t="shared" si="63"/>
        <v>0</v>
      </c>
      <c r="AF240" s="98">
        <f t="shared" si="53"/>
        <v>0</v>
      </c>
      <c r="AG240" s="98" t="str">
        <f t="shared" si="54"/>
        <v>N</v>
      </c>
      <c r="AH240" s="103"/>
      <c r="AI240" s="103"/>
      <c r="AJ240" s="103"/>
      <c r="AK240" s="103"/>
      <c r="AL240" s="103"/>
      <c r="AM240" s="103"/>
      <c r="AN240" s="103"/>
      <c r="AO240" s="103"/>
      <c r="AP240" s="103"/>
      <c r="AQ240" s="103"/>
      <c r="AR240" s="103"/>
      <c r="AS240" s="103"/>
      <c r="AT240" s="103"/>
      <c r="AU240" s="103"/>
      <c r="AV240" s="103"/>
      <c r="AW240" s="103"/>
      <c r="AX240" s="103"/>
      <c r="AY240" s="103"/>
      <c r="AZ240" s="103"/>
      <c r="BA240" s="103"/>
      <c r="BB240" s="103"/>
      <c r="BC240" s="103"/>
      <c r="BD240" s="103"/>
      <c r="BE240" s="103"/>
      <c r="BF240" s="103"/>
      <c r="BG240" s="103"/>
    </row>
    <row r="241" spans="1:59" x14ac:dyDescent="0.25">
      <c r="A241" s="249"/>
      <c r="B241" s="249"/>
      <c r="C241" s="249"/>
      <c r="D241" s="249"/>
      <c r="E241" s="250"/>
      <c r="F241" s="250"/>
      <c r="G241" s="250"/>
      <c r="H241" s="250"/>
      <c r="I241" s="250"/>
      <c r="J241" s="250"/>
      <c r="K241" s="252"/>
      <c r="W241" s="98">
        <f t="shared" si="55"/>
        <v>0</v>
      </c>
      <c r="X241" s="98">
        <f t="shared" si="56"/>
        <v>0</v>
      </c>
      <c r="Y241" s="98">
        <f t="shared" si="57"/>
        <v>0</v>
      </c>
      <c r="Z241" s="98">
        <f t="shared" si="58"/>
        <v>0</v>
      </c>
      <c r="AA241" s="98">
        <f t="shared" si="59"/>
        <v>0</v>
      </c>
      <c r="AB241" s="98">
        <f t="shared" si="60"/>
        <v>0</v>
      </c>
      <c r="AC241" s="98">
        <f t="shared" si="61"/>
        <v>0</v>
      </c>
      <c r="AD241" s="98">
        <f t="shared" si="62"/>
        <v>0</v>
      </c>
      <c r="AE241" s="98">
        <f t="shared" si="63"/>
        <v>0</v>
      </c>
      <c r="AF241" s="98">
        <f t="shared" si="53"/>
        <v>0</v>
      </c>
      <c r="AG241" s="98" t="str">
        <f t="shared" si="54"/>
        <v>N</v>
      </c>
      <c r="AH241" s="103"/>
      <c r="AI241" s="103"/>
      <c r="AJ241" s="103"/>
      <c r="AK241" s="103"/>
      <c r="AL241" s="103"/>
      <c r="AM241" s="103"/>
      <c r="AN241" s="103"/>
      <c r="AO241" s="103"/>
      <c r="AP241" s="103"/>
      <c r="AQ241" s="103"/>
      <c r="AR241" s="103"/>
      <c r="AS241" s="103"/>
      <c r="AT241" s="103"/>
      <c r="AU241" s="103"/>
      <c r="AV241" s="103"/>
      <c r="AW241" s="103"/>
      <c r="AX241" s="103"/>
      <c r="AY241" s="103"/>
      <c r="AZ241" s="103"/>
      <c r="BA241" s="103"/>
      <c r="BB241" s="103"/>
      <c r="BC241" s="103"/>
      <c r="BD241" s="103"/>
      <c r="BE241" s="103"/>
      <c r="BF241" s="103"/>
      <c r="BG241" s="103"/>
    </row>
    <row r="242" spans="1:59" x14ac:dyDescent="0.25">
      <c r="A242" s="249"/>
      <c r="B242" s="249"/>
      <c r="C242" s="249"/>
      <c r="D242" s="249"/>
      <c r="E242" s="250"/>
      <c r="F242" s="250"/>
      <c r="G242" s="250"/>
      <c r="H242" s="250"/>
      <c r="I242" s="250"/>
      <c r="J242" s="250"/>
      <c r="K242" s="252"/>
      <c r="W242" s="98">
        <f t="shared" si="55"/>
        <v>0</v>
      </c>
      <c r="X242" s="98">
        <f t="shared" si="56"/>
        <v>0</v>
      </c>
      <c r="Y242" s="98">
        <f t="shared" si="57"/>
        <v>0</v>
      </c>
      <c r="Z242" s="98">
        <f t="shared" si="58"/>
        <v>0</v>
      </c>
      <c r="AA242" s="98">
        <f t="shared" si="59"/>
        <v>0</v>
      </c>
      <c r="AB242" s="98">
        <f t="shared" si="60"/>
        <v>0</v>
      </c>
      <c r="AC242" s="98">
        <f t="shared" si="61"/>
        <v>0</v>
      </c>
      <c r="AD242" s="98">
        <f t="shared" si="62"/>
        <v>0</v>
      </c>
      <c r="AE242" s="98">
        <f t="shared" si="63"/>
        <v>0</v>
      </c>
      <c r="AF242" s="98">
        <f t="shared" si="53"/>
        <v>0</v>
      </c>
      <c r="AG242" s="98" t="str">
        <f t="shared" si="54"/>
        <v>N</v>
      </c>
      <c r="AH242" s="103"/>
      <c r="AI242" s="103"/>
      <c r="AJ242" s="103"/>
      <c r="AK242" s="103"/>
      <c r="AL242" s="103"/>
      <c r="AM242" s="103"/>
      <c r="AN242" s="103"/>
      <c r="AO242" s="103"/>
      <c r="AP242" s="103"/>
      <c r="AQ242" s="103"/>
      <c r="AR242" s="103"/>
      <c r="AS242" s="103"/>
      <c r="AT242" s="103"/>
      <c r="AU242" s="103"/>
      <c r="AV242" s="103"/>
      <c r="AW242" s="103"/>
      <c r="AX242" s="103"/>
      <c r="AY242" s="103"/>
      <c r="AZ242" s="103"/>
      <c r="BA242" s="103"/>
      <c r="BB242" s="103"/>
      <c r="BC242" s="103"/>
      <c r="BD242" s="103"/>
      <c r="BE242" s="103"/>
      <c r="BF242" s="103"/>
      <c r="BG242" s="103"/>
    </row>
    <row r="243" spans="1:59" x14ac:dyDescent="0.25">
      <c r="A243" s="249"/>
      <c r="B243" s="249"/>
      <c r="C243" s="249"/>
      <c r="D243" s="249"/>
      <c r="E243" s="250"/>
      <c r="F243" s="250"/>
      <c r="G243" s="250"/>
      <c r="H243" s="250"/>
      <c r="I243" s="250"/>
      <c r="J243" s="250"/>
      <c r="K243" s="252"/>
      <c r="W243" s="98">
        <f t="shared" si="55"/>
        <v>0</v>
      </c>
      <c r="X243" s="98">
        <f t="shared" si="56"/>
        <v>0</v>
      </c>
      <c r="Y243" s="98">
        <f t="shared" si="57"/>
        <v>0</v>
      </c>
      <c r="Z243" s="98">
        <f t="shared" si="58"/>
        <v>0</v>
      </c>
      <c r="AA243" s="98">
        <f t="shared" si="59"/>
        <v>0</v>
      </c>
      <c r="AB243" s="98">
        <f t="shared" si="60"/>
        <v>0</v>
      </c>
      <c r="AC243" s="98">
        <f t="shared" si="61"/>
        <v>0</v>
      </c>
      <c r="AD243" s="98">
        <f t="shared" si="62"/>
        <v>0</v>
      </c>
      <c r="AE243" s="98">
        <f t="shared" si="63"/>
        <v>0</v>
      </c>
      <c r="AF243" s="98">
        <f t="shared" si="53"/>
        <v>0</v>
      </c>
      <c r="AG243" s="98" t="str">
        <f t="shared" si="54"/>
        <v>N</v>
      </c>
      <c r="AH243" s="103"/>
      <c r="AI243" s="103"/>
      <c r="AJ243" s="103"/>
      <c r="AK243" s="103"/>
      <c r="AL243" s="103"/>
      <c r="AM243" s="103"/>
      <c r="AN243" s="103"/>
      <c r="AO243" s="103"/>
      <c r="AP243" s="103"/>
      <c r="AQ243" s="103"/>
      <c r="AR243" s="103"/>
      <c r="AS243" s="103"/>
      <c r="AT243" s="103"/>
      <c r="AU243" s="103"/>
      <c r="AV243" s="103"/>
      <c r="AW243" s="103"/>
      <c r="AX243" s="103"/>
      <c r="AY243" s="103"/>
      <c r="AZ243" s="103"/>
      <c r="BA243" s="103"/>
      <c r="BB243" s="103"/>
      <c r="BC243" s="103"/>
      <c r="BD243" s="103"/>
      <c r="BE243" s="103"/>
      <c r="BF243" s="103"/>
      <c r="BG243" s="103"/>
    </row>
    <row r="244" spans="1:59" x14ac:dyDescent="0.25">
      <c r="A244" s="249"/>
      <c r="B244" s="249"/>
      <c r="C244" s="249"/>
      <c r="D244" s="249"/>
      <c r="E244" s="250"/>
      <c r="F244" s="250"/>
      <c r="G244" s="250"/>
      <c r="H244" s="250"/>
      <c r="I244" s="250"/>
      <c r="J244" s="250"/>
      <c r="K244" s="252"/>
      <c r="W244" s="98">
        <f t="shared" si="55"/>
        <v>0</v>
      </c>
      <c r="X244" s="98">
        <f t="shared" si="56"/>
        <v>0</v>
      </c>
      <c r="Y244" s="98">
        <f t="shared" si="57"/>
        <v>0</v>
      </c>
      <c r="Z244" s="98">
        <f t="shared" si="58"/>
        <v>0</v>
      </c>
      <c r="AA244" s="98">
        <f t="shared" si="59"/>
        <v>0</v>
      </c>
      <c r="AB244" s="98">
        <f t="shared" si="60"/>
        <v>0</v>
      </c>
      <c r="AC244" s="98">
        <f t="shared" si="61"/>
        <v>0</v>
      </c>
      <c r="AD244" s="98">
        <f t="shared" si="62"/>
        <v>0</v>
      </c>
      <c r="AE244" s="98">
        <f t="shared" si="63"/>
        <v>0</v>
      </c>
      <c r="AF244" s="98">
        <f t="shared" si="53"/>
        <v>0</v>
      </c>
      <c r="AG244" s="98" t="str">
        <f t="shared" si="54"/>
        <v>N</v>
      </c>
      <c r="AH244" s="103"/>
      <c r="AI244" s="103"/>
      <c r="AJ244" s="103"/>
      <c r="AK244" s="103"/>
      <c r="AL244" s="103"/>
      <c r="AM244" s="103"/>
      <c r="AN244" s="103"/>
      <c r="AO244" s="103"/>
      <c r="AP244" s="103"/>
      <c r="AQ244" s="103"/>
      <c r="AR244" s="103"/>
      <c r="AS244" s="103"/>
      <c r="AT244" s="103"/>
      <c r="AU244" s="103"/>
      <c r="AV244" s="103"/>
      <c r="AW244" s="103"/>
      <c r="AX244" s="103"/>
      <c r="AY244" s="103"/>
      <c r="AZ244" s="103"/>
      <c r="BA244" s="103"/>
      <c r="BB244" s="103"/>
      <c r="BC244" s="103"/>
      <c r="BD244" s="103"/>
      <c r="BE244" s="103"/>
      <c r="BF244" s="103"/>
      <c r="BG244" s="103"/>
    </row>
    <row r="245" spans="1:59" x14ac:dyDescent="0.25">
      <c r="A245" s="249"/>
      <c r="B245" s="249"/>
      <c r="C245" s="249"/>
      <c r="D245" s="249"/>
      <c r="E245" s="250"/>
      <c r="F245" s="250"/>
      <c r="G245" s="250"/>
      <c r="H245" s="250"/>
      <c r="I245" s="250"/>
      <c r="J245" s="250"/>
      <c r="K245" s="252"/>
      <c r="W245" s="98">
        <f t="shared" si="55"/>
        <v>0</v>
      </c>
      <c r="X245" s="98">
        <f t="shared" si="56"/>
        <v>0</v>
      </c>
      <c r="Y245" s="98">
        <f t="shared" si="57"/>
        <v>0</v>
      </c>
      <c r="Z245" s="98">
        <f t="shared" si="58"/>
        <v>0</v>
      </c>
      <c r="AA245" s="98">
        <f t="shared" si="59"/>
        <v>0</v>
      </c>
      <c r="AB245" s="98">
        <f t="shared" si="60"/>
        <v>0</v>
      </c>
      <c r="AC245" s="98">
        <f t="shared" si="61"/>
        <v>0</v>
      </c>
      <c r="AD245" s="98">
        <f t="shared" si="62"/>
        <v>0</v>
      </c>
      <c r="AE245" s="98">
        <f t="shared" si="63"/>
        <v>0</v>
      </c>
      <c r="AF245" s="98">
        <f t="shared" ref="AF245:AF308" si="64">SUM(W245:AE245)</f>
        <v>0</v>
      </c>
      <c r="AG245" s="98" t="str">
        <f t="shared" ref="AG245:AG308" si="65">IF(AF245&gt;506,"Y","N")</f>
        <v>N</v>
      </c>
      <c r="AH245" s="103"/>
      <c r="AI245" s="103"/>
      <c r="AJ245" s="103"/>
      <c r="AK245" s="103"/>
      <c r="AL245" s="103"/>
      <c r="AM245" s="103"/>
      <c r="AN245" s="103"/>
      <c r="AO245" s="103"/>
      <c r="AP245" s="103"/>
      <c r="AQ245" s="103"/>
      <c r="AR245" s="103"/>
      <c r="AS245" s="103"/>
      <c r="AT245" s="103"/>
      <c r="AU245" s="103"/>
      <c r="AV245" s="103"/>
      <c r="AW245" s="103"/>
      <c r="AX245" s="103"/>
      <c r="AY245" s="103"/>
      <c r="AZ245" s="103"/>
      <c r="BA245" s="103"/>
      <c r="BB245" s="103"/>
      <c r="BC245" s="103"/>
      <c r="BD245" s="103"/>
      <c r="BE245" s="103"/>
      <c r="BF245" s="103"/>
      <c r="BG245" s="103"/>
    </row>
    <row r="246" spans="1:59" x14ac:dyDescent="0.25">
      <c r="A246" s="249"/>
      <c r="B246" s="249"/>
      <c r="C246" s="249"/>
      <c r="D246" s="249"/>
      <c r="E246" s="250"/>
      <c r="F246" s="250"/>
      <c r="G246" s="250"/>
      <c r="H246" s="250"/>
      <c r="I246" s="250"/>
      <c r="J246" s="250"/>
      <c r="K246" s="252"/>
      <c r="W246" s="98">
        <f t="shared" si="55"/>
        <v>0</v>
      </c>
      <c r="X246" s="98">
        <f t="shared" si="56"/>
        <v>0</v>
      </c>
      <c r="Y246" s="98">
        <f t="shared" si="57"/>
        <v>0</v>
      </c>
      <c r="Z246" s="98">
        <f t="shared" si="58"/>
        <v>0</v>
      </c>
      <c r="AA246" s="98">
        <f t="shared" si="59"/>
        <v>0</v>
      </c>
      <c r="AB246" s="98">
        <f t="shared" si="60"/>
        <v>0</v>
      </c>
      <c r="AC246" s="98">
        <f t="shared" si="61"/>
        <v>0</v>
      </c>
      <c r="AD246" s="98">
        <f t="shared" si="62"/>
        <v>0</v>
      </c>
      <c r="AE246" s="98">
        <f t="shared" si="63"/>
        <v>0</v>
      </c>
      <c r="AF246" s="98">
        <f t="shared" si="64"/>
        <v>0</v>
      </c>
      <c r="AG246" s="98" t="str">
        <f t="shared" si="65"/>
        <v>N</v>
      </c>
      <c r="AH246" s="103"/>
      <c r="AI246" s="103"/>
      <c r="AJ246" s="103"/>
      <c r="AK246" s="103"/>
      <c r="AL246" s="103"/>
      <c r="AM246" s="103"/>
      <c r="AN246" s="103"/>
      <c r="AO246" s="103"/>
      <c r="AP246" s="103"/>
      <c r="AQ246" s="103"/>
      <c r="AR246" s="103"/>
      <c r="AS246" s="103"/>
      <c r="AT246" s="103"/>
      <c r="AU246" s="103"/>
      <c r="AV246" s="103"/>
      <c r="AW246" s="103"/>
      <c r="AX246" s="103"/>
      <c r="AY246" s="103"/>
      <c r="AZ246" s="103"/>
      <c r="BA246" s="103"/>
      <c r="BB246" s="103"/>
      <c r="BC246" s="103"/>
      <c r="BD246" s="103"/>
      <c r="BE246" s="103"/>
      <c r="BF246" s="103"/>
      <c r="BG246" s="103"/>
    </row>
    <row r="247" spans="1:59" x14ac:dyDescent="0.25">
      <c r="A247" s="249"/>
      <c r="B247" s="249"/>
      <c r="C247" s="249"/>
      <c r="D247" s="249"/>
      <c r="E247" s="250"/>
      <c r="F247" s="250"/>
      <c r="G247" s="250"/>
      <c r="H247" s="250"/>
      <c r="I247" s="250"/>
      <c r="J247" s="250"/>
      <c r="K247" s="252"/>
      <c r="W247" s="98">
        <f t="shared" si="55"/>
        <v>0</v>
      </c>
      <c r="X247" s="98">
        <f t="shared" si="56"/>
        <v>0</v>
      </c>
      <c r="Y247" s="98">
        <f t="shared" si="57"/>
        <v>0</v>
      </c>
      <c r="Z247" s="98">
        <f t="shared" si="58"/>
        <v>0</v>
      </c>
      <c r="AA247" s="98">
        <f t="shared" si="59"/>
        <v>0</v>
      </c>
      <c r="AB247" s="98">
        <f t="shared" si="60"/>
        <v>0</v>
      </c>
      <c r="AC247" s="98">
        <f t="shared" si="61"/>
        <v>0</v>
      </c>
      <c r="AD247" s="98">
        <f t="shared" si="62"/>
        <v>0</v>
      </c>
      <c r="AE247" s="98">
        <f t="shared" si="63"/>
        <v>0</v>
      </c>
      <c r="AF247" s="98">
        <f t="shared" si="64"/>
        <v>0</v>
      </c>
      <c r="AG247" s="98" t="str">
        <f t="shared" si="65"/>
        <v>N</v>
      </c>
      <c r="AH247" s="103"/>
      <c r="AI247" s="103"/>
      <c r="AJ247" s="103"/>
      <c r="AK247" s="103"/>
      <c r="AL247" s="103"/>
      <c r="AM247" s="103"/>
      <c r="AN247" s="103"/>
      <c r="AO247" s="103"/>
      <c r="AP247" s="103"/>
      <c r="AQ247" s="103"/>
      <c r="AR247" s="103"/>
      <c r="AS247" s="103"/>
      <c r="AT247" s="103"/>
      <c r="AU247" s="103"/>
      <c r="AV247" s="103"/>
      <c r="AW247" s="103"/>
      <c r="AX247" s="103"/>
      <c r="AY247" s="103"/>
      <c r="AZ247" s="103"/>
      <c r="BA247" s="103"/>
      <c r="BB247" s="103"/>
      <c r="BC247" s="103"/>
      <c r="BD247" s="103"/>
      <c r="BE247" s="103"/>
      <c r="BF247" s="103"/>
      <c r="BG247" s="103"/>
    </row>
    <row r="248" spans="1:59" x14ac:dyDescent="0.25">
      <c r="A248" s="249"/>
      <c r="B248" s="249"/>
      <c r="C248" s="249"/>
      <c r="D248" s="249"/>
      <c r="E248" s="250"/>
      <c r="F248" s="250"/>
      <c r="G248" s="250"/>
      <c r="H248" s="250"/>
      <c r="I248" s="250"/>
      <c r="J248" s="250"/>
      <c r="K248" s="252"/>
      <c r="W248" s="98">
        <f t="shared" si="55"/>
        <v>0</v>
      </c>
      <c r="X248" s="98">
        <f t="shared" si="56"/>
        <v>0</v>
      </c>
      <c r="Y248" s="98">
        <f t="shared" si="57"/>
        <v>0</v>
      </c>
      <c r="Z248" s="98">
        <f t="shared" si="58"/>
        <v>0</v>
      </c>
      <c r="AA248" s="98">
        <f t="shared" si="59"/>
        <v>0</v>
      </c>
      <c r="AB248" s="98">
        <f t="shared" si="60"/>
        <v>0</v>
      </c>
      <c r="AC248" s="98">
        <f t="shared" si="61"/>
        <v>0</v>
      </c>
      <c r="AD248" s="98">
        <f t="shared" si="62"/>
        <v>0</v>
      </c>
      <c r="AE248" s="98">
        <f t="shared" si="63"/>
        <v>0</v>
      </c>
      <c r="AF248" s="98">
        <f t="shared" si="64"/>
        <v>0</v>
      </c>
      <c r="AG248" s="98" t="str">
        <f t="shared" si="65"/>
        <v>N</v>
      </c>
      <c r="AH248" s="103"/>
      <c r="AI248" s="103"/>
      <c r="AJ248" s="103"/>
      <c r="AK248" s="103"/>
      <c r="AL248" s="103"/>
      <c r="AM248" s="103"/>
      <c r="AN248" s="103"/>
      <c r="AO248" s="103"/>
      <c r="AP248" s="103"/>
      <c r="AQ248" s="103"/>
      <c r="AR248" s="103"/>
      <c r="AS248" s="103"/>
      <c r="AT248" s="103"/>
      <c r="AU248" s="103"/>
      <c r="AV248" s="103"/>
      <c r="AW248" s="103"/>
      <c r="AX248" s="103"/>
      <c r="AY248" s="103"/>
      <c r="AZ248" s="103"/>
      <c r="BA248" s="103"/>
      <c r="BB248" s="103"/>
      <c r="BC248" s="103"/>
      <c r="BD248" s="103"/>
      <c r="BE248" s="103"/>
      <c r="BF248" s="103"/>
      <c r="BG248" s="103"/>
    </row>
    <row r="249" spans="1:59" x14ac:dyDescent="0.25">
      <c r="A249" s="249"/>
      <c r="B249" s="249"/>
      <c r="C249" s="249"/>
      <c r="D249" s="249"/>
      <c r="E249" s="250"/>
      <c r="F249" s="250"/>
      <c r="G249" s="250"/>
      <c r="H249" s="250"/>
      <c r="I249" s="250"/>
      <c r="J249" s="250"/>
      <c r="K249" s="252"/>
      <c r="W249" s="98">
        <f t="shared" si="55"/>
        <v>0</v>
      </c>
      <c r="X249" s="98">
        <f t="shared" si="56"/>
        <v>0</v>
      </c>
      <c r="Y249" s="98">
        <f t="shared" si="57"/>
        <v>0</v>
      </c>
      <c r="Z249" s="98">
        <f t="shared" si="58"/>
        <v>0</v>
      </c>
      <c r="AA249" s="98">
        <f t="shared" si="59"/>
        <v>0</v>
      </c>
      <c r="AB249" s="98">
        <f t="shared" si="60"/>
        <v>0</v>
      </c>
      <c r="AC249" s="98">
        <f t="shared" si="61"/>
        <v>0</v>
      </c>
      <c r="AD249" s="98">
        <f t="shared" si="62"/>
        <v>0</v>
      </c>
      <c r="AE249" s="98">
        <f t="shared" si="63"/>
        <v>0</v>
      </c>
      <c r="AF249" s="98">
        <f t="shared" si="64"/>
        <v>0</v>
      </c>
      <c r="AG249" s="98" t="str">
        <f t="shared" si="65"/>
        <v>N</v>
      </c>
      <c r="AH249" s="103"/>
      <c r="AI249" s="103"/>
      <c r="AJ249" s="103"/>
      <c r="AK249" s="103"/>
      <c r="AL249" s="103"/>
      <c r="AM249" s="103"/>
      <c r="AN249" s="103"/>
      <c r="AO249" s="103"/>
      <c r="AP249" s="103"/>
      <c r="AQ249" s="103"/>
      <c r="AR249" s="103"/>
      <c r="AS249" s="103"/>
      <c r="AT249" s="103"/>
      <c r="AU249" s="103"/>
      <c r="AV249" s="103"/>
      <c r="AW249" s="103"/>
      <c r="AX249" s="103"/>
      <c r="AY249" s="103"/>
      <c r="AZ249" s="103"/>
      <c r="BA249" s="103"/>
      <c r="BB249" s="103"/>
      <c r="BC249" s="103"/>
      <c r="BD249" s="103"/>
      <c r="BE249" s="103"/>
      <c r="BF249" s="103"/>
      <c r="BG249" s="103"/>
    </row>
    <row r="250" spans="1:59" x14ac:dyDescent="0.25">
      <c r="A250" s="249"/>
      <c r="B250" s="249"/>
      <c r="C250" s="249"/>
      <c r="D250" s="249"/>
      <c r="E250" s="250"/>
      <c r="F250" s="250"/>
      <c r="G250" s="250"/>
      <c r="H250" s="250"/>
      <c r="I250" s="250"/>
      <c r="J250" s="250"/>
      <c r="K250" s="252"/>
      <c r="W250" s="98">
        <f t="shared" si="55"/>
        <v>0</v>
      </c>
      <c r="X250" s="98">
        <f t="shared" si="56"/>
        <v>0</v>
      </c>
      <c r="Y250" s="98">
        <f t="shared" si="57"/>
        <v>0</v>
      </c>
      <c r="Z250" s="98">
        <f t="shared" si="58"/>
        <v>0</v>
      </c>
      <c r="AA250" s="98">
        <f t="shared" si="59"/>
        <v>0</v>
      </c>
      <c r="AB250" s="98">
        <f t="shared" si="60"/>
        <v>0</v>
      </c>
      <c r="AC250" s="98">
        <f t="shared" si="61"/>
        <v>0</v>
      </c>
      <c r="AD250" s="98">
        <f t="shared" si="62"/>
        <v>0</v>
      </c>
      <c r="AE250" s="98">
        <f t="shared" si="63"/>
        <v>0</v>
      </c>
      <c r="AF250" s="98">
        <f t="shared" si="64"/>
        <v>0</v>
      </c>
      <c r="AG250" s="98" t="str">
        <f t="shared" si="65"/>
        <v>N</v>
      </c>
      <c r="AH250" s="103"/>
      <c r="AI250" s="103"/>
      <c r="AJ250" s="103"/>
      <c r="AK250" s="103"/>
      <c r="AL250" s="103"/>
      <c r="AM250" s="103"/>
      <c r="AN250" s="103"/>
      <c r="AO250" s="103"/>
      <c r="AP250" s="103"/>
      <c r="AQ250" s="103"/>
      <c r="AR250" s="103"/>
      <c r="AS250" s="103"/>
      <c r="AT250" s="103"/>
      <c r="AU250" s="103"/>
      <c r="AV250" s="103"/>
      <c r="AW250" s="103"/>
      <c r="AX250" s="103"/>
      <c r="AY250" s="103"/>
      <c r="AZ250" s="103"/>
      <c r="BA250" s="103"/>
      <c r="BB250" s="103"/>
      <c r="BC250" s="103"/>
      <c r="BD250" s="103"/>
      <c r="BE250" s="103"/>
      <c r="BF250" s="103"/>
      <c r="BG250" s="103"/>
    </row>
    <row r="251" spans="1:59" x14ac:dyDescent="0.25">
      <c r="A251" s="249"/>
      <c r="B251" s="249"/>
      <c r="C251" s="249"/>
      <c r="D251" s="249"/>
      <c r="E251" s="250"/>
      <c r="F251" s="250"/>
      <c r="G251" s="250"/>
      <c r="H251" s="250"/>
      <c r="I251" s="250"/>
      <c r="J251" s="250"/>
      <c r="K251" s="252"/>
      <c r="W251" s="98">
        <f t="shared" si="55"/>
        <v>0</v>
      </c>
      <c r="X251" s="98">
        <f t="shared" si="56"/>
        <v>0</v>
      </c>
      <c r="Y251" s="98">
        <f t="shared" si="57"/>
        <v>0</v>
      </c>
      <c r="Z251" s="98">
        <f t="shared" si="58"/>
        <v>0</v>
      </c>
      <c r="AA251" s="98">
        <f t="shared" si="59"/>
        <v>0</v>
      </c>
      <c r="AB251" s="98">
        <f t="shared" si="60"/>
        <v>0</v>
      </c>
      <c r="AC251" s="98">
        <f t="shared" si="61"/>
        <v>0</v>
      </c>
      <c r="AD251" s="98">
        <f t="shared" si="62"/>
        <v>0</v>
      </c>
      <c r="AE251" s="98">
        <f t="shared" si="63"/>
        <v>0</v>
      </c>
      <c r="AF251" s="98">
        <f t="shared" si="64"/>
        <v>0</v>
      </c>
      <c r="AG251" s="98" t="str">
        <f t="shared" si="65"/>
        <v>N</v>
      </c>
      <c r="AH251" s="103"/>
      <c r="AI251" s="103"/>
      <c r="AJ251" s="103"/>
      <c r="AK251" s="103"/>
      <c r="AL251" s="103"/>
      <c r="AM251" s="103"/>
      <c r="AN251" s="103"/>
      <c r="AO251" s="103"/>
      <c r="AP251" s="103"/>
      <c r="AQ251" s="103"/>
      <c r="AR251" s="103"/>
      <c r="AS251" s="103"/>
      <c r="AT251" s="103"/>
      <c r="AU251" s="103"/>
      <c r="AV251" s="103"/>
      <c r="AW251" s="103"/>
      <c r="AX251" s="103"/>
      <c r="AY251" s="103"/>
      <c r="AZ251" s="103"/>
      <c r="BA251" s="103"/>
      <c r="BB251" s="103"/>
      <c r="BC251" s="103"/>
      <c r="BD251" s="103"/>
      <c r="BE251" s="103"/>
      <c r="BF251" s="103"/>
      <c r="BG251" s="103"/>
    </row>
    <row r="252" spans="1:59" x14ac:dyDescent="0.25">
      <c r="A252" s="249"/>
      <c r="B252" s="249"/>
      <c r="C252" s="249"/>
      <c r="D252" s="249"/>
      <c r="E252" s="250"/>
      <c r="F252" s="250"/>
      <c r="G252" s="250"/>
      <c r="H252" s="250"/>
      <c r="I252" s="250"/>
      <c r="J252" s="250"/>
      <c r="K252" s="252"/>
      <c r="W252" s="98">
        <f t="shared" si="55"/>
        <v>0</v>
      </c>
      <c r="X252" s="98">
        <f t="shared" si="56"/>
        <v>0</v>
      </c>
      <c r="Y252" s="98">
        <f t="shared" si="57"/>
        <v>0</v>
      </c>
      <c r="Z252" s="98">
        <f t="shared" si="58"/>
        <v>0</v>
      </c>
      <c r="AA252" s="98">
        <f t="shared" si="59"/>
        <v>0</v>
      </c>
      <c r="AB252" s="98">
        <f t="shared" si="60"/>
        <v>0</v>
      </c>
      <c r="AC252" s="98">
        <f t="shared" si="61"/>
        <v>0</v>
      </c>
      <c r="AD252" s="98">
        <f t="shared" si="62"/>
        <v>0</v>
      </c>
      <c r="AE252" s="98">
        <f t="shared" si="63"/>
        <v>0</v>
      </c>
      <c r="AF252" s="98">
        <f t="shared" si="64"/>
        <v>0</v>
      </c>
      <c r="AG252" s="98" t="str">
        <f t="shared" si="65"/>
        <v>N</v>
      </c>
      <c r="AH252" s="103"/>
      <c r="AI252" s="103"/>
      <c r="AJ252" s="103"/>
      <c r="AK252" s="103"/>
      <c r="AL252" s="103"/>
      <c r="AM252" s="103"/>
      <c r="AN252" s="103"/>
      <c r="AO252" s="103"/>
      <c r="AP252" s="103"/>
      <c r="AQ252" s="103"/>
      <c r="AR252" s="103"/>
      <c r="AS252" s="103"/>
      <c r="AT252" s="103"/>
      <c r="AU252" s="103"/>
      <c r="AV252" s="103"/>
      <c r="AW252" s="103"/>
      <c r="AX252" s="103"/>
      <c r="AY252" s="103"/>
      <c r="AZ252" s="103"/>
      <c r="BA252" s="103"/>
      <c r="BB252" s="103"/>
      <c r="BC252" s="103"/>
      <c r="BD252" s="103"/>
      <c r="BE252" s="103"/>
      <c r="BF252" s="103"/>
      <c r="BG252" s="103"/>
    </row>
    <row r="253" spans="1:59" x14ac:dyDescent="0.25">
      <c r="A253" s="249"/>
      <c r="B253" s="249"/>
      <c r="C253" s="249"/>
      <c r="D253" s="249"/>
      <c r="E253" s="250"/>
      <c r="F253" s="250"/>
      <c r="G253" s="250"/>
      <c r="H253" s="250"/>
      <c r="I253" s="250"/>
      <c r="J253" s="250"/>
      <c r="K253" s="252"/>
      <c r="W253" s="98">
        <f t="shared" si="55"/>
        <v>0</v>
      </c>
      <c r="X253" s="98">
        <f t="shared" si="56"/>
        <v>0</v>
      </c>
      <c r="Y253" s="98">
        <f t="shared" si="57"/>
        <v>0</v>
      </c>
      <c r="Z253" s="98">
        <f t="shared" si="58"/>
        <v>0</v>
      </c>
      <c r="AA253" s="98">
        <f t="shared" si="59"/>
        <v>0</v>
      </c>
      <c r="AB253" s="98">
        <f t="shared" si="60"/>
        <v>0</v>
      </c>
      <c r="AC253" s="98">
        <f t="shared" si="61"/>
        <v>0</v>
      </c>
      <c r="AD253" s="98">
        <f t="shared" si="62"/>
        <v>0</v>
      </c>
      <c r="AE253" s="98">
        <f t="shared" si="63"/>
        <v>0</v>
      </c>
      <c r="AF253" s="98">
        <f t="shared" si="64"/>
        <v>0</v>
      </c>
      <c r="AG253" s="98" t="str">
        <f t="shared" si="65"/>
        <v>N</v>
      </c>
      <c r="AH253" s="103"/>
      <c r="AI253" s="103"/>
      <c r="AJ253" s="103"/>
      <c r="AK253" s="103"/>
      <c r="AL253" s="103"/>
      <c r="AM253" s="103"/>
      <c r="AN253" s="103"/>
      <c r="AO253" s="103"/>
      <c r="AP253" s="103"/>
      <c r="AQ253" s="103"/>
      <c r="AR253" s="103"/>
      <c r="AS253" s="103"/>
      <c r="AT253" s="103"/>
      <c r="AU253" s="103"/>
      <c r="AV253" s="103"/>
      <c r="AW253" s="103"/>
      <c r="AX253" s="103"/>
      <c r="AY253" s="103"/>
      <c r="AZ253" s="103"/>
      <c r="BA253" s="103"/>
      <c r="BB253" s="103"/>
      <c r="BC253" s="103"/>
      <c r="BD253" s="103"/>
      <c r="BE253" s="103"/>
      <c r="BF253" s="103"/>
      <c r="BG253" s="103"/>
    </row>
    <row r="254" spans="1:59" x14ac:dyDescent="0.25">
      <c r="A254" s="249"/>
      <c r="B254" s="249"/>
      <c r="C254" s="249"/>
      <c r="D254" s="249"/>
      <c r="E254" s="250"/>
      <c r="F254" s="250"/>
      <c r="G254" s="250"/>
      <c r="H254" s="250"/>
      <c r="I254" s="250"/>
      <c r="J254" s="250"/>
      <c r="K254" s="252"/>
      <c r="W254" s="98">
        <f t="shared" si="55"/>
        <v>0</v>
      </c>
      <c r="X254" s="98">
        <f t="shared" si="56"/>
        <v>0</v>
      </c>
      <c r="Y254" s="98">
        <f t="shared" si="57"/>
        <v>0</v>
      </c>
      <c r="Z254" s="98">
        <f t="shared" si="58"/>
        <v>0</v>
      </c>
      <c r="AA254" s="98">
        <f t="shared" si="59"/>
        <v>0</v>
      </c>
      <c r="AB254" s="98">
        <f t="shared" si="60"/>
        <v>0</v>
      </c>
      <c r="AC254" s="98">
        <f t="shared" si="61"/>
        <v>0</v>
      </c>
      <c r="AD254" s="98">
        <f t="shared" si="62"/>
        <v>0</v>
      </c>
      <c r="AE254" s="98">
        <f t="shared" si="63"/>
        <v>0</v>
      </c>
      <c r="AF254" s="98">
        <f t="shared" si="64"/>
        <v>0</v>
      </c>
      <c r="AG254" s="98" t="str">
        <f t="shared" si="65"/>
        <v>N</v>
      </c>
      <c r="AH254" s="103"/>
      <c r="AI254" s="103"/>
      <c r="AJ254" s="103"/>
      <c r="AK254" s="103"/>
      <c r="AL254" s="103"/>
      <c r="AM254" s="103"/>
      <c r="AN254" s="103"/>
      <c r="AO254" s="103"/>
      <c r="AP254" s="103"/>
      <c r="AQ254" s="103"/>
      <c r="AR254" s="103"/>
      <c r="AS254" s="103"/>
      <c r="AT254" s="103"/>
      <c r="AU254" s="103"/>
      <c r="AV254" s="103"/>
      <c r="AW254" s="103"/>
      <c r="AX254" s="103"/>
      <c r="AY254" s="103"/>
      <c r="AZ254" s="103"/>
      <c r="BA254" s="103"/>
      <c r="BB254" s="103"/>
      <c r="BC254" s="103"/>
      <c r="BD254" s="103"/>
      <c r="BE254" s="103"/>
      <c r="BF254" s="103"/>
      <c r="BG254" s="103"/>
    </row>
    <row r="255" spans="1:59" x14ac:dyDescent="0.25">
      <c r="A255" s="249"/>
      <c r="B255" s="249"/>
      <c r="C255" s="249"/>
      <c r="D255" s="249"/>
      <c r="E255" s="250"/>
      <c r="F255" s="250"/>
      <c r="G255" s="250"/>
      <c r="H255" s="250"/>
      <c r="I255" s="250"/>
      <c r="J255" s="250"/>
      <c r="K255" s="252"/>
      <c r="W255" s="98">
        <f t="shared" si="55"/>
        <v>0</v>
      </c>
      <c r="X255" s="98">
        <f t="shared" si="56"/>
        <v>0</v>
      </c>
      <c r="Y255" s="98">
        <f t="shared" si="57"/>
        <v>0</v>
      </c>
      <c r="Z255" s="98">
        <f t="shared" si="58"/>
        <v>0</v>
      </c>
      <c r="AA255" s="98">
        <f t="shared" si="59"/>
        <v>0</v>
      </c>
      <c r="AB255" s="98">
        <f t="shared" si="60"/>
        <v>0</v>
      </c>
      <c r="AC255" s="98">
        <f t="shared" si="61"/>
        <v>0</v>
      </c>
      <c r="AD255" s="98">
        <f t="shared" si="62"/>
        <v>0</v>
      </c>
      <c r="AE255" s="98">
        <f t="shared" si="63"/>
        <v>0</v>
      </c>
      <c r="AF255" s="98">
        <f t="shared" si="64"/>
        <v>0</v>
      </c>
      <c r="AG255" s="98" t="str">
        <f t="shared" si="65"/>
        <v>N</v>
      </c>
      <c r="AH255" s="103"/>
      <c r="AI255" s="103"/>
      <c r="AJ255" s="103"/>
      <c r="AK255" s="103"/>
      <c r="AL255" s="103"/>
      <c r="AM255" s="103"/>
      <c r="AN255" s="103"/>
      <c r="AO255" s="103"/>
      <c r="AP255" s="103"/>
      <c r="AQ255" s="103"/>
      <c r="AR255" s="103"/>
      <c r="AS255" s="103"/>
      <c r="AT255" s="103"/>
      <c r="AU255" s="103"/>
      <c r="AV255" s="103"/>
      <c r="AW255" s="103"/>
      <c r="AX255" s="103"/>
      <c r="AY255" s="103"/>
      <c r="AZ255" s="103"/>
      <c r="BA255" s="103"/>
      <c r="BB255" s="103"/>
      <c r="BC255" s="103"/>
      <c r="BD255" s="103"/>
      <c r="BE255" s="103"/>
      <c r="BF255" s="103"/>
      <c r="BG255" s="103"/>
    </row>
    <row r="256" spans="1:59" x14ac:dyDescent="0.25">
      <c r="A256" s="249"/>
      <c r="B256" s="249"/>
      <c r="C256" s="249"/>
      <c r="D256" s="249"/>
      <c r="E256" s="250"/>
      <c r="F256" s="250"/>
      <c r="G256" s="250"/>
      <c r="H256" s="250"/>
      <c r="I256" s="250"/>
      <c r="J256" s="250"/>
      <c r="K256" s="252"/>
      <c r="W256" s="98">
        <f t="shared" si="55"/>
        <v>0</v>
      </c>
      <c r="X256" s="98">
        <f t="shared" si="56"/>
        <v>0</v>
      </c>
      <c r="Y256" s="98">
        <f t="shared" si="57"/>
        <v>0</v>
      </c>
      <c r="Z256" s="98">
        <f t="shared" si="58"/>
        <v>0</v>
      </c>
      <c r="AA256" s="98">
        <f t="shared" si="59"/>
        <v>0</v>
      </c>
      <c r="AB256" s="98">
        <f t="shared" si="60"/>
        <v>0</v>
      </c>
      <c r="AC256" s="98">
        <f t="shared" si="61"/>
        <v>0</v>
      </c>
      <c r="AD256" s="98">
        <f t="shared" si="62"/>
        <v>0</v>
      </c>
      <c r="AE256" s="98">
        <f t="shared" si="63"/>
        <v>0</v>
      </c>
      <c r="AF256" s="98">
        <f t="shared" si="64"/>
        <v>0</v>
      </c>
      <c r="AG256" s="98" t="str">
        <f t="shared" si="65"/>
        <v>N</v>
      </c>
      <c r="AH256" s="103"/>
      <c r="AI256" s="103"/>
      <c r="AJ256" s="103"/>
      <c r="AK256" s="103"/>
      <c r="AL256" s="103"/>
      <c r="AM256" s="103"/>
      <c r="AN256" s="103"/>
      <c r="AO256" s="103"/>
      <c r="AP256" s="103"/>
      <c r="AQ256" s="103"/>
      <c r="AR256" s="103"/>
      <c r="AS256" s="103"/>
      <c r="AT256" s="103"/>
      <c r="AU256" s="103"/>
      <c r="AV256" s="103"/>
      <c r="AW256" s="103"/>
      <c r="AX256" s="103"/>
      <c r="AY256" s="103"/>
      <c r="AZ256" s="103"/>
      <c r="BA256" s="103"/>
      <c r="BB256" s="103"/>
      <c r="BC256" s="103"/>
      <c r="BD256" s="103"/>
      <c r="BE256" s="103"/>
      <c r="BF256" s="103"/>
      <c r="BG256" s="103"/>
    </row>
    <row r="257" spans="1:59" x14ac:dyDescent="0.25">
      <c r="A257" s="249"/>
      <c r="B257" s="249"/>
      <c r="C257" s="249"/>
      <c r="D257" s="249"/>
      <c r="E257" s="250"/>
      <c r="F257" s="250"/>
      <c r="G257" s="250"/>
      <c r="H257" s="250"/>
      <c r="I257" s="250"/>
      <c r="J257" s="250"/>
      <c r="K257" s="252"/>
      <c r="W257" s="98">
        <f t="shared" si="55"/>
        <v>0</v>
      </c>
      <c r="X257" s="98">
        <f t="shared" si="56"/>
        <v>0</v>
      </c>
      <c r="Y257" s="98">
        <f t="shared" si="57"/>
        <v>0</v>
      </c>
      <c r="Z257" s="98">
        <f t="shared" si="58"/>
        <v>0</v>
      </c>
      <c r="AA257" s="98">
        <f t="shared" si="59"/>
        <v>0</v>
      </c>
      <c r="AB257" s="98">
        <f t="shared" si="60"/>
        <v>0</v>
      </c>
      <c r="AC257" s="98">
        <f t="shared" si="61"/>
        <v>0</v>
      </c>
      <c r="AD257" s="98">
        <f t="shared" si="62"/>
        <v>0</v>
      </c>
      <c r="AE257" s="98">
        <f t="shared" si="63"/>
        <v>0</v>
      </c>
      <c r="AF257" s="98">
        <f t="shared" si="64"/>
        <v>0</v>
      </c>
      <c r="AG257" s="98" t="str">
        <f t="shared" si="65"/>
        <v>N</v>
      </c>
      <c r="AH257" s="103"/>
      <c r="AI257" s="103"/>
      <c r="AJ257" s="103"/>
      <c r="AK257" s="103"/>
      <c r="AL257" s="103"/>
      <c r="AM257" s="103"/>
      <c r="AN257" s="103"/>
      <c r="AO257" s="103"/>
      <c r="AP257" s="103"/>
      <c r="AQ257" s="103"/>
      <c r="AR257" s="103"/>
      <c r="AS257" s="103"/>
      <c r="AT257" s="103"/>
      <c r="AU257" s="103"/>
      <c r="AV257" s="103"/>
      <c r="AW257" s="103"/>
      <c r="AX257" s="103"/>
      <c r="AY257" s="103"/>
      <c r="AZ257" s="103"/>
      <c r="BA257" s="103"/>
      <c r="BB257" s="103"/>
      <c r="BC257" s="103"/>
      <c r="BD257" s="103"/>
      <c r="BE257" s="103"/>
      <c r="BF257" s="103"/>
      <c r="BG257" s="103"/>
    </row>
    <row r="258" spans="1:59" x14ac:dyDescent="0.25">
      <c r="A258" s="249"/>
      <c r="B258" s="249"/>
      <c r="C258" s="249"/>
      <c r="D258" s="249"/>
      <c r="E258" s="250"/>
      <c r="F258" s="250"/>
      <c r="G258" s="250"/>
      <c r="H258" s="250"/>
      <c r="I258" s="250"/>
      <c r="J258" s="250"/>
      <c r="K258" s="252"/>
      <c r="W258" s="98">
        <f t="shared" si="55"/>
        <v>0</v>
      </c>
      <c r="X258" s="98">
        <f t="shared" si="56"/>
        <v>0</v>
      </c>
      <c r="Y258" s="98">
        <f t="shared" si="57"/>
        <v>0</v>
      </c>
      <c r="Z258" s="98">
        <f t="shared" si="58"/>
        <v>0</v>
      </c>
      <c r="AA258" s="98">
        <f t="shared" si="59"/>
        <v>0</v>
      </c>
      <c r="AB258" s="98">
        <f t="shared" si="60"/>
        <v>0</v>
      </c>
      <c r="AC258" s="98">
        <f t="shared" si="61"/>
        <v>0</v>
      </c>
      <c r="AD258" s="98">
        <f t="shared" si="62"/>
        <v>0</v>
      </c>
      <c r="AE258" s="98">
        <f t="shared" si="63"/>
        <v>0</v>
      </c>
      <c r="AF258" s="98">
        <f t="shared" si="64"/>
        <v>0</v>
      </c>
      <c r="AG258" s="98" t="str">
        <f t="shared" si="65"/>
        <v>N</v>
      </c>
      <c r="AH258" s="103"/>
      <c r="AI258" s="103"/>
      <c r="AJ258" s="103"/>
      <c r="AK258" s="103"/>
      <c r="AL258" s="103"/>
      <c r="AM258" s="103"/>
      <c r="AN258" s="103"/>
      <c r="AO258" s="103"/>
      <c r="AP258" s="103"/>
      <c r="AQ258" s="103"/>
      <c r="AR258" s="103"/>
      <c r="AS258" s="103"/>
      <c r="AT258" s="103"/>
      <c r="AU258" s="103"/>
      <c r="AV258" s="103"/>
      <c r="AW258" s="103"/>
      <c r="AX258" s="103"/>
      <c r="AY258" s="103"/>
      <c r="AZ258" s="103"/>
      <c r="BA258" s="103"/>
      <c r="BB258" s="103"/>
      <c r="BC258" s="103"/>
      <c r="BD258" s="103"/>
      <c r="BE258" s="103"/>
      <c r="BF258" s="103"/>
      <c r="BG258" s="103"/>
    </row>
    <row r="259" spans="1:59" x14ac:dyDescent="0.25">
      <c r="A259" s="249"/>
      <c r="B259" s="249"/>
      <c r="C259" s="249"/>
      <c r="D259" s="249"/>
      <c r="E259" s="250"/>
      <c r="F259" s="250"/>
      <c r="G259" s="250"/>
      <c r="H259" s="250"/>
      <c r="I259" s="250"/>
      <c r="J259" s="250"/>
      <c r="K259" s="252"/>
      <c r="W259" s="98">
        <f t="shared" si="55"/>
        <v>0</v>
      </c>
      <c r="X259" s="98">
        <f t="shared" si="56"/>
        <v>0</v>
      </c>
      <c r="Y259" s="98">
        <f t="shared" si="57"/>
        <v>0</v>
      </c>
      <c r="Z259" s="98">
        <f t="shared" si="58"/>
        <v>0</v>
      </c>
      <c r="AA259" s="98">
        <f t="shared" si="59"/>
        <v>0</v>
      </c>
      <c r="AB259" s="98">
        <f t="shared" si="60"/>
        <v>0</v>
      </c>
      <c r="AC259" s="98">
        <f t="shared" si="61"/>
        <v>0</v>
      </c>
      <c r="AD259" s="98">
        <f t="shared" si="62"/>
        <v>0</v>
      </c>
      <c r="AE259" s="98">
        <f t="shared" si="63"/>
        <v>0</v>
      </c>
      <c r="AF259" s="98">
        <f t="shared" si="64"/>
        <v>0</v>
      </c>
      <c r="AG259" s="98" t="str">
        <f t="shared" si="65"/>
        <v>N</v>
      </c>
      <c r="AH259" s="103"/>
      <c r="AI259" s="103"/>
      <c r="AJ259" s="103"/>
      <c r="AK259" s="103"/>
      <c r="AL259" s="103"/>
      <c r="AM259" s="103"/>
      <c r="AN259" s="103"/>
      <c r="AO259" s="103"/>
      <c r="AP259" s="103"/>
      <c r="AQ259" s="103"/>
      <c r="AR259" s="103"/>
      <c r="AS259" s="103"/>
      <c r="AT259" s="103"/>
      <c r="AU259" s="103"/>
      <c r="AV259" s="103"/>
      <c r="AW259" s="103"/>
      <c r="AX259" s="103"/>
      <c r="AY259" s="103"/>
      <c r="AZ259" s="103"/>
      <c r="BA259" s="103"/>
      <c r="BB259" s="103"/>
      <c r="BC259" s="103"/>
      <c r="BD259" s="103"/>
      <c r="BE259" s="103"/>
      <c r="BF259" s="103"/>
      <c r="BG259" s="103"/>
    </row>
    <row r="260" spans="1:59" x14ac:dyDescent="0.25">
      <c r="A260" s="249"/>
      <c r="B260" s="249"/>
      <c r="C260" s="249"/>
      <c r="D260" s="249"/>
      <c r="E260" s="250"/>
      <c r="F260" s="250"/>
      <c r="G260" s="250"/>
      <c r="H260" s="250"/>
      <c r="I260" s="250"/>
      <c r="J260" s="250"/>
      <c r="K260" s="252"/>
      <c r="W260" s="98">
        <f t="shared" ref="W260:W323" si="66">IF(ISBLANK(A260),0,W$5)</f>
        <v>0</v>
      </c>
      <c r="X260" s="98">
        <f t="shared" si="56"/>
        <v>0</v>
      </c>
      <c r="Y260" s="98">
        <f t="shared" si="57"/>
        <v>0</v>
      </c>
      <c r="Z260" s="98">
        <f t="shared" si="58"/>
        <v>0</v>
      </c>
      <c r="AA260" s="98">
        <f t="shared" si="59"/>
        <v>0</v>
      </c>
      <c r="AB260" s="98">
        <f t="shared" si="60"/>
        <v>0</v>
      </c>
      <c r="AC260" s="98">
        <f t="shared" si="61"/>
        <v>0</v>
      </c>
      <c r="AD260" s="98">
        <f t="shared" si="62"/>
        <v>0</v>
      </c>
      <c r="AE260" s="98">
        <f t="shared" si="63"/>
        <v>0</v>
      </c>
      <c r="AF260" s="98">
        <f t="shared" si="64"/>
        <v>0</v>
      </c>
      <c r="AG260" s="98" t="str">
        <f t="shared" si="65"/>
        <v>N</v>
      </c>
      <c r="AH260" s="103"/>
      <c r="AI260" s="103"/>
      <c r="AJ260" s="103"/>
      <c r="AK260" s="103"/>
      <c r="AL260" s="103"/>
      <c r="AM260" s="103"/>
      <c r="AN260" s="103"/>
      <c r="AO260" s="103"/>
      <c r="AP260" s="103"/>
      <c r="AQ260" s="103"/>
      <c r="AR260" s="103"/>
      <c r="AS260" s="103"/>
      <c r="AT260" s="103"/>
      <c r="AU260" s="103"/>
      <c r="AV260" s="103"/>
      <c r="AW260" s="103"/>
      <c r="AX260" s="103"/>
      <c r="AY260" s="103"/>
      <c r="AZ260" s="103"/>
      <c r="BA260" s="103"/>
      <c r="BB260" s="103"/>
      <c r="BC260" s="103"/>
      <c r="BD260" s="103"/>
      <c r="BE260" s="103"/>
      <c r="BF260" s="103"/>
      <c r="BG260" s="103"/>
    </row>
    <row r="261" spans="1:59" x14ac:dyDescent="0.25">
      <c r="A261" s="249"/>
      <c r="B261" s="249"/>
      <c r="C261" s="249"/>
      <c r="D261" s="249"/>
      <c r="E261" s="250"/>
      <c r="F261" s="250"/>
      <c r="G261" s="250"/>
      <c r="H261" s="250"/>
      <c r="I261" s="250"/>
      <c r="J261" s="250"/>
      <c r="K261" s="252"/>
      <c r="W261" s="98">
        <f t="shared" si="66"/>
        <v>0</v>
      </c>
      <c r="X261" s="98">
        <f t="shared" si="56"/>
        <v>0</v>
      </c>
      <c r="Y261" s="98">
        <f t="shared" si="57"/>
        <v>0</v>
      </c>
      <c r="Z261" s="98">
        <f t="shared" si="58"/>
        <v>0</v>
      </c>
      <c r="AA261" s="98">
        <f t="shared" si="59"/>
        <v>0</v>
      </c>
      <c r="AB261" s="98">
        <f t="shared" si="60"/>
        <v>0</v>
      </c>
      <c r="AC261" s="98">
        <f t="shared" si="61"/>
        <v>0</v>
      </c>
      <c r="AD261" s="98">
        <f t="shared" si="62"/>
        <v>0</v>
      </c>
      <c r="AE261" s="98">
        <f t="shared" si="63"/>
        <v>0</v>
      </c>
      <c r="AF261" s="98">
        <f t="shared" si="64"/>
        <v>0</v>
      </c>
      <c r="AG261" s="98" t="str">
        <f t="shared" si="65"/>
        <v>N</v>
      </c>
      <c r="AH261" s="103"/>
      <c r="AI261" s="103"/>
      <c r="AJ261" s="103"/>
      <c r="AK261" s="103"/>
      <c r="AL261" s="103"/>
      <c r="AM261" s="103"/>
      <c r="AN261" s="103"/>
      <c r="AO261" s="103"/>
      <c r="AP261" s="103"/>
      <c r="AQ261" s="103"/>
      <c r="AR261" s="103"/>
      <c r="AS261" s="103"/>
      <c r="AT261" s="103"/>
      <c r="AU261" s="103"/>
      <c r="AV261" s="103"/>
      <c r="AW261" s="103"/>
      <c r="AX261" s="103"/>
      <c r="AY261" s="103"/>
      <c r="AZ261" s="103"/>
      <c r="BA261" s="103"/>
      <c r="BB261" s="103"/>
      <c r="BC261" s="103"/>
      <c r="BD261" s="103"/>
      <c r="BE261" s="103"/>
      <c r="BF261" s="103"/>
      <c r="BG261" s="103"/>
    </row>
    <row r="262" spans="1:59" x14ac:dyDescent="0.25">
      <c r="A262" s="249"/>
      <c r="B262" s="249"/>
      <c r="C262" s="249"/>
      <c r="D262" s="249"/>
      <c r="E262" s="250"/>
      <c r="F262" s="250"/>
      <c r="G262" s="250"/>
      <c r="H262" s="250"/>
      <c r="I262" s="250"/>
      <c r="J262" s="250"/>
      <c r="K262" s="252"/>
      <c r="W262" s="98">
        <f t="shared" si="66"/>
        <v>0</v>
      </c>
      <c r="X262" s="98">
        <f t="shared" si="56"/>
        <v>0</v>
      </c>
      <c r="Y262" s="98">
        <f t="shared" si="57"/>
        <v>0</v>
      </c>
      <c r="Z262" s="98">
        <f t="shared" si="58"/>
        <v>0</v>
      </c>
      <c r="AA262" s="98">
        <f t="shared" si="59"/>
        <v>0</v>
      </c>
      <c r="AB262" s="98">
        <f t="shared" si="60"/>
        <v>0</v>
      </c>
      <c r="AC262" s="98">
        <f t="shared" si="61"/>
        <v>0</v>
      </c>
      <c r="AD262" s="98">
        <f t="shared" si="62"/>
        <v>0</v>
      </c>
      <c r="AE262" s="98">
        <f t="shared" si="63"/>
        <v>0</v>
      </c>
      <c r="AF262" s="98">
        <f t="shared" si="64"/>
        <v>0</v>
      </c>
      <c r="AG262" s="98" t="str">
        <f t="shared" si="65"/>
        <v>N</v>
      </c>
      <c r="AH262" s="103"/>
      <c r="AI262" s="103"/>
      <c r="AJ262" s="103"/>
      <c r="AK262" s="103"/>
      <c r="AL262" s="103"/>
      <c r="AM262" s="103"/>
      <c r="AN262" s="103"/>
      <c r="AO262" s="103"/>
      <c r="AP262" s="103"/>
      <c r="AQ262" s="103"/>
      <c r="AR262" s="103"/>
      <c r="AS262" s="103"/>
      <c r="AT262" s="103"/>
      <c r="AU262" s="103"/>
      <c r="AV262" s="103"/>
      <c r="AW262" s="103"/>
      <c r="AX262" s="103"/>
      <c r="AY262" s="103"/>
      <c r="AZ262" s="103"/>
      <c r="BA262" s="103"/>
      <c r="BB262" s="103"/>
      <c r="BC262" s="103"/>
      <c r="BD262" s="103"/>
      <c r="BE262" s="103"/>
      <c r="BF262" s="103"/>
      <c r="BG262" s="103"/>
    </row>
    <row r="263" spans="1:59" x14ac:dyDescent="0.25">
      <c r="A263" s="249"/>
      <c r="B263" s="249"/>
      <c r="C263" s="249"/>
      <c r="D263" s="249"/>
      <c r="E263" s="250"/>
      <c r="F263" s="250"/>
      <c r="G263" s="250"/>
      <c r="H263" s="250"/>
      <c r="I263" s="250"/>
      <c r="J263" s="250"/>
      <c r="K263" s="252"/>
      <c r="W263" s="98">
        <f t="shared" si="66"/>
        <v>0</v>
      </c>
      <c r="X263" s="98">
        <f t="shared" si="56"/>
        <v>0</v>
      </c>
      <c r="Y263" s="98">
        <f t="shared" si="57"/>
        <v>0</v>
      </c>
      <c r="Z263" s="98">
        <f t="shared" si="58"/>
        <v>0</v>
      </c>
      <c r="AA263" s="98">
        <f t="shared" si="59"/>
        <v>0</v>
      </c>
      <c r="AB263" s="98">
        <f t="shared" si="60"/>
        <v>0</v>
      </c>
      <c r="AC263" s="98">
        <f t="shared" si="61"/>
        <v>0</v>
      </c>
      <c r="AD263" s="98">
        <f t="shared" si="62"/>
        <v>0</v>
      </c>
      <c r="AE263" s="98">
        <f t="shared" si="63"/>
        <v>0</v>
      </c>
      <c r="AF263" s="98">
        <f t="shared" si="64"/>
        <v>0</v>
      </c>
      <c r="AG263" s="98" t="str">
        <f t="shared" si="65"/>
        <v>N</v>
      </c>
      <c r="AH263" s="103"/>
      <c r="AI263" s="103"/>
      <c r="AJ263" s="103"/>
      <c r="AK263" s="103"/>
      <c r="AL263" s="103"/>
      <c r="AM263" s="103"/>
      <c r="AN263" s="103"/>
      <c r="AO263" s="103"/>
      <c r="AP263" s="103"/>
      <c r="AQ263" s="103"/>
      <c r="AR263" s="103"/>
      <c r="AS263" s="103"/>
      <c r="AT263" s="103"/>
      <c r="AU263" s="103"/>
      <c r="AV263" s="103"/>
      <c r="AW263" s="103"/>
      <c r="AX263" s="103"/>
      <c r="AY263" s="103"/>
      <c r="AZ263" s="103"/>
      <c r="BA263" s="103"/>
      <c r="BB263" s="103"/>
      <c r="BC263" s="103"/>
      <c r="BD263" s="103"/>
      <c r="BE263" s="103"/>
      <c r="BF263" s="103"/>
      <c r="BG263" s="103"/>
    </row>
    <row r="264" spans="1:59" x14ac:dyDescent="0.25">
      <c r="A264" s="249"/>
      <c r="B264" s="249"/>
      <c r="C264" s="249"/>
      <c r="D264" s="249"/>
      <c r="E264" s="250"/>
      <c r="F264" s="250"/>
      <c r="G264" s="250"/>
      <c r="H264" s="250"/>
      <c r="I264" s="250"/>
      <c r="J264" s="250"/>
      <c r="K264" s="252"/>
      <c r="W264" s="98">
        <f t="shared" si="66"/>
        <v>0</v>
      </c>
      <c r="X264" s="98">
        <f t="shared" si="56"/>
        <v>0</v>
      </c>
      <c r="Y264" s="98">
        <f t="shared" si="57"/>
        <v>0</v>
      </c>
      <c r="Z264" s="98">
        <f t="shared" si="58"/>
        <v>0</v>
      </c>
      <c r="AA264" s="98">
        <f t="shared" si="59"/>
        <v>0</v>
      </c>
      <c r="AB264" s="98">
        <f t="shared" si="60"/>
        <v>0</v>
      </c>
      <c r="AC264" s="98">
        <f t="shared" si="61"/>
        <v>0</v>
      </c>
      <c r="AD264" s="98">
        <f t="shared" si="62"/>
        <v>0</v>
      </c>
      <c r="AE264" s="98">
        <f t="shared" si="63"/>
        <v>0</v>
      </c>
      <c r="AF264" s="98">
        <f t="shared" si="64"/>
        <v>0</v>
      </c>
      <c r="AG264" s="98" t="str">
        <f t="shared" si="65"/>
        <v>N</v>
      </c>
      <c r="AH264" s="103"/>
      <c r="AI264" s="103"/>
      <c r="AJ264" s="103"/>
      <c r="AK264" s="103"/>
      <c r="AL264" s="103"/>
      <c r="AM264" s="103"/>
      <c r="AN264" s="103"/>
      <c r="AO264" s="103"/>
      <c r="AP264" s="103"/>
      <c r="AQ264" s="103"/>
      <c r="AR264" s="103"/>
      <c r="AS264" s="103"/>
      <c r="AT264" s="103"/>
      <c r="AU264" s="103"/>
      <c r="AV264" s="103"/>
      <c r="AW264" s="103"/>
      <c r="AX264" s="103"/>
      <c r="AY264" s="103"/>
      <c r="AZ264" s="103"/>
      <c r="BA264" s="103"/>
      <c r="BB264" s="103"/>
      <c r="BC264" s="103"/>
      <c r="BD264" s="103"/>
      <c r="BE264" s="103"/>
      <c r="BF264" s="103"/>
      <c r="BG264" s="103"/>
    </row>
    <row r="265" spans="1:59" x14ac:dyDescent="0.25">
      <c r="A265" s="249"/>
      <c r="B265" s="249"/>
      <c r="C265" s="249"/>
      <c r="D265" s="249"/>
      <c r="E265" s="250"/>
      <c r="F265" s="250"/>
      <c r="G265" s="250"/>
      <c r="H265" s="250"/>
      <c r="I265" s="250"/>
      <c r="J265" s="250"/>
      <c r="K265" s="252"/>
      <c r="W265" s="98">
        <f t="shared" si="66"/>
        <v>0</v>
      </c>
      <c r="X265" s="98">
        <f t="shared" si="56"/>
        <v>0</v>
      </c>
      <c r="Y265" s="98">
        <f t="shared" si="57"/>
        <v>0</v>
      </c>
      <c r="Z265" s="98">
        <f t="shared" si="58"/>
        <v>0</v>
      </c>
      <c r="AA265" s="98">
        <f t="shared" si="59"/>
        <v>0</v>
      </c>
      <c r="AB265" s="98">
        <f t="shared" si="60"/>
        <v>0</v>
      </c>
      <c r="AC265" s="98">
        <f t="shared" si="61"/>
        <v>0</v>
      </c>
      <c r="AD265" s="98">
        <f t="shared" si="62"/>
        <v>0</v>
      </c>
      <c r="AE265" s="98">
        <f t="shared" si="63"/>
        <v>0</v>
      </c>
      <c r="AF265" s="98">
        <f t="shared" si="64"/>
        <v>0</v>
      </c>
      <c r="AG265" s="98" t="str">
        <f t="shared" si="65"/>
        <v>N</v>
      </c>
      <c r="AH265" s="103"/>
      <c r="AI265" s="103"/>
      <c r="AJ265" s="103"/>
      <c r="AK265" s="103"/>
      <c r="AL265" s="103"/>
      <c r="AM265" s="103"/>
      <c r="AN265" s="103"/>
      <c r="AO265" s="103"/>
      <c r="AP265" s="103"/>
      <c r="AQ265" s="103"/>
      <c r="AR265" s="103"/>
      <c r="AS265" s="103"/>
      <c r="AT265" s="103"/>
      <c r="AU265" s="103"/>
      <c r="AV265" s="103"/>
      <c r="AW265" s="103"/>
      <c r="AX265" s="103"/>
      <c r="AY265" s="103"/>
      <c r="AZ265" s="103"/>
      <c r="BA265" s="103"/>
      <c r="BB265" s="103"/>
      <c r="BC265" s="103"/>
      <c r="BD265" s="103"/>
      <c r="BE265" s="103"/>
      <c r="BF265" s="103"/>
      <c r="BG265" s="103"/>
    </row>
    <row r="266" spans="1:59" x14ac:dyDescent="0.25">
      <c r="A266" s="249"/>
      <c r="B266" s="249"/>
      <c r="C266" s="249"/>
      <c r="D266" s="249"/>
      <c r="E266" s="250"/>
      <c r="F266" s="250"/>
      <c r="G266" s="250"/>
      <c r="H266" s="250"/>
      <c r="I266" s="250"/>
      <c r="J266" s="250"/>
      <c r="K266" s="252"/>
      <c r="W266" s="98">
        <f t="shared" si="66"/>
        <v>0</v>
      </c>
      <c r="X266" s="98">
        <f t="shared" si="56"/>
        <v>0</v>
      </c>
      <c r="Y266" s="98">
        <f t="shared" si="57"/>
        <v>0</v>
      </c>
      <c r="Z266" s="98">
        <f t="shared" si="58"/>
        <v>0</v>
      </c>
      <c r="AA266" s="98">
        <f t="shared" si="59"/>
        <v>0</v>
      </c>
      <c r="AB266" s="98">
        <f t="shared" si="60"/>
        <v>0</v>
      </c>
      <c r="AC266" s="98">
        <f t="shared" si="61"/>
        <v>0</v>
      </c>
      <c r="AD266" s="98">
        <f t="shared" si="62"/>
        <v>0</v>
      </c>
      <c r="AE266" s="98">
        <f t="shared" si="63"/>
        <v>0</v>
      </c>
      <c r="AF266" s="98">
        <f t="shared" si="64"/>
        <v>0</v>
      </c>
      <c r="AG266" s="98" t="str">
        <f t="shared" si="65"/>
        <v>N</v>
      </c>
      <c r="AH266" s="103"/>
      <c r="AI266" s="103"/>
      <c r="AJ266" s="103"/>
      <c r="AK266" s="103"/>
      <c r="AL266" s="103"/>
      <c r="AM266" s="103"/>
      <c r="AN266" s="103"/>
      <c r="AO266" s="103"/>
      <c r="AP266" s="103"/>
      <c r="AQ266" s="103"/>
      <c r="AR266" s="103"/>
      <c r="AS266" s="103"/>
      <c r="AT266" s="103"/>
      <c r="AU266" s="103"/>
      <c r="AV266" s="103"/>
      <c r="AW266" s="103"/>
      <c r="AX266" s="103"/>
      <c r="AY266" s="103"/>
      <c r="AZ266" s="103"/>
      <c r="BA266" s="103"/>
      <c r="BB266" s="103"/>
      <c r="BC266" s="103"/>
      <c r="BD266" s="103"/>
      <c r="BE266" s="103"/>
      <c r="BF266" s="103"/>
      <c r="BG266" s="103"/>
    </row>
    <row r="267" spans="1:59" x14ac:dyDescent="0.25">
      <c r="A267" s="249"/>
      <c r="B267" s="249"/>
      <c r="C267" s="249"/>
      <c r="D267" s="249"/>
      <c r="E267" s="250"/>
      <c r="F267" s="250"/>
      <c r="G267" s="250"/>
      <c r="H267" s="250"/>
      <c r="I267" s="250"/>
      <c r="J267" s="250"/>
      <c r="K267" s="252"/>
      <c r="W267" s="98">
        <f t="shared" si="66"/>
        <v>0</v>
      </c>
      <c r="X267" s="98">
        <f t="shared" si="56"/>
        <v>0</v>
      </c>
      <c r="Y267" s="98">
        <f t="shared" si="57"/>
        <v>0</v>
      </c>
      <c r="Z267" s="98">
        <f t="shared" si="58"/>
        <v>0</v>
      </c>
      <c r="AA267" s="98">
        <f t="shared" si="59"/>
        <v>0</v>
      </c>
      <c r="AB267" s="98">
        <f t="shared" si="60"/>
        <v>0</v>
      </c>
      <c r="AC267" s="98">
        <f t="shared" si="61"/>
        <v>0</v>
      </c>
      <c r="AD267" s="98">
        <f t="shared" si="62"/>
        <v>0</v>
      </c>
      <c r="AE267" s="98">
        <f t="shared" si="63"/>
        <v>0</v>
      </c>
      <c r="AF267" s="98">
        <f t="shared" si="64"/>
        <v>0</v>
      </c>
      <c r="AG267" s="98" t="str">
        <f t="shared" si="65"/>
        <v>N</v>
      </c>
      <c r="AH267" s="103"/>
      <c r="AI267" s="103"/>
      <c r="AJ267" s="103"/>
      <c r="AK267" s="103"/>
      <c r="AL267" s="103"/>
      <c r="AM267" s="103"/>
      <c r="AN267" s="103"/>
      <c r="AO267" s="103"/>
      <c r="AP267" s="103"/>
      <c r="AQ267" s="103"/>
      <c r="AR267" s="103"/>
      <c r="AS267" s="103"/>
      <c r="AT267" s="103"/>
      <c r="AU267" s="103"/>
      <c r="AV267" s="103"/>
      <c r="AW267" s="103"/>
      <c r="AX267" s="103"/>
      <c r="AY267" s="103"/>
      <c r="AZ267" s="103"/>
      <c r="BA267" s="103"/>
      <c r="BB267" s="103"/>
      <c r="BC267" s="103"/>
      <c r="BD267" s="103"/>
      <c r="BE267" s="103"/>
      <c r="BF267" s="103"/>
      <c r="BG267" s="103"/>
    </row>
    <row r="268" spans="1:59" x14ac:dyDescent="0.25">
      <c r="A268" s="249"/>
      <c r="B268" s="249"/>
      <c r="C268" s="249"/>
      <c r="D268" s="249"/>
      <c r="E268" s="250"/>
      <c r="F268" s="250"/>
      <c r="G268" s="250"/>
      <c r="H268" s="250"/>
      <c r="I268" s="250"/>
      <c r="J268" s="250"/>
      <c r="K268" s="252"/>
      <c r="W268" s="98">
        <f t="shared" si="66"/>
        <v>0</v>
      </c>
      <c r="X268" s="98">
        <f t="shared" si="56"/>
        <v>0</v>
      </c>
      <c r="Y268" s="98">
        <f t="shared" si="57"/>
        <v>0</v>
      </c>
      <c r="Z268" s="98">
        <f t="shared" si="58"/>
        <v>0</v>
      </c>
      <c r="AA268" s="98">
        <f t="shared" si="59"/>
        <v>0</v>
      </c>
      <c r="AB268" s="98">
        <f t="shared" si="60"/>
        <v>0</v>
      </c>
      <c r="AC268" s="98">
        <f t="shared" si="61"/>
        <v>0</v>
      </c>
      <c r="AD268" s="98">
        <f t="shared" si="62"/>
        <v>0</v>
      </c>
      <c r="AE268" s="98">
        <f t="shared" si="63"/>
        <v>0</v>
      </c>
      <c r="AF268" s="98">
        <f t="shared" si="64"/>
        <v>0</v>
      </c>
      <c r="AG268" s="98" t="str">
        <f t="shared" si="65"/>
        <v>N</v>
      </c>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03"/>
      <c r="BC268" s="103"/>
      <c r="BD268" s="103"/>
      <c r="BE268" s="103"/>
      <c r="BF268" s="103"/>
      <c r="BG268" s="103"/>
    </row>
    <row r="269" spans="1:59" x14ac:dyDescent="0.25">
      <c r="A269" s="249"/>
      <c r="B269" s="249"/>
      <c r="C269" s="249"/>
      <c r="D269" s="249"/>
      <c r="E269" s="250"/>
      <c r="F269" s="250"/>
      <c r="G269" s="250"/>
      <c r="H269" s="250"/>
      <c r="I269" s="250"/>
      <c r="J269" s="250"/>
      <c r="K269" s="252"/>
      <c r="W269" s="98">
        <f t="shared" si="66"/>
        <v>0</v>
      </c>
      <c r="X269" s="98">
        <f t="shared" si="56"/>
        <v>0</v>
      </c>
      <c r="Y269" s="98">
        <f t="shared" si="57"/>
        <v>0</v>
      </c>
      <c r="Z269" s="98">
        <f t="shared" si="58"/>
        <v>0</v>
      </c>
      <c r="AA269" s="98">
        <f t="shared" si="59"/>
        <v>0</v>
      </c>
      <c r="AB269" s="98">
        <f t="shared" si="60"/>
        <v>0</v>
      </c>
      <c r="AC269" s="98">
        <f t="shared" si="61"/>
        <v>0</v>
      </c>
      <c r="AD269" s="98">
        <f t="shared" si="62"/>
        <v>0</v>
      </c>
      <c r="AE269" s="98">
        <f t="shared" si="63"/>
        <v>0</v>
      </c>
      <c r="AF269" s="98">
        <f t="shared" si="64"/>
        <v>0</v>
      </c>
      <c r="AG269" s="98" t="str">
        <f t="shared" si="65"/>
        <v>N</v>
      </c>
      <c r="AH269" s="103"/>
      <c r="AI269" s="103"/>
      <c r="AJ269" s="103"/>
      <c r="AK269" s="103"/>
      <c r="AL269" s="103"/>
      <c r="AM269" s="103"/>
      <c r="AN269" s="103"/>
      <c r="AO269" s="103"/>
      <c r="AP269" s="103"/>
      <c r="AQ269" s="103"/>
      <c r="AR269" s="103"/>
      <c r="AS269" s="103"/>
      <c r="AT269" s="103"/>
      <c r="AU269" s="103"/>
      <c r="AV269" s="103"/>
      <c r="AW269" s="103"/>
      <c r="AX269" s="103"/>
      <c r="AY269" s="103"/>
      <c r="AZ269" s="103"/>
      <c r="BA269" s="103"/>
      <c r="BB269" s="103"/>
      <c r="BC269" s="103"/>
      <c r="BD269" s="103"/>
      <c r="BE269" s="103"/>
      <c r="BF269" s="103"/>
      <c r="BG269" s="103"/>
    </row>
    <row r="270" spans="1:59" x14ac:dyDescent="0.25">
      <c r="A270" s="249"/>
      <c r="B270" s="249"/>
      <c r="C270" s="249"/>
      <c r="D270" s="249"/>
      <c r="E270" s="250"/>
      <c r="F270" s="250"/>
      <c r="G270" s="250"/>
      <c r="H270" s="250"/>
      <c r="I270" s="250"/>
      <c r="J270" s="250"/>
      <c r="K270" s="252"/>
      <c r="W270" s="98">
        <f t="shared" si="66"/>
        <v>0</v>
      </c>
      <c r="X270" s="98">
        <f t="shared" si="56"/>
        <v>0</v>
      </c>
      <c r="Y270" s="98">
        <f t="shared" si="57"/>
        <v>0</v>
      </c>
      <c r="Z270" s="98">
        <f t="shared" si="58"/>
        <v>0</v>
      </c>
      <c r="AA270" s="98">
        <f t="shared" si="59"/>
        <v>0</v>
      </c>
      <c r="AB270" s="98">
        <f t="shared" si="60"/>
        <v>0</v>
      </c>
      <c r="AC270" s="98">
        <f t="shared" si="61"/>
        <v>0</v>
      </c>
      <c r="AD270" s="98">
        <f t="shared" si="62"/>
        <v>0</v>
      </c>
      <c r="AE270" s="98">
        <f t="shared" si="63"/>
        <v>0</v>
      </c>
      <c r="AF270" s="98">
        <f t="shared" si="64"/>
        <v>0</v>
      </c>
      <c r="AG270" s="98" t="str">
        <f t="shared" si="65"/>
        <v>N</v>
      </c>
      <c r="AH270" s="103"/>
      <c r="AI270" s="103"/>
      <c r="AJ270" s="103"/>
      <c r="AK270" s="103"/>
      <c r="AL270" s="103"/>
      <c r="AM270" s="103"/>
      <c r="AN270" s="103"/>
      <c r="AO270" s="103"/>
      <c r="AP270" s="103"/>
      <c r="AQ270" s="103"/>
      <c r="AR270" s="103"/>
      <c r="AS270" s="103"/>
      <c r="AT270" s="103"/>
      <c r="AU270" s="103"/>
      <c r="AV270" s="103"/>
      <c r="AW270" s="103"/>
      <c r="AX270" s="103"/>
      <c r="AY270" s="103"/>
      <c r="AZ270" s="103"/>
      <c r="BA270" s="103"/>
      <c r="BB270" s="103"/>
      <c r="BC270" s="103"/>
      <c r="BD270" s="103"/>
      <c r="BE270" s="103"/>
      <c r="BF270" s="103"/>
      <c r="BG270" s="103"/>
    </row>
    <row r="271" spans="1:59" x14ac:dyDescent="0.25">
      <c r="A271" s="249"/>
      <c r="B271" s="249"/>
      <c r="C271" s="249"/>
      <c r="D271" s="249"/>
      <c r="E271" s="250"/>
      <c r="F271" s="250"/>
      <c r="G271" s="250"/>
      <c r="H271" s="250"/>
      <c r="I271" s="250"/>
      <c r="J271" s="250"/>
      <c r="K271" s="252"/>
      <c r="W271" s="98">
        <f t="shared" si="66"/>
        <v>0</v>
      </c>
      <c r="X271" s="98">
        <f t="shared" si="56"/>
        <v>0</v>
      </c>
      <c r="Y271" s="98">
        <f t="shared" si="57"/>
        <v>0</v>
      </c>
      <c r="Z271" s="98">
        <f t="shared" si="58"/>
        <v>0</v>
      </c>
      <c r="AA271" s="98">
        <f t="shared" si="59"/>
        <v>0</v>
      </c>
      <c r="AB271" s="98">
        <f t="shared" si="60"/>
        <v>0</v>
      </c>
      <c r="AC271" s="98">
        <f t="shared" si="61"/>
        <v>0</v>
      </c>
      <c r="AD271" s="98">
        <f t="shared" si="62"/>
        <v>0</v>
      </c>
      <c r="AE271" s="98">
        <f t="shared" si="63"/>
        <v>0</v>
      </c>
      <c r="AF271" s="98">
        <f t="shared" si="64"/>
        <v>0</v>
      </c>
      <c r="AG271" s="98" t="str">
        <f t="shared" si="65"/>
        <v>N</v>
      </c>
      <c r="AH271" s="103"/>
      <c r="AI271" s="103"/>
      <c r="AJ271" s="103"/>
      <c r="AK271" s="103"/>
      <c r="AL271" s="103"/>
      <c r="AM271" s="103"/>
      <c r="AN271" s="103"/>
      <c r="AO271" s="103"/>
      <c r="AP271" s="103"/>
      <c r="AQ271" s="103"/>
      <c r="AR271" s="103"/>
      <c r="AS271" s="103"/>
      <c r="AT271" s="103"/>
      <c r="AU271" s="103"/>
      <c r="AV271" s="103"/>
      <c r="AW271" s="103"/>
      <c r="AX271" s="103"/>
      <c r="AY271" s="103"/>
      <c r="AZ271" s="103"/>
      <c r="BA271" s="103"/>
      <c r="BB271" s="103"/>
      <c r="BC271" s="103"/>
      <c r="BD271" s="103"/>
      <c r="BE271" s="103"/>
      <c r="BF271" s="103"/>
      <c r="BG271" s="103"/>
    </row>
    <row r="272" spans="1:59" x14ac:dyDescent="0.25">
      <c r="A272" s="249"/>
      <c r="B272" s="249"/>
      <c r="C272" s="249"/>
      <c r="D272" s="249"/>
      <c r="E272" s="250"/>
      <c r="F272" s="250"/>
      <c r="G272" s="250"/>
      <c r="H272" s="250"/>
      <c r="I272" s="250"/>
      <c r="J272" s="250"/>
      <c r="K272" s="252"/>
      <c r="W272" s="98">
        <f t="shared" si="66"/>
        <v>0</v>
      </c>
      <c r="X272" s="98">
        <f t="shared" si="56"/>
        <v>0</v>
      </c>
      <c r="Y272" s="98">
        <f t="shared" si="57"/>
        <v>0</v>
      </c>
      <c r="Z272" s="98">
        <f t="shared" si="58"/>
        <v>0</v>
      </c>
      <c r="AA272" s="98">
        <f t="shared" si="59"/>
        <v>0</v>
      </c>
      <c r="AB272" s="98">
        <f t="shared" si="60"/>
        <v>0</v>
      </c>
      <c r="AC272" s="98">
        <f t="shared" si="61"/>
        <v>0</v>
      </c>
      <c r="AD272" s="98">
        <f t="shared" si="62"/>
        <v>0</v>
      </c>
      <c r="AE272" s="98">
        <f t="shared" si="63"/>
        <v>0</v>
      </c>
      <c r="AF272" s="98">
        <f t="shared" si="64"/>
        <v>0</v>
      </c>
      <c r="AG272" s="98" t="str">
        <f t="shared" si="65"/>
        <v>N</v>
      </c>
      <c r="AH272" s="103"/>
      <c r="AI272" s="103"/>
      <c r="AJ272" s="103"/>
      <c r="AK272" s="103"/>
      <c r="AL272" s="103"/>
      <c r="AM272" s="103"/>
      <c r="AN272" s="103"/>
      <c r="AO272" s="103"/>
      <c r="AP272" s="103"/>
      <c r="AQ272" s="103"/>
      <c r="AR272" s="103"/>
      <c r="AS272" s="103"/>
      <c r="AT272" s="103"/>
      <c r="AU272" s="103"/>
      <c r="AV272" s="103"/>
      <c r="AW272" s="103"/>
      <c r="AX272" s="103"/>
      <c r="AY272" s="103"/>
      <c r="AZ272" s="103"/>
      <c r="BA272" s="103"/>
      <c r="BB272" s="103"/>
      <c r="BC272" s="103"/>
      <c r="BD272" s="103"/>
      <c r="BE272" s="103"/>
      <c r="BF272" s="103"/>
      <c r="BG272" s="103"/>
    </row>
    <row r="273" spans="1:59" x14ac:dyDescent="0.25">
      <c r="A273" s="249"/>
      <c r="B273" s="249"/>
      <c r="C273" s="249"/>
      <c r="D273" s="249"/>
      <c r="E273" s="250"/>
      <c r="F273" s="250"/>
      <c r="G273" s="250"/>
      <c r="H273" s="250"/>
      <c r="I273" s="250"/>
      <c r="J273" s="250"/>
      <c r="K273" s="252"/>
      <c r="W273" s="98">
        <f t="shared" si="66"/>
        <v>0</v>
      </c>
      <c r="X273" s="98">
        <f t="shared" si="56"/>
        <v>0</v>
      </c>
      <c r="Y273" s="98">
        <f t="shared" si="57"/>
        <v>0</v>
      </c>
      <c r="Z273" s="98">
        <f t="shared" si="58"/>
        <v>0</v>
      </c>
      <c r="AA273" s="98">
        <f t="shared" si="59"/>
        <v>0</v>
      </c>
      <c r="AB273" s="98">
        <f t="shared" si="60"/>
        <v>0</v>
      </c>
      <c r="AC273" s="98">
        <f t="shared" si="61"/>
        <v>0</v>
      </c>
      <c r="AD273" s="98">
        <f t="shared" si="62"/>
        <v>0</v>
      </c>
      <c r="AE273" s="98">
        <f t="shared" si="63"/>
        <v>0</v>
      </c>
      <c r="AF273" s="98">
        <f t="shared" si="64"/>
        <v>0</v>
      </c>
      <c r="AG273" s="98" t="str">
        <f t="shared" si="65"/>
        <v>N</v>
      </c>
      <c r="AH273" s="103"/>
      <c r="AI273" s="103"/>
      <c r="AJ273" s="103"/>
      <c r="AK273" s="103"/>
      <c r="AL273" s="103"/>
      <c r="AM273" s="103"/>
      <c r="AN273" s="103"/>
      <c r="AO273" s="103"/>
      <c r="AP273" s="103"/>
      <c r="AQ273" s="103"/>
      <c r="AR273" s="103"/>
      <c r="AS273" s="103"/>
      <c r="AT273" s="103"/>
      <c r="AU273" s="103"/>
      <c r="AV273" s="103"/>
      <c r="AW273" s="103"/>
      <c r="AX273" s="103"/>
      <c r="AY273" s="103"/>
      <c r="AZ273" s="103"/>
      <c r="BA273" s="103"/>
      <c r="BB273" s="103"/>
      <c r="BC273" s="103"/>
      <c r="BD273" s="103"/>
      <c r="BE273" s="103"/>
      <c r="BF273" s="103"/>
      <c r="BG273" s="103"/>
    </row>
    <row r="274" spans="1:59" x14ac:dyDescent="0.25">
      <c r="A274" s="249"/>
      <c r="B274" s="249"/>
      <c r="C274" s="249"/>
      <c r="D274" s="249"/>
      <c r="E274" s="250"/>
      <c r="F274" s="250"/>
      <c r="G274" s="250"/>
      <c r="H274" s="250"/>
      <c r="I274" s="250"/>
      <c r="J274" s="250"/>
      <c r="K274" s="252"/>
      <c r="W274" s="98">
        <f t="shared" si="66"/>
        <v>0</v>
      </c>
      <c r="X274" s="98">
        <f t="shared" ref="X274:X337" si="67">IF(ISBLANK(B274),0,X$5)</f>
        <v>0</v>
      </c>
      <c r="Y274" s="98">
        <f t="shared" ref="Y274:Y337" si="68">IF(ISBLANK(C274),0,Y$5)</f>
        <v>0</v>
      </c>
      <c r="Z274" s="98">
        <f t="shared" ref="Z274:Z337" si="69">IF(ISBLANK(D274),0,Z$5)</f>
        <v>0</v>
      </c>
      <c r="AA274" s="98">
        <f t="shared" ref="AA274:AA337" si="70">IF(ISBLANK(E274),0,AA$5)</f>
        <v>0</v>
      </c>
      <c r="AB274" s="98">
        <f t="shared" ref="AB274:AB337" si="71">IF(ISBLANK(F274),0,AB$5)</f>
        <v>0</v>
      </c>
      <c r="AC274" s="98">
        <f t="shared" ref="AC274:AC337" si="72">IF(ISBLANK(G274),0,AC$5)</f>
        <v>0</v>
      </c>
      <c r="AD274" s="98">
        <f t="shared" ref="AD274:AD337" si="73">IF(ISBLANK(H274),0,AD$5)</f>
        <v>0</v>
      </c>
      <c r="AE274" s="98">
        <f t="shared" ref="AE274:AE337" si="74">IF(ISBLANK(I274),0,AE$5)</f>
        <v>0</v>
      </c>
      <c r="AF274" s="98">
        <f t="shared" si="64"/>
        <v>0</v>
      </c>
      <c r="AG274" s="98" t="str">
        <f t="shared" si="65"/>
        <v>N</v>
      </c>
      <c r="AH274" s="103"/>
      <c r="AI274" s="103"/>
      <c r="AJ274" s="103"/>
      <c r="AK274" s="103"/>
      <c r="AL274" s="103"/>
      <c r="AM274" s="103"/>
      <c r="AN274" s="103"/>
      <c r="AO274" s="103"/>
      <c r="AP274" s="103"/>
      <c r="AQ274" s="103"/>
      <c r="AR274" s="103"/>
      <c r="AS274" s="103"/>
      <c r="AT274" s="103"/>
      <c r="AU274" s="103"/>
      <c r="AV274" s="103"/>
      <c r="AW274" s="103"/>
      <c r="AX274" s="103"/>
      <c r="AY274" s="103"/>
      <c r="AZ274" s="103"/>
      <c r="BA274" s="103"/>
      <c r="BB274" s="103"/>
      <c r="BC274" s="103"/>
      <c r="BD274" s="103"/>
      <c r="BE274" s="103"/>
      <c r="BF274" s="103"/>
      <c r="BG274" s="103"/>
    </row>
    <row r="275" spans="1:59" x14ac:dyDescent="0.25">
      <c r="A275" s="249"/>
      <c r="B275" s="249"/>
      <c r="C275" s="249"/>
      <c r="D275" s="249"/>
      <c r="E275" s="250"/>
      <c r="F275" s="250"/>
      <c r="G275" s="250"/>
      <c r="H275" s="250"/>
      <c r="I275" s="250"/>
      <c r="J275" s="250"/>
      <c r="K275" s="252"/>
      <c r="W275" s="98">
        <f t="shared" si="66"/>
        <v>0</v>
      </c>
      <c r="X275" s="98">
        <f t="shared" si="67"/>
        <v>0</v>
      </c>
      <c r="Y275" s="98">
        <f t="shared" si="68"/>
        <v>0</v>
      </c>
      <c r="Z275" s="98">
        <f t="shared" si="69"/>
        <v>0</v>
      </c>
      <c r="AA275" s="98">
        <f t="shared" si="70"/>
        <v>0</v>
      </c>
      <c r="AB275" s="98">
        <f t="shared" si="71"/>
        <v>0</v>
      </c>
      <c r="AC275" s="98">
        <f t="shared" si="72"/>
        <v>0</v>
      </c>
      <c r="AD275" s="98">
        <f t="shared" si="73"/>
        <v>0</v>
      </c>
      <c r="AE275" s="98">
        <f t="shared" si="74"/>
        <v>0</v>
      </c>
      <c r="AF275" s="98">
        <f t="shared" si="64"/>
        <v>0</v>
      </c>
      <c r="AG275" s="98" t="str">
        <f t="shared" si="65"/>
        <v>N</v>
      </c>
      <c r="AH275" s="103"/>
      <c r="AI275" s="103"/>
      <c r="AJ275" s="103"/>
      <c r="AK275" s="103"/>
      <c r="AL275" s="103"/>
      <c r="AM275" s="103"/>
      <c r="AN275" s="103"/>
      <c r="AO275" s="103"/>
      <c r="AP275" s="103"/>
      <c r="AQ275" s="103"/>
      <c r="AR275" s="103"/>
      <c r="AS275" s="103"/>
      <c r="AT275" s="103"/>
      <c r="AU275" s="103"/>
      <c r="AV275" s="103"/>
      <c r="AW275" s="103"/>
      <c r="AX275" s="103"/>
      <c r="AY275" s="103"/>
      <c r="AZ275" s="103"/>
      <c r="BA275" s="103"/>
      <c r="BB275" s="103"/>
      <c r="BC275" s="103"/>
      <c r="BD275" s="103"/>
      <c r="BE275" s="103"/>
      <c r="BF275" s="103"/>
      <c r="BG275" s="103"/>
    </row>
    <row r="276" spans="1:59" x14ac:dyDescent="0.25">
      <c r="A276" s="249"/>
      <c r="B276" s="249"/>
      <c r="C276" s="249"/>
      <c r="D276" s="249"/>
      <c r="E276" s="250"/>
      <c r="F276" s="250"/>
      <c r="G276" s="250"/>
      <c r="H276" s="250"/>
      <c r="I276" s="250"/>
      <c r="J276" s="250"/>
      <c r="K276" s="252"/>
      <c r="W276" s="98">
        <f t="shared" si="66"/>
        <v>0</v>
      </c>
      <c r="X276" s="98">
        <f t="shared" si="67"/>
        <v>0</v>
      </c>
      <c r="Y276" s="98">
        <f t="shared" si="68"/>
        <v>0</v>
      </c>
      <c r="Z276" s="98">
        <f t="shared" si="69"/>
        <v>0</v>
      </c>
      <c r="AA276" s="98">
        <f t="shared" si="70"/>
        <v>0</v>
      </c>
      <c r="AB276" s="98">
        <f t="shared" si="71"/>
        <v>0</v>
      </c>
      <c r="AC276" s="98">
        <f t="shared" si="72"/>
        <v>0</v>
      </c>
      <c r="AD276" s="98">
        <f t="shared" si="73"/>
        <v>0</v>
      </c>
      <c r="AE276" s="98">
        <f t="shared" si="74"/>
        <v>0</v>
      </c>
      <c r="AF276" s="98">
        <f t="shared" si="64"/>
        <v>0</v>
      </c>
      <c r="AG276" s="98" t="str">
        <f t="shared" si="65"/>
        <v>N</v>
      </c>
      <c r="AH276" s="103"/>
      <c r="AI276" s="103"/>
      <c r="AJ276" s="103"/>
      <c r="AK276" s="103"/>
      <c r="AL276" s="103"/>
      <c r="AM276" s="103"/>
      <c r="AN276" s="103"/>
      <c r="AO276" s="103"/>
      <c r="AP276" s="103"/>
      <c r="AQ276" s="103"/>
      <c r="AR276" s="103"/>
      <c r="AS276" s="103"/>
      <c r="AT276" s="103"/>
      <c r="AU276" s="103"/>
      <c r="AV276" s="103"/>
      <c r="AW276" s="103"/>
      <c r="AX276" s="103"/>
      <c r="AY276" s="103"/>
      <c r="AZ276" s="103"/>
      <c r="BA276" s="103"/>
      <c r="BB276" s="103"/>
      <c r="BC276" s="103"/>
      <c r="BD276" s="103"/>
      <c r="BE276" s="103"/>
      <c r="BF276" s="103"/>
      <c r="BG276" s="103"/>
    </row>
    <row r="277" spans="1:59" x14ac:dyDescent="0.25">
      <c r="A277" s="249"/>
      <c r="B277" s="249"/>
      <c r="C277" s="249"/>
      <c r="D277" s="249"/>
      <c r="E277" s="250"/>
      <c r="F277" s="250"/>
      <c r="G277" s="250"/>
      <c r="H277" s="250"/>
      <c r="I277" s="250"/>
      <c r="J277" s="250"/>
      <c r="K277" s="252"/>
      <c r="W277" s="98">
        <f t="shared" si="66"/>
        <v>0</v>
      </c>
      <c r="X277" s="98">
        <f t="shared" si="67"/>
        <v>0</v>
      </c>
      <c r="Y277" s="98">
        <f t="shared" si="68"/>
        <v>0</v>
      </c>
      <c r="Z277" s="98">
        <f t="shared" si="69"/>
        <v>0</v>
      </c>
      <c r="AA277" s="98">
        <f t="shared" si="70"/>
        <v>0</v>
      </c>
      <c r="AB277" s="98">
        <f t="shared" si="71"/>
        <v>0</v>
      </c>
      <c r="AC277" s="98">
        <f t="shared" si="72"/>
        <v>0</v>
      </c>
      <c r="AD277" s="98">
        <f t="shared" si="73"/>
        <v>0</v>
      </c>
      <c r="AE277" s="98">
        <f t="shared" si="74"/>
        <v>0</v>
      </c>
      <c r="AF277" s="98">
        <f t="shared" si="64"/>
        <v>0</v>
      </c>
      <c r="AG277" s="98" t="str">
        <f t="shared" si="65"/>
        <v>N</v>
      </c>
      <c r="AH277" s="103"/>
      <c r="AI277" s="103"/>
      <c r="AJ277" s="103"/>
      <c r="AK277" s="103"/>
      <c r="AL277" s="103"/>
      <c r="AM277" s="103"/>
      <c r="AN277" s="103"/>
      <c r="AO277" s="103"/>
      <c r="AP277" s="103"/>
      <c r="AQ277" s="103"/>
      <c r="AR277" s="103"/>
      <c r="AS277" s="103"/>
      <c r="AT277" s="103"/>
      <c r="AU277" s="103"/>
      <c r="AV277" s="103"/>
      <c r="AW277" s="103"/>
      <c r="AX277" s="103"/>
      <c r="AY277" s="103"/>
      <c r="AZ277" s="103"/>
      <c r="BA277" s="103"/>
      <c r="BB277" s="103"/>
      <c r="BC277" s="103"/>
      <c r="BD277" s="103"/>
      <c r="BE277" s="103"/>
      <c r="BF277" s="103"/>
      <c r="BG277" s="103"/>
    </row>
    <row r="278" spans="1:59" x14ac:dyDescent="0.25">
      <c r="A278" s="249"/>
      <c r="B278" s="249"/>
      <c r="C278" s="249"/>
      <c r="D278" s="249"/>
      <c r="E278" s="250"/>
      <c r="F278" s="250"/>
      <c r="G278" s="250"/>
      <c r="H278" s="250"/>
      <c r="I278" s="250"/>
      <c r="J278" s="250"/>
      <c r="K278" s="252"/>
      <c r="W278" s="98">
        <f t="shared" si="66"/>
        <v>0</v>
      </c>
      <c r="X278" s="98">
        <f t="shared" si="67"/>
        <v>0</v>
      </c>
      <c r="Y278" s="98">
        <f t="shared" si="68"/>
        <v>0</v>
      </c>
      <c r="Z278" s="98">
        <f t="shared" si="69"/>
        <v>0</v>
      </c>
      <c r="AA278" s="98">
        <f t="shared" si="70"/>
        <v>0</v>
      </c>
      <c r="AB278" s="98">
        <f t="shared" si="71"/>
        <v>0</v>
      </c>
      <c r="AC278" s="98">
        <f t="shared" si="72"/>
        <v>0</v>
      </c>
      <c r="AD278" s="98">
        <f t="shared" si="73"/>
        <v>0</v>
      </c>
      <c r="AE278" s="98">
        <f t="shared" si="74"/>
        <v>0</v>
      </c>
      <c r="AF278" s="98">
        <f t="shared" si="64"/>
        <v>0</v>
      </c>
      <c r="AG278" s="98" t="str">
        <f t="shared" si="65"/>
        <v>N</v>
      </c>
      <c r="AH278" s="103"/>
      <c r="AI278" s="103"/>
      <c r="AJ278" s="103"/>
      <c r="AK278" s="103"/>
      <c r="AL278" s="103"/>
      <c r="AM278" s="103"/>
      <c r="AN278" s="103"/>
      <c r="AO278" s="103"/>
      <c r="AP278" s="103"/>
      <c r="AQ278" s="103"/>
      <c r="AR278" s="103"/>
      <c r="AS278" s="103"/>
      <c r="AT278" s="103"/>
      <c r="AU278" s="103"/>
      <c r="AV278" s="103"/>
      <c r="AW278" s="103"/>
      <c r="AX278" s="103"/>
      <c r="AY278" s="103"/>
      <c r="AZ278" s="103"/>
      <c r="BA278" s="103"/>
      <c r="BB278" s="103"/>
      <c r="BC278" s="103"/>
      <c r="BD278" s="103"/>
      <c r="BE278" s="103"/>
      <c r="BF278" s="103"/>
      <c r="BG278" s="103"/>
    </row>
    <row r="279" spans="1:59" x14ac:dyDescent="0.25">
      <c r="A279" s="249"/>
      <c r="B279" s="249"/>
      <c r="C279" s="249"/>
      <c r="D279" s="249"/>
      <c r="E279" s="250"/>
      <c r="F279" s="250"/>
      <c r="G279" s="250"/>
      <c r="H279" s="250"/>
      <c r="I279" s="250"/>
      <c r="J279" s="250"/>
      <c r="K279" s="252"/>
      <c r="W279" s="98">
        <f t="shared" si="66"/>
        <v>0</v>
      </c>
      <c r="X279" s="98">
        <f t="shared" si="67"/>
        <v>0</v>
      </c>
      <c r="Y279" s="98">
        <f t="shared" si="68"/>
        <v>0</v>
      </c>
      <c r="Z279" s="98">
        <f t="shared" si="69"/>
        <v>0</v>
      </c>
      <c r="AA279" s="98">
        <f t="shared" si="70"/>
        <v>0</v>
      </c>
      <c r="AB279" s="98">
        <f t="shared" si="71"/>
        <v>0</v>
      </c>
      <c r="AC279" s="98">
        <f t="shared" si="72"/>
        <v>0</v>
      </c>
      <c r="AD279" s="98">
        <f t="shared" si="73"/>
        <v>0</v>
      </c>
      <c r="AE279" s="98">
        <f t="shared" si="74"/>
        <v>0</v>
      </c>
      <c r="AF279" s="98">
        <f t="shared" si="64"/>
        <v>0</v>
      </c>
      <c r="AG279" s="98" t="str">
        <f t="shared" si="65"/>
        <v>N</v>
      </c>
      <c r="AH279" s="103"/>
      <c r="AI279" s="103"/>
      <c r="AJ279" s="103"/>
      <c r="AK279" s="103"/>
      <c r="AL279" s="103"/>
      <c r="AM279" s="103"/>
      <c r="AN279" s="103"/>
      <c r="AO279" s="103"/>
      <c r="AP279" s="103"/>
      <c r="AQ279" s="103"/>
      <c r="AR279" s="103"/>
      <c r="AS279" s="103"/>
      <c r="AT279" s="103"/>
      <c r="AU279" s="103"/>
      <c r="AV279" s="103"/>
      <c r="AW279" s="103"/>
      <c r="AX279" s="103"/>
      <c r="AY279" s="103"/>
      <c r="AZ279" s="103"/>
      <c r="BA279" s="103"/>
      <c r="BB279" s="103"/>
      <c r="BC279" s="103"/>
      <c r="BD279" s="103"/>
      <c r="BE279" s="103"/>
      <c r="BF279" s="103"/>
      <c r="BG279" s="103"/>
    </row>
    <row r="280" spans="1:59" x14ac:dyDescent="0.25">
      <c r="A280" s="249"/>
      <c r="B280" s="249"/>
      <c r="C280" s="249"/>
      <c r="D280" s="249"/>
      <c r="E280" s="250"/>
      <c r="F280" s="250"/>
      <c r="G280" s="250"/>
      <c r="H280" s="250"/>
      <c r="I280" s="250"/>
      <c r="J280" s="250"/>
      <c r="K280" s="252"/>
      <c r="W280" s="98">
        <f t="shared" si="66"/>
        <v>0</v>
      </c>
      <c r="X280" s="98">
        <f t="shared" si="67"/>
        <v>0</v>
      </c>
      <c r="Y280" s="98">
        <f t="shared" si="68"/>
        <v>0</v>
      </c>
      <c r="Z280" s="98">
        <f t="shared" si="69"/>
        <v>0</v>
      </c>
      <c r="AA280" s="98">
        <f t="shared" si="70"/>
        <v>0</v>
      </c>
      <c r="AB280" s="98">
        <f t="shared" si="71"/>
        <v>0</v>
      </c>
      <c r="AC280" s="98">
        <f t="shared" si="72"/>
        <v>0</v>
      </c>
      <c r="AD280" s="98">
        <f t="shared" si="73"/>
        <v>0</v>
      </c>
      <c r="AE280" s="98">
        <f t="shared" si="74"/>
        <v>0</v>
      </c>
      <c r="AF280" s="98">
        <f t="shared" si="64"/>
        <v>0</v>
      </c>
      <c r="AG280" s="98" t="str">
        <f t="shared" si="65"/>
        <v>N</v>
      </c>
      <c r="AH280" s="103"/>
      <c r="AI280" s="103"/>
      <c r="AJ280" s="103"/>
      <c r="AK280" s="103"/>
      <c r="AL280" s="103"/>
      <c r="AM280" s="103"/>
      <c r="AN280" s="103"/>
      <c r="AO280" s="103"/>
      <c r="AP280" s="103"/>
      <c r="AQ280" s="103"/>
      <c r="AR280" s="103"/>
      <c r="AS280" s="103"/>
      <c r="AT280" s="103"/>
      <c r="AU280" s="103"/>
      <c r="AV280" s="103"/>
      <c r="AW280" s="103"/>
      <c r="AX280" s="103"/>
      <c r="AY280" s="103"/>
      <c r="AZ280" s="103"/>
      <c r="BA280" s="103"/>
      <c r="BB280" s="103"/>
      <c r="BC280" s="103"/>
      <c r="BD280" s="103"/>
      <c r="BE280" s="103"/>
      <c r="BF280" s="103"/>
      <c r="BG280" s="103"/>
    </row>
    <row r="281" spans="1:59" x14ac:dyDescent="0.25">
      <c r="A281" s="249"/>
      <c r="B281" s="249"/>
      <c r="C281" s="249"/>
      <c r="D281" s="249"/>
      <c r="E281" s="250"/>
      <c r="F281" s="250"/>
      <c r="G281" s="250"/>
      <c r="H281" s="250"/>
      <c r="I281" s="250"/>
      <c r="J281" s="250"/>
      <c r="K281" s="252"/>
      <c r="W281" s="98">
        <f t="shared" si="66"/>
        <v>0</v>
      </c>
      <c r="X281" s="98">
        <f t="shared" si="67"/>
        <v>0</v>
      </c>
      <c r="Y281" s="98">
        <f t="shared" si="68"/>
        <v>0</v>
      </c>
      <c r="Z281" s="98">
        <f t="shared" si="69"/>
        <v>0</v>
      </c>
      <c r="AA281" s="98">
        <f t="shared" si="70"/>
        <v>0</v>
      </c>
      <c r="AB281" s="98">
        <f t="shared" si="71"/>
        <v>0</v>
      </c>
      <c r="AC281" s="98">
        <f t="shared" si="72"/>
        <v>0</v>
      </c>
      <c r="AD281" s="98">
        <f t="shared" si="73"/>
        <v>0</v>
      </c>
      <c r="AE281" s="98">
        <f t="shared" si="74"/>
        <v>0</v>
      </c>
      <c r="AF281" s="98">
        <f t="shared" si="64"/>
        <v>0</v>
      </c>
      <c r="AG281" s="98" t="str">
        <f t="shared" si="65"/>
        <v>N</v>
      </c>
      <c r="AH281" s="103"/>
      <c r="AI281" s="103"/>
      <c r="AJ281" s="103"/>
      <c r="AK281" s="103"/>
      <c r="AL281" s="103"/>
      <c r="AM281" s="103"/>
      <c r="AN281" s="103"/>
      <c r="AO281" s="103"/>
      <c r="AP281" s="103"/>
      <c r="AQ281" s="103"/>
      <c r="AR281" s="103"/>
      <c r="AS281" s="103"/>
      <c r="AT281" s="103"/>
      <c r="AU281" s="103"/>
      <c r="AV281" s="103"/>
      <c r="AW281" s="103"/>
      <c r="AX281" s="103"/>
      <c r="AY281" s="103"/>
      <c r="AZ281" s="103"/>
      <c r="BA281" s="103"/>
      <c r="BB281" s="103"/>
      <c r="BC281" s="103"/>
      <c r="BD281" s="103"/>
      <c r="BE281" s="103"/>
      <c r="BF281" s="103"/>
      <c r="BG281" s="103"/>
    </row>
    <row r="282" spans="1:59" x14ac:dyDescent="0.25">
      <c r="A282" s="249"/>
      <c r="B282" s="249"/>
      <c r="C282" s="249"/>
      <c r="D282" s="249"/>
      <c r="E282" s="250"/>
      <c r="F282" s="250"/>
      <c r="G282" s="250"/>
      <c r="H282" s="250"/>
      <c r="I282" s="250"/>
      <c r="J282" s="250"/>
      <c r="K282" s="252"/>
      <c r="W282" s="98">
        <f t="shared" si="66"/>
        <v>0</v>
      </c>
      <c r="X282" s="98">
        <f t="shared" si="67"/>
        <v>0</v>
      </c>
      <c r="Y282" s="98">
        <f t="shared" si="68"/>
        <v>0</v>
      </c>
      <c r="Z282" s="98">
        <f t="shared" si="69"/>
        <v>0</v>
      </c>
      <c r="AA282" s="98">
        <f t="shared" si="70"/>
        <v>0</v>
      </c>
      <c r="AB282" s="98">
        <f t="shared" si="71"/>
        <v>0</v>
      </c>
      <c r="AC282" s="98">
        <f t="shared" si="72"/>
        <v>0</v>
      </c>
      <c r="AD282" s="98">
        <f t="shared" si="73"/>
        <v>0</v>
      </c>
      <c r="AE282" s="98">
        <f t="shared" si="74"/>
        <v>0</v>
      </c>
      <c r="AF282" s="98">
        <f t="shared" si="64"/>
        <v>0</v>
      </c>
      <c r="AG282" s="98" t="str">
        <f t="shared" si="65"/>
        <v>N</v>
      </c>
      <c r="AH282" s="103"/>
      <c r="AI282" s="103"/>
      <c r="AJ282" s="103"/>
      <c r="AK282" s="103"/>
      <c r="AL282" s="103"/>
      <c r="AM282" s="103"/>
      <c r="AN282" s="103"/>
      <c r="AO282" s="103"/>
      <c r="AP282" s="103"/>
      <c r="AQ282" s="103"/>
      <c r="AR282" s="103"/>
      <c r="AS282" s="103"/>
      <c r="AT282" s="103"/>
      <c r="AU282" s="103"/>
      <c r="AV282" s="103"/>
      <c r="AW282" s="103"/>
      <c r="AX282" s="103"/>
      <c r="AY282" s="103"/>
      <c r="AZ282" s="103"/>
      <c r="BA282" s="103"/>
      <c r="BB282" s="103"/>
      <c r="BC282" s="103"/>
      <c r="BD282" s="103"/>
      <c r="BE282" s="103"/>
      <c r="BF282" s="103"/>
      <c r="BG282" s="103"/>
    </row>
    <row r="283" spans="1:59" x14ac:dyDescent="0.25">
      <c r="A283" s="249"/>
      <c r="B283" s="249"/>
      <c r="C283" s="249"/>
      <c r="D283" s="249"/>
      <c r="E283" s="250"/>
      <c r="F283" s="250"/>
      <c r="G283" s="250"/>
      <c r="H283" s="250"/>
      <c r="I283" s="250"/>
      <c r="J283" s="250"/>
      <c r="K283" s="252"/>
      <c r="W283" s="98">
        <f t="shared" si="66"/>
        <v>0</v>
      </c>
      <c r="X283" s="98">
        <f t="shared" si="67"/>
        <v>0</v>
      </c>
      <c r="Y283" s="98">
        <f t="shared" si="68"/>
        <v>0</v>
      </c>
      <c r="Z283" s="98">
        <f t="shared" si="69"/>
        <v>0</v>
      </c>
      <c r="AA283" s="98">
        <f t="shared" si="70"/>
        <v>0</v>
      </c>
      <c r="AB283" s="98">
        <f t="shared" si="71"/>
        <v>0</v>
      </c>
      <c r="AC283" s="98">
        <f t="shared" si="72"/>
        <v>0</v>
      </c>
      <c r="AD283" s="98">
        <f t="shared" si="73"/>
        <v>0</v>
      </c>
      <c r="AE283" s="98">
        <f t="shared" si="74"/>
        <v>0</v>
      </c>
      <c r="AF283" s="98">
        <f t="shared" si="64"/>
        <v>0</v>
      </c>
      <c r="AG283" s="98" t="str">
        <f t="shared" si="65"/>
        <v>N</v>
      </c>
      <c r="AH283" s="103"/>
      <c r="AI283" s="103"/>
      <c r="AJ283" s="103"/>
      <c r="AK283" s="103"/>
      <c r="AL283" s="103"/>
      <c r="AM283" s="103"/>
      <c r="AN283" s="103"/>
      <c r="AO283" s="103"/>
      <c r="AP283" s="103"/>
      <c r="AQ283" s="103"/>
      <c r="AR283" s="103"/>
      <c r="AS283" s="103"/>
      <c r="AT283" s="103"/>
      <c r="AU283" s="103"/>
      <c r="AV283" s="103"/>
      <c r="AW283" s="103"/>
      <c r="AX283" s="103"/>
      <c r="AY283" s="103"/>
      <c r="AZ283" s="103"/>
      <c r="BA283" s="103"/>
      <c r="BB283" s="103"/>
      <c r="BC283" s="103"/>
      <c r="BD283" s="103"/>
      <c r="BE283" s="103"/>
      <c r="BF283" s="103"/>
      <c r="BG283" s="103"/>
    </row>
    <row r="284" spans="1:59" x14ac:dyDescent="0.25">
      <c r="A284" s="249"/>
      <c r="B284" s="249"/>
      <c r="C284" s="249"/>
      <c r="D284" s="249"/>
      <c r="E284" s="250"/>
      <c r="F284" s="250"/>
      <c r="G284" s="250"/>
      <c r="H284" s="250"/>
      <c r="I284" s="250"/>
      <c r="J284" s="250"/>
      <c r="K284" s="252"/>
      <c r="W284" s="98">
        <f t="shared" si="66"/>
        <v>0</v>
      </c>
      <c r="X284" s="98">
        <f t="shared" si="67"/>
        <v>0</v>
      </c>
      <c r="Y284" s="98">
        <f t="shared" si="68"/>
        <v>0</v>
      </c>
      <c r="Z284" s="98">
        <f t="shared" si="69"/>
        <v>0</v>
      </c>
      <c r="AA284" s="98">
        <f t="shared" si="70"/>
        <v>0</v>
      </c>
      <c r="AB284" s="98">
        <f t="shared" si="71"/>
        <v>0</v>
      </c>
      <c r="AC284" s="98">
        <f t="shared" si="72"/>
        <v>0</v>
      </c>
      <c r="AD284" s="98">
        <f t="shared" si="73"/>
        <v>0</v>
      </c>
      <c r="AE284" s="98">
        <f t="shared" si="74"/>
        <v>0</v>
      </c>
      <c r="AF284" s="98">
        <f t="shared" si="64"/>
        <v>0</v>
      </c>
      <c r="AG284" s="98" t="str">
        <f t="shared" si="65"/>
        <v>N</v>
      </c>
      <c r="AH284" s="103"/>
      <c r="AI284" s="103"/>
      <c r="AJ284" s="103"/>
      <c r="AK284" s="103"/>
      <c r="AL284" s="103"/>
      <c r="AM284" s="103"/>
      <c r="AN284" s="103"/>
      <c r="AO284" s="103"/>
      <c r="AP284" s="103"/>
      <c r="AQ284" s="103"/>
      <c r="AR284" s="103"/>
      <c r="AS284" s="103"/>
      <c r="AT284" s="103"/>
      <c r="AU284" s="103"/>
      <c r="AV284" s="103"/>
      <c r="AW284" s="103"/>
      <c r="AX284" s="103"/>
      <c r="AY284" s="103"/>
      <c r="AZ284" s="103"/>
      <c r="BA284" s="103"/>
      <c r="BB284" s="103"/>
      <c r="BC284" s="103"/>
      <c r="BD284" s="103"/>
      <c r="BE284" s="103"/>
      <c r="BF284" s="103"/>
      <c r="BG284" s="103"/>
    </row>
    <row r="285" spans="1:59" x14ac:dyDescent="0.25">
      <c r="A285" s="249"/>
      <c r="B285" s="249"/>
      <c r="C285" s="249"/>
      <c r="D285" s="249"/>
      <c r="E285" s="250"/>
      <c r="F285" s="250"/>
      <c r="G285" s="250"/>
      <c r="H285" s="250"/>
      <c r="I285" s="250"/>
      <c r="J285" s="250"/>
      <c r="K285" s="252"/>
      <c r="W285" s="98">
        <f t="shared" si="66"/>
        <v>0</v>
      </c>
      <c r="X285" s="98">
        <f t="shared" si="67"/>
        <v>0</v>
      </c>
      <c r="Y285" s="98">
        <f t="shared" si="68"/>
        <v>0</v>
      </c>
      <c r="Z285" s="98">
        <f t="shared" si="69"/>
        <v>0</v>
      </c>
      <c r="AA285" s="98">
        <f t="shared" si="70"/>
        <v>0</v>
      </c>
      <c r="AB285" s="98">
        <f t="shared" si="71"/>
        <v>0</v>
      </c>
      <c r="AC285" s="98">
        <f t="shared" si="72"/>
        <v>0</v>
      </c>
      <c r="AD285" s="98">
        <f t="shared" si="73"/>
        <v>0</v>
      </c>
      <c r="AE285" s="98">
        <f t="shared" si="74"/>
        <v>0</v>
      </c>
      <c r="AF285" s="98">
        <f t="shared" si="64"/>
        <v>0</v>
      </c>
      <c r="AG285" s="98" t="str">
        <f t="shared" si="65"/>
        <v>N</v>
      </c>
      <c r="AH285" s="103"/>
      <c r="AI285" s="103"/>
      <c r="AJ285" s="103"/>
      <c r="AK285" s="103"/>
      <c r="AL285" s="103"/>
      <c r="AM285" s="103"/>
      <c r="AN285" s="103"/>
      <c r="AO285" s="103"/>
      <c r="AP285" s="103"/>
      <c r="AQ285" s="103"/>
      <c r="AR285" s="103"/>
      <c r="AS285" s="103"/>
      <c r="AT285" s="103"/>
      <c r="AU285" s="103"/>
      <c r="AV285" s="103"/>
      <c r="AW285" s="103"/>
      <c r="AX285" s="103"/>
      <c r="AY285" s="103"/>
      <c r="AZ285" s="103"/>
      <c r="BA285" s="103"/>
      <c r="BB285" s="103"/>
      <c r="BC285" s="103"/>
      <c r="BD285" s="103"/>
      <c r="BE285" s="103"/>
      <c r="BF285" s="103"/>
      <c r="BG285" s="103"/>
    </row>
    <row r="286" spans="1:59" x14ac:dyDescent="0.25">
      <c r="A286" s="249"/>
      <c r="B286" s="249"/>
      <c r="C286" s="249"/>
      <c r="D286" s="249"/>
      <c r="E286" s="250"/>
      <c r="F286" s="250"/>
      <c r="G286" s="250"/>
      <c r="H286" s="250"/>
      <c r="I286" s="250"/>
      <c r="J286" s="250"/>
      <c r="K286" s="252"/>
      <c r="W286" s="98">
        <f t="shared" si="66"/>
        <v>0</v>
      </c>
      <c r="X286" s="98">
        <f t="shared" si="67"/>
        <v>0</v>
      </c>
      <c r="Y286" s="98">
        <f t="shared" si="68"/>
        <v>0</v>
      </c>
      <c r="Z286" s="98">
        <f t="shared" si="69"/>
        <v>0</v>
      </c>
      <c r="AA286" s="98">
        <f t="shared" si="70"/>
        <v>0</v>
      </c>
      <c r="AB286" s="98">
        <f t="shared" si="71"/>
        <v>0</v>
      </c>
      <c r="AC286" s="98">
        <f t="shared" si="72"/>
        <v>0</v>
      </c>
      <c r="AD286" s="98">
        <f t="shared" si="73"/>
        <v>0</v>
      </c>
      <c r="AE286" s="98">
        <f t="shared" si="74"/>
        <v>0</v>
      </c>
      <c r="AF286" s="98">
        <f t="shared" si="64"/>
        <v>0</v>
      </c>
      <c r="AG286" s="98" t="str">
        <f t="shared" si="65"/>
        <v>N</v>
      </c>
      <c r="AH286" s="103"/>
      <c r="AI286" s="103"/>
      <c r="AJ286" s="103"/>
      <c r="AK286" s="103"/>
      <c r="AL286" s="103"/>
      <c r="AM286" s="103"/>
      <c r="AN286" s="103"/>
      <c r="AO286" s="103"/>
      <c r="AP286" s="103"/>
      <c r="AQ286" s="103"/>
      <c r="AR286" s="103"/>
      <c r="AS286" s="103"/>
      <c r="AT286" s="103"/>
      <c r="AU286" s="103"/>
      <c r="AV286" s="103"/>
      <c r="AW286" s="103"/>
      <c r="AX286" s="103"/>
      <c r="AY286" s="103"/>
      <c r="AZ286" s="103"/>
      <c r="BA286" s="103"/>
      <c r="BB286" s="103"/>
      <c r="BC286" s="103"/>
      <c r="BD286" s="103"/>
      <c r="BE286" s="103"/>
      <c r="BF286" s="103"/>
      <c r="BG286" s="103"/>
    </row>
    <row r="287" spans="1:59" x14ac:dyDescent="0.25">
      <c r="A287" s="249"/>
      <c r="B287" s="249"/>
      <c r="C287" s="249"/>
      <c r="D287" s="249"/>
      <c r="E287" s="250"/>
      <c r="F287" s="250"/>
      <c r="G287" s="250"/>
      <c r="H287" s="250"/>
      <c r="I287" s="250"/>
      <c r="J287" s="250"/>
      <c r="K287" s="252"/>
      <c r="W287" s="98">
        <f t="shared" si="66"/>
        <v>0</v>
      </c>
      <c r="X287" s="98">
        <f t="shared" si="67"/>
        <v>0</v>
      </c>
      <c r="Y287" s="98">
        <f t="shared" si="68"/>
        <v>0</v>
      </c>
      <c r="Z287" s="98">
        <f t="shared" si="69"/>
        <v>0</v>
      </c>
      <c r="AA287" s="98">
        <f t="shared" si="70"/>
        <v>0</v>
      </c>
      <c r="AB287" s="98">
        <f t="shared" si="71"/>
        <v>0</v>
      </c>
      <c r="AC287" s="98">
        <f t="shared" si="72"/>
        <v>0</v>
      </c>
      <c r="AD287" s="98">
        <f t="shared" si="73"/>
        <v>0</v>
      </c>
      <c r="AE287" s="98">
        <f t="shared" si="74"/>
        <v>0</v>
      </c>
      <c r="AF287" s="98">
        <f t="shared" si="64"/>
        <v>0</v>
      </c>
      <c r="AG287" s="98" t="str">
        <f t="shared" si="65"/>
        <v>N</v>
      </c>
      <c r="AH287" s="103"/>
      <c r="AI287" s="103"/>
      <c r="AJ287" s="103"/>
      <c r="AK287" s="103"/>
      <c r="AL287" s="103"/>
      <c r="AM287" s="103"/>
      <c r="AN287" s="103"/>
      <c r="AO287" s="103"/>
      <c r="AP287" s="103"/>
      <c r="AQ287" s="103"/>
      <c r="AR287" s="103"/>
      <c r="AS287" s="103"/>
      <c r="AT287" s="103"/>
      <c r="AU287" s="103"/>
      <c r="AV287" s="103"/>
      <c r="AW287" s="103"/>
      <c r="AX287" s="103"/>
      <c r="AY287" s="103"/>
      <c r="AZ287" s="103"/>
      <c r="BA287" s="103"/>
      <c r="BB287" s="103"/>
      <c r="BC287" s="103"/>
      <c r="BD287" s="103"/>
      <c r="BE287" s="103"/>
      <c r="BF287" s="103"/>
      <c r="BG287" s="103"/>
    </row>
    <row r="288" spans="1:59" x14ac:dyDescent="0.25">
      <c r="A288" s="249"/>
      <c r="B288" s="249"/>
      <c r="C288" s="249"/>
      <c r="D288" s="249"/>
      <c r="E288" s="250"/>
      <c r="F288" s="250"/>
      <c r="G288" s="250"/>
      <c r="H288" s="250"/>
      <c r="I288" s="250"/>
      <c r="J288" s="250"/>
      <c r="K288" s="252"/>
      <c r="W288" s="98">
        <f t="shared" si="66"/>
        <v>0</v>
      </c>
      <c r="X288" s="98">
        <f t="shared" si="67"/>
        <v>0</v>
      </c>
      <c r="Y288" s="98">
        <f t="shared" si="68"/>
        <v>0</v>
      </c>
      <c r="Z288" s="98">
        <f t="shared" si="69"/>
        <v>0</v>
      </c>
      <c r="AA288" s="98">
        <f t="shared" si="70"/>
        <v>0</v>
      </c>
      <c r="AB288" s="98">
        <f t="shared" si="71"/>
        <v>0</v>
      </c>
      <c r="AC288" s="98">
        <f t="shared" si="72"/>
        <v>0</v>
      </c>
      <c r="AD288" s="98">
        <f t="shared" si="73"/>
        <v>0</v>
      </c>
      <c r="AE288" s="98">
        <f t="shared" si="74"/>
        <v>0</v>
      </c>
      <c r="AF288" s="98">
        <f t="shared" si="64"/>
        <v>0</v>
      </c>
      <c r="AG288" s="98" t="str">
        <f t="shared" si="65"/>
        <v>N</v>
      </c>
      <c r="AH288" s="103"/>
      <c r="AI288" s="103"/>
      <c r="AJ288" s="103"/>
      <c r="AK288" s="103"/>
      <c r="AL288" s="103"/>
      <c r="AM288" s="103"/>
      <c r="AN288" s="103"/>
      <c r="AO288" s="103"/>
      <c r="AP288" s="103"/>
      <c r="AQ288" s="103"/>
      <c r="AR288" s="103"/>
      <c r="AS288" s="103"/>
      <c r="AT288" s="103"/>
      <c r="AU288" s="103"/>
      <c r="AV288" s="103"/>
      <c r="AW288" s="103"/>
      <c r="AX288" s="103"/>
      <c r="AY288" s="103"/>
      <c r="AZ288" s="103"/>
      <c r="BA288" s="103"/>
      <c r="BB288" s="103"/>
      <c r="BC288" s="103"/>
      <c r="BD288" s="103"/>
      <c r="BE288" s="103"/>
      <c r="BF288" s="103"/>
      <c r="BG288" s="103"/>
    </row>
    <row r="289" spans="1:59" x14ac:dyDescent="0.25">
      <c r="A289" s="249"/>
      <c r="B289" s="249"/>
      <c r="C289" s="249"/>
      <c r="D289" s="249"/>
      <c r="E289" s="250"/>
      <c r="F289" s="250"/>
      <c r="G289" s="250"/>
      <c r="H289" s="250"/>
      <c r="I289" s="250"/>
      <c r="J289" s="250"/>
      <c r="K289" s="252"/>
      <c r="W289" s="98">
        <f t="shared" si="66"/>
        <v>0</v>
      </c>
      <c r="X289" s="98">
        <f t="shared" si="67"/>
        <v>0</v>
      </c>
      <c r="Y289" s="98">
        <f t="shared" si="68"/>
        <v>0</v>
      </c>
      <c r="Z289" s="98">
        <f t="shared" si="69"/>
        <v>0</v>
      </c>
      <c r="AA289" s="98">
        <f t="shared" si="70"/>
        <v>0</v>
      </c>
      <c r="AB289" s="98">
        <f t="shared" si="71"/>
        <v>0</v>
      </c>
      <c r="AC289" s="98">
        <f t="shared" si="72"/>
        <v>0</v>
      </c>
      <c r="AD289" s="98">
        <f t="shared" si="73"/>
        <v>0</v>
      </c>
      <c r="AE289" s="98">
        <f t="shared" si="74"/>
        <v>0</v>
      </c>
      <c r="AF289" s="98">
        <f t="shared" si="64"/>
        <v>0</v>
      </c>
      <c r="AG289" s="98" t="str">
        <f t="shared" si="65"/>
        <v>N</v>
      </c>
      <c r="AH289" s="103"/>
      <c r="AI289" s="103"/>
      <c r="AJ289" s="103"/>
      <c r="AK289" s="103"/>
      <c r="AL289" s="103"/>
      <c r="AM289" s="103"/>
      <c r="AN289" s="103"/>
      <c r="AO289" s="103"/>
      <c r="AP289" s="103"/>
      <c r="AQ289" s="103"/>
      <c r="AR289" s="103"/>
      <c r="AS289" s="103"/>
      <c r="AT289" s="103"/>
      <c r="AU289" s="103"/>
      <c r="AV289" s="103"/>
      <c r="AW289" s="103"/>
      <c r="AX289" s="103"/>
      <c r="AY289" s="103"/>
      <c r="AZ289" s="103"/>
      <c r="BA289" s="103"/>
      <c r="BB289" s="103"/>
      <c r="BC289" s="103"/>
      <c r="BD289" s="103"/>
      <c r="BE289" s="103"/>
      <c r="BF289" s="103"/>
      <c r="BG289" s="103"/>
    </row>
    <row r="290" spans="1:59" x14ac:dyDescent="0.25">
      <c r="A290" s="249"/>
      <c r="B290" s="249"/>
      <c r="C290" s="249"/>
      <c r="D290" s="249"/>
      <c r="E290" s="250"/>
      <c r="F290" s="250"/>
      <c r="G290" s="250"/>
      <c r="H290" s="250"/>
      <c r="I290" s="250"/>
      <c r="J290" s="250"/>
      <c r="K290" s="252"/>
      <c r="W290" s="98">
        <f t="shared" si="66"/>
        <v>0</v>
      </c>
      <c r="X290" s="98">
        <f t="shared" si="67"/>
        <v>0</v>
      </c>
      <c r="Y290" s="98">
        <f t="shared" si="68"/>
        <v>0</v>
      </c>
      <c r="Z290" s="98">
        <f t="shared" si="69"/>
        <v>0</v>
      </c>
      <c r="AA290" s="98">
        <f t="shared" si="70"/>
        <v>0</v>
      </c>
      <c r="AB290" s="98">
        <f t="shared" si="71"/>
        <v>0</v>
      </c>
      <c r="AC290" s="98">
        <f t="shared" si="72"/>
        <v>0</v>
      </c>
      <c r="AD290" s="98">
        <f t="shared" si="73"/>
        <v>0</v>
      </c>
      <c r="AE290" s="98">
        <f t="shared" si="74"/>
        <v>0</v>
      </c>
      <c r="AF290" s="98">
        <f t="shared" si="64"/>
        <v>0</v>
      </c>
      <c r="AG290" s="98" t="str">
        <f t="shared" si="65"/>
        <v>N</v>
      </c>
      <c r="AH290" s="103"/>
      <c r="AI290" s="103"/>
      <c r="AJ290" s="103"/>
      <c r="AK290" s="103"/>
      <c r="AL290" s="103"/>
      <c r="AM290" s="103"/>
      <c r="AN290" s="103"/>
      <c r="AO290" s="103"/>
      <c r="AP290" s="103"/>
      <c r="AQ290" s="103"/>
      <c r="AR290" s="103"/>
      <c r="AS290" s="103"/>
      <c r="AT290" s="103"/>
      <c r="AU290" s="103"/>
      <c r="AV290" s="103"/>
      <c r="AW290" s="103"/>
      <c r="AX290" s="103"/>
      <c r="AY290" s="103"/>
      <c r="AZ290" s="103"/>
      <c r="BA290" s="103"/>
      <c r="BB290" s="103"/>
      <c r="BC290" s="103"/>
      <c r="BD290" s="103"/>
      <c r="BE290" s="103"/>
      <c r="BF290" s="103"/>
      <c r="BG290" s="103"/>
    </row>
    <row r="291" spans="1:59" x14ac:dyDescent="0.25">
      <c r="A291" s="249"/>
      <c r="B291" s="249"/>
      <c r="C291" s="249"/>
      <c r="D291" s="249"/>
      <c r="E291" s="250"/>
      <c r="F291" s="250"/>
      <c r="G291" s="250"/>
      <c r="H291" s="250"/>
      <c r="I291" s="250"/>
      <c r="J291" s="250"/>
      <c r="K291" s="252"/>
      <c r="W291" s="98">
        <f t="shared" si="66"/>
        <v>0</v>
      </c>
      <c r="X291" s="98">
        <f t="shared" si="67"/>
        <v>0</v>
      </c>
      <c r="Y291" s="98">
        <f t="shared" si="68"/>
        <v>0</v>
      </c>
      <c r="Z291" s="98">
        <f t="shared" si="69"/>
        <v>0</v>
      </c>
      <c r="AA291" s="98">
        <f t="shared" si="70"/>
        <v>0</v>
      </c>
      <c r="AB291" s="98">
        <f t="shared" si="71"/>
        <v>0</v>
      </c>
      <c r="AC291" s="98">
        <f t="shared" si="72"/>
        <v>0</v>
      </c>
      <c r="AD291" s="98">
        <f t="shared" si="73"/>
        <v>0</v>
      </c>
      <c r="AE291" s="98">
        <f t="shared" si="74"/>
        <v>0</v>
      </c>
      <c r="AF291" s="98">
        <f t="shared" si="64"/>
        <v>0</v>
      </c>
      <c r="AG291" s="98" t="str">
        <f t="shared" si="65"/>
        <v>N</v>
      </c>
      <c r="AH291" s="103"/>
      <c r="AI291" s="103"/>
      <c r="AJ291" s="103"/>
      <c r="AK291" s="103"/>
      <c r="AL291" s="103"/>
      <c r="AM291" s="103"/>
      <c r="AN291" s="103"/>
      <c r="AO291" s="103"/>
      <c r="AP291" s="103"/>
      <c r="AQ291" s="103"/>
      <c r="AR291" s="103"/>
      <c r="AS291" s="103"/>
      <c r="AT291" s="103"/>
      <c r="AU291" s="103"/>
      <c r="AV291" s="103"/>
      <c r="AW291" s="103"/>
      <c r="AX291" s="103"/>
      <c r="AY291" s="103"/>
      <c r="AZ291" s="103"/>
      <c r="BA291" s="103"/>
      <c r="BB291" s="103"/>
      <c r="BC291" s="103"/>
      <c r="BD291" s="103"/>
      <c r="BE291" s="103"/>
      <c r="BF291" s="103"/>
      <c r="BG291" s="103"/>
    </row>
    <row r="292" spans="1:59" x14ac:dyDescent="0.25">
      <c r="A292" s="249"/>
      <c r="B292" s="249"/>
      <c r="C292" s="249"/>
      <c r="D292" s="249"/>
      <c r="E292" s="250"/>
      <c r="F292" s="250"/>
      <c r="G292" s="250"/>
      <c r="H292" s="250"/>
      <c r="I292" s="250"/>
      <c r="J292" s="250"/>
      <c r="K292" s="252"/>
      <c r="W292" s="98">
        <f t="shared" si="66"/>
        <v>0</v>
      </c>
      <c r="X292" s="98">
        <f t="shared" si="67"/>
        <v>0</v>
      </c>
      <c r="Y292" s="98">
        <f t="shared" si="68"/>
        <v>0</v>
      </c>
      <c r="Z292" s="98">
        <f t="shared" si="69"/>
        <v>0</v>
      </c>
      <c r="AA292" s="98">
        <f t="shared" si="70"/>
        <v>0</v>
      </c>
      <c r="AB292" s="98">
        <f t="shared" si="71"/>
        <v>0</v>
      </c>
      <c r="AC292" s="98">
        <f t="shared" si="72"/>
        <v>0</v>
      </c>
      <c r="AD292" s="98">
        <f t="shared" si="73"/>
        <v>0</v>
      </c>
      <c r="AE292" s="98">
        <f t="shared" si="74"/>
        <v>0</v>
      </c>
      <c r="AF292" s="98">
        <f t="shared" si="64"/>
        <v>0</v>
      </c>
      <c r="AG292" s="98" t="str">
        <f t="shared" si="65"/>
        <v>N</v>
      </c>
      <c r="AH292" s="103"/>
      <c r="AI292" s="103"/>
      <c r="AJ292" s="103"/>
      <c r="AK292" s="103"/>
      <c r="AL292" s="103"/>
      <c r="AM292" s="103"/>
      <c r="AN292" s="103"/>
      <c r="AO292" s="103"/>
      <c r="AP292" s="103"/>
      <c r="AQ292" s="103"/>
      <c r="AR292" s="103"/>
      <c r="AS292" s="103"/>
      <c r="AT292" s="103"/>
      <c r="AU292" s="103"/>
      <c r="AV292" s="103"/>
      <c r="AW292" s="103"/>
      <c r="AX292" s="103"/>
      <c r="AY292" s="103"/>
      <c r="AZ292" s="103"/>
      <c r="BA292" s="103"/>
      <c r="BB292" s="103"/>
      <c r="BC292" s="103"/>
      <c r="BD292" s="103"/>
      <c r="BE292" s="103"/>
      <c r="BF292" s="103"/>
      <c r="BG292" s="103"/>
    </row>
    <row r="293" spans="1:59" x14ac:dyDescent="0.25">
      <c r="A293" s="249"/>
      <c r="B293" s="249"/>
      <c r="C293" s="249"/>
      <c r="D293" s="249"/>
      <c r="E293" s="250"/>
      <c r="F293" s="250"/>
      <c r="G293" s="250"/>
      <c r="H293" s="250"/>
      <c r="I293" s="250"/>
      <c r="J293" s="250"/>
      <c r="K293" s="252"/>
      <c r="W293" s="98">
        <f t="shared" si="66"/>
        <v>0</v>
      </c>
      <c r="X293" s="98">
        <f t="shared" si="67"/>
        <v>0</v>
      </c>
      <c r="Y293" s="98">
        <f t="shared" si="68"/>
        <v>0</v>
      </c>
      <c r="Z293" s="98">
        <f t="shared" si="69"/>
        <v>0</v>
      </c>
      <c r="AA293" s="98">
        <f t="shared" si="70"/>
        <v>0</v>
      </c>
      <c r="AB293" s="98">
        <f t="shared" si="71"/>
        <v>0</v>
      </c>
      <c r="AC293" s="98">
        <f t="shared" si="72"/>
        <v>0</v>
      </c>
      <c r="AD293" s="98">
        <f t="shared" si="73"/>
        <v>0</v>
      </c>
      <c r="AE293" s="98">
        <f t="shared" si="74"/>
        <v>0</v>
      </c>
      <c r="AF293" s="98">
        <f t="shared" si="64"/>
        <v>0</v>
      </c>
      <c r="AG293" s="98" t="str">
        <f t="shared" si="65"/>
        <v>N</v>
      </c>
      <c r="AH293" s="103"/>
      <c r="AI293" s="103"/>
      <c r="AJ293" s="103"/>
      <c r="AK293" s="103"/>
      <c r="AL293" s="103"/>
      <c r="AM293" s="103"/>
      <c r="AN293" s="103"/>
      <c r="AO293" s="103"/>
      <c r="AP293" s="103"/>
      <c r="AQ293" s="103"/>
      <c r="AR293" s="103"/>
      <c r="AS293" s="103"/>
      <c r="AT293" s="103"/>
      <c r="AU293" s="103"/>
      <c r="AV293" s="103"/>
      <c r="AW293" s="103"/>
      <c r="AX293" s="103"/>
      <c r="AY293" s="103"/>
      <c r="AZ293" s="103"/>
      <c r="BA293" s="103"/>
      <c r="BB293" s="103"/>
      <c r="BC293" s="103"/>
      <c r="BD293" s="103"/>
      <c r="BE293" s="103"/>
      <c r="BF293" s="103"/>
      <c r="BG293" s="103"/>
    </row>
    <row r="294" spans="1:59" x14ac:dyDescent="0.25">
      <c r="A294" s="249"/>
      <c r="B294" s="249"/>
      <c r="C294" s="249"/>
      <c r="D294" s="249"/>
      <c r="E294" s="250"/>
      <c r="F294" s="250"/>
      <c r="G294" s="250"/>
      <c r="H294" s="250"/>
      <c r="I294" s="250"/>
      <c r="J294" s="250"/>
      <c r="K294" s="252"/>
      <c r="W294" s="98">
        <f t="shared" si="66"/>
        <v>0</v>
      </c>
      <c r="X294" s="98">
        <f t="shared" si="67"/>
        <v>0</v>
      </c>
      <c r="Y294" s="98">
        <f t="shared" si="68"/>
        <v>0</v>
      </c>
      <c r="Z294" s="98">
        <f t="shared" si="69"/>
        <v>0</v>
      </c>
      <c r="AA294" s="98">
        <f t="shared" si="70"/>
        <v>0</v>
      </c>
      <c r="AB294" s="98">
        <f t="shared" si="71"/>
        <v>0</v>
      </c>
      <c r="AC294" s="98">
        <f t="shared" si="72"/>
        <v>0</v>
      </c>
      <c r="AD294" s="98">
        <f t="shared" si="73"/>
        <v>0</v>
      </c>
      <c r="AE294" s="98">
        <f t="shared" si="74"/>
        <v>0</v>
      </c>
      <c r="AF294" s="98">
        <f t="shared" si="64"/>
        <v>0</v>
      </c>
      <c r="AG294" s="98" t="str">
        <f t="shared" si="65"/>
        <v>N</v>
      </c>
      <c r="AH294" s="103"/>
      <c r="AI294" s="103"/>
      <c r="AJ294" s="103"/>
      <c r="AK294" s="103"/>
      <c r="AL294" s="103"/>
      <c r="AM294" s="103"/>
      <c r="AN294" s="103"/>
      <c r="AO294" s="103"/>
      <c r="AP294" s="103"/>
      <c r="AQ294" s="103"/>
      <c r="AR294" s="103"/>
      <c r="AS294" s="103"/>
      <c r="AT294" s="103"/>
      <c r="AU294" s="103"/>
      <c r="AV294" s="103"/>
      <c r="AW294" s="103"/>
      <c r="AX294" s="103"/>
      <c r="AY294" s="103"/>
      <c r="AZ294" s="103"/>
      <c r="BA294" s="103"/>
      <c r="BB294" s="103"/>
      <c r="BC294" s="103"/>
      <c r="BD294" s="103"/>
      <c r="BE294" s="103"/>
      <c r="BF294" s="103"/>
      <c r="BG294" s="103"/>
    </row>
    <row r="295" spans="1:59" x14ac:dyDescent="0.25">
      <c r="A295" s="249"/>
      <c r="B295" s="249"/>
      <c r="C295" s="249"/>
      <c r="D295" s="249"/>
      <c r="E295" s="250"/>
      <c r="F295" s="250"/>
      <c r="G295" s="250"/>
      <c r="H295" s="250"/>
      <c r="I295" s="250"/>
      <c r="J295" s="250"/>
      <c r="K295" s="252"/>
      <c r="W295" s="98">
        <f t="shared" si="66"/>
        <v>0</v>
      </c>
      <c r="X295" s="98">
        <f t="shared" si="67"/>
        <v>0</v>
      </c>
      <c r="Y295" s="98">
        <f t="shared" si="68"/>
        <v>0</v>
      </c>
      <c r="Z295" s="98">
        <f t="shared" si="69"/>
        <v>0</v>
      </c>
      <c r="AA295" s="98">
        <f t="shared" si="70"/>
        <v>0</v>
      </c>
      <c r="AB295" s="98">
        <f t="shared" si="71"/>
        <v>0</v>
      </c>
      <c r="AC295" s="98">
        <f t="shared" si="72"/>
        <v>0</v>
      </c>
      <c r="AD295" s="98">
        <f t="shared" si="73"/>
        <v>0</v>
      </c>
      <c r="AE295" s="98">
        <f t="shared" si="74"/>
        <v>0</v>
      </c>
      <c r="AF295" s="98">
        <f t="shared" si="64"/>
        <v>0</v>
      </c>
      <c r="AG295" s="98" t="str">
        <f t="shared" si="65"/>
        <v>N</v>
      </c>
      <c r="AH295" s="103"/>
      <c r="AI295" s="103"/>
      <c r="AJ295" s="103"/>
      <c r="AK295" s="103"/>
      <c r="AL295" s="103"/>
      <c r="AM295" s="103"/>
      <c r="AN295" s="103"/>
      <c r="AO295" s="103"/>
      <c r="AP295" s="103"/>
      <c r="AQ295" s="103"/>
      <c r="AR295" s="103"/>
      <c r="AS295" s="103"/>
      <c r="AT295" s="103"/>
      <c r="AU295" s="103"/>
      <c r="AV295" s="103"/>
      <c r="AW295" s="103"/>
      <c r="AX295" s="103"/>
      <c r="AY295" s="103"/>
      <c r="AZ295" s="103"/>
      <c r="BA295" s="103"/>
      <c r="BB295" s="103"/>
      <c r="BC295" s="103"/>
      <c r="BD295" s="103"/>
      <c r="BE295" s="103"/>
      <c r="BF295" s="103"/>
      <c r="BG295" s="103"/>
    </row>
    <row r="296" spans="1:59" x14ac:dyDescent="0.25">
      <c r="A296" s="249"/>
      <c r="B296" s="249"/>
      <c r="C296" s="249"/>
      <c r="D296" s="249"/>
      <c r="E296" s="250"/>
      <c r="F296" s="250"/>
      <c r="G296" s="250"/>
      <c r="H296" s="250"/>
      <c r="I296" s="250"/>
      <c r="J296" s="250"/>
      <c r="K296" s="252"/>
      <c r="W296" s="98">
        <f t="shared" si="66"/>
        <v>0</v>
      </c>
      <c r="X296" s="98">
        <f t="shared" si="67"/>
        <v>0</v>
      </c>
      <c r="Y296" s="98">
        <f t="shared" si="68"/>
        <v>0</v>
      </c>
      <c r="Z296" s="98">
        <f t="shared" si="69"/>
        <v>0</v>
      </c>
      <c r="AA296" s="98">
        <f t="shared" si="70"/>
        <v>0</v>
      </c>
      <c r="AB296" s="98">
        <f t="shared" si="71"/>
        <v>0</v>
      </c>
      <c r="AC296" s="98">
        <f t="shared" si="72"/>
        <v>0</v>
      </c>
      <c r="AD296" s="98">
        <f t="shared" si="73"/>
        <v>0</v>
      </c>
      <c r="AE296" s="98">
        <f t="shared" si="74"/>
        <v>0</v>
      </c>
      <c r="AF296" s="98">
        <f t="shared" si="64"/>
        <v>0</v>
      </c>
      <c r="AG296" s="98" t="str">
        <f t="shared" si="65"/>
        <v>N</v>
      </c>
      <c r="AH296" s="103"/>
      <c r="AI296" s="103"/>
      <c r="AJ296" s="103"/>
      <c r="AK296" s="103"/>
      <c r="AL296" s="103"/>
      <c r="AM296" s="103"/>
      <c r="AN296" s="103"/>
      <c r="AO296" s="103"/>
      <c r="AP296" s="103"/>
      <c r="AQ296" s="103"/>
      <c r="AR296" s="103"/>
      <c r="AS296" s="103"/>
      <c r="AT296" s="103"/>
      <c r="AU296" s="103"/>
      <c r="AV296" s="103"/>
      <c r="AW296" s="103"/>
      <c r="AX296" s="103"/>
      <c r="AY296" s="103"/>
      <c r="AZ296" s="103"/>
      <c r="BA296" s="103"/>
      <c r="BB296" s="103"/>
      <c r="BC296" s="103"/>
      <c r="BD296" s="103"/>
      <c r="BE296" s="103"/>
      <c r="BF296" s="103"/>
      <c r="BG296" s="103"/>
    </row>
    <row r="297" spans="1:59" x14ac:dyDescent="0.25">
      <c r="A297" s="249"/>
      <c r="B297" s="249"/>
      <c r="C297" s="249"/>
      <c r="D297" s="249"/>
      <c r="E297" s="250"/>
      <c r="F297" s="250"/>
      <c r="G297" s="250"/>
      <c r="H297" s="250"/>
      <c r="I297" s="250"/>
      <c r="J297" s="250"/>
      <c r="K297" s="252"/>
      <c r="W297" s="98">
        <f t="shared" si="66"/>
        <v>0</v>
      </c>
      <c r="X297" s="98">
        <f t="shared" si="67"/>
        <v>0</v>
      </c>
      <c r="Y297" s="98">
        <f t="shared" si="68"/>
        <v>0</v>
      </c>
      <c r="Z297" s="98">
        <f t="shared" si="69"/>
        <v>0</v>
      </c>
      <c r="AA297" s="98">
        <f t="shared" si="70"/>
        <v>0</v>
      </c>
      <c r="AB297" s="98">
        <f t="shared" si="71"/>
        <v>0</v>
      </c>
      <c r="AC297" s="98">
        <f t="shared" si="72"/>
        <v>0</v>
      </c>
      <c r="AD297" s="98">
        <f t="shared" si="73"/>
        <v>0</v>
      </c>
      <c r="AE297" s="98">
        <f t="shared" si="74"/>
        <v>0</v>
      </c>
      <c r="AF297" s="98">
        <f t="shared" si="64"/>
        <v>0</v>
      </c>
      <c r="AG297" s="98" t="str">
        <f t="shared" si="65"/>
        <v>N</v>
      </c>
      <c r="AH297" s="103"/>
      <c r="AI297" s="103"/>
      <c r="AJ297" s="103"/>
      <c r="AK297" s="103"/>
      <c r="AL297" s="103"/>
      <c r="AM297" s="103"/>
      <c r="AN297" s="103"/>
      <c r="AO297" s="103"/>
      <c r="AP297" s="103"/>
      <c r="AQ297" s="103"/>
      <c r="AR297" s="103"/>
      <c r="AS297" s="103"/>
      <c r="AT297" s="103"/>
      <c r="AU297" s="103"/>
      <c r="AV297" s="103"/>
      <c r="AW297" s="103"/>
      <c r="AX297" s="103"/>
      <c r="AY297" s="103"/>
      <c r="AZ297" s="103"/>
      <c r="BA297" s="103"/>
      <c r="BB297" s="103"/>
      <c r="BC297" s="103"/>
      <c r="BD297" s="103"/>
      <c r="BE297" s="103"/>
      <c r="BF297" s="103"/>
      <c r="BG297" s="103"/>
    </row>
    <row r="298" spans="1:59" x14ac:dyDescent="0.25">
      <c r="A298" s="249"/>
      <c r="B298" s="249"/>
      <c r="C298" s="249"/>
      <c r="D298" s="249"/>
      <c r="E298" s="250"/>
      <c r="F298" s="250"/>
      <c r="G298" s="250"/>
      <c r="H298" s="250"/>
      <c r="I298" s="250"/>
      <c r="J298" s="250"/>
      <c r="K298" s="252"/>
      <c r="W298" s="98">
        <f t="shared" si="66"/>
        <v>0</v>
      </c>
      <c r="X298" s="98">
        <f t="shared" si="67"/>
        <v>0</v>
      </c>
      <c r="Y298" s="98">
        <f t="shared" si="68"/>
        <v>0</v>
      </c>
      <c r="Z298" s="98">
        <f t="shared" si="69"/>
        <v>0</v>
      </c>
      <c r="AA298" s="98">
        <f t="shared" si="70"/>
        <v>0</v>
      </c>
      <c r="AB298" s="98">
        <f t="shared" si="71"/>
        <v>0</v>
      </c>
      <c r="AC298" s="98">
        <f t="shared" si="72"/>
        <v>0</v>
      </c>
      <c r="AD298" s="98">
        <f t="shared" si="73"/>
        <v>0</v>
      </c>
      <c r="AE298" s="98">
        <f t="shared" si="74"/>
        <v>0</v>
      </c>
      <c r="AF298" s="98">
        <f t="shared" si="64"/>
        <v>0</v>
      </c>
      <c r="AG298" s="98" t="str">
        <f t="shared" si="65"/>
        <v>N</v>
      </c>
      <c r="AH298" s="103"/>
      <c r="AI298" s="103"/>
      <c r="AJ298" s="103"/>
      <c r="AK298" s="103"/>
      <c r="AL298" s="103"/>
      <c r="AM298" s="103"/>
      <c r="AN298" s="103"/>
      <c r="AO298" s="103"/>
      <c r="AP298" s="103"/>
      <c r="AQ298" s="103"/>
      <c r="AR298" s="103"/>
      <c r="AS298" s="103"/>
      <c r="AT298" s="103"/>
      <c r="AU298" s="103"/>
      <c r="AV298" s="103"/>
      <c r="AW298" s="103"/>
      <c r="AX298" s="103"/>
      <c r="AY298" s="103"/>
      <c r="AZ298" s="103"/>
      <c r="BA298" s="103"/>
      <c r="BB298" s="103"/>
      <c r="BC298" s="103"/>
      <c r="BD298" s="103"/>
      <c r="BE298" s="103"/>
      <c r="BF298" s="103"/>
      <c r="BG298" s="103"/>
    </row>
    <row r="299" spans="1:59" x14ac:dyDescent="0.25">
      <c r="A299" s="249"/>
      <c r="B299" s="249"/>
      <c r="C299" s="249"/>
      <c r="D299" s="249"/>
      <c r="E299" s="250"/>
      <c r="F299" s="250"/>
      <c r="G299" s="250"/>
      <c r="H299" s="250"/>
      <c r="I299" s="250"/>
      <c r="J299" s="250"/>
      <c r="K299" s="252"/>
      <c r="W299" s="98">
        <f t="shared" si="66"/>
        <v>0</v>
      </c>
      <c r="X299" s="98">
        <f t="shared" si="67"/>
        <v>0</v>
      </c>
      <c r="Y299" s="98">
        <f t="shared" si="68"/>
        <v>0</v>
      </c>
      <c r="Z299" s="98">
        <f t="shared" si="69"/>
        <v>0</v>
      </c>
      <c r="AA299" s="98">
        <f t="shared" si="70"/>
        <v>0</v>
      </c>
      <c r="AB299" s="98">
        <f t="shared" si="71"/>
        <v>0</v>
      </c>
      <c r="AC299" s="98">
        <f t="shared" si="72"/>
        <v>0</v>
      </c>
      <c r="AD299" s="98">
        <f t="shared" si="73"/>
        <v>0</v>
      </c>
      <c r="AE299" s="98">
        <f t="shared" si="74"/>
        <v>0</v>
      </c>
      <c r="AF299" s="98">
        <f t="shared" si="64"/>
        <v>0</v>
      </c>
      <c r="AG299" s="98" t="str">
        <f t="shared" si="65"/>
        <v>N</v>
      </c>
      <c r="AH299" s="103"/>
      <c r="AI299" s="103"/>
      <c r="AJ299" s="103"/>
      <c r="AK299" s="103"/>
      <c r="AL299" s="103"/>
      <c r="AM299" s="103"/>
      <c r="AN299" s="103"/>
      <c r="AO299" s="103"/>
      <c r="AP299" s="103"/>
      <c r="AQ299" s="103"/>
      <c r="AR299" s="103"/>
      <c r="AS299" s="103"/>
      <c r="AT299" s="103"/>
      <c r="AU299" s="103"/>
      <c r="AV299" s="103"/>
      <c r="AW299" s="103"/>
      <c r="AX299" s="103"/>
      <c r="AY299" s="103"/>
      <c r="AZ299" s="103"/>
      <c r="BA299" s="103"/>
      <c r="BB299" s="103"/>
      <c r="BC299" s="103"/>
      <c r="BD299" s="103"/>
      <c r="BE299" s="103"/>
      <c r="BF299" s="103"/>
      <c r="BG299" s="103"/>
    </row>
    <row r="300" spans="1:59" x14ac:dyDescent="0.25">
      <c r="A300" s="249"/>
      <c r="B300" s="249"/>
      <c r="C300" s="249"/>
      <c r="D300" s="249"/>
      <c r="E300" s="250"/>
      <c r="F300" s="250"/>
      <c r="G300" s="250"/>
      <c r="H300" s="250"/>
      <c r="I300" s="250"/>
      <c r="J300" s="250"/>
      <c r="K300" s="252"/>
      <c r="W300" s="98">
        <f t="shared" si="66"/>
        <v>0</v>
      </c>
      <c r="X300" s="98">
        <f t="shared" si="67"/>
        <v>0</v>
      </c>
      <c r="Y300" s="98">
        <f t="shared" si="68"/>
        <v>0</v>
      </c>
      <c r="Z300" s="98">
        <f t="shared" si="69"/>
        <v>0</v>
      </c>
      <c r="AA300" s="98">
        <f t="shared" si="70"/>
        <v>0</v>
      </c>
      <c r="AB300" s="98">
        <f t="shared" si="71"/>
        <v>0</v>
      </c>
      <c r="AC300" s="98">
        <f t="shared" si="72"/>
        <v>0</v>
      </c>
      <c r="AD300" s="98">
        <f t="shared" si="73"/>
        <v>0</v>
      </c>
      <c r="AE300" s="98">
        <f t="shared" si="74"/>
        <v>0</v>
      </c>
      <c r="AF300" s="98">
        <f t="shared" si="64"/>
        <v>0</v>
      </c>
      <c r="AG300" s="98" t="str">
        <f t="shared" si="65"/>
        <v>N</v>
      </c>
      <c r="AH300" s="103"/>
      <c r="AI300" s="103"/>
      <c r="AJ300" s="103"/>
      <c r="AK300" s="103"/>
      <c r="AL300" s="103"/>
      <c r="AM300" s="103"/>
      <c r="AN300" s="103"/>
      <c r="AO300" s="103"/>
      <c r="AP300" s="103"/>
      <c r="AQ300" s="103"/>
      <c r="AR300" s="103"/>
      <c r="AS300" s="103"/>
      <c r="AT300" s="103"/>
      <c r="AU300" s="103"/>
      <c r="AV300" s="103"/>
      <c r="AW300" s="103"/>
      <c r="AX300" s="103"/>
      <c r="AY300" s="103"/>
      <c r="AZ300" s="103"/>
      <c r="BA300" s="103"/>
      <c r="BB300" s="103"/>
      <c r="BC300" s="103"/>
      <c r="BD300" s="103"/>
      <c r="BE300" s="103"/>
      <c r="BF300" s="103"/>
      <c r="BG300" s="103"/>
    </row>
    <row r="301" spans="1:59" x14ac:dyDescent="0.25">
      <c r="A301" s="249"/>
      <c r="B301" s="249"/>
      <c r="C301" s="249"/>
      <c r="D301" s="249"/>
      <c r="E301" s="250"/>
      <c r="F301" s="250"/>
      <c r="G301" s="250"/>
      <c r="H301" s="250"/>
      <c r="I301" s="250"/>
      <c r="J301" s="250"/>
      <c r="K301" s="252"/>
      <c r="W301" s="98">
        <f t="shared" si="66"/>
        <v>0</v>
      </c>
      <c r="X301" s="98">
        <f t="shared" si="67"/>
        <v>0</v>
      </c>
      <c r="Y301" s="98">
        <f t="shared" si="68"/>
        <v>0</v>
      </c>
      <c r="Z301" s="98">
        <f t="shared" si="69"/>
        <v>0</v>
      </c>
      <c r="AA301" s="98">
        <f t="shared" si="70"/>
        <v>0</v>
      </c>
      <c r="AB301" s="98">
        <f t="shared" si="71"/>
        <v>0</v>
      </c>
      <c r="AC301" s="98">
        <f t="shared" si="72"/>
        <v>0</v>
      </c>
      <c r="AD301" s="98">
        <f t="shared" si="73"/>
        <v>0</v>
      </c>
      <c r="AE301" s="98">
        <f t="shared" si="74"/>
        <v>0</v>
      </c>
      <c r="AF301" s="98">
        <f t="shared" si="64"/>
        <v>0</v>
      </c>
      <c r="AG301" s="98" t="str">
        <f t="shared" si="65"/>
        <v>N</v>
      </c>
      <c r="AH301" s="103"/>
      <c r="AI301" s="103"/>
      <c r="AJ301" s="103"/>
      <c r="AK301" s="103"/>
      <c r="AL301" s="103"/>
      <c r="AM301" s="103"/>
      <c r="AN301" s="103"/>
      <c r="AO301" s="103"/>
      <c r="AP301" s="103"/>
      <c r="AQ301" s="103"/>
      <c r="AR301" s="103"/>
      <c r="AS301" s="103"/>
      <c r="AT301" s="103"/>
      <c r="AU301" s="103"/>
      <c r="AV301" s="103"/>
      <c r="AW301" s="103"/>
      <c r="AX301" s="103"/>
      <c r="AY301" s="103"/>
      <c r="AZ301" s="103"/>
      <c r="BA301" s="103"/>
      <c r="BB301" s="103"/>
      <c r="BC301" s="103"/>
      <c r="BD301" s="103"/>
      <c r="BE301" s="103"/>
      <c r="BF301" s="103"/>
      <c r="BG301" s="103"/>
    </row>
    <row r="302" spans="1:59" x14ac:dyDescent="0.25">
      <c r="A302" s="249"/>
      <c r="B302" s="249"/>
      <c r="C302" s="249"/>
      <c r="D302" s="249"/>
      <c r="E302" s="250"/>
      <c r="F302" s="250"/>
      <c r="G302" s="250"/>
      <c r="H302" s="250"/>
      <c r="I302" s="250"/>
      <c r="J302" s="250"/>
      <c r="K302" s="252"/>
      <c r="W302" s="98">
        <f t="shared" si="66"/>
        <v>0</v>
      </c>
      <c r="X302" s="98">
        <f t="shared" si="67"/>
        <v>0</v>
      </c>
      <c r="Y302" s="98">
        <f t="shared" si="68"/>
        <v>0</v>
      </c>
      <c r="Z302" s="98">
        <f t="shared" si="69"/>
        <v>0</v>
      </c>
      <c r="AA302" s="98">
        <f t="shared" si="70"/>
        <v>0</v>
      </c>
      <c r="AB302" s="98">
        <f t="shared" si="71"/>
        <v>0</v>
      </c>
      <c r="AC302" s="98">
        <f t="shared" si="72"/>
        <v>0</v>
      </c>
      <c r="AD302" s="98">
        <f t="shared" si="73"/>
        <v>0</v>
      </c>
      <c r="AE302" s="98">
        <f t="shared" si="74"/>
        <v>0</v>
      </c>
      <c r="AF302" s="98">
        <f t="shared" si="64"/>
        <v>0</v>
      </c>
      <c r="AG302" s="98" t="str">
        <f t="shared" si="65"/>
        <v>N</v>
      </c>
      <c r="AH302" s="103"/>
      <c r="AI302" s="103"/>
      <c r="AJ302" s="103"/>
      <c r="AK302" s="103"/>
      <c r="AL302" s="103"/>
      <c r="AM302" s="103"/>
      <c r="AN302" s="103"/>
      <c r="AO302" s="103"/>
      <c r="AP302" s="103"/>
      <c r="AQ302" s="103"/>
      <c r="AR302" s="103"/>
      <c r="AS302" s="103"/>
      <c r="AT302" s="103"/>
      <c r="AU302" s="103"/>
      <c r="AV302" s="103"/>
      <c r="AW302" s="103"/>
      <c r="AX302" s="103"/>
      <c r="AY302" s="103"/>
      <c r="AZ302" s="103"/>
      <c r="BA302" s="103"/>
      <c r="BB302" s="103"/>
      <c r="BC302" s="103"/>
      <c r="BD302" s="103"/>
      <c r="BE302" s="103"/>
      <c r="BF302" s="103"/>
      <c r="BG302" s="103"/>
    </row>
    <row r="303" spans="1:59" x14ac:dyDescent="0.25">
      <c r="A303" s="249"/>
      <c r="B303" s="249"/>
      <c r="C303" s="249"/>
      <c r="D303" s="249"/>
      <c r="E303" s="250"/>
      <c r="F303" s="250"/>
      <c r="G303" s="250"/>
      <c r="H303" s="250"/>
      <c r="I303" s="250"/>
      <c r="J303" s="250"/>
      <c r="K303" s="252"/>
      <c r="W303" s="98">
        <f t="shared" si="66"/>
        <v>0</v>
      </c>
      <c r="X303" s="98">
        <f t="shared" si="67"/>
        <v>0</v>
      </c>
      <c r="Y303" s="98">
        <f t="shared" si="68"/>
        <v>0</v>
      </c>
      <c r="Z303" s="98">
        <f t="shared" si="69"/>
        <v>0</v>
      </c>
      <c r="AA303" s="98">
        <f t="shared" si="70"/>
        <v>0</v>
      </c>
      <c r="AB303" s="98">
        <f t="shared" si="71"/>
        <v>0</v>
      </c>
      <c r="AC303" s="98">
        <f t="shared" si="72"/>
        <v>0</v>
      </c>
      <c r="AD303" s="98">
        <f t="shared" si="73"/>
        <v>0</v>
      </c>
      <c r="AE303" s="98">
        <f t="shared" si="74"/>
        <v>0</v>
      </c>
      <c r="AF303" s="98">
        <f t="shared" si="64"/>
        <v>0</v>
      </c>
      <c r="AG303" s="98" t="str">
        <f t="shared" si="65"/>
        <v>N</v>
      </c>
      <c r="AH303" s="103"/>
      <c r="AI303" s="103"/>
      <c r="AJ303" s="103"/>
      <c r="AK303" s="103"/>
      <c r="AL303" s="103"/>
      <c r="AM303" s="103"/>
      <c r="AN303" s="103"/>
      <c r="AO303" s="103"/>
      <c r="AP303" s="103"/>
      <c r="AQ303" s="103"/>
      <c r="AR303" s="103"/>
      <c r="AS303" s="103"/>
      <c r="AT303" s="103"/>
      <c r="AU303" s="103"/>
      <c r="AV303" s="103"/>
      <c r="AW303" s="103"/>
      <c r="AX303" s="103"/>
      <c r="AY303" s="103"/>
      <c r="AZ303" s="103"/>
      <c r="BA303" s="103"/>
      <c r="BB303" s="103"/>
      <c r="BC303" s="103"/>
      <c r="BD303" s="103"/>
      <c r="BE303" s="103"/>
      <c r="BF303" s="103"/>
      <c r="BG303" s="103"/>
    </row>
    <row r="304" spans="1:59" x14ac:dyDescent="0.25">
      <c r="A304" s="249"/>
      <c r="B304" s="249"/>
      <c r="C304" s="249"/>
      <c r="D304" s="249"/>
      <c r="E304" s="250"/>
      <c r="F304" s="250"/>
      <c r="G304" s="250"/>
      <c r="H304" s="250"/>
      <c r="I304" s="250"/>
      <c r="J304" s="250"/>
      <c r="K304" s="252"/>
      <c r="W304" s="98">
        <f t="shared" si="66"/>
        <v>0</v>
      </c>
      <c r="X304" s="98">
        <f t="shared" si="67"/>
        <v>0</v>
      </c>
      <c r="Y304" s="98">
        <f t="shared" si="68"/>
        <v>0</v>
      </c>
      <c r="Z304" s="98">
        <f t="shared" si="69"/>
        <v>0</v>
      </c>
      <c r="AA304" s="98">
        <f t="shared" si="70"/>
        <v>0</v>
      </c>
      <c r="AB304" s="98">
        <f t="shared" si="71"/>
        <v>0</v>
      </c>
      <c r="AC304" s="98">
        <f t="shared" si="72"/>
        <v>0</v>
      </c>
      <c r="AD304" s="98">
        <f t="shared" si="73"/>
        <v>0</v>
      </c>
      <c r="AE304" s="98">
        <f t="shared" si="74"/>
        <v>0</v>
      </c>
      <c r="AF304" s="98">
        <f t="shared" si="64"/>
        <v>0</v>
      </c>
      <c r="AG304" s="98" t="str">
        <f t="shared" si="65"/>
        <v>N</v>
      </c>
      <c r="AH304" s="103"/>
      <c r="AI304" s="103"/>
      <c r="AJ304" s="103"/>
      <c r="AK304" s="103"/>
      <c r="AL304" s="103"/>
      <c r="AM304" s="103"/>
      <c r="AN304" s="103"/>
      <c r="AO304" s="103"/>
      <c r="AP304" s="103"/>
      <c r="AQ304" s="103"/>
      <c r="AR304" s="103"/>
      <c r="AS304" s="103"/>
      <c r="AT304" s="103"/>
      <c r="AU304" s="103"/>
      <c r="AV304" s="103"/>
      <c r="AW304" s="103"/>
      <c r="AX304" s="103"/>
      <c r="AY304" s="103"/>
      <c r="AZ304" s="103"/>
      <c r="BA304" s="103"/>
      <c r="BB304" s="103"/>
      <c r="BC304" s="103"/>
      <c r="BD304" s="103"/>
      <c r="BE304" s="103"/>
      <c r="BF304" s="103"/>
      <c r="BG304" s="103"/>
    </row>
    <row r="305" spans="1:59" x14ac:dyDescent="0.25">
      <c r="A305" s="249"/>
      <c r="B305" s="249"/>
      <c r="C305" s="249"/>
      <c r="D305" s="249"/>
      <c r="E305" s="250"/>
      <c r="F305" s="250"/>
      <c r="G305" s="250"/>
      <c r="H305" s="250"/>
      <c r="I305" s="250"/>
      <c r="J305" s="250"/>
      <c r="K305" s="252"/>
      <c r="W305" s="98">
        <f t="shared" si="66"/>
        <v>0</v>
      </c>
      <c r="X305" s="98">
        <f t="shared" si="67"/>
        <v>0</v>
      </c>
      <c r="Y305" s="98">
        <f t="shared" si="68"/>
        <v>0</v>
      </c>
      <c r="Z305" s="98">
        <f t="shared" si="69"/>
        <v>0</v>
      </c>
      <c r="AA305" s="98">
        <f t="shared" si="70"/>
        <v>0</v>
      </c>
      <c r="AB305" s="98">
        <f t="shared" si="71"/>
        <v>0</v>
      </c>
      <c r="AC305" s="98">
        <f t="shared" si="72"/>
        <v>0</v>
      </c>
      <c r="AD305" s="98">
        <f t="shared" si="73"/>
        <v>0</v>
      </c>
      <c r="AE305" s="98">
        <f t="shared" si="74"/>
        <v>0</v>
      </c>
      <c r="AF305" s="98">
        <f t="shared" si="64"/>
        <v>0</v>
      </c>
      <c r="AG305" s="98" t="str">
        <f t="shared" si="65"/>
        <v>N</v>
      </c>
      <c r="AH305" s="103"/>
      <c r="AI305" s="103"/>
      <c r="AJ305" s="103"/>
      <c r="AK305" s="103"/>
      <c r="AL305" s="103"/>
      <c r="AM305" s="103"/>
      <c r="AN305" s="103"/>
      <c r="AO305" s="103"/>
      <c r="AP305" s="103"/>
      <c r="AQ305" s="103"/>
      <c r="AR305" s="103"/>
      <c r="AS305" s="103"/>
      <c r="AT305" s="103"/>
      <c r="AU305" s="103"/>
      <c r="AV305" s="103"/>
      <c r="AW305" s="103"/>
      <c r="AX305" s="103"/>
      <c r="AY305" s="103"/>
      <c r="AZ305" s="103"/>
      <c r="BA305" s="103"/>
      <c r="BB305" s="103"/>
      <c r="BC305" s="103"/>
      <c r="BD305" s="103"/>
      <c r="BE305" s="103"/>
      <c r="BF305" s="103"/>
      <c r="BG305" s="103"/>
    </row>
    <row r="306" spans="1:59" x14ac:dyDescent="0.25">
      <c r="A306" s="249"/>
      <c r="B306" s="249"/>
      <c r="C306" s="249"/>
      <c r="D306" s="249"/>
      <c r="E306" s="250"/>
      <c r="F306" s="250"/>
      <c r="G306" s="250"/>
      <c r="H306" s="250"/>
      <c r="I306" s="250"/>
      <c r="J306" s="250"/>
      <c r="K306" s="252"/>
      <c r="W306" s="98">
        <f t="shared" si="66"/>
        <v>0</v>
      </c>
      <c r="X306" s="98">
        <f t="shared" si="67"/>
        <v>0</v>
      </c>
      <c r="Y306" s="98">
        <f t="shared" si="68"/>
        <v>0</v>
      </c>
      <c r="Z306" s="98">
        <f t="shared" si="69"/>
        <v>0</v>
      </c>
      <c r="AA306" s="98">
        <f t="shared" si="70"/>
        <v>0</v>
      </c>
      <c r="AB306" s="98">
        <f t="shared" si="71"/>
        <v>0</v>
      </c>
      <c r="AC306" s="98">
        <f t="shared" si="72"/>
        <v>0</v>
      </c>
      <c r="AD306" s="98">
        <f t="shared" si="73"/>
        <v>0</v>
      </c>
      <c r="AE306" s="98">
        <f t="shared" si="74"/>
        <v>0</v>
      </c>
      <c r="AF306" s="98">
        <f t="shared" si="64"/>
        <v>0</v>
      </c>
      <c r="AG306" s="98" t="str">
        <f t="shared" si="65"/>
        <v>N</v>
      </c>
      <c r="AH306" s="103"/>
      <c r="AI306" s="103"/>
      <c r="AJ306" s="103"/>
      <c r="AK306" s="103"/>
      <c r="AL306" s="103"/>
      <c r="AM306" s="103"/>
      <c r="AN306" s="103"/>
      <c r="AO306" s="103"/>
      <c r="AP306" s="103"/>
      <c r="AQ306" s="103"/>
      <c r="AR306" s="103"/>
      <c r="AS306" s="103"/>
      <c r="AT306" s="103"/>
      <c r="AU306" s="103"/>
      <c r="AV306" s="103"/>
      <c r="AW306" s="103"/>
      <c r="AX306" s="103"/>
      <c r="AY306" s="103"/>
      <c r="AZ306" s="103"/>
      <c r="BA306" s="103"/>
      <c r="BB306" s="103"/>
      <c r="BC306" s="103"/>
      <c r="BD306" s="103"/>
      <c r="BE306" s="103"/>
      <c r="BF306" s="103"/>
      <c r="BG306" s="103"/>
    </row>
    <row r="307" spans="1:59" x14ac:dyDescent="0.25">
      <c r="A307" s="249"/>
      <c r="B307" s="249"/>
      <c r="C307" s="249"/>
      <c r="D307" s="249"/>
      <c r="E307" s="250"/>
      <c r="F307" s="250"/>
      <c r="G307" s="250"/>
      <c r="H307" s="250"/>
      <c r="I307" s="250"/>
      <c r="J307" s="250"/>
      <c r="K307" s="252"/>
      <c r="W307" s="98">
        <f t="shared" si="66"/>
        <v>0</v>
      </c>
      <c r="X307" s="98">
        <f t="shared" si="67"/>
        <v>0</v>
      </c>
      <c r="Y307" s="98">
        <f t="shared" si="68"/>
        <v>0</v>
      </c>
      <c r="Z307" s="98">
        <f t="shared" si="69"/>
        <v>0</v>
      </c>
      <c r="AA307" s="98">
        <f t="shared" si="70"/>
        <v>0</v>
      </c>
      <c r="AB307" s="98">
        <f t="shared" si="71"/>
        <v>0</v>
      </c>
      <c r="AC307" s="98">
        <f t="shared" si="72"/>
        <v>0</v>
      </c>
      <c r="AD307" s="98">
        <f t="shared" si="73"/>
        <v>0</v>
      </c>
      <c r="AE307" s="98">
        <f t="shared" si="74"/>
        <v>0</v>
      </c>
      <c r="AF307" s="98">
        <f t="shared" si="64"/>
        <v>0</v>
      </c>
      <c r="AG307" s="98" t="str">
        <f t="shared" si="65"/>
        <v>N</v>
      </c>
      <c r="AH307" s="103"/>
      <c r="AI307" s="103"/>
      <c r="AJ307" s="103"/>
      <c r="AK307" s="103"/>
      <c r="AL307" s="103"/>
      <c r="AM307" s="103"/>
      <c r="AN307" s="103"/>
      <c r="AO307" s="103"/>
      <c r="AP307" s="103"/>
      <c r="AQ307" s="103"/>
      <c r="AR307" s="103"/>
      <c r="AS307" s="103"/>
      <c r="AT307" s="103"/>
      <c r="AU307" s="103"/>
      <c r="AV307" s="103"/>
      <c r="AW307" s="103"/>
      <c r="AX307" s="103"/>
      <c r="AY307" s="103"/>
      <c r="AZ307" s="103"/>
      <c r="BA307" s="103"/>
      <c r="BB307" s="103"/>
      <c r="BC307" s="103"/>
      <c r="BD307" s="103"/>
      <c r="BE307" s="103"/>
      <c r="BF307" s="103"/>
      <c r="BG307" s="103"/>
    </row>
    <row r="308" spans="1:59" x14ac:dyDescent="0.25">
      <c r="A308" s="249"/>
      <c r="B308" s="249"/>
      <c r="C308" s="249"/>
      <c r="D308" s="249"/>
      <c r="E308" s="250"/>
      <c r="F308" s="250"/>
      <c r="G308" s="250"/>
      <c r="H308" s="250"/>
      <c r="I308" s="250"/>
      <c r="J308" s="250"/>
      <c r="K308" s="252"/>
      <c r="W308" s="98">
        <f t="shared" si="66"/>
        <v>0</v>
      </c>
      <c r="X308" s="98">
        <f t="shared" si="67"/>
        <v>0</v>
      </c>
      <c r="Y308" s="98">
        <f t="shared" si="68"/>
        <v>0</v>
      </c>
      <c r="Z308" s="98">
        <f t="shared" si="69"/>
        <v>0</v>
      </c>
      <c r="AA308" s="98">
        <f t="shared" si="70"/>
        <v>0</v>
      </c>
      <c r="AB308" s="98">
        <f t="shared" si="71"/>
        <v>0</v>
      </c>
      <c r="AC308" s="98">
        <f t="shared" si="72"/>
        <v>0</v>
      </c>
      <c r="AD308" s="98">
        <f t="shared" si="73"/>
        <v>0</v>
      </c>
      <c r="AE308" s="98">
        <f t="shared" si="74"/>
        <v>0</v>
      </c>
      <c r="AF308" s="98">
        <f t="shared" si="64"/>
        <v>0</v>
      </c>
      <c r="AG308" s="98" t="str">
        <f t="shared" si="65"/>
        <v>N</v>
      </c>
      <c r="AH308" s="103"/>
      <c r="AI308" s="103"/>
      <c r="AJ308" s="103"/>
      <c r="AK308" s="103"/>
      <c r="AL308" s="103"/>
      <c r="AM308" s="103"/>
      <c r="AN308" s="103"/>
      <c r="AO308" s="103"/>
      <c r="AP308" s="103"/>
      <c r="AQ308" s="103"/>
      <c r="AR308" s="103"/>
      <c r="AS308" s="103"/>
      <c r="AT308" s="103"/>
      <c r="AU308" s="103"/>
      <c r="AV308" s="103"/>
      <c r="AW308" s="103"/>
      <c r="AX308" s="103"/>
      <c r="AY308" s="103"/>
      <c r="AZ308" s="103"/>
      <c r="BA308" s="103"/>
      <c r="BB308" s="103"/>
      <c r="BC308" s="103"/>
      <c r="BD308" s="103"/>
      <c r="BE308" s="103"/>
      <c r="BF308" s="103"/>
      <c r="BG308" s="103"/>
    </row>
    <row r="309" spans="1:59" x14ac:dyDescent="0.25">
      <c r="A309" s="249"/>
      <c r="B309" s="249"/>
      <c r="C309" s="249"/>
      <c r="D309" s="249"/>
      <c r="E309" s="250"/>
      <c r="F309" s="250"/>
      <c r="G309" s="250"/>
      <c r="H309" s="250"/>
      <c r="I309" s="250"/>
      <c r="J309" s="250"/>
      <c r="K309" s="252"/>
      <c r="W309" s="98">
        <f t="shared" si="66"/>
        <v>0</v>
      </c>
      <c r="X309" s="98">
        <f t="shared" si="67"/>
        <v>0</v>
      </c>
      <c r="Y309" s="98">
        <f t="shared" si="68"/>
        <v>0</v>
      </c>
      <c r="Z309" s="98">
        <f t="shared" si="69"/>
        <v>0</v>
      </c>
      <c r="AA309" s="98">
        <f t="shared" si="70"/>
        <v>0</v>
      </c>
      <c r="AB309" s="98">
        <f t="shared" si="71"/>
        <v>0</v>
      </c>
      <c r="AC309" s="98">
        <f t="shared" si="72"/>
        <v>0</v>
      </c>
      <c r="AD309" s="98">
        <f t="shared" si="73"/>
        <v>0</v>
      </c>
      <c r="AE309" s="98">
        <f t="shared" si="74"/>
        <v>0</v>
      </c>
      <c r="AF309" s="98">
        <f t="shared" ref="AF309:AF372" si="75">SUM(W309:AE309)</f>
        <v>0</v>
      </c>
      <c r="AG309" s="98" t="str">
        <f t="shared" ref="AG309:AG372" si="76">IF(AF309&gt;506,"Y","N")</f>
        <v>N</v>
      </c>
      <c r="AH309" s="103"/>
      <c r="AI309" s="103"/>
      <c r="AJ309" s="103"/>
      <c r="AK309" s="103"/>
      <c r="AL309" s="103"/>
      <c r="AM309" s="103"/>
      <c r="AN309" s="103"/>
      <c r="AO309" s="103"/>
      <c r="AP309" s="103"/>
      <c r="AQ309" s="103"/>
      <c r="AR309" s="103"/>
      <c r="AS309" s="103"/>
      <c r="AT309" s="103"/>
      <c r="AU309" s="103"/>
      <c r="AV309" s="103"/>
      <c r="AW309" s="103"/>
      <c r="AX309" s="103"/>
      <c r="AY309" s="103"/>
      <c r="AZ309" s="103"/>
      <c r="BA309" s="103"/>
      <c r="BB309" s="103"/>
      <c r="BC309" s="103"/>
      <c r="BD309" s="103"/>
      <c r="BE309" s="103"/>
      <c r="BF309" s="103"/>
      <c r="BG309" s="103"/>
    </row>
    <row r="310" spans="1:59" x14ac:dyDescent="0.25">
      <c r="A310" s="249"/>
      <c r="B310" s="249"/>
      <c r="C310" s="249"/>
      <c r="D310" s="249"/>
      <c r="E310" s="250"/>
      <c r="F310" s="250"/>
      <c r="G310" s="250"/>
      <c r="H310" s="250"/>
      <c r="I310" s="250"/>
      <c r="J310" s="250"/>
      <c r="K310" s="252"/>
      <c r="W310" s="98">
        <f t="shared" si="66"/>
        <v>0</v>
      </c>
      <c r="X310" s="98">
        <f t="shared" si="67"/>
        <v>0</v>
      </c>
      <c r="Y310" s="98">
        <f t="shared" si="68"/>
        <v>0</v>
      </c>
      <c r="Z310" s="98">
        <f t="shared" si="69"/>
        <v>0</v>
      </c>
      <c r="AA310" s="98">
        <f t="shared" si="70"/>
        <v>0</v>
      </c>
      <c r="AB310" s="98">
        <f t="shared" si="71"/>
        <v>0</v>
      </c>
      <c r="AC310" s="98">
        <f t="shared" si="72"/>
        <v>0</v>
      </c>
      <c r="AD310" s="98">
        <f t="shared" si="73"/>
        <v>0</v>
      </c>
      <c r="AE310" s="98">
        <f t="shared" si="74"/>
        <v>0</v>
      </c>
      <c r="AF310" s="98">
        <f t="shared" si="75"/>
        <v>0</v>
      </c>
      <c r="AG310" s="98" t="str">
        <f t="shared" si="76"/>
        <v>N</v>
      </c>
      <c r="AH310" s="103"/>
      <c r="AI310" s="103"/>
      <c r="AJ310" s="103"/>
      <c r="AK310" s="103"/>
      <c r="AL310" s="103"/>
      <c r="AM310" s="103"/>
      <c r="AN310" s="103"/>
      <c r="AO310" s="103"/>
      <c r="AP310" s="103"/>
      <c r="AQ310" s="103"/>
      <c r="AR310" s="103"/>
      <c r="AS310" s="103"/>
      <c r="AT310" s="103"/>
      <c r="AU310" s="103"/>
      <c r="AV310" s="103"/>
      <c r="AW310" s="103"/>
      <c r="AX310" s="103"/>
      <c r="AY310" s="103"/>
      <c r="AZ310" s="103"/>
      <c r="BA310" s="103"/>
      <c r="BB310" s="103"/>
      <c r="BC310" s="103"/>
      <c r="BD310" s="103"/>
      <c r="BE310" s="103"/>
      <c r="BF310" s="103"/>
      <c r="BG310" s="103"/>
    </row>
    <row r="311" spans="1:59" x14ac:dyDescent="0.25">
      <c r="A311" s="249"/>
      <c r="B311" s="249"/>
      <c r="C311" s="249"/>
      <c r="D311" s="249"/>
      <c r="E311" s="250"/>
      <c r="F311" s="250"/>
      <c r="G311" s="250"/>
      <c r="H311" s="250"/>
      <c r="I311" s="250"/>
      <c r="J311" s="250"/>
      <c r="K311" s="252"/>
      <c r="W311" s="98">
        <f t="shared" si="66"/>
        <v>0</v>
      </c>
      <c r="X311" s="98">
        <f t="shared" si="67"/>
        <v>0</v>
      </c>
      <c r="Y311" s="98">
        <f t="shared" si="68"/>
        <v>0</v>
      </c>
      <c r="Z311" s="98">
        <f t="shared" si="69"/>
        <v>0</v>
      </c>
      <c r="AA311" s="98">
        <f t="shared" si="70"/>
        <v>0</v>
      </c>
      <c r="AB311" s="98">
        <f t="shared" si="71"/>
        <v>0</v>
      </c>
      <c r="AC311" s="98">
        <f t="shared" si="72"/>
        <v>0</v>
      </c>
      <c r="AD311" s="98">
        <f t="shared" si="73"/>
        <v>0</v>
      </c>
      <c r="AE311" s="98">
        <f t="shared" si="74"/>
        <v>0</v>
      </c>
      <c r="AF311" s="98">
        <f t="shared" si="75"/>
        <v>0</v>
      </c>
      <c r="AG311" s="98" t="str">
        <f t="shared" si="76"/>
        <v>N</v>
      </c>
      <c r="AH311" s="103"/>
      <c r="AI311" s="103"/>
      <c r="AJ311" s="103"/>
      <c r="AK311" s="103"/>
      <c r="AL311" s="103"/>
      <c r="AM311" s="103"/>
      <c r="AN311" s="103"/>
      <c r="AO311" s="103"/>
      <c r="AP311" s="103"/>
      <c r="AQ311" s="103"/>
      <c r="AR311" s="103"/>
      <c r="AS311" s="103"/>
      <c r="AT311" s="103"/>
      <c r="AU311" s="103"/>
      <c r="AV311" s="103"/>
      <c r="AW311" s="103"/>
      <c r="AX311" s="103"/>
      <c r="AY311" s="103"/>
      <c r="AZ311" s="103"/>
      <c r="BA311" s="103"/>
      <c r="BB311" s="103"/>
      <c r="BC311" s="103"/>
      <c r="BD311" s="103"/>
      <c r="BE311" s="103"/>
      <c r="BF311" s="103"/>
      <c r="BG311" s="103"/>
    </row>
    <row r="312" spans="1:59" x14ac:dyDescent="0.25">
      <c r="A312" s="249"/>
      <c r="B312" s="249"/>
      <c r="C312" s="249"/>
      <c r="D312" s="249"/>
      <c r="E312" s="250"/>
      <c r="F312" s="250"/>
      <c r="G312" s="250"/>
      <c r="H312" s="250"/>
      <c r="I312" s="250"/>
      <c r="J312" s="250"/>
      <c r="K312" s="252"/>
      <c r="W312" s="98">
        <f t="shared" si="66"/>
        <v>0</v>
      </c>
      <c r="X312" s="98">
        <f t="shared" si="67"/>
        <v>0</v>
      </c>
      <c r="Y312" s="98">
        <f t="shared" si="68"/>
        <v>0</v>
      </c>
      <c r="Z312" s="98">
        <f t="shared" si="69"/>
        <v>0</v>
      </c>
      <c r="AA312" s="98">
        <f t="shared" si="70"/>
        <v>0</v>
      </c>
      <c r="AB312" s="98">
        <f t="shared" si="71"/>
        <v>0</v>
      </c>
      <c r="AC312" s="98">
        <f t="shared" si="72"/>
        <v>0</v>
      </c>
      <c r="AD312" s="98">
        <f t="shared" si="73"/>
        <v>0</v>
      </c>
      <c r="AE312" s="98">
        <f t="shared" si="74"/>
        <v>0</v>
      </c>
      <c r="AF312" s="98">
        <f t="shared" si="75"/>
        <v>0</v>
      </c>
      <c r="AG312" s="98" t="str">
        <f t="shared" si="76"/>
        <v>N</v>
      </c>
      <c r="AH312" s="103"/>
      <c r="AI312" s="103"/>
      <c r="AJ312" s="103"/>
      <c r="AK312" s="103"/>
      <c r="AL312" s="103"/>
      <c r="AM312" s="103"/>
      <c r="AN312" s="103"/>
      <c r="AO312" s="103"/>
      <c r="AP312" s="103"/>
      <c r="AQ312" s="103"/>
      <c r="AR312" s="103"/>
      <c r="AS312" s="103"/>
      <c r="AT312" s="103"/>
      <c r="AU312" s="103"/>
      <c r="AV312" s="103"/>
      <c r="AW312" s="103"/>
      <c r="AX312" s="103"/>
      <c r="AY312" s="103"/>
      <c r="AZ312" s="103"/>
      <c r="BA312" s="103"/>
      <c r="BB312" s="103"/>
      <c r="BC312" s="103"/>
      <c r="BD312" s="103"/>
      <c r="BE312" s="103"/>
      <c r="BF312" s="103"/>
      <c r="BG312" s="103"/>
    </row>
    <row r="313" spans="1:59" x14ac:dyDescent="0.25">
      <c r="A313" s="249"/>
      <c r="B313" s="249"/>
      <c r="C313" s="249"/>
      <c r="D313" s="249"/>
      <c r="E313" s="250"/>
      <c r="F313" s="250"/>
      <c r="G313" s="250"/>
      <c r="H313" s="250"/>
      <c r="I313" s="250"/>
      <c r="J313" s="250"/>
      <c r="K313" s="252"/>
      <c r="W313" s="98">
        <f t="shared" si="66"/>
        <v>0</v>
      </c>
      <c r="X313" s="98">
        <f t="shared" si="67"/>
        <v>0</v>
      </c>
      <c r="Y313" s="98">
        <f t="shared" si="68"/>
        <v>0</v>
      </c>
      <c r="Z313" s="98">
        <f t="shared" si="69"/>
        <v>0</v>
      </c>
      <c r="AA313" s="98">
        <f t="shared" si="70"/>
        <v>0</v>
      </c>
      <c r="AB313" s="98">
        <f t="shared" si="71"/>
        <v>0</v>
      </c>
      <c r="AC313" s="98">
        <f t="shared" si="72"/>
        <v>0</v>
      </c>
      <c r="AD313" s="98">
        <f t="shared" si="73"/>
        <v>0</v>
      </c>
      <c r="AE313" s="98">
        <f t="shared" si="74"/>
        <v>0</v>
      </c>
      <c r="AF313" s="98">
        <f t="shared" si="75"/>
        <v>0</v>
      </c>
      <c r="AG313" s="98" t="str">
        <f t="shared" si="76"/>
        <v>N</v>
      </c>
      <c r="AH313" s="103"/>
      <c r="AI313" s="103"/>
      <c r="AJ313" s="103"/>
      <c r="AK313" s="103"/>
      <c r="AL313" s="103"/>
      <c r="AM313" s="103"/>
      <c r="AN313" s="103"/>
      <c r="AO313" s="103"/>
      <c r="AP313" s="103"/>
      <c r="AQ313" s="103"/>
      <c r="AR313" s="103"/>
      <c r="AS313" s="103"/>
      <c r="AT313" s="103"/>
      <c r="AU313" s="103"/>
      <c r="AV313" s="103"/>
      <c r="AW313" s="103"/>
      <c r="AX313" s="103"/>
      <c r="AY313" s="103"/>
      <c r="AZ313" s="103"/>
      <c r="BA313" s="103"/>
      <c r="BB313" s="103"/>
      <c r="BC313" s="103"/>
      <c r="BD313" s="103"/>
      <c r="BE313" s="103"/>
      <c r="BF313" s="103"/>
      <c r="BG313" s="103"/>
    </row>
    <row r="314" spans="1:59" x14ac:dyDescent="0.25">
      <c r="A314" s="249"/>
      <c r="B314" s="249"/>
      <c r="C314" s="249"/>
      <c r="D314" s="249"/>
      <c r="E314" s="250"/>
      <c r="F314" s="250"/>
      <c r="G314" s="250"/>
      <c r="H314" s="250"/>
      <c r="I314" s="250"/>
      <c r="J314" s="250"/>
      <c r="K314" s="252"/>
      <c r="W314" s="98">
        <f t="shared" si="66"/>
        <v>0</v>
      </c>
      <c r="X314" s="98">
        <f t="shared" si="67"/>
        <v>0</v>
      </c>
      <c r="Y314" s="98">
        <f t="shared" si="68"/>
        <v>0</v>
      </c>
      <c r="Z314" s="98">
        <f t="shared" si="69"/>
        <v>0</v>
      </c>
      <c r="AA314" s="98">
        <f t="shared" si="70"/>
        <v>0</v>
      </c>
      <c r="AB314" s="98">
        <f t="shared" si="71"/>
        <v>0</v>
      </c>
      <c r="AC314" s="98">
        <f t="shared" si="72"/>
        <v>0</v>
      </c>
      <c r="AD314" s="98">
        <f t="shared" si="73"/>
        <v>0</v>
      </c>
      <c r="AE314" s="98">
        <f t="shared" si="74"/>
        <v>0</v>
      </c>
      <c r="AF314" s="98">
        <f t="shared" si="75"/>
        <v>0</v>
      </c>
      <c r="AG314" s="98" t="str">
        <f t="shared" si="76"/>
        <v>N</v>
      </c>
      <c r="AH314" s="103"/>
      <c r="AI314" s="103"/>
      <c r="AJ314" s="103"/>
      <c r="AK314" s="103"/>
      <c r="AL314" s="103"/>
      <c r="AM314" s="103"/>
      <c r="AN314" s="103"/>
      <c r="AO314" s="103"/>
      <c r="AP314" s="103"/>
      <c r="AQ314" s="103"/>
      <c r="AR314" s="103"/>
      <c r="AS314" s="103"/>
      <c r="AT314" s="103"/>
      <c r="AU314" s="103"/>
      <c r="AV314" s="103"/>
      <c r="AW314" s="103"/>
      <c r="AX314" s="103"/>
      <c r="AY314" s="103"/>
      <c r="AZ314" s="103"/>
      <c r="BA314" s="103"/>
      <c r="BB314" s="103"/>
      <c r="BC314" s="103"/>
      <c r="BD314" s="103"/>
      <c r="BE314" s="103"/>
      <c r="BF314" s="103"/>
      <c r="BG314" s="103"/>
    </row>
    <row r="315" spans="1:59" x14ac:dyDescent="0.25">
      <c r="A315" s="249"/>
      <c r="B315" s="249"/>
      <c r="C315" s="249"/>
      <c r="D315" s="249"/>
      <c r="E315" s="250"/>
      <c r="F315" s="250"/>
      <c r="G315" s="250"/>
      <c r="H315" s="250"/>
      <c r="I315" s="250"/>
      <c r="J315" s="250"/>
      <c r="K315" s="252"/>
      <c r="W315" s="98">
        <f t="shared" si="66"/>
        <v>0</v>
      </c>
      <c r="X315" s="98">
        <f t="shared" si="67"/>
        <v>0</v>
      </c>
      <c r="Y315" s="98">
        <f t="shared" si="68"/>
        <v>0</v>
      </c>
      <c r="Z315" s="98">
        <f t="shared" si="69"/>
        <v>0</v>
      </c>
      <c r="AA315" s="98">
        <f t="shared" si="70"/>
        <v>0</v>
      </c>
      <c r="AB315" s="98">
        <f t="shared" si="71"/>
        <v>0</v>
      </c>
      <c r="AC315" s="98">
        <f t="shared" si="72"/>
        <v>0</v>
      </c>
      <c r="AD315" s="98">
        <f t="shared" si="73"/>
        <v>0</v>
      </c>
      <c r="AE315" s="98">
        <f t="shared" si="74"/>
        <v>0</v>
      </c>
      <c r="AF315" s="98">
        <f t="shared" si="75"/>
        <v>0</v>
      </c>
      <c r="AG315" s="98" t="str">
        <f t="shared" si="76"/>
        <v>N</v>
      </c>
      <c r="AH315" s="103"/>
      <c r="AI315" s="103"/>
      <c r="AJ315" s="103"/>
      <c r="AK315" s="103"/>
      <c r="AL315" s="103"/>
      <c r="AM315" s="103"/>
      <c r="AN315" s="103"/>
      <c r="AO315" s="103"/>
      <c r="AP315" s="103"/>
      <c r="AQ315" s="103"/>
      <c r="AR315" s="103"/>
      <c r="AS315" s="103"/>
      <c r="AT315" s="103"/>
      <c r="AU315" s="103"/>
      <c r="AV315" s="103"/>
      <c r="AW315" s="103"/>
      <c r="AX315" s="103"/>
      <c r="AY315" s="103"/>
      <c r="AZ315" s="103"/>
      <c r="BA315" s="103"/>
      <c r="BB315" s="103"/>
      <c r="BC315" s="103"/>
      <c r="BD315" s="103"/>
      <c r="BE315" s="103"/>
      <c r="BF315" s="103"/>
      <c r="BG315" s="103"/>
    </row>
    <row r="316" spans="1:59" x14ac:dyDescent="0.25">
      <c r="A316" s="249"/>
      <c r="B316" s="249"/>
      <c r="C316" s="249"/>
      <c r="D316" s="249"/>
      <c r="E316" s="250"/>
      <c r="F316" s="250"/>
      <c r="G316" s="250"/>
      <c r="H316" s="250"/>
      <c r="I316" s="250"/>
      <c r="J316" s="250"/>
      <c r="K316" s="252"/>
      <c r="W316" s="98">
        <f t="shared" si="66"/>
        <v>0</v>
      </c>
      <c r="X316" s="98">
        <f t="shared" si="67"/>
        <v>0</v>
      </c>
      <c r="Y316" s="98">
        <f t="shared" si="68"/>
        <v>0</v>
      </c>
      <c r="Z316" s="98">
        <f t="shared" si="69"/>
        <v>0</v>
      </c>
      <c r="AA316" s="98">
        <f t="shared" si="70"/>
        <v>0</v>
      </c>
      <c r="AB316" s="98">
        <f t="shared" si="71"/>
        <v>0</v>
      </c>
      <c r="AC316" s="98">
        <f t="shared" si="72"/>
        <v>0</v>
      </c>
      <c r="AD316" s="98">
        <f t="shared" si="73"/>
        <v>0</v>
      </c>
      <c r="AE316" s="98">
        <f t="shared" si="74"/>
        <v>0</v>
      </c>
      <c r="AF316" s="98">
        <f t="shared" si="75"/>
        <v>0</v>
      </c>
      <c r="AG316" s="98" t="str">
        <f t="shared" si="76"/>
        <v>N</v>
      </c>
      <c r="AH316" s="103"/>
      <c r="AI316" s="103"/>
      <c r="AJ316" s="103"/>
      <c r="AK316" s="103"/>
      <c r="AL316" s="103"/>
      <c r="AM316" s="103"/>
      <c r="AN316" s="103"/>
      <c r="AO316" s="103"/>
      <c r="AP316" s="103"/>
      <c r="AQ316" s="103"/>
      <c r="AR316" s="103"/>
      <c r="AS316" s="103"/>
      <c r="AT316" s="103"/>
      <c r="AU316" s="103"/>
      <c r="AV316" s="103"/>
      <c r="AW316" s="103"/>
      <c r="AX316" s="103"/>
      <c r="AY316" s="103"/>
      <c r="AZ316" s="103"/>
      <c r="BA316" s="103"/>
      <c r="BB316" s="103"/>
      <c r="BC316" s="103"/>
      <c r="BD316" s="103"/>
      <c r="BE316" s="103"/>
      <c r="BF316" s="103"/>
      <c r="BG316" s="103"/>
    </row>
    <row r="317" spans="1:59" x14ac:dyDescent="0.25">
      <c r="A317" s="249"/>
      <c r="B317" s="249"/>
      <c r="C317" s="249"/>
      <c r="D317" s="249"/>
      <c r="E317" s="250"/>
      <c r="F317" s="250"/>
      <c r="G317" s="250"/>
      <c r="H317" s="250"/>
      <c r="I317" s="250"/>
      <c r="J317" s="250"/>
      <c r="K317" s="252"/>
      <c r="W317" s="98">
        <f t="shared" si="66"/>
        <v>0</v>
      </c>
      <c r="X317" s="98">
        <f t="shared" si="67"/>
        <v>0</v>
      </c>
      <c r="Y317" s="98">
        <f t="shared" si="68"/>
        <v>0</v>
      </c>
      <c r="Z317" s="98">
        <f t="shared" si="69"/>
        <v>0</v>
      </c>
      <c r="AA317" s="98">
        <f t="shared" si="70"/>
        <v>0</v>
      </c>
      <c r="AB317" s="98">
        <f t="shared" si="71"/>
        <v>0</v>
      </c>
      <c r="AC317" s="98">
        <f t="shared" si="72"/>
        <v>0</v>
      </c>
      <c r="AD317" s="98">
        <f t="shared" si="73"/>
        <v>0</v>
      </c>
      <c r="AE317" s="98">
        <f t="shared" si="74"/>
        <v>0</v>
      </c>
      <c r="AF317" s="98">
        <f t="shared" si="75"/>
        <v>0</v>
      </c>
      <c r="AG317" s="98" t="str">
        <f t="shared" si="76"/>
        <v>N</v>
      </c>
      <c r="AH317" s="103"/>
      <c r="AI317" s="103"/>
      <c r="AJ317" s="103"/>
      <c r="AK317" s="103"/>
      <c r="AL317" s="103"/>
      <c r="AM317" s="103"/>
      <c r="AN317" s="103"/>
      <c r="AO317" s="103"/>
      <c r="AP317" s="103"/>
      <c r="AQ317" s="103"/>
      <c r="AR317" s="103"/>
      <c r="AS317" s="103"/>
      <c r="AT317" s="103"/>
      <c r="AU317" s="103"/>
      <c r="AV317" s="103"/>
      <c r="AW317" s="103"/>
      <c r="AX317" s="103"/>
      <c r="AY317" s="103"/>
      <c r="AZ317" s="103"/>
      <c r="BA317" s="103"/>
      <c r="BB317" s="103"/>
      <c r="BC317" s="103"/>
      <c r="BD317" s="103"/>
      <c r="BE317" s="103"/>
      <c r="BF317" s="103"/>
      <c r="BG317" s="103"/>
    </row>
    <row r="318" spans="1:59" x14ac:dyDescent="0.25">
      <c r="A318" s="249"/>
      <c r="B318" s="249"/>
      <c r="C318" s="249"/>
      <c r="D318" s="249"/>
      <c r="E318" s="250"/>
      <c r="F318" s="250"/>
      <c r="G318" s="250"/>
      <c r="H318" s="250"/>
      <c r="I318" s="250"/>
      <c r="J318" s="250"/>
      <c r="K318" s="252"/>
      <c r="W318" s="98">
        <f t="shared" si="66"/>
        <v>0</v>
      </c>
      <c r="X318" s="98">
        <f t="shared" si="67"/>
        <v>0</v>
      </c>
      <c r="Y318" s="98">
        <f t="shared" si="68"/>
        <v>0</v>
      </c>
      <c r="Z318" s="98">
        <f t="shared" si="69"/>
        <v>0</v>
      </c>
      <c r="AA318" s="98">
        <f t="shared" si="70"/>
        <v>0</v>
      </c>
      <c r="AB318" s="98">
        <f t="shared" si="71"/>
        <v>0</v>
      </c>
      <c r="AC318" s="98">
        <f t="shared" si="72"/>
        <v>0</v>
      </c>
      <c r="AD318" s="98">
        <f t="shared" si="73"/>
        <v>0</v>
      </c>
      <c r="AE318" s="98">
        <f t="shared" si="74"/>
        <v>0</v>
      </c>
      <c r="AF318" s="98">
        <f t="shared" si="75"/>
        <v>0</v>
      </c>
      <c r="AG318" s="98" t="str">
        <f t="shared" si="76"/>
        <v>N</v>
      </c>
      <c r="AH318" s="103"/>
      <c r="AI318" s="103"/>
      <c r="AJ318" s="103"/>
      <c r="AK318" s="103"/>
      <c r="AL318" s="103"/>
      <c r="AM318" s="103"/>
      <c r="AN318" s="103"/>
      <c r="AO318" s="103"/>
      <c r="AP318" s="103"/>
      <c r="AQ318" s="103"/>
      <c r="AR318" s="103"/>
      <c r="AS318" s="103"/>
      <c r="AT318" s="103"/>
      <c r="AU318" s="103"/>
      <c r="AV318" s="103"/>
      <c r="AW318" s="103"/>
      <c r="AX318" s="103"/>
      <c r="AY318" s="103"/>
      <c r="AZ318" s="103"/>
      <c r="BA318" s="103"/>
      <c r="BB318" s="103"/>
      <c r="BC318" s="103"/>
      <c r="BD318" s="103"/>
      <c r="BE318" s="103"/>
      <c r="BF318" s="103"/>
      <c r="BG318" s="103"/>
    </row>
    <row r="319" spans="1:59" x14ac:dyDescent="0.25">
      <c r="A319" s="249"/>
      <c r="B319" s="249"/>
      <c r="C319" s="249"/>
      <c r="D319" s="249"/>
      <c r="E319" s="250"/>
      <c r="F319" s="250"/>
      <c r="G319" s="250"/>
      <c r="H319" s="250"/>
      <c r="I319" s="250"/>
      <c r="J319" s="250"/>
      <c r="K319" s="252"/>
      <c r="W319" s="98">
        <f t="shared" si="66"/>
        <v>0</v>
      </c>
      <c r="X319" s="98">
        <f t="shared" si="67"/>
        <v>0</v>
      </c>
      <c r="Y319" s="98">
        <f t="shared" si="68"/>
        <v>0</v>
      </c>
      <c r="Z319" s="98">
        <f t="shared" si="69"/>
        <v>0</v>
      </c>
      <c r="AA319" s="98">
        <f t="shared" si="70"/>
        <v>0</v>
      </c>
      <c r="AB319" s="98">
        <f t="shared" si="71"/>
        <v>0</v>
      </c>
      <c r="AC319" s="98">
        <f t="shared" si="72"/>
        <v>0</v>
      </c>
      <c r="AD319" s="98">
        <f t="shared" si="73"/>
        <v>0</v>
      </c>
      <c r="AE319" s="98">
        <f t="shared" si="74"/>
        <v>0</v>
      </c>
      <c r="AF319" s="98">
        <f t="shared" si="75"/>
        <v>0</v>
      </c>
      <c r="AG319" s="98" t="str">
        <f t="shared" si="76"/>
        <v>N</v>
      </c>
      <c r="AH319" s="103"/>
      <c r="AI319" s="103"/>
      <c r="AJ319" s="103"/>
      <c r="AK319" s="103"/>
      <c r="AL319" s="103"/>
      <c r="AM319" s="103"/>
      <c r="AN319" s="103"/>
      <c r="AO319" s="103"/>
      <c r="AP319" s="103"/>
      <c r="AQ319" s="103"/>
      <c r="AR319" s="103"/>
      <c r="AS319" s="103"/>
      <c r="AT319" s="103"/>
      <c r="AU319" s="103"/>
      <c r="AV319" s="103"/>
      <c r="AW319" s="103"/>
      <c r="AX319" s="103"/>
      <c r="AY319" s="103"/>
      <c r="AZ319" s="103"/>
      <c r="BA319" s="103"/>
      <c r="BB319" s="103"/>
      <c r="BC319" s="103"/>
      <c r="BD319" s="103"/>
      <c r="BE319" s="103"/>
      <c r="BF319" s="103"/>
      <c r="BG319" s="103"/>
    </row>
    <row r="320" spans="1:59" x14ac:dyDescent="0.25">
      <c r="A320" s="249"/>
      <c r="B320" s="249"/>
      <c r="C320" s="249"/>
      <c r="D320" s="249"/>
      <c r="E320" s="250"/>
      <c r="F320" s="250"/>
      <c r="G320" s="250"/>
      <c r="H320" s="250"/>
      <c r="I320" s="250"/>
      <c r="J320" s="250"/>
      <c r="K320" s="252"/>
      <c r="W320" s="98">
        <f t="shared" si="66"/>
        <v>0</v>
      </c>
      <c r="X320" s="98">
        <f t="shared" si="67"/>
        <v>0</v>
      </c>
      <c r="Y320" s="98">
        <f t="shared" si="68"/>
        <v>0</v>
      </c>
      <c r="Z320" s="98">
        <f t="shared" si="69"/>
        <v>0</v>
      </c>
      <c r="AA320" s="98">
        <f t="shared" si="70"/>
        <v>0</v>
      </c>
      <c r="AB320" s="98">
        <f t="shared" si="71"/>
        <v>0</v>
      </c>
      <c r="AC320" s="98">
        <f t="shared" si="72"/>
        <v>0</v>
      </c>
      <c r="AD320" s="98">
        <f t="shared" si="73"/>
        <v>0</v>
      </c>
      <c r="AE320" s="98">
        <f t="shared" si="74"/>
        <v>0</v>
      </c>
      <c r="AF320" s="98">
        <f t="shared" si="75"/>
        <v>0</v>
      </c>
      <c r="AG320" s="98" t="str">
        <f t="shared" si="76"/>
        <v>N</v>
      </c>
      <c r="AH320" s="103"/>
      <c r="AI320" s="103"/>
      <c r="AJ320" s="103"/>
      <c r="AK320" s="103"/>
      <c r="AL320" s="103"/>
      <c r="AM320" s="103"/>
      <c r="AN320" s="103"/>
      <c r="AO320" s="103"/>
      <c r="AP320" s="103"/>
      <c r="AQ320" s="103"/>
      <c r="AR320" s="103"/>
      <c r="AS320" s="103"/>
      <c r="AT320" s="103"/>
      <c r="AU320" s="103"/>
      <c r="AV320" s="103"/>
      <c r="AW320" s="103"/>
      <c r="AX320" s="103"/>
      <c r="AY320" s="103"/>
      <c r="AZ320" s="103"/>
      <c r="BA320" s="103"/>
      <c r="BB320" s="103"/>
      <c r="BC320" s="103"/>
      <c r="BD320" s="103"/>
      <c r="BE320" s="103"/>
      <c r="BF320" s="103"/>
      <c r="BG320" s="103"/>
    </row>
    <row r="321" spans="1:59" x14ac:dyDescent="0.25">
      <c r="A321" s="249"/>
      <c r="B321" s="249"/>
      <c r="C321" s="249"/>
      <c r="D321" s="249"/>
      <c r="E321" s="250"/>
      <c r="F321" s="250"/>
      <c r="G321" s="250"/>
      <c r="H321" s="250"/>
      <c r="I321" s="250"/>
      <c r="J321" s="250"/>
      <c r="K321" s="252"/>
      <c r="W321" s="98">
        <f t="shared" si="66"/>
        <v>0</v>
      </c>
      <c r="X321" s="98">
        <f t="shared" si="67"/>
        <v>0</v>
      </c>
      <c r="Y321" s="98">
        <f t="shared" si="68"/>
        <v>0</v>
      </c>
      <c r="Z321" s="98">
        <f t="shared" si="69"/>
        <v>0</v>
      </c>
      <c r="AA321" s="98">
        <f t="shared" si="70"/>
        <v>0</v>
      </c>
      <c r="AB321" s="98">
        <f t="shared" si="71"/>
        <v>0</v>
      </c>
      <c r="AC321" s="98">
        <f t="shared" si="72"/>
        <v>0</v>
      </c>
      <c r="AD321" s="98">
        <f t="shared" si="73"/>
        <v>0</v>
      </c>
      <c r="AE321" s="98">
        <f t="shared" si="74"/>
        <v>0</v>
      </c>
      <c r="AF321" s="98">
        <f t="shared" si="75"/>
        <v>0</v>
      </c>
      <c r="AG321" s="98" t="str">
        <f t="shared" si="76"/>
        <v>N</v>
      </c>
      <c r="AH321" s="103"/>
      <c r="AI321" s="103"/>
      <c r="AJ321" s="103"/>
      <c r="AK321" s="103"/>
      <c r="AL321" s="103"/>
      <c r="AM321" s="103"/>
      <c r="AN321" s="103"/>
      <c r="AO321" s="103"/>
      <c r="AP321" s="103"/>
      <c r="AQ321" s="103"/>
      <c r="AR321" s="103"/>
      <c r="AS321" s="103"/>
      <c r="AT321" s="103"/>
      <c r="AU321" s="103"/>
      <c r="AV321" s="103"/>
      <c r="AW321" s="103"/>
      <c r="AX321" s="103"/>
      <c r="AY321" s="103"/>
      <c r="AZ321" s="103"/>
      <c r="BA321" s="103"/>
      <c r="BB321" s="103"/>
      <c r="BC321" s="103"/>
      <c r="BD321" s="103"/>
      <c r="BE321" s="103"/>
      <c r="BF321" s="103"/>
      <c r="BG321" s="103"/>
    </row>
    <row r="322" spans="1:59" x14ac:dyDescent="0.25">
      <c r="A322" s="249"/>
      <c r="B322" s="249"/>
      <c r="C322" s="249"/>
      <c r="D322" s="249"/>
      <c r="E322" s="250"/>
      <c r="F322" s="250"/>
      <c r="G322" s="250"/>
      <c r="H322" s="250"/>
      <c r="I322" s="250"/>
      <c r="J322" s="250"/>
      <c r="K322" s="252"/>
      <c r="W322" s="98">
        <f t="shared" si="66"/>
        <v>0</v>
      </c>
      <c r="X322" s="98">
        <f t="shared" si="67"/>
        <v>0</v>
      </c>
      <c r="Y322" s="98">
        <f t="shared" si="68"/>
        <v>0</v>
      </c>
      <c r="Z322" s="98">
        <f t="shared" si="69"/>
        <v>0</v>
      </c>
      <c r="AA322" s="98">
        <f t="shared" si="70"/>
        <v>0</v>
      </c>
      <c r="AB322" s="98">
        <f t="shared" si="71"/>
        <v>0</v>
      </c>
      <c r="AC322" s="98">
        <f t="shared" si="72"/>
        <v>0</v>
      </c>
      <c r="AD322" s="98">
        <f t="shared" si="73"/>
        <v>0</v>
      </c>
      <c r="AE322" s="98">
        <f t="shared" si="74"/>
        <v>0</v>
      </c>
      <c r="AF322" s="98">
        <f t="shared" si="75"/>
        <v>0</v>
      </c>
      <c r="AG322" s="98" t="str">
        <f t="shared" si="76"/>
        <v>N</v>
      </c>
      <c r="AH322" s="103"/>
      <c r="AI322" s="103"/>
      <c r="AJ322" s="103"/>
      <c r="AK322" s="103"/>
      <c r="AL322" s="103"/>
      <c r="AM322" s="103"/>
      <c r="AN322" s="103"/>
      <c r="AO322" s="103"/>
      <c r="AP322" s="103"/>
      <c r="AQ322" s="103"/>
      <c r="AR322" s="103"/>
      <c r="AS322" s="103"/>
      <c r="AT322" s="103"/>
      <c r="AU322" s="103"/>
      <c r="AV322" s="103"/>
      <c r="AW322" s="103"/>
      <c r="AX322" s="103"/>
      <c r="AY322" s="103"/>
      <c r="AZ322" s="103"/>
      <c r="BA322" s="103"/>
      <c r="BB322" s="103"/>
      <c r="BC322" s="103"/>
      <c r="BD322" s="103"/>
      <c r="BE322" s="103"/>
      <c r="BF322" s="103"/>
      <c r="BG322" s="103"/>
    </row>
    <row r="323" spans="1:59" x14ac:dyDescent="0.25">
      <c r="A323" s="249"/>
      <c r="B323" s="249"/>
      <c r="C323" s="249"/>
      <c r="D323" s="249"/>
      <c r="E323" s="250"/>
      <c r="F323" s="250"/>
      <c r="G323" s="250"/>
      <c r="H323" s="250"/>
      <c r="I323" s="250"/>
      <c r="J323" s="250"/>
      <c r="K323" s="252"/>
      <c r="W323" s="98">
        <f t="shared" si="66"/>
        <v>0</v>
      </c>
      <c r="X323" s="98">
        <f t="shared" si="67"/>
        <v>0</v>
      </c>
      <c r="Y323" s="98">
        <f t="shared" si="68"/>
        <v>0</v>
      </c>
      <c r="Z323" s="98">
        <f t="shared" si="69"/>
        <v>0</v>
      </c>
      <c r="AA323" s="98">
        <f t="shared" si="70"/>
        <v>0</v>
      </c>
      <c r="AB323" s="98">
        <f t="shared" si="71"/>
        <v>0</v>
      </c>
      <c r="AC323" s="98">
        <f t="shared" si="72"/>
        <v>0</v>
      </c>
      <c r="AD323" s="98">
        <f t="shared" si="73"/>
        <v>0</v>
      </c>
      <c r="AE323" s="98">
        <f t="shared" si="74"/>
        <v>0</v>
      </c>
      <c r="AF323" s="98">
        <f t="shared" si="75"/>
        <v>0</v>
      </c>
      <c r="AG323" s="98" t="str">
        <f t="shared" si="76"/>
        <v>N</v>
      </c>
      <c r="AH323" s="103"/>
      <c r="AI323" s="103"/>
      <c r="AJ323" s="103"/>
      <c r="AK323" s="103"/>
      <c r="AL323" s="103"/>
      <c r="AM323" s="103"/>
      <c r="AN323" s="103"/>
      <c r="AO323" s="103"/>
      <c r="AP323" s="103"/>
      <c r="AQ323" s="103"/>
      <c r="AR323" s="103"/>
      <c r="AS323" s="103"/>
      <c r="AT323" s="103"/>
      <c r="AU323" s="103"/>
      <c r="AV323" s="103"/>
      <c r="AW323" s="103"/>
      <c r="AX323" s="103"/>
      <c r="AY323" s="103"/>
      <c r="AZ323" s="103"/>
      <c r="BA323" s="103"/>
      <c r="BB323" s="103"/>
      <c r="BC323" s="103"/>
      <c r="BD323" s="103"/>
      <c r="BE323" s="103"/>
      <c r="BF323" s="103"/>
      <c r="BG323" s="103"/>
    </row>
    <row r="324" spans="1:59" x14ac:dyDescent="0.25">
      <c r="A324" s="249"/>
      <c r="B324" s="249"/>
      <c r="C324" s="249"/>
      <c r="D324" s="249"/>
      <c r="E324" s="250"/>
      <c r="F324" s="250"/>
      <c r="G324" s="250"/>
      <c r="H324" s="250"/>
      <c r="I324" s="250"/>
      <c r="J324" s="250"/>
      <c r="K324" s="252"/>
      <c r="W324" s="98">
        <f t="shared" ref="W324:W387" si="77">IF(ISBLANK(A324),0,W$5)</f>
        <v>0</v>
      </c>
      <c r="X324" s="98">
        <f t="shared" si="67"/>
        <v>0</v>
      </c>
      <c r="Y324" s="98">
        <f t="shared" si="68"/>
        <v>0</v>
      </c>
      <c r="Z324" s="98">
        <f t="shared" si="69"/>
        <v>0</v>
      </c>
      <c r="AA324" s="98">
        <f t="shared" si="70"/>
        <v>0</v>
      </c>
      <c r="AB324" s="98">
        <f t="shared" si="71"/>
        <v>0</v>
      </c>
      <c r="AC324" s="98">
        <f t="shared" si="72"/>
        <v>0</v>
      </c>
      <c r="AD324" s="98">
        <f t="shared" si="73"/>
        <v>0</v>
      </c>
      <c r="AE324" s="98">
        <f t="shared" si="74"/>
        <v>0</v>
      </c>
      <c r="AF324" s="98">
        <f t="shared" si="75"/>
        <v>0</v>
      </c>
      <c r="AG324" s="98" t="str">
        <f t="shared" si="76"/>
        <v>N</v>
      </c>
      <c r="AH324" s="103"/>
      <c r="AI324" s="103"/>
      <c r="AJ324" s="103"/>
      <c r="AK324" s="103"/>
      <c r="AL324" s="103"/>
      <c r="AM324" s="103"/>
      <c r="AN324" s="103"/>
      <c r="AO324" s="103"/>
      <c r="AP324" s="103"/>
      <c r="AQ324" s="103"/>
      <c r="AR324" s="103"/>
      <c r="AS324" s="103"/>
      <c r="AT324" s="103"/>
      <c r="AU324" s="103"/>
      <c r="AV324" s="103"/>
      <c r="AW324" s="103"/>
      <c r="AX324" s="103"/>
      <c r="AY324" s="103"/>
      <c r="AZ324" s="103"/>
      <c r="BA324" s="103"/>
      <c r="BB324" s="103"/>
      <c r="BC324" s="103"/>
      <c r="BD324" s="103"/>
      <c r="BE324" s="103"/>
      <c r="BF324" s="103"/>
      <c r="BG324" s="103"/>
    </row>
    <row r="325" spans="1:59" x14ac:dyDescent="0.25">
      <c r="A325" s="249"/>
      <c r="B325" s="249"/>
      <c r="C325" s="249"/>
      <c r="D325" s="249"/>
      <c r="E325" s="250"/>
      <c r="F325" s="250"/>
      <c r="G325" s="250"/>
      <c r="H325" s="250"/>
      <c r="I325" s="250"/>
      <c r="J325" s="250"/>
      <c r="K325" s="252"/>
      <c r="W325" s="98">
        <f t="shared" si="77"/>
        <v>0</v>
      </c>
      <c r="X325" s="98">
        <f t="shared" si="67"/>
        <v>0</v>
      </c>
      <c r="Y325" s="98">
        <f t="shared" si="68"/>
        <v>0</v>
      </c>
      <c r="Z325" s="98">
        <f t="shared" si="69"/>
        <v>0</v>
      </c>
      <c r="AA325" s="98">
        <f t="shared" si="70"/>
        <v>0</v>
      </c>
      <c r="AB325" s="98">
        <f t="shared" si="71"/>
        <v>0</v>
      </c>
      <c r="AC325" s="98">
        <f t="shared" si="72"/>
        <v>0</v>
      </c>
      <c r="AD325" s="98">
        <f t="shared" si="73"/>
        <v>0</v>
      </c>
      <c r="AE325" s="98">
        <f t="shared" si="74"/>
        <v>0</v>
      </c>
      <c r="AF325" s="98">
        <f t="shared" si="75"/>
        <v>0</v>
      </c>
      <c r="AG325" s="98" t="str">
        <f t="shared" si="76"/>
        <v>N</v>
      </c>
      <c r="AH325" s="103"/>
      <c r="AI325" s="103"/>
      <c r="AJ325" s="103"/>
      <c r="AK325" s="103"/>
      <c r="AL325" s="103"/>
      <c r="AM325" s="103"/>
      <c r="AN325" s="103"/>
      <c r="AO325" s="103"/>
      <c r="AP325" s="103"/>
      <c r="AQ325" s="103"/>
      <c r="AR325" s="103"/>
      <c r="AS325" s="103"/>
      <c r="AT325" s="103"/>
      <c r="AU325" s="103"/>
      <c r="AV325" s="103"/>
      <c r="AW325" s="103"/>
      <c r="AX325" s="103"/>
      <c r="AY325" s="103"/>
      <c r="AZ325" s="103"/>
      <c r="BA325" s="103"/>
      <c r="BB325" s="103"/>
      <c r="BC325" s="103"/>
      <c r="BD325" s="103"/>
      <c r="BE325" s="103"/>
      <c r="BF325" s="103"/>
      <c r="BG325" s="103"/>
    </row>
    <row r="326" spans="1:59" x14ac:dyDescent="0.25">
      <c r="A326" s="249"/>
      <c r="B326" s="249"/>
      <c r="C326" s="249"/>
      <c r="D326" s="249"/>
      <c r="E326" s="250"/>
      <c r="F326" s="250"/>
      <c r="G326" s="250"/>
      <c r="H326" s="250"/>
      <c r="I326" s="250"/>
      <c r="J326" s="250"/>
      <c r="K326" s="252"/>
      <c r="W326" s="98">
        <f t="shared" si="77"/>
        <v>0</v>
      </c>
      <c r="X326" s="98">
        <f t="shared" si="67"/>
        <v>0</v>
      </c>
      <c r="Y326" s="98">
        <f t="shared" si="68"/>
        <v>0</v>
      </c>
      <c r="Z326" s="98">
        <f t="shared" si="69"/>
        <v>0</v>
      </c>
      <c r="AA326" s="98">
        <f t="shared" si="70"/>
        <v>0</v>
      </c>
      <c r="AB326" s="98">
        <f t="shared" si="71"/>
        <v>0</v>
      </c>
      <c r="AC326" s="98">
        <f t="shared" si="72"/>
        <v>0</v>
      </c>
      <c r="AD326" s="98">
        <f t="shared" si="73"/>
        <v>0</v>
      </c>
      <c r="AE326" s="98">
        <f t="shared" si="74"/>
        <v>0</v>
      </c>
      <c r="AF326" s="98">
        <f t="shared" si="75"/>
        <v>0</v>
      </c>
      <c r="AG326" s="98" t="str">
        <f t="shared" si="76"/>
        <v>N</v>
      </c>
      <c r="AH326" s="103"/>
      <c r="AI326" s="103"/>
      <c r="AJ326" s="103"/>
      <c r="AK326" s="103"/>
      <c r="AL326" s="103"/>
      <c r="AM326" s="103"/>
      <c r="AN326" s="103"/>
      <c r="AO326" s="103"/>
      <c r="AP326" s="103"/>
      <c r="AQ326" s="103"/>
      <c r="AR326" s="103"/>
      <c r="AS326" s="103"/>
      <c r="AT326" s="103"/>
      <c r="AU326" s="103"/>
      <c r="AV326" s="103"/>
      <c r="AW326" s="103"/>
      <c r="AX326" s="103"/>
      <c r="AY326" s="103"/>
      <c r="AZ326" s="103"/>
      <c r="BA326" s="103"/>
      <c r="BB326" s="103"/>
      <c r="BC326" s="103"/>
      <c r="BD326" s="103"/>
      <c r="BE326" s="103"/>
      <c r="BF326" s="103"/>
      <c r="BG326" s="103"/>
    </row>
    <row r="327" spans="1:59" x14ac:dyDescent="0.25">
      <c r="A327" s="249"/>
      <c r="B327" s="249"/>
      <c r="C327" s="249"/>
      <c r="D327" s="249"/>
      <c r="E327" s="250"/>
      <c r="F327" s="250"/>
      <c r="G327" s="250"/>
      <c r="H327" s="250"/>
      <c r="I327" s="250"/>
      <c r="J327" s="250"/>
      <c r="K327" s="252"/>
      <c r="W327" s="98">
        <f t="shared" si="77"/>
        <v>0</v>
      </c>
      <c r="X327" s="98">
        <f t="shared" si="67"/>
        <v>0</v>
      </c>
      <c r="Y327" s="98">
        <f t="shared" si="68"/>
        <v>0</v>
      </c>
      <c r="Z327" s="98">
        <f t="shared" si="69"/>
        <v>0</v>
      </c>
      <c r="AA327" s="98">
        <f t="shared" si="70"/>
        <v>0</v>
      </c>
      <c r="AB327" s="98">
        <f t="shared" si="71"/>
        <v>0</v>
      </c>
      <c r="AC327" s="98">
        <f t="shared" si="72"/>
        <v>0</v>
      </c>
      <c r="AD327" s="98">
        <f t="shared" si="73"/>
        <v>0</v>
      </c>
      <c r="AE327" s="98">
        <f t="shared" si="74"/>
        <v>0</v>
      </c>
      <c r="AF327" s="98">
        <f t="shared" si="75"/>
        <v>0</v>
      </c>
      <c r="AG327" s="98" t="str">
        <f t="shared" si="76"/>
        <v>N</v>
      </c>
      <c r="AH327" s="103"/>
      <c r="AI327" s="103"/>
      <c r="AJ327" s="103"/>
      <c r="AK327" s="103"/>
      <c r="AL327" s="103"/>
      <c r="AM327" s="103"/>
      <c r="AN327" s="103"/>
      <c r="AO327" s="103"/>
      <c r="AP327" s="103"/>
      <c r="AQ327" s="103"/>
      <c r="AR327" s="103"/>
      <c r="AS327" s="103"/>
      <c r="AT327" s="103"/>
      <c r="AU327" s="103"/>
      <c r="AV327" s="103"/>
      <c r="AW327" s="103"/>
      <c r="AX327" s="103"/>
      <c r="AY327" s="103"/>
      <c r="AZ327" s="103"/>
      <c r="BA327" s="103"/>
      <c r="BB327" s="103"/>
      <c r="BC327" s="103"/>
      <c r="BD327" s="103"/>
      <c r="BE327" s="103"/>
      <c r="BF327" s="103"/>
      <c r="BG327" s="103"/>
    </row>
    <row r="328" spans="1:59" x14ac:dyDescent="0.25">
      <c r="A328" s="249"/>
      <c r="B328" s="249"/>
      <c r="C328" s="249"/>
      <c r="D328" s="249"/>
      <c r="E328" s="250"/>
      <c r="F328" s="250"/>
      <c r="G328" s="250"/>
      <c r="H328" s="250"/>
      <c r="I328" s="250"/>
      <c r="J328" s="250"/>
      <c r="K328" s="252"/>
      <c r="W328" s="98">
        <f t="shared" si="77"/>
        <v>0</v>
      </c>
      <c r="X328" s="98">
        <f t="shared" si="67"/>
        <v>0</v>
      </c>
      <c r="Y328" s="98">
        <f t="shared" si="68"/>
        <v>0</v>
      </c>
      <c r="Z328" s="98">
        <f t="shared" si="69"/>
        <v>0</v>
      </c>
      <c r="AA328" s="98">
        <f t="shared" si="70"/>
        <v>0</v>
      </c>
      <c r="AB328" s="98">
        <f t="shared" si="71"/>
        <v>0</v>
      </c>
      <c r="AC328" s="98">
        <f t="shared" si="72"/>
        <v>0</v>
      </c>
      <c r="AD328" s="98">
        <f t="shared" si="73"/>
        <v>0</v>
      </c>
      <c r="AE328" s="98">
        <f t="shared" si="74"/>
        <v>0</v>
      </c>
      <c r="AF328" s="98">
        <f t="shared" si="75"/>
        <v>0</v>
      </c>
      <c r="AG328" s="98" t="str">
        <f t="shared" si="76"/>
        <v>N</v>
      </c>
      <c r="AH328" s="103"/>
      <c r="AI328" s="103"/>
      <c r="AJ328" s="103"/>
      <c r="AK328" s="103"/>
      <c r="AL328" s="103"/>
      <c r="AM328" s="103"/>
      <c r="AN328" s="103"/>
      <c r="AO328" s="103"/>
      <c r="AP328" s="103"/>
      <c r="AQ328" s="103"/>
      <c r="AR328" s="103"/>
      <c r="AS328" s="103"/>
      <c r="AT328" s="103"/>
      <c r="AU328" s="103"/>
      <c r="AV328" s="103"/>
      <c r="AW328" s="103"/>
      <c r="AX328" s="103"/>
      <c r="AY328" s="103"/>
      <c r="AZ328" s="103"/>
      <c r="BA328" s="103"/>
      <c r="BB328" s="103"/>
      <c r="BC328" s="103"/>
      <c r="BD328" s="103"/>
      <c r="BE328" s="103"/>
      <c r="BF328" s="103"/>
      <c r="BG328" s="103"/>
    </row>
    <row r="329" spans="1:59" x14ac:dyDescent="0.25">
      <c r="A329" s="249"/>
      <c r="B329" s="249"/>
      <c r="C329" s="249"/>
      <c r="D329" s="249"/>
      <c r="E329" s="250"/>
      <c r="F329" s="250"/>
      <c r="G329" s="250"/>
      <c r="H329" s="250"/>
      <c r="I329" s="250"/>
      <c r="J329" s="250"/>
      <c r="K329" s="252"/>
      <c r="W329" s="98">
        <f t="shared" si="77"/>
        <v>0</v>
      </c>
      <c r="X329" s="98">
        <f t="shared" si="67"/>
        <v>0</v>
      </c>
      <c r="Y329" s="98">
        <f t="shared" si="68"/>
        <v>0</v>
      </c>
      <c r="Z329" s="98">
        <f t="shared" si="69"/>
        <v>0</v>
      </c>
      <c r="AA329" s="98">
        <f t="shared" si="70"/>
        <v>0</v>
      </c>
      <c r="AB329" s="98">
        <f t="shared" si="71"/>
        <v>0</v>
      </c>
      <c r="AC329" s="98">
        <f t="shared" si="72"/>
        <v>0</v>
      </c>
      <c r="AD329" s="98">
        <f t="shared" si="73"/>
        <v>0</v>
      </c>
      <c r="AE329" s="98">
        <f t="shared" si="74"/>
        <v>0</v>
      </c>
      <c r="AF329" s="98">
        <f t="shared" si="75"/>
        <v>0</v>
      </c>
      <c r="AG329" s="98" t="str">
        <f t="shared" si="76"/>
        <v>N</v>
      </c>
      <c r="AH329" s="103"/>
      <c r="AI329" s="103"/>
      <c r="AJ329" s="103"/>
      <c r="AK329" s="103"/>
      <c r="AL329" s="103"/>
      <c r="AM329" s="103"/>
      <c r="AN329" s="103"/>
      <c r="AO329" s="103"/>
      <c r="AP329" s="103"/>
      <c r="AQ329" s="103"/>
      <c r="AR329" s="103"/>
      <c r="AS329" s="103"/>
      <c r="AT329" s="103"/>
      <c r="AU329" s="103"/>
      <c r="AV329" s="103"/>
      <c r="AW329" s="103"/>
      <c r="AX329" s="103"/>
      <c r="AY329" s="103"/>
      <c r="AZ329" s="103"/>
      <c r="BA329" s="103"/>
      <c r="BB329" s="103"/>
      <c r="BC329" s="103"/>
      <c r="BD329" s="103"/>
      <c r="BE329" s="103"/>
      <c r="BF329" s="103"/>
      <c r="BG329" s="103"/>
    </row>
    <row r="330" spans="1:59" x14ac:dyDescent="0.25">
      <c r="A330" s="249"/>
      <c r="B330" s="249"/>
      <c r="C330" s="249"/>
      <c r="D330" s="249"/>
      <c r="E330" s="250"/>
      <c r="F330" s="250"/>
      <c r="G330" s="250"/>
      <c r="H330" s="250"/>
      <c r="I330" s="250"/>
      <c r="J330" s="250"/>
      <c r="K330" s="252"/>
      <c r="W330" s="98">
        <f t="shared" si="77"/>
        <v>0</v>
      </c>
      <c r="X330" s="98">
        <f t="shared" si="67"/>
        <v>0</v>
      </c>
      <c r="Y330" s="98">
        <f t="shared" si="68"/>
        <v>0</v>
      </c>
      <c r="Z330" s="98">
        <f t="shared" si="69"/>
        <v>0</v>
      </c>
      <c r="AA330" s="98">
        <f t="shared" si="70"/>
        <v>0</v>
      </c>
      <c r="AB330" s="98">
        <f t="shared" si="71"/>
        <v>0</v>
      </c>
      <c r="AC330" s="98">
        <f t="shared" si="72"/>
        <v>0</v>
      </c>
      <c r="AD330" s="98">
        <f t="shared" si="73"/>
        <v>0</v>
      </c>
      <c r="AE330" s="98">
        <f t="shared" si="74"/>
        <v>0</v>
      </c>
      <c r="AF330" s="98">
        <f t="shared" si="75"/>
        <v>0</v>
      </c>
      <c r="AG330" s="98" t="str">
        <f t="shared" si="76"/>
        <v>N</v>
      </c>
      <c r="AH330" s="103"/>
      <c r="AI330" s="103"/>
      <c r="AJ330" s="103"/>
      <c r="AK330" s="103"/>
      <c r="AL330" s="103"/>
      <c r="AM330" s="103"/>
      <c r="AN330" s="103"/>
      <c r="AO330" s="103"/>
      <c r="AP330" s="103"/>
      <c r="AQ330" s="103"/>
      <c r="AR330" s="103"/>
      <c r="AS330" s="103"/>
      <c r="AT330" s="103"/>
      <c r="AU330" s="103"/>
      <c r="AV330" s="103"/>
      <c r="AW330" s="103"/>
      <c r="AX330" s="103"/>
      <c r="AY330" s="103"/>
      <c r="AZ330" s="103"/>
      <c r="BA330" s="103"/>
      <c r="BB330" s="103"/>
      <c r="BC330" s="103"/>
      <c r="BD330" s="103"/>
      <c r="BE330" s="103"/>
      <c r="BF330" s="103"/>
      <c r="BG330" s="103"/>
    </row>
    <row r="331" spans="1:59" x14ac:dyDescent="0.25">
      <c r="A331" s="249"/>
      <c r="B331" s="249"/>
      <c r="C331" s="249"/>
      <c r="D331" s="249"/>
      <c r="E331" s="250"/>
      <c r="F331" s="250"/>
      <c r="G331" s="250"/>
      <c r="H331" s="250"/>
      <c r="I331" s="250"/>
      <c r="J331" s="250"/>
      <c r="K331" s="252"/>
      <c r="W331" s="98">
        <f t="shared" si="77"/>
        <v>0</v>
      </c>
      <c r="X331" s="98">
        <f t="shared" si="67"/>
        <v>0</v>
      </c>
      <c r="Y331" s="98">
        <f t="shared" si="68"/>
        <v>0</v>
      </c>
      <c r="Z331" s="98">
        <f t="shared" si="69"/>
        <v>0</v>
      </c>
      <c r="AA331" s="98">
        <f t="shared" si="70"/>
        <v>0</v>
      </c>
      <c r="AB331" s="98">
        <f t="shared" si="71"/>
        <v>0</v>
      </c>
      <c r="AC331" s="98">
        <f t="shared" si="72"/>
        <v>0</v>
      </c>
      <c r="AD331" s="98">
        <f t="shared" si="73"/>
        <v>0</v>
      </c>
      <c r="AE331" s="98">
        <f t="shared" si="74"/>
        <v>0</v>
      </c>
      <c r="AF331" s="98">
        <f t="shared" si="75"/>
        <v>0</v>
      </c>
      <c r="AG331" s="98" t="str">
        <f t="shared" si="76"/>
        <v>N</v>
      </c>
      <c r="AH331" s="103"/>
      <c r="AI331" s="103"/>
      <c r="AJ331" s="103"/>
      <c r="AK331" s="103"/>
      <c r="AL331" s="103"/>
      <c r="AM331" s="103"/>
      <c r="AN331" s="103"/>
      <c r="AO331" s="103"/>
      <c r="AP331" s="103"/>
      <c r="AQ331" s="103"/>
      <c r="AR331" s="103"/>
      <c r="AS331" s="103"/>
      <c r="AT331" s="103"/>
      <c r="AU331" s="103"/>
      <c r="AV331" s="103"/>
      <c r="AW331" s="103"/>
      <c r="AX331" s="103"/>
      <c r="AY331" s="103"/>
      <c r="AZ331" s="103"/>
      <c r="BA331" s="103"/>
      <c r="BB331" s="103"/>
      <c r="BC331" s="103"/>
      <c r="BD331" s="103"/>
      <c r="BE331" s="103"/>
      <c r="BF331" s="103"/>
      <c r="BG331" s="103"/>
    </row>
    <row r="332" spans="1:59" x14ac:dyDescent="0.25">
      <c r="A332" s="249"/>
      <c r="B332" s="249"/>
      <c r="C332" s="249"/>
      <c r="D332" s="249"/>
      <c r="E332" s="250"/>
      <c r="F332" s="250"/>
      <c r="G332" s="250"/>
      <c r="H332" s="250"/>
      <c r="I332" s="250"/>
      <c r="J332" s="250"/>
      <c r="K332" s="252"/>
      <c r="W332" s="98">
        <f t="shared" si="77"/>
        <v>0</v>
      </c>
      <c r="X332" s="98">
        <f t="shared" si="67"/>
        <v>0</v>
      </c>
      <c r="Y332" s="98">
        <f t="shared" si="68"/>
        <v>0</v>
      </c>
      <c r="Z332" s="98">
        <f t="shared" si="69"/>
        <v>0</v>
      </c>
      <c r="AA332" s="98">
        <f t="shared" si="70"/>
        <v>0</v>
      </c>
      <c r="AB332" s="98">
        <f t="shared" si="71"/>
        <v>0</v>
      </c>
      <c r="AC332" s="98">
        <f t="shared" si="72"/>
        <v>0</v>
      </c>
      <c r="AD332" s="98">
        <f t="shared" si="73"/>
        <v>0</v>
      </c>
      <c r="AE332" s="98">
        <f t="shared" si="74"/>
        <v>0</v>
      </c>
      <c r="AF332" s="98">
        <f t="shared" si="75"/>
        <v>0</v>
      </c>
      <c r="AG332" s="98" t="str">
        <f t="shared" si="76"/>
        <v>N</v>
      </c>
      <c r="AH332" s="103"/>
      <c r="AI332" s="103"/>
      <c r="AJ332" s="103"/>
      <c r="AK332" s="103"/>
      <c r="AL332" s="103"/>
      <c r="AM332" s="103"/>
      <c r="AN332" s="103"/>
      <c r="AO332" s="103"/>
      <c r="AP332" s="103"/>
      <c r="AQ332" s="103"/>
      <c r="AR332" s="103"/>
      <c r="AS332" s="103"/>
      <c r="AT332" s="103"/>
      <c r="AU332" s="103"/>
      <c r="AV332" s="103"/>
      <c r="AW332" s="103"/>
      <c r="AX332" s="103"/>
      <c r="AY332" s="103"/>
      <c r="AZ332" s="103"/>
      <c r="BA332" s="103"/>
      <c r="BB332" s="103"/>
      <c r="BC332" s="103"/>
      <c r="BD332" s="103"/>
      <c r="BE332" s="103"/>
      <c r="BF332" s="103"/>
      <c r="BG332" s="103"/>
    </row>
    <row r="333" spans="1:59" x14ac:dyDescent="0.25">
      <c r="A333" s="249"/>
      <c r="B333" s="249"/>
      <c r="C333" s="249"/>
      <c r="D333" s="249"/>
      <c r="E333" s="250"/>
      <c r="F333" s="250"/>
      <c r="G333" s="250"/>
      <c r="H333" s="250"/>
      <c r="I333" s="250"/>
      <c r="J333" s="250"/>
      <c r="K333" s="252"/>
      <c r="W333" s="98">
        <f t="shared" si="77"/>
        <v>0</v>
      </c>
      <c r="X333" s="98">
        <f t="shared" si="67"/>
        <v>0</v>
      </c>
      <c r="Y333" s="98">
        <f t="shared" si="68"/>
        <v>0</v>
      </c>
      <c r="Z333" s="98">
        <f t="shared" si="69"/>
        <v>0</v>
      </c>
      <c r="AA333" s="98">
        <f t="shared" si="70"/>
        <v>0</v>
      </c>
      <c r="AB333" s="98">
        <f t="shared" si="71"/>
        <v>0</v>
      </c>
      <c r="AC333" s="98">
        <f t="shared" si="72"/>
        <v>0</v>
      </c>
      <c r="AD333" s="98">
        <f t="shared" si="73"/>
        <v>0</v>
      </c>
      <c r="AE333" s="98">
        <f t="shared" si="74"/>
        <v>0</v>
      </c>
      <c r="AF333" s="98">
        <f t="shared" si="75"/>
        <v>0</v>
      </c>
      <c r="AG333" s="98" t="str">
        <f t="shared" si="76"/>
        <v>N</v>
      </c>
      <c r="AH333" s="103"/>
      <c r="AI333" s="103"/>
      <c r="AJ333" s="103"/>
      <c r="AK333" s="103"/>
      <c r="AL333" s="103"/>
      <c r="AM333" s="103"/>
      <c r="AN333" s="103"/>
      <c r="AO333" s="103"/>
      <c r="AP333" s="103"/>
      <c r="AQ333" s="103"/>
      <c r="AR333" s="103"/>
      <c r="AS333" s="103"/>
      <c r="AT333" s="103"/>
      <c r="AU333" s="103"/>
      <c r="AV333" s="103"/>
      <c r="AW333" s="103"/>
      <c r="AX333" s="103"/>
      <c r="AY333" s="103"/>
      <c r="AZ333" s="103"/>
      <c r="BA333" s="103"/>
      <c r="BB333" s="103"/>
      <c r="BC333" s="103"/>
      <c r="BD333" s="103"/>
      <c r="BE333" s="103"/>
      <c r="BF333" s="103"/>
      <c r="BG333" s="103"/>
    </row>
    <row r="334" spans="1:59" x14ac:dyDescent="0.25">
      <c r="A334" s="249"/>
      <c r="B334" s="249"/>
      <c r="C334" s="249"/>
      <c r="D334" s="249"/>
      <c r="E334" s="250"/>
      <c r="F334" s="250"/>
      <c r="G334" s="250"/>
      <c r="H334" s="250"/>
      <c r="I334" s="250"/>
      <c r="J334" s="250"/>
      <c r="K334" s="252"/>
      <c r="W334" s="98">
        <f t="shared" si="77"/>
        <v>0</v>
      </c>
      <c r="X334" s="98">
        <f t="shared" si="67"/>
        <v>0</v>
      </c>
      <c r="Y334" s="98">
        <f t="shared" si="68"/>
        <v>0</v>
      </c>
      <c r="Z334" s="98">
        <f t="shared" si="69"/>
        <v>0</v>
      </c>
      <c r="AA334" s="98">
        <f t="shared" si="70"/>
        <v>0</v>
      </c>
      <c r="AB334" s="98">
        <f t="shared" si="71"/>
        <v>0</v>
      </c>
      <c r="AC334" s="98">
        <f t="shared" si="72"/>
        <v>0</v>
      </c>
      <c r="AD334" s="98">
        <f t="shared" si="73"/>
        <v>0</v>
      </c>
      <c r="AE334" s="98">
        <f t="shared" si="74"/>
        <v>0</v>
      </c>
      <c r="AF334" s="98">
        <f t="shared" si="75"/>
        <v>0</v>
      </c>
      <c r="AG334" s="98" t="str">
        <f t="shared" si="76"/>
        <v>N</v>
      </c>
      <c r="AH334" s="103"/>
      <c r="AI334" s="103"/>
      <c r="AJ334" s="103"/>
      <c r="AK334" s="103"/>
      <c r="AL334" s="103"/>
      <c r="AM334" s="103"/>
      <c r="AN334" s="103"/>
      <c r="AO334" s="103"/>
      <c r="AP334" s="103"/>
      <c r="AQ334" s="103"/>
      <c r="AR334" s="103"/>
      <c r="AS334" s="103"/>
      <c r="AT334" s="103"/>
      <c r="AU334" s="103"/>
      <c r="AV334" s="103"/>
      <c r="AW334" s="103"/>
      <c r="AX334" s="103"/>
      <c r="AY334" s="103"/>
      <c r="AZ334" s="103"/>
      <c r="BA334" s="103"/>
      <c r="BB334" s="103"/>
      <c r="BC334" s="103"/>
      <c r="BD334" s="103"/>
      <c r="BE334" s="103"/>
      <c r="BF334" s="103"/>
      <c r="BG334" s="103"/>
    </row>
    <row r="335" spans="1:59" x14ac:dyDescent="0.25">
      <c r="A335" s="249"/>
      <c r="B335" s="249"/>
      <c r="C335" s="249"/>
      <c r="D335" s="249"/>
      <c r="E335" s="250"/>
      <c r="F335" s="250"/>
      <c r="G335" s="250"/>
      <c r="H335" s="250"/>
      <c r="I335" s="250"/>
      <c r="J335" s="250"/>
      <c r="K335" s="252"/>
      <c r="W335" s="98">
        <f t="shared" si="77"/>
        <v>0</v>
      </c>
      <c r="X335" s="98">
        <f t="shared" si="67"/>
        <v>0</v>
      </c>
      <c r="Y335" s="98">
        <f t="shared" si="68"/>
        <v>0</v>
      </c>
      <c r="Z335" s="98">
        <f t="shared" si="69"/>
        <v>0</v>
      </c>
      <c r="AA335" s="98">
        <f t="shared" si="70"/>
        <v>0</v>
      </c>
      <c r="AB335" s="98">
        <f t="shared" si="71"/>
        <v>0</v>
      </c>
      <c r="AC335" s="98">
        <f t="shared" si="72"/>
        <v>0</v>
      </c>
      <c r="AD335" s="98">
        <f t="shared" si="73"/>
        <v>0</v>
      </c>
      <c r="AE335" s="98">
        <f t="shared" si="74"/>
        <v>0</v>
      </c>
      <c r="AF335" s="98">
        <f t="shared" si="75"/>
        <v>0</v>
      </c>
      <c r="AG335" s="98" t="str">
        <f t="shared" si="76"/>
        <v>N</v>
      </c>
      <c r="AH335" s="103"/>
      <c r="AI335" s="103"/>
      <c r="AJ335" s="103"/>
      <c r="AK335" s="103"/>
      <c r="AL335" s="103"/>
      <c r="AM335" s="103"/>
      <c r="AN335" s="103"/>
      <c r="AO335" s="103"/>
      <c r="AP335" s="103"/>
      <c r="AQ335" s="103"/>
      <c r="AR335" s="103"/>
      <c r="AS335" s="103"/>
      <c r="AT335" s="103"/>
      <c r="AU335" s="103"/>
      <c r="AV335" s="103"/>
      <c r="AW335" s="103"/>
      <c r="AX335" s="103"/>
      <c r="AY335" s="103"/>
      <c r="AZ335" s="103"/>
      <c r="BA335" s="103"/>
      <c r="BB335" s="103"/>
      <c r="BC335" s="103"/>
      <c r="BD335" s="103"/>
      <c r="BE335" s="103"/>
      <c r="BF335" s="103"/>
      <c r="BG335" s="103"/>
    </row>
    <row r="336" spans="1:59" x14ac:dyDescent="0.25">
      <c r="A336" s="249"/>
      <c r="B336" s="249"/>
      <c r="C336" s="249"/>
      <c r="D336" s="249"/>
      <c r="E336" s="250"/>
      <c r="F336" s="250"/>
      <c r="G336" s="250"/>
      <c r="H336" s="250"/>
      <c r="I336" s="250"/>
      <c r="J336" s="250"/>
      <c r="K336" s="252"/>
      <c r="W336" s="98">
        <f t="shared" si="77"/>
        <v>0</v>
      </c>
      <c r="X336" s="98">
        <f t="shared" si="67"/>
        <v>0</v>
      </c>
      <c r="Y336" s="98">
        <f t="shared" si="68"/>
        <v>0</v>
      </c>
      <c r="Z336" s="98">
        <f t="shared" si="69"/>
        <v>0</v>
      </c>
      <c r="AA336" s="98">
        <f t="shared" si="70"/>
        <v>0</v>
      </c>
      <c r="AB336" s="98">
        <f t="shared" si="71"/>
        <v>0</v>
      </c>
      <c r="AC336" s="98">
        <f t="shared" si="72"/>
        <v>0</v>
      </c>
      <c r="AD336" s="98">
        <f t="shared" si="73"/>
        <v>0</v>
      </c>
      <c r="AE336" s="98">
        <f t="shared" si="74"/>
        <v>0</v>
      </c>
      <c r="AF336" s="98">
        <f t="shared" si="75"/>
        <v>0</v>
      </c>
      <c r="AG336" s="98" t="str">
        <f t="shared" si="76"/>
        <v>N</v>
      </c>
      <c r="AH336" s="103"/>
      <c r="AI336" s="103"/>
      <c r="AJ336" s="103"/>
      <c r="AK336" s="103"/>
      <c r="AL336" s="103"/>
      <c r="AM336" s="103"/>
      <c r="AN336" s="103"/>
      <c r="AO336" s="103"/>
      <c r="AP336" s="103"/>
      <c r="AQ336" s="103"/>
      <c r="AR336" s="103"/>
      <c r="AS336" s="103"/>
      <c r="AT336" s="103"/>
      <c r="AU336" s="103"/>
      <c r="AV336" s="103"/>
      <c r="AW336" s="103"/>
      <c r="AX336" s="103"/>
      <c r="AY336" s="103"/>
      <c r="AZ336" s="103"/>
      <c r="BA336" s="103"/>
      <c r="BB336" s="103"/>
      <c r="BC336" s="103"/>
      <c r="BD336" s="103"/>
      <c r="BE336" s="103"/>
      <c r="BF336" s="103"/>
      <c r="BG336" s="103"/>
    </row>
    <row r="337" spans="1:59" x14ac:dyDescent="0.25">
      <c r="A337" s="249"/>
      <c r="B337" s="249"/>
      <c r="C337" s="249"/>
      <c r="D337" s="249"/>
      <c r="E337" s="250"/>
      <c r="F337" s="250"/>
      <c r="G337" s="250"/>
      <c r="H337" s="250"/>
      <c r="I337" s="250"/>
      <c r="J337" s="250"/>
      <c r="K337" s="252"/>
      <c r="W337" s="98">
        <f t="shared" si="77"/>
        <v>0</v>
      </c>
      <c r="X337" s="98">
        <f t="shared" si="67"/>
        <v>0</v>
      </c>
      <c r="Y337" s="98">
        <f t="shared" si="68"/>
        <v>0</v>
      </c>
      <c r="Z337" s="98">
        <f t="shared" si="69"/>
        <v>0</v>
      </c>
      <c r="AA337" s="98">
        <f t="shared" si="70"/>
        <v>0</v>
      </c>
      <c r="AB337" s="98">
        <f t="shared" si="71"/>
        <v>0</v>
      </c>
      <c r="AC337" s="98">
        <f t="shared" si="72"/>
        <v>0</v>
      </c>
      <c r="AD337" s="98">
        <f t="shared" si="73"/>
        <v>0</v>
      </c>
      <c r="AE337" s="98">
        <f t="shared" si="74"/>
        <v>0</v>
      </c>
      <c r="AF337" s="98">
        <f t="shared" si="75"/>
        <v>0</v>
      </c>
      <c r="AG337" s="98" t="str">
        <f t="shared" si="76"/>
        <v>N</v>
      </c>
      <c r="AH337" s="103"/>
      <c r="AI337" s="103"/>
      <c r="AJ337" s="103"/>
      <c r="AK337" s="103"/>
      <c r="AL337" s="103"/>
      <c r="AM337" s="103"/>
      <c r="AN337" s="103"/>
      <c r="AO337" s="103"/>
      <c r="AP337" s="103"/>
      <c r="AQ337" s="103"/>
      <c r="AR337" s="103"/>
      <c r="AS337" s="103"/>
      <c r="AT337" s="103"/>
      <c r="AU337" s="103"/>
      <c r="AV337" s="103"/>
      <c r="AW337" s="103"/>
      <c r="AX337" s="103"/>
      <c r="AY337" s="103"/>
      <c r="AZ337" s="103"/>
      <c r="BA337" s="103"/>
      <c r="BB337" s="103"/>
      <c r="BC337" s="103"/>
      <c r="BD337" s="103"/>
      <c r="BE337" s="103"/>
      <c r="BF337" s="103"/>
      <c r="BG337" s="103"/>
    </row>
    <row r="338" spans="1:59" x14ac:dyDescent="0.25">
      <c r="A338" s="249"/>
      <c r="B338" s="249"/>
      <c r="C338" s="249"/>
      <c r="D338" s="249"/>
      <c r="E338" s="250"/>
      <c r="F338" s="250"/>
      <c r="G338" s="250"/>
      <c r="H338" s="250"/>
      <c r="I338" s="250"/>
      <c r="J338" s="250"/>
      <c r="K338" s="252"/>
      <c r="W338" s="98">
        <f t="shared" si="77"/>
        <v>0</v>
      </c>
      <c r="X338" s="98">
        <f t="shared" ref="X338:X401" si="78">IF(ISBLANK(B338),0,X$5)</f>
        <v>0</v>
      </c>
      <c r="Y338" s="98">
        <f t="shared" ref="Y338:Y401" si="79">IF(ISBLANK(C338),0,Y$5)</f>
        <v>0</v>
      </c>
      <c r="Z338" s="98">
        <f t="shared" ref="Z338:Z401" si="80">IF(ISBLANK(D338),0,Z$5)</f>
        <v>0</v>
      </c>
      <c r="AA338" s="98">
        <f t="shared" ref="AA338:AA401" si="81">IF(ISBLANK(E338),0,AA$5)</f>
        <v>0</v>
      </c>
      <c r="AB338" s="98">
        <f t="shared" ref="AB338:AB401" si="82">IF(ISBLANK(F338),0,AB$5)</f>
        <v>0</v>
      </c>
      <c r="AC338" s="98">
        <f t="shared" ref="AC338:AC401" si="83">IF(ISBLANK(G338),0,AC$5)</f>
        <v>0</v>
      </c>
      <c r="AD338" s="98">
        <f t="shared" ref="AD338:AD401" si="84">IF(ISBLANK(H338),0,AD$5)</f>
        <v>0</v>
      </c>
      <c r="AE338" s="98">
        <f t="shared" ref="AE338:AE401" si="85">IF(ISBLANK(I338),0,AE$5)</f>
        <v>0</v>
      </c>
      <c r="AF338" s="98">
        <f t="shared" si="75"/>
        <v>0</v>
      </c>
      <c r="AG338" s="98" t="str">
        <f t="shared" si="76"/>
        <v>N</v>
      </c>
      <c r="AH338" s="103"/>
      <c r="AI338" s="103"/>
      <c r="AJ338" s="103"/>
      <c r="AK338" s="103"/>
      <c r="AL338" s="103"/>
      <c r="AM338" s="103"/>
      <c r="AN338" s="103"/>
      <c r="AO338" s="103"/>
      <c r="AP338" s="103"/>
      <c r="AQ338" s="103"/>
      <c r="AR338" s="103"/>
      <c r="AS338" s="103"/>
      <c r="AT338" s="103"/>
      <c r="AU338" s="103"/>
      <c r="AV338" s="103"/>
      <c r="AW338" s="103"/>
      <c r="AX338" s="103"/>
      <c r="AY338" s="103"/>
      <c r="AZ338" s="103"/>
      <c r="BA338" s="103"/>
      <c r="BB338" s="103"/>
      <c r="BC338" s="103"/>
      <c r="BD338" s="103"/>
      <c r="BE338" s="103"/>
      <c r="BF338" s="103"/>
      <c r="BG338" s="103"/>
    </row>
    <row r="339" spans="1:59" x14ac:dyDescent="0.25">
      <c r="A339" s="249"/>
      <c r="B339" s="249"/>
      <c r="C339" s="249"/>
      <c r="D339" s="249"/>
      <c r="E339" s="250"/>
      <c r="F339" s="250"/>
      <c r="G339" s="250"/>
      <c r="H339" s="250"/>
      <c r="I339" s="250"/>
      <c r="J339" s="250"/>
      <c r="K339" s="252"/>
      <c r="W339" s="98">
        <f t="shared" si="77"/>
        <v>0</v>
      </c>
      <c r="X339" s="98">
        <f t="shared" si="78"/>
        <v>0</v>
      </c>
      <c r="Y339" s="98">
        <f t="shared" si="79"/>
        <v>0</v>
      </c>
      <c r="Z339" s="98">
        <f t="shared" si="80"/>
        <v>0</v>
      </c>
      <c r="AA339" s="98">
        <f t="shared" si="81"/>
        <v>0</v>
      </c>
      <c r="AB339" s="98">
        <f t="shared" si="82"/>
        <v>0</v>
      </c>
      <c r="AC339" s="98">
        <f t="shared" si="83"/>
        <v>0</v>
      </c>
      <c r="AD339" s="98">
        <f t="shared" si="84"/>
        <v>0</v>
      </c>
      <c r="AE339" s="98">
        <f t="shared" si="85"/>
        <v>0</v>
      </c>
      <c r="AF339" s="98">
        <f t="shared" si="75"/>
        <v>0</v>
      </c>
      <c r="AG339" s="98" t="str">
        <f t="shared" si="76"/>
        <v>N</v>
      </c>
      <c r="AH339" s="103"/>
      <c r="AI339" s="103"/>
      <c r="AJ339" s="103"/>
      <c r="AK339" s="103"/>
      <c r="AL339" s="103"/>
      <c r="AM339" s="103"/>
      <c r="AN339" s="103"/>
      <c r="AO339" s="103"/>
      <c r="AP339" s="103"/>
      <c r="AQ339" s="103"/>
      <c r="AR339" s="103"/>
      <c r="AS339" s="103"/>
      <c r="AT339" s="103"/>
      <c r="AU339" s="103"/>
      <c r="AV339" s="103"/>
      <c r="AW339" s="103"/>
      <c r="AX339" s="103"/>
      <c r="AY339" s="103"/>
      <c r="AZ339" s="103"/>
      <c r="BA339" s="103"/>
      <c r="BB339" s="103"/>
      <c r="BC339" s="103"/>
      <c r="BD339" s="103"/>
      <c r="BE339" s="103"/>
      <c r="BF339" s="103"/>
      <c r="BG339" s="103"/>
    </row>
    <row r="340" spans="1:59" x14ac:dyDescent="0.25">
      <c r="A340" s="249"/>
      <c r="B340" s="249"/>
      <c r="C340" s="249"/>
      <c r="D340" s="249"/>
      <c r="E340" s="250"/>
      <c r="F340" s="250"/>
      <c r="G340" s="250"/>
      <c r="H340" s="250"/>
      <c r="I340" s="250"/>
      <c r="J340" s="250"/>
      <c r="K340" s="252"/>
      <c r="W340" s="98">
        <f t="shared" si="77"/>
        <v>0</v>
      </c>
      <c r="X340" s="98">
        <f t="shared" si="78"/>
        <v>0</v>
      </c>
      <c r="Y340" s="98">
        <f t="shared" si="79"/>
        <v>0</v>
      </c>
      <c r="Z340" s="98">
        <f t="shared" si="80"/>
        <v>0</v>
      </c>
      <c r="AA340" s="98">
        <f t="shared" si="81"/>
        <v>0</v>
      </c>
      <c r="AB340" s="98">
        <f t="shared" si="82"/>
        <v>0</v>
      </c>
      <c r="AC340" s="98">
        <f t="shared" si="83"/>
        <v>0</v>
      </c>
      <c r="AD340" s="98">
        <f t="shared" si="84"/>
        <v>0</v>
      </c>
      <c r="AE340" s="98">
        <f t="shared" si="85"/>
        <v>0</v>
      </c>
      <c r="AF340" s="98">
        <f t="shared" si="75"/>
        <v>0</v>
      </c>
      <c r="AG340" s="98" t="str">
        <f t="shared" si="76"/>
        <v>N</v>
      </c>
      <c r="AH340" s="103"/>
      <c r="AI340" s="103"/>
      <c r="AJ340" s="103"/>
      <c r="AK340" s="103"/>
      <c r="AL340" s="103"/>
      <c r="AM340" s="103"/>
      <c r="AN340" s="103"/>
      <c r="AO340" s="103"/>
      <c r="AP340" s="103"/>
      <c r="AQ340" s="103"/>
      <c r="AR340" s="103"/>
      <c r="AS340" s="103"/>
      <c r="AT340" s="103"/>
      <c r="AU340" s="103"/>
      <c r="AV340" s="103"/>
      <c r="AW340" s="103"/>
      <c r="AX340" s="103"/>
      <c r="AY340" s="103"/>
      <c r="AZ340" s="103"/>
      <c r="BA340" s="103"/>
      <c r="BB340" s="103"/>
      <c r="BC340" s="103"/>
      <c r="BD340" s="103"/>
      <c r="BE340" s="103"/>
      <c r="BF340" s="103"/>
      <c r="BG340" s="103"/>
    </row>
    <row r="341" spans="1:59" x14ac:dyDescent="0.25">
      <c r="A341" s="249"/>
      <c r="B341" s="249"/>
      <c r="C341" s="249"/>
      <c r="D341" s="249"/>
      <c r="E341" s="250"/>
      <c r="F341" s="250"/>
      <c r="G341" s="250"/>
      <c r="H341" s="250"/>
      <c r="I341" s="250"/>
      <c r="J341" s="250"/>
      <c r="K341" s="252"/>
      <c r="W341" s="98">
        <f t="shared" si="77"/>
        <v>0</v>
      </c>
      <c r="X341" s="98">
        <f t="shared" si="78"/>
        <v>0</v>
      </c>
      <c r="Y341" s="98">
        <f t="shared" si="79"/>
        <v>0</v>
      </c>
      <c r="Z341" s="98">
        <f t="shared" si="80"/>
        <v>0</v>
      </c>
      <c r="AA341" s="98">
        <f t="shared" si="81"/>
        <v>0</v>
      </c>
      <c r="AB341" s="98">
        <f t="shared" si="82"/>
        <v>0</v>
      </c>
      <c r="AC341" s="98">
        <f t="shared" si="83"/>
        <v>0</v>
      </c>
      <c r="AD341" s="98">
        <f t="shared" si="84"/>
        <v>0</v>
      </c>
      <c r="AE341" s="98">
        <f t="shared" si="85"/>
        <v>0</v>
      </c>
      <c r="AF341" s="98">
        <f t="shared" si="75"/>
        <v>0</v>
      </c>
      <c r="AG341" s="98" t="str">
        <f t="shared" si="76"/>
        <v>N</v>
      </c>
      <c r="AH341" s="103"/>
      <c r="AI341" s="103"/>
      <c r="AJ341" s="103"/>
      <c r="AK341" s="103"/>
      <c r="AL341" s="103"/>
      <c r="AM341" s="103"/>
      <c r="AN341" s="103"/>
      <c r="AO341" s="103"/>
      <c r="AP341" s="103"/>
      <c r="AQ341" s="103"/>
      <c r="AR341" s="103"/>
      <c r="AS341" s="103"/>
      <c r="AT341" s="103"/>
      <c r="AU341" s="103"/>
      <c r="AV341" s="103"/>
      <c r="AW341" s="103"/>
      <c r="AX341" s="103"/>
      <c r="AY341" s="103"/>
      <c r="AZ341" s="103"/>
      <c r="BA341" s="103"/>
      <c r="BB341" s="103"/>
      <c r="BC341" s="103"/>
      <c r="BD341" s="103"/>
      <c r="BE341" s="103"/>
      <c r="BF341" s="103"/>
      <c r="BG341" s="103"/>
    </row>
    <row r="342" spans="1:59" x14ac:dyDescent="0.25">
      <c r="A342" s="249"/>
      <c r="B342" s="249"/>
      <c r="C342" s="249"/>
      <c r="D342" s="249"/>
      <c r="E342" s="250"/>
      <c r="F342" s="250"/>
      <c r="G342" s="250"/>
      <c r="H342" s="250"/>
      <c r="I342" s="250"/>
      <c r="J342" s="250"/>
      <c r="K342" s="252"/>
      <c r="W342" s="98">
        <f t="shared" si="77"/>
        <v>0</v>
      </c>
      <c r="X342" s="98">
        <f t="shared" si="78"/>
        <v>0</v>
      </c>
      <c r="Y342" s="98">
        <f t="shared" si="79"/>
        <v>0</v>
      </c>
      <c r="Z342" s="98">
        <f t="shared" si="80"/>
        <v>0</v>
      </c>
      <c r="AA342" s="98">
        <f t="shared" si="81"/>
        <v>0</v>
      </c>
      <c r="AB342" s="98">
        <f t="shared" si="82"/>
        <v>0</v>
      </c>
      <c r="AC342" s="98">
        <f t="shared" si="83"/>
        <v>0</v>
      </c>
      <c r="AD342" s="98">
        <f t="shared" si="84"/>
        <v>0</v>
      </c>
      <c r="AE342" s="98">
        <f t="shared" si="85"/>
        <v>0</v>
      </c>
      <c r="AF342" s="98">
        <f t="shared" si="75"/>
        <v>0</v>
      </c>
      <c r="AG342" s="98" t="str">
        <f t="shared" si="76"/>
        <v>N</v>
      </c>
      <c r="AH342" s="103"/>
      <c r="AI342" s="103"/>
      <c r="AJ342" s="103"/>
      <c r="AK342" s="103"/>
      <c r="AL342" s="103"/>
      <c r="AM342" s="103"/>
      <c r="AN342" s="103"/>
      <c r="AO342" s="103"/>
      <c r="AP342" s="103"/>
      <c r="AQ342" s="103"/>
      <c r="AR342" s="103"/>
      <c r="AS342" s="103"/>
      <c r="AT342" s="103"/>
      <c r="AU342" s="103"/>
      <c r="AV342" s="103"/>
      <c r="AW342" s="103"/>
      <c r="AX342" s="103"/>
      <c r="AY342" s="103"/>
      <c r="AZ342" s="103"/>
      <c r="BA342" s="103"/>
      <c r="BB342" s="103"/>
      <c r="BC342" s="103"/>
      <c r="BD342" s="103"/>
      <c r="BE342" s="103"/>
      <c r="BF342" s="103"/>
      <c r="BG342" s="103"/>
    </row>
    <row r="343" spans="1:59" x14ac:dyDescent="0.25">
      <c r="A343" s="249"/>
      <c r="B343" s="249"/>
      <c r="C343" s="249"/>
      <c r="D343" s="249"/>
      <c r="E343" s="250"/>
      <c r="F343" s="250"/>
      <c r="G343" s="250"/>
      <c r="H343" s="250"/>
      <c r="I343" s="250"/>
      <c r="J343" s="250"/>
      <c r="K343" s="252"/>
      <c r="W343" s="98">
        <f t="shared" si="77"/>
        <v>0</v>
      </c>
      <c r="X343" s="98">
        <f t="shared" si="78"/>
        <v>0</v>
      </c>
      <c r="Y343" s="98">
        <f t="shared" si="79"/>
        <v>0</v>
      </c>
      <c r="Z343" s="98">
        <f t="shared" si="80"/>
        <v>0</v>
      </c>
      <c r="AA343" s="98">
        <f t="shared" si="81"/>
        <v>0</v>
      </c>
      <c r="AB343" s="98">
        <f t="shared" si="82"/>
        <v>0</v>
      </c>
      <c r="AC343" s="98">
        <f t="shared" si="83"/>
        <v>0</v>
      </c>
      <c r="AD343" s="98">
        <f t="shared" si="84"/>
        <v>0</v>
      </c>
      <c r="AE343" s="98">
        <f t="shared" si="85"/>
        <v>0</v>
      </c>
      <c r="AF343" s="98">
        <f t="shared" si="75"/>
        <v>0</v>
      </c>
      <c r="AG343" s="98" t="str">
        <f t="shared" si="76"/>
        <v>N</v>
      </c>
      <c r="AH343" s="103"/>
      <c r="AI343" s="103"/>
      <c r="AJ343" s="103"/>
      <c r="AK343" s="103"/>
      <c r="AL343" s="103"/>
      <c r="AM343" s="103"/>
      <c r="AN343" s="103"/>
      <c r="AO343" s="103"/>
      <c r="AP343" s="103"/>
      <c r="AQ343" s="103"/>
      <c r="AR343" s="103"/>
      <c r="AS343" s="103"/>
      <c r="AT343" s="103"/>
      <c r="AU343" s="103"/>
      <c r="AV343" s="103"/>
      <c r="AW343" s="103"/>
      <c r="AX343" s="103"/>
      <c r="AY343" s="103"/>
      <c r="AZ343" s="103"/>
      <c r="BA343" s="103"/>
      <c r="BB343" s="103"/>
      <c r="BC343" s="103"/>
      <c r="BD343" s="103"/>
      <c r="BE343" s="103"/>
      <c r="BF343" s="103"/>
      <c r="BG343" s="103"/>
    </row>
    <row r="344" spans="1:59" x14ac:dyDescent="0.25">
      <c r="A344" s="249"/>
      <c r="B344" s="249"/>
      <c r="C344" s="249"/>
      <c r="D344" s="249"/>
      <c r="E344" s="250"/>
      <c r="F344" s="250"/>
      <c r="G344" s="250"/>
      <c r="H344" s="250"/>
      <c r="I344" s="250"/>
      <c r="J344" s="250"/>
      <c r="K344" s="252"/>
      <c r="W344" s="98">
        <f t="shared" si="77"/>
        <v>0</v>
      </c>
      <c r="X344" s="98">
        <f t="shared" si="78"/>
        <v>0</v>
      </c>
      <c r="Y344" s="98">
        <f t="shared" si="79"/>
        <v>0</v>
      </c>
      <c r="Z344" s="98">
        <f t="shared" si="80"/>
        <v>0</v>
      </c>
      <c r="AA344" s="98">
        <f t="shared" si="81"/>
        <v>0</v>
      </c>
      <c r="AB344" s="98">
        <f t="shared" si="82"/>
        <v>0</v>
      </c>
      <c r="AC344" s="98">
        <f t="shared" si="83"/>
        <v>0</v>
      </c>
      <c r="AD344" s="98">
        <f t="shared" si="84"/>
        <v>0</v>
      </c>
      <c r="AE344" s="98">
        <f t="shared" si="85"/>
        <v>0</v>
      </c>
      <c r="AF344" s="98">
        <f t="shared" si="75"/>
        <v>0</v>
      </c>
      <c r="AG344" s="98" t="str">
        <f t="shared" si="76"/>
        <v>N</v>
      </c>
      <c r="AH344" s="103"/>
      <c r="AI344" s="103"/>
      <c r="AJ344" s="103"/>
      <c r="AK344" s="103"/>
      <c r="AL344" s="103"/>
      <c r="AM344" s="103"/>
      <c r="AN344" s="103"/>
      <c r="AO344" s="103"/>
      <c r="AP344" s="103"/>
      <c r="AQ344" s="103"/>
      <c r="AR344" s="103"/>
      <c r="AS344" s="103"/>
      <c r="AT344" s="103"/>
      <c r="AU344" s="103"/>
      <c r="AV344" s="103"/>
      <c r="AW344" s="103"/>
      <c r="AX344" s="103"/>
      <c r="AY344" s="103"/>
      <c r="AZ344" s="103"/>
      <c r="BA344" s="103"/>
      <c r="BB344" s="103"/>
      <c r="BC344" s="103"/>
      <c r="BD344" s="103"/>
      <c r="BE344" s="103"/>
      <c r="BF344" s="103"/>
      <c r="BG344" s="103"/>
    </row>
    <row r="345" spans="1:59" x14ac:dyDescent="0.25">
      <c r="A345" s="249"/>
      <c r="B345" s="249"/>
      <c r="C345" s="249"/>
      <c r="D345" s="249"/>
      <c r="E345" s="250"/>
      <c r="F345" s="250"/>
      <c r="G345" s="250"/>
      <c r="H345" s="250"/>
      <c r="I345" s="250"/>
      <c r="J345" s="250"/>
      <c r="K345" s="252"/>
      <c r="W345" s="98">
        <f t="shared" si="77"/>
        <v>0</v>
      </c>
      <c r="X345" s="98">
        <f t="shared" si="78"/>
        <v>0</v>
      </c>
      <c r="Y345" s="98">
        <f t="shared" si="79"/>
        <v>0</v>
      </c>
      <c r="Z345" s="98">
        <f t="shared" si="80"/>
        <v>0</v>
      </c>
      <c r="AA345" s="98">
        <f t="shared" si="81"/>
        <v>0</v>
      </c>
      <c r="AB345" s="98">
        <f t="shared" si="82"/>
        <v>0</v>
      </c>
      <c r="AC345" s="98">
        <f t="shared" si="83"/>
        <v>0</v>
      </c>
      <c r="AD345" s="98">
        <f t="shared" si="84"/>
        <v>0</v>
      </c>
      <c r="AE345" s="98">
        <f t="shared" si="85"/>
        <v>0</v>
      </c>
      <c r="AF345" s="98">
        <f t="shared" si="75"/>
        <v>0</v>
      </c>
      <c r="AG345" s="98" t="str">
        <f t="shared" si="76"/>
        <v>N</v>
      </c>
      <c r="AH345" s="103"/>
      <c r="AI345" s="103"/>
      <c r="AJ345" s="103"/>
      <c r="AK345" s="103"/>
      <c r="AL345" s="103"/>
      <c r="AM345" s="103"/>
      <c r="AN345" s="103"/>
      <c r="AO345" s="103"/>
      <c r="AP345" s="103"/>
      <c r="AQ345" s="103"/>
      <c r="AR345" s="103"/>
      <c r="AS345" s="103"/>
      <c r="AT345" s="103"/>
      <c r="AU345" s="103"/>
      <c r="AV345" s="103"/>
      <c r="AW345" s="103"/>
      <c r="AX345" s="103"/>
      <c r="AY345" s="103"/>
      <c r="AZ345" s="103"/>
      <c r="BA345" s="103"/>
      <c r="BB345" s="103"/>
      <c r="BC345" s="103"/>
      <c r="BD345" s="103"/>
      <c r="BE345" s="103"/>
      <c r="BF345" s="103"/>
      <c r="BG345" s="103"/>
    </row>
    <row r="346" spans="1:59" x14ac:dyDescent="0.25">
      <c r="A346" s="249"/>
      <c r="B346" s="249"/>
      <c r="C346" s="249"/>
      <c r="D346" s="249"/>
      <c r="E346" s="250"/>
      <c r="F346" s="250"/>
      <c r="G346" s="250"/>
      <c r="H346" s="250"/>
      <c r="I346" s="250"/>
      <c r="J346" s="250"/>
      <c r="K346" s="252"/>
      <c r="W346" s="98">
        <f t="shared" si="77"/>
        <v>0</v>
      </c>
      <c r="X346" s="98">
        <f t="shared" si="78"/>
        <v>0</v>
      </c>
      <c r="Y346" s="98">
        <f t="shared" si="79"/>
        <v>0</v>
      </c>
      <c r="Z346" s="98">
        <f t="shared" si="80"/>
        <v>0</v>
      </c>
      <c r="AA346" s="98">
        <f t="shared" si="81"/>
        <v>0</v>
      </c>
      <c r="AB346" s="98">
        <f t="shared" si="82"/>
        <v>0</v>
      </c>
      <c r="AC346" s="98">
        <f t="shared" si="83"/>
        <v>0</v>
      </c>
      <c r="AD346" s="98">
        <f t="shared" si="84"/>
        <v>0</v>
      </c>
      <c r="AE346" s="98">
        <f t="shared" si="85"/>
        <v>0</v>
      </c>
      <c r="AF346" s="98">
        <f t="shared" si="75"/>
        <v>0</v>
      </c>
      <c r="AG346" s="98" t="str">
        <f t="shared" si="76"/>
        <v>N</v>
      </c>
      <c r="AH346" s="103"/>
      <c r="AI346" s="103"/>
      <c r="AJ346" s="103"/>
      <c r="AK346" s="103"/>
      <c r="AL346" s="103"/>
      <c r="AM346" s="103"/>
      <c r="AN346" s="103"/>
      <c r="AO346" s="103"/>
      <c r="AP346" s="103"/>
      <c r="AQ346" s="103"/>
      <c r="AR346" s="103"/>
      <c r="AS346" s="103"/>
      <c r="AT346" s="103"/>
      <c r="AU346" s="103"/>
      <c r="AV346" s="103"/>
      <c r="AW346" s="103"/>
      <c r="AX346" s="103"/>
      <c r="AY346" s="103"/>
      <c r="AZ346" s="103"/>
      <c r="BA346" s="103"/>
      <c r="BB346" s="103"/>
      <c r="BC346" s="103"/>
      <c r="BD346" s="103"/>
      <c r="BE346" s="103"/>
      <c r="BF346" s="103"/>
      <c r="BG346" s="103"/>
    </row>
    <row r="347" spans="1:59" x14ac:dyDescent="0.25">
      <c r="A347" s="249"/>
      <c r="B347" s="249"/>
      <c r="C347" s="249"/>
      <c r="D347" s="249"/>
      <c r="E347" s="250"/>
      <c r="F347" s="250"/>
      <c r="G347" s="250"/>
      <c r="H347" s="250"/>
      <c r="I347" s="250"/>
      <c r="J347" s="250"/>
      <c r="K347" s="252"/>
      <c r="W347" s="98">
        <f t="shared" si="77"/>
        <v>0</v>
      </c>
      <c r="X347" s="98">
        <f t="shared" si="78"/>
        <v>0</v>
      </c>
      <c r="Y347" s="98">
        <f t="shared" si="79"/>
        <v>0</v>
      </c>
      <c r="Z347" s="98">
        <f t="shared" si="80"/>
        <v>0</v>
      </c>
      <c r="AA347" s="98">
        <f t="shared" si="81"/>
        <v>0</v>
      </c>
      <c r="AB347" s="98">
        <f t="shared" si="82"/>
        <v>0</v>
      </c>
      <c r="AC347" s="98">
        <f t="shared" si="83"/>
        <v>0</v>
      </c>
      <c r="AD347" s="98">
        <f t="shared" si="84"/>
        <v>0</v>
      </c>
      <c r="AE347" s="98">
        <f t="shared" si="85"/>
        <v>0</v>
      </c>
      <c r="AF347" s="98">
        <f t="shared" si="75"/>
        <v>0</v>
      </c>
      <c r="AG347" s="98" t="str">
        <f t="shared" si="76"/>
        <v>N</v>
      </c>
      <c r="AH347" s="103"/>
      <c r="AI347" s="103"/>
      <c r="AJ347" s="103"/>
      <c r="AK347" s="103"/>
      <c r="AL347" s="103"/>
      <c r="AM347" s="103"/>
      <c r="AN347" s="103"/>
      <c r="AO347" s="103"/>
      <c r="AP347" s="103"/>
      <c r="AQ347" s="103"/>
      <c r="AR347" s="103"/>
      <c r="AS347" s="103"/>
      <c r="AT347" s="103"/>
      <c r="AU347" s="103"/>
      <c r="AV347" s="103"/>
      <c r="AW347" s="103"/>
      <c r="AX347" s="103"/>
      <c r="AY347" s="103"/>
      <c r="AZ347" s="103"/>
      <c r="BA347" s="103"/>
      <c r="BB347" s="103"/>
      <c r="BC347" s="103"/>
      <c r="BD347" s="103"/>
      <c r="BE347" s="103"/>
      <c r="BF347" s="103"/>
      <c r="BG347" s="103"/>
    </row>
    <row r="348" spans="1:59" x14ac:dyDescent="0.25">
      <c r="A348" s="249"/>
      <c r="B348" s="249"/>
      <c r="C348" s="249"/>
      <c r="D348" s="249"/>
      <c r="E348" s="250"/>
      <c r="F348" s="250"/>
      <c r="G348" s="250"/>
      <c r="H348" s="250"/>
      <c r="I348" s="250"/>
      <c r="J348" s="250"/>
      <c r="K348" s="252"/>
      <c r="W348" s="98">
        <f t="shared" si="77"/>
        <v>0</v>
      </c>
      <c r="X348" s="98">
        <f t="shared" si="78"/>
        <v>0</v>
      </c>
      <c r="Y348" s="98">
        <f t="shared" si="79"/>
        <v>0</v>
      </c>
      <c r="Z348" s="98">
        <f t="shared" si="80"/>
        <v>0</v>
      </c>
      <c r="AA348" s="98">
        <f t="shared" si="81"/>
        <v>0</v>
      </c>
      <c r="AB348" s="98">
        <f t="shared" si="82"/>
        <v>0</v>
      </c>
      <c r="AC348" s="98">
        <f t="shared" si="83"/>
        <v>0</v>
      </c>
      <c r="AD348" s="98">
        <f t="shared" si="84"/>
        <v>0</v>
      </c>
      <c r="AE348" s="98">
        <f t="shared" si="85"/>
        <v>0</v>
      </c>
      <c r="AF348" s="98">
        <f t="shared" si="75"/>
        <v>0</v>
      </c>
      <c r="AG348" s="98" t="str">
        <f t="shared" si="76"/>
        <v>N</v>
      </c>
      <c r="AH348" s="103"/>
      <c r="AI348" s="103"/>
      <c r="AJ348" s="103"/>
      <c r="AK348" s="103"/>
      <c r="AL348" s="103"/>
      <c r="AM348" s="103"/>
      <c r="AN348" s="103"/>
      <c r="AO348" s="103"/>
      <c r="AP348" s="103"/>
      <c r="AQ348" s="103"/>
      <c r="AR348" s="103"/>
      <c r="AS348" s="103"/>
      <c r="AT348" s="103"/>
      <c r="AU348" s="103"/>
      <c r="AV348" s="103"/>
      <c r="AW348" s="103"/>
      <c r="AX348" s="103"/>
      <c r="AY348" s="103"/>
      <c r="AZ348" s="103"/>
      <c r="BA348" s="103"/>
      <c r="BB348" s="103"/>
      <c r="BC348" s="103"/>
      <c r="BD348" s="103"/>
      <c r="BE348" s="103"/>
      <c r="BF348" s="103"/>
      <c r="BG348" s="103"/>
    </row>
    <row r="349" spans="1:59" x14ac:dyDescent="0.25">
      <c r="A349" s="249"/>
      <c r="B349" s="249"/>
      <c r="C349" s="249"/>
      <c r="D349" s="249"/>
      <c r="E349" s="250"/>
      <c r="F349" s="250"/>
      <c r="G349" s="250"/>
      <c r="H349" s="250"/>
      <c r="I349" s="250"/>
      <c r="J349" s="250"/>
      <c r="K349" s="252"/>
      <c r="W349" s="98">
        <f t="shared" si="77"/>
        <v>0</v>
      </c>
      <c r="X349" s="98">
        <f t="shared" si="78"/>
        <v>0</v>
      </c>
      <c r="Y349" s="98">
        <f t="shared" si="79"/>
        <v>0</v>
      </c>
      <c r="Z349" s="98">
        <f t="shared" si="80"/>
        <v>0</v>
      </c>
      <c r="AA349" s="98">
        <f t="shared" si="81"/>
        <v>0</v>
      </c>
      <c r="AB349" s="98">
        <f t="shared" si="82"/>
        <v>0</v>
      </c>
      <c r="AC349" s="98">
        <f t="shared" si="83"/>
        <v>0</v>
      </c>
      <c r="AD349" s="98">
        <f t="shared" si="84"/>
        <v>0</v>
      </c>
      <c r="AE349" s="98">
        <f t="shared" si="85"/>
        <v>0</v>
      </c>
      <c r="AF349" s="98">
        <f t="shared" si="75"/>
        <v>0</v>
      </c>
      <c r="AG349" s="98" t="str">
        <f t="shared" si="76"/>
        <v>N</v>
      </c>
      <c r="AH349" s="103"/>
      <c r="AI349" s="103"/>
      <c r="AJ349" s="103"/>
      <c r="AK349" s="103"/>
      <c r="AL349" s="103"/>
      <c r="AM349" s="103"/>
      <c r="AN349" s="103"/>
      <c r="AO349" s="103"/>
      <c r="AP349" s="103"/>
      <c r="AQ349" s="103"/>
      <c r="AR349" s="103"/>
      <c r="AS349" s="103"/>
      <c r="AT349" s="103"/>
      <c r="AU349" s="103"/>
      <c r="AV349" s="103"/>
      <c r="AW349" s="103"/>
      <c r="AX349" s="103"/>
      <c r="AY349" s="103"/>
      <c r="AZ349" s="103"/>
      <c r="BA349" s="103"/>
      <c r="BB349" s="103"/>
      <c r="BC349" s="103"/>
      <c r="BD349" s="103"/>
      <c r="BE349" s="103"/>
      <c r="BF349" s="103"/>
      <c r="BG349" s="103"/>
    </row>
    <row r="350" spans="1:59" x14ac:dyDescent="0.25">
      <c r="A350" s="249"/>
      <c r="B350" s="249"/>
      <c r="C350" s="249"/>
      <c r="D350" s="249"/>
      <c r="E350" s="250"/>
      <c r="F350" s="250"/>
      <c r="G350" s="250"/>
      <c r="H350" s="250"/>
      <c r="I350" s="250"/>
      <c r="J350" s="250"/>
      <c r="K350" s="252"/>
      <c r="W350" s="98">
        <f t="shared" si="77"/>
        <v>0</v>
      </c>
      <c r="X350" s="98">
        <f t="shared" si="78"/>
        <v>0</v>
      </c>
      <c r="Y350" s="98">
        <f t="shared" si="79"/>
        <v>0</v>
      </c>
      <c r="Z350" s="98">
        <f t="shared" si="80"/>
        <v>0</v>
      </c>
      <c r="AA350" s="98">
        <f t="shared" si="81"/>
        <v>0</v>
      </c>
      <c r="AB350" s="98">
        <f t="shared" si="82"/>
        <v>0</v>
      </c>
      <c r="AC350" s="98">
        <f t="shared" si="83"/>
        <v>0</v>
      </c>
      <c r="AD350" s="98">
        <f t="shared" si="84"/>
        <v>0</v>
      </c>
      <c r="AE350" s="98">
        <f t="shared" si="85"/>
        <v>0</v>
      </c>
      <c r="AF350" s="98">
        <f t="shared" si="75"/>
        <v>0</v>
      </c>
      <c r="AG350" s="98" t="str">
        <f t="shared" si="76"/>
        <v>N</v>
      </c>
      <c r="AH350" s="103"/>
      <c r="AI350" s="103"/>
      <c r="AJ350" s="103"/>
      <c r="AK350" s="103"/>
      <c r="AL350" s="103"/>
      <c r="AM350" s="103"/>
      <c r="AN350" s="103"/>
      <c r="AO350" s="103"/>
      <c r="AP350" s="103"/>
      <c r="AQ350" s="103"/>
      <c r="AR350" s="103"/>
      <c r="AS350" s="103"/>
      <c r="AT350" s="103"/>
      <c r="AU350" s="103"/>
      <c r="AV350" s="103"/>
      <c r="AW350" s="103"/>
      <c r="AX350" s="103"/>
      <c r="AY350" s="103"/>
      <c r="AZ350" s="103"/>
      <c r="BA350" s="103"/>
      <c r="BB350" s="103"/>
      <c r="BC350" s="103"/>
      <c r="BD350" s="103"/>
      <c r="BE350" s="103"/>
      <c r="BF350" s="103"/>
      <c r="BG350" s="103"/>
    </row>
    <row r="351" spans="1:59" x14ac:dyDescent="0.25">
      <c r="A351" s="249"/>
      <c r="B351" s="249"/>
      <c r="C351" s="249"/>
      <c r="D351" s="249"/>
      <c r="E351" s="250"/>
      <c r="F351" s="250"/>
      <c r="G351" s="250"/>
      <c r="H351" s="250"/>
      <c r="I351" s="250"/>
      <c r="J351" s="250"/>
      <c r="K351" s="252"/>
      <c r="W351" s="98">
        <f t="shared" si="77"/>
        <v>0</v>
      </c>
      <c r="X351" s="98">
        <f t="shared" si="78"/>
        <v>0</v>
      </c>
      <c r="Y351" s="98">
        <f t="shared" si="79"/>
        <v>0</v>
      </c>
      <c r="Z351" s="98">
        <f t="shared" si="80"/>
        <v>0</v>
      </c>
      <c r="AA351" s="98">
        <f t="shared" si="81"/>
        <v>0</v>
      </c>
      <c r="AB351" s="98">
        <f t="shared" si="82"/>
        <v>0</v>
      </c>
      <c r="AC351" s="98">
        <f t="shared" si="83"/>
        <v>0</v>
      </c>
      <c r="AD351" s="98">
        <f t="shared" si="84"/>
        <v>0</v>
      </c>
      <c r="AE351" s="98">
        <f t="shared" si="85"/>
        <v>0</v>
      </c>
      <c r="AF351" s="98">
        <f t="shared" si="75"/>
        <v>0</v>
      </c>
      <c r="AG351" s="98" t="str">
        <f t="shared" si="76"/>
        <v>N</v>
      </c>
      <c r="AH351" s="103"/>
      <c r="AI351" s="103"/>
      <c r="AJ351" s="103"/>
      <c r="AK351" s="103"/>
      <c r="AL351" s="103"/>
      <c r="AM351" s="103"/>
      <c r="AN351" s="103"/>
      <c r="AO351" s="103"/>
      <c r="AP351" s="103"/>
      <c r="AQ351" s="103"/>
      <c r="AR351" s="103"/>
      <c r="AS351" s="103"/>
      <c r="AT351" s="103"/>
      <c r="AU351" s="103"/>
      <c r="AV351" s="103"/>
      <c r="AW351" s="103"/>
      <c r="AX351" s="103"/>
      <c r="AY351" s="103"/>
      <c r="AZ351" s="103"/>
      <c r="BA351" s="103"/>
      <c r="BB351" s="103"/>
      <c r="BC351" s="103"/>
      <c r="BD351" s="103"/>
      <c r="BE351" s="103"/>
      <c r="BF351" s="103"/>
      <c r="BG351" s="103"/>
    </row>
    <row r="352" spans="1:59" x14ac:dyDescent="0.25">
      <c r="A352" s="249"/>
      <c r="B352" s="249"/>
      <c r="C352" s="249"/>
      <c r="D352" s="249"/>
      <c r="E352" s="250"/>
      <c r="F352" s="250"/>
      <c r="G352" s="250"/>
      <c r="H352" s="250"/>
      <c r="I352" s="250"/>
      <c r="J352" s="250"/>
      <c r="K352" s="252"/>
      <c r="W352" s="98">
        <f t="shared" si="77"/>
        <v>0</v>
      </c>
      <c r="X352" s="98">
        <f t="shared" si="78"/>
        <v>0</v>
      </c>
      <c r="Y352" s="98">
        <f t="shared" si="79"/>
        <v>0</v>
      </c>
      <c r="Z352" s="98">
        <f t="shared" si="80"/>
        <v>0</v>
      </c>
      <c r="AA352" s="98">
        <f t="shared" si="81"/>
        <v>0</v>
      </c>
      <c r="AB352" s="98">
        <f t="shared" si="82"/>
        <v>0</v>
      </c>
      <c r="AC352" s="98">
        <f t="shared" si="83"/>
        <v>0</v>
      </c>
      <c r="AD352" s="98">
        <f t="shared" si="84"/>
        <v>0</v>
      </c>
      <c r="AE352" s="98">
        <f t="shared" si="85"/>
        <v>0</v>
      </c>
      <c r="AF352" s="98">
        <f t="shared" si="75"/>
        <v>0</v>
      </c>
      <c r="AG352" s="98" t="str">
        <f t="shared" si="76"/>
        <v>N</v>
      </c>
      <c r="AH352" s="103"/>
      <c r="AI352" s="103"/>
      <c r="AJ352" s="103"/>
      <c r="AK352" s="103"/>
      <c r="AL352" s="103"/>
      <c r="AM352" s="103"/>
      <c r="AN352" s="103"/>
      <c r="AO352" s="103"/>
      <c r="AP352" s="103"/>
      <c r="AQ352" s="103"/>
      <c r="AR352" s="103"/>
      <c r="AS352" s="103"/>
      <c r="AT352" s="103"/>
      <c r="AU352" s="103"/>
      <c r="AV352" s="103"/>
      <c r="AW352" s="103"/>
      <c r="AX352" s="103"/>
      <c r="AY352" s="103"/>
      <c r="AZ352" s="103"/>
      <c r="BA352" s="103"/>
      <c r="BB352" s="103"/>
      <c r="BC352" s="103"/>
      <c r="BD352" s="103"/>
      <c r="BE352" s="103"/>
      <c r="BF352" s="103"/>
      <c r="BG352" s="103"/>
    </row>
    <row r="353" spans="1:59" x14ac:dyDescent="0.25">
      <c r="A353" s="249"/>
      <c r="B353" s="249"/>
      <c r="C353" s="249"/>
      <c r="D353" s="249"/>
      <c r="E353" s="250"/>
      <c r="F353" s="250"/>
      <c r="G353" s="250"/>
      <c r="H353" s="250"/>
      <c r="I353" s="250"/>
      <c r="J353" s="250"/>
      <c r="K353" s="252"/>
      <c r="W353" s="98">
        <f t="shared" si="77"/>
        <v>0</v>
      </c>
      <c r="X353" s="98">
        <f t="shared" si="78"/>
        <v>0</v>
      </c>
      <c r="Y353" s="98">
        <f t="shared" si="79"/>
        <v>0</v>
      </c>
      <c r="Z353" s="98">
        <f t="shared" si="80"/>
        <v>0</v>
      </c>
      <c r="AA353" s="98">
        <f t="shared" si="81"/>
        <v>0</v>
      </c>
      <c r="AB353" s="98">
        <f t="shared" si="82"/>
        <v>0</v>
      </c>
      <c r="AC353" s="98">
        <f t="shared" si="83"/>
        <v>0</v>
      </c>
      <c r="AD353" s="98">
        <f t="shared" si="84"/>
        <v>0</v>
      </c>
      <c r="AE353" s="98">
        <f t="shared" si="85"/>
        <v>0</v>
      </c>
      <c r="AF353" s="98">
        <f t="shared" si="75"/>
        <v>0</v>
      </c>
      <c r="AG353" s="98" t="str">
        <f t="shared" si="76"/>
        <v>N</v>
      </c>
      <c r="AH353" s="103"/>
      <c r="AI353" s="103"/>
      <c r="AJ353" s="103"/>
      <c r="AK353" s="103"/>
      <c r="AL353" s="103"/>
      <c r="AM353" s="103"/>
      <c r="AN353" s="103"/>
      <c r="AO353" s="103"/>
      <c r="AP353" s="103"/>
      <c r="AQ353" s="103"/>
      <c r="AR353" s="103"/>
      <c r="AS353" s="103"/>
      <c r="AT353" s="103"/>
      <c r="AU353" s="103"/>
      <c r="AV353" s="103"/>
      <c r="AW353" s="103"/>
      <c r="AX353" s="103"/>
      <c r="AY353" s="103"/>
      <c r="AZ353" s="103"/>
      <c r="BA353" s="103"/>
      <c r="BB353" s="103"/>
      <c r="BC353" s="103"/>
      <c r="BD353" s="103"/>
      <c r="BE353" s="103"/>
      <c r="BF353" s="103"/>
      <c r="BG353" s="103"/>
    </row>
    <row r="354" spans="1:59" x14ac:dyDescent="0.25">
      <c r="A354" s="249"/>
      <c r="B354" s="249"/>
      <c r="C354" s="249"/>
      <c r="D354" s="249"/>
      <c r="E354" s="250"/>
      <c r="F354" s="250"/>
      <c r="G354" s="250"/>
      <c r="H354" s="250"/>
      <c r="I354" s="250"/>
      <c r="J354" s="250"/>
      <c r="K354" s="252"/>
      <c r="W354" s="98">
        <f t="shared" si="77"/>
        <v>0</v>
      </c>
      <c r="X354" s="98">
        <f t="shared" si="78"/>
        <v>0</v>
      </c>
      <c r="Y354" s="98">
        <f t="shared" si="79"/>
        <v>0</v>
      </c>
      <c r="Z354" s="98">
        <f t="shared" si="80"/>
        <v>0</v>
      </c>
      <c r="AA354" s="98">
        <f t="shared" si="81"/>
        <v>0</v>
      </c>
      <c r="AB354" s="98">
        <f t="shared" si="82"/>
        <v>0</v>
      </c>
      <c r="AC354" s="98">
        <f t="shared" si="83"/>
        <v>0</v>
      </c>
      <c r="AD354" s="98">
        <f t="shared" si="84"/>
        <v>0</v>
      </c>
      <c r="AE354" s="98">
        <f t="shared" si="85"/>
        <v>0</v>
      </c>
      <c r="AF354" s="98">
        <f t="shared" si="75"/>
        <v>0</v>
      </c>
      <c r="AG354" s="98" t="str">
        <f t="shared" si="76"/>
        <v>N</v>
      </c>
      <c r="AH354" s="103"/>
      <c r="AI354" s="103"/>
      <c r="AJ354" s="103"/>
      <c r="AK354" s="103"/>
      <c r="AL354" s="103"/>
      <c r="AM354" s="103"/>
      <c r="AN354" s="103"/>
      <c r="AO354" s="103"/>
      <c r="AP354" s="103"/>
      <c r="AQ354" s="103"/>
      <c r="AR354" s="103"/>
      <c r="AS354" s="103"/>
      <c r="AT354" s="103"/>
      <c r="AU354" s="103"/>
      <c r="AV354" s="103"/>
      <c r="AW354" s="103"/>
      <c r="AX354" s="103"/>
      <c r="AY354" s="103"/>
      <c r="AZ354" s="103"/>
      <c r="BA354" s="103"/>
      <c r="BB354" s="103"/>
      <c r="BC354" s="103"/>
      <c r="BD354" s="103"/>
      <c r="BE354" s="103"/>
      <c r="BF354" s="103"/>
      <c r="BG354" s="103"/>
    </row>
    <row r="355" spans="1:59" x14ac:dyDescent="0.25">
      <c r="A355" s="249"/>
      <c r="B355" s="249"/>
      <c r="C355" s="249"/>
      <c r="D355" s="249"/>
      <c r="E355" s="250"/>
      <c r="F355" s="250"/>
      <c r="G355" s="250"/>
      <c r="H355" s="250"/>
      <c r="I355" s="250"/>
      <c r="J355" s="250"/>
      <c r="K355" s="252"/>
      <c r="W355" s="98">
        <f t="shared" si="77"/>
        <v>0</v>
      </c>
      <c r="X355" s="98">
        <f t="shared" si="78"/>
        <v>0</v>
      </c>
      <c r="Y355" s="98">
        <f t="shared" si="79"/>
        <v>0</v>
      </c>
      <c r="Z355" s="98">
        <f t="shared" si="80"/>
        <v>0</v>
      </c>
      <c r="AA355" s="98">
        <f t="shared" si="81"/>
        <v>0</v>
      </c>
      <c r="AB355" s="98">
        <f t="shared" si="82"/>
        <v>0</v>
      </c>
      <c r="AC355" s="98">
        <f t="shared" si="83"/>
        <v>0</v>
      </c>
      <c r="AD355" s="98">
        <f t="shared" si="84"/>
        <v>0</v>
      </c>
      <c r="AE355" s="98">
        <f t="shared" si="85"/>
        <v>0</v>
      </c>
      <c r="AF355" s="98">
        <f t="shared" si="75"/>
        <v>0</v>
      </c>
      <c r="AG355" s="98" t="str">
        <f t="shared" si="76"/>
        <v>N</v>
      </c>
      <c r="AH355" s="103"/>
      <c r="AI355" s="103"/>
      <c r="AJ355" s="103"/>
      <c r="AK355" s="103"/>
      <c r="AL355" s="103"/>
      <c r="AM355" s="103"/>
      <c r="AN355" s="103"/>
      <c r="AO355" s="103"/>
      <c r="AP355" s="103"/>
      <c r="AQ355" s="103"/>
      <c r="AR355" s="103"/>
      <c r="AS355" s="103"/>
      <c r="AT355" s="103"/>
      <c r="AU355" s="103"/>
      <c r="AV355" s="103"/>
      <c r="AW355" s="103"/>
      <c r="AX355" s="103"/>
      <c r="AY355" s="103"/>
      <c r="AZ355" s="103"/>
      <c r="BA355" s="103"/>
      <c r="BB355" s="103"/>
      <c r="BC355" s="103"/>
      <c r="BD355" s="103"/>
      <c r="BE355" s="103"/>
      <c r="BF355" s="103"/>
      <c r="BG355" s="103"/>
    </row>
    <row r="356" spans="1:59" x14ac:dyDescent="0.25">
      <c r="A356" s="249"/>
      <c r="B356" s="249"/>
      <c r="C356" s="249"/>
      <c r="D356" s="249"/>
      <c r="E356" s="250"/>
      <c r="F356" s="250"/>
      <c r="G356" s="250"/>
      <c r="H356" s="250"/>
      <c r="I356" s="250"/>
      <c r="J356" s="250"/>
      <c r="K356" s="252"/>
      <c r="W356" s="98">
        <f t="shared" si="77"/>
        <v>0</v>
      </c>
      <c r="X356" s="98">
        <f t="shared" si="78"/>
        <v>0</v>
      </c>
      <c r="Y356" s="98">
        <f t="shared" si="79"/>
        <v>0</v>
      </c>
      <c r="Z356" s="98">
        <f t="shared" si="80"/>
        <v>0</v>
      </c>
      <c r="AA356" s="98">
        <f t="shared" si="81"/>
        <v>0</v>
      </c>
      <c r="AB356" s="98">
        <f t="shared" si="82"/>
        <v>0</v>
      </c>
      <c r="AC356" s="98">
        <f t="shared" si="83"/>
        <v>0</v>
      </c>
      <c r="AD356" s="98">
        <f t="shared" si="84"/>
        <v>0</v>
      </c>
      <c r="AE356" s="98">
        <f t="shared" si="85"/>
        <v>0</v>
      </c>
      <c r="AF356" s="98">
        <f t="shared" si="75"/>
        <v>0</v>
      </c>
      <c r="AG356" s="98" t="str">
        <f t="shared" si="76"/>
        <v>N</v>
      </c>
      <c r="AH356" s="103"/>
      <c r="AI356" s="103"/>
      <c r="AJ356" s="103"/>
      <c r="AK356" s="103"/>
      <c r="AL356" s="103"/>
      <c r="AM356" s="103"/>
      <c r="AN356" s="103"/>
      <c r="AO356" s="103"/>
      <c r="AP356" s="103"/>
      <c r="AQ356" s="103"/>
      <c r="AR356" s="103"/>
      <c r="AS356" s="103"/>
      <c r="AT356" s="103"/>
      <c r="AU356" s="103"/>
      <c r="AV356" s="103"/>
      <c r="AW356" s="103"/>
      <c r="AX356" s="103"/>
      <c r="AY356" s="103"/>
      <c r="AZ356" s="103"/>
      <c r="BA356" s="103"/>
      <c r="BB356" s="103"/>
      <c r="BC356" s="103"/>
      <c r="BD356" s="103"/>
      <c r="BE356" s="103"/>
      <c r="BF356" s="103"/>
      <c r="BG356" s="103"/>
    </row>
    <row r="357" spans="1:59" x14ac:dyDescent="0.25">
      <c r="A357" s="249"/>
      <c r="B357" s="249"/>
      <c r="C357" s="249"/>
      <c r="D357" s="249"/>
      <c r="E357" s="250"/>
      <c r="F357" s="250"/>
      <c r="G357" s="250"/>
      <c r="H357" s="250"/>
      <c r="I357" s="250"/>
      <c r="J357" s="250"/>
      <c r="K357" s="252"/>
      <c r="W357" s="98">
        <f t="shared" si="77"/>
        <v>0</v>
      </c>
      <c r="X357" s="98">
        <f t="shared" si="78"/>
        <v>0</v>
      </c>
      <c r="Y357" s="98">
        <f t="shared" si="79"/>
        <v>0</v>
      </c>
      <c r="Z357" s="98">
        <f t="shared" si="80"/>
        <v>0</v>
      </c>
      <c r="AA357" s="98">
        <f t="shared" si="81"/>
        <v>0</v>
      </c>
      <c r="AB357" s="98">
        <f t="shared" si="82"/>
        <v>0</v>
      </c>
      <c r="AC357" s="98">
        <f t="shared" si="83"/>
        <v>0</v>
      </c>
      <c r="AD357" s="98">
        <f t="shared" si="84"/>
        <v>0</v>
      </c>
      <c r="AE357" s="98">
        <f t="shared" si="85"/>
        <v>0</v>
      </c>
      <c r="AF357" s="98">
        <f t="shared" si="75"/>
        <v>0</v>
      </c>
      <c r="AG357" s="98" t="str">
        <f t="shared" si="76"/>
        <v>N</v>
      </c>
      <c r="AH357" s="103"/>
      <c r="AI357" s="103"/>
      <c r="AJ357" s="103"/>
      <c r="AK357" s="103"/>
      <c r="AL357" s="103"/>
      <c r="AM357" s="103"/>
      <c r="AN357" s="103"/>
      <c r="AO357" s="103"/>
      <c r="AP357" s="103"/>
      <c r="AQ357" s="103"/>
      <c r="AR357" s="103"/>
      <c r="AS357" s="103"/>
      <c r="AT357" s="103"/>
      <c r="AU357" s="103"/>
      <c r="AV357" s="103"/>
      <c r="AW357" s="103"/>
      <c r="AX357" s="103"/>
      <c r="AY357" s="103"/>
      <c r="AZ357" s="103"/>
      <c r="BA357" s="103"/>
      <c r="BB357" s="103"/>
      <c r="BC357" s="103"/>
      <c r="BD357" s="103"/>
      <c r="BE357" s="103"/>
      <c r="BF357" s="103"/>
      <c r="BG357" s="103"/>
    </row>
    <row r="358" spans="1:59" x14ac:dyDescent="0.25">
      <c r="A358" s="249"/>
      <c r="B358" s="249"/>
      <c r="C358" s="249"/>
      <c r="D358" s="249"/>
      <c r="E358" s="250"/>
      <c r="F358" s="250"/>
      <c r="G358" s="250"/>
      <c r="H358" s="250"/>
      <c r="I358" s="250"/>
      <c r="J358" s="250"/>
      <c r="K358" s="252"/>
      <c r="W358" s="98">
        <f t="shared" si="77"/>
        <v>0</v>
      </c>
      <c r="X358" s="98">
        <f t="shared" si="78"/>
        <v>0</v>
      </c>
      <c r="Y358" s="98">
        <f t="shared" si="79"/>
        <v>0</v>
      </c>
      <c r="Z358" s="98">
        <f t="shared" si="80"/>
        <v>0</v>
      </c>
      <c r="AA358" s="98">
        <f t="shared" si="81"/>
        <v>0</v>
      </c>
      <c r="AB358" s="98">
        <f t="shared" si="82"/>
        <v>0</v>
      </c>
      <c r="AC358" s="98">
        <f t="shared" si="83"/>
        <v>0</v>
      </c>
      <c r="AD358" s="98">
        <f t="shared" si="84"/>
        <v>0</v>
      </c>
      <c r="AE358" s="98">
        <f t="shared" si="85"/>
        <v>0</v>
      </c>
      <c r="AF358" s="98">
        <f t="shared" si="75"/>
        <v>0</v>
      </c>
      <c r="AG358" s="98" t="str">
        <f t="shared" si="76"/>
        <v>N</v>
      </c>
      <c r="AH358" s="103"/>
      <c r="AI358" s="103"/>
      <c r="AJ358" s="103"/>
      <c r="AK358" s="103"/>
      <c r="AL358" s="103"/>
      <c r="AM358" s="103"/>
      <c r="AN358" s="103"/>
      <c r="AO358" s="103"/>
      <c r="AP358" s="103"/>
      <c r="AQ358" s="103"/>
      <c r="AR358" s="103"/>
      <c r="AS358" s="103"/>
      <c r="AT358" s="103"/>
      <c r="AU358" s="103"/>
      <c r="AV358" s="103"/>
      <c r="AW358" s="103"/>
      <c r="AX358" s="103"/>
      <c r="AY358" s="103"/>
      <c r="AZ358" s="103"/>
      <c r="BA358" s="103"/>
      <c r="BB358" s="103"/>
      <c r="BC358" s="103"/>
      <c r="BD358" s="103"/>
      <c r="BE358" s="103"/>
      <c r="BF358" s="103"/>
      <c r="BG358" s="103"/>
    </row>
    <row r="359" spans="1:59" x14ac:dyDescent="0.25">
      <c r="A359" s="249"/>
      <c r="B359" s="249"/>
      <c r="C359" s="249"/>
      <c r="D359" s="249"/>
      <c r="E359" s="250"/>
      <c r="F359" s="250"/>
      <c r="G359" s="250"/>
      <c r="H359" s="250"/>
      <c r="I359" s="250"/>
      <c r="J359" s="250"/>
      <c r="K359" s="252"/>
      <c r="W359" s="98">
        <f t="shared" si="77"/>
        <v>0</v>
      </c>
      <c r="X359" s="98">
        <f t="shared" si="78"/>
        <v>0</v>
      </c>
      <c r="Y359" s="98">
        <f t="shared" si="79"/>
        <v>0</v>
      </c>
      <c r="Z359" s="98">
        <f t="shared" si="80"/>
        <v>0</v>
      </c>
      <c r="AA359" s="98">
        <f t="shared" si="81"/>
        <v>0</v>
      </c>
      <c r="AB359" s="98">
        <f t="shared" si="82"/>
        <v>0</v>
      </c>
      <c r="AC359" s="98">
        <f t="shared" si="83"/>
        <v>0</v>
      </c>
      <c r="AD359" s="98">
        <f t="shared" si="84"/>
        <v>0</v>
      </c>
      <c r="AE359" s="98">
        <f t="shared" si="85"/>
        <v>0</v>
      </c>
      <c r="AF359" s="98">
        <f t="shared" si="75"/>
        <v>0</v>
      </c>
      <c r="AG359" s="98" t="str">
        <f t="shared" si="76"/>
        <v>N</v>
      </c>
      <c r="AH359" s="103"/>
      <c r="AI359" s="103"/>
      <c r="AJ359" s="103"/>
      <c r="AK359" s="103"/>
      <c r="AL359" s="103"/>
      <c r="AM359" s="103"/>
      <c r="AN359" s="103"/>
      <c r="AO359" s="103"/>
      <c r="AP359" s="103"/>
      <c r="AQ359" s="103"/>
      <c r="AR359" s="103"/>
      <c r="AS359" s="103"/>
      <c r="AT359" s="103"/>
      <c r="AU359" s="103"/>
      <c r="AV359" s="103"/>
      <c r="AW359" s="103"/>
      <c r="AX359" s="103"/>
      <c r="AY359" s="103"/>
      <c r="AZ359" s="103"/>
      <c r="BA359" s="103"/>
      <c r="BB359" s="103"/>
      <c r="BC359" s="103"/>
      <c r="BD359" s="103"/>
      <c r="BE359" s="103"/>
      <c r="BF359" s="103"/>
      <c r="BG359" s="103"/>
    </row>
    <row r="360" spans="1:59" x14ac:dyDescent="0.25">
      <c r="A360" s="249"/>
      <c r="B360" s="249"/>
      <c r="C360" s="249"/>
      <c r="D360" s="249"/>
      <c r="E360" s="250"/>
      <c r="F360" s="250"/>
      <c r="G360" s="250"/>
      <c r="H360" s="250"/>
      <c r="I360" s="250"/>
      <c r="J360" s="250"/>
      <c r="K360" s="252"/>
      <c r="W360" s="98">
        <f t="shared" si="77"/>
        <v>0</v>
      </c>
      <c r="X360" s="98">
        <f t="shared" si="78"/>
        <v>0</v>
      </c>
      <c r="Y360" s="98">
        <f t="shared" si="79"/>
        <v>0</v>
      </c>
      <c r="Z360" s="98">
        <f t="shared" si="80"/>
        <v>0</v>
      </c>
      <c r="AA360" s="98">
        <f t="shared" si="81"/>
        <v>0</v>
      </c>
      <c r="AB360" s="98">
        <f t="shared" si="82"/>
        <v>0</v>
      </c>
      <c r="AC360" s="98">
        <f t="shared" si="83"/>
        <v>0</v>
      </c>
      <c r="AD360" s="98">
        <f t="shared" si="84"/>
        <v>0</v>
      </c>
      <c r="AE360" s="98">
        <f t="shared" si="85"/>
        <v>0</v>
      </c>
      <c r="AF360" s="98">
        <f t="shared" si="75"/>
        <v>0</v>
      </c>
      <c r="AG360" s="98" t="str">
        <f t="shared" si="76"/>
        <v>N</v>
      </c>
      <c r="AH360" s="103"/>
      <c r="AI360" s="103"/>
      <c r="AJ360" s="103"/>
      <c r="AK360" s="103"/>
      <c r="AL360" s="103"/>
      <c r="AM360" s="103"/>
      <c r="AN360" s="103"/>
      <c r="AO360" s="103"/>
      <c r="AP360" s="103"/>
      <c r="AQ360" s="103"/>
      <c r="AR360" s="103"/>
      <c r="AS360" s="103"/>
      <c r="AT360" s="103"/>
      <c r="AU360" s="103"/>
      <c r="AV360" s="103"/>
      <c r="AW360" s="103"/>
      <c r="AX360" s="103"/>
      <c r="AY360" s="103"/>
      <c r="AZ360" s="103"/>
      <c r="BA360" s="103"/>
      <c r="BB360" s="103"/>
      <c r="BC360" s="103"/>
      <c r="BD360" s="103"/>
      <c r="BE360" s="103"/>
      <c r="BF360" s="103"/>
      <c r="BG360" s="103"/>
    </row>
    <row r="361" spans="1:59" x14ac:dyDescent="0.25">
      <c r="A361" s="249"/>
      <c r="B361" s="249"/>
      <c r="C361" s="249"/>
      <c r="D361" s="249"/>
      <c r="E361" s="250"/>
      <c r="F361" s="250"/>
      <c r="G361" s="250"/>
      <c r="H361" s="250"/>
      <c r="I361" s="250"/>
      <c r="J361" s="250"/>
      <c r="K361" s="252"/>
      <c r="W361" s="98">
        <f t="shared" si="77"/>
        <v>0</v>
      </c>
      <c r="X361" s="98">
        <f t="shared" si="78"/>
        <v>0</v>
      </c>
      <c r="Y361" s="98">
        <f t="shared" si="79"/>
        <v>0</v>
      </c>
      <c r="Z361" s="98">
        <f t="shared" si="80"/>
        <v>0</v>
      </c>
      <c r="AA361" s="98">
        <f t="shared" si="81"/>
        <v>0</v>
      </c>
      <c r="AB361" s="98">
        <f t="shared" si="82"/>
        <v>0</v>
      </c>
      <c r="AC361" s="98">
        <f t="shared" si="83"/>
        <v>0</v>
      </c>
      <c r="AD361" s="98">
        <f t="shared" si="84"/>
        <v>0</v>
      </c>
      <c r="AE361" s="98">
        <f t="shared" si="85"/>
        <v>0</v>
      </c>
      <c r="AF361" s="98">
        <f t="shared" si="75"/>
        <v>0</v>
      </c>
      <c r="AG361" s="98" t="str">
        <f t="shared" si="76"/>
        <v>N</v>
      </c>
      <c r="AH361" s="103"/>
      <c r="AI361" s="103"/>
      <c r="AJ361" s="103"/>
      <c r="AK361" s="103"/>
      <c r="AL361" s="103"/>
      <c r="AM361" s="103"/>
      <c r="AN361" s="103"/>
      <c r="AO361" s="103"/>
      <c r="AP361" s="103"/>
      <c r="AQ361" s="103"/>
      <c r="AR361" s="103"/>
      <c r="AS361" s="103"/>
      <c r="AT361" s="103"/>
      <c r="AU361" s="103"/>
      <c r="AV361" s="103"/>
      <c r="AW361" s="103"/>
      <c r="AX361" s="103"/>
      <c r="AY361" s="103"/>
      <c r="AZ361" s="103"/>
      <c r="BA361" s="103"/>
      <c r="BB361" s="103"/>
      <c r="BC361" s="103"/>
      <c r="BD361" s="103"/>
      <c r="BE361" s="103"/>
      <c r="BF361" s="103"/>
      <c r="BG361" s="103"/>
    </row>
    <row r="362" spans="1:59" x14ac:dyDescent="0.25">
      <c r="A362" s="249"/>
      <c r="B362" s="249"/>
      <c r="C362" s="249"/>
      <c r="D362" s="249"/>
      <c r="E362" s="250"/>
      <c r="F362" s="250"/>
      <c r="G362" s="250"/>
      <c r="H362" s="250"/>
      <c r="I362" s="250"/>
      <c r="J362" s="250"/>
      <c r="K362" s="252"/>
      <c r="W362" s="98">
        <f t="shared" si="77"/>
        <v>0</v>
      </c>
      <c r="X362" s="98">
        <f t="shared" si="78"/>
        <v>0</v>
      </c>
      <c r="Y362" s="98">
        <f t="shared" si="79"/>
        <v>0</v>
      </c>
      <c r="Z362" s="98">
        <f t="shared" si="80"/>
        <v>0</v>
      </c>
      <c r="AA362" s="98">
        <f t="shared" si="81"/>
        <v>0</v>
      </c>
      <c r="AB362" s="98">
        <f t="shared" si="82"/>
        <v>0</v>
      </c>
      <c r="AC362" s="98">
        <f t="shared" si="83"/>
        <v>0</v>
      </c>
      <c r="AD362" s="98">
        <f t="shared" si="84"/>
        <v>0</v>
      </c>
      <c r="AE362" s="98">
        <f t="shared" si="85"/>
        <v>0</v>
      </c>
      <c r="AF362" s="98">
        <f t="shared" si="75"/>
        <v>0</v>
      </c>
      <c r="AG362" s="98" t="str">
        <f t="shared" si="76"/>
        <v>N</v>
      </c>
      <c r="AH362" s="103"/>
      <c r="AI362" s="103"/>
      <c r="AJ362" s="103"/>
      <c r="AK362" s="103"/>
      <c r="AL362" s="103"/>
      <c r="AM362" s="103"/>
      <c r="AN362" s="103"/>
      <c r="AO362" s="103"/>
      <c r="AP362" s="103"/>
      <c r="AQ362" s="103"/>
      <c r="AR362" s="103"/>
      <c r="AS362" s="103"/>
      <c r="AT362" s="103"/>
      <c r="AU362" s="103"/>
      <c r="AV362" s="103"/>
      <c r="AW362" s="103"/>
      <c r="AX362" s="103"/>
      <c r="AY362" s="103"/>
      <c r="AZ362" s="103"/>
      <c r="BA362" s="103"/>
      <c r="BB362" s="103"/>
      <c r="BC362" s="103"/>
      <c r="BD362" s="103"/>
      <c r="BE362" s="103"/>
      <c r="BF362" s="103"/>
      <c r="BG362" s="103"/>
    </row>
    <row r="363" spans="1:59" x14ac:dyDescent="0.25">
      <c r="A363" s="249"/>
      <c r="B363" s="249"/>
      <c r="C363" s="249"/>
      <c r="D363" s="249"/>
      <c r="E363" s="250"/>
      <c r="F363" s="250"/>
      <c r="G363" s="250"/>
      <c r="H363" s="250"/>
      <c r="I363" s="250"/>
      <c r="J363" s="250"/>
      <c r="K363" s="252"/>
      <c r="W363" s="98">
        <f t="shared" si="77"/>
        <v>0</v>
      </c>
      <c r="X363" s="98">
        <f t="shared" si="78"/>
        <v>0</v>
      </c>
      <c r="Y363" s="98">
        <f t="shared" si="79"/>
        <v>0</v>
      </c>
      <c r="Z363" s="98">
        <f t="shared" si="80"/>
        <v>0</v>
      </c>
      <c r="AA363" s="98">
        <f t="shared" si="81"/>
        <v>0</v>
      </c>
      <c r="AB363" s="98">
        <f t="shared" si="82"/>
        <v>0</v>
      </c>
      <c r="AC363" s="98">
        <f t="shared" si="83"/>
        <v>0</v>
      </c>
      <c r="AD363" s="98">
        <f t="shared" si="84"/>
        <v>0</v>
      </c>
      <c r="AE363" s="98">
        <f t="shared" si="85"/>
        <v>0</v>
      </c>
      <c r="AF363" s="98">
        <f t="shared" si="75"/>
        <v>0</v>
      </c>
      <c r="AG363" s="98" t="str">
        <f t="shared" si="76"/>
        <v>N</v>
      </c>
      <c r="AH363" s="103"/>
      <c r="AI363" s="103"/>
      <c r="AJ363" s="103"/>
      <c r="AK363" s="103"/>
      <c r="AL363" s="103"/>
      <c r="AM363" s="103"/>
      <c r="AN363" s="103"/>
      <c r="AO363" s="103"/>
      <c r="AP363" s="103"/>
      <c r="AQ363" s="103"/>
      <c r="AR363" s="103"/>
      <c r="AS363" s="103"/>
      <c r="AT363" s="103"/>
      <c r="AU363" s="103"/>
      <c r="AV363" s="103"/>
      <c r="AW363" s="103"/>
      <c r="AX363" s="103"/>
      <c r="AY363" s="103"/>
      <c r="AZ363" s="103"/>
      <c r="BA363" s="103"/>
      <c r="BB363" s="103"/>
      <c r="BC363" s="103"/>
      <c r="BD363" s="103"/>
      <c r="BE363" s="103"/>
      <c r="BF363" s="103"/>
      <c r="BG363" s="103"/>
    </row>
    <row r="364" spans="1:59" x14ac:dyDescent="0.25">
      <c r="A364" s="249"/>
      <c r="B364" s="249"/>
      <c r="C364" s="249"/>
      <c r="D364" s="249"/>
      <c r="E364" s="250"/>
      <c r="F364" s="250"/>
      <c r="G364" s="250"/>
      <c r="H364" s="250"/>
      <c r="I364" s="250"/>
      <c r="J364" s="250"/>
      <c r="K364" s="252"/>
      <c r="W364" s="98">
        <f t="shared" si="77"/>
        <v>0</v>
      </c>
      <c r="X364" s="98">
        <f t="shared" si="78"/>
        <v>0</v>
      </c>
      <c r="Y364" s="98">
        <f t="shared" si="79"/>
        <v>0</v>
      </c>
      <c r="Z364" s="98">
        <f t="shared" si="80"/>
        <v>0</v>
      </c>
      <c r="AA364" s="98">
        <f t="shared" si="81"/>
        <v>0</v>
      </c>
      <c r="AB364" s="98">
        <f t="shared" si="82"/>
        <v>0</v>
      </c>
      <c r="AC364" s="98">
        <f t="shared" si="83"/>
        <v>0</v>
      </c>
      <c r="AD364" s="98">
        <f t="shared" si="84"/>
        <v>0</v>
      </c>
      <c r="AE364" s="98">
        <f t="shared" si="85"/>
        <v>0</v>
      </c>
      <c r="AF364" s="98">
        <f t="shared" si="75"/>
        <v>0</v>
      </c>
      <c r="AG364" s="98" t="str">
        <f t="shared" si="76"/>
        <v>N</v>
      </c>
      <c r="AH364" s="103"/>
      <c r="AI364" s="103"/>
      <c r="AJ364" s="103"/>
      <c r="AK364" s="103"/>
      <c r="AL364" s="103"/>
      <c r="AM364" s="103"/>
      <c r="AN364" s="103"/>
      <c r="AO364" s="103"/>
      <c r="AP364" s="103"/>
      <c r="AQ364" s="103"/>
      <c r="AR364" s="103"/>
      <c r="AS364" s="103"/>
      <c r="AT364" s="103"/>
      <c r="AU364" s="103"/>
      <c r="AV364" s="103"/>
      <c r="AW364" s="103"/>
      <c r="AX364" s="103"/>
      <c r="AY364" s="103"/>
      <c r="AZ364" s="103"/>
      <c r="BA364" s="103"/>
      <c r="BB364" s="103"/>
      <c r="BC364" s="103"/>
      <c r="BD364" s="103"/>
      <c r="BE364" s="103"/>
      <c r="BF364" s="103"/>
      <c r="BG364" s="103"/>
    </row>
    <row r="365" spans="1:59" x14ac:dyDescent="0.25">
      <c r="A365" s="249"/>
      <c r="B365" s="249"/>
      <c r="C365" s="249"/>
      <c r="D365" s="249"/>
      <c r="E365" s="250"/>
      <c r="F365" s="250"/>
      <c r="G365" s="250"/>
      <c r="H365" s="250"/>
      <c r="I365" s="250"/>
      <c r="J365" s="250"/>
      <c r="K365" s="252"/>
      <c r="W365" s="98">
        <f t="shared" si="77"/>
        <v>0</v>
      </c>
      <c r="X365" s="98">
        <f t="shared" si="78"/>
        <v>0</v>
      </c>
      <c r="Y365" s="98">
        <f t="shared" si="79"/>
        <v>0</v>
      </c>
      <c r="Z365" s="98">
        <f t="shared" si="80"/>
        <v>0</v>
      </c>
      <c r="AA365" s="98">
        <f t="shared" si="81"/>
        <v>0</v>
      </c>
      <c r="AB365" s="98">
        <f t="shared" si="82"/>
        <v>0</v>
      </c>
      <c r="AC365" s="98">
        <f t="shared" si="83"/>
        <v>0</v>
      </c>
      <c r="AD365" s="98">
        <f t="shared" si="84"/>
        <v>0</v>
      </c>
      <c r="AE365" s="98">
        <f t="shared" si="85"/>
        <v>0</v>
      </c>
      <c r="AF365" s="98">
        <f t="shared" si="75"/>
        <v>0</v>
      </c>
      <c r="AG365" s="98" t="str">
        <f t="shared" si="76"/>
        <v>N</v>
      </c>
      <c r="AH365" s="103"/>
      <c r="AI365" s="103"/>
      <c r="AJ365" s="103"/>
      <c r="AK365" s="103"/>
      <c r="AL365" s="103"/>
      <c r="AM365" s="103"/>
      <c r="AN365" s="103"/>
      <c r="AO365" s="103"/>
      <c r="AP365" s="103"/>
      <c r="AQ365" s="103"/>
      <c r="AR365" s="103"/>
      <c r="AS365" s="103"/>
      <c r="AT365" s="103"/>
      <c r="AU365" s="103"/>
      <c r="AV365" s="103"/>
      <c r="AW365" s="103"/>
      <c r="AX365" s="103"/>
      <c r="AY365" s="103"/>
      <c r="AZ365" s="103"/>
      <c r="BA365" s="103"/>
      <c r="BB365" s="103"/>
      <c r="BC365" s="103"/>
      <c r="BD365" s="103"/>
      <c r="BE365" s="103"/>
      <c r="BF365" s="103"/>
      <c r="BG365" s="103"/>
    </row>
    <row r="366" spans="1:59" x14ac:dyDescent="0.25">
      <c r="A366" s="249"/>
      <c r="B366" s="249"/>
      <c r="C366" s="249"/>
      <c r="D366" s="249"/>
      <c r="E366" s="250"/>
      <c r="F366" s="250"/>
      <c r="G366" s="250"/>
      <c r="H366" s="250"/>
      <c r="I366" s="250"/>
      <c r="J366" s="250"/>
      <c r="K366" s="252"/>
      <c r="W366" s="98">
        <f t="shared" si="77"/>
        <v>0</v>
      </c>
      <c r="X366" s="98">
        <f t="shared" si="78"/>
        <v>0</v>
      </c>
      <c r="Y366" s="98">
        <f t="shared" si="79"/>
        <v>0</v>
      </c>
      <c r="Z366" s="98">
        <f t="shared" si="80"/>
        <v>0</v>
      </c>
      <c r="AA366" s="98">
        <f t="shared" si="81"/>
        <v>0</v>
      </c>
      <c r="AB366" s="98">
        <f t="shared" si="82"/>
        <v>0</v>
      </c>
      <c r="AC366" s="98">
        <f t="shared" si="83"/>
        <v>0</v>
      </c>
      <c r="AD366" s="98">
        <f t="shared" si="84"/>
        <v>0</v>
      </c>
      <c r="AE366" s="98">
        <f t="shared" si="85"/>
        <v>0</v>
      </c>
      <c r="AF366" s="98">
        <f t="shared" si="75"/>
        <v>0</v>
      </c>
      <c r="AG366" s="98" t="str">
        <f t="shared" si="76"/>
        <v>N</v>
      </c>
      <c r="AH366" s="103"/>
      <c r="AI366" s="103"/>
      <c r="AJ366" s="103"/>
      <c r="AK366" s="103"/>
      <c r="AL366" s="103"/>
      <c r="AM366" s="103"/>
      <c r="AN366" s="103"/>
      <c r="AO366" s="103"/>
      <c r="AP366" s="103"/>
      <c r="AQ366" s="103"/>
      <c r="AR366" s="103"/>
      <c r="AS366" s="103"/>
      <c r="AT366" s="103"/>
      <c r="AU366" s="103"/>
      <c r="AV366" s="103"/>
      <c r="AW366" s="103"/>
      <c r="AX366" s="103"/>
      <c r="AY366" s="103"/>
      <c r="AZ366" s="103"/>
      <c r="BA366" s="103"/>
      <c r="BB366" s="103"/>
      <c r="BC366" s="103"/>
      <c r="BD366" s="103"/>
      <c r="BE366" s="103"/>
      <c r="BF366" s="103"/>
      <c r="BG366" s="103"/>
    </row>
    <row r="367" spans="1:59" x14ac:dyDescent="0.25">
      <c r="A367" s="249"/>
      <c r="B367" s="249"/>
      <c r="C367" s="249"/>
      <c r="D367" s="249"/>
      <c r="E367" s="250"/>
      <c r="F367" s="250"/>
      <c r="G367" s="250"/>
      <c r="H367" s="250"/>
      <c r="I367" s="250"/>
      <c r="J367" s="250"/>
      <c r="K367" s="252"/>
      <c r="W367" s="98">
        <f t="shared" si="77"/>
        <v>0</v>
      </c>
      <c r="X367" s="98">
        <f t="shared" si="78"/>
        <v>0</v>
      </c>
      <c r="Y367" s="98">
        <f t="shared" si="79"/>
        <v>0</v>
      </c>
      <c r="Z367" s="98">
        <f t="shared" si="80"/>
        <v>0</v>
      </c>
      <c r="AA367" s="98">
        <f t="shared" si="81"/>
        <v>0</v>
      </c>
      <c r="AB367" s="98">
        <f t="shared" si="82"/>
        <v>0</v>
      </c>
      <c r="AC367" s="98">
        <f t="shared" si="83"/>
        <v>0</v>
      </c>
      <c r="AD367" s="98">
        <f t="shared" si="84"/>
        <v>0</v>
      </c>
      <c r="AE367" s="98">
        <f t="shared" si="85"/>
        <v>0</v>
      </c>
      <c r="AF367" s="98">
        <f t="shared" si="75"/>
        <v>0</v>
      </c>
      <c r="AG367" s="98" t="str">
        <f t="shared" si="76"/>
        <v>N</v>
      </c>
      <c r="AH367" s="103"/>
      <c r="AI367" s="103"/>
      <c r="AJ367" s="103"/>
      <c r="AK367" s="103"/>
      <c r="AL367" s="103"/>
      <c r="AM367" s="103"/>
      <c r="AN367" s="103"/>
      <c r="AO367" s="103"/>
      <c r="AP367" s="103"/>
      <c r="AQ367" s="103"/>
      <c r="AR367" s="103"/>
      <c r="AS367" s="103"/>
      <c r="AT367" s="103"/>
      <c r="AU367" s="103"/>
      <c r="AV367" s="103"/>
      <c r="AW367" s="103"/>
      <c r="AX367" s="103"/>
      <c r="AY367" s="103"/>
      <c r="AZ367" s="103"/>
      <c r="BA367" s="103"/>
      <c r="BB367" s="103"/>
      <c r="BC367" s="103"/>
      <c r="BD367" s="103"/>
      <c r="BE367" s="103"/>
      <c r="BF367" s="103"/>
      <c r="BG367" s="103"/>
    </row>
    <row r="368" spans="1:59" x14ac:dyDescent="0.25">
      <c r="A368" s="249"/>
      <c r="B368" s="249"/>
      <c r="C368" s="249"/>
      <c r="D368" s="249"/>
      <c r="E368" s="250"/>
      <c r="F368" s="250"/>
      <c r="G368" s="250"/>
      <c r="H368" s="250"/>
      <c r="I368" s="250"/>
      <c r="J368" s="250"/>
      <c r="K368" s="252"/>
      <c r="W368" s="98">
        <f t="shared" si="77"/>
        <v>0</v>
      </c>
      <c r="X368" s="98">
        <f t="shared" si="78"/>
        <v>0</v>
      </c>
      <c r="Y368" s="98">
        <f t="shared" si="79"/>
        <v>0</v>
      </c>
      <c r="Z368" s="98">
        <f t="shared" si="80"/>
        <v>0</v>
      </c>
      <c r="AA368" s="98">
        <f t="shared" si="81"/>
        <v>0</v>
      </c>
      <c r="AB368" s="98">
        <f t="shared" si="82"/>
        <v>0</v>
      </c>
      <c r="AC368" s="98">
        <f t="shared" si="83"/>
        <v>0</v>
      </c>
      <c r="AD368" s="98">
        <f t="shared" si="84"/>
        <v>0</v>
      </c>
      <c r="AE368" s="98">
        <f t="shared" si="85"/>
        <v>0</v>
      </c>
      <c r="AF368" s="98">
        <f t="shared" si="75"/>
        <v>0</v>
      </c>
      <c r="AG368" s="98" t="str">
        <f t="shared" si="76"/>
        <v>N</v>
      </c>
      <c r="AH368" s="103"/>
      <c r="AI368" s="103"/>
      <c r="AJ368" s="103"/>
      <c r="AK368" s="103"/>
      <c r="AL368" s="103"/>
      <c r="AM368" s="103"/>
      <c r="AN368" s="103"/>
      <c r="AO368" s="103"/>
      <c r="AP368" s="103"/>
      <c r="AQ368" s="103"/>
      <c r="AR368" s="103"/>
      <c r="AS368" s="103"/>
      <c r="AT368" s="103"/>
      <c r="AU368" s="103"/>
      <c r="AV368" s="103"/>
      <c r="AW368" s="103"/>
      <c r="AX368" s="103"/>
      <c r="AY368" s="103"/>
      <c r="AZ368" s="103"/>
      <c r="BA368" s="103"/>
      <c r="BB368" s="103"/>
      <c r="BC368" s="103"/>
      <c r="BD368" s="103"/>
      <c r="BE368" s="103"/>
      <c r="BF368" s="103"/>
      <c r="BG368" s="103"/>
    </row>
    <row r="369" spans="1:59" x14ac:dyDescent="0.25">
      <c r="A369" s="249"/>
      <c r="B369" s="249"/>
      <c r="C369" s="249"/>
      <c r="D369" s="249"/>
      <c r="E369" s="250"/>
      <c r="F369" s="250"/>
      <c r="G369" s="250"/>
      <c r="H369" s="250"/>
      <c r="I369" s="250"/>
      <c r="J369" s="250"/>
      <c r="K369" s="252"/>
      <c r="W369" s="98">
        <f t="shared" si="77"/>
        <v>0</v>
      </c>
      <c r="X369" s="98">
        <f t="shared" si="78"/>
        <v>0</v>
      </c>
      <c r="Y369" s="98">
        <f t="shared" si="79"/>
        <v>0</v>
      </c>
      <c r="Z369" s="98">
        <f t="shared" si="80"/>
        <v>0</v>
      </c>
      <c r="AA369" s="98">
        <f t="shared" si="81"/>
        <v>0</v>
      </c>
      <c r="AB369" s="98">
        <f t="shared" si="82"/>
        <v>0</v>
      </c>
      <c r="AC369" s="98">
        <f t="shared" si="83"/>
        <v>0</v>
      </c>
      <c r="AD369" s="98">
        <f t="shared" si="84"/>
        <v>0</v>
      </c>
      <c r="AE369" s="98">
        <f t="shared" si="85"/>
        <v>0</v>
      </c>
      <c r="AF369" s="98">
        <f t="shared" si="75"/>
        <v>0</v>
      </c>
      <c r="AG369" s="98" t="str">
        <f t="shared" si="76"/>
        <v>N</v>
      </c>
      <c r="AH369" s="103"/>
      <c r="AI369" s="103"/>
      <c r="AJ369" s="103"/>
      <c r="AK369" s="103"/>
      <c r="AL369" s="103"/>
      <c r="AM369" s="103"/>
      <c r="AN369" s="103"/>
      <c r="AO369" s="103"/>
      <c r="AP369" s="103"/>
      <c r="AQ369" s="103"/>
      <c r="AR369" s="103"/>
      <c r="AS369" s="103"/>
      <c r="AT369" s="103"/>
      <c r="AU369" s="103"/>
      <c r="AV369" s="103"/>
      <c r="AW369" s="103"/>
      <c r="AX369" s="103"/>
      <c r="AY369" s="103"/>
      <c r="AZ369" s="103"/>
      <c r="BA369" s="103"/>
      <c r="BB369" s="103"/>
      <c r="BC369" s="103"/>
      <c r="BD369" s="103"/>
      <c r="BE369" s="103"/>
      <c r="BF369" s="103"/>
      <c r="BG369" s="103"/>
    </row>
    <row r="370" spans="1:59" x14ac:dyDescent="0.25">
      <c r="A370" s="249"/>
      <c r="B370" s="249"/>
      <c r="C370" s="249"/>
      <c r="D370" s="249"/>
      <c r="E370" s="250"/>
      <c r="F370" s="250"/>
      <c r="G370" s="250"/>
      <c r="H370" s="250"/>
      <c r="I370" s="250"/>
      <c r="J370" s="250"/>
      <c r="K370" s="252"/>
      <c r="W370" s="98">
        <f t="shared" si="77"/>
        <v>0</v>
      </c>
      <c r="X370" s="98">
        <f t="shared" si="78"/>
        <v>0</v>
      </c>
      <c r="Y370" s="98">
        <f t="shared" si="79"/>
        <v>0</v>
      </c>
      <c r="Z370" s="98">
        <f t="shared" si="80"/>
        <v>0</v>
      </c>
      <c r="AA370" s="98">
        <f t="shared" si="81"/>
        <v>0</v>
      </c>
      <c r="AB370" s="98">
        <f t="shared" si="82"/>
        <v>0</v>
      </c>
      <c r="AC370" s="98">
        <f t="shared" si="83"/>
        <v>0</v>
      </c>
      <c r="AD370" s="98">
        <f t="shared" si="84"/>
        <v>0</v>
      </c>
      <c r="AE370" s="98">
        <f t="shared" si="85"/>
        <v>0</v>
      </c>
      <c r="AF370" s="98">
        <f t="shared" si="75"/>
        <v>0</v>
      </c>
      <c r="AG370" s="98" t="str">
        <f t="shared" si="76"/>
        <v>N</v>
      </c>
      <c r="AH370" s="103"/>
      <c r="AI370" s="103"/>
      <c r="AJ370" s="103"/>
      <c r="AK370" s="103"/>
      <c r="AL370" s="103"/>
      <c r="AM370" s="103"/>
      <c r="AN370" s="103"/>
      <c r="AO370" s="103"/>
      <c r="AP370" s="103"/>
      <c r="AQ370" s="103"/>
      <c r="AR370" s="103"/>
      <c r="AS370" s="103"/>
      <c r="AT370" s="103"/>
      <c r="AU370" s="103"/>
      <c r="AV370" s="103"/>
      <c r="AW370" s="103"/>
      <c r="AX370" s="103"/>
      <c r="AY370" s="103"/>
      <c r="AZ370" s="103"/>
      <c r="BA370" s="103"/>
      <c r="BB370" s="103"/>
      <c r="BC370" s="103"/>
      <c r="BD370" s="103"/>
      <c r="BE370" s="103"/>
      <c r="BF370" s="103"/>
      <c r="BG370" s="103"/>
    </row>
    <row r="371" spans="1:59" x14ac:dyDescent="0.25">
      <c r="A371" s="249"/>
      <c r="B371" s="249"/>
      <c r="C371" s="249"/>
      <c r="D371" s="249"/>
      <c r="E371" s="250"/>
      <c r="F371" s="250"/>
      <c r="G371" s="250"/>
      <c r="H371" s="250"/>
      <c r="I371" s="250"/>
      <c r="J371" s="250"/>
      <c r="K371" s="252"/>
      <c r="W371" s="98">
        <f t="shared" si="77"/>
        <v>0</v>
      </c>
      <c r="X371" s="98">
        <f t="shared" si="78"/>
        <v>0</v>
      </c>
      <c r="Y371" s="98">
        <f t="shared" si="79"/>
        <v>0</v>
      </c>
      <c r="Z371" s="98">
        <f t="shared" si="80"/>
        <v>0</v>
      </c>
      <c r="AA371" s="98">
        <f t="shared" si="81"/>
        <v>0</v>
      </c>
      <c r="AB371" s="98">
        <f t="shared" si="82"/>
        <v>0</v>
      </c>
      <c r="AC371" s="98">
        <f t="shared" si="83"/>
        <v>0</v>
      </c>
      <c r="AD371" s="98">
        <f t="shared" si="84"/>
        <v>0</v>
      </c>
      <c r="AE371" s="98">
        <f t="shared" si="85"/>
        <v>0</v>
      </c>
      <c r="AF371" s="98">
        <f t="shared" si="75"/>
        <v>0</v>
      </c>
      <c r="AG371" s="98" t="str">
        <f t="shared" si="76"/>
        <v>N</v>
      </c>
      <c r="AH371" s="103"/>
      <c r="AI371" s="103"/>
      <c r="AJ371" s="103"/>
      <c r="AK371" s="103"/>
      <c r="AL371" s="103"/>
      <c r="AM371" s="103"/>
      <c r="AN371" s="103"/>
      <c r="AO371" s="103"/>
      <c r="AP371" s="103"/>
      <c r="AQ371" s="103"/>
      <c r="AR371" s="103"/>
      <c r="AS371" s="103"/>
      <c r="AT371" s="103"/>
      <c r="AU371" s="103"/>
      <c r="AV371" s="103"/>
      <c r="AW371" s="103"/>
      <c r="AX371" s="103"/>
      <c r="AY371" s="103"/>
      <c r="AZ371" s="103"/>
      <c r="BA371" s="103"/>
      <c r="BB371" s="103"/>
      <c r="BC371" s="103"/>
      <c r="BD371" s="103"/>
      <c r="BE371" s="103"/>
      <c r="BF371" s="103"/>
      <c r="BG371" s="103"/>
    </row>
    <row r="372" spans="1:59" x14ac:dyDescent="0.25">
      <c r="A372" s="249"/>
      <c r="B372" s="249"/>
      <c r="C372" s="249"/>
      <c r="D372" s="249"/>
      <c r="E372" s="250"/>
      <c r="F372" s="250"/>
      <c r="G372" s="250"/>
      <c r="H372" s="250"/>
      <c r="I372" s="250"/>
      <c r="J372" s="250"/>
      <c r="K372" s="252"/>
      <c r="W372" s="98">
        <f t="shared" si="77"/>
        <v>0</v>
      </c>
      <c r="X372" s="98">
        <f t="shared" si="78"/>
        <v>0</v>
      </c>
      <c r="Y372" s="98">
        <f t="shared" si="79"/>
        <v>0</v>
      </c>
      <c r="Z372" s="98">
        <f t="shared" si="80"/>
        <v>0</v>
      </c>
      <c r="AA372" s="98">
        <f t="shared" si="81"/>
        <v>0</v>
      </c>
      <c r="AB372" s="98">
        <f t="shared" si="82"/>
        <v>0</v>
      </c>
      <c r="AC372" s="98">
        <f t="shared" si="83"/>
        <v>0</v>
      </c>
      <c r="AD372" s="98">
        <f t="shared" si="84"/>
        <v>0</v>
      </c>
      <c r="AE372" s="98">
        <f t="shared" si="85"/>
        <v>0</v>
      </c>
      <c r="AF372" s="98">
        <f t="shared" si="75"/>
        <v>0</v>
      </c>
      <c r="AG372" s="98" t="str">
        <f t="shared" si="76"/>
        <v>N</v>
      </c>
      <c r="AH372" s="103"/>
      <c r="AI372" s="103"/>
      <c r="AJ372" s="103"/>
      <c r="AK372" s="103"/>
      <c r="AL372" s="103"/>
      <c r="AM372" s="103"/>
      <c r="AN372" s="103"/>
      <c r="AO372" s="103"/>
      <c r="AP372" s="103"/>
      <c r="AQ372" s="103"/>
      <c r="AR372" s="103"/>
      <c r="AS372" s="103"/>
      <c r="AT372" s="103"/>
      <c r="AU372" s="103"/>
      <c r="AV372" s="103"/>
      <c r="AW372" s="103"/>
      <c r="AX372" s="103"/>
      <c r="AY372" s="103"/>
      <c r="AZ372" s="103"/>
      <c r="BA372" s="103"/>
      <c r="BB372" s="103"/>
      <c r="BC372" s="103"/>
      <c r="BD372" s="103"/>
      <c r="BE372" s="103"/>
      <c r="BF372" s="103"/>
      <c r="BG372" s="103"/>
    </row>
    <row r="373" spans="1:59" x14ac:dyDescent="0.25">
      <c r="A373" s="249"/>
      <c r="B373" s="249"/>
      <c r="C373" s="249"/>
      <c r="D373" s="249"/>
      <c r="E373" s="250"/>
      <c r="F373" s="250"/>
      <c r="G373" s="250"/>
      <c r="H373" s="250"/>
      <c r="I373" s="250"/>
      <c r="J373" s="250"/>
      <c r="K373" s="252"/>
      <c r="W373" s="98">
        <f t="shared" si="77"/>
        <v>0</v>
      </c>
      <c r="X373" s="98">
        <f t="shared" si="78"/>
        <v>0</v>
      </c>
      <c r="Y373" s="98">
        <f t="shared" si="79"/>
        <v>0</v>
      </c>
      <c r="Z373" s="98">
        <f t="shared" si="80"/>
        <v>0</v>
      </c>
      <c r="AA373" s="98">
        <f t="shared" si="81"/>
        <v>0</v>
      </c>
      <c r="AB373" s="98">
        <f t="shared" si="82"/>
        <v>0</v>
      </c>
      <c r="AC373" s="98">
        <f t="shared" si="83"/>
        <v>0</v>
      </c>
      <c r="AD373" s="98">
        <f t="shared" si="84"/>
        <v>0</v>
      </c>
      <c r="AE373" s="98">
        <f t="shared" si="85"/>
        <v>0</v>
      </c>
      <c r="AF373" s="98">
        <f t="shared" ref="AF373:AF436" si="86">SUM(W373:AE373)</f>
        <v>0</v>
      </c>
      <c r="AG373" s="98" t="str">
        <f t="shared" ref="AG373:AG436" si="87">IF(AF373&gt;506,"Y","N")</f>
        <v>N</v>
      </c>
      <c r="AH373" s="103"/>
      <c r="AI373" s="103"/>
      <c r="AJ373" s="103"/>
      <c r="AK373" s="103"/>
      <c r="AL373" s="103"/>
      <c r="AM373" s="103"/>
      <c r="AN373" s="103"/>
      <c r="AO373" s="103"/>
      <c r="AP373" s="103"/>
      <c r="AQ373" s="103"/>
      <c r="AR373" s="103"/>
      <c r="AS373" s="103"/>
      <c r="AT373" s="103"/>
      <c r="AU373" s="103"/>
      <c r="AV373" s="103"/>
      <c r="AW373" s="103"/>
      <c r="AX373" s="103"/>
      <c r="AY373" s="103"/>
      <c r="AZ373" s="103"/>
      <c r="BA373" s="103"/>
      <c r="BB373" s="103"/>
      <c r="BC373" s="103"/>
      <c r="BD373" s="103"/>
      <c r="BE373" s="103"/>
      <c r="BF373" s="103"/>
      <c r="BG373" s="103"/>
    </row>
    <row r="374" spans="1:59" x14ac:dyDescent="0.25">
      <c r="A374" s="249"/>
      <c r="B374" s="249"/>
      <c r="C374" s="249"/>
      <c r="D374" s="249"/>
      <c r="E374" s="250"/>
      <c r="F374" s="250"/>
      <c r="G374" s="250"/>
      <c r="H374" s="250"/>
      <c r="I374" s="250"/>
      <c r="J374" s="250"/>
      <c r="K374" s="252"/>
      <c r="W374" s="98">
        <f t="shared" si="77"/>
        <v>0</v>
      </c>
      <c r="X374" s="98">
        <f t="shared" si="78"/>
        <v>0</v>
      </c>
      <c r="Y374" s="98">
        <f t="shared" si="79"/>
        <v>0</v>
      </c>
      <c r="Z374" s="98">
        <f t="shared" si="80"/>
        <v>0</v>
      </c>
      <c r="AA374" s="98">
        <f t="shared" si="81"/>
        <v>0</v>
      </c>
      <c r="AB374" s="98">
        <f t="shared" si="82"/>
        <v>0</v>
      </c>
      <c r="AC374" s="98">
        <f t="shared" si="83"/>
        <v>0</v>
      </c>
      <c r="AD374" s="98">
        <f t="shared" si="84"/>
        <v>0</v>
      </c>
      <c r="AE374" s="98">
        <f t="shared" si="85"/>
        <v>0</v>
      </c>
      <c r="AF374" s="98">
        <f t="shared" si="86"/>
        <v>0</v>
      </c>
      <c r="AG374" s="98" t="str">
        <f t="shared" si="87"/>
        <v>N</v>
      </c>
      <c r="AH374" s="103"/>
      <c r="AI374" s="103"/>
      <c r="AJ374" s="103"/>
      <c r="AK374" s="103"/>
      <c r="AL374" s="103"/>
      <c r="AM374" s="103"/>
      <c r="AN374" s="103"/>
      <c r="AO374" s="103"/>
      <c r="AP374" s="103"/>
      <c r="AQ374" s="103"/>
      <c r="AR374" s="103"/>
      <c r="AS374" s="103"/>
      <c r="AT374" s="103"/>
      <c r="AU374" s="103"/>
      <c r="AV374" s="103"/>
      <c r="AW374" s="103"/>
      <c r="AX374" s="103"/>
      <c r="AY374" s="103"/>
      <c r="AZ374" s="103"/>
      <c r="BA374" s="103"/>
      <c r="BB374" s="103"/>
      <c r="BC374" s="103"/>
      <c r="BD374" s="103"/>
      <c r="BE374" s="103"/>
      <c r="BF374" s="103"/>
      <c r="BG374" s="103"/>
    </row>
    <row r="375" spans="1:59" x14ac:dyDescent="0.25">
      <c r="A375" s="249"/>
      <c r="B375" s="249"/>
      <c r="C375" s="249"/>
      <c r="D375" s="249"/>
      <c r="E375" s="250"/>
      <c r="F375" s="250"/>
      <c r="G375" s="250"/>
      <c r="H375" s="250"/>
      <c r="I375" s="250"/>
      <c r="J375" s="250"/>
      <c r="K375" s="252"/>
      <c r="W375" s="98">
        <f t="shared" si="77"/>
        <v>0</v>
      </c>
      <c r="X375" s="98">
        <f t="shared" si="78"/>
        <v>0</v>
      </c>
      <c r="Y375" s="98">
        <f t="shared" si="79"/>
        <v>0</v>
      </c>
      <c r="Z375" s="98">
        <f t="shared" si="80"/>
        <v>0</v>
      </c>
      <c r="AA375" s="98">
        <f t="shared" si="81"/>
        <v>0</v>
      </c>
      <c r="AB375" s="98">
        <f t="shared" si="82"/>
        <v>0</v>
      </c>
      <c r="AC375" s="98">
        <f t="shared" si="83"/>
        <v>0</v>
      </c>
      <c r="AD375" s="98">
        <f t="shared" si="84"/>
        <v>0</v>
      </c>
      <c r="AE375" s="98">
        <f t="shared" si="85"/>
        <v>0</v>
      </c>
      <c r="AF375" s="98">
        <f t="shared" si="86"/>
        <v>0</v>
      </c>
      <c r="AG375" s="98" t="str">
        <f t="shared" si="87"/>
        <v>N</v>
      </c>
      <c r="AH375" s="103"/>
      <c r="AI375" s="103"/>
      <c r="AJ375" s="103"/>
      <c r="AK375" s="103"/>
      <c r="AL375" s="103"/>
      <c r="AM375" s="103"/>
      <c r="AN375" s="103"/>
      <c r="AO375" s="103"/>
      <c r="AP375" s="103"/>
      <c r="AQ375" s="103"/>
      <c r="AR375" s="103"/>
      <c r="AS375" s="103"/>
      <c r="AT375" s="103"/>
      <c r="AU375" s="103"/>
      <c r="AV375" s="103"/>
      <c r="AW375" s="103"/>
      <c r="AX375" s="103"/>
      <c r="AY375" s="103"/>
      <c r="AZ375" s="103"/>
      <c r="BA375" s="103"/>
      <c r="BB375" s="103"/>
      <c r="BC375" s="103"/>
      <c r="BD375" s="103"/>
      <c r="BE375" s="103"/>
      <c r="BF375" s="103"/>
      <c r="BG375" s="103"/>
    </row>
    <row r="376" spans="1:59" x14ac:dyDescent="0.25">
      <c r="A376" s="249"/>
      <c r="B376" s="249"/>
      <c r="C376" s="249"/>
      <c r="D376" s="249"/>
      <c r="E376" s="250"/>
      <c r="F376" s="250"/>
      <c r="G376" s="250"/>
      <c r="H376" s="250"/>
      <c r="I376" s="250"/>
      <c r="J376" s="250"/>
      <c r="K376" s="252"/>
      <c r="W376" s="98">
        <f t="shared" si="77"/>
        <v>0</v>
      </c>
      <c r="X376" s="98">
        <f t="shared" si="78"/>
        <v>0</v>
      </c>
      <c r="Y376" s="98">
        <f t="shared" si="79"/>
        <v>0</v>
      </c>
      <c r="Z376" s="98">
        <f t="shared" si="80"/>
        <v>0</v>
      </c>
      <c r="AA376" s="98">
        <f t="shared" si="81"/>
        <v>0</v>
      </c>
      <c r="AB376" s="98">
        <f t="shared" si="82"/>
        <v>0</v>
      </c>
      <c r="AC376" s="98">
        <f t="shared" si="83"/>
        <v>0</v>
      </c>
      <c r="AD376" s="98">
        <f t="shared" si="84"/>
        <v>0</v>
      </c>
      <c r="AE376" s="98">
        <f t="shared" si="85"/>
        <v>0</v>
      </c>
      <c r="AF376" s="98">
        <f t="shared" si="86"/>
        <v>0</v>
      </c>
      <c r="AG376" s="98" t="str">
        <f t="shared" si="87"/>
        <v>N</v>
      </c>
      <c r="AH376" s="103"/>
      <c r="AI376" s="103"/>
      <c r="AJ376" s="103"/>
      <c r="AK376" s="103"/>
      <c r="AL376" s="103"/>
      <c r="AM376" s="103"/>
      <c r="AN376" s="103"/>
      <c r="AO376" s="103"/>
      <c r="AP376" s="103"/>
      <c r="AQ376" s="103"/>
      <c r="AR376" s="103"/>
      <c r="AS376" s="103"/>
      <c r="AT376" s="103"/>
      <c r="AU376" s="103"/>
      <c r="AV376" s="103"/>
      <c r="AW376" s="103"/>
      <c r="AX376" s="103"/>
      <c r="AY376" s="103"/>
      <c r="AZ376" s="103"/>
      <c r="BA376" s="103"/>
      <c r="BB376" s="103"/>
      <c r="BC376" s="103"/>
      <c r="BD376" s="103"/>
      <c r="BE376" s="103"/>
      <c r="BF376" s="103"/>
      <c r="BG376" s="103"/>
    </row>
    <row r="377" spans="1:59" x14ac:dyDescent="0.25">
      <c r="A377" s="249"/>
      <c r="B377" s="249"/>
      <c r="C377" s="249"/>
      <c r="D377" s="249"/>
      <c r="E377" s="250"/>
      <c r="F377" s="250"/>
      <c r="G377" s="250"/>
      <c r="H377" s="250"/>
      <c r="I377" s="250"/>
      <c r="J377" s="250"/>
      <c r="K377" s="252"/>
      <c r="W377" s="98">
        <f t="shared" si="77"/>
        <v>0</v>
      </c>
      <c r="X377" s="98">
        <f t="shared" si="78"/>
        <v>0</v>
      </c>
      <c r="Y377" s="98">
        <f t="shared" si="79"/>
        <v>0</v>
      </c>
      <c r="Z377" s="98">
        <f t="shared" si="80"/>
        <v>0</v>
      </c>
      <c r="AA377" s="98">
        <f t="shared" si="81"/>
        <v>0</v>
      </c>
      <c r="AB377" s="98">
        <f t="shared" si="82"/>
        <v>0</v>
      </c>
      <c r="AC377" s="98">
        <f t="shared" si="83"/>
        <v>0</v>
      </c>
      <c r="AD377" s="98">
        <f t="shared" si="84"/>
        <v>0</v>
      </c>
      <c r="AE377" s="98">
        <f t="shared" si="85"/>
        <v>0</v>
      </c>
      <c r="AF377" s="98">
        <f t="shared" si="86"/>
        <v>0</v>
      </c>
      <c r="AG377" s="98" t="str">
        <f t="shared" si="87"/>
        <v>N</v>
      </c>
      <c r="AH377" s="103"/>
      <c r="AI377" s="103"/>
      <c r="AJ377" s="103"/>
      <c r="AK377" s="103"/>
      <c r="AL377" s="103"/>
      <c r="AM377" s="103"/>
      <c r="AN377" s="103"/>
      <c r="AO377" s="103"/>
      <c r="AP377" s="103"/>
      <c r="AQ377" s="103"/>
      <c r="AR377" s="103"/>
      <c r="AS377" s="103"/>
      <c r="AT377" s="103"/>
      <c r="AU377" s="103"/>
      <c r="AV377" s="103"/>
      <c r="AW377" s="103"/>
      <c r="AX377" s="103"/>
      <c r="AY377" s="103"/>
      <c r="AZ377" s="103"/>
      <c r="BA377" s="103"/>
      <c r="BB377" s="103"/>
      <c r="BC377" s="103"/>
      <c r="BD377" s="103"/>
      <c r="BE377" s="103"/>
      <c r="BF377" s="103"/>
      <c r="BG377" s="103"/>
    </row>
    <row r="378" spans="1:59" x14ac:dyDescent="0.25">
      <c r="A378" s="249"/>
      <c r="B378" s="249"/>
      <c r="C378" s="249"/>
      <c r="D378" s="249"/>
      <c r="E378" s="250"/>
      <c r="F378" s="250"/>
      <c r="G378" s="250"/>
      <c r="H378" s="250"/>
      <c r="I378" s="250"/>
      <c r="J378" s="250"/>
      <c r="K378" s="252"/>
      <c r="W378" s="98">
        <f t="shared" si="77"/>
        <v>0</v>
      </c>
      <c r="X378" s="98">
        <f t="shared" si="78"/>
        <v>0</v>
      </c>
      <c r="Y378" s="98">
        <f t="shared" si="79"/>
        <v>0</v>
      </c>
      <c r="Z378" s="98">
        <f t="shared" si="80"/>
        <v>0</v>
      </c>
      <c r="AA378" s="98">
        <f t="shared" si="81"/>
        <v>0</v>
      </c>
      <c r="AB378" s="98">
        <f t="shared" si="82"/>
        <v>0</v>
      </c>
      <c r="AC378" s="98">
        <f t="shared" si="83"/>
        <v>0</v>
      </c>
      <c r="AD378" s="98">
        <f t="shared" si="84"/>
        <v>0</v>
      </c>
      <c r="AE378" s="98">
        <f t="shared" si="85"/>
        <v>0</v>
      </c>
      <c r="AF378" s="98">
        <f t="shared" si="86"/>
        <v>0</v>
      </c>
      <c r="AG378" s="98" t="str">
        <f t="shared" si="87"/>
        <v>N</v>
      </c>
      <c r="AH378" s="103"/>
      <c r="AI378" s="103"/>
      <c r="AJ378" s="103"/>
      <c r="AK378" s="103"/>
      <c r="AL378" s="103"/>
      <c r="AM378" s="103"/>
      <c r="AN378" s="103"/>
      <c r="AO378" s="103"/>
      <c r="AP378" s="103"/>
      <c r="AQ378" s="103"/>
      <c r="AR378" s="103"/>
      <c r="AS378" s="103"/>
      <c r="AT378" s="103"/>
      <c r="AU378" s="103"/>
      <c r="AV378" s="103"/>
      <c r="AW378" s="103"/>
      <c r="AX378" s="103"/>
      <c r="AY378" s="103"/>
      <c r="AZ378" s="103"/>
      <c r="BA378" s="103"/>
      <c r="BB378" s="103"/>
      <c r="BC378" s="103"/>
      <c r="BD378" s="103"/>
      <c r="BE378" s="103"/>
      <c r="BF378" s="103"/>
      <c r="BG378" s="103"/>
    </row>
    <row r="379" spans="1:59" x14ac:dyDescent="0.25">
      <c r="A379" s="249"/>
      <c r="B379" s="249"/>
      <c r="C379" s="249"/>
      <c r="D379" s="249"/>
      <c r="E379" s="250"/>
      <c r="F379" s="250"/>
      <c r="G379" s="250"/>
      <c r="H379" s="250"/>
      <c r="I379" s="250"/>
      <c r="J379" s="250"/>
      <c r="K379" s="252"/>
      <c r="W379" s="98">
        <f t="shared" si="77"/>
        <v>0</v>
      </c>
      <c r="X379" s="98">
        <f t="shared" si="78"/>
        <v>0</v>
      </c>
      <c r="Y379" s="98">
        <f t="shared" si="79"/>
        <v>0</v>
      </c>
      <c r="Z379" s="98">
        <f t="shared" si="80"/>
        <v>0</v>
      </c>
      <c r="AA379" s="98">
        <f t="shared" si="81"/>
        <v>0</v>
      </c>
      <c r="AB379" s="98">
        <f t="shared" si="82"/>
        <v>0</v>
      </c>
      <c r="AC379" s="98">
        <f t="shared" si="83"/>
        <v>0</v>
      </c>
      <c r="AD379" s="98">
        <f t="shared" si="84"/>
        <v>0</v>
      </c>
      <c r="AE379" s="98">
        <f t="shared" si="85"/>
        <v>0</v>
      </c>
      <c r="AF379" s="98">
        <f t="shared" si="86"/>
        <v>0</v>
      </c>
      <c r="AG379" s="98" t="str">
        <f t="shared" si="87"/>
        <v>N</v>
      </c>
      <c r="AH379" s="103"/>
      <c r="AI379" s="103"/>
      <c r="AJ379" s="103"/>
      <c r="AK379" s="103"/>
      <c r="AL379" s="103"/>
      <c r="AM379" s="103"/>
      <c r="AN379" s="103"/>
      <c r="AO379" s="103"/>
      <c r="AP379" s="103"/>
      <c r="AQ379" s="103"/>
      <c r="AR379" s="103"/>
      <c r="AS379" s="103"/>
      <c r="AT379" s="103"/>
      <c r="AU379" s="103"/>
      <c r="AV379" s="103"/>
      <c r="AW379" s="103"/>
      <c r="AX379" s="103"/>
      <c r="AY379" s="103"/>
      <c r="AZ379" s="103"/>
      <c r="BA379" s="103"/>
      <c r="BB379" s="103"/>
      <c r="BC379" s="103"/>
      <c r="BD379" s="103"/>
      <c r="BE379" s="103"/>
      <c r="BF379" s="103"/>
      <c r="BG379" s="103"/>
    </row>
    <row r="380" spans="1:59" x14ac:dyDescent="0.25">
      <c r="A380" s="249"/>
      <c r="B380" s="249"/>
      <c r="C380" s="249"/>
      <c r="D380" s="249"/>
      <c r="E380" s="250"/>
      <c r="F380" s="250"/>
      <c r="G380" s="250"/>
      <c r="H380" s="250"/>
      <c r="I380" s="250"/>
      <c r="J380" s="250"/>
      <c r="K380" s="252"/>
      <c r="W380" s="98">
        <f t="shared" si="77"/>
        <v>0</v>
      </c>
      <c r="X380" s="98">
        <f t="shared" si="78"/>
        <v>0</v>
      </c>
      <c r="Y380" s="98">
        <f t="shared" si="79"/>
        <v>0</v>
      </c>
      <c r="Z380" s="98">
        <f t="shared" si="80"/>
        <v>0</v>
      </c>
      <c r="AA380" s="98">
        <f t="shared" si="81"/>
        <v>0</v>
      </c>
      <c r="AB380" s="98">
        <f t="shared" si="82"/>
        <v>0</v>
      </c>
      <c r="AC380" s="98">
        <f t="shared" si="83"/>
        <v>0</v>
      </c>
      <c r="AD380" s="98">
        <f t="shared" si="84"/>
        <v>0</v>
      </c>
      <c r="AE380" s="98">
        <f t="shared" si="85"/>
        <v>0</v>
      </c>
      <c r="AF380" s="98">
        <f t="shared" si="86"/>
        <v>0</v>
      </c>
      <c r="AG380" s="98" t="str">
        <f t="shared" si="87"/>
        <v>N</v>
      </c>
      <c r="AH380" s="103"/>
      <c r="AI380" s="103"/>
      <c r="AJ380" s="103"/>
      <c r="AK380" s="103"/>
      <c r="AL380" s="103"/>
      <c r="AM380" s="103"/>
      <c r="AN380" s="103"/>
      <c r="AO380" s="103"/>
      <c r="AP380" s="103"/>
      <c r="AQ380" s="103"/>
      <c r="AR380" s="103"/>
      <c r="AS380" s="103"/>
      <c r="AT380" s="103"/>
      <c r="AU380" s="103"/>
      <c r="AV380" s="103"/>
      <c r="AW380" s="103"/>
      <c r="AX380" s="103"/>
      <c r="AY380" s="103"/>
      <c r="AZ380" s="103"/>
      <c r="BA380" s="103"/>
      <c r="BB380" s="103"/>
      <c r="BC380" s="103"/>
      <c r="BD380" s="103"/>
      <c r="BE380" s="103"/>
      <c r="BF380" s="103"/>
      <c r="BG380" s="103"/>
    </row>
    <row r="381" spans="1:59" x14ac:dyDescent="0.25">
      <c r="A381" s="249"/>
      <c r="B381" s="249"/>
      <c r="C381" s="249"/>
      <c r="D381" s="249"/>
      <c r="E381" s="250"/>
      <c r="F381" s="250"/>
      <c r="G381" s="250"/>
      <c r="H381" s="250"/>
      <c r="I381" s="250"/>
      <c r="J381" s="250"/>
      <c r="K381" s="252"/>
      <c r="W381" s="98">
        <f t="shared" si="77"/>
        <v>0</v>
      </c>
      <c r="X381" s="98">
        <f t="shared" si="78"/>
        <v>0</v>
      </c>
      <c r="Y381" s="98">
        <f t="shared" si="79"/>
        <v>0</v>
      </c>
      <c r="Z381" s="98">
        <f t="shared" si="80"/>
        <v>0</v>
      </c>
      <c r="AA381" s="98">
        <f t="shared" si="81"/>
        <v>0</v>
      </c>
      <c r="AB381" s="98">
        <f t="shared" si="82"/>
        <v>0</v>
      </c>
      <c r="AC381" s="98">
        <f t="shared" si="83"/>
        <v>0</v>
      </c>
      <c r="AD381" s="98">
        <f t="shared" si="84"/>
        <v>0</v>
      </c>
      <c r="AE381" s="98">
        <f t="shared" si="85"/>
        <v>0</v>
      </c>
      <c r="AF381" s="98">
        <f t="shared" si="86"/>
        <v>0</v>
      </c>
      <c r="AG381" s="98" t="str">
        <f t="shared" si="87"/>
        <v>N</v>
      </c>
      <c r="AH381" s="103"/>
      <c r="AI381" s="103"/>
      <c r="AJ381" s="103"/>
      <c r="AK381" s="103"/>
      <c r="AL381" s="103"/>
      <c r="AM381" s="103"/>
      <c r="AN381" s="103"/>
      <c r="AO381" s="103"/>
      <c r="AP381" s="103"/>
      <c r="AQ381" s="103"/>
      <c r="AR381" s="103"/>
      <c r="AS381" s="103"/>
      <c r="AT381" s="103"/>
      <c r="AU381" s="103"/>
      <c r="AV381" s="103"/>
      <c r="AW381" s="103"/>
      <c r="AX381" s="103"/>
      <c r="AY381" s="103"/>
      <c r="AZ381" s="103"/>
      <c r="BA381" s="103"/>
      <c r="BB381" s="103"/>
      <c r="BC381" s="103"/>
      <c r="BD381" s="103"/>
      <c r="BE381" s="103"/>
      <c r="BF381" s="103"/>
      <c r="BG381" s="103"/>
    </row>
    <row r="382" spans="1:59" x14ac:dyDescent="0.25">
      <c r="A382" s="249"/>
      <c r="B382" s="249"/>
      <c r="C382" s="249"/>
      <c r="D382" s="249"/>
      <c r="E382" s="250"/>
      <c r="F382" s="250"/>
      <c r="G382" s="250"/>
      <c r="H382" s="250"/>
      <c r="I382" s="250"/>
      <c r="J382" s="250"/>
      <c r="K382" s="252"/>
      <c r="W382" s="98">
        <f t="shared" si="77"/>
        <v>0</v>
      </c>
      <c r="X382" s="98">
        <f t="shared" si="78"/>
        <v>0</v>
      </c>
      <c r="Y382" s="98">
        <f t="shared" si="79"/>
        <v>0</v>
      </c>
      <c r="Z382" s="98">
        <f t="shared" si="80"/>
        <v>0</v>
      </c>
      <c r="AA382" s="98">
        <f t="shared" si="81"/>
        <v>0</v>
      </c>
      <c r="AB382" s="98">
        <f t="shared" si="82"/>
        <v>0</v>
      </c>
      <c r="AC382" s="98">
        <f t="shared" si="83"/>
        <v>0</v>
      </c>
      <c r="AD382" s="98">
        <f t="shared" si="84"/>
        <v>0</v>
      </c>
      <c r="AE382" s="98">
        <f t="shared" si="85"/>
        <v>0</v>
      </c>
      <c r="AF382" s="98">
        <f t="shared" si="86"/>
        <v>0</v>
      </c>
      <c r="AG382" s="98" t="str">
        <f t="shared" si="87"/>
        <v>N</v>
      </c>
      <c r="AH382" s="103"/>
      <c r="AI382" s="103"/>
      <c r="AJ382" s="103"/>
      <c r="AK382" s="103"/>
      <c r="AL382" s="103"/>
      <c r="AM382" s="103"/>
      <c r="AN382" s="103"/>
      <c r="AO382" s="103"/>
      <c r="AP382" s="103"/>
      <c r="AQ382" s="103"/>
      <c r="AR382" s="103"/>
      <c r="AS382" s="103"/>
      <c r="AT382" s="103"/>
      <c r="AU382" s="103"/>
      <c r="AV382" s="103"/>
      <c r="AW382" s="103"/>
      <c r="AX382" s="103"/>
      <c r="AY382" s="103"/>
      <c r="AZ382" s="103"/>
      <c r="BA382" s="103"/>
      <c r="BB382" s="103"/>
      <c r="BC382" s="103"/>
      <c r="BD382" s="103"/>
      <c r="BE382" s="103"/>
      <c r="BF382" s="103"/>
      <c r="BG382" s="103"/>
    </row>
    <row r="383" spans="1:59" x14ac:dyDescent="0.25">
      <c r="A383" s="249"/>
      <c r="B383" s="249"/>
      <c r="C383" s="249"/>
      <c r="D383" s="249"/>
      <c r="E383" s="250"/>
      <c r="F383" s="250"/>
      <c r="G383" s="250"/>
      <c r="H383" s="250"/>
      <c r="I383" s="250"/>
      <c r="J383" s="250"/>
      <c r="K383" s="252"/>
      <c r="W383" s="98">
        <f t="shared" si="77"/>
        <v>0</v>
      </c>
      <c r="X383" s="98">
        <f t="shared" si="78"/>
        <v>0</v>
      </c>
      <c r="Y383" s="98">
        <f t="shared" si="79"/>
        <v>0</v>
      </c>
      <c r="Z383" s="98">
        <f t="shared" si="80"/>
        <v>0</v>
      </c>
      <c r="AA383" s="98">
        <f t="shared" si="81"/>
        <v>0</v>
      </c>
      <c r="AB383" s="98">
        <f t="shared" si="82"/>
        <v>0</v>
      </c>
      <c r="AC383" s="98">
        <f t="shared" si="83"/>
        <v>0</v>
      </c>
      <c r="AD383" s="98">
        <f t="shared" si="84"/>
        <v>0</v>
      </c>
      <c r="AE383" s="98">
        <f t="shared" si="85"/>
        <v>0</v>
      </c>
      <c r="AF383" s="98">
        <f t="shared" si="86"/>
        <v>0</v>
      </c>
      <c r="AG383" s="98" t="str">
        <f t="shared" si="87"/>
        <v>N</v>
      </c>
      <c r="AH383" s="103"/>
      <c r="AI383" s="103"/>
      <c r="AJ383" s="103"/>
      <c r="AK383" s="103"/>
      <c r="AL383" s="103"/>
      <c r="AM383" s="103"/>
      <c r="AN383" s="103"/>
      <c r="AO383" s="103"/>
      <c r="AP383" s="103"/>
      <c r="AQ383" s="103"/>
      <c r="AR383" s="103"/>
      <c r="AS383" s="103"/>
      <c r="AT383" s="103"/>
      <c r="AU383" s="103"/>
      <c r="AV383" s="103"/>
      <c r="AW383" s="103"/>
      <c r="AX383" s="103"/>
      <c r="AY383" s="103"/>
      <c r="AZ383" s="103"/>
      <c r="BA383" s="103"/>
      <c r="BB383" s="103"/>
      <c r="BC383" s="103"/>
      <c r="BD383" s="103"/>
      <c r="BE383" s="103"/>
      <c r="BF383" s="103"/>
      <c r="BG383" s="103"/>
    </row>
    <row r="384" spans="1:59" x14ac:dyDescent="0.25">
      <c r="A384" s="249"/>
      <c r="B384" s="249"/>
      <c r="C384" s="249"/>
      <c r="D384" s="249"/>
      <c r="E384" s="250"/>
      <c r="F384" s="250"/>
      <c r="G384" s="250"/>
      <c r="H384" s="250"/>
      <c r="I384" s="250"/>
      <c r="J384" s="250"/>
      <c r="K384" s="252"/>
      <c r="W384" s="98">
        <f t="shared" si="77"/>
        <v>0</v>
      </c>
      <c r="X384" s="98">
        <f t="shared" si="78"/>
        <v>0</v>
      </c>
      <c r="Y384" s="98">
        <f t="shared" si="79"/>
        <v>0</v>
      </c>
      <c r="Z384" s="98">
        <f t="shared" si="80"/>
        <v>0</v>
      </c>
      <c r="AA384" s="98">
        <f t="shared" si="81"/>
        <v>0</v>
      </c>
      <c r="AB384" s="98">
        <f t="shared" si="82"/>
        <v>0</v>
      </c>
      <c r="AC384" s="98">
        <f t="shared" si="83"/>
        <v>0</v>
      </c>
      <c r="AD384" s="98">
        <f t="shared" si="84"/>
        <v>0</v>
      </c>
      <c r="AE384" s="98">
        <f t="shared" si="85"/>
        <v>0</v>
      </c>
      <c r="AF384" s="98">
        <f t="shared" si="86"/>
        <v>0</v>
      </c>
      <c r="AG384" s="98" t="str">
        <f t="shared" si="87"/>
        <v>N</v>
      </c>
      <c r="AH384" s="103"/>
      <c r="AI384" s="103"/>
      <c r="AJ384" s="103"/>
      <c r="AK384" s="103"/>
      <c r="AL384" s="103"/>
      <c r="AM384" s="103"/>
      <c r="AN384" s="103"/>
      <c r="AO384" s="103"/>
      <c r="AP384" s="103"/>
      <c r="AQ384" s="103"/>
      <c r="AR384" s="103"/>
      <c r="AS384" s="103"/>
      <c r="AT384" s="103"/>
      <c r="AU384" s="103"/>
      <c r="AV384" s="103"/>
      <c r="AW384" s="103"/>
      <c r="AX384" s="103"/>
      <c r="AY384" s="103"/>
      <c r="AZ384" s="103"/>
      <c r="BA384" s="103"/>
      <c r="BB384" s="103"/>
      <c r="BC384" s="103"/>
      <c r="BD384" s="103"/>
      <c r="BE384" s="103"/>
      <c r="BF384" s="103"/>
      <c r="BG384" s="103"/>
    </row>
    <row r="385" spans="1:59" x14ac:dyDescent="0.25">
      <c r="A385" s="249"/>
      <c r="B385" s="249"/>
      <c r="C385" s="249"/>
      <c r="D385" s="249"/>
      <c r="E385" s="250"/>
      <c r="F385" s="250"/>
      <c r="G385" s="250"/>
      <c r="H385" s="250"/>
      <c r="I385" s="250"/>
      <c r="J385" s="250"/>
      <c r="K385" s="252"/>
      <c r="W385" s="98">
        <f t="shared" si="77"/>
        <v>0</v>
      </c>
      <c r="X385" s="98">
        <f t="shared" si="78"/>
        <v>0</v>
      </c>
      <c r="Y385" s="98">
        <f t="shared" si="79"/>
        <v>0</v>
      </c>
      <c r="Z385" s="98">
        <f t="shared" si="80"/>
        <v>0</v>
      </c>
      <c r="AA385" s="98">
        <f t="shared" si="81"/>
        <v>0</v>
      </c>
      <c r="AB385" s="98">
        <f t="shared" si="82"/>
        <v>0</v>
      </c>
      <c r="AC385" s="98">
        <f t="shared" si="83"/>
        <v>0</v>
      </c>
      <c r="AD385" s="98">
        <f t="shared" si="84"/>
        <v>0</v>
      </c>
      <c r="AE385" s="98">
        <f t="shared" si="85"/>
        <v>0</v>
      </c>
      <c r="AF385" s="98">
        <f t="shared" si="86"/>
        <v>0</v>
      </c>
      <c r="AG385" s="98" t="str">
        <f t="shared" si="87"/>
        <v>N</v>
      </c>
      <c r="AH385" s="103"/>
      <c r="AI385" s="103"/>
      <c r="AJ385" s="103"/>
      <c r="AK385" s="103"/>
      <c r="AL385" s="103"/>
      <c r="AM385" s="103"/>
      <c r="AN385" s="103"/>
      <c r="AO385" s="103"/>
      <c r="AP385" s="103"/>
      <c r="AQ385" s="103"/>
      <c r="AR385" s="103"/>
      <c r="AS385" s="103"/>
      <c r="AT385" s="103"/>
      <c r="AU385" s="103"/>
      <c r="AV385" s="103"/>
      <c r="AW385" s="103"/>
      <c r="AX385" s="103"/>
      <c r="AY385" s="103"/>
      <c r="AZ385" s="103"/>
      <c r="BA385" s="103"/>
      <c r="BB385" s="103"/>
      <c r="BC385" s="103"/>
      <c r="BD385" s="103"/>
      <c r="BE385" s="103"/>
      <c r="BF385" s="103"/>
      <c r="BG385" s="103"/>
    </row>
    <row r="386" spans="1:59" x14ac:dyDescent="0.25">
      <c r="A386" s="249"/>
      <c r="B386" s="249"/>
      <c r="C386" s="249"/>
      <c r="D386" s="249"/>
      <c r="E386" s="250"/>
      <c r="F386" s="250"/>
      <c r="G386" s="250"/>
      <c r="H386" s="250"/>
      <c r="I386" s="250"/>
      <c r="J386" s="250"/>
      <c r="K386" s="252"/>
      <c r="W386" s="98">
        <f t="shared" si="77"/>
        <v>0</v>
      </c>
      <c r="X386" s="98">
        <f t="shared" si="78"/>
        <v>0</v>
      </c>
      <c r="Y386" s="98">
        <f t="shared" si="79"/>
        <v>0</v>
      </c>
      <c r="Z386" s="98">
        <f t="shared" si="80"/>
        <v>0</v>
      </c>
      <c r="AA386" s="98">
        <f t="shared" si="81"/>
        <v>0</v>
      </c>
      <c r="AB386" s="98">
        <f t="shared" si="82"/>
        <v>0</v>
      </c>
      <c r="AC386" s="98">
        <f t="shared" si="83"/>
        <v>0</v>
      </c>
      <c r="AD386" s="98">
        <f t="shared" si="84"/>
        <v>0</v>
      </c>
      <c r="AE386" s="98">
        <f t="shared" si="85"/>
        <v>0</v>
      </c>
      <c r="AF386" s="98">
        <f t="shared" si="86"/>
        <v>0</v>
      </c>
      <c r="AG386" s="98" t="str">
        <f t="shared" si="87"/>
        <v>N</v>
      </c>
      <c r="AH386" s="103"/>
      <c r="AI386" s="103"/>
      <c r="AJ386" s="103"/>
      <c r="AK386" s="103"/>
      <c r="AL386" s="103"/>
      <c r="AM386" s="103"/>
      <c r="AN386" s="103"/>
      <c r="AO386" s="103"/>
      <c r="AP386" s="103"/>
      <c r="AQ386" s="103"/>
      <c r="AR386" s="103"/>
      <c r="AS386" s="103"/>
      <c r="AT386" s="103"/>
      <c r="AU386" s="103"/>
      <c r="AV386" s="103"/>
      <c r="AW386" s="103"/>
      <c r="AX386" s="103"/>
      <c r="AY386" s="103"/>
      <c r="AZ386" s="103"/>
      <c r="BA386" s="103"/>
      <c r="BB386" s="103"/>
      <c r="BC386" s="103"/>
      <c r="BD386" s="103"/>
      <c r="BE386" s="103"/>
      <c r="BF386" s="103"/>
      <c r="BG386" s="103"/>
    </row>
    <row r="387" spans="1:59" x14ac:dyDescent="0.25">
      <c r="A387" s="249"/>
      <c r="B387" s="249"/>
      <c r="C387" s="249"/>
      <c r="D387" s="249"/>
      <c r="E387" s="250"/>
      <c r="F387" s="250"/>
      <c r="G387" s="250"/>
      <c r="H387" s="250"/>
      <c r="I387" s="250"/>
      <c r="J387" s="250"/>
      <c r="K387" s="252"/>
      <c r="W387" s="98">
        <f t="shared" si="77"/>
        <v>0</v>
      </c>
      <c r="X387" s="98">
        <f t="shared" si="78"/>
        <v>0</v>
      </c>
      <c r="Y387" s="98">
        <f t="shared" si="79"/>
        <v>0</v>
      </c>
      <c r="Z387" s="98">
        <f t="shared" si="80"/>
        <v>0</v>
      </c>
      <c r="AA387" s="98">
        <f t="shared" si="81"/>
        <v>0</v>
      </c>
      <c r="AB387" s="98">
        <f t="shared" si="82"/>
        <v>0</v>
      </c>
      <c r="AC387" s="98">
        <f t="shared" si="83"/>
        <v>0</v>
      </c>
      <c r="AD387" s="98">
        <f t="shared" si="84"/>
        <v>0</v>
      </c>
      <c r="AE387" s="98">
        <f t="shared" si="85"/>
        <v>0</v>
      </c>
      <c r="AF387" s="98">
        <f t="shared" si="86"/>
        <v>0</v>
      </c>
      <c r="AG387" s="98" t="str">
        <f t="shared" si="87"/>
        <v>N</v>
      </c>
      <c r="AH387" s="103"/>
      <c r="AI387" s="103"/>
      <c r="AJ387" s="103"/>
      <c r="AK387" s="103"/>
      <c r="AL387" s="103"/>
      <c r="AM387" s="103"/>
      <c r="AN387" s="103"/>
      <c r="AO387" s="103"/>
      <c r="AP387" s="103"/>
      <c r="AQ387" s="103"/>
      <c r="AR387" s="103"/>
      <c r="AS387" s="103"/>
      <c r="AT387" s="103"/>
      <c r="AU387" s="103"/>
      <c r="AV387" s="103"/>
      <c r="AW387" s="103"/>
      <c r="AX387" s="103"/>
      <c r="AY387" s="103"/>
      <c r="AZ387" s="103"/>
      <c r="BA387" s="103"/>
      <c r="BB387" s="103"/>
      <c r="BC387" s="103"/>
      <c r="BD387" s="103"/>
      <c r="BE387" s="103"/>
      <c r="BF387" s="103"/>
      <c r="BG387" s="103"/>
    </row>
    <row r="388" spans="1:59" x14ac:dyDescent="0.25">
      <c r="A388" s="249"/>
      <c r="B388" s="249"/>
      <c r="C388" s="249"/>
      <c r="D388" s="249"/>
      <c r="E388" s="250"/>
      <c r="F388" s="250"/>
      <c r="G388" s="250"/>
      <c r="H388" s="250"/>
      <c r="I388" s="250"/>
      <c r="J388" s="250"/>
      <c r="K388" s="252"/>
      <c r="W388" s="98">
        <f t="shared" ref="W388:W451" si="88">IF(ISBLANK(A388),0,W$5)</f>
        <v>0</v>
      </c>
      <c r="X388" s="98">
        <f t="shared" si="78"/>
        <v>0</v>
      </c>
      <c r="Y388" s="98">
        <f t="shared" si="79"/>
        <v>0</v>
      </c>
      <c r="Z388" s="98">
        <f t="shared" si="80"/>
        <v>0</v>
      </c>
      <c r="AA388" s="98">
        <f t="shared" si="81"/>
        <v>0</v>
      </c>
      <c r="AB388" s="98">
        <f t="shared" si="82"/>
        <v>0</v>
      </c>
      <c r="AC388" s="98">
        <f t="shared" si="83"/>
        <v>0</v>
      </c>
      <c r="AD388" s="98">
        <f t="shared" si="84"/>
        <v>0</v>
      </c>
      <c r="AE388" s="98">
        <f t="shared" si="85"/>
        <v>0</v>
      </c>
      <c r="AF388" s="98">
        <f t="shared" si="86"/>
        <v>0</v>
      </c>
      <c r="AG388" s="98" t="str">
        <f t="shared" si="87"/>
        <v>N</v>
      </c>
      <c r="AH388" s="103"/>
      <c r="AI388" s="103"/>
      <c r="AJ388" s="103"/>
      <c r="AK388" s="103"/>
      <c r="AL388" s="103"/>
      <c r="AM388" s="103"/>
      <c r="AN388" s="103"/>
      <c r="AO388" s="103"/>
      <c r="AP388" s="103"/>
      <c r="AQ388" s="103"/>
      <c r="AR388" s="103"/>
      <c r="AS388" s="103"/>
      <c r="AT388" s="103"/>
      <c r="AU388" s="103"/>
      <c r="AV388" s="103"/>
      <c r="AW388" s="103"/>
      <c r="AX388" s="103"/>
      <c r="AY388" s="103"/>
      <c r="AZ388" s="103"/>
      <c r="BA388" s="103"/>
      <c r="BB388" s="103"/>
      <c r="BC388" s="103"/>
      <c r="BD388" s="103"/>
      <c r="BE388" s="103"/>
      <c r="BF388" s="103"/>
      <c r="BG388" s="103"/>
    </row>
    <row r="389" spans="1:59" x14ac:dyDescent="0.25">
      <c r="A389" s="249"/>
      <c r="B389" s="249"/>
      <c r="C389" s="249"/>
      <c r="D389" s="249"/>
      <c r="E389" s="250"/>
      <c r="F389" s="250"/>
      <c r="G389" s="250"/>
      <c r="H389" s="250"/>
      <c r="I389" s="250"/>
      <c r="J389" s="250"/>
      <c r="K389" s="252"/>
      <c r="W389" s="98">
        <f t="shared" si="88"/>
        <v>0</v>
      </c>
      <c r="X389" s="98">
        <f t="shared" si="78"/>
        <v>0</v>
      </c>
      <c r="Y389" s="98">
        <f t="shared" si="79"/>
        <v>0</v>
      </c>
      <c r="Z389" s="98">
        <f t="shared" si="80"/>
        <v>0</v>
      </c>
      <c r="AA389" s="98">
        <f t="shared" si="81"/>
        <v>0</v>
      </c>
      <c r="AB389" s="98">
        <f t="shared" si="82"/>
        <v>0</v>
      </c>
      <c r="AC389" s="98">
        <f t="shared" si="83"/>
        <v>0</v>
      </c>
      <c r="AD389" s="98">
        <f t="shared" si="84"/>
        <v>0</v>
      </c>
      <c r="AE389" s="98">
        <f t="shared" si="85"/>
        <v>0</v>
      </c>
      <c r="AF389" s="98">
        <f t="shared" si="86"/>
        <v>0</v>
      </c>
      <c r="AG389" s="98" t="str">
        <f t="shared" si="87"/>
        <v>N</v>
      </c>
      <c r="AH389" s="103"/>
      <c r="AI389" s="103"/>
      <c r="AJ389" s="103"/>
      <c r="AK389" s="103"/>
      <c r="AL389" s="103"/>
      <c r="AM389" s="103"/>
      <c r="AN389" s="103"/>
      <c r="AO389" s="103"/>
      <c r="AP389" s="103"/>
      <c r="AQ389" s="103"/>
      <c r="AR389" s="103"/>
      <c r="AS389" s="103"/>
      <c r="AT389" s="103"/>
      <c r="AU389" s="103"/>
      <c r="AV389" s="103"/>
      <c r="AW389" s="103"/>
      <c r="AX389" s="103"/>
      <c r="AY389" s="103"/>
      <c r="AZ389" s="103"/>
      <c r="BA389" s="103"/>
      <c r="BB389" s="103"/>
      <c r="BC389" s="103"/>
      <c r="BD389" s="103"/>
      <c r="BE389" s="103"/>
      <c r="BF389" s="103"/>
      <c r="BG389" s="103"/>
    </row>
    <row r="390" spans="1:59" x14ac:dyDescent="0.25">
      <c r="A390" s="249"/>
      <c r="B390" s="249"/>
      <c r="C390" s="249"/>
      <c r="D390" s="249"/>
      <c r="E390" s="250"/>
      <c r="F390" s="250"/>
      <c r="G390" s="250"/>
      <c r="H390" s="250"/>
      <c r="I390" s="250"/>
      <c r="J390" s="250"/>
      <c r="K390" s="252"/>
      <c r="W390" s="98">
        <f t="shared" si="88"/>
        <v>0</v>
      </c>
      <c r="X390" s="98">
        <f t="shared" si="78"/>
        <v>0</v>
      </c>
      <c r="Y390" s="98">
        <f t="shared" si="79"/>
        <v>0</v>
      </c>
      <c r="Z390" s="98">
        <f t="shared" si="80"/>
        <v>0</v>
      </c>
      <c r="AA390" s="98">
        <f t="shared" si="81"/>
        <v>0</v>
      </c>
      <c r="AB390" s="98">
        <f t="shared" si="82"/>
        <v>0</v>
      </c>
      <c r="AC390" s="98">
        <f t="shared" si="83"/>
        <v>0</v>
      </c>
      <c r="AD390" s="98">
        <f t="shared" si="84"/>
        <v>0</v>
      </c>
      <c r="AE390" s="98">
        <f t="shared" si="85"/>
        <v>0</v>
      </c>
      <c r="AF390" s="98">
        <f t="shared" si="86"/>
        <v>0</v>
      </c>
      <c r="AG390" s="98" t="str">
        <f t="shared" si="87"/>
        <v>N</v>
      </c>
      <c r="AH390" s="103"/>
      <c r="AI390" s="103"/>
      <c r="AJ390" s="103"/>
      <c r="AK390" s="103"/>
      <c r="AL390" s="103"/>
      <c r="AM390" s="103"/>
      <c r="AN390" s="103"/>
      <c r="AO390" s="103"/>
      <c r="AP390" s="103"/>
      <c r="AQ390" s="103"/>
      <c r="AR390" s="103"/>
      <c r="AS390" s="103"/>
      <c r="AT390" s="103"/>
      <c r="AU390" s="103"/>
      <c r="AV390" s="103"/>
      <c r="AW390" s="103"/>
      <c r="AX390" s="103"/>
      <c r="AY390" s="103"/>
      <c r="AZ390" s="103"/>
      <c r="BA390" s="103"/>
      <c r="BB390" s="103"/>
      <c r="BC390" s="103"/>
      <c r="BD390" s="103"/>
      <c r="BE390" s="103"/>
      <c r="BF390" s="103"/>
      <c r="BG390" s="103"/>
    </row>
    <row r="391" spans="1:59" x14ac:dyDescent="0.25">
      <c r="A391" s="249"/>
      <c r="B391" s="249"/>
      <c r="C391" s="249"/>
      <c r="D391" s="249"/>
      <c r="E391" s="250"/>
      <c r="F391" s="250"/>
      <c r="G391" s="250"/>
      <c r="H391" s="250"/>
      <c r="I391" s="250"/>
      <c r="J391" s="250"/>
      <c r="K391" s="252"/>
      <c r="W391" s="98">
        <f t="shared" si="88"/>
        <v>0</v>
      </c>
      <c r="X391" s="98">
        <f t="shared" si="78"/>
        <v>0</v>
      </c>
      <c r="Y391" s="98">
        <f t="shared" si="79"/>
        <v>0</v>
      </c>
      <c r="Z391" s="98">
        <f t="shared" si="80"/>
        <v>0</v>
      </c>
      <c r="AA391" s="98">
        <f t="shared" si="81"/>
        <v>0</v>
      </c>
      <c r="AB391" s="98">
        <f t="shared" si="82"/>
        <v>0</v>
      </c>
      <c r="AC391" s="98">
        <f t="shared" si="83"/>
        <v>0</v>
      </c>
      <c r="AD391" s="98">
        <f t="shared" si="84"/>
        <v>0</v>
      </c>
      <c r="AE391" s="98">
        <f t="shared" si="85"/>
        <v>0</v>
      </c>
      <c r="AF391" s="98">
        <f t="shared" si="86"/>
        <v>0</v>
      </c>
      <c r="AG391" s="98" t="str">
        <f t="shared" si="87"/>
        <v>N</v>
      </c>
      <c r="AH391" s="103"/>
      <c r="AI391" s="103"/>
      <c r="AJ391" s="103"/>
      <c r="AK391" s="103"/>
      <c r="AL391" s="103"/>
      <c r="AM391" s="103"/>
      <c r="AN391" s="103"/>
      <c r="AO391" s="103"/>
      <c r="AP391" s="103"/>
      <c r="AQ391" s="103"/>
      <c r="AR391" s="103"/>
      <c r="AS391" s="103"/>
      <c r="AT391" s="103"/>
      <c r="AU391" s="103"/>
      <c r="AV391" s="103"/>
      <c r="AW391" s="103"/>
      <c r="AX391" s="103"/>
      <c r="AY391" s="103"/>
      <c r="AZ391" s="103"/>
      <c r="BA391" s="103"/>
      <c r="BB391" s="103"/>
      <c r="BC391" s="103"/>
      <c r="BD391" s="103"/>
      <c r="BE391" s="103"/>
      <c r="BF391" s="103"/>
      <c r="BG391" s="103"/>
    </row>
    <row r="392" spans="1:59" x14ac:dyDescent="0.25">
      <c r="A392" s="249"/>
      <c r="B392" s="249"/>
      <c r="C392" s="249"/>
      <c r="D392" s="249"/>
      <c r="E392" s="250"/>
      <c r="F392" s="250"/>
      <c r="G392" s="250"/>
      <c r="H392" s="250"/>
      <c r="I392" s="250"/>
      <c r="J392" s="250"/>
      <c r="K392" s="252"/>
      <c r="W392" s="98">
        <f t="shared" si="88"/>
        <v>0</v>
      </c>
      <c r="X392" s="98">
        <f t="shared" si="78"/>
        <v>0</v>
      </c>
      <c r="Y392" s="98">
        <f t="shared" si="79"/>
        <v>0</v>
      </c>
      <c r="Z392" s="98">
        <f t="shared" si="80"/>
        <v>0</v>
      </c>
      <c r="AA392" s="98">
        <f t="shared" si="81"/>
        <v>0</v>
      </c>
      <c r="AB392" s="98">
        <f t="shared" si="82"/>
        <v>0</v>
      </c>
      <c r="AC392" s="98">
        <f t="shared" si="83"/>
        <v>0</v>
      </c>
      <c r="AD392" s="98">
        <f t="shared" si="84"/>
        <v>0</v>
      </c>
      <c r="AE392" s="98">
        <f t="shared" si="85"/>
        <v>0</v>
      </c>
      <c r="AF392" s="98">
        <f t="shared" si="86"/>
        <v>0</v>
      </c>
      <c r="AG392" s="98" t="str">
        <f t="shared" si="87"/>
        <v>N</v>
      </c>
      <c r="AH392" s="103"/>
      <c r="AI392" s="103"/>
      <c r="AJ392" s="103"/>
      <c r="AK392" s="103"/>
      <c r="AL392" s="103"/>
      <c r="AM392" s="103"/>
      <c r="AN392" s="103"/>
      <c r="AO392" s="103"/>
      <c r="AP392" s="103"/>
      <c r="AQ392" s="103"/>
      <c r="AR392" s="103"/>
      <c r="AS392" s="103"/>
      <c r="AT392" s="103"/>
      <c r="AU392" s="103"/>
      <c r="AV392" s="103"/>
      <c r="AW392" s="103"/>
      <c r="AX392" s="103"/>
      <c r="AY392" s="103"/>
      <c r="AZ392" s="103"/>
      <c r="BA392" s="103"/>
      <c r="BB392" s="103"/>
      <c r="BC392" s="103"/>
      <c r="BD392" s="103"/>
      <c r="BE392" s="103"/>
      <c r="BF392" s="103"/>
      <c r="BG392" s="103"/>
    </row>
    <row r="393" spans="1:59" x14ac:dyDescent="0.25">
      <c r="A393" s="249"/>
      <c r="B393" s="249"/>
      <c r="C393" s="249"/>
      <c r="D393" s="249"/>
      <c r="E393" s="250"/>
      <c r="F393" s="250"/>
      <c r="G393" s="250"/>
      <c r="H393" s="250"/>
      <c r="I393" s="250"/>
      <c r="J393" s="250"/>
      <c r="K393" s="252"/>
      <c r="W393" s="98">
        <f t="shared" si="88"/>
        <v>0</v>
      </c>
      <c r="X393" s="98">
        <f t="shared" si="78"/>
        <v>0</v>
      </c>
      <c r="Y393" s="98">
        <f t="shared" si="79"/>
        <v>0</v>
      </c>
      <c r="Z393" s="98">
        <f t="shared" si="80"/>
        <v>0</v>
      </c>
      <c r="AA393" s="98">
        <f t="shared" si="81"/>
        <v>0</v>
      </c>
      <c r="AB393" s="98">
        <f t="shared" si="82"/>
        <v>0</v>
      </c>
      <c r="AC393" s="98">
        <f t="shared" si="83"/>
        <v>0</v>
      </c>
      <c r="AD393" s="98">
        <f t="shared" si="84"/>
        <v>0</v>
      </c>
      <c r="AE393" s="98">
        <f t="shared" si="85"/>
        <v>0</v>
      </c>
      <c r="AF393" s="98">
        <f t="shared" si="86"/>
        <v>0</v>
      </c>
      <c r="AG393" s="98" t="str">
        <f t="shared" si="87"/>
        <v>N</v>
      </c>
      <c r="AH393" s="103"/>
      <c r="AI393" s="103"/>
      <c r="AJ393" s="103"/>
      <c r="AK393" s="103"/>
      <c r="AL393" s="103"/>
      <c r="AM393" s="103"/>
      <c r="AN393" s="103"/>
      <c r="AO393" s="103"/>
      <c r="AP393" s="103"/>
      <c r="AQ393" s="103"/>
      <c r="AR393" s="103"/>
      <c r="AS393" s="103"/>
      <c r="AT393" s="103"/>
      <c r="AU393" s="103"/>
      <c r="AV393" s="103"/>
      <c r="AW393" s="103"/>
      <c r="AX393" s="103"/>
      <c r="AY393" s="103"/>
      <c r="AZ393" s="103"/>
      <c r="BA393" s="103"/>
      <c r="BB393" s="103"/>
      <c r="BC393" s="103"/>
      <c r="BD393" s="103"/>
      <c r="BE393" s="103"/>
      <c r="BF393" s="103"/>
      <c r="BG393" s="103"/>
    </row>
    <row r="394" spans="1:59" x14ac:dyDescent="0.25">
      <c r="A394" s="249"/>
      <c r="B394" s="249"/>
      <c r="C394" s="249"/>
      <c r="D394" s="249"/>
      <c r="E394" s="250"/>
      <c r="F394" s="250"/>
      <c r="G394" s="250"/>
      <c r="H394" s="250"/>
      <c r="I394" s="250"/>
      <c r="J394" s="250"/>
      <c r="K394" s="252"/>
      <c r="W394" s="98">
        <f t="shared" si="88"/>
        <v>0</v>
      </c>
      <c r="X394" s="98">
        <f t="shared" si="78"/>
        <v>0</v>
      </c>
      <c r="Y394" s="98">
        <f t="shared" si="79"/>
        <v>0</v>
      </c>
      <c r="Z394" s="98">
        <f t="shared" si="80"/>
        <v>0</v>
      </c>
      <c r="AA394" s="98">
        <f t="shared" si="81"/>
        <v>0</v>
      </c>
      <c r="AB394" s="98">
        <f t="shared" si="82"/>
        <v>0</v>
      </c>
      <c r="AC394" s="98">
        <f t="shared" si="83"/>
        <v>0</v>
      </c>
      <c r="AD394" s="98">
        <f t="shared" si="84"/>
        <v>0</v>
      </c>
      <c r="AE394" s="98">
        <f t="shared" si="85"/>
        <v>0</v>
      </c>
      <c r="AF394" s="98">
        <f t="shared" si="86"/>
        <v>0</v>
      </c>
      <c r="AG394" s="98" t="str">
        <f t="shared" si="87"/>
        <v>N</v>
      </c>
      <c r="AH394" s="103"/>
      <c r="AI394" s="103"/>
      <c r="AJ394" s="103"/>
      <c r="AK394" s="103"/>
      <c r="AL394" s="103"/>
      <c r="AM394" s="103"/>
      <c r="AN394" s="103"/>
      <c r="AO394" s="103"/>
      <c r="AP394" s="103"/>
      <c r="AQ394" s="103"/>
      <c r="AR394" s="103"/>
      <c r="AS394" s="103"/>
      <c r="AT394" s="103"/>
      <c r="AU394" s="103"/>
      <c r="AV394" s="103"/>
      <c r="AW394" s="103"/>
      <c r="AX394" s="103"/>
      <c r="AY394" s="103"/>
      <c r="AZ394" s="103"/>
      <c r="BA394" s="103"/>
      <c r="BB394" s="103"/>
      <c r="BC394" s="103"/>
      <c r="BD394" s="103"/>
      <c r="BE394" s="103"/>
      <c r="BF394" s="103"/>
      <c r="BG394" s="103"/>
    </row>
    <row r="395" spans="1:59" x14ac:dyDescent="0.25">
      <c r="A395" s="249"/>
      <c r="B395" s="249"/>
      <c r="C395" s="249"/>
      <c r="D395" s="249"/>
      <c r="E395" s="250"/>
      <c r="F395" s="250"/>
      <c r="G395" s="250"/>
      <c r="H395" s="250"/>
      <c r="I395" s="250"/>
      <c r="J395" s="250"/>
      <c r="K395" s="252"/>
      <c r="W395" s="98">
        <f t="shared" si="88"/>
        <v>0</v>
      </c>
      <c r="X395" s="98">
        <f t="shared" si="78"/>
        <v>0</v>
      </c>
      <c r="Y395" s="98">
        <f t="shared" si="79"/>
        <v>0</v>
      </c>
      <c r="Z395" s="98">
        <f t="shared" si="80"/>
        <v>0</v>
      </c>
      <c r="AA395" s="98">
        <f t="shared" si="81"/>
        <v>0</v>
      </c>
      <c r="AB395" s="98">
        <f t="shared" si="82"/>
        <v>0</v>
      </c>
      <c r="AC395" s="98">
        <f t="shared" si="83"/>
        <v>0</v>
      </c>
      <c r="AD395" s="98">
        <f t="shared" si="84"/>
        <v>0</v>
      </c>
      <c r="AE395" s="98">
        <f t="shared" si="85"/>
        <v>0</v>
      </c>
      <c r="AF395" s="98">
        <f t="shared" si="86"/>
        <v>0</v>
      </c>
      <c r="AG395" s="98" t="str">
        <f t="shared" si="87"/>
        <v>N</v>
      </c>
      <c r="AH395" s="103"/>
      <c r="AI395" s="103"/>
      <c r="AJ395" s="103"/>
      <c r="AK395" s="103"/>
      <c r="AL395" s="103"/>
      <c r="AM395" s="103"/>
      <c r="AN395" s="103"/>
      <c r="AO395" s="103"/>
      <c r="AP395" s="103"/>
      <c r="AQ395" s="103"/>
      <c r="AR395" s="103"/>
      <c r="AS395" s="103"/>
      <c r="AT395" s="103"/>
      <c r="AU395" s="103"/>
      <c r="AV395" s="103"/>
      <c r="AW395" s="103"/>
      <c r="AX395" s="103"/>
      <c r="AY395" s="103"/>
      <c r="AZ395" s="103"/>
      <c r="BA395" s="103"/>
      <c r="BB395" s="103"/>
      <c r="BC395" s="103"/>
      <c r="BD395" s="103"/>
      <c r="BE395" s="103"/>
      <c r="BF395" s="103"/>
      <c r="BG395" s="103"/>
    </row>
    <row r="396" spans="1:59" x14ac:dyDescent="0.25">
      <c r="A396" s="249"/>
      <c r="B396" s="249"/>
      <c r="C396" s="249"/>
      <c r="D396" s="249"/>
      <c r="E396" s="250"/>
      <c r="F396" s="250"/>
      <c r="G396" s="250"/>
      <c r="H396" s="250"/>
      <c r="I396" s="250"/>
      <c r="J396" s="250"/>
      <c r="K396" s="252"/>
      <c r="W396" s="98">
        <f t="shared" si="88"/>
        <v>0</v>
      </c>
      <c r="X396" s="98">
        <f t="shared" si="78"/>
        <v>0</v>
      </c>
      <c r="Y396" s="98">
        <f t="shared" si="79"/>
        <v>0</v>
      </c>
      <c r="Z396" s="98">
        <f t="shared" si="80"/>
        <v>0</v>
      </c>
      <c r="AA396" s="98">
        <f t="shared" si="81"/>
        <v>0</v>
      </c>
      <c r="AB396" s="98">
        <f t="shared" si="82"/>
        <v>0</v>
      </c>
      <c r="AC396" s="98">
        <f t="shared" si="83"/>
        <v>0</v>
      </c>
      <c r="AD396" s="98">
        <f t="shared" si="84"/>
        <v>0</v>
      </c>
      <c r="AE396" s="98">
        <f t="shared" si="85"/>
        <v>0</v>
      </c>
      <c r="AF396" s="98">
        <f t="shared" si="86"/>
        <v>0</v>
      </c>
      <c r="AG396" s="98" t="str">
        <f t="shared" si="87"/>
        <v>N</v>
      </c>
      <c r="AH396" s="103"/>
      <c r="AI396" s="103"/>
      <c r="AJ396" s="103"/>
      <c r="AK396" s="103"/>
      <c r="AL396" s="103"/>
      <c r="AM396" s="103"/>
      <c r="AN396" s="103"/>
      <c r="AO396" s="103"/>
      <c r="AP396" s="103"/>
      <c r="AQ396" s="103"/>
      <c r="AR396" s="103"/>
      <c r="AS396" s="103"/>
      <c r="AT396" s="103"/>
      <c r="AU396" s="103"/>
      <c r="AV396" s="103"/>
      <c r="AW396" s="103"/>
      <c r="AX396" s="103"/>
      <c r="AY396" s="103"/>
      <c r="AZ396" s="103"/>
      <c r="BA396" s="103"/>
      <c r="BB396" s="103"/>
      <c r="BC396" s="103"/>
      <c r="BD396" s="103"/>
      <c r="BE396" s="103"/>
      <c r="BF396" s="103"/>
      <c r="BG396" s="103"/>
    </row>
    <row r="397" spans="1:59" x14ac:dyDescent="0.25">
      <c r="A397" s="249"/>
      <c r="B397" s="249"/>
      <c r="C397" s="249"/>
      <c r="D397" s="249"/>
      <c r="E397" s="250"/>
      <c r="F397" s="250"/>
      <c r="G397" s="250"/>
      <c r="H397" s="250"/>
      <c r="I397" s="250"/>
      <c r="J397" s="250"/>
      <c r="K397" s="252"/>
      <c r="W397" s="98">
        <f t="shared" si="88"/>
        <v>0</v>
      </c>
      <c r="X397" s="98">
        <f t="shared" si="78"/>
        <v>0</v>
      </c>
      <c r="Y397" s="98">
        <f t="shared" si="79"/>
        <v>0</v>
      </c>
      <c r="Z397" s="98">
        <f t="shared" si="80"/>
        <v>0</v>
      </c>
      <c r="AA397" s="98">
        <f t="shared" si="81"/>
        <v>0</v>
      </c>
      <c r="AB397" s="98">
        <f t="shared" si="82"/>
        <v>0</v>
      </c>
      <c r="AC397" s="98">
        <f t="shared" si="83"/>
        <v>0</v>
      </c>
      <c r="AD397" s="98">
        <f t="shared" si="84"/>
        <v>0</v>
      </c>
      <c r="AE397" s="98">
        <f t="shared" si="85"/>
        <v>0</v>
      </c>
      <c r="AF397" s="98">
        <f t="shared" si="86"/>
        <v>0</v>
      </c>
      <c r="AG397" s="98" t="str">
        <f t="shared" si="87"/>
        <v>N</v>
      </c>
      <c r="AH397" s="103"/>
      <c r="AI397" s="103"/>
      <c r="AJ397" s="103"/>
      <c r="AK397" s="103"/>
      <c r="AL397" s="103"/>
      <c r="AM397" s="103"/>
      <c r="AN397" s="103"/>
      <c r="AO397" s="103"/>
      <c r="AP397" s="103"/>
      <c r="AQ397" s="103"/>
      <c r="AR397" s="103"/>
      <c r="AS397" s="103"/>
      <c r="AT397" s="103"/>
      <c r="AU397" s="103"/>
      <c r="AV397" s="103"/>
      <c r="AW397" s="103"/>
      <c r="AX397" s="103"/>
      <c r="AY397" s="103"/>
      <c r="AZ397" s="103"/>
      <c r="BA397" s="103"/>
      <c r="BB397" s="103"/>
      <c r="BC397" s="103"/>
      <c r="BD397" s="103"/>
      <c r="BE397" s="103"/>
      <c r="BF397" s="103"/>
      <c r="BG397" s="103"/>
    </row>
    <row r="398" spans="1:59" x14ac:dyDescent="0.25">
      <c r="A398" s="249"/>
      <c r="B398" s="249"/>
      <c r="C398" s="249"/>
      <c r="D398" s="249"/>
      <c r="E398" s="250"/>
      <c r="F398" s="250"/>
      <c r="G398" s="250"/>
      <c r="H398" s="250"/>
      <c r="I398" s="250"/>
      <c r="J398" s="250"/>
      <c r="K398" s="252"/>
      <c r="W398" s="98">
        <f t="shared" si="88"/>
        <v>0</v>
      </c>
      <c r="X398" s="98">
        <f t="shared" si="78"/>
        <v>0</v>
      </c>
      <c r="Y398" s="98">
        <f t="shared" si="79"/>
        <v>0</v>
      </c>
      <c r="Z398" s="98">
        <f t="shared" si="80"/>
        <v>0</v>
      </c>
      <c r="AA398" s="98">
        <f t="shared" si="81"/>
        <v>0</v>
      </c>
      <c r="AB398" s="98">
        <f t="shared" si="82"/>
        <v>0</v>
      </c>
      <c r="AC398" s="98">
        <f t="shared" si="83"/>
        <v>0</v>
      </c>
      <c r="AD398" s="98">
        <f t="shared" si="84"/>
        <v>0</v>
      </c>
      <c r="AE398" s="98">
        <f t="shared" si="85"/>
        <v>0</v>
      </c>
      <c r="AF398" s="98">
        <f t="shared" si="86"/>
        <v>0</v>
      </c>
      <c r="AG398" s="98" t="str">
        <f t="shared" si="87"/>
        <v>N</v>
      </c>
      <c r="AH398" s="103"/>
      <c r="AI398" s="103"/>
      <c r="AJ398" s="103"/>
      <c r="AK398" s="103"/>
      <c r="AL398" s="103"/>
      <c r="AM398" s="103"/>
      <c r="AN398" s="103"/>
      <c r="AO398" s="103"/>
      <c r="AP398" s="103"/>
      <c r="AQ398" s="103"/>
      <c r="AR398" s="103"/>
      <c r="AS398" s="103"/>
      <c r="AT398" s="103"/>
      <c r="AU398" s="103"/>
      <c r="AV398" s="103"/>
      <c r="AW398" s="103"/>
      <c r="AX398" s="103"/>
      <c r="AY398" s="103"/>
      <c r="AZ398" s="103"/>
      <c r="BA398" s="103"/>
      <c r="BB398" s="103"/>
      <c r="BC398" s="103"/>
      <c r="BD398" s="103"/>
      <c r="BE398" s="103"/>
      <c r="BF398" s="103"/>
      <c r="BG398" s="103"/>
    </row>
    <row r="399" spans="1:59" x14ac:dyDescent="0.25">
      <c r="A399" s="249"/>
      <c r="B399" s="249"/>
      <c r="C399" s="249"/>
      <c r="D399" s="249"/>
      <c r="E399" s="250"/>
      <c r="F399" s="250"/>
      <c r="G399" s="250"/>
      <c r="H399" s="250"/>
      <c r="I399" s="250"/>
      <c r="J399" s="250"/>
      <c r="K399" s="252"/>
      <c r="W399" s="98">
        <f t="shared" si="88"/>
        <v>0</v>
      </c>
      <c r="X399" s="98">
        <f t="shared" si="78"/>
        <v>0</v>
      </c>
      <c r="Y399" s="98">
        <f t="shared" si="79"/>
        <v>0</v>
      </c>
      <c r="Z399" s="98">
        <f t="shared" si="80"/>
        <v>0</v>
      </c>
      <c r="AA399" s="98">
        <f t="shared" si="81"/>
        <v>0</v>
      </c>
      <c r="AB399" s="98">
        <f t="shared" si="82"/>
        <v>0</v>
      </c>
      <c r="AC399" s="98">
        <f t="shared" si="83"/>
        <v>0</v>
      </c>
      <c r="AD399" s="98">
        <f t="shared" si="84"/>
        <v>0</v>
      </c>
      <c r="AE399" s="98">
        <f t="shared" si="85"/>
        <v>0</v>
      </c>
      <c r="AF399" s="98">
        <f t="shared" si="86"/>
        <v>0</v>
      </c>
      <c r="AG399" s="98" t="str">
        <f t="shared" si="87"/>
        <v>N</v>
      </c>
      <c r="AH399" s="103"/>
      <c r="AI399" s="103"/>
      <c r="AJ399" s="103"/>
      <c r="AK399" s="103"/>
      <c r="AL399" s="103"/>
      <c r="AM399" s="103"/>
      <c r="AN399" s="103"/>
      <c r="AO399" s="103"/>
      <c r="AP399" s="103"/>
      <c r="AQ399" s="103"/>
      <c r="AR399" s="103"/>
      <c r="AS399" s="103"/>
      <c r="AT399" s="103"/>
      <c r="AU399" s="103"/>
      <c r="AV399" s="103"/>
      <c r="AW399" s="103"/>
      <c r="AX399" s="103"/>
      <c r="AY399" s="103"/>
      <c r="AZ399" s="103"/>
      <c r="BA399" s="103"/>
      <c r="BB399" s="103"/>
      <c r="BC399" s="103"/>
      <c r="BD399" s="103"/>
      <c r="BE399" s="103"/>
      <c r="BF399" s="103"/>
      <c r="BG399" s="103"/>
    </row>
    <row r="400" spans="1:59" x14ac:dyDescent="0.25">
      <c r="A400" s="249"/>
      <c r="B400" s="249"/>
      <c r="C400" s="249"/>
      <c r="D400" s="249"/>
      <c r="E400" s="250"/>
      <c r="F400" s="250"/>
      <c r="G400" s="250"/>
      <c r="H400" s="250"/>
      <c r="I400" s="250"/>
      <c r="J400" s="250"/>
      <c r="K400" s="252"/>
      <c r="W400" s="98">
        <f t="shared" si="88"/>
        <v>0</v>
      </c>
      <c r="X400" s="98">
        <f t="shared" si="78"/>
        <v>0</v>
      </c>
      <c r="Y400" s="98">
        <f t="shared" si="79"/>
        <v>0</v>
      </c>
      <c r="Z400" s="98">
        <f t="shared" si="80"/>
        <v>0</v>
      </c>
      <c r="AA400" s="98">
        <f t="shared" si="81"/>
        <v>0</v>
      </c>
      <c r="AB400" s="98">
        <f t="shared" si="82"/>
        <v>0</v>
      </c>
      <c r="AC400" s="98">
        <f t="shared" si="83"/>
        <v>0</v>
      </c>
      <c r="AD400" s="98">
        <f t="shared" si="84"/>
        <v>0</v>
      </c>
      <c r="AE400" s="98">
        <f t="shared" si="85"/>
        <v>0</v>
      </c>
      <c r="AF400" s="98">
        <f t="shared" si="86"/>
        <v>0</v>
      </c>
      <c r="AG400" s="98" t="str">
        <f t="shared" si="87"/>
        <v>N</v>
      </c>
      <c r="AH400" s="103"/>
      <c r="AI400" s="103"/>
      <c r="AJ400" s="103"/>
      <c r="AK400" s="103"/>
      <c r="AL400" s="103"/>
      <c r="AM400" s="103"/>
      <c r="AN400" s="103"/>
      <c r="AO400" s="103"/>
      <c r="AP400" s="103"/>
      <c r="AQ400" s="103"/>
      <c r="AR400" s="103"/>
      <c r="AS400" s="103"/>
      <c r="AT400" s="103"/>
      <c r="AU400" s="103"/>
      <c r="AV400" s="103"/>
      <c r="AW400" s="103"/>
      <c r="AX400" s="103"/>
      <c r="AY400" s="103"/>
      <c r="AZ400" s="103"/>
      <c r="BA400" s="103"/>
      <c r="BB400" s="103"/>
      <c r="BC400" s="103"/>
      <c r="BD400" s="103"/>
      <c r="BE400" s="103"/>
      <c r="BF400" s="103"/>
      <c r="BG400" s="103"/>
    </row>
    <row r="401" spans="1:59" x14ac:dyDescent="0.25">
      <c r="A401" s="249"/>
      <c r="B401" s="249"/>
      <c r="C401" s="249"/>
      <c r="D401" s="249"/>
      <c r="E401" s="250"/>
      <c r="F401" s="250"/>
      <c r="G401" s="250"/>
      <c r="H401" s="250"/>
      <c r="I401" s="250"/>
      <c r="J401" s="250"/>
      <c r="K401" s="252"/>
      <c r="W401" s="98">
        <f t="shared" si="88"/>
        <v>0</v>
      </c>
      <c r="X401" s="98">
        <f t="shared" si="78"/>
        <v>0</v>
      </c>
      <c r="Y401" s="98">
        <f t="shared" si="79"/>
        <v>0</v>
      </c>
      <c r="Z401" s="98">
        <f t="shared" si="80"/>
        <v>0</v>
      </c>
      <c r="AA401" s="98">
        <f t="shared" si="81"/>
        <v>0</v>
      </c>
      <c r="AB401" s="98">
        <f t="shared" si="82"/>
        <v>0</v>
      </c>
      <c r="AC401" s="98">
        <f t="shared" si="83"/>
        <v>0</v>
      </c>
      <c r="AD401" s="98">
        <f t="shared" si="84"/>
        <v>0</v>
      </c>
      <c r="AE401" s="98">
        <f t="shared" si="85"/>
        <v>0</v>
      </c>
      <c r="AF401" s="98">
        <f t="shared" si="86"/>
        <v>0</v>
      </c>
      <c r="AG401" s="98" t="str">
        <f t="shared" si="87"/>
        <v>N</v>
      </c>
      <c r="AH401" s="103"/>
      <c r="AI401" s="103"/>
      <c r="AJ401" s="103"/>
      <c r="AK401" s="103"/>
      <c r="AL401" s="103"/>
      <c r="AM401" s="103"/>
      <c r="AN401" s="103"/>
      <c r="AO401" s="103"/>
      <c r="AP401" s="103"/>
      <c r="AQ401" s="103"/>
      <c r="AR401" s="103"/>
      <c r="AS401" s="103"/>
      <c r="AT401" s="103"/>
      <c r="AU401" s="103"/>
      <c r="AV401" s="103"/>
      <c r="AW401" s="103"/>
      <c r="AX401" s="103"/>
      <c r="AY401" s="103"/>
      <c r="AZ401" s="103"/>
      <c r="BA401" s="103"/>
      <c r="BB401" s="103"/>
      <c r="BC401" s="103"/>
      <c r="BD401" s="103"/>
      <c r="BE401" s="103"/>
      <c r="BF401" s="103"/>
      <c r="BG401" s="103"/>
    </row>
    <row r="402" spans="1:59" x14ac:dyDescent="0.25">
      <c r="A402" s="249"/>
      <c r="B402" s="249"/>
      <c r="C402" s="249"/>
      <c r="D402" s="249"/>
      <c r="E402" s="250"/>
      <c r="F402" s="250"/>
      <c r="G402" s="250"/>
      <c r="H402" s="250"/>
      <c r="I402" s="250"/>
      <c r="J402" s="250"/>
      <c r="K402" s="252"/>
      <c r="W402" s="98">
        <f t="shared" si="88"/>
        <v>0</v>
      </c>
      <c r="X402" s="98">
        <f t="shared" ref="X402:X465" si="89">IF(ISBLANK(B402),0,X$5)</f>
        <v>0</v>
      </c>
      <c r="Y402" s="98">
        <f t="shared" ref="Y402:Y465" si="90">IF(ISBLANK(C402),0,Y$5)</f>
        <v>0</v>
      </c>
      <c r="Z402" s="98">
        <f t="shared" ref="Z402:Z465" si="91">IF(ISBLANK(D402),0,Z$5)</f>
        <v>0</v>
      </c>
      <c r="AA402" s="98">
        <f t="shared" ref="AA402:AA465" si="92">IF(ISBLANK(E402),0,AA$5)</f>
        <v>0</v>
      </c>
      <c r="AB402" s="98">
        <f t="shared" ref="AB402:AB465" si="93">IF(ISBLANK(F402),0,AB$5)</f>
        <v>0</v>
      </c>
      <c r="AC402" s="98">
        <f t="shared" ref="AC402:AC465" si="94">IF(ISBLANK(G402),0,AC$5)</f>
        <v>0</v>
      </c>
      <c r="AD402" s="98">
        <f t="shared" ref="AD402:AD465" si="95">IF(ISBLANK(H402),0,AD$5)</f>
        <v>0</v>
      </c>
      <c r="AE402" s="98">
        <f t="shared" ref="AE402:AE465" si="96">IF(ISBLANK(I402),0,AE$5)</f>
        <v>0</v>
      </c>
      <c r="AF402" s="98">
        <f t="shared" si="86"/>
        <v>0</v>
      </c>
      <c r="AG402" s="98" t="str">
        <f t="shared" si="87"/>
        <v>N</v>
      </c>
      <c r="AH402" s="103"/>
      <c r="AI402" s="103"/>
      <c r="AJ402" s="103"/>
      <c r="AK402" s="103"/>
      <c r="AL402" s="103"/>
      <c r="AM402" s="103"/>
      <c r="AN402" s="103"/>
      <c r="AO402" s="103"/>
      <c r="AP402" s="103"/>
      <c r="AQ402" s="103"/>
      <c r="AR402" s="103"/>
      <c r="AS402" s="103"/>
      <c r="AT402" s="103"/>
      <c r="AU402" s="103"/>
      <c r="AV402" s="103"/>
      <c r="AW402" s="103"/>
      <c r="AX402" s="103"/>
      <c r="AY402" s="103"/>
      <c r="AZ402" s="103"/>
      <c r="BA402" s="103"/>
      <c r="BB402" s="103"/>
      <c r="BC402" s="103"/>
      <c r="BD402" s="103"/>
      <c r="BE402" s="103"/>
      <c r="BF402" s="103"/>
      <c r="BG402" s="103"/>
    </row>
    <row r="403" spans="1:59" x14ac:dyDescent="0.25">
      <c r="A403" s="249"/>
      <c r="B403" s="249"/>
      <c r="C403" s="249"/>
      <c r="D403" s="249"/>
      <c r="E403" s="250"/>
      <c r="F403" s="250"/>
      <c r="G403" s="250"/>
      <c r="H403" s="250"/>
      <c r="I403" s="250"/>
      <c r="J403" s="250"/>
      <c r="K403" s="252"/>
      <c r="W403" s="98">
        <f t="shared" si="88"/>
        <v>0</v>
      </c>
      <c r="X403" s="98">
        <f t="shared" si="89"/>
        <v>0</v>
      </c>
      <c r="Y403" s="98">
        <f t="shared" si="90"/>
        <v>0</v>
      </c>
      <c r="Z403" s="98">
        <f t="shared" si="91"/>
        <v>0</v>
      </c>
      <c r="AA403" s="98">
        <f t="shared" si="92"/>
        <v>0</v>
      </c>
      <c r="AB403" s="98">
        <f t="shared" si="93"/>
        <v>0</v>
      </c>
      <c r="AC403" s="98">
        <f t="shared" si="94"/>
        <v>0</v>
      </c>
      <c r="AD403" s="98">
        <f t="shared" si="95"/>
        <v>0</v>
      </c>
      <c r="AE403" s="98">
        <f t="shared" si="96"/>
        <v>0</v>
      </c>
      <c r="AF403" s="98">
        <f t="shared" si="86"/>
        <v>0</v>
      </c>
      <c r="AG403" s="98" t="str">
        <f t="shared" si="87"/>
        <v>N</v>
      </c>
      <c r="AH403" s="103"/>
      <c r="AI403" s="103"/>
      <c r="AJ403" s="103"/>
      <c r="AK403" s="103"/>
      <c r="AL403" s="103"/>
      <c r="AM403" s="103"/>
      <c r="AN403" s="103"/>
      <c r="AO403" s="103"/>
      <c r="AP403" s="103"/>
      <c r="AQ403" s="103"/>
      <c r="AR403" s="103"/>
      <c r="AS403" s="103"/>
      <c r="AT403" s="103"/>
      <c r="AU403" s="103"/>
      <c r="AV403" s="103"/>
      <c r="AW403" s="103"/>
      <c r="AX403" s="103"/>
      <c r="AY403" s="103"/>
      <c r="AZ403" s="103"/>
      <c r="BA403" s="103"/>
      <c r="BB403" s="103"/>
      <c r="BC403" s="103"/>
      <c r="BD403" s="103"/>
      <c r="BE403" s="103"/>
      <c r="BF403" s="103"/>
      <c r="BG403" s="103"/>
    </row>
    <row r="404" spans="1:59" x14ac:dyDescent="0.25">
      <c r="A404" s="249"/>
      <c r="B404" s="249"/>
      <c r="C404" s="249"/>
      <c r="D404" s="249"/>
      <c r="E404" s="250"/>
      <c r="F404" s="250"/>
      <c r="G404" s="250"/>
      <c r="H404" s="250"/>
      <c r="I404" s="250"/>
      <c r="J404" s="250"/>
      <c r="K404" s="252"/>
      <c r="W404" s="98">
        <f t="shared" si="88"/>
        <v>0</v>
      </c>
      <c r="X404" s="98">
        <f t="shared" si="89"/>
        <v>0</v>
      </c>
      <c r="Y404" s="98">
        <f t="shared" si="90"/>
        <v>0</v>
      </c>
      <c r="Z404" s="98">
        <f t="shared" si="91"/>
        <v>0</v>
      </c>
      <c r="AA404" s="98">
        <f t="shared" si="92"/>
        <v>0</v>
      </c>
      <c r="AB404" s="98">
        <f t="shared" si="93"/>
        <v>0</v>
      </c>
      <c r="AC404" s="98">
        <f t="shared" si="94"/>
        <v>0</v>
      </c>
      <c r="AD404" s="98">
        <f t="shared" si="95"/>
        <v>0</v>
      </c>
      <c r="AE404" s="98">
        <f t="shared" si="96"/>
        <v>0</v>
      </c>
      <c r="AF404" s="98">
        <f t="shared" si="86"/>
        <v>0</v>
      </c>
      <c r="AG404" s="98" t="str">
        <f t="shared" si="87"/>
        <v>N</v>
      </c>
      <c r="AH404" s="103"/>
      <c r="AI404" s="103"/>
      <c r="AJ404" s="103"/>
      <c r="AK404" s="103"/>
      <c r="AL404" s="103"/>
      <c r="AM404" s="103"/>
      <c r="AN404" s="103"/>
      <c r="AO404" s="103"/>
      <c r="AP404" s="103"/>
      <c r="AQ404" s="103"/>
      <c r="AR404" s="103"/>
      <c r="AS404" s="103"/>
      <c r="AT404" s="103"/>
      <c r="AU404" s="103"/>
      <c r="AV404" s="103"/>
      <c r="AW404" s="103"/>
      <c r="AX404" s="103"/>
      <c r="AY404" s="103"/>
      <c r="AZ404" s="103"/>
      <c r="BA404" s="103"/>
      <c r="BB404" s="103"/>
      <c r="BC404" s="103"/>
      <c r="BD404" s="103"/>
      <c r="BE404" s="103"/>
      <c r="BF404" s="103"/>
      <c r="BG404" s="103"/>
    </row>
    <row r="405" spans="1:59" x14ac:dyDescent="0.25">
      <c r="A405" s="249"/>
      <c r="B405" s="249"/>
      <c r="C405" s="249"/>
      <c r="D405" s="249"/>
      <c r="E405" s="250"/>
      <c r="F405" s="250"/>
      <c r="G405" s="250"/>
      <c r="H405" s="250"/>
      <c r="I405" s="250"/>
      <c r="J405" s="250"/>
      <c r="K405" s="252"/>
      <c r="W405" s="98">
        <f t="shared" si="88"/>
        <v>0</v>
      </c>
      <c r="X405" s="98">
        <f t="shared" si="89"/>
        <v>0</v>
      </c>
      <c r="Y405" s="98">
        <f t="shared" si="90"/>
        <v>0</v>
      </c>
      <c r="Z405" s="98">
        <f t="shared" si="91"/>
        <v>0</v>
      </c>
      <c r="AA405" s="98">
        <f t="shared" si="92"/>
        <v>0</v>
      </c>
      <c r="AB405" s="98">
        <f t="shared" si="93"/>
        <v>0</v>
      </c>
      <c r="AC405" s="98">
        <f t="shared" si="94"/>
        <v>0</v>
      </c>
      <c r="AD405" s="98">
        <f t="shared" si="95"/>
        <v>0</v>
      </c>
      <c r="AE405" s="98">
        <f t="shared" si="96"/>
        <v>0</v>
      </c>
      <c r="AF405" s="98">
        <f t="shared" si="86"/>
        <v>0</v>
      </c>
      <c r="AG405" s="98" t="str">
        <f t="shared" si="87"/>
        <v>N</v>
      </c>
      <c r="AH405" s="103"/>
      <c r="AI405" s="103"/>
      <c r="AJ405" s="103"/>
      <c r="AK405" s="103"/>
      <c r="AL405" s="103"/>
      <c r="AM405" s="103"/>
      <c r="AN405" s="103"/>
      <c r="AO405" s="103"/>
      <c r="AP405" s="103"/>
      <c r="AQ405" s="103"/>
      <c r="AR405" s="103"/>
      <c r="AS405" s="103"/>
      <c r="AT405" s="103"/>
      <c r="AU405" s="103"/>
      <c r="AV405" s="103"/>
      <c r="AW405" s="103"/>
      <c r="AX405" s="103"/>
      <c r="AY405" s="103"/>
      <c r="AZ405" s="103"/>
      <c r="BA405" s="103"/>
      <c r="BB405" s="103"/>
      <c r="BC405" s="103"/>
      <c r="BD405" s="103"/>
      <c r="BE405" s="103"/>
      <c r="BF405" s="103"/>
      <c r="BG405" s="103"/>
    </row>
    <row r="406" spans="1:59" x14ac:dyDescent="0.25">
      <c r="A406" s="249"/>
      <c r="B406" s="249"/>
      <c r="C406" s="249"/>
      <c r="D406" s="249"/>
      <c r="E406" s="250"/>
      <c r="F406" s="250"/>
      <c r="G406" s="250"/>
      <c r="H406" s="250"/>
      <c r="I406" s="250"/>
      <c r="J406" s="250"/>
      <c r="K406" s="252"/>
      <c r="W406" s="98">
        <f t="shared" si="88"/>
        <v>0</v>
      </c>
      <c r="X406" s="98">
        <f t="shared" si="89"/>
        <v>0</v>
      </c>
      <c r="Y406" s="98">
        <f t="shared" si="90"/>
        <v>0</v>
      </c>
      <c r="Z406" s="98">
        <f t="shared" si="91"/>
        <v>0</v>
      </c>
      <c r="AA406" s="98">
        <f t="shared" si="92"/>
        <v>0</v>
      </c>
      <c r="AB406" s="98">
        <f t="shared" si="93"/>
        <v>0</v>
      </c>
      <c r="AC406" s="98">
        <f t="shared" si="94"/>
        <v>0</v>
      </c>
      <c r="AD406" s="98">
        <f t="shared" si="95"/>
        <v>0</v>
      </c>
      <c r="AE406" s="98">
        <f t="shared" si="96"/>
        <v>0</v>
      </c>
      <c r="AF406" s="98">
        <f t="shared" si="86"/>
        <v>0</v>
      </c>
      <c r="AG406" s="98" t="str">
        <f t="shared" si="87"/>
        <v>N</v>
      </c>
      <c r="AH406" s="103"/>
      <c r="AI406" s="103"/>
      <c r="AJ406" s="103"/>
      <c r="AK406" s="103"/>
      <c r="AL406" s="103"/>
      <c r="AM406" s="103"/>
      <c r="AN406" s="103"/>
      <c r="AO406" s="103"/>
      <c r="AP406" s="103"/>
      <c r="AQ406" s="103"/>
      <c r="AR406" s="103"/>
      <c r="AS406" s="103"/>
      <c r="AT406" s="103"/>
      <c r="AU406" s="103"/>
      <c r="AV406" s="103"/>
      <c r="AW406" s="103"/>
      <c r="AX406" s="103"/>
      <c r="AY406" s="103"/>
      <c r="AZ406" s="103"/>
      <c r="BA406" s="103"/>
      <c r="BB406" s="103"/>
      <c r="BC406" s="103"/>
      <c r="BD406" s="103"/>
      <c r="BE406" s="103"/>
      <c r="BF406" s="103"/>
      <c r="BG406" s="103"/>
    </row>
    <row r="407" spans="1:59" x14ac:dyDescent="0.25">
      <c r="A407" s="249"/>
      <c r="B407" s="249"/>
      <c r="C407" s="249"/>
      <c r="D407" s="249"/>
      <c r="E407" s="250"/>
      <c r="F407" s="250"/>
      <c r="G407" s="250"/>
      <c r="H407" s="250"/>
      <c r="I407" s="250"/>
      <c r="J407" s="250"/>
      <c r="K407" s="252"/>
      <c r="W407" s="98">
        <f t="shared" si="88"/>
        <v>0</v>
      </c>
      <c r="X407" s="98">
        <f t="shared" si="89"/>
        <v>0</v>
      </c>
      <c r="Y407" s="98">
        <f t="shared" si="90"/>
        <v>0</v>
      </c>
      <c r="Z407" s="98">
        <f t="shared" si="91"/>
        <v>0</v>
      </c>
      <c r="AA407" s="98">
        <f t="shared" si="92"/>
        <v>0</v>
      </c>
      <c r="AB407" s="98">
        <f t="shared" si="93"/>
        <v>0</v>
      </c>
      <c r="AC407" s="98">
        <f t="shared" si="94"/>
        <v>0</v>
      </c>
      <c r="AD407" s="98">
        <f t="shared" si="95"/>
        <v>0</v>
      </c>
      <c r="AE407" s="98">
        <f t="shared" si="96"/>
        <v>0</v>
      </c>
      <c r="AF407" s="98">
        <f t="shared" si="86"/>
        <v>0</v>
      </c>
      <c r="AG407" s="98" t="str">
        <f t="shared" si="87"/>
        <v>N</v>
      </c>
      <c r="AH407" s="103"/>
      <c r="AI407" s="103"/>
      <c r="AJ407" s="103"/>
      <c r="AK407" s="103"/>
      <c r="AL407" s="103"/>
      <c r="AM407" s="103"/>
      <c r="AN407" s="103"/>
      <c r="AO407" s="103"/>
      <c r="AP407" s="103"/>
      <c r="AQ407" s="103"/>
      <c r="AR407" s="103"/>
      <c r="AS407" s="103"/>
      <c r="AT407" s="103"/>
      <c r="AU407" s="103"/>
      <c r="AV407" s="103"/>
      <c r="AW407" s="103"/>
      <c r="AX407" s="103"/>
      <c r="AY407" s="103"/>
      <c r="AZ407" s="103"/>
      <c r="BA407" s="103"/>
      <c r="BB407" s="103"/>
      <c r="BC407" s="103"/>
      <c r="BD407" s="103"/>
      <c r="BE407" s="103"/>
      <c r="BF407" s="103"/>
      <c r="BG407" s="103"/>
    </row>
    <row r="408" spans="1:59" x14ac:dyDescent="0.25">
      <c r="A408" s="249"/>
      <c r="B408" s="249"/>
      <c r="C408" s="249"/>
      <c r="D408" s="249"/>
      <c r="E408" s="250"/>
      <c r="F408" s="250"/>
      <c r="G408" s="250"/>
      <c r="H408" s="250"/>
      <c r="I408" s="250"/>
      <c r="J408" s="250"/>
      <c r="K408" s="252"/>
      <c r="W408" s="98">
        <f t="shared" si="88"/>
        <v>0</v>
      </c>
      <c r="X408" s="98">
        <f t="shared" si="89"/>
        <v>0</v>
      </c>
      <c r="Y408" s="98">
        <f t="shared" si="90"/>
        <v>0</v>
      </c>
      <c r="Z408" s="98">
        <f t="shared" si="91"/>
        <v>0</v>
      </c>
      <c r="AA408" s="98">
        <f t="shared" si="92"/>
        <v>0</v>
      </c>
      <c r="AB408" s="98">
        <f t="shared" si="93"/>
        <v>0</v>
      </c>
      <c r="AC408" s="98">
        <f t="shared" si="94"/>
        <v>0</v>
      </c>
      <c r="AD408" s="98">
        <f t="shared" si="95"/>
        <v>0</v>
      </c>
      <c r="AE408" s="98">
        <f t="shared" si="96"/>
        <v>0</v>
      </c>
      <c r="AF408" s="98">
        <f t="shared" si="86"/>
        <v>0</v>
      </c>
      <c r="AG408" s="98" t="str">
        <f t="shared" si="87"/>
        <v>N</v>
      </c>
      <c r="AH408" s="103"/>
      <c r="AI408" s="103"/>
      <c r="AJ408" s="103"/>
      <c r="AK408" s="103"/>
      <c r="AL408" s="103"/>
      <c r="AM408" s="103"/>
      <c r="AN408" s="103"/>
      <c r="AO408" s="103"/>
      <c r="AP408" s="103"/>
      <c r="AQ408" s="103"/>
      <c r="AR408" s="103"/>
      <c r="AS408" s="103"/>
      <c r="AT408" s="103"/>
      <c r="AU408" s="103"/>
      <c r="AV408" s="103"/>
      <c r="AW408" s="103"/>
      <c r="AX408" s="103"/>
      <c r="AY408" s="103"/>
      <c r="AZ408" s="103"/>
      <c r="BA408" s="103"/>
      <c r="BB408" s="103"/>
      <c r="BC408" s="103"/>
      <c r="BD408" s="103"/>
      <c r="BE408" s="103"/>
      <c r="BF408" s="103"/>
      <c r="BG408" s="103"/>
    </row>
    <row r="409" spans="1:59" x14ac:dyDescent="0.25">
      <c r="A409" s="249"/>
      <c r="B409" s="249"/>
      <c r="C409" s="249"/>
      <c r="D409" s="249"/>
      <c r="E409" s="250"/>
      <c r="F409" s="250"/>
      <c r="G409" s="250"/>
      <c r="H409" s="250"/>
      <c r="I409" s="250"/>
      <c r="J409" s="250"/>
      <c r="K409" s="252"/>
      <c r="W409" s="98">
        <f t="shared" si="88"/>
        <v>0</v>
      </c>
      <c r="X409" s="98">
        <f t="shared" si="89"/>
        <v>0</v>
      </c>
      <c r="Y409" s="98">
        <f t="shared" si="90"/>
        <v>0</v>
      </c>
      <c r="Z409" s="98">
        <f t="shared" si="91"/>
        <v>0</v>
      </c>
      <c r="AA409" s="98">
        <f t="shared" si="92"/>
        <v>0</v>
      </c>
      <c r="AB409" s="98">
        <f t="shared" si="93"/>
        <v>0</v>
      </c>
      <c r="AC409" s="98">
        <f t="shared" si="94"/>
        <v>0</v>
      </c>
      <c r="AD409" s="98">
        <f t="shared" si="95"/>
        <v>0</v>
      </c>
      <c r="AE409" s="98">
        <f t="shared" si="96"/>
        <v>0</v>
      </c>
      <c r="AF409" s="98">
        <f t="shared" si="86"/>
        <v>0</v>
      </c>
      <c r="AG409" s="98" t="str">
        <f t="shared" si="87"/>
        <v>N</v>
      </c>
      <c r="AH409" s="103"/>
      <c r="AI409" s="103"/>
      <c r="AJ409" s="103"/>
      <c r="AK409" s="103"/>
      <c r="AL409" s="103"/>
      <c r="AM409" s="103"/>
      <c r="AN409" s="103"/>
      <c r="AO409" s="103"/>
      <c r="AP409" s="103"/>
      <c r="AQ409" s="103"/>
      <c r="AR409" s="103"/>
      <c r="AS409" s="103"/>
      <c r="AT409" s="103"/>
      <c r="AU409" s="103"/>
      <c r="AV409" s="103"/>
      <c r="AW409" s="103"/>
      <c r="AX409" s="103"/>
      <c r="AY409" s="103"/>
      <c r="AZ409" s="103"/>
      <c r="BA409" s="103"/>
      <c r="BB409" s="103"/>
      <c r="BC409" s="103"/>
      <c r="BD409" s="103"/>
      <c r="BE409" s="103"/>
      <c r="BF409" s="103"/>
      <c r="BG409" s="103"/>
    </row>
    <row r="410" spans="1:59" x14ac:dyDescent="0.25">
      <c r="A410" s="249"/>
      <c r="B410" s="249"/>
      <c r="C410" s="249"/>
      <c r="D410" s="249"/>
      <c r="E410" s="250"/>
      <c r="F410" s="250"/>
      <c r="G410" s="250"/>
      <c r="H410" s="250"/>
      <c r="I410" s="250"/>
      <c r="J410" s="250"/>
      <c r="K410" s="252"/>
      <c r="W410" s="98">
        <f t="shared" si="88"/>
        <v>0</v>
      </c>
      <c r="X410" s="98">
        <f t="shared" si="89"/>
        <v>0</v>
      </c>
      <c r="Y410" s="98">
        <f t="shared" si="90"/>
        <v>0</v>
      </c>
      <c r="Z410" s="98">
        <f t="shared" si="91"/>
        <v>0</v>
      </c>
      <c r="AA410" s="98">
        <f t="shared" si="92"/>
        <v>0</v>
      </c>
      <c r="AB410" s="98">
        <f t="shared" si="93"/>
        <v>0</v>
      </c>
      <c r="AC410" s="98">
        <f t="shared" si="94"/>
        <v>0</v>
      </c>
      <c r="AD410" s="98">
        <f t="shared" si="95"/>
        <v>0</v>
      </c>
      <c r="AE410" s="98">
        <f t="shared" si="96"/>
        <v>0</v>
      </c>
      <c r="AF410" s="98">
        <f t="shared" si="86"/>
        <v>0</v>
      </c>
      <c r="AG410" s="98" t="str">
        <f t="shared" si="87"/>
        <v>N</v>
      </c>
      <c r="AH410" s="103"/>
      <c r="AI410" s="103"/>
      <c r="AJ410" s="103"/>
      <c r="AK410" s="103"/>
      <c r="AL410" s="103"/>
      <c r="AM410" s="103"/>
      <c r="AN410" s="103"/>
      <c r="AO410" s="103"/>
      <c r="AP410" s="103"/>
      <c r="AQ410" s="103"/>
      <c r="AR410" s="103"/>
      <c r="AS410" s="103"/>
      <c r="AT410" s="103"/>
      <c r="AU410" s="103"/>
      <c r="AV410" s="103"/>
      <c r="AW410" s="103"/>
      <c r="AX410" s="103"/>
      <c r="AY410" s="103"/>
      <c r="AZ410" s="103"/>
      <c r="BA410" s="103"/>
      <c r="BB410" s="103"/>
      <c r="BC410" s="103"/>
      <c r="BD410" s="103"/>
      <c r="BE410" s="103"/>
      <c r="BF410" s="103"/>
      <c r="BG410" s="103"/>
    </row>
    <row r="411" spans="1:59" x14ac:dyDescent="0.25">
      <c r="A411" s="249"/>
      <c r="B411" s="249"/>
      <c r="C411" s="249"/>
      <c r="D411" s="249"/>
      <c r="E411" s="250"/>
      <c r="F411" s="250"/>
      <c r="G411" s="250"/>
      <c r="H411" s="250"/>
      <c r="I411" s="250"/>
      <c r="J411" s="250"/>
      <c r="K411" s="252"/>
      <c r="W411" s="98">
        <f t="shared" si="88"/>
        <v>0</v>
      </c>
      <c r="X411" s="98">
        <f t="shared" si="89"/>
        <v>0</v>
      </c>
      <c r="Y411" s="98">
        <f t="shared" si="90"/>
        <v>0</v>
      </c>
      <c r="Z411" s="98">
        <f t="shared" si="91"/>
        <v>0</v>
      </c>
      <c r="AA411" s="98">
        <f t="shared" si="92"/>
        <v>0</v>
      </c>
      <c r="AB411" s="98">
        <f t="shared" si="93"/>
        <v>0</v>
      </c>
      <c r="AC411" s="98">
        <f t="shared" si="94"/>
        <v>0</v>
      </c>
      <c r="AD411" s="98">
        <f t="shared" si="95"/>
        <v>0</v>
      </c>
      <c r="AE411" s="98">
        <f t="shared" si="96"/>
        <v>0</v>
      </c>
      <c r="AF411" s="98">
        <f t="shared" si="86"/>
        <v>0</v>
      </c>
      <c r="AG411" s="98" t="str">
        <f t="shared" si="87"/>
        <v>N</v>
      </c>
      <c r="AH411" s="103"/>
      <c r="AI411" s="103"/>
      <c r="AJ411" s="103"/>
      <c r="AK411" s="103"/>
      <c r="AL411" s="103"/>
      <c r="AM411" s="103"/>
      <c r="AN411" s="103"/>
      <c r="AO411" s="103"/>
      <c r="AP411" s="103"/>
      <c r="AQ411" s="103"/>
      <c r="AR411" s="103"/>
      <c r="AS411" s="103"/>
      <c r="AT411" s="103"/>
      <c r="AU411" s="103"/>
      <c r="AV411" s="103"/>
      <c r="AW411" s="103"/>
      <c r="AX411" s="103"/>
      <c r="AY411" s="103"/>
      <c r="AZ411" s="103"/>
      <c r="BA411" s="103"/>
      <c r="BB411" s="103"/>
      <c r="BC411" s="103"/>
      <c r="BD411" s="103"/>
      <c r="BE411" s="103"/>
      <c r="BF411" s="103"/>
      <c r="BG411" s="103"/>
    </row>
    <row r="412" spans="1:59" x14ac:dyDescent="0.25">
      <c r="A412" s="249"/>
      <c r="B412" s="249"/>
      <c r="C412" s="249"/>
      <c r="D412" s="249"/>
      <c r="E412" s="250"/>
      <c r="F412" s="250"/>
      <c r="G412" s="250"/>
      <c r="H412" s="250"/>
      <c r="I412" s="250"/>
      <c r="J412" s="250"/>
      <c r="K412" s="252"/>
      <c r="W412" s="98">
        <f t="shared" si="88"/>
        <v>0</v>
      </c>
      <c r="X412" s="98">
        <f t="shared" si="89"/>
        <v>0</v>
      </c>
      <c r="Y412" s="98">
        <f t="shared" si="90"/>
        <v>0</v>
      </c>
      <c r="Z412" s="98">
        <f t="shared" si="91"/>
        <v>0</v>
      </c>
      <c r="AA412" s="98">
        <f t="shared" si="92"/>
        <v>0</v>
      </c>
      <c r="AB412" s="98">
        <f t="shared" si="93"/>
        <v>0</v>
      </c>
      <c r="AC412" s="98">
        <f t="shared" si="94"/>
        <v>0</v>
      </c>
      <c r="AD412" s="98">
        <f t="shared" si="95"/>
        <v>0</v>
      </c>
      <c r="AE412" s="98">
        <f t="shared" si="96"/>
        <v>0</v>
      </c>
      <c r="AF412" s="98">
        <f t="shared" si="86"/>
        <v>0</v>
      </c>
      <c r="AG412" s="98" t="str">
        <f t="shared" si="87"/>
        <v>N</v>
      </c>
      <c r="AH412" s="103"/>
      <c r="AI412" s="103"/>
      <c r="AJ412" s="103"/>
      <c r="AK412" s="103"/>
      <c r="AL412" s="103"/>
      <c r="AM412" s="103"/>
      <c r="AN412" s="103"/>
      <c r="AO412" s="103"/>
      <c r="AP412" s="103"/>
      <c r="AQ412" s="103"/>
      <c r="AR412" s="103"/>
      <c r="AS412" s="103"/>
      <c r="AT412" s="103"/>
      <c r="AU412" s="103"/>
      <c r="AV412" s="103"/>
      <c r="AW412" s="103"/>
      <c r="AX412" s="103"/>
      <c r="AY412" s="103"/>
      <c r="AZ412" s="103"/>
      <c r="BA412" s="103"/>
      <c r="BB412" s="103"/>
      <c r="BC412" s="103"/>
      <c r="BD412" s="103"/>
      <c r="BE412" s="103"/>
      <c r="BF412" s="103"/>
      <c r="BG412" s="103"/>
    </row>
    <row r="413" spans="1:59" x14ac:dyDescent="0.25">
      <c r="A413" s="249"/>
      <c r="B413" s="249"/>
      <c r="C413" s="249"/>
      <c r="D413" s="249"/>
      <c r="E413" s="250"/>
      <c r="F413" s="250"/>
      <c r="G413" s="250"/>
      <c r="H413" s="250"/>
      <c r="I413" s="250"/>
      <c r="J413" s="250"/>
      <c r="K413" s="252"/>
      <c r="W413" s="98">
        <f t="shared" si="88"/>
        <v>0</v>
      </c>
      <c r="X413" s="98">
        <f t="shared" si="89"/>
        <v>0</v>
      </c>
      <c r="Y413" s="98">
        <f t="shared" si="90"/>
        <v>0</v>
      </c>
      <c r="Z413" s="98">
        <f t="shared" si="91"/>
        <v>0</v>
      </c>
      <c r="AA413" s="98">
        <f t="shared" si="92"/>
        <v>0</v>
      </c>
      <c r="AB413" s="98">
        <f t="shared" si="93"/>
        <v>0</v>
      </c>
      <c r="AC413" s="98">
        <f t="shared" si="94"/>
        <v>0</v>
      </c>
      <c r="AD413" s="98">
        <f t="shared" si="95"/>
        <v>0</v>
      </c>
      <c r="AE413" s="98">
        <f t="shared" si="96"/>
        <v>0</v>
      </c>
      <c r="AF413" s="98">
        <f t="shared" si="86"/>
        <v>0</v>
      </c>
      <c r="AG413" s="98" t="str">
        <f t="shared" si="87"/>
        <v>N</v>
      </c>
      <c r="AH413" s="103"/>
      <c r="AI413" s="103"/>
      <c r="AJ413" s="103"/>
      <c r="AK413" s="103"/>
      <c r="AL413" s="103"/>
      <c r="AM413" s="103"/>
      <c r="AN413" s="103"/>
      <c r="AO413" s="103"/>
      <c r="AP413" s="103"/>
      <c r="AQ413" s="103"/>
      <c r="AR413" s="103"/>
      <c r="AS413" s="103"/>
      <c r="AT413" s="103"/>
      <c r="AU413" s="103"/>
      <c r="AV413" s="103"/>
      <c r="AW413" s="103"/>
      <c r="AX413" s="103"/>
      <c r="AY413" s="103"/>
      <c r="AZ413" s="103"/>
      <c r="BA413" s="103"/>
      <c r="BB413" s="103"/>
      <c r="BC413" s="103"/>
      <c r="BD413" s="103"/>
      <c r="BE413" s="103"/>
      <c r="BF413" s="103"/>
      <c r="BG413" s="103"/>
    </row>
    <row r="414" spans="1:59" x14ac:dyDescent="0.25">
      <c r="A414" s="249"/>
      <c r="B414" s="249"/>
      <c r="C414" s="249"/>
      <c r="D414" s="249"/>
      <c r="E414" s="250"/>
      <c r="F414" s="250"/>
      <c r="G414" s="250"/>
      <c r="H414" s="250"/>
      <c r="I414" s="250"/>
      <c r="J414" s="250"/>
      <c r="K414" s="252"/>
      <c r="W414" s="98">
        <f t="shared" si="88"/>
        <v>0</v>
      </c>
      <c r="X414" s="98">
        <f t="shared" si="89"/>
        <v>0</v>
      </c>
      <c r="Y414" s="98">
        <f t="shared" si="90"/>
        <v>0</v>
      </c>
      <c r="Z414" s="98">
        <f t="shared" si="91"/>
        <v>0</v>
      </c>
      <c r="AA414" s="98">
        <f t="shared" si="92"/>
        <v>0</v>
      </c>
      <c r="AB414" s="98">
        <f t="shared" si="93"/>
        <v>0</v>
      </c>
      <c r="AC414" s="98">
        <f t="shared" si="94"/>
        <v>0</v>
      </c>
      <c r="AD414" s="98">
        <f t="shared" si="95"/>
        <v>0</v>
      </c>
      <c r="AE414" s="98">
        <f t="shared" si="96"/>
        <v>0</v>
      </c>
      <c r="AF414" s="98">
        <f t="shared" si="86"/>
        <v>0</v>
      </c>
      <c r="AG414" s="98" t="str">
        <f t="shared" si="87"/>
        <v>N</v>
      </c>
      <c r="AH414" s="103"/>
      <c r="AI414" s="103"/>
      <c r="AJ414" s="103"/>
      <c r="AK414" s="103"/>
      <c r="AL414" s="103"/>
      <c r="AM414" s="103"/>
      <c r="AN414" s="103"/>
      <c r="AO414" s="103"/>
      <c r="AP414" s="103"/>
      <c r="AQ414" s="103"/>
      <c r="AR414" s="103"/>
      <c r="AS414" s="103"/>
      <c r="AT414" s="103"/>
      <c r="AU414" s="103"/>
      <c r="AV414" s="103"/>
      <c r="AW414" s="103"/>
      <c r="AX414" s="103"/>
      <c r="AY414" s="103"/>
      <c r="AZ414" s="103"/>
      <c r="BA414" s="103"/>
      <c r="BB414" s="103"/>
      <c r="BC414" s="103"/>
      <c r="BD414" s="103"/>
      <c r="BE414" s="103"/>
      <c r="BF414" s="103"/>
      <c r="BG414" s="103"/>
    </row>
    <row r="415" spans="1:59" x14ac:dyDescent="0.25">
      <c r="A415" s="249"/>
      <c r="B415" s="249"/>
      <c r="C415" s="249"/>
      <c r="D415" s="249"/>
      <c r="E415" s="250"/>
      <c r="F415" s="250"/>
      <c r="G415" s="250"/>
      <c r="H415" s="250"/>
      <c r="I415" s="250"/>
      <c r="J415" s="250"/>
      <c r="K415" s="252"/>
      <c r="W415" s="98">
        <f t="shared" si="88"/>
        <v>0</v>
      </c>
      <c r="X415" s="98">
        <f t="shared" si="89"/>
        <v>0</v>
      </c>
      <c r="Y415" s="98">
        <f t="shared" si="90"/>
        <v>0</v>
      </c>
      <c r="Z415" s="98">
        <f t="shared" si="91"/>
        <v>0</v>
      </c>
      <c r="AA415" s="98">
        <f t="shared" si="92"/>
        <v>0</v>
      </c>
      <c r="AB415" s="98">
        <f t="shared" si="93"/>
        <v>0</v>
      </c>
      <c r="AC415" s="98">
        <f t="shared" si="94"/>
        <v>0</v>
      </c>
      <c r="AD415" s="98">
        <f t="shared" si="95"/>
        <v>0</v>
      </c>
      <c r="AE415" s="98">
        <f t="shared" si="96"/>
        <v>0</v>
      </c>
      <c r="AF415" s="98">
        <f t="shared" si="86"/>
        <v>0</v>
      </c>
      <c r="AG415" s="98" t="str">
        <f t="shared" si="87"/>
        <v>N</v>
      </c>
      <c r="AH415" s="103"/>
      <c r="AI415" s="103"/>
      <c r="AJ415" s="103"/>
      <c r="AK415" s="103"/>
      <c r="AL415" s="103"/>
      <c r="AM415" s="103"/>
      <c r="AN415" s="103"/>
      <c r="AO415" s="103"/>
      <c r="AP415" s="103"/>
      <c r="AQ415" s="103"/>
      <c r="AR415" s="103"/>
      <c r="AS415" s="103"/>
      <c r="AT415" s="103"/>
      <c r="AU415" s="103"/>
      <c r="AV415" s="103"/>
      <c r="AW415" s="103"/>
      <c r="AX415" s="103"/>
      <c r="AY415" s="103"/>
      <c r="AZ415" s="103"/>
      <c r="BA415" s="103"/>
      <c r="BB415" s="103"/>
      <c r="BC415" s="103"/>
      <c r="BD415" s="103"/>
      <c r="BE415" s="103"/>
      <c r="BF415" s="103"/>
      <c r="BG415" s="103"/>
    </row>
    <row r="416" spans="1:59" x14ac:dyDescent="0.25">
      <c r="A416" s="249"/>
      <c r="B416" s="249"/>
      <c r="C416" s="249"/>
      <c r="D416" s="249"/>
      <c r="E416" s="250"/>
      <c r="F416" s="250"/>
      <c r="G416" s="250"/>
      <c r="H416" s="250"/>
      <c r="I416" s="250"/>
      <c r="J416" s="250"/>
      <c r="K416" s="252"/>
      <c r="W416" s="98">
        <f t="shared" si="88"/>
        <v>0</v>
      </c>
      <c r="X416" s="98">
        <f t="shared" si="89"/>
        <v>0</v>
      </c>
      <c r="Y416" s="98">
        <f t="shared" si="90"/>
        <v>0</v>
      </c>
      <c r="Z416" s="98">
        <f t="shared" si="91"/>
        <v>0</v>
      </c>
      <c r="AA416" s="98">
        <f t="shared" si="92"/>
        <v>0</v>
      </c>
      <c r="AB416" s="98">
        <f t="shared" si="93"/>
        <v>0</v>
      </c>
      <c r="AC416" s="98">
        <f t="shared" si="94"/>
        <v>0</v>
      </c>
      <c r="AD416" s="98">
        <f t="shared" si="95"/>
        <v>0</v>
      </c>
      <c r="AE416" s="98">
        <f t="shared" si="96"/>
        <v>0</v>
      </c>
      <c r="AF416" s="98">
        <f t="shared" si="86"/>
        <v>0</v>
      </c>
      <c r="AG416" s="98" t="str">
        <f t="shared" si="87"/>
        <v>N</v>
      </c>
      <c r="AH416" s="103"/>
      <c r="AI416" s="103"/>
      <c r="AJ416" s="103"/>
      <c r="AK416" s="103"/>
      <c r="AL416" s="103"/>
      <c r="AM416" s="103"/>
      <c r="AN416" s="103"/>
      <c r="AO416" s="103"/>
      <c r="AP416" s="103"/>
      <c r="AQ416" s="103"/>
      <c r="AR416" s="103"/>
      <c r="AS416" s="103"/>
      <c r="AT416" s="103"/>
      <c r="AU416" s="103"/>
      <c r="AV416" s="103"/>
      <c r="AW416" s="103"/>
      <c r="AX416" s="103"/>
      <c r="AY416" s="103"/>
      <c r="AZ416" s="103"/>
      <c r="BA416" s="103"/>
      <c r="BB416" s="103"/>
      <c r="BC416" s="103"/>
      <c r="BD416" s="103"/>
      <c r="BE416" s="103"/>
      <c r="BF416" s="103"/>
      <c r="BG416" s="103"/>
    </row>
    <row r="417" spans="1:59" x14ac:dyDescent="0.25">
      <c r="A417" s="249"/>
      <c r="B417" s="249"/>
      <c r="C417" s="249"/>
      <c r="D417" s="249"/>
      <c r="E417" s="250"/>
      <c r="F417" s="250"/>
      <c r="G417" s="250"/>
      <c r="H417" s="250"/>
      <c r="I417" s="250"/>
      <c r="J417" s="250"/>
      <c r="K417" s="252"/>
      <c r="W417" s="98">
        <f t="shared" si="88"/>
        <v>0</v>
      </c>
      <c r="X417" s="98">
        <f t="shared" si="89"/>
        <v>0</v>
      </c>
      <c r="Y417" s="98">
        <f t="shared" si="90"/>
        <v>0</v>
      </c>
      <c r="Z417" s="98">
        <f t="shared" si="91"/>
        <v>0</v>
      </c>
      <c r="AA417" s="98">
        <f t="shared" si="92"/>
        <v>0</v>
      </c>
      <c r="AB417" s="98">
        <f t="shared" si="93"/>
        <v>0</v>
      </c>
      <c r="AC417" s="98">
        <f t="shared" si="94"/>
        <v>0</v>
      </c>
      <c r="AD417" s="98">
        <f t="shared" si="95"/>
        <v>0</v>
      </c>
      <c r="AE417" s="98">
        <f t="shared" si="96"/>
        <v>0</v>
      </c>
      <c r="AF417" s="98">
        <f t="shared" si="86"/>
        <v>0</v>
      </c>
      <c r="AG417" s="98" t="str">
        <f t="shared" si="87"/>
        <v>N</v>
      </c>
      <c r="AH417" s="103"/>
      <c r="AI417" s="103"/>
      <c r="AJ417" s="103"/>
      <c r="AK417" s="103"/>
      <c r="AL417" s="103"/>
      <c r="AM417" s="103"/>
      <c r="AN417" s="103"/>
      <c r="AO417" s="103"/>
      <c r="AP417" s="103"/>
      <c r="AQ417" s="103"/>
      <c r="AR417" s="103"/>
      <c r="AS417" s="103"/>
      <c r="AT417" s="103"/>
      <c r="AU417" s="103"/>
      <c r="AV417" s="103"/>
      <c r="AW417" s="103"/>
      <c r="AX417" s="103"/>
      <c r="AY417" s="103"/>
      <c r="AZ417" s="103"/>
      <c r="BA417" s="103"/>
      <c r="BB417" s="103"/>
      <c r="BC417" s="103"/>
      <c r="BD417" s="103"/>
      <c r="BE417" s="103"/>
      <c r="BF417" s="103"/>
      <c r="BG417" s="103"/>
    </row>
    <row r="418" spans="1:59" x14ac:dyDescent="0.25">
      <c r="A418" s="249"/>
      <c r="B418" s="249"/>
      <c r="C418" s="249"/>
      <c r="D418" s="249"/>
      <c r="E418" s="250"/>
      <c r="F418" s="250"/>
      <c r="G418" s="250"/>
      <c r="H418" s="250"/>
      <c r="I418" s="250"/>
      <c r="J418" s="250"/>
      <c r="K418" s="252"/>
      <c r="W418" s="98">
        <f t="shared" si="88"/>
        <v>0</v>
      </c>
      <c r="X418" s="98">
        <f t="shared" si="89"/>
        <v>0</v>
      </c>
      <c r="Y418" s="98">
        <f t="shared" si="90"/>
        <v>0</v>
      </c>
      <c r="Z418" s="98">
        <f t="shared" si="91"/>
        <v>0</v>
      </c>
      <c r="AA418" s="98">
        <f t="shared" si="92"/>
        <v>0</v>
      </c>
      <c r="AB418" s="98">
        <f t="shared" si="93"/>
        <v>0</v>
      </c>
      <c r="AC418" s="98">
        <f t="shared" si="94"/>
        <v>0</v>
      </c>
      <c r="AD418" s="98">
        <f t="shared" si="95"/>
        <v>0</v>
      </c>
      <c r="AE418" s="98">
        <f t="shared" si="96"/>
        <v>0</v>
      </c>
      <c r="AF418" s="98">
        <f t="shared" si="86"/>
        <v>0</v>
      </c>
      <c r="AG418" s="98" t="str">
        <f t="shared" si="87"/>
        <v>N</v>
      </c>
      <c r="AH418" s="103"/>
      <c r="AI418" s="103"/>
      <c r="AJ418" s="103"/>
      <c r="AK418" s="103"/>
      <c r="AL418" s="103"/>
      <c r="AM418" s="103"/>
      <c r="AN418" s="103"/>
      <c r="AO418" s="103"/>
      <c r="AP418" s="103"/>
      <c r="AQ418" s="103"/>
      <c r="AR418" s="103"/>
      <c r="AS418" s="103"/>
      <c r="AT418" s="103"/>
      <c r="AU418" s="103"/>
      <c r="AV418" s="103"/>
      <c r="AW418" s="103"/>
      <c r="AX418" s="103"/>
      <c r="AY418" s="103"/>
      <c r="AZ418" s="103"/>
      <c r="BA418" s="103"/>
      <c r="BB418" s="103"/>
      <c r="BC418" s="103"/>
      <c r="BD418" s="103"/>
      <c r="BE418" s="103"/>
      <c r="BF418" s="103"/>
      <c r="BG418" s="103"/>
    </row>
    <row r="419" spans="1:59" x14ac:dyDescent="0.25">
      <c r="A419" s="249"/>
      <c r="B419" s="249"/>
      <c r="C419" s="249"/>
      <c r="D419" s="249"/>
      <c r="E419" s="250"/>
      <c r="F419" s="250"/>
      <c r="G419" s="250"/>
      <c r="H419" s="250"/>
      <c r="I419" s="250"/>
      <c r="J419" s="250"/>
      <c r="K419" s="252"/>
      <c r="W419" s="98">
        <f t="shared" si="88"/>
        <v>0</v>
      </c>
      <c r="X419" s="98">
        <f t="shared" si="89"/>
        <v>0</v>
      </c>
      <c r="Y419" s="98">
        <f t="shared" si="90"/>
        <v>0</v>
      </c>
      <c r="Z419" s="98">
        <f t="shared" si="91"/>
        <v>0</v>
      </c>
      <c r="AA419" s="98">
        <f t="shared" si="92"/>
        <v>0</v>
      </c>
      <c r="AB419" s="98">
        <f t="shared" si="93"/>
        <v>0</v>
      </c>
      <c r="AC419" s="98">
        <f t="shared" si="94"/>
        <v>0</v>
      </c>
      <c r="AD419" s="98">
        <f t="shared" si="95"/>
        <v>0</v>
      </c>
      <c r="AE419" s="98">
        <f t="shared" si="96"/>
        <v>0</v>
      </c>
      <c r="AF419" s="98">
        <f t="shared" si="86"/>
        <v>0</v>
      </c>
      <c r="AG419" s="98" t="str">
        <f t="shared" si="87"/>
        <v>N</v>
      </c>
      <c r="AH419" s="103"/>
      <c r="AI419" s="103"/>
      <c r="AJ419" s="103"/>
      <c r="AK419" s="103"/>
      <c r="AL419" s="103"/>
      <c r="AM419" s="103"/>
      <c r="AN419" s="103"/>
      <c r="AO419" s="103"/>
      <c r="AP419" s="103"/>
      <c r="AQ419" s="103"/>
      <c r="AR419" s="103"/>
      <c r="AS419" s="103"/>
      <c r="AT419" s="103"/>
      <c r="AU419" s="103"/>
      <c r="AV419" s="103"/>
      <c r="AW419" s="103"/>
      <c r="AX419" s="103"/>
      <c r="AY419" s="103"/>
      <c r="AZ419" s="103"/>
      <c r="BA419" s="103"/>
      <c r="BB419" s="103"/>
      <c r="BC419" s="103"/>
      <c r="BD419" s="103"/>
      <c r="BE419" s="103"/>
      <c r="BF419" s="103"/>
      <c r="BG419" s="103"/>
    </row>
    <row r="420" spans="1:59" x14ac:dyDescent="0.25">
      <c r="A420" s="249"/>
      <c r="B420" s="249"/>
      <c r="C420" s="249"/>
      <c r="D420" s="249"/>
      <c r="E420" s="250"/>
      <c r="F420" s="250"/>
      <c r="G420" s="250"/>
      <c r="H420" s="250"/>
      <c r="I420" s="250"/>
      <c r="J420" s="250"/>
      <c r="K420" s="252"/>
      <c r="W420" s="98">
        <f t="shared" si="88"/>
        <v>0</v>
      </c>
      <c r="X420" s="98">
        <f t="shared" si="89"/>
        <v>0</v>
      </c>
      <c r="Y420" s="98">
        <f t="shared" si="90"/>
        <v>0</v>
      </c>
      <c r="Z420" s="98">
        <f t="shared" si="91"/>
        <v>0</v>
      </c>
      <c r="AA420" s="98">
        <f t="shared" si="92"/>
        <v>0</v>
      </c>
      <c r="AB420" s="98">
        <f t="shared" si="93"/>
        <v>0</v>
      </c>
      <c r="AC420" s="98">
        <f t="shared" si="94"/>
        <v>0</v>
      </c>
      <c r="AD420" s="98">
        <f t="shared" si="95"/>
        <v>0</v>
      </c>
      <c r="AE420" s="98">
        <f t="shared" si="96"/>
        <v>0</v>
      </c>
      <c r="AF420" s="98">
        <f t="shared" si="86"/>
        <v>0</v>
      </c>
      <c r="AG420" s="98" t="str">
        <f t="shared" si="87"/>
        <v>N</v>
      </c>
      <c r="AH420" s="103"/>
      <c r="AI420" s="103"/>
      <c r="AJ420" s="103"/>
      <c r="AK420" s="103"/>
      <c r="AL420" s="103"/>
      <c r="AM420" s="103"/>
      <c r="AN420" s="103"/>
      <c r="AO420" s="103"/>
      <c r="AP420" s="103"/>
      <c r="AQ420" s="103"/>
      <c r="AR420" s="103"/>
      <c r="AS420" s="103"/>
      <c r="AT420" s="103"/>
      <c r="AU420" s="103"/>
      <c r="AV420" s="103"/>
      <c r="AW420" s="103"/>
      <c r="AX420" s="103"/>
      <c r="AY420" s="103"/>
      <c r="AZ420" s="103"/>
      <c r="BA420" s="103"/>
      <c r="BB420" s="103"/>
      <c r="BC420" s="103"/>
      <c r="BD420" s="103"/>
      <c r="BE420" s="103"/>
      <c r="BF420" s="103"/>
      <c r="BG420" s="103"/>
    </row>
    <row r="421" spans="1:59" x14ac:dyDescent="0.25">
      <c r="A421" s="249"/>
      <c r="B421" s="249"/>
      <c r="C421" s="249"/>
      <c r="D421" s="249"/>
      <c r="E421" s="250"/>
      <c r="F421" s="250"/>
      <c r="G421" s="250"/>
      <c r="H421" s="250"/>
      <c r="I421" s="250"/>
      <c r="J421" s="250"/>
      <c r="K421" s="252"/>
      <c r="W421" s="98">
        <f t="shared" si="88"/>
        <v>0</v>
      </c>
      <c r="X421" s="98">
        <f t="shared" si="89"/>
        <v>0</v>
      </c>
      <c r="Y421" s="98">
        <f t="shared" si="90"/>
        <v>0</v>
      </c>
      <c r="Z421" s="98">
        <f t="shared" si="91"/>
        <v>0</v>
      </c>
      <c r="AA421" s="98">
        <f t="shared" si="92"/>
        <v>0</v>
      </c>
      <c r="AB421" s="98">
        <f t="shared" si="93"/>
        <v>0</v>
      </c>
      <c r="AC421" s="98">
        <f t="shared" si="94"/>
        <v>0</v>
      </c>
      <c r="AD421" s="98">
        <f t="shared" si="95"/>
        <v>0</v>
      </c>
      <c r="AE421" s="98">
        <f t="shared" si="96"/>
        <v>0</v>
      </c>
      <c r="AF421" s="98">
        <f t="shared" si="86"/>
        <v>0</v>
      </c>
      <c r="AG421" s="98" t="str">
        <f t="shared" si="87"/>
        <v>N</v>
      </c>
      <c r="AH421" s="103"/>
      <c r="AI421" s="103"/>
      <c r="AJ421" s="103"/>
      <c r="AK421" s="103"/>
      <c r="AL421" s="103"/>
      <c r="AM421" s="103"/>
      <c r="AN421" s="103"/>
      <c r="AO421" s="103"/>
      <c r="AP421" s="103"/>
      <c r="AQ421" s="103"/>
      <c r="AR421" s="103"/>
      <c r="AS421" s="103"/>
      <c r="AT421" s="103"/>
      <c r="AU421" s="103"/>
      <c r="AV421" s="103"/>
      <c r="AW421" s="103"/>
      <c r="AX421" s="103"/>
      <c r="AY421" s="103"/>
      <c r="AZ421" s="103"/>
      <c r="BA421" s="103"/>
      <c r="BB421" s="103"/>
      <c r="BC421" s="103"/>
      <c r="BD421" s="103"/>
      <c r="BE421" s="103"/>
      <c r="BF421" s="103"/>
      <c r="BG421" s="103"/>
    </row>
    <row r="422" spans="1:59" x14ac:dyDescent="0.25">
      <c r="A422" s="249"/>
      <c r="B422" s="249"/>
      <c r="C422" s="249"/>
      <c r="D422" s="249"/>
      <c r="E422" s="250"/>
      <c r="F422" s="250"/>
      <c r="G422" s="250"/>
      <c r="H422" s="250"/>
      <c r="I422" s="250"/>
      <c r="J422" s="250"/>
      <c r="K422" s="252"/>
      <c r="W422" s="98">
        <f t="shared" si="88"/>
        <v>0</v>
      </c>
      <c r="X422" s="98">
        <f t="shared" si="89"/>
        <v>0</v>
      </c>
      <c r="Y422" s="98">
        <f t="shared" si="90"/>
        <v>0</v>
      </c>
      <c r="Z422" s="98">
        <f t="shared" si="91"/>
        <v>0</v>
      </c>
      <c r="AA422" s="98">
        <f t="shared" si="92"/>
        <v>0</v>
      </c>
      <c r="AB422" s="98">
        <f t="shared" si="93"/>
        <v>0</v>
      </c>
      <c r="AC422" s="98">
        <f t="shared" si="94"/>
        <v>0</v>
      </c>
      <c r="AD422" s="98">
        <f t="shared" si="95"/>
        <v>0</v>
      </c>
      <c r="AE422" s="98">
        <f t="shared" si="96"/>
        <v>0</v>
      </c>
      <c r="AF422" s="98">
        <f t="shared" si="86"/>
        <v>0</v>
      </c>
      <c r="AG422" s="98" t="str">
        <f t="shared" si="87"/>
        <v>N</v>
      </c>
      <c r="AH422" s="103"/>
      <c r="AI422" s="103"/>
      <c r="AJ422" s="103"/>
      <c r="AK422" s="103"/>
      <c r="AL422" s="103"/>
      <c r="AM422" s="103"/>
      <c r="AN422" s="103"/>
      <c r="AO422" s="103"/>
      <c r="AP422" s="103"/>
      <c r="AQ422" s="103"/>
      <c r="AR422" s="103"/>
      <c r="AS422" s="103"/>
      <c r="AT422" s="103"/>
      <c r="AU422" s="103"/>
      <c r="AV422" s="103"/>
      <c r="AW422" s="103"/>
      <c r="AX422" s="103"/>
      <c r="AY422" s="103"/>
      <c r="AZ422" s="103"/>
      <c r="BA422" s="103"/>
      <c r="BB422" s="103"/>
      <c r="BC422" s="103"/>
      <c r="BD422" s="103"/>
      <c r="BE422" s="103"/>
      <c r="BF422" s="103"/>
      <c r="BG422" s="103"/>
    </row>
    <row r="423" spans="1:59" x14ac:dyDescent="0.25">
      <c r="A423" s="249"/>
      <c r="B423" s="249"/>
      <c r="C423" s="249"/>
      <c r="D423" s="249"/>
      <c r="E423" s="250"/>
      <c r="F423" s="250"/>
      <c r="G423" s="250"/>
      <c r="H423" s="250"/>
      <c r="I423" s="250"/>
      <c r="J423" s="250"/>
      <c r="K423" s="252"/>
      <c r="W423" s="98">
        <f t="shared" si="88"/>
        <v>0</v>
      </c>
      <c r="X423" s="98">
        <f t="shared" si="89"/>
        <v>0</v>
      </c>
      <c r="Y423" s="98">
        <f t="shared" si="90"/>
        <v>0</v>
      </c>
      <c r="Z423" s="98">
        <f t="shared" si="91"/>
        <v>0</v>
      </c>
      <c r="AA423" s="98">
        <f t="shared" si="92"/>
        <v>0</v>
      </c>
      <c r="AB423" s="98">
        <f t="shared" si="93"/>
        <v>0</v>
      </c>
      <c r="AC423" s="98">
        <f t="shared" si="94"/>
        <v>0</v>
      </c>
      <c r="AD423" s="98">
        <f t="shared" si="95"/>
        <v>0</v>
      </c>
      <c r="AE423" s="98">
        <f t="shared" si="96"/>
        <v>0</v>
      </c>
      <c r="AF423" s="98">
        <f t="shared" si="86"/>
        <v>0</v>
      </c>
      <c r="AG423" s="98" t="str">
        <f t="shared" si="87"/>
        <v>N</v>
      </c>
      <c r="AH423" s="103"/>
      <c r="AI423" s="103"/>
      <c r="AJ423" s="103"/>
      <c r="AK423" s="103"/>
      <c r="AL423" s="103"/>
      <c r="AM423" s="103"/>
      <c r="AN423" s="103"/>
      <c r="AO423" s="103"/>
      <c r="AP423" s="103"/>
      <c r="AQ423" s="103"/>
      <c r="AR423" s="103"/>
      <c r="AS423" s="103"/>
      <c r="AT423" s="103"/>
      <c r="AU423" s="103"/>
      <c r="AV423" s="103"/>
      <c r="AW423" s="103"/>
      <c r="AX423" s="103"/>
      <c r="AY423" s="103"/>
      <c r="AZ423" s="103"/>
      <c r="BA423" s="103"/>
      <c r="BB423" s="103"/>
      <c r="BC423" s="103"/>
      <c r="BD423" s="103"/>
      <c r="BE423" s="103"/>
      <c r="BF423" s="103"/>
      <c r="BG423" s="103"/>
    </row>
    <row r="424" spans="1:59" x14ac:dyDescent="0.25">
      <c r="A424" s="249"/>
      <c r="B424" s="249"/>
      <c r="C424" s="249"/>
      <c r="D424" s="249"/>
      <c r="E424" s="250"/>
      <c r="F424" s="250"/>
      <c r="G424" s="250"/>
      <c r="H424" s="250"/>
      <c r="I424" s="250"/>
      <c r="J424" s="250"/>
      <c r="K424" s="252"/>
      <c r="W424" s="98">
        <f t="shared" si="88"/>
        <v>0</v>
      </c>
      <c r="X424" s="98">
        <f t="shared" si="89"/>
        <v>0</v>
      </c>
      <c r="Y424" s="98">
        <f t="shared" si="90"/>
        <v>0</v>
      </c>
      <c r="Z424" s="98">
        <f t="shared" si="91"/>
        <v>0</v>
      </c>
      <c r="AA424" s="98">
        <f t="shared" si="92"/>
        <v>0</v>
      </c>
      <c r="AB424" s="98">
        <f t="shared" si="93"/>
        <v>0</v>
      </c>
      <c r="AC424" s="98">
        <f t="shared" si="94"/>
        <v>0</v>
      </c>
      <c r="AD424" s="98">
        <f t="shared" si="95"/>
        <v>0</v>
      </c>
      <c r="AE424" s="98">
        <f t="shared" si="96"/>
        <v>0</v>
      </c>
      <c r="AF424" s="98">
        <f t="shared" si="86"/>
        <v>0</v>
      </c>
      <c r="AG424" s="98" t="str">
        <f t="shared" si="87"/>
        <v>N</v>
      </c>
      <c r="AH424" s="103"/>
      <c r="AI424" s="103"/>
      <c r="AJ424" s="103"/>
      <c r="AK424" s="103"/>
      <c r="AL424" s="103"/>
      <c r="AM424" s="103"/>
      <c r="AN424" s="103"/>
      <c r="AO424" s="103"/>
      <c r="AP424" s="103"/>
      <c r="AQ424" s="103"/>
      <c r="AR424" s="103"/>
      <c r="AS424" s="103"/>
      <c r="AT424" s="103"/>
      <c r="AU424" s="103"/>
      <c r="AV424" s="103"/>
      <c r="AW424" s="103"/>
      <c r="AX424" s="103"/>
      <c r="AY424" s="103"/>
      <c r="AZ424" s="103"/>
      <c r="BA424" s="103"/>
      <c r="BB424" s="103"/>
      <c r="BC424" s="103"/>
      <c r="BD424" s="103"/>
      <c r="BE424" s="103"/>
      <c r="BF424" s="103"/>
      <c r="BG424" s="103"/>
    </row>
    <row r="425" spans="1:59" x14ac:dyDescent="0.25">
      <c r="A425" s="249"/>
      <c r="B425" s="249"/>
      <c r="C425" s="249"/>
      <c r="D425" s="249"/>
      <c r="E425" s="250"/>
      <c r="F425" s="250"/>
      <c r="G425" s="250"/>
      <c r="H425" s="250"/>
      <c r="I425" s="250"/>
      <c r="J425" s="250"/>
      <c r="K425" s="252"/>
      <c r="W425" s="98">
        <f t="shared" si="88"/>
        <v>0</v>
      </c>
      <c r="X425" s="98">
        <f t="shared" si="89"/>
        <v>0</v>
      </c>
      <c r="Y425" s="98">
        <f t="shared" si="90"/>
        <v>0</v>
      </c>
      <c r="Z425" s="98">
        <f t="shared" si="91"/>
        <v>0</v>
      </c>
      <c r="AA425" s="98">
        <f t="shared" si="92"/>
        <v>0</v>
      </c>
      <c r="AB425" s="98">
        <f t="shared" si="93"/>
        <v>0</v>
      </c>
      <c r="AC425" s="98">
        <f t="shared" si="94"/>
        <v>0</v>
      </c>
      <c r="AD425" s="98">
        <f t="shared" si="95"/>
        <v>0</v>
      </c>
      <c r="AE425" s="98">
        <f t="shared" si="96"/>
        <v>0</v>
      </c>
      <c r="AF425" s="98">
        <f t="shared" si="86"/>
        <v>0</v>
      </c>
      <c r="AG425" s="98" t="str">
        <f t="shared" si="87"/>
        <v>N</v>
      </c>
      <c r="AH425" s="103"/>
      <c r="AI425" s="103"/>
      <c r="AJ425" s="103"/>
      <c r="AK425" s="103"/>
      <c r="AL425" s="103"/>
      <c r="AM425" s="103"/>
      <c r="AN425" s="103"/>
      <c r="AO425" s="103"/>
      <c r="AP425" s="103"/>
      <c r="AQ425" s="103"/>
      <c r="AR425" s="103"/>
      <c r="AS425" s="103"/>
      <c r="AT425" s="103"/>
      <c r="AU425" s="103"/>
      <c r="AV425" s="103"/>
      <c r="AW425" s="103"/>
      <c r="AX425" s="103"/>
      <c r="AY425" s="103"/>
      <c r="AZ425" s="103"/>
      <c r="BA425" s="103"/>
      <c r="BB425" s="103"/>
      <c r="BC425" s="103"/>
      <c r="BD425" s="103"/>
      <c r="BE425" s="103"/>
      <c r="BF425" s="103"/>
      <c r="BG425" s="103"/>
    </row>
    <row r="426" spans="1:59" x14ac:dyDescent="0.25">
      <c r="A426" s="249"/>
      <c r="B426" s="249"/>
      <c r="C426" s="249"/>
      <c r="D426" s="249"/>
      <c r="E426" s="250"/>
      <c r="F426" s="250"/>
      <c r="G426" s="250"/>
      <c r="H426" s="250"/>
      <c r="I426" s="250"/>
      <c r="J426" s="250"/>
      <c r="K426" s="252"/>
      <c r="W426" s="98">
        <f t="shared" si="88"/>
        <v>0</v>
      </c>
      <c r="X426" s="98">
        <f t="shared" si="89"/>
        <v>0</v>
      </c>
      <c r="Y426" s="98">
        <f t="shared" si="90"/>
        <v>0</v>
      </c>
      <c r="Z426" s="98">
        <f t="shared" si="91"/>
        <v>0</v>
      </c>
      <c r="AA426" s="98">
        <f t="shared" si="92"/>
        <v>0</v>
      </c>
      <c r="AB426" s="98">
        <f t="shared" si="93"/>
        <v>0</v>
      </c>
      <c r="AC426" s="98">
        <f t="shared" si="94"/>
        <v>0</v>
      </c>
      <c r="AD426" s="98">
        <f t="shared" si="95"/>
        <v>0</v>
      </c>
      <c r="AE426" s="98">
        <f t="shared" si="96"/>
        <v>0</v>
      </c>
      <c r="AF426" s="98">
        <f t="shared" si="86"/>
        <v>0</v>
      </c>
      <c r="AG426" s="98" t="str">
        <f t="shared" si="87"/>
        <v>N</v>
      </c>
      <c r="AH426" s="103"/>
      <c r="AI426" s="103"/>
      <c r="AJ426" s="103"/>
      <c r="AK426" s="103"/>
      <c r="AL426" s="103"/>
      <c r="AM426" s="103"/>
      <c r="AN426" s="103"/>
      <c r="AO426" s="103"/>
      <c r="AP426" s="103"/>
      <c r="AQ426" s="103"/>
      <c r="AR426" s="103"/>
      <c r="AS426" s="103"/>
      <c r="AT426" s="103"/>
      <c r="AU426" s="103"/>
      <c r="AV426" s="103"/>
      <c r="AW426" s="103"/>
      <c r="AX426" s="103"/>
      <c r="AY426" s="103"/>
      <c r="AZ426" s="103"/>
      <c r="BA426" s="103"/>
      <c r="BB426" s="103"/>
      <c r="BC426" s="103"/>
      <c r="BD426" s="103"/>
      <c r="BE426" s="103"/>
      <c r="BF426" s="103"/>
      <c r="BG426" s="103"/>
    </row>
    <row r="427" spans="1:59" x14ac:dyDescent="0.25">
      <c r="A427" s="249"/>
      <c r="B427" s="249"/>
      <c r="C427" s="249"/>
      <c r="D427" s="249"/>
      <c r="E427" s="250"/>
      <c r="F427" s="250"/>
      <c r="G427" s="250"/>
      <c r="H427" s="250"/>
      <c r="I427" s="250"/>
      <c r="J427" s="250"/>
      <c r="K427" s="252"/>
      <c r="W427" s="98">
        <f t="shared" si="88"/>
        <v>0</v>
      </c>
      <c r="X427" s="98">
        <f t="shared" si="89"/>
        <v>0</v>
      </c>
      <c r="Y427" s="98">
        <f t="shared" si="90"/>
        <v>0</v>
      </c>
      <c r="Z427" s="98">
        <f t="shared" si="91"/>
        <v>0</v>
      </c>
      <c r="AA427" s="98">
        <f t="shared" si="92"/>
        <v>0</v>
      </c>
      <c r="AB427" s="98">
        <f t="shared" si="93"/>
        <v>0</v>
      </c>
      <c r="AC427" s="98">
        <f t="shared" si="94"/>
        <v>0</v>
      </c>
      <c r="AD427" s="98">
        <f t="shared" si="95"/>
        <v>0</v>
      </c>
      <c r="AE427" s="98">
        <f t="shared" si="96"/>
        <v>0</v>
      </c>
      <c r="AF427" s="98">
        <f t="shared" si="86"/>
        <v>0</v>
      </c>
      <c r="AG427" s="98" t="str">
        <f t="shared" si="87"/>
        <v>N</v>
      </c>
      <c r="AH427" s="103"/>
      <c r="AI427" s="103"/>
      <c r="AJ427" s="103"/>
      <c r="AK427" s="103"/>
      <c r="AL427" s="103"/>
      <c r="AM427" s="103"/>
      <c r="AN427" s="103"/>
      <c r="AO427" s="103"/>
      <c r="AP427" s="103"/>
      <c r="AQ427" s="103"/>
      <c r="AR427" s="103"/>
      <c r="AS427" s="103"/>
      <c r="AT427" s="103"/>
      <c r="AU427" s="103"/>
      <c r="AV427" s="103"/>
      <c r="AW427" s="103"/>
      <c r="AX427" s="103"/>
      <c r="AY427" s="103"/>
      <c r="AZ427" s="103"/>
      <c r="BA427" s="103"/>
      <c r="BB427" s="103"/>
      <c r="BC427" s="103"/>
      <c r="BD427" s="103"/>
      <c r="BE427" s="103"/>
      <c r="BF427" s="103"/>
      <c r="BG427" s="103"/>
    </row>
    <row r="428" spans="1:59" x14ac:dyDescent="0.25">
      <c r="A428" s="249"/>
      <c r="B428" s="249"/>
      <c r="C428" s="249"/>
      <c r="D428" s="249"/>
      <c r="E428" s="250"/>
      <c r="F428" s="250"/>
      <c r="G428" s="250"/>
      <c r="H428" s="250"/>
      <c r="I428" s="250"/>
      <c r="J428" s="250"/>
      <c r="K428" s="252"/>
      <c r="W428" s="98">
        <f t="shared" si="88"/>
        <v>0</v>
      </c>
      <c r="X428" s="98">
        <f t="shared" si="89"/>
        <v>0</v>
      </c>
      <c r="Y428" s="98">
        <f t="shared" si="90"/>
        <v>0</v>
      </c>
      <c r="Z428" s="98">
        <f t="shared" si="91"/>
        <v>0</v>
      </c>
      <c r="AA428" s="98">
        <f t="shared" si="92"/>
        <v>0</v>
      </c>
      <c r="AB428" s="98">
        <f t="shared" si="93"/>
        <v>0</v>
      </c>
      <c r="AC428" s="98">
        <f t="shared" si="94"/>
        <v>0</v>
      </c>
      <c r="AD428" s="98">
        <f t="shared" si="95"/>
        <v>0</v>
      </c>
      <c r="AE428" s="98">
        <f t="shared" si="96"/>
        <v>0</v>
      </c>
      <c r="AF428" s="98">
        <f t="shared" si="86"/>
        <v>0</v>
      </c>
      <c r="AG428" s="98" t="str">
        <f t="shared" si="87"/>
        <v>N</v>
      </c>
      <c r="AH428" s="103"/>
      <c r="AI428" s="103"/>
      <c r="AJ428" s="103"/>
      <c r="AK428" s="103"/>
      <c r="AL428" s="103"/>
      <c r="AM428" s="103"/>
      <c r="AN428" s="103"/>
      <c r="AO428" s="103"/>
      <c r="AP428" s="103"/>
      <c r="AQ428" s="103"/>
      <c r="AR428" s="103"/>
      <c r="AS428" s="103"/>
      <c r="AT428" s="103"/>
      <c r="AU428" s="103"/>
      <c r="AV428" s="103"/>
      <c r="AW428" s="103"/>
      <c r="AX428" s="103"/>
      <c r="AY428" s="103"/>
      <c r="AZ428" s="103"/>
      <c r="BA428" s="103"/>
      <c r="BB428" s="103"/>
      <c r="BC428" s="103"/>
      <c r="BD428" s="103"/>
      <c r="BE428" s="103"/>
      <c r="BF428" s="103"/>
      <c r="BG428" s="103"/>
    </row>
    <row r="429" spans="1:59" x14ac:dyDescent="0.25">
      <c r="A429" s="249"/>
      <c r="B429" s="249"/>
      <c r="C429" s="249"/>
      <c r="D429" s="249"/>
      <c r="E429" s="250"/>
      <c r="F429" s="250"/>
      <c r="G429" s="250"/>
      <c r="H429" s="250"/>
      <c r="I429" s="250"/>
      <c r="J429" s="250"/>
      <c r="K429" s="252"/>
      <c r="W429" s="98">
        <f t="shared" si="88"/>
        <v>0</v>
      </c>
      <c r="X429" s="98">
        <f t="shared" si="89"/>
        <v>0</v>
      </c>
      <c r="Y429" s="98">
        <f t="shared" si="90"/>
        <v>0</v>
      </c>
      <c r="Z429" s="98">
        <f t="shared" si="91"/>
        <v>0</v>
      </c>
      <c r="AA429" s="98">
        <f t="shared" si="92"/>
        <v>0</v>
      </c>
      <c r="AB429" s="98">
        <f t="shared" si="93"/>
        <v>0</v>
      </c>
      <c r="AC429" s="98">
        <f t="shared" si="94"/>
        <v>0</v>
      </c>
      <c r="AD429" s="98">
        <f t="shared" si="95"/>
        <v>0</v>
      </c>
      <c r="AE429" s="98">
        <f t="shared" si="96"/>
        <v>0</v>
      </c>
      <c r="AF429" s="98">
        <f t="shared" si="86"/>
        <v>0</v>
      </c>
      <c r="AG429" s="98" t="str">
        <f t="shared" si="87"/>
        <v>N</v>
      </c>
      <c r="AH429" s="103"/>
      <c r="AI429" s="103"/>
      <c r="AJ429" s="103"/>
      <c r="AK429" s="103"/>
      <c r="AL429" s="103"/>
      <c r="AM429" s="103"/>
      <c r="AN429" s="103"/>
      <c r="AO429" s="103"/>
      <c r="AP429" s="103"/>
      <c r="AQ429" s="103"/>
      <c r="AR429" s="103"/>
      <c r="AS429" s="103"/>
      <c r="AT429" s="103"/>
      <c r="AU429" s="103"/>
      <c r="AV429" s="103"/>
      <c r="AW429" s="103"/>
      <c r="AX429" s="103"/>
      <c r="AY429" s="103"/>
      <c r="AZ429" s="103"/>
      <c r="BA429" s="103"/>
      <c r="BB429" s="103"/>
      <c r="BC429" s="103"/>
      <c r="BD429" s="103"/>
      <c r="BE429" s="103"/>
      <c r="BF429" s="103"/>
      <c r="BG429" s="103"/>
    </row>
    <row r="430" spans="1:59" x14ac:dyDescent="0.25">
      <c r="A430" s="249"/>
      <c r="B430" s="249"/>
      <c r="C430" s="249"/>
      <c r="D430" s="249"/>
      <c r="E430" s="250"/>
      <c r="F430" s="250"/>
      <c r="G430" s="250"/>
      <c r="H430" s="250"/>
      <c r="I430" s="250"/>
      <c r="J430" s="250"/>
      <c r="K430" s="252"/>
      <c r="W430" s="98">
        <f t="shared" si="88"/>
        <v>0</v>
      </c>
      <c r="X430" s="98">
        <f t="shared" si="89"/>
        <v>0</v>
      </c>
      <c r="Y430" s="98">
        <f t="shared" si="90"/>
        <v>0</v>
      </c>
      <c r="Z430" s="98">
        <f t="shared" si="91"/>
        <v>0</v>
      </c>
      <c r="AA430" s="98">
        <f t="shared" si="92"/>
        <v>0</v>
      </c>
      <c r="AB430" s="98">
        <f t="shared" si="93"/>
        <v>0</v>
      </c>
      <c r="AC430" s="98">
        <f t="shared" si="94"/>
        <v>0</v>
      </c>
      <c r="AD430" s="98">
        <f t="shared" si="95"/>
        <v>0</v>
      </c>
      <c r="AE430" s="98">
        <f t="shared" si="96"/>
        <v>0</v>
      </c>
      <c r="AF430" s="98">
        <f t="shared" si="86"/>
        <v>0</v>
      </c>
      <c r="AG430" s="98" t="str">
        <f t="shared" si="87"/>
        <v>N</v>
      </c>
      <c r="AH430" s="103"/>
      <c r="AI430" s="103"/>
      <c r="AJ430" s="103"/>
      <c r="AK430" s="103"/>
      <c r="AL430" s="103"/>
      <c r="AM430" s="103"/>
      <c r="AN430" s="103"/>
      <c r="AO430" s="103"/>
      <c r="AP430" s="103"/>
      <c r="AQ430" s="103"/>
      <c r="AR430" s="103"/>
      <c r="AS430" s="103"/>
      <c r="AT430" s="103"/>
      <c r="AU430" s="103"/>
      <c r="AV430" s="103"/>
      <c r="AW430" s="103"/>
      <c r="AX430" s="103"/>
      <c r="AY430" s="103"/>
      <c r="AZ430" s="103"/>
      <c r="BA430" s="103"/>
      <c r="BB430" s="103"/>
      <c r="BC430" s="103"/>
      <c r="BD430" s="103"/>
      <c r="BE430" s="103"/>
      <c r="BF430" s="103"/>
      <c r="BG430" s="103"/>
    </row>
    <row r="431" spans="1:59" x14ac:dyDescent="0.25">
      <c r="A431" s="249"/>
      <c r="B431" s="249"/>
      <c r="C431" s="249"/>
      <c r="D431" s="249"/>
      <c r="E431" s="250"/>
      <c r="F431" s="250"/>
      <c r="G431" s="250"/>
      <c r="H431" s="250"/>
      <c r="I431" s="250"/>
      <c r="J431" s="250"/>
      <c r="K431" s="252"/>
      <c r="W431" s="98">
        <f t="shared" si="88"/>
        <v>0</v>
      </c>
      <c r="X431" s="98">
        <f t="shared" si="89"/>
        <v>0</v>
      </c>
      <c r="Y431" s="98">
        <f t="shared" si="90"/>
        <v>0</v>
      </c>
      <c r="Z431" s="98">
        <f t="shared" si="91"/>
        <v>0</v>
      </c>
      <c r="AA431" s="98">
        <f t="shared" si="92"/>
        <v>0</v>
      </c>
      <c r="AB431" s="98">
        <f t="shared" si="93"/>
        <v>0</v>
      </c>
      <c r="AC431" s="98">
        <f t="shared" si="94"/>
        <v>0</v>
      </c>
      <c r="AD431" s="98">
        <f t="shared" si="95"/>
        <v>0</v>
      </c>
      <c r="AE431" s="98">
        <f t="shared" si="96"/>
        <v>0</v>
      </c>
      <c r="AF431" s="98">
        <f t="shared" si="86"/>
        <v>0</v>
      </c>
      <c r="AG431" s="98" t="str">
        <f t="shared" si="87"/>
        <v>N</v>
      </c>
      <c r="AH431" s="103"/>
      <c r="AI431" s="103"/>
      <c r="AJ431" s="103"/>
      <c r="AK431" s="103"/>
      <c r="AL431" s="103"/>
      <c r="AM431" s="103"/>
      <c r="AN431" s="103"/>
      <c r="AO431" s="103"/>
      <c r="AP431" s="103"/>
      <c r="AQ431" s="103"/>
      <c r="AR431" s="103"/>
      <c r="AS431" s="103"/>
      <c r="AT431" s="103"/>
      <c r="AU431" s="103"/>
      <c r="AV431" s="103"/>
      <c r="AW431" s="103"/>
      <c r="AX431" s="103"/>
      <c r="AY431" s="103"/>
      <c r="AZ431" s="103"/>
      <c r="BA431" s="103"/>
      <c r="BB431" s="103"/>
      <c r="BC431" s="103"/>
      <c r="BD431" s="103"/>
      <c r="BE431" s="103"/>
      <c r="BF431" s="103"/>
      <c r="BG431" s="103"/>
    </row>
    <row r="432" spans="1:59" x14ac:dyDescent="0.25">
      <c r="A432" s="249"/>
      <c r="B432" s="249"/>
      <c r="C432" s="249"/>
      <c r="D432" s="249"/>
      <c r="E432" s="250"/>
      <c r="F432" s="250"/>
      <c r="G432" s="250"/>
      <c r="H432" s="250"/>
      <c r="I432" s="250"/>
      <c r="J432" s="250"/>
      <c r="K432" s="252"/>
      <c r="W432" s="98">
        <f t="shared" si="88"/>
        <v>0</v>
      </c>
      <c r="X432" s="98">
        <f t="shared" si="89"/>
        <v>0</v>
      </c>
      <c r="Y432" s="98">
        <f t="shared" si="90"/>
        <v>0</v>
      </c>
      <c r="Z432" s="98">
        <f t="shared" si="91"/>
        <v>0</v>
      </c>
      <c r="AA432" s="98">
        <f t="shared" si="92"/>
        <v>0</v>
      </c>
      <c r="AB432" s="98">
        <f t="shared" si="93"/>
        <v>0</v>
      </c>
      <c r="AC432" s="98">
        <f t="shared" si="94"/>
        <v>0</v>
      </c>
      <c r="AD432" s="98">
        <f t="shared" si="95"/>
        <v>0</v>
      </c>
      <c r="AE432" s="98">
        <f t="shared" si="96"/>
        <v>0</v>
      </c>
      <c r="AF432" s="98">
        <f t="shared" si="86"/>
        <v>0</v>
      </c>
      <c r="AG432" s="98" t="str">
        <f t="shared" si="87"/>
        <v>N</v>
      </c>
      <c r="AH432" s="103"/>
      <c r="AI432" s="103"/>
      <c r="AJ432" s="103"/>
      <c r="AK432" s="103"/>
      <c r="AL432" s="103"/>
      <c r="AM432" s="103"/>
      <c r="AN432" s="103"/>
      <c r="AO432" s="103"/>
      <c r="AP432" s="103"/>
      <c r="AQ432" s="103"/>
      <c r="AR432" s="103"/>
      <c r="AS432" s="103"/>
      <c r="AT432" s="103"/>
      <c r="AU432" s="103"/>
      <c r="AV432" s="103"/>
      <c r="AW432" s="103"/>
      <c r="AX432" s="103"/>
      <c r="AY432" s="103"/>
      <c r="AZ432" s="103"/>
      <c r="BA432" s="103"/>
      <c r="BB432" s="103"/>
      <c r="BC432" s="103"/>
      <c r="BD432" s="103"/>
      <c r="BE432" s="103"/>
      <c r="BF432" s="103"/>
      <c r="BG432" s="103"/>
    </row>
    <row r="433" spans="1:59" x14ac:dyDescent="0.25">
      <c r="A433" s="249"/>
      <c r="B433" s="249"/>
      <c r="C433" s="249"/>
      <c r="D433" s="249"/>
      <c r="E433" s="250"/>
      <c r="F433" s="250"/>
      <c r="G433" s="250"/>
      <c r="H433" s="250"/>
      <c r="I433" s="250"/>
      <c r="J433" s="250"/>
      <c r="K433" s="252"/>
      <c r="W433" s="98">
        <f t="shared" si="88"/>
        <v>0</v>
      </c>
      <c r="X433" s="98">
        <f t="shared" si="89"/>
        <v>0</v>
      </c>
      <c r="Y433" s="98">
        <f t="shared" si="90"/>
        <v>0</v>
      </c>
      <c r="Z433" s="98">
        <f t="shared" si="91"/>
        <v>0</v>
      </c>
      <c r="AA433" s="98">
        <f t="shared" si="92"/>
        <v>0</v>
      </c>
      <c r="AB433" s="98">
        <f t="shared" si="93"/>
        <v>0</v>
      </c>
      <c r="AC433" s="98">
        <f t="shared" si="94"/>
        <v>0</v>
      </c>
      <c r="AD433" s="98">
        <f t="shared" si="95"/>
        <v>0</v>
      </c>
      <c r="AE433" s="98">
        <f t="shared" si="96"/>
        <v>0</v>
      </c>
      <c r="AF433" s="98">
        <f t="shared" si="86"/>
        <v>0</v>
      </c>
      <c r="AG433" s="98" t="str">
        <f t="shared" si="87"/>
        <v>N</v>
      </c>
      <c r="AH433" s="103"/>
      <c r="AI433" s="103"/>
      <c r="AJ433" s="103"/>
      <c r="AK433" s="103"/>
      <c r="AL433" s="103"/>
      <c r="AM433" s="103"/>
      <c r="AN433" s="103"/>
      <c r="AO433" s="103"/>
      <c r="AP433" s="103"/>
      <c r="AQ433" s="103"/>
      <c r="AR433" s="103"/>
      <c r="AS433" s="103"/>
      <c r="AT433" s="103"/>
      <c r="AU433" s="103"/>
      <c r="AV433" s="103"/>
      <c r="AW433" s="103"/>
      <c r="AX433" s="103"/>
      <c r="AY433" s="103"/>
      <c r="AZ433" s="103"/>
      <c r="BA433" s="103"/>
      <c r="BB433" s="103"/>
      <c r="BC433" s="103"/>
      <c r="BD433" s="103"/>
      <c r="BE433" s="103"/>
      <c r="BF433" s="103"/>
      <c r="BG433" s="103"/>
    </row>
    <row r="434" spans="1:59" x14ac:dyDescent="0.25">
      <c r="A434" s="249"/>
      <c r="B434" s="249"/>
      <c r="C434" s="249"/>
      <c r="D434" s="249"/>
      <c r="E434" s="250"/>
      <c r="F434" s="250"/>
      <c r="G434" s="250"/>
      <c r="H434" s="250"/>
      <c r="I434" s="250"/>
      <c r="J434" s="250"/>
      <c r="K434" s="252"/>
      <c r="W434" s="98">
        <f t="shared" si="88"/>
        <v>0</v>
      </c>
      <c r="X434" s="98">
        <f t="shared" si="89"/>
        <v>0</v>
      </c>
      <c r="Y434" s="98">
        <f t="shared" si="90"/>
        <v>0</v>
      </c>
      <c r="Z434" s="98">
        <f t="shared" si="91"/>
        <v>0</v>
      </c>
      <c r="AA434" s="98">
        <f t="shared" si="92"/>
        <v>0</v>
      </c>
      <c r="AB434" s="98">
        <f t="shared" si="93"/>
        <v>0</v>
      </c>
      <c r="AC434" s="98">
        <f t="shared" si="94"/>
        <v>0</v>
      </c>
      <c r="AD434" s="98">
        <f t="shared" si="95"/>
        <v>0</v>
      </c>
      <c r="AE434" s="98">
        <f t="shared" si="96"/>
        <v>0</v>
      </c>
      <c r="AF434" s="98">
        <f t="shared" si="86"/>
        <v>0</v>
      </c>
      <c r="AG434" s="98" t="str">
        <f t="shared" si="87"/>
        <v>N</v>
      </c>
      <c r="AH434" s="103"/>
      <c r="AI434" s="103"/>
      <c r="AJ434" s="103"/>
      <c r="AK434" s="103"/>
      <c r="AL434" s="103"/>
      <c r="AM434" s="103"/>
      <c r="AN434" s="103"/>
      <c r="AO434" s="103"/>
      <c r="AP434" s="103"/>
      <c r="AQ434" s="103"/>
      <c r="AR434" s="103"/>
      <c r="AS434" s="103"/>
      <c r="AT434" s="103"/>
      <c r="AU434" s="103"/>
      <c r="AV434" s="103"/>
      <c r="AW434" s="103"/>
      <c r="AX434" s="103"/>
      <c r="AY434" s="103"/>
      <c r="AZ434" s="103"/>
      <c r="BA434" s="103"/>
      <c r="BB434" s="103"/>
      <c r="BC434" s="103"/>
      <c r="BD434" s="103"/>
      <c r="BE434" s="103"/>
      <c r="BF434" s="103"/>
      <c r="BG434" s="103"/>
    </row>
    <row r="435" spans="1:59" x14ac:dyDescent="0.25">
      <c r="A435" s="249"/>
      <c r="B435" s="249"/>
      <c r="C435" s="249"/>
      <c r="D435" s="249"/>
      <c r="E435" s="250"/>
      <c r="F435" s="250"/>
      <c r="G435" s="250"/>
      <c r="H435" s="250"/>
      <c r="I435" s="250"/>
      <c r="J435" s="250"/>
      <c r="K435" s="252"/>
      <c r="W435" s="98">
        <f t="shared" si="88"/>
        <v>0</v>
      </c>
      <c r="X435" s="98">
        <f t="shared" si="89"/>
        <v>0</v>
      </c>
      <c r="Y435" s="98">
        <f t="shared" si="90"/>
        <v>0</v>
      </c>
      <c r="Z435" s="98">
        <f t="shared" si="91"/>
        <v>0</v>
      </c>
      <c r="AA435" s="98">
        <f t="shared" si="92"/>
        <v>0</v>
      </c>
      <c r="AB435" s="98">
        <f t="shared" si="93"/>
        <v>0</v>
      </c>
      <c r="AC435" s="98">
        <f t="shared" si="94"/>
        <v>0</v>
      </c>
      <c r="AD435" s="98">
        <f t="shared" si="95"/>
        <v>0</v>
      </c>
      <c r="AE435" s="98">
        <f t="shared" si="96"/>
        <v>0</v>
      </c>
      <c r="AF435" s="98">
        <f t="shared" si="86"/>
        <v>0</v>
      </c>
      <c r="AG435" s="98" t="str">
        <f t="shared" si="87"/>
        <v>N</v>
      </c>
      <c r="AH435" s="103"/>
      <c r="AI435" s="103"/>
      <c r="AJ435" s="103"/>
      <c r="AK435" s="103"/>
      <c r="AL435" s="103"/>
      <c r="AM435" s="103"/>
      <c r="AN435" s="103"/>
      <c r="AO435" s="103"/>
      <c r="AP435" s="103"/>
      <c r="AQ435" s="103"/>
      <c r="AR435" s="103"/>
      <c r="AS435" s="103"/>
      <c r="AT435" s="103"/>
      <c r="AU435" s="103"/>
      <c r="AV435" s="103"/>
      <c r="AW435" s="103"/>
      <c r="AX435" s="103"/>
      <c r="AY435" s="103"/>
      <c r="AZ435" s="103"/>
      <c r="BA435" s="103"/>
      <c r="BB435" s="103"/>
      <c r="BC435" s="103"/>
      <c r="BD435" s="103"/>
      <c r="BE435" s="103"/>
      <c r="BF435" s="103"/>
      <c r="BG435" s="103"/>
    </row>
    <row r="436" spans="1:59" x14ac:dyDescent="0.25">
      <c r="A436" s="249"/>
      <c r="B436" s="249"/>
      <c r="C436" s="249"/>
      <c r="D436" s="249"/>
      <c r="E436" s="250"/>
      <c r="F436" s="250"/>
      <c r="G436" s="250"/>
      <c r="H436" s="250"/>
      <c r="I436" s="250"/>
      <c r="J436" s="250"/>
      <c r="K436" s="252"/>
      <c r="W436" s="98">
        <f t="shared" si="88"/>
        <v>0</v>
      </c>
      <c r="X436" s="98">
        <f t="shared" si="89"/>
        <v>0</v>
      </c>
      <c r="Y436" s="98">
        <f t="shared" si="90"/>
        <v>0</v>
      </c>
      <c r="Z436" s="98">
        <f t="shared" si="91"/>
        <v>0</v>
      </c>
      <c r="AA436" s="98">
        <f t="shared" si="92"/>
        <v>0</v>
      </c>
      <c r="AB436" s="98">
        <f t="shared" si="93"/>
        <v>0</v>
      </c>
      <c r="AC436" s="98">
        <f t="shared" si="94"/>
        <v>0</v>
      </c>
      <c r="AD436" s="98">
        <f t="shared" si="95"/>
        <v>0</v>
      </c>
      <c r="AE436" s="98">
        <f t="shared" si="96"/>
        <v>0</v>
      </c>
      <c r="AF436" s="98">
        <f t="shared" si="86"/>
        <v>0</v>
      </c>
      <c r="AG436" s="98" t="str">
        <f t="shared" si="87"/>
        <v>N</v>
      </c>
      <c r="AH436" s="103"/>
      <c r="AI436" s="103"/>
      <c r="AJ436" s="103"/>
      <c r="AK436" s="103"/>
      <c r="AL436" s="103"/>
      <c r="AM436" s="103"/>
      <c r="AN436" s="103"/>
      <c r="AO436" s="103"/>
      <c r="AP436" s="103"/>
      <c r="AQ436" s="103"/>
      <c r="AR436" s="103"/>
      <c r="AS436" s="103"/>
      <c r="AT436" s="103"/>
      <c r="AU436" s="103"/>
      <c r="AV436" s="103"/>
      <c r="AW436" s="103"/>
      <c r="AX436" s="103"/>
      <c r="AY436" s="103"/>
      <c r="AZ436" s="103"/>
      <c r="BA436" s="103"/>
      <c r="BB436" s="103"/>
      <c r="BC436" s="103"/>
      <c r="BD436" s="103"/>
      <c r="BE436" s="103"/>
      <c r="BF436" s="103"/>
      <c r="BG436" s="103"/>
    </row>
    <row r="437" spans="1:59" x14ac:dyDescent="0.25">
      <c r="A437" s="249"/>
      <c r="B437" s="249"/>
      <c r="C437" s="249"/>
      <c r="D437" s="249"/>
      <c r="E437" s="250"/>
      <c r="F437" s="250"/>
      <c r="G437" s="250"/>
      <c r="H437" s="250"/>
      <c r="I437" s="250"/>
      <c r="J437" s="250"/>
      <c r="K437" s="252"/>
      <c r="W437" s="98">
        <f t="shared" si="88"/>
        <v>0</v>
      </c>
      <c r="X437" s="98">
        <f t="shared" si="89"/>
        <v>0</v>
      </c>
      <c r="Y437" s="98">
        <f t="shared" si="90"/>
        <v>0</v>
      </c>
      <c r="Z437" s="98">
        <f t="shared" si="91"/>
        <v>0</v>
      </c>
      <c r="AA437" s="98">
        <f t="shared" si="92"/>
        <v>0</v>
      </c>
      <c r="AB437" s="98">
        <f t="shared" si="93"/>
        <v>0</v>
      </c>
      <c r="AC437" s="98">
        <f t="shared" si="94"/>
        <v>0</v>
      </c>
      <c r="AD437" s="98">
        <f t="shared" si="95"/>
        <v>0</v>
      </c>
      <c r="AE437" s="98">
        <f t="shared" si="96"/>
        <v>0</v>
      </c>
      <c r="AF437" s="98">
        <f t="shared" ref="AF437:AF500" si="97">SUM(W437:AE437)</f>
        <v>0</v>
      </c>
      <c r="AG437" s="98" t="str">
        <f t="shared" ref="AG437:AG500" si="98">IF(AF437&gt;506,"Y","N")</f>
        <v>N</v>
      </c>
      <c r="AH437" s="103"/>
      <c r="AI437" s="103"/>
      <c r="AJ437" s="103"/>
      <c r="AK437" s="103"/>
      <c r="AL437" s="103"/>
      <c r="AM437" s="103"/>
      <c r="AN437" s="103"/>
      <c r="AO437" s="103"/>
      <c r="AP437" s="103"/>
      <c r="AQ437" s="103"/>
      <c r="AR437" s="103"/>
      <c r="AS437" s="103"/>
      <c r="AT437" s="103"/>
      <c r="AU437" s="103"/>
      <c r="AV437" s="103"/>
      <c r="AW437" s="103"/>
      <c r="AX437" s="103"/>
      <c r="AY437" s="103"/>
      <c r="AZ437" s="103"/>
      <c r="BA437" s="103"/>
      <c r="BB437" s="103"/>
      <c r="BC437" s="103"/>
      <c r="BD437" s="103"/>
      <c r="BE437" s="103"/>
      <c r="BF437" s="103"/>
      <c r="BG437" s="103"/>
    </row>
    <row r="438" spans="1:59" x14ac:dyDescent="0.25">
      <c r="A438" s="249"/>
      <c r="B438" s="249"/>
      <c r="C438" s="249"/>
      <c r="D438" s="249"/>
      <c r="E438" s="250"/>
      <c r="F438" s="250"/>
      <c r="G438" s="250"/>
      <c r="H438" s="250"/>
      <c r="I438" s="250"/>
      <c r="J438" s="250"/>
      <c r="K438" s="252"/>
      <c r="W438" s="98">
        <f t="shared" si="88"/>
        <v>0</v>
      </c>
      <c r="X438" s="98">
        <f t="shared" si="89"/>
        <v>0</v>
      </c>
      <c r="Y438" s="98">
        <f t="shared" si="90"/>
        <v>0</v>
      </c>
      <c r="Z438" s="98">
        <f t="shared" si="91"/>
        <v>0</v>
      </c>
      <c r="AA438" s="98">
        <f t="shared" si="92"/>
        <v>0</v>
      </c>
      <c r="AB438" s="98">
        <f t="shared" si="93"/>
        <v>0</v>
      </c>
      <c r="AC438" s="98">
        <f t="shared" si="94"/>
        <v>0</v>
      </c>
      <c r="AD438" s="98">
        <f t="shared" si="95"/>
        <v>0</v>
      </c>
      <c r="AE438" s="98">
        <f t="shared" si="96"/>
        <v>0</v>
      </c>
      <c r="AF438" s="98">
        <f t="shared" si="97"/>
        <v>0</v>
      </c>
      <c r="AG438" s="98" t="str">
        <f t="shared" si="98"/>
        <v>N</v>
      </c>
      <c r="AH438" s="103"/>
      <c r="AI438" s="103"/>
      <c r="AJ438" s="103"/>
      <c r="AK438" s="103"/>
      <c r="AL438" s="103"/>
      <c r="AM438" s="103"/>
      <c r="AN438" s="103"/>
      <c r="AO438" s="103"/>
      <c r="AP438" s="103"/>
      <c r="AQ438" s="103"/>
      <c r="AR438" s="103"/>
      <c r="AS438" s="103"/>
      <c r="AT438" s="103"/>
      <c r="AU438" s="103"/>
      <c r="AV438" s="103"/>
      <c r="AW438" s="103"/>
      <c r="AX438" s="103"/>
      <c r="AY438" s="103"/>
      <c r="AZ438" s="103"/>
      <c r="BA438" s="103"/>
      <c r="BB438" s="103"/>
      <c r="BC438" s="103"/>
      <c r="BD438" s="103"/>
      <c r="BE438" s="103"/>
      <c r="BF438" s="103"/>
      <c r="BG438" s="103"/>
    </row>
    <row r="439" spans="1:59" x14ac:dyDescent="0.25">
      <c r="A439" s="249"/>
      <c r="B439" s="249"/>
      <c r="C439" s="249"/>
      <c r="D439" s="249"/>
      <c r="E439" s="250"/>
      <c r="F439" s="250"/>
      <c r="G439" s="250"/>
      <c r="H439" s="250"/>
      <c r="I439" s="250"/>
      <c r="J439" s="250"/>
      <c r="K439" s="252"/>
      <c r="W439" s="98">
        <f t="shared" si="88"/>
        <v>0</v>
      </c>
      <c r="X439" s="98">
        <f t="shared" si="89"/>
        <v>0</v>
      </c>
      <c r="Y439" s="98">
        <f t="shared" si="90"/>
        <v>0</v>
      </c>
      <c r="Z439" s="98">
        <f t="shared" si="91"/>
        <v>0</v>
      </c>
      <c r="AA439" s="98">
        <f t="shared" si="92"/>
        <v>0</v>
      </c>
      <c r="AB439" s="98">
        <f t="shared" si="93"/>
        <v>0</v>
      </c>
      <c r="AC439" s="98">
        <f t="shared" si="94"/>
        <v>0</v>
      </c>
      <c r="AD439" s="98">
        <f t="shared" si="95"/>
        <v>0</v>
      </c>
      <c r="AE439" s="98">
        <f t="shared" si="96"/>
        <v>0</v>
      </c>
      <c r="AF439" s="98">
        <f t="shared" si="97"/>
        <v>0</v>
      </c>
      <c r="AG439" s="98" t="str">
        <f t="shared" si="98"/>
        <v>N</v>
      </c>
      <c r="AH439" s="103"/>
      <c r="AI439" s="103"/>
      <c r="AJ439" s="103"/>
      <c r="AK439" s="103"/>
      <c r="AL439" s="103"/>
      <c r="AM439" s="103"/>
      <c r="AN439" s="103"/>
      <c r="AO439" s="103"/>
      <c r="AP439" s="103"/>
      <c r="AQ439" s="103"/>
      <c r="AR439" s="103"/>
      <c r="AS439" s="103"/>
      <c r="AT439" s="103"/>
      <c r="AU439" s="103"/>
      <c r="AV439" s="103"/>
      <c r="AW439" s="103"/>
      <c r="AX439" s="103"/>
      <c r="AY439" s="103"/>
      <c r="AZ439" s="103"/>
      <c r="BA439" s="103"/>
      <c r="BB439" s="103"/>
      <c r="BC439" s="103"/>
      <c r="BD439" s="103"/>
      <c r="BE439" s="103"/>
      <c r="BF439" s="103"/>
      <c r="BG439" s="103"/>
    </row>
    <row r="440" spans="1:59" x14ac:dyDescent="0.25">
      <c r="A440" s="249"/>
      <c r="B440" s="249"/>
      <c r="C440" s="249"/>
      <c r="D440" s="249"/>
      <c r="E440" s="250"/>
      <c r="F440" s="250"/>
      <c r="G440" s="250"/>
      <c r="H440" s="250"/>
      <c r="I440" s="250"/>
      <c r="J440" s="250"/>
      <c r="K440" s="252"/>
      <c r="W440" s="98">
        <f t="shared" si="88"/>
        <v>0</v>
      </c>
      <c r="X440" s="98">
        <f t="shared" si="89"/>
        <v>0</v>
      </c>
      <c r="Y440" s="98">
        <f t="shared" si="90"/>
        <v>0</v>
      </c>
      <c r="Z440" s="98">
        <f t="shared" si="91"/>
        <v>0</v>
      </c>
      <c r="AA440" s="98">
        <f t="shared" si="92"/>
        <v>0</v>
      </c>
      <c r="AB440" s="98">
        <f t="shared" si="93"/>
        <v>0</v>
      </c>
      <c r="AC440" s="98">
        <f t="shared" si="94"/>
        <v>0</v>
      </c>
      <c r="AD440" s="98">
        <f t="shared" si="95"/>
        <v>0</v>
      </c>
      <c r="AE440" s="98">
        <f t="shared" si="96"/>
        <v>0</v>
      </c>
      <c r="AF440" s="98">
        <f t="shared" si="97"/>
        <v>0</v>
      </c>
      <c r="AG440" s="98" t="str">
        <f t="shared" si="98"/>
        <v>N</v>
      </c>
      <c r="AH440" s="103"/>
      <c r="AI440" s="103"/>
      <c r="AJ440" s="103"/>
      <c r="AK440" s="103"/>
      <c r="AL440" s="103"/>
      <c r="AM440" s="103"/>
      <c r="AN440" s="103"/>
      <c r="AO440" s="103"/>
      <c r="AP440" s="103"/>
      <c r="AQ440" s="103"/>
      <c r="AR440" s="103"/>
      <c r="AS440" s="103"/>
      <c r="AT440" s="103"/>
      <c r="AU440" s="103"/>
      <c r="AV440" s="103"/>
      <c r="AW440" s="103"/>
      <c r="AX440" s="103"/>
      <c r="AY440" s="103"/>
      <c r="AZ440" s="103"/>
      <c r="BA440" s="103"/>
      <c r="BB440" s="103"/>
      <c r="BC440" s="103"/>
      <c r="BD440" s="103"/>
      <c r="BE440" s="103"/>
      <c r="BF440" s="103"/>
      <c r="BG440" s="103"/>
    </row>
    <row r="441" spans="1:59" x14ac:dyDescent="0.25">
      <c r="A441" s="249"/>
      <c r="B441" s="249"/>
      <c r="C441" s="249"/>
      <c r="D441" s="249"/>
      <c r="E441" s="250"/>
      <c r="F441" s="250"/>
      <c r="G441" s="250"/>
      <c r="H441" s="250"/>
      <c r="I441" s="250"/>
      <c r="J441" s="250"/>
      <c r="K441" s="252"/>
      <c r="W441" s="98">
        <f t="shared" si="88"/>
        <v>0</v>
      </c>
      <c r="X441" s="98">
        <f t="shared" si="89"/>
        <v>0</v>
      </c>
      <c r="Y441" s="98">
        <f t="shared" si="90"/>
        <v>0</v>
      </c>
      <c r="Z441" s="98">
        <f t="shared" si="91"/>
        <v>0</v>
      </c>
      <c r="AA441" s="98">
        <f t="shared" si="92"/>
        <v>0</v>
      </c>
      <c r="AB441" s="98">
        <f t="shared" si="93"/>
        <v>0</v>
      </c>
      <c r="AC441" s="98">
        <f t="shared" si="94"/>
        <v>0</v>
      </c>
      <c r="AD441" s="98">
        <f t="shared" si="95"/>
        <v>0</v>
      </c>
      <c r="AE441" s="98">
        <f t="shared" si="96"/>
        <v>0</v>
      </c>
      <c r="AF441" s="98">
        <f t="shared" si="97"/>
        <v>0</v>
      </c>
      <c r="AG441" s="98" t="str">
        <f t="shared" si="98"/>
        <v>N</v>
      </c>
      <c r="AH441" s="103"/>
      <c r="AI441" s="103"/>
      <c r="AJ441" s="103"/>
      <c r="AK441" s="103"/>
      <c r="AL441" s="103"/>
      <c r="AM441" s="103"/>
      <c r="AN441" s="103"/>
      <c r="AO441" s="103"/>
      <c r="AP441" s="103"/>
      <c r="AQ441" s="103"/>
      <c r="AR441" s="103"/>
      <c r="AS441" s="103"/>
      <c r="AT441" s="103"/>
      <c r="AU441" s="103"/>
      <c r="AV441" s="103"/>
      <c r="AW441" s="103"/>
      <c r="AX441" s="103"/>
      <c r="AY441" s="103"/>
      <c r="AZ441" s="103"/>
      <c r="BA441" s="103"/>
      <c r="BB441" s="103"/>
      <c r="BC441" s="103"/>
      <c r="BD441" s="103"/>
      <c r="BE441" s="103"/>
      <c r="BF441" s="103"/>
      <c r="BG441" s="103"/>
    </row>
    <row r="442" spans="1:59" x14ac:dyDescent="0.25">
      <c r="A442" s="249"/>
      <c r="B442" s="249"/>
      <c r="C442" s="249"/>
      <c r="D442" s="249"/>
      <c r="E442" s="250"/>
      <c r="F442" s="250"/>
      <c r="G442" s="250"/>
      <c r="H442" s="250"/>
      <c r="I442" s="250"/>
      <c r="J442" s="250"/>
      <c r="K442" s="252"/>
      <c r="W442" s="98">
        <f t="shared" si="88"/>
        <v>0</v>
      </c>
      <c r="X442" s="98">
        <f t="shared" si="89"/>
        <v>0</v>
      </c>
      <c r="Y442" s="98">
        <f t="shared" si="90"/>
        <v>0</v>
      </c>
      <c r="Z442" s="98">
        <f t="shared" si="91"/>
        <v>0</v>
      </c>
      <c r="AA442" s="98">
        <f t="shared" si="92"/>
        <v>0</v>
      </c>
      <c r="AB442" s="98">
        <f t="shared" si="93"/>
        <v>0</v>
      </c>
      <c r="AC442" s="98">
        <f t="shared" si="94"/>
        <v>0</v>
      </c>
      <c r="AD442" s="98">
        <f t="shared" si="95"/>
        <v>0</v>
      </c>
      <c r="AE442" s="98">
        <f t="shared" si="96"/>
        <v>0</v>
      </c>
      <c r="AF442" s="98">
        <f t="shared" si="97"/>
        <v>0</v>
      </c>
      <c r="AG442" s="98" t="str">
        <f t="shared" si="98"/>
        <v>N</v>
      </c>
      <c r="AH442" s="103"/>
      <c r="AI442" s="103"/>
      <c r="AJ442" s="103"/>
      <c r="AK442" s="103"/>
      <c r="AL442" s="103"/>
      <c r="AM442" s="103"/>
      <c r="AN442" s="103"/>
      <c r="AO442" s="103"/>
      <c r="AP442" s="103"/>
      <c r="AQ442" s="103"/>
      <c r="AR442" s="103"/>
      <c r="AS442" s="103"/>
      <c r="AT442" s="103"/>
      <c r="AU442" s="103"/>
      <c r="AV442" s="103"/>
      <c r="AW442" s="103"/>
      <c r="AX442" s="103"/>
      <c r="AY442" s="103"/>
      <c r="AZ442" s="103"/>
      <c r="BA442" s="103"/>
      <c r="BB442" s="103"/>
      <c r="BC442" s="103"/>
      <c r="BD442" s="103"/>
      <c r="BE442" s="103"/>
      <c r="BF442" s="103"/>
      <c r="BG442" s="103"/>
    </row>
    <row r="443" spans="1:59" x14ac:dyDescent="0.25">
      <c r="A443" s="249"/>
      <c r="B443" s="249"/>
      <c r="C443" s="249"/>
      <c r="D443" s="249"/>
      <c r="E443" s="250"/>
      <c r="F443" s="250"/>
      <c r="G443" s="250"/>
      <c r="H443" s="250"/>
      <c r="I443" s="250"/>
      <c r="J443" s="250"/>
      <c r="K443" s="252"/>
      <c r="W443" s="98">
        <f t="shared" si="88"/>
        <v>0</v>
      </c>
      <c r="X443" s="98">
        <f t="shared" si="89"/>
        <v>0</v>
      </c>
      <c r="Y443" s="98">
        <f t="shared" si="90"/>
        <v>0</v>
      </c>
      <c r="Z443" s="98">
        <f t="shared" si="91"/>
        <v>0</v>
      </c>
      <c r="AA443" s="98">
        <f t="shared" si="92"/>
        <v>0</v>
      </c>
      <c r="AB443" s="98">
        <f t="shared" si="93"/>
        <v>0</v>
      </c>
      <c r="AC443" s="98">
        <f t="shared" si="94"/>
        <v>0</v>
      </c>
      <c r="AD443" s="98">
        <f t="shared" si="95"/>
        <v>0</v>
      </c>
      <c r="AE443" s="98">
        <f t="shared" si="96"/>
        <v>0</v>
      </c>
      <c r="AF443" s="98">
        <f t="shared" si="97"/>
        <v>0</v>
      </c>
      <c r="AG443" s="98" t="str">
        <f t="shared" si="98"/>
        <v>N</v>
      </c>
      <c r="AH443" s="103"/>
      <c r="AI443" s="103"/>
      <c r="AJ443" s="103"/>
      <c r="AK443" s="103"/>
      <c r="AL443" s="103"/>
      <c r="AM443" s="103"/>
      <c r="AN443" s="103"/>
      <c r="AO443" s="103"/>
      <c r="AP443" s="103"/>
      <c r="AQ443" s="103"/>
      <c r="AR443" s="103"/>
      <c r="AS443" s="103"/>
      <c r="AT443" s="103"/>
      <c r="AU443" s="103"/>
      <c r="AV443" s="103"/>
      <c r="AW443" s="103"/>
      <c r="AX443" s="103"/>
      <c r="AY443" s="103"/>
      <c r="AZ443" s="103"/>
      <c r="BA443" s="103"/>
      <c r="BB443" s="103"/>
      <c r="BC443" s="103"/>
      <c r="BD443" s="103"/>
      <c r="BE443" s="103"/>
      <c r="BF443" s="103"/>
      <c r="BG443" s="103"/>
    </row>
    <row r="444" spans="1:59" x14ac:dyDescent="0.25">
      <c r="A444" s="249"/>
      <c r="B444" s="249"/>
      <c r="C444" s="249"/>
      <c r="D444" s="249"/>
      <c r="E444" s="250"/>
      <c r="F444" s="250"/>
      <c r="G444" s="250"/>
      <c r="H444" s="250"/>
      <c r="I444" s="250"/>
      <c r="J444" s="250"/>
      <c r="K444" s="252"/>
      <c r="W444" s="98">
        <f t="shared" si="88"/>
        <v>0</v>
      </c>
      <c r="X444" s="98">
        <f t="shared" si="89"/>
        <v>0</v>
      </c>
      <c r="Y444" s="98">
        <f t="shared" si="90"/>
        <v>0</v>
      </c>
      <c r="Z444" s="98">
        <f t="shared" si="91"/>
        <v>0</v>
      </c>
      <c r="AA444" s="98">
        <f t="shared" si="92"/>
        <v>0</v>
      </c>
      <c r="AB444" s="98">
        <f t="shared" si="93"/>
        <v>0</v>
      </c>
      <c r="AC444" s="98">
        <f t="shared" si="94"/>
        <v>0</v>
      </c>
      <c r="AD444" s="98">
        <f t="shared" si="95"/>
        <v>0</v>
      </c>
      <c r="AE444" s="98">
        <f t="shared" si="96"/>
        <v>0</v>
      </c>
      <c r="AF444" s="98">
        <f t="shared" si="97"/>
        <v>0</v>
      </c>
      <c r="AG444" s="98" t="str">
        <f t="shared" si="98"/>
        <v>N</v>
      </c>
      <c r="AH444" s="103"/>
      <c r="AI444" s="103"/>
      <c r="AJ444" s="103"/>
      <c r="AK444" s="103"/>
      <c r="AL444" s="103"/>
      <c r="AM444" s="103"/>
      <c r="AN444" s="103"/>
      <c r="AO444" s="103"/>
      <c r="AP444" s="103"/>
      <c r="AQ444" s="103"/>
      <c r="AR444" s="103"/>
      <c r="AS444" s="103"/>
      <c r="AT444" s="103"/>
      <c r="AU444" s="103"/>
      <c r="AV444" s="103"/>
      <c r="AW444" s="103"/>
      <c r="AX444" s="103"/>
      <c r="AY444" s="103"/>
      <c r="AZ444" s="103"/>
      <c r="BA444" s="103"/>
      <c r="BB444" s="103"/>
      <c r="BC444" s="103"/>
      <c r="BD444" s="103"/>
      <c r="BE444" s="103"/>
      <c r="BF444" s="103"/>
      <c r="BG444" s="103"/>
    </row>
    <row r="445" spans="1:59" x14ac:dyDescent="0.25">
      <c r="A445" s="249"/>
      <c r="B445" s="249"/>
      <c r="C445" s="249"/>
      <c r="D445" s="249"/>
      <c r="E445" s="250"/>
      <c r="F445" s="250"/>
      <c r="G445" s="250"/>
      <c r="H445" s="250"/>
      <c r="I445" s="250"/>
      <c r="J445" s="250"/>
      <c r="K445" s="252"/>
      <c r="W445" s="98">
        <f t="shared" si="88"/>
        <v>0</v>
      </c>
      <c r="X445" s="98">
        <f t="shared" si="89"/>
        <v>0</v>
      </c>
      <c r="Y445" s="98">
        <f t="shared" si="90"/>
        <v>0</v>
      </c>
      <c r="Z445" s="98">
        <f t="shared" si="91"/>
        <v>0</v>
      </c>
      <c r="AA445" s="98">
        <f t="shared" si="92"/>
        <v>0</v>
      </c>
      <c r="AB445" s="98">
        <f t="shared" si="93"/>
        <v>0</v>
      </c>
      <c r="AC445" s="98">
        <f t="shared" si="94"/>
        <v>0</v>
      </c>
      <c r="AD445" s="98">
        <f t="shared" si="95"/>
        <v>0</v>
      </c>
      <c r="AE445" s="98">
        <f t="shared" si="96"/>
        <v>0</v>
      </c>
      <c r="AF445" s="98">
        <f t="shared" si="97"/>
        <v>0</v>
      </c>
      <c r="AG445" s="98" t="str">
        <f t="shared" si="98"/>
        <v>N</v>
      </c>
      <c r="AH445" s="103"/>
      <c r="AI445" s="103"/>
      <c r="AJ445" s="103"/>
      <c r="AK445" s="103"/>
      <c r="AL445" s="103"/>
      <c r="AM445" s="103"/>
      <c r="AN445" s="103"/>
      <c r="AO445" s="103"/>
      <c r="AP445" s="103"/>
      <c r="AQ445" s="103"/>
      <c r="AR445" s="103"/>
      <c r="AS445" s="103"/>
      <c r="AT445" s="103"/>
      <c r="AU445" s="103"/>
      <c r="AV445" s="103"/>
      <c r="AW445" s="103"/>
      <c r="AX445" s="103"/>
      <c r="AY445" s="103"/>
      <c r="AZ445" s="103"/>
      <c r="BA445" s="103"/>
      <c r="BB445" s="103"/>
      <c r="BC445" s="103"/>
      <c r="BD445" s="103"/>
      <c r="BE445" s="103"/>
      <c r="BF445" s="103"/>
      <c r="BG445" s="103"/>
    </row>
    <row r="446" spans="1:59" x14ac:dyDescent="0.25">
      <c r="A446" s="249"/>
      <c r="B446" s="249"/>
      <c r="C446" s="249"/>
      <c r="D446" s="249"/>
      <c r="E446" s="250"/>
      <c r="F446" s="250"/>
      <c r="G446" s="250"/>
      <c r="H446" s="250"/>
      <c r="I446" s="250"/>
      <c r="J446" s="250"/>
      <c r="K446" s="252"/>
      <c r="W446" s="98">
        <f t="shared" si="88"/>
        <v>0</v>
      </c>
      <c r="X446" s="98">
        <f t="shared" si="89"/>
        <v>0</v>
      </c>
      <c r="Y446" s="98">
        <f t="shared" si="90"/>
        <v>0</v>
      </c>
      <c r="Z446" s="98">
        <f t="shared" si="91"/>
        <v>0</v>
      </c>
      <c r="AA446" s="98">
        <f t="shared" si="92"/>
        <v>0</v>
      </c>
      <c r="AB446" s="98">
        <f t="shared" si="93"/>
        <v>0</v>
      </c>
      <c r="AC446" s="98">
        <f t="shared" si="94"/>
        <v>0</v>
      </c>
      <c r="AD446" s="98">
        <f t="shared" si="95"/>
        <v>0</v>
      </c>
      <c r="AE446" s="98">
        <f t="shared" si="96"/>
        <v>0</v>
      </c>
      <c r="AF446" s="98">
        <f t="shared" si="97"/>
        <v>0</v>
      </c>
      <c r="AG446" s="98" t="str">
        <f t="shared" si="98"/>
        <v>N</v>
      </c>
      <c r="AH446" s="103"/>
      <c r="AI446" s="103"/>
      <c r="AJ446" s="103"/>
      <c r="AK446" s="103"/>
      <c r="AL446" s="103"/>
      <c r="AM446" s="103"/>
      <c r="AN446" s="103"/>
      <c r="AO446" s="103"/>
      <c r="AP446" s="103"/>
      <c r="AQ446" s="103"/>
      <c r="AR446" s="103"/>
      <c r="AS446" s="103"/>
      <c r="AT446" s="103"/>
      <c r="AU446" s="103"/>
      <c r="AV446" s="103"/>
      <c r="AW446" s="103"/>
      <c r="AX446" s="103"/>
      <c r="AY446" s="103"/>
      <c r="AZ446" s="103"/>
      <c r="BA446" s="103"/>
      <c r="BB446" s="103"/>
      <c r="BC446" s="103"/>
      <c r="BD446" s="103"/>
      <c r="BE446" s="103"/>
      <c r="BF446" s="103"/>
      <c r="BG446" s="103"/>
    </row>
    <row r="447" spans="1:59" x14ac:dyDescent="0.25">
      <c r="A447" s="249"/>
      <c r="B447" s="249"/>
      <c r="C447" s="249"/>
      <c r="D447" s="249"/>
      <c r="E447" s="250"/>
      <c r="F447" s="250"/>
      <c r="G447" s="250"/>
      <c r="H447" s="250"/>
      <c r="I447" s="250"/>
      <c r="J447" s="250"/>
      <c r="K447" s="252"/>
      <c r="W447" s="98">
        <f t="shared" si="88"/>
        <v>0</v>
      </c>
      <c r="X447" s="98">
        <f t="shared" si="89"/>
        <v>0</v>
      </c>
      <c r="Y447" s="98">
        <f t="shared" si="90"/>
        <v>0</v>
      </c>
      <c r="Z447" s="98">
        <f t="shared" si="91"/>
        <v>0</v>
      </c>
      <c r="AA447" s="98">
        <f t="shared" si="92"/>
        <v>0</v>
      </c>
      <c r="AB447" s="98">
        <f t="shared" si="93"/>
        <v>0</v>
      </c>
      <c r="AC447" s="98">
        <f t="shared" si="94"/>
        <v>0</v>
      </c>
      <c r="AD447" s="98">
        <f t="shared" si="95"/>
        <v>0</v>
      </c>
      <c r="AE447" s="98">
        <f t="shared" si="96"/>
        <v>0</v>
      </c>
      <c r="AF447" s="98">
        <f t="shared" si="97"/>
        <v>0</v>
      </c>
      <c r="AG447" s="98" t="str">
        <f t="shared" si="98"/>
        <v>N</v>
      </c>
      <c r="AH447" s="103"/>
      <c r="AI447" s="103"/>
      <c r="AJ447" s="103"/>
      <c r="AK447" s="103"/>
      <c r="AL447" s="103"/>
      <c r="AM447" s="103"/>
      <c r="AN447" s="103"/>
      <c r="AO447" s="103"/>
      <c r="AP447" s="103"/>
      <c r="AQ447" s="103"/>
      <c r="AR447" s="103"/>
      <c r="AS447" s="103"/>
      <c r="AT447" s="103"/>
      <c r="AU447" s="103"/>
      <c r="AV447" s="103"/>
      <c r="AW447" s="103"/>
      <c r="AX447" s="103"/>
      <c r="AY447" s="103"/>
      <c r="AZ447" s="103"/>
      <c r="BA447" s="103"/>
      <c r="BB447" s="103"/>
      <c r="BC447" s="103"/>
      <c r="BD447" s="103"/>
      <c r="BE447" s="103"/>
      <c r="BF447" s="103"/>
      <c r="BG447" s="103"/>
    </row>
    <row r="448" spans="1:59" x14ac:dyDescent="0.25">
      <c r="A448" s="249"/>
      <c r="B448" s="249"/>
      <c r="C448" s="249"/>
      <c r="D448" s="249"/>
      <c r="E448" s="250"/>
      <c r="F448" s="250"/>
      <c r="G448" s="250"/>
      <c r="H448" s="250"/>
      <c r="I448" s="250"/>
      <c r="J448" s="250"/>
      <c r="K448" s="252"/>
      <c r="W448" s="98">
        <f t="shared" si="88"/>
        <v>0</v>
      </c>
      <c r="X448" s="98">
        <f t="shared" si="89"/>
        <v>0</v>
      </c>
      <c r="Y448" s="98">
        <f t="shared" si="90"/>
        <v>0</v>
      </c>
      <c r="Z448" s="98">
        <f t="shared" si="91"/>
        <v>0</v>
      </c>
      <c r="AA448" s="98">
        <f t="shared" si="92"/>
        <v>0</v>
      </c>
      <c r="AB448" s="98">
        <f t="shared" si="93"/>
        <v>0</v>
      </c>
      <c r="AC448" s="98">
        <f t="shared" si="94"/>
        <v>0</v>
      </c>
      <c r="AD448" s="98">
        <f t="shared" si="95"/>
        <v>0</v>
      </c>
      <c r="AE448" s="98">
        <f t="shared" si="96"/>
        <v>0</v>
      </c>
      <c r="AF448" s="98">
        <f t="shared" si="97"/>
        <v>0</v>
      </c>
      <c r="AG448" s="98" t="str">
        <f t="shared" si="98"/>
        <v>N</v>
      </c>
      <c r="AH448" s="103"/>
      <c r="AI448" s="103"/>
      <c r="AJ448" s="103"/>
      <c r="AK448" s="103"/>
      <c r="AL448" s="103"/>
      <c r="AM448" s="103"/>
      <c r="AN448" s="103"/>
      <c r="AO448" s="103"/>
      <c r="AP448" s="103"/>
      <c r="AQ448" s="103"/>
      <c r="AR448" s="103"/>
      <c r="AS448" s="103"/>
      <c r="AT448" s="103"/>
      <c r="AU448" s="103"/>
      <c r="AV448" s="103"/>
      <c r="AW448" s="103"/>
      <c r="AX448" s="103"/>
      <c r="AY448" s="103"/>
      <c r="AZ448" s="103"/>
      <c r="BA448" s="103"/>
      <c r="BB448" s="103"/>
      <c r="BC448" s="103"/>
      <c r="BD448" s="103"/>
      <c r="BE448" s="103"/>
      <c r="BF448" s="103"/>
      <c r="BG448" s="103"/>
    </row>
    <row r="449" spans="1:59" x14ac:dyDescent="0.25">
      <c r="A449" s="249"/>
      <c r="B449" s="249"/>
      <c r="C449" s="249"/>
      <c r="D449" s="249"/>
      <c r="E449" s="250"/>
      <c r="F449" s="250"/>
      <c r="G449" s="250"/>
      <c r="H449" s="250"/>
      <c r="I449" s="250"/>
      <c r="J449" s="250"/>
      <c r="K449" s="252"/>
      <c r="W449" s="98">
        <f t="shared" si="88"/>
        <v>0</v>
      </c>
      <c r="X449" s="98">
        <f t="shared" si="89"/>
        <v>0</v>
      </c>
      <c r="Y449" s="98">
        <f t="shared" si="90"/>
        <v>0</v>
      </c>
      <c r="Z449" s="98">
        <f t="shared" si="91"/>
        <v>0</v>
      </c>
      <c r="AA449" s="98">
        <f t="shared" si="92"/>
        <v>0</v>
      </c>
      <c r="AB449" s="98">
        <f t="shared" si="93"/>
        <v>0</v>
      </c>
      <c r="AC449" s="98">
        <f t="shared" si="94"/>
        <v>0</v>
      </c>
      <c r="AD449" s="98">
        <f t="shared" si="95"/>
        <v>0</v>
      </c>
      <c r="AE449" s="98">
        <f t="shared" si="96"/>
        <v>0</v>
      </c>
      <c r="AF449" s="98">
        <f t="shared" si="97"/>
        <v>0</v>
      </c>
      <c r="AG449" s="98" t="str">
        <f t="shared" si="98"/>
        <v>N</v>
      </c>
      <c r="AH449" s="103"/>
      <c r="AI449" s="103"/>
      <c r="AJ449" s="103"/>
      <c r="AK449" s="103"/>
      <c r="AL449" s="103"/>
      <c r="AM449" s="103"/>
      <c r="AN449" s="103"/>
      <c r="AO449" s="103"/>
      <c r="AP449" s="103"/>
      <c r="AQ449" s="103"/>
      <c r="AR449" s="103"/>
      <c r="AS449" s="103"/>
      <c r="AT449" s="103"/>
      <c r="AU449" s="103"/>
      <c r="AV449" s="103"/>
      <c r="AW449" s="103"/>
      <c r="AX449" s="103"/>
      <c r="AY449" s="103"/>
      <c r="AZ449" s="103"/>
      <c r="BA449" s="103"/>
      <c r="BB449" s="103"/>
      <c r="BC449" s="103"/>
      <c r="BD449" s="103"/>
      <c r="BE449" s="103"/>
      <c r="BF449" s="103"/>
      <c r="BG449" s="103"/>
    </row>
    <row r="450" spans="1:59" x14ac:dyDescent="0.25">
      <c r="A450" s="249"/>
      <c r="B450" s="249"/>
      <c r="C450" s="249"/>
      <c r="D450" s="249"/>
      <c r="E450" s="250"/>
      <c r="F450" s="250"/>
      <c r="G450" s="250"/>
      <c r="H450" s="250"/>
      <c r="I450" s="250"/>
      <c r="J450" s="250"/>
      <c r="K450" s="252"/>
      <c r="W450" s="98">
        <f t="shared" si="88"/>
        <v>0</v>
      </c>
      <c r="X450" s="98">
        <f t="shared" si="89"/>
        <v>0</v>
      </c>
      <c r="Y450" s="98">
        <f t="shared" si="90"/>
        <v>0</v>
      </c>
      <c r="Z450" s="98">
        <f t="shared" si="91"/>
        <v>0</v>
      </c>
      <c r="AA450" s="98">
        <f t="shared" si="92"/>
        <v>0</v>
      </c>
      <c r="AB450" s="98">
        <f t="shared" si="93"/>
        <v>0</v>
      </c>
      <c r="AC450" s="98">
        <f t="shared" si="94"/>
        <v>0</v>
      </c>
      <c r="AD450" s="98">
        <f t="shared" si="95"/>
        <v>0</v>
      </c>
      <c r="AE450" s="98">
        <f t="shared" si="96"/>
        <v>0</v>
      </c>
      <c r="AF450" s="98">
        <f t="shared" si="97"/>
        <v>0</v>
      </c>
      <c r="AG450" s="98" t="str">
        <f t="shared" si="98"/>
        <v>N</v>
      </c>
      <c r="AH450" s="103"/>
      <c r="AI450" s="103"/>
      <c r="AJ450" s="103"/>
      <c r="AK450" s="103"/>
      <c r="AL450" s="103"/>
      <c r="AM450" s="103"/>
      <c r="AN450" s="103"/>
      <c r="AO450" s="103"/>
      <c r="AP450" s="103"/>
      <c r="AQ450" s="103"/>
      <c r="AR450" s="103"/>
      <c r="AS450" s="103"/>
      <c r="AT450" s="103"/>
      <c r="AU450" s="103"/>
      <c r="AV450" s="103"/>
      <c r="AW450" s="103"/>
      <c r="AX450" s="103"/>
      <c r="AY450" s="103"/>
      <c r="AZ450" s="103"/>
      <c r="BA450" s="103"/>
      <c r="BB450" s="103"/>
      <c r="BC450" s="103"/>
      <c r="BD450" s="103"/>
      <c r="BE450" s="103"/>
      <c r="BF450" s="103"/>
      <c r="BG450" s="103"/>
    </row>
    <row r="451" spans="1:59" x14ac:dyDescent="0.25">
      <c r="A451" s="249"/>
      <c r="B451" s="249"/>
      <c r="C451" s="249"/>
      <c r="D451" s="249"/>
      <c r="E451" s="250"/>
      <c r="F451" s="250"/>
      <c r="G451" s="250"/>
      <c r="H451" s="250"/>
      <c r="I451" s="250"/>
      <c r="J451" s="250"/>
      <c r="K451" s="252"/>
      <c r="W451" s="98">
        <f t="shared" si="88"/>
        <v>0</v>
      </c>
      <c r="X451" s="98">
        <f t="shared" si="89"/>
        <v>0</v>
      </c>
      <c r="Y451" s="98">
        <f t="shared" si="90"/>
        <v>0</v>
      </c>
      <c r="Z451" s="98">
        <f t="shared" si="91"/>
        <v>0</v>
      </c>
      <c r="AA451" s="98">
        <f t="shared" si="92"/>
        <v>0</v>
      </c>
      <c r="AB451" s="98">
        <f t="shared" si="93"/>
        <v>0</v>
      </c>
      <c r="AC451" s="98">
        <f t="shared" si="94"/>
        <v>0</v>
      </c>
      <c r="AD451" s="98">
        <f t="shared" si="95"/>
        <v>0</v>
      </c>
      <c r="AE451" s="98">
        <f t="shared" si="96"/>
        <v>0</v>
      </c>
      <c r="AF451" s="98">
        <f t="shared" si="97"/>
        <v>0</v>
      </c>
      <c r="AG451" s="98" t="str">
        <f t="shared" si="98"/>
        <v>N</v>
      </c>
      <c r="AH451" s="103"/>
      <c r="AI451" s="103"/>
      <c r="AJ451" s="103"/>
      <c r="AK451" s="103"/>
      <c r="AL451" s="103"/>
      <c r="AM451" s="103"/>
      <c r="AN451" s="103"/>
      <c r="AO451" s="103"/>
      <c r="AP451" s="103"/>
      <c r="AQ451" s="103"/>
      <c r="AR451" s="103"/>
      <c r="AS451" s="103"/>
      <c r="AT451" s="103"/>
      <c r="AU451" s="103"/>
      <c r="AV451" s="103"/>
      <c r="AW451" s="103"/>
      <c r="AX451" s="103"/>
      <c r="AY451" s="103"/>
      <c r="AZ451" s="103"/>
      <c r="BA451" s="103"/>
      <c r="BB451" s="103"/>
      <c r="BC451" s="103"/>
      <c r="BD451" s="103"/>
      <c r="BE451" s="103"/>
      <c r="BF451" s="103"/>
      <c r="BG451" s="103"/>
    </row>
    <row r="452" spans="1:59" x14ac:dyDescent="0.25">
      <c r="A452" s="249"/>
      <c r="B452" s="249"/>
      <c r="C452" s="249"/>
      <c r="D452" s="249"/>
      <c r="E452" s="250"/>
      <c r="F452" s="250"/>
      <c r="G452" s="250"/>
      <c r="H452" s="250"/>
      <c r="I452" s="250"/>
      <c r="J452" s="250"/>
      <c r="K452" s="252"/>
      <c r="W452" s="98">
        <f t="shared" ref="W452:W502" si="99">IF(ISBLANK(A452),0,W$5)</f>
        <v>0</v>
      </c>
      <c r="X452" s="98">
        <f t="shared" si="89"/>
        <v>0</v>
      </c>
      <c r="Y452" s="98">
        <f t="shared" si="90"/>
        <v>0</v>
      </c>
      <c r="Z452" s="98">
        <f t="shared" si="91"/>
        <v>0</v>
      </c>
      <c r="AA452" s="98">
        <f t="shared" si="92"/>
        <v>0</v>
      </c>
      <c r="AB452" s="98">
        <f t="shared" si="93"/>
        <v>0</v>
      </c>
      <c r="AC452" s="98">
        <f t="shared" si="94"/>
        <v>0</v>
      </c>
      <c r="AD452" s="98">
        <f t="shared" si="95"/>
        <v>0</v>
      </c>
      <c r="AE452" s="98">
        <f t="shared" si="96"/>
        <v>0</v>
      </c>
      <c r="AF452" s="98">
        <f t="shared" si="97"/>
        <v>0</v>
      </c>
      <c r="AG452" s="98" t="str">
        <f t="shared" si="98"/>
        <v>N</v>
      </c>
      <c r="AH452" s="103"/>
      <c r="AI452" s="103"/>
      <c r="AJ452" s="103"/>
      <c r="AK452" s="103"/>
      <c r="AL452" s="103"/>
      <c r="AM452" s="103"/>
      <c r="AN452" s="103"/>
      <c r="AO452" s="103"/>
      <c r="AP452" s="103"/>
      <c r="AQ452" s="103"/>
      <c r="AR452" s="103"/>
      <c r="AS452" s="103"/>
      <c r="AT452" s="103"/>
      <c r="AU452" s="103"/>
      <c r="AV452" s="103"/>
      <c r="AW452" s="103"/>
      <c r="AX452" s="103"/>
      <c r="AY452" s="103"/>
      <c r="AZ452" s="103"/>
      <c r="BA452" s="103"/>
      <c r="BB452" s="103"/>
      <c r="BC452" s="103"/>
      <c r="BD452" s="103"/>
      <c r="BE452" s="103"/>
      <c r="BF452" s="103"/>
      <c r="BG452" s="103"/>
    </row>
    <row r="453" spans="1:59" x14ac:dyDescent="0.25">
      <c r="A453" s="249"/>
      <c r="B453" s="249"/>
      <c r="C453" s="249"/>
      <c r="D453" s="249"/>
      <c r="E453" s="250"/>
      <c r="F453" s="250"/>
      <c r="G453" s="250"/>
      <c r="H453" s="250"/>
      <c r="I453" s="250"/>
      <c r="J453" s="250"/>
      <c r="K453" s="252"/>
      <c r="W453" s="98">
        <f t="shared" si="99"/>
        <v>0</v>
      </c>
      <c r="X453" s="98">
        <f t="shared" si="89"/>
        <v>0</v>
      </c>
      <c r="Y453" s="98">
        <f t="shared" si="90"/>
        <v>0</v>
      </c>
      <c r="Z453" s="98">
        <f t="shared" si="91"/>
        <v>0</v>
      </c>
      <c r="AA453" s="98">
        <f t="shared" si="92"/>
        <v>0</v>
      </c>
      <c r="AB453" s="98">
        <f t="shared" si="93"/>
        <v>0</v>
      </c>
      <c r="AC453" s="98">
        <f t="shared" si="94"/>
        <v>0</v>
      </c>
      <c r="AD453" s="98">
        <f t="shared" si="95"/>
        <v>0</v>
      </c>
      <c r="AE453" s="98">
        <f t="shared" si="96"/>
        <v>0</v>
      </c>
      <c r="AF453" s="98">
        <f t="shared" si="97"/>
        <v>0</v>
      </c>
      <c r="AG453" s="98" t="str">
        <f t="shared" si="98"/>
        <v>N</v>
      </c>
      <c r="AH453" s="103"/>
      <c r="AI453" s="103"/>
      <c r="AJ453" s="103"/>
      <c r="AK453" s="103"/>
      <c r="AL453" s="103"/>
      <c r="AM453" s="103"/>
      <c r="AN453" s="103"/>
      <c r="AO453" s="103"/>
      <c r="AP453" s="103"/>
      <c r="AQ453" s="103"/>
      <c r="AR453" s="103"/>
      <c r="AS453" s="103"/>
      <c r="AT453" s="103"/>
      <c r="AU453" s="103"/>
      <c r="AV453" s="103"/>
      <c r="AW453" s="103"/>
      <c r="AX453" s="103"/>
      <c r="AY453" s="103"/>
      <c r="AZ453" s="103"/>
      <c r="BA453" s="103"/>
      <c r="BB453" s="103"/>
      <c r="BC453" s="103"/>
      <c r="BD453" s="103"/>
      <c r="BE453" s="103"/>
      <c r="BF453" s="103"/>
      <c r="BG453" s="103"/>
    </row>
    <row r="454" spans="1:59" x14ac:dyDescent="0.25">
      <c r="A454" s="249"/>
      <c r="B454" s="249"/>
      <c r="C454" s="249"/>
      <c r="D454" s="249"/>
      <c r="E454" s="250"/>
      <c r="F454" s="250"/>
      <c r="G454" s="250"/>
      <c r="H454" s="250"/>
      <c r="I454" s="250"/>
      <c r="J454" s="250"/>
      <c r="K454" s="252"/>
      <c r="W454" s="98">
        <f t="shared" si="99"/>
        <v>0</v>
      </c>
      <c r="X454" s="98">
        <f t="shared" si="89"/>
        <v>0</v>
      </c>
      <c r="Y454" s="98">
        <f t="shared" si="90"/>
        <v>0</v>
      </c>
      <c r="Z454" s="98">
        <f t="shared" si="91"/>
        <v>0</v>
      </c>
      <c r="AA454" s="98">
        <f t="shared" si="92"/>
        <v>0</v>
      </c>
      <c r="AB454" s="98">
        <f t="shared" si="93"/>
        <v>0</v>
      </c>
      <c r="AC454" s="98">
        <f t="shared" si="94"/>
        <v>0</v>
      </c>
      <c r="AD454" s="98">
        <f t="shared" si="95"/>
        <v>0</v>
      </c>
      <c r="AE454" s="98">
        <f t="shared" si="96"/>
        <v>0</v>
      </c>
      <c r="AF454" s="98">
        <f t="shared" si="97"/>
        <v>0</v>
      </c>
      <c r="AG454" s="98" t="str">
        <f t="shared" si="98"/>
        <v>N</v>
      </c>
      <c r="AH454" s="103"/>
      <c r="AI454" s="103"/>
      <c r="AJ454" s="103"/>
      <c r="AK454" s="103"/>
      <c r="AL454" s="103"/>
      <c r="AM454" s="103"/>
      <c r="AN454" s="103"/>
      <c r="AO454" s="103"/>
      <c r="AP454" s="103"/>
      <c r="AQ454" s="103"/>
      <c r="AR454" s="103"/>
      <c r="AS454" s="103"/>
      <c r="AT454" s="103"/>
      <c r="AU454" s="103"/>
      <c r="AV454" s="103"/>
      <c r="AW454" s="103"/>
      <c r="AX454" s="103"/>
      <c r="AY454" s="103"/>
      <c r="AZ454" s="103"/>
      <c r="BA454" s="103"/>
      <c r="BB454" s="103"/>
      <c r="BC454" s="103"/>
      <c r="BD454" s="103"/>
      <c r="BE454" s="103"/>
      <c r="BF454" s="103"/>
      <c r="BG454" s="103"/>
    </row>
    <row r="455" spans="1:59" x14ac:dyDescent="0.25">
      <c r="A455" s="249"/>
      <c r="B455" s="249"/>
      <c r="C455" s="249"/>
      <c r="D455" s="249"/>
      <c r="E455" s="250"/>
      <c r="F455" s="250"/>
      <c r="G455" s="250"/>
      <c r="H455" s="250"/>
      <c r="I455" s="250"/>
      <c r="J455" s="250"/>
      <c r="K455" s="252"/>
      <c r="W455" s="98">
        <f t="shared" si="99"/>
        <v>0</v>
      </c>
      <c r="X455" s="98">
        <f t="shared" si="89"/>
        <v>0</v>
      </c>
      <c r="Y455" s="98">
        <f t="shared" si="90"/>
        <v>0</v>
      </c>
      <c r="Z455" s="98">
        <f t="shared" si="91"/>
        <v>0</v>
      </c>
      <c r="AA455" s="98">
        <f t="shared" si="92"/>
        <v>0</v>
      </c>
      <c r="AB455" s="98">
        <f t="shared" si="93"/>
        <v>0</v>
      </c>
      <c r="AC455" s="98">
        <f t="shared" si="94"/>
        <v>0</v>
      </c>
      <c r="AD455" s="98">
        <f t="shared" si="95"/>
        <v>0</v>
      </c>
      <c r="AE455" s="98">
        <f t="shared" si="96"/>
        <v>0</v>
      </c>
      <c r="AF455" s="98">
        <f t="shared" si="97"/>
        <v>0</v>
      </c>
      <c r="AG455" s="98" t="str">
        <f t="shared" si="98"/>
        <v>N</v>
      </c>
      <c r="AH455" s="103"/>
      <c r="AI455" s="103"/>
      <c r="AJ455" s="103"/>
      <c r="AK455" s="103"/>
      <c r="AL455" s="103"/>
      <c r="AM455" s="103"/>
      <c r="AN455" s="103"/>
      <c r="AO455" s="103"/>
      <c r="AP455" s="103"/>
      <c r="AQ455" s="103"/>
      <c r="AR455" s="103"/>
      <c r="AS455" s="103"/>
      <c r="AT455" s="103"/>
      <c r="AU455" s="103"/>
      <c r="AV455" s="103"/>
      <c r="AW455" s="103"/>
      <c r="AX455" s="103"/>
      <c r="AY455" s="103"/>
      <c r="AZ455" s="103"/>
      <c r="BA455" s="103"/>
      <c r="BB455" s="103"/>
      <c r="BC455" s="103"/>
      <c r="BD455" s="103"/>
      <c r="BE455" s="103"/>
      <c r="BF455" s="103"/>
      <c r="BG455" s="103"/>
    </row>
    <row r="456" spans="1:59" x14ac:dyDescent="0.25">
      <c r="A456" s="249"/>
      <c r="B456" s="249"/>
      <c r="C456" s="249"/>
      <c r="D456" s="249"/>
      <c r="E456" s="250"/>
      <c r="F456" s="250"/>
      <c r="G456" s="250"/>
      <c r="H456" s="250"/>
      <c r="I456" s="250"/>
      <c r="J456" s="250"/>
      <c r="K456" s="252"/>
      <c r="W456" s="98">
        <f t="shared" si="99"/>
        <v>0</v>
      </c>
      <c r="X456" s="98">
        <f t="shared" si="89"/>
        <v>0</v>
      </c>
      <c r="Y456" s="98">
        <f t="shared" si="90"/>
        <v>0</v>
      </c>
      <c r="Z456" s="98">
        <f t="shared" si="91"/>
        <v>0</v>
      </c>
      <c r="AA456" s="98">
        <f t="shared" si="92"/>
        <v>0</v>
      </c>
      <c r="AB456" s="98">
        <f t="shared" si="93"/>
        <v>0</v>
      </c>
      <c r="AC456" s="98">
        <f t="shared" si="94"/>
        <v>0</v>
      </c>
      <c r="AD456" s="98">
        <f t="shared" si="95"/>
        <v>0</v>
      </c>
      <c r="AE456" s="98">
        <f t="shared" si="96"/>
        <v>0</v>
      </c>
      <c r="AF456" s="98">
        <f t="shared" si="97"/>
        <v>0</v>
      </c>
      <c r="AG456" s="98" t="str">
        <f t="shared" si="98"/>
        <v>N</v>
      </c>
      <c r="AH456" s="103"/>
      <c r="AI456" s="103"/>
      <c r="AJ456" s="103"/>
      <c r="AK456" s="103"/>
      <c r="AL456" s="103"/>
      <c r="AM456" s="103"/>
      <c r="AN456" s="103"/>
      <c r="AO456" s="103"/>
      <c r="AP456" s="103"/>
      <c r="AQ456" s="103"/>
      <c r="AR456" s="103"/>
      <c r="AS456" s="103"/>
      <c r="AT456" s="103"/>
      <c r="AU456" s="103"/>
      <c r="AV456" s="103"/>
      <c r="AW456" s="103"/>
      <c r="AX456" s="103"/>
      <c r="AY456" s="103"/>
      <c r="AZ456" s="103"/>
      <c r="BA456" s="103"/>
      <c r="BB456" s="103"/>
      <c r="BC456" s="103"/>
      <c r="BD456" s="103"/>
      <c r="BE456" s="103"/>
      <c r="BF456" s="103"/>
      <c r="BG456" s="103"/>
    </row>
    <row r="457" spans="1:59" x14ac:dyDescent="0.25">
      <c r="A457" s="249"/>
      <c r="B457" s="249"/>
      <c r="C457" s="249"/>
      <c r="D457" s="249"/>
      <c r="E457" s="250"/>
      <c r="F457" s="250"/>
      <c r="G457" s="250"/>
      <c r="H457" s="250"/>
      <c r="I457" s="250"/>
      <c r="J457" s="250"/>
      <c r="K457" s="252"/>
      <c r="W457" s="98">
        <f t="shared" si="99"/>
        <v>0</v>
      </c>
      <c r="X457" s="98">
        <f t="shared" si="89"/>
        <v>0</v>
      </c>
      <c r="Y457" s="98">
        <f t="shared" si="90"/>
        <v>0</v>
      </c>
      <c r="Z457" s="98">
        <f t="shared" si="91"/>
        <v>0</v>
      </c>
      <c r="AA457" s="98">
        <f t="shared" si="92"/>
        <v>0</v>
      </c>
      <c r="AB457" s="98">
        <f t="shared" si="93"/>
        <v>0</v>
      </c>
      <c r="AC457" s="98">
        <f t="shared" si="94"/>
        <v>0</v>
      </c>
      <c r="AD457" s="98">
        <f t="shared" si="95"/>
        <v>0</v>
      </c>
      <c r="AE457" s="98">
        <f t="shared" si="96"/>
        <v>0</v>
      </c>
      <c r="AF457" s="98">
        <f t="shared" si="97"/>
        <v>0</v>
      </c>
      <c r="AG457" s="98" t="str">
        <f t="shared" si="98"/>
        <v>N</v>
      </c>
      <c r="AH457" s="103"/>
      <c r="AI457" s="103"/>
      <c r="AJ457" s="103"/>
      <c r="AK457" s="103"/>
      <c r="AL457" s="103"/>
      <c r="AM457" s="103"/>
      <c r="AN457" s="103"/>
      <c r="AO457" s="103"/>
      <c r="AP457" s="103"/>
      <c r="AQ457" s="103"/>
      <c r="AR457" s="103"/>
      <c r="AS457" s="103"/>
      <c r="AT457" s="103"/>
      <c r="AU457" s="103"/>
      <c r="AV457" s="103"/>
      <c r="AW457" s="103"/>
      <c r="AX457" s="103"/>
      <c r="AY457" s="103"/>
      <c r="AZ457" s="103"/>
      <c r="BA457" s="103"/>
      <c r="BB457" s="103"/>
      <c r="BC457" s="103"/>
      <c r="BD457" s="103"/>
      <c r="BE457" s="103"/>
      <c r="BF457" s="103"/>
      <c r="BG457" s="103"/>
    </row>
    <row r="458" spans="1:59" x14ac:dyDescent="0.25">
      <c r="A458" s="249"/>
      <c r="B458" s="249"/>
      <c r="C458" s="249"/>
      <c r="D458" s="249"/>
      <c r="E458" s="250"/>
      <c r="F458" s="250"/>
      <c r="G458" s="250"/>
      <c r="H458" s="250"/>
      <c r="I458" s="250"/>
      <c r="J458" s="250"/>
      <c r="K458" s="252"/>
      <c r="W458" s="98">
        <f t="shared" si="99"/>
        <v>0</v>
      </c>
      <c r="X458" s="98">
        <f t="shared" si="89"/>
        <v>0</v>
      </c>
      <c r="Y458" s="98">
        <f t="shared" si="90"/>
        <v>0</v>
      </c>
      <c r="Z458" s="98">
        <f t="shared" si="91"/>
        <v>0</v>
      </c>
      <c r="AA458" s="98">
        <f t="shared" si="92"/>
        <v>0</v>
      </c>
      <c r="AB458" s="98">
        <f t="shared" si="93"/>
        <v>0</v>
      </c>
      <c r="AC458" s="98">
        <f t="shared" si="94"/>
        <v>0</v>
      </c>
      <c r="AD458" s="98">
        <f t="shared" si="95"/>
        <v>0</v>
      </c>
      <c r="AE458" s="98">
        <f t="shared" si="96"/>
        <v>0</v>
      </c>
      <c r="AF458" s="98">
        <f t="shared" si="97"/>
        <v>0</v>
      </c>
      <c r="AG458" s="98" t="str">
        <f t="shared" si="98"/>
        <v>N</v>
      </c>
      <c r="AH458" s="103"/>
      <c r="AI458" s="103"/>
      <c r="AJ458" s="103"/>
      <c r="AK458" s="103"/>
      <c r="AL458" s="103"/>
      <c r="AM458" s="103"/>
      <c r="AN458" s="103"/>
      <c r="AO458" s="103"/>
      <c r="AP458" s="103"/>
      <c r="AQ458" s="103"/>
      <c r="AR458" s="103"/>
      <c r="AS458" s="103"/>
      <c r="AT458" s="103"/>
      <c r="AU458" s="103"/>
      <c r="AV458" s="103"/>
      <c r="AW458" s="103"/>
      <c r="AX458" s="103"/>
      <c r="AY458" s="103"/>
      <c r="AZ458" s="103"/>
      <c r="BA458" s="103"/>
      <c r="BB458" s="103"/>
      <c r="BC458" s="103"/>
      <c r="BD458" s="103"/>
      <c r="BE458" s="103"/>
      <c r="BF458" s="103"/>
      <c r="BG458" s="103"/>
    </row>
    <row r="459" spans="1:59" x14ac:dyDescent="0.25">
      <c r="A459" s="249"/>
      <c r="B459" s="249"/>
      <c r="C459" s="249"/>
      <c r="D459" s="249"/>
      <c r="E459" s="250"/>
      <c r="F459" s="250"/>
      <c r="G459" s="250"/>
      <c r="H459" s="250"/>
      <c r="I459" s="250"/>
      <c r="J459" s="250"/>
      <c r="K459" s="252"/>
      <c r="W459" s="98">
        <f t="shared" si="99"/>
        <v>0</v>
      </c>
      <c r="X459" s="98">
        <f t="shared" si="89"/>
        <v>0</v>
      </c>
      <c r="Y459" s="98">
        <f t="shared" si="90"/>
        <v>0</v>
      </c>
      <c r="Z459" s="98">
        <f t="shared" si="91"/>
        <v>0</v>
      </c>
      <c r="AA459" s="98">
        <f t="shared" si="92"/>
        <v>0</v>
      </c>
      <c r="AB459" s="98">
        <f t="shared" si="93"/>
        <v>0</v>
      </c>
      <c r="AC459" s="98">
        <f t="shared" si="94"/>
        <v>0</v>
      </c>
      <c r="AD459" s="98">
        <f t="shared" si="95"/>
        <v>0</v>
      </c>
      <c r="AE459" s="98">
        <f t="shared" si="96"/>
        <v>0</v>
      </c>
      <c r="AF459" s="98">
        <f t="shared" si="97"/>
        <v>0</v>
      </c>
      <c r="AG459" s="98" t="str">
        <f t="shared" si="98"/>
        <v>N</v>
      </c>
      <c r="AH459" s="103"/>
      <c r="AI459" s="103"/>
      <c r="AJ459" s="103"/>
      <c r="AK459" s="103"/>
      <c r="AL459" s="103"/>
      <c r="AM459" s="103"/>
      <c r="AN459" s="103"/>
      <c r="AO459" s="103"/>
      <c r="AP459" s="103"/>
      <c r="AQ459" s="103"/>
      <c r="AR459" s="103"/>
      <c r="AS459" s="103"/>
      <c r="AT459" s="103"/>
      <c r="AU459" s="103"/>
      <c r="AV459" s="103"/>
      <c r="AW459" s="103"/>
      <c r="AX459" s="103"/>
      <c r="AY459" s="103"/>
      <c r="AZ459" s="103"/>
      <c r="BA459" s="103"/>
      <c r="BB459" s="103"/>
      <c r="BC459" s="103"/>
      <c r="BD459" s="103"/>
      <c r="BE459" s="103"/>
      <c r="BF459" s="103"/>
      <c r="BG459" s="103"/>
    </row>
    <row r="460" spans="1:59" x14ac:dyDescent="0.25">
      <c r="A460" s="249"/>
      <c r="B460" s="249"/>
      <c r="C460" s="249"/>
      <c r="D460" s="249"/>
      <c r="E460" s="250"/>
      <c r="F460" s="250"/>
      <c r="G460" s="250"/>
      <c r="H460" s="250"/>
      <c r="I460" s="250"/>
      <c r="J460" s="250"/>
      <c r="K460" s="252"/>
      <c r="W460" s="98">
        <f t="shared" si="99"/>
        <v>0</v>
      </c>
      <c r="X460" s="98">
        <f t="shared" si="89"/>
        <v>0</v>
      </c>
      <c r="Y460" s="98">
        <f t="shared" si="90"/>
        <v>0</v>
      </c>
      <c r="Z460" s="98">
        <f t="shared" si="91"/>
        <v>0</v>
      </c>
      <c r="AA460" s="98">
        <f t="shared" si="92"/>
        <v>0</v>
      </c>
      <c r="AB460" s="98">
        <f t="shared" si="93"/>
        <v>0</v>
      </c>
      <c r="AC460" s="98">
        <f t="shared" si="94"/>
        <v>0</v>
      </c>
      <c r="AD460" s="98">
        <f t="shared" si="95"/>
        <v>0</v>
      </c>
      <c r="AE460" s="98">
        <f t="shared" si="96"/>
        <v>0</v>
      </c>
      <c r="AF460" s="98">
        <f t="shared" si="97"/>
        <v>0</v>
      </c>
      <c r="AG460" s="98" t="str">
        <f t="shared" si="98"/>
        <v>N</v>
      </c>
      <c r="AH460" s="103"/>
      <c r="AI460" s="103"/>
      <c r="AJ460" s="103"/>
      <c r="AK460" s="103"/>
      <c r="AL460" s="103"/>
      <c r="AM460" s="103"/>
      <c r="AN460" s="103"/>
      <c r="AO460" s="103"/>
      <c r="AP460" s="103"/>
      <c r="AQ460" s="103"/>
      <c r="AR460" s="103"/>
      <c r="AS460" s="103"/>
      <c r="AT460" s="103"/>
      <c r="AU460" s="103"/>
      <c r="AV460" s="103"/>
      <c r="AW460" s="103"/>
      <c r="AX460" s="103"/>
      <c r="AY460" s="103"/>
      <c r="AZ460" s="103"/>
      <c r="BA460" s="103"/>
      <c r="BB460" s="103"/>
      <c r="BC460" s="103"/>
      <c r="BD460" s="103"/>
      <c r="BE460" s="103"/>
      <c r="BF460" s="103"/>
      <c r="BG460" s="103"/>
    </row>
    <row r="461" spans="1:59" x14ac:dyDescent="0.25">
      <c r="A461" s="249"/>
      <c r="B461" s="249"/>
      <c r="C461" s="249"/>
      <c r="D461" s="249"/>
      <c r="E461" s="250"/>
      <c r="F461" s="250"/>
      <c r="G461" s="250"/>
      <c r="H461" s="250"/>
      <c r="I461" s="250"/>
      <c r="J461" s="250"/>
      <c r="K461" s="252"/>
      <c r="W461" s="98">
        <f t="shared" si="99"/>
        <v>0</v>
      </c>
      <c r="X461" s="98">
        <f t="shared" si="89"/>
        <v>0</v>
      </c>
      <c r="Y461" s="98">
        <f t="shared" si="90"/>
        <v>0</v>
      </c>
      <c r="Z461" s="98">
        <f t="shared" si="91"/>
        <v>0</v>
      </c>
      <c r="AA461" s="98">
        <f t="shared" si="92"/>
        <v>0</v>
      </c>
      <c r="AB461" s="98">
        <f t="shared" si="93"/>
        <v>0</v>
      </c>
      <c r="AC461" s="98">
        <f t="shared" si="94"/>
        <v>0</v>
      </c>
      <c r="AD461" s="98">
        <f t="shared" si="95"/>
        <v>0</v>
      </c>
      <c r="AE461" s="98">
        <f t="shared" si="96"/>
        <v>0</v>
      </c>
      <c r="AF461" s="98">
        <f t="shared" si="97"/>
        <v>0</v>
      </c>
      <c r="AG461" s="98" t="str">
        <f t="shared" si="98"/>
        <v>N</v>
      </c>
      <c r="AH461" s="103"/>
      <c r="AI461" s="103"/>
      <c r="AJ461" s="103"/>
      <c r="AK461" s="103"/>
      <c r="AL461" s="103"/>
      <c r="AM461" s="103"/>
      <c r="AN461" s="103"/>
      <c r="AO461" s="103"/>
      <c r="AP461" s="103"/>
      <c r="AQ461" s="103"/>
      <c r="AR461" s="103"/>
      <c r="AS461" s="103"/>
      <c r="AT461" s="103"/>
      <c r="AU461" s="103"/>
      <c r="AV461" s="103"/>
      <c r="AW461" s="103"/>
      <c r="AX461" s="103"/>
      <c r="AY461" s="103"/>
      <c r="AZ461" s="103"/>
      <c r="BA461" s="103"/>
      <c r="BB461" s="103"/>
      <c r="BC461" s="103"/>
      <c r="BD461" s="103"/>
      <c r="BE461" s="103"/>
      <c r="BF461" s="103"/>
      <c r="BG461" s="103"/>
    </row>
    <row r="462" spans="1:59" x14ac:dyDescent="0.25">
      <c r="A462" s="249"/>
      <c r="B462" s="249"/>
      <c r="C462" s="249"/>
      <c r="D462" s="249"/>
      <c r="E462" s="250"/>
      <c r="F462" s="250"/>
      <c r="G462" s="250"/>
      <c r="H462" s="250"/>
      <c r="I462" s="250"/>
      <c r="J462" s="250"/>
      <c r="K462" s="252"/>
      <c r="W462" s="98">
        <f t="shared" si="99"/>
        <v>0</v>
      </c>
      <c r="X462" s="98">
        <f t="shared" si="89"/>
        <v>0</v>
      </c>
      <c r="Y462" s="98">
        <f t="shared" si="90"/>
        <v>0</v>
      </c>
      <c r="Z462" s="98">
        <f t="shared" si="91"/>
        <v>0</v>
      </c>
      <c r="AA462" s="98">
        <f t="shared" si="92"/>
        <v>0</v>
      </c>
      <c r="AB462" s="98">
        <f t="shared" si="93"/>
        <v>0</v>
      </c>
      <c r="AC462" s="98">
        <f t="shared" si="94"/>
        <v>0</v>
      </c>
      <c r="AD462" s="98">
        <f t="shared" si="95"/>
        <v>0</v>
      </c>
      <c r="AE462" s="98">
        <f t="shared" si="96"/>
        <v>0</v>
      </c>
      <c r="AF462" s="98">
        <f t="shared" si="97"/>
        <v>0</v>
      </c>
      <c r="AG462" s="98" t="str">
        <f t="shared" si="98"/>
        <v>N</v>
      </c>
      <c r="AH462" s="103"/>
      <c r="AI462" s="103"/>
      <c r="AJ462" s="103"/>
      <c r="AK462" s="103"/>
      <c r="AL462" s="103"/>
      <c r="AM462" s="103"/>
      <c r="AN462" s="103"/>
      <c r="AO462" s="103"/>
      <c r="AP462" s="103"/>
      <c r="AQ462" s="103"/>
      <c r="AR462" s="103"/>
      <c r="AS462" s="103"/>
      <c r="AT462" s="103"/>
      <c r="AU462" s="103"/>
      <c r="AV462" s="103"/>
      <c r="AW462" s="103"/>
      <c r="AX462" s="103"/>
      <c r="AY462" s="103"/>
      <c r="AZ462" s="103"/>
      <c r="BA462" s="103"/>
      <c r="BB462" s="103"/>
      <c r="BC462" s="103"/>
      <c r="BD462" s="103"/>
      <c r="BE462" s="103"/>
      <c r="BF462" s="103"/>
      <c r="BG462" s="103"/>
    </row>
    <row r="463" spans="1:59" x14ac:dyDescent="0.25">
      <c r="A463" s="249"/>
      <c r="B463" s="249"/>
      <c r="C463" s="249"/>
      <c r="D463" s="249"/>
      <c r="E463" s="250"/>
      <c r="F463" s="250"/>
      <c r="G463" s="250"/>
      <c r="H463" s="250"/>
      <c r="I463" s="250"/>
      <c r="J463" s="250"/>
      <c r="K463" s="252"/>
      <c r="W463" s="98">
        <f t="shared" si="99"/>
        <v>0</v>
      </c>
      <c r="X463" s="98">
        <f t="shared" si="89"/>
        <v>0</v>
      </c>
      <c r="Y463" s="98">
        <f t="shared" si="90"/>
        <v>0</v>
      </c>
      <c r="Z463" s="98">
        <f t="shared" si="91"/>
        <v>0</v>
      </c>
      <c r="AA463" s="98">
        <f t="shared" si="92"/>
        <v>0</v>
      </c>
      <c r="AB463" s="98">
        <f t="shared" si="93"/>
        <v>0</v>
      </c>
      <c r="AC463" s="98">
        <f t="shared" si="94"/>
        <v>0</v>
      </c>
      <c r="AD463" s="98">
        <f t="shared" si="95"/>
        <v>0</v>
      </c>
      <c r="AE463" s="98">
        <f t="shared" si="96"/>
        <v>0</v>
      </c>
      <c r="AF463" s="98">
        <f t="shared" si="97"/>
        <v>0</v>
      </c>
      <c r="AG463" s="98" t="str">
        <f t="shared" si="98"/>
        <v>N</v>
      </c>
      <c r="AH463" s="103"/>
      <c r="AI463" s="103"/>
      <c r="AJ463" s="103"/>
      <c r="AK463" s="103"/>
      <c r="AL463" s="103"/>
      <c r="AM463" s="103"/>
      <c r="AN463" s="103"/>
      <c r="AO463" s="103"/>
      <c r="AP463" s="103"/>
      <c r="AQ463" s="103"/>
      <c r="AR463" s="103"/>
      <c r="AS463" s="103"/>
      <c r="AT463" s="103"/>
      <c r="AU463" s="103"/>
      <c r="AV463" s="103"/>
      <c r="AW463" s="103"/>
      <c r="AX463" s="103"/>
      <c r="AY463" s="103"/>
      <c r="AZ463" s="103"/>
      <c r="BA463" s="103"/>
      <c r="BB463" s="103"/>
      <c r="BC463" s="103"/>
      <c r="BD463" s="103"/>
      <c r="BE463" s="103"/>
      <c r="BF463" s="103"/>
      <c r="BG463" s="103"/>
    </row>
    <row r="464" spans="1:59" x14ac:dyDescent="0.25">
      <c r="A464" s="249"/>
      <c r="B464" s="249"/>
      <c r="C464" s="249"/>
      <c r="D464" s="249"/>
      <c r="E464" s="250"/>
      <c r="F464" s="250"/>
      <c r="G464" s="250"/>
      <c r="H464" s="250"/>
      <c r="I464" s="250"/>
      <c r="J464" s="250"/>
      <c r="K464" s="252"/>
      <c r="W464" s="98">
        <f t="shared" si="99"/>
        <v>0</v>
      </c>
      <c r="X464" s="98">
        <f t="shared" si="89"/>
        <v>0</v>
      </c>
      <c r="Y464" s="98">
        <f t="shared" si="90"/>
        <v>0</v>
      </c>
      <c r="Z464" s="98">
        <f t="shared" si="91"/>
        <v>0</v>
      </c>
      <c r="AA464" s="98">
        <f t="shared" si="92"/>
        <v>0</v>
      </c>
      <c r="AB464" s="98">
        <f t="shared" si="93"/>
        <v>0</v>
      </c>
      <c r="AC464" s="98">
        <f t="shared" si="94"/>
        <v>0</v>
      </c>
      <c r="AD464" s="98">
        <f t="shared" si="95"/>
        <v>0</v>
      </c>
      <c r="AE464" s="98">
        <f t="shared" si="96"/>
        <v>0</v>
      </c>
      <c r="AF464" s="98">
        <f t="shared" si="97"/>
        <v>0</v>
      </c>
      <c r="AG464" s="98" t="str">
        <f t="shared" si="98"/>
        <v>N</v>
      </c>
      <c r="AH464" s="103"/>
      <c r="AI464" s="103"/>
      <c r="AJ464" s="103"/>
      <c r="AK464" s="103"/>
      <c r="AL464" s="103"/>
      <c r="AM464" s="103"/>
      <c r="AN464" s="103"/>
      <c r="AO464" s="103"/>
      <c r="AP464" s="103"/>
      <c r="AQ464" s="103"/>
      <c r="AR464" s="103"/>
      <c r="AS464" s="103"/>
      <c r="AT464" s="103"/>
      <c r="AU464" s="103"/>
      <c r="AV464" s="103"/>
      <c r="AW464" s="103"/>
      <c r="AX464" s="103"/>
      <c r="AY464" s="103"/>
      <c r="AZ464" s="103"/>
      <c r="BA464" s="103"/>
      <c r="BB464" s="103"/>
      <c r="BC464" s="103"/>
      <c r="BD464" s="103"/>
      <c r="BE464" s="103"/>
      <c r="BF464" s="103"/>
      <c r="BG464" s="103"/>
    </row>
    <row r="465" spans="1:59" x14ac:dyDescent="0.25">
      <c r="A465" s="249"/>
      <c r="B465" s="249"/>
      <c r="C465" s="249"/>
      <c r="D465" s="249"/>
      <c r="E465" s="250"/>
      <c r="F465" s="250"/>
      <c r="G465" s="250"/>
      <c r="H465" s="250"/>
      <c r="I465" s="250"/>
      <c r="J465" s="250"/>
      <c r="K465" s="252"/>
      <c r="W465" s="98">
        <f t="shared" si="99"/>
        <v>0</v>
      </c>
      <c r="X465" s="98">
        <f t="shared" si="89"/>
        <v>0</v>
      </c>
      <c r="Y465" s="98">
        <f t="shared" si="90"/>
        <v>0</v>
      </c>
      <c r="Z465" s="98">
        <f t="shared" si="91"/>
        <v>0</v>
      </c>
      <c r="AA465" s="98">
        <f t="shared" si="92"/>
        <v>0</v>
      </c>
      <c r="AB465" s="98">
        <f t="shared" si="93"/>
        <v>0</v>
      </c>
      <c r="AC465" s="98">
        <f t="shared" si="94"/>
        <v>0</v>
      </c>
      <c r="AD465" s="98">
        <f t="shared" si="95"/>
        <v>0</v>
      </c>
      <c r="AE465" s="98">
        <f t="shared" si="96"/>
        <v>0</v>
      </c>
      <c r="AF465" s="98">
        <f t="shared" si="97"/>
        <v>0</v>
      </c>
      <c r="AG465" s="98" t="str">
        <f t="shared" si="98"/>
        <v>N</v>
      </c>
      <c r="AH465" s="103"/>
      <c r="AI465" s="103"/>
      <c r="AJ465" s="103"/>
      <c r="AK465" s="103"/>
      <c r="AL465" s="103"/>
      <c r="AM465" s="103"/>
      <c r="AN465" s="103"/>
      <c r="AO465" s="103"/>
      <c r="AP465" s="103"/>
      <c r="AQ465" s="103"/>
      <c r="AR465" s="103"/>
      <c r="AS465" s="103"/>
      <c r="AT465" s="103"/>
      <c r="AU465" s="103"/>
      <c r="AV465" s="103"/>
      <c r="AW465" s="103"/>
      <c r="AX465" s="103"/>
      <c r="AY465" s="103"/>
      <c r="AZ465" s="103"/>
      <c r="BA465" s="103"/>
      <c r="BB465" s="103"/>
      <c r="BC465" s="103"/>
      <c r="BD465" s="103"/>
      <c r="BE465" s="103"/>
      <c r="BF465" s="103"/>
      <c r="BG465" s="103"/>
    </row>
    <row r="466" spans="1:59" x14ac:dyDescent="0.25">
      <c r="A466" s="249"/>
      <c r="B466" s="249"/>
      <c r="C466" s="249"/>
      <c r="D466" s="249"/>
      <c r="E466" s="250"/>
      <c r="F466" s="250"/>
      <c r="G466" s="250"/>
      <c r="H466" s="250"/>
      <c r="I466" s="250"/>
      <c r="J466" s="250"/>
      <c r="K466" s="252"/>
      <c r="W466" s="98">
        <f t="shared" si="99"/>
        <v>0</v>
      </c>
      <c r="X466" s="98">
        <f t="shared" ref="X466:X502" si="100">IF(ISBLANK(B466),0,X$5)</f>
        <v>0</v>
      </c>
      <c r="Y466" s="98">
        <f t="shared" ref="Y466:Y502" si="101">IF(ISBLANK(C466),0,Y$5)</f>
        <v>0</v>
      </c>
      <c r="Z466" s="98">
        <f t="shared" ref="Z466:Z502" si="102">IF(ISBLANK(D466),0,Z$5)</f>
        <v>0</v>
      </c>
      <c r="AA466" s="98">
        <f t="shared" ref="AA466:AA502" si="103">IF(ISBLANK(E466),0,AA$5)</f>
        <v>0</v>
      </c>
      <c r="AB466" s="98">
        <f t="shared" ref="AB466:AB502" si="104">IF(ISBLANK(F466),0,AB$5)</f>
        <v>0</v>
      </c>
      <c r="AC466" s="98">
        <f t="shared" ref="AC466:AC502" si="105">IF(ISBLANK(G466),0,AC$5)</f>
        <v>0</v>
      </c>
      <c r="AD466" s="98">
        <f t="shared" ref="AD466:AD502" si="106">IF(ISBLANK(H466),0,AD$5)</f>
        <v>0</v>
      </c>
      <c r="AE466" s="98">
        <f t="shared" ref="AE466:AE502" si="107">IF(ISBLANK(I466),0,AE$5)</f>
        <v>0</v>
      </c>
      <c r="AF466" s="98">
        <f t="shared" si="97"/>
        <v>0</v>
      </c>
      <c r="AG466" s="98" t="str">
        <f t="shared" si="98"/>
        <v>N</v>
      </c>
      <c r="AH466" s="103"/>
      <c r="AI466" s="103"/>
      <c r="AJ466" s="103"/>
      <c r="AK466" s="103"/>
      <c r="AL466" s="103"/>
      <c r="AM466" s="103"/>
      <c r="AN466" s="103"/>
      <c r="AO466" s="103"/>
      <c r="AP466" s="103"/>
      <c r="AQ466" s="103"/>
      <c r="AR466" s="103"/>
      <c r="AS466" s="103"/>
      <c r="AT466" s="103"/>
      <c r="AU466" s="103"/>
      <c r="AV466" s="103"/>
      <c r="AW466" s="103"/>
      <c r="AX466" s="103"/>
      <c r="AY466" s="103"/>
      <c r="AZ466" s="103"/>
      <c r="BA466" s="103"/>
      <c r="BB466" s="103"/>
      <c r="BC466" s="103"/>
      <c r="BD466" s="103"/>
      <c r="BE466" s="103"/>
      <c r="BF466" s="103"/>
      <c r="BG466" s="103"/>
    </row>
    <row r="467" spans="1:59" x14ac:dyDescent="0.25">
      <c r="A467" s="249"/>
      <c r="B467" s="249"/>
      <c r="C467" s="249"/>
      <c r="D467" s="249"/>
      <c r="E467" s="250"/>
      <c r="F467" s="250"/>
      <c r="G467" s="250"/>
      <c r="H467" s="250"/>
      <c r="I467" s="250"/>
      <c r="J467" s="250"/>
      <c r="K467" s="252"/>
      <c r="W467" s="98">
        <f t="shared" si="99"/>
        <v>0</v>
      </c>
      <c r="X467" s="98">
        <f t="shared" si="100"/>
        <v>0</v>
      </c>
      <c r="Y467" s="98">
        <f t="shared" si="101"/>
        <v>0</v>
      </c>
      <c r="Z467" s="98">
        <f t="shared" si="102"/>
        <v>0</v>
      </c>
      <c r="AA467" s="98">
        <f t="shared" si="103"/>
        <v>0</v>
      </c>
      <c r="AB467" s="98">
        <f t="shared" si="104"/>
        <v>0</v>
      </c>
      <c r="AC467" s="98">
        <f t="shared" si="105"/>
        <v>0</v>
      </c>
      <c r="AD467" s="98">
        <f t="shared" si="106"/>
        <v>0</v>
      </c>
      <c r="AE467" s="98">
        <f t="shared" si="107"/>
        <v>0</v>
      </c>
      <c r="AF467" s="98">
        <f t="shared" si="97"/>
        <v>0</v>
      </c>
      <c r="AG467" s="98" t="str">
        <f t="shared" si="98"/>
        <v>N</v>
      </c>
      <c r="AH467" s="103"/>
      <c r="AI467" s="103"/>
      <c r="AJ467" s="103"/>
      <c r="AK467" s="103"/>
      <c r="AL467" s="103"/>
      <c r="AM467" s="103"/>
      <c r="AN467" s="103"/>
      <c r="AO467" s="103"/>
      <c r="AP467" s="103"/>
      <c r="AQ467" s="103"/>
      <c r="AR467" s="103"/>
      <c r="AS467" s="103"/>
      <c r="AT467" s="103"/>
      <c r="AU467" s="103"/>
      <c r="AV467" s="103"/>
      <c r="AW467" s="103"/>
      <c r="AX467" s="103"/>
      <c r="AY467" s="103"/>
      <c r="AZ467" s="103"/>
      <c r="BA467" s="103"/>
      <c r="BB467" s="103"/>
      <c r="BC467" s="103"/>
      <c r="BD467" s="103"/>
      <c r="BE467" s="103"/>
      <c r="BF467" s="103"/>
      <c r="BG467" s="103"/>
    </row>
    <row r="468" spans="1:59" x14ac:dyDescent="0.25">
      <c r="A468" s="249"/>
      <c r="B468" s="249"/>
      <c r="C468" s="249"/>
      <c r="D468" s="249"/>
      <c r="E468" s="250"/>
      <c r="F468" s="250"/>
      <c r="G468" s="250"/>
      <c r="H468" s="250"/>
      <c r="I468" s="250"/>
      <c r="J468" s="250"/>
      <c r="K468" s="252"/>
      <c r="W468" s="98">
        <f t="shared" si="99"/>
        <v>0</v>
      </c>
      <c r="X468" s="98">
        <f t="shared" si="100"/>
        <v>0</v>
      </c>
      <c r="Y468" s="98">
        <f t="shared" si="101"/>
        <v>0</v>
      </c>
      <c r="Z468" s="98">
        <f t="shared" si="102"/>
        <v>0</v>
      </c>
      <c r="AA468" s="98">
        <f t="shared" si="103"/>
        <v>0</v>
      </c>
      <c r="AB468" s="98">
        <f t="shared" si="104"/>
        <v>0</v>
      </c>
      <c r="AC468" s="98">
        <f t="shared" si="105"/>
        <v>0</v>
      </c>
      <c r="AD468" s="98">
        <f t="shared" si="106"/>
        <v>0</v>
      </c>
      <c r="AE468" s="98">
        <f t="shared" si="107"/>
        <v>0</v>
      </c>
      <c r="AF468" s="98">
        <f t="shared" si="97"/>
        <v>0</v>
      </c>
      <c r="AG468" s="98" t="str">
        <f t="shared" si="98"/>
        <v>N</v>
      </c>
      <c r="AH468" s="103"/>
      <c r="AI468" s="103"/>
      <c r="AJ468" s="103"/>
      <c r="AK468" s="103"/>
      <c r="AL468" s="103"/>
      <c r="AM468" s="103"/>
      <c r="AN468" s="103"/>
      <c r="AO468" s="103"/>
      <c r="AP468" s="103"/>
      <c r="AQ468" s="103"/>
      <c r="AR468" s="103"/>
      <c r="AS468" s="103"/>
      <c r="AT468" s="103"/>
      <c r="AU468" s="103"/>
      <c r="AV468" s="103"/>
      <c r="AW468" s="103"/>
      <c r="AX468" s="103"/>
      <c r="AY468" s="103"/>
      <c r="AZ468" s="103"/>
      <c r="BA468" s="103"/>
      <c r="BB468" s="103"/>
      <c r="BC468" s="103"/>
      <c r="BD468" s="103"/>
      <c r="BE468" s="103"/>
      <c r="BF468" s="103"/>
      <c r="BG468" s="103"/>
    </row>
    <row r="469" spans="1:59" x14ac:dyDescent="0.25">
      <c r="A469" s="249"/>
      <c r="B469" s="249"/>
      <c r="C469" s="249"/>
      <c r="D469" s="249"/>
      <c r="E469" s="250"/>
      <c r="F469" s="250"/>
      <c r="G469" s="250"/>
      <c r="H469" s="250"/>
      <c r="I469" s="250"/>
      <c r="J469" s="250"/>
      <c r="K469" s="252"/>
      <c r="W469" s="98">
        <f t="shared" si="99"/>
        <v>0</v>
      </c>
      <c r="X469" s="98">
        <f t="shared" si="100"/>
        <v>0</v>
      </c>
      <c r="Y469" s="98">
        <f t="shared" si="101"/>
        <v>0</v>
      </c>
      <c r="Z469" s="98">
        <f t="shared" si="102"/>
        <v>0</v>
      </c>
      <c r="AA469" s="98">
        <f t="shared" si="103"/>
        <v>0</v>
      </c>
      <c r="AB469" s="98">
        <f t="shared" si="104"/>
        <v>0</v>
      </c>
      <c r="AC469" s="98">
        <f t="shared" si="105"/>
        <v>0</v>
      </c>
      <c r="AD469" s="98">
        <f t="shared" si="106"/>
        <v>0</v>
      </c>
      <c r="AE469" s="98">
        <f t="shared" si="107"/>
        <v>0</v>
      </c>
      <c r="AF469" s="98">
        <f t="shared" si="97"/>
        <v>0</v>
      </c>
      <c r="AG469" s="98" t="str">
        <f t="shared" si="98"/>
        <v>N</v>
      </c>
      <c r="AH469" s="103"/>
      <c r="AI469" s="103"/>
      <c r="AJ469" s="103"/>
      <c r="AK469" s="103"/>
      <c r="AL469" s="103"/>
      <c r="AM469" s="103"/>
      <c r="AN469" s="103"/>
      <c r="AO469" s="103"/>
      <c r="AP469" s="103"/>
      <c r="AQ469" s="103"/>
      <c r="AR469" s="103"/>
      <c r="AS469" s="103"/>
      <c r="AT469" s="103"/>
      <c r="AU469" s="103"/>
      <c r="AV469" s="103"/>
      <c r="AW469" s="103"/>
      <c r="AX469" s="103"/>
      <c r="AY469" s="103"/>
      <c r="AZ469" s="103"/>
      <c r="BA469" s="103"/>
      <c r="BB469" s="103"/>
      <c r="BC469" s="103"/>
      <c r="BD469" s="103"/>
      <c r="BE469" s="103"/>
      <c r="BF469" s="103"/>
      <c r="BG469" s="103"/>
    </row>
    <row r="470" spans="1:59" x14ac:dyDescent="0.25">
      <c r="A470" s="249"/>
      <c r="B470" s="249"/>
      <c r="C470" s="249"/>
      <c r="D470" s="249"/>
      <c r="E470" s="250"/>
      <c r="F470" s="250"/>
      <c r="G470" s="250"/>
      <c r="H470" s="250"/>
      <c r="I470" s="250"/>
      <c r="J470" s="250"/>
      <c r="K470" s="252"/>
      <c r="W470" s="98">
        <f t="shared" si="99"/>
        <v>0</v>
      </c>
      <c r="X470" s="98">
        <f t="shared" si="100"/>
        <v>0</v>
      </c>
      <c r="Y470" s="98">
        <f t="shared" si="101"/>
        <v>0</v>
      </c>
      <c r="Z470" s="98">
        <f t="shared" si="102"/>
        <v>0</v>
      </c>
      <c r="AA470" s="98">
        <f t="shared" si="103"/>
        <v>0</v>
      </c>
      <c r="AB470" s="98">
        <f t="shared" si="104"/>
        <v>0</v>
      </c>
      <c r="AC470" s="98">
        <f t="shared" si="105"/>
        <v>0</v>
      </c>
      <c r="AD470" s="98">
        <f t="shared" si="106"/>
        <v>0</v>
      </c>
      <c r="AE470" s="98">
        <f t="shared" si="107"/>
        <v>0</v>
      </c>
      <c r="AF470" s="98">
        <f t="shared" si="97"/>
        <v>0</v>
      </c>
      <c r="AG470" s="98" t="str">
        <f t="shared" si="98"/>
        <v>N</v>
      </c>
      <c r="AH470" s="103"/>
      <c r="AI470" s="103"/>
      <c r="AJ470" s="103"/>
      <c r="AK470" s="103"/>
      <c r="AL470" s="103"/>
      <c r="AM470" s="103"/>
      <c r="AN470" s="103"/>
      <c r="AO470" s="103"/>
      <c r="AP470" s="103"/>
      <c r="AQ470" s="103"/>
      <c r="AR470" s="103"/>
      <c r="AS470" s="103"/>
      <c r="AT470" s="103"/>
      <c r="AU470" s="103"/>
      <c r="AV470" s="103"/>
      <c r="AW470" s="103"/>
      <c r="AX470" s="103"/>
      <c r="AY470" s="103"/>
      <c r="AZ470" s="103"/>
      <c r="BA470" s="103"/>
      <c r="BB470" s="103"/>
      <c r="BC470" s="103"/>
      <c r="BD470" s="103"/>
      <c r="BE470" s="103"/>
      <c r="BF470" s="103"/>
      <c r="BG470" s="103"/>
    </row>
    <row r="471" spans="1:59" x14ac:dyDescent="0.25">
      <c r="A471" s="249"/>
      <c r="B471" s="249"/>
      <c r="C471" s="249"/>
      <c r="D471" s="249"/>
      <c r="E471" s="250"/>
      <c r="F471" s="250"/>
      <c r="G471" s="250"/>
      <c r="H471" s="250"/>
      <c r="I471" s="250"/>
      <c r="J471" s="250"/>
      <c r="K471" s="252"/>
      <c r="W471" s="98">
        <f t="shared" si="99"/>
        <v>0</v>
      </c>
      <c r="X471" s="98">
        <f t="shared" si="100"/>
        <v>0</v>
      </c>
      <c r="Y471" s="98">
        <f t="shared" si="101"/>
        <v>0</v>
      </c>
      <c r="Z471" s="98">
        <f t="shared" si="102"/>
        <v>0</v>
      </c>
      <c r="AA471" s="98">
        <f t="shared" si="103"/>
        <v>0</v>
      </c>
      <c r="AB471" s="98">
        <f t="shared" si="104"/>
        <v>0</v>
      </c>
      <c r="AC471" s="98">
        <f t="shared" si="105"/>
        <v>0</v>
      </c>
      <c r="AD471" s="98">
        <f t="shared" si="106"/>
        <v>0</v>
      </c>
      <c r="AE471" s="98">
        <f t="shared" si="107"/>
        <v>0</v>
      </c>
      <c r="AF471" s="98">
        <f t="shared" si="97"/>
        <v>0</v>
      </c>
      <c r="AG471" s="98" t="str">
        <f t="shared" si="98"/>
        <v>N</v>
      </c>
      <c r="AH471" s="103"/>
      <c r="AI471" s="103"/>
      <c r="AJ471" s="103"/>
      <c r="AK471" s="103"/>
      <c r="AL471" s="103"/>
      <c r="AM471" s="103"/>
      <c r="AN471" s="103"/>
      <c r="AO471" s="103"/>
      <c r="AP471" s="103"/>
      <c r="AQ471" s="103"/>
      <c r="AR471" s="103"/>
      <c r="AS471" s="103"/>
      <c r="AT471" s="103"/>
      <c r="AU471" s="103"/>
      <c r="AV471" s="103"/>
      <c r="AW471" s="103"/>
      <c r="AX471" s="103"/>
      <c r="AY471" s="103"/>
      <c r="AZ471" s="103"/>
      <c r="BA471" s="103"/>
      <c r="BB471" s="103"/>
      <c r="BC471" s="103"/>
      <c r="BD471" s="103"/>
      <c r="BE471" s="103"/>
      <c r="BF471" s="103"/>
      <c r="BG471" s="103"/>
    </row>
    <row r="472" spans="1:59" x14ac:dyDescent="0.25">
      <c r="A472" s="249"/>
      <c r="B472" s="249"/>
      <c r="C472" s="249"/>
      <c r="D472" s="249"/>
      <c r="E472" s="250"/>
      <c r="F472" s="250"/>
      <c r="G472" s="250"/>
      <c r="H472" s="250"/>
      <c r="I472" s="250"/>
      <c r="J472" s="250"/>
      <c r="K472" s="252"/>
      <c r="W472" s="98">
        <f t="shared" si="99"/>
        <v>0</v>
      </c>
      <c r="X472" s="98">
        <f t="shared" si="100"/>
        <v>0</v>
      </c>
      <c r="Y472" s="98">
        <f t="shared" si="101"/>
        <v>0</v>
      </c>
      <c r="Z472" s="98">
        <f t="shared" si="102"/>
        <v>0</v>
      </c>
      <c r="AA472" s="98">
        <f t="shared" si="103"/>
        <v>0</v>
      </c>
      <c r="AB472" s="98">
        <f t="shared" si="104"/>
        <v>0</v>
      </c>
      <c r="AC472" s="98">
        <f t="shared" si="105"/>
        <v>0</v>
      </c>
      <c r="AD472" s="98">
        <f t="shared" si="106"/>
        <v>0</v>
      </c>
      <c r="AE472" s="98">
        <f t="shared" si="107"/>
        <v>0</v>
      </c>
      <c r="AF472" s="98">
        <f t="shared" si="97"/>
        <v>0</v>
      </c>
      <c r="AG472" s="98" t="str">
        <f t="shared" si="98"/>
        <v>N</v>
      </c>
      <c r="AH472" s="103"/>
      <c r="AI472" s="103"/>
      <c r="AJ472" s="103"/>
      <c r="AK472" s="103"/>
      <c r="AL472" s="103"/>
      <c r="AM472" s="103"/>
      <c r="AN472" s="103"/>
      <c r="AO472" s="103"/>
      <c r="AP472" s="103"/>
      <c r="AQ472" s="103"/>
      <c r="AR472" s="103"/>
      <c r="AS472" s="103"/>
      <c r="AT472" s="103"/>
      <c r="AU472" s="103"/>
      <c r="AV472" s="103"/>
      <c r="AW472" s="103"/>
      <c r="AX472" s="103"/>
      <c r="AY472" s="103"/>
      <c r="AZ472" s="103"/>
      <c r="BA472" s="103"/>
      <c r="BB472" s="103"/>
      <c r="BC472" s="103"/>
      <c r="BD472" s="103"/>
      <c r="BE472" s="103"/>
      <c r="BF472" s="103"/>
      <c r="BG472" s="103"/>
    </row>
    <row r="473" spans="1:59" x14ac:dyDescent="0.25">
      <c r="A473" s="249"/>
      <c r="B473" s="249"/>
      <c r="C473" s="249"/>
      <c r="D473" s="249"/>
      <c r="E473" s="250"/>
      <c r="F473" s="250"/>
      <c r="G473" s="250"/>
      <c r="H473" s="250"/>
      <c r="I473" s="250"/>
      <c r="J473" s="250"/>
      <c r="K473" s="252"/>
      <c r="W473" s="98">
        <f t="shared" si="99"/>
        <v>0</v>
      </c>
      <c r="X473" s="98">
        <f t="shared" si="100"/>
        <v>0</v>
      </c>
      <c r="Y473" s="98">
        <f t="shared" si="101"/>
        <v>0</v>
      </c>
      <c r="Z473" s="98">
        <f t="shared" si="102"/>
        <v>0</v>
      </c>
      <c r="AA473" s="98">
        <f t="shared" si="103"/>
        <v>0</v>
      </c>
      <c r="AB473" s="98">
        <f t="shared" si="104"/>
        <v>0</v>
      </c>
      <c r="AC473" s="98">
        <f t="shared" si="105"/>
        <v>0</v>
      </c>
      <c r="AD473" s="98">
        <f t="shared" si="106"/>
        <v>0</v>
      </c>
      <c r="AE473" s="98">
        <f t="shared" si="107"/>
        <v>0</v>
      </c>
      <c r="AF473" s="98">
        <f t="shared" si="97"/>
        <v>0</v>
      </c>
      <c r="AG473" s="98" t="str">
        <f t="shared" si="98"/>
        <v>N</v>
      </c>
      <c r="AH473" s="103"/>
      <c r="AI473" s="103"/>
      <c r="AJ473" s="103"/>
      <c r="AK473" s="103"/>
      <c r="AL473" s="103"/>
      <c r="AM473" s="103"/>
      <c r="AN473" s="103"/>
      <c r="AO473" s="103"/>
      <c r="AP473" s="103"/>
      <c r="AQ473" s="103"/>
      <c r="AR473" s="103"/>
      <c r="AS473" s="103"/>
      <c r="AT473" s="103"/>
      <c r="AU473" s="103"/>
      <c r="AV473" s="103"/>
      <c r="AW473" s="103"/>
      <c r="AX473" s="103"/>
      <c r="AY473" s="103"/>
      <c r="AZ473" s="103"/>
      <c r="BA473" s="103"/>
      <c r="BB473" s="103"/>
      <c r="BC473" s="103"/>
      <c r="BD473" s="103"/>
      <c r="BE473" s="103"/>
      <c r="BF473" s="103"/>
      <c r="BG473" s="103"/>
    </row>
    <row r="474" spans="1:59" x14ac:dyDescent="0.25">
      <c r="A474" s="249"/>
      <c r="B474" s="249"/>
      <c r="C474" s="249"/>
      <c r="D474" s="249"/>
      <c r="E474" s="250"/>
      <c r="F474" s="250"/>
      <c r="G474" s="250"/>
      <c r="H474" s="250"/>
      <c r="I474" s="250"/>
      <c r="J474" s="250"/>
      <c r="K474" s="252"/>
      <c r="W474" s="98">
        <f t="shared" si="99"/>
        <v>0</v>
      </c>
      <c r="X474" s="98">
        <f t="shared" si="100"/>
        <v>0</v>
      </c>
      <c r="Y474" s="98">
        <f t="shared" si="101"/>
        <v>0</v>
      </c>
      <c r="Z474" s="98">
        <f t="shared" si="102"/>
        <v>0</v>
      </c>
      <c r="AA474" s="98">
        <f t="shared" si="103"/>
        <v>0</v>
      </c>
      <c r="AB474" s="98">
        <f t="shared" si="104"/>
        <v>0</v>
      </c>
      <c r="AC474" s="98">
        <f t="shared" si="105"/>
        <v>0</v>
      </c>
      <c r="AD474" s="98">
        <f t="shared" si="106"/>
        <v>0</v>
      </c>
      <c r="AE474" s="98">
        <f t="shared" si="107"/>
        <v>0</v>
      </c>
      <c r="AF474" s="98">
        <f t="shared" si="97"/>
        <v>0</v>
      </c>
      <c r="AG474" s="98" t="str">
        <f t="shared" si="98"/>
        <v>N</v>
      </c>
      <c r="AH474" s="103"/>
      <c r="AI474" s="103"/>
      <c r="AJ474" s="103"/>
      <c r="AK474" s="103"/>
      <c r="AL474" s="103"/>
      <c r="AM474" s="103"/>
      <c r="AN474" s="103"/>
      <c r="AO474" s="103"/>
      <c r="AP474" s="103"/>
      <c r="AQ474" s="103"/>
      <c r="AR474" s="103"/>
      <c r="AS474" s="103"/>
      <c r="AT474" s="103"/>
      <c r="AU474" s="103"/>
      <c r="AV474" s="103"/>
      <c r="AW474" s="103"/>
      <c r="AX474" s="103"/>
      <c r="AY474" s="103"/>
      <c r="AZ474" s="103"/>
      <c r="BA474" s="103"/>
      <c r="BB474" s="103"/>
      <c r="BC474" s="103"/>
      <c r="BD474" s="103"/>
      <c r="BE474" s="103"/>
      <c r="BF474" s="103"/>
      <c r="BG474" s="103"/>
    </row>
    <row r="475" spans="1:59" x14ac:dyDescent="0.25">
      <c r="A475" s="249"/>
      <c r="B475" s="249"/>
      <c r="C475" s="249"/>
      <c r="D475" s="249"/>
      <c r="E475" s="250"/>
      <c r="F475" s="250"/>
      <c r="G475" s="250"/>
      <c r="H475" s="250"/>
      <c r="I475" s="250"/>
      <c r="J475" s="250"/>
      <c r="K475" s="252"/>
      <c r="W475" s="98">
        <f t="shared" si="99"/>
        <v>0</v>
      </c>
      <c r="X475" s="98">
        <f t="shared" si="100"/>
        <v>0</v>
      </c>
      <c r="Y475" s="98">
        <f t="shared" si="101"/>
        <v>0</v>
      </c>
      <c r="Z475" s="98">
        <f t="shared" si="102"/>
        <v>0</v>
      </c>
      <c r="AA475" s="98">
        <f t="shared" si="103"/>
        <v>0</v>
      </c>
      <c r="AB475" s="98">
        <f t="shared" si="104"/>
        <v>0</v>
      </c>
      <c r="AC475" s="98">
        <f t="shared" si="105"/>
        <v>0</v>
      </c>
      <c r="AD475" s="98">
        <f t="shared" si="106"/>
        <v>0</v>
      </c>
      <c r="AE475" s="98">
        <f t="shared" si="107"/>
        <v>0</v>
      </c>
      <c r="AF475" s="98">
        <f t="shared" si="97"/>
        <v>0</v>
      </c>
      <c r="AG475" s="98" t="str">
        <f t="shared" si="98"/>
        <v>N</v>
      </c>
      <c r="AH475" s="103"/>
      <c r="AI475" s="103"/>
      <c r="AJ475" s="103"/>
      <c r="AK475" s="103"/>
      <c r="AL475" s="103"/>
      <c r="AM475" s="103"/>
      <c r="AN475" s="103"/>
      <c r="AO475" s="103"/>
      <c r="AP475" s="103"/>
      <c r="AQ475" s="103"/>
      <c r="AR475" s="103"/>
      <c r="AS475" s="103"/>
      <c r="AT475" s="103"/>
      <c r="AU475" s="103"/>
      <c r="AV475" s="103"/>
      <c r="AW475" s="103"/>
      <c r="AX475" s="103"/>
      <c r="AY475" s="103"/>
      <c r="AZ475" s="103"/>
      <c r="BA475" s="103"/>
      <c r="BB475" s="103"/>
      <c r="BC475" s="103"/>
      <c r="BD475" s="103"/>
      <c r="BE475" s="103"/>
      <c r="BF475" s="103"/>
      <c r="BG475" s="103"/>
    </row>
    <row r="476" spans="1:59" x14ac:dyDescent="0.25">
      <c r="A476" s="249"/>
      <c r="B476" s="249"/>
      <c r="C476" s="249"/>
      <c r="D476" s="249"/>
      <c r="E476" s="250"/>
      <c r="F476" s="250"/>
      <c r="G476" s="250"/>
      <c r="H476" s="250"/>
      <c r="I476" s="250"/>
      <c r="J476" s="250"/>
      <c r="K476" s="252"/>
      <c r="W476" s="98">
        <f t="shared" si="99"/>
        <v>0</v>
      </c>
      <c r="X476" s="98">
        <f t="shared" si="100"/>
        <v>0</v>
      </c>
      <c r="Y476" s="98">
        <f t="shared" si="101"/>
        <v>0</v>
      </c>
      <c r="Z476" s="98">
        <f t="shared" si="102"/>
        <v>0</v>
      </c>
      <c r="AA476" s="98">
        <f t="shared" si="103"/>
        <v>0</v>
      </c>
      <c r="AB476" s="98">
        <f t="shared" si="104"/>
        <v>0</v>
      </c>
      <c r="AC476" s="98">
        <f t="shared" si="105"/>
        <v>0</v>
      </c>
      <c r="AD476" s="98">
        <f t="shared" si="106"/>
        <v>0</v>
      </c>
      <c r="AE476" s="98">
        <f t="shared" si="107"/>
        <v>0</v>
      </c>
      <c r="AF476" s="98">
        <f t="shared" si="97"/>
        <v>0</v>
      </c>
      <c r="AG476" s="98" t="str">
        <f t="shared" si="98"/>
        <v>N</v>
      </c>
      <c r="AH476" s="103"/>
      <c r="AI476" s="103"/>
      <c r="AJ476" s="103"/>
      <c r="AK476" s="103"/>
      <c r="AL476" s="103"/>
      <c r="AM476" s="103"/>
      <c r="AN476" s="103"/>
      <c r="AO476" s="103"/>
      <c r="AP476" s="103"/>
      <c r="AQ476" s="103"/>
      <c r="AR476" s="103"/>
      <c r="AS476" s="103"/>
      <c r="AT476" s="103"/>
      <c r="AU476" s="103"/>
      <c r="AV476" s="103"/>
      <c r="AW476" s="103"/>
      <c r="AX476" s="103"/>
      <c r="AY476" s="103"/>
      <c r="AZ476" s="103"/>
      <c r="BA476" s="103"/>
      <c r="BB476" s="103"/>
      <c r="BC476" s="103"/>
      <c r="BD476" s="103"/>
      <c r="BE476" s="103"/>
      <c r="BF476" s="103"/>
      <c r="BG476" s="103"/>
    </row>
    <row r="477" spans="1:59" x14ac:dyDescent="0.25">
      <c r="A477" s="249"/>
      <c r="B477" s="249"/>
      <c r="C477" s="249"/>
      <c r="D477" s="249"/>
      <c r="E477" s="250"/>
      <c r="F477" s="250"/>
      <c r="G477" s="250"/>
      <c r="H477" s="250"/>
      <c r="I477" s="250"/>
      <c r="J477" s="250"/>
      <c r="K477" s="252"/>
      <c r="W477" s="98">
        <f t="shared" si="99"/>
        <v>0</v>
      </c>
      <c r="X477" s="98">
        <f t="shared" si="100"/>
        <v>0</v>
      </c>
      <c r="Y477" s="98">
        <f t="shared" si="101"/>
        <v>0</v>
      </c>
      <c r="Z477" s="98">
        <f t="shared" si="102"/>
        <v>0</v>
      </c>
      <c r="AA477" s="98">
        <f t="shared" si="103"/>
        <v>0</v>
      </c>
      <c r="AB477" s="98">
        <f t="shared" si="104"/>
        <v>0</v>
      </c>
      <c r="AC477" s="98">
        <f t="shared" si="105"/>
        <v>0</v>
      </c>
      <c r="AD477" s="98">
        <f t="shared" si="106"/>
        <v>0</v>
      </c>
      <c r="AE477" s="98">
        <f t="shared" si="107"/>
        <v>0</v>
      </c>
      <c r="AF477" s="98">
        <f t="shared" si="97"/>
        <v>0</v>
      </c>
      <c r="AG477" s="98" t="str">
        <f t="shared" si="98"/>
        <v>N</v>
      </c>
      <c r="AH477" s="103"/>
      <c r="AI477" s="103"/>
      <c r="AJ477" s="103"/>
      <c r="AK477" s="103"/>
      <c r="AL477" s="103"/>
      <c r="AM477" s="103"/>
      <c r="AN477" s="103"/>
      <c r="AO477" s="103"/>
      <c r="AP477" s="103"/>
      <c r="AQ477" s="103"/>
      <c r="AR477" s="103"/>
      <c r="AS477" s="103"/>
      <c r="AT477" s="103"/>
      <c r="AU477" s="103"/>
      <c r="AV477" s="103"/>
      <c r="AW477" s="103"/>
      <c r="AX477" s="103"/>
      <c r="AY477" s="103"/>
      <c r="AZ477" s="103"/>
      <c r="BA477" s="103"/>
      <c r="BB477" s="103"/>
      <c r="BC477" s="103"/>
      <c r="BD477" s="103"/>
      <c r="BE477" s="103"/>
      <c r="BF477" s="103"/>
      <c r="BG477" s="103"/>
    </row>
    <row r="478" spans="1:59" x14ac:dyDescent="0.25">
      <c r="A478" s="249"/>
      <c r="B478" s="249"/>
      <c r="C478" s="249"/>
      <c r="D478" s="249"/>
      <c r="E478" s="250"/>
      <c r="F478" s="250"/>
      <c r="G478" s="250"/>
      <c r="H478" s="250"/>
      <c r="I478" s="250"/>
      <c r="J478" s="250"/>
      <c r="K478" s="252"/>
      <c r="W478" s="98">
        <f t="shared" si="99"/>
        <v>0</v>
      </c>
      <c r="X478" s="98">
        <f t="shared" si="100"/>
        <v>0</v>
      </c>
      <c r="Y478" s="98">
        <f t="shared" si="101"/>
        <v>0</v>
      </c>
      <c r="Z478" s="98">
        <f t="shared" si="102"/>
        <v>0</v>
      </c>
      <c r="AA478" s="98">
        <f t="shared" si="103"/>
        <v>0</v>
      </c>
      <c r="AB478" s="98">
        <f t="shared" si="104"/>
        <v>0</v>
      </c>
      <c r="AC478" s="98">
        <f t="shared" si="105"/>
        <v>0</v>
      </c>
      <c r="AD478" s="98">
        <f t="shared" si="106"/>
        <v>0</v>
      </c>
      <c r="AE478" s="98">
        <f t="shared" si="107"/>
        <v>0</v>
      </c>
      <c r="AF478" s="98">
        <f t="shared" si="97"/>
        <v>0</v>
      </c>
      <c r="AG478" s="98" t="str">
        <f t="shared" si="98"/>
        <v>N</v>
      </c>
      <c r="AH478" s="103"/>
      <c r="AI478" s="103"/>
      <c r="AJ478" s="103"/>
      <c r="AK478" s="103"/>
      <c r="AL478" s="103"/>
      <c r="AM478" s="103"/>
      <c r="AN478" s="103"/>
      <c r="AO478" s="103"/>
      <c r="AP478" s="103"/>
      <c r="AQ478" s="103"/>
      <c r="AR478" s="103"/>
      <c r="AS478" s="103"/>
      <c r="AT478" s="103"/>
      <c r="AU478" s="103"/>
      <c r="AV478" s="103"/>
      <c r="AW478" s="103"/>
      <c r="AX478" s="103"/>
      <c r="AY478" s="103"/>
      <c r="AZ478" s="103"/>
      <c r="BA478" s="103"/>
      <c r="BB478" s="103"/>
      <c r="BC478" s="103"/>
      <c r="BD478" s="103"/>
      <c r="BE478" s="103"/>
      <c r="BF478" s="103"/>
      <c r="BG478" s="103"/>
    </row>
    <row r="479" spans="1:59" x14ac:dyDescent="0.25">
      <c r="A479" s="249"/>
      <c r="B479" s="249"/>
      <c r="C479" s="249"/>
      <c r="D479" s="249"/>
      <c r="E479" s="250"/>
      <c r="F479" s="250"/>
      <c r="G479" s="250"/>
      <c r="H479" s="250"/>
      <c r="I479" s="250"/>
      <c r="J479" s="250"/>
      <c r="K479" s="252"/>
      <c r="W479" s="98">
        <f t="shared" si="99"/>
        <v>0</v>
      </c>
      <c r="X479" s="98">
        <f t="shared" si="100"/>
        <v>0</v>
      </c>
      <c r="Y479" s="98">
        <f t="shared" si="101"/>
        <v>0</v>
      </c>
      <c r="Z479" s="98">
        <f t="shared" si="102"/>
        <v>0</v>
      </c>
      <c r="AA479" s="98">
        <f t="shared" si="103"/>
        <v>0</v>
      </c>
      <c r="AB479" s="98">
        <f t="shared" si="104"/>
        <v>0</v>
      </c>
      <c r="AC479" s="98">
        <f t="shared" si="105"/>
        <v>0</v>
      </c>
      <c r="AD479" s="98">
        <f t="shared" si="106"/>
        <v>0</v>
      </c>
      <c r="AE479" s="98">
        <f t="shared" si="107"/>
        <v>0</v>
      </c>
      <c r="AF479" s="98">
        <f t="shared" si="97"/>
        <v>0</v>
      </c>
      <c r="AG479" s="98" t="str">
        <f t="shared" si="98"/>
        <v>N</v>
      </c>
      <c r="AH479" s="103"/>
      <c r="AI479" s="103"/>
      <c r="AJ479" s="103"/>
      <c r="AK479" s="103"/>
      <c r="AL479" s="103"/>
      <c r="AM479" s="103"/>
      <c r="AN479" s="103"/>
      <c r="AO479" s="103"/>
      <c r="AP479" s="103"/>
      <c r="AQ479" s="103"/>
      <c r="AR479" s="103"/>
      <c r="AS479" s="103"/>
      <c r="AT479" s="103"/>
      <c r="AU479" s="103"/>
      <c r="AV479" s="103"/>
      <c r="AW479" s="103"/>
      <c r="AX479" s="103"/>
      <c r="AY479" s="103"/>
      <c r="AZ479" s="103"/>
      <c r="BA479" s="103"/>
      <c r="BB479" s="103"/>
      <c r="BC479" s="103"/>
      <c r="BD479" s="103"/>
      <c r="BE479" s="103"/>
      <c r="BF479" s="103"/>
      <c r="BG479" s="103"/>
    </row>
    <row r="480" spans="1:59" x14ac:dyDescent="0.25">
      <c r="A480" s="249"/>
      <c r="B480" s="249"/>
      <c r="C480" s="249"/>
      <c r="D480" s="249"/>
      <c r="E480" s="250"/>
      <c r="F480" s="250"/>
      <c r="G480" s="250"/>
      <c r="H480" s="250"/>
      <c r="I480" s="250"/>
      <c r="J480" s="250"/>
      <c r="K480" s="252"/>
      <c r="W480" s="98">
        <f t="shared" si="99"/>
        <v>0</v>
      </c>
      <c r="X480" s="98">
        <f t="shared" si="100"/>
        <v>0</v>
      </c>
      <c r="Y480" s="98">
        <f t="shared" si="101"/>
        <v>0</v>
      </c>
      <c r="Z480" s="98">
        <f t="shared" si="102"/>
        <v>0</v>
      </c>
      <c r="AA480" s="98">
        <f t="shared" si="103"/>
        <v>0</v>
      </c>
      <c r="AB480" s="98">
        <f t="shared" si="104"/>
        <v>0</v>
      </c>
      <c r="AC480" s="98">
        <f t="shared" si="105"/>
        <v>0</v>
      </c>
      <c r="AD480" s="98">
        <f t="shared" si="106"/>
        <v>0</v>
      </c>
      <c r="AE480" s="98">
        <f t="shared" si="107"/>
        <v>0</v>
      </c>
      <c r="AF480" s="98">
        <f t="shared" si="97"/>
        <v>0</v>
      </c>
      <c r="AG480" s="98" t="str">
        <f t="shared" si="98"/>
        <v>N</v>
      </c>
      <c r="AH480" s="103"/>
      <c r="AI480" s="103"/>
      <c r="AJ480" s="103"/>
      <c r="AK480" s="103"/>
      <c r="AL480" s="103"/>
      <c r="AM480" s="103"/>
      <c r="AN480" s="103"/>
      <c r="AO480" s="103"/>
      <c r="AP480" s="103"/>
      <c r="AQ480" s="103"/>
      <c r="AR480" s="103"/>
      <c r="AS480" s="103"/>
      <c r="AT480" s="103"/>
      <c r="AU480" s="103"/>
      <c r="AV480" s="103"/>
      <c r="AW480" s="103"/>
      <c r="AX480" s="103"/>
      <c r="AY480" s="103"/>
      <c r="AZ480" s="103"/>
      <c r="BA480" s="103"/>
      <c r="BB480" s="103"/>
      <c r="BC480" s="103"/>
      <c r="BD480" s="103"/>
      <c r="BE480" s="103"/>
      <c r="BF480" s="103"/>
      <c r="BG480" s="103"/>
    </row>
    <row r="481" spans="1:59" x14ac:dyDescent="0.25">
      <c r="A481" s="249"/>
      <c r="B481" s="249"/>
      <c r="C481" s="249"/>
      <c r="D481" s="249"/>
      <c r="E481" s="250"/>
      <c r="F481" s="250"/>
      <c r="G481" s="250"/>
      <c r="H481" s="250"/>
      <c r="I481" s="250"/>
      <c r="J481" s="250"/>
      <c r="K481" s="252"/>
      <c r="W481" s="98">
        <f t="shared" si="99"/>
        <v>0</v>
      </c>
      <c r="X481" s="98">
        <f t="shared" si="100"/>
        <v>0</v>
      </c>
      <c r="Y481" s="98">
        <f t="shared" si="101"/>
        <v>0</v>
      </c>
      <c r="Z481" s="98">
        <f t="shared" si="102"/>
        <v>0</v>
      </c>
      <c r="AA481" s="98">
        <f t="shared" si="103"/>
        <v>0</v>
      </c>
      <c r="AB481" s="98">
        <f t="shared" si="104"/>
        <v>0</v>
      </c>
      <c r="AC481" s="98">
        <f t="shared" si="105"/>
        <v>0</v>
      </c>
      <c r="AD481" s="98">
        <f t="shared" si="106"/>
        <v>0</v>
      </c>
      <c r="AE481" s="98">
        <f t="shared" si="107"/>
        <v>0</v>
      </c>
      <c r="AF481" s="98">
        <f t="shared" si="97"/>
        <v>0</v>
      </c>
      <c r="AG481" s="98" t="str">
        <f t="shared" si="98"/>
        <v>N</v>
      </c>
      <c r="AH481" s="103"/>
      <c r="AI481" s="103"/>
      <c r="AJ481" s="103"/>
      <c r="AK481" s="103"/>
      <c r="AL481" s="103"/>
      <c r="AM481" s="103"/>
      <c r="AN481" s="103"/>
      <c r="AO481" s="103"/>
      <c r="AP481" s="103"/>
      <c r="AQ481" s="103"/>
      <c r="AR481" s="103"/>
      <c r="AS481" s="103"/>
      <c r="AT481" s="103"/>
      <c r="AU481" s="103"/>
      <c r="AV481" s="103"/>
      <c r="AW481" s="103"/>
      <c r="AX481" s="103"/>
      <c r="AY481" s="103"/>
      <c r="AZ481" s="103"/>
      <c r="BA481" s="103"/>
      <c r="BB481" s="103"/>
      <c r="BC481" s="103"/>
      <c r="BD481" s="103"/>
      <c r="BE481" s="103"/>
      <c r="BF481" s="103"/>
      <c r="BG481" s="103"/>
    </row>
    <row r="482" spans="1:59" x14ac:dyDescent="0.25">
      <c r="A482" s="249"/>
      <c r="B482" s="249"/>
      <c r="C482" s="249"/>
      <c r="D482" s="249"/>
      <c r="E482" s="250"/>
      <c r="F482" s="250"/>
      <c r="G482" s="250"/>
      <c r="H482" s="250"/>
      <c r="I482" s="250"/>
      <c r="J482" s="250"/>
      <c r="K482" s="252"/>
      <c r="W482" s="98">
        <f t="shared" si="99"/>
        <v>0</v>
      </c>
      <c r="X482" s="98">
        <f t="shared" si="100"/>
        <v>0</v>
      </c>
      <c r="Y482" s="98">
        <f t="shared" si="101"/>
        <v>0</v>
      </c>
      <c r="Z482" s="98">
        <f t="shared" si="102"/>
        <v>0</v>
      </c>
      <c r="AA482" s="98">
        <f t="shared" si="103"/>
        <v>0</v>
      </c>
      <c r="AB482" s="98">
        <f t="shared" si="104"/>
        <v>0</v>
      </c>
      <c r="AC482" s="98">
        <f t="shared" si="105"/>
        <v>0</v>
      </c>
      <c r="AD482" s="98">
        <f t="shared" si="106"/>
        <v>0</v>
      </c>
      <c r="AE482" s="98">
        <f t="shared" si="107"/>
        <v>0</v>
      </c>
      <c r="AF482" s="98">
        <f t="shared" si="97"/>
        <v>0</v>
      </c>
      <c r="AG482" s="98" t="str">
        <f t="shared" si="98"/>
        <v>N</v>
      </c>
      <c r="AH482" s="103"/>
      <c r="AI482" s="103"/>
      <c r="AJ482" s="103"/>
      <c r="AK482" s="103"/>
      <c r="AL482" s="103"/>
      <c r="AM482" s="103"/>
      <c r="AN482" s="103"/>
      <c r="AO482" s="103"/>
      <c r="AP482" s="103"/>
      <c r="AQ482" s="103"/>
      <c r="AR482" s="103"/>
      <c r="AS482" s="103"/>
      <c r="AT482" s="103"/>
      <c r="AU482" s="103"/>
      <c r="AV482" s="103"/>
      <c r="AW482" s="103"/>
      <c r="AX482" s="103"/>
      <c r="AY482" s="103"/>
      <c r="AZ482" s="103"/>
      <c r="BA482" s="103"/>
      <c r="BB482" s="103"/>
      <c r="BC482" s="103"/>
      <c r="BD482" s="103"/>
      <c r="BE482" s="103"/>
      <c r="BF482" s="103"/>
      <c r="BG482" s="103"/>
    </row>
    <row r="483" spans="1:59" x14ac:dyDescent="0.25">
      <c r="A483" s="249"/>
      <c r="B483" s="249"/>
      <c r="C483" s="249"/>
      <c r="D483" s="249"/>
      <c r="E483" s="250"/>
      <c r="F483" s="250"/>
      <c r="G483" s="250"/>
      <c r="H483" s="250"/>
      <c r="I483" s="250"/>
      <c r="J483" s="250"/>
      <c r="K483" s="252"/>
      <c r="W483" s="98">
        <f t="shared" si="99"/>
        <v>0</v>
      </c>
      <c r="X483" s="98">
        <f t="shared" si="100"/>
        <v>0</v>
      </c>
      <c r="Y483" s="98">
        <f t="shared" si="101"/>
        <v>0</v>
      </c>
      <c r="Z483" s="98">
        <f t="shared" si="102"/>
        <v>0</v>
      </c>
      <c r="AA483" s="98">
        <f t="shared" si="103"/>
        <v>0</v>
      </c>
      <c r="AB483" s="98">
        <f t="shared" si="104"/>
        <v>0</v>
      </c>
      <c r="AC483" s="98">
        <f t="shared" si="105"/>
        <v>0</v>
      </c>
      <c r="AD483" s="98">
        <f t="shared" si="106"/>
        <v>0</v>
      </c>
      <c r="AE483" s="98">
        <f t="shared" si="107"/>
        <v>0</v>
      </c>
      <c r="AF483" s="98">
        <f t="shared" si="97"/>
        <v>0</v>
      </c>
      <c r="AG483" s="98" t="str">
        <f t="shared" si="98"/>
        <v>N</v>
      </c>
      <c r="AH483" s="103"/>
      <c r="AI483" s="103"/>
      <c r="AJ483" s="103"/>
      <c r="AK483" s="103"/>
      <c r="AL483" s="103"/>
      <c r="AM483" s="103"/>
      <c r="AN483" s="103"/>
      <c r="AO483" s="103"/>
      <c r="AP483" s="103"/>
      <c r="AQ483" s="103"/>
      <c r="AR483" s="103"/>
      <c r="AS483" s="103"/>
      <c r="AT483" s="103"/>
      <c r="AU483" s="103"/>
      <c r="AV483" s="103"/>
      <c r="AW483" s="103"/>
      <c r="AX483" s="103"/>
      <c r="AY483" s="103"/>
      <c r="AZ483" s="103"/>
      <c r="BA483" s="103"/>
      <c r="BB483" s="103"/>
      <c r="BC483" s="103"/>
      <c r="BD483" s="103"/>
      <c r="BE483" s="103"/>
      <c r="BF483" s="103"/>
      <c r="BG483" s="103"/>
    </row>
    <row r="484" spans="1:59" x14ac:dyDescent="0.25">
      <c r="A484" s="249"/>
      <c r="B484" s="249"/>
      <c r="C484" s="249"/>
      <c r="D484" s="249"/>
      <c r="E484" s="250"/>
      <c r="F484" s="250"/>
      <c r="G484" s="250"/>
      <c r="H484" s="250"/>
      <c r="I484" s="250"/>
      <c r="J484" s="250"/>
      <c r="K484" s="252"/>
      <c r="W484" s="98">
        <f t="shared" si="99"/>
        <v>0</v>
      </c>
      <c r="X484" s="98">
        <f t="shared" si="100"/>
        <v>0</v>
      </c>
      <c r="Y484" s="98">
        <f t="shared" si="101"/>
        <v>0</v>
      </c>
      <c r="Z484" s="98">
        <f t="shared" si="102"/>
        <v>0</v>
      </c>
      <c r="AA484" s="98">
        <f t="shared" si="103"/>
        <v>0</v>
      </c>
      <c r="AB484" s="98">
        <f t="shared" si="104"/>
        <v>0</v>
      </c>
      <c r="AC484" s="98">
        <f t="shared" si="105"/>
        <v>0</v>
      </c>
      <c r="AD484" s="98">
        <f t="shared" si="106"/>
        <v>0</v>
      </c>
      <c r="AE484" s="98">
        <f t="shared" si="107"/>
        <v>0</v>
      </c>
      <c r="AF484" s="98">
        <f t="shared" si="97"/>
        <v>0</v>
      </c>
      <c r="AG484" s="98" t="str">
        <f t="shared" si="98"/>
        <v>N</v>
      </c>
      <c r="AH484" s="103"/>
      <c r="AI484" s="103"/>
      <c r="AJ484" s="103"/>
      <c r="AK484" s="103"/>
      <c r="AL484" s="103"/>
      <c r="AM484" s="103"/>
      <c r="AN484" s="103"/>
      <c r="AO484" s="103"/>
      <c r="AP484" s="103"/>
      <c r="AQ484" s="103"/>
      <c r="AR484" s="103"/>
      <c r="AS484" s="103"/>
      <c r="AT484" s="103"/>
      <c r="AU484" s="103"/>
      <c r="AV484" s="103"/>
      <c r="AW484" s="103"/>
      <c r="AX484" s="103"/>
      <c r="AY484" s="103"/>
      <c r="AZ484" s="103"/>
      <c r="BA484" s="103"/>
      <c r="BB484" s="103"/>
      <c r="BC484" s="103"/>
      <c r="BD484" s="103"/>
      <c r="BE484" s="103"/>
      <c r="BF484" s="103"/>
      <c r="BG484" s="103"/>
    </row>
    <row r="485" spans="1:59" x14ac:dyDescent="0.25">
      <c r="A485" s="249"/>
      <c r="B485" s="249"/>
      <c r="C485" s="249"/>
      <c r="D485" s="249"/>
      <c r="E485" s="250"/>
      <c r="F485" s="250"/>
      <c r="G485" s="250"/>
      <c r="H485" s="250"/>
      <c r="I485" s="250"/>
      <c r="J485" s="250"/>
      <c r="K485" s="252"/>
      <c r="W485" s="98">
        <f t="shared" si="99"/>
        <v>0</v>
      </c>
      <c r="X485" s="98">
        <f t="shared" si="100"/>
        <v>0</v>
      </c>
      <c r="Y485" s="98">
        <f t="shared" si="101"/>
        <v>0</v>
      </c>
      <c r="Z485" s="98">
        <f t="shared" si="102"/>
        <v>0</v>
      </c>
      <c r="AA485" s="98">
        <f t="shared" si="103"/>
        <v>0</v>
      </c>
      <c r="AB485" s="98">
        <f t="shared" si="104"/>
        <v>0</v>
      </c>
      <c r="AC485" s="98">
        <f t="shared" si="105"/>
        <v>0</v>
      </c>
      <c r="AD485" s="98">
        <f t="shared" si="106"/>
        <v>0</v>
      </c>
      <c r="AE485" s="98">
        <f t="shared" si="107"/>
        <v>0</v>
      </c>
      <c r="AF485" s="98">
        <f t="shared" si="97"/>
        <v>0</v>
      </c>
      <c r="AG485" s="98" t="str">
        <f t="shared" si="98"/>
        <v>N</v>
      </c>
      <c r="AH485" s="103"/>
      <c r="AI485" s="103"/>
      <c r="AJ485" s="103"/>
      <c r="AK485" s="103"/>
      <c r="AL485" s="103"/>
      <c r="AM485" s="103"/>
      <c r="AN485" s="103"/>
      <c r="AO485" s="103"/>
      <c r="AP485" s="103"/>
      <c r="AQ485" s="103"/>
      <c r="AR485" s="103"/>
      <c r="AS485" s="103"/>
      <c r="AT485" s="103"/>
      <c r="AU485" s="103"/>
      <c r="AV485" s="103"/>
      <c r="AW485" s="103"/>
      <c r="AX485" s="103"/>
      <c r="AY485" s="103"/>
      <c r="AZ485" s="103"/>
      <c r="BA485" s="103"/>
      <c r="BB485" s="103"/>
      <c r="BC485" s="103"/>
      <c r="BD485" s="103"/>
      <c r="BE485" s="103"/>
      <c r="BF485" s="103"/>
      <c r="BG485" s="103"/>
    </row>
    <row r="486" spans="1:59" x14ac:dyDescent="0.25">
      <c r="A486" s="249"/>
      <c r="B486" s="249"/>
      <c r="C486" s="249"/>
      <c r="D486" s="249"/>
      <c r="E486" s="250"/>
      <c r="F486" s="250"/>
      <c r="G486" s="250"/>
      <c r="H486" s="250"/>
      <c r="I486" s="250"/>
      <c r="J486" s="250"/>
      <c r="K486" s="252"/>
      <c r="W486" s="98">
        <f t="shared" si="99"/>
        <v>0</v>
      </c>
      <c r="X486" s="98">
        <f t="shared" si="100"/>
        <v>0</v>
      </c>
      <c r="Y486" s="98">
        <f t="shared" si="101"/>
        <v>0</v>
      </c>
      <c r="Z486" s="98">
        <f t="shared" si="102"/>
        <v>0</v>
      </c>
      <c r="AA486" s="98">
        <f t="shared" si="103"/>
        <v>0</v>
      </c>
      <c r="AB486" s="98">
        <f t="shared" si="104"/>
        <v>0</v>
      </c>
      <c r="AC486" s="98">
        <f t="shared" si="105"/>
        <v>0</v>
      </c>
      <c r="AD486" s="98">
        <f t="shared" si="106"/>
        <v>0</v>
      </c>
      <c r="AE486" s="98">
        <f t="shared" si="107"/>
        <v>0</v>
      </c>
      <c r="AF486" s="98">
        <f t="shared" si="97"/>
        <v>0</v>
      </c>
      <c r="AG486" s="98" t="str">
        <f t="shared" si="98"/>
        <v>N</v>
      </c>
      <c r="AH486" s="103"/>
      <c r="AI486" s="103"/>
      <c r="AJ486" s="103"/>
      <c r="AK486" s="103"/>
      <c r="AL486" s="103"/>
      <c r="AM486" s="103"/>
      <c r="AN486" s="103"/>
      <c r="AO486" s="103"/>
      <c r="AP486" s="103"/>
      <c r="AQ486" s="103"/>
      <c r="AR486" s="103"/>
      <c r="AS486" s="103"/>
      <c r="AT486" s="103"/>
      <c r="AU486" s="103"/>
      <c r="AV486" s="103"/>
      <c r="AW486" s="103"/>
      <c r="AX486" s="103"/>
      <c r="AY486" s="103"/>
      <c r="AZ486" s="103"/>
      <c r="BA486" s="103"/>
      <c r="BB486" s="103"/>
      <c r="BC486" s="103"/>
      <c r="BD486" s="103"/>
      <c r="BE486" s="103"/>
      <c r="BF486" s="103"/>
      <c r="BG486" s="103"/>
    </row>
    <row r="487" spans="1:59" x14ac:dyDescent="0.25">
      <c r="A487" s="249"/>
      <c r="B487" s="249"/>
      <c r="C487" s="249"/>
      <c r="D487" s="249"/>
      <c r="E487" s="250"/>
      <c r="F487" s="250"/>
      <c r="G487" s="250"/>
      <c r="H487" s="250"/>
      <c r="I487" s="250"/>
      <c r="J487" s="250"/>
      <c r="K487" s="252"/>
      <c r="W487" s="98">
        <f t="shared" si="99"/>
        <v>0</v>
      </c>
      <c r="X487" s="98">
        <f t="shared" si="100"/>
        <v>0</v>
      </c>
      <c r="Y487" s="98">
        <f t="shared" si="101"/>
        <v>0</v>
      </c>
      <c r="Z487" s="98">
        <f t="shared" si="102"/>
        <v>0</v>
      </c>
      <c r="AA487" s="98">
        <f t="shared" si="103"/>
        <v>0</v>
      </c>
      <c r="AB487" s="98">
        <f t="shared" si="104"/>
        <v>0</v>
      </c>
      <c r="AC487" s="98">
        <f t="shared" si="105"/>
        <v>0</v>
      </c>
      <c r="AD487" s="98">
        <f t="shared" si="106"/>
        <v>0</v>
      </c>
      <c r="AE487" s="98">
        <f t="shared" si="107"/>
        <v>0</v>
      </c>
      <c r="AF487" s="98">
        <f t="shared" si="97"/>
        <v>0</v>
      </c>
      <c r="AG487" s="98" t="str">
        <f t="shared" si="98"/>
        <v>N</v>
      </c>
      <c r="AH487" s="103"/>
      <c r="AI487" s="103"/>
      <c r="AJ487" s="103"/>
      <c r="AK487" s="103"/>
      <c r="AL487" s="103"/>
      <c r="AM487" s="103"/>
      <c r="AN487" s="103"/>
      <c r="AO487" s="103"/>
      <c r="AP487" s="103"/>
      <c r="AQ487" s="103"/>
      <c r="AR487" s="103"/>
      <c r="AS487" s="103"/>
      <c r="AT487" s="103"/>
      <c r="AU487" s="103"/>
      <c r="AV487" s="103"/>
      <c r="AW487" s="103"/>
      <c r="AX487" s="103"/>
      <c r="AY487" s="103"/>
      <c r="AZ487" s="103"/>
      <c r="BA487" s="103"/>
      <c r="BB487" s="103"/>
      <c r="BC487" s="103"/>
      <c r="BD487" s="103"/>
      <c r="BE487" s="103"/>
      <c r="BF487" s="103"/>
      <c r="BG487" s="103"/>
    </row>
    <row r="488" spans="1:59" x14ac:dyDescent="0.25">
      <c r="A488" s="249"/>
      <c r="B488" s="249"/>
      <c r="C488" s="249"/>
      <c r="D488" s="249"/>
      <c r="E488" s="250"/>
      <c r="F488" s="250"/>
      <c r="G488" s="250"/>
      <c r="H488" s="250"/>
      <c r="I488" s="250"/>
      <c r="J488" s="250"/>
      <c r="K488" s="252"/>
      <c r="W488" s="98">
        <f t="shared" si="99"/>
        <v>0</v>
      </c>
      <c r="X488" s="98">
        <f t="shared" si="100"/>
        <v>0</v>
      </c>
      <c r="Y488" s="98">
        <f t="shared" si="101"/>
        <v>0</v>
      </c>
      <c r="Z488" s="98">
        <f t="shared" si="102"/>
        <v>0</v>
      </c>
      <c r="AA488" s="98">
        <f t="shared" si="103"/>
        <v>0</v>
      </c>
      <c r="AB488" s="98">
        <f t="shared" si="104"/>
        <v>0</v>
      </c>
      <c r="AC488" s="98">
        <f t="shared" si="105"/>
        <v>0</v>
      </c>
      <c r="AD488" s="98">
        <f t="shared" si="106"/>
        <v>0</v>
      </c>
      <c r="AE488" s="98">
        <f t="shared" si="107"/>
        <v>0</v>
      </c>
      <c r="AF488" s="98">
        <f t="shared" si="97"/>
        <v>0</v>
      </c>
      <c r="AG488" s="98" t="str">
        <f t="shared" si="98"/>
        <v>N</v>
      </c>
      <c r="AH488" s="103"/>
      <c r="AI488" s="103"/>
      <c r="AJ488" s="103"/>
      <c r="AK488" s="103"/>
      <c r="AL488" s="103"/>
      <c r="AM488" s="103"/>
      <c r="AN488" s="103"/>
      <c r="AO488" s="103"/>
      <c r="AP488" s="103"/>
      <c r="AQ488" s="103"/>
      <c r="AR488" s="103"/>
      <c r="AS488" s="103"/>
      <c r="AT488" s="103"/>
      <c r="AU488" s="103"/>
      <c r="AV488" s="103"/>
      <c r="AW488" s="103"/>
      <c r="AX488" s="103"/>
      <c r="AY488" s="103"/>
      <c r="AZ488" s="103"/>
      <c r="BA488" s="103"/>
      <c r="BB488" s="103"/>
      <c r="BC488" s="103"/>
      <c r="BD488" s="103"/>
      <c r="BE488" s="103"/>
      <c r="BF488" s="103"/>
      <c r="BG488" s="103"/>
    </row>
    <row r="489" spans="1:59" x14ac:dyDescent="0.25">
      <c r="A489" s="249"/>
      <c r="B489" s="249"/>
      <c r="C489" s="249"/>
      <c r="D489" s="249"/>
      <c r="E489" s="250"/>
      <c r="F489" s="250"/>
      <c r="G489" s="250"/>
      <c r="H489" s="250"/>
      <c r="I489" s="250"/>
      <c r="J489" s="250"/>
      <c r="K489" s="252"/>
      <c r="W489" s="98">
        <f t="shared" si="99"/>
        <v>0</v>
      </c>
      <c r="X489" s="98">
        <f t="shared" si="100"/>
        <v>0</v>
      </c>
      <c r="Y489" s="98">
        <f t="shared" si="101"/>
        <v>0</v>
      </c>
      <c r="Z489" s="98">
        <f t="shared" si="102"/>
        <v>0</v>
      </c>
      <c r="AA489" s="98">
        <f t="shared" si="103"/>
        <v>0</v>
      </c>
      <c r="AB489" s="98">
        <f t="shared" si="104"/>
        <v>0</v>
      </c>
      <c r="AC489" s="98">
        <f t="shared" si="105"/>
        <v>0</v>
      </c>
      <c r="AD489" s="98">
        <f t="shared" si="106"/>
        <v>0</v>
      </c>
      <c r="AE489" s="98">
        <f t="shared" si="107"/>
        <v>0</v>
      </c>
      <c r="AF489" s="98">
        <f t="shared" si="97"/>
        <v>0</v>
      </c>
      <c r="AG489" s="98" t="str">
        <f t="shared" si="98"/>
        <v>N</v>
      </c>
      <c r="AH489" s="103"/>
      <c r="AI489" s="103"/>
      <c r="AJ489" s="103"/>
      <c r="AK489" s="103"/>
      <c r="AL489" s="103"/>
      <c r="AM489" s="103"/>
      <c r="AN489" s="103"/>
      <c r="AO489" s="103"/>
      <c r="AP489" s="103"/>
      <c r="AQ489" s="103"/>
      <c r="AR489" s="103"/>
      <c r="AS489" s="103"/>
      <c r="AT489" s="103"/>
      <c r="AU489" s="103"/>
      <c r="AV489" s="103"/>
      <c r="AW489" s="103"/>
      <c r="AX489" s="103"/>
      <c r="AY489" s="103"/>
      <c r="AZ489" s="103"/>
      <c r="BA489" s="103"/>
      <c r="BB489" s="103"/>
      <c r="BC489" s="103"/>
      <c r="BD489" s="103"/>
      <c r="BE489" s="103"/>
      <c r="BF489" s="103"/>
      <c r="BG489" s="103"/>
    </row>
    <row r="490" spans="1:59" x14ac:dyDescent="0.25">
      <c r="A490" s="249"/>
      <c r="B490" s="249"/>
      <c r="C490" s="249"/>
      <c r="D490" s="249"/>
      <c r="E490" s="250"/>
      <c r="F490" s="250"/>
      <c r="G490" s="250"/>
      <c r="H490" s="250"/>
      <c r="I490" s="250"/>
      <c r="J490" s="250"/>
      <c r="K490" s="252"/>
      <c r="W490" s="98">
        <f t="shared" si="99"/>
        <v>0</v>
      </c>
      <c r="X490" s="98">
        <f t="shared" si="100"/>
        <v>0</v>
      </c>
      <c r="Y490" s="98">
        <f t="shared" si="101"/>
        <v>0</v>
      </c>
      <c r="Z490" s="98">
        <f t="shared" si="102"/>
        <v>0</v>
      </c>
      <c r="AA490" s="98">
        <f t="shared" si="103"/>
        <v>0</v>
      </c>
      <c r="AB490" s="98">
        <f t="shared" si="104"/>
        <v>0</v>
      </c>
      <c r="AC490" s="98">
        <f t="shared" si="105"/>
        <v>0</v>
      </c>
      <c r="AD490" s="98">
        <f t="shared" si="106"/>
        <v>0</v>
      </c>
      <c r="AE490" s="98">
        <f t="shared" si="107"/>
        <v>0</v>
      </c>
      <c r="AF490" s="98">
        <f t="shared" si="97"/>
        <v>0</v>
      </c>
      <c r="AG490" s="98" t="str">
        <f t="shared" si="98"/>
        <v>N</v>
      </c>
      <c r="AH490" s="103"/>
      <c r="AI490" s="103"/>
      <c r="AJ490" s="103"/>
      <c r="AK490" s="103"/>
      <c r="AL490" s="103"/>
      <c r="AM490" s="103"/>
      <c r="AN490" s="103"/>
      <c r="AO490" s="103"/>
      <c r="AP490" s="103"/>
      <c r="AQ490" s="103"/>
      <c r="AR490" s="103"/>
      <c r="AS490" s="103"/>
      <c r="AT490" s="103"/>
      <c r="AU490" s="103"/>
      <c r="AV490" s="103"/>
      <c r="AW490" s="103"/>
      <c r="AX490" s="103"/>
      <c r="AY490" s="103"/>
      <c r="AZ490" s="103"/>
      <c r="BA490" s="103"/>
      <c r="BB490" s="103"/>
      <c r="BC490" s="103"/>
      <c r="BD490" s="103"/>
      <c r="BE490" s="103"/>
      <c r="BF490" s="103"/>
      <c r="BG490" s="103"/>
    </row>
    <row r="491" spans="1:59" x14ac:dyDescent="0.25">
      <c r="A491" s="249"/>
      <c r="B491" s="249"/>
      <c r="C491" s="249"/>
      <c r="D491" s="249"/>
      <c r="E491" s="250"/>
      <c r="F491" s="250"/>
      <c r="G491" s="250"/>
      <c r="H491" s="250"/>
      <c r="I491" s="250"/>
      <c r="J491" s="250"/>
      <c r="K491" s="252"/>
      <c r="W491" s="98">
        <f t="shared" si="99"/>
        <v>0</v>
      </c>
      <c r="X491" s="98">
        <f t="shared" si="100"/>
        <v>0</v>
      </c>
      <c r="Y491" s="98">
        <f t="shared" si="101"/>
        <v>0</v>
      </c>
      <c r="Z491" s="98">
        <f t="shared" si="102"/>
        <v>0</v>
      </c>
      <c r="AA491" s="98">
        <f t="shared" si="103"/>
        <v>0</v>
      </c>
      <c r="AB491" s="98">
        <f t="shared" si="104"/>
        <v>0</v>
      </c>
      <c r="AC491" s="98">
        <f t="shared" si="105"/>
        <v>0</v>
      </c>
      <c r="AD491" s="98">
        <f t="shared" si="106"/>
        <v>0</v>
      </c>
      <c r="AE491" s="98">
        <f t="shared" si="107"/>
        <v>0</v>
      </c>
      <c r="AF491" s="98">
        <f t="shared" si="97"/>
        <v>0</v>
      </c>
      <c r="AG491" s="98" t="str">
        <f t="shared" si="98"/>
        <v>N</v>
      </c>
      <c r="AH491" s="103"/>
      <c r="AI491" s="103"/>
      <c r="AJ491" s="103"/>
      <c r="AK491" s="103"/>
      <c r="AL491" s="103"/>
      <c r="AM491" s="103"/>
      <c r="AN491" s="103"/>
      <c r="AO491" s="103"/>
      <c r="AP491" s="103"/>
      <c r="AQ491" s="103"/>
      <c r="AR491" s="103"/>
      <c r="AS491" s="103"/>
      <c r="AT491" s="103"/>
      <c r="AU491" s="103"/>
      <c r="AV491" s="103"/>
      <c r="AW491" s="103"/>
      <c r="AX491" s="103"/>
      <c r="AY491" s="103"/>
      <c r="AZ491" s="103"/>
      <c r="BA491" s="103"/>
      <c r="BB491" s="103"/>
      <c r="BC491" s="103"/>
      <c r="BD491" s="103"/>
      <c r="BE491" s="103"/>
      <c r="BF491" s="103"/>
      <c r="BG491" s="103"/>
    </row>
    <row r="492" spans="1:59" x14ac:dyDescent="0.25">
      <c r="A492" s="249"/>
      <c r="B492" s="249"/>
      <c r="C492" s="249"/>
      <c r="D492" s="249"/>
      <c r="E492" s="250"/>
      <c r="F492" s="250"/>
      <c r="G492" s="250"/>
      <c r="H492" s="250"/>
      <c r="I492" s="250"/>
      <c r="J492" s="250"/>
      <c r="K492" s="252"/>
      <c r="W492" s="98">
        <f t="shared" si="99"/>
        <v>0</v>
      </c>
      <c r="X492" s="98">
        <f t="shared" si="100"/>
        <v>0</v>
      </c>
      <c r="Y492" s="98">
        <f t="shared" si="101"/>
        <v>0</v>
      </c>
      <c r="Z492" s="98">
        <f t="shared" si="102"/>
        <v>0</v>
      </c>
      <c r="AA492" s="98">
        <f t="shared" si="103"/>
        <v>0</v>
      </c>
      <c r="AB492" s="98">
        <f t="shared" si="104"/>
        <v>0</v>
      </c>
      <c r="AC492" s="98">
        <f t="shared" si="105"/>
        <v>0</v>
      </c>
      <c r="AD492" s="98">
        <f t="shared" si="106"/>
        <v>0</v>
      </c>
      <c r="AE492" s="98">
        <f t="shared" si="107"/>
        <v>0</v>
      </c>
      <c r="AF492" s="98">
        <f t="shared" si="97"/>
        <v>0</v>
      </c>
      <c r="AG492" s="98" t="str">
        <f t="shared" si="98"/>
        <v>N</v>
      </c>
      <c r="AH492" s="103"/>
      <c r="AI492" s="103"/>
      <c r="AJ492" s="103"/>
      <c r="AK492" s="103"/>
      <c r="AL492" s="103"/>
      <c r="AM492" s="103"/>
      <c r="AN492" s="103"/>
      <c r="AO492" s="103"/>
      <c r="AP492" s="103"/>
      <c r="AQ492" s="103"/>
      <c r="AR492" s="103"/>
      <c r="AS492" s="103"/>
      <c r="AT492" s="103"/>
      <c r="AU492" s="103"/>
      <c r="AV492" s="103"/>
      <c r="AW492" s="103"/>
      <c r="AX492" s="103"/>
      <c r="AY492" s="103"/>
      <c r="AZ492" s="103"/>
      <c r="BA492" s="103"/>
      <c r="BB492" s="103"/>
      <c r="BC492" s="103"/>
      <c r="BD492" s="103"/>
      <c r="BE492" s="103"/>
      <c r="BF492" s="103"/>
      <c r="BG492" s="103"/>
    </row>
    <row r="493" spans="1:59" x14ac:dyDescent="0.25">
      <c r="A493" s="249"/>
      <c r="B493" s="249"/>
      <c r="C493" s="249"/>
      <c r="D493" s="249"/>
      <c r="E493" s="250"/>
      <c r="F493" s="250"/>
      <c r="G493" s="250"/>
      <c r="H493" s="250"/>
      <c r="I493" s="250"/>
      <c r="J493" s="250"/>
      <c r="K493" s="252"/>
      <c r="W493" s="98">
        <f t="shared" si="99"/>
        <v>0</v>
      </c>
      <c r="X493" s="98">
        <f t="shared" si="100"/>
        <v>0</v>
      </c>
      <c r="Y493" s="98">
        <f t="shared" si="101"/>
        <v>0</v>
      </c>
      <c r="Z493" s="98">
        <f t="shared" si="102"/>
        <v>0</v>
      </c>
      <c r="AA493" s="98">
        <f t="shared" si="103"/>
        <v>0</v>
      </c>
      <c r="AB493" s="98">
        <f t="shared" si="104"/>
        <v>0</v>
      </c>
      <c r="AC493" s="98">
        <f t="shared" si="105"/>
        <v>0</v>
      </c>
      <c r="AD493" s="98">
        <f t="shared" si="106"/>
        <v>0</v>
      </c>
      <c r="AE493" s="98">
        <f t="shared" si="107"/>
        <v>0</v>
      </c>
      <c r="AF493" s="98">
        <f t="shared" si="97"/>
        <v>0</v>
      </c>
      <c r="AG493" s="98" t="str">
        <f t="shared" si="98"/>
        <v>N</v>
      </c>
      <c r="AH493" s="103"/>
      <c r="AI493" s="103"/>
      <c r="AJ493" s="103"/>
      <c r="AK493" s="103"/>
      <c r="AL493" s="103"/>
      <c r="AM493" s="103"/>
      <c r="AN493" s="103"/>
      <c r="AO493" s="103"/>
      <c r="AP493" s="103"/>
      <c r="AQ493" s="103"/>
      <c r="AR493" s="103"/>
      <c r="AS493" s="103"/>
      <c r="AT493" s="103"/>
      <c r="AU493" s="103"/>
      <c r="AV493" s="103"/>
      <c r="AW493" s="103"/>
      <c r="AX493" s="103"/>
      <c r="AY493" s="103"/>
      <c r="AZ493" s="103"/>
      <c r="BA493" s="103"/>
      <c r="BB493" s="103"/>
      <c r="BC493" s="103"/>
      <c r="BD493" s="103"/>
      <c r="BE493" s="103"/>
      <c r="BF493" s="103"/>
      <c r="BG493" s="103"/>
    </row>
    <row r="494" spans="1:59" x14ac:dyDescent="0.25">
      <c r="A494" s="249"/>
      <c r="B494" s="249"/>
      <c r="C494" s="249"/>
      <c r="D494" s="249"/>
      <c r="E494" s="250"/>
      <c r="F494" s="250"/>
      <c r="G494" s="250"/>
      <c r="H494" s="250"/>
      <c r="I494" s="250"/>
      <c r="J494" s="250"/>
      <c r="K494" s="252"/>
      <c r="W494" s="98">
        <f t="shared" si="99"/>
        <v>0</v>
      </c>
      <c r="X494" s="98">
        <f t="shared" si="100"/>
        <v>0</v>
      </c>
      <c r="Y494" s="98">
        <f t="shared" si="101"/>
        <v>0</v>
      </c>
      <c r="Z494" s="98">
        <f t="shared" si="102"/>
        <v>0</v>
      </c>
      <c r="AA494" s="98">
        <f t="shared" si="103"/>
        <v>0</v>
      </c>
      <c r="AB494" s="98">
        <f t="shared" si="104"/>
        <v>0</v>
      </c>
      <c r="AC494" s="98">
        <f t="shared" si="105"/>
        <v>0</v>
      </c>
      <c r="AD494" s="98">
        <f t="shared" si="106"/>
        <v>0</v>
      </c>
      <c r="AE494" s="98">
        <f t="shared" si="107"/>
        <v>0</v>
      </c>
      <c r="AF494" s="98">
        <f t="shared" si="97"/>
        <v>0</v>
      </c>
      <c r="AG494" s="98" t="str">
        <f t="shared" si="98"/>
        <v>N</v>
      </c>
      <c r="AH494" s="103"/>
      <c r="AI494" s="103"/>
      <c r="AJ494" s="103"/>
      <c r="AK494" s="103"/>
      <c r="AL494" s="103"/>
      <c r="AM494" s="103"/>
      <c r="AN494" s="103"/>
      <c r="AO494" s="103"/>
      <c r="AP494" s="103"/>
      <c r="AQ494" s="103"/>
      <c r="AR494" s="103"/>
      <c r="AS494" s="103"/>
      <c r="AT494" s="103"/>
      <c r="AU494" s="103"/>
      <c r="AV494" s="103"/>
      <c r="AW494" s="103"/>
      <c r="AX494" s="103"/>
      <c r="AY494" s="103"/>
      <c r="AZ494" s="103"/>
      <c r="BA494" s="103"/>
      <c r="BB494" s="103"/>
      <c r="BC494" s="103"/>
      <c r="BD494" s="103"/>
      <c r="BE494" s="103"/>
      <c r="BF494" s="103"/>
      <c r="BG494" s="103"/>
    </row>
    <row r="495" spans="1:59" x14ac:dyDescent="0.25">
      <c r="A495" s="249"/>
      <c r="B495" s="249"/>
      <c r="C495" s="249"/>
      <c r="D495" s="249"/>
      <c r="E495" s="250"/>
      <c r="F495" s="250"/>
      <c r="G495" s="250"/>
      <c r="H495" s="250"/>
      <c r="I495" s="250"/>
      <c r="J495" s="250"/>
      <c r="K495" s="252"/>
      <c r="W495" s="98">
        <f t="shared" si="99"/>
        <v>0</v>
      </c>
      <c r="X495" s="98">
        <f t="shared" si="100"/>
        <v>0</v>
      </c>
      <c r="Y495" s="98">
        <f t="shared" si="101"/>
        <v>0</v>
      </c>
      <c r="Z495" s="98">
        <f t="shared" si="102"/>
        <v>0</v>
      </c>
      <c r="AA495" s="98">
        <f t="shared" si="103"/>
        <v>0</v>
      </c>
      <c r="AB495" s="98">
        <f t="shared" si="104"/>
        <v>0</v>
      </c>
      <c r="AC495" s="98">
        <f t="shared" si="105"/>
        <v>0</v>
      </c>
      <c r="AD495" s="98">
        <f t="shared" si="106"/>
        <v>0</v>
      </c>
      <c r="AE495" s="98">
        <f t="shared" si="107"/>
        <v>0</v>
      </c>
      <c r="AF495" s="98">
        <f t="shared" si="97"/>
        <v>0</v>
      </c>
      <c r="AG495" s="98" t="str">
        <f t="shared" si="98"/>
        <v>N</v>
      </c>
      <c r="AH495" s="103"/>
      <c r="AI495" s="103"/>
      <c r="AJ495" s="103"/>
      <c r="AK495" s="103"/>
      <c r="AL495" s="103"/>
      <c r="AM495" s="103"/>
      <c r="AN495" s="103"/>
      <c r="AO495" s="103"/>
      <c r="AP495" s="103"/>
      <c r="AQ495" s="103"/>
      <c r="AR495" s="103"/>
      <c r="AS495" s="103"/>
      <c r="AT495" s="103"/>
      <c r="AU495" s="103"/>
      <c r="AV495" s="103"/>
      <c r="AW495" s="103"/>
      <c r="AX495" s="103"/>
      <c r="AY495" s="103"/>
      <c r="AZ495" s="103"/>
      <c r="BA495" s="103"/>
      <c r="BB495" s="103"/>
      <c r="BC495" s="103"/>
      <c r="BD495" s="103"/>
      <c r="BE495" s="103"/>
      <c r="BF495" s="103"/>
      <c r="BG495" s="103"/>
    </row>
    <row r="496" spans="1:59" x14ac:dyDescent="0.25">
      <c r="A496" s="249"/>
      <c r="B496" s="249"/>
      <c r="C496" s="249"/>
      <c r="D496" s="249"/>
      <c r="E496" s="250"/>
      <c r="F496" s="250"/>
      <c r="G496" s="250"/>
      <c r="H496" s="250"/>
      <c r="I496" s="250"/>
      <c r="J496" s="250"/>
      <c r="K496" s="252"/>
      <c r="W496" s="98">
        <f t="shared" si="99"/>
        <v>0</v>
      </c>
      <c r="X496" s="98">
        <f t="shared" si="100"/>
        <v>0</v>
      </c>
      <c r="Y496" s="98">
        <f t="shared" si="101"/>
        <v>0</v>
      </c>
      <c r="Z496" s="98">
        <f t="shared" si="102"/>
        <v>0</v>
      </c>
      <c r="AA496" s="98">
        <f t="shared" si="103"/>
        <v>0</v>
      </c>
      <c r="AB496" s="98">
        <f t="shared" si="104"/>
        <v>0</v>
      </c>
      <c r="AC496" s="98">
        <f t="shared" si="105"/>
        <v>0</v>
      </c>
      <c r="AD496" s="98">
        <f t="shared" si="106"/>
        <v>0</v>
      </c>
      <c r="AE496" s="98">
        <f t="shared" si="107"/>
        <v>0</v>
      </c>
      <c r="AF496" s="98">
        <f t="shared" si="97"/>
        <v>0</v>
      </c>
      <c r="AG496" s="98" t="str">
        <f t="shared" si="98"/>
        <v>N</v>
      </c>
      <c r="AH496" s="103"/>
      <c r="AI496" s="103"/>
      <c r="AJ496" s="103"/>
      <c r="AK496" s="103"/>
      <c r="AL496" s="103"/>
      <c r="AM496" s="103"/>
      <c r="AN496" s="103"/>
      <c r="AO496" s="103"/>
      <c r="AP496" s="103"/>
      <c r="AQ496" s="103"/>
      <c r="AR496" s="103"/>
      <c r="AS496" s="103"/>
      <c r="AT496" s="103"/>
      <c r="AU496" s="103"/>
      <c r="AV496" s="103"/>
      <c r="AW496" s="103"/>
      <c r="AX496" s="103"/>
      <c r="AY496" s="103"/>
      <c r="AZ496" s="103"/>
      <c r="BA496" s="103"/>
      <c r="BB496" s="103"/>
      <c r="BC496" s="103"/>
      <c r="BD496" s="103"/>
      <c r="BE496" s="103"/>
      <c r="BF496" s="103"/>
      <c r="BG496" s="103"/>
    </row>
    <row r="497" spans="1:59" x14ac:dyDescent="0.25">
      <c r="A497" s="249"/>
      <c r="B497" s="249"/>
      <c r="C497" s="249"/>
      <c r="D497" s="249"/>
      <c r="E497" s="250"/>
      <c r="F497" s="250"/>
      <c r="G497" s="250"/>
      <c r="H497" s="250"/>
      <c r="I497" s="250"/>
      <c r="J497" s="250"/>
      <c r="K497" s="252"/>
      <c r="W497" s="98">
        <f t="shared" si="99"/>
        <v>0</v>
      </c>
      <c r="X497" s="98">
        <f t="shared" si="100"/>
        <v>0</v>
      </c>
      <c r="Y497" s="98">
        <f t="shared" si="101"/>
        <v>0</v>
      </c>
      <c r="Z497" s="98">
        <f t="shared" si="102"/>
        <v>0</v>
      </c>
      <c r="AA497" s="98">
        <f t="shared" si="103"/>
        <v>0</v>
      </c>
      <c r="AB497" s="98">
        <f t="shared" si="104"/>
        <v>0</v>
      </c>
      <c r="AC497" s="98">
        <f t="shared" si="105"/>
        <v>0</v>
      </c>
      <c r="AD497" s="98">
        <f t="shared" si="106"/>
        <v>0</v>
      </c>
      <c r="AE497" s="98">
        <f t="shared" si="107"/>
        <v>0</v>
      </c>
      <c r="AF497" s="98">
        <f t="shared" si="97"/>
        <v>0</v>
      </c>
      <c r="AG497" s="98" t="str">
        <f t="shared" si="98"/>
        <v>N</v>
      </c>
      <c r="AH497" s="103"/>
      <c r="AI497" s="103"/>
      <c r="AJ497" s="103"/>
      <c r="AK497" s="103"/>
      <c r="AL497" s="103"/>
      <c r="AM497" s="103"/>
      <c r="AN497" s="103"/>
      <c r="AO497" s="103"/>
      <c r="AP497" s="103"/>
      <c r="AQ497" s="103"/>
      <c r="AR497" s="103"/>
      <c r="AS497" s="103"/>
      <c r="AT497" s="103"/>
      <c r="AU497" s="103"/>
      <c r="AV497" s="103"/>
      <c r="AW497" s="103"/>
      <c r="AX497" s="103"/>
      <c r="AY497" s="103"/>
      <c r="AZ497" s="103"/>
      <c r="BA497" s="103"/>
      <c r="BB497" s="103"/>
      <c r="BC497" s="103"/>
      <c r="BD497" s="103"/>
      <c r="BE497" s="103"/>
      <c r="BF497" s="103"/>
      <c r="BG497" s="103"/>
    </row>
    <row r="498" spans="1:59" x14ac:dyDescent="0.25">
      <c r="A498" s="249"/>
      <c r="B498" s="249"/>
      <c r="C498" s="249"/>
      <c r="D498" s="249"/>
      <c r="E498" s="250"/>
      <c r="F498" s="250"/>
      <c r="G498" s="250"/>
      <c r="H498" s="250"/>
      <c r="I498" s="250"/>
      <c r="J498" s="250"/>
      <c r="K498" s="252"/>
      <c r="W498" s="98">
        <f t="shared" si="99"/>
        <v>0</v>
      </c>
      <c r="X498" s="98">
        <f t="shared" si="100"/>
        <v>0</v>
      </c>
      <c r="Y498" s="98">
        <f t="shared" si="101"/>
        <v>0</v>
      </c>
      <c r="Z498" s="98">
        <f t="shared" si="102"/>
        <v>0</v>
      </c>
      <c r="AA498" s="98">
        <f t="shared" si="103"/>
        <v>0</v>
      </c>
      <c r="AB498" s="98">
        <f t="shared" si="104"/>
        <v>0</v>
      </c>
      <c r="AC498" s="98">
        <f t="shared" si="105"/>
        <v>0</v>
      </c>
      <c r="AD498" s="98">
        <f t="shared" si="106"/>
        <v>0</v>
      </c>
      <c r="AE498" s="98">
        <f t="shared" si="107"/>
        <v>0</v>
      </c>
      <c r="AF498" s="98">
        <f t="shared" si="97"/>
        <v>0</v>
      </c>
      <c r="AG498" s="98" t="str">
        <f t="shared" si="98"/>
        <v>N</v>
      </c>
      <c r="AH498" s="103"/>
      <c r="AI498" s="103"/>
      <c r="AJ498" s="103"/>
      <c r="AK498" s="103"/>
      <c r="AL498" s="103"/>
      <c r="AM498" s="103"/>
      <c r="AN498" s="103"/>
      <c r="AO498" s="103"/>
      <c r="AP498" s="103"/>
      <c r="AQ498" s="103"/>
      <c r="AR498" s="103"/>
      <c r="AS498" s="103"/>
      <c r="AT498" s="103"/>
      <c r="AU498" s="103"/>
      <c r="AV498" s="103"/>
      <c r="AW498" s="103"/>
      <c r="AX498" s="103"/>
      <c r="AY498" s="103"/>
      <c r="AZ498" s="103"/>
      <c r="BA498" s="103"/>
      <c r="BB498" s="103"/>
      <c r="BC498" s="103"/>
      <c r="BD498" s="103"/>
      <c r="BE498" s="103"/>
      <c r="BF498" s="103"/>
      <c r="BG498" s="103"/>
    </row>
    <row r="499" spans="1:59" x14ac:dyDescent="0.25">
      <c r="A499" s="249"/>
      <c r="B499" s="249"/>
      <c r="C499" s="249"/>
      <c r="D499" s="249"/>
      <c r="E499" s="250"/>
      <c r="F499" s="250"/>
      <c r="G499" s="250"/>
      <c r="H499" s="250"/>
      <c r="I499" s="250"/>
      <c r="J499" s="250"/>
      <c r="K499" s="252"/>
      <c r="W499" s="98">
        <f t="shared" si="99"/>
        <v>0</v>
      </c>
      <c r="X499" s="98">
        <f t="shared" si="100"/>
        <v>0</v>
      </c>
      <c r="Y499" s="98">
        <f t="shared" si="101"/>
        <v>0</v>
      </c>
      <c r="Z499" s="98">
        <f t="shared" si="102"/>
        <v>0</v>
      </c>
      <c r="AA499" s="98">
        <f t="shared" si="103"/>
        <v>0</v>
      </c>
      <c r="AB499" s="98">
        <f t="shared" si="104"/>
        <v>0</v>
      </c>
      <c r="AC499" s="98">
        <f t="shared" si="105"/>
        <v>0</v>
      </c>
      <c r="AD499" s="98">
        <f t="shared" si="106"/>
        <v>0</v>
      </c>
      <c r="AE499" s="98">
        <f t="shared" si="107"/>
        <v>0</v>
      </c>
      <c r="AF499" s="98">
        <f t="shared" si="97"/>
        <v>0</v>
      </c>
      <c r="AG499" s="98" t="str">
        <f t="shared" si="98"/>
        <v>N</v>
      </c>
      <c r="AH499" s="103"/>
      <c r="AI499" s="103"/>
      <c r="AJ499" s="103"/>
      <c r="AK499" s="103"/>
      <c r="AL499" s="103"/>
      <c r="AM499" s="103"/>
      <c r="AN499" s="103"/>
      <c r="AO499" s="103"/>
      <c r="AP499" s="103"/>
      <c r="AQ499" s="103"/>
      <c r="AR499" s="103"/>
      <c r="AS499" s="103"/>
      <c r="AT499" s="103"/>
      <c r="AU499" s="103"/>
      <c r="AV499" s="103"/>
      <c r="AW499" s="103"/>
      <c r="AX499" s="103"/>
      <c r="AY499" s="103"/>
      <c r="AZ499" s="103"/>
      <c r="BA499" s="103"/>
      <c r="BB499" s="103"/>
      <c r="BC499" s="103"/>
      <c r="BD499" s="103"/>
      <c r="BE499" s="103"/>
      <c r="BF499" s="103"/>
      <c r="BG499" s="103"/>
    </row>
    <row r="500" spans="1:59" x14ac:dyDescent="0.25">
      <c r="A500" s="249"/>
      <c r="B500" s="249"/>
      <c r="C500" s="249"/>
      <c r="D500" s="249"/>
      <c r="E500" s="250"/>
      <c r="F500" s="250"/>
      <c r="G500" s="250"/>
      <c r="H500" s="250"/>
      <c r="I500" s="250"/>
      <c r="J500" s="250"/>
      <c r="K500" s="252"/>
      <c r="W500" s="98">
        <f t="shared" si="99"/>
        <v>0</v>
      </c>
      <c r="X500" s="98">
        <f t="shared" si="100"/>
        <v>0</v>
      </c>
      <c r="Y500" s="98">
        <f t="shared" si="101"/>
        <v>0</v>
      </c>
      <c r="Z500" s="98">
        <f t="shared" si="102"/>
        <v>0</v>
      </c>
      <c r="AA500" s="98">
        <f t="shared" si="103"/>
        <v>0</v>
      </c>
      <c r="AB500" s="98">
        <f t="shared" si="104"/>
        <v>0</v>
      </c>
      <c r="AC500" s="98">
        <f t="shared" si="105"/>
        <v>0</v>
      </c>
      <c r="AD500" s="98">
        <f t="shared" si="106"/>
        <v>0</v>
      </c>
      <c r="AE500" s="98">
        <f t="shared" si="107"/>
        <v>0</v>
      </c>
      <c r="AF500" s="98">
        <f t="shared" si="97"/>
        <v>0</v>
      </c>
      <c r="AG500" s="98" t="str">
        <f t="shared" si="98"/>
        <v>N</v>
      </c>
      <c r="AH500" s="103"/>
      <c r="AI500" s="103"/>
      <c r="AJ500" s="103"/>
      <c r="AK500" s="103"/>
      <c r="AL500" s="103"/>
      <c r="AM500" s="103"/>
      <c r="AN500" s="103"/>
      <c r="AO500" s="103"/>
      <c r="AP500" s="103"/>
      <c r="AQ500" s="103"/>
      <c r="AR500" s="103"/>
      <c r="AS500" s="103"/>
      <c r="AT500" s="103"/>
      <c r="AU500" s="103"/>
      <c r="AV500" s="103"/>
      <c r="AW500" s="103"/>
      <c r="AX500" s="103"/>
      <c r="AY500" s="103"/>
      <c r="AZ500" s="103"/>
      <c r="BA500" s="103"/>
      <c r="BB500" s="103"/>
      <c r="BC500" s="103"/>
      <c r="BD500" s="103"/>
      <c r="BE500" s="103"/>
      <c r="BF500" s="103"/>
      <c r="BG500" s="103"/>
    </row>
    <row r="501" spans="1:59" x14ac:dyDescent="0.25">
      <c r="A501" s="249"/>
      <c r="B501" s="249"/>
      <c r="C501" s="249"/>
      <c r="D501" s="249"/>
      <c r="E501" s="250"/>
      <c r="F501" s="250"/>
      <c r="G501" s="250"/>
      <c r="H501" s="250"/>
      <c r="I501" s="250"/>
      <c r="J501" s="250"/>
      <c r="K501" s="252"/>
      <c r="W501" s="98">
        <f t="shared" si="99"/>
        <v>0</v>
      </c>
      <c r="X501" s="98">
        <f t="shared" si="100"/>
        <v>0</v>
      </c>
      <c r="Y501" s="98">
        <f t="shared" si="101"/>
        <v>0</v>
      </c>
      <c r="Z501" s="98">
        <f t="shared" si="102"/>
        <v>0</v>
      </c>
      <c r="AA501" s="98">
        <f t="shared" si="103"/>
        <v>0</v>
      </c>
      <c r="AB501" s="98">
        <f t="shared" si="104"/>
        <v>0</v>
      </c>
      <c r="AC501" s="98">
        <f t="shared" si="105"/>
        <v>0</v>
      </c>
      <c r="AD501" s="98">
        <f t="shared" si="106"/>
        <v>0</v>
      </c>
      <c r="AE501" s="98">
        <f t="shared" si="107"/>
        <v>0</v>
      </c>
      <c r="AF501" s="98">
        <f t="shared" ref="AF501:AF502" si="108">SUM(W501:AE501)</f>
        <v>0</v>
      </c>
      <c r="AG501" s="98" t="str">
        <f t="shared" ref="AG501:AG502" si="109">IF(AF501&gt;506,"Y","N")</f>
        <v>N</v>
      </c>
      <c r="AH501" s="103"/>
      <c r="AI501" s="103"/>
      <c r="AJ501" s="103"/>
      <c r="AK501" s="103"/>
      <c r="AL501" s="103"/>
      <c r="AM501" s="103"/>
      <c r="AN501" s="103"/>
      <c r="AO501" s="103"/>
      <c r="AP501" s="103"/>
      <c r="AQ501" s="103"/>
      <c r="AR501" s="103"/>
      <c r="AS501" s="103"/>
      <c r="AT501" s="103"/>
      <c r="AU501" s="103"/>
      <c r="AV501" s="103"/>
      <c r="AW501" s="103"/>
      <c r="AX501" s="103"/>
      <c r="AY501" s="103"/>
      <c r="AZ501" s="103"/>
      <c r="BA501" s="103"/>
      <c r="BB501" s="103"/>
      <c r="BC501" s="103"/>
      <c r="BD501" s="103"/>
      <c r="BE501" s="103"/>
      <c r="BF501" s="103"/>
      <c r="BG501" s="103"/>
    </row>
    <row r="502" spans="1:59" x14ac:dyDescent="0.25">
      <c r="A502" s="249"/>
      <c r="B502" s="249"/>
      <c r="C502" s="249"/>
      <c r="D502" s="249"/>
      <c r="E502" s="250"/>
      <c r="F502" s="250"/>
      <c r="G502" s="250"/>
      <c r="H502" s="250"/>
      <c r="I502" s="250"/>
      <c r="J502" s="250"/>
      <c r="K502" s="252"/>
      <c r="W502" s="98">
        <f t="shared" si="99"/>
        <v>0</v>
      </c>
      <c r="X502" s="98">
        <f t="shared" si="100"/>
        <v>0</v>
      </c>
      <c r="Y502" s="98">
        <f t="shared" si="101"/>
        <v>0</v>
      </c>
      <c r="Z502" s="98">
        <f t="shared" si="102"/>
        <v>0</v>
      </c>
      <c r="AA502" s="98">
        <f t="shared" si="103"/>
        <v>0</v>
      </c>
      <c r="AB502" s="98">
        <f t="shared" si="104"/>
        <v>0</v>
      </c>
      <c r="AC502" s="98">
        <f t="shared" si="105"/>
        <v>0</v>
      </c>
      <c r="AD502" s="98">
        <f t="shared" si="106"/>
        <v>0</v>
      </c>
      <c r="AE502" s="98">
        <f t="shared" si="107"/>
        <v>0</v>
      </c>
      <c r="AF502" s="98">
        <f t="shared" si="108"/>
        <v>0</v>
      </c>
      <c r="AG502" s="98" t="str">
        <f t="shared" si="109"/>
        <v>N</v>
      </c>
      <c r="AH502" s="103"/>
      <c r="AI502" s="103"/>
      <c r="AJ502" s="103"/>
      <c r="AK502" s="103"/>
      <c r="AL502" s="103"/>
      <c r="AM502" s="103"/>
      <c r="AN502" s="103"/>
      <c r="AO502" s="103"/>
      <c r="AP502" s="103"/>
      <c r="AQ502" s="103"/>
      <c r="AR502" s="103"/>
      <c r="AS502" s="103"/>
      <c r="AT502" s="103"/>
      <c r="AU502" s="103"/>
      <c r="AV502" s="103"/>
      <c r="AW502" s="103"/>
      <c r="AX502" s="103"/>
      <c r="AY502" s="103"/>
      <c r="AZ502" s="103"/>
      <c r="BA502" s="103"/>
      <c r="BB502" s="103"/>
      <c r="BC502" s="103"/>
      <c r="BD502" s="103"/>
      <c r="BE502" s="103"/>
      <c r="BF502" s="103"/>
      <c r="BG502" s="103"/>
    </row>
  </sheetData>
  <mergeCells count="9">
    <mergeCell ref="C5:C6"/>
    <mergeCell ref="B5:B6"/>
    <mergeCell ref="A5:A6"/>
    <mergeCell ref="G5:I5"/>
    <mergeCell ref="J5:K5"/>
    <mergeCell ref="J6:K6"/>
    <mergeCell ref="F5:F6"/>
    <mergeCell ref="E5:E6"/>
    <mergeCell ref="D5:D6"/>
  </mergeCells>
  <conditionalFormatting sqref="J7:J11 J14:J17">
    <cfRule type="cellIs" dxfId="5" priority="1" operator="equal">
      <formula>X7</formula>
    </cfRule>
  </conditionalFormatting>
  <dataValidations xWindow="129" yWindow="836" count="9">
    <dataValidation type="list" allowBlank="1" showInputMessage="1" showErrorMessage="1" promptTitle="Can book own" prompt="Are users allowed to book this type of absence themselves?" sqref="E7:E502" xr:uid="{00000000-0002-0000-0500-000000000000}">
      <formula1>YN</formula1>
    </dataValidation>
    <dataValidation type="list" allowBlank="1" showInputMessage="1" showErrorMessage="1" promptTitle="Can book Reportees" prompt="Can an authoriser book this type of absence on behalf of their reportees?" sqref="F7:F502" xr:uid="{00000000-0002-0000-0500-000001000000}">
      <formula1>YN</formula1>
    </dataValidation>
    <dataValidation type="list" allowBlank="1" showInputMessage="1" showErrorMessage="1" promptTitle="Visible in calendars - My items" prompt="Should a user's own bookings of this type of absence be displayed in their e-days calendar?" sqref="G7:G502" xr:uid="{00000000-0002-0000-0500-000002000000}">
      <formula1>YN</formula1>
    </dataValidation>
    <dataValidation type="list" allowBlank="1" showInputMessage="1" showErrorMessage="1" promptTitle="Visible in calendars - Reportees" prompt="Should the bookings of this type of absence be displayed for the reportees listed in the calendars of authorisers?" sqref="H7:H502" xr:uid="{00000000-0002-0000-0500-000003000000}">
      <formula1>YN</formula1>
    </dataValidation>
    <dataValidation type="list" allowBlank="1" showInputMessage="1" showErrorMessage="1" promptTitle="Visible in calendars - Others" prompt="If staff other than reportees are visible in a calendar, should their bookings of this type of absence be displayed?" sqref="I7:I502" xr:uid="{00000000-0002-0000-0500-000004000000}">
      <formula1>YN</formula1>
    </dataValidation>
    <dataValidation allowBlank="1" showInputMessage="1" showErrorMessage="1" promptTitle="Affected entitlement" prompt="Do bookings of this type of absence deduct from any entitlements?_x000a__x000a_If yes, name the affected entitlement._x000a__x000a_If no, leave this blank." sqref="C7:C502" xr:uid="{00000000-0002-0000-0500-000005000000}"/>
    <dataValidation type="list" allowBlank="1" showInputMessage="1" showErrorMessage="1" promptTitle="Type" prompt="The category of this absence type._x000a__x000a_Bookings of planned absences are detailed on the &quot;Holidays and planned absences&quot; page in e-days._x000a__x000a_Bookings of unplanned absences are detailed on the &quot;Sickness and unplanned absences&quot; page in e-days." sqref="B7:B502" xr:uid="{00000000-0002-0000-0500-000006000000}">
      <formula1>Atype</formula1>
    </dataValidation>
    <dataValidation type="list" allowBlank="1" showInputMessage="1" showErrorMessage="1" promptTitle="Recorded In" prompt="Will this absence type's bookings be entered in days/part days or in hours?" sqref="D7:D502" xr:uid="{00000000-0002-0000-0500-000007000000}">
      <formula1>WorkingPeriod</formula1>
    </dataValidation>
    <dataValidation type="custom" allowBlank="1" showInputMessage="1" showErrorMessage="1" errorTitle="Duplicate value" error="This value matches another in this column." promptTitle="Absence Type Name" prompt="This value must be unique._x000a__x000a_Please highlight any changes which have been made in a different colour." sqref="A1:A5 A7:A1048576" xr:uid="{00000000-0002-0000-0500-000008000000}">
      <formula1>COUNTIF(A:A,A1)=1</formula1>
    </dataValidation>
  </dataValidations>
  <hyperlinks>
    <hyperlink ref="J6" r:id="rId1" display="Hex (?)" xr:uid="{00000000-0004-0000-0500-000000000000}"/>
    <hyperlink ref="J6:K6" r:id="rId2" display="(?)" xr:uid="{00000000-0004-0000-0500-000001000000}"/>
  </hyperlinks>
  <pageMargins left="0.7" right="0.7" top="0.75" bottom="0.75" header="0.3" footer="0.3"/>
  <pageSetup paperSize="9" orientation="portrait" horizontalDpi="4294967292" verticalDpi="4294967292"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F6CFD-0C0E-4EBB-8D42-2A869B870330}">
  <dimension ref="A1:AR100"/>
  <sheetViews>
    <sheetView zoomScale="70" zoomScaleNormal="70" workbookViewId="0">
      <selection activeCell="F22" sqref="F22"/>
    </sheetView>
  </sheetViews>
  <sheetFormatPr defaultRowHeight="14.5" customHeight="1" x14ac:dyDescent="0.25"/>
  <cols>
    <col min="1" max="1" width="29.08984375" style="436" customWidth="1"/>
    <col min="2" max="2" width="11.1796875" style="436" customWidth="1"/>
    <col min="3" max="3" width="12.453125" style="436" bestFit="1" customWidth="1"/>
    <col min="4" max="4" width="11.08984375" style="436" customWidth="1"/>
    <col min="5" max="5" width="12" style="436" bestFit="1" customWidth="1"/>
    <col min="6" max="6" width="16.90625" style="436" bestFit="1" customWidth="1"/>
    <col min="7" max="7" width="13.81640625" style="436" bestFit="1" customWidth="1"/>
    <col min="8" max="8" width="13" style="436" bestFit="1" customWidth="1"/>
    <col min="9" max="9" width="14.90625" style="436" bestFit="1" customWidth="1"/>
    <col min="10" max="10" width="11.7265625" style="436" bestFit="1" customWidth="1"/>
    <col min="11" max="11" width="10.90625" style="436" customWidth="1"/>
    <col min="12" max="12" width="12.1796875" style="436" hidden="1" customWidth="1"/>
    <col min="13" max="13" width="19.26953125" style="436" bestFit="1" customWidth="1"/>
    <col min="14" max="14" width="9.1796875" style="436" bestFit="1" customWidth="1"/>
    <col min="15" max="15" width="9.6328125" style="436" bestFit="1" customWidth="1"/>
    <col min="16" max="16" width="9" style="436" bestFit="1" customWidth="1"/>
    <col min="17" max="17" width="9.453125" style="436" bestFit="1" customWidth="1"/>
    <col min="18" max="18" width="15.08984375" style="436" bestFit="1" customWidth="1"/>
    <col min="19" max="19" width="17.08984375" style="436" bestFit="1" customWidth="1"/>
    <col min="20" max="20" width="19.26953125" style="436" customWidth="1"/>
    <col min="21" max="27" width="22" style="436" customWidth="1"/>
    <col min="28" max="28" width="25.453125" style="436" customWidth="1"/>
    <col min="29" max="44" width="22" style="436" customWidth="1"/>
    <col min="45" max="16384" width="8.7265625" style="436"/>
  </cols>
  <sheetData>
    <row r="1" spans="1:44" s="421" customFormat="1" ht="13" customHeight="1" x14ac:dyDescent="0.25">
      <c r="A1" s="416" t="s">
        <v>246</v>
      </c>
      <c r="B1" s="417"/>
      <c r="C1" s="417"/>
      <c r="D1" s="417"/>
      <c r="E1" s="417"/>
      <c r="F1" s="418"/>
      <c r="G1" s="419"/>
      <c r="H1" s="420"/>
      <c r="I1" s="420"/>
      <c r="J1" s="420"/>
    </row>
    <row r="2" spans="1:44" s="421" customFormat="1" ht="13" customHeight="1" x14ac:dyDescent="0.25">
      <c r="A2" s="422"/>
      <c r="B2" s="423"/>
      <c r="C2" s="423"/>
      <c r="D2" s="423"/>
      <c r="E2" s="423"/>
      <c r="F2" s="424"/>
      <c r="G2" s="419"/>
      <c r="H2" s="420"/>
      <c r="I2" s="420"/>
      <c r="J2" s="420"/>
    </row>
    <row r="3" spans="1:44" s="421" customFormat="1" ht="13" customHeight="1" thickBot="1" x14ac:dyDescent="0.3">
      <c r="A3" s="425"/>
      <c r="B3" s="426"/>
      <c r="C3" s="426"/>
      <c r="D3" s="426"/>
      <c r="E3" s="426"/>
      <c r="F3" s="427"/>
      <c r="G3" s="419"/>
      <c r="H3" s="420"/>
      <c r="I3" s="420"/>
      <c r="J3" s="420"/>
    </row>
    <row r="4" spans="1:44" s="421" customFormat="1" ht="16.5" customHeight="1" thickBot="1" x14ac:dyDescent="0.3"/>
    <row r="5" spans="1:44" s="433" customFormat="1" ht="30" customHeight="1" thickBot="1" x14ac:dyDescent="0.3">
      <c r="A5" s="428" t="s">
        <v>86</v>
      </c>
      <c r="B5" s="428" t="s">
        <v>81</v>
      </c>
      <c r="C5" s="429" t="s">
        <v>240</v>
      </c>
      <c r="D5" s="428" t="s">
        <v>237</v>
      </c>
      <c r="E5" s="428" t="s">
        <v>247</v>
      </c>
      <c r="F5" s="428" t="s">
        <v>248</v>
      </c>
      <c r="G5" s="429" t="s">
        <v>249</v>
      </c>
      <c r="H5" s="430" t="s">
        <v>250</v>
      </c>
      <c r="I5" s="431"/>
      <c r="J5" s="432"/>
      <c r="K5" s="428" t="s">
        <v>251</v>
      </c>
      <c r="L5" s="429" t="s">
        <v>218</v>
      </c>
      <c r="M5" s="429" t="s">
        <v>252</v>
      </c>
      <c r="N5" s="429" t="s">
        <v>253</v>
      </c>
      <c r="O5" s="429" t="s">
        <v>254</v>
      </c>
      <c r="P5" s="429" t="s">
        <v>255</v>
      </c>
      <c r="Q5" s="429" t="s">
        <v>256</v>
      </c>
      <c r="R5" s="429" t="s">
        <v>257</v>
      </c>
      <c r="S5" s="429" t="s">
        <v>258</v>
      </c>
      <c r="T5" s="429" t="s">
        <v>259</v>
      </c>
      <c r="U5" s="429" t="s">
        <v>260</v>
      </c>
      <c r="V5" s="429" t="s">
        <v>261</v>
      </c>
      <c r="W5" s="429" t="s">
        <v>262</v>
      </c>
      <c r="X5" s="429" t="s">
        <v>263</v>
      </c>
      <c r="Y5" s="429" t="s">
        <v>264</v>
      </c>
      <c r="Z5" s="429" t="s">
        <v>265</v>
      </c>
      <c r="AA5" s="429" t="s">
        <v>266</v>
      </c>
      <c r="AB5" s="429" t="s">
        <v>267</v>
      </c>
      <c r="AC5" s="429" t="s">
        <v>268</v>
      </c>
      <c r="AD5" s="429" t="s">
        <v>269</v>
      </c>
      <c r="AE5" s="429" t="s">
        <v>270</v>
      </c>
      <c r="AF5" s="429" t="s">
        <v>271</v>
      </c>
      <c r="AG5" s="429" t="s">
        <v>272</v>
      </c>
      <c r="AH5" s="429" t="s">
        <v>273</v>
      </c>
      <c r="AI5" s="429" t="s">
        <v>274</v>
      </c>
      <c r="AJ5" s="429" t="s">
        <v>275</v>
      </c>
      <c r="AK5" s="429" t="s">
        <v>276</v>
      </c>
      <c r="AL5" s="429" t="s">
        <v>277</v>
      </c>
      <c r="AM5" s="429" t="s">
        <v>278</v>
      </c>
      <c r="AN5" s="429" t="s">
        <v>279</v>
      </c>
      <c r="AO5" s="429" t="s">
        <v>280</v>
      </c>
      <c r="AP5" s="429" t="s">
        <v>281</v>
      </c>
      <c r="AQ5" s="429" t="s">
        <v>282</v>
      </c>
      <c r="AR5" s="429" t="s">
        <v>283</v>
      </c>
    </row>
    <row r="6" spans="1:44" s="433" customFormat="1" ht="30" customHeight="1" thickBot="1" x14ac:dyDescent="0.3">
      <c r="A6" s="428"/>
      <c r="B6" s="428"/>
      <c r="C6" s="429"/>
      <c r="D6" s="428"/>
      <c r="E6" s="428"/>
      <c r="F6" s="428"/>
      <c r="G6" s="429"/>
      <c r="H6" s="434" t="s">
        <v>284</v>
      </c>
      <c r="I6" s="434" t="s">
        <v>285</v>
      </c>
      <c r="J6" s="434" t="s">
        <v>286</v>
      </c>
      <c r="K6" s="428"/>
      <c r="L6" s="429"/>
      <c r="M6" s="429"/>
      <c r="N6" s="429"/>
      <c r="O6" s="429"/>
      <c r="P6" s="429"/>
      <c r="Q6" s="429"/>
      <c r="R6" s="429"/>
      <c r="S6" s="429"/>
      <c r="T6" s="429"/>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row>
    <row r="7" spans="1:44" ht="14.5" customHeight="1" x14ac:dyDescent="0.25">
      <c r="A7" s="435" t="s">
        <v>90</v>
      </c>
      <c r="B7" s="435" t="s">
        <v>29</v>
      </c>
      <c r="C7" s="435" t="s">
        <v>90</v>
      </c>
      <c r="D7" s="435" t="s">
        <v>23</v>
      </c>
      <c r="E7" s="435" t="s">
        <v>28</v>
      </c>
      <c r="F7" s="435" t="s">
        <v>28</v>
      </c>
      <c r="G7" s="435" t="s">
        <v>28</v>
      </c>
      <c r="H7" s="435" t="s">
        <v>28</v>
      </c>
      <c r="I7" s="435" t="s">
        <v>28</v>
      </c>
      <c r="J7" s="435" t="s">
        <v>28</v>
      </c>
      <c r="K7" s="435" t="s">
        <v>241</v>
      </c>
      <c r="L7" s="435"/>
      <c r="M7" s="435" t="s">
        <v>34</v>
      </c>
      <c r="N7" s="435"/>
      <c r="O7" s="435"/>
      <c r="P7" s="435"/>
      <c r="Q7" s="435"/>
      <c r="R7" s="435" t="s">
        <v>34</v>
      </c>
      <c r="S7" s="435" t="s">
        <v>34</v>
      </c>
      <c r="T7" s="435" t="s">
        <v>34</v>
      </c>
      <c r="U7" s="435" t="s">
        <v>28</v>
      </c>
      <c r="V7" s="435" t="s">
        <v>28</v>
      </c>
      <c r="W7" s="435" t="s">
        <v>28</v>
      </c>
      <c r="X7" s="435" t="s">
        <v>28</v>
      </c>
      <c r="Y7" s="435" t="s">
        <v>28</v>
      </c>
      <c r="Z7" s="435" t="s">
        <v>28</v>
      </c>
      <c r="AA7" s="435" t="s">
        <v>28</v>
      </c>
      <c r="AB7" s="435" t="s">
        <v>28</v>
      </c>
      <c r="AC7" s="435" t="s">
        <v>28</v>
      </c>
      <c r="AD7" s="435" t="s">
        <v>28</v>
      </c>
      <c r="AE7" s="435" t="s">
        <v>28</v>
      </c>
      <c r="AF7" s="435" t="s">
        <v>28</v>
      </c>
      <c r="AG7" s="435" t="s">
        <v>28</v>
      </c>
      <c r="AH7" s="435" t="s">
        <v>28</v>
      </c>
      <c r="AI7" s="435" t="s">
        <v>28</v>
      </c>
      <c r="AJ7" s="435" t="s">
        <v>28</v>
      </c>
      <c r="AK7" s="435" t="s">
        <v>28</v>
      </c>
      <c r="AL7" s="435" t="s">
        <v>28</v>
      </c>
      <c r="AM7" s="435" t="s">
        <v>28</v>
      </c>
      <c r="AN7" s="435" t="s">
        <v>28</v>
      </c>
      <c r="AO7" s="435" t="s">
        <v>28</v>
      </c>
      <c r="AP7" s="435" t="s">
        <v>28</v>
      </c>
      <c r="AQ7" s="435" t="s">
        <v>28</v>
      </c>
      <c r="AR7" s="435" t="s">
        <v>28</v>
      </c>
    </row>
    <row r="8" spans="1:44" ht="14.5" customHeight="1" x14ac:dyDescent="0.25">
      <c r="A8" s="437" t="s">
        <v>92</v>
      </c>
      <c r="B8" s="437" t="s">
        <v>29</v>
      </c>
      <c r="C8" s="437" t="s">
        <v>92</v>
      </c>
      <c r="D8" s="437" t="s">
        <v>23</v>
      </c>
      <c r="E8" s="437" t="s">
        <v>28</v>
      </c>
      <c r="F8" s="437" t="s">
        <v>28</v>
      </c>
      <c r="G8" s="437" t="s">
        <v>28</v>
      </c>
      <c r="H8" s="437" t="s">
        <v>28</v>
      </c>
      <c r="I8" s="437" t="s">
        <v>28</v>
      </c>
      <c r="J8" s="437" t="s">
        <v>28</v>
      </c>
      <c r="K8" s="437" t="s">
        <v>241</v>
      </c>
      <c r="L8" s="437"/>
      <c r="M8" s="435" t="s">
        <v>34</v>
      </c>
      <c r="N8" s="435"/>
      <c r="O8" s="437"/>
      <c r="P8" s="437"/>
      <c r="Q8" s="437"/>
      <c r="R8" s="435" t="s">
        <v>34</v>
      </c>
      <c r="S8" s="435" t="s">
        <v>34</v>
      </c>
      <c r="T8" s="435" t="s">
        <v>34</v>
      </c>
      <c r="U8" s="435" t="s">
        <v>28</v>
      </c>
      <c r="V8" s="435" t="s">
        <v>28</v>
      </c>
      <c r="W8" s="435" t="s">
        <v>28</v>
      </c>
      <c r="X8" s="435" t="s">
        <v>28</v>
      </c>
      <c r="Y8" s="435" t="s">
        <v>28</v>
      </c>
      <c r="Z8" s="435" t="s">
        <v>28</v>
      </c>
      <c r="AA8" s="435" t="s">
        <v>28</v>
      </c>
      <c r="AB8" s="435" t="s">
        <v>28</v>
      </c>
      <c r="AC8" s="435" t="s">
        <v>28</v>
      </c>
      <c r="AD8" s="435" t="s">
        <v>28</v>
      </c>
      <c r="AE8" s="435" t="s">
        <v>28</v>
      </c>
      <c r="AF8" s="435" t="s">
        <v>28</v>
      </c>
      <c r="AG8" s="435" t="s">
        <v>28</v>
      </c>
      <c r="AH8" s="435" t="s">
        <v>28</v>
      </c>
      <c r="AI8" s="435" t="s">
        <v>28</v>
      </c>
      <c r="AJ8" s="435" t="s">
        <v>28</v>
      </c>
      <c r="AK8" s="435" t="s">
        <v>28</v>
      </c>
      <c r="AL8" s="435" t="s">
        <v>28</v>
      </c>
      <c r="AM8" s="435" t="s">
        <v>28</v>
      </c>
      <c r="AN8" s="435" t="s">
        <v>28</v>
      </c>
      <c r="AO8" s="435" t="s">
        <v>28</v>
      </c>
      <c r="AP8" s="435" t="s">
        <v>28</v>
      </c>
      <c r="AQ8" s="435" t="s">
        <v>28</v>
      </c>
      <c r="AR8" s="435" t="s">
        <v>28</v>
      </c>
    </row>
    <row r="9" spans="1:44" ht="14.5" customHeight="1" x14ac:dyDescent="0.25">
      <c r="A9" s="437" t="s">
        <v>98</v>
      </c>
      <c r="B9" s="437" t="s">
        <v>29</v>
      </c>
      <c r="C9" s="437"/>
      <c r="D9" s="437" t="s">
        <v>23</v>
      </c>
      <c r="E9" s="437" t="s">
        <v>28</v>
      </c>
      <c r="F9" s="437" t="s">
        <v>28</v>
      </c>
      <c r="G9" s="437" t="s">
        <v>28</v>
      </c>
      <c r="H9" s="437" t="s">
        <v>28</v>
      </c>
      <c r="I9" s="437" t="s">
        <v>28</v>
      </c>
      <c r="J9" s="437" t="s">
        <v>28</v>
      </c>
      <c r="K9" s="437" t="s">
        <v>170</v>
      </c>
      <c r="L9" s="437"/>
      <c r="M9" s="435" t="s">
        <v>34</v>
      </c>
      <c r="N9" s="435"/>
      <c r="O9" s="437"/>
      <c r="P9" s="437"/>
      <c r="Q9" s="437"/>
      <c r="R9" s="435" t="s">
        <v>34</v>
      </c>
      <c r="S9" s="435" t="s">
        <v>34</v>
      </c>
      <c r="T9" s="435" t="s">
        <v>34</v>
      </c>
      <c r="U9" s="435" t="s">
        <v>28</v>
      </c>
      <c r="V9" s="435" t="s">
        <v>28</v>
      </c>
      <c r="W9" s="435" t="s">
        <v>28</v>
      </c>
      <c r="X9" s="435" t="s">
        <v>28</v>
      </c>
      <c r="Y9" s="435" t="s">
        <v>28</v>
      </c>
      <c r="Z9" s="435" t="s">
        <v>28</v>
      </c>
      <c r="AA9" s="435" t="s">
        <v>28</v>
      </c>
      <c r="AB9" s="435" t="s">
        <v>28</v>
      </c>
      <c r="AC9" s="435" t="s">
        <v>28</v>
      </c>
      <c r="AD9" s="435" t="s">
        <v>28</v>
      </c>
      <c r="AE9" s="435" t="s">
        <v>28</v>
      </c>
      <c r="AF9" s="435" t="s">
        <v>28</v>
      </c>
      <c r="AG9" s="435" t="s">
        <v>28</v>
      </c>
      <c r="AH9" s="435" t="s">
        <v>28</v>
      </c>
      <c r="AI9" s="435" t="s">
        <v>28</v>
      </c>
      <c r="AJ9" s="435" t="s">
        <v>28</v>
      </c>
      <c r="AK9" s="435" t="s">
        <v>28</v>
      </c>
      <c r="AL9" s="435" t="s">
        <v>28</v>
      </c>
      <c r="AM9" s="435" t="s">
        <v>28</v>
      </c>
      <c r="AN9" s="435" t="s">
        <v>28</v>
      </c>
      <c r="AO9" s="435" t="s">
        <v>28</v>
      </c>
      <c r="AP9" s="435" t="s">
        <v>28</v>
      </c>
      <c r="AQ9" s="435" t="s">
        <v>28</v>
      </c>
      <c r="AR9" s="435" t="s">
        <v>28</v>
      </c>
    </row>
    <row r="10" spans="1:44" ht="14.5" customHeight="1" x14ac:dyDescent="0.25">
      <c r="A10" s="437" t="s">
        <v>101</v>
      </c>
      <c r="B10" s="437" t="s">
        <v>29</v>
      </c>
      <c r="C10" s="437"/>
      <c r="D10" s="437" t="s">
        <v>23</v>
      </c>
      <c r="E10" s="437" t="s">
        <v>28</v>
      </c>
      <c r="F10" s="437" t="s">
        <v>28</v>
      </c>
      <c r="G10" s="437" t="s">
        <v>28</v>
      </c>
      <c r="H10" s="437" t="s">
        <v>28</v>
      </c>
      <c r="I10" s="437" t="s">
        <v>28</v>
      </c>
      <c r="J10" s="437" t="s">
        <v>28</v>
      </c>
      <c r="K10" s="437" t="s">
        <v>242</v>
      </c>
      <c r="L10" s="437"/>
      <c r="M10" s="435" t="s">
        <v>34</v>
      </c>
      <c r="N10" s="435"/>
      <c r="O10" s="437"/>
      <c r="P10" s="437"/>
      <c r="Q10" s="437"/>
      <c r="R10" s="435" t="s">
        <v>34</v>
      </c>
      <c r="S10" s="435" t="s">
        <v>34</v>
      </c>
      <c r="T10" s="435" t="s">
        <v>34</v>
      </c>
      <c r="U10" s="435" t="s">
        <v>28</v>
      </c>
      <c r="V10" s="435" t="s">
        <v>28</v>
      </c>
      <c r="W10" s="435" t="s">
        <v>28</v>
      </c>
      <c r="X10" s="435" t="s">
        <v>28</v>
      </c>
      <c r="Y10" s="435" t="s">
        <v>28</v>
      </c>
      <c r="Z10" s="435" t="s">
        <v>28</v>
      </c>
      <c r="AA10" s="435" t="s">
        <v>28</v>
      </c>
      <c r="AB10" s="435" t="s">
        <v>28</v>
      </c>
      <c r="AC10" s="435" t="s">
        <v>28</v>
      </c>
      <c r="AD10" s="435" t="s">
        <v>28</v>
      </c>
      <c r="AE10" s="435" t="s">
        <v>28</v>
      </c>
      <c r="AF10" s="435" t="s">
        <v>28</v>
      </c>
      <c r="AG10" s="435" t="s">
        <v>28</v>
      </c>
      <c r="AH10" s="435" t="s">
        <v>28</v>
      </c>
      <c r="AI10" s="435" t="s">
        <v>28</v>
      </c>
      <c r="AJ10" s="435" t="s">
        <v>28</v>
      </c>
      <c r="AK10" s="435" t="s">
        <v>28</v>
      </c>
      <c r="AL10" s="435" t="s">
        <v>28</v>
      </c>
      <c r="AM10" s="435" t="s">
        <v>28</v>
      </c>
      <c r="AN10" s="435" t="s">
        <v>28</v>
      </c>
      <c r="AO10" s="435" t="s">
        <v>28</v>
      </c>
      <c r="AP10" s="435" t="s">
        <v>28</v>
      </c>
      <c r="AQ10" s="435" t="s">
        <v>28</v>
      </c>
      <c r="AR10" s="435" t="s">
        <v>28</v>
      </c>
    </row>
    <row r="11" spans="1:44" ht="14.5" customHeight="1" x14ac:dyDescent="0.25">
      <c r="A11" s="437" t="s">
        <v>103</v>
      </c>
      <c r="B11" s="437" t="s">
        <v>29</v>
      </c>
      <c r="C11" s="437"/>
      <c r="D11" s="437" t="s">
        <v>23</v>
      </c>
      <c r="E11" s="437" t="s">
        <v>28</v>
      </c>
      <c r="F11" s="437" t="s">
        <v>28</v>
      </c>
      <c r="G11" s="437" t="s">
        <v>28</v>
      </c>
      <c r="H11" s="437" t="s">
        <v>28</v>
      </c>
      <c r="I11" s="437" t="s">
        <v>28</v>
      </c>
      <c r="J11" s="437" t="s">
        <v>28</v>
      </c>
      <c r="K11" s="437" t="s">
        <v>243</v>
      </c>
      <c r="L11" s="437"/>
      <c r="M11" s="435" t="s">
        <v>34</v>
      </c>
      <c r="N11" s="435"/>
      <c r="O11" s="437"/>
      <c r="P11" s="437"/>
      <c r="Q11" s="437"/>
      <c r="R11" s="435" t="s">
        <v>34</v>
      </c>
      <c r="S11" s="435" t="s">
        <v>34</v>
      </c>
      <c r="T11" s="435" t="s">
        <v>34</v>
      </c>
      <c r="U11" s="435" t="s">
        <v>28</v>
      </c>
      <c r="V11" s="435" t="s">
        <v>28</v>
      </c>
      <c r="W11" s="435" t="s">
        <v>28</v>
      </c>
      <c r="X11" s="435" t="s">
        <v>28</v>
      </c>
      <c r="Y11" s="435" t="s">
        <v>28</v>
      </c>
      <c r="Z11" s="435" t="s">
        <v>28</v>
      </c>
      <c r="AA11" s="435" t="s">
        <v>28</v>
      </c>
      <c r="AB11" s="435" t="s">
        <v>28</v>
      </c>
      <c r="AC11" s="435" t="s">
        <v>28</v>
      </c>
      <c r="AD11" s="435" t="s">
        <v>28</v>
      </c>
      <c r="AE11" s="435" t="s">
        <v>28</v>
      </c>
      <c r="AF11" s="435" t="s">
        <v>28</v>
      </c>
      <c r="AG11" s="435" t="s">
        <v>28</v>
      </c>
      <c r="AH11" s="435" t="s">
        <v>28</v>
      </c>
      <c r="AI11" s="435" t="s">
        <v>28</v>
      </c>
      <c r="AJ11" s="435" t="s">
        <v>28</v>
      </c>
      <c r="AK11" s="435" t="s">
        <v>28</v>
      </c>
      <c r="AL11" s="435" t="s">
        <v>28</v>
      </c>
      <c r="AM11" s="435" t="s">
        <v>28</v>
      </c>
      <c r="AN11" s="435" t="s">
        <v>28</v>
      </c>
      <c r="AO11" s="435" t="s">
        <v>28</v>
      </c>
      <c r="AP11" s="435" t="s">
        <v>28</v>
      </c>
      <c r="AQ11" s="435" t="s">
        <v>28</v>
      </c>
      <c r="AR11" s="435" t="s">
        <v>28</v>
      </c>
    </row>
    <row r="12" spans="1:44" ht="14.5" customHeight="1" x14ac:dyDescent="0.25">
      <c r="A12" s="437" t="s">
        <v>105</v>
      </c>
      <c r="B12" s="437" t="s">
        <v>29</v>
      </c>
      <c r="C12" s="437"/>
      <c r="D12" s="437" t="s">
        <v>23</v>
      </c>
      <c r="E12" s="437" t="s">
        <v>28</v>
      </c>
      <c r="F12" s="437" t="s">
        <v>28</v>
      </c>
      <c r="G12" s="437" t="s">
        <v>28</v>
      </c>
      <c r="H12" s="437" t="s">
        <v>28</v>
      </c>
      <c r="I12" s="437" t="s">
        <v>28</v>
      </c>
      <c r="J12" s="437" t="s">
        <v>28</v>
      </c>
      <c r="K12" s="437" t="s">
        <v>244</v>
      </c>
      <c r="L12" s="437"/>
      <c r="M12" s="435" t="s">
        <v>34</v>
      </c>
      <c r="N12" s="435"/>
      <c r="O12" s="437"/>
      <c r="P12" s="437"/>
      <c r="Q12" s="437"/>
      <c r="R12" s="435" t="s">
        <v>34</v>
      </c>
      <c r="S12" s="435" t="s">
        <v>34</v>
      </c>
      <c r="T12" s="435" t="s">
        <v>34</v>
      </c>
      <c r="U12" s="435" t="s">
        <v>28</v>
      </c>
      <c r="V12" s="435" t="s">
        <v>28</v>
      </c>
      <c r="W12" s="435" t="s">
        <v>28</v>
      </c>
      <c r="X12" s="435" t="s">
        <v>28</v>
      </c>
      <c r="Y12" s="435" t="s">
        <v>28</v>
      </c>
      <c r="Z12" s="435" t="s">
        <v>28</v>
      </c>
      <c r="AA12" s="435" t="s">
        <v>28</v>
      </c>
      <c r="AB12" s="435" t="s">
        <v>28</v>
      </c>
      <c r="AC12" s="435" t="s">
        <v>28</v>
      </c>
      <c r="AD12" s="435" t="s">
        <v>28</v>
      </c>
      <c r="AE12" s="435" t="s">
        <v>28</v>
      </c>
      <c r="AF12" s="435" t="s">
        <v>28</v>
      </c>
      <c r="AG12" s="435" t="s">
        <v>28</v>
      </c>
      <c r="AH12" s="435" t="s">
        <v>28</v>
      </c>
      <c r="AI12" s="435" t="s">
        <v>28</v>
      </c>
      <c r="AJ12" s="435" t="s">
        <v>28</v>
      </c>
      <c r="AK12" s="435" t="s">
        <v>28</v>
      </c>
      <c r="AL12" s="435" t="s">
        <v>28</v>
      </c>
      <c r="AM12" s="435" t="s">
        <v>28</v>
      </c>
      <c r="AN12" s="435" t="s">
        <v>28</v>
      </c>
      <c r="AO12" s="435" t="s">
        <v>28</v>
      </c>
      <c r="AP12" s="435" t="s">
        <v>28</v>
      </c>
      <c r="AQ12" s="435" t="s">
        <v>28</v>
      </c>
      <c r="AR12" s="435" t="s">
        <v>28</v>
      </c>
    </row>
    <row r="13" spans="1:44" ht="14.5" customHeight="1" x14ac:dyDescent="0.25">
      <c r="A13" s="437" t="s">
        <v>107</v>
      </c>
      <c r="B13" s="437" t="s">
        <v>29</v>
      </c>
      <c r="C13" s="437"/>
      <c r="D13" s="437" t="s">
        <v>24</v>
      </c>
      <c r="E13" s="437" t="s">
        <v>28</v>
      </c>
      <c r="F13" s="437" t="s">
        <v>28</v>
      </c>
      <c r="G13" s="437" t="s">
        <v>28</v>
      </c>
      <c r="H13" s="437" t="s">
        <v>28</v>
      </c>
      <c r="I13" s="437" t="s">
        <v>28</v>
      </c>
      <c r="J13" s="437" t="s">
        <v>28</v>
      </c>
      <c r="K13" s="437" t="s">
        <v>243</v>
      </c>
      <c r="L13" s="437"/>
      <c r="M13" s="435" t="s">
        <v>34</v>
      </c>
      <c r="N13" s="435"/>
      <c r="O13" s="437"/>
      <c r="P13" s="437"/>
      <c r="Q13" s="437"/>
      <c r="R13" s="437" t="s">
        <v>28</v>
      </c>
      <c r="S13" s="435" t="s">
        <v>34</v>
      </c>
      <c r="T13" s="435" t="s">
        <v>28</v>
      </c>
      <c r="U13" s="435" t="s">
        <v>28</v>
      </c>
      <c r="V13" s="435" t="s">
        <v>28</v>
      </c>
      <c r="W13" s="435" t="s">
        <v>28</v>
      </c>
      <c r="X13" s="435" t="s">
        <v>28</v>
      </c>
      <c r="Y13" s="435" t="s">
        <v>28</v>
      </c>
      <c r="Z13" s="435" t="s">
        <v>28</v>
      </c>
      <c r="AA13" s="435" t="s">
        <v>28</v>
      </c>
      <c r="AB13" s="435" t="s">
        <v>28</v>
      </c>
      <c r="AC13" s="435" t="s">
        <v>28</v>
      </c>
      <c r="AD13" s="435" t="s">
        <v>28</v>
      </c>
      <c r="AE13" s="435" t="s">
        <v>28</v>
      </c>
      <c r="AF13" s="437" t="s">
        <v>34</v>
      </c>
      <c r="AG13" s="437" t="s">
        <v>34</v>
      </c>
      <c r="AH13" s="437" t="s">
        <v>34</v>
      </c>
      <c r="AI13" s="437" t="s">
        <v>34</v>
      </c>
      <c r="AJ13" s="435" t="s">
        <v>28</v>
      </c>
      <c r="AK13" s="435" t="s">
        <v>28</v>
      </c>
      <c r="AL13" s="435" t="s">
        <v>28</v>
      </c>
      <c r="AM13" s="435" t="s">
        <v>28</v>
      </c>
      <c r="AN13" s="435" t="s">
        <v>28</v>
      </c>
      <c r="AO13" s="435" t="s">
        <v>28</v>
      </c>
      <c r="AP13" s="435" t="s">
        <v>28</v>
      </c>
      <c r="AQ13" s="435" t="s">
        <v>28</v>
      </c>
      <c r="AR13" s="435" t="s">
        <v>28</v>
      </c>
    </row>
    <row r="14" spans="1:44" ht="14.5" customHeight="1" x14ac:dyDescent="0.25">
      <c r="A14" s="437" t="s">
        <v>96</v>
      </c>
      <c r="B14" s="437" t="s">
        <v>29</v>
      </c>
      <c r="C14" s="437"/>
      <c r="D14" s="437" t="s">
        <v>23</v>
      </c>
      <c r="E14" s="437" t="s">
        <v>28</v>
      </c>
      <c r="F14" s="437" t="s">
        <v>28</v>
      </c>
      <c r="G14" s="437" t="s">
        <v>28</v>
      </c>
      <c r="H14" s="437" t="s">
        <v>28</v>
      </c>
      <c r="I14" s="437" t="s">
        <v>28</v>
      </c>
      <c r="J14" s="437" t="s">
        <v>28</v>
      </c>
      <c r="K14" s="437" t="s">
        <v>243</v>
      </c>
      <c r="L14" s="437"/>
      <c r="M14" s="435" t="s">
        <v>34</v>
      </c>
      <c r="N14" s="435"/>
      <c r="O14" s="437"/>
      <c r="P14" s="437"/>
      <c r="Q14" s="437"/>
      <c r="R14" s="437" t="s">
        <v>34</v>
      </c>
      <c r="S14" s="435" t="s">
        <v>34</v>
      </c>
      <c r="T14" s="435" t="s">
        <v>34</v>
      </c>
      <c r="U14" s="435" t="s">
        <v>28</v>
      </c>
      <c r="V14" s="435" t="s">
        <v>28</v>
      </c>
      <c r="W14" s="435" t="s">
        <v>28</v>
      </c>
      <c r="X14" s="435" t="s">
        <v>28</v>
      </c>
      <c r="Y14" s="435" t="s">
        <v>28</v>
      </c>
      <c r="Z14" s="435" t="s">
        <v>28</v>
      </c>
      <c r="AA14" s="435" t="s">
        <v>28</v>
      </c>
      <c r="AB14" s="435" t="s">
        <v>28</v>
      </c>
      <c r="AC14" s="435" t="s">
        <v>28</v>
      </c>
      <c r="AD14" s="435" t="s">
        <v>28</v>
      </c>
      <c r="AE14" s="435" t="s">
        <v>28</v>
      </c>
      <c r="AF14" s="437" t="s">
        <v>34</v>
      </c>
      <c r="AG14" s="437" t="s">
        <v>34</v>
      </c>
      <c r="AH14" s="437" t="s">
        <v>34</v>
      </c>
      <c r="AI14" s="437" t="s">
        <v>34</v>
      </c>
      <c r="AJ14" s="435" t="s">
        <v>28</v>
      </c>
      <c r="AK14" s="435" t="s">
        <v>28</v>
      </c>
      <c r="AL14" s="435" t="s">
        <v>28</v>
      </c>
      <c r="AM14" s="435" t="s">
        <v>28</v>
      </c>
      <c r="AN14" s="435" t="s">
        <v>28</v>
      </c>
      <c r="AO14" s="435" t="s">
        <v>28</v>
      </c>
      <c r="AP14" s="435" t="s">
        <v>28</v>
      </c>
      <c r="AQ14" s="435" t="s">
        <v>28</v>
      </c>
      <c r="AR14" s="435" t="s">
        <v>28</v>
      </c>
    </row>
    <row r="15" spans="1:44" ht="14.5" customHeight="1" x14ac:dyDescent="0.25">
      <c r="A15" s="437" t="s">
        <v>109</v>
      </c>
      <c r="B15" s="437" t="s">
        <v>35</v>
      </c>
      <c r="C15" s="437"/>
      <c r="D15" s="437" t="s">
        <v>23</v>
      </c>
      <c r="E15" s="437" t="s">
        <v>34</v>
      </c>
      <c r="F15" s="437" t="s">
        <v>28</v>
      </c>
      <c r="G15" s="437" t="s">
        <v>28</v>
      </c>
      <c r="H15" s="437" t="s">
        <v>28</v>
      </c>
      <c r="I15" s="437" t="s">
        <v>28</v>
      </c>
      <c r="J15" s="437" t="s">
        <v>28</v>
      </c>
      <c r="K15" s="437" t="s">
        <v>243</v>
      </c>
      <c r="L15" s="437"/>
      <c r="M15" s="435" t="s">
        <v>34</v>
      </c>
      <c r="N15" s="435"/>
      <c r="O15" s="437"/>
      <c r="P15" s="437"/>
      <c r="Q15" s="437"/>
      <c r="R15" s="437" t="s">
        <v>28</v>
      </c>
      <c r="S15" s="435" t="s">
        <v>34</v>
      </c>
      <c r="T15" s="435" t="s">
        <v>28</v>
      </c>
      <c r="U15" s="435" t="s">
        <v>28</v>
      </c>
      <c r="V15" s="435" t="s">
        <v>28</v>
      </c>
      <c r="W15" s="435" t="s">
        <v>28</v>
      </c>
      <c r="X15" s="435" t="s">
        <v>28</v>
      </c>
      <c r="Y15" s="435" t="s">
        <v>28</v>
      </c>
      <c r="Z15" s="435" t="s">
        <v>28</v>
      </c>
      <c r="AA15" s="435" t="s">
        <v>28</v>
      </c>
      <c r="AB15" s="435" t="s">
        <v>28</v>
      </c>
      <c r="AC15" s="435" t="s">
        <v>28</v>
      </c>
      <c r="AD15" s="435" t="s">
        <v>28</v>
      </c>
      <c r="AE15" s="435" t="s">
        <v>28</v>
      </c>
      <c r="AF15" s="437" t="s">
        <v>34</v>
      </c>
      <c r="AG15" s="437" t="s">
        <v>34</v>
      </c>
      <c r="AH15" s="437" t="s">
        <v>34</v>
      </c>
      <c r="AI15" s="437" t="s">
        <v>34</v>
      </c>
      <c r="AJ15" s="435" t="s">
        <v>28</v>
      </c>
      <c r="AK15" s="435" t="s">
        <v>28</v>
      </c>
      <c r="AL15" s="435" t="s">
        <v>28</v>
      </c>
      <c r="AM15" s="435" t="s">
        <v>28</v>
      </c>
      <c r="AN15" s="435" t="s">
        <v>28</v>
      </c>
      <c r="AO15" s="435" t="s">
        <v>28</v>
      </c>
      <c r="AP15" s="435" t="s">
        <v>28</v>
      </c>
      <c r="AQ15" s="435" t="s">
        <v>28</v>
      </c>
      <c r="AR15" s="435" t="s">
        <v>28</v>
      </c>
    </row>
    <row r="16" spans="1:44" ht="14.5" customHeight="1" x14ac:dyDescent="0.25">
      <c r="A16" s="437" t="s">
        <v>245</v>
      </c>
      <c r="B16" s="437" t="s">
        <v>35</v>
      </c>
      <c r="C16" s="437"/>
      <c r="D16" s="437" t="s">
        <v>23</v>
      </c>
      <c r="E16" s="437" t="s">
        <v>34</v>
      </c>
      <c r="F16" s="437" t="s">
        <v>28</v>
      </c>
      <c r="G16" s="437" t="s">
        <v>28</v>
      </c>
      <c r="H16" s="437" t="s">
        <v>28</v>
      </c>
      <c r="I16" s="437" t="s">
        <v>28</v>
      </c>
      <c r="J16" s="437" t="s">
        <v>28</v>
      </c>
      <c r="K16" s="437" t="s">
        <v>243</v>
      </c>
      <c r="L16" s="437"/>
      <c r="M16" s="435" t="s">
        <v>34</v>
      </c>
      <c r="N16" s="435"/>
      <c r="O16" s="437"/>
      <c r="P16" s="437"/>
      <c r="Q16" s="437"/>
      <c r="R16" s="437" t="s">
        <v>34</v>
      </c>
      <c r="S16" s="435" t="s">
        <v>34</v>
      </c>
      <c r="T16" s="435" t="s">
        <v>34</v>
      </c>
      <c r="U16" s="435" t="s">
        <v>28</v>
      </c>
      <c r="V16" s="435" t="s">
        <v>28</v>
      </c>
      <c r="W16" s="435" t="s">
        <v>28</v>
      </c>
      <c r="X16" s="435" t="s">
        <v>28</v>
      </c>
      <c r="Y16" s="435" t="s">
        <v>28</v>
      </c>
      <c r="Z16" s="435" t="s">
        <v>28</v>
      </c>
      <c r="AA16" s="435" t="s">
        <v>28</v>
      </c>
      <c r="AB16" s="435" t="s">
        <v>28</v>
      </c>
      <c r="AC16" s="435" t="s">
        <v>28</v>
      </c>
      <c r="AD16" s="435" t="s">
        <v>28</v>
      </c>
      <c r="AE16" s="435" t="s">
        <v>28</v>
      </c>
      <c r="AF16" s="437" t="s">
        <v>34</v>
      </c>
      <c r="AG16" s="437" t="s">
        <v>34</v>
      </c>
      <c r="AH16" s="437" t="s">
        <v>34</v>
      </c>
      <c r="AI16" s="437" t="s">
        <v>34</v>
      </c>
      <c r="AJ16" s="435" t="s">
        <v>28</v>
      </c>
      <c r="AK16" s="435" t="s">
        <v>28</v>
      </c>
      <c r="AL16" s="435" t="s">
        <v>28</v>
      </c>
      <c r="AM16" s="435" t="s">
        <v>28</v>
      </c>
      <c r="AN16" s="435" t="s">
        <v>28</v>
      </c>
      <c r="AO16" s="435" t="s">
        <v>28</v>
      </c>
      <c r="AP16" s="435" t="s">
        <v>28</v>
      </c>
      <c r="AQ16" s="435" t="s">
        <v>28</v>
      </c>
      <c r="AR16" s="435" t="s">
        <v>28</v>
      </c>
    </row>
    <row r="17" spans="1:44" ht="14.5" customHeight="1" x14ac:dyDescent="0.25">
      <c r="A17" s="437" t="s">
        <v>111</v>
      </c>
      <c r="B17" s="437" t="s">
        <v>35</v>
      </c>
      <c r="C17" s="437"/>
      <c r="D17" s="437" t="s">
        <v>23</v>
      </c>
      <c r="E17" s="437" t="s">
        <v>34</v>
      </c>
      <c r="F17" s="437" t="s">
        <v>28</v>
      </c>
      <c r="G17" s="437" t="s">
        <v>28</v>
      </c>
      <c r="H17" s="437" t="s">
        <v>28</v>
      </c>
      <c r="I17" s="437" t="s">
        <v>28</v>
      </c>
      <c r="J17" s="437" t="s">
        <v>28</v>
      </c>
      <c r="K17" s="437" t="s">
        <v>243</v>
      </c>
      <c r="L17" s="437"/>
      <c r="M17" s="435" t="s">
        <v>34</v>
      </c>
      <c r="N17" s="435"/>
      <c r="O17" s="437"/>
      <c r="P17" s="437"/>
      <c r="Q17" s="437"/>
      <c r="R17" s="437" t="s">
        <v>34</v>
      </c>
      <c r="S17" s="435" t="s">
        <v>34</v>
      </c>
      <c r="T17" s="435" t="s">
        <v>34</v>
      </c>
      <c r="U17" s="435" t="s">
        <v>28</v>
      </c>
      <c r="V17" s="435" t="s">
        <v>28</v>
      </c>
      <c r="W17" s="435" t="s">
        <v>28</v>
      </c>
      <c r="X17" s="435" t="s">
        <v>28</v>
      </c>
      <c r="Y17" s="435" t="s">
        <v>28</v>
      </c>
      <c r="Z17" s="435" t="s">
        <v>28</v>
      </c>
      <c r="AA17" s="435" t="s">
        <v>28</v>
      </c>
      <c r="AB17" s="435" t="s">
        <v>28</v>
      </c>
      <c r="AC17" s="435" t="s">
        <v>28</v>
      </c>
      <c r="AD17" s="435" t="s">
        <v>28</v>
      </c>
      <c r="AE17" s="435" t="s">
        <v>28</v>
      </c>
      <c r="AF17" s="437" t="s">
        <v>34</v>
      </c>
      <c r="AG17" s="437" t="s">
        <v>34</v>
      </c>
      <c r="AH17" s="437" t="s">
        <v>34</v>
      </c>
      <c r="AI17" s="437" t="s">
        <v>34</v>
      </c>
      <c r="AJ17" s="435" t="s">
        <v>28</v>
      </c>
      <c r="AK17" s="435" t="s">
        <v>28</v>
      </c>
      <c r="AL17" s="435" t="s">
        <v>28</v>
      </c>
      <c r="AM17" s="435" t="s">
        <v>28</v>
      </c>
      <c r="AN17" s="435" t="s">
        <v>28</v>
      </c>
      <c r="AO17" s="435" t="s">
        <v>28</v>
      </c>
      <c r="AP17" s="435" t="s">
        <v>28</v>
      </c>
      <c r="AQ17" s="435" t="s">
        <v>28</v>
      </c>
      <c r="AR17" s="435" t="s">
        <v>28</v>
      </c>
    </row>
    <row r="18" spans="1:44" ht="14.5" customHeight="1" x14ac:dyDescent="0.25">
      <c r="A18" s="437"/>
      <c r="B18" s="437"/>
      <c r="C18" s="437"/>
      <c r="D18" s="437"/>
      <c r="E18" s="437"/>
      <c r="F18" s="437"/>
      <c r="G18" s="437"/>
      <c r="H18" s="437"/>
      <c r="I18" s="437"/>
      <c r="J18" s="437"/>
      <c r="K18" s="437"/>
      <c r="L18" s="437"/>
      <c r="M18" s="437"/>
      <c r="N18" s="437"/>
      <c r="O18" s="437"/>
      <c r="P18" s="437"/>
      <c r="Q18" s="437"/>
      <c r="R18" s="437"/>
      <c r="S18" s="437"/>
      <c r="T18" s="437"/>
      <c r="U18" s="437"/>
      <c r="V18" s="437"/>
      <c r="W18" s="437"/>
      <c r="X18" s="437"/>
      <c r="Y18" s="437"/>
      <c r="Z18" s="437"/>
      <c r="AA18" s="437"/>
      <c r="AB18" s="437"/>
      <c r="AC18" s="437"/>
      <c r="AD18" s="437"/>
      <c r="AE18" s="437"/>
      <c r="AF18" s="437"/>
      <c r="AG18" s="437"/>
      <c r="AH18" s="437"/>
      <c r="AI18" s="437"/>
      <c r="AJ18" s="437"/>
      <c r="AK18" s="437"/>
      <c r="AL18" s="437"/>
      <c r="AM18" s="437"/>
      <c r="AN18" s="437"/>
      <c r="AO18" s="437"/>
      <c r="AP18" s="437"/>
      <c r="AQ18" s="437"/>
      <c r="AR18" s="437"/>
    </row>
    <row r="19" spans="1:44" ht="14.5" customHeight="1" x14ac:dyDescent="0.25">
      <c r="A19" s="437"/>
      <c r="B19" s="437"/>
      <c r="C19" s="437"/>
      <c r="D19" s="437"/>
      <c r="E19" s="437"/>
      <c r="F19" s="437"/>
      <c r="G19" s="437"/>
      <c r="H19" s="437"/>
      <c r="I19" s="437"/>
      <c r="J19" s="437"/>
      <c r="K19" s="437"/>
      <c r="L19" s="437"/>
      <c r="M19" s="437"/>
      <c r="N19" s="437"/>
      <c r="O19" s="437"/>
      <c r="P19" s="437"/>
      <c r="Q19" s="437"/>
      <c r="R19" s="437"/>
      <c r="S19" s="437"/>
      <c r="T19" s="437"/>
      <c r="U19" s="437"/>
      <c r="V19" s="437"/>
      <c r="W19" s="437"/>
      <c r="X19" s="437"/>
      <c r="Y19" s="437"/>
      <c r="Z19" s="437"/>
      <c r="AA19" s="437"/>
      <c r="AB19" s="437"/>
      <c r="AC19" s="437"/>
      <c r="AD19" s="437"/>
      <c r="AE19" s="437"/>
      <c r="AF19" s="437"/>
      <c r="AG19" s="437"/>
      <c r="AH19" s="437"/>
      <c r="AI19" s="437"/>
      <c r="AJ19" s="437"/>
      <c r="AK19" s="437"/>
      <c r="AL19" s="437"/>
      <c r="AM19" s="437"/>
      <c r="AN19" s="437"/>
      <c r="AO19" s="437"/>
      <c r="AP19" s="437"/>
      <c r="AQ19" s="437"/>
      <c r="AR19" s="437"/>
    </row>
    <row r="20" spans="1:44" ht="14.5" customHeight="1" x14ac:dyDescent="0.25">
      <c r="A20" s="437"/>
      <c r="B20" s="437"/>
      <c r="C20" s="437"/>
      <c r="D20" s="437"/>
      <c r="E20" s="437"/>
      <c r="F20" s="437"/>
      <c r="G20" s="437"/>
      <c r="H20" s="437"/>
      <c r="I20" s="437"/>
      <c r="J20" s="437"/>
      <c r="K20" s="437"/>
      <c r="L20" s="437"/>
      <c r="M20" s="437"/>
      <c r="N20" s="437"/>
      <c r="O20" s="437"/>
      <c r="P20" s="437"/>
      <c r="Q20" s="437"/>
      <c r="R20" s="437"/>
      <c r="S20" s="437"/>
      <c r="T20" s="437"/>
      <c r="U20" s="437"/>
      <c r="V20" s="437"/>
      <c r="W20" s="437"/>
      <c r="X20" s="437"/>
      <c r="Y20" s="437"/>
      <c r="Z20" s="437"/>
      <c r="AA20" s="437"/>
      <c r="AB20" s="437"/>
      <c r="AC20" s="437"/>
      <c r="AD20" s="437"/>
      <c r="AE20" s="437"/>
      <c r="AF20" s="437"/>
      <c r="AG20" s="437"/>
      <c r="AH20" s="437"/>
      <c r="AI20" s="437"/>
      <c r="AJ20" s="437"/>
      <c r="AK20" s="437"/>
      <c r="AL20" s="437"/>
      <c r="AM20" s="437"/>
      <c r="AN20" s="437"/>
      <c r="AO20" s="437"/>
      <c r="AP20" s="437"/>
      <c r="AQ20" s="437"/>
      <c r="AR20" s="437"/>
    </row>
    <row r="21" spans="1:44" ht="14.5" customHeight="1" x14ac:dyDescent="0.25">
      <c r="A21" s="437"/>
      <c r="B21" s="437"/>
      <c r="C21" s="437"/>
      <c r="D21" s="437"/>
      <c r="E21" s="437"/>
      <c r="F21" s="437"/>
      <c r="G21" s="437"/>
      <c r="H21" s="437"/>
      <c r="I21" s="437"/>
      <c r="J21" s="437"/>
      <c r="K21" s="437"/>
      <c r="L21" s="437"/>
      <c r="M21" s="437"/>
      <c r="N21" s="437"/>
      <c r="O21" s="437"/>
      <c r="P21" s="437"/>
      <c r="Q21" s="437"/>
      <c r="R21" s="437"/>
      <c r="S21" s="437"/>
      <c r="T21" s="437"/>
      <c r="U21" s="437"/>
      <c r="V21" s="437"/>
      <c r="W21" s="437"/>
      <c r="X21" s="437"/>
      <c r="Y21" s="437"/>
      <c r="Z21" s="437"/>
      <c r="AA21" s="437"/>
      <c r="AB21" s="437"/>
      <c r="AC21" s="437"/>
      <c r="AD21" s="437"/>
      <c r="AE21" s="437"/>
      <c r="AF21" s="437"/>
      <c r="AG21" s="437"/>
      <c r="AH21" s="437"/>
      <c r="AI21" s="437"/>
      <c r="AJ21" s="437"/>
      <c r="AK21" s="437"/>
      <c r="AL21" s="437"/>
      <c r="AM21" s="437"/>
      <c r="AN21" s="437"/>
      <c r="AO21" s="437"/>
      <c r="AP21" s="437"/>
      <c r="AQ21" s="437"/>
      <c r="AR21" s="437"/>
    </row>
    <row r="22" spans="1:44" ht="14.5" customHeight="1" x14ac:dyDescent="0.25">
      <c r="A22" s="437"/>
      <c r="B22" s="437"/>
      <c r="C22" s="437"/>
      <c r="D22" s="437"/>
      <c r="E22" s="437"/>
      <c r="F22" s="437"/>
      <c r="G22" s="437"/>
      <c r="H22" s="437"/>
      <c r="I22" s="437"/>
      <c r="J22" s="437"/>
      <c r="K22" s="437"/>
      <c r="L22" s="437"/>
      <c r="M22" s="437"/>
      <c r="N22" s="437"/>
      <c r="O22" s="437"/>
      <c r="P22" s="437"/>
      <c r="Q22" s="437"/>
      <c r="R22" s="437"/>
      <c r="S22" s="437"/>
      <c r="T22" s="437"/>
      <c r="U22" s="437"/>
      <c r="V22" s="437"/>
      <c r="W22" s="437"/>
      <c r="X22" s="437"/>
      <c r="Y22" s="437"/>
      <c r="Z22" s="437"/>
      <c r="AA22" s="437"/>
      <c r="AB22" s="437"/>
      <c r="AC22" s="437"/>
      <c r="AD22" s="437"/>
      <c r="AE22" s="437"/>
      <c r="AF22" s="437"/>
      <c r="AG22" s="437"/>
      <c r="AH22" s="437"/>
      <c r="AI22" s="437"/>
      <c r="AJ22" s="437"/>
      <c r="AK22" s="437"/>
      <c r="AL22" s="437"/>
      <c r="AM22" s="437"/>
      <c r="AN22" s="437"/>
      <c r="AO22" s="437"/>
      <c r="AP22" s="437"/>
      <c r="AQ22" s="437"/>
      <c r="AR22" s="437"/>
    </row>
    <row r="23" spans="1:44" ht="14.5" customHeight="1" x14ac:dyDescent="0.25">
      <c r="A23" s="437"/>
      <c r="B23" s="437"/>
      <c r="C23" s="437"/>
      <c r="D23" s="437"/>
      <c r="E23" s="437"/>
      <c r="F23" s="437"/>
      <c r="G23" s="437"/>
      <c r="H23" s="437"/>
      <c r="I23" s="437"/>
      <c r="J23" s="437"/>
      <c r="K23" s="437"/>
      <c r="L23" s="437"/>
      <c r="M23" s="437"/>
      <c r="N23" s="437"/>
      <c r="O23" s="437"/>
      <c r="P23" s="437"/>
      <c r="Q23" s="437"/>
      <c r="R23" s="437"/>
      <c r="S23" s="437"/>
      <c r="T23" s="437"/>
      <c r="U23" s="437"/>
      <c r="V23" s="437"/>
      <c r="W23" s="437"/>
      <c r="X23" s="437"/>
      <c r="Y23" s="437"/>
      <c r="Z23" s="437"/>
      <c r="AA23" s="437"/>
      <c r="AB23" s="437"/>
      <c r="AC23" s="437"/>
      <c r="AD23" s="437"/>
      <c r="AE23" s="437"/>
      <c r="AF23" s="437"/>
      <c r="AG23" s="437"/>
      <c r="AH23" s="437"/>
      <c r="AI23" s="437"/>
      <c r="AJ23" s="437"/>
      <c r="AK23" s="437"/>
      <c r="AL23" s="437"/>
      <c r="AM23" s="437"/>
      <c r="AN23" s="437"/>
      <c r="AO23" s="437"/>
      <c r="AP23" s="437"/>
      <c r="AQ23" s="437"/>
      <c r="AR23" s="437"/>
    </row>
    <row r="24" spans="1:44" ht="14.5" customHeight="1" x14ac:dyDescent="0.25">
      <c r="A24" s="437"/>
      <c r="B24" s="437"/>
      <c r="C24" s="437"/>
      <c r="D24" s="437"/>
      <c r="E24" s="437"/>
      <c r="F24" s="437"/>
      <c r="G24" s="437"/>
      <c r="H24" s="437"/>
      <c r="I24" s="437"/>
      <c r="J24" s="437"/>
      <c r="K24" s="437"/>
      <c r="L24" s="437"/>
      <c r="M24" s="437"/>
      <c r="N24" s="437"/>
      <c r="O24" s="437"/>
      <c r="P24" s="437"/>
      <c r="Q24" s="437"/>
      <c r="R24" s="437"/>
      <c r="S24" s="437"/>
      <c r="T24" s="437"/>
      <c r="U24" s="437"/>
      <c r="V24" s="437"/>
      <c r="W24" s="437"/>
      <c r="X24" s="437"/>
      <c r="Y24" s="437"/>
      <c r="Z24" s="437"/>
      <c r="AA24" s="437"/>
      <c r="AB24" s="437"/>
      <c r="AC24" s="437"/>
      <c r="AD24" s="437"/>
      <c r="AE24" s="437"/>
      <c r="AF24" s="437"/>
      <c r="AG24" s="437"/>
      <c r="AH24" s="437"/>
      <c r="AI24" s="437"/>
      <c r="AJ24" s="437"/>
      <c r="AK24" s="437"/>
      <c r="AL24" s="437"/>
      <c r="AM24" s="437"/>
      <c r="AN24" s="437"/>
      <c r="AO24" s="437"/>
      <c r="AP24" s="437"/>
      <c r="AQ24" s="437"/>
      <c r="AR24" s="437"/>
    </row>
    <row r="25" spans="1:44" ht="14.5" customHeight="1" x14ac:dyDescent="0.25">
      <c r="A25" s="437"/>
      <c r="B25" s="437"/>
      <c r="C25" s="437"/>
      <c r="D25" s="437"/>
      <c r="E25" s="437"/>
      <c r="F25" s="437"/>
      <c r="G25" s="437"/>
      <c r="H25" s="437"/>
      <c r="I25" s="437"/>
      <c r="J25" s="437"/>
      <c r="K25" s="437"/>
      <c r="L25" s="437"/>
      <c r="M25" s="437"/>
      <c r="N25" s="437"/>
      <c r="O25" s="437"/>
      <c r="P25" s="437"/>
      <c r="Q25" s="437"/>
      <c r="R25" s="437"/>
      <c r="S25" s="437"/>
      <c r="T25" s="437"/>
      <c r="U25" s="437"/>
      <c r="V25" s="437"/>
      <c r="W25" s="437"/>
      <c r="X25" s="437"/>
      <c r="Y25" s="437"/>
      <c r="Z25" s="437"/>
      <c r="AA25" s="437"/>
      <c r="AB25" s="437"/>
      <c r="AC25" s="437"/>
      <c r="AD25" s="437"/>
      <c r="AE25" s="437"/>
      <c r="AF25" s="437"/>
      <c r="AG25" s="437"/>
      <c r="AH25" s="437"/>
      <c r="AI25" s="437"/>
      <c r="AJ25" s="437"/>
      <c r="AK25" s="437"/>
      <c r="AL25" s="437"/>
      <c r="AM25" s="437"/>
      <c r="AN25" s="437"/>
      <c r="AO25" s="437"/>
      <c r="AP25" s="437"/>
      <c r="AQ25" s="437"/>
      <c r="AR25" s="437"/>
    </row>
    <row r="26" spans="1:44" ht="14.5" customHeight="1" x14ac:dyDescent="0.25">
      <c r="A26" s="437"/>
      <c r="B26" s="437"/>
      <c r="C26" s="437"/>
      <c r="D26" s="437"/>
      <c r="E26" s="437"/>
      <c r="F26" s="437"/>
      <c r="G26" s="437"/>
      <c r="H26" s="437"/>
      <c r="I26" s="437"/>
      <c r="J26" s="437"/>
      <c r="K26" s="437"/>
      <c r="L26" s="437"/>
      <c r="M26" s="437"/>
      <c r="N26" s="437"/>
      <c r="O26" s="437"/>
      <c r="P26" s="437"/>
      <c r="Q26" s="437"/>
      <c r="R26" s="437"/>
      <c r="S26" s="437"/>
      <c r="T26" s="437"/>
      <c r="U26" s="437"/>
      <c r="V26" s="437"/>
      <c r="W26" s="437"/>
      <c r="X26" s="437"/>
      <c r="Y26" s="437"/>
      <c r="Z26" s="437"/>
      <c r="AA26" s="437"/>
      <c r="AB26" s="437"/>
      <c r="AC26" s="437"/>
      <c r="AD26" s="437"/>
      <c r="AE26" s="437"/>
      <c r="AF26" s="437"/>
      <c r="AG26" s="437"/>
      <c r="AH26" s="437"/>
      <c r="AI26" s="437"/>
      <c r="AJ26" s="437"/>
      <c r="AK26" s="437"/>
      <c r="AL26" s="437"/>
      <c r="AM26" s="437"/>
      <c r="AN26" s="437"/>
      <c r="AO26" s="437"/>
      <c r="AP26" s="437"/>
      <c r="AQ26" s="437"/>
      <c r="AR26" s="437"/>
    </row>
    <row r="27" spans="1:44" ht="14.5" customHeight="1" x14ac:dyDescent="0.25">
      <c r="A27" s="437"/>
      <c r="B27" s="437"/>
      <c r="C27" s="437"/>
      <c r="D27" s="437"/>
      <c r="E27" s="437"/>
      <c r="F27" s="437"/>
      <c r="G27" s="437"/>
      <c r="H27" s="437"/>
      <c r="I27" s="437"/>
      <c r="J27" s="437"/>
      <c r="K27" s="437"/>
      <c r="L27" s="437"/>
      <c r="M27" s="437"/>
      <c r="N27" s="437"/>
      <c r="O27" s="437"/>
      <c r="P27" s="437"/>
      <c r="Q27" s="437"/>
      <c r="R27" s="437"/>
      <c r="S27" s="437"/>
      <c r="T27" s="437"/>
      <c r="U27" s="437"/>
      <c r="V27" s="437"/>
      <c r="W27" s="437"/>
      <c r="X27" s="437"/>
      <c r="Y27" s="437"/>
      <c r="Z27" s="437"/>
      <c r="AA27" s="437"/>
      <c r="AB27" s="437"/>
      <c r="AC27" s="437"/>
      <c r="AD27" s="437"/>
      <c r="AE27" s="437"/>
      <c r="AF27" s="437"/>
      <c r="AG27" s="437"/>
      <c r="AH27" s="437"/>
      <c r="AI27" s="437"/>
      <c r="AJ27" s="437"/>
      <c r="AK27" s="437"/>
      <c r="AL27" s="437"/>
      <c r="AM27" s="437"/>
      <c r="AN27" s="437"/>
      <c r="AO27" s="437"/>
      <c r="AP27" s="437"/>
      <c r="AQ27" s="437"/>
      <c r="AR27" s="437"/>
    </row>
    <row r="28" spans="1:44" ht="14.5" customHeight="1" x14ac:dyDescent="0.25">
      <c r="A28" s="437"/>
      <c r="B28" s="437"/>
      <c r="C28" s="437"/>
      <c r="D28" s="437"/>
      <c r="E28" s="437"/>
      <c r="F28" s="437"/>
      <c r="G28" s="437"/>
      <c r="H28" s="437"/>
      <c r="I28" s="437"/>
      <c r="J28" s="437"/>
      <c r="K28" s="437"/>
      <c r="L28" s="437"/>
      <c r="M28" s="437"/>
      <c r="N28" s="437"/>
      <c r="O28" s="437"/>
      <c r="P28" s="437"/>
      <c r="Q28" s="437"/>
      <c r="R28" s="437"/>
      <c r="S28" s="437"/>
      <c r="T28" s="437"/>
      <c r="U28" s="437"/>
      <c r="V28" s="437"/>
      <c r="W28" s="437"/>
      <c r="X28" s="437"/>
      <c r="Y28" s="437"/>
      <c r="Z28" s="437"/>
      <c r="AA28" s="437"/>
      <c r="AB28" s="437"/>
      <c r="AC28" s="437"/>
      <c r="AD28" s="437"/>
      <c r="AE28" s="437"/>
      <c r="AF28" s="437"/>
      <c r="AG28" s="437"/>
      <c r="AH28" s="437"/>
      <c r="AI28" s="437"/>
      <c r="AJ28" s="437"/>
      <c r="AK28" s="437"/>
      <c r="AL28" s="437"/>
      <c r="AM28" s="437"/>
      <c r="AN28" s="437"/>
      <c r="AO28" s="437"/>
      <c r="AP28" s="437"/>
      <c r="AQ28" s="437"/>
      <c r="AR28" s="437"/>
    </row>
    <row r="29" spans="1:44" ht="14.5" customHeight="1" x14ac:dyDescent="0.25">
      <c r="A29" s="437"/>
      <c r="B29" s="437"/>
      <c r="C29" s="437"/>
      <c r="D29" s="437"/>
      <c r="E29" s="437"/>
      <c r="F29" s="437"/>
      <c r="G29" s="437"/>
      <c r="H29" s="437"/>
      <c r="I29" s="437"/>
      <c r="J29" s="437"/>
      <c r="K29" s="437"/>
      <c r="L29" s="437"/>
      <c r="M29" s="437"/>
      <c r="N29" s="437"/>
      <c r="O29" s="437"/>
      <c r="P29" s="437"/>
      <c r="Q29" s="437"/>
      <c r="R29" s="437"/>
      <c r="S29" s="437"/>
      <c r="T29" s="437"/>
      <c r="U29" s="437"/>
      <c r="V29" s="437"/>
      <c r="W29" s="437"/>
      <c r="X29" s="437"/>
      <c r="Y29" s="437"/>
      <c r="Z29" s="437"/>
      <c r="AA29" s="437"/>
      <c r="AB29" s="437"/>
      <c r="AC29" s="437"/>
      <c r="AD29" s="437"/>
      <c r="AE29" s="437"/>
      <c r="AF29" s="437"/>
      <c r="AG29" s="437"/>
      <c r="AH29" s="437"/>
      <c r="AI29" s="437"/>
      <c r="AJ29" s="437"/>
      <c r="AK29" s="437"/>
      <c r="AL29" s="437"/>
      <c r="AM29" s="437"/>
      <c r="AN29" s="437"/>
      <c r="AO29" s="437"/>
      <c r="AP29" s="437"/>
      <c r="AQ29" s="437"/>
      <c r="AR29" s="437"/>
    </row>
    <row r="30" spans="1:44" ht="14.5" customHeight="1" x14ac:dyDescent="0.25">
      <c r="A30" s="437"/>
      <c r="B30" s="437"/>
      <c r="C30" s="437"/>
      <c r="D30" s="437"/>
      <c r="E30" s="437"/>
      <c r="F30" s="437"/>
      <c r="G30" s="437"/>
      <c r="H30" s="437"/>
      <c r="I30" s="437"/>
      <c r="J30" s="437"/>
      <c r="K30" s="437"/>
      <c r="L30" s="437"/>
      <c r="M30" s="437"/>
      <c r="N30" s="437"/>
      <c r="O30" s="437"/>
      <c r="P30" s="437"/>
      <c r="Q30" s="437"/>
      <c r="R30" s="437"/>
      <c r="S30" s="437"/>
      <c r="T30" s="437"/>
      <c r="U30" s="437"/>
      <c r="V30" s="437"/>
      <c r="W30" s="437"/>
      <c r="X30" s="437"/>
      <c r="Y30" s="437"/>
      <c r="Z30" s="437"/>
      <c r="AA30" s="437"/>
      <c r="AB30" s="437"/>
      <c r="AC30" s="437"/>
      <c r="AD30" s="437"/>
      <c r="AE30" s="437"/>
      <c r="AF30" s="437"/>
      <c r="AG30" s="437"/>
      <c r="AH30" s="437"/>
      <c r="AI30" s="437"/>
      <c r="AJ30" s="437"/>
      <c r="AK30" s="437"/>
      <c r="AL30" s="437"/>
      <c r="AM30" s="437"/>
      <c r="AN30" s="437"/>
      <c r="AO30" s="437"/>
      <c r="AP30" s="437"/>
      <c r="AQ30" s="437"/>
      <c r="AR30" s="437"/>
    </row>
    <row r="31" spans="1:44" ht="14.5" customHeight="1" x14ac:dyDescent="0.25">
      <c r="A31" s="437"/>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c r="AF31" s="437"/>
      <c r="AG31" s="437"/>
      <c r="AH31" s="437"/>
      <c r="AI31" s="437"/>
      <c r="AJ31" s="437"/>
      <c r="AK31" s="437"/>
      <c r="AL31" s="437"/>
      <c r="AM31" s="437"/>
      <c r="AN31" s="437"/>
      <c r="AO31" s="437"/>
      <c r="AP31" s="437"/>
      <c r="AQ31" s="437"/>
      <c r="AR31" s="437"/>
    </row>
    <row r="32" spans="1:44" ht="14.5" customHeight="1" x14ac:dyDescent="0.25">
      <c r="A32" s="437"/>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37"/>
      <c r="AL32" s="437"/>
      <c r="AM32" s="437"/>
      <c r="AN32" s="437"/>
      <c r="AO32" s="437"/>
      <c r="AP32" s="437"/>
      <c r="AQ32" s="437"/>
      <c r="AR32" s="437"/>
    </row>
    <row r="33" spans="1:44" ht="14.5" customHeight="1" x14ac:dyDescent="0.25">
      <c r="A33" s="437"/>
      <c r="B33" s="437"/>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437"/>
      <c r="AF33" s="437"/>
      <c r="AG33" s="437"/>
      <c r="AH33" s="437"/>
      <c r="AI33" s="437"/>
      <c r="AJ33" s="437"/>
      <c r="AK33" s="437"/>
      <c r="AL33" s="437"/>
      <c r="AM33" s="437"/>
      <c r="AN33" s="437"/>
      <c r="AO33" s="437"/>
      <c r="AP33" s="437"/>
      <c r="AQ33" s="437"/>
      <c r="AR33" s="437"/>
    </row>
    <row r="34" spans="1:44" ht="14.5" customHeight="1" x14ac:dyDescent="0.25">
      <c r="A34" s="437"/>
      <c r="B34" s="437"/>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437"/>
      <c r="AE34" s="437"/>
      <c r="AF34" s="437"/>
      <c r="AG34" s="437"/>
      <c r="AH34" s="437"/>
      <c r="AI34" s="437"/>
      <c r="AJ34" s="437"/>
      <c r="AK34" s="437"/>
      <c r="AL34" s="437"/>
      <c r="AM34" s="437"/>
      <c r="AN34" s="437"/>
      <c r="AO34" s="437"/>
      <c r="AP34" s="437"/>
      <c r="AQ34" s="437"/>
      <c r="AR34" s="437"/>
    </row>
    <row r="35" spans="1:44" ht="14.5" customHeight="1" x14ac:dyDescent="0.25">
      <c r="A35" s="437"/>
      <c r="B35" s="437"/>
      <c r="C35" s="437"/>
      <c r="D35" s="437"/>
      <c r="E35" s="437"/>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437"/>
      <c r="AE35" s="437"/>
      <c r="AF35" s="437"/>
      <c r="AG35" s="437"/>
      <c r="AH35" s="437"/>
      <c r="AI35" s="437"/>
      <c r="AJ35" s="437"/>
      <c r="AK35" s="437"/>
      <c r="AL35" s="437"/>
      <c r="AM35" s="437"/>
      <c r="AN35" s="437"/>
      <c r="AO35" s="437"/>
      <c r="AP35" s="437"/>
      <c r="AQ35" s="437"/>
      <c r="AR35" s="437"/>
    </row>
    <row r="36" spans="1:44" ht="14.5" customHeight="1" x14ac:dyDescent="0.25">
      <c r="A36" s="437"/>
      <c r="B36" s="437"/>
      <c r="C36" s="437"/>
      <c r="D36" s="437"/>
      <c r="E36" s="437"/>
      <c r="F36" s="437"/>
      <c r="G36" s="437"/>
      <c r="H36" s="437"/>
      <c r="I36" s="437"/>
      <c r="J36" s="437"/>
      <c r="K36" s="437"/>
      <c r="L36" s="437"/>
      <c r="M36" s="437"/>
      <c r="N36" s="437"/>
      <c r="O36" s="437"/>
      <c r="P36" s="437"/>
      <c r="Q36" s="437"/>
      <c r="R36" s="437"/>
      <c r="S36" s="437"/>
      <c r="T36" s="437"/>
      <c r="U36" s="437"/>
      <c r="V36" s="437"/>
      <c r="W36" s="437"/>
      <c r="X36" s="437"/>
      <c r="Y36" s="437"/>
      <c r="Z36" s="437"/>
      <c r="AA36" s="437"/>
      <c r="AB36" s="437"/>
      <c r="AC36" s="437"/>
      <c r="AD36" s="437"/>
      <c r="AE36" s="437"/>
      <c r="AF36" s="437"/>
      <c r="AG36" s="437"/>
      <c r="AH36" s="437"/>
      <c r="AI36" s="437"/>
      <c r="AJ36" s="437"/>
      <c r="AK36" s="437"/>
      <c r="AL36" s="437"/>
      <c r="AM36" s="437"/>
      <c r="AN36" s="437"/>
      <c r="AO36" s="437"/>
      <c r="AP36" s="437"/>
      <c r="AQ36" s="437"/>
      <c r="AR36" s="437"/>
    </row>
    <row r="37" spans="1:44" ht="14.5" customHeight="1" x14ac:dyDescent="0.25">
      <c r="A37" s="437"/>
      <c r="B37" s="437"/>
      <c r="C37" s="437"/>
      <c r="D37" s="437"/>
      <c r="E37" s="437"/>
      <c r="F37" s="437"/>
      <c r="G37" s="437"/>
      <c r="H37" s="437"/>
      <c r="I37" s="437"/>
      <c r="J37" s="437"/>
      <c r="K37" s="437"/>
      <c r="L37" s="437"/>
      <c r="M37" s="437"/>
      <c r="N37" s="437"/>
      <c r="O37" s="437"/>
      <c r="P37" s="437"/>
      <c r="Q37" s="437"/>
      <c r="R37" s="437"/>
      <c r="S37" s="437"/>
      <c r="T37" s="437"/>
      <c r="U37" s="437"/>
      <c r="V37" s="437"/>
      <c r="W37" s="437"/>
      <c r="X37" s="437"/>
      <c r="Y37" s="437"/>
      <c r="Z37" s="437"/>
      <c r="AA37" s="437"/>
      <c r="AB37" s="437"/>
      <c r="AC37" s="437"/>
      <c r="AD37" s="437"/>
      <c r="AE37" s="437"/>
      <c r="AF37" s="437"/>
      <c r="AG37" s="437"/>
      <c r="AH37" s="437"/>
      <c r="AI37" s="437"/>
      <c r="AJ37" s="437"/>
      <c r="AK37" s="437"/>
      <c r="AL37" s="437"/>
      <c r="AM37" s="437"/>
      <c r="AN37" s="437"/>
      <c r="AO37" s="437"/>
      <c r="AP37" s="437"/>
      <c r="AQ37" s="437"/>
      <c r="AR37" s="437"/>
    </row>
    <row r="38" spans="1:44" ht="14.5" customHeight="1" x14ac:dyDescent="0.25">
      <c r="A38" s="437"/>
      <c r="B38" s="437"/>
      <c r="C38" s="437"/>
      <c r="D38" s="437"/>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row>
    <row r="39" spans="1:44" ht="14.5" customHeight="1" x14ac:dyDescent="0.25">
      <c r="A39" s="437"/>
      <c r="B39" s="437"/>
      <c r="C39" s="437"/>
      <c r="D39" s="437"/>
      <c r="E39" s="437"/>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437"/>
      <c r="AF39" s="437"/>
      <c r="AG39" s="437"/>
      <c r="AH39" s="437"/>
      <c r="AI39" s="437"/>
      <c r="AJ39" s="437"/>
      <c r="AK39" s="437"/>
      <c r="AL39" s="437"/>
      <c r="AM39" s="437"/>
      <c r="AN39" s="437"/>
      <c r="AO39" s="437"/>
      <c r="AP39" s="437"/>
      <c r="AQ39" s="437"/>
      <c r="AR39" s="437"/>
    </row>
    <row r="40" spans="1:44" ht="14.5" customHeight="1" x14ac:dyDescent="0.25">
      <c r="A40" s="437"/>
      <c r="B40" s="437"/>
      <c r="C40" s="437"/>
      <c r="D40" s="437"/>
      <c r="E40" s="437"/>
      <c r="F40" s="437"/>
      <c r="G40" s="437"/>
      <c r="H40" s="437"/>
      <c r="I40" s="437"/>
      <c r="J40" s="437"/>
      <c r="K40" s="437"/>
      <c r="L40" s="437"/>
      <c r="M40" s="437"/>
      <c r="N40" s="437"/>
      <c r="O40" s="437"/>
      <c r="P40" s="437"/>
      <c r="Q40" s="437"/>
      <c r="R40" s="437"/>
      <c r="S40" s="437"/>
      <c r="T40" s="437"/>
      <c r="U40" s="437"/>
      <c r="V40" s="437"/>
      <c r="W40" s="437"/>
      <c r="X40" s="437"/>
      <c r="Y40" s="437"/>
      <c r="Z40" s="437"/>
      <c r="AA40" s="437"/>
      <c r="AB40" s="437"/>
      <c r="AC40" s="437"/>
      <c r="AD40" s="437"/>
      <c r="AE40" s="437"/>
      <c r="AF40" s="437"/>
      <c r="AG40" s="437"/>
      <c r="AH40" s="437"/>
      <c r="AI40" s="437"/>
      <c r="AJ40" s="437"/>
      <c r="AK40" s="437"/>
      <c r="AL40" s="437"/>
      <c r="AM40" s="437"/>
      <c r="AN40" s="437"/>
      <c r="AO40" s="437"/>
      <c r="AP40" s="437"/>
      <c r="AQ40" s="437"/>
      <c r="AR40" s="437"/>
    </row>
    <row r="41" spans="1:44" ht="14.5" customHeight="1" x14ac:dyDescent="0.25">
      <c r="A41" s="437"/>
      <c r="B41" s="437"/>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437"/>
      <c r="AF41" s="437"/>
      <c r="AG41" s="437"/>
      <c r="AH41" s="437"/>
      <c r="AI41" s="437"/>
      <c r="AJ41" s="437"/>
      <c r="AK41" s="437"/>
      <c r="AL41" s="437"/>
      <c r="AM41" s="437"/>
      <c r="AN41" s="437"/>
      <c r="AO41" s="437"/>
      <c r="AP41" s="437"/>
      <c r="AQ41" s="437"/>
      <c r="AR41" s="437"/>
    </row>
    <row r="42" spans="1:44" ht="14.5" customHeight="1" x14ac:dyDescent="0.25">
      <c r="A42" s="437"/>
      <c r="B42" s="437"/>
      <c r="C42" s="437"/>
      <c r="D42" s="437"/>
      <c r="E42" s="437"/>
      <c r="F42" s="437"/>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437"/>
      <c r="AE42" s="437"/>
      <c r="AF42" s="437"/>
      <c r="AG42" s="437"/>
      <c r="AH42" s="437"/>
      <c r="AI42" s="437"/>
      <c r="AJ42" s="437"/>
      <c r="AK42" s="437"/>
      <c r="AL42" s="437"/>
      <c r="AM42" s="437"/>
      <c r="AN42" s="437"/>
      <c r="AO42" s="437"/>
      <c r="AP42" s="437"/>
      <c r="AQ42" s="437"/>
      <c r="AR42" s="437"/>
    </row>
    <row r="43" spans="1:44" ht="14.5" customHeight="1" x14ac:dyDescent="0.25">
      <c r="A43" s="437"/>
      <c r="B43" s="437"/>
      <c r="C43" s="437"/>
      <c r="D43" s="437"/>
      <c r="E43" s="437"/>
      <c r="F43" s="437"/>
      <c r="G43" s="437"/>
      <c r="H43" s="437"/>
      <c r="I43" s="437"/>
      <c r="J43" s="437"/>
      <c r="K43" s="437"/>
      <c r="L43" s="437"/>
      <c r="M43" s="437"/>
      <c r="N43" s="437"/>
      <c r="O43" s="437"/>
      <c r="P43" s="437"/>
      <c r="Q43" s="437"/>
      <c r="R43" s="437"/>
      <c r="S43" s="437"/>
      <c r="T43" s="437"/>
      <c r="U43" s="437"/>
      <c r="V43" s="437"/>
      <c r="W43" s="437"/>
      <c r="X43" s="437"/>
      <c r="Y43" s="437"/>
      <c r="Z43" s="437"/>
      <c r="AA43" s="437"/>
      <c r="AB43" s="437"/>
      <c r="AC43" s="437"/>
      <c r="AD43" s="437"/>
      <c r="AE43" s="437"/>
      <c r="AF43" s="437"/>
      <c r="AG43" s="437"/>
      <c r="AH43" s="437"/>
      <c r="AI43" s="437"/>
      <c r="AJ43" s="437"/>
      <c r="AK43" s="437"/>
      <c r="AL43" s="437"/>
      <c r="AM43" s="437"/>
      <c r="AN43" s="437"/>
      <c r="AO43" s="437"/>
      <c r="AP43" s="437"/>
      <c r="AQ43" s="437"/>
      <c r="AR43" s="437"/>
    </row>
    <row r="44" spans="1:44" ht="14.5" customHeight="1" x14ac:dyDescent="0.25">
      <c r="A44" s="437"/>
      <c r="B44" s="437"/>
      <c r="C44" s="437"/>
      <c r="D44" s="437"/>
      <c r="E44" s="437"/>
      <c r="F44" s="437"/>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c r="AE44" s="437"/>
      <c r="AF44" s="437"/>
      <c r="AG44" s="437"/>
      <c r="AH44" s="437"/>
      <c r="AI44" s="437"/>
      <c r="AJ44" s="437"/>
      <c r="AK44" s="437"/>
      <c r="AL44" s="437"/>
      <c r="AM44" s="437"/>
      <c r="AN44" s="437"/>
      <c r="AO44" s="437"/>
      <c r="AP44" s="437"/>
      <c r="AQ44" s="437"/>
      <c r="AR44" s="437"/>
    </row>
    <row r="45" spans="1:44" ht="14.5" customHeight="1" x14ac:dyDescent="0.25">
      <c r="A45" s="437"/>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c r="AP45" s="437"/>
      <c r="AQ45" s="437"/>
      <c r="AR45" s="437"/>
    </row>
    <row r="46" spans="1:44" ht="14.5" customHeight="1" x14ac:dyDescent="0.25">
      <c r="A46" s="437"/>
      <c r="B46" s="437"/>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437"/>
      <c r="AF46" s="437"/>
      <c r="AG46" s="437"/>
      <c r="AH46" s="437"/>
      <c r="AI46" s="437"/>
      <c r="AJ46" s="437"/>
      <c r="AK46" s="437"/>
      <c r="AL46" s="437"/>
      <c r="AM46" s="437"/>
      <c r="AN46" s="437"/>
      <c r="AO46" s="437"/>
      <c r="AP46" s="437"/>
      <c r="AQ46" s="437"/>
      <c r="AR46" s="437"/>
    </row>
    <row r="47" spans="1:44" ht="14.5" customHeight="1" x14ac:dyDescent="0.25">
      <c r="A47" s="437"/>
      <c r="B47" s="437"/>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437"/>
      <c r="AF47" s="437"/>
      <c r="AG47" s="437"/>
      <c r="AH47" s="437"/>
      <c r="AI47" s="437"/>
      <c r="AJ47" s="437"/>
      <c r="AK47" s="437"/>
      <c r="AL47" s="437"/>
      <c r="AM47" s="437"/>
      <c r="AN47" s="437"/>
      <c r="AO47" s="437"/>
      <c r="AP47" s="437"/>
      <c r="AQ47" s="437"/>
      <c r="AR47" s="437"/>
    </row>
    <row r="48" spans="1:44" ht="14.5" customHeight="1" x14ac:dyDescent="0.25">
      <c r="A48" s="437"/>
      <c r="B48" s="437"/>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437"/>
      <c r="AH48" s="437"/>
      <c r="AI48" s="437"/>
      <c r="AJ48" s="437"/>
      <c r="AK48" s="437"/>
      <c r="AL48" s="437"/>
      <c r="AM48" s="437"/>
      <c r="AN48" s="437"/>
      <c r="AO48" s="437"/>
      <c r="AP48" s="437"/>
      <c r="AQ48" s="437"/>
      <c r="AR48" s="437"/>
    </row>
    <row r="49" spans="1:44" ht="14.5" customHeight="1" x14ac:dyDescent="0.25">
      <c r="A49" s="437"/>
      <c r="B49" s="437"/>
      <c r="C49" s="437"/>
      <c r="D49" s="437"/>
      <c r="E49" s="437"/>
      <c r="F49" s="437"/>
      <c r="G49" s="437"/>
      <c r="H49" s="437"/>
      <c r="I49" s="437"/>
      <c r="J49" s="437"/>
      <c r="K49" s="437"/>
      <c r="L49" s="437"/>
      <c r="M49" s="437"/>
      <c r="N49" s="437"/>
      <c r="O49" s="437"/>
      <c r="P49" s="437"/>
      <c r="Q49" s="437"/>
      <c r="R49" s="437"/>
      <c r="S49" s="437"/>
      <c r="T49" s="437"/>
      <c r="U49" s="437"/>
      <c r="V49" s="437"/>
      <c r="W49" s="437"/>
      <c r="X49" s="437"/>
      <c r="Y49" s="437"/>
      <c r="Z49" s="437"/>
      <c r="AA49" s="437"/>
      <c r="AB49" s="437"/>
      <c r="AC49" s="437"/>
      <c r="AD49" s="437"/>
      <c r="AE49" s="437"/>
      <c r="AF49" s="437"/>
      <c r="AG49" s="437"/>
      <c r="AH49" s="437"/>
      <c r="AI49" s="437"/>
      <c r="AJ49" s="437"/>
      <c r="AK49" s="437"/>
      <c r="AL49" s="437"/>
      <c r="AM49" s="437"/>
      <c r="AN49" s="437"/>
      <c r="AO49" s="437"/>
      <c r="AP49" s="437"/>
      <c r="AQ49" s="437"/>
      <c r="AR49" s="437"/>
    </row>
    <row r="50" spans="1:44" ht="14.5" customHeight="1" x14ac:dyDescent="0.25">
      <c r="A50" s="437"/>
      <c r="B50" s="437"/>
      <c r="C50" s="437"/>
      <c r="D50" s="437"/>
      <c r="E50" s="437"/>
      <c r="F50" s="437"/>
      <c r="G50" s="437"/>
      <c r="H50" s="437"/>
      <c r="I50" s="437"/>
      <c r="J50" s="437"/>
      <c r="K50" s="437"/>
      <c r="L50" s="437"/>
      <c r="M50" s="437"/>
      <c r="N50" s="437"/>
      <c r="O50" s="437"/>
      <c r="P50" s="437"/>
      <c r="Q50" s="437"/>
      <c r="R50" s="437"/>
      <c r="S50" s="437"/>
      <c r="T50" s="437"/>
      <c r="U50" s="437"/>
      <c r="V50" s="437"/>
      <c r="W50" s="437"/>
      <c r="X50" s="437"/>
      <c r="Y50" s="437"/>
      <c r="Z50" s="437"/>
      <c r="AA50" s="437"/>
      <c r="AB50" s="437"/>
      <c r="AC50" s="437"/>
      <c r="AD50" s="437"/>
      <c r="AE50" s="437"/>
      <c r="AF50" s="437"/>
      <c r="AG50" s="437"/>
      <c r="AH50" s="437"/>
      <c r="AI50" s="437"/>
      <c r="AJ50" s="437"/>
      <c r="AK50" s="437"/>
      <c r="AL50" s="437"/>
      <c r="AM50" s="437"/>
      <c r="AN50" s="437"/>
      <c r="AO50" s="437"/>
      <c r="AP50" s="437"/>
      <c r="AQ50" s="437"/>
      <c r="AR50" s="437"/>
    </row>
    <row r="51" spans="1:44" ht="14.5" customHeight="1" x14ac:dyDescent="0.25">
      <c r="A51" s="437"/>
      <c r="B51" s="437"/>
      <c r="C51" s="437"/>
      <c r="D51" s="437"/>
      <c r="E51" s="437"/>
      <c r="F51" s="437"/>
      <c r="G51" s="437"/>
      <c r="H51" s="437"/>
      <c r="I51" s="437"/>
      <c r="J51" s="437"/>
      <c r="K51" s="437"/>
      <c r="L51" s="437"/>
      <c r="M51" s="437"/>
      <c r="N51" s="437"/>
      <c r="O51" s="437"/>
      <c r="P51" s="437"/>
      <c r="Q51" s="437"/>
      <c r="R51" s="437"/>
      <c r="S51" s="437"/>
      <c r="T51" s="437"/>
      <c r="U51" s="437"/>
      <c r="V51" s="437"/>
      <c r="W51" s="437"/>
      <c r="X51" s="437"/>
      <c r="Y51" s="437"/>
      <c r="Z51" s="437"/>
      <c r="AA51" s="437"/>
      <c r="AB51" s="437"/>
      <c r="AC51" s="437"/>
      <c r="AD51" s="437"/>
      <c r="AE51" s="437"/>
      <c r="AF51" s="437"/>
      <c r="AG51" s="437"/>
      <c r="AH51" s="437"/>
      <c r="AI51" s="437"/>
      <c r="AJ51" s="437"/>
      <c r="AK51" s="437"/>
      <c r="AL51" s="437"/>
      <c r="AM51" s="437"/>
      <c r="AN51" s="437"/>
      <c r="AO51" s="437"/>
      <c r="AP51" s="437"/>
      <c r="AQ51" s="437"/>
      <c r="AR51" s="437"/>
    </row>
    <row r="52" spans="1:44" ht="14.5" customHeight="1" x14ac:dyDescent="0.25">
      <c r="A52" s="437"/>
      <c r="B52" s="437"/>
      <c r="C52" s="437"/>
      <c r="D52" s="437"/>
      <c r="E52" s="437"/>
      <c r="F52" s="437"/>
      <c r="G52" s="437"/>
      <c r="H52" s="437"/>
      <c r="I52" s="437"/>
      <c r="J52" s="437"/>
      <c r="K52" s="437"/>
      <c r="L52" s="437"/>
      <c r="M52" s="437"/>
      <c r="N52" s="437"/>
      <c r="O52" s="437"/>
      <c r="P52" s="437"/>
      <c r="Q52" s="437"/>
      <c r="R52" s="437"/>
      <c r="S52" s="437"/>
      <c r="T52" s="437"/>
      <c r="U52" s="437"/>
      <c r="V52" s="437"/>
      <c r="W52" s="437"/>
      <c r="X52" s="437"/>
      <c r="Y52" s="437"/>
      <c r="Z52" s="437"/>
      <c r="AA52" s="437"/>
      <c r="AB52" s="437"/>
      <c r="AC52" s="437"/>
      <c r="AD52" s="437"/>
      <c r="AE52" s="437"/>
      <c r="AF52" s="437"/>
      <c r="AG52" s="437"/>
      <c r="AH52" s="437"/>
      <c r="AI52" s="437"/>
      <c r="AJ52" s="437"/>
      <c r="AK52" s="437"/>
      <c r="AL52" s="437"/>
      <c r="AM52" s="437"/>
      <c r="AN52" s="437"/>
      <c r="AO52" s="437"/>
      <c r="AP52" s="437"/>
      <c r="AQ52" s="437"/>
      <c r="AR52" s="437"/>
    </row>
    <row r="53" spans="1:44" ht="14.5" customHeight="1" x14ac:dyDescent="0.25">
      <c r="A53" s="437"/>
      <c r="B53" s="437"/>
      <c r="C53" s="437"/>
      <c r="D53" s="437"/>
      <c r="E53" s="437"/>
      <c r="F53" s="437"/>
      <c r="G53" s="437"/>
      <c r="H53" s="437"/>
      <c r="I53" s="437"/>
      <c r="J53" s="437"/>
      <c r="K53" s="437"/>
      <c r="L53" s="437"/>
      <c r="M53" s="437"/>
      <c r="N53" s="437"/>
      <c r="O53" s="437"/>
      <c r="P53" s="437"/>
      <c r="Q53" s="437"/>
      <c r="R53" s="437"/>
      <c r="S53" s="437"/>
      <c r="T53" s="437"/>
      <c r="U53" s="437"/>
      <c r="V53" s="437"/>
      <c r="W53" s="437"/>
      <c r="X53" s="437"/>
      <c r="Y53" s="437"/>
      <c r="Z53" s="437"/>
      <c r="AA53" s="437"/>
      <c r="AB53" s="437"/>
      <c r="AC53" s="437"/>
      <c r="AD53" s="437"/>
      <c r="AE53" s="437"/>
      <c r="AF53" s="437"/>
      <c r="AG53" s="437"/>
      <c r="AH53" s="437"/>
      <c r="AI53" s="437"/>
      <c r="AJ53" s="437"/>
      <c r="AK53" s="437"/>
      <c r="AL53" s="437"/>
      <c r="AM53" s="437"/>
      <c r="AN53" s="437"/>
      <c r="AO53" s="437"/>
      <c r="AP53" s="437"/>
      <c r="AQ53" s="437"/>
      <c r="AR53" s="437"/>
    </row>
    <row r="54" spans="1:44" ht="14.5" customHeight="1" x14ac:dyDescent="0.25">
      <c r="A54" s="437"/>
      <c r="B54" s="437"/>
      <c r="C54" s="437"/>
      <c r="D54" s="437"/>
      <c r="E54" s="437"/>
      <c r="F54" s="437"/>
      <c r="G54" s="437"/>
      <c r="H54" s="437"/>
      <c r="I54" s="437"/>
      <c r="J54" s="437"/>
      <c r="K54" s="437"/>
      <c r="L54" s="437"/>
      <c r="M54" s="437"/>
      <c r="N54" s="437"/>
      <c r="O54" s="437"/>
      <c r="P54" s="437"/>
      <c r="Q54" s="437"/>
      <c r="R54" s="437"/>
      <c r="S54" s="437"/>
      <c r="T54" s="437"/>
      <c r="U54" s="437"/>
      <c r="V54" s="437"/>
      <c r="W54" s="437"/>
      <c r="X54" s="437"/>
      <c r="Y54" s="437"/>
      <c r="Z54" s="437"/>
      <c r="AA54" s="437"/>
      <c r="AB54" s="437"/>
      <c r="AC54" s="437"/>
      <c r="AD54" s="437"/>
      <c r="AE54" s="437"/>
      <c r="AF54" s="437"/>
      <c r="AG54" s="437"/>
      <c r="AH54" s="437"/>
      <c r="AI54" s="437"/>
      <c r="AJ54" s="437"/>
      <c r="AK54" s="437"/>
      <c r="AL54" s="437"/>
      <c r="AM54" s="437"/>
      <c r="AN54" s="437"/>
      <c r="AO54" s="437"/>
      <c r="AP54" s="437"/>
      <c r="AQ54" s="437"/>
      <c r="AR54" s="437"/>
    </row>
    <row r="55" spans="1:44" ht="14.5" customHeight="1" x14ac:dyDescent="0.25">
      <c r="A55" s="437"/>
      <c r="B55" s="437"/>
      <c r="C55" s="437"/>
      <c r="D55" s="437"/>
      <c r="E55" s="437"/>
      <c r="F55" s="437"/>
      <c r="G55" s="437"/>
      <c r="H55" s="437"/>
      <c r="I55" s="437"/>
      <c r="J55" s="437"/>
      <c r="K55" s="437"/>
      <c r="L55" s="437"/>
      <c r="M55" s="437"/>
      <c r="N55" s="437"/>
      <c r="O55" s="437"/>
      <c r="P55" s="437"/>
      <c r="Q55" s="437"/>
      <c r="R55" s="437"/>
      <c r="S55" s="437"/>
      <c r="T55" s="437"/>
      <c r="U55" s="437"/>
      <c r="V55" s="437"/>
      <c r="W55" s="437"/>
      <c r="X55" s="437"/>
      <c r="Y55" s="437"/>
      <c r="Z55" s="437"/>
      <c r="AA55" s="437"/>
      <c r="AB55" s="437"/>
      <c r="AC55" s="437"/>
      <c r="AD55" s="437"/>
      <c r="AE55" s="437"/>
      <c r="AF55" s="437"/>
      <c r="AG55" s="437"/>
      <c r="AH55" s="437"/>
      <c r="AI55" s="437"/>
      <c r="AJ55" s="437"/>
      <c r="AK55" s="437"/>
      <c r="AL55" s="437"/>
      <c r="AM55" s="437"/>
      <c r="AN55" s="437"/>
      <c r="AO55" s="437"/>
      <c r="AP55" s="437"/>
      <c r="AQ55" s="437"/>
      <c r="AR55" s="437"/>
    </row>
    <row r="56" spans="1:44" ht="14.5" customHeight="1" x14ac:dyDescent="0.25">
      <c r="A56" s="437"/>
      <c r="B56" s="437"/>
      <c r="C56" s="437"/>
      <c r="D56" s="437"/>
      <c r="E56" s="437"/>
      <c r="F56" s="437"/>
      <c r="G56" s="437"/>
      <c r="H56" s="437"/>
      <c r="I56" s="437"/>
      <c r="J56" s="437"/>
      <c r="K56" s="437"/>
      <c r="L56" s="437"/>
      <c r="M56" s="437"/>
      <c r="N56" s="437"/>
      <c r="O56" s="437"/>
      <c r="P56" s="437"/>
      <c r="Q56" s="437"/>
      <c r="R56" s="437"/>
      <c r="S56" s="437"/>
      <c r="T56" s="437"/>
      <c r="U56" s="437"/>
      <c r="V56" s="437"/>
      <c r="W56" s="437"/>
      <c r="X56" s="437"/>
      <c r="Y56" s="437"/>
      <c r="Z56" s="437"/>
      <c r="AA56" s="437"/>
      <c r="AB56" s="437"/>
      <c r="AC56" s="437"/>
      <c r="AD56" s="437"/>
      <c r="AE56" s="437"/>
      <c r="AF56" s="437"/>
      <c r="AG56" s="437"/>
      <c r="AH56" s="437"/>
      <c r="AI56" s="437"/>
      <c r="AJ56" s="437"/>
      <c r="AK56" s="437"/>
      <c r="AL56" s="437"/>
      <c r="AM56" s="437"/>
      <c r="AN56" s="437"/>
      <c r="AO56" s="437"/>
      <c r="AP56" s="437"/>
      <c r="AQ56" s="437"/>
      <c r="AR56" s="437"/>
    </row>
    <row r="57" spans="1:44" ht="14.5" customHeight="1" x14ac:dyDescent="0.25">
      <c r="A57" s="437"/>
      <c r="B57" s="437"/>
      <c r="C57" s="437"/>
      <c r="D57" s="437"/>
      <c r="E57" s="437"/>
      <c r="F57" s="437"/>
      <c r="G57" s="437"/>
      <c r="H57" s="437"/>
      <c r="I57" s="437"/>
      <c r="J57" s="437"/>
      <c r="K57" s="437"/>
      <c r="L57" s="437"/>
      <c r="M57" s="437"/>
      <c r="N57" s="437"/>
      <c r="O57" s="437"/>
      <c r="P57" s="437"/>
      <c r="Q57" s="437"/>
      <c r="R57" s="437"/>
      <c r="S57" s="437"/>
      <c r="T57" s="437"/>
      <c r="U57" s="437"/>
      <c r="V57" s="437"/>
      <c r="W57" s="437"/>
      <c r="X57" s="437"/>
      <c r="Y57" s="437"/>
      <c r="Z57" s="437"/>
      <c r="AA57" s="437"/>
      <c r="AB57" s="437"/>
      <c r="AC57" s="437"/>
      <c r="AD57" s="437"/>
      <c r="AE57" s="437"/>
      <c r="AF57" s="437"/>
      <c r="AG57" s="437"/>
      <c r="AH57" s="437"/>
      <c r="AI57" s="437"/>
      <c r="AJ57" s="437"/>
      <c r="AK57" s="437"/>
      <c r="AL57" s="437"/>
      <c r="AM57" s="437"/>
      <c r="AN57" s="437"/>
      <c r="AO57" s="437"/>
      <c r="AP57" s="437"/>
      <c r="AQ57" s="437"/>
      <c r="AR57" s="437"/>
    </row>
    <row r="58" spans="1:44" ht="14.5" customHeight="1" x14ac:dyDescent="0.25">
      <c r="A58" s="437"/>
      <c r="B58" s="437"/>
      <c r="C58" s="437"/>
      <c r="D58" s="437"/>
      <c r="E58" s="437"/>
      <c r="F58" s="437"/>
      <c r="G58" s="437"/>
      <c r="H58" s="437"/>
      <c r="I58" s="437"/>
      <c r="J58" s="437"/>
      <c r="K58" s="437"/>
      <c r="L58" s="437"/>
      <c r="M58" s="437"/>
      <c r="N58" s="437"/>
      <c r="O58" s="437"/>
      <c r="P58" s="437"/>
      <c r="Q58" s="437"/>
      <c r="R58" s="437"/>
      <c r="S58" s="437"/>
      <c r="T58" s="437"/>
      <c r="U58" s="437"/>
      <c r="V58" s="437"/>
      <c r="W58" s="437"/>
      <c r="X58" s="437"/>
      <c r="Y58" s="437"/>
      <c r="Z58" s="437"/>
      <c r="AA58" s="437"/>
      <c r="AB58" s="437"/>
      <c r="AC58" s="437"/>
      <c r="AD58" s="437"/>
      <c r="AE58" s="437"/>
      <c r="AF58" s="437"/>
      <c r="AG58" s="437"/>
      <c r="AH58" s="437"/>
      <c r="AI58" s="437"/>
      <c r="AJ58" s="437"/>
      <c r="AK58" s="437"/>
      <c r="AL58" s="437"/>
      <c r="AM58" s="437"/>
      <c r="AN58" s="437"/>
      <c r="AO58" s="437"/>
      <c r="AP58" s="437"/>
      <c r="AQ58" s="437"/>
      <c r="AR58" s="437"/>
    </row>
    <row r="59" spans="1:44" ht="14.5" customHeight="1" x14ac:dyDescent="0.25">
      <c r="A59" s="437"/>
      <c r="B59" s="437"/>
      <c r="C59" s="437"/>
      <c r="D59" s="437"/>
      <c r="E59" s="437"/>
      <c r="F59" s="437"/>
      <c r="G59" s="437"/>
      <c r="H59" s="437"/>
      <c r="I59" s="437"/>
      <c r="J59" s="437"/>
      <c r="K59" s="437"/>
      <c r="L59" s="437"/>
      <c r="M59" s="437"/>
      <c r="N59" s="437"/>
      <c r="O59" s="437"/>
      <c r="P59" s="437"/>
      <c r="Q59" s="437"/>
      <c r="R59" s="437"/>
      <c r="S59" s="437"/>
      <c r="T59" s="437"/>
      <c r="U59" s="437"/>
      <c r="V59" s="437"/>
      <c r="W59" s="437"/>
      <c r="X59" s="437"/>
      <c r="Y59" s="437"/>
      <c r="Z59" s="437"/>
      <c r="AA59" s="437"/>
      <c r="AB59" s="437"/>
      <c r="AC59" s="437"/>
      <c r="AD59" s="437"/>
      <c r="AE59" s="437"/>
      <c r="AF59" s="437"/>
      <c r="AG59" s="437"/>
      <c r="AH59" s="437"/>
      <c r="AI59" s="437"/>
      <c r="AJ59" s="437"/>
      <c r="AK59" s="437"/>
      <c r="AL59" s="437"/>
      <c r="AM59" s="437"/>
      <c r="AN59" s="437"/>
      <c r="AO59" s="437"/>
      <c r="AP59" s="437"/>
      <c r="AQ59" s="437"/>
      <c r="AR59" s="437"/>
    </row>
    <row r="60" spans="1:44" ht="14.5" customHeight="1" x14ac:dyDescent="0.25">
      <c r="A60" s="437"/>
      <c r="B60" s="437"/>
      <c r="C60" s="437"/>
      <c r="D60" s="437"/>
      <c r="E60" s="437"/>
      <c r="F60" s="437"/>
      <c r="G60" s="437"/>
      <c r="H60" s="437"/>
      <c r="I60" s="437"/>
      <c r="J60" s="437"/>
      <c r="K60" s="437"/>
      <c r="L60" s="437"/>
      <c r="M60" s="437"/>
      <c r="N60" s="437"/>
      <c r="O60" s="437"/>
      <c r="P60" s="437"/>
      <c r="Q60" s="437"/>
      <c r="R60" s="437"/>
      <c r="S60" s="437"/>
      <c r="T60" s="437"/>
      <c r="U60" s="437"/>
      <c r="V60" s="437"/>
      <c r="W60" s="437"/>
      <c r="X60" s="437"/>
      <c r="Y60" s="437"/>
      <c r="Z60" s="437"/>
      <c r="AA60" s="437"/>
      <c r="AB60" s="437"/>
      <c r="AC60" s="437"/>
      <c r="AD60" s="437"/>
      <c r="AE60" s="437"/>
      <c r="AF60" s="437"/>
      <c r="AG60" s="437"/>
      <c r="AH60" s="437"/>
      <c r="AI60" s="437"/>
      <c r="AJ60" s="437"/>
      <c r="AK60" s="437"/>
      <c r="AL60" s="437"/>
      <c r="AM60" s="437"/>
      <c r="AN60" s="437"/>
      <c r="AO60" s="437"/>
      <c r="AP60" s="437"/>
      <c r="AQ60" s="437"/>
      <c r="AR60" s="437"/>
    </row>
    <row r="61" spans="1:44" ht="14.5" customHeight="1" x14ac:dyDescent="0.25">
      <c r="A61" s="437"/>
      <c r="B61" s="437"/>
      <c r="C61" s="437"/>
      <c r="D61" s="437"/>
      <c r="E61" s="437"/>
      <c r="F61" s="437"/>
      <c r="G61" s="437"/>
      <c r="H61" s="437"/>
      <c r="I61" s="437"/>
      <c r="J61" s="437"/>
      <c r="K61" s="437"/>
      <c r="L61" s="437"/>
      <c r="M61" s="437"/>
      <c r="N61" s="437"/>
      <c r="O61" s="437"/>
      <c r="P61" s="437"/>
      <c r="Q61" s="437"/>
      <c r="R61" s="437"/>
      <c r="S61" s="437"/>
      <c r="T61" s="437"/>
      <c r="U61" s="437"/>
      <c r="V61" s="437"/>
      <c r="W61" s="437"/>
      <c r="X61" s="437"/>
      <c r="Y61" s="437"/>
      <c r="Z61" s="437"/>
      <c r="AA61" s="437"/>
      <c r="AB61" s="437"/>
      <c r="AC61" s="437"/>
      <c r="AD61" s="437"/>
      <c r="AE61" s="437"/>
      <c r="AF61" s="437"/>
      <c r="AG61" s="437"/>
      <c r="AH61" s="437"/>
      <c r="AI61" s="437"/>
      <c r="AJ61" s="437"/>
      <c r="AK61" s="437"/>
      <c r="AL61" s="437"/>
      <c r="AM61" s="437"/>
      <c r="AN61" s="437"/>
      <c r="AO61" s="437"/>
      <c r="AP61" s="437"/>
      <c r="AQ61" s="437"/>
      <c r="AR61" s="437"/>
    </row>
    <row r="62" spans="1:44" ht="14.5" customHeight="1" x14ac:dyDescent="0.25">
      <c r="A62" s="437"/>
      <c r="B62" s="437"/>
      <c r="C62" s="437"/>
      <c r="D62" s="437"/>
      <c r="E62" s="437"/>
      <c r="F62" s="437"/>
      <c r="G62" s="437"/>
      <c r="H62" s="437"/>
      <c r="I62" s="437"/>
      <c r="J62" s="437"/>
      <c r="K62" s="437"/>
      <c r="L62" s="437"/>
      <c r="M62" s="437"/>
      <c r="N62" s="437"/>
      <c r="O62" s="437"/>
      <c r="P62" s="437"/>
      <c r="Q62" s="437"/>
      <c r="R62" s="437"/>
      <c r="S62" s="437"/>
      <c r="T62" s="437"/>
      <c r="U62" s="437"/>
      <c r="V62" s="437"/>
      <c r="W62" s="437"/>
      <c r="X62" s="437"/>
      <c r="Y62" s="437"/>
      <c r="Z62" s="437"/>
      <c r="AA62" s="437"/>
      <c r="AB62" s="437"/>
      <c r="AC62" s="437"/>
      <c r="AD62" s="437"/>
      <c r="AE62" s="437"/>
      <c r="AF62" s="437"/>
      <c r="AG62" s="437"/>
      <c r="AH62" s="437"/>
      <c r="AI62" s="437"/>
      <c r="AJ62" s="437"/>
      <c r="AK62" s="437"/>
      <c r="AL62" s="437"/>
      <c r="AM62" s="437"/>
      <c r="AN62" s="437"/>
      <c r="AO62" s="437"/>
      <c r="AP62" s="437"/>
      <c r="AQ62" s="437"/>
      <c r="AR62" s="437"/>
    </row>
    <row r="63" spans="1:44" ht="14.5" customHeight="1" x14ac:dyDescent="0.25">
      <c r="A63" s="437"/>
      <c r="B63" s="437"/>
      <c r="C63" s="437"/>
      <c r="D63" s="437"/>
      <c r="E63" s="437"/>
      <c r="F63" s="437"/>
      <c r="G63" s="437"/>
      <c r="H63" s="437"/>
      <c r="I63" s="437"/>
      <c r="J63" s="437"/>
      <c r="K63" s="437"/>
      <c r="L63" s="437"/>
      <c r="M63" s="437"/>
      <c r="N63" s="437"/>
      <c r="O63" s="437"/>
      <c r="P63" s="437"/>
      <c r="Q63" s="437"/>
      <c r="R63" s="437"/>
      <c r="S63" s="437"/>
      <c r="T63" s="437"/>
      <c r="U63" s="437"/>
      <c r="V63" s="437"/>
      <c r="W63" s="437"/>
      <c r="X63" s="437"/>
      <c r="Y63" s="437"/>
      <c r="Z63" s="437"/>
      <c r="AA63" s="437"/>
      <c r="AB63" s="437"/>
      <c r="AC63" s="437"/>
      <c r="AD63" s="437"/>
      <c r="AE63" s="437"/>
      <c r="AF63" s="437"/>
      <c r="AG63" s="437"/>
      <c r="AH63" s="437"/>
      <c r="AI63" s="437"/>
      <c r="AJ63" s="437"/>
      <c r="AK63" s="437"/>
      <c r="AL63" s="437"/>
      <c r="AM63" s="437"/>
      <c r="AN63" s="437"/>
      <c r="AO63" s="437"/>
      <c r="AP63" s="437"/>
      <c r="AQ63" s="437"/>
      <c r="AR63" s="437"/>
    </row>
    <row r="64" spans="1:44" ht="14.5" customHeight="1" x14ac:dyDescent="0.25">
      <c r="A64" s="437"/>
      <c r="B64" s="437"/>
      <c r="C64" s="437"/>
      <c r="D64" s="437"/>
      <c r="E64" s="437"/>
      <c r="F64" s="437"/>
      <c r="G64" s="437"/>
      <c r="H64" s="437"/>
      <c r="I64" s="437"/>
      <c r="J64" s="437"/>
      <c r="K64" s="437"/>
      <c r="L64" s="437"/>
      <c r="M64" s="437"/>
      <c r="N64" s="437"/>
      <c r="O64" s="437"/>
      <c r="P64" s="437"/>
      <c r="Q64" s="437"/>
      <c r="R64" s="437"/>
      <c r="S64" s="437"/>
      <c r="T64" s="437"/>
      <c r="U64" s="437"/>
      <c r="V64" s="437"/>
      <c r="W64" s="437"/>
      <c r="X64" s="437"/>
      <c r="Y64" s="437"/>
      <c r="Z64" s="437"/>
      <c r="AA64" s="437"/>
      <c r="AB64" s="437"/>
      <c r="AC64" s="437"/>
      <c r="AD64" s="437"/>
      <c r="AE64" s="437"/>
      <c r="AF64" s="437"/>
      <c r="AG64" s="437"/>
      <c r="AH64" s="437"/>
      <c r="AI64" s="437"/>
      <c r="AJ64" s="437"/>
      <c r="AK64" s="437"/>
      <c r="AL64" s="437"/>
      <c r="AM64" s="437"/>
      <c r="AN64" s="437"/>
      <c r="AO64" s="437"/>
      <c r="AP64" s="437"/>
      <c r="AQ64" s="437"/>
      <c r="AR64" s="437"/>
    </row>
    <row r="65" spans="1:44" ht="14.5" customHeight="1" x14ac:dyDescent="0.25">
      <c r="A65" s="437"/>
      <c r="B65" s="437"/>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row>
    <row r="66" spans="1:44" ht="14.5" customHeight="1" x14ac:dyDescent="0.25">
      <c r="A66" s="437"/>
      <c r="B66" s="437"/>
      <c r="C66" s="437"/>
      <c r="D66" s="437"/>
      <c r="E66" s="437"/>
      <c r="F66" s="437"/>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row>
    <row r="67" spans="1:44" ht="14.5" customHeight="1" x14ac:dyDescent="0.25">
      <c r="A67" s="437"/>
      <c r="B67" s="437"/>
      <c r="C67" s="437"/>
      <c r="D67" s="437"/>
      <c r="E67" s="437"/>
      <c r="F67" s="437"/>
      <c r="G67" s="437"/>
      <c r="H67" s="437"/>
      <c r="I67" s="437"/>
      <c r="J67" s="437"/>
      <c r="K67" s="437"/>
      <c r="L67" s="437"/>
      <c r="M67" s="437"/>
      <c r="N67" s="437"/>
      <c r="O67" s="437"/>
      <c r="P67" s="437"/>
      <c r="Q67" s="437"/>
      <c r="R67" s="437"/>
      <c r="S67" s="437"/>
      <c r="T67" s="437"/>
      <c r="U67" s="437"/>
      <c r="V67" s="437"/>
      <c r="W67" s="437"/>
      <c r="X67" s="437"/>
      <c r="Y67" s="437"/>
      <c r="Z67" s="437"/>
      <c r="AA67" s="437"/>
      <c r="AB67" s="437"/>
      <c r="AC67" s="437"/>
      <c r="AD67" s="437"/>
      <c r="AE67" s="437"/>
      <c r="AF67" s="437"/>
      <c r="AG67" s="437"/>
      <c r="AH67" s="437"/>
      <c r="AI67" s="437"/>
      <c r="AJ67" s="437"/>
      <c r="AK67" s="437"/>
      <c r="AL67" s="437"/>
      <c r="AM67" s="437"/>
      <c r="AN67" s="437"/>
      <c r="AO67" s="437"/>
      <c r="AP67" s="437"/>
      <c r="AQ67" s="437"/>
      <c r="AR67" s="437"/>
    </row>
    <row r="68" spans="1:44" ht="14.5" customHeight="1" x14ac:dyDescent="0.25">
      <c r="A68" s="437"/>
      <c r="B68" s="437"/>
      <c r="C68" s="437"/>
      <c r="D68" s="437"/>
      <c r="E68" s="437"/>
      <c r="F68" s="437"/>
      <c r="G68" s="437"/>
      <c r="H68" s="437"/>
      <c r="I68" s="437"/>
      <c r="J68" s="437"/>
      <c r="K68" s="437"/>
      <c r="L68" s="437"/>
      <c r="M68" s="437"/>
      <c r="N68" s="437"/>
      <c r="O68" s="437"/>
      <c r="P68" s="437"/>
      <c r="Q68" s="437"/>
      <c r="R68" s="437"/>
      <c r="S68" s="437"/>
      <c r="T68" s="437"/>
      <c r="U68" s="437"/>
      <c r="V68" s="437"/>
      <c r="W68" s="437"/>
      <c r="X68" s="437"/>
      <c r="Y68" s="437"/>
      <c r="Z68" s="437"/>
      <c r="AA68" s="437"/>
      <c r="AB68" s="437"/>
      <c r="AC68" s="437"/>
      <c r="AD68" s="437"/>
      <c r="AE68" s="437"/>
      <c r="AF68" s="437"/>
      <c r="AG68" s="437"/>
      <c r="AH68" s="437"/>
      <c r="AI68" s="437"/>
      <c r="AJ68" s="437"/>
      <c r="AK68" s="437"/>
      <c r="AL68" s="437"/>
      <c r="AM68" s="437"/>
      <c r="AN68" s="437"/>
      <c r="AO68" s="437"/>
      <c r="AP68" s="437"/>
      <c r="AQ68" s="437"/>
      <c r="AR68" s="437"/>
    </row>
    <row r="69" spans="1:44" ht="14.5" customHeight="1" x14ac:dyDescent="0.25">
      <c r="A69" s="437"/>
      <c r="B69" s="437"/>
      <c r="C69" s="437"/>
      <c r="D69" s="437"/>
      <c r="E69" s="437"/>
      <c r="F69" s="437"/>
      <c r="G69" s="437"/>
      <c r="H69" s="437"/>
      <c r="I69" s="437"/>
      <c r="J69" s="437"/>
      <c r="K69" s="437"/>
      <c r="L69" s="437"/>
      <c r="M69" s="437"/>
      <c r="N69" s="437"/>
      <c r="O69" s="437"/>
      <c r="P69" s="437"/>
      <c r="Q69" s="437"/>
      <c r="R69" s="437"/>
      <c r="S69" s="437"/>
      <c r="T69" s="437"/>
      <c r="U69" s="437"/>
      <c r="V69" s="437"/>
      <c r="W69" s="437"/>
      <c r="X69" s="437"/>
      <c r="Y69" s="437"/>
      <c r="Z69" s="437"/>
      <c r="AA69" s="437"/>
      <c r="AB69" s="437"/>
      <c r="AC69" s="437"/>
      <c r="AD69" s="437"/>
      <c r="AE69" s="437"/>
      <c r="AF69" s="437"/>
      <c r="AG69" s="437"/>
      <c r="AH69" s="437"/>
      <c r="AI69" s="437"/>
      <c r="AJ69" s="437"/>
      <c r="AK69" s="437"/>
      <c r="AL69" s="437"/>
      <c r="AM69" s="437"/>
      <c r="AN69" s="437"/>
      <c r="AO69" s="437"/>
      <c r="AP69" s="437"/>
      <c r="AQ69" s="437"/>
      <c r="AR69" s="437"/>
    </row>
    <row r="70" spans="1:44" ht="14.5" customHeight="1" x14ac:dyDescent="0.25">
      <c r="A70" s="437"/>
      <c r="B70" s="437"/>
      <c r="C70" s="437"/>
      <c r="D70" s="437"/>
      <c r="E70" s="437"/>
      <c r="F70" s="437"/>
      <c r="G70" s="437"/>
      <c r="H70" s="437"/>
      <c r="I70" s="437"/>
      <c r="J70" s="437"/>
      <c r="K70" s="437"/>
      <c r="L70" s="437"/>
      <c r="M70" s="437"/>
      <c r="N70" s="437"/>
      <c r="O70" s="437"/>
      <c r="P70" s="437"/>
      <c r="Q70" s="437"/>
      <c r="R70" s="437"/>
      <c r="S70" s="437"/>
      <c r="T70" s="437"/>
      <c r="U70" s="437"/>
      <c r="V70" s="437"/>
      <c r="W70" s="437"/>
      <c r="X70" s="437"/>
      <c r="Y70" s="437"/>
      <c r="Z70" s="437"/>
      <c r="AA70" s="437"/>
      <c r="AB70" s="437"/>
      <c r="AC70" s="437"/>
      <c r="AD70" s="437"/>
      <c r="AE70" s="437"/>
      <c r="AF70" s="437"/>
      <c r="AG70" s="437"/>
      <c r="AH70" s="437"/>
      <c r="AI70" s="437"/>
      <c r="AJ70" s="437"/>
      <c r="AK70" s="437"/>
      <c r="AL70" s="437"/>
      <c r="AM70" s="437"/>
      <c r="AN70" s="437"/>
      <c r="AO70" s="437"/>
      <c r="AP70" s="437"/>
      <c r="AQ70" s="437"/>
      <c r="AR70" s="437"/>
    </row>
    <row r="71" spans="1:44" ht="14.5" customHeight="1" x14ac:dyDescent="0.25">
      <c r="A71" s="437"/>
      <c r="B71" s="437"/>
      <c r="C71" s="437"/>
      <c r="D71" s="437"/>
      <c r="E71" s="437"/>
      <c r="F71" s="437"/>
      <c r="G71" s="437"/>
      <c r="H71" s="437"/>
      <c r="I71" s="437"/>
      <c r="J71" s="437"/>
      <c r="K71" s="437"/>
      <c r="L71" s="437"/>
      <c r="M71" s="437"/>
      <c r="N71" s="437"/>
      <c r="O71" s="437"/>
      <c r="P71" s="437"/>
      <c r="Q71" s="437"/>
      <c r="R71" s="437"/>
      <c r="S71" s="437"/>
      <c r="T71" s="437"/>
      <c r="U71" s="437"/>
      <c r="V71" s="437"/>
      <c r="W71" s="437"/>
      <c r="X71" s="437"/>
      <c r="Y71" s="437"/>
      <c r="Z71" s="437"/>
      <c r="AA71" s="437"/>
      <c r="AB71" s="437"/>
      <c r="AC71" s="437"/>
      <c r="AD71" s="437"/>
      <c r="AE71" s="437"/>
      <c r="AF71" s="437"/>
      <c r="AG71" s="437"/>
      <c r="AH71" s="437"/>
      <c r="AI71" s="437"/>
      <c r="AJ71" s="437"/>
      <c r="AK71" s="437"/>
      <c r="AL71" s="437"/>
      <c r="AM71" s="437"/>
      <c r="AN71" s="437"/>
      <c r="AO71" s="437"/>
      <c r="AP71" s="437"/>
      <c r="AQ71" s="437"/>
      <c r="AR71" s="437"/>
    </row>
    <row r="72" spans="1:44" ht="14.5" customHeight="1" x14ac:dyDescent="0.25">
      <c r="A72" s="437"/>
      <c r="B72" s="437"/>
      <c r="C72" s="437"/>
      <c r="D72" s="437"/>
      <c r="E72" s="437"/>
      <c r="F72" s="437"/>
      <c r="G72" s="437"/>
      <c r="H72" s="437"/>
      <c r="I72" s="437"/>
      <c r="J72" s="437"/>
      <c r="K72" s="437"/>
      <c r="L72" s="437"/>
      <c r="M72" s="437"/>
      <c r="N72" s="437"/>
      <c r="O72" s="437"/>
      <c r="P72" s="437"/>
      <c r="Q72" s="437"/>
      <c r="R72" s="437"/>
      <c r="S72" s="437"/>
      <c r="T72" s="437"/>
      <c r="U72" s="437"/>
      <c r="V72" s="437"/>
      <c r="W72" s="437"/>
      <c r="X72" s="437"/>
      <c r="Y72" s="437"/>
      <c r="Z72" s="437"/>
      <c r="AA72" s="437"/>
      <c r="AB72" s="437"/>
      <c r="AC72" s="437"/>
      <c r="AD72" s="437"/>
      <c r="AE72" s="437"/>
      <c r="AF72" s="437"/>
      <c r="AG72" s="437"/>
      <c r="AH72" s="437"/>
      <c r="AI72" s="437"/>
      <c r="AJ72" s="437"/>
      <c r="AK72" s="437"/>
      <c r="AL72" s="437"/>
      <c r="AM72" s="437"/>
      <c r="AN72" s="437"/>
      <c r="AO72" s="437"/>
      <c r="AP72" s="437"/>
      <c r="AQ72" s="437"/>
      <c r="AR72" s="437"/>
    </row>
    <row r="73" spans="1:44" ht="14.5" customHeight="1" x14ac:dyDescent="0.25">
      <c r="A73" s="437"/>
      <c r="B73" s="437"/>
      <c r="C73" s="437"/>
      <c r="D73" s="437"/>
      <c r="E73" s="437"/>
      <c r="F73" s="437"/>
      <c r="G73" s="437"/>
      <c r="H73" s="437"/>
      <c r="I73" s="437"/>
      <c r="J73" s="437"/>
      <c r="K73" s="437"/>
      <c r="L73" s="437"/>
      <c r="M73" s="437"/>
      <c r="N73" s="437"/>
      <c r="O73" s="437"/>
      <c r="P73" s="437"/>
      <c r="Q73" s="437"/>
      <c r="R73" s="437"/>
      <c r="S73" s="437"/>
      <c r="T73" s="437"/>
      <c r="U73" s="437"/>
      <c r="V73" s="437"/>
      <c r="W73" s="437"/>
      <c r="X73" s="437"/>
      <c r="Y73" s="437"/>
      <c r="Z73" s="437"/>
      <c r="AA73" s="437"/>
      <c r="AB73" s="437"/>
      <c r="AC73" s="437"/>
      <c r="AD73" s="437"/>
      <c r="AE73" s="437"/>
      <c r="AF73" s="437"/>
      <c r="AG73" s="437"/>
      <c r="AH73" s="437"/>
      <c r="AI73" s="437"/>
      <c r="AJ73" s="437"/>
      <c r="AK73" s="437"/>
      <c r="AL73" s="437"/>
      <c r="AM73" s="437"/>
      <c r="AN73" s="437"/>
      <c r="AO73" s="437"/>
      <c r="AP73" s="437"/>
      <c r="AQ73" s="437"/>
      <c r="AR73" s="437"/>
    </row>
    <row r="74" spans="1:44" ht="14.5" customHeight="1" x14ac:dyDescent="0.25">
      <c r="A74" s="437"/>
      <c r="B74" s="437"/>
      <c r="C74" s="437"/>
      <c r="D74" s="437"/>
      <c r="E74" s="437"/>
      <c r="F74" s="437"/>
      <c r="G74" s="437"/>
      <c r="H74" s="437"/>
      <c r="I74" s="437"/>
      <c r="J74" s="437"/>
      <c r="K74" s="437"/>
      <c r="L74" s="437"/>
      <c r="M74" s="437"/>
      <c r="N74" s="437"/>
      <c r="O74" s="437"/>
      <c r="P74" s="437"/>
      <c r="Q74" s="437"/>
      <c r="R74" s="437"/>
      <c r="S74" s="437"/>
      <c r="T74" s="437"/>
      <c r="U74" s="437"/>
      <c r="V74" s="437"/>
      <c r="W74" s="437"/>
      <c r="X74" s="437"/>
      <c r="Y74" s="437"/>
      <c r="Z74" s="437"/>
      <c r="AA74" s="437"/>
      <c r="AB74" s="437"/>
      <c r="AC74" s="437"/>
      <c r="AD74" s="437"/>
      <c r="AE74" s="437"/>
      <c r="AF74" s="437"/>
      <c r="AG74" s="437"/>
      <c r="AH74" s="437"/>
      <c r="AI74" s="437"/>
      <c r="AJ74" s="437"/>
      <c r="AK74" s="437"/>
      <c r="AL74" s="437"/>
      <c r="AM74" s="437"/>
      <c r="AN74" s="437"/>
      <c r="AO74" s="437"/>
      <c r="AP74" s="437"/>
      <c r="AQ74" s="437"/>
      <c r="AR74" s="437"/>
    </row>
    <row r="75" spans="1:44" ht="14.5" customHeight="1" x14ac:dyDescent="0.25">
      <c r="A75" s="437"/>
      <c r="B75" s="437"/>
      <c r="C75" s="437"/>
      <c r="D75" s="437"/>
      <c r="E75" s="437"/>
      <c r="F75" s="437"/>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437"/>
      <c r="AE75" s="437"/>
      <c r="AF75" s="437"/>
      <c r="AG75" s="437"/>
      <c r="AH75" s="437"/>
      <c r="AI75" s="437"/>
      <c r="AJ75" s="437"/>
      <c r="AK75" s="437"/>
      <c r="AL75" s="437"/>
      <c r="AM75" s="437"/>
      <c r="AN75" s="437"/>
      <c r="AO75" s="437"/>
      <c r="AP75" s="437"/>
      <c r="AQ75" s="437"/>
      <c r="AR75" s="437"/>
    </row>
    <row r="76" spans="1:44" ht="14.5" customHeight="1" x14ac:dyDescent="0.25">
      <c r="A76" s="437"/>
      <c r="B76" s="437"/>
      <c r="C76" s="437"/>
      <c r="D76" s="437"/>
      <c r="E76" s="437"/>
      <c r="F76" s="437"/>
      <c r="G76" s="437"/>
      <c r="H76" s="437"/>
      <c r="I76" s="437"/>
      <c r="J76" s="437"/>
      <c r="K76" s="437"/>
      <c r="L76" s="437"/>
      <c r="M76" s="437"/>
      <c r="N76" s="437"/>
      <c r="O76" s="437"/>
      <c r="P76" s="437"/>
      <c r="Q76" s="437"/>
      <c r="R76" s="437"/>
      <c r="S76" s="437"/>
      <c r="T76" s="437"/>
      <c r="U76" s="437"/>
      <c r="V76" s="437"/>
      <c r="W76" s="437"/>
      <c r="X76" s="437"/>
      <c r="Y76" s="437"/>
      <c r="Z76" s="437"/>
      <c r="AA76" s="437"/>
      <c r="AB76" s="437"/>
      <c r="AC76" s="437"/>
      <c r="AD76" s="437"/>
      <c r="AE76" s="437"/>
      <c r="AF76" s="437"/>
      <c r="AG76" s="437"/>
      <c r="AH76" s="437"/>
      <c r="AI76" s="437"/>
      <c r="AJ76" s="437"/>
      <c r="AK76" s="437"/>
      <c r="AL76" s="437"/>
      <c r="AM76" s="437"/>
      <c r="AN76" s="437"/>
      <c r="AO76" s="437"/>
      <c r="AP76" s="437"/>
      <c r="AQ76" s="437"/>
      <c r="AR76" s="437"/>
    </row>
    <row r="77" spans="1:44" ht="14.5" customHeight="1" x14ac:dyDescent="0.25">
      <c r="A77" s="437"/>
      <c r="B77" s="437"/>
      <c r="C77" s="437"/>
      <c r="D77" s="437"/>
      <c r="E77" s="437"/>
      <c r="F77" s="437"/>
      <c r="G77" s="437"/>
      <c r="H77" s="437"/>
      <c r="I77" s="437"/>
      <c r="J77" s="437"/>
      <c r="K77" s="437"/>
      <c r="L77" s="437"/>
      <c r="M77" s="437"/>
      <c r="N77" s="437"/>
      <c r="O77" s="437"/>
      <c r="P77" s="437"/>
      <c r="Q77" s="437"/>
      <c r="R77" s="437"/>
      <c r="S77" s="437"/>
      <c r="T77" s="437"/>
      <c r="U77" s="437"/>
      <c r="V77" s="437"/>
      <c r="W77" s="437"/>
      <c r="X77" s="437"/>
      <c r="Y77" s="437"/>
      <c r="Z77" s="437"/>
      <c r="AA77" s="437"/>
      <c r="AB77" s="437"/>
      <c r="AC77" s="437"/>
      <c r="AD77" s="437"/>
      <c r="AE77" s="437"/>
      <c r="AF77" s="437"/>
      <c r="AG77" s="437"/>
      <c r="AH77" s="437"/>
      <c r="AI77" s="437"/>
      <c r="AJ77" s="437"/>
      <c r="AK77" s="437"/>
      <c r="AL77" s="437"/>
      <c r="AM77" s="437"/>
      <c r="AN77" s="437"/>
      <c r="AO77" s="437"/>
      <c r="AP77" s="437"/>
      <c r="AQ77" s="437"/>
      <c r="AR77" s="437"/>
    </row>
    <row r="78" spans="1:44" ht="14.5" customHeight="1" x14ac:dyDescent="0.25">
      <c r="A78" s="437"/>
      <c r="B78" s="437"/>
      <c r="C78" s="437"/>
      <c r="D78" s="437"/>
      <c r="E78" s="437"/>
      <c r="F78" s="437"/>
      <c r="G78" s="437"/>
      <c r="H78" s="437"/>
      <c r="I78" s="437"/>
      <c r="J78" s="437"/>
      <c r="K78" s="437"/>
      <c r="L78" s="437"/>
      <c r="M78" s="437"/>
      <c r="N78" s="437"/>
      <c r="O78" s="437"/>
      <c r="P78" s="437"/>
      <c r="Q78" s="437"/>
      <c r="R78" s="437"/>
      <c r="S78" s="437"/>
      <c r="T78" s="437"/>
      <c r="U78" s="437"/>
      <c r="V78" s="437"/>
      <c r="W78" s="437"/>
      <c r="X78" s="437"/>
      <c r="Y78" s="437"/>
      <c r="Z78" s="437"/>
      <c r="AA78" s="437"/>
      <c r="AB78" s="437"/>
      <c r="AC78" s="437"/>
      <c r="AD78" s="437"/>
      <c r="AE78" s="437"/>
      <c r="AF78" s="437"/>
      <c r="AG78" s="437"/>
      <c r="AH78" s="437"/>
      <c r="AI78" s="437"/>
      <c r="AJ78" s="437"/>
      <c r="AK78" s="437"/>
      <c r="AL78" s="437"/>
      <c r="AM78" s="437"/>
      <c r="AN78" s="437"/>
      <c r="AO78" s="437"/>
      <c r="AP78" s="437"/>
      <c r="AQ78" s="437"/>
      <c r="AR78" s="437"/>
    </row>
    <row r="79" spans="1:44" ht="14.5" customHeight="1" x14ac:dyDescent="0.25">
      <c r="A79" s="437"/>
      <c r="B79" s="437"/>
      <c r="C79" s="437"/>
      <c r="D79" s="437"/>
      <c r="E79" s="437"/>
      <c r="F79" s="437"/>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437"/>
      <c r="AE79" s="437"/>
      <c r="AF79" s="437"/>
      <c r="AG79" s="437"/>
      <c r="AH79" s="437"/>
      <c r="AI79" s="437"/>
      <c r="AJ79" s="437"/>
      <c r="AK79" s="437"/>
      <c r="AL79" s="437"/>
      <c r="AM79" s="437"/>
      <c r="AN79" s="437"/>
      <c r="AO79" s="437"/>
      <c r="AP79" s="437"/>
      <c r="AQ79" s="437"/>
      <c r="AR79" s="437"/>
    </row>
    <row r="80" spans="1:44" ht="14.5" customHeight="1" x14ac:dyDescent="0.25">
      <c r="A80" s="437"/>
      <c r="B80" s="437"/>
      <c r="C80" s="437"/>
      <c r="D80" s="437"/>
      <c r="E80" s="437"/>
      <c r="F80" s="437"/>
      <c r="G80" s="437"/>
      <c r="H80" s="437"/>
      <c r="I80" s="437"/>
      <c r="J80" s="437"/>
      <c r="K80" s="437"/>
      <c r="L80" s="437"/>
      <c r="M80" s="437"/>
      <c r="N80" s="437"/>
      <c r="O80" s="437"/>
      <c r="P80" s="437"/>
      <c r="Q80" s="437"/>
      <c r="R80" s="437"/>
      <c r="S80" s="437"/>
      <c r="T80" s="437"/>
      <c r="U80" s="437"/>
      <c r="V80" s="437"/>
      <c r="W80" s="437"/>
      <c r="X80" s="437"/>
      <c r="Y80" s="437"/>
      <c r="Z80" s="437"/>
      <c r="AA80" s="437"/>
      <c r="AB80" s="437"/>
      <c r="AC80" s="437"/>
      <c r="AD80" s="437"/>
      <c r="AE80" s="437"/>
      <c r="AF80" s="437"/>
      <c r="AG80" s="437"/>
      <c r="AH80" s="437"/>
      <c r="AI80" s="437"/>
      <c r="AJ80" s="437"/>
      <c r="AK80" s="437"/>
      <c r="AL80" s="437"/>
      <c r="AM80" s="437"/>
      <c r="AN80" s="437"/>
      <c r="AO80" s="437"/>
      <c r="AP80" s="437"/>
      <c r="AQ80" s="437"/>
      <c r="AR80" s="437"/>
    </row>
    <row r="81" spans="1:44" ht="14.5" customHeight="1" x14ac:dyDescent="0.25">
      <c r="A81" s="437"/>
      <c r="B81" s="437"/>
      <c r="C81" s="437"/>
      <c r="D81" s="437"/>
      <c r="E81" s="437"/>
      <c r="F81" s="437"/>
      <c r="G81" s="437"/>
      <c r="H81" s="437"/>
      <c r="I81" s="437"/>
      <c r="J81" s="437"/>
      <c r="K81" s="437"/>
      <c r="L81" s="437"/>
      <c r="M81" s="437"/>
      <c r="N81" s="437"/>
      <c r="O81" s="437"/>
      <c r="P81" s="437"/>
      <c r="Q81" s="437"/>
      <c r="R81" s="437"/>
      <c r="S81" s="437"/>
      <c r="T81" s="437"/>
      <c r="U81" s="437"/>
      <c r="V81" s="437"/>
      <c r="W81" s="437"/>
      <c r="X81" s="437"/>
      <c r="Y81" s="437"/>
      <c r="Z81" s="437"/>
      <c r="AA81" s="437"/>
      <c r="AB81" s="437"/>
      <c r="AC81" s="437"/>
      <c r="AD81" s="437"/>
      <c r="AE81" s="437"/>
      <c r="AF81" s="437"/>
      <c r="AG81" s="437"/>
      <c r="AH81" s="437"/>
      <c r="AI81" s="437"/>
      <c r="AJ81" s="437"/>
      <c r="AK81" s="437"/>
      <c r="AL81" s="437"/>
      <c r="AM81" s="437"/>
      <c r="AN81" s="437"/>
      <c r="AO81" s="437"/>
      <c r="AP81" s="437"/>
      <c r="AQ81" s="437"/>
      <c r="AR81" s="437"/>
    </row>
    <row r="82" spans="1:44" ht="14.5" customHeight="1" x14ac:dyDescent="0.25">
      <c r="A82" s="437"/>
      <c r="B82" s="437"/>
      <c r="C82" s="437"/>
      <c r="D82" s="437"/>
      <c r="E82" s="437"/>
      <c r="F82" s="437"/>
      <c r="G82" s="437"/>
      <c r="H82" s="437"/>
      <c r="I82" s="437"/>
      <c r="J82" s="437"/>
      <c r="K82" s="437"/>
      <c r="L82" s="437"/>
      <c r="M82" s="437"/>
      <c r="N82" s="437"/>
      <c r="O82" s="437"/>
      <c r="P82" s="437"/>
      <c r="Q82" s="437"/>
      <c r="R82" s="437"/>
      <c r="S82" s="437"/>
      <c r="T82" s="437"/>
      <c r="U82" s="437"/>
      <c r="V82" s="437"/>
      <c r="W82" s="437"/>
      <c r="X82" s="437"/>
      <c r="Y82" s="437"/>
      <c r="Z82" s="437"/>
      <c r="AA82" s="437"/>
      <c r="AB82" s="437"/>
      <c r="AC82" s="437"/>
      <c r="AD82" s="437"/>
      <c r="AE82" s="437"/>
      <c r="AF82" s="437"/>
      <c r="AG82" s="437"/>
      <c r="AH82" s="437"/>
      <c r="AI82" s="437"/>
      <c r="AJ82" s="437"/>
      <c r="AK82" s="437"/>
      <c r="AL82" s="437"/>
      <c r="AM82" s="437"/>
      <c r="AN82" s="437"/>
      <c r="AO82" s="437"/>
      <c r="AP82" s="437"/>
      <c r="AQ82" s="437"/>
      <c r="AR82" s="437"/>
    </row>
    <row r="83" spans="1:44" ht="14.5" customHeight="1" x14ac:dyDescent="0.25">
      <c r="A83" s="437"/>
      <c r="B83" s="437"/>
      <c r="C83" s="437"/>
      <c r="D83" s="437"/>
      <c r="E83" s="437"/>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437"/>
      <c r="AF83" s="437"/>
      <c r="AG83" s="437"/>
      <c r="AH83" s="437"/>
      <c r="AI83" s="437"/>
      <c r="AJ83" s="437"/>
      <c r="AK83" s="437"/>
      <c r="AL83" s="437"/>
      <c r="AM83" s="437"/>
      <c r="AN83" s="437"/>
      <c r="AO83" s="437"/>
      <c r="AP83" s="437"/>
      <c r="AQ83" s="437"/>
      <c r="AR83" s="437"/>
    </row>
    <row r="84" spans="1:44" ht="14.5" customHeight="1" x14ac:dyDescent="0.25">
      <c r="A84" s="437"/>
      <c r="B84" s="437"/>
      <c r="C84" s="437"/>
      <c r="D84" s="437"/>
      <c r="E84" s="437"/>
      <c r="F84" s="437"/>
      <c r="G84" s="437"/>
      <c r="H84" s="437"/>
      <c r="I84" s="437"/>
      <c r="J84" s="437"/>
      <c r="K84" s="437"/>
      <c r="L84" s="437"/>
      <c r="M84" s="437"/>
      <c r="N84" s="437"/>
      <c r="O84" s="437"/>
      <c r="P84" s="437"/>
      <c r="Q84" s="437"/>
      <c r="R84" s="437"/>
      <c r="S84" s="437"/>
      <c r="T84" s="437"/>
      <c r="U84" s="437"/>
      <c r="V84" s="437"/>
      <c r="W84" s="437"/>
      <c r="X84" s="437"/>
      <c r="Y84" s="437"/>
      <c r="Z84" s="437"/>
      <c r="AA84" s="437"/>
      <c r="AB84" s="437"/>
      <c r="AC84" s="437"/>
      <c r="AD84" s="437"/>
      <c r="AE84" s="437"/>
      <c r="AF84" s="437"/>
      <c r="AG84" s="437"/>
      <c r="AH84" s="437"/>
      <c r="AI84" s="437"/>
      <c r="AJ84" s="437"/>
      <c r="AK84" s="437"/>
      <c r="AL84" s="437"/>
      <c r="AM84" s="437"/>
      <c r="AN84" s="437"/>
      <c r="AO84" s="437"/>
      <c r="AP84" s="437"/>
      <c r="AQ84" s="437"/>
      <c r="AR84" s="437"/>
    </row>
    <row r="85" spans="1:44" ht="14.5" customHeight="1" x14ac:dyDescent="0.25">
      <c r="A85" s="437"/>
      <c r="B85" s="437"/>
      <c r="C85" s="437"/>
      <c r="D85" s="437"/>
      <c r="E85" s="437"/>
      <c r="F85" s="437"/>
      <c r="G85" s="437"/>
      <c r="H85" s="437"/>
      <c r="I85" s="437"/>
      <c r="J85" s="437"/>
      <c r="K85" s="437"/>
      <c r="L85" s="437"/>
      <c r="M85" s="437"/>
      <c r="N85" s="437"/>
      <c r="O85" s="437"/>
      <c r="P85" s="437"/>
      <c r="Q85" s="437"/>
      <c r="R85" s="437"/>
      <c r="S85" s="437"/>
      <c r="T85" s="437"/>
      <c r="U85" s="437"/>
      <c r="V85" s="437"/>
      <c r="W85" s="437"/>
      <c r="X85" s="437"/>
      <c r="Y85" s="437"/>
      <c r="Z85" s="437"/>
      <c r="AA85" s="437"/>
      <c r="AB85" s="437"/>
      <c r="AC85" s="437"/>
      <c r="AD85" s="437"/>
      <c r="AE85" s="437"/>
      <c r="AF85" s="437"/>
      <c r="AG85" s="437"/>
      <c r="AH85" s="437"/>
      <c r="AI85" s="437"/>
      <c r="AJ85" s="437"/>
      <c r="AK85" s="437"/>
      <c r="AL85" s="437"/>
      <c r="AM85" s="437"/>
      <c r="AN85" s="437"/>
      <c r="AO85" s="437"/>
      <c r="AP85" s="437"/>
      <c r="AQ85" s="437"/>
      <c r="AR85" s="437"/>
    </row>
    <row r="86" spans="1:44" ht="14.5" customHeight="1" x14ac:dyDescent="0.25">
      <c r="A86" s="437"/>
      <c r="B86" s="437"/>
      <c r="C86" s="437"/>
      <c r="D86" s="437"/>
      <c r="E86" s="437"/>
      <c r="F86" s="437"/>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437"/>
      <c r="AE86" s="437"/>
      <c r="AF86" s="437"/>
      <c r="AG86" s="437"/>
      <c r="AH86" s="437"/>
      <c r="AI86" s="437"/>
      <c r="AJ86" s="437"/>
      <c r="AK86" s="437"/>
      <c r="AL86" s="437"/>
      <c r="AM86" s="437"/>
      <c r="AN86" s="437"/>
      <c r="AO86" s="437"/>
      <c r="AP86" s="437"/>
      <c r="AQ86" s="437"/>
      <c r="AR86" s="437"/>
    </row>
    <row r="87" spans="1:44" ht="14.5" customHeight="1" x14ac:dyDescent="0.25">
      <c r="A87" s="437"/>
      <c r="B87" s="437"/>
      <c r="C87" s="437"/>
      <c r="D87" s="437"/>
      <c r="E87" s="437"/>
      <c r="F87" s="437"/>
      <c r="G87" s="437"/>
      <c r="H87" s="437"/>
      <c r="I87" s="437"/>
      <c r="J87" s="437"/>
      <c r="K87" s="437"/>
      <c r="L87" s="437"/>
      <c r="M87" s="437"/>
      <c r="N87" s="437"/>
      <c r="O87" s="437"/>
      <c r="P87" s="437"/>
      <c r="Q87" s="437"/>
      <c r="R87" s="437"/>
      <c r="S87" s="437"/>
      <c r="T87" s="437"/>
      <c r="U87" s="437"/>
      <c r="V87" s="437"/>
      <c r="W87" s="437"/>
      <c r="X87" s="437"/>
      <c r="Y87" s="437"/>
      <c r="Z87" s="437"/>
      <c r="AA87" s="437"/>
      <c r="AB87" s="437"/>
      <c r="AC87" s="437"/>
      <c r="AD87" s="437"/>
      <c r="AE87" s="437"/>
      <c r="AF87" s="437"/>
      <c r="AG87" s="437"/>
      <c r="AH87" s="437"/>
      <c r="AI87" s="437"/>
      <c r="AJ87" s="437"/>
      <c r="AK87" s="437"/>
      <c r="AL87" s="437"/>
      <c r="AM87" s="437"/>
      <c r="AN87" s="437"/>
      <c r="AO87" s="437"/>
      <c r="AP87" s="437"/>
      <c r="AQ87" s="437"/>
      <c r="AR87" s="437"/>
    </row>
    <row r="88" spans="1:44" ht="14.5" customHeight="1" x14ac:dyDescent="0.25">
      <c r="A88" s="437"/>
      <c r="B88" s="437"/>
      <c r="C88" s="437"/>
      <c r="D88" s="437"/>
      <c r="E88" s="437"/>
      <c r="F88" s="437"/>
      <c r="G88" s="437"/>
      <c r="H88" s="437"/>
      <c r="I88" s="437"/>
      <c r="J88" s="437"/>
      <c r="K88" s="437"/>
      <c r="L88" s="437"/>
      <c r="M88" s="437"/>
      <c r="N88" s="437"/>
      <c r="O88" s="437"/>
      <c r="P88" s="437"/>
      <c r="Q88" s="437"/>
      <c r="R88" s="437"/>
      <c r="S88" s="437"/>
      <c r="T88" s="437"/>
      <c r="U88" s="437"/>
      <c r="V88" s="437"/>
      <c r="W88" s="437"/>
      <c r="X88" s="437"/>
      <c r="Y88" s="437"/>
      <c r="Z88" s="437"/>
      <c r="AA88" s="437"/>
      <c r="AB88" s="437"/>
      <c r="AC88" s="437"/>
      <c r="AD88" s="437"/>
      <c r="AE88" s="437"/>
      <c r="AF88" s="437"/>
      <c r="AG88" s="437"/>
      <c r="AH88" s="437"/>
      <c r="AI88" s="437"/>
      <c r="AJ88" s="437"/>
      <c r="AK88" s="437"/>
      <c r="AL88" s="437"/>
      <c r="AM88" s="437"/>
      <c r="AN88" s="437"/>
      <c r="AO88" s="437"/>
      <c r="AP88" s="437"/>
      <c r="AQ88" s="437"/>
      <c r="AR88" s="437"/>
    </row>
    <row r="89" spans="1:44" ht="14.5" customHeight="1" x14ac:dyDescent="0.25">
      <c r="A89" s="437"/>
      <c r="B89" s="437"/>
      <c r="C89" s="437"/>
      <c r="D89" s="437"/>
      <c r="E89" s="437"/>
      <c r="F89" s="437"/>
      <c r="G89" s="437"/>
      <c r="H89" s="437"/>
      <c r="I89" s="437"/>
      <c r="J89" s="437"/>
      <c r="K89" s="437"/>
      <c r="L89" s="437"/>
      <c r="M89" s="437"/>
      <c r="N89" s="437"/>
      <c r="O89" s="437"/>
      <c r="P89" s="437"/>
      <c r="Q89" s="437"/>
      <c r="R89" s="437"/>
      <c r="S89" s="437"/>
      <c r="T89" s="437"/>
      <c r="U89" s="437"/>
      <c r="V89" s="437"/>
      <c r="W89" s="437"/>
      <c r="X89" s="437"/>
      <c r="Y89" s="437"/>
      <c r="Z89" s="437"/>
      <c r="AA89" s="437"/>
      <c r="AB89" s="437"/>
      <c r="AC89" s="437"/>
      <c r="AD89" s="437"/>
      <c r="AE89" s="437"/>
      <c r="AF89" s="437"/>
      <c r="AG89" s="437"/>
      <c r="AH89" s="437"/>
      <c r="AI89" s="437"/>
      <c r="AJ89" s="437"/>
      <c r="AK89" s="437"/>
      <c r="AL89" s="437"/>
      <c r="AM89" s="437"/>
      <c r="AN89" s="437"/>
      <c r="AO89" s="437"/>
      <c r="AP89" s="437"/>
      <c r="AQ89" s="437"/>
      <c r="AR89" s="437"/>
    </row>
    <row r="90" spans="1:44" ht="14.5" customHeight="1" x14ac:dyDescent="0.25">
      <c r="A90" s="437"/>
      <c r="B90" s="437"/>
      <c r="C90" s="437"/>
      <c r="D90" s="437"/>
      <c r="E90" s="437"/>
      <c r="F90" s="437"/>
      <c r="G90" s="437"/>
      <c r="H90" s="437"/>
      <c r="I90" s="437"/>
      <c r="J90" s="437"/>
      <c r="K90" s="437"/>
      <c r="L90" s="437"/>
      <c r="M90" s="437"/>
      <c r="N90" s="437"/>
      <c r="O90" s="437"/>
      <c r="P90" s="437"/>
      <c r="Q90" s="437"/>
      <c r="R90" s="437"/>
      <c r="S90" s="437"/>
      <c r="T90" s="437"/>
      <c r="U90" s="437"/>
      <c r="V90" s="437"/>
      <c r="W90" s="437"/>
      <c r="X90" s="437"/>
      <c r="Y90" s="437"/>
      <c r="Z90" s="437"/>
      <c r="AA90" s="437"/>
      <c r="AB90" s="437"/>
      <c r="AC90" s="437"/>
      <c r="AD90" s="437"/>
      <c r="AE90" s="437"/>
      <c r="AF90" s="437"/>
      <c r="AG90" s="437"/>
      <c r="AH90" s="437"/>
      <c r="AI90" s="437"/>
      <c r="AJ90" s="437"/>
      <c r="AK90" s="437"/>
      <c r="AL90" s="437"/>
      <c r="AM90" s="437"/>
      <c r="AN90" s="437"/>
      <c r="AO90" s="437"/>
      <c r="AP90" s="437"/>
      <c r="AQ90" s="437"/>
      <c r="AR90" s="437"/>
    </row>
    <row r="91" spans="1:44" ht="14.5" customHeight="1" x14ac:dyDescent="0.25">
      <c r="A91" s="437"/>
      <c r="B91" s="437"/>
      <c r="C91" s="437"/>
      <c r="D91" s="437"/>
      <c r="E91" s="437"/>
      <c r="F91" s="437"/>
      <c r="G91" s="437"/>
      <c r="H91" s="437"/>
      <c r="I91" s="437"/>
      <c r="J91" s="437"/>
      <c r="K91" s="437"/>
      <c r="L91" s="437"/>
      <c r="M91" s="437"/>
      <c r="N91" s="437"/>
      <c r="O91" s="437"/>
      <c r="P91" s="437"/>
      <c r="Q91" s="437"/>
      <c r="R91" s="437"/>
      <c r="S91" s="437"/>
      <c r="T91" s="437"/>
      <c r="U91" s="437"/>
      <c r="V91" s="437"/>
      <c r="W91" s="437"/>
      <c r="X91" s="437"/>
      <c r="Y91" s="437"/>
      <c r="Z91" s="437"/>
      <c r="AA91" s="437"/>
      <c r="AB91" s="437"/>
      <c r="AC91" s="437"/>
      <c r="AD91" s="437"/>
      <c r="AE91" s="437"/>
      <c r="AF91" s="437"/>
      <c r="AG91" s="437"/>
      <c r="AH91" s="437"/>
      <c r="AI91" s="437"/>
      <c r="AJ91" s="437"/>
      <c r="AK91" s="437"/>
      <c r="AL91" s="437"/>
      <c r="AM91" s="437"/>
      <c r="AN91" s="437"/>
      <c r="AO91" s="437"/>
      <c r="AP91" s="437"/>
      <c r="AQ91" s="437"/>
      <c r="AR91" s="437"/>
    </row>
    <row r="92" spans="1:44" ht="14.5" customHeight="1" x14ac:dyDescent="0.25">
      <c r="A92" s="437"/>
      <c r="B92" s="437"/>
      <c r="C92" s="437"/>
      <c r="D92" s="437"/>
      <c r="E92" s="437"/>
      <c r="F92" s="437"/>
      <c r="G92" s="437"/>
      <c r="H92" s="437"/>
      <c r="I92" s="437"/>
      <c r="J92" s="437"/>
      <c r="K92" s="437"/>
      <c r="L92" s="437"/>
      <c r="M92" s="437"/>
      <c r="N92" s="437"/>
      <c r="O92" s="437"/>
      <c r="P92" s="437"/>
      <c r="Q92" s="437"/>
      <c r="R92" s="437"/>
      <c r="S92" s="437"/>
      <c r="T92" s="437"/>
      <c r="U92" s="437"/>
      <c r="V92" s="437"/>
      <c r="W92" s="437"/>
      <c r="X92" s="437"/>
      <c r="Y92" s="437"/>
      <c r="Z92" s="437"/>
      <c r="AA92" s="437"/>
      <c r="AB92" s="437"/>
      <c r="AC92" s="437"/>
      <c r="AD92" s="437"/>
      <c r="AE92" s="437"/>
      <c r="AF92" s="437"/>
      <c r="AG92" s="437"/>
      <c r="AH92" s="437"/>
      <c r="AI92" s="437"/>
      <c r="AJ92" s="437"/>
      <c r="AK92" s="437"/>
      <c r="AL92" s="437"/>
      <c r="AM92" s="437"/>
      <c r="AN92" s="437"/>
      <c r="AO92" s="437"/>
      <c r="AP92" s="437"/>
      <c r="AQ92" s="437"/>
      <c r="AR92" s="437"/>
    </row>
    <row r="93" spans="1:44" ht="14.5" customHeight="1" x14ac:dyDescent="0.25">
      <c r="A93" s="437"/>
      <c r="B93" s="437"/>
      <c r="C93" s="437"/>
      <c r="D93" s="437"/>
      <c r="E93" s="437"/>
      <c r="F93" s="437"/>
      <c r="G93" s="437"/>
      <c r="H93" s="437"/>
      <c r="I93" s="437"/>
      <c r="J93" s="437"/>
      <c r="K93" s="437"/>
      <c r="L93" s="437"/>
      <c r="M93" s="437"/>
      <c r="N93" s="437"/>
      <c r="O93" s="437"/>
      <c r="P93" s="437"/>
      <c r="Q93" s="437"/>
      <c r="R93" s="437"/>
      <c r="S93" s="437"/>
      <c r="T93" s="437"/>
      <c r="U93" s="437"/>
      <c r="V93" s="437"/>
      <c r="W93" s="437"/>
      <c r="X93" s="437"/>
      <c r="Y93" s="437"/>
      <c r="Z93" s="437"/>
      <c r="AA93" s="437"/>
      <c r="AB93" s="437"/>
      <c r="AC93" s="437"/>
      <c r="AD93" s="437"/>
      <c r="AE93" s="437"/>
      <c r="AF93" s="437"/>
      <c r="AG93" s="437"/>
      <c r="AH93" s="437"/>
      <c r="AI93" s="437"/>
      <c r="AJ93" s="437"/>
      <c r="AK93" s="437"/>
      <c r="AL93" s="437"/>
      <c r="AM93" s="437"/>
      <c r="AN93" s="437"/>
      <c r="AO93" s="437"/>
      <c r="AP93" s="437"/>
      <c r="AQ93" s="437"/>
      <c r="AR93" s="437"/>
    </row>
    <row r="94" spans="1:44" ht="14.5" customHeight="1" x14ac:dyDescent="0.25">
      <c r="A94" s="437"/>
      <c r="B94" s="437"/>
      <c r="C94" s="437"/>
      <c r="D94" s="437"/>
      <c r="E94" s="437"/>
      <c r="F94" s="437"/>
      <c r="G94" s="437"/>
      <c r="H94" s="437"/>
      <c r="I94" s="437"/>
      <c r="J94" s="437"/>
      <c r="K94" s="437"/>
      <c r="L94" s="437"/>
      <c r="M94" s="437"/>
      <c r="N94" s="437"/>
      <c r="O94" s="437"/>
      <c r="P94" s="437"/>
      <c r="Q94" s="437"/>
      <c r="R94" s="437"/>
      <c r="S94" s="437"/>
      <c r="T94" s="437"/>
      <c r="U94" s="437"/>
      <c r="V94" s="437"/>
      <c r="W94" s="437"/>
      <c r="X94" s="437"/>
      <c r="Y94" s="437"/>
      <c r="Z94" s="437"/>
      <c r="AA94" s="437"/>
      <c r="AB94" s="437"/>
      <c r="AC94" s="437"/>
      <c r="AD94" s="437"/>
      <c r="AE94" s="437"/>
      <c r="AF94" s="437"/>
      <c r="AG94" s="437"/>
      <c r="AH94" s="437"/>
      <c r="AI94" s="437"/>
      <c r="AJ94" s="437"/>
      <c r="AK94" s="437"/>
      <c r="AL94" s="437"/>
      <c r="AM94" s="437"/>
      <c r="AN94" s="437"/>
      <c r="AO94" s="437"/>
      <c r="AP94" s="437"/>
      <c r="AQ94" s="437"/>
      <c r="AR94" s="437"/>
    </row>
    <row r="95" spans="1:44" ht="14.5" customHeight="1" x14ac:dyDescent="0.25">
      <c r="A95" s="437"/>
      <c r="B95" s="437"/>
      <c r="C95" s="437"/>
      <c r="D95" s="437"/>
      <c r="E95" s="437"/>
      <c r="F95" s="437"/>
      <c r="G95" s="437"/>
      <c r="H95" s="437"/>
      <c r="I95" s="437"/>
      <c r="J95" s="437"/>
      <c r="K95" s="437"/>
      <c r="L95" s="437"/>
      <c r="M95" s="437"/>
      <c r="N95" s="437"/>
      <c r="O95" s="437"/>
      <c r="P95" s="437"/>
      <c r="Q95" s="437"/>
      <c r="R95" s="437"/>
      <c r="S95" s="437"/>
      <c r="T95" s="437"/>
      <c r="U95" s="437"/>
      <c r="V95" s="437"/>
      <c r="W95" s="437"/>
      <c r="X95" s="437"/>
      <c r="Y95" s="437"/>
      <c r="Z95" s="437"/>
      <c r="AA95" s="437"/>
      <c r="AB95" s="437"/>
      <c r="AC95" s="437"/>
      <c r="AD95" s="437"/>
      <c r="AE95" s="437"/>
      <c r="AF95" s="437"/>
      <c r="AG95" s="437"/>
      <c r="AH95" s="437"/>
      <c r="AI95" s="437"/>
      <c r="AJ95" s="437"/>
      <c r="AK95" s="437"/>
      <c r="AL95" s="437"/>
      <c r="AM95" s="437"/>
      <c r="AN95" s="437"/>
      <c r="AO95" s="437"/>
      <c r="AP95" s="437"/>
      <c r="AQ95" s="437"/>
      <c r="AR95" s="437"/>
    </row>
    <row r="96" spans="1:44" ht="14.5" customHeight="1" x14ac:dyDescent="0.25">
      <c r="A96" s="437"/>
      <c r="B96" s="437"/>
      <c r="C96" s="437"/>
      <c r="D96" s="437"/>
      <c r="E96" s="437"/>
      <c r="F96" s="437"/>
      <c r="G96" s="437"/>
      <c r="H96" s="437"/>
      <c r="I96" s="437"/>
      <c r="J96" s="437"/>
      <c r="K96" s="437"/>
      <c r="L96" s="437"/>
      <c r="M96" s="437"/>
      <c r="N96" s="437"/>
      <c r="O96" s="437"/>
      <c r="P96" s="437"/>
      <c r="Q96" s="437"/>
      <c r="R96" s="437"/>
      <c r="S96" s="437"/>
      <c r="T96" s="437"/>
      <c r="U96" s="437"/>
      <c r="V96" s="437"/>
      <c r="W96" s="437"/>
      <c r="X96" s="437"/>
      <c r="Y96" s="437"/>
      <c r="Z96" s="437"/>
      <c r="AA96" s="437"/>
      <c r="AB96" s="437"/>
      <c r="AC96" s="437"/>
      <c r="AD96" s="437"/>
      <c r="AE96" s="437"/>
      <c r="AF96" s="437"/>
      <c r="AG96" s="437"/>
      <c r="AH96" s="437"/>
      <c r="AI96" s="437"/>
      <c r="AJ96" s="437"/>
      <c r="AK96" s="437"/>
      <c r="AL96" s="437"/>
      <c r="AM96" s="437"/>
      <c r="AN96" s="437"/>
      <c r="AO96" s="437"/>
      <c r="AP96" s="437"/>
      <c r="AQ96" s="437"/>
      <c r="AR96" s="437"/>
    </row>
    <row r="97" spans="1:44" ht="14.5" customHeight="1" x14ac:dyDescent="0.25">
      <c r="A97" s="437"/>
      <c r="B97" s="437"/>
      <c r="C97" s="437"/>
      <c r="D97" s="437"/>
      <c r="E97" s="437"/>
      <c r="F97" s="437"/>
      <c r="G97" s="437"/>
      <c r="H97" s="437"/>
      <c r="I97" s="437"/>
      <c r="J97" s="437"/>
      <c r="K97" s="437"/>
      <c r="L97" s="437"/>
      <c r="M97" s="437"/>
      <c r="N97" s="437"/>
      <c r="O97" s="437"/>
      <c r="P97" s="437"/>
      <c r="Q97" s="437"/>
      <c r="R97" s="437"/>
      <c r="S97" s="437"/>
      <c r="T97" s="437"/>
      <c r="U97" s="437"/>
      <c r="V97" s="437"/>
      <c r="W97" s="437"/>
      <c r="X97" s="437"/>
      <c r="Y97" s="437"/>
      <c r="Z97" s="437"/>
      <c r="AA97" s="437"/>
      <c r="AB97" s="437"/>
      <c r="AC97" s="437"/>
      <c r="AD97" s="437"/>
      <c r="AE97" s="437"/>
      <c r="AF97" s="437"/>
      <c r="AG97" s="437"/>
      <c r="AH97" s="437"/>
      <c r="AI97" s="437"/>
      <c r="AJ97" s="437"/>
      <c r="AK97" s="437"/>
      <c r="AL97" s="437"/>
      <c r="AM97" s="437"/>
      <c r="AN97" s="437"/>
      <c r="AO97" s="437"/>
      <c r="AP97" s="437"/>
      <c r="AQ97" s="437"/>
      <c r="AR97" s="437"/>
    </row>
    <row r="98" spans="1:44" ht="14.5" customHeight="1" x14ac:dyDescent="0.25">
      <c r="A98" s="437"/>
      <c r="B98" s="437"/>
      <c r="C98" s="437"/>
      <c r="D98" s="437"/>
      <c r="E98" s="437"/>
      <c r="F98" s="437"/>
      <c r="G98" s="437"/>
      <c r="H98" s="437"/>
      <c r="I98" s="437"/>
      <c r="J98" s="437"/>
      <c r="K98" s="437"/>
      <c r="L98" s="437"/>
      <c r="M98" s="437"/>
      <c r="N98" s="437"/>
      <c r="O98" s="437"/>
      <c r="P98" s="437"/>
      <c r="Q98" s="437"/>
      <c r="R98" s="437"/>
      <c r="S98" s="437"/>
      <c r="T98" s="437"/>
      <c r="U98" s="437"/>
      <c r="V98" s="437"/>
      <c r="W98" s="437"/>
      <c r="X98" s="437"/>
      <c r="Y98" s="437"/>
      <c r="Z98" s="437"/>
      <c r="AA98" s="437"/>
      <c r="AB98" s="437"/>
      <c r="AC98" s="437"/>
      <c r="AD98" s="437"/>
      <c r="AE98" s="437"/>
      <c r="AF98" s="437"/>
      <c r="AG98" s="437"/>
      <c r="AH98" s="437"/>
      <c r="AI98" s="437"/>
      <c r="AJ98" s="437"/>
      <c r="AK98" s="437"/>
      <c r="AL98" s="437"/>
      <c r="AM98" s="437"/>
      <c r="AN98" s="437"/>
      <c r="AO98" s="437"/>
      <c r="AP98" s="437"/>
      <c r="AQ98" s="437"/>
      <c r="AR98" s="437"/>
    </row>
    <row r="99" spans="1:44" ht="14.5" customHeight="1" x14ac:dyDescent="0.25">
      <c r="A99" s="437"/>
      <c r="B99" s="437"/>
      <c r="C99" s="437"/>
      <c r="D99" s="437"/>
      <c r="E99" s="437"/>
      <c r="F99" s="437"/>
      <c r="G99" s="437"/>
      <c r="H99" s="437"/>
      <c r="I99" s="437"/>
      <c r="J99" s="437"/>
      <c r="K99" s="437"/>
      <c r="L99" s="437"/>
      <c r="M99" s="437"/>
      <c r="N99" s="437"/>
      <c r="O99" s="437"/>
      <c r="P99" s="437"/>
      <c r="Q99" s="437"/>
      <c r="R99" s="437"/>
      <c r="S99" s="437"/>
      <c r="T99" s="437"/>
      <c r="U99" s="437"/>
      <c r="V99" s="437"/>
      <c r="W99" s="437"/>
      <c r="X99" s="437"/>
      <c r="Y99" s="437"/>
      <c r="Z99" s="437"/>
      <c r="AA99" s="437"/>
      <c r="AB99" s="437"/>
      <c r="AC99" s="437"/>
      <c r="AD99" s="437"/>
      <c r="AE99" s="437"/>
      <c r="AF99" s="437"/>
      <c r="AG99" s="437"/>
      <c r="AH99" s="437"/>
      <c r="AI99" s="437"/>
      <c r="AJ99" s="437"/>
      <c r="AK99" s="437"/>
      <c r="AL99" s="437"/>
      <c r="AM99" s="437"/>
      <c r="AN99" s="437"/>
      <c r="AO99" s="437"/>
      <c r="AP99" s="437"/>
      <c r="AQ99" s="437"/>
      <c r="AR99" s="437"/>
    </row>
    <row r="100" spans="1:44" ht="14.5" customHeight="1" x14ac:dyDescent="0.25">
      <c r="A100" s="437"/>
      <c r="B100" s="437"/>
      <c r="C100" s="437"/>
      <c r="D100" s="437"/>
      <c r="E100" s="437"/>
      <c r="F100" s="437"/>
      <c r="G100" s="437"/>
      <c r="H100" s="437"/>
      <c r="I100" s="437"/>
      <c r="J100" s="437"/>
      <c r="K100" s="437"/>
      <c r="L100" s="437"/>
      <c r="M100" s="437"/>
      <c r="N100" s="437"/>
      <c r="O100" s="437"/>
      <c r="P100" s="437"/>
      <c r="Q100" s="437"/>
      <c r="R100" s="437"/>
      <c r="S100" s="437"/>
      <c r="T100" s="437"/>
      <c r="U100" s="437"/>
      <c r="V100" s="437"/>
      <c r="W100" s="437"/>
      <c r="X100" s="437"/>
      <c r="Y100" s="437"/>
      <c r="Z100" s="437"/>
      <c r="AA100" s="437"/>
      <c r="AB100" s="437"/>
      <c r="AC100" s="437"/>
      <c r="AD100" s="437"/>
      <c r="AE100" s="437"/>
      <c r="AF100" s="437"/>
      <c r="AG100" s="437"/>
      <c r="AH100" s="437"/>
      <c r="AI100" s="437"/>
      <c r="AJ100" s="437"/>
      <c r="AK100" s="437"/>
      <c r="AL100" s="437"/>
      <c r="AM100" s="437"/>
      <c r="AN100" s="437"/>
      <c r="AO100" s="437"/>
      <c r="AP100" s="437"/>
      <c r="AQ100" s="437"/>
      <c r="AR100" s="437"/>
    </row>
  </sheetData>
  <mergeCells count="43">
    <mergeCell ref="AM5:AM6"/>
    <mergeCell ref="AN5:AN6"/>
    <mergeCell ref="AO5:AO6"/>
    <mergeCell ref="AP5:AP6"/>
    <mergeCell ref="AQ5:AQ6"/>
    <mergeCell ref="AR5:AR6"/>
    <mergeCell ref="AG5:AG6"/>
    <mergeCell ref="AH5:AH6"/>
    <mergeCell ref="AI5:AI6"/>
    <mergeCell ref="AJ5:AJ6"/>
    <mergeCell ref="AK5:AK6"/>
    <mergeCell ref="AL5:AL6"/>
    <mergeCell ref="AA5:AA6"/>
    <mergeCell ref="AB5:AB6"/>
    <mergeCell ref="AC5:AC6"/>
    <mergeCell ref="AD5:AD6"/>
    <mergeCell ref="AE5:AE6"/>
    <mergeCell ref="AF5:AF6"/>
    <mergeCell ref="U5:U6"/>
    <mergeCell ref="V5:V6"/>
    <mergeCell ref="W5:W6"/>
    <mergeCell ref="X5:X6"/>
    <mergeCell ref="Y5:Y6"/>
    <mergeCell ref="Z5:Z6"/>
    <mergeCell ref="O5:O6"/>
    <mergeCell ref="P5:P6"/>
    <mergeCell ref="Q5:Q6"/>
    <mergeCell ref="R5:R6"/>
    <mergeCell ref="S5:S6"/>
    <mergeCell ref="T5:T6"/>
    <mergeCell ref="G5:G6"/>
    <mergeCell ref="H5:J5"/>
    <mergeCell ref="K5:K6"/>
    <mergeCell ref="L5:L6"/>
    <mergeCell ref="M5:M6"/>
    <mergeCell ref="N5:N6"/>
    <mergeCell ref="A1:F3"/>
    <mergeCell ref="A5:A6"/>
    <mergeCell ref="B5:B6"/>
    <mergeCell ref="C5:C6"/>
    <mergeCell ref="D5:D6"/>
    <mergeCell ref="E5:E6"/>
    <mergeCell ref="F5:F6"/>
  </mergeCells>
  <conditionalFormatting sqref="A7:XFD1048576">
    <cfRule type="containsText" dxfId="1" priority="1" operator="containsText" text="No">
      <formula>NOT(ISERROR(SEARCH("No",A7)))</formula>
    </cfRule>
    <cfRule type="containsText" dxfId="0" priority="2" operator="containsText" text="Yes">
      <formula>NOT(ISERROR(SEARCH("Yes",A7)))</formula>
    </cfRule>
  </conditionalFormatting>
  <dataValidations count="3">
    <dataValidation type="list" allowBlank="1" showInputMessage="1" showErrorMessage="1" sqref="E7:J1048576 M7:M1048576 R7:AR1048576" xr:uid="{13E3BC6B-1556-40D1-A508-AC3ED346ED6E}">
      <formula1>"Yes, No"</formula1>
    </dataValidation>
    <dataValidation type="list" allowBlank="1" showInputMessage="1" showErrorMessage="1" sqref="B7:B1048576" xr:uid="{C4EE9D5C-6084-43A0-B652-4990214532A1}">
      <formula1>"Planned, Unplanned"</formula1>
    </dataValidation>
    <dataValidation type="list" allowBlank="1" showInputMessage="1" showErrorMessage="1" sqref="D7:D1048576" xr:uid="{503FFDC5-4C52-43FA-82B2-955A0BF6C249}">
      <formula1>"Days, Hours"</formula1>
    </dataValidation>
  </dataValidations>
  <pageMargins left="0.7" right="0.7" top="0.75" bottom="0.75" header="0.3" footer="0.3"/>
  <pageSetup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AH5001"/>
  <sheetViews>
    <sheetView showGridLines="0" zoomScale="80" zoomScaleNormal="80" workbookViewId="0">
      <selection activeCell="A7" sqref="A7"/>
    </sheetView>
  </sheetViews>
  <sheetFormatPr defaultColWidth="24.54296875" defaultRowHeight="12.5" x14ac:dyDescent="0.25"/>
  <cols>
    <col min="1" max="2" width="25.54296875" style="183" customWidth="1"/>
    <col min="3" max="3" width="17.1796875" style="283" customWidth="1"/>
    <col min="4" max="5" width="12.81640625" style="186" customWidth="1"/>
    <col min="6" max="6" width="17.1796875" style="283" customWidth="1"/>
    <col min="7" max="7" width="12.81640625" style="186" customWidth="1"/>
    <col min="8" max="8" width="57.1796875" style="183" customWidth="1"/>
    <col min="9" max="9" width="9.1796875" style="284" bestFit="1" customWidth="1"/>
    <col min="10" max="10" width="8.81640625" style="114" hidden="1" customWidth="1"/>
    <col min="11" max="11" width="8.1796875" style="114" hidden="1" customWidth="1"/>
    <col min="12" max="12" width="8.81640625" style="114" hidden="1" customWidth="1"/>
    <col min="13" max="13" width="2.08984375" style="114" hidden="1" customWidth="1"/>
    <col min="14" max="14" width="2.81640625" style="25" customWidth="1"/>
    <col min="15" max="15" width="13.54296875" style="112" customWidth="1"/>
    <col min="16" max="16" width="13.54296875" style="113" customWidth="1"/>
    <col min="17" max="18" width="27.1796875" style="26" customWidth="1"/>
    <col min="19" max="24" width="48.1796875" style="26" customWidth="1"/>
    <col min="25" max="28" width="48.1796875" style="1" customWidth="1"/>
    <col min="29" max="29" width="5.54296875" style="1" customWidth="1"/>
    <col min="30" max="30" width="5" style="1" customWidth="1"/>
    <col min="31" max="31" width="8.453125" style="1" customWidth="1"/>
    <col min="32" max="32" width="10.453125" style="1" customWidth="1"/>
    <col min="33" max="33" width="10.54296875" style="1" customWidth="1"/>
    <col min="34" max="34" width="10" style="1" customWidth="1"/>
    <col min="35" max="16384" width="24.54296875" style="1"/>
  </cols>
  <sheetData>
    <row r="1" spans="1:34" s="29" customFormat="1" ht="15" customHeight="1" thickBot="1" x14ac:dyDescent="0.35">
      <c r="A1" s="28"/>
      <c r="B1" s="28"/>
      <c r="C1" s="390" t="s">
        <v>130</v>
      </c>
      <c r="D1" s="391"/>
      <c r="E1" s="392"/>
      <c r="F1" s="393" t="s">
        <v>131</v>
      </c>
      <c r="G1" s="394"/>
      <c r="H1" s="28"/>
      <c r="I1" s="106"/>
      <c r="J1" s="107" t="s">
        <v>24</v>
      </c>
      <c r="K1" s="107" t="s">
        <v>132</v>
      </c>
      <c r="L1" s="107" t="s">
        <v>133</v>
      </c>
      <c r="M1" s="107" t="s">
        <v>134</v>
      </c>
      <c r="N1" s="28"/>
      <c r="O1" s="385"/>
      <c r="P1" s="385"/>
      <c r="Q1" s="108" t="str">
        <f>IF(OR(COUNTA(C7:C5001)&lt;1,COUNTA(F7:F5001)&lt;1),"",(MIN(MIN(C7:C5001),MIN(F7:F5001))))</f>
        <v/>
      </c>
      <c r="R1" s="28"/>
      <c r="S1" s="28"/>
      <c r="T1" s="28"/>
      <c r="U1" s="28"/>
      <c r="V1" s="28"/>
      <c r="W1" s="28"/>
      <c r="X1" s="28"/>
      <c r="AD1" s="109"/>
      <c r="AE1" s="109"/>
    </row>
    <row r="2" spans="1:34" s="293" customFormat="1" ht="28" x14ac:dyDescent="0.25">
      <c r="A2" s="305" t="s">
        <v>135</v>
      </c>
      <c r="B2" s="294" t="s">
        <v>136</v>
      </c>
      <c r="C2" s="308" t="s">
        <v>137</v>
      </c>
      <c r="D2" s="297" t="s">
        <v>138</v>
      </c>
      <c r="E2" s="311" t="s">
        <v>139</v>
      </c>
      <c r="F2" s="301" t="s">
        <v>137</v>
      </c>
      <c r="G2" s="311" t="s">
        <v>138</v>
      </c>
      <c r="H2" s="304" t="s">
        <v>140</v>
      </c>
      <c r="I2" s="315" t="s">
        <v>2</v>
      </c>
      <c r="J2" s="289" t="s">
        <v>60</v>
      </c>
      <c r="K2" s="289" t="s">
        <v>141</v>
      </c>
      <c r="L2" s="289" t="s">
        <v>142</v>
      </c>
      <c r="M2" s="289" t="s">
        <v>143</v>
      </c>
      <c r="N2" s="290"/>
      <c r="O2" s="388"/>
      <c r="P2" s="389"/>
      <c r="Q2" s="291"/>
      <c r="R2" s="292"/>
      <c r="S2" s="292"/>
      <c r="T2" s="292"/>
      <c r="U2" s="292"/>
      <c r="V2" s="292"/>
      <c r="W2" s="292"/>
      <c r="X2" s="292"/>
      <c r="AC2" s="293" t="s">
        <v>144</v>
      </c>
      <c r="AD2" s="293" t="s">
        <v>145</v>
      </c>
      <c r="AE2" s="293" t="s">
        <v>146</v>
      </c>
      <c r="AF2" s="293" t="s">
        <v>147</v>
      </c>
      <c r="AG2" s="293" t="s">
        <v>148</v>
      </c>
      <c r="AH2" s="293" t="s">
        <v>149</v>
      </c>
    </row>
    <row r="3" spans="1:34" ht="14" x14ac:dyDescent="0.3">
      <c r="A3" s="306" t="s">
        <v>76</v>
      </c>
      <c r="B3" s="295" t="s">
        <v>90</v>
      </c>
      <c r="C3" s="309">
        <v>44235</v>
      </c>
      <c r="D3" s="298"/>
      <c r="E3" s="312"/>
      <c r="F3" s="302">
        <v>44237</v>
      </c>
      <c r="G3" s="313">
        <v>1</v>
      </c>
      <c r="H3" s="295"/>
      <c r="I3" s="316" t="s">
        <v>23</v>
      </c>
      <c r="J3" s="110"/>
      <c r="K3" s="110"/>
      <c r="L3" s="110"/>
      <c r="M3" s="110"/>
      <c r="O3" s="388"/>
      <c r="P3" s="389"/>
      <c r="Q3" s="111"/>
    </row>
    <row r="4" spans="1:34" ht="14" x14ac:dyDescent="0.3">
      <c r="A4" s="306" t="s">
        <v>76</v>
      </c>
      <c r="B4" s="295" t="s">
        <v>90</v>
      </c>
      <c r="C4" s="309">
        <v>44481</v>
      </c>
      <c r="D4" s="299"/>
      <c r="E4" s="313"/>
      <c r="F4" s="302">
        <v>44485</v>
      </c>
      <c r="G4" s="313"/>
      <c r="H4" s="295" t="s">
        <v>150</v>
      </c>
      <c r="I4" s="316" t="s">
        <v>23</v>
      </c>
      <c r="J4" s="110" t="str">
        <f>IF((RIGHT(TEXT(C4,"DD/MM/YYYY HH:MM:SS"),8))=(RIGHT(TEXT(F4,"DD/MM/YYYY HH:MM:SS"),8)),"Y","N")</f>
        <v>Y</v>
      </c>
      <c r="K4" s="110" t="str">
        <f>IF(I4="Hours","Y","N")</f>
        <v>N</v>
      </c>
      <c r="L4" s="110" t="b">
        <f>AND(J4="N",K4="N")</f>
        <v>0</v>
      </c>
      <c r="M4" s="110" t="b">
        <f t="shared" ref="M4:M7" si="0">AND(I4="Hours",F4-C4&lt;0.00001)</f>
        <v>0</v>
      </c>
      <c r="O4" s="389"/>
      <c r="P4" s="389"/>
      <c r="AC4" s="1" t="str">
        <f>IF(I4&lt;&gt;"Hours","",(F4-C4)*24)</f>
        <v/>
      </c>
      <c r="AD4" s="1">
        <f t="shared" ref="AD4:AD67" si="1">IF(I4&lt;&gt;"Days","",((F4-C4)+1)-(AF4)-(AG4)-(AH4))</f>
        <v>5</v>
      </c>
      <c r="AE4" s="1" t="e">
        <f>VLOOKUP(A4,#REF!,12,FALSE)</f>
        <v>#REF!</v>
      </c>
      <c r="AF4" s="1">
        <f t="shared" ref="AF4:AF67" si="2">IF(D4=1,0.5,0)</f>
        <v>0</v>
      </c>
      <c r="AG4" s="1">
        <f t="shared" ref="AG4:AG67" si="3">IF(E4=1,0.5,0)</f>
        <v>0</v>
      </c>
      <c r="AH4" s="1">
        <f t="shared" ref="AH4:AH67" si="4">IF(G4=1,0.5,0)</f>
        <v>0</v>
      </c>
    </row>
    <row r="5" spans="1:34" ht="14" x14ac:dyDescent="0.3">
      <c r="A5" s="306" t="s">
        <v>200</v>
      </c>
      <c r="B5" s="295" t="s">
        <v>109</v>
      </c>
      <c r="C5" s="309">
        <v>44411</v>
      </c>
      <c r="D5" s="299"/>
      <c r="E5" s="313">
        <v>1</v>
      </c>
      <c r="F5" s="302">
        <v>44413</v>
      </c>
      <c r="G5" s="313"/>
      <c r="H5" s="295" t="s">
        <v>151</v>
      </c>
      <c r="I5" s="316" t="s">
        <v>23</v>
      </c>
      <c r="J5" s="110" t="str">
        <f t="shared" ref="J5:J7" si="5">IF((RIGHT(TEXT(C5,"DD/MM/YYYY HH:MM:SS"),8))=(RIGHT(TEXT(F5,"DD/MM/YYYY HH:MM:SS"),8)),"Y","N")</f>
        <v>Y</v>
      </c>
      <c r="K5" s="110" t="str">
        <f t="shared" ref="K5:K7" si="6">IF(I5="Hours","Y","N")</f>
        <v>N</v>
      </c>
      <c r="L5" s="110" t="b">
        <f t="shared" ref="L5:L7" si="7">AND(J5="N",K5="N")</f>
        <v>0</v>
      </c>
      <c r="M5" s="110" t="b">
        <f t="shared" si="0"/>
        <v>0</v>
      </c>
      <c r="O5" s="386"/>
      <c r="P5" s="386"/>
      <c r="AC5" s="1" t="str">
        <f t="shared" ref="AC5:AC68" si="8">IF(I5&lt;&gt;"Hours","",(F5-C5)*24)</f>
        <v/>
      </c>
      <c r="AD5" s="1">
        <f t="shared" si="1"/>
        <v>2.5</v>
      </c>
      <c r="AE5" s="1" t="e">
        <f>VLOOKUP(A5,#REF!,12,FALSE)</f>
        <v>#REF!</v>
      </c>
      <c r="AF5" s="1">
        <f t="shared" si="2"/>
        <v>0</v>
      </c>
      <c r="AG5" s="1">
        <f t="shared" si="3"/>
        <v>0.5</v>
      </c>
      <c r="AH5" s="1">
        <f t="shared" si="4"/>
        <v>0</v>
      </c>
    </row>
    <row r="6" spans="1:34" ht="14.5" thickBot="1" x14ac:dyDescent="0.35">
      <c r="A6" s="307" t="s">
        <v>210</v>
      </c>
      <c r="B6" s="296" t="s">
        <v>107</v>
      </c>
      <c r="C6" s="310">
        <v>44446.416666666664</v>
      </c>
      <c r="D6" s="300"/>
      <c r="E6" s="314"/>
      <c r="F6" s="303">
        <v>44446.541666666664</v>
      </c>
      <c r="G6" s="314"/>
      <c r="H6" s="296" t="s">
        <v>152</v>
      </c>
      <c r="I6" s="317" t="s">
        <v>24</v>
      </c>
      <c r="J6" s="110" t="str">
        <f t="shared" si="5"/>
        <v>N</v>
      </c>
      <c r="K6" s="110" t="str">
        <f t="shared" si="6"/>
        <v>Y</v>
      </c>
      <c r="L6" s="110" t="b">
        <f t="shared" si="7"/>
        <v>0</v>
      </c>
      <c r="M6" s="110" t="b">
        <f t="shared" si="0"/>
        <v>0</v>
      </c>
      <c r="O6" s="387"/>
      <c r="P6" s="387"/>
      <c r="AC6" s="1">
        <f t="shared" si="8"/>
        <v>3</v>
      </c>
      <c r="AD6" s="1" t="str">
        <f t="shared" si="1"/>
        <v/>
      </c>
      <c r="AE6" s="1" t="e">
        <f>VLOOKUP(A6,#REF!,12,FALSE)</f>
        <v>#REF!</v>
      </c>
      <c r="AF6" s="1">
        <f t="shared" si="2"/>
        <v>0</v>
      </c>
      <c r="AG6" s="1">
        <f t="shared" si="3"/>
        <v>0</v>
      </c>
      <c r="AH6" s="1">
        <f t="shared" si="4"/>
        <v>0</v>
      </c>
    </row>
    <row r="7" spans="1:34" ht="14" x14ac:dyDescent="0.3">
      <c r="A7" s="285"/>
      <c r="B7" s="285"/>
      <c r="C7" s="286"/>
      <c r="D7" s="287"/>
      <c r="E7" s="287"/>
      <c r="F7" s="286"/>
      <c r="G7" s="287"/>
      <c r="H7" s="285"/>
      <c r="I7" s="288" t="str">
        <f>_xlfn.IFNA(VLOOKUP(B7,'Absence Types'!A:D,4,FALSE),"")</f>
        <v/>
      </c>
      <c r="J7" s="110" t="str">
        <f t="shared" si="5"/>
        <v>Y</v>
      </c>
      <c r="K7" s="110" t="str">
        <f t="shared" si="6"/>
        <v>N</v>
      </c>
      <c r="L7" s="110" t="b">
        <f t="shared" si="7"/>
        <v>0</v>
      </c>
      <c r="M7" s="110" t="b">
        <f t="shared" si="0"/>
        <v>0</v>
      </c>
      <c r="AC7" s="1" t="str">
        <f t="shared" si="8"/>
        <v/>
      </c>
      <c r="AD7" s="1" t="str">
        <f t="shared" si="1"/>
        <v/>
      </c>
      <c r="AE7" s="1" t="e">
        <f>VLOOKUP(A7,#REF!,12,FALSE)</f>
        <v>#REF!</v>
      </c>
      <c r="AF7" s="1">
        <f t="shared" si="2"/>
        <v>0</v>
      </c>
      <c r="AG7" s="1">
        <f t="shared" si="3"/>
        <v>0</v>
      </c>
      <c r="AH7" s="1">
        <f t="shared" si="4"/>
        <v>0</v>
      </c>
    </row>
    <row r="8" spans="1:34" ht="14" x14ac:dyDescent="0.3">
      <c r="A8" s="279"/>
      <c r="B8" s="279"/>
      <c r="C8" s="280"/>
      <c r="D8" s="281"/>
      <c r="E8" s="281"/>
      <c r="F8" s="280"/>
      <c r="G8" s="281"/>
      <c r="H8" s="279"/>
      <c r="I8" s="288" t="str">
        <f>_xlfn.IFNA(VLOOKUP(B8,'Absence Types'!A:D,4,FALSE),"")</f>
        <v/>
      </c>
      <c r="J8" s="110" t="str">
        <f t="shared" ref="J8:J71" si="9">IF((RIGHT(TEXT(C8,"DD/MM/YYYY HH:MM:SS"),8))=(RIGHT(TEXT(F8,"DD/MM/YYYY HH:MM:SS"),8)),"Y","N")</f>
        <v>Y</v>
      </c>
      <c r="K8" s="110" t="str">
        <f t="shared" ref="K8:K71" si="10">IF(I8="Hours","Y","N")</f>
        <v>N</v>
      </c>
      <c r="L8" s="110" t="b">
        <f t="shared" ref="L8:L71" si="11">AND(J8="N",K8="N")</f>
        <v>0</v>
      </c>
      <c r="M8" s="110" t="b">
        <f t="shared" ref="M8:M71" si="12">AND(I8="Hours",F8-C8&lt;0.00001)</f>
        <v>0</v>
      </c>
      <c r="AC8" s="1" t="str">
        <f t="shared" si="8"/>
        <v/>
      </c>
      <c r="AD8" s="1" t="str">
        <f t="shared" si="1"/>
        <v/>
      </c>
      <c r="AE8" s="1" t="e">
        <f>VLOOKUP(A8,#REF!,12,FALSE)</f>
        <v>#REF!</v>
      </c>
      <c r="AF8" s="1">
        <f t="shared" si="2"/>
        <v>0</v>
      </c>
      <c r="AG8" s="1">
        <f t="shared" si="3"/>
        <v>0</v>
      </c>
      <c r="AH8" s="1">
        <f t="shared" si="4"/>
        <v>0</v>
      </c>
    </row>
    <row r="9" spans="1:34" ht="14" x14ac:dyDescent="0.3">
      <c r="A9" s="279"/>
      <c r="B9" s="279"/>
      <c r="C9" s="280"/>
      <c r="D9" s="281"/>
      <c r="E9" s="281"/>
      <c r="F9" s="280"/>
      <c r="G9" s="281"/>
      <c r="H9" s="279"/>
      <c r="I9" s="288" t="str">
        <f>_xlfn.IFNA(VLOOKUP(B9,'Absence Types'!A:D,4,FALSE),"")</f>
        <v/>
      </c>
      <c r="J9" s="110" t="str">
        <f t="shared" si="9"/>
        <v>Y</v>
      </c>
      <c r="K9" s="110" t="str">
        <f t="shared" si="10"/>
        <v>N</v>
      </c>
      <c r="L9" s="110" t="b">
        <f t="shared" si="11"/>
        <v>0</v>
      </c>
      <c r="M9" s="110" t="b">
        <f t="shared" si="12"/>
        <v>0</v>
      </c>
      <c r="AC9" s="1" t="str">
        <f t="shared" si="8"/>
        <v/>
      </c>
      <c r="AD9" s="1" t="str">
        <f t="shared" si="1"/>
        <v/>
      </c>
      <c r="AE9" s="1" t="e">
        <f>VLOOKUP(A9,#REF!,12,FALSE)</f>
        <v>#REF!</v>
      </c>
      <c r="AF9" s="1">
        <f t="shared" si="2"/>
        <v>0</v>
      </c>
      <c r="AG9" s="1">
        <f t="shared" si="3"/>
        <v>0</v>
      </c>
      <c r="AH9" s="1">
        <f t="shared" si="4"/>
        <v>0</v>
      </c>
    </row>
    <row r="10" spans="1:34" ht="14" x14ac:dyDescent="0.3">
      <c r="A10" s="279"/>
      <c r="B10" s="279"/>
      <c r="C10" s="280"/>
      <c r="D10" s="281"/>
      <c r="E10" s="281"/>
      <c r="F10" s="280"/>
      <c r="G10" s="281"/>
      <c r="H10" s="279"/>
      <c r="I10" s="288" t="str">
        <f>_xlfn.IFNA(VLOOKUP(B10,'Absence Types'!A:D,4,FALSE),"")</f>
        <v/>
      </c>
      <c r="J10" s="110" t="str">
        <f t="shared" si="9"/>
        <v>Y</v>
      </c>
      <c r="K10" s="110" t="str">
        <f t="shared" si="10"/>
        <v>N</v>
      </c>
      <c r="L10" s="110" t="b">
        <f t="shared" si="11"/>
        <v>0</v>
      </c>
      <c r="M10" s="110" t="b">
        <f t="shared" si="12"/>
        <v>0</v>
      </c>
      <c r="AC10" s="1" t="str">
        <f t="shared" si="8"/>
        <v/>
      </c>
      <c r="AD10" s="1" t="str">
        <f t="shared" si="1"/>
        <v/>
      </c>
      <c r="AE10" s="1" t="e">
        <f>VLOOKUP(A10,#REF!,12,FALSE)</f>
        <v>#REF!</v>
      </c>
      <c r="AF10" s="1">
        <f t="shared" si="2"/>
        <v>0</v>
      </c>
      <c r="AG10" s="1">
        <f t="shared" si="3"/>
        <v>0</v>
      </c>
      <c r="AH10" s="1">
        <f t="shared" si="4"/>
        <v>0</v>
      </c>
    </row>
    <row r="11" spans="1:34" ht="14" x14ac:dyDescent="0.3">
      <c r="A11" s="279"/>
      <c r="B11" s="279"/>
      <c r="C11" s="280"/>
      <c r="D11" s="281"/>
      <c r="E11" s="281"/>
      <c r="F11" s="280"/>
      <c r="G11" s="281"/>
      <c r="H11" s="279"/>
      <c r="I11" s="288" t="str">
        <f>_xlfn.IFNA(VLOOKUP(B11,'Absence Types'!A:D,4,FALSE),"")</f>
        <v/>
      </c>
      <c r="J11" s="110" t="str">
        <f t="shared" si="9"/>
        <v>Y</v>
      </c>
      <c r="K11" s="110" t="str">
        <f t="shared" si="10"/>
        <v>N</v>
      </c>
      <c r="L11" s="110" t="b">
        <f t="shared" si="11"/>
        <v>0</v>
      </c>
      <c r="M11" s="110" t="b">
        <f t="shared" si="12"/>
        <v>0</v>
      </c>
      <c r="AC11" s="1" t="str">
        <f t="shared" si="8"/>
        <v/>
      </c>
      <c r="AD11" s="1" t="str">
        <f t="shared" si="1"/>
        <v/>
      </c>
      <c r="AE11" s="1" t="e">
        <f>VLOOKUP(A11,#REF!,12,FALSE)</f>
        <v>#REF!</v>
      </c>
      <c r="AF11" s="1">
        <f t="shared" si="2"/>
        <v>0</v>
      </c>
      <c r="AG11" s="1">
        <f t="shared" si="3"/>
        <v>0</v>
      </c>
      <c r="AH11" s="1">
        <f t="shared" si="4"/>
        <v>0</v>
      </c>
    </row>
    <row r="12" spans="1:34" ht="14" x14ac:dyDescent="0.3">
      <c r="A12" s="279"/>
      <c r="B12" s="279"/>
      <c r="C12" s="280"/>
      <c r="D12" s="281"/>
      <c r="E12" s="281"/>
      <c r="F12" s="280"/>
      <c r="G12" s="281"/>
      <c r="H12" s="279"/>
      <c r="I12" s="288" t="str">
        <f>_xlfn.IFNA(VLOOKUP(B12,'Absence Types'!A:D,4,FALSE),"")</f>
        <v/>
      </c>
      <c r="J12" s="110" t="str">
        <f t="shared" si="9"/>
        <v>Y</v>
      </c>
      <c r="K12" s="110" t="str">
        <f t="shared" si="10"/>
        <v>N</v>
      </c>
      <c r="L12" s="110" t="b">
        <f t="shared" si="11"/>
        <v>0</v>
      </c>
      <c r="M12" s="110" t="b">
        <f t="shared" si="12"/>
        <v>0</v>
      </c>
      <c r="AC12" s="1" t="str">
        <f t="shared" si="8"/>
        <v/>
      </c>
      <c r="AD12" s="1" t="str">
        <f t="shared" si="1"/>
        <v/>
      </c>
      <c r="AE12" s="1" t="e">
        <f>VLOOKUP(A12,#REF!,12,FALSE)</f>
        <v>#REF!</v>
      </c>
      <c r="AF12" s="1">
        <f t="shared" si="2"/>
        <v>0</v>
      </c>
      <c r="AG12" s="1">
        <f t="shared" si="3"/>
        <v>0</v>
      </c>
      <c r="AH12" s="1">
        <f t="shared" si="4"/>
        <v>0</v>
      </c>
    </row>
    <row r="13" spans="1:34" ht="14" x14ac:dyDescent="0.3">
      <c r="A13" s="279"/>
      <c r="B13" s="279"/>
      <c r="C13" s="280"/>
      <c r="D13" s="281"/>
      <c r="E13" s="281"/>
      <c r="F13" s="280"/>
      <c r="G13" s="281"/>
      <c r="H13" s="279"/>
      <c r="I13" s="288" t="str">
        <f>_xlfn.IFNA(VLOOKUP(B13,'Absence Types'!A:D,4,FALSE),"")</f>
        <v/>
      </c>
      <c r="J13" s="110" t="str">
        <f t="shared" si="9"/>
        <v>Y</v>
      </c>
      <c r="K13" s="110" t="str">
        <f t="shared" si="10"/>
        <v>N</v>
      </c>
      <c r="L13" s="110" t="b">
        <f t="shared" si="11"/>
        <v>0</v>
      </c>
      <c r="M13" s="110" t="b">
        <f t="shared" si="12"/>
        <v>0</v>
      </c>
      <c r="AC13" s="1" t="str">
        <f t="shared" si="8"/>
        <v/>
      </c>
      <c r="AD13" s="1" t="str">
        <f t="shared" si="1"/>
        <v/>
      </c>
      <c r="AE13" s="1" t="e">
        <f>VLOOKUP(A13,#REF!,12,FALSE)</f>
        <v>#REF!</v>
      </c>
      <c r="AF13" s="1">
        <f t="shared" si="2"/>
        <v>0</v>
      </c>
      <c r="AG13" s="1">
        <f t="shared" si="3"/>
        <v>0</v>
      </c>
      <c r="AH13" s="1">
        <f t="shared" si="4"/>
        <v>0</v>
      </c>
    </row>
    <row r="14" spans="1:34" ht="14" x14ac:dyDescent="0.3">
      <c r="A14" s="279"/>
      <c r="B14" s="279"/>
      <c r="C14" s="280"/>
      <c r="D14" s="281"/>
      <c r="E14" s="281"/>
      <c r="F14" s="282"/>
      <c r="G14" s="281"/>
      <c r="H14" s="279"/>
      <c r="I14" s="288" t="str">
        <f>_xlfn.IFNA(VLOOKUP(B14,'Absence Types'!A:D,4,FALSE),"")</f>
        <v/>
      </c>
      <c r="J14" s="110" t="str">
        <f t="shared" si="9"/>
        <v>Y</v>
      </c>
      <c r="K14" s="110" t="str">
        <f t="shared" si="10"/>
        <v>N</v>
      </c>
      <c r="L14" s="110" t="b">
        <f t="shared" si="11"/>
        <v>0</v>
      </c>
      <c r="M14" s="110" t="b">
        <f t="shared" si="12"/>
        <v>0</v>
      </c>
      <c r="AC14" s="1" t="str">
        <f t="shared" si="8"/>
        <v/>
      </c>
      <c r="AD14" s="1" t="str">
        <f t="shared" si="1"/>
        <v/>
      </c>
      <c r="AE14" s="1" t="e">
        <f>VLOOKUP(A14,#REF!,12,FALSE)</f>
        <v>#REF!</v>
      </c>
      <c r="AF14" s="1">
        <f t="shared" si="2"/>
        <v>0</v>
      </c>
      <c r="AG14" s="1">
        <f t="shared" si="3"/>
        <v>0</v>
      </c>
      <c r="AH14" s="1">
        <f t="shared" si="4"/>
        <v>0</v>
      </c>
    </row>
    <row r="15" spans="1:34" ht="14" x14ac:dyDescent="0.3">
      <c r="A15" s="279"/>
      <c r="B15" s="279"/>
      <c r="C15" s="280"/>
      <c r="D15" s="281"/>
      <c r="E15" s="281"/>
      <c r="F15" s="280"/>
      <c r="G15" s="281"/>
      <c r="H15" s="279"/>
      <c r="I15" s="288" t="str">
        <f>_xlfn.IFNA(VLOOKUP(B15,'Absence Types'!A:D,4,FALSE),"")</f>
        <v/>
      </c>
      <c r="J15" s="110" t="str">
        <f t="shared" si="9"/>
        <v>Y</v>
      </c>
      <c r="K15" s="110" t="str">
        <f t="shared" si="10"/>
        <v>N</v>
      </c>
      <c r="L15" s="110" t="b">
        <f t="shared" si="11"/>
        <v>0</v>
      </c>
      <c r="M15" s="110" t="b">
        <f t="shared" si="12"/>
        <v>0</v>
      </c>
      <c r="AC15" s="1" t="str">
        <f t="shared" si="8"/>
        <v/>
      </c>
      <c r="AD15" s="1" t="str">
        <f t="shared" si="1"/>
        <v/>
      </c>
      <c r="AE15" s="1" t="e">
        <f>VLOOKUP(A15,#REF!,12,FALSE)</f>
        <v>#REF!</v>
      </c>
      <c r="AF15" s="1">
        <f t="shared" si="2"/>
        <v>0</v>
      </c>
      <c r="AG15" s="1">
        <f t="shared" si="3"/>
        <v>0</v>
      </c>
      <c r="AH15" s="1">
        <f t="shared" si="4"/>
        <v>0</v>
      </c>
    </row>
    <row r="16" spans="1:34" ht="14" x14ac:dyDescent="0.3">
      <c r="A16" s="279"/>
      <c r="B16" s="279"/>
      <c r="C16" s="280"/>
      <c r="D16" s="281"/>
      <c r="E16" s="281"/>
      <c r="F16" s="280"/>
      <c r="G16" s="281"/>
      <c r="H16" s="279"/>
      <c r="I16" s="288" t="str">
        <f>_xlfn.IFNA(VLOOKUP(B16,'Absence Types'!A:D,4,FALSE),"")</f>
        <v/>
      </c>
      <c r="J16" s="110" t="str">
        <f t="shared" si="9"/>
        <v>Y</v>
      </c>
      <c r="K16" s="110" t="str">
        <f t="shared" si="10"/>
        <v>N</v>
      </c>
      <c r="L16" s="110" t="b">
        <f t="shared" si="11"/>
        <v>0</v>
      </c>
      <c r="M16" s="110" t="b">
        <f t="shared" si="12"/>
        <v>0</v>
      </c>
      <c r="AC16" s="1" t="str">
        <f t="shared" si="8"/>
        <v/>
      </c>
      <c r="AD16" s="1" t="str">
        <f t="shared" si="1"/>
        <v/>
      </c>
      <c r="AE16" s="1" t="e">
        <f>VLOOKUP(A16,#REF!,12,FALSE)</f>
        <v>#REF!</v>
      </c>
      <c r="AF16" s="1">
        <f t="shared" si="2"/>
        <v>0</v>
      </c>
      <c r="AG16" s="1">
        <f t="shared" si="3"/>
        <v>0</v>
      </c>
      <c r="AH16" s="1">
        <f t="shared" si="4"/>
        <v>0</v>
      </c>
    </row>
    <row r="17" spans="1:34" ht="14" x14ac:dyDescent="0.3">
      <c r="A17" s="279"/>
      <c r="B17" s="279"/>
      <c r="C17" s="280"/>
      <c r="D17" s="281"/>
      <c r="E17" s="281"/>
      <c r="F17" s="280"/>
      <c r="G17" s="281"/>
      <c r="H17" s="279"/>
      <c r="I17" s="288" t="str">
        <f>_xlfn.IFNA(VLOOKUP(B17,'Absence Types'!A:D,4,FALSE),"")</f>
        <v/>
      </c>
      <c r="J17" s="110" t="str">
        <f t="shared" si="9"/>
        <v>Y</v>
      </c>
      <c r="K17" s="110" t="str">
        <f t="shared" si="10"/>
        <v>N</v>
      </c>
      <c r="L17" s="110" t="b">
        <f t="shared" si="11"/>
        <v>0</v>
      </c>
      <c r="M17" s="110" t="b">
        <f t="shared" si="12"/>
        <v>0</v>
      </c>
      <c r="AC17" s="1" t="str">
        <f t="shared" si="8"/>
        <v/>
      </c>
      <c r="AD17" s="1" t="str">
        <f t="shared" si="1"/>
        <v/>
      </c>
      <c r="AE17" s="1" t="e">
        <f>VLOOKUP(A17,#REF!,12,FALSE)</f>
        <v>#REF!</v>
      </c>
      <c r="AF17" s="1">
        <f t="shared" si="2"/>
        <v>0</v>
      </c>
      <c r="AG17" s="1">
        <f t="shared" si="3"/>
        <v>0</v>
      </c>
      <c r="AH17" s="1">
        <f t="shared" si="4"/>
        <v>0</v>
      </c>
    </row>
    <row r="18" spans="1:34" ht="14" x14ac:dyDescent="0.3">
      <c r="A18" s="279"/>
      <c r="B18" s="279"/>
      <c r="C18" s="280"/>
      <c r="D18" s="281"/>
      <c r="E18" s="281"/>
      <c r="F18" s="280"/>
      <c r="G18" s="281"/>
      <c r="H18" s="279"/>
      <c r="I18" s="288" t="str">
        <f>_xlfn.IFNA(VLOOKUP(B18,'Absence Types'!A:D,4,FALSE),"")</f>
        <v/>
      </c>
      <c r="J18" s="110" t="str">
        <f t="shared" si="9"/>
        <v>Y</v>
      </c>
      <c r="K18" s="110" t="str">
        <f t="shared" si="10"/>
        <v>N</v>
      </c>
      <c r="L18" s="110" t="b">
        <f t="shared" si="11"/>
        <v>0</v>
      </c>
      <c r="M18" s="110" t="b">
        <f t="shared" si="12"/>
        <v>0</v>
      </c>
      <c r="AC18" s="1" t="str">
        <f t="shared" si="8"/>
        <v/>
      </c>
      <c r="AD18" s="1" t="str">
        <f t="shared" si="1"/>
        <v/>
      </c>
      <c r="AE18" s="1" t="e">
        <f>VLOOKUP(A18,#REF!,12,FALSE)</f>
        <v>#REF!</v>
      </c>
      <c r="AF18" s="1">
        <f t="shared" si="2"/>
        <v>0</v>
      </c>
      <c r="AG18" s="1">
        <f t="shared" si="3"/>
        <v>0</v>
      </c>
      <c r="AH18" s="1">
        <f t="shared" si="4"/>
        <v>0</v>
      </c>
    </row>
    <row r="19" spans="1:34" ht="14" x14ac:dyDescent="0.3">
      <c r="A19" s="279"/>
      <c r="B19" s="279"/>
      <c r="C19" s="280"/>
      <c r="D19" s="281"/>
      <c r="E19" s="281"/>
      <c r="F19" s="280"/>
      <c r="G19" s="281"/>
      <c r="H19" s="279"/>
      <c r="I19" s="288" t="str">
        <f>_xlfn.IFNA(VLOOKUP(B19,'Absence Types'!A:D,4,FALSE),"")</f>
        <v/>
      </c>
      <c r="J19" s="110" t="str">
        <f t="shared" si="9"/>
        <v>Y</v>
      </c>
      <c r="K19" s="110" t="str">
        <f t="shared" si="10"/>
        <v>N</v>
      </c>
      <c r="L19" s="110" t="b">
        <f t="shared" si="11"/>
        <v>0</v>
      </c>
      <c r="M19" s="110" t="b">
        <f t="shared" si="12"/>
        <v>0</v>
      </c>
      <c r="AC19" s="1" t="str">
        <f t="shared" si="8"/>
        <v/>
      </c>
      <c r="AD19" s="1" t="str">
        <f t="shared" si="1"/>
        <v/>
      </c>
      <c r="AE19" s="1" t="e">
        <f>VLOOKUP(A19,#REF!,12,FALSE)</f>
        <v>#REF!</v>
      </c>
      <c r="AF19" s="1">
        <f t="shared" si="2"/>
        <v>0</v>
      </c>
      <c r="AG19" s="1">
        <f t="shared" si="3"/>
        <v>0</v>
      </c>
      <c r="AH19" s="1">
        <f t="shared" si="4"/>
        <v>0</v>
      </c>
    </row>
    <row r="20" spans="1:34" ht="14" x14ac:dyDescent="0.3">
      <c r="A20" s="279"/>
      <c r="B20" s="279"/>
      <c r="C20" s="280"/>
      <c r="D20" s="281"/>
      <c r="E20" s="281"/>
      <c r="F20" s="280"/>
      <c r="G20" s="281"/>
      <c r="H20" s="279"/>
      <c r="I20" s="288" t="str">
        <f>_xlfn.IFNA(VLOOKUP(B20,'Absence Types'!A:D,4,FALSE),"")</f>
        <v/>
      </c>
      <c r="J20" s="110" t="str">
        <f t="shared" si="9"/>
        <v>Y</v>
      </c>
      <c r="K20" s="110" t="str">
        <f t="shared" si="10"/>
        <v>N</v>
      </c>
      <c r="L20" s="110" t="b">
        <f t="shared" si="11"/>
        <v>0</v>
      </c>
      <c r="M20" s="110" t="b">
        <f t="shared" si="12"/>
        <v>0</v>
      </c>
      <c r="AC20" s="1" t="str">
        <f t="shared" si="8"/>
        <v/>
      </c>
      <c r="AD20" s="1" t="str">
        <f t="shared" si="1"/>
        <v/>
      </c>
      <c r="AE20" s="1" t="e">
        <f>VLOOKUP(A20,#REF!,12,FALSE)</f>
        <v>#REF!</v>
      </c>
      <c r="AF20" s="1">
        <f t="shared" si="2"/>
        <v>0</v>
      </c>
      <c r="AG20" s="1">
        <f t="shared" si="3"/>
        <v>0</v>
      </c>
      <c r="AH20" s="1">
        <f t="shared" si="4"/>
        <v>0</v>
      </c>
    </row>
    <row r="21" spans="1:34" ht="14" x14ac:dyDescent="0.3">
      <c r="A21" s="279"/>
      <c r="B21" s="279"/>
      <c r="C21" s="280"/>
      <c r="D21" s="281"/>
      <c r="E21" s="281"/>
      <c r="F21" s="280"/>
      <c r="G21" s="281"/>
      <c r="H21" s="279"/>
      <c r="I21" s="288" t="str">
        <f>_xlfn.IFNA(VLOOKUP(B21,'Absence Types'!A:D,4,FALSE),"")</f>
        <v/>
      </c>
      <c r="J21" s="110" t="str">
        <f t="shared" si="9"/>
        <v>Y</v>
      </c>
      <c r="K21" s="110" t="str">
        <f t="shared" si="10"/>
        <v>N</v>
      </c>
      <c r="L21" s="110" t="b">
        <f t="shared" si="11"/>
        <v>0</v>
      </c>
      <c r="M21" s="110" t="b">
        <f t="shared" si="12"/>
        <v>0</v>
      </c>
      <c r="AC21" s="1" t="str">
        <f t="shared" si="8"/>
        <v/>
      </c>
      <c r="AD21" s="1" t="str">
        <f t="shared" si="1"/>
        <v/>
      </c>
      <c r="AE21" s="1" t="e">
        <f>VLOOKUP(A21,#REF!,12,FALSE)</f>
        <v>#REF!</v>
      </c>
      <c r="AF21" s="1">
        <f t="shared" si="2"/>
        <v>0</v>
      </c>
      <c r="AG21" s="1">
        <f t="shared" si="3"/>
        <v>0</v>
      </c>
      <c r="AH21" s="1">
        <f t="shared" si="4"/>
        <v>0</v>
      </c>
    </row>
    <row r="22" spans="1:34" ht="14" x14ac:dyDescent="0.3">
      <c r="A22" s="279"/>
      <c r="B22" s="279"/>
      <c r="C22" s="280"/>
      <c r="D22" s="281"/>
      <c r="E22" s="281"/>
      <c r="F22" s="280"/>
      <c r="G22" s="281"/>
      <c r="H22" s="279"/>
      <c r="I22" s="288" t="str">
        <f>_xlfn.IFNA(VLOOKUP(B22,'Absence Types'!A:D,4,FALSE),"")</f>
        <v/>
      </c>
      <c r="J22" s="110" t="str">
        <f t="shared" si="9"/>
        <v>Y</v>
      </c>
      <c r="K22" s="110" t="str">
        <f t="shared" si="10"/>
        <v>N</v>
      </c>
      <c r="L22" s="110" t="b">
        <f t="shared" si="11"/>
        <v>0</v>
      </c>
      <c r="M22" s="110" t="b">
        <f t="shared" si="12"/>
        <v>0</v>
      </c>
      <c r="AC22" s="1" t="str">
        <f t="shared" si="8"/>
        <v/>
      </c>
      <c r="AD22" s="1" t="str">
        <f t="shared" si="1"/>
        <v/>
      </c>
      <c r="AE22" s="1" t="e">
        <f>VLOOKUP(A22,#REF!,12,FALSE)</f>
        <v>#REF!</v>
      </c>
      <c r="AF22" s="1">
        <f t="shared" si="2"/>
        <v>0</v>
      </c>
      <c r="AG22" s="1">
        <f t="shared" si="3"/>
        <v>0</v>
      </c>
      <c r="AH22" s="1">
        <f t="shared" si="4"/>
        <v>0</v>
      </c>
    </row>
    <row r="23" spans="1:34" ht="14" x14ac:dyDescent="0.3">
      <c r="A23" s="279"/>
      <c r="B23" s="279"/>
      <c r="C23" s="280"/>
      <c r="D23" s="281"/>
      <c r="E23" s="281"/>
      <c r="F23" s="280"/>
      <c r="G23" s="281"/>
      <c r="H23" s="279"/>
      <c r="I23" s="288" t="str">
        <f>_xlfn.IFNA(VLOOKUP(B23,'Absence Types'!A:D,4,FALSE),"")</f>
        <v/>
      </c>
      <c r="J23" s="110" t="str">
        <f t="shared" si="9"/>
        <v>Y</v>
      </c>
      <c r="K23" s="110" t="str">
        <f t="shared" si="10"/>
        <v>N</v>
      </c>
      <c r="L23" s="110" t="b">
        <f t="shared" si="11"/>
        <v>0</v>
      </c>
      <c r="M23" s="110" t="b">
        <f t="shared" si="12"/>
        <v>0</v>
      </c>
      <c r="AC23" s="1" t="str">
        <f t="shared" si="8"/>
        <v/>
      </c>
      <c r="AD23" s="1" t="str">
        <f t="shared" si="1"/>
        <v/>
      </c>
      <c r="AE23" s="1" t="e">
        <f>VLOOKUP(A23,#REF!,12,FALSE)</f>
        <v>#REF!</v>
      </c>
      <c r="AF23" s="1">
        <f t="shared" si="2"/>
        <v>0</v>
      </c>
      <c r="AG23" s="1">
        <f t="shared" si="3"/>
        <v>0</v>
      </c>
      <c r="AH23" s="1">
        <f t="shared" si="4"/>
        <v>0</v>
      </c>
    </row>
    <row r="24" spans="1:34" ht="14" x14ac:dyDescent="0.3">
      <c r="A24" s="279"/>
      <c r="B24" s="279"/>
      <c r="C24" s="280"/>
      <c r="D24" s="281"/>
      <c r="E24" s="281"/>
      <c r="F24" s="280"/>
      <c r="G24" s="281"/>
      <c r="H24" s="279"/>
      <c r="I24" s="288" t="str">
        <f>_xlfn.IFNA(VLOOKUP(B24,'Absence Types'!A:D,4,FALSE),"")</f>
        <v/>
      </c>
      <c r="J24" s="110" t="str">
        <f t="shared" si="9"/>
        <v>Y</v>
      </c>
      <c r="K24" s="110" t="str">
        <f t="shared" si="10"/>
        <v>N</v>
      </c>
      <c r="L24" s="110" t="b">
        <f t="shared" si="11"/>
        <v>0</v>
      </c>
      <c r="M24" s="110" t="b">
        <f t="shared" si="12"/>
        <v>0</v>
      </c>
      <c r="AC24" s="1" t="str">
        <f t="shared" si="8"/>
        <v/>
      </c>
      <c r="AD24" s="1" t="str">
        <f t="shared" si="1"/>
        <v/>
      </c>
      <c r="AE24" s="1" t="e">
        <f>VLOOKUP(A24,#REF!,12,FALSE)</f>
        <v>#REF!</v>
      </c>
      <c r="AF24" s="1">
        <f t="shared" si="2"/>
        <v>0</v>
      </c>
      <c r="AG24" s="1">
        <f t="shared" si="3"/>
        <v>0</v>
      </c>
      <c r="AH24" s="1">
        <f t="shared" si="4"/>
        <v>0</v>
      </c>
    </row>
    <row r="25" spans="1:34" ht="14" x14ac:dyDescent="0.3">
      <c r="A25" s="279"/>
      <c r="B25" s="279"/>
      <c r="C25" s="280"/>
      <c r="D25" s="281"/>
      <c r="E25" s="281"/>
      <c r="F25" s="280"/>
      <c r="G25" s="281"/>
      <c r="H25" s="279"/>
      <c r="I25" s="288" t="str">
        <f>_xlfn.IFNA(VLOOKUP(B25,'Absence Types'!A:D,4,FALSE),"")</f>
        <v/>
      </c>
      <c r="J25" s="110" t="str">
        <f t="shared" si="9"/>
        <v>Y</v>
      </c>
      <c r="K25" s="110" t="str">
        <f t="shared" si="10"/>
        <v>N</v>
      </c>
      <c r="L25" s="110" t="b">
        <f t="shared" si="11"/>
        <v>0</v>
      </c>
      <c r="M25" s="110" t="b">
        <f t="shared" si="12"/>
        <v>0</v>
      </c>
      <c r="AC25" s="1" t="str">
        <f t="shared" si="8"/>
        <v/>
      </c>
      <c r="AD25" s="1" t="str">
        <f t="shared" si="1"/>
        <v/>
      </c>
      <c r="AE25" s="1" t="e">
        <f>VLOOKUP(A25,#REF!,12,FALSE)</f>
        <v>#REF!</v>
      </c>
      <c r="AF25" s="1">
        <f t="shared" si="2"/>
        <v>0</v>
      </c>
      <c r="AG25" s="1">
        <f t="shared" si="3"/>
        <v>0</v>
      </c>
      <c r="AH25" s="1">
        <f t="shared" si="4"/>
        <v>0</v>
      </c>
    </row>
    <row r="26" spans="1:34" ht="14" x14ac:dyDescent="0.3">
      <c r="A26" s="279"/>
      <c r="B26" s="279"/>
      <c r="C26" s="280"/>
      <c r="D26" s="281"/>
      <c r="E26" s="281"/>
      <c r="F26" s="280"/>
      <c r="G26" s="281"/>
      <c r="H26" s="279"/>
      <c r="I26" s="288" t="str">
        <f>_xlfn.IFNA(VLOOKUP(B26,'Absence Types'!A:D,4,FALSE),"")</f>
        <v/>
      </c>
      <c r="J26" s="110" t="str">
        <f t="shared" si="9"/>
        <v>Y</v>
      </c>
      <c r="K26" s="110" t="str">
        <f t="shared" si="10"/>
        <v>N</v>
      </c>
      <c r="L26" s="110" t="b">
        <f t="shared" si="11"/>
        <v>0</v>
      </c>
      <c r="M26" s="110" t="b">
        <f t="shared" si="12"/>
        <v>0</v>
      </c>
      <c r="AC26" s="1" t="str">
        <f t="shared" si="8"/>
        <v/>
      </c>
      <c r="AD26" s="1" t="str">
        <f t="shared" si="1"/>
        <v/>
      </c>
      <c r="AE26" s="1" t="e">
        <f>VLOOKUP(A26,#REF!,12,FALSE)</f>
        <v>#REF!</v>
      </c>
      <c r="AF26" s="1">
        <f t="shared" si="2"/>
        <v>0</v>
      </c>
      <c r="AG26" s="1">
        <f t="shared" si="3"/>
        <v>0</v>
      </c>
      <c r="AH26" s="1">
        <f t="shared" si="4"/>
        <v>0</v>
      </c>
    </row>
    <row r="27" spans="1:34" ht="14" x14ac:dyDescent="0.3">
      <c r="A27" s="279"/>
      <c r="B27" s="279"/>
      <c r="C27" s="280"/>
      <c r="D27" s="281"/>
      <c r="E27" s="281"/>
      <c r="F27" s="280"/>
      <c r="G27" s="281"/>
      <c r="H27" s="279"/>
      <c r="I27" s="288" t="str">
        <f>_xlfn.IFNA(VLOOKUP(B27,'Absence Types'!A:D,4,FALSE),"")</f>
        <v/>
      </c>
      <c r="J27" s="110" t="str">
        <f t="shared" si="9"/>
        <v>Y</v>
      </c>
      <c r="K27" s="110" t="str">
        <f t="shared" si="10"/>
        <v>N</v>
      </c>
      <c r="L27" s="110" t="b">
        <f t="shared" si="11"/>
        <v>0</v>
      </c>
      <c r="M27" s="110" t="b">
        <f t="shared" si="12"/>
        <v>0</v>
      </c>
      <c r="AC27" s="1" t="str">
        <f t="shared" si="8"/>
        <v/>
      </c>
      <c r="AD27" s="1" t="str">
        <f t="shared" si="1"/>
        <v/>
      </c>
      <c r="AE27" s="1" t="e">
        <f>VLOOKUP(A27,#REF!,12,FALSE)</f>
        <v>#REF!</v>
      </c>
      <c r="AF27" s="1">
        <f t="shared" si="2"/>
        <v>0</v>
      </c>
      <c r="AG27" s="1">
        <f t="shared" si="3"/>
        <v>0</v>
      </c>
      <c r="AH27" s="1">
        <f t="shared" si="4"/>
        <v>0</v>
      </c>
    </row>
    <row r="28" spans="1:34" ht="14" x14ac:dyDescent="0.3">
      <c r="A28" s="279"/>
      <c r="B28" s="279"/>
      <c r="C28" s="280"/>
      <c r="D28" s="281"/>
      <c r="E28" s="281"/>
      <c r="F28" s="280"/>
      <c r="G28" s="281"/>
      <c r="H28" s="279"/>
      <c r="I28" s="288" t="str">
        <f>_xlfn.IFNA(VLOOKUP(B28,'Absence Types'!A:D,4,FALSE),"")</f>
        <v/>
      </c>
      <c r="J28" s="110" t="str">
        <f t="shared" si="9"/>
        <v>Y</v>
      </c>
      <c r="K28" s="110" t="str">
        <f t="shared" si="10"/>
        <v>N</v>
      </c>
      <c r="L28" s="110" t="b">
        <f t="shared" si="11"/>
        <v>0</v>
      </c>
      <c r="M28" s="110" t="b">
        <f t="shared" si="12"/>
        <v>0</v>
      </c>
      <c r="AC28" s="1" t="str">
        <f t="shared" si="8"/>
        <v/>
      </c>
      <c r="AD28" s="1" t="str">
        <f t="shared" si="1"/>
        <v/>
      </c>
      <c r="AE28" s="1" t="e">
        <f>VLOOKUP(A28,#REF!,12,FALSE)</f>
        <v>#REF!</v>
      </c>
      <c r="AF28" s="1">
        <f t="shared" si="2"/>
        <v>0</v>
      </c>
      <c r="AG28" s="1">
        <f t="shared" si="3"/>
        <v>0</v>
      </c>
      <c r="AH28" s="1">
        <f t="shared" si="4"/>
        <v>0</v>
      </c>
    </row>
    <row r="29" spans="1:34" ht="14" x14ac:dyDescent="0.3">
      <c r="A29" s="279"/>
      <c r="B29" s="279"/>
      <c r="C29" s="280"/>
      <c r="D29" s="281"/>
      <c r="E29" s="281"/>
      <c r="F29" s="280"/>
      <c r="G29" s="281"/>
      <c r="H29" s="279"/>
      <c r="I29" s="288" t="str">
        <f>_xlfn.IFNA(VLOOKUP(B29,'Absence Types'!A:D,4,FALSE),"")</f>
        <v/>
      </c>
      <c r="J29" s="110" t="str">
        <f t="shared" si="9"/>
        <v>Y</v>
      </c>
      <c r="K29" s="110" t="str">
        <f t="shared" si="10"/>
        <v>N</v>
      </c>
      <c r="L29" s="110" t="b">
        <f t="shared" si="11"/>
        <v>0</v>
      </c>
      <c r="M29" s="110" t="b">
        <f t="shared" si="12"/>
        <v>0</v>
      </c>
      <c r="AC29" s="1" t="str">
        <f t="shared" si="8"/>
        <v/>
      </c>
      <c r="AD29" s="1" t="str">
        <f t="shared" si="1"/>
        <v/>
      </c>
      <c r="AE29" s="1" t="e">
        <f>VLOOKUP(A29,#REF!,12,FALSE)</f>
        <v>#REF!</v>
      </c>
      <c r="AF29" s="1">
        <f t="shared" si="2"/>
        <v>0</v>
      </c>
      <c r="AG29" s="1">
        <f t="shared" si="3"/>
        <v>0</v>
      </c>
      <c r="AH29" s="1">
        <f t="shared" si="4"/>
        <v>0</v>
      </c>
    </row>
    <row r="30" spans="1:34" ht="14" x14ac:dyDescent="0.3">
      <c r="A30" s="279"/>
      <c r="B30" s="279"/>
      <c r="C30" s="280"/>
      <c r="D30" s="281"/>
      <c r="E30" s="281"/>
      <c r="F30" s="280"/>
      <c r="G30" s="281"/>
      <c r="H30" s="279"/>
      <c r="I30" s="288" t="str">
        <f>_xlfn.IFNA(VLOOKUP(B30,'Absence Types'!A:D,4,FALSE),"")</f>
        <v/>
      </c>
      <c r="J30" s="110" t="str">
        <f t="shared" si="9"/>
        <v>Y</v>
      </c>
      <c r="K30" s="110" t="str">
        <f t="shared" si="10"/>
        <v>N</v>
      </c>
      <c r="L30" s="110" t="b">
        <f t="shared" si="11"/>
        <v>0</v>
      </c>
      <c r="M30" s="110" t="b">
        <f t="shared" si="12"/>
        <v>0</v>
      </c>
      <c r="AC30" s="1" t="str">
        <f t="shared" si="8"/>
        <v/>
      </c>
      <c r="AD30" s="1" t="str">
        <f t="shared" si="1"/>
        <v/>
      </c>
      <c r="AE30" s="1" t="e">
        <f>VLOOKUP(A30,#REF!,12,FALSE)</f>
        <v>#REF!</v>
      </c>
      <c r="AF30" s="1">
        <f t="shared" si="2"/>
        <v>0</v>
      </c>
      <c r="AG30" s="1">
        <f t="shared" si="3"/>
        <v>0</v>
      </c>
      <c r="AH30" s="1">
        <f t="shared" si="4"/>
        <v>0</v>
      </c>
    </row>
    <row r="31" spans="1:34" ht="14" x14ac:dyDescent="0.3">
      <c r="A31" s="279"/>
      <c r="B31" s="279"/>
      <c r="C31" s="280"/>
      <c r="D31" s="281"/>
      <c r="E31" s="281"/>
      <c r="F31" s="280"/>
      <c r="G31" s="281"/>
      <c r="H31" s="279"/>
      <c r="I31" s="288" t="str">
        <f>_xlfn.IFNA(VLOOKUP(B31,'Absence Types'!A:D,4,FALSE),"")</f>
        <v/>
      </c>
      <c r="J31" s="110" t="str">
        <f t="shared" si="9"/>
        <v>Y</v>
      </c>
      <c r="K31" s="110" t="str">
        <f t="shared" si="10"/>
        <v>N</v>
      </c>
      <c r="L31" s="110" t="b">
        <f t="shared" si="11"/>
        <v>0</v>
      </c>
      <c r="M31" s="110" t="b">
        <f t="shared" si="12"/>
        <v>0</v>
      </c>
      <c r="AC31" s="1" t="str">
        <f t="shared" si="8"/>
        <v/>
      </c>
      <c r="AD31" s="1" t="str">
        <f t="shared" si="1"/>
        <v/>
      </c>
      <c r="AE31" s="1" t="e">
        <f>VLOOKUP(A31,#REF!,12,FALSE)</f>
        <v>#REF!</v>
      </c>
      <c r="AF31" s="1">
        <f t="shared" si="2"/>
        <v>0</v>
      </c>
      <c r="AG31" s="1">
        <f t="shared" si="3"/>
        <v>0</v>
      </c>
      <c r="AH31" s="1">
        <f t="shared" si="4"/>
        <v>0</v>
      </c>
    </row>
    <row r="32" spans="1:34" ht="14" x14ac:dyDescent="0.3">
      <c r="A32" s="279"/>
      <c r="B32" s="279"/>
      <c r="C32" s="280"/>
      <c r="D32" s="281"/>
      <c r="E32" s="281"/>
      <c r="F32" s="280"/>
      <c r="G32" s="281"/>
      <c r="H32" s="279"/>
      <c r="I32" s="288" t="str">
        <f>_xlfn.IFNA(VLOOKUP(B32,'Absence Types'!A:D,4,FALSE),"")</f>
        <v/>
      </c>
      <c r="J32" s="110" t="str">
        <f t="shared" si="9"/>
        <v>Y</v>
      </c>
      <c r="K32" s="110" t="str">
        <f t="shared" si="10"/>
        <v>N</v>
      </c>
      <c r="L32" s="110" t="b">
        <f t="shared" si="11"/>
        <v>0</v>
      </c>
      <c r="M32" s="110" t="b">
        <f t="shared" si="12"/>
        <v>0</v>
      </c>
      <c r="AC32" s="1" t="str">
        <f t="shared" si="8"/>
        <v/>
      </c>
      <c r="AD32" s="1" t="str">
        <f t="shared" si="1"/>
        <v/>
      </c>
      <c r="AE32" s="1" t="e">
        <f>VLOOKUP(A32,#REF!,12,FALSE)</f>
        <v>#REF!</v>
      </c>
      <c r="AF32" s="1">
        <f t="shared" si="2"/>
        <v>0</v>
      </c>
      <c r="AG32" s="1">
        <f t="shared" si="3"/>
        <v>0</v>
      </c>
      <c r="AH32" s="1">
        <f t="shared" si="4"/>
        <v>0</v>
      </c>
    </row>
    <row r="33" spans="1:34" ht="14" x14ac:dyDescent="0.3">
      <c r="A33" s="279"/>
      <c r="B33" s="279"/>
      <c r="C33" s="280"/>
      <c r="D33" s="281"/>
      <c r="E33" s="281"/>
      <c r="F33" s="280"/>
      <c r="G33" s="281"/>
      <c r="H33" s="279"/>
      <c r="I33" s="288" t="str">
        <f>_xlfn.IFNA(VLOOKUP(B33,'Absence Types'!A:D,4,FALSE),"")</f>
        <v/>
      </c>
      <c r="J33" s="110" t="str">
        <f t="shared" si="9"/>
        <v>Y</v>
      </c>
      <c r="K33" s="110" t="str">
        <f t="shared" si="10"/>
        <v>N</v>
      </c>
      <c r="L33" s="110" t="b">
        <f t="shared" si="11"/>
        <v>0</v>
      </c>
      <c r="M33" s="110" t="b">
        <f t="shared" si="12"/>
        <v>0</v>
      </c>
      <c r="AC33" s="1" t="str">
        <f t="shared" si="8"/>
        <v/>
      </c>
      <c r="AD33" s="1" t="str">
        <f t="shared" si="1"/>
        <v/>
      </c>
      <c r="AE33" s="1" t="e">
        <f>VLOOKUP(A33,#REF!,12,FALSE)</f>
        <v>#REF!</v>
      </c>
      <c r="AF33" s="1">
        <f t="shared" si="2"/>
        <v>0</v>
      </c>
      <c r="AG33" s="1">
        <f t="shared" si="3"/>
        <v>0</v>
      </c>
      <c r="AH33" s="1">
        <f t="shared" si="4"/>
        <v>0</v>
      </c>
    </row>
    <row r="34" spans="1:34" ht="14" x14ac:dyDescent="0.3">
      <c r="A34" s="279"/>
      <c r="B34" s="279"/>
      <c r="C34" s="280"/>
      <c r="D34" s="281"/>
      <c r="E34" s="281"/>
      <c r="F34" s="280"/>
      <c r="G34" s="281"/>
      <c r="H34" s="279"/>
      <c r="I34" s="288" t="str">
        <f>_xlfn.IFNA(VLOOKUP(B34,'Absence Types'!A:D,4,FALSE),"")</f>
        <v/>
      </c>
      <c r="J34" s="110" t="str">
        <f t="shared" si="9"/>
        <v>Y</v>
      </c>
      <c r="K34" s="110" t="str">
        <f t="shared" si="10"/>
        <v>N</v>
      </c>
      <c r="L34" s="110" t="b">
        <f t="shared" si="11"/>
        <v>0</v>
      </c>
      <c r="M34" s="110" t="b">
        <f t="shared" si="12"/>
        <v>0</v>
      </c>
      <c r="AC34" s="1" t="str">
        <f t="shared" si="8"/>
        <v/>
      </c>
      <c r="AD34" s="1" t="str">
        <f t="shared" si="1"/>
        <v/>
      </c>
      <c r="AE34" s="1" t="e">
        <f>VLOOKUP(A34,#REF!,12,FALSE)</f>
        <v>#REF!</v>
      </c>
      <c r="AF34" s="1">
        <f t="shared" si="2"/>
        <v>0</v>
      </c>
      <c r="AG34" s="1">
        <f t="shared" si="3"/>
        <v>0</v>
      </c>
      <c r="AH34" s="1">
        <f t="shared" si="4"/>
        <v>0</v>
      </c>
    </row>
    <row r="35" spans="1:34" ht="14" x14ac:dyDescent="0.3">
      <c r="A35" s="279"/>
      <c r="B35" s="279"/>
      <c r="C35" s="280"/>
      <c r="D35" s="281"/>
      <c r="E35" s="281"/>
      <c r="F35" s="280"/>
      <c r="G35" s="281"/>
      <c r="H35" s="279"/>
      <c r="I35" s="288" t="str">
        <f>_xlfn.IFNA(VLOOKUP(B35,'Absence Types'!A:D,4,FALSE),"")</f>
        <v/>
      </c>
      <c r="J35" s="110" t="str">
        <f t="shared" si="9"/>
        <v>Y</v>
      </c>
      <c r="K35" s="110" t="str">
        <f t="shared" si="10"/>
        <v>N</v>
      </c>
      <c r="L35" s="110" t="b">
        <f t="shared" si="11"/>
        <v>0</v>
      </c>
      <c r="M35" s="110" t="b">
        <f t="shared" si="12"/>
        <v>0</v>
      </c>
      <c r="AC35" s="1" t="str">
        <f t="shared" si="8"/>
        <v/>
      </c>
      <c r="AD35" s="1" t="str">
        <f t="shared" si="1"/>
        <v/>
      </c>
      <c r="AE35" s="1" t="e">
        <f>VLOOKUP(A35,#REF!,12,FALSE)</f>
        <v>#REF!</v>
      </c>
      <c r="AF35" s="1">
        <f t="shared" si="2"/>
        <v>0</v>
      </c>
      <c r="AG35" s="1">
        <f t="shared" si="3"/>
        <v>0</v>
      </c>
      <c r="AH35" s="1">
        <f t="shared" si="4"/>
        <v>0</v>
      </c>
    </row>
    <row r="36" spans="1:34" ht="14" x14ac:dyDescent="0.3">
      <c r="A36" s="279"/>
      <c r="B36" s="279"/>
      <c r="C36" s="280"/>
      <c r="D36" s="281"/>
      <c r="E36" s="281"/>
      <c r="F36" s="280"/>
      <c r="G36" s="281"/>
      <c r="H36" s="279"/>
      <c r="I36" s="288" t="str">
        <f>_xlfn.IFNA(VLOOKUP(B36,'Absence Types'!A:D,4,FALSE),"")</f>
        <v/>
      </c>
      <c r="J36" s="110" t="str">
        <f t="shared" si="9"/>
        <v>Y</v>
      </c>
      <c r="K36" s="110" t="str">
        <f t="shared" si="10"/>
        <v>N</v>
      </c>
      <c r="L36" s="110" t="b">
        <f t="shared" si="11"/>
        <v>0</v>
      </c>
      <c r="M36" s="110" t="b">
        <f t="shared" si="12"/>
        <v>0</v>
      </c>
      <c r="AC36" s="1" t="str">
        <f t="shared" si="8"/>
        <v/>
      </c>
      <c r="AD36" s="1" t="str">
        <f t="shared" si="1"/>
        <v/>
      </c>
      <c r="AE36" s="1" t="e">
        <f>VLOOKUP(A36,#REF!,12,FALSE)</f>
        <v>#REF!</v>
      </c>
      <c r="AF36" s="1">
        <f t="shared" si="2"/>
        <v>0</v>
      </c>
      <c r="AG36" s="1">
        <f t="shared" si="3"/>
        <v>0</v>
      </c>
      <c r="AH36" s="1">
        <f t="shared" si="4"/>
        <v>0</v>
      </c>
    </row>
    <row r="37" spans="1:34" ht="14" x14ac:dyDescent="0.3">
      <c r="A37" s="279"/>
      <c r="B37" s="279"/>
      <c r="C37" s="280"/>
      <c r="D37" s="281"/>
      <c r="E37" s="281"/>
      <c r="F37" s="280"/>
      <c r="G37" s="281"/>
      <c r="H37" s="279"/>
      <c r="I37" s="288" t="str">
        <f>_xlfn.IFNA(VLOOKUP(B37,'Absence Types'!A:D,4,FALSE),"")</f>
        <v/>
      </c>
      <c r="J37" s="110" t="str">
        <f t="shared" si="9"/>
        <v>Y</v>
      </c>
      <c r="K37" s="110" t="str">
        <f t="shared" si="10"/>
        <v>N</v>
      </c>
      <c r="L37" s="110" t="b">
        <f t="shared" si="11"/>
        <v>0</v>
      </c>
      <c r="M37" s="110" t="b">
        <f t="shared" si="12"/>
        <v>0</v>
      </c>
      <c r="AC37" s="1" t="str">
        <f t="shared" si="8"/>
        <v/>
      </c>
      <c r="AD37" s="1" t="str">
        <f t="shared" si="1"/>
        <v/>
      </c>
      <c r="AE37" s="1" t="e">
        <f>VLOOKUP(A37,#REF!,12,FALSE)</f>
        <v>#REF!</v>
      </c>
      <c r="AF37" s="1">
        <f t="shared" si="2"/>
        <v>0</v>
      </c>
      <c r="AG37" s="1">
        <f t="shared" si="3"/>
        <v>0</v>
      </c>
      <c r="AH37" s="1">
        <f t="shared" si="4"/>
        <v>0</v>
      </c>
    </row>
    <row r="38" spans="1:34" ht="14" x14ac:dyDescent="0.3">
      <c r="A38" s="279"/>
      <c r="B38" s="279"/>
      <c r="C38" s="280"/>
      <c r="D38" s="281"/>
      <c r="E38" s="281"/>
      <c r="F38" s="280"/>
      <c r="G38" s="281"/>
      <c r="H38" s="279"/>
      <c r="I38" s="288" t="str">
        <f>_xlfn.IFNA(VLOOKUP(B38,'Absence Types'!A:D,4,FALSE),"")</f>
        <v/>
      </c>
      <c r="J38" s="110" t="str">
        <f t="shared" si="9"/>
        <v>Y</v>
      </c>
      <c r="K38" s="110" t="str">
        <f t="shared" si="10"/>
        <v>N</v>
      </c>
      <c r="L38" s="110" t="b">
        <f t="shared" si="11"/>
        <v>0</v>
      </c>
      <c r="M38" s="110" t="b">
        <f t="shared" si="12"/>
        <v>0</v>
      </c>
      <c r="AC38" s="1" t="str">
        <f t="shared" si="8"/>
        <v/>
      </c>
      <c r="AD38" s="1" t="str">
        <f t="shared" si="1"/>
        <v/>
      </c>
      <c r="AE38" s="1" t="e">
        <f>VLOOKUP(A38,#REF!,12,FALSE)</f>
        <v>#REF!</v>
      </c>
      <c r="AF38" s="1">
        <f t="shared" si="2"/>
        <v>0</v>
      </c>
      <c r="AG38" s="1">
        <f t="shared" si="3"/>
        <v>0</v>
      </c>
      <c r="AH38" s="1">
        <f t="shared" si="4"/>
        <v>0</v>
      </c>
    </row>
    <row r="39" spans="1:34" ht="14" x14ac:dyDescent="0.3">
      <c r="A39" s="279"/>
      <c r="B39" s="279"/>
      <c r="C39" s="280"/>
      <c r="D39" s="281"/>
      <c r="E39" s="281"/>
      <c r="F39" s="280"/>
      <c r="G39" s="281"/>
      <c r="H39" s="279"/>
      <c r="I39" s="288" t="str">
        <f>_xlfn.IFNA(VLOOKUP(B39,'Absence Types'!A:D,4,FALSE),"")</f>
        <v/>
      </c>
      <c r="J39" s="110" t="str">
        <f t="shared" si="9"/>
        <v>Y</v>
      </c>
      <c r="K39" s="110" t="str">
        <f t="shared" si="10"/>
        <v>N</v>
      </c>
      <c r="L39" s="110" t="b">
        <f t="shared" si="11"/>
        <v>0</v>
      </c>
      <c r="M39" s="110" t="b">
        <f t="shared" si="12"/>
        <v>0</v>
      </c>
      <c r="AC39" s="1" t="str">
        <f t="shared" si="8"/>
        <v/>
      </c>
      <c r="AD39" s="1" t="str">
        <f t="shared" si="1"/>
        <v/>
      </c>
      <c r="AE39" s="1" t="e">
        <f>VLOOKUP(A39,#REF!,12,FALSE)</f>
        <v>#REF!</v>
      </c>
      <c r="AF39" s="1">
        <f t="shared" si="2"/>
        <v>0</v>
      </c>
      <c r="AG39" s="1">
        <f t="shared" si="3"/>
        <v>0</v>
      </c>
      <c r="AH39" s="1">
        <f t="shared" si="4"/>
        <v>0</v>
      </c>
    </row>
    <row r="40" spans="1:34" ht="14" x14ac:dyDescent="0.3">
      <c r="A40" s="279"/>
      <c r="B40" s="279"/>
      <c r="C40" s="280"/>
      <c r="D40" s="281"/>
      <c r="E40" s="281"/>
      <c r="F40" s="280"/>
      <c r="G40" s="281"/>
      <c r="H40" s="279"/>
      <c r="I40" s="288" t="str">
        <f>_xlfn.IFNA(VLOOKUP(B40,'Absence Types'!A:D,4,FALSE),"")</f>
        <v/>
      </c>
      <c r="J40" s="110" t="str">
        <f t="shared" si="9"/>
        <v>Y</v>
      </c>
      <c r="K40" s="110" t="str">
        <f t="shared" si="10"/>
        <v>N</v>
      </c>
      <c r="L40" s="110" t="b">
        <f t="shared" si="11"/>
        <v>0</v>
      </c>
      <c r="M40" s="110" t="b">
        <f t="shared" si="12"/>
        <v>0</v>
      </c>
      <c r="AC40" s="1" t="str">
        <f t="shared" si="8"/>
        <v/>
      </c>
      <c r="AD40" s="1" t="str">
        <f t="shared" si="1"/>
        <v/>
      </c>
      <c r="AE40" s="1" t="e">
        <f>VLOOKUP(A40,#REF!,12,FALSE)</f>
        <v>#REF!</v>
      </c>
      <c r="AF40" s="1">
        <f t="shared" si="2"/>
        <v>0</v>
      </c>
      <c r="AG40" s="1">
        <f t="shared" si="3"/>
        <v>0</v>
      </c>
      <c r="AH40" s="1">
        <f t="shared" si="4"/>
        <v>0</v>
      </c>
    </row>
    <row r="41" spans="1:34" ht="14" x14ac:dyDescent="0.3">
      <c r="A41" s="279"/>
      <c r="B41" s="279"/>
      <c r="C41" s="280"/>
      <c r="D41" s="281"/>
      <c r="E41" s="281"/>
      <c r="F41" s="280"/>
      <c r="G41" s="281"/>
      <c r="H41" s="279"/>
      <c r="I41" s="288" t="str">
        <f>_xlfn.IFNA(VLOOKUP(B41,'Absence Types'!A:D,4,FALSE),"")</f>
        <v/>
      </c>
      <c r="J41" s="110" t="str">
        <f t="shared" si="9"/>
        <v>Y</v>
      </c>
      <c r="K41" s="110" t="str">
        <f t="shared" si="10"/>
        <v>N</v>
      </c>
      <c r="L41" s="110" t="b">
        <f t="shared" si="11"/>
        <v>0</v>
      </c>
      <c r="M41" s="110" t="b">
        <f t="shared" si="12"/>
        <v>0</v>
      </c>
      <c r="AC41" s="1" t="str">
        <f t="shared" si="8"/>
        <v/>
      </c>
      <c r="AD41" s="1" t="str">
        <f t="shared" si="1"/>
        <v/>
      </c>
      <c r="AE41" s="1" t="e">
        <f>VLOOKUP(A41,#REF!,12,FALSE)</f>
        <v>#REF!</v>
      </c>
      <c r="AF41" s="1">
        <f t="shared" si="2"/>
        <v>0</v>
      </c>
      <c r="AG41" s="1">
        <f t="shared" si="3"/>
        <v>0</v>
      </c>
      <c r="AH41" s="1">
        <f t="shared" si="4"/>
        <v>0</v>
      </c>
    </row>
    <row r="42" spans="1:34" ht="14" x14ac:dyDescent="0.3">
      <c r="A42" s="279"/>
      <c r="B42" s="279"/>
      <c r="C42" s="280"/>
      <c r="D42" s="281"/>
      <c r="E42" s="281"/>
      <c r="F42" s="280"/>
      <c r="G42" s="281"/>
      <c r="H42" s="279"/>
      <c r="I42" s="288" t="str">
        <f>_xlfn.IFNA(VLOOKUP(B42,'Absence Types'!A:D,4,FALSE),"")</f>
        <v/>
      </c>
      <c r="J42" s="110" t="str">
        <f t="shared" si="9"/>
        <v>Y</v>
      </c>
      <c r="K42" s="110" t="str">
        <f t="shared" si="10"/>
        <v>N</v>
      </c>
      <c r="L42" s="110" t="b">
        <f t="shared" si="11"/>
        <v>0</v>
      </c>
      <c r="M42" s="110" t="b">
        <f t="shared" si="12"/>
        <v>0</v>
      </c>
      <c r="AC42" s="1" t="str">
        <f t="shared" si="8"/>
        <v/>
      </c>
      <c r="AD42" s="1" t="str">
        <f t="shared" si="1"/>
        <v/>
      </c>
      <c r="AE42" s="1" t="e">
        <f>VLOOKUP(A42,#REF!,12,FALSE)</f>
        <v>#REF!</v>
      </c>
      <c r="AF42" s="1">
        <f t="shared" si="2"/>
        <v>0</v>
      </c>
      <c r="AG42" s="1">
        <f t="shared" si="3"/>
        <v>0</v>
      </c>
      <c r="AH42" s="1">
        <f t="shared" si="4"/>
        <v>0</v>
      </c>
    </row>
    <row r="43" spans="1:34" ht="14" x14ac:dyDescent="0.3">
      <c r="A43" s="279"/>
      <c r="B43" s="279"/>
      <c r="C43" s="280"/>
      <c r="D43" s="281"/>
      <c r="E43" s="281"/>
      <c r="F43" s="280"/>
      <c r="G43" s="281"/>
      <c r="H43" s="279"/>
      <c r="I43" s="288" t="str">
        <f>_xlfn.IFNA(VLOOKUP(B43,'Absence Types'!A:D,4,FALSE),"")</f>
        <v/>
      </c>
      <c r="J43" s="110" t="str">
        <f t="shared" si="9"/>
        <v>Y</v>
      </c>
      <c r="K43" s="110" t="str">
        <f t="shared" si="10"/>
        <v>N</v>
      </c>
      <c r="L43" s="110" t="b">
        <f t="shared" si="11"/>
        <v>0</v>
      </c>
      <c r="M43" s="110" t="b">
        <f t="shared" si="12"/>
        <v>0</v>
      </c>
      <c r="AC43" s="1" t="str">
        <f t="shared" si="8"/>
        <v/>
      </c>
      <c r="AD43" s="1" t="str">
        <f t="shared" si="1"/>
        <v/>
      </c>
      <c r="AE43" s="1" t="e">
        <f>VLOOKUP(A43,#REF!,12,FALSE)</f>
        <v>#REF!</v>
      </c>
      <c r="AF43" s="1">
        <f t="shared" si="2"/>
        <v>0</v>
      </c>
      <c r="AG43" s="1">
        <f t="shared" si="3"/>
        <v>0</v>
      </c>
      <c r="AH43" s="1">
        <f t="shared" si="4"/>
        <v>0</v>
      </c>
    </row>
    <row r="44" spans="1:34" ht="14" x14ac:dyDescent="0.3">
      <c r="A44" s="279"/>
      <c r="B44" s="279"/>
      <c r="C44" s="280"/>
      <c r="D44" s="281"/>
      <c r="E44" s="281"/>
      <c r="F44" s="280"/>
      <c r="G44" s="281"/>
      <c r="H44" s="279"/>
      <c r="I44" s="288" t="str">
        <f>_xlfn.IFNA(VLOOKUP(B44,'Absence Types'!A:D,4,FALSE),"")</f>
        <v/>
      </c>
      <c r="J44" s="110" t="str">
        <f t="shared" si="9"/>
        <v>Y</v>
      </c>
      <c r="K44" s="110" t="str">
        <f t="shared" si="10"/>
        <v>N</v>
      </c>
      <c r="L44" s="110" t="b">
        <f t="shared" si="11"/>
        <v>0</v>
      </c>
      <c r="M44" s="110" t="b">
        <f t="shared" si="12"/>
        <v>0</v>
      </c>
      <c r="AC44" s="1" t="str">
        <f t="shared" si="8"/>
        <v/>
      </c>
      <c r="AD44" s="1" t="str">
        <f t="shared" si="1"/>
        <v/>
      </c>
      <c r="AE44" s="1" t="e">
        <f>VLOOKUP(A44,#REF!,12,FALSE)</f>
        <v>#REF!</v>
      </c>
      <c r="AF44" s="1">
        <f t="shared" si="2"/>
        <v>0</v>
      </c>
      <c r="AG44" s="1">
        <f t="shared" si="3"/>
        <v>0</v>
      </c>
      <c r="AH44" s="1">
        <f t="shared" si="4"/>
        <v>0</v>
      </c>
    </row>
    <row r="45" spans="1:34" ht="14" x14ac:dyDescent="0.3">
      <c r="A45" s="279"/>
      <c r="B45" s="279"/>
      <c r="C45" s="280"/>
      <c r="D45" s="281"/>
      <c r="E45" s="281"/>
      <c r="F45" s="280"/>
      <c r="G45" s="281"/>
      <c r="H45" s="279"/>
      <c r="I45" s="288" t="str">
        <f>_xlfn.IFNA(VLOOKUP(B45,'Absence Types'!A:D,4,FALSE),"")</f>
        <v/>
      </c>
      <c r="J45" s="110" t="str">
        <f t="shared" si="9"/>
        <v>Y</v>
      </c>
      <c r="K45" s="110" t="str">
        <f t="shared" si="10"/>
        <v>N</v>
      </c>
      <c r="L45" s="110" t="b">
        <f t="shared" si="11"/>
        <v>0</v>
      </c>
      <c r="M45" s="110" t="b">
        <f t="shared" si="12"/>
        <v>0</v>
      </c>
      <c r="AC45" s="1" t="str">
        <f t="shared" si="8"/>
        <v/>
      </c>
      <c r="AD45" s="1" t="str">
        <f t="shared" si="1"/>
        <v/>
      </c>
      <c r="AE45" s="1" t="e">
        <f>VLOOKUP(A45,#REF!,12,FALSE)</f>
        <v>#REF!</v>
      </c>
      <c r="AF45" s="1">
        <f t="shared" si="2"/>
        <v>0</v>
      </c>
      <c r="AG45" s="1">
        <f t="shared" si="3"/>
        <v>0</v>
      </c>
      <c r="AH45" s="1">
        <f t="shared" si="4"/>
        <v>0</v>
      </c>
    </row>
    <row r="46" spans="1:34" ht="14" x14ac:dyDescent="0.3">
      <c r="A46" s="279"/>
      <c r="B46" s="279"/>
      <c r="C46" s="280"/>
      <c r="D46" s="281"/>
      <c r="E46" s="281"/>
      <c r="F46" s="280"/>
      <c r="G46" s="281"/>
      <c r="H46" s="279"/>
      <c r="I46" s="288" t="str">
        <f>_xlfn.IFNA(VLOOKUP(B46,'Absence Types'!A:D,4,FALSE),"")</f>
        <v/>
      </c>
      <c r="J46" s="110" t="str">
        <f t="shared" si="9"/>
        <v>Y</v>
      </c>
      <c r="K46" s="110" t="str">
        <f t="shared" si="10"/>
        <v>N</v>
      </c>
      <c r="L46" s="110" t="b">
        <f t="shared" si="11"/>
        <v>0</v>
      </c>
      <c r="M46" s="110" t="b">
        <f t="shared" si="12"/>
        <v>0</v>
      </c>
      <c r="AC46" s="1" t="str">
        <f t="shared" si="8"/>
        <v/>
      </c>
      <c r="AD46" s="1" t="str">
        <f t="shared" si="1"/>
        <v/>
      </c>
      <c r="AE46" s="1" t="e">
        <f>VLOOKUP(A46,#REF!,12,FALSE)</f>
        <v>#REF!</v>
      </c>
      <c r="AF46" s="1">
        <f t="shared" si="2"/>
        <v>0</v>
      </c>
      <c r="AG46" s="1">
        <f t="shared" si="3"/>
        <v>0</v>
      </c>
      <c r="AH46" s="1">
        <f t="shared" si="4"/>
        <v>0</v>
      </c>
    </row>
    <row r="47" spans="1:34" ht="14" x14ac:dyDescent="0.3">
      <c r="A47" s="279"/>
      <c r="B47" s="279"/>
      <c r="C47" s="280"/>
      <c r="D47" s="281"/>
      <c r="E47" s="281"/>
      <c r="F47" s="280"/>
      <c r="G47" s="281"/>
      <c r="H47" s="279"/>
      <c r="I47" s="288" t="str">
        <f>_xlfn.IFNA(VLOOKUP(B47,'Absence Types'!A:D,4,FALSE),"")</f>
        <v/>
      </c>
      <c r="J47" s="110" t="str">
        <f t="shared" si="9"/>
        <v>Y</v>
      </c>
      <c r="K47" s="110" t="str">
        <f t="shared" si="10"/>
        <v>N</v>
      </c>
      <c r="L47" s="110" t="b">
        <f t="shared" si="11"/>
        <v>0</v>
      </c>
      <c r="M47" s="110" t="b">
        <f t="shared" si="12"/>
        <v>0</v>
      </c>
      <c r="AC47" s="1" t="str">
        <f t="shared" si="8"/>
        <v/>
      </c>
      <c r="AD47" s="1" t="str">
        <f t="shared" si="1"/>
        <v/>
      </c>
      <c r="AE47" s="1" t="e">
        <f>VLOOKUP(A47,#REF!,12,FALSE)</f>
        <v>#REF!</v>
      </c>
      <c r="AF47" s="1">
        <f t="shared" si="2"/>
        <v>0</v>
      </c>
      <c r="AG47" s="1">
        <f t="shared" si="3"/>
        <v>0</v>
      </c>
      <c r="AH47" s="1">
        <f t="shared" si="4"/>
        <v>0</v>
      </c>
    </row>
    <row r="48" spans="1:34" ht="14" x14ac:dyDescent="0.3">
      <c r="A48" s="279"/>
      <c r="B48" s="279"/>
      <c r="C48" s="280"/>
      <c r="D48" s="281"/>
      <c r="E48" s="281"/>
      <c r="F48" s="280"/>
      <c r="G48" s="281"/>
      <c r="H48" s="279"/>
      <c r="I48" s="288" t="str">
        <f>_xlfn.IFNA(VLOOKUP(B48,'Absence Types'!A:D,4,FALSE),"")</f>
        <v/>
      </c>
      <c r="J48" s="110" t="str">
        <f t="shared" si="9"/>
        <v>Y</v>
      </c>
      <c r="K48" s="110" t="str">
        <f t="shared" si="10"/>
        <v>N</v>
      </c>
      <c r="L48" s="110" t="b">
        <f t="shared" si="11"/>
        <v>0</v>
      </c>
      <c r="M48" s="110" t="b">
        <f t="shared" si="12"/>
        <v>0</v>
      </c>
      <c r="AC48" s="1" t="str">
        <f t="shared" si="8"/>
        <v/>
      </c>
      <c r="AD48" s="1" t="str">
        <f t="shared" si="1"/>
        <v/>
      </c>
      <c r="AE48" s="1" t="e">
        <f>VLOOKUP(A48,#REF!,12,FALSE)</f>
        <v>#REF!</v>
      </c>
      <c r="AF48" s="1">
        <f t="shared" si="2"/>
        <v>0</v>
      </c>
      <c r="AG48" s="1">
        <f t="shared" si="3"/>
        <v>0</v>
      </c>
      <c r="AH48" s="1">
        <f t="shared" si="4"/>
        <v>0</v>
      </c>
    </row>
    <row r="49" spans="1:34" ht="14" x14ac:dyDescent="0.3">
      <c r="A49" s="279"/>
      <c r="B49" s="279"/>
      <c r="C49" s="280"/>
      <c r="D49" s="281"/>
      <c r="E49" s="281"/>
      <c r="F49" s="280"/>
      <c r="G49" s="281"/>
      <c r="H49" s="279"/>
      <c r="I49" s="288" t="str">
        <f>_xlfn.IFNA(VLOOKUP(B49,'Absence Types'!A:D,4,FALSE),"")</f>
        <v/>
      </c>
      <c r="J49" s="110" t="str">
        <f t="shared" si="9"/>
        <v>Y</v>
      </c>
      <c r="K49" s="110" t="str">
        <f t="shared" si="10"/>
        <v>N</v>
      </c>
      <c r="L49" s="110" t="b">
        <f t="shared" si="11"/>
        <v>0</v>
      </c>
      <c r="M49" s="110" t="b">
        <f t="shared" si="12"/>
        <v>0</v>
      </c>
      <c r="AC49" s="1" t="str">
        <f t="shared" si="8"/>
        <v/>
      </c>
      <c r="AD49" s="1" t="str">
        <f t="shared" si="1"/>
        <v/>
      </c>
      <c r="AE49" s="1" t="e">
        <f>VLOOKUP(A49,#REF!,12,FALSE)</f>
        <v>#REF!</v>
      </c>
      <c r="AF49" s="1">
        <f t="shared" si="2"/>
        <v>0</v>
      </c>
      <c r="AG49" s="1">
        <f t="shared" si="3"/>
        <v>0</v>
      </c>
      <c r="AH49" s="1">
        <f t="shared" si="4"/>
        <v>0</v>
      </c>
    </row>
    <row r="50" spans="1:34" ht="14" x14ac:dyDescent="0.3">
      <c r="A50" s="279"/>
      <c r="B50" s="279"/>
      <c r="C50" s="280"/>
      <c r="D50" s="281"/>
      <c r="E50" s="281"/>
      <c r="F50" s="280"/>
      <c r="G50" s="281"/>
      <c r="H50" s="279"/>
      <c r="I50" s="288" t="str">
        <f>_xlfn.IFNA(VLOOKUP(B50,'Absence Types'!A:D,4,FALSE),"")</f>
        <v/>
      </c>
      <c r="J50" s="110" t="str">
        <f t="shared" si="9"/>
        <v>Y</v>
      </c>
      <c r="K50" s="110" t="str">
        <f t="shared" si="10"/>
        <v>N</v>
      </c>
      <c r="L50" s="110" t="b">
        <f t="shared" si="11"/>
        <v>0</v>
      </c>
      <c r="M50" s="110" t="b">
        <f t="shared" si="12"/>
        <v>0</v>
      </c>
      <c r="AC50" s="1" t="str">
        <f t="shared" si="8"/>
        <v/>
      </c>
      <c r="AD50" s="1" t="str">
        <f t="shared" si="1"/>
        <v/>
      </c>
      <c r="AE50" s="1" t="e">
        <f>VLOOKUP(A50,#REF!,12,FALSE)</f>
        <v>#REF!</v>
      </c>
      <c r="AF50" s="1">
        <f t="shared" si="2"/>
        <v>0</v>
      </c>
      <c r="AG50" s="1">
        <f t="shared" si="3"/>
        <v>0</v>
      </c>
      <c r="AH50" s="1">
        <f t="shared" si="4"/>
        <v>0</v>
      </c>
    </row>
    <row r="51" spans="1:34" ht="14" x14ac:dyDescent="0.3">
      <c r="A51" s="279"/>
      <c r="B51" s="279"/>
      <c r="C51" s="280"/>
      <c r="D51" s="281"/>
      <c r="E51" s="281"/>
      <c r="F51" s="280"/>
      <c r="G51" s="281"/>
      <c r="H51" s="279"/>
      <c r="I51" s="288" t="str">
        <f>_xlfn.IFNA(VLOOKUP(B51,'Absence Types'!A:D,4,FALSE),"")</f>
        <v/>
      </c>
      <c r="J51" s="110" t="str">
        <f t="shared" si="9"/>
        <v>Y</v>
      </c>
      <c r="K51" s="110" t="str">
        <f t="shared" si="10"/>
        <v>N</v>
      </c>
      <c r="L51" s="110" t="b">
        <f t="shared" si="11"/>
        <v>0</v>
      </c>
      <c r="M51" s="110" t="b">
        <f t="shared" si="12"/>
        <v>0</v>
      </c>
      <c r="AC51" s="1" t="str">
        <f t="shared" si="8"/>
        <v/>
      </c>
      <c r="AD51" s="1" t="str">
        <f t="shared" si="1"/>
        <v/>
      </c>
      <c r="AE51" s="1" t="e">
        <f>VLOOKUP(A51,#REF!,12,FALSE)</f>
        <v>#REF!</v>
      </c>
      <c r="AF51" s="1">
        <f t="shared" si="2"/>
        <v>0</v>
      </c>
      <c r="AG51" s="1">
        <f t="shared" si="3"/>
        <v>0</v>
      </c>
      <c r="AH51" s="1">
        <f t="shared" si="4"/>
        <v>0</v>
      </c>
    </row>
    <row r="52" spans="1:34" ht="14" x14ac:dyDescent="0.3">
      <c r="A52" s="279"/>
      <c r="B52" s="279"/>
      <c r="C52" s="280"/>
      <c r="D52" s="281"/>
      <c r="E52" s="281"/>
      <c r="F52" s="280"/>
      <c r="G52" s="281"/>
      <c r="H52" s="279"/>
      <c r="I52" s="288" t="str">
        <f>_xlfn.IFNA(VLOOKUP(B52,'Absence Types'!A:D,4,FALSE),"")</f>
        <v/>
      </c>
      <c r="J52" s="110" t="str">
        <f t="shared" si="9"/>
        <v>Y</v>
      </c>
      <c r="K52" s="110" t="str">
        <f t="shared" si="10"/>
        <v>N</v>
      </c>
      <c r="L52" s="110" t="b">
        <f t="shared" si="11"/>
        <v>0</v>
      </c>
      <c r="M52" s="110" t="b">
        <f t="shared" si="12"/>
        <v>0</v>
      </c>
      <c r="AC52" s="1" t="str">
        <f t="shared" si="8"/>
        <v/>
      </c>
      <c r="AD52" s="1" t="str">
        <f t="shared" si="1"/>
        <v/>
      </c>
      <c r="AE52" s="1" t="e">
        <f>VLOOKUP(A52,#REF!,12,FALSE)</f>
        <v>#REF!</v>
      </c>
      <c r="AF52" s="1">
        <f t="shared" si="2"/>
        <v>0</v>
      </c>
      <c r="AG52" s="1">
        <f t="shared" si="3"/>
        <v>0</v>
      </c>
      <c r="AH52" s="1">
        <f t="shared" si="4"/>
        <v>0</v>
      </c>
    </row>
    <row r="53" spans="1:34" ht="14" x14ac:dyDescent="0.3">
      <c r="A53" s="279"/>
      <c r="B53" s="279"/>
      <c r="C53" s="280"/>
      <c r="D53" s="281"/>
      <c r="E53" s="281"/>
      <c r="F53" s="280"/>
      <c r="G53" s="281"/>
      <c r="H53" s="279"/>
      <c r="I53" s="288" t="str">
        <f>_xlfn.IFNA(VLOOKUP(B53,'Absence Types'!A:D,4,FALSE),"")</f>
        <v/>
      </c>
      <c r="J53" s="110" t="str">
        <f t="shared" si="9"/>
        <v>Y</v>
      </c>
      <c r="K53" s="110" t="str">
        <f t="shared" si="10"/>
        <v>N</v>
      </c>
      <c r="L53" s="110" t="b">
        <f t="shared" si="11"/>
        <v>0</v>
      </c>
      <c r="M53" s="110" t="b">
        <f t="shared" si="12"/>
        <v>0</v>
      </c>
      <c r="AC53" s="1" t="str">
        <f t="shared" si="8"/>
        <v/>
      </c>
      <c r="AD53" s="1" t="str">
        <f t="shared" si="1"/>
        <v/>
      </c>
      <c r="AE53" s="1" t="e">
        <f>VLOOKUP(A53,#REF!,12,FALSE)</f>
        <v>#REF!</v>
      </c>
      <c r="AF53" s="1">
        <f t="shared" si="2"/>
        <v>0</v>
      </c>
      <c r="AG53" s="1">
        <f t="shared" si="3"/>
        <v>0</v>
      </c>
      <c r="AH53" s="1">
        <f t="shared" si="4"/>
        <v>0</v>
      </c>
    </row>
    <row r="54" spans="1:34" ht="14" x14ac:dyDescent="0.3">
      <c r="A54" s="279"/>
      <c r="B54" s="279"/>
      <c r="C54" s="280"/>
      <c r="D54" s="281"/>
      <c r="E54" s="281"/>
      <c r="F54" s="280"/>
      <c r="G54" s="281"/>
      <c r="H54" s="279"/>
      <c r="I54" s="288" t="str">
        <f>_xlfn.IFNA(VLOOKUP(B54,'Absence Types'!A:D,4,FALSE),"")</f>
        <v/>
      </c>
      <c r="J54" s="110" t="str">
        <f t="shared" si="9"/>
        <v>Y</v>
      </c>
      <c r="K54" s="110" t="str">
        <f t="shared" si="10"/>
        <v>N</v>
      </c>
      <c r="L54" s="110" t="b">
        <f t="shared" si="11"/>
        <v>0</v>
      </c>
      <c r="M54" s="110" t="b">
        <f t="shared" si="12"/>
        <v>0</v>
      </c>
      <c r="AC54" s="1" t="str">
        <f t="shared" si="8"/>
        <v/>
      </c>
      <c r="AD54" s="1" t="str">
        <f t="shared" si="1"/>
        <v/>
      </c>
      <c r="AE54" s="1" t="e">
        <f>VLOOKUP(A54,#REF!,12,FALSE)</f>
        <v>#REF!</v>
      </c>
      <c r="AF54" s="1">
        <f t="shared" si="2"/>
        <v>0</v>
      </c>
      <c r="AG54" s="1">
        <f t="shared" si="3"/>
        <v>0</v>
      </c>
      <c r="AH54" s="1">
        <f t="shared" si="4"/>
        <v>0</v>
      </c>
    </row>
    <row r="55" spans="1:34" ht="14" x14ac:dyDescent="0.3">
      <c r="A55" s="279"/>
      <c r="B55" s="279"/>
      <c r="C55" s="280"/>
      <c r="D55" s="281"/>
      <c r="E55" s="281"/>
      <c r="F55" s="280"/>
      <c r="G55" s="281"/>
      <c r="H55" s="279"/>
      <c r="I55" s="288" t="str">
        <f>_xlfn.IFNA(VLOOKUP(B55,'Absence Types'!A:D,4,FALSE),"")</f>
        <v/>
      </c>
      <c r="J55" s="110" t="str">
        <f t="shared" si="9"/>
        <v>Y</v>
      </c>
      <c r="K55" s="110" t="str">
        <f t="shared" si="10"/>
        <v>N</v>
      </c>
      <c r="L55" s="110" t="b">
        <f t="shared" si="11"/>
        <v>0</v>
      </c>
      <c r="M55" s="110" t="b">
        <f t="shared" si="12"/>
        <v>0</v>
      </c>
      <c r="AC55" s="1" t="str">
        <f t="shared" si="8"/>
        <v/>
      </c>
      <c r="AD55" s="1" t="str">
        <f t="shared" si="1"/>
        <v/>
      </c>
      <c r="AE55" s="1" t="e">
        <f>VLOOKUP(A55,#REF!,12,FALSE)</f>
        <v>#REF!</v>
      </c>
      <c r="AF55" s="1">
        <f t="shared" si="2"/>
        <v>0</v>
      </c>
      <c r="AG55" s="1">
        <f t="shared" si="3"/>
        <v>0</v>
      </c>
      <c r="AH55" s="1">
        <f t="shared" si="4"/>
        <v>0</v>
      </c>
    </row>
    <row r="56" spans="1:34" ht="14" x14ac:dyDescent="0.3">
      <c r="A56" s="279"/>
      <c r="B56" s="279"/>
      <c r="C56" s="280"/>
      <c r="D56" s="281"/>
      <c r="E56" s="281"/>
      <c r="F56" s="280"/>
      <c r="G56" s="281"/>
      <c r="H56" s="279"/>
      <c r="I56" s="288" t="str">
        <f>_xlfn.IFNA(VLOOKUP(B56,'Absence Types'!A:D,4,FALSE),"")</f>
        <v/>
      </c>
      <c r="J56" s="110" t="str">
        <f t="shared" si="9"/>
        <v>Y</v>
      </c>
      <c r="K56" s="110" t="str">
        <f t="shared" si="10"/>
        <v>N</v>
      </c>
      <c r="L56" s="110" t="b">
        <f t="shared" si="11"/>
        <v>0</v>
      </c>
      <c r="M56" s="110" t="b">
        <f t="shared" si="12"/>
        <v>0</v>
      </c>
      <c r="AC56" s="1" t="str">
        <f t="shared" si="8"/>
        <v/>
      </c>
      <c r="AD56" s="1" t="str">
        <f t="shared" si="1"/>
        <v/>
      </c>
      <c r="AE56" s="1" t="e">
        <f>VLOOKUP(A56,#REF!,12,FALSE)</f>
        <v>#REF!</v>
      </c>
      <c r="AF56" s="1">
        <f t="shared" si="2"/>
        <v>0</v>
      </c>
      <c r="AG56" s="1">
        <f t="shared" si="3"/>
        <v>0</v>
      </c>
      <c r="AH56" s="1">
        <f t="shared" si="4"/>
        <v>0</v>
      </c>
    </row>
    <row r="57" spans="1:34" ht="14" x14ac:dyDescent="0.3">
      <c r="A57" s="279"/>
      <c r="B57" s="279"/>
      <c r="C57" s="280"/>
      <c r="D57" s="281"/>
      <c r="E57" s="281"/>
      <c r="F57" s="280"/>
      <c r="G57" s="281"/>
      <c r="H57" s="279"/>
      <c r="I57" s="288" t="str">
        <f>_xlfn.IFNA(VLOOKUP(B57,'Absence Types'!A:D,4,FALSE),"")</f>
        <v/>
      </c>
      <c r="J57" s="110" t="str">
        <f t="shared" si="9"/>
        <v>Y</v>
      </c>
      <c r="K57" s="110" t="str">
        <f t="shared" si="10"/>
        <v>N</v>
      </c>
      <c r="L57" s="110" t="b">
        <f t="shared" si="11"/>
        <v>0</v>
      </c>
      <c r="M57" s="110" t="b">
        <f t="shared" si="12"/>
        <v>0</v>
      </c>
      <c r="AC57" s="1" t="str">
        <f t="shared" si="8"/>
        <v/>
      </c>
      <c r="AD57" s="1" t="str">
        <f t="shared" si="1"/>
        <v/>
      </c>
      <c r="AE57" s="1" t="e">
        <f>VLOOKUP(A57,#REF!,12,FALSE)</f>
        <v>#REF!</v>
      </c>
      <c r="AF57" s="1">
        <f t="shared" si="2"/>
        <v>0</v>
      </c>
      <c r="AG57" s="1">
        <f t="shared" si="3"/>
        <v>0</v>
      </c>
      <c r="AH57" s="1">
        <f t="shared" si="4"/>
        <v>0</v>
      </c>
    </row>
    <row r="58" spans="1:34" ht="14" x14ac:dyDescent="0.3">
      <c r="A58" s="279"/>
      <c r="B58" s="279"/>
      <c r="C58" s="280"/>
      <c r="D58" s="281"/>
      <c r="E58" s="281"/>
      <c r="F58" s="280"/>
      <c r="G58" s="281"/>
      <c r="H58" s="279"/>
      <c r="I58" s="288" t="str">
        <f>_xlfn.IFNA(VLOOKUP(B58,'Absence Types'!A:D,4,FALSE),"")</f>
        <v/>
      </c>
      <c r="J58" s="110" t="str">
        <f t="shared" si="9"/>
        <v>Y</v>
      </c>
      <c r="K58" s="110" t="str">
        <f t="shared" si="10"/>
        <v>N</v>
      </c>
      <c r="L58" s="110" t="b">
        <f t="shared" si="11"/>
        <v>0</v>
      </c>
      <c r="M58" s="110" t="b">
        <f t="shared" si="12"/>
        <v>0</v>
      </c>
      <c r="AC58" s="1" t="str">
        <f t="shared" si="8"/>
        <v/>
      </c>
      <c r="AD58" s="1" t="str">
        <f t="shared" si="1"/>
        <v/>
      </c>
      <c r="AE58" s="1" t="e">
        <f>VLOOKUP(A58,#REF!,12,FALSE)</f>
        <v>#REF!</v>
      </c>
      <c r="AF58" s="1">
        <f t="shared" si="2"/>
        <v>0</v>
      </c>
      <c r="AG58" s="1">
        <f t="shared" si="3"/>
        <v>0</v>
      </c>
      <c r="AH58" s="1">
        <f t="shared" si="4"/>
        <v>0</v>
      </c>
    </row>
    <row r="59" spans="1:34" ht="14" x14ac:dyDescent="0.3">
      <c r="A59" s="279"/>
      <c r="B59" s="279"/>
      <c r="C59" s="280"/>
      <c r="D59" s="281"/>
      <c r="E59" s="281"/>
      <c r="F59" s="280"/>
      <c r="G59" s="281"/>
      <c r="H59" s="279"/>
      <c r="I59" s="288" t="str">
        <f>_xlfn.IFNA(VLOOKUP(B59,'Absence Types'!A:D,4,FALSE),"")</f>
        <v/>
      </c>
      <c r="J59" s="110" t="str">
        <f t="shared" si="9"/>
        <v>Y</v>
      </c>
      <c r="K59" s="110" t="str">
        <f t="shared" si="10"/>
        <v>N</v>
      </c>
      <c r="L59" s="110" t="b">
        <f t="shared" si="11"/>
        <v>0</v>
      </c>
      <c r="M59" s="110" t="b">
        <f t="shared" si="12"/>
        <v>0</v>
      </c>
      <c r="AC59" s="1" t="str">
        <f t="shared" si="8"/>
        <v/>
      </c>
      <c r="AD59" s="1" t="str">
        <f t="shared" si="1"/>
        <v/>
      </c>
      <c r="AE59" s="1" t="e">
        <f>VLOOKUP(A59,#REF!,12,FALSE)</f>
        <v>#REF!</v>
      </c>
      <c r="AF59" s="1">
        <f t="shared" si="2"/>
        <v>0</v>
      </c>
      <c r="AG59" s="1">
        <f t="shared" si="3"/>
        <v>0</v>
      </c>
      <c r="AH59" s="1">
        <f t="shared" si="4"/>
        <v>0</v>
      </c>
    </row>
    <row r="60" spans="1:34" ht="14" x14ac:dyDescent="0.3">
      <c r="A60" s="279"/>
      <c r="B60" s="279"/>
      <c r="C60" s="280"/>
      <c r="D60" s="281"/>
      <c r="E60" s="281"/>
      <c r="F60" s="280"/>
      <c r="G60" s="281"/>
      <c r="H60" s="279"/>
      <c r="I60" s="288" t="str">
        <f>_xlfn.IFNA(VLOOKUP(B60,'Absence Types'!A:D,4,FALSE),"")</f>
        <v/>
      </c>
      <c r="J60" s="110" t="str">
        <f t="shared" si="9"/>
        <v>Y</v>
      </c>
      <c r="K60" s="110" t="str">
        <f t="shared" si="10"/>
        <v>N</v>
      </c>
      <c r="L60" s="110" t="b">
        <f t="shared" si="11"/>
        <v>0</v>
      </c>
      <c r="M60" s="110" t="b">
        <f t="shared" si="12"/>
        <v>0</v>
      </c>
      <c r="AC60" s="1" t="str">
        <f t="shared" si="8"/>
        <v/>
      </c>
      <c r="AD60" s="1" t="str">
        <f t="shared" si="1"/>
        <v/>
      </c>
      <c r="AE60" s="1" t="e">
        <f>VLOOKUP(A60,#REF!,12,FALSE)</f>
        <v>#REF!</v>
      </c>
      <c r="AF60" s="1">
        <f t="shared" si="2"/>
        <v>0</v>
      </c>
      <c r="AG60" s="1">
        <f t="shared" si="3"/>
        <v>0</v>
      </c>
      <c r="AH60" s="1">
        <f t="shared" si="4"/>
        <v>0</v>
      </c>
    </row>
    <row r="61" spans="1:34" ht="14" x14ac:dyDescent="0.3">
      <c r="A61" s="279"/>
      <c r="B61" s="279"/>
      <c r="C61" s="280"/>
      <c r="D61" s="281"/>
      <c r="E61" s="281"/>
      <c r="F61" s="280"/>
      <c r="G61" s="281"/>
      <c r="H61" s="279"/>
      <c r="I61" s="288" t="str">
        <f>_xlfn.IFNA(VLOOKUP(B61,'Absence Types'!A:D,4,FALSE),"")</f>
        <v/>
      </c>
      <c r="J61" s="110" t="str">
        <f t="shared" si="9"/>
        <v>Y</v>
      </c>
      <c r="K61" s="110" t="str">
        <f t="shared" si="10"/>
        <v>N</v>
      </c>
      <c r="L61" s="110" t="b">
        <f t="shared" si="11"/>
        <v>0</v>
      </c>
      <c r="M61" s="110" t="b">
        <f t="shared" si="12"/>
        <v>0</v>
      </c>
      <c r="AC61" s="1" t="str">
        <f t="shared" si="8"/>
        <v/>
      </c>
      <c r="AD61" s="1" t="str">
        <f t="shared" si="1"/>
        <v/>
      </c>
      <c r="AE61" s="1" t="e">
        <f>VLOOKUP(A61,#REF!,12,FALSE)</f>
        <v>#REF!</v>
      </c>
      <c r="AF61" s="1">
        <f t="shared" si="2"/>
        <v>0</v>
      </c>
      <c r="AG61" s="1">
        <f t="shared" si="3"/>
        <v>0</v>
      </c>
      <c r="AH61" s="1">
        <f t="shared" si="4"/>
        <v>0</v>
      </c>
    </row>
    <row r="62" spans="1:34" ht="14" x14ac:dyDescent="0.3">
      <c r="A62" s="279"/>
      <c r="B62" s="279"/>
      <c r="C62" s="280"/>
      <c r="D62" s="281"/>
      <c r="E62" s="281"/>
      <c r="F62" s="280"/>
      <c r="G62" s="281"/>
      <c r="H62" s="279"/>
      <c r="I62" s="288" t="str">
        <f>_xlfn.IFNA(VLOOKUP(B62,'Absence Types'!A:D,4,FALSE),"")</f>
        <v/>
      </c>
      <c r="J62" s="110" t="str">
        <f t="shared" si="9"/>
        <v>Y</v>
      </c>
      <c r="K62" s="110" t="str">
        <f t="shared" si="10"/>
        <v>N</v>
      </c>
      <c r="L62" s="110" t="b">
        <f t="shared" si="11"/>
        <v>0</v>
      </c>
      <c r="M62" s="110" t="b">
        <f t="shared" si="12"/>
        <v>0</v>
      </c>
      <c r="AC62" s="1" t="str">
        <f t="shared" si="8"/>
        <v/>
      </c>
      <c r="AD62" s="1" t="str">
        <f t="shared" si="1"/>
        <v/>
      </c>
      <c r="AE62" s="1" t="e">
        <f>VLOOKUP(A62,#REF!,12,FALSE)</f>
        <v>#REF!</v>
      </c>
      <c r="AF62" s="1">
        <f t="shared" si="2"/>
        <v>0</v>
      </c>
      <c r="AG62" s="1">
        <f t="shared" si="3"/>
        <v>0</v>
      </c>
      <c r="AH62" s="1">
        <f t="shared" si="4"/>
        <v>0</v>
      </c>
    </row>
    <row r="63" spans="1:34" ht="14" x14ac:dyDescent="0.3">
      <c r="A63" s="279"/>
      <c r="B63" s="279"/>
      <c r="C63" s="280"/>
      <c r="D63" s="281"/>
      <c r="E63" s="281"/>
      <c r="F63" s="280"/>
      <c r="G63" s="281"/>
      <c r="H63" s="279"/>
      <c r="I63" s="288" t="str">
        <f>_xlfn.IFNA(VLOOKUP(B63,'Absence Types'!A:D,4,FALSE),"")</f>
        <v/>
      </c>
      <c r="J63" s="110" t="str">
        <f t="shared" si="9"/>
        <v>Y</v>
      </c>
      <c r="K63" s="110" t="str">
        <f t="shared" si="10"/>
        <v>N</v>
      </c>
      <c r="L63" s="110" t="b">
        <f t="shared" si="11"/>
        <v>0</v>
      </c>
      <c r="M63" s="110" t="b">
        <f t="shared" si="12"/>
        <v>0</v>
      </c>
      <c r="AC63" s="1" t="str">
        <f t="shared" si="8"/>
        <v/>
      </c>
      <c r="AD63" s="1" t="str">
        <f t="shared" si="1"/>
        <v/>
      </c>
      <c r="AE63" s="1" t="e">
        <f>VLOOKUP(A63,#REF!,12,FALSE)</f>
        <v>#REF!</v>
      </c>
      <c r="AF63" s="1">
        <f t="shared" si="2"/>
        <v>0</v>
      </c>
      <c r="AG63" s="1">
        <f t="shared" si="3"/>
        <v>0</v>
      </c>
      <c r="AH63" s="1">
        <f t="shared" si="4"/>
        <v>0</v>
      </c>
    </row>
    <row r="64" spans="1:34" ht="14" x14ac:dyDescent="0.3">
      <c r="A64" s="279"/>
      <c r="B64" s="279"/>
      <c r="C64" s="280"/>
      <c r="D64" s="281"/>
      <c r="E64" s="281"/>
      <c r="F64" s="280"/>
      <c r="G64" s="281"/>
      <c r="H64" s="279"/>
      <c r="I64" s="288" t="str">
        <f>_xlfn.IFNA(VLOOKUP(B64,'Absence Types'!A:D,4,FALSE),"")</f>
        <v/>
      </c>
      <c r="J64" s="110" t="str">
        <f t="shared" si="9"/>
        <v>Y</v>
      </c>
      <c r="K64" s="110" t="str">
        <f t="shared" si="10"/>
        <v>N</v>
      </c>
      <c r="L64" s="110" t="b">
        <f t="shared" si="11"/>
        <v>0</v>
      </c>
      <c r="M64" s="110" t="b">
        <f t="shared" si="12"/>
        <v>0</v>
      </c>
      <c r="AC64" s="1" t="str">
        <f t="shared" si="8"/>
        <v/>
      </c>
      <c r="AD64" s="1" t="str">
        <f t="shared" si="1"/>
        <v/>
      </c>
      <c r="AE64" s="1" t="e">
        <f>VLOOKUP(A64,#REF!,12,FALSE)</f>
        <v>#REF!</v>
      </c>
      <c r="AF64" s="1">
        <f t="shared" si="2"/>
        <v>0</v>
      </c>
      <c r="AG64" s="1">
        <f t="shared" si="3"/>
        <v>0</v>
      </c>
      <c r="AH64" s="1">
        <f t="shared" si="4"/>
        <v>0</v>
      </c>
    </row>
    <row r="65" spans="1:34" ht="14" x14ac:dyDescent="0.3">
      <c r="A65" s="279"/>
      <c r="B65" s="279"/>
      <c r="C65" s="280"/>
      <c r="D65" s="281"/>
      <c r="E65" s="281"/>
      <c r="F65" s="280"/>
      <c r="G65" s="281"/>
      <c r="H65" s="279"/>
      <c r="I65" s="288" t="str">
        <f>_xlfn.IFNA(VLOOKUP(B65,'Absence Types'!A:D,4,FALSE),"")</f>
        <v/>
      </c>
      <c r="J65" s="110" t="str">
        <f t="shared" si="9"/>
        <v>Y</v>
      </c>
      <c r="K65" s="110" t="str">
        <f t="shared" si="10"/>
        <v>N</v>
      </c>
      <c r="L65" s="110" t="b">
        <f t="shared" si="11"/>
        <v>0</v>
      </c>
      <c r="M65" s="110" t="b">
        <f t="shared" si="12"/>
        <v>0</v>
      </c>
      <c r="AC65" s="1" t="str">
        <f t="shared" si="8"/>
        <v/>
      </c>
      <c r="AD65" s="1" t="str">
        <f t="shared" si="1"/>
        <v/>
      </c>
      <c r="AE65" s="1" t="e">
        <f>VLOOKUP(A65,#REF!,12,FALSE)</f>
        <v>#REF!</v>
      </c>
      <c r="AF65" s="1">
        <f t="shared" si="2"/>
        <v>0</v>
      </c>
      <c r="AG65" s="1">
        <f t="shared" si="3"/>
        <v>0</v>
      </c>
      <c r="AH65" s="1">
        <f t="shared" si="4"/>
        <v>0</v>
      </c>
    </row>
    <row r="66" spans="1:34" ht="14" x14ac:dyDescent="0.3">
      <c r="A66" s="279"/>
      <c r="B66" s="279"/>
      <c r="C66" s="280"/>
      <c r="D66" s="281"/>
      <c r="E66" s="281"/>
      <c r="F66" s="280"/>
      <c r="G66" s="281"/>
      <c r="H66" s="279"/>
      <c r="I66" s="288" t="str">
        <f>_xlfn.IFNA(VLOOKUP(B66,'Absence Types'!A:D,4,FALSE),"")</f>
        <v/>
      </c>
      <c r="J66" s="110" t="str">
        <f t="shared" si="9"/>
        <v>Y</v>
      </c>
      <c r="K66" s="110" t="str">
        <f t="shared" si="10"/>
        <v>N</v>
      </c>
      <c r="L66" s="110" t="b">
        <f t="shared" si="11"/>
        <v>0</v>
      </c>
      <c r="M66" s="110" t="b">
        <f t="shared" si="12"/>
        <v>0</v>
      </c>
      <c r="AC66" s="1" t="str">
        <f t="shared" si="8"/>
        <v/>
      </c>
      <c r="AD66" s="1" t="str">
        <f t="shared" si="1"/>
        <v/>
      </c>
      <c r="AE66" s="1" t="e">
        <f>VLOOKUP(A66,#REF!,12,FALSE)</f>
        <v>#REF!</v>
      </c>
      <c r="AF66" s="1">
        <f t="shared" si="2"/>
        <v>0</v>
      </c>
      <c r="AG66" s="1">
        <f t="shared" si="3"/>
        <v>0</v>
      </c>
      <c r="AH66" s="1">
        <f t="shared" si="4"/>
        <v>0</v>
      </c>
    </row>
    <row r="67" spans="1:34" ht="14" x14ac:dyDescent="0.3">
      <c r="A67" s="279"/>
      <c r="B67" s="279"/>
      <c r="C67" s="280"/>
      <c r="D67" s="281"/>
      <c r="E67" s="281"/>
      <c r="F67" s="280"/>
      <c r="G67" s="281"/>
      <c r="H67" s="279"/>
      <c r="I67" s="288" t="str">
        <f>_xlfn.IFNA(VLOOKUP(B67,'Absence Types'!A:D,4,FALSE),"")</f>
        <v/>
      </c>
      <c r="J67" s="110" t="str">
        <f t="shared" si="9"/>
        <v>Y</v>
      </c>
      <c r="K67" s="110" t="str">
        <f t="shared" si="10"/>
        <v>N</v>
      </c>
      <c r="L67" s="110" t="b">
        <f t="shared" si="11"/>
        <v>0</v>
      </c>
      <c r="M67" s="110" t="b">
        <f t="shared" si="12"/>
        <v>0</v>
      </c>
      <c r="AC67" s="1" t="str">
        <f t="shared" si="8"/>
        <v/>
      </c>
      <c r="AD67" s="1" t="str">
        <f t="shared" si="1"/>
        <v/>
      </c>
      <c r="AE67" s="1" t="e">
        <f>VLOOKUP(A67,#REF!,12,FALSE)</f>
        <v>#REF!</v>
      </c>
      <c r="AF67" s="1">
        <f t="shared" si="2"/>
        <v>0</v>
      </c>
      <c r="AG67" s="1">
        <f t="shared" si="3"/>
        <v>0</v>
      </c>
      <c r="AH67" s="1">
        <f t="shared" si="4"/>
        <v>0</v>
      </c>
    </row>
    <row r="68" spans="1:34" ht="14" x14ac:dyDescent="0.3">
      <c r="A68" s="279"/>
      <c r="B68" s="279"/>
      <c r="C68" s="280"/>
      <c r="D68" s="281"/>
      <c r="E68" s="281"/>
      <c r="F68" s="280"/>
      <c r="G68" s="281"/>
      <c r="H68" s="279"/>
      <c r="I68" s="288" t="str">
        <f>_xlfn.IFNA(VLOOKUP(B68,'Absence Types'!A:D,4,FALSE),"")</f>
        <v/>
      </c>
      <c r="J68" s="110" t="str">
        <f t="shared" si="9"/>
        <v>Y</v>
      </c>
      <c r="K68" s="110" t="str">
        <f t="shared" si="10"/>
        <v>N</v>
      </c>
      <c r="L68" s="110" t="b">
        <f t="shared" si="11"/>
        <v>0</v>
      </c>
      <c r="M68" s="110" t="b">
        <f t="shared" si="12"/>
        <v>0</v>
      </c>
      <c r="AC68" s="1" t="str">
        <f t="shared" si="8"/>
        <v/>
      </c>
      <c r="AD68" s="1" t="str">
        <f t="shared" ref="AD68:AD131" si="13">IF(I68&lt;&gt;"Days","",((F68-C68)+1)-(AF68)-(AG68)-(AH68))</f>
        <v/>
      </c>
      <c r="AE68" s="1" t="e">
        <f>VLOOKUP(A68,#REF!,12,FALSE)</f>
        <v>#REF!</v>
      </c>
      <c r="AF68" s="1">
        <f t="shared" ref="AF68:AF131" si="14">IF(D68=1,0.5,0)</f>
        <v>0</v>
      </c>
      <c r="AG68" s="1">
        <f t="shared" ref="AG68:AG131" si="15">IF(E68=1,0.5,0)</f>
        <v>0</v>
      </c>
      <c r="AH68" s="1">
        <f t="shared" ref="AH68:AH131" si="16">IF(G68=1,0.5,0)</f>
        <v>0</v>
      </c>
    </row>
    <row r="69" spans="1:34" ht="14" x14ac:dyDescent="0.3">
      <c r="A69" s="279"/>
      <c r="B69" s="279"/>
      <c r="C69" s="280"/>
      <c r="D69" s="281"/>
      <c r="E69" s="281"/>
      <c r="F69" s="280"/>
      <c r="G69" s="281"/>
      <c r="H69" s="279"/>
      <c r="I69" s="288" t="str">
        <f>_xlfn.IFNA(VLOOKUP(B69,'Absence Types'!A:D,4,FALSE),"")</f>
        <v/>
      </c>
      <c r="J69" s="110" t="str">
        <f t="shared" si="9"/>
        <v>Y</v>
      </c>
      <c r="K69" s="110" t="str">
        <f t="shared" si="10"/>
        <v>N</v>
      </c>
      <c r="L69" s="110" t="b">
        <f t="shared" si="11"/>
        <v>0</v>
      </c>
      <c r="M69" s="110" t="b">
        <f t="shared" si="12"/>
        <v>0</v>
      </c>
      <c r="AC69" s="1" t="str">
        <f t="shared" ref="AC69:AC132" si="17">IF(I69&lt;&gt;"Hours","",(F69-C69)*24)</f>
        <v/>
      </c>
      <c r="AD69" s="1" t="str">
        <f t="shared" si="13"/>
        <v/>
      </c>
      <c r="AE69" s="1" t="e">
        <f>VLOOKUP(A69,#REF!,12,FALSE)</f>
        <v>#REF!</v>
      </c>
      <c r="AF69" s="1">
        <f t="shared" si="14"/>
        <v>0</v>
      </c>
      <c r="AG69" s="1">
        <f t="shared" si="15"/>
        <v>0</v>
      </c>
      <c r="AH69" s="1">
        <f t="shared" si="16"/>
        <v>0</v>
      </c>
    </row>
    <row r="70" spans="1:34" ht="14" x14ac:dyDescent="0.3">
      <c r="A70" s="279"/>
      <c r="B70" s="279"/>
      <c r="C70" s="280"/>
      <c r="D70" s="281"/>
      <c r="E70" s="281"/>
      <c r="F70" s="280"/>
      <c r="G70" s="281"/>
      <c r="H70" s="279"/>
      <c r="I70" s="288" t="str">
        <f>_xlfn.IFNA(VLOOKUP(B70,'Absence Types'!A:D,4,FALSE),"")</f>
        <v/>
      </c>
      <c r="J70" s="110" t="str">
        <f t="shared" si="9"/>
        <v>Y</v>
      </c>
      <c r="K70" s="110" t="str">
        <f t="shared" si="10"/>
        <v>N</v>
      </c>
      <c r="L70" s="110" t="b">
        <f t="shared" si="11"/>
        <v>0</v>
      </c>
      <c r="M70" s="110" t="b">
        <f t="shared" si="12"/>
        <v>0</v>
      </c>
      <c r="AC70" s="1" t="str">
        <f t="shared" si="17"/>
        <v/>
      </c>
      <c r="AD70" s="1" t="str">
        <f t="shared" si="13"/>
        <v/>
      </c>
      <c r="AE70" s="1" t="e">
        <f>VLOOKUP(A70,#REF!,12,FALSE)</f>
        <v>#REF!</v>
      </c>
      <c r="AF70" s="1">
        <f t="shared" si="14"/>
        <v>0</v>
      </c>
      <c r="AG70" s="1">
        <f t="shared" si="15"/>
        <v>0</v>
      </c>
      <c r="AH70" s="1">
        <f t="shared" si="16"/>
        <v>0</v>
      </c>
    </row>
    <row r="71" spans="1:34" ht="14" x14ac:dyDescent="0.3">
      <c r="A71" s="279"/>
      <c r="B71" s="279"/>
      <c r="C71" s="280"/>
      <c r="D71" s="281"/>
      <c r="E71" s="281"/>
      <c r="F71" s="280"/>
      <c r="G71" s="281"/>
      <c r="H71" s="279"/>
      <c r="I71" s="288" t="str">
        <f>_xlfn.IFNA(VLOOKUP(B71,'Absence Types'!A:D,4,FALSE),"")</f>
        <v/>
      </c>
      <c r="J71" s="110" t="str">
        <f t="shared" si="9"/>
        <v>Y</v>
      </c>
      <c r="K71" s="110" t="str">
        <f t="shared" si="10"/>
        <v>N</v>
      </c>
      <c r="L71" s="110" t="b">
        <f t="shared" si="11"/>
        <v>0</v>
      </c>
      <c r="M71" s="110" t="b">
        <f t="shared" si="12"/>
        <v>0</v>
      </c>
      <c r="AC71" s="1" t="str">
        <f t="shared" si="17"/>
        <v/>
      </c>
      <c r="AD71" s="1" t="str">
        <f t="shared" si="13"/>
        <v/>
      </c>
      <c r="AE71" s="1" t="e">
        <f>VLOOKUP(A71,#REF!,12,FALSE)</f>
        <v>#REF!</v>
      </c>
      <c r="AF71" s="1">
        <f t="shared" si="14"/>
        <v>0</v>
      </c>
      <c r="AG71" s="1">
        <f t="shared" si="15"/>
        <v>0</v>
      </c>
      <c r="AH71" s="1">
        <f t="shared" si="16"/>
        <v>0</v>
      </c>
    </row>
    <row r="72" spans="1:34" ht="14" x14ac:dyDescent="0.3">
      <c r="A72" s="279"/>
      <c r="B72" s="279"/>
      <c r="C72" s="280"/>
      <c r="D72" s="281"/>
      <c r="E72" s="281"/>
      <c r="F72" s="280"/>
      <c r="G72" s="281"/>
      <c r="H72" s="279"/>
      <c r="I72" s="288" t="str">
        <f>_xlfn.IFNA(VLOOKUP(B72,'Absence Types'!A:D,4,FALSE),"")</f>
        <v/>
      </c>
      <c r="J72" s="110" t="str">
        <f t="shared" ref="J72:J135" si="18">IF((RIGHT(TEXT(C72,"DD/MM/YYYY HH:MM:SS"),8))=(RIGHT(TEXT(F72,"DD/MM/YYYY HH:MM:SS"),8)),"Y","N")</f>
        <v>Y</v>
      </c>
      <c r="K72" s="110" t="str">
        <f t="shared" ref="K72:K135" si="19">IF(I72="Hours","Y","N")</f>
        <v>N</v>
      </c>
      <c r="L72" s="110" t="b">
        <f t="shared" ref="L72:L135" si="20">AND(J72="N",K72="N")</f>
        <v>0</v>
      </c>
      <c r="M72" s="110" t="b">
        <f t="shared" ref="M72:M135" si="21">AND(I72="Hours",F72-C72&lt;0.00001)</f>
        <v>0</v>
      </c>
      <c r="AC72" s="1" t="str">
        <f t="shared" si="17"/>
        <v/>
      </c>
      <c r="AD72" s="1" t="str">
        <f t="shared" si="13"/>
        <v/>
      </c>
      <c r="AE72" s="1" t="e">
        <f>VLOOKUP(A72,#REF!,12,FALSE)</f>
        <v>#REF!</v>
      </c>
      <c r="AF72" s="1">
        <f t="shared" si="14"/>
        <v>0</v>
      </c>
      <c r="AG72" s="1">
        <f t="shared" si="15"/>
        <v>0</v>
      </c>
      <c r="AH72" s="1">
        <f t="shared" si="16"/>
        <v>0</v>
      </c>
    </row>
    <row r="73" spans="1:34" ht="14" x14ac:dyDescent="0.3">
      <c r="A73" s="279"/>
      <c r="B73" s="279"/>
      <c r="C73" s="280"/>
      <c r="D73" s="281"/>
      <c r="E73" s="281"/>
      <c r="F73" s="280"/>
      <c r="G73" s="281"/>
      <c r="H73" s="279"/>
      <c r="I73" s="288" t="str">
        <f>_xlfn.IFNA(VLOOKUP(B73,'Absence Types'!A:D,4,FALSE),"")</f>
        <v/>
      </c>
      <c r="J73" s="110" t="str">
        <f t="shared" si="18"/>
        <v>Y</v>
      </c>
      <c r="K73" s="110" t="str">
        <f t="shared" si="19"/>
        <v>N</v>
      </c>
      <c r="L73" s="110" t="b">
        <f t="shared" si="20"/>
        <v>0</v>
      </c>
      <c r="M73" s="110" t="b">
        <f t="shared" si="21"/>
        <v>0</v>
      </c>
      <c r="AC73" s="1" t="str">
        <f t="shared" si="17"/>
        <v/>
      </c>
      <c r="AD73" s="1" t="str">
        <f t="shared" si="13"/>
        <v/>
      </c>
      <c r="AE73" s="1" t="e">
        <f>VLOOKUP(A73,#REF!,12,FALSE)</f>
        <v>#REF!</v>
      </c>
      <c r="AF73" s="1">
        <f t="shared" si="14"/>
        <v>0</v>
      </c>
      <c r="AG73" s="1">
        <f t="shared" si="15"/>
        <v>0</v>
      </c>
      <c r="AH73" s="1">
        <f t="shared" si="16"/>
        <v>0</v>
      </c>
    </row>
    <row r="74" spans="1:34" ht="14" x14ac:dyDescent="0.3">
      <c r="A74" s="279"/>
      <c r="B74" s="279"/>
      <c r="C74" s="280"/>
      <c r="D74" s="281"/>
      <c r="E74" s="281"/>
      <c r="F74" s="280"/>
      <c r="G74" s="281"/>
      <c r="H74" s="279"/>
      <c r="I74" s="288" t="str">
        <f>_xlfn.IFNA(VLOOKUP(B74,'Absence Types'!A:D,4,FALSE),"")</f>
        <v/>
      </c>
      <c r="J74" s="110" t="str">
        <f t="shared" si="18"/>
        <v>Y</v>
      </c>
      <c r="K74" s="110" t="str">
        <f t="shared" si="19"/>
        <v>N</v>
      </c>
      <c r="L74" s="110" t="b">
        <f t="shared" si="20"/>
        <v>0</v>
      </c>
      <c r="M74" s="110" t="b">
        <f t="shared" si="21"/>
        <v>0</v>
      </c>
      <c r="AC74" s="1" t="str">
        <f t="shared" si="17"/>
        <v/>
      </c>
      <c r="AD74" s="1" t="str">
        <f t="shared" si="13"/>
        <v/>
      </c>
      <c r="AE74" s="1" t="e">
        <f>VLOOKUP(A74,#REF!,12,FALSE)</f>
        <v>#REF!</v>
      </c>
      <c r="AF74" s="1">
        <f t="shared" si="14"/>
        <v>0</v>
      </c>
      <c r="AG74" s="1">
        <f t="shared" si="15"/>
        <v>0</v>
      </c>
      <c r="AH74" s="1">
        <f t="shared" si="16"/>
        <v>0</v>
      </c>
    </row>
    <row r="75" spans="1:34" ht="14" x14ac:dyDescent="0.3">
      <c r="A75" s="279"/>
      <c r="B75" s="279"/>
      <c r="C75" s="280"/>
      <c r="D75" s="281"/>
      <c r="E75" s="281"/>
      <c r="F75" s="280"/>
      <c r="G75" s="281"/>
      <c r="H75" s="279"/>
      <c r="I75" s="288" t="str">
        <f>_xlfn.IFNA(VLOOKUP(B75,'Absence Types'!A:D,4,FALSE),"")</f>
        <v/>
      </c>
      <c r="J75" s="110" t="str">
        <f t="shared" si="18"/>
        <v>Y</v>
      </c>
      <c r="K75" s="110" t="str">
        <f t="shared" si="19"/>
        <v>N</v>
      </c>
      <c r="L75" s="110" t="b">
        <f t="shared" si="20"/>
        <v>0</v>
      </c>
      <c r="M75" s="110" t="b">
        <f t="shared" si="21"/>
        <v>0</v>
      </c>
      <c r="AC75" s="1" t="str">
        <f t="shared" si="17"/>
        <v/>
      </c>
      <c r="AD75" s="1" t="str">
        <f t="shared" si="13"/>
        <v/>
      </c>
      <c r="AE75" s="1" t="e">
        <f>VLOOKUP(A75,#REF!,12,FALSE)</f>
        <v>#REF!</v>
      </c>
      <c r="AF75" s="1">
        <f t="shared" si="14"/>
        <v>0</v>
      </c>
      <c r="AG75" s="1">
        <f t="shared" si="15"/>
        <v>0</v>
      </c>
      <c r="AH75" s="1">
        <f t="shared" si="16"/>
        <v>0</v>
      </c>
    </row>
    <row r="76" spans="1:34" ht="14" x14ac:dyDescent="0.3">
      <c r="A76" s="279"/>
      <c r="B76" s="279"/>
      <c r="C76" s="280"/>
      <c r="D76" s="281"/>
      <c r="E76" s="281"/>
      <c r="F76" s="280"/>
      <c r="G76" s="281"/>
      <c r="H76" s="279"/>
      <c r="I76" s="288" t="str">
        <f>_xlfn.IFNA(VLOOKUP(B76,'Absence Types'!A:D,4,FALSE),"")</f>
        <v/>
      </c>
      <c r="J76" s="110" t="str">
        <f t="shared" si="18"/>
        <v>Y</v>
      </c>
      <c r="K76" s="110" t="str">
        <f t="shared" si="19"/>
        <v>N</v>
      </c>
      <c r="L76" s="110" t="b">
        <f t="shared" si="20"/>
        <v>0</v>
      </c>
      <c r="M76" s="110" t="b">
        <f t="shared" si="21"/>
        <v>0</v>
      </c>
      <c r="AC76" s="1" t="str">
        <f t="shared" si="17"/>
        <v/>
      </c>
      <c r="AD76" s="1" t="str">
        <f t="shared" si="13"/>
        <v/>
      </c>
      <c r="AE76" s="1" t="e">
        <f>VLOOKUP(A76,#REF!,12,FALSE)</f>
        <v>#REF!</v>
      </c>
      <c r="AF76" s="1">
        <f t="shared" si="14"/>
        <v>0</v>
      </c>
      <c r="AG76" s="1">
        <f t="shared" si="15"/>
        <v>0</v>
      </c>
      <c r="AH76" s="1">
        <f t="shared" si="16"/>
        <v>0</v>
      </c>
    </row>
    <row r="77" spans="1:34" ht="14" x14ac:dyDescent="0.3">
      <c r="A77" s="279"/>
      <c r="B77" s="279"/>
      <c r="C77" s="280"/>
      <c r="D77" s="281"/>
      <c r="E77" s="281"/>
      <c r="F77" s="280"/>
      <c r="G77" s="281"/>
      <c r="H77" s="279"/>
      <c r="I77" s="288" t="str">
        <f>_xlfn.IFNA(VLOOKUP(B77,'Absence Types'!A:D,4,FALSE),"")</f>
        <v/>
      </c>
      <c r="J77" s="110" t="str">
        <f t="shared" si="18"/>
        <v>Y</v>
      </c>
      <c r="K77" s="110" t="str">
        <f t="shared" si="19"/>
        <v>N</v>
      </c>
      <c r="L77" s="110" t="b">
        <f t="shared" si="20"/>
        <v>0</v>
      </c>
      <c r="M77" s="110" t="b">
        <f t="shared" si="21"/>
        <v>0</v>
      </c>
      <c r="AC77" s="1" t="str">
        <f t="shared" si="17"/>
        <v/>
      </c>
      <c r="AD77" s="1" t="str">
        <f t="shared" si="13"/>
        <v/>
      </c>
      <c r="AE77" s="1" t="e">
        <f>VLOOKUP(A77,#REF!,12,FALSE)</f>
        <v>#REF!</v>
      </c>
      <c r="AF77" s="1">
        <f t="shared" si="14"/>
        <v>0</v>
      </c>
      <c r="AG77" s="1">
        <f t="shared" si="15"/>
        <v>0</v>
      </c>
      <c r="AH77" s="1">
        <f t="shared" si="16"/>
        <v>0</v>
      </c>
    </row>
    <row r="78" spans="1:34" ht="14" x14ac:dyDescent="0.3">
      <c r="A78" s="279"/>
      <c r="B78" s="279"/>
      <c r="C78" s="280"/>
      <c r="D78" s="281"/>
      <c r="E78" s="281"/>
      <c r="F78" s="280"/>
      <c r="G78" s="281"/>
      <c r="H78" s="279"/>
      <c r="I78" s="288" t="str">
        <f>_xlfn.IFNA(VLOOKUP(B78,'Absence Types'!A:D,4,FALSE),"")</f>
        <v/>
      </c>
      <c r="J78" s="110" t="str">
        <f t="shared" si="18"/>
        <v>Y</v>
      </c>
      <c r="K78" s="110" t="str">
        <f t="shared" si="19"/>
        <v>N</v>
      </c>
      <c r="L78" s="110" t="b">
        <f t="shared" si="20"/>
        <v>0</v>
      </c>
      <c r="M78" s="110" t="b">
        <f t="shared" si="21"/>
        <v>0</v>
      </c>
      <c r="AC78" s="1" t="str">
        <f t="shared" si="17"/>
        <v/>
      </c>
      <c r="AD78" s="1" t="str">
        <f t="shared" si="13"/>
        <v/>
      </c>
      <c r="AE78" s="1" t="e">
        <f>VLOOKUP(A78,#REF!,12,FALSE)</f>
        <v>#REF!</v>
      </c>
      <c r="AF78" s="1">
        <f t="shared" si="14"/>
        <v>0</v>
      </c>
      <c r="AG78" s="1">
        <f t="shared" si="15"/>
        <v>0</v>
      </c>
      <c r="AH78" s="1">
        <f t="shared" si="16"/>
        <v>0</v>
      </c>
    </row>
    <row r="79" spans="1:34" ht="14" x14ac:dyDescent="0.3">
      <c r="A79" s="279"/>
      <c r="B79" s="279"/>
      <c r="C79" s="280"/>
      <c r="D79" s="281"/>
      <c r="E79" s="281"/>
      <c r="F79" s="280"/>
      <c r="G79" s="281"/>
      <c r="H79" s="279"/>
      <c r="I79" s="288" t="str">
        <f>_xlfn.IFNA(VLOOKUP(B79,'Absence Types'!A:D,4,FALSE),"")</f>
        <v/>
      </c>
      <c r="J79" s="110" t="str">
        <f t="shared" si="18"/>
        <v>Y</v>
      </c>
      <c r="K79" s="110" t="str">
        <f t="shared" si="19"/>
        <v>N</v>
      </c>
      <c r="L79" s="110" t="b">
        <f t="shared" si="20"/>
        <v>0</v>
      </c>
      <c r="M79" s="110" t="b">
        <f t="shared" si="21"/>
        <v>0</v>
      </c>
      <c r="AC79" s="1" t="str">
        <f t="shared" si="17"/>
        <v/>
      </c>
      <c r="AD79" s="1" t="str">
        <f t="shared" si="13"/>
        <v/>
      </c>
      <c r="AE79" s="1" t="e">
        <f>VLOOKUP(A79,#REF!,12,FALSE)</f>
        <v>#REF!</v>
      </c>
      <c r="AF79" s="1">
        <f t="shared" si="14"/>
        <v>0</v>
      </c>
      <c r="AG79" s="1">
        <f t="shared" si="15"/>
        <v>0</v>
      </c>
      <c r="AH79" s="1">
        <f t="shared" si="16"/>
        <v>0</v>
      </c>
    </row>
    <row r="80" spans="1:34" ht="14" x14ac:dyDescent="0.3">
      <c r="A80" s="279"/>
      <c r="B80" s="279"/>
      <c r="C80" s="280"/>
      <c r="D80" s="281"/>
      <c r="E80" s="281"/>
      <c r="F80" s="280"/>
      <c r="G80" s="281"/>
      <c r="H80" s="279"/>
      <c r="I80" s="288" t="str">
        <f>_xlfn.IFNA(VLOOKUP(B80,'Absence Types'!A:D,4,FALSE),"")</f>
        <v/>
      </c>
      <c r="J80" s="110" t="str">
        <f t="shared" si="18"/>
        <v>Y</v>
      </c>
      <c r="K80" s="110" t="str">
        <f t="shared" si="19"/>
        <v>N</v>
      </c>
      <c r="L80" s="110" t="b">
        <f t="shared" si="20"/>
        <v>0</v>
      </c>
      <c r="M80" s="110" t="b">
        <f t="shared" si="21"/>
        <v>0</v>
      </c>
      <c r="AC80" s="1" t="str">
        <f t="shared" si="17"/>
        <v/>
      </c>
      <c r="AD80" s="1" t="str">
        <f t="shared" si="13"/>
        <v/>
      </c>
      <c r="AE80" s="1" t="e">
        <f>VLOOKUP(A80,#REF!,12,FALSE)</f>
        <v>#REF!</v>
      </c>
      <c r="AF80" s="1">
        <f t="shared" si="14"/>
        <v>0</v>
      </c>
      <c r="AG80" s="1">
        <f t="shared" si="15"/>
        <v>0</v>
      </c>
      <c r="AH80" s="1">
        <f t="shared" si="16"/>
        <v>0</v>
      </c>
    </row>
    <row r="81" spans="1:34" ht="14" x14ac:dyDescent="0.3">
      <c r="A81" s="279"/>
      <c r="B81" s="279"/>
      <c r="C81" s="280"/>
      <c r="D81" s="281"/>
      <c r="E81" s="281"/>
      <c r="F81" s="280"/>
      <c r="G81" s="281"/>
      <c r="H81" s="279"/>
      <c r="I81" s="288" t="str">
        <f>_xlfn.IFNA(VLOOKUP(B81,'Absence Types'!A:D,4,FALSE),"")</f>
        <v/>
      </c>
      <c r="J81" s="110" t="str">
        <f t="shared" si="18"/>
        <v>Y</v>
      </c>
      <c r="K81" s="110" t="str">
        <f t="shared" si="19"/>
        <v>N</v>
      </c>
      <c r="L81" s="110" t="b">
        <f t="shared" si="20"/>
        <v>0</v>
      </c>
      <c r="M81" s="110" t="b">
        <f t="shared" si="21"/>
        <v>0</v>
      </c>
      <c r="AC81" s="1" t="str">
        <f t="shared" si="17"/>
        <v/>
      </c>
      <c r="AD81" s="1" t="str">
        <f t="shared" si="13"/>
        <v/>
      </c>
      <c r="AE81" s="1" t="e">
        <f>VLOOKUP(A81,#REF!,12,FALSE)</f>
        <v>#REF!</v>
      </c>
      <c r="AF81" s="1">
        <f t="shared" si="14"/>
        <v>0</v>
      </c>
      <c r="AG81" s="1">
        <f t="shared" si="15"/>
        <v>0</v>
      </c>
      <c r="AH81" s="1">
        <f t="shared" si="16"/>
        <v>0</v>
      </c>
    </row>
    <row r="82" spans="1:34" ht="14" x14ac:dyDescent="0.3">
      <c r="A82" s="279"/>
      <c r="B82" s="279"/>
      <c r="C82" s="280"/>
      <c r="D82" s="281"/>
      <c r="E82" s="281"/>
      <c r="F82" s="280"/>
      <c r="G82" s="281"/>
      <c r="H82" s="279"/>
      <c r="I82" s="288" t="str">
        <f>_xlfn.IFNA(VLOOKUP(B82,'Absence Types'!A:D,4,FALSE),"")</f>
        <v/>
      </c>
      <c r="J82" s="110" t="str">
        <f t="shared" si="18"/>
        <v>Y</v>
      </c>
      <c r="K82" s="110" t="str">
        <f t="shared" si="19"/>
        <v>N</v>
      </c>
      <c r="L82" s="110" t="b">
        <f t="shared" si="20"/>
        <v>0</v>
      </c>
      <c r="M82" s="110" t="b">
        <f t="shared" si="21"/>
        <v>0</v>
      </c>
      <c r="AC82" s="1" t="str">
        <f t="shared" si="17"/>
        <v/>
      </c>
      <c r="AD82" s="1" t="str">
        <f t="shared" si="13"/>
        <v/>
      </c>
      <c r="AE82" s="1" t="e">
        <f>VLOOKUP(A82,#REF!,12,FALSE)</f>
        <v>#REF!</v>
      </c>
      <c r="AF82" s="1">
        <f t="shared" si="14"/>
        <v>0</v>
      </c>
      <c r="AG82" s="1">
        <f t="shared" si="15"/>
        <v>0</v>
      </c>
      <c r="AH82" s="1">
        <f t="shared" si="16"/>
        <v>0</v>
      </c>
    </row>
    <row r="83" spans="1:34" ht="14" x14ac:dyDescent="0.3">
      <c r="A83" s="279"/>
      <c r="B83" s="279"/>
      <c r="C83" s="280"/>
      <c r="D83" s="281"/>
      <c r="E83" s="281"/>
      <c r="F83" s="280"/>
      <c r="G83" s="281"/>
      <c r="H83" s="279"/>
      <c r="I83" s="288" t="str">
        <f>_xlfn.IFNA(VLOOKUP(B83,'Absence Types'!A:D,4,FALSE),"")</f>
        <v/>
      </c>
      <c r="J83" s="110" t="str">
        <f t="shared" si="18"/>
        <v>Y</v>
      </c>
      <c r="K83" s="110" t="str">
        <f t="shared" si="19"/>
        <v>N</v>
      </c>
      <c r="L83" s="110" t="b">
        <f t="shared" si="20"/>
        <v>0</v>
      </c>
      <c r="M83" s="110" t="b">
        <f t="shared" si="21"/>
        <v>0</v>
      </c>
      <c r="AC83" s="1" t="str">
        <f t="shared" si="17"/>
        <v/>
      </c>
      <c r="AD83" s="1" t="str">
        <f t="shared" si="13"/>
        <v/>
      </c>
      <c r="AE83" s="1" t="e">
        <f>VLOOKUP(A83,#REF!,12,FALSE)</f>
        <v>#REF!</v>
      </c>
      <c r="AF83" s="1">
        <f t="shared" si="14"/>
        <v>0</v>
      </c>
      <c r="AG83" s="1">
        <f t="shared" si="15"/>
        <v>0</v>
      </c>
      <c r="AH83" s="1">
        <f t="shared" si="16"/>
        <v>0</v>
      </c>
    </row>
    <row r="84" spans="1:34" ht="14" x14ac:dyDescent="0.3">
      <c r="A84" s="279"/>
      <c r="B84" s="279"/>
      <c r="C84" s="280"/>
      <c r="D84" s="281"/>
      <c r="E84" s="281"/>
      <c r="F84" s="280"/>
      <c r="G84" s="281"/>
      <c r="H84" s="279"/>
      <c r="I84" s="288" t="str">
        <f>_xlfn.IFNA(VLOOKUP(B84,'Absence Types'!A:D,4,FALSE),"")</f>
        <v/>
      </c>
      <c r="J84" s="110" t="str">
        <f t="shared" si="18"/>
        <v>Y</v>
      </c>
      <c r="K84" s="110" t="str">
        <f t="shared" si="19"/>
        <v>N</v>
      </c>
      <c r="L84" s="110" t="b">
        <f t="shared" si="20"/>
        <v>0</v>
      </c>
      <c r="M84" s="110" t="b">
        <f t="shared" si="21"/>
        <v>0</v>
      </c>
      <c r="AC84" s="1" t="str">
        <f t="shared" si="17"/>
        <v/>
      </c>
      <c r="AD84" s="1" t="str">
        <f t="shared" si="13"/>
        <v/>
      </c>
      <c r="AE84" s="1" t="e">
        <f>VLOOKUP(A84,#REF!,12,FALSE)</f>
        <v>#REF!</v>
      </c>
      <c r="AF84" s="1">
        <f t="shared" si="14"/>
        <v>0</v>
      </c>
      <c r="AG84" s="1">
        <f t="shared" si="15"/>
        <v>0</v>
      </c>
      <c r="AH84" s="1">
        <f t="shared" si="16"/>
        <v>0</v>
      </c>
    </row>
    <row r="85" spans="1:34" ht="14" x14ac:dyDescent="0.3">
      <c r="A85" s="279"/>
      <c r="B85" s="279"/>
      <c r="C85" s="280"/>
      <c r="D85" s="281"/>
      <c r="E85" s="281"/>
      <c r="F85" s="280"/>
      <c r="G85" s="281"/>
      <c r="H85" s="279"/>
      <c r="I85" s="288" t="str">
        <f>_xlfn.IFNA(VLOOKUP(B85,'Absence Types'!A:D,4,FALSE),"")</f>
        <v/>
      </c>
      <c r="J85" s="110" t="str">
        <f t="shared" si="18"/>
        <v>Y</v>
      </c>
      <c r="K85" s="110" t="str">
        <f t="shared" si="19"/>
        <v>N</v>
      </c>
      <c r="L85" s="110" t="b">
        <f t="shared" si="20"/>
        <v>0</v>
      </c>
      <c r="M85" s="110" t="b">
        <f t="shared" si="21"/>
        <v>0</v>
      </c>
      <c r="AC85" s="1" t="str">
        <f t="shared" si="17"/>
        <v/>
      </c>
      <c r="AD85" s="1" t="str">
        <f t="shared" si="13"/>
        <v/>
      </c>
      <c r="AE85" s="1" t="e">
        <f>VLOOKUP(A85,#REF!,12,FALSE)</f>
        <v>#REF!</v>
      </c>
      <c r="AF85" s="1">
        <f t="shared" si="14"/>
        <v>0</v>
      </c>
      <c r="AG85" s="1">
        <f t="shared" si="15"/>
        <v>0</v>
      </c>
      <c r="AH85" s="1">
        <f t="shared" si="16"/>
        <v>0</v>
      </c>
    </row>
    <row r="86" spans="1:34" ht="14" x14ac:dyDescent="0.3">
      <c r="A86" s="279"/>
      <c r="B86" s="279"/>
      <c r="C86" s="280"/>
      <c r="D86" s="281"/>
      <c r="E86" s="281"/>
      <c r="F86" s="280"/>
      <c r="G86" s="281"/>
      <c r="H86" s="279"/>
      <c r="I86" s="288" t="str">
        <f>_xlfn.IFNA(VLOOKUP(B86,'Absence Types'!A:D,4,FALSE),"")</f>
        <v/>
      </c>
      <c r="J86" s="110" t="str">
        <f t="shared" si="18"/>
        <v>Y</v>
      </c>
      <c r="K86" s="110" t="str">
        <f t="shared" si="19"/>
        <v>N</v>
      </c>
      <c r="L86" s="110" t="b">
        <f t="shared" si="20"/>
        <v>0</v>
      </c>
      <c r="M86" s="110" t="b">
        <f t="shared" si="21"/>
        <v>0</v>
      </c>
      <c r="AC86" s="1" t="str">
        <f t="shared" si="17"/>
        <v/>
      </c>
      <c r="AD86" s="1" t="str">
        <f t="shared" si="13"/>
        <v/>
      </c>
      <c r="AE86" s="1" t="e">
        <f>VLOOKUP(A86,#REF!,12,FALSE)</f>
        <v>#REF!</v>
      </c>
      <c r="AF86" s="1">
        <f t="shared" si="14"/>
        <v>0</v>
      </c>
      <c r="AG86" s="1">
        <f t="shared" si="15"/>
        <v>0</v>
      </c>
      <c r="AH86" s="1">
        <f t="shared" si="16"/>
        <v>0</v>
      </c>
    </row>
    <row r="87" spans="1:34" ht="14" x14ac:dyDescent="0.3">
      <c r="A87" s="279"/>
      <c r="B87" s="279"/>
      <c r="C87" s="280"/>
      <c r="D87" s="281"/>
      <c r="E87" s="281"/>
      <c r="F87" s="280"/>
      <c r="G87" s="281"/>
      <c r="H87" s="279"/>
      <c r="I87" s="288" t="str">
        <f>_xlfn.IFNA(VLOOKUP(B87,'Absence Types'!A:D,4,FALSE),"")</f>
        <v/>
      </c>
      <c r="J87" s="110" t="str">
        <f t="shared" si="18"/>
        <v>Y</v>
      </c>
      <c r="K87" s="110" t="str">
        <f t="shared" si="19"/>
        <v>N</v>
      </c>
      <c r="L87" s="110" t="b">
        <f t="shared" si="20"/>
        <v>0</v>
      </c>
      <c r="M87" s="110" t="b">
        <f t="shared" si="21"/>
        <v>0</v>
      </c>
      <c r="AC87" s="1" t="str">
        <f t="shared" si="17"/>
        <v/>
      </c>
      <c r="AD87" s="1" t="str">
        <f t="shared" si="13"/>
        <v/>
      </c>
      <c r="AE87" s="1" t="e">
        <f>VLOOKUP(A87,#REF!,12,FALSE)</f>
        <v>#REF!</v>
      </c>
      <c r="AF87" s="1">
        <f t="shared" si="14"/>
        <v>0</v>
      </c>
      <c r="AG87" s="1">
        <f t="shared" si="15"/>
        <v>0</v>
      </c>
      <c r="AH87" s="1">
        <f t="shared" si="16"/>
        <v>0</v>
      </c>
    </row>
    <row r="88" spans="1:34" ht="14" x14ac:dyDescent="0.3">
      <c r="A88" s="279"/>
      <c r="B88" s="279"/>
      <c r="C88" s="280"/>
      <c r="D88" s="281"/>
      <c r="E88" s="281"/>
      <c r="F88" s="280"/>
      <c r="G88" s="281"/>
      <c r="H88" s="279"/>
      <c r="I88" s="288" t="str">
        <f>_xlfn.IFNA(VLOOKUP(B88,'Absence Types'!A:D,4,FALSE),"")</f>
        <v/>
      </c>
      <c r="J88" s="110" t="str">
        <f t="shared" si="18"/>
        <v>Y</v>
      </c>
      <c r="K88" s="110" t="str">
        <f t="shared" si="19"/>
        <v>N</v>
      </c>
      <c r="L88" s="110" t="b">
        <f t="shared" si="20"/>
        <v>0</v>
      </c>
      <c r="M88" s="110" t="b">
        <f t="shared" si="21"/>
        <v>0</v>
      </c>
      <c r="AC88" s="1" t="str">
        <f t="shared" si="17"/>
        <v/>
      </c>
      <c r="AD88" s="1" t="str">
        <f t="shared" si="13"/>
        <v/>
      </c>
      <c r="AE88" s="1" t="e">
        <f>VLOOKUP(A88,#REF!,12,FALSE)</f>
        <v>#REF!</v>
      </c>
      <c r="AF88" s="1">
        <f t="shared" si="14"/>
        <v>0</v>
      </c>
      <c r="AG88" s="1">
        <f t="shared" si="15"/>
        <v>0</v>
      </c>
      <c r="AH88" s="1">
        <f t="shared" si="16"/>
        <v>0</v>
      </c>
    </row>
    <row r="89" spans="1:34" ht="14" x14ac:dyDescent="0.3">
      <c r="A89" s="279"/>
      <c r="B89" s="279"/>
      <c r="C89" s="280"/>
      <c r="D89" s="281"/>
      <c r="E89" s="281"/>
      <c r="F89" s="280"/>
      <c r="G89" s="281"/>
      <c r="H89" s="279"/>
      <c r="I89" s="288" t="str">
        <f>_xlfn.IFNA(VLOOKUP(B89,'Absence Types'!A:D,4,FALSE),"")</f>
        <v/>
      </c>
      <c r="J89" s="110" t="str">
        <f t="shared" si="18"/>
        <v>Y</v>
      </c>
      <c r="K89" s="110" t="str">
        <f t="shared" si="19"/>
        <v>N</v>
      </c>
      <c r="L89" s="110" t="b">
        <f t="shared" si="20"/>
        <v>0</v>
      </c>
      <c r="M89" s="110" t="b">
        <f t="shared" si="21"/>
        <v>0</v>
      </c>
      <c r="AC89" s="1" t="str">
        <f t="shared" si="17"/>
        <v/>
      </c>
      <c r="AD89" s="1" t="str">
        <f t="shared" si="13"/>
        <v/>
      </c>
      <c r="AE89" s="1" t="e">
        <f>VLOOKUP(A89,#REF!,12,FALSE)</f>
        <v>#REF!</v>
      </c>
      <c r="AF89" s="1">
        <f t="shared" si="14"/>
        <v>0</v>
      </c>
      <c r="AG89" s="1">
        <f t="shared" si="15"/>
        <v>0</v>
      </c>
      <c r="AH89" s="1">
        <f t="shared" si="16"/>
        <v>0</v>
      </c>
    </row>
    <row r="90" spans="1:34" ht="14" x14ac:dyDescent="0.3">
      <c r="A90" s="279"/>
      <c r="B90" s="279"/>
      <c r="C90" s="280"/>
      <c r="D90" s="281"/>
      <c r="E90" s="281"/>
      <c r="F90" s="280"/>
      <c r="G90" s="281"/>
      <c r="H90" s="279"/>
      <c r="I90" s="288" t="str">
        <f>_xlfn.IFNA(VLOOKUP(B90,'Absence Types'!A:D,4,FALSE),"")</f>
        <v/>
      </c>
      <c r="J90" s="110" t="str">
        <f t="shared" si="18"/>
        <v>Y</v>
      </c>
      <c r="K90" s="110" t="str">
        <f t="shared" si="19"/>
        <v>N</v>
      </c>
      <c r="L90" s="110" t="b">
        <f t="shared" si="20"/>
        <v>0</v>
      </c>
      <c r="M90" s="110" t="b">
        <f t="shared" si="21"/>
        <v>0</v>
      </c>
      <c r="AC90" s="1" t="str">
        <f t="shared" si="17"/>
        <v/>
      </c>
      <c r="AD90" s="1" t="str">
        <f t="shared" si="13"/>
        <v/>
      </c>
      <c r="AE90" s="1" t="e">
        <f>VLOOKUP(A90,#REF!,12,FALSE)</f>
        <v>#REF!</v>
      </c>
      <c r="AF90" s="1">
        <f t="shared" si="14"/>
        <v>0</v>
      </c>
      <c r="AG90" s="1">
        <f t="shared" si="15"/>
        <v>0</v>
      </c>
      <c r="AH90" s="1">
        <f t="shared" si="16"/>
        <v>0</v>
      </c>
    </row>
    <row r="91" spans="1:34" ht="14" x14ac:dyDescent="0.3">
      <c r="A91" s="279"/>
      <c r="B91" s="279"/>
      <c r="C91" s="280"/>
      <c r="D91" s="281"/>
      <c r="E91" s="281"/>
      <c r="F91" s="280"/>
      <c r="G91" s="281"/>
      <c r="H91" s="279"/>
      <c r="I91" s="288" t="str">
        <f>_xlfn.IFNA(VLOOKUP(B91,'Absence Types'!A:D,4,FALSE),"")</f>
        <v/>
      </c>
      <c r="J91" s="110" t="str">
        <f t="shared" si="18"/>
        <v>Y</v>
      </c>
      <c r="K91" s="110" t="str">
        <f t="shared" si="19"/>
        <v>N</v>
      </c>
      <c r="L91" s="110" t="b">
        <f t="shared" si="20"/>
        <v>0</v>
      </c>
      <c r="M91" s="110" t="b">
        <f t="shared" si="21"/>
        <v>0</v>
      </c>
      <c r="AC91" s="1" t="str">
        <f t="shared" si="17"/>
        <v/>
      </c>
      <c r="AD91" s="1" t="str">
        <f t="shared" si="13"/>
        <v/>
      </c>
      <c r="AE91" s="1" t="e">
        <f>VLOOKUP(A91,#REF!,12,FALSE)</f>
        <v>#REF!</v>
      </c>
      <c r="AF91" s="1">
        <f t="shared" si="14"/>
        <v>0</v>
      </c>
      <c r="AG91" s="1">
        <f t="shared" si="15"/>
        <v>0</v>
      </c>
      <c r="AH91" s="1">
        <f t="shared" si="16"/>
        <v>0</v>
      </c>
    </row>
    <row r="92" spans="1:34" ht="14" x14ac:dyDescent="0.3">
      <c r="A92" s="279"/>
      <c r="B92" s="279"/>
      <c r="C92" s="280"/>
      <c r="D92" s="281"/>
      <c r="E92" s="281"/>
      <c r="F92" s="280"/>
      <c r="G92" s="281"/>
      <c r="H92" s="279"/>
      <c r="I92" s="288" t="str">
        <f>_xlfn.IFNA(VLOOKUP(B92,'Absence Types'!A:D,4,FALSE),"")</f>
        <v/>
      </c>
      <c r="J92" s="110" t="str">
        <f t="shared" si="18"/>
        <v>Y</v>
      </c>
      <c r="K92" s="110" t="str">
        <f t="shared" si="19"/>
        <v>N</v>
      </c>
      <c r="L92" s="110" t="b">
        <f t="shared" si="20"/>
        <v>0</v>
      </c>
      <c r="M92" s="110" t="b">
        <f t="shared" si="21"/>
        <v>0</v>
      </c>
      <c r="AC92" s="1" t="str">
        <f t="shared" si="17"/>
        <v/>
      </c>
      <c r="AD92" s="1" t="str">
        <f t="shared" si="13"/>
        <v/>
      </c>
      <c r="AE92" s="1" t="e">
        <f>VLOOKUP(A92,#REF!,12,FALSE)</f>
        <v>#REF!</v>
      </c>
      <c r="AF92" s="1">
        <f t="shared" si="14"/>
        <v>0</v>
      </c>
      <c r="AG92" s="1">
        <f t="shared" si="15"/>
        <v>0</v>
      </c>
      <c r="AH92" s="1">
        <f t="shared" si="16"/>
        <v>0</v>
      </c>
    </row>
    <row r="93" spans="1:34" ht="14" x14ac:dyDescent="0.3">
      <c r="A93" s="279"/>
      <c r="B93" s="279"/>
      <c r="C93" s="280"/>
      <c r="D93" s="281"/>
      <c r="E93" s="281"/>
      <c r="F93" s="280"/>
      <c r="G93" s="281"/>
      <c r="H93" s="279"/>
      <c r="I93" s="288" t="str">
        <f>_xlfn.IFNA(VLOOKUP(B93,'Absence Types'!A:D,4,FALSE),"")</f>
        <v/>
      </c>
      <c r="J93" s="110" t="str">
        <f t="shared" si="18"/>
        <v>Y</v>
      </c>
      <c r="K93" s="110" t="str">
        <f t="shared" si="19"/>
        <v>N</v>
      </c>
      <c r="L93" s="110" t="b">
        <f t="shared" si="20"/>
        <v>0</v>
      </c>
      <c r="M93" s="110" t="b">
        <f t="shared" si="21"/>
        <v>0</v>
      </c>
      <c r="AC93" s="1" t="str">
        <f t="shared" si="17"/>
        <v/>
      </c>
      <c r="AD93" s="1" t="str">
        <f t="shared" si="13"/>
        <v/>
      </c>
      <c r="AE93" s="1" t="e">
        <f>VLOOKUP(A93,#REF!,12,FALSE)</f>
        <v>#REF!</v>
      </c>
      <c r="AF93" s="1">
        <f t="shared" si="14"/>
        <v>0</v>
      </c>
      <c r="AG93" s="1">
        <f t="shared" si="15"/>
        <v>0</v>
      </c>
      <c r="AH93" s="1">
        <f t="shared" si="16"/>
        <v>0</v>
      </c>
    </row>
    <row r="94" spans="1:34" ht="14" x14ac:dyDescent="0.3">
      <c r="A94" s="279"/>
      <c r="B94" s="279"/>
      <c r="C94" s="280"/>
      <c r="D94" s="281"/>
      <c r="E94" s="281"/>
      <c r="F94" s="280"/>
      <c r="G94" s="281"/>
      <c r="H94" s="279"/>
      <c r="I94" s="288" t="str">
        <f>_xlfn.IFNA(VLOOKUP(B94,'Absence Types'!A:D,4,FALSE),"")</f>
        <v/>
      </c>
      <c r="J94" s="110" t="str">
        <f t="shared" si="18"/>
        <v>Y</v>
      </c>
      <c r="K94" s="110" t="str">
        <f t="shared" si="19"/>
        <v>N</v>
      </c>
      <c r="L94" s="110" t="b">
        <f t="shared" si="20"/>
        <v>0</v>
      </c>
      <c r="M94" s="110" t="b">
        <f t="shared" si="21"/>
        <v>0</v>
      </c>
      <c r="AC94" s="1" t="str">
        <f t="shared" si="17"/>
        <v/>
      </c>
      <c r="AD94" s="1" t="str">
        <f t="shared" si="13"/>
        <v/>
      </c>
      <c r="AE94" s="1" t="e">
        <f>VLOOKUP(A94,#REF!,12,FALSE)</f>
        <v>#REF!</v>
      </c>
      <c r="AF94" s="1">
        <f t="shared" si="14"/>
        <v>0</v>
      </c>
      <c r="AG94" s="1">
        <f t="shared" si="15"/>
        <v>0</v>
      </c>
      <c r="AH94" s="1">
        <f t="shared" si="16"/>
        <v>0</v>
      </c>
    </row>
    <row r="95" spans="1:34" ht="14" x14ac:dyDescent="0.3">
      <c r="A95" s="279"/>
      <c r="B95" s="279"/>
      <c r="C95" s="280"/>
      <c r="D95" s="281"/>
      <c r="E95" s="281"/>
      <c r="F95" s="280"/>
      <c r="G95" s="281"/>
      <c r="H95" s="279"/>
      <c r="I95" s="288" t="str">
        <f>_xlfn.IFNA(VLOOKUP(B95,'Absence Types'!A:D,4,FALSE),"")</f>
        <v/>
      </c>
      <c r="J95" s="110" t="str">
        <f t="shared" si="18"/>
        <v>Y</v>
      </c>
      <c r="K95" s="110" t="str">
        <f t="shared" si="19"/>
        <v>N</v>
      </c>
      <c r="L95" s="110" t="b">
        <f t="shared" si="20"/>
        <v>0</v>
      </c>
      <c r="M95" s="110" t="b">
        <f t="shared" si="21"/>
        <v>0</v>
      </c>
      <c r="AC95" s="1" t="str">
        <f t="shared" si="17"/>
        <v/>
      </c>
      <c r="AD95" s="1" t="str">
        <f t="shared" si="13"/>
        <v/>
      </c>
      <c r="AE95" s="1" t="e">
        <f>VLOOKUP(A95,#REF!,12,FALSE)</f>
        <v>#REF!</v>
      </c>
      <c r="AF95" s="1">
        <f t="shared" si="14"/>
        <v>0</v>
      </c>
      <c r="AG95" s="1">
        <f t="shared" si="15"/>
        <v>0</v>
      </c>
      <c r="AH95" s="1">
        <f t="shared" si="16"/>
        <v>0</v>
      </c>
    </row>
    <row r="96" spans="1:34" ht="14" x14ac:dyDescent="0.3">
      <c r="A96" s="279"/>
      <c r="B96" s="279"/>
      <c r="C96" s="280"/>
      <c r="D96" s="281"/>
      <c r="E96" s="281"/>
      <c r="F96" s="280"/>
      <c r="G96" s="281"/>
      <c r="H96" s="279"/>
      <c r="I96" s="288" t="str">
        <f>_xlfn.IFNA(VLOOKUP(B96,'Absence Types'!A:D,4,FALSE),"")</f>
        <v/>
      </c>
      <c r="J96" s="110" t="str">
        <f t="shared" si="18"/>
        <v>Y</v>
      </c>
      <c r="K96" s="110" t="str">
        <f t="shared" si="19"/>
        <v>N</v>
      </c>
      <c r="L96" s="110" t="b">
        <f t="shared" si="20"/>
        <v>0</v>
      </c>
      <c r="M96" s="110" t="b">
        <f t="shared" si="21"/>
        <v>0</v>
      </c>
      <c r="AC96" s="1" t="str">
        <f t="shared" si="17"/>
        <v/>
      </c>
      <c r="AD96" s="1" t="str">
        <f t="shared" si="13"/>
        <v/>
      </c>
      <c r="AE96" s="1" t="e">
        <f>VLOOKUP(A96,#REF!,12,FALSE)</f>
        <v>#REF!</v>
      </c>
      <c r="AF96" s="1">
        <f t="shared" si="14"/>
        <v>0</v>
      </c>
      <c r="AG96" s="1">
        <f t="shared" si="15"/>
        <v>0</v>
      </c>
      <c r="AH96" s="1">
        <f t="shared" si="16"/>
        <v>0</v>
      </c>
    </row>
    <row r="97" spans="1:34" ht="14" x14ac:dyDescent="0.3">
      <c r="A97" s="279"/>
      <c r="B97" s="279"/>
      <c r="C97" s="280"/>
      <c r="D97" s="281"/>
      <c r="E97" s="281"/>
      <c r="F97" s="280"/>
      <c r="G97" s="281"/>
      <c r="H97" s="279"/>
      <c r="I97" s="288" t="str">
        <f>_xlfn.IFNA(VLOOKUP(B97,'Absence Types'!A:D,4,FALSE),"")</f>
        <v/>
      </c>
      <c r="J97" s="110" t="str">
        <f t="shared" si="18"/>
        <v>Y</v>
      </c>
      <c r="K97" s="110" t="str">
        <f t="shared" si="19"/>
        <v>N</v>
      </c>
      <c r="L97" s="110" t="b">
        <f t="shared" si="20"/>
        <v>0</v>
      </c>
      <c r="M97" s="110" t="b">
        <f t="shared" si="21"/>
        <v>0</v>
      </c>
      <c r="AC97" s="1" t="str">
        <f t="shared" si="17"/>
        <v/>
      </c>
      <c r="AD97" s="1" t="str">
        <f t="shared" si="13"/>
        <v/>
      </c>
      <c r="AE97" s="1" t="e">
        <f>VLOOKUP(A97,#REF!,12,FALSE)</f>
        <v>#REF!</v>
      </c>
      <c r="AF97" s="1">
        <f t="shared" si="14"/>
        <v>0</v>
      </c>
      <c r="AG97" s="1">
        <f t="shared" si="15"/>
        <v>0</v>
      </c>
      <c r="AH97" s="1">
        <f t="shared" si="16"/>
        <v>0</v>
      </c>
    </row>
    <row r="98" spans="1:34" ht="14" x14ac:dyDescent="0.3">
      <c r="A98" s="279"/>
      <c r="B98" s="279"/>
      <c r="C98" s="280"/>
      <c r="D98" s="281"/>
      <c r="E98" s="281"/>
      <c r="F98" s="280"/>
      <c r="G98" s="281"/>
      <c r="H98" s="279"/>
      <c r="I98" s="288" t="str">
        <f>_xlfn.IFNA(VLOOKUP(B98,'Absence Types'!A:D,4,FALSE),"")</f>
        <v/>
      </c>
      <c r="J98" s="110" t="str">
        <f t="shared" si="18"/>
        <v>Y</v>
      </c>
      <c r="K98" s="110" t="str">
        <f t="shared" si="19"/>
        <v>N</v>
      </c>
      <c r="L98" s="110" t="b">
        <f t="shared" si="20"/>
        <v>0</v>
      </c>
      <c r="M98" s="110" t="b">
        <f t="shared" si="21"/>
        <v>0</v>
      </c>
      <c r="AC98" s="1" t="str">
        <f t="shared" si="17"/>
        <v/>
      </c>
      <c r="AD98" s="1" t="str">
        <f t="shared" si="13"/>
        <v/>
      </c>
      <c r="AE98" s="1" t="e">
        <f>VLOOKUP(A98,#REF!,12,FALSE)</f>
        <v>#REF!</v>
      </c>
      <c r="AF98" s="1">
        <f t="shared" si="14"/>
        <v>0</v>
      </c>
      <c r="AG98" s="1">
        <f t="shared" si="15"/>
        <v>0</v>
      </c>
      <c r="AH98" s="1">
        <f t="shared" si="16"/>
        <v>0</v>
      </c>
    </row>
    <row r="99" spans="1:34" ht="14" x14ac:dyDescent="0.3">
      <c r="A99" s="279"/>
      <c r="B99" s="279"/>
      <c r="C99" s="280"/>
      <c r="D99" s="281"/>
      <c r="E99" s="281"/>
      <c r="F99" s="280"/>
      <c r="G99" s="281"/>
      <c r="H99" s="279"/>
      <c r="I99" s="288" t="str">
        <f>_xlfn.IFNA(VLOOKUP(B99,'Absence Types'!A:D,4,FALSE),"")</f>
        <v/>
      </c>
      <c r="J99" s="110" t="str">
        <f t="shared" si="18"/>
        <v>Y</v>
      </c>
      <c r="K99" s="110" t="str">
        <f t="shared" si="19"/>
        <v>N</v>
      </c>
      <c r="L99" s="110" t="b">
        <f t="shared" si="20"/>
        <v>0</v>
      </c>
      <c r="M99" s="110" t="b">
        <f t="shared" si="21"/>
        <v>0</v>
      </c>
      <c r="AC99" s="1" t="str">
        <f t="shared" si="17"/>
        <v/>
      </c>
      <c r="AD99" s="1" t="str">
        <f t="shared" si="13"/>
        <v/>
      </c>
      <c r="AE99" s="1" t="e">
        <f>VLOOKUP(A99,#REF!,12,FALSE)</f>
        <v>#REF!</v>
      </c>
      <c r="AF99" s="1">
        <f t="shared" si="14"/>
        <v>0</v>
      </c>
      <c r="AG99" s="1">
        <f t="shared" si="15"/>
        <v>0</v>
      </c>
      <c r="AH99" s="1">
        <f t="shared" si="16"/>
        <v>0</v>
      </c>
    </row>
    <row r="100" spans="1:34" ht="14" x14ac:dyDescent="0.3">
      <c r="A100" s="279"/>
      <c r="B100" s="279"/>
      <c r="C100" s="280"/>
      <c r="D100" s="281"/>
      <c r="E100" s="281"/>
      <c r="F100" s="280"/>
      <c r="G100" s="281"/>
      <c r="H100" s="279"/>
      <c r="I100" s="288" t="str">
        <f>_xlfn.IFNA(VLOOKUP(B100,'Absence Types'!A:D,4,FALSE),"")</f>
        <v/>
      </c>
      <c r="J100" s="110" t="str">
        <f t="shared" si="18"/>
        <v>Y</v>
      </c>
      <c r="K100" s="110" t="str">
        <f t="shared" si="19"/>
        <v>N</v>
      </c>
      <c r="L100" s="110" t="b">
        <f t="shared" si="20"/>
        <v>0</v>
      </c>
      <c r="M100" s="110" t="b">
        <f t="shared" si="21"/>
        <v>0</v>
      </c>
      <c r="AC100" s="1" t="str">
        <f t="shared" si="17"/>
        <v/>
      </c>
      <c r="AD100" s="1" t="str">
        <f t="shared" si="13"/>
        <v/>
      </c>
      <c r="AE100" s="1" t="e">
        <f>VLOOKUP(A100,#REF!,12,FALSE)</f>
        <v>#REF!</v>
      </c>
      <c r="AF100" s="1">
        <f t="shared" si="14"/>
        <v>0</v>
      </c>
      <c r="AG100" s="1">
        <f t="shared" si="15"/>
        <v>0</v>
      </c>
      <c r="AH100" s="1">
        <f t="shared" si="16"/>
        <v>0</v>
      </c>
    </row>
    <row r="101" spans="1:34" ht="14" x14ac:dyDescent="0.3">
      <c r="A101" s="279"/>
      <c r="B101" s="279"/>
      <c r="C101" s="280"/>
      <c r="D101" s="281"/>
      <c r="E101" s="281"/>
      <c r="F101" s="280"/>
      <c r="G101" s="281"/>
      <c r="H101" s="279"/>
      <c r="I101" s="288" t="str">
        <f>_xlfn.IFNA(VLOOKUP(B101,'Absence Types'!A:D,4,FALSE),"")</f>
        <v/>
      </c>
      <c r="J101" s="110" t="str">
        <f t="shared" si="18"/>
        <v>Y</v>
      </c>
      <c r="K101" s="110" t="str">
        <f t="shared" si="19"/>
        <v>N</v>
      </c>
      <c r="L101" s="110" t="b">
        <f t="shared" si="20"/>
        <v>0</v>
      </c>
      <c r="M101" s="110" t="b">
        <f t="shared" si="21"/>
        <v>0</v>
      </c>
      <c r="AC101" s="1" t="str">
        <f t="shared" si="17"/>
        <v/>
      </c>
      <c r="AD101" s="1" t="str">
        <f t="shared" si="13"/>
        <v/>
      </c>
      <c r="AE101" s="1" t="e">
        <f>VLOOKUP(A101,#REF!,12,FALSE)</f>
        <v>#REF!</v>
      </c>
      <c r="AF101" s="1">
        <f t="shared" si="14"/>
        <v>0</v>
      </c>
      <c r="AG101" s="1">
        <f t="shared" si="15"/>
        <v>0</v>
      </c>
      <c r="AH101" s="1">
        <f t="shared" si="16"/>
        <v>0</v>
      </c>
    </row>
    <row r="102" spans="1:34" ht="14" x14ac:dyDescent="0.3">
      <c r="A102" s="279"/>
      <c r="B102" s="279"/>
      <c r="C102" s="280"/>
      <c r="D102" s="281"/>
      <c r="E102" s="281"/>
      <c r="F102" s="280"/>
      <c r="G102" s="281"/>
      <c r="H102" s="279"/>
      <c r="I102" s="288" t="str">
        <f>_xlfn.IFNA(VLOOKUP(B102,'Absence Types'!A:D,4,FALSE),"")</f>
        <v/>
      </c>
      <c r="J102" s="110" t="str">
        <f t="shared" si="18"/>
        <v>Y</v>
      </c>
      <c r="K102" s="110" t="str">
        <f t="shared" si="19"/>
        <v>N</v>
      </c>
      <c r="L102" s="110" t="b">
        <f t="shared" si="20"/>
        <v>0</v>
      </c>
      <c r="M102" s="110" t="b">
        <f t="shared" si="21"/>
        <v>0</v>
      </c>
      <c r="AC102" s="1" t="str">
        <f t="shared" si="17"/>
        <v/>
      </c>
      <c r="AD102" s="1" t="str">
        <f t="shared" si="13"/>
        <v/>
      </c>
      <c r="AE102" s="1" t="e">
        <f>VLOOKUP(A102,#REF!,12,FALSE)</f>
        <v>#REF!</v>
      </c>
      <c r="AF102" s="1">
        <f t="shared" si="14"/>
        <v>0</v>
      </c>
      <c r="AG102" s="1">
        <f t="shared" si="15"/>
        <v>0</v>
      </c>
      <c r="AH102" s="1">
        <f t="shared" si="16"/>
        <v>0</v>
      </c>
    </row>
    <row r="103" spans="1:34" ht="14" x14ac:dyDescent="0.3">
      <c r="A103" s="279"/>
      <c r="B103" s="279"/>
      <c r="C103" s="280"/>
      <c r="D103" s="281"/>
      <c r="E103" s="281"/>
      <c r="F103" s="280"/>
      <c r="G103" s="281"/>
      <c r="H103" s="279"/>
      <c r="I103" s="288" t="str">
        <f>_xlfn.IFNA(VLOOKUP(B103,'Absence Types'!A:D,4,FALSE),"")</f>
        <v/>
      </c>
      <c r="J103" s="110" t="str">
        <f t="shared" si="18"/>
        <v>Y</v>
      </c>
      <c r="K103" s="110" t="str">
        <f t="shared" si="19"/>
        <v>N</v>
      </c>
      <c r="L103" s="110" t="b">
        <f t="shared" si="20"/>
        <v>0</v>
      </c>
      <c r="M103" s="110" t="b">
        <f t="shared" si="21"/>
        <v>0</v>
      </c>
      <c r="AC103" s="1" t="str">
        <f t="shared" si="17"/>
        <v/>
      </c>
      <c r="AD103" s="1" t="str">
        <f t="shared" si="13"/>
        <v/>
      </c>
      <c r="AE103" s="1" t="e">
        <f>VLOOKUP(A103,#REF!,12,FALSE)</f>
        <v>#REF!</v>
      </c>
      <c r="AF103" s="1">
        <f t="shared" si="14"/>
        <v>0</v>
      </c>
      <c r="AG103" s="1">
        <f t="shared" si="15"/>
        <v>0</v>
      </c>
      <c r="AH103" s="1">
        <f t="shared" si="16"/>
        <v>0</v>
      </c>
    </row>
    <row r="104" spans="1:34" ht="14" x14ac:dyDescent="0.3">
      <c r="A104" s="279"/>
      <c r="B104" s="279"/>
      <c r="C104" s="280"/>
      <c r="D104" s="281"/>
      <c r="E104" s="281"/>
      <c r="F104" s="280"/>
      <c r="G104" s="281"/>
      <c r="H104" s="279"/>
      <c r="I104" s="288" t="str">
        <f>_xlfn.IFNA(VLOOKUP(B104,'Absence Types'!A:D,4,FALSE),"")</f>
        <v/>
      </c>
      <c r="J104" s="110" t="str">
        <f t="shared" si="18"/>
        <v>Y</v>
      </c>
      <c r="K104" s="110" t="str">
        <f t="shared" si="19"/>
        <v>N</v>
      </c>
      <c r="L104" s="110" t="b">
        <f t="shared" si="20"/>
        <v>0</v>
      </c>
      <c r="M104" s="110" t="b">
        <f t="shared" si="21"/>
        <v>0</v>
      </c>
      <c r="AC104" s="1" t="str">
        <f t="shared" si="17"/>
        <v/>
      </c>
      <c r="AD104" s="1" t="str">
        <f t="shared" si="13"/>
        <v/>
      </c>
      <c r="AE104" s="1" t="e">
        <f>VLOOKUP(A104,#REF!,12,FALSE)</f>
        <v>#REF!</v>
      </c>
      <c r="AF104" s="1">
        <f t="shared" si="14"/>
        <v>0</v>
      </c>
      <c r="AG104" s="1">
        <f t="shared" si="15"/>
        <v>0</v>
      </c>
      <c r="AH104" s="1">
        <f t="shared" si="16"/>
        <v>0</v>
      </c>
    </row>
    <row r="105" spans="1:34" ht="14" x14ac:dyDescent="0.3">
      <c r="A105" s="279"/>
      <c r="B105" s="279"/>
      <c r="C105" s="280"/>
      <c r="D105" s="281"/>
      <c r="E105" s="281"/>
      <c r="F105" s="280"/>
      <c r="G105" s="281"/>
      <c r="H105" s="279"/>
      <c r="I105" s="288" t="str">
        <f>_xlfn.IFNA(VLOOKUP(B105,'Absence Types'!A:D,4,FALSE),"")</f>
        <v/>
      </c>
      <c r="J105" s="110" t="str">
        <f t="shared" si="18"/>
        <v>Y</v>
      </c>
      <c r="K105" s="110" t="str">
        <f t="shared" si="19"/>
        <v>N</v>
      </c>
      <c r="L105" s="110" t="b">
        <f t="shared" si="20"/>
        <v>0</v>
      </c>
      <c r="M105" s="110" t="b">
        <f t="shared" si="21"/>
        <v>0</v>
      </c>
      <c r="AC105" s="1" t="str">
        <f t="shared" si="17"/>
        <v/>
      </c>
      <c r="AD105" s="1" t="str">
        <f t="shared" si="13"/>
        <v/>
      </c>
      <c r="AE105" s="1" t="e">
        <f>VLOOKUP(A105,#REF!,12,FALSE)</f>
        <v>#REF!</v>
      </c>
      <c r="AF105" s="1">
        <f t="shared" si="14"/>
        <v>0</v>
      </c>
      <c r="AG105" s="1">
        <f t="shared" si="15"/>
        <v>0</v>
      </c>
      <c r="AH105" s="1">
        <f t="shared" si="16"/>
        <v>0</v>
      </c>
    </row>
    <row r="106" spans="1:34" ht="14" x14ac:dyDescent="0.3">
      <c r="A106" s="279"/>
      <c r="B106" s="279"/>
      <c r="C106" s="280"/>
      <c r="D106" s="281"/>
      <c r="E106" s="281"/>
      <c r="F106" s="280"/>
      <c r="G106" s="281"/>
      <c r="H106" s="279"/>
      <c r="I106" s="288" t="str">
        <f>_xlfn.IFNA(VLOOKUP(B106,'Absence Types'!A:D,4,FALSE),"")</f>
        <v/>
      </c>
      <c r="J106" s="110" t="str">
        <f t="shared" si="18"/>
        <v>Y</v>
      </c>
      <c r="K106" s="110" t="str">
        <f t="shared" si="19"/>
        <v>N</v>
      </c>
      <c r="L106" s="110" t="b">
        <f t="shared" si="20"/>
        <v>0</v>
      </c>
      <c r="M106" s="110" t="b">
        <f t="shared" si="21"/>
        <v>0</v>
      </c>
      <c r="AC106" s="1" t="str">
        <f t="shared" si="17"/>
        <v/>
      </c>
      <c r="AD106" s="1" t="str">
        <f t="shared" si="13"/>
        <v/>
      </c>
      <c r="AE106" s="1" t="e">
        <f>VLOOKUP(A106,#REF!,12,FALSE)</f>
        <v>#REF!</v>
      </c>
      <c r="AF106" s="1">
        <f t="shared" si="14"/>
        <v>0</v>
      </c>
      <c r="AG106" s="1">
        <f t="shared" si="15"/>
        <v>0</v>
      </c>
      <c r="AH106" s="1">
        <f t="shared" si="16"/>
        <v>0</v>
      </c>
    </row>
    <row r="107" spans="1:34" ht="14" x14ac:dyDescent="0.3">
      <c r="A107" s="279"/>
      <c r="B107" s="279"/>
      <c r="C107" s="280"/>
      <c r="D107" s="281"/>
      <c r="E107" s="281"/>
      <c r="F107" s="280"/>
      <c r="G107" s="281"/>
      <c r="H107" s="279"/>
      <c r="I107" s="288" t="str">
        <f>_xlfn.IFNA(VLOOKUP(B107,'Absence Types'!A:D,4,FALSE),"")</f>
        <v/>
      </c>
      <c r="J107" s="110" t="str">
        <f t="shared" si="18"/>
        <v>Y</v>
      </c>
      <c r="K107" s="110" t="str">
        <f t="shared" si="19"/>
        <v>N</v>
      </c>
      <c r="L107" s="110" t="b">
        <f t="shared" si="20"/>
        <v>0</v>
      </c>
      <c r="M107" s="110" t="b">
        <f t="shared" si="21"/>
        <v>0</v>
      </c>
      <c r="AC107" s="1" t="str">
        <f t="shared" si="17"/>
        <v/>
      </c>
      <c r="AD107" s="1" t="str">
        <f t="shared" si="13"/>
        <v/>
      </c>
      <c r="AE107" s="1" t="e">
        <f>VLOOKUP(A107,#REF!,12,FALSE)</f>
        <v>#REF!</v>
      </c>
      <c r="AF107" s="1">
        <f t="shared" si="14"/>
        <v>0</v>
      </c>
      <c r="AG107" s="1">
        <f t="shared" si="15"/>
        <v>0</v>
      </c>
      <c r="AH107" s="1">
        <f t="shared" si="16"/>
        <v>0</v>
      </c>
    </row>
    <row r="108" spans="1:34" ht="14" x14ac:dyDescent="0.3">
      <c r="A108" s="279"/>
      <c r="B108" s="279"/>
      <c r="C108" s="280"/>
      <c r="D108" s="281"/>
      <c r="E108" s="281"/>
      <c r="F108" s="280"/>
      <c r="G108" s="281"/>
      <c r="H108" s="279"/>
      <c r="I108" s="288" t="str">
        <f>_xlfn.IFNA(VLOOKUP(B108,'Absence Types'!A:D,4,FALSE),"")</f>
        <v/>
      </c>
      <c r="J108" s="110" t="str">
        <f t="shared" si="18"/>
        <v>Y</v>
      </c>
      <c r="K108" s="110" t="str">
        <f t="shared" si="19"/>
        <v>N</v>
      </c>
      <c r="L108" s="110" t="b">
        <f t="shared" si="20"/>
        <v>0</v>
      </c>
      <c r="M108" s="110" t="b">
        <f t="shared" si="21"/>
        <v>0</v>
      </c>
      <c r="AC108" s="1" t="str">
        <f t="shared" si="17"/>
        <v/>
      </c>
      <c r="AD108" s="1" t="str">
        <f t="shared" si="13"/>
        <v/>
      </c>
      <c r="AE108" s="1" t="e">
        <f>VLOOKUP(A108,#REF!,12,FALSE)</f>
        <v>#REF!</v>
      </c>
      <c r="AF108" s="1">
        <f t="shared" si="14"/>
        <v>0</v>
      </c>
      <c r="AG108" s="1">
        <f t="shared" si="15"/>
        <v>0</v>
      </c>
      <c r="AH108" s="1">
        <f t="shared" si="16"/>
        <v>0</v>
      </c>
    </row>
    <row r="109" spans="1:34" ht="14" x14ac:dyDescent="0.3">
      <c r="A109" s="279"/>
      <c r="B109" s="279"/>
      <c r="C109" s="280"/>
      <c r="D109" s="281"/>
      <c r="E109" s="281"/>
      <c r="F109" s="280"/>
      <c r="G109" s="281"/>
      <c r="H109" s="279"/>
      <c r="I109" s="288" t="str">
        <f>_xlfn.IFNA(VLOOKUP(B109,'Absence Types'!A:D,4,FALSE),"")</f>
        <v/>
      </c>
      <c r="J109" s="110" t="str">
        <f t="shared" si="18"/>
        <v>Y</v>
      </c>
      <c r="K109" s="110" t="str">
        <f t="shared" si="19"/>
        <v>N</v>
      </c>
      <c r="L109" s="110" t="b">
        <f t="shared" si="20"/>
        <v>0</v>
      </c>
      <c r="M109" s="110" t="b">
        <f t="shared" si="21"/>
        <v>0</v>
      </c>
      <c r="AC109" s="1" t="str">
        <f t="shared" si="17"/>
        <v/>
      </c>
      <c r="AD109" s="1" t="str">
        <f t="shared" si="13"/>
        <v/>
      </c>
      <c r="AE109" s="1" t="e">
        <f>VLOOKUP(A109,#REF!,12,FALSE)</f>
        <v>#REF!</v>
      </c>
      <c r="AF109" s="1">
        <f t="shared" si="14"/>
        <v>0</v>
      </c>
      <c r="AG109" s="1">
        <f t="shared" si="15"/>
        <v>0</v>
      </c>
      <c r="AH109" s="1">
        <f t="shared" si="16"/>
        <v>0</v>
      </c>
    </row>
    <row r="110" spans="1:34" ht="14" x14ac:dyDescent="0.3">
      <c r="A110" s="279"/>
      <c r="B110" s="279"/>
      <c r="C110" s="280"/>
      <c r="D110" s="281"/>
      <c r="E110" s="281"/>
      <c r="F110" s="280"/>
      <c r="G110" s="281"/>
      <c r="H110" s="279"/>
      <c r="I110" s="288" t="str">
        <f>_xlfn.IFNA(VLOOKUP(B110,'Absence Types'!A:D,4,FALSE),"")</f>
        <v/>
      </c>
      <c r="J110" s="110" t="str">
        <f t="shared" si="18"/>
        <v>Y</v>
      </c>
      <c r="K110" s="110" t="str">
        <f t="shared" si="19"/>
        <v>N</v>
      </c>
      <c r="L110" s="110" t="b">
        <f t="shared" si="20"/>
        <v>0</v>
      </c>
      <c r="M110" s="110" t="b">
        <f t="shared" si="21"/>
        <v>0</v>
      </c>
      <c r="AC110" s="1" t="str">
        <f t="shared" si="17"/>
        <v/>
      </c>
      <c r="AD110" s="1" t="str">
        <f t="shared" si="13"/>
        <v/>
      </c>
      <c r="AE110" s="1" t="e">
        <f>VLOOKUP(A110,#REF!,12,FALSE)</f>
        <v>#REF!</v>
      </c>
      <c r="AF110" s="1">
        <f t="shared" si="14"/>
        <v>0</v>
      </c>
      <c r="AG110" s="1">
        <f t="shared" si="15"/>
        <v>0</v>
      </c>
      <c r="AH110" s="1">
        <f t="shared" si="16"/>
        <v>0</v>
      </c>
    </row>
    <row r="111" spans="1:34" ht="14" x14ac:dyDescent="0.3">
      <c r="A111" s="279"/>
      <c r="B111" s="279"/>
      <c r="C111" s="280"/>
      <c r="D111" s="281"/>
      <c r="E111" s="281"/>
      <c r="F111" s="280"/>
      <c r="G111" s="281"/>
      <c r="H111" s="279"/>
      <c r="I111" s="288" t="str">
        <f>_xlfn.IFNA(VLOOKUP(B111,'Absence Types'!A:D,4,FALSE),"")</f>
        <v/>
      </c>
      <c r="J111" s="110" t="str">
        <f t="shared" si="18"/>
        <v>Y</v>
      </c>
      <c r="K111" s="110" t="str">
        <f t="shared" si="19"/>
        <v>N</v>
      </c>
      <c r="L111" s="110" t="b">
        <f t="shared" si="20"/>
        <v>0</v>
      </c>
      <c r="M111" s="110" t="b">
        <f t="shared" si="21"/>
        <v>0</v>
      </c>
      <c r="AC111" s="1" t="str">
        <f t="shared" si="17"/>
        <v/>
      </c>
      <c r="AD111" s="1" t="str">
        <f t="shared" si="13"/>
        <v/>
      </c>
      <c r="AE111" s="1" t="e">
        <f>VLOOKUP(A111,#REF!,12,FALSE)</f>
        <v>#REF!</v>
      </c>
      <c r="AF111" s="1">
        <f t="shared" si="14"/>
        <v>0</v>
      </c>
      <c r="AG111" s="1">
        <f t="shared" si="15"/>
        <v>0</v>
      </c>
      <c r="AH111" s="1">
        <f t="shared" si="16"/>
        <v>0</v>
      </c>
    </row>
    <row r="112" spans="1:34" ht="14" x14ac:dyDescent="0.3">
      <c r="A112" s="279"/>
      <c r="B112" s="279"/>
      <c r="C112" s="280"/>
      <c r="D112" s="281"/>
      <c r="E112" s="281"/>
      <c r="F112" s="280"/>
      <c r="G112" s="281"/>
      <c r="H112" s="279"/>
      <c r="I112" s="288" t="str">
        <f>_xlfn.IFNA(VLOOKUP(B112,'Absence Types'!A:D,4,FALSE),"")</f>
        <v/>
      </c>
      <c r="J112" s="110" t="str">
        <f t="shared" si="18"/>
        <v>Y</v>
      </c>
      <c r="K112" s="110" t="str">
        <f t="shared" si="19"/>
        <v>N</v>
      </c>
      <c r="L112" s="110" t="b">
        <f t="shared" si="20"/>
        <v>0</v>
      </c>
      <c r="M112" s="110" t="b">
        <f t="shared" si="21"/>
        <v>0</v>
      </c>
      <c r="AC112" s="1" t="str">
        <f t="shared" si="17"/>
        <v/>
      </c>
      <c r="AD112" s="1" t="str">
        <f t="shared" si="13"/>
        <v/>
      </c>
      <c r="AE112" s="1" t="e">
        <f>VLOOKUP(A112,#REF!,12,FALSE)</f>
        <v>#REF!</v>
      </c>
      <c r="AF112" s="1">
        <f t="shared" si="14"/>
        <v>0</v>
      </c>
      <c r="AG112" s="1">
        <f t="shared" si="15"/>
        <v>0</v>
      </c>
      <c r="AH112" s="1">
        <f t="shared" si="16"/>
        <v>0</v>
      </c>
    </row>
    <row r="113" spans="1:34" ht="14" x14ac:dyDescent="0.3">
      <c r="A113" s="279"/>
      <c r="B113" s="279"/>
      <c r="C113" s="280"/>
      <c r="D113" s="281"/>
      <c r="E113" s="281"/>
      <c r="F113" s="280"/>
      <c r="G113" s="281"/>
      <c r="H113" s="279"/>
      <c r="I113" s="288" t="str">
        <f>_xlfn.IFNA(VLOOKUP(B113,'Absence Types'!A:D,4,FALSE),"")</f>
        <v/>
      </c>
      <c r="J113" s="110" t="str">
        <f t="shared" si="18"/>
        <v>Y</v>
      </c>
      <c r="K113" s="110" t="str">
        <f t="shared" si="19"/>
        <v>N</v>
      </c>
      <c r="L113" s="110" t="b">
        <f t="shared" si="20"/>
        <v>0</v>
      </c>
      <c r="M113" s="110" t="b">
        <f t="shared" si="21"/>
        <v>0</v>
      </c>
      <c r="AC113" s="1" t="str">
        <f t="shared" si="17"/>
        <v/>
      </c>
      <c r="AD113" s="1" t="str">
        <f t="shared" si="13"/>
        <v/>
      </c>
      <c r="AE113" s="1" t="e">
        <f>VLOOKUP(A113,#REF!,12,FALSE)</f>
        <v>#REF!</v>
      </c>
      <c r="AF113" s="1">
        <f t="shared" si="14"/>
        <v>0</v>
      </c>
      <c r="AG113" s="1">
        <f t="shared" si="15"/>
        <v>0</v>
      </c>
      <c r="AH113" s="1">
        <f t="shared" si="16"/>
        <v>0</v>
      </c>
    </row>
    <row r="114" spans="1:34" ht="14" x14ac:dyDescent="0.3">
      <c r="A114" s="279"/>
      <c r="B114" s="279"/>
      <c r="C114" s="280"/>
      <c r="D114" s="281"/>
      <c r="E114" s="281"/>
      <c r="F114" s="280"/>
      <c r="G114" s="281"/>
      <c r="H114" s="279"/>
      <c r="I114" s="288" t="str">
        <f>_xlfn.IFNA(VLOOKUP(B114,'Absence Types'!A:D,4,FALSE),"")</f>
        <v/>
      </c>
      <c r="J114" s="110" t="str">
        <f t="shared" si="18"/>
        <v>Y</v>
      </c>
      <c r="K114" s="110" t="str">
        <f t="shared" si="19"/>
        <v>N</v>
      </c>
      <c r="L114" s="110" t="b">
        <f t="shared" si="20"/>
        <v>0</v>
      </c>
      <c r="M114" s="110" t="b">
        <f t="shared" si="21"/>
        <v>0</v>
      </c>
      <c r="AC114" s="1" t="str">
        <f t="shared" si="17"/>
        <v/>
      </c>
      <c r="AD114" s="1" t="str">
        <f t="shared" si="13"/>
        <v/>
      </c>
      <c r="AE114" s="1" t="e">
        <f>VLOOKUP(A114,#REF!,12,FALSE)</f>
        <v>#REF!</v>
      </c>
      <c r="AF114" s="1">
        <f t="shared" si="14"/>
        <v>0</v>
      </c>
      <c r="AG114" s="1">
        <f t="shared" si="15"/>
        <v>0</v>
      </c>
      <c r="AH114" s="1">
        <f t="shared" si="16"/>
        <v>0</v>
      </c>
    </row>
    <row r="115" spans="1:34" ht="14" x14ac:dyDescent="0.3">
      <c r="A115" s="279"/>
      <c r="B115" s="279"/>
      <c r="C115" s="280"/>
      <c r="D115" s="281"/>
      <c r="E115" s="281"/>
      <c r="F115" s="280"/>
      <c r="G115" s="281"/>
      <c r="H115" s="279"/>
      <c r="I115" s="288" t="str">
        <f>_xlfn.IFNA(VLOOKUP(B115,'Absence Types'!A:D,4,FALSE),"")</f>
        <v/>
      </c>
      <c r="J115" s="110" t="str">
        <f t="shared" si="18"/>
        <v>Y</v>
      </c>
      <c r="K115" s="110" t="str">
        <f t="shared" si="19"/>
        <v>N</v>
      </c>
      <c r="L115" s="110" t="b">
        <f t="shared" si="20"/>
        <v>0</v>
      </c>
      <c r="M115" s="110" t="b">
        <f t="shared" si="21"/>
        <v>0</v>
      </c>
      <c r="AC115" s="1" t="str">
        <f t="shared" si="17"/>
        <v/>
      </c>
      <c r="AD115" s="1" t="str">
        <f t="shared" si="13"/>
        <v/>
      </c>
      <c r="AE115" s="1" t="e">
        <f>VLOOKUP(A115,#REF!,12,FALSE)</f>
        <v>#REF!</v>
      </c>
      <c r="AF115" s="1">
        <f t="shared" si="14"/>
        <v>0</v>
      </c>
      <c r="AG115" s="1">
        <f t="shared" si="15"/>
        <v>0</v>
      </c>
      <c r="AH115" s="1">
        <f t="shared" si="16"/>
        <v>0</v>
      </c>
    </row>
    <row r="116" spans="1:34" ht="14" x14ac:dyDescent="0.3">
      <c r="A116" s="279"/>
      <c r="B116" s="279"/>
      <c r="C116" s="280"/>
      <c r="D116" s="281"/>
      <c r="E116" s="281"/>
      <c r="F116" s="280"/>
      <c r="G116" s="281"/>
      <c r="H116" s="279"/>
      <c r="I116" s="288" t="str">
        <f>_xlfn.IFNA(VLOOKUP(B116,'Absence Types'!A:D,4,FALSE),"")</f>
        <v/>
      </c>
      <c r="J116" s="110" t="str">
        <f t="shared" si="18"/>
        <v>Y</v>
      </c>
      <c r="K116" s="110" t="str">
        <f t="shared" si="19"/>
        <v>N</v>
      </c>
      <c r="L116" s="110" t="b">
        <f t="shared" si="20"/>
        <v>0</v>
      </c>
      <c r="M116" s="110" t="b">
        <f t="shared" si="21"/>
        <v>0</v>
      </c>
      <c r="AC116" s="1" t="str">
        <f t="shared" si="17"/>
        <v/>
      </c>
      <c r="AD116" s="1" t="str">
        <f t="shared" si="13"/>
        <v/>
      </c>
      <c r="AE116" s="1" t="e">
        <f>VLOOKUP(A116,#REF!,12,FALSE)</f>
        <v>#REF!</v>
      </c>
      <c r="AF116" s="1">
        <f t="shared" si="14"/>
        <v>0</v>
      </c>
      <c r="AG116" s="1">
        <f t="shared" si="15"/>
        <v>0</v>
      </c>
      <c r="AH116" s="1">
        <f t="shared" si="16"/>
        <v>0</v>
      </c>
    </row>
    <row r="117" spans="1:34" ht="14" x14ac:dyDescent="0.3">
      <c r="A117" s="279"/>
      <c r="B117" s="279"/>
      <c r="C117" s="280"/>
      <c r="D117" s="281"/>
      <c r="E117" s="281"/>
      <c r="F117" s="280"/>
      <c r="G117" s="281"/>
      <c r="H117" s="279"/>
      <c r="I117" s="288" t="str">
        <f>_xlfn.IFNA(VLOOKUP(B117,'Absence Types'!A:D,4,FALSE),"")</f>
        <v/>
      </c>
      <c r="J117" s="110" t="str">
        <f t="shared" si="18"/>
        <v>Y</v>
      </c>
      <c r="K117" s="110" t="str">
        <f t="shared" si="19"/>
        <v>N</v>
      </c>
      <c r="L117" s="110" t="b">
        <f t="shared" si="20"/>
        <v>0</v>
      </c>
      <c r="M117" s="110" t="b">
        <f t="shared" si="21"/>
        <v>0</v>
      </c>
      <c r="AC117" s="1" t="str">
        <f t="shared" si="17"/>
        <v/>
      </c>
      <c r="AD117" s="1" t="str">
        <f t="shared" si="13"/>
        <v/>
      </c>
      <c r="AE117" s="1" t="e">
        <f>VLOOKUP(A117,#REF!,12,FALSE)</f>
        <v>#REF!</v>
      </c>
      <c r="AF117" s="1">
        <f t="shared" si="14"/>
        <v>0</v>
      </c>
      <c r="AG117" s="1">
        <f t="shared" si="15"/>
        <v>0</v>
      </c>
      <c r="AH117" s="1">
        <f t="shared" si="16"/>
        <v>0</v>
      </c>
    </row>
    <row r="118" spans="1:34" ht="14" x14ac:dyDescent="0.3">
      <c r="A118" s="279"/>
      <c r="B118" s="279"/>
      <c r="C118" s="280"/>
      <c r="D118" s="281"/>
      <c r="E118" s="281"/>
      <c r="F118" s="280"/>
      <c r="G118" s="281"/>
      <c r="H118" s="279"/>
      <c r="I118" s="288" t="str">
        <f>_xlfn.IFNA(VLOOKUP(B118,'Absence Types'!A:D,4,FALSE),"")</f>
        <v/>
      </c>
      <c r="J118" s="110" t="str">
        <f t="shared" si="18"/>
        <v>Y</v>
      </c>
      <c r="K118" s="110" t="str">
        <f t="shared" si="19"/>
        <v>N</v>
      </c>
      <c r="L118" s="110" t="b">
        <f t="shared" si="20"/>
        <v>0</v>
      </c>
      <c r="M118" s="110" t="b">
        <f t="shared" si="21"/>
        <v>0</v>
      </c>
      <c r="AC118" s="1" t="str">
        <f t="shared" si="17"/>
        <v/>
      </c>
      <c r="AD118" s="1" t="str">
        <f t="shared" si="13"/>
        <v/>
      </c>
      <c r="AE118" s="1" t="e">
        <f>VLOOKUP(A118,#REF!,12,FALSE)</f>
        <v>#REF!</v>
      </c>
      <c r="AF118" s="1">
        <f t="shared" si="14"/>
        <v>0</v>
      </c>
      <c r="AG118" s="1">
        <f t="shared" si="15"/>
        <v>0</v>
      </c>
      <c r="AH118" s="1">
        <f t="shared" si="16"/>
        <v>0</v>
      </c>
    </row>
    <row r="119" spans="1:34" ht="14" x14ac:dyDescent="0.3">
      <c r="A119" s="279"/>
      <c r="B119" s="279"/>
      <c r="C119" s="280"/>
      <c r="D119" s="281"/>
      <c r="E119" s="281"/>
      <c r="F119" s="280"/>
      <c r="G119" s="281"/>
      <c r="H119" s="279"/>
      <c r="I119" s="288" t="str">
        <f>_xlfn.IFNA(VLOOKUP(B119,'Absence Types'!A:D,4,FALSE),"")</f>
        <v/>
      </c>
      <c r="J119" s="110" t="str">
        <f t="shared" si="18"/>
        <v>Y</v>
      </c>
      <c r="K119" s="110" t="str">
        <f t="shared" si="19"/>
        <v>N</v>
      </c>
      <c r="L119" s="110" t="b">
        <f t="shared" si="20"/>
        <v>0</v>
      </c>
      <c r="M119" s="110" t="b">
        <f t="shared" si="21"/>
        <v>0</v>
      </c>
      <c r="AC119" s="1" t="str">
        <f t="shared" si="17"/>
        <v/>
      </c>
      <c r="AD119" s="1" t="str">
        <f t="shared" si="13"/>
        <v/>
      </c>
      <c r="AE119" s="1" t="e">
        <f>VLOOKUP(A119,#REF!,12,FALSE)</f>
        <v>#REF!</v>
      </c>
      <c r="AF119" s="1">
        <f t="shared" si="14"/>
        <v>0</v>
      </c>
      <c r="AG119" s="1">
        <f t="shared" si="15"/>
        <v>0</v>
      </c>
      <c r="AH119" s="1">
        <f t="shared" si="16"/>
        <v>0</v>
      </c>
    </row>
    <row r="120" spans="1:34" ht="14" x14ac:dyDescent="0.3">
      <c r="A120" s="279"/>
      <c r="B120" s="279"/>
      <c r="C120" s="280"/>
      <c r="D120" s="281"/>
      <c r="E120" s="281"/>
      <c r="F120" s="280"/>
      <c r="G120" s="281"/>
      <c r="H120" s="279"/>
      <c r="I120" s="288" t="str">
        <f>_xlfn.IFNA(VLOOKUP(B120,'Absence Types'!A:D,4,FALSE),"")</f>
        <v/>
      </c>
      <c r="J120" s="110" t="str">
        <f t="shared" si="18"/>
        <v>Y</v>
      </c>
      <c r="K120" s="110" t="str">
        <f t="shared" si="19"/>
        <v>N</v>
      </c>
      <c r="L120" s="110" t="b">
        <f t="shared" si="20"/>
        <v>0</v>
      </c>
      <c r="M120" s="110" t="b">
        <f t="shared" si="21"/>
        <v>0</v>
      </c>
      <c r="AC120" s="1" t="str">
        <f t="shared" si="17"/>
        <v/>
      </c>
      <c r="AD120" s="1" t="str">
        <f t="shared" si="13"/>
        <v/>
      </c>
      <c r="AE120" s="1" t="e">
        <f>VLOOKUP(A120,#REF!,12,FALSE)</f>
        <v>#REF!</v>
      </c>
      <c r="AF120" s="1">
        <f t="shared" si="14"/>
        <v>0</v>
      </c>
      <c r="AG120" s="1">
        <f t="shared" si="15"/>
        <v>0</v>
      </c>
      <c r="AH120" s="1">
        <f t="shared" si="16"/>
        <v>0</v>
      </c>
    </row>
    <row r="121" spans="1:34" ht="14" x14ac:dyDescent="0.3">
      <c r="A121" s="279"/>
      <c r="B121" s="279"/>
      <c r="C121" s="280"/>
      <c r="D121" s="281"/>
      <c r="E121" s="281"/>
      <c r="F121" s="280"/>
      <c r="G121" s="281"/>
      <c r="H121" s="279"/>
      <c r="I121" s="288" t="str">
        <f>_xlfn.IFNA(VLOOKUP(B121,'Absence Types'!A:D,4,FALSE),"")</f>
        <v/>
      </c>
      <c r="J121" s="110" t="str">
        <f t="shared" si="18"/>
        <v>Y</v>
      </c>
      <c r="K121" s="110" t="str">
        <f t="shared" si="19"/>
        <v>N</v>
      </c>
      <c r="L121" s="110" t="b">
        <f t="shared" si="20"/>
        <v>0</v>
      </c>
      <c r="M121" s="110" t="b">
        <f t="shared" si="21"/>
        <v>0</v>
      </c>
      <c r="AC121" s="1" t="str">
        <f t="shared" si="17"/>
        <v/>
      </c>
      <c r="AD121" s="1" t="str">
        <f t="shared" si="13"/>
        <v/>
      </c>
      <c r="AE121" s="1" t="e">
        <f>VLOOKUP(A121,#REF!,12,FALSE)</f>
        <v>#REF!</v>
      </c>
      <c r="AF121" s="1">
        <f t="shared" si="14"/>
        <v>0</v>
      </c>
      <c r="AG121" s="1">
        <f t="shared" si="15"/>
        <v>0</v>
      </c>
      <c r="AH121" s="1">
        <f t="shared" si="16"/>
        <v>0</v>
      </c>
    </row>
    <row r="122" spans="1:34" ht="14" x14ac:dyDescent="0.3">
      <c r="A122" s="279"/>
      <c r="B122" s="279"/>
      <c r="C122" s="280"/>
      <c r="D122" s="281"/>
      <c r="E122" s="281"/>
      <c r="F122" s="280"/>
      <c r="G122" s="281"/>
      <c r="H122" s="279"/>
      <c r="I122" s="288" t="str">
        <f>_xlfn.IFNA(VLOOKUP(B122,'Absence Types'!A:D,4,FALSE),"")</f>
        <v/>
      </c>
      <c r="J122" s="110" t="str">
        <f t="shared" si="18"/>
        <v>Y</v>
      </c>
      <c r="K122" s="110" t="str">
        <f t="shared" si="19"/>
        <v>N</v>
      </c>
      <c r="L122" s="110" t="b">
        <f t="shared" si="20"/>
        <v>0</v>
      </c>
      <c r="M122" s="110" t="b">
        <f t="shared" si="21"/>
        <v>0</v>
      </c>
      <c r="AC122" s="1" t="str">
        <f t="shared" si="17"/>
        <v/>
      </c>
      <c r="AD122" s="1" t="str">
        <f t="shared" si="13"/>
        <v/>
      </c>
      <c r="AE122" s="1" t="e">
        <f>VLOOKUP(A122,#REF!,12,FALSE)</f>
        <v>#REF!</v>
      </c>
      <c r="AF122" s="1">
        <f t="shared" si="14"/>
        <v>0</v>
      </c>
      <c r="AG122" s="1">
        <f t="shared" si="15"/>
        <v>0</v>
      </c>
      <c r="AH122" s="1">
        <f t="shared" si="16"/>
        <v>0</v>
      </c>
    </row>
    <row r="123" spans="1:34" ht="14" x14ac:dyDescent="0.3">
      <c r="A123" s="279"/>
      <c r="B123" s="279"/>
      <c r="C123" s="280"/>
      <c r="D123" s="281"/>
      <c r="E123" s="281"/>
      <c r="F123" s="280"/>
      <c r="G123" s="281"/>
      <c r="H123" s="279"/>
      <c r="I123" s="288" t="str">
        <f>_xlfn.IFNA(VLOOKUP(B123,'Absence Types'!A:D,4,FALSE),"")</f>
        <v/>
      </c>
      <c r="J123" s="110" t="str">
        <f t="shared" si="18"/>
        <v>Y</v>
      </c>
      <c r="K123" s="110" t="str">
        <f t="shared" si="19"/>
        <v>N</v>
      </c>
      <c r="L123" s="110" t="b">
        <f t="shared" si="20"/>
        <v>0</v>
      </c>
      <c r="M123" s="110" t="b">
        <f t="shared" si="21"/>
        <v>0</v>
      </c>
      <c r="AC123" s="1" t="str">
        <f t="shared" si="17"/>
        <v/>
      </c>
      <c r="AD123" s="1" t="str">
        <f t="shared" si="13"/>
        <v/>
      </c>
      <c r="AE123" s="1" t="e">
        <f>VLOOKUP(A123,#REF!,12,FALSE)</f>
        <v>#REF!</v>
      </c>
      <c r="AF123" s="1">
        <f t="shared" si="14"/>
        <v>0</v>
      </c>
      <c r="AG123" s="1">
        <f t="shared" si="15"/>
        <v>0</v>
      </c>
      <c r="AH123" s="1">
        <f t="shared" si="16"/>
        <v>0</v>
      </c>
    </row>
    <row r="124" spans="1:34" ht="14" x14ac:dyDescent="0.3">
      <c r="A124" s="279"/>
      <c r="B124" s="279"/>
      <c r="C124" s="280"/>
      <c r="D124" s="281"/>
      <c r="E124" s="281"/>
      <c r="F124" s="280"/>
      <c r="G124" s="281"/>
      <c r="H124" s="279"/>
      <c r="I124" s="288" t="str">
        <f>_xlfn.IFNA(VLOOKUP(B124,'Absence Types'!A:D,4,FALSE),"")</f>
        <v/>
      </c>
      <c r="J124" s="110" t="str">
        <f t="shared" si="18"/>
        <v>Y</v>
      </c>
      <c r="K124" s="110" t="str">
        <f t="shared" si="19"/>
        <v>N</v>
      </c>
      <c r="L124" s="110" t="b">
        <f t="shared" si="20"/>
        <v>0</v>
      </c>
      <c r="M124" s="110" t="b">
        <f t="shared" si="21"/>
        <v>0</v>
      </c>
      <c r="AC124" s="1" t="str">
        <f t="shared" si="17"/>
        <v/>
      </c>
      <c r="AD124" s="1" t="str">
        <f t="shared" si="13"/>
        <v/>
      </c>
      <c r="AE124" s="1" t="e">
        <f>VLOOKUP(A124,#REF!,12,FALSE)</f>
        <v>#REF!</v>
      </c>
      <c r="AF124" s="1">
        <f t="shared" si="14"/>
        <v>0</v>
      </c>
      <c r="AG124" s="1">
        <f t="shared" si="15"/>
        <v>0</v>
      </c>
      <c r="AH124" s="1">
        <f t="shared" si="16"/>
        <v>0</v>
      </c>
    </row>
    <row r="125" spans="1:34" ht="14" x14ac:dyDescent="0.3">
      <c r="A125" s="279"/>
      <c r="B125" s="279"/>
      <c r="C125" s="280"/>
      <c r="D125" s="281"/>
      <c r="E125" s="281"/>
      <c r="F125" s="280"/>
      <c r="G125" s="281"/>
      <c r="H125" s="279"/>
      <c r="I125" s="288" t="str">
        <f>_xlfn.IFNA(VLOOKUP(B125,'Absence Types'!A:D,4,FALSE),"")</f>
        <v/>
      </c>
      <c r="J125" s="110" t="str">
        <f t="shared" si="18"/>
        <v>Y</v>
      </c>
      <c r="K125" s="110" t="str">
        <f t="shared" si="19"/>
        <v>N</v>
      </c>
      <c r="L125" s="110" t="b">
        <f t="shared" si="20"/>
        <v>0</v>
      </c>
      <c r="M125" s="110" t="b">
        <f t="shared" si="21"/>
        <v>0</v>
      </c>
      <c r="AC125" s="1" t="str">
        <f t="shared" si="17"/>
        <v/>
      </c>
      <c r="AD125" s="1" t="str">
        <f t="shared" si="13"/>
        <v/>
      </c>
      <c r="AE125" s="1" t="e">
        <f>VLOOKUP(A125,#REF!,12,FALSE)</f>
        <v>#REF!</v>
      </c>
      <c r="AF125" s="1">
        <f t="shared" si="14"/>
        <v>0</v>
      </c>
      <c r="AG125" s="1">
        <f t="shared" si="15"/>
        <v>0</v>
      </c>
      <c r="AH125" s="1">
        <f t="shared" si="16"/>
        <v>0</v>
      </c>
    </row>
    <row r="126" spans="1:34" ht="14" x14ac:dyDescent="0.3">
      <c r="A126" s="279"/>
      <c r="B126" s="279"/>
      <c r="C126" s="280"/>
      <c r="D126" s="281"/>
      <c r="E126" s="281"/>
      <c r="F126" s="280"/>
      <c r="G126" s="281"/>
      <c r="H126" s="279"/>
      <c r="I126" s="288" t="str">
        <f>_xlfn.IFNA(VLOOKUP(B126,'Absence Types'!A:D,4,FALSE),"")</f>
        <v/>
      </c>
      <c r="J126" s="110" t="str">
        <f t="shared" si="18"/>
        <v>Y</v>
      </c>
      <c r="K126" s="110" t="str">
        <f t="shared" si="19"/>
        <v>N</v>
      </c>
      <c r="L126" s="110" t="b">
        <f t="shared" si="20"/>
        <v>0</v>
      </c>
      <c r="M126" s="110" t="b">
        <f t="shared" si="21"/>
        <v>0</v>
      </c>
      <c r="AC126" s="1" t="str">
        <f t="shared" si="17"/>
        <v/>
      </c>
      <c r="AD126" s="1" t="str">
        <f t="shared" si="13"/>
        <v/>
      </c>
      <c r="AE126" s="1" t="e">
        <f>VLOOKUP(A126,#REF!,12,FALSE)</f>
        <v>#REF!</v>
      </c>
      <c r="AF126" s="1">
        <f t="shared" si="14"/>
        <v>0</v>
      </c>
      <c r="AG126" s="1">
        <f t="shared" si="15"/>
        <v>0</v>
      </c>
      <c r="AH126" s="1">
        <f t="shared" si="16"/>
        <v>0</v>
      </c>
    </row>
    <row r="127" spans="1:34" ht="14" x14ac:dyDescent="0.3">
      <c r="A127" s="279"/>
      <c r="B127" s="279"/>
      <c r="C127" s="280"/>
      <c r="D127" s="281"/>
      <c r="E127" s="281"/>
      <c r="F127" s="280"/>
      <c r="G127" s="281"/>
      <c r="H127" s="279"/>
      <c r="I127" s="288" t="str">
        <f>_xlfn.IFNA(VLOOKUP(B127,'Absence Types'!A:D,4,FALSE),"")</f>
        <v/>
      </c>
      <c r="J127" s="110" t="str">
        <f t="shared" si="18"/>
        <v>Y</v>
      </c>
      <c r="K127" s="110" t="str">
        <f t="shared" si="19"/>
        <v>N</v>
      </c>
      <c r="L127" s="110" t="b">
        <f t="shared" si="20"/>
        <v>0</v>
      </c>
      <c r="M127" s="110" t="b">
        <f t="shared" si="21"/>
        <v>0</v>
      </c>
      <c r="AC127" s="1" t="str">
        <f t="shared" si="17"/>
        <v/>
      </c>
      <c r="AD127" s="1" t="str">
        <f t="shared" si="13"/>
        <v/>
      </c>
      <c r="AE127" s="1" t="e">
        <f>VLOOKUP(A127,#REF!,12,FALSE)</f>
        <v>#REF!</v>
      </c>
      <c r="AF127" s="1">
        <f t="shared" si="14"/>
        <v>0</v>
      </c>
      <c r="AG127" s="1">
        <f t="shared" si="15"/>
        <v>0</v>
      </c>
      <c r="AH127" s="1">
        <f t="shared" si="16"/>
        <v>0</v>
      </c>
    </row>
    <row r="128" spans="1:34" ht="14" x14ac:dyDescent="0.3">
      <c r="A128" s="279"/>
      <c r="B128" s="279"/>
      <c r="C128" s="280"/>
      <c r="D128" s="281"/>
      <c r="E128" s="281"/>
      <c r="F128" s="280"/>
      <c r="G128" s="281"/>
      <c r="H128" s="279"/>
      <c r="I128" s="288" t="str">
        <f>_xlfn.IFNA(VLOOKUP(B128,'Absence Types'!A:D,4,FALSE),"")</f>
        <v/>
      </c>
      <c r="J128" s="110" t="str">
        <f t="shared" si="18"/>
        <v>Y</v>
      </c>
      <c r="K128" s="110" t="str">
        <f t="shared" si="19"/>
        <v>N</v>
      </c>
      <c r="L128" s="110" t="b">
        <f t="shared" si="20"/>
        <v>0</v>
      </c>
      <c r="M128" s="110" t="b">
        <f t="shared" si="21"/>
        <v>0</v>
      </c>
      <c r="AC128" s="1" t="str">
        <f t="shared" si="17"/>
        <v/>
      </c>
      <c r="AD128" s="1" t="str">
        <f t="shared" si="13"/>
        <v/>
      </c>
      <c r="AE128" s="1" t="e">
        <f>VLOOKUP(A128,#REF!,12,FALSE)</f>
        <v>#REF!</v>
      </c>
      <c r="AF128" s="1">
        <f t="shared" si="14"/>
        <v>0</v>
      </c>
      <c r="AG128" s="1">
        <f t="shared" si="15"/>
        <v>0</v>
      </c>
      <c r="AH128" s="1">
        <f t="shared" si="16"/>
        <v>0</v>
      </c>
    </row>
    <row r="129" spans="1:34" ht="14" x14ac:dyDescent="0.3">
      <c r="A129" s="279"/>
      <c r="B129" s="279"/>
      <c r="C129" s="280"/>
      <c r="D129" s="281"/>
      <c r="E129" s="281"/>
      <c r="F129" s="280"/>
      <c r="G129" s="281"/>
      <c r="H129" s="279"/>
      <c r="I129" s="288" t="str">
        <f>_xlfn.IFNA(VLOOKUP(B129,'Absence Types'!A:D,4,FALSE),"")</f>
        <v/>
      </c>
      <c r="J129" s="110" t="str">
        <f t="shared" si="18"/>
        <v>Y</v>
      </c>
      <c r="K129" s="110" t="str">
        <f t="shared" si="19"/>
        <v>N</v>
      </c>
      <c r="L129" s="110" t="b">
        <f t="shared" si="20"/>
        <v>0</v>
      </c>
      <c r="M129" s="110" t="b">
        <f t="shared" si="21"/>
        <v>0</v>
      </c>
      <c r="AC129" s="1" t="str">
        <f t="shared" si="17"/>
        <v/>
      </c>
      <c r="AD129" s="1" t="str">
        <f t="shared" si="13"/>
        <v/>
      </c>
      <c r="AE129" s="1" t="e">
        <f>VLOOKUP(A129,#REF!,12,FALSE)</f>
        <v>#REF!</v>
      </c>
      <c r="AF129" s="1">
        <f t="shared" si="14"/>
        <v>0</v>
      </c>
      <c r="AG129" s="1">
        <f t="shared" si="15"/>
        <v>0</v>
      </c>
      <c r="AH129" s="1">
        <f t="shared" si="16"/>
        <v>0</v>
      </c>
    </row>
    <row r="130" spans="1:34" ht="14" x14ac:dyDescent="0.3">
      <c r="A130" s="279"/>
      <c r="B130" s="279"/>
      <c r="C130" s="280"/>
      <c r="D130" s="281"/>
      <c r="E130" s="281"/>
      <c r="F130" s="280"/>
      <c r="G130" s="281"/>
      <c r="H130" s="279"/>
      <c r="I130" s="288" t="str">
        <f>_xlfn.IFNA(VLOOKUP(B130,'Absence Types'!A:D,4,FALSE),"")</f>
        <v/>
      </c>
      <c r="J130" s="110" t="str">
        <f t="shared" si="18"/>
        <v>Y</v>
      </c>
      <c r="K130" s="110" t="str">
        <f t="shared" si="19"/>
        <v>N</v>
      </c>
      <c r="L130" s="110" t="b">
        <f t="shared" si="20"/>
        <v>0</v>
      </c>
      <c r="M130" s="110" t="b">
        <f t="shared" si="21"/>
        <v>0</v>
      </c>
      <c r="AC130" s="1" t="str">
        <f t="shared" si="17"/>
        <v/>
      </c>
      <c r="AD130" s="1" t="str">
        <f t="shared" si="13"/>
        <v/>
      </c>
      <c r="AE130" s="1" t="e">
        <f>VLOOKUP(A130,#REF!,12,FALSE)</f>
        <v>#REF!</v>
      </c>
      <c r="AF130" s="1">
        <f t="shared" si="14"/>
        <v>0</v>
      </c>
      <c r="AG130" s="1">
        <f t="shared" si="15"/>
        <v>0</v>
      </c>
      <c r="AH130" s="1">
        <f t="shared" si="16"/>
        <v>0</v>
      </c>
    </row>
    <row r="131" spans="1:34" ht="14" x14ac:dyDescent="0.3">
      <c r="A131" s="279"/>
      <c r="B131" s="279"/>
      <c r="C131" s="280"/>
      <c r="D131" s="281"/>
      <c r="E131" s="281"/>
      <c r="F131" s="280"/>
      <c r="G131" s="281"/>
      <c r="H131" s="279"/>
      <c r="I131" s="288" t="str">
        <f>_xlfn.IFNA(VLOOKUP(B131,'Absence Types'!A:D,4,FALSE),"")</f>
        <v/>
      </c>
      <c r="J131" s="110" t="str">
        <f t="shared" si="18"/>
        <v>Y</v>
      </c>
      <c r="K131" s="110" t="str">
        <f t="shared" si="19"/>
        <v>N</v>
      </c>
      <c r="L131" s="110" t="b">
        <f t="shared" si="20"/>
        <v>0</v>
      </c>
      <c r="M131" s="110" t="b">
        <f t="shared" si="21"/>
        <v>0</v>
      </c>
      <c r="AC131" s="1" t="str">
        <f t="shared" si="17"/>
        <v/>
      </c>
      <c r="AD131" s="1" t="str">
        <f t="shared" si="13"/>
        <v/>
      </c>
      <c r="AE131" s="1" t="e">
        <f>VLOOKUP(A131,#REF!,12,FALSE)</f>
        <v>#REF!</v>
      </c>
      <c r="AF131" s="1">
        <f t="shared" si="14"/>
        <v>0</v>
      </c>
      <c r="AG131" s="1">
        <f t="shared" si="15"/>
        <v>0</v>
      </c>
      <c r="AH131" s="1">
        <f t="shared" si="16"/>
        <v>0</v>
      </c>
    </row>
    <row r="132" spans="1:34" ht="14" x14ac:dyDescent="0.3">
      <c r="A132" s="279"/>
      <c r="B132" s="279"/>
      <c r="C132" s="280"/>
      <c r="D132" s="281"/>
      <c r="E132" s="281"/>
      <c r="F132" s="280"/>
      <c r="G132" s="281"/>
      <c r="H132" s="279"/>
      <c r="I132" s="288" t="str">
        <f>_xlfn.IFNA(VLOOKUP(B132,'Absence Types'!A:D,4,FALSE),"")</f>
        <v/>
      </c>
      <c r="J132" s="110" t="str">
        <f t="shared" si="18"/>
        <v>Y</v>
      </c>
      <c r="K132" s="110" t="str">
        <f t="shared" si="19"/>
        <v>N</v>
      </c>
      <c r="L132" s="110" t="b">
        <f t="shared" si="20"/>
        <v>0</v>
      </c>
      <c r="M132" s="110" t="b">
        <f t="shared" si="21"/>
        <v>0</v>
      </c>
      <c r="AC132" s="1" t="str">
        <f t="shared" si="17"/>
        <v/>
      </c>
      <c r="AD132" s="1" t="str">
        <f t="shared" ref="AD132:AD195" si="22">IF(I132&lt;&gt;"Days","",((F132-C132)+1)-(AF132)-(AG132)-(AH132))</f>
        <v/>
      </c>
      <c r="AE132" s="1" t="e">
        <f>VLOOKUP(A132,#REF!,12,FALSE)</f>
        <v>#REF!</v>
      </c>
      <c r="AF132" s="1">
        <f t="shared" ref="AF132:AF195" si="23">IF(D132=1,0.5,0)</f>
        <v>0</v>
      </c>
      <c r="AG132" s="1">
        <f t="shared" ref="AG132:AG195" si="24">IF(E132=1,0.5,0)</f>
        <v>0</v>
      </c>
      <c r="AH132" s="1">
        <f t="shared" ref="AH132:AH195" si="25">IF(G132=1,0.5,0)</f>
        <v>0</v>
      </c>
    </row>
    <row r="133" spans="1:34" ht="14" x14ac:dyDescent="0.3">
      <c r="A133" s="279"/>
      <c r="B133" s="279"/>
      <c r="C133" s="280"/>
      <c r="D133" s="281"/>
      <c r="E133" s="281"/>
      <c r="F133" s="280"/>
      <c r="G133" s="281"/>
      <c r="H133" s="279"/>
      <c r="I133" s="288" t="str">
        <f>_xlfn.IFNA(VLOOKUP(B133,'Absence Types'!A:D,4,FALSE),"")</f>
        <v/>
      </c>
      <c r="J133" s="110" t="str">
        <f t="shared" si="18"/>
        <v>Y</v>
      </c>
      <c r="K133" s="110" t="str">
        <f t="shared" si="19"/>
        <v>N</v>
      </c>
      <c r="L133" s="110" t="b">
        <f t="shared" si="20"/>
        <v>0</v>
      </c>
      <c r="M133" s="110" t="b">
        <f t="shared" si="21"/>
        <v>0</v>
      </c>
      <c r="AC133" s="1" t="str">
        <f t="shared" ref="AC133:AC196" si="26">IF(I133&lt;&gt;"Hours","",(F133-C133)*24)</f>
        <v/>
      </c>
      <c r="AD133" s="1" t="str">
        <f t="shared" si="22"/>
        <v/>
      </c>
      <c r="AE133" s="1" t="e">
        <f>VLOOKUP(A133,#REF!,12,FALSE)</f>
        <v>#REF!</v>
      </c>
      <c r="AF133" s="1">
        <f t="shared" si="23"/>
        <v>0</v>
      </c>
      <c r="AG133" s="1">
        <f t="shared" si="24"/>
        <v>0</v>
      </c>
      <c r="AH133" s="1">
        <f t="shared" si="25"/>
        <v>0</v>
      </c>
    </row>
    <row r="134" spans="1:34" ht="14" x14ac:dyDescent="0.3">
      <c r="A134" s="279"/>
      <c r="B134" s="279"/>
      <c r="C134" s="280"/>
      <c r="D134" s="281"/>
      <c r="E134" s="281"/>
      <c r="F134" s="280"/>
      <c r="G134" s="281"/>
      <c r="H134" s="279"/>
      <c r="I134" s="288" t="str">
        <f>_xlfn.IFNA(VLOOKUP(B134,'Absence Types'!A:D,4,FALSE),"")</f>
        <v/>
      </c>
      <c r="J134" s="110" t="str">
        <f t="shared" si="18"/>
        <v>Y</v>
      </c>
      <c r="K134" s="110" t="str">
        <f t="shared" si="19"/>
        <v>N</v>
      </c>
      <c r="L134" s="110" t="b">
        <f t="shared" si="20"/>
        <v>0</v>
      </c>
      <c r="M134" s="110" t="b">
        <f t="shared" si="21"/>
        <v>0</v>
      </c>
      <c r="AC134" s="1" t="str">
        <f t="shared" si="26"/>
        <v/>
      </c>
      <c r="AD134" s="1" t="str">
        <f t="shared" si="22"/>
        <v/>
      </c>
      <c r="AE134" s="1" t="e">
        <f>VLOOKUP(A134,#REF!,12,FALSE)</f>
        <v>#REF!</v>
      </c>
      <c r="AF134" s="1">
        <f t="shared" si="23"/>
        <v>0</v>
      </c>
      <c r="AG134" s="1">
        <f t="shared" si="24"/>
        <v>0</v>
      </c>
      <c r="AH134" s="1">
        <f t="shared" si="25"/>
        <v>0</v>
      </c>
    </row>
    <row r="135" spans="1:34" ht="14" x14ac:dyDescent="0.3">
      <c r="A135" s="279"/>
      <c r="B135" s="279"/>
      <c r="C135" s="280"/>
      <c r="D135" s="281"/>
      <c r="E135" s="281"/>
      <c r="F135" s="280"/>
      <c r="G135" s="281"/>
      <c r="H135" s="279"/>
      <c r="I135" s="288" t="str">
        <f>_xlfn.IFNA(VLOOKUP(B135,'Absence Types'!A:D,4,FALSE),"")</f>
        <v/>
      </c>
      <c r="J135" s="110" t="str">
        <f t="shared" si="18"/>
        <v>Y</v>
      </c>
      <c r="K135" s="110" t="str">
        <f t="shared" si="19"/>
        <v>N</v>
      </c>
      <c r="L135" s="110" t="b">
        <f t="shared" si="20"/>
        <v>0</v>
      </c>
      <c r="M135" s="110" t="b">
        <f t="shared" si="21"/>
        <v>0</v>
      </c>
      <c r="AC135" s="1" t="str">
        <f t="shared" si="26"/>
        <v/>
      </c>
      <c r="AD135" s="1" t="str">
        <f t="shared" si="22"/>
        <v/>
      </c>
      <c r="AE135" s="1" t="e">
        <f>VLOOKUP(A135,#REF!,12,FALSE)</f>
        <v>#REF!</v>
      </c>
      <c r="AF135" s="1">
        <f t="shared" si="23"/>
        <v>0</v>
      </c>
      <c r="AG135" s="1">
        <f t="shared" si="24"/>
        <v>0</v>
      </c>
      <c r="AH135" s="1">
        <f t="shared" si="25"/>
        <v>0</v>
      </c>
    </row>
    <row r="136" spans="1:34" ht="14" x14ac:dyDescent="0.3">
      <c r="A136" s="279"/>
      <c r="B136" s="279"/>
      <c r="C136" s="280"/>
      <c r="D136" s="281"/>
      <c r="E136" s="281"/>
      <c r="F136" s="280"/>
      <c r="G136" s="281"/>
      <c r="H136" s="279"/>
      <c r="I136" s="288" t="str">
        <f>_xlfn.IFNA(VLOOKUP(B136,'Absence Types'!A:D,4,FALSE),"")</f>
        <v/>
      </c>
      <c r="J136" s="110" t="str">
        <f t="shared" ref="J136:J199" si="27">IF((RIGHT(TEXT(C136,"DD/MM/YYYY HH:MM:SS"),8))=(RIGHT(TEXT(F136,"DD/MM/YYYY HH:MM:SS"),8)),"Y","N")</f>
        <v>Y</v>
      </c>
      <c r="K136" s="110" t="str">
        <f t="shared" ref="K136:K199" si="28">IF(I136="Hours","Y","N")</f>
        <v>N</v>
      </c>
      <c r="L136" s="110" t="b">
        <f t="shared" ref="L136:L199" si="29">AND(J136="N",K136="N")</f>
        <v>0</v>
      </c>
      <c r="M136" s="110" t="b">
        <f t="shared" ref="M136:M199" si="30">AND(I136="Hours",F136-C136&lt;0.00001)</f>
        <v>0</v>
      </c>
      <c r="AC136" s="1" t="str">
        <f t="shared" si="26"/>
        <v/>
      </c>
      <c r="AD136" s="1" t="str">
        <f t="shared" si="22"/>
        <v/>
      </c>
      <c r="AE136" s="1" t="e">
        <f>VLOOKUP(A136,#REF!,12,FALSE)</f>
        <v>#REF!</v>
      </c>
      <c r="AF136" s="1">
        <f t="shared" si="23"/>
        <v>0</v>
      </c>
      <c r="AG136" s="1">
        <f t="shared" si="24"/>
        <v>0</v>
      </c>
      <c r="AH136" s="1">
        <f t="shared" si="25"/>
        <v>0</v>
      </c>
    </row>
    <row r="137" spans="1:34" ht="14" x14ac:dyDescent="0.3">
      <c r="A137" s="279"/>
      <c r="B137" s="279"/>
      <c r="C137" s="280"/>
      <c r="D137" s="281"/>
      <c r="E137" s="281"/>
      <c r="F137" s="280"/>
      <c r="G137" s="281"/>
      <c r="H137" s="279"/>
      <c r="I137" s="288" t="str">
        <f>_xlfn.IFNA(VLOOKUP(B137,'Absence Types'!A:D,4,FALSE),"")</f>
        <v/>
      </c>
      <c r="J137" s="110" t="str">
        <f t="shared" si="27"/>
        <v>Y</v>
      </c>
      <c r="K137" s="110" t="str">
        <f t="shared" si="28"/>
        <v>N</v>
      </c>
      <c r="L137" s="110" t="b">
        <f t="shared" si="29"/>
        <v>0</v>
      </c>
      <c r="M137" s="110" t="b">
        <f t="shared" si="30"/>
        <v>0</v>
      </c>
      <c r="AC137" s="1" t="str">
        <f t="shared" si="26"/>
        <v/>
      </c>
      <c r="AD137" s="1" t="str">
        <f t="shared" si="22"/>
        <v/>
      </c>
      <c r="AE137" s="1" t="e">
        <f>VLOOKUP(A137,#REF!,12,FALSE)</f>
        <v>#REF!</v>
      </c>
      <c r="AF137" s="1">
        <f t="shared" si="23"/>
        <v>0</v>
      </c>
      <c r="AG137" s="1">
        <f t="shared" si="24"/>
        <v>0</v>
      </c>
      <c r="AH137" s="1">
        <f t="shared" si="25"/>
        <v>0</v>
      </c>
    </row>
    <row r="138" spans="1:34" ht="14" x14ac:dyDescent="0.3">
      <c r="A138" s="279"/>
      <c r="B138" s="279"/>
      <c r="C138" s="280"/>
      <c r="D138" s="281"/>
      <c r="E138" s="281"/>
      <c r="F138" s="280"/>
      <c r="G138" s="281"/>
      <c r="H138" s="279"/>
      <c r="I138" s="288" t="str">
        <f>_xlfn.IFNA(VLOOKUP(B138,'Absence Types'!A:D,4,FALSE),"")</f>
        <v/>
      </c>
      <c r="J138" s="110" t="str">
        <f t="shared" si="27"/>
        <v>Y</v>
      </c>
      <c r="K138" s="110" t="str">
        <f t="shared" si="28"/>
        <v>N</v>
      </c>
      <c r="L138" s="110" t="b">
        <f t="shared" si="29"/>
        <v>0</v>
      </c>
      <c r="M138" s="110" t="b">
        <f t="shared" si="30"/>
        <v>0</v>
      </c>
      <c r="AC138" s="1" t="str">
        <f t="shared" si="26"/>
        <v/>
      </c>
      <c r="AD138" s="1" t="str">
        <f t="shared" si="22"/>
        <v/>
      </c>
      <c r="AE138" s="1" t="e">
        <f>VLOOKUP(A138,#REF!,12,FALSE)</f>
        <v>#REF!</v>
      </c>
      <c r="AF138" s="1">
        <f t="shared" si="23"/>
        <v>0</v>
      </c>
      <c r="AG138" s="1">
        <f t="shared" si="24"/>
        <v>0</v>
      </c>
      <c r="AH138" s="1">
        <f t="shared" si="25"/>
        <v>0</v>
      </c>
    </row>
    <row r="139" spans="1:34" ht="14" x14ac:dyDescent="0.3">
      <c r="A139" s="279"/>
      <c r="B139" s="279"/>
      <c r="C139" s="280"/>
      <c r="D139" s="281"/>
      <c r="E139" s="281"/>
      <c r="F139" s="280"/>
      <c r="G139" s="281"/>
      <c r="H139" s="279"/>
      <c r="I139" s="288" t="str">
        <f>_xlfn.IFNA(VLOOKUP(B139,'Absence Types'!A:D,4,FALSE),"")</f>
        <v/>
      </c>
      <c r="J139" s="110" t="str">
        <f t="shared" si="27"/>
        <v>Y</v>
      </c>
      <c r="K139" s="110" t="str">
        <f t="shared" si="28"/>
        <v>N</v>
      </c>
      <c r="L139" s="110" t="b">
        <f t="shared" si="29"/>
        <v>0</v>
      </c>
      <c r="M139" s="110" t="b">
        <f t="shared" si="30"/>
        <v>0</v>
      </c>
      <c r="AC139" s="1" t="str">
        <f t="shared" si="26"/>
        <v/>
      </c>
      <c r="AD139" s="1" t="str">
        <f t="shared" si="22"/>
        <v/>
      </c>
      <c r="AE139" s="1" t="e">
        <f>VLOOKUP(A139,#REF!,12,FALSE)</f>
        <v>#REF!</v>
      </c>
      <c r="AF139" s="1">
        <f t="shared" si="23"/>
        <v>0</v>
      </c>
      <c r="AG139" s="1">
        <f t="shared" si="24"/>
        <v>0</v>
      </c>
      <c r="AH139" s="1">
        <f t="shared" si="25"/>
        <v>0</v>
      </c>
    </row>
    <row r="140" spans="1:34" ht="14" x14ac:dyDescent="0.3">
      <c r="A140" s="279"/>
      <c r="B140" s="279"/>
      <c r="C140" s="280"/>
      <c r="D140" s="281"/>
      <c r="E140" s="281"/>
      <c r="F140" s="280"/>
      <c r="G140" s="281"/>
      <c r="H140" s="279"/>
      <c r="I140" s="288" t="str">
        <f>_xlfn.IFNA(VLOOKUP(B140,'Absence Types'!A:D,4,FALSE),"")</f>
        <v/>
      </c>
      <c r="J140" s="110" t="str">
        <f t="shared" si="27"/>
        <v>Y</v>
      </c>
      <c r="K140" s="110" t="str">
        <f t="shared" si="28"/>
        <v>N</v>
      </c>
      <c r="L140" s="110" t="b">
        <f t="shared" si="29"/>
        <v>0</v>
      </c>
      <c r="M140" s="110" t="b">
        <f t="shared" si="30"/>
        <v>0</v>
      </c>
      <c r="AC140" s="1" t="str">
        <f t="shared" si="26"/>
        <v/>
      </c>
      <c r="AD140" s="1" t="str">
        <f t="shared" si="22"/>
        <v/>
      </c>
      <c r="AE140" s="1" t="e">
        <f>VLOOKUP(A140,#REF!,12,FALSE)</f>
        <v>#REF!</v>
      </c>
      <c r="AF140" s="1">
        <f t="shared" si="23"/>
        <v>0</v>
      </c>
      <c r="AG140" s="1">
        <f t="shared" si="24"/>
        <v>0</v>
      </c>
      <c r="AH140" s="1">
        <f t="shared" si="25"/>
        <v>0</v>
      </c>
    </row>
    <row r="141" spans="1:34" ht="14" x14ac:dyDescent="0.3">
      <c r="A141" s="279"/>
      <c r="B141" s="279"/>
      <c r="C141" s="280"/>
      <c r="D141" s="281"/>
      <c r="E141" s="281"/>
      <c r="F141" s="280"/>
      <c r="G141" s="281"/>
      <c r="H141" s="279"/>
      <c r="I141" s="288" t="str">
        <f>_xlfn.IFNA(VLOOKUP(B141,'Absence Types'!A:D,4,FALSE),"")</f>
        <v/>
      </c>
      <c r="J141" s="110" t="str">
        <f t="shared" si="27"/>
        <v>Y</v>
      </c>
      <c r="K141" s="110" t="str">
        <f t="shared" si="28"/>
        <v>N</v>
      </c>
      <c r="L141" s="110" t="b">
        <f t="shared" si="29"/>
        <v>0</v>
      </c>
      <c r="M141" s="110" t="b">
        <f t="shared" si="30"/>
        <v>0</v>
      </c>
      <c r="AC141" s="1" t="str">
        <f t="shared" si="26"/>
        <v/>
      </c>
      <c r="AD141" s="1" t="str">
        <f t="shared" si="22"/>
        <v/>
      </c>
      <c r="AE141" s="1" t="e">
        <f>VLOOKUP(A141,#REF!,12,FALSE)</f>
        <v>#REF!</v>
      </c>
      <c r="AF141" s="1">
        <f t="shared" si="23"/>
        <v>0</v>
      </c>
      <c r="AG141" s="1">
        <f t="shared" si="24"/>
        <v>0</v>
      </c>
      <c r="AH141" s="1">
        <f t="shared" si="25"/>
        <v>0</v>
      </c>
    </row>
    <row r="142" spans="1:34" ht="14" x14ac:dyDescent="0.3">
      <c r="A142" s="279"/>
      <c r="B142" s="279"/>
      <c r="C142" s="280"/>
      <c r="D142" s="281"/>
      <c r="E142" s="281"/>
      <c r="F142" s="280"/>
      <c r="G142" s="281"/>
      <c r="H142" s="279"/>
      <c r="I142" s="288" t="str">
        <f>_xlfn.IFNA(VLOOKUP(B142,'Absence Types'!A:D,4,FALSE),"")</f>
        <v/>
      </c>
      <c r="J142" s="110" t="str">
        <f t="shared" si="27"/>
        <v>Y</v>
      </c>
      <c r="K142" s="110" t="str">
        <f t="shared" si="28"/>
        <v>N</v>
      </c>
      <c r="L142" s="110" t="b">
        <f t="shared" si="29"/>
        <v>0</v>
      </c>
      <c r="M142" s="110" t="b">
        <f t="shared" si="30"/>
        <v>0</v>
      </c>
      <c r="AC142" s="1" t="str">
        <f t="shared" si="26"/>
        <v/>
      </c>
      <c r="AD142" s="1" t="str">
        <f t="shared" si="22"/>
        <v/>
      </c>
      <c r="AE142" s="1" t="e">
        <f>VLOOKUP(A142,#REF!,12,FALSE)</f>
        <v>#REF!</v>
      </c>
      <c r="AF142" s="1">
        <f t="shared" si="23"/>
        <v>0</v>
      </c>
      <c r="AG142" s="1">
        <f t="shared" si="24"/>
        <v>0</v>
      </c>
      <c r="AH142" s="1">
        <f t="shared" si="25"/>
        <v>0</v>
      </c>
    </row>
    <row r="143" spans="1:34" ht="14" x14ac:dyDescent="0.3">
      <c r="A143" s="279"/>
      <c r="B143" s="279"/>
      <c r="C143" s="280"/>
      <c r="D143" s="281"/>
      <c r="E143" s="281"/>
      <c r="F143" s="280"/>
      <c r="G143" s="281"/>
      <c r="H143" s="279"/>
      <c r="I143" s="288" t="str">
        <f>_xlfn.IFNA(VLOOKUP(B143,'Absence Types'!A:D,4,FALSE),"")</f>
        <v/>
      </c>
      <c r="J143" s="110" t="str">
        <f t="shared" si="27"/>
        <v>Y</v>
      </c>
      <c r="K143" s="110" t="str">
        <f t="shared" si="28"/>
        <v>N</v>
      </c>
      <c r="L143" s="110" t="b">
        <f t="shared" si="29"/>
        <v>0</v>
      </c>
      <c r="M143" s="110" t="b">
        <f t="shared" si="30"/>
        <v>0</v>
      </c>
      <c r="AC143" s="1" t="str">
        <f t="shared" si="26"/>
        <v/>
      </c>
      <c r="AD143" s="1" t="str">
        <f t="shared" si="22"/>
        <v/>
      </c>
      <c r="AE143" s="1" t="e">
        <f>VLOOKUP(A143,#REF!,12,FALSE)</f>
        <v>#REF!</v>
      </c>
      <c r="AF143" s="1">
        <f t="shared" si="23"/>
        <v>0</v>
      </c>
      <c r="AG143" s="1">
        <f t="shared" si="24"/>
        <v>0</v>
      </c>
      <c r="AH143" s="1">
        <f t="shared" si="25"/>
        <v>0</v>
      </c>
    </row>
    <row r="144" spans="1:34" ht="14" x14ac:dyDescent="0.3">
      <c r="A144" s="279"/>
      <c r="B144" s="279"/>
      <c r="C144" s="280"/>
      <c r="D144" s="281"/>
      <c r="E144" s="281"/>
      <c r="F144" s="280"/>
      <c r="G144" s="281"/>
      <c r="H144" s="279"/>
      <c r="I144" s="288" t="str">
        <f>_xlfn.IFNA(VLOOKUP(B144,'Absence Types'!A:D,4,FALSE),"")</f>
        <v/>
      </c>
      <c r="J144" s="110" t="str">
        <f t="shared" si="27"/>
        <v>Y</v>
      </c>
      <c r="K144" s="110" t="str">
        <f t="shared" si="28"/>
        <v>N</v>
      </c>
      <c r="L144" s="110" t="b">
        <f t="shared" si="29"/>
        <v>0</v>
      </c>
      <c r="M144" s="110" t="b">
        <f t="shared" si="30"/>
        <v>0</v>
      </c>
      <c r="AC144" s="1" t="str">
        <f t="shared" si="26"/>
        <v/>
      </c>
      <c r="AD144" s="1" t="str">
        <f t="shared" si="22"/>
        <v/>
      </c>
      <c r="AE144" s="1" t="e">
        <f>VLOOKUP(A144,#REF!,12,FALSE)</f>
        <v>#REF!</v>
      </c>
      <c r="AF144" s="1">
        <f t="shared" si="23"/>
        <v>0</v>
      </c>
      <c r="AG144" s="1">
        <f t="shared" si="24"/>
        <v>0</v>
      </c>
      <c r="AH144" s="1">
        <f t="shared" si="25"/>
        <v>0</v>
      </c>
    </row>
    <row r="145" spans="1:34" ht="14" x14ac:dyDescent="0.3">
      <c r="A145" s="279"/>
      <c r="B145" s="279"/>
      <c r="C145" s="280"/>
      <c r="D145" s="281"/>
      <c r="E145" s="281"/>
      <c r="F145" s="280"/>
      <c r="G145" s="281"/>
      <c r="H145" s="279"/>
      <c r="I145" s="288" t="str">
        <f>_xlfn.IFNA(VLOOKUP(B145,'Absence Types'!A:D,4,FALSE),"")</f>
        <v/>
      </c>
      <c r="J145" s="110" t="str">
        <f t="shared" si="27"/>
        <v>Y</v>
      </c>
      <c r="K145" s="110" t="str">
        <f t="shared" si="28"/>
        <v>N</v>
      </c>
      <c r="L145" s="110" t="b">
        <f t="shared" si="29"/>
        <v>0</v>
      </c>
      <c r="M145" s="110" t="b">
        <f t="shared" si="30"/>
        <v>0</v>
      </c>
      <c r="AC145" s="1" t="str">
        <f t="shared" si="26"/>
        <v/>
      </c>
      <c r="AD145" s="1" t="str">
        <f t="shared" si="22"/>
        <v/>
      </c>
      <c r="AE145" s="1" t="e">
        <f>VLOOKUP(A145,#REF!,12,FALSE)</f>
        <v>#REF!</v>
      </c>
      <c r="AF145" s="1">
        <f t="shared" si="23"/>
        <v>0</v>
      </c>
      <c r="AG145" s="1">
        <f t="shared" si="24"/>
        <v>0</v>
      </c>
      <c r="AH145" s="1">
        <f t="shared" si="25"/>
        <v>0</v>
      </c>
    </row>
    <row r="146" spans="1:34" ht="14" x14ac:dyDescent="0.3">
      <c r="A146" s="279"/>
      <c r="B146" s="279"/>
      <c r="C146" s="280"/>
      <c r="D146" s="281"/>
      <c r="E146" s="281"/>
      <c r="F146" s="280"/>
      <c r="G146" s="281"/>
      <c r="H146" s="279"/>
      <c r="I146" s="288" t="str">
        <f>_xlfn.IFNA(VLOOKUP(B146,'Absence Types'!A:D,4,FALSE),"")</f>
        <v/>
      </c>
      <c r="J146" s="110" t="str">
        <f t="shared" si="27"/>
        <v>Y</v>
      </c>
      <c r="K146" s="110" t="str">
        <f t="shared" si="28"/>
        <v>N</v>
      </c>
      <c r="L146" s="110" t="b">
        <f t="shared" si="29"/>
        <v>0</v>
      </c>
      <c r="M146" s="110" t="b">
        <f t="shared" si="30"/>
        <v>0</v>
      </c>
      <c r="AC146" s="1" t="str">
        <f t="shared" si="26"/>
        <v/>
      </c>
      <c r="AD146" s="1" t="str">
        <f t="shared" si="22"/>
        <v/>
      </c>
      <c r="AE146" s="1" t="e">
        <f>VLOOKUP(A146,#REF!,12,FALSE)</f>
        <v>#REF!</v>
      </c>
      <c r="AF146" s="1">
        <f t="shared" si="23"/>
        <v>0</v>
      </c>
      <c r="AG146" s="1">
        <f t="shared" si="24"/>
        <v>0</v>
      </c>
      <c r="AH146" s="1">
        <f t="shared" si="25"/>
        <v>0</v>
      </c>
    </row>
    <row r="147" spans="1:34" ht="14" x14ac:dyDescent="0.3">
      <c r="A147" s="279"/>
      <c r="B147" s="279"/>
      <c r="C147" s="280"/>
      <c r="D147" s="281"/>
      <c r="E147" s="281"/>
      <c r="F147" s="280"/>
      <c r="G147" s="281"/>
      <c r="H147" s="279"/>
      <c r="I147" s="288" t="str">
        <f>_xlfn.IFNA(VLOOKUP(B147,'Absence Types'!A:D,4,FALSE),"")</f>
        <v/>
      </c>
      <c r="J147" s="110" t="str">
        <f t="shared" si="27"/>
        <v>Y</v>
      </c>
      <c r="K147" s="110" t="str">
        <f t="shared" si="28"/>
        <v>N</v>
      </c>
      <c r="L147" s="110" t="b">
        <f t="shared" si="29"/>
        <v>0</v>
      </c>
      <c r="M147" s="110" t="b">
        <f t="shared" si="30"/>
        <v>0</v>
      </c>
      <c r="AC147" s="1" t="str">
        <f t="shared" si="26"/>
        <v/>
      </c>
      <c r="AD147" s="1" t="str">
        <f t="shared" si="22"/>
        <v/>
      </c>
      <c r="AE147" s="1" t="e">
        <f>VLOOKUP(A147,#REF!,12,FALSE)</f>
        <v>#REF!</v>
      </c>
      <c r="AF147" s="1">
        <f t="shared" si="23"/>
        <v>0</v>
      </c>
      <c r="AG147" s="1">
        <f t="shared" si="24"/>
        <v>0</v>
      </c>
      <c r="AH147" s="1">
        <f t="shared" si="25"/>
        <v>0</v>
      </c>
    </row>
    <row r="148" spans="1:34" ht="14" x14ac:dyDescent="0.3">
      <c r="A148" s="279"/>
      <c r="B148" s="279"/>
      <c r="C148" s="280"/>
      <c r="D148" s="281"/>
      <c r="E148" s="281"/>
      <c r="F148" s="280"/>
      <c r="G148" s="281"/>
      <c r="H148" s="279"/>
      <c r="I148" s="288" t="str">
        <f>_xlfn.IFNA(VLOOKUP(B148,'Absence Types'!A:D,4,FALSE),"")</f>
        <v/>
      </c>
      <c r="J148" s="110" t="str">
        <f t="shared" si="27"/>
        <v>Y</v>
      </c>
      <c r="K148" s="110" t="str">
        <f t="shared" si="28"/>
        <v>N</v>
      </c>
      <c r="L148" s="110" t="b">
        <f t="shared" si="29"/>
        <v>0</v>
      </c>
      <c r="M148" s="110" t="b">
        <f t="shared" si="30"/>
        <v>0</v>
      </c>
      <c r="AC148" s="1" t="str">
        <f t="shared" si="26"/>
        <v/>
      </c>
      <c r="AD148" s="1" t="str">
        <f t="shared" si="22"/>
        <v/>
      </c>
      <c r="AE148" s="1" t="e">
        <f>VLOOKUP(A148,#REF!,12,FALSE)</f>
        <v>#REF!</v>
      </c>
      <c r="AF148" s="1">
        <f t="shared" si="23"/>
        <v>0</v>
      </c>
      <c r="AG148" s="1">
        <f t="shared" si="24"/>
        <v>0</v>
      </c>
      <c r="AH148" s="1">
        <f t="shared" si="25"/>
        <v>0</v>
      </c>
    </row>
    <row r="149" spans="1:34" ht="14" x14ac:dyDescent="0.3">
      <c r="A149" s="279"/>
      <c r="B149" s="279"/>
      <c r="C149" s="280"/>
      <c r="D149" s="281"/>
      <c r="E149" s="281"/>
      <c r="F149" s="280"/>
      <c r="G149" s="281"/>
      <c r="H149" s="279"/>
      <c r="I149" s="288" t="str">
        <f>_xlfn.IFNA(VLOOKUP(B149,'Absence Types'!A:D,4,FALSE),"")</f>
        <v/>
      </c>
      <c r="J149" s="110" t="str">
        <f t="shared" si="27"/>
        <v>Y</v>
      </c>
      <c r="K149" s="110" t="str">
        <f t="shared" si="28"/>
        <v>N</v>
      </c>
      <c r="L149" s="110" t="b">
        <f t="shared" si="29"/>
        <v>0</v>
      </c>
      <c r="M149" s="110" t="b">
        <f t="shared" si="30"/>
        <v>0</v>
      </c>
      <c r="AC149" s="1" t="str">
        <f t="shared" si="26"/>
        <v/>
      </c>
      <c r="AD149" s="1" t="str">
        <f t="shared" si="22"/>
        <v/>
      </c>
      <c r="AE149" s="1" t="e">
        <f>VLOOKUP(A149,#REF!,12,FALSE)</f>
        <v>#REF!</v>
      </c>
      <c r="AF149" s="1">
        <f t="shared" si="23"/>
        <v>0</v>
      </c>
      <c r="AG149" s="1">
        <f t="shared" si="24"/>
        <v>0</v>
      </c>
      <c r="AH149" s="1">
        <f t="shared" si="25"/>
        <v>0</v>
      </c>
    </row>
    <row r="150" spans="1:34" ht="14" x14ac:dyDescent="0.3">
      <c r="A150" s="279"/>
      <c r="B150" s="279"/>
      <c r="C150" s="280"/>
      <c r="D150" s="281"/>
      <c r="E150" s="281"/>
      <c r="F150" s="280"/>
      <c r="G150" s="281"/>
      <c r="H150" s="279"/>
      <c r="I150" s="288" t="str">
        <f>_xlfn.IFNA(VLOOKUP(B150,'Absence Types'!A:D,4,FALSE),"")</f>
        <v/>
      </c>
      <c r="J150" s="110" t="str">
        <f t="shared" si="27"/>
        <v>Y</v>
      </c>
      <c r="K150" s="110" t="str">
        <f t="shared" si="28"/>
        <v>N</v>
      </c>
      <c r="L150" s="110" t="b">
        <f t="shared" si="29"/>
        <v>0</v>
      </c>
      <c r="M150" s="110" t="b">
        <f t="shared" si="30"/>
        <v>0</v>
      </c>
      <c r="AC150" s="1" t="str">
        <f t="shared" si="26"/>
        <v/>
      </c>
      <c r="AD150" s="1" t="str">
        <f t="shared" si="22"/>
        <v/>
      </c>
      <c r="AE150" s="1" t="e">
        <f>VLOOKUP(A150,#REF!,12,FALSE)</f>
        <v>#REF!</v>
      </c>
      <c r="AF150" s="1">
        <f t="shared" si="23"/>
        <v>0</v>
      </c>
      <c r="AG150" s="1">
        <f t="shared" si="24"/>
        <v>0</v>
      </c>
      <c r="AH150" s="1">
        <f t="shared" si="25"/>
        <v>0</v>
      </c>
    </row>
    <row r="151" spans="1:34" ht="14" x14ac:dyDescent="0.3">
      <c r="A151" s="279"/>
      <c r="B151" s="279"/>
      <c r="C151" s="280"/>
      <c r="D151" s="281"/>
      <c r="E151" s="281"/>
      <c r="F151" s="280"/>
      <c r="G151" s="281"/>
      <c r="H151" s="279"/>
      <c r="I151" s="288" t="str">
        <f>_xlfn.IFNA(VLOOKUP(B151,'Absence Types'!A:D,4,FALSE),"")</f>
        <v/>
      </c>
      <c r="J151" s="110" t="str">
        <f t="shared" si="27"/>
        <v>Y</v>
      </c>
      <c r="K151" s="110" t="str">
        <f t="shared" si="28"/>
        <v>N</v>
      </c>
      <c r="L151" s="110" t="b">
        <f t="shared" si="29"/>
        <v>0</v>
      </c>
      <c r="M151" s="110" t="b">
        <f t="shared" si="30"/>
        <v>0</v>
      </c>
      <c r="AC151" s="1" t="str">
        <f t="shared" si="26"/>
        <v/>
      </c>
      <c r="AD151" s="1" t="str">
        <f t="shared" si="22"/>
        <v/>
      </c>
      <c r="AE151" s="1" t="e">
        <f>VLOOKUP(A151,#REF!,12,FALSE)</f>
        <v>#REF!</v>
      </c>
      <c r="AF151" s="1">
        <f t="shared" si="23"/>
        <v>0</v>
      </c>
      <c r="AG151" s="1">
        <f t="shared" si="24"/>
        <v>0</v>
      </c>
      <c r="AH151" s="1">
        <f t="shared" si="25"/>
        <v>0</v>
      </c>
    </row>
    <row r="152" spans="1:34" ht="14" x14ac:dyDescent="0.3">
      <c r="A152" s="279"/>
      <c r="B152" s="279"/>
      <c r="C152" s="280"/>
      <c r="D152" s="281"/>
      <c r="E152" s="281"/>
      <c r="F152" s="280"/>
      <c r="G152" s="281"/>
      <c r="H152" s="279"/>
      <c r="I152" s="288" t="str">
        <f>_xlfn.IFNA(VLOOKUP(B152,'Absence Types'!A:D,4,FALSE),"")</f>
        <v/>
      </c>
      <c r="J152" s="110" t="str">
        <f t="shared" si="27"/>
        <v>Y</v>
      </c>
      <c r="K152" s="110" t="str">
        <f t="shared" si="28"/>
        <v>N</v>
      </c>
      <c r="L152" s="110" t="b">
        <f t="shared" si="29"/>
        <v>0</v>
      </c>
      <c r="M152" s="110" t="b">
        <f t="shared" si="30"/>
        <v>0</v>
      </c>
      <c r="AC152" s="1" t="str">
        <f t="shared" si="26"/>
        <v/>
      </c>
      <c r="AD152" s="1" t="str">
        <f t="shared" si="22"/>
        <v/>
      </c>
      <c r="AE152" s="1" t="e">
        <f>VLOOKUP(A152,#REF!,12,FALSE)</f>
        <v>#REF!</v>
      </c>
      <c r="AF152" s="1">
        <f t="shared" si="23"/>
        <v>0</v>
      </c>
      <c r="AG152" s="1">
        <f t="shared" si="24"/>
        <v>0</v>
      </c>
      <c r="AH152" s="1">
        <f t="shared" si="25"/>
        <v>0</v>
      </c>
    </row>
    <row r="153" spans="1:34" ht="14" x14ac:dyDescent="0.3">
      <c r="A153" s="279"/>
      <c r="B153" s="279"/>
      <c r="C153" s="280"/>
      <c r="D153" s="281"/>
      <c r="E153" s="281"/>
      <c r="F153" s="280"/>
      <c r="G153" s="281"/>
      <c r="H153" s="279"/>
      <c r="I153" s="288" t="str">
        <f>_xlfn.IFNA(VLOOKUP(B153,'Absence Types'!A:D,4,FALSE),"")</f>
        <v/>
      </c>
      <c r="J153" s="110" t="str">
        <f t="shared" si="27"/>
        <v>Y</v>
      </c>
      <c r="K153" s="110" t="str">
        <f t="shared" si="28"/>
        <v>N</v>
      </c>
      <c r="L153" s="110" t="b">
        <f t="shared" si="29"/>
        <v>0</v>
      </c>
      <c r="M153" s="110" t="b">
        <f t="shared" si="30"/>
        <v>0</v>
      </c>
      <c r="AC153" s="1" t="str">
        <f t="shared" si="26"/>
        <v/>
      </c>
      <c r="AD153" s="1" t="str">
        <f t="shared" si="22"/>
        <v/>
      </c>
      <c r="AE153" s="1" t="e">
        <f>VLOOKUP(A153,#REF!,12,FALSE)</f>
        <v>#REF!</v>
      </c>
      <c r="AF153" s="1">
        <f t="shared" si="23"/>
        <v>0</v>
      </c>
      <c r="AG153" s="1">
        <f t="shared" si="24"/>
        <v>0</v>
      </c>
      <c r="AH153" s="1">
        <f t="shared" si="25"/>
        <v>0</v>
      </c>
    </row>
    <row r="154" spans="1:34" ht="14" x14ac:dyDescent="0.3">
      <c r="A154" s="279"/>
      <c r="B154" s="279"/>
      <c r="C154" s="280"/>
      <c r="D154" s="281"/>
      <c r="E154" s="281"/>
      <c r="F154" s="280"/>
      <c r="G154" s="281"/>
      <c r="H154" s="279"/>
      <c r="I154" s="288" t="str">
        <f>_xlfn.IFNA(VLOOKUP(B154,'Absence Types'!A:D,4,FALSE),"")</f>
        <v/>
      </c>
      <c r="J154" s="110" t="str">
        <f t="shared" si="27"/>
        <v>Y</v>
      </c>
      <c r="K154" s="110" t="str">
        <f t="shared" si="28"/>
        <v>N</v>
      </c>
      <c r="L154" s="110" t="b">
        <f t="shared" si="29"/>
        <v>0</v>
      </c>
      <c r="M154" s="110" t="b">
        <f t="shared" si="30"/>
        <v>0</v>
      </c>
      <c r="AC154" s="1" t="str">
        <f t="shared" si="26"/>
        <v/>
      </c>
      <c r="AD154" s="1" t="str">
        <f t="shared" si="22"/>
        <v/>
      </c>
      <c r="AE154" s="1" t="e">
        <f>VLOOKUP(A154,#REF!,12,FALSE)</f>
        <v>#REF!</v>
      </c>
      <c r="AF154" s="1">
        <f t="shared" si="23"/>
        <v>0</v>
      </c>
      <c r="AG154" s="1">
        <f t="shared" si="24"/>
        <v>0</v>
      </c>
      <c r="AH154" s="1">
        <f t="shared" si="25"/>
        <v>0</v>
      </c>
    </row>
    <row r="155" spans="1:34" ht="14" x14ac:dyDescent="0.3">
      <c r="A155" s="279"/>
      <c r="B155" s="279"/>
      <c r="C155" s="280"/>
      <c r="D155" s="281"/>
      <c r="E155" s="281"/>
      <c r="F155" s="280"/>
      <c r="G155" s="281"/>
      <c r="H155" s="279"/>
      <c r="I155" s="288" t="str">
        <f>_xlfn.IFNA(VLOOKUP(B155,'Absence Types'!A:D,4,FALSE),"")</f>
        <v/>
      </c>
      <c r="J155" s="110" t="str">
        <f t="shared" si="27"/>
        <v>Y</v>
      </c>
      <c r="K155" s="110" t="str">
        <f t="shared" si="28"/>
        <v>N</v>
      </c>
      <c r="L155" s="110" t="b">
        <f t="shared" si="29"/>
        <v>0</v>
      </c>
      <c r="M155" s="110" t="b">
        <f t="shared" si="30"/>
        <v>0</v>
      </c>
      <c r="AC155" s="1" t="str">
        <f t="shared" si="26"/>
        <v/>
      </c>
      <c r="AD155" s="1" t="str">
        <f t="shared" si="22"/>
        <v/>
      </c>
      <c r="AE155" s="1" t="e">
        <f>VLOOKUP(A155,#REF!,12,FALSE)</f>
        <v>#REF!</v>
      </c>
      <c r="AF155" s="1">
        <f t="shared" si="23"/>
        <v>0</v>
      </c>
      <c r="AG155" s="1">
        <f t="shared" si="24"/>
        <v>0</v>
      </c>
      <c r="AH155" s="1">
        <f t="shared" si="25"/>
        <v>0</v>
      </c>
    </row>
    <row r="156" spans="1:34" ht="14" x14ac:dyDescent="0.3">
      <c r="A156" s="279"/>
      <c r="B156" s="279"/>
      <c r="C156" s="280"/>
      <c r="D156" s="281"/>
      <c r="E156" s="281"/>
      <c r="F156" s="280"/>
      <c r="G156" s="281"/>
      <c r="H156" s="279"/>
      <c r="I156" s="288" t="str">
        <f>_xlfn.IFNA(VLOOKUP(B156,'Absence Types'!A:D,4,FALSE),"")</f>
        <v/>
      </c>
      <c r="J156" s="110" t="str">
        <f t="shared" si="27"/>
        <v>Y</v>
      </c>
      <c r="K156" s="110" t="str">
        <f t="shared" si="28"/>
        <v>N</v>
      </c>
      <c r="L156" s="110" t="b">
        <f t="shared" si="29"/>
        <v>0</v>
      </c>
      <c r="M156" s="110" t="b">
        <f t="shared" si="30"/>
        <v>0</v>
      </c>
      <c r="AC156" s="1" t="str">
        <f t="shared" si="26"/>
        <v/>
      </c>
      <c r="AD156" s="1" t="str">
        <f t="shared" si="22"/>
        <v/>
      </c>
      <c r="AE156" s="1" t="e">
        <f>VLOOKUP(A156,#REF!,12,FALSE)</f>
        <v>#REF!</v>
      </c>
      <c r="AF156" s="1">
        <f t="shared" si="23"/>
        <v>0</v>
      </c>
      <c r="AG156" s="1">
        <f t="shared" si="24"/>
        <v>0</v>
      </c>
      <c r="AH156" s="1">
        <f t="shared" si="25"/>
        <v>0</v>
      </c>
    </row>
    <row r="157" spans="1:34" ht="14" x14ac:dyDescent="0.3">
      <c r="A157" s="279"/>
      <c r="B157" s="279"/>
      <c r="C157" s="280"/>
      <c r="D157" s="281"/>
      <c r="E157" s="281"/>
      <c r="F157" s="280"/>
      <c r="G157" s="281"/>
      <c r="H157" s="279"/>
      <c r="I157" s="288" t="str">
        <f>_xlfn.IFNA(VLOOKUP(B157,'Absence Types'!A:D,4,FALSE),"")</f>
        <v/>
      </c>
      <c r="J157" s="110" t="str">
        <f t="shared" si="27"/>
        <v>Y</v>
      </c>
      <c r="K157" s="110" t="str">
        <f t="shared" si="28"/>
        <v>N</v>
      </c>
      <c r="L157" s="110" t="b">
        <f t="shared" si="29"/>
        <v>0</v>
      </c>
      <c r="M157" s="110" t="b">
        <f t="shared" si="30"/>
        <v>0</v>
      </c>
      <c r="AC157" s="1" t="str">
        <f t="shared" si="26"/>
        <v/>
      </c>
      <c r="AD157" s="1" t="str">
        <f t="shared" si="22"/>
        <v/>
      </c>
      <c r="AE157" s="1" t="e">
        <f>VLOOKUP(A157,#REF!,12,FALSE)</f>
        <v>#REF!</v>
      </c>
      <c r="AF157" s="1">
        <f t="shared" si="23"/>
        <v>0</v>
      </c>
      <c r="AG157" s="1">
        <f t="shared" si="24"/>
        <v>0</v>
      </c>
      <c r="AH157" s="1">
        <f t="shared" si="25"/>
        <v>0</v>
      </c>
    </row>
    <row r="158" spans="1:34" ht="14" x14ac:dyDescent="0.3">
      <c r="A158" s="279"/>
      <c r="B158" s="279"/>
      <c r="C158" s="280"/>
      <c r="D158" s="281"/>
      <c r="E158" s="281"/>
      <c r="F158" s="280"/>
      <c r="G158" s="281"/>
      <c r="H158" s="279"/>
      <c r="I158" s="288" t="str">
        <f>_xlfn.IFNA(VLOOKUP(B158,'Absence Types'!A:D,4,FALSE),"")</f>
        <v/>
      </c>
      <c r="J158" s="110" t="str">
        <f t="shared" si="27"/>
        <v>Y</v>
      </c>
      <c r="K158" s="110" t="str">
        <f t="shared" si="28"/>
        <v>N</v>
      </c>
      <c r="L158" s="110" t="b">
        <f t="shared" si="29"/>
        <v>0</v>
      </c>
      <c r="M158" s="110" t="b">
        <f t="shared" si="30"/>
        <v>0</v>
      </c>
      <c r="AC158" s="1" t="str">
        <f t="shared" si="26"/>
        <v/>
      </c>
      <c r="AD158" s="1" t="str">
        <f t="shared" si="22"/>
        <v/>
      </c>
      <c r="AE158" s="1" t="e">
        <f>VLOOKUP(A158,#REF!,12,FALSE)</f>
        <v>#REF!</v>
      </c>
      <c r="AF158" s="1">
        <f t="shared" si="23"/>
        <v>0</v>
      </c>
      <c r="AG158" s="1">
        <f t="shared" si="24"/>
        <v>0</v>
      </c>
      <c r="AH158" s="1">
        <f t="shared" si="25"/>
        <v>0</v>
      </c>
    </row>
    <row r="159" spans="1:34" ht="14" x14ac:dyDescent="0.3">
      <c r="A159" s="279"/>
      <c r="B159" s="279"/>
      <c r="C159" s="280"/>
      <c r="D159" s="281"/>
      <c r="E159" s="281"/>
      <c r="F159" s="280"/>
      <c r="G159" s="281"/>
      <c r="H159" s="279"/>
      <c r="I159" s="288" t="str">
        <f>_xlfn.IFNA(VLOOKUP(B159,'Absence Types'!A:D,4,FALSE),"")</f>
        <v/>
      </c>
      <c r="J159" s="110" t="str">
        <f t="shared" si="27"/>
        <v>Y</v>
      </c>
      <c r="K159" s="110" t="str">
        <f t="shared" si="28"/>
        <v>N</v>
      </c>
      <c r="L159" s="110" t="b">
        <f t="shared" si="29"/>
        <v>0</v>
      </c>
      <c r="M159" s="110" t="b">
        <f t="shared" si="30"/>
        <v>0</v>
      </c>
      <c r="AC159" s="1" t="str">
        <f t="shared" si="26"/>
        <v/>
      </c>
      <c r="AD159" s="1" t="str">
        <f t="shared" si="22"/>
        <v/>
      </c>
      <c r="AE159" s="1" t="e">
        <f>VLOOKUP(A159,#REF!,12,FALSE)</f>
        <v>#REF!</v>
      </c>
      <c r="AF159" s="1">
        <f t="shared" si="23"/>
        <v>0</v>
      </c>
      <c r="AG159" s="1">
        <f t="shared" si="24"/>
        <v>0</v>
      </c>
      <c r="AH159" s="1">
        <f t="shared" si="25"/>
        <v>0</v>
      </c>
    </row>
    <row r="160" spans="1:34" ht="14" x14ac:dyDescent="0.3">
      <c r="A160" s="279"/>
      <c r="B160" s="279"/>
      <c r="C160" s="280"/>
      <c r="D160" s="281"/>
      <c r="E160" s="281"/>
      <c r="F160" s="280"/>
      <c r="G160" s="281"/>
      <c r="H160" s="279"/>
      <c r="I160" s="288" t="str">
        <f>_xlfn.IFNA(VLOOKUP(B160,'Absence Types'!A:D,4,FALSE),"")</f>
        <v/>
      </c>
      <c r="J160" s="110" t="str">
        <f t="shared" si="27"/>
        <v>Y</v>
      </c>
      <c r="K160" s="110" t="str">
        <f t="shared" si="28"/>
        <v>N</v>
      </c>
      <c r="L160" s="110" t="b">
        <f t="shared" si="29"/>
        <v>0</v>
      </c>
      <c r="M160" s="110" t="b">
        <f t="shared" si="30"/>
        <v>0</v>
      </c>
      <c r="AC160" s="1" t="str">
        <f t="shared" si="26"/>
        <v/>
      </c>
      <c r="AD160" s="1" t="str">
        <f t="shared" si="22"/>
        <v/>
      </c>
      <c r="AE160" s="1" t="e">
        <f>VLOOKUP(A160,#REF!,12,FALSE)</f>
        <v>#REF!</v>
      </c>
      <c r="AF160" s="1">
        <f t="shared" si="23"/>
        <v>0</v>
      </c>
      <c r="AG160" s="1">
        <f t="shared" si="24"/>
        <v>0</v>
      </c>
      <c r="AH160" s="1">
        <f t="shared" si="25"/>
        <v>0</v>
      </c>
    </row>
    <row r="161" spans="1:34" ht="14" x14ac:dyDescent="0.3">
      <c r="A161" s="279"/>
      <c r="B161" s="279"/>
      <c r="C161" s="280"/>
      <c r="D161" s="281"/>
      <c r="E161" s="281"/>
      <c r="F161" s="280"/>
      <c r="G161" s="281"/>
      <c r="H161" s="279"/>
      <c r="I161" s="288" t="str">
        <f>_xlfn.IFNA(VLOOKUP(B161,'Absence Types'!A:D,4,FALSE),"")</f>
        <v/>
      </c>
      <c r="J161" s="110" t="str">
        <f t="shared" si="27"/>
        <v>Y</v>
      </c>
      <c r="K161" s="110" t="str">
        <f t="shared" si="28"/>
        <v>N</v>
      </c>
      <c r="L161" s="110" t="b">
        <f t="shared" si="29"/>
        <v>0</v>
      </c>
      <c r="M161" s="110" t="b">
        <f t="shared" si="30"/>
        <v>0</v>
      </c>
      <c r="AC161" s="1" t="str">
        <f t="shared" si="26"/>
        <v/>
      </c>
      <c r="AD161" s="1" t="str">
        <f t="shared" si="22"/>
        <v/>
      </c>
      <c r="AE161" s="1" t="e">
        <f>VLOOKUP(A161,#REF!,12,FALSE)</f>
        <v>#REF!</v>
      </c>
      <c r="AF161" s="1">
        <f t="shared" si="23"/>
        <v>0</v>
      </c>
      <c r="AG161" s="1">
        <f t="shared" si="24"/>
        <v>0</v>
      </c>
      <c r="AH161" s="1">
        <f t="shared" si="25"/>
        <v>0</v>
      </c>
    </row>
    <row r="162" spans="1:34" ht="14" x14ac:dyDescent="0.3">
      <c r="A162" s="279"/>
      <c r="B162" s="279"/>
      <c r="C162" s="280"/>
      <c r="D162" s="281"/>
      <c r="E162" s="281"/>
      <c r="F162" s="280"/>
      <c r="G162" s="281"/>
      <c r="H162" s="279"/>
      <c r="I162" s="288" t="str">
        <f>_xlfn.IFNA(VLOOKUP(B162,'Absence Types'!A:D,4,FALSE),"")</f>
        <v/>
      </c>
      <c r="J162" s="110" t="str">
        <f t="shared" si="27"/>
        <v>Y</v>
      </c>
      <c r="K162" s="110" t="str">
        <f t="shared" si="28"/>
        <v>N</v>
      </c>
      <c r="L162" s="110" t="b">
        <f t="shared" si="29"/>
        <v>0</v>
      </c>
      <c r="M162" s="110" t="b">
        <f t="shared" si="30"/>
        <v>0</v>
      </c>
      <c r="AC162" s="1" t="str">
        <f t="shared" si="26"/>
        <v/>
      </c>
      <c r="AD162" s="1" t="str">
        <f t="shared" si="22"/>
        <v/>
      </c>
      <c r="AE162" s="1" t="e">
        <f>VLOOKUP(A162,#REF!,12,FALSE)</f>
        <v>#REF!</v>
      </c>
      <c r="AF162" s="1">
        <f t="shared" si="23"/>
        <v>0</v>
      </c>
      <c r="AG162" s="1">
        <f t="shared" si="24"/>
        <v>0</v>
      </c>
      <c r="AH162" s="1">
        <f t="shared" si="25"/>
        <v>0</v>
      </c>
    </row>
    <row r="163" spans="1:34" ht="14" x14ac:dyDescent="0.3">
      <c r="A163" s="279"/>
      <c r="B163" s="279"/>
      <c r="C163" s="280"/>
      <c r="D163" s="281"/>
      <c r="E163" s="281"/>
      <c r="F163" s="280"/>
      <c r="G163" s="281"/>
      <c r="H163" s="279"/>
      <c r="I163" s="288" t="str">
        <f>_xlfn.IFNA(VLOOKUP(B163,'Absence Types'!A:D,4,FALSE),"")</f>
        <v/>
      </c>
      <c r="J163" s="110" t="str">
        <f t="shared" si="27"/>
        <v>Y</v>
      </c>
      <c r="K163" s="110" t="str">
        <f t="shared" si="28"/>
        <v>N</v>
      </c>
      <c r="L163" s="110" t="b">
        <f t="shared" si="29"/>
        <v>0</v>
      </c>
      <c r="M163" s="110" t="b">
        <f t="shared" si="30"/>
        <v>0</v>
      </c>
      <c r="AC163" s="1" t="str">
        <f t="shared" si="26"/>
        <v/>
      </c>
      <c r="AD163" s="1" t="str">
        <f t="shared" si="22"/>
        <v/>
      </c>
      <c r="AE163" s="1" t="e">
        <f>VLOOKUP(A163,#REF!,12,FALSE)</f>
        <v>#REF!</v>
      </c>
      <c r="AF163" s="1">
        <f t="shared" si="23"/>
        <v>0</v>
      </c>
      <c r="AG163" s="1">
        <f t="shared" si="24"/>
        <v>0</v>
      </c>
      <c r="AH163" s="1">
        <f t="shared" si="25"/>
        <v>0</v>
      </c>
    </row>
    <row r="164" spans="1:34" ht="14" x14ac:dyDescent="0.3">
      <c r="A164" s="279"/>
      <c r="B164" s="279"/>
      <c r="C164" s="280"/>
      <c r="D164" s="281"/>
      <c r="E164" s="281"/>
      <c r="F164" s="280"/>
      <c r="G164" s="281"/>
      <c r="H164" s="279"/>
      <c r="I164" s="288" t="str">
        <f>_xlfn.IFNA(VLOOKUP(B164,'Absence Types'!A:D,4,FALSE),"")</f>
        <v/>
      </c>
      <c r="J164" s="110" t="str">
        <f t="shared" si="27"/>
        <v>Y</v>
      </c>
      <c r="K164" s="110" t="str">
        <f t="shared" si="28"/>
        <v>N</v>
      </c>
      <c r="L164" s="110" t="b">
        <f t="shared" si="29"/>
        <v>0</v>
      </c>
      <c r="M164" s="110" t="b">
        <f t="shared" si="30"/>
        <v>0</v>
      </c>
      <c r="AC164" s="1" t="str">
        <f t="shared" si="26"/>
        <v/>
      </c>
      <c r="AD164" s="1" t="str">
        <f t="shared" si="22"/>
        <v/>
      </c>
      <c r="AE164" s="1" t="e">
        <f>VLOOKUP(A164,#REF!,12,FALSE)</f>
        <v>#REF!</v>
      </c>
      <c r="AF164" s="1">
        <f t="shared" si="23"/>
        <v>0</v>
      </c>
      <c r="AG164" s="1">
        <f t="shared" si="24"/>
        <v>0</v>
      </c>
      <c r="AH164" s="1">
        <f t="shared" si="25"/>
        <v>0</v>
      </c>
    </row>
    <row r="165" spans="1:34" ht="14" x14ac:dyDescent="0.3">
      <c r="A165" s="279"/>
      <c r="B165" s="279"/>
      <c r="C165" s="280"/>
      <c r="D165" s="281"/>
      <c r="E165" s="281"/>
      <c r="F165" s="280"/>
      <c r="G165" s="281"/>
      <c r="H165" s="279"/>
      <c r="I165" s="288" t="str">
        <f>_xlfn.IFNA(VLOOKUP(B165,'Absence Types'!A:D,4,FALSE),"")</f>
        <v/>
      </c>
      <c r="J165" s="110" t="str">
        <f t="shared" si="27"/>
        <v>Y</v>
      </c>
      <c r="K165" s="110" t="str">
        <f t="shared" si="28"/>
        <v>N</v>
      </c>
      <c r="L165" s="110" t="b">
        <f t="shared" si="29"/>
        <v>0</v>
      </c>
      <c r="M165" s="110" t="b">
        <f t="shared" si="30"/>
        <v>0</v>
      </c>
      <c r="AC165" s="1" t="str">
        <f t="shared" si="26"/>
        <v/>
      </c>
      <c r="AD165" s="1" t="str">
        <f t="shared" si="22"/>
        <v/>
      </c>
      <c r="AE165" s="1" t="e">
        <f>VLOOKUP(A165,#REF!,12,FALSE)</f>
        <v>#REF!</v>
      </c>
      <c r="AF165" s="1">
        <f t="shared" si="23"/>
        <v>0</v>
      </c>
      <c r="AG165" s="1">
        <f t="shared" si="24"/>
        <v>0</v>
      </c>
      <c r="AH165" s="1">
        <f t="shared" si="25"/>
        <v>0</v>
      </c>
    </row>
    <row r="166" spans="1:34" ht="14" x14ac:dyDescent="0.3">
      <c r="A166" s="279"/>
      <c r="B166" s="279"/>
      <c r="C166" s="280"/>
      <c r="D166" s="281"/>
      <c r="E166" s="281"/>
      <c r="F166" s="280"/>
      <c r="G166" s="281"/>
      <c r="H166" s="279"/>
      <c r="I166" s="288" t="str">
        <f>_xlfn.IFNA(VLOOKUP(B166,'Absence Types'!A:D,4,FALSE),"")</f>
        <v/>
      </c>
      <c r="J166" s="110" t="str">
        <f t="shared" si="27"/>
        <v>Y</v>
      </c>
      <c r="K166" s="110" t="str">
        <f t="shared" si="28"/>
        <v>N</v>
      </c>
      <c r="L166" s="110" t="b">
        <f t="shared" si="29"/>
        <v>0</v>
      </c>
      <c r="M166" s="110" t="b">
        <f t="shared" si="30"/>
        <v>0</v>
      </c>
      <c r="AC166" s="1" t="str">
        <f t="shared" si="26"/>
        <v/>
      </c>
      <c r="AD166" s="1" t="str">
        <f t="shared" si="22"/>
        <v/>
      </c>
      <c r="AE166" s="1" t="e">
        <f>VLOOKUP(A166,#REF!,12,FALSE)</f>
        <v>#REF!</v>
      </c>
      <c r="AF166" s="1">
        <f t="shared" si="23"/>
        <v>0</v>
      </c>
      <c r="AG166" s="1">
        <f t="shared" si="24"/>
        <v>0</v>
      </c>
      <c r="AH166" s="1">
        <f t="shared" si="25"/>
        <v>0</v>
      </c>
    </row>
    <row r="167" spans="1:34" ht="14" x14ac:dyDescent="0.3">
      <c r="A167" s="279"/>
      <c r="B167" s="279"/>
      <c r="C167" s="280"/>
      <c r="D167" s="281"/>
      <c r="E167" s="281"/>
      <c r="F167" s="280"/>
      <c r="G167" s="281"/>
      <c r="H167" s="279"/>
      <c r="I167" s="288" t="str">
        <f>_xlfn.IFNA(VLOOKUP(B167,'Absence Types'!A:D,4,FALSE),"")</f>
        <v/>
      </c>
      <c r="J167" s="110" t="str">
        <f t="shared" si="27"/>
        <v>Y</v>
      </c>
      <c r="K167" s="110" t="str">
        <f t="shared" si="28"/>
        <v>N</v>
      </c>
      <c r="L167" s="110" t="b">
        <f t="shared" si="29"/>
        <v>0</v>
      </c>
      <c r="M167" s="110" t="b">
        <f t="shared" si="30"/>
        <v>0</v>
      </c>
      <c r="AC167" s="1" t="str">
        <f t="shared" si="26"/>
        <v/>
      </c>
      <c r="AD167" s="1" t="str">
        <f t="shared" si="22"/>
        <v/>
      </c>
      <c r="AE167" s="1" t="e">
        <f>VLOOKUP(A167,#REF!,12,FALSE)</f>
        <v>#REF!</v>
      </c>
      <c r="AF167" s="1">
        <f t="shared" si="23"/>
        <v>0</v>
      </c>
      <c r="AG167" s="1">
        <f t="shared" si="24"/>
        <v>0</v>
      </c>
      <c r="AH167" s="1">
        <f t="shared" si="25"/>
        <v>0</v>
      </c>
    </row>
    <row r="168" spans="1:34" ht="14" x14ac:dyDescent="0.3">
      <c r="A168" s="279"/>
      <c r="B168" s="279"/>
      <c r="C168" s="280"/>
      <c r="D168" s="281"/>
      <c r="E168" s="281"/>
      <c r="F168" s="280"/>
      <c r="G168" s="281"/>
      <c r="H168" s="279"/>
      <c r="I168" s="288" t="str">
        <f>_xlfn.IFNA(VLOOKUP(B168,'Absence Types'!A:D,4,FALSE),"")</f>
        <v/>
      </c>
      <c r="J168" s="110" t="str">
        <f t="shared" si="27"/>
        <v>Y</v>
      </c>
      <c r="K168" s="110" t="str">
        <f t="shared" si="28"/>
        <v>N</v>
      </c>
      <c r="L168" s="110" t="b">
        <f t="shared" si="29"/>
        <v>0</v>
      </c>
      <c r="M168" s="110" t="b">
        <f t="shared" si="30"/>
        <v>0</v>
      </c>
      <c r="AC168" s="1" t="str">
        <f t="shared" si="26"/>
        <v/>
      </c>
      <c r="AD168" s="1" t="str">
        <f t="shared" si="22"/>
        <v/>
      </c>
      <c r="AE168" s="1" t="e">
        <f>VLOOKUP(A168,#REF!,12,FALSE)</f>
        <v>#REF!</v>
      </c>
      <c r="AF168" s="1">
        <f t="shared" si="23"/>
        <v>0</v>
      </c>
      <c r="AG168" s="1">
        <f t="shared" si="24"/>
        <v>0</v>
      </c>
      <c r="AH168" s="1">
        <f t="shared" si="25"/>
        <v>0</v>
      </c>
    </row>
    <row r="169" spans="1:34" ht="14" x14ac:dyDescent="0.3">
      <c r="A169" s="279"/>
      <c r="B169" s="279"/>
      <c r="C169" s="280"/>
      <c r="D169" s="281"/>
      <c r="E169" s="281"/>
      <c r="F169" s="280"/>
      <c r="G169" s="281"/>
      <c r="H169" s="279"/>
      <c r="I169" s="288" t="str">
        <f>_xlfn.IFNA(VLOOKUP(B169,'Absence Types'!A:D,4,FALSE),"")</f>
        <v/>
      </c>
      <c r="J169" s="110" t="str">
        <f t="shared" si="27"/>
        <v>Y</v>
      </c>
      <c r="K169" s="110" t="str">
        <f t="shared" si="28"/>
        <v>N</v>
      </c>
      <c r="L169" s="110" t="b">
        <f t="shared" si="29"/>
        <v>0</v>
      </c>
      <c r="M169" s="110" t="b">
        <f t="shared" si="30"/>
        <v>0</v>
      </c>
      <c r="AC169" s="1" t="str">
        <f t="shared" si="26"/>
        <v/>
      </c>
      <c r="AD169" s="1" t="str">
        <f t="shared" si="22"/>
        <v/>
      </c>
      <c r="AE169" s="1" t="e">
        <f>VLOOKUP(A169,#REF!,12,FALSE)</f>
        <v>#REF!</v>
      </c>
      <c r="AF169" s="1">
        <f t="shared" si="23"/>
        <v>0</v>
      </c>
      <c r="AG169" s="1">
        <f t="shared" si="24"/>
        <v>0</v>
      </c>
      <c r="AH169" s="1">
        <f t="shared" si="25"/>
        <v>0</v>
      </c>
    </row>
    <row r="170" spans="1:34" ht="14" x14ac:dyDescent="0.3">
      <c r="A170" s="279"/>
      <c r="B170" s="279"/>
      <c r="C170" s="280"/>
      <c r="D170" s="281"/>
      <c r="E170" s="281"/>
      <c r="F170" s="280"/>
      <c r="G170" s="281"/>
      <c r="H170" s="279"/>
      <c r="I170" s="288" t="str">
        <f>_xlfn.IFNA(VLOOKUP(B170,'Absence Types'!A:D,4,FALSE),"")</f>
        <v/>
      </c>
      <c r="J170" s="110" t="str">
        <f t="shared" si="27"/>
        <v>Y</v>
      </c>
      <c r="K170" s="110" t="str">
        <f t="shared" si="28"/>
        <v>N</v>
      </c>
      <c r="L170" s="110" t="b">
        <f t="shared" si="29"/>
        <v>0</v>
      </c>
      <c r="M170" s="110" t="b">
        <f t="shared" si="30"/>
        <v>0</v>
      </c>
      <c r="AC170" s="1" t="str">
        <f t="shared" si="26"/>
        <v/>
      </c>
      <c r="AD170" s="1" t="str">
        <f t="shared" si="22"/>
        <v/>
      </c>
      <c r="AE170" s="1" t="e">
        <f>VLOOKUP(A170,#REF!,12,FALSE)</f>
        <v>#REF!</v>
      </c>
      <c r="AF170" s="1">
        <f t="shared" si="23"/>
        <v>0</v>
      </c>
      <c r="AG170" s="1">
        <f t="shared" si="24"/>
        <v>0</v>
      </c>
      <c r="AH170" s="1">
        <f t="shared" si="25"/>
        <v>0</v>
      </c>
    </row>
    <row r="171" spans="1:34" ht="14" x14ac:dyDescent="0.3">
      <c r="A171" s="279"/>
      <c r="B171" s="279"/>
      <c r="C171" s="280"/>
      <c r="D171" s="281"/>
      <c r="E171" s="281"/>
      <c r="F171" s="280"/>
      <c r="G171" s="281"/>
      <c r="H171" s="279"/>
      <c r="I171" s="288" t="str">
        <f>_xlfn.IFNA(VLOOKUP(B171,'Absence Types'!A:D,4,FALSE),"")</f>
        <v/>
      </c>
      <c r="J171" s="110" t="str">
        <f t="shared" si="27"/>
        <v>Y</v>
      </c>
      <c r="K171" s="110" t="str">
        <f t="shared" si="28"/>
        <v>N</v>
      </c>
      <c r="L171" s="110" t="b">
        <f t="shared" si="29"/>
        <v>0</v>
      </c>
      <c r="M171" s="110" t="b">
        <f t="shared" si="30"/>
        <v>0</v>
      </c>
      <c r="AC171" s="1" t="str">
        <f t="shared" si="26"/>
        <v/>
      </c>
      <c r="AD171" s="1" t="str">
        <f t="shared" si="22"/>
        <v/>
      </c>
      <c r="AE171" s="1" t="e">
        <f>VLOOKUP(A171,#REF!,12,FALSE)</f>
        <v>#REF!</v>
      </c>
      <c r="AF171" s="1">
        <f t="shared" si="23"/>
        <v>0</v>
      </c>
      <c r="AG171" s="1">
        <f t="shared" si="24"/>
        <v>0</v>
      </c>
      <c r="AH171" s="1">
        <f t="shared" si="25"/>
        <v>0</v>
      </c>
    </row>
    <row r="172" spans="1:34" ht="14" x14ac:dyDescent="0.3">
      <c r="A172" s="279"/>
      <c r="B172" s="279"/>
      <c r="C172" s="280"/>
      <c r="D172" s="281"/>
      <c r="E172" s="281"/>
      <c r="F172" s="280"/>
      <c r="G172" s="281"/>
      <c r="H172" s="279"/>
      <c r="I172" s="288" t="str">
        <f>_xlfn.IFNA(VLOOKUP(B172,'Absence Types'!A:D,4,FALSE),"")</f>
        <v/>
      </c>
      <c r="J172" s="110" t="str">
        <f t="shared" si="27"/>
        <v>Y</v>
      </c>
      <c r="K172" s="110" t="str">
        <f t="shared" si="28"/>
        <v>N</v>
      </c>
      <c r="L172" s="110" t="b">
        <f t="shared" si="29"/>
        <v>0</v>
      </c>
      <c r="M172" s="110" t="b">
        <f t="shared" si="30"/>
        <v>0</v>
      </c>
      <c r="AC172" s="1" t="str">
        <f t="shared" si="26"/>
        <v/>
      </c>
      <c r="AD172" s="1" t="str">
        <f t="shared" si="22"/>
        <v/>
      </c>
      <c r="AE172" s="1" t="e">
        <f>VLOOKUP(A172,#REF!,12,FALSE)</f>
        <v>#REF!</v>
      </c>
      <c r="AF172" s="1">
        <f t="shared" si="23"/>
        <v>0</v>
      </c>
      <c r="AG172" s="1">
        <f t="shared" si="24"/>
        <v>0</v>
      </c>
      <c r="AH172" s="1">
        <f t="shared" si="25"/>
        <v>0</v>
      </c>
    </row>
    <row r="173" spans="1:34" ht="14" x14ac:dyDescent="0.3">
      <c r="A173" s="279"/>
      <c r="B173" s="279"/>
      <c r="C173" s="280"/>
      <c r="D173" s="281"/>
      <c r="E173" s="281"/>
      <c r="F173" s="280"/>
      <c r="G173" s="281"/>
      <c r="H173" s="279"/>
      <c r="I173" s="288" t="str">
        <f>_xlfn.IFNA(VLOOKUP(B173,'Absence Types'!A:D,4,FALSE),"")</f>
        <v/>
      </c>
      <c r="J173" s="110" t="str">
        <f t="shared" si="27"/>
        <v>Y</v>
      </c>
      <c r="K173" s="110" t="str">
        <f t="shared" si="28"/>
        <v>N</v>
      </c>
      <c r="L173" s="110" t="b">
        <f t="shared" si="29"/>
        <v>0</v>
      </c>
      <c r="M173" s="110" t="b">
        <f t="shared" si="30"/>
        <v>0</v>
      </c>
      <c r="AC173" s="1" t="str">
        <f t="shared" si="26"/>
        <v/>
      </c>
      <c r="AD173" s="1" t="str">
        <f t="shared" si="22"/>
        <v/>
      </c>
      <c r="AE173" s="1" t="e">
        <f>VLOOKUP(A173,#REF!,12,FALSE)</f>
        <v>#REF!</v>
      </c>
      <c r="AF173" s="1">
        <f t="shared" si="23"/>
        <v>0</v>
      </c>
      <c r="AG173" s="1">
        <f t="shared" si="24"/>
        <v>0</v>
      </c>
      <c r="AH173" s="1">
        <f t="shared" si="25"/>
        <v>0</v>
      </c>
    </row>
    <row r="174" spans="1:34" ht="14" x14ac:dyDescent="0.3">
      <c r="A174" s="279"/>
      <c r="B174" s="279"/>
      <c r="C174" s="280"/>
      <c r="D174" s="281"/>
      <c r="E174" s="281"/>
      <c r="F174" s="280"/>
      <c r="G174" s="281"/>
      <c r="H174" s="279"/>
      <c r="I174" s="288" t="str">
        <f>_xlfn.IFNA(VLOOKUP(B174,'Absence Types'!A:D,4,FALSE),"")</f>
        <v/>
      </c>
      <c r="J174" s="110" t="str">
        <f t="shared" si="27"/>
        <v>Y</v>
      </c>
      <c r="K174" s="110" t="str">
        <f t="shared" si="28"/>
        <v>N</v>
      </c>
      <c r="L174" s="110" t="b">
        <f t="shared" si="29"/>
        <v>0</v>
      </c>
      <c r="M174" s="110" t="b">
        <f t="shared" si="30"/>
        <v>0</v>
      </c>
      <c r="AC174" s="1" t="str">
        <f t="shared" si="26"/>
        <v/>
      </c>
      <c r="AD174" s="1" t="str">
        <f t="shared" si="22"/>
        <v/>
      </c>
      <c r="AE174" s="1" t="e">
        <f>VLOOKUP(A174,#REF!,12,FALSE)</f>
        <v>#REF!</v>
      </c>
      <c r="AF174" s="1">
        <f t="shared" si="23"/>
        <v>0</v>
      </c>
      <c r="AG174" s="1">
        <f t="shared" si="24"/>
        <v>0</v>
      </c>
      <c r="AH174" s="1">
        <f t="shared" si="25"/>
        <v>0</v>
      </c>
    </row>
    <row r="175" spans="1:34" ht="14" x14ac:dyDescent="0.3">
      <c r="A175" s="279"/>
      <c r="B175" s="279"/>
      <c r="C175" s="280"/>
      <c r="D175" s="281"/>
      <c r="E175" s="281"/>
      <c r="F175" s="280"/>
      <c r="G175" s="281"/>
      <c r="H175" s="279"/>
      <c r="I175" s="288" t="str">
        <f>_xlfn.IFNA(VLOOKUP(B175,'Absence Types'!A:D,4,FALSE),"")</f>
        <v/>
      </c>
      <c r="J175" s="110" t="str">
        <f t="shared" si="27"/>
        <v>Y</v>
      </c>
      <c r="K175" s="110" t="str">
        <f t="shared" si="28"/>
        <v>N</v>
      </c>
      <c r="L175" s="110" t="b">
        <f t="shared" si="29"/>
        <v>0</v>
      </c>
      <c r="M175" s="110" t="b">
        <f t="shared" si="30"/>
        <v>0</v>
      </c>
      <c r="AC175" s="1" t="str">
        <f t="shared" si="26"/>
        <v/>
      </c>
      <c r="AD175" s="1" t="str">
        <f t="shared" si="22"/>
        <v/>
      </c>
      <c r="AE175" s="1" t="e">
        <f>VLOOKUP(A175,#REF!,12,FALSE)</f>
        <v>#REF!</v>
      </c>
      <c r="AF175" s="1">
        <f t="shared" si="23"/>
        <v>0</v>
      </c>
      <c r="AG175" s="1">
        <f t="shared" si="24"/>
        <v>0</v>
      </c>
      <c r="AH175" s="1">
        <f t="shared" si="25"/>
        <v>0</v>
      </c>
    </row>
    <row r="176" spans="1:34" ht="14" x14ac:dyDescent="0.3">
      <c r="A176" s="279"/>
      <c r="B176" s="279"/>
      <c r="C176" s="280"/>
      <c r="D176" s="281"/>
      <c r="E176" s="281"/>
      <c r="F176" s="280"/>
      <c r="G176" s="281"/>
      <c r="H176" s="279"/>
      <c r="I176" s="288" t="str">
        <f>_xlfn.IFNA(VLOOKUP(B176,'Absence Types'!A:D,4,FALSE),"")</f>
        <v/>
      </c>
      <c r="J176" s="110" t="str">
        <f t="shared" si="27"/>
        <v>Y</v>
      </c>
      <c r="K176" s="110" t="str">
        <f t="shared" si="28"/>
        <v>N</v>
      </c>
      <c r="L176" s="110" t="b">
        <f t="shared" si="29"/>
        <v>0</v>
      </c>
      <c r="M176" s="110" t="b">
        <f t="shared" si="30"/>
        <v>0</v>
      </c>
      <c r="AC176" s="1" t="str">
        <f t="shared" si="26"/>
        <v/>
      </c>
      <c r="AD176" s="1" t="str">
        <f t="shared" si="22"/>
        <v/>
      </c>
      <c r="AE176" s="1" t="e">
        <f>VLOOKUP(A176,#REF!,12,FALSE)</f>
        <v>#REF!</v>
      </c>
      <c r="AF176" s="1">
        <f t="shared" si="23"/>
        <v>0</v>
      </c>
      <c r="AG176" s="1">
        <f t="shared" si="24"/>
        <v>0</v>
      </c>
      <c r="AH176" s="1">
        <f t="shared" si="25"/>
        <v>0</v>
      </c>
    </row>
    <row r="177" spans="1:34" ht="14" x14ac:dyDescent="0.3">
      <c r="A177" s="279"/>
      <c r="B177" s="279"/>
      <c r="C177" s="280"/>
      <c r="D177" s="281"/>
      <c r="E177" s="281"/>
      <c r="F177" s="280"/>
      <c r="G177" s="281"/>
      <c r="H177" s="279"/>
      <c r="I177" s="288" t="str">
        <f>_xlfn.IFNA(VLOOKUP(B177,'Absence Types'!A:D,4,FALSE),"")</f>
        <v/>
      </c>
      <c r="J177" s="110" t="str">
        <f t="shared" si="27"/>
        <v>Y</v>
      </c>
      <c r="K177" s="110" t="str">
        <f t="shared" si="28"/>
        <v>N</v>
      </c>
      <c r="L177" s="110" t="b">
        <f t="shared" si="29"/>
        <v>0</v>
      </c>
      <c r="M177" s="110" t="b">
        <f t="shared" si="30"/>
        <v>0</v>
      </c>
      <c r="AC177" s="1" t="str">
        <f t="shared" si="26"/>
        <v/>
      </c>
      <c r="AD177" s="1" t="str">
        <f t="shared" si="22"/>
        <v/>
      </c>
      <c r="AE177" s="1" t="e">
        <f>VLOOKUP(A177,#REF!,12,FALSE)</f>
        <v>#REF!</v>
      </c>
      <c r="AF177" s="1">
        <f t="shared" si="23"/>
        <v>0</v>
      </c>
      <c r="AG177" s="1">
        <f t="shared" si="24"/>
        <v>0</v>
      </c>
      <c r="AH177" s="1">
        <f t="shared" si="25"/>
        <v>0</v>
      </c>
    </row>
    <row r="178" spans="1:34" ht="14" x14ac:dyDescent="0.3">
      <c r="A178" s="279"/>
      <c r="B178" s="279"/>
      <c r="C178" s="280"/>
      <c r="D178" s="281"/>
      <c r="E178" s="281"/>
      <c r="F178" s="280"/>
      <c r="G178" s="281"/>
      <c r="H178" s="279"/>
      <c r="I178" s="288" t="str">
        <f>_xlfn.IFNA(VLOOKUP(B178,'Absence Types'!A:D,4,FALSE),"")</f>
        <v/>
      </c>
      <c r="J178" s="110" t="str">
        <f t="shared" si="27"/>
        <v>Y</v>
      </c>
      <c r="K178" s="110" t="str">
        <f t="shared" si="28"/>
        <v>N</v>
      </c>
      <c r="L178" s="110" t="b">
        <f t="shared" si="29"/>
        <v>0</v>
      </c>
      <c r="M178" s="110" t="b">
        <f t="shared" si="30"/>
        <v>0</v>
      </c>
      <c r="AC178" s="1" t="str">
        <f t="shared" si="26"/>
        <v/>
      </c>
      <c r="AD178" s="1" t="str">
        <f t="shared" si="22"/>
        <v/>
      </c>
      <c r="AE178" s="1" t="e">
        <f>VLOOKUP(A178,#REF!,12,FALSE)</f>
        <v>#REF!</v>
      </c>
      <c r="AF178" s="1">
        <f t="shared" si="23"/>
        <v>0</v>
      </c>
      <c r="AG178" s="1">
        <f t="shared" si="24"/>
        <v>0</v>
      </c>
      <c r="AH178" s="1">
        <f t="shared" si="25"/>
        <v>0</v>
      </c>
    </row>
    <row r="179" spans="1:34" ht="14" x14ac:dyDescent="0.3">
      <c r="A179" s="279"/>
      <c r="B179" s="279"/>
      <c r="C179" s="280"/>
      <c r="D179" s="281"/>
      <c r="E179" s="281"/>
      <c r="F179" s="280"/>
      <c r="G179" s="281"/>
      <c r="H179" s="279"/>
      <c r="I179" s="288" t="str">
        <f>_xlfn.IFNA(VLOOKUP(B179,'Absence Types'!A:D,4,FALSE),"")</f>
        <v/>
      </c>
      <c r="J179" s="110" t="str">
        <f t="shared" si="27"/>
        <v>Y</v>
      </c>
      <c r="K179" s="110" t="str">
        <f t="shared" si="28"/>
        <v>N</v>
      </c>
      <c r="L179" s="110" t="b">
        <f t="shared" si="29"/>
        <v>0</v>
      </c>
      <c r="M179" s="110" t="b">
        <f t="shared" si="30"/>
        <v>0</v>
      </c>
      <c r="AC179" s="1" t="str">
        <f t="shared" si="26"/>
        <v/>
      </c>
      <c r="AD179" s="1" t="str">
        <f t="shared" si="22"/>
        <v/>
      </c>
      <c r="AE179" s="1" t="e">
        <f>VLOOKUP(A179,#REF!,12,FALSE)</f>
        <v>#REF!</v>
      </c>
      <c r="AF179" s="1">
        <f t="shared" si="23"/>
        <v>0</v>
      </c>
      <c r="AG179" s="1">
        <f t="shared" si="24"/>
        <v>0</v>
      </c>
      <c r="AH179" s="1">
        <f t="shared" si="25"/>
        <v>0</v>
      </c>
    </row>
    <row r="180" spans="1:34" ht="14" x14ac:dyDescent="0.3">
      <c r="A180" s="279"/>
      <c r="B180" s="279"/>
      <c r="C180" s="280"/>
      <c r="D180" s="281"/>
      <c r="E180" s="281"/>
      <c r="F180" s="280"/>
      <c r="G180" s="281"/>
      <c r="H180" s="279"/>
      <c r="I180" s="288" t="str">
        <f>_xlfn.IFNA(VLOOKUP(B180,'Absence Types'!A:D,4,FALSE),"")</f>
        <v/>
      </c>
      <c r="J180" s="110" t="str">
        <f t="shared" si="27"/>
        <v>Y</v>
      </c>
      <c r="K180" s="110" t="str">
        <f t="shared" si="28"/>
        <v>N</v>
      </c>
      <c r="L180" s="110" t="b">
        <f t="shared" si="29"/>
        <v>0</v>
      </c>
      <c r="M180" s="110" t="b">
        <f t="shared" si="30"/>
        <v>0</v>
      </c>
      <c r="AC180" s="1" t="str">
        <f t="shared" si="26"/>
        <v/>
      </c>
      <c r="AD180" s="1" t="str">
        <f t="shared" si="22"/>
        <v/>
      </c>
      <c r="AE180" s="1" t="e">
        <f>VLOOKUP(A180,#REF!,12,FALSE)</f>
        <v>#REF!</v>
      </c>
      <c r="AF180" s="1">
        <f t="shared" si="23"/>
        <v>0</v>
      </c>
      <c r="AG180" s="1">
        <f t="shared" si="24"/>
        <v>0</v>
      </c>
      <c r="AH180" s="1">
        <f t="shared" si="25"/>
        <v>0</v>
      </c>
    </row>
    <row r="181" spans="1:34" ht="14" x14ac:dyDescent="0.3">
      <c r="A181" s="279"/>
      <c r="B181" s="279"/>
      <c r="C181" s="280"/>
      <c r="D181" s="281"/>
      <c r="E181" s="281"/>
      <c r="F181" s="280"/>
      <c r="G181" s="281"/>
      <c r="H181" s="279"/>
      <c r="I181" s="288" t="str">
        <f>_xlfn.IFNA(VLOOKUP(B181,'Absence Types'!A:D,4,FALSE),"")</f>
        <v/>
      </c>
      <c r="J181" s="110" t="str">
        <f t="shared" si="27"/>
        <v>Y</v>
      </c>
      <c r="K181" s="110" t="str">
        <f t="shared" si="28"/>
        <v>N</v>
      </c>
      <c r="L181" s="110" t="b">
        <f t="shared" si="29"/>
        <v>0</v>
      </c>
      <c r="M181" s="110" t="b">
        <f t="shared" si="30"/>
        <v>0</v>
      </c>
      <c r="AC181" s="1" t="str">
        <f t="shared" si="26"/>
        <v/>
      </c>
      <c r="AD181" s="1" t="str">
        <f t="shared" si="22"/>
        <v/>
      </c>
      <c r="AE181" s="1" t="e">
        <f>VLOOKUP(A181,#REF!,12,FALSE)</f>
        <v>#REF!</v>
      </c>
      <c r="AF181" s="1">
        <f t="shared" si="23"/>
        <v>0</v>
      </c>
      <c r="AG181" s="1">
        <f t="shared" si="24"/>
        <v>0</v>
      </c>
      <c r="AH181" s="1">
        <f t="shared" si="25"/>
        <v>0</v>
      </c>
    </row>
    <row r="182" spans="1:34" ht="14" x14ac:dyDescent="0.3">
      <c r="A182" s="279"/>
      <c r="B182" s="279"/>
      <c r="C182" s="280"/>
      <c r="D182" s="281"/>
      <c r="E182" s="281"/>
      <c r="F182" s="280"/>
      <c r="G182" s="281"/>
      <c r="H182" s="279"/>
      <c r="I182" s="288" t="str">
        <f>_xlfn.IFNA(VLOOKUP(B182,'Absence Types'!A:D,4,FALSE),"")</f>
        <v/>
      </c>
      <c r="J182" s="110" t="str">
        <f t="shared" si="27"/>
        <v>Y</v>
      </c>
      <c r="K182" s="110" t="str">
        <f t="shared" si="28"/>
        <v>N</v>
      </c>
      <c r="L182" s="110" t="b">
        <f t="shared" si="29"/>
        <v>0</v>
      </c>
      <c r="M182" s="110" t="b">
        <f t="shared" si="30"/>
        <v>0</v>
      </c>
      <c r="AC182" s="1" t="str">
        <f t="shared" si="26"/>
        <v/>
      </c>
      <c r="AD182" s="1" t="str">
        <f t="shared" si="22"/>
        <v/>
      </c>
      <c r="AE182" s="1" t="e">
        <f>VLOOKUP(A182,#REF!,12,FALSE)</f>
        <v>#REF!</v>
      </c>
      <c r="AF182" s="1">
        <f t="shared" si="23"/>
        <v>0</v>
      </c>
      <c r="AG182" s="1">
        <f t="shared" si="24"/>
        <v>0</v>
      </c>
      <c r="AH182" s="1">
        <f t="shared" si="25"/>
        <v>0</v>
      </c>
    </row>
    <row r="183" spans="1:34" ht="14" x14ac:dyDescent="0.3">
      <c r="A183" s="279"/>
      <c r="B183" s="279"/>
      <c r="C183" s="280"/>
      <c r="D183" s="281"/>
      <c r="E183" s="281"/>
      <c r="F183" s="280"/>
      <c r="G183" s="281"/>
      <c r="H183" s="279"/>
      <c r="I183" s="288" t="str">
        <f>_xlfn.IFNA(VLOOKUP(B183,'Absence Types'!A:D,4,FALSE),"")</f>
        <v/>
      </c>
      <c r="J183" s="110" t="str">
        <f t="shared" si="27"/>
        <v>Y</v>
      </c>
      <c r="K183" s="110" t="str">
        <f t="shared" si="28"/>
        <v>N</v>
      </c>
      <c r="L183" s="110" t="b">
        <f t="shared" si="29"/>
        <v>0</v>
      </c>
      <c r="M183" s="110" t="b">
        <f t="shared" si="30"/>
        <v>0</v>
      </c>
      <c r="AC183" s="1" t="str">
        <f t="shared" si="26"/>
        <v/>
      </c>
      <c r="AD183" s="1" t="str">
        <f t="shared" si="22"/>
        <v/>
      </c>
      <c r="AE183" s="1" t="e">
        <f>VLOOKUP(A183,#REF!,12,FALSE)</f>
        <v>#REF!</v>
      </c>
      <c r="AF183" s="1">
        <f t="shared" si="23"/>
        <v>0</v>
      </c>
      <c r="AG183" s="1">
        <f t="shared" si="24"/>
        <v>0</v>
      </c>
      <c r="AH183" s="1">
        <f t="shared" si="25"/>
        <v>0</v>
      </c>
    </row>
    <row r="184" spans="1:34" ht="14" x14ac:dyDescent="0.3">
      <c r="A184" s="279"/>
      <c r="B184" s="279"/>
      <c r="C184" s="280"/>
      <c r="D184" s="281"/>
      <c r="E184" s="281"/>
      <c r="F184" s="280"/>
      <c r="G184" s="281"/>
      <c r="H184" s="279"/>
      <c r="I184" s="288" t="str">
        <f>_xlfn.IFNA(VLOOKUP(B184,'Absence Types'!A:D,4,FALSE),"")</f>
        <v/>
      </c>
      <c r="J184" s="110" t="str">
        <f t="shared" si="27"/>
        <v>Y</v>
      </c>
      <c r="K184" s="110" t="str">
        <f t="shared" si="28"/>
        <v>N</v>
      </c>
      <c r="L184" s="110" t="b">
        <f t="shared" si="29"/>
        <v>0</v>
      </c>
      <c r="M184" s="110" t="b">
        <f t="shared" si="30"/>
        <v>0</v>
      </c>
      <c r="AC184" s="1" t="str">
        <f t="shared" si="26"/>
        <v/>
      </c>
      <c r="AD184" s="1" t="str">
        <f t="shared" si="22"/>
        <v/>
      </c>
      <c r="AE184" s="1" t="e">
        <f>VLOOKUP(A184,#REF!,12,FALSE)</f>
        <v>#REF!</v>
      </c>
      <c r="AF184" s="1">
        <f t="shared" si="23"/>
        <v>0</v>
      </c>
      <c r="AG184" s="1">
        <f t="shared" si="24"/>
        <v>0</v>
      </c>
      <c r="AH184" s="1">
        <f t="shared" si="25"/>
        <v>0</v>
      </c>
    </row>
    <row r="185" spans="1:34" ht="14" x14ac:dyDescent="0.3">
      <c r="A185" s="279"/>
      <c r="B185" s="279"/>
      <c r="C185" s="280"/>
      <c r="D185" s="281"/>
      <c r="E185" s="281"/>
      <c r="F185" s="280"/>
      <c r="G185" s="281"/>
      <c r="H185" s="279"/>
      <c r="I185" s="288" t="str">
        <f>_xlfn.IFNA(VLOOKUP(B185,'Absence Types'!A:D,4,FALSE),"")</f>
        <v/>
      </c>
      <c r="J185" s="110" t="str">
        <f t="shared" si="27"/>
        <v>Y</v>
      </c>
      <c r="K185" s="110" t="str">
        <f t="shared" si="28"/>
        <v>N</v>
      </c>
      <c r="L185" s="110" t="b">
        <f t="shared" si="29"/>
        <v>0</v>
      </c>
      <c r="M185" s="110" t="b">
        <f t="shared" si="30"/>
        <v>0</v>
      </c>
      <c r="AC185" s="1" t="str">
        <f t="shared" si="26"/>
        <v/>
      </c>
      <c r="AD185" s="1" t="str">
        <f t="shared" si="22"/>
        <v/>
      </c>
      <c r="AE185" s="1" t="e">
        <f>VLOOKUP(A185,#REF!,12,FALSE)</f>
        <v>#REF!</v>
      </c>
      <c r="AF185" s="1">
        <f t="shared" si="23"/>
        <v>0</v>
      </c>
      <c r="AG185" s="1">
        <f t="shared" si="24"/>
        <v>0</v>
      </c>
      <c r="AH185" s="1">
        <f t="shared" si="25"/>
        <v>0</v>
      </c>
    </row>
    <row r="186" spans="1:34" ht="14" x14ac:dyDescent="0.3">
      <c r="A186" s="279"/>
      <c r="B186" s="279"/>
      <c r="C186" s="280"/>
      <c r="D186" s="281"/>
      <c r="E186" s="281"/>
      <c r="F186" s="280"/>
      <c r="G186" s="281"/>
      <c r="H186" s="279"/>
      <c r="I186" s="288" t="str">
        <f>_xlfn.IFNA(VLOOKUP(B186,'Absence Types'!A:D,4,FALSE),"")</f>
        <v/>
      </c>
      <c r="J186" s="110" t="str">
        <f t="shared" si="27"/>
        <v>Y</v>
      </c>
      <c r="K186" s="110" t="str">
        <f t="shared" si="28"/>
        <v>N</v>
      </c>
      <c r="L186" s="110" t="b">
        <f t="shared" si="29"/>
        <v>0</v>
      </c>
      <c r="M186" s="110" t="b">
        <f t="shared" si="30"/>
        <v>0</v>
      </c>
      <c r="AC186" s="1" t="str">
        <f t="shared" si="26"/>
        <v/>
      </c>
      <c r="AD186" s="1" t="str">
        <f t="shared" si="22"/>
        <v/>
      </c>
      <c r="AE186" s="1" t="e">
        <f>VLOOKUP(A186,#REF!,12,FALSE)</f>
        <v>#REF!</v>
      </c>
      <c r="AF186" s="1">
        <f t="shared" si="23"/>
        <v>0</v>
      </c>
      <c r="AG186" s="1">
        <f t="shared" si="24"/>
        <v>0</v>
      </c>
      <c r="AH186" s="1">
        <f t="shared" si="25"/>
        <v>0</v>
      </c>
    </row>
    <row r="187" spans="1:34" ht="14" x14ac:dyDescent="0.3">
      <c r="A187" s="279"/>
      <c r="B187" s="279"/>
      <c r="C187" s="280"/>
      <c r="D187" s="281"/>
      <c r="E187" s="281"/>
      <c r="F187" s="280"/>
      <c r="G187" s="281"/>
      <c r="H187" s="279"/>
      <c r="I187" s="288" t="str">
        <f>_xlfn.IFNA(VLOOKUP(B187,'Absence Types'!A:D,4,FALSE),"")</f>
        <v/>
      </c>
      <c r="J187" s="110" t="str">
        <f t="shared" si="27"/>
        <v>Y</v>
      </c>
      <c r="K187" s="110" t="str">
        <f t="shared" si="28"/>
        <v>N</v>
      </c>
      <c r="L187" s="110" t="b">
        <f t="shared" si="29"/>
        <v>0</v>
      </c>
      <c r="M187" s="110" t="b">
        <f t="shared" si="30"/>
        <v>0</v>
      </c>
      <c r="AC187" s="1" t="str">
        <f t="shared" si="26"/>
        <v/>
      </c>
      <c r="AD187" s="1" t="str">
        <f t="shared" si="22"/>
        <v/>
      </c>
      <c r="AE187" s="1" t="e">
        <f>VLOOKUP(A187,#REF!,12,FALSE)</f>
        <v>#REF!</v>
      </c>
      <c r="AF187" s="1">
        <f t="shared" si="23"/>
        <v>0</v>
      </c>
      <c r="AG187" s="1">
        <f t="shared" si="24"/>
        <v>0</v>
      </c>
      <c r="AH187" s="1">
        <f t="shared" si="25"/>
        <v>0</v>
      </c>
    </row>
    <row r="188" spans="1:34" ht="14" x14ac:dyDescent="0.3">
      <c r="A188" s="279"/>
      <c r="B188" s="279"/>
      <c r="C188" s="280"/>
      <c r="D188" s="281"/>
      <c r="E188" s="281"/>
      <c r="F188" s="280"/>
      <c r="G188" s="281"/>
      <c r="H188" s="279"/>
      <c r="I188" s="288" t="str">
        <f>_xlfn.IFNA(VLOOKUP(B188,'Absence Types'!A:D,4,FALSE),"")</f>
        <v/>
      </c>
      <c r="J188" s="110" t="str">
        <f t="shared" si="27"/>
        <v>Y</v>
      </c>
      <c r="K188" s="110" t="str">
        <f t="shared" si="28"/>
        <v>N</v>
      </c>
      <c r="L188" s="110" t="b">
        <f t="shared" si="29"/>
        <v>0</v>
      </c>
      <c r="M188" s="110" t="b">
        <f t="shared" si="30"/>
        <v>0</v>
      </c>
      <c r="AC188" s="1" t="str">
        <f t="shared" si="26"/>
        <v/>
      </c>
      <c r="AD188" s="1" t="str">
        <f t="shared" si="22"/>
        <v/>
      </c>
      <c r="AE188" s="1" t="e">
        <f>VLOOKUP(A188,#REF!,12,FALSE)</f>
        <v>#REF!</v>
      </c>
      <c r="AF188" s="1">
        <f t="shared" si="23"/>
        <v>0</v>
      </c>
      <c r="AG188" s="1">
        <f t="shared" si="24"/>
        <v>0</v>
      </c>
      <c r="AH188" s="1">
        <f t="shared" si="25"/>
        <v>0</v>
      </c>
    </row>
    <row r="189" spans="1:34" ht="14" x14ac:dyDescent="0.3">
      <c r="A189" s="279"/>
      <c r="B189" s="279"/>
      <c r="C189" s="280"/>
      <c r="D189" s="281"/>
      <c r="E189" s="281"/>
      <c r="F189" s="280"/>
      <c r="G189" s="281"/>
      <c r="H189" s="279"/>
      <c r="I189" s="288" t="str">
        <f>_xlfn.IFNA(VLOOKUP(B189,'Absence Types'!A:D,4,FALSE),"")</f>
        <v/>
      </c>
      <c r="J189" s="110" t="str">
        <f t="shared" si="27"/>
        <v>Y</v>
      </c>
      <c r="K189" s="110" t="str">
        <f t="shared" si="28"/>
        <v>N</v>
      </c>
      <c r="L189" s="110" t="b">
        <f t="shared" si="29"/>
        <v>0</v>
      </c>
      <c r="M189" s="110" t="b">
        <f t="shared" si="30"/>
        <v>0</v>
      </c>
      <c r="AC189" s="1" t="str">
        <f t="shared" si="26"/>
        <v/>
      </c>
      <c r="AD189" s="1" t="str">
        <f t="shared" si="22"/>
        <v/>
      </c>
      <c r="AE189" s="1" t="e">
        <f>VLOOKUP(A189,#REF!,12,FALSE)</f>
        <v>#REF!</v>
      </c>
      <c r="AF189" s="1">
        <f t="shared" si="23"/>
        <v>0</v>
      </c>
      <c r="AG189" s="1">
        <f t="shared" si="24"/>
        <v>0</v>
      </c>
      <c r="AH189" s="1">
        <f t="shared" si="25"/>
        <v>0</v>
      </c>
    </row>
    <row r="190" spans="1:34" ht="14" x14ac:dyDescent="0.3">
      <c r="A190" s="279"/>
      <c r="B190" s="279"/>
      <c r="C190" s="280"/>
      <c r="D190" s="281"/>
      <c r="E190" s="281"/>
      <c r="F190" s="280"/>
      <c r="G190" s="281"/>
      <c r="H190" s="279"/>
      <c r="I190" s="288" t="str">
        <f>_xlfn.IFNA(VLOOKUP(B190,'Absence Types'!A:D,4,FALSE),"")</f>
        <v/>
      </c>
      <c r="J190" s="110" t="str">
        <f t="shared" si="27"/>
        <v>Y</v>
      </c>
      <c r="K190" s="110" t="str">
        <f t="shared" si="28"/>
        <v>N</v>
      </c>
      <c r="L190" s="110" t="b">
        <f t="shared" si="29"/>
        <v>0</v>
      </c>
      <c r="M190" s="110" t="b">
        <f t="shared" si="30"/>
        <v>0</v>
      </c>
      <c r="AC190" s="1" t="str">
        <f t="shared" si="26"/>
        <v/>
      </c>
      <c r="AD190" s="1" t="str">
        <f t="shared" si="22"/>
        <v/>
      </c>
      <c r="AE190" s="1" t="e">
        <f>VLOOKUP(A190,#REF!,12,FALSE)</f>
        <v>#REF!</v>
      </c>
      <c r="AF190" s="1">
        <f t="shared" si="23"/>
        <v>0</v>
      </c>
      <c r="AG190" s="1">
        <f t="shared" si="24"/>
        <v>0</v>
      </c>
      <c r="AH190" s="1">
        <f t="shared" si="25"/>
        <v>0</v>
      </c>
    </row>
    <row r="191" spans="1:34" ht="14" x14ac:dyDescent="0.3">
      <c r="A191" s="279"/>
      <c r="B191" s="279"/>
      <c r="C191" s="280"/>
      <c r="D191" s="281"/>
      <c r="E191" s="281"/>
      <c r="F191" s="280"/>
      <c r="G191" s="281"/>
      <c r="H191" s="279"/>
      <c r="I191" s="288" t="str">
        <f>_xlfn.IFNA(VLOOKUP(B191,'Absence Types'!A:D,4,FALSE),"")</f>
        <v/>
      </c>
      <c r="J191" s="110" t="str">
        <f t="shared" si="27"/>
        <v>Y</v>
      </c>
      <c r="K191" s="110" t="str">
        <f t="shared" si="28"/>
        <v>N</v>
      </c>
      <c r="L191" s="110" t="b">
        <f t="shared" si="29"/>
        <v>0</v>
      </c>
      <c r="M191" s="110" t="b">
        <f t="shared" si="30"/>
        <v>0</v>
      </c>
      <c r="AC191" s="1" t="str">
        <f t="shared" si="26"/>
        <v/>
      </c>
      <c r="AD191" s="1" t="str">
        <f t="shared" si="22"/>
        <v/>
      </c>
      <c r="AE191" s="1" t="e">
        <f>VLOOKUP(A191,#REF!,12,FALSE)</f>
        <v>#REF!</v>
      </c>
      <c r="AF191" s="1">
        <f t="shared" si="23"/>
        <v>0</v>
      </c>
      <c r="AG191" s="1">
        <f t="shared" si="24"/>
        <v>0</v>
      </c>
      <c r="AH191" s="1">
        <f t="shared" si="25"/>
        <v>0</v>
      </c>
    </row>
    <row r="192" spans="1:34" ht="14" x14ac:dyDescent="0.3">
      <c r="A192" s="279"/>
      <c r="B192" s="279"/>
      <c r="C192" s="280"/>
      <c r="D192" s="281"/>
      <c r="E192" s="281"/>
      <c r="F192" s="280"/>
      <c r="G192" s="281"/>
      <c r="H192" s="279"/>
      <c r="I192" s="288" t="str">
        <f>_xlfn.IFNA(VLOOKUP(B192,'Absence Types'!A:D,4,FALSE),"")</f>
        <v/>
      </c>
      <c r="J192" s="110" t="str">
        <f t="shared" si="27"/>
        <v>Y</v>
      </c>
      <c r="K192" s="110" t="str">
        <f t="shared" si="28"/>
        <v>N</v>
      </c>
      <c r="L192" s="110" t="b">
        <f t="shared" si="29"/>
        <v>0</v>
      </c>
      <c r="M192" s="110" t="b">
        <f t="shared" si="30"/>
        <v>0</v>
      </c>
      <c r="AC192" s="1" t="str">
        <f t="shared" si="26"/>
        <v/>
      </c>
      <c r="AD192" s="1" t="str">
        <f t="shared" si="22"/>
        <v/>
      </c>
      <c r="AE192" s="1" t="e">
        <f>VLOOKUP(A192,#REF!,12,FALSE)</f>
        <v>#REF!</v>
      </c>
      <c r="AF192" s="1">
        <f t="shared" si="23"/>
        <v>0</v>
      </c>
      <c r="AG192" s="1">
        <f t="shared" si="24"/>
        <v>0</v>
      </c>
      <c r="AH192" s="1">
        <f t="shared" si="25"/>
        <v>0</v>
      </c>
    </row>
    <row r="193" spans="1:34" ht="14" x14ac:dyDescent="0.3">
      <c r="A193" s="279"/>
      <c r="B193" s="279"/>
      <c r="C193" s="280"/>
      <c r="D193" s="281"/>
      <c r="E193" s="281"/>
      <c r="F193" s="280"/>
      <c r="G193" s="281"/>
      <c r="H193" s="279"/>
      <c r="I193" s="288" t="str">
        <f>_xlfn.IFNA(VLOOKUP(B193,'Absence Types'!A:D,4,FALSE),"")</f>
        <v/>
      </c>
      <c r="J193" s="110" t="str">
        <f t="shared" si="27"/>
        <v>Y</v>
      </c>
      <c r="K193" s="110" t="str">
        <f t="shared" si="28"/>
        <v>N</v>
      </c>
      <c r="L193" s="110" t="b">
        <f t="shared" si="29"/>
        <v>0</v>
      </c>
      <c r="M193" s="110" t="b">
        <f t="shared" si="30"/>
        <v>0</v>
      </c>
      <c r="AC193" s="1" t="str">
        <f t="shared" si="26"/>
        <v/>
      </c>
      <c r="AD193" s="1" t="str">
        <f t="shared" si="22"/>
        <v/>
      </c>
      <c r="AE193" s="1" t="e">
        <f>VLOOKUP(A193,#REF!,12,FALSE)</f>
        <v>#REF!</v>
      </c>
      <c r="AF193" s="1">
        <f t="shared" si="23"/>
        <v>0</v>
      </c>
      <c r="AG193" s="1">
        <f t="shared" si="24"/>
        <v>0</v>
      </c>
      <c r="AH193" s="1">
        <f t="shared" si="25"/>
        <v>0</v>
      </c>
    </row>
    <row r="194" spans="1:34" ht="14" x14ac:dyDescent="0.3">
      <c r="A194" s="279"/>
      <c r="B194" s="279"/>
      <c r="C194" s="280"/>
      <c r="D194" s="281"/>
      <c r="E194" s="281"/>
      <c r="F194" s="280"/>
      <c r="G194" s="281"/>
      <c r="H194" s="279"/>
      <c r="I194" s="288" t="str">
        <f>_xlfn.IFNA(VLOOKUP(B194,'Absence Types'!A:D,4,FALSE),"")</f>
        <v/>
      </c>
      <c r="J194" s="110" t="str">
        <f t="shared" si="27"/>
        <v>Y</v>
      </c>
      <c r="K194" s="110" t="str">
        <f t="shared" si="28"/>
        <v>N</v>
      </c>
      <c r="L194" s="110" t="b">
        <f t="shared" si="29"/>
        <v>0</v>
      </c>
      <c r="M194" s="110" t="b">
        <f t="shared" si="30"/>
        <v>0</v>
      </c>
      <c r="AC194" s="1" t="str">
        <f t="shared" si="26"/>
        <v/>
      </c>
      <c r="AD194" s="1" t="str">
        <f t="shared" si="22"/>
        <v/>
      </c>
      <c r="AE194" s="1" t="e">
        <f>VLOOKUP(A194,#REF!,12,FALSE)</f>
        <v>#REF!</v>
      </c>
      <c r="AF194" s="1">
        <f t="shared" si="23"/>
        <v>0</v>
      </c>
      <c r="AG194" s="1">
        <f t="shared" si="24"/>
        <v>0</v>
      </c>
      <c r="AH194" s="1">
        <f t="shared" si="25"/>
        <v>0</v>
      </c>
    </row>
    <row r="195" spans="1:34" ht="14" x14ac:dyDescent="0.3">
      <c r="A195" s="279"/>
      <c r="B195" s="279"/>
      <c r="C195" s="280"/>
      <c r="D195" s="281"/>
      <c r="E195" s="281"/>
      <c r="F195" s="280"/>
      <c r="G195" s="281"/>
      <c r="H195" s="279"/>
      <c r="I195" s="288" t="str">
        <f>_xlfn.IFNA(VLOOKUP(B195,'Absence Types'!A:D,4,FALSE),"")</f>
        <v/>
      </c>
      <c r="J195" s="110" t="str">
        <f t="shared" si="27"/>
        <v>Y</v>
      </c>
      <c r="K195" s="110" t="str">
        <f t="shared" si="28"/>
        <v>N</v>
      </c>
      <c r="L195" s="110" t="b">
        <f t="shared" si="29"/>
        <v>0</v>
      </c>
      <c r="M195" s="110" t="b">
        <f t="shared" si="30"/>
        <v>0</v>
      </c>
      <c r="AC195" s="1" t="str">
        <f t="shared" si="26"/>
        <v/>
      </c>
      <c r="AD195" s="1" t="str">
        <f t="shared" si="22"/>
        <v/>
      </c>
      <c r="AE195" s="1" t="e">
        <f>VLOOKUP(A195,#REF!,12,FALSE)</f>
        <v>#REF!</v>
      </c>
      <c r="AF195" s="1">
        <f t="shared" si="23"/>
        <v>0</v>
      </c>
      <c r="AG195" s="1">
        <f t="shared" si="24"/>
        <v>0</v>
      </c>
      <c r="AH195" s="1">
        <f t="shared" si="25"/>
        <v>0</v>
      </c>
    </row>
    <row r="196" spans="1:34" ht="14" x14ac:dyDescent="0.3">
      <c r="A196" s="279"/>
      <c r="B196" s="279"/>
      <c r="C196" s="280"/>
      <c r="D196" s="281"/>
      <c r="E196" s="281"/>
      <c r="F196" s="280"/>
      <c r="G196" s="281"/>
      <c r="H196" s="279"/>
      <c r="I196" s="288" t="str">
        <f>_xlfn.IFNA(VLOOKUP(B196,'Absence Types'!A:D,4,FALSE),"")</f>
        <v/>
      </c>
      <c r="J196" s="110" t="str">
        <f t="shared" si="27"/>
        <v>Y</v>
      </c>
      <c r="K196" s="110" t="str">
        <f t="shared" si="28"/>
        <v>N</v>
      </c>
      <c r="L196" s="110" t="b">
        <f t="shared" si="29"/>
        <v>0</v>
      </c>
      <c r="M196" s="110" t="b">
        <f t="shared" si="30"/>
        <v>0</v>
      </c>
      <c r="AC196" s="1" t="str">
        <f t="shared" si="26"/>
        <v/>
      </c>
      <c r="AD196" s="1" t="str">
        <f t="shared" ref="AD196:AD259" si="31">IF(I196&lt;&gt;"Days","",((F196-C196)+1)-(AF196)-(AG196)-(AH196))</f>
        <v/>
      </c>
      <c r="AE196" s="1" t="e">
        <f>VLOOKUP(A196,#REF!,12,FALSE)</f>
        <v>#REF!</v>
      </c>
      <c r="AF196" s="1">
        <f t="shared" ref="AF196:AF259" si="32">IF(D196=1,0.5,0)</f>
        <v>0</v>
      </c>
      <c r="AG196" s="1">
        <f t="shared" ref="AG196:AG259" si="33">IF(E196=1,0.5,0)</f>
        <v>0</v>
      </c>
      <c r="AH196" s="1">
        <f t="shared" ref="AH196:AH259" si="34">IF(G196=1,0.5,0)</f>
        <v>0</v>
      </c>
    </row>
    <row r="197" spans="1:34" ht="14" x14ac:dyDescent="0.3">
      <c r="A197" s="279"/>
      <c r="B197" s="279"/>
      <c r="C197" s="280"/>
      <c r="D197" s="281"/>
      <c r="E197" s="281"/>
      <c r="F197" s="280"/>
      <c r="G197" s="281"/>
      <c r="H197" s="279"/>
      <c r="I197" s="288" t="str">
        <f>_xlfn.IFNA(VLOOKUP(B197,'Absence Types'!A:D,4,FALSE),"")</f>
        <v/>
      </c>
      <c r="J197" s="110" t="str">
        <f t="shared" si="27"/>
        <v>Y</v>
      </c>
      <c r="K197" s="110" t="str">
        <f t="shared" si="28"/>
        <v>N</v>
      </c>
      <c r="L197" s="110" t="b">
        <f t="shared" si="29"/>
        <v>0</v>
      </c>
      <c r="M197" s="110" t="b">
        <f t="shared" si="30"/>
        <v>0</v>
      </c>
      <c r="AC197" s="1" t="str">
        <f t="shared" ref="AC197:AC260" si="35">IF(I197&lt;&gt;"Hours","",(F197-C197)*24)</f>
        <v/>
      </c>
      <c r="AD197" s="1" t="str">
        <f t="shared" si="31"/>
        <v/>
      </c>
      <c r="AE197" s="1" t="e">
        <f>VLOOKUP(A197,#REF!,12,FALSE)</f>
        <v>#REF!</v>
      </c>
      <c r="AF197" s="1">
        <f t="shared" si="32"/>
        <v>0</v>
      </c>
      <c r="AG197" s="1">
        <f t="shared" si="33"/>
        <v>0</v>
      </c>
      <c r="AH197" s="1">
        <f t="shared" si="34"/>
        <v>0</v>
      </c>
    </row>
    <row r="198" spans="1:34" ht="14" x14ac:dyDescent="0.3">
      <c r="A198" s="279"/>
      <c r="B198" s="279"/>
      <c r="C198" s="280"/>
      <c r="D198" s="281"/>
      <c r="E198" s="281"/>
      <c r="F198" s="280"/>
      <c r="G198" s="281"/>
      <c r="H198" s="279"/>
      <c r="I198" s="288" t="str">
        <f>_xlfn.IFNA(VLOOKUP(B198,'Absence Types'!A:D,4,FALSE),"")</f>
        <v/>
      </c>
      <c r="J198" s="110" t="str">
        <f t="shared" si="27"/>
        <v>Y</v>
      </c>
      <c r="K198" s="110" t="str">
        <f t="shared" si="28"/>
        <v>N</v>
      </c>
      <c r="L198" s="110" t="b">
        <f t="shared" si="29"/>
        <v>0</v>
      </c>
      <c r="M198" s="110" t="b">
        <f t="shared" si="30"/>
        <v>0</v>
      </c>
      <c r="AC198" s="1" t="str">
        <f t="shared" si="35"/>
        <v/>
      </c>
      <c r="AD198" s="1" t="str">
        <f t="shared" si="31"/>
        <v/>
      </c>
      <c r="AE198" s="1" t="e">
        <f>VLOOKUP(A198,#REF!,12,FALSE)</f>
        <v>#REF!</v>
      </c>
      <c r="AF198" s="1">
        <f t="shared" si="32"/>
        <v>0</v>
      </c>
      <c r="AG198" s="1">
        <f t="shared" si="33"/>
        <v>0</v>
      </c>
      <c r="AH198" s="1">
        <f t="shared" si="34"/>
        <v>0</v>
      </c>
    </row>
    <row r="199" spans="1:34" ht="14" x14ac:dyDescent="0.3">
      <c r="A199" s="279"/>
      <c r="B199" s="279"/>
      <c r="C199" s="280"/>
      <c r="D199" s="281"/>
      <c r="E199" s="281"/>
      <c r="F199" s="280"/>
      <c r="G199" s="281"/>
      <c r="H199" s="279"/>
      <c r="I199" s="288" t="str">
        <f>_xlfn.IFNA(VLOOKUP(B199,'Absence Types'!A:D,4,FALSE),"")</f>
        <v/>
      </c>
      <c r="J199" s="110" t="str">
        <f t="shared" si="27"/>
        <v>Y</v>
      </c>
      <c r="K199" s="110" t="str">
        <f t="shared" si="28"/>
        <v>N</v>
      </c>
      <c r="L199" s="110" t="b">
        <f t="shared" si="29"/>
        <v>0</v>
      </c>
      <c r="M199" s="110" t="b">
        <f t="shared" si="30"/>
        <v>0</v>
      </c>
      <c r="AC199" s="1" t="str">
        <f t="shared" si="35"/>
        <v/>
      </c>
      <c r="AD199" s="1" t="str">
        <f t="shared" si="31"/>
        <v/>
      </c>
      <c r="AE199" s="1" t="e">
        <f>VLOOKUP(A199,#REF!,12,FALSE)</f>
        <v>#REF!</v>
      </c>
      <c r="AF199" s="1">
        <f t="shared" si="32"/>
        <v>0</v>
      </c>
      <c r="AG199" s="1">
        <f t="shared" si="33"/>
        <v>0</v>
      </c>
      <c r="AH199" s="1">
        <f t="shared" si="34"/>
        <v>0</v>
      </c>
    </row>
    <row r="200" spans="1:34" ht="14" x14ac:dyDescent="0.3">
      <c r="A200" s="279"/>
      <c r="B200" s="279"/>
      <c r="C200" s="280"/>
      <c r="D200" s="281"/>
      <c r="E200" s="281"/>
      <c r="F200" s="280"/>
      <c r="G200" s="281"/>
      <c r="H200" s="279"/>
      <c r="I200" s="288" t="str">
        <f>_xlfn.IFNA(VLOOKUP(B200,'Absence Types'!A:D,4,FALSE),"")</f>
        <v/>
      </c>
      <c r="J200" s="110" t="str">
        <f t="shared" ref="J200:J263" si="36">IF((RIGHT(TEXT(C200,"DD/MM/YYYY HH:MM:SS"),8))=(RIGHT(TEXT(F200,"DD/MM/YYYY HH:MM:SS"),8)),"Y","N")</f>
        <v>Y</v>
      </c>
      <c r="K200" s="110" t="str">
        <f t="shared" ref="K200:K263" si="37">IF(I200="Hours","Y","N")</f>
        <v>N</v>
      </c>
      <c r="L200" s="110" t="b">
        <f t="shared" ref="L200:L263" si="38">AND(J200="N",K200="N")</f>
        <v>0</v>
      </c>
      <c r="M200" s="110" t="b">
        <f t="shared" ref="M200:M263" si="39">AND(I200="Hours",F200-C200&lt;0.00001)</f>
        <v>0</v>
      </c>
      <c r="AC200" s="1" t="str">
        <f t="shared" si="35"/>
        <v/>
      </c>
      <c r="AD200" s="1" t="str">
        <f t="shared" si="31"/>
        <v/>
      </c>
      <c r="AE200" s="1" t="e">
        <f>VLOOKUP(A200,#REF!,12,FALSE)</f>
        <v>#REF!</v>
      </c>
      <c r="AF200" s="1">
        <f t="shared" si="32"/>
        <v>0</v>
      </c>
      <c r="AG200" s="1">
        <f t="shared" si="33"/>
        <v>0</v>
      </c>
      <c r="AH200" s="1">
        <f t="shared" si="34"/>
        <v>0</v>
      </c>
    </row>
    <row r="201" spans="1:34" ht="14" x14ac:dyDescent="0.3">
      <c r="A201" s="279"/>
      <c r="B201" s="279"/>
      <c r="C201" s="280"/>
      <c r="D201" s="281"/>
      <c r="E201" s="281"/>
      <c r="F201" s="280"/>
      <c r="G201" s="281"/>
      <c r="H201" s="279"/>
      <c r="I201" s="288" t="str">
        <f>_xlfn.IFNA(VLOOKUP(B201,'Absence Types'!A:D,4,FALSE),"")</f>
        <v/>
      </c>
      <c r="J201" s="110" t="str">
        <f t="shared" si="36"/>
        <v>Y</v>
      </c>
      <c r="K201" s="110" t="str">
        <f t="shared" si="37"/>
        <v>N</v>
      </c>
      <c r="L201" s="110" t="b">
        <f t="shared" si="38"/>
        <v>0</v>
      </c>
      <c r="M201" s="110" t="b">
        <f t="shared" si="39"/>
        <v>0</v>
      </c>
      <c r="AC201" s="1" t="str">
        <f t="shared" si="35"/>
        <v/>
      </c>
      <c r="AD201" s="1" t="str">
        <f t="shared" si="31"/>
        <v/>
      </c>
      <c r="AE201" s="1" t="e">
        <f>VLOOKUP(A201,#REF!,12,FALSE)</f>
        <v>#REF!</v>
      </c>
      <c r="AF201" s="1">
        <f t="shared" si="32"/>
        <v>0</v>
      </c>
      <c r="AG201" s="1">
        <f t="shared" si="33"/>
        <v>0</v>
      </c>
      <c r="AH201" s="1">
        <f t="shared" si="34"/>
        <v>0</v>
      </c>
    </row>
    <row r="202" spans="1:34" ht="14" x14ac:dyDescent="0.3">
      <c r="A202" s="279"/>
      <c r="B202" s="279"/>
      <c r="C202" s="280"/>
      <c r="D202" s="281"/>
      <c r="E202" s="281"/>
      <c r="F202" s="280"/>
      <c r="G202" s="281"/>
      <c r="H202" s="279"/>
      <c r="I202" s="288" t="str">
        <f>_xlfn.IFNA(VLOOKUP(B202,'Absence Types'!A:D,4,FALSE),"")</f>
        <v/>
      </c>
      <c r="J202" s="110" t="str">
        <f t="shared" si="36"/>
        <v>Y</v>
      </c>
      <c r="K202" s="110" t="str">
        <f t="shared" si="37"/>
        <v>N</v>
      </c>
      <c r="L202" s="110" t="b">
        <f t="shared" si="38"/>
        <v>0</v>
      </c>
      <c r="M202" s="110" t="b">
        <f t="shared" si="39"/>
        <v>0</v>
      </c>
      <c r="AC202" s="1" t="str">
        <f t="shared" si="35"/>
        <v/>
      </c>
      <c r="AD202" s="1" t="str">
        <f t="shared" si="31"/>
        <v/>
      </c>
      <c r="AE202" s="1" t="e">
        <f>VLOOKUP(A202,#REF!,12,FALSE)</f>
        <v>#REF!</v>
      </c>
      <c r="AF202" s="1">
        <f t="shared" si="32"/>
        <v>0</v>
      </c>
      <c r="AG202" s="1">
        <f t="shared" si="33"/>
        <v>0</v>
      </c>
      <c r="AH202" s="1">
        <f t="shared" si="34"/>
        <v>0</v>
      </c>
    </row>
    <row r="203" spans="1:34" ht="14" x14ac:dyDescent="0.3">
      <c r="A203" s="279"/>
      <c r="B203" s="279"/>
      <c r="C203" s="280"/>
      <c r="D203" s="281"/>
      <c r="E203" s="281"/>
      <c r="F203" s="280"/>
      <c r="G203" s="281"/>
      <c r="H203" s="279"/>
      <c r="I203" s="288" t="str">
        <f>_xlfn.IFNA(VLOOKUP(B203,'Absence Types'!A:D,4,FALSE),"")</f>
        <v/>
      </c>
      <c r="J203" s="110" t="str">
        <f t="shared" si="36"/>
        <v>Y</v>
      </c>
      <c r="K203" s="110" t="str">
        <f t="shared" si="37"/>
        <v>N</v>
      </c>
      <c r="L203" s="110" t="b">
        <f t="shared" si="38"/>
        <v>0</v>
      </c>
      <c r="M203" s="110" t="b">
        <f t="shared" si="39"/>
        <v>0</v>
      </c>
      <c r="AC203" s="1" t="str">
        <f t="shared" si="35"/>
        <v/>
      </c>
      <c r="AD203" s="1" t="str">
        <f t="shared" si="31"/>
        <v/>
      </c>
      <c r="AE203" s="1" t="e">
        <f>VLOOKUP(A203,#REF!,12,FALSE)</f>
        <v>#REF!</v>
      </c>
      <c r="AF203" s="1">
        <f t="shared" si="32"/>
        <v>0</v>
      </c>
      <c r="AG203" s="1">
        <f t="shared" si="33"/>
        <v>0</v>
      </c>
      <c r="AH203" s="1">
        <f t="shared" si="34"/>
        <v>0</v>
      </c>
    </row>
    <row r="204" spans="1:34" ht="14" x14ac:dyDescent="0.3">
      <c r="A204" s="279"/>
      <c r="B204" s="279"/>
      <c r="C204" s="280"/>
      <c r="D204" s="281"/>
      <c r="E204" s="281"/>
      <c r="F204" s="280"/>
      <c r="G204" s="281"/>
      <c r="H204" s="279"/>
      <c r="I204" s="288" t="str">
        <f>_xlfn.IFNA(VLOOKUP(B204,'Absence Types'!A:D,4,FALSE),"")</f>
        <v/>
      </c>
      <c r="J204" s="110" t="str">
        <f t="shared" si="36"/>
        <v>Y</v>
      </c>
      <c r="K204" s="110" t="str">
        <f t="shared" si="37"/>
        <v>N</v>
      </c>
      <c r="L204" s="110" t="b">
        <f t="shared" si="38"/>
        <v>0</v>
      </c>
      <c r="M204" s="110" t="b">
        <f t="shared" si="39"/>
        <v>0</v>
      </c>
      <c r="AC204" s="1" t="str">
        <f t="shared" si="35"/>
        <v/>
      </c>
      <c r="AD204" s="1" t="str">
        <f t="shared" si="31"/>
        <v/>
      </c>
      <c r="AE204" s="1" t="e">
        <f>VLOOKUP(A204,#REF!,12,FALSE)</f>
        <v>#REF!</v>
      </c>
      <c r="AF204" s="1">
        <f t="shared" si="32"/>
        <v>0</v>
      </c>
      <c r="AG204" s="1">
        <f t="shared" si="33"/>
        <v>0</v>
      </c>
      <c r="AH204" s="1">
        <f t="shared" si="34"/>
        <v>0</v>
      </c>
    </row>
    <row r="205" spans="1:34" ht="14" x14ac:dyDescent="0.3">
      <c r="A205" s="279"/>
      <c r="B205" s="279"/>
      <c r="C205" s="280"/>
      <c r="D205" s="281"/>
      <c r="E205" s="281"/>
      <c r="F205" s="280"/>
      <c r="G205" s="281"/>
      <c r="H205" s="279"/>
      <c r="I205" s="288" t="str">
        <f>_xlfn.IFNA(VLOOKUP(B205,'Absence Types'!A:D,4,FALSE),"")</f>
        <v/>
      </c>
      <c r="J205" s="110" t="str">
        <f t="shared" si="36"/>
        <v>Y</v>
      </c>
      <c r="K205" s="110" t="str">
        <f t="shared" si="37"/>
        <v>N</v>
      </c>
      <c r="L205" s="110" t="b">
        <f t="shared" si="38"/>
        <v>0</v>
      </c>
      <c r="M205" s="110" t="b">
        <f t="shared" si="39"/>
        <v>0</v>
      </c>
      <c r="AC205" s="1" t="str">
        <f t="shared" si="35"/>
        <v/>
      </c>
      <c r="AD205" s="1" t="str">
        <f t="shared" si="31"/>
        <v/>
      </c>
      <c r="AE205" s="1" t="e">
        <f>VLOOKUP(A205,#REF!,12,FALSE)</f>
        <v>#REF!</v>
      </c>
      <c r="AF205" s="1">
        <f t="shared" si="32"/>
        <v>0</v>
      </c>
      <c r="AG205" s="1">
        <f t="shared" si="33"/>
        <v>0</v>
      </c>
      <c r="AH205" s="1">
        <f t="shared" si="34"/>
        <v>0</v>
      </c>
    </row>
    <row r="206" spans="1:34" ht="14" x14ac:dyDescent="0.3">
      <c r="A206" s="279"/>
      <c r="B206" s="279"/>
      <c r="C206" s="280"/>
      <c r="D206" s="281"/>
      <c r="E206" s="281"/>
      <c r="F206" s="280"/>
      <c r="G206" s="281"/>
      <c r="H206" s="279"/>
      <c r="I206" s="288" t="str">
        <f>_xlfn.IFNA(VLOOKUP(B206,'Absence Types'!A:D,4,FALSE),"")</f>
        <v/>
      </c>
      <c r="J206" s="110" t="str">
        <f t="shared" si="36"/>
        <v>Y</v>
      </c>
      <c r="K206" s="110" t="str">
        <f t="shared" si="37"/>
        <v>N</v>
      </c>
      <c r="L206" s="110" t="b">
        <f t="shared" si="38"/>
        <v>0</v>
      </c>
      <c r="M206" s="110" t="b">
        <f t="shared" si="39"/>
        <v>0</v>
      </c>
      <c r="AC206" s="1" t="str">
        <f t="shared" si="35"/>
        <v/>
      </c>
      <c r="AD206" s="1" t="str">
        <f t="shared" si="31"/>
        <v/>
      </c>
      <c r="AE206" s="1" t="e">
        <f>VLOOKUP(A206,#REF!,12,FALSE)</f>
        <v>#REF!</v>
      </c>
      <c r="AF206" s="1">
        <f t="shared" si="32"/>
        <v>0</v>
      </c>
      <c r="AG206" s="1">
        <f t="shared" si="33"/>
        <v>0</v>
      </c>
      <c r="AH206" s="1">
        <f t="shared" si="34"/>
        <v>0</v>
      </c>
    </row>
    <row r="207" spans="1:34" ht="14" x14ac:dyDescent="0.3">
      <c r="A207" s="279"/>
      <c r="B207" s="279"/>
      <c r="C207" s="280"/>
      <c r="D207" s="281"/>
      <c r="E207" s="281"/>
      <c r="F207" s="280"/>
      <c r="G207" s="281"/>
      <c r="H207" s="279"/>
      <c r="I207" s="288" t="str">
        <f>_xlfn.IFNA(VLOOKUP(B207,'Absence Types'!A:D,4,FALSE),"")</f>
        <v/>
      </c>
      <c r="J207" s="110" t="str">
        <f t="shared" si="36"/>
        <v>Y</v>
      </c>
      <c r="K207" s="110" t="str">
        <f t="shared" si="37"/>
        <v>N</v>
      </c>
      <c r="L207" s="110" t="b">
        <f t="shared" si="38"/>
        <v>0</v>
      </c>
      <c r="M207" s="110" t="b">
        <f t="shared" si="39"/>
        <v>0</v>
      </c>
      <c r="AC207" s="1" t="str">
        <f t="shared" si="35"/>
        <v/>
      </c>
      <c r="AD207" s="1" t="str">
        <f t="shared" si="31"/>
        <v/>
      </c>
      <c r="AE207" s="1" t="e">
        <f>VLOOKUP(A207,#REF!,12,FALSE)</f>
        <v>#REF!</v>
      </c>
      <c r="AF207" s="1">
        <f t="shared" si="32"/>
        <v>0</v>
      </c>
      <c r="AG207" s="1">
        <f t="shared" si="33"/>
        <v>0</v>
      </c>
      <c r="AH207" s="1">
        <f t="shared" si="34"/>
        <v>0</v>
      </c>
    </row>
    <row r="208" spans="1:34" ht="14" x14ac:dyDescent="0.3">
      <c r="A208" s="279"/>
      <c r="B208" s="279"/>
      <c r="C208" s="280"/>
      <c r="D208" s="281"/>
      <c r="E208" s="281"/>
      <c r="F208" s="280"/>
      <c r="G208" s="281"/>
      <c r="H208" s="279"/>
      <c r="I208" s="288" t="str">
        <f>_xlfn.IFNA(VLOOKUP(B208,'Absence Types'!A:D,4,FALSE),"")</f>
        <v/>
      </c>
      <c r="J208" s="110" t="str">
        <f t="shared" si="36"/>
        <v>Y</v>
      </c>
      <c r="K208" s="110" t="str">
        <f t="shared" si="37"/>
        <v>N</v>
      </c>
      <c r="L208" s="110" t="b">
        <f t="shared" si="38"/>
        <v>0</v>
      </c>
      <c r="M208" s="110" t="b">
        <f t="shared" si="39"/>
        <v>0</v>
      </c>
      <c r="AC208" s="1" t="str">
        <f t="shared" si="35"/>
        <v/>
      </c>
      <c r="AD208" s="1" t="str">
        <f t="shared" si="31"/>
        <v/>
      </c>
      <c r="AE208" s="1" t="e">
        <f>VLOOKUP(A208,#REF!,12,FALSE)</f>
        <v>#REF!</v>
      </c>
      <c r="AF208" s="1">
        <f t="shared" si="32"/>
        <v>0</v>
      </c>
      <c r="AG208" s="1">
        <f t="shared" si="33"/>
        <v>0</v>
      </c>
      <c r="AH208" s="1">
        <f t="shared" si="34"/>
        <v>0</v>
      </c>
    </row>
    <row r="209" spans="1:34" ht="14" x14ac:dyDescent="0.3">
      <c r="A209" s="279"/>
      <c r="B209" s="279"/>
      <c r="C209" s="280"/>
      <c r="D209" s="281"/>
      <c r="E209" s="281"/>
      <c r="F209" s="280"/>
      <c r="G209" s="281"/>
      <c r="H209" s="279"/>
      <c r="I209" s="288" t="str">
        <f>_xlfn.IFNA(VLOOKUP(B209,'Absence Types'!A:D,4,FALSE),"")</f>
        <v/>
      </c>
      <c r="J209" s="110" t="str">
        <f t="shared" si="36"/>
        <v>Y</v>
      </c>
      <c r="K209" s="110" t="str">
        <f t="shared" si="37"/>
        <v>N</v>
      </c>
      <c r="L209" s="110" t="b">
        <f t="shared" si="38"/>
        <v>0</v>
      </c>
      <c r="M209" s="110" t="b">
        <f t="shared" si="39"/>
        <v>0</v>
      </c>
      <c r="AC209" s="1" t="str">
        <f t="shared" si="35"/>
        <v/>
      </c>
      <c r="AD209" s="1" t="str">
        <f t="shared" si="31"/>
        <v/>
      </c>
      <c r="AE209" s="1" t="e">
        <f>VLOOKUP(A209,#REF!,12,FALSE)</f>
        <v>#REF!</v>
      </c>
      <c r="AF209" s="1">
        <f t="shared" si="32"/>
        <v>0</v>
      </c>
      <c r="AG209" s="1">
        <f t="shared" si="33"/>
        <v>0</v>
      </c>
      <c r="AH209" s="1">
        <f t="shared" si="34"/>
        <v>0</v>
      </c>
    </row>
    <row r="210" spans="1:34" ht="14" x14ac:dyDescent="0.3">
      <c r="A210" s="279"/>
      <c r="B210" s="279"/>
      <c r="C210" s="280"/>
      <c r="D210" s="281"/>
      <c r="E210" s="281"/>
      <c r="F210" s="280"/>
      <c r="G210" s="281"/>
      <c r="H210" s="279"/>
      <c r="I210" s="288" t="str">
        <f>_xlfn.IFNA(VLOOKUP(B210,'Absence Types'!A:D,4,FALSE),"")</f>
        <v/>
      </c>
      <c r="J210" s="110" t="str">
        <f t="shared" si="36"/>
        <v>Y</v>
      </c>
      <c r="K210" s="110" t="str">
        <f t="shared" si="37"/>
        <v>N</v>
      </c>
      <c r="L210" s="110" t="b">
        <f t="shared" si="38"/>
        <v>0</v>
      </c>
      <c r="M210" s="110" t="b">
        <f t="shared" si="39"/>
        <v>0</v>
      </c>
      <c r="AC210" s="1" t="str">
        <f t="shared" si="35"/>
        <v/>
      </c>
      <c r="AD210" s="1" t="str">
        <f t="shared" si="31"/>
        <v/>
      </c>
      <c r="AE210" s="1" t="e">
        <f>VLOOKUP(A210,#REF!,12,FALSE)</f>
        <v>#REF!</v>
      </c>
      <c r="AF210" s="1">
        <f t="shared" si="32"/>
        <v>0</v>
      </c>
      <c r="AG210" s="1">
        <f t="shared" si="33"/>
        <v>0</v>
      </c>
      <c r="AH210" s="1">
        <f t="shared" si="34"/>
        <v>0</v>
      </c>
    </row>
    <row r="211" spans="1:34" ht="14" x14ac:dyDescent="0.3">
      <c r="A211" s="279"/>
      <c r="B211" s="279"/>
      <c r="C211" s="280"/>
      <c r="D211" s="281"/>
      <c r="E211" s="281"/>
      <c r="F211" s="280"/>
      <c r="G211" s="281"/>
      <c r="H211" s="279"/>
      <c r="I211" s="288" t="str">
        <f>_xlfn.IFNA(VLOOKUP(B211,'Absence Types'!A:D,4,FALSE),"")</f>
        <v/>
      </c>
      <c r="J211" s="110" t="str">
        <f t="shared" si="36"/>
        <v>Y</v>
      </c>
      <c r="K211" s="110" t="str">
        <f t="shared" si="37"/>
        <v>N</v>
      </c>
      <c r="L211" s="110" t="b">
        <f t="shared" si="38"/>
        <v>0</v>
      </c>
      <c r="M211" s="110" t="b">
        <f t="shared" si="39"/>
        <v>0</v>
      </c>
      <c r="AC211" s="1" t="str">
        <f t="shared" si="35"/>
        <v/>
      </c>
      <c r="AD211" s="1" t="str">
        <f t="shared" si="31"/>
        <v/>
      </c>
      <c r="AE211" s="1" t="e">
        <f>VLOOKUP(A211,#REF!,12,FALSE)</f>
        <v>#REF!</v>
      </c>
      <c r="AF211" s="1">
        <f t="shared" si="32"/>
        <v>0</v>
      </c>
      <c r="AG211" s="1">
        <f t="shared" si="33"/>
        <v>0</v>
      </c>
      <c r="AH211" s="1">
        <f t="shared" si="34"/>
        <v>0</v>
      </c>
    </row>
    <row r="212" spans="1:34" ht="14" x14ac:dyDescent="0.3">
      <c r="A212" s="279"/>
      <c r="B212" s="279"/>
      <c r="C212" s="280"/>
      <c r="D212" s="281"/>
      <c r="E212" s="281"/>
      <c r="F212" s="280"/>
      <c r="G212" s="281"/>
      <c r="H212" s="279"/>
      <c r="I212" s="288" t="str">
        <f>_xlfn.IFNA(VLOOKUP(B212,'Absence Types'!A:D,4,FALSE),"")</f>
        <v/>
      </c>
      <c r="J212" s="110" t="str">
        <f t="shared" si="36"/>
        <v>Y</v>
      </c>
      <c r="K212" s="110" t="str">
        <f t="shared" si="37"/>
        <v>N</v>
      </c>
      <c r="L212" s="110" t="b">
        <f t="shared" si="38"/>
        <v>0</v>
      </c>
      <c r="M212" s="110" t="b">
        <f t="shared" si="39"/>
        <v>0</v>
      </c>
      <c r="AC212" s="1" t="str">
        <f t="shared" si="35"/>
        <v/>
      </c>
      <c r="AD212" s="1" t="str">
        <f t="shared" si="31"/>
        <v/>
      </c>
      <c r="AE212" s="1" t="e">
        <f>VLOOKUP(A212,#REF!,12,FALSE)</f>
        <v>#REF!</v>
      </c>
      <c r="AF212" s="1">
        <f t="shared" si="32"/>
        <v>0</v>
      </c>
      <c r="AG212" s="1">
        <f t="shared" si="33"/>
        <v>0</v>
      </c>
      <c r="AH212" s="1">
        <f t="shared" si="34"/>
        <v>0</v>
      </c>
    </row>
    <row r="213" spans="1:34" ht="14" x14ac:dyDescent="0.3">
      <c r="A213" s="279"/>
      <c r="B213" s="279"/>
      <c r="C213" s="280"/>
      <c r="D213" s="281"/>
      <c r="E213" s="281"/>
      <c r="F213" s="280"/>
      <c r="G213" s="281"/>
      <c r="H213" s="279"/>
      <c r="I213" s="288" t="str">
        <f>_xlfn.IFNA(VLOOKUP(B213,'Absence Types'!A:D,4,FALSE),"")</f>
        <v/>
      </c>
      <c r="J213" s="110" t="str">
        <f t="shared" si="36"/>
        <v>Y</v>
      </c>
      <c r="K213" s="110" t="str">
        <f t="shared" si="37"/>
        <v>N</v>
      </c>
      <c r="L213" s="110" t="b">
        <f t="shared" si="38"/>
        <v>0</v>
      </c>
      <c r="M213" s="110" t="b">
        <f t="shared" si="39"/>
        <v>0</v>
      </c>
      <c r="AC213" s="1" t="str">
        <f t="shared" si="35"/>
        <v/>
      </c>
      <c r="AD213" s="1" t="str">
        <f t="shared" si="31"/>
        <v/>
      </c>
      <c r="AE213" s="1" t="e">
        <f>VLOOKUP(A213,#REF!,12,FALSE)</f>
        <v>#REF!</v>
      </c>
      <c r="AF213" s="1">
        <f t="shared" si="32"/>
        <v>0</v>
      </c>
      <c r="AG213" s="1">
        <f t="shared" si="33"/>
        <v>0</v>
      </c>
      <c r="AH213" s="1">
        <f t="shared" si="34"/>
        <v>0</v>
      </c>
    </row>
    <row r="214" spans="1:34" ht="14" x14ac:dyDescent="0.3">
      <c r="A214" s="279"/>
      <c r="B214" s="279"/>
      <c r="C214" s="280"/>
      <c r="D214" s="281"/>
      <c r="E214" s="281"/>
      <c r="F214" s="280"/>
      <c r="G214" s="281"/>
      <c r="H214" s="279"/>
      <c r="I214" s="288" t="str">
        <f>_xlfn.IFNA(VLOOKUP(B214,'Absence Types'!A:D,4,FALSE),"")</f>
        <v/>
      </c>
      <c r="J214" s="110" t="str">
        <f t="shared" si="36"/>
        <v>Y</v>
      </c>
      <c r="K214" s="110" t="str">
        <f t="shared" si="37"/>
        <v>N</v>
      </c>
      <c r="L214" s="110" t="b">
        <f t="shared" si="38"/>
        <v>0</v>
      </c>
      <c r="M214" s="110" t="b">
        <f t="shared" si="39"/>
        <v>0</v>
      </c>
      <c r="AC214" s="1" t="str">
        <f t="shared" si="35"/>
        <v/>
      </c>
      <c r="AD214" s="1" t="str">
        <f t="shared" si="31"/>
        <v/>
      </c>
      <c r="AE214" s="1" t="e">
        <f>VLOOKUP(A214,#REF!,12,FALSE)</f>
        <v>#REF!</v>
      </c>
      <c r="AF214" s="1">
        <f t="shared" si="32"/>
        <v>0</v>
      </c>
      <c r="AG214" s="1">
        <f t="shared" si="33"/>
        <v>0</v>
      </c>
      <c r="AH214" s="1">
        <f t="shared" si="34"/>
        <v>0</v>
      </c>
    </row>
    <row r="215" spans="1:34" ht="14" x14ac:dyDescent="0.3">
      <c r="A215" s="279"/>
      <c r="B215" s="279"/>
      <c r="C215" s="280"/>
      <c r="D215" s="281"/>
      <c r="E215" s="281"/>
      <c r="F215" s="280"/>
      <c r="G215" s="281"/>
      <c r="H215" s="279"/>
      <c r="I215" s="288" t="str">
        <f>_xlfn.IFNA(VLOOKUP(B215,'Absence Types'!A:D,4,FALSE),"")</f>
        <v/>
      </c>
      <c r="J215" s="110" t="str">
        <f t="shared" si="36"/>
        <v>Y</v>
      </c>
      <c r="K215" s="110" t="str">
        <f t="shared" si="37"/>
        <v>N</v>
      </c>
      <c r="L215" s="110" t="b">
        <f t="shared" si="38"/>
        <v>0</v>
      </c>
      <c r="M215" s="110" t="b">
        <f t="shared" si="39"/>
        <v>0</v>
      </c>
      <c r="AC215" s="1" t="str">
        <f t="shared" si="35"/>
        <v/>
      </c>
      <c r="AD215" s="1" t="str">
        <f t="shared" si="31"/>
        <v/>
      </c>
      <c r="AE215" s="1" t="e">
        <f>VLOOKUP(A215,#REF!,12,FALSE)</f>
        <v>#REF!</v>
      </c>
      <c r="AF215" s="1">
        <f t="shared" si="32"/>
        <v>0</v>
      </c>
      <c r="AG215" s="1">
        <f t="shared" si="33"/>
        <v>0</v>
      </c>
      <c r="AH215" s="1">
        <f t="shared" si="34"/>
        <v>0</v>
      </c>
    </row>
    <row r="216" spans="1:34" ht="14" x14ac:dyDescent="0.3">
      <c r="A216" s="279"/>
      <c r="B216" s="279"/>
      <c r="C216" s="280"/>
      <c r="D216" s="281"/>
      <c r="E216" s="281"/>
      <c r="F216" s="280"/>
      <c r="G216" s="281"/>
      <c r="H216" s="279"/>
      <c r="I216" s="288" t="str">
        <f>_xlfn.IFNA(VLOOKUP(B216,'Absence Types'!A:D,4,FALSE),"")</f>
        <v/>
      </c>
      <c r="J216" s="110" t="str">
        <f t="shared" si="36"/>
        <v>Y</v>
      </c>
      <c r="K216" s="110" t="str">
        <f t="shared" si="37"/>
        <v>N</v>
      </c>
      <c r="L216" s="110" t="b">
        <f t="shared" si="38"/>
        <v>0</v>
      </c>
      <c r="M216" s="110" t="b">
        <f t="shared" si="39"/>
        <v>0</v>
      </c>
      <c r="AC216" s="1" t="str">
        <f t="shared" si="35"/>
        <v/>
      </c>
      <c r="AD216" s="1" t="str">
        <f t="shared" si="31"/>
        <v/>
      </c>
      <c r="AE216" s="1" t="e">
        <f>VLOOKUP(A216,#REF!,12,FALSE)</f>
        <v>#REF!</v>
      </c>
      <c r="AF216" s="1">
        <f t="shared" si="32"/>
        <v>0</v>
      </c>
      <c r="AG216" s="1">
        <f t="shared" si="33"/>
        <v>0</v>
      </c>
      <c r="AH216" s="1">
        <f t="shared" si="34"/>
        <v>0</v>
      </c>
    </row>
    <row r="217" spans="1:34" ht="14" x14ac:dyDescent="0.3">
      <c r="A217" s="279"/>
      <c r="B217" s="279"/>
      <c r="C217" s="280"/>
      <c r="D217" s="281"/>
      <c r="E217" s="281"/>
      <c r="F217" s="280"/>
      <c r="G217" s="281"/>
      <c r="H217" s="279"/>
      <c r="I217" s="288" t="str">
        <f>_xlfn.IFNA(VLOOKUP(B217,'Absence Types'!A:D,4,FALSE),"")</f>
        <v/>
      </c>
      <c r="J217" s="110" t="str">
        <f t="shared" si="36"/>
        <v>Y</v>
      </c>
      <c r="K217" s="110" t="str">
        <f t="shared" si="37"/>
        <v>N</v>
      </c>
      <c r="L217" s="110" t="b">
        <f t="shared" si="38"/>
        <v>0</v>
      </c>
      <c r="M217" s="110" t="b">
        <f t="shared" si="39"/>
        <v>0</v>
      </c>
      <c r="AC217" s="1" t="str">
        <f t="shared" si="35"/>
        <v/>
      </c>
      <c r="AD217" s="1" t="str">
        <f t="shared" si="31"/>
        <v/>
      </c>
      <c r="AE217" s="1" t="e">
        <f>VLOOKUP(A217,#REF!,12,FALSE)</f>
        <v>#REF!</v>
      </c>
      <c r="AF217" s="1">
        <f t="shared" si="32"/>
        <v>0</v>
      </c>
      <c r="AG217" s="1">
        <f t="shared" si="33"/>
        <v>0</v>
      </c>
      <c r="AH217" s="1">
        <f t="shared" si="34"/>
        <v>0</v>
      </c>
    </row>
    <row r="218" spans="1:34" ht="14" x14ac:dyDescent="0.3">
      <c r="A218" s="279"/>
      <c r="B218" s="279"/>
      <c r="C218" s="280"/>
      <c r="D218" s="281"/>
      <c r="E218" s="281"/>
      <c r="F218" s="280"/>
      <c r="G218" s="281"/>
      <c r="H218" s="279"/>
      <c r="I218" s="288" t="str">
        <f>_xlfn.IFNA(VLOOKUP(B218,'Absence Types'!A:D,4,FALSE),"")</f>
        <v/>
      </c>
      <c r="J218" s="110" t="str">
        <f t="shared" si="36"/>
        <v>Y</v>
      </c>
      <c r="K218" s="110" t="str">
        <f t="shared" si="37"/>
        <v>N</v>
      </c>
      <c r="L218" s="110" t="b">
        <f t="shared" si="38"/>
        <v>0</v>
      </c>
      <c r="M218" s="110" t="b">
        <f t="shared" si="39"/>
        <v>0</v>
      </c>
      <c r="AC218" s="1" t="str">
        <f t="shared" si="35"/>
        <v/>
      </c>
      <c r="AD218" s="1" t="str">
        <f t="shared" si="31"/>
        <v/>
      </c>
      <c r="AE218" s="1" t="e">
        <f>VLOOKUP(A218,#REF!,12,FALSE)</f>
        <v>#REF!</v>
      </c>
      <c r="AF218" s="1">
        <f t="shared" si="32"/>
        <v>0</v>
      </c>
      <c r="AG218" s="1">
        <f t="shared" si="33"/>
        <v>0</v>
      </c>
      <c r="AH218" s="1">
        <f t="shared" si="34"/>
        <v>0</v>
      </c>
    </row>
    <row r="219" spans="1:34" ht="14" x14ac:dyDescent="0.3">
      <c r="A219" s="279"/>
      <c r="B219" s="279"/>
      <c r="C219" s="280"/>
      <c r="D219" s="281"/>
      <c r="E219" s="281"/>
      <c r="F219" s="280"/>
      <c r="G219" s="281"/>
      <c r="H219" s="279"/>
      <c r="I219" s="288" t="str">
        <f>_xlfn.IFNA(VLOOKUP(B219,'Absence Types'!A:D,4,FALSE),"")</f>
        <v/>
      </c>
      <c r="J219" s="110" t="str">
        <f t="shared" si="36"/>
        <v>Y</v>
      </c>
      <c r="K219" s="110" t="str">
        <f t="shared" si="37"/>
        <v>N</v>
      </c>
      <c r="L219" s="110" t="b">
        <f t="shared" si="38"/>
        <v>0</v>
      </c>
      <c r="M219" s="110" t="b">
        <f t="shared" si="39"/>
        <v>0</v>
      </c>
      <c r="AC219" s="1" t="str">
        <f t="shared" si="35"/>
        <v/>
      </c>
      <c r="AD219" s="1" t="str">
        <f t="shared" si="31"/>
        <v/>
      </c>
      <c r="AE219" s="1" t="e">
        <f>VLOOKUP(A219,#REF!,12,FALSE)</f>
        <v>#REF!</v>
      </c>
      <c r="AF219" s="1">
        <f t="shared" si="32"/>
        <v>0</v>
      </c>
      <c r="AG219" s="1">
        <f t="shared" si="33"/>
        <v>0</v>
      </c>
      <c r="AH219" s="1">
        <f t="shared" si="34"/>
        <v>0</v>
      </c>
    </row>
    <row r="220" spans="1:34" ht="14" x14ac:dyDescent="0.3">
      <c r="A220" s="279"/>
      <c r="B220" s="279"/>
      <c r="C220" s="280"/>
      <c r="D220" s="281"/>
      <c r="E220" s="281"/>
      <c r="F220" s="280"/>
      <c r="G220" s="281"/>
      <c r="H220" s="279"/>
      <c r="I220" s="288" t="str">
        <f>_xlfn.IFNA(VLOOKUP(B220,'Absence Types'!A:D,4,FALSE),"")</f>
        <v/>
      </c>
      <c r="J220" s="110" t="str">
        <f t="shared" si="36"/>
        <v>Y</v>
      </c>
      <c r="K220" s="110" t="str">
        <f t="shared" si="37"/>
        <v>N</v>
      </c>
      <c r="L220" s="110" t="b">
        <f t="shared" si="38"/>
        <v>0</v>
      </c>
      <c r="M220" s="110" t="b">
        <f t="shared" si="39"/>
        <v>0</v>
      </c>
      <c r="AC220" s="1" t="str">
        <f t="shared" si="35"/>
        <v/>
      </c>
      <c r="AD220" s="1" t="str">
        <f t="shared" si="31"/>
        <v/>
      </c>
      <c r="AE220" s="1" t="e">
        <f>VLOOKUP(A220,#REF!,12,FALSE)</f>
        <v>#REF!</v>
      </c>
      <c r="AF220" s="1">
        <f t="shared" si="32"/>
        <v>0</v>
      </c>
      <c r="AG220" s="1">
        <f t="shared" si="33"/>
        <v>0</v>
      </c>
      <c r="AH220" s="1">
        <f t="shared" si="34"/>
        <v>0</v>
      </c>
    </row>
    <row r="221" spans="1:34" ht="14" x14ac:dyDescent="0.3">
      <c r="A221" s="279"/>
      <c r="B221" s="279"/>
      <c r="C221" s="280"/>
      <c r="D221" s="281"/>
      <c r="E221" s="281"/>
      <c r="F221" s="280"/>
      <c r="G221" s="281"/>
      <c r="H221" s="279"/>
      <c r="I221" s="288" t="str">
        <f>_xlfn.IFNA(VLOOKUP(B221,'Absence Types'!A:D,4,FALSE),"")</f>
        <v/>
      </c>
      <c r="J221" s="110" t="str">
        <f t="shared" si="36"/>
        <v>Y</v>
      </c>
      <c r="K221" s="110" t="str">
        <f t="shared" si="37"/>
        <v>N</v>
      </c>
      <c r="L221" s="110" t="b">
        <f t="shared" si="38"/>
        <v>0</v>
      </c>
      <c r="M221" s="110" t="b">
        <f t="shared" si="39"/>
        <v>0</v>
      </c>
      <c r="AC221" s="1" t="str">
        <f t="shared" si="35"/>
        <v/>
      </c>
      <c r="AD221" s="1" t="str">
        <f t="shared" si="31"/>
        <v/>
      </c>
      <c r="AE221" s="1" t="e">
        <f>VLOOKUP(A221,#REF!,12,FALSE)</f>
        <v>#REF!</v>
      </c>
      <c r="AF221" s="1">
        <f t="shared" si="32"/>
        <v>0</v>
      </c>
      <c r="AG221" s="1">
        <f t="shared" si="33"/>
        <v>0</v>
      </c>
      <c r="AH221" s="1">
        <f t="shared" si="34"/>
        <v>0</v>
      </c>
    </row>
    <row r="222" spans="1:34" ht="14" x14ac:dyDescent="0.3">
      <c r="A222" s="279"/>
      <c r="B222" s="279"/>
      <c r="C222" s="280"/>
      <c r="D222" s="281"/>
      <c r="E222" s="281"/>
      <c r="F222" s="280"/>
      <c r="G222" s="281"/>
      <c r="H222" s="279"/>
      <c r="I222" s="288" t="str">
        <f>_xlfn.IFNA(VLOOKUP(B222,'Absence Types'!A:D,4,FALSE),"")</f>
        <v/>
      </c>
      <c r="J222" s="110" t="str">
        <f t="shared" si="36"/>
        <v>Y</v>
      </c>
      <c r="K222" s="110" t="str">
        <f t="shared" si="37"/>
        <v>N</v>
      </c>
      <c r="L222" s="110" t="b">
        <f t="shared" si="38"/>
        <v>0</v>
      </c>
      <c r="M222" s="110" t="b">
        <f t="shared" si="39"/>
        <v>0</v>
      </c>
      <c r="AC222" s="1" t="str">
        <f t="shared" si="35"/>
        <v/>
      </c>
      <c r="AD222" s="1" t="str">
        <f t="shared" si="31"/>
        <v/>
      </c>
      <c r="AE222" s="1" t="e">
        <f>VLOOKUP(A222,#REF!,12,FALSE)</f>
        <v>#REF!</v>
      </c>
      <c r="AF222" s="1">
        <f t="shared" si="32"/>
        <v>0</v>
      </c>
      <c r="AG222" s="1">
        <f t="shared" si="33"/>
        <v>0</v>
      </c>
      <c r="AH222" s="1">
        <f t="shared" si="34"/>
        <v>0</v>
      </c>
    </row>
    <row r="223" spans="1:34" ht="14" x14ac:dyDescent="0.3">
      <c r="A223" s="279"/>
      <c r="B223" s="279"/>
      <c r="C223" s="280"/>
      <c r="D223" s="281"/>
      <c r="E223" s="281"/>
      <c r="F223" s="280"/>
      <c r="G223" s="281"/>
      <c r="H223" s="279"/>
      <c r="I223" s="288" t="str">
        <f>_xlfn.IFNA(VLOOKUP(B223,'Absence Types'!A:D,4,FALSE),"")</f>
        <v/>
      </c>
      <c r="J223" s="110" t="str">
        <f t="shared" si="36"/>
        <v>Y</v>
      </c>
      <c r="K223" s="110" t="str">
        <f t="shared" si="37"/>
        <v>N</v>
      </c>
      <c r="L223" s="110" t="b">
        <f t="shared" si="38"/>
        <v>0</v>
      </c>
      <c r="M223" s="110" t="b">
        <f t="shared" si="39"/>
        <v>0</v>
      </c>
      <c r="AC223" s="1" t="str">
        <f t="shared" si="35"/>
        <v/>
      </c>
      <c r="AD223" s="1" t="str">
        <f t="shared" si="31"/>
        <v/>
      </c>
      <c r="AE223" s="1" t="e">
        <f>VLOOKUP(A223,#REF!,12,FALSE)</f>
        <v>#REF!</v>
      </c>
      <c r="AF223" s="1">
        <f t="shared" si="32"/>
        <v>0</v>
      </c>
      <c r="AG223" s="1">
        <f t="shared" si="33"/>
        <v>0</v>
      </c>
      <c r="AH223" s="1">
        <f t="shared" si="34"/>
        <v>0</v>
      </c>
    </row>
    <row r="224" spans="1:34" ht="14" x14ac:dyDescent="0.3">
      <c r="A224" s="279"/>
      <c r="B224" s="279"/>
      <c r="C224" s="280"/>
      <c r="D224" s="281"/>
      <c r="E224" s="281"/>
      <c r="F224" s="280"/>
      <c r="G224" s="281"/>
      <c r="H224" s="279"/>
      <c r="I224" s="288" t="str">
        <f>_xlfn.IFNA(VLOOKUP(B224,'Absence Types'!A:D,4,FALSE),"")</f>
        <v/>
      </c>
      <c r="J224" s="110" t="str">
        <f t="shared" si="36"/>
        <v>Y</v>
      </c>
      <c r="K224" s="110" t="str">
        <f t="shared" si="37"/>
        <v>N</v>
      </c>
      <c r="L224" s="110" t="b">
        <f t="shared" si="38"/>
        <v>0</v>
      </c>
      <c r="M224" s="110" t="b">
        <f t="shared" si="39"/>
        <v>0</v>
      </c>
      <c r="AC224" s="1" t="str">
        <f t="shared" si="35"/>
        <v/>
      </c>
      <c r="AD224" s="1" t="str">
        <f t="shared" si="31"/>
        <v/>
      </c>
      <c r="AE224" s="1" t="e">
        <f>VLOOKUP(A224,#REF!,12,FALSE)</f>
        <v>#REF!</v>
      </c>
      <c r="AF224" s="1">
        <f t="shared" si="32"/>
        <v>0</v>
      </c>
      <c r="AG224" s="1">
        <f t="shared" si="33"/>
        <v>0</v>
      </c>
      <c r="AH224" s="1">
        <f t="shared" si="34"/>
        <v>0</v>
      </c>
    </row>
    <row r="225" spans="1:34" ht="14" x14ac:dyDescent="0.3">
      <c r="A225" s="279"/>
      <c r="B225" s="279"/>
      <c r="C225" s="280"/>
      <c r="D225" s="281"/>
      <c r="E225" s="281"/>
      <c r="F225" s="280"/>
      <c r="G225" s="281"/>
      <c r="H225" s="279"/>
      <c r="I225" s="288" t="str">
        <f>_xlfn.IFNA(VLOOKUP(B225,'Absence Types'!A:D,4,FALSE),"")</f>
        <v/>
      </c>
      <c r="J225" s="110" t="str">
        <f t="shared" si="36"/>
        <v>Y</v>
      </c>
      <c r="K225" s="110" t="str">
        <f t="shared" si="37"/>
        <v>N</v>
      </c>
      <c r="L225" s="110" t="b">
        <f t="shared" si="38"/>
        <v>0</v>
      </c>
      <c r="M225" s="110" t="b">
        <f t="shared" si="39"/>
        <v>0</v>
      </c>
      <c r="AC225" s="1" t="str">
        <f t="shared" si="35"/>
        <v/>
      </c>
      <c r="AD225" s="1" t="str">
        <f t="shared" si="31"/>
        <v/>
      </c>
      <c r="AE225" s="1" t="e">
        <f>VLOOKUP(A225,#REF!,12,FALSE)</f>
        <v>#REF!</v>
      </c>
      <c r="AF225" s="1">
        <f t="shared" si="32"/>
        <v>0</v>
      </c>
      <c r="AG225" s="1">
        <f t="shared" si="33"/>
        <v>0</v>
      </c>
      <c r="AH225" s="1">
        <f t="shared" si="34"/>
        <v>0</v>
      </c>
    </row>
    <row r="226" spans="1:34" ht="14" x14ac:dyDescent="0.3">
      <c r="A226" s="279"/>
      <c r="B226" s="279"/>
      <c r="C226" s="280"/>
      <c r="D226" s="281"/>
      <c r="E226" s="281"/>
      <c r="F226" s="280"/>
      <c r="G226" s="281"/>
      <c r="H226" s="279"/>
      <c r="I226" s="288" t="str">
        <f>_xlfn.IFNA(VLOOKUP(B226,'Absence Types'!A:D,4,FALSE),"")</f>
        <v/>
      </c>
      <c r="J226" s="110" t="str">
        <f t="shared" si="36"/>
        <v>Y</v>
      </c>
      <c r="K226" s="110" t="str">
        <f t="shared" si="37"/>
        <v>N</v>
      </c>
      <c r="L226" s="110" t="b">
        <f t="shared" si="38"/>
        <v>0</v>
      </c>
      <c r="M226" s="110" t="b">
        <f t="shared" si="39"/>
        <v>0</v>
      </c>
      <c r="AC226" s="1" t="str">
        <f t="shared" si="35"/>
        <v/>
      </c>
      <c r="AD226" s="1" t="str">
        <f t="shared" si="31"/>
        <v/>
      </c>
      <c r="AE226" s="1" t="e">
        <f>VLOOKUP(A226,#REF!,12,FALSE)</f>
        <v>#REF!</v>
      </c>
      <c r="AF226" s="1">
        <f t="shared" si="32"/>
        <v>0</v>
      </c>
      <c r="AG226" s="1">
        <f t="shared" si="33"/>
        <v>0</v>
      </c>
      <c r="AH226" s="1">
        <f t="shared" si="34"/>
        <v>0</v>
      </c>
    </row>
    <row r="227" spans="1:34" ht="14" x14ac:dyDescent="0.3">
      <c r="A227" s="279"/>
      <c r="B227" s="279"/>
      <c r="C227" s="280"/>
      <c r="D227" s="281"/>
      <c r="E227" s="281"/>
      <c r="F227" s="280"/>
      <c r="G227" s="281"/>
      <c r="H227" s="279"/>
      <c r="I227" s="288" t="str">
        <f>_xlfn.IFNA(VLOOKUP(B227,'Absence Types'!A:D,4,FALSE),"")</f>
        <v/>
      </c>
      <c r="J227" s="110" t="str">
        <f t="shared" si="36"/>
        <v>Y</v>
      </c>
      <c r="K227" s="110" t="str">
        <f t="shared" si="37"/>
        <v>N</v>
      </c>
      <c r="L227" s="110" t="b">
        <f t="shared" si="38"/>
        <v>0</v>
      </c>
      <c r="M227" s="110" t="b">
        <f t="shared" si="39"/>
        <v>0</v>
      </c>
      <c r="AC227" s="1" t="str">
        <f t="shared" si="35"/>
        <v/>
      </c>
      <c r="AD227" s="1" t="str">
        <f t="shared" si="31"/>
        <v/>
      </c>
      <c r="AE227" s="1" t="e">
        <f>VLOOKUP(A227,#REF!,12,FALSE)</f>
        <v>#REF!</v>
      </c>
      <c r="AF227" s="1">
        <f t="shared" si="32"/>
        <v>0</v>
      </c>
      <c r="AG227" s="1">
        <f t="shared" si="33"/>
        <v>0</v>
      </c>
      <c r="AH227" s="1">
        <f t="shared" si="34"/>
        <v>0</v>
      </c>
    </row>
    <row r="228" spans="1:34" ht="14" x14ac:dyDescent="0.3">
      <c r="A228" s="279"/>
      <c r="B228" s="279"/>
      <c r="C228" s="280"/>
      <c r="D228" s="281"/>
      <c r="E228" s="281"/>
      <c r="F228" s="280"/>
      <c r="G228" s="281"/>
      <c r="H228" s="279"/>
      <c r="I228" s="288" t="str">
        <f>_xlfn.IFNA(VLOOKUP(B228,'Absence Types'!A:D,4,FALSE),"")</f>
        <v/>
      </c>
      <c r="J228" s="110" t="str">
        <f t="shared" si="36"/>
        <v>Y</v>
      </c>
      <c r="K228" s="110" t="str">
        <f t="shared" si="37"/>
        <v>N</v>
      </c>
      <c r="L228" s="110" t="b">
        <f t="shared" si="38"/>
        <v>0</v>
      </c>
      <c r="M228" s="110" t="b">
        <f t="shared" si="39"/>
        <v>0</v>
      </c>
      <c r="AC228" s="1" t="str">
        <f t="shared" si="35"/>
        <v/>
      </c>
      <c r="AD228" s="1" t="str">
        <f t="shared" si="31"/>
        <v/>
      </c>
      <c r="AE228" s="1" t="e">
        <f>VLOOKUP(A228,#REF!,12,FALSE)</f>
        <v>#REF!</v>
      </c>
      <c r="AF228" s="1">
        <f t="shared" si="32"/>
        <v>0</v>
      </c>
      <c r="AG228" s="1">
        <f t="shared" si="33"/>
        <v>0</v>
      </c>
      <c r="AH228" s="1">
        <f t="shared" si="34"/>
        <v>0</v>
      </c>
    </row>
    <row r="229" spans="1:34" ht="14" x14ac:dyDescent="0.3">
      <c r="A229" s="279"/>
      <c r="B229" s="279"/>
      <c r="C229" s="280"/>
      <c r="D229" s="281"/>
      <c r="E229" s="281"/>
      <c r="F229" s="280"/>
      <c r="G229" s="281"/>
      <c r="H229" s="279"/>
      <c r="I229" s="288" t="str">
        <f>_xlfn.IFNA(VLOOKUP(B229,'Absence Types'!A:D,4,FALSE),"")</f>
        <v/>
      </c>
      <c r="J229" s="110" t="str">
        <f t="shared" si="36"/>
        <v>Y</v>
      </c>
      <c r="K229" s="110" t="str">
        <f t="shared" si="37"/>
        <v>N</v>
      </c>
      <c r="L229" s="110" t="b">
        <f t="shared" si="38"/>
        <v>0</v>
      </c>
      <c r="M229" s="110" t="b">
        <f t="shared" si="39"/>
        <v>0</v>
      </c>
      <c r="AC229" s="1" t="str">
        <f t="shared" si="35"/>
        <v/>
      </c>
      <c r="AD229" s="1" t="str">
        <f t="shared" si="31"/>
        <v/>
      </c>
      <c r="AE229" s="1" t="e">
        <f>VLOOKUP(A229,#REF!,12,FALSE)</f>
        <v>#REF!</v>
      </c>
      <c r="AF229" s="1">
        <f t="shared" si="32"/>
        <v>0</v>
      </c>
      <c r="AG229" s="1">
        <f t="shared" si="33"/>
        <v>0</v>
      </c>
      <c r="AH229" s="1">
        <f t="shared" si="34"/>
        <v>0</v>
      </c>
    </row>
    <row r="230" spans="1:34" ht="14" x14ac:dyDescent="0.3">
      <c r="A230" s="279"/>
      <c r="B230" s="279"/>
      <c r="C230" s="280"/>
      <c r="D230" s="281"/>
      <c r="E230" s="281"/>
      <c r="F230" s="280"/>
      <c r="G230" s="281"/>
      <c r="H230" s="279"/>
      <c r="I230" s="288" t="str">
        <f>_xlfn.IFNA(VLOOKUP(B230,'Absence Types'!A:D,4,FALSE),"")</f>
        <v/>
      </c>
      <c r="J230" s="110" t="str">
        <f t="shared" si="36"/>
        <v>Y</v>
      </c>
      <c r="K230" s="110" t="str">
        <f t="shared" si="37"/>
        <v>N</v>
      </c>
      <c r="L230" s="110" t="b">
        <f t="shared" si="38"/>
        <v>0</v>
      </c>
      <c r="M230" s="110" t="b">
        <f t="shared" si="39"/>
        <v>0</v>
      </c>
      <c r="AC230" s="1" t="str">
        <f t="shared" si="35"/>
        <v/>
      </c>
      <c r="AD230" s="1" t="str">
        <f t="shared" si="31"/>
        <v/>
      </c>
      <c r="AE230" s="1" t="e">
        <f>VLOOKUP(A230,#REF!,12,FALSE)</f>
        <v>#REF!</v>
      </c>
      <c r="AF230" s="1">
        <f t="shared" si="32"/>
        <v>0</v>
      </c>
      <c r="AG230" s="1">
        <f t="shared" si="33"/>
        <v>0</v>
      </c>
      <c r="AH230" s="1">
        <f t="shared" si="34"/>
        <v>0</v>
      </c>
    </row>
    <row r="231" spans="1:34" ht="14" x14ac:dyDescent="0.3">
      <c r="A231" s="279"/>
      <c r="B231" s="279"/>
      <c r="C231" s="280"/>
      <c r="D231" s="281"/>
      <c r="E231" s="281"/>
      <c r="F231" s="280"/>
      <c r="G231" s="281"/>
      <c r="H231" s="279"/>
      <c r="I231" s="288" t="str">
        <f>_xlfn.IFNA(VLOOKUP(B231,'Absence Types'!A:D,4,FALSE),"")</f>
        <v/>
      </c>
      <c r="J231" s="110" t="str">
        <f t="shared" si="36"/>
        <v>Y</v>
      </c>
      <c r="K231" s="110" t="str">
        <f t="shared" si="37"/>
        <v>N</v>
      </c>
      <c r="L231" s="110" t="b">
        <f t="shared" si="38"/>
        <v>0</v>
      </c>
      <c r="M231" s="110" t="b">
        <f t="shared" si="39"/>
        <v>0</v>
      </c>
      <c r="AC231" s="1" t="str">
        <f t="shared" si="35"/>
        <v/>
      </c>
      <c r="AD231" s="1" t="str">
        <f t="shared" si="31"/>
        <v/>
      </c>
      <c r="AE231" s="1" t="e">
        <f>VLOOKUP(A231,#REF!,12,FALSE)</f>
        <v>#REF!</v>
      </c>
      <c r="AF231" s="1">
        <f t="shared" si="32"/>
        <v>0</v>
      </c>
      <c r="AG231" s="1">
        <f t="shared" si="33"/>
        <v>0</v>
      </c>
      <c r="AH231" s="1">
        <f t="shared" si="34"/>
        <v>0</v>
      </c>
    </row>
    <row r="232" spans="1:34" ht="14" x14ac:dyDescent="0.3">
      <c r="A232" s="279"/>
      <c r="B232" s="279"/>
      <c r="C232" s="280"/>
      <c r="D232" s="281"/>
      <c r="E232" s="281"/>
      <c r="F232" s="280"/>
      <c r="G232" s="281"/>
      <c r="H232" s="279"/>
      <c r="I232" s="288" t="str">
        <f>_xlfn.IFNA(VLOOKUP(B232,'Absence Types'!A:D,4,FALSE),"")</f>
        <v/>
      </c>
      <c r="J232" s="110" t="str">
        <f t="shared" si="36"/>
        <v>Y</v>
      </c>
      <c r="K232" s="110" t="str">
        <f t="shared" si="37"/>
        <v>N</v>
      </c>
      <c r="L232" s="110" t="b">
        <f t="shared" si="38"/>
        <v>0</v>
      </c>
      <c r="M232" s="110" t="b">
        <f t="shared" si="39"/>
        <v>0</v>
      </c>
      <c r="AC232" s="1" t="str">
        <f t="shared" si="35"/>
        <v/>
      </c>
      <c r="AD232" s="1" t="str">
        <f t="shared" si="31"/>
        <v/>
      </c>
      <c r="AE232" s="1" t="e">
        <f>VLOOKUP(A232,#REF!,12,FALSE)</f>
        <v>#REF!</v>
      </c>
      <c r="AF232" s="1">
        <f t="shared" si="32"/>
        <v>0</v>
      </c>
      <c r="AG232" s="1">
        <f t="shared" si="33"/>
        <v>0</v>
      </c>
      <c r="AH232" s="1">
        <f t="shared" si="34"/>
        <v>0</v>
      </c>
    </row>
    <row r="233" spans="1:34" ht="14" x14ac:dyDescent="0.3">
      <c r="A233" s="279"/>
      <c r="B233" s="279"/>
      <c r="C233" s="280"/>
      <c r="D233" s="281"/>
      <c r="E233" s="281"/>
      <c r="F233" s="280"/>
      <c r="G233" s="281"/>
      <c r="H233" s="279"/>
      <c r="I233" s="288" t="str">
        <f>_xlfn.IFNA(VLOOKUP(B233,'Absence Types'!A:D,4,FALSE),"")</f>
        <v/>
      </c>
      <c r="J233" s="110" t="str">
        <f t="shared" si="36"/>
        <v>Y</v>
      </c>
      <c r="K233" s="110" t="str">
        <f t="shared" si="37"/>
        <v>N</v>
      </c>
      <c r="L233" s="110" t="b">
        <f t="shared" si="38"/>
        <v>0</v>
      </c>
      <c r="M233" s="110" t="b">
        <f t="shared" si="39"/>
        <v>0</v>
      </c>
      <c r="AC233" s="1" t="str">
        <f t="shared" si="35"/>
        <v/>
      </c>
      <c r="AD233" s="1" t="str">
        <f t="shared" si="31"/>
        <v/>
      </c>
      <c r="AE233" s="1" t="e">
        <f>VLOOKUP(A233,#REF!,12,FALSE)</f>
        <v>#REF!</v>
      </c>
      <c r="AF233" s="1">
        <f t="shared" si="32"/>
        <v>0</v>
      </c>
      <c r="AG233" s="1">
        <f t="shared" si="33"/>
        <v>0</v>
      </c>
      <c r="AH233" s="1">
        <f t="shared" si="34"/>
        <v>0</v>
      </c>
    </row>
    <row r="234" spans="1:34" ht="14" x14ac:dyDescent="0.3">
      <c r="A234" s="279"/>
      <c r="B234" s="279"/>
      <c r="C234" s="280"/>
      <c r="D234" s="281"/>
      <c r="E234" s="281"/>
      <c r="F234" s="280"/>
      <c r="G234" s="281"/>
      <c r="H234" s="279"/>
      <c r="I234" s="288" t="str">
        <f>_xlfn.IFNA(VLOOKUP(B234,'Absence Types'!A:D,4,FALSE),"")</f>
        <v/>
      </c>
      <c r="J234" s="110" t="str">
        <f t="shared" si="36"/>
        <v>Y</v>
      </c>
      <c r="K234" s="110" t="str">
        <f t="shared" si="37"/>
        <v>N</v>
      </c>
      <c r="L234" s="110" t="b">
        <f t="shared" si="38"/>
        <v>0</v>
      </c>
      <c r="M234" s="110" t="b">
        <f t="shared" si="39"/>
        <v>0</v>
      </c>
      <c r="AC234" s="1" t="str">
        <f t="shared" si="35"/>
        <v/>
      </c>
      <c r="AD234" s="1" t="str">
        <f t="shared" si="31"/>
        <v/>
      </c>
      <c r="AE234" s="1" t="e">
        <f>VLOOKUP(A234,#REF!,12,FALSE)</f>
        <v>#REF!</v>
      </c>
      <c r="AF234" s="1">
        <f t="shared" si="32"/>
        <v>0</v>
      </c>
      <c r="AG234" s="1">
        <f t="shared" si="33"/>
        <v>0</v>
      </c>
      <c r="AH234" s="1">
        <f t="shared" si="34"/>
        <v>0</v>
      </c>
    </row>
    <row r="235" spans="1:34" ht="14" x14ac:dyDescent="0.3">
      <c r="A235" s="279"/>
      <c r="B235" s="279"/>
      <c r="C235" s="280"/>
      <c r="D235" s="281"/>
      <c r="E235" s="281"/>
      <c r="F235" s="280"/>
      <c r="G235" s="281"/>
      <c r="H235" s="279"/>
      <c r="I235" s="288" t="str">
        <f>_xlfn.IFNA(VLOOKUP(B235,'Absence Types'!A:D,4,FALSE),"")</f>
        <v/>
      </c>
      <c r="J235" s="110" t="str">
        <f t="shared" si="36"/>
        <v>Y</v>
      </c>
      <c r="K235" s="110" t="str">
        <f t="shared" si="37"/>
        <v>N</v>
      </c>
      <c r="L235" s="110" t="b">
        <f t="shared" si="38"/>
        <v>0</v>
      </c>
      <c r="M235" s="110" t="b">
        <f t="shared" si="39"/>
        <v>0</v>
      </c>
      <c r="AC235" s="1" t="str">
        <f t="shared" si="35"/>
        <v/>
      </c>
      <c r="AD235" s="1" t="str">
        <f t="shared" si="31"/>
        <v/>
      </c>
      <c r="AE235" s="1" t="e">
        <f>VLOOKUP(A235,#REF!,12,FALSE)</f>
        <v>#REF!</v>
      </c>
      <c r="AF235" s="1">
        <f t="shared" si="32"/>
        <v>0</v>
      </c>
      <c r="AG235" s="1">
        <f t="shared" si="33"/>
        <v>0</v>
      </c>
      <c r="AH235" s="1">
        <f t="shared" si="34"/>
        <v>0</v>
      </c>
    </row>
    <row r="236" spans="1:34" ht="14" x14ac:dyDescent="0.3">
      <c r="A236" s="279"/>
      <c r="B236" s="279"/>
      <c r="C236" s="280"/>
      <c r="D236" s="281"/>
      <c r="E236" s="281"/>
      <c r="F236" s="280"/>
      <c r="G236" s="281"/>
      <c r="H236" s="279"/>
      <c r="I236" s="288" t="str">
        <f>_xlfn.IFNA(VLOOKUP(B236,'Absence Types'!A:D,4,FALSE),"")</f>
        <v/>
      </c>
      <c r="J236" s="110" t="str">
        <f t="shared" si="36"/>
        <v>Y</v>
      </c>
      <c r="K236" s="110" t="str">
        <f t="shared" si="37"/>
        <v>N</v>
      </c>
      <c r="L236" s="110" t="b">
        <f t="shared" si="38"/>
        <v>0</v>
      </c>
      <c r="M236" s="110" t="b">
        <f t="shared" si="39"/>
        <v>0</v>
      </c>
      <c r="AC236" s="1" t="str">
        <f t="shared" si="35"/>
        <v/>
      </c>
      <c r="AD236" s="1" t="str">
        <f t="shared" si="31"/>
        <v/>
      </c>
      <c r="AE236" s="1" t="e">
        <f>VLOOKUP(A236,#REF!,12,FALSE)</f>
        <v>#REF!</v>
      </c>
      <c r="AF236" s="1">
        <f t="shared" si="32"/>
        <v>0</v>
      </c>
      <c r="AG236" s="1">
        <f t="shared" si="33"/>
        <v>0</v>
      </c>
      <c r="AH236" s="1">
        <f t="shared" si="34"/>
        <v>0</v>
      </c>
    </row>
    <row r="237" spans="1:34" ht="14" x14ac:dyDescent="0.3">
      <c r="A237" s="279"/>
      <c r="B237" s="279"/>
      <c r="C237" s="280"/>
      <c r="D237" s="281"/>
      <c r="E237" s="281"/>
      <c r="F237" s="280"/>
      <c r="G237" s="281"/>
      <c r="H237" s="279"/>
      <c r="I237" s="288" t="str">
        <f>_xlfn.IFNA(VLOOKUP(B237,'Absence Types'!A:D,4,FALSE),"")</f>
        <v/>
      </c>
      <c r="J237" s="110" t="str">
        <f t="shared" si="36"/>
        <v>Y</v>
      </c>
      <c r="K237" s="110" t="str">
        <f t="shared" si="37"/>
        <v>N</v>
      </c>
      <c r="L237" s="110" t="b">
        <f t="shared" si="38"/>
        <v>0</v>
      </c>
      <c r="M237" s="110" t="b">
        <f t="shared" si="39"/>
        <v>0</v>
      </c>
      <c r="AC237" s="1" t="str">
        <f t="shared" si="35"/>
        <v/>
      </c>
      <c r="AD237" s="1" t="str">
        <f t="shared" si="31"/>
        <v/>
      </c>
      <c r="AE237" s="1" t="e">
        <f>VLOOKUP(A237,#REF!,12,FALSE)</f>
        <v>#REF!</v>
      </c>
      <c r="AF237" s="1">
        <f t="shared" si="32"/>
        <v>0</v>
      </c>
      <c r="AG237" s="1">
        <f t="shared" si="33"/>
        <v>0</v>
      </c>
      <c r="AH237" s="1">
        <f t="shared" si="34"/>
        <v>0</v>
      </c>
    </row>
    <row r="238" spans="1:34" ht="14" x14ac:dyDescent="0.3">
      <c r="A238" s="279"/>
      <c r="B238" s="279"/>
      <c r="C238" s="280"/>
      <c r="D238" s="281"/>
      <c r="E238" s="281"/>
      <c r="F238" s="280"/>
      <c r="G238" s="281"/>
      <c r="H238" s="279"/>
      <c r="I238" s="288" t="str">
        <f>_xlfn.IFNA(VLOOKUP(B238,'Absence Types'!A:D,4,FALSE),"")</f>
        <v/>
      </c>
      <c r="J238" s="110" t="str">
        <f t="shared" si="36"/>
        <v>Y</v>
      </c>
      <c r="K238" s="110" t="str">
        <f t="shared" si="37"/>
        <v>N</v>
      </c>
      <c r="L238" s="110" t="b">
        <f t="shared" si="38"/>
        <v>0</v>
      </c>
      <c r="M238" s="110" t="b">
        <f t="shared" si="39"/>
        <v>0</v>
      </c>
      <c r="AC238" s="1" t="str">
        <f t="shared" si="35"/>
        <v/>
      </c>
      <c r="AD238" s="1" t="str">
        <f t="shared" si="31"/>
        <v/>
      </c>
      <c r="AE238" s="1" t="e">
        <f>VLOOKUP(A238,#REF!,12,FALSE)</f>
        <v>#REF!</v>
      </c>
      <c r="AF238" s="1">
        <f t="shared" si="32"/>
        <v>0</v>
      </c>
      <c r="AG238" s="1">
        <f t="shared" si="33"/>
        <v>0</v>
      </c>
      <c r="AH238" s="1">
        <f t="shared" si="34"/>
        <v>0</v>
      </c>
    </row>
    <row r="239" spans="1:34" ht="14" x14ac:dyDescent="0.3">
      <c r="A239" s="279"/>
      <c r="B239" s="279"/>
      <c r="C239" s="280"/>
      <c r="D239" s="281"/>
      <c r="E239" s="281"/>
      <c r="F239" s="280"/>
      <c r="G239" s="281"/>
      <c r="H239" s="279"/>
      <c r="I239" s="288" t="str">
        <f>_xlfn.IFNA(VLOOKUP(B239,'Absence Types'!A:D,4,FALSE),"")</f>
        <v/>
      </c>
      <c r="J239" s="110" t="str">
        <f t="shared" si="36"/>
        <v>Y</v>
      </c>
      <c r="K239" s="110" t="str">
        <f t="shared" si="37"/>
        <v>N</v>
      </c>
      <c r="L239" s="110" t="b">
        <f t="shared" si="38"/>
        <v>0</v>
      </c>
      <c r="M239" s="110" t="b">
        <f t="shared" si="39"/>
        <v>0</v>
      </c>
      <c r="AC239" s="1" t="str">
        <f t="shared" si="35"/>
        <v/>
      </c>
      <c r="AD239" s="1" t="str">
        <f t="shared" si="31"/>
        <v/>
      </c>
      <c r="AE239" s="1" t="e">
        <f>VLOOKUP(A239,#REF!,12,FALSE)</f>
        <v>#REF!</v>
      </c>
      <c r="AF239" s="1">
        <f t="shared" si="32"/>
        <v>0</v>
      </c>
      <c r="AG239" s="1">
        <f t="shared" si="33"/>
        <v>0</v>
      </c>
      <c r="AH239" s="1">
        <f t="shared" si="34"/>
        <v>0</v>
      </c>
    </row>
    <row r="240" spans="1:34" ht="14" x14ac:dyDescent="0.3">
      <c r="A240" s="279"/>
      <c r="B240" s="279"/>
      <c r="C240" s="280"/>
      <c r="D240" s="281"/>
      <c r="E240" s="281"/>
      <c r="F240" s="280"/>
      <c r="G240" s="281"/>
      <c r="H240" s="279"/>
      <c r="I240" s="288" t="str">
        <f>_xlfn.IFNA(VLOOKUP(B240,'Absence Types'!A:D,4,FALSE),"")</f>
        <v/>
      </c>
      <c r="J240" s="110" t="str">
        <f t="shared" si="36"/>
        <v>Y</v>
      </c>
      <c r="K240" s="110" t="str">
        <f t="shared" si="37"/>
        <v>N</v>
      </c>
      <c r="L240" s="110" t="b">
        <f t="shared" si="38"/>
        <v>0</v>
      </c>
      <c r="M240" s="110" t="b">
        <f t="shared" si="39"/>
        <v>0</v>
      </c>
      <c r="AC240" s="1" t="str">
        <f t="shared" si="35"/>
        <v/>
      </c>
      <c r="AD240" s="1" t="str">
        <f t="shared" si="31"/>
        <v/>
      </c>
      <c r="AE240" s="1" t="e">
        <f>VLOOKUP(A240,#REF!,12,FALSE)</f>
        <v>#REF!</v>
      </c>
      <c r="AF240" s="1">
        <f t="shared" si="32"/>
        <v>0</v>
      </c>
      <c r="AG240" s="1">
        <f t="shared" si="33"/>
        <v>0</v>
      </c>
      <c r="AH240" s="1">
        <f t="shared" si="34"/>
        <v>0</v>
      </c>
    </row>
    <row r="241" spans="1:34" ht="14" x14ac:dyDescent="0.3">
      <c r="A241" s="279"/>
      <c r="B241" s="279"/>
      <c r="C241" s="280"/>
      <c r="D241" s="281"/>
      <c r="E241" s="281"/>
      <c r="F241" s="280"/>
      <c r="G241" s="281"/>
      <c r="H241" s="279"/>
      <c r="I241" s="288" t="str">
        <f>_xlfn.IFNA(VLOOKUP(B241,'Absence Types'!A:D,4,FALSE),"")</f>
        <v/>
      </c>
      <c r="J241" s="110" t="str">
        <f t="shared" si="36"/>
        <v>Y</v>
      </c>
      <c r="K241" s="110" t="str">
        <f t="shared" si="37"/>
        <v>N</v>
      </c>
      <c r="L241" s="110" t="b">
        <f t="shared" si="38"/>
        <v>0</v>
      </c>
      <c r="M241" s="110" t="b">
        <f t="shared" si="39"/>
        <v>0</v>
      </c>
      <c r="AC241" s="1" t="str">
        <f t="shared" si="35"/>
        <v/>
      </c>
      <c r="AD241" s="1" t="str">
        <f t="shared" si="31"/>
        <v/>
      </c>
      <c r="AE241" s="1" t="e">
        <f>VLOOKUP(A241,#REF!,12,FALSE)</f>
        <v>#REF!</v>
      </c>
      <c r="AF241" s="1">
        <f t="shared" si="32"/>
        <v>0</v>
      </c>
      <c r="AG241" s="1">
        <f t="shared" si="33"/>
        <v>0</v>
      </c>
      <c r="AH241" s="1">
        <f t="shared" si="34"/>
        <v>0</v>
      </c>
    </row>
    <row r="242" spans="1:34" ht="14" x14ac:dyDescent="0.3">
      <c r="A242" s="279"/>
      <c r="B242" s="279"/>
      <c r="C242" s="280"/>
      <c r="D242" s="281"/>
      <c r="E242" s="281"/>
      <c r="F242" s="280"/>
      <c r="G242" s="281"/>
      <c r="H242" s="279"/>
      <c r="I242" s="288" t="str">
        <f>_xlfn.IFNA(VLOOKUP(B242,'Absence Types'!A:D,4,FALSE),"")</f>
        <v/>
      </c>
      <c r="J242" s="110" t="str">
        <f t="shared" si="36"/>
        <v>Y</v>
      </c>
      <c r="K242" s="110" t="str">
        <f t="shared" si="37"/>
        <v>N</v>
      </c>
      <c r="L242" s="110" t="b">
        <f t="shared" si="38"/>
        <v>0</v>
      </c>
      <c r="M242" s="110" t="b">
        <f t="shared" si="39"/>
        <v>0</v>
      </c>
      <c r="AC242" s="1" t="str">
        <f t="shared" si="35"/>
        <v/>
      </c>
      <c r="AD242" s="1" t="str">
        <f t="shared" si="31"/>
        <v/>
      </c>
      <c r="AE242" s="1" t="e">
        <f>VLOOKUP(A242,#REF!,12,FALSE)</f>
        <v>#REF!</v>
      </c>
      <c r="AF242" s="1">
        <f t="shared" si="32"/>
        <v>0</v>
      </c>
      <c r="AG242" s="1">
        <f t="shared" si="33"/>
        <v>0</v>
      </c>
      <c r="AH242" s="1">
        <f t="shared" si="34"/>
        <v>0</v>
      </c>
    </row>
    <row r="243" spans="1:34" ht="14" x14ac:dyDescent="0.3">
      <c r="A243" s="279"/>
      <c r="B243" s="279"/>
      <c r="C243" s="280"/>
      <c r="D243" s="281"/>
      <c r="E243" s="281"/>
      <c r="F243" s="280"/>
      <c r="G243" s="281"/>
      <c r="H243" s="279"/>
      <c r="I243" s="288" t="str">
        <f>_xlfn.IFNA(VLOOKUP(B243,'Absence Types'!A:D,4,FALSE),"")</f>
        <v/>
      </c>
      <c r="J243" s="110" t="str">
        <f t="shared" si="36"/>
        <v>Y</v>
      </c>
      <c r="K243" s="110" t="str">
        <f t="shared" si="37"/>
        <v>N</v>
      </c>
      <c r="L243" s="110" t="b">
        <f t="shared" si="38"/>
        <v>0</v>
      </c>
      <c r="M243" s="110" t="b">
        <f t="shared" si="39"/>
        <v>0</v>
      </c>
      <c r="AC243" s="1" t="str">
        <f t="shared" si="35"/>
        <v/>
      </c>
      <c r="AD243" s="1" t="str">
        <f t="shared" si="31"/>
        <v/>
      </c>
      <c r="AE243" s="1" t="e">
        <f>VLOOKUP(A243,#REF!,12,FALSE)</f>
        <v>#REF!</v>
      </c>
      <c r="AF243" s="1">
        <f t="shared" si="32"/>
        <v>0</v>
      </c>
      <c r="AG243" s="1">
        <f t="shared" si="33"/>
        <v>0</v>
      </c>
      <c r="AH243" s="1">
        <f t="shared" si="34"/>
        <v>0</v>
      </c>
    </row>
    <row r="244" spans="1:34" ht="14" x14ac:dyDescent="0.3">
      <c r="A244" s="279"/>
      <c r="B244" s="279"/>
      <c r="C244" s="280"/>
      <c r="D244" s="281"/>
      <c r="E244" s="281"/>
      <c r="F244" s="280"/>
      <c r="G244" s="281"/>
      <c r="H244" s="279"/>
      <c r="I244" s="288" t="str">
        <f>_xlfn.IFNA(VLOOKUP(B244,'Absence Types'!A:D,4,FALSE),"")</f>
        <v/>
      </c>
      <c r="J244" s="110" t="str">
        <f t="shared" si="36"/>
        <v>Y</v>
      </c>
      <c r="K244" s="110" t="str">
        <f t="shared" si="37"/>
        <v>N</v>
      </c>
      <c r="L244" s="110" t="b">
        <f t="shared" si="38"/>
        <v>0</v>
      </c>
      <c r="M244" s="110" t="b">
        <f t="shared" si="39"/>
        <v>0</v>
      </c>
      <c r="AC244" s="1" t="str">
        <f t="shared" si="35"/>
        <v/>
      </c>
      <c r="AD244" s="1" t="str">
        <f t="shared" si="31"/>
        <v/>
      </c>
      <c r="AE244" s="1" t="e">
        <f>VLOOKUP(A244,#REF!,12,FALSE)</f>
        <v>#REF!</v>
      </c>
      <c r="AF244" s="1">
        <f t="shared" si="32"/>
        <v>0</v>
      </c>
      <c r="AG244" s="1">
        <f t="shared" si="33"/>
        <v>0</v>
      </c>
      <c r="AH244" s="1">
        <f t="shared" si="34"/>
        <v>0</v>
      </c>
    </row>
    <row r="245" spans="1:34" ht="14" x14ac:dyDescent="0.3">
      <c r="A245" s="279"/>
      <c r="B245" s="279"/>
      <c r="C245" s="280"/>
      <c r="D245" s="281"/>
      <c r="E245" s="281"/>
      <c r="F245" s="280"/>
      <c r="G245" s="281"/>
      <c r="H245" s="279"/>
      <c r="I245" s="288" t="str">
        <f>_xlfn.IFNA(VLOOKUP(B245,'Absence Types'!A:D,4,FALSE),"")</f>
        <v/>
      </c>
      <c r="J245" s="110" t="str">
        <f t="shared" si="36"/>
        <v>Y</v>
      </c>
      <c r="K245" s="110" t="str">
        <f t="shared" si="37"/>
        <v>N</v>
      </c>
      <c r="L245" s="110" t="b">
        <f t="shared" si="38"/>
        <v>0</v>
      </c>
      <c r="M245" s="110" t="b">
        <f t="shared" si="39"/>
        <v>0</v>
      </c>
      <c r="AC245" s="1" t="str">
        <f t="shared" si="35"/>
        <v/>
      </c>
      <c r="AD245" s="1" t="str">
        <f t="shared" si="31"/>
        <v/>
      </c>
      <c r="AE245" s="1" t="e">
        <f>VLOOKUP(A245,#REF!,12,FALSE)</f>
        <v>#REF!</v>
      </c>
      <c r="AF245" s="1">
        <f t="shared" si="32"/>
        <v>0</v>
      </c>
      <c r="AG245" s="1">
        <f t="shared" si="33"/>
        <v>0</v>
      </c>
      <c r="AH245" s="1">
        <f t="shared" si="34"/>
        <v>0</v>
      </c>
    </row>
    <row r="246" spans="1:34" ht="14" x14ac:dyDescent="0.3">
      <c r="A246" s="279"/>
      <c r="B246" s="279"/>
      <c r="C246" s="280"/>
      <c r="D246" s="281"/>
      <c r="E246" s="281"/>
      <c r="F246" s="280"/>
      <c r="G246" s="281"/>
      <c r="H246" s="279"/>
      <c r="I246" s="288" t="str">
        <f>_xlfn.IFNA(VLOOKUP(B246,'Absence Types'!A:D,4,FALSE),"")</f>
        <v/>
      </c>
      <c r="J246" s="110" t="str">
        <f t="shared" si="36"/>
        <v>Y</v>
      </c>
      <c r="K246" s="110" t="str">
        <f t="shared" si="37"/>
        <v>N</v>
      </c>
      <c r="L246" s="110" t="b">
        <f t="shared" si="38"/>
        <v>0</v>
      </c>
      <c r="M246" s="110" t="b">
        <f t="shared" si="39"/>
        <v>0</v>
      </c>
      <c r="AC246" s="1" t="str">
        <f t="shared" si="35"/>
        <v/>
      </c>
      <c r="AD246" s="1" t="str">
        <f t="shared" si="31"/>
        <v/>
      </c>
      <c r="AE246" s="1" t="e">
        <f>VLOOKUP(A246,#REF!,12,FALSE)</f>
        <v>#REF!</v>
      </c>
      <c r="AF246" s="1">
        <f t="shared" si="32"/>
        <v>0</v>
      </c>
      <c r="AG246" s="1">
        <f t="shared" si="33"/>
        <v>0</v>
      </c>
      <c r="AH246" s="1">
        <f t="shared" si="34"/>
        <v>0</v>
      </c>
    </row>
    <row r="247" spans="1:34" ht="14" x14ac:dyDescent="0.3">
      <c r="A247" s="279"/>
      <c r="B247" s="279"/>
      <c r="C247" s="280"/>
      <c r="D247" s="281"/>
      <c r="E247" s="281"/>
      <c r="F247" s="280"/>
      <c r="G247" s="281"/>
      <c r="H247" s="279"/>
      <c r="I247" s="288" t="str">
        <f>_xlfn.IFNA(VLOOKUP(B247,'Absence Types'!A:D,4,FALSE),"")</f>
        <v/>
      </c>
      <c r="J247" s="110" t="str">
        <f t="shared" si="36"/>
        <v>Y</v>
      </c>
      <c r="K247" s="110" t="str">
        <f t="shared" si="37"/>
        <v>N</v>
      </c>
      <c r="L247" s="110" t="b">
        <f t="shared" si="38"/>
        <v>0</v>
      </c>
      <c r="M247" s="110" t="b">
        <f t="shared" si="39"/>
        <v>0</v>
      </c>
      <c r="AC247" s="1" t="str">
        <f t="shared" si="35"/>
        <v/>
      </c>
      <c r="AD247" s="1" t="str">
        <f t="shared" si="31"/>
        <v/>
      </c>
      <c r="AE247" s="1" t="e">
        <f>VLOOKUP(A247,#REF!,12,FALSE)</f>
        <v>#REF!</v>
      </c>
      <c r="AF247" s="1">
        <f t="shared" si="32"/>
        <v>0</v>
      </c>
      <c r="AG247" s="1">
        <f t="shared" si="33"/>
        <v>0</v>
      </c>
      <c r="AH247" s="1">
        <f t="shared" si="34"/>
        <v>0</v>
      </c>
    </row>
    <row r="248" spans="1:34" ht="14" x14ac:dyDescent="0.3">
      <c r="A248" s="279"/>
      <c r="B248" s="279"/>
      <c r="C248" s="280"/>
      <c r="D248" s="281"/>
      <c r="E248" s="281"/>
      <c r="F248" s="280"/>
      <c r="G248" s="281"/>
      <c r="H248" s="279"/>
      <c r="I248" s="288" t="str">
        <f>_xlfn.IFNA(VLOOKUP(B248,'Absence Types'!A:D,4,FALSE),"")</f>
        <v/>
      </c>
      <c r="J248" s="110" t="str">
        <f t="shared" si="36"/>
        <v>Y</v>
      </c>
      <c r="K248" s="110" t="str">
        <f t="shared" si="37"/>
        <v>N</v>
      </c>
      <c r="L248" s="110" t="b">
        <f t="shared" si="38"/>
        <v>0</v>
      </c>
      <c r="M248" s="110" t="b">
        <f t="shared" si="39"/>
        <v>0</v>
      </c>
      <c r="AC248" s="1" t="str">
        <f t="shared" si="35"/>
        <v/>
      </c>
      <c r="AD248" s="1" t="str">
        <f t="shared" si="31"/>
        <v/>
      </c>
      <c r="AE248" s="1" t="e">
        <f>VLOOKUP(A248,#REF!,12,FALSE)</f>
        <v>#REF!</v>
      </c>
      <c r="AF248" s="1">
        <f t="shared" si="32"/>
        <v>0</v>
      </c>
      <c r="AG248" s="1">
        <f t="shared" si="33"/>
        <v>0</v>
      </c>
      <c r="AH248" s="1">
        <f t="shared" si="34"/>
        <v>0</v>
      </c>
    </row>
    <row r="249" spans="1:34" ht="14" x14ac:dyDescent="0.3">
      <c r="A249" s="279"/>
      <c r="B249" s="279"/>
      <c r="C249" s="280"/>
      <c r="D249" s="281"/>
      <c r="E249" s="281"/>
      <c r="F249" s="280"/>
      <c r="G249" s="281"/>
      <c r="H249" s="279"/>
      <c r="I249" s="288" t="str">
        <f>_xlfn.IFNA(VLOOKUP(B249,'Absence Types'!A:D,4,FALSE),"")</f>
        <v/>
      </c>
      <c r="J249" s="110" t="str">
        <f t="shared" si="36"/>
        <v>Y</v>
      </c>
      <c r="K249" s="110" t="str">
        <f t="shared" si="37"/>
        <v>N</v>
      </c>
      <c r="L249" s="110" t="b">
        <f t="shared" si="38"/>
        <v>0</v>
      </c>
      <c r="M249" s="110" t="b">
        <f t="shared" si="39"/>
        <v>0</v>
      </c>
      <c r="AC249" s="1" t="str">
        <f t="shared" si="35"/>
        <v/>
      </c>
      <c r="AD249" s="1" t="str">
        <f t="shared" si="31"/>
        <v/>
      </c>
      <c r="AE249" s="1" t="e">
        <f>VLOOKUP(A249,#REF!,12,FALSE)</f>
        <v>#REF!</v>
      </c>
      <c r="AF249" s="1">
        <f t="shared" si="32"/>
        <v>0</v>
      </c>
      <c r="AG249" s="1">
        <f t="shared" si="33"/>
        <v>0</v>
      </c>
      <c r="AH249" s="1">
        <f t="shared" si="34"/>
        <v>0</v>
      </c>
    </row>
    <row r="250" spans="1:34" ht="14" x14ac:dyDescent="0.3">
      <c r="A250" s="279"/>
      <c r="B250" s="279"/>
      <c r="C250" s="280"/>
      <c r="D250" s="281"/>
      <c r="E250" s="281"/>
      <c r="F250" s="280"/>
      <c r="G250" s="281"/>
      <c r="H250" s="279"/>
      <c r="I250" s="288" t="str">
        <f>_xlfn.IFNA(VLOOKUP(B250,'Absence Types'!A:D,4,FALSE),"")</f>
        <v/>
      </c>
      <c r="J250" s="110" t="str">
        <f t="shared" si="36"/>
        <v>Y</v>
      </c>
      <c r="K250" s="110" t="str">
        <f t="shared" si="37"/>
        <v>N</v>
      </c>
      <c r="L250" s="110" t="b">
        <f t="shared" si="38"/>
        <v>0</v>
      </c>
      <c r="M250" s="110" t="b">
        <f t="shared" si="39"/>
        <v>0</v>
      </c>
      <c r="AC250" s="1" t="str">
        <f t="shared" si="35"/>
        <v/>
      </c>
      <c r="AD250" s="1" t="str">
        <f t="shared" si="31"/>
        <v/>
      </c>
      <c r="AE250" s="1" t="e">
        <f>VLOOKUP(A250,#REF!,12,FALSE)</f>
        <v>#REF!</v>
      </c>
      <c r="AF250" s="1">
        <f t="shared" si="32"/>
        <v>0</v>
      </c>
      <c r="AG250" s="1">
        <f t="shared" si="33"/>
        <v>0</v>
      </c>
      <c r="AH250" s="1">
        <f t="shared" si="34"/>
        <v>0</v>
      </c>
    </row>
    <row r="251" spans="1:34" ht="14" x14ac:dyDescent="0.3">
      <c r="A251" s="279"/>
      <c r="B251" s="279"/>
      <c r="C251" s="280"/>
      <c r="D251" s="281"/>
      <c r="E251" s="281"/>
      <c r="F251" s="280"/>
      <c r="G251" s="281"/>
      <c r="H251" s="279"/>
      <c r="I251" s="288" t="str">
        <f>_xlfn.IFNA(VLOOKUP(B251,'Absence Types'!A:D,4,FALSE),"")</f>
        <v/>
      </c>
      <c r="J251" s="110" t="str">
        <f t="shared" si="36"/>
        <v>Y</v>
      </c>
      <c r="K251" s="110" t="str">
        <f t="shared" si="37"/>
        <v>N</v>
      </c>
      <c r="L251" s="110" t="b">
        <f t="shared" si="38"/>
        <v>0</v>
      </c>
      <c r="M251" s="110" t="b">
        <f t="shared" si="39"/>
        <v>0</v>
      </c>
      <c r="AC251" s="1" t="str">
        <f t="shared" si="35"/>
        <v/>
      </c>
      <c r="AD251" s="1" t="str">
        <f t="shared" si="31"/>
        <v/>
      </c>
      <c r="AE251" s="1" t="e">
        <f>VLOOKUP(A251,#REF!,12,FALSE)</f>
        <v>#REF!</v>
      </c>
      <c r="AF251" s="1">
        <f t="shared" si="32"/>
        <v>0</v>
      </c>
      <c r="AG251" s="1">
        <f t="shared" si="33"/>
        <v>0</v>
      </c>
      <c r="AH251" s="1">
        <f t="shared" si="34"/>
        <v>0</v>
      </c>
    </row>
    <row r="252" spans="1:34" ht="14" x14ac:dyDescent="0.3">
      <c r="A252" s="279"/>
      <c r="B252" s="279"/>
      <c r="C252" s="280"/>
      <c r="D252" s="281"/>
      <c r="E252" s="281"/>
      <c r="F252" s="280"/>
      <c r="G252" s="281"/>
      <c r="H252" s="279"/>
      <c r="I252" s="288" t="str">
        <f>_xlfn.IFNA(VLOOKUP(B252,'Absence Types'!A:D,4,FALSE),"")</f>
        <v/>
      </c>
      <c r="J252" s="110" t="str">
        <f t="shared" si="36"/>
        <v>Y</v>
      </c>
      <c r="K252" s="110" t="str">
        <f t="shared" si="37"/>
        <v>N</v>
      </c>
      <c r="L252" s="110" t="b">
        <f t="shared" si="38"/>
        <v>0</v>
      </c>
      <c r="M252" s="110" t="b">
        <f t="shared" si="39"/>
        <v>0</v>
      </c>
      <c r="AC252" s="1" t="str">
        <f t="shared" si="35"/>
        <v/>
      </c>
      <c r="AD252" s="1" t="str">
        <f t="shared" si="31"/>
        <v/>
      </c>
      <c r="AE252" s="1" t="e">
        <f>VLOOKUP(A252,#REF!,12,FALSE)</f>
        <v>#REF!</v>
      </c>
      <c r="AF252" s="1">
        <f t="shared" si="32"/>
        <v>0</v>
      </c>
      <c r="AG252" s="1">
        <f t="shared" si="33"/>
        <v>0</v>
      </c>
      <c r="AH252" s="1">
        <f t="shared" si="34"/>
        <v>0</v>
      </c>
    </row>
    <row r="253" spans="1:34" ht="14" x14ac:dyDescent="0.3">
      <c r="A253" s="279"/>
      <c r="B253" s="279"/>
      <c r="C253" s="280"/>
      <c r="D253" s="281"/>
      <c r="E253" s="281"/>
      <c r="F253" s="280"/>
      <c r="G253" s="281"/>
      <c r="H253" s="279"/>
      <c r="I253" s="288" t="str">
        <f>_xlfn.IFNA(VLOOKUP(B253,'Absence Types'!A:D,4,FALSE),"")</f>
        <v/>
      </c>
      <c r="J253" s="110" t="str">
        <f t="shared" si="36"/>
        <v>Y</v>
      </c>
      <c r="K253" s="110" t="str">
        <f t="shared" si="37"/>
        <v>N</v>
      </c>
      <c r="L253" s="110" t="b">
        <f t="shared" si="38"/>
        <v>0</v>
      </c>
      <c r="M253" s="110" t="b">
        <f t="shared" si="39"/>
        <v>0</v>
      </c>
      <c r="AC253" s="1" t="str">
        <f t="shared" si="35"/>
        <v/>
      </c>
      <c r="AD253" s="1" t="str">
        <f t="shared" si="31"/>
        <v/>
      </c>
      <c r="AE253" s="1" t="e">
        <f>VLOOKUP(A253,#REF!,12,FALSE)</f>
        <v>#REF!</v>
      </c>
      <c r="AF253" s="1">
        <f t="shared" si="32"/>
        <v>0</v>
      </c>
      <c r="AG253" s="1">
        <f t="shared" si="33"/>
        <v>0</v>
      </c>
      <c r="AH253" s="1">
        <f t="shared" si="34"/>
        <v>0</v>
      </c>
    </row>
    <row r="254" spans="1:34" ht="14" x14ac:dyDescent="0.3">
      <c r="A254" s="279"/>
      <c r="B254" s="279"/>
      <c r="C254" s="280"/>
      <c r="D254" s="281"/>
      <c r="E254" s="281"/>
      <c r="F254" s="280"/>
      <c r="G254" s="281"/>
      <c r="H254" s="279"/>
      <c r="I254" s="288" t="str">
        <f>_xlfn.IFNA(VLOOKUP(B254,'Absence Types'!A:D,4,FALSE),"")</f>
        <v/>
      </c>
      <c r="J254" s="110" t="str">
        <f t="shared" si="36"/>
        <v>Y</v>
      </c>
      <c r="K254" s="110" t="str">
        <f t="shared" si="37"/>
        <v>N</v>
      </c>
      <c r="L254" s="110" t="b">
        <f t="shared" si="38"/>
        <v>0</v>
      </c>
      <c r="M254" s="110" t="b">
        <f t="shared" si="39"/>
        <v>0</v>
      </c>
      <c r="AC254" s="1" t="str">
        <f t="shared" si="35"/>
        <v/>
      </c>
      <c r="AD254" s="1" t="str">
        <f t="shared" si="31"/>
        <v/>
      </c>
      <c r="AE254" s="1" t="e">
        <f>VLOOKUP(A254,#REF!,12,FALSE)</f>
        <v>#REF!</v>
      </c>
      <c r="AF254" s="1">
        <f t="shared" si="32"/>
        <v>0</v>
      </c>
      <c r="AG254" s="1">
        <f t="shared" si="33"/>
        <v>0</v>
      </c>
      <c r="AH254" s="1">
        <f t="shared" si="34"/>
        <v>0</v>
      </c>
    </row>
    <row r="255" spans="1:34" ht="14" x14ac:dyDescent="0.3">
      <c r="A255" s="279"/>
      <c r="B255" s="279"/>
      <c r="C255" s="280"/>
      <c r="D255" s="281"/>
      <c r="E255" s="281"/>
      <c r="F255" s="280"/>
      <c r="G255" s="281"/>
      <c r="H255" s="279"/>
      <c r="I255" s="288" t="str">
        <f>_xlfn.IFNA(VLOOKUP(B255,'Absence Types'!A:D,4,FALSE),"")</f>
        <v/>
      </c>
      <c r="J255" s="110" t="str">
        <f t="shared" si="36"/>
        <v>Y</v>
      </c>
      <c r="K255" s="110" t="str">
        <f t="shared" si="37"/>
        <v>N</v>
      </c>
      <c r="L255" s="110" t="b">
        <f t="shared" si="38"/>
        <v>0</v>
      </c>
      <c r="M255" s="110" t="b">
        <f t="shared" si="39"/>
        <v>0</v>
      </c>
      <c r="AC255" s="1" t="str">
        <f t="shared" si="35"/>
        <v/>
      </c>
      <c r="AD255" s="1" t="str">
        <f t="shared" si="31"/>
        <v/>
      </c>
      <c r="AE255" s="1" t="e">
        <f>VLOOKUP(A255,#REF!,12,FALSE)</f>
        <v>#REF!</v>
      </c>
      <c r="AF255" s="1">
        <f t="shared" si="32"/>
        <v>0</v>
      </c>
      <c r="AG255" s="1">
        <f t="shared" si="33"/>
        <v>0</v>
      </c>
      <c r="AH255" s="1">
        <f t="shared" si="34"/>
        <v>0</v>
      </c>
    </row>
    <row r="256" spans="1:34" ht="14" x14ac:dyDescent="0.3">
      <c r="A256" s="279"/>
      <c r="B256" s="279"/>
      <c r="C256" s="280"/>
      <c r="D256" s="281"/>
      <c r="E256" s="281"/>
      <c r="F256" s="280"/>
      <c r="G256" s="281"/>
      <c r="H256" s="279"/>
      <c r="I256" s="288" t="str">
        <f>_xlfn.IFNA(VLOOKUP(B256,'Absence Types'!A:D,4,FALSE),"")</f>
        <v/>
      </c>
      <c r="J256" s="110" t="str">
        <f t="shared" si="36"/>
        <v>Y</v>
      </c>
      <c r="K256" s="110" t="str">
        <f t="shared" si="37"/>
        <v>N</v>
      </c>
      <c r="L256" s="110" t="b">
        <f t="shared" si="38"/>
        <v>0</v>
      </c>
      <c r="M256" s="110" t="b">
        <f t="shared" si="39"/>
        <v>0</v>
      </c>
      <c r="AC256" s="1" t="str">
        <f t="shared" si="35"/>
        <v/>
      </c>
      <c r="AD256" s="1" t="str">
        <f t="shared" si="31"/>
        <v/>
      </c>
      <c r="AE256" s="1" t="e">
        <f>VLOOKUP(A256,#REF!,12,FALSE)</f>
        <v>#REF!</v>
      </c>
      <c r="AF256" s="1">
        <f t="shared" si="32"/>
        <v>0</v>
      </c>
      <c r="AG256" s="1">
        <f t="shared" si="33"/>
        <v>0</v>
      </c>
      <c r="AH256" s="1">
        <f t="shared" si="34"/>
        <v>0</v>
      </c>
    </row>
    <row r="257" spans="1:34" ht="14" x14ac:dyDescent="0.3">
      <c r="A257" s="279"/>
      <c r="B257" s="279"/>
      <c r="C257" s="280"/>
      <c r="D257" s="281"/>
      <c r="E257" s="281"/>
      <c r="F257" s="280"/>
      <c r="G257" s="281"/>
      <c r="H257" s="279"/>
      <c r="I257" s="288" t="str">
        <f>_xlfn.IFNA(VLOOKUP(B257,'Absence Types'!A:D,4,FALSE),"")</f>
        <v/>
      </c>
      <c r="J257" s="110" t="str">
        <f t="shared" si="36"/>
        <v>Y</v>
      </c>
      <c r="K257" s="110" t="str">
        <f t="shared" si="37"/>
        <v>N</v>
      </c>
      <c r="L257" s="110" t="b">
        <f t="shared" si="38"/>
        <v>0</v>
      </c>
      <c r="M257" s="110" t="b">
        <f t="shared" si="39"/>
        <v>0</v>
      </c>
      <c r="AC257" s="1" t="str">
        <f t="shared" si="35"/>
        <v/>
      </c>
      <c r="AD257" s="1" t="str">
        <f t="shared" si="31"/>
        <v/>
      </c>
      <c r="AE257" s="1" t="e">
        <f>VLOOKUP(A257,#REF!,12,FALSE)</f>
        <v>#REF!</v>
      </c>
      <c r="AF257" s="1">
        <f t="shared" si="32"/>
        <v>0</v>
      </c>
      <c r="AG257" s="1">
        <f t="shared" si="33"/>
        <v>0</v>
      </c>
      <c r="AH257" s="1">
        <f t="shared" si="34"/>
        <v>0</v>
      </c>
    </row>
    <row r="258" spans="1:34" ht="14" x14ac:dyDescent="0.3">
      <c r="A258" s="279"/>
      <c r="B258" s="279"/>
      <c r="C258" s="280"/>
      <c r="D258" s="281"/>
      <c r="E258" s="281"/>
      <c r="F258" s="280"/>
      <c r="G258" s="281"/>
      <c r="H258" s="279"/>
      <c r="I258" s="288" t="str">
        <f>_xlfn.IFNA(VLOOKUP(B258,'Absence Types'!A:D,4,FALSE),"")</f>
        <v/>
      </c>
      <c r="J258" s="110" t="str">
        <f t="shared" si="36"/>
        <v>Y</v>
      </c>
      <c r="K258" s="110" t="str">
        <f t="shared" si="37"/>
        <v>N</v>
      </c>
      <c r="L258" s="110" t="b">
        <f t="shared" si="38"/>
        <v>0</v>
      </c>
      <c r="M258" s="110" t="b">
        <f t="shared" si="39"/>
        <v>0</v>
      </c>
      <c r="AC258" s="1" t="str">
        <f t="shared" si="35"/>
        <v/>
      </c>
      <c r="AD258" s="1" t="str">
        <f t="shared" si="31"/>
        <v/>
      </c>
      <c r="AE258" s="1" t="e">
        <f>VLOOKUP(A258,#REF!,12,FALSE)</f>
        <v>#REF!</v>
      </c>
      <c r="AF258" s="1">
        <f t="shared" si="32"/>
        <v>0</v>
      </c>
      <c r="AG258" s="1">
        <f t="shared" si="33"/>
        <v>0</v>
      </c>
      <c r="AH258" s="1">
        <f t="shared" si="34"/>
        <v>0</v>
      </c>
    </row>
    <row r="259" spans="1:34" ht="14" x14ac:dyDescent="0.3">
      <c r="A259" s="279"/>
      <c r="B259" s="279"/>
      <c r="C259" s="280"/>
      <c r="D259" s="281"/>
      <c r="E259" s="281"/>
      <c r="F259" s="280"/>
      <c r="G259" s="281"/>
      <c r="H259" s="279"/>
      <c r="I259" s="288" t="str">
        <f>_xlfn.IFNA(VLOOKUP(B259,'Absence Types'!A:D,4,FALSE),"")</f>
        <v/>
      </c>
      <c r="J259" s="110" t="str">
        <f t="shared" si="36"/>
        <v>Y</v>
      </c>
      <c r="K259" s="110" t="str">
        <f t="shared" si="37"/>
        <v>N</v>
      </c>
      <c r="L259" s="110" t="b">
        <f t="shared" si="38"/>
        <v>0</v>
      </c>
      <c r="M259" s="110" t="b">
        <f t="shared" si="39"/>
        <v>0</v>
      </c>
      <c r="AC259" s="1" t="str">
        <f t="shared" si="35"/>
        <v/>
      </c>
      <c r="AD259" s="1" t="str">
        <f t="shared" si="31"/>
        <v/>
      </c>
      <c r="AE259" s="1" t="e">
        <f>VLOOKUP(A259,#REF!,12,FALSE)</f>
        <v>#REF!</v>
      </c>
      <c r="AF259" s="1">
        <f t="shared" si="32"/>
        <v>0</v>
      </c>
      <c r="AG259" s="1">
        <f t="shared" si="33"/>
        <v>0</v>
      </c>
      <c r="AH259" s="1">
        <f t="shared" si="34"/>
        <v>0</v>
      </c>
    </row>
    <row r="260" spans="1:34" ht="14" x14ac:dyDescent="0.3">
      <c r="A260" s="279"/>
      <c r="B260" s="279"/>
      <c r="C260" s="280"/>
      <c r="D260" s="281"/>
      <c r="E260" s="281"/>
      <c r="F260" s="280"/>
      <c r="G260" s="281"/>
      <c r="H260" s="279"/>
      <c r="I260" s="288" t="str">
        <f>_xlfn.IFNA(VLOOKUP(B260,'Absence Types'!A:D,4,FALSE),"")</f>
        <v/>
      </c>
      <c r="J260" s="110" t="str">
        <f t="shared" si="36"/>
        <v>Y</v>
      </c>
      <c r="K260" s="110" t="str">
        <f t="shared" si="37"/>
        <v>N</v>
      </c>
      <c r="L260" s="110" t="b">
        <f t="shared" si="38"/>
        <v>0</v>
      </c>
      <c r="M260" s="110" t="b">
        <f t="shared" si="39"/>
        <v>0</v>
      </c>
      <c r="AC260" s="1" t="str">
        <f t="shared" si="35"/>
        <v/>
      </c>
      <c r="AD260" s="1" t="str">
        <f t="shared" ref="AD260:AD323" si="40">IF(I260&lt;&gt;"Days","",((F260-C260)+1)-(AF260)-(AG260)-(AH260))</f>
        <v/>
      </c>
      <c r="AE260" s="1" t="e">
        <f>VLOOKUP(A260,#REF!,12,FALSE)</f>
        <v>#REF!</v>
      </c>
      <c r="AF260" s="1">
        <f t="shared" ref="AF260:AF323" si="41">IF(D260=1,0.5,0)</f>
        <v>0</v>
      </c>
      <c r="AG260" s="1">
        <f t="shared" ref="AG260:AG323" si="42">IF(E260=1,0.5,0)</f>
        <v>0</v>
      </c>
      <c r="AH260" s="1">
        <f t="shared" ref="AH260:AH323" si="43">IF(G260=1,0.5,0)</f>
        <v>0</v>
      </c>
    </row>
    <row r="261" spans="1:34" ht="14" x14ac:dyDescent="0.3">
      <c r="A261" s="279"/>
      <c r="B261" s="279"/>
      <c r="C261" s="280"/>
      <c r="D261" s="281"/>
      <c r="E261" s="281"/>
      <c r="F261" s="280"/>
      <c r="G261" s="281"/>
      <c r="H261" s="279"/>
      <c r="I261" s="288" t="str">
        <f>_xlfn.IFNA(VLOOKUP(B261,'Absence Types'!A:D,4,FALSE),"")</f>
        <v/>
      </c>
      <c r="J261" s="110" t="str">
        <f t="shared" si="36"/>
        <v>Y</v>
      </c>
      <c r="K261" s="110" t="str">
        <f t="shared" si="37"/>
        <v>N</v>
      </c>
      <c r="L261" s="110" t="b">
        <f t="shared" si="38"/>
        <v>0</v>
      </c>
      <c r="M261" s="110" t="b">
        <f t="shared" si="39"/>
        <v>0</v>
      </c>
      <c r="AC261" s="1" t="str">
        <f t="shared" ref="AC261:AC324" si="44">IF(I261&lt;&gt;"Hours","",(F261-C261)*24)</f>
        <v/>
      </c>
      <c r="AD261" s="1" t="str">
        <f t="shared" si="40"/>
        <v/>
      </c>
      <c r="AE261" s="1" t="e">
        <f>VLOOKUP(A261,#REF!,12,FALSE)</f>
        <v>#REF!</v>
      </c>
      <c r="AF261" s="1">
        <f t="shared" si="41"/>
        <v>0</v>
      </c>
      <c r="AG261" s="1">
        <f t="shared" si="42"/>
        <v>0</v>
      </c>
      <c r="AH261" s="1">
        <f t="shared" si="43"/>
        <v>0</v>
      </c>
    </row>
    <row r="262" spans="1:34" ht="14" x14ac:dyDescent="0.3">
      <c r="A262" s="279"/>
      <c r="B262" s="279"/>
      <c r="C262" s="280"/>
      <c r="D262" s="281"/>
      <c r="E262" s="281"/>
      <c r="F262" s="280"/>
      <c r="G262" s="281"/>
      <c r="H262" s="279"/>
      <c r="I262" s="288" t="str">
        <f>_xlfn.IFNA(VLOOKUP(B262,'Absence Types'!A:D,4,FALSE),"")</f>
        <v/>
      </c>
      <c r="J262" s="110" t="str">
        <f t="shared" si="36"/>
        <v>Y</v>
      </c>
      <c r="K262" s="110" t="str">
        <f t="shared" si="37"/>
        <v>N</v>
      </c>
      <c r="L262" s="110" t="b">
        <f t="shared" si="38"/>
        <v>0</v>
      </c>
      <c r="M262" s="110" t="b">
        <f t="shared" si="39"/>
        <v>0</v>
      </c>
      <c r="AC262" s="1" t="str">
        <f t="shared" si="44"/>
        <v/>
      </c>
      <c r="AD262" s="1" t="str">
        <f t="shared" si="40"/>
        <v/>
      </c>
      <c r="AE262" s="1" t="e">
        <f>VLOOKUP(A262,#REF!,12,FALSE)</f>
        <v>#REF!</v>
      </c>
      <c r="AF262" s="1">
        <f t="shared" si="41"/>
        <v>0</v>
      </c>
      <c r="AG262" s="1">
        <f t="shared" si="42"/>
        <v>0</v>
      </c>
      <c r="AH262" s="1">
        <f t="shared" si="43"/>
        <v>0</v>
      </c>
    </row>
    <row r="263" spans="1:34" ht="14" x14ac:dyDescent="0.3">
      <c r="A263" s="279"/>
      <c r="B263" s="279"/>
      <c r="C263" s="280"/>
      <c r="D263" s="281"/>
      <c r="E263" s="281"/>
      <c r="F263" s="280"/>
      <c r="G263" s="281"/>
      <c r="H263" s="279"/>
      <c r="I263" s="288" t="str">
        <f>_xlfn.IFNA(VLOOKUP(B263,'Absence Types'!A:D,4,FALSE),"")</f>
        <v/>
      </c>
      <c r="J263" s="110" t="str">
        <f t="shared" si="36"/>
        <v>Y</v>
      </c>
      <c r="K263" s="110" t="str">
        <f t="shared" si="37"/>
        <v>N</v>
      </c>
      <c r="L263" s="110" t="b">
        <f t="shared" si="38"/>
        <v>0</v>
      </c>
      <c r="M263" s="110" t="b">
        <f t="shared" si="39"/>
        <v>0</v>
      </c>
      <c r="AC263" s="1" t="str">
        <f t="shared" si="44"/>
        <v/>
      </c>
      <c r="AD263" s="1" t="str">
        <f t="shared" si="40"/>
        <v/>
      </c>
      <c r="AE263" s="1" t="e">
        <f>VLOOKUP(A263,#REF!,12,FALSE)</f>
        <v>#REF!</v>
      </c>
      <c r="AF263" s="1">
        <f t="shared" si="41"/>
        <v>0</v>
      </c>
      <c r="AG263" s="1">
        <f t="shared" si="42"/>
        <v>0</v>
      </c>
      <c r="AH263" s="1">
        <f t="shared" si="43"/>
        <v>0</v>
      </c>
    </row>
    <row r="264" spans="1:34" ht="14" x14ac:dyDescent="0.3">
      <c r="A264" s="279"/>
      <c r="B264" s="279"/>
      <c r="C264" s="280"/>
      <c r="D264" s="281"/>
      <c r="E264" s="281"/>
      <c r="F264" s="280"/>
      <c r="G264" s="281"/>
      <c r="H264" s="279"/>
      <c r="I264" s="288" t="str">
        <f>_xlfn.IFNA(VLOOKUP(B264,'Absence Types'!A:D,4,FALSE),"")</f>
        <v/>
      </c>
      <c r="J264" s="110" t="str">
        <f t="shared" ref="J264:J327" si="45">IF((RIGHT(TEXT(C264,"DD/MM/YYYY HH:MM:SS"),8))=(RIGHT(TEXT(F264,"DD/MM/YYYY HH:MM:SS"),8)),"Y","N")</f>
        <v>Y</v>
      </c>
      <c r="K264" s="110" t="str">
        <f t="shared" ref="K264:K327" si="46">IF(I264="Hours","Y","N")</f>
        <v>N</v>
      </c>
      <c r="L264" s="110" t="b">
        <f t="shared" ref="L264:L327" si="47">AND(J264="N",K264="N")</f>
        <v>0</v>
      </c>
      <c r="M264" s="110" t="b">
        <f t="shared" ref="M264:M327" si="48">AND(I264="Hours",F264-C264&lt;0.00001)</f>
        <v>0</v>
      </c>
      <c r="AC264" s="1" t="str">
        <f t="shared" si="44"/>
        <v/>
      </c>
      <c r="AD264" s="1" t="str">
        <f t="shared" si="40"/>
        <v/>
      </c>
      <c r="AE264" s="1" t="e">
        <f>VLOOKUP(A264,#REF!,12,FALSE)</f>
        <v>#REF!</v>
      </c>
      <c r="AF264" s="1">
        <f t="shared" si="41"/>
        <v>0</v>
      </c>
      <c r="AG264" s="1">
        <f t="shared" si="42"/>
        <v>0</v>
      </c>
      <c r="AH264" s="1">
        <f t="shared" si="43"/>
        <v>0</v>
      </c>
    </row>
    <row r="265" spans="1:34" ht="14" x14ac:dyDescent="0.3">
      <c r="A265" s="279"/>
      <c r="B265" s="279"/>
      <c r="C265" s="280"/>
      <c r="D265" s="281"/>
      <c r="E265" s="281"/>
      <c r="F265" s="280"/>
      <c r="G265" s="281"/>
      <c r="H265" s="279"/>
      <c r="I265" s="288" t="str">
        <f>_xlfn.IFNA(VLOOKUP(B265,'Absence Types'!A:D,4,FALSE),"")</f>
        <v/>
      </c>
      <c r="J265" s="110" t="str">
        <f t="shared" si="45"/>
        <v>Y</v>
      </c>
      <c r="K265" s="110" t="str">
        <f t="shared" si="46"/>
        <v>N</v>
      </c>
      <c r="L265" s="110" t="b">
        <f t="shared" si="47"/>
        <v>0</v>
      </c>
      <c r="M265" s="110" t="b">
        <f t="shared" si="48"/>
        <v>0</v>
      </c>
      <c r="AC265" s="1" t="str">
        <f t="shared" si="44"/>
        <v/>
      </c>
      <c r="AD265" s="1" t="str">
        <f t="shared" si="40"/>
        <v/>
      </c>
      <c r="AE265" s="1" t="e">
        <f>VLOOKUP(A265,#REF!,12,FALSE)</f>
        <v>#REF!</v>
      </c>
      <c r="AF265" s="1">
        <f t="shared" si="41"/>
        <v>0</v>
      </c>
      <c r="AG265" s="1">
        <f t="shared" si="42"/>
        <v>0</v>
      </c>
      <c r="AH265" s="1">
        <f t="shared" si="43"/>
        <v>0</v>
      </c>
    </row>
    <row r="266" spans="1:34" ht="14" x14ac:dyDescent="0.3">
      <c r="A266" s="279"/>
      <c r="B266" s="279"/>
      <c r="C266" s="280"/>
      <c r="D266" s="281"/>
      <c r="E266" s="281"/>
      <c r="F266" s="280"/>
      <c r="G266" s="281"/>
      <c r="H266" s="279"/>
      <c r="I266" s="288" t="str">
        <f>_xlfn.IFNA(VLOOKUP(B266,'Absence Types'!A:D,4,FALSE),"")</f>
        <v/>
      </c>
      <c r="J266" s="110" t="str">
        <f t="shared" si="45"/>
        <v>Y</v>
      </c>
      <c r="K266" s="110" t="str">
        <f t="shared" si="46"/>
        <v>N</v>
      </c>
      <c r="L266" s="110" t="b">
        <f t="shared" si="47"/>
        <v>0</v>
      </c>
      <c r="M266" s="110" t="b">
        <f t="shared" si="48"/>
        <v>0</v>
      </c>
      <c r="AC266" s="1" t="str">
        <f t="shared" si="44"/>
        <v/>
      </c>
      <c r="AD266" s="1" t="str">
        <f t="shared" si="40"/>
        <v/>
      </c>
      <c r="AE266" s="1" t="e">
        <f>VLOOKUP(A266,#REF!,12,FALSE)</f>
        <v>#REF!</v>
      </c>
      <c r="AF266" s="1">
        <f t="shared" si="41"/>
        <v>0</v>
      </c>
      <c r="AG266" s="1">
        <f t="shared" si="42"/>
        <v>0</v>
      </c>
      <c r="AH266" s="1">
        <f t="shared" si="43"/>
        <v>0</v>
      </c>
    </row>
    <row r="267" spans="1:34" ht="14" x14ac:dyDescent="0.3">
      <c r="A267" s="279"/>
      <c r="B267" s="279"/>
      <c r="C267" s="280"/>
      <c r="D267" s="281"/>
      <c r="E267" s="281"/>
      <c r="F267" s="280"/>
      <c r="G267" s="281"/>
      <c r="H267" s="279"/>
      <c r="I267" s="288" t="str">
        <f>_xlfn.IFNA(VLOOKUP(B267,'Absence Types'!A:D,4,FALSE),"")</f>
        <v/>
      </c>
      <c r="J267" s="110" t="str">
        <f t="shared" si="45"/>
        <v>Y</v>
      </c>
      <c r="K267" s="110" t="str">
        <f t="shared" si="46"/>
        <v>N</v>
      </c>
      <c r="L267" s="110" t="b">
        <f t="shared" si="47"/>
        <v>0</v>
      </c>
      <c r="M267" s="110" t="b">
        <f t="shared" si="48"/>
        <v>0</v>
      </c>
      <c r="AC267" s="1" t="str">
        <f t="shared" si="44"/>
        <v/>
      </c>
      <c r="AD267" s="1" t="str">
        <f t="shared" si="40"/>
        <v/>
      </c>
      <c r="AE267" s="1" t="e">
        <f>VLOOKUP(A267,#REF!,12,FALSE)</f>
        <v>#REF!</v>
      </c>
      <c r="AF267" s="1">
        <f t="shared" si="41"/>
        <v>0</v>
      </c>
      <c r="AG267" s="1">
        <f t="shared" si="42"/>
        <v>0</v>
      </c>
      <c r="AH267" s="1">
        <f t="shared" si="43"/>
        <v>0</v>
      </c>
    </row>
    <row r="268" spans="1:34" ht="14" x14ac:dyDescent="0.3">
      <c r="A268" s="279"/>
      <c r="B268" s="279"/>
      <c r="C268" s="280"/>
      <c r="D268" s="281"/>
      <c r="E268" s="281"/>
      <c r="F268" s="280"/>
      <c r="G268" s="281"/>
      <c r="H268" s="279"/>
      <c r="I268" s="288" t="str">
        <f>_xlfn.IFNA(VLOOKUP(B268,'Absence Types'!A:D,4,FALSE),"")</f>
        <v/>
      </c>
      <c r="J268" s="110" t="str">
        <f t="shared" si="45"/>
        <v>Y</v>
      </c>
      <c r="K268" s="110" t="str">
        <f t="shared" si="46"/>
        <v>N</v>
      </c>
      <c r="L268" s="110" t="b">
        <f t="shared" si="47"/>
        <v>0</v>
      </c>
      <c r="M268" s="110" t="b">
        <f t="shared" si="48"/>
        <v>0</v>
      </c>
      <c r="AC268" s="1" t="str">
        <f t="shared" si="44"/>
        <v/>
      </c>
      <c r="AD268" s="1" t="str">
        <f t="shared" si="40"/>
        <v/>
      </c>
      <c r="AE268" s="1" t="e">
        <f>VLOOKUP(A268,#REF!,12,FALSE)</f>
        <v>#REF!</v>
      </c>
      <c r="AF268" s="1">
        <f t="shared" si="41"/>
        <v>0</v>
      </c>
      <c r="AG268" s="1">
        <f t="shared" si="42"/>
        <v>0</v>
      </c>
      <c r="AH268" s="1">
        <f t="shared" si="43"/>
        <v>0</v>
      </c>
    </row>
    <row r="269" spans="1:34" ht="14" x14ac:dyDescent="0.3">
      <c r="A269" s="279"/>
      <c r="B269" s="279"/>
      <c r="C269" s="280"/>
      <c r="D269" s="281"/>
      <c r="E269" s="281"/>
      <c r="F269" s="280"/>
      <c r="G269" s="281"/>
      <c r="H269" s="279"/>
      <c r="I269" s="288" t="str">
        <f>_xlfn.IFNA(VLOOKUP(B269,'Absence Types'!A:D,4,FALSE),"")</f>
        <v/>
      </c>
      <c r="J269" s="110" t="str">
        <f t="shared" si="45"/>
        <v>Y</v>
      </c>
      <c r="K269" s="110" t="str">
        <f t="shared" si="46"/>
        <v>N</v>
      </c>
      <c r="L269" s="110" t="b">
        <f t="shared" si="47"/>
        <v>0</v>
      </c>
      <c r="M269" s="110" t="b">
        <f t="shared" si="48"/>
        <v>0</v>
      </c>
      <c r="AC269" s="1" t="str">
        <f t="shared" si="44"/>
        <v/>
      </c>
      <c r="AD269" s="1" t="str">
        <f t="shared" si="40"/>
        <v/>
      </c>
      <c r="AE269" s="1" t="e">
        <f>VLOOKUP(A269,#REF!,12,FALSE)</f>
        <v>#REF!</v>
      </c>
      <c r="AF269" s="1">
        <f t="shared" si="41"/>
        <v>0</v>
      </c>
      <c r="AG269" s="1">
        <f t="shared" si="42"/>
        <v>0</v>
      </c>
      <c r="AH269" s="1">
        <f t="shared" si="43"/>
        <v>0</v>
      </c>
    </row>
    <row r="270" spans="1:34" ht="14" x14ac:dyDescent="0.3">
      <c r="A270" s="279"/>
      <c r="B270" s="279"/>
      <c r="C270" s="280"/>
      <c r="D270" s="281"/>
      <c r="E270" s="281"/>
      <c r="F270" s="280"/>
      <c r="G270" s="281"/>
      <c r="H270" s="279"/>
      <c r="I270" s="288" t="str">
        <f>_xlfn.IFNA(VLOOKUP(B270,'Absence Types'!A:D,4,FALSE),"")</f>
        <v/>
      </c>
      <c r="J270" s="110" t="str">
        <f t="shared" si="45"/>
        <v>Y</v>
      </c>
      <c r="K270" s="110" t="str">
        <f t="shared" si="46"/>
        <v>N</v>
      </c>
      <c r="L270" s="110" t="b">
        <f t="shared" si="47"/>
        <v>0</v>
      </c>
      <c r="M270" s="110" t="b">
        <f t="shared" si="48"/>
        <v>0</v>
      </c>
      <c r="AC270" s="1" t="str">
        <f t="shared" si="44"/>
        <v/>
      </c>
      <c r="AD270" s="1" t="str">
        <f t="shared" si="40"/>
        <v/>
      </c>
      <c r="AE270" s="1" t="e">
        <f>VLOOKUP(A270,#REF!,12,FALSE)</f>
        <v>#REF!</v>
      </c>
      <c r="AF270" s="1">
        <f t="shared" si="41"/>
        <v>0</v>
      </c>
      <c r="AG270" s="1">
        <f t="shared" si="42"/>
        <v>0</v>
      </c>
      <c r="AH270" s="1">
        <f t="shared" si="43"/>
        <v>0</v>
      </c>
    </row>
    <row r="271" spans="1:34" ht="14" x14ac:dyDescent="0.3">
      <c r="A271" s="279"/>
      <c r="B271" s="279"/>
      <c r="C271" s="280"/>
      <c r="D271" s="281"/>
      <c r="E271" s="281"/>
      <c r="F271" s="280"/>
      <c r="G271" s="281"/>
      <c r="H271" s="279"/>
      <c r="I271" s="288" t="str">
        <f>_xlfn.IFNA(VLOOKUP(B271,'Absence Types'!A:D,4,FALSE),"")</f>
        <v/>
      </c>
      <c r="J271" s="110" t="str">
        <f t="shared" si="45"/>
        <v>Y</v>
      </c>
      <c r="K271" s="110" t="str">
        <f t="shared" si="46"/>
        <v>N</v>
      </c>
      <c r="L271" s="110" t="b">
        <f t="shared" si="47"/>
        <v>0</v>
      </c>
      <c r="M271" s="110" t="b">
        <f t="shared" si="48"/>
        <v>0</v>
      </c>
      <c r="AC271" s="1" t="str">
        <f t="shared" si="44"/>
        <v/>
      </c>
      <c r="AD271" s="1" t="str">
        <f t="shared" si="40"/>
        <v/>
      </c>
      <c r="AE271" s="1" t="e">
        <f>VLOOKUP(A271,#REF!,12,FALSE)</f>
        <v>#REF!</v>
      </c>
      <c r="AF271" s="1">
        <f t="shared" si="41"/>
        <v>0</v>
      </c>
      <c r="AG271" s="1">
        <f t="shared" si="42"/>
        <v>0</v>
      </c>
      <c r="AH271" s="1">
        <f t="shared" si="43"/>
        <v>0</v>
      </c>
    </row>
    <row r="272" spans="1:34" ht="14" x14ac:dyDescent="0.3">
      <c r="A272" s="279"/>
      <c r="B272" s="279"/>
      <c r="C272" s="280"/>
      <c r="D272" s="281"/>
      <c r="E272" s="281"/>
      <c r="F272" s="280"/>
      <c r="G272" s="281"/>
      <c r="H272" s="279"/>
      <c r="I272" s="288" t="str">
        <f>_xlfn.IFNA(VLOOKUP(B272,'Absence Types'!A:D,4,FALSE),"")</f>
        <v/>
      </c>
      <c r="J272" s="110" t="str">
        <f t="shared" si="45"/>
        <v>Y</v>
      </c>
      <c r="K272" s="110" t="str">
        <f t="shared" si="46"/>
        <v>N</v>
      </c>
      <c r="L272" s="110" t="b">
        <f t="shared" si="47"/>
        <v>0</v>
      </c>
      <c r="M272" s="110" t="b">
        <f t="shared" si="48"/>
        <v>0</v>
      </c>
      <c r="AC272" s="1" t="str">
        <f t="shared" si="44"/>
        <v/>
      </c>
      <c r="AD272" s="1" t="str">
        <f t="shared" si="40"/>
        <v/>
      </c>
      <c r="AE272" s="1" t="e">
        <f>VLOOKUP(A272,#REF!,12,FALSE)</f>
        <v>#REF!</v>
      </c>
      <c r="AF272" s="1">
        <f t="shared" si="41"/>
        <v>0</v>
      </c>
      <c r="AG272" s="1">
        <f t="shared" si="42"/>
        <v>0</v>
      </c>
      <c r="AH272" s="1">
        <f t="shared" si="43"/>
        <v>0</v>
      </c>
    </row>
    <row r="273" spans="1:34" ht="14" x14ac:dyDescent="0.3">
      <c r="A273" s="279"/>
      <c r="B273" s="279"/>
      <c r="C273" s="280"/>
      <c r="D273" s="281"/>
      <c r="E273" s="281"/>
      <c r="F273" s="280"/>
      <c r="G273" s="281"/>
      <c r="H273" s="279"/>
      <c r="I273" s="288" t="str">
        <f>_xlfn.IFNA(VLOOKUP(B273,'Absence Types'!A:D,4,FALSE),"")</f>
        <v/>
      </c>
      <c r="J273" s="110" t="str">
        <f t="shared" si="45"/>
        <v>Y</v>
      </c>
      <c r="K273" s="110" t="str">
        <f t="shared" si="46"/>
        <v>N</v>
      </c>
      <c r="L273" s="110" t="b">
        <f t="shared" si="47"/>
        <v>0</v>
      </c>
      <c r="M273" s="110" t="b">
        <f t="shared" si="48"/>
        <v>0</v>
      </c>
      <c r="AC273" s="1" t="str">
        <f t="shared" si="44"/>
        <v/>
      </c>
      <c r="AD273" s="1" t="str">
        <f t="shared" si="40"/>
        <v/>
      </c>
      <c r="AE273" s="1" t="e">
        <f>VLOOKUP(A273,#REF!,12,FALSE)</f>
        <v>#REF!</v>
      </c>
      <c r="AF273" s="1">
        <f t="shared" si="41"/>
        <v>0</v>
      </c>
      <c r="AG273" s="1">
        <f t="shared" si="42"/>
        <v>0</v>
      </c>
      <c r="AH273" s="1">
        <f t="shared" si="43"/>
        <v>0</v>
      </c>
    </row>
    <row r="274" spans="1:34" ht="14" x14ac:dyDescent="0.3">
      <c r="A274" s="279"/>
      <c r="B274" s="279"/>
      <c r="C274" s="280"/>
      <c r="D274" s="281"/>
      <c r="E274" s="281"/>
      <c r="F274" s="280"/>
      <c r="G274" s="281"/>
      <c r="H274" s="279"/>
      <c r="I274" s="288" t="str">
        <f>_xlfn.IFNA(VLOOKUP(B274,'Absence Types'!A:D,4,FALSE),"")</f>
        <v/>
      </c>
      <c r="J274" s="110" t="str">
        <f t="shared" si="45"/>
        <v>Y</v>
      </c>
      <c r="K274" s="110" t="str">
        <f t="shared" si="46"/>
        <v>N</v>
      </c>
      <c r="L274" s="110" t="b">
        <f t="shared" si="47"/>
        <v>0</v>
      </c>
      <c r="M274" s="110" t="b">
        <f t="shared" si="48"/>
        <v>0</v>
      </c>
      <c r="AC274" s="1" t="str">
        <f t="shared" si="44"/>
        <v/>
      </c>
      <c r="AD274" s="1" t="str">
        <f t="shared" si="40"/>
        <v/>
      </c>
      <c r="AE274" s="1" t="e">
        <f>VLOOKUP(A274,#REF!,12,FALSE)</f>
        <v>#REF!</v>
      </c>
      <c r="AF274" s="1">
        <f t="shared" si="41"/>
        <v>0</v>
      </c>
      <c r="AG274" s="1">
        <f t="shared" si="42"/>
        <v>0</v>
      </c>
      <c r="AH274" s="1">
        <f t="shared" si="43"/>
        <v>0</v>
      </c>
    </row>
    <row r="275" spans="1:34" ht="14" x14ac:dyDescent="0.3">
      <c r="A275" s="279"/>
      <c r="B275" s="279"/>
      <c r="C275" s="280"/>
      <c r="D275" s="281"/>
      <c r="E275" s="281"/>
      <c r="F275" s="280"/>
      <c r="G275" s="281"/>
      <c r="H275" s="279"/>
      <c r="I275" s="288" t="str">
        <f>_xlfn.IFNA(VLOOKUP(B275,'Absence Types'!A:D,4,FALSE),"")</f>
        <v/>
      </c>
      <c r="J275" s="110" t="str">
        <f t="shared" si="45"/>
        <v>Y</v>
      </c>
      <c r="K275" s="110" t="str">
        <f t="shared" si="46"/>
        <v>N</v>
      </c>
      <c r="L275" s="110" t="b">
        <f t="shared" si="47"/>
        <v>0</v>
      </c>
      <c r="M275" s="110" t="b">
        <f t="shared" si="48"/>
        <v>0</v>
      </c>
      <c r="AC275" s="1" t="str">
        <f t="shared" si="44"/>
        <v/>
      </c>
      <c r="AD275" s="1" t="str">
        <f t="shared" si="40"/>
        <v/>
      </c>
      <c r="AE275" s="1" t="e">
        <f>VLOOKUP(A275,#REF!,12,FALSE)</f>
        <v>#REF!</v>
      </c>
      <c r="AF275" s="1">
        <f t="shared" si="41"/>
        <v>0</v>
      </c>
      <c r="AG275" s="1">
        <f t="shared" si="42"/>
        <v>0</v>
      </c>
      <c r="AH275" s="1">
        <f t="shared" si="43"/>
        <v>0</v>
      </c>
    </row>
    <row r="276" spans="1:34" ht="14" x14ac:dyDescent="0.3">
      <c r="A276" s="279"/>
      <c r="B276" s="279"/>
      <c r="C276" s="280"/>
      <c r="D276" s="281"/>
      <c r="E276" s="281"/>
      <c r="F276" s="280"/>
      <c r="G276" s="281"/>
      <c r="H276" s="279"/>
      <c r="I276" s="288" t="str">
        <f>_xlfn.IFNA(VLOOKUP(B276,'Absence Types'!A:D,4,FALSE),"")</f>
        <v/>
      </c>
      <c r="J276" s="110" t="str">
        <f t="shared" si="45"/>
        <v>Y</v>
      </c>
      <c r="K276" s="110" t="str">
        <f t="shared" si="46"/>
        <v>N</v>
      </c>
      <c r="L276" s="110" t="b">
        <f t="shared" si="47"/>
        <v>0</v>
      </c>
      <c r="M276" s="110" t="b">
        <f t="shared" si="48"/>
        <v>0</v>
      </c>
      <c r="AC276" s="1" t="str">
        <f t="shared" si="44"/>
        <v/>
      </c>
      <c r="AD276" s="1" t="str">
        <f t="shared" si="40"/>
        <v/>
      </c>
      <c r="AE276" s="1" t="e">
        <f>VLOOKUP(A276,#REF!,12,FALSE)</f>
        <v>#REF!</v>
      </c>
      <c r="AF276" s="1">
        <f t="shared" si="41"/>
        <v>0</v>
      </c>
      <c r="AG276" s="1">
        <f t="shared" si="42"/>
        <v>0</v>
      </c>
      <c r="AH276" s="1">
        <f t="shared" si="43"/>
        <v>0</v>
      </c>
    </row>
    <row r="277" spans="1:34" ht="14" x14ac:dyDescent="0.3">
      <c r="A277" s="279"/>
      <c r="B277" s="279"/>
      <c r="C277" s="280"/>
      <c r="D277" s="281"/>
      <c r="E277" s="281"/>
      <c r="F277" s="280"/>
      <c r="G277" s="281"/>
      <c r="H277" s="279"/>
      <c r="I277" s="288" t="str">
        <f>_xlfn.IFNA(VLOOKUP(B277,'Absence Types'!A:D,4,FALSE),"")</f>
        <v/>
      </c>
      <c r="J277" s="110" t="str">
        <f t="shared" si="45"/>
        <v>Y</v>
      </c>
      <c r="K277" s="110" t="str">
        <f t="shared" si="46"/>
        <v>N</v>
      </c>
      <c r="L277" s="110" t="b">
        <f t="shared" si="47"/>
        <v>0</v>
      </c>
      <c r="M277" s="110" t="b">
        <f t="shared" si="48"/>
        <v>0</v>
      </c>
      <c r="AC277" s="1" t="str">
        <f t="shared" si="44"/>
        <v/>
      </c>
      <c r="AD277" s="1" t="str">
        <f t="shared" si="40"/>
        <v/>
      </c>
      <c r="AE277" s="1" t="e">
        <f>VLOOKUP(A277,#REF!,12,FALSE)</f>
        <v>#REF!</v>
      </c>
      <c r="AF277" s="1">
        <f t="shared" si="41"/>
        <v>0</v>
      </c>
      <c r="AG277" s="1">
        <f t="shared" si="42"/>
        <v>0</v>
      </c>
      <c r="AH277" s="1">
        <f t="shared" si="43"/>
        <v>0</v>
      </c>
    </row>
    <row r="278" spans="1:34" ht="14" x14ac:dyDescent="0.3">
      <c r="A278" s="279"/>
      <c r="B278" s="279"/>
      <c r="C278" s="280"/>
      <c r="D278" s="281"/>
      <c r="E278" s="281"/>
      <c r="F278" s="280"/>
      <c r="G278" s="281"/>
      <c r="H278" s="279"/>
      <c r="I278" s="288" t="str">
        <f>_xlfn.IFNA(VLOOKUP(B278,'Absence Types'!A:D,4,FALSE),"")</f>
        <v/>
      </c>
      <c r="J278" s="110" t="str">
        <f t="shared" si="45"/>
        <v>Y</v>
      </c>
      <c r="K278" s="110" t="str">
        <f t="shared" si="46"/>
        <v>N</v>
      </c>
      <c r="L278" s="110" t="b">
        <f t="shared" si="47"/>
        <v>0</v>
      </c>
      <c r="M278" s="110" t="b">
        <f t="shared" si="48"/>
        <v>0</v>
      </c>
      <c r="AC278" s="1" t="str">
        <f t="shared" si="44"/>
        <v/>
      </c>
      <c r="AD278" s="1" t="str">
        <f t="shared" si="40"/>
        <v/>
      </c>
      <c r="AE278" s="1" t="e">
        <f>VLOOKUP(A278,#REF!,12,FALSE)</f>
        <v>#REF!</v>
      </c>
      <c r="AF278" s="1">
        <f t="shared" si="41"/>
        <v>0</v>
      </c>
      <c r="AG278" s="1">
        <f t="shared" si="42"/>
        <v>0</v>
      </c>
      <c r="AH278" s="1">
        <f t="shared" si="43"/>
        <v>0</v>
      </c>
    </row>
    <row r="279" spans="1:34" ht="14" x14ac:dyDescent="0.3">
      <c r="A279" s="279"/>
      <c r="B279" s="279"/>
      <c r="C279" s="280"/>
      <c r="D279" s="281"/>
      <c r="E279" s="281"/>
      <c r="F279" s="280"/>
      <c r="G279" s="281"/>
      <c r="H279" s="279"/>
      <c r="I279" s="288" t="str">
        <f>_xlfn.IFNA(VLOOKUP(B279,'Absence Types'!A:D,4,FALSE),"")</f>
        <v/>
      </c>
      <c r="J279" s="110" t="str">
        <f t="shared" si="45"/>
        <v>Y</v>
      </c>
      <c r="K279" s="110" t="str">
        <f t="shared" si="46"/>
        <v>N</v>
      </c>
      <c r="L279" s="110" t="b">
        <f t="shared" si="47"/>
        <v>0</v>
      </c>
      <c r="M279" s="110" t="b">
        <f t="shared" si="48"/>
        <v>0</v>
      </c>
      <c r="AC279" s="1" t="str">
        <f t="shared" si="44"/>
        <v/>
      </c>
      <c r="AD279" s="1" t="str">
        <f t="shared" si="40"/>
        <v/>
      </c>
      <c r="AE279" s="1" t="e">
        <f>VLOOKUP(A279,#REF!,12,FALSE)</f>
        <v>#REF!</v>
      </c>
      <c r="AF279" s="1">
        <f t="shared" si="41"/>
        <v>0</v>
      </c>
      <c r="AG279" s="1">
        <f t="shared" si="42"/>
        <v>0</v>
      </c>
      <c r="AH279" s="1">
        <f t="shared" si="43"/>
        <v>0</v>
      </c>
    </row>
    <row r="280" spans="1:34" ht="14" x14ac:dyDescent="0.3">
      <c r="A280" s="279"/>
      <c r="B280" s="279"/>
      <c r="C280" s="280"/>
      <c r="D280" s="281"/>
      <c r="E280" s="281"/>
      <c r="F280" s="280"/>
      <c r="G280" s="281"/>
      <c r="H280" s="279"/>
      <c r="I280" s="288" t="str">
        <f>_xlfn.IFNA(VLOOKUP(B280,'Absence Types'!A:D,4,FALSE),"")</f>
        <v/>
      </c>
      <c r="J280" s="110" t="str">
        <f t="shared" si="45"/>
        <v>Y</v>
      </c>
      <c r="K280" s="110" t="str">
        <f t="shared" si="46"/>
        <v>N</v>
      </c>
      <c r="L280" s="110" t="b">
        <f t="shared" si="47"/>
        <v>0</v>
      </c>
      <c r="M280" s="110" t="b">
        <f t="shared" si="48"/>
        <v>0</v>
      </c>
      <c r="AC280" s="1" t="str">
        <f t="shared" si="44"/>
        <v/>
      </c>
      <c r="AD280" s="1" t="str">
        <f t="shared" si="40"/>
        <v/>
      </c>
      <c r="AE280" s="1" t="e">
        <f>VLOOKUP(A280,#REF!,12,FALSE)</f>
        <v>#REF!</v>
      </c>
      <c r="AF280" s="1">
        <f t="shared" si="41"/>
        <v>0</v>
      </c>
      <c r="AG280" s="1">
        <f t="shared" si="42"/>
        <v>0</v>
      </c>
      <c r="AH280" s="1">
        <f t="shared" si="43"/>
        <v>0</v>
      </c>
    </row>
    <row r="281" spans="1:34" ht="14" x14ac:dyDescent="0.3">
      <c r="A281" s="279"/>
      <c r="B281" s="279"/>
      <c r="C281" s="280"/>
      <c r="D281" s="281"/>
      <c r="E281" s="281"/>
      <c r="F281" s="280"/>
      <c r="G281" s="281"/>
      <c r="H281" s="279"/>
      <c r="I281" s="288" t="str">
        <f>_xlfn.IFNA(VLOOKUP(B281,'Absence Types'!A:D,4,FALSE),"")</f>
        <v/>
      </c>
      <c r="J281" s="110" t="str">
        <f t="shared" si="45"/>
        <v>Y</v>
      </c>
      <c r="K281" s="110" t="str">
        <f t="shared" si="46"/>
        <v>N</v>
      </c>
      <c r="L281" s="110" t="b">
        <f t="shared" si="47"/>
        <v>0</v>
      </c>
      <c r="M281" s="110" t="b">
        <f t="shared" si="48"/>
        <v>0</v>
      </c>
      <c r="AC281" s="1" t="str">
        <f t="shared" si="44"/>
        <v/>
      </c>
      <c r="AD281" s="1" t="str">
        <f t="shared" si="40"/>
        <v/>
      </c>
      <c r="AE281" s="1" t="e">
        <f>VLOOKUP(A281,#REF!,12,FALSE)</f>
        <v>#REF!</v>
      </c>
      <c r="AF281" s="1">
        <f t="shared" si="41"/>
        <v>0</v>
      </c>
      <c r="AG281" s="1">
        <f t="shared" si="42"/>
        <v>0</v>
      </c>
      <c r="AH281" s="1">
        <f t="shared" si="43"/>
        <v>0</v>
      </c>
    </row>
    <row r="282" spans="1:34" ht="14" x14ac:dyDescent="0.3">
      <c r="A282" s="279"/>
      <c r="B282" s="279"/>
      <c r="C282" s="280"/>
      <c r="D282" s="281"/>
      <c r="E282" s="281"/>
      <c r="F282" s="280"/>
      <c r="G282" s="281"/>
      <c r="H282" s="279"/>
      <c r="I282" s="288" t="str">
        <f>_xlfn.IFNA(VLOOKUP(B282,'Absence Types'!A:D,4,FALSE),"")</f>
        <v/>
      </c>
      <c r="J282" s="110" t="str">
        <f t="shared" si="45"/>
        <v>Y</v>
      </c>
      <c r="K282" s="110" t="str">
        <f t="shared" si="46"/>
        <v>N</v>
      </c>
      <c r="L282" s="110" t="b">
        <f t="shared" si="47"/>
        <v>0</v>
      </c>
      <c r="M282" s="110" t="b">
        <f t="shared" si="48"/>
        <v>0</v>
      </c>
      <c r="AC282" s="1" t="str">
        <f t="shared" si="44"/>
        <v/>
      </c>
      <c r="AD282" s="1" t="str">
        <f t="shared" si="40"/>
        <v/>
      </c>
      <c r="AE282" s="1" t="e">
        <f>VLOOKUP(A282,#REF!,12,FALSE)</f>
        <v>#REF!</v>
      </c>
      <c r="AF282" s="1">
        <f t="shared" si="41"/>
        <v>0</v>
      </c>
      <c r="AG282" s="1">
        <f t="shared" si="42"/>
        <v>0</v>
      </c>
      <c r="AH282" s="1">
        <f t="shared" si="43"/>
        <v>0</v>
      </c>
    </row>
    <row r="283" spans="1:34" ht="14" x14ac:dyDescent="0.3">
      <c r="A283" s="279"/>
      <c r="B283" s="279"/>
      <c r="C283" s="280"/>
      <c r="D283" s="281"/>
      <c r="E283" s="281"/>
      <c r="F283" s="280"/>
      <c r="G283" s="281"/>
      <c r="H283" s="279"/>
      <c r="I283" s="288" t="str">
        <f>_xlfn.IFNA(VLOOKUP(B283,'Absence Types'!A:D,4,FALSE),"")</f>
        <v/>
      </c>
      <c r="J283" s="110" t="str">
        <f t="shared" si="45"/>
        <v>Y</v>
      </c>
      <c r="K283" s="110" t="str">
        <f t="shared" si="46"/>
        <v>N</v>
      </c>
      <c r="L283" s="110" t="b">
        <f t="shared" si="47"/>
        <v>0</v>
      </c>
      <c r="M283" s="110" t="b">
        <f t="shared" si="48"/>
        <v>0</v>
      </c>
      <c r="AC283" s="1" t="str">
        <f t="shared" si="44"/>
        <v/>
      </c>
      <c r="AD283" s="1" t="str">
        <f t="shared" si="40"/>
        <v/>
      </c>
      <c r="AE283" s="1" t="e">
        <f>VLOOKUP(A283,#REF!,12,FALSE)</f>
        <v>#REF!</v>
      </c>
      <c r="AF283" s="1">
        <f t="shared" si="41"/>
        <v>0</v>
      </c>
      <c r="AG283" s="1">
        <f t="shared" si="42"/>
        <v>0</v>
      </c>
      <c r="AH283" s="1">
        <f t="shared" si="43"/>
        <v>0</v>
      </c>
    </row>
    <row r="284" spans="1:34" ht="14" x14ac:dyDescent="0.3">
      <c r="A284" s="279"/>
      <c r="B284" s="279"/>
      <c r="C284" s="280"/>
      <c r="D284" s="281"/>
      <c r="E284" s="281"/>
      <c r="F284" s="280"/>
      <c r="G284" s="281"/>
      <c r="H284" s="279"/>
      <c r="I284" s="288" t="str">
        <f>_xlfn.IFNA(VLOOKUP(B284,'Absence Types'!A:D,4,FALSE),"")</f>
        <v/>
      </c>
      <c r="J284" s="110" t="str">
        <f t="shared" si="45"/>
        <v>Y</v>
      </c>
      <c r="K284" s="110" t="str">
        <f t="shared" si="46"/>
        <v>N</v>
      </c>
      <c r="L284" s="110" t="b">
        <f t="shared" si="47"/>
        <v>0</v>
      </c>
      <c r="M284" s="110" t="b">
        <f t="shared" si="48"/>
        <v>0</v>
      </c>
      <c r="AC284" s="1" t="str">
        <f t="shared" si="44"/>
        <v/>
      </c>
      <c r="AD284" s="1" t="str">
        <f t="shared" si="40"/>
        <v/>
      </c>
      <c r="AE284" s="1" t="e">
        <f>VLOOKUP(A284,#REF!,12,FALSE)</f>
        <v>#REF!</v>
      </c>
      <c r="AF284" s="1">
        <f t="shared" si="41"/>
        <v>0</v>
      </c>
      <c r="AG284" s="1">
        <f t="shared" si="42"/>
        <v>0</v>
      </c>
      <c r="AH284" s="1">
        <f t="shared" si="43"/>
        <v>0</v>
      </c>
    </row>
    <row r="285" spans="1:34" ht="14" x14ac:dyDescent="0.3">
      <c r="A285" s="279"/>
      <c r="B285" s="279"/>
      <c r="C285" s="280"/>
      <c r="D285" s="281"/>
      <c r="E285" s="281"/>
      <c r="F285" s="280"/>
      <c r="G285" s="281"/>
      <c r="H285" s="279"/>
      <c r="I285" s="288" t="str">
        <f>_xlfn.IFNA(VLOOKUP(B285,'Absence Types'!A:D,4,FALSE),"")</f>
        <v/>
      </c>
      <c r="J285" s="110" t="str">
        <f t="shared" si="45"/>
        <v>Y</v>
      </c>
      <c r="K285" s="110" t="str">
        <f t="shared" si="46"/>
        <v>N</v>
      </c>
      <c r="L285" s="110" t="b">
        <f t="shared" si="47"/>
        <v>0</v>
      </c>
      <c r="M285" s="110" t="b">
        <f t="shared" si="48"/>
        <v>0</v>
      </c>
      <c r="AC285" s="1" t="str">
        <f t="shared" si="44"/>
        <v/>
      </c>
      <c r="AD285" s="1" t="str">
        <f t="shared" si="40"/>
        <v/>
      </c>
      <c r="AE285" s="1" t="e">
        <f>VLOOKUP(A285,#REF!,12,FALSE)</f>
        <v>#REF!</v>
      </c>
      <c r="AF285" s="1">
        <f t="shared" si="41"/>
        <v>0</v>
      </c>
      <c r="AG285" s="1">
        <f t="shared" si="42"/>
        <v>0</v>
      </c>
      <c r="AH285" s="1">
        <f t="shared" si="43"/>
        <v>0</v>
      </c>
    </row>
    <row r="286" spans="1:34" ht="14" x14ac:dyDescent="0.3">
      <c r="A286" s="279"/>
      <c r="B286" s="279"/>
      <c r="C286" s="280"/>
      <c r="D286" s="281"/>
      <c r="E286" s="281"/>
      <c r="F286" s="280"/>
      <c r="G286" s="281"/>
      <c r="H286" s="279"/>
      <c r="I286" s="288" t="str">
        <f>_xlfn.IFNA(VLOOKUP(B286,'Absence Types'!A:D,4,FALSE),"")</f>
        <v/>
      </c>
      <c r="J286" s="110" t="str">
        <f t="shared" si="45"/>
        <v>Y</v>
      </c>
      <c r="K286" s="110" t="str">
        <f t="shared" si="46"/>
        <v>N</v>
      </c>
      <c r="L286" s="110" t="b">
        <f t="shared" si="47"/>
        <v>0</v>
      </c>
      <c r="M286" s="110" t="b">
        <f t="shared" si="48"/>
        <v>0</v>
      </c>
      <c r="AC286" s="1" t="str">
        <f t="shared" si="44"/>
        <v/>
      </c>
      <c r="AD286" s="1" t="str">
        <f t="shared" si="40"/>
        <v/>
      </c>
      <c r="AE286" s="1" t="e">
        <f>VLOOKUP(A286,#REF!,12,FALSE)</f>
        <v>#REF!</v>
      </c>
      <c r="AF286" s="1">
        <f t="shared" si="41"/>
        <v>0</v>
      </c>
      <c r="AG286" s="1">
        <f t="shared" si="42"/>
        <v>0</v>
      </c>
      <c r="AH286" s="1">
        <f t="shared" si="43"/>
        <v>0</v>
      </c>
    </row>
    <row r="287" spans="1:34" ht="14" x14ac:dyDescent="0.3">
      <c r="A287" s="279"/>
      <c r="B287" s="279"/>
      <c r="C287" s="280"/>
      <c r="D287" s="281"/>
      <c r="E287" s="281"/>
      <c r="F287" s="280"/>
      <c r="G287" s="281"/>
      <c r="H287" s="279"/>
      <c r="I287" s="288" t="str">
        <f>_xlfn.IFNA(VLOOKUP(B287,'Absence Types'!A:D,4,FALSE),"")</f>
        <v/>
      </c>
      <c r="J287" s="110" t="str">
        <f t="shared" si="45"/>
        <v>Y</v>
      </c>
      <c r="K287" s="110" t="str">
        <f t="shared" si="46"/>
        <v>N</v>
      </c>
      <c r="L287" s="110" t="b">
        <f t="shared" si="47"/>
        <v>0</v>
      </c>
      <c r="M287" s="110" t="b">
        <f t="shared" si="48"/>
        <v>0</v>
      </c>
      <c r="AC287" s="1" t="str">
        <f t="shared" si="44"/>
        <v/>
      </c>
      <c r="AD287" s="1" t="str">
        <f t="shared" si="40"/>
        <v/>
      </c>
      <c r="AE287" s="1" t="e">
        <f>VLOOKUP(A287,#REF!,12,FALSE)</f>
        <v>#REF!</v>
      </c>
      <c r="AF287" s="1">
        <f t="shared" si="41"/>
        <v>0</v>
      </c>
      <c r="AG287" s="1">
        <f t="shared" si="42"/>
        <v>0</v>
      </c>
      <c r="AH287" s="1">
        <f t="shared" si="43"/>
        <v>0</v>
      </c>
    </row>
    <row r="288" spans="1:34" ht="14" x14ac:dyDescent="0.3">
      <c r="A288" s="279"/>
      <c r="B288" s="279"/>
      <c r="C288" s="280"/>
      <c r="D288" s="281"/>
      <c r="E288" s="281"/>
      <c r="F288" s="280"/>
      <c r="G288" s="281"/>
      <c r="H288" s="279"/>
      <c r="I288" s="288" t="str">
        <f>_xlfn.IFNA(VLOOKUP(B288,'Absence Types'!A:D,4,FALSE),"")</f>
        <v/>
      </c>
      <c r="J288" s="110" t="str">
        <f t="shared" si="45"/>
        <v>Y</v>
      </c>
      <c r="K288" s="110" t="str">
        <f t="shared" si="46"/>
        <v>N</v>
      </c>
      <c r="L288" s="110" t="b">
        <f t="shared" si="47"/>
        <v>0</v>
      </c>
      <c r="M288" s="110" t="b">
        <f t="shared" si="48"/>
        <v>0</v>
      </c>
      <c r="AC288" s="1" t="str">
        <f t="shared" si="44"/>
        <v/>
      </c>
      <c r="AD288" s="1" t="str">
        <f t="shared" si="40"/>
        <v/>
      </c>
      <c r="AE288" s="1" t="e">
        <f>VLOOKUP(A288,#REF!,12,FALSE)</f>
        <v>#REF!</v>
      </c>
      <c r="AF288" s="1">
        <f t="shared" si="41"/>
        <v>0</v>
      </c>
      <c r="AG288" s="1">
        <f t="shared" si="42"/>
        <v>0</v>
      </c>
      <c r="AH288" s="1">
        <f t="shared" si="43"/>
        <v>0</v>
      </c>
    </row>
    <row r="289" spans="1:34" ht="14" x14ac:dyDescent="0.3">
      <c r="A289" s="279"/>
      <c r="B289" s="279"/>
      <c r="C289" s="280"/>
      <c r="D289" s="281"/>
      <c r="E289" s="281"/>
      <c r="F289" s="280"/>
      <c r="G289" s="281"/>
      <c r="H289" s="279"/>
      <c r="I289" s="288" t="str">
        <f>_xlfn.IFNA(VLOOKUP(B289,'Absence Types'!A:D,4,FALSE),"")</f>
        <v/>
      </c>
      <c r="J289" s="110" t="str">
        <f t="shared" si="45"/>
        <v>Y</v>
      </c>
      <c r="K289" s="110" t="str">
        <f t="shared" si="46"/>
        <v>N</v>
      </c>
      <c r="L289" s="110" t="b">
        <f t="shared" si="47"/>
        <v>0</v>
      </c>
      <c r="M289" s="110" t="b">
        <f t="shared" si="48"/>
        <v>0</v>
      </c>
      <c r="AC289" s="1" t="str">
        <f t="shared" si="44"/>
        <v/>
      </c>
      <c r="AD289" s="1" t="str">
        <f t="shared" si="40"/>
        <v/>
      </c>
      <c r="AE289" s="1" t="e">
        <f>VLOOKUP(A289,#REF!,12,FALSE)</f>
        <v>#REF!</v>
      </c>
      <c r="AF289" s="1">
        <f t="shared" si="41"/>
        <v>0</v>
      </c>
      <c r="AG289" s="1">
        <f t="shared" si="42"/>
        <v>0</v>
      </c>
      <c r="AH289" s="1">
        <f t="shared" si="43"/>
        <v>0</v>
      </c>
    </row>
    <row r="290" spans="1:34" ht="14" x14ac:dyDescent="0.3">
      <c r="A290" s="279"/>
      <c r="B290" s="279"/>
      <c r="C290" s="280"/>
      <c r="D290" s="281"/>
      <c r="E290" s="281"/>
      <c r="F290" s="280"/>
      <c r="G290" s="281"/>
      <c r="H290" s="279"/>
      <c r="I290" s="288" t="str">
        <f>_xlfn.IFNA(VLOOKUP(B290,'Absence Types'!A:D,4,FALSE),"")</f>
        <v/>
      </c>
      <c r="J290" s="110" t="str">
        <f t="shared" si="45"/>
        <v>Y</v>
      </c>
      <c r="K290" s="110" t="str">
        <f t="shared" si="46"/>
        <v>N</v>
      </c>
      <c r="L290" s="110" t="b">
        <f t="shared" si="47"/>
        <v>0</v>
      </c>
      <c r="M290" s="110" t="b">
        <f t="shared" si="48"/>
        <v>0</v>
      </c>
      <c r="AC290" s="1" t="str">
        <f t="shared" si="44"/>
        <v/>
      </c>
      <c r="AD290" s="1" t="str">
        <f t="shared" si="40"/>
        <v/>
      </c>
      <c r="AE290" s="1" t="e">
        <f>VLOOKUP(A290,#REF!,12,FALSE)</f>
        <v>#REF!</v>
      </c>
      <c r="AF290" s="1">
        <f t="shared" si="41"/>
        <v>0</v>
      </c>
      <c r="AG290" s="1">
        <f t="shared" si="42"/>
        <v>0</v>
      </c>
      <c r="AH290" s="1">
        <f t="shared" si="43"/>
        <v>0</v>
      </c>
    </row>
    <row r="291" spans="1:34" ht="14" x14ac:dyDescent="0.3">
      <c r="A291" s="279"/>
      <c r="B291" s="279"/>
      <c r="C291" s="280"/>
      <c r="D291" s="281"/>
      <c r="E291" s="281"/>
      <c r="F291" s="280"/>
      <c r="G291" s="281"/>
      <c r="H291" s="279"/>
      <c r="I291" s="288" t="str">
        <f>_xlfn.IFNA(VLOOKUP(B291,'Absence Types'!A:D,4,FALSE),"")</f>
        <v/>
      </c>
      <c r="J291" s="110" t="str">
        <f t="shared" si="45"/>
        <v>Y</v>
      </c>
      <c r="K291" s="110" t="str">
        <f t="shared" si="46"/>
        <v>N</v>
      </c>
      <c r="L291" s="110" t="b">
        <f t="shared" si="47"/>
        <v>0</v>
      </c>
      <c r="M291" s="110" t="b">
        <f t="shared" si="48"/>
        <v>0</v>
      </c>
      <c r="AC291" s="1" t="str">
        <f t="shared" si="44"/>
        <v/>
      </c>
      <c r="AD291" s="1" t="str">
        <f t="shared" si="40"/>
        <v/>
      </c>
      <c r="AE291" s="1" t="e">
        <f>VLOOKUP(A291,#REF!,12,FALSE)</f>
        <v>#REF!</v>
      </c>
      <c r="AF291" s="1">
        <f t="shared" si="41"/>
        <v>0</v>
      </c>
      <c r="AG291" s="1">
        <f t="shared" si="42"/>
        <v>0</v>
      </c>
      <c r="AH291" s="1">
        <f t="shared" si="43"/>
        <v>0</v>
      </c>
    </row>
    <row r="292" spans="1:34" ht="14" x14ac:dyDescent="0.3">
      <c r="A292" s="279"/>
      <c r="B292" s="279"/>
      <c r="C292" s="280"/>
      <c r="D292" s="281"/>
      <c r="E292" s="281"/>
      <c r="F292" s="280"/>
      <c r="G292" s="281"/>
      <c r="H292" s="279"/>
      <c r="I292" s="288" t="str">
        <f>_xlfn.IFNA(VLOOKUP(B292,'Absence Types'!A:D,4,FALSE),"")</f>
        <v/>
      </c>
      <c r="J292" s="110" t="str">
        <f t="shared" si="45"/>
        <v>Y</v>
      </c>
      <c r="K292" s="110" t="str">
        <f t="shared" si="46"/>
        <v>N</v>
      </c>
      <c r="L292" s="110" t="b">
        <f t="shared" si="47"/>
        <v>0</v>
      </c>
      <c r="M292" s="110" t="b">
        <f t="shared" si="48"/>
        <v>0</v>
      </c>
      <c r="AC292" s="1" t="str">
        <f t="shared" si="44"/>
        <v/>
      </c>
      <c r="AD292" s="1" t="str">
        <f t="shared" si="40"/>
        <v/>
      </c>
      <c r="AE292" s="1" t="e">
        <f>VLOOKUP(A292,#REF!,12,FALSE)</f>
        <v>#REF!</v>
      </c>
      <c r="AF292" s="1">
        <f t="shared" si="41"/>
        <v>0</v>
      </c>
      <c r="AG292" s="1">
        <f t="shared" si="42"/>
        <v>0</v>
      </c>
      <c r="AH292" s="1">
        <f t="shared" si="43"/>
        <v>0</v>
      </c>
    </row>
    <row r="293" spans="1:34" ht="14" x14ac:dyDescent="0.3">
      <c r="A293" s="279"/>
      <c r="B293" s="279"/>
      <c r="C293" s="280"/>
      <c r="D293" s="281"/>
      <c r="E293" s="281"/>
      <c r="F293" s="280"/>
      <c r="G293" s="281"/>
      <c r="H293" s="279"/>
      <c r="I293" s="288" t="str">
        <f>_xlfn.IFNA(VLOOKUP(B293,'Absence Types'!A:D,4,FALSE),"")</f>
        <v/>
      </c>
      <c r="J293" s="110" t="str">
        <f t="shared" si="45"/>
        <v>Y</v>
      </c>
      <c r="K293" s="110" t="str">
        <f t="shared" si="46"/>
        <v>N</v>
      </c>
      <c r="L293" s="110" t="b">
        <f t="shared" si="47"/>
        <v>0</v>
      </c>
      <c r="M293" s="110" t="b">
        <f t="shared" si="48"/>
        <v>0</v>
      </c>
      <c r="AC293" s="1" t="str">
        <f t="shared" si="44"/>
        <v/>
      </c>
      <c r="AD293" s="1" t="str">
        <f t="shared" si="40"/>
        <v/>
      </c>
      <c r="AE293" s="1" t="e">
        <f>VLOOKUP(A293,#REF!,12,FALSE)</f>
        <v>#REF!</v>
      </c>
      <c r="AF293" s="1">
        <f t="shared" si="41"/>
        <v>0</v>
      </c>
      <c r="AG293" s="1">
        <f t="shared" si="42"/>
        <v>0</v>
      </c>
      <c r="AH293" s="1">
        <f t="shared" si="43"/>
        <v>0</v>
      </c>
    </row>
    <row r="294" spans="1:34" ht="14" x14ac:dyDescent="0.3">
      <c r="A294" s="279"/>
      <c r="B294" s="279"/>
      <c r="C294" s="280"/>
      <c r="D294" s="281"/>
      <c r="E294" s="281"/>
      <c r="F294" s="280"/>
      <c r="G294" s="281"/>
      <c r="H294" s="279"/>
      <c r="I294" s="288" t="str">
        <f>_xlfn.IFNA(VLOOKUP(B294,'Absence Types'!A:D,4,FALSE),"")</f>
        <v/>
      </c>
      <c r="J294" s="110" t="str">
        <f t="shared" si="45"/>
        <v>Y</v>
      </c>
      <c r="K294" s="110" t="str">
        <f t="shared" si="46"/>
        <v>N</v>
      </c>
      <c r="L294" s="110" t="b">
        <f t="shared" si="47"/>
        <v>0</v>
      </c>
      <c r="M294" s="110" t="b">
        <f t="shared" si="48"/>
        <v>0</v>
      </c>
      <c r="AC294" s="1" t="str">
        <f t="shared" si="44"/>
        <v/>
      </c>
      <c r="AD294" s="1" t="str">
        <f t="shared" si="40"/>
        <v/>
      </c>
      <c r="AE294" s="1" t="e">
        <f>VLOOKUP(A294,#REF!,12,FALSE)</f>
        <v>#REF!</v>
      </c>
      <c r="AF294" s="1">
        <f t="shared" si="41"/>
        <v>0</v>
      </c>
      <c r="AG294" s="1">
        <f t="shared" si="42"/>
        <v>0</v>
      </c>
      <c r="AH294" s="1">
        <f t="shared" si="43"/>
        <v>0</v>
      </c>
    </row>
    <row r="295" spans="1:34" ht="14" x14ac:dyDescent="0.3">
      <c r="A295" s="279"/>
      <c r="B295" s="279"/>
      <c r="C295" s="280"/>
      <c r="D295" s="281"/>
      <c r="E295" s="281"/>
      <c r="F295" s="280"/>
      <c r="G295" s="281"/>
      <c r="H295" s="279"/>
      <c r="I295" s="288" t="str">
        <f>_xlfn.IFNA(VLOOKUP(B295,'Absence Types'!A:D,4,FALSE),"")</f>
        <v/>
      </c>
      <c r="J295" s="110" t="str">
        <f t="shared" si="45"/>
        <v>Y</v>
      </c>
      <c r="K295" s="110" t="str">
        <f t="shared" si="46"/>
        <v>N</v>
      </c>
      <c r="L295" s="110" t="b">
        <f t="shared" si="47"/>
        <v>0</v>
      </c>
      <c r="M295" s="110" t="b">
        <f t="shared" si="48"/>
        <v>0</v>
      </c>
      <c r="AC295" s="1" t="str">
        <f t="shared" si="44"/>
        <v/>
      </c>
      <c r="AD295" s="1" t="str">
        <f t="shared" si="40"/>
        <v/>
      </c>
      <c r="AE295" s="1" t="e">
        <f>VLOOKUP(A295,#REF!,12,FALSE)</f>
        <v>#REF!</v>
      </c>
      <c r="AF295" s="1">
        <f t="shared" si="41"/>
        <v>0</v>
      </c>
      <c r="AG295" s="1">
        <f t="shared" si="42"/>
        <v>0</v>
      </c>
      <c r="AH295" s="1">
        <f t="shared" si="43"/>
        <v>0</v>
      </c>
    </row>
    <row r="296" spans="1:34" ht="14" x14ac:dyDescent="0.3">
      <c r="A296" s="279"/>
      <c r="B296" s="279"/>
      <c r="C296" s="280"/>
      <c r="D296" s="281"/>
      <c r="E296" s="281"/>
      <c r="F296" s="280"/>
      <c r="G296" s="281"/>
      <c r="H296" s="279"/>
      <c r="I296" s="288" t="str">
        <f>_xlfn.IFNA(VLOOKUP(B296,'Absence Types'!A:D,4,FALSE),"")</f>
        <v/>
      </c>
      <c r="J296" s="110" t="str">
        <f t="shared" si="45"/>
        <v>Y</v>
      </c>
      <c r="K296" s="110" t="str">
        <f t="shared" si="46"/>
        <v>N</v>
      </c>
      <c r="L296" s="110" t="b">
        <f t="shared" si="47"/>
        <v>0</v>
      </c>
      <c r="M296" s="110" t="b">
        <f t="shared" si="48"/>
        <v>0</v>
      </c>
      <c r="AC296" s="1" t="str">
        <f t="shared" si="44"/>
        <v/>
      </c>
      <c r="AD296" s="1" t="str">
        <f t="shared" si="40"/>
        <v/>
      </c>
      <c r="AE296" s="1" t="e">
        <f>VLOOKUP(A296,#REF!,12,FALSE)</f>
        <v>#REF!</v>
      </c>
      <c r="AF296" s="1">
        <f t="shared" si="41"/>
        <v>0</v>
      </c>
      <c r="AG296" s="1">
        <f t="shared" si="42"/>
        <v>0</v>
      </c>
      <c r="AH296" s="1">
        <f t="shared" si="43"/>
        <v>0</v>
      </c>
    </row>
    <row r="297" spans="1:34" ht="14" x14ac:dyDescent="0.3">
      <c r="A297" s="279"/>
      <c r="B297" s="279"/>
      <c r="C297" s="280"/>
      <c r="D297" s="281"/>
      <c r="E297" s="281"/>
      <c r="F297" s="280"/>
      <c r="G297" s="281"/>
      <c r="H297" s="279"/>
      <c r="I297" s="288" t="str">
        <f>_xlfn.IFNA(VLOOKUP(B297,'Absence Types'!A:D,4,FALSE),"")</f>
        <v/>
      </c>
      <c r="J297" s="110" t="str">
        <f t="shared" si="45"/>
        <v>Y</v>
      </c>
      <c r="K297" s="110" t="str">
        <f t="shared" si="46"/>
        <v>N</v>
      </c>
      <c r="L297" s="110" t="b">
        <f t="shared" si="47"/>
        <v>0</v>
      </c>
      <c r="M297" s="110" t="b">
        <f t="shared" si="48"/>
        <v>0</v>
      </c>
      <c r="AC297" s="1" t="str">
        <f t="shared" si="44"/>
        <v/>
      </c>
      <c r="AD297" s="1" t="str">
        <f t="shared" si="40"/>
        <v/>
      </c>
      <c r="AE297" s="1" t="e">
        <f>VLOOKUP(A297,#REF!,12,FALSE)</f>
        <v>#REF!</v>
      </c>
      <c r="AF297" s="1">
        <f t="shared" si="41"/>
        <v>0</v>
      </c>
      <c r="AG297" s="1">
        <f t="shared" si="42"/>
        <v>0</v>
      </c>
      <c r="AH297" s="1">
        <f t="shared" si="43"/>
        <v>0</v>
      </c>
    </row>
    <row r="298" spans="1:34" ht="14" x14ac:dyDescent="0.3">
      <c r="A298" s="279"/>
      <c r="B298" s="279"/>
      <c r="C298" s="280"/>
      <c r="D298" s="281"/>
      <c r="E298" s="281"/>
      <c r="F298" s="280"/>
      <c r="G298" s="281"/>
      <c r="H298" s="279"/>
      <c r="I298" s="288" t="str">
        <f>_xlfn.IFNA(VLOOKUP(B298,'Absence Types'!A:D,4,FALSE),"")</f>
        <v/>
      </c>
      <c r="J298" s="110" t="str">
        <f t="shared" si="45"/>
        <v>Y</v>
      </c>
      <c r="K298" s="110" t="str">
        <f t="shared" si="46"/>
        <v>N</v>
      </c>
      <c r="L298" s="110" t="b">
        <f t="shared" si="47"/>
        <v>0</v>
      </c>
      <c r="M298" s="110" t="b">
        <f t="shared" si="48"/>
        <v>0</v>
      </c>
      <c r="AC298" s="1" t="str">
        <f t="shared" si="44"/>
        <v/>
      </c>
      <c r="AD298" s="1" t="str">
        <f t="shared" si="40"/>
        <v/>
      </c>
      <c r="AE298" s="1" t="e">
        <f>VLOOKUP(A298,#REF!,12,FALSE)</f>
        <v>#REF!</v>
      </c>
      <c r="AF298" s="1">
        <f t="shared" si="41"/>
        <v>0</v>
      </c>
      <c r="AG298" s="1">
        <f t="shared" si="42"/>
        <v>0</v>
      </c>
      <c r="AH298" s="1">
        <f t="shared" si="43"/>
        <v>0</v>
      </c>
    </row>
    <row r="299" spans="1:34" ht="14" x14ac:dyDescent="0.3">
      <c r="A299" s="279"/>
      <c r="B299" s="279"/>
      <c r="C299" s="280"/>
      <c r="D299" s="281"/>
      <c r="E299" s="281"/>
      <c r="F299" s="280"/>
      <c r="G299" s="281"/>
      <c r="H299" s="279"/>
      <c r="I299" s="288" t="str">
        <f>_xlfn.IFNA(VLOOKUP(B299,'Absence Types'!A:D,4,FALSE),"")</f>
        <v/>
      </c>
      <c r="J299" s="110" t="str">
        <f t="shared" si="45"/>
        <v>Y</v>
      </c>
      <c r="K299" s="110" t="str">
        <f t="shared" si="46"/>
        <v>N</v>
      </c>
      <c r="L299" s="110" t="b">
        <f t="shared" si="47"/>
        <v>0</v>
      </c>
      <c r="M299" s="110" t="b">
        <f t="shared" si="48"/>
        <v>0</v>
      </c>
      <c r="AC299" s="1" t="str">
        <f t="shared" si="44"/>
        <v/>
      </c>
      <c r="AD299" s="1" t="str">
        <f t="shared" si="40"/>
        <v/>
      </c>
      <c r="AE299" s="1" t="e">
        <f>VLOOKUP(A299,#REF!,12,FALSE)</f>
        <v>#REF!</v>
      </c>
      <c r="AF299" s="1">
        <f t="shared" si="41"/>
        <v>0</v>
      </c>
      <c r="AG299" s="1">
        <f t="shared" si="42"/>
        <v>0</v>
      </c>
      <c r="AH299" s="1">
        <f t="shared" si="43"/>
        <v>0</v>
      </c>
    </row>
    <row r="300" spans="1:34" ht="14" x14ac:dyDescent="0.3">
      <c r="A300" s="279"/>
      <c r="B300" s="279"/>
      <c r="C300" s="280"/>
      <c r="D300" s="281"/>
      <c r="E300" s="281"/>
      <c r="F300" s="280"/>
      <c r="G300" s="281"/>
      <c r="H300" s="279"/>
      <c r="I300" s="288" t="str">
        <f>_xlfn.IFNA(VLOOKUP(B300,'Absence Types'!A:D,4,FALSE),"")</f>
        <v/>
      </c>
      <c r="J300" s="110" t="str">
        <f t="shared" si="45"/>
        <v>Y</v>
      </c>
      <c r="K300" s="110" t="str">
        <f t="shared" si="46"/>
        <v>N</v>
      </c>
      <c r="L300" s="110" t="b">
        <f t="shared" si="47"/>
        <v>0</v>
      </c>
      <c r="M300" s="110" t="b">
        <f t="shared" si="48"/>
        <v>0</v>
      </c>
      <c r="AC300" s="1" t="str">
        <f t="shared" si="44"/>
        <v/>
      </c>
      <c r="AD300" s="1" t="str">
        <f t="shared" si="40"/>
        <v/>
      </c>
      <c r="AE300" s="1" t="e">
        <f>VLOOKUP(A300,#REF!,12,FALSE)</f>
        <v>#REF!</v>
      </c>
      <c r="AF300" s="1">
        <f t="shared" si="41"/>
        <v>0</v>
      </c>
      <c r="AG300" s="1">
        <f t="shared" si="42"/>
        <v>0</v>
      </c>
      <c r="AH300" s="1">
        <f t="shared" si="43"/>
        <v>0</v>
      </c>
    </row>
    <row r="301" spans="1:34" ht="14" x14ac:dyDescent="0.3">
      <c r="A301" s="279"/>
      <c r="B301" s="279"/>
      <c r="C301" s="280"/>
      <c r="D301" s="281"/>
      <c r="E301" s="281"/>
      <c r="F301" s="280"/>
      <c r="G301" s="281"/>
      <c r="H301" s="279"/>
      <c r="I301" s="288" t="str">
        <f>_xlfn.IFNA(VLOOKUP(B301,'Absence Types'!A:D,4,FALSE),"")</f>
        <v/>
      </c>
      <c r="J301" s="110" t="str">
        <f t="shared" si="45"/>
        <v>Y</v>
      </c>
      <c r="K301" s="110" t="str">
        <f t="shared" si="46"/>
        <v>N</v>
      </c>
      <c r="L301" s="110" t="b">
        <f t="shared" si="47"/>
        <v>0</v>
      </c>
      <c r="M301" s="110" t="b">
        <f t="shared" si="48"/>
        <v>0</v>
      </c>
      <c r="AC301" s="1" t="str">
        <f t="shared" si="44"/>
        <v/>
      </c>
      <c r="AD301" s="1" t="str">
        <f t="shared" si="40"/>
        <v/>
      </c>
      <c r="AE301" s="1" t="e">
        <f>VLOOKUP(A301,#REF!,12,FALSE)</f>
        <v>#REF!</v>
      </c>
      <c r="AF301" s="1">
        <f t="shared" si="41"/>
        <v>0</v>
      </c>
      <c r="AG301" s="1">
        <f t="shared" si="42"/>
        <v>0</v>
      </c>
      <c r="AH301" s="1">
        <f t="shared" si="43"/>
        <v>0</v>
      </c>
    </row>
    <row r="302" spans="1:34" ht="14" x14ac:dyDescent="0.3">
      <c r="A302" s="279"/>
      <c r="B302" s="279"/>
      <c r="C302" s="280"/>
      <c r="D302" s="281"/>
      <c r="E302" s="281"/>
      <c r="F302" s="280"/>
      <c r="G302" s="281"/>
      <c r="H302" s="279"/>
      <c r="I302" s="288" t="str">
        <f>_xlfn.IFNA(VLOOKUP(B302,'Absence Types'!A:D,4,FALSE),"")</f>
        <v/>
      </c>
      <c r="J302" s="110" t="str">
        <f t="shared" si="45"/>
        <v>Y</v>
      </c>
      <c r="K302" s="110" t="str">
        <f t="shared" si="46"/>
        <v>N</v>
      </c>
      <c r="L302" s="110" t="b">
        <f t="shared" si="47"/>
        <v>0</v>
      </c>
      <c r="M302" s="110" t="b">
        <f t="shared" si="48"/>
        <v>0</v>
      </c>
      <c r="AC302" s="1" t="str">
        <f t="shared" si="44"/>
        <v/>
      </c>
      <c r="AD302" s="1" t="str">
        <f t="shared" si="40"/>
        <v/>
      </c>
      <c r="AE302" s="1" t="e">
        <f>VLOOKUP(A302,#REF!,12,FALSE)</f>
        <v>#REF!</v>
      </c>
      <c r="AF302" s="1">
        <f t="shared" si="41"/>
        <v>0</v>
      </c>
      <c r="AG302" s="1">
        <f t="shared" si="42"/>
        <v>0</v>
      </c>
      <c r="AH302" s="1">
        <f t="shared" si="43"/>
        <v>0</v>
      </c>
    </row>
    <row r="303" spans="1:34" ht="14" x14ac:dyDescent="0.3">
      <c r="A303" s="279"/>
      <c r="B303" s="279"/>
      <c r="C303" s="280"/>
      <c r="D303" s="281"/>
      <c r="E303" s="281"/>
      <c r="F303" s="280"/>
      <c r="G303" s="281"/>
      <c r="H303" s="279"/>
      <c r="I303" s="288" t="str">
        <f>_xlfn.IFNA(VLOOKUP(B303,'Absence Types'!A:D,4,FALSE),"")</f>
        <v/>
      </c>
      <c r="J303" s="110" t="str">
        <f t="shared" si="45"/>
        <v>Y</v>
      </c>
      <c r="K303" s="110" t="str">
        <f t="shared" si="46"/>
        <v>N</v>
      </c>
      <c r="L303" s="110" t="b">
        <f t="shared" si="47"/>
        <v>0</v>
      </c>
      <c r="M303" s="110" t="b">
        <f t="shared" si="48"/>
        <v>0</v>
      </c>
      <c r="AC303" s="1" t="str">
        <f t="shared" si="44"/>
        <v/>
      </c>
      <c r="AD303" s="1" t="str">
        <f t="shared" si="40"/>
        <v/>
      </c>
      <c r="AE303" s="1" t="e">
        <f>VLOOKUP(A303,#REF!,12,FALSE)</f>
        <v>#REF!</v>
      </c>
      <c r="AF303" s="1">
        <f t="shared" si="41"/>
        <v>0</v>
      </c>
      <c r="AG303" s="1">
        <f t="shared" si="42"/>
        <v>0</v>
      </c>
      <c r="AH303" s="1">
        <f t="shared" si="43"/>
        <v>0</v>
      </c>
    </row>
    <row r="304" spans="1:34" ht="14" x14ac:dyDescent="0.3">
      <c r="A304" s="279"/>
      <c r="B304" s="279"/>
      <c r="C304" s="280"/>
      <c r="D304" s="281"/>
      <c r="E304" s="281"/>
      <c r="F304" s="280"/>
      <c r="G304" s="281"/>
      <c r="H304" s="279"/>
      <c r="I304" s="288" t="str">
        <f>_xlfn.IFNA(VLOOKUP(B304,'Absence Types'!A:D,4,FALSE),"")</f>
        <v/>
      </c>
      <c r="J304" s="110" t="str">
        <f t="shared" si="45"/>
        <v>Y</v>
      </c>
      <c r="K304" s="110" t="str">
        <f t="shared" si="46"/>
        <v>N</v>
      </c>
      <c r="L304" s="110" t="b">
        <f t="shared" si="47"/>
        <v>0</v>
      </c>
      <c r="M304" s="110" t="b">
        <f t="shared" si="48"/>
        <v>0</v>
      </c>
      <c r="AC304" s="1" t="str">
        <f t="shared" si="44"/>
        <v/>
      </c>
      <c r="AD304" s="1" t="str">
        <f t="shared" si="40"/>
        <v/>
      </c>
      <c r="AE304" s="1" t="e">
        <f>VLOOKUP(A304,#REF!,12,FALSE)</f>
        <v>#REF!</v>
      </c>
      <c r="AF304" s="1">
        <f t="shared" si="41"/>
        <v>0</v>
      </c>
      <c r="AG304" s="1">
        <f t="shared" si="42"/>
        <v>0</v>
      </c>
      <c r="AH304" s="1">
        <f t="shared" si="43"/>
        <v>0</v>
      </c>
    </row>
    <row r="305" spans="1:34" ht="14" x14ac:dyDescent="0.3">
      <c r="A305" s="279"/>
      <c r="B305" s="279"/>
      <c r="C305" s="280"/>
      <c r="D305" s="281"/>
      <c r="E305" s="281"/>
      <c r="F305" s="280"/>
      <c r="G305" s="281"/>
      <c r="H305" s="279"/>
      <c r="I305" s="288" t="str">
        <f>_xlfn.IFNA(VLOOKUP(B305,'Absence Types'!A:D,4,FALSE),"")</f>
        <v/>
      </c>
      <c r="J305" s="110" t="str">
        <f t="shared" si="45"/>
        <v>Y</v>
      </c>
      <c r="K305" s="110" t="str">
        <f t="shared" si="46"/>
        <v>N</v>
      </c>
      <c r="L305" s="110" t="b">
        <f t="shared" si="47"/>
        <v>0</v>
      </c>
      <c r="M305" s="110" t="b">
        <f t="shared" si="48"/>
        <v>0</v>
      </c>
      <c r="AC305" s="1" t="str">
        <f t="shared" si="44"/>
        <v/>
      </c>
      <c r="AD305" s="1" t="str">
        <f t="shared" si="40"/>
        <v/>
      </c>
      <c r="AE305" s="1" t="e">
        <f>VLOOKUP(A305,#REF!,12,FALSE)</f>
        <v>#REF!</v>
      </c>
      <c r="AF305" s="1">
        <f t="shared" si="41"/>
        <v>0</v>
      </c>
      <c r="AG305" s="1">
        <f t="shared" si="42"/>
        <v>0</v>
      </c>
      <c r="AH305" s="1">
        <f t="shared" si="43"/>
        <v>0</v>
      </c>
    </row>
    <row r="306" spans="1:34" ht="14" x14ac:dyDescent="0.3">
      <c r="A306" s="279"/>
      <c r="B306" s="279"/>
      <c r="C306" s="280"/>
      <c r="D306" s="281"/>
      <c r="E306" s="281"/>
      <c r="F306" s="280"/>
      <c r="G306" s="281"/>
      <c r="H306" s="279"/>
      <c r="I306" s="288" t="str">
        <f>_xlfn.IFNA(VLOOKUP(B306,'Absence Types'!A:D,4,FALSE),"")</f>
        <v/>
      </c>
      <c r="J306" s="110" t="str">
        <f t="shared" si="45"/>
        <v>Y</v>
      </c>
      <c r="K306" s="110" t="str">
        <f t="shared" si="46"/>
        <v>N</v>
      </c>
      <c r="L306" s="110" t="b">
        <f t="shared" si="47"/>
        <v>0</v>
      </c>
      <c r="M306" s="110" t="b">
        <f t="shared" si="48"/>
        <v>0</v>
      </c>
      <c r="AC306" s="1" t="str">
        <f t="shared" si="44"/>
        <v/>
      </c>
      <c r="AD306" s="1" t="str">
        <f t="shared" si="40"/>
        <v/>
      </c>
      <c r="AE306" s="1" t="e">
        <f>VLOOKUP(A306,#REF!,12,FALSE)</f>
        <v>#REF!</v>
      </c>
      <c r="AF306" s="1">
        <f t="shared" si="41"/>
        <v>0</v>
      </c>
      <c r="AG306" s="1">
        <f t="shared" si="42"/>
        <v>0</v>
      </c>
      <c r="AH306" s="1">
        <f t="shared" si="43"/>
        <v>0</v>
      </c>
    </row>
    <row r="307" spans="1:34" ht="14" x14ac:dyDescent="0.3">
      <c r="A307" s="279"/>
      <c r="B307" s="279"/>
      <c r="C307" s="280"/>
      <c r="D307" s="281"/>
      <c r="E307" s="281"/>
      <c r="F307" s="280"/>
      <c r="G307" s="281"/>
      <c r="H307" s="279"/>
      <c r="I307" s="288" t="str">
        <f>_xlfn.IFNA(VLOOKUP(B307,'Absence Types'!A:D,4,FALSE),"")</f>
        <v/>
      </c>
      <c r="J307" s="110" t="str">
        <f t="shared" si="45"/>
        <v>Y</v>
      </c>
      <c r="K307" s="110" t="str">
        <f t="shared" si="46"/>
        <v>N</v>
      </c>
      <c r="L307" s="110" t="b">
        <f t="shared" si="47"/>
        <v>0</v>
      </c>
      <c r="M307" s="110" t="b">
        <f t="shared" si="48"/>
        <v>0</v>
      </c>
      <c r="AC307" s="1" t="str">
        <f t="shared" si="44"/>
        <v/>
      </c>
      <c r="AD307" s="1" t="str">
        <f t="shared" si="40"/>
        <v/>
      </c>
      <c r="AE307" s="1" t="e">
        <f>VLOOKUP(A307,#REF!,12,FALSE)</f>
        <v>#REF!</v>
      </c>
      <c r="AF307" s="1">
        <f t="shared" si="41"/>
        <v>0</v>
      </c>
      <c r="AG307" s="1">
        <f t="shared" si="42"/>
        <v>0</v>
      </c>
      <c r="AH307" s="1">
        <f t="shared" si="43"/>
        <v>0</v>
      </c>
    </row>
    <row r="308" spans="1:34" ht="14" x14ac:dyDescent="0.3">
      <c r="A308" s="279"/>
      <c r="B308" s="279"/>
      <c r="C308" s="280"/>
      <c r="D308" s="281"/>
      <c r="E308" s="281"/>
      <c r="F308" s="280"/>
      <c r="G308" s="281"/>
      <c r="H308" s="279"/>
      <c r="I308" s="288" t="str">
        <f>_xlfn.IFNA(VLOOKUP(B308,'Absence Types'!A:D,4,FALSE),"")</f>
        <v/>
      </c>
      <c r="J308" s="110" t="str">
        <f t="shared" si="45"/>
        <v>Y</v>
      </c>
      <c r="K308" s="110" t="str">
        <f t="shared" si="46"/>
        <v>N</v>
      </c>
      <c r="L308" s="110" t="b">
        <f t="shared" si="47"/>
        <v>0</v>
      </c>
      <c r="M308" s="110" t="b">
        <f t="shared" si="48"/>
        <v>0</v>
      </c>
      <c r="AC308" s="1" t="str">
        <f t="shared" si="44"/>
        <v/>
      </c>
      <c r="AD308" s="1" t="str">
        <f t="shared" si="40"/>
        <v/>
      </c>
      <c r="AE308" s="1" t="e">
        <f>VLOOKUP(A308,#REF!,12,FALSE)</f>
        <v>#REF!</v>
      </c>
      <c r="AF308" s="1">
        <f t="shared" si="41"/>
        <v>0</v>
      </c>
      <c r="AG308" s="1">
        <f t="shared" si="42"/>
        <v>0</v>
      </c>
      <c r="AH308" s="1">
        <f t="shared" si="43"/>
        <v>0</v>
      </c>
    </row>
    <row r="309" spans="1:34" ht="14" x14ac:dyDescent="0.3">
      <c r="A309" s="279"/>
      <c r="B309" s="279"/>
      <c r="C309" s="280"/>
      <c r="D309" s="281"/>
      <c r="E309" s="281"/>
      <c r="F309" s="280"/>
      <c r="G309" s="281"/>
      <c r="H309" s="279"/>
      <c r="I309" s="288" t="str">
        <f>_xlfn.IFNA(VLOOKUP(B309,'Absence Types'!A:D,4,FALSE),"")</f>
        <v/>
      </c>
      <c r="J309" s="110" t="str">
        <f t="shared" si="45"/>
        <v>Y</v>
      </c>
      <c r="K309" s="110" t="str">
        <f t="shared" si="46"/>
        <v>N</v>
      </c>
      <c r="L309" s="110" t="b">
        <f t="shared" si="47"/>
        <v>0</v>
      </c>
      <c r="M309" s="110" t="b">
        <f t="shared" si="48"/>
        <v>0</v>
      </c>
      <c r="AC309" s="1" t="str">
        <f t="shared" si="44"/>
        <v/>
      </c>
      <c r="AD309" s="1" t="str">
        <f t="shared" si="40"/>
        <v/>
      </c>
      <c r="AE309" s="1" t="e">
        <f>VLOOKUP(A309,#REF!,12,FALSE)</f>
        <v>#REF!</v>
      </c>
      <c r="AF309" s="1">
        <f t="shared" si="41"/>
        <v>0</v>
      </c>
      <c r="AG309" s="1">
        <f t="shared" si="42"/>
        <v>0</v>
      </c>
      <c r="AH309" s="1">
        <f t="shared" si="43"/>
        <v>0</v>
      </c>
    </row>
    <row r="310" spans="1:34" ht="14" x14ac:dyDescent="0.3">
      <c r="A310" s="279"/>
      <c r="B310" s="279"/>
      <c r="C310" s="280"/>
      <c r="D310" s="281"/>
      <c r="E310" s="281"/>
      <c r="F310" s="280"/>
      <c r="G310" s="281"/>
      <c r="H310" s="279"/>
      <c r="I310" s="288" t="str">
        <f>_xlfn.IFNA(VLOOKUP(B310,'Absence Types'!A:D,4,FALSE),"")</f>
        <v/>
      </c>
      <c r="J310" s="110" t="str">
        <f t="shared" si="45"/>
        <v>Y</v>
      </c>
      <c r="K310" s="110" t="str">
        <f t="shared" si="46"/>
        <v>N</v>
      </c>
      <c r="L310" s="110" t="b">
        <f t="shared" si="47"/>
        <v>0</v>
      </c>
      <c r="M310" s="110" t="b">
        <f t="shared" si="48"/>
        <v>0</v>
      </c>
      <c r="AC310" s="1" t="str">
        <f t="shared" si="44"/>
        <v/>
      </c>
      <c r="AD310" s="1" t="str">
        <f t="shared" si="40"/>
        <v/>
      </c>
      <c r="AE310" s="1" t="e">
        <f>VLOOKUP(A310,#REF!,12,FALSE)</f>
        <v>#REF!</v>
      </c>
      <c r="AF310" s="1">
        <f t="shared" si="41"/>
        <v>0</v>
      </c>
      <c r="AG310" s="1">
        <f t="shared" si="42"/>
        <v>0</v>
      </c>
      <c r="AH310" s="1">
        <f t="shared" si="43"/>
        <v>0</v>
      </c>
    </row>
    <row r="311" spans="1:34" ht="14" x14ac:dyDescent="0.3">
      <c r="A311" s="279"/>
      <c r="B311" s="279"/>
      <c r="C311" s="280"/>
      <c r="D311" s="281"/>
      <c r="E311" s="281"/>
      <c r="F311" s="280"/>
      <c r="G311" s="281"/>
      <c r="H311" s="279"/>
      <c r="I311" s="288" t="str">
        <f>_xlfn.IFNA(VLOOKUP(B311,'Absence Types'!A:D,4,FALSE),"")</f>
        <v/>
      </c>
      <c r="J311" s="110" t="str">
        <f t="shared" si="45"/>
        <v>Y</v>
      </c>
      <c r="K311" s="110" t="str">
        <f t="shared" si="46"/>
        <v>N</v>
      </c>
      <c r="L311" s="110" t="b">
        <f t="shared" si="47"/>
        <v>0</v>
      </c>
      <c r="M311" s="110" t="b">
        <f t="shared" si="48"/>
        <v>0</v>
      </c>
      <c r="AC311" s="1" t="str">
        <f t="shared" si="44"/>
        <v/>
      </c>
      <c r="AD311" s="1" t="str">
        <f t="shared" si="40"/>
        <v/>
      </c>
      <c r="AE311" s="1" t="e">
        <f>VLOOKUP(A311,#REF!,12,FALSE)</f>
        <v>#REF!</v>
      </c>
      <c r="AF311" s="1">
        <f t="shared" si="41"/>
        <v>0</v>
      </c>
      <c r="AG311" s="1">
        <f t="shared" si="42"/>
        <v>0</v>
      </c>
      <c r="AH311" s="1">
        <f t="shared" si="43"/>
        <v>0</v>
      </c>
    </row>
    <row r="312" spans="1:34" ht="14" x14ac:dyDescent="0.3">
      <c r="A312" s="279"/>
      <c r="B312" s="279"/>
      <c r="C312" s="280"/>
      <c r="D312" s="281"/>
      <c r="E312" s="281"/>
      <c r="F312" s="280"/>
      <c r="G312" s="281"/>
      <c r="H312" s="279"/>
      <c r="I312" s="288" t="str">
        <f>_xlfn.IFNA(VLOOKUP(B312,'Absence Types'!A:D,4,FALSE),"")</f>
        <v/>
      </c>
      <c r="J312" s="110" t="str">
        <f t="shared" si="45"/>
        <v>Y</v>
      </c>
      <c r="K312" s="110" t="str">
        <f t="shared" si="46"/>
        <v>N</v>
      </c>
      <c r="L312" s="110" t="b">
        <f t="shared" si="47"/>
        <v>0</v>
      </c>
      <c r="M312" s="110" t="b">
        <f t="shared" si="48"/>
        <v>0</v>
      </c>
      <c r="AC312" s="1" t="str">
        <f t="shared" si="44"/>
        <v/>
      </c>
      <c r="AD312" s="1" t="str">
        <f t="shared" si="40"/>
        <v/>
      </c>
      <c r="AE312" s="1" t="e">
        <f>VLOOKUP(A312,#REF!,12,FALSE)</f>
        <v>#REF!</v>
      </c>
      <c r="AF312" s="1">
        <f t="shared" si="41"/>
        <v>0</v>
      </c>
      <c r="AG312" s="1">
        <f t="shared" si="42"/>
        <v>0</v>
      </c>
      <c r="AH312" s="1">
        <f t="shared" si="43"/>
        <v>0</v>
      </c>
    </row>
    <row r="313" spans="1:34" ht="14" x14ac:dyDescent="0.3">
      <c r="A313" s="279"/>
      <c r="B313" s="279"/>
      <c r="C313" s="280"/>
      <c r="D313" s="281"/>
      <c r="E313" s="281"/>
      <c r="F313" s="280"/>
      <c r="G313" s="281"/>
      <c r="H313" s="279"/>
      <c r="I313" s="288" t="str">
        <f>_xlfn.IFNA(VLOOKUP(B313,'Absence Types'!A:D,4,FALSE),"")</f>
        <v/>
      </c>
      <c r="J313" s="110" t="str">
        <f t="shared" si="45"/>
        <v>Y</v>
      </c>
      <c r="K313" s="110" t="str">
        <f t="shared" si="46"/>
        <v>N</v>
      </c>
      <c r="L313" s="110" t="b">
        <f t="shared" si="47"/>
        <v>0</v>
      </c>
      <c r="M313" s="110" t="b">
        <f t="shared" si="48"/>
        <v>0</v>
      </c>
      <c r="AC313" s="1" t="str">
        <f t="shared" si="44"/>
        <v/>
      </c>
      <c r="AD313" s="1" t="str">
        <f t="shared" si="40"/>
        <v/>
      </c>
      <c r="AE313" s="1" t="e">
        <f>VLOOKUP(A313,#REF!,12,FALSE)</f>
        <v>#REF!</v>
      </c>
      <c r="AF313" s="1">
        <f t="shared" si="41"/>
        <v>0</v>
      </c>
      <c r="AG313" s="1">
        <f t="shared" si="42"/>
        <v>0</v>
      </c>
      <c r="AH313" s="1">
        <f t="shared" si="43"/>
        <v>0</v>
      </c>
    </row>
    <row r="314" spans="1:34" ht="14" x14ac:dyDescent="0.3">
      <c r="A314" s="279"/>
      <c r="B314" s="279"/>
      <c r="C314" s="280"/>
      <c r="D314" s="281"/>
      <c r="E314" s="281"/>
      <c r="F314" s="280"/>
      <c r="G314" s="281"/>
      <c r="H314" s="279"/>
      <c r="I314" s="288" t="str">
        <f>_xlfn.IFNA(VLOOKUP(B314,'Absence Types'!A:D,4,FALSE),"")</f>
        <v/>
      </c>
      <c r="J314" s="110" t="str">
        <f t="shared" si="45"/>
        <v>Y</v>
      </c>
      <c r="K314" s="110" t="str">
        <f t="shared" si="46"/>
        <v>N</v>
      </c>
      <c r="L314" s="110" t="b">
        <f t="shared" si="47"/>
        <v>0</v>
      </c>
      <c r="M314" s="110" t="b">
        <f t="shared" si="48"/>
        <v>0</v>
      </c>
      <c r="AC314" s="1" t="str">
        <f t="shared" si="44"/>
        <v/>
      </c>
      <c r="AD314" s="1" t="str">
        <f t="shared" si="40"/>
        <v/>
      </c>
      <c r="AE314" s="1" t="e">
        <f>VLOOKUP(A314,#REF!,12,FALSE)</f>
        <v>#REF!</v>
      </c>
      <c r="AF314" s="1">
        <f t="shared" si="41"/>
        <v>0</v>
      </c>
      <c r="AG314" s="1">
        <f t="shared" si="42"/>
        <v>0</v>
      </c>
      <c r="AH314" s="1">
        <f t="shared" si="43"/>
        <v>0</v>
      </c>
    </row>
    <row r="315" spans="1:34" ht="14" x14ac:dyDescent="0.3">
      <c r="A315" s="279"/>
      <c r="B315" s="279"/>
      <c r="C315" s="280"/>
      <c r="D315" s="281"/>
      <c r="E315" s="281"/>
      <c r="F315" s="280"/>
      <c r="G315" s="281"/>
      <c r="H315" s="279"/>
      <c r="I315" s="288" t="str">
        <f>_xlfn.IFNA(VLOOKUP(B315,'Absence Types'!A:D,4,FALSE),"")</f>
        <v/>
      </c>
      <c r="J315" s="110" t="str">
        <f t="shared" si="45"/>
        <v>Y</v>
      </c>
      <c r="K315" s="110" t="str">
        <f t="shared" si="46"/>
        <v>N</v>
      </c>
      <c r="L315" s="110" t="b">
        <f t="shared" si="47"/>
        <v>0</v>
      </c>
      <c r="M315" s="110" t="b">
        <f t="shared" si="48"/>
        <v>0</v>
      </c>
      <c r="AC315" s="1" t="str">
        <f t="shared" si="44"/>
        <v/>
      </c>
      <c r="AD315" s="1" t="str">
        <f t="shared" si="40"/>
        <v/>
      </c>
      <c r="AE315" s="1" t="e">
        <f>VLOOKUP(A315,#REF!,12,FALSE)</f>
        <v>#REF!</v>
      </c>
      <c r="AF315" s="1">
        <f t="shared" si="41"/>
        <v>0</v>
      </c>
      <c r="AG315" s="1">
        <f t="shared" si="42"/>
        <v>0</v>
      </c>
      <c r="AH315" s="1">
        <f t="shared" si="43"/>
        <v>0</v>
      </c>
    </row>
    <row r="316" spans="1:34" ht="14" x14ac:dyDescent="0.3">
      <c r="A316" s="279"/>
      <c r="B316" s="279"/>
      <c r="C316" s="280"/>
      <c r="D316" s="281"/>
      <c r="E316" s="281"/>
      <c r="F316" s="280"/>
      <c r="G316" s="281"/>
      <c r="H316" s="279"/>
      <c r="I316" s="288" t="str">
        <f>_xlfn.IFNA(VLOOKUP(B316,'Absence Types'!A:D,4,FALSE),"")</f>
        <v/>
      </c>
      <c r="J316" s="110" t="str">
        <f t="shared" si="45"/>
        <v>Y</v>
      </c>
      <c r="K316" s="110" t="str">
        <f t="shared" si="46"/>
        <v>N</v>
      </c>
      <c r="L316" s="110" t="b">
        <f t="shared" si="47"/>
        <v>0</v>
      </c>
      <c r="M316" s="110" t="b">
        <f t="shared" si="48"/>
        <v>0</v>
      </c>
      <c r="AC316" s="1" t="str">
        <f t="shared" si="44"/>
        <v/>
      </c>
      <c r="AD316" s="1" t="str">
        <f t="shared" si="40"/>
        <v/>
      </c>
      <c r="AE316" s="1" t="e">
        <f>VLOOKUP(A316,#REF!,12,FALSE)</f>
        <v>#REF!</v>
      </c>
      <c r="AF316" s="1">
        <f t="shared" si="41"/>
        <v>0</v>
      </c>
      <c r="AG316" s="1">
        <f t="shared" si="42"/>
        <v>0</v>
      </c>
      <c r="AH316" s="1">
        <f t="shared" si="43"/>
        <v>0</v>
      </c>
    </row>
    <row r="317" spans="1:34" ht="14" x14ac:dyDescent="0.3">
      <c r="A317" s="279"/>
      <c r="B317" s="279"/>
      <c r="C317" s="280"/>
      <c r="D317" s="281"/>
      <c r="E317" s="281"/>
      <c r="F317" s="280"/>
      <c r="G317" s="281"/>
      <c r="H317" s="279"/>
      <c r="I317" s="288" t="str">
        <f>_xlfn.IFNA(VLOOKUP(B317,'Absence Types'!A:D,4,FALSE),"")</f>
        <v/>
      </c>
      <c r="J317" s="110" t="str">
        <f t="shared" si="45"/>
        <v>Y</v>
      </c>
      <c r="K317" s="110" t="str">
        <f t="shared" si="46"/>
        <v>N</v>
      </c>
      <c r="L317" s="110" t="b">
        <f t="shared" si="47"/>
        <v>0</v>
      </c>
      <c r="M317" s="110" t="b">
        <f t="shared" si="48"/>
        <v>0</v>
      </c>
      <c r="AC317" s="1" t="str">
        <f t="shared" si="44"/>
        <v/>
      </c>
      <c r="AD317" s="1" t="str">
        <f t="shared" si="40"/>
        <v/>
      </c>
      <c r="AE317" s="1" t="e">
        <f>VLOOKUP(A317,#REF!,12,FALSE)</f>
        <v>#REF!</v>
      </c>
      <c r="AF317" s="1">
        <f t="shared" si="41"/>
        <v>0</v>
      </c>
      <c r="AG317" s="1">
        <f t="shared" si="42"/>
        <v>0</v>
      </c>
      <c r="AH317" s="1">
        <f t="shared" si="43"/>
        <v>0</v>
      </c>
    </row>
    <row r="318" spans="1:34" ht="14" x14ac:dyDescent="0.3">
      <c r="A318" s="279"/>
      <c r="B318" s="279"/>
      <c r="C318" s="280"/>
      <c r="D318" s="281"/>
      <c r="E318" s="281"/>
      <c r="F318" s="280"/>
      <c r="G318" s="281"/>
      <c r="H318" s="279"/>
      <c r="I318" s="288" t="str">
        <f>_xlfn.IFNA(VLOOKUP(B318,'Absence Types'!A:D,4,FALSE),"")</f>
        <v/>
      </c>
      <c r="J318" s="110" t="str">
        <f t="shared" si="45"/>
        <v>Y</v>
      </c>
      <c r="K318" s="110" t="str">
        <f t="shared" si="46"/>
        <v>N</v>
      </c>
      <c r="L318" s="110" t="b">
        <f t="shared" si="47"/>
        <v>0</v>
      </c>
      <c r="M318" s="110" t="b">
        <f t="shared" si="48"/>
        <v>0</v>
      </c>
      <c r="AC318" s="1" t="str">
        <f t="shared" si="44"/>
        <v/>
      </c>
      <c r="AD318" s="1" t="str">
        <f t="shared" si="40"/>
        <v/>
      </c>
      <c r="AE318" s="1" t="e">
        <f>VLOOKUP(A318,#REF!,12,FALSE)</f>
        <v>#REF!</v>
      </c>
      <c r="AF318" s="1">
        <f t="shared" si="41"/>
        <v>0</v>
      </c>
      <c r="AG318" s="1">
        <f t="shared" si="42"/>
        <v>0</v>
      </c>
      <c r="AH318" s="1">
        <f t="shared" si="43"/>
        <v>0</v>
      </c>
    </row>
    <row r="319" spans="1:34" ht="14" x14ac:dyDescent="0.3">
      <c r="A319" s="279"/>
      <c r="B319" s="279"/>
      <c r="C319" s="280"/>
      <c r="D319" s="281"/>
      <c r="E319" s="281"/>
      <c r="F319" s="280"/>
      <c r="G319" s="281"/>
      <c r="H319" s="279"/>
      <c r="I319" s="288" t="str">
        <f>_xlfn.IFNA(VLOOKUP(B319,'Absence Types'!A:D,4,FALSE),"")</f>
        <v/>
      </c>
      <c r="J319" s="110" t="str">
        <f t="shared" si="45"/>
        <v>Y</v>
      </c>
      <c r="K319" s="110" t="str">
        <f t="shared" si="46"/>
        <v>N</v>
      </c>
      <c r="L319" s="110" t="b">
        <f t="shared" si="47"/>
        <v>0</v>
      </c>
      <c r="M319" s="110" t="b">
        <f t="shared" si="48"/>
        <v>0</v>
      </c>
      <c r="AC319" s="1" t="str">
        <f t="shared" si="44"/>
        <v/>
      </c>
      <c r="AD319" s="1" t="str">
        <f t="shared" si="40"/>
        <v/>
      </c>
      <c r="AE319" s="1" t="e">
        <f>VLOOKUP(A319,#REF!,12,FALSE)</f>
        <v>#REF!</v>
      </c>
      <c r="AF319" s="1">
        <f t="shared" si="41"/>
        <v>0</v>
      </c>
      <c r="AG319" s="1">
        <f t="shared" si="42"/>
        <v>0</v>
      </c>
      <c r="AH319" s="1">
        <f t="shared" si="43"/>
        <v>0</v>
      </c>
    </row>
    <row r="320" spans="1:34" ht="14" x14ac:dyDescent="0.3">
      <c r="A320" s="279"/>
      <c r="B320" s="279"/>
      <c r="C320" s="280"/>
      <c r="D320" s="281"/>
      <c r="E320" s="281"/>
      <c r="F320" s="280"/>
      <c r="G320" s="281"/>
      <c r="H320" s="279"/>
      <c r="I320" s="288" t="str">
        <f>_xlfn.IFNA(VLOOKUP(B320,'Absence Types'!A:D,4,FALSE),"")</f>
        <v/>
      </c>
      <c r="J320" s="110" t="str">
        <f t="shared" si="45"/>
        <v>Y</v>
      </c>
      <c r="K320" s="110" t="str">
        <f t="shared" si="46"/>
        <v>N</v>
      </c>
      <c r="L320" s="110" t="b">
        <f t="shared" si="47"/>
        <v>0</v>
      </c>
      <c r="M320" s="110" t="b">
        <f t="shared" si="48"/>
        <v>0</v>
      </c>
      <c r="AC320" s="1" t="str">
        <f t="shared" si="44"/>
        <v/>
      </c>
      <c r="AD320" s="1" t="str">
        <f t="shared" si="40"/>
        <v/>
      </c>
      <c r="AE320" s="1" t="e">
        <f>VLOOKUP(A320,#REF!,12,FALSE)</f>
        <v>#REF!</v>
      </c>
      <c r="AF320" s="1">
        <f t="shared" si="41"/>
        <v>0</v>
      </c>
      <c r="AG320" s="1">
        <f t="shared" si="42"/>
        <v>0</v>
      </c>
      <c r="AH320" s="1">
        <f t="shared" si="43"/>
        <v>0</v>
      </c>
    </row>
    <row r="321" spans="1:34" ht="14" x14ac:dyDescent="0.3">
      <c r="A321" s="279"/>
      <c r="B321" s="279"/>
      <c r="C321" s="280"/>
      <c r="D321" s="281"/>
      <c r="E321" s="281"/>
      <c r="F321" s="280"/>
      <c r="G321" s="281"/>
      <c r="H321" s="279"/>
      <c r="I321" s="288" t="str">
        <f>_xlfn.IFNA(VLOOKUP(B321,'Absence Types'!A:D,4,FALSE),"")</f>
        <v/>
      </c>
      <c r="J321" s="110" t="str">
        <f t="shared" si="45"/>
        <v>Y</v>
      </c>
      <c r="K321" s="110" t="str">
        <f t="shared" si="46"/>
        <v>N</v>
      </c>
      <c r="L321" s="110" t="b">
        <f t="shared" si="47"/>
        <v>0</v>
      </c>
      <c r="M321" s="110" t="b">
        <f t="shared" si="48"/>
        <v>0</v>
      </c>
      <c r="AC321" s="1" t="str">
        <f t="shared" si="44"/>
        <v/>
      </c>
      <c r="AD321" s="1" t="str">
        <f t="shared" si="40"/>
        <v/>
      </c>
      <c r="AE321" s="1" t="e">
        <f>VLOOKUP(A321,#REF!,12,FALSE)</f>
        <v>#REF!</v>
      </c>
      <c r="AF321" s="1">
        <f t="shared" si="41"/>
        <v>0</v>
      </c>
      <c r="AG321" s="1">
        <f t="shared" si="42"/>
        <v>0</v>
      </c>
      <c r="AH321" s="1">
        <f t="shared" si="43"/>
        <v>0</v>
      </c>
    </row>
    <row r="322" spans="1:34" ht="14" x14ac:dyDescent="0.3">
      <c r="A322" s="279"/>
      <c r="B322" s="279"/>
      <c r="C322" s="280"/>
      <c r="D322" s="281"/>
      <c r="E322" s="281"/>
      <c r="F322" s="280"/>
      <c r="G322" s="281"/>
      <c r="H322" s="279"/>
      <c r="I322" s="288" t="str">
        <f>_xlfn.IFNA(VLOOKUP(B322,'Absence Types'!A:D,4,FALSE),"")</f>
        <v/>
      </c>
      <c r="J322" s="110" t="str">
        <f t="shared" si="45"/>
        <v>Y</v>
      </c>
      <c r="K322" s="110" t="str">
        <f t="shared" si="46"/>
        <v>N</v>
      </c>
      <c r="L322" s="110" t="b">
        <f t="shared" si="47"/>
        <v>0</v>
      </c>
      <c r="M322" s="110" t="b">
        <f t="shared" si="48"/>
        <v>0</v>
      </c>
      <c r="AC322" s="1" t="str">
        <f t="shared" si="44"/>
        <v/>
      </c>
      <c r="AD322" s="1" t="str">
        <f t="shared" si="40"/>
        <v/>
      </c>
      <c r="AE322" s="1" t="e">
        <f>VLOOKUP(A322,#REF!,12,FALSE)</f>
        <v>#REF!</v>
      </c>
      <c r="AF322" s="1">
        <f t="shared" si="41"/>
        <v>0</v>
      </c>
      <c r="AG322" s="1">
        <f t="shared" si="42"/>
        <v>0</v>
      </c>
      <c r="AH322" s="1">
        <f t="shared" si="43"/>
        <v>0</v>
      </c>
    </row>
    <row r="323" spans="1:34" ht="14" x14ac:dyDescent="0.3">
      <c r="A323" s="279"/>
      <c r="B323" s="279"/>
      <c r="C323" s="280"/>
      <c r="D323" s="281"/>
      <c r="E323" s="281"/>
      <c r="F323" s="280"/>
      <c r="G323" s="281"/>
      <c r="H323" s="279"/>
      <c r="I323" s="288" t="str">
        <f>_xlfn.IFNA(VLOOKUP(B323,'Absence Types'!A:D,4,FALSE),"")</f>
        <v/>
      </c>
      <c r="J323" s="110" t="str">
        <f t="shared" si="45"/>
        <v>Y</v>
      </c>
      <c r="K323" s="110" t="str">
        <f t="shared" si="46"/>
        <v>N</v>
      </c>
      <c r="L323" s="110" t="b">
        <f t="shared" si="47"/>
        <v>0</v>
      </c>
      <c r="M323" s="110" t="b">
        <f t="shared" si="48"/>
        <v>0</v>
      </c>
      <c r="AC323" s="1" t="str">
        <f t="shared" si="44"/>
        <v/>
      </c>
      <c r="AD323" s="1" t="str">
        <f t="shared" si="40"/>
        <v/>
      </c>
      <c r="AE323" s="1" t="e">
        <f>VLOOKUP(A323,#REF!,12,FALSE)</f>
        <v>#REF!</v>
      </c>
      <c r="AF323" s="1">
        <f t="shared" si="41"/>
        <v>0</v>
      </c>
      <c r="AG323" s="1">
        <f t="shared" si="42"/>
        <v>0</v>
      </c>
      <c r="AH323" s="1">
        <f t="shared" si="43"/>
        <v>0</v>
      </c>
    </row>
    <row r="324" spans="1:34" ht="14" x14ac:dyDescent="0.3">
      <c r="A324" s="279"/>
      <c r="B324" s="279"/>
      <c r="C324" s="280"/>
      <c r="D324" s="281"/>
      <c r="E324" s="281"/>
      <c r="F324" s="280"/>
      <c r="G324" s="281"/>
      <c r="H324" s="279"/>
      <c r="I324" s="288" t="str">
        <f>_xlfn.IFNA(VLOOKUP(B324,'Absence Types'!A:D,4,FALSE),"")</f>
        <v/>
      </c>
      <c r="J324" s="110" t="str">
        <f t="shared" si="45"/>
        <v>Y</v>
      </c>
      <c r="K324" s="110" t="str">
        <f t="shared" si="46"/>
        <v>N</v>
      </c>
      <c r="L324" s="110" t="b">
        <f t="shared" si="47"/>
        <v>0</v>
      </c>
      <c r="M324" s="110" t="b">
        <f t="shared" si="48"/>
        <v>0</v>
      </c>
      <c r="AC324" s="1" t="str">
        <f t="shared" si="44"/>
        <v/>
      </c>
      <c r="AD324" s="1" t="str">
        <f t="shared" ref="AD324:AD387" si="49">IF(I324&lt;&gt;"Days","",((F324-C324)+1)-(AF324)-(AG324)-(AH324))</f>
        <v/>
      </c>
      <c r="AE324" s="1" t="e">
        <f>VLOOKUP(A324,#REF!,12,FALSE)</f>
        <v>#REF!</v>
      </c>
      <c r="AF324" s="1">
        <f t="shared" ref="AF324:AF387" si="50">IF(D324=1,0.5,0)</f>
        <v>0</v>
      </c>
      <c r="AG324" s="1">
        <f t="shared" ref="AG324:AG387" si="51">IF(E324=1,0.5,0)</f>
        <v>0</v>
      </c>
      <c r="AH324" s="1">
        <f t="shared" ref="AH324:AH387" si="52">IF(G324=1,0.5,0)</f>
        <v>0</v>
      </c>
    </row>
    <row r="325" spans="1:34" ht="14" x14ac:dyDescent="0.3">
      <c r="A325" s="279"/>
      <c r="B325" s="279"/>
      <c r="C325" s="280"/>
      <c r="D325" s="281"/>
      <c r="E325" s="281"/>
      <c r="F325" s="280"/>
      <c r="G325" s="281"/>
      <c r="H325" s="279"/>
      <c r="I325" s="288" t="str">
        <f>_xlfn.IFNA(VLOOKUP(B325,'Absence Types'!A:D,4,FALSE),"")</f>
        <v/>
      </c>
      <c r="J325" s="110" t="str">
        <f t="shared" si="45"/>
        <v>Y</v>
      </c>
      <c r="K325" s="110" t="str">
        <f t="shared" si="46"/>
        <v>N</v>
      </c>
      <c r="L325" s="110" t="b">
        <f t="shared" si="47"/>
        <v>0</v>
      </c>
      <c r="M325" s="110" t="b">
        <f t="shared" si="48"/>
        <v>0</v>
      </c>
      <c r="AC325" s="1" t="str">
        <f t="shared" ref="AC325:AC388" si="53">IF(I325&lt;&gt;"Hours","",(F325-C325)*24)</f>
        <v/>
      </c>
      <c r="AD325" s="1" t="str">
        <f t="shared" si="49"/>
        <v/>
      </c>
      <c r="AE325" s="1" t="e">
        <f>VLOOKUP(A325,#REF!,12,FALSE)</f>
        <v>#REF!</v>
      </c>
      <c r="AF325" s="1">
        <f t="shared" si="50"/>
        <v>0</v>
      </c>
      <c r="AG325" s="1">
        <f t="shared" si="51"/>
        <v>0</v>
      </c>
      <c r="AH325" s="1">
        <f t="shared" si="52"/>
        <v>0</v>
      </c>
    </row>
    <row r="326" spans="1:34" ht="14" x14ac:dyDescent="0.3">
      <c r="A326" s="279"/>
      <c r="B326" s="279"/>
      <c r="C326" s="280"/>
      <c r="D326" s="281"/>
      <c r="E326" s="281"/>
      <c r="F326" s="280"/>
      <c r="G326" s="281"/>
      <c r="H326" s="279"/>
      <c r="I326" s="288" t="str">
        <f>_xlfn.IFNA(VLOOKUP(B326,'Absence Types'!A:D,4,FALSE),"")</f>
        <v/>
      </c>
      <c r="J326" s="110" t="str">
        <f t="shared" si="45"/>
        <v>Y</v>
      </c>
      <c r="K326" s="110" t="str">
        <f t="shared" si="46"/>
        <v>N</v>
      </c>
      <c r="L326" s="110" t="b">
        <f t="shared" si="47"/>
        <v>0</v>
      </c>
      <c r="M326" s="110" t="b">
        <f t="shared" si="48"/>
        <v>0</v>
      </c>
      <c r="AC326" s="1" t="str">
        <f t="shared" si="53"/>
        <v/>
      </c>
      <c r="AD326" s="1" t="str">
        <f t="shared" si="49"/>
        <v/>
      </c>
      <c r="AE326" s="1" t="e">
        <f>VLOOKUP(A326,#REF!,12,FALSE)</f>
        <v>#REF!</v>
      </c>
      <c r="AF326" s="1">
        <f t="shared" si="50"/>
        <v>0</v>
      </c>
      <c r="AG326" s="1">
        <f t="shared" si="51"/>
        <v>0</v>
      </c>
      <c r="AH326" s="1">
        <f t="shared" si="52"/>
        <v>0</v>
      </c>
    </row>
    <row r="327" spans="1:34" ht="14" x14ac:dyDescent="0.3">
      <c r="A327" s="279"/>
      <c r="B327" s="279"/>
      <c r="C327" s="280"/>
      <c r="D327" s="281"/>
      <c r="E327" s="281"/>
      <c r="F327" s="280"/>
      <c r="G327" s="281"/>
      <c r="H327" s="279"/>
      <c r="I327" s="288" t="str">
        <f>_xlfn.IFNA(VLOOKUP(B327,'Absence Types'!A:D,4,FALSE),"")</f>
        <v/>
      </c>
      <c r="J327" s="110" t="str">
        <f t="shared" si="45"/>
        <v>Y</v>
      </c>
      <c r="K327" s="110" t="str">
        <f t="shared" si="46"/>
        <v>N</v>
      </c>
      <c r="L327" s="110" t="b">
        <f t="shared" si="47"/>
        <v>0</v>
      </c>
      <c r="M327" s="110" t="b">
        <f t="shared" si="48"/>
        <v>0</v>
      </c>
      <c r="AC327" s="1" t="str">
        <f t="shared" si="53"/>
        <v/>
      </c>
      <c r="AD327" s="1" t="str">
        <f t="shared" si="49"/>
        <v/>
      </c>
      <c r="AE327" s="1" t="e">
        <f>VLOOKUP(A327,#REF!,12,FALSE)</f>
        <v>#REF!</v>
      </c>
      <c r="AF327" s="1">
        <f t="shared" si="50"/>
        <v>0</v>
      </c>
      <c r="AG327" s="1">
        <f t="shared" si="51"/>
        <v>0</v>
      </c>
      <c r="AH327" s="1">
        <f t="shared" si="52"/>
        <v>0</v>
      </c>
    </row>
    <row r="328" spans="1:34" ht="14" x14ac:dyDescent="0.3">
      <c r="A328" s="279"/>
      <c r="B328" s="279"/>
      <c r="C328" s="280"/>
      <c r="D328" s="281"/>
      <c r="E328" s="281"/>
      <c r="F328" s="280"/>
      <c r="G328" s="281"/>
      <c r="H328" s="279"/>
      <c r="I328" s="288" t="str">
        <f>_xlfn.IFNA(VLOOKUP(B328,'Absence Types'!A:D,4,FALSE),"")</f>
        <v/>
      </c>
      <c r="J328" s="110" t="str">
        <f t="shared" ref="J328:J391" si="54">IF((RIGHT(TEXT(C328,"DD/MM/YYYY HH:MM:SS"),8))=(RIGHT(TEXT(F328,"DD/MM/YYYY HH:MM:SS"),8)),"Y","N")</f>
        <v>Y</v>
      </c>
      <c r="K328" s="110" t="str">
        <f t="shared" ref="K328:K391" si="55">IF(I328="Hours","Y","N")</f>
        <v>N</v>
      </c>
      <c r="L328" s="110" t="b">
        <f t="shared" ref="L328:L391" si="56">AND(J328="N",K328="N")</f>
        <v>0</v>
      </c>
      <c r="M328" s="110" t="b">
        <f t="shared" ref="M328:M391" si="57">AND(I328="Hours",F328-C328&lt;0.00001)</f>
        <v>0</v>
      </c>
      <c r="AC328" s="1" t="str">
        <f t="shared" si="53"/>
        <v/>
      </c>
      <c r="AD328" s="1" t="str">
        <f t="shared" si="49"/>
        <v/>
      </c>
      <c r="AE328" s="1" t="e">
        <f>VLOOKUP(A328,#REF!,12,FALSE)</f>
        <v>#REF!</v>
      </c>
      <c r="AF328" s="1">
        <f t="shared" si="50"/>
        <v>0</v>
      </c>
      <c r="AG328" s="1">
        <f t="shared" si="51"/>
        <v>0</v>
      </c>
      <c r="AH328" s="1">
        <f t="shared" si="52"/>
        <v>0</v>
      </c>
    </row>
    <row r="329" spans="1:34" ht="14" x14ac:dyDescent="0.3">
      <c r="A329" s="279"/>
      <c r="B329" s="279"/>
      <c r="C329" s="280"/>
      <c r="D329" s="281"/>
      <c r="E329" s="281"/>
      <c r="F329" s="280"/>
      <c r="G329" s="281"/>
      <c r="H329" s="279"/>
      <c r="I329" s="288" t="str">
        <f>_xlfn.IFNA(VLOOKUP(B329,'Absence Types'!A:D,4,FALSE),"")</f>
        <v/>
      </c>
      <c r="J329" s="110" t="str">
        <f t="shared" si="54"/>
        <v>Y</v>
      </c>
      <c r="K329" s="110" t="str">
        <f t="shared" si="55"/>
        <v>N</v>
      </c>
      <c r="L329" s="110" t="b">
        <f t="shared" si="56"/>
        <v>0</v>
      </c>
      <c r="M329" s="110" t="b">
        <f t="shared" si="57"/>
        <v>0</v>
      </c>
      <c r="AC329" s="1" t="str">
        <f t="shared" si="53"/>
        <v/>
      </c>
      <c r="AD329" s="1" t="str">
        <f t="shared" si="49"/>
        <v/>
      </c>
      <c r="AE329" s="1" t="e">
        <f>VLOOKUP(A329,#REF!,12,FALSE)</f>
        <v>#REF!</v>
      </c>
      <c r="AF329" s="1">
        <f t="shared" si="50"/>
        <v>0</v>
      </c>
      <c r="AG329" s="1">
        <f t="shared" si="51"/>
        <v>0</v>
      </c>
      <c r="AH329" s="1">
        <f t="shared" si="52"/>
        <v>0</v>
      </c>
    </row>
    <row r="330" spans="1:34" ht="14" x14ac:dyDescent="0.3">
      <c r="A330" s="279"/>
      <c r="B330" s="279"/>
      <c r="C330" s="280"/>
      <c r="D330" s="281"/>
      <c r="E330" s="281"/>
      <c r="F330" s="280"/>
      <c r="G330" s="281"/>
      <c r="H330" s="279"/>
      <c r="I330" s="288" t="str">
        <f>_xlfn.IFNA(VLOOKUP(B330,'Absence Types'!A:D,4,FALSE),"")</f>
        <v/>
      </c>
      <c r="J330" s="110" t="str">
        <f t="shared" si="54"/>
        <v>Y</v>
      </c>
      <c r="K330" s="110" t="str">
        <f t="shared" si="55"/>
        <v>N</v>
      </c>
      <c r="L330" s="110" t="b">
        <f t="shared" si="56"/>
        <v>0</v>
      </c>
      <c r="M330" s="110" t="b">
        <f t="shared" si="57"/>
        <v>0</v>
      </c>
      <c r="AC330" s="1" t="str">
        <f t="shared" si="53"/>
        <v/>
      </c>
      <c r="AD330" s="1" t="str">
        <f t="shared" si="49"/>
        <v/>
      </c>
      <c r="AE330" s="1" t="e">
        <f>VLOOKUP(A330,#REF!,12,FALSE)</f>
        <v>#REF!</v>
      </c>
      <c r="AF330" s="1">
        <f t="shared" si="50"/>
        <v>0</v>
      </c>
      <c r="AG330" s="1">
        <f t="shared" si="51"/>
        <v>0</v>
      </c>
      <c r="AH330" s="1">
        <f t="shared" si="52"/>
        <v>0</v>
      </c>
    </row>
    <row r="331" spans="1:34" ht="14" x14ac:dyDescent="0.3">
      <c r="A331" s="279"/>
      <c r="B331" s="279"/>
      <c r="C331" s="280"/>
      <c r="D331" s="281"/>
      <c r="E331" s="281"/>
      <c r="F331" s="280"/>
      <c r="G331" s="281"/>
      <c r="H331" s="279"/>
      <c r="I331" s="288" t="str">
        <f>_xlfn.IFNA(VLOOKUP(B331,'Absence Types'!A:D,4,FALSE),"")</f>
        <v/>
      </c>
      <c r="J331" s="110" t="str">
        <f t="shared" si="54"/>
        <v>Y</v>
      </c>
      <c r="K331" s="110" t="str">
        <f t="shared" si="55"/>
        <v>N</v>
      </c>
      <c r="L331" s="110" t="b">
        <f t="shared" si="56"/>
        <v>0</v>
      </c>
      <c r="M331" s="110" t="b">
        <f t="shared" si="57"/>
        <v>0</v>
      </c>
      <c r="AC331" s="1" t="str">
        <f t="shared" si="53"/>
        <v/>
      </c>
      <c r="AD331" s="1" t="str">
        <f t="shared" si="49"/>
        <v/>
      </c>
      <c r="AE331" s="1" t="e">
        <f>VLOOKUP(A331,#REF!,12,FALSE)</f>
        <v>#REF!</v>
      </c>
      <c r="AF331" s="1">
        <f t="shared" si="50"/>
        <v>0</v>
      </c>
      <c r="AG331" s="1">
        <f t="shared" si="51"/>
        <v>0</v>
      </c>
      <c r="AH331" s="1">
        <f t="shared" si="52"/>
        <v>0</v>
      </c>
    </row>
    <row r="332" spans="1:34" ht="14" x14ac:dyDescent="0.3">
      <c r="A332" s="279"/>
      <c r="B332" s="279"/>
      <c r="C332" s="280"/>
      <c r="D332" s="281"/>
      <c r="E332" s="281"/>
      <c r="F332" s="280"/>
      <c r="G332" s="281"/>
      <c r="H332" s="279"/>
      <c r="I332" s="288" t="str">
        <f>_xlfn.IFNA(VLOOKUP(B332,'Absence Types'!A:D,4,FALSE),"")</f>
        <v/>
      </c>
      <c r="J332" s="110" t="str">
        <f t="shared" si="54"/>
        <v>Y</v>
      </c>
      <c r="K332" s="110" t="str">
        <f t="shared" si="55"/>
        <v>N</v>
      </c>
      <c r="L332" s="110" t="b">
        <f t="shared" si="56"/>
        <v>0</v>
      </c>
      <c r="M332" s="110" t="b">
        <f t="shared" si="57"/>
        <v>0</v>
      </c>
      <c r="AC332" s="1" t="str">
        <f t="shared" si="53"/>
        <v/>
      </c>
      <c r="AD332" s="1" t="str">
        <f t="shared" si="49"/>
        <v/>
      </c>
      <c r="AE332" s="1" t="e">
        <f>VLOOKUP(A332,#REF!,12,FALSE)</f>
        <v>#REF!</v>
      </c>
      <c r="AF332" s="1">
        <f t="shared" si="50"/>
        <v>0</v>
      </c>
      <c r="AG332" s="1">
        <f t="shared" si="51"/>
        <v>0</v>
      </c>
      <c r="AH332" s="1">
        <f t="shared" si="52"/>
        <v>0</v>
      </c>
    </row>
    <row r="333" spans="1:34" ht="14" x14ac:dyDescent="0.3">
      <c r="A333" s="279"/>
      <c r="B333" s="279"/>
      <c r="C333" s="280"/>
      <c r="D333" s="281"/>
      <c r="E333" s="281"/>
      <c r="F333" s="280"/>
      <c r="G333" s="281"/>
      <c r="H333" s="279"/>
      <c r="I333" s="288" t="str">
        <f>_xlfn.IFNA(VLOOKUP(B333,'Absence Types'!A:D,4,FALSE),"")</f>
        <v/>
      </c>
      <c r="J333" s="110" t="str">
        <f t="shared" si="54"/>
        <v>Y</v>
      </c>
      <c r="K333" s="110" t="str">
        <f t="shared" si="55"/>
        <v>N</v>
      </c>
      <c r="L333" s="110" t="b">
        <f t="shared" si="56"/>
        <v>0</v>
      </c>
      <c r="M333" s="110" t="b">
        <f t="shared" si="57"/>
        <v>0</v>
      </c>
      <c r="AC333" s="1" t="str">
        <f t="shared" si="53"/>
        <v/>
      </c>
      <c r="AD333" s="1" t="str">
        <f t="shared" si="49"/>
        <v/>
      </c>
      <c r="AE333" s="1" t="e">
        <f>VLOOKUP(A333,#REF!,12,FALSE)</f>
        <v>#REF!</v>
      </c>
      <c r="AF333" s="1">
        <f t="shared" si="50"/>
        <v>0</v>
      </c>
      <c r="AG333" s="1">
        <f t="shared" si="51"/>
        <v>0</v>
      </c>
      <c r="AH333" s="1">
        <f t="shared" si="52"/>
        <v>0</v>
      </c>
    </row>
    <row r="334" spans="1:34" ht="14" x14ac:dyDescent="0.3">
      <c r="A334" s="279"/>
      <c r="B334" s="279"/>
      <c r="C334" s="280"/>
      <c r="D334" s="281"/>
      <c r="E334" s="281"/>
      <c r="F334" s="280"/>
      <c r="G334" s="281"/>
      <c r="H334" s="279"/>
      <c r="I334" s="288" t="str">
        <f>_xlfn.IFNA(VLOOKUP(B334,'Absence Types'!A:D,4,FALSE),"")</f>
        <v/>
      </c>
      <c r="J334" s="110" t="str">
        <f t="shared" si="54"/>
        <v>Y</v>
      </c>
      <c r="K334" s="110" t="str">
        <f t="shared" si="55"/>
        <v>N</v>
      </c>
      <c r="L334" s="110" t="b">
        <f t="shared" si="56"/>
        <v>0</v>
      </c>
      <c r="M334" s="110" t="b">
        <f t="shared" si="57"/>
        <v>0</v>
      </c>
      <c r="AC334" s="1" t="str">
        <f t="shared" si="53"/>
        <v/>
      </c>
      <c r="AD334" s="1" t="str">
        <f t="shared" si="49"/>
        <v/>
      </c>
      <c r="AE334" s="1" t="e">
        <f>VLOOKUP(A334,#REF!,12,FALSE)</f>
        <v>#REF!</v>
      </c>
      <c r="AF334" s="1">
        <f t="shared" si="50"/>
        <v>0</v>
      </c>
      <c r="AG334" s="1">
        <f t="shared" si="51"/>
        <v>0</v>
      </c>
      <c r="AH334" s="1">
        <f t="shared" si="52"/>
        <v>0</v>
      </c>
    </row>
    <row r="335" spans="1:34" ht="14" x14ac:dyDescent="0.3">
      <c r="A335" s="279"/>
      <c r="B335" s="279"/>
      <c r="C335" s="280"/>
      <c r="D335" s="281"/>
      <c r="E335" s="281"/>
      <c r="F335" s="280"/>
      <c r="G335" s="281"/>
      <c r="H335" s="279"/>
      <c r="I335" s="288" t="str">
        <f>_xlfn.IFNA(VLOOKUP(B335,'Absence Types'!A:D,4,FALSE),"")</f>
        <v/>
      </c>
      <c r="J335" s="110" t="str">
        <f t="shared" si="54"/>
        <v>Y</v>
      </c>
      <c r="K335" s="110" t="str">
        <f t="shared" si="55"/>
        <v>N</v>
      </c>
      <c r="L335" s="110" t="b">
        <f t="shared" si="56"/>
        <v>0</v>
      </c>
      <c r="M335" s="110" t="b">
        <f t="shared" si="57"/>
        <v>0</v>
      </c>
      <c r="AC335" s="1" t="str">
        <f t="shared" si="53"/>
        <v/>
      </c>
      <c r="AD335" s="1" t="str">
        <f t="shared" si="49"/>
        <v/>
      </c>
      <c r="AE335" s="1" t="e">
        <f>VLOOKUP(A335,#REF!,12,FALSE)</f>
        <v>#REF!</v>
      </c>
      <c r="AF335" s="1">
        <f t="shared" si="50"/>
        <v>0</v>
      </c>
      <c r="AG335" s="1">
        <f t="shared" si="51"/>
        <v>0</v>
      </c>
      <c r="AH335" s="1">
        <f t="shared" si="52"/>
        <v>0</v>
      </c>
    </row>
    <row r="336" spans="1:34" ht="14" x14ac:dyDescent="0.3">
      <c r="A336" s="279"/>
      <c r="B336" s="279"/>
      <c r="C336" s="280"/>
      <c r="D336" s="281"/>
      <c r="E336" s="281"/>
      <c r="F336" s="280"/>
      <c r="G336" s="281"/>
      <c r="H336" s="279"/>
      <c r="I336" s="288" t="str">
        <f>_xlfn.IFNA(VLOOKUP(B336,'Absence Types'!A:D,4,FALSE),"")</f>
        <v/>
      </c>
      <c r="J336" s="110" t="str">
        <f t="shared" si="54"/>
        <v>Y</v>
      </c>
      <c r="K336" s="110" t="str">
        <f t="shared" si="55"/>
        <v>N</v>
      </c>
      <c r="L336" s="110" t="b">
        <f t="shared" si="56"/>
        <v>0</v>
      </c>
      <c r="M336" s="110" t="b">
        <f t="shared" si="57"/>
        <v>0</v>
      </c>
      <c r="AC336" s="1" t="str">
        <f t="shared" si="53"/>
        <v/>
      </c>
      <c r="AD336" s="1" t="str">
        <f t="shared" si="49"/>
        <v/>
      </c>
      <c r="AE336" s="1" t="e">
        <f>VLOOKUP(A336,#REF!,12,FALSE)</f>
        <v>#REF!</v>
      </c>
      <c r="AF336" s="1">
        <f t="shared" si="50"/>
        <v>0</v>
      </c>
      <c r="AG336" s="1">
        <f t="shared" si="51"/>
        <v>0</v>
      </c>
      <c r="AH336" s="1">
        <f t="shared" si="52"/>
        <v>0</v>
      </c>
    </row>
    <row r="337" spans="1:34" ht="14" x14ac:dyDescent="0.3">
      <c r="A337" s="279"/>
      <c r="B337" s="279"/>
      <c r="C337" s="280"/>
      <c r="D337" s="281"/>
      <c r="E337" s="281"/>
      <c r="F337" s="280"/>
      <c r="G337" s="281"/>
      <c r="H337" s="279"/>
      <c r="I337" s="288" t="str">
        <f>_xlfn.IFNA(VLOOKUP(B337,'Absence Types'!A:D,4,FALSE),"")</f>
        <v/>
      </c>
      <c r="J337" s="110" t="str">
        <f t="shared" si="54"/>
        <v>Y</v>
      </c>
      <c r="K337" s="110" t="str">
        <f t="shared" si="55"/>
        <v>N</v>
      </c>
      <c r="L337" s="110" t="b">
        <f t="shared" si="56"/>
        <v>0</v>
      </c>
      <c r="M337" s="110" t="b">
        <f t="shared" si="57"/>
        <v>0</v>
      </c>
      <c r="AC337" s="1" t="str">
        <f t="shared" si="53"/>
        <v/>
      </c>
      <c r="AD337" s="1" t="str">
        <f t="shared" si="49"/>
        <v/>
      </c>
      <c r="AE337" s="1" t="e">
        <f>VLOOKUP(A337,#REF!,12,FALSE)</f>
        <v>#REF!</v>
      </c>
      <c r="AF337" s="1">
        <f t="shared" si="50"/>
        <v>0</v>
      </c>
      <c r="AG337" s="1">
        <f t="shared" si="51"/>
        <v>0</v>
      </c>
      <c r="AH337" s="1">
        <f t="shared" si="52"/>
        <v>0</v>
      </c>
    </row>
    <row r="338" spans="1:34" ht="14" x14ac:dyDescent="0.3">
      <c r="A338" s="279"/>
      <c r="B338" s="279"/>
      <c r="C338" s="280"/>
      <c r="D338" s="281"/>
      <c r="E338" s="281"/>
      <c r="F338" s="280"/>
      <c r="G338" s="281"/>
      <c r="H338" s="279"/>
      <c r="I338" s="288" t="str">
        <f>_xlfn.IFNA(VLOOKUP(B338,'Absence Types'!A:D,4,FALSE),"")</f>
        <v/>
      </c>
      <c r="J338" s="110" t="str">
        <f t="shared" si="54"/>
        <v>Y</v>
      </c>
      <c r="K338" s="110" t="str">
        <f t="shared" si="55"/>
        <v>N</v>
      </c>
      <c r="L338" s="110" t="b">
        <f t="shared" si="56"/>
        <v>0</v>
      </c>
      <c r="M338" s="110" t="b">
        <f t="shared" si="57"/>
        <v>0</v>
      </c>
      <c r="AC338" s="1" t="str">
        <f t="shared" si="53"/>
        <v/>
      </c>
      <c r="AD338" s="1" t="str">
        <f t="shared" si="49"/>
        <v/>
      </c>
      <c r="AE338" s="1" t="e">
        <f>VLOOKUP(A338,#REF!,12,FALSE)</f>
        <v>#REF!</v>
      </c>
      <c r="AF338" s="1">
        <f t="shared" si="50"/>
        <v>0</v>
      </c>
      <c r="AG338" s="1">
        <f t="shared" si="51"/>
        <v>0</v>
      </c>
      <c r="AH338" s="1">
        <f t="shared" si="52"/>
        <v>0</v>
      </c>
    </row>
    <row r="339" spans="1:34" ht="14" x14ac:dyDescent="0.3">
      <c r="A339" s="279"/>
      <c r="B339" s="279"/>
      <c r="C339" s="280"/>
      <c r="D339" s="281"/>
      <c r="E339" s="281"/>
      <c r="F339" s="280"/>
      <c r="G339" s="281"/>
      <c r="H339" s="279"/>
      <c r="I339" s="288" t="str">
        <f>_xlfn.IFNA(VLOOKUP(B339,'Absence Types'!A:D,4,FALSE),"")</f>
        <v/>
      </c>
      <c r="J339" s="110" t="str">
        <f t="shared" si="54"/>
        <v>Y</v>
      </c>
      <c r="K339" s="110" t="str">
        <f t="shared" si="55"/>
        <v>N</v>
      </c>
      <c r="L339" s="110" t="b">
        <f t="shared" si="56"/>
        <v>0</v>
      </c>
      <c r="M339" s="110" t="b">
        <f t="shared" si="57"/>
        <v>0</v>
      </c>
      <c r="AC339" s="1" t="str">
        <f t="shared" si="53"/>
        <v/>
      </c>
      <c r="AD339" s="1" t="str">
        <f t="shared" si="49"/>
        <v/>
      </c>
      <c r="AE339" s="1" t="e">
        <f>VLOOKUP(A339,#REF!,12,FALSE)</f>
        <v>#REF!</v>
      </c>
      <c r="AF339" s="1">
        <f t="shared" si="50"/>
        <v>0</v>
      </c>
      <c r="AG339" s="1">
        <f t="shared" si="51"/>
        <v>0</v>
      </c>
      <c r="AH339" s="1">
        <f t="shared" si="52"/>
        <v>0</v>
      </c>
    </row>
    <row r="340" spans="1:34" ht="14" x14ac:dyDescent="0.3">
      <c r="A340" s="279"/>
      <c r="B340" s="279"/>
      <c r="C340" s="280"/>
      <c r="D340" s="281"/>
      <c r="E340" s="281"/>
      <c r="F340" s="280"/>
      <c r="G340" s="281"/>
      <c r="H340" s="279"/>
      <c r="I340" s="288" t="str">
        <f>_xlfn.IFNA(VLOOKUP(B340,'Absence Types'!A:D,4,FALSE),"")</f>
        <v/>
      </c>
      <c r="J340" s="110" t="str">
        <f t="shared" si="54"/>
        <v>Y</v>
      </c>
      <c r="K340" s="110" t="str">
        <f t="shared" si="55"/>
        <v>N</v>
      </c>
      <c r="L340" s="110" t="b">
        <f t="shared" si="56"/>
        <v>0</v>
      </c>
      <c r="M340" s="110" t="b">
        <f t="shared" si="57"/>
        <v>0</v>
      </c>
      <c r="AC340" s="1" t="str">
        <f t="shared" si="53"/>
        <v/>
      </c>
      <c r="AD340" s="1" t="str">
        <f t="shared" si="49"/>
        <v/>
      </c>
      <c r="AE340" s="1" t="e">
        <f>VLOOKUP(A340,#REF!,12,FALSE)</f>
        <v>#REF!</v>
      </c>
      <c r="AF340" s="1">
        <f t="shared" si="50"/>
        <v>0</v>
      </c>
      <c r="AG340" s="1">
        <f t="shared" si="51"/>
        <v>0</v>
      </c>
      <c r="AH340" s="1">
        <f t="shared" si="52"/>
        <v>0</v>
      </c>
    </row>
    <row r="341" spans="1:34" ht="14" x14ac:dyDescent="0.3">
      <c r="A341" s="279"/>
      <c r="B341" s="279"/>
      <c r="C341" s="280"/>
      <c r="D341" s="281"/>
      <c r="E341" s="281"/>
      <c r="F341" s="280"/>
      <c r="G341" s="281"/>
      <c r="H341" s="279"/>
      <c r="I341" s="288" t="str">
        <f>_xlfn.IFNA(VLOOKUP(B341,'Absence Types'!A:D,4,FALSE),"")</f>
        <v/>
      </c>
      <c r="J341" s="110" t="str">
        <f t="shared" si="54"/>
        <v>Y</v>
      </c>
      <c r="K341" s="110" t="str">
        <f t="shared" si="55"/>
        <v>N</v>
      </c>
      <c r="L341" s="110" t="b">
        <f t="shared" si="56"/>
        <v>0</v>
      </c>
      <c r="M341" s="110" t="b">
        <f t="shared" si="57"/>
        <v>0</v>
      </c>
      <c r="AC341" s="1" t="str">
        <f t="shared" si="53"/>
        <v/>
      </c>
      <c r="AD341" s="1" t="str">
        <f t="shared" si="49"/>
        <v/>
      </c>
      <c r="AE341" s="1" t="e">
        <f>VLOOKUP(A341,#REF!,12,FALSE)</f>
        <v>#REF!</v>
      </c>
      <c r="AF341" s="1">
        <f t="shared" si="50"/>
        <v>0</v>
      </c>
      <c r="AG341" s="1">
        <f t="shared" si="51"/>
        <v>0</v>
      </c>
      <c r="AH341" s="1">
        <f t="shared" si="52"/>
        <v>0</v>
      </c>
    </row>
    <row r="342" spans="1:34" ht="14" x14ac:dyDescent="0.3">
      <c r="A342" s="279"/>
      <c r="B342" s="279"/>
      <c r="C342" s="280"/>
      <c r="D342" s="281"/>
      <c r="E342" s="281"/>
      <c r="F342" s="280"/>
      <c r="G342" s="281"/>
      <c r="H342" s="279"/>
      <c r="I342" s="288" t="str">
        <f>_xlfn.IFNA(VLOOKUP(B342,'Absence Types'!A:D,4,FALSE),"")</f>
        <v/>
      </c>
      <c r="J342" s="110" t="str">
        <f t="shared" si="54"/>
        <v>Y</v>
      </c>
      <c r="K342" s="110" t="str">
        <f t="shared" si="55"/>
        <v>N</v>
      </c>
      <c r="L342" s="110" t="b">
        <f t="shared" si="56"/>
        <v>0</v>
      </c>
      <c r="M342" s="110" t="b">
        <f t="shared" si="57"/>
        <v>0</v>
      </c>
      <c r="AC342" s="1" t="str">
        <f t="shared" si="53"/>
        <v/>
      </c>
      <c r="AD342" s="1" t="str">
        <f t="shared" si="49"/>
        <v/>
      </c>
      <c r="AE342" s="1" t="e">
        <f>VLOOKUP(A342,#REF!,12,FALSE)</f>
        <v>#REF!</v>
      </c>
      <c r="AF342" s="1">
        <f t="shared" si="50"/>
        <v>0</v>
      </c>
      <c r="AG342" s="1">
        <f t="shared" si="51"/>
        <v>0</v>
      </c>
      <c r="AH342" s="1">
        <f t="shared" si="52"/>
        <v>0</v>
      </c>
    </row>
    <row r="343" spans="1:34" ht="14" x14ac:dyDescent="0.3">
      <c r="A343" s="279"/>
      <c r="B343" s="279"/>
      <c r="C343" s="280"/>
      <c r="D343" s="281"/>
      <c r="E343" s="281"/>
      <c r="F343" s="280"/>
      <c r="G343" s="281"/>
      <c r="H343" s="279"/>
      <c r="I343" s="288" t="str">
        <f>_xlfn.IFNA(VLOOKUP(B343,'Absence Types'!A:D,4,FALSE),"")</f>
        <v/>
      </c>
      <c r="J343" s="110" t="str">
        <f t="shared" si="54"/>
        <v>Y</v>
      </c>
      <c r="K343" s="110" t="str">
        <f t="shared" si="55"/>
        <v>N</v>
      </c>
      <c r="L343" s="110" t="b">
        <f t="shared" si="56"/>
        <v>0</v>
      </c>
      <c r="M343" s="110" t="b">
        <f t="shared" si="57"/>
        <v>0</v>
      </c>
      <c r="AC343" s="1" t="str">
        <f t="shared" si="53"/>
        <v/>
      </c>
      <c r="AD343" s="1" t="str">
        <f t="shared" si="49"/>
        <v/>
      </c>
      <c r="AE343" s="1" t="e">
        <f>VLOOKUP(A343,#REF!,12,FALSE)</f>
        <v>#REF!</v>
      </c>
      <c r="AF343" s="1">
        <f t="shared" si="50"/>
        <v>0</v>
      </c>
      <c r="AG343" s="1">
        <f t="shared" si="51"/>
        <v>0</v>
      </c>
      <c r="AH343" s="1">
        <f t="shared" si="52"/>
        <v>0</v>
      </c>
    </row>
    <row r="344" spans="1:34" ht="14" x14ac:dyDescent="0.3">
      <c r="A344" s="279"/>
      <c r="B344" s="279"/>
      <c r="C344" s="280"/>
      <c r="D344" s="281"/>
      <c r="E344" s="281"/>
      <c r="F344" s="280"/>
      <c r="G344" s="281"/>
      <c r="H344" s="279"/>
      <c r="I344" s="288" t="str">
        <f>_xlfn.IFNA(VLOOKUP(B344,'Absence Types'!A:D,4,FALSE),"")</f>
        <v/>
      </c>
      <c r="J344" s="110" t="str">
        <f t="shared" si="54"/>
        <v>Y</v>
      </c>
      <c r="K344" s="110" t="str">
        <f t="shared" si="55"/>
        <v>N</v>
      </c>
      <c r="L344" s="110" t="b">
        <f t="shared" si="56"/>
        <v>0</v>
      </c>
      <c r="M344" s="110" t="b">
        <f t="shared" si="57"/>
        <v>0</v>
      </c>
      <c r="AC344" s="1" t="str">
        <f t="shared" si="53"/>
        <v/>
      </c>
      <c r="AD344" s="1" t="str">
        <f t="shared" si="49"/>
        <v/>
      </c>
      <c r="AE344" s="1" t="e">
        <f>VLOOKUP(A344,#REF!,12,FALSE)</f>
        <v>#REF!</v>
      </c>
      <c r="AF344" s="1">
        <f t="shared" si="50"/>
        <v>0</v>
      </c>
      <c r="AG344" s="1">
        <f t="shared" si="51"/>
        <v>0</v>
      </c>
      <c r="AH344" s="1">
        <f t="shared" si="52"/>
        <v>0</v>
      </c>
    </row>
    <row r="345" spans="1:34" ht="14" x14ac:dyDescent="0.3">
      <c r="A345" s="279"/>
      <c r="B345" s="279"/>
      <c r="C345" s="280"/>
      <c r="D345" s="281"/>
      <c r="E345" s="281"/>
      <c r="F345" s="280"/>
      <c r="G345" s="281"/>
      <c r="H345" s="279"/>
      <c r="I345" s="288" t="str">
        <f>_xlfn.IFNA(VLOOKUP(B345,'Absence Types'!A:D,4,FALSE),"")</f>
        <v/>
      </c>
      <c r="J345" s="110" t="str">
        <f t="shared" si="54"/>
        <v>Y</v>
      </c>
      <c r="K345" s="110" t="str">
        <f t="shared" si="55"/>
        <v>N</v>
      </c>
      <c r="L345" s="110" t="b">
        <f t="shared" si="56"/>
        <v>0</v>
      </c>
      <c r="M345" s="110" t="b">
        <f t="shared" si="57"/>
        <v>0</v>
      </c>
      <c r="AC345" s="1" t="str">
        <f t="shared" si="53"/>
        <v/>
      </c>
      <c r="AD345" s="1" t="str">
        <f t="shared" si="49"/>
        <v/>
      </c>
      <c r="AE345" s="1" t="e">
        <f>VLOOKUP(A345,#REF!,12,FALSE)</f>
        <v>#REF!</v>
      </c>
      <c r="AF345" s="1">
        <f t="shared" si="50"/>
        <v>0</v>
      </c>
      <c r="AG345" s="1">
        <f t="shared" si="51"/>
        <v>0</v>
      </c>
      <c r="AH345" s="1">
        <f t="shared" si="52"/>
        <v>0</v>
      </c>
    </row>
    <row r="346" spans="1:34" ht="14" x14ac:dyDescent="0.3">
      <c r="A346" s="279"/>
      <c r="B346" s="279"/>
      <c r="C346" s="280"/>
      <c r="D346" s="281"/>
      <c r="E346" s="281"/>
      <c r="F346" s="280"/>
      <c r="G346" s="281"/>
      <c r="H346" s="279"/>
      <c r="I346" s="288" t="str">
        <f>_xlfn.IFNA(VLOOKUP(B346,'Absence Types'!A:D,4,FALSE),"")</f>
        <v/>
      </c>
      <c r="J346" s="110" t="str">
        <f t="shared" si="54"/>
        <v>Y</v>
      </c>
      <c r="K346" s="110" t="str">
        <f t="shared" si="55"/>
        <v>N</v>
      </c>
      <c r="L346" s="110" t="b">
        <f t="shared" si="56"/>
        <v>0</v>
      </c>
      <c r="M346" s="110" t="b">
        <f t="shared" si="57"/>
        <v>0</v>
      </c>
      <c r="AC346" s="1" t="str">
        <f t="shared" si="53"/>
        <v/>
      </c>
      <c r="AD346" s="1" t="str">
        <f t="shared" si="49"/>
        <v/>
      </c>
      <c r="AE346" s="1" t="e">
        <f>VLOOKUP(A346,#REF!,12,FALSE)</f>
        <v>#REF!</v>
      </c>
      <c r="AF346" s="1">
        <f t="shared" si="50"/>
        <v>0</v>
      </c>
      <c r="AG346" s="1">
        <f t="shared" si="51"/>
        <v>0</v>
      </c>
      <c r="AH346" s="1">
        <f t="shared" si="52"/>
        <v>0</v>
      </c>
    </row>
    <row r="347" spans="1:34" ht="14" x14ac:dyDescent="0.3">
      <c r="A347" s="279"/>
      <c r="B347" s="279"/>
      <c r="C347" s="280"/>
      <c r="D347" s="281"/>
      <c r="E347" s="281"/>
      <c r="F347" s="280"/>
      <c r="G347" s="281"/>
      <c r="H347" s="279"/>
      <c r="I347" s="288" t="str">
        <f>_xlfn.IFNA(VLOOKUP(B347,'Absence Types'!A:D,4,FALSE),"")</f>
        <v/>
      </c>
      <c r="J347" s="110" t="str">
        <f t="shared" si="54"/>
        <v>Y</v>
      </c>
      <c r="K347" s="110" t="str">
        <f t="shared" si="55"/>
        <v>N</v>
      </c>
      <c r="L347" s="110" t="b">
        <f t="shared" si="56"/>
        <v>0</v>
      </c>
      <c r="M347" s="110" t="b">
        <f t="shared" si="57"/>
        <v>0</v>
      </c>
      <c r="AC347" s="1" t="str">
        <f t="shared" si="53"/>
        <v/>
      </c>
      <c r="AD347" s="1" t="str">
        <f t="shared" si="49"/>
        <v/>
      </c>
      <c r="AE347" s="1" t="e">
        <f>VLOOKUP(A347,#REF!,12,FALSE)</f>
        <v>#REF!</v>
      </c>
      <c r="AF347" s="1">
        <f t="shared" si="50"/>
        <v>0</v>
      </c>
      <c r="AG347" s="1">
        <f t="shared" si="51"/>
        <v>0</v>
      </c>
      <c r="AH347" s="1">
        <f t="shared" si="52"/>
        <v>0</v>
      </c>
    </row>
    <row r="348" spans="1:34" ht="14" x14ac:dyDescent="0.3">
      <c r="A348" s="279"/>
      <c r="B348" s="279"/>
      <c r="C348" s="280"/>
      <c r="D348" s="281"/>
      <c r="E348" s="281"/>
      <c r="F348" s="280"/>
      <c r="G348" s="281"/>
      <c r="H348" s="279"/>
      <c r="I348" s="288" t="str">
        <f>_xlfn.IFNA(VLOOKUP(B348,'Absence Types'!A:D,4,FALSE),"")</f>
        <v/>
      </c>
      <c r="J348" s="110" t="str">
        <f t="shared" si="54"/>
        <v>Y</v>
      </c>
      <c r="K348" s="110" t="str">
        <f t="shared" si="55"/>
        <v>N</v>
      </c>
      <c r="L348" s="110" t="b">
        <f t="shared" si="56"/>
        <v>0</v>
      </c>
      <c r="M348" s="110" t="b">
        <f t="shared" si="57"/>
        <v>0</v>
      </c>
      <c r="AC348" s="1" t="str">
        <f t="shared" si="53"/>
        <v/>
      </c>
      <c r="AD348" s="1" t="str">
        <f t="shared" si="49"/>
        <v/>
      </c>
      <c r="AE348" s="1" t="e">
        <f>VLOOKUP(A348,#REF!,12,FALSE)</f>
        <v>#REF!</v>
      </c>
      <c r="AF348" s="1">
        <f t="shared" si="50"/>
        <v>0</v>
      </c>
      <c r="AG348" s="1">
        <f t="shared" si="51"/>
        <v>0</v>
      </c>
      <c r="AH348" s="1">
        <f t="shared" si="52"/>
        <v>0</v>
      </c>
    </row>
    <row r="349" spans="1:34" ht="14" x14ac:dyDescent="0.3">
      <c r="A349" s="279"/>
      <c r="B349" s="279"/>
      <c r="C349" s="280"/>
      <c r="D349" s="281"/>
      <c r="E349" s="281"/>
      <c r="F349" s="280"/>
      <c r="G349" s="281"/>
      <c r="H349" s="279"/>
      <c r="I349" s="288" t="str">
        <f>_xlfn.IFNA(VLOOKUP(B349,'Absence Types'!A:D,4,FALSE),"")</f>
        <v/>
      </c>
      <c r="J349" s="110" t="str">
        <f t="shared" si="54"/>
        <v>Y</v>
      </c>
      <c r="K349" s="110" t="str">
        <f t="shared" si="55"/>
        <v>N</v>
      </c>
      <c r="L349" s="110" t="b">
        <f t="shared" si="56"/>
        <v>0</v>
      </c>
      <c r="M349" s="110" t="b">
        <f t="shared" si="57"/>
        <v>0</v>
      </c>
      <c r="AC349" s="1" t="str">
        <f t="shared" si="53"/>
        <v/>
      </c>
      <c r="AD349" s="1" t="str">
        <f t="shared" si="49"/>
        <v/>
      </c>
      <c r="AE349" s="1" t="e">
        <f>VLOOKUP(A349,#REF!,12,FALSE)</f>
        <v>#REF!</v>
      </c>
      <c r="AF349" s="1">
        <f t="shared" si="50"/>
        <v>0</v>
      </c>
      <c r="AG349" s="1">
        <f t="shared" si="51"/>
        <v>0</v>
      </c>
      <c r="AH349" s="1">
        <f t="shared" si="52"/>
        <v>0</v>
      </c>
    </row>
    <row r="350" spans="1:34" ht="14" x14ac:dyDescent="0.3">
      <c r="A350" s="279"/>
      <c r="B350" s="279"/>
      <c r="C350" s="280"/>
      <c r="D350" s="281"/>
      <c r="E350" s="281"/>
      <c r="F350" s="280"/>
      <c r="G350" s="281"/>
      <c r="H350" s="279"/>
      <c r="I350" s="288" t="str">
        <f>_xlfn.IFNA(VLOOKUP(B350,'Absence Types'!A:D,4,FALSE),"")</f>
        <v/>
      </c>
      <c r="J350" s="110" t="str">
        <f t="shared" si="54"/>
        <v>Y</v>
      </c>
      <c r="K350" s="110" t="str">
        <f t="shared" si="55"/>
        <v>N</v>
      </c>
      <c r="L350" s="110" t="b">
        <f t="shared" si="56"/>
        <v>0</v>
      </c>
      <c r="M350" s="110" t="b">
        <f t="shared" si="57"/>
        <v>0</v>
      </c>
      <c r="AC350" s="1" t="str">
        <f t="shared" si="53"/>
        <v/>
      </c>
      <c r="AD350" s="1" t="str">
        <f t="shared" si="49"/>
        <v/>
      </c>
      <c r="AE350" s="1" t="e">
        <f>VLOOKUP(A350,#REF!,12,FALSE)</f>
        <v>#REF!</v>
      </c>
      <c r="AF350" s="1">
        <f t="shared" si="50"/>
        <v>0</v>
      </c>
      <c r="AG350" s="1">
        <f t="shared" si="51"/>
        <v>0</v>
      </c>
      <c r="AH350" s="1">
        <f t="shared" si="52"/>
        <v>0</v>
      </c>
    </row>
    <row r="351" spans="1:34" ht="14" x14ac:dyDescent="0.3">
      <c r="A351" s="279"/>
      <c r="B351" s="279"/>
      <c r="C351" s="280"/>
      <c r="D351" s="281"/>
      <c r="E351" s="281"/>
      <c r="F351" s="280"/>
      <c r="G351" s="281"/>
      <c r="H351" s="279"/>
      <c r="I351" s="288" t="str">
        <f>_xlfn.IFNA(VLOOKUP(B351,'Absence Types'!A:D,4,FALSE),"")</f>
        <v/>
      </c>
      <c r="J351" s="110" t="str">
        <f t="shared" si="54"/>
        <v>Y</v>
      </c>
      <c r="K351" s="110" t="str">
        <f t="shared" si="55"/>
        <v>N</v>
      </c>
      <c r="L351" s="110" t="b">
        <f t="shared" si="56"/>
        <v>0</v>
      </c>
      <c r="M351" s="110" t="b">
        <f t="shared" si="57"/>
        <v>0</v>
      </c>
      <c r="AC351" s="1" t="str">
        <f t="shared" si="53"/>
        <v/>
      </c>
      <c r="AD351" s="1" t="str">
        <f t="shared" si="49"/>
        <v/>
      </c>
      <c r="AE351" s="1" t="e">
        <f>VLOOKUP(A351,#REF!,12,FALSE)</f>
        <v>#REF!</v>
      </c>
      <c r="AF351" s="1">
        <f t="shared" si="50"/>
        <v>0</v>
      </c>
      <c r="AG351" s="1">
        <f t="shared" si="51"/>
        <v>0</v>
      </c>
      <c r="AH351" s="1">
        <f t="shared" si="52"/>
        <v>0</v>
      </c>
    </row>
    <row r="352" spans="1:34" ht="14" x14ac:dyDescent="0.3">
      <c r="A352" s="279"/>
      <c r="B352" s="279"/>
      <c r="C352" s="280"/>
      <c r="D352" s="281"/>
      <c r="E352" s="281"/>
      <c r="F352" s="280"/>
      <c r="G352" s="281"/>
      <c r="H352" s="279"/>
      <c r="I352" s="288" t="str">
        <f>_xlfn.IFNA(VLOOKUP(B352,'Absence Types'!A:D,4,FALSE),"")</f>
        <v/>
      </c>
      <c r="J352" s="110" t="str">
        <f t="shared" si="54"/>
        <v>Y</v>
      </c>
      <c r="K352" s="110" t="str">
        <f t="shared" si="55"/>
        <v>N</v>
      </c>
      <c r="L352" s="110" t="b">
        <f t="shared" si="56"/>
        <v>0</v>
      </c>
      <c r="M352" s="110" t="b">
        <f t="shared" si="57"/>
        <v>0</v>
      </c>
      <c r="AC352" s="1" t="str">
        <f t="shared" si="53"/>
        <v/>
      </c>
      <c r="AD352" s="1" t="str">
        <f t="shared" si="49"/>
        <v/>
      </c>
      <c r="AE352" s="1" t="e">
        <f>VLOOKUP(A352,#REF!,12,FALSE)</f>
        <v>#REF!</v>
      </c>
      <c r="AF352" s="1">
        <f t="shared" si="50"/>
        <v>0</v>
      </c>
      <c r="AG352" s="1">
        <f t="shared" si="51"/>
        <v>0</v>
      </c>
      <c r="AH352" s="1">
        <f t="shared" si="52"/>
        <v>0</v>
      </c>
    </row>
    <row r="353" spans="1:34" ht="14" x14ac:dyDescent="0.3">
      <c r="A353" s="279"/>
      <c r="B353" s="279"/>
      <c r="C353" s="280"/>
      <c r="D353" s="281"/>
      <c r="E353" s="281"/>
      <c r="F353" s="280"/>
      <c r="G353" s="281"/>
      <c r="H353" s="279"/>
      <c r="I353" s="288" t="str">
        <f>_xlfn.IFNA(VLOOKUP(B353,'Absence Types'!A:D,4,FALSE),"")</f>
        <v/>
      </c>
      <c r="J353" s="110" t="str">
        <f t="shared" si="54"/>
        <v>Y</v>
      </c>
      <c r="K353" s="110" t="str">
        <f t="shared" si="55"/>
        <v>N</v>
      </c>
      <c r="L353" s="110" t="b">
        <f t="shared" si="56"/>
        <v>0</v>
      </c>
      <c r="M353" s="110" t="b">
        <f t="shared" si="57"/>
        <v>0</v>
      </c>
      <c r="AC353" s="1" t="str">
        <f t="shared" si="53"/>
        <v/>
      </c>
      <c r="AD353" s="1" t="str">
        <f t="shared" si="49"/>
        <v/>
      </c>
      <c r="AE353" s="1" t="e">
        <f>VLOOKUP(A353,#REF!,12,FALSE)</f>
        <v>#REF!</v>
      </c>
      <c r="AF353" s="1">
        <f t="shared" si="50"/>
        <v>0</v>
      </c>
      <c r="AG353" s="1">
        <f t="shared" si="51"/>
        <v>0</v>
      </c>
      <c r="AH353" s="1">
        <f t="shared" si="52"/>
        <v>0</v>
      </c>
    </row>
    <row r="354" spans="1:34" ht="14" x14ac:dyDescent="0.3">
      <c r="A354" s="279"/>
      <c r="B354" s="279"/>
      <c r="C354" s="280"/>
      <c r="D354" s="281"/>
      <c r="E354" s="281"/>
      <c r="F354" s="280"/>
      <c r="G354" s="281"/>
      <c r="H354" s="279"/>
      <c r="I354" s="288" t="str">
        <f>_xlfn.IFNA(VLOOKUP(B354,'Absence Types'!A:D,4,FALSE),"")</f>
        <v/>
      </c>
      <c r="J354" s="110" t="str">
        <f t="shared" si="54"/>
        <v>Y</v>
      </c>
      <c r="K354" s="110" t="str">
        <f t="shared" si="55"/>
        <v>N</v>
      </c>
      <c r="L354" s="110" t="b">
        <f t="shared" si="56"/>
        <v>0</v>
      </c>
      <c r="M354" s="110" t="b">
        <f t="shared" si="57"/>
        <v>0</v>
      </c>
      <c r="AC354" s="1" t="str">
        <f t="shared" si="53"/>
        <v/>
      </c>
      <c r="AD354" s="1" t="str">
        <f t="shared" si="49"/>
        <v/>
      </c>
      <c r="AE354" s="1" t="e">
        <f>VLOOKUP(A354,#REF!,12,FALSE)</f>
        <v>#REF!</v>
      </c>
      <c r="AF354" s="1">
        <f t="shared" si="50"/>
        <v>0</v>
      </c>
      <c r="AG354" s="1">
        <f t="shared" si="51"/>
        <v>0</v>
      </c>
      <c r="AH354" s="1">
        <f t="shared" si="52"/>
        <v>0</v>
      </c>
    </row>
    <row r="355" spans="1:34" ht="14" x14ac:dyDescent="0.3">
      <c r="A355" s="279"/>
      <c r="B355" s="279"/>
      <c r="C355" s="280"/>
      <c r="D355" s="281"/>
      <c r="E355" s="281"/>
      <c r="F355" s="280"/>
      <c r="G355" s="281"/>
      <c r="H355" s="279"/>
      <c r="I355" s="288" t="str">
        <f>_xlfn.IFNA(VLOOKUP(B355,'Absence Types'!A:D,4,FALSE),"")</f>
        <v/>
      </c>
      <c r="J355" s="110" t="str">
        <f t="shared" si="54"/>
        <v>Y</v>
      </c>
      <c r="K355" s="110" t="str">
        <f t="shared" si="55"/>
        <v>N</v>
      </c>
      <c r="L355" s="110" t="b">
        <f t="shared" si="56"/>
        <v>0</v>
      </c>
      <c r="M355" s="110" t="b">
        <f t="shared" si="57"/>
        <v>0</v>
      </c>
      <c r="AC355" s="1" t="str">
        <f t="shared" si="53"/>
        <v/>
      </c>
      <c r="AD355" s="1" t="str">
        <f t="shared" si="49"/>
        <v/>
      </c>
      <c r="AE355" s="1" t="e">
        <f>VLOOKUP(A355,#REF!,12,FALSE)</f>
        <v>#REF!</v>
      </c>
      <c r="AF355" s="1">
        <f t="shared" si="50"/>
        <v>0</v>
      </c>
      <c r="AG355" s="1">
        <f t="shared" si="51"/>
        <v>0</v>
      </c>
      <c r="AH355" s="1">
        <f t="shared" si="52"/>
        <v>0</v>
      </c>
    </row>
    <row r="356" spans="1:34" ht="14" x14ac:dyDescent="0.3">
      <c r="A356" s="279"/>
      <c r="B356" s="279"/>
      <c r="C356" s="280"/>
      <c r="D356" s="281"/>
      <c r="E356" s="281"/>
      <c r="F356" s="280"/>
      <c r="G356" s="281"/>
      <c r="H356" s="279"/>
      <c r="I356" s="288" t="str">
        <f>_xlfn.IFNA(VLOOKUP(B356,'Absence Types'!A:D,4,FALSE),"")</f>
        <v/>
      </c>
      <c r="J356" s="110" t="str">
        <f t="shared" si="54"/>
        <v>Y</v>
      </c>
      <c r="K356" s="110" t="str">
        <f t="shared" si="55"/>
        <v>N</v>
      </c>
      <c r="L356" s="110" t="b">
        <f t="shared" si="56"/>
        <v>0</v>
      </c>
      <c r="M356" s="110" t="b">
        <f t="shared" si="57"/>
        <v>0</v>
      </c>
      <c r="AC356" s="1" t="str">
        <f t="shared" si="53"/>
        <v/>
      </c>
      <c r="AD356" s="1" t="str">
        <f t="shared" si="49"/>
        <v/>
      </c>
      <c r="AE356" s="1" t="e">
        <f>VLOOKUP(A356,#REF!,12,FALSE)</f>
        <v>#REF!</v>
      </c>
      <c r="AF356" s="1">
        <f t="shared" si="50"/>
        <v>0</v>
      </c>
      <c r="AG356" s="1">
        <f t="shared" si="51"/>
        <v>0</v>
      </c>
      <c r="AH356" s="1">
        <f t="shared" si="52"/>
        <v>0</v>
      </c>
    </row>
    <row r="357" spans="1:34" ht="14" x14ac:dyDescent="0.3">
      <c r="A357" s="279"/>
      <c r="B357" s="279"/>
      <c r="C357" s="280"/>
      <c r="D357" s="281"/>
      <c r="E357" s="281"/>
      <c r="F357" s="280"/>
      <c r="G357" s="281"/>
      <c r="H357" s="279"/>
      <c r="I357" s="288" t="str">
        <f>_xlfn.IFNA(VLOOKUP(B357,'Absence Types'!A:D,4,FALSE),"")</f>
        <v/>
      </c>
      <c r="J357" s="110" t="str">
        <f t="shared" si="54"/>
        <v>Y</v>
      </c>
      <c r="K357" s="110" t="str">
        <f t="shared" si="55"/>
        <v>N</v>
      </c>
      <c r="L357" s="110" t="b">
        <f t="shared" si="56"/>
        <v>0</v>
      </c>
      <c r="M357" s="110" t="b">
        <f t="shared" si="57"/>
        <v>0</v>
      </c>
      <c r="AC357" s="1" t="str">
        <f t="shared" si="53"/>
        <v/>
      </c>
      <c r="AD357" s="1" t="str">
        <f t="shared" si="49"/>
        <v/>
      </c>
      <c r="AE357" s="1" t="e">
        <f>VLOOKUP(A357,#REF!,12,FALSE)</f>
        <v>#REF!</v>
      </c>
      <c r="AF357" s="1">
        <f t="shared" si="50"/>
        <v>0</v>
      </c>
      <c r="AG357" s="1">
        <f t="shared" si="51"/>
        <v>0</v>
      </c>
      <c r="AH357" s="1">
        <f t="shared" si="52"/>
        <v>0</v>
      </c>
    </row>
    <row r="358" spans="1:34" ht="14" x14ac:dyDescent="0.3">
      <c r="A358" s="279"/>
      <c r="B358" s="279"/>
      <c r="C358" s="280"/>
      <c r="D358" s="281"/>
      <c r="E358" s="281"/>
      <c r="F358" s="280"/>
      <c r="G358" s="281"/>
      <c r="H358" s="279"/>
      <c r="I358" s="288" t="str">
        <f>_xlfn.IFNA(VLOOKUP(B358,'Absence Types'!A:D,4,FALSE),"")</f>
        <v/>
      </c>
      <c r="J358" s="110" t="str">
        <f t="shared" si="54"/>
        <v>Y</v>
      </c>
      <c r="K358" s="110" t="str">
        <f t="shared" si="55"/>
        <v>N</v>
      </c>
      <c r="L358" s="110" t="b">
        <f t="shared" si="56"/>
        <v>0</v>
      </c>
      <c r="M358" s="110" t="b">
        <f t="shared" si="57"/>
        <v>0</v>
      </c>
      <c r="AC358" s="1" t="str">
        <f t="shared" si="53"/>
        <v/>
      </c>
      <c r="AD358" s="1" t="str">
        <f t="shared" si="49"/>
        <v/>
      </c>
      <c r="AE358" s="1" t="e">
        <f>VLOOKUP(A358,#REF!,12,FALSE)</f>
        <v>#REF!</v>
      </c>
      <c r="AF358" s="1">
        <f t="shared" si="50"/>
        <v>0</v>
      </c>
      <c r="AG358" s="1">
        <f t="shared" si="51"/>
        <v>0</v>
      </c>
      <c r="AH358" s="1">
        <f t="shared" si="52"/>
        <v>0</v>
      </c>
    </row>
    <row r="359" spans="1:34" ht="14" x14ac:dyDescent="0.3">
      <c r="A359" s="279"/>
      <c r="B359" s="279"/>
      <c r="C359" s="280"/>
      <c r="D359" s="281"/>
      <c r="E359" s="281"/>
      <c r="F359" s="280"/>
      <c r="G359" s="281"/>
      <c r="H359" s="279"/>
      <c r="I359" s="288" t="str">
        <f>_xlfn.IFNA(VLOOKUP(B359,'Absence Types'!A:D,4,FALSE),"")</f>
        <v/>
      </c>
      <c r="J359" s="110" t="str">
        <f t="shared" si="54"/>
        <v>Y</v>
      </c>
      <c r="K359" s="110" t="str">
        <f t="shared" si="55"/>
        <v>N</v>
      </c>
      <c r="L359" s="110" t="b">
        <f t="shared" si="56"/>
        <v>0</v>
      </c>
      <c r="M359" s="110" t="b">
        <f t="shared" si="57"/>
        <v>0</v>
      </c>
      <c r="AC359" s="1" t="str">
        <f t="shared" si="53"/>
        <v/>
      </c>
      <c r="AD359" s="1" t="str">
        <f t="shared" si="49"/>
        <v/>
      </c>
      <c r="AE359" s="1" t="e">
        <f>VLOOKUP(A359,#REF!,12,FALSE)</f>
        <v>#REF!</v>
      </c>
      <c r="AF359" s="1">
        <f t="shared" si="50"/>
        <v>0</v>
      </c>
      <c r="AG359" s="1">
        <f t="shared" si="51"/>
        <v>0</v>
      </c>
      <c r="AH359" s="1">
        <f t="shared" si="52"/>
        <v>0</v>
      </c>
    </row>
    <row r="360" spans="1:34" ht="14" x14ac:dyDescent="0.3">
      <c r="A360" s="279"/>
      <c r="B360" s="279"/>
      <c r="C360" s="280"/>
      <c r="D360" s="281"/>
      <c r="E360" s="281"/>
      <c r="F360" s="280"/>
      <c r="G360" s="281"/>
      <c r="H360" s="279"/>
      <c r="I360" s="288" t="str">
        <f>_xlfn.IFNA(VLOOKUP(B360,'Absence Types'!A:D,4,FALSE),"")</f>
        <v/>
      </c>
      <c r="J360" s="110" t="str">
        <f t="shared" si="54"/>
        <v>Y</v>
      </c>
      <c r="K360" s="110" t="str">
        <f t="shared" si="55"/>
        <v>N</v>
      </c>
      <c r="L360" s="110" t="b">
        <f t="shared" si="56"/>
        <v>0</v>
      </c>
      <c r="M360" s="110" t="b">
        <f t="shared" si="57"/>
        <v>0</v>
      </c>
      <c r="AC360" s="1" t="str">
        <f t="shared" si="53"/>
        <v/>
      </c>
      <c r="AD360" s="1" t="str">
        <f t="shared" si="49"/>
        <v/>
      </c>
      <c r="AE360" s="1" t="e">
        <f>VLOOKUP(A360,#REF!,12,FALSE)</f>
        <v>#REF!</v>
      </c>
      <c r="AF360" s="1">
        <f t="shared" si="50"/>
        <v>0</v>
      </c>
      <c r="AG360" s="1">
        <f t="shared" si="51"/>
        <v>0</v>
      </c>
      <c r="AH360" s="1">
        <f t="shared" si="52"/>
        <v>0</v>
      </c>
    </row>
    <row r="361" spans="1:34" ht="14" x14ac:dyDescent="0.3">
      <c r="A361" s="279"/>
      <c r="B361" s="279"/>
      <c r="C361" s="280"/>
      <c r="D361" s="281"/>
      <c r="E361" s="281"/>
      <c r="F361" s="280"/>
      <c r="G361" s="281"/>
      <c r="H361" s="279"/>
      <c r="I361" s="288" t="str">
        <f>_xlfn.IFNA(VLOOKUP(B361,'Absence Types'!A:D,4,FALSE),"")</f>
        <v/>
      </c>
      <c r="J361" s="110" t="str">
        <f t="shared" si="54"/>
        <v>Y</v>
      </c>
      <c r="K361" s="110" t="str">
        <f t="shared" si="55"/>
        <v>N</v>
      </c>
      <c r="L361" s="110" t="b">
        <f t="shared" si="56"/>
        <v>0</v>
      </c>
      <c r="M361" s="110" t="b">
        <f t="shared" si="57"/>
        <v>0</v>
      </c>
      <c r="AC361" s="1" t="str">
        <f t="shared" si="53"/>
        <v/>
      </c>
      <c r="AD361" s="1" t="str">
        <f t="shared" si="49"/>
        <v/>
      </c>
      <c r="AE361" s="1" t="e">
        <f>VLOOKUP(A361,#REF!,12,FALSE)</f>
        <v>#REF!</v>
      </c>
      <c r="AF361" s="1">
        <f t="shared" si="50"/>
        <v>0</v>
      </c>
      <c r="AG361" s="1">
        <f t="shared" si="51"/>
        <v>0</v>
      </c>
      <c r="AH361" s="1">
        <f t="shared" si="52"/>
        <v>0</v>
      </c>
    </row>
    <row r="362" spans="1:34" ht="14" x14ac:dyDescent="0.3">
      <c r="A362" s="279"/>
      <c r="B362" s="279"/>
      <c r="C362" s="280"/>
      <c r="D362" s="281"/>
      <c r="E362" s="281"/>
      <c r="F362" s="280"/>
      <c r="G362" s="281"/>
      <c r="H362" s="279"/>
      <c r="I362" s="288" t="str">
        <f>_xlfn.IFNA(VLOOKUP(B362,'Absence Types'!A:D,4,FALSE),"")</f>
        <v/>
      </c>
      <c r="J362" s="110" t="str">
        <f t="shared" si="54"/>
        <v>Y</v>
      </c>
      <c r="K362" s="110" t="str">
        <f t="shared" si="55"/>
        <v>N</v>
      </c>
      <c r="L362" s="110" t="b">
        <f t="shared" si="56"/>
        <v>0</v>
      </c>
      <c r="M362" s="110" t="b">
        <f t="shared" si="57"/>
        <v>0</v>
      </c>
      <c r="AC362" s="1" t="str">
        <f t="shared" si="53"/>
        <v/>
      </c>
      <c r="AD362" s="1" t="str">
        <f t="shared" si="49"/>
        <v/>
      </c>
      <c r="AE362" s="1" t="e">
        <f>VLOOKUP(A362,#REF!,12,FALSE)</f>
        <v>#REF!</v>
      </c>
      <c r="AF362" s="1">
        <f t="shared" si="50"/>
        <v>0</v>
      </c>
      <c r="AG362" s="1">
        <f t="shared" si="51"/>
        <v>0</v>
      </c>
      <c r="AH362" s="1">
        <f t="shared" si="52"/>
        <v>0</v>
      </c>
    </row>
    <row r="363" spans="1:34" ht="14" x14ac:dyDescent="0.3">
      <c r="A363" s="279"/>
      <c r="B363" s="279"/>
      <c r="C363" s="280"/>
      <c r="D363" s="281"/>
      <c r="E363" s="281"/>
      <c r="F363" s="280"/>
      <c r="G363" s="281"/>
      <c r="H363" s="279"/>
      <c r="I363" s="288" t="str">
        <f>_xlfn.IFNA(VLOOKUP(B363,'Absence Types'!A:D,4,FALSE),"")</f>
        <v/>
      </c>
      <c r="J363" s="110" t="str">
        <f t="shared" si="54"/>
        <v>Y</v>
      </c>
      <c r="K363" s="110" t="str">
        <f t="shared" si="55"/>
        <v>N</v>
      </c>
      <c r="L363" s="110" t="b">
        <f t="shared" si="56"/>
        <v>0</v>
      </c>
      <c r="M363" s="110" t="b">
        <f t="shared" si="57"/>
        <v>0</v>
      </c>
      <c r="AC363" s="1" t="str">
        <f t="shared" si="53"/>
        <v/>
      </c>
      <c r="AD363" s="1" t="str">
        <f t="shared" si="49"/>
        <v/>
      </c>
      <c r="AE363" s="1" t="e">
        <f>VLOOKUP(A363,#REF!,12,FALSE)</f>
        <v>#REF!</v>
      </c>
      <c r="AF363" s="1">
        <f t="shared" si="50"/>
        <v>0</v>
      </c>
      <c r="AG363" s="1">
        <f t="shared" si="51"/>
        <v>0</v>
      </c>
      <c r="AH363" s="1">
        <f t="shared" si="52"/>
        <v>0</v>
      </c>
    </row>
    <row r="364" spans="1:34" ht="14" x14ac:dyDescent="0.3">
      <c r="A364" s="279"/>
      <c r="B364" s="279"/>
      <c r="C364" s="280"/>
      <c r="D364" s="281"/>
      <c r="E364" s="281"/>
      <c r="F364" s="280"/>
      <c r="G364" s="281"/>
      <c r="H364" s="279"/>
      <c r="I364" s="288" t="str">
        <f>_xlfn.IFNA(VLOOKUP(B364,'Absence Types'!A:D,4,FALSE),"")</f>
        <v/>
      </c>
      <c r="J364" s="110" t="str">
        <f t="shared" si="54"/>
        <v>Y</v>
      </c>
      <c r="K364" s="110" t="str">
        <f t="shared" si="55"/>
        <v>N</v>
      </c>
      <c r="L364" s="110" t="b">
        <f t="shared" si="56"/>
        <v>0</v>
      </c>
      <c r="M364" s="110" t="b">
        <f t="shared" si="57"/>
        <v>0</v>
      </c>
      <c r="AC364" s="1" t="str">
        <f t="shared" si="53"/>
        <v/>
      </c>
      <c r="AD364" s="1" t="str">
        <f t="shared" si="49"/>
        <v/>
      </c>
      <c r="AE364" s="1" t="e">
        <f>VLOOKUP(A364,#REF!,12,FALSE)</f>
        <v>#REF!</v>
      </c>
      <c r="AF364" s="1">
        <f t="shared" si="50"/>
        <v>0</v>
      </c>
      <c r="AG364" s="1">
        <f t="shared" si="51"/>
        <v>0</v>
      </c>
      <c r="AH364" s="1">
        <f t="shared" si="52"/>
        <v>0</v>
      </c>
    </row>
    <row r="365" spans="1:34" ht="14" x14ac:dyDescent="0.3">
      <c r="A365" s="279"/>
      <c r="B365" s="279"/>
      <c r="C365" s="280"/>
      <c r="D365" s="281"/>
      <c r="E365" s="281"/>
      <c r="F365" s="280"/>
      <c r="G365" s="281"/>
      <c r="H365" s="279"/>
      <c r="I365" s="288" t="str">
        <f>_xlfn.IFNA(VLOOKUP(B365,'Absence Types'!A:D,4,FALSE),"")</f>
        <v/>
      </c>
      <c r="J365" s="110" t="str">
        <f t="shared" si="54"/>
        <v>Y</v>
      </c>
      <c r="K365" s="110" t="str">
        <f t="shared" si="55"/>
        <v>N</v>
      </c>
      <c r="L365" s="110" t="b">
        <f t="shared" si="56"/>
        <v>0</v>
      </c>
      <c r="M365" s="110" t="b">
        <f t="shared" si="57"/>
        <v>0</v>
      </c>
      <c r="AC365" s="1" t="str">
        <f t="shared" si="53"/>
        <v/>
      </c>
      <c r="AD365" s="1" t="str">
        <f t="shared" si="49"/>
        <v/>
      </c>
      <c r="AE365" s="1" t="e">
        <f>VLOOKUP(A365,#REF!,12,FALSE)</f>
        <v>#REF!</v>
      </c>
      <c r="AF365" s="1">
        <f t="shared" si="50"/>
        <v>0</v>
      </c>
      <c r="AG365" s="1">
        <f t="shared" si="51"/>
        <v>0</v>
      </c>
      <c r="AH365" s="1">
        <f t="shared" si="52"/>
        <v>0</v>
      </c>
    </row>
    <row r="366" spans="1:34" ht="14" x14ac:dyDescent="0.3">
      <c r="A366" s="279"/>
      <c r="B366" s="279"/>
      <c r="C366" s="280"/>
      <c r="D366" s="281"/>
      <c r="E366" s="281"/>
      <c r="F366" s="280"/>
      <c r="G366" s="281"/>
      <c r="H366" s="279"/>
      <c r="I366" s="288" t="str">
        <f>_xlfn.IFNA(VLOOKUP(B366,'Absence Types'!A:D,4,FALSE),"")</f>
        <v/>
      </c>
      <c r="J366" s="110" t="str">
        <f t="shared" si="54"/>
        <v>Y</v>
      </c>
      <c r="K366" s="110" t="str">
        <f t="shared" si="55"/>
        <v>N</v>
      </c>
      <c r="L366" s="110" t="b">
        <f t="shared" si="56"/>
        <v>0</v>
      </c>
      <c r="M366" s="110" t="b">
        <f t="shared" si="57"/>
        <v>0</v>
      </c>
      <c r="AC366" s="1" t="str">
        <f t="shared" si="53"/>
        <v/>
      </c>
      <c r="AD366" s="1" t="str">
        <f t="shared" si="49"/>
        <v/>
      </c>
      <c r="AE366" s="1" t="e">
        <f>VLOOKUP(A366,#REF!,12,FALSE)</f>
        <v>#REF!</v>
      </c>
      <c r="AF366" s="1">
        <f t="shared" si="50"/>
        <v>0</v>
      </c>
      <c r="AG366" s="1">
        <f t="shared" si="51"/>
        <v>0</v>
      </c>
      <c r="AH366" s="1">
        <f t="shared" si="52"/>
        <v>0</v>
      </c>
    </row>
    <row r="367" spans="1:34" ht="14" x14ac:dyDescent="0.3">
      <c r="A367" s="279"/>
      <c r="B367" s="279"/>
      <c r="C367" s="280"/>
      <c r="D367" s="281"/>
      <c r="E367" s="281"/>
      <c r="F367" s="280"/>
      <c r="G367" s="281"/>
      <c r="H367" s="279"/>
      <c r="I367" s="288" t="str">
        <f>_xlfn.IFNA(VLOOKUP(B367,'Absence Types'!A:D,4,FALSE),"")</f>
        <v/>
      </c>
      <c r="J367" s="110" t="str">
        <f t="shared" si="54"/>
        <v>Y</v>
      </c>
      <c r="K367" s="110" t="str">
        <f t="shared" si="55"/>
        <v>N</v>
      </c>
      <c r="L367" s="110" t="b">
        <f t="shared" si="56"/>
        <v>0</v>
      </c>
      <c r="M367" s="110" t="b">
        <f t="shared" si="57"/>
        <v>0</v>
      </c>
      <c r="AC367" s="1" t="str">
        <f t="shared" si="53"/>
        <v/>
      </c>
      <c r="AD367" s="1" t="str">
        <f t="shared" si="49"/>
        <v/>
      </c>
      <c r="AE367" s="1" t="e">
        <f>VLOOKUP(A367,#REF!,12,FALSE)</f>
        <v>#REF!</v>
      </c>
      <c r="AF367" s="1">
        <f t="shared" si="50"/>
        <v>0</v>
      </c>
      <c r="AG367" s="1">
        <f t="shared" si="51"/>
        <v>0</v>
      </c>
      <c r="AH367" s="1">
        <f t="shared" si="52"/>
        <v>0</v>
      </c>
    </row>
    <row r="368" spans="1:34" ht="14" x14ac:dyDescent="0.3">
      <c r="A368" s="279"/>
      <c r="B368" s="279"/>
      <c r="C368" s="280"/>
      <c r="D368" s="281"/>
      <c r="E368" s="281"/>
      <c r="F368" s="280"/>
      <c r="G368" s="281"/>
      <c r="H368" s="279"/>
      <c r="I368" s="288" t="str">
        <f>_xlfn.IFNA(VLOOKUP(B368,'Absence Types'!A:D,4,FALSE),"")</f>
        <v/>
      </c>
      <c r="J368" s="110" t="str">
        <f t="shared" si="54"/>
        <v>Y</v>
      </c>
      <c r="K368" s="110" t="str">
        <f t="shared" si="55"/>
        <v>N</v>
      </c>
      <c r="L368" s="110" t="b">
        <f t="shared" si="56"/>
        <v>0</v>
      </c>
      <c r="M368" s="110" t="b">
        <f t="shared" si="57"/>
        <v>0</v>
      </c>
      <c r="AC368" s="1" t="str">
        <f t="shared" si="53"/>
        <v/>
      </c>
      <c r="AD368" s="1" t="str">
        <f t="shared" si="49"/>
        <v/>
      </c>
      <c r="AE368" s="1" t="e">
        <f>VLOOKUP(A368,#REF!,12,FALSE)</f>
        <v>#REF!</v>
      </c>
      <c r="AF368" s="1">
        <f t="shared" si="50"/>
        <v>0</v>
      </c>
      <c r="AG368" s="1">
        <f t="shared" si="51"/>
        <v>0</v>
      </c>
      <c r="AH368" s="1">
        <f t="shared" si="52"/>
        <v>0</v>
      </c>
    </row>
    <row r="369" spans="1:34" ht="14" x14ac:dyDescent="0.3">
      <c r="A369" s="279"/>
      <c r="B369" s="279"/>
      <c r="C369" s="280"/>
      <c r="D369" s="281"/>
      <c r="E369" s="281"/>
      <c r="F369" s="280"/>
      <c r="G369" s="281"/>
      <c r="H369" s="279"/>
      <c r="I369" s="288" t="str">
        <f>_xlfn.IFNA(VLOOKUP(B369,'Absence Types'!A:D,4,FALSE),"")</f>
        <v/>
      </c>
      <c r="J369" s="110" t="str">
        <f t="shared" si="54"/>
        <v>Y</v>
      </c>
      <c r="K369" s="110" t="str">
        <f t="shared" si="55"/>
        <v>N</v>
      </c>
      <c r="L369" s="110" t="b">
        <f t="shared" si="56"/>
        <v>0</v>
      </c>
      <c r="M369" s="110" t="b">
        <f t="shared" si="57"/>
        <v>0</v>
      </c>
      <c r="AC369" s="1" t="str">
        <f t="shared" si="53"/>
        <v/>
      </c>
      <c r="AD369" s="1" t="str">
        <f t="shared" si="49"/>
        <v/>
      </c>
      <c r="AE369" s="1" t="e">
        <f>VLOOKUP(A369,#REF!,12,FALSE)</f>
        <v>#REF!</v>
      </c>
      <c r="AF369" s="1">
        <f t="shared" si="50"/>
        <v>0</v>
      </c>
      <c r="AG369" s="1">
        <f t="shared" si="51"/>
        <v>0</v>
      </c>
      <c r="AH369" s="1">
        <f t="shared" si="52"/>
        <v>0</v>
      </c>
    </row>
    <row r="370" spans="1:34" ht="14" x14ac:dyDescent="0.3">
      <c r="A370" s="279"/>
      <c r="B370" s="279"/>
      <c r="C370" s="280"/>
      <c r="D370" s="281"/>
      <c r="E370" s="281"/>
      <c r="F370" s="280"/>
      <c r="G370" s="281"/>
      <c r="H370" s="279"/>
      <c r="I370" s="288" t="str">
        <f>_xlfn.IFNA(VLOOKUP(B370,'Absence Types'!A:D,4,FALSE),"")</f>
        <v/>
      </c>
      <c r="J370" s="110" t="str">
        <f t="shared" si="54"/>
        <v>Y</v>
      </c>
      <c r="K370" s="110" t="str">
        <f t="shared" si="55"/>
        <v>N</v>
      </c>
      <c r="L370" s="110" t="b">
        <f t="shared" si="56"/>
        <v>0</v>
      </c>
      <c r="M370" s="110" t="b">
        <f t="shared" si="57"/>
        <v>0</v>
      </c>
      <c r="AC370" s="1" t="str">
        <f t="shared" si="53"/>
        <v/>
      </c>
      <c r="AD370" s="1" t="str">
        <f t="shared" si="49"/>
        <v/>
      </c>
      <c r="AE370" s="1" t="e">
        <f>VLOOKUP(A370,#REF!,12,FALSE)</f>
        <v>#REF!</v>
      </c>
      <c r="AF370" s="1">
        <f t="shared" si="50"/>
        <v>0</v>
      </c>
      <c r="AG370" s="1">
        <f t="shared" si="51"/>
        <v>0</v>
      </c>
      <c r="AH370" s="1">
        <f t="shared" si="52"/>
        <v>0</v>
      </c>
    </row>
    <row r="371" spans="1:34" ht="14" x14ac:dyDescent="0.3">
      <c r="A371" s="279"/>
      <c r="B371" s="279"/>
      <c r="C371" s="280"/>
      <c r="D371" s="281"/>
      <c r="E371" s="281"/>
      <c r="F371" s="280"/>
      <c r="G371" s="281"/>
      <c r="H371" s="279"/>
      <c r="I371" s="288" t="str">
        <f>_xlfn.IFNA(VLOOKUP(B371,'Absence Types'!A:D,4,FALSE),"")</f>
        <v/>
      </c>
      <c r="J371" s="110" t="str">
        <f t="shared" si="54"/>
        <v>Y</v>
      </c>
      <c r="K371" s="110" t="str">
        <f t="shared" si="55"/>
        <v>N</v>
      </c>
      <c r="L371" s="110" t="b">
        <f t="shared" si="56"/>
        <v>0</v>
      </c>
      <c r="M371" s="110" t="b">
        <f t="shared" si="57"/>
        <v>0</v>
      </c>
      <c r="AC371" s="1" t="str">
        <f t="shared" si="53"/>
        <v/>
      </c>
      <c r="AD371" s="1" t="str">
        <f t="shared" si="49"/>
        <v/>
      </c>
      <c r="AE371" s="1" t="e">
        <f>VLOOKUP(A371,#REF!,12,FALSE)</f>
        <v>#REF!</v>
      </c>
      <c r="AF371" s="1">
        <f t="shared" si="50"/>
        <v>0</v>
      </c>
      <c r="AG371" s="1">
        <f t="shared" si="51"/>
        <v>0</v>
      </c>
      <c r="AH371" s="1">
        <f t="shared" si="52"/>
        <v>0</v>
      </c>
    </row>
    <row r="372" spans="1:34" ht="14" x14ac:dyDescent="0.3">
      <c r="A372" s="279"/>
      <c r="B372" s="279"/>
      <c r="C372" s="280"/>
      <c r="D372" s="281"/>
      <c r="E372" s="281"/>
      <c r="F372" s="280"/>
      <c r="G372" s="281"/>
      <c r="H372" s="279"/>
      <c r="I372" s="288" t="str">
        <f>_xlfn.IFNA(VLOOKUP(B372,'Absence Types'!A:D,4,FALSE),"")</f>
        <v/>
      </c>
      <c r="J372" s="110" t="str">
        <f t="shared" si="54"/>
        <v>Y</v>
      </c>
      <c r="K372" s="110" t="str">
        <f t="shared" si="55"/>
        <v>N</v>
      </c>
      <c r="L372" s="110" t="b">
        <f t="shared" si="56"/>
        <v>0</v>
      </c>
      <c r="M372" s="110" t="b">
        <f t="shared" si="57"/>
        <v>0</v>
      </c>
      <c r="AC372" s="1" t="str">
        <f t="shared" si="53"/>
        <v/>
      </c>
      <c r="AD372" s="1" t="str">
        <f t="shared" si="49"/>
        <v/>
      </c>
      <c r="AE372" s="1" t="e">
        <f>VLOOKUP(A372,#REF!,12,FALSE)</f>
        <v>#REF!</v>
      </c>
      <c r="AF372" s="1">
        <f t="shared" si="50"/>
        <v>0</v>
      </c>
      <c r="AG372" s="1">
        <f t="shared" si="51"/>
        <v>0</v>
      </c>
      <c r="AH372" s="1">
        <f t="shared" si="52"/>
        <v>0</v>
      </c>
    </row>
    <row r="373" spans="1:34" ht="14" x14ac:dyDescent="0.3">
      <c r="A373" s="279"/>
      <c r="B373" s="279"/>
      <c r="C373" s="280"/>
      <c r="D373" s="281"/>
      <c r="E373" s="281"/>
      <c r="F373" s="280"/>
      <c r="G373" s="281"/>
      <c r="H373" s="279"/>
      <c r="I373" s="288" t="str">
        <f>_xlfn.IFNA(VLOOKUP(B373,'Absence Types'!A:D,4,FALSE),"")</f>
        <v/>
      </c>
      <c r="J373" s="110" t="str">
        <f t="shared" si="54"/>
        <v>Y</v>
      </c>
      <c r="K373" s="110" t="str">
        <f t="shared" si="55"/>
        <v>N</v>
      </c>
      <c r="L373" s="110" t="b">
        <f t="shared" si="56"/>
        <v>0</v>
      </c>
      <c r="M373" s="110" t="b">
        <f t="shared" si="57"/>
        <v>0</v>
      </c>
      <c r="AC373" s="1" t="str">
        <f t="shared" si="53"/>
        <v/>
      </c>
      <c r="AD373" s="1" t="str">
        <f t="shared" si="49"/>
        <v/>
      </c>
      <c r="AE373" s="1" t="e">
        <f>VLOOKUP(A373,#REF!,12,FALSE)</f>
        <v>#REF!</v>
      </c>
      <c r="AF373" s="1">
        <f t="shared" si="50"/>
        <v>0</v>
      </c>
      <c r="AG373" s="1">
        <f t="shared" si="51"/>
        <v>0</v>
      </c>
      <c r="AH373" s="1">
        <f t="shared" si="52"/>
        <v>0</v>
      </c>
    </row>
    <row r="374" spans="1:34" ht="14" x14ac:dyDescent="0.3">
      <c r="A374" s="279"/>
      <c r="B374" s="279"/>
      <c r="C374" s="280"/>
      <c r="D374" s="281"/>
      <c r="E374" s="281"/>
      <c r="F374" s="280"/>
      <c r="G374" s="281"/>
      <c r="H374" s="279"/>
      <c r="I374" s="288" t="str">
        <f>_xlfn.IFNA(VLOOKUP(B374,'Absence Types'!A:D,4,FALSE),"")</f>
        <v/>
      </c>
      <c r="J374" s="110" t="str">
        <f t="shared" si="54"/>
        <v>Y</v>
      </c>
      <c r="K374" s="110" t="str">
        <f t="shared" si="55"/>
        <v>N</v>
      </c>
      <c r="L374" s="110" t="b">
        <f t="shared" si="56"/>
        <v>0</v>
      </c>
      <c r="M374" s="110" t="b">
        <f t="shared" si="57"/>
        <v>0</v>
      </c>
      <c r="AC374" s="1" t="str">
        <f t="shared" si="53"/>
        <v/>
      </c>
      <c r="AD374" s="1" t="str">
        <f t="shared" si="49"/>
        <v/>
      </c>
      <c r="AE374" s="1" t="e">
        <f>VLOOKUP(A374,#REF!,12,FALSE)</f>
        <v>#REF!</v>
      </c>
      <c r="AF374" s="1">
        <f t="shared" si="50"/>
        <v>0</v>
      </c>
      <c r="AG374" s="1">
        <f t="shared" si="51"/>
        <v>0</v>
      </c>
      <c r="AH374" s="1">
        <f t="shared" si="52"/>
        <v>0</v>
      </c>
    </row>
    <row r="375" spans="1:34" ht="14" x14ac:dyDescent="0.3">
      <c r="A375" s="279"/>
      <c r="B375" s="279"/>
      <c r="C375" s="280"/>
      <c r="D375" s="281"/>
      <c r="E375" s="281"/>
      <c r="F375" s="280"/>
      <c r="G375" s="281"/>
      <c r="H375" s="279"/>
      <c r="I375" s="288" t="str">
        <f>_xlfn.IFNA(VLOOKUP(B375,'Absence Types'!A:D,4,FALSE),"")</f>
        <v/>
      </c>
      <c r="J375" s="110" t="str">
        <f t="shared" si="54"/>
        <v>Y</v>
      </c>
      <c r="K375" s="110" t="str">
        <f t="shared" si="55"/>
        <v>N</v>
      </c>
      <c r="L375" s="110" t="b">
        <f t="shared" si="56"/>
        <v>0</v>
      </c>
      <c r="M375" s="110" t="b">
        <f t="shared" si="57"/>
        <v>0</v>
      </c>
      <c r="AC375" s="1" t="str">
        <f t="shared" si="53"/>
        <v/>
      </c>
      <c r="AD375" s="1" t="str">
        <f t="shared" si="49"/>
        <v/>
      </c>
      <c r="AE375" s="1" t="e">
        <f>VLOOKUP(A375,#REF!,12,FALSE)</f>
        <v>#REF!</v>
      </c>
      <c r="AF375" s="1">
        <f t="shared" si="50"/>
        <v>0</v>
      </c>
      <c r="AG375" s="1">
        <f t="shared" si="51"/>
        <v>0</v>
      </c>
      <c r="AH375" s="1">
        <f t="shared" si="52"/>
        <v>0</v>
      </c>
    </row>
    <row r="376" spans="1:34" ht="14" x14ac:dyDescent="0.3">
      <c r="A376" s="279"/>
      <c r="B376" s="279"/>
      <c r="C376" s="280"/>
      <c r="D376" s="281"/>
      <c r="E376" s="281"/>
      <c r="F376" s="280"/>
      <c r="G376" s="281"/>
      <c r="H376" s="279"/>
      <c r="I376" s="288" t="str">
        <f>_xlfn.IFNA(VLOOKUP(B376,'Absence Types'!A:D,4,FALSE),"")</f>
        <v/>
      </c>
      <c r="J376" s="110" t="str">
        <f t="shared" si="54"/>
        <v>Y</v>
      </c>
      <c r="K376" s="110" t="str">
        <f t="shared" si="55"/>
        <v>N</v>
      </c>
      <c r="L376" s="110" t="b">
        <f t="shared" si="56"/>
        <v>0</v>
      </c>
      <c r="M376" s="110" t="b">
        <f t="shared" si="57"/>
        <v>0</v>
      </c>
      <c r="AC376" s="1" t="str">
        <f t="shared" si="53"/>
        <v/>
      </c>
      <c r="AD376" s="1" t="str">
        <f t="shared" si="49"/>
        <v/>
      </c>
      <c r="AE376" s="1" t="e">
        <f>VLOOKUP(A376,#REF!,12,FALSE)</f>
        <v>#REF!</v>
      </c>
      <c r="AF376" s="1">
        <f t="shared" si="50"/>
        <v>0</v>
      </c>
      <c r="AG376" s="1">
        <f t="shared" si="51"/>
        <v>0</v>
      </c>
      <c r="AH376" s="1">
        <f t="shared" si="52"/>
        <v>0</v>
      </c>
    </row>
    <row r="377" spans="1:34" ht="14" x14ac:dyDescent="0.3">
      <c r="A377" s="279"/>
      <c r="B377" s="279"/>
      <c r="C377" s="280"/>
      <c r="D377" s="281"/>
      <c r="E377" s="281"/>
      <c r="F377" s="280"/>
      <c r="G377" s="281"/>
      <c r="H377" s="279"/>
      <c r="I377" s="288" t="str">
        <f>_xlfn.IFNA(VLOOKUP(B377,'Absence Types'!A:D,4,FALSE),"")</f>
        <v/>
      </c>
      <c r="J377" s="110" t="str">
        <f t="shared" si="54"/>
        <v>Y</v>
      </c>
      <c r="K377" s="110" t="str">
        <f t="shared" si="55"/>
        <v>N</v>
      </c>
      <c r="L377" s="110" t="b">
        <f t="shared" si="56"/>
        <v>0</v>
      </c>
      <c r="M377" s="110" t="b">
        <f t="shared" si="57"/>
        <v>0</v>
      </c>
      <c r="AC377" s="1" t="str">
        <f t="shared" si="53"/>
        <v/>
      </c>
      <c r="AD377" s="1" t="str">
        <f t="shared" si="49"/>
        <v/>
      </c>
      <c r="AE377" s="1" t="e">
        <f>VLOOKUP(A377,#REF!,12,FALSE)</f>
        <v>#REF!</v>
      </c>
      <c r="AF377" s="1">
        <f t="shared" si="50"/>
        <v>0</v>
      </c>
      <c r="AG377" s="1">
        <f t="shared" si="51"/>
        <v>0</v>
      </c>
      <c r="AH377" s="1">
        <f t="shared" si="52"/>
        <v>0</v>
      </c>
    </row>
    <row r="378" spans="1:34" ht="14" x14ac:dyDescent="0.3">
      <c r="A378" s="279"/>
      <c r="B378" s="279"/>
      <c r="C378" s="280"/>
      <c r="D378" s="281"/>
      <c r="E378" s="281"/>
      <c r="F378" s="280"/>
      <c r="G378" s="281"/>
      <c r="H378" s="279"/>
      <c r="I378" s="288" t="str">
        <f>_xlfn.IFNA(VLOOKUP(B378,'Absence Types'!A:D,4,FALSE),"")</f>
        <v/>
      </c>
      <c r="J378" s="110" t="str">
        <f t="shared" si="54"/>
        <v>Y</v>
      </c>
      <c r="K378" s="110" t="str">
        <f t="shared" si="55"/>
        <v>N</v>
      </c>
      <c r="L378" s="110" t="b">
        <f t="shared" si="56"/>
        <v>0</v>
      </c>
      <c r="M378" s="110" t="b">
        <f t="shared" si="57"/>
        <v>0</v>
      </c>
      <c r="AC378" s="1" t="str">
        <f t="shared" si="53"/>
        <v/>
      </c>
      <c r="AD378" s="1" t="str">
        <f t="shared" si="49"/>
        <v/>
      </c>
      <c r="AE378" s="1" t="e">
        <f>VLOOKUP(A378,#REF!,12,FALSE)</f>
        <v>#REF!</v>
      </c>
      <c r="AF378" s="1">
        <f t="shared" si="50"/>
        <v>0</v>
      </c>
      <c r="AG378" s="1">
        <f t="shared" si="51"/>
        <v>0</v>
      </c>
      <c r="AH378" s="1">
        <f t="shared" si="52"/>
        <v>0</v>
      </c>
    </row>
    <row r="379" spans="1:34" ht="14" x14ac:dyDescent="0.3">
      <c r="A379" s="279"/>
      <c r="B379" s="279"/>
      <c r="C379" s="280"/>
      <c r="D379" s="281"/>
      <c r="E379" s="281"/>
      <c r="F379" s="280"/>
      <c r="G379" s="281"/>
      <c r="H379" s="279"/>
      <c r="I379" s="288" t="str">
        <f>_xlfn.IFNA(VLOOKUP(B379,'Absence Types'!A:D,4,FALSE),"")</f>
        <v/>
      </c>
      <c r="J379" s="110" t="str">
        <f t="shared" si="54"/>
        <v>Y</v>
      </c>
      <c r="K379" s="110" t="str">
        <f t="shared" si="55"/>
        <v>N</v>
      </c>
      <c r="L379" s="110" t="b">
        <f t="shared" si="56"/>
        <v>0</v>
      </c>
      <c r="M379" s="110" t="b">
        <f t="shared" si="57"/>
        <v>0</v>
      </c>
      <c r="AC379" s="1" t="str">
        <f t="shared" si="53"/>
        <v/>
      </c>
      <c r="AD379" s="1" t="str">
        <f t="shared" si="49"/>
        <v/>
      </c>
      <c r="AE379" s="1" t="e">
        <f>VLOOKUP(A379,#REF!,12,FALSE)</f>
        <v>#REF!</v>
      </c>
      <c r="AF379" s="1">
        <f t="shared" si="50"/>
        <v>0</v>
      </c>
      <c r="AG379" s="1">
        <f t="shared" si="51"/>
        <v>0</v>
      </c>
      <c r="AH379" s="1">
        <f t="shared" si="52"/>
        <v>0</v>
      </c>
    </row>
    <row r="380" spans="1:34" ht="14" x14ac:dyDescent="0.3">
      <c r="A380" s="279"/>
      <c r="B380" s="279"/>
      <c r="C380" s="280"/>
      <c r="D380" s="281"/>
      <c r="E380" s="281"/>
      <c r="F380" s="280"/>
      <c r="G380" s="281"/>
      <c r="H380" s="279"/>
      <c r="I380" s="288" t="str">
        <f>_xlfn.IFNA(VLOOKUP(B380,'Absence Types'!A:D,4,FALSE),"")</f>
        <v/>
      </c>
      <c r="J380" s="110" t="str">
        <f t="shared" si="54"/>
        <v>Y</v>
      </c>
      <c r="K380" s="110" t="str">
        <f t="shared" si="55"/>
        <v>N</v>
      </c>
      <c r="L380" s="110" t="b">
        <f t="shared" si="56"/>
        <v>0</v>
      </c>
      <c r="M380" s="110" t="b">
        <f t="shared" si="57"/>
        <v>0</v>
      </c>
      <c r="AC380" s="1" t="str">
        <f t="shared" si="53"/>
        <v/>
      </c>
      <c r="AD380" s="1" t="str">
        <f t="shared" si="49"/>
        <v/>
      </c>
      <c r="AE380" s="1" t="e">
        <f>VLOOKUP(A380,#REF!,12,FALSE)</f>
        <v>#REF!</v>
      </c>
      <c r="AF380" s="1">
        <f t="shared" si="50"/>
        <v>0</v>
      </c>
      <c r="AG380" s="1">
        <f t="shared" si="51"/>
        <v>0</v>
      </c>
      <c r="AH380" s="1">
        <f t="shared" si="52"/>
        <v>0</v>
      </c>
    </row>
    <row r="381" spans="1:34" ht="14" x14ac:dyDescent="0.3">
      <c r="A381" s="279"/>
      <c r="B381" s="279"/>
      <c r="C381" s="280"/>
      <c r="D381" s="281"/>
      <c r="E381" s="281"/>
      <c r="F381" s="280"/>
      <c r="G381" s="281"/>
      <c r="H381" s="279"/>
      <c r="I381" s="288" t="str">
        <f>_xlfn.IFNA(VLOOKUP(B381,'Absence Types'!A:D,4,FALSE),"")</f>
        <v/>
      </c>
      <c r="J381" s="110" t="str">
        <f t="shared" si="54"/>
        <v>Y</v>
      </c>
      <c r="K381" s="110" t="str">
        <f t="shared" si="55"/>
        <v>N</v>
      </c>
      <c r="L381" s="110" t="b">
        <f t="shared" si="56"/>
        <v>0</v>
      </c>
      <c r="M381" s="110" t="b">
        <f t="shared" si="57"/>
        <v>0</v>
      </c>
      <c r="AC381" s="1" t="str">
        <f t="shared" si="53"/>
        <v/>
      </c>
      <c r="AD381" s="1" t="str">
        <f t="shared" si="49"/>
        <v/>
      </c>
      <c r="AE381" s="1" t="e">
        <f>VLOOKUP(A381,#REF!,12,FALSE)</f>
        <v>#REF!</v>
      </c>
      <c r="AF381" s="1">
        <f t="shared" si="50"/>
        <v>0</v>
      </c>
      <c r="AG381" s="1">
        <f t="shared" si="51"/>
        <v>0</v>
      </c>
      <c r="AH381" s="1">
        <f t="shared" si="52"/>
        <v>0</v>
      </c>
    </row>
    <row r="382" spans="1:34" ht="14" x14ac:dyDescent="0.3">
      <c r="A382" s="279"/>
      <c r="B382" s="279"/>
      <c r="C382" s="280"/>
      <c r="D382" s="281"/>
      <c r="E382" s="281"/>
      <c r="F382" s="280"/>
      <c r="G382" s="281"/>
      <c r="H382" s="279"/>
      <c r="I382" s="288" t="str">
        <f>_xlfn.IFNA(VLOOKUP(B382,'Absence Types'!A:D,4,FALSE),"")</f>
        <v/>
      </c>
      <c r="J382" s="110" t="str">
        <f t="shared" si="54"/>
        <v>Y</v>
      </c>
      <c r="K382" s="110" t="str">
        <f t="shared" si="55"/>
        <v>N</v>
      </c>
      <c r="L382" s="110" t="b">
        <f t="shared" si="56"/>
        <v>0</v>
      </c>
      <c r="M382" s="110" t="b">
        <f t="shared" si="57"/>
        <v>0</v>
      </c>
      <c r="AC382" s="1" t="str">
        <f t="shared" si="53"/>
        <v/>
      </c>
      <c r="AD382" s="1" t="str">
        <f t="shared" si="49"/>
        <v/>
      </c>
      <c r="AE382" s="1" t="e">
        <f>VLOOKUP(A382,#REF!,12,FALSE)</f>
        <v>#REF!</v>
      </c>
      <c r="AF382" s="1">
        <f t="shared" si="50"/>
        <v>0</v>
      </c>
      <c r="AG382" s="1">
        <f t="shared" si="51"/>
        <v>0</v>
      </c>
      <c r="AH382" s="1">
        <f t="shared" si="52"/>
        <v>0</v>
      </c>
    </row>
    <row r="383" spans="1:34" ht="14" x14ac:dyDescent="0.3">
      <c r="A383" s="279"/>
      <c r="B383" s="279"/>
      <c r="C383" s="280"/>
      <c r="D383" s="281"/>
      <c r="E383" s="281"/>
      <c r="F383" s="280"/>
      <c r="G383" s="281"/>
      <c r="H383" s="279"/>
      <c r="I383" s="288" t="str">
        <f>_xlfn.IFNA(VLOOKUP(B383,'Absence Types'!A:D,4,FALSE),"")</f>
        <v/>
      </c>
      <c r="J383" s="110" t="str">
        <f t="shared" si="54"/>
        <v>Y</v>
      </c>
      <c r="K383" s="110" t="str">
        <f t="shared" si="55"/>
        <v>N</v>
      </c>
      <c r="L383" s="110" t="b">
        <f t="shared" si="56"/>
        <v>0</v>
      </c>
      <c r="M383" s="110" t="b">
        <f t="shared" si="57"/>
        <v>0</v>
      </c>
      <c r="AC383" s="1" t="str">
        <f t="shared" si="53"/>
        <v/>
      </c>
      <c r="AD383" s="1" t="str">
        <f t="shared" si="49"/>
        <v/>
      </c>
      <c r="AE383" s="1" t="e">
        <f>VLOOKUP(A383,#REF!,12,FALSE)</f>
        <v>#REF!</v>
      </c>
      <c r="AF383" s="1">
        <f t="shared" si="50"/>
        <v>0</v>
      </c>
      <c r="AG383" s="1">
        <f t="shared" si="51"/>
        <v>0</v>
      </c>
      <c r="AH383" s="1">
        <f t="shared" si="52"/>
        <v>0</v>
      </c>
    </row>
    <row r="384" spans="1:34" ht="14" x14ac:dyDescent="0.3">
      <c r="A384" s="279"/>
      <c r="B384" s="279"/>
      <c r="C384" s="280"/>
      <c r="D384" s="281"/>
      <c r="E384" s="281"/>
      <c r="F384" s="280"/>
      <c r="G384" s="281"/>
      <c r="H384" s="279"/>
      <c r="I384" s="288" t="str">
        <f>_xlfn.IFNA(VLOOKUP(B384,'Absence Types'!A:D,4,FALSE),"")</f>
        <v/>
      </c>
      <c r="J384" s="110" t="str">
        <f t="shared" si="54"/>
        <v>Y</v>
      </c>
      <c r="K384" s="110" t="str">
        <f t="shared" si="55"/>
        <v>N</v>
      </c>
      <c r="L384" s="110" t="b">
        <f t="shared" si="56"/>
        <v>0</v>
      </c>
      <c r="M384" s="110" t="b">
        <f t="shared" si="57"/>
        <v>0</v>
      </c>
      <c r="AC384" s="1" t="str">
        <f t="shared" si="53"/>
        <v/>
      </c>
      <c r="AD384" s="1" t="str">
        <f t="shared" si="49"/>
        <v/>
      </c>
      <c r="AE384" s="1" t="e">
        <f>VLOOKUP(A384,#REF!,12,FALSE)</f>
        <v>#REF!</v>
      </c>
      <c r="AF384" s="1">
        <f t="shared" si="50"/>
        <v>0</v>
      </c>
      <c r="AG384" s="1">
        <f t="shared" si="51"/>
        <v>0</v>
      </c>
      <c r="AH384" s="1">
        <f t="shared" si="52"/>
        <v>0</v>
      </c>
    </row>
    <row r="385" spans="1:34" ht="14" x14ac:dyDescent="0.3">
      <c r="A385" s="279"/>
      <c r="B385" s="279"/>
      <c r="C385" s="280"/>
      <c r="D385" s="281"/>
      <c r="E385" s="281"/>
      <c r="F385" s="280"/>
      <c r="G385" s="281"/>
      <c r="H385" s="279"/>
      <c r="I385" s="288" t="str">
        <f>_xlfn.IFNA(VLOOKUP(B385,'Absence Types'!A:D,4,FALSE),"")</f>
        <v/>
      </c>
      <c r="J385" s="110" t="str">
        <f t="shared" si="54"/>
        <v>Y</v>
      </c>
      <c r="K385" s="110" t="str">
        <f t="shared" si="55"/>
        <v>N</v>
      </c>
      <c r="L385" s="110" t="b">
        <f t="shared" si="56"/>
        <v>0</v>
      </c>
      <c r="M385" s="110" t="b">
        <f t="shared" si="57"/>
        <v>0</v>
      </c>
      <c r="AC385" s="1" t="str">
        <f t="shared" si="53"/>
        <v/>
      </c>
      <c r="AD385" s="1" t="str">
        <f t="shared" si="49"/>
        <v/>
      </c>
      <c r="AE385" s="1" t="e">
        <f>VLOOKUP(A385,#REF!,12,FALSE)</f>
        <v>#REF!</v>
      </c>
      <c r="AF385" s="1">
        <f t="shared" si="50"/>
        <v>0</v>
      </c>
      <c r="AG385" s="1">
        <f t="shared" si="51"/>
        <v>0</v>
      </c>
      <c r="AH385" s="1">
        <f t="shared" si="52"/>
        <v>0</v>
      </c>
    </row>
    <row r="386" spans="1:34" ht="14" x14ac:dyDescent="0.3">
      <c r="A386" s="279"/>
      <c r="B386" s="279"/>
      <c r="C386" s="280"/>
      <c r="D386" s="281"/>
      <c r="E386" s="281"/>
      <c r="F386" s="280"/>
      <c r="G386" s="281"/>
      <c r="H386" s="279"/>
      <c r="I386" s="288" t="str">
        <f>_xlfn.IFNA(VLOOKUP(B386,'Absence Types'!A:D,4,FALSE),"")</f>
        <v/>
      </c>
      <c r="J386" s="110" t="str">
        <f t="shared" si="54"/>
        <v>Y</v>
      </c>
      <c r="K386" s="110" t="str">
        <f t="shared" si="55"/>
        <v>N</v>
      </c>
      <c r="L386" s="110" t="b">
        <f t="shared" si="56"/>
        <v>0</v>
      </c>
      <c r="M386" s="110" t="b">
        <f t="shared" si="57"/>
        <v>0</v>
      </c>
      <c r="AC386" s="1" t="str">
        <f t="shared" si="53"/>
        <v/>
      </c>
      <c r="AD386" s="1" t="str">
        <f t="shared" si="49"/>
        <v/>
      </c>
      <c r="AE386" s="1" t="e">
        <f>VLOOKUP(A386,#REF!,12,FALSE)</f>
        <v>#REF!</v>
      </c>
      <c r="AF386" s="1">
        <f t="shared" si="50"/>
        <v>0</v>
      </c>
      <c r="AG386" s="1">
        <f t="shared" si="51"/>
        <v>0</v>
      </c>
      <c r="AH386" s="1">
        <f t="shared" si="52"/>
        <v>0</v>
      </c>
    </row>
    <row r="387" spans="1:34" ht="14" x14ac:dyDescent="0.3">
      <c r="A387" s="279"/>
      <c r="B387" s="279"/>
      <c r="C387" s="280"/>
      <c r="D387" s="281"/>
      <c r="E387" s="281"/>
      <c r="F387" s="280"/>
      <c r="G387" s="281"/>
      <c r="H387" s="279"/>
      <c r="I387" s="288" t="str">
        <f>_xlfn.IFNA(VLOOKUP(B387,'Absence Types'!A:D,4,FALSE),"")</f>
        <v/>
      </c>
      <c r="J387" s="110" t="str">
        <f t="shared" si="54"/>
        <v>Y</v>
      </c>
      <c r="K387" s="110" t="str">
        <f t="shared" si="55"/>
        <v>N</v>
      </c>
      <c r="L387" s="110" t="b">
        <f t="shared" si="56"/>
        <v>0</v>
      </c>
      <c r="M387" s="110" t="b">
        <f t="shared" si="57"/>
        <v>0</v>
      </c>
      <c r="AC387" s="1" t="str">
        <f t="shared" si="53"/>
        <v/>
      </c>
      <c r="AD387" s="1" t="str">
        <f t="shared" si="49"/>
        <v/>
      </c>
      <c r="AE387" s="1" t="e">
        <f>VLOOKUP(A387,#REF!,12,FALSE)</f>
        <v>#REF!</v>
      </c>
      <c r="AF387" s="1">
        <f t="shared" si="50"/>
        <v>0</v>
      </c>
      <c r="AG387" s="1">
        <f t="shared" si="51"/>
        <v>0</v>
      </c>
      <c r="AH387" s="1">
        <f t="shared" si="52"/>
        <v>0</v>
      </c>
    </row>
    <row r="388" spans="1:34" ht="14" x14ac:dyDescent="0.3">
      <c r="A388" s="279"/>
      <c r="B388" s="279"/>
      <c r="C388" s="280"/>
      <c r="D388" s="281"/>
      <c r="E388" s="281"/>
      <c r="F388" s="280"/>
      <c r="G388" s="281"/>
      <c r="H388" s="279"/>
      <c r="I388" s="288" t="str">
        <f>_xlfn.IFNA(VLOOKUP(B388,'Absence Types'!A:D,4,FALSE),"")</f>
        <v/>
      </c>
      <c r="J388" s="110" t="str">
        <f t="shared" si="54"/>
        <v>Y</v>
      </c>
      <c r="K388" s="110" t="str">
        <f t="shared" si="55"/>
        <v>N</v>
      </c>
      <c r="L388" s="110" t="b">
        <f t="shared" si="56"/>
        <v>0</v>
      </c>
      <c r="M388" s="110" t="b">
        <f t="shared" si="57"/>
        <v>0</v>
      </c>
      <c r="AC388" s="1" t="str">
        <f t="shared" si="53"/>
        <v/>
      </c>
      <c r="AD388" s="1" t="str">
        <f t="shared" ref="AD388:AD451" si="58">IF(I388&lt;&gt;"Days","",((F388-C388)+1)-(AF388)-(AG388)-(AH388))</f>
        <v/>
      </c>
      <c r="AE388" s="1" t="e">
        <f>VLOOKUP(A388,#REF!,12,FALSE)</f>
        <v>#REF!</v>
      </c>
      <c r="AF388" s="1">
        <f t="shared" ref="AF388:AF451" si="59">IF(D388=1,0.5,0)</f>
        <v>0</v>
      </c>
      <c r="AG388" s="1">
        <f t="shared" ref="AG388:AG451" si="60">IF(E388=1,0.5,0)</f>
        <v>0</v>
      </c>
      <c r="AH388" s="1">
        <f t="shared" ref="AH388:AH451" si="61">IF(G388=1,0.5,0)</f>
        <v>0</v>
      </c>
    </row>
    <row r="389" spans="1:34" ht="14" x14ac:dyDescent="0.3">
      <c r="A389" s="279"/>
      <c r="B389" s="279"/>
      <c r="C389" s="280"/>
      <c r="D389" s="281"/>
      <c r="E389" s="281"/>
      <c r="F389" s="280"/>
      <c r="G389" s="281"/>
      <c r="H389" s="279"/>
      <c r="I389" s="288" t="str">
        <f>_xlfn.IFNA(VLOOKUP(B389,'Absence Types'!A:D,4,FALSE),"")</f>
        <v/>
      </c>
      <c r="J389" s="110" t="str">
        <f t="shared" si="54"/>
        <v>Y</v>
      </c>
      <c r="K389" s="110" t="str">
        <f t="shared" si="55"/>
        <v>N</v>
      </c>
      <c r="L389" s="110" t="b">
        <f t="shared" si="56"/>
        <v>0</v>
      </c>
      <c r="M389" s="110" t="b">
        <f t="shared" si="57"/>
        <v>0</v>
      </c>
      <c r="AC389" s="1" t="str">
        <f t="shared" ref="AC389:AC452" si="62">IF(I389&lt;&gt;"Hours","",(F389-C389)*24)</f>
        <v/>
      </c>
      <c r="AD389" s="1" t="str">
        <f t="shared" si="58"/>
        <v/>
      </c>
      <c r="AE389" s="1" t="e">
        <f>VLOOKUP(A389,#REF!,12,FALSE)</f>
        <v>#REF!</v>
      </c>
      <c r="AF389" s="1">
        <f t="shared" si="59"/>
        <v>0</v>
      </c>
      <c r="AG389" s="1">
        <f t="shared" si="60"/>
        <v>0</v>
      </c>
      <c r="AH389" s="1">
        <f t="shared" si="61"/>
        <v>0</v>
      </c>
    </row>
    <row r="390" spans="1:34" ht="14" x14ac:dyDescent="0.3">
      <c r="A390" s="279"/>
      <c r="B390" s="279"/>
      <c r="C390" s="280"/>
      <c r="D390" s="281"/>
      <c r="E390" s="281"/>
      <c r="F390" s="280"/>
      <c r="G390" s="281"/>
      <c r="H390" s="279"/>
      <c r="I390" s="288" t="str">
        <f>_xlfn.IFNA(VLOOKUP(B390,'Absence Types'!A:D,4,FALSE),"")</f>
        <v/>
      </c>
      <c r="J390" s="110" t="str">
        <f t="shared" si="54"/>
        <v>Y</v>
      </c>
      <c r="K390" s="110" t="str">
        <f t="shared" si="55"/>
        <v>N</v>
      </c>
      <c r="L390" s="110" t="b">
        <f t="shared" si="56"/>
        <v>0</v>
      </c>
      <c r="M390" s="110" t="b">
        <f t="shared" si="57"/>
        <v>0</v>
      </c>
      <c r="AC390" s="1" t="str">
        <f t="shared" si="62"/>
        <v/>
      </c>
      <c r="AD390" s="1" t="str">
        <f t="shared" si="58"/>
        <v/>
      </c>
      <c r="AE390" s="1" t="e">
        <f>VLOOKUP(A390,#REF!,12,FALSE)</f>
        <v>#REF!</v>
      </c>
      <c r="AF390" s="1">
        <f t="shared" si="59"/>
        <v>0</v>
      </c>
      <c r="AG390" s="1">
        <f t="shared" si="60"/>
        <v>0</v>
      </c>
      <c r="AH390" s="1">
        <f t="shared" si="61"/>
        <v>0</v>
      </c>
    </row>
    <row r="391" spans="1:34" ht="14" x14ac:dyDescent="0.3">
      <c r="A391" s="279"/>
      <c r="B391" s="279"/>
      <c r="C391" s="280"/>
      <c r="D391" s="281"/>
      <c r="E391" s="281"/>
      <c r="F391" s="280"/>
      <c r="G391" s="281"/>
      <c r="H391" s="279"/>
      <c r="I391" s="288" t="str">
        <f>_xlfn.IFNA(VLOOKUP(B391,'Absence Types'!A:D,4,FALSE),"")</f>
        <v/>
      </c>
      <c r="J391" s="110" t="str">
        <f t="shared" si="54"/>
        <v>Y</v>
      </c>
      <c r="K391" s="110" t="str">
        <f t="shared" si="55"/>
        <v>N</v>
      </c>
      <c r="L391" s="110" t="b">
        <f t="shared" si="56"/>
        <v>0</v>
      </c>
      <c r="M391" s="110" t="b">
        <f t="shared" si="57"/>
        <v>0</v>
      </c>
      <c r="AC391" s="1" t="str">
        <f t="shared" si="62"/>
        <v/>
      </c>
      <c r="AD391" s="1" t="str">
        <f t="shared" si="58"/>
        <v/>
      </c>
      <c r="AE391" s="1" t="e">
        <f>VLOOKUP(A391,#REF!,12,FALSE)</f>
        <v>#REF!</v>
      </c>
      <c r="AF391" s="1">
        <f t="shared" si="59"/>
        <v>0</v>
      </c>
      <c r="AG391" s="1">
        <f t="shared" si="60"/>
        <v>0</v>
      </c>
      <c r="AH391" s="1">
        <f t="shared" si="61"/>
        <v>0</v>
      </c>
    </row>
    <row r="392" spans="1:34" ht="14" x14ac:dyDescent="0.3">
      <c r="A392" s="279"/>
      <c r="B392" s="279"/>
      <c r="C392" s="280"/>
      <c r="D392" s="281"/>
      <c r="E392" s="281"/>
      <c r="F392" s="280"/>
      <c r="G392" s="281"/>
      <c r="H392" s="279"/>
      <c r="I392" s="288" t="str">
        <f>_xlfn.IFNA(VLOOKUP(B392,'Absence Types'!A:D,4,FALSE),"")</f>
        <v/>
      </c>
      <c r="J392" s="110" t="str">
        <f t="shared" ref="J392:J455" si="63">IF((RIGHT(TEXT(C392,"DD/MM/YYYY HH:MM:SS"),8))=(RIGHT(TEXT(F392,"DD/MM/YYYY HH:MM:SS"),8)),"Y","N")</f>
        <v>Y</v>
      </c>
      <c r="K392" s="110" t="str">
        <f t="shared" ref="K392:K455" si="64">IF(I392="Hours","Y","N")</f>
        <v>N</v>
      </c>
      <c r="L392" s="110" t="b">
        <f t="shared" ref="L392:L455" si="65">AND(J392="N",K392="N")</f>
        <v>0</v>
      </c>
      <c r="M392" s="110" t="b">
        <f t="shared" ref="M392:M455" si="66">AND(I392="Hours",F392-C392&lt;0.00001)</f>
        <v>0</v>
      </c>
      <c r="AC392" s="1" t="str">
        <f t="shared" si="62"/>
        <v/>
      </c>
      <c r="AD392" s="1" t="str">
        <f t="shared" si="58"/>
        <v/>
      </c>
      <c r="AE392" s="1" t="e">
        <f>VLOOKUP(A392,#REF!,12,FALSE)</f>
        <v>#REF!</v>
      </c>
      <c r="AF392" s="1">
        <f t="shared" si="59"/>
        <v>0</v>
      </c>
      <c r="AG392" s="1">
        <f t="shared" si="60"/>
        <v>0</v>
      </c>
      <c r="AH392" s="1">
        <f t="shared" si="61"/>
        <v>0</v>
      </c>
    </row>
    <row r="393" spans="1:34" ht="14" x14ac:dyDescent="0.3">
      <c r="A393" s="279"/>
      <c r="B393" s="279"/>
      <c r="C393" s="280"/>
      <c r="D393" s="281"/>
      <c r="E393" s="281"/>
      <c r="F393" s="280"/>
      <c r="G393" s="281"/>
      <c r="H393" s="279"/>
      <c r="I393" s="288" t="str">
        <f>_xlfn.IFNA(VLOOKUP(B393,'Absence Types'!A:D,4,FALSE),"")</f>
        <v/>
      </c>
      <c r="J393" s="110" t="str">
        <f t="shared" si="63"/>
        <v>Y</v>
      </c>
      <c r="K393" s="110" t="str">
        <f t="shared" si="64"/>
        <v>N</v>
      </c>
      <c r="L393" s="110" t="b">
        <f t="shared" si="65"/>
        <v>0</v>
      </c>
      <c r="M393" s="110" t="b">
        <f t="shared" si="66"/>
        <v>0</v>
      </c>
      <c r="AC393" s="1" t="str">
        <f t="shared" si="62"/>
        <v/>
      </c>
      <c r="AD393" s="1" t="str">
        <f t="shared" si="58"/>
        <v/>
      </c>
      <c r="AE393" s="1" t="e">
        <f>VLOOKUP(A393,#REF!,12,FALSE)</f>
        <v>#REF!</v>
      </c>
      <c r="AF393" s="1">
        <f t="shared" si="59"/>
        <v>0</v>
      </c>
      <c r="AG393" s="1">
        <f t="shared" si="60"/>
        <v>0</v>
      </c>
      <c r="AH393" s="1">
        <f t="shared" si="61"/>
        <v>0</v>
      </c>
    </row>
    <row r="394" spans="1:34" ht="14" x14ac:dyDescent="0.3">
      <c r="A394" s="279"/>
      <c r="B394" s="279"/>
      <c r="C394" s="280"/>
      <c r="D394" s="281"/>
      <c r="E394" s="281"/>
      <c r="F394" s="280"/>
      <c r="G394" s="281"/>
      <c r="H394" s="279"/>
      <c r="I394" s="288" t="str">
        <f>_xlfn.IFNA(VLOOKUP(B394,'Absence Types'!A:D,4,FALSE),"")</f>
        <v/>
      </c>
      <c r="J394" s="110" t="str">
        <f t="shared" si="63"/>
        <v>Y</v>
      </c>
      <c r="K394" s="110" t="str">
        <f t="shared" si="64"/>
        <v>N</v>
      </c>
      <c r="L394" s="110" t="b">
        <f t="shared" si="65"/>
        <v>0</v>
      </c>
      <c r="M394" s="110" t="b">
        <f t="shared" si="66"/>
        <v>0</v>
      </c>
      <c r="AC394" s="1" t="str">
        <f t="shared" si="62"/>
        <v/>
      </c>
      <c r="AD394" s="1" t="str">
        <f t="shared" si="58"/>
        <v/>
      </c>
      <c r="AE394" s="1" t="e">
        <f>VLOOKUP(A394,#REF!,12,FALSE)</f>
        <v>#REF!</v>
      </c>
      <c r="AF394" s="1">
        <f t="shared" si="59"/>
        <v>0</v>
      </c>
      <c r="AG394" s="1">
        <f t="shared" si="60"/>
        <v>0</v>
      </c>
      <c r="AH394" s="1">
        <f t="shared" si="61"/>
        <v>0</v>
      </c>
    </row>
    <row r="395" spans="1:34" ht="14" x14ac:dyDescent="0.3">
      <c r="A395" s="279"/>
      <c r="B395" s="279"/>
      <c r="C395" s="280"/>
      <c r="D395" s="281"/>
      <c r="E395" s="281"/>
      <c r="F395" s="280"/>
      <c r="G395" s="281"/>
      <c r="H395" s="279"/>
      <c r="I395" s="288" t="str">
        <f>_xlfn.IFNA(VLOOKUP(B395,'Absence Types'!A:D,4,FALSE),"")</f>
        <v/>
      </c>
      <c r="J395" s="110" t="str">
        <f t="shared" si="63"/>
        <v>Y</v>
      </c>
      <c r="K395" s="110" t="str">
        <f t="shared" si="64"/>
        <v>N</v>
      </c>
      <c r="L395" s="110" t="b">
        <f t="shared" si="65"/>
        <v>0</v>
      </c>
      <c r="M395" s="110" t="b">
        <f t="shared" si="66"/>
        <v>0</v>
      </c>
      <c r="AC395" s="1" t="str">
        <f t="shared" si="62"/>
        <v/>
      </c>
      <c r="AD395" s="1" t="str">
        <f t="shared" si="58"/>
        <v/>
      </c>
      <c r="AE395" s="1" t="e">
        <f>VLOOKUP(A395,#REF!,12,FALSE)</f>
        <v>#REF!</v>
      </c>
      <c r="AF395" s="1">
        <f t="shared" si="59"/>
        <v>0</v>
      </c>
      <c r="AG395" s="1">
        <f t="shared" si="60"/>
        <v>0</v>
      </c>
      <c r="AH395" s="1">
        <f t="shared" si="61"/>
        <v>0</v>
      </c>
    </row>
    <row r="396" spans="1:34" ht="14" x14ac:dyDescent="0.3">
      <c r="A396" s="279"/>
      <c r="B396" s="279"/>
      <c r="C396" s="280"/>
      <c r="D396" s="281"/>
      <c r="E396" s="281"/>
      <c r="F396" s="280"/>
      <c r="G396" s="281"/>
      <c r="H396" s="279"/>
      <c r="I396" s="288" t="str">
        <f>_xlfn.IFNA(VLOOKUP(B396,'Absence Types'!A:D,4,FALSE),"")</f>
        <v/>
      </c>
      <c r="J396" s="110" t="str">
        <f t="shared" si="63"/>
        <v>Y</v>
      </c>
      <c r="K396" s="110" t="str">
        <f t="shared" si="64"/>
        <v>N</v>
      </c>
      <c r="L396" s="110" t="b">
        <f t="shared" si="65"/>
        <v>0</v>
      </c>
      <c r="M396" s="110" t="b">
        <f t="shared" si="66"/>
        <v>0</v>
      </c>
      <c r="AC396" s="1" t="str">
        <f t="shared" si="62"/>
        <v/>
      </c>
      <c r="AD396" s="1" t="str">
        <f t="shared" si="58"/>
        <v/>
      </c>
      <c r="AE396" s="1" t="e">
        <f>VLOOKUP(A396,#REF!,12,FALSE)</f>
        <v>#REF!</v>
      </c>
      <c r="AF396" s="1">
        <f t="shared" si="59"/>
        <v>0</v>
      </c>
      <c r="AG396" s="1">
        <f t="shared" si="60"/>
        <v>0</v>
      </c>
      <c r="AH396" s="1">
        <f t="shared" si="61"/>
        <v>0</v>
      </c>
    </row>
    <row r="397" spans="1:34" ht="14" x14ac:dyDescent="0.3">
      <c r="A397" s="279"/>
      <c r="B397" s="279"/>
      <c r="C397" s="280"/>
      <c r="D397" s="281"/>
      <c r="E397" s="281"/>
      <c r="F397" s="280"/>
      <c r="G397" s="281"/>
      <c r="H397" s="279"/>
      <c r="I397" s="288" t="str">
        <f>_xlfn.IFNA(VLOOKUP(B397,'Absence Types'!A:D,4,FALSE),"")</f>
        <v/>
      </c>
      <c r="J397" s="110" t="str">
        <f t="shared" si="63"/>
        <v>Y</v>
      </c>
      <c r="K397" s="110" t="str">
        <f t="shared" si="64"/>
        <v>N</v>
      </c>
      <c r="L397" s="110" t="b">
        <f t="shared" si="65"/>
        <v>0</v>
      </c>
      <c r="M397" s="110" t="b">
        <f t="shared" si="66"/>
        <v>0</v>
      </c>
      <c r="AC397" s="1" t="str">
        <f t="shared" si="62"/>
        <v/>
      </c>
      <c r="AD397" s="1" t="str">
        <f t="shared" si="58"/>
        <v/>
      </c>
      <c r="AE397" s="1" t="e">
        <f>VLOOKUP(A397,#REF!,12,FALSE)</f>
        <v>#REF!</v>
      </c>
      <c r="AF397" s="1">
        <f t="shared" si="59"/>
        <v>0</v>
      </c>
      <c r="AG397" s="1">
        <f t="shared" si="60"/>
        <v>0</v>
      </c>
      <c r="AH397" s="1">
        <f t="shared" si="61"/>
        <v>0</v>
      </c>
    </row>
    <row r="398" spans="1:34" ht="14" x14ac:dyDescent="0.3">
      <c r="A398" s="279"/>
      <c r="B398" s="279"/>
      <c r="C398" s="280"/>
      <c r="D398" s="281"/>
      <c r="E398" s="281"/>
      <c r="F398" s="280"/>
      <c r="G398" s="281"/>
      <c r="H398" s="279"/>
      <c r="I398" s="288" t="str">
        <f>_xlfn.IFNA(VLOOKUP(B398,'Absence Types'!A:D,4,FALSE),"")</f>
        <v/>
      </c>
      <c r="J398" s="110" t="str">
        <f t="shared" si="63"/>
        <v>Y</v>
      </c>
      <c r="K398" s="110" t="str">
        <f t="shared" si="64"/>
        <v>N</v>
      </c>
      <c r="L398" s="110" t="b">
        <f t="shared" si="65"/>
        <v>0</v>
      </c>
      <c r="M398" s="110" t="b">
        <f t="shared" si="66"/>
        <v>0</v>
      </c>
      <c r="AC398" s="1" t="str">
        <f t="shared" si="62"/>
        <v/>
      </c>
      <c r="AD398" s="1" t="str">
        <f t="shared" si="58"/>
        <v/>
      </c>
      <c r="AE398" s="1" t="e">
        <f>VLOOKUP(A398,#REF!,12,FALSE)</f>
        <v>#REF!</v>
      </c>
      <c r="AF398" s="1">
        <f t="shared" si="59"/>
        <v>0</v>
      </c>
      <c r="AG398" s="1">
        <f t="shared" si="60"/>
        <v>0</v>
      </c>
      <c r="AH398" s="1">
        <f t="shared" si="61"/>
        <v>0</v>
      </c>
    </row>
    <row r="399" spans="1:34" ht="14" x14ac:dyDescent="0.3">
      <c r="A399" s="279"/>
      <c r="B399" s="279"/>
      <c r="C399" s="280"/>
      <c r="D399" s="281"/>
      <c r="E399" s="281"/>
      <c r="F399" s="280"/>
      <c r="G399" s="281"/>
      <c r="H399" s="279"/>
      <c r="I399" s="288" t="str">
        <f>_xlfn.IFNA(VLOOKUP(B399,'Absence Types'!A:D,4,FALSE),"")</f>
        <v/>
      </c>
      <c r="J399" s="110" t="str">
        <f t="shared" si="63"/>
        <v>Y</v>
      </c>
      <c r="K399" s="110" t="str">
        <f t="shared" si="64"/>
        <v>N</v>
      </c>
      <c r="L399" s="110" t="b">
        <f t="shared" si="65"/>
        <v>0</v>
      </c>
      <c r="M399" s="110" t="b">
        <f t="shared" si="66"/>
        <v>0</v>
      </c>
      <c r="AC399" s="1" t="str">
        <f t="shared" si="62"/>
        <v/>
      </c>
      <c r="AD399" s="1" t="str">
        <f t="shared" si="58"/>
        <v/>
      </c>
      <c r="AE399" s="1" t="e">
        <f>VLOOKUP(A399,#REF!,12,FALSE)</f>
        <v>#REF!</v>
      </c>
      <c r="AF399" s="1">
        <f t="shared" si="59"/>
        <v>0</v>
      </c>
      <c r="AG399" s="1">
        <f t="shared" si="60"/>
        <v>0</v>
      </c>
      <c r="AH399" s="1">
        <f t="shared" si="61"/>
        <v>0</v>
      </c>
    </row>
    <row r="400" spans="1:34" ht="14" x14ac:dyDescent="0.3">
      <c r="A400" s="279"/>
      <c r="B400" s="279"/>
      <c r="C400" s="280"/>
      <c r="D400" s="281"/>
      <c r="E400" s="281"/>
      <c r="F400" s="280"/>
      <c r="G400" s="281"/>
      <c r="H400" s="279"/>
      <c r="I400" s="288" t="str">
        <f>_xlfn.IFNA(VLOOKUP(B400,'Absence Types'!A:D,4,FALSE),"")</f>
        <v/>
      </c>
      <c r="J400" s="110" t="str">
        <f t="shared" si="63"/>
        <v>Y</v>
      </c>
      <c r="K400" s="110" t="str">
        <f t="shared" si="64"/>
        <v>N</v>
      </c>
      <c r="L400" s="110" t="b">
        <f t="shared" si="65"/>
        <v>0</v>
      </c>
      <c r="M400" s="110" t="b">
        <f t="shared" si="66"/>
        <v>0</v>
      </c>
      <c r="AC400" s="1" t="str">
        <f t="shared" si="62"/>
        <v/>
      </c>
      <c r="AD400" s="1" t="str">
        <f t="shared" si="58"/>
        <v/>
      </c>
      <c r="AE400" s="1" t="e">
        <f>VLOOKUP(A400,#REF!,12,FALSE)</f>
        <v>#REF!</v>
      </c>
      <c r="AF400" s="1">
        <f t="shared" si="59"/>
        <v>0</v>
      </c>
      <c r="AG400" s="1">
        <f t="shared" si="60"/>
        <v>0</v>
      </c>
      <c r="AH400" s="1">
        <f t="shared" si="61"/>
        <v>0</v>
      </c>
    </row>
    <row r="401" spans="1:34" ht="14" x14ac:dyDescent="0.3">
      <c r="A401" s="279"/>
      <c r="B401" s="279"/>
      <c r="C401" s="280"/>
      <c r="D401" s="281"/>
      <c r="E401" s="281"/>
      <c r="F401" s="280"/>
      <c r="G401" s="281"/>
      <c r="H401" s="279"/>
      <c r="I401" s="288" t="str">
        <f>_xlfn.IFNA(VLOOKUP(B401,'Absence Types'!A:D,4,FALSE),"")</f>
        <v/>
      </c>
      <c r="J401" s="110" t="str">
        <f t="shared" si="63"/>
        <v>Y</v>
      </c>
      <c r="K401" s="110" t="str">
        <f t="shared" si="64"/>
        <v>N</v>
      </c>
      <c r="L401" s="110" t="b">
        <f t="shared" si="65"/>
        <v>0</v>
      </c>
      <c r="M401" s="110" t="b">
        <f t="shared" si="66"/>
        <v>0</v>
      </c>
      <c r="AC401" s="1" t="str">
        <f t="shared" si="62"/>
        <v/>
      </c>
      <c r="AD401" s="1" t="str">
        <f t="shared" si="58"/>
        <v/>
      </c>
      <c r="AE401" s="1" t="e">
        <f>VLOOKUP(A401,#REF!,12,FALSE)</f>
        <v>#REF!</v>
      </c>
      <c r="AF401" s="1">
        <f t="shared" si="59"/>
        <v>0</v>
      </c>
      <c r="AG401" s="1">
        <f t="shared" si="60"/>
        <v>0</v>
      </c>
      <c r="AH401" s="1">
        <f t="shared" si="61"/>
        <v>0</v>
      </c>
    </row>
    <row r="402" spans="1:34" ht="14" x14ac:dyDescent="0.3">
      <c r="A402" s="279"/>
      <c r="B402" s="279"/>
      <c r="C402" s="280"/>
      <c r="D402" s="281"/>
      <c r="E402" s="281"/>
      <c r="F402" s="280"/>
      <c r="G402" s="281"/>
      <c r="H402" s="279"/>
      <c r="I402" s="288" t="str">
        <f>_xlfn.IFNA(VLOOKUP(B402,'Absence Types'!A:D,4,FALSE),"")</f>
        <v/>
      </c>
      <c r="J402" s="110" t="str">
        <f t="shared" si="63"/>
        <v>Y</v>
      </c>
      <c r="K402" s="110" t="str">
        <f t="shared" si="64"/>
        <v>N</v>
      </c>
      <c r="L402" s="110" t="b">
        <f t="shared" si="65"/>
        <v>0</v>
      </c>
      <c r="M402" s="110" t="b">
        <f t="shared" si="66"/>
        <v>0</v>
      </c>
      <c r="AC402" s="1" t="str">
        <f t="shared" si="62"/>
        <v/>
      </c>
      <c r="AD402" s="1" t="str">
        <f t="shared" si="58"/>
        <v/>
      </c>
      <c r="AE402" s="1" t="e">
        <f>VLOOKUP(A402,#REF!,12,FALSE)</f>
        <v>#REF!</v>
      </c>
      <c r="AF402" s="1">
        <f t="shared" si="59"/>
        <v>0</v>
      </c>
      <c r="AG402" s="1">
        <f t="shared" si="60"/>
        <v>0</v>
      </c>
      <c r="AH402" s="1">
        <f t="shared" si="61"/>
        <v>0</v>
      </c>
    </row>
    <row r="403" spans="1:34" ht="14" x14ac:dyDescent="0.3">
      <c r="A403" s="279"/>
      <c r="B403" s="279"/>
      <c r="C403" s="280"/>
      <c r="D403" s="281"/>
      <c r="E403" s="281"/>
      <c r="F403" s="280"/>
      <c r="G403" s="281"/>
      <c r="H403" s="279"/>
      <c r="I403" s="288" t="str">
        <f>_xlfn.IFNA(VLOOKUP(B403,'Absence Types'!A:D,4,FALSE),"")</f>
        <v/>
      </c>
      <c r="J403" s="110" t="str">
        <f t="shared" si="63"/>
        <v>Y</v>
      </c>
      <c r="K403" s="110" t="str">
        <f t="shared" si="64"/>
        <v>N</v>
      </c>
      <c r="L403" s="110" t="b">
        <f t="shared" si="65"/>
        <v>0</v>
      </c>
      <c r="M403" s="110" t="b">
        <f t="shared" si="66"/>
        <v>0</v>
      </c>
      <c r="AC403" s="1" t="str">
        <f t="shared" si="62"/>
        <v/>
      </c>
      <c r="AD403" s="1" t="str">
        <f t="shared" si="58"/>
        <v/>
      </c>
      <c r="AE403" s="1" t="e">
        <f>VLOOKUP(A403,#REF!,12,FALSE)</f>
        <v>#REF!</v>
      </c>
      <c r="AF403" s="1">
        <f t="shared" si="59"/>
        <v>0</v>
      </c>
      <c r="AG403" s="1">
        <f t="shared" si="60"/>
        <v>0</v>
      </c>
      <c r="AH403" s="1">
        <f t="shared" si="61"/>
        <v>0</v>
      </c>
    </row>
    <row r="404" spans="1:34" ht="14" x14ac:dyDescent="0.3">
      <c r="A404" s="279"/>
      <c r="B404" s="279"/>
      <c r="C404" s="280"/>
      <c r="D404" s="281"/>
      <c r="E404" s="281"/>
      <c r="F404" s="280"/>
      <c r="G404" s="281"/>
      <c r="H404" s="279"/>
      <c r="I404" s="288" t="str">
        <f>_xlfn.IFNA(VLOOKUP(B404,'Absence Types'!A:D,4,FALSE),"")</f>
        <v/>
      </c>
      <c r="J404" s="110" t="str">
        <f t="shared" si="63"/>
        <v>Y</v>
      </c>
      <c r="K404" s="110" t="str">
        <f t="shared" si="64"/>
        <v>N</v>
      </c>
      <c r="L404" s="110" t="b">
        <f t="shared" si="65"/>
        <v>0</v>
      </c>
      <c r="M404" s="110" t="b">
        <f t="shared" si="66"/>
        <v>0</v>
      </c>
      <c r="AC404" s="1" t="str">
        <f t="shared" si="62"/>
        <v/>
      </c>
      <c r="AD404" s="1" t="str">
        <f t="shared" si="58"/>
        <v/>
      </c>
      <c r="AE404" s="1" t="e">
        <f>VLOOKUP(A404,#REF!,12,FALSE)</f>
        <v>#REF!</v>
      </c>
      <c r="AF404" s="1">
        <f t="shared" si="59"/>
        <v>0</v>
      </c>
      <c r="AG404" s="1">
        <f t="shared" si="60"/>
        <v>0</v>
      </c>
      <c r="AH404" s="1">
        <f t="shared" si="61"/>
        <v>0</v>
      </c>
    </row>
    <row r="405" spans="1:34" ht="14" x14ac:dyDescent="0.3">
      <c r="A405" s="279"/>
      <c r="B405" s="279"/>
      <c r="C405" s="280"/>
      <c r="D405" s="281"/>
      <c r="E405" s="281"/>
      <c r="F405" s="280"/>
      <c r="G405" s="281"/>
      <c r="H405" s="279"/>
      <c r="I405" s="288" t="str">
        <f>_xlfn.IFNA(VLOOKUP(B405,'Absence Types'!A:D,4,FALSE),"")</f>
        <v/>
      </c>
      <c r="J405" s="110" t="str">
        <f t="shared" si="63"/>
        <v>Y</v>
      </c>
      <c r="K405" s="110" t="str">
        <f t="shared" si="64"/>
        <v>N</v>
      </c>
      <c r="L405" s="110" t="b">
        <f t="shared" si="65"/>
        <v>0</v>
      </c>
      <c r="M405" s="110" t="b">
        <f t="shared" si="66"/>
        <v>0</v>
      </c>
      <c r="AC405" s="1" t="str">
        <f t="shared" si="62"/>
        <v/>
      </c>
      <c r="AD405" s="1" t="str">
        <f t="shared" si="58"/>
        <v/>
      </c>
      <c r="AE405" s="1" t="e">
        <f>VLOOKUP(A405,#REF!,12,FALSE)</f>
        <v>#REF!</v>
      </c>
      <c r="AF405" s="1">
        <f t="shared" si="59"/>
        <v>0</v>
      </c>
      <c r="AG405" s="1">
        <f t="shared" si="60"/>
        <v>0</v>
      </c>
      <c r="AH405" s="1">
        <f t="shared" si="61"/>
        <v>0</v>
      </c>
    </row>
    <row r="406" spans="1:34" ht="14" x14ac:dyDescent="0.3">
      <c r="A406" s="279"/>
      <c r="B406" s="279"/>
      <c r="C406" s="280"/>
      <c r="D406" s="281"/>
      <c r="E406" s="281"/>
      <c r="F406" s="280"/>
      <c r="G406" s="281"/>
      <c r="H406" s="279"/>
      <c r="I406" s="288" t="str">
        <f>_xlfn.IFNA(VLOOKUP(B406,'Absence Types'!A:D,4,FALSE),"")</f>
        <v/>
      </c>
      <c r="J406" s="110" t="str">
        <f t="shared" si="63"/>
        <v>Y</v>
      </c>
      <c r="K406" s="110" t="str">
        <f t="shared" si="64"/>
        <v>N</v>
      </c>
      <c r="L406" s="110" t="b">
        <f t="shared" si="65"/>
        <v>0</v>
      </c>
      <c r="M406" s="110" t="b">
        <f t="shared" si="66"/>
        <v>0</v>
      </c>
      <c r="AC406" s="1" t="str">
        <f t="shared" si="62"/>
        <v/>
      </c>
      <c r="AD406" s="1" t="str">
        <f t="shared" si="58"/>
        <v/>
      </c>
      <c r="AE406" s="1" t="e">
        <f>VLOOKUP(A406,#REF!,12,FALSE)</f>
        <v>#REF!</v>
      </c>
      <c r="AF406" s="1">
        <f t="shared" si="59"/>
        <v>0</v>
      </c>
      <c r="AG406" s="1">
        <f t="shared" si="60"/>
        <v>0</v>
      </c>
      <c r="AH406" s="1">
        <f t="shared" si="61"/>
        <v>0</v>
      </c>
    </row>
    <row r="407" spans="1:34" ht="14" x14ac:dyDescent="0.3">
      <c r="A407" s="279"/>
      <c r="B407" s="279"/>
      <c r="C407" s="280"/>
      <c r="D407" s="281"/>
      <c r="E407" s="281"/>
      <c r="F407" s="280"/>
      <c r="G407" s="281"/>
      <c r="H407" s="279"/>
      <c r="I407" s="288" t="str">
        <f>_xlfn.IFNA(VLOOKUP(B407,'Absence Types'!A:D,4,FALSE),"")</f>
        <v/>
      </c>
      <c r="J407" s="110" t="str">
        <f t="shared" si="63"/>
        <v>Y</v>
      </c>
      <c r="K407" s="110" t="str">
        <f t="shared" si="64"/>
        <v>N</v>
      </c>
      <c r="L407" s="110" t="b">
        <f t="shared" si="65"/>
        <v>0</v>
      </c>
      <c r="M407" s="110" t="b">
        <f t="shared" si="66"/>
        <v>0</v>
      </c>
      <c r="AC407" s="1" t="str">
        <f t="shared" si="62"/>
        <v/>
      </c>
      <c r="AD407" s="1" t="str">
        <f t="shared" si="58"/>
        <v/>
      </c>
      <c r="AE407" s="1" t="e">
        <f>VLOOKUP(A407,#REF!,12,FALSE)</f>
        <v>#REF!</v>
      </c>
      <c r="AF407" s="1">
        <f t="shared" si="59"/>
        <v>0</v>
      </c>
      <c r="AG407" s="1">
        <f t="shared" si="60"/>
        <v>0</v>
      </c>
      <c r="AH407" s="1">
        <f t="shared" si="61"/>
        <v>0</v>
      </c>
    </row>
    <row r="408" spans="1:34" ht="14" x14ac:dyDescent="0.3">
      <c r="A408" s="279"/>
      <c r="B408" s="279"/>
      <c r="C408" s="280"/>
      <c r="D408" s="281"/>
      <c r="E408" s="281"/>
      <c r="F408" s="280"/>
      <c r="G408" s="281"/>
      <c r="H408" s="279"/>
      <c r="I408" s="288" t="str">
        <f>_xlfn.IFNA(VLOOKUP(B408,'Absence Types'!A:D,4,FALSE),"")</f>
        <v/>
      </c>
      <c r="J408" s="110" t="str">
        <f t="shared" si="63"/>
        <v>Y</v>
      </c>
      <c r="K408" s="110" t="str">
        <f t="shared" si="64"/>
        <v>N</v>
      </c>
      <c r="L408" s="110" t="b">
        <f t="shared" si="65"/>
        <v>0</v>
      </c>
      <c r="M408" s="110" t="b">
        <f t="shared" si="66"/>
        <v>0</v>
      </c>
      <c r="AC408" s="1" t="str">
        <f t="shared" si="62"/>
        <v/>
      </c>
      <c r="AD408" s="1" t="str">
        <f t="shared" si="58"/>
        <v/>
      </c>
      <c r="AE408" s="1" t="e">
        <f>VLOOKUP(A408,#REF!,12,FALSE)</f>
        <v>#REF!</v>
      </c>
      <c r="AF408" s="1">
        <f t="shared" si="59"/>
        <v>0</v>
      </c>
      <c r="AG408" s="1">
        <f t="shared" si="60"/>
        <v>0</v>
      </c>
      <c r="AH408" s="1">
        <f t="shared" si="61"/>
        <v>0</v>
      </c>
    </row>
    <row r="409" spans="1:34" ht="14" x14ac:dyDescent="0.3">
      <c r="A409" s="279"/>
      <c r="B409" s="279"/>
      <c r="C409" s="280"/>
      <c r="D409" s="281"/>
      <c r="E409" s="281"/>
      <c r="F409" s="280"/>
      <c r="G409" s="281"/>
      <c r="H409" s="279"/>
      <c r="I409" s="288" t="str">
        <f>_xlfn.IFNA(VLOOKUP(B409,'Absence Types'!A:D,4,FALSE),"")</f>
        <v/>
      </c>
      <c r="J409" s="110" t="str">
        <f t="shared" si="63"/>
        <v>Y</v>
      </c>
      <c r="K409" s="110" t="str">
        <f t="shared" si="64"/>
        <v>N</v>
      </c>
      <c r="L409" s="110" t="b">
        <f t="shared" si="65"/>
        <v>0</v>
      </c>
      <c r="M409" s="110" t="b">
        <f t="shared" si="66"/>
        <v>0</v>
      </c>
      <c r="AC409" s="1" t="str">
        <f t="shared" si="62"/>
        <v/>
      </c>
      <c r="AD409" s="1" t="str">
        <f t="shared" si="58"/>
        <v/>
      </c>
      <c r="AE409" s="1" t="e">
        <f>VLOOKUP(A409,#REF!,12,FALSE)</f>
        <v>#REF!</v>
      </c>
      <c r="AF409" s="1">
        <f t="shared" si="59"/>
        <v>0</v>
      </c>
      <c r="AG409" s="1">
        <f t="shared" si="60"/>
        <v>0</v>
      </c>
      <c r="AH409" s="1">
        <f t="shared" si="61"/>
        <v>0</v>
      </c>
    </row>
    <row r="410" spans="1:34" ht="14" x14ac:dyDescent="0.3">
      <c r="A410" s="279"/>
      <c r="B410" s="279"/>
      <c r="C410" s="280"/>
      <c r="D410" s="281"/>
      <c r="E410" s="281"/>
      <c r="F410" s="280"/>
      <c r="G410" s="281"/>
      <c r="H410" s="279"/>
      <c r="I410" s="288" t="str">
        <f>_xlfn.IFNA(VLOOKUP(B410,'Absence Types'!A:D,4,FALSE),"")</f>
        <v/>
      </c>
      <c r="J410" s="110" t="str">
        <f t="shared" si="63"/>
        <v>Y</v>
      </c>
      <c r="K410" s="110" t="str">
        <f t="shared" si="64"/>
        <v>N</v>
      </c>
      <c r="L410" s="110" t="b">
        <f t="shared" si="65"/>
        <v>0</v>
      </c>
      <c r="M410" s="110" t="b">
        <f t="shared" si="66"/>
        <v>0</v>
      </c>
      <c r="AC410" s="1" t="str">
        <f t="shared" si="62"/>
        <v/>
      </c>
      <c r="AD410" s="1" t="str">
        <f t="shared" si="58"/>
        <v/>
      </c>
      <c r="AE410" s="1" t="e">
        <f>VLOOKUP(A410,#REF!,12,FALSE)</f>
        <v>#REF!</v>
      </c>
      <c r="AF410" s="1">
        <f t="shared" si="59"/>
        <v>0</v>
      </c>
      <c r="AG410" s="1">
        <f t="shared" si="60"/>
        <v>0</v>
      </c>
      <c r="AH410" s="1">
        <f t="shared" si="61"/>
        <v>0</v>
      </c>
    </row>
    <row r="411" spans="1:34" ht="14" x14ac:dyDescent="0.3">
      <c r="A411" s="279"/>
      <c r="B411" s="279"/>
      <c r="C411" s="280"/>
      <c r="D411" s="281"/>
      <c r="E411" s="281"/>
      <c r="F411" s="280"/>
      <c r="G411" s="281"/>
      <c r="H411" s="279"/>
      <c r="I411" s="288" t="str">
        <f>_xlfn.IFNA(VLOOKUP(B411,'Absence Types'!A:D,4,FALSE),"")</f>
        <v/>
      </c>
      <c r="J411" s="110" t="str">
        <f t="shared" si="63"/>
        <v>Y</v>
      </c>
      <c r="K411" s="110" t="str">
        <f t="shared" si="64"/>
        <v>N</v>
      </c>
      <c r="L411" s="110" t="b">
        <f t="shared" si="65"/>
        <v>0</v>
      </c>
      <c r="M411" s="110" t="b">
        <f t="shared" si="66"/>
        <v>0</v>
      </c>
      <c r="AC411" s="1" t="str">
        <f t="shared" si="62"/>
        <v/>
      </c>
      <c r="AD411" s="1" t="str">
        <f t="shared" si="58"/>
        <v/>
      </c>
      <c r="AE411" s="1" t="e">
        <f>VLOOKUP(A411,#REF!,12,FALSE)</f>
        <v>#REF!</v>
      </c>
      <c r="AF411" s="1">
        <f t="shared" si="59"/>
        <v>0</v>
      </c>
      <c r="AG411" s="1">
        <f t="shared" si="60"/>
        <v>0</v>
      </c>
      <c r="AH411" s="1">
        <f t="shared" si="61"/>
        <v>0</v>
      </c>
    </row>
    <row r="412" spans="1:34" ht="14" x14ac:dyDescent="0.3">
      <c r="A412" s="279"/>
      <c r="B412" s="279"/>
      <c r="C412" s="280"/>
      <c r="D412" s="281"/>
      <c r="E412" s="281"/>
      <c r="F412" s="280"/>
      <c r="G412" s="281"/>
      <c r="H412" s="279"/>
      <c r="I412" s="288" t="str">
        <f>_xlfn.IFNA(VLOOKUP(B412,'Absence Types'!A:D,4,FALSE),"")</f>
        <v/>
      </c>
      <c r="J412" s="110" t="str">
        <f t="shared" si="63"/>
        <v>Y</v>
      </c>
      <c r="K412" s="110" t="str">
        <f t="shared" si="64"/>
        <v>N</v>
      </c>
      <c r="L412" s="110" t="b">
        <f t="shared" si="65"/>
        <v>0</v>
      </c>
      <c r="M412" s="110" t="b">
        <f t="shared" si="66"/>
        <v>0</v>
      </c>
      <c r="AC412" s="1" t="str">
        <f t="shared" si="62"/>
        <v/>
      </c>
      <c r="AD412" s="1" t="str">
        <f t="shared" si="58"/>
        <v/>
      </c>
      <c r="AE412" s="1" t="e">
        <f>VLOOKUP(A412,#REF!,12,FALSE)</f>
        <v>#REF!</v>
      </c>
      <c r="AF412" s="1">
        <f t="shared" si="59"/>
        <v>0</v>
      </c>
      <c r="AG412" s="1">
        <f t="shared" si="60"/>
        <v>0</v>
      </c>
      <c r="AH412" s="1">
        <f t="shared" si="61"/>
        <v>0</v>
      </c>
    </row>
    <row r="413" spans="1:34" ht="14" x14ac:dyDescent="0.3">
      <c r="A413" s="279"/>
      <c r="B413" s="279"/>
      <c r="C413" s="280"/>
      <c r="D413" s="281"/>
      <c r="E413" s="281"/>
      <c r="F413" s="280"/>
      <c r="G413" s="281"/>
      <c r="H413" s="279"/>
      <c r="I413" s="288" t="str">
        <f>_xlfn.IFNA(VLOOKUP(B413,'Absence Types'!A:D,4,FALSE),"")</f>
        <v/>
      </c>
      <c r="J413" s="110" t="str">
        <f t="shared" si="63"/>
        <v>Y</v>
      </c>
      <c r="K413" s="110" t="str">
        <f t="shared" si="64"/>
        <v>N</v>
      </c>
      <c r="L413" s="110" t="b">
        <f t="shared" si="65"/>
        <v>0</v>
      </c>
      <c r="M413" s="110" t="b">
        <f t="shared" si="66"/>
        <v>0</v>
      </c>
      <c r="AC413" s="1" t="str">
        <f t="shared" si="62"/>
        <v/>
      </c>
      <c r="AD413" s="1" t="str">
        <f t="shared" si="58"/>
        <v/>
      </c>
      <c r="AE413" s="1" t="e">
        <f>VLOOKUP(A413,#REF!,12,FALSE)</f>
        <v>#REF!</v>
      </c>
      <c r="AF413" s="1">
        <f t="shared" si="59"/>
        <v>0</v>
      </c>
      <c r="AG413" s="1">
        <f t="shared" si="60"/>
        <v>0</v>
      </c>
      <c r="AH413" s="1">
        <f t="shared" si="61"/>
        <v>0</v>
      </c>
    </row>
    <row r="414" spans="1:34" ht="14" x14ac:dyDescent="0.3">
      <c r="A414" s="279"/>
      <c r="B414" s="279"/>
      <c r="C414" s="280"/>
      <c r="D414" s="281"/>
      <c r="E414" s="281"/>
      <c r="F414" s="280"/>
      <c r="G414" s="281"/>
      <c r="H414" s="279"/>
      <c r="I414" s="288" t="str">
        <f>_xlfn.IFNA(VLOOKUP(B414,'Absence Types'!A:D,4,FALSE),"")</f>
        <v/>
      </c>
      <c r="J414" s="110" t="str">
        <f t="shared" si="63"/>
        <v>Y</v>
      </c>
      <c r="K414" s="110" t="str">
        <f t="shared" si="64"/>
        <v>N</v>
      </c>
      <c r="L414" s="110" t="b">
        <f t="shared" si="65"/>
        <v>0</v>
      </c>
      <c r="M414" s="110" t="b">
        <f t="shared" si="66"/>
        <v>0</v>
      </c>
      <c r="AC414" s="1" t="str">
        <f t="shared" si="62"/>
        <v/>
      </c>
      <c r="AD414" s="1" t="str">
        <f t="shared" si="58"/>
        <v/>
      </c>
      <c r="AE414" s="1" t="e">
        <f>VLOOKUP(A414,#REF!,12,FALSE)</f>
        <v>#REF!</v>
      </c>
      <c r="AF414" s="1">
        <f t="shared" si="59"/>
        <v>0</v>
      </c>
      <c r="AG414" s="1">
        <f t="shared" si="60"/>
        <v>0</v>
      </c>
      <c r="AH414" s="1">
        <f t="shared" si="61"/>
        <v>0</v>
      </c>
    </row>
    <row r="415" spans="1:34" ht="14" x14ac:dyDescent="0.3">
      <c r="A415" s="279"/>
      <c r="B415" s="279"/>
      <c r="C415" s="280"/>
      <c r="D415" s="281"/>
      <c r="E415" s="281"/>
      <c r="F415" s="280"/>
      <c r="G415" s="281"/>
      <c r="H415" s="279"/>
      <c r="I415" s="288" t="str">
        <f>_xlfn.IFNA(VLOOKUP(B415,'Absence Types'!A:D,4,FALSE),"")</f>
        <v/>
      </c>
      <c r="J415" s="110" t="str">
        <f t="shared" si="63"/>
        <v>Y</v>
      </c>
      <c r="K415" s="110" t="str">
        <f t="shared" si="64"/>
        <v>N</v>
      </c>
      <c r="L415" s="110" t="b">
        <f t="shared" si="65"/>
        <v>0</v>
      </c>
      <c r="M415" s="110" t="b">
        <f t="shared" si="66"/>
        <v>0</v>
      </c>
      <c r="AC415" s="1" t="str">
        <f t="shared" si="62"/>
        <v/>
      </c>
      <c r="AD415" s="1" t="str">
        <f t="shared" si="58"/>
        <v/>
      </c>
      <c r="AE415" s="1" t="e">
        <f>VLOOKUP(A415,#REF!,12,FALSE)</f>
        <v>#REF!</v>
      </c>
      <c r="AF415" s="1">
        <f t="shared" si="59"/>
        <v>0</v>
      </c>
      <c r="AG415" s="1">
        <f t="shared" si="60"/>
        <v>0</v>
      </c>
      <c r="AH415" s="1">
        <f t="shared" si="61"/>
        <v>0</v>
      </c>
    </row>
    <row r="416" spans="1:34" ht="14" x14ac:dyDescent="0.3">
      <c r="A416" s="279"/>
      <c r="B416" s="279"/>
      <c r="C416" s="280"/>
      <c r="D416" s="281"/>
      <c r="E416" s="281"/>
      <c r="F416" s="280"/>
      <c r="G416" s="281"/>
      <c r="H416" s="279"/>
      <c r="I416" s="288" t="str">
        <f>_xlfn.IFNA(VLOOKUP(B416,'Absence Types'!A:D,4,FALSE),"")</f>
        <v/>
      </c>
      <c r="J416" s="110" t="str">
        <f t="shared" si="63"/>
        <v>Y</v>
      </c>
      <c r="K416" s="110" t="str">
        <f t="shared" si="64"/>
        <v>N</v>
      </c>
      <c r="L416" s="110" t="b">
        <f t="shared" si="65"/>
        <v>0</v>
      </c>
      <c r="M416" s="110" t="b">
        <f t="shared" si="66"/>
        <v>0</v>
      </c>
      <c r="AC416" s="1" t="str">
        <f t="shared" si="62"/>
        <v/>
      </c>
      <c r="AD416" s="1" t="str">
        <f t="shared" si="58"/>
        <v/>
      </c>
      <c r="AE416" s="1" t="e">
        <f>VLOOKUP(A416,#REF!,12,FALSE)</f>
        <v>#REF!</v>
      </c>
      <c r="AF416" s="1">
        <f t="shared" si="59"/>
        <v>0</v>
      </c>
      <c r="AG416" s="1">
        <f t="shared" si="60"/>
        <v>0</v>
      </c>
      <c r="AH416" s="1">
        <f t="shared" si="61"/>
        <v>0</v>
      </c>
    </row>
    <row r="417" spans="1:34" ht="14" x14ac:dyDescent="0.3">
      <c r="A417" s="279"/>
      <c r="B417" s="279"/>
      <c r="C417" s="280"/>
      <c r="D417" s="281"/>
      <c r="E417" s="281"/>
      <c r="F417" s="280"/>
      <c r="G417" s="281"/>
      <c r="H417" s="279"/>
      <c r="I417" s="288" t="str">
        <f>_xlfn.IFNA(VLOOKUP(B417,'Absence Types'!A:D,4,FALSE),"")</f>
        <v/>
      </c>
      <c r="J417" s="110" t="str">
        <f t="shared" si="63"/>
        <v>Y</v>
      </c>
      <c r="K417" s="110" t="str">
        <f t="shared" si="64"/>
        <v>N</v>
      </c>
      <c r="L417" s="110" t="b">
        <f t="shared" si="65"/>
        <v>0</v>
      </c>
      <c r="M417" s="110" t="b">
        <f t="shared" si="66"/>
        <v>0</v>
      </c>
      <c r="AC417" s="1" t="str">
        <f t="shared" si="62"/>
        <v/>
      </c>
      <c r="AD417" s="1" t="str">
        <f t="shared" si="58"/>
        <v/>
      </c>
      <c r="AE417" s="1" t="e">
        <f>VLOOKUP(A417,#REF!,12,FALSE)</f>
        <v>#REF!</v>
      </c>
      <c r="AF417" s="1">
        <f t="shared" si="59"/>
        <v>0</v>
      </c>
      <c r="AG417" s="1">
        <f t="shared" si="60"/>
        <v>0</v>
      </c>
      <c r="AH417" s="1">
        <f t="shared" si="61"/>
        <v>0</v>
      </c>
    </row>
    <row r="418" spans="1:34" ht="14" x14ac:dyDescent="0.3">
      <c r="A418" s="279"/>
      <c r="B418" s="279"/>
      <c r="C418" s="280"/>
      <c r="D418" s="281"/>
      <c r="E418" s="281"/>
      <c r="F418" s="280"/>
      <c r="G418" s="281"/>
      <c r="H418" s="279"/>
      <c r="I418" s="288" t="str">
        <f>_xlfn.IFNA(VLOOKUP(B418,'Absence Types'!A:D,4,FALSE),"")</f>
        <v/>
      </c>
      <c r="J418" s="110" t="str">
        <f t="shared" si="63"/>
        <v>Y</v>
      </c>
      <c r="K418" s="110" t="str">
        <f t="shared" si="64"/>
        <v>N</v>
      </c>
      <c r="L418" s="110" t="b">
        <f t="shared" si="65"/>
        <v>0</v>
      </c>
      <c r="M418" s="110" t="b">
        <f t="shared" si="66"/>
        <v>0</v>
      </c>
      <c r="AC418" s="1" t="str">
        <f t="shared" si="62"/>
        <v/>
      </c>
      <c r="AD418" s="1" t="str">
        <f t="shared" si="58"/>
        <v/>
      </c>
      <c r="AE418" s="1" t="e">
        <f>VLOOKUP(A418,#REF!,12,FALSE)</f>
        <v>#REF!</v>
      </c>
      <c r="AF418" s="1">
        <f t="shared" si="59"/>
        <v>0</v>
      </c>
      <c r="AG418" s="1">
        <f t="shared" si="60"/>
        <v>0</v>
      </c>
      <c r="AH418" s="1">
        <f t="shared" si="61"/>
        <v>0</v>
      </c>
    </row>
    <row r="419" spans="1:34" ht="14" x14ac:dyDescent="0.3">
      <c r="A419" s="279"/>
      <c r="B419" s="279"/>
      <c r="C419" s="280"/>
      <c r="D419" s="281"/>
      <c r="E419" s="281"/>
      <c r="F419" s="280"/>
      <c r="G419" s="281"/>
      <c r="H419" s="279"/>
      <c r="I419" s="288" t="str">
        <f>_xlfn.IFNA(VLOOKUP(B419,'Absence Types'!A:D,4,FALSE),"")</f>
        <v/>
      </c>
      <c r="J419" s="110" t="str">
        <f t="shared" si="63"/>
        <v>Y</v>
      </c>
      <c r="K419" s="110" t="str">
        <f t="shared" si="64"/>
        <v>N</v>
      </c>
      <c r="L419" s="110" t="b">
        <f t="shared" si="65"/>
        <v>0</v>
      </c>
      <c r="M419" s="110" t="b">
        <f t="shared" si="66"/>
        <v>0</v>
      </c>
      <c r="AC419" s="1" t="str">
        <f t="shared" si="62"/>
        <v/>
      </c>
      <c r="AD419" s="1" t="str">
        <f t="shared" si="58"/>
        <v/>
      </c>
      <c r="AE419" s="1" t="e">
        <f>VLOOKUP(A419,#REF!,12,FALSE)</f>
        <v>#REF!</v>
      </c>
      <c r="AF419" s="1">
        <f t="shared" si="59"/>
        <v>0</v>
      </c>
      <c r="AG419" s="1">
        <f t="shared" si="60"/>
        <v>0</v>
      </c>
      <c r="AH419" s="1">
        <f t="shared" si="61"/>
        <v>0</v>
      </c>
    </row>
    <row r="420" spans="1:34" ht="14" x14ac:dyDescent="0.3">
      <c r="A420" s="279"/>
      <c r="B420" s="279"/>
      <c r="C420" s="280"/>
      <c r="D420" s="281"/>
      <c r="E420" s="281"/>
      <c r="F420" s="280"/>
      <c r="G420" s="281"/>
      <c r="H420" s="279"/>
      <c r="I420" s="288" t="str">
        <f>_xlfn.IFNA(VLOOKUP(B420,'Absence Types'!A:D,4,FALSE),"")</f>
        <v/>
      </c>
      <c r="J420" s="110" t="str">
        <f t="shared" si="63"/>
        <v>Y</v>
      </c>
      <c r="K420" s="110" t="str">
        <f t="shared" si="64"/>
        <v>N</v>
      </c>
      <c r="L420" s="110" t="b">
        <f t="shared" si="65"/>
        <v>0</v>
      </c>
      <c r="M420" s="110" t="b">
        <f t="shared" si="66"/>
        <v>0</v>
      </c>
      <c r="AC420" s="1" t="str">
        <f t="shared" si="62"/>
        <v/>
      </c>
      <c r="AD420" s="1" t="str">
        <f t="shared" si="58"/>
        <v/>
      </c>
      <c r="AE420" s="1" t="e">
        <f>VLOOKUP(A420,#REF!,12,FALSE)</f>
        <v>#REF!</v>
      </c>
      <c r="AF420" s="1">
        <f t="shared" si="59"/>
        <v>0</v>
      </c>
      <c r="AG420" s="1">
        <f t="shared" si="60"/>
        <v>0</v>
      </c>
      <c r="AH420" s="1">
        <f t="shared" si="61"/>
        <v>0</v>
      </c>
    </row>
    <row r="421" spans="1:34" ht="14" x14ac:dyDescent="0.3">
      <c r="A421" s="279"/>
      <c r="B421" s="279"/>
      <c r="C421" s="280"/>
      <c r="D421" s="281"/>
      <c r="E421" s="281"/>
      <c r="F421" s="280"/>
      <c r="G421" s="281"/>
      <c r="H421" s="279"/>
      <c r="I421" s="288" t="str">
        <f>_xlfn.IFNA(VLOOKUP(B421,'Absence Types'!A:D,4,FALSE),"")</f>
        <v/>
      </c>
      <c r="J421" s="110" t="str">
        <f t="shared" si="63"/>
        <v>Y</v>
      </c>
      <c r="K421" s="110" t="str">
        <f t="shared" si="64"/>
        <v>N</v>
      </c>
      <c r="L421" s="110" t="b">
        <f t="shared" si="65"/>
        <v>0</v>
      </c>
      <c r="M421" s="110" t="b">
        <f t="shared" si="66"/>
        <v>0</v>
      </c>
      <c r="AC421" s="1" t="str">
        <f t="shared" si="62"/>
        <v/>
      </c>
      <c r="AD421" s="1" t="str">
        <f t="shared" si="58"/>
        <v/>
      </c>
      <c r="AE421" s="1" t="e">
        <f>VLOOKUP(A421,#REF!,12,FALSE)</f>
        <v>#REF!</v>
      </c>
      <c r="AF421" s="1">
        <f t="shared" si="59"/>
        <v>0</v>
      </c>
      <c r="AG421" s="1">
        <f t="shared" si="60"/>
        <v>0</v>
      </c>
      <c r="AH421" s="1">
        <f t="shared" si="61"/>
        <v>0</v>
      </c>
    </row>
    <row r="422" spans="1:34" ht="14" x14ac:dyDescent="0.3">
      <c r="A422" s="279"/>
      <c r="B422" s="279"/>
      <c r="C422" s="280"/>
      <c r="D422" s="281"/>
      <c r="E422" s="281"/>
      <c r="F422" s="280"/>
      <c r="G422" s="281"/>
      <c r="H422" s="279"/>
      <c r="I422" s="288" t="str">
        <f>_xlfn.IFNA(VLOOKUP(B422,'Absence Types'!A:D,4,FALSE),"")</f>
        <v/>
      </c>
      <c r="J422" s="110" t="str">
        <f t="shared" si="63"/>
        <v>Y</v>
      </c>
      <c r="K422" s="110" t="str">
        <f t="shared" si="64"/>
        <v>N</v>
      </c>
      <c r="L422" s="110" t="b">
        <f t="shared" si="65"/>
        <v>0</v>
      </c>
      <c r="M422" s="110" t="b">
        <f t="shared" si="66"/>
        <v>0</v>
      </c>
      <c r="AC422" s="1" t="str">
        <f t="shared" si="62"/>
        <v/>
      </c>
      <c r="AD422" s="1" t="str">
        <f t="shared" si="58"/>
        <v/>
      </c>
      <c r="AE422" s="1" t="e">
        <f>VLOOKUP(A422,#REF!,12,FALSE)</f>
        <v>#REF!</v>
      </c>
      <c r="AF422" s="1">
        <f t="shared" si="59"/>
        <v>0</v>
      </c>
      <c r="AG422" s="1">
        <f t="shared" si="60"/>
        <v>0</v>
      </c>
      <c r="AH422" s="1">
        <f t="shared" si="61"/>
        <v>0</v>
      </c>
    </row>
    <row r="423" spans="1:34" ht="14" x14ac:dyDescent="0.3">
      <c r="A423" s="279"/>
      <c r="B423" s="279"/>
      <c r="C423" s="280"/>
      <c r="D423" s="281"/>
      <c r="E423" s="281"/>
      <c r="F423" s="280"/>
      <c r="G423" s="281"/>
      <c r="H423" s="279"/>
      <c r="I423" s="288" t="str">
        <f>_xlfn.IFNA(VLOOKUP(B423,'Absence Types'!A:D,4,FALSE),"")</f>
        <v/>
      </c>
      <c r="J423" s="110" t="str">
        <f t="shared" si="63"/>
        <v>Y</v>
      </c>
      <c r="K423" s="110" t="str">
        <f t="shared" si="64"/>
        <v>N</v>
      </c>
      <c r="L423" s="110" t="b">
        <f t="shared" si="65"/>
        <v>0</v>
      </c>
      <c r="M423" s="110" t="b">
        <f t="shared" si="66"/>
        <v>0</v>
      </c>
      <c r="AC423" s="1" t="str">
        <f t="shared" si="62"/>
        <v/>
      </c>
      <c r="AD423" s="1" t="str">
        <f t="shared" si="58"/>
        <v/>
      </c>
      <c r="AE423" s="1" t="e">
        <f>VLOOKUP(A423,#REF!,12,FALSE)</f>
        <v>#REF!</v>
      </c>
      <c r="AF423" s="1">
        <f t="shared" si="59"/>
        <v>0</v>
      </c>
      <c r="AG423" s="1">
        <f t="shared" si="60"/>
        <v>0</v>
      </c>
      <c r="AH423" s="1">
        <f t="shared" si="61"/>
        <v>0</v>
      </c>
    </row>
    <row r="424" spans="1:34" ht="14" x14ac:dyDescent="0.3">
      <c r="A424" s="279"/>
      <c r="B424" s="279"/>
      <c r="C424" s="280"/>
      <c r="D424" s="281"/>
      <c r="E424" s="281"/>
      <c r="F424" s="280"/>
      <c r="G424" s="281"/>
      <c r="H424" s="279"/>
      <c r="I424" s="288" t="str">
        <f>_xlfn.IFNA(VLOOKUP(B424,'Absence Types'!A:D,4,FALSE),"")</f>
        <v/>
      </c>
      <c r="J424" s="110" t="str">
        <f t="shared" si="63"/>
        <v>Y</v>
      </c>
      <c r="K424" s="110" t="str">
        <f t="shared" si="64"/>
        <v>N</v>
      </c>
      <c r="L424" s="110" t="b">
        <f t="shared" si="65"/>
        <v>0</v>
      </c>
      <c r="M424" s="110" t="b">
        <f t="shared" si="66"/>
        <v>0</v>
      </c>
      <c r="AC424" s="1" t="str">
        <f t="shared" si="62"/>
        <v/>
      </c>
      <c r="AD424" s="1" t="str">
        <f t="shared" si="58"/>
        <v/>
      </c>
      <c r="AE424" s="1" t="e">
        <f>VLOOKUP(A424,#REF!,12,FALSE)</f>
        <v>#REF!</v>
      </c>
      <c r="AF424" s="1">
        <f t="shared" si="59"/>
        <v>0</v>
      </c>
      <c r="AG424" s="1">
        <f t="shared" si="60"/>
        <v>0</v>
      </c>
      <c r="AH424" s="1">
        <f t="shared" si="61"/>
        <v>0</v>
      </c>
    </row>
    <row r="425" spans="1:34" ht="14" x14ac:dyDescent="0.3">
      <c r="A425" s="279"/>
      <c r="B425" s="279"/>
      <c r="C425" s="280"/>
      <c r="D425" s="281"/>
      <c r="E425" s="281"/>
      <c r="F425" s="280"/>
      <c r="G425" s="281"/>
      <c r="H425" s="279"/>
      <c r="I425" s="288" t="str">
        <f>_xlfn.IFNA(VLOOKUP(B425,'Absence Types'!A:D,4,FALSE),"")</f>
        <v/>
      </c>
      <c r="J425" s="110" t="str">
        <f t="shared" si="63"/>
        <v>Y</v>
      </c>
      <c r="K425" s="110" t="str">
        <f t="shared" si="64"/>
        <v>N</v>
      </c>
      <c r="L425" s="110" t="b">
        <f t="shared" si="65"/>
        <v>0</v>
      </c>
      <c r="M425" s="110" t="b">
        <f t="shared" si="66"/>
        <v>0</v>
      </c>
      <c r="AC425" s="1" t="str">
        <f t="shared" si="62"/>
        <v/>
      </c>
      <c r="AD425" s="1" t="str">
        <f t="shared" si="58"/>
        <v/>
      </c>
      <c r="AE425" s="1" t="e">
        <f>VLOOKUP(A425,#REF!,12,FALSE)</f>
        <v>#REF!</v>
      </c>
      <c r="AF425" s="1">
        <f t="shared" si="59"/>
        <v>0</v>
      </c>
      <c r="AG425" s="1">
        <f t="shared" si="60"/>
        <v>0</v>
      </c>
      <c r="AH425" s="1">
        <f t="shared" si="61"/>
        <v>0</v>
      </c>
    </row>
    <row r="426" spans="1:34" ht="14" x14ac:dyDescent="0.3">
      <c r="A426" s="279"/>
      <c r="B426" s="279"/>
      <c r="C426" s="280"/>
      <c r="D426" s="281"/>
      <c r="E426" s="281"/>
      <c r="F426" s="280"/>
      <c r="G426" s="281"/>
      <c r="H426" s="279"/>
      <c r="I426" s="288" t="str">
        <f>_xlfn.IFNA(VLOOKUP(B426,'Absence Types'!A:D,4,FALSE),"")</f>
        <v/>
      </c>
      <c r="J426" s="110" t="str">
        <f t="shared" si="63"/>
        <v>Y</v>
      </c>
      <c r="K426" s="110" t="str">
        <f t="shared" si="64"/>
        <v>N</v>
      </c>
      <c r="L426" s="110" t="b">
        <f t="shared" si="65"/>
        <v>0</v>
      </c>
      <c r="M426" s="110" t="b">
        <f t="shared" si="66"/>
        <v>0</v>
      </c>
      <c r="AC426" s="1" t="str">
        <f t="shared" si="62"/>
        <v/>
      </c>
      <c r="AD426" s="1" t="str">
        <f t="shared" si="58"/>
        <v/>
      </c>
      <c r="AE426" s="1" t="e">
        <f>VLOOKUP(A426,#REF!,12,FALSE)</f>
        <v>#REF!</v>
      </c>
      <c r="AF426" s="1">
        <f t="shared" si="59"/>
        <v>0</v>
      </c>
      <c r="AG426" s="1">
        <f t="shared" si="60"/>
        <v>0</v>
      </c>
      <c r="AH426" s="1">
        <f t="shared" si="61"/>
        <v>0</v>
      </c>
    </row>
    <row r="427" spans="1:34" ht="14" x14ac:dyDescent="0.3">
      <c r="A427" s="279"/>
      <c r="B427" s="279"/>
      <c r="C427" s="280"/>
      <c r="D427" s="281"/>
      <c r="E427" s="281"/>
      <c r="F427" s="280"/>
      <c r="G427" s="281"/>
      <c r="H427" s="279"/>
      <c r="I427" s="288" t="str">
        <f>_xlfn.IFNA(VLOOKUP(B427,'Absence Types'!A:D,4,FALSE),"")</f>
        <v/>
      </c>
      <c r="J427" s="110" t="str">
        <f t="shared" si="63"/>
        <v>Y</v>
      </c>
      <c r="K427" s="110" t="str">
        <f t="shared" si="64"/>
        <v>N</v>
      </c>
      <c r="L427" s="110" t="b">
        <f t="shared" si="65"/>
        <v>0</v>
      </c>
      <c r="M427" s="110" t="b">
        <f t="shared" si="66"/>
        <v>0</v>
      </c>
      <c r="AC427" s="1" t="str">
        <f t="shared" si="62"/>
        <v/>
      </c>
      <c r="AD427" s="1" t="str">
        <f t="shared" si="58"/>
        <v/>
      </c>
      <c r="AE427" s="1" t="e">
        <f>VLOOKUP(A427,#REF!,12,FALSE)</f>
        <v>#REF!</v>
      </c>
      <c r="AF427" s="1">
        <f t="shared" si="59"/>
        <v>0</v>
      </c>
      <c r="AG427" s="1">
        <f t="shared" si="60"/>
        <v>0</v>
      </c>
      <c r="AH427" s="1">
        <f t="shared" si="61"/>
        <v>0</v>
      </c>
    </row>
    <row r="428" spans="1:34" ht="14" x14ac:dyDescent="0.3">
      <c r="A428" s="279"/>
      <c r="B428" s="279"/>
      <c r="C428" s="280"/>
      <c r="D428" s="281"/>
      <c r="E428" s="281"/>
      <c r="F428" s="280"/>
      <c r="G428" s="281"/>
      <c r="H428" s="279"/>
      <c r="I428" s="288" t="str">
        <f>_xlfn.IFNA(VLOOKUP(B428,'Absence Types'!A:D,4,FALSE),"")</f>
        <v/>
      </c>
      <c r="J428" s="110" t="str">
        <f t="shared" si="63"/>
        <v>Y</v>
      </c>
      <c r="K428" s="110" t="str">
        <f t="shared" si="64"/>
        <v>N</v>
      </c>
      <c r="L428" s="110" t="b">
        <f t="shared" si="65"/>
        <v>0</v>
      </c>
      <c r="M428" s="110" t="b">
        <f t="shared" si="66"/>
        <v>0</v>
      </c>
      <c r="AC428" s="1" t="str">
        <f t="shared" si="62"/>
        <v/>
      </c>
      <c r="AD428" s="1" t="str">
        <f t="shared" si="58"/>
        <v/>
      </c>
      <c r="AE428" s="1" t="e">
        <f>VLOOKUP(A428,#REF!,12,FALSE)</f>
        <v>#REF!</v>
      </c>
      <c r="AF428" s="1">
        <f t="shared" si="59"/>
        <v>0</v>
      </c>
      <c r="AG428" s="1">
        <f t="shared" si="60"/>
        <v>0</v>
      </c>
      <c r="AH428" s="1">
        <f t="shared" si="61"/>
        <v>0</v>
      </c>
    </row>
    <row r="429" spans="1:34" ht="14" x14ac:dyDescent="0.3">
      <c r="A429" s="279"/>
      <c r="B429" s="279"/>
      <c r="C429" s="280"/>
      <c r="D429" s="281"/>
      <c r="E429" s="281"/>
      <c r="F429" s="280"/>
      <c r="G429" s="281"/>
      <c r="H429" s="279"/>
      <c r="I429" s="288" t="str">
        <f>_xlfn.IFNA(VLOOKUP(B429,'Absence Types'!A:D,4,FALSE),"")</f>
        <v/>
      </c>
      <c r="J429" s="110" t="str">
        <f t="shared" si="63"/>
        <v>Y</v>
      </c>
      <c r="K429" s="110" t="str">
        <f t="shared" si="64"/>
        <v>N</v>
      </c>
      <c r="L429" s="110" t="b">
        <f t="shared" si="65"/>
        <v>0</v>
      </c>
      <c r="M429" s="110" t="b">
        <f t="shared" si="66"/>
        <v>0</v>
      </c>
      <c r="AC429" s="1" t="str">
        <f t="shared" si="62"/>
        <v/>
      </c>
      <c r="AD429" s="1" t="str">
        <f t="shared" si="58"/>
        <v/>
      </c>
      <c r="AE429" s="1" t="e">
        <f>VLOOKUP(A429,#REF!,12,FALSE)</f>
        <v>#REF!</v>
      </c>
      <c r="AF429" s="1">
        <f t="shared" si="59"/>
        <v>0</v>
      </c>
      <c r="AG429" s="1">
        <f t="shared" si="60"/>
        <v>0</v>
      </c>
      <c r="AH429" s="1">
        <f t="shared" si="61"/>
        <v>0</v>
      </c>
    </row>
    <row r="430" spans="1:34" ht="14" x14ac:dyDescent="0.3">
      <c r="A430" s="279"/>
      <c r="B430" s="279"/>
      <c r="C430" s="280"/>
      <c r="D430" s="281"/>
      <c r="E430" s="281"/>
      <c r="F430" s="280"/>
      <c r="G430" s="281"/>
      <c r="H430" s="279"/>
      <c r="I430" s="288" t="str">
        <f>_xlfn.IFNA(VLOOKUP(B430,'Absence Types'!A:D,4,FALSE),"")</f>
        <v/>
      </c>
      <c r="J430" s="110" t="str">
        <f t="shared" si="63"/>
        <v>Y</v>
      </c>
      <c r="K430" s="110" t="str">
        <f t="shared" si="64"/>
        <v>N</v>
      </c>
      <c r="L430" s="110" t="b">
        <f t="shared" si="65"/>
        <v>0</v>
      </c>
      <c r="M430" s="110" t="b">
        <f t="shared" si="66"/>
        <v>0</v>
      </c>
      <c r="AC430" s="1" t="str">
        <f t="shared" si="62"/>
        <v/>
      </c>
      <c r="AD430" s="1" t="str">
        <f t="shared" si="58"/>
        <v/>
      </c>
      <c r="AE430" s="1" t="e">
        <f>VLOOKUP(A430,#REF!,12,FALSE)</f>
        <v>#REF!</v>
      </c>
      <c r="AF430" s="1">
        <f t="shared" si="59"/>
        <v>0</v>
      </c>
      <c r="AG430" s="1">
        <f t="shared" si="60"/>
        <v>0</v>
      </c>
      <c r="AH430" s="1">
        <f t="shared" si="61"/>
        <v>0</v>
      </c>
    </row>
    <row r="431" spans="1:34" ht="14" x14ac:dyDescent="0.3">
      <c r="A431" s="279"/>
      <c r="B431" s="279"/>
      <c r="C431" s="280"/>
      <c r="D431" s="281"/>
      <c r="E431" s="281"/>
      <c r="F431" s="280"/>
      <c r="G431" s="281"/>
      <c r="H431" s="279"/>
      <c r="I431" s="288" t="str">
        <f>_xlfn.IFNA(VLOOKUP(B431,'Absence Types'!A:D,4,FALSE),"")</f>
        <v/>
      </c>
      <c r="J431" s="110" t="str">
        <f t="shared" si="63"/>
        <v>Y</v>
      </c>
      <c r="K431" s="110" t="str">
        <f t="shared" si="64"/>
        <v>N</v>
      </c>
      <c r="L431" s="110" t="b">
        <f t="shared" si="65"/>
        <v>0</v>
      </c>
      <c r="M431" s="110" t="b">
        <f t="shared" si="66"/>
        <v>0</v>
      </c>
      <c r="AC431" s="1" t="str">
        <f t="shared" si="62"/>
        <v/>
      </c>
      <c r="AD431" s="1" t="str">
        <f t="shared" si="58"/>
        <v/>
      </c>
      <c r="AE431" s="1" t="e">
        <f>VLOOKUP(A431,#REF!,12,FALSE)</f>
        <v>#REF!</v>
      </c>
      <c r="AF431" s="1">
        <f t="shared" si="59"/>
        <v>0</v>
      </c>
      <c r="AG431" s="1">
        <f t="shared" si="60"/>
        <v>0</v>
      </c>
      <c r="AH431" s="1">
        <f t="shared" si="61"/>
        <v>0</v>
      </c>
    </row>
    <row r="432" spans="1:34" ht="14" x14ac:dyDescent="0.3">
      <c r="A432" s="279"/>
      <c r="B432" s="279"/>
      <c r="C432" s="280"/>
      <c r="D432" s="281"/>
      <c r="E432" s="281"/>
      <c r="F432" s="280"/>
      <c r="G432" s="281"/>
      <c r="H432" s="279"/>
      <c r="I432" s="288" t="str">
        <f>_xlfn.IFNA(VLOOKUP(B432,'Absence Types'!A:D,4,FALSE),"")</f>
        <v/>
      </c>
      <c r="J432" s="110" t="str">
        <f t="shared" si="63"/>
        <v>Y</v>
      </c>
      <c r="K432" s="110" t="str">
        <f t="shared" si="64"/>
        <v>N</v>
      </c>
      <c r="L432" s="110" t="b">
        <f t="shared" si="65"/>
        <v>0</v>
      </c>
      <c r="M432" s="110" t="b">
        <f t="shared" si="66"/>
        <v>0</v>
      </c>
      <c r="AC432" s="1" t="str">
        <f t="shared" si="62"/>
        <v/>
      </c>
      <c r="AD432" s="1" t="str">
        <f t="shared" si="58"/>
        <v/>
      </c>
      <c r="AE432" s="1" t="e">
        <f>VLOOKUP(A432,#REF!,12,FALSE)</f>
        <v>#REF!</v>
      </c>
      <c r="AF432" s="1">
        <f t="shared" si="59"/>
        <v>0</v>
      </c>
      <c r="AG432" s="1">
        <f t="shared" si="60"/>
        <v>0</v>
      </c>
      <c r="AH432" s="1">
        <f t="shared" si="61"/>
        <v>0</v>
      </c>
    </row>
    <row r="433" spans="1:34" ht="14" x14ac:dyDescent="0.3">
      <c r="A433" s="279"/>
      <c r="B433" s="279"/>
      <c r="C433" s="280"/>
      <c r="D433" s="281"/>
      <c r="E433" s="281"/>
      <c r="F433" s="280"/>
      <c r="G433" s="281"/>
      <c r="H433" s="279"/>
      <c r="I433" s="288" t="str">
        <f>_xlfn.IFNA(VLOOKUP(B433,'Absence Types'!A:D,4,FALSE),"")</f>
        <v/>
      </c>
      <c r="J433" s="110" t="str">
        <f t="shared" si="63"/>
        <v>Y</v>
      </c>
      <c r="K433" s="110" t="str">
        <f t="shared" si="64"/>
        <v>N</v>
      </c>
      <c r="L433" s="110" t="b">
        <f t="shared" si="65"/>
        <v>0</v>
      </c>
      <c r="M433" s="110" t="b">
        <f t="shared" si="66"/>
        <v>0</v>
      </c>
      <c r="AC433" s="1" t="str">
        <f t="shared" si="62"/>
        <v/>
      </c>
      <c r="AD433" s="1" t="str">
        <f t="shared" si="58"/>
        <v/>
      </c>
      <c r="AE433" s="1" t="e">
        <f>VLOOKUP(A433,#REF!,12,FALSE)</f>
        <v>#REF!</v>
      </c>
      <c r="AF433" s="1">
        <f t="shared" si="59"/>
        <v>0</v>
      </c>
      <c r="AG433" s="1">
        <f t="shared" si="60"/>
        <v>0</v>
      </c>
      <c r="AH433" s="1">
        <f t="shared" si="61"/>
        <v>0</v>
      </c>
    </row>
    <row r="434" spans="1:34" ht="14" x14ac:dyDescent="0.3">
      <c r="A434" s="279"/>
      <c r="B434" s="279"/>
      <c r="C434" s="280"/>
      <c r="D434" s="281"/>
      <c r="E434" s="281"/>
      <c r="F434" s="280"/>
      <c r="G434" s="281"/>
      <c r="H434" s="279"/>
      <c r="I434" s="288" t="str">
        <f>_xlfn.IFNA(VLOOKUP(B434,'Absence Types'!A:D,4,FALSE),"")</f>
        <v/>
      </c>
      <c r="J434" s="110" t="str">
        <f t="shared" si="63"/>
        <v>Y</v>
      </c>
      <c r="K434" s="110" t="str">
        <f t="shared" si="64"/>
        <v>N</v>
      </c>
      <c r="L434" s="110" t="b">
        <f t="shared" si="65"/>
        <v>0</v>
      </c>
      <c r="M434" s="110" t="b">
        <f t="shared" si="66"/>
        <v>0</v>
      </c>
      <c r="AC434" s="1" t="str">
        <f t="shared" si="62"/>
        <v/>
      </c>
      <c r="AD434" s="1" t="str">
        <f t="shared" si="58"/>
        <v/>
      </c>
      <c r="AE434" s="1" t="e">
        <f>VLOOKUP(A434,#REF!,12,FALSE)</f>
        <v>#REF!</v>
      </c>
      <c r="AF434" s="1">
        <f t="shared" si="59"/>
        <v>0</v>
      </c>
      <c r="AG434" s="1">
        <f t="shared" si="60"/>
        <v>0</v>
      </c>
      <c r="AH434" s="1">
        <f t="shared" si="61"/>
        <v>0</v>
      </c>
    </row>
    <row r="435" spans="1:34" ht="14" x14ac:dyDescent="0.3">
      <c r="A435" s="279"/>
      <c r="B435" s="279"/>
      <c r="C435" s="280"/>
      <c r="D435" s="281"/>
      <c r="E435" s="281"/>
      <c r="F435" s="280"/>
      <c r="G435" s="281"/>
      <c r="H435" s="279"/>
      <c r="I435" s="288" t="str">
        <f>_xlfn.IFNA(VLOOKUP(B435,'Absence Types'!A:D,4,FALSE),"")</f>
        <v/>
      </c>
      <c r="J435" s="110" t="str">
        <f t="shared" si="63"/>
        <v>Y</v>
      </c>
      <c r="K435" s="110" t="str">
        <f t="shared" si="64"/>
        <v>N</v>
      </c>
      <c r="L435" s="110" t="b">
        <f t="shared" si="65"/>
        <v>0</v>
      </c>
      <c r="M435" s="110" t="b">
        <f t="shared" si="66"/>
        <v>0</v>
      </c>
      <c r="AC435" s="1" t="str">
        <f t="shared" si="62"/>
        <v/>
      </c>
      <c r="AD435" s="1" t="str">
        <f t="shared" si="58"/>
        <v/>
      </c>
      <c r="AE435" s="1" t="e">
        <f>VLOOKUP(A435,#REF!,12,FALSE)</f>
        <v>#REF!</v>
      </c>
      <c r="AF435" s="1">
        <f t="shared" si="59"/>
        <v>0</v>
      </c>
      <c r="AG435" s="1">
        <f t="shared" si="60"/>
        <v>0</v>
      </c>
      <c r="AH435" s="1">
        <f t="shared" si="61"/>
        <v>0</v>
      </c>
    </row>
    <row r="436" spans="1:34" ht="14" x14ac:dyDescent="0.3">
      <c r="A436" s="279"/>
      <c r="B436" s="279"/>
      <c r="C436" s="280"/>
      <c r="D436" s="281"/>
      <c r="E436" s="281"/>
      <c r="F436" s="280"/>
      <c r="G436" s="281"/>
      <c r="H436" s="279"/>
      <c r="I436" s="288" t="str">
        <f>_xlfn.IFNA(VLOOKUP(B436,'Absence Types'!A:D,4,FALSE),"")</f>
        <v/>
      </c>
      <c r="J436" s="110" t="str">
        <f t="shared" si="63"/>
        <v>Y</v>
      </c>
      <c r="K436" s="110" t="str">
        <f t="shared" si="64"/>
        <v>N</v>
      </c>
      <c r="L436" s="110" t="b">
        <f t="shared" si="65"/>
        <v>0</v>
      </c>
      <c r="M436" s="110" t="b">
        <f t="shared" si="66"/>
        <v>0</v>
      </c>
      <c r="AC436" s="1" t="str">
        <f t="shared" si="62"/>
        <v/>
      </c>
      <c r="AD436" s="1" t="str">
        <f t="shared" si="58"/>
        <v/>
      </c>
      <c r="AE436" s="1" t="e">
        <f>VLOOKUP(A436,#REF!,12,FALSE)</f>
        <v>#REF!</v>
      </c>
      <c r="AF436" s="1">
        <f t="shared" si="59"/>
        <v>0</v>
      </c>
      <c r="AG436" s="1">
        <f t="shared" si="60"/>
        <v>0</v>
      </c>
      <c r="AH436" s="1">
        <f t="shared" si="61"/>
        <v>0</v>
      </c>
    </row>
    <row r="437" spans="1:34" ht="14" x14ac:dyDescent="0.3">
      <c r="A437" s="279"/>
      <c r="B437" s="279"/>
      <c r="C437" s="280"/>
      <c r="D437" s="281"/>
      <c r="E437" s="281"/>
      <c r="F437" s="280"/>
      <c r="G437" s="281"/>
      <c r="H437" s="279"/>
      <c r="I437" s="288" t="str">
        <f>_xlfn.IFNA(VLOOKUP(B437,'Absence Types'!A:D,4,FALSE),"")</f>
        <v/>
      </c>
      <c r="J437" s="110" t="str">
        <f t="shared" si="63"/>
        <v>Y</v>
      </c>
      <c r="K437" s="110" t="str">
        <f t="shared" si="64"/>
        <v>N</v>
      </c>
      <c r="L437" s="110" t="b">
        <f t="shared" si="65"/>
        <v>0</v>
      </c>
      <c r="M437" s="110" t="b">
        <f t="shared" si="66"/>
        <v>0</v>
      </c>
      <c r="AC437" s="1" t="str">
        <f t="shared" si="62"/>
        <v/>
      </c>
      <c r="AD437" s="1" t="str">
        <f t="shared" si="58"/>
        <v/>
      </c>
      <c r="AE437" s="1" t="e">
        <f>VLOOKUP(A437,#REF!,12,FALSE)</f>
        <v>#REF!</v>
      </c>
      <c r="AF437" s="1">
        <f t="shared" si="59"/>
        <v>0</v>
      </c>
      <c r="AG437" s="1">
        <f t="shared" si="60"/>
        <v>0</v>
      </c>
      <c r="AH437" s="1">
        <f t="shared" si="61"/>
        <v>0</v>
      </c>
    </row>
    <row r="438" spans="1:34" ht="14" x14ac:dyDescent="0.3">
      <c r="A438" s="279"/>
      <c r="B438" s="279"/>
      <c r="C438" s="280"/>
      <c r="D438" s="281"/>
      <c r="E438" s="281"/>
      <c r="F438" s="280"/>
      <c r="G438" s="281"/>
      <c r="H438" s="279"/>
      <c r="I438" s="288" t="str">
        <f>_xlfn.IFNA(VLOOKUP(B438,'Absence Types'!A:D,4,FALSE),"")</f>
        <v/>
      </c>
      <c r="J438" s="110" t="str">
        <f t="shared" si="63"/>
        <v>Y</v>
      </c>
      <c r="K438" s="110" t="str">
        <f t="shared" si="64"/>
        <v>N</v>
      </c>
      <c r="L438" s="110" t="b">
        <f t="shared" si="65"/>
        <v>0</v>
      </c>
      <c r="M438" s="110" t="b">
        <f t="shared" si="66"/>
        <v>0</v>
      </c>
      <c r="AC438" s="1" t="str">
        <f t="shared" si="62"/>
        <v/>
      </c>
      <c r="AD438" s="1" t="str">
        <f t="shared" si="58"/>
        <v/>
      </c>
      <c r="AE438" s="1" t="e">
        <f>VLOOKUP(A438,#REF!,12,FALSE)</f>
        <v>#REF!</v>
      </c>
      <c r="AF438" s="1">
        <f t="shared" si="59"/>
        <v>0</v>
      </c>
      <c r="AG438" s="1">
        <f t="shared" si="60"/>
        <v>0</v>
      </c>
      <c r="AH438" s="1">
        <f t="shared" si="61"/>
        <v>0</v>
      </c>
    </row>
    <row r="439" spans="1:34" ht="14" x14ac:dyDescent="0.3">
      <c r="A439" s="279"/>
      <c r="B439" s="279"/>
      <c r="C439" s="280"/>
      <c r="D439" s="281"/>
      <c r="E439" s="281"/>
      <c r="F439" s="280"/>
      <c r="G439" s="281"/>
      <c r="H439" s="279"/>
      <c r="I439" s="288" t="str">
        <f>_xlfn.IFNA(VLOOKUP(B439,'Absence Types'!A:D,4,FALSE),"")</f>
        <v/>
      </c>
      <c r="J439" s="110" t="str">
        <f t="shared" si="63"/>
        <v>Y</v>
      </c>
      <c r="K439" s="110" t="str">
        <f t="shared" si="64"/>
        <v>N</v>
      </c>
      <c r="L439" s="110" t="b">
        <f t="shared" si="65"/>
        <v>0</v>
      </c>
      <c r="M439" s="110" t="b">
        <f t="shared" si="66"/>
        <v>0</v>
      </c>
      <c r="AC439" s="1" t="str">
        <f t="shared" si="62"/>
        <v/>
      </c>
      <c r="AD439" s="1" t="str">
        <f t="shared" si="58"/>
        <v/>
      </c>
      <c r="AE439" s="1" t="e">
        <f>VLOOKUP(A439,#REF!,12,FALSE)</f>
        <v>#REF!</v>
      </c>
      <c r="AF439" s="1">
        <f t="shared" si="59"/>
        <v>0</v>
      </c>
      <c r="AG439" s="1">
        <f t="shared" si="60"/>
        <v>0</v>
      </c>
      <c r="AH439" s="1">
        <f t="shared" si="61"/>
        <v>0</v>
      </c>
    </row>
    <row r="440" spans="1:34" ht="14" x14ac:dyDescent="0.3">
      <c r="A440" s="279"/>
      <c r="B440" s="279"/>
      <c r="C440" s="280"/>
      <c r="D440" s="281"/>
      <c r="E440" s="281"/>
      <c r="F440" s="280"/>
      <c r="G440" s="281"/>
      <c r="H440" s="279"/>
      <c r="I440" s="288" t="str">
        <f>_xlfn.IFNA(VLOOKUP(B440,'Absence Types'!A:D,4,FALSE),"")</f>
        <v/>
      </c>
      <c r="J440" s="110" t="str">
        <f t="shared" si="63"/>
        <v>Y</v>
      </c>
      <c r="K440" s="110" t="str">
        <f t="shared" si="64"/>
        <v>N</v>
      </c>
      <c r="L440" s="110" t="b">
        <f t="shared" si="65"/>
        <v>0</v>
      </c>
      <c r="M440" s="110" t="b">
        <f t="shared" si="66"/>
        <v>0</v>
      </c>
      <c r="AC440" s="1" t="str">
        <f t="shared" si="62"/>
        <v/>
      </c>
      <c r="AD440" s="1" t="str">
        <f t="shared" si="58"/>
        <v/>
      </c>
      <c r="AE440" s="1" t="e">
        <f>VLOOKUP(A440,#REF!,12,FALSE)</f>
        <v>#REF!</v>
      </c>
      <c r="AF440" s="1">
        <f t="shared" si="59"/>
        <v>0</v>
      </c>
      <c r="AG440" s="1">
        <f t="shared" si="60"/>
        <v>0</v>
      </c>
      <c r="AH440" s="1">
        <f t="shared" si="61"/>
        <v>0</v>
      </c>
    </row>
    <row r="441" spans="1:34" ht="14" x14ac:dyDescent="0.3">
      <c r="A441" s="279"/>
      <c r="B441" s="279"/>
      <c r="C441" s="280"/>
      <c r="D441" s="281"/>
      <c r="E441" s="281"/>
      <c r="F441" s="280"/>
      <c r="G441" s="281"/>
      <c r="H441" s="279"/>
      <c r="I441" s="288" t="str">
        <f>_xlfn.IFNA(VLOOKUP(B441,'Absence Types'!A:D,4,FALSE),"")</f>
        <v/>
      </c>
      <c r="J441" s="110" t="str">
        <f t="shared" si="63"/>
        <v>Y</v>
      </c>
      <c r="K441" s="110" t="str">
        <f t="shared" si="64"/>
        <v>N</v>
      </c>
      <c r="L441" s="110" t="b">
        <f t="shared" si="65"/>
        <v>0</v>
      </c>
      <c r="M441" s="110" t="b">
        <f t="shared" si="66"/>
        <v>0</v>
      </c>
      <c r="AC441" s="1" t="str">
        <f t="shared" si="62"/>
        <v/>
      </c>
      <c r="AD441" s="1" t="str">
        <f t="shared" si="58"/>
        <v/>
      </c>
      <c r="AE441" s="1" t="e">
        <f>VLOOKUP(A441,#REF!,12,FALSE)</f>
        <v>#REF!</v>
      </c>
      <c r="AF441" s="1">
        <f t="shared" si="59"/>
        <v>0</v>
      </c>
      <c r="AG441" s="1">
        <f t="shared" si="60"/>
        <v>0</v>
      </c>
      <c r="AH441" s="1">
        <f t="shared" si="61"/>
        <v>0</v>
      </c>
    </row>
    <row r="442" spans="1:34" ht="14" x14ac:dyDescent="0.3">
      <c r="A442" s="279"/>
      <c r="B442" s="279"/>
      <c r="C442" s="280"/>
      <c r="D442" s="281"/>
      <c r="E442" s="281"/>
      <c r="F442" s="280"/>
      <c r="G442" s="281"/>
      <c r="H442" s="279"/>
      <c r="I442" s="288" t="str">
        <f>_xlfn.IFNA(VLOOKUP(B442,'Absence Types'!A:D,4,FALSE),"")</f>
        <v/>
      </c>
      <c r="J442" s="110" t="str">
        <f t="shared" si="63"/>
        <v>Y</v>
      </c>
      <c r="K442" s="110" t="str">
        <f t="shared" si="64"/>
        <v>N</v>
      </c>
      <c r="L442" s="110" t="b">
        <f t="shared" si="65"/>
        <v>0</v>
      </c>
      <c r="M442" s="110" t="b">
        <f t="shared" si="66"/>
        <v>0</v>
      </c>
      <c r="AC442" s="1" t="str">
        <f t="shared" si="62"/>
        <v/>
      </c>
      <c r="AD442" s="1" t="str">
        <f t="shared" si="58"/>
        <v/>
      </c>
      <c r="AE442" s="1" t="e">
        <f>VLOOKUP(A442,#REF!,12,FALSE)</f>
        <v>#REF!</v>
      </c>
      <c r="AF442" s="1">
        <f t="shared" si="59"/>
        <v>0</v>
      </c>
      <c r="AG442" s="1">
        <f t="shared" si="60"/>
        <v>0</v>
      </c>
      <c r="AH442" s="1">
        <f t="shared" si="61"/>
        <v>0</v>
      </c>
    </row>
    <row r="443" spans="1:34" ht="14" x14ac:dyDescent="0.3">
      <c r="A443" s="279"/>
      <c r="B443" s="279"/>
      <c r="C443" s="280"/>
      <c r="D443" s="281"/>
      <c r="E443" s="281"/>
      <c r="F443" s="280"/>
      <c r="G443" s="281"/>
      <c r="H443" s="279"/>
      <c r="I443" s="288" t="str">
        <f>_xlfn.IFNA(VLOOKUP(B443,'Absence Types'!A:D,4,FALSE),"")</f>
        <v/>
      </c>
      <c r="J443" s="110" t="str">
        <f t="shared" si="63"/>
        <v>Y</v>
      </c>
      <c r="K443" s="110" t="str">
        <f t="shared" si="64"/>
        <v>N</v>
      </c>
      <c r="L443" s="110" t="b">
        <f t="shared" si="65"/>
        <v>0</v>
      </c>
      <c r="M443" s="110" t="b">
        <f t="shared" si="66"/>
        <v>0</v>
      </c>
      <c r="AC443" s="1" t="str">
        <f t="shared" si="62"/>
        <v/>
      </c>
      <c r="AD443" s="1" t="str">
        <f t="shared" si="58"/>
        <v/>
      </c>
      <c r="AE443" s="1" t="e">
        <f>VLOOKUP(A443,#REF!,12,FALSE)</f>
        <v>#REF!</v>
      </c>
      <c r="AF443" s="1">
        <f t="shared" si="59"/>
        <v>0</v>
      </c>
      <c r="AG443" s="1">
        <f t="shared" si="60"/>
        <v>0</v>
      </c>
      <c r="AH443" s="1">
        <f t="shared" si="61"/>
        <v>0</v>
      </c>
    </row>
    <row r="444" spans="1:34" ht="14" x14ac:dyDescent="0.3">
      <c r="A444" s="279"/>
      <c r="B444" s="279"/>
      <c r="C444" s="280"/>
      <c r="D444" s="281"/>
      <c r="E444" s="281"/>
      <c r="F444" s="280"/>
      <c r="G444" s="281"/>
      <c r="H444" s="279"/>
      <c r="I444" s="288" t="str">
        <f>_xlfn.IFNA(VLOOKUP(B444,'Absence Types'!A:D,4,FALSE),"")</f>
        <v/>
      </c>
      <c r="J444" s="110" t="str">
        <f t="shared" si="63"/>
        <v>Y</v>
      </c>
      <c r="K444" s="110" t="str">
        <f t="shared" si="64"/>
        <v>N</v>
      </c>
      <c r="L444" s="110" t="b">
        <f t="shared" si="65"/>
        <v>0</v>
      </c>
      <c r="M444" s="110" t="b">
        <f t="shared" si="66"/>
        <v>0</v>
      </c>
      <c r="AC444" s="1" t="str">
        <f t="shared" si="62"/>
        <v/>
      </c>
      <c r="AD444" s="1" t="str">
        <f t="shared" si="58"/>
        <v/>
      </c>
      <c r="AE444" s="1" t="e">
        <f>VLOOKUP(A444,#REF!,12,FALSE)</f>
        <v>#REF!</v>
      </c>
      <c r="AF444" s="1">
        <f t="shared" si="59"/>
        <v>0</v>
      </c>
      <c r="AG444" s="1">
        <f t="shared" si="60"/>
        <v>0</v>
      </c>
      <c r="AH444" s="1">
        <f t="shared" si="61"/>
        <v>0</v>
      </c>
    </row>
    <row r="445" spans="1:34" ht="14" x14ac:dyDescent="0.3">
      <c r="A445" s="279"/>
      <c r="B445" s="279"/>
      <c r="C445" s="280"/>
      <c r="D445" s="281"/>
      <c r="E445" s="281"/>
      <c r="F445" s="280"/>
      <c r="G445" s="281"/>
      <c r="H445" s="279"/>
      <c r="I445" s="288" t="str">
        <f>_xlfn.IFNA(VLOOKUP(B445,'Absence Types'!A:D,4,FALSE),"")</f>
        <v/>
      </c>
      <c r="J445" s="110" t="str">
        <f t="shared" si="63"/>
        <v>Y</v>
      </c>
      <c r="K445" s="110" t="str">
        <f t="shared" si="64"/>
        <v>N</v>
      </c>
      <c r="L445" s="110" t="b">
        <f t="shared" si="65"/>
        <v>0</v>
      </c>
      <c r="M445" s="110" t="b">
        <f t="shared" si="66"/>
        <v>0</v>
      </c>
      <c r="AC445" s="1" t="str">
        <f t="shared" si="62"/>
        <v/>
      </c>
      <c r="AD445" s="1" t="str">
        <f t="shared" si="58"/>
        <v/>
      </c>
      <c r="AE445" s="1" t="e">
        <f>VLOOKUP(A445,#REF!,12,FALSE)</f>
        <v>#REF!</v>
      </c>
      <c r="AF445" s="1">
        <f t="shared" si="59"/>
        <v>0</v>
      </c>
      <c r="AG445" s="1">
        <f t="shared" si="60"/>
        <v>0</v>
      </c>
      <c r="AH445" s="1">
        <f t="shared" si="61"/>
        <v>0</v>
      </c>
    </row>
    <row r="446" spans="1:34" ht="14" x14ac:dyDescent="0.3">
      <c r="A446" s="279"/>
      <c r="B446" s="279"/>
      <c r="C446" s="280"/>
      <c r="D446" s="281"/>
      <c r="E446" s="281"/>
      <c r="F446" s="280"/>
      <c r="G446" s="281"/>
      <c r="H446" s="279"/>
      <c r="I446" s="288" t="str">
        <f>_xlfn.IFNA(VLOOKUP(B446,'Absence Types'!A:D,4,FALSE),"")</f>
        <v/>
      </c>
      <c r="J446" s="110" t="str">
        <f t="shared" si="63"/>
        <v>Y</v>
      </c>
      <c r="K446" s="110" t="str">
        <f t="shared" si="64"/>
        <v>N</v>
      </c>
      <c r="L446" s="110" t="b">
        <f t="shared" si="65"/>
        <v>0</v>
      </c>
      <c r="M446" s="110" t="b">
        <f t="shared" si="66"/>
        <v>0</v>
      </c>
      <c r="AC446" s="1" t="str">
        <f t="shared" si="62"/>
        <v/>
      </c>
      <c r="AD446" s="1" t="str">
        <f t="shared" si="58"/>
        <v/>
      </c>
      <c r="AE446" s="1" t="e">
        <f>VLOOKUP(A446,#REF!,12,FALSE)</f>
        <v>#REF!</v>
      </c>
      <c r="AF446" s="1">
        <f t="shared" si="59"/>
        <v>0</v>
      </c>
      <c r="AG446" s="1">
        <f t="shared" si="60"/>
        <v>0</v>
      </c>
      <c r="AH446" s="1">
        <f t="shared" si="61"/>
        <v>0</v>
      </c>
    </row>
    <row r="447" spans="1:34" ht="14" x14ac:dyDescent="0.3">
      <c r="A447" s="279"/>
      <c r="B447" s="279"/>
      <c r="C447" s="280"/>
      <c r="D447" s="281"/>
      <c r="E447" s="281"/>
      <c r="F447" s="280"/>
      <c r="G447" s="281"/>
      <c r="H447" s="279"/>
      <c r="I447" s="288" t="str">
        <f>_xlfn.IFNA(VLOOKUP(B447,'Absence Types'!A:D,4,FALSE),"")</f>
        <v/>
      </c>
      <c r="J447" s="110" t="str">
        <f t="shared" si="63"/>
        <v>Y</v>
      </c>
      <c r="K447" s="110" t="str">
        <f t="shared" si="64"/>
        <v>N</v>
      </c>
      <c r="L447" s="110" t="b">
        <f t="shared" si="65"/>
        <v>0</v>
      </c>
      <c r="M447" s="110" t="b">
        <f t="shared" si="66"/>
        <v>0</v>
      </c>
      <c r="AC447" s="1" t="str">
        <f t="shared" si="62"/>
        <v/>
      </c>
      <c r="AD447" s="1" t="str">
        <f t="shared" si="58"/>
        <v/>
      </c>
      <c r="AE447" s="1" t="e">
        <f>VLOOKUP(A447,#REF!,12,FALSE)</f>
        <v>#REF!</v>
      </c>
      <c r="AF447" s="1">
        <f t="shared" si="59"/>
        <v>0</v>
      </c>
      <c r="AG447" s="1">
        <f t="shared" si="60"/>
        <v>0</v>
      </c>
      <c r="AH447" s="1">
        <f t="shared" si="61"/>
        <v>0</v>
      </c>
    </row>
    <row r="448" spans="1:34" ht="14" x14ac:dyDescent="0.3">
      <c r="A448" s="279"/>
      <c r="B448" s="279"/>
      <c r="C448" s="280"/>
      <c r="D448" s="281"/>
      <c r="E448" s="281"/>
      <c r="F448" s="280"/>
      <c r="G448" s="281"/>
      <c r="H448" s="279"/>
      <c r="I448" s="288" t="str">
        <f>_xlfn.IFNA(VLOOKUP(B448,'Absence Types'!A:D,4,FALSE),"")</f>
        <v/>
      </c>
      <c r="J448" s="110" t="str">
        <f t="shared" si="63"/>
        <v>Y</v>
      </c>
      <c r="K448" s="110" t="str">
        <f t="shared" si="64"/>
        <v>N</v>
      </c>
      <c r="L448" s="110" t="b">
        <f t="shared" si="65"/>
        <v>0</v>
      </c>
      <c r="M448" s="110" t="b">
        <f t="shared" si="66"/>
        <v>0</v>
      </c>
      <c r="AC448" s="1" t="str">
        <f t="shared" si="62"/>
        <v/>
      </c>
      <c r="AD448" s="1" t="str">
        <f t="shared" si="58"/>
        <v/>
      </c>
      <c r="AE448" s="1" t="e">
        <f>VLOOKUP(A448,#REF!,12,FALSE)</f>
        <v>#REF!</v>
      </c>
      <c r="AF448" s="1">
        <f t="shared" si="59"/>
        <v>0</v>
      </c>
      <c r="AG448" s="1">
        <f t="shared" si="60"/>
        <v>0</v>
      </c>
      <c r="AH448" s="1">
        <f t="shared" si="61"/>
        <v>0</v>
      </c>
    </row>
    <row r="449" spans="1:34" ht="14" x14ac:dyDescent="0.3">
      <c r="A449" s="279"/>
      <c r="B449" s="279"/>
      <c r="C449" s="280"/>
      <c r="D449" s="281"/>
      <c r="E449" s="281"/>
      <c r="F449" s="280"/>
      <c r="G449" s="281"/>
      <c r="H449" s="279"/>
      <c r="I449" s="288" t="str">
        <f>_xlfn.IFNA(VLOOKUP(B449,'Absence Types'!A:D,4,FALSE),"")</f>
        <v/>
      </c>
      <c r="J449" s="110" t="str">
        <f t="shared" si="63"/>
        <v>Y</v>
      </c>
      <c r="K449" s="110" t="str">
        <f t="shared" si="64"/>
        <v>N</v>
      </c>
      <c r="L449" s="110" t="b">
        <f t="shared" si="65"/>
        <v>0</v>
      </c>
      <c r="M449" s="110" t="b">
        <f t="shared" si="66"/>
        <v>0</v>
      </c>
      <c r="AC449" s="1" t="str">
        <f t="shared" si="62"/>
        <v/>
      </c>
      <c r="AD449" s="1" t="str">
        <f t="shared" si="58"/>
        <v/>
      </c>
      <c r="AE449" s="1" t="e">
        <f>VLOOKUP(A449,#REF!,12,FALSE)</f>
        <v>#REF!</v>
      </c>
      <c r="AF449" s="1">
        <f t="shared" si="59"/>
        <v>0</v>
      </c>
      <c r="AG449" s="1">
        <f t="shared" si="60"/>
        <v>0</v>
      </c>
      <c r="AH449" s="1">
        <f t="shared" si="61"/>
        <v>0</v>
      </c>
    </row>
    <row r="450" spans="1:34" ht="14" x14ac:dyDescent="0.3">
      <c r="A450" s="279"/>
      <c r="B450" s="279"/>
      <c r="C450" s="280"/>
      <c r="D450" s="281"/>
      <c r="E450" s="281"/>
      <c r="F450" s="280"/>
      <c r="G450" s="281"/>
      <c r="H450" s="279"/>
      <c r="I450" s="288" t="str">
        <f>_xlfn.IFNA(VLOOKUP(B450,'Absence Types'!A:D,4,FALSE),"")</f>
        <v/>
      </c>
      <c r="J450" s="110" t="str">
        <f t="shared" si="63"/>
        <v>Y</v>
      </c>
      <c r="K450" s="110" t="str">
        <f t="shared" si="64"/>
        <v>N</v>
      </c>
      <c r="L450" s="110" t="b">
        <f t="shared" si="65"/>
        <v>0</v>
      </c>
      <c r="M450" s="110" t="b">
        <f t="shared" si="66"/>
        <v>0</v>
      </c>
      <c r="AC450" s="1" t="str">
        <f t="shared" si="62"/>
        <v/>
      </c>
      <c r="AD450" s="1" t="str">
        <f t="shared" si="58"/>
        <v/>
      </c>
      <c r="AE450" s="1" t="e">
        <f>VLOOKUP(A450,#REF!,12,FALSE)</f>
        <v>#REF!</v>
      </c>
      <c r="AF450" s="1">
        <f t="shared" si="59"/>
        <v>0</v>
      </c>
      <c r="AG450" s="1">
        <f t="shared" si="60"/>
        <v>0</v>
      </c>
      <c r="AH450" s="1">
        <f t="shared" si="61"/>
        <v>0</v>
      </c>
    </row>
    <row r="451" spans="1:34" ht="14" x14ac:dyDescent="0.3">
      <c r="A451" s="279"/>
      <c r="B451" s="279"/>
      <c r="C451" s="280"/>
      <c r="D451" s="281"/>
      <c r="E451" s="281"/>
      <c r="F451" s="280"/>
      <c r="G451" s="281"/>
      <c r="H451" s="279"/>
      <c r="I451" s="288" t="str">
        <f>_xlfn.IFNA(VLOOKUP(B451,'Absence Types'!A:D,4,FALSE),"")</f>
        <v/>
      </c>
      <c r="J451" s="110" t="str">
        <f t="shared" si="63"/>
        <v>Y</v>
      </c>
      <c r="K451" s="110" t="str">
        <f t="shared" si="64"/>
        <v>N</v>
      </c>
      <c r="L451" s="110" t="b">
        <f t="shared" si="65"/>
        <v>0</v>
      </c>
      <c r="M451" s="110" t="b">
        <f t="shared" si="66"/>
        <v>0</v>
      </c>
      <c r="AC451" s="1" t="str">
        <f t="shared" si="62"/>
        <v/>
      </c>
      <c r="AD451" s="1" t="str">
        <f t="shared" si="58"/>
        <v/>
      </c>
      <c r="AE451" s="1" t="e">
        <f>VLOOKUP(A451,#REF!,12,FALSE)</f>
        <v>#REF!</v>
      </c>
      <c r="AF451" s="1">
        <f t="shared" si="59"/>
        <v>0</v>
      </c>
      <c r="AG451" s="1">
        <f t="shared" si="60"/>
        <v>0</v>
      </c>
      <c r="AH451" s="1">
        <f t="shared" si="61"/>
        <v>0</v>
      </c>
    </row>
    <row r="452" spans="1:34" ht="14" x14ac:dyDescent="0.3">
      <c r="A452" s="279"/>
      <c r="B452" s="279"/>
      <c r="C452" s="280"/>
      <c r="D452" s="281"/>
      <c r="E452" s="281"/>
      <c r="F452" s="280"/>
      <c r="G452" s="281"/>
      <c r="H452" s="279"/>
      <c r="I452" s="288" t="str">
        <f>_xlfn.IFNA(VLOOKUP(B452,'Absence Types'!A:D,4,FALSE),"")</f>
        <v/>
      </c>
      <c r="J452" s="110" t="str">
        <f t="shared" si="63"/>
        <v>Y</v>
      </c>
      <c r="K452" s="110" t="str">
        <f t="shared" si="64"/>
        <v>N</v>
      </c>
      <c r="L452" s="110" t="b">
        <f t="shared" si="65"/>
        <v>0</v>
      </c>
      <c r="M452" s="110" t="b">
        <f t="shared" si="66"/>
        <v>0</v>
      </c>
      <c r="AC452" s="1" t="str">
        <f t="shared" si="62"/>
        <v/>
      </c>
      <c r="AD452" s="1" t="str">
        <f t="shared" ref="AD452:AD515" si="67">IF(I452&lt;&gt;"Days","",((F452-C452)+1)-(AF452)-(AG452)-(AH452))</f>
        <v/>
      </c>
      <c r="AE452" s="1" t="e">
        <f>VLOOKUP(A452,#REF!,12,FALSE)</f>
        <v>#REF!</v>
      </c>
      <c r="AF452" s="1">
        <f t="shared" ref="AF452:AF515" si="68">IF(D452=1,0.5,0)</f>
        <v>0</v>
      </c>
      <c r="AG452" s="1">
        <f t="shared" ref="AG452:AG515" si="69">IF(E452=1,0.5,0)</f>
        <v>0</v>
      </c>
      <c r="AH452" s="1">
        <f t="shared" ref="AH452:AH515" si="70">IF(G452=1,0.5,0)</f>
        <v>0</v>
      </c>
    </row>
    <row r="453" spans="1:34" ht="14" x14ac:dyDescent="0.3">
      <c r="A453" s="279"/>
      <c r="B453" s="279"/>
      <c r="C453" s="280"/>
      <c r="D453" s="281"/>
      <c r="E453" s="281"/>
      <c r="F453" s="280"/>
      <c r="G453" s="281"/>
      <c r="H453" s="279"/>
      <c r="I453" s="288" t="str">
        <f>_xlfn.IFNA(VLOOKUP(B453,'Absence Types'!A:D,4,FALSE),"")</f>
        <v/>
      </c>
      <c r="J453" s="110" t="str">
        <f t="shared" si="63"/>
        <v>Y</v>
      </c>
      <c r="K453" s="110" t="str">
        <f t="shared" si="64"/>
        <v>N</v>
      </c>
      <c r="L453" s="110" t="b">
        <f t="shared" si="65"/>
        <v>0</v>
      </c>
      <c r="M453" s="110" t="b">
        <f t="shared" si="66"/>
        <v>0</v>
      </c>
      <c r="AC453" s="1" t="str">
        <f t="shared" ref="AC453:AC516" si="71">IF(I453&lt;&gt;"Hours","",(F453-C453)*24)</f>
        <v/>
      </c>
      <c r="AD453" s="1" t="str">
        <f t="shared" si="67"/>
        <v/>
      </c>
      <c r="AE453" s="1" t="e">
        <f>VLOOKUP(A453,#REF!,12,FALSE)</f>
        <v>#REF!</v>
      </c>
      <c r="AF453" s="1">
        <f t="shared" si="68"/>
        <v>0</v>
      </c>
      <c r="AG453" s="1">
        <f t="shared" si="69"/>
        <v>0</v>
      </c>
      <c r="AH453" s="1">
        <f t="shared" si="70"/>
        <v>0</v>
      </c>
    </row>
    <row r="454" spans="1:34" ht="14" x14ac:dyDescent="0.3">
      <c r="A454" s="279"/>
      <c r="B454" s="279"/>
      <c r="C454" s="280"/>
      <c r="D454" s="281"/>
      <c r="E454" s="281"/>
      <c r="F454" s="280"/>
      <c r="G454" s="281"/>
      <c r="H454" s="279"/>
      <c r="I454" s="288" t="str">
        <f>_xlfn.IFNA(VLOOKUP(B454,'Absence Types'!A:D,4,FALSE),"")</f>
        <v/>
      </c>
      <c r="J454" s="110" t="str">
        <f t="shared" si="63"/>
        <v>Y</v>
      </c>
      <c r="K454" s="110" t="str">
        <f t="shared" si="64"/>
        <v>N</v>
      </c>
      <c r="L454" s="110" t="b">
        <f t="shared" si="65"/>
        <v>0</v>
      </c>
      <c r="M454" s="110" t="b">
        <f t="shared" si="66"/>
        <v>0</v>
      </c>
      <c r="AC454" s="1" t="str">
        <f t="shared" si="71"/>
        <v/>
      </c>
      <c r="AD454" s="1" t="str">
        <f t="shared" si="67"/>
        <v/>
      </c>
      <c r="AE454" s="1" t="e">
        <f>VLOOKUP(A454,#REF!,12,FALSE)</f>
        <v>#REF!</v>
      </c>
      <c r="AF454" s="1">
        <f t="shared" si="68"/>
        <v>0</v>
      </c>
      <c r="AG454" s="1">
        <f t="shared" si="69"/>
        <v>0</v>
      </c>
      <c r="AH454" s="1">
        <f t="shared" si="70"/>
        <v>0</v>
      </c>
    </row>
    <row r="455" spans="1:34" ht="14" x14ac:dyDescent="0.3">
      <c r="A455" s="279"/>
      <c r="B455" s="279"/>
      <c r="C455" s="280"/>
      <c r="D455" s="281"/>
      <c r="E455" s="281"/>
      <c r="F455" s="280"/>
      <c r="G455" s="281"/>
      <c r="H455" s="279"/>
      <c r="I455" s="288" t="str">
        <f>_xlfn.IFNA(VLOOKUP(B455,'Absence Types'!A:D,4,FALSE),"")</f>
        <v/>
      </c>
      <c r="J455" s="110" t="str">
        <f t="shared" si="63"/>
        <v>Y</v>
      </c>
      <c r="K455" s="110" t="str">
        <f t="shared" si="64"/>
        <v>N</v>
      </c>
      <c r="L455" s="110" t="b">
        <f t="shared" si="65"/>
        <v>0</v>
      </c>
      <c r="M455" s="110" t="b">
        <f t="shared" si="66"/>
        <v>0</v>
      </c>
      <c r="AC455" s="1" t="str">
        <f t="shared" si="71"/>
        <v/>
      </c>
      <c r="AD455" s="1" t="str">
        <f t="shared" si="67"/>
        <v/>
      </c>
      <c r="AE455" s="1" t="e">
        <f>VLOOKUP(A455,#REF!,12,FALSE)</f>
        <v>#REF!</v>
      </c>
      <c r="AF455" s="1">
        <f t="shared" si="68"/>
        <v>0</v>
      </c>
      <c r="AG455" s="1">
        <f t="shared" si="69"/>
        <v>0</v>
      </c>
      <c r="AH455" s="1">
        <f t="shared" si="70"/>
        <v>0</v>
      </c>
    </row>
    <row r="456" spans="1:34" ht="14" x14ac:dyDescent="0.3">
      <c r="A456" s="279"/>
      <c r="B456" s="279"/>
      <c r="C456" s="280"/>
      <c r="D456" s="281"/>
      <c r="E456" s="281"/>
      <c r="F456" s="280"/>
      <c r="G456" s="281"/>
      <c r="H456" s="279"/>
      <c r="I456" s="288" t="str">
        <f>_xlfn.IFNA(VLOOKUP(B456,'Absence Types'!A:D,4,FALSE),"")</f>
        <v/>
      </c>
      <c r="J456" s="110" t="str">
        <f t="shared" ref="J456:J519" si="72">IF((RIGHT(TEXT(C456,"DD/MM/YYYY HH:MM:SS"),8))=(RIGHT(TEXT(F456,"DD/MM/YYYY HH:MM:SS"),8)),"Y","N")</f>
        <v>Y</v>
      </c>
      <c r="K456" s="110" t="str">
        <f t="shared" ref="K456:K519" si="73">IF(I456="Hours","Y","N")</f>
        <v>N</v>
      </c>
      <c r="L456" s="110" t="b">
        <f t="shared" ref="L456:L519" si="74">AND(J456="N",K456="N")</f>
        <v>0</v>
      </c>
      <c r="M456" s="110" t="b">
        <f t="shared" ref="M456:M519" si="75">AND(I456="Hours",F456-C456&lt;0.00001)</f>
        <v>0</v>
      </c>
      <c r="AC456" s="1" t="str">
        <f t="shared" si="71"/>
        <v/>
      </c>
      <c r="AD456" s="1" t="str">
        <f t="shared" si="67"/>
        <v/>
      </c>
      <c r="AE456" s="1" t="e">
        <f>VLOOKUP(A456,#REF!,12,FALSE)</f>
        <v>#REF!</v>
      </c>
      <c r="AF456" s="1">
        <f t="shared" si="68"/>
        <v>0</v>
      </c>
      <c r="AG456" s="1">
        <f t="shared" si="69"/>
        <v>0</v>
      </c>
      <c r="AH456" s="1">
        <f t="shared" si="70"/>
        <v>0</v>
      </c>
    </row>
    <row r="457" spans="1:34" ht="14" x14ac:dyDescent="0.3">
      <c r="A457" s="279"/>
      <c r="B457" s="279"/>
      <c r="C457" s="280"/>
      <c r="D457" s="281"/>
      <c r="E457" s="281"/>
      <c r="F457" s="280"/>
      <c r="G457" s="281"/>
      <c r="H457" s="279"/>
      <c r="I457" s="288" t="str">
        <f>_xlfn.IFNA(VLOOKUP(B457,'Absence Types'!A:D,4,FALSE),"")</f>
        <v/>
      </c>
      <c r="J457" s="110" t="str">
        <f t="shared" si="72"/>
        <v>Y</v>
      </c>
      <c r="K457" s="110" t="str">
        <f t="shared" si="73"/>
        <v>N</v>
      </c>
      <c r="L457" s="110" t="b">
        <f t="shared" si="74"/>
        <v>0</v>
      </c>
      <c r="M457" s="110" t="b">
        <f t="shared" si="75"/>
        <v>0</v>
      </c>
      <c r="AC457" s="1" t="str">
        <f t="shared" si="71"/>
        <v/>
      </c>
      <c r="AD457" s="1" t="str">
        <f t="shared" si="67"/>
        <v/>
      </c>
      <c r="AE457" s="1" t="e">
        <f>VLOOKUP(A457,#REF!,12,FALSE)</f>
        <v>#REF!</v>
      </c>
      <c r="AF457" s="1">
        <f t="shared" si="68"/>
        <v>0</v>
      </c>
      <c r="AG457" s="1">
        <f t="shared" si="69"/>
        <v>0</v>
      </c>
      <c r="AH457" s="1">
        <f t="shared" si="70"/>
        <v>0</v>
      </c>
    </row>
    <row r="458" spans="1:34" ht="14" x14ac:dyDescent="0.3">
      <c r="A458" s="279"/>
      <c r="B458" s="279"/>
      <c r="C458" s="280"/>
      <c r="D458" s="281"/>
      <c r="E458" s="281"/>
      <c r="F458" s="280"/>
      <c r="G458" s="281"/>
      <c r="H458" s="279"/>
      <c r="I458" s="288" t="str">
        <f>_xlfn.IFNA(VLOOKUP(B458,'Absence Types'!A:D,4,FALSE),"")</f>
        <v/>
      </c>
      <c r="J458" s="110" t="str">
        <f t="shared" si="72"/>
        <v>Y</v>
      </c>
      <c r="K458" s="110" t="str">
        <f t="shared" si="73"/>
        <v>N</v>
      </c>
      <c r="L458" s="110" t="b">
        <f t="shared" si="74"/>
        <v>0</v>
      </c>
      <c r="M458" s="110" t="b">
        <f t="shared" si="75"/>
        <v>0</v>
      </c>
      <c r="AC458" s="1" t="str">
        <f t="shared" si="71"/>
        <v/>
      </c>
      <c r="AD458" s="1" t="str">
        <f t="shared" si="67"/>
        <v/>
      </c>
      <c r="AE458" s="1" t="e">
        <f>VLOOKUP(A458,#REF!,12,FALSE)</f>
        <v>#REF!</v>
      </c>
      <c r="AF458" s="1">
        <f t="shared" si="68"/>
        <v>0</v>
      </c>
      <c r="AG458" s="1">
        <f t="shared" si="69"/>
        <v>0</v>
      </c>
      <c r="AH458" s="1">
        <f t="shared" si="70"/>
        <v>0</v>
      </c>
    </row>
    <row r="459" spans="1:34" ht="14" x14ac:dyDescent="0.3">
      <c r="A459" s="279"/>
      <c r="B459" s="279"/>
      <c r="C459" s="280"/>
      <c r="D459" s="281"/>
      <c r="E459" s="281"/>
      <c r="F459" s="280"/>
      <c r="G459" s="281"/>
      <c r="H459" s="279"/>
      <c r="I459" s="288" t="str">
        <f>_xlfn.IFNA(VLOOKUP(B459,'Absence Types'!A:D,4,FALSE),"")</f>
        <v/>
      </c>
      <c r="J459" s="110" t="str">
        <f t="shared" si="72"/>
        <v>Y</v>
      </c>
      <c r="K459" s="110" t="str">
        <f t="shared" si="73"/>
        <v>N</v>
      </c>
      <c r="L459" s="110" t="b">
        <f t="shared" si="74"/>
        <v>0</v>
      </c>
      <c r="M459" s="110" t="b">
        <f t="shared" si="75"/>
        <v>0</v>
      </c>
      <c r="AC459" s="1" t="str">
        <f t="shared" si="71"/>
        <v/>
      </c>
      <c r="AD459" s="1" t="str">
        <f t="shared" si="67"/>
        <v/>
      </c>
      <c r="AE459" s="1" t="e">
        <f>VLOOKUP(A459,#REF!,12,FALSE)</f>
        <v>#REF!</v>
      </c>
      <c r="AF459" s="1">
        <f t="shared" si="68"/>
        <v>0</v>
      </c>
      <c r="AG459" s="1">
        <f t="shared" si="69"/>
        <v>0</v>
      </c>
      <c r="AH459" s="1">
        <f t="shared" si="70"/>
        <v>0</v>
      </c>
    </row>
    <row r="460" spans="1:34" ht="14" x14ac:dyDescent="0.3">
      <c r="A460" s="279"/>
      <c r="B460" s="279"/>
      <c r="C460" s="280"/>
      <c r="D460" s="281"/>
      <c r="E460" s="281"/>
      <c r="F460" s="280"/>
      <c r="G460" s="281"/>
      <c r="H460" s="279"/>
      <c r="I460" s="288" t="str">
        <f>_xlfn.IFNA(VLOOKUP(B460,'Absence Types'!A:D,4,FALSE),"")</f>
        <v/>
      </c>
      <c r="J460" s="110" t="str">
        <f t="shared" si="72"/>
        <v>Y</v>
      </c>
      <c r="K460" s="110" t="str">
        <f t="shared" si="73"/>
        <v>N</v>
      </c>
      <c r="L460" s="110" t="b">
        <f t="shared" si="74"/>
        <v>0</v>
      </c>
      <c r="M460" s="110" t="b">
        <f t="shared" si="75"/>
        <v>0</v>
      </c>
      <c r="AC460" s="1" t="str">
        <f t="shared" si="71"/>
        <v/>
      </c>
      <c r="AD460" s="1" t="str">
        <f t="shared" si="67"/>
        <v/>
      </c>
      <c r="AE460" s="1" t="e">
        <f>VLOOKUP(A460,#REF!,12,FALSE)</f>
        <v>#REF!</v>
      </c>
      <c r="AF460" s="1">
        <f t="shared" si="68"/>
        <v>0</v>
      </c>
      <c r="AG460" s="1">
        <f t="shared" si="69"/>
        <v>0</v>
      </c>
      <c r="AH460" s="1">
        <f t="shared" si="70"/>
        <v>0</v>
      </c>
    </row>
    <row r="461" spans="1:34" ht="14" x14ac:dyDescent="0.3">
      <c r="A461" s="279"/>
      <c r="B461" s="279"/>
      <c r="C461" s="280"/>
      <c r="D461" s="281"/>
      <c r="E461" s="281"/>
      <c r="F461" s="280"/>
      <c r="G461" s="281"/>
      <c r="H461" s="279"/>
      <c r="I461" s="288" t="str">
        <f>_xlfn.IFNA(VLOOKUP(B461,'Absence Types'!A:D,4,FALSE),"")</f>
        <v/>
      </c>
      <c r="J461" s="110" t="str">
        <f t="shared" si="72"/>
        <v>Y</v>
      </c>
      <c r="K461" s="110" t="str">
        <f t="shared" si="73"/>
        <v>N</v>
      </c>
      <c r="L461" s="110" t="b">
        <f t="shared" si="74"/>
        <v>0</v>
      </c>
      <c r="M461" s="110" t="b">
        <f t="shared" si="75"/>
        <v>0</v>
      </c>
      <c r="AC461" s="1" t="str">
        <f t="shared" si="71"/>
        <v/>
      </c>
      <c r="AD461" s="1" t="str">
        <f t="shared" si="67"/>
        <v/>
      </c>
      <c r="AE461" s="1" t="e">
        <f>VLOOKUP(A461,#REF!,12,FALSE)</f>
        <v>#REF!</v>
      </c>
      <c r="AF461" s="1">
        <f t="shared" si="68"/>
        <v>0</v>
      </c>
      <c r="AG461" s="1">
        <f t="shared" si="69"/>
        <v>0</v>
      </c>
      <c r="AH461" s="1">
        <f t="shared" si="70"/>
        <v>0</v>
      </c>
    </row>
    <row r="462" spans="1:34" ht="14" x14ac:dyDescent="0.3">
      <c r="A462" s="279"/>
      <c r="B462" s="279"/>
      <c r="C462" s="280"/>
      <c r="D462" s="281"/>
      <c r="E462" s="281"/>
      <c r="F462" s="280"/>
      <c r="G462" s="281"/>
      <c r="H462" s="279"/>
      <c r="I462" s="288" t="str">
        <f>_xlfn.IFNA(VLOOKUP(B462,'Absence Types'!A:D,4,FALSE),"")</f>
        <v/>
      </c>
      <c r="J462" s="110" t="str">
        <f t="shared" si="72"/>
        <v>Y</v>
      </c>
      <c r="K462" s="110" t="str">
        <f t="shared" si="73"/>
        <v>N</v>
      </c>
      <c r="L462" s="110" t="b">
        <f t="shared" si="74"/>
        <v>0</v>
      </c>
      <c r="M462" s="110" t="b">
        <f t="shared" si="75"/>
        <v>0</v>
      </c>
      <c r="AC462" s="1" t="str">
        <f t="shared" si="71"/>
        <v/>
      </c>
      <c r="AD462" s="1" t="str">
        <f t="shared" si="67"/>
        <v/>
      </c>
      <c r="AE462" s="1" t="e">
        <f>VLOOKUP(A462,#REF!,12,FALSE)</f>
        <v>#REF!</v>
      </c>
      <c r="AF462" s="1">
        <f t="shared" si="68"/>
        <v>0</v>
      </c>
      <c r="AG462" s="1">
        <f t="shared" si="69"/>
        <v>0</v>
      </c>
      <c r="AH462" s="1">
        <f t="shared" si="70"/>
        <v>0</v>
      </c>
    </row>
    <row r="463" spans="1:34" ht="14" x14ac:dyDescent="0.3">
      <c r="A463" s="279"/>
      <c r="B463" s="279"/>
      <c r="C463" s="280"/>
      <c r="D463" s="281"/>
      <c r="E463" s="281"/>
      <c r="F463" s="280"/>
      <c r="G463" s="281"/>
      <c r="H463" s="279"/>
      <c r="I463" s="288" t="str">
        <f>_xlfn.IFNA(VLOOKUP(B463,'Absence Types'!A:D,4,FALSE),"")</f>
        <v/>
      </c>
      <c r="J463" s="110" t="str">
        <f t="shared" si="72"/>
        <v>Y</v>
      </c>
      <c r="K463" s="110" t="str">
        <f t="shared" si="73"/>
        <v>N</v>
      </c>
      <c r="L463" s="110" t="b">
        <f t="shared" si="74"/>
        <v>0</v>
      </c>
      <c r="M463" s="110" t="b">
        <f t="shared" si="75"/>
        <v>0</v>
      </c>
      <c r="AC463" s="1" t="str">
        <f t="shared" si="71"/>
        <v/>
      </c>
      <c r="AD463" s="1" t="str">
        <f t="shared" si="67"/>
        <v/>
      </c>
      <c r="AE463" s="1" t="e">
        <f>VLOOKUP(A463,#REF!,12,FALSE)</f>
        <v>#REF!</v>
      </c>
      <c r="AF463" s="1">
        <f t="shared" si="68"/>
        <v>0</v>
      </c>
      <c r="AG463" s="1">
        <f t="shared" si="69"/>
        <v>0</v>
      </c>
      <c r="AH463" s="1">
        <f t="shared" si="70"/>
        <v>0</v>
      </c>
    </row>
    <row r="464" spans="1:34" ht="14" x14ac:dyDescent="0.3">
      <c r="A464" s="279"/>
      <c r="B464" s="279"/>
      <c r="C464" s="280"/>
      <c r="D464" s="281"/>
      <c r="E464" s="281"/>
      <c r="F464" s="280"/>
      <c r="G464" s="281"/>
      <c r="H464" s="279"/>
      <c r="I464" s="288" t="str">
        <f>_xlfn.IFNA(VLOOKUP(B464,'Absence Types'!A:D,4,FALSE),"")</f>
        <v/>
      </c>
      <c r="J464" s="110" t="str">
        <f t="shared" si="72"/>
        <v>Y</v>
      </c>
      <c r="K464" s="110" t="str">
        <f t="shared" si="73"/>
        <v>N</v>
      </c>
      <c r="L464" s="110" t="b">
        <f t="shared" si="74"/>
        <v>0</v>
      </c>
      <c r="M464" s="110" t="b">
        <f t="shared" si="75"/>
        <v>0</v>
      </c>
      <c r="AC464" s="1" t="str">
        <f t="shared" si="71"/>
        <v/>
      </c>
      <c r="AD464" s="1" t="str">
        <f t="shared" si="67"/>
        <v/>
      </c>
      <c r="AE464" s="1" t="e">
        <f>VLOOKUP(A464,#REF!,12,FALSE)</f>
        <v>#REF!</v>
      </c>
      <c r="AF464" s="1">
        <f t="shared" si="68"/>
        <v>0</v>
      </c>
      <c r="AG464" s="1">
        <f t="shared" si="69"/>
        <v>0</v>
      </c>
      <c r="AH464" s="1">
        <f t="shared" si="70"/>
        <v>0</v>
      </c>
    </row>
    <row r="465" spans="1:34" ht="14" x14ac:dyDescent="0.3">
      <c r="A465" s="279"/>
      <c r="B465" s="279"/>
      <c r="C465" s="280"/>
      <c r="D465" s="281"/>
      <c r="E465" s="281"/>
      <c r="F465" s="280"/>
      <c r="G465" s="281"/>
      <c r="H465" s="279"/>
      <c r="I465" s="288" t="str">
        <f>_xlfn.IFNA(VLOOKUP(B465,'Absence Types'!A:D,4,FALSE),"")</f>
        <v/>
      </c>
      <c r="J465" s="110" t="str">
        <f t="shared" si="72"/>
        <v>Y</v>
      </c>
      <c r="K465" s="110" t="str">
        <f t="shared" si="73"/>
        <v>N</v>
      </c>
      <c r="L465" s="110" t="b">
        <f t="shared" si="74"/>
        <v>0</v>
      </c>
      <c r="M465" s="110" t="b">
        <f t="shared" si="75"/>
        <v>0</v>
      </c>
      <c r="AC465" s="1" t="str">
        <f t="shared" si="71"/>
        <v/>
      </c>
      <c r="AD465" s="1" t="str">
        <f t="shared" si="67"/>
        <v/>
      </c>
      <c r="AE465" s="1" t="e">
        <f>VLOOKUP(A465,#REF!,12,FALSE)</f>
        <v>#REF!</v>
      </c>
      <c r="AF465" s="1">
        <f t="shared" si="68"/>
        <v>0</v>
      </c>
      <c r="AG465" s="1">
        <f t="shared" si="69"/>
        <v>0</v>
      </c>
      <c r="AH465" s="1">
        <f t="shared" si="70"/>
        <v>0</v>
      </c>
    </row>
    <row r="466" spans="1:34" ht="14" x14ac:dyDescent="0.3">
      <c r="A466" s="279"/>
      <c r="B466" s="279"/>
      <c r="C466" s="280"/>
      <c r="D466" s="281"/>
      <c r="E466" s="281"/>
      <c r="F466" s="280"/>
      <c r="G466" s="281"/>
      <c r="H466" s="279"/>
      <c r="I466" s="288" t="str">
        <f>_xlfn.IFNA(VLOOKUP(B466,'Absence Types'!A:D,4,FALSE),"")</f>
        <v/>
      </c>
      <c r="J466" s="110" t="str">
        <f t="shared" si="72"/>
        <v>Y</v>
      </c>
      <c r="K466" s="110" t="str">
        <f t="shared" si="73"/>
        <v>N</v>
      </c>
      <c r="L466" s="110" t="b">
        <f t="shared" si="74"/>
        <v>0</v>
      </c>
      <c r="M466" s="110" t="b">
        <f t="shared" si="75"/>
        <v>0</v>
      </c>
      <c r="AC466" s="1" t="str">
        <f t="shared" si="71"/>
        <v/>
      </c>
      <c r="AD466" s="1" t="str">
        <f t="shared" si="67"/>
        <v/>
      </c>
      <c r="AE466" s="1" t="e">
        <f>VLOOKUP(A466,#REF!,12,FALSE)</f>
        <v>#REF!</v>
      </c>
      <c r="AF466" s="1">
        <f t="shared" si="68"/>
        <v>0</v>
      </c>
      <c r="AG466" s="1">
        <f t="shared" si="69"/>
        <v>0</v>
      </c>
      <c r="AH466" s="1">
        <f t="shared" si="70"/>
        <v>0</v>
      </c>
    </row>
    <row r="467" spans="1:34" ht="14" x14ac:dyDescent="0.3">
      <c r="A467" s="279"/>
      <c r="B467" s="279"/>
      <c r="C467" s="280"/>
      <c r="D467" s="281"/>
      <c r="E467" s="281"/>
      <c r="F467" s="280"/>
      <c r="G467" s="281"/>
      <c r="H467" s="279"/>
      <c r="I467" s="288" t="str">
        <f>_xlfn.IFNA(VLOOKUP(B467,'Absence Types'!A:D,4,FALSE),"")</f>
        <v/>
      </c>
      <c r="J467" s="110" t="str">
        <f t="shared" si="72"/>
        <v>Y</v>
      </c>
      <c r="K467" s="110" t="str">
        <f t="shared" si="73"/>
        <v>N</v>
      </c>
      <c r="L467" s="110" t="b">
        <f t="shared" si="74"/>
        <v>0</v>
      </c>
      <c r="M467" s="110" t="b">
        <f t="shared" si="75"/>
        <v>0</v>
      </c>
      <c r="AC467" s="1" t="str">
        <f t="shared" si="71"/>
        <v/>
      </c>
      <c r="AD467" s="1" t="str">
        <f t="shared" si="67"/>
        <v/>
      </c>
      <c r="AE467" s="1" t="e">
        <f>VLOOKUP(A467,#REF!,12,FALSE)</f>
        <v>#REF!</v>
      </c>
      <c r="AF467" s="1">
        <f t="shared" si="68"/>
        <v>0</v>
      </c>
      <c r="AG467" s="1">
        <f t="shared" si="69"/>
        <v>0</v>
      </c>
      <c r="AH467" s="1">
        <f t="shared" si="70"/>
        <v>0</v>
      </c>
    </row>
    <row r="468" spans="1:34" ht="14" x14ac:dyDescent="0.3">
      <c r="A468" s="279"/>
      <c r="B468" s="279"/>
      <c r="C468" s="280"/>
      <c r="D468" s="281"/>
      <c r="E468" s="281"/>
      <c r="F468" s="280"/>
      <c r="G468" s="281"/>
      <c r="H468" s="279"/>
      <c r="I468" s="288" t="str">
        <f>_xlfn.IFNA(VLOOKUP(B468,'Absence Types'!A:D,4,FALSE),"")</f>
        <v/>
      </c>
      <c r="J468" s="110" t="str">
        <f t="shared" si="72"/>
        <v>Y</v>
      </c>
      <c r="K468" s="110" t="str">
        <f t="shared" si="73"/>
        <v>N</v>
      </c>
      <c r="L468" s="110" t="b">
        <f t="shared" si="74"/>
        <v>0</v>
      </c>
      <c r="M468" s="110" t="b">
        <f t="shared" si="75"/>
        <v>0</v>
      </c>
      <c r="AC468" s="1" t="str">
        <f t="shared" si="71"/>
        <v/>
      </c>
      <c r="AD468" s="1" t="str">
        <f t="shared" si="67"/>
        <v/>
      </c>
      <c r="AE468" s="1" t="e">
        <f>VLOOKUP(A468,#REF!,12,FALSE)</f>
        <v>#REF!</v>
      </c>
      <c r="AF468" s="1">
        <f t="shared" si="68"/>
        <v>0</v>
      </c>
      <c r="AG468" s="1">
        <f t="shared" si="69"/>
        <v>0</v>
      </c>
      <c r="AH468" s="1">
        <f t="shared" si="70"/>
        <v>0</v>
      </c>
    </row>
    <row r="469" spans="1:34" ht="14" x14ac:dyDescent="0.3">
      <c r="A469" s="279"/>
      <c r="B469" s="279"/>
      <c r="C469" s="280"/>
      <c r="D469" s="281"/>
      <c r="E469" s="281"/>
      <c r="F469" s="280"/>
      <c r="G469" s="281"/>
      <c r="H469" s="279"/>
      <c r="I469" s="288" t="str">
        <f>_xlfn.IFNA(VLOOKUP(B469,'Absence Types'!A:D,4,FALSE),"")</f>
        <v/>
      </c>
      <c r="J469" s="110" t="str">
        <f t="shared" si="72"/>
        <v>Y</v>
      </c>
      <c r="K469" s="110" t="str">
        <f t="shared" si="73"/>
        <v>N</v>
      </c>
      <c r="L469" s="110" t="b">
        <f t="shared" si="74"/>
        <v>0</v>
      </c>
      <c r="M469" s="110" t="b">
        <f t="shared" si="75"/>
        <v>0</v>
      </c>
      <c r="AC469" s="1" t="str">
        <f t="shared" si="71"/>
        <v/>
      </c>
      <c r="AD469" s="1" t="str">
        <f t="shared" si="67"/>
        <v/>
      </c>
      <c r="AE469" s="1" t="e">
        <f>VLOOKUP(A469,#REF!,12,FALSE)</f>
        <v>#REF!</v>
      </c>
      <c r="AF469" s="1">
        <f t="shared" si="68"/>
        <v>0</v>
      </c>
      <c r="AG469" s="1">
        <f t="shared" si="69"/>
        <v>0</v>
      </c>
      <c r="AH469" s="1">
        <f t="shared" si="70"/>
        <v>0</v>
      </c>
    </row>
    <row r="470" spans="1:34" ht="14" x14ac:dyDescent="0.3">
      <c r="A470" s="279"/>
      <c r="B470" s="279"/>
      <c r="C470" s="280"/>
      <c r="D470" s="281"/>
      <c r="E470" s="281"/>
      <c r="F470" s="280"/>
      <c r="G470" s="281"/>
      <c r="H470" s="279"/>
      <c r="I470" s="288" t="str">
        <f>_xlfn.IFNA(VLOOKUP(B470,'Absence Types'!A:D,4,FALSE),"")</f>
        <v/>
      </c>
      <c r="J470" s="110" t="str">
        <f t="shared" si="72"/>
        <v>Y</v>
      </c>
      <c r="K470" s="110" t="str">
        <f t="shared" si="73"/>
        <v>N</v>
      </c>
      <c r="L470" s="110" t="b">
        <f t="shared" si="74"/>
        <v>0</v>
      </c>
      <c r="M470" s="110" t="b">
        <f t="shared" si="75"/>
        <v>0</v>
      </c>
      <c r="AC470" s="1" t="str">
        <f t="shared" si="71"/>
        <v/>
      </c>
      <c r="AD470" s="1" t="str">
        <f t="shared" si="67"/>
        <v/>
      </c>
      <c r="AE470" s="1" t="e">
        <f>VLOOKUP(A470,#REF!,12,FALSE)</f>
        <v>#REF!</v>
      </c>
      <c r="AF470" s="1">
        <f t="shared" si="68"/>
        <v>0</v>
      </c>
      <c r="AG470" s="1">
        <f t="shared" si="69"/>
        <v>0</v>
      </c>
      <c r="AH470" s="1">
        <f t="shared" si="70"/>
        <v>0</v>
      </c>
    </row>
    <row r="471" spans="1:34" ht="14" x14ac:dyDescent="0.3">
      <c r="A471" s="279"/>
      <c r="B471" s="279"/>
      <c r="C471" s="280"/>
      <c r="D471" s="281"/>
      <c r="E471" s="281"/>
      <c r="F471" s="280"/>
      <c r="G471" s="281"/>
      <c r="H471" s="279"/>
      <c r="I471" s="288" t="str">
        <f>_xlfn.IFNA(VLOOKUP(B471,'Absence Types'!A:D,4,FALSE),"")</f>
        <v/>
      </c>
      <c r="J471" s="110" t="str">
        <f t="shared" si="72"/>
        <v>Y</v>
      </c>
      <c r="K471" s="110" t="str">
        <f t="shared" si="73"/>
        <v>N</v>
      </c>
      <c r="L471" s="110" t="b">
        <f t="shared" si="74"/>
        <v>0</v>
      </c>
      <c r="M471" s="110" t="b">
        <f t="shared" si="75"/>
        <v>0</v>
      </c>
      <c r="AC471" s="1" t="str">
        <f t="shared" si="71"/>
        <v/>
      </c>
      <c r="AD471" s="1" t="str">
        <f t="shared" si="67"/>
        <v/>
      </c>
      <c r="AE471" s="1" t="e">
        <f>VLOOKUP(A471,#REF!,12,FALSE)</f>
        <v>#REF!</v>
      </c>
      <c r="AF471" s="1">
        <f t="shared" si="68"/>
        <v>0</v>
      </c>
      <c r="AG471" s="1">
        <f t="shared" si="69"/>
        <v>0</v>
      </c>
      <c r="AH471" s="1">
        <f t="shared" si="70"/>
        <v>0</v>
      </c>
    </row>
    <row r="472" spans="1:34" ht="14" x14ac:dyDescent="0.3">
      <c r="A472" s="279"/>
      <c r="B472" s="279"/>
      <c r="C472" s="280"/>
      <c r="D472" s="281"/>
      <c r="E472" s="281"/>
      <c r="F472" s="280"/>
      <c r="G472" s="281"/>
      <c r="H472" s="279"/>
      <c r="I472" s="288" t="str">
        <f>_xlfn.IFNA(VLOOKUP(B472,'Absence Types'!A:D,4,FALSE),"")</f>
        <v/>
      </c>
      <c r="J472" s="110" t="str">
        <f t="shared" si="72"/>
        <v>Y</v>
      </c>
      <c r="K472" s="110" t="str">
        <f t="shared" si="73"/>
        <v>N</v>
      </c>
      <c r="L472" s="110" t="b">
        <f t="shared" si="74"/>
        <v>0</v>
      </c>
      <c r="M472" s="110" t="b">
        <f t="shared" si="75"/>
        <v>0</v>
      </c>
      <c r="AC472" s="1" t="str">
        <f t="shared" si="71"/>
        <v/>
      </c>
      <c r="AD472" s="1" t="str">
        <f t="shared" si="67"/>
        <v/>
      </c>
      <c r="AE472" s="1" t="e">
        <f>VLOOKUP(A472,#REF!,12,FALSE)</f>
        <v>#REF!</v>
      </c>
      <c r="AF472" s="1">
        <f t="shared" si="68"/>
        <v>0</v>
      </c>
      <c r="AG472" s="1">
        <f t="shared" si="69"/>
        <v>0</v>
      </c>
      <c r="AH472" s="1">
        <f t="shared" si="70"/>
        <v>0</v>
      </c>
    </row>
    <row r="473" spans="1:34" ht="14" x14ac:dyDescent="0.3">
      <c r="A473" s="279"/>
      <c r="B473" s="279"/>
      <c r="C473" s="280"/>
      <c r="D473" s="281"/>
      <c r="E473" s="281"/>
      <c r="F473" s="280"/>
      <c r="G473" s="281"/>
      <c r="H473" s="279"/>
      <c r="I473" s="288" t="str">
        <f>_xlfn.IFNA(VLOOKUP(B473,'Absence Types'!A:D,4,FALSE),"")</f>
        <v/>
      </c>
      <c r="J473" s="110" t="str">
        <f t="shared" si="72"/>
        <v>Y</v>
      </c>
      <c r="K473" s="110" t="str">
        <f t="shared" si="73"/>
        <v>N</v>
      </c>
      <c r="L473" s="110" t="b">
        <f t="shared" si="74"/>
        <v>0</v>
      </c>
      <c r="M473" s="110" t="b">
        <f t="shared" si="75"/>
        <v>0</v>
      </c>
      <c r="AC473" s="1" t="str">
        <f t="shared" si="71"/>
        <v/>
      </c>
      <c r="AD473" s="1" t="str">
        <f t="shared" si="67"/>
        <v/>
      </c>
      <c r="AE473" s="1" t="e">
        <f>VLOOKUP(A473,#REF!,12,FALSE)</f>
        <v>#REF!</v>
      </c>
      <c r="AF473" s="1">
        <f t="shared" si="68"/>
        <v>0</v>
      </c>
      <c r="AG473" s="1">
        <f t="shared" si="69"/>
        <v>0</v>
      </c>
      <c r="AH473" s="1">
        <f t="shared" si="70"/>
        <v>0</v>
      </c>
    </row>
    <row r="474" spans="1:34" ht="14" x14ac:dyDescent="0.3">
      <c r="A474" s="279"/>
      <c r="B474" s="279"/>
      <c r="C474" s="280"/>
      <c r="D474" s="281"/>
      <c r="E474" s="281"/>
      <c r="F474" s="280"/>
      <c r="G474" s="281"/>
      <c r="H474" s="279"/>
      <c r="I474" s="288" t="str">
        <f>_xlfn.IFNA(VLOOKUP(B474,'Absence Types'!A:D,4,FALSE),"")</f>
        <v/>
      </c>
      <c r="J474" s="110" t="str">
        <f t="shared" si="72"/>
        <v>Y</v>
      </c>
      <c r="K474" s="110" t="str">
        <f t="shared" si="73"/>
        <v>N</v>
      </c>
      <c r="L474" s="110" t="b">
        <f t="shared" si="74"/>
        <v>0</v>
      </c>
      <c r="M474" s="110" t="b">
        <f t="shared" si="75"/>
        <v>0</v>
      </c>
      <c r="AC474" s="1" t="str">
        <f t="shared" si="71"/>
        <v/>
      </c>
      <c r="AD474" s="1" t="str">
        <f t="shared" si="67"/>
        <v/>
      </c>
      <c r="AE474" s="1" t="e">
        <f>VLOOKUP(A474,#REF!,12,FALSE)</f>
        <v>#REF!</v>
      </c>
      <c r="AF474" s="1">
        <f t="shared" si="68"/>
        <v>0</v>
      </c>
      <c r="AG474" s="1">
        <f t="shared" si="69"/>
        <v>0</v>
      </c>
      <c r="AH474" s="1">
        <f t="shared" si="70"/>
        <v>0</v>
      </c>
    </row>
    <row r="475" spans="1:34" ht="14" x14ac:dyDescent="0.3">
      <c r="A475" s="279"/>
      <c r="B475" s="279"/>
      <c r="C475" s="280"/>
      <c r="D475" s="281"/>
      <c r="E475" s="281"/>
      <c r="F475" s="280"/>
      <c r="G475" s="281"/>
      <c r="H475" s="279"/>
      <c r="I475" s="288" t="str">
        <f>_xlfn.IFNA(VLOOKUP(B475,'Absence Types'!A:D,4,FALSE),"")</f>
        <v/>
      </c>
      <c r="J475" s="110" t="str">
        <f t="shared" si="72"/>
        <v>Y</v>
      </c>
      <c r="K475" s="110" t="str">
        <f t="shared" si="73"/>
        <v>N</v>
      </c>
      <c r="L475" s="110" t="b">
        <f t="shared" si="74"/>
        <v>0</v>
      </c>
      <c r="M475" s="110" t="b">
        <f t="shared" si="75"/>
        <v>0</v>
      </c>
      <c r="AC475" s="1" t="str">
        <f t="shared" si="71"/>
        <v/>
      </c>
      <c r="AD475" s="1" t="str">
        <f t="shared" si="67"/>
        <v/>
      </c>
      <c r="AE475" s="1" t="e">
        <f>VLOOKUP(A475,#REF!,12,FALSE)</f>
        <v>#REF!</v>
      </c>
      <c r="AF475" s="1">
        <f t="shared" si="68"/>
        <v>0</v>
      </c>
      <c r="AG475" s="1">
        <f t="shared" si="69"/>
        <v>0</v>
      </c>
      <c r="AH475" s="1">
        <f t="shared" si="70"/>
        <v>0</v>
      </c>
    </row>
    <row r="476" spans="1:34" ht="14" x14ac:dyDescent="0.3">
      <c r="A476" s="279"/>
      <c r="B476" s="279"/>
      <c r="C476" s="280"/>
      <c r="D476" s="281"/>
      <c r="E476" s="281"/>
      <c r="F476" s="280"/>
      <c r="G476" s="281"/>
      <c r="H476" s="279"/>
      <c r="I476" s="288" t="str">
        <f>_xlfn.IFNA(VLOOKUP(B476,'Absence Types'!A:D,4,FALSE),"")</f>
        <v/>
      </c>
      <c r="J476" s="110" t="str">
        <f t="shared" si="72"/>
        <v>Y</v>
      </c>
      <c r="K476" s="110" t="str">
        <f t="shared" si="73"/>
        <v>N</v>
      </c>
      <c r="L476" s="110" t="b">
        <f t="shared" si="74"/>
        <v>0</v>
      </c>
      <c r="M476" s="110" t="b">
        <f t="shared" si="75"/>
        <v>0</v>
      </c>
      <c r="AC476" s="1" t="str">
        <f t="shared" si="71"/>
        <v/>
      </c>
      <c r="AD476" s="1" t="str">
        <f t="shared" si="67"/>
        <v/>
      </c>
      <c r="AE476" s="1" t="e">
        <f>VLOOKUP(A476,#REF!,12,FALSE)</f>
        <v>#REF!</v>
      </c>
      <c r="AF476" s="1">
        <f t="shared" si="68"/>
        <v>0</v>
      </c>
      <c r="AG476" s="1">
        <f t="shared" si="69"/>
        <v>0</v>
      </c>
      <c r="AH476" s="1">
        <f t="shared" si="70"/>
        <v>0</v>
      </c>
    </row>
    <row r="477" spans="1:34" ht="14" x14ac:dyDescent="0.3">
      <c r="A477" s="279"/>
      <c r="B477" s="279"/>
      <c r="C477" s="280"/>
      <c r="D477" s="281"/>
      <c r="E477" s="281"/>
      <c r="F477" s="280"/>
      <c r="G477" s="281"/>
      <c r="H477" s="279"/>
      <c r="I477" s="288" t="str">
        <f>_xlfn.IFNA(VLOOKUP(B477,'Absence Types'!A:D,4,FALSE),"")</f>
        <v/>
      </c>
      <c r="J477" s="110" t="str">
        <f t="shared" si="72"/>
        <v>Y</v>
      </c>
      <c r="K477" s="110" t="str">
        <f t="shared" si="73"/>
        <v>N</v>
      </c>
      <c r="L477" s="110" t="b">
        <f t="shared" si="74"/>
        <v>0</v>
      </c>
      <c r="M477" s="110" t="b">
        <f t="shared" si="75"/>
        <v>0</v>
      </c>
      <c r="AC477" s="1" t="str">
        <f t="shared" si="71"/>
        <v/>
      </c>
      <c r="AD477" s="1" t="str">
        <f t="shared" si="67"/>
        <v/>
      </c>
      <c r="AE477" s="1" t="e">
        <f>VLOOKUP(A477,#REF!,12,FALSE)</f>
        <v>#REF!</v>
      </c>
      <c r="AF477" s="1">
        <f t="shared" si="68"/>
        <v>0</v>
      </c>
      <c r="AG477" s="1">
        <f t="shared" si="69"/>
        <v>0</v>
      </c>
      <c r="AH477" s="1">
        <f t="shared" si="70"/>
        <v>0</v>
      </c>
    </row>
    <row r="478" spans="1:34" ht="14" x14ac:dyDescent="0.3">
      <c r="A478" s="279"/>
      <c r="B478" s="279"/>
      <c r="C478" s="280"/>
      <c r="D478" s="281"/>
      <c r="E478" s="281"/>
      <c r="F478" s="280"/>
      <c r="G478" s="281"/>
      <c r="H478" s="279"/>
      <c r="I478" s="288" t="str">
        <f>_xlfn.IFNA(VLOOKUP(B478,'Absence Types'!A:D,4,FALSE),"")</f>
        <v/>
      </c>
      <c r="J478" s="110" t="str">
        <f t="shared" si="72"/>
        <v>Y</v>
      </c>
      <c r="K478" s="110" t="str">
        <f t="shared" si="73"/>
        <v>N</v>
      </c>
      <c r="L478" s="110" t="b">
        <f t="shared" si="74"/>
        <v>0</v>
      </c>
      <c r="M478" s="110" t="b">
        <f t="shared" si="75"/>
        <v>0</v>
      </c>
      <c r="AC478" s="1" t="str">
        <f t="shared" si="71"/>
        <v/>
      </c>
      <c r="AD478" s="1" t="str">
        <f t="shared" si="67"/>
        <v/>
      </c>
      <c r="AE478" s="1" t="e">
        <f>VLOOKUP(A478,#REF!,12,FALSE)</f>
        <v>#REF!</v>
      </c>
      <c r="AF478" s="1">
        <f t="shared" si="68"/>
        <v>0</v>
      </c>
      <c r="AG478" s="1">
        <f t="shared" si="69"/>
        <v>0</v>
      </c>
      <c r="AH478" s="1">
        <f t="shared" si="70"/>
        <v>0</v>
      </c>
    </row>
    <row r="479" spans="1:34" ht="14" x14ac:dyDescent="0.3">
      <c r="A479" s="279"/>
      <c r="B479" s="279"/>
      <c r="C479" s="280"/>
      <c r="D479" s="281"/>
      <c r="E479" s="281"/>
      <c r="F479" s="280"/>
      <c r="G479" s="281"/>
      <c r="H479" s="279"/>
      <c r="I479" s="288" t="str">
        <f>_xlfn.IFNA(VLOOKUP(B479,'Absence Types'!A:D,4,FALSE),"")</f>
        <v/>
      </c>
      <c r="J479" s="110" t="str">
        <f t="shared" si="72"/>
        <v>Y</v>
      </c>
      <c r="K479" s="110" t="str">
        <f t="shared" si="73"/>
        <v>N</v>
      </c>
      <c r="L479" s="110" t="b">
        <f t="shared" si="74"/>
        <v>0</v>
      </c>
      <c r="M479" s="110" t="b">
        <f t="shared" si="75"/>
        <v>0</v>
      </c>
      <c r="AC479" s="1" t="str">
        <f t="shared" si="71"/>
        <v/>
      </c>
      <c r="AD479" s="1" t="str">
        <f t="shared" si="67"/>
        <v/>
      </c>
      <c r="AE479" s="1" t="e">
        <f>VLOOKUP(A479,#REF!,12,FALSE)</f>
        <v>#REF!</v>
      </c>
      <c r="AF479" s="1">
        <f t="shared" si="68"/>
        <v>0</v>
      </c>
      <c r="AG479" s="1">
        <f t="shared" si="69"/>
        <v>0</v>
      </c>
      <c r="AH479" s="1">
        <f t="shared" si="70"/>
        <v>0</v>
      </c>
    </row>
    <row r="480" spans="1:34" ht="14" x14ac:dyDescent="0.3">
      <c r="A480" s="279"/>
      <c r="B480" s="279"/>
      <c r="C480" s="280"/>
      <c r="D480" s="281"/>
      <c r="E480" s="281"/>
      <c r="F480" s="280"/>
      <c r="G480" s="281"/>
      <c r="H480" s="279"/>
      <c r="I480" s="288" t="str">
        <f>_xlfn.IFNA(VLOOKUP(B480,'Absence Types'!A:D,4,FALSE),"")</f>
        <v/>
      </c>
      <c r="J480" s="110" t="str">
        <f t="shared" si="72"/>
        <v>Y</v>
      </c>
      <c r="K480" s="110" t="str">
        <f t="shared" si="73"/>
        <v>N</v>
      </c>
      <c r="L480" s="110" t="b">
        <f t="shared" si="74"/>
        <v>0</v>
      </c>
      <c r="M480" s="110" t="b">
        <f t="shared" si="75"/>
        <v>0</v>
      </c>
      <c r="AC480" s="1" t="str">
        <f t="shared" si="71"/>
        <v/>
      </c>
      <c r="AD480" s="1" t="str">
        <f t="shared" si="67"/>
        <v/>
      </c>
      <c r="AE480" s="1" t="e">
        <f>VLOOKUP(A480,#REF!,12,FALSE)</f>
        <v>#REF!</v>
      </c>
      <c r="AF480" s="1">
        <f t="shared" si="68"/>
        <v>0</v>
      </c>
      <c r="AG480" s="1">
        <f t="shared" si="69"/>
        <v>0</v>
      </c>
      <c r="AH480" s="1">
        <f t="shared" si="70"/>
        <v>0</v>
      </c>
    </row>
    <row r="481" spans="1:34" ht="14" x14ac:dyDescent="0.3">
      <c r="A481" s="279"/>
      <c r="B481" s="279"/>
      <c r="C481" s="280"/>
      <c r="D481" s="281"/>
      <c r="E481" s="281"/>
      <c r="F481" s="280"/>
      <c r="G481" s="281"/>
      <c r="H481" s="279"/>
      <c r="I481" s="288" t="str">
        <f>_xlfn.IFNA(VLOOKUP(B481,'Absence Types'!A:D,4,FALSE),"")</f>
        <v/>
      </c>
      <c r="J481" s="110" t="str">
        <f t="shared" si="72"/>
        <v>Y</v>
      </c>
      <c r="K481" s="110" t="str">
        <f t="shared" si="73"/>
        <v>N</v>
      </c>
      <c r="L481" s="110" t="b">
        <f t="shared" si="74"/>
        <v>0</v>
      </c>
      <c r="M481" s="110" t="b">
        <f t="shared" si="75"/>
        <v>0</v>
      </c>
      <c r="AC481" s="1" t="str">
        <f t="shared" si="71"/>
        <v/>
      </c>
      <c r="AD481" s="1" t="str">
        <f t="shared" si="67"/>
        <v/>
      </c>
      <c r="AE481" s="1" t="e">
        <f>VLOOKUP(A481,#REF!,12,FALSE)</f>
        <v>#REF!</v>
      </c>
      <c r="AF481" s="1">
        <f t="shared" si="68"/>
        <v>0</v>
      </c>
      <c r="AG481" s="1">
        <f t="shared" si="69"/>
        <v>0</v>
      </c>
      <c r="AH481" s="1">
        <f t="shared" si="70"/>
        <v>0</v>
      </c>
    </row>
    <row r="482" spans="1:34" ht="14" x14ac:dyDescent="0.3">
      <c r="A482" s="279"/>
      <c r="B482" s="279"/>
      <c r="C482" s="280"/>
      <c r="D482" s="281"/>
      <c r="E482" s="281"/>
      <c r="F482" s="280"/>
      <c r="G482" s="281"/>
      <c r="H482" s="279"/>
      <c r="I482" s="288" t="str">
        <f>_xlfn.IFNA(VLOOKUP(B482,'Absence Types'!A:D,4,FALSE),"")</f>
        <v/>
      </c>
      <c r="J482" s="110" t="str">
        <f t="shared" si="72"/>
        <v>Y</v>
      </c>
      <c r="K482" s="110" t="str">
        <f t="shared" si="73"/>
        <v>N</v>
      </c>
      <c r="L482" s="110" t="b">
        <f t="shared" si="74"/>
        <v>0</v>
      </c>
      <c r="M482" s="110" t="b">
        <f t="shared" si="75"/>
        <v>0</v>
      </c>
      <c r="AC482" s="1" t="str">
        <f t="shared" si="71"/>
        <v/>
      </c>
      <c r="AD482" s="1" t="str">
        <f t="shared" si="67"/>
        <v/>
      </c>
      <c r="AE482" s="1" t="e">
        <f>VLOOKUP(A482,#REF!,12,FALSE)</f>
        <v>#REF!</v>
      </c>
      <c r="AF482" s="1">
        <f t="shared" si="68"/>
        <v>0</v>
      </c>
      <c r="AG482" s="1">
        <f t="shared" si="69"/>
        <v>0</v>
      </c>
      <c r="AH482" s="1">
        <f t="shared" si="70"/>
        <v>0</v>
      </c>
    </row>
    <row r="483" spans="1:34" ht="14" x14ac:dyDescent="0.3">
      <c r="A483" s="279"/>
      <c r="B483" s="279"/>
      <c r="C483" s="280"/>
      <c r="D483" s="281"/>
      <c r="E483" s="281"/>
      <c r="F483" s="280"/>
      <c r="G483" s="281"/>
      <c r="H483" s="279"/>
      <c r="I483" s="288" t="str">
        <f>_xlfn.IFNA(VLOOKUP(B483,'Absence Types'!A:D,4,FALSE),"")</f>
        <v/>
      </c>
      <c r="J483" s="110" t="str">
        <f t="shared" si="72"/>
        <v>Y</v>
      </c>
      <c r="K483" s="110" t="str">
        <f t="shared" si="73"/>
        <v>N</v>
      </c>
      <c r="L483" s="110" t="b">
        <f t="shared" si="74"/>
        <v>0</v>
      </c>
      <c r="M483" s="110" t="b">
        <f t="shared" si="75"/>
        <v>0</v>
      </c>
      <c r="AC483" s="1" t="str">
        <f t="shared" si="71"/>
        <v/>
      </c>
      <c r="AD483" s="1" t="str">
        <f t="shared" si="67"/>
        <v/>
      </c>
      <c r="AE483" s="1" t="e">
        <f>VLOOKUP(A483,#REF!,12,FALSE)</f>
        <v>#REF!</v>
      </c>
      <c r="AF483" s="1">
        <f t="shared" si="68"/>
        <v>0</v>
      </c>
      <c r="AG483" s="1">
        <f t="shared" si="69"/>
        <v>0</v>
      </c>
      <c r="AH483" s="1">
        <f t="shared" si="70"/>
        <v>0</v>
      </c>
    </row>
    <row r="484" spans="1:34" ht="14" x14ac:dyDescent="0.3">
      <c r="A484" s="279"/>
      <c r="B484" s="279"/>
      <c r="C484" s="280"/>
      <c r="D484" s="281"/>
      <c r="E484" s="281"/>
      <c r="F484" s="280"/>
      <c r="G484" s="281"/>
      <c r="H484" s="279"/>
      <c r="I484" s="288" t="str">
        <f>_xlfn.IFNA(VLOOKUP(B484,'Absence Types'!A:D,4,FALSE),"")</f>
        <v/>
      </c>
      <c r="J484" s="110" t="str">
        <f t="shared" si="72"/>
        <v>Y</v>
      </c>
      <c r="K484" s="110" t="str">
        <f t="shared" si="73"/>
        <v>N</v>
      </c>
      <c r="L484" s="110" t="b">
        <f t="shared" si="74"/>
        <v>0</v>
      </c>
      <c r="M484" s="110" t="b">
        <f t="shared" si="75"/>
        <v>0</v>
      </c>
      <c r="AC484" s="1" t="str">
        <f t="shared" si="71"/>
        <v/>
      </c>
      <c r="AD484" s="1" t="str">
        <f t="shared" si="67"/>
        <v/>
      </c>
      <c r="AE484" s="1" t="e">
        <f>VLOOKUP(A484,#REF!,12,FALSE)</f>
        <v>#REF!</v>
      </c>
      <c r="AF484" s="1">
        <f t="shared" si="68"/>
        <v>0</v>
      </c>
      <c r="AG484" s="1">
        <f t="shared" si="69"/>
        <v>0</v>
      </c>
      <c r="AH484" s="1">
        <f t="shared" si="70"/>
        <v>0</v>
      </c>
    </row>
    <row r="485" spans="1:34" ht="14" x14ac:dyDescent="0.3">
      <c r="A485" s="279"/>
      <c r="B485" s="279"/>
      <c r="C485" s="280"/>
      <c r="D485" s="281"/>
      <c r="E485" s="281"/>
      <c r="F485" s="280"/>
      <c r="G485" s="281"/>
      <c r="H485" s="279"/>
      <c r="I485" s="288" t="str">
        <f>_xlfn.IFNA(VLOOKUP(B485,'Absence Types'!A:D,4,FALSE),"")</f>
        <v/>
      </c>
      <c r="J485" s="110" t="str">
        <f t="shared" si="72"/>
        <v>Y</v>
      </c>
      <c r="K485" s="110" t="str">
        <f t="shared" si="73"/>
        <v>N</v>
      </c>
      <c r="L485" s="110" t="b">
        <f t="shared" si="74"/>
        <v>0</v>
      </c>
      <c r="M485" s="110" t="b">
        <f t="shared" si="75"/>
        <v>0</v>
      </c>
      <c r="AC485" s="1" t="str">
        <f t="shared" si="71"/>
        <v/>
      </c>
      <c r="AD485" s="1" t="str">
        <f t="shared" si="67"/>
        <v/>
      </c>
      <c r="AE485" s="1" t="e">
        <f>VLOOKUP(A485,#REF!,12,FALSE)</f>
        <v>#REF!</v>
      </c>
      <c r="AF485" s="1">
        <f t="shared" si="68"/>
        <v>0</v>
      </c>
      <c r="AG485" s="1">
        <f t="shared" si="69"/>
        <v>0</v>
      </c>
      <c r="AH485" s="1">
        <f t="shared" si="70"/>
        <v>0</v>
      </c>
    </row>
    <row r="486" spans="1:34" ht="14" x14ac:dyDescent="0.3">
      <c r="A486" s="279"/>
      <c r="B486" s="279"/>
      <c r="C486" s="280"/>
      <c r="D486" s="281"/>
      <c r="E486" s="281"/>
      <c r="F486" s="280"/>
      <c r="G486" s="281"/>
      <c r="H486" s="279"/>
      <c r="I486" s="288" t="str">
        <f>_xlfn.IFNA(VLOOKUP(B486,'Absence Types'!A:D,4,FALSE),"")</f>
        <v/>
      </c>
      <c r="J486" s="110" t="str">
        <f t="shared" si="72"/>
        <v>Y</v>
      </c>
      <c r="K486" s="110" t="str">
        <f t="shared" si="73"/>
        <v>N</v>
      </c>
      <c r="L486" s="110" t="b">
        <f t="shared" si="74"/>
        <v>0</v>
      </c>
      <c r="M486" s="110" t="b">
        <f t="shared" si="75"/>
        <v>0</v>
      </c>
      <c r="AC486" s="1" t="str">
        <f t="shared" si="71"/>
        <v/>
      </c>
      <c r="AD486" s="1" t="str">
        <f t="shared" si="67"/>
        <v/>
      </c>
      <c r="AE486" s="1" t="e">
        <f>VLOOKUP(A486,#REF!,12,FALSE)</f>
        <v>#REF!</v>
      </c>
      <c r="AF486" s="1">
        <f t="shared" si="68"/>
        <v>0</v>
      </c>
      <c r="AG486" s="1">
        <f t="shared" si="69"/>
        <v>0</v>
      </c>
      <c r="AH486" s="1">
        <f t="shared" si="70"/>
        <v>0</v>
      </c>
    </row>
    <row r="487" spans="1:34" ht="14" x14ac:dyDescent="0.3">
      <c r="A487" s="279"/>
      <c r="B487" s="279"/>
      <c r="C487" s="280"/>
      <c r="D487" s="281"/>
      <c r="E487" s="281"/>
      <c r="F487" s="280"/>
      <c r="G487" s="281"/>
      <c r="H487" s="279"/>
      <c r="I487" s="288" t="str">
        <f>_xlfn.IFNA(VLOOKUP(B487,'Absence Types'!A:D,4,FALSE),"")</f>
        <v/>
      </c>
      <c r="J487" s="110" t="str">
        <f t="shared" si="72"/>
        <v>Y</v>
      </c>
      <c r="K487" s="110" t="str">
        <f t="shared" si="73"/>
        <v>N</v>
      </c>
      <c r="L487" s="110" t="b">
        <f t="shared" si="74"/>
        <v>0</v>
      </c>
      <c r="M487" s="110" t="b">
        <f t="shared" si="75"/>
        <v>0</v>
      </c>
      <c r="AC487" s="1" t="str">
        <f t="shared" si="71"/>
        <v/>
      </c>
      <c r="AD487" s="1" t="str">
        <f t="shared" si="67"/>
        <v/>
      </c>
      <c r="AE487" s="1" t="e">
        <f>VLOOKUP(A487,#REF!,12,FALSE)</f>
        <v>#REF!</v>
      </c>
      <c r="AF487" s="1">
        <f t="shared" si="68"/>
        <v>0</v>
      </c>
      <c r="AG487" s="1">
        <f t="shared" si="69"/>
        <v>0</v>
      </c>
      <c r="AH487" s="1">
        <f t="shared" si="70"/>
        <v>0</v>
      </c>
    </row>
    <row r="488" spans="1:34" ht="14" x14ac:dyDescent="0.3">
      <c r="A488" s="279"/>
      <c r="B488" s="279"/>
      <c r="C488" s="280"/>
      <c r="D488" s="281"/>
      <c r="E488" s="281"/>
      <c r="F488" s="280"/>
      <c r="G488" s="281"/>
      <c r="H488" s="279"/>
      <c r="I488" s="288" t="str">
        <f>_xlfn.IFNA(VLOOKUP(B488,'Absence Types'!A:D,4,FALSE),"")</f>
        <v/>
      </c>
      <c r="J488" s="110" t="str">
        <f t="shared" si="72"/>
        <v>Y</v>
      </c>
      <c r="K488" s="110" t="str">
        <f t="shared" si="73"/>
        <v>N</v>
      </c>
      <c r="L488" s="110" t="b">
        <f t="shared" si="74"/>
        <v>0</v>
      </c>
      <c r="M488" s="110" t="b">
        <f t="shared" si="75"/>
        <v>0</v>
      </c>
      <c r="AC488" s="1" t="str">
        <f t="shared" si="71"/>
        <v/>
      </c>
      <c r="AD488" s="1" t="str">
        <f t="shared" si="67"/>
        <v/>
      </c>
      <c r="AE488" s="1" t="e">
        <f>VLOOKUP(A488,#REF!,12,FALSE)</f>
        <v>#REF!</v>
      </c>
      <c r="AF488" s="1">
        <f t="shared" si="68"/>
        <v>0</v>
      </c>
      <c r="AG488" s="1">
        <f t="shared" si="69"/>
        <v>0</v>
      </c>
      <c r="AH488" s="1">
        <f t="shared" si="70"/>
        <v>0</v>
      </c>
    </row>
    <row r="489" spans="1:34" ht="14" x14ac:dyDescent="0.3">
      <c r="A489" s="279"/>
      <c r="B489" s="279"/>
      <c r="C489" s="280"/>
      <c r="D489" s="281"/>
      <c r="E489" s="281"/>
      <c r="F489" s="280"/>
      <c r="G489" s="281"/>
      <c r="H489" s="279"/>
      <c r="I489" s="288" t="str">
        <f>_xlfn.IFNA(VLOOKUP(B489,'Absence Types'!A:D,4,FALSE),"")</f>
        <v/>
      </c>
      <c r="J489" s="110" t="str">
        <f t="shared" si="72"/>
        <v>Y</v>
      </c>
      <c r="K489" s="110" t="str">
        <f t="shared" si="73"/>
        <v>N</v>
      </c>
      <c r="L489" s="110" t="b">
        <f t="shared" si="74"/>
        <v>0</v>
      </c>
      <c r="M489" s="110" t="b">
        <f t="shared" si="75"/>
        <v>0</v>
      </c>
      <c r="AC489" s="1" t="str">
        <f t="shared" si="71"/>
        <v/>
      </c>
      <c r="AD489" s="1" t="str">
        <f t="shared" si="67"/>
        <v/>
      </c>
      <c r="AE489" s="1" t="e">
        <f>VLOOKUP(A489,#REF!,12,FALSE)</f>
        <v>#REF!</v>
      </c>
      <c r="AF489" s="1">
        <f t="shared" si="68"/>
        <v>0</v>
      </c>
      <c r="AG489" s="1">
        <f t="shared" si="69"/>
        <v>0</v>
      </c>
      <c r="AH489" s="1">
        <f t="shared" si="70"/>
        <v>0</v>
      </c>
    </row>
    <row r="490" spans="1:34" ht="14" x14ac:dyDescent="0.3">
      <c r="A490" s="279"/>
      <c r="B490" s="279"/>
      <c r="C490" s="280"/>
      <c r="D490" s="281"/>
      <c r="E490" s="281"/>
      <c r="F490" s="280"/>
      <c r="G490" s="281"/>
      <c r="H490" s="279"/>
      <c r="I490" s="288" t="str">
        <f>_xlfn.IFNA(VLOOKUP(B490,'Absence Types'!A:D,4,FALSE),"")</f>
        <v/>
      </c>
      <c r="J490" s="110" t="str">
        <f t="shared" si="72"/>
        <v>Y</v>
      </c>
      <c r="K490" s="110" t="str">
        <f t="shared" si="73"/>
        <v>N</v>
      </c>
      <c r="L490" s="110" t="b">
        <f t="shared" si="74"/>
        <v>0</v>
      </c>
      <c r="M490" s="110" t="b">
        <f t="shared" si="75"/>
        <v>0</v>
      </c>
      <c r="AC490" s="1" t="str">
        <f t="shared" si="71"/>
        <v/>
      </c>
      <c r="AD490" s="1" t="str">
        <f t="shared" si="67"/>
        <v/>
      </c>
      <c r="AE490" s="1" t="e">
        <f>VLOOKUP(A490,#REF!,12,FALSE)</f>
        <v>#REF!</v>
      </c>
      <c r="AF490" s="1">
        <f t="shared" si="68"/>
        <v>0</v>
      </c>
      <c r="AG490" s="1">
        <f t="shared" si="69"/>
        <v>0</v>
      </c>
      <c r="AH490" s="1">
        <f t="shared" si="70"/>
        <v>0</v>
      </c>
    </row>
    <row r="491" spans="1:34" ht="14" x14ac:dyDescent="0.3">
      <c r="A491" s="279"/>
      <c r="B491" s="279"/>
      <c r="C491" s="280"/>
      <c r="D491" s="281"/>
      <c r="E491" s="281"/>
      <c r="F491" s="280"/>
      <c r="G491" s="281"/>
      <c r="H491" s="279"/>
      <c r="I491" s="288" t="str">
        <f>_xlfn.IFNA(VLOOKUP(B491,'Absence Types'!A:D,4,FALSE),"")</f>
        <v/>
      </c>
      <c r="J491" s="110" t="str">
        <f t="shared" si="72"/>
        <v>Y</v>
      </c>
      <c r="K491" s="110" t="str">
        <f t="shared" si="73"/>
        <v>N</v>
      </c>
      <c r="L491" s="110" t="b">
        <f t="shared" si="74"/>
        <v>0</v>
      </c>
      <c r="M491" s="110" t="b">
        <f t="shared" si="75"/>
        <v>0</v>
      </c>
      <c r="AC491" s="1" t="str">
        <f t="shared" si="71"/>
        <v/>
      </c>
      <c r="AD491" s="1" t="str">
        <f t="shared" si="67"/>
        <v/>
      </c>
      <c r="AE491" s="1" t="e">
        <f>VLOOKUP(A491,#REF!,12,FALSE)</f>
        <v>#REF!</v>
      </c>
      <c r="AF491" s="1">
        <f t="shared" si="68"/>
        <v>0</v>
      </c>
      <c r="AG491" s="1">
        <f t="shared" si="69"/>
        <v>0</v>
      </c>
      <c r="AH491" s="1">
        <f t="shared" si="70"/>
        <v>0</v>
      </c>
    </row>
    <row r="492" spans="1:34" ht="14" x14ac:dyDescent="0.3">
      <c r="A492" s="279"/>
      <c r="B492" s="279"/>
      <c r="C492" s="280"/>
      <c r="D492" s="281"/>
      <c r="E492" s="281"/>
      <c r="F492" s="280"/>
      <c r="G492" s="281"/>
      <c r="H492" s="279"/>
      <c r="I492" s="288" t="str">
        <f>_xlfn.IFNA(VLOOKUP(B492,'Absence Types'!A:D,4,FALSE),"")</f>
        <v/>
      </c>
      <c r="J492" s="110" t="str">
        <f t="shared" si="72"/>
        <v>Y</v>
      </c>
      <c r="K492" s="110" t="str">
        <f t="shared" si="73"/>
        <v>N</v>
      </c>
      <c r="L492" s="110" t="b">
        <f t="shared" si="74"/>
        <v>0</v>
      </c>
      <c r="M492" s="110" t="b">
        <f t="shared" si="75"/>
        <v>0</v>
      </c>
      <c r="AC492" s="1" t="str">
        <f t="shared" si="71"/>
        <v/>
      </c>
      <c r="AD492" s="1" t="str">
        <f t="shared" si="67"/>
        <v/>
      </c>
      <c r="AE492" s="1" t="e">
        <f>VLOOKUP(A492,#REF!,12,FALSE)</f>
        <v>#REF!</v>
      </c>
      <c r="AF492" s="1">
        <f t="shared" si="68"/>
        <v>0</v>
      </c>
      <c r="AG492" s="1">
        <f t="shared" si="69"/>
        <v>0</v>
      </c>
      <c r="AH492" s="1">
        <f t="shared" si="70"/>
        <v>0</v>
      </c>
    </row>
    <row r="493" spans="1:34" ht="14" x14ac:dyDescent="0.3">
      <c r="A493" s="279"/>
      <c r="B493" s="279"/>
      <c r="C493" s="280"/>
      <c r="D493" s="281"/>
      <c r="E493" s="281"/>
      <c r="F493" s="280"/>
      <c r="G493" s="281"/>
      <c r="H493" s="279"/>
      <c r="I493" s="288" t="str">
        <f>_xlfn.IFNA(VLOOKUP(B493,'Absence Types'!A:D,4,FALSE),"")</f>
        <v/>
      </c>
      <c r="J493" s="110" t="str">
        <f t="shared" si="72"/>
        <v>Y</v>
      </c>
      <c r="K493" s="110" t="str">
        <f t="shared" si="73"/>
        <v>N</v>
      </c>
      <c r="L493" s="110" t="b">
        <f t="shared" si="74"/>
        <v>0</v>
      </c>
      <c r="M493" s="110" t="b">
        <f t="shared" si="75"/>
        <v>0</v>
      </c>
      <c r="AC493" s="1" t="str">
        <f t="shared" si="71"/>
        <v/>
      </c>
      <c r="AD493" s="1" t="str">
        <f t="shared" si="67"/>
        <v/>
      </c>
      <c r="AE493" s="1" t="e">
        <f>VLOOKUP(A493,#REF!,12,FALSE)</f>
        <v>#REF!</v>
      </c>
      <c r="AF493" s="1">
        <f t="shared" si="68"/>
        <v>0</v>
      </c>
      <c r="AG493" s="1">
        <f t="shared" si="69"/>
        <v>0</v>
      </c>
      <c r="AH493" s="1">
        <f t="shared" si="70"/>
        <v>0</v>
      </c>
    </row>
    <row r="494" spans="1:34" ht="14" x14ac:dyDescent="0.3">
      <c r="A494" s="279"/>
      <c r="B494" s="279"/>
      <c r="C494" s="280"/>
      <c r="D494" s="281"/>
      <c r="E494" s="281"/>
      <c r="F494" s="280"/>
      <c r="G494" s="281"/>
      <c r="H494" s="279"/>
      <c r="I494" s="288" t="str">
        <f>_xlfn.IFNA(VLOOKUP(B494,'Absence Types'!A:D,4,FALSE),"")</f>
        <v/>
      </c>
      <c r="J494" s="110" t="str">
        <f t="shared" si="72"/>
        <v>Y</v>
      </c>
      <c r="K494" s="110" t="str">
        <f t="shared" si="73"/>
        <v>N</v>
      </c>
      <c r="L494" s="110" t="b">
        <f t="shared" si="74"/>
        <v>0</v>
      </c>
      <c r="M494" s="110" t="b">
        <f t="shared" si="75"/>
        <v>0</v>
      </c>
      <c r="AC494" s="1" t="str">
        <f t="shared" si="71"/>
        <v/>
      </c>
      <c r="AD494" s="1" t="str">
        <f t="shared" si="67"/>
        <v/>
      </c>
      <c r="AE494" s="1" t="e">
        <f>VLOOKUP(A494,#REF!,12,FALSE)</f>
        <v>#REF!</v>
      </c>
      <c r="AF494" s="1">
        <f t="shared" si="68"/>
        <v>0</v>
      </c>
      <c r="AG494" s="1">
        <f t="shared" si="69"/>
        <v>0</v>
      </c>
      <c r="AH494" s="1">
        <f t="shared" si="70"/>
        <v>0</v>
      </c>
    </row>
    <row r="495" spans="1:34" ht="14" x14ac:dyDescent="0.3">
      <c r="A495" s="279"/>
      <c r="B495" s="279"/>
      <c r="C495" s="280"/>
      <c r="D495" s="281"/>
      <c r="E495" s="281"/>
      <c r="F495" s="280"/>
      <c r="G495" s="281"/>
      <c r="H495" s="279"/>
      <c r="I495" s="288" t="str">
        <f>_xlfn.IFNA(VLOOKUP(B495,'Absence Types'!A:D,4,FALSE),"")</f>
        <v/>
      </c>
      <c r="J495" s="110" t="str">
        <f t="shared" si="72"/>
        <v>Y</v>
      </c>
      <c r="K495" s="110" t="str">
        <f t="shared" si="73"/>
        <v>N</v>
      </c>
      <c r="L495" s="110" t="b">
        <f t="shared" si="74"/>
        <v>0</v>
      </c>
      <c r="M495" s="110" t="b">
        <f t="shared" si="75"/>
        <v>0</v>
      </c>
      <c r="AC495" s="1" t="str">
        <f t="shared" si="71"/>
        <v/>
      </c>
      <c r="AD495" s="1" t="str">
        <f t="shared" si="67"/>
        <v/>
      </c>
      <c r="AE495" s="1" t="e">
        <f>VLOOKUP(A495,#REF!,12,FALSE)</f>
        <v>#REF!</v>
      </c>
      <c r="AF495" s="1">
        <f t="shared" si="68"/>
        <v>0</v>
      </c>
      <c r="AG495" s="1">
        <f t="shared" si="69"/>
        <v>0</v>
      </c>
      <c r="AH495" s="1">
        <f t="shared" si="70"/>
        <v>0</v>
      </c>
    </row>
    <row r="496" spans="1:34" ht="14" x14ac:dyDescent="0.3">
      <c r="A496" s="279"/>
      <c r="B496" s="279"/>
      <c r="C496" s="280"/>
      <c r="D496" s="281"/>
      <c r="E496" s="281"/>
      <c r="F496" s="280"/>
      <c r="G496" s="281"/>
      <c r="H496" s="279"/>
      <c r="I496" s="288" t="str">
        <f>_xlfn.IFNA(VLOOKUP(B496,'Absence Types'!A:D,4,FALSE),"")</f>
        <v/>
      </c>
      <c r="J496" s="110" t="str">
        <f t="shared" si="72"/>
        <v>Y</v>
      </c>
      <c r="K496" s="110" t="str">
        <f t="shared" si="73"/>
        <v>N</v>
      </c>
      <c r="L496" s="110" t="b">
        <f t="shared" si="74"/>
        <v>0</v>
      </c>
      <c r="M496" s="110" t="b">
        <f t="shared" si="75"/>
        <v>0</v>
      </c>
      <c r="AC496" s="1" t="str">
        <f t="shared" si="71"/>
        <v/>
      </c>
      <c r="AD496" s="1" t="str">
        <f t="shared" si="67"/>
        <v/>
      </c>
      <c r="AE496" s="1" t="e">
        <f>VLOOKUP(A496,#REF!,12,FALSE)</f>
        <v>#REF!</v>
      </c>
      <c r="AF496" s="1">
        <f t="shared" si="68"/>
        <v>0</v>
      </c>
      <c r="AG496" s="1">
        <f t="shared" si="69"/>
        <v>0</v>
      </c>
      <c r="AH496" s="1">
        <f t="shared" si="70"/>
        <v>0</v>
      </c>
    </row>
    <row r="497" spans="1:34" ht="14" x14ac:dyDescent="0.3">
      <c r="A497" s="279"/>
      <c r="B497" s="279"/>
      <c r="C497" s="280"/>
      <c r="D497" s="281"/>
      <c r="E497" s="281"/>
      <c r="F497" s="280"/>
      <c r="G497" s="281"/>
      <c r="H497" s="279"/>
      <c r="I497" s="288" t="str">
        <f>_xlfn.IFNA(VLOOKUP(B497,'Absence Types'!A:D,4,FALSE),"")</f>
        <v/>
      </c>
      <c r="J497" s="110" t="str">
        <f t="shared" si="72"/>
        <v>Y</v>
      </c>
      <c r="K497" s="110" t="str">
        <f t="shared" si="73"/>
        <v>N</v>
      </c>
      <c r="L497" s="110" t="b">
        <f t="shared" si="74"/>
        <v>0</v>
      </c>
      <c r="M497" s="110" t="b">
        <f t="shared" si="75"/>
        <v>0</v>
      </c>
      <c r="AC497" s="1" t="str">
        <f t="shared" si="71"/>
        <v/>
      </c>
      <c r="AD497" s="1" t="str">
        <f t="shared" si="67"/>
        <v/>
      </c>
      <c r="AE497" s="1" t="e">
        <f>VLOOKUP(A497,#REF!,12,FALSE)</f>
        <v>#REF!</v>
      </c>
      <c r="AF497" s="1">
        <f t="shared" si="68"/>
        <v>0</v>
      </c>
      <c r="AG497" s="1">
        <f t="shared" si="69"/>
        <v>0</v>
      </c>
      <c r="AH497" s="1">
        <f t="shared" si="70"/>
        <v>0</v>
      </c>
    </row>
    <row r="498" spans="1:34" ht="14" x14ac:dyDescent="0.3">
      <c r="A498" s="279"/>
      <c r="B498" s="279"/>
      <c r="C498" s="280"/>
      <c r="D498" s="281"/>
      <c r="E498" s="281"/>
      <c r="F498" s="280"/>
      <c r="G498" s="281"/>
      <c r="H498" s="279"/>
      <c r="I498" s="288" t="str">
        <f>_xlfn.IFNA(VLOOKUP(B498,'Absence Types'!A:D,4,FALSE),"")</f>
        <v/>
      </c>
      <c r="J498" s="110" t="str">
        <f t="shared" si="72"/>
        <v>Y</v>
      </c>
      <c r="K498" s="110" t="str">
        <f t="shared" si="73"/>
        <v>N</v>
      </c>
      <c r="L498" s="110" t="b">
        <f t="shared" si="74"/>
        <v>0</v>
      </c>
      <c r="M498" s="110" t="b">
        <f t="shared" si="75"/>
        <v>0</v>
      </c>
      <c r="AC498" s="1" t="str">
        <f t="shared" si="71"/>
        <v/>
      </c>
      <c r="AD498" s="1" t="str">
        <f t="shared" si="67"/>
        <v/>
      </c>
      <c r="AE498" s="1" t="e">
        <f>VLOOKUP(A498,#REF!,12,FALSE)</f>
        <v>#REF!</v>
      </c>
      <c r="AF498" s="1">
        <f t="shared" si="68"/>
        <v>0</v>
      </c>
      <c r="AG498" s="1">
        <f t="shared" si="69"/>
        <v>0</v>
      </c>
      <c r="AH498" s="1">
        <f t="shared" si="70"/>
        <v>0</v>
      </c>
    </row>
    <row r="499" spans="1:34" ht="14" x14ac:dyDescent="0.3">
      <c r="A499" s="279"/>
      <c r="B499" s="279"/>
      <c r="C499" s="280"/>
      <c r="D499" s="281"/>
      <c r="E499" s="281"/>
      <c r="F499" s="280"/>
      <c r="G499" s="281"/>
      <c r="H499" s="279"/>
      <c r="I499" s="288" t="str">
        <f>_xlfn.IFNA(VLOOKUP(B499,'Absence Types'!A:D,4,FALSE),"")</f>
        <v/>
      </c>
      <c r="J499" s="110" t="str">
        <f t="shared" si="72"/>
        <v>Y</v>
      </c>
      <c r="K499" s="110" t="str">
        <f t="shared" si="73"/>
        <v>N</v>
      </c>
      <c r="L499" s="110" t="b">
        <f t="shared" si="74"/>
        <v>0</v>
      </c>
      <c r="M499" s="110" t="b">
        <f t="shared" si="75"/>
        <v>0</v>
      </c>
      <c r="AC499" s="1" t="str">
        <f t="shared" si="71"/>
        <v/>
      </c>
      <c r="AD499" s="1" t="str">
        <f t="shared" si="67"/>
        <v/>
      </c>
      <c r="AE499" s="1" t="e">
        <f>VLOOKUP(A499,#REF!,12,FALSE)</f>
        <v>#REF!</v>
      </c>
      <c r="AF499" s="1">
        <f t="shared" si="68"/>
        <v>0</v>
      </c>
      <c r="AG499" s="1">
        <f t="shared" si="69"/>
        <v>0</v>
      </c>
      <c r="AH499" s="1">
        <f t="shared" si="70"/>
        <v>0</v>
      </c>
    </row>
    <row r="500" spans="1:34" ht="14" x14ac:dyDescent="0.3">
      <c r="A500" s="279"/>
      <c r="B500" s="279"/>
      <c r="C500" s="280"/>
      <c r="D500" s="281"/>
      <c r="E500" s="281"/>
      <c r="F500" s="280"/>
      <c r="G500" s="281"/>
      <c r="H500" s="279"/>
      <c r="I500" s="288" t="str">
        <f>_xlfn.IFNA(VLOOKUP(B500,'Absence Types'!A:D,4,FALSE),"")</f>
        <v/>
      </c>
      <c r="J500" s="110" t="str">
        <f t="shared" si="72"/>
        <v>Y</v>
      </c>
      <c r="K500" s="110" t="str">
        <f t="shared" si="73"/>
        <v>N</v>
      </c>
      <c r="L500" s="110" t="b">
        <f t="shared" si="74"/>
        <v>0</v>
      </c>
      <c r="M500" s="110" t="b">
        <f t="shared" si="75"/>
        <v>0</v>
      </c>
      <c r="AC500" s="1" t="str">
        <f t="shared" si="71"/>
        <v/>
      </c>
      <c r="AD500" s="1" t="str">
        <f t="shared" si="67"/>
        <v/>
      </c>
      <c r="AE500" s="1" t="e">
        <f>VLOOKUP(A500,#REF!,12,FALSE)</f>
        <v>#REF!</v>
      </c>
      <c r="AF500" s="1">
        <f t="shared" si="68"/>
        <v>0</v>
      </c>
      <c r="AG500" s="1">
        <f t="shared" si="69"/>
        <v>0</v>
      </c>
      <c r="AH500" s="1">
        <f t="shared" si="70"/>
        <v>0</v>
      </c>
    </row>
    <row r="501" spans="1:34" ht="14" x14ac:dyDescent="0.3">
      <c r="A501" s="279"/>
      <c r="B501" s="279"/>
      <c r="C501" s="280"/>
      <c r="D501" s="281"/>
      <c r="E501" s="281"/>
      <c r="F501" s="280"/>
      <c r="G501" s="281"/>
      <c r="H501" s="279"/>
      <c r="I501" s="288" t="str">
        <f>_xlfn.IFNA(VLOOKUP(B501,'Absence Types'!A:D,4,FALSE),"")</f>
        <v/>
      </c>
      <c r="J501" s="110" t="str">
        <f t="shared" si="72"/>
        <v>Y</v>
      </c>
      <c r="K501" s="110" t="str">
        <f t="shared" si="73"/>
        <v>N</v>
      </c>
      <c r="L501" s="110" t="b">
        <f t="shared" si="74"/>
        <v>0</v>
      </c>
      <c r="M501" s="110" t="b">
        <f t="shared" si="75"/>
        <v>0</v>
      </c>
      <c r="AC501" s="1" t="str">
        <f t="shared" si="71"/>
        <v/>
      </c>
      <c r="AD501" s="1" t="str">
        <f t="shared" si="67"/>
        <v/>
      </c>
      <c r="AE501" s="1" t="e">
        <f>VLOOKUP(A501,#REF!,12,FALSE)</f>
        <v>#REF!</v>
      </c>
      <c r="AF501" s="1">
        <f t="shared" si="68"/>
        <v>0</v>
      </c>
      <c r="AG501" s="1">
        <f t="shared" si="69"/>
        <v>0</v>
      </c>
      <c r="AH501" s="1">
        <f t="shared" si="70"/>
        <v>0</v>
      </c>
    </row>
    <row r="502" spans="1:34" ht="14" x14ac:dyDescent="0.3">
      <c r="A502" s="279"/>
      <c r="B502" s="279"/>
      <c r="C502" s="280"/>
      <c r="D502" s="281"/>
      <c r="E502" s="281"/>
      <c r="F502" s="280"/>
      <c r="G502" s="281"/>
      <c r="H502" s="279"/>
      <c r="I502" s="288" t="str">
        <f>_xlfn.IFNA(VLOOKUP(B502,'Absence Types'!A:D,4,FALSE),"")</f>
        <v/>
      </c>
      <c r="J502" s="110" t="str">
        <f t="shared" si="72"/>
        <v>Y</v>
      </c>
      <c r="K502" s="110" t="str">
        <f t="shared" si="73"/>
        <v>N</v>
      </c>
      <c r="L502" s="110" t="b">
        <f t="shared" si="74"/>
        <v>0</v>
      </c>
      <c r="M502" s="110" t="b">
        <f t="shared" si="75"/>
        <v>0</v>
      </c>
      <c r="AC502" s="1" t="str">
        <f t="shared" si="71"/>
        <v/>
      </c>
      <c r="AD502" s="1" t="str">
        <f t="shared" si="67"/>
        <v/>
      </c>
      <c r="AE502" s="1" t="e">
        <f>VLOOKUP(A502,#REF!,12,FALSE)</f>
        <v>#REF!</v>
      </c>
      <c r="AF502" s="1">
        <f t="shared" si="68"/>
        <v>0</v>
      </c>
      <c r="AG502" s="1">
        <f t="shared" si="69"/>
        <v>0</v>
      </c>
      <c r="AH502" s="1">
        <f t="shared" si="70"/>
        <v>0</v>
      </c>
    </row>
    <row r="503" spans="1:34" ht="14" x14ac:dyDescent="0.3">
      <c r="A503" s="279"/>
      <c r="B503" s="279"/>
      <c r="C503" s="280"/>
      <c r="D503" s="281"/>
      <c r="E503" s="281"/>
      <c r="F503" s="280"/>
      <c r="G503" s="281"/>
      <c r="H503" s="279"/>
      <c r="I503" s="288" t="str">
        <f>_xlfn.IFNA(VLOOKUP(B503,'Absence Types'!A:D,4,FALSE),"")</f>
        <v/>
      </c>
      <c r="J503" s="110" t="str">
        <f t="shared" si="72"/>
        <v>Y</v>
      </c>
      <c r="K503" s="110" t="str">
        <f t="shared" si="73"/>
        <v>N</v>
      </c>
      <c r="L503" s="110" t="b">
        <f t="shared" si="74"/>
        <v>0</v>
      </c>
      <c r="M503" s="110" t="b">
        <f t="shared" si="75"/>
        <v>0</v>
      </c>
      <c r="AC503" s="1" t="str">
        <f t="shared" si="71"/>
        <v/>
      </c>
      <c r="AD503" s="1" t="str">
        <f t="shared" si="67"/>
        <v/>
      </c>
      <c r="AE503" s="1" t="e">
        <f>VLOOKUP(A503,#REF!,12,FALSE)</f>
        <v>#REF!</v>
      </c>
      <c r="AF503" s="1">
        <f t="shared" si="68"/>
        <v>0</v>
      </c>
      <c r="AG503" s="1">
        <f t="shared" si="69"/>
        <v>0</v>
      </c>
      <c r="AH503" s="1">
        <f t="shared" si="70"/>
        <v>0</v>
      </c>
    </row>
    <row r="504" spans="1:34" ht="14" x14ac:dyDescent="0.3">
      <c r="A504" s="279"/>
      <c r="B504" s="279"/>
      <c r="C504" s="280"/>
      <c r="D504" s="281"/>
      <c r="E504" s="281"/>
      <c r="F504" s="280"/>
      <c r="G504" s="281"/>
      <c r="H504" s="279"/>
      <c r="I504" s="288" t="str">
        <f>_xlfn.IFNA(VLOOKUP(B504,'Absence Types'!A:D,4,FALSE),"")</f>
        <v/>
      </c>
      <c r="J504" s="110" t="str">
        <f t="shared" si="72"/>
        <v>Y</v>
      </c>
      <c r="K504" s="110" t="str">
        <f t="shared" si="73"/>
        <v>N</v>
      </c>
      <c r="L504" s="110" t="b">
        <f t="shared" si="74"/>
        <v>0</v>
      </c>
      <c r="M504" s="110" t="b">
        <f t="shared" si="75"/>
        <v>0</v>
      </c>
      <c r="AC504" s="1" t="str">
        <f t="shared" si="71"/>
        <v/>
      </c>
      <c r="AD504" s="1" t="str">
        <f t="shared" si="67"/>
        <v/>
      </c>
      <c r="AE504" s="1" t="e">
        <f>VLOOKUP(A504,#REF!,12,FALSE)</f>
        <v>#REF!</v>
      </c>
      <c r="AF504" s="1">
        <f t="shared" si="68"/>
        <v>0</v>
      </c>
      <c r="AG504" s="1">
        <f t="shared" si="69"/>
        <v>0</v>
      </c>
      <c r="AH504" s="1">
        <f t="shared" si="70"/>
        <v>0</v>
      </c>
    </row>
    <row r="505" spans="1:34" ht="14" x14ac:dyDescent="0.3">
      <c r="A505" s="279"/>
      <c r="B505" s="279"/>
      <c r="C505" s="280"/>
      <c r="D505" s="281"/>
      <c r="E505" s="281"/>
      <c r="F505" s="280"/>
      <c r="G505" s="281"/>
      <c r="H505" s="279"/>
      <c r="I505" s="288" t="str">
        <f>_xlfn.IFNA(VLOOKUP(B505,'Absence Types'!A:D,4,FALSE),"")</f>
        <v/>
      </c>
      <c r="J505" s="110" t="str">
        <f t="shared" si="72"/>
        <v>Y</v>
      </c>
      <c r="K505" s="110" t="str">
        <f t="shared" si="73"/>
        <v>N</v>
      </c>
      <c r="L505" s="110" t="b">
        <f t="shared" si="74"/>
        <v>0</v>
      </c>
      <c r="M505" s="110" t="b">
        <f t="shared" si="75"/>
        <v>0</v>
      </c>
      <c r="AC505" s="1" t="str">
        <f t="shared" si="71"/>
        <v/>
      </c>
      <c r="AD505" s="1" t="str">
        <f t="shared" si="67"/>
        <v/>
      </c>
      <c r="AE505" s="1" t="e">
        <f>VLOOKUP(A505,#REF!,12,FALSE)</f>
        <v>#REF!</v>
      </c>
      <c r="AF505" s="1">
        <f t="shared" si="68"/>
        <v>0</v>
      </c>
      <c r="AG505" s="1">
        <f t="shared" si="69"/>
        <v>0</v>
      </c>
      <c r="AH505" s="1">
        <f t="shared" si="70"/>
        <v>0</v>
      </c>
    </row>
    <row r="506" spans="1:34" ht="14" x14ac:dyDescent="0.3">
      <c r="A506" s="279"/>
      <c r="B506" s="279"/>
      <c r="C506" s="280"/>
      <c r="D506" s="281"/>
      <c r="E506" s="281"/>
      <c r="F506" s="280"/>
      <c r="G506" s="281"/>
      <c r="H506" s="279"/>
      <c r="I506" s="288" t="str">
        <f>_xlfn.IFNA(VLOOKUP(B506,'Absence Types'!A:D,4,FALSE),"")</f>
        <v/>
      </c>
      <c r="J506" s="110" t="str">
        <f t="shared" si="72"/>
        <v>Y</v>
      </c>
      <c r="K506" s="110" t="str">
        <f t="shared" si="73"/>
        <v>N</v>
      </c>
      <c r="L506" s="110" t="b">
        <f t="shared" si="74"/>
        <v>0</v>
      </c>
      <c r="M506" s="110" t="b">
        <f t="shared" si="75"/>
        <v>0</v>
      </c>
      <c r="AC506" s="1" t="str">
        <f t="shared" si="71"/>
        <v/>
      </c>
      <c r="AD506" s="1" t="str">
        <f t="shared" si="67"/>
        <v/>
      </c>
      <c r="AE506" s="1" t="e">
        <f>VLOOKUP(A506,#REF!,12,FALSE)</f>
        <v>#REF!</v>
      </c>
      <c r="AF506" s="1">
        <f t="shared" si="68"/>
        <v>0</v>
      </c>
      <c r="AG506" s="1">
        <f t="shared" si="69"/>
        <v>0</v>
      </c>
      <c r="AH506" s="1">
        <f t="shared" si="70"/>
        <v>0</v>
      </c>
    </row>
    <row r="507" spans="1:34" ht="14" x14ac:dyDescent="0.3">
      <c r="A507" s="279"/>
      <c r="B507" s="279"/>
      <c r="C507" s="280"/>
      <c r="D507" s="281"/>
      <c r="E507" s="281"/>
      <c r="F507" s="280"/>
      <c r="G507" s="281"/>
      <c r="H507" s="279"/>
      <c r="I507" s="288" t="str">
        <f>_xlfn.IFNA(VLOOKUP(B507,'Absence Types'!A:D,4,FALSE),"")</f>
        <v/>
      </c>
      <c r="J507" s="110" t="str">
        <f t="shared" si="72"/>
        <v>Y</v>
      </c>
      <c r="K507" s="110" t="str">
        <f t="shared" si="73"/>
        <v>N</v>
      </c>
      <c r="L507" s="110" t="b">
        <f t="shared" si="74"/>
        <v>0</v>
      </c>
      <c r="M507" s="110" t="b">
        <f t="shared" si="75"/>
        <v>0</v>
      </c>
      <c r="AC507" s="1" t="str">
        <f t="shared" si="71"/>
        <v/>
      </c>
      <c r="AD507" s="1" t="str">
        <f t="shared" si="67"/>
        <v/>
      </c>
      <c r="AE507" s="1" t="e">
        <f>VLOOKUP(A507,#REF!,12,FALSE)</f>
        <v>#REF!</v>
      </c>
      <c r="AF507" s="1">
        <f t="shared" si="68"/>
        <v>0</v>
      </c>
      <c r="AG507" s="1">
        <f t="shared" si="69"/>
        <v>0</v>
      </c>
      <c r="AH507" s="1">
        <f t="shared" si="70"/>
        <v>0</v>
      </c>
    </row>
    <row r="508" spans="1:34" ht="14" x14ac:dyDescent="0.3">
      <c r="A508" s="279"/>
      <c r="B508" s="279"/>
      <c r="C508" s="280"/>
      <c r="D508" s="281"/>
      <c r="E508" s="281"/>
      <c r="F508" s="280"/>
      <c r="G508" s="281"/>
      <c r="H508" s="279"/>
      <c r="I508" s="288" t="str">
        <f>_xlfn.IFNA(VLOOKUP(B508,'Absence Types'!A:D,4,FALSE),"")</f>
        <v/>
      </c>
      <c r="J508" s="110" t="str">
        <f t="shared" si="72"/>
        <v>Y</v>
      </c>
      <c r="K508" s="110" t="str">
        <f t="shared" si="73"/>
        <v>N</v>
      </c>
      <c r="L508" s="110" t="b">
        <f t="shared" si="74"/>
        <v>0</v>
      </c>
      <c r="M508" s="110" t="b">
        <f t="shared" si="75"/>
        <v>0</v>
      </c>
      <c r="AC508" s="1" t="str">
        <f t="shared" si="71"/>
        <v/>
      </c>
      <c r="AD508" s="1" t="str">
        <f t="shared" si="67"/>
        <v/>
      </c>
      <c r="AE508" s="1" t="e">
        <f>VLOOKUP(A508,#REF!,12,FALSE)</f>
        <v>#REF!</v>
      </c>
      <c r="AF508" s="1">
        <f t="shared" si="68"/>
        <v>0</v>
      </c>
      <c r="AG508" s="1">
        <f t="shared" si="69"/>
        <v>0</v>
      </c>
      <c r="AH508" s="1">
        <f t="shared" si="70"/>
        <v>0</v>
      </c>
    </row>
    <row r="509" spans="1:34" ht="14" x14ac:dyDescent="0.3">
      <c r="A509" s="279"/>
      <c r="B509" s="279"/>
      <c r="C509" s="280"/>
      <c r="D509" s="281"/>
      <c r="E509" s="281"/>
      <c r="F509" s="280"/>
      <c r="G509" s="281"/>
      <c r="H509" s="279"/>
      <c r="I509" s="288" t="str">
        <f>_xlfn.IFNA(VLOOKUP(B509,'Absence Types'!A:D,4,FALSE),"")</f>
        <v/>
      </c>
      <c r="J509" s="110" t="str">
        <f t="shared" si="72"/>
        <v>Y</v>
      </c>
      <c r="K509" s="110" t="str">
        <f t="shared" si="73"/>
        <v>N</v>
      </c>
      <c r="L509" s="110" t="b">
        <f t="shared" si="74"/>
        <v>0</v>
      </c>
      <c r="M509" s="110" t="b">
        <f t="shared" si="75"/>
        <v>0</v>
      </c>
      <c r="AC509" s="1" t="str">
        <f t="shared" si="71"/>
        <v/>
      </c>
      <c r="AD509" s="1" t="str">
        <f t="shared" si="67"/>
        <v/>
      </c>
      <c r="AE509" s="1" t="e">
        <f>VLOOKUP(A509,#REF!,12,FALSE)</f>
        <v>#REF!</v>
      </c>
      <c r="AF509" s="1">
        <f t="shared" si="68"/>
        <v>0</v>
      </c>
      <c r="AG509" s="1">
        <f t="shared" si="69"/>
        <v>0</v>
      </c>
      <c r="AH509" s="1">
        <f t="shared" si="70"/>
        <v>0</v>
      </c>
    </row>
    <row r="510" spans="1:34" ht="14" x14ac:dyDescent="0.3">
      <c r="A510" s="279"/>
      <c r="B510" s="279"/>
      <c r="C510" s="280"/>
      <c r="D510" s="281"/>
      <c r="E510" s="281"/>
      <c r="F510" s="280"/>
      <c r="G510" s="281"/>
      <c r="H510" s="279"/>
      <c r="I510" s="288" t="str">
        <f>_xlfn.IFNA(VLOOKUP(B510,'Absence Types'!A:D,4,FALSE),"")</f>
        <v/>
      </c>
      <c r="J510" s="110" t="str">
        <f t="shared" si="72"/>
        <v>Y</v>
      </c>
      <c r="K510" s="110" t="str">
        <f t="shared" si="73"/>
        <v>N</v>
      </c>
      <c r="L510" s="110" t="b">
        <f t="shared" si="74"/>
        <v>0</v>
      </c>
      <c r="M510" s="110" t="b">
        <f t="shared" si="75"/>
        <v>0</v>
      </c>
      <c r="AC510" s="1" t="str">
        <f t="shared" si="71"/>
        <v/>
      </c>
      <c r="AD510" s="1" t="str">
        <f t="shared" si="67"/>
        <v/>
      </c>
      <c r="AE510" s="1" t="e">
        <f>VLOOKUP(A510,#REF!,12,FALSE)</f>
        <v>#REF!</v>
      </c>
      <c r="AF510" s="1">
        <f t="shared" si="68"/>
        <v>0</v>
      </c>
      <c r="AG510" s="1">
        <f t="shared" si="69"/>
        <v>0</v>
      </c>
      <c r="AH510" s="1">
        <f t="shared" si="70"/>
        <v>0</v>
      </c>
    </row>
    <row r="511" spans="1:34" ht="14" x14ac:dyDescent="0.3">
      <c r="A511" s="279"/>
      <c r="B511" s="279"/>
      <c r="C511" s="280"/>
      <c r="D511" s="281"/>
      <c r="E511" s="281"/>
      <c r="F511" s="280"/>
      <c r="G511" s="281"/>
      <c r="H511" s="279"/>
      <c r="I511" s="288" t="str">
        <f>_xlfn.IFNA(VLOOKUP(B511,'Absence Types'!A:D,4,FALSE),"")</f>
        <v/>
      </c>
      <c r="J511" s="110" t="str">
        <f t="shared" si="72"/>
        <v>Y</v>
      </c>
      <c r="K511" s="110" t="str">
        <f t="shared" si="73"/>
        <v>N</v>
      </c>
      <c r="L511" s="110" t="b">
        <f t="shared" si="74"/>
        <v>0</v>
      </c>
      <c r="M511" s="110" t="b">
        <f t="shared" si="75"/>
        <v>0</v>
      </c>
      <c r="AC511" s="1" t="str">
        <f t="shared" si="71"/>
        <v/>
      </c>
      <c r="AD511" s="1" t="str">
        <f t="shared" si="67"/>
        <v/>
      </c>
      <c r="AE511" s="1" t="e">
        <f>VLOOKUP(A511,#REF!,12,FALSE)</f>
        <v>#REF!</v>
      </c>
      <c r="AF511" s="1">
        <f t="shared" si="68"/>
        <v>0</v>
      </c>
      <c r="AG511" s="1">
        <f t="shared" si="69"/>
        <v>0</v>
      </c>
      <c r="AH511" s="1">
        <f t="shared" si="70"/>
        <v>0</v>
      </c>
    </row>
    <row r="512" spans="1:34" ht="14" x14ac:dyDescent="0.3">
      <c r="A512" s="279"/>
      <c r="B512" s="279"/>
      <c r="C512" s="280"/>
      <c r="D512" s="281"/>
      <c r="E512" s="281"/>
      <c r="F512" s="280"/>
      <c r="G512" s="281"/>
      <c r="H512" s="279"/>
      <c r="I512" s="288" t="str">
        <f>_xlfn.IFNA(VLOOKUP(B512,'Absence Types'!A:D,4,FALSE),"")</f>
        <v/>
      </c>
      <c r="J512" s="110" t="str">
        <f t="shared" si="72"/>
        <v>Y</v>
      </c>
      <c r="K512" s="110" t="str">
        <f t="shared" si="73"/>
        <v>N</v>
      </c>
      <c r="L512" s="110" t="b">
        <f t="shared" si="74"/>
        <v>0</v>
      </c>
      <c r="M512" s="110" t="b">
        <f t="shared" si="75"/>
        <v>0</v>
      </c>
      <c r="AC512" s="1" t="str">
        <f t="shared" si="71"/>
        <v/>
      </c>
      <c r="AD512" s="1" t="str">
        <f t="shared" si="67"/>
        <v/>
      </c>
      <c r="AE512" s="1" t="e">
        <f>VLOOKUP(A512,#REF!,12,FALSE)</f>
        <v>#REF!</v>
      </c>
      <c r="AF512" s="1">
        <f t="shared" si="68"/>
        <v>0</v>
      </c>
      <c r="AG512" s="1">
        <f t="shared" si="69"/>
        <v>0</v>
      </c>
      <c r="AH512" s="1">
        <f t="shared" si="70"/>
        <v>0</v>
      </c>
    </row>
    <row r="513" spans="1:34" ht="14" x14ac:dyDescent="0.3">
      <c r="A513" s="279"/>
      <c r="B513" s="279"/>
      <c r="C513" s="280"/>
      <c r="D513" s="281"/>
      <c r="E513" s="281"/>
      <c r="F513" s="280"/>
      <c r="G513" s="281"/>
      <c r="H513" s="279"/>
      <c r="I513" s="288" t="str">
        <f>_xlfn.IFNA(VLOOKUP(B513,'Absence Types'!A:D,4,FALSE),"")</f>
        <v/>
      </c>
      <c r="J513" s="110" t="str">
        <f t="shared" si="72"/>
        <v>Y</v>
      </c>
      <c r="K513" s="110" t="str">
        <f t="shared" si="73"/>
        <v>N</v>
      </c>
      <c r="L513" s="110" t="b">
        <f t="shared" si="74"/>
        <v>0</v>
      </c>
      <c r="M513" s="110" t="b">
        <f t="shared" si="75"/>
        <v>0</v>
      </c>
      <c r="AC513" s="1" t="str">
        <f t="shared" si="71"/>
        <v/>
      </c>
      <c r="AD513" s="1" t="str">
        <f t="shared" si="67"/>
        <v/>
      </c>
      <c r="AE513" s="1" t="e">
        <f>VLOOKUP(A513,#REF!,12,FALSE)</f>
        <v>#REF!</v>
      </c>
      <c r="AF513" s="1">
        <f t="shared" si="68"/>
        <v>0</v>
      </c>
      <c r="AG513" s="1">
        <f t="shared" si="69"/>
        <v>0</v>
      </c>
      <c r="AH513" s="1">
        <f t="shared" si="70"/>
        <v>0</v>
      </c>
    </row>
    <row r="514" spans="1:34" ht="14" x14ac:dyDescent="0.3">
      <c r="A514" s="279"/>
      <c r="B514" s="279"/>
      <c r="C514" s="280"/>
      <c r="D514" s="281"/>
      <c r="E514" s="281"/>
      <c r="F514" s="280"/>
      <c r="G514" s="281"/>
      <c r="H514" s="279"/>
      <c r="I514" s="288" t="str">
        <f>_xlfn.IFNA(VLOOKUP(B514,'Absence Types'!A:D,4,FALSE),"")</f>
        <v/>
      </c>
      <c r="J514" s="110" t="str">
        <f t="shared" si="72"/>
        <v>Y</v>
      </c>
      <c r="K514" s="110" t="str">
        <f t="shared" si="73"/>
        <v>N</v>
      </c>
      <c r="L514" s="110" t="b">
        <f t="shared" si="74"/>
        <v>0</v>
      </c>
      <c r="M514" s="110" t="b">
        <f t="shared" si="75"/>
        <v>0</v>
      </c>
      <c r="AC514" s="1" t="str">
        <f t="shared" si="71"/>
        <v/>
      </c>
      <c r="AD514" s="1" t="str">
        <f t="shared" si="67"/>
        <v/>
      </c>
      <c r="AE514" s="1" t="e">
        <f>VLOOKUP(A514,#REF!,12,FALSE)</f>
        <v>#REF!</v>
      </c>
      <c r="AF514" s="1">
        <f t="shared" si="68"/>
        <v>0</v>
      </c>
      <c r="AG514" s="1">
        <f t="shared" si="69"/>
        <v>0</v>
      </c>
      <c r="AH514" s="1">
        <f t="shared" si="70"/>
        <v>0</v>
      </c>
    </row>
    <row r="515" spans="1:34" ht="14" x14ac:dyDescent="0.3">
      <c r="A515" s="279"/>
      <c r="B515" s="279"/>
      <c r="C515" s="280"/>
      <c r="D515" s="281"/>
      <c r="E515" s="281"/>
      <c r="F515" s="280"/>
      <c r="G515" s="281"/>
      <c r="H515" s="279"/>
      <c r="I515" s="288" t="str">
        <f>_xlfn.IFNA(VLOOKUP(B515,'Absence Types'!A:D,4,FALSE),"")</f>
        <v/>
      </c>
      <c r="J515" s="110" t="str">
        <f t="shared" si="72"/>
        <v>Y</v>
      </c>
      <c r="K515" s="110" t="str">
        <f t="shared" si="73"/>
        <v>N</v>
      </c>
      <c r="L515" s="110" t="b">
        <f t="shared" si="74"/>
        <v>0</v>
      </c>
      <c r="M515" s="110" t="b">
        <f t="shared" si="75"/>
        <v>0</v>
      </c>
      <c r="AC515" s="1" t="str">
        <f t="shared" si="71"/>
        <v/>
      </c>
      <c r="AD515" s="1" t="str">
        <f t="shared" si="67"/>
        <v/>
      </c>
      <c r="AE515" s="1" t="e">
        <f>VLOOKUP(A515,#REF!,12,FALSE)</f>
        <v>#REF!</v>
      </c>
      <c r="AF515" s="1">
        <f t="shared" si="68"/>
        <v>0</v>
      </c>
      <c r="AG515" s="1">
        <f t="shared" si="69"/>
        <v>0</v>
      </c>
      <c r="AH515" s="1">
        <f t="shared" si="70"/>
        <v>0</v>
      </c>
    </row>
    <row r="516" spans="1:34" ht="14" x14ac:dyDescent="0.3">
      <c r="A516" s="279"/>
      <c r="B516" s="279"/>
      <c r="C516" s="280"/>
      <c r="D516" s="281"/>
      <c r="E516" s="281"/>
      <c r="F516" s="280"/>
      <c r="G516" s="281"/>
      <c r="H516" s="279"/>
      <c r="I516" s="288" t="str">
        <f>_xlfn.IFNA(VLOOKUP(B516,'Absence Types'!A:D,4,FALSE),"")</f>
        <v/>
      </c>
      <c r="J516" s="110" t="str">
        <f t="shared" si="72"/>
        <v>Y</v>
      </c>
      <c r="K516" s="110" t="str">
        <f t="shared" si="73"/>
        <v>N</v>
      </c>
      <c r="L516" s="110" t="b">
        <f t="shared" si="74"/>
        <v>0</v>
      </c>
      <c r="M516" s="110" t="b">
        <f t="shared" si="75"/>
        <v>0</v>
      </c>
      <c r="AC516" s="1" t="str">
        <f t="shared" si="71"/>
        <v/>
      </c>
      <c r="AD516" s="1" t="str">
        <f t="shared" ref="AD516:AD579" si="76">IF(I516&lt;&gt;"Days","",((F516-C516)+1)-(AF516)-(AG516)-(AH516))</f>
        <v/>
      </c>
      <c r="AE516" s="1" t="e">
        <f>VLOOKUP(A516,#REF!,12,FALSE)</f>
        <v>#REF!</v>
      </c>
      <c r="AF516" s="1">
        <f t="shared" ref="AF516:AF579" si="77">IF(D516=1,0.5,0)</f>
        <v>0</v>
      </c>
      <c r="AG516" s="1">
        <f t="shared" ref="AG516:AG579" si="78">IF(E516=1,0.5,0)</f>
        <v>0</v>
      </c>
      <c r="AH516" s="1">
        <f t="shared" ref="AH516:AH579" si="79">IF(G516=1,0.5,0)</f>
        <v>0</v>
      </c>
    </row>
    <row r="517" spans="1:34" ht="14" x14ac:dyDescent="0.3">
      <c r="A517" s="279"/>
      <c r="B517" s="279"/>
      <c r="C517" s="280"/>
      <c r="D517" s="281"/>
      <c r="E517" s="281"/>
      <c r="F517" s="280"/>
      <c r="G517" s="281"/>
      <c r="H517" s="279"/>
      <c r="I517" s="288" t="str">
        <f>_xlfn.IFNA(VLOOKUP(B517,'Absence Types'!A:D,4,FALSE),"")</f>
        <v/>
      </c>
      <c r="J517" s="110" t="str">
        <f t="shared" si="72"/>
        <v>Y</v>
      </c>
      <c r="K517" s="110" t="str">
        <f t="shared" si="73"/>
        <v>N</v>
      </c>
      <c r="L517" s="110" t="b">
        <f t="shared" si="74"/>
        <v>0</v>
      </c>
      <c r="M517" s="110" t="b">
        <f t="shared" si="75"/>
        <v>0</v>
      </c>
      <c r="AC517" s="1" t="str">
        <f t="shared" ref="AC517:AC580" si="80">IF(I517&lt;&gt;"Hours","",(F517-C517)*24)</f>
        <v/>
      </c>
      <c r="AD517" s="1" t="str">
        <f t="shared" si="76"/>
        <v/>
      </c>
      <c r="AE517" s="1" t="e">
        <f>VLOOKUP(A517,#REF!,12,FALSE)</f>
        <v>#REF!</v>
      </c>
      <c r="AF517" s="1">
        <f t="shared" si="77"/>
        <v>0</v>
      </c>
      <c r="AG517" s="1">
        <f t="shared" si="78"/>
        <v>0</v>
      </c>
      <c r="AH517" s="1">
        <f t="shared" si="79"/>
        <v>0</v>
      </c>
    </row>
    <row r="518" spans="1:34" ht="14" x14ac:dyDescent="0.3">
      <c r="A518" s="279"/>
      <c r="B518" s="279"/>
      <c r="C518" s="280"/>
      <c r="D518" s="281"/>
      <c r="E518" s="281"/>
      <c r="F518" s="280"/>
      <c r="G518" s="281"/>
      <c r="H518" s="279"/>
      <c r="I518" s="288" t="str">
        <f>_xlfn.IFNA(VLOOKUP(B518,'Absence Types'!A:D,4,FALSE),"")</f>
        <v/>
      </c>
      <c r="J518" s="110" t="str">
        <f t="shared" si="72"/>
        <v>Y</v>
      </c>
      <c r="K518" s="110" t="str">
        <f t="shared" si="73"/>
        <v>N</v>
      </c>
      <c r="L518" s="110" t="b">
        <f t="shared" si="74"/>
        <v>0</v>
      </c>
      <c r="M518" s="110" t="b">
        <f t="shared" si="75"/>
        <v>0</v>
      </c>
      <c r="AC518" s="1" t="str">
        <f t="shared" si="80"/>
        <v/>
      </c>
      <c r="AD518" s="1" t="str">
        <f t="shared" si="76"/>
        <v/>
      </c>
      <c r="AE518" s="1" t="e">
        <f>VLOOKUP(A518,#REF!,12,FALSE)</f>
        <v>#REF!</v>
      </c>
      <c r="AF518" s="1">
        <f t="shared" si="77"/>
        <v>0</v>
      </c>
      <c r="AG518" s="1">
        <f t="shared" si="78"/>
        <v>0</v>
      </c>
      <c r="AH518" s="1">
        <f t="shared" si="79"/>
        <v>0</v>
      </c>
    </row>
    <row r="519" spans="1:34" ht="14" x14ac:dyDescent="0.3">
      <c r="A519" s="279"/>
      <c r="B519" s="279"/>
      <c r="C519" s="280"/>
      <c r="D519" s="281"/>
      <c r="E519" s="281"/>
      <c r="F519" s="280"/>
      <c r="G519" s="281"/>
      <c r="H519" s="279"/>
      <c r="I519" s="288" t="str">
        <f>_xlfn.IFNA(VLOOKUP(B519,'Absence Types'!A:D,4,FALSE),"")</f>
        <v/>
      </c>
      <c r="J519" s="110" t="str">
        <f t="shared" si="72"/>
        <v>Y</v>
      </c>
      <c r="K519" s="110" t="str">
        <f t="shared" si="73"/>
        <v>N</v>
      </c>
      <c r="L519" s="110" t="b">
        <f t="shared" si="74"/>
        <v>0</v>
      </c>
      <c r="M519" s="110" t="b">
        <f t="shared" si="75"/>
        <v>0</v>
      </c>
      <c r="AC519" s="1" t="str">
        <f t="shared" si="80"/>
        <v/>
      </c>
      <c r="AD519" s="1" t="str">
        <f t="shared" si="76"/>
        <v/>
      </c>
      <c r="AE519" s="1" t="e">
        <f>VLOOKUP(A519,#REF!,12,FALSE)</f>
        <v>#REF!</v>
      </c>
      <c r="AF519" s="1">
        <f t="shared" si="77"/>
        <v>0</v>
      </c>
      <c r="AG519" s="1">
        <f t="shared" si="78"/>
        <v>0</v>
      </c>
      <c r="AH519" s="1">
        <f t="shared" si="79"/>
        <v>0</v>
      </c>
    </row>
    <row r="520" spans="1:34" ht="14" x14ac:dyDescent="0.3">
      <c r="A520" s="279"/>
      <c r="B520" s="279"/>
      <c r="C520" s="280"/>
      <c r="D520" s="281"/>
      <c r="E520" s="281"/>
      <c r="F520" s="280"/>
      <c r="G520" s="281"/>
      <c r="H520" s="279"/>
      <c r="I520" s="288" t="str">
        <f>_xlfn.IFNA(VLOOKUP(B520,'Absence Types'!A:D,4,FALSE),"")</f>
        <v/>
      </c>
      <c r="J520" s="110" t="str">
        <f t="shared" ref="J520:J583" si="81">IF((RIGHT(TEXT(C520,"DD/MM/YYYY HH:MM:SS"),8))=(RIGHT(TEXT(F520,"DD/MM/YYYY HH:MM:SS"),8)),"Y","N")</f>
        <v>Y</v>
      </c>
      <c r="K520" s="110" t="str">
        <f t="shared" ref="K520:K583" si="82">IF(I520="Hours","Y","N")</f>
        <v>N</v>
      </c>
      <c r="L520" s="110" t="b">
        <f t="shared" ref="L520:L583" si="83">AND(J520="N",K520="N")</f>
        <v>0</v>
      </c>
      <c r="M520" s="110" t="b">
        <f t="shared" ref="M520:M583" si="84">AND(I520="Hours",F520-C520&lt;0.00001)</f>
        <v>0</v>
      </c>
      <c r="AC520" s="1" t="str">
        <f t="shared" si="80"/>
        <v/>
      </c>
      <c r="AD520" s="1" t="str">
        <f t="shared" si="76"/>
        <v/>
      </c>
      <c r="AE520" s="1" t="e">
        <f>VLOOKUP(A520,#REF!,12,FALSE)</f>
        <v>#REF!</v>
      </c>
      <c r="AF520" s="1">
        <f t="shared" si="77"/>
        <v>0</v>
      </c>
      <c r="AG520" s="1">
        <f t="shared" si="78"/>
        <v>0</v>
      </c>
      <c r="AH520" s="1">
        <f t="shared" si="79"/>
        <v>0</v>
      </c>
    </row>
    <row r="521" spans="1:34" ht="14" x14ac:dyDescent="0.3">
      <c r="A521" s="279"/>
      <c r="B521" s="279"/>
      <c r="C521" s="280"/>
      <c r="D521" s="281"/>
      <c r="E521" s="281"/>
      <c r="F521" s="280"/>
      <c r="G521" s="281"/>
      <c r="H521" s="279"/>
      <c r="I521" s="288" t="str">
        <f>_xlfn.IFNA(VLOOKUP(B521,'Absence Types'!A:D,4,FALSE),"")</f>
        <v/>
      </c>
      <c r="J521" s="110" t="str">
        <f t="shared" si="81"/>
        <v>Y</v>
      </c>
      <c r="K521" s="110" t="str">
        <f t="shared" si="82"/>
        <v>N</v>
      </c>
      <c r="L521" s="110" t="b">
        <f t="shared" si="83"/>
        <v>0</v>
      </c>
      <c r="M521" s="110" t="b">
        <f t="shared" si="84"/>
        <v>0</v>
      </c>
      <c r="AC521" s="1" t="str">
        <f t="shared" si="80"/>
        <v/>
      </c>
      <c r="AD521" s="1" t="str">
        <f t="shared" si="76"/>
        <v/>
      </c>
      <c r="AE521" s="1" t="e">
        <f>VLOOKUP(A521,#REF!,12,FALSE)</f>
        <v>#REF!</v>
      </c>
      <c r="AF521" s="1">
        <f t="shared" si="77"/>
        <v>0</v>
      </c>
      <c r="AG521" s="1">
        <f t="shared" si="78"/>
        <v>0</v>
      </c>
      <c r="AH521" s="1">
        <f t="shared" si="79"/>
        <v>0</v>
      </c>
    </row>
    <row r="522" spans="1:34" ht="14" x14ac:dyDescent="0.3">
      <c r="A522" s="279"/>
      <c r="B522" s="279"/>
      <c r="C522" s="280"/>
      <c r="D522" s="281"/>
      <c r="E522" s="281"/>
      <c r="F522" s="280"/>
      <c r="G522" s="281"/>
      <c r="H522" s="279"/>
      <c r="I522" s="288" t="str">
        <f>_xlfn.IFNA(VLOOKUP(B522,'Absence Types'!A:D,4,FALSE),"")</f>
        <v/>
      </c>
      <c r="J522" s="110" t="str">
        <f t="shared" si="81"/>
        <v>Y</v>
      </c>
      <c r="K522" s="110" t="str">
        <f t="shared" si="82"/>
        <v>N</v>
      </c>
      <c r="L522" s="110" t="b">
        <f t="shared" si="83"/>
        <v>0</v>
      </c>
      <c r="M522" s="110" t="b">
        <f t="shared" si="84"/>
        <v>0</v>
      </c>
      <c r="AC522" s="1" t="str">
        <f t="shared" si="80"/>
        <v/>
      </c>
      <c r="AD522" s="1" t="str">
        <f t="shared" si="76"/>
        <v/>
      </c>
      <c r="AE522" s="1" t="e">
        <f>VLOOKUP(A522,#REF!,12,FALSE)</f>
        <v>#REF!</v>
      </c>
      <c r="AF522" s="1">
        <f t="shared" si="77"/>
        <v>0</v>
      </c>
      <c r="AG522" s="1">
        <f t="shared" si="78"/>
        <v>0</v>
      </c>
      <c r="AH522" s="1">
        <f t="shared" si="79"/>
        <v>0</v>
      </c>
    </row>
    <row r="523" spans="1:34" ht="14" x14ac:dyDescent="0.3">
      <c r="A523" s="279"/>
      <c r="B523" s="279"/>
      <c r="C523" s="280"/>
      <c r="D523" s="281"/>
      <c r="E523" s="281"/>
      <c r="F523" s="280"/>
      <c r="G523" s="281"/>
      <c r="H523" s="279"/>
      <c r="I523" s="288" t="str">
        <f>_xlfn.IFNA(VLOOKUP(B523,'Absence Types'!A:D,4,FALSE),"")</f>
        <v/>
      </c>
      <c r="J523" s="110" t="str">
        <f t="shared" si="81"/>
        <v>Y</v>
      </c>
      <c r="K523" s="110" t="str">
        <f t="shared" si="82"/>
        <v>N</v>
      </c>
      <c r="L523" s="110" t="b">
        <f t="shared" si="83"/>
        <v>0</v>
      </c>
      <c r="M523" s="110" t="b">
        <f t="shared" si="84"/>
        <v>0</v>
      </c>
      <c r="AC523" s="1" t="str">
        <f t="shared" si="80"/>
        <v/>
      </c>
      <c r="AD523" s="1" t="str">
        <f t="shared" si="76"/>
        <v/>
      </c>
      <c r="AE523" s="1" t="e">
        <f>VLOOKUP(A523,#REF!,12,FALSE)</f>
        <v>#REF!</v>
      </c>
      <c r="AF523" s="1">
        <f t="shared" si="77"/>
        <v>0</v>
      </c>
      <c r="AG523" s="1">
        <f t="shared" si="78"/>
        <v>0</v>
      </c>
      <c r="AH523" s="1">
        <f t="shared" si="79"/>
        <v>0</v>
      </c>
    </row>
    <row r="524" spans="1:34" ht="14" x14ac:dyDescent="0.3">
      <c r="A524" s="279"/>
      <c r="B524" s="279"/>
      <c r="C524" s="280"/>
      <c r="D524" s="281"/>
      <c r="E524" s="281"/>
      <c r="F524" s="280"/>
      <c r="G524" s="281"/>
      <c r="H524" s="279"/>
      <c r="I524" s="288" t="str">
        <f>_xlfn.IFNA(VLOOKUP(B524,'Absence Types'!A:D,4,FALSE),"")</f>
        <v/>
      </c>
      <c r="J524" s="110" t="str">
        <f t="shared" si="81"/>
        <v>Y</v>
      </c>
      <c r="K524" s="110" t="str">
        <f t="shared" si="82"/>
        <v>N</v>
      </c>
      <c r="L524" s="110" t="b">
        <f t="shared" si="83"/>
        <v>0</v>
      </c>
      <c r="M524" s="110" t="b">
        <f t="shared" si="84"/>
        <v>0</v>
      </c>
      <c r="AC524" s="1" t="str">
        <f t="shared" si="80"/>
        <v/>
      </c>
      <c r="AD524" s="1" t="str">
        <f t="shared" si="76"/>
        <v/>
      </c>
      <c r="AE524" s="1" t="e">
        <f>VLOOKUP(A524,#REF!,12,FALSE)</f>
        <v>#REF!</v>
      </c>
      <c r="AF524" s="1">
        <f t="shared" si="77"/>
        <v>0</v>
      </c>
      <c r="AG524" s="1">
        <f t="shared" si="78"/>
        <v>0</v>
      </c>
      <c r="AH524" s="1">
        <f t="shared" si="79"/>
        <v>0</v>
      </c>
    </row>
    <row r="525" spans="1:34" ht="14" x14ac:dyDescent="0.3">
      <c r="A525" s="279"/>
      <c r="B525" s="279"/>
      <c r="C525" s="280"/>
      <c r="D525" s="281"/>
      <c r="E525" s="281"/>
      <c r="F525" s="280"/>
      <c r="G525" s="281"/>
      <c r="H525" s="279"/>
      <c r="I525" s="288" t="str">
        <f>_xlfn.IFNA(VLOOKUP(B525,'Absence Types'!A:D,4,FALSE),"")</f>
        <v/>
      </c>
      <c r="J525" s="110" t="str">
        <f t="shared" si="81"/>
        <v>Y</v>
      </c>
      <c r="K525" s="110" t="str">
        <f t="shared" si="82"/>
        <v>N</v>
      </c>
      <c r="L525" s="110" t="b">
        <f t="shared" si="83"/>
        <v>0</v>
      </c>
      <c r="M525" s="110" t="b">
        <f t="shared" si="84"/>
        <v>0</v>
      </c>
      <c r="AC525" s="1" t="str">
        <f t="shared" si="80"/>
        <v/>
      </c>
      <c r="AD525" s="1" t="str">
        <f t="shared" si="76"/>
        <v/>
      </c>
      <c r="AE525" s="1" t="e">
        <f>VLOOKUP(A525,#REF!,12,FALSE)</f>
        <v>#REF!</v>
      </c>
      <c r="AF525" s="1">
        <f t="shared" si="77"/>
        <v>0</v>
      </c>
      <c r="AG525" s="1">
        <f t="shared" si="78"/>
        <v>0</v>
      </c>
      <c r="AH525" s="1">
        <f t="shared" si="79"/>
        <v>0</v>
      </c>
    </row>
    <row r="526" spans="1:34" ht="14" x14ac:dyDescent="0.3">
      <c r="A526" s="279"/>
      <c r="B526" s="279"/>
      <c r="C526" s="280"/>
      <c r="D526" s="281"/>
      <c r="E526" s="281"/>
      <c r="F526" s="280"/>
      <c r="G526" s="281"/>
      <c r="H526" s="279"/>
      <c r="I526" s="288" t="str">
        <f>_xlfn.IFNA(VLOOKUP(B526,'Absence Types'!A:D,4,FALSE),"")</f>
        <v/>
      </c>
      <c r="J526" s="110" t="str">
        <f t="shared" si="81"/>
        <v>Y</v>
      </c>
      <c r="K526" s="110" t="str">
        <f t="shared" si="82"/>
        <v>N</v>
      </c>
      <c r="L526" s="110" t="b">
        <f t="shared" si="83"/>
        <v>0</v>
      </c>
      <c r="M526" s="110" t="b">
        <f t="shared" si="84"/>
        <v>0</v>
      </c>
      <c r="AC526" s="1" t="str">
        <f t="shared" si="80"/>
        <v/>
      </c>
      <c r="AD526" s="1" t="str">
        <f t="shared" si="76"/>
        <v/>
      </c>
      <c r="AE526" s="1" t="e">
        <f>VLOOKUP(A526,#REF!,12,FALSE)</f>
        <v>#REF!</v>
      </c>
      <c r="AF526" s="1">
        <f t="shared" si="77"/>
        <v>0</v>
      </c>
      <c r="AG526" s="1">
        <f t="shared" si="78"/>
        <v>0</v>
      </c>
      <c r="AH526" s="1">
        <f t="shared" si="79"/>
        <v>0</v>
      </c>
    </row>
    <row r="527" spans="1:34" ht="14" x14ac:dyDescent="0.3">
      <c r="A527" s="279"/>
      <c r="B527" s="279"/>
      <c r="C527" s="280"/>
      <c r="D527" s="281"/>
      <c r="E527" s="281"/>
      <c r="F527" s="280"/>
      <c r="G527" s="281"/>
      <c r="H527" s="279"/>
      <c r="I527" s="288" t="str">
        <f>_xlfn.IFNA(VLOOKUP(B527,'Absence Types'!A:D,4,FALSE),"")</f>
        <v/>
      </c>
      <c r="J527" s="110" t="str">
        <f t="shared" si="81"/>
        <v>Y</v>
      </c>
      <c r="K527" s="110" t="str">
        <f t="shared" si="82"/>
        <v>N</v>
      </c>
      <c r="L527" s="110" t="b">
        <f t="shared" si="83"/>
        <v>0</v>
      </c>
      <c r="M527" s="110" t="b">
        <f t="shared" si="84"/>
        <v>0</v>
      </c>
      <c r="AC527" s="1" t="str">
        <f t="shared" si="80"/>
        <v/>
      </c>
      <c r="AD527" s="1" t="str">
        <f t="shared" si="76"/>
        <v/>
      </c>
      <c r="AE527" s="1" t="e">
        <f>VLOOKUP(A527,#REF!,12,FALSE)</f>
        <v>#REF!</v>
      </c>
      <c r="AF527" s="1">
        <f t="shared" si="77"/>
        <v>0</v>
      </c>
      <c r="AG527" s="1">
        <f t="shared" si="78"/>
        <v>0</v>
      </c>
      <c r="AH527" s="1">
        <f t="shared" si="79"/>
        <v>0</v>
      </c>
    </row>
    <row r="528" spans="1:34" ht="14" x14ac:dyDescent="0.3">
      <c r="A528" s="279"/>
      <c r="B528" s="279"/>
      <c r="C528" s="280"/>
      <c r="D528" s="281"/>
      <c r="E528" s="281"/>
      <c r="F528" s="280"/>
      <c r="G528" s="281"/>
      <c r="H528" s="279"/>
      <c r="I528" s="288" t="str">
        <f>_xlfn.IFNA(VLOOKUP(B528,'Absence Types'!A:D,4,FALSE),"")</f>
        <v/>
      </c>
      <c r="J528" s="110" t="str">
        <f t="shared" si="81"/>
        <v>Y</v>
      </c>
      <c r="K528" s="110" t="str">
        <f t="shared" si="82"/>
        <v>N</v>
      </c>
      <c r="L528" s="110" t="b">
        <f t="shared" si="83"/>
        <v>0</v>
      </c>
      <c r="M528" s="110" t="b">
        <f t="shared" si="84"/>
        <v>0</v>
      </c>
      <c r="AC528" s="1" t="str">
        <f t="shared" si="80"/>
        <v/>
      </c>
      <c r="AD528" s="1" t="str">
        <f t="shared" si="76"/>
        <v/>
      </c>
      <c r="AE528" s="1" t="e">
        <f>VLOOKUP(A528,#REF!,12,FALSE)</f>
        <v>#REF!</v>
      </c>
      <c r="AF528" s="1">
        <f t="shared" si="77"/>
        <v>0</v>
      </c>
      <c r="AG528" s="1">
        <f t="shared" si="78"/>
        <v>0</v>
      </c>
      <c r="AH528" s="1">
        <f t="shared" si="79"/>
        <v>0</v>
      </c>
    </row>
    <row r="529" spans="1:34" ht="14" x14ac:dyDescent="0.3">
      <c r="A529" s="279"/>
      <c r="B529" s="279"/>
      <c r="C529" s="280"/>
      <c r="D529" s="281"/>
      <c r="E529" s="281"/>
      <c r="F529" s="280"/>
      <c r="G529" s="281"/>
      <c r="H529" s="279"/>
      <c r="I529" s="288" t="str">
        <f>_xlfn.IFNA(VLOOKUP(B529,'Absence Types'!A:D,4,FALSE),"")</f>
        <v/>
      </c>
      <c r="J529" s="110" t="str">
        <f t="shared" si="81"/>
        <v>Y</v>
      </c>
      <c r="K529" s="110" t="str">
        <f t="shared" si="82"/>
        <v>N</v>
      </c>
      <c r="L529" s="110" t="b">
        <f t="shared" si="83"/>
        <v>0</v>
      </c>
      <c r="M529" s="110" t="b">
        <f t="shared" si="84"/>
        <v>0</v>
      </c>
      <c r="AC529" s="1" t="str">
        <f t="shared" si="80"/>
        <v/>
      </c>
      <c r="AD529" s="1" t="str">
        <f t="shared" si="76"/>
        <v/>
      </c>
      <c r="AE529" s="1" t="e">
        <f>VLOOKUP(A529,#REF!,12,FALSE)</f>
        <v>#REF!</v>
      </c>
      <c r="AF529" s="1">
        <f t="shared" si="77"/>
        <v>0</v>
      </c>
      <c r="AG529" s="1">
        <f t="shared" si="78"/>
        <v>0</v>
      </c>
      <c r="AH529" s="1">
        <f t="shared" si="79"/>
        <v>0</v>
      </c>
    </row>
    <row r="530" spans="1:34" ht="14" x14ac:dyDescent="0.3">
      <c r="A530" s="279"/>
      <c r="B530" s="279"/>
      <c r="C530" s="280"/>
      <c r="D530" s="281"/>
      <c r="E530" s="281"/>
      <c r="F530" s="280"/>
      <c r="G530" s="281"/>
      <c r="H530" s="279"/>
      <c r="I530" s="288" t="str">
        <f>_xlfn.IFNA(VLOOKUP(B530,'Absence Types'!A:D,4,FALSE),"")</f>
        <v/>
      </c>
      <c r="J530" s="110" t="str">
        <f t="shared" si="81"/>
        <v>Y</v>
      </c>
      <c r="K530" s="110" t="str">
        <f t="shared" si="82"/>
        <v>N</v>
      </c>
      <c r="L530" s="110" t="b">
        <f t="shared" si="83"/>
        <v>0</v>
      </c>
      <c r="M530" s="110" t="b">
        <f t="shared" si="84"/>
        <v>0</v>
      </c>
      <c r="AC530" s="1" t="str">
        <f t="shared" si="80"/>
        <v/>
      </c>
      <c r="AD530" s="1" t="str">
        <f t="shared" si="76"/>
        <v/>
      </c>
      <c r="AE530" s="1" t="e">
        <f>VLOOKUP(A530,#REF!,12,FALSE)</f>
        <v>#REF!</v>
      </c>
      <c r="AF530" s="1">
        <f t="shared" si="77"/>
        <v>0</v>
      </c>
      <c r="AG530" s="1">
        <f t="shared" si="78"/>
        <v>0</v>
      </c>
      <c r="AH530" s="1">
        <f t="shared" si="79"/>
        <v>0</v>
      </c>
    </row>
    <row r="531" spans="1:34" ht="14" x14ac:dyDescent="0.3">
      <c r="A531" s="279"/>
      <c r="B531" s="279"/>
      <c r="C531" s="280"/>
      <c r="D531" s="281"/>
      <c r="E531" s="281"/>
      <c r="F531" s="280"/>
      <c r="G531" s="281"/>
      <c r="H531" s="279"/>
      <c r="I531" s="288" t="str">
        <f>_xlfn.IFNA(VLOOKUP(B531,'Absence Types'!A:D,4,FALSE),"")</f>
        <v/>
      </c>
      <c r="J531" s="110" t="str">
        <f t="shared" si="81"/>
        <v>Y</v>
      </c>
      <c r="K531" s="110" t="str">
        <f t="shared" si="82"/>
        <v>N</v>
      </c>
      <c r="L531" s="110" t="b">
        <f t="shared" si="83"/>
        <v>0</v>
      </c>
      <c r="M531" s="110" t="b">
        <f t="shared" si="84"/>
        <v>0</v>
      </c>
      <c r="AC531" s="1" t="str">
        <f t="shared" si="80"/>
        <v/>
      </c>
      <c r="AD531" s="1" t="str">
        <f t="shared" si="76"/>
        <v/>
      </c>
      <c r="AE531" s="1" t="e">
        <f>VLOOKUP(A531,#REF!,12,FALSE)</f>
        <v>#REF!</v>
      </c>
      <c r="AF531" s="1">
        <f t="shared" si="77"/>
        <v>0</v>
      </c>
      <c r="AG531" s="1">
        <f t="shared" si="78"/>
        <v>0</v>
      </c>
      <c r="AH531" s="1">
        <f t="shared" si="79"/>
        <v>0</v>
      </c>
    </row>
    <row r="532" spans="1:34" ht="14" x14ac:dyDescent="0.3">
      <c r="A532" s="279"/>
      <c r="B532" s="279"/>
      <c r="C532" s="280"/>
      <c r="D532" s="281"/>
      <c r="E532" s="281"/>
      <c r="F532" s="280"/>
      <c r="G532" s="281"/>
      <c r="H532" s="279"/>
      <c r="I532" s="288" t="str">
        <f>_xlfn.IFNA(VLOOKUP(B532,'Absence Types'!A:D,4,FALSE),"")</f>
        <v/>
      </c>
      <c r="J532" s="110" t="str">
        <f t="shared" si="81"/>
        <v>Y</v>
      </c>
      <c r="K532" s="110" t="str">
        <f t="shared" si="82"/>
        <v>N</v>
      </c>
      <c r="L532" s="110" t="b">
        <f t="shared" si="83"/>
        <v>0</v>
      </c>
      <c r="M532" s="110" t="b">
        <f t="shared" si="84"/>
        <v>0</v>
      </c>
      <c r="AC532" s="1" t="str">
        <f t="shared" si="80"/>
        <v/>
      </c>
      <c r="AD532" s="1" t="str">
        <f t="shared" si="76"/>
        <v/>
      </c>
      <c r="AE532" s="1" t="e">
        <f>VLOOKUP(A532,#REF!,12,FALSE)</f>
        <v>#REF!</v>
      </c>
      <c r="AF532" s="1">
        <f t="shared" si="77"/>
        <v>0</v>
      </c>
      <c r="AG532" s="1">
        <f t="shared" si="78"/>
        <v>0</v>
      </c>
      <c r="AH532" s="1">
        <f t="shared" si="79"/>
        <v>0</v>
      </c>
    </row>
    <row r="533" spans="1:34" ht="14" x14ac:dyDescent="0.3">
      <c r="A533" s="279"/>
      <c r="B533" s="279"/>
      <c r="C533" s="280"/>
      <c r="D533" s="281"/>
      <c r="E533" s="281"/>
      <c r="F533" s="280"/>
      <c r="G533" s="281"/>
      <c r="H533" s="279"/>
      <c r="I533" s="288" t="str">
        <f>_xlfn.IFNA(VLOOKUP(B533,'Absence Types'!A:D,4,FALSE),"")</f>
        <v/>
      </c>
      <c r="J533" s="110" t="str">
        <f t="shared" si="81"/>
        <v>Y</v>
      </c>
      <c r="K533" s="110" t="str">
        <f t="shared" si="82"/>
        <v>N</v>
      </c>
      <c r="L533" s="110" t="b">
        <f t="shared" si="83"/>
        <v>0</v>
      </c>
      <c r="M533" s="110" t="b">
        <f t="shared" si="84"/>
        <v>0</v>
      </c>
      <c r="AC533" s="1" t="str">
        <f t="shared" si="80"/>
        <v/>
      </c>
      <c r="AD533" s="1" t="str">
        <f t="shared" si="76"/>
        <v/>
      </c>
      <c r="AE533" s="1" t="e">
        <f>VLOOKUP(A533,#REF!,12,FALSE)</f>
        <v>#REF!</v>
      </c>
      <c r="AF533" s="1">
        <f t="shared" si="77"/>
        <v>0</v>
      </c>
      <c r="AG533" s="1">
        <f t="shared" si="78"/>
        <v>0</v>
      </c>
      <c r="AH533" s="1">
        <f t="shared" si="79"/>
        <v>0</v>
      </c>
    </row>
    <row r="534" spans="1:34" ht="14" x14ac:dyDescent="0.3">
      <c r="A534" s="279"/>
      <c r="B534" s="279"/>
      <c r="C534" s="280"/>
      <c r="D534" s="281"/>
      <c r="E534" s="281"/>
      <c r="F534" s="280"/>
      <c r="G534" s="281"/>
      <c r="H534" s="279"/>
      <c r="I534" s="288" t="str">
        <f>_xlfn.IFNA(VLOOKUP(B534,'Absence Types'!A:D,4,FALSE),"")</f>
        <v/>
      </c>
      <c r="J534" s="110" t="str">
        <f t="shared" si="81"/>
        <v>Y</v>
      </c>
      <c r="K534" s="110" t="str">
        <f t="shared" si="82"/>
        <v>N</v>
      </c>
      <c r="L534" s="110" t="b">
        <f t="shared" si="83"/>
        <v>0</v>
      </c>
      <c r="M534" s="110" t="b">
        <f t="shared" si="84"/>
        <v>0</v>
      </c>
      <c r="AC534" s="1" t="str">
        <f t="shared" si="80"/>
        <v/>
      </c>
      <c r="AD534" s="1" t="str">
        <f t="shared" si="76"/>
        <v/>
      </c>
      <c r="AE534" s="1" t="e">
        <f>VLOOKUP(A534,#REF!,12,FALSE)</f>
        <v>#REF!</v>
      </c>
      <c r="AF534" s="1">
        <f t="shared" si="77"/>
        <v>0</v>
      </c>
      <c r="AG534" s="1">
        <f t="shared" si="78"/>
        <v>0</v>
      </c>
      <c r="AH534" s="1">
        <f t="shared" si="79"/>
        <v>0</v>
      </c>
    </row>
    <row r="535" spans="1:34" ht="14" x14ac:dyDescent="0.3">
      <c r="A535" s="279"/>
      <c r="B535" s="279"/>
      <c r="C535" s="280"/>
      <c r="D535" s="281"/>
      <c r="E535" s="281"/>
      <c r="F535" s="280"/>
      <c r="G535" s="281"/>
      <c r="H535" s="279"/>
      <c r="I535" s="288" t="str">
        <f>_xlfn.IFNA(VLOOKUP(B535,'Absence Types'!A:D,4,FALSE),"")</f>
        <v/>
      </c>
      <c r="J535" s="110" t="str">
        <f t="shared" si="81"/>
        <v>Y</v>
      </c>
      <c r="K535" s="110" t="str">
        <f t="shared" si="82"/>
        <v>N</v>
      </c>
      <c r="L535" s="110" t="b">
        <f t="shared" si="83"/>
        <v>0</v>
      </c>
      <c r="M535" s="110" t="b">
        <f t="shared" si="84"/>
        <v>0</v>
      </c>
      <c r="AC535" s="1" t="str">
        <f t="shared" si="80"/>
        <v/>
      </c>
      <c r="AD535" s="1" t="str">
        <f t="shared" si="76"/>
        <v/>
      </c>
      <c r="AE535" s="1" t="e">
        <f>VLOOKUP(A535,#REF!,12,FALSE)</f>
        <v>#REF!</v>
      </c>
      <c r="AF535" s="1">
        <f t="shared" si="77"/>
        <v>0</v>
      </c>
      <c r="AG535" s="1">
        <f t="shared" si="78"/>
        <v>0</v>
      </c>
      <c r="AH535" s="1">
        <f t="shared" si="79"/>
        <v>0</v>
      </c>
    </row>
    <row r="536" spans="1:34" ht="14" x14ac:dyDescent="0.3">
      <c r="A536" s="279"/>
      <c r="B536" s="279"/>
      <c r="C536" s="280"/>
      <c r="D536" s="281"/>
      <c r="E536" s="281"/>
      <c r="F536" s="280"/>
      <c r="G536" s="281"/>
      <c r="H536" s="279"/>
      <c r="I536" s="288" t="str">
        <f>_xlfn.IFNA(VLOOKUP(B536,'Absence Types'!A:D,4,FALSE),"")</f>
        <v/>
      </c>
      <c r="J536" s="110" t="str">
        <f t="shared" si="81"/>
        <v>Y</v>
      </c>
      <c r="K536" s="110" t="str">
        <f t="shared" si="82"/>
        <v>N</v>
      </c>
      <c r="L536" s="110" t="b">
        <f t="shared" si="83"/>
        <v>0</v>
      </c>
      <c r="M536" s="110" t="b">
        <f t="shared" si="84"/>
        <v>0</v>
      </c>
      <c r="AC536" s="1" t="str">
        <f t="shared" si="80"/>
        <v/>
      </c>
      <c r="AD536" s="1" t="str">
        <f t="shared" si="76"/>
        <v/>
      </c>
      <c r="AE536" s="1" t="e">
        <f>VLOOKUP(A536,#REF!,12,FALSE)</f>
        <v>#REF!</v>
      </c>
      <c r="AF536" s="1">
        <f t="shared" si="77"/>
        <v>0</v>
      </c>
      <c r="AG536" s="1">
        <f t="shared" si="78"/>
        <v>0</v>
      </c>
      <c r="AH536" s="1">
        <f t="shared" si="79"/>
        <v>0</v>
      </c>
    </row>
    <row r="537" spans="1:34" ht="14" x14ac:dyDescent="0.3">
      <c r="A537" s="279"/>
      <c r="B537" s="279"/>
      <c r="C537" s="280"/>
      <c r="D537" s="281"/>
      <c r="E537" s="281"/>
      <c r="F537" s="280"/>
      <c r="G537" s="281"/>
      <c r="H537" s="279"/>
      <c r="I537" s="288" t="str">
        <f>_xlfn.IFNA(VLOOKUP(B537,'Absence Types'!A:D,4,FALSE),"")</f>
        <v/>
      </c>
      <c r="J537" s="110" t="str">
        <f t="shared" si="81"/>
        <v>Y</v>
      </c>
      <c r="K537" s="110" t="str">
        <f t="shared" si="82"/>
        <v>N</v>
      </c>
      <c r="L537" s="110" t="b">
        <f t="shared" si="83"/>
        <v>0</v>
      </c>
      <c r="M537" s="110" t="b">
        <f t="shared" si="84"/>
        <v>0</v>
      </c>
      <c r="AC537" s="1" t="str">
        <f t="shared" si="80"/>
        <v/>
      </c>
      <c r="AD537" s="1" t="str">
        <f t="shared" si="76"/>
        <v/>
      </c>
      <c r="AE537" s="1" t="e">
        <f>VLOOKUP(A537,#REF!,12,FALSE)</f>
        <v>#REF!</v>
      </c>
      <c r="AF537" s="1">
        <f t="shared" si="77"/>
        <v>0</v>
      </c>
      <c r="AG537" s="1">
        <f t="shared" si="78"/>
        <v>0</v>
      </c>
      <c r="AH537" s="1">
        <f t="shared" si="79"/>
        <v>0</v>
      </c>
    </row>
    <row r="538" spans="1:34" ht="14" x14ac:dyDescent="0.3">
      <c r="A538" s="279"/>
      <c r="B538" s="279"/>
      <c r="C538" s="280"/>
      <c r="D538" s="281"/>
      <c r="E538" s="281"/>
      <c r="F538" s="280"/>
      <c r="G538" s="281"/>
      <c r="H538" s="279"/>
      <c r="I538" s="288" t="str">
        <f>_xlfn.IFNA(VLOOKUP(B538,'Absence Types'!A:D,4,FALSE),"")</f>
        <v/>
      </c>
      <c r="J538" s="110" t="str">
        <f t="shared" si="81"/>
        <v>Y</v>
      </c>
      <c r="K538" s="110" t="str">
        <f t="shared" si="82"/>
        <v>N</v>
      </c>
      <c r="L538" s="110" t="b">
        <f t="shared" si="83"/>
        <v>0</v>
      </c>
      <c r="M538" s="110" t="b">
        <f t="shared" si="84"/>
        <v>0</v>
      </c>
      <c r="AC538" s="1" t="str">
        <f t="shared" si="80"/>
        <v/>
      </c>
      <c r="AD538" s="1" t="str">
        <f t="shared" si="76"/>
        <v/>
      </c>
      <c r="AE538" s="1" t="e">
        <f>VLOOKUP(A538,#REF!,12,FALSE)</f>
        <v>#REF!</v>
      </c>
      <c r="AF538" s="1">
        <f t="shared" si="77"/>
        <v>0</v>
      </c>
      <c r="AG538" s="1">
        <f t="shared" si="78"/>
        <v>0</v>
      </c>
      <c r="AH538" s="1">
        <f t="shared" si="79"/>
        <v>0</v>
      </c>
    </row>
    <row r="539" spans="1:34" ht="14" x14ac:dyDescent="0.3">
      <c r="A539" s="279"/>
      <c r="B539" s="279"/>
      <c r="C539" s="280"/>
      <c r="D539" s="281"/>
      <c r="E539" s="281"/>
      <c r="F539" s="280"/>
      <c r="G539" s="281"/>
      <c r="H539" s="279"/>
      <c r="I539" s="288" t="str">
        <f>_xlfn.IFNA(VLOOKUP(B539,'Absence Types'!A:D,4,FALSE),"")</f>
        <v/>
      </c>
      <c r="J539" s="110" t="str">
        <f t="shared" si="81"/>
        <v>Y</v>
      </c>
      <c r="K539" s="110" t="str">
        <f t="shared" si="82"/>
        <v>N</v>
      </c>
      <c r="L539" s="110" t="b">
        <f t="shared" si="83"/>
        <v>0</v>
      </c>
      <c r="M539" s="110" t="b">
        <f t="shared" si="84"/>
        <v>0</v>
      </c>
      <c r="AC539" s="1" t="str">
        <f t="shared" si="80"/>
        <v/>
      </c>
      <c r="AD539" s="1" t="str">
        <f t="shared" si="76"/>
        <v/>
      </c>
      <c r="AE539" s="1" t="e">
        <f>VLOOKUP(A539,#REF!,12,FALSE)</f>
        <v>#REF!</v>
      </c>
      <c r="AF539" s="1">
        <f t="shared" si="77"/>
        <v>0</v>
      </c>
      <c r="AG539" s="1">
        <f t="shared" si="78"/>
        <v>0</v>
      </c>
      <c r="AH539" s="1">
        <f t="shared" si="79"/>
        <v>0</v>
      </c>
    </row>
    <row r="540" spans="1:34" ht="14" x14ac:dyDescent="0.3">
      <c r="A540" s="279"/>
      <c r="B540" s="279"/>
      <c r="C540" s="280"/>
      <c r="D540" s="281"/>
      <c r="E540" s="281"/>
      <c r="F540" s="280"/>
      <c r="G540" s="281"/>
      <c r="H540" s="279"/>
      <c r="I540" s="288" t="str">
        <f>_xlfn.IFNA(VLOOKUP(B540,'Absence Types'!A:D,4,FALSE),"")</f>
        <v/>
      </c>
      <c r="J540" s="110" t="str">
        <f t="shared" si="81"/>
        <v>Y</v>
      </c>
      <c r="K540" s="110" t="str">
        <f t="shared" si="82"/>
        <v>N</v>
      </c>
      <c r="L540" s="110" t="b">
        <f t="shared" si="83"/>
        <v>0</v>
      </c>
      <c r="M540" s="110" t="b">
        <f t="shared" si="84"/>
        <v>0</v>
      </c>
      <c r="AC540" s="1" t="str">
        <f t="shared" si="80"/>
        <v/>
      </c>
      <c r="AD540" s="1" t="str">
        <f t="shared" si="76"/>
        <v/>
      </c>
      <c r="AE540" s="1" t="e">
        <f>VLOOKUP(A540,#REF!,12,FALSE)</f>
        <v>#REF!</v>
      </c>
      <c r="AF540" s="1">
        <f t="shared" si="77"/>
        <v>0</v>
      </c>
      <c r="AG540" s="1">
        <f t="shared" si="78"/>
        <v>0</v>
      </c>
      <c r="AH540" s="1">
        <f t="shared" si="79"/>
        <v>0</v>
      </c>
    </row>
    <row r="541" spans="1:34" ht="14" x14ac:dyDescent="0.3">
      <c r="A541" s="279"/>
      <c r="B541" s="279"/>
      <c r="C541" s="280"/>
      <c r="D541" s="281"/>
      <c r="E541" s="281"/>
      <c r="F541" s="280"/>
      <c r="G541" s="281"/>
      <c r="H541" s="279"/>
      <c r="I541" s="288" t="str">
        <f>_xlfn.IFNA(VLOOKUP(B541,'Absence Types'!A:D,4,FALSE),"")</f>
        <v/>
      </c>
      <c r="J541" s="110" t="str">
        <f t="shared" si="81"/>
        <v>Y</v>
      </c>
      <c r="K541" s="110" t="str">
        <f t="shared" si="82"/>
        <v>N</v>
      </c>
      <c r="L541" s="110" t="b">
        <f t="shared" si="83"/>
        <v>0</v>
      </c>
      <c r="M541" s="110" t="b">
        <f t="shared" si="84"/>
        <v>0</v>
      </c>
      <c r="AC541" s="1" t="str">
        <f t="shared" si="80"/>
        <v/>
      </c>
      <c r="AD541" s="1" t="str">
        <f t="shared" si="76"/>
        <v/>
      </c>
      <c r="AE541" s="1" t="e">
        <f>VLOOKUP(A541,#REF!,12,FALSE)</f>
        <v>#REF!</v>
      </c>
      <c r="AF541" s="1">
        <f t="shared" si="77"/>
        <v>0</v>
      </c>
      <c r="AG541" s="1">
        <f t="shared" si="78"/>
        <v>0</v>
      </c>
      <c r="AH541" s="1">
        <f t="shared" si="79"/>
        <v>0</v>
      </c>
    </row>
    <row r="542" spans="1:34" ht="14" x14ac:dyDescent="0.3">
      <c r="A542" s="279"/>
      <c r="B542" s="279"/>
      <c r="C542" s="280"/>
      <c r="D542" s="281"/>
      <c r="E542" s="281"/>
      <c r="F542" s="280"/>
      <c r="G542" s="281"/>
      <c r="H542" s="279"/>
      <c r="I542" s="288" t="str">
        <f>_xlfn.IFNA(VLOOKUP(B542,'Absence Types'!A:D,4,FALSE),"")</f>
        <v/>
      </c>
      <c r="J542" s="110" t="str">
        <f t="shared" si="81"/>
        <v>Y</v>
      </c>
      <c r="K542" s="110" t="str">
        <f t="shared" si="82"/>
        <v>N</v>
      </c>
      <c r="L542" s="110" t="b">
        <f t="shared" si="83"/>
        <v>0</v>
      </c>
      <c r="M542" s="110" t="b">
        <f t="shared" si="84"/>
        <v>0</v>
      </c>
      <c r="AC542" s="1" t="str">
        <f t="shared" si="80"/>
        <v/>
      </c>
      <c r="AD542" s="1" t="str">
        <f t="shared" si="76"/>
        <v/>
      </c>
      <c r="AE542" s="1" t="e">
        <f>VLOOKUP(A542,#REF!,12,FALSE)</f>
        <v>#REF!</v>
      </c>
      <c r="AF542" s="1">
        <f t="shared" si="77"/>
        <v>0</v>
      </c>
      <c r="AG542" s="1">
        <f t="shared" si="78"/>
        <v>0</v>
      </c>
      <c r="AH542" s="1">
        <f t="shared" si="79"/>
        <v>0</v>
      </c>
    </row>
    <row r="543" spans="1:34" ht="14" x14ac:dyDescent="0.3">
      <c r="A543" s="279"/>
      <c r="B543" s="279"/>
      <c r="C543" s="280"/>
      <c r="D543" s="281"/>
      <c r="E543" s="281"/>
      <c r="F543" s="280"/>
      <c r="G543" s="281"/>
      <c r="H543" s="279"/>
      <c r="I543" s="288" t="str">
        <f>_xlfn.IFNA(VLOOKUP(B543,'Absence Types'!A:D,4,FALSE),"")</f>
        <v/>
      </c>
      <c r="J543" s="110" t="str">
        <f t="shared" si="81"/>
        <v>Y</v>
      </c>
      <c r="K543" s="110" t="str">
        <f t="shared" si="82"/>
        <v>N</v>
      </c>
      <c r="L543" s="110" t="b">
        <f t="shared" si="83"/>
        <v>0</v>
      </c>
      <c r="M543" s="110" t="b">
        <f t="shared" si="84"/>
        <v>0</v>
      </c>
      <c r="AC543" s="1" t="str">
        <f t="shared" si="80"/>
        <v/>
      </c>
      <c r="AD543" s="1" t="str">
        <f t="shared" si="76"/>
        <v/>
      </c>
      <c r="AE543" s="1" t="e">
        <f>VLOOKUP(A543,#REF!,12,FALSE)</f>
        <v>#REF!</v>
      </c>
      <c r="AF543" s="1">
        <f t="shared" si="77"/>
        <v>0</v>
      </c>
      <c r="AG543" s="1">
        <f t="shared" si="78"/>
        <v>0</v>
      </c>
      <c r="AH543" s="1">
        <f t="shared" si="79"/>
        <v>0</v>
      </c>
    </row>
    <row r="544" spans="1:34" ht="14" x14ac:dyDescent="0.3">
      <c r="A544" s="279"/>
      <c r="B544" s="279"/>
      <c r="C544" s="280"/>
      <c r="D544" s="281"/>
      <c r="E544" s="281"/>
      <c r="F544" s="280"/>
      <c r="G544" s="281"/>
      <c r="H544" s="279"/>
      <c r="I544" s="288" t="str">
        <f>_xlfn.IFNA(VLOOKUP(B544,'Absence Types'!A:D,4,FALSE),"")</f>
        <v/>
      </c>
      <c r="J544" s="110" t="str">
        <f t="shared" si="81"/>
        <v>Y</v>
      </c>
      <c r="K544" s="110" t="str">
        <f t="shared" si="82"/>
        <v>N</v>
      </c>
      <c r="L544" s="110" t="b">
        <f t="shared" si="83"/>
        <v>0</v>
      </c>
      <c r="M544" s="110" t="b">
        <f t="shared" si="84"/>
        <v>0</v>
      </c>
      <c r="AC544" s="1" t="str">
        <f t="shared" si="80"/>
        <v/>
      </c>
      <c r="AD544" s="1" t="str">
        <f t="shared" si="76"/>
        <v/>
      </c>
      <c r="AE544" s="1" t="e">
        <f>VLOOKUP(A544,#REF!,12,FALSE)</f>
        <v>#REF!</v>
      </c>
      <c r="AF544" s="1">
        <f t="shared" si="77"/>
        <v>0</v>
      </c>
      <c r="AG544" s="1">
        <f t="shared" si="78"/>
        <v>0</v>
      </c>
      <c r="AH544" s="1">
        <f t="shared" si="79"/>
        <v>0</v>
      </c>
    </row>
    <row r="545" spans="1:34" ht="14" x14ac:dyDescent="0.3">
      <c r="A545" s="279"/>
      <c r="B545" s="279"/>
      <c r="C545" s="280"/>
      <c r="D545" s="281"/>
      <c r="E545" s="281"/>
      <c r="F545" s="280"/>
      <c r="G545" s="281"/>
      <c r="H545" s="279"/>
      <c r="I545" s="288" t="str">
        <f>_xlfn.IFNA(VLOOKUP(B545,'Absence Types'!A:D,4,FALSE),"")</f>
        <v/>
      </c>
      <c r="J545" s="110" t="str">
        <f t="shared" si="81"/>
        <v>Y</v>
      </c>
      <c r="K545" s="110" t="str">
        <f t="shared" si="82"/>
        <v>N</v>
      </c>
      <c r="L545" s="110" t="b">
        <f t="shared" si="83"/>
        <v>0</v>
      </c>
      <c r="M545" s="110" t="b">
        <f t="shared" si="84"/>
        <v>0</v>
      </c>
      <c r="AC545" s="1" t="str">
        <f t="shared" si="80"/>
        <v/>
      </c>
      <c r="AD545" s="1" t="str">
        <f t="shared" si="76"/>
        <v/>
      </c>
      <c r="AE545" s="1" t="e">
        <f>VLOOKUP(A545,#REF!,12,FALSE)</f>
        <v>#REF!</v>
      </c>
      <c r="AF545" s="1">
        <f t="shared" si="77"/>
        <v>0</v>
      </c>
      <c r="AG545" s="1">
        <f t="shared" si="78"/>
        <v>0</v>
      </c>
      <c r="AH545" s="1">
        <f t="shared" si="79"/>
        <v>0</v>
      </c>
    </row>
    <row r="546" spans="1:34" ht="14" x14ac:dyDescent="0.3">
      <c r="A546" s="279"/>
      <c r="B546" s="279"/>
      <c r="C546" s="280"/>
      <c r="D546" s="281"/>
      <c r="E546" s="281"/>
      <c r="F546" s="280"/>
      <c r="G546" s="281"/>
      <c r="H546" s="279"/>
      <c r="I546" s="288" t="str">
        <f>_xlfn.IFNA(VLOOKUP(B546,'Absence Types'!A:D,4,FALSE),"")</f>
        <v/>
      </c>
      <c r="J546" s="110" t="str">
        <f t="shared" si="81"/>
        <v>Y</v>
      </c>
      <c r="K546" s="110" t="str">
        <f t="shared" si="82"/>
        <v>N</v>
      </c>
      <c r="L546" s="110" t="b">
        <f t="shared" si="83"/>
        <v>0</v>
      </c>
      <c r="M546" s="110" t="b">
        <f t="shared" si="84"/>
        <v>0</v>
      </c>
      <c r="AC546" s="1" t="str">
        <f t="shared" si="80"/>
        <v/>
      </c>
      <c r="AD546" s="1" t="str">
        <f t="shared" si="76"/>
        <v/>
      </c>
      <c r="AE546" s="1" t="e">
        <f>VLOOKUP(A546,#REF!,12,FALSE)</f>
        <v>#REF!</v>
      </c>
      <c r="AF546" s="1">
        <f t="shared" si="77"/>
        <v>0</v>
      </c>
      <c r="AG546" s="1">
        <f t="shared" si="78"/>
        <v>0</v>
      </c>
      <c r="AH546" s="1">
        <f t="shared" si="79"/>
        <v>0</v>
      </c>
    </row>
    <row r="547" spans="1:34" ht="14" x14ac:dyDescent="0.3">
      <c r="A547" s="279"/>
      <c r="B547" s="279"/>
      <c r="C547" s="280"/>
      <c r="D547" s="281"/>
      <c r="E547" s="281"/>
      <c r="F547" s="280"/>
      <c r="G547" s="281"/>
      <c r="H547" s="279"/>
      <c r="I547" s="288" t="str">
        <f>_xlfn.IFNA(VLOOKUP(B547,'Absence Types'!A:D,4,FALSE),"")</f>
        <v/>
      </c>
      <c r="J547" s="110" t="str">
        <f t="shared" si="81"/>
        <v>Y</v>
      </c>
      <c r="K547" s="110" t="str">
        <f t="shared" si="82"/>
        <v>N</v>
      </c>
      <c r="L547" s="110" t="b">
        <f t="shared" si="83"/>
        <v>0</v>
      </c>
      <c r="M547" s="110" t="b">
        <f t="shared" si="84"/>
        <v>0</v>
      </c>
      <c r="AC547" s="1" t="str">
        <f t="shared" si="80"/>
        <v/>
      </c>
      <c r="AD547" s="1" t="str">
        <f t="shared" si="76"/>
        <v/>
      </c>
      <c r="AE547" s="1" t="e">
        <f>VLOOKUP(A547,#REF!,12,FALSE)</f>
        <v>#REF!</v>
      </c>
      <c r="AF547" s="1">
        <f t="shared" si="77"/>
        <v>0</v>
      </c>
      <c r="AG547" s="1">
        <f t="shared" si="78"/>
        <v>0</v>
      </c>
      <c r="AH547" s="1">
        <f t="shared" si="79"/>
        <v>0</v>
      </c>
    </row>
    <row r="548" spans="1:34" ht="14" x14ac:dyDescent="0.3">
      <c r="A548" s="279"/>
      <c r="B548" s="279"/>
      <c r="C548" s="280"/>
      <c r="D548" s="281"/>
      <c r="E548" s="281"/>
      <c r="F548" s="280"/>
      <c r="G548" s="281"/>
      <c r="H548" s="279"/>
      <c r="I548" s="288" t="str">
        <f>_xlfn.IFNA(VLOOKUP(B548,'Absence Types'!A:D,4,FALSE),"")</f>
        <v/>
      </c>
      <c r="J548" s="110" t="str">
        <f t="shared" si="81"/>
        <v>Y</v>
      </c>
      <c r="K548" s="110" t="str">
        <f t="shared" si="82"/>
        <v>N</v>
      </c>
      <c r="L548" s="110" t="b">
        <f t="shared" si="83"/>
        <v>0</v>
      </c>
      <c r="M548" s="110" t="b">
        <f t="shared" si="84"/>
        <v>0</v>
      </c>
      <c r="AC548" s="1" t="str">
        <f t="shared" si="80"/>
        <v/>
      </c>
      <c r="AD548" s="1" t="str">
        <f t="shared" si="76"/>
        <v/>
      </c>
      <c r="AE548" s="1" t="e">
        <f>VLOOKUP(A548,#REF!,12,FALSE)</f>
        <v>#REF!</v>
      </c>
      <c r="AF548" s="1">
        <f t="shared" si="77"/>
        <v>0</v>
      </c>
      <c r="AG548" s="1">
        <f t="shared" si="78"/>
        <v>0</v>
      </c>
      <c r="AH548" s="1">
        <f t="shared" si="79"/>
        <v>0</v>
      </c>
    </row>
    <row r="549" spans="1:34" ht="14" x14ac:dyDescent="0.3">
      <c r="A549" s="279"/>
      <c r="B549" s="279"/>
      <c r="C549" s="280"/>
      <c r="D549" s="281"/>
      <c r="E549" s="281"/>
      <c r="F549" s="280"/>
      <c r="G549" s="281"/>
      <c r="H549" s="279"/>
      <c r="I549" s="288" t="str">
        <f>_xlfn.IFNA(VLOOKUP(B549,'Absence Types'!A:D,4,FALSE),"")</f>
        <v/>
      </c>
      <c r="J549" s="110" t="str">
        <f t="shared" si="81"/>
        <v>Y</v>
      </c>
      <c r="K549" s="110" t="str">
        <f t="shared" si="82"/>
        <v>N</v>
      </c>
      <c r="L549" s="110" t="b">
        <f t="shared" si="83"/>
        <v>0</v>
      </c>
      <c r="M549" s="110" t="b">
        <f t="shared" si="84"/>
        <v>0</v>
      </c>
      <c r="AC549" s="1" t="str">
        <f t="shared" si="80"/>
        <v/>
      </c>
      <c r="AD549" s="1" t="str">
        <f t="shared" si="76"/>
        <v/>
      </c>
      <c r="AE549" s="1" t="e">
        <f>VLOOKUP(A549,#REF!,12,FALSE)</f>
        <v>#REF!</v>
      </c>
      <c r="AF549" s="1">
        <f t="shared" si="77"/>
        <v>0</v>
      </c>
      <c r="AG549" s="1">
        <f t="shared" si="78"/>
        <v>0</v>
      </c>
      <c r="AH549" s="1">
        <f t="shared" si="79"/>
        <v>0</v>
      </c>
    </row>
    <row r="550" spans="1:34" ht="14" x14ac:dyDescent="0.3">
      <c r="A550" s="279"/>
      <c r="B550" s="279"/>
      <c r="C550" s="280"/>
      <c r="D550" s="281"/>
      <c r="E550" s="281"/>
      <c r="F550" s="280"/>
      <c r="G550" s="281"/>
      <c r="H550" s="279"/>
      <c r="I550" s="288" t="str">
        <f>_xlfn.IFNA(VLOOKUP(B550,'Absence Types'!A:D,4,FALSE),"")</f>
        <v/>
      </c>
      <c r="J550" s="110" t="str">
        <f t="shared" si="81"/>
        <v>Y</v>
      </c>
      <c r="K550" s="110" t="str">
        <f t="shared" si="82"/>
        <v>N</v>
      </c>
      <c r="L550" s="110" t="b">
        <f t="shared" si="83"/>
        <v>0</v>
      </c>
      <c r="M550" s="110" t="b">
        <f t="shared" si="84"/>
        <v>0</v>
      </c>
      <c r="AC550" s="1" t="str">
        <f t="shared" si="80"/>
        <v/>
      </c>
      <c r="AD550" s="1" t="str">
        <f t="shared" si="76"/>
        <v/>
      </c>
      <c r="AE550" s="1" t="e">
        <f>VLOOKUP(A550,#REF!,12,FALSE)</f>
        <v>#REF!</v>
      </c>
      <c r="AF550" s="1">
        <f t="shared" si="77"/>
        <v>0</v>
      </c>
      <c r="AG550" s="1">
        <f t="shared" si="78"/>
        <v>0</v>
      </c>
      <c r="AH550" s="1">
        <f t="shared" si="79"/>
        <v>0</v>
      </c>
    </row>
    <row r="551" spans="1:34" ht="14" x14ac:dyDescent="0.3">
      <c r="A551" s="279"/>
      <c r="B551" s="279"/>
      <c r="C551" s="280"/>
      <c r="D551" s="281"/>
      <c r="E551" s="281"/>
      <c r="F551" s="280"/>
      <c r="G551" s="281"/>
      <c r="H551" s="279"/>
      <c r="I551" s="288" t="str">
        <f>_xlfn.IFNA(VLOOKUP(B551,'Absence Types'!A:D,4,FALSE),"")</f>
        <v/>
      </c>
      <c r="J551" s="110" t="str">
        <f t="shared" si="81"/>
        <v>Y</v>
      </c>
      <c r="K551" s="110" t="str">
        <f t="shared" si="82"/>
        <v>N</v>
      </c>
      <c r="L551" s="110" t="b">
        <f t="shared" si="83"/>
        <v>0</v>
      </c>
      <c r="M551" s="110" t="b">
        <f t="shared" si="84"/>
        <v>0</v>
      </c>
      <c r="AC551" s="1" t="str">
        <f t="shared" si="80"/>
        <v/>
      </c>
      <c r="AD551" s="1" t="str">
        <f t="shared" si="76"/>
        <v/>
      </c>
      <c r="AE551" s="1" t="e">
        <f>VLOOKUP(A551,#REF!,12,FALSE)</f>
        <v>#REF!</v>
      </c>
      <c r="AF551" s="1">
        <f t="shared" si="77"/>
        <v>0</v>
      </c>
      <c r="AG551" s="1">
        <f t="shared" si="78"/>
        <v>0</v>
      </c>
      <c r="AH551" s="1">
        <f t="shared" si="79"/>
        <v>0</v>
      </c>
    </row>
    <row r="552" spans="1:34" ht="14" x14ac:dyDescent="0.3">
      <c r="A552" s="279"/>
      <c r="B552" s="279"/>
      <c r="C552" s="280"/>
      <c r="D552" s="281"/>
      <c r="E552" s="281"/>
      <c r="F552" s="280"/>
      <c r="G552" s="281"/>
      <c r="H552" s="279"/>
      <c r="I552" s="288" t="str">
        <f>_xlfn.IFNA(VLOOKUP(B552,'Absence Types'!A:D,4,FALSE),"")</f>
        <v/>
      </c>
      <c r="J552" s="110" t="str">
        <f t="shared" si="81"/>
        <v>Y</v>
      </c>
      <c r="K552" s="110" t="str">
        <f t="shared" si="82"/>
        <v>N</v>
      </c>
      <c r="L552" s="110" t="b">
        <f t="shared" si="83"/>
        <v>0</v>
      </c>
      <c r="M552" s="110" t="b">
        <f t="shared" si="84"/>
        <v>0</v>
      </c>
      <c r="AC552" s="1" t="str">
        <f t="shared" si="80"/>
        <v/>
      </c>
      <c r="AD552" s="1" t="str">
        <f t="shared" si="76"/>
        <v/>
      </c>
      <c r="AE552" s="1" t="e">
        <f>VLOOKUP(A552,#REF!,12,FALSE)</f>
        <v>#REF!</v>
      </c>
      <c r="AF552" s="1">
        <f t="shared" si="77"/>
        <v>0</v>
      </c>
      <c r="AG552" s="1">
        <f t="shared" si="78"/>
        <v>0</v>
      </c>
      <c r="AH552" s="1">
        <f t="shared" si="79"/>
        <v>0</v>
      </c>
    </row>
    <row r="553" spans="1:34" ht="14" x14ac:dyDescent="0.3">
      <c r="A553" s="279"/>
      <c r="B553" s="279"/>
      <c r="C553" s="280"/>
      <c r="D553" s="281"/>
      <c r="E553" s="281"/>
      <c r="F553" s="280"/>
      <c r="G553" s="281"/>
      <c r="H553" s="279"/>
      <c r="I553" s="288" t="str">
        <f>_xlfn.IFNA(VLOOKUP(B553,'Absence Types'!A:D,4,FALSE),"")</f>
        <v/>
      </c>
      <c r="J553" s="110" t="str">
        <f t="shared" si="81"/>
        <v>Y</v>
      </c>
      <c r="K553" s="110" t="str">
        <f t="shared" si="82"/>
        <v>N</v>
      </c>
      <c r="L553" s="110" t="b">
        <f t="shared" si="83"/>
        <v>0</v>
      </c>
      <c r="M553" s="110" t="b">
        <f t="shared" si="84"/>
        <v>0</v>
      </c>
      <c r="AC553" s="1" t="str">
        <f t="shared" si="80"/>
        <v/>
      </c>
      <c r="AD553" s="1" t="str">
        <f t="shared" si="76"/>
        <v/>
      </c>
      <c r="AE553" s="1" t="e">
        <f>VLOOKUP(A553,#REF!,12,FALSE)</f>
        <v>#REF!</v>
      </c>
      <c r="AF553" s="1">
        <f t="shared" si="77"/>
        <v>0</v>
      </c>
      <c r="AG553" s="1">
        <f t="shared" si="78"/>
        <v>0</v>
      </c>
      <c r="AH553" s="1">
        <f t="shared" si="79"/>
        <v>0</v>
      </c>
    </row>
    <row r="554" spans="1:34" ht="14" x14ac:dyDescent="0.3">
      <c r="A554" s="279"/>
      <c r="B554" s="279"/>
      <c r="C554" s="280"/>
      <c r="D554" s="281"/>
      <c r="E554" s="281"/>
      <c r="F554" s="280"/>
      <c r="G554" s="281"/>
      <c r="H554" s="279"/>
      <c r="I554" s="288" t="str">
        <f>_xlfn.IFNA(VLOOKUP(B554,'Absence Types'!A:D,4,FALSE),"")</f>
        <v/>
      </c>
      <c r="J554" s="110" t="str">
        <f t="shared" si="81"/>
        <v>Y</v>
      </c>
      <c r="K554" s="110" t="str">
        <f t="shared" si="82"/>
        <v>N</v>
      </c>
      <c r="L554" s="110" t="b">
        <f t="shared" si="83"/>
        <v>0</v>
      </c>
      <c r="M554" s="110" t="b">
        <f t="shared" si="84"/>
        <v>0</v>
      </c>
      <c r="AC554" s="1" t="str">
        <f t="shared" si="80"/>
        <v/>
      </c>
      <c r="AD554" s="1" t="str">
        <f t="shared" si="76"/>
        <v/>
      </c>
      <c r="AE554" s="1" t="e">
        <f>VLOOKUP(A554,#REF!,12,FALSE)</f>
        <v>#REF!</v>
      </c>
      <c r="AF554" s="1">
        <f t="shared" si="77"/>
        <v>0</v>
      </c>
      <c r="AG554" s="1">
        <f t="shared" si="78"/>
        <v>0</v>
      </c>
      <c r="AH554" s="1">
        <f t="shared" si="79"/>
        <v>0</v>
      </c>
    </row>
    <row r="555" spans="1:34" ht="14" x14ac:dyDescent="0.3">
      <c r="A555" s="279"/>
      <c r="B555" s="279"/>
      <c r="C555" s="280"/>
      <c r="D555" s="281"/>
      <c r="E555" s="281"/>
      <c r="F555" s="280"/>
      <c r="G555" s="281"/>
      <c r="H555" s="279"/>
      <c r="I555" s="288" t="str">
        <f>_xlfn.IFNA(VLOOKUP(B555,'Absence Types'!A:D,4,FALSE),"")</f>
        <v/>
      </c>
      <c r="J555" s="110" t="str">
        <f t="shared" si="81"/>
        <v>Y</v>
      </c>
      <c r="K555" s="110" t="str">
        <f t="shared" si="82"/>
        <v>N</v>
      </c>
      <c r="L555" s="110" t="b">
        <f t="shared" si="83"/>
        <v>0</v>
      </c>
      <c r="M555" s="110" t="b">
        <f t="shared" si="84"/>
        <v>0</v>
      </c>
      <c r="AC555" s="1" t="str">
        <f t="shared" si="80"/>
        <v/>
      </c>
      <c r="AD555" s="1" t="str">
        <f t="shared" si="76"/>
        <v/>
      </c>
      <c r="AE555" s="1" t="e">
        <f>VLOOKUP(A555,#REF!,12,FALSE)</f>
        <v>#REF!</v>
      </c>
      <c r="AF555" s="1">
        <f t="shared" si="77"/>
        <v>0</v>
      </c>
      <c r="AG555" s="1">
        <f t="shared" si="78"/>
        <v>0</v>
      </c>
      <c r="AH555" s="1">
        <f t="shared" si="79"/>
        <v>0</v>
      </c>
    </row>
    <row r="556" spans="1:34" ht="14" x14ac:dyDescent="0.3">
      <c r="A556" s="279"/>
      <c r="B556" s="279"/>
      <c r="C556" s="280"/>
      <c r="D556" s="281"/>
      <c r="E556" s="281"/>
      <c r="F556" s="280"/>
      <c r="G556" s="281"/>
      <c r="H556" s="279"/>
      <c r="I556" s="288" t="str">
        <f>_xlfn.IFNA(VLOOKUP(B556,'Absence Types'!A:D,4,FALSE),"")</f>
        <v/>
      </c>
      <c r="J556" s="110" t="str">
        <f t="shared" si="81"/>
        <v>Y</v>
      </c>
      <c r="K556" s="110" t="str">
        <f t="shared" si="82"/>
        <v>N</v>
      </c>
      <c r="L556" s="110" t="b">
        <f t="shared" si="83"/>
        <v>0</v>
      </c>
      <c r="M556" s="110" t="b">
        <f t="shared" si="84"/>
        <v>0</v>
      </c>
      <c r="AC556" s="1" t="str">
        <f t="shared" si="80"/>
        <v/>
      </c>
      <c r="AD556" s="1" t="str">
        <f t="shared" si="76"/>
        <v/>
      </c>
      <c r="AE556" s="1" t="e">
        <f>VLOOKUP(A556,#REF!,12,FALSE)</f>
        <v>#REF!</v>
      </c>
      <c r="AF556" s="1">
        <f t="shared" si="77"/>
        <v>0</v>
      </c>
      <c r="AG556" s="1">
        <f t="shared" si="78"/>
        <v>0</v>
      </c>
      <c r="AH556" s="1">
        <f t="shared" si="79"/>
        <v>0</v>
      </c>
    </row>
    <row r="557" spans="1:34" ht="14" x14ac:dyDescent="0.3">
      <c r="A557" s="279"/>
      <c r="B557" s="279"/>
      <c r="C557" s="280"/>
      <c r="D557" s="281"/>
      <c r="E557" s="281"/>
      <c r="F557" s="280"/>
      <c r="G557" s="281"/>
      <c r="H557" s="279"/>
      <c r="I557" s="288" t="str">
        <f>_xlfn.IFNA(VLOOKUP(B557,'Absence Types'!A:D,4,FALSE),"")</f>
        <v/>
      </c>
      <c r="J557" s="110" t="str">
        <f t="shared" si="81"/>
        <v>Y</v>
      </c>
      <c r="K557" s="110" t="str">
        <f t="shared" si="82"/>
        <v>N</v>
      </c>
      <c r="L557" s="110" t="b">
        <f t="shared" si="83"/>
        <v>0</v>
      </c>
      <c r="M557" s="110" t="b">
        <f t="shared" si="84"/>
        <v>0</v>
      </c>
      <c r="AC557" s="1" t="str">
        <f t="shared" si="80"/>
        <v/>
      </c>
      <c r="AD557" s="1" t="str">
        <f t="shared" si="76"/>
        <v/>
      </c>
      <c r="AE557" s="1" t="e">
        <f>VLOOKUP(A557,#REF!,12,FALSE)</f>
        <v>#REF!</v>
      </c>
      <c r="AF557" s="1">
        <f t="shared" si="77"/>
        <v>0</v>
      </c>
      <c r="AG557" s="1">
        <f t="shared" si="78"/>
        <v>0</v>
      </c>
      <c r="AH557" s="1">
        <f t="shared" si="79"/>
        <v>0</v>
      </c>
    </row>
    <row r="558" spans="1:34" ht="14" x14ac:dyDescent="0.3">
      <c r="A558" s="279"/>
      <c r="B558" s="279"/>
      <c r="C558" s="280"/>
      <c r="D558" s="281"/>
      <c r="E558" s="281"/>
      <c r="F558" s="280"/>
      <c r="G558" s="281"/>
      <c r="H558" s="279"/>
      <c r="I558" s="288" t="str">
        <f>_xlfn.IFNA(VLOOKUP(B558,'Absence Types'!A:D,4,FALSE),"")</f>
        <v/>
      </c>
      <c r="J558" s="110" t="str">
        <f t="shared" si="81"/>
        <v>Y</v>
      </c>
      <c r="K558" s="110" t="str">
        <f t="shared" si="82"/>
        <v>N</v>
      </c>
      <c r="L558" s="110" t="b">
        <f t="shared" si="83"/>
        <v>0</v>
      </c>
      <c r="M558" s="110" t="b">
        <f t="shared" si="84"/>
        <v>0</v>
      </c>
      <c r="AC558" s="1" t="str">
        <f t="shared" si="80"/>
        <v/>
      </c>
      <c r="AD558" s="1" t="str">
        <f t="shared" si="76"/>
        <v/>
      </c>
      <c r="AE558" s="1" t="e">
        <f>VLOOKUP(A558,#REF!,12,FALSE)</f>
        <v>#REF!</v>
      </c>
      <c r="AF558" s="1">
        <f t="shared" si="77"/>
        <v>0</v>
      </c>
      <c r="AG558" s="1">
        <f t="shared" si="78"/>
        <v>0</v>
      </c>
      <c r="AH558" s="1">
        <f t="shared" si="79"/>
        <v>0</v>
      </c>
    </row>
    <row r="559" spans="1:34" ht="14" x14ac:dyDescent="0.3">
      <c r="A559" s="279"/>
      <c r="B559" s="279"/>
      <c r="C559" s="280"/>
      <c r="D559" s="281"/>
      <c r="E559" s="281"/>
      <c r="F559" s="280"/>
      <c r="G559" s="281"/>
      <c r="H559" s="279"/>
      <c r="I559" s="288" t="str">
        <f>_xlfn.IFNA(VLOOKUP(B559,'Absence Types'!A:D,4,FALSE),"")</f>
        <v/>
      </c>
      <c r="J559" s="110" t="str">
        <f t="shared" si="81"/>
        <v>Y</v>
      </c>
      <c r="K559" s="110" t="str">
        <f t="shared" si="82"/>
        <v>N</v>
      </c>
      <c r="L559" s="110" t="b">
        <f t="shared" si="83"/>
        <v>0</v>
      </c>
      <c r="M559" s="110" t="b">
        <f t="shared" si="84"/>
        <v>0</v>
      </c>
      <c r="AC559" s="1" t="str">
        <f t="shared" si="80"/>
        <v/>
      </c>
      <c r="AD559" s="1" t="str">
        <f t="shared" si="76"/>
        <v/>
      </c>
      <c r="AE559" s="1" t="e">
        <f>VLOOKUP(A559,#REF!,12,FALSE)</f>
        <v>#REF!</v>
      </c>
      <c r="AF559" s="1">
        <f t="shared" si="77"/>
        <v>0</v>
      </c>
      <c r="AG559" s="1">
        <f t="shared" si="78"/>
        <v>0</v>
      </c>
      <c r="AH559" s="1">
        <f t="shared" si="79"/>
        <v>0</v>
      </c>
    </row>
    <row r="560" spans="1:34" ht="14" x14ac:dyDescent="0.3">
      <c r="A560" s="279"/>
      <c r="B560" s="279"/>
      <c r="C560" s="280"/>
      <c r="D560" s="281"/>
      <c r="E560" s="281"/>
      <c r="F560" s="280"/>
      <c r="G560" s="281"/>
      <c r="H560" s="279"/>
      <c r="I560" s="288" t="str">
        <f>_xlfn.IFNA(VLOOKUP(B560,'Absence Types'!A:D,4,FALSE),"")</f>
        <v/>
      </c>
      <c r="J560" s="110" t="str">
        <f t="shared" si="81"/>
        <v>Y</v>
      </c>
      <c r="K560" s="110" t="str">
        <f t="shared" si="82"/>
        <v>N</v>
      </c>
      <c r="L560" s="110" t="b">
        <f t="shared" si="83"/>
        <v>0</v>
      </c>
      <c r="M560" s="110" t="b">
        <f t="shared" si="84"/>
        <v>0</v>
      </c>
      <c r="AC560" s="1" t="str">
        <f t="shared" si="80"/>
        <v/>
      </c>
      <c r="AD560" s="1" t="str">
        <f t="shared" si="76"/>
        <v/>
      </c>
      <c r="AE560" s="1" t="e">
        <f>VLOOKUP(A560,#REF!,12,FALSE)</f>
        <v>#REF!</v>
      </c>
      <c r="AF560" s="1">
        <f t="shared" si="77"/>
        <v>0</v>
      </c>
      <c r="AG560" s="1">
        <f t="shared" si="78"/>
        <v>0</v>
      </c>
      <c r="AH560" s="1">
        <f t="shared" si="79"/>
        <v>0</v>
      </c>
    </row>
    <row r="561" spans="1:34" ht="14" x14ac:dyDescent="0.3">
      <c r="A561" s="279"/>
      <c r="B561" s="279"/>
      <c r="C561" s="280"/>
      <c r="D561" s="281"/>
      <c r="E561" s="281"/>
      <c r="F561" s="280"/>
      <c r="G561" s="281"/>
      <c r="H561" s="279"/>
      <c r="I561" s="288" t="str">
        <f>_xlfn.IFNA(VLOOKUP(B561,'Absence Types'!A:D,4,FALSE),"")</f>
        <v/>
      </c>
      <c r="J561" s="110" t="str">
        <f t="shared" si="81"/>
        <v>Y</v>
      </c>
      <c r="K561" s="110" t="str">
        <f t="shared" si="82"/>
        <v>N</v>
      </c>
      <c r="L561" s="110" t="b">
        <f t="shared" si="83"/>
        <v>0</v>
      </c>
      <c r="M561" s="110" t="b">
        <f t="shared" si="84"/>
        <v>0</v>
      </c>
      <c r="AC561" s="1" t="str">
        <f t="shared" si="80"/>
        <v/>
      </c>
      <c r="AD561" s="1" t="str">
        <f t="shared" si="76"/>
        <v/>
      </c>
      <c r="AE561" s="1" t="e">
        <f>VLOOKUP(A561,#REF!,12,FALSE)</f>
        <v>#REF!</v>
      </c>
      <c r="AF561" s="1">
        <f t="shared" si="77"/>
        <v>0</v>
      </c>
      <c r="AG561" s="1">
        <f t="shared" si="78"/>
        <v>0</v>
      </c>
      <c r="AH561" s="1">
        <f t="shared" si="79"/>
        <v>0</v>
      </c>
    </row>
    <row r="562" spans="1:34" ht="14" x14ac:dyDescent="0.3">
      <c r="A562" s="279"/>
      <c r="B562" s="279"/>
      <c r="C562" s="280"/>
      <c r="D562" s="281"/>
      <c r="E562" s="281"/>
      <c r="F562" s="280"/>
      <c r="G562" s="281"/>
      <c r="H562" s="279"/>
      <c r="I562" s="288" t="str">
        <f>_xlfn.IFNA(VLOOKUP(B562,'Absence Types'!A:D,4,FALSE),"")</f>
        <v/>
      </c>
      <c r="J562" s="110" t="str">
        <f t="shared" si="81"/>
        <v>Y</v>
      </c>
      <c r="K562" s="110" t="str">
        <f t="shared" si="82"/>
        <v>N</v>
      </c>
      <c r="L562" s="110" t="b">
        <f t="shared" si="83"/>
        <v>0</v>
      </c>
      <c r="M562" s="110" t="b">
        <f t="shared" si="84"/>
        <v>0</v>
      </c>
      <c r="AC562" s="1" t="str">
        <f t="shared" si="80"/>
        <v/>
      </c>
      <c r="AD562" s="1" t="str">
        <f t="shared" si="76"/>
        <v/>
      </c>
      <c r="AE562" s="1" t="e">
        <f>VLOOKUP(A562,#REF!,12,FALSE)</f>
        <v>#REF!</v>
      </c>
      <c r="AF562" s="1">
        <f t="shared" si="77"/>
        <v>0</v>
      </c>
      <c r="AG562" s="1">
        <f t="shared" si="78"/>
        <v>0</v>
      </c>
      <c r="AH562" s="1">
        <f t="shared" si="79"/>
        <v>0</v>
      </c>
    </row>
    <row r="563" spans="1:34" ht="14" x14ac:dyDescent="0.3">
      <c r="A563" s="279"/>
      <c r="B563" s="279"/>
      <c r="C563" s="280"/>
      <c r="D563" s="281"/>
      <c r="E563" s="281"/>
      <c r="F563" s="280"/>
      <c r="G563" s="281"/>
      <c r="H563" s="279"/>
      <c r="I563" s="288" t="str">
        <f>_xlfn.IFNA(VLOOKUP(B563,'Absence Types'!A:D,4,FALSE),"")</f>
        <v/>
      </c>
      <c r="J563" s="110" t="str">
        <f t="shared" si="81"/>
        <v>Y</v>
      </c>
      <c r="K563" s="110" t="str">
        <f t="shared" si="82"/>
        <v>N</v>
      </c>
      <c r="L563" s="110" t="b">
        <f t="shared" si="83"/>
        <v>0</v>
      </c>
      <c r="M563" s="110" t="b">
        <f t="shared" si="84"/>
        <v>0</v>
      </c>
      <c r="AC563" s="1" t="str">
        <f t="shared" si="80"/>
        <v/>
      </c>
      <c r="AD563" s="1" t="str">
        <f t="shared" si="76"/>
        <v/>
      </c>
      <c r="AE563" s="1" t="e">
        <f>VLOOKUP(A563,#REF!,12,FALSE)</f>
        <v>#REF!</v>
      </c>
      <c r="AF563" s="1">
        <f t="shared" si="77"/>
        <v>0</v>
      </c>
      <c r="AG563" s="1">
        <f t="shared" si="78"/>
        <v>0</v>
      </c>
      <c r="AH563" s="1">
        <f t="shared" si="79"/>
        <v>0</v>
      </c>
    </row>
    <row r="564" spans="1:34" ht="14" x14ac:dyDescent="0.3">
      <c r="A564" s="279"/>
      <c r="B564" s="279"/>
      <c r="C564" s="280"/>
      <c r="D564" s="281"/>
      <c r="E564" s="281"/>
      <c r="F564" s="280"/>
      <c r="G564" s="281"/>
      <c r="H564" s="279"/>
      <c r="I564" s="288" t="str">
        <f>_xlfn.IFNA(VLOOKUP(B564,'Absence Types'!A:D,4,FALSE),"")</f>
        <v/>
      </c>
      <c r="J564" s="110" t="str">
        <f t="shared" si="81"/>
        <v>Y</v>
      </c>
      <c r="K564" s="110" t="str">
        <f t="shared" si="82"/>
        <v>N</v>
      </c>
      <c r="L564" s="110" t="b">
        <f t="shared" si="83"/>
        <v>0</v>
      </c>
      <c r="M564" s="110" t="b">
        <f t="shared" si="84"/>
        <v>0</v>
      </c>
      <c r="AC564" s="1" t="str">
        <f t="shared" si="80"/>
        <v/>
      </c>
      <c r="AD564" s="1" t="str">
        <f t="shared" si="76"/>
        <v/>
      </c>
      <c r="AE564" s="1" t="e">
        <f>VLOOKUP(A564,#REF!,12,FALSE)</f>
        <v>#REF!</v>
      </c>
      <c r="AF564" s="1">
        <f t="shared" si="77"/>
        <v>0</v>
      </c>
      <c r="AG564" s="1">
        <f t="shared" si="78"/>
        <v>0</v>
      </c>
      <c r="AH564" s="1">
        <f t="shared" si="79"/>
        <v>0</v>
      </c>
    </row>
    <row r="565" spans="1:34" ht="14" x14ac:dyDescent="0.3">
      <c r="A565" s="279"/>
      <c r="B565" s="279"/>
      <c r="C565" s="280"/>
      <c r="D565" s="281"/>
      <c r="E565" s="281"/>
      <c r="F565" s="280"/>
      <c r="G565" s="281"/>
      <c r="H565" s="279"/>
      <c r="I565" s="288" t="str">
        <f>_xlfn.IFNA(VLOOKUP(B565,'Absence Types'!A:D,4,FALSE),"")</f>
        <v/>
      </c>
      <c r="J565" s="110" t="str">
        <f t="shared" si="81"/>
        <v>Y</v>
      </c>
      <c r="K565" s="110" t="str">
        <f t="shared" si="82"/>
        <v>N</v>
      </c>
      <c r="L565" s="110" t="b">
        <f t="shared" si="83"/>
        <v>0</v>
      </c>
      <c r="M565" s="110" t="b">
        <f t="shared" si="84"/>
        <v>0</v>
      </c>
      <c r="AC565" s="1" t="str">
        <f t="shared" si="80"/>
        <v/>
      </c>
      <c r="AD565" s="1" t="str">
        <f t="shared" si="76"/>
        <v/>
      </c>
      <c r="AE565" s="1" t="e">
        <f>VLOOKUP(A565,#REF!,12,FALSE)</f>
        <v>#REF!</v>
      </c>
      <c r="AF565" s="1">
        <f t="shared" si="77"/>
        <v>0</v>
      </c>
      <c r="AG565" s="1">
        <f t="shared" si="78"/>
        <v>0</v>
      </c>
      <c r="AH565" s="1">
        <f t="shared" si="79"/>
        <v>0</v>
      </c>
    </row>
    <row r="566" spans="1:34" ht="14" x14ac:dyDescent="0.3">
      <c r="A566" s="279"/>
      <c r="B566" s="279"/>
      <c r="C566" s="280"/>
      <c r="D566" s="281"/>
      <c r="E566" s="281"/>
      <c r="F566" s="280"/>
      <c r="G566" s="281"/>
      <c r="H566" s="279"/>
      <c r="I566" s="288" t="str">
        <f>_xlfn.IFNA(VLOOKUP(B566,'Absence Types'!A:D,4,FALSE),"")</f>
        <v/>
      </c>
      <c r="J566" s="110" t="str">
        <f t="shared" si="81"/>
        <v>Y</v>
      </c>
      <c r="K566" s="110" t="str">
        <f t="shared" si="82"/>
        <v>N</v>
      </c>
      <c r="L566" s="110" t="b">
        <f t="shared" si="83"/>
        <v>0</v>
      </c>
      <c r="M566" s="110" t="b">
        <f t="shared" si="84"/>
        <v>0</v>
      </c>
      <c r="AC566" s="1" t="str">
        <f t="shared" si="80"/>
        <v/>
      </c>
      <c r="AD566" s="1" t="str">
        <f t="shared" si="76"/>
        <v/>
      </c>
      <c r="AE566" s="1" t="e">
        <f>VLOOKUP(A566,#REF!,12,FALSE)</f>
        <v>#REF!</v>
      </c>
      <c r="AF566" s="1">
        <f t="shared" si="77"/>
        <v>0</v>
      </c>
      <c r="AG566" s="1">
        <f t="shared" si="78"/>
        <v>0</v>
      </c>
      <c r="AH566" s="1">
        <f t="shared" si="79"/>
        <v>0</v>
      </c>
    </row>
    <row r="567" spans="1:34" ht="14" x14ac:dyDescent="0.3">
      <c r="A567" s="279"/>
      <c r="B567" s="279"/>
      <c r="C567" s="280"/>
      <c r="D567" s="281"/>
      <c r="E567" s="281"/>
      <c r="F567" s="280"/>
      <c r="G567" s="281"/>
      <c r="H567" s="279"/>
      <c r="I567" s="288" t="str">
        <f>_xlfn.IFNA(VLOOKUP(B567,'Absence Types'!A:D,4,FALSE),"")</f>
        <v/>
      </c>
      <c r="J567" s="110" t="str">
        <f t="shared" si="81"/>
        <v>Y</v>
      </c>
      <c r="K567" s="110" t="str">
        <f t="shared" si="82"/>
        <v>N</v>
      </c>
      <c r="L567" s="110" t="b">
        <f t="shared" si="83"/>
        <v>0</v>
      </c>
      <c r="M567" s="110" t="b">
        <f t="shared" si="84"/>
        <v>0</v>
      </c>
      <c r="AC567" s="1" t="str">
        <f t="shared" si="80"/>
        <v/>
      </c>
      <c r="AD567" s="1" t="str">
        <f t="shared" si="76"/>
        <v/>
      </c>
      <c r="AE567" s="1" t="e">
        <f>VLOOKUP(A567,#REF!,12,FALSE)</f>
        <v>#REF!</v>
      </c>
      <c r="AF567" s="1">
        <f t="shared" si="77"/>
        <v>0</v>
      </c>
      <c r="AG567" s="1">
        <f t="shared" si="78"/>
        <v>0</v>
      </c>
      <c r="AH567" s="1">
        <f t="shared" si="79"/>
        <v>0</v>
      </c>
    </row>
    <row r="568" spans="1:34" ht="14" x14ac:dyDescent="0.3">
      <c r="A568" s="279"/>
      <c r="B568" s="279"/>
      <c r="C568" s="280"/>
      <c r="D568" s="281"/>
      <c r="E568" s="281"/>
      <c r="F568" s="280"/>
      <c r="G568" s="281"/>
      <c r="H568" s="279"/>
      <c r="I568" s="288" t="str">
        <f>_xlfn.IFNA(VLOOKUP(B568,'Absence Types'!A:D,4,FALSE),"")</f>
        <v/>
      </c>
      <c r="J568" s="110" t="str">
        <f t="shared" si="81"/>
        <v>Y</v>
      </c>
      <c r="K568" s="110" t="str">
        <f t="shared" si="82"/>
        <v>N</v>
      </c>
      <c r="L568" s="110" t="b">
        <f t="shared" si="83"/>
        <v>0</v>
      </c>
      <c r="M568" s="110" t="b">
        <f t="shared" si="84"/>
        <v>0</v>
      </c>
      <c r="AC568" s="1" t="str">
        <f t="shared" si="80"/>
        <v/>
      </c>
      <c r="AD568" s="1" t="str">
        <f t="shared" si="76"/>
        <v/>
      </c>
      <c r="AE568" s="1" t="e">
        <f>VLOOKUP(A568,#REF!,12,FALSE)</f>
        <v>#REF!</v>
      </c>
      <c r="AF568" s="1">
        <f t="shared" si="77"/>
        <v>0</v>
      </c>
      <c r="AG568" s="1">
        <f t="shared" si="78"/>
        <v>0</v>
      </c>
      <c r="AH568" s="1">
        <f t="shared" si="79"/>
        <v>0</v>
      </c>
    </row>
    <row r="569" spans="1:34" ht="14" x14ac:dyDescent="0.3">
      <c r="A569" s="279"/>
      <c r="B569" s="279"/>
      <c r="C569" s="280"/>
      <c r="D569" s="281"/>
      <c r="E569" s="281"/>
      <c r="F569" s="280"/>
      <c r="G569" s="281"/>
      <c r="H569" s="279"/>
      <c r="I569" s="288" t="str">
        <f>_xlfn.IFNA(VLOOKUP(B569,'Absence Types'!A:D,4,FALSE),"")</f>
        <v/>
      </c>
      <c r="J569" s="110" t="str">
        <f t="shared" si="81"/>
        <v>Y</v>
      </c>
      <c r="K569" s="110" t="str">
        <f t="shared" si="82"/>
        <v>N</v>
      </c>
      <c r="L569" s="110" t="b">
        <f t="shared" si="83"/>
        <v>0</v>
      </c>
      <c r="M569" s="110" t="b">
        <f t="shared" si="84"/>
        <v>0</v>
      </c>
      <c r="AC569" s="1" t="str">
        <f t="shared" si="80"/>
        <v/>
      </c>
      <c r="AD569" s="1" t="str">
        <f t="shared" si="76"/>
        <v/>
      </c>
      <c r="AE569" s="1" t="e">
        <f>VLOOKUP(A569,#REF!,12,FALSE)</f>
        <v>#REF!</v>
      </c>
      <c r="AF569" s="1">
        <f t="shared" si="77"/>
        <v>0</v>
      </c>
      <c r="AG569" s="1">
        <f t="shared" si="78"/>
        <v>0</v>
      </c>
      <c r="AH569" s="1">
        <f t="shared" si="79"/>
        <v>0</v>
      </c>
    </row>
    <row r="570" spans="1:34" ht="14" x14ac:dyDescent="0.3">
      <c r="A570" s="279"/>
      <c r="B570" s="279"/>
      <c r="C570" s="280"/>
      <c r="D570" s="281"/>
      <c r="E570" s="281"/>
      <c r="F570" s="280"/>
      <c r="G570" s="281"/>
      <c r="H570" s="279"/>
      <c r="I570" s="288" t="str">
        <f>_xlfn.IFNA(VLOOKUP(B570,'Absence Types'!A:D,4,FALSE),"")</f>
        <v/>
      </c>
      <c r="J570" s="110" t="str">
        <f t="shared" si="81"/>
        <v>Y</v>
      </c>
      <c r="K570" s="110" t="str">
        <f t="shared" si="82"/>
        <v>N</v>
      </c>
      <c r="L570" s="110" t="b">
        <f t="shared" si="83"/>
        <v>0</v>
      </c>
      <c r="M570" s="110" t="b">
        <f t="shared" si="84"/>
        <v>0</v>
      </c>
      <c r="AC570" s="1" t="str">
        <f t="shared" si="80"/>
        <v/>
      </c>
      <c r="AD570" s="1" t="str">
        <f t="shared" si="76"/>
        <v/>
      </c>
      <c r="AE570" s="1" t="e">
        <f>VLOOKUP(A570,#REF!,12,FALSE)</f>
        <v>#REF!</v>
      </c>
      <c r="AF570" s="1">
        <f t="shared" si="77"/>
        <v>0</v>
      </c>
      <c r="AG570" s="1">
        <f t="shared" si="78"/>
        <v>0</v>
      </c>
      <c r="AH570" s="1">
        <f t="shared" si="79"/>
        <v>0</v>
      </c>
    </row>
    <row r="571" spans="1:34" ht="14" x14ac:dyDescent="0.3">
      <c r="A571" s="279"/>
      <c r="B571" s="279"/>
      <c r="C571" s="280"/>
      <c r="D571" s="281"/>
      <c r="E571" s="281"/>
      <c r="F571" s="280"/>
      <c r="G571" s="281"/>
      <c r="H571" s="279"/>
      <c r="I571" s="288" t="str">
        <f>_xlfn.IFNA(VLOOKUP(B571,'Absence Types'!A:D,4,FALSE),"")</f>
        <v/>
      </c>
      <c r="J571" s="110" t="str">
        <f t="shared" si="81"/>
        <v>Y</v>
      </c>
      <c r="K571" s="110" t="str">
        <f t="shared" si="82"/>
        <v>N</v>
      </c>
      <c r="L571" s="110" t="b">
        <f t="shared" si="83"/>
        <v>0</v>
      </c>
      <c r="M571" s="110" t="b">
        <f t="shared" si="84"/>
        <v>0</v>
      </c>
      <c r="AC571" s="1" t="str">
        <f t="shared" si="80"/>
        <v/>
      </c>
      <c r="AD571" s="1" t="str">
        <f t="shared" si="76"/>
        <v/>
      </c>
      <c r="AE571" s="1" t="e">
        <f>VLOOKUP(A571,#REF!,12,FALSE)</f>
        <v>#REF!</v>
      </c>
      <c r="AF571" s="1">
        <f t="shared" si="77"/>
        <v>0</v>
      </c>
      <c r="AG571" s="1">
        <f t="shared" si="78"/>
        <v>0</v>
      </c>
      <c r="AH571" s="1">
        <f t="shared" si="79"/>
        <v>0</v>
      </c>
    </row>
    <row r="572" spans="1:34" ht="14" x14ac:dyDescent="0.3">
      <c r="A572" s="279"/>
      <c r="B572" s="279"/>
      <c r="C572" s="280"/>
      <c r="D572" s="281"/>
      <c r="E572" s="281"/>
      <c r="F572" s="280"/>
      <c r="G572" s="281"/>
      <c r="H572" s="279"/>
      <c r="I572" s="288" t="str">
        <f>_xlfn.IFNA(VLOOKUP(B572,'Absence Types'!A:D,4,FALSE),"")</f>
        <v/>
      </c>
      <c r="J572" s="110" t="str">
        <f t="shared" si="81"/>
        <v>Y</v>
      </c>
      <c r="K572" s="110" t="str">
        <f t="shared" si="82"/>
        <v>N</v>
      </c>
      <c r="L572" s="110" t="b">
        <f t="shared" si="83"/>
        <v>0</v>
      </c>
      <c r="M572" s="110" t="b">
        <f t="shared" si="84"/>
        <v>0</v>
      </c>
      <c r="AC572" s="1" t="str">
        <f t="shared" si="80"/>
        <v/>
      </c>
      <c r="AD572" s="1" t="str">
        <f t="shared" si="76"/>
        <v/>
      </c>
      <c r="AE572" s="1" t="e">
        <f>VLOOKUP(A572,#REF!,12,FALSE)</f>
        <v>#REF!</v>
      </c>
      <c r="AF572" s="1">
        <f t="shared" si="77"/>
        <v>0</v>
      </c>
      <c r="AG572" s="1">
        <f t="shared" si="78"/>
        <v>0</v>
      </c>
      <c r="AH572" s="1">
        <f t="shared" si="79"/>
        <v>0</v>
      </c>
    </row>
    <row r="573" spans="1:34" ht="14" x14ac:dyDescent="0.3">
      <c r="A573" s="279"/>
      <c r="B573" s="279"/>
      <c r="C573" s="280"/>
      <c r="D573" s="281"/>
      <c r="E573" s="281"/>
      <c r="F573" s="280"/>
      <c r="G573" s="281"/>
      <c r="H573" s="279"/>
      <c r="I573" s="288" t="str">
        <f>_xlfn.IFNA(VLOOKUP(B573,'Absence Types'!A:D,4,FALSE),"")</f>
        <v/>
      </c>
      <c r="J573" s="110" t="str">
        <f t="shared" si="81"/>
        <v>Y</v>
      </c>
      <c r="K573" s="110" t="str">
        <f t="shared" si="82"/>
        <v>N</v>
      </c>
      <c r="L573" s="110" t="b">
        <f t="shared" si="83"/>
        <v>0</v>
      </c>
      <c r="M573" s="110" t="b">
        <f t="shared" si="84"/>
        <v>0</v>
      </c>
      <c r="AC573" s="1" t="str">
        <f t="shared" si="80"/>
        <v/>
      </c>
      <c r="AD573" s="1" t="str">
        <f t="shared" si="76"/>
        <v/>
      </c>
      <c r="AE573" s="1" t="e">
        <f>VLOOKUP(A573,#REF!,12,FALSE)</f>
        <v>#REF!</v>
      </c>
      <c r="AF573" s="1">
        <f t="shared" si="77"/>
        <v>0</v>
      </c>
      <c r="AG573" s="1">
        <f t="shared" si="78"/>
        <v>0</v>
      </c>
      <c r="AH573" s="1">
        <f t="shared" si="79"/>
        <v>0</v>
      </c>
    </row>
    <row r="574" spans="1:34" ht="14" x14ac:dyDescent="0.3">
      <c r="A574" s="279"/>
      <c r="B574" s="279"/>
      <c r="C574" s="280"/>
      <c r="D574" s="281"/>
      <c r="E574" s="281"/>
      <c r="F574" s="280"/>
      <c r="G574" s="281"/>
      <c r="H574" s="279"/>
      <c r="I574" s="288" t="str">
        <f>_xlfn.IFNA(VLOOKUP(B574,'Absence Types'!A:D,4,FALSE),"")</f>
        <v/>
      </c>
      <c r="J574" s="110" t="str">
        <f t="shared" si="81"/>
        <v>Y</v>
      </c>
      <c r="K574" s="110" t="str">
        <f t="shared" si="82"/>
        <v>N</v>
      </c>
      <c r="L574" s="110" t="b">
        <f t="shared" si="83"/>
        <v>0</v>
      </c>
      <c r="M574" s="110" t="b">
        <f t="shared" si="84"/>
        <v>0</v>
      </c>
      <c r="AC574" s="1" t="str">
        <f t="shared" si="80"/>
        <v/>
      </c>
      <c r="AD574" s="1" t="str">
        <f t="shared" si="76"/>
        <v/>
      </c>
      <c r="AE574" s="1" t="e">
        <f>VLOOKUP(A574,#REF!,12,FALSE)</f>
        <v>#REF!</v>
      </c>
      <c r="AF574" s="1">
        <f t="shared" si="77"/>
        <v>0</v>
      </c>
      <c r="AG574" s="1">
        <f t="shared" si="78"/>
        <v>0</v>
      </c>
      <c r="AH574" s="1">
        <f t="shared" si="79"/>
        <v>0</v>
      </c>
    </row>
    <row r="575" spans="1:34" ht="14" x14ac:dyDescent="0.3">
      <c r="A575" s="279"/>
      <c r="B575" s="279"/>
      <c r="C575" s="280"/>
      <c r="D575" s="281"/>
      <c r="E575" s="281"/>
      <c r="F575" s="280"/>
      <c r="G575" s="281"/>
      <c r="H575" s="279"/>
      <c r="I575" s="288" t="str">
        <f>_xlfn.IFNA(VLOOKUP(B575,'Absence Types'!A:D,4,FALSE),"")</f>
        <v/>
      </c>
      <c r="J575" s="110" t="str">
        <f t="shared" si="81"/>
        <v>Y</v>
      </c>
      <c r="K575" s="110" t="str">
        <f t="shared" si="82"/>
        <v>N</v>
      </c>
      <c r="L575" s="110" t="b">
        <f t="shared" si="83"/>
        <v>0</v>
      </c>
      <c r="M575" s="110" t="b">
        <f t="shared" si="84"/>
        <v>0</v>
      </c>
      <c r="AC575" s="1" t="str">
        <f t="shared" si="80"/>
        <v/>
      </c>
      <c r="AD575" s="1" t="str">
        <f t="shared" si="76"/>
        <v/>
      </c>
      <c r="AE575" s="1" t="e">
        <f>VLOOKUP(A575,#REF!,12,FALSE)</f>
        <v>#REF!</v>
      </c>
      <c r="AF575" s="1">
        <f t="shared" si="77"/>
        <v>0</v>
      </c>
      <c r="AG575" s="1">
        <f t="shared" si="78"/>
        <v>0</v>
      </c>
      <c r="AH575" s="1">
        <f t="shared" si="79"/>
        <v>0</v>
      </c>
    </row>
    <row r="576" spans="1:34" ht="14" x14ac:dyDescent="0.3">
      <c r="A576" s="279"/>
      <c r="B576" s="279"/>
      <c r="C576" s="280"/>
      <c r="D576" s="281"/>
      <c r="E576" s="281"/>
      <c r="F576" s="280"/>
      <c r="G576" s="281"/>
      <c r="H576" s="279"/>
      <c r="I576" s="288" t="str">
        <f>_xlfn.IFNA(VLOOKUP(B576,'Absence Types'!A:D,4,FALSE),"")</f>
        <v/>
      </c>
      <c r="J576" s="110" t="str">
        <f t="shared" si="81"/>
        <v>Y</v>
      </c>
      <c r="K576" s="110" t="str">
        <f t="shared" si="82"/>
        <v>N</v>
      </c>
      <c r="L576" s="110" t="b">
        <f t="shared" si="83"/>
        <v>0</v>
      </c>
      <c r="M576" s="110" t="b">
        <f t="shared" si="84"/>
        <v>0</v>
      </c>
      <c r="AC576" s="1" t="str">
        <f t="shared" si="80"/>
        <v/>
      </c>
      <c r="AD576" s="1" t="str">
        <f t="shared" si="76"/>
        <v/>
      </c>
      <c r="AE576" s="1" t="e">
        <f>VLOOKUP(A576,#REF!,12,FALSE)</f>
        <v>#REF!</v>
      </c>
      <c r="AF576" s="1">
        <f t="shared" si="77"/>
        <v>0</v>
      </c>
      <c r="AG576" s="1">
        <f t="shared" si="78"/>
        <v>0</v>
      </c>
      <c r="AH576" s="1">
        <f t="shared" si="79"/>
        <v>0</v>
      </c>
    </row>
    <row r="577" spans="1:34" ht="14" x14ac:dyDescent="0.3">
      <c r="A577" s="279"/>
      <c r="B577" s="279"/>
      <c r="C577" s="280"/>
      <c r="D577" s="281"/>
      <c r="E577" s="281"/>
      <c r="F577" s="280"/>
      <c r="G577" s="281"/>
      <c r="H577" s="279"/>
      <c r="I577" s="288" t="str">
        <f>_xlfn.IFNA(VLOOKUP(B577,'Absence Types'!A:D,4,FALSE),"")</f>
        <v/>
      </c>
      <c r="J577" s="110" t="str">
        <f t="shared" si="81"/>
        <v>Y</v>
      </c>
      <c r="K577" s="110" t="str">
        <f t="shared" si="82"/>
        <v>N</v>
      </c>
      <c r="L577" s="110" t="b">
        <f t="shared" si="83"/>
        <v>0</v>
      </c>
      <c r="M577" s="110" t="b">
        <f t="shared" si="84"/>
        <v>0</v>
      </c>
      <c r="AC577" s="1" t="str">
        <f t="shared" si="80"/>
        <v/>
      </c>
      <c r="AD577" s="1" t="str">
        <f t="shared" si="76"/>
        <v/>
      </c>
      <c r="AE577" s="1" t="e">
        <f>VLOOKUP(A577,#REF!,12,FALSE)</f>
        <v>#REF!</v>
      </c>
      <c r="AF577" s="1">
        <f t="shared" si="77"/>
        <v>0</v>
      </c>
      <c r="AG577" s="1">
        <f t="shared" si="78"/>
        <v>0</v>
      </c>
      <c r="AH577" s="1">
        <f t="shared" si="79"/>
        <v>0</v>
      </c>
    </row>
    <row r="578" spans="1:34" ht="14" x14ac:dyDescent="0.3">
      <c r="A578" s="279"/>
      <c r="B578" s="279"/>
      <c r="C578" s="280"/>
      <c r="D578" s="281"/>
      <c r="E578" s="281"/>
      <c r="F578" s="280"/>
      <c r="G578" s="281"/>
      <c r="H578" s="279"/>
      <c r="I578" s="288" t="str">
        <f>_xlfn.IFNA(VLOOKUP(B578,'Absence Types'!A:D,4,FALSE),"")</f>
        <v/>
      </c>
      <c r="J578" s="110" t="str">
        <f t="shared" si="81"/>
        <v>Y</v>
      </c>
      <c r="K578" s="110" t="str">
        <f t="shared" si="82"/>
        <v>N</v>
      </c>
      <c r="L578" s="110" t="b">
        <f t="shared" si="83"/>
        <v>0</v>
      </c>
      <c r="M578" s="110" t="b">
        <f t="shared" si="84"/>
        <v>0</v>
      </c>
      <c r="AC578" s="1" t="str">
        <f t="shared" si="80"/>
        <v/>
      </c>
      <c r="AD578" s="1" t="str">
        <f t="shared" si="76"/>
        <v/>
      </c>
      <c r="AE578" s="1" t="e">
        <f>VLOOKUP(A578,#REF!,12,FALSE)</f>
        <v>#REF!</v>
      </c>
      <c r="AF578" s="1">
        <f t="shared" si="77"/>
        <v>0</v>
      </c>
      <c r="AG578" s="1">
        <f t="shared" si="78"/>
        <v>0</v>
      </c>
      <c r="AH578" s="1">
        <f t="shared" si="79"/>
        <v>0</v>
      </c>
    </row>
    <row r="579" spans="1:34" ht="14" x14ac:dyDescent="0.3">
      <c r="A579" s="279"/>
      <c r="B579" s="279"/>
      <c r="C579" s="280"/>
      <c r="D579" s="281"/>
      <c r="E579" s="281"/>
      <c r="F579" s="280"/>
      <c r="G579" s="281"/>
      <c r="H579" s="279"/>
      <c r="I579" s="288" t="str">
        <f>_xlfn.IFNA(VLOOKUP(B579,'Absence Types'!A:D,4,FALSE),"")</f>
        <v/>
      </c>
      <c r="J579" s="110" t="str">
        <f t="shared" si="81"/>
        <v>Y</v>
      </c>
      <c r="K579" s="110" t="str">
        <f t="shared" si="82"/>
        <v>N</v>
      </c>
      <c r="L579" s="110" t="b">
        <f t="shared" si="83"/>
        <v>0</v>
      </c>
      <c r="M579" s="110" t="b">
        <f t="shared" si="84"/>
        <v>0</v>
      </c>
      <c r="AC579" s="1" t="str">
        <f t="shared" si="80"/>
        <v/>
      </c>
      <c r="AD579" s="1" t="str">
        <f t="shared" si="76"/>
        <v/>
      </c>
      <c r="AE579" s="1" t="e">
        <f>VLOOKUP(A579,#REF!,12,FALSE)</f>
        <v>#REF!</v>
      </c>
      <c r="AF579" s="1">
        <f t="shared" si="77"/>
        <v>0</v>
      </c>
      <c r="AG579" s="1">
        <f t="shared" si="78"/>
        <v>0</v>
      </c>
      <c r="AH579" s="1">
        <f t="shared" si="79"/>
        <v>0</v>
      </c>
    </row>
    <row r="580" spans="1:34" ht="14" x14ac:dyDescent="0.3">
      <c r="A580" s="279"/>
      <c r="B580" s="279"/>
      <c r="C580" s="280"/>
      <c r="D580" s="281"/>
      <c r="E580" s="281"/>
      <c r="F580" s="280"/>
      <c r="G580" s="281"/>
      <c r="H580" s="279"/>
      <c r="I580" s="288" t="str">
        <f>_xlfn.IFNA(VLOOKUP(B580,'Absence Types'!A:D,4,FALSE),"")</f>
        <v/>
      </c>
      <c r="J580" s="110" t="str">
        <f t="shared" si="81"/>
        <v>Y</v>
      </c>
      <c r="K580" s="110" t="str">
        <f t="shared" si="82"/>
        <v>N</v>
      </c>
      <c r="L580" s="110" t="b">
        <f t="shared" si="83"/>
        <v>0</v>
      </c>
      <c r="M580" s="110" t="b">
        <f t="shared" si="84"/>
        <v>0</v>
      </c>
      <c r="AC580" s="1" t="str">
        <f t="shared" si="80"/>
        <v/>
      </c>
      <c r="AD580" s="1" t="str">
        <f t="shared" ref="AD580:AD643" si="85">IF(I580&lt;&gt;"Days","",((F580-C580)+1)-(AF580)-(AG580)-(AH580))</f>
        <v/>
      </c>
      <c r="AE580" s="1" t="e">
        <f>VLOOKUP(A580,#REF!,12,FALSE)</f>
        <v>#REF!</v>
      </c>
      <c r="AF580" s="1">
        <f t="shared" ref="AF580:AF643" si="86">IF(D580=1,0.5,0)</f>
        <v>0</v>
      </c>
      <c r="AG580" s="1">
        <f t="shared" ref="AG580:AG643" si="87">IF(E580=1,0.5,0)</f>
        <v>0</v>
      </c>
      <c r="AH580" s="1">
        <f t="shared" ref="AH580:AH643" si="88">IF(G580=1,0.5,0)</f>
        <v>0</v>
      </c>
    </row>
    <row r="581" spans="1:34" ht="14" x14ac:dyDescent="0.3">
      <c r="A581" s="279"/>
      <c r="B581" s="279"/>
      <c r="C581" s="280"/>
      <c r="D581" s="281"/>
      <c r="E581" s="281"/>
      <c r="F581" s="280"/>
      <c r="G581" s="281"/>
      <c r="H581" s="279"/>
      <c r="I581" s="288" t="str">
        <f>_xlfn.IFNA(VLOOKUP(B581,'Absence Types'!A:D,4,FALSE),"")</f>
        <v/>
      </c>
      <c r="J581" s="110" t="str">
        <f t="shared" si="81"/>
        <v>Y</v>
      </c>
      <c r="K581" s="110" t="str">
        <f t="shared" si="82"/>
        <v>N</v>
      </c>
      <c r="L581" s="110" t="b">
        <f t="shared" si="83"/>
        <v>0</v>
      </c>
      <c r="M581" s="110" t="b">
        <f t="shared" si="84"/>
        <v>0</v>
      </c>
      <c r="AC581" s="1" t="str">
        <f t="shared" ref="AC581:AC644" si="89">IF(I581&lt;&gt;"Hours","",(F581-C581)*24)</f>
        <v/>
      </c>
      <c r="AD581" s="1" t="str">
        <f t="shared" si="85"/>
        <v/>
      </c>
      <c r="AE581" s="1" t="e">
        <f>VLOOKUP(A581,#REF!,12,FALSE)</f>
        <v>#REF!</v>
      </c>
      <c r="AF581" s="1">
        <f t="shared" si="86"/>
        <v>0</v>
      </c>
      <c r="AG581" s="1">
        <f t="shared" si="87"/>
        <v>0</v>
      </c>
      <c r="AH581" s="1">
        <f t="shared" si="88"/>
        <v>0</v>
      </c>
    </row>
    <row r="582" spans="1:34" ht="14" x14ac:dyDescent="0.3">
      <c r="A582" s="279"/>
      <c r="B582" s="279"/>
      <c r="C582" s="280"/>
      <c r="D582" s="281"/>
      <c r="E582" s="281"/>
      <c r="F582" s="280"/>
      <c r="G582" s="281"/>
      <c r="H582" s="279"/>
      <c r="I582" s="288" t="str">
        <f>_xlfn.IFNA(VLOOKUP(B582,'Absence Types'!A:D,4,FALSE),"")</f>
        <v/>
      </c>
      <c r="J582" s="110" t="str">
        <f t="shared" si="81"/>
        <v>Y</v>
      </c>
      <c r="K582" s="110" t="str">
        <f t="shared" si="82"/>
        <v>N</v>
      </c>
      <c r="L582" s="110" t="b">
        <f t="shared" si="83"/>
        <v>0</v>
      </c>
      <c r="M582" s="110" t="b">
        <f t="shared" si="84"/>
        <v>0</v>
      </c>
      <c r="AC582" s="1" t="str">
        <f t="shared" si="89"/>
        <v/>
      </c>
      <c r="AD582" s="1" t="str">
        <f t="shared" si="85"/>
        <v/>
      </c>
      <c r="AE582" s="1" t="e">
        <f>VLOOKUP(A582,#REF!,12,FALSE)</f>
        <v>#REF!</v>
      </c>
      <c r="AF582" s="1">
        <f t="shared" si="86"/>
        <v>0</v>
      </c>
      <c r="AG582" s="1">
        <f t="shared" si="87"/>
        <v>0</v>
      </c>
      <c r="AH582" s="1">
        <f t="shared" si="88"/>
        <v>0</v>
      </c>
    </row>
    <row r="583" spans="1:34" ht="14" x14ac:dyDescent="0.3">
      <c r="A583" s="279"/>
      <c r="B583" s="279"/>
      <c r="C583" s="280"/>
      <c r="D583" s="281"/>
      <c r="E583" s="281"/>
      <c r="F583" s="280"/>
      <c r="G583" s="281"/>
      <c r="H583" s="279"/>
      <c r="I583" s="288" t="str">
        <f>_xlfn.IFNA(VLOOKUP(B583,'Absence Types'!A:D,4,FALSE),"")</f>
        <v/>
      </c>
      <c r="J583" s="110" t="str">
        <f t="shared" si="81"/>
        <v>Y</v>
      </c>
      <c r="K583" s="110" t="str">
        <f t="shared" si="82"/>
        <v>N</v>
      </c>
      <c r="L583" s="110" t="b">
        <f t="shared" si="83"/>
        <v>0</v>
      </c>
      <c r="M583" s="110" t="b">
        <f t="shared" si="84"/>
        <v>0</v>
      </c>
      <c r="AC583" s="1" t="str">
        <f t="shared" si="89"/>
        <v/>
      </c>
      <c r="AD583" s="1" t="str">
        <f t="shared" si="85"/>
        <v/>
      </c>
      <c r="AE583" s="1" t="e">
        <f>VLOOKUP(A583,#REF!,12,FALSE)</f>
        <v>#REF!</v>
      </c>
      <c r="AF583" s="1">
        <f t="shared" si="86"/>
        <v>0</v>
      </c>
      <c r="AG583" s="1">
        <f t="shared" si="87"/>
        <v>0</v>
      </c>
      <c r="AH583" s="1">
        <f t="shared" si="88"/>
        <v>0</v>
      </c>
    </row>
    <row r="584" spans="1:34" ht="14" x14ac:dyDescent="0.3">
      <c r="A584" s="279"/>
      <c r="B584" s="279"/>
      <c r="C584" s="280"/>
      <c r="D584" s="281"/>
      <c r="E584" s="281"/>
      <c r="F584" s="280"/>
      <c r="G584" s="281"/>
      <c r="H584" s="279"/>
      <c r="I584" s="288" t="str">
        <f>_xlfn.IFNA(VLOOKUP(B584,'Absence Types'!A:D,4,FALSE),"")</f>
        <v/>
      </c>
      <c r="J584" s="110" t="str">
        <f t="shared" ref="J584:J647" si="90">IF((RIGHT(TEXT(C584,"DD/MM/YYYY HH:MM:SS"),8))=(RIGHT(TEXT(F584,"DD/MM/YYYY HH:MM:SS"),8)),"Y","N")</f>
        <v>Y</v>
      </c>
      <c r="K584" s="110" t="str">
        <f t="shared" ref="K584:K647" si="91">IF(I584="Hours","Y","N")</f>
        <v>N</v>
      </c>
      <c r="L584" s="110" t="b">
        <f t="shared" ref="L584:L647" si="92">AND(J584="N",K584="N")</f>
        <v>0</v>
      </c>
      <c r="M584" s="110" t="b">
        <f t="shared" ref="M584:M647" si="93">AND(I584="Hours",F584-C584&lt;0.00001)</f>
        <v>0</v>
      </c>
      <c r="AC584" s="1" t="str">
        <f t="shared" si="89"/>
        <v/>
      </c>
      <c r="AD584" s="1" t="str">
        <f t="shared" si="85"/>
        <v/>
      </c>
      <c r="AE584" s="1" t="e">
        <f>VLOOKUP(A584,#REF!,12,FALSE)</f>
        <v>#REF!</v>
      </c>
      <c r="AF584" s="1">
        <f t="shared" si="86"/>
        <v>0</v>
      </c>
      <c r="AG584" s="1">
        <f t="shared" si="87"/>
        <v>0</v>
      </c>
      <c r="AH584" s="1">
        <f t="shared" si="88"/>
        <v>0</v>
      </c>
    </row>
    <row r="585" spans="1:34" ht="14" x14ac:dyDescent="0.3">
      <c r="A585" s="279"/>
      <c r="B585" s="279"/>
      <c r="C585" s="280"/>
      <c r="D585" s="281"/>
      <c r="E585" s="281"/>
      <c r="F585" s="280"/>
      <c r="G585" s="281"/>
      <c r="H585" s="279"/>
      <c r="I585" s="288" t="str">
        <f>_xlfn.IFNA(VLOOKUP(B585,'Absence Types'!A:D,4,FALSE),"")</f>
        <v/>
      </c>
      <c r="J585" s="110" t="str">
        <f t="shared" si="90"/>
        <v>Y</v>
      </c>
      <c r="K585" s="110" t="str">
        <f t="shared" si="91"/>
        <v>N</v>
      </c>
      <c r="L585" s="110" t="b">
        <f t="shared" si="92"/>
        <v>0</v>
      </c>
      <c r="M585" s="110" t="b">
        <f t="shared" si="93"/>
        <v>0</v>
      </c>
      <c r="AC585" s="1" t="str">
        <f t="shared" si="89"/>
        <v/>
      </c>
      <c r="AD585" s="1" t="str">
        <f t="shared" si="85"/>
        <v/>
      </c>
      <c r="AE585" s="1" t="e">
        <f>VLOOKUP(A585,#REF!,12,FALSE)</f>
        <v>#REF!</v>
      </c>
      <c r="AF585" s="1">
        <f t="shared" si="86"/>
        <v>0</v>
      </c>
      <c r="AG585" s="1">
        <f t="shared" si="87"/>
        <v>0</v>
      </c>
      <c r="AH585" s="1">
        <f t="shared" si="88"/>
        <v>0</v>
      </c>
    </row>
    <row r="586" spans="1:34" ht="14" x14ac:dyDescent="0.3">
      <c r="A586" s="279"/>
      <c r="B586" s="279"/>
      <c r="C586" s="280"/>
      <c r="D586" s="281"/>
      <c r="E586" s="281"/>
      <c r="F586" s="280"/>
      <c r="G586" s="281"/>
      <c r="H586" s="279"/>
      <c r="I586" s="288" t="str">
        <f>_xlfn.IFNA(VLOOKUP(B586,'Absence Types'!A:D,4,FALSE),"")</f>
        <v/>
      </c>
      <c r="J586" s="110" t="str">
        <f t="shared" si="90"/>
        <v>Y</v>
      </c>
      <c r="K586" s="110" t="str">
        <f t="shared" si="91"/>
        <v>N</v>
      </c>
      <c r="L586" s="110" t="b">
        <f t="shared" si="92"/>
        <v>0</v>
      </c>
      <c r="M586" s="110" t="b">
        <f t="shared" si="93"/>
        <v>0</v>
      </c>
      <c r="AC586" s="1" t="str">
        <f t="shared" si="89"/>
        <v/>
      </c>
      <c r="AD586" s="1" t="str">
        <f t="shared" si="85"/>
        <v/>
      </c>
      <c r="AE586" s="1" t="e">
        <f>VLOOKUP(A586,#REF!,12,FALSE)</f>
        <v>#REF!</v>
      </c>
      <c r="AF586" s="1">
        <f t="shared" si="86"/>
        <v>0</v>
      </c>
      <c r="AG586" s="1">
        <f t="shared" si="87"/>
        <v>0</v>
      </c>
      <c r="AH586" s="1">
        <f t="shared" si="88"/>
        <v>0</v>
      </c>
    </row>
    <row r="587" spans="1:34" ht="14" x14ac:dyDescent="0.3">
      <c r="A587" s="279"/>
      <c r="B587" s="279"/>
      <c r="C587" s="280"/>
      <c r="D587" s="281"/>
      <c r="E587" s="281"/>
      <c r="F587" s="280"/>
      <c r="G587" s="281"/>
      <c r="H587" s="279"/>
      <c r="I587" s="288" t="str">
        <f>_xlfn.IFNA(VLOOKUP(B587,'Absence Types'!A:D,4,FALSE),"")</f>
        <v/>
      </c>
      <c r="J587" s="110" t="str">
        <f t="shared" si="90"/>
        <v>Y</v>
      </c>
      <c r="K587" s="110" t="str">
        <f t="shared" si="91"/>
        <v>N</v>
      </c>
      <c r="L587" s="110" t="b">
        <f t="shared" si="92"/>
        <v>0</v>
      </c>
      <c r="M587" s="110" t="b">
        <f t="shared" si="93"/>
        <v>0</v>
      </c>
      <c r="AC587" s="1" t="str">
        <f t="shared" si="89"/>
        <v/>
      </c>
      <c r="AD587" s="1" t="str">
        <f t="shared" si="85"/>
        <v/>
      </c>
      <c r="AE587" s="1" t="e">
        <f>VLOOKUP(A587,#REF!,12,FALSE)</f>
        <v>#REF!</v>
      </c>
      <c r="AF587" s="1">
        <f t="shared" si="86"/>
        <v>0</v>
      </c>
      <c r="AG587" s="1">
        <f t="shared" si="87"/>
        <v>0</v>
      </c>
      <c r="AH587" s="1">
        <f t="shared" si="88"/>
        <v>0</v>
      </c>
    </row>
    <row r="588" spans="1:34" ht="14" x14ac:dyDescent="0.3">
      <c r="A588" s="279"/>
      <c r="B588" s="279"/>
      <c r="C588" s="280"/>
      <c r="D588" s="281"/>
      <c r="E588" s="281"/>
      <c r="F588" s="280"/>
      <c r="G588" s="281"/>
      <c r="H588" s="279"/>
      <c r="I588" s="288" t="str">
        <f>_xlfn.IFNA(VLOOKUP(B588,'Absence Types'!A:D,4,FALSE),"")</f>
        <v/>
      </c>
      <c r="J588" s="110" t="str">
        <f t="shared" si="90"/>
        <v>Y</v>
      </c>
      <c r="K588" s="110" t="str">
        <f t="shared" si="91"/>
        <v>N</v>
      </c>
      <c r="L588" s="110" t="b">
        <f t="shared" si="92"/>
        <v>0</v>
      </c>
      <c r="M588" s="110" t="b">
        <f t="shared" si="93"/>
        <v>0</v>
      </c>
      <c r="AC588" s="1" t="str">
        <f t="shared" si="89"/>
        <v/>
      </c>
      <c r="AD588" s="1" t="str">
        <f t="shared" si="85"/>
        <v/>
      </c>
      <c r="AE588" s="1" t="e">
        <f>VLOOKUP(A588,#REF!,12,FALSE)</f>
        <v>#REF!</v>
      </c>
      <c r="AF588" s="1">
        <f t="shared" si="86"/>
        <v>0</v>
      </c>
      <c r="AG588" s="1">
        <f t="shared" si="87"/>
        <v>0</v>
      </c>
      <c r="AH588" s="1">
        <f t="shared" si="88"/>
        <v>0</v>
      </c>
    </row>
    <row r="589" spans="1:34" ht="14" x14ac:dyDescent="0.3">
      <c r="A589" s="279"/>
      <c r="B589" s="279"/>
      <c r="C589" s="280"/>
      <c r="D589" s="281"/>
      <c r="E589" s="281"/>
      <c r="F589" s="280"/>
      <c r="G589" s="281"/>
      <c r="H589" s="279"/>
      <c r="I589" s="288" t="str">
        <f>_xlfn.IFNA(VLOOKUP(B589,'Absence Types'!A:D,4,FALSE),"")</f>
        <v/>
      </c>
      <c r="J589" s="110" t="str">
        <f t="shared" si="90"/>
        <v>Y</v>
      </c>
      <c r="K589" s="110" t="str">
        <f t="shared" si="91"/>
        <v>N</v>
      </c>
      <c r="L589" s="110" t="b">
        <f t="shared" si="92"/>
        <v>0</v>
      </c>
      <c r="M589" s="110" t="b">
        <f t="shared" si="93"/>
        <v>0</v>
      </c>
      <c r="AC589" s="1" t="str">
        <f t="shared" si="89"/>
        <v/>
      </c>
      <c r="AD589" s="1" t="str">
        <f t="shared" si="85"/>
        <v/>
      </c>
      <c r="AE589" s="1" t="e">
        <f>VLOOKUP(A589,#REF!,12,FALSE)</f>
        <v>#REF!</v>
      </c>
      <c r="AF589" s="1">
        <f t="shared" si="86"/>
        <v>0</v>
      </c>
      <c r="AG589" s="1">
        <f t="shared" si="87"/>
        <v>0</v>
      </c>
      <c r="AH589" s="1">
        <f t="shared" si="88"/>
        <v>0</v>
      </c>
    </row>
    <row r="590" spans="1:34" ht="14" x14ac:dyDescent="0.3">
      <c r="A590" s="279"/>
      <c r="B590" s="279"/>
      <c r="C590" s="280"/>
      <c r="D590" s="281"/>
      <c r="E590" s="281"/>
      <c r="F590" s="280"/>
      <c r="G590" s="281"/>
      <c r="H590" s="279"/>
      <c r="I590" s="288" t="str">
        <f>_xlfn.IFNA(VLOOKUP(B590,'Absence Types'!A:D,4,FALSE),"")</f>
        <v/>
      </c>
      <c r="J590" s="110" t="str">
        <f t="shared" si="90"/>
        <v>Y</v>
      </c>
      <c r="K590" s="110" t="str">
        <f t="shared" si="91"/>
        <v>N</v>
      </c>
      <c r="L590" s="110" t="b">
        <f t="shared" si="92"/>
        <v>0</v>
      </c>
      <c r="M590" s="110" t="b">
        <f t="shared" si="93"/>
        <v>0</v>
      </c>
      <c r="AC590" s="1" t="str">
        <f t="shared" si="89"/>
        <v/>
      </c>
      <c r="AD590" s="1" t="str">
        <f t="shared" si="85"/>
        <v/>
      </c>
      <c r="AE590" s="1" t="e">
        <f>VLOOKUP(A590,#REF!,12,FALSE)</f>
        <v>#REF!</v>
      </c>
      <c r="AF590" s="1">
        <f t="shared" si="86"/>
        <v>0</v>
      </c>
      <c r="AG590" s="1">
        <f t="shared" si="87"/>
        <v>0</v>
      </c>
      <c r="AH590" s="1">
        <f t="shared" si="88"/>
        <v>0</v>
      </c>
    </row>
    <row r="591" spans="1:34" ht="14" x14ac:dyDescent="0.3">
      <c r="A591" s="279"/>
      <c r="B591" s="279"/>
      <c r="C591" s="280"/>
      <c r="D591" s="281"/>
      <c r="E591" s="281"/>
      <c r="F591" s="280"/>
      <c r="G591" s="281"/>
      <c r="H591" s="279"/>
      <c r="I591" s="288" t="str">
        <f>_xlfn.IFNA(VLOOKUP(B591,'Absence Types'!A:D,4,FALSE),"")</f>
        <v/>
      </c>
      <c r="J591" s="110" t="str">
        <f t="shared" si="90"/>
        <v>Y</v>
      </c>
      <c r="K591" s="110" t="str">
        <f t="shared" si="91"/>
        <v>N</v>
      </c>
      <c r="L591" s="110" t="b">
        <f t="shared" si="92"/>
        <v>0</v>
      </c>
      <c r="M591" s="110" t="b">
        <f t="shared" si="93"/>
        <v>0</v>
      </c>
      <c r="AC591" s="1" t="str">
        <f t="shared" si="89"/>
        <v/>
      </c>
      <c r="AD591" s="1" t="str">
        <f t="shared" si="85"/>
        <v/>
      </c>
      <c r="AE591" s="1" t="e">
        <f>VLOOKUP(A591,#REF!,12,FALSE)</f>
        <v>#REF!</v>
      </c>
      <c r="AF591" s="1">
        <f t="shared" si="86"/>
        <v>0</v>
      </c>
      <c r="AG591" s="1">
        <f t="shared" si="87"/>
        <v>0</v>
      </c>
      <c r="AH591" s="1">
        <f t="shared" si="88"/>
        <v>0</v>
      </c>
    </row>
    <row r="592" spans="1:34" ht="14" x14ac:dyDescent="0.3">
      <c r="A592" s="279"/>
      <c r="B592" s="279"/>
      <c r="C592" s="280"/>
      <c r="D592" s="281"/>
      <c r="E592" s="281"/>
      <c r="F592" s="280"/>
      <c r="G592" s="281"/>
      <c r="H592" s="279"/>
      <c r="I592" s="288" t="str">
        <f>_xlfn.IFNA(VLOOKUP(B592,'Absence Types'!A:D,4,FALSE),"")</f>
        <v/>
      </c>
      <c r="J592" s="110" t="str">
        <f t="shared" si="90"/>
        <v>Y</v>
      </c>
      <c r="K592" s="110" t="str">
        <f t="shared" si="91"/>
        <v>N</v>
      </c>
      <c r="L592" s="110" t="b">
        <f t="shared" si="92"/>
        <v>0</v>
      </c>
      <c r="M592" s="110" t="b">
        <f t="shared" si="93"/>
        <v>0</v>
      </c>
      <c r="AC592" s="1" t="str">
        <f t="shared" si="89"/>
        <v/>
      </c>
      <c r="AD592" s="1" t="str">
        <f t="shared" si="85"/>
        <v/>
      </c>
      <c r="AE592" s="1" t="e">
        <f>VLOOKUP(A592,#REF!,12,FALSE)</f>
        <v>#REF!</v>
      </c>
      <c r="AF592" s="1">
        <f t="shared" si="86"/>
        <v>0</v>
      </c>
      <c r="AG592" s="1">
        <f t="shared" si="87"/>
        <v>0</v>
      </c>
      <c r="AH592" s="1">
        <f t="shared" si="88"/>
        <v>0</v>
      </c>
    </row>
    <row r="593" spans="1:34" ht="14" x14ac:dyDescent="0.3">
      <c r="A593" s="279"/>
      <c r="B593" s="279"/>
      <c r="C593" s="280"/>
      <c r="D593" s="281"/>
      <c r="E593" s="281"/>
      <c r="F593" s="280"/>
      <c r="G593" s="281"/>
      <c r="H593" s="279"/>
      <c r="I593" s="288" t="str">
        <f>_xlfn.IFNA(VLOOKUP(B593,'Absence Types'!A:D,4,FALSE),"")</f>
        <v/>
      </c>
      <c r="J593" s="110" t="str">
        <f t="shared" si="90"/>
        <v>Y</v>
      </c>
      <c r="K593" s="110" t="str">
        <f t="shared" si="91"/>
        <v>N</v>
      </c>
      <c r="L593" s="110" t="b">
        <f t="shared" si="92"/>
        <v>0</v>
      </c>
      <c r="M593" s="110" t="b">
        <f t="shared" si="93"/>
        <v>0</v>
      </c>
      <c r="AC593" s="1" t="str">
        <f t="shared" si="89"/>
        <v/>
      </c>
      <c r="AD593" s="1" t="str">
        <f t="shared" si="85"/>
        <v/>
      </c>
      <c r="AE593" s="1" t="e">
        <f>VLOOKUP(A593,#REF!,12,FALSE)</f>
        <v>#REF!</v>
      </c>
      <c r="AF593" s="1">
        <f t="shared" si="86"/>
        <v>0</v>
      </c>
      <c r="AG593" s="1">
        <f t="shared" si="87"/>
        <v>0</v>
      </c>
      <c r="AH593" s="1">
        <f t="shared" si="88"/>
        <v>0</v>
      </c>
    </row>
    <row r="594" spans="1:34" ht="14" x14ac:dyDescent="0.3">
      <c r="A594" s="279"/>
      <c r="B594" s="279"/>
      <c r="C594" s="280"/>
      <c r="D594" s="281"/>
      <c r="E594" s="281"/>
      <c r="F594" s="280"/>
      <c r="G594" s="281"/>
      <c r="H594" s="279"/>
      <c r="I594" s="288" t="str">
        <f>_xlfn.IFNA(VLOOKUP(B594,'Absence Types'!A:D,4,FALSE),"")</f>
        <v/>
      </c>
      <c r="J594" s="110" t="str">
        <f t="shared" si="90"/>
        <v>Y</v>
      </c>
      <c r="K594" s="110" t="str">
        <f t="shared" si="91"/>
        <v>N</v>
      </c>
      <c r="L594" s="110" t="b">
        <f t="shared" si="92"/>
        <v>0</v>
      </c>
      <c r="M594" s="110" t="b">
        <f t="shared" si="93"/>
        <v>0</v>
      </c>
      <c r="AC594" s="1" t="str">
        <f t="shared" si="89"/>
        <v/>
      </c>
      <c r="AD594" s="1" t="str">
        <f t="shared" si="85"/>
        <v/>
      </c>
      <c r="AE594" s="1" t="e">
        <f>VLOOKUP(A594,#REF!,12,FALSE)</f>
        <v>#REF!</v>
      </c>
      <c r="AF594" s="1">
        <f t="shared" si="86"/>
        <v>0</v>
      </c>
      <c r="AG594" s="1">
        <f t="shared" si="87"/>
        <v>0</v>
      </c>
      <c r="AH594" s="1">
        <f t="shared" si="88"/>
        <v>0</v>
      </c>
    </row>
    <row r="595" spans="1:34" ht="14" x14ac:dyDescent="0.3">
      <c r="A595" s="279"/>
      <c r="B595" s="279"/>
      <c r="C595" s="280"/>
      <c r="D595" s="281"/>
      <c r="E595" s="281"/>
      <c r="F595" s="280"/>
      <c r="G595" s="281"/>
      <c r="H595" s="279"/>
      <c r="I595" s="288" t="str">
        <f>_xlfn.IFNA(VLOOKUP(B595,'Absence Types'!A:D,4,FALSE),"")</f>
        <v/>
      </c>
      <c r="J595" s="110" t="str">
        <f t="shared" si="90"/>
        <v>Y</v>
      </c>
      <c r="K595" s="110" t="str">
        <f t="shared" si="91"/>
        <v>N</v>
      </c>
      <c r="L595" s="110" t="b">
        <f t="shared" si="92"/>
        <v>0</v>
      </c>
      <c r="M595" s="110" t="b">
        <f t="shared" si="93"/>
        <v>0</v>
      </c>
      <c r="AC595" s="1" t="str">
        <f t="shared" si="89"/>
        <v/>
      </c>
      <c r="AD595" s="1" t="str">
        <f t="shared" si="85"/>
        <v/>
      </c>
      <c r="AE595" s="1" t="e">
        <f>VLOOKUP(A595,#REF!,12,FALSE)</f>
        <v>#REF!</v>
      </c>
      <c r="AF595" s="1">
        <f t="shared" si="86"/>
        <v>0</v>
      </c>
      <c r="AG595" s="1">
        <f t="shared" si="87"/>
        <v>0</v>
      </c>
      <c r="AH595" s="1">
        <f t="shared" si="88"/>
        <v>0</v>
      </c>
    </row>
    <row r="596" spans="1:34" ht="14" x14ac:dyDescent="0.3">
      <c r="A596" s="279"/>
      <c r="B596" s="279"/>
      <c r="C596" s="280"/>
      <c r="D596" s="281"/>
      <c r="E596" s="281"/>
      <c r="F596" s="280"/>
      <c r="G596" s="281"/>
      <c r="H596" s="279"/>
      <c r="I596" s="288" t="str">
        <f>_xlfn.IFNA(VLOOKUP(B596,'Absence Types'!A:D,4,FALSE),"")</f>
        <v/>
      </c>
      <c r="J596" s="110" t="str">
        <f t="shared" si="90"/>
        <v>Y</v>
      </c>
      <c r="K596" s="110" t="str">
        <f t="shared" si="91"/>
        <v>N</v>
      </c>
      <c r="L596" s="110" t="b">
        <f t="shared" si="92"/>
        <v>0</v>
      </c>
      <c r="M596" s="110" t="b">
        <f t="shared" si="93"/>
        <v>0</v>
      </c>
      <c r="AC596" s="1" t="str">
        <f t="shared" si="89"/>
        <v/>
      </c>
      <c r="AD596" s="1" t="str">
        <f t="shared" si="85"/>
        <v/>
      </c>
      <c r="AE596" s="1" t="e">
        <f>VLOOKUP(A596,#REF!,12,FALSE)</f>
        <v>#REF!</v>
      </c>
      <c r="AF596" s="1">
        <f t="shared" si="86"/>
        <v>0</v>
      </c>
      <c r="AG596" s="1">
        <f t="shared" si="87"/>
        <v>0</v>
      </c>
      <c r="AH596" s="1">
        <f t="shared" si="88"/>
        <v>0</v>
      </c>
    </row>
    <row r="597" spans="1:34" ht="14" x14ac:dyDescent="0.3">
      <c r="A597" s="279"/>
      <c r="B597" s="279"/>
      <c r="C597" s="280"/>
      <c r="D597" s="281"/>
      <c r="E597" s="281"/>
      <c r="F597" s="280"/>
      <c r="G597" s="281"/>
      <c r="H597" s="279"/>
      <c r="I597" s="288" t="str">
        <f>_xlfn.IFNA(VLOOKUP(B597,'Absence Types'!A:D,4,FALSE),"")</f>
        <v/>
      </c>
      <c r="J597" s="110" t="str">
        <f t="shared" si="90"/>
        <v>Y</v>
      </c>
      <c r="K597" s="110" t="str">
        <f t="shared" si="91"/>
        <v>N</v>
      </c>
      <c r="L597" s="110" t="b">
        <f t="shared" si="92"/>
        <v>0</v>
      </c>
      <c r="M597" s="110" t="b">
        <f t="shared" si="93"/>
        <v>0</v>
      </c>
      <c r="AC597" s="1" t="str">
        <f t="shared" si="89"/>
        <v/>
      </c>
      <c r="AD597" s="1" t="str">
        <f t="shared" si="85"/>
        <v/>
      </c>
      <c r="AE597" s="1" t="e">
        <f>VLOOKUP(A597,#REF!,12,FALSE)</f>
        <v>#REF!</v>
      </c>
      <c r="AF597" s="1">
        <f t="shared" si="86"/>
        <v>0</v>
      </c>
      <c r="AG597" s="1">
        <f t="shared" si="87"/>
        <v>0</v>
      </c>
      <c r="AH597" s="1">
        <f t="shared" si="88"/>
        <v>0</v>
      </c>
    </row>
    <row r="598" spans="1:34" ht="14" x14ac:dyDescent="0.3">
      <c r="A598" s="279"/>
      <c r="B598" s="279"/>
      <c r="C598" s="280"/>
      <c r="D598" s="281"/>
      <c r="E598" s="281"/>
      <c r="F598" s="280"/>
      <c r="G598" s="281"/>
      <c r="H598" s="279"/>
      <c r="I598" s="288" t="str">
        <f>_xlfn.IFNA(VLOOKUP(B598,'Absence Types'!A:D,4,FALSE),"")</f>
        <v/>
      </c>
      <c r="J598" s="110" t="str">
        <f t="shared" si="90"/>
        <v>Y</v>
      </c>
      <c r="K598" s="110" t="str">
        <f t="shared" si="91"/>
        <v>N</v>
      </c>
      <c r="L598" s="110" t="b">
        <f t="shared" si="92"/>
        <v>0</v>
      </c>
      <c r="M598" s="110" t="b">
        <f t="shared" si="93"/>
        <v>0</v>
      </c>
      <c r="AC598" s="1" t="str">
        <f t="shared" si="89"/>
        <v/>
      </c>
      <c r="AD598" s="1" t="str">
        <f t="shared" si="85"/>
        <v/>
      </c>
      <c r="AE598" s="1" t="e">
        <f>VLOOKUP(A598,#REF!,12,FALSE)</f>
        <v>#REF!</v>
      </c>
      <c r="AF598" s="1">
        <f t="shared" si="86"/>
        <v>0</v>
      </c>
      <c r="AG598" s="1">
        <f t="shared" si="87"/>
        <v>0</v>
      </c>
      <c r="AH598" s="1">
        <f t="shared" si="88"/>
        <v>0</v>
      </c>
    </row>
    <row r="599" spans="1:34" ht="14" x14ac:dyDescent="0.3">
      <c r="A599" s="279"/>
      <c r="B599" s="279"/>
      <c r="C599" s="280"/>
      <c r="D599" s="281"/>
      <c r="E599" s="281"/>
      <c r="F599" s="280"/>
      <c r="G599" s="281"/>
      <c r="H599" s="279"/>
      <c r="I599" s="288" t="str">
        <f>_xlfn.IFNA(VLOOKUP(B599,'Absence Types'!A:D,4,FALSE),"")</f>
        <v/>
      </c>
      <c r="J599" s="110" t="str">
        <f t="shared" si="90"/>
        <v>Y</v>
      </c>
      <c r="K599" s="110" t="str">
        <f t="shared" si="91"/>
        <v>N</v>
      </c>
      <c r="L599" s="110" t="b">
        <f t="shared" si="92"/>
        <v>0</v>
      </c>
      <c r="M599" s="110" t="b">
        <f t="shared" si="93"/>
        <v>0</v>
      </c>
      <c r="AC599" s="1" t="str">
        <f t="shared" si="89"/>
        <v/>
      </c>
      <c r="AD599" s="1" t="str">
        <f t="shared" si="85"/>
        <v/>
      </c>
      <c r="AE599" s="1" t="e">
        <f>VLOOKUP(A599,#REF!,12,FALSE)</f>
        <v>#REF!</v>
      </c>
      <c r="AF599" s="1">
        <f t="shared" si="86"/>
        <v>0</v>
      </c>
      <c r="AG599" s="1">
        <f t="shared" si="87"/>
        <v>0</v>
      </c>
      <c r="AH599" s="1">
        <f t="shared" si="88"/>
        <v>0</v>
      </c>
    </row>
    <row r="600" spans="1:34" ht="14" x14ac:dyDescent="0.3">
      <c r="A600" s="279"/>
      <c r="B600" s="279"/>
      <c r="C600" s="280"/>
      <c r="D600" s="281"/>
      <c r="E600" s="281"/>
      <c r="F600" s="280"/>
      <c r="G600" s="281"/>
      <c r="H600" s="279"/>
      <c r="I600" s="288" t="str">
        <f>_xlfn.IFNA(VLOOKUP(B600,'Absence Types'!A:D,4,FALSE),"")</f>
        <v/>
      </c>
      <c r="J600" s="110" t="str">
        <f t="shared" si="90"/>
        <v>Y</v>
      </c>
      <c r="K600" s="110" t="str">
        <f t="shared" si="91"/>
        <v>N</v>
      </c>
      <c r="L600" s="110" t="b">
        <f t="shared" si="92"/>
        <v>0</v>
      </c>
      <c r="M600" s="110" t="b">
        <f t="shared" si="93"/>
        <v>0</v>
      </c>
      <c r="AC600" s="1" t="str">
        <f t="shared" si="89"/>
        <v/>
      </c>
      <c r="AD600" s="1" t="str">
        <f t="shared" si="85"/>
        <v/>
      </c>
      <c r="AE600" s="1" t="e">
        <f>VLOOKUP(A600,#REF!,12,FALSE)</f>
        <v>#REF!</v>
      </c>
      <c r="AF600" s="1">
        <f t="shared" si="86"/>
        <v>0</v>
      </c>
      <c r="AG600" s="1">
        <f t="shared" si="87"/>
        <v>0</v>
      </c>
      <c r="AH600" s="1">
        <f t="shared" si="88"/>
        <v>0</v>
      </c>
    </row>
    <row r="601" spans="1:34" ht="14" x14ac:dyDescent="0.3">
      <c r="A601" s="279"/>
      <c r="B601" s="279"/>
      <c r="C601" s="280"/>
      <c r="D601" s="281"/>
      <c r="E601" s="281"/>
      <c r="F601" s="280"/>
      <c r="G601" s="281"/>
      <c r="H601" s="279"/>
      <c r="I601" s="288" t="str">
        <f>_xlfn.IFNA(VLOOKUP(B601,'Absence Types'!A:D,4,FALSE),"")</f>
        <v/>
      </c>
      <c r="J601" s="110" t="str">
        <f t="shared" si="90"/>
        <v>Y</v>
      </c>
      <c r="K601" s="110" t="str">
        <f t="shared" si="91"/>
        <v>N</v>
      </c>
      <c r="L601" s="110" t="b">
        <f t="shared" si="92"/>
        <v>0</v>
      </c>
      <c r="M601" s="110" t="b">
        <f t="shared" si="93"/>
        <v>0</v>
      </c>
      <c r="AC601" s="1" t="str">
        <f t="shared" si="89"/>
        <v/>
      </c>
      <c r="AD601" s="1" t="str">
        <f t="shared" si="85"/>
        <v/>
      </c>
      <c r="AE601" s="1" t="e">
        <f>VLOOKUP(A601,#REF!,12,FALSE)</f>
        <v>#REF!</v>
      </c>
      <c r="AF601" s="1">
        <f t="shared" si="86"/>
        <v>0</v>
      </c>
      <c r="AG601" s="1">
        <f t="shared" si="87"/>
        <v>0</v>
      </c>
      <c r="AH601" s="1">
        <f t="shared" si="88"/>
        <v>0</v>
      </c>
    </row>
    <row r="602" spans="1:34" ht="14" x14ac:dyDescent="0.3">
      <c r="A602" s="279"/>
      <c r="B602" s="279"/>
      <c r="C602" s="280"/>
      <c r="D602" s="281"/>
      <c r="E602" s="281"/>
      <c r="F602" s="280"/>
      <c r="G602" s="281"/>
      <c r="H602" s="279"/>
      <c r="I602" s="288" t="str">
        <f>_xlfn.IFNA(VLOOKUP(B602,'Absence Types'!A:D,4,FALSE),"")</f>
        <v/>
      </c>
      <c r="J602" s="110" t="str">
        <f t="shared" si="90"/>
        <v>Y</v>
      </c>
      <c r="K602" s="110" t="str">
        <f t="shared" si="91"/>
        <v>N</v>
      </c>
      <c r="L602" s="110" t="b">
        <f t="shared" si="92"/>
        <v>0</v>
      </c>
      <c r="M602" s="110" t="b">
        <f t="shared" si="93"/>
        <v>0</v>
      </c>
      <c r="AC602" s="1" t="str">
        <f t="shared" si="89"/>
        <v/>
      </c>
      <c r="AD602" s="1" t="str">
        <f t="shared" si="85"/>
        <v/>
      </c>
      <c r="AE602" s="1" t="e">
        <f>VLOOKUP(A602,#REF!,12,FALSE)</f>
        <v>#REF!</v>
      </c>
      <c r="AF602" s="1">
        <f t="shared" si="86"/>
        <v>0</v>
      </c>
      <c r="AG602" s="1">
        <f t="shared" si="87"/>
        <v>0</v>
      </c>
      <c r="AH602" s="1">
        <f t="shared" si="88"/>
        <v>0</v>
      </c>
    </row>
    <row r="603" spans="1:34" ht="14" x14ac:dyDescent="0.3">
      <c r="A603" s="279"/>
      <c r="B603" s="279"/>
      <c r="C603" s="280"/>
      <c r="D603" s="281"/>
      <c r="E603" s="281"/>
      <c r="F603" s="280"/>
      <c r="G603" s="281"/>
      <c r="H603" s="279"/>
      <c r="I603" s="288" t="str">
        <f>_xlfn.IFNA(VLOOKUP(B603,'Absence Types'!A:D,4,FALSE),"")</f>
        <v/>
      </c>
      <c r="J603" s="110" t="str">
        <f t="shared" si="90"/>
        <v>Y</v>
      </c>
      <c r="K603" s="110" t="str">
        <f t="shared" si="91"/>
        <v>N</v>
      </c>
      <c r="L603" s="110" t="b">
        <f t="shared" si="92"/>
        <v>0</v>
      </c>
      <c r="M603" s="110" t="b">
        <f t="shared" si="93"/>
        <v>0</v>
      </c>
      <c r="AC603" s="1" t="str">
        <f t="shared" si="89"/>
        <v/>
      </c>
      <c r="AD603" s="1" t="str">
        <f t="shared" si="85"/>
        <v/>
      </c>
      <c r="AE603" s="1" t="e">
        <f>VLOOKUP(A603,#REF!,12,FALSE)</f>
        <v>#REF!</v>
      </c>
      <c r="AF603" s="1">
        <f t="shared" si="86"/>
        <v>0</v>
      </c>
      <c r="AG603" s="1">
        <f t="shared" si="87"/>
        <v>0</v>
      </c>
      <c r="AH603" s="1">
        <f t="shared" si="88"/>
        <v>0</v>
      </c>
    </row>
    <row r="604" spans="1:34" ht="14" x14ac:dyDescent="0.3">
      <c r="A604" s="279"/>
      <c r="B604" s="279"/>
      <c r="C604" s="280"/>
      <c r="D604" s="281"/>
      <c r="E604" s="281"/>
      <c r="F604" s="280"/>
      <c r="G604" s="281"/>
      <c r="H604" s="279"/>
      <c r="I604" s="288" t="str">
        <f>_xlfn.IFNA(VLOOKUP(B604,'Absence Types'!A:D,4,FALSE),"")</f>
        <v/>
      </c>
      <c r="J604" s="110" t="str">
        <f t="shared" si="90"/>
        <v>Y</v>
      </c>
      <c r="K604" s="110" t="str">
        <f t="shared" si="91"/>
        <v>N</v>
      </c>
      <c r="L604" s="110" t="b">
        <f t="shared" si="92"/>
        <v>0</v>
      </c>
      <c r="M604" s="110" t="b">
        <f t="shared" si="93"/>
        <v>0</v>
      </c>
      <c r="AC604" s="1" t="str">
        <f t="shared" si="89"/>
        <v/>
      </c>
      <c r="AD604" s="1" t="str">
        <f t="shared" si="85"/>
        <v/>
      </c>
      <c r="AE604" s="1" t="e">
        <f>VLOOKUP(A604,#REF!,12,FALSE)</f>
        <v>#REF!</v>
      </c>
      <c r="AF604" s="1">
        <f t="shared" si="86"/>
        <v>0</v>
      </c>
      <c r="AG604" s="1">
        <f t="shared" si="87"/>
        <v>0</v>
      </c>
      <c r="AH604" s="1">
        <f t="shared" si="88"/>
        <v>0</v>
      </c>
    </row>
    <row r="605" spans="1:34" ht="14" x14ac:dyDescent="0.3">
      <c r="A605" s="279"/>
      <c r="B605" s="279"/>
      <c r="C605" s="280"/>
      <c r="D605" s="281"/>
      <c r="E605" s="281"/>
      <c r="F605" s="280"/>
      <c r="G605" s="281"/>
      <c r="H605" s="279"/>
      <c r="I605" s="288" t="str">
        <f>_xlfn.IFNA(VLOOKUP(B605,'Absence Types'!A:D,4,FALSE),"")</f>
        <v/>
      </c>
      <c r="J605" s="110" t="str">
        <f t="shared" si="90"/>
        <v>Y</v>
      </c>
      <c r="K605" s="110" t="str">
        <f t="shared" si="91"/>
        <v>N</v>
      </c>
      <c r="L605" s="110" t="b">
        <f t="shared" si="92"/>
        <v>0</v>
      </c>
      <c r="M605" s="110" t="b">
        <f t="shared" si="93"/>
        <v>0</v>
      </c>
      <c r="AC605" s="1" t="str">
        <f t="shared" si="89"/>
        <v/>
      </c>
      <c r="AD605" s="1" t="str">
        <f t="shared" si="85"/>
        <v/>
      </c>
      <c r="AE605" s="1" t="e">
        <f>VLOOKUP(A605,#REF!,12,FALSE)</f>
        <v>#REF!</v>
      </c>
      <c r="AF605" s="1">
        <f t="shared" si="86"/>
        <v>0</v>
      </c>
      <c r="AG605" s="1">
        <f t="shared" si="87"/>
        <v>0</v>
      </c>
      <c r="AH605" s="1">
        <f t="shared" si="88"/>
        <v>0</v>
      </c>
    </row>
    <row r="606" spans="1:34" ht="14" x14ac:dyDescent="0.3">
      <c r="A606" s="279"/>
      <c r="B606" s="279"/>
      <c r="C606" s="280"/>
      <c r="D606" s="281"/>
      <c r="E606" s="281"/>
      <c r="F606" s="280"/>
      <c r="G606" s="281"/>
      <c r="H606" s="279"/>
      <c r="I606" s="288" t="str">
        <f>_xlfn.IFNA(VLOOKUP(B606,'Absence Types'!A:D,4,FALSE),"")</f>
        <v/>
      </c>
      <c r="J606" s="110" t="str">
        <f t="shared" si="90"/>
        <v>Y</v>
      </c>
      <c r="K606" s="110" t="str">
        <f t="shared" si="91"/>
        <v>N</v>
      </c>
      <c r="L606" s="110" t="b">
        <f t="shared" si="92"/>
        <v>0</v>
      </c>
      <c r="M606" s="110" t="b">
        <f t="shared" si="93"/>
        <v>0</v>
      </c>
      <c r="AC606" s="1" t="str">
        <f t="shared" si="89"/>
        <v/>
      </c>
      <c r="AD606" s="1" t="str">
        <f t="shared" si="85"/>
        <v/>
      </c>
      <c r="AE606" s="1" t="e">
        <f>VLOOKUP(A606,#REF!,12,FALSE)</f>
        <v>#REF!</v>
      </c>
      <c r="AF606" s="1">
        <f t="shared" si="86"/>
        <v>0</v>
      </c>
      <c r="AG606" s="1">
        <f t="shared" si="87"/>
        <v>0</v>
      </c>
      <c r="AH606" s="1">
        <f t="shared" si="88"/>
        <v>0</v>
      </c>
    </row>
    <row r="607" spans="1:34" ht="14" x14ac:dyDescent="0.3">
      <c r="A607" s="279"/>
      <c r="B607" s="279"/>
      <c r="C607" s="280"/>
      <c r="D607" s="281"/>
      <c r="E607" s="281"/>
      <c r="F607" s="280"/>
      <c r="G607" s="281"/>
      <c r="H607" s="279"/>
      <c r="I607" s="288" t="str">
        <f>_xlfn.IFNA(VLOOKUP(B607,'Absence Types'!A:D,4,FALSE),"")</f>
        <v/>
      </c>
      <c r="J607" s="110" t="str">
        <f t="shared" si="90"/>
        <v>Y</v>
      </c>
      <c r="K607" s="110" t="str">
        <f t="shared" si="91"/>
        <v>N</v>
      </c>
      <c r="L607" s="110" t="b">
        <f t="shared" si="92"/>
        <v>0</v>
      </c>
      <c r="M607" s="110" t="b">
        <f t="shared" si="93"/>
        <v>0</v>
      </c>
      <c r="AC607" s="1" t="str">
        <f t="shared" si="89"/>
        <v/>
      </c>
      <c r="AD607" s="1" t="str">
        <f t="shared" si="85"/>
        <v/>
      </c>
      <c r="AE607" s="1" t="e">
        <f>VLOOKUP(A607,#REF!,12,FALSE)</f>
        <v>#REF!</v>
      </c>
      <c r="AF607" s="1">
        <f t="shared" si="86"/>
        <v>0</v>
      </c>
      <c r="AG607" s="1">
        <f t="shared" si="87"/>
        <v>0</v>
      </c>
      <c r="AH607" s="1">
        <f t="shared" si="88"/>
        <v>0</v>
      </c>
    </row>
    <row r="608" spans="1:34" ht="14" x14ac:dyDescent="0.3">
      <c r="A608" s="279"/>
      <c r="B608" s="279"/>
      <c r="C608" s="280"/>
      <c r="D608" s="281"/>
      <c r="E608" s="281"/>
      <c r="F608" s="280"/>
      <c r="G608" s="281"/>
      <c r="H608" s="279"/>
      <c r="I608" s="288" t="str">
        <f>_xlfn.IFNA(VLOOKUP(B608,'Absence Types'!A:D,4,FALSE),"")</f>
        <v/>
      </c>
      <c r="J608" s="110" t="str">
        <f t="shared" si="90"/>
        <v>Y</v>
      </c>
      <c r="K608" s="110" t="str">
        <f t="shared" si="91"/>
        <v>N</v>
      </c>
      <c r="L608" s="110" t="b">
        <f t="shared" si="92"/>
        <v>0</v>
      </c>
      <c r="M608" s="110" t="b">
        <f t="shared" si="93"/>
        <v>0</v>
      </c>
      <c r="AC608" s="1" t="str">
        <f t="shared" si="89"/>
        <v/>
      </c>
      <c r="AD608" s="1" t="str">
        <f t="shared" si="85"/>
        <v/>
      </c>
      <c r="AE608" s="1" t="e">
        <f>VLOOKUP(A608,#REF!,12,FALSE)</f>
        <v>#REF!</v>
      </c>
      <c r="AF608" s="1">
        <f t="shared" si="86"/>
        <v>0</v>
      </c>
      <c r="AG608" s="1">
        <f t="shared" si="87"/>
        <v>0</v>
      </c>
      <c r="AH608" s="1">
        <f t="shared" si="88"/>
        <v>0</v>
      </c>
    </row>
    <row r="609" spans="1:34" ht="14" x14ac:dyDescent="0.3">
      <c r="A609" s="279"/>
      <c r="B609" s="279"/>
      <c r="C609" s="280"/>
      <c r="D609" s="281"/>
      <c r="E609" s="281"/>
      <c r="F609" s="280"/>
      <c r="G609" s="281"/>
      <c r="H609" s="279"/>
      <c r="I609" s="288" t="str">
        <f>_xlfn.IFNA(VLOOKUP(B609,'Absence Types'!A:D,4,FALSE),"")</f>
        <v/>
      </c>
      <c r="J609" s="110" t="str">
        <f t="shared" si="90"/>
        <v>Y</v>
      </c>
      <c r="K609" s="110" t="str">
        <f t="shared" si="91"/>
        <v>N</v>
      </c>
      <c r="L609" s="110" t="b">
        <f t="shared" si="92"/>
        <v>0</v>
      </c>
      <c r="M609" s="110" t="b">
        <f t="shared" si="93"/>
        <v>0</v>
      </c>
      <c r="AC609" s="1" t="str">
        <f t="shared" si="89"/>
        <v/>
      </c>
      <c r="AD609" s="1" t="str">
        <f t="shared" si="85"/>
        <v/>
      </c>
      <c r="AE609" s="1" t="e">
        <f>VLOOKUP(A609,#REF!,12,FALSE)</f>
        <v>#REF!</v>
      </c>
      <c r="AF609" s="1">
        <f t="shared" si="86"/>
        <v>0</v>
      </c>
      <c r="AG609" s="1">
        <f t="shared" si="87"/>
        <v>0</v>
      </c>
      <c r="AH609" s="1">
        <f t="shared" si="88"/>
        <v>0</v>
      </c>
    </row>
    <row r="610" spans="1:34" ht="14" x14ac:dyDescent="0.3">
      <c r="A610" s="279"/>
      <c r="B610" s="279"/>
      <c r="C610" s="280"/>
      <c r="D610" s="281"/>
      <c r="E610" s="281"/>
      <c r="F610" s="280"/>
      <c r="G610" s="281"/>
      <c r="H610" s="279"/>
      <c r="I610" s="288" t="str">
        <f>_xlfn.IFNA(VLOOKUP(B610,'Absence Types'!A:D,4,FALSE),"")</f>
        <v/>
      </c>
      <c r="J610" s="110" t="str">
        <f t="shared" si="90"/>
        <v>Y</v>
      </c>
      <c r="K610" s="110" t="str">
        <f t="shared" si="91"/>
        <v>N</v>
      </c>
      <c r="L610" s="110" t="b">
        <f t="shared" si="92"/>
        <v>0</v>
      </c>
      <c r="M610" s="110" t="b">
        <f t="shared" si="93"/>
        <v>0</v>
      </c>
      <c r="AC610" s="1" t="str">
        <f t="shared" si="89"/>
        <v/>
      </c>
      <c r="AD610" s="1" t="str">
        <f t="shared" si="85"/>
        <v/>
      </c>
      <c r="AE610" s="1" t="e">
        <f>VLOOKUP(A610,#REF!,12,FALSE)</f>
        <v>#REF!</v>
      </c>
      <c r="AF610" s="1">
        <f t="shared" si="86"/>
        <v>0</v>
      </c>
      <c r="AG610" s="1">
        <f t="shared" si="87"/>
        <v>0</v>
      </c>
      <c r="AH610" s="1">
        <f t="shared" si="88"/>
        <v>0</v>
      </c>
    </row>
    <row r="611" spans="1:34" ht="14" x14ac:dyDescent="0.3">
      <c r="A611" s="279"/>
      <c r="B611" s="279"/>
      <c r="C611" s="280"/>
      <c r="D611" s="281"/>
      <c r="E611" s="281"/>
      <c r="F611" s="280"/>
      <c r="G611" s="281"/>
      <c r="H611" s="279"/>
      <c r="I611" s="288" t="str">
        <f>_xlfn.IFNA(VLOOKUP(B611,'Absence Types'!A:D,4,FALSE),"")</f>
        <v/>
      </c>
      <c r="J611" s="110" t="str">
        <f t="shared" si="90"/>
        <v>Y</v>
      </c>
      <c r="K611" s="110" t="str">
        <f t="shared" si="91"/>
        <v>N</v>
      </c>
      <c r="L611" s="110" t="b">
        <f t="shared" si="92"/>
        <v>0</v>
      </c>
      <c r="M611" s="110" t="b">
        <f t="shared" si="93"/>
        <v>0</v>
      </c>
      <c r="AC611" s="1" t="str">
        <f t="shared" si="89"/>
        <v/>
      </c>
      <c r="AD611" s="1" t="str">
        <f t="shared" si="85"/>
        <v/>
      </c>
      <c r="AE611" s="1" t="e">
        <f>VLOOKUP(A611,#REF!,12,FALSE)</f>
        <v>#REF!</v>
      </c>
      <c r="AF611" s="1">
        <f t="shared" si="86"/>
        <v>0</v>
      </c>
      <c r="AG611" s="1">
        <f t="shared" si="87"/>
        <v>0</v>
      </c>
      <c r="AH611" s="1">
        <f t="shared" si="88"/>
        <v>0</v>
      </c>
    </row>
    <row r="612" spans="1:34" ht="14" x14ac:dyDescent="0.3">
      <c r="A612" s="279"/>
      <c r="B612" s="279"/>
      <c r="C612" s="280"/>
      <c r="D612" s="281"/>
      <c r="E612" s="281"/>
      <c r="F612" s="280"/>
      <c r="G612" s="281"/>
      <c r="H612" s="279"/>
      <c r="I612" s="288" t="str">
        <f>_xlfn.IFNA(VLOOKUP(B612,'Absence Types'!A:D,4,FALSE),"")</f>
        <v/>
      </c>
      <c r="J612" s="110" t="str">
        <f t="shared" si="90"/>
        <v>Y</v>
      </c>
      <c r="K612" s="110" t="str">
        <f t="shared" si="91"/>
        <v>N</v>
      </c>
      <c r="L612" s="110" t="b">
        <f t="shared" si="92"/>
        <v>0</v>
      </c>
      <c r="M612" s="110" t="b">
        <f t="shared" si="93"/>
        <v>0</v>
      </c>
      <c r="AC612" s="1" t="str">
        <f t="shared" si="89"/>
        <v/>
      </c>
      <c r="AD612" s="1" t="str">
        <f t="shared" si="85"/>
        <v/>
      </c>
      <c r="AE612" s="1" t="e">
        <f>VLOOKUP(A612,#REF!,12,FALSE)</f>
        <v>#REF!</v>
      </c>
      <c r="AF612" s="1">
        <f t="shared" si="86"/>
        <v>0</v>
      </c>
      <c r="AG612" s="1">
        <f t="shared" si="87"/>
        <v>0</v>
      </c>
      <c r="AH612" s="1">
        <f t="shared" si="88"/>
        <v>0</v>
      </c>
    </row>
    <row r="613" spans="1:34" ht="14" x14ac:dyDescent="0.3">
      <c r="A613" s="279"/>
      <c r="B613" s="279"/>
      <c r="C613" s="280"/>
      <c r="D613" s="281"/>
      <c r="E613" s="281"/>
      <c r="F613" s="280"/>
      <c r="G613" s="281"/>
      <c r="H613" s="279"/>
      <c r="I613" s="288" t="str">
        <f>_xlfn.IFNA(VLOOKUP(B613,'Absence Types'!A:D,4,FALSE),"")</f>
        <v/>
      </c>
      <c r="J613" s="110" t="str">
        <f t="shared" si="90"/>
        <v>Y</v>
      </c>
      <c r="K613" s="110" t="str">
        <f t="shared" si="91"/>
        <v>N</v>
      </c>
      <c r="L613" s="110" t="b">
        <f t="shared" si="92"/>
        <v>0</v>
      </c>
      <c r="M613" s="110" t="b">
        <f t="shared" si="93"/>
        <v>0</v>
      </c>
      <c r="AC613" s="1" t="str">
        <f t="shared" si="89"/>
        <v/>
      </c>
      <c r="AD613" s="1" t="str">
        <f t="shared" si="85"/>
        <v/>
      </c>
      <c r="AE613" s="1" t="e">
        <f>VLOOKUP(A613,#REF!,12,FALSE)</f>
        <v>#REF!</v>
      </c>
      <c r="AF613" s="1">
        <f t="shared" si="86"/>
        <v>0</v>
      </c>
      <c r="AG613" s="1">
        <f t="shared" si="87"/>
        <v>0</v>
      </c>
      <c r="AH613" s="1">
        <f t="shared" si="88"/>
        <v>0</v>
      </c>
    </row>
    <row r="614" spans="1:34" ht="14" x14ac:dyDescent="0.3">
      <c r="A614" s="279"/>
      <c r="B614" s="279"/>
      <c r="C614" s="280"/>
      <c r="D614" s="281"/>
      <c r="E614" s="281"/>
      <c r="F614" s="280"/>
      <c r="G614" s="281"/>
      <c r="H614" s="279"/>
      <c r="I614" s="288" t="str">
        <f>_xlfn.IFNA(VLOOKUP(B614,'Absence Types'!A:D,4,FALSE),"")</f>
        <v/>
      </c>
      <c r="J614" s="110" t="str">
        <f t="shared" si="90"/>
        <v>Y</v>
      </c>
      <c r="K614" s="110" t="str">
        <f t="shared" si="91"/>
        <v>N</v>
      </c>
      <c r="L614" s="110" t="b">
        <f t="shared" si="92"/>
        <v>0</v>
      </c>
      <c r="M614" s="110" t="b">
        <f t="shared" si="93"/>
        <v>0</v>
      </c>
      <c r="AC614" s="1" t="str">
        <f t="shared" si="89"/>
        <v/>
      </c>
      <c r="AD614" s="1" t="str">
        <f t="shared" si="85"/>
        <v/>
      </c>
      <c r="AE614" s="1" t="e">
        <f>VLOOKUP(A614,#REF!,12,FALSE)</f>
        <v>#REF!</v>
      </c>
      <c r="AF614" s="1">
        <f t="shared" si="86"/>
        <v>0</v>
      </c>
      <c r="AG614" s="1">
        <f t="shared" si="87"/>
        <v>0</v>
      </c>
      <c r="AH614" s="1">
        <f t="shared" si="88"/>
        <v>0</v>
      </c>
    </row>
    <row r="615" spans="1:34" ht="14" x14ac:dyDescent="0.3">
      <c r="A615" s="279"/>
      <c r="B615" s="279"/>
      <c r="C615" s="280"/>
      <c r="D615" s="281"/>
      <c r="E615" s="281"/>
      <c r="F615" s="280"/>
      <c r="G615" s="281"/>
      <c r="H615" s="279"/>
      <c r="I615" s="288" t="str">
        <f>_xlfn.IFNA(VLOOKUP(B615,'Absence Types'!A:D,4,FALSE),"")</f>
        <v/>
      </c>
      <c r="J615" s="110" t="str">
        <f t="shared" si="90"/>
        <v>Y</v>
      </c>
      <c r="K615" s="110" t="str">
        <f t="shared" si="91"/>
        <v>N</v>
      </c>
      <c r="L615" s="110" t="b">
        <f t="shared" si="92"/>
        <v>0</v>
      </c>
      <c r="M615" s="110" t="b">
        <f t="shared" si="93"/>
        <v>0</v>
      </c>
      <c r="AC615" s="1" t="str">
        <f t="shared" si="89"/>
        <v/>
      </c>
      <c r="AD615" s="1" t="str">
        <f t="shared" si="85"/>
        <v/>
      </c>
      <c r="AE615" s="1" t="e">
        <f>VLOOKUP(A615,#REF!,12,FALSE)</f>
        <v>#REF!</v>
      </c>
      <c r="AF615" s="1">
        <f t="shared" si="86"/>
        <v>0</v>
      </c>
      <c r="AG615" s="1">
        <f t="shared" si="87"/>
        <v>0</v>
      </c>
      <c r="AH615" s="1">
        <f t="shared" si="88"/>
        <v>0</v>
      </c>
    </row>
    <row r="616" spans="1:34" ht="14" x14ac:dyDescent="0.3">
      <c r="A616" s="279"/>
      <c r="B616" s="279"/>
      <c r="C616" s="280"/>
      <c r="D616" s="281"/>
      <c r="E616" s="281"/>
      <c r="F616" s="280"/>
      <c r="G616" s="281"/>
      <c r="H616" s="279"/>
      <c r="I616" s="288" t="str">
        <f>_xlfn.IFNA(VLOOKUP(B616,'Absence Types'!A:D,4,FALSE),"")</f>
        <v/>
      </c>
      <c r="J616" s="110" t="str">
        <f t="shared" si="90"/>
        <v>Y</v>
      </c>
      <c r="K616" s="110" t="str">
        <f t="shared" si="91"/>
        <v>N</v>
      </c>
      <c r="L616" s="110" t="b">
        <f t="shared" si="92"/>
        <v>0</v>
      </c>
      <c r="M616" s="110" t="b">
        <f t="shared" si="93"/>
        <v>0</v>
      </c>
      <c r="AC616" s="1" t="str">
        <f t="shared" si="89"/>
        <v/>
      </c>
      <c r="AD616" s="1" t="str">
        <f t="shared" si="85"/>
        <v/>
      </c>
      <c r="AE616" s="1" t="e">
        <f>VLOOKUP(A616,#REF!,12,FALSE)</f>
        <v>#REF!</v>
      </c>
      <c r="AF616" s="1">
        <f t="shared" si="86"/>
        <v>0</v>
      </c>
      <c r="AG616" s="1">
        <f t="shared" si="87"/>
        <v>0</v>
      </c>
      <c r="AH616" s="1">
        <f t="shared" si="88"/>
        <v>0</v>
      </c>
    </row>
    <row r="617" spans="1:34" ht="14" x14ac:dyDescent="0.3">
      <c r="A617" s="279"/>
      <c r="B617" s="279"/>
      <c r="C617" s="280"/>
      <c r="D617" s="281"/>
      <c r="E617" s="281"/>
      <c r="F617" s="280"/>
      <c r="G617" s="281"/>
      <c r="H617" s="279"/>
      <c r="I617" s="288" t="str">
        <f>_xlfn.IFNA(VLOOKUP(B617,'Absence Types'!A:D,4,FALSE),"")</f>
        <v/>
      </c>
      <c r="J617" s="110" t="str">
        <f t="shared" si="90"/>
        <v>Y</v>
      </c>
      <c r="K617" s="110" t="str">
        <f t="shared" si="91"/>
        <v>N</v>
      </c>
      <c r="L617" s="110" t="b">
        <f t="shared" si="92"/>
        <v>0</v>
      </c>
      <c r="M617" s="110" t="b">
        <f t="shared" si="93"/>
        <v>0</v>
      </c>
      <c r="AC617" s="1" t="str">
        <f t="shared" si="89"/>
        <v/>
      </c>
      <c r="AD617" s="1" t="str">
        <f t="shared" si="85"/>
        <v/>
      </c>
      <c r="AE617" s="1" t="e">
        <f>VLOOKUP(A617,#REF!,12,FALSE)</f>
        <v>#REF!</v>
      </c>
      <c r="AF617" s="1">
        <f t="shared" si="86"/>
        <v>0</v>
      </c>
      <c r="AG617" s="1">
        <f t="shared" si="87"/>
        <v>0</v>
      </c>
      <c r="AH617" s="1">
        <f t="shared" si="88"/>
        <v>0</v>
      </c>
    </row>
    <row r="618" spans="1:34" ht="14" x14ac:dyDescent="0.3">
      <c r="A618" s="279"/>
      <c r="B618" s="279"/>
      <c r="C618" s="280"/>
      <c r="D618" s="281"/>
      <c r="E618" s="281"/>
      <c r="F618" s="280"/>
      <c r="G618" s="281"/>
      <c r="H618" s="279"/>
      <c r="I618" s="288" t="str">
        <f>_xlfn.IFNA(VLOOKUP(B618,'Absence Types'!A:D,4,FALSE),"")</f>
        <v/>
      </c>
      <c r="J618" s="110" t="str">
        <f t="shared" si="90"/>
        <v>Y</v>
      </c>
      <c r="K618" s="110" t="str">
        <f t="shared" si="91"/>
        <v>N</v>
      </c>
      <c r="L618" s="110" t="b">
        <f t="shared" si="92"/>
        <v>0</v>
      </c>
      <c r="M618" s="110" t="b">
        <f t="shared" si="93"/>
        <v>0</v>
      </c>
      <c r="AC618" s="1" t="str">
        <f t="shared" si="89"/>
        <v/>
      </c>
      <c r="AD618" s="1" t="str">
        <f t="shared" si="85"/>
        <v/>
      </c>
      <c r="AE618" s="1" t="e">
        <f>VLOOKUP(A618,#REF!,12,FALSE)</f>
        <v>#REF!</v>
      </c>
      <c r="AF618" s="1">
        <f t="shared" si="86"/>
        <v>0</v>
      </c>
      <c r="AG618" s="1">
        <f t="shared" si="87"/>
        <v>0</v>
      </c>
      <c r="AH618" s="1">
        <f t="shared" si="88"/>
        <v>0</v>
      </c>
    </row>
    <row r="619" spans="1:34" ht="14" x14ac:dyDescent="0.3">
      <c r="A619" s="279"/>
      <c r="B619" s="279"/>
      <c r="C619" s="280"/>
      <c r="D619" s="281"/>
      <c r="E619" s="281"/>
      <c r="F619" s="280"/>
      <c r="G619" s="281"/>
      <c r="H619" s="279"/>
      <c r="I619" s="288" t="str">
        <f>_xlfn.IFNA(VLOOKUP(B619,'Absence Types'!A:D,4,FALSE),"")</f>
        <v/>
      </c>
      <c r="J619" s="110" t="str">
        <f t="shared" si="90"/>
        <v>Y</v>
      </c>
      <c r="K619" s="110" t="str">
        <f t="shared" si="91"/>
        <v>N</v>
      </c>
      <c r="L619" s="110" t="b">
        <f t="shared" si="92"/>
        <v>0</v>
      </c>
      <c r="M619" s="110" t="b">
        <f t="shared" si="93"/>
        <v>0</v>
      </c>
      <c r="AC619" s="1" t="str">
        <f t="shared" si="89"/>
        <v/>
      </c>
      <c r="AD619" s="1" t="str">
        <f t="shared" si="85"/>
        <v/>
      </c>
      <c r="AE619" s="1" t="e">
        <f>VLOOKUP(A619,#REF!,12,FALSE)</f>
        <v>#REF!</v>
      </c>
      <c r="AF619" s="1">
        <f t="shared" si="86"/>
        <v>0</v>
      </c>
      <c r="AG619" s="1">
        <f t="shared" si="87"/>
        <v>0</v>
      </c>
      <c r="AH619" s="1">
        <f t="shared" si="88"/>
        <v>0</v>
      </c>
    </row>
    <row r="620" spans="1:34" ht="14" x14ac:dyDescent="0.3">
      <c r="A620" s="279"/>
      <c r="B620" s="279"/>
      <c r="C620" s="280"/>
      <c r="D620" s="281"/>
      <c r="E620" s="281"/>
      <c r="F620" s="280"/>
      <c r="G620" s="281"/>
      <c r="H620" s="279"/>
      <c r="I620" s="288" t="str">
        <f>_xlfn.IFNA(VLOOKUP(B620,'Absence Types'!A:D,4,FALSE),"")</f>
        <v/>
      </c>
      <c r="J620" s="110" t="str">
        <f t="shared" si="90"/>
        <v>Y</v>
      </c>
      <c r="K620" s="110" t="str">
        <f t="shared" si="91"/>
        <v>N</v>
      </c>
      <c r="L620" s="110" t="b">
        <f t="shared" si="92"/>
        <v>0</v>
      </c>
      <c r="M620" s="110" t="b">
        <f t="shared" si="93"/>
        <v>0</v>
      </c>
      <c r="AC620" s="1" t="str">
        <f t="shared" si="89"/>
        <v/>
      </c>
      <c r="AD620" s="1" t="str">
        <f t="shared" si="85"/>
        <v/>
      </c>
      <c r="AE620" s="1" t="e">
        <f>VLOOKUP(A620,#REF!,12,FALSE)</f>
        <v>#REF!</v>
      </c>
      <c r="AF620" s="1">
        <f t="shared" si="86"/>
        <v>0</v>
      </c>
      <c r="AG620" s="1">
        <f t="shared" si="87"/>
        <v>0</v>
      </c>
      <c r="AH620" s="1">
        <f t="shared" si="88"/>
        <v>0</v>
      </c>
    </row>
    <row r="621" spans="1:34" ht="14" x14ac:dyDescent="0.3">
      <c r="A621" s="279"/>
      <c r="B621" s="279"/>
      <c r="C621" s="280"/>
      <c r="D621" s="281"/>
      <c r="E621" s="281"/>
      <c r="F621" s="280"/>
      <c r="G621" s="281"/>
      <c r="H621" s="279"/>
      <c r="I621" s="288" t="str">
        <f>_xlfn.IFNA(VLOOKUP(B621,'Absence Types'!A:D,4,FALSE),"")</f>
        <v/>
      </c>
      <c r="J621" s="110" t="str">
        <f t="shared" si="90"/>
        <v>Y</v>
      </c>
      <c r="K621" s="110" t="str">
        <f t="shared" si="91"/>
        <v>N</v>
      </c>
      <c r="L621" s="110" t="b">
        <f t="shared" si="92"/>
        <v>0</v>
      </c>
      <c r="M621" s="110" t="b">
        <f t="shared" si="93"/>
        <v>0</v>
      </c>
      <c r="AC621" s="1" t="str">
        <f t="shared" si="89"/>
        <v/>
      </c>
      <c r="AD621" s="1" t="str">
        <f t="shared" si="85"/>
        <v/>
      </c>
      <c r="AE621" s="1" t="e">
        <f>VLOOKUP(A621,#REF!,12,FALSE)</f>
        <v>#REF!</v>
      </c>
      <c r="AF621" s="1">
        <f t="shared" si="86"/>
        <v>0</v>
      </c>
      <c r="AG621" s="1">
        <f t="shared" si="87"/>
        <v>0</v>
      </c>
      <c r="AH621" s="1">
        <f t="shared" si="88"/>
        <v>0</v>
      </c>
    </row>
    <row r="622" spans="1:34" ht="14" x14ac:dyDescent="0.3">
      <c r="A622" s="279"/>
      <c r="B622" s="279"/>
      <c r="C622" s="280"/>
      <c r="D622" s="281"/>
      <c r="E622" s="281"/>
      <c r="F622" s="280"/>
      <c r="G622" s="281"/>
      <c r="H622" s="279"/>
      <c r="I622" s="288" t="str">
        <f>_xlfn.IFNA(VLOOKUP(B622,'Absence Types'!A:D,4,FALSE),"")</f>
        <v/>
      </c>
      <c r="J622" s="110" t="str">
        <f t="shared" si="90"/>
        <v>Y</v>
      </c>
      <c r="K622" s="110" t="str">
        <f t="shared" si="91"/>
        <v>N</v>
      </c>
      <c r="L622" s="110" t="b">
        <f t="shared" si="92"/>
        <v>0</v>
      </c>
      <c r="M622" s="110" t="b">
        <f t="shared" si="93"/>
        <v>0</v>
      </c>
      <c r="AC622" s="1" t="str">
        <f t="shared" si="89"/>
        <v/>
      </c>
      <c r="AD622" s="1" t="str">
        <f t="shared" si="85"/>
        <v/>
      </c>
      <c r="AE622" s="1" t="e">
        <f>VLOOKUP(A622,#REF!,12,FALSE)</f>
        <v>#REF!</v>
      </c>
      <c r="AF622" s="1">
        <f t="shared" si="86"/>
        <v>0</v>
      </c>
      <c r="AG622" s="1">
        <f t="shared" si="87"/>
        <v>0</v>
      </c>
      <c r="AH622" s="1">
        <f t="shared" si="88"/>
        <v>0</v>
      </c>
    </row>
    <row r="623" spans="1:34" ht="14" x14ac:dyDescent="0.3">
      <c r="A623" s="279"/>
      <c r="B623" s="279"/>
      <c r="C623" s="280"/>
      <c r="D623" s="281"/>
      <c r="E623" s="281"/>
      <c r="F623" s="280"/>
      <c r="G623" s="281"/>
      <c r="H623" s="279"/>
      <c r="I623" s="288" t="str">
        <f>_xlfn.IFNA(VLOOKUP(B623,'Absence Types'!A:D,4,FALSE),"")</f>
        <v/>
      </c>
      <c r="J623" s="110" t="str">
        <f t="shared" si="90"/>
        <v>Y</v>
      </c>
      <c r="K623" s="110" t="str">
        <f t="shared" si="91"/>
        <v>N</v>
      </c>
      <c r="L623" s="110" t="b">
        <f t="shared" si="92"/>
        <v>0</v>
      </c>
      <c r="M623" s="110" t="b">
        <f t="shared" si="93"/>
        <v>0</v>
      </c>
      <c r="AC623" s="1" t="str">
        <f t="shared" si="89"/>
        <v/>
      </c>
      <c r="AD623" s="1" t="str">
        <f t="shared" si="85"/>
        <v/>
      </c>
      <c r="AE623" s="1" t="e">
        <f>VLOOKUP(A623,#REF!,12,FALSE)</f>
        <v>#REF!</v>
      </c>
      <c r="AF623" s="1">
        <f t="shared" si="86"/>
        <v>0</v>
      </c>
      <c r="AG623" s="1">
        <f t="shared" si="87"/>
        <v>0</v>
      </c>
      <c r="AH623" s="1">
        <f t="shared" si="88"/>
        <v>0</v>
      </c>
    </row>
    <row r="624" spans="1:34" ht="14" x14ac:dyDescent="0.3">
      <c r="A624" s="279"/>
      <c r="B624" s="279"/>
      <c r="C624" s="280"/>
      <c r="D624" s="281"/>
      <c r="E624" s="281"/>
      <c r="F624" s="280"/>
      <c r="G624" s="281"/>
      <c r="H624" s="279"/>
      <c r="I624" s="288" t="str">
        <f>_xlfn.IFNA(VLOOKUP(B624,'Absence Types'!A:D,4,FALSE),"")</f>
        <v/>
      </c>
      <c r="J624" s="110" t="str">
        <f t="shared" si="90"/>
        <v>Y</v>
      </c>
      <c r="K624" s="110" t="str">
        <f t="shared" si="91"/>
        <v>N</v>
      </c>
      <c r="L624" s="110" t="b">
        <f t="shared" si="92"/>
        <v>0</v>
      </c>
      <c r="M624" s="110" t="b">
        <f t="shared" si="93"/>
        <v>0</v>
      </c>
      <c r="AC624" s="1" t="str">
        <f t="shared" si="89"/>
        <v/>
      </c>
      <c r="AD624" s="1" t="str">
        <f t="shared" si="85"/>
        <v/>
      </c>
      <c r="AE624" s="1" t="e">
        <f>VLOOKUP(A624,#REF!,12,FALSE)</f>
        <v>#REF!</v>
      </c>
      <c r="AF624" s="1">
        <f t="shared" si="86"/>
        <v>0</v>
      </c>
      <c r="AG624" s="1">
        <f t="shared" si="87"/>
        <v>0</v>
      </c>
      <c r="AH624" s="1">
        <f t="shared" si="88"/>
        <v>0</v>
      </c>
    </row>
    <row r="625" spans="1:34" ht="14" x14ac:dyDescent="0.3">
      <c r="A625" s="279"/>
      <c r="B625" s="279"/>
      <c r="C625" s="280"/>
      <c r="D625" s="281"/>
      <c r="E625" s="281"/>
      <c r="F625" s="280"/>
      <c r="G625" s="281"/>
      <c r="H625" s="279"/>
      <c r="I625" s="288" t="str">
        <f>_xlfn.IFNA(VLOOKUP(B625,'Absence Types'!A:D,4,FALSE),"")</f>
        <v/>
      </c>
      <c r="J625" s="110" t="str">
        <f t="shared" si="90"/>
        <v>Y</v>
      </c>
      <c r="K625" s="110" t="str">
        <f t="shared" si="91"/>
        <v>N</v>
      </c>
      <c r="L625" s="110" t="b">
        <f t="shared" si="92"/>
        <v>0</v>
      </c>
      <c r="M625" s="110" t="b">
        <f t="shared" si="93"/>
        <v>0</v>
      </c>
      <c r="AC625" s="1" t="str">
        <f t="shared" si="89"/>
        <v/>
      </c>
      <c r="AD625" s="1" t="str">
        <f t="shared" si="85"/>
        <v/>
      </c>
      <c r="AE625" s="1" t="e">
        <f>VLOOKUP(A625,#REF!,12,FALSE)</f>
        <v>#REF!</v>
      </c>
      <c r="AF625" s="1">
        <f t="shared" si="86"/>
        <v>0</v>
      </c>
      <c r="AG625" s="1">
        <f t="shared" si="87"/>
        <v>0</v>
      </c>
      <c r="AH625" s="1">
        <f t="shared" si="88"/>
        <v>0</v>
      </c>
    </row>
    <row r="626" spans="1:34" ht="14" x14ac:dyDescent="0.3">
      <c r="A626" s="279"/>
      <c r="B626" s="279"/>
      <c r="C626" s="280"/>
      <c r="D626" s="281"/>
      <c r="E626" s="281"/>
      <c r="F626" s="280"/>
      <c r="G626" s="281"/>
      <c r="H626" s="279"/>
      <c r="I626" s="288" t="str">
        <f>_xlfn.IFNA(VLOOKUP(B626,'Absence Types'!A:D,4,FALSE),"")</f>
        <v/>
      </c>
      <c r="J626" s="110" t="str">
        <f t="shared" si="90"/>
        <v>Y</v>
      </c>
      <c r="K626" s="110" t="str">
        <f t="shared" si="91"/>
        <v>N</v>
      </c>
      <c r="L626" s="110" t="b">
        <f t="shared" si="92"/>
        <v>0</v>
      </c>
      <c r="M626" s="110" t="b">
        <f t="shared" si="93"/>
        <v>0</v>
      </c>
      <c r="AC626" s="1" t="str">
        <f t="shared" si="89"/>
        <v/>
      </c>
      <c r="AD626" s="1" t="str">
        <f t="shared" si="85"/>
        <v/>
      </c>
      <c r="AE626" s="1" t="e">
        <f>VLOOKUP(A626,#REF!,12,FALSE)</f>
        <v>#REF!</v>
      </c>
      <c r="AF626" s="1">
        <f t="shared" si="86"/>
        <v>0</v>
      </c>
      <c r="AG626" s="1">
        <f t="shared" si="87"/>
        <v>0</v>
      </c>
      <c r="AH626" s="1">
        <f t="shared" si="88"/>
        <v>0</v>
      </c>
    </row>
    <row r="627" spans="1:34" ht="14" x14ac:dyDescent="0.3">
      <c r="A627" s="279"/>
      <c r="B627" s="279"/>
      <c r="C627" s="280"/>
      <c r="D627" s="281"/>
      <c r="E627" s="281"/>
      <c r="F627" s="280"/>
      <c r="G627" s="281"/>
      <c r="H627" s="279"/>
      <c r="I627" s="288" t="str">
        <f>_xlfn.IFNA(VLOOKUP(B627,'Absence Types'!A:D,4,FALSE),"")</f>
        <v/>
      </c>
      <c r="J627" s="110" t="str">
        <f t="shared" si="90"/>
        <v>Y</v>
      </c>
      <c r="K627" s="110" t="str">
        <f t="shared" si="91"/>
        <v>N</v>
      </c>
      <c r="L627" s="110" t="b">
        <f t="shared" si="92"/>
        <v>0</v>
      </c>
      <c r="M627" s="110" t="b">
        <f t="shared" si="93"/>
        <v>0</v>
      </c>
      <c r="AC627" s="1" t="str">
        <f t="shared" si="89"/>
        <v/>
      </c>
      <c r="AD627" s="1" t="str">
        <f t="shared" si="85"/>
        <v/>
      </c>
      <c r="AE627" s="1" t="e">
        <f>VLOOKUP(A627,#REF!,12,FALSE)</f>
        <v>#REF!</v>
      </c>
      <c r="AF627" s="1">
        <f t="shared" si="86"/>
        <v>0</v>
      </c>
      <c r="AG627" s="1">
        <f t="shared" si="87"/>
        <v>0</v>
      </c>
      <c r="AH627" s="1">
        <f t="shared" si="88"/>
        <v>0</v>
      </c>
    </row>
    <row r="628" spans="1:34" ht="14" x14ac:dyDescent="0.3">
      <c r="A628" s="279"/>
      <c r="B628" s="279"/>
      <c r="C628" s="280"/>
      <c r="D628" s="281"/>
      <c r="E628" s="281"/>
      <c r="F628" s="280"/>
      <c r="G628" s="281"/>
      <c r="H628" s="279"/>
      <c r="I628" s="288" t="str">
        <f>_xlfn.IFNA(VLOOKUP(B628,'Absence Types'!A:D,4,FALSE),"")</f>
        <v/>
      </c>
      <c r="J628" s="110" t="str">
        <f t="shared" si="90"/>
        <v>Y</v>
      </c>
      <c r="K628" s="110" t="str">
        <f t="shared" si="91"/>
        <v>N</v>
      </c>
      <c r="L628" s="110" t="b">
        <f t="shared" si="92"/>
        <v>0</v>
      </c>
      <c r="M628" s="110" t="b">
        <f t="shared" si="93"/>
        <v>0</v>
      </c>
      <c r="AC628" s="1" t="str">
        <f t="shared" si="89"/>
        <v/>
      </c>
      <c r="AD628" s="1" t="str">
        <f t="shared" si="85"/>
        <v/>
      </c>
      <c r="AE628" s="1" t="e">
        <f>VLOOKUP(A628,#REF!,12,FALSE)</f>
        <v>#REF!</v>
      </c>
      <c r="AF628" s="1">
        <f t="shared" si="86"/>
        <v>0</v>
      </c>
      <c r="AG628" s="1">
        <f t="shared" si="87"/>
        <v>0</v>
      </c>
      <c r="AH628" s="1">
        <f t="shared" si="88"/>
        <v>0</v>
      </c>
    </row>
    <row r="629" spans="1:34" ht="14" x14ac:dyDescent="0.3">
      <c r="A629" s="279"/>
      <c r="B629" s="279"/>
      <c r="C629" s="280"/>
      <c r="D629" s="281"/>
      <c r="E629" s="281"/>
      <c r="F629" s="280"/>
      <c r="G629" s="281"/>
      <c r="H629" s="279"/>
      <c r="I629" s="288" t="str">
        <f>_xlfn.IFNA(VLOOKUP(B629,'Absence Types'!A:D,4,FALSE),"")</f>
        <v/>
      </c>
      <c r="J629" s="110" t="str">
        <f t="shared" si="90"/>
        <v>Y</v>
      </c>
      <c r="K629" s="110" t="str">
        <f t="shared" si="91"/>
        <v>N</v>
      </c>
      <c r="L629" s="110" t="b">
        <f t="shared" si="92"/>
        <v>0</v>
      </c>
      <c r="M629" s="110" t="b">
        <f t="shared" si="93"/>
        <v>0</v>
      </c>
      <c r="AC629" s="1" t="str">
        <f t="shared" si="89"/>
        <v/>
      </c>
      <c r="AD629" s="1" t="str">
        <f t="shared" si="85"/>
        <v/>
      </c>
      <c r="AE629" s="1" t="e">
        <f>VLOOKUP(A629,#REF!,12,FALSE)</f>
        <v>#REF!</v>
      </c>
      <c r="AF629" s="1">
        <f t="shared" si="86"/>
        <v>0</v>
      </c>
      <c r="AG629" s="1">
        <f t="shared" si="87"/>
        <v>0</v>
      </c>
      <c r="AH629" s="1">
        <f t="shared" si="88"/>
        <v>0</v>
      </c>
    </row>
    <row r="630" spans="1:34" ht="14" x14ac:dyDescent="0.3">
      <c r="A630" s="279"/>
      <c r="B630" s="279"/>
      <c r="C630" s="280"/>
      <c r="D630" s="281"/>
      <c r="E630" s="281"/>
      <c r="F630" s="280"/>
      <c r="G630" s="281"/>
      <c r="H630" s="279"/>
      <c r="I630" s="288" t="str">
        <f>_xlfn.IFNA(VLOOKUP(B630,'Absence Types'!A:D,4,FALSE),"")</f>
        <v/>
      </c>
      <c r="J630" s="110" t="str">
        <f t="shared" si="90"/>
        <v>Y</v>
      </c>
      <c r="K630" s="110" t="str">
        <f t="shared" si="91"/>
        <v>N</v>
      </c>
      <c r="L630" s="110" t="b">
        <f t="shared" si="92"/>
        <v>0</v>
      </c>
      <c r="M630" s="110" t="b">
        <f t="shared" si="93"/>
        <v>0</v>
      </c>
      <c r="AC630" s="1" t="str">
        <f t="shared" si="89"/>
        <v/>
      </c>
      <c r="AD630" s="1" t="str">
        <f t="shared" si="85"/>
        <v/>
      </c>
      <c r="AE630" s="1" t="e">
        <f>VLOOKUP(A630,#REF!,12,FALSE)</f>
        <v>#REF!</v>
      </c>
      <c r="AF630" s="1">
        <f t="shared" si="86"/>
        <v>0</v>
      </c>
      <c r="AG630" s="1">
        <f t="shared" si="87"/>
        <v>0</v>
      </c>
      <c r="AH630" s="1">
        <f t="shared" si="88"/>
        <v>0</v>
      </c>
    </row>
    <row r="631" spans="1:34" ht="14" x14ac:dyDescent="0.3">
      <c r="A631" s="279"/>
      <c r="B631" s="279"/>
      <c r="C631" s="280"/>
      <c r="D631" s="281"/>
      <c r="E631" s="281"/>
      <c r="F631" s="280"/>
      <c r="G631" s="281"/>
      <c r="H631" s="279"/>
      <c r="I631" s="288" t="str">
        <f>_xlfn.IFNA(VLOOKUP(B631,'Absence Types'!A:D,4,FALSE),"")</f>
        <v/>
      </c>
      <c r="J631" s="110" t="str">
        <f t="shared" si="90"/>
        <v>Y</v>
      </c>
      <c r="K631" s="110" t="str">
        <f t="shared" si="91"/>
        <v>N</v>
      </c>
      <c r="L631" s="110" t="b">
        <f t="shared" si="92"/>
        <v>0</v>
      </c>
      <c r="M631" s="110" t="b">
        <f t="shared" si="93"/>
        <v>0</v>
      </c>
      <c r="AC631" s="1" t="str">
        <f t="shared" si="89"/>
        <v/>
      </c>
      <c r="AD631" s="1" t="str">
        <f t="shared" si="85"/>
        <v/>
      </c>
      <c r="AE631" s="1" t="e">
        <f>VLOOKUP(A631,#REF!,12,FALSE)</f>
        <v>#REF!</v>
      </c>
      <c r="AF631" s="1">
        <f t="shared" si="86"/>
        <v>0</v>
      </c>
      <c r="AG631" s="1">
        <f t="shared" si="87"/>
        <v>0</v>
      </c>
      <c r="AH631" s="1">
        <f t="shared" si="88"/>
        <v>0</v>
      </c>
    </row>
    <row r="632" spans="1:34" ht="14" x14ac:dyDescent="0.3">
      <c r="A632" s="279"/>
      <c r="B632" s="279"/>
      <c r="C632" s="280"/>
      <c r="D632" s="281"/>
      <c r="E632" s="281"/>
      <c r="F632" s="280"/>
      <c r="G632" s="281"/>
      <c r="H632" s="279"/>
      <c r="I632" s="288" t="str">
        <f>_xlfn.IFNA(VLOOKUP(B632,'Absence Types'!A:D,4,FALSE),"")</f>
        <v/>
      </c>
      <c r="J632" s="110" t="str">
        <f t="shared" si="90"/>
        <v>Y</v>
      </c>
      <c r="K632" s="110" t="str">
        <f t="shared" si="91"/>
        <v>N</v>
      </c>
      <c r="L632" s="110" t="b">
        <f t="shared" si="92"/>
        <v>0</v>
      </c>
      <c r="M632" s="110" t="b">
        <f t="shared" si="93"/>
        <v>0</v>
      </c>
      <c r="AC632" s="1" t="str">
        <f t="shared" si="89"/>
        <v/>
      </c>
      <c r="AD632" s="1" t="str">
        <f t="shared" si="85"/>
        <v/>
      </c>
      <c r="AE632" s="1" t="e">
        <f>VLOOKUP(A632,#REF!,12,FALSE)</f>
        <v>#REF!</v>
      </c>
      <c r="AF632" s="1">
        <f t="shared" si="86"/>
        <v>0</v>
      </c>
      <c r="AG632" s="1">
        <f t="shared" si="87"/>
        <v>0</v>
      </c>
      <c r="AH632" s="1">
        <f t="shared" si="88"/>
        <v>0</v>
      </c>
    </row>
    <row r="633" spans="1:34" ht="14" x14ac:dyDescent="0.3">
      <c r="A633" s="279"/>
      <c r="B633" s="279"/>
      <c r="C633" s="280"/>
      <c r="D633" s="281"/>
      <c r="E633" s="281"/>
      <c r="F633" s="280"/>
      <c r="G633" s="281"/>
      <c r="H633" s="279"/>
      <c r="I633" s="288" t="str">
        <f>_xlfn.IFNA(VLOOKUP(B633,'Absence Types'!A:D,4,FALSE),"")</f>
        <v/>
      </c>
      <c r="J633" s="110" t="str">
        <f t="shared" si="90"/>
        <v>Y</v>
      </c>
      <c r="K633" s="110" t="str">
        <f t="shared" si="91"/>
        <v>N</v>
      </c>
      <c r="L633" s="110" t="b">
        <f t="shared" si="92"/>
        <v>0</v>
      </c>
      <c r="M633" s="110" t="b">
        <f t="shared" si="93"/>
        <v>0</v>
      </c>
      <c r="AC633" s="1" t="str">
        <f t="shared" si="89"/>
        <v/>
      </c>
      <c r="AD633" s="1" t="str">
        <f t="shared" si="85"/>
        <v/>
      </c>
      <c r="AE633" s="1" t="e">
        <f>VLOOKUP(A633,#REF!,12,FALSE)</f>
        <v>#REF!</v>
      </c>
      <c r="AF633" s="1">
        <f t="shared" si="86"/>
        <v>0</v>
      </c>
      <c r="AG633" s="1">
        <f t="shared" si="87"/>
        <v>0</v>
      </c>
      <c r="AH633" s="1">
        <f t="shared" si="88"/>
        <v>0</v>
      </c>
    </row>
    <row r="634" spans="1:34" ht="14" x14ac:dyDescent="0.3">
      <c r="A634" s="279"/>
      <c r="B634" s="279"/>
      <c r="C634" s="280"/>
      <c r="D634" s="281"/>
      <c r="E634" s="281"/>
      <c r="F634" s="280"/>
      <c r="G634" s="281"/>
      <c r="H634" s="279"/>
      <c r="I634" s="288" t="str">
        <f>_xlfn.IFNA(VLOOKUP(B634,'Absence Types'!A:D,4,FALSE),"")</f>
        <v/>
      </c>
      <c r="J634" s="110" t="str">
        <f t="shared" si="90"/>
        <v>Y</v>
      </c>
      <c r="K634" s="110" t="str">
        <f t="shared" si="91"/>
        <v>N</v>
      </c>
      <c r="L634" s="110" t="b">
        <f t="shared" si="92"/>
        <v>0</v>
      </c>
      <c r="M634" s="110" t="b">
        <f t="shared" si="93"/>
        <v>0</v>
      </c>
      <c r="AC634" s="1" t="str">
        <f t="shared" si="89"/>
        <v/>
      </c>
      <c r="AD634" s="1" t="str">
        <f t="shared" si="85"/>
        <v/>
      </c>
      <c r="AE634" s="1" t="e">
        <f>VLOOKUP(A634,#REF!,12,FALSE)</f>
        <v>#REF!</v>
      </c>
      <c r="AF634" s="1">
        <f t="shared" si="86"/>
        <v>0</v>
      </c>
      <c r="AG634" s="1">
        <f t="shared" si="87"/>
        <v>0</v>
      </c>
      <c r="AH634" s="1">
        <f t="shared" si="88"/>
        <v>0</v>
      </c>
    </row>
    <row r="635" spans="1:34" ht="14" x14ac:dyDescent="0.3">
      <c r="A635" s="279"/>
      <c r="B635" s="279"/>
      <c r="C635" s="280"/>
      <c r="D635" s="281"/>
      <c r="E635" s="281"/>
      <c r="F635" s="280"/>
      <c r="G635" s="281"/>
      <c r="H635" s="279"/>
      <c r="I635" s="288" t="str">
        <f>_xlfn.IFNA(VLOOKUP(B635,'Absence Types'!A:D,4,FALSE),"")</f>
        <v/>
      </c>
      <c r="J635" s="110" t="str">
        <f t="shared" si="90"/>
        <v>Y</v>
      </c>
      <c r="K635" s="110" t="str">
        <f t="shared" si="91"/>
        <v>N</v>
      </c>
      <c r="L635" s="110" t="b">
        <f t="shared" si="92"/>
        <v>0</v>
      </c>
      <c r="M635" s="110" t="b">
        <f t="shared" si="93"/>
        <v>0</v>
      </c>
      <c r="AC635" s="1" t="str">
        <f t="shared" si="89"/>
        <v/>
      </c>
      <c r="AD635" s="1" t="str">
        <f t="shared" si="85"/>
        <v/>
      </c>
      <c r="AE635" s="1" t="e">
        <f>VLOOKUP(A635,#REF!,12,FALSE)</f>
        <v>#REF!</v>
      </c>
      <c r="AF635" s="1">
        <f t="shared" si="86"/>
        <v>0</v>
      </c>
      <c r="AG635" s="1">
        <f t="shared" si="87"/>
        <v>0</v>
      </c>
      <c r="AH635" s="1">
        <f t="shared" si="88"/>
        <v>0</v>
      </c>
    </row>
    <row r="636" spans="1:34" ht="14" x14ac:dyDescent="0.3">
      <c r="A636" s="279"/>
      <c r="B636" s="279"/>
      <c r="C636" s="280"/>
      <c r="D636" s="281"/>
      <c r="E636" s="281"/>
      <c r="F636" s="280"/>
      <c r="G636" s="281"/>
      <c r="H636" s="279"/>
      <c r="I636" s="288" t="str">
        <f>_xlfn.IFNA(VLOOKUP(B636,'Absence Types'!A:D,4,FALSE),"")</f>
        <v/>
      </c>
      <c r="J636" s="110" t="str">
        <f t="shared" si="90"/>
        <v>Y</v>
      </c>
      <c r="K636" s="110" t="str">
        <f t="shared" si="91"/>
        <v>N</v>
      </c>
      <c r="L636" s="110" t="b">
        <f t="shared" si="92"/>
        <v>0</v>
      </c>
      <c r="M636" s="110" t="b">
        <f t="shared" si="93"/>
        <v>0</v>
      </c>
      <c r="AC636" s="1" t="str">
        <f t="shared" si="89"/>
        <v/>
      </c>
      <c r="AD636" s="1" t="str">
        <f t="shared" si="85"/>
        <v/>
      </c>
      <c r="AE636" s="1" t="e">
        <f>VLOOKUP(A636,#REF!,12,FALSE)</f>
        <v>#REF!</v>
      </c>
      <c r="AF636" s="1">
        <f t="shared" si="86"/>
        <v>0</v>
      </c>
      <c r="AG636" s="1">
        <f t="shared" si="87"/>
        <v>0</v>
      </c>
      <c r="AH636" s="1">
        <f t="shared" si="88"/>
        <v>0</v>
      </c>
    </row>
    <row r="637" spans="1:34" ht="14" x14ac:dyDescent="0.3">
      <c r="A637" s="279"/>
      <c r="B637" s="279"/>
      <c r="C637" s="280"/>
      <c r="D637" s="281"/>
      <c r="E637" s="281"/>
      <c r="F637" s="280"/>
      <c r="G637" s="281"/>
      <c r="H637" s="279"/>
      <c r="I637" s="288" t="str">
        <f>_xlfn.IFNA(VLOOKUP(B637,'Absence Types'!A:D,4,FALSE),"")</f>
        <v/>
      </c>
      <c r="J637" s="110" t="str">
        <f t="shared" si="90"/>
        <v>Y</v>
      </c>
      <c r="K637" s="110" t="str">
        <f t="shared" si="91"/>
        <v>N</v>
      </c>
      <c r="L637" s="110" t="b">
        <f t="shared" si="92"/>
        <v>0</v>
      </c>
      <c r="M637" s="110" t="b">
        <f t="shared" si="93"/>
        <v>0</v>
      </c>
      <c r="AC637" s="1" t="str">
        <f t="shared" si="89"/>
        <v/>
      </c>
      <c r="AD637" s="1" t="str">
        <f t="shared" si="85"/>
        <v/>
      </c>
      <c r="AE637" s="1" t="e">
        <f>VLOOKUP(A637,#REF!,12,FALSE)</f>
        <v>#REF!</v>
      </c>
      <c r="AF637" s="1">
        <f t="shared" si="86"/>
        <v>0</v>
      </c>
      <c r="AG637" s="1">
        <f t="shared" si="87"/>
        <v>0</v>
      </c>
      <c r="AH637" s="1">
        <f t="shared" si="88"/>
        <v>0</v>
      </c>
    </row>
    <row r="638" spans="1:34" ht="14" x14ac:dyDescent="0.3">
      <c r="A638" s="279"/>
      <c r="B638" s="279"/>
      <c r="C638" s="280"/>
      <c r="D638" s="281"/>
      <c r="E638" s="281"/>
      <c r="F638" s="280"/>
      <c r="G638" s="281"/>
      <c r="H638" s="279"/>
      <c r="I638" s="288" t="str">
        <f>_xlfn.IFNA(VLOOKUP(B638,'Absence Types'!A:D,4,FALSE),"")</f>
        <v/>
      </c>
      <c r="J638" s="110" t="str">
        <f t="shared" si="90"/>
        <v>Y</v>
      </c>
      <c r="K638" s="110" t="str">
        <f t="shared" si="91"/>
        <v>N</v>
      </c>
      <c r="L638" s="110" t="b">
        <f t="shared" si="92"/>
        <v>0</v>
      </c>
      <c r="M638" s="110" t="b">
        <f t="shared" si="93"/>
        <v>0</v>
      </c>
      <c r="AC638" s="1" t="str">
        <f t="shared" si="89"/>
        <v/>
      </c>
      <c r="AD638" s="1" t="str">
        <f t="shared" si="85"/>
        <v/>
      </c>
      <c r="AE638" s="1" t="e">
        <f>VLOOKUP(A638,#REF!,12,FALSE)</f>
        <v>#REF!</v>
      </c>
      <c r="AF638" s="1">
        <f t="shared" si="86"/>
        <v>0</v>
      </c>
      <c r="AG638" s="1">
        <f t="shared" si="87"/>
        <v>0</v>
      </c>
      <c r="AH638" s="1">
        <f t="shared" si="88"/>
        <v>0</v>
      </c>
    </row>
    <row r="639" spans="1:34" ht="14" x14ac:dyDescent="0.3">
      <c r="A639" s="279"/>
      <c r="B639" s="279"/>
      <c r="C639" s="280"/>
      <c r="D639" s="281"/>
      <c r="E639" s="281"/>
      <c r="F639" s="280"/>
      <c r="G639" s="281"/>
      <c r="H639" s="279"/>
      <c r="I639" s="288" t="str">
        <f>_xlfn.IFNA(VLOOKUP(B639,'Absence Types'!A:D,4,FALSE),"")</f>
        <v/>
      </c>
      <c r="J639" s="110" t="str">
        <f t="shared" si="90"/>
        <v>Y</v>
      </c>
      <c r="K639" s="110" t="str">
        <f t="shared" si="91"/>
        <v>N</v>
      </c>
      <c r="L639" s="110" t="b">
        <f t="shared" si="92"/>
        <v>0</v>
      </c>
      <c r="M639" s="110" t="b">
        <f t="shared" si="93"/>
        <v>0</v>
      </c>
      <c r="AC639" s="1" t="str">
        <f t="shared" si="89"/>
        <v/>
      </c>
      <c r="AD639" s="1" t="str">
        <f t="shared" si="85"/>
        <v/>
      </c>
      <c r="AE639" s="1" t="e">
        <f>VLOOKUP(A639,#REF!,12,FALSE)</f>
        <v>#REF!</v>
      </c>
      <c r="AF639" s="1">
        <f t="shared" si="86"/>
        <v>0</v>
      </c>
      <c r="AG639" s="1">
        <f t="shared" si="87"/>
        <v>0</v>
      </c>
      <c r="AH639" s="1">
        <f t="shared" si="88"/>
        <v>0</v>
      </c>
    </row>
    <row r="640" spans="1:34" ht="14" x14ac:dyDescent="0.3">
      <c r="A640" s="279"/>
      <c r="B640" s="279"/>
      <c r="C640" s="280"/>
      <c r="D640" s="281"/>
      <c r="E640" s="281"/>
      <c r="F640" s="280"/>
      <c r="G640" s="281"/>
      <c r="H640" s="279"/>
      <c r="I640" s="288" t="str">
        <f>_xlfn.IFNA(VLOOKUP(B640,'Absence Types'!A:D,4,FALSE),"")</f>
        <v/>
      </c>
      <c r="J640" s="110" t="str">
        <f t="shared" si="90"/>
        <v>Y</v>
      </c>
      <c r="K640" s="110" t="str">
        <f t="shared" si="91"/>
        <v>N</v>
      </c>
      <c r="L640" s="110" t="b">
        <f t="shared" si="92"/>
        <v>0</v>
      </c>
      <c r="M640" s="110" t="b">
        <f t="shared" si="93"/>
        <v>0</v>
      </c>
      <c r="AC640" s="1" t="str">
        <f t="shared" si="89"/>
        <v/>
      </c>
      <c r="AD640" s="1" t="str">
        <f t="shared" si="85"/>
        <v/>
      </c>
      <c r="AE640" s="1" t="e">
        <f>VLOOKUP(A640,#REF!,12,FALSE)</f>
        <v>#REF!</v>
      </c>
      <c r="AF640" s="1">
        <f t="shared" si="86"/>
        <v>0</v>
      </c>
      <c r="AG640" s="1">
        <f t="shared" si="87"/>
        <v>0</v>
      </c>
      <c r="AH640" s="1">
        <f t="shared" si="88"/>
        <v>0</v>
      </c>
    </row>
    <row r="641" spans="1:34" ht="14" x14ac:dyDescent="0.3">
      <c r="A641" s="279"/>
      <c r="B641" s="279"/>
      <c r="C641" s="280"/>
      <c r="D641" s="281"/>
      <c r="E641" s="281"/>
      <c r="F641" s="280"/>
      <c r="G641" s="281"/>
      <c r="H641" s="279"/>
      <c r="I641" s="288" t="str">
        <f>_xlfn.IFNA(VLOOKUP(B641,'Absence Types'!A:D,4,FALSE),"")</f>
        <v/>
      </c>
      <c r="J641" s="110" t="str">
        <f t="shared" si="90"/>
        <v>Y</v>
      </c>
      <c r="K641" s="110" t="str">
        <f t="shared" si="91"/>
        <v>N</v>
      </c>
      <c r="L641" s="110" t="b">
        <f t="shared" si="92"/>
        <v>0</v>
      </c>
      <c r="M641" s="110" t="b">
        <f t="shared" si="93"/>
        <v>0</v>
      </c>
      <c r="AC641" s="1" t="str">
        <f t="shared" si="89"/>
        <v/>
      </c>
      <c r="AD641" s="1" t="str">
        <f t="shared" si="85"/>
        <v/>
      </c>
      <c r="AE641" s="1" t="e">
        <f>VLOOKUP(A641,#REF!,12,FALSE)</f>
        <v>#REF!</v>
      </c>
      <c r="AF641" s="1">
        <f t="shared" si="86"/>
        <v>0</v>
      </c>
      <c r="AG641" s="1">
        <f t="shared" si="87"/>
        <v>0</v>
      </c>
      <c r="AH641" s="1">
        <f t="shared" si="88"/>
        <v>0</v>
      </c>
    </row>
    <row r="642" spans="1:34" ht="14" x14ac:dyDescent="0.3">
      <c r="A642" s="279"/>
      <c r="B642" s="279"/>
      <c r="C642" s="280"/>
      <c r="D642" s="281"/>
      <c r="E642" s="281"/>
      <c r="F642" s="280"/>
      <c r="G642" s="281"/>
      <c r="H642" s="279"/>
      <c r="I642" s="288" t="str">
        <f>_xlfn.IFNA(VLOOKUP(B642,'Absence Types'!A:D,4,FALSE),"")</f>
        <v/>
      </c>
      <c r="J642" s="110" t="str">
        <f t="shared" si="90"/>
        <v>Y</v>
      </c>
      <c r="K642" s="110" t="str">
        <f t="shared" si="91"/>
        <v>N</v>
      </c>
      <c r="L642" s="110" t="b">
        <f t="shared" si="92"/>
        <v>0</v>
      </c>
      <c r="M642" s="110" t="b">
        <f t="shared" si="93"/>
        <v>0</v>
      </c>
      <c r="AC642" s="1" t="str">
        <f t="shared" si="89"/>
        <v/>
      </c>
      <c r="AD642" s="1" t="str">
        <f t="shared" si="85"/>
        <v/>
      </c>
      <c r="AE642" s="1" t="e">
        <f>VLOOKUP(A642,#REF!,12,FALSE)</f>
        <v>#REF!</v>
      </c>
      <c r="AF642" s="1">
        <f t="shared" si="86"/>
        <v>0</v>
      </c>
      <c r="AG642" s="1">
        <f t="shared" si="87"/>
        <v>0</v>
      </c>
      <c r="AH642" s="1">
        <f t="shared" si="88"/>
        <v>0</v>
      </c>
    </row>
    <row r="643" spans="1:34" ht="14" x14ac:dyDescent="0.3">
      <c r="A643" s="279"/>
      <c r="B643" s="279"/>
      <c r="C643" s="280"/>
      <c r="D643" s="281"/>
      <c r="E643" s="281"/>
      <c r="F643" s="280"/>
      <c r="G643" s="281"/>
      <c r="H643" s="279"/>
      <c r="I643" s="288" t="str">
        <f>_xlfn.IFNA(VLOOKUP(B643,'Absence Types'!A:D,4,FALSE),"")</f>
        <v/>
      </c>
      <c r="J643" s="110" t="str">
        <f t="shared" si="90"/>
        <v>Y</v>
      </c>
      <c r="K643" s="110" t="str">
        <f t="shared" si="91"/>
        <v>N</v>
      </c>
      <c r="L643" s="110" t="b">
        <f t="shared" si="92"/>
        <v>0</v>
      </c>
      <c r="M643" s="110" t="b">
        <f t="shared" si="93"/>
        <v>0</v>
      </c>
      <c r="AC643" s="1" t="str">
        <f t="shared" si="89"/>
        <v/>
      </c>
      <c r="AD643" s="1" t="str">
        <f t="shared" si="85"/>
        <v/>
      </c>
      <c r="AE643" s="1" t="e">
        <f>VLOOKUP(A643,#REF!,12,FALSE)</f>
        <v>#REF!</v>
      </c>
      <c r="AF643" s="1">
        <f t="shared" si="86"/>
        <v>0</v>
      </c>
      <c r="AG643" s="1">
        <f t="shared" si="87"/>
        <v>0</v>
      </c>
      <c r="AH643" s="1">
        <f t="shared" si="88"/>
        <v>0</v>
      </c>
    </row>
    <row r="644" spans="1:34" ht="14" x14ac:dyDescent="0.3">
      <c r="A644" s="279"/>
      <c r="B644" s="279"/>
      <c r="C644" s="280"/>
      <c r="D644" s="281"/>
      <c r="E644" s="281"/>
      <c r="F644" s="280"/>
      <c r="G644" s="281"/>
      <c r="H644" s="279"/>
      <c r="I644" s="288" t="str">
        <f>_xlfn.IFNA(VLOOKUP(B644,'Absence Types'!A:D,4,FALSE),"")</f>
        <v/>
      </c>
      <c r="J644" s="110" t="str">
        <f t="shared" si="90"/>
        <v>Y</v>
      </c>
      <c r="K644" s="110" t="str">
        <f t="shared" si="91"/>
        <v>N</v>
      </c>
      <c r="L644" s="110" t="b">
        <f t="shared" si="92"/>
        <v>0</v>
      </c>
      <c r="M644" s="110" t="b">
        <f t="shared" si="93"/>
        <v>0</v>
      </c>
      <c r="AC644" s="1" t="str">
        <f t="shared" si="89"/>
        <v/>
      </c>
      <c r="AD644" s="1" t="str">
        <f t="shared" ref="AD644:AD707" si="94">IF(I644&lt;&gt;"Days","",((F644-C644)+1)-(AF644)-(AG644)-(AH644))</f>
        <v/>
      </c>
      <c r="AE644" s="1" t="e">
        <f>VLOOKUP(A644,#REF!,12,FALSE)</f>
        <v>#REF!</v>
      </c>
      <c r="AF644" s="1">
        <f t="shared" ref="AF644:AF707" si="95">IF(D644=1,0.5,0)</f>
        <v>0</v>
      </c>
      <c r="AG644" s="1">
        <f t="shared" ref="AG644:AG707" si="96">IF(E644=1,0.5,0)</f>
        <v>0</v>
      </c>
      <c r="AH644" s="1">
        <f t="shared" ref="AH644:AH707" si="97">IF(G644=1,0.5,0)</f>
        <v>0</v>
      </c>
    </row>
    <row r="645" spans="1:34" ht="14" x14ac:dyDescent="0.3">
      <c r="A645" s="279"/>
      <c r="B645" s="279"/>
      <c r="C645" s="280"/>
      <c r="D645" s="281"/>
      <c r="E645" s="281"/>
      <c r="F645" s="280"/>
      <c r="G645" s="281"/>
      <c r="H645" s="279"/>
      <c r="I645" s="288" t="str">
        <f>_xlfn.IFNA(VLOOKUP(B645,'Absence Types'!A:D,4,FALSE),"")</f>
        <v/>
      </c>
      <c r="J645" s="110" t="str">
        <f t="shared" si="90"/>
        <v>Y</v>
      </c>
      <c r="K645" s="110" t="str">
        <f t="shared" si="91"/>
        <v>N</v>
      </c>
      <c r="L645" s="110" t="b">
        <f t="shared" si="92"/>
        <v>0</v>
      </c>
      <c r="M645" s="110" t="b">
        <f t="shared" si="93"/>
        <v>0</v>
      </c>
      <c r="AC645" s="1" t="str">
        <f t="shared" ref="AC645:AC708" si="98">IF(I645&lt;&gt;"Hours","",(F645-C645)*24)</f>
        <v/>
      </c>
      <c r="AD645" s="1" t="str">
        <f t="shared" si="94"/>
        <v/>
      </c>
      <c r="AE645" s="1" t="e">
        <f>VLOOKUP(A645,#REF!,12,FALSE)</f>
        <v>#REF!</v>
      </c>
      <c r="AF645" s="1">
        <f t="shared" si="95"/>
        <v>0</v>
      </c>
      <c r="AG645" s="1">
        <f t="shared" si="96"/>
        <v>0</v>
      </c>
      <c r="AH645" s="1">
        <f t="shared" si="97"/>
        <v>0</v>
      </c>
    </row>
    <row r="646" spans="1:34" ht="14" x14ac:dyDescent="0.3">
      <c r="A646" s="279"/>
      <c r="B646" s="279"/>
      <c r="C646" s="280"/>
      <c r="D646" s="281"/>
      <c r="E646" s="281"/>
      <c r="F646" s="280"/>
      <c r="G646" s="281"/>
      <c r="H646" s="279"/>
      <c r="I646" s="288" t="str">
        <f>_xlfn.IFNA(VLOOKUP(B646,'Absence Types'!A:D,4,FALSE),"")</f>
        <v/>
      </c>
      <c r="J646" s="110" t="str">
        <f t="shared" si="90"/>
        <v>Y</v>
      </c>
      <c r="K646" s="110" t="str">
        <f t="shared" si="91"/>
        <v>N</v>
      </c>
      <c r="L646" s="110" t="b">
        <f t="shared" si="92"/>
        <v>0</v>
      </c>
      <c r="M646" s="110" t="b">
        <f t="shared" si="93"/>
        <v>0</v>
      </c>
      <c r="AC646" s="1" t="str">
        <f t="shared" si="98"/>
        <v/>
      </c>
      <c r="AD646" s="1" t="str">
        <f t="shared" si="94"/>
        <v/>
      </c>
      <c r="AE646" s="1" t="e">
        <f>VLOOKUP(A646,#REF!,12,FALSE)</f>
        <v>#REF!</v>
      </c>
      <c r="AF646" s="1">
        <f t="shared" si="95"/>
        <v>0</v>
      </c>
      <c r="AG646" s="1">
        <f t="shared" si="96"/>
        <v>0</v>
      </c>
      <c r="AH646" s="1">
        <f t="shared" si="97"/>
        <v>0</v>
      </c>
    </row>
    <row r="647" spans="1:34" ht="14" x14ac:dyDescent="0.3">
      <c r="A647" s="279"/>
      <c r="B647" s="279"/>
      <c r="C647" s="280"/>
      <c r="D647" s="281"/>
      <c r="E647" s="281"/>
      <c r="F647" s="280"/>
      <c r="G647" s="281"/>
      <c r="H647" s="279"/>
      <c r="I647" s="288" t="str">
        <f>_xlfn.IFNA(VLOOKUP(B647,'Absence Types'!A:D,4,FALSE),"")</f>
        <v/>
      </c>
      <c r="J647" s="110" t="str">
        <f t="shared" si="90"/>
        <v>Y</v>
      </c>
      <c r="K647" s="110" t="str">
        <f t="shared" si="91"/>
        <v>N</v>
      </c>
      <c r="L647" s="110" t="b">
        <f t="shared" si="92"/>
        <v>0</v>
      </c>
      <c r="M647" s="110" t="b">
        <f t="shared" si="93"/>
        <v>0</v>
      </c>
      <c r="AC647" s="1" t="str">
        <f t="shared" si="98"/>
        <v/>
      </c>
      <c r="AD647" s="1" t="str">
        <f t="shared" si="94"/>
        <v/>
      </c>
      <c r="AE647" s="1" t="e">
        <f>VLOOKUP(A647,#REF!,12,FALSE)</f>
        <v>#REF!</v>
      </c>
      <c r="AF647" s="1">
        <f t="shared" si="95"/>
        <v>0</v>
      </c>
      <c r="AG647" s="1">
        <f t="shared" si="96"/>
        <v>0</v>
      </c>
      <c r="AH647" s="1">
        <f t="shared" si="97"/>
        <v>0</v>
      </c>
    </row>
    <row r="648" spans="1:34" ht="14" x14ac:dyDescent="0.3">
      <c r="A648" s="279"/>
      <c r="B648" s="279"/>
      <c r="C648" s="280"/>
      <c r="D648" s="281"/>
      <c r="E648" s="281"/>
      <c r="F648" s="280"/>
      <c r="G648" s="281"/>
      <c r="H648" s="279"/>
      <c r="I648" s="288" t="str">
        <f>_xlfn.IFNA(VLOOKUP(B648,'Absence Types'!A:D,4,FALSE),"")</f>
        <v/>
      </c>
      <c r="J648" s="110" t="str">
        <f t="shared" ref="J648:J711" si="99">IF((RIGHT(TEXT(C648,"DD/MM/YYYY HH:MM:SS"),8))=(RIGHT(TEXT(F648,"DD/MM/YYYY HH:MM:SS"),8)),"Y","N")</f>
        <v>Y</v>
      </c>
      <c r="K648" s="110" t="str">
        <f t="shared" ref="K648:K711" si="100">IF(I648="Hours","Y","N")</f>
        <v>N</v>
      </c>
      <c r="L648" s="110" t="b">
        <f t="shared" ref="L648:L711" si="101">AND(J648="N",K648="N")</f>
        <v>0</v>
      </c>
      <c r="M648" s="110" t="b">
        <f t="shared" ref="M648:M711" si="102">AND(I648="Hours",F648-C648&lt;0.00001)</f>
        <v>0</v>
      </c>
      <c r="AC648" s="1" t="str">
        <f t="shared" si="98"/>
        <v/>
      </c>
      <c r="AD648" s="1" t="str">
        <f t="shared" si="94"/>
        <v/>
      </c>
      <c r="AE648" s="1" t="e">
        <f>VLOOKUP(A648,#REF!,12,FALSE)</f>
        <v>#REF!</v>
      </c>
      <c r="AF648" s="1">
        <f t="shared" si="95"/>
        <v>0</v>
      </c>
      <c r="AG648" s="1">
        <f t="shared" si="96"/>
        <v>0</v>
      </c>
      <c r="AH648" s="1">
        <f t="shared" si="97"/>
        <v>0</v>
      </c>
    </row>
    <row r="649" spans="1:34" ht="14" x14ac:dyDescent="0.3">
      <c r="A649" s="279"/>
      <c r="B649" s="279"/>
      <c r="C649" s="280"/>
      <c r="D649" s="281"/>
      <c r="E649" s="281"/>
      <c r="F649" s="280"/>
      <c r="G649" s="281"/>
      <c r="H649" s="279"/>
      <c r="I649" s="288" t="str">
        <f>_xlfn.IFNA(VLOOKUP(B649,'Absence Types'!A:D,4,FALSE),"")</f>
        <v/>
      </c>
      <c r="J649" s="110" t="str">
        <f t="shared" si="99"/>
        <v>Y</v>
      </c>
      <c r="K649" s="110" t="str">
        <f t="shared" si="100"/>
        <v>N</v>
      </c>
      <c r="L649" s="110" t="b">
        <f t="shared" si="101"/>
        <v>0</v>
      </c>
      <c r="M649" s="110" t="b">
        <f t="shared" si="102"/>
        <v>0</v>
      </c>
      <c r="AC649" s="1" t="str">
        <f t="shared" si="98"/>
        <v/>
      </c>
      <c r="AD649" s="1" t="str">
        <f t="shared" si="94"/>
        <v/>
      </c>
      <c r="AE649" s="1" t="e">
        <f>VLOOKUP(A649,#REF!,12,FALSE)</f>
        <v>#REF!</v>
      </c>
      <c r="AF649" s="1">
        <f t="shared" si="95"/>
        <v>0</v>
      </c>
      <c r="AG649" s="1">
        <f t="shared" si="96"/>
        <v>0</v>
      </c>
      <c r="AH649" s="1">
        <f t="shared" si="97"/>
        <v>0</v>
      </c>
    </row>
    <row r="650" spans="1:34" ht="14" x14ac:dyDescent="0.3">
      <c r="A650" s="279"/>
      <c r="B650" s="279"/>
      <c r="C650" s="280"/>
      <c r="D650" s="281"/>
      <c r="E650" s="281"/>
      <c r="F650" s="280"/>
      <c r="G650" s="281"/>
      <c r="H650" s="279"/>
      <c r="I650" s="288" t="str">
        <f>_xlfn.IFNA(VLOOKUP(B650,'Absence Types'!A:D,4,FALSE),"")</f>
        <v/>
      </c>
      <c r="J650" s="110" t="str">
        <f t="shared" si="99"/>
        <v>Y</v>
      </c>
      <c r="K650" s="110" t="str">
        <f t="shared" si="100"/>
        <v>N</v>
      </c>
      <c r="L650" s="110" t="b">
        <f t="shared" si="101"/>
        <v>0</v>
      </c>
      <c r="M650" s="110" t="b">
        <f t="shared" si="102"/>
        <v>0</v>
      </c>
      <c r="AC650" s="1" t="str">
        <f t="shared" si="98"/>
        <v/>
      </c>
      <c r="AD650" s="1" t="str">
        <f t="shared" si="94"/>
        <v/>
      </c>
      <c r="AE650" s="1" t="e">
        <f>VLOOKUP(A650,#REF!,12,FALSE)</f>
        <v>#REF!</v>
      </c>
      <c r="AF650" s="1">
        <f t="shared" si="95"/>
        <v>0</v>
      </c>
      <c r="AG650" s="1">
        <f t="shared" si="96"/>
        <v>0</v>
      </c>
      <c r="AH650" s="1">
        <f t="shared" si="97"/>
        <v>0</v>
      </c>
    </row>
    <row r="651" spans="1:34" ht="14" x14ac:dyDescent="0.3">
      <c r="A651" s="279"/>
      <c r="B651" s="279"/>
      <c r="C651" s="280"/>
      <c r="D651" s="281"/>
      <c r="E651" s="281"/>
      <c r="F651" s="280"/>
      <c r="G651" s="281"/>
      <c r="H651" s="279"/>
      <c r="I651" s="288" t="str">
        <f>_xlfn.IFNA(VLOOKUP(B651,'Absence Types'!A:D,4,FALSE),"")</f>
        <v/>
      </c>
      <c r="J651" s="110" t="str">
        <f t="shared" si="99"/>
        <v>Y</v>
      </c>
      <c r="K651" s="110" t="str">
        <f t="shared" si="100"/>
        <v>N</v>
      </c>
      <c r="L651" s="110" t="b">
        <f t="shared" si="101"/>
        <v>0</v>
      </c>
      <c r="M651" s="110" t="b">
        <f t="shared" si="102"/>
        <v>0</v>
      </c>
      <c r="AC651" s="1" t="str">
        <f t="shared" si="98"/>
        <v/>
      </c>
      <c r="AD651" s="1" t="str">
        <f t="shared" si="94"/>
        <v/>
      </c>
      <c r="AE651" s="1" t="e">
        <f>VLOOKUP(A651,#REF!,12,FALSE)</f>
        <v>#REF!</v>
      </c>
      <c r="AF651" s="1">
        <f t="shared" si="95"/>
        <v>0</v>
      </c>
      <c r="AG651" s="1">
        <f t="shared" si="96"/>
        <v>0</v>
      </c>
      <c r="AH651" s="1">
        <f t="shared" si="97"/>
        <v>0</v>
      </c>
    </row>
    <row r="652" spans="1:34" ht="14" x14ac:dyDescent="0.3">
      <c r="A652" s="279"/>
      <c r="B652" s="279"/>
      <c r="C652" s="280"/>
      <c r="D652" s="281"/>
      <c r="E652" s="281"/>
      <c r="F652" s="280"/>
      <c r="G652" s="281"/>
      <c r="H652" s="279"/>
      <c r="I652" s="288" t="str">
        <f>_xlfn.IFNA(VLOOKUP(B652,'Absence Types'!A:D,4,FALSE),"")</f>
        <v/>
      </c>
      <c r="J652" s="110" t="str">
        <f t="shared" si="99"/>
        <v>Y</v>
      </c>
      <c r="K652" s="110" t="str">
        <f t="shared" si="100"/>
        <v>N</v>
      </c>
      <c r="L652" s="110" t="b">
        <f t="shared" si="101"/>
        <v>0</v>
      </c>
      <c r="M652" s="110" t="b">
        <f t="shared" si="102"/>
        <v>0</v>
      </c>
      <c r="AC652" s="1" t="str">
        <f t="shared" si="98"/>
        <v/>
      </c>
      <c r="AD652" s="1" t="str">
        <f t="shared" si="94"/>
        <v/>
      </c>
      <c r="AE652" s="1" t="e">
        <f>VLOOKUP(A652,#REF!,12,FALSE)</f>
        <v>#REF!</v>
      </c>
      <c r="AF652" s="1">
        <f t="shared" si="95"/>
        <v>0</v>
      </c>
      <c r="AG652" s="1">
        <f t="shared" si="96"/>
        <v>0</v>
      </c>
      <c r="AH652" s="1">
        <f t="shared" si="97"/>
        <v>0</v>
      </c>
    </row>
    <row r="653" spans="1:34" ht="14" x14ac:dyDescent="0.3">
      <c r="A653" s="279"/>
      <c r="B653" s="279"/>
      <c r="C653" s="280"/>
      <c r="D653" s="281"/>
      <c r="E653" s="281"/>
      <c r="F653" s="280"/>
      <c r="G653" s="281"/>
      <c r="H653" s="279"/>
      <c r="I653" s="288" t="str">
        <f>_xlfn.IFNA(VLOOKUP(B653,'Absence Types'!A:D,4,FALSE),"")</f>
        <v/>
      </c>
      <c r="J653" s="110" t="str">
        <f t="shared" si="99"/>
        <v>Y</v>
      </c>
      <c r="K653" s="110" t="str">
        <f t="shared" si="100"/>
        <v>N</v>
      </c>
      <c r="L653" s="110" t="b">
        <f t="shared" si="101"/>
        <v>0</v>
      </c>
      <c r="M653" s="110" t="b">
        <f t="shared" si="102"/>
        <v>0</v>
      </c>
      <c r="AC653" s="1" t="str">
        <f t="shared" si="98"/>
        <v/>
      </c>
      <c r="AD653" s="1" t="str">
        <f t="shared" si="94"/>
        <v/>
      </c>
      <c r="AE653" s="1" t="e">
        <f>VLOOKUP(A653,#REF!,12,FALSE)</f>
        <v>#REF!</v>
      </c>
      <c r="AF653" s="1">
        <f t="shared" si="95"/>
        <v>0</v>
      </c>
      <c r="AG653" s="1">
        <f t="shared" si="96"/>
        <v>0</v>
      </c>
      <c r="AH653" s="1">
        <f t="shared" si="97"/>
        <v>0</v>
      </c>
    </row>
    <row r="654" spans="1:34" ht="14" x14ac:dyDescent="0.3">
      <c r="A654" s="279"/>
      <c r="B654" s="279"/>
      <c r="C654" s="280"/>
      <c r="D654" s="281"/>
      <c r="E654" s="281"/>
      <c r="F654" s="280"/>
      <c r="G654" s="281"/>
      <c r="H654" s="279"/>
      <c r="I654" s="288" t="str">
        <f>_xlfn.IFNA(VLOOKUP(B654,'Absence Types'!A:D,4,FALSE),"")</f>
        <v/>
      </c>
      <c r="J654" s="110" t="str">
        <f t="shared" si="99"/>
        <v>Y</v>
      </c>
      <c r="K654" s="110" t="str">
        <f t="shared" si="100"/>
        <v>N</v>
      </c>
      <c r="L654" s="110" t="b">
        <f t="shared" si="101"/>
        <v>0</v>
      </c>
      <c r="M654" s="110" t="b">
        <f t="shared" si="102"/>
        <v>0</v>
      </c>
      <c r="AC654" s="1" t="str">
        <f t="shared" si="98"/>
        <v/>
      </c>
      <c r="AD654" s="1" t="str">
        <f t="shared" si="94"/>
        <v/>
      </c>
      <c r="AE654" s="1" t="e">
        <f>VLOOKUP(A654,#REF!,12,FALSE)</f>
        <v>#REF!</v>
      </c>
      <c r="AF654" s="1">
        <f t="shared" si="95"/>
        <v>0</v>
      </c>
      <c r="AG654" s="1">
        <f t="shared" si="96"/>
        <v>0</v>
      </c>
      <c r="AH654" s="1">
        <f t="shared" si="97"/>
        <v>0</v>
      </c>
    </row>
    <row r="655" spans="1:34" ht="14" x14ac:dyDescent="0.3">
      <c r="A655" s="279"/>
      <c r="B655" s="279"/>
      <c r="C655" s="280"/>
      <c r="D655" s="281"/>
      <c r="E655" s="281"/>
      <c r="F655" s="280"/>
      <c r="G655" s="281"/>
      <c r="H655" s="279"/>
      <c r="I655" s="288" t="str">
        <f>_xlfn.IFNA(VLOOKUP(B655,'Absence Types'!A:D,4,FALSE),"")</f>
        <v/>
      </c>
      <c r="J655" s="110" t="str">
        <f t="shared" si="99"/>
        <v>Y</v>
      </c>
      <c r="K655" s="110" t="str">
        <f t="shared" si="100"/>
        <v>N</v>
      </c>
      <c r="L655" s="110" t="b">
        <f t="shared" si="101"/>
        <v>0</v>
      </c>
      <c r="M655" s="110" t="b">
        <f t="shared" si="102"/>
        <v>0</v>
      </c>
      <c r="AC655" s="1" t="str">
        <f t="shared" si="98"/>
        <v/>
      </c>
      <c r="AD655" s="1" t="str">
        <f t="shared" si="94"/>
        <v/>
      </c>
      <c r="AE655" s="1" t="e">
        <f>VLOOKUP(A655,#REF!,12,FALSE)</f>
        <v>#REF!</v>
      </c>
      <c r="AF655" s="1">
        <f t="shared" si="95"/>
        <v>0</v>
      </c>
      <c r="AG655" s="1">
        <f t="shared" si="96"/>
        <v>0</v>
      </c>
      <c r="AH655" s="1">
        <f t="shared" si="97"/>
        <v>0</v>
      </c>
    </row>
    <row r="656" spans="1:34" ht="14" x14ac:dyDescent="0.3">
      <c r="A656" s="279"/>
      <c r="B656" s="279"/>
      <c r="C656" s="280"/>
      <c r="D656" s="281"/>
      <c r="E656" s="281"/>
      <c r="F656" s="280"/>
      <c r="G656" s="281"/>
      <c r="H656" s="279"/>
      <c r="I656" s="288" t="str">
        <f>_xlfn.IFNA(VLOOKUP(B656,'Absence Types'!A:D,4,FALSE),"")</f>
        <v/>
      </c>
      <c r="J656" s="110" t="str">
        <f t="shared" si="99"/>
        <v>Y</v>
      </c>
      <c r="K656" s="110" t="str">
        <f t="shared" si="100"/>
        <v>N</v>
      </c>
      <c r="L656" s="110" t="b">
        <f t="shared" si="101"/>
        <v>0</v>
      </c>
      <c r="M656" s="110" t="b">
        <f t="shared" si="102"/>
        <v>0</v>
      </c>
      <c r="AC656" s="1" t="str">
        <f t="shared" si="98"/>
        <v/>
      </c>
      <c r="AD656" s="1" t="str">
        <f t="shared" si="94"/>
        <v/>
      </c>
      <c r="AE656" s="1" t="e">
        <f>VLOOKUP(A656,#REF!,12,FALSE)</f>
        <v>#REF!</v>
      </c>
      <c r="AF656" s="1">
        <f t="shared" si="95"/>
        <v>0</v>
      </c>
      <c r="AG656" s="1">
        <f t="shared" si="96"/>
        <v>0</v>
      </c>
      <c r="AH656" s="1">
        <f t="shared" si="97"/>
        <v>0</v>
      </c>
    </row>
    <row r="657" spans="1:34" ht="14" x14ac:dyDescent="0.3">
      <c r="A657" s="279"/>
      <c r="B657" s="279"/>
      <c r="C657" s="280"/>
      <c r="D657" s="281"/>
      <c r="E657" s="281"/>
      <c r="F657" s="280"/>
      <c r="G657" s="281"/>
      <c r="H657" s="279"/>
      <c r="I657" s="288" t="str">
        <f>_xlfn.IFNA(VLOOKUP(B657,'Absence Types'!A:D,4,FALSE),"")</f>
        <v/>
      </c>
      <c r="J657" s="110" t="str">
        <f t="shared" si="99"/>
        <v>Y</v>
      </c>
      <c r="K657" s="110" t="str">
        <f t="shared" si="100"/>
        <v>N</v>
      </c>
      <c r="L657" s="110" t="b">
        <f t="shared" si="101"/>
        <v>0</v>
      </c>
      <c r="M657" s="110" t="b">
        <f t="shared" si="102"/>
        <v>0</v>
      </c>
      <c r="AC657" s="1" t="str">
        <f t="shared" si="98"/>
        <v/>
      </c>
      <c r="AD657" s="1" t="str">
        <f t="shared" si="94"/>
        <v/>
      </c>
      <c r="AE657" s="1" t="e">
        <f>VLOOKUP(A657,#REF!,12,FALSE)</f>
        <v>#REF!</v>
      </c>
      <c r="AF657" s="1">
        <f t="shared" si="95"/>
        <v>0</v>
      </c>
      <c r="AG657" s="1">
        <f t="shared" si="96"/>
        <v>0</v>
      </c>
      <c r="AH657" s="1">
        <f t="shared" si="97"/>
        <v>0</v>
      </c>
    </row>
    <row r="658" spans="1:34" ht="14" x14ac:dyDescent="0.3">
      <c r="A658" s="279"/>
      <c r="B658" s="279"/>
      <c r="C658" s="280"/>
      <c r="D658" s="281"/>
      <c r="E658" s="281"/>
      <c r="F658" s="280"/>
      <c r="G658" s="281"/>
      <c r="H658" s="279"/>
      <c r="I658" s="288" t="str">
        <f>_xlfn.IFNA(VLOOKUP(B658,'Absence Types'!A:D,4,FALSE),"")</f>
        <v/>
      </c>
      <c r="J658" s="110" t="str">
        <f t="shared" si="99"/>
        <v>Y</v>
      </c>
      <c r="K658" s="110" t="str">
        <f t="shared" si="100"/>
        <v>N</v>
      </c>
      <c r="L658" s="110" t="b">
        <f t="shared" si="101"/>
        <v>0</v>
      </c>
      <c r="M658" s="110" t="b">
        <f t="shared" si="102"/>
        <v>0</v>
      </c>
      <c r="AC658" s="1" t="str">
        <f t="shared" si="98"/>
        <v/>
      </c>
      <c r="AD658" s="1" t="str">
        <f t="shared" si="94"/>
        <v/>
      </c>
      <c r="AE658" s="1" t="e">
        <f>VLOOKUP(A658,#REF!,12,FALSE)</f>
        <v>#REF!</v>
      </c>
      <c r="AF658" s="1">
        <f t="shared" si="95"/>
        <v>0</v>
      </c>
      <c r="AG658" s="1">
        <f t="shared" si="96"/>
        <v>0</v>
      </c>
      <c r="AH658" s="1">
        <f t="shared" si="97"/>
        <v>0</v>
      </c>
    </row>
    <row r="659" spans="1:34" ht="14" x14ac:dyDescent="0.3">
      <c r="A659" s="279"/>
      <c r="B659" s="279"/>
      <c r="C659" s="280"/>
      <c r="D659" s="281"/>
      <c r="E659" s="281"/>
      <c r="F659" s="280"/>
      <c r="G659" s="281"/>
      <c r="H659" s="279"/>
      <c r="I659" s="288" t="str">
        <f>_xlfn.IFNA(VLOOKUP(B659,'Absence Types'!A:D,4,FALSE),"")</f>
        <v/>
      </c>
      <c r="J659" s="110" t="str">
        <f t="shared" si="99"/>
        <v>Y</v>
      </c>
      <c r="K659" s="110" t="str">
        <f t="shared" si="100"/>
        <v>N</v>
      </c>
      <c r="L659" s="110" t="b">
        <f t="shared" si="101"/>
        <v>0</v>
      </c>
      <c r="M659" s="110" t="b">
        <f t="shared" si="102"/>
        <v>0</v>
      </c>
      <c r="AC659" s="1" t="str">
        <f t="shared" si="98"/>
        <v/>
      </c>
      <c r="AD659" s="1" t="str">
        <f t="shared" si="94"/>
        <v/>
      </c>
      <c r="AE659" s="1" t="e">
        <f>VLOOKUP(A659,#REF!,12,FALSE)</f>
        <v>#REF!</v>
      </c>
      <c r="AF659" s="1">
        <f t="shared" si="95"/>
        <v>0</v>
      </c>
      <c r="AG659" s="1">
        <f t="shared" si="96"/>
        <v>0</v>
      </c>
      <c r="AH659" s="1">
        <f t="shared" si="97"/>
        <v>0</v>
      </c>
    </row>
    <row r="660" spans="1:34" ht="14" x14ac:dyDescent="0.3">
      <c r="A660" s="279"/>
      <c r="B660" s="279"/>
      <c r="C660" s="280"/>
      <c r="D660" s="281"/>
      <c r="E660" s="281"/>
      <c r="F660" s="280"/>
      <c r="G660" s="281"/>
      <c r="H660" s="279"/>
      <c r="I660" s="288" t="str">
        <f>_xlfn.IFNA(VLOOKUP(B660,'Absence Types'!A:D,4,FALSE),"")</f>
        <v/>
      </c>
      <c r="J660" s="110" t="str">
        <f t="shared" si="99"/>
        <v>Y</v>
      </c>
      <c r="K660" s="110" t="str">
        <f t="shared" si="100"/>
        <v>N</v>
      </c>
      <c r="L660" s="110" t="b">
        <f t="shared" si="101"/>
        <v>0</v>
      </c>
      <c r="M660" s="110" t="b">
        <f t="shared" si="102"/>
        <v>0</v>
      </c>
      <c r="AC660" s="1" t="str">
        <f t="shared" si="98"/>
        <v/>
      </c>
      <c r="AD660" s="1" t="str">
        <f t="shared" si="94"/>
        <v/>
      </c>
      <c r="AE660" s="1" t="e">
        <f>VLOOKUP(A660,#REF!,12,FALSE)</f>
        <v>#REF!</v>
      </c>
      <c r="AF660" s="1">
        <f t="shared" si="95"/>
        <v>0</v>
      </c>
      <c r="AG660" s="1">
        <f t="shared" si="96"/>
        <v>0</v>
      </c>
      <c r="AH660" s="1">
        <f t="shared" si="97"/>
        <v>0</v>
      </c>
    </row>
    <row r="661" spans="1:34" ht="14" x14ac:dyDescent="0.3">
      <c r="A661" s="279"/>
      <c r="B661" s="279"/>
      <c r="C661" s="280"/>
      <c r="D661" s="281"/>
      <c r="E661" s="281"/>
      <c r="F661" s="280"/>
      <c r="G661" s="281"/>
      <c r="H661" s="279"/>
      <c r="I661" s="288" t="str">
        <f>_xlfn.IFNA(VLOOKUP(B661,'Absence Types'!A:D,4,FALSE),"")</f>
        <v/>
      </c>
      <c r="J661" s="110" t="str">
        <f t="shared" si="99"/>
        <v>Y</v>
      </c>
      <c r="K661" s="110" t="str">
        <f t="shared" si="100"/>
        <v>N</v>
      </c>
      <c r="L661" s="110" t="b">
        <f t="shared" si="101"/>
        <v>0</v>
      </c>
      <c r="M661" s="110" t="b">
        <f t="shared" si="102"/>
        <v>0</v>
      </c>
      <c r="AC661" s="1" t="str">
        <f t="shared" si="98"/>
        <v/>
      </c>
      <c r="AD661" s="1" t="str">
        <f t="shared" si="94"/>
        <v/>
      </c>
      <c r="AE661" s="1" t="e">
        <f>VLOOKUP(A661,#REF!,12,FALSE)</f>
        <v>#REF!</v>
      </c>
      <c r="AF661" s="1">
        <f t="shared" si="95"/>
        <v>0</v>
      </c>
      <c r="AG661" s="1">
        <f t="shared" si="96"/>
        <v>0</v>
      </c>
      <c r="AH661" s="1">
        <f t="shared" si="97"/>
        <v>0</v>
      </c>
    </row>
    <row r="662" spans="1:34" ht="14" x14ac:dyDescent="0.3">
      <c r="A662" s="279"/>
      <c r="B662" s="279"/>
      <c r="C662" s="280"/>
      <c r="D662" s="281"/>
      <c r="E662" s="281"/>
      <c r="F662" s="280"/>
      <c r="G662" s="281"/>
      <c r="H662" s="279"/>
      <c r="I662" s="288" t="str">
        <f>_xlfn.IFNA(VLOOKUP(B662,'Absence Types'!A:D,4,FALSE),"")</f>
        <v/>
      </c>
      <c r="J662" s="110" t="str">
        <f t="shared" si="99"/>
        <v>Y</v>
      </c>
      <c r="K662" s="110" t="str">
        <f t="shared" si="100"/>
        <v>N</v>
      </c>
      <c r="L662" s="110" t="b">
        <f t="shared" si="101"/>
        <v>0</v>
      </c>
      <c r="M662" s="110" t="b">
        <f t="shared" si="102"/>
        <v>0</v>
      </c>
      <c r="AC662" s="1" t="str">
        <f t="shared" si="98"/>
        <v/>
      </c>
      <c r="AD662" s="1" t="str">
        <f t="shared" si="94"/>
        <v/>
      </c>
      <c r="AE662" s="1" t="e">
        <f>VLOOKUP(A662,#REF!,12,FALSE)</f>
        <v>#REF!</v>
      </c>
      <c r="AF662" s="1">
        <f t="shared" si="95"/>
        <v>0</v>
      </c>
      <c r="AG662" s="1">
        <f t="shared" si="96"/>
        <v>0</v>
      </c>
      <c r="AH662" s="1">
        <f t="shared" si="97"/>
        <v>0</v>
      </c>
    </row>
    <row r="663" spans="1:34" ht="14" x14ac:dyDescent="0.3">
      <c r="A663" s="279"/>
      <c r="B663" s="279"/>
      <c r="C663" s="280"/>
      <c r="D663" s="281"/>
      <c r="E663" s="281"/>
      <c r="F663" s="280"/>
      <c r="G663" s="281"/>
      <c r="H663" s="279"/>
      <c r="I663" s="288" t="str">
        <f>_xlfn.IFNA(VLOOKUP(B663,'Absence Types'!A:D,4,FALSE),"")</f>
        <v/>
      </c>
      <c r="J663" s="110" t="str">
        <f t="shared" si="99"/>
        <v>Y</v>
      </c>
      <c r="K663" s="110" t="str">
        <f t="shared" si="100"/>
        <v>N</v>
      </c>
      <c r="L663" s="110" t="b">
        <f t="shared" si="101"/>
        <v>0</v>
      </c>
      <c r="M663" s="110" t="b">
        <f t="shared" si="102"/>
        <v>0</v>
      </c>
      <c r="AC663" s="1" t="str">
        <f t="shared" si="98"/>
        <v/>
      </c>
      <c r="AD663" s="1" t="str">
        <f t="shared" si="94"/>
        <v/>
      </c>
      <c r="AE663" s="1" t="e">
        <f>VLOOKUP(A663,#REF!,12,FALSE)</f>
        <v>#REF!</v>
      </c>
      <c r="AF663" s="1">
        <f t="shared" si="95"/>
        <v>0</v>
      </c>
      <c r="AG663" s="1">
        <f t="shared" si="96"/>
        <v>0</v>
      </c>
      <c r="AH663" s="1">
        <f t="shared" si="97"/>
        <v>0</v>
      </c>
    </row>
    <row r="664" spans="1:34" ht="14" x14ac:dyDescent="0.3">
      <c r="A664" s="279"/>
      <c r="B664" s="279"/>
      <c r="C664" s="280"/>
      <c r="D664" s="281"/>
      <c r="E664" s="281"/>
      <c r="F664" s="280"/>
      <c r="G664" s="281"/>
      <c r="H664" s="279"/>
      <c r="I664" s="288" t="str">
        <f>_xlfn.IFNA(VLOOKUP(B664,'Absence Types'!A:D,4,FALSE),"")</f>
        <v/>
      </c>
      <c r="J664" s="110" t="str">
        <f t="shared" si="99"/>
        <v>Y</v>
      </c>
      <c r="K664" s="110" t="str">
        <f t="shared" si="100"/>
        <v>N</v>
      </c>
      <c r="L664" s="110" t="b">
        <f t="shared" si="101"/>
        <v>0</v>
      </c>
      <c r="M664" s="110" t="b">
        <f t="shared" si="102"/>
        <v>0</v>
      </c>
      <c r="AC664" s="1" t="str">
        <f t="shared" si="98"/>
        <v/>
      </c>
      <c r="AD664" s="1" t="str">
        <f t="shared" si="94"/>
        <v/>
      </c>
      <c r="AE664" s="1" t="e">
        <f>VLOOKUP(A664,#REF!,12,FALSE)</f>
        <v>#REF!</v>
      </c>
      <c r="AF664" s="1">
        <f t="shared" si="95"/>
        <v>0</v>
      </c>
      <c r="AG664" s="1">
        <f t="shared" si="96"/>
        <v>0</v>
      </c>
      <c r="AH664" s="1">
        <f t="shared" si="97"/>
        <v>0</v>
      </c>
    </row>
    <row r="665" spans="1:34" ht="14" x14ac:dyDescent="0.3">
      <c r="A665" s="279"/>
      <c r="B665" s="279"/>
      <c r="C665" s="280"/>
      <c r="D665" s="281"/>
      <c r="E665" s="281"/>
      <c r="F665" s="280"/>
      <c r="G665" s="281"/>
      <c r="H665" s="279"/>
      <c r="I665" s="288" t="str">
        <f>_xlfn.IFNA(VLOOKUP(B665,'Absence Types'!A:D,4,FALSE),"")</f>
        <v/>
      </c>
      <c r="J665" s="110" t="str">
        <f t="shared" si="99"/>
        <v>Y</v>
      </c>
      <c r="K665" s="110" t="str">
        <f t="shared" si="100"/>
        <v>N</v>
      </c>
      <c r="L665" s="110" t="b">
        <f t="shared" si="101"/>
        <v>0</v>
      </c>
      <c r="M665" s="110" t="b">
        <f t="shared" si="102"/>
        <v>0</v>
      </c>
      <c r="AC665" s="1" t="str">
        <f t="shared" si="98"/>
        <v/>
      </c>
      <c r="AD665" s="1" t="str">
        <f t="shared" si="94"/>
        <v/>
      </c>
      <c r="AE665" s="1" t="e">
        <f>VLOOKUP(A665,#REF!,12,FALSE)</f>
        <v>#REF!</v>
      </c>
      <c r="AF665" s="1">
        <f t="shared" si="95"/>
        <v>0</v>
      </c>
      <c r="AG665" s="1">
        <f t="shared" si="96"/>
        <v>0</v>
      </c>
      <c r="AH665" s="1">
        <f t="shared" si="97"/>
        <v>0</v>
      </c>
    </row>
    <row r="666" spans="1:34" ht="14" x14ac:dyDescent="0.3">
      <c r="A666" s="279"/>
      <c r="B666" s="279"/>
      <c r="C666" s="280"/>
      <c r="D666" s="281"/>
      <c r="E666" s="281"/>
      <c r="F666" s="280"/>
      <c r="G666" s="281"/>
      <c r="H666" s="279"/>
      <c r="I666" s="288" t="str">
        <f>_xlfn.IFNA(VLOOKUP(B666,'Absence Types'!A:D,4,FALSE),"")</f>
        <v/>
      </c>
      <c r="J666" s="110" t="str">
        <f t="shared" si="99"/>
        <v>Y</v>
      </c>
      <c r="K666" s="110" t="str">
        <f t="shared" si="100"/>
        <v>N</v>
      </c>
      <c r="L666" s="110" t="b">
        <f t="shared" si="101"/>
        <v>0</v>
      </c>
      <c r="M666" s="110" t="b">
        <f t="shared" si="102"/>
        <v>0</v>
      </c>
      <c r="AC666" s="1" t="str">
        <f t="shared" si="98"/>
        <v/>
      </c>
      <c r="AD666" s="1" t="str">
        <f t="shared" si="94"/>
        <v/>
      </c>
      <c r="AE666" s="1" t="e">
        <f>VLOOKUP(A666,#REF!,12,FALSE)</f>
        <v>#REF!</v>
      </c>
      <c r="AF666" s="1">
        <f t="shared" si="95"/>
        <v>0</v>
      </c>
      <c r="AG666" s="1">
        <f t="shared" si="96"/>
        <v>0</v>
      </c>
      <c r="AH666" s="1">
        <f t="shared" si="97"/>
        <v>0</v>
      </c>
    </row>
    <row r="667" spans="1:34" ht="14" x14ac:dyDescent="0.3">
      <c r="A667" s="279"/>
      <c r="B667" s="279"/>
      <c r="C667" s="280"/>
      <c r="D667" s="281"/>
      <c r="E667" s="281"/>
      <c r="F667" s="280"/>
      <c r="G667" s="281"/>
      <c r="H667" s="279"/>
      <c r="I667" s="288" t="str">
        <f>_xlfn.IFNA(VLOOKUP(B667,'Absence Types'!A:D,4,FALSE),"")</f>
        <v/>
      </c>
      <c r="J667" s="110" t="str">
        <f t="shared" si="99"/>
        <v>Y</v>
      </c>
      <c r="K667" s="110" t="str">
        <f t="shared" si="100"/>
        <v>N</v>
      </c>
      <c r="L667" s="110" t="b">
        <f t="shared" si="101"/>
        <v>0</v>
      </c>
      <c r="M667" s="110" t="b">
        <f t="shared" si="102"/>
        <v>0</v>
      </c>
      <c r="AC667" s="1" t="str">
        <f t="shared" si="98"/>
        <v/>
      </c>
      <c r="AD667" s="1" t="str">
        <f t="shared" si="94"/>
        <v/>
      </c>
      <c r="AE667" s="1" t="e">
        <f>VLOOKUP(A667,#REF!,12,FALSE)</f>
        <v>#REF!</v>
      </c>
      <c r="AF667" s="1">
        <f t="shared" si="95"/>
        <v>0</v>
      </c>
      <c r="AG667" s="1">
        <f t="shared" si="96"/>
        <v>0</v>
      </c>
      <c r="AH667" s="1">
        <f t="shared" si="97"/>
        <v>0</v>
      </c>
    </row>
    <row r="668" spans="1:34" ht="14" x14ac:dyDescent="0.3">
      <c r="A668" s="279"/>
      <c r="B668" s="279"/>
      <c r="C668" s="280"/>
      <c r="D668" s="281"/>
      <c r="E668" s="281"/>
      <c r="F668" s="280"/>
      <c r="G668" s="281"/>
      <c r="H668" s="279"/>
      <c r="I668" s="288" t="str">
        <f>_xlfn.IFNA(VLOOKUP(B668,'Absence Types'!A:D,4,FALSE),"")</f>
        <v/>
      </c>
      <c r="J668" s="110" t="str">
        <f t="shared" si="99"/>
        <v>Y</v>
      </c>
      <c r="K668" s="110" t="str">
        <f t="shared" si="100"/>
        <v>N</v>
      </c>
      <c r="L668" s="110" t="b">
        <f t="shared" si="101"/>
        <v>0</v>
      </c>
      <c r="M668" s="110" t="b">
        <f t="shared" si="102"/>
        <v>0</v>
      </c>
      <c r="AC668" s="1" t="str">
        <f t="shared" si="98"/>
        <v/>
      </c>
      <c r="AD668" s="1" t="str">
        <f t="shared" si="94"/>
        <v/>
      </c>
      <c r="AE668" s="1" t="e">
        <f>VLOOKUP(A668,#REF!,12,FALSE)</f>
        <v>#REF!</v>
      </c>
      <c r="AF668" s="1">
        <f t="shared" si="95"/>
        <v>0</v>
      </c>
      <c r="AG668" s="1">
        <f t="shared" si="96"/>
        <v>0</v>
      </c>
      <c r="AH668" s="1">
        <f t="shared" si="97"/>
        <v>0</v>
      </c>
    </row>
    <row r="669" spans="1:34" ht="14" x14ac:dyDescent="0.3">
      <c r="A669" s="279"/>
      <c r="B669" s="279"/>
      <c r="C669" s="280"/>
      <c r="D669" s="281"/>
      <c r="E669" s="281"/>
      <c r="F669" s="280"/>
      <c r="G669" s="281"/>
      <c r="H669" s="279"/>
      <c r="I669" s="288" t="str">
        <f>_xlfn.IFNA(VLOOKUP(B669,'Absence Types'!A:D,4,FALSE),"")</f>
        <v/>
      </c>
      <c r="J669" s="110" t="str">
        <f t="shared" si="99"/>
        <v>Y</v>
      </c>
      <c r="K669" s="110" t="str">
        <f t="shared" si="100"/>
        <v>N</v>
      </c>
      <c r="L669" s="110" t="b">
        <f t="shared" si="101"/>
        <v>0</v>
      </c>
      <c r="M669" s="110" t="b">
        <f t="shared" si="102"/>
        <v>0</v>
      </c>
      <c r="AC669" s="1" t="str">
        <f t="shared" si="98"/>
        <v/>
      </c>
      <c r="AD669" s="1" t="str">
        <f t="shared" si="94"/>
        <v/>
      </c>
      <c r="AE669" s="1" t="e">
        <f>VLOOKUP(A669,#REF!,12,FALSE)</f>
        <v>#REF!</v>
      </c>
      <c r="AF669" s="1">
        <f t="shared" si="95"/>
        <v>0</v>
      </c>
      <c r="AG669" s="1">
        <f t="shared" si="96"/>
        <v>0</v>
      </c>
      <c r="AH669" s="1">
        <f t="shared" si="97"/>
        <v>0</v>
      </c>
    </row>
    <row r="670" spans="1:34" ht="14" x14ac:dyDescent="0.3">
      <c r="A670" s="279"/>
      <c r="B670" s="279"/>
      <c r="C670" s="280"/>
      <c r="D670" s="281"/>
      <c r="E670" s="281"/>
      <c r="F670" s="280"/>
      <c r="G670" s="281"/>
      <c r="H670" s="279"/>
      <c r="I670" s="288" t="str">
        <f>_xlfn.IFNA(VLOOKUP(B670,'Absence Types'!A:D,4,FALSE),"")</f>
        <v/>
      </c>
      <c r="J670" s="110" t="str">
        <f t="shared" si="99"/>
        <v>Y</v>
      </c>
      <c r="K670" s="110" t="str">
        <f t="shared" si="100"/>
        <v>N</v>
      </c>
      <c r="L670" s="110" t="b">
        <f t="shared" si="101"/>
        <v>0</v>
      </c>
      <c r="M670" s="110" t="b">
        <f t="shared" si="102"/>
        <v>0</v>
      </c>
      <c r="AC670" s="1" t="str">
        <f t="shared" si="98"/>
        <v/>
      </c>
      <c r="AD670" s="1" t="str">
        <f t="shared" si="94"/>
        <v/>
      </c>
      <c r="AE670" s="1" t="e">
        <f>VLOOKUP(A670,#REF!,12,FALSE)</f>
        <v>#REF!</v>
      </c>
      <c r="AF670" s="1">
        <f t="shared" si="95"/>
        <v>0</v>
      </c>
      <c r="AG670" s="1">
        <f t="shared" si="96"/>
        <v>0</v>
      </c>
      <c r="AH670" s="1">
        <f t="shared" si="97"/>
        <v>0</v>
      </c>
    </row>
    <row r="671" spans="1:34" ht="14" x14ac:dyDescent="0.3">
      <c r="A671" s="279"/>
      <c r="B671" s="279"/>
      <c r="C671" s="280"/>
      <c r="D671" s="281"/>
      <c r="E671" s="281"/>
      <c r="F671" s="280"/>
      <c r="G671" s="281"/>
      <c r="H671" s="279"/>
      <c r="I671" s="288" t="str">
        <f>_xlfn.IFNA(VLOOKUP(B671,'Absence Types'!A:D,4,FALSE),"")</f>
        <v/>
      </c>
      <c r="J671" s="110" t="str">
        <f t="shared" si="99"/>
        <v>Y</v>
      </c>
      <c r="K671" s="110" t="str">
        <f t="shared" si="100"/>
        <v>N</v>
      </c>
      <c r="L671" s="110" t="b">
        <f t="shared" si="101"/>
        <v>0</v>
      </c>
      <c r="M671" s="110" t="b">
        <f t="shared" si="102"/>
        <v>0</v>
      </c>
      <c r="AC671" s="1" t="str">
        <f t="shared" si="98"/>
        <v/>
      </c>
      <c r="AD671" s="1" t="str">
        <f t="shared" si="94"/>
        <v/>
      </c>
      <c r="AE671" s="1" t="e">
        <f>VLOOKUP(A671,#REF!,12,FALSE)</f>
        <v>#REF!</v>
      </c>
      <c r="AF671" s="1">
        <f t="shared" si="95"/>
        <v>0</v>
      </c>
      <c r="AG671" s="1">
        <f t="shared" si="96"/>
        <v>0</v>
      </c>
      <c r="AH671" s="1">
        <f t="shared" si="97"/>
        <v>0</v>
      </c>
    </row>
    <row r="672" spans="1:34" ht="14" x14ac:dyDescent="0.3">
      <c r="A672" s="279"/>
      <c r="B672" s="279"/>
      <c r="C672" s="280"/>
      <c r="D672" s="281"/>
      <c r="E672" s="281"/>
      <c r="F672" s="280"/>
      <c r="G672" s="281"/>
      <c r="H672" s="279"/>
      <c r="I672" s="288" t="str">
        <f>_xlfn.IFNA(VLOOKUP(B672,'Absence Types'!A:D,4,FALSE),"")</f>
        <v/>
      </c>
      <c r="J672" s="110" t="str">
        <f t="shared" si="99"/>
        <v>Y</v>
      </c>
      <c r="K672" s="110" t="str">
        <f t="shared" si="100"/>
        <v>N</v>
      </c>
      <c r="L672" s="110" t="b">
        <f t="shared" si="101"/>
        <v>0</v>
      </c>
      <c r="M672" s="110" t="b">
        <f t="shared" si="102"/>
        <v>0</v>
      </c>
      <c r="AC672" s="1" t="str">
        <f t="shared" si="98"/>
        <v/>
      </c>
      <c r="AD672" s="1" t="str">
        <f t="shared" si="94"/>
        <v/>
      </c>
      <c r="AE672" s="1" t="e">
        <f>VLOOKUP(A672,#REF!,12,FALSE)</f>
        <v>#REF!</v>
      </c>
      <c r="AF672" s="1">
        <f t="shared" si="95"/>
        <v>0</v>
      </c>
      <c r="AG672" s="1">
        <f t="shared" si="96"/>
        <v>0</v>
      </c>
      <c r="AH672" s="1">
        <f t="shared" si="97"/>
        <v>0</v>
      </c>
    </row>
    <row r="673" spans="1:34" ht="14" x14ac:dyDescent="0.3">
      <c r="A673" s="279"/>
      <c r="B673" s="279"/>
      <c r="C673" s="280"/>
      <c r="D673" s="281"/>
      <c r="E673" s="281"/>
      <c r="F673" s="280"/>
      <c r="G673" s="281"/>
      <c r="H673" s="279"/>
      <c r="I673" s="288" t="str">
        <f>_xlfn.IFNA(VLOOKUP(B673,'Absence Types'!A:D,4,FALSE),"")</f>
        <v/>
      </c>
      <c r="J673" s="110" t="str">
        <f t="shared" si="99"/>
        <v>Y</v>
      </c>
      <c r="K673" s="110" t="str">
        <f t="shared" si="100"/>
        <v>N</v>
      </c>
      <c r="L673" s="110" t="b">
        <f t="shared" si="101"/>
        <v>0</v>
      </c>
      <c r="M673" s="110" t="b">
        <f t="shared" si="102"/>
        <v>0</v>
      </c>
      <c r="AC673" s="1" t="str">
        <f t="shared" si="98"/>
        <v/>
      </c>
      <c r="AD673" s="1" t="str">
        <f t="shared" si="94"/>
        <v/>
      </c>
      <c r="AE673" s="1" t="e">
        <f>VLOOKUP(A673,#REF!,12,FALSE)</f>
        <v>#REF!</v>
      </c>
      <c r="AF673" s="1">
        <f t="shared" si="95"/>
        <v>0</v>
      </c>
      <c r="AG673" s="1">
        <f t="shared" si="96"/>
        <v>0</v>
      </c>
      <c r="AH673" s="1">
        <f t="shared" si="97"/>
        <v>0</v>
      </c>
    </row>
    <row r="674" spans="1:34" ht="14" x14ac:dyDescent="0.3">
      <c r="A674" s="279"/>
      <c r="B674" s="279"/>
      <c r="C674" s="280"/>
      <c r="D674" s="281"/>
      <c r="E674" s="281"/>
      <c r="F674" s="280"/>
      <c r="G674" s="281"/>
      <c r="H674" s="279"/>
      <c r="I674" s="288" t="str">
        <f>_xlfn.IFNA(VLOOKUP(B674,'Absence Types'!A:D,4,FALSE),"")</f>
        <v/>
      </c>
      <c r="J674" s="110" t="str">
        <f t="shared" si="99"/>
        <v>Y</v>
      </c>
      <c r="K674" s="110" t="str">
        <f t="shared" si="100"/>
        <v>N</v>
      </c>
      <c r="L674" s="110" t="b">
        <f t="shared" si="101"/>
        <v>0</v>
      </c>
      <c r="M674" s="110" t="b">
        <f t="shared" si="102"/>
        <v>0</v>
      </c>
      <c r="AC674" s="1" t="str">
        <f t="shared" si="98"/>
        <v/>
      </c>
      <c r="AD674" s="1" t="str">
        <f t="shared" si="94"/>
        <v/>
      </c>
      <c r="AE674" s="1" t="e">
        <f>VLOOKUP(A674,#REF!,12,FALSE)</f>
        <v>#REF!</v>
      </c>
      <c r="AF674" s="1">
        <f t="shared" si="95"/>
        <v>0</v>
      </c>
      <c r="AG674" s="1">
        <f t="shared" si="96"/>
        <v>0</v>
      </c>
      <c r="AH674" s="1">
        <f t="shared" si="97"/>
        <v>0</v>
      </c>
    </row>
    <row r="675" spans="1:34" ht="14" x14ac:dyDescent="0.3">
      <c r="A675" s="279"/>
      <c r="B675" s="279"/>
      <c r="C675" s="280"/>
      <c r="D675" s="281"/>
      <c r="E675" s="281"/>
      <c r="F675" s="280"/>
      <c r="G675" s="281"/>
      <c r="H675" s="279"/>
      <c r="I675" s="288" t="str">
        <f>_xlfn.IFNA(VLOOKUP(B675,'Absence Types'!A:D,4,FALSE),"")</f>
        <v/>
      </c>
      <c r="J675" s="110" t="str">
        <f t="shared" si="99"/>
        <v>Y</v>
      </c>
      <c r="K675" s="110" t="str">
        <f t="shared" si="100"/>
        <v>N</v>
      </c>
      <c r="L675" s="110" t="b">
        <f t="shared" si="101"/>
        <v>0</v>
      </c>
      <c r="M675" s="110" t="b">
        <f t="shared" si="102"/>
        <v>0</v>
      </c>
      <c r="AC675" s="1" t="str">
        <f t="shared" si="98"/>
        <v/>
      </c>
      <c r="AD675" s="1" t="str">
        <f t="shared" si="94"/>
        <v/>
      </c>
      <c r="AE675" s="1" t="e">
        <f>VLOOKUP(A675,#REF!,12,FALSE)</f>
        <v>#REF!</v>
      </c>
      <c r="AF675" s="1">
        <f t="shared" si="95"/>
        <v>0</v>
      </c>
      <c r="AG675" s="1">
        <f t="shared" si="96"/>
        <v>0</v>
      </c>
      <c r="AH675" s="1">
        <f t="shared" si="97"/>
        <v>0</v>
      </c>
    </row>
    <row r="676" spans="1:34" ht="14" x14ac:dyDescent="0.3">
      <c r="A676" s="279"/>
      <c r="B676" s="279"/>
      <c r="C676" s="280"/>
      <c r="D676" s="281"/>
      <c r="E676" s="281"/>
      <c r="F676" s="280"/>
      <c r="G676" s="281"/>
      <c r="H676" s="279"/>
      <c r="I676" s="288" t="str">
        <f>_xlfn.IFNA(VLOOKUP(B676,'Absence Types'!A:D,4,FALSE),"")</f>
        <v/>
      </c>
      <c r="J676" s="110" t="str">
        <f t="shared" si="99"/>
        <v>Y</v>
      </c>
      <c r="K676" s="110" t="str">
        <f t="shared" si="100"/>
        <v>N</v>
      </c>
      <c r="L676" s="110" t="b">
        <f t="shared" si="101"/>
        <v>0</v>
      </c>
      <c r="M676" s="110" t="b">
        <f t="shared" si="102"/>
        <v>0</v>
      </c>
      <c r="AC676" s="1" t="str">
        <f t="shared" si="98"/>
        <v/>
      </c>
      <c r="AD676" s="1" t="str">
        <f t="shared" si="94"/>
        <v/>
      </c>
      <c r="AE676" s="1" t="e">
        <f>VLOOKUP(A676,#REF!,12,FALSE)</f>
        <v>#REF!</v>
      </c>
      <c r="AF676" s="1">
        <f t="shared" si="95"/>
        <v>0</v>
      </c>
      <c r="AG676" s="1">
        <f t="shared" si="96"/>
        <v>0</v>
      </c>
      <c r="AH676" s="1">
        <f t="shared" si="97"/>
        <v>0</v>
      </c>
    </row>
    <row r="677" spans="1:34" ht="14" x14ac:dyDescent="0.3">
      <c r="A677" s="279"/>
      <c r="B677" s="279"/>
      <c r="C677" s="280"/>
      <c r="D677" s="281"/>
      <c r="E677" s="281"/>
      <c r="F677" s="280"/>
      <c r="G677" s="281"/>
      <c r="H677" s="279"/>
      <c r="I677" s="288" t="str">
        <f>_xlfn.IFNA(VLOOKUP(B677,'Absence Types'!A:D,4,FALSE),"")</f>
        <v/>
      </c>
      <c r="J677" s="110" t="str">
        <f t="shared" si="99"/>
        <v>Y</v>
      </c>
      <c r="K677" s="110" t="str">
        <f t="shared" si="100"/>
        <v>N</v>
      </c>
      <c r="L677" s="110" t="b">
        <f t="shared" si="101"/>
        <v>0</v>
      </c>
      <c r="M677" s="110" t="b">
        <f t="shared" si="102"/>
        <v>0</v>
      </c>
      <c r="AC677" s="1" t="str">
        <f t="shared" si="98"/>
        <v/>
      </c>
      <c r="AD677" s="1" t="str">
        <f t="shared" si="94"/>
        <v/>
      </c>
      <c r="AE677" s="1" t="e">
        <f>VLOOKUP(A677,#REF!,12,FALSE)</f>
        <v>#REF!</v>
      </c>
      <c r="AF677" s="1">
        <f t="shared" si="95"/>
        <v>0</v>
      </c>
      <c r="AG677" s="1">
        <f t="shared" si="96"/>
        <v>0</v>
      </c>
      <c r="AH677" s="1">
        <f t="shared" si="97"/>
        <v>0</v>
      </c>
    </row>
    <row r="678" spans="1:34" ht="14" x14ac:dyDescent="0.3">
      <c r="A678" s="279"/>
      <c r="B678" s="279"/>
      <c r="C678" s="280"/>
      <c r="D678" s="281"/>
      <c r="E678" s="281"/>
      <c r="F678" s="280"/>
      <c r="G678" s="281"/>
      <c r="H678" s="279"/>
      <c r="I678" s="288" t="str">
        <f>_xlfn.IFNA(VLOOKUP(B678,'Absence Types'!A:D,4,FALSE),"")</f>
        <v/>
      </c>
      <c r="J678" s="110" t="str">
        <f t="shared" si="99"/>
        <v>Y</v>
      </c>
      <c r="K678" s="110" t="str">
        <f t="shared" si="100"/>
        <v>N</v>
      </c>
      <c r="L678" s="110" t="b">
        <f t="shared" si="101"/>
        <v>0</v>
      </c>
      <c r="M678" s="110" t="b">
        <f t="shared" si="102"/>
        <v>0</v>
      </c>
      <c r="AC678" s="1" t="str">
        <f t="shared" si="98"/>
        <v/>
      </c>
      <c r="AD678" s="1" t="str">
        <f t="shared" si="94"/>
        <v/>
      </c>
      <c r="AE678" s="1" t="e">
        <f>VLOOKUP(A678,#REF!,12,FALSE)</f>
        <v>#REF!</v>
      </c>
      <c r="AF678" s="1">
        <f t="shared" si="95"/>
        <v>0</v>
      </c>
      <c r="AG678" s="1">
        <f t="shared" si="96"/>
        <v>0</v>
      </c>
      <c r="AH678" s="1">
        <f t="shared" si="97"/>
        <v>0</v>
      </c>
    </row>
    <row r="679" spans="1:34" ht="14" x14ac:dyDescent="0.3">
      <c r="A679" s="279"/>
      <c r="B679" s="279"/>
      <c r="C679" s="280"/>
      <c r="D679" s="281"/>
      <c r="E679" s="281"/>
      <c r="F679" s="280"/>
      <c r="G679" s="281"/>
      <c r="H679" s="279"/>
      <c r="I679" s="288" t="str">
        <f>_xlfn.IFNA(VLOOKUP(B679,'Absence Types'!A:D,4,FALSE),"")</f>
        <v/>
      </c>
      <c r="J679" s="110" t="str">
        <f t="shared" si="99"/>
        <v>Y</v>
      </c>
      <c r="K679" s="110" t="str">
        <f t="shared" si="100"/>
        <v>N</v>
      </c>
      <c r="L679" s="110" t="b">
        <f t="shared" si="101"/>
        <v>0</v>
      </c>
      <c r="M679" s="110" t="b">
        <f t="shared" si="102"/>
        <v>0</v>
      </c>
      <c r="AC679" s="1" t="str">
        <f t="shared" si="98"/>
        <v/>
      </c>
      <c r="AD679" s="1" t="str">
        <f t="shared" si="94"/>
        <v/>
      </c>
      <c r="AE679" s="1" t="e">
        <f>VLOOKUP(A679,#REF!,12,FALSE)</f>
        <v>#REF!</v>
      </c>
      <c r="AF679" s="1">
        <f t="shared" si="95"/>
        <v>0</v>
      </c>
      <c r="AG679" s="1">
        <f t="shared" si="96"/>
        <v>0</v>
      </c>
      <c r="AH679" s="1">
        <f t="shared" si="97"/>
        <v>0</v>
      </c>
    </row>
    <row r="680" spans="1:34" ht="14" x14ac:dyDescent="0.3">
      <c r="A680" s="279"/>
      <c r="B680" s="279"/>
      <c r="C680" s="280"/>
      <c r="D680" s="281"/>
      <c r="E680" s="281"/>
      <c r="F680" s="280"/>
      <c r="G680" s="281"/>
      <c r="H680" s="279"/>
      <c r="I680" s="288" t="str">
        <f>_xlfn.IFNA(VLOOKUP(B680,'Absence Types'!A:D,4,FALSE),"")</f>
        <v/>
      </c>
      <c r="J680" s="110" t="str">
        <f t="shared" si="99"/>
        <v>Y</v>
      </c>
      <c r="K680" s="110" t="str">
        <f t="shared" si="100"/>
        <v>N</v>
      </c>
      <c r="L680" s="110" t="b">
        <f t="shared" si="101"/>
        <v>0</v>
      </c>
      <c r="M680" s="110" t="b">
        <f t="shared" si="102"/>
        <v>0</v>
      </c>
      <c r="AC680" s="1" t="str">
        <f t="shared" si="98"/>
        <v/>
      </c>
      <c r="AD680" s="1" t="str">
        <f t="shared" si="94"/>
        <v/>
      </c>
      <c r="AE680" s="1" t="e">
        <f>VLOOKUP(A680,#REF!,12,FALSE)</f>
        <v>#REF!</v>
      </c>
      <c r="AF680" s="1">
        <f t="shared" si="95"/>
        <v>0</v>
      </c>
      <c r="AG680" s="1">
        <f t="shared" si="96"/>
        <v>0</v>
      </c>
      <c r="AH680" s="1">
        <f t="shared" si="97"/>
        <v>0</v>
      </c>
    </row>
    <row r="681" spans="1:34" ht="14" x14ac:dyDescent="0.3">
      <c r="A681" s="279"/>
      <c r="B681" s="279"/>
      <c r="C681" s="280"/>
      <c r="D681" s="281"/>
      <c r="E681" s="281"/>
      <c r="F681" s="280"/>
      <c r="G681" s="281"/>
      <c r="H681" s="279"/>
      <c r="I681" s="288" t="str">
        <f>_xlfn.IFNA(VLOOKUP(B681,'Absence Types'!A:D,4,FALSE),"")</f>
        <v/>
      </c>
      <c r="J681" s="110" t="str">
        <f t="shared" si="99"/>
        <v>Y</v>
      </c>
      <c r="K681" s="110" t="str">
        <f t="shared" si="100"/>
        <v>N</v>
      </c>
      <c r="L681" s="110" t="b">
        <f t="shared" si="101"/>
        <v>0</v>
      </c>
      <c r="M681" s="110" t="b">
        <f t="shared" si="102"/>
        <v>0</v>
      </c>
      <c r="AC681" s="1" t="str">
        <f t="shared" si="98"/>
        <v/>
      </c>
      <c r="AD681" s="1" t="str">
        <f t="shared" si="94"/>
        <v/>
      </c>
      <c r="AE681" s="1" t="e">
        <f>VLOOKUP(A681,#REF!,12,FALSE)</f>
        <v>#REF!</v>
      </c>
      <c r="AF681" s="1">
        <f t="shared" si="95"/>
        <v>0</v>
      </c>
      <c r="AG681" s="1">
        <f t="shared" si="96"/>
        <v>0</v>
      </c>
      <c r="AH681" s="1">
        <f t="shared" si="97"/>
        <v>0</v>
      </c>
    </row>
    <row r="682" spans="1:34" ht="14" x14ac:dyDescent="0.3">
      <c r="A682" s="279"/>
      <c r="B682" s="279"/>
      <c r="C682" s="280"/>
      <c r="D682" s="281"/>
      <c r="E682" s="281"/>
      <c r="F682" s="280"/>
      <c r="G682" s="281"/>
      <c r="H682" s="279"/>
      <c r="I682" s="288" t="str">
        <f>_xlfn.IFNA(VLOOKUP(B682,'Absence Types'!A:D,4,FALSE),"")</f>
        <v/>
      </c>
      <c r="J682" s="110" t="str">
        <f t="shared" si="99"/>
        <v>Y</v>
      </c>
      <c r="K682" s="110" t="str">
        <f t="shared" si="100"/>
        <v>N</v>
      </c>
      <c r="L682" s="110" t="b">
        <f t="shared" si="101"/>
        <v>0</v>
      </c>
      <c r="M682" s="110" t="b">
        <f t="shared" si="102"/>
        <v>0</v>
      </c>
      <c r="AC682" s="1" t="str">
        <f t="shared" si="98"/>
        <v/>
      </c>
      <c r="AD682" s="1" t="str">
        <f t="shared" si="94"/>
        <v/>
      </c>
      <c r="AE682" s="1" t="e">
        <f>VLOOKUP(A682,#REF!,12,FALSE)</f>
        <v>#REF!</v>
      </c>
      <c r="AF682" s="1">
        <f t="shared" si="95"/>
        <v>0</v>
      </c>
      <c r="AG682" s="1">
        <f t="shared" si="96"/>
        <v>0</v>
      </c>
      <c r="AH682" s="1">
        <f t="shared" si="97"/>
        <v>0</v>
      </c>
    </row>
    <row r="683" spans="1:34" ht="14" x14ac:dyDescent="0.3">
      <c r="A683" s="279"/>
      <c r="B683" s="279"/>
      <c r="C683" s="280"/>
      <c r="D683" s="281"/>
      <c r="E683" s="281"/>
      <c r="F683" s="280"/>
      <c r="G683" s="281"/>
      <c r="H683" s="279"/>
      <c r="I683" s="288" t="str">
        <f>_xlfn.IFNA(VLOOKUP(B683,'Absence Types'!A:D,4,FALSE),"")</f>
        <v/>
      </c>
      <c r="J683" s="110" t="str">
        <f t="shared" si="99"/>
        <v>Y</v>
      </c>
      <c r="K683" s="110" t="str">
        <f t="shared" si="100"/>
        <v>N</v>
      </c>
      <c r="L683" s="110" t="b">
        <f t="shared" si="101"/>
        <v>0</v>
      </c>
      <c r="M683" s="110" t="b">
        <f t="shared" si="102"/>
        <v>0</v>
      </c>
      <c r="AC683" s="1" t="str">
        <f t="shared" si="98"/>
        <v/>
      </c>
      <c r="AD683" s="1" t="str">
        <f t="shared" si="94"/>
        <v/>
      </c>
      <c r="AE683" s="1" t="e">
        <f>VLOOKUP(A683,#REF!,12,FALSE)</f>
        <v>#REF!</v>
      </c>
      <c r="AF683" s="1">
        <f t="shared" si="95"/>
        <v>0</v>
      </c>
      <c r="AG683" s="1">
        <f t="shared" si="96"/>
        <v>0</v>
      </c>
      <c r="AH683" s="1">
        <f t="shared" si="97"/>
        <v>0</v>
      </c>
    </row>
    <row r="684" spans="1:34" ht="14" x14ac:dyDescent="0.3">
      <c r="A684" s="279"/>
      <c r="B684" s="279"/>
      <c r="C684" s="280"/>
      <c r="D684" s="281"/>
      <c r="E684" s="281"/>
      <c r="F684" s="280"/>
      <c r="G684" s="281"/>
      <c r="H684" s="279"/>
      <c r="I684" s="288" t="str">
        <f>_xlfn.IFNA(VLOOKUP(B684,'Absence Types'!A:D,4,FALSE),"")</f>
        <v/>
      </c>
      <c r="J684" s="110" t="str">
        <f t="shared" si="99"/>
        <v>Y</v>
      </c>
      <c r="K684" s="110" t="str">
        <f t="shared" si="100"/>
        <v>N</v>
      </c>
      <c r="L684" s="110" t="b">
        <f t="shared" si="101"/>
        <v>0</v>
      </c>
      <c r="M684" s="110" t="b">
        <f t="shared" si="102"/>
        <v>0</v>
      </c>
      <c r="AC684" s="1" t="str">
        <f t="shared" si="98"/>
        <v/>
      </c>
      <c r="AD684" s="1" t="str">
        <f t="shared" si="94"/>
        <v/>
      </c>
      <c r="AE684" s="1" t="e">
        <f>VLOOKUP(A684,#REF!,12,FALSE)</f>
        <v>#REF!</v>
      </c>
      <c r="AF684" s="1">
        <f t="shared" si="95"/>
        <v>0</v>
      </c>
      <c r="AG684" s="1">
        <f t="shared" si="96"/>
        <v>0</v>
      </c>
      <c r="AH684" s="1">
        <f t="shared" si="97"/>
        <v>0</v>
      </c>
    </row>
    <row r="685" spans="1:34" ht="14" x14ac:dyDescent="0.3">
      <c r="A685" s="279"/>
      <c r="B685" s="279"/>
      <c r="C685" s="280"/>
      <c r="D685" s="281"/>
      <c r="E685" s="281"/>
      <c r="F685" s="280"/>
      <c r="G685" s="281"/>
      <c r="H685" s="279"/>
      <c r="I685" s="288" t="str">
        <f>_xlfn.IFNA(VLOOKUP(B685,'Absence Types'!A:D,4,FALSE),"")</f>
        <v/>
      </c>
      <c r="J685" s="110" t="str">
        <f t="shared" si="99"/>
        <v>Y</v>
      </c>
      <c r="K685" s="110" t="str">
        <f t="shared" si="100"/>
        <v>N</v>
      </c>
      <c r="L685" s="110" t="b">
        <f t="shared" si="101"/>
        <v>0</v>
      </c>
      <c r="M685" s="110" t="b">
        <f t="shared" si="102"/>
        <v>0</v>
      </c>
      <c r="AC685" s="1" t="str">
        <f t="shared" si="98"/>
        <v/>
      </c>
      <c r="AD685" s="1" t="str">
        <f t="shared" si="94"/>
        <v/>
      </c>
      <c r="AE685" s="1" t="e">
        <f>VLOOKUP(A685,#REF!,12,FALSE)</f>
        <v>#REF!</v>
      </c>
      <c r="AF685" s="1">
        <f t="shared" si="95"/>
        <v>0</v>
      </c>
      <c r="AG685" s="1">
        <f t="shared" si="96"/>
        <v>0</v>
      </c>
      <c r="AH685" s="1">
        <f t="shared" si="97"/>
        <v>0</v>
      </c>
    </row>
    <row r="686" spans="1:34" ht="14" x14ac:dyDescent="0.3">
      <c r="A686" s="279"/>
      <c r="B686" s="279"/>
      <c r="C686" s="280"/>
      <c r="D686" s="281"/>
      <c r="E686" s="281"/>
      <c r="F686" s="280"/>
      <c r="G686" s="281"/>
      <c r="H686" s="279"/>
      <c r="I686" s="288" t="str">
        <f>_xlfn.IFNA(VLOOKUP(B686,'Absence Types'!A:D,4,FALSE),"")</f>
        <v/>
      </c>
      <c r="J686" s="110" t="str">
        <f t="shared" si="99"/>
        <v>Y</v>
      </c>
      <c r="K686" s="110" t="str">
        <f t="shared" si="100"/>
        <v>N</v>
      </c>
      <c r="L686" s="110" t="b">
        <f t="shared" si="101"/>
        <v>0</v>
      </c>
      <c r="M686" s="110" t="b">
        <f t="shared" si="102"/>
        <v>0</v>
      </c>
      <c r="AC686" s="1" t="str">
        <f t="shared" si="98"/>
        <v/>
      </c>
      <c r="AD686" s="1" t="str">
        <f t="shared" si="94"/>
        <v/>
      </c>
      <c r="AE686" s="1" t="e">
        <f>VLOOKUP(A686,#REF!,12,FALSE)</f>
        <v>#REF!</v>
      </c>
      <c r="AF686" s="1">
        <f t="shared" si="95"/>
        <v>0</v>
      </c>
      <c r="AG686" s="1">
        <f t="shared" si="96"/>
        <v>0</v>
      </c>
      <c r="AH686" s="1">
        <f t="shared" si="97"/>
        <v>0</v>
      </c>
    </row>
    <row r="687" spans="1:34" ht="14" x14ac:dyDescent="0.3">
      <c r="A687" s="279"/>
      <c r="B687" s="279"/>
      <c r="C687" s="280"/>
      <c r="D687" s="281"/>
      <c r="E687" s="281"/>
      <c r="F687" s="280"/>
      <c r="G687" s="281"/>
      <c r="H687" s="279"/>
      <c r="I687" s="288" t="str">
        <f>_xlfn.IFNA(VLOOKUP(B687,'Absence Types'!A:D,4,FALSE),"")</f>
        <v/>
      </c>
      <c r="J687" s="110" t="str">
        <f t="shared" si="99"/>
        <v>Y</v>
      </c>
      <c r="K687" s="110" t="str">
        <f t="shared" si="100"/>
        <v>N</v>
      </c>
      <c r="L687" s="110" t="b">
        <f t="shared" si="101"/>
        <v>0</v>
      </c>
      <c r="M687" s="110" t="b">
        <f t="shared" si="102"/>
        <v>0</v>
      </c>
      <c r="AC687" s="1" t="str">
        <f t="shared" si="98"/>
        <v/>
      </c>
      <c r="AD687" s="1" t="str">
        <f t="shared" si="94"/>
        <v/>
      </c>
      <c r="AE687" s="1" t="e">
        <f>VLOOKUP(A687,#REF!,12,FALSE)</f>
        <v>#REF!</v>
      </c>
      <c r="AF687" s="1">
        <f t="shared" si="95"/>
        <v>0</v>
      </c>
      <c r="AG687" s="1">
        <f t="shared" si="96"/>
        <v>0</v>
      </c>
      <c r="AH687" s="1">
        <f t="shared" si="97"/>
        <v>0</v>
      </c>
    </row>
    <row r="688" spans="1:34" ht="14" x14ac:dyDescent="0.3">
      <c r="A688" s="279"/>
      <c r="B688" s="279"/>
      <c r="C688" s="280"/>
      <c r="D688" s="281"/>
      <c r="E688" s="281"/>
      <c r="F688" s="280"/>
      <c r="G688" s="281"/>
      <c r="H688" s="279"/>
      <c r="I688" s="288" t="str">
        <f>_xlfn.IFNA(VLOOKUP(B688,'Absence Types'!A:D,4,FALSE),"")</f>
        <v/>
      </c>
      <c r="J688" s="110" t="str">
        <f t="shared" si="99"/>
        <v>Y</v>
      </c>
      <c r="K688" s="110" t="str">
        <f t="shared" si="100"/>
        <v>N</v>
      </c>
      <c r="L688" s="110" t="b">
        <f t="shared" si="101"/>
        <v>0</v>
      </c>
      <c r="M688" s="110" t="b">
        <f t="shared" si="102"/>
        <v>0</v>
      </c>
      <c r="AC688" s="1" t="str">
        <f t="shared" si="98"/>
        <v/>
      </c>
      <c r="AD688" s="1" t="str">
        <f t="shared" si="94"/>
        <v/>
      </c>
      <c r="AE688" s="1" t="e">
        <f>VLOOKUP(A688,#REF!,12,FALSE)</f>
        <v>#REF!</v>
      </c>
      <c r="AF688" s="1">
        <f t="shared" si="95"/>
        <v>0</v>
      </c>
      <c r="AG688" s="1">
        <f t="shared" si="96"/>
        <v>0</v>
      </c>
      <c r="AH688" s="1">
        <f t="shared" si="97"/>
        <v>0</v>
      </c>
    </row>
    <row r="689" spans="1:34" ht="14" x14ac:dyDescent="0.3">
      <c r="A689" s="279"/>
      <c r="B689" s="279"/>
      <c r="C689" s="280"/>
      <c r="D689" s="281"/>
      <c r="E689" s="281"/>
      <c r="F689" s="280"/>
      <c r="G689" s="281"/>
      <c r="H689" s="279"/>
      <c r="I689" s="288" t="str">
        <f>_xlfn.IFNA(VLOOKUP(B689,'Absence Types'!A:D,4,FALSE),"")</f>
        <v/>
      </c>
      <c r="J689" s="110" t="str">
        <f t="shared" si="99"/>
        <v>Y</v>
      </c>
      <c r="K689" s="110" t="str">
        <f t="shared" si="100"/>
        <v>N</v>
      </c>
      <c r="L689" s="110" t="b">
        <f t="shared" si="101"/>
        <v>0</v>
      </c>
      <c r="M689" s="110" t="b">
        <f t="shared" si="102"/>
        <v>0</v>
      </c>
      <c r="AC689" s="1" t="str">
        <f t="shared" si="98"/>
        <v/>
      </c>
      <c r="AD689" s="1" t="str">
        <f t="shared" si="94"/>
        <v/>
      </c>
      <c r="AE689" s="1" t="e">
        <f>VLOOKUP(A689,#REF!,12,FALSE)</f>
        <v>#REF!</v>
      </c>
      <c r="AF689" s="1">
        <f t="shared" si="95"/>
        <v>0</v>
      </c>
      <c r="AG689" s="1">
        <f t="shared" si="96"/>
        <v>0</v>
      </c>
      <c r="AH689" s="1">
        <f t="shared" si="97"/>
        <v>0</v>
      </c>
    </row>
    <row r="690" spans="1:34" ht="14" x14ac:dyDescent="0.3">
      <c r="A690" s="279"/>
      <c r="B690" s="279"/>
      <c r="C690" s="280"/>
      <c r="D690" s="281"/>
      <c r="E690" s="281"/>
      <c r="F690" s="280"/>
      <c r="G690" s="281"/>
      <c r="H690" s="279"/>
      <c r="I690" s="288" t="str">
        <f>_xlfn.IFNA(VLOOKUP(B690,'Absence Types'!A:D,4,FALSE),"")</f>
        <v/>
      </c>
      <c r="J690" s="110" t="str">
        <f t="shared" si="99"/>
        <v>Y</v>
      </c>
      <c r="K690" s="110" t="str">
        <f t="shared" si="100"/>
        <v>N</v>
      </c>
      <c r="L690" s="110" t="b">
        <f t="shared" si="101"/>
        <v>0</v>
      </c>
      <c r="M690" s="110" t="b">
        <f t="shared" si="102"/>
        <v>0</v>
      </c>
      <c r="AC690" s="1" t="str">
        <f t="shared" si="98"/>
        <v/>
      </c>
      <c r="AD690" s="1" t="str">
        <f t="shared" si="94"/>
        <v/>
      </c>
      <c r="AE690" s="1" t="e">
        <f>VLOOKUP(A690,#REF!,12,FALSE)</f>
        <v>#REF!</v>
      </c>
      <c r="AF690" s="1">
        <f t="shared" si="95"/>
        <v>0</v>
      </c>
      <c r="AG690" s="1">
        <f t="shared" si="96"/>
        <v>0</v>
      </c>
      <c r="AH690" s="1">
        <f t="shared" si="97"/>
        <v>0</v>
      </c>
    </row>
    <row r="691" spans="1:34" ht="14" x14ac:dyDescent="0.3">
      <c r="A691" s="279"/>
      <c r="B691" s="279"/>
      <c r="C691" s="280"/>
      <c r="D691" s="281"/>
      <c r="E691" s="281"/>
      <c r="F691" s="280"/>
      <c r="G691" s="281"/>
      <c r="H691" s="279"/>
      <c r="I691" s="288" t="str">
        <f>_xlfn.IFNA(VLOOKUP(B691,'Absence Types'!A:D,4,FALSE),"")</f>
        <v/>
      </c>
      <c r="J691" s="110" t="str">
        <f t="shared" si="99"/>
        <v>Y</v>
      </c>
      <c r="K691" s="110" t="str">
        <f t="shared" si="100"/>
        <v>N</v>
      </c>
      <c r="L691" s="110" t="b">
        <f t="shared" si="101"/>
        <v>0</v>
      </c>
      <c r="M691" s="110" t="b">
        <f t="shared" si="102"/>
        <v>0</v>
      </c>
      <c r="AC691" s="1" t="str">
        <f t="shared" si="98"/>
        <v/>
      </c>
      <c r="AD691" s="1" t="str">
        <f t="shared" si="94"/>
        <v/>
      </c>
      <c r="AE691" s="1" t="e">
        <f>VLOOKUP(A691,#REF!,12,FALSE)</f>
        <v>#REF!</v>
      </c>
      <c r="AF691" s="1">
        <f t="shared" si="95"/>
        <v>0</v>
      </c>
      <c r="AG691" s="1">
        <f t="shared" si="96"/>
        <v>0</v>
      </c>
      <c r="AH691" s="1">
        <f t="shared" si="97"/>
        <v>0</v>
      </c>
    </row>
    <row r="692" spans="1:34" ht="14" x14ac:dyDescent="0.3">
      <c r="A692" s="279"/>
      <c r="B692" s="279"/>
      <c r="C692" s="280"/>
      <c r="D692" s="281"/>
      <c r="E692" s="281"/>
      <c r="F692" s="280"/>
      <c r="G692" s="281"/>
      <c r="H692" s="279"/>
      <c r="I692" s="288" t="str">
        <f>_xlfn.IFNA(VLOOKUP(B692,'Absence Types'!A:D,4,FALSE),"")</f>
        <v/>
      </c>
      <c r="J692" s="110" t="str">
        <f t="shared" si="99"/>
        <v>Y</v>
      </c>
      <c r="K692" s="110" t="str">
        <f t="shared" si="100"/>
        <v>N</v>
      </c>
      <c r="L692" s="110" t="b">
        <f t="shared" si="101"/>
        <v>0</v>
      </c>
      <c r="M692" s="110" t="b">
        <f t="shared" si="102"/>
        <v>0</v>
      </c>
      <c r="AC692" s="1" t="str">
        <f t="shared" si="98"/>
        <v/>
      </c>
      <c r="AD692" s="1" t="str">
        <f t="shared" si="94"/>
        <v/>
      </c>
      <c r="AE692" s="1" t="e">
        <f>VLOOKUP(A692,#REF!,12,FALSE)</f>
        <v>#REF!</v>
      </c>
      <c r="AF692" s="1">
        <f t="shared" si="95"/>
        <v>0</v>
      </c>
      <c r="AG692" s="1">
        <f t="shared" si="96"/>
        <v>0</v>
      </c>
      <c r="AH692" s="1">
        <f t="shared" si="97"/>
        <v>0</v>
      </c>
    </row>
    <row r="693" spans="1:34" ht="14" x14ac:dyDescent="0.3">
      <c r="A693" s="279"/>
      <c r="B693" s="279"/>
      <c r="C693" s="280"/>
      <c r="D693" s="281"/>
      <c r="E693" s="281"/>
      <c r="F693" s="280"/>
      <c r="G693" s="281"/>
      <c r="H693" s="279"/>
      <c r="I693" s="288" t="str">
        <f>_xlfn.IFNA(VLOOKUP(B693,'Absence Types'!A:D,4,FALSE),"")</f>
        <v/>
      </c>
      <c r="J693" s="110" t="str">
        <f t="shared" si="99"/>
        <v>Y</v>
      </c>
      <c r="K693" s="110" t="str">
        <f t="shared" si="100"/>
        <v>N</v>
      </c>
      <c r="L693" s="110" t="b">
        <f t="shared" si="101"/>
        <v>0</v>
      </c>
      <c r="M693" s="110" t="b">
        <f t="shared" si="102"/>
        <v>0</v>
      </c>
      <c r="AC693" s="1" t="str">
        <f t="shared" si="98"/>
        <v/>
      </c>
      <c r="AD693" s="1" t="str">
        <f t="shared" si="94"/>
        <v/>
      </c>
      <c r="AE693" s="1" t="e">
        <f>VLOOKUP(A693,#REF!,12,FALSE)</f>
        <v>#REF!</v>
      </c>
      <c r="AF693" s="1">
        <f t="shared" si="95"/>
        <v>0</v>
      </c>
      <c r="AG693" s="1">
        <f t="shared" si="96"/>
        <v>0</v>
      </c>
      <c r="AH693" s="1">
        <f t="shared" si="97"/>
        <v>0</v>
      </c>
    </row>
    <row r="694" spans="1:34" ht="14" x14ac:dyDescent="0.3">
      <c r="A694" s="279"/>
      <c r="B694" s="279"/>
      <c r="C694" s="280"/>
      <c r="D694" s="281"/>
      <c r="E694" s="281"/>
      <c r="F694" s="280"/>
      <c r="G694" s="281"/>
      <c r="H694" s="279"/>
      <c r="I694" s="288" t="str">
        <f>_xlfn.IFNA(VLOOKUP(B694,'Absence Types'!A:D,4,FALSE),"")</f>
        <v/>
      </c>
      <c r="J694" s="110" t="str">
        <f t="shared" si="99"/>
        <v>Y</v>
      </c>
      <c r="K694" s="110" t="str">
        <f t="shared" si="100"/>
        <v>N</v>
      </c>
      <c r="L694" s="110" t="b">
        <f t="shared" si="101"/>
        <v>0</v>
      </c>
      <c r="M694" s="110" t="b">
        <f t="shared" si="102"/>
        <v>0</v>
      </c>
      <c r="AC694" s="1" t="str">
        <f t="shared" si="98"/>
        <v/>
      </c>
      <c r="AD694" s="1" t="str">
        <f t="shared" si="94"/>
        <v/>
      </c>
      <c r="AE694" s="1" t="e">
        <f>VLOOKUP(A694,#REF!,12,FALSE)</f>
        <v>#REF!</v>
      </c>
      <c r="AF694" s="1">
        <f t="shared" si="95"/>
        <v>0</v>
      </c>
      <c r="AG694" s="1">
        <f t="shared" si="96"/>
        <v>0</v>
      </c>
      <c r="AH694" s="1">
        <f t="shared" si="97"/>
        <v>0</v>
      </c>
    </row>
    <row r="695" spans="1:34" ht="14" x14ac:dyDescent="0.3">
      <c r="A695" s="279"/>
      <c r="B695" s="279"/>
      <c r="C695" s="280"/>
      <c r="D695" s="281"/>
      <c r="E695" s="281"/>
      <c r="F695" s="280"/>
      <c r="G695" s="281"/>
      <c r="H695" s="279"/>
      <c r="I695" s="288" t="str">
        <f>_xlfn.IFNA(VLOOKUP(B695,'Absence Types'!A:D,4,FALSE),"")</f>
        <v/>
      </c>
      <c r="J695" s="110" t="str">
        <f t="shared" si="99"/>
        <v>Y</v>
      </c>
      <c r="K695" s="110" t="str">
        <f t="shared" si="100"/>
        <v>N</v>
      </c>
      <c r="L695" s="110" t="b">
        <f t="shared" si="101"/>
        <v>0</v>
      </c>
      <c r="M695" s="110" t="b">
        <f t="shared" si="102"/>
        <v>0</v>
      </c>
      <c r="AC695" s="1" t="str">
        <f t="shared" si="98"/>
        <v/>
      </c>
      <c r="AD695" s="1" t="str">
        <f t="shared" si="94"/>
        <v/>
      </c>
      <c r="AE695" s="1" t="e">
        <f>VLOOKUP(A695,#REF!,12,FALSE)</f>
        <v>#REF!</v>
      </c>
      <c r="AF695" s="1">
        <f t="shared" si="95"/>
        <v>0</v>
      </c>
      <c r="AG695" s="1">
        <f t="shared" si="96"/>
        <v>0</v>
      </c>
      <c r="AH695" s="1">
        <f t="shared" si="97"/>
        <v>0</v>
      </c>
    </row>
    <row r="696" spans="1:34" ht="14" x14ac:dyDescent="0.3">
      <c r="A696" s="279"/>
      <c r="B696" s="279"/>
      <c r="C696" s="280"/>
      <c r="D696" s="281"/>
      <c r="E696" s="281"/>
      <c r="F696" s="280"/>
      <c r="G696" s="281"/>
      <c r="H696" s="279"/>
      <c r="I696" s="288" t="str">
        <f>_xlfn.IFNA(VLOOKUP(B696,'Absence Types'!A:D,4,FALSE),"")</f>
        <v/>
      </c>
      <c r="J696" s="110" t="str">
        <f t="shared" si="99"/>
        <v>Y</v>
      </c>
      <c r="K696" s="110" t="str">
        <f t="shared" si="100"/>
        <v>N</v>
      </c>
      <c r="L696" s="110" t="b">
        <f t="shared" si="101"/>
        <v>0</v>
      </c>
      <c r="M696" s="110" t="b">
        <f t="shared" si="102"/>
        <v>0</v>
      </c>
      <c r="AC696" s="1" t="str">
        <f t="shared" si="98"/>
        <v/>
      </c>
      <c r="AD696" s="1" t="str">
        <f t="shared" si="94"/>
        <v/>
      </c>
      <c r="AE696" s="1" t="e">
        <f>VLOOKUP(A696,#REF!,12,FALSE)</f>
        <v>#REF!</v>
      </c>
      <c r="AF696" s="1">
        <f t="shared" si="95"/>
        <v>0</v>
      </c>
      <c r="AG696" s="1">
        <f t="shared" si="96"/>
        <v>0</v>
      </c>
      <c r="AH696" s="1">
        <f t="shared" si="97"/>
        <v>0</v>
      </c>
    </row>
    <row r="697" spans="1:34" ht="14" x14ac:dyDescent="0.3">
      <c r="A697" s="279"/>
      <c r="B697" s="279"/>
      <c r="C697" s="280"/>
      <c r="D697" s="281"/>
      <c r="E697" s="281"/>
      <c r="F697" s="280"/>
      <c r="G697" s="281"/>
      <c r="H697" s="279"/>
      <c r="I697" s="288" t="str">
        <f>_xlfn.IFNA(VLOOKUP(B697,'Absence Types'!A:D,4,FALSE),"")</f>
        <v/>
      </c>
      <c r="J697" s="110" t="str">
        <f t="shared" si="99"/>
        <v>Y</v>
      </c>
      <c r="K697" s="110" t="str">
        <f t="shared" si="100"/>
        <v>N</v>
      </c>
      <c r="L697" s="110" t="b">
        <f t="shared" si="101"/>
        <v>0</v>
      </c>
      <c r="M697" s="110" t="b">
        <f t="shared" si="102"/>
        <v>0</v>
      </c>
      <c r="AC697" s="1" t="str">
        <f t="shared" si="98"/>
        <v/>
      </c>
      <c r="AD697" s="1" t="str">
        <f t="shared" si="94"/>
        <v/>
      </c>
      <c r="AE697" s="1" t="e">
        <f>VLOOKUP(A697,#REF!,12,FALSE)</f>
        <v>#REF!</v>
      </c>
      <c r="AF697" s="1">
        <f t="shared" si="95"/>
        <v>0</v>
      </c>
      <c r="AG697" s="1">
        <f t="shared" si="96"/>
        <v>0</v>
      </c>
      <c r="AH697" s="1">
        <f t="shared" si="97"/>
        <v>0</v>
      </c>
    </row>
    <row r="698" spans="1:34" ht="14" x14ac:dyDescent="0.3">
      <c r="A698" s="279"/>
      <c r="B698" s="279"/>
      <c r="C698" s="280"/>
      <c r="D698" s="281"/>
      <c r="E698" s="281"/>
      <c r="F698" s="280"/>
      <c r="G698" s="281"/>
      <c r="H698" s="279"/>
      <c r="I698" s="288" t="str">
        <f>_xlfn.IFNA(VLOOKUP(B698,'Absence Types'!A:D,4,FALSE),"")</f>
        <v/>
      </c>
      <c r="J698" s="110" t="str">
        <f t="shared" si="99"/>
        <v>Y</v>
      </c>
      <c r="K698" s="110" t="str">
        <f t="shared" si="100"/>
        <v>N</v>
      </c>
      <c r="L698" s="110" t="b">
        <f t="shared" si="101"/>
        <v>0</v>
      </c>
      <c r="M698" s="110" t="b">
        <f t="shared" si="102"/>
        <v>0</v>
      </c>
      <c r="AC698" s="1" t="str">
        <f t="shared" si="98"/>
        <v/>
      </c>
      <c r="AD698" s="1" t="str">
        <f t="shared" si="94"/>
        <v/>
      </c>
      <c r="AE698" s="1" t="e">
        <f>VLOOKUP(A698,#REF!,12,FALSE)</f>
        <v>#REF!</v>
      </c>
      <c r="AF698" s="1">
        <f t="shared" si="95"/>
        <v>0</v>
      </c>
      <c r="AG698" s="1">
        <f t="shared" si="96"/>
        <v>0</v>
      </c>
      <c r="AH698" s="1">
        <f t="shared" si="97"/>
        <v>0</v>
      </c>
    </row>
    <row r="699" spans="1:34" ht="14" x14ac:dyDescent="0.3">
      <c r="A699" s="279"/>
      <c r="B699" s="279"/>
      <c r="C699" s="280"/>
      <c r="D699" s="281"/>
      <c r="E699" s="281"/>
      <c r="F699" s="280"/>
      <c r="G699" s="281"/>
      <c r="H699" s="279"/>
      <c r="I699" s="288" t="str">
        <f>_xlfn.IFNA(VLOOKUP(B699,'Absence Types'!A:D,4,FALSE),"")</f>
        <v/>
      </c>
      <c r="J699" s="110" t="str">
        <f t="shared" si="99"/>
        <v>Y</v>
      </c>
      <c r="K699" s="110" t="str">
        <f t="shared" si="100"/>
        <v>N</v>
      </c>
      <c r="L699" s="110" t="b">
        <f t="shared" si="101"/>
        <v>0</v>
      </c>
      <c r="M699" s="110" t="b">
        <f t="shared" si="102"/>
        <v>0</v>
      </c>
      <c r="AC699" s="1" t="str">
        <f t="shared" si="98"/>
        <v/>
      </c>
      <c r="AD699" s="1" t="str">
        <f t="shared" si="94"/>
        <v/>
      </c>
      <c r="AE699" s="1" t="e">
        <f>VLOOKUP(A699,#REF!,12,FALSE)</f>
        <v>#REF!</v>
      </c>
      <c r="AF699" s="1">
        <f t="shared" si="95"/>
        <v>0</v>
      </c>
      <c r="AG699" s="1">
        <f t="shared" si="96"/>
        <v>0</v>
      </c>
      <c r="AH699" s="1">
        <f t="shared" si="97"/>
        <v>0</v>
      </c>
    </row>
    <row r="700" spans="1:34" ht="14" x14ac:dyDescent="0.3">
      <c r="A700" s="279"/>
      <c r="B700" s="279"/>
      <c r="C700" s="280"/>
      <c r="D700" s="281"/>
      <c r="E700" s="281"/>
      <c r="F700" s="280"/>
      <c r="G700" s="281"/>
      <c r="H700" s="279"/>
      <c r="I700" s="288" t="str">
        <f>_xlfn.IFNA(VLOOKUP(B700,'Absence Types'!A:D,4,FALSE),"")</f>
        <v/>
      </c>
      <c r="J700" s="110" t="str">
        <f t="shared" si="99"/>
        <v>Y</v>
      </c>
      <c r="K700" s="110" t="str">
        <f t="shared" si="100"/>
        <v>N</v>
      </c>
      <c r="L700" s="110" t="b">
        <f t="shared" si="101"/>
        <v>0</v>
      </c>
      <c r="M700" s="110" t="b">
        <f t="shared" si="102"/>
        <v>0</v>
      </c>
      <c r="AC700" s="1" t="str">
        <f t="shared" si="98"/>
        <v/>
      </c>
      <c r="AD700" s="1" t="str">
        <f t="shared" si="94"/>
        <v/>
      </c>
      <c r="AE700" s="1" t="e">
        <f>VLOOKUP(A700,#REF!,12,FALSE)</f>
        <v>#REF!</v>
      </c>
      <c r="AF700" s="1">
        <f t="shared" si="95"/>
        <v>0</v>
      </c>
      <c r="AG700" s="1">
        <f t="shared" si="96"/>
        <v>0</v>
      </c>
      <c r="AH700" s="1">
        <f t="shared" si="97"/>
        <v>0</v>
      </c>
    </row>
    <row r="701" spans="1:34" ht="14" x14ac:dyDescent="0.3">
      <c r="A701" s="279"/>
      <c r="B701" s="279"/>
      <c r="C701" s="280"/>
      <c r="D701" s="281"/>
      <c r="E701" s="281"/>
      <c r="F701" s="280"/>
      <c r="G701" s="281"/>
      <c r="H701" s="279"/>
      <c r="I701" s="288" t="str">
        <f>_xlfn.IFNA(VLOOKUP(B701,'Absence Types'!A:D,4,FALSE),"")</f>
        <v/>
      </c>
      <c r="J701" s="110" t="str">
        <f t="shared" si="99"/>
        <v>Y</v>
      </c>
      <c r="K701" s="110" t="str">
        <f t="shared" si="100"/>
        <v>N</v>
      </c>
      <c r="L701" s="110" t="b">
        <f t="shared" si="101"/>
        <v>0</v>
      </c>
      <c r="M701" s="110" t="b">
        <f t="shared" si="102"/>
        <v>0</v>
      </c>
      <c r="AC701" s="1" t="str">
        <f t="shared" si="98"/>
        <v/>
      </c>
      <c r="AD701" s="1" t="str">
        <f t="shared" si="94"/>
        <v/>
      </c>
      <c r="AE701" s="1" t="e">
        <f>VLOOKUP(A701,#REF!,12,FALSE)</f>
        <v>#REF!</v>
      </c>
      <c r="AF701" s="1">
        <f t="shared" si="95"/>
        <v>0</v>
      </c>
      <c r="AG701" s="1">
        <f t="shared" si="96"/>
        <v>0</v>
      </c>
      <c r="AH701" s="1">
        <f t="shared" si="97"/>
        <v>0</v>
      </c>
    </row>
    <row r="702" spans="1:34" ht="14" x14ac:dyDescent="0.3">
      <c r="A702" s="279"/>
      <c r="B702" s="279"/>
      <c r="C702" s="280"/>
      <c r="D702" s="281"/>
      <c r="E702" s="281"/>
      <c r="F702" s="280"/>
      <c r="G702" s="281"/>
      <c r="H702" s="279"/>
      <c r="I702" s="288" t="str">
        <f>_xlfn.IFNA(VLOOKUP(B702,'Absence Types'!A:D,4,FALSE),"")</f>
        <v/>
      </c>
      <c r="J702" s="110" t="str">
        <f t="shared" si="99"/>
        <v>Y</v>
      </c>
      <c r="K702" s="110" t="str">
        <f t="shared" si="100"/>
        <v>N</v>
      </c>
      <c r="L702" s="110" t="b">
        <f t="shared" si="101"/>
        <v>0</v>
      </c>
      <c r="M702" s="110" t="b">
        <f t="shared" si="102"/>
        <v>0</v>
      </c>
      <c r="AC702" s="1" t="str">
        <f t="shared" si="98"/>
        <v/>
      </c>
      <c r="AD702" s="1" t="str">
        <f t="shared" si="94"/>
        <v/>
      </c>
      <c r="AE702" s="1" t="e">
        <f>VLOOKUP(A702,#REF!,12,FALSE)</f>
        <v>#REF!</v>
      </c>
      <c r="AF702" s="1">
        <f t="shared" si="95"/>
        <v>0</v>
      </c>
      <c r="AG702" s="1">
        <f t="shared" si="96"/>
        <v>0</v>
      </c>
      <c r="AH702" s="1">
        <f t="shared" si="97"/>
        <v>0</v>
      </c>
    </row>
    <row r="703" spans="1:34" ht="14" x14ac:dyDescent="0.3">
      <c r="A703" s="279"/>
      <c r="B703" s="279"/>
      <c r="C703" s="280"/>
      <c r="D703" s="281"/>
      <c r="E703" s="281"/>
      <c r="F703" s="280"/>
      <c r="G703" s="281"/>
      <c r="H703" s="279"/>
      <c r="I703" s="288" t="str">
        <f>_xlfn.IFNA(VLOOKUP(B703,'Absence Types'!A:D,4,FALSE),"")</f>
        <v/>
      </c>
      <c r="J703" s="110" t="str">
        <f t="shared" si="99"/>
        <v>Y</v>
      </c>
      <c r="K703" s="110" t="str">
        <f t="shared" si="100"/>
        <v>N</v>
      </c>
      <c r="L703" s="110" t="b">
        <f t="shared" si="101"/>
        <v>0</v>
      </c>
      <c r="M703" s="110" t="b">
        <f t="shared" si="102"/>
        <v>0</v>
      </c>
      <c r="AC703" s="1" t="str">
        <f t="shared" si="98"/>
        <v/>
      </c>
      <c r="AD703" s="1" t="str">
        <f t="shared" si="94"/>
        <v/>
      </c>
      <c r="AE703" s="1" t="e">
        <f>VLOOKUP(A703,#REF!,12,FALSE)</f>
        <v>#REF!</v>
      </c>
      <c r="AF703" s="1">
        <f t="shared" si="95"/>
        <v>0</v>
      </c>
      <c r="AG703" s="1">
        <f t="shared" si="96"/>
        <v>0</v>
      </c>
      <c r="AH703" s="1">
        <f t="shared" si="97"/>
        <v>0</v>
      </c>
    </row>
    <row r="704" spans="1:34" ht="14" x14ac:dyDescent="0.3">
      <c r="A704" s="279"/>
      <c r="B704" s="279"/>
      <c r="C704" s="280"/>
      <c r="D704" s="281"/>
      <c r="E704" s="281"/>
      <c r="F704" s="280"/>
      <c r="G704" s="281"/>
      <c r="H704" s="279"/>
      <c r="I704" s="288" t="str">
        <f>_xlfn.IFNA(VLOOKUP(B704,'Absence Types'!A:D,4,FALSE),"")</f>
        <v/>
      </c>
      <c r="J704" s="110" t="str">
        <f t="shared" si="99"/>
        <v>Y</v>
      </c>
      <c r="K704" s="110" t="str">
        <f t="shared" si="100"/>
        <v>N</v>
      </c>
      <c r="L704" s="110" t="b">
        <f t="shared" si="101"/>
        <v>0</v>
      </c>
      <c r="M704" s="110" t="b">
        <f t="shared" si="102"/>
        <v>0</v>
      </c>
      <c r="AC704" s="1" t="str">
        <f t="shared" si="98"/>
        <v/>
      </c>
      <c r="AD704" s="1" t="str">
        <f t="shared" si="94"/>
        <v/>
      </c>
      <c r="AE704" s="1" t="e">
        <f>VLOOKUP(A704,#REF!,12,FALSE)</f>
        <v>#REF!</v>
      </c>
      <c r="AF704" s="1">
        <f t="shared" si="95"/>
        <v>0</v>
      </c>
      <c r="AG704" s="1">
        <f t="shared" si="96"/>
        <v>0</v>
      </c>
      <c r="AH704" s="1">
        <f t="shared" si="97"/>
        <v>0</v>
      </c>
    </row>
    <row r="705" spans="1:34" ht="14" x14ac:dyDescent="0.3">
      <c r="A705" s="279"/>
      <c r="B705" s="279"/>
      <c r="C705" s="280"/>
      <c r="D705" s="281"/>
      <c r="E705" s="281"/>
      <c r="F705" s="280"/>
      <c r="G705" s="281"/>
      <c r="H705" s="279"/>
      <c r="I705" s="288" t="str">
        <f>_xlfn.IFNA(VLOOKUP(B705,'Absence Types'!A:D,4,FALSE),"")</f>
        <v/>
      </c>
      <c r="J705" s="110" t="str">
        <f t="shared" si="99"/>
        <v>Y</v>
      </c>
      <c r="K705" s="110" t="str">
        <f t="shared" si="100"/>
        <v>N</v>
      </c>
      <c r="L705" s="110" t="b">
        <f t="shared" si="101"/>
        <v>0</v>
      </c>
      <c r="M705" s="110" t="b">
        <f t="shared" si="102"/>
        <v>0</v>
      </c>
      <c r="AC705" s="1" t="str">
        <f t="shared" si="98"/>
        <v/>
      </c>
      <c r="AD705" s="1" t="str">
        <f t="shared" si="94"/>
        <v/>
      </c>
      <c r="AE705" s="1" t="e">
        <f>VLOOKUP(A705,#REF!,12,FALSE)</f>
        <v>#REF!</v>
      </c>
      <c r="AF705" s="1">
        <f t="shared" si="95"/>
        <v>0</v>
      </c>
      <c r="AG705" s="1">
        <f t="shared" si="96"/>
        <v>0</v>
      </c>
      <c r="AH705" s="1">
        <f t="shared" si="97"/>
        <v>0</v>
      </c>
    </row>
    <row r="706" spans="1:34" ht="14" x14ac:dyDescent="0.3">
      <c r="A706" s="279"/>
      <c r="B706" s="279"/>
      <c r="C706" s="280"/>
      <c r="D706" s="281"/>
      <c r="E706" s="281"/>
      <c r="F706" s="280"/>
      <c r="G706" s="281"/>
      <c r="H706" s="279"/>
      <c r="I706" s="288" t="str">
        <f>_xlfn.IFNA(VLOOKUP(B706,'Absence Types'!A:D,4,FALSE),"")</f>
        <v/>
      </c>
      <c r="J706" s="110" t="str">
        <f t="shared" si="99"/>
        <v>Y</v>
      </c>
      <c r="K706" s="110" t="str">
        <f t="shared" si="100"/>
        <v>N</v>
      </c>
      <c r="L706" s="110" t="b">
        <f t="shared" si="101"/>
        <v>0</v>
      </c>
      <c r="M706" s="110" t="b">
        <f t="shared" si="102"/>
        <v>0</v>
      </c>
      <c r="AC706" s="1" t="str">
        <f t="shared" si="98"/>
        <v/>
      </c>
      <c r="AD706" s="1" t="str">
        <f t="shared" si="94"/>
        <v/>
      </c>
      <c r="AE706" s="1" t="e">
        <f>VLOOKUP(A706,#REF!,12,FALSE)</f>
        <v>#REF!</v>
      </c>
      <c r="AF706" s="1">
        <f t="shared" si="95"/>
        <v>0</v>
      </c>
      <c r="AG706" s="1">
        <f t="shared" si="96"/>
        <v>0</v>
      </c>
      <c r="AH706" s="1">
        <f t="shared" si="97"/>
        <v>0</v>
      </c>
    </row>
    <row r="707" spans="1:34" ht="14" x14ac:dyDescent="0.3">
      <c r="A707" s="279"/>
      <c r="B707" s="279"/>
      <c r="C707" s="280"/>
      <c r="D707" s="281"/>
      <c r="E707" s="281"/>
      <c r="F707" s="280"/>
      <c r="G707" s="281"/>
      <c r="H707" s="279"/>
      <c r="I707" s="288" t="str">
        <f>_xlfn.IFNA(VLOOKUP(B707,'Absence Types'!A:D,4,FALSE),"")</f>
        <v/>
      </c>
      <c r="J707" s="110" t="str">
        <f t="shared" si="99"/>
        <v>Y</v>
      </c>
      <c r="K707" s="110" t="str">
        <f t="shared" si="100"/>
        <v>N</v>
      </c>
      <c r="L707" s="110" t="b">
        <f t="shared" si="101"/>
        <v>0</v>
      </c>
      <c r="M707" s="110" t="b">
        <f t="shared" si="102"/>
        <v>0</v>
      </c>
      <c r="AC707" s="1" t="str">
        <f t="shared" si="98"/>
        <v/>
      </c>
      <c r="AD707" s="1" t="str">
        <f t="shared" si="94"/>
        <v/>
      </c>
      <c r="AE707" s="1" t="e">
        <f>VLOOKUP(A707,#REF!,12,FALSE)</f>
        <v>#REF!</v>
      </c>
      <c r="AF707" s="1">
        <f t="shared" si="95"/>
        <v>0</v>
      </c>
      <c r="AG707" s="1">
        <f t="shared" si="96"/>
        <v>0</v>
      </c>
      <c r="AH707" s="1">
        <f t="shared" si="97"/>
        <v>0</v>
      </c>
    </row>
    <row r="708" spans="1:34" ht="14" x14ac:dyDescent="0.3">
      <c r="A708" s="279"/>
      <c r="B708" s="279"/>
      <c r="C708" s="280"/>
      <c r="D708" s="281"/>
      <c r="E708" s="281"/>
      <c r="F708" s="280"/>
      <c r="G708" s="281"/>
      <c r="H708" s="279"/>
      <c r="I708" s="288" t="str">
        <f>_xlfn.IFNA(VLOOKUP(B708,'Absence Types'!A:D,4,FALSE),"")</f>
        <v/>
      </c>
      <c r="J708" s="110" t="str">
        <f t="shared" si="99"/>
        <v>Y</v>
      </c>
      <c r="K708" s="110" t="str">
        <f t="shared" si="100"/>
        <v>N</v>
      </c>
      <c r="L708" s="110" t="b">
        <f t="shared" si="101"/>
        <v>0</v>
      </c>
      <c r="M708" s="110" t="b">
        <f t="shared" si="102"/>
        <v>0</v>
      </c>
      <c r="AC708" s="1" t="str">
        <f t="shared" si="98"/>
        <v/>
      </c>
      <c r="AD708" s="1" t="str">
        <f t="shared" ref="AD708:AD771" si="103">IF(I708&lt;&gt;"Days","",((F708-C708)+1)-(AF708)-(AG708)-(AH708))</f>
        <v/>
      </c>
      <c r="AE708" s="1" t="e">
        <f>VLOOKUP(A708,#REF!,12,FALSE)</f>
        <v>#REF!</v>
      </c>
      <c r="AF708" s="1">
        <f t="shared" ref="AF708:AF771" si="104">IF(D708=1,0.5,0)</f>
        <v>0</v>
      </c>
      <c r="AG708" s="1">
        <f t="shared" ref="AG708:AG771" si="105">IF(E708=1,0.5,0)</f>
        <v>0</v>
      </c>
      <c r="AH708" s="1">
        <f t="shared" ref="AH708:AH771" si="106">IF(G708=1,0.5,0)</f>
        <v>0</v>
      </c>
    </row>
    <row r="709" spans="1:34" ht="14" x14ac:dyDescent="0.3">
      <c r="A709" s="279"/>
      <c r="B709" s="279"/>
      <c r="C709" s="280"/>
      <c r="D709" s="281"/>
      <c r="E709" s="281"/>
      <c r="F709" s="280"/>
      <c r="G709" s="281"/>
      <c r="H709" s="279"/>
      <c r="I709" s="288" t="str">
        <f>_xlfn.IFNA(VLOOKUP(B709,'Absence Types'!A:D,4,FALSE),"")</f>
        <v/>
      </c>
      <c r="J709" s="110" t="str">
        <f t="shared" si="99"/>
        <v>Y</v>
      </c>
      <c r="K709" s="110" t="str">
        <f t="shared" si="100"/>
        <v>N</v>
      </c>
      <c r="L709" s="110" t="b">
        <f t="shared" si="101"/>
        <v>0</v>
      </c>
      <c r="M709" s="110" t="b">
        <f t="shared" si="102"/>
        <v>0</v>
      </c>
      <c r="AC709" s="1" t="str">
        <f t="shared" ref="AC709:AC772" si="107">IF(I709&lt;&gt;"Hours","",(F709-C709)*24)</f>
        <v/>
      </c>
      <c r="AD709" s="1" t="str">
        <f t="shared" si="103"/>
        <v/>
      </c>
      <c r="AE709" s="1" t="e">
        <f>VLOOKUP(A709,#REF!,12,FALSE)</f>
        <v>#REF!</v>
      </c>
      <c r="AF709" s="1">
        <f t="shared" si="104"/>
        <v>0</v>
      </c>
      <c r="AG709" s="1">
        <f t="shared" si="105"/>
        <v>0</v>
      </c>
      <c r="AH709" s="1">
        <f t="shared" si="106"/>
        <v>0</v>
      </c>
    </row>
    <row r="710" spans="1:34" ht="14" x14ac:dyDescent="0.3">
      <c r="A710" s="279"/>
      <c r="B710" s="279"/>
      <c r="C710" s="280"/>
      <c r="D710" s="281"/>
      <c r="E710" s="281"/>
      <c r="F710" s="280"/>
      <c r="G710" s="281"/>
      <c r="H710" s="279"/>
      <c r="I710" s="288" t="str">
        <f>_xlfn.IFNA(VLOOKUP(B710,'Absence Types'!A:D,4,FALSE),"")</f>
        <v/>
      </c>
      <c r="J710" s="110" t="str">
        <f t="shared" si="99"/>
        <v>Y</v>
      </c>
      <c r="K710" s="110" t="str">
        <f t="shared" si="100"/>
        <v>N</v>
      </c>
      <c r="L710" s="110" t="b">
        <f t="shared" si="101"/>
        <v>0</v>
      </c>
      <c r="M710" s="110" t="b">
        <f t="shared" si="102"/>
        <v>0</v>
      </c>
      <c r="AC710" s="1" t="str">
        <f t="shared" si="107"/>
        <v/>
      </c>
      <c r="AD710" s="1" t="str">
        <f t="shared" si="103"/>
        <v/>
      </c>
      <c r="AE710" s="1" t="e">
        <f>VLOOKUP(A710,#REF!,12,FALSE)</f>
        <v>#REF!</v>
      </c>
      <c r="AF710" s="1">
        <f t="shared" si="104"/>
        <v>0</v>
      </c>
      <c r="AG710" s="1">
        <f t="shared" si="105"/>
        <v>0</v>
      </c>
      <c r="AH710" s="1">
        <f t="shared" si="106"/>
        <v>0</v>
      </c>
    </row>
    <row r="711" spans="1:34" ht="14" x14ac:dyDescent="0.3">
      <c r="A711" s="279"/>
      <c r="B711" s="279"/>
      <c r="C711" s="280"/>
      <c r="D711" s="281"/>
      <c r="E711" s="281"/>
      <c r="F711" s="280"/>
      <c r="G711" s="281"/>
      <c r="H711" s="279"/>
      <c r="I711" s="288" t="str">
        <f>_xlfn.IFNA(VLOOKUP(B711,'Absence Types'!A:D,4,FALSE),"")</f>
        <v/>
      </c>
      <c r="J711" s="110" t="str">
        <f t="shared" si="99"/>
        <v>Y</v>
      </c>
      <c r="K711" s="110" t="str">
        <f t="shared" si="100"/>
        <v>N</v>
      </c>
      <c r="L711" s="110" t="b">
        <f t="shared" si="101"/>
        <v>0</v>
      </c>
      <c r="M711" s="110" t="b">
        <f t="shared" si="102"/>
        <v>0</v>
      </c>
      <c r="AC711" s="1" t="str">
        <f t="shared" si="107"/>
        <v/>
      </c>
      <c r="AD711" s="1" t="str">
        <f t="shared" si="103"/>
        <v/>
      </c>
      <c r="AE711" s="1" t="e">
        <f>VLOOKUP(A711,#REF!,12,FALSE)</f>
        <v>#REF!</v>
      </c>
      <c r="AF711" s="1">
        <f t="shared" si="104"/>
        <v>0</v>
      </c>
      <c r="AG711" s="1">
        <f t="shared" si="105"/>
        <v>0</v>
      </c>
      <c r="AH711" s="1">
        <f t="shared" si="106"/>
        <v>0</v>
      </c>
    </row>
    <row r="712" spans="1:34" ht="14" x14ac:dyDescent="0.3">
      <c r="A712" s="279"/>
      <c r="B712" s="279"/>
      <c r="C712" s="280"/>
      <c r="D712" s="281"/>
      <c r="E712" s="281"/>
      <c r="F712" s="280"/>
      <c r="G712" s="281"/>
      <c r="H712" s="279"/>
      <c r="I712" s="288" t="str">
        <f>_xlfn.IFNA(VLOOKUP(B712,'Absence Types'!A:D,4,FALSE),"")</f>
        <v/>
      </c>
      <c r="J712" s="110" t="str">
        <f t="shared" ref="J712:J775" si="108">IF((RIGHT(TEXT(C712,"DD/MM/YYYY HH:MM:SS"),8))=(RIGHT(TEXT(F712,"DD/MM/YYYY HH:MM:SS"),8)),"Y","N")</f>
        <v>Y</v>
      </c>
      <c r="K712" s="110" t="str">
        <f t="shared" ref="K712:K775" si="109">IF(I712="Hours","Y","N")</f>
        <v>N</v>
      </c>
      <c r="L712" s="110" t="b">
        <f t="shared" ref="L712:L775" si="110">AND(J712="N",K712="N")</f>
        <v>0</v>
      </c>
      <c r="M712" s="110" t="b">
        <f t="shared" ref="M712:M775" si="111">AND(I712="Hours",F712-C712&lt;0.00001)</f>
        <v>0</v>
      </c>
      <c r="AC712" s="1" t="str">
        <f t="shared" si="107"/>
        <v/>
      </c>
      <c r="AD712" s="1" t="str">
        <f t="shared" si="103"/>
        <v/>
      </c>
      <c r="AE712" s="1" t="e">
        <f>VLOOKUP(A712,#REF!,12,FALSE)</f>
        <v>#REF!</v>
      </c>
      <c r="AF712" s="1">
        <f t="shared" si="104"/>
        <v>0</v>
      </c>
      <c r="AG712" s="1">
        <f t="shared" si="105"/>
        <v>0</v>
      </c>
      <c r="AH712" s="1">
        <f t="shared" si="106"/>
        <v>0</v>
      </c>
    </row>
    <row r="713" spans="1:34" ht="14" x14ac:dyDescent="0.3">
      <c r="A713" s="279"/>
      <c r="B713" s="279"/>
      <c r="C713" s="280"/>
      <c r="D713" s="281"/>
      <c r="E713" s="281"/>
      <c r="F713" s="280"/>
      <c r="G713" s="281"/>
      <c r="H713" s="279"/>
      <c r="I713" s="288" t="str">
        <f>_xlfn.IFNA(VLOOKUP(B713,'Absence Types'!A:D,4,FALSE),"")</f>
        <v/>
      </c>
      <c r="J713" s="110" t="str">
        <f t="shared" si="108"/>
        <v>Y</v>
      </c>
      <c r="K713" s="110" t="str">
        <f t="shared" si="109"/>
        <v>N</v>
      </c>
      <c r="L713" s="110" t="b">
        <f t="shared" si="110"/>
        <v>0</v>
      </c>
      <c r="M713" s="110" t="b">
        <f t="shared" si="111"/>
        <v>0</v>
      </c>
      <c r="AC713" s="1" t="str">
        <f t="shared" si="107"/>
        <v/>
      </c>
      <c r="AD713" s="1" t="str">
        <f t="shared" si="103"/>
        <v/>
      </c>
      <c r="AE713" s="1" t="e">
        <f>VLOOKUP(A713,#REF!,12,FALSE)</f>
        <v>#REF!</v>
      </c>
      <c r="AF713" s="1">
        <f t="shared" si="104"/>
        <v>0</v>
      </c>
      <c r="AG713" s="1">
        <f t="shared" si="105"/>
        <v>0</v>
      </c>
      <c r="AH713" s="1">
        <f t="shared" si="106"/>
        <v>0</v>
      </c>
    </row>
    <row r="714" spans="1:34" ht="14" x14ac:dyDescent="0.3">
      <c r="A714" s="279"/>
      <c r="B714" s="279"/>
      <c r="C714" s="280"/>
      <c r="D714" s="281"/>
      <c r="E714" s="281"/>
      <c r="F714" s="280"/>
      <c r="G714" s="281"/>
      <c r="H714" s="279"/>
      <c r="I714" s="288" t="str">
        <f>_xlfn.IFNA(VLOOKUP(B714,'Absence Types'!A:D,4,FALSE),"")</f>
        <v/>
      </c>
      <c r="J714" s="110" t="str">
        <f t="shared" si="108"/>
        <v>Y</v>
      </c>
      <c r="K714" s="110" t="str">
        <f t="shared" si="109"/>
        <v>N</v>
      </c>
      <c r="L714" s="110" t="b">
        <f t="shared" si="110"/>
        <v>0</v>
      </c>
      <c r="M714" s="110" t="b">
        <f t="shared" si="111"/>
        <v>0</v>
      </c>
      <c r="AC714" s="1" t="str">
        <f t="shared" si="107"/>
        <v/>
      </c>
      <c r="AD714" s="1" t="str">
        <f t="shared" si="103"/>
        <v/>
      </c>
      <c r="AE714" s="1" t="e">
        <f>VLOOKUP(A714,#REF!,12,FALSE)</f>
        <v>#REF!</v>
      </c>
      <c r="AF714" s="1">
        <f t="shared" si="104"/>
        <v>0</v>
      </c>
      <c r="AG714" s="1">
        <f t="shared" si="105"/>
        <v>0</v>
      </c>
      <c r="AH714" s="1">
        <f t="shared" si="106"/>
        <v>0</v>
      </c>
    </row>
    <row r="715" spans="1:34" ht="14" x14ac:dyDescent="0.3">
      <c r="A715" s="279"/>
      <c r="B715" s="279"/>
      <c r="C715" s="280"/>
      <c r="D715" s="281"/>
      <c r="E715" s="281"/>
      <c r="F715" s="280"/>
      <c r="G715" s="281"/>
      <c r="H715" s="279"/>
      <c r="I715" s="288" t="str">
        <f>_xlfn.IFNA(VLOOKUP(B715,'Absence Types'!A:D,4,FALSE),"")</f>
        <v/>
      </c>
      <c r="J715" s="110" t="str">
        <f t="shared" si="108"/>
        <v>Y</v>
      </c>
      <c r="K715" s="110" t="str">
        <f t="shared" si="109"/>
        <v>N</v>
      </c>
      <c r="L715" s="110" t="b">
        <f t="shared" si="110"/>
        <v>0</v>
      </c>
      <c r="M715" s="110" t="b">
        <f t="shared" si="111"/>
        <v>0</v>
      </c>
      <c r="AC715" s="1" t="str">
        <f t="shared" si="107"/>
        <v/>
      </c>
      <c r="AD715" s="1" t="str">
        <f t="shared" si="103"/>
        <v/>
      </c>
      <c r="AE715" s="1" t="e">
        <f>VLOOKUP(A715,#REF!,12,FALSE)</f>
        <v>#REF!</v>
      </c>
      <c r="AF715" s="1">
        <f t="shared" si="104"/>
        <v>0</v>
      </c>
      <c r="AG715" s="1">
        <f t="shared" si="105"/>
        <v>0</v>
      </c>
      <c r="AH715" s="1">
        <f t="shared" si="106"/>
        <v>0</v>
      </c>
    </row>
    <row r="716" spans="1:34" ht="14" x14ac:dyDescent="0.3">
      <c r="A716" s="279"/>
      <c r="B716" s="279"/>
      <c r="C716" s="280"/>
      <c r="D716" s="281"/>
      <c r="E716" s="281"/>
      <c r="F716" s="280"/>
      <c r="G716" s="281"/>
      <c r="H716" s="279"/>
      <c r="I716" s="288" t="str">
        <f>_xlfn.IFNA(VLOOKUP(B716,'Absence Types'!A:D,4,FALSE),"")</f>
        <v/>
      </c>
      <c r="J716" s="110" t="str">
        <f t="shared" si="108"/>
        <v>Y</v>
      </c>
      <c r="K716" s="110" t="str">
        <f t="shared" si="109"/>
        <v>N</v>
      </c>
      <c r="L716" s="110" t="b">
        <f t="shared" si="110"/>
        <v>0</v>
      </c>
      <c r="M716" s="110" t="b">
        <f t="shared" si="111"/>
        <v>0</v>
      </c>
      <c r="AC716" s="1" t="str">
        <f t="shared" si="107"/>
        <v/>
      </c>
      <c r="AD716" s="1" t="str">
        <f t="shared" si="103"/>
        <v/>
      </c>
      <c r="AE716" s="1" t="e">
        <f>VLOOKUP(A716,#REF!,12,FALSE)</f>
        <v>#REF!</v>
      </c>
      <c r="AF716" s="1">
        <f t="shared" si="104"/>
        <v>0</v>
      </c>
      <c r="AG716" s="1">
        <f t="shared" si="105"/>
        <v>0</v>
      </c>
      <c r="AH716" s="1">
        <f t="shared" si="106"/>
        <v>0</v>
      </c>
    </row>
    <row r="717" spans="1:34" ht="14" x14ac:dyDescent="0.3">
      <c r="A717" s="279"/>
      <c r="B717" s="279"/>
      <c r="C717" s="280"/>
      <c r="D717" s="281"/>
      <c r="E717" s="281"/>
      <c r="F717" s="280"/>
      <c r="G717" s="281"/>
      <c r="H717" s="279"/>
      <c r="I717" s="288" t="str">
        <f>_xlfn.IFNA(VLOOKUP(B717,'Absence Types'!A:D,4,FALSE),"")</f>
        <v/>
      </c>
      <c r="J717" s="110" t="str">
        <f t="shared" si="108"/>
        <v>Y</v>
      </c>
      <c r="K717" s="110" t="str">
        <f t="shared" si="109"/>
        <v>N</v>
      </c>
      <c r="L717" s="110" t="b">
        <f t="shared" si="110"/>
        <v>0</v>
      </c>
      <c r="M717" s="110" t="b">
        <f t="shared" si="111"/>
        <v>0</v>
      </c>
      <c r="AC717" s="1" t="str">
        <f t="shared" si="107"/>
        <v/>
      </c>
      <c r="AD717" s="1" t="str">
        <f t="shared" si="103"/>
        <v/>
      </c>
      <c r="AE717" s="1" t="e">
        <f>VLOOKUP(A717,#REF!,12,FALSE)</f>
        <v>#REF!</v>
      </c>
      <c r="AF717" s="1">
        <f t="shared" si="104"/>
        <v>0</v>
      </c>
      <c r="AG717" s="1">
        <f t="shared" si="105"/>
        <v>0</v>
      </c>
      <c r="AH717" s="1">
        <f t="shared" si="106"/>
        <v>0</v>
      </c>
    </row>
    <row r="718" spans="1:34" ht="14" x14ac:dyDescent="0.3">
      <c r="A718" s="279"/>
      <c r="B718" s="279"/>
      <c r="C718" s="280"/>
      <c r="D718" s="281"/>
      <c r="E718" s="281"/>
      <c r="F718" s="280"/>
      <c r="G718" s="281"/>
      <c r="H718" s="279"/>
      <c r="I718" s="288" t="str">
        <f>_xlfn.IFNA(VLOOKUP(B718,'Absence Types'!A:D,4,FALSE),"")</f>
        <v/>
      </c>
      <c r="J718" s="110" t="str">
        <f t="shared" si="108"/>
        <v>Y</v>
      </c>
      <c r="K718" s="110" t="str">
        <f t="shared" si="109"/>
        <v>N</v>
      </c>
      <c r="L718" s="110" t="b">
        <f t="shared" si="110"/>
        <v>0</v>
      </c>
      <c r="M718" s="110" t="b">
        <f t="shared" si="111"/>
        <v>0</v>
      </c>
      <c r="AC718" s="1" t="str">
        <f t="shared" si="107"/>
        <v/>
      </c>
      <c r="AD718" s="1" t="str">
        <f t="shared" si="103"/>
        <v/>
      </c>
      <c r="AE718" s="1" t="e">
        <f>VLOOKUP(A718,#REF!,12,FALSE)</f>
        <v>#REF!</v>
      </c>
      <c r="AF718" s="1">
        <f t="shared" si="104"/>
        <v>0</v>
      </c>
      <c r="AG718" s="1">
        <f t="shared" si="105"/>
        <v>0</v>
      </c>
      <c r="AH718" s="1">
        <f t="shared" si="106"/>
        <v>0</v>
      </c>
    </row>
    <row r="719" spans="1:34" ht="14" x14ac:dyDescent="0.3">
      <c r="A719" s="279"/>
      <c r="B719" s="279"/>
      <c r="C719" s="280"/>
      <c r="D719" s="281"/>
      <c r="E719" s="281"/>
      <c r="F719" s="280"/>
      <c r="G719" s="281"/>
      <c r="H719" s="279"/>
      <c r="I719" s="288" t="str">
        <f>_xlfn.IFNA(VLOOKUP(B719,'Absence Types'!A:D,4,FALSE),"")</f>
        <v/>
      </c>
      <c r="J719" s="110" t="str">
        <f t="shared" si="108"/>
        <v>Y</v>
      </c>
      <c r="K719" s="110" t="str">
        <f t="shared" si="109"/>
        <v>N</v>
      </c>
      <c r="L719" s="110" t="b">
        <f t="shared" si="110"/>
        <v>0</v>
      </c>
      <c r="M719" s="110" t="b">
        <f t="shared" si="111"/>
        <v>0</v>
      </c>
      <c r="AC719" s="1" t="str">
        <f t="shared" si="107"/>
        <v/>
      </c>
      <c r="AD719" s="1" t="str">
        <f t="shared" si="103"/>
        <v/>
      </c>
      <c r="AE719" s="1" t="e">
        <f>VLOOKUP(A719,#REF!,12,FALSE)</f>
        <v>#REF!</v>
      </c>
      <c r="AF719" s="1">
        <f t="shared" si="104"/>
        <v>0</v>
      </c>
      <c r="AG719" s="1">
        <f t="shared" si="105"/>
        <v>0</v>
      </c>
      <c r="AH719" s="1">
        <f t="shared" si="106"/>
        <v>0</v>
      </c>
    </row>
    <row r="720" spans="1:34" ht="14" x14ac:dyDescent="0.3">
      <c r="A720" s="279"/>
      <c r="B720" s="279"/>
      <c r="C720" s="280"/>
      <c r="D720" s="281"/>
      <c r="E720" s="281"/>
      <c r="F720" s="280"/>
      <c r="G720" s="281"/>
      <c r="H720" s="279"/>
      <c r="I720" s="288" t="str">
        <f>_xlfn.IFNA(VLOOKUP(B720,'Absence Types'!A:D,4,FALSE),"")</f>
        <v/>
      </c>
      <c r="J720" s="110" t="str">
        <f t="shared" si="108"/>
        <v>Y</v>
      </c>
      <c r="K720" s="110" t="str">
        <f t="shared" si="109"/>
        <v>N</v>
      </c>
      <c r="L720" s="110" t="b">
        <f t="shared" si="110"/>
        <v>0</v>
      </c>
      <c r="M720" s="110" t="b">
        <f t="shared" si="111"/>
        <v>0</v>
      </c>
      <c r="AC720" s="1" t="str">
        <f t="shared" si="107"/>
        <v/>
      </c>
      <c r="AD720" s="1" t="str">
        <f t="shared" si="103"/>
        <v/>
      </c>
      <c r="AE720" s="1" t="e">
        <f>VLOOKUP(A720,#REF!,12,FALSE)</f>
        <v>#REF!</v>
      </c>
      <c r="AF720" s="1">
        <f t="shared" si="104"/>
        <v>0</v>
      </c>
      <c r="AG720" s="1">
        <f t="shared" si="105"/>
        <v>0</v>
      </c>
      <c r="AH720" s="1">
        <f t="shared" si="106"/>
        <v>0</v>
      </c>
    </row>
    <row r="721" spans="1:34" ht="14" x14ac:dyDescent="0.3">
      <c r="A721" s="279"/>
      <c r="B721" s="279"/>
      <c r="C721" s="280"/>
      <c r="D721" s="281"/>
      <c r="E721" s="281"/>
      <c r="F721" s="280"/>
      <c r="G721" s="281"/>
      <c r="H721" s="279"/>
      <c r="I721" s="288" t="str">
        <f>_xlfn.IFNA(VLOOKUP(B721,'Absence Types'!A:D,4,FALSE),"")</f>
        <v/>
      </c>
      <c r="J721" s="110" t="str">
        <f t="shared" si="108"/>
        <v>Y</v>
      </c>
      <c r="K721" s="110" t="str">
        <f t="shared" si="109"/>
        <v>N</v>
      </c>
      <c r="L721" s="110" t="b">
        <f t="shared" si="110"/>
        <v>0</v>
      </c>
      <c r="M721" s="110" t="b">
        <f t="shared" si="111"/>
        <v>0</v>
      </c>
      <c r="AC721" s="1" t="str">
        <f t="shared" si="107"/>
        <v/>
      </c>
      <c r="AD721" s="1" t="str">
        <f t="shared" si="103"/>
        <v/>
      </c>
      <c r="AE721" s="1" t="e">
        <f>VLOOKUP(A721,#REF!,12,FALSE)</f>
        <v>#REF!</v>
      </c>
      <c r="AF721" s="1">
        <f t="shared" si="104"/>
        <v>0</v>
      </c>
      <c r="AG721" s="1">
        <f t="shared" si="105"/>
        <v>0</v>
      </c>
      <c r="AH721" s="1">
        <f t="shared" si="106"/>
        <v>0</v>
      </c>
    </row>
    <row r="722" spans="1:34" ht="14" x14ac:dyDescent="0.3">
      <c r="A722" s="279"/>
      <c r="B722" s="279"/>
      <c r="C722" s="280"/>
      <c r="D722" s="281"/>
      <c r="E722" s="281"/>
      <c r="F722" s="280"/>
      <c r="G722" s="281"/>
      <c r="H722" s="279"/>
      <c r="I722" s="288" t="str">
        <f>_xlfn.IFNA(VLOOKUP(B722,'Absence Types'!A:D,4,FALSE),"")</f>
        <v/>
      </c>
      <c r="J722" s="110" t="str">
        <f t="shared" si="108"/>
        <v>Y</v>
      </c>
      <c r="K722" s="110" t="str">
        <f t="shared" si="109"/>
        <v>N</v>
      </c>
      <c r="L722" s="110" t="b">
        <f t="shared" si="110"/>
        <v>0</v>
      </c>
      <c r="M722" s="110" t="b">
        <f t="shared" si="111"/>
        <v>0</v>
      </c>
      <c r="AC722" s="1" t="str">
        <f t="shared" si="107"/>
        <v/>
      </c>
      <c r="AD722" s="1" t="str">
        <f t="shared" si="103"/>
        <v/>
      </c>
      <c r="AE722" s="1" t="e">
        <f>VLOOKUP(A722,#REF!,12,FALSE)</f>
        <v>#REF!</v>
      </c>
      <c r="AF722" s="1">
        <f t="shared" si="104"/>
        <v>0</v>
      </c>
      <c r="AG722" s="1">
        <f t="shared" si="105"/>
        <v>0</v>
      </c>
      <c r="AH722" s="1">
        <f t="shared" si="106"/>
        <v>0</v>
      </c>
    </row>
    <row r="723" spans="1:34" ht="14" x14ac:dyDescent="0.3">
      <c r="A723" s="279"/>
      <c r="B723" s="279"/>
      <c r="C723" s="280"/>
      <c r="D723" s="281"/>
      <c r="E723" s="281"/>
      <c r="F723" s="280"/>
      <c r="G723" s="281"/>
      <c r="H723" s="279"/>
      <c r="I723" s="288" t="str">
        <f>_xlfn.IFNA(VLOOKUP(B723,'Absence Types'!A:D,4,FALSE),"")</f>
        <v/>
      </c>
      <c r="J723" s="110" t="str">
        <f t="shared" si="108"/>
        <v>Y</v>
      </c>
      <c r="K723" s="110" t="str">
        <f t="shared" si="109"/>
        <v>N</v>
      </c>
      <c r="L723" s="110" t="b">
        <f t="shared" si="110"/>
        <v>0</v>
      </c>
      <c r="M723" s="110" t="b">
        <f t="shared" si="111"/>
        <v>0</v>
      </c>
      <c r="AC723" s="1" t="str">
        <f t="shared" si="107"/>
        <v/>
      </c>
      <c r="AD723" s="1" t="str">
        <f t="shared" si="103"/>
        <v/>
      </c>
      <c r="AE723" s="1" t="e">
        <f>VLOOKUP(A723,#REF!,12,FALSE)</f>
        <v>#REF!</v>
      </c>
      <c r="AF723" s="1">
        <f t="shared" si="104"/>
        <v>0</v>
      </c>
      <c r="AG723" s="1">
        <f t="shared" si="105"/>
        <v>0</v>
      </c>
      <c r="AH723" s="1">
        <f t="shared" si="106"/>
        <v>0</v>
      </c>
    </row>
    <row r="724" spans="1:34" ht="14" x14ac:dyDescent="0.3">
      <c r="A724" s="279"/>
      <c r="B724" s="279"/>
      <c r="C724" s="280"/>
      <c r="D724" s="281"/>
      <c r="E724" s="281"/>
      <c r="F724" s="280"/>
      <c r="G724" s="281"/>
      <c r="H724" s="279"/>
      <c r="I724" s="288" t="str">
        <f>_xlfn.IFNA(VLOOKUP(B724,'Absence Types'!A:D,4,FALSE),"")</f>
        <v/>
      </c>
      <c r="J724" s="110" t="str">
        <f t="shared" si="108"/>
        <v>Y</v>
      </c>
      <c r="K724" s="110" t="str">
        <f t="shared" si="109"/>
        <v>N</v>
      </c>
      <c r="L724" s="110" t="b">
        <f t="shared" si="110"/>
        <v>0</v>
      </c>
      <c r="M724" s="110" t="b">
        <f t="shared" si="111"/>
        <v>0</v>
      </c>
      <c r="AC724" s="1" t="str">
        <f t="shared" si="107"/>
        <v/>
      </c>
      <c r="AD724" s="1" t="str">
        <f t="shared" si="103"/>
        <v/>
      </c>
      <c r="AE724" s="1" t="e">
        <f>VLOOKUP(A724,#REF!,12,FALSE)</f>
        <v>#REF!</v>
      </c>
      <c r="AF724" s="1">
        <f t="shared" si="104"/>
        <v>0</v>
      </c>
      <c r="AG724" s="1">
        <f t="shared" si="105"/>
        <v>0</v>
      </c>
      <c r="AH724" s="1">
        <f t="shared" si="106"/>
        <v>0</v>
      </c>
    </row>
    <row r="725" spans="1:34" ht="14" x14ac:dyDescent="0.3">
      <c r="A725" s="279"/>
      <c r="B725" s="279"/>
      <c r="C725" s="280"/>
      <c r="D725" s="281"/>
      <c r="E725" s="281"/>
      <c r="F725" s="280"/>
      <c r="G725" s="281"/>
      <c r="H725" s="279"/>
      <c r="I725" s="288" t="str">
        <f>_xlfn.IFNA(VLOOKUP(B725,'Absence Types'!A:D,4,FALSE),"")</f>
        <v/>
      </c>
      <c r="J725" s="110" t="str">
        <f t="shared" si="108"/>
        <v>Y</v>
      </c>
      <c r="K725" s="110" t="str">
        <f t="shared" si="109"/>
        <v>N</v>
      </c>
      <c r="L725" s="110" t="b">
        <f t="shared" si="110"/>
        <v>0</v>
      </c>
      <c r="M725" s="110" t="b">
        <f t="shared" si="111"/>
        <v>0</v>
      </c>
      <c r="AC725" s="1" t="str">
        <f t="shared" si="107"/>
        <v/>
      </c>
      <c r="AD725" s="1" t="str">
        <f t="shared" si="103"/>
        <v/>
      </c>
      <c r="AE725" s="1" t="e">
        <f>VLOOKUP(A725,#REF!,12,FALSE)</f>
        <v>#REF!</v>
      </c>
      <c r="AF725" s="1">
        <f t="shared" si="104"/>
        <v>0</v>
      </c>
      <c r="AG725" s="1">
        <f t="shared" si="105"/>
        <v>0</v>
      </c>
      <c r="AH725" s="1">
        <f t="shared" si="106"/>
        <v>0</v>
      </c>
    </row>
    <row r="726" spans="1:34" ht="14" x14ac:dyDescent="0.3">
      <c r="A726" s="279"/>
      <c r="B726" s="279"/>
      <c r="C726" s="280"/>
      <c r="D726" s="281"/>
      <c r="E726" s="281"/>
      <c r="F726" s="280"/>
      <c r="G726" s="281"/>
      <c r="H726" s="279"/>
      <c r="I726" s="288" t="str">
        <f>_xlfn.IFNA(VLOOKUP(B726,'Absence Types'!A:D,4,FALSE),"")</f>
        <v/>
      </c>
      <c r="J726" s="110" t="str">
        <f t="shared" si="108"/>
        <v>Y</v>
      </c>
      <c r="K726" s="110" t="str">
        <f t="shared" si="109"/>
        <v>N</v>
      </c>
      <c r="L726" s="110" t="b">
        <f t="shared" si="110"/>
        <v>0</v>
      </c>
      <c r="M726" s="110" t="b">
        <f t="shared" si="111"/>
        <v>0</v>
      </c>
      <c r="AC726" s="1" t="str">
        <f t="shared" si="107"/>
        <v/>
      </c>
      <c r="AD726" s="1" t="str">
        <f t="shared" si="103"/>
        <v/>
      </c>
      <c r="AE726" s="1" t="e">
        <f>VLOOKUP(A726,#REF!,12,FALSE)</f>
        <v>#REF!</v>
      </c>
      <c r="AF726" s="1">
        <f t="shared" si="104"/>
        <v>0</v>
      </c>
      <c r="AG726" s="1">
        <f t="shared" si="105"/>
        <v>0</v>
      </c>
      <c r="AH726" s="1">
        <f t="shared" si="106"/>
        <v>0</v>
      </c>
    </row>
    <row r="727" spans="1:34" ht="14" x14ac:dyDescent="0.3">
      <c r="A727" s="279"/>
      <c r="B727" s="279"/>
      <c r="C727" s="280"/>
      <c r="D727" s="281"/>
      <c r="E727" s="281"/>
      <c r="F727" s="280"/>
      <c r="G727" s="281"/>
      <c r="H727" s="279"/>
      <c r="I727" s="288" t="str">
        <f>_xlfn.IFNA(VLOOKUP(B727,'Absence Types'!A:D,4,FALSE),"")</f>
        <v/>
      </c>
      <c r="J727" s="110" t="str">
        <f t="shared" si="108"/>
        <v>Y</v>
      </c>
      <c r="K727" s="110" t="str">
        <f t="shared" si="109"/>
        <v>N</v>
      </c>
      <c r="L727" s="110" t="b">
        <f t="shared" si="110"/>
        <v>0</v>
      </c>
      <c r="M727" s="110" t="b">
        <f t="shared" si="111"/>
        <v>0</v>
      </c>
      <c r="AC727" s="1" t="str">
        <f t="shared" si="107"/>
        <v/>
      </c>
      <c r="AD727" s="1" t="str">
        <f t="shared" si="103"/>
        <v/>
      </c>
      <c r="AE727" s="1" t="e">
        <f>VLOOKUP(A727,#REF!,12,FALSE)</f>
        <v>#REF!</v>
      </c>
      <c r="AF727" s="1">
        <f t="shared" si="104"/>
        <v>0</v>
      </c>
      <c r="AG727" s="1">
        <f t="shared" si="105"/>
        <v>0</v>
      </c>
      <c r="AH727" s="1">
        <f t="shared" si="106"/>
        <v>0</v>
      </c>
    </row>
    <row r="728" spans="1:34" ht="14" x14ac:dyDescent="0.3">
      <c r="A728" s="279"/>
      <c r="B728" s="279"/>
      <c r="C728" s="280"/>
      <c r="D728" s="281"/>
      <c r="E728" s="281"/>
      <c r="F728" s="280"/>
      <c r="G728" s="281"/>
      <c r="H728" s="279"/>
      <c r="I728" s="288" t="str">
        <f>_xlfn.IFNA(VLOOKUP(B728,'Absence Types'!A:D,4,FALSE),"")</f>
        <v/>
      </c>
      <c r="J728" s="110" t="str">
        <f t="shared" si="108"/>
        <v>Y</v>
      </c>
      <c r="K728" s="110" t="str">
        <f t="shared" si="109"/>
        <v>N</v>
      </c>
      <c r="L728" s="110" t="b">
        <f t="shared" si="110"/>
        <v>0</v>
      </c>
      <c r="M728" s="110" t="b">
        <f t="shared" si="111"/>
        <v>0</v>
      </c>
      <c r="AC728" s="1" t="str">
        <f t="shared" si="107"/>
        <v/>
      </c>
      <c r="AD728" s="1" t="str">
        <f t="shared" si="103"/>
        <v/>
      </c>
      <c r="AE728" s="1" t="e">
        <f>VLOOKUP(A728,#REF!,12,FALSE)</f>
        <v>#REF!</v>
      </c>
      <c r="AF728" s="1">
        <f t="shared" si="104"/>
        <v>0</v>
      </c>
      <c r="AG728" s="1">
        <f t="shared" si="105"/>
        <v>0</v>
      </c>
      <c r="AH728" s="1">
        <f t="shared" si="106"/>
        <v>0</v>
      </c>
    </row>
    <row r="729" spans="1:34" ht="14" x14ac:dyDescent="0.3">
      <c r="A729" s="279"/>
      <c r="B729" s="279"/>
      <c r="C729" s="280"/>
      <c r="D729" s="281"/>
      <c r="E729" s="281"/>
      <c r="F729" s="280"/>
      <c r="G729" s="281"/>
      <c r="H729" s="279"/>
      <c r="I729" s="288" t="str">
        <f>_xlfn.IFNA(VLOOKUP(B729,'Absence Types'!A:D,4,FALSE),"")</f>
        <v/>
      </c>
      <c r="J729" s="110" t="str">
        <f t="shared" si="108"/>
        <v>Y</v>
      </c>
      <c r="K729" s="110" t="str">
        <f t="shared" si="109"/>
        <v>N</v>
      </c>
      <c r="L729" s="110" t="b">
        <f t="shared" si="110"/>
        <v>0</v>
      </c>
      <c r="M729" s="110" t="b">
        <f t="shared" si="111"/>
        <v>0</v>
      </c>
      <c r="AC729" s="1" t="str">
        <f t="shared" si="107"/>
        <v/>
      </c>
      <c r="AD729" s="1" t="str">
        <f t="shared" si="103"/>
        <v/>
      </c>
      <c r="AE729" s="1" t="e">
        <f>VLOOKUP(A729,#REF!,12,FALSE)</f>
        <v>#REF!</v>
      </c>
      <c r="AF729" s="1">
        <f t="shared" si="104"/>
        <v>0</v>
      </c>
      <c r="AG729" s="1">
        <f t="shared" si="105"/>
        <v>0</v>
      </c>
      <c r="AH729" s="1">
        <f t="shared" si="106"/>
        <v>0</v>
      </c>
    </row>
    <row r="730" spans="1:34" ht="14" x14ac:dyDescent="0.3">
      <c r="A730" s="279"/>
      <c r="B730" s="279"/>
      <c r="C730" s="280"/>
      <c r="D730" s="281"/>
      <c r="E730" s="281"/>
      <c r="F730" s="280"/>
      <c r="G730" s="281"/>
      <c r="H730" s="279"/>
      <c r="I730" s="288" t="str">
        <f>_xlfn.IFNA(VLOOKUP(B730,'Absence Types'!A:D,4,FALSE),"")</f>
        <v/>
      </c>
      <c r="J730" s="110" t="str">
        <f t="shared" si="108"/>
        <v>Y</v>
      </c>
      <c r="K730" s="110" t="str">
        <f t="shared" si="109"/>
        <v>N</v>
      </c>
      <c r="L730" s="110" t="b">
        <f t="shared" si="110"/>
        <v>0</v>
      </c>
      <c r="M730" s="110" t="b">
        <f t="shared" si="111"/>
        <v>0</v>
      </c>
      <c r="AC730" s="1" t="str">
        <f t="shared" si="107"/>
        <v/>
      </c>
      <c r="AD730" s="1" t="str">
        <f t="shared" si="103"/>
        <v/>
      </c>
      <c r="AE730" s="1" t="e">
        <f>VLOOKUP(A730,#REF!,12,FALSE)</f>
        <v>#REF!</v>
      </c>
      <c r="AF730" s="1">
        <f t="shared" si="104"/>
        <v>0</v>
      </c>
      <c r="AG730" s="1">
        <f t="shared" si="105"/>
        <v>0</v>
      </c>
      <c r="AH730" s="1">
        <f t="shared" si="106"/>
        <v>0</v>
      </c>
    </row>
    <row r="731" spans="1:34" ht="14" x14ac:dyDescent="0.3">
      <c r="A731" s="279"/>
      <c r="B731" s="279"/>
      <c r="C731" s="280"/>
      <c r="D731" s="281"/>
      <c r="E731" s="281"/>
      <c r="F731" s="280"/>
      <c r="G731" s="281"/>
      <c r="H731" s="279"/>
      <c r="I731" s="288" t="str">
        <f>_xlfn.IFNA(VLOOKUP(B731,'Absence Types'!A:D,4,FALSE),"")</f>
        <v/>
      </c>
      <c r="J731" s="110" t="str">
        <f t="shared" si="108"/>
        <v>Y</v>
      </c>
      <c r="K731" s="110" t="str">
        <f t="shared" si="109"/>
        <v>N</v>
      </c>
      <c r="L731" s="110" t="b">
        <f t="shared" si="110"/>
        <v>0</v>
      </c>
      <c r="M731" s="110" t="b">
        <f t="shared" si="111"/>
        <v>0</v>
      </c>
      <c r="AC731" s="1" t="str">
        <f t="shared" si="107"/>
        <v/>
      </c>
      <c r="AD731" s="1" t="str">
        <f t="shared" si="103"/>
        <v/>
      </c>
      <c r="AE731" s="1" t="e">
        <f>VLOOKUP(A731,#REF!,12,FALSE)</f>
        <v>#REF!</v>
      </c>
      <c r="AF731" s="1">
        <f t="shared" si="104"/>
        <v>0</v>
      </c>
      <c r="AG731" s="1">
        <f t="shared" si="105"/>
        <v>0</v>
      </c>
      <c r="AH731" s="1">
        <f t="shared" si="106"/>
        <v>0</v>
      </c>
    </row>
    <row r="732" spans="1:34" ht="14" x14ac:dyDescent="0.3">
      <c r="A732" s="279"/>
      <c r="B732" s="279"/>
      <c r="C732" s="280"/>
      <c r="D732" s="281"/>
      <c r="E732" s="281"/>
      <c r="F732" s="280"/>
      <c r="G732" s="281"/>
      <c r="H732" s="279"/>
      <c r="I732" s="288" t="str">
        <f>_xlfn.IFNA(VLOOKUP(B732,'Absence Types'!A:D,4,FALSE),"")</f>
        <v/>
      </c>
      <c r="J732" s="110" t="str">
        <f t="shared" si="108"/>
        <v>Y</v>
      </c>
      <c r="K732" s="110" t="str">
        <f t="shared" si="109"/>
        <v>N</v>
      </c>
      <c r="L732" s="110" t="b">
        <f t="shared" si="110"/>
        <v>0</v>
      </c>
      <c r="M732" s="110" t="b">
        <f t="shared" si="111"/>
        <v>0</v>
      </c>
      <c r="AC732" s="1" t="str">
        <f t="shared" si="107"/>
        <v/>
      </c>
      <c r="AD732" s="1" t="str">
        <f t="shared" si="103"/>
        <v/>
      </c>
      <c r="AE732" s="1" t="e">
        <f>VLOOKUP(A732,#REF!,12,FALSE)</f>
        <v>#REF!</v>
      </c>
      <c r="AF732" s="1">
        <f t="shared" si="104"/>
        <v>0</v>
      </c>
      <c r="AG732" s="1">
        <f t="shared" si="105"/>
        <v>0</v>
      </c>
      <c r="AH732" s="1">
        <f t="shared" si="106"/>
        <v>0</v>
      </c>
    </row>
    <row r="733" spans="1:34" ht="14" x14ac:dyDescent="0.3">
      <c r="A733" s="279"/>
      <c r="B733" s="279"/>
      <c r="C733" s="280"/>
      <c r="D733" s="281"/>
      <c r="E733" s="281"/>
      <c r="F733" s="280"/>
      <c r="G733" s="281"/>
      <c r="H733" s="279"/>
      <c r="I733" s="288" t="str">
        <f>_xlfn.IFNA(VLOOKUP(B733,'Absence Types'!A:D,4,FALSE),"")</f>
        <v/>
      </c>
      <c r="J733" s="110" t="str">
        <f t="shared" si="108"/>
        <v>Y</v>
      </c>
      <c r="K733" s="110" t="str">
        <f t="shared" si="109"/>
        <v>N</v>
      </c>
      <c r="L733" s="110" t="b">
        <f t="shared" si="110"/>
        <v>0</v>
      </c>
      <c r="M733" s="110" t="b">
        <f t="shared" si="111"/>
        <v>0</v>
      </c>
      <c r="AC733" s="1" t="str">
        <f t="shared" si="107"/>
        <v/>
      </c>
      <c r="AD733" s="1" t="str">
        <f t="shared" si="103"/>
        <v/>
      </c>
      <c r="AE733" s="1" t="e">
        <f>VLOOKUP(A733,#REF!,12,FALSE)</f>
        <v>#REF!</v>
      </c>
      <c r="AF733" s="1">
        <f t="shared" si="104"/>
        <v>0</v>
      </c>
      <c r="AG733" s="1">
        <f t="shared" si="105"/>
        <v>0</v>
      </c>
      <c r="AH733" s="1">
        <f t="shared" si="106"/>
        <v>0</v>
      </c>
    </row>
    <row r="734" spans="1:34" ht="14" x14ac:dyDescent="0.3">
      <c r="A734" s="279"/>
      <c r="B734" s="279"/>
      <c r="C734" s="280"/>
      <c r="D734" s="281"/>
      <c r="E734" s="281"/>
      <c r="F734" s="280"/>
      <c r="G734" s="281"/>
      <c r="H734" s="279"/>
      <c r="I734" s="288" t="str">
        <f>_xlfn.IFNA(VLOOKUP(B734,'Absence Types'!A:D,4,FALSE),"")</f>
        <v/>
      </c>
      <c r="J734" s="110" t="str">
        <f t="shared" si="108"/>
        <v>Y</v>
      </c>
      <c r="K734" s="110" t="str">
        <f t="shared" si="109"/>
        <v>N</v>
      </c>
      <c r="L734" s="110" t="b">
        <f t="shared" si="110"/>
        <v>0</v>
      </c>
      <c r="M734" s="110" t="b">
        <f t="shared" si="111"/>
        <v>0</v>
      </c>
      <c r="AC734" s="1" t="str">
        <f t="shared" si="107"/>
        <v/>
      </c>
      <c r="AD734" s="1" t="str">
        <f t="shared" si="103"/>
        <v/>
      </c>
      <c r="AE734" s="1" t="e">
        <f>VLOOKUP(A734,#REF!,12,FALSE)</f>
        <v>#REF!</v>
      </c>
      <c r="AF734" s="1">
        <f t="shared" si="104"/>
        <v>0</v>
      </c>
      <c r="AG734" s="1">
        <f t="shared" si="105"/>
        <v>0</v>
      </c>
      <c r="AH734" s="1">
        <f t="shared" si="106"/>
        <v>0</v>
      </c>
    </row>
    <row r="735" spans="1:34" ht="14" x14ac:dyDescent="0.3">
      <c r="A735" s="279"/>
      <c r="B735" s="279"/>
      <c r="C735" s="280"/>
      <c r="D735" s="281"/>
      <c r="E735" s="281"/>
      <c r="F735" s="280"/>
      <c r="G735" s="281"/>
      <c r="H735" s="279"/>
      <c r="I735" s="288" t="str">
        <f>_xlfn.IFNA(VLOOKUP(B735,'Absence Types'!A:D,4,FALSE),"")</f>
        <v/>
      </c>
      <c r="J735" s="110" t="str">
        <f t="shared" si="108"/>
        <v>Y</v>
      </c>
      <c r="K735" s="110" t="str">
        <f t="shared" si="109"/>
        <v>N</v>
      </c>
      <c r="L735" s="110" t="b">
        <f t="shared" si="110"/>
        <v>0</v>
      </c>
      <c r="M735" s="110" t="b">
        <f t="shared" si="111"/>
        <v>0</v>
      </c>
      <c r="AC735" s="1" t="str">
        <f t="shared" si="107"/>
        <v/>
      </c>
      <c r="AD735" s="1" t="str">
        <f t="shared" si="103"/>
        <v/>
      </c>
      <c r="AE735" s="1" t="e">
        <f>VLOOKUP(A735,#REF!,12,FALSE)</f>
        <v>#REF!</v>
      </c>
      <c r="AF735" s="1">
        <f t="shared" si="104"/>
        <v>0</v>
      </c>
      <c r="AG735" s="1">
        <f t="shared" si="105"/>
        <v>0</v>
      </c>
      <c r="AH735" s="1">
        <f t="shared" si="106"/>
        <v>0</v>
      </c>
    </row>
    <row r="736" spans="1:34" ht="14" x14ac:dyDescent="0.3">
      <c r="A736" s="279"/>
      <c r="B736" s="279"/>
      <c r="C736" s="280"/>
      <c r="D736" s="281"/>
      <c r="E736" s="281"/>
      <c r="F736" s="280"/>
      <c r="G736" s="281"/>
      <c r="H736" s="279"/>
      <c r="I736" s="288" t="str">
        <f>_xlfn.IFNA(VLOOKUP(B736,'Absence Types'!A:D,4,FALSE),"")</f>
        <v/>
      </c>
      <c r="J736" s="110" t="str">
        <f t="shared" si="108"/>
        <v>Y</v>
      </c>
      <c r="K736" s="110" t="str">
        <f t="shared" si="109"/>
        <v>N</v>
      </c>
      <c r="L736" s="110" t="b">
        <f t="shared" si="110"/>
        <v>0</v>
      </c>
      <c r="M736" s="110" t="b">
        <f t="shared" si="111"/>
        <v>0</v>
      </c>
      <c r="AC736" s="1" t="str">
        <f t="shared" si="107"/>
        <v/>
      </c>
      <c r="AD736" s="1" t="str">
        <f t="shared" si="103"/>
        <v/>
      </c>
      <c r="AE736" s="1" t="e">
        <f>VLOOKUP(A736,#REF!,12,FALSE)</f>
        <v>#REF!</v>
      </c>
      <c r="AF736" s="1">
        <f t="shared" si="104"/>
        <v>0</v>
      </c>
      <c r="AG736" s="1">
        <f t="shared" si="105"/>
        <v>0</v>
      </c>
      <c r="AH736" s="1">
        <f t="shared" si="106"/>
        <v>0</v>
      </c>
    </row>
    <row r="737" spans="1:34" ht="14" x14ac:dyDescent="0.3">
      <c r="A737" s="279"/>
      <c r="B737" s="279"/>
      <c r="C737" s="280"/>
      <c r="D737" s="281"/>
      <c r="E737" s="281"/>
      <c r="F737" s="280"/>
      <c r="G737" s="281"/>
      <c r="H737" s="279"/>
      <c r="I737" s="288" t="str">
        <f>_xlfn.IFNA(VLOOKUP(B737,'Absence Types'!A:D,4,FALSE),"")</f>
        <v/>
      </c>
      <c r="J737" s="110" t="str">
        <f t="shared" si="108"/>
        <v>Y</v>
      </c>
      <c r="K737" s="110" t="str">
        <f t="shared" si="109"/>
        <v>N</v>
      </c>
      <c r="L737" s="110" t="b">
        <f t="shared" si="110"/>
        <v>0</v>
      </c>
      <c r="M737" s="110" t="b">
        <f t="shared" si="111"/>
        <v>0</v>
      </c>
      <c r="AC737" s="1" t="str">
        <f t="shared" si="107"/>
        <v/>
      </c>
      <c r="AD737" s="1" t="str">
        <f t="shared" si="103"/>
        <v/>
      </c>
      <c r="AE737" s="1" t="e">
        <f>VLOOKUP(A737,#REF!,12,FALSE)</f>
        <v>#REF!</v>
      </c>
      <c r="AF737" s="1">
        <f t="shared" si="104"/>
        <v>0</v>
      </c>
      <c r="AG737" s="1">
        <f t="shared" si="105"/>
        <v>0</v>
      </c>
      <c r="AH737" s="1">
        <f t="shared" si="106"/>
        <v>0</v>
      </c>
    </row>
    <row r="738" spans="1:34" ht="14" x14ac:dyDescent="0.3">
      <c r="A738" s="279"/>
      <c r="B738" s="279"/>
      <c r="C738" s="280"/>
      <c r="D738" s="281"/>
      <c r="E738" s="281"/>
      <c r="F738" s="280"/>
      <c r="G738" s="281"/>
      <c r="H738" s="279"/>
      <c r="I738" s="288" t="str">
        <f>_xlfn.IFNA(VLOOKUP(B738,'Absence Types'!A:D,4,FALSE),"")</f>
        <v/>
      </c>
      <c r="J738" s="110" t="str">
        <f t="shared" si="108"/>
        <v>Y</v>
      </c>
      <c r="K738" s="110" t="str">
        <f t="shared" si="109"/>
        <v>N</v>
      </c>
      <c r="L738" s="110" t="b">
        <f t="shared" si="110"/>
        <v>0</v>
      </c>
      <c r="M738" s="110" t="b">
        <f t="shared" si="111"/>
        <v>0</v>
      </c>
      <c r="AC738" s="1" t="str">
        <f t="shared" si="107"/>
        <v/>
      </c>
      <c r="AD738" s="1" t="str">
        <f t="shared" si="103"/>
        <v/>
      </c>
      <c r="AE738" s="1" t="e">
        <f>VLOOKUP(A738,#REF!,12,FALSE)</f>
        <v>#REF!</v>
      </c>
      <c r="AF738" s="1">
        <f t="shared" si="104"/>
        <v>0</v>
      </c>
      <c r="AG738" s="1">
        <f t="shared" si="105"/>
        <v>0</v>
      </c>
      <c r="AH738" s="1">
        <f t="shared" si="106"/>
        <v>0</v>
      </c>
    </row>
    <row r="739" spans="1:34" ht="14" x14ac:dyDescent="0.3">
      <c r="A739" s="279"/>
      <c r="B739" s="279"/>
      <c r="C739" s="280"/>
      <c r="D739" s="281"/>
      <c r="E739" s="281"/>
      <c r="F739" s="280"/>
      <c r="G739" s="281"/>
      <c r="H739" s="279"/>
      <c r="I739" s="288" t="str">
        <f>_xlfn.IFNA(VLOOKUP(B739,'Absence Types'!A:D,4,FALSE),"")</f>
        <v/>
      </c>
      <c r="J739" s="110" t="str">
        <f t="shared" si="108"/>
        <v>Y</v>
      </c>
      <c r="K739" s="110" t="str">
        <f t="shared" si="109"/>
        <v>N</v>
      </c>
      <c r="L739" s="110" t="b">
        <f t="shared" si="110"/>
        <v>0</v>
      </c>
      <c r="M739" s="110" t="b">
        <f t="shared" si="111"/>
        <v>0</v>
      </c>
      <c r="AC739" s="1" t="str">
        <f t="shared" si="107"/>
        <v/>
      </c>
      <c r="AD739" s="1" t="str">
        <f t="shared" si="103"/>
        <v/>
      </c>
      <c r="AE739" s="1" t="e">
        <f>VLOOKUP(A739,#REF!,12,FALSE)</f>
        <v>#REF!</v>
      </c>
      <c r="AF739" s="1">
        <f t="shared" si="104"/>
        <v>0</v>
      </c>
      <c r="AG739" s="1">
        <f t="shared" si="105"/>
        <v>0</v>
      </c>
      <c r="AH739" s="1">
        <f t="shared" si="106"/>
        <v>0</v>
      </c>
    </row>
    <row r="740" spans="1:34" ht="14" x14ac:dyDescent="0.3">
      <c r="A740" s="279"/>
      <c r="B740" s="279"/>
      <c r="C740" s="280"/>
      <c r="D740" s="281"/>
      <c r="E740" s="281"/>
      <c r="F740" s="280"/>
      <c r="G740" s="281"/>
      <c r="H740" s="279"/>
      <c r="I740" s="288" t="str">
        <f>_xlfn.IFNA(VLOOKUP(B740,'Absence Types'!A:D,4,FALSE),"")</f>
        <v/>
      </c>
      <c r="J740" s="110" t="str">
        <f t="shared" si="108"/>
        <v>Y</v>
      </c>
      <c r="K740" s="110" t="str">
        <f t="shared" si="109"/>
        <v>N</v>
      </c>
      <c r="L740" s="110" t="b">
        <f t="shared" si="110"/>
        <v>0</v>
      </c>
      <c r="M740" s="110" t="b">
        <f t="shared" si="111"/>
        <v>0</v>
      </c>
      <c r="AC740" s="1" t="str">
        <f t="shared" si="107"/>
        <v/>
      </c>
      <c r="AD740" s="1" t="str">
        <f t="shared" si="103"/>
        <v/>
      </c>
      <c r="AE740" s="1" t="e">
        <f>VLOOKUP(A740,#REF!,12,FALSE)</f>
        <v>#REF!</v>
      </c>
      <c r="AF740" s="1">
        <f t="shared" si="104"/>
        <v>0</v>
      </c>
      <c r="AG740" s="1">
        <f t="shared" si="105"/>
        <v>0</v>
      </c>
      <c r="AH740" s="1">
        <f t="shared" si="106"/>
        <v>0</v>
      </c>
    </row>
    <row r="741" spans="1:34" ht="14" x14ac:dyDescent="0.3">
      <c r="A741" s="279"/>
      <c r="B741" s="279"/>
      <c r="C741" s="280"/>
      <c r="D741" s="281"/>
      <c r="E741" s="281"/>
      <c r="F741" s="280"/>
      <c r="G741" s="281"/>
      <c r="H741" s="279"/>
      <c r="I741" s="288" t="str">
        <f>_xlfn.IFNA(VLOOKUP(B741,'Absence Types'!A:D,4,FALSE),"")</f>
        <v/>
      </c>
      <c r="J741" s="110" t="str">
        <f t="shared" si="108"/>
        <v>Y</v>
      </c>
      <c r="K741" s="110" t="str">
        <f t="shared" si="109"/>
        <v>N</v>
      </c>
      <c r="L741" s="110" t="b">
        <f t="shared" si="110"/>
        <v>0</v>
      </c>
      <c r="M741" s="110" t="b">
        <f t="shared" si="111"/>
        <v>0</v>
      </c>
      <c r="AC741" s="1" t="str">
        <f t="shared" si="107"/>
        <v/>
      </c>
      <c r="AD741" s="1" t="str">
        <f t="shared" si="103"/>
        <v/>
      </c>
      <c r="AE741" s="1" t="e">
        <f>VLOOKUP(A741,#REF!,12,FALSE)</f>
        <v>#REF!</v>
      </c>
      <c r="AF741" s="1">
        <f t="shared" si="104"/>
        <v>0</v>
      </c>
      <c r="AG741" s="1">
        <f t="shared" si="105"/>
        <v>0</v>
      </c>
      <c r="AH741" s="1">
        <f t="shared" si="106"/>
        <v>0</v>
      </c>
    </row>
    <row r="742" spans="1:34" ht="14" x14ac:dyDescent="0.3">
      <c r="A742" s="279"/>
      <c r="B742" s="279"/>
      <c r="C742" s="280"/>
      <c r="D742" s="281"/>
      <c r="E742" s="281"/>
      <c r="F742" s="280"/>
      <c r="G742" s="281"/>
      <c r="H742" s="279"/>
      <c r="I742" s="288" t="str">
        <f>_xlfn.IFNA(VLOOKUP(B742,'Absence Types'!A:D,4,FALSE),"")</f>
        <v/>
      </c>
      <c r="J742" s="110" t="str">
        <f t="shared" si="108"/>
        <v>Y</v>
      </c>
      <c r="K742" s="110" t="str">
        <f t="shared" si="109"/>
        <v>N</v>
      </c>
      <c r="L742" s="110" t="b">
        <f t="shared" si="110"/>
        <v>0</v>
      </c>
      <c r="M742" s="110" t="b">
        <f t="shared" si="111"/>
        <v>0</v>
      </c>
      <c r="AC742" s="1" t="str">
        <f t="shared" si="107"/>
        <v/>
      </c>
      <c r="AD742" s="1" t="str">
        <f t="shared" si="103"/>
        <v/>
      </c>
      <c r="AE742" s="1" t="e">
        <f>VLOOKUP(A742,#REF!,12,FALSE)</f>
        <v>#REF!</v>
      </c>
      <c r="AF742" s="1">
        <f t="shared" si="104"/>
        <v>0</v>
      </c>
      <c r="AG742" s="1">
        <f t="shared" si="105"/>
        <v>0</v>
      </c>
      <c r="AH742" s="1">
        <f t="shared" si="106"/>
        <v>0</v>
      </c>
    </row>
    <row r="743" spans="1:34" ht="14" x14ac:dyDescent="0.3">
      <c r="A743" s="279"/>
      <c r="B743" s="279"/>
      <c r="C743" s="280"/>
      <c r="D743" s="281"/>
      <c r="E743" s="281"/>
      <c r="F743" s="280"/>
      <c r="G743" s="281"/>
      <c r="H743" s="279"/>
      <c r="I743" s="288" t="str">
        <f>_xlfn.IFNA(VLOOKUP(B743,'Absence Types'!A:D,4,FALSE),"")</f>
        <v/>
      </c>
      <c r="J743" s="110" t="str">
        <f t="shared" si="108"/>
        <v>Y</v>
      </c>
      <c r="K743" s="110" t="str">
        <f t="shared" si="109"/>
        <v>N</v>
      </c>
      <c r="L743" s="110" t="b">
        <f t="shared" si="110"/>
        <v>0</v>
      </c>
      <c r="M743" s="110" t="b">
        <f t="shared" si="111"/>
        <v>0</v>
      </c>
      <c r="AC743" s="1" t="str">
        <f t="shared" si="107"/>
        <v/>
      </c>
      <c r="AD743" s="1" t="str">
        <f t="shared" si="103"/>
        <v/>
      </c>
      <c r="AE743" s="1" t="e">
        <f>VLOOKUP(A743,#REF!,12,FALSE)</f>
        <v>#REF!</v>
      </c>
      <c r="AF743" s="1">
        <f t="shared" si="104"/>
        <v>0</v>
      </c>
      <c r="AG743" s="1">
        <f t="shared" si="105"/>
        <v>0</v>
      </c>
      <c r="AH743" s="1">
        <f t="shared" si="106"/>
        <v>0</v>
      </c>
    </row>
    <row r="744" spans="1:34" ht="14" x14ac:dyDescent="0.3">
      <c r="A744" s="279"/>
      <c r="B744" s="279"/>
      <c r="C744" s="280"/>
      <c r="D744" s="281"/>
      <c r="E744" s="281"/>
      <c r="F744" s="280"/>
      <c r="G744" s="281"/>
      <c r="H744" s="279"/>
      <c r="I744" s="288" t="str">
        <f>_xlfn.IFNA(VLOOKUP(B744,'Absence Types'!A:D,4,FALSE),"")</f>
        <v/>
      </c>
      <c r="J744" s="110" t="str">
        <f t="shared" si="108"/>
        <v>Y</v>
      </c>
      <c r="K744" s="110" t="str">
        <f t="shared" si="109"/>
        <v>N</v>
      </c>
      <c r="L744" s="110" t="b">
        <f t="shared" si="110"/>
        <v>0</v>
      </c>
      <c r="M744" s="110" t="b">
        <f t="shared" si="111"/>
        <v>0</v>
      </c>
      <c r="AC744" s="1" t="str">
        <f t="shared" si="107"/>
        <v/>
      </c>
      <c r="AD744" s="1" t="str">
        <f t="shared" si="103"/>
        <v/>
      </c>
      <c r="AE744" s="1" t="e">
        <f>VLOOKUP(A744,#REF!,12,FALSE)</f>
        <v>#REF!</v>
      </c>
      <c r="AF744" s="1">
        <f t="shared" si="104"/>
        <v>0</v>
      </c>
      <c r="AG744" s="1">
        <f t="shared" si="105"/>
        <v>0</v>
      </c>
      <c r="AH744" s="1">
        <f t="shared" si="106"/>
        <v>0</v>
      </c>
    </row>
    <row r="745" spans="1:34" ht="14" x14ac:dyDescent="0.3">
      <c r="A745" s="279"/>
      <c r="B745" s="279"/>
      <c r="C745" s="280"/>
      <c r="D745" s="281"/>
      <c r="E745" s="281"/>
      <c r="F745" s="280"/>
      <c r="G745" s="281"/>
      <c r="H745" s="279"/>
      <c r="I745" s="288" t="str">
        <f>_xlfn.IFNA(VLOOKUP(B745,'Absence Types'!A:D,4,FALSE),"")</f>
        <v/>
      </c>
      <c r="J745" s="110" t="str">
        <f t="shared" si="108"/>
        <v>Y</v>
      </c>
      <c r="K745" s="110" t="str">
        <f t="shared" si="109"/>
        <v>N</v>
      </c>
      <c r="L745" s="110" t="b">
        <f t="shared" si="110"/>
        <v>0</v>
      </c>
      <c r="M745" s="110" t="b">
        <f t="shared" si="111"/>
        <v>0</v>
      </c>
      <c r="AC745" s="1" t="str">
        <f t="shared" si="107"/>
        <v/>
      </c>
      <c r="AD745" s="1" t="str">
        <f t="shared" si="103"/>
        <v/>
      </c>
      <c r="AE745" s="1" t="e">
        <f>VLOOKUP(A745,#REF!,12,FALSE)</f>
        <v>#REF!</v>
      </c>
      <c r="AF745" s="1">
        <f t="shared" si="104"/>
        <v>0</v>
      </c>
      <c r="AG745" s="1">
        <f t="shared" si="105"/>
        <v>0</v>
      </c>
      <c r="AH745" s="1">
        <f t="shared" si="106"/>
        <v>0</v>
      </c>
    </row>
    <row r="746" spans="1:34" ht="14" x14ac:dyDescent="0.3">
      <c r="A746" s="279"/>
      <c r="B746" s="279"/>
      <c r="C746" s="280"/>
      <c r="D746" s="281"/>
      <c r="E746" s="281"/>
      <c r="F746" s="280"/>
      <c r="G746" s="281"/>
      <c r="H746" s="279"/>
      <c r="I746" s="288" t="str">
        <f>_xlfn.IFNA(VLOOKUP(B746,'Absence Types'!A:D,4,FALSE),"")</f>
        <v/>
      </c>
      <c r="J746" s="110" t="str">
        <f t="shared" si="108"/>
        <v>Y</v>
      </c>
      <c r="K746" s="110" t="str">
        <f t="shared" si="109"/>
        <v>N</v>
      </c>
      <c r="L746" s="110" t="b">
        <f t="shared" si="110"/>
        <v>0</v>
      </c>
      <c r="M746" s="110" t="b">
        <f t="shared" si="111"/>
        <v>0</v>
      </c>
      <c r="AC746" s="1" t="str">
        <f t="shared" si="107"/>
        <v/>
      </c>
      <c r="AD746" s="1" t="str">
        <f t="shared" si="103"/>
        <v/>
      </c>
      <c r="AE746" s="1" t="e">
        <f>VLOOKUP(A746,#REF!,12,FALSE)</f>
        <v>#REF!</v>
      </c>
      <c r="AF746" s="1">
        <f t="shared" si="104"/>
        <v>0</v>
      </c>
      <c r="AG746" s="1">
        <f t="shared" si="105"/>
        <v>0</v>
      </c>
      <c r="AH746" s="1">
        <f t="shared" si="106"/>
        <v>0</v>
      </c>
    </row>
    <row r="747" spans="1:34" ht="14" x14ac:dyDescent="0.3">
      <c r="A747" s="279"/>
      <c r="B747" s="279"/>
      <c r="C747" s="280"/>
      <c r="D747" s="281"/>
      <c r="E747" s="281"/>
      <c r="F747" s="280"/>
      <c r="G747" s="281"/>
      <c r="H747" s="279"/>
      <c r="I747" s="288" t="str">
        <f>_xlfn.IFNA(VLOOKUP(B747,'Absence Types'!A:D,4,FALSE),"")</f>
        <v/>
      </c>
      <c r="J747" s="110" t="str">
        <f t="shared" si="108"/>
        <v>Y</v>
      </c>
      <c r="K747" s="110" t="str">
        <f t="shared" si="109"/>
        <v>N</v>
      </c>
      <c r="L747" s="110" t="b">
        <f t="shared" si="110"/>
        <v>0</v>
      </c>
      <c r="M747" s="110" t="b">
        <f t="shared" si="111"/>
        <v>0</v>
      </c>
      <c r="AC747" s="1" t="str">
        <f t="shared" si="107"/>
        <v/>
      </c>
      <c r="AD747" s="1" t="str">
        <f t="shared" si="103"/>
        <v/>
      </c>
      <c r="AE747" s="1" t="e">
        <f>VLOOKUP(A747,#REF!,12,FALSE)</f>
        <v>#REF!</v>
      </c>
      <c r="AF747" s="1">
        <f t="shared" si="104"/>
        <v>0</v>
      </c>
      <c r="AG747" s="1">
        <f t="shared" si="105"/>
        <v>0</v>
      </c>
      <c r="AH747" s="1">
        <f t="shared" si="106"/>
        <v>0</v>
      </c>
    </row>
    <row r="748" spans="1:34" ht="14" x14ac:dyDescent="0.3">
      <c r="A748" s="279"/>
      <c r="B748" s="279"/>
      <c r="C748" s="280"/>
      <c r="D748" s="281"/>
      <c r="E748" s="281"/>
      <c r="F748" s="280"/>
      <c r="G748" s="281"/>
      <c r="H748" s="279"/>
      <c r="I748" s="288" t="str">
        <f>_xlfn.IFNA(VLOOKUP(B748,'Absence Types'!A:D,4,FALSE),"")</f>
        <v/>
      </c>
      <c r="J748" s="110" t="str">
        <f t="shared" si="108"/>
        <v>Y</v>
      </c>
      <c r="K748" s="110" t="str">
        <f t="shared" si="109"/>
        <v>N</v>
      </c>
      <c r="L748" s="110" t="b">
        <f t="shared" si="110"/>
        <v>0</v>
      </c>
      <c r="M748" s="110" t="b">
        <f t="shared" si="111"/>
        <v>0</v>
      </c>
      <c r="AC748" s="1" t="str">
        <f t="shared" si="107"/>
        <v/>
      </c>
      <c r="AD748" s="1" t="str">
        <f t="shared" si="103"/>
        <v/>
      </c>
      <c r="AE748" s="1" t="e">
        <f>VLOOKUP(A748,#REF!,12,FALSE)</f>
        <v>#REF!</v>
      </c>
      <c r="AF748" s="1">
        <f t="shared" si="104"/>
        <v>0</v>
      </c>
      <c r="AG748" s="1">
        <f t="shared" si="105"/>
        <v>0</v>
      </c>
      <c r="AH748" s="1">
        <f t="shared" si="106"/>
        <v>0</v>
      </c>
    </row>
    <row r="749" spans="1:34" ht="14" x14ac:dyDescent="0.3">
      <c r="A749" s="279"/>
      <c r="B749" s="279"/>
      <c r="C749" s="280"/>
      <c r="D749" s="281"/>
      <c r="E749" s="281"/>
      <c r="F749" s="280"/>
      <c r="G749" s="281"/>
      <c r="H749" s="279"/>
      <c r="I749" s="288" t="str">
        <f>_xlfn.IFNA(VLOOKUP(B749,'Absence Types'!A:D,4,FALSE),"")</f>
        <v/>
      </c>
      <c r="J749" s="110" t="str">
        <f t="shared" si="108"/>
        <v>Y</v>
      </c>
      <c r="K749" s="110" t="str">
        <f t="shared" si="109"/>
        <v>N</v>
      </c>
      <c r="L749" s="110" t="b">
        <f t="shared" si="110"/>
        <v>0</v>
      </c>
      <c r="M749" s="110" t="b">
        <f t="shared" si="111"/>
        <v>0</v>
      </c>
      <c r="AC749" s="1" t="str">
        <f t="shared" si="107"/>
        <v/>
      </c>
      <c r="AD749" s="1" t="str">
        <f t="shared" si="103"/>
        <v/>
      </c>
      <c r="AE749" s="1" t="e">
        <f>VLOOKUP(A749,#REF!,12,FALSE)</f>
        <v>#REF!</v>
      </c>
      <c r="AF749" s="1">
        <f t="shared" si="104"/>
        <v>0</v>
      </c>
      <c r="AG749" s="1">
        <f t="shared" si="105"/>
        <v>0</v>
      </c>
      <c r="AH749" s="1">
        <f t="shared" si="106"/>
        <v>0</v>
      </c>
    </row>
    <row r="750" spans="1:34" ht="14" x14ac:dyDescent="0.3">
      <c r="A750" s="279"/>
      <c r="B750" s="279"/>
      <c r="C750" s="280"/>
      <c r="D750" s="281"/>
      <c r="E750" s="281"/>
      <c r="F750" s="280"/>
      <c r="G750" s="281"/>
      <c r="H750" s="279"/>
      <c r="I750" s="288" t="str">
        <f>_xlfn.IFNA(VLOOKUP(B750,'Absence Types'!A:D,4,FALSE),"")</f>
        <v/>
      </c>
      <c r="J750" s="110" t="str">
        <f t="shared" si="108"/>
        <v>Y</v>
      </c>
      <c r="K750" s="110" t="str">
        <f t="shared" si="109"/>
        <v>N</v>
      </c>
      <c r="L750" s="110" t="b">
        <f t="shared" si="110"/>
        <v>0</v>
      </c>
      <c r="M750" s="110" t="b">
        <f t="shared" si="111"/>
        <v>0</v>
      </c>
      <c r="AC750" s="1" t="str">
        <f t="shared" si="107"/>
        <v/>
      </c>
      <c r="AD750" s="1" t="str">
        <f t="shared" si="103"/>
        <v/>
      </c>
      <c r="AE750" s="1" t="e">
        <f>VLOOKUP(A750,#REF!,12,FALSE)</f>
        <v>#REF!</v>
      </c>
      <c r="AF750" s="1">
        <f t="shared" si="104"/>
        <v>0</v>
      </c>
      <c r="AG750" s="1">
        <f t="shared" si="105"/>
        <v>0</v>
      </c>
      <c r="AH750" s="1">
        <f t="shared" si="106"/>
        <v>0</v>
      </c>
    </row>
    <row r="751" spans="1:34" ht="14" x14ac:dyDescent="0.3">
      <c r="A751" s="279"/>
      <c r="B751" s="279"/>
      <c r="C751" s="280"/>
      <c r="D751" s="281"/>
      <c r="E751" s="281"/>
      <c r="F751" s="280"/>
      <c r="G751" s="281"/>
      <c r="H751" s="279"/>
      <c r="I751" s="288" t="str">
        <f>_xlfn.IFNA(VLOOKUP(B751,'Absence Types'!A:D,4,FALSE),"")</f>
        <v/>
      </c>
      <c r="J751" s="110" t="str">
        <f t="shared" si="108"/>
        <v>Y</v>
      </c>
      <c r="K751" s="110" t="str">
        <f t="shared" si="109"/>
        <v>N</v>
      </c>
      <c r="L751" s="110" t="b">
        <f t="shared" si="110"/>
        <v>0</v>
      </c>
      <c r="M751" s="110" t="b">
        <f t="shared" si="111"/>
        <v>0</v>
      </c>
      <c r="AC751" s="1" t="str">
        <f t="shared" si="107"/>
        <v/>
      </c>
      <c r="AD751" s="1" t="str">
        <f t="shared" si="103"/>
        <v/>
      </c>
      <c r="AE751" s="1" t="e">
        <f>VLOOKUP(A751,#REF!,12,FALSE)</f>
        <v>#REF!</v>
      </c>
      <c r="AF751" s="1">
        <f t="shared" si="104"/>
        <v>0</v>
      </c>
      <c r="AG751" s="1">
        <f t="shared" si="105"/>
        <v>0</v>
      </c>
      <c r="AH751" s="1">
        <f t="shared" si="106"/>
        <v>0</v>
      </c>
    </row>
    <row r="752" spans="1:34" ht="14" x14ac:dyDescent="0.3">
      <c r="A752" s="279"/>
      <c r="B752" s="279"/>
      <c r="C752" s="280"/>
      <c r="D752" s="281"/>
      <c r="E752" s="281"/>
      <c r="F752" s="280"/>
      <c r="G752" s="281"/>
      <c r="H752" s="279"/>
      <c r="I752" s="288" t="str">
        <f>_xlfn.IFNA(VLOOKUP(B752,'Absence Types'!A:D,4,FALSE),"")</f>
        <v/>
      </c>
      <c r="J752" s="110" t="str">
        <f t="shared" si="108"/>
        <v>Y</v>
      </c>
      <c r="K752" s="110" t="str">
        <f t="shared" si="109"/>
        <v>N</v>
      </c>
      <c r="L752" s="110" t="b">
        <f t="shared" si="110"/>
        <v>0</v>
      </c>
      <c r="M752" s="110" t="b">
        <f t="shared" si="111"/>
        <v>0</v>
      </c>
      <c r="AC752" s="1" t="str">
        <f t="shared" si="107"/>
        <v/>
      </c>
      <c r="AD752" s="1" t="str">
        <f t="shared" si="103"/>
        <v/>
      </c>
      <c r="AE752" s="1" t="e">
        <f>VLOOKUP(A752,#REF!,12,FALSE)</f>
        <v>#REF!</v>
      </c>
      <c r="AF752" s="1">
        <f t="shared" si="104"/>
        <v>0</v>
      </c>
      <c r="AG752" s="1">
        <f t="shared" si="105"/>
        <v>0</v>
      </c>
      <c r="AH752" s="1">
        <f t="shared" si="106"/>
        <v>0</v>
      </c>
    </row>
    <row r="753" spans="1:34" ht="14" x14ac:dyDescent="0.3">
      <c r="A753" s="279"/>
      <c r="B753" s="279"/>
      <c r="C753" s="280"/>
      <c r="D753" s="281"/>
      <c r="E753" s="281"/>
      <c r="F753" s="280"/>
      <c r="G753" s="281"/>
      <c r="H753" s="279"/>
      <c r="I753" s="288" t="str">
        <f>_xlfn.IFNA(VLOOKUP(B753,'Absence Types'!A:D,4,FALSE),"")</f>
        <v/>
      </c>
      <c r="J753" s="110" t="str">
        <f t="shared" si="108"/>
        <v>Y</v>
      </c>
      <c r="K753" s="110" t="str">
        <f t="shared" si="109"/>
        <v>N</v>
      </c>
      <c r="L753" s="110" t="b">
        <f t="shared" si="110"/>
        <v>0</v>
      </c>
      <c r="M753" s="110" t="b">
        <f t="shared" si="111"/>
        <v>0</v>
      </c>
      <c r="AC753" s="1" t="str">
        <f t="shared" si="107"/>
        <v/>
      </c>
      <c r="AD753" s="1" t="str">
        <f t="shared" si="103"/>
        <v/>
      </c>
      <c r="AE753" s="1" t="e">
        <f>VLOOKUP(A753,#REF!,12,FALSE)</f>
        <v>#REF!</v>
      </c>
      <c r="AF753" s="1">
        <f t="shared" si="104"/>
        <v>0</v>
      </c>
      <c r="AG753" s="1">
        <f t="shared" si="105"/>
        <v>0</v>
      </c>
      <c r="AH753" s="1">
        <f t="shared" si="106"/>
        <v>0</v>
      </c>
    </row>
    <row r="754" spans="1:34" ht="14" x14ac:dyDescent="0.3">
      <c r="A754" s="279"/>
      <c r="B754" s="279"/>
      <c r="C754" s="280"/>
      <c r="D754" s="281"/>
      <c r="E754" s="281"/>
      <c r="F754" s="280"/>
      <c r="G754" s="281"/>
      <c r="H754" s="279"/>
      <c r="I754" s="288" t="str">
        <f>_xlfn.IFNA(VLOOKUP(B754,'Absence Types'!A:D,4,FALSE),"")</f>
        <v/>
      </c>
      <c r="J754" s="110" t="str">
        <f t="shared" si="108"/>
        <v>Y</v>
      </c>
      <c r="K754" s="110" t="str">
        <f t="shared" si="109"/>
        <v>N</v>
      </c>
      <c r="L754" s="110" t="b">
        <f t="shared" si="110"/>
        <v>0</v>
      </c>
      <c r="M754" s="110" t="b">
        <f t="shared" si="111"/>
        <v>0</v>
      </c>
      <c r="AC754" s="1" t="str">
        <f t="shared" si="107"/>
        <v/>
      </c>
      <c r="AD754" s="1" t="str">
        <f t="shared" si="103"/>
        <v/>
      </c>
      <c r="AE754" s="1" t="e">
        <f>VLOOKUP(A754,#REF!,12,FALSE)</f>
        <v>#REF!</v>
      </c>
      <c r="AF754" s="1">
        <f t="shared" si="104"/>
        <v>0</v>
      </c>
      <c r="AG754" s="1">
        <f t="shared" si="105"/>
        <v>0</v>
      </c>
      <c r="AH754" s="1">
        <f t="shared" si="106"/>
        <v>0</v>
      </c>
    </row>
    <row r="755" spans="1:34" ht="14" x14ac:dyDescent="0.3">
      <c r="A755" s="279"/>
      <c r="B755" s="279"/>
      <c r="C755" s="280"/>
      <c r="D755" s="281"/>
      <c r="E755" s="281"/>
      <c r="F755" s="280"/>
      <c r="G755" s="281"/>
      <c r="H755" s="279"/>
      <c r="I755" s="288" t="str">
        <f>_xlfn.IFNA(VLOOKUP(B755,'Absence Types'!A:D,4,FALSE),"")</f>
        <v/>
      </c>
      <c r="J755" s="110" t="str">
        <f t="shared" si="108"/>
        <v>Y</v>
      </c>
      <c r="K755" s="110" t="str">
        <f t="shared" si="109"/>
        <v>N</v>
      </c>
      <c r="L755" s="110" t="b">
        <f t="shared" si="110"/>
        <v>0</v>
      </c>
      <c r="M755" s="110" t="b">
        <f t="shared" si="111"/>
        <v>0</v>
      </c>
      <c r="AC755" s="1" t="str">
        <f t="shared" si="107"/>
        <v/>
      </c>
      <c r="AD755" s="1" t="str">
        <f t="shared" si="103"/>
        <v/>
      </c>
      <c r="AE755" s="1" t="e">
        <f>VLOOKUP(A755,#REF!,12,FALSE)</f>
        <v>#REF!</v>
      </c>
      <c r="AF755" s="1">
        <f t="shared" si="104"/>
        <v>0</v>
      </c>
      <c r="AG755" s="1">
        <f t="shared" si="105"/>
        <v>0</v>
      </c>
      <c r="AH755" s="1">
        <f t="shared" si="106"/>
        <v>0</v>
      </c>
    </row>
    <row r="756" spans="1:34" ht="14" x14ac:dyDescent="0.3">
      <c r="A756" s="279"/>
      <c r="B756" s="279"/>
      <c r="C756" s="280"/>
      <c r="D756" s="281"/>
      <c r="E756" s="281"/>
      <c r="F756" s="280"/>
      <c r="G756" s="281"/>
      <c r="H756" s="279"/>
      <c r="I756" s="288" t="str">
        <f>_xlfn.IFNA(VLOOKUP(B756,'Absence Types'!A:D,4,FALSE),"")</f>
        <v/>
      </c>
      <c r="J756" s="110" t="str">
        <f t="shared" si="108"/>
        <v>Y</v>
      </c>
      <c r="K756" s="110" t="str">
        <f t="shared" si="109"/>
        <v>N</v>
      </c>
      <c r="L756" s="110" t="b">
        <f t="shared" si="110"/>
        <v>0</v>
      </c>
      <c r="M756" s="110" t="b">
        <f t="shared" si="111"/>
        <v>0</v>
      </c>
      <c r="AC756" s="1" t="str">
        <f t="shared" si="107"/>
        <v/>
      </c>
      <c r="AD756" s="1" t="str">
        <f t="shared" si="103"/>
        <v/>
      </c>
      <c r="AE756" s="1" t="e">
        <f>VLOOKUP(A756,#REF!,12,FALSE)</f>
        <v>#REF!</v>
      </c>
      <c r="AF756" s="1">
        <f t="shared" si="104"/>
        <v>0</v>
      </c>
      <c r="AG756" s="1">
        <f t="shared" si="105"/>
        <v>0</v>
      </c>
      <c r="AH756" s="1">
        <f t="shared" si="106"/>
        <v>0</v>
      </c>
    </row>
    <row r="757" spans="1:34" ht="14" x14ac:dyDescent="0.3">
      <c r="A757" s="279"/>
      <c r="B757" s="279"/>
      <c r="C757" s="280"/>
      <c r="D757" s="281"/>
      <c r="E757" s="281"/>
      <c r="F757" s="280"/>
      <c r="G757" s="281"/>
      <c r="H757" s="279"/>
      <c r="I757" s="288" t="str">
        <f>_xlfn.IFNA(VLOOKUP(B757,'Absence Types'!A:D,4,FALSE),"")</f>
        <v/>
      </c>
      <c r="J757" s="110" t="str">
        <f t="shared" si="108"/>
        <v>Y</v>
      </c>
      <c r="K757" s="110" t="str">
        <f t="shared" si="109"/>
        <v>N</v>
      </c>
      <c r="L757" s="110" t="b">
        <f t="shared" si="110"/>
        <v>0</v>
      </c>
      <c r="M757" s="110" t="b">
        <f t="shared" si="111"/>
        <v>0</v>
      </c>
      <c r="AC757" s="1" t="str">
        <f t="shared" si="107"/>
        <v/>
      </c>
      <c r="AD757" s="1" t="str">
        <f t="shared" si="103"/>
        <v/>
      </c>
      <c r="AE757" s="1" t="e">
        <f>VLOOKUP(A757,#REF!,12,FALSE)</f>
        <v>#REF!</v>
      </c>
      <c r="AF757" s="1">
        <f t="shared" si="104"/>
        <v>0</v>
      </c>
      <c r="AG757" s="1">
        <f t="shared" si="105"/>
        <v>0</v>
      </c>
      <c r="AH757" s="1">
        <f t="shared" si="106"/>
        <v>0</v>
      </c>
    </row>
    <row r="758" spans="1:34" ht="14" x14ac:dyDescent="0.3">
      <c r="A758" s="279"/>
      <c r="B758" s="279"/>
      <c r="C758" s="280"/>
      <c r="D758" s="281"/>
      <c r="E758" s="281"/>
      <c r="F758" s="280"/>
      <c r="G758" s="281"/>
      <c r="H758" s="279"/>
      <c r="I758" s="288" t="str">
        <f>_xlfn.IFNA(VLOOKUP(B758,'Absence Types'!A:D,4,FALSE),"")</f>
        <v/>
      </c>
      <c r="J758" s="110" t="str">
        <f t="shared" si="108"/>
        <v>Y</v>
      </c>
      <c r="K758" s="110" t="str">
        <f t="shared" si="109"/>
        <v>N</v>
      </c>
      <c r="L758" s="110" t="b">
        <f t="shared" si="110"/>
        <v>0</v>
      </c>
      <c r="M758" s="110" t="b">
        <f t="shared" si="111"/>
        <v>0</v>
      </c>
      <c r="AC758" s="1" t="str">
        <f t="shared" si="107"/>
        <v/>
      </c>
      <c r="AD758" s="1" t="str">
        <f t="shared" si="103"/>
        <v/>
      </c>
      <c r="AE758" s="1" t="e">
        <f>VLOOKUP(A758,#REF!,12,FALSE)</f>
        <v>#REF!</v>
      </c>
      <c r="AF758" s="1">
        <f t="shared" si="104"/>
        <v>0</v>
      </c>
      <c r="AG758" s="1">
        <f t="shared" si="105"/>
        <v>0</v>
      </c>
      <c r="AH758" s="1">
        <f t="shared" si="106"/>
        <v>0</v>
      </c>
    </row>
    <row r="759" spans="1:34" ht="14" x14ac:dyDescent="0.3">
      <c r="A759" s="279"/>
      <c r="B759" s="279"/>
      <c r="C759" s="280"/>
      <c r="D759" s="281"/>
      <c r="E759" s="281"/>
      <c r="F759" s="280"/>
      <c r="G759" s="281"/>
      <c r="H759" s="279"/>
      <c r="I759" s="288" t="str">
        <f>_xlfn.IFNA(VLOOKUP(B759,'Absence Types'!A:D,4,FALSE),"")</f>
        <v/>
      </c>
      <c r="J759" s="110" t="str">
        <f t="shared" si="108"/>
        <v>Y</v>
      </c>
      <c r="K759" s="110" t="str">
        <f t="shared" si="109"/>
        <v>N</v>
      </c>
      <c r="L759" s="110" t="b">
        <f t="shared" si="110"/>
        <v>0</v>
      </c>
      <c r="M759" s="110" t="b">
        <f t="shared" si="111"/>
        <v>0</v>
      </c>
      <c r="AC759" s="1" t="str">
        <f t="shared" si="107"/>
        <v/>
      </c>
      <c r="AD759" s="1" t="str">
        <f t="shared" si="103"/>
        <v/>
      </c>
      <c r="AE759" s="1" t="e">
        <f>VLOOKUP(A759,#REF!,12,FALSE)</f>
        <v>#REF!</v>
      </c>
      <c r="AF759" s="1">
        <f t="shared" si="104"/>
        <v>0</v>
      </c>
      <c r="AG759" s="1">
        <f t="shared" si="105"/>
        <v>0</v>
      </c>
      <c r="AH759" s="1">
        <f t="shared" si="106"/>
        <v>0</v>
      </c>
    </row>
    <row r="760" spans="1:34" ht="14" x14ac:dyDescent="0.3">
      <c r="A760" s="279"/>
      <c r="B760" s="279"/>
      <c r="C760" s="280"/>
      <c r="D760" s="281"/>
      <c r="E760" s="281"/>
      <c r="F760" s="280"/>
      <c r="G760" s="281"/>
      <c r="H760" s="279"/>
      <c r="I760" s="288" t="str">
        <f>_xlfn.IFNA(VLOOKUP(B760,'Absence Types'!A:D,4,FALSE),"")</f>
        <v/>
      </c>
      <c r="J760" s="110" t="str">
        <f t="shared" si="108"/>
        <v>Y</v>
      </c>
      <c r="K760" s="110" t="str">
        <f t="shared" si="109"/>
        <v>N</v>
      </c>
      <c r="L760" s="110" t="b">
        <f t="shared" si="110"/>
        <v>0</v>
      </c>
      <c r="M760" s="110" t="b">
        <f t="shared" si="111"/>
        <v>0</v>
      </c>
      <c r="AC760" s="1" t="str">
        <f t="shared" si="107"/>
        <v/>
      </c>
      <c r="AD760" s="1" t="str">
        <f t="shared" si="103"/>
        <v/>
      </c>
      <c r="AE760" s="1" t="e">
        <f>VLOOKUP(A760,#REF!,12,FALSE)</f>
        <v>#REF!</v>
      </c>
      <c r="AF760" s="1">
        <f t="shared" si="104"/>
        <v>0</v>
      </c>
      <c r="AG760" s="1">
        <f t="shared" si="105"/>
        <v>0</v>
      </c>
      <c r="AH760" s="1">
        <f t="shared" si="106"/>
        <v>0</v>
      </c>
    </row>
    <row r="761" spans="1:34" ht="14" x14ac:dyDescent="0.3">
      <c r="A761" s="279"/>
      <c r="B761" s="279"/>
      <c r="C761" s="280"/>
      <c r="D761" s="281"/>
      <c r="E761" s="281"/>
      <c r="F761" s="280"/>
      <c r="G761" s="281"/>
      <c r="H761" s="279"/>
      <c r="I761" s="288" t="str">
        <f>_xlfn.IFNA(VLOOKUP(B761,'Absence Types'!A:D,4,FALSE),"")</f>
        <v/>
      </c>
      <c r="J761" s="110" t="str">
        <f t="shared" si="108"/>
        <v>Y</v>
      </c>
      <c r="K761" s="110" t="str">
        <f t="shared" si="109"/>
        <v>N</v>
      </c>
      <c r="L761" s="110" t="b">
        <f t="shared" si="110"/>
        <v>0</v>
      </c>
      <c r="M761" s="110" t="b">
        <f t="shared" si="111"/>
        <v>0</v>
      </c>
      <c r="AC761" s="1" t="str">
        <f t="shared" si="107"/>
        <v/>
      </c>
      <c r="AD761" s="1" t="str">
        <f t="shared" si="103"/>
        <v/>
      </c>
      <c r="AE761" s="1" t="e">
        <f>VLOOKUP(A761,#REF!,12,FALSE)</f>
        <v>#REF!</v>
      </c>
      <c r="AF761" s="1">
        <f t="shared" si="104"/>
        <v>0</v>
      </c>
      <c r="AG761" s="1">
        <f t="shared" si="105"/>
        <v>0</v>
      </c>
      <c r="AH761" s="1">
        <f t="shared" si="106"/>
        <v>0</v>
      </c>
    </row>
    <row r="762" spans="1:34" ht="14" x14ac:dyDescent="0.3">
      <c r="A762" s="279"/>
      <c r="B762" s="279"/>
      <c r="C762" s="280"/>
      <c r="D762" s="281"/>
      <c r="E762" s="281"/>
      <c r="F762" s="280"/>
      <c r="G762" s="281"/>
      <c r="H762" s="279"/>
      <c r="I762" s="288" t="str">
        <f>_xlfn.IFNA(VLOOKUP(B762,'Absence Types'!A:D,4,FALSE),"")</f>
        <v/>
      </c>
      <c r="J762" s="110" t="str">
        <f t="shared" si="108"/>
        <v>Y</v>
      </c>
      <c r="K762" s="110" t="str">
        <f t="shared" si="109"/>
        <v>N</v>
      </c>
      <c r="L762" s="110" t="b">
        <f t="shared" si="110"/>
        <v>0</v>
      </c>
      <c r="M762" s="110" t="b">
        <f t="shared" si="111"/>
        <v>0</v>
      </c>
      <c r="AC762" s="1" t="str">
        <f t="shared" si="107"/>
        <v/>
      </c>
      <c r="AD762" s="1" t="str">
        <f t="shared" si="103"/>
        <v/>
      </c>
      <c r="AE762" s="1" t="e">
        <f>VLOOKUP(A762,#REF!,12,FALSE)</f>
        <v>#REF!</v>
      </c>
      <c r="AF762" s="1">
        <f t="shared" si="104"/>
        <v>0</v>
      </c>
      <c r="AG762" s="1">
        <f t="shared" si="105"/>
        <v>0</v>
      </c>
      <c r="AH762" s="1">
        <f t="shared" si="106"/>
        <v>0</v>
      </c>
    </row>
    <row r="763" spans="1:34" ht="14" x14ac:dyDescent="0.3">
      <c r="A763" s="279"/>
      <c r="B763" s="279"/>
      <c r="C763" s="280"/>
      <c r="D763" s="281"/>
      <c r="E763" s="281"/>
      <c r="F763" s="280"/>
      <c r="G763" s="281"/>
      <c r="H763" s="279"/>
      <c r="I763" s="288" t="str">
        <f>_xlfn.IFNA(VLOOKUP(B763,'Absence Types'!A:D,4,FALSE),"")</f>
        <v/>
      </c>
      <c r="J763" s="110" t="str">
        <f t="shared" si="108"/>
        <v>Y</v>
      </c>
      <c r="K763" s="110" t="str">
        <f t="shared" si="109"/>
        <v>N</v>
      </c>
      <c r="L763" s="110" t="b">
        <f t="shared" si="110"/>
        <v>0</v>
      </c>
      <c r="M763" s="110" t="b">
        <f t="shared" si="111"/>
        <v>0</v>
      </c>
      <c r="AC763" s="1" t="str">
        <f t="shared" si="107"/>
        <v/>
      </c>
      <c r="AD763" s="1" t="str">
        <f t="shared" si="103"/>
        <v/>
      </c>
      <c r="AE763" s="1" t="e">
        <f>VLOOKUP(A763,#REF!,12,FALSE)</f>
        <v>#REF!</v>
      </c>
      <c r="AF763" s="1">
        <f t="shared" si="104"/>
        <v>0</v>
      </c>
      <c r="AG763" s="1">
        <f t="shared" si="105"/>
        <v>0</v>
      </c>
      <c r="AH763" s="1">
        <f t="shared" si="106"/>
        <v>0</v>
      </c>
    </row>
    <row r="764" spans="1:34" ht="14" x14ac:dyDescent="0.3">
      <c r="A764" s="279"/>
      <c r="B764" s="279"/>
      <c r="C764" s="280"/>
      <c r="D764" s="281"/>
      <c r="E764" s="281"/>
      <c r="F764" s="280"/>
      <c r="G764" s="281"/>
      <c r="H764" s="279"/>
      <c r="I764" s="288" t="str">
        <f>_xlfn.IFNA(VLOOKUP(B764,'Absence Types'!A:D,4,FALSE),"")</f>
        <v/>
      </c>
      <c r="J764" s="110" t="str">
        <f t="shared" si="108"/>
        <v>Y</v>
      </c>
      <c r="K764" s="110" t="str">
        <f t="shared" si="109"/>
        <v>N</v>
      </c>
      <c r="L764" s="110" t="b">
        <f t="shared" si="110"/>
        <v>0</v>
      </c>
      <c r="M764" s="110" t="b">
        <f t="shared" si="111"/>
        <v>0</v>
      </c>
      <c r="AC764" s="1" t="str">
        <f t="shared" si="107"/>
        <v/>
      </c>
      <c r="AD764" s="1" t="str">
        <f t="shared" si="103"/>
        <v/>
      </c>
      <c r="AE764" s="1" t="e">
        <f>VLOOKUP(A764,#REF!,12,FALSE)</f>
        <v>#REF!</v>
      </c>
      <c r="AF764" s="1">
        <f t="shared" si="104"/>
        <v>0</v>
      </c>
      <c r="AG764" s="1">
        <f t="shared" si="105"/>
        <v>0</v>
      </c>
      <c r="AH764" s="1">
        <f t="shared" si="106"/>
        <v>0</v>
      </c>
    </row>
    <row r="765" spans="1:34" ht="14" x14ac:dyDescent="0.3">
      <c r="A765" s="279"/>
      <c r="B765" s="279"/>
      <c r="C765" s="280"/>
      <c r="D765" s="281"/>
      <c r="E765" s="281"/>
      <c r="F765" s="280"/>
      <c r="G765" s="281"/>
      <c r="H765" s="279"/>
      <c r="I765" s="288" t="str">
        <f>_xlfn.IFNA(VLOOKUP(B765,'Absence Types'!A:D,4,FALSE),"")</f>
        <v/>
      </c>
      <c r="J765" s="110" t="str">
        <f t="shared" si="108"/>
        <v>Y</v>
      </c>
      <c r="K765" s="110" t="str">
        <f t="shared" si="109"/>
        <v>N</v>
      </c>
      <c r="L765" s="110" t="b">
        <f t="shared" si="110"/>
        <v>0</v>
      </c>
      <c r="M765" s="110" t="b">
        <f t="shared" si="111"/>
        <v>0</v>
      </c>
      <c r="AC765" s="1" t="str">
        <f t="shared" si="107"/>
        <v/>
      </c>
      <c r="AD765" s="1" t="str">
        <f t="shared" si="103"/>
        <v/>
      </c>
      <c r="AE765" s="1" t="e">
        <f>VLOOKUP(A765,#REF!,12,FALSE)</f>
        <v>#REF!</v>
      </c>
      <c r="AF765" s="1">
        <f t="shared" si="104"/>
        <v>0</v>
      </c>
      <c r="AG765" s="1">
        <f t="shared" si="105"/>
        <v>0</v>
      </c>
      <c r="AH765" s="1">
        <f t="shared" si="106"/>
        <v>0</v>
      </c>
    </row>
    <row r="766" spans="1:34" ht="14" x14ac:dyDescent="0.3">
      <c r="A766" s="279"/>
      <c r="B766" s="279"/>
      <c r="C766" s="280"/>
      <c r="D766" s="281"/>
      <c r="E766" s="281"/>
      <c r="F766" s="280"/>
      <c r="G766" s="281"/>
      <c r="H766" s="279"/>
      <c r="I766" s="288" t="str">
        <f>_xlfn.IFNA(VLOOKUP(B766,'Absence Types'!A:D,4,FALSE),"")</f>
        <v/>
      </c>
      <c r="J766" s="110" t="str">
        <f t="shared" si="108"/>
        <v>Y</v>
      </c>
      <c r="K766" s="110" t="str">
        <f t="shared" si="109"/>
        <v>N</v>
      </c>
      <c r="L766" s="110" t="b">
        <f t="shared" si="110"/>
        <v>0</v>
      </c>
      <c r="M766" s="110" t="b">
        <f t="shared" si="111"/>
        <v>0</v>
      </c>
      <c r="AC766" s="1" t="str">
        <f t="shared" si="107"/>
        <v/>
      </c>
      <c r="AD766" s="1" t="str">
        <f t="shared" si="103"/>
        <v/>
      </c>
      <c r="AE766" s="1" t="e">
        <f>VLOOKUP(A766,#REF!,12,FALSE)</f>
        <v>#REF!</v>
      </c>
      <c r="AF766" s="1">
        <f t="shared" si="104"/>
        <v>0</v>
      </c>
      <c r="AG766" s="1">
        <f t="shared" si="105"/>
        <v>0</v>
      </c>
      <c r="AH766" s="1">
        <f t="shared" si="106"/>
        <v>0</v>
      </c>
    </row>
    <row r="767" spans="1:34" ht="14" x14ac:dyDescent="0.3">
      <c r="A767" s="279"/>
      <c r="B767" s="279"/>
      <c r="C767" s="280"/>
      <c r="D767" s="281"/>
      <c r="E767" s="281"/>
      <c r="F767" s="280"/>
      <c r="G767" s="281"/>
      <c r="H767" s="279"/>
      <c r="I767" s="288" t="str">
        <f>_xlfn.IFNA(VLOOKUP(B767,'Absence Types'!A:D,4,FALSE),"")</f>
        <v/>
      </c>
      <c r="J767" s="110" t="str">
        <f t="shared" si="108"/>
        <v>Y</v>
      </c>
      <c r="K767" s="110" t="str">
        <f t="shared" si="109"/>
        <v>N</v>
      </c>
      <c r="L767" s="110" t="b">
        <f t="shared" si="110"/>
        <v>0</v>
      </c>
      <c r="M767" s="110" t="b">
        <f t="shared" si="111"/>
        <v>0</v>
      </c>
      <c r="AC767" s="1" t="str">
        <f t="shared" si="107"/>
        <v/>
      </c>
      <c r="AD767" s="1" t="str">
        <f t="shared" si="103"/>
        <v/>
      </c>
      <c r="AE767" s="1" t="e">
        <f>VLOOKUP(A767,#REF!,12,FALSE)</f>
        <v>#REF!</v>
      </c>
      <c r="AF767" s="1">
        <f t="shared" si="104"/>
        <v>0</v>
      </c>
      <c r="AG767" s="1">
        <f t="shared" si="105"/>
        <v>0</v>
      </c>
      <c r="AH767" s="1">
        <f t="shared" si="106"/>
        <v>0</v>
      </c>
    </row>
    <row r="768" spans="1:34" ht="14" x14ac:dyDescent="0.3">
      <c r="A768" s="279"/>
      <c r="B768" s="279"/>
      <c r="C768" s="280"/>
      <c r="D768" s="281"/>
      <c r="E768" s="281"/>
      <c r="F768" s="280"/>
      <c r="G768" s="281"/>
      <c r="H768" s="279"/>
      <c r="I768" s="288" t="str">
        <f>_xlfn.IFNA(VLOOKUP(B768,'Absence Types'!A:D,4,FALSE),"")</f>
        <v/>
      </c>
      <c r="J768" s="110" t="str">
        <f t="shared" si="108"/>
        <v>Y</v>
      </c>
      <c r="K768" s="110" t="str">
        <f t="shared" si="109"/>
        <v>N</v>
      </c>
      <c r="L768" s="110" t="b">
        <f t="shared" si="110"/>
        <v>0</v>
      </c>
      <c r="M768" s="110" t="b">
        <f t="shared" si="111"/>
        <v>0</v>
      </c>
      <c r="AC768" s="1" t="str">
        <f t="shared" si="107"/>
        <v/>
      </c>
      <c r="AD768" s="1" t="str">
        <f t="shared" si="103"/>
        <v/>
      </c>
      <c r="AE768" s="1" t="e">
        <f>VLOOKUP(A768,#REF!,12,FALSE)</f>
        <v>#REF!</v>
      </c>
      <c r="AF768" s="1">
        <f t="shared" si="104"/>
        <v>0</v>
      </c>
      <c r="AG768" s="1">
        <f t="shared" si="105"/>
        <v>0</v>
      </c>
      <c r="AH768" s="1">
        <f t="shared" si="106"/>
        <v>0</v>
      </c>
    </row>
    <row r="769" spans="1:34" ht="14" x14ac:dyDescent="0.3">
      <c r="A769" s="279"/>
      <c r="B769" s="279"/>
      <c r="C769" s="280"/>
      <c r="D769" s="281"/>
      <c r="E769" s="281"/>
      <c r="F769" s="280"/>
      <c r="G769" s="281"/>
      <c r="H769" s="279"/>
      <c r="I769" s="288" t="str">
        <f>_xlfn.IFNA(VLOOKUP(B769,'Absence Types'!A:D,4,FALSE),"")</f>
        <v/>
      </c>
      <c r="J769" s="110" t="str">
        <f t="shared" si="108"/>
        <v>Y</v>
      </c>
      <c r="K769" s="110" t="str">
        <f t="shared" si="109"/>
        <v>N</v>
      </c>
      <c r="L769" s="110" t="b">
        <f t="shared" si="110"/>
        <v>0</v>
      </c>
      <c r="M769" s="110" t="b">
        <f t="shared" si="111"/>
        <v>0</v>
      </c>
      <c r="AC769" s="1" t="str">
        <f t="shared" si="107"/>
        <v/>
      </c>
      <c r="AD769" s="1" t="str">
        <f t="shared" si="103"/>
        <v/>
      </c>
      <c r="AE769" s="1" t="e">
        <f>VLOOKUP(A769,#REF!,12,FALSE)</f>
        <v>#REF!</v>
      </c>
      <c r="AF769" s="1">
        <f t="shared" si="104"/>
        <v>0</v>
      </c>
      <c r="AG769" s="1">
        <f t="shared" si="105"/>
        <v>0</v>
      </c>
      <c r="AH769" s="1">
        <f t="shared" si="106"/>
        <v>0</v>
      </c>
    </row>
    <row r="770" spans="1:34" ht="14" x14ac:dyDescent="0.3">
      <c r="A770" s="279"/>
      <c r="B770" s="279"/>
      <c r="C770" s="280"/>
      <c r="D770" s="281"/>
      <c r="E770" s="281"/>
      <c r="F770" s="280"/>
      <c r="G770" s="281"/>
      <c r="H770" s="279"/>
      <c r="I770" s="288" t="str">
        <f>_xlfn.IFNA(VLOOKUP(B770,'Absence Types'!A:D,4,FALSE),"")</f>
        <v/>
      </c>
      <c r="J770" s="110" t="str">
        <f t="shared" si="108"/>
        <v>Y</v>
      </c>
      <c r="K770" s="110" t="str">
        <f t="shared" si="109"/>
        <v>N</v>
      </c>
      <c r="L770" s="110" t="b">
        <f t="shared" si="110"/>
        <v>0</v>
      </c>
      <c r="M770" s="110" t="b">
        <f t="shared" si="111"/>
        <v>0</v>
      </c>
      <c r="AC770" s="1" t="str">
        <f t="shared" si="107"/>
        <v/>
      </c>
      <c r="AD770" s="1" t="str">
        <f t="shared" si="103"/>
        <v/>
      </c>
      <c r="AE770" s="1" t="e">
        <f>VLOOKUP(A770,#REF!,12,FALSE)</f>
        <v>#REF!</v>
      </c>
      <c r="AF770" s="1">
        <f t="shared" si="104"/>
        <v>0</v>
      </c>
      <c r="AG770" s="1">
        <f t="shared" si="105"/>
        <v>0</v>
      </c>
      <c r="AH770" s="1">
        <f t="shared" si="106"/>
        <v>0</v>
      </c>
    </row>
    <row r="771" spans="1:34" ht="14" x14ac:dyDescent="0.3">
      <c r="A771" s="279"/>
      <c r="B771" s="279"/>
      <c r="C771" s="280"/>
      <c r="D771" s="281"/>
      <c r="E771" s="281"/>
      <c r="F771" s="280"/>
      <c r="G771" s="281"/>
      <c r="H771" s="279"/>
      <c r="I771" s="288" t="str">
        <f>_xlfn.IFNA(VLOOKUP(B771,'Absence Types'!A:D,4,FALSE),"")</f>
        <v/>
      </c>
      <c r="J771" s="110" t="str">
        <f t="shared" si="108"/>
        <v>Y</v>
      </c>
      <c r="K771" s="110" t="str">
        <f t="shared" si="109"/>
        <v>N</v>
      </c>
      <c r="L771" s="110" t="b">
        <f t="shared" si="110"/>
        <v>0</v>
      </c>
      <c r="M771" s="110" t="b">
        <f t="shared" si="111"/>
        <v>0</v>
      </c>
      <c r="AC771" s="1" t="str">
        <f t="shared" si="107"/>
        <v/>
      </c>
      <c r="AD771" s="1" t="str">
        <f t="shared" si="103"/>
        <v/>
      </c>
      <c r="AE771" s="1" t="e">
        <f>VLOOKUP(A771,#REF!,12,FALSE)</f>
        <v>#REF!</v>
      </c>
      <c r="AF771" s="1">
        <f t="shared" si="104"/>
        <v>0</v>
      </c>
      <c r="AG771" s="1">
        <f t="shared" si="105"/>
        <v>0</v>
      </c>
      <c r="AH771" s="1">
        <f t="shared" si="106"/>
        <v>0</v>
      </c>
    </row>
    <row r="772" spans="1:34" ht="14" x14ac:dyDescent="0.3">
      <c r="A772" s="279"/>
      <c r="B772" s="279"/>
      <c r="C772" s="280"/>
      <c r="D772" s="281"/>
      <c r="E772" s="281"/>
      <c r="F772" s="280"/>
      <c r="G772" s="281"/>
      <c r="H772" s="279"/>
      <c r="I772" s="288" t="str">
        <f>_xlfn.IFNA(VLOOKUP(B772,'Absence Types'!A:D,4,FALSE),"")</f>
        <v/>
      </c>
      <c r="J772" s="110" t="str">
        <f t="shared" si="108"/>
        <v>Y</v>
      </c>
      <c r="K772" s="110" t="str">
        <f t="shared" si="109"/>
        <v>N</v>
      </c>
      <c r="L772" s="110" t="b">
        <f t="shared" si="110"/>
        <v>0</v>
      </c>
      <c r="M772" s="110" t="b">
        <f t="shared" si="111"/>
        <v>0</v>
      </c>
      <c r="AC772" s="1" t="str">
        <f t="shared" si="107"/>
        <v/>
      </c>
      <c r="AD772" s="1" t="str">
        <f t="shared" ref="AD772:AD835" si="112">IF(I772&lt;&gt;"Days","",((F772-C772)+1)-(AF772)-(AG772)-(AH772))</f>
        <v/>
      </c>
      <c r="AE772" s="1" t="e">
        <f>VLOOKUP(A772,#REF!,12,FALSE)</f>
        <v>#REF!</v>
      </c>
      <c r="AF772" s="1">
        <f t="shared" ref="AF772:AF835" si="113">IF(D772=1,0.5,0)</f>
        <v>0</v>
      </c>
      <c r="AG772" s="1">
        <f t="shared" ref="AG772:AG835" si="114">IF(E772=1,0.5,0)</f>
        <v>0</v>
      </c>
      <c r="AH772" s="1">
        <f t="shared" ref="AH772:AH835" si="115">IF(G772=1,0.5,0)</f>
        <v>0</v>
      </c>
    </row>
    <row r="773" spans="1:34" ht="14" x14ac:dyDescent="0.3">
      <c r="A773" s="279"/>
      <c r="B773" s="279"/>
      <c r="C773" s="280"/>
      <c r="D773" s="281"/>
      <c r="E773" s="281"/>
      <c r="F773" s="280"/>
      <c r="G773" s="281"/>
      <c r="H773" s="279"/>
      <c r="I773" s="288" t="str">
        <f>_xlfn.IFNA(VLOOKUP(B773,'Absence Types'!A:D,4,FALSE),"")</f>
        <v/>
      </c>
      <c r="J773" s="110" t="str">
        <f t="shared" si="108"/>
        <v>Y</v>
      </c>
      <c r="K773" s="110" t="str">
        <f t="shared" si="109"/>
        <v>N</v>
      </c>
      <c r="L773" s="110" t="b">
        <f t="shared" si="110"/>
        <v>0</v>
      </c>
      <c r="M773" s="110" t="b">
        <f t="shared" si="111"/>
        <v>0</v>
      </c>
      <c r="AC773" s="1" t="str">
        <f t="shared" ref="AC773:AC836" si="116">IF(I773&lt;&gt;"Hours","",(F773-C773)*24)</f>
        <v/>
      </c>
      <c r="AD773" s="1" t="str">
        <f t="shared" si="112"/>
        <v/>
      </c>
      <c r="AE773" s="1" t="e">
        <f>VLOOKUP(A773,#REF!,12,FALSE)</f>
        <v>#REF!</v>
      </c>
      <c r="AF773" s="1">
        <f t="shared" si="113"/>
        <v>0</v>
      </c>
      <c r="AG773" s="1">
        <f t="shared" si="114"/>
        <v>0</v>
      </c>
      <c r="AH773" s="1">
        <f t="shared" si="115"/>
        <v>0</v>
      </c>
    </row>
    <row r="774" spans="1:34" ht="14" x14ac:dyDescent="0.3">
      <c r="A774" s="279"/>
      <c r="B774" s="279"/>
      <c r="C774" s="280"/>
      <c r="D774" s="281"/>
      <c r="E774" s="281"/>
      <c r="F774" s="280"/>
      <c r="G774" s="281"/>
      <c r="H774" s="279"/>
      <c r="I774" s="288" t="str">
        <f>_xlfn.IFNA(VLOOKUP(B774,'Absence Types'!A:D,4,FALSE),"")</f>
        <v/>
      </c>
      <c r="J774" s="110" t="str">
        <f t="shared" si="108"/>
        <v>Y</v>
      </c>
      <c r="K774" s="110" t="str">
        <f t="shared" si="109"/>
        <v>N</v>
      </c>
      <c r="L774" s="110" t="b">
        <f t="shared" si="110"/>
        <v>0</v>
      </c>
      <c r="M774" s="110" t="b">
        <f t="shared" si="111"/>
        <v>0</v>
      </c>
      <c r="AC774" s="1" t="str">
        <f t="shared" si="116"/>
        <v/>
      </c>
      <c r="AD774" s="1" t="str">
        <f t="shared" si="112"/>
        <v/>
      </c>
      <c r="AE774" s="1" t="e">
        <f>VLOOKUP(A774,#REF!,12,FALSE)</f>
        <v>#REF!</v>
      </c>
      <c r="AF774" s="1">
        <f t="shared" si="113"/>
        <v>0</v>
      </c>
      <c r="AG774" s="1">
        <f t="shared" si="114"/>
        <v>0</v>
      </c>
      <c r="AH774" s="1">
        <f t="shared" si="115"/>
        <v>0</v>
      </c>
    </row>
    <row r="775" spans="1:34" ht="14" x14ac:dyDescent="0.3">
      <c r="A775" s="279"/>
      <c r="B775" s="279"/>
      <c r="C775" s="280"/>
      <c r="D775" s="281"/>
      <c r="E775" s="281"/>
      <c r="F775" s="280"/>
      <c r="G775" s="281"/>
      <c r="H775" s="279"/>
      <c r="I775" s="288" t="str">
        <f>_xlfn.IFNA(VLOOKUP(B775,'Absence Types'!A:D,4,FALSE),"")</f>
        <v/>
      </c>
      <c r="J775" s="110" t="str">
        <f t="shared" si="108"/>
        <v>Y</v>
      </c>
      <c r="K775" s="110" t="str">
        <f t="shared" si="109"/>
        <v>N</v>
      </c>
      <c r="L775" s="110" t="b">
        <f t="shared" si="110"/>
        <v>0</v>
      </c>
      <c r="M775" s="110" t="b">
        <f t="shared" si="111"/>
        <v>0</v>
      </c>
      <c r="AC775" s="1" t="str">
        <f t="shared" si="116"/>
        <v/>
      </c>
      <c r="AD775" s="1" t="str">
        <f t="shared" si="112"/>
        <v/>
      </c>
      <c r="AE775" s="1" t="e">
        <f>VLOOKUP(A775,#REF!,12,FALSE)</f>
        <v>#REF!</v>
      </c>
      <c r="AF775" s="1">
        <f t="shared" si="113"/>
        <v>0</v>
      </c>
      <c r="AG775" s="1">
        <f t="shared" si="114"/>
        <v>0</v>
      </c>
      <c r="AH775" s="1">
        <f t="shared" si="115"/>
        <v>0</v>
      </c>
    </row>
    <row r="776" spans="1:34" ht="14" x14ac:dyDescent="0.3">
      <c r="A776" s="279"/>
      <c r="B776" s="279"/>
      <c r="C776" s="280"/>
      <c r="D776" s="281"/>
      <c r="E776" s="281"/>
      <c r="F776" s="280"/>
      <c r="G776" s="281"/>
      <c r="H776" s="279"/>
      <c r="I776" s="288" t="str">
        <f>_xlfn.IFNA(VLOOKUP(B776,'Absence Types'!A:D,4,FALSE),"")</f>
        <v/>
      </c>
      <c r="J776" s="110" t="str">
        <f t="shared" ref="J776:J839" si="117">IF((RIGHT(TEXT(C776,"DD/MM/YYYY HH:MM:SS"),8))=(RIGHT(TEXT(F776,"DD/MM/YYYY HH:MM:SS"),8)),"Y","N")</f>
        <v>Y</v>
      </c>
      <c r="K776" s="110" t="str">
        <f t="shared" ref="K776:K839" si="118">IF(I776="Hours","Y","N")</f>
        <v>N</v>
      </c>
      <c r="L776" s="110" t="b">
        <f t="shared" ref="L776:L839" si="119">AND(J776="N",K776="N")</f>
        <v>0</v>
      </c>
      <c r="M776" s="110" t="b">
        <f t="shared" ref="M776:M839" si="120">AND(I776="Hours",F776-C776&lt;0.00001)</f>
        <v>0</v>
      </c>
      <c r="AC776" s="1" t="str">
        <f t="shared" si="116"/>
        <v/>
      </c>
      <c r="AD776" s="1" t="str">
        <f t="shared" si="112"/>
        <v/>
      </c>
      <c r="AE776" s="1" t="e">
        <f>VLOOKUP(A776,#REF!,12,FALSE)</f>
        <v>#REF!</v>
      </c>
      <c r="AF776" s="1">
        <f t="shared" si="113"/>
        <v>0</v>
      </c>
      <c r="AG776" s="1">
        <f t="shared" si="114"/>
        <v>0</v>
      </c>
      <c r="AH776" s="1">
        <f t="shared" si="115"/>
        <v>0</v>
      </c>
    </row>
    <row r="777" spans="1:34" ht="14" x14ac:dyDescent="0.3">
      <c r="A777" s="279"/>
      <c r="B777" s="279"/>
      <c r="C777" s="280"/>
      <c r="D777" s="281"/>
      <c r="E777" s="281"/>
      <c r="F777" s="280"/>
      <c r="G777" s="281"/>
      <c r="H777" s="279"/>
      <c r="I777" s="288" t="str">
        <f>_xlfn.IFNA(VLOOKUP(B777,'Absence Types'!A:D,4,FALSE),"")</f>
        <v/>
      </c>
      <c r="J777" s="110" t="str">
        <f t="shared" si="117"/>
        <v>Y</v>
      </c>
      <c r="K777" s="110" t="str">
        <f t="shared" si="118"/>
        <v>N</v>
      </c>
      <c r="L777" s="110" t="b">
        <f t="shared" si="119"/>
        <v>0</v>
      </c>
      <c r="M777" s="110" t="b">
        <f t="shared" si="120"/>
        <v>0</v>
      </c>
      <c r="AC777" s="1" t="str">
        <f t="shared" si="116"/>
        <v/>
      </c>
      <c r="AD777" s="1" t="str">
        <f t="shared" si="112"/>
        <v/>
      </c>
      <c r="AE777" s="1" t="e">
        <f>VLOOKUP(A777,#REF!,12,FALSE)</f>
        <v>#REF!</v>
      </c>
      <c r="AF777" s="1">
        <f t="shared" si="113"/>
        <v>0</v>
      </c>
      <c r="AG777" s="1">
        <f t="shared" si="114"/>
        <v>0</v>
      </c>
      <c r="AH777" s="1">
        <f t="shared" si="115"/>
        <v>0</v>
      </c>
    </row>
    <row r="778" spans="1:34" ht="14" x14ac:dyDescent="0.3">
      <c r="A778" s="279"/>
      <c r="B778" s="279"/>
      <c r="C778" s="280"/>
      <c r="D778" s="281"/>
      <c r="E778" s="281"/>
      <c r="F778" s="280"/>
      <c r="G778" s="281"/>
      <c r="H778" s="279"/>
      <c r="I778" s="288" t="str">
        <f>_xlfn.IFNA(VLOOKUP(B778,'Absence Types'!A:D,4,FALSE),"")</f>
        <v/>
      </c>
      <c r="J778" s="110" t="str">
        <f t="shared" si="117"/>
        <v>Y</v>
      </c>
      <c r="K778" s="110" t="str">
        <f t="shared" si="118"/>
        <v>N</v>
      </c>
      <c r="L778" s="110" t="b">
        <f t="shared" si="119"/>
        <v>0</v>
      </c>
      <c r="M778" s="110" t="b">
        <f t="shared" si="120"/>
        <v>0</v>
      </c>
      <c r="AC778" s="1" t="str">
        <f t="shared" si="116"/>
        <v/>
      </c>
      <c r="AD778" s="1" t="str">
        <f t="shared" si="112"/>
        <v/>
      </c>
      <c r="AE778" s="1" t="e">
        <f>VLOOKUP(A778,#REF!,12,FALSE)</f>
        <v>#REF!</v>
      </c>
      <c r="AF778" s="1">
        <f t="shared" si="113"/>
        <v>0</v>
      </c>
      <c r="AG778" s="1">
        <f t="shared" si="114"/>
        <v>0</v>
      </c>
      <c r="AH778" s="1">
        <f t="shared" si="115"/>
        <v>0</v>
      </c>
    </row>
    <row r="779" spans="1:34" ht="14" x14ac:dyDescent="0.3">
      <c r="A779" s="279"/>
      <c r="B779" s="279"/>
      <c r="C779" s="280"/>
      <c r="D779" s="281"/>
      <c r="E779" s="281"/>
      <c r="F779" s="280"/>
      <c r="G779" s="281"/>
      <c r="H779" s="279"/>
      <c r="I779" s="288" t="str">
        <f>_xlfn.IFNA(VLOOKUP(B779,'Absence Types'!A:D,4,FALSE),"")</f>
        <v/>
      </c>
      <c r="J779" s="110" t="str">
        <f t="shared" si="117"/>
        <v>Y</v>
      </c>
      <c r="K779" s="110" t="str">
        <f t="shared" si="118"/>
        <v>N</v>
      </c>
      <c r="L779" s="110" t="b">
        <f t="shared" si="119"/>
        <v>0</v>
      </c>
      <c r="M779" s="110" t="b">
        <f t="shared" si="120"/>
        <v>0</v>
      </c>
      <c r="AC779" s="1" t="str">
        <f t="shared" si="116"/>
        <v/>
      </c>
      <c r="AD779" s="1" t="str">
        <f t="shared" si="112"/>
        <v/>
      </c>
      <c r="AE779" s="1" t="e">
        <f>VLOOKUP(A779,#REF!,12,FALSE)</f>
        <v>#REF!</v>
      </c>
      <c r="AF779" s="1">
        <f t="shared" si="113"/>
        <v>0</v>
      </c>
      <c r="AG779" s="1">
        <f t="shared" si="114"/>
        <v>0</v>
      </c>
      <c r="AH779" s="1">
        <f t="shared" si="115"/>
        <v>0</v>
      </c>
    </row>
    <row r="780" spans="1:34" ht="14" x14ac:dyDescent="0.3">
      <c r="A780" s="279"/>
      <c r="B780" s="279"/>
      <c r="C780" s="280"/>
      <c r="D780" s="281"/>
      <c r="E780" s="281"/>
      <c r="F780" s="280"/>
      <c r="G780" s="281"/>
      <c r="H780" s="279"/>
      <c r="I780" s="288" t="str">
        <f>_xlfn.IFNA(VLOOKUP(B780,'Absence Types'!A:D,4,FALSE),"")</f>
        <v/>
      </c>
      <c r="J780" s="110" t="str">
        <f t="shared" si="117"/>
        <v>Y</v>
      </c>
      <c r="K780" s="110" t="str">
        <f t="shared" si="118"/>
        <v>N</v>
      </c>
      <c r="L780" s="110" t="b">
        <f t="shared" si="119"/>
        <v>0</v>
      </c>
      <c r="M780" s="110" t="b">
        <f t="shared" si="120"/>
        <v>0</v>
      </c>
      <c r="AC780" s="1" t="str">
        <f t="shared" si="116"/>
        <v/>
      </c>
      <c r="AD780" s="1" t="str">
        <f t="shared" si="112"/>
        <v/>
      </c>
      <c r="AE780" s="1" t="e">
        <f>VLOOKUP(A780,#REF!,12,FALSE)</f>
        <v>#REF!</v>
      </c>
      <c r="AF780" s="1">
        <f t="shared" si="113"/>
        <v>0</v>
      </c>
      <c r="AG780" s="1">
        <f t="shared" si="114"/>
        <v>0</v>
      </c>
      <c r="AH780" s="1">
        <f t="shared" si="115"/>
        <v>0</v>
      </c>
    </row>
    <row r="781" spans="1:34" ht="14" x14ac:dyDescent="0.3">
      <c r="A781" s="279"/>
      <c r="B781" s="279"/>
      <c r="C781" s="280"/>
      <c r="D781" s="281"/>
      <c r="E781" s="281"/>
      <c r="F781" s="280"/>
      <c r="G781" s="281"/>
      <c r="H781" s="279"/>
      <c r="I781" s="288" t="str">
        <f>_xlfn.IFNA(VLOOKUP(B781,'Absence Types'!A:D,4,FALSE),"")</f>
        <v/>
      </c>
      <c r="J781" s="110" t="str">
        <f t="shared" si="117"/>
        <v>Y</v>
      </c>
      <c r="K781" s="110" t="str">
        <f t="shared" si="118"/>
        <v>N</v>
      </c>
      <c r="L781" s="110" t="b">
        <f t="shared" si="119"/>
        <v>0</v>
      </c>
      <c r="M781" s="110" t="b">
        <f t="shared" si="120"/>
        <v>0</v>
      </c>
      <c r="AC781" s="1" t="str">
        <f t="shared" si="116"/>
        <v/>
      </c>
      <c r="AD781" s="1" t="str">
        <f t="shared" si="112"/>
        <v/>
      </c>
      <c r="AE781" s="1" t="e">
        <f>VLOOKUP(A781,#REF!,12,FALSE)</f>
        <v>#REF!</v>
      </c>
      <c r="AF781" s="1">
        <f t="shared" si="113"/>
        <v>0</v>
      </c>
      <c r="AG781" s="1">
        <f t="shared" si="114"/>
        <v>0</v>
      </c>
      <c r="AH781" s="1">
        <f t="shared" si="115"/>
        <v>0</v>
      </c>
    </row>
    <row r="782" spans="1:34" ht="14" x14ac:dyDescent="0.3">
      <c r="A782" s="279"/>
      <c r="B782" s="279"/>
      <c r="C782" s="280"/>
      <c r="D782" s="281"/>
      <c r="E782" s="281"/>
      <c r="F782" s="280"/>
      <c r="G782" s="281"/>
      <c r="H782" s="279"/>
      <c r="I782" s="288" t="str">
        <f>_xlfn.IFNA(VLOOKUP(B782,'Absence Types'!A:D,4,FALSE),"")</f>
        <v/>
      </c>
      <c r="J782" s="110" t="str">
        <f t="shared" si="117"/>
        <v>Y</v>
      </c>
      <c r="K782" s="110" t="str">
        <f t="shared" si="118"/>
        <v>N</v>
      </c>
      <c r="L782" s="110" t="b">
        <f t="shared" si="119"/>
        <v>0</v>
      </c>
      <c r="M782" s="110" t="b">
        <f t="shared" si="120"/>
        <v>0</v>
      </c>
      <c r="AC782" s="1" t="str">
        <f t="shared" si="116"/>
        <v/>
      </c>
      <c r="AD782" s="1" t="str">
        <f t="shared" si="112"/>
        <v/>
      </c>
      <c r="AE782" s="1" t="e">
        <f>VLOOKUP(A782,#REF!,12,FALSE)</f>
        <v>#REF!</v>
      </c>
      <c r="AF782" s="1">
        <f t="shared" si="113"/>
        <v>0</v>
      </c>
      <c r="AG782" s="1">
        <f t="shared" si="114"/>
        <v>0</v>
      </c>
      <c r="AH782" s="1">
        <f t="shared" si="115"/>
        <v>0</v>
      </c>
    </row>
    <row r="783" spans="1:34" ht="14" x14ac:dyDescent="0.3">
      <c r="A783" s="279"/>
      <c r="B783" s="279"/>
      <c r="C783" s="280"/>
      <c r="D783" s="281"/>
      <c r="E783" s="281"/>
      <c r="F783" s="280"/>
      <c r="G783" s="281"/>
      <c r="H783" s="279"/>
      <c r="I783" s="288" t="str">
        <f>_xlfn.IFNA(VLOOKUP(B783,'Absence Types'!A:D,4,FALSE),"")</f>
        <v/>
      </c>
      <c r="J783" s="110" t="str">
        <f t="shared" si="117"/>
        <v>Y</v>
      </c>
      <c r="K783" s="110" t="str">
        <f t="shared" si="118"/>
        <v>N</v>
      </c>
      <c r="L783" s="110" t="b">
        <f t="shared" si="119"/>
        <v>0</v>
      </c>
      <c r="M783" s="110" t="b">
        <f t="shared" si="120"/>
        <v>0</v>
      </c>
      <c r="AC783" s="1" t="str">
        <f t="shared" si="116"/>
        <v/>
      </c>
      <c r="AD783" s="1" t="str">
        <f t="shared" si="112"/>
        <v/>
      </c>
      <c r="AE783" s="1" t="e">
        <f>VLOOKUP(A783,#REF!,12,FALSE)</f>
        <v>#REF!</v>
      </c>
      <c r="AF783" s="1">
        <f t="shared" si="113"/>
        <v>0</v>
      </c>
      <c r="AG783" s="1">
        <f t="shared" si="114"/>
        <v>0</v>
      </c>
      <c r="AH783" s="1">
        <f t="shared" si="115"/>
        <v>0</v>
      </c>
    </row>
    <row r="784" spans="1:34" ht="14" x14ac:dyDescent="0.3">
      <c r="A784" s="279"/>
      <c r="B784" s="279"/>
      <c r="C784" s="280"/>
      <c r="D784" s="281"/>
      <c r="E784" s="281"/>
      <c r="F784" s="280"/>
      <c r="G784" s="281"/>
      <c r="H784" s="279"/>
      <c r="I784" s="288" t="str">
        <f>_xlfn.IFNA(VLOOKUP(B784,'Absence Types'!A:D,4,FALSE),"")</f>
        <v/>
      </c>
      <c r="J784" s="110" t="str">
        <f t="shared" si="117"/>
        <v>Y</v>
      </c>
      <c r="K784" s="110" t="str">
        <f t="shared" si="118"/>
        <v>N</v>
      </c>
      <c r="L784" s="110" t="b">
        <f t="shared" si="119"/>
        <v>0</v>
      </c>
      <c r="M784" s="110" t="b">
        <f t="shared" si="120"/>
        <v>0</v>
      </c>
      <c r="AC784" s="1" t="str">
        <f t="shared" si="116"/>
        <v/>
      </c>
      <c r="AD784" s="1" t="str">
        <f t="shared" si="112"/>
        <v/>
      </c>
      <c r="AE784" s="1" t="e">
        <f>VLOOKUP(A784,#REF!,12,FALSE)</f>
        <v>#REF!</v>
      </c>
      <c r="AF784" s="1">
        <f t="shared" si="113"/>
        <v>0</v>
      </c>
      <c r="AG784" s="1">
        <f t="shared" si="114"/>
        <v>0</v>
      </c>
      <c r="AH784" s="1">
        <f t="shared" si="115"/>
        <v>0</v>
      </c>
    </row>
    <row r="785" spans="1:34" ht="14" x14ac:dyDescent="0.3">
      <c r="A785" s="279"/>
      <c r="B785" s="279"/>
      <c r="C785" s="280"/>
      <c r="D785" s="281"/>
      <c r="E785" s="281"/>
      <c r="F785" s="280"/>
      <c r="G785" s="281"/>
      <c r="H785" s="279"/>
      <c r="I785" s="288" t="str">
        <f>_xlfn.IFNA(VLOOKUP(B785,'Absence Types'!A:D,4,FALSE),"")</f>
        <v/>
      </c>
      <c r="J785" s="110" t="str">
        <f t="shared" si="117"/>
        <v>Y</v>
      </c>
      <c r="K785" s="110" t="str">
        <f t="shared" si="118"/>
        <v>N</v>
      </c>
      <c r="L785" s="110" t="b">
        <f t="shared" si="119"/>
        <v>0</v>
      </c>
      <c r="M785" s="110" t="b">
        <f t="shared" si="120"/>
        <v>0</v>
      </c>
      <c r="AC785" s="1" t="str">
        <f t="shared" si="116"/>
        <v/>
      </c>
      <c r="AD785" s="1" t="str">
        <f t="shared" si="112"/>
        <v/>
      </c>
      <c r="AE785" s="1" t="e">
        <f>VLOOKUP(A785,#REF!,12,FALSE)</f>
        <v>#REF!</v>
      </c>
      <c r="AF785" s="1">
        <f t="shared" si="113"/>
        <v>0</v>
      </c>
      <c r="AG785" s="1">
        <f t="shared" si="114"/>
        <v>0</v>
      </c>
      <c r="AH785" s="1">
        <f t="shared" si="115"/>
        <v>0</v>
      </c>
    </row>
    <row r="786" spans="1:34" ht="14" x14ac:dyDescent="0.3">
      <c r="A786" s="279"/>
      <c r="B786" s="279"/>
      <c r="C786" s="280"/>
      <c r="D786" s="281"/>
      <c r="E786" s="281"/>
      <c r="F786" s="280"/>
      <c r="G786" s="281"/>
      <c r="H786" s="279"/>
      <c r="I786" s="288" t="str">
        <f>_xlfn.IFNA(VLOOKUP(B786,'Absence Types'!A:D,4,FALSE),"")</f>
        <v/>
      </c>
      <c r="J786" s="110" t="str">
        <f t="shared" si="117"/>
        <v>Y</v>
      </c>
      <c r="K786" s="110" t="str">
        <f t="shared" si="118"/>
        <v>N</v>
      </c>
      <c r="L786" s="110" t="b">
        <f t="shared" si="119"/>
        <v>0</v>
      </c>
      <c r="M786" s="110" t="b">
        <f t="shared" si="120"/>
        <v>0</v>
      </c>
      <c r="AC786" s="1" t="str">
        <f t="shared" si="116"/>
        <v/>
      </c>
      <c r="AD786" s="1" t="str">
        <f t="shared" si="112"/>
        <v/>
      </c>
      <c r="AE786" s="1" t="e">
        <f>VLOOKUP(A786,#REF!,12,FALSE)</f>
        <v>#REF!</v>
      </c>
      <c r="AF786" s="1">
        <f t="shared" si="113"/>
        <v>0</v>
      </c>
      <c r="AG786" s="1">
        <f t="shared" si="114"/>
        <v>0</v>
      </c>
      <c r="AH786" s="1">
        <f t="shared" si="115"/>
        <v>0</v>
      </c>
    </row>
    <row r="787" spans="1:34" ht="14" x14ac:dyDescent="0.3">
      <c r="A787" s="279"/>
      <c r="B787" s="279"/>
      <c r="C787" s="280"/>
      <c r="D787" s="281"/>
      <c r="E787" s="281"/>
      <c r="F787" s="280"/>
      <c r="G787" s="281"/>
      <c r="H787" s="279"/>
      <c r="I787" s="288" t="str">
        <f>_xlfn.IFNA(VLOOKUP(B787,'Absence Types'!A:D,4,FALSE),"")</f>
        <v/>
      </c>
      <c r="J787" s="110" t="str">
        <f t="shared" si="117"/>
        <v>Y</v>
      </c>
      <c r="K787" s="110" t="str">
        <f t="shared" si="118"/>
        <v>N</v>
      </c>
      <c r="L787" s="110" t="b">
        <f t="shared" si="119"/>
        <v>0</v>
      </c>
      <c r="M787" s="110" t="b">
        <f t="shared" si="120"/>
        <v>0</v>
      </c>
      <c r="AC787" s="1" t="str">
        <f t="shared" si="116"/>
        <v/>
      </c>
      <c r="AD787" s="1" t="str">
        <f t="shared" si="112"/>
        <v/>
      </c>
      <c r="AE787" s="1" t="e">
        <f>VLOOKUP(A787,#REF!,12,FALSE)</f>
        <v>#REF!</v>
      </c>
      <c r="AF787" s="1">
        <f t="shared" si="113"/>
        <v>0</v>
      </c>
      <c r="AG787" s="1">
        <f t="shared" si="114"/>
        <v>0</v>
      </c>
      <c r="AH787" s="1">
        <f t="shared" si="115"/>
        <v>0</v>
      </c>
    </row>
    <row r="788" spans="1:34" ht="14" x14ac:dyDescent="0.3">
      <c r="A788" s="279"/>
      <c r="B788" s="279"/>
      <c r="C788" s="280"/>
      <c r="D788" s="281"/>
      <c r="E788" s="281"/>
      <c r="F788" s="280"/>
      <c r="G788" s="281"/>
      <c r="H788" s="279"/>
      <c r="I788" s="288" t="str">
        <f>_xlfn.IFNA(VLOOKUP(B788,'Absence Types'!A:D,4,FALSE),"")</f>
        <v/>
      </c>
      <c r="J788" s="110" t="str">
        <f t="shared" si="117"/>
        <v>Y</v>
      </c>
      <c r="K788" s="110" t="str">
        <f t="shared" si="118"/>
        <v>N</v>
      </c>
      <c r="L788" s="110" t="b">
        <f t="shared" si="119"/>
        <v>0</v>
      </c>
      <c r="M788" s="110" t="b">
        <f t="shared" si="120"/>
        <v>0</v>
      </c>
      <c r="AC788" s="1" t="str">
        <f t="shared" si="116"/>
        <v/>
      </c>
      <c r="AD788" s="1" t="str">
        <f t="shared" si="112"/>
        <v/>
      </c>
      <c r="AE788" s="1" t="e">
        <f>VLOOKUP(A788,#REF!,12,FALSE)</f>
        <v>#REF!</v>
      </c>
      <c r="AF788" s="1">
        <f t="shared" si="113"/>
        <v>0</v>
      </c>
      <c r="AG788" s="1">
        <f t="shared" si="114"/>
        <v>0</v>
      </c>
      <c r="AH788" s="1">
        <f t="shared" si="115"/>
        <v>0</v>
      </c>
    </row>
    <row r="789" spans="1:34" ht="14" x14ac:dyDescent="0.3">
      <c r="A789" s="279"/>
      <c r="B789" s="279"/>
      <c r="C789" s="280"/>
      <c r="D789" s="281"/>
      <c r="E789" s="281"/>
      <c r="F789" s="280"/>
      <c r="G789" s="281"/>
      <c r="H789" s="279"/>
      <c r="I789" s="288" t="str">
        <f>_xlfn.IFNA(VLOOKUP(B789,'Absence Types'!A:D,4,FALSE),"")</f>
        <v/>
      </c>
      <c r="J789" s="110" t="str">
        <f t="shared" si="117"/>
        <v>Y</v>
      </c>
      <c r="K789" s="110" t="str">
        <f t="shared" si="118"/>
        <v>N</v>
      </c>
      <c r="L789" s="110" t="b">
        <f t="shared" si="119"/>
        <v>0</v>
      </c>
      <c r="M789" s="110" t="b">
        <f t="shared" si="120"/>
        <v>0</v>
      </c>
      <c r="AC789" s="1" t="str">
        <f t="shared" si="116"/>
        <v/>
      </c>
      <c r="AD789" s="1" t="str">
        <f t="shared" si="112"/>
        <v/>
      </c>
      <c r="AE789" s="1" t="e">
        <f>VLOOKUP(A789,#REF!,12,FALSE)</f>
        <v>#REF!</v>
      </c>
      <c r="AF789" s="1">
        <f t="shared" si="113"/>
        <v>0</v>
      </c>
      <c r="AG789" s="1">
        <f t="shared" si="114"/>
        <v>0</v>
      </c>
      <c r="AH789" s="1">
        <f t="shared" si="115"/>
        <v>0</v>
      </c>
    </row>
    <row r="790" spans="1:34" ht="14" x14ac:dyDescent="0.3">
      <c r="A790" s="279"/>
      <c r="B790" s="279"/>
      <c r="C790" s="280"/>
      <c r="D790" s="281"/>
      <c r="E790" s="281"/>
      <c r="F790" s="280"/>
      <c r="G790" s="281"/>
      <c r="H790" s="279"/>
      <c r="I790" s="288" t="str">
        <f>_xlfn.IFNA(VLOOKUP(B790,'Absence Types'!A:D,4,FALSE),"")</f>
        <v/>
      </c>
      <c r="J790" s="110" t="str">
        <f t="shared" si="117"/>
        <v>Y</v>
      </c>
      <c r="K790" s="110" t="str">
        <f t="shared" si="118"/>
        <v>N</v>
      </c>
      <c r="L790" s="110" t="b">
        <f t="shared" si="119"/>
        <v>0</v>
      </c>
      <c r="M790" s="110" t="b">
        <f t="shared" si="120"/>
        <v>0</v>
      </c>
      <c r="AC790" s="1" t="str">
        <f t="shared" si="116"/>
        <v/>
      </c>
      <c r="AD790" s="1" t="str">
        <f t="shared" si="112"/>
        <v/>
      </c>
      <c r="AE790" s="1" t="e">
        <f>VLOOKUP(A790,#REF!,12,FALSE)</f>
        <v>#REF!</v>
      </c>
      <c r="AF790" s="1">
        <f t="shared" si="113"/>
        <v>0</v>
      </c>
      <c r="AG790" s="1">
        <f t="shared" si="114"/>
        <v>0</v>
      </c>
      <c r="AH790" s="1">
        <f t="shared" si="115"/>
        <v>0</v>
      </c>
    </row>
    <row r="791" spans="1:34" ht="14" x14ac:dyDescent="0.3">
      <c r="A791" s="279"/>
      <c r="B791" s="279"/>
      <c r="C791" s="280"/>
      <c r="D791" s="281"/>
      <c r="E791" s="281"/>
      <c r="F791" s="280"/>
      <c r="G791" s="281"/>
      <c r="H791" s="279"/>
      <c r="I791" s="288" t="str">
        <f>_xlfn.IFNA(VLOOKUP(B791,'Absence Types'!A:D,4,FALSE),"")</f>
        <v/>
      </c>
      <c r="J791" s="110" t="str">
        <f t="shared" si="117"/>
        <v>Y</v>
      </c>
      <c r="K791" s="110" t="str">
        <f t="shared" si="118"/>
        <v>N</v>
      </c>
      <c r="L791" s="110" t="b">
        <f t="shared" si="119"/>
        <v>0</v>
      </c>
      <c r="M791" s="110" t="b">
        <f t="shared" si="120"/>
        <v>0</v>
      </c>
      <c r="AC791" s="1" t="str">
        <f t="shared" si="116"/>
        <v/>
      </c>
      <c r="AD791" s="1" t="str">
        <f t="shared" si="112"/>
        <v/>
      </c>
      <c r="AE791" s="1" t="e">
        <f>VLOOKUP(A791,#REF!,12,FALSE)</f>
        <v>#REF!</v>
      </c>
      <c r="AF791" s="1">
        <f t="shared" si="113"/>
        <v>0</v>
      </c>
      <c r="AG791" s="1">
        <f t="shared" si="114"/>
        <v>0</v>
      </c>
      <c r="AH791" s="1">
        <f t="shared" si="115"/>
        <v>0</v>
      </c>
    </row>
    <row r="792" spans="1:34" ht="14" x14ac:dyDescent="0.3">
      <c r="A792" s="279"/>
      <c r="B792" s="279"/>
      <c r="C792" s="280"/>
      <c r="D792" s="281"/>
      <c r="E792" s="281"/>
      <c r="F792" s="280"/>
      <c r="G792" s="281"/>
      <c r="H792" s="279"/>
      <c r="I792" s="288" t="str">
        <f>_xlfn.IFNA(VLOOKUP(B792,'Absence Types'!A:D,4,FALSE),"")</f>
        <v/>
      </c>
      <c r="J792" s="110" t="str">
        <f t="shared" si="117"/>
        <v>Y</v>
      </c>
      <c r="K792" s="110" t="str">
        <f t="shared" si="118"/>
        <v>N</v>
      </c>
      <c r="L792" s="110" t="b">
        <f t="shared" si="119"/>
        <v>0</v>
      </c>
      <c r="M792" s="110" t="b">
        <f t="shared" si="120"/>
        <v>0</v>
      </c>
      <c r="AC792" s="1" t="str">
        <f t="shared" si="116"/>
        <v/>
      </c>
      <c r="AD792" s="1" t="str">
        <f t="shared" si="112"/>
        <v/>
      </c>
      <c r="AE792" s="1" t="e">
        <f>VLOOKUP(A792,#REF!,12,FALSE)</f>
        <v>#REF!</v>
      </c>
      <c r="AF792" s="1">
        <f t="shared" si="113"/>
        <v>0</v>
      </c>
      <c r="AG792" s="1">
        <f t="shared" si="114"/>
        <v>0</v>
      </c>
      <c r="AH792" s="1">
        <f t="shared" si="115"/>
        <v>0</v>
      </c>
    </row>
    <row r="793" spans="1:34" ht="14" x14ac:dyDescent="0.3">
      <c r="A793" s="279"/>
      <c r="B793" s="279"/>
      <c r="C793" s="280"/>
      <c r="D793" s="281"/>
      <c r="E793" s="281"/>
      <c r="F793" s="280"/>
      <c r="G793" s="281"/>
      <c r="H793" s="279"/>
      <c r="I793" s="288" t="str">
        <f>_xlfn.IFNA(VLOOKUP(B793,'Absence Types'!A:D,4,FALSE),"")</f>
        <v/>
      </c>
      <c r="J793" s="110" t="str">
        <f t="shared" si="117"/>
        <v>Y</v>
      </c>
      <c r="K793" s="110" t="str">
        <f t="shared" si="118"/>
        <v>N</v>
      </c>
      <c r="L793" s="110" t="b">
        <f t="shared" si="119"/>
        <v>0</v>
      </c>
      <c r="M793" s="110" t="b">
        <f t="shared" si="120"/>
        <v>0</v>
      </c>
      <c r="AC793" s="1" t="str">
        <f t="shared" si="116"/>
        <v/>
      </c>
      <c r="AD793" s="1" t="str">
        <f t="shared" si="112"/>
        <v/>
      </c>
      <c r="AE793" s="1" t="e">
        <f>VLOOKUP(A793,#REF!,12,FALSE)</f>
        <v>#REF!</v>
      </c>
      <c r="AF793" s="1">
        <f t="shared" si="113"/>
        <v>0</v>
      </c>
      <c r="AG793" s="1">
        <f t="shared" si="114"/>
        <v>0</v>
      </c>
      <c r="AH793" s="1">
        <f t="shared" si="115"/>
        <v>0</v>
      </c>
    </row>
    <row r="794" spans="1:34" ht="14" x14ac:dyDescent="0.3">
      <c r="A794" s="279"/>
      <c r="B794" s="279"/>
      <c r="C794" s="280"/>
      <c r="D794" s="281"/>
      <c r="E794" s="281"/>
      <c r="F794" s="280"/>
      <c r="G794" s="281"/>
      <c r="H794" s="279"/>
      <c r="I794" s="288" t="str">
        <f>_xlfn.IFNA(VLOOKUP(B794,'Absence Types'!A:D,4,FALSE),"")</f>
        <v/>
      </c>
      <c r="J794" s="110" t="str">
        <f t="shared" si="117"/>
        <v>Y</v>
      </c>
      <c r="K794" s="110" t="str">
        <f t="shared" si="118"/>
        <v>N</v>
      </c>
      <c r="L794" s="110" t="b">
        <f t="shared" si="119"/>
        <v>0</v>
      </c>
      <c r="M794" s="110" t="b">
        <f t="shared" si="120"/>
        <v>0</v>
      </c>
      <c r="AC794" s="1" t="str">
        <f t="shared" si="116"/>
        <v/>
      </c>
      <c r="AD794" s="1" t="str">
        <f t="shared" si="112"/>
        <v/>
      </c>
      <c r="AE794" s="1" t="e">
        <f>VLOOKUP(A794,#REF!,12,FALSE)</f>
        <v>#REF!</v>
      </c>
      <c r="AF794" s="1">
        <f t="shared" si="113"/>
        <v>0</v>
      </c>
      <c r="AG794" s="1">
        <f t="shared" si="114"/>
        <v>0</v>
      </c>
      <c r="AH794" s="1">
        <f t="shared" si="115"/>
        <v>0</v>
      </c>
    </row>
    <row r="795" spans="1:34" ht="14" x14ac:dyDescent="0.3">
      <c r="A795" s="279"/>
      <c r="B795" s="279"/>
      <c r="C795" s="280"/>
      <c r="D795" s="281"/>
      <c r="E795" s="281"/>
      <c r="F795" s="280"/>
      <c r="G795" s="281"/>
      <c r="H795" s="279"/>
      <c r="I795" s="288" t="str">
        <f>_xlfn.IFNA(VLOOKUP(B795,'Absence Types'!A:D,4,FALSE),"")</f>
        <v/>
      </c>
      <c r="J795" s="110" t="str">
        <f t="shared" si="117"/>
        <v>Y</v>
      </c>
      <c r="K795" s="110" t="str">
        <f t="shared" si="118"/>
        <v>N</v>
      </c>
      <c r="L795" s="110" t="b">
        <f t="shared" si="119"/>
        <v>0</v>
      </c>
      <c r="M795" s="110" t="b">
        <f t="shared" si="120"/>
        <v>0</v>
      </c>
      <c r="AC795" s="1" t="str">
        <f t="shared" si="116"/>
        <v/>
      </c>
      <c r="AD795" s="1" t="str">
        <f t="shared" si="112"/>
        <v/>
      </c>
      <c r="AE795" s="1" t="e">
        <f>VLOOKUP(A795,#REF!,12,FALSE)</f>
        <v>#REF!</v>
      </c>
      <c r="AF795" s="1">
        <f t="shared" si="113"/>
        <v>0</v>
      </c>
      <c r="AG795" s="1">
        <f t="shared" si="114"/>
        <v>0</v>
      </c>
      <c r="AH795" s="1">
        <f t="shared" si="115"/>
        <v>0</v>
      </c>
    </row>
    <row r="796" spans="1:34" ht="14" x14ac:dyDescent="0.3">
      <c r="A796" s="279"/>
      <c r="B796" s="279"/>
      <c r="C796" s="280"/>
      <c r="D796" s="281"/>
      <c r="E796" s="281"/>
      <c r="F796" s="280"/>
      <c r="G796" s="281"/>
      <c r="H796" s="279"/>
      <c r="I796" s="288" t="str">
        <f>_xlfn.IFNA(VLOOKUP(B796,'Absence Types'!A:D,4,FALSE),"")</f>
        <v/>
      </c>
      <c r="J796" s="110" t="str">
        <f t="shared" si="117"/>
        <v>Y</v>
      </c>
      <c r="K796" s="110" t="str">
        <f t="shared" si="118"/>
        <v>N</v>
      </c>
      <c r="L796" s="110" t="b">
        <f t="shared" si="119"/>
        <v>0</v>
      </c>
      <c r="M796" s="110" t="b">
        <f t="shared" si="120"/>
        <v>0</v>
      </c>
      <c r="AC796" s="1" t="str">
        <f t="shared" si="116"/>
        <v/>
      </c>
      <c r="AD796" s="1" t="str">
        <f t="shared" si="112"/>
        <v/>
      </c>
      <c r="AE796" s="1" t="e">
        <f>VLOOKUP(A796,#REF!,12,FALSE)</f>
        <v>#REF!</v>
      </c>
      <c r="AF796" s="1">
        <f t="shared" si="113"/>
        <v>0</v>
      </c>
      <c r="AG796" s="1">
        <f t="shared" si="114"/>
        <v>0</v>
      </c>
      <c r="AH796" s="1">
        <f t="shared" si="115"/>
        <v>0</v>
      </c>
    </row>
    <row r="797" spans="1:34" ht="14" x14ac:dyDescent="0.3">
      <c r="A797" s="279"/>
      <c r="B797" s="279"/>
      <c r="C797" s="280"/>
      <c r="D797" s="281"/>
      <c r="E797" s="281"/>
      <c r="F797" s="280"/>
      <c r="G797" s="281"/>
      <c r="H797" s="279"/>
      <c r="I797" s="288" t="str">
        <f>_xlfn.IFNA(VLOOKUP(B797,'Absence Types'!A:D,4,FALSE),"")</f>
        <v/>
      </c>
      <c r="J797" s="110" t="str">
        <f t="shared" si="117"/>
        <v>Y</v>
      </c>
      <c r="K797" s="110" t="str">
        <f t="shared" si="118"/>
        <v>N</v>
      </c>
      <c r="L797" s="110" t="b">
        <f t="shared" si="119"/>
        <v>0</v>
      </c>
      <c r="M797" s="110" t="b">
        <f t="shared" si="120"/>
        <v>0</v>
      </c>
      <c r="AC797" s="1" t="str">
        <f t="shared" si="116"/>
        <v/>
      </c>
      <c r="AD797" s="1" t="str">
        <f t="shared" si="112"/>
        <v/>
      </c>
      <c r="AE797" s="1" t="e">
        <f>VLOOKUP(A797,#REF!,12,FALSE)</f>
        <v>#REF!</v>
      </c>
      <c r="AF797" s="1">
        <f t="shared" si="113"/>
        <v>0</v>
      </c>
      <c r="AG797" s="1">
        <f t="shared" si="114"/>
        <v>0</v>
      </c>
      <c r="AH797" s="1">
        <f t="shared" si="115"/>
        <v>0</v>
      </c>
    </row>
    <row r="798" spans="1:34" ht="14" x14ac:dyDescent="0.3">
      <c r="A798" s="279"/>
      <c r="B798" s="279"/>
      <c r="C798" s="280"/>
      <c r="D798" s="281"/>
      <c r="E798" s="281"/>
      <c r="F798" s="280"/>
      <c r="G798" s="281"/>
      <c r="H798" s="279"/>
      <c r="I798" s="288" t="str">
        <f>_xlfn.IFNA(VLOOKUP(B798,'Absence Types'!A:D,4,FALSE),"")</f>
        <v/>
      </c>
      <c r="J798" s="110" t="str">
        <f t="shared" si="117"/>
        <v>Y</v>
      </c>
      <c r="K798" s="110" t="str">
        <f t="shared" si="118"/>
        <v>N</v>
      </c>
      <c r="L798" s="110" t="b">
        <f t="shared" si="119"/>
        <v>0</v>
      </c>
      <c r="M798" s="110" t="b">
        <f t="shared" si="120"/>
        <v>0</v>
      </c>
      <c r="AC798" s="1" t="str">
        <f t="shared" si="116"/>
        <v/>
      </c>
      <c r="AD798" s="1" t="str">
        <f t="shared" si="112"/>
        <v/>
      </c>
      <c r="AE798" s="1" t="e">
        <f>VLOOKUP(A798,#REF!,12,FALSE)</f>
        <v>#REF!</v>
      </c>
      <c r="AF798" s="1">
        <f t="shared" si="113"/>
        <v>0</v>
      </c>
      <c r="AG798" s="1">
        <f t="shared" si="114"/>
        <v>0</v>
      </c>
      <c r="AH798" s="1">
        <f t="shared" si="115"/>
        <v>0</v>
      </c>
    </row>
    <row r="799" spans="1:34" ht="14" x14ac:dyDescent="0.3">
      <c r="A799" s="279"/>
      <c r="B799" s="279"/>
      <c r="C799" s="280"/>
      <c r="D799" s="281"/>
      <c r="E799" s="281"/>
      <c r="F799" s="280"/>
      <c r="G799" s="281"/>
      <c r="H799" s="279"/>
      <c r="I799" s="288" t="str">
        <f>_xlfn.IFNA(VLOOKUP(B799,'Absence Types'!A:D,4,FALSE),"")</f>
        <v/>
      </c>
      <c r="J799" s="110" t="str">
        <f t="shared" si="117"/>
        <v>Y</v>
      </c>
      <c r="K799" s="110" t="str">
        <f t="shared" si="118"/>
        <v>N</v>
      </c>
      <c r="L799" s="110" t="b">
        <f t="shared" si="119"/>
        <v>0</v>
      </c>
      <c r="M799" s="110" t="b">
        <f t="shared" si="120"/>
        <v>0</v>
      </c>
      <c r="AC799" s="1" t="str">
        <f t="shared" si="116"/>
        <v/>
      </c>
      <c r="AD799" s="1" t="str">
        <f t="shared" si="112"/>
        <v/>
      </c>
      <c r="AE799" s="1" t="e">
        <f>VLOOKUP(A799,#REF!,12,FALSE)</f>
        <v>#REF!</v>
      </c>
      <c r="AF799" s="1">
        <f t="shared" si="113"/>
        <v>0</v>
      </c>
      <c r="AG799" s="1">
        <f t="shared" si="114"/>
        <v>0</v>
      </c>
      <c r="AH799" s="1">
        <f t="shared" si="115"/>
        <v>0</v>
      </c>
    </row>
    <row r="800" spans="1:34" ht="14" x14ac:dyDescent="0.3">
      <c r="A800" s="279"/>
      <c r="B800" s="279"/>
      <c r="C800" s="280"/>
      <c r="D800" s="281"/>
      <c r="E800" s="281"/>
      <c r="F800" s="280"/>
      <c r="G800" s="281"/>
      <c r="H800" s="279"/>
      <c r="I800" s="288" t="str">
        <f>_xlfn.IFNA(VLOOKUP(B800,'Absence Types'!A:D,4,FALSE),"")</f>
        <v/>
      </c>
      <c r="J800" s="110" t="str">
        <f t="shared" si="117"/>
        <v>Y</v>
      </c>
      <c r="K800" s="110" t="str">
        <f t="shared" si="118"/>
        <v>N</v>
      </c>
      <c r="L800" s="110" t="b">
        <f t="shared" si="119"/>
        <v>0</v>
      </c>
      <c r="M800" s="110" t="b">
        <f t="shared" si="120"/>
        <v>0</v>
      </c>
      <c r="AC800" s="1" t="str">
        <f t="shared" si="116"/>
        <v/>
      </c>
      <c r="AD800" s="1" t="str">
        <f t="shared" si="112"/>
        <v/>
      </c>
      <c r="AE800" s="1" t="e">
        <f>VLOOKUP(A800,#REF!,12,FALSE)</f>
        <v>#REF!</v>
      </c>
      <c r="AF800" s="1">
        <f t="shared" si="113"/>
        <v>0</v>
      </c>
      <c r="AG800" s="1">
        <f t="shared" si="114"/>
        <v>0</v>
      </c>
      <c r="AH800" s="1">
        <f t="shared" si="115"/>
        <v>0</v>
      </c>
    </row>
    <row r="801" spans="1:34" ht="14" x14ac:dyDescent="0.3">
      <c r="A801" s="279"/>
      <c r="B801" s="279"/>
      <c r="C801" s="280"/>
      <c r="D801" s="281"/>
      <c r="E801" s="281"/>
      <c r="F801" s="280"/>
      <c r="G801" s="281"/>
      <c r="H801" s="279"/>
      <c r="I801" s="288" t="str">
        <f>_xlfn.IFNA(VLOOKUP(B801,'Absence Types'!A:D,4,FALSE),"")</f>
        <v/>
      </c>
      <c r="J801" s="110" t="str">
        <f t="shared" si="117"/>
        <v>Y</v>
      </c>
      <c r="K801" s="110" t="str">
        <f t="shared" si="118"/>
        <v>N</v>
      </c>
      <c r="L801" s="110" t="b">
        <f t="shared" si="119"/>
        <v>0</v>
      </c>
      <c r="M801" s="110" t="b">
        <f t="shared" si="120"/>
        <v>0</v>
      </c>
      <c r="AC801" s="1" t="str">
        <f t="shared" si="116"/>
        <v/>
      </c>
      <c r="AD801" s="1" t="str">
        <f t="shared" si="112"/>
        <v/>
      </c>
      <c r="AE801" s="1" t="e">
        <f>VLOOKUP(A801,#REF!,12,FALSE)</f>
        <v>#REF!</v>
      </c>
      <c r="AF801" s="1">
        <f t="shared" si="113"/>
        <v>0</v>
      </c>
      <c r="AG801" s="1">
        <f t="shared" si="114"/>
        <v>0</v>
      </c>
      <c r="AH801" s="1">
        <f t="shared" si="115"/>
        <v>0</v>
      </c>
    </row>
    <row r="802" spans="1:34" ht="14" x14ac:dyDescent="0.3">
      <c r="A802" s="279"/>
      <c r="B802" s="279"/>
      <c r="C802" s="280"/>
      <c r="D802" s="281"/>
      <c r="E802" s="281"/>
      <c r="F802" s="280"/>
      <c r="G802" s="281"/>
      <c r="H802" s="279"/>
      <c r="I802" s="288" t="str">
        <f>_xlfn.IFNA(VLOOKUP(B802,'Absence Types'!A:D,4,FALSE),"")</f>
        <v/>
      </c>
      <c r="J802" s="110" t="str">
        <f t="shared" si="117"/>
        <v>Y</v>
      </c>
      <c r="K802" s="110" t="str">
        <f t="shared" si="118"/>
        <v>N</v>
      </c>
      <c r="L802" s="110" t="b">
        <f t="shared" si="119"/>
        <v>0</v>
      </c>
      <c r="M802" s="110" t="b">
        <f t="shared" si="120"/>
        <v>0</v>
      </c>
      <c r="AC802" s="1" t="str">
        <f t="shared" si="116"/>
        <v/>
      </c>
      <c r="AD802" s="1" t="str">
        <f t="shared" si="112"/>
        <v/>
      </c>
      <c r="AE802" s="1" t="e">
        <f>VLOOKUP(A802,#REF!,12,FALSE)</f>
        <v>#REF!</v>
      </c>
      <c r="AF802" s="1">
        <f t="shared" si="113"/>
        <v>0</v>
      </c>
      <c r="AG802" s="1">
        <f t="shared" si="114"/>
        <v>0</v>
      </c>
      <c r="AH802" s="1">
        <f t="shared" si="115"/>
        <v>0</v>
      </c>
    </row>
    <row r="803" spans="1:34" ht="14" x14ac:dyDescent="0.3">
      <c r="A803" s="279"/>
      <c r="B803" s="279"/>
      <c r="C803" s="280"/>
      <c r="D803" s="281"/>
      <c r="E803" s="281"/>
      <c r="F803" s="280"/>
      <c r="G803" s="281"/>
      <c r="H803" s="279"/>
      <c r="I803" s="288" t="str">
        <f>_xlfn.IFNA(VLOOKUP(B803,'Absence Types'!A:D,4,FALSE),"")</f>
        <v/>
      </c>
      <c r="J803" s="110" t="str">
        <f t="shared" si="117"/>
        <v>Y</v>
      </c>
      <c r="K803" s="110" t="str">
        <f t="shared" si="118"/>
        <v>N</v>
      </c>
      <c r="L803" s="110" t="b">
        <f t="shared" si="119"/>
        <v>0</v>
      </c>
      <c r="M803" s="110" t="b">
        <f t="shared" si="120"/>
        <v>0</v>
      </c>
      <c r="AC803" s="1" t="str">
        <f t="shared" si="116"/>
        <v/>
      </c>
      <c r="AD803" s="1" t="str">
        <f t="shared" si="112"/>
        <v/>
      </c>
      <c r="AE803" s="1" t="e">
        <f>VLOOKUP(A803,#REF!,12,FALSE)</f>
        <v>#REF!</v>
      </c>
      <c r="AF803" s="1">
        <f t="shared" si="113"/>
        <v>0</v>
      </c>
      <c r="AG803" s="1">
        <f t="shared" si="114"/>
        <v>0</v>
      </c>
      <c r="AH803" s="1">
        <f t="shared" si="115"/>
        <v>0</v>
      </c>
    </row>
    <row r="804" spans="1:34" ht="14" x14ac:dyDescent="0.3">
      <c r="A804" s="279"/>
      <c r="B804" s="279"/>
      <c r="C804" s="280"/>
      <c r="D804" s="281"/>
      <c r="E804" s="281"/>
      <c r="F804" s="280"/>
      <c r="G804" s="281"/>
      <c r="H804" s="279"/>
      <c r="I804" s="288" t="str">
        <f>_xlfn.IFNA(VLOOKUP(B804,'Absence Types'!A:D,4,FALSE),"")</f>
        <v/>
      </c>
      <c r="J804" s="110" t="str">
        <f t="shared" si="117"/>
        <v>Y</v>
      </c>
      <c r="K804" s="110" t="str">
        <f t="shared" si="118"/>
        <v>N</v>
      </c>
      <c r="L804" s="110" t="b">
        <f t="shared" si="119"/>
        <v>0</v>
      </c>
      <c r="M804" s="110" t="b">
        <f t="shared" si="120"/>
        <v>0</v>
      </c>
      <c r="AC804" s="1" t="str">
        <f t="shared" si="116"/>
        <v/>
      </c>
      <c r="AD804" s="1" t="str">
        <f t="shared" si="112"/>
        <v/>
      </c>
      <c r="AE804" s="1" t="e">
        <f>VLOOKUP(A804,#REF!,12,FALSE)</f>
        <v>#REF!</v>
      </c>
      <c r="AF804" s="1">
        <f t="shared" si="113"/>
        <v>0</v>
      </c>
      <c r="AG804" s="1">
        <f t="shared" si="114"/>
        <v>0</v>
      </c>
      <c r="AH804" s="1">
        <f t="shared" si="115"/>
        <v>0</v>
      </c>
    </row>
    <row r="805" spans="1:34" ht="14" x14ac:dyDescent="0.3">
      <c r="A805" s="279"/>
      <c r="B805" s="279"/>
      <c r="C805" s="280"/>
      <c r="D805" s="281"/>
      <c r="E805" s="281"/>
      <c r="F805" s="280"/>
      <c r="G805" s="281"/>
      <c r="H805" s="279"/>
      <c r="I805" s="288" t="str">
        <f>_xlfn.IFNA(VLOOKUP(B805,'Absence Types'!A:D,4,FALSE),"")</f>
        <v/>
      </c>
      <c r="J805" s="110" t="str">
        <f t="shared" si="117"/>
        <v>Y</v>
      </c>
      <c r="K805" s="110" t="str">
        <f t="shared" si="118"/>
        <v>N</v>
      </c>
      <c r="L805" s="110" t="b">
        <f t="shared" si="119"/>
        <v>0</v>
      </c>
      <c r="M805" s="110" t="b">
        <f t="shared" si="120"/>
        <v>0</v>
      </c>
      <c r="AC805" s="1" t="str">
        <f t="shared" si="116"/>
        <v/>
      </c>
      <c r="AD805" s="1" t="str">
        <f t="shared" si="112"/>
        <v/>
      </c>
      <c r="AE805" s="1" t="e">
        <f>VLOOKUP(A805,#REF!,12,FALSE)</f>
        <v>#REF!</v>
      </c>
      <c r="AF805" s="1">
        <f t="shared" si="113"/>
        <v>0</v>
      </c>
      <c r="AG805" s="1">
        <f t="shared" si="114"/>
        <v>0</v>
      </c>
      <c r="AH805" s="1">
        <f t="shared" si="115"/>
        <v>0</v>
      </c>
    </row>
    <row r="806" spans="1:34" ht="14" x14ac:dyDescent="0.3">
      <c r="A806" s="279"/>
      <c r="B806" s="279"/>
      <c r="C806" s="280"/>
      <c r="D806" s="281"/>
      <c r="E806" s="281"/>
      <c r="F806" s="280"/>
      <c r="G806" s="281"/>
      <c r="H806" s="279"/>
      <c r="I806" s="288" t="str">
        <f>_xlfn.IFNA(VLOOKUP(B806,'Absence Types'!A:D,4,FALSE),"")</f>
        <v/>
      </c>
      <c r="J806" s="110" t="str">
        <f t="shared" si="117"/>
        <v>Y</v>
      </c>
      <c r="K806" s="110" t="str">
        <f t="shared" si="118"/>
        <v>N</v>
      </c>
      <c r="L806" s="110" t="b">
        <f t="shared" si="119"/>
        <v>0</v>
      </c>
      <c r="M806" s="110" t="b">
        <f t="shared" si="120"/>
        <v>0</v>
      </c>
      <c r="AC806" s="1" t="str">
        <f t="shared" si="116"/>
        <v/>
      </c>
      <c r="AD806" s="1" t="str">
        <f t="shared" si="112"/>
        <v/>
      </c>
      <c r="AE806" s="1" t="e">
        <f>VLOOKUP(A806,#REF!,12,FALSE)</f>
        <v>#REF!</v>
      </c>
      <c r="AF806" s="1">
        <f t="shared" si="113"/>
        <v>0</v>
      </c>
      <c r="AG806" s="1">
        <f t="shared" si="114"/>
        <v>0</v>
      </c>
      <c r="AH806" s="1">
        <f t="shared" si="115"/>
        <v>0</v>
      </c>
    </row>
    <row r="807" spans="1:34" ht="14" x14ac:dyDescent="0.3">
      <c r="A807" s="279"/>
      <c r="B807" s="279"/>
      <c r="C807" s="280"/>
      <c r="D807" s="281"/>
      <c r="E807" s="281"/>
      <c r="F807" s="280"/>
      <c r="G807" s="281"/>
      <c r="H807" s="279"/>
      <c r="I807" s="288" t="str">
        <f>_xlfn.IFNA(VLOOKUP(B807,'Absence Types'!A:D,4,FALSE),"")</f>
        <v/>
      </c>
      <c r="J807" s="110" t="str">
        <f t="shared" si="117"/>
        <v>Y</v>
      </c>
      <c r="K807" s="110" t="str">
        <f t="shared" si="118"/>
        <v>N</v>
      </c>
      <c r="L807" s="110" t="b">
        <f t="shared" si="119"/>
        <v>0</v>
      </c>
      <c r="M807" s="110" t="b">
        <f t="shared" si="120"/>
        <v>0</v>
      </c>
      <c r="AC807" s="1" t="str">
        <f t="shared" si="116"/>
        <v/>
      </c>
      <c r="AD807" s="1" t="str">
        <f t="shared" si="112"/>
        <v/>
      </c>
      <c r="AE807" s="1" t="e">
        <f>VLOOKUP(A807,#REF!,12,FALSE)</f>
        <v>#REF!</v>
      </c>
      <c r="AF807" s="1">
        <f t="shared" si="113"/>
        <v>0</v>
      </c>
      <c r="AG807" s="1">
        <f t="shared" si="114"/>
        <v>0</v>
      </c>
      <c r="AH807" s="1">
        <f t="shared" si="115"/>
        <v>0</v>
      </c>
    </row>
    <row r="808" spans="1:34" ht="14" x14ac:dyDescent="0.3">
      <c r="A808" s="279"/>
      <c r="B808" s="279"/>
      <c r="C808" s="280"/>
      <c r="D808" s="281"/>
      <c r="E808" s="281"/>
      <c r="F808" s="280"/>
      <c r="G808" s="281"/>
      <c r="H808" s="279"/>
      <c r="I808" s="288" t="str">
        <f>_xlfn.IFNA(VLOOKUP(B808,'Absence Types'!A:D,4,FALSE),"")</f>
        <v/>
      </c>
      <c r="J808" s="110" t="str">
        <f t="shared" si="117"/>
        <v>Y</v>
      </c>
      <c r="K808" s="110" t="str">
        <f t="shared" si="118"/>
        <v>N</v>
      </c>
      <c r="L808" s="110" t="b">
        <f t="shared" si="119"/>
        <v>0</v>
      </c>
      <c r="M808" s="110" t="b">
        <f t="shared" si="120"/>
        <v>0</v>
      </c>
      <c r="AC808" s="1" t="str">
        <f t="shared" si="116"/>
        <v/>
      </c>
      <c r="AD808" s="1" t="str">
        <f t="shared" si="112"/>
        <v/>
      </c>
      <c r="AE808" s="1" t="e">
        <f>VLOOKUP(A808,#REF!,12,FALSE)</f>
        <v>#REF!</v>
      </c>
      <c r="AF808" s="1">
        <f t="shared" si="113"/>
        <v>0</v>
      </c>
      <c r="AG808" s="1">
        <f t="shared" si="114"/>
        <v>0</v>
      </c>
      <c r="AH808" s="1">
        <f t="shared" si="115"/>
        <v>0</v>
      </c>
    </row>
    <row r="809" spans="1:34" ht="14" x14ac:dyDescent="0.3">
      <c r="A809" s="279"/>
      <c r="B809" s="279"/>
      <c r="C809" s="280"/>
      <c r="D809" s="281"/>
      <c r="E809" s="281"/>
      <c r="F809" s="280"/>
      <c r="G809" s="281"/>
      <c r="H809" s="279"/>
      <c r="I809" s="288" t="str">
        <f>_xlfn.IFNA(VLOOKUP(B809,'Absence Types'!A:D,4,FALSE),"")</f>
        <v/>
      </c>
      <c r="J809" s="110" t="str">
        <f t="shared" si="117"/>
        <v>Y</v>
      </c>
      <c r="K809" s="110" t="str">
        <f t="shared" si="118"/>
        <v>N</v>
      </c>
      <c r="L809" s="110" t="b">
        <f t="shared" si="119"/>
        <v>0</v>
      </c>
      <c r="M809" s="110" t="b">
        <f t="shared" si="120"/>
        <v>0</v>
      </c>
      <c r="AC809" s="1" t="str">
        <f t="shared" si="116"/>
        <v/>
      </c>
      <c r="AD809" s="1" t="str">
        <f t="shared" si="112"/>
        <v/>
      </c>
      <c r="AE809" s="1" t="e">
        <f>VLOOKUP(A809,#REF!,12,FALSE)</f>
        <v>#REF!</v>
      </c>
      <c r="AF809" s="1">
        <f t="shared" si="113"/>
        <v>0</v>
      </c>
      <c r="AG809" s="1">
        <f t="shared" si="114"/>
        <v>0</v>
      </c>
      <c r="AH809" s="1">
        <f t="shared" si="115"/>
        <v>0</v>
      </c>
    </row>
    <row r="810" spans="1:34" ht="14" x14ac:dyDescent="0.3">
      <c r="A810" s="279"/>
      <c r="B810" s="279"/>
      <c r="C810" s="280"/>
      <c r="D810" s="281"/>
      <c r="E810" s="281"/>
      <c r="F810" s="280"/>
      <c r="G810" s="281"/>
      <c r="H810" s="279"/>
      <c r="I810" s="288" t="str">
        <f>_xlfn.IFNA(VLOOKUP(B810,'Absence Types'!A:D,4,FALSE),"")</f>
        <v/>
      </c>
      <c r="J810" s="110" t="str">
        <f t="shared" si="117"/>
        <v>Y</v>
      </c>
      <c r="K810" s="110" t="str">
        <f t="shared" si="118"/>
        <v>N</v>
      </c>
      <c r="L810" s="110" t="b">
        <f t="shared" si="119"/>
        <v>0</v>
      </c>
      <c r="M810" s="110" t="b">
        <f t="shared" si="120"/>
        <v>0</v>
      </c>
      <c r="AC810" s="1" t="str">
        <f t="shared" si="116"/>
        <v/>
      </c>
      <c r="AD810" s="1" t="str">
        <f t="shared" si="112"/>
        <v/>
      </c>
      <c r="AE810" s="1" t="e">
        <f>VLOOKUP(A810,#REF!,12,FALSE)</f>
        <v>#REF!</v>
      </c>
      <c r="AF810" s="1">
        <f t="shared" si="113"/>
        <v>0</v>
      </c>
      <c r="AG810" s="1">
        <f t="shared" si="114"/>
        <v>0</v>
      </c>
      <c r="AH810" s="1">
        <f t="shared" si="115"/>
        <v>0</v>
      </c>
    </row>
    <row r="811" spans="1:34" ht="14" x14ac:dyDescent="0.3">
      <c r="A811" s="279"/>
      <c r="B811" s="279"/>
      <c r="C811" s="280"/>
      <c r="D811" s="281"/>
      <c r="E811" s="281"/>
      <c r="F811" s="280"/>
      <c r="G811" s="281"/>
      <c r="H811" s="279"/>
      <c r="I811" s="288" t="str">
        <f>_xlfn.IFNA(VLOOKUP(B811,'Absence Types'!A:D,4,FALSE),"")</f>
        <v/>
      </c>
      <c r="J811" s="110" t="str">
        <f t="shared" si="117"/>
        <v>Y</v>
      </c>
      <c r="K811" s="110" t="str">
        <f t="shared" si="118"/>
        <v>N</v>
      </c>
      <c r="L811" s="110" t="b">
        <f t="shared" si="119"/>
        <v>0</v>
      </c>
      <c r="M811" s="110" t="b">
        <f t="shared" si="120"/>
        <v>0</v>
      </c>
      <c r="AC811" s="1" t="str">
        <f t="shared" si="116"/>
        <v/>
      </c>
      <c r="AD811" s="1" t="str">
        <f t="shared" si="112"/>
        <v/>
      </c>
      <c r="AE811" s="1" t="e">
        <f>VLOOKUP(A811,#REF!,12,FALSE)</f>
        <v>#REF!</v>
      </c>
      <c r="AF811" s="1">
        <f t="shared" si="113"/>
        <v>0</v>
      </c>
      <c r="AG811" s="1">
        <f t="shared" si="114"/>
        <v>0</v>
      </c>
      <c r="AH811" s="1">
        <f t="shared" si="115"/>
        <v>0</v>
      </c>
    </row>
    <row r="812" spans="1:34" ht="14" x14ac:dyDescent="0.3">
      <c r="A812" s="279"/>
      <c r="B812" s="279"/>
      <c r="C812" s="280"/>
      <c r="D812" s="281"/>
      <c r="E812" s="281"/>
      <c r="F812" s="280"/>
      <c r="G812" s="281"/>
      <c r="H812" s="279"/>
      <c r="I812" s="288" t="str">
        <f>_xlfn.IFNA(VLOOKUP(B812,'Absence Types'!A:D,4,FALSE),"")</f>
        <v/>
      </c>
      <c r="J812" s="110" t="str">
        <f t="shared" si="117"/>
        <v>Y</v>
      </c>
      <c r="K812" s="110" t="str">
        <f t="shared" si="118"/>
        <v>N</v>
      </c>
      <c r="L812" s="110" t="b">
        <f t="shared" si="119"/>
        <v>0</v>
      </c>
      <c r="M812" s="110" t="b">
        <f t="shared" si="120"/>
        <v>0</v>
      </c>
      <c r="AC812" s="1" t="str">
        <f t="shared" si="116"/>
        <v/>
      </c>
      <c r="AD812" s="1" t="str">
        <f t="shared" si="112"/>
        <v/>
      </c>
      <c r="AE812" s="1" t="e">
        <f>VLOOKUP(A812,#REF!,12,FALSE)</f>
        <v>#REF!</v>
      </c>
      <c r="AF812" s="1">
        <f t="shared" si="113"/>
        <v>0</v>
      </c>
      <c r="AG812" s="1">
        <f t="shared" si="114"/>
        <v>0</v>
      </c>
      <c r="AH812" s="1">
        <f t="shared" si="115"/>
        <v>0</v>
      </c>
    </row>
    <row r="813" spans="1:34" ht="14" x14ac:dyDescent="0.3">
      <c r="A813" s="279"/>
      <c r="B813" s="279"/>
      <c r="C813" s="280"/>
      <c r="D813" s="281"/>
      <c r="E813" s="281"/>
      <c r="F813" s="280"/>
      <c r="G813" s="281"/>
      <c r="H813" s="279"/>
      <c r="I813" s="288" t="str">
        <f>_xlfn.IFNA(VLOOKUP(B813,'Absence Types'!A:D,4,FALSE),"")</f>
        <v/>
      </c>
      <c r="J813" s="110" t="str">
        <f t="shared" si="117"/>
        <v>Y</v>
      </c>
      <c r="K813" s="110" t="str">
        <f t="shared" si="118"/>
        <v>N</v>
      </c>
      <c r="L813" s="110" t="b">
        <f t="shared" si="119"/>
        <v>0</v>
      </c>
      <c r="M813" s="110" t="b">
        <f t="shared" si="120"/>
        <v>0</v>
      </c>
      <c r="AC813" s="1" t="str">
        <f t="shared" si="116"/>
        <v/>
      </c>
      <c r="AD813" s="1" t="str">
        <f t="shared" si="112"/>
        <v/>
      </c>
      <c r="AE813" s="1" t="e">
        <f>VLOOKUP(A813,#REF!,12,FALSE)</f>
        <v>#REF!</v>
      </c>
      <c r="AF813" s="1">
        <f t="shared" si="113"/>
        <v>0</v>
      </c>
      <c r="AG813" s="1">
        <f t="shared" si="114"/>
        <v>0</v>
      </c>
      <c r="AH813" s="1">
        <f t="shared" si="115"/>
        <v>0</v>
      </c>
    </row>
    <row r="814" spans="1:34" ht="14" x14ac:dyDescent="0.3">
      <c r="A814" s="279"/>
      <c r="B814" s="279"/>
      <c r="C814" s="280"/>
      <c r="D814" s="281"/>
      <c r="E814" s="281"/>
      <c r="F814" s="280"/>
      <c r="G814" s="281"/>
      <c r="H814" s="279"/>
      <c r="I814" s="288" t="str">
        <f>_xlfn.IFNA(VLOOKUP(B814,'Absence Types'!A:D,4,FALSE),"")</f>
        <v/>
      </c>
      <c r="J814" s="110" t="str">
        <f t="shared" si="117"/>
        <v>Y</v>
      </c>
      <c r="K814" s="110" t="str">
        <f t="shared" si="118"/>
        <v>N</v>
      </c>
      <c r="L814" s="110" t="b">
        <f t="shared" si="119"/>
        <v>0</v>
      </c>
      <c r="M814" s="110" t="b">
        <f t="shared" si="120"/>
        <v>0</v>
      </c>
      <c r="AC814" s="1" t="str">
        <f t="shared" si="116"/>
        <v/>
      </c>
      <c r="AD814" s="1" t="str">
        <f t="shared" si="112"/>
        <v/>
      </c>
      <c r="AE814" s="1" t="e">
        <f>VLOOKUP(A814,#REF!,12,FALSE)</f>
        <v>#REF!</v>
      </c>
      <c r="AF814" s="1">
        <f t="shared" si="113"/>
        <v>0</v>
      </c>
      <c r="AG814" s="1">
        <f t="shared" si="114"/>
        <v>0</v>
      </c>
      <c r="AH814" s="1">
        <f t="shared" si="115"/>
        <v>0</v>
      </c>
    </row>
    <row r="815" spans="1:34" ht="14" x14ac:dyDescent="0.3">
      <c r="A815" s="279"/>
      <c r="B815" s="279"/>
      <c r="C815" s="280"/>
      <c r="D815" s="281"/>
      <c r="E815" s="281"/>
      <c r="F815" s="280"/>
      <c r="G815" s="281"/>
      <c r="H815" s="279"/>
      <c r="I815" s="288" t="str">
        <f>_xlfn.IFNA(VLOOKUP(B815,'Absence Types'!A:D,4,FALSE),"")</f>
        <v/>
      </c>
      <c r="J815" s="110" t="str">
        <f t="shared" si="117"/>
        <v>Y</v>
      </c>
      <c r="K815" s="110" t="str">
        <f t="shared" si="118"/>
        <v>N</v>
      </c>
      <c r="L815" s="110" t="b">
        <f t="shared" si="119"/>
        <v>0</v>
      </c>
      <c r="M815" s="110" t="b">
        <f t="shared" si="120"/>
        <v>0</v>
      </c>
      <c r="AC815" s="1" t="str">
        <f t="shared" si="116"/>
        <v/>
      </c>
      <c r="AD815" s="1" t="str">
        <f t="shared" si="112"/>
        <v/>
      </c>
      <c r="AE815" s="1" t="e">
        <f>VLOOKUP(A815,#REF!,12,FALSE)</f>
        <v>#REF!</v>
      </c>
      <c r="AF815" s="1">
        <f t="shared" si="113"/>
        <v>0</v>
      </c>
      <c r="AG815" s="1">
        <f t="shared" si="114"/>
        <v>0</v>
      </c>
      <c r="AH815" s="1">
        <f t="shared" si="115"/>
        <v>0</v>
      </c>
    </row>
    <row r="816" spans="1:34" ht="14" x14ac:dyDescent="0.3">
      <c r="A816" s="279"/>
      <c r="B816" s="279"/>
      <c r="C816" s="280"/>
      <c r="D816" s="281"/>
      <c r="E816" s="281"/>
      <c r="F816" s="280"/>
      <c r="G816" s="281"/>
      <c r="H816" s="279"/>
      <c r="I816" s="288" t="str">
        <f>_xlfn.IFNA(VLOOKUP(B816,'Absence Types'!A:D,4,FALSE),"")</f>
        <v/>
      </c>
      <c r="J816" s="110" t="str">
        <f t="shared" si="117"/>
        <v>Y</v>
      </c>
      <c r="K816" s="110" t="str">
        <f t="shared" si="118"/>
        <v>N</v>
      </c>
      <c r="L816" s="110" t="b">
        <f t="shared" si="119"/>
        <v>0</v>
      </c>
      <c r="M816" s="110" t="b">
        <f t="shared" si="120"/>
        <v>0</v>
      </c>
      <c r="AC816" s="1" t="str">
        <f t="shared" si="116"/>
        <v/>
      </c>
      <c r="AD816" s="1" t="str">
        <f t="shared" si="112"/>
        <v/>
      </c>
      <c r="AE816" s="1" t="e">
        <f>VLOOKUP(A816,#REF!,12,FALSE)</f>
        <v>#REF!</v>
      </c>
      <c r="AF816" s="1">
        <f t="shared" si="113"/>
        <v>0</v>
      </c>
      <c r="AG816" s="1">
        <f t="shared" si="114"/>
        <v>0</v>
      </c>
      <c r="AH816" s="1">
        <f t="shared" si="115"/>
        <v>0</v>
      </c>
    </row>
    <row r="817" spans="1:34" ht="14" x14ac:dyDescent="0.3">
      <c r="A817" s="279"/>
      <c r="B817" s="279"/>
      <c r="C817" s="280"/>
      <c r="D817" s="281"/>
      <c r="E817" s="281"/>
      <c r="F817" s="280"/>
      <c r="G817" s="281"/>
      <c r="H817" s="279"/>
      <c r="I817" s="288" t="str">
        <f>_xlfn.IFNA(VLOOKUP(B817,'Absence Types'!A:D,4,FALSE),"")</f>
        <v/>
      </c>
      <c r="J817" s="110" t="str">
        <f t="shared" si="117"/>
        <v>Y</v>
      </c>
      <c r="K817" s="110" t="str">
        <f t="shared" si="118"/>
        <v>N</v>
      </c>
      <c r="L817" s="110" t="b">
        <f t="shared" si="119"/>
        <v>0</v>
      </c>
      <c r="M817" s="110" t="b">
        <f t="shared" si="120"/>
        <v>0</v>
      </c>
      <c r="AC817" s="1" t="str">
        <f t="shared" si="116"/>
        <v/>
      </c>
      <c r="AD817" s="1" t="str">
        <f t="shared" si="112"/>
        <v/>
      </c>
      <c r="AE817" s="1" t="e">
        <f>VLOOKUP(A817,#REF!,12,FALSE)</f>
        <v>#REF!</v>
      </c>
      <c r="AF817" s="1">
        <f t="shared" si="113"/>
        <v>0</v>
      </c>
      <c r="AG817" s="1">
        <f t="shared" si="114"/>
        <v>0</v>
      </c>
      <c r="AH817" s="1">
        <f t="shared" si="115"/>
        <v>0</v>
      </c>
    </row>
    <row r="818" spans="1:34" ht="14" x14ac:dyDescent="0.3">
      <c r="A818" s="279"/>
      <c r="B818" s="279"/>
      <c r="C818" s="280"/>
      <c r="D818" s="281"/>
      <c r="E818" s="281"/>
      <c r="F818" s="280"/>
      <c r="G818" s="281"/>
      <c r="H818" s="279"/>
      <c r="I818" s="288" t="str">
        <f>_xlfn.IFNA(VLOOKUP(B818,'Absence Types'!A:D,4,FALSE),"")</f>
        <v/>
      </c>
      <c r="J818" s="110" t="str">
        <f t="shared" si="117"/>
        <v>Y</v>
      </c>
      <c r="K818" s="110" t="str">
        <f t="shared" si="118"/>
        <v>N</v>
      </c>
      <c r="L818" s="110" t="b">
        <f t="shared" si="119"/>
        <v>0</v>
      </c>
      <c r="M818" s="110" t="b">
        <f t="shared" si="120"/>
        <v>0</v>
      </c>
      <c r="AC818" s="1" t="str">
        <f t="shared" si="116"/>
        <v/>
      </c>
      <c r="AD818" s="1" t="str">
        <f t="shared" si="112"/>
        <v/>
      </c>
      <c r="AE818" s="1" t="e">
        <f>VLOOKUP(A818,#REF!,12,FALSE)</f>
        <v>#REF!</v>
      </c>
      <c r="AF818" s="1">
        <f t="shared" si="113"/>
        <v>0</v>
      </c>
      <c r="AG818" s="1">
        <f t="shared" si="114"/>
        <v>0</v>
      </c>
      <c r="AH818" s="1">
        <f t="shared" si="115"/>
        <v>0</v>
      </c>
    </row>
    <row r="819" spans="1:34" ht="14" x14ac:dyDescent="0.3">
      <c r="A819" s="279"/>
      <c r="B819" s="279"/>
      <c r="C819" s="280"/>
      <c r="D819" s="281"/>
      <c r="E819" s="281"/>
      <c r="F819" s="280"/>
      <c r="G819" s="281"/>
      <c r="H819" s="279"/>
      <c r="I819" s="288" t="str">
        <f>_xlfn.IFNA(VLOOKUP(B819,'Absence Types'!A:D,4,FALSE),"")</f>
        <v/>
      </c>
      <c r="J819" s="110" t="str">
        <f t="shared" si="117"/>
        <v>Y</v>
      </c>
      <c r="K819" s="110" t="str">
        <f t="shared" si="118"/>
        <v>N</v>
      </c>
      <c r="L819" s="110" t="b">
        <f t="shared" si="119"/>
        <v>0</v>
      </c>
      <c r="M819" s="110" t="b">
        <f t="shared" si="120"/>
        <v>0</v>
      </c>
      <c r="AC819" s="1" t="str">
        <f t="shared" si="116"/>
        <v/>
      </c>
      <c r="AD819" s="1" t="str">
        <f t="shared" si="112"/>
        <v/>
      </c>
      <c r="AE819" s="1" t="e">
        <f>VLOOKUP(A819,#REF!,12,FALSE)</f>
        <v>#REF!</v>
      </c>
      <c r="AF819" s="1">
        <f t="shared" si="113"/>
        <v>0</v>
      </c>
      <c r="AG819" s="1">
        <f t="shared" si="114"/>
        <v>0</v>
      </c>
      <c r="AH819" s="1">
        <f t="shared" si="115"/>
        <v>0</v>
      </c>
    </row>
    <row r="820" spans="1:34" ht="14" x14ac:dyDescent="0.3">
      <c r="A820" s="279"/>
      <c r="B820" s="279"/>
      <c r="C820" s="280"/>
      <c r="D820" s="281"/>
      <c r="E820" s="281"/>
      <c r="F820" s="280"/>
      <c r="G820" s="281"/>
      <c r="H820" s="279"/>
      <c r="I820" s="288" t="str">
        <f>_xlfn.IFNA(VLOOKUP(B820,'Absence Types'!A:D,4,FALSE),"")</f>
        <v/>
      </c>
      <c r="J820" s="110" t="str">
        <f t="shared" si="117"/>
        <v>Y</v>
      </c>
      <c r="K820" s="110" t="str">
        <f t="shared" si="118"/>
        <v>N</v>
      </c>
      <c r="L820" s="110" t="b">
        <f t="shared" si="119"/>
        <v>0</v>
      </c>
      <c r="M820" s="110" t="b">
        <f t="shared" si="120"/>
        <v>0</v>
      </c>
      <c r="AC820" s="1" t="str">
        <f t="shared" si="116"/>
        <v/>
      </c>
      <c r="AD820" s="1" t="str">
        <f t="shared" si="112"/>
        <v/>
      </c>
      <c r="AE820" s="1" t="e">
        <f>VLOOKUP(A820,#REF!,12,FALSE)</f>
        <v>#REF!</v>
      </c>
      <c r="AF820" s="1">
        <f t="shared" si="113"/>
        <v>0</v>
      </c>
      <c r="AG820" s="1">
        <f t="shared" si="114"/>
        <v>0</v>
      </c>
      <c r="AH820" s="1">
        <f t="shared" si="115"/>
        <v>0</v>
      </c>
    </row>
    <row r="821" spans="1:34" ht="14" x14ac:dyDescent="0.3">
      <c r="A821" s="279"/>
      <c r="B821" s="279"/>
      <c r="C821" s="280"/>
      <c r="D821" s="281"/>
      <c r="E821" s="281"/>
      <c r="F821" s="280"/>
      <c r="G821" s="281"/>
      <c r="H821" s="279"/>
      <c r="I821" s="288" t="str">
        <f>_xlfn.IFNA(VLOOKUP(B821,'Absence Types'!A:D,4,FALSE),"")</f>
        <v/>
      </c>
      <c r="J821" s="110" t="str">
        <f t="shared" si="117"/>
        <v>Y</v>
      </c>
      <c r="K821" s="110" t="str">
        <f t="shared" si="118"/>
        <v>N</v>
      </c>
      <c r="L821" s="110" t="b">
        <f t="shared" si="119"/>
        <v>0</v>
      </c>
      <c r="M821" s="110" t="b">
        <f t="shared" si="120"/>
        <v>0</v>
      </c>
      <c r="AC821" s="1" t="str">
        <f t="shared" si="116"/>
        <v/>
      </c>
      <c r="AD821" s="1" t="str">
        <f t="shared" si="112"/>
        <v/>
      </c>
      <c r="AE821" s="1" t="e">
        <f>VLOOKUP(A821,#REF!,12,FALSE)</f>
        <v>#REF!</v>
      </c>
      <c r="AF821" s="1">
        <f t="shared" si="113"/>
        <v>0</v>
      </c>
      <c r="AG821" s="1">
        <f t="shared" si="114"/>
        <v>0</v>
      </c>
      <c r="AH821" s="1">
        <f t="shared" si="115"/>
        <v>0</v>
      </c>
    </row>
    <row r="822" spans="1:34" ht="14" x14ac:dyDescent="0.3">
      <c r="A822" s="279"/>
      <c r="B822" s="279"/>
      <c r="C822" s="280"/>
      <c r="D822" s="281"/>
      <c r="E822" s="281"/>
      <c r="F822" s="280"/>
      <c r="G822" s="281"/>
      <c r="H822" s="279"/>
      <c r="I822" s="288" t="str">
        <f>_xlfn.IFNA(VLOOKUP(B822,'Absence Types'!A:D,4,FALSE),"")</f>
        <v/>
      </c>
      <c r="J822" s="110" t="str">
        <f t="shared" si="117"/>
        <v>Y</v>
      </c>
      <c r="K822" s="110" t="str">
        <f t="shared" si="118"/>
        <v>N</v>
      </c>
      <c r="L822" s="110" t="b">
        <f t="shared" si="119"/>
        <v>0</v>
      </c>
      <c r="M822" s="110" t="b">
        <f t="shared" si="120"/>
        <v>0</v>
      </c>
      <c r="AC822" s="1" t="str">
        <f t="shared" si="116"/>
        <v/>
      </c>
      <c r="AD822" s="1" t="str">
        <f t="shared" si="112"/>
        <v/>
      </c>
      <c r="AE822" s="1" t="e">
        <f>VLOOKUP(A822,#REF!,12,FALSE)</f>
        <v>#REF!</v>
      </c>
      <c r="AF822" s="1">
        <f t="shared" si="113"/>
        <v>0</v>
      </c>
      <c r="AG822" s="1">
        <f t="shared" si="114"/>
        <v>0</v>
      </c>
      <c r="AH822" s="1">
        <f t="shared" si="115"/>
        <v>0</v>
      </c>
    </row>
    <row r="823" spans="1:34" ht="14" x14ac:dyDescent="0.3">
      <c r="A823" s="279"/>
      <c r="B823" s="279"/>
      <c r="C823" s="280"/>
      <c r="D823" s="281"/>
      <c r="E823" s="281"/>
      <c r="F823" s="280"/>
      <c r="G823" s="281"/>
      <c r="H823" s="279"/>
      <c r="I823" s="288" t="str">
        <f>_xlfn.IFNA(VLOOKUP(B823,'Absence Types'!A:D,4,FALSE),"")</f>
        <v/>
      </c>
      <c r="J823" s="110" t="str">
        <f t="shared" si="117"/>
        <v>Y</v>
      </c>
      <c r="K823" s="110" t="str">
        <f t="shared" si="118"/>
        <v>N</v>
      </c>
      <c r="L823" s="110" t="b">
        <f t="shared" si="119"/>
        <v>0</v>
      </c>
      <c r="M823" s="110" t="b">
        <f t="shared" si="120"/>
        <v>0</v>
      </c>
      <c r="AC823" s="1" t="str">
        <f t="shared" si="116"/>
        <v/>
      </c>
      <c r="AD823" s="1" t="str">
        <f t="shared" si="112"/>
        <v/>
      </c>
      <c r="AE823" s="1" t="e">
        <f>VLOOKUP(A823,#REF!,12,FALSE)</f>
        <v>#REF!</v>
      </c>
      <c r="AF823" s="1">
        <f t="shared" si="113"/>
        <v>0</v>
      </c>
      <c r="AG823" s="1">
        <f t="shared" si="114"/>
        <v>0</v>
      </c>
      <c r="AH823" s="1">
        <f t="shared" si="115"/>
        <v>0</v>
      </c>
    </row>
    <row r="824" spans="1:34" ht="14" x14ac:dyDescent="0.3">
      <c r="A824" s="279"/>
      <c r="B824" s="279"/>
      <c r="C824" s="280"/>
      <c r="D824" s="281"/>
      <c r="E824" s="281"/>
      <c r="F824" s="280"/>
      <c r="G824" s="281"/>
      <c r="H824" s="279"/>
      <c r="I824" s="288" t="str">
        <f>_xlfn.IFNA(VLOOKUP(B824,'Absence Types'!A:D,4,FALSE),"")</f>
        <v/>
      </c>
      <c r="J824" s="110" t="str">
        <f t="shared" si="117"/>
        <v>Y</v>
      </c>
      <c r="K824" s="110" t="str">
        <f t="shared" si="118"/>
        <v>N</v>
      </c>
      <c r="L824" s="110" t="b">
        <f t="shared" si="119"/>
        <v>0</v>
      </c>
      <c r="M824" s="110" t="b">
        <f t="shared" si="120"/>
        <v>0</v>
      </c>
      <c r="AC824" s="1" t="str">
        <f t="shared" si="116"/>
        <v/>
      </c>
      <c r="AD824" s="1" t="str">
        <f t="shared" si="112"/>
        <v/>
      </c>
      <c r="AE824" s="1" t="e">
        <f>VLOOKUP(A824,#REF!,12,FALSE)</f>
        <v>#REF!</v>
      </c>
      <c r="AF824" s="1">
        <f t="shared" si="113"/>
        <v>0</v>
      </c>
      <c r="AG824" s="1">
        <f t="shared" si="114"/>
        <v>0</v>
      </c>
      <c r="AH824" s="1">
        <f t="shared" si="115"/>
        <v>0</v>
      </c>
    </row>
    <row r="825" spans="1:34" ht="14" x14ac:dyDescent="0.3">
      <c r="A825" s="279"/>
      <c r="B825" s="279"/>
      <c r="C825" s="280"/>
      <c r="D825" s="281"/>
      <c r="E825" s="281"/>
      <c r="F825" s="280"/>
      <c r="G825" s="281"/>
      <c r="H825" s="279"/>
      <c r="I825" s="288" t="str">
        <f>_xlfn.IFNA(VLOOKUP(B825,'Absence Types'!A:D,4,FALSE),"")</f>
        <v/>
      </c>
      <c r="J825" s="110" t="str">
        <f t="shared" si="117"/>
        <v>Y</v>
      </c>
      <c r="K825" s="110" t="str">
        <f t="shared" si="118"/>
        <v>N</v>
      </c>
      <c r="L825" s="110" t="b">
        <f t="shared" si="119"/>
        <v>0</v>
      </c>
      <c r="M825" s="110" t="b">
        <f t="shared" si="120"/>
        <v>0</v>
      </c>
      <c r="AC825" s="1" t="str">
        <f t="shared" si="116"/>
        <v/>
      </c>
      <c r="AD825" s="1" t="str">
        <f t="shared" si="112"/>
        <v/>
      </c>
      <c r="AE825" s="1" t="e">
        <f>VLOOKUP(A825,#REF!,12,FALSE)</f>
        <v>#REF!</v>
      </c>
      <c r="AF825" s="1">
        <f t="shared" si="113"/>
        <v>0</v>
      </c>
      <c r="AG825" s="1">
        <f t="shared" si="114"/>
        <v>0</v>
      </c>
      <c r="AH825" s="1">
        <f t="shared" si="115"/>
        <v>0</v>
      </c>
    </row>
    <row r="826" spans="1:34" ht="14" x14ac:dyDescent="0.3">
      <c r="A826" s="279"/>
      <c r="B826" s="279"/>
      <c r="C826" s="280"/>
      <c r="D826" s="281"/>
      <c r="E826" s="281"/>
      <c r="F826" s="280"/>
      <c r="G826" s="281"/>
      <c r="H826" s="279"/>
      <c r="I826" s="288" t="str">
        <f>_xlfn.IFNA(VLOOKUP(B826,'Absence Types'!A:D,4,FALSE),"")</f>
        <v/>
      </c>
      <c r="J826" s="110" t="str">
        <f t="shared" si="117"/>
        <v>Y</v>
      </c>
      <c r="K826" s="110" t="str">
        <f t="shared" si="118"/>
        <v>N</v>
      </c>
      <c r="L826" s="110" t="b">
        <f t="shared" si="119"/>
        <v>0</v>
      </c>
      <c r="M826" s="110" t="b">
        <f t="shared" si="120"/>
        <v>0</v>
      </c>
      <c r="AC826" s="1" t="str">
        <f t="shared" si="116"/>
        <v/>
      </c>
      <c r="AD826" s="1" t="str">
        <f t="shared" si="112"/>
        <v/>
      </c>
      <c r="AE826" s="1" t="e">
        <f>VLOOKUP(A826,#REF!,12,FALSE)</f>
        <v>#REF!</v>
      </c>
      <c r="AF826" s="1">
        <f t="shared" si="113"/>
        <v>0</v>
      </c>
      <c r="AG826" s="1">
        <f t="shared" si="114"/>
        <v>0</v>
      </c>
      <c r="AH826" s="1">
        <f t="shared" si="115"/>
        <v>0</v>
      </c>
    </row>
    <row r="827" spans="1:34" ht="14" x14ac:dyDescent="0.3">
      <c r="A827" s="279"/>
      <c r="B827" s="279"/>
      <c r="C827" s="280"/>
      <c r="D827" s="281"/>
      <c r="E827" s="281"/>
      <c r="F827" s="280"/>
      <c r="G827" s="281"/>
      <c r="H827" s="279"/>
      <c r="I827" s="288" t="str">
        <f>_xlfn.IFNA(VLOOKUP(B827,'Absence Types'!A:D,4,FALSE),"")</f>
        <v/>
      </c>
      <c r="J827" s="110" t="str">
        <f t="shared" si="117"/>
        <v>Y</v>
      </c>
      <c r="K827" s="110" t="str">
        <f t="shared" si="118"/>
        <v>N</v>
      </c>
      <c r="L827" s="110" t="b">
        <f t="shared" si="119"/>
        <v>0</v>
      </c>
      <c r="M827" s="110" t="b">
        <f t="shared" si="120"/>
        <v>0</v>
      </c>
      <c r="AC827" s="1" t="str">
        <f t="shared" si="116"/>
        <v/>
      </c>
      <c r="AD827" s="1" t="str">
        <f t="shared" si="112"/>
        <v/>
      </c>
      <c r="AE827" s="1" t="e">
        <f>VLOOKUP(A827,#REF!,12,FALSE)</f>
        <v>#REF!</v>
      </c>
      <c r="AF827" s="1">
        <f t="shared" si="113"/>
        <v>0</v>
      </c>
      <c r="AG827" s="1">
        <f t="shared" si="114"/>
        <v>0</v>
      </c>
      <c r="AH827" s="1">
        <f t="shared" si="115"/>
        <v>0</v>
      </c>
    </row>
    <row r="828" spans="1:34" ht="14" x14ac:dyDescent="0.3">
      <c r="A828" s="279"/>
      <c r="B828" s="279"/>
      <c r="C828" s="280"/>
      <c r="D828" s="281"/>
      <c r="E828" s="281"/>
      <c r="F828" s="280"/>
      <c r="G828" s="281"/>
      <c r="H828" s="279"/>
      <c r="I828" s="288" t="str">
        <f>_xlfn.IFNA(VLOOKUP(B828,'Absence Types'!A:D,4,FALSE),"")</f>
        <v/>
      </c>
      <c r="J828" s="110" t="str">
        <f t="shared" si="117"/>
        <v>Y</v>
      </c>
      <c r="K828" s="110" t="str">
        <f t="shared" si="118"/>
        <v>N</v>
      </c>
      <c r="L828" s="110" t="b">
        <f t="shared" si="119"/>
        <v>0</v>
      </c>
      <c r="M828" s="110" t="b">
        <f t="shared" si="120"/>
        <v>0</v>
      </c>
      <c r="AC828" s="1" t="str">
        <f t="shared" si="116"/>
        <v/>
      </c>
      <c r="AD828" s="1" t="str">
        <f t="shared" si="112"/>
        <v/>
      </c>
      <c r="AE828" s="1" t="e">
        <f>VLOOKUP(A828,#REF!,12,FALSE)</f>
        <v>#REF!</v>
      </c>
      <c r="AF828" s="1">
        <f t="shared" si="113"/>
        <v>0</v>
      </c>
      <c r="AG828" s="1">
        <f t="shared" si="114"/>
        <v>0</v>
      </c>
      <c r="AH828" s="1">
        <f t="shared" si="115"/>
        <v>0</v>
      </c>
    </row>
    <row r="829" spans="1:34" ht="14" x14ac:dyDescent="0.3">
      <c r="A829" s="279"/>
      <c r="B829" s="279"/>
      <c r="C829" s="280"/>
      <c r="D829" s="281"/>
      <c r="E829" s="281"/>
      <c r="F829" s="280"/>
      <c r="G829" s="281"/>
      <c r="H829" s="279"/>
      <c r="I829" s="288" t="str">
        <f>_xlfn.IFNA(VLOOKUP(B829,'Absence Types'!A:D,4,FALSE),"")</f>
        <v/>
      </c>
      <c r="J829" s="110" t="str">
        <f t="shared" si="117"/>
        <v>Y</v>
      </c>
      <c r="K829" s="110" t="str">
        <f t="shared" si="118"/>
        <v>N</v>
      </c>
      <c r="L829" s="110" t="b">
        <f t="shared" si="119"/>
        <v>0</v>
      </c>
      <c r="M829" s="110" t="b">
        <f t="shared" si="120"/>
        <v>0</v>
      </c>
      <c r="AC829" s="1" t="str">
        <f t="shared" si="116"/>
        <v/>
      </c>
      <c r="AD829" s="1" t="str">
        <f t="shared" si="112"/>
        <v/>
      </c>
      <c r="AE829" s="1" t="e">
        <f>VLOOKUP(A829,#REF!,12,FALSE)</f>
        <v>#REF!</v>
      </c>
      <c r="AF829" s="1">
        <f t="shared" si="113"/>
        <v>0</v>
      </c>
      <c r="AG829" s="1">
        <f t="shared" si="114"/>
        <v>0</v>
      </c>
      <c r="AH829" s="1">
        <f t="shared" si="115"/>
        <v>0</v>
      </c>
    </row>
    <row r="830" spans="1:34" ht="14" x14ac:dyDescent="0.3">
      <c r="A830" s="279"/>
      <c r="B830" s="279"/>
      <c r="C830" s="280"/>
      <c r="D830" s="281"/>
      <c r="E830" s="281"/>
      <c r="F830" s="280"/>
      <c r="G830" s="281"/>
      <c r="H830" s="279"/>
      <c r="I830" s="288" t="str">
        <f>_xlfn.IFNA(VLOOKUP(B830,'Absence Types'!A:D,4,FALSE),"")</f>
        <v/>
      </c>
      <c r="J830" s="110" t="str">
        <f t="shared" si="117"/>
        <v>Y</v>
      </c>
      <c r="K830" s="110" t="str">
        <f t="shared" si="118"/>
        <v>N</v>
      </c>
      <c r="L830" s="110" t="b">
        <f t="shared" si="119"/>
        <v>0</v>
      </c>
      <c r="M830" s="110" t="b">
        <f t="shared" si="120"/>
        <v>0</v>
      </c>
      <c r="AC830" s="1" t="str">
        <f t="shared" si="116"/>
        <v/>
      </c>
      <c r="AD830" s="1" t="str">
        <f t="shared" si="112"/>
        <v/>
      </c>
      <c r="AE830" s="1" t="e">
        <f>VLOOKUP(A830,#REF!,12,FALSE)</f>
        <v>#REF!</v>
      </c>
      <c r="AF830" s="1">
        <f t="shared" si="113"/>
        <v>0</v>
      </c>
      <c r="AG830" s="1">
        <f t="shared" si="114"/>
        <v>0</v>
      </c>
      <c r="AH830" s="1">
        <f t="shared" si="115"/>
        <v>0</v>
      </c>
    </row>
    <row r="831" spans="1:34" ht="14" x14ac:dyDescent="0.3">
      <c r="A831" s="279"/>
      <c r="B831" s="279"/>
      <c r="C831" s="280"/>
      <c r="D831" s="281"/>
      <c r="E831" s="281"/>
      <c r="F831" s="280"/>
      <c r="G831" s="281"/>
      <c r="H831" s="279"/>
      <c r="I831" s="288" t="str">
        <f>_xlfn.IFNA(VLOOKUP(B831,'Absence Types'!A:D,4,FALSE),"")</f>
        <v/>
      </c>
      <c r="J831" s="110" t="str">
        <f t="shared" si="117"/>
        <v>Y</v>
      </c>
      <c r="K831" s="110" t="str">
        <f t="shared" si="118"/>
        <v>N</v>
      </c>
      <c r="L831" s="110" t="b">
        <f t="shared" si="119"/>
        <v>0</v>
      </c>
      <c r="M831" s="110" t="b">
        <f t="shared" si="120"/>
        <v>0</v>
      </c>
      <c r="AC831" s="1" t="str">
        <f t="shared" si="116"/>
        <v/>
      </c>
      <c r="AD831" s="1" t="str">
        <f t="shared" si="112"/>
        <v/>
      </c>
      <c r="AE831" s="1" t="e">
        <f>VLOOKUP(A831,#REF!,12,FALSE)</f>
        <v>#REF!</v>
      </c>
      <c r="AF831" s="1">
        <f t="shared" si="113"/>
        <v>0</v>
      </c>
      <c r="AG831" s="1">
        <f t="shared" si="114"/>
        <v>0</v>
      </c>
      <c r="AH831" s="1">
        <f t="shared" si="115"/>
        <v>0</v>
      </c>
    </row>
    <row r="832" spans="1:34" ht="14" x14ac:dyDescent="0.3">
      <c r="A832" s="279"/>
      <c r="B832" s="279"/>
      <c r="C832" s="280"/>
      <c r="D832" s="281"/>
      <c r="E832" s="281"/>
      <c r="F832" s="280"/>
      <c r="G832" s="281"/>
      <c r="H832" s="279"/>
      <c r="I832" s="288" t="str">
        <f>_xlfn.IFNA(VLOOKUP(B832,'Absence Types'!A:D,4,FALSE),"")</f>
        <v/>
      </c>
      <c r="J832" s="110" t="str">
        <f t="shared" si="117"/>
        <v>Y</v>
      </c>
      <c r="K832" s="110" t="str">
        <f t="shared" si="118"/>
        <v>N</v>
      </c>
      <c r="L832" s="110" t="b">
        <f t="shared" si="119"/>
        <v>0</v>
      </c>
      <c r="M832" s="110" t="b">
        <f t="shared" si="120"/>
        <v>0</v>
      </c>
      <c r="AC832" s="1" t="str">
        <f t="shared" si="116"/>
        <v/>
      </c>
      <c r="AD832" s="1" t="str">
        <f t="shared" si="112"/>
        <v/>
      </c>
      <c r="AE832" s="1" t="e">
        <f>VLOOKUP(A832,#REF!,12,FALSE)</f>
        <v>#REF!</v>
      </c>
      <c r="AF832" s="1">
        <f t="shared" si="113"/>
        <v>0</v>
      </c>
      <c r="AG832" s="1">
        <f t="shared" si="114"/>
        <v>0</v>
      </c>
      <c r="AH832" s="1">
        <f t="shared" si="115"/>
        <v>0</v>
      </c>
    </row>
    <row r="833" spans="1:34" ht="14" x14ac:dyDescent="0.3">
      <c r="A833" s="279"/>
      <c r="B833" s="279"/>
      <c r="C833" s="280"/>
      <c r="D833" s="281"/>
      <c r="E833" s="281"/>
      <c r="F833" s="280"/>
      <c r="G833" s="281"/>
      <c r="H833" s="279"/>
      <c r="I833" s="288" t="str">
        <f>_xlfn.IFNA(VLOOKUP(B833,'Absence Types'!A:D,4,FALSE),"")</f>
        <v/>
      </c>
      <c r="J833" s="110" t="str">
        <f t="shared" si="117"/>
        <v>Y</v>
      </c>
      <c r="K833" s="110" t="str">
        <f t="shared" si="118"/>
        <v>N</v>
      </c>
      <c r="L833" s="110" t="b">
        <f t="shared" si="119"/>
        <v>0</v>
      </c>
      <c r="M833" s="110" t="b">
        <f t="shared" si="120"/>
        <v>0</v>
      </c>
      <c r="AC833" s="1" t="str">
        <f t="shared" si="116"/>
        <v/>
      </c>
      <c r="AD833" s="1" t="str">
        <f t="shared" si="112"/>
        <v/>
      </c>
      <c r="AE833" s="1" t="e">
        <f>VLOOKUP(A833,#REF!,12,FALSE)</f>
        <v>#REF!</v>
      </c>
      <c r="AF833" s="1">
        <f t="shared" si="113"/>
        <v>0</v>
      </c>
      <c r="AG833" s="1">
        <f t="shared" si="114"/>
        <v>0</v>
      </c>
      <c r="AH833" s="1">
        <f t="shared" si="115"/>
        <v>0</v>
      </c>
    </row>
    <row r="834" spans="1:34" ht="14" x14ac:dyDescent="0.3">
      <c r="A834" s="279"/>
      <c r="B834" s="279"/>
      <c r="C834" s="280"/>
      <c r="D834" s="281"/>
      <c r="E834" s="281"/>
      <c r="F834" s="280"/>
      <c r="G834" s="281"/>
      <c r="H834" s="279"/>
      <c r="I834" s="288" t="str">
        <f>_xlfn.IFNA(VLOOKUP(B834,'Absence Types'!A:D,4,FALSE),"")</f>
        <v/>
      </c>
      <c r="J834" s="110" t="str">
        <f t="shared" si="117"/>
        <v>Y</v>
      </c>
      <c r="K834" s="110" t="str">
        <f t="shared" si="118"/>
        <v>N</v>
      </c>
      <c r="L834" s="110" t="b">
        <f t="shared" si="119"/>
        <v>0</v>
      </c>
      <c r="M834" s="110" t="b">
        <f t="shared" si="120"/>
        <v>0</v>
      </c>
      <c r="AC834" s="1" t="str">
        <f t="shared" si="116"/>
        <v/>
      </c>
      <c r="AD834" s="1" t="str">
        <f t="shared" si="112"/>
        <v/>
      </c>
      <c r="AE834" s="1" t="e">
        <f>VLOOKUP(A834,#REF!,12,FALSE)</f>
        <v>#REF!</v>
      </c>
      <c r="AF834" s="1">
        <f t="shared" si="113"/>
        <v>0</v>
      </c>
      <c r="AG834" s="1">
        <f t="shared" si="114"/>
        <v>0</v>
      </c>
      <c r="AH834" s="1">
        <f t="shared" si="115"/>
        <v>0</v>
      </c>
    </row>
    <row r="835" spans="1:34" ht="14" x14ac:dyDescent="0.3">
      <c r="A835" s="279"/>
      <c r="B835" s="279"/>
      <c r="C835" s="280"/>
      <c r="D835" s="281"/>
      <c r="E835" s="281"/>
      <c r="F835" s="280"/>
      <c r="G835" s="281"/>
      <c r="H835" s="279"/>
      <c r="I835" s="288" t="str">
        <f>_xlfn.IFNA(VLOOKUP(B835,'Absence Types'!A:D,4,FALSE),"")</f>
        <v/>
      </c>
      <c r="J835" s="110" t="str">
        <f t="shared" si="117"/>
        <v>Y</v>
      </c>
      <c r="K835" s="110" t="str">
        <f t="shared" si="118"/>
        <v>N</v>
      </c>
      <c r="L835" s="110" t="b">
        <f t="shared" si="119"/>
        <v>0</v>
      </c>
      <c r="M835" s="110" t="b">
        <f t="shared" si="120"/>
        <v>0</v>
      </c>
      <c r="AC835" s="1" t="str">
        <f t="shared" si="116"/>
        <v/>
      </c>
      <c r="AD835" s="1" t="str">
        <f t="shared" si="112"/>
        <v/>
      </c>
      <c r="AE835" s="1" t="e">
        <f>VLOOKUP(A835,#REF!,12,FALSE)</f>
        <v>#REF!</v>
      </c>
      <c r="AF835" s="1">
        <f t="shared" si="113"/>
        <v>0</v>
      </c>
      <c r="AG835" s="1">
        <f t="shared" si="114"/>
        <v>0</v>
      </c>
      <c r="AH835" s="1">
        <f t="shared" si="115"/>
        <v>0</v>
      </c>
    </row>
    <row r="836" spans="1:34" ht="14" x14ac:dyDescent="0.3">
      <c r="A836" s="279"/>
      <c r="B836" s="279"/>
      <c r="C836" s="280"/>
      <c r="D836" s="281"/>
      <c r="E836" s="281"/>
      <c r="F836" s="280"/>
      <c r="G836" s="281"/>
      <c r="H836" s="279"/>
      <c r="I836" s="288" t="str">
        <f>_xlfn.IFNA(VLOOKUP(B836,'Absence Types'!A:D,4,FALSE),"")</f>
        <v/>
      </c>
      <c r="J836" s="110" t="str">
        <f t="shared" si="117"/>
        <v>Y</v>
      </c>
      <c r="K836" s="110" t="str">
        <f t="shared" si="118"/>
        <v>N</v>
      </c>
      <c r="L836" s="110" t="b">
        <f t="shared" si="119"/>
        <v>0</v>
      </c>
      <c r="M836" s="110" t="b">
        <f t="shared" si="120"/>
        <v>0</v>
      </c>
      <c r="AC836" s="1" t="str">
        <f t="shared" si="116"/>
        <v/>
      </c>
      <c r="AD836" s="1" t="str">
        <f t="shared" ref="AD836:AD899" si="121">IF(I836&lt;&gt;"Days","",((F836-C836)+1)-(AF836)-(AG836)-(AH836))</f>
        <v/>
      </c>
      <c r="AE836" s="1" t="e">
        <f>VLOOKUP(A836,#REF!,12,FALSE)</f>
        <v>#REF!</v>
      </c>
      <c r="AF836" s="1">
        <f t="shared" ref="AF836:AF899" si="122">IF(D836=1,0.5,0)</f>
        <v>0</v>
      </c>
      <c r="AG836" s="1">
        <f t="shared" ref="AG836:AG899" si="123">IF(E836=1,0.5,0)</f>
        <v>0</v>
      </c>
      <c r="AH836" s="1">
        <f t="shared" ref="AH836:AH899" si="124">IF(G836=1,0.5,0)</f>
        <v>0</v>
      </c>
    </row>
    <row r="837" spans="1:34" ht="14" x14ac:dyDescent="0.3">
      <c r="A837" s="279"/>
      <c r="B837" s="279"/>
      <c r="C837" s="280"/>
      <c r="D837" s="281"/>
      <c r="E837" s="281"/>
      <c r="F837" s="280"/>
      <c r="G837" s="281"/>
      <c r="H837" s="279"/>
      <c r="I837" s="288" t="str">
        <f>_xlfn.IFNA(VLOOKUP(B837,'Absence Types'!A:D,4,FALSE),"")</f>
        <v/>
      </c>
      <c r="J837" s="110" t="str">
        <f t="shared" si="117"/>
        <v>Y</v>
      </c>
      <c r="K837" s="110" t="str">
        <f t="shared" si="118"/>
        <v>N</v>
      </c>
      <c r="L837" s="110" t="b">
        <f t="shared" si="119"/>
        <v>0</v>
      </c>
      <c r="M837" s="110" t="b">
        <f t="shared" si="120"/>
        <v>0</v>
      </c>
      <c r="AC837" s="1" t="str">
        <f t="shared" ref="AC837:AC900" si="125">IF(I837&lt;&gt;"Hours","",(F837-C837)*24)</f>
        <v/>
      </c>
      <c r="AD837" s="1" t="str">
        <f t="shared" si="121"/>
        <v/>
      </c>
      <c r="AE837" s="1" t="e">
        <f>VLOOKUP(A837,#REF!,12,FALSE)</f>
        <v>#REF!</v>
      </c>
      <c r="AF837" s="1">
        <f t="shared" si="122"/>
        <v>0</v>
      </c>
      <c r="AG837" s="1">
        <f t="shared" si="123"/>
        <v>0</v>
      </c>
      <c r="AH837" s="1">
        <f t="shared" si="124"/>
        <v>0</v>
      </c>
    </row>
    <row r="838" spans="1:34" ht="14" x14ac:dyDescent="0.3">
      <c r="A838" s="279"/>
      <c r="B838" s="279"/>
      <c r="C838" s="280"/>
      <c r="D838" s="281"/>
      <c r="E838" s="281"/>
      <c r="F838" s="280"/>
      <c r="G838" s="281"/>
      <c r="H838" s="279"/>
      <c r="I838" s="288" t="str">
        <f>_xlfn.IFNA(VLOOKUP(B838,'Absence Types'!A:D,4,FALSE),"")</f>
        <v/>
      </c>
      <c r="J838" s="110" t="str">
        <f t="shared" si="117"/>
        <v>Y</v>
      </c>
      <c r="K838" s="110" t="str">
        <f t="shared" si="118"/>
        <v>N</v>
      </c>
      <c r="L838" s="110" t="b">
        <f t="shared" si="119"/>
        <v>0</v>
      </c>
      <c r="M838" s="110" t="b">
        <f t="shared" si="120"/>
        <v>0</v>
      </c>
      <c r="AC838" s="1" t="str">
        <f t="shared" si="125"/>
        <v/>
      </c>
      <c r="AD838" s="1" t="str">
        <f t="shared" si="121"/>
        <v/>
      </c>
      <c r="AE838" s="1" t="e">
        <f>VLOOKUP(A838,#REF!,12,FALSE)</f>
        <v>#REF!</v>
      </c>
      <c r="AF838" s="1">
        <f t="shared" si="122"/>
        <v>0</v>
      </c>
      <c r="AG838" s="1">
        <f t="shared" si="123"/>
        <v>0</v>
      </c>
      <c r="AH838" s="1">
        <f t="shared" si="124"/>
        <v>0</v>
      </c>
    </row>
    <row r="839" spans="1:34" ht="14" x14ac:dyDescent="0.3">
      <c r="A839" s="279"/>
      <c r="B839" s="279"/>
      <c r="C839" s="280"/>
      <c r="D839" s="281"/>
      <c r="E839" s="281"/>
      <c r="F839" s="280"/>
      <c r="G839" s="281"/>
      <c r="H839" s="279"/>
      <c r="I839" s="288" t="str">
        <f>_xlfn.IFNA(VLOOKUP(B839,'Absence Types'!A:D,4,FALSE),"")</f>
        <v/>
      </c>
      <c r="J839" s="110" t="str">
        <f t="shared" si="117"/>
        <v>Y</v>
      </c>
      <c r="K839" s="110" t="str">
        <f t="shared" si="118"/>
        <v>N</v>
      </c>
      <c r="L839" s="110" t="b">
        <f t="shared" si="119"/>
        <v>0</v>
      </c>
      <c r="M839" s="110" t="b">
        <f t="shared" si="120"/>
        <v>0</v>
      </c>
      <c r="AC839" s="1" t="str">
        <f t="shared" si="125"/>
        <v/>
      </c>
      <c r="AD839" s="1" t="str">
        <f t="shared" si="121"/>
        <v/>
      </c>
      <c r="AE839" s="1" t="e">
        <f>VLOOKUP(A839,#REF!,12,FALSE)</f>
        <v>#REF!</v>
      </c>
      <c r="AF839" s="1">
        <f t="shared" si="122"/>
        <v>0</v>
      </c>
      <c r="AG839" s="1">
        <f t="shared" si="123"/>
        <v>0</v>
      </c>
      <c r="AH839" s="1">
        <f t="shared" si="124"/>
        <v>0</v>
      </c>
    </row>
    <row r="840" spans="1:34" ht="14" x14ac:dyDescent="0.3">
      <c r="A840" s="279"/>
      <c r="B840" s="279"/>
      <c r="C840" s="280"/>
      <c r="D840" s="281"/>
      <c r="E840" s="281"/>
      <c r="F840" s="280"/>
      <c r="G840" s="281"/>
      <c r="H840" s="279"/>
      <c r="I840" s="288" t="str">
        <f>_xlfn.IFNA(VLOOKUP(B840,'Absence Types'!A:D,4,FALSE),"")</f>
        <v/>
      </c>
      <c r="J840" s="110" t="str">
        <f t="shared" ref="J840:J903" si="126">IF((RIGHT(TEXT(C840,"DD/MM/YYYY HH:MM:SS"),8))=(RIGHT(TEXT(F840,"DD/MM/YYYY HH:MM:SS"),8)),"Y","N")</f>
        <v>Y</v>
      </c>
      <c r="K840" s="110" t="str">
        <f t="shared" ref="K840:K903" si="127">IF(I840="Hours","Y","N")</f>
        <v>N</v>
      </c>
      <c r="L840" s="110" t="b">
        <f t="shared" ref="L840:L903" si="128">AND(J840="N",K840="N")</f>
        <v>0</v>
      </c>
      <c r="M840" s="110" t="b">
        <f t="shared" ref="M840:M903" si="129">AND(I840="Hours",F840-C840&lt;0.00001)</f>
        <v>0</v>
      </c>
      <c r="AC840" s="1" t="str">
        <f t="shared" si="125"/>
        <v/>
      </c>
      <c r="AD840" s="1" t="str">
        <f t="shared" si="121"/>
        <v/>
      </c>
      <c r="AE840" s="1" t="e">
        <f>VLOOKUP(A840,#REF!,12,FALSE)</f>
        <v>#REF!</v>
      </c>
      <c r="AF840" s="1">
        <f t="shared" si="122"/>
        <v>0</v>
      </c>
      <c r="AG840" s="1">
        <f t="shared" si="123"/>
        <v>0</v>
      </c>
      <c r="AH840" s="1">
        <f t="shared" si="124"/>
        <v>0</v>
      </c>
    </row>
    <row r="841" spans="1:34" ht="14" x14ac:dyDescent="0.3">
      <c r="A841" s="279"/>
      <c r="B841" s="279"/>
      <c r="C841" s="280"/>
      <c r="D841" s="281"/>
      <c r="E841" s="281"/>
      <c r="F841" s="280"/>
      <c r="G841" s="281"/>
      <c r="H841" s="279"/>
      <c r="I841" s="288" t="str">
        <f>_xlfn.IFNA(VLOOKUP(B841,'Absence Types'!A:D,4,FALSE),"")</f>
        <v/>
      </c>
      <c r="J841" s="110" t="str">
        <f t="shared" si="126"/>
        <v>Y</v>
      </c>
      <c r="K841" s="110" t="str">
        <f t="shared" si="127"/>
        <v>N</v>
      </c>
      <c r="L841" s="110" t="b">
        <f t="shared" si="128"/>
        <v>0</v>
      </c>
      <c r="M841" s="110" t="b">
        <f t="shared" si="129"/>
        <v>0</v>
      </c>
      <c r="AC841" s="1" t="str">
        <f t="shared" si="125"/>
        <v/>
      </c>
      <c r="AD841" s="1" t="str">
        <f t="shared" si="121"/>
        <v/>
      </c>
      <c r="AE841" s="1" t="e">
        <f>VLOOKUP(A841,#REF!,12,FALSE)</f>
        <v>#REF!</v>
      </c>
      <c r="AF841" s="1">
        <f t="shared" si="122"/>
        <v>0</v>
      </c>
      <c r="AG841" s="1">
        <f t="shared" si="123"/>
        <v>0</v>
      </c>
      <c r="AH841" s="1">
        <f t="shared" si="124"/>
        <v>0</v>
      </c>
    </row>
    <row r="842" spans="1:34" ht="14" x14ac:dyDescent="0.3">
      <c r="A842" s="279"/>
      <c r="B842" s="279"/>
      <c r="C842" s="280"/>
      <c r="D842" s="281"/>
      <c r="E842" s="281"/>
      <c r="F842" s="280"/>
      <c r="G842" s="281"/>
      <c r="H842" s="279"/>
      <c r="I842" s="288" t="str">
        <f>_xlfn.IFNA(VLOOKUP(B842,'Absence Types'!A:D,4,FALSE),"")</f>
        <v/>
      </c>
      <c r="J842" s="110" t="str">
        <f t="shared" si="126"/>
        <v>Y</v>
      </c>
      <c r="K842" s="110" t="str">
        <f t="shared" si="127"/>
        <v>N</v>
      </c>
      <c r="L842" s="110" t="b">
        <f t="shared" si="128"/>
        <v>0</v>
      </c>
      <c r="M842" s="110" t="b">
        <f t="shared" si="129"/>
        <v>0</v>
      </c>
      <c r="AC842" s="1" t="str">
        <f t="shared" si="125"/>
        <v/>
      </c>
      <c r="AD842" s="1" t="str">
        <f t="shared" si="121"/>
        <v/>
      </c>
      <c r="AE842" s="1" t="e">
        <f>VLOOKUP(A842,#REF!,12,FALSE)</f>
        <v>#REF!</v>
      </c>
      <c r="AF842" s="1">
        <f t="shared" si="122"/>
        <v>0</v>
      </c>
      <c r="AG842" s="1">
        <f t="shared" si="123"/>
        <v>0</v>
      </c>
      <c r="AH842" s="1">
        <f t="shared" si="124"/>
        <v>0</v>
      </c>
    </row>
    <row r="843" spans="1:34" ht="14" x14ac:dyDescent="0.3">
      <c r="A843" s="279"/>
      <c r="B843" s="279"/>
      <c r="C843" s="280"/>
      <c r="D843" s="281"/>
      <c r="E843" s="281"/>
      <c r="F843" s="280"/>
      <c r="G843" s="281"/>
      <c r="H843" s="279"/>
      <c r="I843" s="288" t="str">
        <f>_xlfn.IFNA(VLOOKUP(B843,'Absence Types'!A:D,4,FALSE),"")</f>
        <v/>
      </c>
      <c r="J843" s="110" t="str">
        <f t="shared" si="126"/>
        <v>Y</v>
      </c>
      <c r="K843" s="110" t="str">
        <f t="shared" si="127"/>
        <v>N</v>
      </c>
      <c r="L843" s="110" t="b">
        <f t="shared" si="128"/>
        <v>0</v>
      </c>
      <c r="M843" s="110" t="b">
        <f t="shared" si="129"/>
        <v>0</v>
      </c>
      <c r="AC843" s="1" t="str">
        <f t="shared" si="125"/>
        <v/>
      </c>
      <c r="AD843" s="1" t="str">
        <f t="shared" si="121"/>
        <v/>
      </c>
      <c r="AE843" s="1" t="e">
        <f>VLOOKUP(A843,#REF!,12,FALSE)</f>
        <v>#REF!</v>
      </c>
      <c r="AF843" s="1">
        <f t="shared" si="122"/>
        <v>0</v>
      </c>
      <c r="AG843" s="1">
        <f t="shared" si="123"/>
        <v>0</v>
      </c>
      <c r="AH843" s="1">
        <f t="shared" si="124"/>
        <v>0</v>
      </c>
    </row>
    <row r="844" spans="1:34" ht="14" x14ac:dyDescent="0.3">
      <c r="A844" s="279"/>
      <c r="B844" s="279"/>
      <c r="C844" s="280"/>
      <c r="D844" s="281"/>
      <c r="E844" s="281"/>
      <c r="F844" s="280"/>
      <c r="G844" s="281"/>
      <c r="H844" s="279"/>
      <c r="I844" s="288" t="str">
        <f>_xlfn.IFNA(VLOOKUP(B844,'Absence Types'!A:D,4,FALSE),"")</f>
        <v/>
      </c>
      <c r="J844" s="110" t="str">
        <f t="shared" si="126"/>
        <v>Y</v>
      </c>
      <c r="K844" s="110" t="str">
        <f t="shared" si="127"/>
        <v>N</v>
      </c>
      <c r="L844" s="110" t="b">
        <f t="shared" si="128"/>
        <v>0</v>
      </c>
      <c r="M844" s="110" t="b">
        <f t="shared" si="129"/>
        <v>0</v>
      </c>
      <c r="AC844" s="1" t="str">
        <f t="shared" si="125"/>
        <v/>
      </c>
      <c r="AD844" s="1" t="str">
        <f t="shared" si="121"/>
        <v/>
      </c>
      <c r="AE844" s="1" t="e">
        <f>VLOOKUP(A844,#REF!,12,FALSE)</f>
        <v>#REF!</v>
      </c>
      <c r="AF844" s="1">
        <f t="shared" si="122"/>
        <v>0</v>
      </c>
      <c r="AG844" s="1">
        <f t="shared" si="123"/>
        <v>0</v>
      </c>
      <c r="AH844" s="1">
        <f t="shared" si="124"/>
        <v>0</v>
      </c>
    </row>
    <row r="845" spans="1:34" ht="14" x14ac:dyDescent="0.3">
      <c r="A845" s="279"/>
      <c r="B845" s="279"/>
      <c r="C845" s="280"/>
      <c r="D845" s="281"/>
      <c r="E845" s="281"/>
      <c r="F845" s="280"/>
      <c r="G845" s="281"/>
      <c r="H845" s="279"/>
      <c r="I845" s="288" t="str">
        <f>_xlfn.IFNA(VLOOKUP(B845,'Absence Types'!A:D,4,FALSE),"")</f>
        <v/>
      </c>
      <c r="J845" s="110" t="str">
        <f t="shared" si="126"/>
        <v>Y</v>
      </c>
      <c r="K845" s="110" t="str">
        <f t="shared" si="127"/>
        <v>N</v>
      </c>
      <c r="L845" s="110" t="b">
        <f t="shared" si="128"/>
        <v>0</v>
      </c>
      <c r="M845" s="110" t="b">
        <f t="shared" si="129"/>
        <v>0</v>
      </c>
      <c r="AC845" s="1" t="str">
        <f t="shared" si="125"/>
        <v/>
      </c>
      <c r="AD845" s="1" t="str">
        <f t="shared" si="121"/>
        <v/>
      </c>
      <c r="AE845" s="1" t="e">
        <f>VLOOKUP(A845,#REF!,12,FALSE)</f>
        <v>#REF!</v>
      </c>
      <c r="AF845" s="1">
        <f t="shared" si="122"/>
        <v>0</v>
      </c>
      <c r="AG845" s="1">
        <f t="shared" si="123"/>
        <v>0</v>
      </c>
      <c r="AH845" s="1">
        <f t="shared" si="124"/>
        <v>0</v>
      </c>
    </row>
    <row r="846" spans="1:34" ht="14" x14ac:dyDescent="0.3">
      <c r="A846" s="279"/>
      <c r="B846" s="279"/>
      <c r="C846" s="280"/>
      <c r="D846" s="281"/>
      <c r="E846" s="281"/>
      <c r="F846" s="280"/>
      <c r="G846" s="281"/>
      <c r="H846" s="279"/>
      <c r="I846" s="288" t="str">
        <f>_xlfn.IFNA(VLOOKUP(B846,'Absence Types'!A:D,4,FALSE),"")</f>
        <v/>
      </c>
      <c r="J846" s="110" t="str">
        <f t="shared" si="126"/>
        <v>Y</v>
      </c>
      <c r="K846" s="110" t="str">
        <f t="shared" si="127"/>
        <v>N</v>
      </c>
      <c r="L846" s="110" t="b">
        <f t="shared" si="128"/>
        <v>0</v>
      </c>
      <c r="M846" s="110" t="b">
        <f t="shared" si="129"/>
        <v>0</v>
      </c>
      <c r="AC846" s="1" t="str">
        <f t="shared" si="125"/>
        <v/>
      </c>
      <c r="AD846" s="1" t="str">
        <f t="shared" si="121"/>
        <v/>
      </c>
      <c r="AE846" s="1" t="e">
        <f>VLOOKUP(A846,#REF!,12,FALSE)</f>
        <v>#REF!</v>
      </c>
      <c r="AF846" s="1">
        <f t="shared" si="122"/>
        <v>0</v>
      </c>
      <c r="AG846" s="1">
        <f t="shared" si="123"/>
        <v>0</v>
      </c>
      <c r="AH846" s="1">
        <f t="shared" si="124"/>
        <v>0</v>
      </c>
    </row>
    <row r="847" spans="1:34" ht="14" x14ac:dyDescent="0.3">
      <c r="A847" s="279"/>
      <c r="B847" s="279"/>
      <c r="C847" s="280"/>
      <c r="D847" s="281"/>
      <c r="E847" s="281"/>
      <c r="F847" s="280"/>
      <c r="G847" s="281"/>
      <c r="H847" s="279"/>
      <c r="I847" s="288" t="str">
        <f>_xlfn.IFNA(VLOOKUP(B847,'Absence Types'!A:D,4,FALSE),"")</f>
        <v/>
      </c>
      <c r="J847" s="110" t="str">
        <f t="shared" si="126"/>
        <v>Y</v>
      </c>
      <c r="K847" s="110" t="str">
        <f t="shared" si="127"/>
        <v>N</v>
      </c>
      <c r="L847" s="110" t="b">
        <f t="shared" si="128"/>
        <v>0</v>
      </c>
      <c r="M847" s="110" t="b">
        <f t="shared" si="129"/>
        <v>0</v>
      </c>
      <c r="AC847" s="1" t="str">
        <f t="shared" si="125"/>
        <v/>
      </c>
      <c r="AD847" s="1" t="str">
        <f t="shared" si="121"/>
        <v/>
      </c>
      <c r="AE847" s="1" t="e">
        <f>VLOOKUP(A847,#REF!,12,FALSE)</f>
        <v>#REF!</v>
      </c>
      <c r="AF847" s="1">
        <f t="shared" si="122"/>
        <v>0</v>
      </c>
      <c r="AG847" s="1">
        <f t="shared" si="123"/>
        <v>0</v>
      </c>
      <c r="AH847" s="1">
        <f t="shared" si="124"/>
        <v>0</v>
      </c>
    </row>
    <row r="848" spans="1:34" ht="14" x14ac:dyDescent="0.3">
      <c r="A848" s="279"/>
      <c r="B848" s="279"/>
      <c r="C848" s="280"/>
      <c r="D848" s="281"/>
      <c r="E848" s="281"/>
      <c r="F848" s="280"/>
      <c r="G848" s="281"/>
      <c r="H848" s="279"/>
      <c r="I848" s="288" t="str">
        <f>_xlfn.IFNA(VLOOKUP(B848,'Absence Types'!A:D,4,FALSE),"")</f>
        <v/>
      </c>
      <c r="J848" s="110" t="str">
        <f t="shared" si="126"/>
        <v>Y</v>
      </c>
      <c r="K848" s="110" t="str">
        <f t="shared" si="127"/>
        <v>N</v>
      </c>
      <c r="L848" s="110" t="b">
        <f t="shared" si="128"/>
        <v>0</v>
      </c>
      <c r="M848" s="110" t="b">
        <f t="shared" si="129"/>
        <v>0</v>
      </c>
      <c r="AC848" s="1" t="str">
        <f t="shared" si="125"/>
        <v/>
      </c>
      <c r="AD848" s="1" t="str">
        <f t="shared" si="121"/>
        <v/>
      </c>
      <c r="AE848" s="1" t="e">
        <f>VLOOKUP(A848,#REF!,12,FALSE)</f>
        <v>#REF!</v>
      </c>
      <c r="AF848" s="1">
        <f t="shared" si="122"/>
        <v>0</v>
      </c>
      <c r="AG848" s="1">
        <f t="shared" si="123"/>
        <v>0</v>
      </c>
      <c r="AH848" s="1">
        <f t="shared" si="124"/>
        <v>0</v>
      </c>
    </row>
    <row r="849" spans="1:34" ht="14" x14ac:dyDescent="0.3">
      <c r="A849" s="279"/>
      <c r="B849" s="279"/>
      <c r="C849" s="280"/>
      <c r="D849" s="281"/>
      <c r="E849" s="281"/>
      <c r="F849" s="280"/>
      <c r="G849" s="281"/>
      <c r="H849" s="279"/>
      <c r="I849" s="288" t="str">
        <f>_xlfn.IFNA(VLOOKUP(B849,'Absence Types'!A:D,4,FALSE),"")</f>
        <v/>
      </c>
      <c r="J849" s="110" t="str">
        <f t="shared" si="126"/>
        <v>Y</v>
      </c>
      <c r="K849" s="110" t="str">
        <f t="shared" si="127"/>
        <v>N</v>
      </c>
      <c r="L849" s="110" t="b">
        <f t="shared" si="128"/>
        <v>0</v>
      </c>
      <c r="M849" s="110" t="b">
        <f t="shared" si="129"/>
        <v>0</v>
      </c>
      <c r="AC849" s="1" t="str">
        <f t="shared" si="125"/>
        <v/>
      </c>
      <c r="AD849" s="1" t="str">
        <f t="shared" si="121"/>
        <v/>
      </c>
      <c r="AE849" s="1" t="e">
        <f>VLOOKUP(A849,#REF!,12,FALSE)</f>
        <v>#REF!</v>
      </c>
      <c r="AF849" s="1">
        <f t="shared" si="122"/>
        <v>0</v>
      </c>
      <c r="AG849" s="1">
        <f t="shared" si="123"/>
        <v>0</v>
      </c>
      <c r="AH849" s="1">
        <f t="shared" si="124"/>
        <v>0</v>
      </c>
    </row>
    <row r="850" spans="1:34" ht="14" x14ac:dyDescent="0.3">
      <c r="A850" s="279"/>
      <c r="B850" s="279"/>
      <c r="C850" s="280"/>
      <c r="D850" s="281"/>
      <c r="E850" s="281"/>
      <c r="F850" s="280"/>
      <c r="G850" s="281"/>
      <c r="H850" s="279"/>
      <c r="I850" s="288" t="str">
        <f>_xlfn.IFNA(VLOOKUP(B850,'Absence Types'!A:D,4,FALSE),"")</f>
        <v/>
      </c>
      <c r="J850" s="110" t="str">
        <f t="shared" si="126"/>
        <v>Y</v>
      </c>
      <c r="K850" s="110" t="str">
        <f t="shared" si="127"/>
        <v>N</v>
      </c>
      <c r="L850" s="110" t="b">
        <f t="shared" si="128"/>
        <v>0</v>
      </c>
      <c r="M850" s="110" t="b">
        <f t="shared" si="129"/>
        <v>0</v>
      </c>
      <c r="AC850" s="1" t="str">
        <f t="shared" si="125"/>
        <v/>
      </c>
      <c r="AD850" s="1" t="str">
        <f t="shared" si="121"/>
        <v/>
      </c>
      <c r="AE850" s="1" t="e">
        <f>VLOOKUP(A850,#REF!,12,FALSE)</f>
        <v>#REF!</v>
      </c>
      <c r="AF850" s="1">
        <f t="shared" si="122"/>
        <v>0</v>
      </c>
      <c r="AG850" s="1">
        <f t="shared" si="123"/>
        <v>0</v>
      </c>
      <c r="AH850" s="1">
        <f t="shared" si="124"/>
        <v>0</v>
      </c>
    </row>
    <row r="851" spans="1:34" ht="14" x14ac:dyDescent="0.3">
      <c r="A851" s="279"/>
      <c r="B851" s="279"/>
      <c r="C851" s="280"/>
      <c r="D851" s="281"/>
      <c r="E851" s="281"/>
      <c r="F851" s="280"/>
      <c r="G851" s="281"/>
      <c r="H851" s="279"/>
      <c r="I851" s="288" t="str">
        <f>_xlfn.IFNA(VLOOKUP(B851,'Absence Types'!A:D,4,FALSE),"")</f>
        <v/>
      </c>
      <c r="J851" s="110" t="str">
        <f t="shared" si="126"/>
        <v>Y</v>
      </c>
      <c r="K851" s="110" t="str">
        <f t="shared" si="127"/>
        <v>N</v>
      </c>
      <c r="L851" s="110" t="b">
        <f t="shared" si="128"/>
        <v>0</v>
      </c>
      <c r="M851" s="110" t="b">
        <f t="shared" si="129"/>
        <v>0</v>
      </c>
      <c r="AC851" s="1" t="str">
        <f t="shared" si="125"/>
        <v/>
      </c>
      <c r="AD851" s="1" t="str">
        <f t="shared" si="121"/>
        <v/>
      </c>
      <c r="AE851" s="1" t="e">
        <f>VLOOKUP(A851,#REF!,12,FALSE)</f>
        <v>#REF!</v>
      </c>
      <c r="AF851" s="1">
        <f t="shared" si="122"/>
        <v>0</v>
      </c>
      <c r="AG851" s="1">
        <f t="shared" si="123"/>
        <v>0</v>
      </c>
      <c r="AH851" s="1">
        <f t="shared" si="124"/>
        <v>0</v>
      </c>
    </row>
    <row r="852" spans="1:34" ht="14" x14ac:dyDescent="0.3">
      <c r="A852" s="279"/>
      <c r="B852" s="279"/>
      <c r="C852" s="280"/>
      <c r="D852" s="281"/>
      <c r="E852" s="281"/>
      <c r="F852" s="280"/>
      <c r="G852" s="281"/>
      <c r="H852" s="279"/>
      <c r="I852" s="288" t="str">
        <f>_xlfn.IFNA(VLOOKUP(B852,'Absence Types'!A:D,4,FALSE),"")</f>
        <v/>
      </c>
      <c r="J852" s="110" t="str">
        <f t="shared" si="126"/>
        <v>Y</v>
      </c>
      <c r="K852" s="110" t="str">
        <f t="shared" si="127"/>
        <v>N</v>
      </c>
      <c r="L852" s="110" t="b">
        <f t="shared" si="128"/>
        <v>0</v>
      </c>
      <c r="M852" s="110" t="b">
        <f t="shared" si="129"/>
        <v>0</v>
      </c>
      <c r="AC852" s="1" t="str">
        <f t="shared" si="125"/>
        <v/>
      </c>
      <c r="AD852" s="1" t="str">
        <f t="shared" si="121"/>
        <v/>
      </c>
      <c r="AE852" s="1" t="e">
        <f>VLOOKUP(A852,#REF!,12,FALSE)</f>
        <v>#REF!</v>
      </c>
      <c r="AF852" s="1">
        <f t="shared" si="122"/>
        <v>0</v>
      </c>
      <c r="AG852" s="1">
        <f t="shared" si="123"/>
        <v>0</v>
      </c>
      <c r="AH852" s="1">
        <f t="shared" si="124"/>
        <v>0</v>
      </c>
    </row>
    <row r="853" spans="1:34" ht="14" x14ac:dyDescent="0.3">
      <c r="A853" s="279"/>
      <c r="B853" s="279"/>
      <c r="C853" s="280"/>
      <c r="D853" s="281"/>
      <c r="E853" s="281"/>
      <c r="F853" s="280"/>
      <c r="G853" s="281"/>
      <c r="H853" s="279"/>
      <c r="I853" s="288" t="str">
        <f>_xlfn.IFNA(VLOOKUP(B853,'Absence Types'!A:D,4,FALSE),"")</f>
        <v/>
      </c>
      <c r="J853" s="110" t="str">
        <f t="shared" si="126"/>
        <v>Y</v>
      </c>
      <c r="K853" s="110" t="str">
        <f t="shared" si="127"/>
        <v>N</v>
      </c>
      <c r="L853" s="110" t="b">
        <f t="shared" si="128"/>
        <v>0</v>
      </c>
      <c r="M853" s="110" t="b">
        <f t="shared" si="129"/>
        <v>0</v>
      </c>
      <c r="AC853" s="1" t="str">
        <f t="shared" si="125"/>
        <v/>
      </c>
      <c r="AD853" s="1" t="str">
        <f t="shared" si="121"/>
        <v/>
      </c>
      <c r="AE853" s="1" t="e">
        <f>VLOOKUP(A853,#REF!,12,FALSE)</f>
        <v>#REF!</v>
      </c>
      <c r="AF853" s="1">
        <f t="shared" si="122"/>
        <v>0</v>
      </c>
      <c r="AG853" s="1">
        <f t="shared" si="123"/>
        <v>0</v>
      </c>
      <c r="AH853" s="1">
        <f t="shared" si="124"/>
        <v>0</v>
      </c>
    </row>
    <row r="854" spans="1:34" ht="14" x14ac:dyDescent="0.3">
      <c r="A854" s="279"/>
      <c r="B854" s="279"/>
      <c r="C854" s="280"/>
      <c r="D854" s="281"/>
      <c r="E854" s="281"/>
      <c r="F854" s="280"/>
      <c r="G854" s="281"/>
      <c r="H854" s="279"/>
      <c r="I854" s="288" t="str">
        <f>_xlfn.IFNA(VLOOKUP(B854,'Absence Types'!A:D,4,FALSE),"")</f>
        <v/>
      </c>
      <c r="J854" s="110" t="str">
        <f t="shared" si="126"/>
        <v>Y</v>
      </c>
      <c r="K854" s="110" t="str">
        <f t="shared" si="127"/>
        <v>N</v>
      </c>
      <c r="L854" s="110" t="b">
        <f t="shared" si="128"/>
        <v>0</v>
      </c>
      <c r="M854" s="110" t="b">
        <f t="shared" si="129"/>
        <v>0</v>
      </c>
      <c r="AC854" s="1" t="str">
        <f t="shared" si="125"/>
        <v/>
      </c>
      <c r="AD854" s="1" t="str">
        <f t="shared" si="121"/>
        <v/>
      </c>
      <c r="AE854" s="1" t="e">
        <f>VLOOKUP(A854,#REF!,12,FALSE)</f>
        <v>#REF!</v>
      </c>
      <c r="AF854" s="1">
        <f t="shared" si="122"/>
        <v>0</v>
      </c>
      <c r="AG854" s="1">
        <f t="shared" si="123"/>
        <v>0</v>
      </c>
      <c r="AH854" s="1">
        <f t="shared" si="124"/>
        <v>0</v>
      </c>
    </row>
    <row r="855" spans="1:34" ht="14" x14ac:dyDescent="0.3">
      <c r="A855" s="279"/>
      <c r="B855" s="279"/>
      <c r="C855" s="280"/>
      <c r="D855" s="281"/>
      <c r="E855" s="281"/>
      <c r="F855" s="280"/>
      <c r="G855" s="281"/>
      <c r="H855" s="279"/>
      <c r="I855" s="288" t="str">
        <f>_xlfn.IFNA(VLOOKUP(B855,'Absence Types'!A:D,4,FALSE),"")</f>
        <v/>
      </c>
      <c r="J855" s="110" t="str">
        <f t="shared" si="126"/>
        <v>Y</v>
      </c>
      <c r="K855" s="110" t="str">
        <f t="shared" si="127"/>
        <v>N</v>
      </c>
      <c r="L855" s="110" t="b">
        <f t="shared" si="128"/>
        <v>0</v>
      </c>
      <c r="M855" s="110" t="b">
        <f t="shared" si="129"/>
        <v>0</v>
      </c>
      <c r="AC855" s="1" t="str">
        <f t="shared" si="125"/>
        <v/>
      </c>
      <c r="AD855" s="1" t="str">
        <f t="shared" si="121"/>
        <v/>
      </c>
      <c r="AE855" s="1" t="e">
        <f>VLOOKUP(A855,#REF!,12,FALSE)</f>
        <v>#REF!</v>
      </c>
      <c r="AF855" s="1">
        <f t="shared" si="122"/>
        <v>0</v>
      </c>
      <c r="AG855" s="1">
        <f t="shared" si="123"/>
        <v>0</v>
      </c>
      <c r="AH855" s="1">
        <f t="shared" si="124"/>
        <v>0</v>
      </c>
    </row>
    <row r="856" spans="1:34" ht="14" x14ac:dyDescent="0.3">
      <c r="A856" s="279"/>
      <c r="B856" s="279"/>
      <c r="C856" s="280"/>
      <c r="D856" s="281"/>
      <c r="E856" s="281"/>
      <c r="F856" s="280"/>
      <c r="G856" s="281"/>
      <c r="H856" s="279"/>
      <c r="I856" s="288" t="str">
        <f>_xlfn.IFNA(VLOOKUP(B856,'Absence Types'!A:D,4,FALSE),"")</f>
        <v/>
      </c>
      <c r="J856" s="110" t="str">
        <f t="shared" si="126"/>
        <v>Y</v>
      </c>
      <c r="K856" s="110" t="str">
        <f t="shared" si="127"/>
        <v>N</v>
      </c>
      <c r="L856" s="110" t="b">
        <f t="shared" si="128"/>
        <v>0</v>
      </c>
      <c r="M856" s="110" t="b">
        <f t="shared" si="129"/>
        <v>0</v>
      </c>
      <c r="AC856" s="1" t="str">
        <f t="shared" si="125"/>
        <v/>
      </c>
      <c r="AD856" s="1" t="str">
        <f t="shared" si="121"/>
        <v/>
      </c>
      <c r="AE856" s="1" t="e">
        <f>VLOOKUP(A856,#REF!,12,FALSE)</f>
        <v>#REF!</v>
      </c>
      <c r="AF856" s="1">
        <f t="shared" si="122"/>
        <v>0</v>
      </c>
      <c r="AG856" s="1">
        <f t="shared" si="123"/>
        <v>0</v>
      </c>
      <c r="AH856" s="1">
        <f t="shared" si="124"/>
        <v>0</v>
      </c>
    </row>
    <row r="857" spans="1:34" ht="14" x14ac:dyDescent="0.3">
      <c r="A857" s="279"/>
      <c r="B857" s="279"/>
      <c r="C857" s="280"/>
      <c r="D857" s="281"/>
      <c r="E857" s="281"/>
      <c r="F857" s="280"/>
      <c r="G857" s="281"/>
      <c r="H857" s="279"/>
      <c r="I857" s="288" t="str">
        <f>_xlfn.IFNA(VLOOKUP(B857,'Absence Types'!A:D,4,FALSE),"")</f>
        <v/>
      </c>
      <c r="J857" s="110" t="str">
        <f t="shared" si="126"/>
        <v>Y</v>
      </c>
      <c r="K857" s="110" t="str">
        <f t="shared" si="127"/>
        <v>N</v>
      </c>
      <c r="L857" s="110" t="b">
        <f t="shared" si="128"/>
        <v>0</v>
      </c>
      <c r="M857" s="110" t="b">
        <f t="shared" si="129"/>
        <v>0</v>
      </c>
      <c r="AC857" s="1" t="str">
        <f t="shared" si="125"/>
        <v/>
      </c>
      <c r="AD857" s="1" t="str">
        <f t="shared" si="121"/>
        <v/>
      </c>
      <c r="AE857" s="1" t="e">
        <f>VLOOKUP(A857,#REF!,12,FALSE)</f>
        <v>#REF!</v>
      </c>
      <c r="AF857" s="1">
        <f t="shared" si="122"/>
        <v>0</v>
      </c>
      <c r="AG857" s="1">
        <f t="shared" si="123"/>
        <v>0</v>
      </c>
      <c r="AH857" s="1">
        <f t="shared" si="124"/>
        <v>0</v>
      </c>
    </row>
    <row r="858" spans="1:34" ht="14" x14ac:dyDescent="0.3">
      <c r="A858" s="279"/>
      <c r="B858" s="279"/>
      <c r="C858" s="280"/>
      <c r="D858" s="281"/>
      <c r="E858" s="281"/>
      <c r="F858" s="280"/>
      <c r="G858" s="281"/>
      <c r="H858" s="279"/>
      <c r="I858" s="288" t="str">
        <f>_xlfn.IFNA(VLOOKUP(B858,'Absence Types'!A:D,4,FALSE),"")</f>
        <v/>
      </c>
      <c r="J858" s="110" t="str">
        <f t="shared" si="126"/>
        <v>Y</v>
      </c>
      <c r="K858" s="110" t="str">
        <f t="shared" si="127"/>
        <v>N</v>
      </c>
      <c r="L858" s="110" t="b">
        <f t="shared" si="128"/>
        <v>0</v>
      </c>
      <c r="M858" s="110" t="b">
        <f t="shared" si="129"/>
        <v>0</v>
      </c>
      <c r="AC858" s="1" t="str">
        <f t="shared" si="125"/>
        <v/>
      </c>
      <c r="AD858" s="1" t="str">
        <f t="shared" si="121"/>
        <v/>
      </c>
      <c r="AE858" s="1" t="e">
        <f>VLOOKUP(A858,#REF!,12,FALSE)</f>
        <v>#REF!</v>
      </c>
      <c r="AF858" s="1">
        <f t="shared" si="122"/>
        <v>0</v>
      </c>
      <c r="AG858" s="1">
        <f t="shared" si="123"/>
        <v>0</v>
      </c>
      <c r="AH858" s="1">
        <f t="shared" si="124"/>
        <v>0</v>
      </c>
    </row>
    <row r="859" spans="1:34" ht="14" x14ac:dyDescent="0.3">
      <c r="A859" s="279"/>
      <c r="B859" s="279"/>
      <c r="C859" s="280"/>
      <c r="D859" s="281"/>
      <c r="E859" s="281"/>
      <c r="F859" s="280"/>
      <c r="G859" s="281"/>
      <c r="H859" s="279"/>
      <c r="I859" s="288" t="str">
        <f>_xlfn.IFNA(VLOOKUP(B859,'Absence Types'!A:D,4,FALSE),"")</f>
        <v/>
      </c>
      <c r="J859" s="110" t="str">
        <f t="shared" si="126"/>
        <v>Y</v>
      </c>
      <c r="K859" s="110" t="str">
        <f t="shared" si="127"/>
        <v>N</v>
      </c>
      <c r="L859" s="110" t="b">
        <f t="shared" si="128"/>
        <v>0</v>
      </c>
      <c r="M859" s="110" t="b">
        <f t="shared" si="129"/>
        <v>0</v>
      </c>
      <c r="AC859" s="1" t="str">
        <f t="shared" si="125"/>
        <v/>
      </c>
      <c r="AD859" s="1" t="str">
        <f t="shared" si="121"/>
        <v/>
      </c>
      <c r="AE859" s="1" t="e">
        <f>VLOOKUP(A859,#REF!,12,FALSE)</f>
        <v>#REF!</v>
      </c>
      <c r="AF859" s="1">
        <f t="shared" si="122"/>
        <v>0</v>
      </c>
      <c r="AG859" s="1">
        <f t="shared" si="123"/>
        <v>0</v>
      </c>
      <c r="AH859" s="1">
        <f t="shared" si="124"/>
        <v>0</v>
      </c>
    </row>
    <row r="860" spans="1:34" ht="14" x14ac:dyDescent="0.3">
      <c r="A860" s="279"/>
      <c r="B860" s="279"/>
      <c r="C860" s="280"/>
      <c r="D860" s="281"/>
      <c r="E860" s="281"/>
      <c r="F860" s="280"/>
      <c r="G860" s="281"/>
      <c r="H860" s="279"/>
      <c r="I860" s="288" t="str">
        <f>_xlfn.IFNA(VLOOKUP(B860,'Absence Types'!A:D,4,FALSE),"")</f>
        <v/>
      </c>
      <c r="J860" s="110" t="str">
        <f t="shared" si="126"/>
        <v>Y</v>
      </c>
      <c r="K860" s="110" t="str">
        <f t="shared" si="127"/>
        <v>N</v>
      </c>
      <c r="L860" s="110" t="b">
        <f t="shared" si="128"/>
        <v>0</v>
      </c>
      <c r="M860" s="110" t="b">
        <f t="shared" si="129"/>
        <v>0</v>
      </c>
      <c r="AC860" s="1" t="str">
        <f t="shared" si="125"/>
        <v/>
      </c>
      <c r="AD860" s="1" t="str">
        <f t="shared" si="121"/>
        <v/>
      </c>
      <c r="AE860" s="1" t="e">
        <f>VLOOKUP(A860,#REF!,12,FALSE)</f>
        <v>#REF!</v>
      </c>
      <c r="AF860" s="1">
        <f t="shared" si="122"/>
        <v>0</v>
      </c>
      <c r="AG860" s="1">
        <f t="shared" si="123"/>
        <v>0</v>
      </c>
      <c r="AH860" s="1">
        <f t="shared" si="124"/>
        <v>0</v>
      </c>
    </row>
    <row r="861" spans="1:34" ht="14" x14ac:dyDescent="0.3">
      <c r="A861" s="279"/>
      <c r="B861" s="279"/>
      <c r="C861" s="280"/>
      <c r="D861" s="281"/>
      <c r="E861" s="281"/>
      <c r="F861" s="280"/>
      <c r="G861" s="281"/>
      <c r="H861" s="279"/>
      <c r="I861" s="288" t="str">
        <f>_xlfn.IFNA(VLOOKUP(B861,'Absence Types'!A:D,4,FALSE),"")</f>
        <v/>
      </c>
      <c r="J861" s="110" t="str">
        <f t="shared" si="126"/>
        <v>Y</v>
      </c>
      <c r="K861" s="110" t="str">
        <f t="shared" si="127"/>
        <v>N</v>
      </c>
      <c r="L861" s="110" t="b">
        <f t="shared" si="128"/>
        <v>0</v>
      </c>
      <c r="M861" s="110" t="b">
        <f t="shared" si="129"/>
        <v>0</v>
      </c>
      <c r="AC861" s="1" t="str">
        <f t="shared" si="125"/>
        <v/>
      </c>
      <c r="AD861" s="1" t="str">
        <f t="shared" si="121"/>
        <v/>
      </c>
      <c r="AE861" s="1" t="e">
        <f>VLOOKUP(A861,#REF!,12,FALSE)</f>
        <v>#REF!</v>
      </c>
      <c r="AF861" s="1">
        <f t="shared" si="122"/>
        <v>0</v>
      </c>
      <c r="AG861" s="1">
        <f t="shared" si="123"/>
        <v>0</v>
      </c>
      <c r="AH861" s="1">
        <f t="shared" si="124"/>
        <v>0</v>
      </c>
    </row>
    <row r="862" spans="1:34" ht="14" x14ac:dyDescent="0.3">
      <c r="A862" s="279"/>
      <c r="B862" s="279"/>
      <c r="C862" s="280"/>
      <c r="D862" s="281"/>
      <c r="E862" s="281"/>
      <c r="F862" s="280"/>
      <c r="G862" s="281"/>
      <c r="H862" s="279"/>
      <c r="I862" s="288" t="str">
        <f>_xlfn.IFNA(VLOOKUP(B862,'Absence Types'!A:D,4,FALSE),"")</f>
        <v/>
      </c>
      <c r="J862" s="110" t="str">
        <f t="shared" si="126"/>
        <v>Y</v>
      </c>
      <c r="K862" s="110" t="str">
        <f t="shared" si="127"/>
        <v>N</v>
      </c>
      <c r="L862" s="110" t="b">
        <f t="shared" si="128"/>
        <v>0</v>
      </c>
      <c r="M862" s="110" t="b">
        <f t="shared" si="129"/>
        <v>0</v>
      </c>
      <c r="AC862" s="1" t="str">
        <f t="shared" si="125"/>
        <v/>
      </c>
      <c r="AD862" s="1" t="str">
        <f t="shared" si="121"/>
        <v/>
      </c>
      <c r="AE862" s="1" t="e">
        <f>VLOOKUP(A862,#REF!,12,FALSE)</f>
        <v>#REF!</v>
      </c>
      <c r="AF862" s="1">
        <f t="shared" si="122"/>
        <v>0</v>
      </c>
      <c r="AG862" s="1">
        <f t="shared" si="123"/>
        <v>0</v>
      </c>
      <c r="AH862" s="1">
        <f t="shared" si="124"/>
        <v>0</v>
      </c>
    </row>
    <row r="863" spans="1:34" ht="14" x14ac:dyDescent="0.3">
      <c r="A863" s="279"/>
      <c r="B863" s="279"/>
      <c r="C863" s="280"/>
      <c r="D863" s="281"/>
      <c r="E863" s="281"/>
      <c r="F863" s="280"/>
      <c r="G863" s="281"/>
      <c r="H863" s="279"/>
      <c r="I863" s="288" t="str">
        <f>_xlfn.IFNA(VLOOKUP(B863,'Absence Types'!A:D,4,FALSE),"")</f>
        <v/>
      </c>
      <c r="J863" s="110" t="str">
        <f t="shared" si="126"/>
        <v>Y</v>
      </c>
      <c r="K863" s="110" t="str">
        <f t="shared" si="127"/>
        <v>N</v>
      </c>
      <c r="L863" s="110" t="b">
        <f t="shared" si="128"/>
        <v>0</v>
      </c>
      <c r="M863" s="110" t="b">
        <f t="shared" si="129"/>
        <v>0</v>
      </c>
      <c r="AC863" s="1" t="str">
        <f t="shared" si="125"/>
        <v/>
      </c>
      <c r="AD863" s="1" t="str">
        <f t="shared" si="121"/>
        <v/>
      </c>
      <c r="AE863" s="1" t="e">
        <f>VLOOKUP(A863,#REF!,12,FALSE)</f>
        <v>#REF!</v>
      </c>
      <c r="AF863" s="1">
        <f t="shared" si="122"/>
        <v>0</v>
      </c>
      <c r="AG863" s="1">
        <f t="shared" si="123"/>
        <v>0</v>
      </c>
      <c r="AH863" s="1">
        <f t="shared" si="124"/>
        <v>0</v>
      </c>
    </row>
    <row r="864" spans="1:34" ht="14" x14ac:dyDescent="0.3">
      <c r="A864" s="279"/>
      <c r="B864" s="279"/>
      <c r="C864" s="280"/>
      <c r="D864" s="281"/>
      <c r="E864" s="281"/>
      <c r="F864" s="280"/>
      <c r="G864" s="281"/>
      <c r="H864" s="279"/>
      <c r="I864" s="288" t="str">
        <f>_xlfn.IFNA(VLOOKUP(B864,'Absence Types'!A:D,4,FALSE),"")</f>
        <v/>
      </c>
      <c r="J864" s="110" t="str">
        <f t="shared" si="126"/>
        <v>Y</v>
      </c>
      <c r="K864" s="110" t="str">
        <f t="shared" si="127"/>
        <v>N</v>
      </c>
      <c r="L864" s="110" t="b">
        <f t="shared" si="128"/>
        <v>0</v>
      </c>
      <c r="M864" s="110" t="b">
        <f t="shared" si="129"/>
        <v>0</v>
      </c>
      <c r="AC864" s="1" t="str">
        <f t="shared" si="125"/>
        <v/>
      </c>
      <c r="AD864" s="1" t="str">
        <f t="shared" si="121"/>
        <v/>
      </c>
      <c r="AE864" s="1" t="e">
        <f>VLOOKUP(A864,#REF!,12,FALSE)</f>
        <v>#REF!</v>
      </c>
      <c r="AF864" s="1">
        <f t="shared" si="122"/>
        <v>0</v>
      </c>
      <c r="AG864" s="1">
        <f t="shared" si="123"/>
        <v>0</v>
      </c>
      <c r="AH864" s="1">
        <f t="shared" si="124"/>
        <v>0</v>
      </c>
    </row>
    <row r="865" spans="1:34" ht="14" x14ac:dyDescent="0.3">
      <c r="A865" s="279"/>
      <c r="B865" s="279"/>
      <c r="C865" s="280"/>
      <c r="D865" s="281"/>
      <c r="E865" s="281"/>
      <c r="F865" s="280"/>
      <c r="G865" s="281"/>
      <c r="H865" s="279"/>
      <c r="I865" s="288" t="str">
        <f>_xlfn.IFNA(VLOOKUP(B865,'Absence Types'!A:D,4,FALSE),"")</f>
        <v/>
      </c>
      <c r="J865" s="110" t="str">
        <f t="shared" si="126"/>
        <v>Y</v>
      </c>
      <c r="K865" s="110" t="str">
        <f t="shared" si="127"/>
        <v>N</v>
      </c>
      <c r="L865" s="110" t="b">
        <f t="shared" si="128"/>
        <v>0</v>
      </c>
      <c r="M865" s="110" t="b">
        <f t="shared" si="129"/>
        <v>0</v>
      </c>
      <c r="AC865" s="1" t="str">
        <f t="shared" si="125"/>
        <v/>
      </c>
      <c r="AD865" s="1" t="str">
        <f t="shared" si="121"/>
        <v/>
      </c>
      <c r="AE865" s="1" t="e">
        <f>VLOOKUP(A865,#REF!,12,FALSE)</f>
        <v>#REF!</v>
      </c>
      <c r="AF865" s="1">
        <f t="shared" si="122"/>
        <v>0</v>
      </c>
      <c r="AG865" s="1">
        <f t="shared" si="123"/>
        <v>0</v>
      </c>
      <c r="AH865" s="1">
        <f t="shared" si="124"/>
        <v>0</v>
      </c>
    </row>
    <row r="866" spans="1:34" ht="14" x14ac:dyDescent="0.3">
      <c r="A866" s="279"/>
      <c r="B866" s="279"/>
      <c r="C866" s="280"/>
      <c r="D866" s="281"/>
      <c r="E866" s="281"/>
      <c r="F866" s="280"/>
      <c r="G866" s="281"/>
      <c r="H866" s="279"/>
      <c r="I866" s="288" t="str">
        <f>_xlfn.IFNA(VLOOKUP(B866,'Absence Types'!A:D,4,FALSE),"")</f>
        <v/>
      </c>
      <c r="J866" s="110" t="str">
        <f t="shared" si="126"/>
        <v>Y</v>
      </c>
      <c r="K866" s="110" t="str">
        <f t="shared" si="127"/>
        <v>N</v>
      </c>
      <c r="L866" s="110" t="b">
        <f t="shared" si="128"/>
        <v>0</v>
      </c>
      <c r="M866" s="110" t="b">
        <f t="shared" si="129"/>
        <v>0</v>
      </c>
      <c r="AC866" s="1" t="str">
        <f t="shared" si="125"/>
        <v/>
      </c>
      <c r="AD866" s="1" t="str">
        <f t="shared" si="121"/>
        <v/>
      </c>
      <c r="AE866" s="1" t="e">
        <f>VLOOKUP(A866,#REF!,12,FALSE)</f>
        <v>#REF!</v>
      </c>
      <c r="AF866" s="1">
        <f t="shared" si="122"/>
        <v>0</v>
      </c>
      <c r="AG866" s="1">
        <f t="shared" si="123"/>
        <v>0</v>
      </c>
      <c r="AH866" s="1">
        <f t="shared" si="124"/>
        <v>0</v>
      </c>
    </row>
    <row r="867" spans="1:34" ht="14" x14ac:dyDescent="0.3">
      <c r="A867" s="279"/>
      <c r="B867" s="279"/>
      <c r="C867" s="280"/>
      <c r="D867" s="281"/>
      <c r="E867" s="281"/>
      <c r="F867" s="280"/>
      <c r="G867" s="281"/>
      <c r="H867" s="279"/>
      <c r="I867" s="288" t="str">
        <f>_xlfn.IFNA(VLOOKUP(B867,'Absence Types'!A:D,4,FALSE),"")</f>
        <v/>
      </c>
      <c r="J867" s="110" t="str">
        <f t="shared" si="126"/>
        <v>Y</v>
      </c>
      <c r="K867" s="110" t="str">
        <f t="shared" si="127"/>
        <v>N</v>
      </c>
      <c r="L867" s="110" t="b">
        <f t="shared" si="128"/>
        <v>0</v>
      </c>
      <c r="M867" s="110" t="b">
        <f t="shared" si="129"/>
        <v>0</v>
      </c>
      <c r="AC867" s="1" t="str">
        <f t="shared" si="125"/>
        <v/>
      </c>
      <c r="AD867" s="1" t="str">
        <f t="shared" si="121"/>
        <v/>
      </c>
      <c r="AE867" s="1" t="e">
        <f>VLOOKUP(A867,#REF!,12,FALSE)</f>
        <v>#REF!</v>
      </c>
      <c r="AF867" s="1">
        <f t="shared" si="122"/>
        <v>0</v>
      </c>
      <c r="AG867" s="1">
        <f t="shared" si="123"/>
        <v>0</v>
      </c>
      <c r="AH867" s="1">
        <f t="shared" si="124"/>
        <v>0</v>
      </c>
    </row>
    <row r="868" spans="1:34" ht="14" x14ac:dyDescent="0.3">
      <c r="A868" s="279"/>
      <c r="B868" s="279"/>
      <c r="C868" s="280"/>
      <c r="D868" s="281"/>
      <c r="E868" s="281"/>
      <c r="F868" s="280"/>
      <c r="G868" s="281"/>
      <c r="H868" s="279"/>
      <c r="I868" s="288" t="str">
        <f>_xlfn.IFNA(VLOOKUP(B868,'Absence Types'!A:D,4,FALSE),"")</f>
        <v/>
      </c>
      <c r="J868" s="110" t="str">
        <f t="shared" si="126"/>
        <v>Y</v>
      </c>
      <c r="K868" s="110" t="str">
        <f t="shared" si="127"/>
        <v>N</v>
      </c>
      <c r="L868" s="110" t="b">
        <f t="shared" si="128"/>
        <v>0</v>
      </c>
      <c r="M868" s="110" t="b">
        <f t="shared" si="129"/>
        <v>0</v>
      </c>
      <c r="AC868" s="1" t="str">
        <f t="shared" si="125"/>
        <v/>
      </c>
      <c r="AD868" s="1" t="str">
        <f t="shared" si="121"/>
        <v/>
      </c>
      <c r="AE868" s="1" t="e">
        <f>VLOOKUP(A868,#REF!,12,FALSE)</f>
        <v>#REF!</v>
      </c>
      <c r="AF868" s="1">
        <f t="shared" si="122"/>
        <v>0</v>
      </c>
      <c r="AG868" s="1">
        <f t="shared" si="123"/>
        <v>0</v>
      </c>
      <c r="AH868" s="1">
        <f t="shared" si="124"/>
        <v>0</v>
      </c>
    </row>
    <row r="869" spans="1:34" ht="14" x14ac:dyDescent="0.3">
      <c r="A869" s="279"/>
      <c r="B869" s="279"/>
      <c r="C869" s="280"/>
      <c r="D869" s="281"/>
      <c r="E869" s="281"/>
      <c r="F869" s="280"/>
      <c r="G869" s="281"/>
      <c r="H869" s="279"/>
      <c r="I869" s="288" t="str">
        <f>_xlfn.IFNA(VLOOKUP(B869,'Absence Types'!A:D,4,FALSE),"")</f>
        <v/>
      </c>
      <c r="J869" s="110" t="str">
        <f t="shared" si="126"/>
        <v>Y</v>
      </c>
      <c r="K869" s="110" t="str">
        <f t="shared" si="127"/>
        <v>N</v>
      </c>
      <c r="L869" s="110" t="b">
        <f t="shared" si="128"/>
        <v>0</v>
      </c>
      <c r="M869" s="110" t="b">
        <f t="shared" si="129"/>
        <v>0</v>
      </c>
      <c r="AC869" s="1" t="str">
        <f t="shared" si="125"/>
        <v/>
      </c>
      <c r="AD869" s="1" t="str">
        <f t="shared" si="121"/>
        <v/>
      </c>
      <c r="AE869" s="1" t="e">
        <f>VLOOKUP(A869,#REF!,12,FALSE)</f>
        <v>#REF!</v>
      </c>
      <c r="AF869" s="1">
        <f t="shared" si="122"/>
        <v>0</v>
      </c>
      <c r="AG869" s="1">
        <f t="shared" si="123"/>
        <v>0</v>
      </c>
      <c r="AH869" s="1">
        <f t="shared" si="124"/>
        <v>0</v>
      </c>
    </row>
    <row r="870" spans="1:34" ht="14" x14ac:dyDescent="0.3">
      <c r="A870" s="279"/>
      <c r="B870" s="279"/>
      <c r="C870" s="280"/>
      <c r="D870" s="281"/>
      <c r="E870" s="281"/>
      <c r="F870" s="280"/>
      <c r="G870" s="281"/>
      <c r="H870" s="279"/>
      <c r="I870" s="288" t="str">
        <f>_xlfn.IFNA(VLOOKUP(B870,'Absence Types'!A:D,4,FALSE),"")</f>
        <v/>
      </c>
      <c r="J870" s="110" t="str">
        <f t="shared" si="126"/>
        <v>Y</v>
      </c>
      <c r="K870" s="110" t="str">
        <f t="shared" si="127"/>
        <v>N</v>
      </c>
      <c r="L870" s="110" t="b">
        <f t="shared" si="128"/>
        <v>0</v>
      </c>
      <c r="M870" s="110" t="b">
        <f t="shared" si="129"/>
        <v>0</v>
      </c>
      <c r="AC870" s="1" t="str">
        <f t="shared" si="125"/>
        <v/>
      </c>
      <c r="AD870" s="1" t="str">
        <f t="shared" si="121"/>
        <v/>
      </c>
      <c r="AE870" s="1" t="e">
        <f>VLOOKUP(A870,#REF!,12,FALSE)</f>
        <v>#REF!</v>
      </c>
      <c r="AF870" s="1">
        <f t="shared" si="122"/>
        <v>0</v>
      </c>
      <c r="AG870" s="1">
        <f t="shared" si="123"/>
        <v>0</v>
      </c>
      <c r="AH870" s="1">
        <f t="shared" si="124"/>
        <v>0</v>
      </c>
    </row>
    <row r="871" spans="1:34" ht="14" x14ac:dyDescent="0.3">
      <c r="A871" s="279"/>
      <c r="B871" s="279"/>
      <c r="C871" s="280"/>
      <c r="D871" s="281"/>
      <c r="E871" s="281"/>
      <c r="F871" s="280"/>
      <c r="G871" s="281"/>
      <c r="H871" s="279"/>
      <c r="I871" s="288" t="str">
        <f>_xlfn.IFNA(VLOOKUP(B871,'Absence Types'!A:D,4,FALSE),"")</f>
        <v/>
      </c>
      <c r="J871" s="110" t="str">
        <f t="shared" si="126"/>
        <v>Y</v>
      </c>
      <c r="K871" s="110" t="str">
        <f t="shared" si="127"/>
        <v>N</v>
      </c>
      <c r="L871" s="110" t="b">
        <f t="shared" si="128"/>
        <v>0</v>
      </c>
      <c r="M871" s="110" t="b">
        <f t="shared" si="129"/>
        <v>0</v>
      </c>
      <c r="AC871" s="1" t="str">
        <f t="shared" si="125"/>
        <v/>
      </c>
      <c r="AD871" s="1" t="str">
        <f t="shared" si="121"/>
        <v/>
      </c>
      <c r="AE871" s="1" t="e">
        <f>VLOOKUP(A871,#REF!,12,FALSE)</f>
        <v>#REF!</v>
      </c>
      <c r="AF871" s="1">
        <f t="shared" si="122"/>
        <v>0</v>
      </c>
      <c r="AG871" s="1">
        <f t="shared" si="123"/>
        <v>0</v>
      </c>
      <c r="AH871" s="1">
        <f t="shared" si="124"/>
        <v>0</v>
      </c>
    </row>
    <row r="872" spans="1:34" ht="14" x14ac:dyDescent="0.3">
      <c r="A872" s="279"/>
      <c r="B872" s="279"/>
      <c r="C872" s="280"/>
      <c r="D872" s="281"/>
      <c r="E872" s="281"/>
      <c r="F872" s="280"/>
      <c r="G872" s="281"/>
      <c r="H872" s="279"/>
      <c r="I872" s="288" t="str">
        <f>_xlfn.IFNA(VLOOKUP(B872,'Absence Types'!A:D,4,FALSE),"")</f>
        <v/>
      </c>
      <c r="J872" s="110" t="str">
        <f t="shared" si="126"/>
        <v>Y</v>
      </c>
      <c r="K872" s="110" t="str">
        <f t="shared" si="127"/>
        <v>N</v>
      </c>
      <c r="L872" s="110" t="b">
        <f t="shared" si="128"/>
        <v>0</v>
      </c>
      <c r="M872" s="110" t="b">
        <f t="shared" si="129"/>
        <v>0</v>
      </c>
      <c r="AC872" s="1" t="str">
        <f t="shared" si="125"/>
        <v/>
      </c>
      <c r="AD872" s="1" t="str">
        <f t="shared" si="121"/>
        <v/>
      </c>
      <c r="AE872" s="1" t="e">
        <f>VLOOKUP(A872,#REF!,12,FALSE)</f>
        <v>#REF!</v>
      </c>
      <c r="AF872" s="1">
        <f t="shared" si="122"/>
        <v>0</v>
      </c>
      <c r="AG872" s="1">
        <f t="shared" si="123"/>
        <v>0</v>
      </c>
      <c r="AH872" s="1">
        <f t="shared" si="124"/>
        <v>0</v>
      </c>
    </row>
    <row r="873" spans="1:34" ht="14" x14ac:dyDescent="0.3">
      <c r="A873" s="279"/>
      <c r="B873" s="279"/>
      <c r="C873" s="280"/>
      <c r="D873" s="281"/>
      <c r="E873" s="281"/>
      <c r="F873" s="280"/>
      <c r="G873" s="281"/>
      <c r="H873" s="279"/>
      <c r="I873" s="288" t="str">
        <f>_xlfn.IFNA(VLOOKUP(B873,'Absence Types'!A:D,4,FALSE),"")</f>
        <v/>
      </c>
      <c r="J873" s="110" t="str">
        <f t="shared" si="126"/>
        <v>Y</v>
      </c>
      <c r="K873" s="110" t="str">
        <f t="shared" si="127"/>
        <v>N</v>
      </c>
      <c r="L873" s="110" t="b">
        <f t="shared" si="128"/>
        <v>0</v>
      </c>
      <c r="M873" s="110" t="b">
        <f t="shared" si="129"/>
        <v>0</v>
      </c>
      <c r="AC873" s="1" t="str">
        <f t="shared" si="125"/>
        <v/>
      </c>
      <c r="AD873" s="1" t="str">
        <f t="shared" si="121"/>
        <v/>
      </c>
      <c r="AE873" s="1" t="e">
        <f>VLOOKUP(A873,#REF!,12,FALSE)</f>
        <v>#REF!</v>
      </c>
      <c r="AF873" s="1">
        <f t="shared" si="122"/>
        <v>0</v>
      </c>
      <c r="AG873" s="1">
        <f t="shared" si="123"/>
        <v>0</v>
      </c>
      <c r="AH873" s="1">
        <f t="shared" si="124"/>
        <v>0</v>
      </c>
    </row>
    <row r="874" spans="1:34" ht="14" x14ac:dyDescent="0.3">
      <c r="A874" s="279"/>
      <c r="B874" s="279"/>
      <c r="C874" s="280"/>
      <c r="D874" s="281"/>
      <c r="E874" s="281"/>
      <c r="F874" s="280"/>
      <c r="G874" s="281"/>
      <c r="H874" s="279"/>
      <c r="I874" s="288" t="str">
        <f>_xlfn.IFNA(VLOOKUP(B874,'Absence Types'!A:D,4,FALSE),"")</f>
        <v/>
      </c>
      <c r="J874" s="110" t="str">
        <f t="shared" si="126"/>
        <v>Y</v>
      </c>
      <c r="K874" s="110" t="str">
        <f t="shared" si="127"/>
        <v>N</v>
      </c>
      <c r="L874" s="110" t="b">
        <f t="shared" si="128"/>
        <v>0</v>
      </c>
      <c r="M874" s="110" t="b">
        <f t="shared" si="129"/>
        <v>0</v>
      </c>
      <c r="AC874" s="1" t="str">
        <f t="shared" si="125"/>
        <v/>
      </c>
      <c r="AD874" s="1" t="str">
        <f t="shared" si="121"/>
        <v/>
      </c>
      <c r="AE874" s="1" t="e">
        <f>VLOOKUP(A874,#REF!,12,FALSE)</f>
        <v>#REF!</v>
      </c>
      <c r="AF874" s="1">
        <f t="shared" si="122"/>
        <v>0</v>
      </c>
      <c r="AG874" s="1">
        <f t="shared" si="123"/>
        <v>0</v>
      </c>
      <c r="AH874" s="1">
        <f t="shared" si="124"/>
        <v>0</v>
      </c>
    </row>
    <row r="875" spans="1:34" ht="14" x14ac:dyDescent="0.3">
      <c r="A875" s="279"/>
      <c r="B875" s="279"/>
      <c r="C875" s="280"/>
      <c r="D875" s="281"/>
      <c r="E875" s="281"/>
      <c r="F875" s="280"/>
      <c r="G875" s="281"/>
      <c r="H875" s="279"/>
      <c r="I875" s="288" t="str">
        <f>_xlfn.IFNA(VLOOKUP(B875,'Absence Types'!A:D,4,FALSE),"")</f>
        <v/>
      </c>
      <c r="J875" s="110" t="str">
        <f t="shared" si="126"/>
        <v>Y</v>
      </c>
      <c r="K875" s="110" t="str">
        <f t="shared" si="127"/>
        <v>N</v>
      </c>
      <c r="L875" s="110" t="b">
        <f t="shared" si="128"/>
        <v>0</v>
      </c>
      <c r="M875" s="110" t="b">
        <f t="shared" si="129"/>
        <v>0</v>
      </c>
      <c r="AC875" s="1" t="str">
        <f t="shared" si="125"/>
        <v/>
      </c>
      <c r="AD875" s="1" t="str">
        <f t="shared" si="121"/>
        <v/>
      </c>
      <c r="AE875" s="1" t="e">
        <f>VLOOKUP(A875,#REF!,12,FALSE)</f>
        <v>#REF!</v>
      </c>
      <c r="AF875" s="1">
        <f t="shared" si="122"/>
        <v>0</v>
      </c>
      <c r="AG875" s="1">
        <f t="shared" si="123"/>
        <v>0</v>
      </c>
      <c r="AH875" s="1">
        <f t="shared" si="124"/>
        <v>0</v>
      </c>
    </row>
    <row r="876" spans="1:34" ht="14" x14ac:dyDescent="0.3">
      <c r="A876" s="279"/>
      <c r="B876" s="279"/>
      <c r="C876" s="280"/>
      <c r="D876" s="281"/>
      <c r="E876" s="281"/>
      <c r="F876" s="280"/>
      <c r="G876" s="281"/>
      <c r="H876" s="279"/>
      <c r="I876" s="288" t="str">
        <f>_xlfn.IFNA(VLOOKUP(B876,'Absence Types'!A:D,4,FALSE),"")</f>
        <v/>
      </c>
      <c r="J876" s="110" t="str">
        <f t="shared" si="126"/>
        <v>Y</v>
      </c>
      <c r="K876" s="110" t="str">
        <f t="shared" si="127"/>
        <v>N</v>
      </c>
      <c r="L876" s="110" t="b">
        <f t="shared" si="128"/>
        <v>0</v>
      </c>
      <c r="M876" s="110" t="b">
        <f t="shared" si="129"/>
        <v>0</v>
      </c>
      <c r="AC876" s="1" t="str">
        <f t="shared" si="125"/>
        <v/>
      </c>
      <c r="AD876" s="1" t="str">
        <f t="shared" si="121"/>
        <v/>
      </c>
      <c r="AE876" s="1" t="e">
        <f>VLOOKUP(A876,#REF!,12,FALSE)</f>
        <v>#REF!</v>
      </c>
      <c r="AF876" s="1">
        <f t="shared" si="122"/>
        <v>0</v>
      </c>
      <c r="AG876" s="1">
        <f t="shared" si="123"/>
        <v>0</v>
      </c>
      <c r="AH876" s="1">
        <f t="shared" si="124"/>
        <v>0</v>
      </c>
    </row>
    <row r="877" spans="1:34" ht="14" x14ac:dyDescent="0.3">
      <c r="A877" s="279"/>
      <c r="B877" s="279"/>
      <c r="C877" s="280"/>
      <c r="D877" s="281"/>
      <c r="E877" s="281"/>
      <c r="F877" s="280"/>
      <c r="G877" s="281"/>
      <c r="H877" s="279"/>
      <c r="I877" s="288" t="str">
        <f>_xlfn.IFNA(VLOOKUP(B877,'Absence Types'!A:D,4,FALSE),"")</f>
        <v/>
      </c>
      <c r="J877" s="110" t="str">
        <f t="shared" si="126"/>
        <v>Y</v>
      </c>
      <c r="K877" s="110" t="str">
        <f t="shared" si="127"/>
        <v>N</v>
      </c>
      <c r="L877" s="110" t="b">
        <f t="shared" si="128"/>
        <v>0</v>
      </c>
      <c r="M877" s="110" t="b">
        <f t="shared" si="129"/>
        <v>0</v>
      </c>
      <c r="AC877" s="1" t="str">
        <f t="shared" si="125"/>
        <v/>
      </c>
      <c r="AD877" s="1" t="str">
        <f t="shared" si="121"/>
        <v/>
      </c>
      <c r="AE877" s="1" t="e">
        <f>VLOOKUP(A877,#REF!,12,FALSE)</f>
        <v>#REF!</v>
      </c>
      <c r="AF877" s="1">
        <f t="shared" si="122"/>
        <v>0</v>
      </c>
      <c r="AG877" s="1">
        <f t="shared" si="123"/>
        <v>0</v>
      </c>
      <c r="AH877" s="1">
        <f t="shared" si="124"/>
        <v>0</v>
      </c>
    </row>
    <row r="878" spans="1:34" ht="14" x14ac:dyDescent="0.3">
      <c r="A878" s="279"/>
      <c r="B878" s="279"/>
      <c r="C878" s="280"/>
      <c r="D878" s="281"/>
      <c r="E878" s="281"/>
      <c r="F878" s="280"/>
      <c r="G878" s="281"/>
      <c r="H878" s="279"/>
      <c r="I878" s="288" t="str">
        <f>_xlfn.IFNA(VLOOKUP(B878,'Absence Types'!A:D,4,FALSE),"")</f>
        <v/>
      </c>
      <c r="J878" s="110" t="str">
        <f t="shared" si="126"/>
        <v>Y</v>
      </c>
      <c r="K878" s="110" t="str">
        <f t="shared" si="127"/>
        <v>N</v>
      </c>
      <c r="L878" s="110" t="b">
        <f t="shared" si="128"/>
        <v>0</v>
      </c>
      <c r="M878" s="110" t="b">
        <f t="shared" si="129"/>
        <v>0</v>
      </c>
      <c r="AC878" s="1" t="str">
        <f t="shared" si="125"/>
        <v/>
      </c>
      <c r="AD878" s="1" t="str">
        <f t="shared" si="121"/>
        <v/>
      </c>
      <c r="AE878" s="1" t="e">
        <f>VLOOKUP(A878,#REF!,12,FALSE)</f>
        <v>#REF!</v>
      </c>
      <c r="AF878" s="1">
        <f t="shared" si="122"/>
        <v>0</v>
      </c>
      <c r="AG878" s="1">
        <f t="shared" si="123"/>
        <v>0</v>
      </c>
      <c r="AH878" s="1">
        <f t="shared" si="124"/>
        <v>0</v>
      </c>
    </row>
    <row r="879" spans="1:34" ht="14" x14ac:dyDescent="0.3">
      <c r="A879" s="279"/>
      <c r="B879" s="279"/>
      <c r="C879" s="280"/>
      <c r="D879" s="281"/>
      <c r="E879" s="281"/>
      <c r="F879" s="280"/>
      <c r="G879" s="281"/>
      <c r="H879" s="279"/>
      <c r="I879" s="288" t="str">
        <f>_xlfn.IFNA(VLOOKUP(B879,'Absence Types'!A:D,4,FALSE),"")</f>
        <v/>
      </c>
      <c r="J879" s="110" t="str">
        <f t="shared" si="126"/>
        <v>Y</v>
      </c>
      <c r="K879" s="110" t="str">
        <f t="shared" si="127"/>
        <v>N</v>
      </c>
      <c r="L879" s="110" t="b">
        <f t="shared" si="128"/>
        <v>0</v>
      </c>
      <c r="M879" s="110" t="b">
        <f t="shared" si="129"/>
        <v>0</v>
      </c>
      <c r="AC879" s="1" t="str">
        <f t="shared" si="125"/>
        <v/>
      </c>
      <c r="AD879" s="1" t="str">
        <f t="shared" si="121"/>
        <v/>
      </c>
      <c r="AE879" s="1" t="e">
        <f>VLOOKUP(A879,#REF!,12,FALSE)</f>
        <v>#REF!</v>
      </c>
      <c r="AF879" s="1">
        <f t="shared" si="122"/>
        <v>0</v>
      </c>
      <c r="AG879" s="1">
        <f t="shared" si="123"/>
        <v>0</v>
      </c>
      <c r="AH879" s="1">
        <f t="shared" si="124"/>
        <v>0</v>
      </c>
    </row>
    <row r="880" spans="1:34" ht="14" x14ac:dyDescent="0.3">
      <c r="A880" s="279"/>
      <c r="B880" s="279"/>
      <c r="C880" s="280"/>
      <c r="D880" s="281"/>
      <c r="E880" s="281"/>
      <c r="F880" s="280"/>
      <c r="G880" s="281"/>
      <c r="H880" s="279"/>
      <c r="I880" s="288" t="str">
        <f>_xlfn.IFNA(VLOOKUP(B880,'Absence Types'!A:D,4,FALSE),"")</f>
        <v/>
      </c>
      <c r="J880" s="110" t="str">
        <f t="shared" si="126"/>
        <v>Y</v>
      </c>
      <c r="K880" s="110" t="str">
        <f t="shared" si="127"/>
        <v>N</v>
      </c>
      <c r="L880" s="110" t="b">
        <f t="shared" si="128"/>
        <v>0</v>
      </c>
      <c r="M880" s="110" t="b">
        <f t="shared" si="129"/>
        <v>0</v>
      </c>
      <c r="AC880" s="1" t="str">
        <f t="shared" si="125"/>
        <v/>
      </c>
      <c r="AD880" s="1" t="str">
        <f t="shared" si="121"/>
        <v/>
      </c>
      <c r="AE880" s="1" t="e">
        <f>VLOOKUP(A880,#REF!,12,FALSE)</f>
        <v>#REF!</v>
      </c>
      <c r="AF880" s="1">
        <f t="shared" si="122"/>
        <v>0</v>
      </c>
      <c r="AG880" s="1">
        <f t="shared" si="123"/>
        <v>0</v>
      </c>
      <c r="AH880" s="1">
        <f t="shared" si="124"/>
        <v>0</v>
      </c>
    </row>
    <row r="881" spans="1:34" ht="14" x14ac:dyDescent="0.3">
      <c r="A881" s="279"/>
      <c r="B881" s="279"/>
      <c r="C881" s="280"/>
      <c r="D881" s="281"/>
      <c r="E881" s="281"/>
      <c r="F881" s="280"/>
      <c r="G881" s="281"/>
      <c r="H881" s="279"/>
      <c r="I881" s="288" t="str">
        <f>_xlfn.IFNA(VLOOKUP(B881,'Absence Types'!A:D,4,FALSE),"")</f>
        <v/>
      </c>
      <c r="J881" s="110" t="str">
        <f t="shared" si="126"/>
        <v>Y</v>
      </c>
      <c r="K881" s="110" t="str">
        <f t="shared" si="127"/>
        <v>N</v>
      </c>
      <c r="L881" s="110" t="b">
        <f t="shared" si="128"/>
        <v>0</v>
      </c>
      <c r="M881" s="110" t="b">
        <f t="shared" si="129"/>
        <v>0</v>
      </c>
      <c r="AC881" s="1" t="str">
        <f t="shared" si="125"/>
        <v/>
      </c>
      <c r="AD881" s="1" t="str">
        <f t="shared" si="121"/>
        <v/>
      </c>
      <c r="AE881" s="1" t="e">
        <f>VLOOKUP(A881,#REF!,12,FALSE)</f>
        <v>#REF!</v>
      </c>
      <c r="AF881" s="1">
        <f t="shared" si="122"/>
        <v>0</v>
      </c>
      <c r="AG881" s="1">
        <f t="shared" si="123"/>
        <v>0</v>
      </c>
      <c r="AH881" s="1">
        <f t="shared" si="124"/>
        <v>0</v>
      </c>
    </row>
    <row r="882" spans="1:34" ht="14" x14ac:dyDescent="0.3">
      <c r="A882" s="279"/>
      <c r="B882" s="279"/>
      <c r="C882" s="280"/>
      <c r="D882" s="281"/>
      <c r="E882" s="281"/>
      <c r="F882" s="280"/>
      <c r="G882" s="281"/>
      <c r="H882" s="279"/>
      <c r="I882" s="288" t="str">
        <f>_xlfn.IFNA(VLOOKUP(B882,'Absence Types'!A:D,4,FALSE),"")</f>
        <v/>
      </c>
      <c r="J882" s="110" t="str">
        <f t="shared" si="126"/>
        <v>Y</v>
      </c>
      <c r="K882" s="110" t="str">
        <f t="shared" si="127"/>
        <v>N</v>
      </c>
      <c r="L882" s="110" t="b">
        <f t="shared" si="128"/>
        <v>0</v>
      </c>
      <c r="M882" s="110" t="b">
        <f t="shared" si="129"/>
        <v>0</v>
      </c>
      <c r="AC882" s="1" t="str">
        <f t="shared" si="125"/>
        <v/>
      </c>
      <c r="AD882" s="1" t="str">
        <f t="shared" si="121"/>
        <v/>
      </c>
      <c r="AE882" s="1" t="e">
        <f>VLOOKUP(A882,#REF!,12,FALSE)</f>
        <v>#REF!</v>
      </c>
      <c r="AF882" s="1">
        <f t="shared" si="122"/>
        <v>0</v>
      </c>
      <c r="AG882" s="1">
        <f t="shared" si="123"/>
        <v>0</v>
      </c>
      <c r="AH882" s="1">
        <f t="shared" si="124"/>
        <v>0</v>
      </c>
    </row>
    <row r="883" spans="1:34" ht="14" x14ac:dyDescent="0.3">
      <c r="A883" s="279"/>
      <c r="B883" s="279"/>
      <c r="C883" s="280"/>
      <c r="D883" s="281"/>
      <c r="E883" s="281"/>
      <c r="F883" s="280"/>
      <c r="G883" s="281"/>
      <c r="H883" s="279"/>
      <c r="I883" s="288" t="str">
        <f>_xlfn.IFNA(VLOOKUP(B883,'Absence Types'!A:D,4,FALSE),"")</f>
        <v/>
      </c>
      <c r="J883" s="110" t="str">
        <f t="shared" si="126"/>
        <v>Y</v>
      </c>
      <c r="K883" s="110" t="str">
        <f t="shared" si="127"/>
        <v>N</v>
      </c>
      <c r="L883" s="110" t="b">
        <f t="shared" si="128"/>
        <v>0</v>
      </c>
      <c r="M883" s="110" t="b">
        <f t="shared" si="129"/>
        <v>0</v>
      </c>
      <c r="AC883" s="1" t="str">
        <f t="shared" si="125"/>
        <v/>
      </c>
      <c r="AD883" s="1" t="str">
        <f t="shared" si="121"/>
        <v/>
      </c>
      <c r="AE883" s="1" t="e">
        <f>VLOOKUP(A883,#REF!,12,FALSE)</f>
        <v>#REF!</v>
      </c>
      <c r="AF883" s="1">
        <f t="shared" si="122"/>
        <v>0</v>
      </c>
      <c r="AG883" s="1">
        <f t="shared" si="123"/>
        <v>0</v>
      </c>
      <c r="AH883" s="1">
        <f t="shared" si="124"/>
        <v>0</v>
      </c>
    </row>
    <row r="884" spans="1:34" ht="14" x14ac:dyDescent="0.3">
      <c r="A884" s="279"/>
      <c r="B884" s="279"/>
      <c r="C884" s="280"/>
      <c r="D884" s="281"/>
      <c r="E884" s="281"/>
      <c r="F884" s="280"/>
      <c r="G884" s="281"/>
      <c r="H884" s="279"/>
      <c r="I884" s="288" t="str">
        <f>_xlfn.IFNA(VLOOKUP(B884,'Absence Types'!A:D,4,FALSE),"")</f>
        <v/>
      </c>
      <c r="J884" s="110" t="str">
        <f t="shared" si="126"/>
        <v>Y</v>
      </c>
      <c r="K884" s="110" t="str">
        <f t="shared" si="127"/>
        <v>N</v>
      </c>
      <c r="L884" s="110" t="b">
        <f t="shared" si="128"/>
        <v>0</v>
      </c>
      <c r="M884" s="110" t="b">
        <f t="shared" si="129"/>
        <v>0</v>
      </c>
      <c r="AC884" s="1" t="str">
        <f t="shared" si="125"/>
        <v/>
      </c>
      <c r="AD884" s="1" t="str">
        <f t="shared" si="121"/>
        <v/>
      </c>
      <c r="AE884" s="1" t="e">
        <f>VLOOKUP(A884,#REF!,12,FALSE)</f>
        <v>#REF!</v>
      </c>
      <c r="AF884" s="1">
        <f t="shared" si="122"/>
        <v>0</v>
      </c>
      <c r="AG884" s="1">
        <f t="shared" si="123"/>
        <v>0</v>
      </c>
      <c r="AH884" s="1">
        <f t="shared" si="124"/>
        <v>0</v>
      </c>
    </row>
    <row r="885" spans="1:34" ht="14" x14ac:dyDescent="0.3">
      <c r="A885" s="279"/>
      <c r="B885" s="279"/>
      <c r="C885" s="280"/>
      <c r="D885" s="281"/>
      <c r="E885" s="281"/>
      <c r="F885" s="280"/>
      <c r="G885" s="281"/>
      <c r="H885" s="279"/>
      <c r="I885" s="288" t="str">
        <f>_xlfn.IFNA(VLOOKUP(B885,'Absence Types'!A:D,4,FALSE),"")</f>
        <v/>
      </c>
      <c r="J885" s="110" t="str">
        <f t="shared" si="126"/>
        <v>Y</v>
      </c>
      <c r="K885" s="110" t="str">
        <f t="shared" si="127"/>
        <v>N</v>
      </c>
      <c r="L885" s="110" t="b">
        <f t="shared" si="128"/>
        <v>0</v>
      </c>
      <c r="M885" s="110" t="b">
        <f t="shared" si="129"/>
        <v>0</v>
      </c>
      <c r="AC885" s="1" t="str">
        <f t="shared" si="125"/>
        <v/>
      </c>
      <c r="AD885" s="1" t="str">
        <f t="shared" si="121"/>
        <v/>
      </c>
      <c r="AE885" s="1" t="e">
        <f>VLOOKUP(A885,#REF!,12,FALSE)</f>
        <v>#REF!</v>
      </c>
      <c r="AF885" s="1">
        <f t="shared" si="122"/>
        <v>0</v>
      </c>
      <c r="AG885" s="1">
        <f t="shared" si="123"/>
        <v>0</v>
      </c>
      <c r="AH885" s="1">
        <f t="shared" si="124"/>
        <v>0</v>
      </c>
    </row>
    <row r="886" spans="1:34" ht="14" x14ac:dyDescent="0.3">
      <c r="A886" s="279"/>
      <c r="B886" s="279"/>
      <c r="C886" s="280"/>
      <c r="D886" s="281"/>
      <c r="E886" s="281"/>
      <c r="F886" s="280"/>
      <c r="G886" s="281"/>
      <c r="H886" s="279"/>
      <c r="I886" s="288" t="str">
        <f>_xlfn.IFNA(VLOOKUP(B886,'Absence Types'!A:D,4,FALSE),"")</f>
        <v/>
      </c>
      <c r="J886" s="110" t="str">
        <f t="shared" si="126"/>
        <v>Y</v>
      </c>
      <c r="K886" s="110" t="str">
        <f t="shared" si="127"/>
        <v>N</v>
      </c>
      <c r="L886" s="110" t="b">
        <f t="shared" si="128"/>
        <v>0</v>
      </c>
      <c r="M886" s="110" t="b">
        <f t="shared" si="129"/>
        <v>0</v>
      </c>
      <c r="AC886" s="1" t="str">
        <f t="shared" si="125"/>
        <v/>
      </c>
      <c r="AD886" s="1" t="str">
        <f t="shared" si="121"/>
        <v/>
      </c>
      <c r="AE886" s="1" t="e">
        <f>VLOOKUP(A886,#REF!,12,FALSE)</f>
        <v>#REF!</v>
      </c>
      <c r="AF886" s="1">
        <f t="shared" si="122"/>
        <v>0</v>
      </c>
      <c r="AG886" s="1">
        <f t="shared" si="123"/>
        <v>0</v>
      </c>
      <c r="AH886" s="1">
        <f t="shared" si="124"/>
        <v>0</v>
      </c>
    </row>
    <row r="887" spans="1:34" ht="14" x14ac:dyDescent="0.3">
      <c r="A887" s="279"/>
      <c r="B887" s="279"/>
      <c r="C887" s="280"/>
      <c r="D887" s="281"/>
      <c r="E887" s="281"/>
      <c r="F887" s="280"/>
      <c r="G887" s="281"/>
      <c r="H887" s="279"/>
      <c r="I887" s="288" t="str">
        <f>_xlfn.IFNA(VLOOKUP(B887,'Absence Types'!A:D,4,FALSE),"")</f>
        <v/>
      </c>
      <c r="J887" s="110" t="str">
        <f t="shared" si="126"/>
        <v>Y</v>
      </c>
      <c r="K887" s="110" t="str">
        <f t="shared" si="127"/>
        <v>N</v>
      </c>
      <c r="L887" s="110" t="b">
        <f t="shared" si="128"/>
        <v>0</v>
      </c>
      <c r="M887" s="110" t="b">
        <f t="shared" si="129"/>
        <v>0</v>
      </c>
      <c r="AC887" s="1" t="str">
        <f t="shared" si="125"/>
        <v/>
      </c>
      <c r="AD887" s="1" t="str">
        <f t="shared" si="121"/>
        <v/>
      </c>
      <c r="AE887" s="1" t="e">
        <f>VLOOKUP(A887,#REF!,12,FALSE)</f>
        <v>#REF!</v>
      </c>
      <c r="AF887" s="1">
        <f t="shared" si="122"/>
        <v>0</v>
      </c>
      <c r="AG887" s="1">
        <f t="shared" si="123"/>
        <v>0</v>
      </c>
      <c r="AH887" s="1">
        <f t="shared" si="124"/>
        <v>0</v>
      </c>
    </row>
    <row r="888" spans="1:34" ht="14" x14ac:dyDescent="0.3">
      <c r="A888" s="279"/>
      <c r="B888" s="279"/>
      <c r="C888" s="280"/>
      <c r="D888" s="281"/>
      <c r="E888" s="281"/>
      <c r="F888" s="280"/>
      <c r="G888" s="281"/>
      <c r="H888" s="279"/>
      <c r="I888" s="288" t="str">
        <f>_xlfn.IFNA(VLOOKUP(B888,'Absence Types'!A:D,4,FALSE),"")</f>
        <v/>
      </c>
      <c r="J888" s="110" t="str">
        <f t="shared" si="126"/>
        <v>Y</v>
      </c>
      <c r="K888" s="110" t="str">
        <f t="shared" si="127"/>
        <v>N</v>
      </c>
      <c r="L888" s="110" t="b">
        <f t="shared" si="128"/>
        <v>0</v>
      </c>
      <c r="M888" s="110" t="b">
        <f t="shared" si="129"/>
        <v>0</v>
      </c>
      <c r="AC888" s="1" t="str">
        <f t="shared" si="125"/>
        <v/>
      </c>
      <c r="AD888" s="1" t="str">
        <f t="shared" si="121"/>
        <v/>
      </c>
      <c r="AE888" s="1" t="e">
        <f>VLOOKUP(A888,#REF!,12,FALSE)</f>
        <v>#REF!</v>
      </c>
      <c r="AF888" s="1">
        <f t="shared" si="122"/>
        <v>0</v>
      </c>
      <c r="AG888" s="1">
        <f t="shared" si="123"/>
        <v>0</v>
      </c>
      <c r="AH888" s="1">
        <f t="shared" si="124"/>
        <v>0</v>
      </c>
    </row>
    <row r="889" spans="1:34" ht="14" x14ac:dyDescent="0.3">
      <c r="A889" s="279"/>
      <c r="B889" s="279"/>
      <c r="C889" s="280"/>
      <c r="D889" s="281"/>
      <c r="E889" s="281"/>
      <c r="F889" s="280"/>
      <c r="G889" s="281"/>
      <c r="H889" s="279"/>
      <c r="I889" s="288" t="str">
        <f>_xlfn.IFNA(VLOOKUP(B889,'Absence Types'!A:D,4,FALSE),"")</f>
        <v/>
      </c>
      <c r="J889" s="110" t="str">
        <f t="shared" si="126"/>
        <v>Y</v>
      </c>
      <c r="K889" s="110" t="str">
        <f t="shared" si="127"/>
        <v>N</v>
      </c>
      <c r="L889" s="110" t="b">
        <f t="shared" si="128"/>
        <v>0</v>
      </c>
      <c r="M889" s="110" t="b">
        <f t="shared" si="129"/>
        <v>0</v>
      </c>
      <c r="AC889" s="1" t="str">
        <f t="shared" si="125"/>
        <v/>
      </c>
      <c r="AD889" s="1" t="str">
        <f t="shared" si="121"/>
        <v/>
      </c>
      <c r="AE889" s="1" t="e">
        <f>VLOOKUP(A889,#REF!,12,FALSE)</f>
        <v>#REF!</v>
      </c>
      <c r="AF889" s="1">
        <f t="shared" si="122"/>
        <v>0</v>
      </c>
      <c r="AG889" s="1">
        <f t="shared" si="123"/>
        <v>0</v>
      </c>
      <c r="AH889" s="1">
        <f t="shared" si="124"/>
        <v>0</v>
      </c>
    </row>
    <row r="890" spans="1:34" ht="14" x14ac:dyDescent="0.3">
      <c r="A890" s="279"/>
      <c r="B890" s="279"/>
      <c r="C890" s="280"/>
      <c r="D890" s="281"/>
      <c r="E890" s="281"/>
      <c r="F890" s="280"/>
      <c r="G890" s="281"/>
      <c r="H890" s="279"/>
      <c r="I890" s="288" t="str">
        <f>_xlfn.IFNA(VLOOKUP(B890,'Absence Types'!A:D,4,FALSE),"")</f>
        <v/>
      </c>
      <c r="J890" s="110" t="str">
        <f t="shared" si="126"/>
        <v>Y</v>
      </c>
      <c r="K890" s="110" t="str">
        <f t="shared" si="127"/>
        <v>N</v>
      </c>
      <c r="L890" s="110" t="b">
        <f t="shared" si="128"/>
        <v>0</v>
      </c>
      <c r="M890" s="110" t="b">
        <f t="shared" si="129"/>
        <v>0</v>
      </c>
      <c r="AC890" s="1" t="str">
        <f t="shared" si="125"/>
        <v/>
      </c>
      <c r="AD890" s="1" t="str">
        <f t="shared" si="121"/>
        <v/>
      </c>
      <c r="AE890" s="1" t="e">
        <f>VLOOKUP(A890,#REF!,12,FALSE)</f>
        <v>#REF!</v>
      </c>
      <c r="AF890" s="1">
        <f t="shared" si="122"/>
        <v>0</v>
      </c>
      <c r="AG890" s="1">
        <f t="shared" si="123"/>
        <v>0</v>
      </c>
      <c r="AH890" s="1">
        <f t="shared" si="124"/>
        <v>0</v>
      </c>
    </row>
    <row r="891" spans="1:34" ht="14" x14ac:dyDescent="0.3">
      <c r="A891" s="279"/>
      <c r="B891" s="279"/>
      <c r="C891" s="280"/>
      <c r="D891" s="281"/>
      <c r="E891" s="281"/>
      <c r="F891" s="280"/>
      <c r="G891" s="281"/>
      <c r="H891" s="279"/>
      <c r="I891" s="288" t="str">
        <f>_xlfn.IFNA(VLOOKUP(B891,'Absence Types'!A:D,4,FALSE),"")</f>
        <v/>
      </c>
      <c r="J891" s="110" t="str">
        <f t="shared" si="126"/>
        <v>Y</v>
      </c>
      <c r="K891" s="110" t="str">
        <f t="shared" si="127"/>
        <v>N</v>
      </c>
      <c r="L891" s="110" t="b">
        <f t="shared" si="128"/>
        <v>0</v>
      </c>
      <c r="M891" s="110" t="b">
        <f t="shared" si="129"/>
        <v>0</v>
      </c>
      <c r="AC891" s="1" t="str">
        <f t="shared" si="125"/>
        <v/>
      </c>
      <c r="AD891" s="1" t="str">
        <f t="shared" si="121"/>
        <v/>
      </c>
      <c r="AE891" s="1" t="e">
        <f>VLOOKUP(A891,#REF!,12,FALSE)</f>
        <v>#REF!</v>
      </c>
      <c r="AF891" s="1">
        <f t="shared" si="122"/>
        <v>0</v>
      </c>
      <c r="AG891" s="1">
        <f t="shared" si="123"/>
        <v>0</v>
      </c>
      <c r="AH891" s="1">
        <f t="shared" si="124"/>
        <v>0</v>
      </c>
    </row>
    <row r="892" spans="1:34" ht="14" x14ac:dyDescent="0.3">
      <c r="A892" s="279"/>
      <c r="B892" s="279"/>
      <c r="C892" s="280"/>
      <c r="D892" s="281"/>
      <c r="E892" s="281"/>
      <c r="F892" s="280"/>
      <c r="G892" s="281"/>
      <c r="H892" s="279"/>
      <c r="I892" s="288" t="str">
        <f>_xlfn.IFNA(VLOOKUP(B892,'Absence Types'!A:D,4,FALSE),"")</f>
        <v/>
      </c>
      <c r="J892" s="110" t="str">
        <f t="shared" si="126"/>
        <v>Y</v>
      </c>
      <c r="K892" s="110" t="str">
        <f t="shared" si="127"/>
        <v>N</v>
      </c>
      <c r="L892" s="110" t="b">
        <f t="shared" si="128"/>
        <v>0</v>
      </c>
      <c r="M892" s="110" t="b">
        <f t="shared" si="129"/>
        <v>0</v>
      </c>
      <c r="AC892" s="1" t="str">
        <f t="shared" si="125"/>
        <v/>
      </c>
      <c r="AD892" s="1" t="str">
        <f t="shared" si="121"/>
        <v/>
      </c>
      <c r="AE892" s="1" t="e">
        <f>VLOOKUP(A892,#REF!,12,FALSE)</f>
        <v>#REF!</v>
      </c>
      <c r="AF892" s="1">
        <f t="shared" si="122"/>
        <v>0</v>
      </c>
      <c r="AG892" s="1">
        <f t="shared" si="123"/>
        <v>0</v>
      </c>
      <c r="AH892" s="1">
        <f t="shared" si="124"/>
        <v>0</v>
      </c>
    </row>
    <row r="893" spans="1:34" ht="14" x14ac:dyDescent="0.3">
      <c r="A893" s="279"/>
      <c r="B893" s="279"/>
      <c r="C893" s="280"/>
      <c r="D893" s="281"/>
      <c r="E893" s="281"/>
      <c r="F893" s="280"/>
      <c r="G893" s="281"/>
      <c r="H893" s="279"/>
      <c r="I893" s="288" t="str">
        <f>_xlfn.IFNA(VLOOKUP(B893,'Absence Types'!A:D,4,FALSE),"")</f>
        <v/>
      </c>
      <c r="J893" s="110" t="str">
        <f t="shared" si="126"/>
        <v>Y</v>
      </c>
      <c r="K893" s="110" t="str">
        <f t="shared" si="127"/>
        <v>N</v>
      </c>
      <c r="L893" s="110" t="b">
        <f t="shared" si="128"/>
        <v>0</v>
      </c>
      <c r="M893" s="110" t="b">
        <f t="shared" si="129"/>
        <v>0</v>
      </c>
      <c r="AC893" s="1" t="str">
        <f t="shared" si="125"/>
        <v/>
      </c>
      <c r="AD893" s="1" t="str">
        <f t="shared" si="121"/>
        <v/>
      </c>
      <c r="AE893" s="1" t="e">
        <f>VLOOKUP(A893,#REF!,12,FALSE)</f>
        <v>#REF!</v>
      </c>
      <c r="AF893" s="1">
        <f t="shared" si="122"/>
        <v>0</v>
      </c>
      <c r="AG893" s="1">
        <f t="shared" si="123"/>
        <v>0</v>
      </c>
      <c r="AH893" s="1">
        <f t="shared" si="124"/>
        <v>0</v>
      </c>
    </row>
    <row r="894" spans="1:34" ht="14" x14ac:dyDescent="0.3">
      <c r="A894" s="279"/>
      <c r="B894" s="279"/>
      <c r="C894" s="280"/>
      <c r="D894" s="281"/>
      <c r="E894" s="281"/>
      <c r="F894" s="280"/>
      <c r="G894" s="281"/>
      <c r="H894" s="279"/>
      <c r="I894" s="288" t="str">
        <f>_xlfn.IFNA(VLOOKUP(B894,'Absence Types'!A:D,4,FALSE),"")</f>
        <v/>
      </c>
      <c r="J894" s="110" t="str">
        <f t="shared" si="126"/>
        <v>Y</v>
      </c>
      <c r="K894" s="110" t="str">
        <f t="shared" si="127"/>
        <v>N</v>
      </c>
      <c r="L894" s="110" t="b">
        <f t="shared" si="128"/>
        <v>0</v>
      </c>
      <c r="M894" s="110" t="b">
        <f t="shared" si="129"/>
        <v>0</v>
      </c>
      <c r="AC894" s="1" t="str">
        <f t="shared" si="125"/>
        <v/>
      </c>
      <c r="AD894" s="1" t="str">
        <f t="shared" si="121"/>
        <v/>
      </c>
      <c r="AE894" s="1" t="e">
        <f>VLOOKUP(A894,#REF!,12,FALSE)</f>
        <v>#REF!</v>
      </c>
      <c r="AF894" s="1">
        <f t="shared" si="122"/>
        <v>0</v>
      </c>
      <c r="AG894" s="1">
        <f t="shared" si="123"/>
        <v>0</v>
      </c>
      <c r="AH894" s="1">
        <f t="shared" si="124"/>
        <v>0</v>
      </c>
    </row>
    <row r="895" spans="1:34" ht="14" x14ac:dyDescent="0.3">
      <c r="A895" s="279"/>
      <c r="B895" s="279"/>
      <c r="C895" s="280"/>
      <c r="D895" s="281"/>
      <c r="E895" s="281"/>
      <c r="F895" s="280"/>
      <c r="G895" s="281"/>
      <c r="H895" s="279"/>
      <c r="I895" s="288" t="str">
        <f>_xlfn.IFNA(VLOOKUP(B895,'Absence Types'!A:D,4,FALSE),"")</f>
        <v/>
      </c>
      <c r="J895" s="110" t="str">
        <f t="shared" si="126"/>
        <v>Y</v>
      </c>
      <c r="K895" s="110" t="str">
        <f t="shared" si="127"/>
        <v>N</v>
      </c>
      <c r="L895" s="110" t="b">
        <f t="shared" si="128"/>
        <v>0</v>
      </c>
      <c r="M895" s="110" t="b">
        <f t="shared" si="129"/>
        <v>0</v>
      </c>
      <c r="AC895" s="1" t="str">
        <f t="shared" si="125"/>
        <v/>
      </c>
      <c r="AD895" s="1" t="str">
        <f t="shared" si="121"/>
        <v/>
      </c>
      <c r="AE895" s="1" t="e">
        <f>VLOOKUP(A895,#REF!,12,FALSE)</f>
        <v>#REF!</v>
      </c>
      <c r="AF895" s="1">
        <f t="shared" si="122"/>
        <v>0</v>
      </c>
      <c r="AG895" s="1">
        <f t="shared" si="123"/>
        <v>0</v>
      </c>
      <c r="AH895" s="1">
        <f t="shared" si="124"/>
        <v>0</v>
      </c>
    </row>
    <row r="896" spans="1:34" ht="14" x14ac:dyDescent="0.3">
      <c r="A896" s="279"/>
      <c r="B896" s="279"/>
      <c r="C896" s="280"/>
      <c r="D896" s="281"/>
      <c r="E896" s="281"/>
      <c r="F896" s="280"/>
      <c r="G896" s="281"/>
      <c r="H896" s="279"/>
      <c r="I896" s="288" t="str">
        <f>_xlfn.IFNA(VLOOKUP(B896,'Absence Types'!A:D,4,FALSE),"")</f>
        <v/>
      </c>
      <c r="J896" s="110" t="str">
        <f t="shared" si="126"/>
        <v>Y</v>
      </c>
      <c r="K896" s="110" t="str">
        <f t="shared" si="127"/>
        <v>N</v>
      </c>
      <c r="L896" s="110" t="b">
        <f t="shared" si="128"/>
        <v>0</v>
      </c>
      <c r="M896" s="110" t="b">
        <f t="shared" si="129"/>
        <v>0</v>
      </c>
      <c r="AC896" s="1" t="str">
        <f t="shared" si="125"/>
        <v/>
      </c>
      <c r="AD896" s="1" t="str">
        <f t="shared" si="121"/>
        <v/>
      </c>
      <c r="AE896" s="1" t="e">
        <f>VLOOKUP(A896,#REF!,12,FALSE)</f>
        <v>#REF!</v>
      </c>
      <c r="AF896" s="1">
        <f t="shared" si="122"/>
        <v>0</v>
      </c>
      <c r="AG896" s="1">
        <f t="shared" si="123"/>
        <v>0</v>
      </c>
      <c r="AH896" s="1">
        <f t="shared" si="124"/>
        <v>0</v>
      </c>
    </row>
    <row r="897" spans="1:34" ht="14" x14ac:dyDescent="0.3">
      <c r="A897" s="279"/>
      <c r="B897" s="279"/>
      <c r="C897" s="280"/>
      <c r="D897" s="281"/>
      <c r="E897" s="281"/>
      <c r="F897" s="280"/>
      <c r="G897" s="281"/>
      <c r="H897" s="279"/>
      <c r="I897" s="288" t="str">
        <f>_xlfn.IFNA(VLOOKUP(B897,'Absence Types'!A:D,4,FALSE),"")</f>
        <v/>
      </c>
      <c r="J897" s="110" t="str">
        <f t="shared" si="126"/>
        <v>Y</v>
      </c>
      <c r="K897" s="110" t="str">
        <f t="shared" si="127"/>
        <v>N</v>
      </c>
      <c r="L897" s="110" t="b">
        <f t="shared" si="128"/>
        <v>0</v>
      </c>
      <c r="M897" s="110" t="b">
        <f t="shared" si="129"/>
        <v>0</v>
      </c>
      <c r="AC897" s="1" t="str">
        <f t="shared" si="125"/>
        <v/>
      </c>
      <c r="AD897" s="1" t="str">
        <f t="shared" si="121"/>
        <v/>
      </c>
      <c r="AE897" s="1" t="e">
        <f>VLOOKUP(A897,#REF!,12,FALSE)</f>
        <v>#REF!</v>
      </c>
      <c r="AF897" s="1">
        <f t="shared" si="122"/>
        <v>0</v>
      </c>
      <c r="AG897" s="1">
        <f t="shared" si="123"/>
        <v>0</v>
      </c>
      <c r="AH897" s="1">
        <f t="shared" si="124"/>
        <v>0</v>
      </c>
    </row>
    <row r="898" spans="1:34" ht="14" x14ac:dyDescent="0.3">
      <c r="A898" s="279"/>
      <c r="B898" s="279"/>
      <c r="C898" s="280"/>
      <c r="D898" s="281"/>
      <c r="E898" s="281"/>
      <c r="F898" s="280"/>
      <c r="G898" s="281"/>
      <c r="H898" s="279"/>
      <c r="I898" s="288" t="str">
        <f>_xlfn.IFNA(VLOOKUP(B898,'Absence Types'!A:D,4,FALSE),"")</f>
        <v/>
      </c>
      <c r="J898" s="110" t="str">
        <f t="shared" si="126"/>
        <v>Y</v>
      </c>
      <c r="K898" s="110" t="str">
        <f t="shared" si="127"/>
        <v>N</v>
      </c>
      <c r="L898" s="110" t="b">
        <f t="shared" si="128"/>
        <v>0</v>
      </c>
      <c r="M898" s="110" t="b">
        <f t="shared" si="129"/>
        <v>0</v>
      </c>
      <c r="AC898" s="1" t="str">
        <f t="shared" si="125"/>
        <v/>
      </c>
      <c r="AD898" s="1" t="str">
        <f t="shared" si="121"/>
        <v/>
      </c>
      <c r="AE898" s="1" t="e">
        <f>VLOOKUP(A898,#REF!,12,FALSE)</f>
        <v>#REF!</v>
      </c>
      <c r="AF898" s="1">
        <f t="shared" si="122"/>
        <v>0</v>
      </c>
      <c r="AG898" s="1">
        <f t="shared" si="123"/>
        <v>0</v>
      </c>
      <c r="AH898" s="1">
        <f t="shared" si="124"/>
        <v>0</v>
      </c>
    </row>
    <row r="899" spans="1:34" ht="14" x14ac:dyDescent="0.3">
      <c r="A899" s="279"/>
      <c r="B899" s="279"/>
      <c r="C899" s="280"/>
      <c r="D899" s="281"/>
      <c r="E899" s="281"/>
      <c r="F899" s="280"/>
      <c r="G899" s="281"/>
      <c r="H899" s="279"/>
      <c r="I899" s="288" t="str">
        <f>_xlfn.IFNA(VLOOKUP(B899,'Absence Types'!A:D,4,FALSE),"")</f>
        <v/>
      </c>
      <c r="J899" s="110" t="str">
        <f t="shared" si="126"/>
        <v>Y</v>
      </c>
      <c r="K899" s="110" t="str">
        <f t="shared" si="127"/>
        <v>N</v>
      </c>
      <c r="L899" s="110" t="b">
        <f t="shared" si="128"/>
        <v>0</v>
      </c>
      <c r="M899" s="110" t="b">
        <f t="shared" si="129"/>
        <v>0</v>
      </c>
      <c r="AC899" s="1" t="str">
        <f t="shared" si="125"/>
        <v/>
      </c>
      <c r="AD899" s="1" t="str">
        <f t="shared" si="121"/>
        <v/>
      </c>
      <c r="AE899" s="1" t="e">
        <f>VLOOKUP(A899,#REF!,12,FALSE)</f>
        <v>#REF!</v>
      </c>
      <c r="AF899" s="1">
        <f t="shared" si="122"/>
        <v>0</v>
      </c>
      <c r="AG899" s="1">
        <f t="shared" si="123"/>
        <v>0</v>
      </c>
      <c r="AH899" s="1">
        <f t="shared" si="124"/>
        <v>0</v>
      </c>
    </row>
    <row r="900" spans="1:34" ht="14" x14ac:dyDescent="0.3">
      <c r="A900" s="279"/>
      <c r="B900" s="279"/>
      <c r="C900" s="280"/>
      <c r="D900" s="281"/>
      <c r="E900" s="281"/>
      <c r="F900" s="280"/>
      <c r="G900" s="281"/>
      <c r="H900" s="279"/>
      <c r="I900" s="288" t="str">
        <f>_xlfn.IFNA(VLOOKUP(B900,'Absence Types'!A:D,4,FALSE),"")</f>
        <v/>
      </c>
      <c r="J900" s="110" t="str">
        <f t="shared" si="126"/>
        <v>Y</v>
      </c>
      <c r="K900" s="110" t="str">
        <f t="shared" si="127"/>
        <v>N</v>
      </c>
      <c r="L900" s="110" t="b">
        <f t="shared" si="128"/>
        <v>0</v>
      </c>
      <c r="M900" s="110" t="b">
        <f t="shared" si="129"/>
        <v>0</v>
      </c>
      <c r="AC900" s="1" t="str">
        <f t="shared" si="125"/>
        <v/>
      </c>
      <c r="AD900" s="1" t="str">
        <f t="shared" ref="AD900:AD963" si="130">IF(I900&lt;&gt;"Days","",((F900-C900)+1)-(AF900)-(AG900)-(AH900))</f>
        <v/>
      </c>
      <c r="AE900" s="1" t="e">
        <f>VLOOKUP(A900,#REF!,12,FALSE)</f>
        <v>#REF!</v>
      </c>
      <c r="AF900" s="1">
        <f t="shared" ref="AF900:AF963" si="131">IF(D900=1,0.5,0)</f>
        <v>0</v>
      </c>
      <c r="AG900" s="1">
        <f t="shared" ref="AG900:AG963" si="132">IF(E900=1,0.5,0)</f>
        <v>0</v>
      </c>
      <c r="AH900" s="1">
        <f t="shared" ref="AH900:AH963" si="133">IF(G900=1,0.5,0)</f>
        <v>0</v>
      </c>
    </row>
    <row r="901" spans="1:34" ht="14" x14ac:dyDescent="0.3">
      <c r="A901" s="279"/>
      <c r="B901" s="279"/>
      <c r="C901" s="280"/>
      <c r="D901" s="281"/>
      <c r="E901" s="281"/>
      <c r="F901" s="280"/>
      <c r="G901" s="281"/>
      <c r="H901" s="279"/>
      <c r="I901" s="288" t="str">
        <f>_xlfn.IFNA(VLOOKUP(B901,'Absence Types'!A:D,4,FALSE),"")</f>
        <v/>
      </c>
      <c r="J901" s="110" t="str">
        <f t="shared" si="126"/>
        <v>Y</v>
      </c>
      <c r="K901" s="110" t="str">
        <f t="shared" si="127"/>
        <v>N</v>
      </c>
      <c r="L901" s="110" t="b">
        <f t="shared" si="128"/>
        <v>0</v>
      </c>
      <c r="M901" s="110" t="b">
        <f t="shared" si="129"/>
        <v>0</v>
      </c>
      <c r="AC901" s="1" t="str">
        <f t="shared" ref="AC901:AC964" si="134">IF(I901&lt;&gt;"Hours","",(F901-C901)*24)</f>
        <v/>
      </c>
      <c r="AD901" s="1" t="str">
        <f t="shared" si="130"/>
        <v/>
      </c>
      <c r="AE901" s="1" t="e">
        <f>VLOOKUP(A901,#REF!,12,FALSE)</f>
        <v>#REF!</v>
      </c>
      <c r="AF901" s="1">
        <f t="shared" si="131"/>
        <v>0</v>
      </c>
      <c r="AG901" s="1">
        <f t="shared" si="132"/>
        <v>0</v>
      </c>
      <c r="AH901" s="1">
        <f t="shared" si="133"/>
        <v>0</v>
      </c>
    </row>
    <row r="902" spans="1:34" ht="14" x14ac:dyDescent="0.3">
      <c r="A902" s="279"/>
      <c r="B902" s="279"/>
      <c r="C902" s="280"/>
      <c r="D902" s="281"/>
      <c r="E902" s="281"/>
      <c r="F902" s="280"/>
      <c r="G902" s="281"/>
      <c r="H902" s="279"/>
      <c r="I902" s="288" t="str">
        <f>_xlfn.IFNA(VLOOKUP(B902,'Absence Types'!A:D,4,FALSE),"")</f>
        <v/>
      </c>
      <c r="J902" s="110" t="str">
        <f t="shared" si="126"/>
        <v>Y</v>
      </c>
      <c r="K902" s="110" t="str">
        <f t="shared" si="127"/>
        <v>N</v>
      </c>
      <c r="L902" s="110" t="b">
        <f t="shared" si="128"/>
        <v>0</v>
      </c>
      <c r="M902" s="110" t="b">
        <f t="shared" si="129"/>
        <v>0</v>
      </c>
      <c r="AC902" s="1" t="str">
        <f t="shared" si="134"/>
        <v/>
      </c>
      <c r="AD902" s="1" t="str">
        <f t="shared" si="130"/>
        <v/>
      </c>
      <c r="AE902" s="1" t="e">
        <f>VLOOKUP(A902,#REF!,12,FALSE)</f>
        <v>#REF!</v>
      </c>
      <c r="AF902" s="1">
        <f t="shared" si="131"/>
        <v>0</v>
      </c>
      <c r="AG902" s="1">
        <f t="shared" si="132"/>
        <v>0</v>
      </c>
      <c r="AH902" s="1">
        <f t="shared" si="133"/>
        <v>0</v>
      </c>
    </row>
    <row r="903" spans="1:34" ht="14" x14ac:dyDescent="0.3">
      <c r="A903" s="279"/>
      <c r="B903" s="279"/>
      <c r="C903" s="280"/>
      <c r="D903" s="281"/>
      <c r="E903" s="281"/>
      <c r="F903" s="280"/>
      <c r="G903" s="281"/>
      <c r="H903" s="279"/>
      <c r="I903" s="288" t="str">
        <f>_xlfn.IFNA(VLOOKUP(B903,'Absence Types'!A:D,4,FALSE),"")</f>
        <v/>
      </c>
      <c r="J903" s="110" t="str">
        <f t="shared" si="126"/>
        <v>Y</v>
      </c>
      <c r="K903" s="110" t="str">
        <f t="shared" si="127"/>
        <v>N</v>
      </c>
      <c r="L903" s="110" t="b">
        <f t="shared" si="128"/>
        <v>0</v>
      </c>
      <c r="M903" s="110" t="b">
        <f t="shared" si="129"/>
        <v>0</v>
      </c>
      <c r="AC903" s="1" t="str">
        <f t="shared" si="134"/>
        <v/>
      </c>
      <c r="AD903" s="1" t="str">
        <f t="shared" si="130"/>
        <v/>
      </c>
      <c r="AE903" s="1" t="e">
        <f>VLOOKUP(A903,#REF!,12,FALSE)</f>
        <v>#REF!</v>
      </c>
      <c r="AF903" s="1">
        <f t="shared" si="131"/>
        <v>0</v>
      </c>
      <c r="AG903" s="1">
        <f t="shared" si="132"/>
        <v>0</v>
      </c>
      <c r="AH903" s="1">
        <f t="shared" si="133"/>
        <v>0</v>
      </c>
    </row>
    <row r="904" spans="1:34" ht="14" x14ac:dyDescent="0.3">
      <c r="A904" s="279"/>
      <c r="B904" s="279"/>
      <c r="C904" s="280"/>
      <c r="D904" s="281"/>
      <c r="E904" s="281"/>
      <c r="F904" s="280"/>
      <c r="G904" s="281"/>
      <c r="H904" s="279"/>
      <c r="I904" s="288" t="str">
        <f>_xlfn.IFNA(VLOOKUP(B904,'Absence Types'!A:D,4,FALSE),"")</f>
        <v/>
      </c>
      <c r="J904" s="110" t="str">
        <f t="shared" ref="J904:J967" si="135">IF((RIGHT(TEXT(C904,"DD/MM/YYYY HH:MM:SS"),8))=(RIGHT(TEXT(F904,"DD/MM/YYYY HH:MM:SS"),8)),"Y","N")</f>
        <v>Y</v>
      </c>
      <c r="K904" s="110" t="str">
        <f t="shared" ref="K904:K967" si="136">IF(I904="Hours","Y","N")</f>
        <v>N</v>
      </c>
      <c r="L904" s="110" t="b">
        <f t="shared" ref="L904:L967" si="137">AND(J904="N",K904="N")</f>
        <v>0</v>
      </c>
      <c r="M904" s="110" t="b">
        <f t="shared" ref="M904:M967" si="138">AND(I904="Hours",F904-C904&lt;0.00001)</f>
        <v>0</v>
      </c>
      <c r="AC904" s="1" t="str">
        <f t="shared" si="134"/>
        <v/>
      </c>
      <c r="AD904" s="1" t="str">
        <f t="shared" si="130"/>
        <v/>
      </c>
      <c r="AE904" s="1" t="e">
        <f>VLOOKUP(A904,#REF!,12,FALSE)</f>
        <v>#REF!</v>
      </c>
      <c r="AF904" s="1">
        <f t="shared" si="131"/>
        <v>0</v>
      </c>
      <c r="AG904" s="1">
        <f t="shared" si="132"/>
        <v>0</v>
      </c>
      <c r="AH904" s="1">
        <f t="shared" si="133"/>
        <v>0</v>
      </c>
    </row>
    <row r="905" spans="1:34" ht="14" x14ac:dyDescent="0.3">
      <c r="A905" s="279"/>
      <c r="B905" s="279"/>
      <c r="C905" s="280"/>
      <c r="D905" s="281"/>
      <c r="E905" s="281"/>
      <c r="F905" s="280"/>
      <c r="G905" s="281"/>
      <c r="H905" s="279"/>
      <c r="I905" s="288" t="str">
        <f>_xlfn.IFNA(VLOOKUP(B905,'Absence Types'!A:D,4,FALSE),"")</f>
        <v/>
      </c>
      <c r="J905" s="110" t="str">
        <f t="shared" si="135"/>
        <v>Y</v>
      </c>
      <c r="K905" s="110" t="str">
        <f t="shared" si="136"/>
        <v>N</v>
      </c>
      <c r="L905" s="110" t="b">
        <f t="shared" si="137"/>
        <v>0</v>
      </c>
      <c r="M905" s="110" t="b">
        <f t="shared" si="138"/>
        <v>0</v>
      </c>
      <c r="AC905" s="1" t="str">
        <f t="shared" si="134"/>
        <v/>
      </c>
      <c r="AD905" s="1" t="str">
        <f t="shared" si="130"/>
        <v/>
      </c>
      <c r="AE905" s="1" t="e">
        <f>VLOOKUP(A905,#REF!,12,FALSE)</f>
        <v>#REF!</v>
      </c>
      <c r="AF905" s="1">
        <f t="shared" si="131"/>
        <v>0</v>
      </c>
      <c r="AG905" s="1">
        <f t="shared" si="132"/>
        <v>0</v>
      </c>
      <c r="AH905" s="1">
        <f t="shared" si="133"/>
        <v>0</v>
      </c>
    </row>
    <row r="906" spans="1:34" ht="14" x14ac:dyDescent="0.3">
      <c r="A906" s="279"/>
      <c r="B906" s="279"/>
      <c r="C906" s="280"/>
      <c r="D906" s="281"/>
      <c r="E906" s="281"/>
      <c r="F906" s="280"/>
      <c r="G906" s="281"/>
      <c r="H906" s="279"/>
      <c r="I906" s="288" t="str">
        <f>_xlfn.IFNA(VLOOKUP(B906,'Absence Types'!A:D,4,FALSE),"")</f>
        <v/>
      </c>
      <c r="J906" s="110" t="str">
        <f t="shared" si="135"/>
        <v>Y</v>
      </c>
      <c r="K906" s="110" t="str">
        <f t="shared" si="136"/>
        <v>N</v>
      </c>
      <c r="L906" s="110" t="b">
        <f t="shared" si="137"/>
        <v>0</v>
      </c>
      <c r="M906" s="110" t="b">
        <f t="shared" si="138"/>
        <v>0</v>
      </c>
      <c r="AC906" s="1" t="str">
        <f t="shared" si="134"/>
        <v/>
      </c>
      <c r="AD906" s="1" t="str">
        <f t="shared" si="130"/>
        <v/>
      </c>
      <c r="AE906" s="1" t="e">
        <f>VLOOKUP(A906,#REF!,12,FALSE)</f>
        <v>#REF!</v>
      </c>
      <c r="AF906" s="1">
        <f t="shared" si="131"/>
        <v>0</v>
      </c>
      <c r="AG906" s="1">
        <f t="shared" si="132"/>
        <v>0</v>
      </c>
      <c r="AH906" s="1">
        <f t="shared" si="133"/>
        <v>0</v>
      </c>
    </row>
    <row r="907" spans="1:34" ht="14" x14ac:dyDescent="0.3">
      <c r="A907" s="279"/>
      <c r="B907" s="279"/>
      <c r="C907" s="280"/>
      <c r="D907" s="281"/>
      <c r="E907" s="281"/>
      <c r="F907" s="280"/>
      <c r="G907" s="281"/>
      <c r="H907" s="279"/>
      <c r="I907" s="288" t="str">
        <f>_xlfn.IFNA(VLOOKUP(B907,'Absence Types'!A:D,4,FALSE),"")</f>
        <v/>
      </c>
      <c r="J907" s="110" t="str">
        <f t="shared" si="135"/>
        <v>Y</v>
      </c>
      <c r="K907" s="110" t="str">
        <f t="shared" si="136"/>
        <v>N</v>
      </c>
      <c r="L907" s="110" t="b">
        <f t="shared" si="137"/>
        <v>0</v>
      </c>
      <c r="M907" s="110" t="b">
        <f t="shared" si="138"/>
        <v>0</v>
      </c>
      <c r="AC907" s="1" t="str">
        <f t="shared" si="134"/>
        <v/>
      </c>
      <c r="AD907" s="1" t="str">
        <f t="shared" si="130"/>
        <v/>
      </c>
      <c r="AE907" s="1" t="e">
        <f>VLOOKUP(A907,#REF!,12,FALSE)</f>
        <v>#REF!</v>
      </c>
      <c r="AF907" s="1">
        <f t="shared" si="131"/>
        <v>0</v>
      </c>
      <c r="AG907" s="1">
        <f t="shared" si="132"/>
        <v>0</v>
      </c>
      <c r="AH907" s="1">
        <f t="shared" si="133"/>
        <v>0</v>
      </c>
    </row>
    <row r="908" spans="1:34" ht="14" x14ac:dyDescent="0.3">
      <c r="A908" s="279"/>
      <c r="B908" s="279"/>
      <c r="C908" s="280"/>
      <c r="D908" s="281"/>
      <c r="E908" s="281"/>
      <c r="F908" s="280"/>
      <c r="G908" s="281"/>
      <c r="H908" s="279"/>
      <c r="I908" s="288" t="str">
        <f>_xlfn.IFNA(VLOOKUP(B908,'Absence Types'!A:D,4,FALSE),"")</f>
        <v/>
      </c>
      <c r="J908" s="110" t="str">
        <f t="shared" si="135"/>
        <v>Y</v>
      </c>
      <c r="K908" s="110" t="str">
        <f t="shared" si="136"/>
        <v>N</v>
      </c>
      <c r="L908" s="110" t="b">
        <f t="shared" si="137"/>
        <v>0</v>
      </c>
      <c r="M908" s="110" t="b">
        <f t="shared" si="138"/>
        <v>0</v>
      </c>
      <c r="AC908" s="1" t="str">
        <f t="shared" si="134"/>
        <v/>
      </c>
      <c r="AD908" s="1" t="str">
        <f t="shared" si="130"/>
        <v/>
      </c>
      <c r="AE908" s="1" t="e">
        <f>VLOOKUP(A908,#REF!,12,FALSE)</f>
        <v>#REF!</v>
      </c>
      <c r="AF908" s="1">
        <f t="shared" si="131"/>
        <v>0</v>
      </c>
      <c r="AG908" s="1">
        <f t="shared" si="132"/>
        <v>0</v>
      </c>
      <c r="AH908" s="1">
        <f t="shared" si="133"/>
        <v>0</v>
      </c>
    </row>
    <row r="909" spans="1:34" ht="14" x14ac:dyDescent="0.3">
      <c r="A909" s="279"/>
      <c r="B909" s="279"/>
      <c r="C909" s="280"/>
      <c r="D909" s="281"/>
      <c r="E909" s="281"/>
      <c r="F909" s="280"/>
      <c r="G909" s="281"/>
      <c r="H909" s="279"/>
      <c r="I909" s="288" t="str">
        <f>_xlfn.IFNA(VLOOKUP(B909,'Absence Types'!A:D,4,FALSE),"")</f>
        <v/>
      </c>
      <c r="J909" s="110" t="str">
        <f t="shared" si="135"/>
        <v>Y</v>
      </c>
      <c r="K909" s="110" t="str">
        <f t="shared" si="136"/>
        <v>N</v>
      </c>
      <c r="L909" s="110" t="b">
        <f t="shared" si="137"/>
        <v>0</v>
      </c>
      <c r="M909" s="110" t="b">
        <f t="shared" si="138"/>
        <v>0</v>
      </c>
      <c r="AC909" s="1" t="str">
        <f t="shared" si="134"/>
        <v/>
      </c>
      <c r="AD909" s="1" t="str">
        <f t="shared" si="130"/>
        <v/>
      </c>
      <c r="AE909" s="1" t="e">
        <f>VLOOKUP(A909,#REF!,12,FALSE)</f>
        <v>#REF!</v>
      </c>
      <c r="AF909" s="1">
        <f t="shared" si="131"/>
        <v>0</v>
      </c>
      <c r="AG909" s="1">
        <f t="shared" si="132"/>
        <v>0</v>
      </c>
      <c r="AH909" s="1">
        <f t="shared" si="133"/>
        <v>0</v>
      </c>
    </row>
    <row r="910" spans="1:34" ht="14" x14ac:dyDescent="0.3">
      <c r="A910" s="279"/>
      <c r="B910" s="279"/>
      <c r="C910" s="280"/>
      <c r="D910" s="281"/>
      <c r="E910" s="281"/>
      <c r="F910" s="280"/>
      <c r="G910" s="281"/>
      <c r="H910" s="279"/>
      <c r="I910" s="288" t="str">
        <f>_xlfn.IFNA(VLOOKUP(B910,'Absence Types'!A:D,4,FALSE),"")</f>
        <v/>
      </c>
      <c r="J910" s="110" t="str">
        <f t="shared" si="135"/>
        <v>Y</v>
      </c>
      <c r="K910" s="110" t="str">
        <f t="shared" si="136"/>
        <v>N</v>
      </c>
      <c r="L910" s="110" t="b">
        <f t="shared" si="137"/>
        <v>0</v>
      </c>
      <c r="M910" s="110" t="b">
        <f t="shared" si="138"/>
        <v>0</v>
      </c>
      <c r="AC910" s="1" t="str">
        <f t="shared" si="134"/>
        <v/>
      </c>
      <c r="AD910" s="1" t="str">
        <f t="shared" si="130"/>
        <v/>
      </c>
      <c r="AE910" s="1" t="e">
        <f>VLOOKUP(A910,#REF!,12,FALSE)</f>
        <v>#REF!</v>
      </c>
      <c r="AF910" s="1">
        <f t="shared" si="131"/>
        <v>0</v>
      </c>
      <c r="AG910" s="1">
        <f t="shared" si="132"/>
        <v>0</v>
      </c>
      <c r="AH910" s="1">
        <f t="shared" si="133"/>
        <v>0</v>
      </c>
    </row>
    <row r="911" spans="1:34" ht="14" x14ac:dyDescent="0.3">
      <c r="A911" s="279"/>
      <c r="B911" s="279"/>
      <c r="C911" s="280"/>
      <c r="D911" s="281"/>
      <c r="E911" s="281"/>
      <c r="F911" s="280"/>
      <c r="G911" s="281"/>
      <c r="H911" s="279"/>
      <c r="I911" s="288" t="str">
        <f>_xlfn.IFNA(VLOOKUP(B911,'Absence Types'!A:D,4,FALSE),"")</f>
        <v/>
      </c>
      <c r="J911" s="110" t="str">
        <f t="shared" si="135"/>
        <v>Y</v>
      </c>
      <c r="K911" s="110" t="str">
        <f t="shared" si="136"/>
        <v>N</v>
      </c>
      <c r="L911" s="110" t="b">
        <f t="shared" si="137"/>
        <v>0</v>
      </c>
      <c r="M911" s="110" t="b">
        <f t="shared" si="138"/>
        <v>0</v>
      </c>
      <c r="AC911" s="1" t="str">
        <f t="shared" si="134"/>
        <v/>
      </c>
      <c r="AD911" s="1" t="str">
        <f t="shared" si="130"/>
        <v/>
      </c>
      <c r="AE911" s="1" t="e">
        <f>VLOOKUP(A911,#REF!,12,FALSE)</f>
        <v>#REF!</v>
      </c>
      <c r="AF911" s="1">
        <f t="shared" si="131"/>
        <v>0</v>
      </c>
      <c r="AG911" s="1">
        <f t="shared" si="132"/>
        <v>0</v>
      </c>
      <c r="AH911" s="1">
        <f t="shared" si="133"/>
        <v>0</v>
      </c>
    </row>
    <row r="912" spans="1:34" ht="14" x14ac:dyDescent="0.3">
      <c r="A912" s="279"/>
      <c r="B912" s="279"/>
      <c r="C912" s="280"/>
      <c r="D912" s="281"/>
      <c r="E912" s="281"/>
      <c r="F912" s="280"/>
      <c r="G912" s="281"/>
      <c r="H912" s="279"/>
      <c r="I912" s="288" t="str">
        <f>_xlfn.IFNA(VLOOKUP(B912,'Absence Types'!A:D,4,FALSE),"")</f>
        <v/>
      </c>
      <c r="J912" s="110" t="str">
        <f t="shared" si="135"/>
        <v>Y</v>
      </c>
      <c r="K912" s="110" t="str">
        <f t="shared" si="136"/>
        <v>N</v>
      </c>
      <c r="L912" s="110" t="b">
        <f t="shared" si="137"/>
        <v>0</v>
      </c>
      <c r="M912" s="110" t="b">
        <f t="shared" si="138"/>
        <v>0</v>
      </c>
      <c r="AC912" s="1" t="str">
        <f t="shared" si="134"/>
        <v/>
      </c>
      <c r="AD912" s="1" t="str">
        <f t="shared" si="130"/>
        <v/>
      </c>
      <c r="AE912" s="1" t="e">
        <f>VLOOKUP(A912,#REF!,12,FALSE)</f>
        <v>#REF!</v>
      </c>
      <c r="AF912" s="1">
        <f t="shared" si="131"/>
        <v>0</v>
      </c>
      <c r="AG912" s="1">
        <f t="shared" si="132"/>
        <v>0</v>
      </c>
      <c r="AH912" s="1">
        <f t="shared" si="133"/>
        <v>0</v>
      </c>
    </row>
    <row r="913" spans="1:34" ht="14" x14ac:dyDescent="0.3">
      <c r="A913" s="279"/>
      <c r="B913" s="279"/>
      <c r="C913" s="280"/>
      <c r="D913" s="281"/>
      <c r="E913" s="281"/>
      <c r="F913" s="280"/>
      <c r="G913" s="281"/>
      <c r="H913" s="279"/>
      <c r="I913" s="288" t="str">
        <f>_xlfn.IFNA(VLOOKUP(B913,'Absence Types'!A:D,4,FALSE),"")</f>
        <v/>
      </c>
      <c r="J913" s="110" t="str">
        <f t="shared" si="135"/>
        <v>Y</v>
      </c>
      <c r="K913" s="110" t="str">
        <f t="shared" si="136"/>
        <v>N</v>
      </c>
      <c r="L913" s="110" t="b">
        <f t="shared" si="137"/>
        <v>0</v>
      </c>
      <c r="M913" s="110" t="b">
        <f t="shared" si="138"/>
        <v>0</v>
      </c>
      <c r="AC913" s="1" t="str">
        <f t="shared" si="134"/>
        <v/>
      </c>
      <c r="AD913" s="1" t="str">
        <f t="shared" si="130"/>
        <v/>
      </c>
      <c r="AE913" s="1" t="e">
        <f>VLOOKUP(A913,#REF!,12,FALSE)</f>
        <v>#REF!</v>
      </c>
      <c r="AF913" s="1">
        <f t="shared" si="131"/>
        <v>0</v>
      </c>
      <c r="AG913" s="1">
        <f t="shared" si="132"/>
        <v>0</v>
      </c>
      <c r="AH913" s="1">
        <f t="shared" si="133"/>
        <v>0</v>
      </c>
    </row>
    <row r="914" spans="1:34" ht="14" x14ac:dyDescent="0.3">
      <c r="A914" s="279"/>
      <c r="B914" s="279"/>
      <c r="C914" s="280"/>
      <c r="D914" s="281"/>
      <c r="E914" s="281"/>
      <c r="F914" s="280"/>
      <c r="G914" s="281"/>
      <c r="H914" s="279"/>
      <c r="I914" s="288" t="str">
        <f>_xlfn.IFNA(VLOOKUP(B914,'Absence Types'!A:D,4,FALSE),"")</f>
        <v/>
      </c>
      <c r="J914" s="110" t="str">
        <f t="shared" si="135"/>
        <v>Y</v>
      </c>
      <c r="K914" s="110" t="str">
        <f t="shared" si="136"/>
        <v>N</v>
      </c>
      <c r="L914" s="110" t="b">
        <f t="shared" si="137"/>
        <v>0</v>
      </c>
      <c r="M914" s="110" t="b">
        <f t="shared" si="138"/>
        <v>0</v>
      </c>
      <c r="AC914" s="1" t="str">
        <f t="shared" si="134"/>
        <v/>
      </c>
      <c r="AD914" s="1" t="str">
        <f t="shared" si="130"/>
        <v/>
      </c>
      <c r="AE914" s="1" t="e">
        <f>VLOOKUP(A914,#REF!,12,FALSE)</f>
        <v>#REF!</v>
      </c>
      <c r="AF914" s="1">
        <f t="shared" si="131"/>
        <v>0</v>
      </c>
      <c r="AG914" s="1">
        <f t="shared" si="132"/>
        <v>0</v>
      </c>
      <c r="AH914" s="1">
        <f t="shared" si="133"/>
        <v>0</v>
      </c>
    </row>
    <row r="915" spans="1:34" ht="14" x14ac:dyDescent="0.3">
      <c r="A915" s="279"/>
      <c r="B915" s="279"/>
      <c r="C915" s="280"/>
      <c r="D915" s="281"/>
      <c r="E915" s="281"/>
      <c r="F915" s="280"/>
      <c r="G915" s="281"/>
      <c r="H915" s="279"/>
      <c r="I915" s="288" t="str">
        <f>_xlfn.IFNA(VLOOKUP(B915,'Absence Types'!A:D,4,FALSE),"")</f>
        <v/>
      </c>
      <c r="J915" s="110" t="str">
        <f t="shared" si="135"/>
        <v>Y</v>
      </c>
      <c r="K915" s="110" t="str">
        <f t="shared" si="136"/>
        <v>N</v>
      </c>
      <c r="L915" s="110" t="b">
        <f t="shared" si="137"/>
        <v>0</v>
      </c>
      <c r="M915" s="110" t="b">
        <f t="shared" si="138"/>
        <v>0</v>
      </c>
      <c r="AC915" s="1" t="str">
        <f t="shared" si="134"/>
        <v/>
      </c>
      <c r="AD915" s="1" t="str">
        <f t="shared" si="130"/>
        <v/>
      </c>
      <c r="AE915" s="1" t="e">
        <f>VLOOKUP(A915,#REF!,12,FALSE)</f>
        <v>#REF!</v>
      </c>
      <c r="AF915" s="1">
        <f t="shared" si="131"/>
        <v>0</v>
      </c>
      <c r="AG915" s="1">
        <f t="shared" si="132"/>
        <v>0</v>
      </c>
      <c r="AH915" s="1">
        <f t="shared" si="133"/>
        <v>0</v>
      </c>
    </row>
    <row r="916" spans="1:34" ht="14" x14ac:dyDescent="0.3">
      <c r="A916" s="279"/>
      <c r="B916" s="279"/>
      <c r="C916" s="280"/>
      <c r="D916" s="281"/>
      <c r="E916" s="281"/>
      <c r="F916" s="280"/>
      <c r="G916" s="281"/>
      <c r="H916" s="279"/>
      <c r="I916" s="288" t="str">
        <f>_xlfn.IFNA(VLOOKUP(B916,'Absence Types'!A:D,4,FALSE),"")</f>
        <v/>
      </c>
      <c r="J916" s="110" t="str">
        <f t="shared" si="135"/>
        <v>Y</v>
      </c>
      <c r="K916" s="110" t="str">
        <f t="shared" si="136"/>
        <v>N</v>
      </c>
      <c r="L916" s="110" t="b">
        <f t="shared" si="137"/>
        <v>0</v>
      </c>
      <c r="M916" s="110" t="b">
        <f t="shared" si="138"/>
        <v>0</v>
      </c>
      <c r="AC916" s="1" t="str">
        <f t="shared" si="134"/>
        <v/>
      </c>
      <c r="AD916" s="1" t="str">
        <f t="shared" si="130"/>
        <v/>
      </c>
      <c r="AE916" s="1" t="e">
        <f>VLOOKUP(A916,#REF!,12,FALSE)</f>
        <v>#REF!</v>
      </c>
      <c r="AF916" s="1">
        <f t="shared" si="131"/>
        <v>0</v>
      </c>
      <c r="AG916" s="1">
        <f t="shared" si="132"/>
        <v>0</v>
      </c>
      <c r="AH916" s="1">
        <f t="shared" si="133"/>
        <v>0</v>
      </c>
    </row>
    <row r="917" spans="1:34" ht="14" x14ac:dyDescent="0.3">
      <c r="A917" s="279"/>
      <c r="B917" s="279"/>
      <c r="C917" s="280"/>
      <c r="D917" s="281"/>
      <c r="E917" s="281"/>
      <c r="F917" s="280"/>
      <c r="G917" s="281"/>
      <c r="H917" s="279"/>
      <c r="I917" s="288" t="str">
        <f>_xlfn.IFNA(VLOOKUP(B917,'Absence Types'!A:D,4,FALSE),"")</f>
        <v/>
      </c>
      <c r="J917" s="110" t="str">
        <f t="shared" si="135"/>
        <v>Y</v>
      </c>
      <c r="K917" s="110" t="str">
        <f t="shared" si="136"/>
        <v>N</v>
      </c>
      <c r="L917" s="110" t="b">
        <f t="shared" si="137"/>
        <v>0</v>
      </c>
      <c r="M917" s="110" t="b">
        <f t="shared" si="138"/>
        <v>0</v>
      </c>
      <c r="AC917" s="1" t="str">
        <f t="shared" si="134"/>
        <v/>
      </c>
      <c r="AD917" s="1" t="str">
        <f t="shared" si="130"/>
        <v/>
      </c>
      <c r="AE917" s="1" t="e">
        <f>VLOOKUP(A917,#REF!,12,FALSE)</f>
        <v>#REF!</v>
      </c>
      <c r="AF917" s="1">
        <f t="shared" si="131"/>
        <v>0</v>
      </c>
      <c r="AG917" s="1">
        <f t="shared" si="132"/>
        <v>0</v>
      </c>
      <c r="AH917" s="1">
        <f t="shared" si="133"/>
        <v>0</v>
      </c>
    </row>
    <row r="918" spans="1:34" ht="14" x14ac:dyDescent="0.3">
      <c r="A918" s="279"/>
      <c r="B918" s="279"/>
      <c r="C918" s="280"/>
      <c r="D918" s="281"/>
      <c r="E918" s="281"/>
      <c r="F918" s="280"/>
      <c r="G918" s="281"/>
      <c r="H918" s="279"/>
      <c r="I918" s="288" t="str">
        <f>_xlfn.IFNA(VLOOKUP(B918,'Absence Types'!A:D,4,FALSE),"")</f>
        <v/>
      </c>
      <c r="J918" s="110" t="str">
        <f t="shared" si="135"/>
        <v>Y</v>
      </c>
      <c r="K918" s="110" t="str">
        <f t="shared" si="136"/>
        <v>N</v>
      </c>
      <c r="L918" s="110" t="b">
        <f t="shared" si="137"/>
        <v>0</v>
      </c>
      <c r="M918" s="110" t="b">
        <f t="shared" si="138"/>
        <v>0</v>
      </c>
      <c r="AC918" s="1" t="str">
        <f t="shared" si="134"/>
        <v/>
      </c>
      <c r="AD918" s="1" t="str">
        <f t="shared" si="130"/>
        <v/>
      </c>
      <c r="AE918" s="1" t="e">
        <f>VLOOKUP(A918,#REF!,12,FALSE)</f>
        <v>#REF!</v>
      </c>
      <c r="AF918" s="1">
        <f t="shared" si="131"/>
        <v>0</v>
      </c>
      <c r="AG918" s="1">
        <f t="shared" si="132"/>
        <v>0</v>
      </c>
      <c r="AH918" s="1">
        <f t="shared" si="133"/>
        <v>0</v>
      </c>
    </row>
    <row r="919" spans="1:34" ht="14" x14ac:dyDescent="0.3">
      <c r="A919" s="279"/>
      <c r="B919" s="279"/>
      <c r="C919" s="280"/>
      <c r="D919" s="281"/>
      <c r="E919" s="281"/>
      <c r="F919" s="280"/>
      <c r="G919" s="281"/>
      <c r="H919" s="279"/>
      <c r="I919" s="288" t="str">
        <f>_xlfn.IFNA(VLOOKUP(B919,'Absence Types'!A:D,4,FALSE),"")</f>
        <v/>
      </c>
      <c r="J919" s="110" t="str">
        <f t="shared" si="135"/>
        <v>Y</v>
      </c>
      <c r="K919" s="110" t="str">
        <f t="shared" si="136"/>
        <v>N</v>
      </c>
      <c r="L919" s="110" t="b">
        <f t="shared" si="137"/>
        <v>0</v>
      </c>
      <c r="M919" s="110" t="b">
        <f t="shared" si="138"/>
        <v>0</v>
      </c>
      <c r="AC919" s="1" t="str">
        <f t="shared" si="134"/>
        <v/>
      </c>
      <c r="AD919" s="1" t="str">
        <f t="shared" si="130"/>
        <v/>
      </c>
      <c r="AE919" s="1" t="e">
        <f>VLOOKUP(A919,#REF!,12,FALSE)</f>
        <v>#REF!</v>
      </c>
      <c r="AF919" s="1">
        <f t="shared" si="131"/>
        <v>0</v>
      </c>
      <c r="AG919" s="1">
        <f t="shared" si="132"/>
        <v>0</v>
      </c>
      <c r="AH919" s="1">
        <f t="shared" si="133"/>
        <v>0</v>
      </c>
    </row>
    <row r="920" spans="1:34" ht="14" x14ac:dyDescent="0.3">
      <c r="A920" s="279"/>
      <c r="B920" s="279"/>
      <c r="C920" s="280"/>
      <c r="D920" s="281"/>
      <c r="E920" s="281"/>
      <c r="F920" s="280"/>
      <c r="G920" s="281"/>
      <c r="H920" s="279"/>
      <c r="I920" s="288" t="str">
        <f>_xlfn.IFNA(VLOOKUP(B920,'Absence Types'!A:D,4,FALSE),"")</f>
        <v/>
      </c>
      <c r="J920" s="110" t="str">
        <f t="shared" si="135"/>
        <v>Y</v>
      </c>
      <c r="K920" s="110" t="str">
        <f t="shared" si="136"/>
        <v>N</v>
      </c>
      <c r="L920" s="110" t="b">
        <f t="shared" si="137"/>
        <v>0</v>
      </c>
      <c r="M920" s="110" t="b">
        <f t="shared" si="138"/>
        <v>0</v>
      </c>
      <c r="AC920" s="1" t="str">
        <f t="shared" si="134"/>
        <v/>
      </c>
      <c r="AD920" s="1" t="str">
        <f t="shared" si="130"/>
        <v/>
      </c>
      <c r="AE920" s="1" t="e">
        <f>VLOOKUP(A920,#REF!,12,FALSE)</f>
        <v>#REF!</v>
      </c>
      <c r="AF920" s="1">
        <f t="shared" si="131"/>
        <v>0</v>
      </c>
      <c r="AG920" s="1">
        <f t="shared" si="132"/>
        <v>0</v>
      </c>
      <c r="AH920" s="1">
        <f t="shared" si="133"/>
        <v>0</v>
      </c>
    </row>
    <row r="921" spans="1:34" ht="14" x14ac:dyDescent="0.3">
      <c r="A921" s="279"/>
      <c r="B921" s="279"/>
      <c r="C921" s="280"/>
      <c r="D921" s="281"/>
      <c r="E921" s="281"/>
      <c r="F921" s="280"/>
      <c r="G921" s="281"/>
      <c r="H921" s="279"/>
      <c r="I921" s="288" t="str">
        <f>_xlfn.IFNA(VLOOKUP(B921,'Absence Types'!A:D,4,FALSE),"")</f>
        <v/>
      </c>
      <c r="J921" s="110" t="str">
        <f t="shared" si="135"/>
        <v>Y</v>
      </c>
      <c r="K921" s="110" t="str">
        <f t="shared" si="136"/>
        <v>N</v>
      </c>
      <c r="L921" s="110" t="b">
        <f t="shared" si="137"/>
        <v>0</v>
      </c>
      <c r="M921" s="110" t="b">
        <f t="shared" si="138"/>
        <v>0</v>
      </c>
      <c r="AC921" s="1" t="str">
        <f t="shared" si="134"/>
        <v/>
      </c>
      <c r="AD921" s="1" t="str">
        <f t="shared" si="130"/>
        <v/>
      </c>
      <c r="AE921" s="1" t="e">
        <f>VLOOKUP(A921,#REF!,12,FALSE)</f>
        <v>#REF!</v>
      </c>
      <c r="AF921" s="1">
        <f t="shared" si="131"/>
        <v>0</v>
      </c>
      <c r="AG921" s="1">
        <f t="shared" si="132"/>
        <v>0</v>
      </c>
      <c r="AH921" s="1">
        <f t="shared" si="133"/>
        <v>0</v>
      </c>
    </row>
    <row r="922" spans="1:34" ht="14" x14ac:dyDescent="0.3">
      <c r="A922" s="279"/>
      <c r="B922" s="279"/>
      <c r="C922" s="280"/>
      <c r="D922" s="281"/>
      <c r="E922" s="281"/>
      <c r="F922" s="280"/>
      <c r="G922" s="281"/>
      <c r="H922" s="279"/>
      <c r="I922" s="288" t="str">
        <f>_xlfn.IFNA(VLOOKUP(B922,'Absence Types'!A:D,4,FALSE),"")</f>
        <v/>
      </c>
      <c r="J922" s="110" t="str">
        <f t="shared" si="135"/>
        <v>Y</v>
      </c>
      <c r="K922" s="110" t="str">
        <f t="shared" si="136"/>
        <v>N</v>
      </c>
      <c r="L922" s="110" t="b">
        <f t="shared" si="137"/>
        <v>0</v>
      </c>
      <c r="M922" s="110" t="b">
        <f t="shared" si="138"/>
        <v>0</v>
      </c>
      <c r="AC922" s="1" t="str">
        <f t="shared" si="134"/>
        <v/>
      </c>
      <c r="AD922" s="1" t="str">
        <f t="shared" si="130"/>
        <v/>
      </c>
      <c r="AE922" s="1" t="e">
        <f>VLOOKUP(A922,#REF!,12,FALSE)</f>
        <v>#REF!</v>
      </c>
      <c r="AF922" s="1">
        <f t="shared" si="131"/>
        <v>0</v>
      </c>
      <c r="AG922" s="1">
        <f t="shared" si="132"/>
        <v>0</v>
      </c>
      <c r="AH922" s="1">
        <f t="shared" si="133"/>
        <v>0</v>
      </c>
    </row>
    <row r="923" spans="1:34" ht="14" x14ac:dyDescent="0.3">
      <c r="A923" s="279"/>
      <c r="B923" s="279"/>
      <c r="C923" s="280"/>
      <c r="D923" s="281"/>
      <c r="E923" s="281"/>
      <c r="F923" s="280"/>
      <c r="G923" s="281"/>
      <c r="H923" s="279"/>
      <c r="I923" s="288" t="str">
        <f>_xlfn.IFNA(VLOOKUP(B923,'Absence Types'!A:D,4,FALSE),"")</f>
        <v/>
      </c>
      <c r="J923" s="110" t="str">
        <f t="shared" si="135"/>
        <v>Y</v>
      </c>
      <c r="K923" s="110" t="str">
        <f t="shared" si="136"/>
        <v>N</v>
      </c>
      <c r="L923" s="110" t="b">
        <f t="shared" si="137"/>
        <v>0</v>
      </c>
      <c r="M923" s="110" t="b">
        <f t="shared" si="138"/>
        <v>0</v>
      </c>
      <c r="AC923" s="1" t="str">
        <f t="shared" si="134"/>
        <v/>
      </c>
      <c r="AD923" s="1" t="str">
        <f t="shared" si="130"/>
        <v/>
      </c>
      <c r="AE923" s="1" t="e">
        <f>VLOOKUP(A923,#REF!,12,FALSE)</f>
        <v>#REF!</v>
      </c>
      <c r="AF923" s="1">
        <f t="shared" si="131"/>
        <v>0</v>
      </c>
      <c r="AG923" s="1">
        <f t="shared" si="132"/>
        <v>0</v>
      </c>
      <c r="AH923" s="1">
        <f t="shared" si="133"/>
        <v>0</v>
      </c>
    </row>
    <row r="924" spans="1:34" ht="14" x14ac:dyDescent="0.3">
      <c r="A924" s="279"/>
      <c r="B924" s="279"/>
      <c r="C924" s="280"/>
      <c r="D924" s="281"/>
      <c r="E924" s="281"/>
      <c r="F924" s="280"/>
      <c r="G924" s="281"/>
      <c r="H924" s="279"/>
      <c r="I924" s="288" t="str">
        <f>_xlfn.IFNA(VLOOKUP(B924,'Absence Types'!A:D,4,FALSE),"")</f>
        <v/>
      </c>
      <c r="J924" s="110" t="str">
        <f t="shared" si="135"/>
        <v>Y</v>
      </c>
      <c r="K924" s="110" t="str">
        <f t="shared" si="136"/>
        <v>N</v>
      </c>
      <c r="L924" s="110" t="b">
        <f t="shared" si="137"/>
        <v>0</v>
      </c>
      <c r="M924" s="110" t="b">
        <f t="shared" si="138"/>
        <v>0</v>
      </c>
      <c r="AC924" s="1" t="str">
        <f t="shared" si="134"/>
        <v/>
      </c>
      <c r="AD924" s="1" t="str">
        <f t="shared" si="130"/>
        <v/>
      </c>
      <c r="AE924" s="1" t="e">
        <f>VLOOKUP(A924,#REF!,12,FALSE)</f>
        <v>#REF!</v>
      </c>
      <c r="AF924" s="1">
        <f t="shared" si="131"/>
        <v>0</v>
      </c>
      <c r="AG924" s="1">
        <f t="shared" si="132"/>
        <v>0</v>
      </c>
      <c r="AH924" s="1">
        <f t="shared" si="133"/>
        <v>0</v>
      </c>
    </row>
    <row r="925" spans="1:34" ht="14" x14ac:dyDescent="0.3">
      <c r="A925" s="279"/>
      <c r="B925" s="279"/>
      <c r="C925" s="280"/>
      <c r="D925" s="281"/>
      <c r="E925" s="281"/>
      <c r="F925" s="280"/>
      <c r="G925" s="281"/>
      <c r="H925" s="279"/>
      <c r="I925" s="288" t="str">
        <f>_xlfn.IFNA(VLOOKUP(B925,'Absence Types'!A:D,4,FALSE),"")</f>
        <v/>
      </c>
      <c r="J925" s="110" t="str">
        <f t="shared" si="135"/>
        <v>Y</v>
      </c>
      <c r="K925" s="110" t="str">
        <f t="shared" si="136"/>
        <v>N</v>
      </c>
      <c r="L925" s="110" t="b">
        <f t="shared" si="137"/>
        <v>0</v>
      </c>
      <c r="M925" s="110" t="b">
        <f t="shared" si="138"/>
        <v>0</v>
      </c>
      <c r="AC925" s="1" t="str">
        <f t="shared" si="134"/>
        <v/>
      </c>
      <c r="AD925" s="1" t="str">
        <f t="shared" si="130"/>
        <v/>
      </c>
      <c r="AE925" s="1" t="e">
        <f>VLOOKUP(A925,#REF!,12,FALSE)</f>
        <v>#REF!</v>
      </c>
      <c r="AF925" s="1">
        <f t="shared" si="131"/>
        <v>0</v>
      </c>
      <c r="AG925" s="1">
        <f t="shared" si="132"/>
        <v>0</v>
      </c>
      <c r="AH925" s="1">
        <f t="shared" si="133"/>
        <v>0</v>
      </c>
    </row>
    <row r="926" spans="1:34" ht="14" x14ac:dyDescent="0.3">
      <c r="A926" s="279"/>
      <c r="B926" s="279"/>
      <c r="C926" s="280"/>
      <c r="D926" s="281"/>
      <c r="E926" s="281"/>
      <c r="F926" s="280"/>
      <c r="G926" s="281"/>
      <c r="H926" s="279"/>
      <c r="I926" s="288" t="str">
        <f>_xlfn.IFNA(VLOOKUP(B926,'Absence Types'!A:D,4,FALSE),"")</f>
        <v/>
      </c>
      <c r="J926" s="110" t="str">
        <f t="shared" si="135"/>
        <v>Y</v>
      </c>
      <c r="K926" s="110" t="str">
        <f t="shared" si="136"/>
        <v>N</v>
      </c>
      <c r="L926" s="110" t="b">
        <f t="shared" si="137"/>
        <v>0</v>
      </c>
      <c r="M926" s="110" t="b">
        <f t="shared" si="138"/>
        <v>0</v>
      </c>
      <c r="AC926" s="1" t="str">
        <f t="shared" si="134"/>
        <v/>
      </c>
      <c r="AD926" s="1" t="str">
        <f t="shared" si="130"/>
        <v/>
      </c>
      <c r="AE926" s="1" t="e">
        <f>VLOOKUP(A926,#REF!,12,FALSE)</f>
        <v>#REF!</v>
      </c>
      <c r="AF926" s="1">
        <f t="shared" si="131"/>
        <v>0</v>
      </c>
      <c r="AG926" s="1">
        <f t="shared" si="132"/>
        <v>0</v>
      </c>
      <c r="AH926" s="1">
        <f t="shared" si="133"/>
        <v>0</v>
      </c>
    </row>
    <row r="927" spans="1:34" ht="14" x14ac:dyDescent="0.3">
      <c r="A927" s="279"/>
      <c r="B927" s="279"/>
      <c r="C927" s="280"/>
      <c r="D927" s="281"/>
      <c r="E927" s="281"/>
      <c r="F927" s="280"/>
      <c r="G927" s="281"/>
      <c r="H927" s="279"/>
      <c r="I927" s="288" t="str">
        <f>_xlfn.IFNA(VLOOKUP(B927,'Absence Types'!A:D,4,FALSE),"")</f>
        <v/>
      </c>
      <c r="J927" s="110" t="str">
        <f t="shared" si="135"/>
        <v>Y</v>
      </c>
      <c r="K927" s="110" t="str">
        <f t="shared" si="136"/>
        <v>N</v>
      </c>
      <c r="L927" s="110" t="b">
        <f t="shared" si="137"/>
        <v>0</v>
      </c>
      <c r="M927" s="110" t="b">
        <f t="shared" si="138"/>
        <v>0</v>
      </c>
      <c r="AC927" s="1" t="str">
        <f t="shared" si="134"/>
        <v/>
      </c>
      <c r="AD927" s="1" t="str">
        <f t="shared" si="130"/>
        <v/>
      </c>
      <c r="AE927" s="1" t="e">
        <f>VLOOKUP(A927,#REF!,12,FALSE)</f>
        <v>#REF!</v>
      </c>
      <c r="AF927" s="1">
        <f t="shared" si="131"/>
        <v>0</v>
      </c>
      <c r="AG927" s="1">
        <f t="shared" si="132"/>
        <v>0</v>
      </c>
      <c r="AH927" s="1">
        <f t="shared" si="133"/>
        <v>0</v>
      </c>
    </row>
    <row r="928" spans="1:34" ht="14" x14ac:dyDescent="0.3">
      <c r="A928" s="279"/>
      <c r="B928" s="279"/>
      <c r="C928" s="280"/>
      <c r="D928" s="281"/>
      <c r="E928" s="281"/>
      <c r="F928" s="280"/>
      <c r="G928" s="281"/>
      <c r="H928" s="279"/>
      <c r="I928" s="288" t="str">
        <f>_xlfn.IFNA(VLOOKUP(B928,'Absence Types'!A:D,4,FALSE),"")</f>
        <v/>
      </c>
      <c r="J928" s="110" t="str">
        <f t="shared" si="135"/>
        <v>Y</v>
      </c>
      <c r="K928" s="110" t="str">
        <f t="shared" si="136"/>
        <v>N</v>
      </c>
      <c r="L928" s="110" t="b">
        <f t="shared" si="137"/>
        <v>0</v>
      </c>
      <c r="M928" s="110" t="b">
        <f t="shared" si="138"/>
        <v>0</v>
      </c>
      <c r="AC928" s="1" t="str">
        <f t="shared" si="134"/>
        <v/>
      </c>
      <c r="AD928" s="1" t="str">
        <f t="shared" si="130"/>
        <v/>
      </c>
      <c r="AE928" s="1" t="e">
        <f>VLOOKUP(A928,#REF!,12,FALSE)</f>
        <v>#REF!</v>
      </c>
      <c r="AF928" s="1">
        <f t="shared" si="131"/>
        <v>0</v>
      </c>
      <c r="AG928" s="1">
        <f t="shared" si="132"/>
        <v>0</v>
      </c>
      <c r="AH928" s="1">
        <f t="shared" si="133"/>
        <v>0</v>
      </c>
    </row>
    <row r="929" spans="1:34" ht="14" x14ac:dyDescent="0.3">
      <c r="A929" s="279"/>
      <c r="B929" s="279"/>
      <c r="C929" s="280"/>
      <c r="D929" s="281"/>
      <c r="E929" s="281"/>
      <c r="F929" s="280"/>
      <c r="G929" s="281"/>
      <c r="H929" s="279"/>
      <c r="I929" s="288" t="str">
        <f>_xlfn.IFNA(VLOOKUP(B929,'Absence Types'!A:D,4,FALSE),"")</f>
        <v/>
      </c>
      <c r="J929" s="110" t="str">
        <f t="shared" si="135"/>
        <v>Y</v>
      </c>
      <c r="K929" s="110" t="str">
        <f t="shared" si="136"/>
        <v>N</v>
      </c>
      <c r="L929" s="110" t="b">
        <f t="shared" si="137"/>
        <v>0</v>
      </c>
      <c r="M929" s="110" t="b">
        <f t="shared" si="138"/>
        <v>0</v>
      </c>
      <c r="AC929" s="1" t="str">
        <f t="shared" si="134"/>
        <v/>
      </c>
      <c r="AD929" s="1" t="str">
        <f t="shared" si="130"/>
        <v/>
      </c>
      <c r="AE929" s="1" t="e">
        <f>VLOOKUP(A929,#REF!,12,FALSE)</f>
        <v>#REF!</v>
      </c>
      <c r="AF929" s="1">
        <f t="shared" si="131"/>
        <v>0</v>
      </c>
      <c r="AG929" s="1">
        <f t="shared" si="132"/>
        <v>0</v>
      </c>
      <c r="AH929" s="1">
        <f t="shared" si="133"/>
        <v>0</v>
      </c>
    </row>
    <row r="930" spans="1:34" ht="14" x14ac:dyDescent="0.3">
      <c r="A930" s="279"/>
      <c r="B930" s="279"/>
      <c r="C930" s="280"/>
      <c r="D930" s="281"/>
      <c r="E930" s="281"/>
      <c r="F930" s="280"/>
      <c r="G930" s="281"/>
      <c r="H930" s="279"/>
      <c r="I930" s="288" t="str">
        <f>_xlfn.IFNA(VLOOKUP(B930,'Absence Types'!A:D,4,FALSE),"")</f>
        <v/>
      </c>
      <c r="J930" s="110" t="str">
        <f t="shared" si="135"/>
        <v>Y</v>
      </c>
      <c r="K930" s="110" t="str">
        <f t="shared" si="136"/>
        <v>N</v>
      </c>
      <c r="L930" s="110" t="b">
        <f t="shared" si="137"/>
        <v>0</v>
      </c>
      <c r="M930" s="110" t="b">
        <f t="shared" si="138"/>
        <v>0</v>
      </c>
      <c r="AC930" s="1" t="str">
        <f t="shared" si="134"/>
        <v/>
      </c>
      <c r="AD930" s="1" t="str">
        <f t="shared" si="130"/>
        <v/>
      </c>
      <c r="AE930" s="1" t="e">
        <f>VLOOKUP(A930,#REF!,12,FALSE)</f>
        <v>#REF!</v>
      </c>
      <c r="AF930" s="1">
        <f t="shared" si="131"/>
        <v>0</v>
      </c>
      <c r="AG930" s="1">
        <f t="shared" si="132"/>
        <v>0</v>
      </c>
      <c r="AH930" s="1">
        <f t="shared" si="133"/>
        <v>0</v>
      </c>
    </row>
    <row r="931" spans="1:34" ht="14" x14ac:dyDescent="0.3">
      <c r="A931" s="279"/>
      <c r="B931" s="279"/>
      <c r="C931" s="280"/>
      <c r="D931" s="281"/>
      <c r="E931" s="281"/>
      <c r="F931" s="280"/>
      <c r="G931" s="281"/>
      <c r="H931" s="279"/>
      <c r="I931" s="288" t="str">
        <f>_xlfn.IFNA(VLOOKUP(B931,'Absence Types'!A:D,4,FALSE),"")</f>
        <v/>
      </c>
      <c r="J931" s="110" t="str">
        <f t="shared" si="135"/>
        <v>Y</v>
      </c>
      <c r="K931" s="110" t="str">
        <f t="shared" si="136"/>
        <v>N</v>
      </c>
      <c r="L931" s="110" t="b">
        <f t="shared" si="137"/>
        <v>0</v>
      </c>
      <c r="M931" s="110" t="b">
        <f t="shared" si="138"/>
        <v>0</v>
      </c>
      <c r="AC931" s="1" t="str">
        <f t="shared" si="134"/>
        <v/>
      </c>
      <c r="AD931" s="1" t="str">
        <f t="shared" si="130"/>
        <v/>
      </c>
      <c r="AE931" s="1" t="e">
        <f>VLOOKUP(A931,#REF!,12,FALSE)</f>
        <v>#REF!</v>
      </c>
      <c r="AF931" s="1">
        <f t="shared" si="131"/>
        <v>0</v>
      </c>
      <c r="AG931" s="1">
        <f t="shared" si="132"/>
        <v>0</v>
      </c>
      <c r="AH931" s="1">
        <f t="shared" si="133"/>
        <v>0</v>
      </c>
    </row>
    <row r="932" spans="1:34" ht="14" x14ac:dyDescent="0.3">
      <c r="A932" s="279"/>
      <c r="B932" s="279"/>
      <c r="C932" s="280"/>
      <c r="D932" s="281"/>
      <c r="E932" s="281"/>
      <c r="F932" s="280"/>
      <c r="G932" s="281"/>
      <c r="H932" s="279"/>
      <c r="I932" s="288" t="str">
        <f>_xlfn.IFNA(VLOOKUP(B932,'Absence Types'!A:D,4,FALSE),"")</f>
        <v/>
      </c>
      <c r="J932" s="110" t="str">
        <f t="shared" si="135"/>
        <v>Y</v>
      </c>
      <c r="K932" s="110" t="str">
        <f t="shared" si="136"/>
        <v>N</v>
      </c>
      <c r="L932" s="110" t="b">
        <f t="shared" si="137"/>
        <v>0</v>
      </c>
      <c r="M932" s="110" t="b">
        <f t="shared" si="138"/>
        <v>0</v>
      </c>
      <c r="AC932" s="1" t="str">
        <f t="shared" si="134"/>
        <v/>
      </c>
      <c r="AD932" s="1" t="str">
        <f t="shared" si="130"/>
        <v/>
      </c>
      <c r="AE932" s="1" t="e">
        <f>VLOOKUP(A932,#REF!,12,FALSE)</f>
        <v>#REF!</v>
      </c>
      <c r="AF932" s="1">
        <f t="shared" si="131"/>
        <v>0</v>
      </c>
      <c r="AG932" s="1">
        <f t="shared" si="132"/>
        <v>0</v>
      </c>
      <c r="AH932" s="1">
        <f t="shared" si="133"/>
        <v>0</v>
      </c>
    </row>
    <row r="933" spans="1:34" ht="14" x14ac:dyDescent="0.3">
      <c r="A933" s="279"/>
      <c r="B933" s="279"/>
      <c r="C933" s="280"/>
      <c r="D933" s="281"/>
      <c r="E933" s="281"/>
      <c r="F933" s="280"/>
      <c r="G933" s="281"/>
      <c r="H933" s="279"/>
      <c r="I933" s="288" t="str">
        <f>_xlfn.IFNA(VLOOKUP(B933,'Absence Types'!A:D,4,FALSE),"")</f>
        <v/>
      </c>
      <c r="J933" s="110" t="str">
        <f t="shared" si="135"/>
        <v>Y</v>
      </c>
      <c r="K933" s="110" t="str">
        <f t="shared" si="136"/>
        <v>N</v>
      </c>
      <c r="L933" s="110" t="b">
        <f t="shared" si="137"/>
        <v>0</v>
      </c>
      <c r="M933" s="110" t="b">
        <f t="shared" si="138"/>
        <v>0</v>
      </c>
      <c r="AC933" s="1" t="str">
        <f t="shared" si="134"/>
        <v/>
      </c>
      <c r="AD933" s="1" t="str">
        <f t="shared" si="130"/>
        <v/>
      </c>
      <c r="AE933" s="1" t="e">
        <f>VLOOKUP(A933,#REF!,12,FALSE)</f>
        <v>#REF!</v>
      </c>
      <c r="AF933" s="1">
        <f t="shared" si="131"/>
        <v>0</v>
      </c>
      <c r="AG933" s="1">
        <f t="shared" si="132"/>
        <v>0</v>
      </c>
      <c r="AH933" s="1">
        <f t="shared" si="133"/>
        <v>0</v>
      </c>
    </row>
    <row r="934" spans="1:34" ht="14" x14ac:dyDescent="0.3">
      <c r="A934" s="279"/>
      <c r="B934" s="279"/>
      <c r="C934" s="280"/>
      <c r="D934" s="281"/>
      <c r="E934" s="281"/>
      <c r="F934" s="280"/>
      <c r="G934" s="281"/>
      <c r="H934" s="279"/>
      <c r="I934" s="288" t="str">
        <f>_xlfn.IFNA(VLOOKUP(B934,'Absence Types'!A:D,4,FALSE),"")</f>
        <v/>
      </c>
      <c r="J934" s="110" t="str">
        <f t="shared" si="135"/>
        <v>Y</v>
      </c>
      <c r="K934" s="110" t="str">
        <f t="shared" si="136"/>
        <v>N</v>
      </c>
      <c r="L934" s="110" t="b">
        <f t="shared" si="137"/>
        <v>0</v>
      </c>
      <c r="M934" s="110" t="b">
        <f t="shared" si="138"/>
        <v>0</v>
      </c>
      <c r="AC934" s="1" t="str">
        <f t="shared" si="134"/>
        <v/>
      </c>
      <c r="AD934" s="1" t="str">
        <f t="shared" si="130"/>
        <v/>
      </c>
      <c r="AE934" s="1" t="e">
        <f>VLOOKUP(A934,#REF!,12,FALSE)</f>
        <v>#REF!</v>
      </c>
      <c r="AF934" s="1">
        <f t="shared" si="131"/>
        <v>0</v>
      </c>
      <c r="AG934" s="1">
        <f t="shared" si="132"/>
        <v>0</v>
      </c>
      <c r="AH934" s="1">
        <f t="shared" si="133"/>
        <v>0</v>
      </c>
    </row>
    <row r="935" spans="1:34" ht="14" x14ac:dyDescent="0.3">
      <c r="A935" s="279"/>
      <c r="B935" s="279"/>
      <c r="C935" s="280"/>
      <c r="D935" s="281"/>
      <c r="E935" s="281"/>
      <c r="F935" s="280"/>
      <c r="G935" s="281"/>
      <c r="H935" s="279"/>
      <c r="I935" s="288" t="str">
        <f>_xlfn.IFNA(VLOOKUP(B935,'Absence Types'!A:D,4,FALSE),"")</f>
        <v/>
      </c>
      <c r="J935" s="110" t="str">
        <f t="shared" si="135"/>
        <v>Y</v>
      </c>
      <c r="K935" s="110" t="str">
        <f t="shared" si="136"/>
        <v>N</v>
      </c>
      <c r="L935" s="110" t="b">
        <f t="shared" si="137"/>
        <v>0</v>
      </c>
      <c r="M935" s="110" t="b">
        <f t="shared" si="138"/>
        <v>0</v>
      </c>
      <c r="AC935" s="1" t="str">
        <f t="shared" si="134"/>
        <v/>
      </c>
      <c r="AD935" s="1" t="str">
        <f t="shared" si="130"/>
        <v/>
      </c>
      <c r="AE935" s="1" t="e">
        <f>VLOOKUP(A935,#REF!,12,FALSE)</f>
        <v>#REF!</v>
      </c>
      <c r="AF935" s="1">
        <f t="shared" si="131"/>
        <v>0</v>
      </c>
      <c r="AG935" s="1">
        <f t="shared" si="132"/>
        <v>0</v>
      </c>
      <c r="AH935" s="1">
        <f t="shared" si="133"/>
        <v>0</v>
      </c>
    </row>
    <row r="936" spans="1:34" ht="14" x14ac:dyDescent="0.3">
      <c r="A936" s="279"/>
      <c r="B936" s="279"/>
      <c r="C936" s="280"/>
      <c r="D936" s="281"/>
      <c r="E936" s="281"/>
      <c r="F936" s="280"/>
      <c r="G936" s="281"/>
      <c r="H936" s="279"/>
      <c r="I936" s="288" t="str">
        <f>_xlfn.IFNA(VLOOKUP(B936,'Absence Types'!A:D,4,FALSE),"")</f>
        <v/>
      </c>
      <c r="J936" s="110" t="str">
        <f t="shared" si="135"/>
        <v>Y</v>
      </c>
      <c r="K936" s="110" t="str">
        <f t="shared" si="136"/>
        <v>N</v>
      </c>
      <c r="L936" s="110" t="b">
        <f t="shared" si="137"/>
        <v>0</v>
      </c>
      <c r="M936" s="110" t="b">
        <f t="shared" si="138"/>
        <v>0</v>
      </c>
      <c r="AC936" s="1" t="str">
        <f t="shared" si="134"/>
        <v/>
      </c>
      <c r="AD936" s="1" t="str">
        <f t="shared" si="130"/>
        <v/>
      </c>
      <c r="AE936" s="1" t="e">
        <f>VLOOKUP(A936,#REF!,12,FALSE)</f>
        <v>#REF!</v>
      </c>
      <c r="AF936" s="1">
        <f t="shared" si="131"/>
        <v>0</v>
      </c>
      <c r="AG936" s="1">
        <f t="shared" si="132"/>
        <v>0</v>
      </c>
      <c r="AH936" s="1">
        <f t="shared" si="133"/>
        <v>0</v>
      </c>
    </row>
    <row r="937" spans="1:34" ht="14" x14ac:dyDescent="0.3">
      <c r="A937" s="279"/>
      <c r="B937" s="279"/>
      <c r="C937" s="280"/>
      <c r="D937" s="281"/>
      <c r="E937" s="281"/>
      <c r="F937" s="280"/>
      <c r="G937" s="281"/>
      <c r="H937" s="279"/>
      <c r="I937" s="288" t="str">
        <f>_xlfn.IFNA(VLOOKUP(B937,'Absence Types'!A:D,4,FALSE),"")</f>
        <v/>
      </c>
      <c r="J937" s="110" t="str">
        <f t="shared" si="135"/>
        <v>Y</v>
      </c>
      <c r="K937" s="110" t="str">
        <f t="shared" si="136"/>
        <v>N</v>
      </c>
      <c r="L937" s="110" t="b">
        <f t="shared" si="137"/>
        <v>0</v>
      </c>
      <c r="M937" s="110" t="b">
        <f t="shared" si="138"/>
        <v>0</v>
      </c>
      <c r="AC937" s="1" t="str">
        <f t="shared" si="134"/>
        <v/>
      </c>
      <c r="AD937" s="1" t="str">
        <f t="shared" si="130"/>
        <v/>
      </c>
      <c r="AE937" s="1" t="e">
        <f>VLOOKUP(A937,#REF!,12,FALSE)</f>
        <v>#REF!</v>
      </c>
      <c r="AF937" s="1">
        <f t="shared" si="131"/>
        <v>0</v>
      </c>
      <c r="AG937" s="1">
        <f t="shared" si="132"/>
        <v>0</v>
      </c>
      <c r="AH937" s="1">
        <f t="shared" si="133"/>
        <v>0</v>
      </c>
    </row>
    <row r="938" spans="1:34" ht="14" x14ac:dyDescent="0.3">
      <c r="A938" s="279"/>
      <c r="B938" s="279"/>
      <c r="C938" s="280"/>
      <c r="D938" s="281"/>
      <c r="E938" s="281"/>
      <c r="F938" s="280"/>
      <c r="G938" s="281"/>
      <c r="H938" s="279"/>
      <c r="I938" s="288" t="str">
        <f>_xlfn.IFNA(VLOOKUP(B938,'Absence Types'!A:D,4,FALSE),"")</f>
        <v/>
      </c>
      <c r="J938" s="110" t="str">
        <f t="shared" si="135"/>
        <v>Y</v>
      </c>
      <c r="K938" s="110" t="str">
        <f t="shared" si="136"/>
        <v>N</v>
      </c>
      <c r="L938" s="110" t="b">
        <f t="shared" si="137"/>
        <v>0</v>
      </c>
      <c r="M938" s="110" t="b">
        <f t="shared" si="138"/>
        <v>0</v>
      </c>
      <c r="AC938" s="1" t="str">
        <f t="shared" si="134"/>
        <v/>
      </c>
      <c r="AD938" s="1" t="str">
        <f t="shared" si="130"/>
        <v/>
      </c>
      <c r="AE938" s="1" t="e">
        <f>VLOOKUP(A938,#REF!,12,FALSE)</f>
        <v>#REF!</v>
      </c>
      <c r="AF938" s="1">
        <f t="shared" si="131"/>
        <v>0</v>
      </c>
      <c r="AG938" s="1">
        <f t="shared" si="132"/>
        <v>0</v>
      </c>
      <c r="AH938" s="1">
        <f t="shared" si="133"/>
        <v>0</v>
      </c>
    </row>
    <row r="939" spans="1:34" ht="14" x14ac:dyDescent="0.3">
      <c r="A939" s="279"/>
      <c r="B939" s="279"/>
      <c r="C939" s="280"/>
      <c r="D939" s="281"/>
      <c r="E939" s="281"/>
      <c r="F939" s="280"/>
      <c r="G939" s="281"/>
      <c r="H939" s="279"/>
      <c r="I939" s="288" t="str">
        <f>_xlfn.IFNA(VLOOKUP(B939,'Absence Types'!A:D,4,FALSE),"")</f>
        <v/>
      </c>
      <c r="J939" s="110" t="str">
        <f t="shared" si="135"/>
        <v>Y</v>
      </c>
      <c r="K939" s="110" t="str">
        <f t="shared" si="136"/>
        <v>N</v>
      </c>
      <c r="L939" s="110" t="b">
        <f t="shared" si="137"/>
        <v>0</v>
      </c>
      <c r="M939" s="110" t="b">
        <f t="shared" si="138"/>
        <v>0</v>
      </c>
      <c r="AC939" s="1" t="str">
        <f t="shared" si="134"/>
        <v/>
      </c>
      <c r="AD939" s="1" t="str">
        <f t="shared" si="130"/>
        <v/>
      </c>
      <c r="AE939" s="1" t="e">
        <f>VLOOKUP(A939,#REF!,12,FALSE)</f>
        <v>#REF!</v>
      </c>
      <c r="AF939" s="1">
        <f t="shared" si="131"/>
        <v>0</v>
      </c>
      <c r="AG939" s="1">
        <f t="shared" si="132"/>
        <v>0</v>
      </c>
      <c r="AH939" s="1">
        <f t="shared" si="133"/>
        <v>0</v>
      </c>
    </row>
    <row r="940" spans="1:34" ht="14" x14ac:dyDescent="0.3">
      <c r="A940" s="279"/>
      <c r="B940" s="279"/>
      <c r="C940" s="280"/>
      <c r="D940" s="281"/>
      <c r="E940" s="281"/>
      <c r="F940" s="280"/>
      <c r="G940" s="281"/>
      <c r="H940" s="279"/>
      <c r="I940" s="288" t="str">
        <f>_xlfn.IFNA(VLOOKUP(B940,'Absence Types'!A:D,4,FALSE),"")</f>
        <v/>
      </c>
      <c r="J940" s="110" t="str">
        <f t="shared" si="135"/>
        <v>Y</v>
      </c>
      <c r="K940" s="110" t="str">
        <f t="shared" si="136"/>
        <v>N</v>
      </c>
      <c r="L940" s="110" t="b">
        <f t="shared" si="137"/>
        <v>0</v>
      </c>
      <c r="M940" s="110" t="b">
        <f t="shared" si="138"/>
        <v>0</v>
      </c>
      <c r="AC940" s="1" t="str">
        <f t="shared" si="134"/>
        <v/>
      </c>
      <c r="AD940" s="1" t="str">
        <f t="shared" si="130"/>
        <v/>
      </c>
      <c r="AE940" s="1" t="e">
        <f>VLOOKUP(A940,#REF!,12,FALSE)</f>
        <v>#REF!</v>
      </c>
      <c r="AF940" s="1">
        <f t="shared" si="131"/>
        <v>0</v>
      </c>
      <c r="AG940" s="1">
        <f t="shared" si="132"/>
        <v>0</v>
      </c>
      <c r="AH940" s="1">
        <f t="shared" si="133"/>
        <v>0</v>
      </c>
    </row>
    <row r="941" spans="1:34" ht="14" x14ac:dyDescent="0.3">
      <c r="A941" s="279"/>
      <c r="B941" s="279"/>
      <c r="C941" s="280"/>
      <c r="D941" s="281"/>
      <c r="E941" s="281"/>
      <c r="F941" s="280"/>
      <c r="G941" s="281"/>
      <c r="H941" s="279"/>
      <c r="I941" s="288" t="str">
        <f>_xlfn.IFNA(VLOOKUP(B941,'Absence Types'!A:D,4,FALSE),"")</f>
        <v/>
      </c>
      <c r="J941" s="110" t="str">
        <f t="shared" si="135"/>
        <v>Y</v>
      </c>
      <c r="K941" s="110" t="str">
        <f t="shared" si="136"/>
        <v>N</v>
      </c>
      <c r="L941" s="110" t="b">
        <f t="shared" si="137"/>
        <v>0</v>
      </c>
      <c r="M941" s="110" t="b">
        <f t="shared" si="138"/>
        <v>0</v>
      </c>
      <c r="AC941" s="1" t="str">
        <f t="shared" si="134"/>
        <v/>
      </c>
      <c r="AD941" s="1" t="str">
        <f t="shared" si="130"/>
        <v/>
      </c>
      <c r="AE941" s="1" t="e">
        <f>VLOOKUP(A941,#REF!,12,FALSE)</f>
        <v>#REF!</v>
      </c>
      <c r="AF941" s="1">
        <f t="shared" si="131"/>
        <v>0</v>
      </c>
      <c r="AG941" s="1">
        <f t="shared" si="132"/>
        <v>0</v>
      </c>
      <c r="AH941" s="1">
        <f t="shared" si="133"/>
        <v>0</v>
      </c>
    </row>
    <row r="942" spans="1:34" ht="14" x14ac:dyDescent="0.3">
      <c r="A942" s="279"/>
      <c r="B942" s="279"/>
      <c r="C942" s="280"/>
      <c r="D942" s="281"/>
      <c r="E942" s="281"/>
      <c r="F942" s="280"/>
      <c r="G942" s="281"/>
      <c r="H942" s="279"/>
      <c r="I942" s="288" t="str">
        <f>_xlfn.IFNA(VLOOKUP(B942,'Absence Types'!A:D,4,FALSE),"")</f>
        <v/>
      </c>
      <c r="J942" s="110" t="str">
        <f t="shared" si="135"/>
        <v>Y</v>
      </c>
      <c r="K942" s="110" t="str">
        <f t="shared" si="136"/>
        <v>N</v>
      </c>
      <c r="L942" s="110" t="b">
        <f t="shared" si="137"/>
        <v>0</v>
      </c>
      <c r="M942" s="110" t="b">
        <f t="shared" si="138"/>
        <v>0</v>
      </c>
      <c r="AC942" s="1" t="str">
        <f t="shared" si="134"/>
        <v/>
      </c>
      <c r="AD942" s="1" t="str">
        <f t="shared" si="130"/>
        <v/>
      </c>
      <c r="AE942" s="1" t="e">
        <f>VLOOKUP(A942,#REF!,12,FALSE)</f>
        <v>#REF!</v>
      </c>
      <c r="AF942" s="1">
        <f t="shared" si="131"/>
        <v>0</v>
      </c>
      <c r="AG942" s="1">
        <f t="shared" si="132"/>
        <v>0</v>
      </c>
      <c r="AH942" s="1">
        <f t="shared" si="133"/>
        <v>0</v>
      </c>
    </row>
    <row r="943" spans="1:34" ht="14" x14ac:dyDescent="0.3">
      <c r="A943" s="279"/>
      <c r="B943" s="279"/>
      <c r="C943" s="280"/>
      <c r="D943" s="281"/>
      <c r="E943" s="281"/>
      <c r="F943" s="280"/>
      <c r="G943" s="281"/>
      <c r="H943" s="279"/>
      <c r="I943" s="288" t="str">
        <f>_xlfn.IFNA(VLOOKUP(B943,'Absence Types'!A:D,4,FALSE),"")</f>
        <v/>
      </c>
      <c r="J943" s="110" t="str">
        <f t="shared" si="135"/>
        <v>Y</v>
      </c>
      <c r="K943" s="110" t="str">
        <f t="shared" si="136"/>
        <v>N</v>
      </c>
      <c r="L943" s="110" t="b">
        <f t="shared" si="137"/>
        <v>0</v>
      </c>
      <c r="M943" s="110" t="b">
        <f t="shared" si="138"/>
        <v>0</v>
      </c>
      <c r="AC943" s="1" t="str">
        <f t="shared" si="134"/>
        <v/>
      </c>
      <c r="AD943" s="1" t="str">
        <f t="shared" si="130"/>
        <v/>
      </c>
      <c r="AE943" s="1" t="e">
        <f>VLOOKUP(A943,#REF!,12,FALSE)</f>
        <v>#REF!</v>
      </c>
      <c r="AF943" s="1">
        <f t="shared" si="131"/>
        <v>0</v>
      </c>
      <c r="AG943" s="1">
        <f t="shared" si="132"/>
        <v>0</v>
      </c>
      <c r="AH943" s="1">
        <f t="shared" si="133"/>
        <v>0</v>
      </c>
    </row>
    <row r="944" spans="1:34" ht="14" x14ac:dyDescent="0.3">
      <c r="A944" s="279"/>
      <c r="B944" s="279"/>
      <c r="C944" s="280"/>
      <c r="D944" s="281"/>
      <c r="E944" s="281"/>
      <c r="F944" s="280"/>
      <c r="G944" s="281"/>
      <c r="H944" s="279"/>
      <c r="I944" s="288" t="str">
        <f>_xlfn.IFNA(VLOOKUP(B944,'Absence Types'!A:D,4,FALSE),"")</f>
        <v/>
      </c>
      <c r="J944" s="110" t="str">
        <f t="shared" si="135"/>
        <v>Y</v>
      </c>
      <c r="K944" s="110" t="str">
        <f t="shared" si="136"/>
        <v>N</v>
      </c>
      <c r="L944" s="110" t="b">
        <f t="shared" si="137"/>
        <v>0</v>
      </c>
      <c r="M944" s="110" t="b">
        <f t="shared" si="138"/>
        <v>0</v>
      </c>
      <c r="AC944" s="1" t="str">
        <f t="shared" si="134"/>
        <v/>
      </c>
      <c r="AD944" s="1" t="str">
        <f t="shared" si="130"/>
        <v/>
      </c>
      <c r="AE944" s="1" t="e">
        <f>VLOOKUP(A944,#REF!,12,FALSE)</f>
        <v>#REF!</v>
      </c>
      <c r="AF944" s="1">
        <f t="shared" si="131"/>
        <v>0</v>
      </c>
      <c r="AG944" s="1">
        <f t="shared" si="132"/>
        <v>0</v>
      </c>
      <c r="AH944" s="1">
        <f t="shared" si="133"/>
        <v>0</v>
      </c>
    </row>
    <row r="945" spans="1:34" ht="14" x14ac:dyDescent="0.3">
      <c r="A945" s="279"/>
      <c r="B945" s="279"/>
      <c r="C945" s="280"/>
      <c r="D945" s="281"/>
      <c r="E945" s="281"/>
      <c r="F945" s="280"/>
      <c r="G945" s="281"/>
      <c r="H945" s="279"/>
      <c r="I945" s="288" t="str">
        <f>_xlfn.IFNA(VLOOKUP(B945,'Absence Types'!A:D,4,FALSE),"")</f>
        <v/>
      </c>
      <c r="J945" s="110" t="str">
        <f t="shared" si="135"/>
        <v>Y</v>
      </c>
      <c r="K945" s="110" t="str">
        <f t="shared" si="136"/>
        <v>N</v>
      </c>
      <c r="L945" s="110" t="b">
        <f t="shared" si="137"/>
        <v>0</v>
      </c>
      <c r="M945" s="110" t="b">
        <f t="shared" si="138"/>
        <v>0</v>
      </c>
      <c r="AC945" s="1" t="str">
        <f t="shared" si="134"/>
        <v/>
      </c>
      <c r="AD945" s="1" t="str">
        <f t="shared" si="130"/>
        <v/>
      </c>
      <c r="AE945" s="1" t="e">
        <f>VLOOKUP(A945,#REF!,12,FALSE)</f>
        <v>#REF!</v>
      </c>
      <c r="AF945" s="1">
        <f t="shared" si="131"/>
        <v>0</v>
      </c>
      <c r="AG945" s="1">
        <f t="shared" si="132"/>
        <v>0</v>
      </c>
      <c r="AH945" s="1">
        <f t="shared" si="133"/>
        <v>0</v>
      </c>
    </row>
    <row r="946" spans="1:34" ht="14" x14ac:dyDescent="0.3">
      <c r="A946" s="279"/>
      <c r="B946" s="279"/>
      <c r="C946" s="280"/>
      <c r="D946" s="281"/>
      <c r="E946" s="281"/>
      <c r="F946" s="280"/>
      <c r="G946" s="281"/>
      <c r="H946" s="279"/>
      <c r="I946" s="288" t="str">
        <f>_xlfn.IFNA(VLOOKUP(B946,'Absence Types'!A:D,4,FALSE),"")</f>
        <v/>
      </c>
      <c r="J946" s="110" t="str">
        <f t="shared" si="135"/>
        <v>Y</v>
      </c>
      <c r="K946" s="110" t="str">
        <f t="shared" si="136"/>
        <v>N</v>
      </c>
      <c r="L946" s="110" t="b">
        <f t="shared" si="137"/>
        <v>0</v>
      </c>
      <c r="M946" s="110" t="b">
        <f t="shared" si="138"/>
        <v>0</v>
      </c>
      <c r="AC946" s="1" t="str">
        <f t="shared" si="134"/>
        <v/>
      </c>
      <c r="AD946" s="1" t="str">
        <f t="shared" si="130"/>
        <v/>
      </c>
      <c r="AE946" s="1" t="e">
        <f>VLOOKUP(A946,#REF!,12,FALSE)</f>
        <v>#REF!</v>
      </c>
      <c r="AF946" s="1">
        <f t="shared" si="131"/>
        <v>0</v>
      </c>
      <c r="AG946" s="1">
        <f t="shared" si="132"/>
        <v>0</v>
      </c>
      <c r="AH946" s="1">
        <f t="shared" si="133"/>
        <v>0</v>
      </c>
    </row>
    <row r="947" spans="1:34" ht="14" x14ac:dyDescent="0.3">
      <c r="A947" s="279"/>
      <c r="B947" s="279"/>
      <c r="C947" s="280"/>
      <c r="D947" s="281"/>
      <c r="E947" s="281"/>
      <c r="F947" s="280"/>
      <c r="G947" s="281"/>
      <c r="H947" s="279"/>
      <c r="I947" s="288" t="str">
        <f>_xlfn.IFNA(VLOOKUP(B947,'Absence Types'!A:D,4,FALSE),"")</f>
        <v/>
      </c>
      <c r="J947" s="110" t="str">
        <f t="shared" si="135"/>
        <v>Y</v>
      </c>
      <c r="K947" s="110" t="str">
        <f t="shared" si="136"/>
        <v>N</v>
      </c>
      <c r="L947" s="110" t="b">
        <f t="shared" si="137"/>
        <v>0</v>
      </c>
      <c r="M947" s="110" t="b">
        <f t="shared" si="138"/>
        <v>0</v>
      </c>
      <c r="AC947" s="1" t="str">
        <f t="shared" si="134"/>
        <v/>
      </c>
      <c r="AD947" s="1" t="str">
        <f t="shared" si="130"/>
        <v/>
      </c>
      <c r="AE947" s="1" t="e">
        <f>VLOOKUP(A947,#REF!,12,FALSE)</f>
        <v>#REF!</v>
      </c>
      <c r="AF947" s="1">
        <f t="shared" si="131"/>
        <v>0</v>
      </c>
      <c r="AG947" s="1">
        <f t="shared" si="132"/>
        <v>0</v>
      </c>
      <c r="AH947" s="1">
        <f t="shared" si="133"/>
        <v>0</v>
      </c>
    </row>
    <row r="948" spans="1:34" ht="14" x14ac:dyDescent="0.3">
      <c r="A948" s="279"/>
      <c r="B948" s="279"/>
      <c r="C948" s="280"/>
      <c r="D948" s="281"/>
      <c r="E948" s="281"/>
      <c r="F948" s="280"/>
      <c r="G948" s="281"/>
      <c r="H948" s="279"/>
      <c r="I948" s="288" t="str">
        <f>_xlfn.IFNA(VLOOKUP(B948,'Absence Types'!A:D,4,FALSE),"")</f>
        <v/>
      </c>
      <c r="J948" s="110" t="str">
        <f t="shared" si="135"/>
        <v>Y</v>
      </c>
      <c r="K948" s="110" t="str">
        <f t="shared" si="136"/>
        <v>N</v>
      </c>
      <c r="L948" s="110" t="b">
        <f t="shared" si="137"/>
        <v>0</v>
      </c>
      <c r="M948" s="110" t="b">
        <f t="shared" si="138"/>
        <v>0</v>
      </c>
      <c r="AC948" s="1" t="str">
        <f t="shared" si="134"/>
        <v/>
      </c>
      <c r="AD948" s="1" t="str">
        <f t="shared" si="130"/>
        <v/>
      </c>
      <c r="AE948" s="1" t="e">
        <f>VLOOKUP(A948,#REF!,12,FALSE)</f>
        <v>#REF!</v>
      </c>
      <c r="AF948" s="1">
        <f t="shared" si="131"/>
        <v>0</v>
      </c>
      <c r="AG948" s="1">
        <f t="shared" si="132"/>
        <v>0</v>
      </c>
      <c r="AH948" s="1">
        <f t="shared" si="133"/>
        <v>0</v>
      </c>
    </row>
    <row r="949" spans="1:34" ht="14" x14ac:dyDescent="0.3">
      <c r="A949" s="279"/>
      <c r="B949" s="279"/>
      <c r="C949" s="280"/>
      <c r="D949" s="281"/>
      <c r="E949" s="281"/>
      <c r="F949" s="280"/>
      <c r="G949" s="281"/>
      <c r="H949" s="279"/>
      <c r="I949" s="288" t="str">
        <f>_xlfn.IFNA(VLOOKUP(B949,'Absence Types'!A:D,4,FALSE),"")</f>
        <v/>
      </c>
      <c r="J949" s="110" t="str">
        <f t="shared" si="135"/>
        <v>Y</v>
      </c>
      <c r="K949" s="110" t="str">
        <f t="shared" si="136"/>
        <v>N</v>
      </c>
      <c r="L949" s="110" t="b">
        <f t="shared" si="137"/>
        <v>0</v>
      </c>
      <c r="M949" s="110" t="b">
        <f t="shared" si="138"/>
        <v>0</v>
      </c>
      <c r="AC949" s="1" t="str">
        <f t="shared" si="134"/>
        <v/>
      </c>
      <c r="AD949" s="1" t="str">
        <f t="shared" si="130"/>
        <v/>
      </c>
      <c r="AE949" s="1" t="e">
        <f>VLOOKUP(A949,#REF!,12,FALSE)</f>
        <v>#REF!</v>
      </c>
      <c r="AF949" s="1">
        <f t="shared" si="131"/>
        <v>0</v>
      </c>
      <c r="AG949" s="1">
        <f t="shared" si="132"/>
        <v>0</v>
      </c>
      <c r="AH949" s="1">
        <f t="shared" si="133"/>
        <v>0</v>
      </c>
    </row>
    <row r="950" spans="1:34" ht="14" x14ac:dyDescent="0.3">
      <c r="A950" s="279"/>
      <c r="B950" s="279"/>
      <c r="C950" s="280"/>
      <c r="D950" s="281"/>
      <c r="E950" s="281"/>
      <c r="F950" s="280"/>
      <c r="G950" s="281"/>
      <c r="H950" s="279"/>
      <c r="I950" s="288" t="str">
        <f>_xlfn.IFNA(VLOOKUP(B950,'Absence Types'!A:D,4,FALSE),"")</f>
        <v/>
      </c>
      <c r="J950" s="110" t="str">
        <f t="shared" si="135"/>
        <v>Y</v>
      </c>
      <c r="K950" s="110" t="str">
        <f t="shared" si="136"/>
        <v>N</v>
      </c>
      <c r="L950" s="110" t="b">
        <f t="shared" si="137"/>
        <v>0</v>
      </c>
      <c r="M950" s="110" t="b">
        <f t="shared" si="138"/>
        <v>0</v>
      </c>
      <c r="AC950" s="1" t="str">
        <f t="shared" si="134"/>
        <v/>
      </c>
      <c r="AD950" s="1" t="str">
        <f t="shared" si="130"/>
        <v/>
      </c>
      <c r="AE950" s="1" t="e">
        <f>VLOOKUP(A950,#REF!,12,FALSE)</f>
        <v>#REF!</v>
      </c>
      <c r="AF950" s="1">
        <f t="shared" si="131"/>
        <v>0</v>
      </c>
      <c r="AG950" s="1">
        <f t="shared" si="132"/>
        <v>0</v>
      </c>
      <c r="AH950" s="1">
        <f t="shared" si="133"/>
        <v>0</v>
      </c>
    </row>
    <row r="951" spans="1:34" ht="14" x14ac:dyDescent="0.3">
      <c r="A951" s="279"/>
      <c r="B951" s="279"/>
      <c r="C951" s="280"/>
      <c r="D951" s="281"/>
      <c r="E951" s="281"/>
      <c r="F951" s="280"/>
      <c r="G951" s="281"/>
      <c r="H951" s="279"/>
      <c r="I951" s="288" t="str">
        <f>_xlfn.IFNA(VLOOKUP(B951,'Absence Types'!A:D,4,FALSE),"")</f>
        <v/>
      </c>
      <c r="J951" s="110" t="str">
        <f t="shared" si="135"/>
        <v>Y</v>
      </c>
      <c r="K951" s="110" t="str">
        <f t="shared" si="136"/>
        <v>N</v>
      </c>
      <c r="L951" s="110" t="b">
        <f t="shared" si="137"/>
        <v>0</v>
      </c>
      <c r="M951" s="110" t="b">
        <f t="shared" si="138"/>
        <v>0</v>
      </c>
      <c r="AC951" s="1" t="str">
        <f t="shared" si="134"/>
        <v/>
      </c>
      <c r="AD951" s="1" t="str">
        <f t="shared" si="130"/>
        <v/>
      </c>
      <c r="AE951" s="1" t="e">
        <f>VLOOKUP(A951,#REF!,12,FALSE)</f>
        <v>#REF!</v>
      </c>
      <c r="AF951" s="1">
        <f t="shared" si="131"/>
        <v>0</v>
      </c>
      <c r="AG951" s="1">
        <f t="shared" si="132"/>
        <v>0</v>
      </c>
      <c r="AH951" s="1">
        <f t="shared" si="133"/>
        <v>0</v>
      </c>
    </row>
    <row r="952" spans="1:34" ht="14" x14ac:dyDescent="0.3">
      <c r="A952" s="279"/>
      <c r="B952" s="279"/>
      <c r="C952" s="280"/>
      <c r="D952" s="281"/>
      <c r="E952" s="281"/>
      <c r="F952" s="280"/>
      <c r="G952" s="281"/>
      <c r="H952" s="279"/>
      <c r="I952" s="288" t="str">
        <f>_xlfn.IFNA(VLOOKUP(B952,'Absence Types'!A:D,4,FALSE),"")</f>
        <v/>
      </c>
      <c r="J952" s="110" t="str">
        <f t="shared" si="135"/>
        <v>Y</v>
      </c>
      <c r="K952" s="110" t="str">
        <f t="shared" si="136"/>
        <v>N</v>
      </c>
      <c r="L952" s="110" t="b">
        <f t="shared" si="137"/>
        <v>0</v>
      </c>
      <c r="M952" s="110" t="b">
        <f t="shared" si="138"/>
        <v>0</v>
      </c>
      <c r="AC952" s="1" t="str">
        <f t="shared" si="134"/>
        <v/>
      </c>
      <c r="AD952" s="1" t="str">
        <f t="shared" si="130"/>
        <v/>
      </c>
      <c r="AE952" s="1" t="e">
        <f>VLOOKUP(A952,#REF!,12,FALSE)</f>
        <v>#REF!</v>
      </c>
      <c r="AF952" s="1">
        <f t="shared" si="131"/>
        <v>0</v>
      </c>
      <c r="AG952" s="1">
        <f t="shared" si="132"/>
        <v>0</v>
      </c>
      <c r="AH952" s="1">
        <f t="shared" si="133"/>
        <v>0</v>
      </c>
    </row>
    <row r="953" spans="1:34" ht="14" x14ac:dyDescent="0.3">
      <c r="A953" s="279"/>
      <c r="B953" s="279"/>
      <c r="C953" s="280"/>
      <c r="D953" s="281"/>
      <c r="E953" s="281"/>
      <c r="F953" s="280"/>
      <c r="G953" s="281"/>
      <c r="H953" s="279"/>
      <c r="I953" s="288" t="str">
        <f>_xlfn.IFNA(VLOOKUP(B953,'Absence Types'!A:D,4,FALSE),"")</f>
        <v/>
      </c>
      <c r="J953" s="110" t="str">
        <f t="shared" si="135"/>
        <v>Y</v>
      </c>
      <c r="K953" s="110" t="str">
        <f t="shared" si="136"/>
        <v>N</v>
      </c>
      <c r="L953" s="110" t="b">
        <f t="shared" si="137"/>
        <v>0</v>
      </c>
      <c r="M953" s="110" t="b">
        <f t="shared" si="138"/>
        <v>0</v>
      </c>
      <c r="AC953" s="1" t="str">
        <f t="shared" si="134"/>
        <v/>
      </c>
      <c r="AD953" s="1" t="str">
        <f t="shared" si="130"/>
        <v/>
      </c>
      <c r="AE953" s="1" t="e">
        <f>VLOOKUP(A953,#REF!,12,FALSE)</f>
        <v>#REF!</v>
      </c>
      <c r="AF953" s="1">
        <f t="shared" si="131"/>
        <v>0</v>
      </c>
      <c r="AG953" s="1">
        <f t="shared" si="132"/>
        <v>0</v>
      </c>
      <c r="AH953" s="1">
        <f t="shared" si="133"/>
        <v>0</v>
      </c>
    </row>
    <row r="954" spans="1:34" ht="14" x14ac:dyDescent="0.3">
      <c r="A954" s="279"/>
      <c r="B954" s="279"/>
      <c r="C954" s="280"/>
      <c r="D954" s="281"/>
      <c r="E954" s="281"/>
      <c r="F954" s="280"/>
      <c r="G954" s="281"/>
      <c r="H954" s="279"/>
      <c r="I954" s="288" t="str">
        <f>_xlfn.IFNA(VLOOKUP(B954,'Absence Types'!A:D,4,FALSE),"")</f>
        <v/>
      </c>
      <c r="J954" s="110" t="str">
        <f t="shared" si="135"/>
        <v>Y</v>
      </c>
      <c r="K954" s="110" t="str">
        <f t="shared" si="136"/>
        <v>N</v>
      </c>
      <c r="L954" s="110" t="b">
        <f t="shared" si="137"/>
        <v>0</v>
      </c>
      <c r="M954" s="110" t="b">
        <f t="shared" si="138"/>
        <v>0</v>
      </c>
      <c r="AC954" s="1" t="str">
        <f t="shared" si="134"/>
        <v/>
      </c>
      <c r="AD954" s="1" t="str">
        <f t="shared" si="130"/>
        <v/>
      </c>
      <c r="AE954" s="1" t="e">
        <f>VLOOKUP(A954,#REF!,12,FALSE)</f>
        <v>#REF!</v>
      </c>
      <c r="AF954" s="1">
        <f t="shared" si="131"/>
        <v>0</v>
      </c>
      <c r="AG954" s="1">
        <f t="shared" si="132"/>
        <v>0</v>
      </c>
      <c r="AH954" s="1">
        <f t="shared" si="133"/>
        <v>0</v>
      </c>
    </row>
    <row r="955" spans="1:34" ht="14" x14ac:dyDescent="0.3">
      <c r="A955" s="279"/>
      <c r="B955" s="279"/>
      <c r="C955" s="280"/>
      <c r="D955" s="281"/>
      <c r="E955" s="281"/>
      <c r="F955" s="280"/>
      <c r="G955" s="281"/>
      <c r="H955" s="279"/>
      <c r="I955" s="288" t="str">
        <f>_xlfn.IFNA(VLOOKUP(B955,'Absence Types'!A:D,4,FALSE),"")</f>
        <v/>
      </c>
      <c r="J955" s="110" t="str">
        <f t="shared" si="135"/>
        <v>Y</v>
      </c>
      <c r="K955" s="110" t="str">
        <f t="shared" si="136"/>
        <v>N</v>
      </c>
      <c r="L955" s="110" t="b">
        <f t="shared" si="137"/>
        <v>0</v>
      </c>
      <c r="M955" s="110" t="b">
        <f t="shared" si="138"/>
        <v>0</v>
      </c>
      <c r="AC955" s="1" t="str">
        <f t="shared" si="134"/>
        <v/>
      </c>
      <c r="AD955" s="1" t="str">
        <f t="shared" si="130"/>
        <v/>
      </c>
      <c r="AE955" s="1" t="e">
        <f>VLOOKUP(A955,#REF!,12,FALSE)</f>
        <v>#REF!</v>
      </c>
      <c r="AF955" s="1">
        <f t="shared" si="131"/>
        <v>0</v>
      </c>
      <c r="AG955" s="1">
        <f t="shared" si="132"/>
        <v>0</v>
      </c>
      <c r="AH955" s="1">
        <f t="shared" si="133"/>
        <v>0</v>
      </c>
    </row>
    <row r="956" spans="1:34" ht="14" x14ac:dyDescent="0.3">
      <c r="A956" s="279"/>
      <c r="B956" s="279"/>
      <c r="C956" s="280"/>
      <c r="D956" s="281"/>
      <c r="E956" s="281"/>
      <c r="F956" s="280"/>
      <c r="G956" s="281"/>
      <c r="H956" s="279"/>
      <c r="I956" s="288" t="str">
        <f>_xlfn.IFNA(VLOOKUP(B956,'Absence Types'!A:D,4,FALSE),"")</f>
        <v/>
      </c>
      <c r="J956" s="110" t="str">
        <f t="shared" si="135"/>
        <v>Y</v>
      </c>
      <c r="K956" s="110" t="str">
        <f t="shared" si="136"/>
        <v>N</v>
      </c>
      <c r="L956" s="110" t="b">
        <f t="shared" si="137"/>
        <v>0</v>
      </c>
      <c r="M956" s="110" t="b">
        <f t="shared" si="138"/>
        <v>0</v>
      </c>
      <c r="AC956" s="1" t="str">
        <f t="shared" si="134"/>
        <v/>
      </c>
      <c r="AD956" s="1" t="str">
        <f t="shared" si="130"/>
        <v/>
      </c>
      <c r="AE956" s="1" t="e">
        <f>VLOOKUP(A956,#REF!,12,FALSE)</f>
        <v>#REF!</v>
      </c>
      <c r="AF956" s="1">
        <f t="shared" si="131"/>
        <v>0</v>
      </c>
      <c r="AG956" s="1">
        <f t="shared" si="132"/>
        <v>0</v>
      </c>
      <c r="AH956" s="1">
        <f t="shared" si="133"/>
        <v>0</v>
      </c>
    </row>
    <row r="957" spans="1:34" ht="14" x14ac:dyDescent="0.3">
      <c r="A957" s="279"/>
      <c r="B957" s="279"/>
      <c r="C957" s="280"/>
      <c r="D957" s="281"/>
      <c r="E957" s="281"/>
      <c r="F957" s="280"/>
      <c r="G957" s="281"/>
      <c r="H957" s="279"/>
      <c r="I957" s="288" t="str">
        <f>_xlfn.IFNA(VLOOKUP(B957,'Absence Types'!A:D,4,FALSE),"")</f>
        <v/>
      </c>
      <c r="J957" s="110" t="str">
        <f t="shared" si="135"/>
        <v>Y</v>
      </c>
      <c r="K957" s="110" t="str">
        <f t="shared" si="136"/>
        <v>N</v>
      </c>
      <c r="L957" s="110" t="b">
        <f t="shared" si="137"/>
        <v>0</v>
      </c>
      <c r="M957" s="110" t="b">
        <f t="shared" si="138"/>
        <v>0</v>
      </c>
      <c r="AC957" s="1" t="str">
        <f t="shared" si="134"/>
        <v/>
      </c>
      <c r="AD957" s="1" t="str">
        <f t="shared" si="130"/>
        <v/>
      </c>
      <c r="AE957" s="1" t="e">
        <f>VLOOKUP(A957,#REF!,12,FALSE)</f>
        <v>#REF!</v>
      </c>
      <c r="AF957" s="1">
        <f t="shared" si="131"/>
        <v>0</v>
      </c>
      <c r="AG957" s="1">
        <f t="shared" si="132"/>
        <v>0</v>
      </c>
      <c r="AH957" s="1">
        <f t="shared" si="133"/>
        <v>0</v>
      </c>
    </row>
    <row r="958" spans="1:34" ht="14" x14ac:dyDescent="0.3">
      <c r="A958" s="279"/>
      <c r="B958" s="279"/>
      <c r="C958" s="280"/>
      <c r="D958" s="281"/>
      <c r="E958" s="281"/>
      <c r="F958" s="280"/>
      <c r="G958" s="281"/>
      <c r="H958" s="279"/>
      <c r="I958" s="288" t="str">
        <f>_xlfn.IFNA(VLOOKUP(B958,'Absence Types'!A:D,4,FALSE),"")</f>
        <v/>
      </c>
      <c r="J958" s="110" t="str">
        <f t="shared" si="135"/>
        <v>Y</v>
      </c>
      <c r="K958" s="110" t="str">
        <f t="shared" si="136"/>
        <v>N</v>
      </c>
      <c r="L958" s="110" t="b">
        <f t="shared" si="137"/>
        <v>0</v>
      </c>
      <c r="M958" s="110" t="b">
        <f t="shared" si="138"/>
        <v>0</v>
      </c>
      <c r="AC958" s="1" t="str">
        <f t="shared" si="134"/>
        <v/>
      </c>
      <c r="AD958" s="1" t="str">
        <f t="shared" si="130"/>
        <v/>
      </c>
      <c r="AE958" s="1" t="e">
        <f>VLOOKUP(A958,#REF!,12,FALSE)</f>
        <v>#REF!</v>
      </c>
      <c r="AF958" s="1">
        <f t="shared" si="131"/>
        <v>0</v>
      </c>
      <c r="AG958" s="1">
        <f t="shared" si="132"/>
        <v>0</v>
      </c>
      <c r="AH958" s="1">
        <f t="shared" si="133"/>
        <v>0</v>
      </c>
    </row>
    <row r="959" spans="1:34" ht="14" x14ac:dyDescent="0.3">
      <c r="A959" s="279"/>
      <c r="B959" s="279"/>
      <c r="C959" s="280"/>
      <c r="D959" s="281"/>
      <c r="E959" s="281"/>
      <c r="F959" s="280"/>
      <c r="G959" s="281"/>
      <c r="H959" s="279"/>
      <c r="I959" s="288" t="str">
        <f>_xlfn.IFNA(VLOOKUP(B959,'Absence Types'!A:D,4,FALSE),"")</f>
        <v/>
      </c>
      <c r="J959" s="110" t="str">
        <f t="shared" si="135"/>
        <v>Y</v>
      </c>
      <c r="K959" s="110" t="str">
        <f t="shared" si="136"/>
        <v>N</v>
      </c>
      <c r="L959" s="110" t="b">
        <f t="shared" si="137"/>
        <v>0</v>
      </c>
      <c r="M959" s="110" t="b">
        <f t="shared" si="138"/>
        <v>0</v>
      </c>
      <c r="AC959" s="1" t="str">
        <f t="shared" si="134"/>
        <v/>
      </c>
      <c r="AD959" s="1" t="str">
        <f t="shared" si="130"/>
        <v/>
      </c>
      <c r="AE959" s="1" t="e">
        <f>VLOOKUP(A959,#REF!,12,FALSE)</f>
        <v>#REF!</v>
      </c>
      <c r="AF959" s="1">
        <f t="shared" si="131"/>
        <v>0</v>
      </c>
      <c r="AG959" s="1">
        <f t="shared" si="132"/>
        <v>0</v>
      </c>
      <c r="AH959" s="1">
        <f t="shared" si="133"/>
        <v>0</v>
      </c>
    </row>
    <row r="960" spans="1:34" ht="14" x14ac:dyDescent="0.3">
      <c r="A960" s="279"/>
      <c r="B960" s="279"/>
      <c r="C960" s="280"/>
      <c r="D960" s="281"/>
      <c r="E960" s="281"/>
      <c r="F960" s="280"/>
      <c r="G960" s="281"/>
      <c r="H960" s="279"/>
      <c r="I960" s="288" t="str">
        <f>_xlfn.IFNA(VLOOKUP(B960,'Absence Types'!A:D,4,FALSE),"")</f>
        <v/>
      </c>
      <c r="J960" s="110" t="str">
        <f t="shared" si="135"/>
        <v>Y</v>
      </c>
      <c r="K960" s="110" t="str">
        <f t="shared" si="136"/>
        <v>N</v>
      </c>
      <c r="L960" s="110" t="b">
        <f t="shared" si="137"/>
        <v>0</v>
      </c>
      <c r="M960" s="110" t="b">
        <f t="shared" si="138"/>
        <v>0</v>
      </c>
      <c r="AC960" s="1" t="str">
        <f t="shared" si="134"/>
        <v/>
      </c>
      <c r="AD960" s="1" t="str">
        <f t="shared" si="130"/>
        <v/>
      </c>
      <c r="AE960" s="1" t="e">
        <f>VLOOKUP(A960,#REF!,12,FALSE)</f>
        <v>#REF!</v>
      </c>
      <c r="AF960" s="1">
        <f t="shared" si="131"/>
        <v>0</v>
      </c>
      <c r="AG960" s="1">
        <f t="shared" si="132"/>
        <v>0</v>
      </c>
      <c r="AH960" s="1">
        <f t="shared" si="133"/>
        <v>0</v>
      </c>
    </row>
    <row r="961" spans="1:34" ht="14" x14ac:dyDescent="0.3">
      <c r="A961" s="279"/>
      <c r="B961" s="279"/>
      <c r="C961" s="280"/>
      <c r="D961" s="281"/>
      <c r="E961" s="281"/>
      <c r="F961" s="280"/>
      <c r="G961" s="281"/>
      <c r="H961" s="279"/>
      <c r="I961" s="288" t="str">
        <f>_xlfn.IFNA(VLOOKUP(B961,'Absence Types'!A:D,4,FALSE),"")</f>
        <v/>
      </c>
      <c r="J961" s="110" t="str">
        <f t="shared" si="135"/>
        <v>Y</v>
      </c>
      <c r="K961" s="110" t="str">
        <f t="shared" si="136"/>
        <v>N</v>
      </c>
      <c r="L961" s="110" t="b">
        <f t="shared" si="137"/>
        <v>0</v>
      </c>
      <c r="M961" s="110" t="b">
        <f t="shared" si="138"/>
        <v>0</v>
      </c>
      <c r="AC961" s="1" t="str">
        <f t="shared" si="134"/>
        <v/>
      </c>
      <c r="AD961" s="1" t="str">
        <f t="shared" si="130"/>
        <v/>
      </c>
      <c r="AE961" s="1" t="e">
        <f>VLOOKUP(A961,#REF!,12,FALSE)</f>
        <v>#REF!</v>
      </c>
      <c r="AF961" s="1">
        <f t="shared" si="131"/>
        <v>0</v>
      </c>
      <c r="AG961" s="1">
        <f t="shared" si="132"/>
        <v>0</v>
      </c>
      <c r="AH961" s="1">
        <f t="shared" si="133"/>
        <v>0</v>
      </c>
    </row>
    <row r="962" spans="1:34" ht="14" x14ac:dyDescent="0.3">
      <c r="A962" s="279"/>
      <c r="B962" s="279"/>
      <c r="C962" s="280"/>
      <c r="D962" s="281"/>
      <c r="E962" s="281"/>
      <c r="F962" s="280"/>
      <c r="G962" s="281"/>
      <c r="H962" s="279"/>
      <c r="I962" s="288" t="str">
        <f>_xlfn.IFNA(VLOOKUP(B962,'Absence Types'!A:D,4,FALSE),"")</f>
        <v/>
      </c>
      <c r="J962" s="110" t="str">
        <f t="shared" si="135"/>
        <v>Y</v>
      </c>
      <c r="K962" s="110" t="str">
        <f t="shared" si="136"/>
        <v>N</v>
      </c>
      <c r="L962" s="110" t="b">
        <f t="shared" si="137"/>
        <v>0</v>
      </c>
      <c r="M962" s="110" t="b">
        <f t="shared" si="138"/>
        <v>0</v>
      </c>
      <c r="AC962" s="1" t="str">
        <f t="shared" si="134"/>
        <v/>
      </c>
      <c r="AD962" s="1" t="str">
        <f t="shared" si="130"/>
        <v/>
      </c>
      <c r="AE962" s="1" t="e">
        <f>VLOOKUP(A962,#REF!,12,FALSE)</f>
        <v>#REF!</v>
      </c>
      <c r="AF962" s="1">
        <f t="shared" si="131"/>
        <v>0</v>
      </c>
      <c r="AG962" s="1">
        <f t="shared" si="132"/>
        <v>0</v>
      </c>
      <c r="AH962" s="1">
        <f t="shared" si="133"/>
        <v>0</v>
      </c>
    </row>
    <row r="963" spans="1:34" ht="14" x14ac:dyDescent="0.3">
      <c r="A963" s="279"/>
      <c r="B963" s="279"/>
      <c r="C963" s="280"/>
      <c r="D963" s="281"/>
      <c r="E963" s="281"/>
      <c r="F963" s="280"/>
      <c r="G963" s="281"/>
      <c r="H963" s="279"/>
      <c r="I963" s="288" t="str">
        <f>_xlfn.IFNA(VLOOKUP(B963,'Absence Types'!A:D,4,FALSE),"")</f>
        <v/>
      </c>
      <c r="J963" s="110" t="str">
        <f t="shared" si="135"/>
        <v>Y</v>
      </c>
      <c r="K963" s="110" t="str">
        <f t="shared" si="136"/>
        <v>N</v>
      </c>
      <c r="L963" s="110" t="b">
        <f t="shared" si="137"/>
        <v>0</v>
      </c>
      <c r="M963" s="110" t="b">
        <f t="shared" si="138"/>
        <v>0</v>
      </c>
      <c r="AC963" s="1" t="str">
        <f t="shared" si="134"/>
        <v/>
      </c>
      <c r="AD963" s="1" t="str">
        <f t="shared" si="130"/>
        <v/>
      </c>
      <c r="AE963" s="1" t="e">
        <f>VLOOKUP(A963,#REF!,12,FALSE)</f>
        <v>#REF!</v>
      </c>
      <c r="AF963" s="1">
        <f t="shared" si="131"/>
        <v>0</v>
      </c>
      <c r="AG963" s="1">
        <f t="shared" si="132"/>
        <v>0</v>
      </c>
      <c r="AH963" s="1">
        <f t="shared" si="133"/>
        <v>0</v>
      </c>
    </row>
    <row r="964" spans="1:34" ht="14" x14ac:dyDescent="0.3">
      <c r="A964" s="279"/>
      <c r="B964" s="279"/>
      <c r="C964" s="280"/>
      <c r="D964" s="281"/>
      <c r="E964" s="281"/>
      <c r="F964" s="280"/>
      <c r="G964" s="281"/>
      <c r="H964" s="279"/>
      <c r="I964" s="288" t="str">
        <f>_xlfn.IFNA(VLOOKUP(B964,'Absence Types'!A:D,4,FALSE),"")</f>
        <v/>
      </c>
      <c r="J964" s="110" t="str">
        <f t="shared" si="135"/>
        <v>Y</v>
      </c>
      <c r="K964" s="110" t="str">
        <f t="shared" si="136"/>
        <v>N</v>
      </c>
      <c r="L964" s="110" t="b">
        <f t="shared" si="137"/>
        <v>0</v>
      </c>
      <c r="M964" s="110" t="b">
        <f t="shared" si="138"/>
        <v>0</v>
      </c>
      <c r="AC964" s="1" t="str">
        <f t="shared" si="134"/>
        <v/>
      </c>
      <c r="AD964" s="1" t="str">
        <f t="shared" ref="AD964:AD1027" si="139">IF(I964&lt;&gt;"Days","",((F964-C964)+1)-(AF964)-(AG964)-(AH964))</f>
        <v/>
      </c>
      <c r="AE964" s="1" t="e">
        <f>VLOOKUP(A964,#REF!,12,FALSE)</f>
        <v>#REF!</v>
      </c>
      <c r="AF964" s="1">
        <f t="shared" ref="AF964:AF1027" si="140">IF(D964=1,0.5,0)</f>
        <v>0</v>
      </c>
      <c r="AG964" s="1">
        <f t="shared" ref="AG964:AG1027" si="141">IF(E964=1,0.5,0)</f>
        <v>0</v>
      </c>
      <c r="AH964" s="1">
        <f t="shared" ref="AH964:AH1027" si="142">IF(G964=1,0.5,0)</f>
        <v>0</v>
      </c>
    </row>
    <row r="965" spans="1:34" ht="14" x14ac:dyDescent="0.3">
      <c r="A965" s="279"/>
      <c r="B965" s="279"/>
      <c r="C965" s="280"/>
      <c r="D965" s="281"/>
      <c r="E965" s="281"/>
      <c r="F965" s="280"/>
      <c r="G965" s="281"/>
      <c r="H965" s="279"/>
      <c r="I965" s="288" t="str">
        <f>_xlfn.IFNA(VLOOKUP(B965,'Absence Types'!A:D,4,FALSE),"")</f>
        <v/>
      </c>
      <c r="J965" s="110" t="str">
        <f t="shared" si="135"/>
        <v>Y</v>
      </c>
      <c r="K965" s="110" t="str">
        <f t="shared" si="136"/>
        <v>N</v>
      </c>
      <c r="L965" s="110" t="b">
        <f t="shared" si="137"/>
        <v>0</v>
      </c>
      <c r="M965" s="110" t="b">
        <f t="shared" si="138"/>
        <v>0</v>
      </c>
      <c r="AC965" s="1" t="str">
        <f t="shared" ref="AC965:AC1028" si="143">IF(I965&lt;&gt;"Hours","",(F965-C965)*24)</f>
        <v/>
      </c>
      <c r="AD965" s="1" t="str">
        <f t="shared" si="139"/>
        <v/>
      </c>
      <c r="AE965" s="1" t="e">
        <f>VLOOKUP(A965,#REF!,12,FALSE)</f>
        <v>#REF!</v>
      </c>
      <c r="AF965" s="1">
        <f t="shared" si="140"/>
        <v>0</v>
      </c>
      <c r="AG965" s="1">
        <f t="shared" si="141"/>
        <v>0</v>
      </c>
      <c r="AH965" s="1">
        <f t="shared" si="142"/>
        <v>0</v>
      </c>
    </row>
    <row r="966" spans="1:34" ht="14" x14ac:dyDescent="0.3">
      <c r="A966" s="279"/>
      <c r="B966" s="279"/>
      <c r="C966" s="280"/>
      <c r="D966" s="281"/>
      <c r="E966" s="281"/>
      <c r="F966" s="280"/>
      <c r="G966" s="281"/>
      <c r="H966" s="279"/>
      <c r="I966" s="288" t="str">
        <f>_xlfn.IFNA(VLOOKUP(B966,'Absence Types'!A:D,4,FALSE),"")</f>
        <v/>
      </c>
      <c r="J966" s="110" t="str">
        <f t="shared" si="135"/>
        <v>Y</v>
      </c>
      <c r="K966" s="110" t="str">
        <f t="shared" si="136"/>
        <v>N</v>
      </c>
      <c r="L966" s="110" t="b">
        <f t="shared" si="137"/>
        <v>0</v>
      </c>
      <c r="M966" s="110" t="b">
        <f t="shared" si="138"/>
        <v>0</v>
      </c>
      <c r="AC966" s="1" t="str">
        <f t="shared" si="143"/>
        <v/>
      </c>
      <c r="AD966" s="1" t="str">
        <f t="shared" si="139"/>
        <v/>
      </c>
      <c r="AE966" s="1" t="e">
        <f>VLOOKUP(A966,#REF!,12,FALSE)</f>
        <v>#REF!</v>
      </c>
      <c r="AF966" s="1">
        <f t="shared" si="140"/>
        <v>0</v>
      </c>
      <c r="AG966" s="1">
        <f t="shared" si="141"/>
        <v>0</v>
      </c>
      <c r="AH966" s="1">
        <f t="shared" si="142"/>
        <v>0</v>
      </c>
    </row>
    <row r="967" spans="1:34" ht="14" x14ac:dyDescent="0.3">
      <c r="A967" s="279"/>
      <c r="B967" s="279"/>
      <c r="C967" s="280"/>
      <c r="D967" s="281"/>
      <c r="E967" s="281"/>
      <c r="F967" s="280"/>
      <c r="G967" s="281"/>
      <c r="H967" s="279"/>
      <c r="I967" s="288" t="str">
        <f>_xlfn.IFNA(VLOOKUP(B967,'Absence Types'!A:D,4,FALSE),"")</f>
        <v/>
      </c>
      <c r="J967" s="110" t="str">
        <f t="shared" si="135"/>
        <v>Y</v>
      </c>
      <c r="K967" s="110" t="str">
        <f t="shared" si="136"/>
        <v>N</v>
      </c>
      <c r="L967" s="110" t="b">
        <f t="shared" si="137"/>
        <v>0</v>
      </c>
      <c r="M967" s="110" t="b">
        <f t="shared" si="138"/>
        <v>0</v>
      </c>
      <c r="AC967" s="1" t="str">
        <f t="shared" si="143"/>
        <v/>
      </c>
      <c r="AD967" s="1" t="str">
        <f t="shared" si="139"/>
        <v/>
      </c>
      <c r="AE967" s="1" t="e">
        <f>VLOOKUP(A967,#REF!,12,FALSE)</f>
        <v>#REF!</v>
      </c>
      <c r="AF967" s="1">
        <f t="shared" si="140"/>
        <v>0</v>
      </c>
      <c r="AG967" s="1">
        <f t="shared" si="141"/>
        <v>0</v>
      </c>
      <c r="AH967" s="1">
        <f t="shared" si="142"/>
        <v>0</v>
      </c>
    </row>
    <row r="968" spans="1:34" ht="14" x14ac:dyDescent="0.3">
      <c r="A968" s="279"/>
      <c r="B968" s="279"/>
      <c r="C968" s="280"/>
      <c r="D968" s="281"/>
      <c r="E968" s="281"/>
      <c r="F968" s="280"/>
      <c r="G968" s="281"/>
      <c r="H968" s="279"/>
      <c r="I968" s="288" t="str">
        <f>_xlfn.IFNA(VLOOKUP(B968,'Absence Types'!A:D,4,FALSE),"")</f>
        <v/>
      </c>
      <c r="J968" s="110" t="str">
        <f t="shared" ref="J968:J1031" si="144">IF((RIGHT(TEXT(C968,"DD/MM/YYYY HH:MM:SS"),8))=(RIGHT(TEXT(F968,"DD/MM/YYYY HH:MM:SS"),8)),"Y","N")</f>
        <v>Y</v>
      </c>
      <c r="K968" s="110" t="str">
        <f t="shared" ref="K968:K1031" si="145">IF(I968="Hours","Y","N")</f>
        <v>N</v>
      </c>
      <c r="L968" s="110" t="b">
        <f t="shared" ref="L968:L1031" si="146">AND(J968="N",K968="N")</f>
        <v>0</v>
      </c>
      <c r="M968" s="110" t="b">
        <f t="shared" ref="M968:M1031" si="147">AND(I968="Hours",F968-C968&lt;0.00001)</f>
        <v>0</v>
      </c>
      <c r="AC968" s="1" t="str">
        <f t="shared" si="143"/>
        <v/>
      </c>
      <c r="AD968" s="1" t="str">
        <f t="shared" si="139"/>
        <v/>
      </c>
      <c r="AE968" s="1" t="e">
        <f>VLOOKUP(A968,#REF!,12,FALSE)</f>
        <v>#REF!</v>
      </c>
      <c r="AF968" s="1">
        <f t="shared" si="140"/>
        <v>0</v>
      </c>
      <c r="AG968" s="1">
        <f t="shared" si="141"/>
        <v>0</v>
      </c>
      <c r="AH968" s="1">
        <f t="shared" si="142"/>
        <v>0</v>
      </c>
    </row>
    <row r="969" spans="1:34" ht="14" x14ac:dyDescent="0.3">
      <c r="A969" s="279"/>
      <c r="B969" s="279"/>
      <c r="C969" s="280"/>
      <c r="D969" s="281"/>
      <c r="E969" s="281"/>
      <c r="F969" s="280"/>
      <c r="G969" s="281"/>
      <c r="H969" s="279"/>
      <c r="I969" s="288" t="str">
        <f>_xlfn.IFNA(VLOOKUP(B969,'Absence Types'!A:D,4,FALSE),"")</f>
        <v/>
      </c>
      <c r="J969" s="110" t="str">
        <f t="shared" si="144"/>
        <v>Y</v>
      </c>
      <c r="K969" s="110" t="str">
        <f t="shared" si="145"/>
        <v>N</v>
      </c>
      <c r="L969" s="110" t="b">
        <f t="shared" si="146"/>
        <v>0</v>
      </c>
      <c r="M969" s="110" t="b">
        <f t="shared" si="147"/>
        <v>0</v>
      </c>
      <c r="AC969" s="1" t="str">
        <f t="shared" si="143"/>
        <v/>
      </c>
      <c r="AD969" s="1" t="str">
        <f t="shared" si="139"/>
        <v/>
      </c>
      <c r="AE969" s="1" t="e">
        <f>VLOOKUP(A969,#REF!,12,FALSE)</f>
        <v>#REF!</v>
      </c>
      <c r="AF969" s="1">
        <f t="shared" si="140"/>
        <v>0</v>
      </c>
      <c r="AG969" s="1">
        <f t="shared" si="141"/>
        <v>0</v>
      </c>
      <c r="AH969" s="1">
        <f t="shared" si="142"/>
        <v>0</v>
      </c>
    </row>
    <row r="970" spans="1:34" ht="14" x14ac:dyDescent="0.3">
      <c r="A970" s="279"/>
      <c r="B970" s="279"/>
      <c r="C970" s="280"/>
      <c r="D970" s="281"/>
      <c r="E970" s="281"/>
      <c r="F970" s="280"/>
      <c r="G970" s="281"/>
      <c r="H970" s="279"/>
      <c r="I970" s="288" t="str">
        <f>_xlfn.IFNA(VLOOKUP(B970,'Absence Types'!A:D,4,FALSE),"")</f>
        <v/>
      </c>
      <c r="J970" s="110" t="str">
        <f t="shared" si="144"/>
        <v>Y</v>
      </c>
      <c r="K970" s="110" t="str">
        <f t="shared" si="145"/>
        <v>N</v>
      </c>
      <c r="L970" s="110" t="b">
        <f t="shared" si="146"/>
        <v>0</v>
      </c>
      <c r="M970" s="110" t="b">
        <f t="shared" si="147"/>
        <v>0</v>
      </c>
      <c r="AC970" s="1" t="str">
        <f t="shared" si="143"/>
        <v/>
      </c>
      <c r="AD970" s="1" t="str">
        <f t="shared" si="139"/>
        <v/>
      </c>
      <c r="AE970" s="1" t="e">
        <f>VLOOKUP(A970,#REF!,12,FALSE)</f>
        <v>#REF!</v>
      </c>
      <c r="AF970" s="1">
        <f t="shared" si="140"/>
        <v>0</v>
      </c>
      <c r="AG970" s="1">
        <f t="shared" si="141"/>
        <v>0</v>
      </c>
      <c r="AH970" s="1">
        <f t="shared" si="142"/>
        <v>0</v>
      </c>
    </row>
    <row r="971" spans="1:34" ht="14" x14ac:dyDescent="0.3">
      <c r="A971" s="279"/>
      <c r="B971" s="279"/>
      <c r="C971" s="280"/>
      <c r="D971" s="281"/>
      <c r="E971" s="281"/>
      <c r="F971" s="280"/>
      <c r="G971" s="281"/>
      <c r="H971" s="279"/>
      <c r="I971" s="288" t="str">
        <f>_xlfn.IFNA(VLOOKUP(B971,'Absence Types'!A:D,4,FALSE),"")</f>
        <v/>
      </c>
      <c r="J971" s="110" t="str">
        <f t="shared" si="144"/>
        <v>Y</v>
      </c>
      <c r="K971" s="110" t="str">
        <f t="shared" si="145"/>
        <v>N</v>
      </c>
      <c r="L971" s="110" t="b">
        <f t="shared" si="146"/>
        <v>0</v>
      </c>
      <c r="M971" s="110" t="b">
        <f t="shared" si="147"/>
        <v>0</v>
      </c>
      <c r="AC971" s="1" t="str">
        <f t="shared" si="143"/>
        <v/>
      </c>
      <c r="AD971" s="1" t="str">
        <f t="shared" si="139"/>
        <v/>
      </c>
      <c r="AE971" s="1" t="e">
        <f>VLOOKUP(A971,#REF!,12,FALSE)</f>
        <v>#REF!</v>
      </c>
      <c r="AF971" s="1">
        <f t="shared" si="140"/>
        <v>0</v>
      </c>
      <c r="AG971" s="1">
        <f t="shared" si="141"/>
        <v>0</v>
      </c>
      <c r="AH971" s="1">
        <f t="shared" si="142"/>
        <v>0</v>
      </c>
    </row>
    <row r="972" spans="1:34" ht="14" x14ac:dyDescent="0.3">
      <c r="A972" s="279"/>
      <c r="B972" s="279"/>
      <c r="C972" s="280"/>
      <c r="D972" s="281"/>
      <c r="E972" s="281"/>
      <c r="F972" s="280"/>
      <c r="G972" s="281"/>
      <c r="H972" s="279"/>
      <c r="I972" s="288" t="str">
        <f>_xlfn.IFNA(VLOOKUP(B972,'Absence Types'!A:D,4,FALSE),"")</f>
        <v/>
      </c>
      <c r="J972" s="110" t="str">
        <f t="shared" si="144"/>
        <v>Y</v>
      </c>
      <c r="K972" s="110" t="str">
        <f t="shared" si="145"/>
        <v>N</v>
      </c>
      <c r="L972" s="110" t="b">
        <f t="shared" si="146"/>
        <v>0</v>
      </c>
      <c r="M972" s="110" t="b">
        <f t="shared" si="147"/>
        <v>0</v>
      </c>
      <c r="AC972" s="1" t="str">
        <f t="shared" si="143"/>
        <v/>
      </c>
      <c r="AD972" s="1" t="str">
        <f t="shared" si="139"/>
        <v/>
      </c>
      <c r="AE972" s="1" t="e">
        <f>VLOOKUP(A972,#REF!,12,FALSE)</f>
        <v>#REF!</v>
      </c>
      <c r="AF972" s="1">
        <f t="shared" si="140"/>
        <v>0</v>
      </c>
      <c r="AG972" s="1">
        <f t="shared" si="141"/>
        <v>0</v>
      </c>
      <c r="AH972" s="1">
        <f t="shared" si="142"/>
        <v>0</v>
      </c>
    </row>
    <row r="973" spans="1:34" ht="14" x14ac:dyDescent="0.3">
      <c r="A973" s="279"/>
      <c r="B973" s="279"/>
      <c r="C973" s="280"/>
      <c r="D973" s="281"/>
      <c r="E973" s="281"/>
      <c r="F973" s="280"/>
      <c r="G973" s="281"/>
      <c r="H973" s="279"/>
      <c r="I973" s="288" t="str">
        <f>_xlfn.IFNA(VLOOKUP(B973,'Absence Types'!A:D,4,FALSE),"")</f>
        <v/>
      </c>
      <c r="J973" s="110" t="str">
        <f t="shared" si="144"/>
        <v>Y</v>
      </c>
      <c r="K973" s="110" t="str">
        <f t="shared" si="145"/>
        <v>N</v>
      </c>
      <c r="L973" s="110" t="b">
        <f t="shared" si="146"/>
        <v>0</v>
      </c>
      <c r="M973" s="110" t="b">
        <f t="shared" si="147"/>
        <v>0</v>
      </c>
      <c r="AC973" s="1" t="str">
        <f t="shared" si="143"/>
        <v/>
      </c>
      <c r="AD973" s="1" t="str">
        <f t="shared" si="139"/>
        <v/>
      </c>
      <c r="AE973" s="1" t="e">
        <f>VLOOKUP(A973,#REF!,12,FALSE)</f>
        <v>#REF!</v>
      </c>
      <c r="AF973" s="1">
        <f t="shared" si="140"/>
        <v>0</v>
      </c>
      <c r="AG973" s="1">
        <f t="shared" si="141"/>
        <v>0</v>
      </c>
      <c r="AH973" s="1">
        <f t="shared" si="142"/>
        <v>0</v>
      </c>
    </row>
    <row r="974" spans="1:34" ht="14" x14ac:dyDescent="0.3">
      <c r="A974" s="279"/>
      <c r="B974" s="279"/>
      <c r="C974" s="280"/>
      <c r="D974" s="281"/>
      <c r="E974" s="281"/>
      <c r="F974" s="280"/>
      <c r="G974" s="281"/>
      <c r="H974" s="279"/>
      <c r="I974" s="288" t="str">
        <f>_xlfn.IFNA(VLOOKUP(B974,'Absence Types'!A:D,4,FALSE),"")</f>
        <v/>
      </c>
      <c r="J974" s="110" t="str">
        <f t="shared" si="144"/>
        <v>Y</v>
      </c>
      <c r="K974" s="110" t="str">
        <f t="shared" si="145"/>
        <v>N</v>
      </c>
      <c r="L974" s="110" t="b">
        <f t="shared" si="146"/>
        <v>0</v>
      </c>
      <c r="M974" s="110" t="b">
        <f t="shared" si="147"/>
        <v>0</v>
      </c>
      <c r="AC974" s="1" t="str">
        <f t="shared" si="143"/>
        <v/>
      </c>
      <c r="AD974" s="1" t="str">
        <f t="shared" si="139"/>
        <v/>
      </c>
      <c r="AE974" s="1" t="e">
        <f>VLOOKUP(A974,#REF!,12,FALSE)</f>
        <v>#REF!</v>
      </c>
      <c r="AF974" s="1">
        <f t="shared" si="140"/>
        <v>0</v>
      </c>
      <c r="AG974" s="1">
        <f t="shared" si="141"/>
        <v>0</v>
      </c>
      <c r="AH974" s="1">
        <f t="shared" si="142"/>
        <v>0</v>
      </c>
    </row>
    <row r="975" spans="1:34" ht="14" x14ac:dyDescent="0.3">
      <c r="A975" s="279"/>
      <c r="B975" s="279"/>
      <c r="C975" s="280"/>
      <c r="D975" s="281"/>
      <c r="E975" s="281"/>
      <c r="F975" s="280"/>
      <c r="G975" s="281"/>
      <c r="H975" s="279"/>
      <c r="I975" s="288" t="str">
        <f>_xlfn.IFNA(VLOOKUP(B975,'Absence Types'!A:D,4,FALSE),"")</f>
        <v/>
      </c>
      <c r="J975" s="110" t="str">
        <f t="shared" si="144"/>
        <v>Y</v>
      </c>
      <c r="K975" s="110" t="str">
        <f t="shared" si="145"/>
        <v>N</v>
      </c>
      <c r="L975" s="110" t="b">
        <f t="shared" si="146"/>
        <v>0</v>
      </c>
      <c r="M975" s="110" t="b">
        <f t="shared" si="147"/>
        <v>0</v>
      </c>
      <c r="AC975" s="1" t="str">
        <f t="shared" si="143"/>
        <v/>
      </c>
      <c r="AD975" s="1" t="str">
        <f t="shared" si="139"/>
        <v/>
      </c>
      <c r="AE975" s="1" t="e">
        <f>VLOOKUP(A975,#REF!,12,FALSE)</f>
        <v>#REF!</v>
      </c>
      <c r="AF975" s="1">
        <f t="shared" si="140"/>
        <v>0</v>
      </c>
      <c r="AG975" s="1">
        <f t="shared" si="141"/>
        <v>0</v>
      </c>
      <c r="AH975" s="1">
        <f t="shared" si="142"/>
        <v>0</v>
      </c>
    </row>
    <row r="976" spans="1:34" ht="14" x14ac:dyDescent="0.3">
      <c r="A976" s="279"/>
      <c r="B976" s="279"/>
      <c r="C976" s="280"/>
      <c r="D976" s="281"/>
      <c r="E976" s="281"/>
      <c r="F976" s="280"/>
      <c r="G976" s="281"/>
      <c r="H976" s="279"/>
      <c r="I976" s="288" t="str">
        <f>_xlfn.IFNA(VLOOKUP(B976,'Absence Types'!A:D,4,FALSE),"")</f>
        <v/>
      </c>
      <c r="J976" s="110" t="str">
        <f t="shared" si="144"/>
        <v>Y</v>
      </c>
      <c r="K976" s="110" t="str">
        <f t="shared" si="145"/>
        <v>N</v>
      </c>
      <c r="L976" s="110" t="b">
        <f t="shared" si="146"/>
        <v>0</v>
      </c>
      <c r="M976" s="110" t="b">
        <f t="shared" si="147"/>
        <v>0</v>
      </c>
      <c r="AC976" s="1" t="str">
        <f t="shared" si="143"/>
        <v/>
      </c>
      <c r="AD976" s="1" t="str">
        <f t="shared" si="139"/>
        <v/>
      </c>
      <c r="AE976" s="1" t="e">
        <f>VLOOKUP(A976,#REF!,12,FALSE)</f>
        <v>#REF!</v>
      </c>
      <c r="AF976" s="1">
        <f t="shared" si="140"/>
        <v>0</v>
      </c>
      <c r="AG976" s="1">
        <f t="shared" si="141"/>
        <v>0</v>
      </c>
      <c r="AH976" s="1">
        <f t="shared" si="142"/>
        <v>0</v>
      </c>
    </row>
    <row r="977" spans="1:34" ht="14" x14ac:dyDescent="0.3">
      <c r="A977" s="279"/>
      <c r="B977" s="279"/>
      <c r="C977" s="280"/>
      <c r="D977" s="281"/>
      <c r="E977" s="281"/>
      <c r="F977" s="280"/>
      <c r="G977" s="281"/>
      <c r="H977" s="279"/>
      <c r="I977" s="288" t="str">
        <f>_xlfn.IFNA(VLOOKUP(B977,'Absence Types'!A:D,4,FALSE),"")</f>
        <v/>
      </c>
      <c r="J977" s="110" t="str">
        <f t="shared" si="144"/>
        <v>Y</v>
      </c>
      <c r="K977" s="110" t="str">
        <f t="shared" si="145"/>
        <v>N</v>
      </c>
      <c r="L977" s="110" t="b">
        <f t="shared" si="146"/>
        <v>0</v>
      </c>
      <c r="M977" s="110" t="b">
        <f t="shared" si="147"/>
        <v>0</v>
      </c>
      <c r="AC977" s="1" t="str">
        <f t="shared" si="143"/>
        <v/>
      </c>
      <c r="AD977" s="1" t="str">
        <f t="shared" si="139"/>
        <v/>
      </c>
      <c r="AE977" s="1" t="e">
        <f>VLOOKUP(A977,#REF!,12,FALSE)</f>
        <v>#REF!</v>
      </c>
      <c r="AF977" s="1">
        <f t="shared" si="140"/>
        <v>0</v>
      </c>
      <c r="AG977" s="1">
        <f t="shared" si="141"/>
        <v>0</v>
      </c>
      <c r="AH977" s="1">
        <f t="shared" si="142"/>
        <v>0</v>
      </c>
    </row>
    <row r="978" spans="1:34" ht="14" x14ac:dyDescent="0.3">
      <c r="A978" s="279"/>
      <c r="B978" s="279"/>
      <c r="C978" s="280"/>
      <c r="D978" s="281"/>
      <c r="E978" s="281"/>
      <c r="F978" s="280"/>
      <c r="G978" s="281"/>
      <c r="H978" s="279"/>
      <c r="I978" s="288" t="str">
        <f>_xlfn.IFNA(VLOOKUP(B978,'Absence Types'!A:D,4,FALSE),"")</f>
        <v/>
      </c>
      <c r="J978" s="110" t="str">
        <f t="shared" si="144"/>
        <v>Y</v>
      </c>
      <c r="K978" s="110" t="str">
        <f t="shared" si="145"/>
        <v>N</v>
      </c>
      <c r="L978" s="110" t="b">
        <f t="shared" si="146"/>
        <v>0</v>
      </c>
      <c r="M978" s="110" t="b">
        <f t="shared" si="147"/>
        <v>0</v>
      </c>
      <c r="AC978" s="1" t="str">
        <f t="shared" si="143"/>
        <v/>
      </c>
      <c r="AD978" s="1" t="str">
        <f t="shared" si="139"/>
        <v/>
      </c>
      <c r="AE978" s="1" t="e">
        <f>VLOOKUP(A978,#REF!,12,FALSE)</f>
        <v>#REF!</v>
      </c>
      <c r="AF978" s="1">
        <f t="shared" si="140"/>
        <v>0</v>
      </c>
      <c r="AG978" s="1">
        <f t="shared" si="141"/>
        <v>0</v>
      </c>
      <c r="AH978" s="1">
        <f t="shared" si="142"/>
        <v>0</v>
      </c>
    </row>
    <row r="979" spans="1:34" ht="14" x14ac:dyDescent="0.3">
      <c r="A979" s="279"/>
      <c r="B979" s="279"/>
      <c r="C979" s="280"/>
      <c r="D979" s="281"/>
      <c r="E979" s="281"/>
      <c r="F979" s="280"/>
      <c r="G979" s="281"/>
      <c r="H979" s="279"/>
      <c r="I979" s="288" t="str">
        <f>_xlfn.IFNA(VLOOKUP(B979,'Absence Types'!A:D,4,FALSE),"")</f>
        <v/>
      </c>
      <c r="J979" s="110" t="str">
        <f t="shared" si="144"/>
        <v>Y</v>
      </c>
      <c r="K979" s="110" t="str">
        <f t="shared" si="145"/>
        <v>N</v>
      </c>
      <c r="L979" s="110" t="b">
        <f t="shared" si="146"/>
        <v>0</v>
      </c>
      <c r="M979" s="110" t="b">
        <f t="shared" si="147"/>
        <v>0</v>
      </c>
      <c r="AC979" s="1" t="str">
        <f t="shared" si="143"/>
        <v/>
      </c>
      <c r="AD979" s="1" t="str">
        <f t="shared" si="139"/>
        <v/>
      </c>
      <c r="AE979" s="1" t="e">
        <f>VLOOKUP(A979,#REF!,12,FALSE)</f>
        <v>#REF!</v>
      </c>
      <c r="AF979" s="1">
        <f t="shared" si="140"/>
        <v>0</v>
      </c>
      <c r="AG979" s="1">
        <f t="shared" si="141"/>
        <v>0</v>
      </c>
      <c r="AH979" s="1">
        <f t="shared" si="142"/>
        <v>0</v>
      </c>
    </row>
    <row r="980" spans="1:34" ht="14" x14ac:dyDescent="0.3">
      <c r="A980" s="279"/>
      <c r="B980" s="279"/>
      <c r="C980" s="280"/>
      <c r="D980" s="281"/>
      <c r="E980" s="281"/>
      <c r="F980" s="280"/>
      <c r="G980" s="281"/>
      <c r="H980" s="279"/>
      <c r="I980" s="288" t="str">
        <f>_xlfn.IFNA(VLOOKUP(B980,'Absence Types'!A:D,4,FALSE),"")</f>
        <v/>
      </c>
      <c r="J980" s="110" t="str">
        <f t="shared" si="144"/>
        <v>Y</v>
      </c>
      <c r="K980" s="110" t="str">
        <f t="shared" si="145"/>
        <v>N</v>
      </c>
      <c r="L980" s="110" t="b">
        <f t="shared" si="146"/>
        <v>0</v>
      </c>
      <c r="M980" s="110" t="b">
        <f t="shared" si="147"/>
        <v>0</v>
      </c>
      <c r="AC980" s="1" t="str">
        <f t="shared" si="143"/>
        <v/>
      </c>
      <c r="AD980" s="1" t="str">
        <f t="shared" si="139"/>
        <v/>
      </c>
      <c r="AE980" s="1" t="e">
        <f>VLOOKUP(A980,#REF!,12,FALSE)</f>
        <v>#REF!</v>
      </c>
      <c r="AF980" s="1">
        <f t="shared" si="140"/>
        <v>0</v>
      </c>
      <c r="AG980" s="1">
        <f t="shared" si="141"/>
        <v>0</v>
      </c>
      <c r="AH980" s="1">
        <f t="shared" si="142"/>
        <v>0</v>
      </c>
    </row>
    <row r="981" spans="1:34" ht="14" x14ac:dyDescent="0.3">
      <c r="A981" s="279"/>
      <c r="B981" s="279"/>
      <c r="C981" s="280"/>
      <c r="D981" s="281"/>
      <c r="E981" s="281"/>
      <c r="F981" s="280"/>
      <c r="G981" s="281"/>
      <c r="H981" s="279"/>
      <c r="I981" s="288" t="str">
        <f>_xlfn.IFNA(VLOOKUP(B981,'Absence Types'!A:D,4,FALSE),"")</f>
        <v/>
      </c>
      <c r="J981" s="110" t="str">
        <f t="shared" si="144"/>
        <v>Y</v>
      </c>
      <c r="K981" s="110" t="str">
        <f t="shared" si="145"/>
        <v>N</v>
      </c>
      <c r="L981" s="110" t="b">
        <f t="shared" si="146"/>
        <v>0</v>
      </c>
      <c r="M981" s="110" t="b">
        <f t="shared" si="147"/>
        <v>0</v>
      </c>
      <c r="AC981" s="1" t="str">
        <f t="shared" si="143"/>
        <v/>
      </c>
      <c r="AD981" s="1" t="str">
        <f t="shared" si="139"/>
        <v/>
      </c>
      <c r="AE981" s="1" t="e">
        <f>VLOOKUP(A981,#REF!,12,FALSE)</f>
        <v>#REF!</v>
      </c>
      <c r="AF981" s="1">
        <f t="shared" si="140"/>
        <v>0</v>
      </c>
      <c r="AG981" s="1">
        <f t="shared" si="141"/>
        <v>0</v>
      </c>
      <c r="AH981" s="1">
        <f t="shared" si="142"/>
        <v>0</v>
      </c>
    </row>
    <row r="982" spans="1:34" ht="14" x14ac:dyDescent="0.3">
      <c r="A982" s="279"/>
      <c r="B982" s="279"/>
      <c r="C982" s="280"/>
      <c r="D982" s="281"/>
      <c r="E982" s="281"/>
      <c r="F982" s="280"/>
      <c r="G982" s="281"/>
      <c r="H982" s="279"/>
      <c r="I982" s="288" t="str">
        <f>_xlfn.IFNA(VLOOKUP(B982,'Absence Types'!A:D,4,FALSE),"")</f>
        <v/>
      </c>
      <c r="J982" s="110" t="str">
        <f t="shared" si="144"/>
        <v>Y</v>
      </c>
      <c r="K982" s="110" t="str">
        <f t="shared" si="145"/>
        <v>N</v>
      </c>
      <c r="L982" s="110" t="b">
        <f t="shared" si="146"/>
        <v>0</v>
      </c>
      <c r="M982" s="110" t="b">
        <f t="shared" si="147"/>
        <v>0</v>
      </c>
      <c r="AC982" s="1" t="str">
        <f t="shared" si="143"/>
        <v/>
      </c>
      <c r="AD982" s="1" t="str">
        <f t="shared" si="139"/>
        <v/>
      </c>
      <c r="AE982" s="1" t="e">
        <f>VLOOKUP(A982,#REF!,12,FALSE)</f>
        <v>#REF!</v>
      </c>
      <c r="AF982" s="1">
        <f t="shared" si="140"/>
        <v>0</v>
      </c>
      <c r="AG982" s="1">
        <f t="shared" si="141"/>
        <v>0</v>
      </c>
      <c r="AH982" s="1">
        <f t="shared" si="142"/>
        <v>0</v>
      </c>
    </row>
    <row r="983" spans="1:34" ht="14" x14ac:dyDescent="0.3">
      <c r="A983" s="279"/>
      <c r="B983" s="279"/>
      <c r="C983" s="280"/>
      <c r="D983" s="281"/>
      <c r="E983" s="281"/>
      <c r="F983" s="280"/>
      <c r="G983" s="281"/>
      <c r="H983" s="279"/>
      <c r="I983" s="288" t="str">
        <f>_xlfn.IFNA(VLOOKUP(B983,'Absence Types'!A:D,4,FALSE),"")</f>
        <v/>
      </c>
      <c r="J983" s="110" t="str">
        <f t="shared" si="144"/>
        <v>Y</v>
      </c>
      <c r="K983" s="110" t="str">
        <f t="shared" si="145"/>
        <v>N</v>
      </c>
      <c r="L983" s="110" t="b">
        <f t="shared" si="146"/>
        <v>0</v>
      </c>
      <c r="M983" s="110" t="b">
        <f t="shared" si="147"/>
        <v>0</v>
      </c>
      <c r="AC983" s="1" t="str">
        <f t="shared" si="143"/>
        <v/>
      </c>
      <c r="AD983" s="1" t="str">
        <f t="shared" si="139"/>
        <v/>
      </c>
      <c r="AE983" s="1" t="e">
        <f>VLOOKUP(A983,#REF!,12,FALSE)</f>
        <v>#REF!</v>
      </c>
      <c r="AF983" s="1">
        <f t="shared" si="140"/>
        <v>0</v>
      </c>
      <c r="AG983" s="1">
        <f t="shared" si="141"/>
        <v>0</v>
      </c>
      <c r="AH983" s="1">
        <f t="shared" si="142"/>
        <v>0</v>
      </c>
    </row>
    <row r="984" spans="1:34" ht="14" x14ac:dyDescent="0.3">
      <c r="A984" s="279"/>
      <c r="B984" s="279"/>
      <c r="C984" s="280"/>
      <c r="D984" s="281"/>
      <c r="E984" s="281"/>
      <c r="F984" s="280"/>
      <c r="G984" s="281"/>
      <c r="H984" s="279"/>
      <c r="I984" s="288" t="str">
        <f>_xlfn.IFNA(VLOOKUP(B984,'Absence Types'!A:D,4,FALSE),"")</f>
        <v/>
      </c>
      <c r="J984" s="110" t="str">
        <f t="shared" si="144"/>
        <v>Y</v>
      </c>
      <c r="K984" s="110" t="str">
        <f t="shared" si="145"/>
        <v>N</v>
      </c>
      <c r="L984" s="110" t="b">
        <f t="shared" si="146"/>
        <v>0</v>
      </c>
      <c r="M984" s="110" t="b">
        <f t="shared" si="147"/>
        <v>0</v>
      </c>
      <c r="AC984" s="1" t="str">
        <f t="shared" si="143"/>
        <v/>
      </c>
      <c r="AD984" s="1" t="str">
        <f t="shared" si="139"/>
        <v/>
      </c>
      <c r="AE984" s="1" t="e">
        <f>VLOOKUP(A984,#REF!,12,FALSE)</f>
        <v>#REF!</v>
      </c>
      <c r="AF984" s="1">
        <f t="shared" si="140"/>
        <v>0</v>
      </c>
      <c r="AG984" s="1">
        <f t="shared" si="141"/>
        <v>0</v>
      </c>
      <c r="AH984" s="1">
        <f t="shared" si="142"/>
        <v>0</v>
      </c>
    </row>
    <row r="985" spans="1:34" ht="14" x14ac:dyDescent="0.3">
      <c r="A985" s="279"/>
      <c r="B985" s="279"/>
      <c r="C985" s="280"/>
      <c r="D985" s="281"/>
      <c r="E985" s="281"/>
      <c r="F985" s="280"/>
      <c r="G985" s="281"/>
      <c r="H985" s="279"/>
      <c r="I985" s="288" t="str">
        <f>_xlfn.IFNA(VLOOKUP(B985,'Absence Types'!A:D,4,FALSE),"")</f>
        <v/>
      </c>
      <c r="J985" s="110" t="str">
        <f t="shared" si="144"/>
        <v>Y</v>
      </c>
      <c r="K985" s="110" t="str">
        <f t="shared" si="145"/>
        <v>N</v>
      </c>
      <c r="L985" s="110" t="b">
        <f t="shared" si="146"/>
        <v>0</v>
      </c>
      <c r="M985" s="110" t="b">
        <f t="shared" si="147"/>
        <v>0</v>
      </c>
      <c r="AC985" s="1" t="str">
        <f t="shared" si="143"/>
        <v/>
      </c>
      <c r="AD985" s="1" t="str">
        <f t="shared" si="139"/>
        <v/>
      </c>
      <c r="AE985" s="1" t="e">
        <f>VLOOKUP(A985,#REF!,12,FALSE)</f>
        <v>#REF!</v>
      </c>
      <c r="AF985" s="1">
        <f t="shared" si="140"/>
        <v>0</v>
      </c>
      <c r="AG985" s="1">
        <f t="shared" si="141"/>
        <v>0</v>
      </c>
      <c r="AH985" s="1">
        <f t="shared" si="142"/>
        <v>0</v>
      </c>
    </row>
    <row r="986" spans="1:34" ht="14" x14ac:dyDescent="0.3">
      <c r="A986" s="279"/>
      <c r="B986" s="279"/>
      <c r="C986" s="280"/>
      <c r="D986" s="281"/>
      <c r="E986" s="281"/>
      <c r="F986" s="280"/>
      <c r="G986" s="281"/>
      <c r="H986" s="279"/>
      <c r="I986" s="288" t="str">
        <f>_xlfn.IFNA(VLOOKUP(B986,'Absence Types'!A:D,4,FALSE),"")</f>
        <v/>
      </c>
      <c r="J986" s="110" t="str">
        <f t="shared" si="144"/>
        <v>Y</v>
      </c>
      <c r="K986" s="110" t="str">
        <f t="shared" si="145"/>
        <v>N</v>
      </c>
      <c r="L986" s="110" t="b">
        <f t="shared" si="146"/>
        <v>0</v>
      </c>
      <c r="M986" s="110" t="b">
        <f t="shared" si="147"/>
        <v>0</v>
      </c>
      <c r="AC986" s="1" t="str">
        <f t="shared" si="143"/>
        <v/>
      </c>
      <c r="AD986" s="1" t="str">
        <f t="shared" si="139"/>
        <v/>
      </c>
      <c r="AE986" s="1" t="e">
        <f>VLOOKUP(A986,#REF!,12,FALSE)</f>
        <v>#REF!</v>
      </c>
      <c r="AF986" s="1">
        <f t="shared" si="140"/>
        <v>0</v>
      </c>
      <c r="AG986" s="1">
        <f t="shared" si="141"/>
        <v>0</v>
      </c>
      <c r="AH986" s="1">
        <f t="shared" si="142"/>
        <v>0</v>
      </c>
    </row>
    <row r="987" spans="1:34" ht="14" x14ac:dyDescent="0.3">
      <c r="A987" s="279"/>
      <c r="B987" s="279"/>
      <c r="C987" s="280"/>
      <c r="D987" s="281"/>
      <c r="E987" s="281"/>
      <c r="F987" s="280"/>
      <c r="G987" s="281"/>
      <c r="H987" s="279"/>
      <c r="I987" s="288" t="str">
        <f>_xlfn.IFNA(VLOOKUP(B987,'Absence Types'!A:D,4,FALSE),"")</f>
        <v/>
      </c>
      <c r="J987" s="110" t="str">
        <f t="shared" si="144"/>
        <v>Y</v>
      </c>
      <c r="K987" s="110" t="str">
        <f t="shared" si="145"/>
        <v>N</v>
      </c>
      <c r="L987" s="110" t="b">
        <f t="shared" si="146"/>
        <v>0</v>
      </c>
      <c r="M987" s="110" t="b">
        <f t="shared" si="147"/>
        <v>0</v>
      </c>
      <c r="AC987" s="1" t="str">
        <f t="shared" si="143"/>
        <v/>
      </c>
      <c r="AD987" s="1" t="str">
        <f t="shared" si="139"/>
        <v/>
      </c>
      <c r="AE987" s="1" t="e">
        <f>VLOOKUP(A987,#REF!,12,FALSE)</f>
        <v>#REF!</v>
      </c>
      <c r="AF987" s="1">
        <f t="shared" si="140"/>
        <v>0</v>
      </c>
      <c r="AG987" s="1">
        <f t="shared" si="141"/>
        <v>0</v>
      </c>
      <c r="AH987" s="1">
        <f t="shared" si="142"/>
        <v>0</v>
      </c>
    </row>
    <row r="988" spans="1:34" ht="14" x14ac:dyDescent="0.3">
      <c r="A988" s="279"/>
      <c r="B988" s="279"/>
      <c r="C988" s="280"/>
      <c r="D988" s="281"/>
      <c r="E988" s="281"/>
      <c r="F988" s="280"/>
      <c r="G988" s="281"/>
      <c r="H988" s="279"/>
      <c r="I988" s="288" t="str">
        <f>_xlfn.IFNA(VLOOKUP(B988,'Absence Types'!A:D,4,FALSE),"")</f>
        <v/>
      </c>
      <c r="J988" s="110" t="str">
        <f t="shared" si="144"/>
        <v>Y</v>
      </c>
      <c r="K988" s="110" t="str">
        <f t="shared" si="145"/>
        <v>N</v>
      </c>
      <c r="L988" s="110" t="b">
        <f t="shared" si="146"/>
        <v>0</v>
      </c>
      <c r="M988" s="110" t="b">
        <f t="shared" si="147"/>
        <v>0</v>
      </c>
      <c r="AC988" s="1" t="str">
        <f t="shared" si="143"/>
        <v/>
      </c>
      <c r="AD988" s="1" t="str">
        <f t="shared" si="139"/>
        <v/>
      </c>
      <c r="AE988" s="1" t="e">
        <f>VLOOKUP(A988,#REF!,12,FALSE)</f>
        <v>#REF!</v>
      </c>
      <c r="AF988" s="1">
        <f t="shared" si="140"/>
        <v>0</v>
      </c>
      <c r="AG988" s="1">
        <f t="shared" si="141"/>
        <v>0</v>
      </c>
      <c r="AH988" s="1">
        <f t="shared" si="142"/>
        <v>0</v>
      </c>
    </row>
    <row r="989" spans="1:34" ht="14" x14ac:dyDescent="0.3">
      <c r="A989" s="279"/>
      <c r="B989" s="279"/>
      <c r="C989" s="280"/>
      <c r="D989" s="281"/>
      <c r="E989" s="281"/>
      <c r="F989" s="280"/>
      <c r="G989" s="281"/>
      <c r="H989" s="279"/>
      <c r="I989" s="288" t="str">
        <f>_xlfn.IFNA(VLOOKUP(B989,'Absence Types'!A:D,4,FALSE),"")</f>
        <v/>
      </c>
      <c r="J989" s="110" t="str">
        <f t="shared" si="144"/>
        <v>Y</v>
      </c>
      <c r="K989" s="110" t="str">
        <f t="shared" si="145"/>
        <v>N</v>
      </c>
      <c r="L989" s="110" t="b">
        <f t="shared" si="146"/>
        <v>0</v>
      </c>
      <c r="M989" s="110" t="b">
        <f t="shared" si="147"/>
        <v>0</v>
      </c>
      <c r="AC989" s="1" t="str">
        <f t="shared" si="143"/>
        <v/>
      </c>
      <c r="AD989" s="1" t="str">
        <f t="shared" si="139"/>
        <v/>
      </c>
      <c r="AE989" s="1" t="e">
        <f>VLOOKUP(A989,#REF!,12,FALSE)</f>
        <v>#REF!</v>
      </c>
      <c r="AF989" s="1">
        <f t="shared" si="140"/>
        <v>0</v>
      </c>
      <c r="AG989" s="1">
        <f t="shared" si="141"/>
        <v>0</v>
      </c>
      <c r="AH989" s="1">
        <f t="shared" si="142"/>
        <v>0</v>
      </c>
    </row>
    <row r="990" spans="1:34" ht="14" x14ac:dyDescent="0.3">
      <c r="A990" s="279"/>
      <c r="B990" s="279"/>
      <c r="C990" s="280"/>
      <c r="D990" s="281"/>
      <c r="E990" s="281"/>
      <c r="F990" s="280"/>
      <c r="G990" s="281"/>
      <c r="H990" s="279"/>
      <c r="I990" s="288" t="str">
        <f>_xlfn.IFNA(VLOOKUP(B990,'Absence Types'!A:D,4,FALSE),"")</f>
        <v/>
      </c>
      <c r="J990" s="110" t="str">
        <f t="shared" si="144"/>
        <v>Y</v>
      </c>
      <c r="K990" s="110" t="str">
        <f t="shared" si="145"/>
        <v>N</v>
      </c>
      <c r="L990" s="110" t="b">
        <f t="shared" si="146"/>
        <v>0</v>
      </c>
      <c r="M990" s="110" t="b">
        <f t="shared" si="147"/>
        <v>0</v>
      </c>
      <c r="AC990" s="1" t="str">
        <f t="shared" si="143"/>
        <v/>
      </c>
      <c r="AD990" s="1" t="str">
        <f t="shared" si="139"/>
        <v/>
      </c>
      <c r="AE990" s="1" t="e">
        <f>VLOOKUP(A990,#REF!,12,FALSE)</f>
        <v>#REF!</v>
      </c>
      <c r="AF990" s="1">
        <f t="shared" si="140"/>
        <v>0</v>
      </c>
      <c r="AG990" s="1">
        <f t="shared" si="141"/>
        <v>0</v>
      </c>
      <c r="AH990" s="1">
        <f t="shared" si="142"/>
        <v>0</v>
      </c>
    </row>
    <row r="991" spans="1:34" ht="14" x14ac:dyDescent="0.3">
      <c r="A991" s="279"/>
      <c r="B991" s="279"/>
      <c r="C991" s="280"/>
      <c r="D991" s="281"/>
      <c r="E991" s="281"/>
      <c r="F991" s="280"/>
      <c r="G991" s="281"/>
      <c r="H991" s="279"/>
      <c r="I991" s="288" t="str">
        <f>_xlfn.IFNA(VLOOKUP(B991,'Absence Types'!A:D,4,FALSE),"")</f>
        <v/>
      </c>
      <c r="J991" s="110" t="str">
        <f t="shared" si="144"/>
        <v>Y</v>
      </c>
      <c r="K991" s="110" t="str">
        <f t="shared" si="145"/>
        <v>N</v>
      </c>
      <c r="L991" s="110" t="b">
        <f t="shared" si="146"/>
        <v>0</v>
      </c>
      <c r="M991" s="110" t="b">
        <f t="shared" si="147"/>
        <v>0</v>
      </c>
      <c r="AC991" s="1" t="str">
        <f t="shared" si="143"/>
        <v/>
      </c>
      <c r="AD991" s="1" t="str">
        <f t="shared" si="139"/>
        <v/>
      </c>
      <c r="AE991" s="1" t="e">
        <f>VLOOKUP(A991,#REF!,12,FALSE)</f>
        <v>#REF!</v>
      </c>
      <c r="AF991" s="1">
        <f t="shared" si="140"/>
        <v>0</v>
      </c>
      <c r="AG991" s="1">
        <f t="shared" si="141"/>
        <v>0</v>
      </c>
      <c r="AH991" s="1">
        <f t="shared" si="142"/>
        <v>0</v>
      </c>
    </row>
    <row r="992" spans="1:34" ht="14" x14ac:dyDescent="0.3">
      <c r="A992" s="279"/>
      <c r="B992" s="279"/>
      <c r="C992" s="280"/>
      <c r="D992" s="281"/>
      <c r="E992" s="281"/>
      <c r="F992" s="280"/>
      <c r="G992" s="281"/>
      <c r="H992" s="279"/>
      <c r="I992" s="288" t="str">
        <f>_xlfn.IFNA(VLOOKUP(B992,'Absence Types'!A:D,4,FALSE),"")</f>
        <v/>
      </c>
      <c r="J992" s="110" t="str">
        <f t="shared" si="144"/>
        <v>Y</v>
      </c>
      <c r="K992" s="110" t="str">
        <f t="shared" si="145"/>
        <v>N</v>
      </c>
      <c r="L992" s="110" t="b">
        <f t="shared" si="146"/>
        <v>0</v>
      </c>
      <c r="M992" s="110" t="b">
        <f t="shared" si="147"/>
        <v>0</v>
      </c>
      <c r="AC992" s="1" t="str">
        <f t="shared" si="143"/>
        <v/>
      </c>
      <c r="AD992" s="1" t="str">
        <f t="shared" si="139"/>
        <v/>
      </c>
      <c r="AE992" s="1" t="e">
        <f>VLOOKUP(A992,#REF!,12,FALSE)</f>
        <v>#REF!</v>
      </c>
      <c r="AF992" s="1">
        <f t="shared" si="140"/>
        <v>0</v>
      </c>
      <c r="AG992" s="1">
        <f t="shared" si="141"/>
        <v>0</v>
      </c>
      <c r="AH992" s="1">
        <f t="shared" si="142"/>
        <v>0</v>
      </c>
    </row>
    <row r="993" spans="1:34" ht="14" x14ac:dyDescent="0.3">
      <c r="A993" s="279"/>
      <c r="B993" s="279"/>
      <c r="C993" s="280"/>
      <c r="D993" s="281"/>
      <c r="E993" s="281"/>
      <c r="F993" s="280"/>
      <c r="G993" s="281"/>
      <c r="H993" s="279"/>
      <c r="I993" s="288" t="str">
        <f>_xlfn.IFNA(VLOOKUP(B993,'Absence Types'!A:D,4,FALSE),"")</f>
        <v/>
      </c>
      <c r="J993" s="110" t="str">
        <f t="shared" si="144"/>
        <v>Y</v>
      </c>
      <c r="K993" s="110" t="str">
        <f t="shared" si="145"/>
        <v>N</v>
      </c>
      <c r="L993" s="110" t="b">
        <f t="shared" si="146"/>
        <v>0</v>
      </c>
      <c r="M993" s="110" t="b">
        <f t="shared" si="147"/>
        <v>0</v>
      </c>
      <c r="AC993" s="1" t="str">
        <f t="shared" si="143"/>
        <v/>
      </c>
      <c r="AD993" s="1" t="str">
        <f t="shared" si="139"/>
        <v/>
      </c>
      <c r="AE993" s="1" t="e">
        <f>VLOOKUP(A993,#REF!,12,FALSE)</f>
        <v>#REF!</v>
      </c>
      <c r="AF993" s="1">
        <f t="shared" si="140"/>
        <v>0</v>
      </c>
      <c r="AG993" s="1">
        <f t="shared" si="141"/>
        <v>0</v>
      </c>
      <c r="AH993" s="1">
        <f t="shared" si="142"/>
        <v>0</v>
      </c>
    </row>
    <row r="994" spans="1:34" ht="14" x14ac:dyDescent="0.3">
      <c r="A994" s="279"/>
      <c r="B994" s="279"/>
      <c r="C994" s="280"/>
      <c r="D994" s="281"/>
      <c r="E994" s="281"/>
      <c r="F994" s="280"/>
      <c r="G994" s="281"/>
      <c r="H994" s="279"/>
      <c r="I994" s="288" t="str">
        <f>_xlfn.IFNA(VLOOKUP(B994,'Absence Types'!A:D,4,FALSE),"")</f>
        <v/>
      </c>
      <c r="J994" s="110" t="str">
        <f t="shared" si="144"/>
        <v>Y</v>
      </c>
      <c r="K994" s="110" t="str">
        <f t="shared" si="145"/>
        <v>N</v>
      </c>
      <c r="L994" s="110" t="b">
        <f t="shared" si="146"/>
        <v>0</v>
      </c>
      <c r="M994" s="110" t="b">
        <f t="shared" si="147"/>
        <v>0</v>
      </c>
      <c r="AC994" s="1" t="str">
        <f t="shared" si="143"/>
        <v/>
      </c>
      <c r="AD994" s="1" t="str">
        <f t="shared" si="139"/>
        <v/>
      </c>
      <c r="AE994" s="1" t="e">
        <f>VLOOKUP(A994,#REF!,12,FALSE)</f>
        <v>#REF!</v>
      </c>
      <c r="AF994" s="1">
        <f t="shared" si="140"/>
        <v>0</v>
      </c>
      <c r="AG994" s="1">
        <f t="shared" si="141"/>
        <v>0</v>
      </c>
      <c r="AH994" s="1">
        <f t="shared" si="142"/>
        <v>0</v>
      </c>
    </row>
    <row r="995" spans="1:34" ht="14" x14ac:dyDescent="0.3">
      <c r="A995" s="279"/>
      <c r="B995" s="279"/>
      <c r="C995" s="280"/>
      <c r="D995" s="281"/>
      <c r="E995" s="281"/>
      <c r="F995" s="280"/>
      <c r="G995" s="281"/>
      <c r="H995" s="279"/>
      <c r="I995" s="288" t="str">
        <f>_xlfn.IFNA(VLOOKUP(B995,'Absence Types'!A:D,4,FALSE),"")</f>
        <v/>
      </c>
      <c r="J995" s="110" t="str">
        <f t="shared" si="144"/>
        <v>Y</v>
      </c>
      <c r="K995" s="110" t="str">
        <f t="shared" si="145"/>
        <v>N</v>
      </c>
      <c r="L995" s="110" t="b">
        <f t="shared" si="146"/>
        <v>0</v>
      </c>
      <c r="M995" s="110" t="b">
        <f t="shared" si="147"/>
        <v>0</v>
      </c>
      <c r="AC995" s="1" t="str">
        <f t="shared" si="143"/>
        <v/>
      </c>
      <c r="AD995" s="1" t="str">
        <f t="shared" si="139"/>
        <v/>
      </c>
      <c r="AE995" s="1" t="e">
        <f>VLOOKUP(A995,#REF!,12,FALSE)</f>
        <v>#REF!</v>
      </c>
      <c r="AF995" s="1">
        <f t="shared" si="140"/>
        <v>0</v>
      </c>
      <c r="AG995" s="1">
        <f t="shared" si="141"/>
        <v>0</v>
      </c>
      <c r="AH995" s="1">
        <f t="shared" si="142"/>
        <v>0</v>
      </c>
    </row>
    <row r="996" spans="1:34" ht="14" x14ac:dyDescent="0.3">
      <c r="A996" s="279"/>
      <c r="B996" s="279"/>
      <c r="C996" s="280"/>
      <c r="D996" s="281"/>
      <c r="E996" s="281"/>
      <c r="F996" s="280"/>
      <c r="G996" s="281"/>
      <c r="H996" s="279"/>
      <c r="I996" s="288" t="str">
        <f>_xlfn.IFNA(VLOOKUP(B996,'Absence Types'!A:D,4,FALSE),"")</f>
        <v/>
      </c>
      <c r="J996" s="110" t="str">
        <f t="shared" si="144"/>
        <v>Y</v>
      </c>
      <c r="K996" s="110" t="str">
        <f t="shared" si="145"/>
        <v>N</v>
      </c>
      <c r="L996" s="110" t="b">
        <f t="shared" si="146"/>
        <v>0</v>
      </c>
      <c r="M996" s="110" t="b">
        <f t="shared" si="147"/>
        <v>0</v>
      </c>
      <c r="AC996" s="1" t="str">
        <f t="shared" si="143"/>
        <v/>
      </c>
      <c r="AD996" s="1" t="str">
        <f t="shared" si="139"/>
        <v/>
      </c>
      <c r="AE996" s="1" t="e">
        <f>VLOOKUP(A996,#REF!,12,FALSE)</f>
        <v>#REF!</v>
      </c>
      <c r="AF996" s="1">
        <f t="shared" si="140"/>
        <v>0</v>
      </c>
      <c r="AG996" s="1">
        <f t="shared" si="141"/>
        <v>0</v>
      </c>
      <c r="AH996" s="1">
        <f t="shared" si="142"/>
        <v>0</v>
      </c>
    </row>
    <row r="997" spans="1:34" ht="14" x14ac:dyDescent="0.3">
      <c r="A997" s="279"/>
      <c r="B997" s="279"/>
      <c r="C997" s="280"/>
      <c r="D997" s="281"/>
      <c r="E997" s="281"/>
      <c r="F997" s="280"/>
      <c r="G997" s="281"/>
      <c r="H997" s="279"/>
      <c r="I997" s="288" t="str">
        <f>_xlfn.IFNA(VLOOKUP(B997,'Absence Types'!A:D,4,FALSE),"")</f>
        <v/>
      </c>
      <c r="J997" s="110" t="str">
        <f t="shared" si="144"/>
        <v>Y</v>
      </c>
      <c r="K997" s="110" t="str">
        <f t="shared" si="145"/>
        <v>N</v>
      </c>
      <c r="L997" s="110" t="b">
        <f t="shared" si="146"/>
        <v>0</v>
      </c>
      <c r="M997" s="110" t="b">
        <f t="shared" si="147"/>
        <v>0</v>
      </c>
      <c r="AC997" s="1" t="str">
        <f t="shared" si="143"/>
        <v/>
      </c>
      <c r="AD997" s="1" t="str">
        <f t="shared" si="139"/>
        <v/>
      </c>
      <c r="AE997" s="1" t="e">
        <f>VLOOKUP(A997,#REF!,12,FALSE)</f>
        <v>#REF!</v>
      </c>
      <c r="AF997" s="1">
        <f t="shared" si="140"/>
        <v>0</v>
      </c>
      <c r="AG997" s="1">
        <f t="shared" si="141"/>
        <v>0</v>
      </c>
      <c r="AH997" s="1">
        <f t="shared" si="142"/>
        <v>0</v>
      </c>
    </row>
    <row r="998" spans="1:34" ht="14" x14ac:dyDescent="0.3">
      <c r="A998" s="279"/>
      <c r="B998" s="279"/>
      <c r="C998" s="280"/>
      <c r="D998" s="281"/>
      <c r="E998" s="281"/>
      <c r="F998" s="280"/>
      <c r="G998" s="281"/>
      <c r="H998" s="279"/>
      <c r="I998" s="288" t="str">
        <f>_xlfn.IFNA(VLOOKUP(B998,'Absence Types'!A:D,4,FALSE),"")</f>
        <v/>
      </c>
      <c r="J998" s="110" t="str">
        <f t="shared" si="144"/>
        <v>Y</v>
      </c>
      <c r="K998" s="110" t="str">
        <f t="shared" si="145"/>
        <v>N</v>
      </c>
      <c r="L998" s="110" t="b">
        <f t="shared" si="146"/>
        <v>0</v>
      </c>
      <c r="M998" s="110" t="b">
        <f t="shared" si="147"/>
        <v>0</v>
      </c>
      <c r="AC998" s="1" t="str">
        <f t="shared" si="143"/>
        <v/>
      </c>
      <c r="AD998" s="1" t="str">
        <f t="shared" si="139"/>
        <v/>
      </c>
      <c r="AE998" s="1" t="e">
        <f>VLOOKUP(A998,#REF!,12,FALSE)</f>
        <v>#REF!</v>
      </c>
      <c r="AF998" s="1">
        <f t="shared" si="140"/>
        <v>0</v>
      </c>
      <c r="AG998" s="1">
        <f t="shared" si="141"/>
        <v>0</v>
      </c>
      <c r="AH998" s="1">
        <f t="shared" si="142"/>
        <v>0</v>
      </c>
    </row>
    <row r="999" spans="1:34" ht="14" x14ac:dyDescent="0.3">
      <c r="A999" s="279"/>
      <c r="B999" s="279"/>
      <c r="C999" s="280"/>
      <c r="D999" s="281"/>
      <c r="E999" s="281"/>
      <c r="F999" s="280"/>
      <c r="G999" s="281"/>
      <c r="H999" s="279"/>
      <c r="I999" s="288" t="str">
        <f>_xlfn.IFNA(VLOOKUP(B999,'Absence Types'!A:D,4,FALSE),"")</f>
        <v/>
      </c>
      <c r="J999" s="110" t="str">
        <f t="shared" si="144"/>
        <v>Y</v>
      </c>
      <c r="K999" s="110" t="str">
        <f t="shared" si="145"/>
        <v>N</v>
      </c>
      <c r="L999" s="110" t="b">
        <f t="shared" si="146"/>
        <v>0</v>
      </c>
      <c r="M999" s="110" t="b">
        <f t="shared" si="147"/>
        <v>0</v>
      </c>
      <c r="AC999" s="1" t="str">
        <f t="shared" si="143"/>
        <v/>
      </c>
      <c r="AD999" s="1" t="str">
        <f t="shared" si="139"/>
        <v/>
      </c>
      <c r="AE999" s="1" t="e">
        <f>VLOOKUP(A999,#REF!,12,FALSE)</f>
        <v>#REF!</v>
      </c>
      <c r="AF999" s="1">
        <f t="shared" si="140"/>
        <v>0</v>
      </c>
      <c r="AG999" s="1">
        <f t="shared" si="141"/>
        <v>0</v>
      </c>
      <c r="AH999" s="1">
        <f t="shared" si="142"/>
        <v>0</v>
      </c>
    </row>
    <row r="1000" spans="1:34" ht="14" x14ac:dyDescent="0.3">
      <c r="A1000" s="279"/>
      <c r="B1000" s="279"/>
      <c r="C1000" s="280"/>
      <c r="D1000" s="281"/>
      <c r="E1000" s="281"/>
      <c r="F1000" s="280"/>
      <c r="G1000" s="281"/>
      <c r="H1000" s="279"/>
      <c r="I1000" s="288" t="str">
        <f>_xlfn.IFNA(VLOOKUP(B1000,'Absence Types'!A:D,4,FALSE),"")</f>
        <v/>
      </c>
      <c r="J1000" s="110" t="str">
        <f t="shared" si="144"/>
        <v>Y</v>
      </c>
      <c r="K1000" s="110" t="str">
        <f t="shared" si="145"/>
        <v>N</v>
      </c>
      <c r="L1000" s="110" t="b">
        <f t="shared" si="146"/>
        <v>0</v>
      </c>
      <c r="M1000" s="110" t="b">
        <f t="shared" si="147"/>
        <v>0</v>
      </c>
      <c r="AC1000" s="1" t="str">
        <f t="shared" si="143"/>
        <v/>
      </c>
      <c r="AD1000" s="1" t="str">
        <f t="shared" si="139"/>
        <v/>
      </c>
      <c r="AE1000" s="1" t="e">
        <f>VLOOKUP(A1000,#REF!,12,FALSE)</f>
        <v>#REF!</v>
      </c>
      <c r="AF1000" s="1">
        <f t="shared" si="140"/>
        <v>0</v>
      </c>
      <c r="AG1000" s="1">
        <f t="shared" si="141"/>
        <v>0</v>
      </c>
      <c r="AH1000" s="1">
        <f t="shared" si="142"/>
        <v>0</v>
      </c>
    </row>
    <row r="1001" spans="1:34" ht="14" x14ac:dyDescent="0.3">
      <c r="A1001" s="279"/>
      <c r="B1001" s="279"/>
      <c r="C1001" s="280"/>
      <c r="D1001" s="281"/>
      <c r="E1001" s="281"/>
      <c r="F1001" s="280"/>
      <c r="G1001" s="281"/>
      <c r="H1001" s="279"/>
      <c r="I1001" s="288" t="str">
        <f>_xlfn.IFNA(VLOOKUP(B1001,'Absence Types'!A:D,4,FALSE),"")</f>
        <v/>
      </c>
      <c r="J1001" s="110" t="str">
        <f t="shared" si="144"/>
        <v>Y</v>
      </c>
      <c r="K1001" s="110" t="str">
        <f t="shared" si="145"/>
        <v>N</v>
      </c>
      <c r="L1001" s="110" t="b">
        <f t="shared" si="146"/>
        <v>0</v>
      </c>
      <c r="M1001" s="110" t="b">
        <f t="shared" si="147"/>
        <v>0</v>
      </c>
      <c r="AC1001" s="1" t="str">
        <f t="shared" si="143"/>
        <v/>
      </c>
      <c r="AD1001" s="1" t="str">
        <f t="shared" si="139"/>
        <v/>
      </c>
      <c r="AE1001" s="1" t="e">
        <f>VLOOKUP(A1001,#REF!,12,FALSE)</f>
        <v>#REF!</v>
      </c>
      <c r="AF1001" s="1">
        <f t="shared" si="140"/>
        <v>0</v>
      </c>
      <c r="AG1001" s="1">
        <f t="shared" si="141"/>
        <v>0</v>
      </c>
      <c r="AH1001" s="1">
        <f t="shared" si="142"/>
        <v>0</v>
      </c>
    </row>
    <row r="1002" spans="1:34" ht="14" x14ac:dyDescent="0.3">
      <c r="A1002" s="279"/>
      <c r="B1002" s="279"/>
      <c r="C1002" s="280"/>
      <c r="D1002" s="281"/>
      <c r="E1002" s="281"/>
      <c r="F1002" s="280"/>
      <c r="G1002" s="281"/>
      <c r="H1002" s="279"/>
      <c r="I1002" s="288" t="str">
        <f>_xlfn.IFNA(VLOOKUP(B1002,'Absence Types'!A:D,4,FALSE),"")</f>
        <v/>
      </c>
      <c r="J1002" s="110" t="str">
        <f t="shared" si="144"/>
        <v>Y</v>
      </c>
      <c r="K1002" s="110" t="str">
        <f t="shared" si="145"/>
        <v>N</v>
      </c>
      <c r="L1002" s="110" t="b">
        <f t="shared" si="146"/>
        <v>0</v>
      </c>
      <c r="M1002" s="110" t="b">
        <f t="shared" si="147"/>
        <v>0</v>
      </c>
      <c r="AC1002" s="1" t="str">
        <f t="shared" si="143"/>
        <v/>
      </c>
      <c r="AD1002" s="1" t="str">
        <f t="shared" si="139"/>
        <v/>
      </c>
      <c r="AE1002" s="1" t="e">
        <f>VLOOKUP(A1002,#REF!,12,FALSE)</f>
        <v>#REF!</v>
      </c>
      <c r="AF1002" s="1">
        <f t="shared" si="140"/>
        <v>0</v>
      </c>
      <c r="AG1002" s="1">
        <f t="shared" si="141"/>
        <v>0</v>
      </c>
      <c r="AH1002" s="1">
        <f t="shared" si="142"/>
        <v>0</v>
      </c>
    </row>
    <row r="1003" spans="1:34" ht="14" x14ac:dyDescent="0.3">
      <c r="A1003" s="279"/>
      <c r="B1003" s="279"/>
      <c r="C1003" s="280"/>
      <c r="D1003" s="281"/>
      <c r="E1003" s="281"/>
      <c r="F1003" s="280"/>
      <c r="G1003" s="281"/>
      <c r="H1003" s="279"/>
      <c r="I1003" s="288" t="str">
        <f>_xlfn.IFNA(VLOOKUP(B1003,'Absence Types'!A:D,4,FALSE),"")</f>
        <v/>
      </c>
      <c r="J1003" s="110" t="str">
        <f t="shared" si="144"/>
        <v>Y</v>
      </c>
      <c r="K1003" s="110" t="str">
        <f t="shared" si="145"/>
        <v>N</v>
      </c>
      <c r="L1003" s="110" t="b">
        <f t="shared" si="146"/>
        <v>0</v>
      </c>
      <c r="M1003" s="110" t="b">
        <f t="shared" si="147"/>
        <v>0</v>
      </c>
      <c r="AC1003" s="1" t="str">
        <f t="shared" si="143"/>
        <v/>
      </c>
      <c r="AD1003" s="1" t="str">
        <f t="shared" si="139"/>
        <v/>
      </c>
      <c r="AE1003" s="1" t="e">
        <f>VLOOKUP(A1003,#REF!,12,FALSE)</f>
        <v>#REF!</v>
      </c>
      <c r="AF1003" s="1">
        <f t="shared" si="140"/>
        <v>0</v>
      </c>
      <c r="AG1003" s="1">
        <f t="shared" si="141"/>
        <v>0</v>
      </c>
      <c r="AH1003" s="1">
        <f t="shared" si="142"/>
        <v>0</v>
      </c>
    </row>
    <row r="1004" spans="1:34" ht="14" x14ac:dyDescent="0.3">
      <c r="A1004" s="279"/>
      <c r="B1004" s="279"/>
      <c r="C1004" s="280"/>
      <c r="D1004" s="281"/>
      <c r="E1004" s="281"/>
      <c r="F1004" s="280"/>
      <c r="G1004" s="281"/>
      <c r="H1004" s="279"/>
      <c r="I1004" s="288" t="str">
        <f>_xlfn.IFNA(VLOOKUP(B1004,'Absence Types'!A:D,4,FALSE),"")</f>
        <v/>
      </c>
      <c r="J1004" s="110" t="str">
        <f t="shared" si="144"/>
        <v>Y</v>
      </c>
      <c r="K1004" s="110" t="str">
        <f t="shared" si="145"/>
        <v>N</v>
      </c>
      <c r="L1004" s="110" t="b">
        <f t="shared" si="146"/>
        <v>0</v>
      </c>
      <c r="M1004" s="110" t="b">
        <f t="shared" si="147"/>
        <v>0</v>
      </c>
      <c r="AC1004" s="1" t="str">
        <f t="shared" si="143"/>
        <v/>
      </c>
      <c r="AD1004" s="1" t="str">
        <f t="shared" si="139"/>
        <v/>
      </c>
      <c r="AE1004" s="1" t="e">
        <f>VLOOKUP(A1004,#REF!,12,FALSE)</f>
        <v>#REF!</v>
      </c>
      <c r="AF1004" s="1">
        <f t="shared" si="140"/>
        <v>0</v>
      </c>
      <c r="AG1004" s="1">
        <f t="shared" si="141"/>
        <v>0</v>
      </c>
      <c r="AH1004" s="1">
        <f t="shared" si="142"/>
        <v>0</v>
      </c>
    </row>
    <row r="1005" spans="1:34" ht="14" x14ac:dyDescent="0.3">
      <c r="A1005" s="279"/>
      <c r="B1005" s="279"/>
      <c r="C1005" s="280"/>
      <c r="D1005" s="281"/>
      <c r="E1005" s="281"/>
      <c r="F1005" s="280"/>
      <c r="G1005" s="281"/>
      <c r="H1005" s="279"/>
      <c r="I1005" s="288" t="str">
        <f>_xlfn.IFNA(VLOOKUP(B1005,'Absence Types'!A:D,4,FALSE),"")</f>
        <v/>
      </c>
      <c r="J1005" s="110" t="str">
        <f t="shared" si="144"/>
        <v>Y</v>
      </c>
      <c r="K1005" s="110" t="str">
        <f t="shared" si="145"/>
        <v>N</v>
      </c>
      <c r="L1005" s="110" t="b">
        <f t="shared" si="146"/>
        <v>0</v>
      </c>
      <c r="M1005" s="110" t="b">
        <f t="shared" si="147"/>
        <v>0</v>
      </c>
      <c r="AC1005" s="1" t="str">
        <f t="shared" si="143"/>
        <v/>
      </c>
      <c r="AD1005" s="1" t="str">
        <f t="shared" si="139"/>
        <v/>
      </c>
      <c r="AE1005" s="1" t="e">
        <f>VLOOKUP(A1005,#REF!,12,FALSE)</f>
        <v>#REF!</v>
      </c>
      <c r="AF1005" s="1">
        <f t="shared" si="140"/>
        <v>0</v>
      </c>
      <c r="AG1005" s="1">
        <f t="shared" si="141"/>
        <v>0</v>
      </c>
      <c r="AH1005" s="1">
        <f t="shared" si="142"/>
        <v>0</v>
      </c>
    </row>
    <row r="1006" spans="1:34" ht="14" x14ac:dyDescent="0.3">
      <c r="A1006" s="279"/>
      <c r="B1006" s="279"/>
      <c r="C1006" s="280"/>
      <c r="D1006" s="281"/>
      <c r="E1006" s="281"/>
      <c r="F1006" s="280"/>
      <c r="G1006" s="281"/>
      <c r="H1006" s="279"/>
      <c r="I1006" s="288" t="str">
        <f>_xlfn.IFNA(VLOOKUP(B1006,'Absence Types'!A:D,4,FALSE),"")</f>
        <v/>
      </c>
      <c r="J1006" s="110" t="str">
        <f t="shared" si="144"/>
        <v>Y</v>
      </c>
      <c r="K1006" s="110" t="str">
        <f t="shared" si="145"/>
        <v>N</v>
      </c>
      <c r="L1006" s="110" t="b">
        <f t="shared" si="146"/>
        <v>0</v>
      </c>
      <c r="M1006" s="110" t="b">
        <f t="shared" si="147"/>
        <v>0</v>
      </c>
      <c r="AC1006" s="1" t="str">
        <f t="shared" si="143"/>
        <v/>
      </c>
      <c r="AD1006" s="1" t="str">
        <f t="shared" si="139"/>
        <v/>
      </c>
      <c r="AE1006" s="1" t="e">
        <f>VLOOKUP(A1006,#REF!,12,FALSE)</f>
        <v>#REF!</v>
      </c>
      <c r="AF1006" s="1">
        <f t="shared" si="140"/>
        <v>0</v>
      </c>
      <c r="AG1006" s="1">
        <f t="shared" si="141"/>
        <v>0</v>
      </c>
      <c r="AH1006" s="1">
        <f t="shared" si="142"/>
        <v>0</v>
      </c>
    </row>
    <row r="1007" spans="1:34" ht="14" x14ac:dyDescent="0.3">
      <c r="A1007" s="279"/>
      <c r="B1007" s="279"/>
      <c r="C1007" s="280"/>
      <c r="D1007" s="281"/>
      <c r="E1007" s="281"/>
      <c r="F1007" s="280"/>
      <c r="G1007" s="281"/>
      <c r="H1007" s="279"/>
      <c r="I1007" s="288" t="str">
        <f>_xlfn.IFNA(VLOOKUP(B1007,'Absence Types'!A:D,4,FALSE),"")</f>
        <v/>
      </c>
      <c r="J1007" s="110" t="str">
        <f t="shared" si="144"/>
        <v>Y</v>
      </c>
      <c r="K1007" s="110" t="str">
        <f t="shared" si="145"/>
        <v>N</v>
      </c>
      <c r="L1007" s="110" t="b">
        <f t="shared" si="146"/>
        <v>0</v>
      </c>
      <c r="M1007" s="110" t="b">
        <f t="shared" si="147"/>
        <v>0</v>
      </c>
      <c r="AC1007" s="1" t="str">
        <f t="shared" si="143"/>
        <v/>
      </c>
      <c r="AD1007" s="1" t="str">
        <f t="shared" si="139"/>
        <v/>
      </c>
      <c r="AE1007" s="1" t="e">
        <f>VLOOKUP(A1007,#REF!,12,FALSE)</f>
        <v>#REF!</v>
      </c>
      <c r="AF1007" s="1">
        <f t="shared" si="140"/>
        <v>0</v>
      </c>
      <c r="AG1007" s="1">
        <f t="shared" si="141"/>
        <v>0</v>
      </c>
      <c r="AH1007" s="1">
        <f t="shared" si="142"/>
        <v>0</v>
      </c>
    </row>
    <row r="1008" spans="1:34" ht="14" x14ac:dyDescent="0.3">
      <c r="A1008" s="279"/>
      <c r="B1008" s="279"/>
      <c r="C1008" s="280"/>
      <c r="D1008" s="281"/>
      <c r="E1008" s="281"/>
      <c r="F1008" s="280"/>
      <c r="G1008" s="281"/>
      <c r="H1008" s="279"/>
      <c r="I1008" s="288" t="str">
        <f>_xlfn.IFNA(VLOOKUP(B1008,'Absence Types'!A:D,4,FALSE),"")</f>
        <v/>
      </c>
      <c r="J1008" s="110" t="str">
        <f t="shared" si="144"/>
        <v>Y</v>
      </c>
      <c r="K1008" s="110" t="str">
        <f t="shared" si="145"/>
        <v>N</v>
      </c>
      <c r="L1008" s="110" t="b">
        <f t="shared" si="146"/>
        <v>0</v>
      </c>
      <c r="M1008" s="110" t="b">
        <f t="shared" si="147"/>
        <v>0</v>
      </c>
      <c r="AC1008" s="1" t="str">
        <f t="shared" si="143"/>
        <v/>
      </c>
      <c r="AD1008" s="1" t="str">
        <f t="shared" si="139"/>
        <v/>
      </c>
      <c r="AE1008" s="1" t="e">
        <f>VLOOKUP(A1008,#REF!,12,FALSE)</f>
        <v>#REF!</v>
      </c>
      <c r="AF1008" s="1">
        <f t="shared" si="140"/>
        <v>0</v>
      </c>
      <c r="AG1008" s="1">
        <f t="shared" si="141"/>
        <v>0</v>
      </c>
      <c r="AH1008" s="1">
        <f t="shared" si="142"/>
        <v>0</v>
      </c>
    </row>
    <row r="1009" spans="1:34" ht="14" x14ac:dyDescent="0.3">
      <c r="A1009" s="279"/>
      <c r="B1009" s="279"/>
      <c r="C1009" s="280"/>
      <c r="D1009" s="281"/>
      <c r="E1009" s="281"/>
      <c r="F1009" s="280"/>
      <c r="G1009" s="281"/>
      <c r="H1009" s="279"/>
      <c r="I1009" s="288" t="str">
        <f>_xlfn.IFNA(VLOOKUP(B1009,'Absence Types'!A:D,4,FALSE),"")</f>
        <v/>
      </c>
      <c r="J1009" s="110" t="str">
        <f t="shared" si="144"/>
        <v>Y</v>
      </c>
      <c r="K1009" s="110" t="str">
        <f t="shared" si="145"/>
        <v>N</v>
      </c>
      <c r="L1009" s="110" t="b">
        <f t="shared" si="146"/>
        <v>0</v>
      </c>
      <c r="M1009" s="110" t="b">
        <f t="shared" si="147"/>
        <v>0</v>
      </c>
      <c r="AC1009" s="1" t="str">
        <f t="shared" si="143"/>
        <v/>
      </c>
      <c r="AD1009" s="1" t="str">
        <f t="shared" si="139"/>
        <v/>
      </c>
      <c r="AE1009" s="1" t="e">
        <f>VLOOKUP(A1009,#REF!,12,FALSE)</f>
        <v>#REF!</v>
      </c>
      <c r="AF1009" s="1">
        <f t="shared" si="140"/>
        <v>0</v>
      </c>
      <c r="AG1009" s="1">
        <f t="shared" si="141"/>
        <v>0</v>
      </c>
      <c r="AH1009" s="1">
        <f t="shared" si="142"/>
        <v>0</v>
      </c>
    </row>
    <row r="1010" spans="1:34" ht="14" x14ac:dyDescent="0.3">
      <c r="A1010" s="279"/>
      <c r="B1010" s="279"/>
      <c r="C1010" s="280"/>
      <c r="D1010" s="281"/>
      <c r="E1010" s="281"/>
      <c r="F1010" s="280"/>
      <c r="G1010" s="281"/>
      <c r="H1010" s="279"/>
      <c r="I1010" s="288" t="str">
        <f>_xlfn.IFNA(VLOOKUP(B1010,'Absence Types'!A:D,4,FALSE),"")</f>
        <v/>
      </c>
      <c r="J1010" s="110" t="str">
        <f t="shared" si="144"/>
        <v>Y</v>
      </c>
      <c r="K1010" s="110" t="str">
        <f t="shared" si="145"/>
        <v>N</v>
      </c>
      <c r="L1010" s="110" t="b">
        <f t="shared" si="146"/>
        <v>0</v>
      </c>
      <c r="M1010" s="110" t="b">
        <f t="shared" si="147"/>
        <v>0</v>
      </c>
      <c r="AC1010" s="1" t="str">
        <f t="shared" si="143"/>
        <v/>
      </c>
      <c r="AD1010" s="1" t="str">
        <f t="shared" si="139"/>
        <v/>
      </c>
      <c r="AE1010" s="1" t="e">
        <f>VLOOKUP(A1010,#REF!,12,FALSE)</f>
        <v>#REF!</v>
      </c>
      <c r="AF1010" s="1">
        <f t="shared" si="140"/>
        <v>0</v>
      </c>
      <c r="AG1010" s="1">
        <f t="shared" si="141"/>
        <v>0</v>
      </c>
      <c r="AH1010" s="1">
        <f t="shared" si="142"/>
        <v>0</v>
      </c>
    </row>
    <row r="1011" spans="1:34" ht="14" x14ac:dyDescent="0.3">
      <c r="A1011" s="279"/>
      <c r="B1011" s="279"/>
      <c r="C1011" s="280"/>
      <c r="D1011" s="281"/>
      <c r="E1011" s="281"/>
      <c r="F1011" s="280"/>
      <c r="G1011" s="281"/>
      <c r="H1011" s="279"/>
      <c r="I1011" s="288" t="str">
        <f>_xlfn.IFNA(VLOOKUP(B1011,'Absence Types'!A:D,4,FALSE),"")</f>
        <v/>
      </c>
      <c r="J1011" s="110" t="str">
        <f t="shared" si="144"/>
        <v>Y</v>
      </c>
      <c r="K1011" s="110" t="str">
        <f t="shared" si="145"/>
        <v>N</v>
      </c>
      <c r="L1011" s="110" t="b">
        <f t="shared" si="146"/>
        <v>0</v>
      </c>
      <c r="M1011" s="110" t="b">
        <f t="shared" si="147"/>
        <v>0</v>
      </c>
      <c r="AC1011" s="1" t="str">
        <f t="shared" si="143"/>
        <v/>
      </c>
      <c r="AD1011" s="1" t="str">
        <f t="shared" si="139"/>
        <v/>
      </c>
      <c r="AE1011" s="1" t="e">
        <f>VLOOKUP(A1011,#REF!,12,FALSE)</f>
        <v>#REF!</v>
      </c>
      <c r="AF1011" s="1">
        <f t="shared" si="140"/>
        <v>0</v>
      </c>
      <c r="AG1011" s="1">
        <f t="shared" si="141"/>
        <v>0</v>
      </c>
      <c r="AH1011" s="1">
        <f t="shared" si="142"/>
        <v>0</v>
      </c>
    </row>
    <row r="1012" spans="1:34" ht="14" x14ac:dyDescent="0.3">
      <c r="A1012" s="279"/>
      <c r="B1012" s="279"/>
      <c r="C1012" s="280"/>
      <c r="D1012" s="281"/>
      <c r="E1012" s="281"/>
      <c r="F1012" s="280"/>
      <c r="G1012" s="281"/>
      <c r="H1012" s="279"/>
      <c r="I1012" s="288" t="str">
        <f>_xlfn.IFNA(VLOOKUP(B1012,'Absence Types'!A:D,4,FALSE),"")</f>
        <v/>
      </c>
      <c r="J1012" s="110" t="str">
        <f t="shared" si="144"/>
        <v>Y</v>
      </c>
      <c r="K1012" s="110" t="str">
        <f t="shared" si="145"/>
        <v>N</v>
      </c>
      <c r="L1012" s="110" t="b">
        <f t="shared" si="146"/>
        <v>0</v>
      </c>
      <c r="M1012" s="110" t="b">
        <f t="shared" si="147"/>
        <v>0</v>
      </c>
      <c r="AC1012" s="1" t="str">
        <f t="shared" si="143"/>
        <v/>
      </c>
      <c r="AD1012" s="1" t="str">
        <f t="shared" si="139"/>
        <v/>
      </c>
      <c r="AE1012" s="1" t="e">
        <f>VLOOKUP(A1012,#REF!,12,FALSE)</f>
        <v>#REF!</v>
      </c>
      <c r="AF1012" s="1">
        <f t="shared" si="140"/>
        <v>0</v>
      </c>
      <c r="AG1012" s="1">
        <f t="shared" si="141"/>
        <v>0</v>
      </c>
      <c r="AH1012" s="1">
        <f t="shared" si="142"/>
        <v>0</v>
      </c>
    </row>
    <row r="1013" spans="1:34" ht="14" x14ac:dyDescent="0.3">
      <c r="A1013" s="279"/>
      <c r="B1013" s="279"/>
      <c r="C1013" s="280"/>
      <c r="D1013" s="281"/>
      <c r="E1013" s="281"/>
      <c r="F1013" s="280"/>
      <c r="G1013" s="281"/>
      <c r="H1013" s="279"/>
      <c r="I1013" s="288" t="str">
        <f>_xlfn.IFNA(VLOOKUP(B1013,'Absence Types'!A:D,4,FALSE),"")</f>
        <v/>
      </c>
      <c r="J1013" s="110" t="str">
        <f t="shared" si="144"/>
        <v>Y</v>
      </c>
      <c r="K1013" s="110" t="str">
        <f t="shared" si="145"/>
        <v>N</v>
      </c>
      <c r="L1013" s="110" t="b">
        <f t="shared" si="146"/>
        <v>0</v>
      </c>
      <c r="M1013" s="110" t="b">
        <f t="shared" si="147"/>
        <v>0</v>
      </c>
      <c r="AC1013" s="1" t="str">
        <f t="shared" si="143"/>
        <v/>
      </c>
      <c r="AD1013" s="1" t="str">
        <f t="shared" si="139"/>
        <v/>
      </c>
      <c r="AE1013" s="1" t="e">
        <f>VLOOKUP(A1013,#REF!,12,FALSE)</f>
        <v>#REF!</v>
      </c>
      <c r="AF1013" s="1">
        <f t="shared" si="140"/>
        <v>0</v>
      </c>
      <c r="AG1013" s="1">
        <f t="shared" si="141"/>
        <v>0</v>
      </c>
      <c r="AH1013" s="1">
        <f t="shared" si="142"/>
        <v>0</v>
      </c>
    </row>
    <row r="1014" spans="1:34" ht="14" x14ac:dyDescent="0.3">
      <c r="A1014" s="279"/>
      <c r="B1014" s="279"/>
      <c r="C1014" s="280"/>
      <c r="D1014" s="281"/>
      <c r="E1014" s="281"/>
      <c r="F1014" s="280"/>
      <c r="G1014" s="281"/>
      <c r="H1014" s="279"/>
      <c r="I1014" s="288" t="str">
        <f>_xlfn.IFNA(VLOOKUP(B1014,'Absence Types'!A:D,4,FALSE),"")</f>
        <v/>
      </c>
      <c r="J1014" s="110" t="str">
        <f t="shared" si="144"/>
        <v>Y</v>
      </c>
      <c r="K1014" s="110" t="str">
        <f t="shared" si="145"/>
        <v>N</v>
      </c>
      <c r="L1014" s="110" t="b">
        <f t="shared" si="146"/>
        <v>0</v>
      </c>
      <c r="M1014" s="110" t="b">
        <f t="shared" si="147"/>
        <v>0</v>
      </c>
      <c r="AC1014" s="1" t="str">
        <f t="shared" si="143"/>
        <v/>
      </c>
      <c r="AD1014" s="1" t="str">
        <f t="shared" si="139"/>
        <v/>
      </c>
      <c r="AE1014" s="1" t="e">
        <f>VLOOKUP(A1014,#REF!,12,FALSE)</f>
        <v>#REF!</v>
      </c>
      <c r="AF1014" s="1">
        <f t="shared" si="140"/>
        <v>0</v>
      </c>
      <c r="AG1014" s="1">
        <f t="shared" si="141"/>
        <v>0</v>
      </c>
      <c r="AH1014" s="1">
        <f t="shared" si="142"/>
        <v>0</v>
      </c>
    </row>
    <row r="1015" spans="1:34" ht="14" x14ac:dyDescent="0.3">
      <c r="A1015" s="279"/>
      <c r="B1015" s="279"/>
      <c r="C1015" s="280"/>
      <c r="D1015" s="281"/>
      <c r="E1015" s="281"/>
      <c r="F1015" s="280"/>
      <c r="G1015" s="281"/>
      <c r="H1015" s="279"/>
      <c r="I1015" s="288" t="str">
        <f>_xlfn.IFNA(VLOOKUP(B1015,'Absence Types'!A:D,4,FALSE),"")</f>
        <v/>
      </c>
      <c r="J1015" s="110" t="str">
        <f t="shared" si="144"/>
        <v>Y</v>
      </c>
      <c r="K1015" s="110" t="str">
        <f t="shared" si="145"/>
        <v>N</v>
      </c>
      <c r="L1015" s="110" t="b">
        <f t="shared" si="146"/>
        <v>0</v>
      </c>
      <c r="M1015" s="110" t="b">
        <f t="shared" si="147"/>
        <v>0</v>
      </c>
      <c r="AC1015" s="1" t="str">
        <f t="shared" si="143"/>
        <v/>
      </c>
      <c r="AD1015" s="1" t="str">
        <f t="shared" si="139"/>
        <v/>
      </c>
      <c r="AE1015" s="1" t="e">
        <f>VLOOKUP(A1015,#REF!,12,FALSE)</f>
        <v>#REF!</v>
      </c>
      <c r="AF1015" s="1">
        <f t="shared" si="140"/>
        <v>0</v>
      </c>
      <c r="AG1015" s="1">
        <f t="shared" si="141"/>
        <v>0</v>
      </c>
      <c r="AH1015" s="1">
        <f t="shared" si="142"/>
        <v>0</v>
      </c>
    </row>
    <row r="1016" spans="1:34" ht="14" x14ac:dyDescent="0.3">
      <c r="A1016" s="279"/>
      <c r="B1016" s="279"/>
      <c r="C1016" s="280"/>
      <c r="D1016" s="281"/>
      <c r="E1016" s="281"/>
      <c r="F1016" s="280"/>
      <c r="G1016" s="281"/>
      <c r="H1016" s="279"/>
      <c r="I1016" s="288" t="str">
        <f>_xlfn.IFNA(VLOOKUP(B1016,'Absence Types'!A:D,4,FALSE),"")</f>
        <v/>
      </c>
      <c r="J1016" s="110" t="str">
        <f t="shared" si="144"/>
        <v>Y</v>
      </c>
      <c r="K1016" s="110" t="str">
        <f t="shared" si="145"/>
        <v>N</v>
      </c>
      <c r="L1016" s="110" t="b">
        <f t="shared" si="146"/>
        <v>0</v>
      </c>
      <c r="M1016" s="110" t="b">
        <f t="shared" si="147"/>
        <v>0</v>
      </c>
      <c r="AC1016" s="1" t="str">
        <f t="shared" si="143"/>
        <v/>
      </c>
      <c r="AD1016" s="1" t="str">
        <f t="shared" si="139"/>
        <v/>
      </c>
      <c r="AE1016" s="1" t="e">
        <f>VLOOKUP(A1016,#REF!,12,FALSE)</f>
        <v>#REF!</v>
      </c>
      <c r="AF1016" s="1">
        <f t="shared" si="140"/>
        <v>0</v>
      </c>
      <c r="AG1016" s="1">
        <f t="shared" si="141"/>
        <v>0</v>
      </c>
      <c r="AH1016" s="1">
        <f t="shared" si="142"/>
        <v>0</v>
      </c>
    </row>
    <row r="1017" spans="1:34" ht="14" x14ac:dyDescent="0.3">
      <c r="A1017" s="279"/>
      <c r="B1017" s="279"/>
      <c r="C1017" s="280"/>
      <c r="D1017" s="281"/>
      <c r="E1017" s="281"/>
      <c r="F1017" s="280"/>
      <c r="G1017" s="281"/>
      <c r="H1017" s="279"/>
      <c r="I1017" s="288" t="str">
        <f>_xlfn.IFNA(VLOOKUP(B1017,'Absence Types'!A:D,4,FALSE),"")</f>
        <v/>
      </c>
      <c r="J1017" s="110" t="str">
        <f t="shared" si="144"/>
        <v>Y</v>
      </c>
      <c r="K1017" s="110" t="str">
        <f t="shared" si="145"/>
        <v>N</v>
      </c>
      <c r="L1017" s="110" t="b">
        <f t="shared" si="146"/>
        <v>0</v>
      </c>
      <c r="M1017" s="110" t="b">
        <f t="shared" si="147"/>
        <v>0</v>
      </c>
      <c r="AC1017" s="1" t="str">
        <f t="shared" si="143"/>
        <v/>
      </c>
      <c r="AD1017" s="1" t="str">
        <f t="shared" si="139"/>
        <v/>
      </c>
      <c r="AE1017" s="1" t="e">
        <f>VLOOKUP(A1017,#REF!,12,FALSE)</f>
        <v>#REF!</v>
      </c>
      <c r="AF1017" s="1">
        <f t="shared" si="140"/>
        <v>0</v>
      </c>
      <c r="AG1017" s="1">
        <f t="shared" si="141"/>
        <v>0</v>
      </c>
      <c r="AH1017" s="1">
        <f t="shared" si="142"/>
        <v>0</v>
      </c>
    </row>
    <row r="1018" spans="1:34" ht="14" x14ac:dyDescent="0.3">
      <c r="A1018" s="279"/>
      <c r="B1018" s="279"/>
      <c r="C1018" s="280"/>
      <c r="D1018" s="281"/>
      <c r="E1018" s="281"/>
      <c r="F1018" s="280"/>
      <c r="G1018" s="281"/>
      <c r="H1018" s="279"/>
      <c r="I1018" s="288" t="str">
        <f>_xlfn.IFNA(VLOOKUP(B1018,'Absence Types'!A:D,4,FALSE),"")</f>
        <v/>
      </c>
      <c r="J1018" s="110" t="str">
        <f t="shared" si="144"/>
        <v>Y</v>
      </c>
      <c r="K1018" s="110" t="str">
        <f t="shared" si="145"/>
        <v>N</v>
      </c>
      <c r="L1018" s="110" t="b">
        <f t="shared" si="146"/>
        <v>0</v>
      </c>
      <c r="M1018" s="110" t="b">
        <f t="shared" si="147"/>
        <v>0</v>
      </c>
      <c r="AC1018" s="1" t="str">
        <f t="shared" si="143"/>
        <v/>
      </c>
      <c r="AD1018" s="1" t="str">
        <f t="shared" si="139"/>
        <v/>
      </c>
      <c r="AE1018" s="1" t="e">
        <f>VLOOKUP(A1018,#REF!,12,FALSE)</f>
        <v>#REF!</v>
      </c>
      <c r="AF1018" s="1">
        <f t="shared" si="140"/>
        <v>0</v>
      </c>
      <c r="AG1018" s="1">
        <f t="shared" si="141"/>
        <v>0</v>
      </c>
      <c r="AH1018" s="1">
        <f t="shared" si="142"/>
        <v>0</v>
      </c>
    </row>
    <row r="1019" spans="1:34" ht="14" x14ac:dyDescent="0.3">
      <c r="A1019" s="279"/>
      <c r="B1019" s="279"/>
      <c r="C1019" s="280"/>
      <c r="D1019" s="281"/>
      <c r="E1019" s="281"/>
      <c r="F1019" s="280"/>
      <c r="G1019" s="281"/>
      <c r="H1019" s="279"/>
      <c r="I1019" s="288" t="str">
        <f>_xlfn.IFNA(VLOOKUP(B1019,'Absence Types'!A:D,4,FALSE),"")</f>
        <v/>
      </c>
      <c r="J1019" s="110" t="str">
        <f t="shared" si="144"/>
        <v>Y</v>
      </c>
      <c r="K1019" s="110" t="str">
        <f t="shared" si="145"/>
        <v>N</v>
      </c>
      <c r="L1019" s="110" t="b">
        <f t="shared" si="146"/>
        <v>0</v>
      </c>
      <c r="M1019" s="110" t="b">
        <f t="shared" si="147"/>
        <v>0</v>
      </c>
      <c r="AC1019" s="1" t="str">
        <f t="shared" si="143"/>
        <v/>
      </c>
      <c r="AD1019" s="1" t="str">
        <f t="shared" si="139"/>
        <v/>
      </c>
      <c r="AE1019" s="1" t="e">
        <f>VLOOKUP(A1019,#REF!,12,FALSE)</f>
        <v>#REF!</v>
      </c>
      <c r="AF1019" s="1">
        <f t="shared" si="140"/>
        <v>0</v>
      </c>
      <c r="AG1019" s="1">
        <f t="shared" si="141"/>
        <v>0</v>
      </c>
      <c r="AH1019" s="1">
        <f t="shared" si="142"/>
        <v>0</v>
      </c>
    </row>
    <row r="1020" spans="1:34" ht="14" x14ac:dyDescent="0.3">
      <c r="A1020" s="279"/>
      <c r="B1020" s="279"/>
      <c r="C1020" s="280"/>
      <c r="D1020" s="281"/>
      <c r="E1020" s="281"/>
      <c r="F1020" s="280"/>
      <c r="G1020" s="281"/>
      <c r="H1020" s="279"/>
      <c r="I1020" s="288" t="str">
        <f>_xlfn.IFNA(VLOOKUP(B1020,'Absence Types'!A:D,4,FALSE),"")</f>
        <v/>
      </c>
      <c r="J1020" s="110" t="str">
        <f t="shared" si="144"/>
        <v>Y</v>
      </c>
      <c r="K1020" s="110" t="str">
        <f t="shared" si="145"/>
        <v>N</v>
      </c>
      <c r="L1020" s="110" t="b">
        <f t="shared" si="146"/>
        <v>0</v>
      </c>
      <c r="M1020" s="110" t="b">
        <f t="shared" si="147"/>
        <v>0</v>
      </c>
      <c r="AC1020" s="1" t="str">
        <f t="shared" si="143"/>
        <v/>
      </c>
      <c r="AD1020" s="1" t="str">
        <f t="shared" si="139"/>
        <v/>
      </c>
      <c r="AE1020" s="1" t="e">
        <f>VLOOKUP(A1020,#REF!,12,FALSE)</f>
        <v>#REF!</v>
      </c>
      <c r="AF1020" s="1">
        <f t="shared" si="140"/>
        <v>0</v>
      </c>
      <c r="AG1020" s="1">
        <f t="shared" si="141"/>
        <v>0</v>
      </c>
      <c r="AH1020" s="1">
        <f t="shared" si="142"/>
        <v>0</v>
      </c>
    </row>
    <row r="1021" spans="1:34" ht="14" x14ac:dyDescent="0.3">
      <c r="A1021" s="279"/>
      <c r="B1021" s="279"/>
      <c r="C1021" s="280"/>
      <c r="D1021" s="281"/>
      <c r="E1021" s="281"/>
      <c r="F1021" s="280"/>
      <c r="G1021" s="281"/>
      <c r="H1021" s="279"/>
      <c r="I1021" s="288" t="str">
        <f>_xlfn.IFNA(VLOOKUP(B1021,'Absence Types'!A:D,4,FALSE),"")</f>
        <v/>
      </c>
      <c r="J1021" s="110" t="str">
        <f t="shared" si="144"/>
        <v>Y</v>
      </c>
      <c r="K1021" s="110" t="str">
        <f t="shared" si="145"/>
        <v>N</v>
      </c>
      <c r="L1021" s="110" t="b">
        <f t="shared" si="146"/>
        <v>0</v>
      </c>
      <c r="M1021" s="110" t="b">
        <f t="shared" si="147"/>
        <v>0</v>
      </c>
      <c r="AC1021" s="1" t="str">
        <f t="shared" si="143"/>
        <v/>
      </c>
      <c r="AD1021" s="1" t="str">
        <f t="shared" si="139"/>
        <v/>
      </c>
      <c r="AE1021" s="1" t="e">
        <f>VLOOKUP(A1021,#REF!,12,FALSE)</f>
        <v>#REF!</v>
      </c>
      <c r="AF1021" s="1">
        <f t="shared" si="140"/>
        <v>0</v>
      </c>
      <c r="AG1021" s="1">
        <f t="shared" si="141"/>
        <v>0</v>
      </c>
      <c r="AH1021" s="1">
        <f t="shared" si="142"/>
        <v>0</v>
      </c>
    </row>
    <row r="1022" spans="1:34" ht="14" x14ac:dyDescent="0.3">
      <c r="A1022" s="279"/>
      <c r="B1022" s="279"/>
      <c r="C1022" s="280"/>
      <c r="D1022" s="281"/>
      <c r="E1022" s="281"/>
      <c r="F1022" s="280"/>
      <c r="G1022" s="281"/>
      <c r="H1022" s="279"/>
      <c r="I1022" s="288" t="str">
        <f>_xlfn.IFNA(VLOOKUP(B1022,'Absence Types'!A:D,4,FALSE),"")</f>
        <v/>
      </c>
      <c r="J1022" s="110" t="str">
        <f t="shared" si="144"/>
        <v>Y</v>
      </c>
      <c r="K1022" s="110" t="str">
        <f t="shared" si="145"/>
        <v>N</v>
      </c>
      <c r="L1022" s="110" t="b">
        <f t="shared" si="146"/>
        <v>0</v>
      </c>
      <c r="M1022" s="110" t="b">
        <f t="shared" si="147"/>
        <v>0</v>
      </c>
      <c r="AC1022" s="1" t="str">
        <f t="shared" si="143"/>
        <v/>
      </c>
      <c r="AD1022" s="1" t="str">
        <f t="shared" si="139"/>
        <v/>
      </c>
      <c r="AE1022" s="1" t="e">
        <f>VLOOKUP(A1022,#REF!,12,FALSE)</f>
        <v>#REF!</v>
      </c>
      <c r="AF1022" s="1">
        <f t="shared" si="140"/>
        <v>0</v>
      </c>
      <c r="AG1022" s="1">
        <f t="shared" si="141"/>
        <v>0</v>
      </c>
      <c r="AH1022" s="1">
        <f t="shared" si="142"/>
        <v>0</v>
      </c>
    </row>
    <row r="1023" spans="1:34" ht="14" x14ac:dyDescent="0.3">
      <c r="A1023" s="279"/>
      <c r="B1023" s="279"/>
      <c r="C1023" s="280"/>
      <c r="D1023" s="281"/>
      <c r="E1023" s="281"/>
      <c r="F1023" s="280"/>
      <c r="G1023" s="281"/>
      <c r="H1023" s="279"/>
      <c r="I1023" s="288" t="str">
        <f>_xlfn.IFNA(VLOOKUP(B1023,'Absence Types'!A:D,4,FALSE),"")</f>
        <v/>
      </c>
      <c r="J1023" s="110" t="str">
        <f t="shared" si="144"/>
        <v>Y</v>
      </c>
      <c r="K1023" s="110" t="str">
        <f t="shared" si="145"/>
        <v>N</v>
      </c>
      <c r="L1023" s="110" t="b">
        <f t="shared" si="146"/>
        <v>0</v>
      </c>
      <c r="M1023" s="110" t="b">
        <f t="shared" si="147"/>
        <v>0</v>
      </c>
      <c r="AC1023" s="1" t="str">
        <f t="shared" si="143"/>
        <v/>
      </c>
      <c r="AD1023" s="1" t="str">
        <f t="shared" si="139"/>
        <v/>
      </c>
      <c r="AE1023" s="1" t="e">
        <f>VLOOKUP(A1023,#REF!,12,FALSE)</f>
        <v>#REF!</v>
      </c>
      <c r="AF1023" s="1">
        <f t="shared" si="140"/>
        <v>0</v>
      </c>
      <c r="AG1023" s="1">
        <f t="shared" si="141"/>
        <v>0</v>
      </c>
      <c r="AH1023" s="1">
        <f t="shared" si="142"/>
        <v>0</v>
      </c>
    </row>
    <row r="1024" spans="1:34" ht="14" x14ac:dyDescent="0.3">
      <c r="A1024" s="279"/>
      <c r="B1024" s="279"/>
      <c r="C1024" s="280"/>
      <c r="D1024" s="281"/>
      <c r="E1024" s="281"/>
      <c r="F1024" s="280"/>
      <c r="G1024" s="281"/>
      <c r="H1024" s="279"/>
      <c r="I1024" s="288" t="str">
        <f>_xlfn.IFNA(VLOOKUP(B1024,'Absence Types'!A:D,4,FALSE),"")</f>
        <v/>
      </c>
      <c r="J1024" s="110" t="str">
        <f t="shared" si="144"/>
        <v>Y</v>
      </c>
      <c r="K1024" s="110" t="str">
        <f t="shared" si="145"/>
        <v>N</v>
      </c>
      <c r="L1024" s="110" t="b">
        <f t="shared" si="146"/>
        <v>0</v>
      </c>
      <c r="M1024" s="110" t="b">
        <f t="shared" si="147"/>
        <v>0</v>
      </c>
      <c r="AC1024" s="1" t="str">
        <f t="shared" si="143"/>
        <v/>
      </c>
      <c r="AD1024" s="1" t="str">
        <f t="shared" si="139"/>
        <v/>
      </c>
      <c r="AE1024" s="1" t="e">
        <f>VLOOKUP(A1024,#REF!,12,FALSE)</f>
        <v>#REF!</v>
      </c>
      <c r="AF1024" s="1">
        <f t="shared" si="140"/>
        <v>0</v>
      </c>
      <c r="AG1024" s="1">
        <f t="shared" si="141"/>
        <v>0</v>
      </c>
      <c r="AH1024" s="1">
        <f t="shared" si="142"/>
        <v>0</v>
      </c>
    </row>
    <row r="1025" spans="1:34" ht="14" x14ac:dyDescent="0.3">
      <c r="A1025" s="279"/>
      <c r="B1025" s="279"/>
      <c r="C1025" s="280"/>
      <c r="D1025" s="281"/>
      <c r="E1025" s="281"/>
      <c r="F1025" s="280"/>
      <c r="G1025" s="281"/>
      <c r="H1025" s="279"/>
      <c r="I1025" s="288" t="str">
        <f>_xlfn.IFNA(VLOOKUP(B1025,'Absence Types'!A:D,4,FALSE),"")</f>
        <v/>
      </c>
      <c r="J1025" s="110" t="str">
        <f t="shared" si="144"/>
        <v>Y</v>
      </c>
      <c r="K1025" s="110" t="str">
        <f t="shared" si="145"/>
        <v>N</v>
      </c>
      <c r="L1025" s="110" t="b">
        <f t="shared" si="146"/>
        <v>0</v>
      </c>
      <c r="M1025" s="110" t="b">
        <f t="shared" si="147"/>
        <v>0</v>
      </c>
      <c r="AC1025" s="1" t="str">
        <f t="shared" si="143"/>
        <v/>
      </c>
      <c r="AD1025" s="1" t="str">
        <f t="shared" si="139"/>
        <v/>
      </c>
      <c r="AE1025" s="1" t="e">
        <f>VLOOKUP(A1025,#REF!,12,FALSE)</f>
        <v>#REF!</v>
      </c>
      <c r="AF1025" s="1">
        <f t="shared" si="140"/>
        <v>0</v>
      </c>
      <c r="AG1025" s="1">
        <f t="shared" si="141"/>
        <v>0</v>
      </c>
      <c r="AH1025" s="1">
        <f t="shared" si="142"/>
        <v>0</v>
      </c>
    </row>
    <row r="1026" spans="1:34" ht="14" x14ac:dyDescent="0.3">
      <c r="A1026" s="279"/>
      <c r="B1026" s="279"/>
      <c r="C1026" s="280"/>
      <c r="D1026" s="281"/>
      <c r="E1026" s="281"/>
      <c r="F1026" s="280"/>
      <c r="G1026" s="281"/>
      <c r="H1026" s="279"/>
      <c r="I1026" s="288" t="str">
        <f>_xlfn.IFNA(VLOOKUP(B1026,'Absence Types'!A:D,4,FALSE),"")</f>
        <v/>
      </c>
      <c r="J1026" s="110" t="str">
        <f t="shared" si="144"/>
        <v>Y</v>
      </c>
      <c r="K1026" s="110" t="str">
        <f t="shared" si="145"/>
        <v>N</v>
      </c>
      <c r="L1026" s="110" t="b">
        <f t="shared" si="146"/>
        <v>0</v>
      </c>
      <c r="M1026" s="110" t="b">
        <f t="shared" si="147"/>
        <v>0</v>
      </c>
      <c r="AC1026" s="1" t="str">
        <f t="shared" si="143"/>
        <v/>
      </c>
      <c r="AD1026" s="1" t="str">
        <f t="shared" si="139"/>
        <v/>
      </c>
      <c r="AE1026" s="1" t="e">
        <f>VLOOKUP(A1026,#REF!,12,FALSE)</f>
        <v>#REF!</v>
      </c>
      <c r="AF1026" s="1">
        <f t="shared" si="140"/>
        <v>0</v>
      </c>
      <c r="AG1026" s="1">
        <f t="shared" si="141"/>
        <v>0</v>
      </c>
      <c r="AH1026" s="1">
        <f t="shared" si="142"/>
        <v>0</v>
      </c>
    </row>
    <row r="1027" spans="1:34" ht="14" x14ac:dyDescent="0.3">
      <c r="A1027" s="279"/>
      <c r="B1027" s="279"/>
      <c r="C1027" s="280"/>
      <c r="D1027" s="281"/>
      <c r="E1027" s="281"/>
      <c r="F1027" s="280"/>
      <c r="G1027" s="281"/>
      <c r="H1027" s="279"/>
      <c r="I1027" s="288" t="str">
        <f>_xlfn.IFNA(VLOOKUP(B1027,'Absence Types'!A:D,4,FALSE),"")</f>
        <v/>
      </c>
      <c r="J1027" s="110" t="str">
        <f t="shared" si="144"/>
        <v>Y</v>
      </c>
      <c r="K1027" s="110" t="str">
        <f t="shared" si="145"/>
        <v>N</v>
      </c>
      <c r="L1027" s="110" t="b">
        <f t="shared" si="146"/>
        <v>0</v>
      </c>
      <c r="M1027" s="110" t="b">
        <f t="shared" si="147"/>
        <v>0</v>
      </c>
      <c r="AC1027" s="1" t="str">
        <f t="shared" si="143"/>
        <v/>
      </c>
      <c r="AD1027" s="1" t="str">
        <f t="shared" si="139"/>
        <v/>
      </c>
      <c r="AE1027" s="1" t="e">
        <f>VLOOKUP(A1027,#REF!,12,FALSE)</f>
        <v>#REF!</v>
      </c>
      <c r="AF1027" s="1">
        <f t="shared" si="140"/>
        <v>0</v>
      </c>
      <c r="AG1027" s="1">
        <f t="shared" si="141"/>
        <v>0</v>
      </c>
      <c r="AH1027" s="1">
        <f t="shared" si="142"/>
        <v>0</v>
      </c>
    </row>
    <row r="1028" spans="1:34" ht="14" x14ac:dyDescent="0.3">
      <c r="A1028" s="279"/>
      <c r="B1028" s="279"/>
      <c r="C1028" s="280"/>
      <c r="D1028" s="281"/>
      <c r="E1028" s="281"/>
      <c r="F1028" s="280"/>
      <c r="G1028" s="281"/>
      <c r="H1028" s="279"/>
      <c r="I1028" s="288" t="str">
        <f>_xlfn.IFNA(VLOOKUP(B1028,'Absence Types'!A:D,4,FALSE),"")</f>
        <v/>
      </c>
      <c r="J1028" s="110" t="str">
        <f t="shared" si="144"/>
        <v>Y</v>
      </c>
      <c r="K1028" s="110" t="str">
        <f t="shared" si="145"/>
        <v>N</v>
      </c>
      <c r="L1028" s="110" t="b">
        <f t="shared" si="146"/>
        <v>0</v>
      </c>
      <c r="M1028" s="110" t="b">
        <f t="shared" si="147"/>
        <v>0</v>
      </c>
      <c r="AC1028" s="1" t="str">
        <f t="shared" si="143"/>
        <v/>
      </c>
      <c r="AD1028" s="1" t="str">
        <f t="shared" ref="AD1028:AD1091" si="148">IF(I1028&lt;&gt;"Days","",((F1028-C1028)+1)-(AF1028)-(AG1028)-(AH1028))</f>
        <v/>
      </c>
      <c r="AE1028" s="1" t="e">
        <f>VLOOKUP(A1028,#REF!,12,FALSE)</f>
        <v>#REF!</v>
      </c>
      <c r="AF1028" s="1">
        <f t="shared" ref="AF1028:AF1091" si="149">IF(D1028=1,0.5,0)</f>
        <v>0</v>
      </c>
      <c r="AG1028" s="1">
        <f t="shared" ref="AG1028:AG1091" si="150">IF(E1028=1,0.5,0)</f>
        <v>0</v>
      </c>
      <c r="AH1028" s="1">
        <f t="shared" ref="AH1028:AH1091" si="151">IF(G1028=1,0.5,0)</f>
        <v>0</v>
      </c>
    </row>
    <row r="1029" spans="1:34" ht="14" x14ac:dyDescent="0.3">
      <c r="A1029" s="279"/>
      <c r="B1029" s="279"/>
      <c r="C1029" s="280"/>
      <c r="D1029" s="281"/>
      <c r="E1029" s="281"/>
      <c r="F1029" s="280"/>
      <c r="G1029" s="281"/>
      <c r="H1029" s="279"/>
      <c r="I1029" s="288" t="str">
        <f>_xlfn.IFNA(VLOOKUP(B1029,'Absence Types'!A:D,4,FALSE),"")</f>
        <v/>
      </c>
      <c r="J1029" s="110" t="str">
        <f t="shared" si="144"/>
        <v>Y</v>
      </c>
      <c r="K1029" s="110" t="str">
        <f t="shared" si="145"/>
        <v>N</v>
      </c>
      <c r="L1029" s="110" t="b">
        <f t="shared" si="146"/>
        <v>0</v>
      </c>
      <c r="M1029" s="110" t="b">
        <f t="shared" si="147"/>
        <v>0</v>
      </c>
      <c r="AC1029" s="1" t="str">
        <f t="shared" ref="AC1029:AC1092" si="152">IF(I1029&lt;&gt;"Hours","",(F1029-C1029)*24)</f>
        <v/>
      </c>
      <c r="AD1029" s="1" t="str">
        <f t="shared" si="148"/>
        <v/>
      </c>
      <c r="AE1029" s="1" t="e">
        <f>VLOOKUP(A1029,#REF!,12,FALSE)</f>
        <v>#REF!</v>
      </c>
      <c r="AF1029" s="1">
        <f t="shared" si="149"/>
        <v>0</v>
      </c>
      <c r="AG1029" s="1">
        <f t="shared" si="150"/>
        <v>0</v>
      </c>
      <c r="AH1029" s="1">
        <f t="shared" si="151"/>
        <v>0</v>
      </c>
    </row>
    <row r="1030" spans="1:34" ht="14" x14ac:dyDescent="0.3">
      <c r="A1030" s="279"/>
      <c r="B1030" s="279"/>
      <c r="C1030" s="280"/>
      <c r="D1030" s="281"/>
      <c r="E1030" s="281"/>
      <c r="F1030" s="280"/>
      <c r="G1030" s="281"/>
      <c r="H1030" s="279"/>
      <c r="I1030" s="288" t="str">
        <f>_xlfn.IFNA(VLOOKUP(B1030,'Absence Types'!A:D,4,FALSE),"")</f>
        <v/>
      </c>
      <c r="J1030" s="110" t="str">
        <f t="shared" si="144"/>
        <v>Y</v>
      </c>
      <c r="K1030" s="110" t="str">
        <f t="shared" si="145"/>
        <v>N</v>
      </c>
      <c r="L1030" s="110" t="b">
        <f t="shared" si="146"/>
        <v>0</v>
      </c>
      <c r="M1030" s="110" t="b">
        <f t="shared" si="147"/>
        <v>0</v>
      </c>
      <c r="AC1030" s="1" t="str">
        <f t="shared" si="152"/>
        <v/>
      </c>
      <c r="AD1030" s="1" t="str">
        <f t="shared" si="148"/>
        <v/>
      </c>
      <c r="AE1030" s="1" t="e">
        <f>VLOOKUP(A1030,#REF!,12,FALSE)</f>
        <v>#REF!</v>
      </c>
      <c r="AF1030" s="1">
        <f t="shared" si="149"/>
        <v>0</v>
      </c>
      <c r="AG1030" s="1">
        <f t="shared" si="150"/>
        <v>0</v>
      </c>
      <c r="AH1030" s="1">
        <f t="shared" si="151"/>
        <v>0</v>
      </c>
    </row>
    <row r="1031" spans="1:34" ht="14" x14ac:dyDescent="0.3">
      <c r="A1031" s="279"/>
      <c r="B1031" s="279"/>
      <c r="C1031" s="280"/>
      <c r="D1031" s="281"/>
      <c r="E1031" s="281"/>
      <c r="F1031" s="280"/>
      <c r="G1031" s="281"/>
      <c r="H1031" s="279"/>
      <c r="I1031" s="288" t="str">
        <f>_xlfn.IFNA(VLOOKUP(B1031,'Absence Types'!A:D,4,FALSE),"")</f>
        <v/>
      </c>
      <c r="J1031" s="110" t="str">
        <f t="shared" si="144"/>
        <v>Y</v>
      </c>
      <c r="K1031" s="110" t="str">
        <f t="shared" si="145"/>
        <v>N</v>
      </c>
      <c r="L1031" s="110" t="b">
        <f t="shared" si="146"/>
        <v>0</v>
      </c>
      <c r="M1031" s="110" t="b">
        <f t="shared" si="147"/>
        <v>0</v>
      </c>
      <c r="AC1031" s="1" t="str">
        <f t="shared" si="152"/>
        <v/>
      </c>
      <c r="AD1031" s="1" t="str">
        <f t="shared" si="148"/>
        <v/>
      </c>
      <c r="AE1031" s="1" t="e">
        <f>VLOOKUP(A1031,#REF!,12,FALSE)</f>
        <v>#REF!</v>
      </c>
      <c r="AF1031" s="1">
        <f t="shared" si="149"/>
        <v>0</v>
      </c>
      <c r="AG1031" s="1">
        <f t="shared" si="150"/>
        <v>0</v>
      </c>
      <c r="AH1031" s="1">
        <f t="shared" si="151"/>
        <v>0</v>
      </c>
    </row>
    <row r="1032" spans="1:34" ht="14" x14ac:dyDescent="0.3">
      <c r="A1032" s="279"/>
      <c r="B1032" s="279"/>
      <c r="C1032" s="280"/>
      <c r="D1032" s="281"/>
      <c r="E1032" s="281"/>
      <c r="F1032" s="280"/>
      <c r="G1032" s="281"/>
      <c r="H1032" s="279"/>
      <c r="I1032" s="288" t="str">
        <f>_xlfn.IFNA(VLOOKUP(B1032,'Absence Types'!A:D,4,FALSE),"")</f>
        <v/>
      </c>
      <c r="J1032" s="110" t="str">
        <f t="shared" ref="J1032:J1095" si="153">IF((RIGHT(TEXT(C1032,"DD/MM/YYYY HH:MM:SS"),8))=(RIGHT(TEXT(F1032,"DD/MM/YYYY HH:MM:SS"),8)),"Y","N")</f>
        <v>Y</v>
      </c>
      <c r="K1032" s="110" t="str">
        <f t="shared" ref="K1032:K1095" si="154">IF(I1032="Hours","Y","N")</f>
        <v>N</v>
      </c>
      <c r="L1032" s="110" t="b">
        <f t="shared" ref="L1032:L1095" si="155">AND(J1032="N",K1032="N")</f>
        <v>0</v>
      </c>
      <c r="M1032" s="110" t="b">
        <f t="shared" ref="M1032:M1095" si="156">AND(I1032="Hours",F1032-C1032&lt;0.00001)</f>
        <v>0</v>
      </c>
      <c r="AC1032" s="1" t="str">
        <f t="shared" si="152"/>
        <v/>
      </c>
      <c r="AD1032" s="1" t="str">
        <f t="shared" si="148"/>
        <v/>
      </c>
      <c r="AE1032" s="1" t="e">
        <f>VLOOKUP(A1032,#REF!,12,FALSE)</f>
        <v>#REF!</v>
      </c>
      <c r="AF1032" s="1">
        <f t="shared" si="149"/>
        <v>0</v>
      </c>
      <c r="AG1032" s="1">
        <f t="shared" si="150"/>
        <v>0</v>
      </c>
      <c r="AH1032" s="1">
        <f t="shared" si="151"/>
        <v>0</v>
      </c>
    </row>
    <row r="1033" spans="1:34" ht="14" x14ac:dyDescent="0.3">
      <c r="A1033" s="279"/>
      <c r="B1033" s="279"/>
      <c r="C1033" s="280"/>
      <c r="D1033" s="281"/>
      <c r="E1033" s="281"/>
      <c r="F1033" s="280"/>
      <c r="G1033" s="281"/>
      <c r="H1033" s="279"/>
      <c r="I1033" s="288" t="str">
        <f>_xlfn.IFNA(VLOOKUP(B1033,'Absence Types'!A:D,4,FALSE),"")</f>
        <v/>
      </c>
      <c r="J1033" s="110" t="str">
        <f t="shared" si="153"/>
        <v>Y</v>
      </c>
      <c r="K1033" s="110" t="str">
        <f t="shared" si="154"/>
        <v>N</v>
      </c>
      <c r="L1033" s="110" t="b">
        <f t="shared" si="155"/>
        <v>0</v>
      </c>
      <c r="M1033" s="110" t="b">
        <f t="shared" si="156"/>
        <v>0</v>
      </c>
      <c r="AC1033" s="1" t="str">
        <f t="shared" si="152"/>
        <v/>
      </c>
      <c r="AD1033" s="1" t="str">
        <f t="shared" si="148"/>
        <v/>
      </c>
      <c r="AE1033" s="1" t="e">
        <f>VLOOKUP(A1033,#REF!,12,FALSE)</f>
        <v>#REF!</v>
      </c>
      <c r="AF1033" s="1">
        <f t="shared" si="149"/>
        <v>0</v>
      </c>
      <c r="AG1033" s="1">
        <f t="shared" si="150"/>
        <v>0</v>
      </c>
      <c r="AH1033" s="1">
        <f t="shared" si="151"/>
        <v>0</v>
      </c>
    </row>
    <row r="1034" spans="1:34" ht="14" x14ac:dyDescent="0.3">
      <c r="A1034" s="279"/>
      <c r="B1034" s="279"/>
      <c r="C1034" s="280"/>
      <c r="D1034" s="281"/>
      <c r="E1034" s="281"/>
      <c r="F1034" s="280"/>
      <c r="G1034" s="281"/>
      <c r="H1034" s="279"/>
      <c r="I1034" s="288" t="str">
        <f>_xlfn.IFNA(VLOOKUP(B1034,'Absence Types'!A:D,4,FALSE),"")</f>
        <v/>
      </c>
      <c r="J1034" s="110" t="str">
        <f t="shared" si="153"/>
        <v>Y</v>
      </c>
      <c r="K1034" s="110" t="str">
        <f t="shared" si="154"/>
        <v>N</v>
      </c>
      <c r="L1034" s="110" t="b">
        <f t="shared" si="155"/>
        <v>0</v>
      </c>
      <c r="M1034" s="110" t="b">
        <f t="shared" si="156"/>
        <v>0</v>
      </c>
      <c r="AC1034" s="1" t="str">
        <f t="shared" si="152"/>
        <v/>
      </c>
      <c r="AD1034" s="1" t="str">
        <f t="shared" si="148"/>
        <v/>
      </c>
      <c r="AE1034" s="1" t="e">
        <f>VLOOKUP(A1034,#REF!,12,FALSE)</f>
        <v>#REF!</v>
      </c>
      <c r="AF1034" s="1">
        <f t="shared" si="149"/>
        <v>0</v>
      </c>
      <c r="AG1034" s="1">
        <f t="shared" si="150"/>
        <v>0</v>
      </c>
      <c r="AH1034" s="1">
        <f t="shared" si="151"/>
        <v>0</v>
      </c>
    </row>
    <row r="1035" spans="1:34" ht="14" x14ac:dyDescent="0.3">
      <c r="A1035" s="279"/>
      <c r="B1035" s="279"/>
      <c r="C1035" s="280"/>
      <c r="D1035" s="281"/>
      <c r="E1035" s="281"/>
      <c r="F1035" s="280"/>
      <c r="G1035" s="281"/>
      <c r="H1035" s="279"/>
      <c r="I1035" s="288" t="str">
        <f>_xlfn.IFNA(VLOOKUP(B1035,'Absence Types'!A:D,4,FALSE),"")</f>
        <v/>
      </c>
      <c r="J1035" s="110" t="str">
        <f t="shared" si="153"/>
        <v>Y</v>
      </c>
      <c r="K1035" s="110" t="str">
        <f t="shared" si="154"/>
        <v>N</v>
      </c>
      <c r="L1035" s="110" t="b">
        <f t="shared" si="155"/>
        <v>0</v>
      </c>
      <c r="M1035" s="110" t="b">
        <f t="shared" si="156"/>
        <v>0</v>
      </c>
      <c r="AC1035" s="1" t="str">
        <f t="shared" si="152"/>
        <v/>
      </c>
      <c r="AD1035" s="1" t="str">
        <f t="shared" si="148"/>
        <v/>
      </c>
      <c r="AE1035" s="1" t="e">
        <f>VLOOKUP(A1035,#REF!,12,FALSE)</f>
        <v>#REF!</v>
      </c>
      <c r="AF1035" s="1">
        <f t="shared" si="149"/>
        <v>0</v>
      </c>
      <c r="AG1035" s="1">
        <f t="shared" si="150"/>
        <v>0</v>
      </c>
      <c r="AH1035" s="1">
        <f t="shared" si="151"/>
        <v>0</v>
      </c>
    </row>
    <row r="1036" spans="1:34" ht="14" x14ac:dyDescent="0.3">
      <c r="A1036" s="279"/>
      <c r="B1036" s="279"/>
      <c r="C1036" s="280"/>
      <c r="D1036" s="281"/>
      <c r="E1036" s="281"/>
      <c r="F1036" s="280"/>
      <c r="G1036" s="281"/>
      <c r="H1036" s="279"/>
      <c r="I1036" s="288" t="str">
        <f>_xlfn.IFNA(VLOOKUP(B1036,'Absence Types'!A:D,4,FALSE),"")</f>
        <v/>
      </c>
      <c r="J1036" s="110" t="str">
        <f t="shared" si="153"/>
        <v>Y</v>
      </c>
      <c r="K1036" s="110" t="str">
        <f t="shared" si="154"/>
        <v>N</v>
      </c>
      <c r="L1036" s="110" t="b">
        <f t="shared" si="155"/>
        <v>0</v>
      </c>
      <c r="M1036" s="110" t="b">
        <f t="shared" si="156"/>
        <v>0</v>
      </c>
      <c r="AC1036" s="1" t="str">
        <f t="shared" si="152"/>
        <v/>
      </c>
      <c r="AD1036" s="1" t="str">
        <f t="shared" si="148"/>
        <v/>
      </c>
      <c r="AE1036" s="1" t="e">
        <f>VLOOKUP(A1036,#REF!,12,FALSE)</f>
        <v>#REF!</v>
      </c>
      <c r="AF1036" s="1">
        <f t="shared" si="149"/>
        <v>0</v>
      </c>
      <c r="AG1036" s="1">
        <f t="shared" si="150"/>
        <v>0</v>
      </c>
      <c r="AH1036" s="1">
        <f t="shared" si="151"/>
        <v>0</v>
      </c>
    </row>
    <row r="1037" spans="1:34" ht="14" x14ac:dyDescent="0.3">
      <c r="A1037" s="279"/>
      <c r="B1037" s="279"/>
      <c r="C1037" s="280"/>
      <c r="D1037" s="281"/>
      <c r="E1037" s="281"/>
      <c r="F1037" s="280"/>
      <c r="G1037" s="281"/>
      <c r="H1037" s="279"/>
      <c r="I1037" s="288" t="str">
        <f>_xlfn.IFNA(VLOOKUP(B1037,'Absence Types'!A:D,4,FALSE),"")</f>
        <v/>
      </c>
      <c r="J1037" s="110" t="str">
        <f t="shared" si="153"/>
        <v>Y</v>
      </c>
      <c r="K1037" s="110" t="str">
        <f t="shared" si="154"/>
        <v>N</v>
      </c>
      <c r="L1037" s="110" t="b">
        <f t="shared" si="155"/>
        <v>0</v>
      </c>
      <c r="M1037" s="110" t="b">
        <f t="shared" si="156"/>
        <v>0</v>
      </c>
      <c r="AC1037" s="1" t="str">
        <f t="shared" si="152"/>
        <v/>
      </c>
      <c r="AD1037" s="1" t="str">
        <f t="shared" si="148"/>
        <v/>
      </c>
      <c r="AE1037" s="1" t="e">
        <f>VLOOKUP(A1037,#REF!,12,FALSE)</f>
        <v>#REF!</v>
      </c>
      <c r="AF1037" s="1">
        <f t="shared" si="149"/>
        <v>0</v>
      </c>
      <c r="AG1037" s="1">
        <f t="shared" si="150"/>
        <v>0</v>
      </c>
      <c r="AH1037" s="1">
        <f t="shared" si="151"/>
        <v>0</v>
      </c>
    </row>
    <row r="1038" spans="1:34" ht="14" x14ac:dyDescent="0.3">
      <c r="A1038" s="279"/>
      <c r="B1038" s="279"/>
      <c r="C1038" s="280"/>
      <c r="D1038" s="281"/>
      <c r="E1038" s="281"/>
      <c r="F1038" s="280"/>
      <c r="G1038" s="281"/>
      <c r="H1038" s="279"/>
      <c r="I1038" s="288" t="str">
        <f>_xlfn.IFNA(VLOOKUP(B1038,'Absence Types'!A:D,4,FALSE),"")</f>
        <v/>
      </c>
      <c r="J1038" s="110" t="str">
        <f t="shared" si="153"/>
        <v>Y</v>
      </c>
      <c r="K1038" s="110" t="str">
        <f t="shared" si="154"/>
        <v>N</v>
      </c>
      <c r="L1038" s="110" t="b">
        <f t="shared" si="155"/>
        <v>0</v>
      </c>
      <c r="M1038" s="110" t="b">
        <f t="shared" si="156"/>
        <v>0</v>
      </c>
      <c r="AC1038" s="1" t="str">
        <f t="shared" si="152"/>
        <v/>
      </c>
      <c r="AD1038" s="1" t="str">
        <f t="shared" si="148"/>
        <v/>
      </c>
      <c r="AE1038" s="1" t="e">
        <f>VLOOKUP(A1038,#REF!,12,FALSE)</f>
        <v>#REF!</v>
      </c>
      <c r="AF1038" s="1">
        <f t="shared" si="149"/>
        <v>0</v>
      </c>
      <c r="AG1038" s="1">
        <f t="shared" si="150"/>
        <v>0</v>
      </c>
      <c r="AH1038" s="1">
        <f t="shared" si="151"/>
        <v>0</v>
      </c>
    </row>
    <row r="1039" spans="1:34" ht="14" x14ac:dyDescent="0.3">
      <c r="A1039" s="279"/>
      <c r="B1039" s="279"/>
      <c r="C1039" s="280"/>
      <c r="D1039" s="281"/>
      <c r="E1039" s="281"/>
      <c r="F1039" s="280"/>
      <c r="G1039" s="281"/>
      <c r="H1039" s="279"/>
      <c r="I1039" s="288" t="str">
        <f>_xlfn.IFNA(VLOOKUP(B1039,'Absence Types'!A:D,4,FALSE),"")</f>
        <v/>
      </c>
      <c r="J1039" s="110" t="str">
        <f t="shared" si="153"/>
        <v>Y</v>
      </c>
      <c r="K1039" s="110" t="str">
        <f t="shared" si="154"/>
        <v>N</v>
      </c>
      <c r="L1039" s="110" t="b">
        <f t="shared" si="155"/>
        <v>0</v>
      </c>
      <c r="M1039" s="110" t="b">
        <f t="shared" si="156"/>
        <v>0</v>
      </c>
      <c r="AC1039" s="1" t="str">
        <f t="shared" si="152"/>
        <v/>
      </c>
      <c r="AD1039" s="1" t="str">
        <f t="shared" si="148"/>
        <v/>
      </c>
      <c r="AE1039" s="1" t="e">
        <f>VLOOKUP(A1039,#REF!,12,FALSE)</f>
        <v>#REF!</v>
      </c>
      <c r="AF1039" s="1">
        <f t="shared" si="149"/>
        <v>0</v>
      </c>
      <c r="AG1039" s="1">
        <f t="shared" si="150"/>
        <v>0</v>
      </c>
      <c r="AH1039" s="1">
        <f t="shared" si="151"/>
        <v>0</v>
      </c>
    </row>
    <row r="1040" spans="1:34" ht="14" x14ac:dyDescent="0.3">
      <c r="A1040" s="279"/>
      <c r="B1040" s="279"/>
      <c r="C1040" s="280"/>
      <c r="D1040" s="281"/>
      <c r="E1040" s="281"/>
      <c r="F1040" s="280"/>
      <c r="G1040" s="281"/>
      <c r="H1040" s="279"/>
      <c r="I1040" s="288" t="str">
        <f>_xlfn.IFNA(VLOOKUP(B1040,'Absence Types'!A:D,4,FALSE),"")</f>
        <v/>
      </c>
      <c r="J1040" s="110" t="str">
        <f t="shared" si="153"/>
        <v>Y</v>
      </c>
      <c r="K1040" s="110" t="str">
        <f t="shared" si="154"/>
        <v>N</v>
      </c>
      <c r="L1040" s="110" t="b">
        <f t="shared" si="155"/>
        <v>0</v>
      </c>
      <c r="M1040" s="110" t="b">
        <f t="shared" si="156"/>
        <v>0</v>
      </c>
      <c r="AC1040" s="1" t="str">
        <f t="shared" si="152"/>
        <v/>
      </c>
      <c r="AD1040" s="1" t="str">
        <f t="shared" si="148"/>
        <v/>
      </c>
      <c r="AE1040" s="1" t="e">
        <f>VLOOKUP(A1040,#REF!,12,FALSE)</f>
        <v>#REF!</v>
      </c>
      <c r="AF1040" s="1">
        <f t="shared" si="149"/>
        <v>0</v>
      </c>
      <c r="AG1040" s="1">
        <f t="shared" si="150"/>
        <v>0</v>
      </c>
      <c r="AH1040" s="1">
        <f t="shared" si="151"/>
        <v>0</v>
      </c>
    </row>
    <row r="1041" spans="1:34" ht="14" x14ac:dyDescent="0.3">
      <c r="A1041" s="279"/>
      <c r="B1041" s="279"/>
      <c r="C1041" s="280"/>
      <c r="D1041" s="281"/>
      <c r="E1041" s="281"/>
      <c r="F1041" s="280"/>
      <c r="G1041" s="281"/>
      <c r="H1041" s="279"/>
      <c r="I1041" s="288" t="str">
        <f>_xlfn.IFNA(VLOOKUP(B1041,'Absence Types'!A:D,4,FALSE),"")</f>
        <v/>
      </c>
      <c r="J1041" s="110" t="str">
        <f t="shared" si="153"/>
        <v>Y</v>
      </c>
      <c r="K1041" s="110" t="str">
        <f t="shared" si="154"/>
        <v>N</v>
      </c>
      <c r="L1041" s="110" t="b">
        <f t="shared" si="155"/>
        <v>0</v>
      </c>
      <c r="M1041" s="110" t="b">
        <f t="shared" si="156"/>
        <v>0</v>
      </c>
      <c r="AC1041" s="1" t="str">
        <f t="shared" si="152"/>
        <v/>
      </c>
      <c r="AD1041" s="1" t="str">
        <f t="shared" si="148"/>
        <v/>
      </c>
      <c r="AE1041" s="1" t="e">
        <f>VLOOKUP(A1041,#REF!,12,FALSE)</f>
        <v>#REF!</v>
      </c>
      <c r="AF1041" s="1">
        <f t="shared" si="149"/>
        <v>0</v>
      </c>
      <c r="AG1041" s="1">
        <f t="shared" si="150"/>
        <v>0</v>
      </c>
      <c r="AH1041" s="1">
        <f t="shared" si="151"/>
        <v>0</v>
      </c>
    </row>
    <row r="1042" spans="1:34" ht="14" x14ac:dyDescent="0.3">
      <c r="A1042" s="279"/>
      <c r="B1042" s="279"/>
      <c r="C1042" s="280"/>
      <c r="D1042" s="281"/>
      <c r="E1042" s="281"/>
      <c r="F1042" s="280"/>
      <c r="G1042" s="281"/>
      <c r="H1042" s="279"/>
      <c r="I1042" s="288" t="str">
        <f>_xlfn.IFNA(VLOOKUP(B1042,'Absence Types'!A:D,4,FALSE),"")</f>
        <v/>
      </c>
      <c r="J1042" s="110" t="str">
        <f t="shared" si="153"/>
        <v>Y</v>
      </c>
      <c r="K1042" s="110" t="str">
        <f t="shared" si="154"/>
        <v>N</v>
      </c>
      <c r="L1042" s="110" t="b">
        <f t="shared" si="155"/>
        <v>0</v>
      </c>
      <c r="M1042" s="110" t="b">
        <f t="shared" si="156"/>
        <v>0</v>
      </c>
      <c r="AC1042" s="1" t="str">
        <f t="shared" si="152"/>
        <v/>
      </c>
      <c r="AD1042" s="1" t="str">
        <f t="shared" si="148"/>
        <v/>
      </c>
      <c r="AE1042" s="1" t="e">
        <f>VLOOKUP(A1042,#REF!,12,FALSE)</f>
        <v>#REF!</v>
      </c>
      <c r="AF1042" s="1">
        <f t="shared" si="149"/>
        <v>0</v>
      </c>
      <c r="AG1042" s="1">
        <f t="shared" si="150"/>
        <v>0</v>
      </c>
      <c r="AH1042" s="1">
        <f t="shared" si="151"/>
        <v>0</v>
      </c>
    </row>
    <row r="1043" spans="1:34" ht="14" x14ac:dyDescent="0.3">
      <c r="A1043" s="279"/>
      <c r="B1043" s="279"/>
      <c r="C1043" s="280"/>
      <c r="D1043" s="281"/>
      <c r="E1043" s="281"/>
      <c r="F1043" s="280"/>
      <c r="G1043" s="281"/>
      <c r="H1043" s="279"/>
      <c r="I1043" s="288" t="str">
        <f>_xlfn.IFNA(VLOOKUP(B1043,'Absence Types'!A:D,4,FALSE),"")</f>
        <v/>
      </c>
      <c r="J1043" s="110" t="str">
        <f t="shared" si="153"/>
        <v>Y</v>
      </c>
      <c r="K1043" s="110" t="str">
        <f t="shared" si="154"/>
        <v>N</v>
      </c>
      <c r="L1043" s="110" t="b">
        <f t="shared" si="155"/>
        <v>0</v>
      </c>
      <c r="M1043" s="110" t="b">
        <f t="shared" si="156"/>
        <v>0</v>
      </c>
      <c r="AC1043" s="1" t="str">
        <f t="shared" si="152"/>
        <v/>
      </c>
      <c r="AD1043" s="1" t="str">
        <f t="shared" si="148"/>
        <v/>
      </c>
      <c r="AE1043" s="1" t="e">
        <f>VLOOKUP(A1043,#REF!,12,FALSE)</f>
        <v>#REF!</v>
      </c>
      <c r="AF1043" s="1">
        <f t="shared" si="149"/>
        <v>0</v>
      </c>
      <c r="AG1043" s="1">
        <f t="shared" si="150"/>
        <v>0</v>
      </c>
      <c r="AH1043" s="1">
        <f t="shared" si="151"/>
        <v>0</v>
      </c>
    </row>
    <row r="1044" spans="1:34" ht="14" x14ac:dyDescent="0.3">
      <c r="A1044" s="279"/>
      <c r="B1044" s="279"/>
      <c r="C1044" s="280"/>
      <c r="D1044" s="281"/>
      <c r="E1044" s="281"/>
      <c r="F1044" s="280"/>
      <c r="G1044" s="281"/>
      <c r="H1044" s="279"/>
      <c r="I1044" s="288" t="str">
        <f>_xlfn.IFNA(VLOOKUP(B1044,'Absence Types'!A:D,4,FALSE),"")</f>
        <v/>
      </c>
      <c r="J1044" s="110" t="str">
        <f t="shared" si="153"/>
        <v>Y</v>
      </c>
      <c r="K1044" s="110" t="str">
        <f t="shared" si="154"/>
        <v>N</v>
      </c>
      <c r="L1044" s="110" t="b">
        <f t="shared" si="155"/>
        <v>0</v>
      </c>
      <c r="M1044" s="110" t="b">
        <f t="shared" si="156"/>
        <v>0</v>
      </c>
      <c r="AC1044" s="1" t="str">
        <f t="shared" si="152"/>
        <v/>
      </c>
      <c r="AD1044" s="1" t="str">
        <f t="shared" si="148"/>
        <v/>
      </c>
      <c r="AE1044" s="1" t="e">
        <f>VLOOKUP(A1044,#REF!,12,FALSE)</f>
        <v>#REF!</v>
      </c>
      <c r="AF1044" s="1">
        <f t="shared" si="149"/>
        <v>0</v>
      </c>
      <c r="AG1044" s="1">
        <f t="shared" si="150"/>
        <v>0</v>
      </c>
      <c r="AH1044" s="1">
        <f t="shared" si="151"/>
        <v>0</v>
      </c>
    </row>
    <row r="1045" spans="1:34" ht="14" x14ac:dyDescent="0.3">
      <c r="A1045" s="279"/>
      <c r="B1045" s="279"/>
      <c r="C1045" s="280"/>
      <c r="D1045" s="281"/>
      <c r="E1045" s="281"/>
      <c r="F1045" s="280"/>
      <c r="G1045" s="281"/>
      <c r="H1045" s="279"/>
      <c r="I1045" s="288" t="str">
        <f>_xlfn.IFNA(VLOOKUP(B1045,'Absence Types'!A:D,4,FALSE),"")</f>
        <v/>
      </c>
      <c r="J1045" s="110" t="str">
        <f t="shared" si="153"/>
        <v>Y</v>
      </c>
      <c r="K1045" s="110" t="str">
        <f t="shared" si="154"/>
        <v>N</v>
      </c>
      <c r="L1045" s="110" t="b">
        <f t="shared" si="155"/>
        <v>0</v>
      </c>
      <c r="M1045" s="110" t="b">
        <f t="shared" si="156"/>
        <v>0</v>
      </c>
      <c r="AC1045" s="1" t="str">
        <f t="shared" si="152"/>
        <v/>
      </c>
      <c r="AD1045" s="1" t="str">
        <f t="shared" si="148"/>
        <v/>
      </c>
      <c r="AE1045" s="1" t="e">
        <f>VLOOKUP(A1045,#REF!,12,FALSE)</f>
        <v>#REF!</v>
      </c>
      <c r="AF1045" s="1">
        <f t="shared" si="149"/>
        <v>0</v>
      </c>
      <c r="AG1045" s="1">
        <f t="shared" si="150"/>
        <v>0</v>
      </c>
      <c r="AH1045" s="1">
        <f t="shared" si="151"/>
        <v>0</v>
      </c>
    </row>
    <row r="1046" spans="1:34" ht="14" x14ac:dyDescent="0.3">
      <c r="A1046" s="279"/>
      <c r="B1046" s="279"/>
      <c r="C1046" s="280"/>
      <c r="D1046" s="281"/>
      <c r="E1046" s="281"/>
      <c r="F1046" s="280"/>
      <c r="G1046" s="281"/>
      <c r="H1046" s="279"/>
      <c r="I1046" s="288" t="str">
        <f>_xlfn.IFNA(VLOOKUP(B1046,'Absence Types'!A:D,4,FALSE),"")</f>
        <v/>
      </c>
      <c r="J1046" s="110" t="str">
        <f t="shared" si="153"/>
        <v>Y</v>
      </c>
      <c r="K1046" s="110" t="str">
        <f t="shared" si="154"/>
        <v>N</v>
      </c>
      <c r="L1046" s="110" t="b">
        <f t="shared" si="155"/>
        <v>0</v>
      </c>
      <c r="M1046" s="110" t="b">
        <f t="shared" si="156"/>
        <v>0</v>
      </c>
      <c r="AC1046" s="1" t="str">
        <f t="shared" si="152"/>
        <v/>
      </c>
      <c r="AD1046" s="1" t="str">
        <f t="shared" si="148"/>
        <v/>
      </c>
      <c r="AE1046" s="1" t="e">
        <f>VLOOKUP(A1046,#REF!,12,FALSE)</f>
        <v>#REF!</v>
      </c>
      <c r="AF1046" s="1">
        <f t="shared" si="149"/>
        <v>0</v>
      </c>
      <c r="AG1046" s="1">
        <f t="shared" si="150"/>
        <v>0</v>
      </c>
      <c r="AH1046" s="1">
        <f t="shared" si="151"/>
        <v>0</v>
      </c>
    </row>
    <row r="1047" spans="1:34" ht="14" x14ac:dyDescent="0.3">
      <c r="A1047" s="279"/>
      <c r="B1047" s="279"/>
      <c r="C1047" s="280"/>
      <c r="D1047" s="281"/>
      <c r="E1047" s="281"/>
      <c r="F1047" s="280"/>
      <c r="G1047" s="281"/>
      <c r="H1047" s="279"/>
      <c r="I1047" s="288" t="str">
        <f>_xlfn.IFNA(VLOOKUP(B1047,'Absence Types'!A:D,4,FALSE),"")</f>
        <v/>
      </c>
      <c r="J1047" s="110" t="str">
        <f t="shared" si="153"/>
        <v>Y</v>
      </c>
      <c r="K1047" s="110" t="str">
        <f t="shared" si="154"/>
        <v>N</v>
      </c>
      <c r="L1047" s="110" t="b">
        <f t="shared" si="155"/>
        <v>0</v>
      </c>
      <c r="M1047" s="110" t="b">
        <f t="shared" si="156"/>
        <v>0</v>
      </c>
      <c r="AC1047" s="1" t="str">
        <f t="shared" si="152"/>
        <v/>
      </c>
      <c r="AD1047" s="1" t="str">
        <f t="shared" si="148"/>
        <v/>
      </c>
      <c r="AE1047" s="1" t="e">
        <f>VLOOKUP(A1047,#REF!,12,FALSE)</f>
        <v>#REF!</v>
      </c>
      <c r="AF1047" s="1">
        <f t="shared" si="149"/>
        <v>0</v>
      </c>
      <c r="AG1047" s="1">
        <f t="shared" si="150"/>
        <v>0</v>
      </c>
      <c r="AH1047" s="1">
        <f t="shared" si="151"/>
        <v>0</v>
      </c>
    </row>
    <row r="1048" spans="1:34" ht="14" x14ac:dyDescent="0.3">
      <c r="A1048" s="279"/>
      <c r="B1048" s="279"/>
      <c r="C1048" s="280"/>
      <c r="D1048" s="281"/>
      <c r="E1048" s="281"/>
      <c r="F1048" s="280"/>
      <c r="G1048" s="281"/>
      <c r="H1048" s="279"/>
      <c r="I1048" s="288" t="str">
        <f>_xlfn.IFNA(VLOOKUP(B1048,'Absence Types'!A:D,4,FALSE),"")</f>
        <v/>
      </c>
      <c r="J1048" s="110" t="str">
        <f t="shared" si="153"/>
        <v>Y</v>
      </c>
      <c r="K1048" s="110" t="str">
        <f t="shared" si="154"/>
        <v>N</v>
      </c>
      <c r="L1048" s="110" t="b">
        <f t="shared" si="155"/>
        <v>0</v>
      </c>
      <c r="M1048" s="110" t="b">
        <f t="shared" si="156"/>
        <v>0</v>
      </c>
      <c r="AC1048" s="1" t="str">
        <f t="shared" si="152"/>
        <v/>
      </c>
      <c r="AD1048" s="1" t="str">
        <f t="shared" si="148"/>
        <v/>
      </c>
      <c r="AE1048" s="1" t="e">
        <f>VLOOKUP(A1048,#REF!,12,FALSE)</f>
        <v>#REF!</v>
      </c>
      <c r="AF1048" s="1">
        <f t="shared" si="149"/>
        <v>0</v>
      </c>
      <c r="AG1048" s="1">
        <f t="shared" si="150"/>
        <v>0</v>
      </c>
      <c r="AH1048" s="1">
        <f t="shared" si="151"/>
        <v>0</v>
      </c>
    </row>
    <row r="1049" spans="1:34" ht="14" x14ac:dyDescent="0.3">
      <c r="A1049" s="279"/>
      <c r="B1049" s="279"/>
      <c r="C1049" s="280"/>
      <c r="D1049" s="281"/>
      <c r="E1049" s="281"/>
      <c r="F1049" s="280"/>
      <c r="G1049" s="281"/>
      <c r="H1049" s="279"/>
      <c r="I1049" s="288" t="str">
        <f>_xlfn.IFNA(VLOOKUP(B1049,'Absence Types'!A:D,4,FALSE),"")</f>
        <v/>
      </c>
      <c r="J1049" s="110" t="str">
        <f t="shared" si="153"/>
        <v>Y</v>
      </c>
      <c r="K1049" s="110" t="str">
        <f t="shared" si="154"/>
        <v>N</v>
      </c>
      <c r="L1049" s="110" t="b">
        <f t="shared" si="155"/>
        <v>0</v>
      </c>
      <c r="M1049" s="110" t="b">
        <f t="shared" si="156"/>
        <v>0</v>
      </c>
      <c r="AC1049" s="1" t="str">
        <f t="shared" si="152"/>
        <v/>
      </c>
      <c r="AD1049" s="1" t="str">
        <f t="shared" si="148"/>
        <v/>
      </c>
      <c r="AE1049" s="1" t="e">
        <f>VLOOKUP(A1049,#REF!,12,FALSE)</f>
        <v>#REF!</v>
      </c>
      <c r="AF1049" s="1">
        <f t="shared" si="149"/>
        <v>0</v>
      </c>
      <c r="AG1049" s="1">
        <f t="shared" si="150"/>
        <v>0</v>
      </c>
      <c r="AH1049" s="1">
        <f t="shared" si="151"/>
        <v>0</v>
      </c>
    </row>
    <row r="1050" spans="1:34" ht="14" x14ac:dyDescent="0.3">
      <c r="A1050" s="279"/>
      <c r="B1050" s="279"/>
      <c r="C1050" s="280"/>
      <c r="D1050" s="281"/>
      <c r="E1050" s="281"/>
      <c r="F1050" s="280"/>
      <c r="G1050" s="281"/>
      <c r="H1050" s="279"/>
      <c r="I1050" s="288" t="str">
        <f>_xlfn.IFNA(VLOOKUP(B1050,'Absence Types'!A:D,4,FALSE),"")</f>
        <v/>
      </c>
      <c r="J1050" s="110" t="str">
        <f t="shared" si="153"/>
        <v>Y</v>
      </c>
      <c r="K1050" s="110" t="str">
        <f t="shared" si="154"/>
        <v>N</v>
      </c>
      <c r="L1050" s="110" t="b">
        <f t="shared" si="155"/>
        <v>0</v>
      </c>
      <c r="M1050" s="110" t="b">
        <f t="shared" si="156"/>
        <v>0</v>
      </c>
      <c r="AC1050" s="1" t="str">
        <f t="shared" si="152"/>
        <v/>
      </c>
      <c r="AD1050" s="1" t="str">
        <f t="shared" si="148"/>
        <v/>
      </c>
      <c r="AE1050" s="1" t="e">
        <f>VLOOKUP(A1050,#REF!,12,FALSE)</f>
        <v>#REF!</v>
      </c>
      <c r="AF1050" s="1">
        <f t="shared" si="149"/>
        <v>0</v>
      </c>
      <c r="AG1050" s="1">
        <f t="shared" si="150"/>
        <v>0</v>
      </c>
      <c r="AH1050" s="1">
        <f t="shared" si="151"/>
        <v>0</v>
      </c>
    </row>
    <row r="1051" spans="1:34" ht="14" x14ac:dyDescent="0.3">
      <c r="A1051" s="279"/>
      <c r="B1051" s="279"/>
      <c r="C1051" s="280"/>
      <c r="D1051" s="281"/>
      <c r="E1051" s="281"/>
      <c r="F1051" s="280"/>
      <c r="G1051" s="281"/>
      <c r="H1051" s="279"/>
      <c r="I1051" s="288" t="str">
        <f>_xlfn.IFNA(VLOOKUP(B1051,'Absence Types'!A:D,4,FALSE),"")</f>
        <v/>
      </c>
      <c r="J1051" s="110" t="str">
        <f t="shared" si="153"/>
        <v>Y</v>
      </c>
      <c r="K1051" s="110" t="str">
        <f t="shared" si="154"/>
        <v>N</v>
      </c>
      <c r="L1051" s="110" t="b">
        <f t="shared" si="155"/>
        <v>0</v>
      </c>
      <c r="M1051" s="110" t="b">
        <f t="shared" si="156"/>
        <v>0</v>
      </c>
      <c r="AC1051" s="1" t="str">
        <f t="shared" si="152"/>
        <v/>
      </c>
      <c r="AD1051" s="1" t="str">
        <f t="shared" si="148"/>
        <v/>
      </c>
      <c r="AE1051" s="1" t="e">
        <f>VLOOKUP(A1051,#REF!,12,FALSE)</f>
        <v>#REF!</v>
      </c>
      <c r="AF1051" s="1">
        <f t="shared" si="149"/>
        <v>0</v>
      </c>
      <c r="AG1051" s="1">
        <f t="shared" si="150"/>
        <v>0</v>
      </c>
      <c r="AH1051" s="1">
        <f t="shared" si="151"/>
        <v>0</v>
      </c>
    </row>
    <row r="1052" spans="1:34" ht="14" x14ac:dyDescent="0.3">
      <c r="A1052" s="279"/>
      <c r="B1052" s="279"/>
      <c r="C1052" s="280"/>
      <c r="D1052" s="281"/>
      <c r="E1052" s="281"/>
      <c r="F1052" s="280"/>
      <c r="G1052" s="281"/>
      <c r="H1052" s="279"/>
      <c r="I1052" s="288" t="str">
        <f>_xlfn.IFNA(VLOOKUP(B1052,'Absence Types'!A:D,4,FALSE),"")</f>
        <v/>
      </c>
      <c r="J1052" s="110" t="str">
        <f t="shared" si="153"/>
        <v>Y</v>
      </c>
      <c r="K1052" s="110" t="str">
        <f t="shared" si="154"/>
        <v>N</v>
      </c>
      <c r="L1052" s="110" t="b">
        <f t="shared" si="155"/>
        <v>0</v>
      </c>
      <c r="M1052" s="110" t="b">
        <f t="shared" si="156"/>
        <v>0</v>
      </c>
      <c r="AC1052" s="1" t="str">
        <f t="shared" si="152"/>
        <v/>
      </c>
      <c r="AD1052" s="1" t="str">
        <f t="shared" si="148"/>
        <v/>
      </c>
      <c r="AE1052" s="1" t="e">
        <f>VLOOKUP(A1052,#REF!,12,FALSE)</f>
        <v>#REF!</v>
      </c>
      <c r="AF1052" s="1">
        <f t="shared" si="149"/>
        <v>0</v>
      </c>
      <c r="AG1052" s="1">
        <f t="shared" si="150"/>
        <v>0</v>
      </c>
      <c r="AH1052" s="1">
        <f t="shared" si="151"/>
        <v>0</v>
      </c>
    </row>
    <row r="1053" spans="1:34" ht="14" x14ac:dyDescent="0.3">
      <c r="A1053" s="279"/>
      <c r="B1053" s="279"/>
      <c r="C1053" s="280"/>
      <c r="D1053" s="281"/>
      <c r="E1053" s="281"/>
      <c r="F1053" s="280"/>
      <c r="G1053" s="281"/>
      <c r="H1053" s="279"/>
      <c r="I1053" s="288" t="str">
        <f>_xlfn.IFNA(VLOOKUP(B1053,'Absence Types'!A:D,4,FALSE),"")</f>
        <v/>
      </c>
      <c r="J1053" s="110" t="str">
        <f t="shared" si="153"/>
        <v>Y</v>
      </c>
      <c r="K1053" s="110" t="str">
        <f t="shared" si="154"/>
        <v>N</v>
      </c>
      <c r="L1053" s="110" t="b">
        <f t="shared" si="155"/>
        <v>0</v>
      </c>
      <c r="M1053" s="110" t="b">
        <f t="shared" si="156"/>
        <v>0</v>
      </c>
      <c r="AC1053" s="1" t="str">
        <f t="shared" si="152"/>
        <v/>
      </c>
      <c r="AD1053" s="1" t="str">
        <f t="shared" si="148"/>
        <v/>
      </c>
      <c r="AE1053" s="1" t="e">
        <f>VLOOKUP(A1053,#REF!,12,FALSE)</f>
        <v>#REF!</v>
      </c>
      <c r="AF1053" s="1">
        <f t="shared" si="149"/>
        <v>0</v>
      </c>
      <c r="AG1053" s="1">
        <f t="shared" si="150"/>
        <v>0</v>
      </c>
      <c r="AH1053" s="1">
        <f t="shared" si="151"/>
        <v>0</v>
      </c>
    </row>
    <row r="1054" spans="1:34" ht="14" x14ac:dyDescent="0.3">
      <c r="A1054" s="279"/>
      <c r="B1054" s="279"/>
      <c r="C1054" s="280"/>
      <c r="D1054" s="281"/>
      <c r="E1054" s="281"/>
      <c r="F1054" s="280"/>
      <c r="G1054" s="281"/>
      <c r="H1054" s="279"/>
      <c r="I1054" s="288" t="str">
        <f>_xlfn.IFNA(VLOOKUP(B1054,'Absence Types'!A:D,4,FALSE),"")</f>
        <v/>
      </c>
      <c r="J1054" s="110" t="str">
        <f t="shared" si="153"/>
        <v>Y</v>
      </c>
      <c r="K1054" s="110" t="str">
        <f t="shared" si="154"/>
        <v>N</v>
      </c>
      <c r="L1054" s="110" t="b">
        <f t="shared" si="155"/>
        <v>0</v>
      </c>
      <c r="M1054" s="110" t="b">
        <f t="shared" si="156"/>
        <v>0</v>
      </c>
      <c r="AC1054" s="1" t="str">
        <f t="shared" si="152"/>
        <v/>
      </c>
      <c r="AD1054" s="1" t="str">
        <f t="shared" si="148"/>
        <v/>
      </c>
      <c r="AE1054" s="1" t="e">
        <f>VLOOKUP(A1054,#REF!,12,FALSE)</f>
        <v>#REF!</v>
      </c>
      <c r="AF1054" s="1">
        <f t="shared" si="149"/>
        <v>0</v>
      </c>
      <c r="AG1054" s="1">
        <f t="shared" si="150"/>
        <v>0</v>
      </c>
      <c r="AH1054" s="1">
        <f t="shared" si="151"/>
        <v>0</v>
      </c>
    </row>
    <row r="1055" spans="1:34" ht="14" x14ac:dyDescent="0.3">
      <c r="A1055" s="279"/>
      <c r="B1055" s="279"/>
      <c r="C1055" s="280"/>
      <c r="D1055" s="281"/>
      <c r="E1055" s="281"/>
      <c r="F1055" s="280"/>
      <c r="G1055" s="281"/>
      <c r="H1055" s="279"/>
      <c r="I1055" s="288" t="str">
        <f>_xlfn.IFNA(VLOOKUP(B1055,'Absence Types'!A:D,4,FALSE),"")</f>
        <v/>
      </c>
      <c r="J1055" s="110" t="str">
        <f t="shared" si="153"/>
        <v>Y</v>
      </c>
      <c r="K1055" s="110" t="str">
        <f t="shared" si="154"/>
        <v>N</v>
      </c>
      <c r="L1055" s="110" t="b">
        <f t="shared" si="155"/>
        <v>0</v>
      </c>
      <c r="M1055" s="110" t="b">
        <f t="shared" si="156"/>
        <v>0</v>
      </c>
      <c r="AC1055" s="1" t="str">
        <f t="shared" si="152"/>
        <v/>
      </c>
      <c r="AD1055" s="1" t="str">
        <f t="shared" si="148"/>
        <v/>
      </c>
      <c r="AE1055" s="1" t="e">
        <f>VLOOKUP(A1055,#REF!,12,FALSE)</f>
        <v>#REF!</v>
      </c>
      <c r="AF1055" s="1">
        <f t="shared" si="149"/>
        <v>0</v>
      </c>
      <c r="AG1055" s="1">
        <f t="shared" si="150"/>
        <v>0</v>
      </c>
      <c r="AH1055" s="1">
        <f t="shared" si="151"/>
        <v>0</v>
      </c>
    </row>
    <row r="1056" spans="1:34" ht="14" x14ac:dyDescent="0.3">
      <c r="A1056" s="279"/>
      <c r="B1056" s="279"/>
      <c r="C1056" s="280"/>
      <c r="D1056" s="281"/>
      <c r="E1056" s="281"/>
      <c r="F1056" s="280"/>
      <c r="G1056" s="281"/>
      <c r="H1056" s="279"/>
      <c r="I1056" s="288" t="str">
        <f>_xlfn.IFNA(VLOOKUP(B1056,'Absence Types'!A:D,4,FALSE),"")</f>
        <v/>
      </c>
      <c r="J1056" s="110" t="str">
        <f t="shared" si="153"/>
        <v>Y</v>
      </c>
      <c r="K1056" s="110" t="str">
        <f t="shared" si="154"/>
        <v>N</v>
      </c>
      <c r="L1056" s="110" t="b">
        <f t="shared" si="155"/>
        <v>0</v>
      </c>
      <c r="M1056" s="110" t="b">
        <f t="shared" si="156"/>
        <v>0</v>
      </c>
      <c r="AC1056" s="1" t="str">
        <f t="shared" si="152"/>
        <v/>
      </c>
      <c r="AD1056" s="1" t="str">
        <f t="shared" si="148"/>
        <v/>
      </c>
      <c r="AE1056" s="1" t="e">
        <f>VLOOKUP(A1056,#REF!,12,FALSE)</f>
        <v>#REF!</v>
      </c>
      <c r="AF1056" s="1">
        <f t="shared" si="149"/>
        <v>0</v>
      </c>
      <c r="AG1056" s="1">
        <f t="shared" si="150"/>
        <v>0</v>
      </c>
      <c r="AH1056" s="1">
        <f t="shared" si="151"/>
        <v>0</v>
      </c>
    </row>
    <row r="1057" spans="1:34" ht="14" x14ac:dyDescent="0.3">
      <c r="A1057" s="279"/>
      <c r="B1057" s="279"/>
      <c r="C1057" s="280"/>
      <c r="D1057" s="281"/>
      <c r="E1057" s="281"/>
      <c r="F1057" s="280"/>
      <c r="G1057" s="281"/>
      <c r="H1057" s="279"/>
      <c r="I1057" s="288" t="str">
        <f>_xlfn.IFNA(VLOOKUP(B1057,'Absence Types'!A:D,4,FALSE),"")</f>
        <v/>
      </c>
      <c r="J1057" s="110" t="str">
        <f t="shared" si="153"/>
        <v>Y</v>
      </c>
      <c r="K1057" s="110" t="str">
        <f t="shared" si="154"/>
        <v>N</v>
      </c>
      <c r="L1057" s="110" t="b">
        <f t="shared" si="155"/>
        <v>0</v>
      </c>
      <c r="M1057" s="110" t="b">
        <f t="shared" si="156"/>
        <v>0</v>
      </c>
      <c r="AC1057" s="1" t="str">
        <f t="shared" si="152"/>
        <v/>
      </c>
      <c r="AD1057" s="1" t="str">
        <f t="shared" si="148"/>
        <v/>
      </c>
      <c r="AE1057" s="1" t="e">
        <f>VLOOKUP(A1057,#REF!,12,FALSE)</f>
        <v>#REF!</v>
      </c>
      <c r="AF1057" s="1">
        <f t="shared" si="149"/>
        <v>0</v>
      </c>
      <c r="AG1057" s="1">
        <f t="shared" si="150"/>
        <v>0</v>
      </c>
      <c r="AH1057" s="1">
        <f t="shared" si="151"/>
        <v>0</v>
      </c>
    </row>
    <row r="1058" spans="1:34" ht="14" x14ac:dyDescent="0.3">
      <c r="A1058" s="279"/>
      <c r="B1058" s="279"/>
      <c r="C1058" s="280"/>
      <c r="D1058" s="281"/>
      <c r="E1058" s="281"/>
      <c r="F1058" s="280"/>
      <c r="G1058" s="281"/>
      <c r="H1058" s="279"/>
      <c r="I1058" s="288" t="str">
        <f>_xlfn.IFNA(VLOOKUP(B1058,'Absence Types'!A:D,4,FALSE),"")</f>
        <v/>
      </c>
      <c r="J1058" s="110" t="str">
        <f t="shared" si="153"/>
        <v>Y</v>
      </c>
      <c r="K1058" s="110" t="str">
        <f t="shared" si="154"/>
        <v>N</v>
      </c>
      <c r="L1058" s="110" t="b">
        <f t="shared" si="155"/>
        <v>0</v>
      </c>
      <c r="M1058" s="110" t="b">
        <f t="shared" si="156"/>
        <v>0</v>
      </c>
      <c r="AC1058" s="1" t="str">
        <f t="shared" si="152"/>
        <v/>
      </c>
      <c r="AD1058" s="1" t="str">
        <f t="shared" si="148"/>
        <v/>
      </c>
      <c r="AE1058" s="1" t="e">
        <f>VLOOKUP(A1058,#REF!,12,FALSE)</f>
        <v>#REF!</v>
      </c>
      <c r="AF1058" s="1">
        <f t="shared" si="149"/>
        <v>0</v>
      </c>
      <c r="AG1058" s="1">
        <f t="shared" si="150"/>
        <v>0</v>
      </c>
      <c r="AH1058" s="1">
        <f t="shared" si="151"/>
        <v>0</v>
      </c>
    </row>
    <row r="1059" spans="1:34" ht="14" x14ac:dyDescent="0.3">
      <c r="A1059" s="279"/>
      <c r="B1059" s="279"/>
      <c r="C1059" s="280"/>
      <c r="D1059" s="281"/>
      <c r="E1059" s="281"/>
      <c r="F1059" s="280"/>
      <c r="G1059" s="281"/>
      <c r="H1059" s="279"/>
      <c r="I1059" s="288" t="str">
        <f>_xlfn.IFNA(VLOOKUP(B1059,'Absence Types'!A:D,4,FALSE),"")</f>
        <v/>
      </c>
      <c r="J1059" s="110" t="str">
        <f t="shared" si="153"/>
        <v>Y</v>
      </c>
      <c r="K1059" s="110" t="str">
        <f t="shared" si="154"/>
        <v>N</v>
      </c>
      <c r="L1059" s="110" t="b">
        <f t="shared" si="155"/>
        <v>0</v>
      </c>
      <c r="M1059" s="110" t="b">
        <f t="shared" si="156"/>
        <v>0</v>
      </c>
      <c r="AC1059" s="1" t="str">
        <f t="shared" si="152"/>
        <v/>
      </c>
      <c r="AD1059" s="1" t="str">
        <f t="shared" si="148"/>
        <v/>
      </c>
      <c r="AE1059" s="1" t="e">
        <f>VLOOKUP(A1059,#REF!,12,FALSE)</f>
        <v>#REF!</v>
      </c>
      <c r="AF1059" s="1">
        <f t="shared" si="149"/>
        <v>0</v>
      </c>
      <c r="AG1059" s="1">
        <f t="shared" si="150"/>
        <v>0</v>
      </c>
      <c r="AH1059" s="1">
        <f t="shared" si="151"/>
        <v>0</v>
      </c>
    </row>
    <row r="1060" spans="1:34" ht="14" x14ac:dyDescent="0.3">
      <c r="A1060" s="279"/>
      <c r="B1060" s="279"/>
      <c r="C1060" s="280"/>
      <c r="D1060" s="281"/>
      <c r="E1060" s="281"/>
      <c r="F1060" s="280"/>
      <c r="G1060" s="281"/>
      <c r="H1060" s="279"/>
      <c r="I1060" s="288" t="str">
        <f>_xlfn.IFNA(VLOOKUP(B1060,'Absence Types'!A:D,4,FALSE),"")</f>
        <v/>
      </c>
      <c r="J1060" s="110" t="str">
        <f t="shared" si="153"/>
        <v>Y</v>
      </c>
      <c r="K1060" s="110" t="str">
        <f t="shared" si="154"/>
        <v>N</v>
      </c>
      <c r="L1060" s="110" t="b">
        <f t="shared" si="155"/>
        <v>0</v>
      </c>
      <c r="M1060" s="110" t="b">
        <f t="shared" si="156"/>
        <v>0</v>
      </c>
      <c r="AC1060" s="1" t="str">
        <f t="shared" si="152"/>
        <v/>
      </c>
      <c r="AD1060" s="1" t="str">
        <f t="shared" si="148"/>
        <v/>
      </c>
      <c r="AE1060" s="1" t="e">
        <f>VLOOKUP(A1060,#REF!,12,FALSE)</f>
        <v>#REF!</v>
      </c>
      <c r="AF1060" s="1">
        <f t="shared" si="149"/>
        <v>0</v>
      </c>
      <c r="AG1060" s="1">
        <f t="shared" si="150"/>
        <v>0</v>
      </c>
      <c r="AH1060" s="1">
        <f t="shared" si="151"/>
        <v>0</v>
      </c>
    </row>
    <row r="1061" spans="1:34" ht="14" x14ac:dyDescent="0.3">
      <c r="A1061" s="279"/>
      <c r="B1061" s="279"/>
      <c r="C1061" s="280"/>
      <c r="D1061" s="281"/>
      <c r="E1061" s="281"/>
      <c r="F1061" s="280"/>
      <c r="G1061" s="281"/>
      <c r="H1061" s="279"/>
      <c r="I1061" s="288" t="str">
        <f>_xlfn.IFNA(VLOOKUP(B1061,'Absence Types'!A:D,4,FALSE),"")</f>
        <v/>
      </c>
      <c r="J1061" s="110" t="str">
        <f t="shared" si="153"/>
        <v>Y</v>
      </c>
      <c r="K1061" s="110" t="str">
        <f t="shared" si="154"/>
        <v>N</v>
      </c>
      <c r="L1061" s="110" t="b">
        <f t="shared" si="155"/>
        <v>0</v>
      </c>
      <c r="M1061" s="110" t="b">
        <f t="shared" si="156"/>
        <v>0</v>
      </c>
      <c r="AC1061" s="1" t="str">
        <f t="shared" si="152"/>
        <v/>
      </c>
      <c r="AD1061" s="1" t="str">
        <f t="shared" si="148"/>
        <v/>
      </c>
      <c r="AE1061" s="1" t="e">
        <f>VLOOKUP(A1061,#REF!,12,FALSE)</f>
        <v>#REF!</v>
      </c>
      <c r="AF1061" s="1">
        <f t="shared" si="149"/>
        <v>0</v>
      </c>
      <c r="AG1061" s="1">
        <f t="shared" si="150"/>
        <v>0</v>
      </c>
      <c r="AH1061" s="1">
        <f t="shared" si="151"/>
        <v>0</v>
      </c>
    </row>
    <row r="1062" spans="1:34" ht="14" x14ac:dyDescent="0.3">
      <c r="A1062" s="279"/>
      <c r="B1062" s="279"/>
      <c r="C1062" s="280"/>
      <c r="D1062" s="281"/>
      <c r="E1062" s="281"/>
      <c r="F1062" s="280"/>
      <c r="G1062" s="281"/>
      <c r="H1062" s="279"/>
      <c r="I1062" s="288" t="str">
        <f>_xlfn.IFNA(VLOOKUP(B1062,'Absence Types'!A:D,4,FALSE),"")</f>
        <v/>
      </c>
      <c r="J1062" s="110" t="str">
        <f t="shared" si="153"/>
        <v>Y</v>
      </c>
      <c r="K1062" s="110" t="str">
        <f t="shared" si="154"/>
        <v>N</v>
      </c>
      <c r="L1062" s="110" t="b">
        <f t="shared" si="155"/>
        <v>0</v>
      </c>
      <c r="M1062" s="110" t="b">
        <f t="shared" si="156"/>
        <v>0</v>
      </c>
      <c r="AC1062" s="1" t="str">
        <f t="shared" si="152"/>
        <v/>
      </c>
      <c r="AD1062" s="1" t="str">
        <f t="shared" si="148"/>
        <v/>
      </c>
      <c r="AE1062" s="1" t="e">
        <f>VLOOKUP(A1062,#REF!,12,FALSE)</f>
        <v>#REF!</v>
      </c>
      <c r="AF1062" s="1">
        <f t="shared" si="149"/>
        <v>0</v>
      </c>
      <c r="AG1062" s="1">
        <f t="shared" si="150"/>
        <v>0</v>
      </c>
      <c r="AH1062" s="1">
        <f t="shared" si="151"/>
        <v>0</v>
      </c>
    </row>
    <row r="1063" spans="1:34" ht="14" x14ac:dyDescent="0.3">
      <c r="A1063" s="279"/>
      <c r="B1063" s="279"/>
      <c r="C1063" s="280"/>
      <c r="D1063" s="281"/>
      <c r="E1063" s="281"/>
      <c r="F1063" s="280"/>
      <c r="G1063" s="281"/>
      <c r="H1063" s="279"/>
      <c r="I1063" s="288" t="str">
        <f>_xlfn.IFNA(VLOOKUP(B1063,'Absence Types'!A:D,4,FALSE),"")</f>
        <v/>
      </c>
      <c r="J1063" s="110" t="str">
        <f t="shared" si="153"/>
        <v>Y</v>
      </c>
      <c r="K1063" s="110" t="str">
        <f t="shared" si="154"/>
        <v>N</v>
      </c>
      <c r="L1063" s="110" t="b">
        <f t="shared" si="155"/>
        <v>0</v>
      </c>
      <c r="M1063" s="110" t="b">
        <f t="shared" si="156"/>
        <v>0</v>
      </c>
      <c r="AC1063" s="1" t="str">
        <f t="shared" si="152"/>
        <v/>
      </c>
      <c r="AD1063" s="1" t="str">
        <f t="shared" si="148"/>
        <v/>
      </c>
      <c r="AE1063" s="1" t="e">
        <f>VLOOKUP(A1063,#REF!,12,FALSE)</f>
        <v>#REF!</v>
      </c>
      <c r="AF1063" s="1">
        <f t="shared" si="149"/>
        <v>0</v>
      </c>
      <c r="AG1063" s="1">
        <f t="shared" si="150"/>
        <v>0</v>
      </c>
      <c r="AH1063" s="1">
        <f t="shared" si="151"/>
        <v>0</v>
      </c>
    </row>
    <row r="1064" spans="1:34" ht="14" x14ac:dyDescent="0.3">
      <c r="A1064" s="279"/>
      <c r="B1064" s="279"/>
      <c r="C1064" s="280"/>
      <c r="D1064" s="281"/>
      <c r="E1064" s="281"/>
      <c r="F1064" s="280"/>
      <c r="G1064" s="281"/>
      <c r="H1064" s="279"/>
      <c r="I1064" s="288" t="str">
        <f>_xlfn.IFNA(VLOOKUP(B1064,'Absence Types'!A:D,4,FALSE),"")</f>
        <v/>
      </c>
      <c r="J1064" s="110" t="str">
        <f t="shared" si="153"/>
        <v>Y</v>
      </c>
      <c r="K1064" s="110" t="str">
        <f t="shared" si="154"/>
        <v>N</v>
      </c>
      <c r="L1064" s="110" t="b">
        <f t="shared" si="155"/>
        <v>0</v>
      </c>
      <c r="M1064" s="110" t="b">
        <f t="shared" si="156"/>
        <v>0</v>
      </c>
      <c r="AC1064" s="1" t="str">
        <f t="shared" si="152"/>
        <v/>
      </c>
      <c r="AD1064" s="1" t="str">
        <f t="shared" si="148"/>
        <v/>
      </c>
      <c r="AE1064" s="1" t="e">
        <f>VLOOKUP(A1064,#REF!,12,FALSE)</f>
        <v>#REF!</v>
      </c>
      <c r="AF1064" s="1">
        <f t="shared" si="149"/>
        <v>0</v>
      </c>
      <c r="AG1064" s="1">
        <f t="shared" si="150"/>
        <v>0</v>
      </c>
      <c r="AH1064" s="1">
        <f t="shared" si="151"/>
        <v>0</v>
      </c>
    </row>
    <row r="1065" spans="1:34" ht="14" x14ac:dyDescent="0.3">
      <c r="A1065" s="279"/>
      <c r="B1065" s="279"/>
      <c r="C1065" s="280"/>
      <c r="D1065" s="281"/>
      <c r="E1065" s="281"/>
      <c r="F1065" s="280"/>
      <c r="G1065" s="281"/>
      <c r="H1065" s="279"/>
      <c r="I1065" s="288" t="str">
        <f>_xlfn.IFNA(VLOOKUP(B1065,'Absence Types'!A:D,4,FALSE),"")</f>
        <v/>
      </c>
      <c r="J1065" s="110" t="str">
        <f t="shared" si="153"/>
        <v>Y</v>
      </c>
      <c r="K1065" s="110" t="str">
        <f t="shared" si="154"/>
        <v>N</v>
      </c>
      <c r="L1065" s="110" t="b">
        <f t="shared" si="155"/>
        <v>0</v>
      </c>
      <c r="M1065" s="110" t="b">
        <f t="shared" si="156"/>
        <v>0</v>
      </c>
      <c r="AC1065" s="1" t="str">
        <f t="shared" si="152"/>
        <v/>
      </c>
      <c r="AD1065" s="1" t="str">
        <f t="shared" si="148"/>
        <v/>
      </c>
      <c r="AE1065" s="1" t="e">
        <f>VLOOKUP(A1065,#REF!,12,FALSE)</f>
        <v>#REF!</v>
      </c>
      <c r="AF1065" s="1">
        <f t="shared" si="149"/>
        <v>0</v>
      </c>
      <c r="AG1065" s="1">
        <f t="shared" si="150"/>
        <v>0</v>
      </c>
      <c r="AH1065" s="1">
        <f t="shared" si="151"/>
        <v>0</v>
      </c>
    </row>
    <row r="1066" spans="1:34" ht="14" x14ac:dyDescent="0.3">
      <c r="A1066" s="279"/>
      <c r="B1066" s="279"/>
      <c r="C1066" s="280"/>
      <c r="D1066" s="281"/>
      <c r="E1066" s="281"/>
      <c r="F1066" s="280"/>
      <c r="G1066" s="281"/>
      <c r="H1066" s="279"/>
      <c r="I1066" s="288" t="str">
        <f>_xlfn.IFNA(VLOOKUP(B1066,'Absence Types'!A:D,4,FALSE),"")</f>
        <v/>
      </c>
      <c r="J1066" s="110" t="str">
        <f t="shared" si="153"/>
        <v>Y</v>
      </c>
      <c r="K1066" s="110" t="str">
        <f t="shared" si="154"/>
        <v>N</v>
      </c>
      <c r="L1066" s="110" t="b">
        <f t="shared" si="155"/>
        <v>0</v>
      </c>
      <c r="M1066" s="110" t="b">
        <f t="shared" si="156"/>
        <v>0</v>
      </c>
      <c r="AC1066" s="1" t="str">
        <f t="shared" si="152"/>
        <v/>
      </c>
      <c r="AD1066" s="1" t="str">
        <f t="shared" si="148"/>
        <v/>
      </c>
      <c r="AE1066" s="1" t="e">
        <f>VLOOKUP(A1066,#REF!,12,FALSE)</f>
        <v>#REF!</v>
      </c>
      <c r="AF1066" s="1">
        <f t="shared" si="149"/>
        <v>0</v>
      </c>
      <c r="AG1066" s="1">
        <f t="shared" si="150"/>
        <v>0</v>
      </c>
      <c r="AH1066" s="1">
        <f t="shared" si="151"/>
        <v>0</v>
      </c>
    </row>
    <row r="1067" spans="1:34" ht="14" x14ac:dyDescent="0.3">
      <c r="A1067" s="279"/>
      <c r="B1067" s="279"/>
      <c r="C1067" s="280"/>
      <c r="D1067" s="281"/>
      <c r="E1067" s="281"/>
      <c r="F1067" s="280"/>
      <c r="G1067" s="281"/>
      <c r="H1067" s="279"/>
      <c r="I1067" s="288" t="str">
        <f>_xlfn.IFNA(VLOOKUP(B1067,'Absence Types'!A:D,4,FALSE),"")</f>
        <v/>
      </c>
      <c r="J1067" s="110" t="str">
        <f t="shared" si="153"/>
        <v>Y</v>
      </c>
      <c r="K1067" s="110" t="str">
        <f t="shared" si="154"/>
        <v>N</v>
      </c>
      <c r="L1067" s="110" t="b">
        <f t="shared" si="155"/>
        <v>0</v>
      </c>
      <c r="M1067" s="110" t="b">
        <f t="shared" si="156"/>
        <v>0</v>
      </c>
      <c r="AC1067" s="1" t="str">
        <f t="shared" si="152"/>
        <v/>
      </c>
      <c r="AD1067" s="1" t="str">
        <f t="shared" si="148"/>
        <v/>
      </c>
      <c r="AE1067" s="1" t="e">
        <f>VLOOKUP(A1067,#REF!,12,FALSE)</f>
        <v>#REF!</v>
      </c>
      <c r="AF1067" s="1">
        <f t="shared" si="149"/>
        <v>0</v>
      </c>
      <c r="AG1067" s="1">
        <f t="shared" si="150"/>
        <v>0</v>
      </c>
      <c r="AH1067" s="1">
        <f t="shared" si="151"/>
        <v>0</v>
      </c>
    </row>
    <row r="1068" spans="1:34" ht="14" x14ac:dyDescent="0.3">
      <c r="A1068" s="279"/>
      <c r="B1068" s="279"/>
      <c r="C1068" s="280"/>
      <c r="D1068" s="281"/>
      <c r="E1068" s="281"/>
      <c r="F1068" s="280"/>
      <c r="G1068" s="281"/>
      <c r="H1068" s="279"/>
      <c r="I1068" s="288" t="str">
        <f>_xlfn.IFNA(VLOOKUP(B1068,'Absence Types'!A:D,4,FALSE),"")</f>
        <v/>
      </c>
      <c r="J1068" s="110" t="str">
        <f t="shared" si="153"/>
        <v>Y</v>
      </c>
      <c r="K1068" s="110" t="str">
        <f t="shared" si="154"/>
        <v>N</v>
      </c>
      <c r="L1068" s="110" t="b">
        <f t="shared" si="155"/>
        <v>0</v>
      </c>
      <c r="M1068" s="110" t="b">
        <f t="shared" si="156"/>
        <v>0</v>
      </c>
      <c r="AC1068" s="1" t="str">
        <f t="shared" si="152"/>
        <v/>
      </c>
      <c r="AD1068" s="1" t="str">
        <f t="shared" si="148"/>
        <v/>
      </c>
      <c r="AE1068" s="1" t="e">
        <f>VLOOKUP(A1068,#REF!,12,FALSE)</f>
        <v>#REF!</v>
      </c>
      <c r="AF1068" s="1">
        <f t="shared" si="149"/>
        <v>0</v>
      </c>
      <c r="AG1068" s="1">
        <f t="shared" si="150"/>
        <v>0</v>
      </c>
      <c r="AH1068" s="1">
        <f t="shared" si="151"/>
        <v>0</v>
      </c>
    </row>
    <row r="1069" spans="1:34" ht="14" x14ac:dyDescent="0.3">
      <c r="A1069" s="279"/>
      <c r="B1069" s="279"/>
      <c r="C1069" s="280"/>
      <c r="D1069" s="281"/>
      <c r="E1069" s="281"/>
      <c r="F1069" s="280"/>
      <c r="G1069" s="281"/>
      <c r="H1069" s="279"/>
      <c r="I1069" s="288" t="str">
        <f>_xlfn.IFNA(VLOOKUP(B1069,'Absence Types'!A:D,4,FALSE),"")</f>
        <v/>
      </c>
      <c r="J1069" s="110" t="str">
        <f t="shared" si="153"/>
        <v>Y</v>
      </c>
      <c r="K1069" s="110" t="str">
        <f t="shared" si="154"/>
        <v>N</v>
      </c>
      <c r="L1069" s="110" t="b">
        <f t="shared" si="155"/>
        <v>0</v>
      </c>
      <c r="M1069" s="110" t="b">
        <f t="shared" si="156"/>
        <v>0</v>
      </c>
      <c r="AC1069" s="1" t="str">
        <f t="shared" si="152"/>
        <v/>
      </c>
      <c r="AD1069" s="1" t="str">
        <f t="shared" si="148"/>
        <v/>
      </c>
      <c r="AE1069" s="1" t="e">
        <f>VLOOKUP(A1069,#REF!,12,FALSE)</f>
        <v>#REF!</v>
      </c>
      <c r="AF1069" s="1">
        <f t="shared" si="149"/>
        <v>0</v>
      </c>
      <c r="AG1069" s="1">
        <f t="shared" si="150"/>
        <v>0</v>
      </c>
      <c r="AH1069" s="1">
        <f t="shared" si="151"/>
        <v>0</v>
      </c>
    </row>
    <row r="1070" spans="1:34" ht="14" x14ac:dyDescent="0.3">
      <c r="A1070" s="279"/>
      <c r="B1070" s="279"/>
      <c r="C1070" s="280"/>
      <c r="D1070" s="281"/>
      <c r="E1070" s="281"/>
      <c r="F1070" s="280"/>
      <c r="G1070" s="281"/>
      <c r="H1070" s="279"/>
      <c r="I1070" s="288" t="str">
        <f>_xlfn.IFNA(VLOOKUP(B1070,'Absence Types'!A:D,4,FALSE),"")</f>
        <v/>
      </c>
      <c r="J1070" s="110" t="str">
        <f t="shared" si="153"/>
        <v>Y</v>
      </c>
      <c r="K1070" s="110" t="str">
        <f t="shared" si="154"/>
        <v>N</v>
      </c>
      <c r="L1070" s="110" t="b">
        <f t="shared" si="155"/>
        <v>0</v>
      </c>
      <c r="M1070" s="110" t="b">
        <f t="shared" si="156"/>
        <v>0</v>
      </c>
      <c r="AC1070" s="1" t="str">
        <f t="shared" si="152"/>
        <v/>
      </c>
      <c r="AD1070" s="1" t="str">
        <f t="shared" si="148"/>
        <v/>
      </c>
      <c r="AE1070" s="1" t="e">
        <f>VLOOKUP(A1070,#REF!,12,FALSE)</f>
        <v>#REF!</v>
      </c>
      <c r="AF1070" s="1">
        <f t="shared" si="149"/>
        <v>0</v>
      </c>
      <c r="AG1070" s="1">
        <f t="shared" si="150"/>
        <v>0</v>
      </c>
      <c r="AH1070" s="1">
        <f t="shared" si="151"/>
        <v>0</v>
      </c>
    </row>
    <row r="1071" spans="1:34" ht="14" x14ac:dyDescent="0.3">
      <c r="A1071" s="279"/>
      <c r="B1071" s="279"/>
      <c r="C1071" s="280"/>
      <c r="D1071" s="281"/>
      <c r="E1071" s="281"/>
      <c r="F1071" s="280"/>
      <c r="G1071" s="281"/>
      <c r="H1071" s="279"/>
      <c r="I1071" s="288" t="str">
        <f>_xlfn.IFNA(VLOOKUP(B1071,'Absence Types'!A:D,4,FALSE),"")</f>
        <v/>
      </c>
      <c r="J1071" s="110" t="str">
        <f t="shared" si="153"/>
        <v>Y</v>
      </c>
      <c r="K1071" s="110" t="str">
        <f t="shared" si="154"/>
        <v>N</v>
      </c>
      <c r="L1071" s="110" t="b">
        <f t="shared" si="155"/>
        <v>0</v>
      </c>
      <c r="M1071" s="110" t="b">
        <f t="shared" si="156"/>
        <v>0</v>
      </c>
      <c r="AC1071" s="1" t="str">
        <f t="shared" si="152"/>
        <v/>
      </c>
      <c r="AD1071" s="1" t="str">
        <f t="shared" si="148"/>
        <v/>
      </c>
      <c r="AE1071" s="1" t="e">
        <f>VLOOKUP(A1071,#REF!,12,FALSE)</f>
        <v>#REF!</v>
      </c>
      <c r="AF1071" s="1">
        <f t="shared" si="149"/>
        <v>0</v>
      </c>
      <c r="AG1071" s="1">
        <f t="shared" si="150"/>
        <v>0</v>
      </c>
      <c r="AH1071" s="1">
        <f t="shared" si="151"/>
        <v>0</v>
      </c>
    </row>
    <row r="1072" spans="1:34" ht="14" x14ac:dyDescent="0.3">
      <c r="A1072" s="279"/>
      <c r="B1072" s="279"/>
      <c r="C1072" s="280"/>
      <c r="D1072" s="281"/>
      <c r="E1072" s="281"/>
      <c r="F1072" s="280"/>
      <c r="G1072" s="281"/>
      <c r="H1072" s="279"/>
      <c r="I1072" s="288" t="str">
        <f>_xlfn.IFNA(VLOOKUP(B1072,'Absence Types'!A:D,4,FALSE),"")</f>
        <v/>
      </c>
      <c r="J1072" s="110" t="str">
        <f t="shared" si="153"/>
        <v>Y</v>
      </c>
      <c r="K1072" s="110" t="str">
        <f t="shared" si="154"/>
        <v>N</v>
      </c>
      <c r="L1072" s="110" t="b">
        <f t="shared" si="155"/>
        <v>0</v>
      </c>
      <c r="M1072" s="110" t="b">
        <f t="shared" si="156"/>
        <v>0</v>
      </c>
      <c r="AC1072" s="1" t="str">
        <f t="shared" si="152"/>
        <v/>
      </c>
      <c r="AD1072" s="1" t="str">
        <f t="shared" si="148"/>
        <v/>
      </c>
      <c r="AE1072" s="1" t="e">
        <f>VLOOKUP(A1072,#REF!,12,FALSE)</f>
        <v>#REF!</v>
      </c>
      <c r="AF1072" s="1">
        <f t="shared" si="149"/>
        <v>0</v>
      </c>
      <c r="AG1072" s="1">
        <f t="shared" si="150"/>
        <v>0</v>
      </c>
      <c r="AH1072" s="1">
        <f t="shared" si="151"/>
        <v>0</v>
      </c>
    </row>
    <row r="1073" spans="1:34" ht="14" x14ac:dyDescent="0.3">
      <c r="A1073" s="279"/>
      <c r="B1073" s="279"/>
      <c r="C1073" s="280"/>
      <c r="D1073" s="281"/>
      <c r="E1073" s="281"/>
      <c r="F1073" s="280"/>
      <c r="G1073" s="281"/>
      <c r="H1073" s="279"/>
      <c r="I1073" s="288" t="str">
        <f>_xlfn.IFNA(VLOOKUP(B1073,'Absence Types'!A:D,4,FALSE),"")</f>
        <v/>
      </c>
      <c r="J1073" s="110" t="str">
        <f t="shared" si="153"/>
        <v>Y</v>
      </c>
      <c r="K1073" s="110" t="str">
        <f t="shared" si="154"/>
        <v>N</v>
      </c>
      <c r="L1073" s="110" t="b">
        <f t="shared" si="155"/>
        <v>0</v>
      </c>
      <c r="M1073" s="110" t="b">
        <f t="shared" si="156"/>
        <v>0</v>
      </c>
      <c r="AC1073" s="1" t="str">
        <f t="shared" si="152"/>
        <v/>
      </c>
      <c r="AD1073" s="1" t="str">
        <f t="shared" si="148"/>
        <v/>
      </c>
      <c r="AE1073" s="1" t="e">
        <f>VLOOKUP(A1073,#REF!,12,FALSE)</f>
        <v>#REF!</v>
      </c>
      <c r="AF1073" s="1">
        <f t="shared" si="149"/>
        <v>0</v>
      </c>
      <c r="AG1073" s="1">
        <f t="shared" si="150"/>
        <v>0</v>
      </c>
      <c r="AH1073" s="1">
        <f t="shared" si="151"/>
        <v>0</v>
      </c>
    </row>
    <row r="1074" spans="1:34" ht="14" x14ac:dyDescent="0.3">
      <c r="A1074" s="279"/>
      <c r="B1074" s="279"/>
      <c r="C1074" s="280"/>
      <c r="D1074" s="281"/>
      <c r="E1074" s="281"/>
      <c r="F1074" s="280"/>
      <c r="G1074" s="281"/>
      <c r="H1074" s="279"/>
      <c r="I1074" s="288" t="str">
        <f>_xlfn.IFNA(VLOOKUP(B1074,'Absence Types'!A:D,4,FALSE),"")</f>
        <v/>
      </c>
      <c r="J1074" s="110" t="str">
        <f t="shared" si="153"/>
        <v>Y</v>
      </c>
      <c r="K1074" s="110" t="str">
        <f t="shared" si="154"/>
        <v>N</v>
      </c>
      <c r="L1074" s="110" t="b">
        <f t="shared" si="155"/>
        <v>0</v>
      </c>
      <c r="M1074" s="110" t="b">
        <f t="shared" si="156"/>
        <v>0</v>
      </c>
      <c r="AC1074" s="1" t="str">
        <f t="shared" si="152"/>
        <v/>
      </c>
      <c r="AD1074" s="1" t="str">
        <f t="shared" si="148"/>
        <v/>
      </c>
      <c r="AE1074" s="1" t="e">
        <f>VLOOKUP(A1074,#REF!,12,FALSE)</f>
        <v>#REF!</v>
      </c>
      <c r="AF1074" s="1">
        <f t="shared" si="149"/>
        <v>0</v>
      </c>
      <c r="AG1074" s="1">
        <f t="shared" si="150"/>
        <v>0</v>
      </c>
      <c r="AH1074" s="1">
        <f t="shared" si="151"/>
        <v>0</v>
      </c>
    </row>
    <row r="1075" spans="1:34" ht="14" x14ac:dyDescent="0.3">
      <c r="A1075" s="279"/>
      <c r="B1075" s="279"/>
      <c r="C1075" s="280"/>
      <c r="D1075" s="281"/>
      <c r="E1075" s="281"/>
      <c r="F1075" s="280"/>
      <c r="G1075" s="281"/>
      <c r="H1075" s="279"/>
      <c r="I1075" s="288" t="str">
        <f>_xlfn.IFNA(VLOOKUP(B1075,'Absence Types'!A:D,4,FALSE),"")</f>
        <v/>
      </c>
      <c r="J1075" s="110" t="str">
        <f t="shared" si="153"/>
        <v>Y</v>
      </c>
      <c r="K1075" s="110" t="str">
        <f t="shared" si="154"/>
        <v>N</v>
      </c>
      <c r="L1075" s="110" t="b">
        <f t="shared" si="155"/>
        <v>0</v>
      </c>
      <c r="M1075" s="110" t="b">
        <f t="shared" si="156"/>
        <v>0</v>
      </c>
      <c r="AC1075" s="1" t="str">
        <f t="shared" si="152"/>
        <v/>
      </c>
      <c r="AD1075" s="1" t="str">
        <f t="shared" si="148"/>
        <v/>
      </c>
      <c r="AE1075" s="1" t="e">
        <f>VLOOKUP(A1075,#REF!,12,FALSE)</f>
        <v>#REF!</v>
      </c>
      <c r="AF1075" s="1">
        <f t="shared" si="149"/>
        <v>0</v>
      </c>
      <c r="AG1075" s="1">
        <f t="shared" si="150"/>
        <v>0</v>
      </c>
      <c r="AH1075" s="1">
        <f t="shared" si="151"/>
        <v>0</v>
      </c>
    </row>
    <row r="1076" spans="1:34" ht="14" x14ac:dyDescent="0.3">
      <c r="A1076" s="279"/>
      <c r="B1076" s="279"/>
      <c r="C1076" s="280"/>
      <c r="D1076" s="281"/>
      <c r="E1076" s="281"/>
      <c r="F1076" s="280"/>
      <c r="G1076" s="281"/>
      <c r="H1076" s="279"/>
      <c r="I1076" s="288" t="str">
        <f>_xlfn.IFNA(VLOOKUP(B1076,'Absence Types'!A:D,4,FALSE),"")</f>
        <v/>
      </c>
      <c r="J1076" s="110" t="str">
        <f t="shared" si="153"/>
        <v>Y</v>
      </c>
      <c r="K1076" s="110" t="str">
        <f t="shared" si="154"/>
        <v>N</v>
      </c>
      <c r="L1076" s="110" t="b">
        <f t="shared" si="155"/>
        <v>0</v>
      </c>
      <c r="M1076" s="110" t="b">
        <f t="shared" si="156"/>
        <v>0</v>
      </c>
      <c r="AC1076" s="1" t="str">
        <f t="shared" si="152"/>
        <v/>
      </c>
      <c r="AD1076" s="1" t="str">
        <f t="shared" si="148"/>
        <v/>
      </c>
      <c r="AE1076" s="1" t="e">
        <f>VLOOKUP(A1076,#REF!,12,FALSE)</f>
        <v>#REF!</v>
      </c>
      <c r="AF1076" s="1">
        <f t="shared" si="149"/>
        <v>0</v>
      </c>
      <c r="AG1076" s="1">
        <f t="shared" si="150"/>
        <v>0</v>
      </c>
      <c r="AH1076" s="1">
        <f t="shared" si="151"/>
        <v>0</v>
      </c>
    </row>
    <row r="1077" spans="1:34" ht="14" x14ac:dyDescent="0.3">
      <c r="A1077" s="279"/>
      <c r="B1077" s="279"/>
      <c r="C1077" s="280"/>
      <c r="D1077" s="281"/>
      <c r="E1077" s="281"/>
      <c r="F1077" s="280"/>
      <c r="G1077" s="281"/>
      <c r="H1077" s="279"/>
      <c r="I1077" s="288" t="str">
        <f>_xlfn.IFNA(VLOOKUP(B1077,'Absence Types'!A:D,4,FALSE),"")</f>
        <v/>
      </c>
      <c r="J1077" s="110" t="str">
        <f t="shared" si="153"/>
        <v>Y</v>
      </c>
      <c r="K1077" s="110" t="str">
        <f t="shared" si="154"/>
        <v>N</v>
      </c>
      <c r="L1077" s="110" t="b">
        <f t="shared" si="155"/>
        <v>0</v>
      </c>
      <c r="M1077" s="110" t="b">
        <f t="shared" si="156"/>
        <v>0</v>
      </c>
      <c r="AC1077" s="1" t="str">
        <f t="shared" si="152"/>
        <v/>
      </c>
      <c r="AD1077" s="1" t="str">
        <f t="shared" si="148"/>
        <v/>
      </c>
      <c r="AE1077" s="1" t="e">
        <f>VLOOKUP(A1077,#REF!,12,FALSE)</f>
        <v>#REF!</v>
      </c>
      <c r="AF1077" s="1">
        <f t="shared" si="149"/>
        <v>0</v>
      </c>
      <c r="AG1077" s="1">
        <f t="shared" si="150"/>
        <v>0</v>
      </c>
      <c r="AH1077" s="1">
        <f t="shared" si="151"/>
        <v>0</v>
      </c>
    </row>
    <row r="1078" spans="1:34" ht="14" x14ac:dyDescent="0.3">
      <c r="A1078" s="279"/>
      <c r="B1078" s="279"/>
      <c r="C1078" s="280"/>
      <c r="D1078" s="281"/>
      <c r="E1078" s="281"/>
      <c r="F1078" s="280"/>
      <c r="G1078" s="281"/>
      <c r="H1078" s="279"/>
      <c r="I1078" s="288" t="str">
        <f>_xlfn.IFNA(VLOOKUP(B1078,'Absence Types'!A:D,4,FALSE),"")</f>
        <v/>
      </c>
      <c r="J1078" s="110" t="str">
        <f t="shared" si="153"/>
        <v>Y</v>
      </c>
      <c r="K1078" s="110" t="str">
        <f t="shared" si="154"/>
        <v>N</v>
      </c>
      <c r="L1078" s="110" t="b">
        <f t="shared" si="155"/>
        <v>0</v>
      </c>
      <c r="M1078" s="110" t="b">
        <f t="shared" si="156"/>
        <v>0</v>
      </c>
      <c r="AC1078" s="1" t="str">
        <f t="shared" si="152"/>
        <v/>
      </c>
      <c r="AD1078" s="1" t="str">
        <f t="shared" si="148"/>
        <v/>
      </c>
      <c r="AE1078" s="1" t="e">
        <f>VLOOKUP(A1078,#REF!,12,FALSE)</f>
        <v>#REF!</v>
      </c>
      <c r="AF1078" s="1">
        <f t="shared" si="149"/>
        <v>0</v>
      </c>
      <c r="AG1078" s="1">
        <f t="shared" si="150"/>
        <v>0</v>
      </c>
      <c r="AH1078" s="1">
        <f t="shared" si="151"/>
        <v>0</v>
      </c>
    </row>
    <row r="1079" spans="1:34" ht="14" x14ac:dyDescent="0.3">
      <c r="A1079" s="279"/>
      <c r="B1079" s="279"/>
      <c r="C1079" s="280"/>
      <c r="D1079" s="281"/>
      <c r="E1079" s="281"/>
      <c r="F1079" s="280"/>
      <c r="G1079" s="281"/>
      <c r="H1079" s="279"/>
      <c r="I1079" s="288" t="str">
        <f>_xlfn.IFNA(VLOOKUP(B1079,'Absence Types'!A:D,4,FALSE),"")</f>
        <v/>
      </c>
      <c r="J1079" s="110" t="str">
        <f t="shared" si="153"/>
        <v>Y</v>
      </c>
      <c r="K1079" s="110" t="str">
        <f t="shared" si="154"/>
        <v>N</v>
      </c>
      <c r="L1079" s="110" t="b">
        <f t="shared" si="155"/>
        <v>0</v>
      </c>
      <c r="M1079" s="110" t="b">
        <f t="shared" si="156"/>
        <v>0</v>
      </c>
      <c r="AC1079" s="1" t="str">
        <f t="shared" si="152"/>
        <v/>
      </c>
      <c r="AD1079" s="1" t="str">
        <f t="shared" si="148"/>
        <v/>
      </c>
      <c r="AE1079" s="1" t="e">
        <f>VLOOKUP(A1079,#REF!,12,FALSE)</f>
        <v>#REF!</v>
      </c>
      <c r="AF1079" s="1">
        <f t="shared" si="149"/>
        <v>0</v>
      </c>
      <c r="AG1079" s="1">
        <f t="shared" si="150"/>
        <v>0</v>
      </c>
      <c r="AH1079" s="1">
        <f t="shared" si="151"/>
        <v>0</v>
      </c>
    </row>
    <row r="1080" spans="1:34" ht="14" x14ac:dyDescent="0.3">
      <c r="A1080" s="279"/>
      <c r="B1080" s="279"/>
      <c r="C1080" s="280"/>
      <c r="D1080" s="281"/>
      <c r="E1080" s="281"/>
      <c r="F1080" s="280"/>
      <c r="G1080" s="281"/>
      <c r="H1080" s="279"/>
      <c r="I1080" s="288" t="str">
        <f>_xlfn.IFNA(VLOOKUP(B1080,'Absence Types'!A:D,4,FALSE),"")</f>
        <v/>
      </c>
      <c r="J1080" s="110" t="str">
        <f t="shared" si="153"/>
        <v>Y</v>
      </c>
      <c r="K1080" s="110" t="str">
        <f t="shared" si="154"/>
        <v>N</v>
      </c>
      <c r="L1080" s="110" t="b">
        <f t="shared" si="155"/>
        <v>0</v>
      </c>
      <c r="M1080" s="110" t="b">
        <f t="shared" si="156"/>
        <v>0</v>
      </c>
      <c r="AC1080" s="1" t="str">
        <f t="shared" si="152"/>
        <v/>
      </c>
      <c r="AD1080" s="1" t="str">
        <f t="shared" si="148"/>
        <v/>
      </c>
      <c r="AE1080" s="1" t="e">
        <f>VLOOKUP(A1080,#REF!,12,FALSE)</f>
        <v>#REF!</v>
      </c>
      <c r="AF1080" s="1">
        <f t="shared" si="149"/>
        <v>0</v>
      </c>
      <c r="AG1080" s="1">
        <f t="shared" si="150"/>
        <v>0</v>
      </c>
      <c r="AH1080" s="1">
        <f t="shared" si="151"/>
        <v>0</v>
      </c>
    </row>
    <row r="1081" spans="1:34" ht="14" x14ac:dyDescent="0.3">
      <c r="A1081" s="279"/>
      <c r="B1081" s="279"/>
      <c r="C1081" s="280"/>
      <c r="D1081" s="281"/>
      <c r="E1081" s="281"/>
      <c r="F1081" s="280"/>
      <c r="G1081" s="281"/>
      <c r="H1081" s="279"/>
      <c r="I1081" s="288" t="str">
        <f>_xlfn.IFNA(VLOOKUP(B1081,'Absence Types'!A:D,4,FALSE),"")</f>
        <v/>
      </c>
      <c r="J1081" s="110" t="str">
        <f t="shared" si="153"/>
        <v>Y</v>
      </c>
      <c r="K1081" s="110" t="str">
        <f t="shared" si="154"/>
        <v>N</v>
      </c>
      <c r="L1081" s="110" t="b">
        <f t="shared" si="155"/>
        <v>0</v>
      </c>
      <c r="M1081" s="110" t="b">
        <f t="shared" si="156"/>
        <v>0</v>
      </c>
      <c r="AC1081" s="1" t="str">
        <f t="shared" si="152"/>
        <v/>
      </c>
      <c r="AD1081" s="1" t="str">
        <f t="shared" si="148"/>
        <v/>
      </c>
      <c r="AE1081" s="1" t="e">
        <f>VLOOKUP(A1081,#REF!,12,FALSE)</f>
        <v>#REF!</v>
      </c>
      <c r="AF1081" s="1">
        <f t="shared" si="149"/>
        <v>0</v>
      </c>
      <c r="AG1081" s="1">
        <f t="shared" si="150"/>
        <v>0</v>
      </c>
      <c r="AH1081" s="1">
        <f t="shared" si="151"/>
        <v>0</v>
      </c>
    </row>
    <row r="1082" spans="1:34" ht="14" x14ac:dyDescent="0.3">
      <c r="A1082" s="279"/>
      <c r="B1082" s="279"/>
      <c r="C1082" s="280"/>
      <c r="D1082" s="281"/>
      <c r="E1082" s="281"/>
      <c r="F1082" s="280"/>
      <c r="G1082" s="281"/>
      <c r="H1082" s="279"/>
      <c r="I1082" s="288" t="str">
        <f>_xlfn.IFNA(VLOOKUP(B1082,'Absence Types'!A:D,4,FALSE),"")</f>
        <v/>
      </c>
      <c r="J1082" s="110" t="str">
        <f t="shared" si="153"/>
        <v>Y</v>
      </c>
      <c r="K1082" s="110" t="str">
        <f t="shared" si="154"/>
        <v>N</v>
      </c>
      <c r="L1082" s="110" t="b">
        <f t="shared" si="155"/>
        <v>0</v>
      </c>
      <c r="M1082" s="110" t="b">
        <f t="shared" si="156"/>
        <v>0</v>
      </c>
      <c r="AC1082" s="1" t="str">
        <f t="shared" si="152"/>
        <v/>
      </c>
      <c r="AD1082" s="1" t="str">
        <f t="shared" si="148"/>
        <v/>
      </c>
      <c r="AE1082" s="1" t="e">
        <f>VLOOKUP(A1082,#REF!,12,FALSE)</f>
        <v>#REF!</v>
      </c>
      <c r="AF1082" s="1">
        <f t="shared" si="149"/>
        <v>0</v>
      </c>
      <c r="AG1082" s="1">
        <f t="shared" si="150"/>
        <v>0</v>
      </c>
      <c r="AH1082" s="1">
        <f t="shared" si="151"/>
        <v>0</v>
      </c>
    </row>
    <row r="1083" spans="1:34" ht="14" x14ac:dyDescent="0.3">
      <c r="A1083" s="279"/>
      <c r="B1083" s="279"/>
      <c r="C1083" s="280"/>
      <c r="D1083" s="281"/>
      <c r="E1083" s="281"/>
      <c r="F1083" s="280"/>
      <c r="G1083" s="281"/>
      <c r="H1083" s="279"/>
      <c r="I1083" s="288" t="str">
        <f>_xlfn.IFNA(VLOOKUP(B1083,'Absence Types'!A:D,4,FALSE),"")</f>
        <v/>
      </c>
      <c r="J1083" s="110" t="str">
        <f t="shared" si="153"/>
        <v>Y</v>
      </c>
      <c r="K1083" s="110" t="str">
        <f t="shared" si="154"/>
        <v>N</v>
      </c>
      <c r="L1083" s="110" t="b">
        <f t="shared" si="155"/>
        <v>0</v>
      </c>
      <c r="M1083" s="110" t="b">
        <f t="shared" si="156"/>
        <v>0</v>
      </c>
      <c r="AC1083" s="1" t="str">
        <f t="shared" si="152"/>
        <v/>
      </c>
      <c r="AD1083" s="1" t="str">
        <f t="shared" si="148"/>
        <v/>
      </c>
      <c r="AE1083" s="1" t="e">
        <f>VLOOKUP(A1083,#REF!,12,FALSE)</f>
        <v>#REF!</v>
      </c>
      <c r="AF1083" s="1">
        <f t="shared" si="149"/>
        <v>0</v>
      </c>
      <c r="AG1083" s="1">
        <f t="shared" si="150"/>
        <v>0</v>
      </c>
      <c r="AH1083" s="1">
        <f t="shared" si="151"/>
        <v>0</v>
      </c>
    </row>
    <row r="1084" spans="1:34" ht="14" x14ac:dyDescent="0.3">
      <c r="A1084" s="279"/>
      <c r="B1084" s="279"/>
      <c r="C1084" s="280"/>
      <c r="D1084" s="281"/>
      <c r="E1084" s="281"/>
      <c r="F1084" s="280"/>
      <c r="G1084" s="281"/>
      <c r="H1084" s="279"/>
      <c r="I1084" s="288" t="str">
        <f>_xlfn.IFNA(VLOOKUP(B1084,'Absence Types'!A:D,4,FALSE),"")</f>
        <v/>
      </c>
      <c r="J1084" s="110" t="str">
        <f t="shared" si="153"/>
        <v>Y</v>
      </c>
      <c r="K1084" s="110" t="str">
        <f t="shared" si="154"/>
        <v>N</v>
      </c>
      <c r="L1084" s="110" t="b">
        <f t="shared" si="155"/>
        <v>0</v>
      </c>
      <c r="M1084" s="110" t="b">
        <f t="shared" si="156"/>
        <v>0</v>
      </c>
      <c r="AC1084" s="1" t="str">
        <f t="shared" si="152"/>
        <v/>
      </c>
      <c r="AD1084" s="1" t="str">
        <f t="shared" si="148"/>
        <v/>
      </c>
      <c r="AE1084" s="1" t="e">
        <f>VLOOKUP(A1084,#REF!,12,FALSE)</f>
        <v>#REF!</v>
      </c>
      <c r="AF1084" s="1">
        <f t="shared" si="149"/>
        <v>0</v>
      </c>
      <c r="AG1084" s="1">
        <f t="shared" si="150"/>
        <v>0</v>
      </c>
      <c r="AH1084" s="1">
        <f t="shared" si="151"/>
        <v>0</v>
      </c>
    </row>
    <row r="1085" spans="1:34" ht="14" x14ac:dyDescent="0.3">
      <c r="A1085" s="279"/>
      <c r="B1085" s="279"/>
      <c r="C1085" s="280"/>
      <c r="D1085" s="281"/>
      <c r="E1085" s="281"/>
      <c r="F1085" s="280"/>
      <c r="G1085" s="281"/>
      <c r="H1085" s="279"/>
      <c r="I1085" s="288" t="str">
        <f>_xlfn.IFNA(VLOOKUP(B1085,'Absence Types'!A:D,4,FALSE),"")</f>
        <v/>
      </c>
      <c r="J1085" s="110" t="str">
        <f t="shared" si="153"/>
        <v>Y</v>
      </c>
      <c r="K1085" s="110" t="str">
        <f t="shared" si="154"/>
        <v>N</v>
      </c>
      <c r="L1085" s="110" t="b">
        <f t="shared" si="155"/>
        <v>0</v>
      </c>
      <c r="M1085" s="110" t="b">
        <f t="shared" si="156"/>
        <v>0</v>
      </c>
      <c r="AC1085" s="1" t="str">
        <f t="shared" si="152"/>
        <v/>
      </c>
      <c r="AD1085" s="1" t="str">
        <f t="shared" si="148"/>
        <v/>
      </c>
      <c r="AE1085" s="1" t="e">
        <f>VLOOKUP(A1085,#REF!,12,FALSE)</f>
        <v>#REF!</v>
      </c>
      <c r="AF1085" s="1">
        <f t="shared" si="149"/>
        <v>0</v>
      </c>
      <c r="AG1085" s="1">
        <f t="shared" si="150"/>
        <v>0</v>
      </c>
      <c r="AH1085" s="1">
        <f t="shared" si="151"/>
        <v>0</v>
      </c>
    </row>
    <row r="1086" spans="1:34" ht="14" x14ac:dyDescent="0.3">
      <c r="A1086" s="279"/>
      <c r="B1086" s="279"/>
      <c r="C1086" s="280"/>
      <c r="D1086" s="281"/>
      <c r="E1086" s="281"/>
      <c r="F1086" s="280"/>
      <c r="G1086" s="281"/>
      <c r="H1086" s="279"/>
      <c r="I1086" s="288" t="str">
        <f>_xlfn.IFNA(VLOOKUP(B1086,'Absence Types'!A:D,4,FALSE),"")</f>
        <v/>
      </c>
      <c r="J1086" s="110" t="str">
        <f t="shared" si="153"/>
        <v>Y</v>
      </c>
      <c r="K1086" s="110" t="str">
        <f t="shared" si="154"/>
        <v>N</v>
      </c>
      <c r="L1086" s="110" t="b">
        <f t="shared" si="155"/>
        <v>0</v>
      </c>
      <c r="M1086" s="110" t="b">
        <f t="shared" si="156"/>
        <v>0</v>
      </c>
      <c r="AC1086" s="1" t="str">
        <f t="shared" si="152"/>
        <v/>
      </c>
      <c r="AD1086" s="1" t="str">
        <f t="shared" si="148"/>
        <v/>
      </c>
      <c r="AE1086" s="1" t="e">
        <f>VLOOKUP(A1086,#REF!,12,FALSE)</f>
        <v>#REF!</v>
      </c>
      <c r="AF1086" s="1">
        <f t="shared" si="149"/>
        <v>0</v>
      </c>
      <c r="AG1086" s="1">
        <f t="shared" si="150"/>
        <v>0</v>
      </c>
      <c r="AH1086" s="1">
        <f t="shared" si="151"/>
        <v>0</v>
      </c>
    </row>
    <row r="1087" spans="1:34" ht="14" x14ac:dyDescent="0.3">
      <c r="A1087" s="279"/>
      <c r="B1087" s="279"/>
      <c r="C1087" s="280"/>
      <c r="D1087" s="281"/>
      <c r="E1087" s="281"/>
      <c r="F1087" s="280"/>
      <c r="G1087" s="281"/>
      <c r="H1087" s="279"/>
      <c r="I1087" s="288" t="str">
        <f>_xlfn.IFNA(VLOOKUP(B1087,'Absence Types'!A:D,4,FALSE),"")</f>
        <v/>
      </c>
      <c r="J1087" s="110" t="str">
        <f t="shared" si="153"/>
        <v>Y</v>
      </c>
      <c r="K1087" s="110" t="str">
        <f t="shared" si="154"/>
        <v>N</v>
      </c>
      <c r="L1087" s="110" t="b">
        <f t="shared" si="155"/>
        <v>0</v>
      </c>
      <c r="M1087" s="110" t="b">
        <f t="shared" si="156"/>
        <v>0</v>
      </c>
      <c r="AC1087" s="1" t="str">
        <f t="shared" si="152"/>
        <v/>
      </c>
      <c r="AD1087" s="1" t="str">
        <f t="shared" si="148"/>
        <v/>
      </c>
      <c r="AE1087" s="1" t="e">
        <f>VLOOKUP(A1087,#REF!,12,FALSE)</f>
        <v>#REF!</v>
      </c>
      <c r="AF1087" s="1">
        <f t="shared" si="149"/>
        <v>0</v>
      </c>
      <c r="AG1087" s="1">
        <f t="shared" si="150"/>
        <v>0</v>
      </c>
      <c r="AH1087" s="1">
        <f t="shared" si="151"/>
        <v>0</v>
      </c>
    </row>
    <row r="1088" spans="1:34" ht="14" x14ac:dyDescent="0.3">
      <c r="A1088" s="279"/>
      <c r="B1088" s="279"/>
      <c r="C1088" s="280"/>
      <c r="D1088" s="281"/>
      <c r="E1088" s="281"/>
      <c r="F1088" s="280"/>
      <c r="G1088" s="281"/>
      <c r="H1088" s="279"/>
      <c r="I1088" s="288" t="str">
        <f>_xlfn.IFNA(VLOOKUP(B1088,'Absence Types'!A:D,4,FALSE),"")</f>
        <v/>
      </c>
      <c r="J1088" s="110" t="str">
        <f t="shared" si="153"/>
        <v>Y</v>
      </c>
      <c r="K1088" s="110" t="str">
        <f t="shared" si="154"/>
        <v>N</v>
      </c>
      <c r="L1088" s="110" t="b">
        <f t="shared" si="155"/>
        <v>0</v>
      </c>
      <c r="M1088" s="110" t="b">
        <f t="shared" si="156"/>
        <v>0</v>
      </c>
      <c r="AC1088" s="1" t="str">
        <f t="shared" si="152"/>
        <v/>
      </c>
      <c r="AD1088" s="1" t="str">
        <f t="shared" si="148"/>
        <v/>
      </c>
      <c r="AE1088" s="1" t="e">
        <f>VLOOKUP(A1088,#REF!,12,FALSE)</f>
        <v>#REF!</v>
      </c>
      <c r="AF1088" s="1">
        <f t="shared" si="149"/>
        <v>0</v>
      </c>
      <c r="AG1088" s="1">
        <f t="shared" si="150"/>
        <v>0</v>
      </c>
      <c r="AH1088" s="1">
        <f t="shared" si="151"/>
        <v>0</v>
      </c>
    </row>
    <row r="1089" spans="1:34" ht="14" x14ac:dyDescent="0.3">
      <c r="A1089" s="279"/>
      <c r="B1089" s="279"/>
      <c r="C1089" s="280"/>
      <c r="D1089" s="281"/>
      <c r="E1089" s="281"/>
      <c r="F1089" s="280"/>
      <c r="G1089" s="281"/>
      <c r="H1089" s="279"/>
      <c r="I1089" s="288" t="str">
        <f>_xlfn.IFNA(VLOOKUP(B1089,'Absence Types'!A:D,4,FALSE),"")</f>
        <v/>
      </c>
      <c r="J1089" s="110" t="str">
        <f t="shared" si="153"/>
        <v>Y</v>
      </c>
      <c r="K1089" s="110" t="str">
        <f t="shared" si="154"/>
        <v>N</v>
      </c>
      <c r="L1089" s="110" t="b">
        <f t="shared" si="155"/>
        <v>0</v>
      </c>
      <c r="M1089" s="110" t="b">
        <f t="shared" si="156"/>
        <v>0</v>
      </c>
      <c r="AC1089" s="1" t="str">
        <f t="shared" si="152"/>
        <v/>
      </c>
      <c r="AD1089" s="1" t="str">
        <f t="shared" si="148"/>
        <v/>
      </c>
      <c r="AE1089" s="1" t="e">
        <f>VLOOKUP(A1089,#REF!,12,FALSE)</f>
        <v>#REF!</v>
      </c>
      <c r="AF1089" s="1">
        <f t="shared" si="149"/>
        <v>0</v>
      </c>
      <c r="AG1089" s="1">
        <f t="shared" si="150"/>
        <v>0</v>
      </c>
      <c r="AH1089" s="1">
        <f t="shared" si="151"/>
        <v>0</v>
      </c>
    </row>
    <row r="1090" spans="1:34" ht="14" x14ac:dyDescent="0.3">
      <c r="A1090" s="279"/>
      <c r="B1090" s="279"/>
      <c r="C1090" s="280"/>
      <c r="D1090" s="281"/>
      <c r="E1090" s="281"/>
      <c r="F1090" s="280"/>
      <c r="G1090" s="281"/>
      <c r="H1090" s="279"/>
      <c r="I1090" s="288" t="str">
        <f>_xlfn.IFNA(VLOOKUP(B1090,'Absence Types'!A:D,4,FALSE),"")</f>
        <v/>
      </c>
      <c r="J1090" s="110" t="str">
        <f t="shared" si="153"/>
        <v>Y</v>
      </c>
      <c r="K1090" s="110" t="str">
        <f t="shared" si="154"/>
        <v>N</v>
      </c>
      <c r="L1090" s="110" t="b">
        <f t="shared" si="155"/>
        <v>0</v>
      </c>
      <c r="M1090" s="110" t="b">
        <f t="shared" si="156"/>
        <v>0</v>
      </c>
      <c r="AC1090" s="1" t="str">
        <f t="shared" si="152"/>
        <v/>
      </c>
      <c r="AD1090" s="1" t="str">
        <f t="shared" si="148"/>
        <v/>
      </c>
      <c r="AE1090" s="1" t="e">
        <f>VLOOKUP(A1090,#REF!,12,FALSE)</f>
        <v>#REF!</v>
      </c>
      <c r="AF1090" s="1">
        <f t="shared" si="149"/>
        <v>0</v>
      </c>
      <c r="AG1090" s="1">
        <f t="shared" si="150"/>
        <v>0</v>
      </c>
      <c r="AH1090" s="1">
        <f t="shared" si="151"/>
        <v>0</v>
      </c>
    </row>
    <row r="1091" spans="1:34" ht="14" x14ac:dyDescent="0.3">
      <c r="A1091" s="279"/>
      <c r="B1091" s="279"/>
      <c r="C1091" s="280"/>
      <c r="D1091" s="281"/>
      <c r="E1091" s="281"/>
      <c r="F1091" s="280"/>
      <c r="G1091" s="281"/>
      <c r="H1091" s="279"/>
      <c r="I1091" s="288" t="str">
        <f>_xlfn.IFNA(VLOOKUP(B1091,'Absence Types'!A:D,4,FALSE),"")</f>
        <v/>
      </c>
      <c r="J1091" s="110" t="str">
        <f t="shared" si="153"/>
        <v>Y</v>
      </c>
      <c r="K1091" s="110" t="str">
        <f t="shared" si="154"/>
        <v>N</v>
      </c>
      <c r="L1091" s="110" t="b">
        <f t="shared" si="155"/>
        <v>0</v>
      </c>
      <c r="M1091" s="110" t="b">
        <f t="shared" si="156"/>
        <v>0</v>
      </c>
      <c r="AC1091" s="1" t="str">
        <f t="shared" si="152"/>
        <v/>
      </c>
      <c r="AD1091" s="1" t="str">
        <f t="shared" si="148"/>
        <v/>
      </c>
      <c r="AE1091" s="1" t="e">
        <f>VLOOKUP(A1091,#REF!,12,FALSE)</f>
        <v>#REF!</v>
      </c>
      <c r="AF1091" s="1">
        <f t="shared" si="149"/>
        <v>0</v>
      </c>
      <c r="AG1091" s="1">
        <f t="shared" si="150"/>
        <v>0</v>
      </c>
      <c r="AH1091" s="1">
        <f t="shared" si="151"/>
        <v>0</v>
      </c>
    </row>
    <row r="1092" spans="1:34" ht="14" x14ac:dyDescent="0.3">
      <c r="A1092" s="279"/>
      <c r="B1092" s="279"/>
      <c r="C1092" s="280"/>
      <c r="D1092" s="281"/>
      <c r="E1092" s="281"/>
      <c r="F1092" s="280"/>
      <c r="G1092" s="281"/>
      <c r="H1092" s="279"/>
      <c r="I1092" s="288" t="str">
        <f>_xlfn.IFNA(VLOOKUP(B1092,'Absence Types'!A:D,4,FALSE),"")</f>
        <v/>
      </c>
      <c r="J1092" s="110" t="str">
        <f t="shared" si="153"/>
        <v>Y</v>
      </c>
      <c r="K1092" s="110" t="str">
        <f t="shared" si="154"/>
        <v>N</v>
      </c>
      <c r="L1092" s="110" t="b">
        <f t="shared" si="155"/>
        <v>0</v>
      </c>
      <c r="M1092" s="110" t="b">
        <f t="shared" si="156"/>
        <v>0</v>
      </c>
      <c r="AC1092" s="1" t="str">
        <f t="shared" si="152"/>
        <v/>
      </c>
      <c r="AD1092" s="1" t="str">
        <f t="shared" ref="AD1092:AD1155" si="157">IF(I1092&lt;&gt;"Days","",((F1092-C1092)+1)-(AF1092)-(AG1092)-(AH1092))</f>
        <v/>
      </c>
      <c r="AE1092" s="1" t="e">
        <f>VLOOKUP(A1092,#REF!,12,FALSE)</f>
        <v>#REF!</v>
      </c>
      <c r="AF1092" s="1">
        <f t="shared" ref="AF1092:AF1155" si="158">IF(D1092=1,0.5,0)</f>
        <v>0</v>
      </c>
      <c r="AG1092" s="1">
        <f t="shared" ref="AG1092:AG1155" si="159">IF(E1092=1,0.5,0)</f>
        <v>0</v>
      </c>
      <c r="AH1092" s="1">
        <f t="shared" ref="AH1092:AH1155" si="160">IF(G1092=1,0.5,0)</f>
        <v>0</v>
      </c>
    </row>
    <row r="1093" spans="1:34" ht="14" x14ac:dyDescent="0.3">
      <c r="A1093" s="279"/>
      <c r="B1093" s="279"/>
      <c r="C1093" s="280"/>
      <c r="D1093" s="281"/>
      <c r="E1093" s="281"/>
      <c r="F1093" s="280"/>
      <c r="G1093" s="281"/>
      <c r="H1093" s="279"/>
      <c r="I1093" s="288" t="str">
        <f>_xlfn.IFNA(VLOOKUP(B1093,'Absence Types'!A:D,4,FALSE),"")</f>
        <v/>
      </c>
      <c r="J1093" s="110" t="str">
        <f t="shared" si="153"/>
        <v>Y</v>
      </c>
      <c r="K1093" s="110" t="str">
        <f t="shared" si="154"/>
        <v>N</v>
      </c>
      <c r="L1093" s="110" t="b">
        <f t="shared" si="155"/>
        <v>0</v>
      </c>
      <c r="M1093" s="110" t="b">
        <f t="shared" si="156"/>
        <v>0</v>
      </c>
      <c r="AC1093" s="1" t="str">
        <f t="shared" ref="AC1093:AC1156" si="161">IF(I1093&lt;&gt;"Hours","",(F1093-C1093)*24)</f>
        <v/>
      </c>
      <c r="AD1093" s="1" t="str">
        <f t="shared" si="157"/>
        <v/>
      </c>
      <c r="AE1093" s="1" t="e">
        <f>VLOOKUP(A1093,#REF!,12,FALSE)</f>
        <v>#REF!</v>
      </c>
      <c r="AF1093" s="1">
        <f t="shared" si="158"/>
        <v>0</v>
      </c>
      <c r="AG1093" s="1">
        <f t="shared" si="159"/>
        <v>0</v>
      </c>
      <c r="AH1093" s="1">
        <f t="shared" si="160"/>
        <v>0</v>
      </c>
    </row>
    <row r="1094" spans="1:34" ht="14" x14ac:dyDescent="0.3">
      <c r="A1094" s="279"/>
      <c r="B1094" s="279"/>
      <c r="C1094" s="280"/>
      <c r="D1094" s="281"/>
      <c r="E1094" s="281"/>
      <c r="F1094" s="280"/>
      <c r="G1094" s="281"/>
      <c r="H1094" s="279"/>
      <c r="I1094" s="288" t="str">
        <f>_xlfn.IFNA(VLOOKUP(B1094,'Absence Types'!A:D,4,FALSE),"")</f>
        <v/>
      </c>
      <c r="J1094" s="110" t="str">
        <f t="shared" si="153"/>
        <v>Y</v>
      </c>
      <c r="K1094" s="110" t="str">
        <f t="shared" si="154"/>
        <v>N</v>
      </c>
      <c r="L1094" s="110" t="b">
        <f t="shared" si="155"/>
        <v>0</v>
      </c>
      <c r="M1094" s="110" t="b">
        <f t="shared" si="156"/>
        <v>0</v>
      </c>
      <c r="AC1094" s="1" t="str">
        <f t="shared" si="161"/>
        <v/>
      </c>
      <c r="AD1094" s="1" t="str">
        <f t="shared" si="157"/>
        <v/>
      </c>
      <c r="AE1094" s="1" t="e">
        <f>VLOOKUP(A1094,#REF!,12,FALSE)</f>
        <v>#REF!</v>
      </c>
      <c r="AF1094" s="1">
        <f t="shared" si="158"/>
        <v>0</v>
      </c>
      <c r="AG1094" s="1">
        <f t="shared" si="159"/>
        <v>0</v>
      </c>
      <c r="AH1094" s="1">
        <f t="shared" si="160"/>
        <v>0</v>
      </c>
    </row>
    <row r="1095" spans="1:34" ht="14" x14ac:dyDescent="0.3">
      <c r="A1095" s="279"/>
      <c r="B1095" s="279"/>
      <c r="C1095" s="280"/>
      <c r="D1095" s="281"/>
      <c r="E1095" s="281"/>
      <c r="F1095" s="280"/>
      <c r="G1095" s="281"/>
      <c r="H1095" s="279"/>
      <c r="I1095" s="288" t="str">
        <f>_xlfn.IFNA(VLOOKUP(B1095,'Absence Types'!A:D,4,FALSE),"")</f>
        <v/>
      </c>
      <c r="J1095" s="110" t="str">
        <f t="shared" si="153"/>
        <v>Y</v>
      </c>
      <c r="K1095" s="110" t="str">
        <f t="shared" si="154"/>
        <v>N</v>
      </c>
      <c r="L1095" s="110" t="b">
        <f t="shared" si="155"/>
        <v>0</v>
      </c>
      <c r="M1095" s="110" t="b">
        <f t="shared" si="156"/>
        <v>0</v>
      </c>
      <c r="AC1095" s="1" t="str">
        <f t="shared" si="161"/>
        <v/>
      </c>
      <c r="AD1095" s="1" t="str">
        <f t="shared" si="157"/>
        <v/>
      </c>
      <c r="AE1095" s="1" t="e">
        <f>VLOOKUP(A1095,#REF!,12,FALSE)</f>
        <v>#REF!</v>
      </c>
      <c r="AF1095" s="1">
        <f t="shared" si="158"/>
        <v>0</v>
      </c>
      <c r="AG1095" s="1">
        <f t="shared" si="159"/>
        <v>0</v>
      </c>
      <c r="AH1095" s="1">
        <f t="shared" si="160"/>
        <v>0</v>
      </c>
    </row>
    <row r="1096" spans="1:34" ht="14" x14ac:dyDescent="0.3">
      <c r="A1096" s="279"/>
      <c r="B1096" s="279"/>
      <c r="C1096" s="280"/>
      <c r="D1096" s="281"/>
      <c r="E1096" s="281"/>
      <c r="F1096" s="280"/>
      <c r="G1096" s="281"/>
      <c r="H1096" s="279"/>
      <c r="I1096" s="288" t="str">
        <f>_xlfn.IFNA(VLOOKUP(B1096,'Absence Types'!A:D,4,FALSE),"")</f>
        <v/>
      </c>
      <c r="J1096" s="110" t="str">
        <f t="shared" ref="J1096:J1159" si="162">IF((RIGHT(TEXT(C1096,"DD/MM/YYYY HH:MM:SS"),8))=(RIGHT(TEXT(F1096,"DD/MM/YYYY HH:MM:SS"),8)),"Y","N")</f>
        <v>Y</v>
      </c>
      <c r="K1096" s="110" t="str">
        <f t="shared" ref="K1096:K1159" si="163">IF(I1096="Hours","Y","N")</f>
        <v>N</v>
      </c>
      <c r="L1096" s="110" t="b">
        <f t="shared" ref="L1096:L1159" si="164">AND(J1096="N",K1096="N")</f>
        <v>0</v>
      </c>
      <c r="M1096" s="110" t="b">
        <f t="shared" ref="M1096:M1159" si="165">AND(I1096="Hours",F1096-C1096&lt;0.00001)</f>
        <v>0</v>
      </c>
      <c r="AC1096" s="1" t="str">
        <f t="shared" si="161"/>
        <v/>
      </c>
      <c r="AD1096" s="1" t="str">
        <f t="shared" si="157"/>
        <v/>
      </c>
      <c r="AE1096" s="1" t="e">
        <f>VLOOKUP(A1096,#REF!,12,FALSE)</f>
        <v>#REF!</v>
      </c>
      <c r="AF1096" s="1">
        <f t="shared" si="158"/>
        <v>0</v>
      </c>
      <c r="AG1096" s="1">
        <f t="shared" si="159"/>
        <v>0</v>
      </c>
      <c r="AH1096" s="1">
        <f t="shared" si="160"/>
        <v>0</v>
      </c>
    </row>
    <row r="1097" spans="1:34" ht="14" x14ac:dyDescent="0.3">
      <c r="A1097" s="279"/>
      <c r="B1097" s="279"/>
      <c r="C1097" s="280"/>
      <c r="D1097" s="281"/>
      <c r="E1097" s="281"/>
      <c r="F1097" s="280"/>
      <c r="G1097" s="281"/>
      <c r="H1097" s="279"/>
      <c r="I1097" s="288" t="str">
        <f>_xlfn.IFNA(VLOOKUP(B1097,'Absence Types'!A:D,4,FALSE),"")</f>
        <v/>
      </c>
      <c r="J1097" s="110" t="str">
        <f t="shared" si="162"/>
        <v>Y</v>
      </c>
      <c r="K1097" s="110" t="str">
        <f t="shared" si="163"/>
        <v>N</v>
      </c>
      <c r="L1097" s="110" t="b">
        <f t="shared" si="164"/>
        <v>0</v>
      </c>
      <c r="M1097" s="110" t="b">
        <f t="shared" si="165"/>
        <v>0</v>
      </c>
      <c r="AC1097" s="1" t="str">
        <f t="shared" si="161"/>
        <v/>
      </c>
      <c r="AD1097" s="1" t="str">
        <f t="shared" si="157"/>
        <v/>
      </c>
      <c r="AE1097" s="1" t="e">
        <f>VLOOKUP(A1097,#REF!,12,FALSE)</f>
        <v>#REF!</v>
      </c>
      <c r="AF1097" s="1">
        <f t="shared" si="158"/>
        <v>0</v>
      </c>
      <c r="AG1097" s="1">
        <f t="shared" si="159"/>
        <v>0</v>
      </c>
      <c r="AH1097" s="1">
        <f t="shared" si="160"/>
        <v>0</v>
      </c>
    </row>
    <row r="1098" spans="1:34" ht="14" x14ac:dyDescent="0.3">
      <c r="A1098" s="279"/>
      <c r="B1098" s="279"/>
      <c r="C1098" s="280"/>
      <c r="D1098" s="281"/>
      <c r="E1098" s="281"/>
      <c r="F1098" s="280"/>
      <c r="G1098" s="281"/>
      <c r="H1098" s="279"/>
      <c r="I1098" s="288" t="str">
        <f>_xlfn.IFNA(VLOOKUP(B1098,'Absence Types'!A:D,4,FALSE),"")</f>
        <v/>
      </c>
      <c r="J1098" s="110" t="str">
        <f t="shared" si="162"/>
        <v>Y</v>
      </c>
      <c r="K1098" s="110" t="str">
        <f t="shared" si="163"/>
        <v>N</v>
      </c>
      <c r="L1098" s="110" t="b">
        <f t="shared" si="164"/>
        <v>0</v>
      </c>
      <c r="M1098" s="110" t="b">
        <f t="shared" si="165"/>
        <v>0</v>
      </c>
      <c r="AC1098" s="1" t="str">
        <f t="shared" si="161"/>
        <v/>
      </c>
      <c r="AD1098" s="1" t="str">
        <f t="shared" si="157"/>
        <v/>
      </c>
      <c r="AE1098" s="1" t="e">
        <f>VLOOKUP(A1098,#REF!,12,FALSE)</f>
        <v>#REF!</v>
      </c>
      <c r="AF1098" s="1">
        <f t="shared" si="158"/>
        <v>0</v>
      </c>
      <c r="AG1098" s="1">
        <f t="shared" si="159"/>
        <v>0</v>
      </c>
      <c r="AH1098" s="1">
        <f t="shared" si="160"/>
        <v>0</v>
      </c>
    </row>
    <row r="1099" spans="1:34" ht="14" x14ac:dyDescent="0.3">
      <c r="A1099" s="279"/>
      <c r="B1099" s="279"/>
      <c r="C1099" s="280"/>
      <c r="D1099" s="281"/>
      <c r="E1099" s="281"/>
      <c r="F1099" s="280"/>
      <c r="G1099" s="281"/>
      <c r="H1099" s="279"/>
      <c r="I1099" s="288" t="str">
        <f>_xlfn.IFNA(VLOOKUP(B1099,'Absence Types'!A:D,4,FALSE),"")</f>
        <v/>
      </c>
      <c r="J1099" s="110" t="str">
        <f t="shared" si="162"/>
        <v>Y</v>
      </c>
      <c r="K1099" s="110" t="str">
        <f t="shared" si="163"/>
        <v>N</v>
      </c>
      <c r="L1099" s="110" t="b">
        <f t="shared" si="164"/>
        <v>0</v>
      </c>
      <c r="M1099" s="110" t="b">
        <f t="shared" si="165"/>
        <v>0</v>
      </c>
      <c r="AC1099" s="1" t="str">
        <f t="shared" si="161"/>
        <v/>
      </c>
      <c r="AD1099" s="1" t="str">
        <f t="shared" si="157"/>
        <v/>
      </c>
      <c r="AE1099" s="1" t="e">
        <f>VLOOKUP(A1099,#REF!,12,FALSE)</f>
        <v>#REF!</v>
      </c>
      <c r="AF1099" s="1">
        <f t="shared" si="158"/>
        <v>0</v>
      </c>
      <c r="AG1099" s="1">
        <f t="shared" si="159"/>
        <v>0</v>
      </c>
      <c r="AH1099" s="1">
        <f t="shared" si="160"/>
        <v>0</v>
      </c>
    </row>
    <row r="1100" spans="1:34" ht="14" x14ac:dyDescent="0.3">
      <c r="A1100" s="279"/>
      <c r="B1100" s="279"/>
      <c r="C1100" s="280"/>
      <c r="D1100" s="281"/>
      <c r="E1100" s="281"/>
      <c r="F1100" s="280"/>
      <c r="G1100" s="281"/>
      <c r="H1100" s="279"/>
      <c r="I1100" s="288" t="str">
        <f>_xlfn.IFNA(VLOOKUP(B1100,'Absence Types'!A:D,4,FALSE),"")</f>
        <v/>
      </c>
      <c r="J1100" s="110" t="str">
        <f t="shared" si="162"/>
        <v>Y</v>
      </c>
      <c r="K1100" s="110" t="str">
        <f t="shared" si="163"/>
        <v>N</v>
      </c>
      <c r="L1100" s="110" t="b">
        <f t="shared" si="164"/>
        <v>0</v>
      </c>
      <c r="M1100" s="110" t="b">
        <f t="shared" si="165"/>
        <v>0</v>
      </c>
      <c r="AC1100" s="1" t="str">
        <f t="shared" si="161"/>
        <v/>
      </c>
      <c r="AD1100" s="1" t="str">
        <f t="shared" si="157"/>
        <v/>
      </c>
      <c r="AE1100" s="1" t="e">
        <f>VLOOKUP(A1100,#REF!,12,FALSE)</f>
        <v>#REF!</v>
      </c>
      <c r="AF1100" s="1">
        <f t="shared" si="158"/>
        <v>0</v>
      </c>
      <c r="AG1100" s="1">
        <f t="shared" si="159"/>
        <v>0</v>
      </c>
      <c r="AH1100" s="1">
        <f t="shared" si="160"/>
        <v>0</v>
      </c>
    </row>
    <row r="1101" spans="1:34" ht="14" x14ac:dyDescent="0.3">
      <c r="A1101" s="279"/>
      <c r="B1101" s="279"/>
      <c r="C1101" s="280"/>
      <c r="D1101" s="281"/>
      <c r="E1101" s="281"/>
      <c r="F1101" s="280"/>
      <c r="G1101" s="281"/>
      <c r="H1101" s="279"/>
      <c r="I1101" s="288" t="str">
        <f>_xlfn.IFNA(VLOOKUP(B1101,'Absence Types'!A:D,4,FALSE),"")</f>
        <v/>
      </c>
      <c r="J1101" s="110" t="str">
        <f t="shared" si="162"/>
        <v>Y</v>
      </c>
      <c r="K1101" s="110" t="str">
        <f t="shared" si="163"/>
        <v>N</v>
      </c>
      <c r="L1101" s="110" t="b">
        <f t="shared" si="164"/>
        <v>0</v>
      </c>
      <c r="M1101" s="110" t="b">
        <f t="shared" si="165"/>
        <v>0</v>
      </c>
      <c r="AC1101" s="1" t="str">
        <f t="shared" si="161"/>
        <v/>
      </c>
      <c r="AD1101" s="1" t="str">
        <f t="shared" si="157"/>
        <v/>
      </c>
      <c r="AE1101" s="1" t="e">
        <f>VLOOKUP(A1101,#REF!,12,FALSE)</f>
        <v>#REF!</v>
      </c>
      <c r="AF1101" s="1">
        <f t="shared" si="158"/>
        <v>0</v>
      </c>
      <c r="AG1101" s="1">
        <f t="shared" si="159"/>
        <v>0</v>
      </c>
      <c r="AH1101" s="1">
        <f t="shared" si="160"/>
        <v>0</v>
      </c>
    </row>
    <row r="1102" spans="1:34" ht="14" x14ac:dyDescent="0.3">
      <c r="A1102" s="279"/>
      <c r="B1102" s="279"/>
      <c r="C1102" s="280"/>
      <c r="D1102" s="281"/>
      <c r="E1102" s="281"/>
      <c r="F1102" s="280"/>
      <c r="G1102" s="281"/>
      <c r="H1102" s="279"/>
      <c r="I1102" s="288" t="str">
        <f>_xlfn.IFNA(VLOOKUP(B1102,'Absence Types'!A:D,4,FALSE),"")</f>
        <v/>
      </c>
      <c r="J1102" s="110" t="str">
        <f t="shared" si="162"/>
        <v>Y</v>
      </c>
      <c r="K1102" s="110" t="str">
        <f t="shared" si="163"/>
        <v>N</v>
      </c>
      <c r="L1102" s="110" t="b">
        <f t="shared" si="164"/>
        <v>0</v>
      </c>
      <c r="M1102" s="110" t="b">
        <f t="shared" si="165"/>
        <v>0</v>
      </c>
      <c r="AC1102" s="1" t="str">
        <f t="shared" si="161"/>
        <v/>
      </c>
      <c r="AD1102" s="1" t="str">
        <f t="shared" si="157"/>
        <v/>
      </c>
      <c r="AE1102" s="1" t="e">
        <f>VLOOKUP(A1102,#REF!,12,FALSE)</f>
        <v>#REF!</v>
      </c>
      <c r="AF1102" s="1">
        <f t="shared" si="158"/>
        <v>0</v>
      </c>
      <c r="AG1102" s="1">
        <f t="shared" si="159"/>
        <v>0</v>
      </c>
      <c r="AH1102" s="1">
        <f t="shared" si="160"/>
        <v>0</v>
      </c>
    </row>
    <row r="1103" spans="1:34" ht="14" x14ac:dyDescent="0.3">
      <c r="A1103" s="279"/>
      <c r="B1103" s="279"/>
      <c r="C1103" s="280"/>
      <c r="D1103" s="281"/>
      <c r="E1103" s="281"/>
      <c r="F1103" s="280"/>
      <c r="G1103" s="281"/>
      <c r="H1103" s="279"/>
      <c r="I1103" s="288" t="str">
        <f>_xlfn.IFNA(VLOOKUP(B1103,'Absence Types'!A:D,4,FALSE),"")</f>
        <v/>
      </c>
      <c r="J1103" s="110" t="str">
        <f t="shared" si="162"/>
        <v>Y</v>
      </c>
      <c r="K1103" s="110" t="str">
        <f t="shared" si="163"/>
        <v>N</v>
      </c>
      <c r="L1103" s="110" t="b">
        <f t="shared" si="164"/>
        <v>0</v>
      </c>
      <c r="M1103" s="110" t="b">
        <f t="shared" si="165"/>
        <v>0</v>
      </c>
      <c r="AC1103" s="1" t="str">
        <f t="shared" si="161"/>
        <v/>
      </c>
      <c r="AD1103" s="1" t="str">
        <f t="shared" si="157"/>
        <v/>
      </c>
      <c r="AE1103" s="1" t="e">
        <f>VLOOKUP(A1103,#REF!,12,FALSE)</f>
        <v>#REF!</v>
      </c>
      <c r="AF1103" s="1">
        <f t="shared" si="158"/>
        <v>0</v>
      </c>
      <c r="AG1103" s="1">
        <f t="shared" si="159"/>
        <v>0</v>
      </c>
      <c r="AH1103" s="1">
        <f t="shared" si="160"/>
        <v>0</v>
      </c>
    </row>
    <row r="1104" spans="1:34" ht="14" x14ac:dyDescent="0.3">
      <c r="A1104" s="279"/>
      <c r="B1104" s="279"/>
      <c r="C1104" s="280"/>
      <c r="D1104" s="281"/>
      <c r="E1104" s="281"/>
      <c r="F1104" s="280"/>
      <c r="G1104" s="281"/>
      <c r="H1104" s="279"/>
      <c r="I1104" s="288" t="str">
        <f>_xlfn.IFNA(VLOOKUP(B1104,'Absence Types'!A:D,4,FALSE),"")</f>
        <v/>
      </c>
      <c r="J1104" s="110" t="str">
        <f t="shared" si="162"/>
        <v>Y</v>
      </c>
      <c r="K1104" s="110" t="str">
        <f t="shared" si="163"/>
        <v>N</v>
      </c>
      <c r="L1104" s="110" t="b">
        <f t="shared" si="164"/>
        <v>0</v>
      </c>
      <c r="M1104" s="110" t="b">
        <f t="shared" si="165"/>
        <v>0</v>
      </c>
      <c r="AC1104" s="1" t="str">
        <f t="shared" si="161"/>
        <v/>
      </c>
      <c r="AD1104" s="1" t="str">
        <f t="shared" si="157"/>
        <v/>
      </c>
      <c r="AE1104" s="1" t="e">
        <f>VLOOKUP(A1104,#REF!,12,FALSE)</f>
        <v>#REF!</v>
      </c>
      <c r="AF1104" s="1">
        <f t="shared" si="158"/>
        <v>0</v>
      </c>
      <c r="AG1104" s="1">
        <f t="shared" si="159"/>
        <v>0</v>
      </c>
      <c r="AH1104" s="1">
        <f t="shared" si="160"/>
        <v>0</v>
      </c>
    </row>
    <row r="1105" spans="1:34" ht="14" x14ac:dyDescent="0.3">
      <c r="A1105" s="279"/>
      <c r="B1105" s="279"/>
      <c r="C1105" s="280"/>
      <c r="D1105" s="281"/>
      <c r="E1105" s="281"/>
      <c r="F1105" s="280"/>
      <c r="G1105" s="281"/>
      <c r="H1105" s="279"/>
      <c r="I1105" s="288" t="str">
        <f>_xlfn.IFNA(VLOOKUP(B1105,'Absence Types'!A:D,4,FALSE),"")</f>
        <v/>
      </c>
      <c r="J1105" s="110" t="str">
        <f t="shared" si="162"/>
        <v>Y</v>
      </c>
      <c r="K1105" s="110" t="str">
        <f t="shared" si="163"/>
        <v>N</v>
      </c>
      <c r="L1105" s="110" t="b">
        <f t="shared" si="164"/>
        <v>0</v>
      </c>
      <c r="M1105" s="110" t="b">
        <f t="shared" si="165"/>
        <v>0</v>
      </c>
      <c r="AC1105" s="1" t="str">
        <f t="shared" si="161"/>
        <v/>
      </c>
      <c r="AD1105" s="1" t="str">
        <f t="shared" si="157"/>
        <v/>
      </c>
      <c r="AE1105" s="1" t="e">
        <f>VLOOKUP(A1105,#REF!,12,FALSE)</f>
        <v>#REF!</v>
      </c>
      <c r="AF1105" s="1">
        <f t="shared" si="158"/>
        <v>0</v>
      </c>
      <c r="AG1105" s="1">
        <f t="shared" si="159"/>
        <v>0</v>
      </c>
      <c r="AH1105" s="1">
        <f t="shared" si="160"/>
        <v>0</v>
      </c>
    </row>
    <row r="1106" spans="1:34" ht="14" x14ac:dyDescent="0.3">
      <c r="A1106" s="279"/>
      <c r="B1106" s="279"/>
      <c r="C1106" s="280"/>
      <c r="D1106" s="281"/>
      <c r="E1106" s="281"/>
      <c r="F1106" s="280"/>
      <c r="G1106" s="281"/>
      <c r="H1106" s="279"/>
      <c r="I1106" s="288" t="str">
        <f>_xlfn.IFNA(VLOOKUP(B1106,'Absence Types'!A:D,4,FALSE),"")</f>
        <v/>
      </c>
      <c r="J1106" s="110" t="str">
        <f t="shared" si="162"/>
        <v>Y</v>
      </c>
      <c r="K1106" s="110" t="str">
        <f t="shared" si="163"/>
        <v>N</v>
      </c>
      <c r="L1106" s="110" t="b">
        <f t="shared" si="164"/>
        <v>0</v>
      </c>
      <c r="M1106" s="110" t="b">
        <f t="shared" si="165"/>
        <v>0</v>
      </c>
      <c r="AC1106" s="1" t="str">
        <f t="shared" si="161"/>
        <v/>
      </c>
      <c r="AD1106" s="1" t="str">
        <f t="shared" si="157"/>
        <v/>
      </c>
      <c r="AE1106" s="1" t="e">
        <f>VLOOKUP(A1106,#REF!,12,FALSE)</f>
        <v>#REF!</v>
      </c>
      <c r="AF1106" s="1">
        <f t="shared" si="158"/>
        <v>0</v>
      </c>
      <c r="AG1106" s="1">
        <f t="shared" si="159"/>
        <v>0</v>
      </c>
      <c r="AH1106" s="1">
        <f t="shared" si="160"/>
        <v>0</v>
      </c>
    </row>
    <row r="1107" spans="1:34" ht="14" x14ac:dyDescent="0.3">
      <c r="A1107" s="279"/>
      <c r="B1107" s="279"/>
      <c r="C1107" s="280"/>
      <c r="D1107" s="281"/>
      <c r="E1107" s="281"/>
      <c r="F1107" s="280"/>
      <c r="G1107" s="281"/>
      <c r="H1107" s="279"/>
      <c r="I1107" s="288" t="str">
        <f>_xlfn.IFNA(VLOOKUP(B1107,'Absence Types'!A:D,4,FALSE),"")</f>
        <v/>
      </c>
      <c r="J1107" s="110" t="str">
        <f t="shared" si="162"/>
        <v>Y</v>
      </c>
      <c r="K1107" s="110" t="str">
        <f t="shared" si="163"/>
        <v>N</v>
      </c>
      <c r="L1107" s="110" t="b">
        <f t="shared" si="164"/>
        <v>0</v>
      </c>
      <c r="M1107" s="110" t="b">
        <f t="shared" si="165"/>
        <v>0</v>
      </c>
      <c r="AC1107" s="1" t="str">
        <f t="shared" si="161"/>
        <v/>
      </c>
      <c r="AD1107" s="1" t="str">
        <f t="shared" si="157"/>
        <v/>
      </c>
      <c r="AE1107" s="1" t="e">
        <f>VLOOKUP(A1107,#REF!,12,FALSE)</f>
        <v>#REF!</v>
      </c>
      <c r="AF1107" s="1">
        <f t="shared" si="158"/>
        <v>0</v>
      </c>
      <c r="AG1107" s="1">
        <f t="shared" si="159"/>
        <v>0</v>
      </c>
      <c r="AH1107" s="1">
        <f t="shared" si="160"/>
        <v>0</v>
      </c>
    </row>
    <row r="1108" spans="1:34" ht="14" x14ac:dyDescent="0.3">
      <c r="A1108" s="279"/>
      <c r="B1108" s="279"/>
      <c r="C1108" s="280"/>
      <c r="D1108" s="281"/>
      <c r="E1108" s="281"/>
      <c r="F1108" s="280"/>
      <c r="G1108" s="281"/>
      <c r="H1108" s="279"/>
      <c r="I1108" s="288" t="str">
        <f>_xlfn.IFNA(VLOOKUP(B1108,'Absence Types'!A:D,4,FALSE),"")</f>
        <v/>
      </c>
      <c r="J1108" s="110" t="str">
        <f t="shared" si="162"/>
        <v>Y</v>
      </c>
      <c r="K1108" s="110" t="str">
        <f t="shared" si="163"/>
        <v>N</v>
      </c>
      <c r="L1108" s="110" t="b">
        <f t="shared" si="164"/>
        <v>0</v>
      </c>
      <c r="M1108" s="110" t="b">
        <f t="shared" si="165"/>
        <v>0</v>
      </c>
      <c r="AC1108" s="1" t="str">
        <f t="shared" si="161"/>
        <v/>
      </c>
      <c r="AD1108" s="1" t="str">
        <f t="shared" si="157"/>
        <v/>
      </c>
      <c r="AE1108" s="1" t="e">
        <f>VLOOKUP(A1108,#REF!,12,FALSE)</f>
        <v>#REF!</v>
      </c>
      <c r="AF1108" s="1">
        <f t="shared" si="158"/>
        <v>0</v>
      </c>
      <c r="AG1108" s="1">
        <f t="shared" si="159"/>
        <v>0</v>
      </c>
      <c r="AH1108" s="1">
        <f t="shared" si="160"/>
        <v>0</v>
      </c>
    </row>
    <row r="1109" spans="1:34" ht="14" x14ac:dyDescent="0.3">
      <c r="A1109" s="279"/>
      <c r="B1109" s="279"/>
      <c r="C1109" s="280"/>
      <c r="D1109" s="281"/>
      <c r="E1109" s="281"/>
      <c r="F1109" s="280"/>
      <c r="G1109" s="281"/>
      <c r="H1109" s="279"/>
      <c r="I1109" s="288" t="str">
        <f>_xlfn.IFNA(VLOOKUP(B1109,'Absence Types'!A:D,4,FALSE),"")</f>
        <v/>
      </c>
      <c r="J1109" s="110" t="str">
        <f t="shared" si="162"/>
        <v>Y</v>
      </c>
      <c r="K1109" s="110" t="str">
        <f t="shared" si="163"/>
        <v>N</v>
      </c>
      <c r="L1109" s="110" t="b">
        <f t="shared" si="164"/>
        <v>0</v>
      </c>
      <c r="M1109" s="110" t="b">
        <f t="shared" si="165"/>
        <v>0</v>
      </c>
      <c r="AC1109" s="1" t="str">
        <f t="shared" si="161"/>
        <v/>
      </c>
      <c r="AD1109" s="1" t="str">
        <f t="shared" si="157"/>
        <v/>
      </c>
      <c r="AE1109" s="1" t="e">
        <f>VLOOKUP(A1109,#REF!,12,FALSE)</f>
        <v>#REF!</v>
      </c>
      <c r="AF1109" s="1">
        <f t="shared" si="158"/>
        <v>0</v>
      </c>
      <c r="AG1109" s="1">
        <f t="shared" si="159"/>
        <v>0</v>
      </c>
      <c r="AH1109" s="1">
        <f t="shared" si="160"/>
        <v>0</v>
      </c>
    </row>
    <row r="1110" spans="1:34" ht="14" x14ac:dyDescent="0.3">
      <c r="A1110" s="279"/>
      <c r="B1110" s="279"/>
      <c r="C1110" s="280"/>
      <c r="D1110" s="281"/>
      <c r="E1110" s="281"/>
      <c r="F1110" s="280"/>
      <c r="G1110" s="281"/>
      <c r="H1110" s="279"/>
      <c r="I1110" s="288" t="str">
        <f>_xlfn.IFNA(VLOOKUP(B1110,'Absence Types'!A:D,4,FALSE),"")</f>
        <v/>
      </c>
      <c r="J1110" s="110" t="str">
        <f t="shared" si="162"/>
        <v>Y</v>
      </c>
      <c r="K1110" s="110" t="str">
        <f t="shared" si="163"/>
        <v>N</v>
      </c>
      <c r="L1110" s="110" t="b">
        <f t="shared" si="164"/>
        <v>0</v>
      </c>
      <c r="M1110" s="110" t="b">
        <f t="shared" si="165"/>
        <v>0</v>
      </c>
      <c r="AC1110" s="1" t="str">
        <f t="shared" si="161"/>
        <v/>
      </c>
      <c r="AD1110" s="1" t="str">
        <f t="shared" si="157"/>
        <v/>
      </c>
      <c r="AE1110" s="1" t="e">
        <f>VLOOKUP(A1110,#REF!,12,FALSE)</f>
        <v>#REF!</v>
      </c>
      <c r="AF1110" s="1">
        <f t="shared" si="158"/>
        <v>0</v>
      </c>
      <c r="AG1110" s="1">
        <f t="shared" si="159"/>
        <v>0</v>
      </c>
      <c r="AH1110" s="1">
        <f t="shared" si="160"/>
        <v>0</v>
      </c>
    </row>
    <row r="1111" spans="1:34" ht="14" x14ac:dyDescent="0.3">
      <c r="A1111" s="279"/>
      <c r="B1111" s="279"/>
      <c r="C1111" s="280"/>
      <c r="D1111" s="281"/>
      <c r="E1111" s="281"/>
      <c r="F1111" s="280"/>
      <c r="G1111" s="281"/>
      <c r="H1111" s="279"/>
      <c r="I1111" s="288" t="str">
        <f>_xlfn.IFNA(VLOOKUP(B1111,'Absence Types'!A:D,4,FALSE),"")</f>
        <v/>
      </c>
      <c r="J1111" s="110" t="str">
        <f t="shared" si="162"/>
        <v>Y</v>
      </c>
      <c r="K1111" s="110" t="str">
        <f t="shared" si="163"/>
        <v>N</v>
      </c>
      <c r="L1111" s="110" t="b">
        <f t="shared" si="164"/>
        <v>0</v>
      </c>
      <c r="M1111" s="110" t="b">
        <f t="shared" si="165"/>
        <v>0</v>
      </c>
      <c r="AC1111" s="1" t="str">
        <f t="shared" si="161"/>
        <v/>
      </c>
      <c r="AD1111" s="1" t="str">
        <f t="shared" si="157"/>
        <v/>
      </c>
      <c r="AE1111" s="1" t="e">
        <f>VLOOKUP(A1111,#REF!,12,FALSE)</f>
        <v>#REF!</v>
      </c>
      <c r="AF1111" s="1">
        <f t="shared" si="158"/>
        <v>0</v>
      </c>
      <c r="AG1111" s="1">
        <f t="shared" si="159"/>
        <v>0</v>
      </c>
      <c r="AH1111" s="1">
        <f t="shared" si="160"/>
        <v>0</v>
      </c>
    </row>
    <row r="1112" spans="1:34" ht="14" x14ac:dyDescent="0.3">
      <c r="A1112" s="279"/>
      <c r="B1112" s="279"/>
      <c r="C1112" s="280"/>
      <c r="D1112" s="281"/>
      <c r="E1112" s="281"/>
      <c r="F1112" s="280"/>
      <c r="G1112" s="281"/>
      <c r="H1112" s="279"/>
      <c r="I1112" s="288" t="str">
        <f>_xlfn.IFNA(VLOOKUP(B1112,'Absence Types'!A:D,4,FALSE),"")</f>
        <v/>
      </c>
      <c r="J1112" s="110" t="str">
        <f t="shared" si="162"/>
        <v>Y</v>
      </c>
      <c r="K1112" s="110" t="str">
        <f t="shared" si="163"/>
        <v>N</v>
      </c>
      <c r="L1112" s="110" t="b">
        <f t="shared" si="164"/>
        <v>0</v>
      </c>
      <c r="M1112" s="110" t="b">
        <f t="shared" si="165"/>
        <v>0</v>
      </c>
      <c r="AC1112" s="1" t="str">
        <f t="shared" si="161"/>
        <v/>
      </c>
      <c r="AD1112" s="1" t="str">
        <f t="shared" si="157"/>
        <v/>
      </c>
      <c r="AE1112" s="1" t="e">
        <f>VLOOKUP(A1112,#REF!,12,FALSE)</f>
        <v>#REF!</v>
      </c>
      <c r="AF1112" s="1">
        <f t="shared" si="158"/>
        <v>0</v>
      </c>
      <c r="AG1112" s="1">
        <f t="shared" si="159"/>
        <v>0</v>
      </c>
      <c r="AH1112" s="1">
        <f t="shared" si="160"/>
        <v>0</v>
      </c>
    </row>
    <row r="1113" spans="1:34" ht="14" x14ac:dyDescent="0.3">
      <c r="A1113" s="279"/>
      <c r="B1113" s="279"/>
      <c r="C1113" s="280"/>
      <c r="D1113" s="281"/>
      <c r="E1113" s="281"/>
      <c r="F1113" s="280"/>
      <c r="G1113" s="281"/>
      <c r="H1113" s="279"/>
      <c r="I1113" s="288" t="str">
        <f>_xlfn.IFNA(VLOOKUP(B1113,'Absence Types'!A:D,4,FALSE),"")</f>
        <v/>
      </c>
      <c r="J1113" s="110" t="str">
        <f t="shared" si="162"/>
        <v>Y</v>
      </c>
      <c r="K1113" s="110" t="str">
        <f t="shared" si="163"/>
        <v>N</v>
      </c>
      <c r="L1113" s="110" t="b">
        <f t="shared" si="164"/>
        <v>0</v>
      </c>
      <c r="M1113" s="110" t="b">
        <f t="shared" si="165"/>
        <v>0</v>
      </c>
      <c r="AC1113" s="1" t="str">
        <f t="shared" si="161"/>
        <v/>
      </c>
      <c r="AD1113" s="1" t="str">
        <f t="shared" si="157"/>
        <v/>
      </c>
      <c r="AE1113" s="1" t="e">
        <f>VLOOKUP(A1113,#REF!,12,FALSE)</f>
        <v>#REF!</v>
      </c>
      <c r="AF1113" s="1">
        <f t="shared" si="158"/>
        <v>0</v>
      </c>
      <c r="AG1113" s="1">
        <f t="shared" si="159"/>
        <v>0</v>
      </c>
      <c r="AH1113" s="1">
        <f t="shared" si="160"/>
        <v>0</v>
      </c>
    </row>
    <row r="1114" spans="1:34" ht="14" x14ac:dyDescent="0.3">
      <c r="A1114" s="279"/>
      <c r="B1114" s="279"/>
      <c r="C1114" s="280"/>
      <c r="D1114" s="281"/>
      <c r="E1114" s="281"/>
      <c r="F1114" s="280"/>
      <c r="G1114" s="281"/>
      <c r="H1114" s="279"/>
      <c r="I1114" s="288" t="str">
        <f>_xlfn.IFNA(VLOOKUP(B1114,'Absence Types'!A:D,4,FALSE),"")</f>
        <v/>
      </c>
      <c r="J1114" s="110" t="str">
        <f t="shared" si="162"/>
        <v>Y</v>
      </c>
      <c r="K1114" s="110" t="str">
        <f t="shared" si="163"/>
        <v>N</v>
      </c>
      <c r="L1114" s="110" t="b">
        <f t="shared" si="164"/>
        <v>0</v>
      </c>
      <c r="M1114" s="110" t="b">
        <f t="shared" si="165"/>
        <v>0</v>
      </c>
      <c r="AC1114" s="1" t="str">
        <f t="shared" si="161"/>
        <v/>
      </c>
      <c r="AD1114" s="1" t="str">
        <f t="shared" si="157"/>
        <v/>
      </c>
      <c r="AE1114" s="1" t="e">
        <f>VLOOKUP(A1114,#REF!,12,FALSE)</f>
        <v>#REF!</v>
      </c>
      <c r="AF1114" s="1">
        <f t="shared" si="158"/>
        <v>0</v>
      </c>
      <c r="AG1114" s="1">
        <f t="shared" si="159"/>
        <v>0</v>
      </c>
      <c r="AH1114" s="1">
        <f t="shared" si="160"/>
        <v>0</v>
      </c>
    </row>
    <row r="1115" spans="1:34" ht="14" x14ac:dyDescent="0.3">
      <c r="A1115" s="279"/>
      <c r="B1115" s="279"/>
      <c r="C1115" s="280"/>
      <c r="D1115" s="281"/>
      <c r="E1115" s="281"/>
      <c r="F1115" s="280"/>
      <c r="G1115" s="281"/>
      <c r="H1115" s="279"/>
      <c r="I1115" s="288" t="str">
        <f>_xlfn.IFNA(VLOOKUP(B1115,'Absence Types'!A:D,4,FALSE),"")</f>
        <v/>
      </c>
      <c r="J1115" s="110" t="str">
        <f t="shared" si="162"/>
        <v>Y</v>
      </c>
      <c r="K1115" s="110" t="str">
        <f t="shared" si="163"/>
        <v>N</v>
      </c>
      <c r="L1115" s="110" t="b">
        <f t="shared" si="164"/>
        <v>0</v>
      </c>
      <c r="M1115" s="110" t="b">
        <f t="shared" si="165"/>
        <v>0</v>
      </c>
      <c r="AC1115" s="1" t="str">
        <f t="shared" si="161"/>
        <v/>
      </c>
      <c r="AD1115" s="1" t="str">
        <f t="shared" si="157"/>
        <v/>
      </c>
      <c r="AE1115" s="1" t="e">
        <f>VLOOKUP(A1115,#REF!,12,FALSE)</f>
        <v>#REF!</v>
      </c>
      <c r="AF1115" s="1">
        <f t="shared" si="158"/>
        <v>0</v>
      </c>
      <c r="AG1115" s="1">
        <f t="shared" si="159"/>
        <v>0</v>
      </c>
      <c r="AH1115" s="1">
        <f t="shared" si="160"/>
        <v>0</v>
      </c>
    </row>
    <row r="1116" spans="1:34" ht="14" x14ac:dyDescent="0.3">
      <c r="A1116" s="279"/>
      <c r="B1116" s="279"/>
      <c r="C1116" s="280"/>
      <c r="D1116" s="281"/>
      <c r="E1116" s="281"/>
      <c r="F1116" s="280"/>
      <c r="G1116" s="281"/>
      <c r="H1116" s="279"/>
      <c r="I1116" s="288" t="str">
        <f>_xlfn.IFNA(VLOOKUP(B1116,'Absence Types'!A:D,4,FALSE),"")</f>
        <v/>
      </c>
      <c r="J1116" s="110" t="str">
        <f t="shared" si="162"/>
        <v>Y</v>
      </c>
      <c r="K1116" s="110" t="str">
        <f t="shared" si="163"/>
        <v>N</v>
      </c>
      <c r="L1116" s="110" t="b">
        <f t="shared" si="164"/>
        <v>0</v>
      </c>
      <c r="M1116" s="110" t="b">
        <f t="shared" si="165"/>
        <v>0</v>
      </c>
      <c r="AC1116" s="1" t="str">
        <f t="shared" si="161"/>
        <v/>
      </c>
      <c r="AD1116" s="1" t="str">
        <f t="shared" si="157"/>
        <v/>
      </c>
      <c r="AE1116" s="1" t="e">
        <f>VLOOKUP(A1116,#REF!,12,FALSE)</f>
        <v>#REF!</v>
      </c>
      <c r="AF1116" s="1">
        <f t="shared" si="158"/>
        <v>0</v>
      </c>
      <c r="AG1116" s="1">
        <f t="shared" si="159"/>
        <v>0</v>
      </c>
      <c r="AH1116" s="1">
        <f t="shared" si="160"/>
        <v>0</v>
      </c>
    </row>
    <row r="1117" spans="1:34" ht="14" x14ac:dyDescent="0.3">
      <c r="A1117" s="279"/>
      <c r="B1117" s="279"/>
      <c r="C1117" s="280"/>
      <c r="D1117" s="281"/>
      <c r="E1117" s="281"/>
      <c r="F1117" s="280"/>
      <c r="G1117" s="281"/>
      <c r="H1117" s="279"/>
      <c r="I1117" s="288" t="str">
        <f>_xlfn.IFNA(VLOOKUP(B1117,'Absence Types'!A:D,4,FALSE),"")</f>
        <v/>
      </c>
      <c r="J1117" s="110" t="str">
        <f t="shared" si="162"/>
        <v>Y</v>
      </c>
      <c r="K1117" s="110" t="str">
        <f t="shared" si="163"/>
        <v>N</v>
      </c>
      <c r="L1117" s="110" t="b">
        <f t="shared" si="164"/>
        <v>0</v>
      </c>
      <c r="M1117" s="110" t="b">
        <f t="shared" si="165"/>
        <v>0</v>
      </c>
      <c r="AC1117" s="1" t="str">
        <f t="shared" si="161"/>
        <v/>
      </c>
      <c r="AD1117" s="1" t="str">
        <f t="shared" si="157"/>
        <v/>
      </c>
      <c r="AE1117" s="1" t="e">
        <f>VLOOKUP(A1117,#REF!,12,FALSE)</f>
        <v>#REF!</v>
      </c>
      <c r="AF1117" s="1">
        <f t="shared" si="158"/>
        <v>0</v>
      </c>
      <c r="AG1117" s="1">
        <f t="shared" si="159"/>
        <v>0</v>
      </c>
      <c r="AH1117" s="1">
        <f t="shared" si="160"/>
        <v>0</v>
      </c>
    </row>
    <row r="1118" spans="1:34" ht="14" x14ac:dyDescent="0.3">
      <c r="A1118" s="279"/>
      <c r="B1118" s="279"/>
      <c r="C1118" s="280"/>
      <c r="D1118" s="281"/>
      <c r="E1118" s="281"/>
      <c r="F1118" s="280"/>
      <c r="G1118" s="281"/>
      <c r="H1118" s="279"/>
      <c r="I1118" s="288" t="str">
        <f>_xlfn.IFNA(VLOOKUP(B1118,'Absence Types'!A:D,4,FALSE),"")</f>
        <v/>
      </c>
      <c r="J1118" s="110" t="str">
        <f t="shared" si="162"/>
        <v>Y</v>
      </c>
      <c r="K1118" s="110" t="str">
        <f t="shared" si="163"/>
        <v>N</v>
      </c>
      <c r="L1118" s="110" t="b">
        <f t="shared" si="164"/>
        <v>0</v>
      </c>
      <c r="M1118" s="110" t="b">
        <f t="shared" si="165"/>
        <v>0</v>
      </c>
      <c r="AC1118" s="1" t="str">
        <f t="shared" si="161"/>
        <v/>
      </c>
      <c r="AD1118" s="1" t="str">
        <f t="shared" si="157"/>
        <v/>
      </c>
      <c r="AE1118" s="1" t="e">
        <f>VLOOKUP(A1118,#REF!,12,FALSE)</f>
        <v>#REF!</v>
      </c>
      <c r="AF1118" s="1">
        <f t="shared" si="158"/>
        <v>0</v>
      </c>
      <c r="AG1118" s="1">
        <f t="shared" si="159"/>
        <v>0</v>
      </c>
      <c r="AH1118" s="1">
        <f t="shared" si="160"/>
        <v>0</v>
      </c>
    </row>
    <row r="1119" spans="1:34" ht="14" x14ac:dyDescent="0.3">
      <c r="A1119" s="279"/>
      <c r="B1119" s="279"/>
      <c r="C1119" s="280"/>
      <c r="D1119" s="281"/>
      <c r="E1119" s="281"/>
      <c r="F1119" s="280"/>
      <c r="G1119" s="281"/>
      <c r="H1119" s="279"/>
      <c r="I1119" s="288" t="str">
        <f>_xlfn.IFNA(VLOOKUP(B1119,'Absence Types'!A:D,4,FALSE),"")</f>
        <v/>
      </c>
      <c r="J1119" s="110" t="str">
        <f t="shared" si="162"/>
        <v>Y</v>
      </c>
      <c r="K1119" s="110" t="str">
        <f t="shared" si="163"/>
        <v>N</v>
      </c>
      <c r="L1119" s="110" t="b">
        <f t="shared" si="164"/>
        <v>0</v>
      </c>
      <c r="M1119" s="110" t="b">
        <f t="shared" si="165"/>
        <v>0</v>
      </c>
      <c r="AC1119" s="1" t="str">
        <f t="shared" si="161"/>
        <v/>
      </c>
      <c r="AD1119" s="1" t="str">
        <f t="shared" si="157"/>
        <v/>
      </c>
      <c r="AE1119" s="1" t="e">
        <f>VLOOKUP(A1119,#REF!,12,FALSE)</f>
        <v>#REF!</v>
      </c>
      <c r="AF1119" s="1">
        <f t="shared" si="158"/>
        <v>0</v>
      </c>
      <c r="AG1119" s="1">
        <f t="shared" si="159"/>
        <v>0</v>
      </c>
      <c r="AH1119" s="1">
        <f t="shared" si="160"/>
        <v>0</v>
      </c>
    </row>
    <row r="1120" spans="1:34" ht="14" x14ac:dyDescent="0.3">
      <c r="A1120" s="279"/>
      <c r="B1120" s="279"/>
      <c r="C1120" s="280"/>
      <c r="D1120" s="281"/>
      <c r="E1120" s="281"/>
      <c r="F1120" s="280"/>
      <c r="G1120" s="281"/>
      <c r="H1120" s="279"/>
      <c r="I1120" s="288" t="str">
        <f>_xlfn.IFNA(VLOOKUP(B1120,'Absence Types'!A:D,4,FALSE),"")</f>
        <v/>
      </c>
      <c r="J1120" s="110" t="str">
        <f t="shared" si="162"/>
        <v>Y</v>
      </c>
      <c r="K1120" s="110" t="str">
        <f t="shared" si="163"/>
        <v>N</v>
      </c>
      <c r="L1120" s="110" t="b">
        <f t="shared" si="164"/>
        <v>0</v>
      </c>
      <c r="M1120" s="110" t="b">
        <f t="shared" si="165"/>
        <v>0</v>
      </c>
      <c r="AC1120" s="1" t="str">
        <f t="shared" si="161"/>
        <v/>
      </c>
      <c r="AD1120" s="1" t="str">
        <f t="shared" si="157"/>
        <v/>
      </c>
      <c r="AE1120" s="1" t="e">
        <f>VLOOKUP(A1120,#REF!,12,FALSE)</f>
        <v>#REF!</v>
      </c>
      <c r="AF1120" s="1">
        <f t="shared" si="158"/>
        <v>0</v>
      </c>
      <c r="AG1120" s="1">
        <f t="shared" si="159"/>
        <v>0</v>
      </c>
      <c r="AH1120" s="1">
        <f t="shared" si="160"/>
        <v>0</v>
      </c>
    </row>
    <row r="1121" spans="1:34" ht="14" x14ac:dyDescent="0.3">
      <c r="A1121" s="279"/>
      <c r="B1121" s="279"/>
      <c r="C1121" s="280"/>
      <c r="D1121" s="281"/>
      <c r="E1121" s="281"/>
      <c r="F1121" s="280"/>
      <c r="G1121" s="281"/>
      <c r="H1121" s="279"/>
      <c r="I1121" s="288" t="str">
        <f>_xlfn.IFNA(VLOOKUP(B1121,'Absence Types'!A:D,4,FALSE),"")</f>
        <v/>
      </c>
      <c r="J1121" s="110" t="str">
        <f t="shared" si="162"/>
        <v>Y</v>
      </c>
      <c r="K1121" s="110" t="str">
        <f t="shared" si="163"/>
        <v>N</v>
      </c>
      <c r="L1121" s="110" t="b">
        <f t="shared" si="164"/>
        <v>0</v>
      </c>
      <c r="M1121" s="110" t="b">
        <f t="shared" si="165"/>
        <v>0</v>
      </c>
      <c r="AC1121" s="1" t="str">
        <f t="shared" si="161"/>
        <v/>
      </c>
      <c r="AD1121" s="1" t="str">
        <f t="shared" si="157"/>
        <v/>
      </c>
      <c r="AE1121" s="1" t="e">
        <f>VLOOKUP(A1121,#REF!,12,FALSE)</f>
        <v>#REF!</v>
      </c>
      <c r="AF1121" s="1">
        <f t="shared" si="158"/>
        <v>0</v>
      </c>
      <c r="AG1121" s="1">
        <f t="shared" si="159"/>
        <v>0</v>
      </c>
      <c r="AH1121" s="1">
        <f t="shared" si="160"/>
        <v>0</v>
      </c>
    </row>
    <row r="1122" spans="1:34" ht="14" x14ac:dyDescent="0.3">
      <c r="A1122" s="279"/>
      <c r="B1122" s="279"/>
      <c r="C1122" s="280"/>
      <c r="D1122" s="281"/>
      <c r="E1122" s="281"/>
      <c r="F1122" s="280"/>
      <c r="G1122" s="281"/>
      <c r="H1122" s="279"/>
      <c r="I1122" s="288" t="str">
        <f>_xlfn.IFNA(VLOOKUP(B1122,'Absence Types'!A:D,4,FALSE),"")</f>
        <v/>
      </c>
      <c r="J1122" s="110" t="str">
        <f t="shared" si="162"/>
        <v>Y</v>
      </c>
      <c r="K1122" s="110" t="str">
        <f t="shared" si="163"/>
        <v>N</v>
      </c>
      <c r="L1122" s="110" t="b">
        <f t="shared" si="164"/>
        <v>0</v>
      </c>
      <c r="M1122" s="110" t="b">
        <f t="shared" si="165"/>
        <v>0</v>
      </c>
      <c r="AC1122" s="1" t="str">
        <f t="shared" si="161"/>
        <v/>
      </c>
      <c r="AD1122" s="1" t="str">
        <f t="shared" si="157"/>
        <v/>
      </c>
      <c r="AE1122" s="1" t="e">
        <f>VLOOKUP(A1122,#REF!,12,FALSE)</f>
        <v>#REF!</v>
      </c>
      <c r="AF1122" s="1">
        <f t="shared" si="158"/>
        <v>0</v>
      </c>
      <c r="AG1122" s="1">
        <f t="shared" si="159"/>
        <v>0</v>
      </c>
      <c r="AH1122" s="1">
        <f t="shared" si="160"/>
        <v>0</v>
      </c>
    </row>
    <row r="1123" spans="1:34" ht="14" x14ac:dyDescent="0.3">
      <c r="A1123" s="279"/>
      <c r="B1123" s="279"/>
      <c r="C1123" s="280"/>
      <c r="D1123" s="281"/>
      <c r="E1123" s="281"/>
      <c r="F1123" s="280"/>
      <c r="G1123" s="281"/>
      <c r="H1123" s="279"/>
      <c r="I1123" s="288" t="str">
        <f>_xlfn.IFNA(VLOOKUP(B1123,'Absence Types'!A:D,4,FALSE),"")</f>
        <v/>
      </c>
      <c r="J1123" s="110" t="str">
        <f t="shared" si="162"/>
        <v>Y</v>
      </c>
      <c r="K1123" s="110" t="str">
        <f t="shared" si="163"/>
        <v>N</v>
      </c>
      <c r="L1123" s="110" t="b">
        <f t="shared" si="164"/>
        <v>0</v>
      </c>
      <c r="M1123" s="110" t="b">
        <f t="shared" si="165"/>
        <v>0</v>
      </c>
      <c r="AC1123" s="1" t="str">
        <f t="shared" si="161"/>
        <v/>
      </c>
      <c r="AD1123" s="1" t="str">
        <f t="shared" si="157"/>
        <v/>
      </c>
      <c r="AE1123" s="1" t="e">
        <f>VLOOKUP(A1123,#REF!,12,FALSE)</f>
        <v>#REF!</v>
      </c>
      <c r="AF1123" s="1">
        <f t="shared" si="158"/>
        <v>0</v>
      </c>
      <c r="AG1123" s="1">
        <f t="shared" si="159"/>
        <v>0</v>
      </c>
      <c r="AH1123" s="1">
        <f t="shared" si="160"/>
        <v>0</v>
      </c>
    </row>
    <row r="1124" spans="1:34" ht="14" x14ac:dyDescent="0.3">
      <c r="A1124" s="279"/>
      <c r="B1124" s="279"/>
      <c r="C1124" s="280"/>
      <c r="D1124" s="281"/>
      <c r="E1124" s="281"/>
      <c r="F1124" s="280"/>
      <c r="G1124" s="281"/>
      <c r="H1124" s="279"/>
      <c r="I1124" s="288" t="str">
        <f>_xlfn.IFNA(VLOOKUP(B1124,'Absence Types'!A:D,4,FALSE),"")</f>
        <v/>
      </c>
      <c r="J1124" s="110" t="str">
        <f t="shared" si="162"/>
        <v>Y</v>
      </c>
      <c r="K1124" s="110" t="str">
        <f t="shared" si="163"/>
        <v>N</v>
      </c>
      <c r="L1124" s="110" t="b">
        <f t="shared" si="164"/>
        <v>0</v>
      </c>
      <c r="M1124" s="110" t="b">
        <f t="shared" si="165"/>
        <v>0</v>
      </c>
      <c r="AC1124" s="1" t="str">
        <f t="shared" si="161"/>
        <v/>
      </c>
      <c r="AD1124" s="1" t="str">
        <f t="shared" si="157"/>
        <v/>
      </c>
      <c r="AE1124" s="1" t="e">
        <f>VLOOKUP(A1124,#REF!,12,FALSE)</f>
        <v>#REF!</v>
      </c>
      <c r="AF1124" s="1">
        <f t="shared" si="158"/>
        <v>0</v>
      </c>
      <c r="AG1124" s="1">
        <f t="shared" si="159"/>
        <v>0</v>
      </c>
      <c r="AH1124" s="1">
        <f t="shared" si="160"/>
        <v>0</v>
      </c>
    </row>
    <row r="1125" spans="1:34" ht="14" x14ac:dyDescent="0.3">
      <c r="A1125" s="279"/>
      <c r="B1125" s="279"/>
      <c r="C1125" s="280"/>
      <c r="D1125" s="281"/>
      <c r="E1125" s="281"/>
      <c r="F1125" s="280"/>
      <c r="G1125" s="281"/>
      <c r="H1125" s="279"/>
      <c r="I1125" s="288" t="str">
        <f>_xlfn.IFNA(VLOOKUP(B1125,'Absence Types'!A:D,4,FALSE),"")</f>
        <v/>
      </c>
      <c r="J1125" s="110" t="str">
        <f t="shared" si="162"/>
        <v>Y</v>
      </c>
      <c r="K1125" s="110" t="str">
        <f t="shared" si="163"/>
        <v>N</v>
      </c>
      <c r="L1125" s="110" t="b">
        <f t="shared" si="164"/>
        <v>0</v>
      </c>
      <c r="M1125" s="110" t="b">
        <f t="shared" si="165"/>
        <v>0</v>
      </c>
      <c r="AC1125" s="1" t="str">
        <f t="shared" si="161"/>
        <v/>
      </c>
      <c r="AD1125" s="1" t="str">
        <f t="shared" si="157"/>
        <v/>
      </c>
      <c r="AE1125" s="1" t="e">
        <f>VLOOKUP(A1125,#REF!,12,FALSE)</f>
        <v>#REF!</v>
      </c>
      <c r="AF1125" s="1">
        <f t="shared" si="158"/>
        <v>0</v>
      </c>
      <c r="AG1125" s="1">
        <f t="shared" si="159"/>
        <v>0</v>
      </c>
      <c r="AH1125" s="1">
        <f t="shared" si="160"/>
        <v>0</v>
      </c>
    </row>
    <row r="1126" spans="1:34" ht="14" x14ac:dyDescent="0.3">
      <c r="A1126" s="279"/>
      <c r="B1126" s="279"/>
      <c r="C1126" s="280"/>
      <c r="D1126" s="281"/>
      <c r="E1126" s="281"/>
      <c r="F1126" s="280"/>
      <c r="G1126" s="281"/>
      <c r="H1126" s="279"/>
      <c r="I1126" s="288" t="str">
        <f>_xlfn.IFNA(VLOOKUP(B1126,'Absence Types'!A:D,4,FALSE),"")</f>
        <v/>
      </c>
      <c r="J1126" s="110" t="str">
        <f t="shared" si="162"/>
        <v>Y</v>
      </c>
      <c r="K1126" s="110" t="str">
        <f t="shared" si="163"/>
        <v>N</v>
      </c>
      <c r="L1126" s="110" t="b">
        <f t="shared" si="164"/>
        <v>0</v>
      </c>
      <c r="M1126" s="110" t="b">
        <f t="shared" si="165"/>
        <v>0</v>
      </c>
      <c r="AC1126" s="1" t="str">
        <f t="shared" si="161"/>
        <v/>
      </c>
      <c r="AD1126" s="1" t="str">
        <f t="shared" si="157"/>
        <v/>
      </c>
      <c r="AE1126" s="1" t="e">
        <f>VLOOKUP(A1126,#REF!,12,FALSE)</f>
        <v>#REF!</v>
      </c>
      <c r="AF1126" s="1">
        <f t="shared" si="158"/>
        <v>0</v>
      </c>
      <c r="AG1126" s="1">
        <f t="shared" si="159"/>
        <v>0</v>
      </c>
      <c r="AH1126" s="1">
        <f t="shared" si="160"/>
        <v>0</v>
      </c>
    </row>
    <row r="1127" spans="1:34" ht="14" x14ac:dyDescent="0.3">
      <c r="A1127" s="279"/>
      <c r="B1127" s="279"/>
      <c r="C1127" s="280"/>
      <c r="D1127" s="281"/>
      <c r="E1127" s="281"/>
      <c r="F1127" s="280"/>
      <c r="G1127" s="281"/>
      <c r="H1127" s="279"/>
      <c r="I1127" s="288" t="str">
        <f>_xlfn.IFNA(VLOOKUP(B1127,'Absence Types'!A:D,4,FALSE),"")</f>
        <v/>
      </c>
      <c r="J1127" s="110" t="str">
        <f t="shared" si="162"/>
        <v>Y</v>
      </c>
      <c r="K1127" s="110" t="str">
        <f t="shared" si="163"/>
        <v>N</v>
      </c>
      <c r="L1127" s="110" t="b">
        <f t="shared" si="164"/>
        <v>0</v>
      </c>
      <c r="M1127" s="110" t="b">
        <f t="shared" si="165"/>
        <v>0</v>
      </c>
      <c r="AC1127" s="1" t="str">
        <f t="shared" si="161"/>
        <v/>
      </c>
      <c r="AD1127" s="1" t="str">
        <f t="shared" si="157"/>
        <v/>
      </c>
      <c r="AE1127" s="1" t="e">
        <f>VLOOKUP(A1127,#REF!,12,FALSE)</f>
        <v>#REF!</v>
      </c>
      <c r="AF1127" s="1">
        <f t="shared" si="158"/>
        <v>0</v>
      </c>
      <c r="AG1127" s="1">
        <f t="shared" si="159"/>
        <v>0</v>
      </c>
      <c r="AH1127" s="1">
        <f t="shared" si="160"/>
        <v>0</v>
      </c>
    </row>
    <row r="1128" spans="1:34" ht="14" x14ac:dyDescent="0.3">
      <c r="A1128" s="279"/>
      <c r="B1128" s="279"/>
      <c r="C1128" s="280"/>
      <c r="D1128" s="281"/>
      <c r="E1128" s="281"/>
      <c r="F1128" s="280"/>
      <c r="G1128" s="281"/>
      <c r="H1128" s="279"/>
      <c r="I1128" s="288" t="str">
        <f>_xlfn.IFNA(VLOOKUP(B1128,'Absence Types'!A:D,4,FALSE),"")</f>
        <v/>
      </c>
      <c r="J1128" s="110" t="str">
        <f t="shared" si="162"/>
        <v>Y</v>
      </c>
      <c r="K1128" s="110" t="str">
        <f t="shared" si="163"/>
        <v>N</v>
      </c>
      <c r="L1128" s="110" t="b">
        <f t="shared" si="164"/>
        <v>0</v>
      </c>
      <c r="M1128" s="110" t="b">
        <f t="shared" si="165"/>
        <v>0</v>
      </c>
      <c r="AC1128" s="1" t="str">
        <f t="shared" si="161"/>
        <v/>
      </c>
      <c r="AD1128" s="1" t="str">
        <f t="shared" si="157"/>
        <v/>
      </c>
      <c r="AE1128" s="1" t="e">
        <f>VLOOKUP(A1128,#REF!,12,FALSE)</f>
        <v>#REF!</v>
      </c>
      <c r="AF1128" s="1">
        <f t="shared" si="158"/>
        <v>0</v>
      </c>
      <c r="AG1128" s="1">
        <f t="shared" si="159"/>
        <v>0</v>
      </c>
      <c r="AH1128" s="1">
        <f t="shared" si="160"/>
        <v>0</v>
      </c>
    </row>
    <row r="1129" spans="1:34" ht="14" x14ac:dyDescent="0.3">
      <c r="A1129" s="279"/>
      <c r="B1129" s="279"/>
      <c r="C1129" s="280"/>
      <c r="D1129" s="281"/>
      <c r="E1129" s="281"/>
      <c r="F1129" s="280"/>
      <c r="G1129" s="281"/>
      <c r="H1129" s="279"/>
      <c r="I1129" s="288" t="str">
        <f>_xlfn.IFNA(VLOOKUP(B1129,'Absence Types'!A:D,4,FALSE),"")</f>
        <v/>
      </c>
      <c r="J1129" s="110" t="str">
        <f t="shared" si="162"/>
        <v>Y</v>
      </c>
      <c r="K1129" s="110" t="str">
        <f t="shared" si="163"/>
        <v>N</v>
      </c>
      <c r="L1129" s="110" t="b">
        <f t="shared" si="164"/>
        <v>0</v>
      </c>
      <c r="M1129" s="110" t="b">
        <f t="shared" si="165"/>
        <v>0</v>
      </c>
      <c r="AC1129" s="1" t="str">
        <f t="shared" si="161"/>
        <v/>
      </c>
      <c r="AD1129" s="1" t="str">
        <f t="shared" si="157"/>
        <v/>
      </c>
      <c r="AE1129" s="1" t="e">
        <f>VLOOKUP(A1129,#REF!,12,FALSE)</f>
        <v>#REF!</v>
      </c>
      <c r="AF1129" s="1">
        <f t="shared" si="158"/>
        <v>0</v>
      </c>
      <c r="AG1129" s="1">
        <f t="shared" si="159"/>
        <v>0</v>
      </c>
      <c r="AH1129" s="1">
        <f t="shared" si="160"/>
        <v>0</v>
      </c>
    </row>
    <row r="1130" spans="1:34" ht="14" x14ac:dyDescent="0.3">
      <c r="A1130" s="279"/>
      <c r="B1130" s="279"/>
      <c r="C1130" s="280"/>
      <c r="D1130" s="281"/>
      <c r="E1130" s="281"/>
      <c r="F1130" s="280"/>
      <c r="G1130" s="281"/>
      <c r="H1130" s="279"/>
      <c r="I1130" s="288" t="str">
        <f>_xlfn.IFNA(VLOOKUP(B1130,'Absence Types'!A:D,4,FALSE),"")</f>
        <v/>
      </c>
      <c r="J1130" s="110" t="str">
        <f t="shared" si="162"/>
        <v>Y</v>
      </c>
      <c r="K1130" s="110" t="str">
        <f t="shared" si="163"/>
        <v>N</v>
      </c>
      <c r="L1130" s="110" t="b">
        <f t="shared" si="164"/>
        <v>0</v>
      </c>
      <c r="M1130" s="110" t="b">
        <f t="shared" si="165"/>
        <v>0</v>
      </c>
      <c r="AC1130" s="1" t="str">
        <f t="shared" si="161"/>
        <v/>
      </c>
      <c r="AD1130" s="1" t="str">
        <f t="shared" si="157"/>
        <v/>
      </c>
      <c r="AE1130" s="1" t="e">
        <f>VLOOKUP(A1130,#REF!,12,FALSE)</f>
        <v>#REF!</v>
      </c>
      <c r="AF1130" s="1">
        <f t="shared" si="158"/>
        <v>0</v>
      </c>
      <c r="AG1130" s="1">
        <f t="shared" si="159"/>
        <v>0</v>
      </c>
      <c r="AH1130" s="1">
        <f t="shared" si="160"/>
        <v>0</v>
      </c>
    </row>
    <row r="1131" spans="1:34" ht="14" x14ac:dyDescent="0.3">
      <c r="A1131" s="279"/>
      <c r="B1131" s="279"/>
      <c r="C1131" s="280"/>
      <c r="D1131" s="281"/>
      <c r="E1131" s="281"/>
      <c r="F1131" s="280"/>
      <c r="G1131" s="281"/>
      <c r="H1131" s="279"/>
      <c r="I1131" s="288" t="str">
        <f>_xlfn.IFNA(VLOOKUP(B1131,'Absence Types'!A:D,4,FALSE),"")</f>
        <v/>
      </c>
      <c r="J1131" s="110" t="str">
        <f t="shared" si="162"/>
        <v>Y</v>
      </c>
      <c r="K1131" s="110" t="str">
        <f t="shared" si="163"/>
        <v>N</v>
      </c>
      <c r="L1131" s="110" t="b">
        <f t="shared" si="164"/>
        <v>0</v>
      </c>
      <c r="M1131" s="110" t="b">
        <f t="shared" si="165"/>
        <v>0</v>
      </c>
      <c r="AC1131" s="1" t="str">
        <f t="shared" si="161"/>
        <v/>
      </c>
      <c r="AD1131" s="1" t="str">
        <f t="shared" si="157"/>
        <v/>
      </c>
      <c r="AE1131" s="1" t="e">
        <f>VLOOKUP(A1131,#REF!,12,FALSE)</f>
        <v>#REF!</v>
      </c>
      <c r="AF1131" s="1">
        <f t="shared" si="158"/>
        <v>0</v>
      </c>
      <c r="AG1131" s="1">
        <f t="shared" si="159"/>
        <v>0</v>
      </c>
      <c r="AH1131" s="1">
        <f t="shared" si="160"/>
        <v>0</v>
      </c>
    </row>
    <row r="1132" spans="1:34" ht="14" x14ac:dyDescent="0.3">
      <c r="A1132" s="279"/>
      <c r="B1132" s="279"/>
      <c r="C1132" s="280"/>
      <c r="D1132" s="281"/>
      <c r="E1132" s="281"/>
      <c r="F1132" s="280"/>
      <c r="G1132" s="281"/>
      <c r="H1132" s="279"/>
      <c r="I1132" s="288" t="str">
        <f>_xlfn.IFNA(VLOOKUP(B1132,'Absence Types'!A:D,4,FALSE),"")</f>
        <v/>
      </c>
      <c r="J1132" s="110" t="str">
        <f t="shared" si="162"/>
        <v>Y</v>
      </c>
      <c r="K1132" s="110" t="str">
        <f t="shared" si="163"/>
        <v>N</v>
      </c>
      <c r="L1132" s="110" t="b">
        <f t="shared" si="164"/>
        <v>0</v>
      </c>
      <c r="M1132" s="110" t="b">
        <f t="shared" si="165"/>
        <v>0</v>
      </c>
      <c r="AC1132" s="1" t="str">
        <f t="shared" si="161"/>
        <v/>
      </c>
      <c r="AD1132" s="1" t="str">
        <f t="shared" si="157"/>
        <v/>
      </c>
      <c r="AE1132" s="1" t="e">
        <f>VLOOKUP(A1132,#REF!,12,FALSE)</f>
        <v>#REF!</v>
      </c>
      <c r="AF1132" s="1">
        <f t="shared" si="158"/>
        <v>0</v>
      </c>
      <c r="AG1132" s="1">
        <f t="shared" si="159"/>
        <v>0</v>
      </c>
      <c r="AH1132" s="1">
        <f t="shared" si="160"/>
        <v>0</v>
      </c>
    </row>
    <row r="1133" spans="1:34" ht="14" x14ac:dyDescent="0.3">
      <c r="A1133" s="279"/>
      <c r="B1133" s="279"/>
      <c r="C1133" s="280"/>
      <c r="D1133" s="281"/>
      <c r="E1133" s="281"/>
      <c r="F1133" s="280"/>
      <c r="G1133" s="281"/>
      <c r="H1133" s="279"/>
      <c r="I1133" s="288" t="str">
        <f>_xlfn.IFNA(VLOOKUP(B1133,'Absence Types'!A:D,4,FALSE),"")</f>
        <v/>
      </c>
      <c r="J1133" s="110" t="str">
        <f t="shared" si="162"/>
        <v>Y</v>
      </c>
      <c r="K1133" s="110" t="str">
        <f t="shared" si="163"/>
        <v>N</v>
      </c>
      <c r="L1133" s="110" t="b">
        <f t="shared" si="164"/>
        <v>0</v>
      </c>
      <c r="M1133" s="110" t="b">
        <f t="shared" si="165"/>
        <v>0</v>
      </c>
      <c r="AC1133" s="1" t="str">
        <f t="shared" si="161"/>
        <v/>
      </c>
      <c r="AD1133" s="1" t="str">
        <f t="shared" si="157"/>
        <v/>
      </c>
      <c r="AE1133" s="1" t="e">
        <f>VLOOKUP(A1133,#REF!,12,FALSE)</f>
        <v>#REF!</v>
      </c>
      <c r="AF1133" s="1">
        <f t="shared" si="158"/>
        <v>0</v>
      </c>
      <c r="AG1133" s="1">
        <f t="shared" si="159"/>
        <v>0</v>
      </c>
      <c r="AH1133" s="1">
        <f t="shared" si="160"/>
        <v>0</v>
      </c>
    </row>
    <row r="1134" spans="1:34" ht="14" x14ac:dyDescent="0.3">
      <c r="A1134" s="279"/>
      <c r="B1134" s="279"/>
      <c r="C1134" s="280"/>
      <c r="D1134" s="281"/>
      <c r="E1134" s="281"/>
      <c r="F1134" s="280"/>
      <c r="G1134" s="281"/>
      <c r="H1134" s="279"/>
      <c r="I1134" s="288" t="str">
        <f>_xlfn.IFNA(VLOOKUP(B1134,'Absence Types'!A:D,4,FALSE),"")</f>
        <v/>
      </c>
      <c r="J1134" s="110" t="str">
        <f t="shared" si="162"/>
        <v>Y</v>
      </c>
      <c r="K1134" s="110" t="str">
        <f t="shared" si="163"/>
        <v>N</v>
      </c>
      <c r="L1134" s="110" t="b">
        <f t="shared" si="164"/>
        <v>0</v>
      </c>
      <c r="M1134" s="110" t="b">
        <f t="shared" si="165"/>
        <v>0</v>
      </c>
      <c r="AC1134" s="1" t="str">
        <f t="shared" si="161"/>
        <v/>
      </c>
      <c r="AD1134" s="1" t="str">
        <f t="shared" si="157"/>
        <v/>
      </c>
      <c r="AE1134" s="1" t="e">
        <f>VLOOKUP(A1134,#REF!,12,FALSE)</f>
        <v>#REF!</v>
      </c>
      <c r="AF1134" s="1">
        <f t="shared" si="158"/>
        <v>0</v>
      </c>
      <c r="AG1134" s="1">
        <f t="shared" si="159"/>
        <v>0</v>
      </c>
      <c r="AH1134" s="1">
        <f t="shared" si="160"/>
        <v>0</v>
      </c>
    </row>
    <row r="1135" spans="1:34" ht="14" x14ac:dyDescent="0.3">
      <c r="A1135" s="279"/>
      <c r="B1135" s="279"/>
      <c r="C1135" s="280"/>
      <c r="D1135" s="281"/>
      <c r="E1135" s="281"/>
      <c r="F1135" s="280"/>
      <c r="G1135" s="281"/>
      <c r="H1135" s="279"/>
      <c r="I1135" s="288" t="str">
        <f>_xlfn.IFNA(VLOOKUP(B1135,'Absence Types'!A:D,4,FALSE),"")</f>
        <v/>
      </c>
      <c r="J1135" s="110" t="str">
        <f t="shared" si="162"/>
        <v>Y</v>
      </c>
      <c r="K1135" s="110" t="str">
        <f t="shared" si="163"/>
        <v>N</v>
      </c>
      <c r="L1135" s="110" t="b">
        <f t="shared" si="164"/>
        <v>0</v>
      </c>
      <c r="M1135" s="110" t="b">
        <f t="shared" si="165"/>
        <v>0</v>
      </c>
      <c r="AC1135" s="1" t="str">
        <f t="shared" si="161"/>
        <v/>
      </c>
      <c r="AD1135" s="1" t="str">
        <f t="shared" si="157"/>
        <v/>
      </c>
      <c r="AE1135" s="1" t="e">
        <f>VLOOKUP(A1135,#REF!,12,FALSE)</f>
        <v>#REF!</v>
      </c>
      <c r="AF1135" s="1">
        <f t="shared" si="158"/>
        <v>0</v>
      </c>
      <c r="AG1135" s="1">
        <f t="shared" si="159"/>
        <v>0</v>
      </c>
      <c r="AH1135" s="1">
        <f t="shared" si="160"/>
        <v>0</v>
      </c>
    </row>
    <row r="1136" spans="1:34" ht="14" x14ac:dyDescent="0.3">
      <c r="A1136" s="279"/>
      <c r="B1136" s="279"/>
      <c r="C1136" s="280"/>
      <c r="D1136" s="281"/>
      <c r="E1136" s="281"/>
      <c r="F1136" s="280"/>
      <c r="G1136" s="281"/>
      <c r="H1136" s="279"/>
      <c r="I1136" s="288" t="str">
        <f>_xlfn.IFNA(VLOOKUP(B1136,'Absence Types'!A:D,4,FALSE),"")</f>
        <v/>
      </c>
      <c r="J1136" s="110" t="str">
        <f t="shared" si="162"/>
        <v>Y</v>
      </c>
      <c r="K1136" s="110" t="str">
        <f t="shared" si="163"/>
        <v>N</v>
      </c>
      <c r="L1136" s="110" t="b">
        <f t="shared" si="164"/>
        <v>0</v>
      </c>
      <c r="M1136" s="110" t="b">
        <f t="shared" si="165"/>
        <v>0</v>
      </c>
      <c r="AC1136" s="1" t="str">
        <f t="shared" si="161"/>
        <v/>
      </c>
      <c r="AD1136" s="1" t="str">
        <f t="shared" si="157"/>
        <v/>
      </c>
      <c r="AE1136" s="1" t="e">
        <f>VLOOKUP(A1136,#REF!,12,FALSE)</f>
        <v>#REF!</v>
      </c>
      <c r="AF1136" s="1">
        <f t="shared" si="158"/>
        <v>0</v>
      </c>
      <c r="AG1136" s="1">
        <f t="shared" si="159"/>
        <v>0</v>
      </c>
      <c r="AH1136" s="1">
        <f t="shared" si="160"/>
        <v>0</v>
      </c>
    </row>
    <row r="1137" spans="1:34" ht="14" x14ac:dyDescent="0.3">
      <c r="A1137" s="279"/>
      <c r="B1137" s="279"/>
      <c r="C1137" s="280"/>
      <c r="D1137" s="281"/>
      <c r="E1137" s="281"/>
      <c r="F1137" s="280"/>
      <c r="G1137" s="281"/>
      <c r="H1137" s="279"/>
      <c r="I1137" s="288" t="str">
        <f>_xlfn.IFNA(VLOOKUP(B1137,'Absence Types'!A:D,4,FALSE),"")</f>
        <v/>
      </c>
      <c r="J1137" s="110" t="str">
        <f t="shared" si="162"/>
        <v>Y</v>
      </c>
      <c r="K1137" s="110" t="str">
        <f t="shared" si="163"/>
        <v>N</v>
      </c>
      <c r="L1137" s="110" t="b">
        <f t="shared" si="164"/>
        <v>0</v>
      </c>
      <c r="M1137" s="110" t="b">
        <f t="shared" si="165"/>
        <v>0</v>
      </c>
      <c r="AC1137" s="1" t="str">
        <f t="shared" si="161"/>
        <v/>
      </c>
      <c r="AD1137" s="1" t="str">
        <f t="shared" si="157"/>
        <v/>
      </c>
      <c r="AE1137" s="1" t="e">
        <f>VLOOKUP(A1137,#REF!,12,FALSE)</f>
        <v>#REF!</v>
      </c>
      <c r="AF1137" s="1">
        <f t="shared" si="158"/>
        <v>0</v>
      </c>
      <c r="AG1137" s="1">
        <f t="shared" si="159"/>
        <v>0</v>
      </c>
      <c r="AH1137" s="1">
        <f t="shared" si="160"/>
        <v>0</v>
      </c>
    </row>
    <row r="1138" spans="1:34" ht="14" x14ac:dyDescent="0.3">
      <c r="A1138" s="279"/>
      <c r="B1138" s="279"/>
      <c r="C1138" s="280"/>
      <c r="D1138" s="281"/>
      <c r="E1138" s="281"/>
      <c r="F1138" s="280"/>
      <c r="G1138" s="281"/>
      <c r="H1138" s="279"/>
      <c r="I1138" s="288" t="str">
        <f>_xlfn.IFNA(VLOOKUP(B1138,'Absence Types'!A:D,4,FALSE),"")</f>
        <v/>
      </c>
      <c r="J1138" s="110" t="str">
        <f t="shared" si="162"/>
        <v>Y</v>
      </c>
      <c r="K1138" s="110" t="str">
        <f t="shared" si="163"/>
        <v>N</v>
      </c>
      <c r="L1138" s="110" t="b">
        <f t="shared" si="164"/>
        <v>0</v>
      </c>
      <c r="M1138" s="110" t="b">
        <f t="shared" si="165"/>
        <v>0</v>
      </c>
      <c r="AC1138" s="1" t="str">
        <f t="shared" si="161"/>
        <v/>
      </c>
      <c r="AD1138" s="1" t="str">
        <f t="shared" si="157"/>
        <v/>
      </c>
      <c r="AE1138" s="1" t="e">
        <f>VLOOKUP(A1138,#REF!,12,FALSE)</f>
        <v>#REF!</v>
      </c>
      <c r="AF1138" s="1">
        <f t="shared" si="158"/>
        <v>0</v>
      </c>
      <c r="AG1138" s="1">
        <f t="shared" si="159"/>
        <v>0</v>
      </c>
      <c r="AH1138" s="1">
        <f t="shared" si="160"/>
        <v>0</v>
      </c>
    </row>
    <row r="1139" spans="1:34" ht="14" x14ac:dyDescent="0.3">
      <c r="A1139" s="279"/>
      <c r="B1139" s="279"/>
      <c r="C1139" s="280"/>
      <c r="D1139" s="281"/>
      <c r="E1139" s="281"/>
      <c r="F1139" s="280"/>
      <c r="G1139" s="281"/>
      <c r="H1139" s="279"/>
      <c r="I1139" s="288" t="str">
        <f>_xlfn.IFNA(VLOOKUP(B1139,'Absence Types'!A:D,4,FALSE),"")</f>
        <v/>
      </c>
      <c r="J1139" s="110" t="str">
        <f t="shared" si="162"/>
        <v>Y</v>
      </c>
      <c r="K1139" s="110" t="str">
        <f t="shared" si="163"/>
        <v>N</v>
      </c>
      <c r="L1139" s="110" t="b">
        <f t="shared" si="164"/>
        <v>0</v>
      </c>
      <c r="M1139" s="110" t="b">
        <f t="shared" si="165"/>
        <v>0</v>
      </c>
      <c r="AC1139" s="1" t="str">
        <f t="shared" si="161"/>
        <v/>
      </c>
      <c r="AD1139" s="1" t="str">
        <f t="shared" si="157"/>
        <v/>
      </c>
      <c r="AE1139" s="1" t="e">
        <f>VLOOKUP(A1139,#REF!,12,FALSE)</f>
        <v>#REF!</v>
      </c>
      <c r="AF1139" s="1">
        <f t="shared" si="158"/>
        <v>0</v>
      </c>
      <c r="AG1139" s="1">
        <f t="shared" si="159"/>
        <v>0</v>
      </c>
      <c r="AH1139" s="1">
        <f t="shared" si="160"/>
        <v>0</v>
      </c>
    </row>
    <row r="1140" spans="1:34" ht="14" x14ac:dyDescent="0.3">
      <c r="A1140" s="279"/>
      <c r="B1140" s="279"/>
      <c r="C1140" s="280"/>
      <c r="D1140" s="281"/>
      <c r="E1140" s="281"/>
      <c r="F1140" s="280"/>
      <c r="G1140" s="281"/>
      <c r="H1140" s="279"/>
      <c r="I1140" s="288" t="str">
        <f>_xlfn.IFNA(VLOOKUP(B1140,'Absence Types'!A:D,4,FALSE),"")</f>
        <v/>
      </c>
      <c r="J1140" s="110" t="str">
        <f t="shared" si="162"/>
        <v>Y</v>
      </c>
      <c r="K1140" s="110" t="str">
        <f t="shared" si="163"/>
        <v>N</v>
      </c>
      <c r="L1140" s="110" t="b">
        <f t="shared" si="164"/>
        <v>0</v>
      </c>
      <c r="M1140" s="110" t="b">
        <f t="shared" si="165"/>
        <v>0</v>
      </c>
      <c r="AC1140" s="1" t="str">
        <f t="shared" si="161"/>
        <v/>
      </c>
      <c r="AD1140" s="1" t="str">
        <f t="shared" si="157"/>
        <v/>
      </c>
      <c r="AE1140" s="1" t="e">
        <f>VLOOKUP(A1140,#REF!,12,FALSE)</f>
        <v>#REF!</v>
      </c>
      <c r="AF1140" s="1">
        <f t="shared" si="158"/>
        <v>0</v>
      </c>
      <c r="AG1140" s="1">
        <f t="shared" si="159"/>
        <v>0</v>
      </c>
      <c r="AH1140" s="1">
        <f t="shared" si="160"/>
        <v>0</v>
      </c>
    </row>
    <row r="1141" spans="1:34" ht="14" x14ac:dyDescent="0.3">
      <c r="A1141" s="279"/>
      <c r="B1141" s="279"/>
      <c r="C1141" s="280"/>
      <c r="D1141" s="281"/>
      <c r="E1141" s="281"/>
      <c r="F1141" s="280"/>
      <c r="G1141" s="281"/>
      <c r="H1141" s="279"/>
      <c r="I1141" s="288" t="str">
        <f>_xlfn.IFNA(VLOOKUP(B1141,'Absence Types'!A:D,4,FALSE),"")</f>
        <v/>
      </c>
      <c r="J1141" s="110" t="str">
        <f t="shared" si="162"/>
        <v>Y</v>
      </c>
      <c r="K1141" s="110" t="str">
        <f t="shared" si="163"/>
        <v>N</v>
      </c>
      <c r="L1141" s="110" t="b">
        <f t="shared" si="164"/>
        <v>0</v>
      </c>
      <c r="M1141" s="110" t="b">
        <f t="shared" si="165"/>
        <v>0</v>
      </c>
      <c r="AC1141" s="1" t="str">
        <f t="shared" si="161"/>
        <v/>
      </c>
      <c r="AD1141" s="1" t="str">
        <f t="shared" si="157"/>
        <v/>
      </c>
      <c r="AE1141" s="1" t="e">
        <f>VLOOKUP(A1141,#REF!,12,FALSE)</f>
        <v>#REF!</v>
      </c>
      <c r="AF1141" s="1">
        <f t="shared" si="158"/>
        <v>0</v>
      </c>
      <c r="AG1141" s="1">
        <f t="shared" si="159"/>
        <v>0</v>
      </c>
      <c r="AH1141" s="1">
        <f t="shared" si="160"/>
        <v>0</v>
      </c>
    </row>
    <row r="1142" spans="1:34" ht="14" x14ac:dyDescent="0.3">
      <c r="A1142" s="279"/>
      <c r="B1142" s="279"/>
      <c r="C1142" s="280"/>
      <c r="D1142" s="281"/>
      <c r="E1142" s="281"/>
      <c r="F1142" s="280"/>
      <c r="G1142" s="281"/>
      <c r="H1142" s="279"/>
      <c r="I1142" s="288" t="str">
        <f>_xlfn.IFNA(VLOOKUP(B1142,'Absence Types'!A:D,4,FALSE),"")</f>
        <v/>
      </c>
      <c r="J1142" s="110" t="str">
        <f t="shared" si="162"/>
        <v>Y</v>
      </c>
      <c r="K1142" s="110" t="str">
        <f t="shared" si="163"/>
        <v>N</v>
      </c>
      <c r="L1142" s="110" t="b">
        <f t="shared" si="164"/>
        <v>0</v>
      </c>
      <c r="M1142" s="110" t="b">
        <f t="shared" si="165"/>
        <v>0</v>
      </c>
      <c r="AC1142" s="1" t="str">
        <f t="shared" si="161"/>
        <v/>
      </c>
      <c r="AD1142" s="1" t="str">
        <f t="shared" si="157"/>
        <v/>
      </c>
      <c r="AE1142" s="1" t="e">
        <f>VLOOKUP(A1142,#REF!,12,FALSE)</f>
        <v>#REF!</v>
      </c>
      <c r="AF1142" s="1">
        <f t="shared" si="158"/>
        <v>0</v>
      </c>
      <c r="AG1142" s="1">
        <f t="shared" si="159"/>
        <v>0</v>
      </c>
      <c r="AH1142" s="1">
        <f t="shared" si="160"/>
        <v>0</v>
      </c>
    </row>
    <row r="1143" spans="1:34" ht="14" x14ac:dyDescent="0.3">
      <c r="A1143" s="279"/>
      <c r="B1143" s="279"/>
      <c r="C1143" s="280"/>
      <c r="D1143" s="281"/>
      <c r="E1143" s="281"/>
      <c r="F1143" s="280"/>
      <c r="G1143" s="281"/>
      <c r="H1143" s="279"/>
      <c r="I1143" s="288" t="str">
        <f>_xlfn.IFNA(VLOOKUP(B1143,'Absence Types'!A:D,4,FALSE),"")</f>
        <v/>
      </c>
      <c r="J1143" s="110" t="str">
        <f t="shared" si="162"/>
        <v>Y</v>
      </c>
      <c r="K1143" s="110" t="str">
        <f t="shared" si="163"/>
        <v>N</v>
      </c>
      <c r="L1143" s="110" t="b">
        <f t="shared" si="164"/>
        <v>0</v>
      </c>
      <c r="M1143" s="110" t="b">
        <f t="shared" si="165"/>
        <v>0</v>
      </c>
      <c r="AC1143" s="1" t="str">
        <f t="shared" si="161"/>
        <v/>
      </c>
      <c r="AD1143" s="1" t="str">
        <f t="shared" si="157"/>
        <v/>
      </c>
      <c r="AE1143" s="1" t="e">
        <f>VLOOKUP(A1143,#REF!,12,FALSE)</f>
        <v>#REF!</v>
      </c>
      <c r="AF1143" s="1">
        <f t="shared" si="158"/>
        <v>0</v>
      </c>
      <c r="AG1143" s="1">
        <f t="shared" si="159"/>
        <v>0</v>
      </c>
      <c r="AH1143" s="1">
        <f t="shared" si="160"/>
        <v>0</v>
      </c>
    </row>
    <row r="1144" spans="1:34" ht="14" x14ac:dyDescent="0.3">
      <c r="A1144" s="279"/>
      <c r="B1144" s="279"/>
      <c r="C1144" s="280"/>
      <c r="D1144" s="281"/>
      <c r="E1144" s="281"/>
      <c r="F1144" s="280"/>
      <c r="G1144" s="281"/>
      <c r="H1144" s="279"/>
      <c r="I1144" s="288" t="str">
        <f>_xlfn.IFNA(VLOOKUP(B1144,'Absence Types'!A:D,4,FALSE),"")</f>
        <v/>
      </c>
      <c r="J1144" s="110" t="str">
        <f t="shared" si="162"/>
        <v>Y</v>
      </c>
      <c r="K1144" s="110" t="str">
        <f t="shared" si="163"/>
        <v>N</v>
      </c>
      <c r="L1144" s="110" t="b">
        <f t="shared" si="164"/>
        <v>0</v>
      </c>
      <c r="M1144" s="110" t="b">
        <f t="shared" si="165"/>
        <v>0</v>
      </c>
      <c r="AC1144" s="1" t="str">
        <f t="shared" si="161"/>
        <v/>
      </c>
      <c r="AD1144" s="1" t="str">
        <f t="shared" si="157"/>
        <v/>
      </c>
      <c r="AE1144" s="1" t="e">
        <f>VLOOKUP(A1144,#REF!,12,FALSE)</f>
        <v>#REF!</v>
      </c>
      <c r="AF1144" s="1">
        <f t="shared" si="158"/>
        <v>0</v>
      </c>
      <c r="AG1144" s="1">
        <f t="shared" si="159"/>
        <v>0</v>
      </c>
      <c r="AH1144" s="1">
        <f t="shared" si="160"/>
        <v>0</v>
      </c>
    </row>
    <row r="1145" spans="1:34" ht="14" x14ac:dyDescent="0.3">
      <c r="A1145" s="279"/>
      <c r="B1145" s="279"/>
      <c r="C1145" s="280"/>
      <c r="D1145" s="281"/>
      <c r="E1145" s="281"/>
      <c r="F1145" s="280"/>
      <c r="G1145" s="281"/>
      <c r="H1145" s="279"/>
      <c r="I1145" s="288" t="str">
        <f>_xlfn.IFNA(VLOOKUP(B1145,'Absence Types'!A:D,4,FALSE),"")</f>
        <v/>
      </c>
      <c r="J1145" s="110" t="str">
        <f t="shared" si="162"/>
        <v>Y</v>
      </c>
      <c r="K1145" s="110" t="str">
        <f t="shared" si="163"/>
        <v>N</v>
      </c>
      <c r="L1145" s="110" t="b">
        <f t="shared" si="164"/>
        <v>0</v>
      </c>
      <c r="M1145" s="110" t="b">
        <f t="shared" si="165"/>
        <v>0</v>
      </c>
      <c r="AC1145" s="1" t="str">
        <f t="shared" si="161"/>
        <v/>
      </c>
      <c r="AD1145" s="1" t="str">
        <f t="shared" si="157"/>
        <v/>
      </c>
      <c r="AE1145" s="1" t="e">
        <f>VLOOKUP(A1145,#REF!,12,FALSE)</f>
        <v>#REF!</v>
      </c>
      <c r="AF1145" s="1">
        <f t="shared" si="158"/>
        <v>0</v>
      </c>
      <c r="AG1145" s="1">
        <f t="shared" si="159"/>
        <v>0</v>
      </c>
      <c r="AH1145" s="1">
        <f t="shared" si="160"/>
        <v>0</v>
      </c>
    </row>
    <row r="1146" spans="1:34" ht="14" x14ac:dyDescent="0.3">
      <c r="A1146" s="279"/>
      <c r="B1146" s="279"/>
      <c r="C1146" s="280"/>
      <c r="D1146" s="281"/>
      <c r="E1146" s="281"/>
      <c r="F1146" s="280"/>
      <c r="G1146" s="281"/>
      <c r="H1146" s="279"/>
      <c r="I1146" s="288" t="str">
        <f>_xlfn.IFNA(VLOOKUP(B1146,'Absence Types'!A:D,4,FALSE),"")</f>
        <v/>
      </c>
      <c r="J1146" s="110" t="str">
        <f t="shared" si="162"/>
        <v>Y</v>
      </c>
      <c r="K1146" s="110" t="str">
        <f t="shared" si="163"/>
        <v>N</v>
      </c>
      <c r="L1146" s="110" t="b">
        <f t="shared" si="164"/>
        <v>0</v>
      </c>
      <c r="M1146" s="110" t="b">
        <f t="shared" si="165"/>
        <v>0</v>
      </c>
      <c r="AC1146" s="1" t="str">
        <f t="shared" si="161"/>
        <v/>
      </c>
      <c r="AD1146" s="1" t="str">
        <f t="shared" si="157"/>
        <v/>
      </c>
      <c r="AE1146" s="1" t="e">
        <f>VLOOKUP(A1146,#REF!,12,FALSE)</f>
        <v>#REF!</v>
      </c>
      <c r="AF1146" s="1">
        <f t="shared" si="158"/>
        <v>0</v>
      </c>
      <c r="AG1146" s="1">
        <f t="shared" si="159"/>
        <v>0</v>
      </c>
      <c r="AH1146" s="1">
        <f t="shared" si="160"/>
        <v>0</v>
      </c>
    </row>
    <row r="1147" spans="1:34" ht="14" x14ac:dyDescent="0.3">
      <c r="A1147" s="279"/>
      <c r="B1147" s="279"/>
      <c r="C1147" s="280"/>
      <c r="D1147" s="281"/>
      <c r="E1147" s="281"/>
      <c r="F1147" s="280"/>
      <c r="G1147" s="281"/>
      <c r="H1147" s="279"/>
      <c r="I1147" s="288" t="str">
        <f>_xlfn.IFNA(VLOOKUP(B1147,'Absence Types'!A:D,4,FALSE),"")</f>
        <v/>
      </c>
      <c r="J1147" s="110" t="str">
        <f t="shared" si="162"/>
        <v>Y</v>
      </c>
      <c r="K1147" s="110" t="str">
        <f t="shared" si="163"/>
        <v>N</v>
      </c>
      <c r="L1147" s="110" t="b">
        <f t="shared" si="164"/>
        <v>0</v>
      </c>
      <c r="M1147" s="110" t="b">
        <f t="shared" si="165"/>
        <v>0</v>
      </c>
      <c r="AC1147" s="1" t="str">
        <f t="shared" si="161"/>
        <v/>
      </c>
      <c r="AD1147" s="1" t="str">
        <f t="shared" si="157"/>
        <v/>
      </c>
      <c r="AE1147" s="1" t="e">
        <f>VLOOKUP(A1147,#REF!,12,FALSE)</f>
        <v>#REF!</v>
      </c>
      <c r="AF1147" s="1">
        <f t="shared" si="158"/>
        <v>0</v>
      </c>
      <c r="AG1147" s="1">
        <f t="shared" si="159"/>
        <v>0</v>
      </c>
      <c r="AH1147" s="1">
        <f t="shared" si="160"/>
        <v>0</v>
      </c>
    </row>
    <row r="1148" spans="1:34" ht="14" x14ac:dyDescent="0.3">
      <c r="A1148" s="279"/>
      <c r="B1148" s="279"/>
      <c r="C1148" s="280"/>
      <c r="D1148" s="281"/>
      <c r="E1148" s="281"/>
      <c r="F1148" s="280"/>
      <c r="G1148" s="281"/>
      <c r="H1148" s="279"/>
      <c r="I1148" s="288" t="str">
        <f>_xlfn.IFNA(VLOOKUP(B1148,'Absence Types'!A:D,4,FALSE),"")</f>
        <v/>
      </c>
      <c r="J1148" s="110" t="str">
        <f t="shared" si="162"/>
        <v>Y</v>
      </c>
      <c r="K1148" s="110" t="str">
        <f t="shared" si="163"/>
        <v>N</v>
      </c>
      <c r="L1148" s="110" t="b">
        <f t="shared" si="164"/>
        <v>0</v>
      </c>
      <c r="M1148" s="110" t="b">
        <f t="shared" si="165"/>
        <v>0</v>
      </c>
      <c r="AC1148" s="1" t="str">
        <f t="shared" si="161"/>
        <v/>
      </c>
      <c r="AD1148" s="1" t="str">
        <f t="shared" si="157"/>
        <v/>
      </c>
      <c r="AE1148" s="1" t="e">
        <f>VLOOKUP(A1148,#REF!,12,FALSE)</f>
        <v>#REF!</v>
      </c>
      <c r="AF1148" s="1">
        <f t="shared" si="158"/>
        <v>0</v>
      </c>
      <c r="AG1148" s="1">
        <f t="shared" si="159"/>
        <v>0</v>
      </c>
      <c r="AH1148" s="1">
        <f t="shared" si="160"/>
        <v>0</v>
      </c>
    </row>
    <row r="1149" spans="1:34" ht="14" x14ac:dyDescent="0.3">
      <c r="A1149" s="279"/>
      <c r="B1149" s="279"/>
      <c r="C1149" s="280"/>
      <c r="D1149" s="281"/>
      <c r="E1149" s="281"/>
      <c r="F1149" s="280"/>
      <c r="G1149" s="281"/>
      <c r="H1149" s="279"/>
      <c r="I1149" s="288" t="str">
        <f>_xlfn.IFNA(VLOOKUP(B1149,'Absence Types'!A:D,4,FALSE),"")</f>
        <v/>
      </c>
      <c r="J1149" s="110" t="str">
        <f t="shared" si="162"/>
        <v>Y</v>
      </c>
      <c r="K1149" s="110" t="str">
        <f t="shared" si="163"/>
        <v>N</v>
      </c>
      <c r="L1149" s="110" t="b">
        <f t="shared" si="164"/>
        <v>0</v>
      </c>
      <c r="M1149" s="110" t="b">
        <f t="shared" si="165"/>
        <v>0</v>
      </c>
      <c r="AC1149" s="1" t="str">
        <f t="shared" si="161"/>
        <v/>
      </c>
      <c r="AD1149" s="1" t="str">
        <f t="shared" si="157"/>
        <v/>
      </c>
      <c r="AE1149" s="1" t="e">
        <f>VLOOKUP(A1149,#REF!,12,FALSE)</f>
        <v>#REF!</v>
      </c>
      <c r="AF1149" s="1">
        <f t="shared" si="158"/>
        <v>0</v>
      </c>
      <c r="AG1149" s="1">
        <f t="shared" si="159"/>
        <v>0</v>
      </c>
      <c r="AH1149" s="1">
        <f t="shared" si="160"/>
        <v>0</v>
      </c>
    </row>
    <row r="1150" spans="1:34" ht="14" x14ac:dyDescent="0.3">
      <c r="A1150" s="279"/>
      <c r="B1150" s="279"/>
      <c r="C1150" s="280"/>
      <c r="D1150" s="281"/>
      <c r="E1150" s="281"/>
      <c r="F1150" s="280"/>
      <c r="G1150" s="281"/>
      <c r="H1150" s="279"/>
      <c r="I1150" s="288" t="str">
        <f>_xlfn.IFNA(VLOOKUP(B1150,'Absence Types'!A:D,4,FALSE),"")</f>
        <v/>
      </c>
      <c r="J1150" s="110" t="str">
        <f t="shared" si="162"/>
        <v>Y</v>
      </c>
      <c r="K1150" s="110" t="str">
        <f t="shared" si="163"/>
        <v>N</v>
      </c>
      <c r="L1150" s="110" t="b">
        <f t="shared" si="164"/>
        <v>0</v>
      </c>
      <c r="M1150" s="110" t="b">
        <f t="shared" si="165"/>
        <v>0</v>
      </c>
      <c r="AC1150" s="1" t="str">
        <f t="shared" si="161"/>
        <v/>
      </c>
      <c r="AD1150" s="1" t="str">
        <f t="shared" si="157"/>
        <v/>
      </c>
      <c r="AE1150" s="1" t="e">
        <f>VLOOKUP(A1150,#REF!,12,FALSE)</f>
        <v>#REF!</v>
      </c>
      <c r="AF1150" s="1">
        <f t="shared" si="158"/>
        <v>0</v>
      </c>
      <c r="AG1150" s="1">
        <f t="shared" si="159"/>
        <v>0</v>
      </c>
      <c r="AH1150" s="1">
        <f t="shared" si="160"/>
        <v>0</v>
      </c>
    </row>
    <row r="1151" spans="1:34" ht="14" x14ac:dyDescent="0.3">
      <c r="A1151" s="279"/>
      <c r="B1151" s="279"/>
      <c r="C1151" s="280"/>
      <c r="D1151" s="281"/>
      <c r="E1151" s="281"/>
      <c r="F1151" s="280"/>
      <c r="G1151" s="281"/>
      <c r="H1151" s="279"/>
      <c r="I1151" s="288" t="str">
        <f>_xlfn.IFNA(VLOOKUP(B1151,'Absence Types'!A:D,4,FALSE),"")</f>
        <v/>
      </c>
      <c r="J1151" s="110" t="str">
        <f t="shared" si="162"/>
        <v>Y</v>
      </c>
      <c r="K1151" s="110" t="str">
        <f t="shared" si="163"/>
        <v>N</v>
      </c>
      <c r="L1151" s="110" t="b">
        <f t="shared" si="164"/>
        <v>0</v>
      </c>
      <c r="M1151" s="110" t="b">
        <f t="shared" si="165"/>
        <v>0</v>
      </c>
      <c r="AC1151" s="1" t="str">
        <f t="shared" si="161"/>
        <v/>
      </c>
      <c r="AD1151" s="1" t="str">
        <f t="shared" si="157"/>
        <v/>
      </c>
      <c r="AE1151" s="1" t="e">
        <f>VLOOKUP(A1151,#REF!,12,FALSE)</f>
        <v>#REF!</v>
      </c>
      <c r="AF1151" s="1">
        <f t="shared" si="158"/>
        <v>0</v>
      </c>
      <c r="AG1151" s="1">
        <f t="shared" si="159"/>
        <v>0</v>
      </c>
      <c r="AH1151" s="1">
        <f t="shared" si="160"/>
        <v>0</v>
      </c>
    </row>
    <row r="1152" spans="1:34" ht="14" x14ac:dyDescent="0.3">
      <c r="A1152" s="279"/>
      <c r="B1152" s="279"/>
      <c r="C1152" s="280"/>
      <c r="D1152" s="281"/>
      <c r="E1152" s="281"/>
      <c r="F1152" s="280"/>
      <c r="G1152" s="281"/>
      <c r="H1152" s="279"/>
      <c r="I1152" s="288" t="str">
        <f>_xlfn.IFNA(VLOOKUP(B1152,'Absence Types'!A:D,4,FALSE),"")</f>
        <v/>
      </c>
      <c r="J1152" s="110" t="str">
        <f t="shared" si="162"/>
        <v>Y</v>
      </c>
      <c r="K1152" s="110" t="str">
        <f t="shared" si="163"/>
        <v>N</v>
      </c>
      <c r="L1152" s="110" t="b">
        <f t="shared" si="164"/>
        <v>0</v>
      </c>
      <c r="M1152" s="110" t="b">
        <f t="shared" si="165"/>
        <v>0</v>
      </c>
      <c r="AC1152" s="1" t="str">
        <f t="shared" si="161"/>
        <v/>
      </c>
      <c r="AD1152" s="1" t="str">
        <f t="shared" si="157"/>
        <v/>
      </c>
      <c r="AE1152" s="1" t="e">
        <f>VLOOKUP(A1152,#REF!,12,FALSE)</f>
        <v>#REF!</v>
      </c>
      <c r="AF1152" s="1">
        <f t="shared" si="158"/>
        <v>0</v>
      </c>
      <c r="AG1152" s="1">
        <f t="shared" si="159"/>
        <v>0</v>
      </c>
      <c r="AH1152" s="1">
        <f t="shared" si="160"/>
        <v>0</v>
      </c>
    </row>
    <row r="1153" spans="1:34" ht="14" x14ac:dyDescent="0.3">
      <c r="A1153" s="279"/>
      <c r="B1153" s="279"/>
      <c r="C1153" s="280"/>
      <c r="D1153" s="281"/>
      <c r="E1153" s="281"/>
      <c r="F1153" s="280"/>
      <c r="G1153" s="281"/>
      <c r="H1153" s="279"/>
      <c r="I1153" s="288" t="str">
        <f>_xlfn.IFNA(VLOOKUP(B1153,'Absence Types'!A:D,4,FALSE),"")</f>
        <v/>
      </c>
      <c r="J1153" s="110" t="str">
        <f t="shared" si="162"/>
        <v>Y</v>
      </c>
      <c r="K1153" s="110" t="str">
        <f t="shared" si="163"/>
        <v>N</v>
      </c>
      <c r="L1153" s="110" t="b">
        <f t="shared" si="164"/>
        <v>0</v>
      </c>
      <c r="M1153" s="110" t="b">
        <f t="shared" si="165"/>
        <v>0</v>
      </c>
      <c r="AC1153" s="1" t="str">
        <f t="shared" si="161"/>
        <v/>
      </c>
      <c r="AD1153" s="1" t="str">
        <f t="shared" si="157"/>
        <v/>
      </c>
      <c r="AE1153" s="1" t="e">
        <f>VLOOKUP(A1153,#REF!,12,FALSE)</f>
        <v>#REF!</v>
      </c>
      <c r="AF1153" s="1">
        <f t="shared" si="158"/>
        <v>0</v>
      </c>
      <c r="AG1153" s="1">
        <f t="shared" si="159"/>
        <v>0</v>
      </c>
      <c r="AH1153" s="1">
        <f t="shared" si="160"/>
        <v>0</v>
      </c>
    </row>
    <row r="1154" spans="1:34" ht="14" x14ac:dyDescent="0.3">
      <c r="A1154" s="279"/>
      <c r="B1154" s="279"/>
      <c r="C1154" s="280"/>
      <c r="D1154" s="281"/>
      <c r="E1154" s="281"/>
      <c r="F1154" s="280"/>
      <c r="G1154" s="281"/>
      <c r="H1154" s="279"/>
      <c r="I1154" s="288" t="str">
        <f>_xlfn.IFNA(VLOOKUP(B1154,'Absence Types'!A:D,4,FALSE),"")</f>
        <v/>
      </c>
      <c r="J1154" s="110" t="str">
        <f t="shared" si="162"/>
        <v>Y</v>
      </c>
      <c r="K1154" s="110" t="str">
        <f t="shared" si="163"/>
        <v>N</v>
      </c>
      <c r="L1154" s="110" t="b">
        <f t="shared" si="164"/>
        <v>0</v>
      </c>
      <c r="M1154" s="110" t="b">
        <f t="shared" si="165"/>
        <v>0</v>
      </c>
      <c r="AC1154" s="1" t="str">
        <f t="shared" si="161"/>
        <v/>
      </c>
      <c r="AD1154" s="1" t="str">
        <f t="shared" si="157"/>
        <v/>
      </c>
      <c r="AE1154" s="1" t="e">
        <f>VLOOKUP(A1154,#REF!,12,FALSE)</f>
        <v>#REF!</v>
      </c>
      <c r="AF1154" s="1">
        <f t="shared" si="158"/>
        <v>0</v>
      </c>
      <c r="AG1154" s="1">
        <f t="shared" si="159"/>
        <v>0</v>
      </c>
      <c r="AH1154" s="1">
        <f t="shared" si="160"/>
        <v>0</v>
      </c>
    </row>
    <row r="1155" spans="1:34" ht="14" x14ac:dyDescent="0.3">
      <c r="A1155" s="279"/>
      <c r="B1155" s="279"/>
      <c r="C1155" s="280"/>
      <c r="D1155" s="281"/>
      <c r="E1155" s="281"/>
      <c r="F1155" s="280"/>
      <c r="G1155" s="281"/>
      <c r="H1155" s="279"/>
      <c r="I1155" s="288" t="str">
        <f>_xlfn.IFNA(VLOOKUP(B1155,'Absence Types'!A:D,4,FALSE),"")</f>
        <v/>
      </c>
      <c r="J1155" s="110" t="str">
        <f t="shared" si="162"/>
        <v>Y</v>
      </c>
      <c r="K1155" s="110" t="str">
        <f t="shared" si="163"/>
        <v>N</v>
      </c>
      <c r="L1155" s="110" t="b">
        <f t="shared" si="164"/>
        <v>0</v>
      </c>
      <c r="M1155" s="110" t="b">
        <f t="shared" si="165"/>
        <v>0</v>
      </c>
      <c r="AC1155" s="1" t="str">
        <f t="shared" si="161"/>
        <v/>
      </c>
      <c r="AD1155" s="1" t="str">
        <f t="shared" si="157"/>
        <v/>
      </c>
      <c r="AE1155" s="1" t="e">
        <f>VLOOKUP(A1155,#REF!,12,FALSE)</f>
        <v>#REF!</v>
      </c>
      <c r="AF1155" s="1">
        <f t="shared" si="158"/>
        <v>0</v>
      </c>
      <c r="AG1155" s="1">
        <f t="shared" si="159"/>
        <v>0</v>
      </c>
      <c r="AH1155" s="1">
        <f t="shared" si="160"/>
        <v>0</v>
      </c>
    </row>
    <row r="1156" spans="1:34" ht="14" x14ac:dyDescent="0.3">
      <c r="A1156" s="279"/>
      <c r="B1156" s="279"/>
      <c r="C1156" s="280"/>
      <c r="D1156" s="281"/>
      <c r="E1156" s="281"/>
      <c r="F1156" s="280"/>
      <c r="G1156" s="281"/>
      <c r="H1156" s="279"/>
      <c r="I1156" s="288" t="str">
        <f>_xlfn.IFNA(VLOOKUP(B1156,'Absence Types'!A:D,4,FALSE),"")</f>
        <v/>
      </c>
      <c r="J1156" s="110" t="str">
        <f t="shared" si="162"/>
        <v>Y</v>
      </c>
      <c r="K1156" s="110" t="str">
        <f t="shared" si="163"/>
        <v>N</v>
      </c>
      <c r="L1156" s="110" t="b">
        <f t="shared" si="164"/>
        <v>0</v>
      </c>
      <c r="M1156" s="110" t="b">
        <f t="shared" si="165"/>
        <v>0</v>
      </c>
      <c r="AC1156" s="1" t="str">
        <f t="shared" si="161"/>
        <v/>
      </c>
      <c r="AD1156" s="1" t="str">
        <f t="shared" ref="AD1156:AD1219" si="166">IF(I1156&lt;&gt;"Days","",((F1156-C1156)+1)-(AF1156)-(AG1156)-(AH1156))</f>
        <v/>
      </c>
      <c r="AE1156" s="1" t="e">
        <f>VLOOKUP(A1156,#REF!,12,FALSE)</f>
        <v>#REF!</v>
      </c>
      <c r="AF1156" s="1">
        <f t="shared" ref="AF1156:AF1219" si="167">IF(D1156=1,0.5,0)</f>
        <v>0</v>
      </c>
      <c r="AG1156" s="1">
        <f t="shared" ref="AG1156:AG1219" si="168">IF(E1156=1,0.5,0)</f>
        <v>0</v>
      </c>
      <c r="AH1156" s="1">
        <f t="shared" ref="AH1156:AH1219" si="169">IF(G1156=1,0.5,0)</f>
        <v>0</v>
      </c>
    </row>
    <row r="1157" spans="1:34" ht="14" x14ac:dyDescent="0.3">
      <c r="A1157" s="279"/>
      <c r="B1157" s="279"/>
      <c r="C1157" s="280"/>
      <c r="D1157" s="281"/>
      <c r="E1157" s="281"/>
      <c r="F1157" s="280"/>
      <c r="G1157" s="281"/>
      <c r="H1157" s="279"/>
      <c r="I1157" s="288" t="str">
        <f>_xlfn.IFNA(VLOOKUP(B1157,'Absence Types'!A:D,4,FALSE),"")</f>
        <v/>
      </c>
      <c r="J1157" s="110" t="str">
        <f t="shared" si="162"/>
        <v>Y</v>
      </c>
      <c r="K1157" s="110" t="str">
        <f t="shared" si="163"/>
        <v>N</v>
      </c>
      <c r="L1157" s="110" t="b">
        <f t="shared" si="164"/>
        <v>0</v>
      </c>
      <c r="M1157" s="110" t="b">
        <f t="shared" si="165"/>
        <v>0</v>
      </c>
      <c r="AC1157" s="1" t="str">
        <f t="shared" ref="AC1157:AC1220" si="170">IF(I1157&lt;&gt;"Hours","",(F1157-C1157)*24)</f>
        <v/>
      </c>
      <c r="AD1157" s="1" t="str">
        <f t="shared" si="166"/>
        <v/>
      </c>
      <c r="AE1157" s="1" t="e">
        <f>VLOOKUP(A1157,#REF!,12,FALSE)</f>
        <v>#REF!</v>
      </c>
      <c r="AF1157" s="1">
        <f t="shared" si="167"/>
        <v>0</v>
      </c>
      <c r="AG1157" s="1">
        <f t="shared" si="168"/>
        <v>0</v>
      </c>
      <c r="AH1157" s="1">
        <f t="shared" si="169"/>
        <v>0</v>
      </c>
    </row>
    <row r="1158" spans="1:34" ht="14" x14ac:dyDescent="0.3">
      <c r="A1158" s="279"/>
      <c r="B1158" s="279"/>
      <c r="C1158" s="280"/>
      <c r="D1158" s="281"/>
      <c r="E1158" s="281"/>
      <c r="F1158" s="280"/>
      <c r="G1158" s="281"/>
      <c r="H1158" s="279"/>
      <c r="I1158" s="288" t="str">
        <f>_xlfn.IFNA(VLOOKUP(B1158,'Absence Types'!A:D,4,FALSE),"")</f>
        <v/>
      </c>
      <c r="J1158" s="110" t="str">
        <f t="shared" si="162"/>
        <v>Y</v>
      </c>
      <c r="K1158" s="110" t="str">
        <f t="shared" si="163"/>
        <v>N</v>
      </c>
      <c r="L1158" s="110" t="b">
        <f t="shared" si="164"/>
        <v>0</v>
      </c>
      <c r="M1158" s="110" t="b">
        <f t="shared" si="165"/>
        <v>0</v>
      </c>
      <c r="AC1158" s="1" t="str">
        <f t="shared" si="170"/>
        <v/>
      </c>
      <c r="AD1158" s="1" t="str">
        <f t="shared" si="166"/>
        <v/>
      </c>
      <c r="AE1158" s="1" t="e">
        <f>VLOOKUP(A1158,#REF!,12,FALSE)</f>
        <v>#REF!</v>
      </c>
      <c r="AF1158" s="1">
        <f t="shared" si="167"/>
        <v>0</v>
      </c>
      <c r="AG1158" s="1">
        <f t="shared" si="168"/>
        <v>0</v>
      </c>
      <c r="AH1158" s="1">
        <f t="shared" si="169"/>
        <v>0</v>
      </c>
    </row>
    <row r="1159" spans="1:34" ht="14" x14ac:dyDescent="0.3">
      <c r="A1159" s="279"/>
      <c r="B1159" s="279"/>
      <c r="C1159" s="280"/>
      <c r="D1159" s="281"/>
      <c r="E1159" s="281"/>
      <c r="F1159" s="280"/>
      <c r="G1159" s="281"/>
      <c r="H1159" s="279"/>
      <c r="I1159" s="288" t="str">
        <f>_xlfn.IFNA(VLOOKUP(B1159,'Absence Types'!A:D,4,FALSE),"")</f>
        <v/>
      </c>
      <c r="J1159" s="110" t="str">
        <f t="shared" si="162"/>
        <v>Y</v>
      </c>
      <c r="K1159" s="110" t="str">
        <f t="shared" si="163"/>
        <v>N</v>
      </c>
      <c r="L1159" s="110" t="b">
        <f t="shared" si="164"/>
        <v>0</v>
      </c>
      <c r="M1159" s="110" t="b">
        <f t="shared" si="165"/>
        <v>0</v>
      </c>
      <c r="AC1159" s="1" t="str">
        <f t="shared" si="170"/>
        <v/>
      </c>
      <c r="AD1159" s="1" t="str">
        <f t="shared" si="166"/>
        <v/>
      </c>
      <c r="AE1159" s="1" t="e">
        <f>VLOOKUP(A1159,#REF!,12,FALSE)</f>
        <v>#REF!</v>
      </c>
      <c r="AF1159" s="1">
        <f t="shared" si="167"/>
        <v>0</v>
      </c>
      <c r="AG1159" s="1">
        <f t="shared" si="168"/>
        <v>0</v>
      </c>
      <c r="AH1159" s="1">
        <f t="shared" si="169"/>
        <v>0</v>
      </c>
    </row>
    <row r="1160" spans="1:34" ht="14" x14ac:dyDescent="0.3">
      <c r="A1160" s="279"/>
      <c r="B1160" s="279"/>
      <c r="C1160" s="280"/>
      <c r="D1160" s="281"/>
      <c r="E1160" s="281"/>
      <c r="F1160" s="280"/>
      <c r="G1160" s="281"/>
      <c r="H1160" s="279"/>
      <c r="I1160" s="288" t="str">
        <f>_xlfn.IFNA(VLOOKUP(B1160,'Absence Types'!A:D,4,FALSE),"")</f>
        <v/>
      </c>
      <c r="J1160" s="110" t="str">
        <f t="shared" ref="J1160:J1223" si="171">IF((RIGHT(TEXT(C1160,"DD/MM/YYYY HH:MM:SS"),8))=(RIGHT(TEXT(F1160,"DD/MM/YYYY HH:MM:SS"),8)),"Y","N")</f>
        <v>Y</v>
      </c>
      <c r="K1160" s="110" t="str">
        <f t="shared" ref="K1160:K1223" si="172">IF(I1160="Hours","Y","N")</f>
        <v>N</v>
      </c>
      <c r="L1160" s="110" t="b">
        <f t="shared" ref="L1160:L1223" si="173">AND(J1160="N",K1160="N")</f>
        <v>0</v>
      </c>
      <c r="M1160" s="110" t="b">
        <f t="shared" ref="M1160:M1223" si="174">AND(I1160="Hours",F1160-C1160&lt;0.00001)</f>
        <v>0</v>
      </c>
      <c r="AC1160" s="1" t="str">
        <f t="shared" si="170"/>
        <v/>
      </c>
      <c r="AD1160" s="1" t="str">
        <f t="shared" si="166"/>
        <v/>
      </c>
      <c r="AE1160" s="1" t="e">
        <f>VLOOKUP(A1160,#REF!,12,FALSE)</f>
        <v>#REF!</v>
      </c>
      <c r="AF1160" s="1">
        <f t="shared" si="167"/>
        <v>0</v>
      </c>
      <c r="AG1160" s="1">
        <f t="shared" si="168"/>
        <v>0</v>
      </c>
      <c r="AH1160" s="1">
        <f t="shared" si="169"/>
        <v>0</v>
      </c>
    </row>
    <row r="1161" spans="1:34" ht="14" x14ac:dyDescent="0.3">
      <c r="A1161" s="279"/>
      <c r="B1161" s="279"/>
      <c r="C1161" s="280"/>
      <c r="D1161" s="281"/>
      <c r="E1161" s="281"/>
      <c r="F1161" s="280"/>
      <c r="G1161" s="281"/>
      <c r="H1161" s="279"/>
      <c r="I1161" s="288" t="str">
        <f>_xlfn.IFNA(VLOOKUP(B1161,'Absence Types'!A:D,4,FALSE),"")</f>
        <v/>
      </c>
      <c r="J1161" s="110" t="str">
        <f t="shared" si="171"/>
        <v>Y</v>
      </c>
      <c r="K1161" s="110" t="str">
        <f t="shared" si="172"/>
        <v>N</v>
      </c>
      <c r="L1161" s="110" t="b">
        <f t="shared" si="173"/>
        <v>0</v>
      </c>
      <c r="M1161" s="110" t="b">
        <f t="shared" si="174"/>
        <v>0</v>
      </c>
      <c r="AC1161" s="1" t="str">
        <f t="shared" si="170"/>
        <v/>
      </c>
      <c r="AD1161" s="1" t="str">
        <f t="shared" si="166"/>
        <v/>
      </c>
      <c r="AE1161" s="1" t="e">
        <f>VLOOKUP(A1161,#REF!,12,FALSE)</f>
        <v>#REF!</v>
      </c>
      <c r="AF1161" s="1">
        <f t="shared" si="167"/>
        <v>0</v>
      </c>
      <c r="AG1161" s="1">
        <f t="shared" si="168"/>
        <v>0</v>
      </c>
      <c r="AH1161" s="1">
        <f t="shared" si="169"/>
        <v>0</v>
      </c>
    </row>
    <row r="1162" spans="1:34" ht="14" x14ac:dyDescent="0.3">
      <c r="A1162" s="279"/>
      <c r="B1162" s="279"/>
      <c r="C1162" s="280"/>
      <c r="D1162" s="281"/>
      <c r="E1162" s="281"/>
      <c r="F1162" s="280"/>
      <c r="G1162" s="281"/>
      <c r="H1162" s="279"/>
      <c r="I1162" s="288" t="str">
        <f>_xlfn.IFNA(VLOOKUP(B1162,'Absence Types'!A:D,4,FALSE),"")</f>
        <v/>
      </c>
      <c r="J1162" s="110" t="str">
        <f t="shared" si="171"/>
        <v>Y</v>
      </c>
      <c r="K1162" s="110" t="str">
        <f t="shared" si="172"/>
        <v>N</v>
      </c>
      <c r="L1162" s="110" t="b">
        <f t="shared" si="173"/>
        <v>0</v>
      </c>
      <c r="M1162" s="110" t="b">
        <f t="shared" si="174"/>
        <v>0</v>
      </c>
      <c r="AC1162" s="1" t="str">
        <f t="shared" si="170"/>
        <v/>
      </c>
      <c r="AD1162" s="1" t="str">
        <f t="shared" si="166"/>
        <v/>
      </c>
      <c r="AE1162" s="1" t="e">
        <f>VLOOKUP(A1162,#REF!,12,FALSE)</f>
        <v>#REF!</v>
      </c>
      <c r="AF1162" s="1">
        <f t="shared" si="167"/>
        <v>0</v>
      </c>
      <c r="AG1162" s="1">
        <f t="shared" si="168"/>
        <v>0</v>
      </c>
      <c r="AH1162" s="1">
        <f t="shared" si="169"/>
        <v>0</v>
      </c>
    </row>
    <row r="1163" spans="1:34" ht="14" x14ac:dyDescent="0.3">
      <c r="A1163" s="279"/>
      <c r="B1163" s="279"/>
      <c r="C1163" s="280"/>
      <c r="D1163" s="281"/>
      <c r="E1163" s="281"/>
      <c r="F1163" s="280"/>
      <c r="G1163" s="281"/>
      <c r="H1163" s="279"/>
      <c r="I1163" s="288" t="str">
        <f>_xlfn.IFNA(VLOOKUP(B1163,'Absence Types'!A:D,4,FALSE),"")</f>
        <v/>
      </c>
      <c r="J1163" s="110" t="str">
        <f t="shared" si="171"/>
        <v>Y</v>
      </c>
      <c r="K1163" s="110" t="str">
        <f t="shared" si="172"/>
        <v>N</v>
      </c>
      <c r="L1163" s="110" t="b">
        <f t="shared" si="173"/>
        <v>0</v>
      </c>
      <c r="M1163" s="110" t="b">
        <f t="shared" si="174"/>
        <v>0</v>
      </c>
      <c r="AC1163" s="1" t="str">
        <f t="shared" si="170"/>
        <v/>
      </c>
      <c r="AD1163" s="1" t="str">
        <f t="shared" si="166"/>
        <v/>
      </c>
      <c r="AE1163" s="1" t="e">
        <f>VLOOKUP(A1163,#REF!,12,FALSE)</f>
        <v>#REF!</v>
      </c>
      <c r="AF1163" s="1">
        <f t="shared" si="167"/>
        <v>0</v>
      </c>
      <c r="AG1163" s="1">
        <f t="shared" si="168"/>
        <v>0</v>
      </c>
      <c r="AH1163" s="1">
        <f t="shared" si="169"/>
        <v>0</v>
      </c>
    </row>
    <row r="1164" spans="1:34" ht="14" x14ac:dyDescent="0.3">
      <c r="A1164" s="279"/>
      <c r="B1164" s="279"/>
      <c r="C1164" s="280"/>
      <c r="D1164" s="281"/>
      <c r="E1164" s="281"/>
      <c r="F1164" s="280"/>
      <c r="G1164" s="281"/>
      <c r="H1164" s="279"/>
      <c r="I1164" s="288" t="str">
        <f>_xlfn.IFNA(VLOOKUP(B1164,'Absence Types'!A:D,4,FALSE),"")</f>
        <v/>
      </c>
      <c r="J1164" s="110" t="str">
        <f t="shared" si="171"/>
        <v>Y</v>
      </c>
      <c r="K1164" s="110" t="str">
        <f t="shared" si="172"/>
        <v>N</v>
      </c>
      <c r="L1164" s="110" t="b">
        <f t="shared" si="173"/>
        <v>0</v>
      </c>
      <c r="M1164" s="110" t="b">
        <f t="shared" si="174"/>
        <v>0</v>
      </c>
      <c r="AC1164" s="1" t="str">
        <f t="shared" si="170"/>
        <v/>
      </c>
      <c r="AD1164" s="1" t="str">
        <f t="shared" si="166"/>
        <v/>
      </c>
      <c r="AE1164" s="1" t="e">
        <f>VLOOKUP(A1164,#REF!,12,FALSE)</f>
        <v>#REF!</v>
      </c>
      <c r="AF1164" s="1">
        <f t="shared" si="167"/>
        <v>0</v>
      </c>
      <c r="AG1164" s="1">
        <f t="shared" si="168"/>
        <v>0</v>
      </c>
      <c r="AH1164" s="1">
        <f t="shared" si="169"/>
        <v>0</v>
      </c>
    </row>
    <row r="1165" spans="1:34" ht="14" x14ac:dyDescent="0.3">
      <c r="A1165" s="279"/>
      <c r="B1165" s="279"/>
      <c r="C1165" s="280"/>
      <c r="D1165" s="281"/>
      <c r="E1165" s="281"/>
      <c r="F1165" s="280"/>
      <c r="G1165" s="281"/>
      <c r="H1165" s="279"/>
      <c r="I1165" s="288" t="str">
        <f>_xlfn.IFNA(VLOOKUP(B1165,'Absence Types'!A:D,4,FALSE),"")</f>
        <v/>
      </c>
      <c r="J1165" s="110" t="str">
        <f t="shared" si="171"/>
        <v>Y</v>
      </c>
      <c r="K1165" s="110" t="str">
        <f t="shared" si="172"/>
        <v>N</v>
      </c>
      <c r="L1165" s="110" t="b">
        <f t="shared" si="173"/>
        <v>0</v>
      </c>
      <c r="M1165" s="110" t="b">
        <f t="shared" si="174"/>
        <v>0</v>
      </c>
      <c r="AC1165" s="1" t="str">
        <f t="shared" si="170"/>
        <v/>
      </c>
      <c r="AD1165" s="1" t="str">
        <f t="shared" si="166"/>
        <v/>
      </c>
      <c r="AE1165" s="1" t="e">
        <f>VLOOKUP(A1165,#REF!,12,FALSE)</f>
        <v>#REF!</v>
      </c>
      <c r="AF1165" s="1">
        <f t="shared" si="167"/>
        <v>0</v>
      </c>
      <c r="AG1165" s="1">
        <f t="shared" si="168"/>
        <v>0</v>
      </c>
      <c r="AH1165" s="1">
        <f t="shared" si="169"/>
        <v>0</v>
      </c>
    </row>
    <row r="1166" spans="1:34" ht="14" x14ac:dyDescent="0.3">
      <c r="A1166" s="279"/>
      <c r="B1166" s="279"/>
      <c r="C1166" s="280"/>
      <c r="D1166" s="281"/>
      <c r="E1166" s="281"/>
      <c r="F1166" s="280"/>
      <c r="G1166" s="281"/>
      <c r="H1166" s="279"/>
      <c r="I1166" s="288" t="str">
        <f>_xlfn.IFNA(VLOOKUP(B1166,'Absence Types'!A:D,4,FALSE),"")</f>
        <v/>
      </c>
      <c r="J1166" s="110" t="str">
        <f t="shared" si="171"/>
        <v>Y</v>
      </c>
      <c r="K1166" s="110" t="str">
        <f t="shared" si="172"/>
        <v>N</v>
      </c>
      <c r="L1166" s="110" t="b">
        <f t="shared" si="173"/>
        <v>0</v>
      </c>
      <c r="M1166" s="110" t="b">
        <f t="shared" si="174"/>
        <v>0</v>
      </c>
      <c r="AC1166" s="1" t="str">
        <f t="shared" si="170"/>
        <v/>
      </c>
      <c r="AD1166" s="1" t="str">
        <f t="shared" si="166"/>
        <v/>
      </c>
      <c r="AE1166" s="1" t="e">
        <f>VLOOKUP(A1166,#REF!,12,FALSE)</f>
        <v>#REF!</v>
      </c>
      <c r="AF1166" s="1">
        <f t="shared" si="167"/>
        <v>0</v>
      </c>
      <c r="AG1166" s="1">
        <f t="shared" si="168"/>
        <v>0</v>
      </c>
      <c r="AH1166" s="1">
        <f t="shared" si="169"/>
        <v>0</v>
      </c>
    </row>
    <row r="1167" spans="1:34" ht="14" x14ac:dyDescent="0.3">
      <c r="A1167" s="279"/>
      <c r="B1167" s="279"/>
      <c r="C1167" s="280"/>
      <c r="D1167" s="281"/>
      <c r="E1167" s="281"/>
      <c r="F1167" s="280"/>
      <c r="G1167" s="281"/>
      <c r="H1167" s="279"/>
      <c r="I1167" s="288" t="str">
        <f>_xlfn.IFNA(VLOOKUP(B1167,'Absence Types'!A:D,4,FALSE),"")</f>
        <v/>
      </c>
      <c r="J1167" s="110" t="str">
        <f t="shared" si="171"/>
        <v>Y</v>
      </c>
      <c r="K1167" s="110" t="str">
        <f t="shared" si="172"/>
        <v>N</v>
      </c>
      <c r="L1167" s="110" t="b">
        <f t="shared" si="173"/>
        <v>0</v>
      </c>
      <c r="M1167" s="110" t="b">
        <f t="shared" si="174"/>
        <v>0</v>
      </c>
      <c r="AC1167" s="1" t="str">
        <f t="shared" si="170"/>
        <v/>
      </c>
      <c r="AD1167" s="1" t="str">
        <f t="shared" si="166"/>
        <v/>
      </c>
      <c r="AE1167" s="1" t="e">
        <f>VLOOKUP(A1167,#REF!,12,FALSE)</f>
        <v>#REF!</v>
      </c>
      <c r="AF1167" s="1">
        <f t="shared" si="167"/>
        <v>0</v>
      </c>
      <c r="AG1167" s="1">
        <f t="shared" si="168"/>
        <v>0</v>
      </c>
      <c r="AH1167" s="1">
        <f t="shared" si="169"/>
        <v>0</v>
      </c>
    </row>
    <row r="1168" spans="1:34" ht="14" x14ac:dyDescent="0.3">
      <c r="A1168" s="279"/>
      <c r="B1168" s="279"/>
      <c r="C1168" s="280"/>
      <c r="D1168" s="281"/>
      <c r="E1168" s="281"/>
      <c r="F1168" s="280"/>
      <c r="G1168" s="281"/>
      <c r="H1168" s="279"/>
      <c r="I1168" s="288" t="str">
        <f>_xlfn.IFNA(VLOOKUP(B1168,'Absence Types'!A:D,4,FALSE),"")</f>
        <v/>
      </c>
      <c r="J1168" s="110" t="str">
        <f t="shared" si="171"/>
        <v>Y</v>
      </c>
      <c r="K1168" s="110" t="str">
        <f t="shared" si="172"/>
        <v>N</v>
      </c>
      <c r="L1168" s="110" t="b">
        <f t="shared" si="173"/>
        <v>0</v>
      </c>
      <c r="M1168" s="110" t="b">
        <f t="shared" si="174"/>
        <v>0</v>
      </c>
      <c r="AC1168" s="1" t="str">
        <f t="shared" si="170"/>
        <v/>
      </c>
      <c r="AD1168" s="1" t="str">
        <f t="shared" si="166"/>
        <v/>
      </c>
      <c r="AE1168" s="1" t="e">
        <f>VLOOKUP(A1168,#REF!,12,FALSE)</f>
        <v>#REF!</v>
      </c>
      <c r="AF1168" s="1">
        <f t="shared" si="167"/>
        <v>0</v>
      </c>
      <c r="AG1168" s="1">
        <f t="shared" si="168"/>
        <v>0</v>
      </c>
      <c r="AH1168" s="1">
        <f t="shared" si="169"/>
        <v>0</v>
      </c>
    </row>
    <row r="1169" spans="1:34" ht="14" x14ac:dyDescent="0.3">
      <c r="A1169" s="279"/>
      <c r="B1169" s="279"/>
      <c r="C1169" s="280"/>
      <c r="D1169" s="281"/>
      <c r="E1169" s="281"/>
      <c r="F1169" s="280"/>
      <c r="G1169" s="281"/>
      <c r="H1169" s="279"/>
      <c r="I1169" s="288" t="str">
        <f>_xlfn.IFNA(VLOOKUP(B1169,'Absence Types'!A:D,4,FALSE),"")</f>
        <v/>
      </c>
      <c r="J1169" s="110" t="str">
        <f t="shared" si="171"/>
        <v>Y</v>
      </c>
      <c r="K1169" s="110" t="str">
        <f t="shared" si="172"/>
        <v>N</v>
      </c>
      <c r="L1169" s="110" t="b">
        <f t="shared" si="173"/>
        <v>0</v>
      </c>
      <c r="M1169" s="110" t="b">
        <f t="shared" si="174"/>
        <v>0</v>
      </c>
      <c r="AC1169" s="1" t="str">
        <f t="shared" si="170"/>
        <v/>
      </c>
      <c r="AD1169" s="1" t="str">
        <f t="shared" si="166"/>
        <v/>
      </c>
      <c r="AE1169" s="1" t="e">
        <f>VLOOKUP(A1169,#REF!,12,FALSE)</f>
        <v>#REF!</v>
      </c>
      <c r="AF1169" s="1">
        <f t="shared" si="167"/>
        <v>0</v>
      </c>
      <c r="AG1169" s="1">
        <f t="shared" si="168"/>
        <v>0</v>
      </c>
      <c r="AH1169" s="1">
        <f t="shared" si="169"/>
        <v>0</v>
      </c>
    </row>
    <row r="1170" spans="1:34" ht="14" x14ac:dyDescent="0.3">
      <c r="A1170" s="279"/>
      <c r="B1170" s="279"/>
      <c r="C1170" s="280"/>
      <c r="D1170" s="281"/>
      <c r="E1170" s="281"/>
      <c r="F1170" s="280"/>
      <c r="G1170" s="281"/>
      <c r="H1170" s="279"/>
      <c r="I1170" s="288" t="str">
        <f>_xlfn.IFNA(VLOOKUP(B1170,'Absence Types'!A:D,4,FALSE),"")</f>
        <v/>
      </c>
      <c r="J1170" s="110" t="str">
        <f t="shared" si="171"/>
        <v>Y</v>
      </c>
      <c r="K1170" s="110" t="str">
        <f t="shared" si="172"/>
        <v>N</v>
      </c>
      <c r="L1170" s="110" t="b">
        <f t="shared" si="173"/>
        <v>0</v>
      </c>
      <c r="M1170" s="110" t="b">
        <f t="shared" si="174"/>
        <v>0</v>
      </c>
      <c r="AC1170" s="1" t="str">
        <f t="shared" si="170"/>
        <v/>
      </c>
      <c r="AD1170" s="1" t="str">
        <f t="shared" si="166"/>
        <v/>
      </c>
      <c r="AE1170" s="1" t="e">
        <f>VLOOKUP(A1170,#REF!,12,FALSE)</f>
        <v>#REF!</v>
      </c>
      <c r="AF1170" s="1">
        <f t="shared" si="167"/>
        <v>0</v>
      </c>
      <c r="AG1170" s="1">
        <f t="shared" si="168"/>
        <v>0</v>
      </c>
      <c r="AH1170" s="1">
        <f t="shared" si="169"/>
        <v>0</v>
      </c>
    </row>
    <row r="1171" spans="1:34" ht="14" x14ac:dyDescent="0.3">
      <c r="A1171" s="279"/>
      <c r="B1171" s="279"/>
      <c r="C1171" s="280"/>
      <c r="D1171" s="281"/>
      <c r="E1171" s="281"/>
      <c r="F1171" s="280"/>
      <c r="G1171" s="281"/>
      <c r="H1171" s="279"/>
      <c r="I1171" s="288" t="str">
        <f>_xlfn.IFNA(VLOOKUP(B1171,'Absence Types'!A:D,4,FALSE),"")</f>
        <v/>
      </c>
      <c r="J1171" s="110" t="str">
        <f t="shared" si="171"/>
        <v>Y</v>
      </c>
      <c r="K1171" s="110" t="str">
        <f t="shared" si="172"/>
        <v>N</v>
      </c>
      <c r="L1171" s="110" t="b">
        <f t="shared" si="173"/>
        <v>0</v>
      </c>
      <c r="M1171" s="110" t="b">
        <f t="shared" si="174"/>
        <v>0</v>
      </c>
      <c r="AC1171" s="1" t="str">
        <f t="shared" si="170"/>
        <v/>
      </c>
      <c r="AD1171" s="1" t="str">
        <f t="shared" si="166"/>
        <v/>
      </c>
      <c r="AE1171" s="1" t="e">
        <f>VLOOKUP(A1171,#REF!,12,FALSE)</f>
        <v>#REF!</v>
      </c>
      <c r="AF1171" s="1">
        <f t="shared" si="167"/>
        <v>0</v>
      </c>
      <c r="AG1171" s="1">
        <f t="shared" si="168"/>
        <v>0</v>
      </c>
      <c r="AH1171" s="1">
        <f t="shared" si="169"/>
        <v>0</v>
      </c>
    </row>
    <row r="1172" spans="1:34" ht="14" x14ac:dyDescent="0.3">
      <c r="A1172" s="279"/>
      <c r="B1172" s="279"/>
      <c r="C1172" s="280"/>
      <c r="D1172" s="281"/>
      <c r="E1172" s="281"/>
      <c r="F1172" s="280"/>
      <c r="G1172" s="281"/>
      <c r="H1172" s="279"/>
      <c r="I1172" s="288" t="str">
        <f>_xlfn.IFNA(VLOOKUP(B1172,'Absence Types'!A:D,4,FALSE),"")</f>
        <v/>
      </c>
      <c r="J1172" s="110" t="str">
        <f t="shared" si="171"/>
        <v>Y</v>
      </c>
      <c r="K1172" s="110" t="str">
        <f t="shared" si="172"/>
        <v>N</v>
      </c>
      <c r="L1172" s="110" t="b">
        <f t="shared" si="173"/>
        <v>0</v>
      </c>
      <c r="M1172" s="110" t="b">
        <f t="shared" si="174"/>
        <v>0</v>
      </c>
      <c r="AC1172" s="1" t="str">
        <f t="shared" si="170"/>
        <v/>
      </c>
      <c r="AD1172" s="1" t="str">
        <f t="shared" si="166"/>
        <v/>
      </c>
      <c r="AE1172" s="1" t="e">
        <f>VLOOKUP(A1172,#REF!,12,FALSE)</f>
        <v>#REF!</v>
      </c>
      <c r="AF1172" s="1">
        <f t="shared" si="167"/>
        <v>0</v>
      </c>
      <c r="AG1172" s="1">
        <f t="shared" si="168"/>
        <v>0</v>
      </c>
      <c r="AH1172" s="1">
        <f t="shared" si="169"/>
        <v>0</v>
      </c>
    </row>
    <row r="1173" spans="1:34" ht="14" x14ac:dyDescent="0.3">
      <c r="A1173" s="279"/>
      <c r="B1173" s="279"/>
      <c r="C1173" s="280"/>
      <c r="D1173" s="281"/>
      <c r="E1173" s="281"/>
      <c r="F1173" s="280"/>
      <c r="G1173" s="281"/>
      <c r="H1173" s="279"/>
      <c r="I1173" s="288" t="str">
        <f>_xlfn.IFNA(VLOOKUP(B1173,'Absence Types'!A:D,4,FALSE),"")</f>
        <v/>
      </c>
      <c r="J1173" s="110" t="str">
        <f t="shared" si="171"/>
        <v>Y</v>
      </c>
      <c r="K1173" s="110" t="str">
        <f t="shared" si="172"/>
        <v>N</v>
      </c>
      <c r="L1173" s="110" t="b">
        <f t="shared" si="173"/>
        <v>0</v>
      </c>
      <c r="M1173" s="110" t="b">
        <f t="shared" si="174"/>
        <v>0</v>
      </c>
      <c r="AC1173" s="1" t="str">
        <f t="shared" si="170"/>
        <v/>
      </c>
      <c r="AD1173" s="1" t="str">
        <f t="shared" si="166"/>
        <v/>
      </c>
      <c r="AE1173" s="1" t="e">
        <f>VLOOKUP(A1173,#REF!,12,FALSE)</f>
        <v>#REF!</v>
      </c>
      <c r="AF1173" s="1">
        <f t="shared" si="167"/>
        <v>0</v>
      </c>
      <c r="AG1173" s="1">
        <f t="shared" si="168"/>
        <v>0</v>
      </c>
      <c r="AH1173" s="1">
        <f t="shared" si="169"/>
        <v>0</v>
      </c>
    </row>
    <row r="1174" spans="1:34" ht="14" x14ac:dyDescent="0.3">
      <c r="A1174" s="279"/>
      <c r="B1174" s="279"/>
      <c r="C1174" s="280"/>
      <c r="D1174" s="281"/>
      <c r="E1174" s="281"/>
      <c r="F1174" s="280"/>
      <c r="G1174" s="281"/>
      <c r="H1174" s="279"/>
      <c r="I1174" s="288" t="str">
        <f>_xlfn.IFNA(VLOOKUP(B1174,'Absence Types'!A:D,4,FALSE),"")</f>
        <v/>
      </c>
      <c r="J1174" s="110" t="str">
        <f t="shared" si="171"/>
        <v>Y</v>
      </c>
      <c r="K1174" s="110" t="str">
        <f t="shared" si="172"/>
        <v>N</v>
      </c>
      <c r="L1174" s="110" t="b">
        <f t="shared" si="173"/>
        <v>0</v>
      </c>
      <c r="M1174" s="110" t="b">
        <f t="shared" si="174"/>
        <v>0</v>
      </c>
      <c r="AC1174" s="1" t="str">
        <f t="shared" si="170"/>
        <v/>
      </c>
      <c r="AD1174" s="1" t="str">
        <f t="shared" si="166"/>
        <v/>
      </c>
      <c r="AE1174" s="1" t="e">
        <f>VLOOKUP(A1174,#REF!,12,FALSE)</f>
        <v>#REF!</v>
      </c>
      <c r="AF1174" s="1">
        <f t="shared" si="167"/>
        <v>0</v>
      </c>
      <c r="AG1174" s="1">
        <f t="shared" si="168"/>
        <v>0</v>
      </c>
      <c r="AH1174" s="1">
        <f t="shared" si="169"/>
        <v>0</v>
      </c>
    </row>
    <row r="1175" spans="1:34" ht="14" x14ac:dyDescent="0.3">
      <c r="A1175" s="279"/>
      <c r="B1175" s="279"/>
      <c r="C1175" s="280"/>
      <c r="D1175" s="281"/>
      <c r="E1175" s="281"/>
      <c r="F1175" s="280"/>
      <c r="G1175" s="281"/>
      <c r="H1175" s="279"/>
      <c r="I1175" s="288" t="str">
        <f>_xlfn.IFNA(VLOOKUP(B1175,'Absence Types'!A:D,4,FALSE),"")</f>
        <v/>
      </c>
      <c r="J1175" s="110" t="str">
        <f t="shared" si="171"/>
        <v>Y</v>
      </c>
      <c r="K1175" s="110" t="str">
        <f t="shared" si="172"/>
        <v>N</v>
      </c>
      <c r="L1175" s="110" t="b">
        <f t="shared" si="173"/>
        <v>0</v>
      </c>
      <c r="M1175" s="110" t="b">
        <f t="shared" si="174"/>
        <v>0</v>
      </c>
      <c r="AC1175" s="1" t="str">
        <f t="shared" si="170"/>
        <v/>
      </c>
      <c r="AD1175" s="1" t="str">
        <f t="shared" si="166"/>
        <v/>
      </c>
      <c r="AE1175" s="1" t="e">
        <f>VLOOKUP(A1175,#REF!,12,FALSE)</f>
        <v>#REF!</v>
      </c>
      <c r="AF1175" s="1">
        <f t="shared" si="167"/>
        <v>0</v>
      </c>
      <c r="AG1175" s="1">
        <f t="shared" si="168"/>
        <v>0</v>
      </c>
      <c r="AH1175" s="1">
        <f t="shared" si="169"/>
        <v>0</v>
      </c>
    </row>
    <row r="1176" spans="1:34" ht="14" x14ac:dyDescent="0.3">
      <c r="A1176" s="279"/>
      <c r="B1176" s="279"/>
      <c r="C1176" s="280"/>
      <c r="D1176" s="281"/>
      <c r="E1176" s="281"/>
      <c r="F1176" s="280"/>
      <c r="G1176" s="281"/>
      <c r="H1176" s="279"/>
      <c r="I1176" s="288" t="str">
        <f>_xlfn.IFNA(VLOOKUP(B1176,'Absence Types'!A:D,4,FALSE),"")</f>
        <v/>
      </c>
      <c r="J1176" s="110" t="str">
        <f t="shared" si="171"/>
        <v>Y</v>
      </c>
      <c r="K1176" s="110" t="str">
        <f t="shared" si="172"/>
        <v>N</v>
      </c>
      <c r="L1176" s="110" t="b">
        <f t="shared" si="173"/>
        <v>0</v>
      </c>
      <c r="M1176" s="110" t="b">
        <f t="shared" si="174"/>
        <v>0</v>
      </c>
      <c r="AC1176" s="1" t="str">
        <f t="shared" si="170"/>
        <v/>
      </c>
      <c r="AD1176" s="1" t="str">
        <f t="shared" si="166"/>
        <v/>
      </c>
      <c r="AE1176" s="1" t="e">
        <f>VLOOKUP(A1176,#REF!,12,FALSE)</f>
        <v>#REF!</v>
      </c>
      <c r="AF1176" s="1">
        <f t="shared" si="167"/>
        <v>0</v>
      </c>
      <c r="AG1176" s="1">
        <f t="shared" si="168"/>
        <v>0</v>
      </c>
      <c r="AH1176" s="1">
        <f t="shared" si="169"/>
        <v>0</v>
      </c>
    </row>
    <row r="1177" spans="1:34" ht="14" x14ac:dyDescent="0.3">
      <c r="A1177" s="279"/>
      <c r="B1177" s="279"/>
      <c r="C1177" s="280"/>
      <c r="D1177" s="281"/>
      <c r="E1177" s="281"/>
      <c r="F1177" s="280"/>
      <c r="G1177" s="281"/>
      <c r="H1177" s="279"/>
      <c r="I1177" s="288" t="str">
        <f>_xlfn.IFNA(VLOOKUP(B1177,'Absence Types'!A:D,4,FALSE),"")</f>
        <v/>
      </c>
      <c r="J1177" s="110" t="str">
        <f t="shared" si="171"/>
        <v>Y</v>
      </c>
      <c r="K1177" s="110" t="str">
        <f t="shared" si="172"/>
        <v>N</v>
      </c>
      <c r="L1177" s="110" t="b">
        <f t="shared" si="173"/>
        <v>0</v>
      </c>
      <c r="M1177" s="110" t="b">
        <f t="shared" si="174"/>
        <v>0</v>
      </c>
      <c r="AC1177" s="1" t="str">
        <f t="shared" si="170"/>
        <v/>
      </c>
      <c r="AD1177" s="1" t="str">
        <f t="shared" si="166"/>
        <v/>
      </c>
      <c r="AE1177" s="1" t="e">
        <f>VLOOKUP(A1177,#REF!,12,FALSE)</f>
        <v>#REF!</v>
      </c>
      <c r="AF1177" s="1">
        <f t="shared" si="167"/>
        <v>0</v>
      </c>
      <c r="AG1177" s="1">
        <f t="shared" si="168"/>
        <v>0</v>
      </c>
      <c r="AH1177" s="1">
        <f t="shared" si="169"/>
        <v>0</v>
      </c>
    </row>
    <row r="1178" spans="1:34" ht="14" x14ac:dyDescent="0.3">
      <c r="A1178" s="279"/>
      <c r="B1178" s="279"/>
      <c r="C1178" s="280"/>
      <c r="D1178" s="281"/>
      <c r="E1178" s="281"/>
      <c r="F1178" s="280"/>
      <c r="G1178" s="281"/>
      <c r="H1178" s="279"/>
      <c r="I1178" s="288" t="str">
        <f>_xlfn.IFNA(VLOOKUP(B1178,'Absence Types'!A:D,4,FALSE),"")</f>
        <v/>
      </c>
      <c r="J1178" s="110" t="str">
        <f t="shared" si="171"/>
        <v>Y</v>
      </c>
      <c r="K1178" s="110" t="str">
        <f t="shared" si="172"/>
        <v>N</v>
      </c>
      <c r="L1178" s="110" t="b">
        <f t="shared" si="173"/>
        <v>0</v>
      </c>
      <c r="M1178" s="110" t="b">
        <f t="shared" si="174"/>
        <v>0</v>
      </c>
      <c r="AC1178" s="1" t="str">
        <f t="shared" si="170"/>
        <v/>
      </c>
      <c r="AD1178" s="1" t="str">
        <f t="shared" si="166"/>
        <v/>
      </c>
      <c r="AE1178" s="1" t="e">
        <f>VLOOKUP(A1178,#REF!,12,FALSE)</f>
        <v>#REF!</v>
      </c>
      <c r="AF1178" s="1">
        <f t="shared" si="167"/>
        <v>0</v>
      </c>
      <c r="AG1178" s="1">
        <f t="shared" si="168"/>
        <v>0</v>
      </c>
      <c r="AH1178" s="1">
        <f t="shared" si="169"/>
        <v>0</v>
      </c>
    </row>
    <row r="1179" spans="1:34" ht="14" x14ac:dyDescent="0.3">
      <c r="A1179" s="279"/>
      <c r="B1179" s="279"/>
      <c r="C1179" s="280"/>
      <c r="D1179" s="281"/>
      <c r="E1179" s="281"/>
      <c r="F1179" s="280"/>
      <c r="G1179" s="281"/>
      <c r="H1179" s="279"/>
      <c r="I1179" s="288" t="str">
        <f>_xlfn.IFNA(VLOOKUP(B1179,'Absence Types'!A:D,4,FALSE),"")</f>
        <v/>
      </c>
      <c r="J1179" s="110" t="str">
        <f t="shared" si="171"/>
        <v>Y</v>
      </c>
      <c r="K1179" s="110" t="str">
        <f t="shared" si="172"/>
        <v>N</v>
      </c>
      <c r="L1179" s="110" t="b">
        <f t="shared" si="173"/>
        <v>0</v>
      </c>
      <c r="M1179" s="110" t="b">
        <f t="shared" si="174"/>
        <v>0</v>
      </c>
      <c r="AC1179" s="1" t="str">
        <f t="shared" si="170"/>
        <v/>
      </c>
      <c r="AD1179" s="1" t="str">
        <f t="shared" si="166"/>
        <v/>
      </c>
      <c r="AE1179" s="1" t="e">
        <f>VLOOKUP(A1179,#REF!,12,FALSE)</f>
        <v>#REF!</v>
      </c>
      <c r="AF1179" s="1">
        <f t="shared" si="167"/>
        <v>0</v>
      </c>
      <c r="AG1179" s="1">
        <f t="shared" si="168"/>
        <v>0</v>
      </c>
      <c r="AH1179" s="1">
        <f t="shared" si="169"/>
        <v>0</v>
      </c>
    </row>
    <row r="1180" spans="1:34" ht="14" x14ac:dyDescent="0.3">
      <c r="A1180" s="279"/>
      <c r="B1180" s="279"/>
      <c r="C1180" s="280"/>
      <c r="D1180" s="281"/>
      <c r="E1180" s="281"/>
      <c r="F1180" s="280"/>
      <c r="G1180" s="281"/>
      <c r="H1180" s="279"/>
      <c r="I1180" s="288" t="str">
        <f>_xlfn.IFNA(VLOOKUP(B1180,'Absence Types'!A:D,4,FALSE),"")</f>
        <v/>
      </c>
      <c r="J1180" s="110" t="str">
        <f t="shared" si="171"/>
        <v>Y</v>
      </c>
      <c r="K1180" s="110" t="str">
        <f t="shared" si="172"/>
        <v>N</v>
      </c>
      <c r="L1180" s="110" t="b">
        <f t="shared" si="173"/>
        <v>0</v>
      </c>
      <c r="M1180" s="110" t="b">
        <f t="shared" si="174"/>
        <v>0</v>
      </c>
      <c r="AC1180" s="1" t="str">
        <f t="shared" si="170"/>
        <v/>
      </c>
      <c r="AD1180" s="1" t="str">
        <f t="shared" si="166"/>
        <v/>
      </c>
      <c r="AE1180" s="1" t="e">
        <f>VLOOKUP(A1180,#REF!,12,FALSE)</f>
        <v>#REF!</v>
      </c>
      <c r="AF1180" s="1">
        <f t="shared" si="167"/>
        <v>0</v>
      </c>
      <c r="AG1180" s="1">
        <f t="shared" si="168"/>
        <v>0</v>
      </c>
      <c r="AH1180" s="1">
        <f t="shared" si="169"/>
        <v>0</v>
      </c>
    </row>
    <row r="1181" spans="1:34" ht="14" x14ac:dyDescent="0.3">
      <c r="A1181" s="279"/>
      <c r="B1181" s="279"/>
      <c r="C1181" s="280"/>
      <c r="D1181" s="281"/>
      <c r="E1181" s="281"/>
      <c r="F1181" s="280"/>
      <c r="G1181" s="281"/>
      <c r="H1181" s="279"/>
      <c r="I1181" s="288" t="str">
        <f>_xlfn.IFNA(VLOOKUP(B1181,'Absence Types'!A:D,4,FALSE),"")</f>
        <v/>
      </c>
      <c r="J1181" s="110" t="str">
        <f t="shared" si="171"/>
        <v>Y</v>
      </c>
      <c r="K1181" s="110" t="str">
        <f t="shared" si="172"/>
        <v>N</v>
      </c>
      <c r="L1181" s="110" t="b">
        <f t="shared" si="173"/>
        <v>0</v>
      </c>
      <c r="M1181" s="110" t="b">
        <f t="shared" si="174"/>
        <v>0</v>
      </c>
      <c r="AC1181" s="1" t="str">
        <f t="shared" si="170"/>
        <v/>
      </c>
      <c r="AD1181" s="1" t="str">
        <f t="shared" si="166"/>
        <v/>
      </c>
      <c r="AE1181" s="1" t="e">
        <f>VLOOKUP(A1181,#REF!,12,FALSE)</f>
        <v>#REF!</v>
      </c>
      <c r="AF1181" s="1">
        <f t="shared" si="167"/>
        <v>0</v>
      </c>
      <c r="AG1181" s="1">
        <f t="shared" si="168"/>
        <v>0</v>
      </c>
      <c r="AH1181" s="1">
        <f t="shared" si="169"/>
        <v>0</v>
      </c>
    </row>
    <row r="1182" spans="1:34" ht="14" x14ac:dyDescent="0.3">
      <c r="A1182" s="279"/>
      <c r="B1182" s="279"/>
      <c r="C1182" s="280"/>
      <c r="D1182" s="281"/>
      <c r="E1182" s="281"/>
      <c r="F1182" s="280"/>
      <c r="G1182" s="281"/>
      <c r="H1182" s="279"/>
      <c r="I1182" s="288" t="str">
        <f>_xlfn.IFNA(VLOOKUP(B1182,'Absence Types'!A:D,4,FALSE),"")</f>
        <v/>
      </c>
      <c r="J1182" s="110" t="str">
        <f t="shared" si="171"/>
        <v>Y</v>
      </c>
      <c r="K1182" s="110" t="str">
        <f t="shared" si="172"/>
        <v>N</v>
      </c>
      <c r="L1182" s="110" t="b">
        <f t="shared" si="173"/>
        <v>0</v>
      </c>
      <c r="M1182" s="110" t="b">
        <f t="shared" si="174"/>
        <v>0</v>
      </c>
      <c r="AC1182" s="1" t="str">
        <f t="shared" si="170"/>
        <v/>
      </c>
      <c r="AD1182" s="1" t="str">
        <f t="shared" si="166"/>
        <v/>
      </c>
      <c r="AE1182" s="1" t="e">
        <f>VLOOKUP(A1182,#REF!,12,FALSE)</f>
        <v>#REF!</v>
      </c>
      <c r="AF1182" s="1">
        <f t="shared" si="167"/>
        <v>0</v>
      </c>
      <c r="AG1182" s="1">
        <f t="shared" si="168"/>
        <v>0</v>
      </c>
      <c r="AH1182" s="1">
        <f t="shared" si="169"/>
        <v>0</v>
      </c>
    </row>
    <row r="1183" spans="1:34" ht="14" x14ac:dyDescent="0.3">
      <c r="A1183" s="279"/>
      <c r="B1183" s="279"/>
      <c r="C1183" s="280"/>
      <c r="D1183" s="281"/>
      <c r="E1183" s="281"/>
      <c r="F1183" s="280"/>
      <c r="G1183" s="281"/>
      <c r="H1183" s="279"/>
      <c r="I1183" s="288" t="str">
        <f>_xlfn.IFNA(VLOOKUP(B1183,'Absence Types'!A:D,4,FALSE),"")</f>
        <v/>
      </c>
      <c r="J1183" s="110" t="str">
        <f t="shared" si="171"/>
        <v>Y</v>
      </c>
      <c r="K1183" s="110" t="str">
        <f t="shared" si="172"/>
        <v>N</v>
      </c>
      <c r="L1183" s="110" t="b">
        <f t="shared" si="173"/>
        <v>0</v>
      </c>
      <c r="M1183" s="110" t="b">
        <f t="shared" si="174"/>
        <v>0</v>
      </c>
      <c r="AC1183" s="1" t="str">
        <f t="shared" si="170"/>
        <v/>
      </c>
      <c r="AD1183" s="1" t="str">
        <f t="shared" si="166"/>
        <v/>
      </c>
      <c r="AE1183" s="1" t="e">
        <f>VLOOKUP(A1183,#REF!,12,FALSE)</f>
        <v>#REF!</v>
      </c>
      <c r="AF1183" s="1">
        <f t="shared" si="167"/>
        <v>0</v>
      </c>
      <c r="AG1183" s="1">
        <f t="shared" si="168"/>
        <v>0</v>
      </c>
      <c r="AH1183" s="1">
        <f t="shared" si="169"/>
        <v>0</v>
      </c>
    </row>
    <row r="1184" spans="1:34" ht="14" x14ac:dyDescent="0.3">
      <c r="A1184" s="279"/>
      <c r="B1184" s="279"/>
      <c r="C1184" s="280"/>
      <c r="D1184" s="281"/>
      <c r="E1184" s="281"/>
      <c r="F1184" s="280"/>
      <c r="G1184" s="281"/>
      <c r="H1184" s="279"/>
      <c r="I1184" s="288" t="str">
        <f>_xlfn.IFNA(VLOOKUP(B1184,'Absence Types'!A:D,4,FALSE),"")</f>
        <v/>
      </c>
      <c r="J1184" s="110" t="str">
        <f t="shared" si="171"/>
        <v>Y</v>
      </c>
      <c r="K1184" s="110" t="str">
        <f t="shared" si="172"/>
        <v>N</v>
      </c>
      <c r="L1184" s="110" t="b">
        <f t="shared" si="173"/>
        <v>0</v>
      </c>
      <c r="M1184" s="110" t="b">
        <f t="shared" si="174"/>
        <v>0</v>
      </c>
      <c r="AC1184" s="1" t="str">
        <f t="shared" si="170"/>
        <v/>
      </c>
      <c r="AD1184" s="1" t="str">
        <f t="shared" si="166"/>
        <v/>
      </c>
      <c r="AE1184" s="1" t="e">
        <f>VLOOKUP(A1184,#REF!,12,FALSE)</f>
        <v>#REF!</v>
      </c>
      <c r="AF1184" s="1">
        <f t="shared" si="167"/>
        <v>0</v>
      </c>
      <c r="AG1184" s="1">
        <f t="shared" si="168"/>
        <v>0</v>
      </c>
      <c r="AH1184" s="1">
        <f t="shared" si="169"/>
        <v>0</v>
      </c>
    </row>
    <row r="1185" spans="1:34" ht="14" x14ac:dyDescent="0.3">
      <c r="A1185" s="279"/>
      <c r="B1185" s="279"/>
      <c r="C1185" s="280"/>
      <c r="D1185" s="281"/>
      <c r="E1185" s="281"/>
      <c r="F1185" s="280"/>
      <c r="G1185" s="281"/>
      <c r="H1185" s="279"/>
      <c r="I1185" s="288" t="str">
        <f>_xlfn.IFNA(VLOOKUP(B1185,'Absence Types'!A:D,4,FALSE),"")</f>
        <v/>
      </c>
      <c r="J1185" s="110" t="str">
        <f t="shared" si="171"/>
        <v>Y</v>
      </c>
      <c r="K1185" s="110" t="str">
        <f t="shared" si="172"/>
        <v>N</v>
      </c>
      <c r="L1185" s="110" t="b">
        <f t="shared" si="173"/>
        <v>0</v>
      </c>
      <c r="M1185" s="110" t="b">
        <f t="shared" si="174"/>
        <v>0</v>
      </c>
      <c r="AC1185" s="1" t="str">
        <f t="shared" si="170"/>
        <v/>
      </c>
      <c r="AD1185" s="1" t="str">
        <f t="shared" si="166"/>
        <v/>
      </c>
      <c r="AE1185" s="1" t="e">
        <f>VLOOKUP(A1185,#REF!,12,FALSE)</f>
        <v>#REF!</v>
      </c>
      <c r="AF1185" s="1">
        <f t="shared" si="167"/>
        <v>0</v>
      </c>
      <c r="AG1185" s="1">
        <f t="shared" si="168"/>
        <v>0</v>
      </c>
      <c r="AH1185" s="1">
        <f t="shared" si="169"/>
        <v>0</v>
      </c>
    </row>
    <row r="1186" spans="1:34" ht="14" x14ac:dyDescent="0.3">
      <c r="A1186" s="279"/>
      <c r="B1186" s="279"/>
      <c r="C1186" s="280"/>
      <c r="D1186" s="281"/>
      <c r="E1186" s="281"/>
      <c r="F1186" s="280"/>
      <c r="G1186" s="281"/>
      <c r="H1186" s="279"/>
      <c r="I1186" s="288" t="str">
        <f>_xlfn.IFNA(VLOOKUP(B1186,'Absence Types'!A:D,4,FALSE),"")</f>
        <v/>
      </c>
      <c r="J1186" s="110" t="str">
        <f t="shared" si="171"/>
        <v>Y</v>
      </c>
      <c r="K1186" s="110" t="str">
        <f t="shared" si="172"/>
        <v>N</v>
      </c>
      <c r="L1186" s="110" t="b">
        <f t="shared" si="173"/>
        <v>0</v>
      </c>
      <c r="M1186" s="110" t="b">
        <f t="shared" si="174"/>
        <v>0</v>
      </c>
      <c r="AC1186" s="1" t="str">
        <f t="shared" si="170"/>
        <v/>
      </c>
      <c r="AD1186" s="1" t="str">
        <f t="shared" si="166"/>
        <v/>
      </c>
      <c r="AE1186" s="1" t="e">
        <f>VLOOKUP(A1186,#REF!,12,FALSE)</f>
        <v>#REF!</v>
      </c>
      <c r="AF1186" s="1">
        <f t="shared" si="167"/>
        <v>0</v>
      </c>
      <c r="AG1186" s="1">
        <f t="shared" si="168"/>
        <v>0</v>
      </c>
      <c r="AH1186" s="1">
        <f t="shared" si="169"/>
        <v>0</v>
      </c>
    </row>
    <row r="1187" spans="1:34" ht="14" x14ac:dyDescent="0.3">
      <c r="A1187" s="279"/>
      <c r="B1187" s="279"/>
      <c r="C1187" s="280"/>
      <c r="D1187" s="281"/>
      <c r="E1187" s="281"/>
      <c r="F1187" s="280"/>
      <c r="G1187" s="281"/>
      <c r="H1187" s="279"/>
      <c r="I1187" s="288" t="str">
        <f>_xlfn.IFNA(VLOOKUP(B1187,'Absence Types'!A:D,4,FALSE),"")</f>
        <v/>
      </c>
      <c r="J1187" s="110" t="str">
        <f t="shared" si="171"/>
        <v>Y</v>
      </c>
      <c r="K1187" s="110" t="str">
        <f t="shared" si="172"/>
        <v>N</v>
      </c>
      <c r="L1187" s="110" t="b">
        <f t="shared" si="173"/>
        <v>0</v>
      </c>
      <c r="M1187" s="110" t="b">
        <f t="shared" si="174"/>
        <v>0</v>
      </c>
      <c r="AC1187" s="1" t="str">
        <f t="shared" si="170"/>
        <v/>
      </c>
      <c r="AD1187" s="1" t="str">
        <f t="shared" si="166"/>
        <v/>
      </c>
      <c r="AE1187" s="1" t="e">
        <f>VLOOKUP(A1187,#REF!,12,FALSE)</f>
        <v>#REF!</v>
      </c>
      <c r="AF1187" s="1">
        <f t="shared" si="167"/>
        <v>0</v>
      </c>
      <c r="AG1187" s="1">
        <f t="shared" si="168"/>
        <v>0</v>
      </c>
      <c r="AH1187" s="1">
        <f t="shared" si="169"/>
        <v>0</v>
      </c>
    </row>
    <row r="1188" spans="1:34" ht="14" x14ac:dyDescent="0.3">
      <c r="A1188" s="279"/>
      <c r="B1188" s="279"/>
      <c r="C1188" s="280"/>
      <c r="D1188" s="281"/>
      <c r="E1188" s="281"/>
      <c r="F1188" s="280"/>
      <c r="G1188" s="281"/>
      <c r="H1188" s="279"/>
      <c r="I1188" s="288" t="str">
        <f>_xlfn.IFNA(VLOOKUP(B1188,'Absence Types'!A:D,4,FALSE),"")</f>
        <v/>
      </c>
      <c r="J1188" s="110" t="str">
        <f t="shared" si="171"/>
        <v>Y</v>
      </c>
      <c r="K1188" s="110" t="str">
        <f t="shared" si="172"/>
        <v>N</v>
      </c>
      <c r="L1188" s="110" t="b">
        <f t="shared" si="173"/>
        <v>0</v>
      </c>
      <c r="M1188" s="110" t="b">
        <f t="shared" si="174"/>
        <v>0</v>
      </c>
      <c r="AC1188" s="1" t="str">
        <f t="shared" si="170"/>
        <v/>
      </c>
      <c r="AD1188" s="1" t="str">
        <f t="shared" si="166"/>
        <v/>
      </c>
      <c r="AE1188" s="1" t="e">
        <f>VLOOKUP(A1188,#REF!,12,FALSE)</f>
        <v>#REF!</v>
      </c>
      <c r="AF1188" s="1">
        <f t="shared" si="167"/>
        <v>0</v>
      </c>
      <c r="AG1188" s="1">
        <f t="shared" si="168"/>
        <v>0</v>
      </c>
      <c r="AH1188" s="1">
        <f t="shared" si="169"/>
        <v>0</v>
      </c>
    </row>
    <row r="1189" spans="1:34" ht="14" x14ac:dyDescent="0.3">
      <c r="A1189" s="279"/>
      <c r="B1189" s="279"/>
      <c r="C1189" s="280"/>
      <c r="D1189" s="281"/>
      <c r="E1189" s="281"/>
      <c r="F1189" s="280"/>
      <c r="G1189" s="281"/>
      <c r="H1189" s="279"/>
      <c r="I1189" s="288" t="str">
        <f>_xlfn.IFNA(VLOOKUP(B1189,'Absence Types'!A:D,4,FALSE),"")</f>
        <v/>
      </c>
      <c r="J1189" s="110" t="str">
        <f t="shared" si="171"/>
        <v>Y</v>
      </c>
      <c r="K1189" s="110" t="str">
        <f t="shared" si="172"/>
        <v>N</v>
      </c>
      <c r="L1189" s="110" t="b">
        <f t="shared" si="173"/>
        <v>0</v>
      </c>
      <c r="M1189" s="110" t="b">
        <f t="shared" si="174"/>
        <v>0</v>
      </c>
      <c r="AC1189" s="1" t="str">
        <f t="shared" si="170"/>
        <v/>
      </c>
      <c r="AD1189" s="1" t="str">
        <f t="shared" si="166"/>
        <v/>
      </c>
      <c r="AE1189" s="1" t="e">
        <f>VLOOKUP(A1189,#REF!,12,FALSE)</f>
        <v>#REF!</v>
      </c>
      <c r="AF1189" s="1">
        <f t="shared" si="167"/>
        <v>0</v>
      </c>
      <c r="AG1189" s="1">
        <f t="shared" si="168"/>
        <v>0</v>
      </c>
      <c r="AH1189" s="1">
        <f t="shared" si="169"/>
        <v>0</v>
      </c>
    </row>
    <row r="1190" spans="1:34" ht="14" x14ac:dyDescent="0.3">
      <c r="A1190" s="279"/>
      <c r="B1190" s="279"/>
      <c r="C1190" s="280"/>
      <c r="D1190" s="281"/>
      <c r="E1190" s="281"/>
      <c r="F1190" s="280"/>
      <c r="G1190" s="281"/>
      <c r="H1190" s="279"/>
      <c r="I1190" s="288" t="str">
        <f>_xlfn.IFNA(VLOOKUP(B1190,'Absence Types'!A:D,4,FALSE),"")</f>
        <v/>
      </c>
      <c r="J1190" s="110" t="str">
        <f t="shared" si="171"/>
        <v>Y</v>
      </c>
      <c r="K1190" s="110" t="str">
        <f t="shared" si="172"/>
        <v>N</v>
      </c>
      <c r="L1190" s="110" t="b">
        <f t="shared" si="173"/>
        <v>0</v>
      </c>
      <c r="M1190" s="110" t="b">
        <f t="shared" si="174"/>
        <v>0</v>
      </c>
      <c r="AC1190" s="1" t="str">
        <f t="shared" si="170"/>
        <v/>
      </c>
      <c r="AD1190" s="1" t="str">
        <f t="shared" si="166"/>
        <v/>
      </c>
      <c r="AE1190" s="1" t="e">
        <f>VLOOKUP(A1190,#REF!,12,FALSE)</f>
        <v>#REF!</v>
      </c>
      <c r="AF1190" s="1">
        <f t="shared" si="167"/>
        <v>0</v>
      </c>
      <c r="AG1190" s="1">
        <f t="shared" si="168"/>
        <v>0</v>
      </c>
      <c r="AH1190" s="1">
        <f t="shared" si="169"/>
        <v>0</v>
      </c>
    </row>
    <row r="1191" spans="1:34" ht="14" x14ac:dyDescent="0.3">
      <c r="A1191" s="279"/>
      <c r="B1191" s="279"/>
      <c r="C1191" s="280"/>
      <c r="D1191" s="281"/>
      <c r="E1191" s="281"/>
      <c r="F1191" s="280"/>
      <c r="G1191" s="281"/>
      <c r="H1191" s="279"/>
      <c r="I1191" s="288" t="str">
        <f>_xlfn.IFNA(VLOOKUP(B1191,'Absence Types'!A:D,4,FALSE),"")</f>
        <v/>
      </c>
      <c r="J1191" s="110" t="str">
        <f t="shared" si="171"/>
        <v>Y</v>
      </c>
      <c r="K1191" s="110" t="str">
        <f t="shared" si="172"/>
        <v>N</v>
      </c>
      <c r="L1191" s="110" t="b">
        <f t="shared" si="173"/>
        <v>0</v>
      </c>
      <c r="M1191" s="110" t="b">
        <f t="shared" si="174"/>
        <v>0</v>
      </c>
      <c r="AC1191" s="1" t="str">
        <f t="shared" si="170"/>
        <v/>
      </c>
      <c r="AD1191" s="1" t="str">
        <f t="shared" si="166"/>
        <v/>
      </c>
      <c r="AE1191" s="1" t="e">
        <f>VLOOKUP(A1191,#REF!,12,FALSE)</f>
        <v>#REF!</v>
      </c>
      <c r="AF1191" s="1">
        <f t="shared" si="167"/>
        <v>0</v>
      </c>
      <c r="AG1191" s="1">
        <f t="shared" si="168"/>
        <v>0</v>
      </c>
      <c r="AH1191" s="1">
        <f t="shared" si="169"/>
        <v>0</v>
      </c>
    </row>
    <row r="1192" spans="1:34" ht="14" x14ac:dyDescent="0.3">
      <c r="A1192" s="279"/>
      <c r="B1192" s="279"/>
      <c r="C1192" s="280"/>
      <c r="D1192" s="281"/>
      <c r="E1192" s="281"/>
      <c r="F1192" s="280"/>
      <c r="G1192" s="281"/>
      <c r="H1192" s="279"/>
      <c r="I1192" s="288" t="str">
        <f>_xlfn.IFNA(VLOOKUP(B1192,'Absence Types'!A:D,4,FALSE),"")</f>
        <v/>
      </c>
      <c r="J1192" s="110" t="str">
        <f t="shared" si="171"/>
        <v>Y</v>
      </c>
      <c r="K1192" s="110" t="str">
        <f t="shared" si="172"/>
        <v>N</v>
      </c>
      <c r="L1192" s="110" t="b">
        <f t="shared" si="173"/>
        <v>0</v>
      </c>
      <c r="M1192" s="110" t="b">
        <f t="shared" si="174"/>
        <v>0</v>
      </c>
      <c r="AC1192" s="1" t="str">
        <f t="shared" si="170"/>
        <v/>
      </c>
      <c r="AD1192" s="1" t="str">
        <f t="shared" si="166"/>
        <v/>
      </c>
      <c r="AE1192" s="1" t="e">
        <f>VLOOKUP(A1192,#REF!,12,FALSE)</f>
        <v>#REF!</v>
      </c>
      <c r="AF1192" s="1">
        <f t="shared" si="167"/>
        <v>0</v>
      </c>
      <c r="AG1192" s="1">
        <f t="shared" si="168"/>
        <v>0</v>
      </c>
      <c r="AH1192" s="1">
        <f t="shared" si="169"/>
        <v>0</v>
      </c>
    </row>
    <row r="1193" spans="1:34" ht="14" x14ac:dyDescent="0.3">
      <c r="A1193" s="279"/>
      <c r="B1193" s="279"/>
      <c r="C1193" s="280"/>
      <c r="D1193" s="281"/>
      <c r="E1193" s="281"/>
      <c r="F1193" s="280"/>
      <c r="G1193" s="281"/>
      <c r="H1193" s="279"/>
      <c r="I1193" s="288" t="str">
        <f>_xlfn.IFNA(VLOOKUP(B1193,'Absence Types'!A:D,4,FALSE),"")</f>
        <v/>
      </c>
      <c r="J1193" s="110" t="str">
        <f t="shared" si="171"/>
        <v>Y</v>
      </c>
      <c r="K1193" s="110" t="str">
        <f t="shared" si="172"/>
        <v>N</v>
      </c>
      <c r="L1193" s="110" t="b">
        <f t="shared" si="173"/>
        <v>0</v>
      </c>
      <c r="M1193" s="110" t="b">
        <f t="shared" si="174"/>
        <v>0</v>
      </c>
      <c r="AC1193" s="1" t="str">
        <f t="shared" si="170"/>
        <v/>
      </c>
      <c r="AD1193" s="1" t="str">
        <f t="shared" si="166"/>
        <v/>
      </c>
      <c r="AE1193" s="1" t="e">
        <f>VLOOKUP(A1193,#REF!,12,FALSE)</f>
        <v>#REF!</v>
      </c>
      <c r="AF1193" s="1">
        <f t="shared" si="167"/>
        <v>0</v>
      </c>
      <c r="AG1193" s="1">
        <f t="shared" si="168"/>
        <v>0</v>
      </c>
      <c r="AH1193" s="1">
        <f t="shared" si="169"/>
        <v>0</v>
      </c>
    </row>
    <row r="1194" spans="1:34" ht="14" x14ac:dyDescent="0.3">
      <c r="A1194" s="279"/>
      <c r="B1194" s="279"/>
      <c r="C1194" s="280"/>
      <c r="D1194" s="281"/>
      <c r="E1194" s="281"/>
      <c r="F1194" s="280"/>
      <c r="G1194" s="281"/>
      <c r="H1194" s="279"/>
      <c r="I1194" s="288" t="str">
        <f>_xlfn.IFNA(VLOOKUP(B1194,'Absence Types'!A:D,4,FALSE),"")</f>
        <v/>
      </c>
      <c r="J1194" s="110" t="str">
        <f t="shared" si="171"/>
        <v>Y</v>
      </c>
      <c r="K1194" s="110" t="str">
        <f t="shared" si="172"/>
        <v>N</v>
      </c>
      <c r="L1194" s="110" t="b">
        <f t="shared" si="173"/>
        <v>0</v>
      </c>
      <c r="M1194" s="110" t="b">
        <f t="shared" si="174"/>
        <v>0</v>
      </c>
      <c r="AC1194" s="1" t="str">
        <f t="shared" si="170"/>
        <v/>
      </c>
      <c r="AD1194" s="1" t="str">
        <f t="shared" si="166"/>
        <v/>
      </c>
      <c r="AE1194" s="1" t="e">
        <f>VLOOKUP(A1194,#REF!,12,FALSE)</f>
        <v>#REF!</v>
      </c>
      <c r="AF1194" s="1">
        <f t="shared" si="167"/>
        <v>0</v>
      </c>
      <c r="AG1194" s="1">
        <f t="shared" si="168"/>
        <v>0</v>
      </c>
      <c r="AH1194" s="1">
        <f t="shared" si="169"/>
        <v>0</v>
      </c>
    </row>
    <row r="1195" spans="1:34" ht="14" x14ac:dyDescent="0.3">
      <c r="A1195" s="279"/>
      <c r="B1195" s="279"/>
      <c r="C1195" s="280"/>
      <c r="D1195" s="281"/>
      <c r="E1195" s="281"/>
      <c r="F1195" s="280"/>
      <c r="G1195" s="281"/>
      <c r="H1195" s="279"/>
      <c r="I1195" s="288" t="str">
        <f>_xlfn.IFNA(VLOOKUP(B1195,'Absence Types'!A:D,4,FALSE),"")</f>
        <v/>
      </c>
      <c r="J1195" s="110" t="str">
        <f t="shared" si="171"/>
        <v>Y</v>
      </c>
      <c r="K1195" s="110" t="str">
        <f t="shared" si="172"/>
        <v>N</v>
      </c>
      <c r="L1195" s="110" t="b">
        <f t="shared" si="173"/>
        <v>0</v>
      </c>
      <c r="M1195" s="110" t="b">
        <f t="shared" si="174"/>
        <v>0</v>
      </c>
      <c r="AC1195" s="1" t="str">
        <f t="shared" si="170"/>
        <v/>
      </c>
      <c r="AD1195" s="1" t="str">
        <f t="shared" si="166"/>
        <v/>
      </c>
      <c r="AE1195" s="1" t="e">
        <f>VLOOKUP(A1195,#REF!,12,FALSE)</f>
        <v>#REF!</v>
      </c>
      <c r="AF1195" s="1">
        <f t="shared" si="167"/>
        <v>0</v>
      </c>
      <c r="AG1195" s="1">
        <f t="shared" si="168"/>
        <v>0</v>
      </c>
      <c r="AH1195" s="1">
        <f t="shared" si="169"/>
        <v>0</v>
      </c>
    </row>
    <row r="1196" spans="1:34" ht="14" x14ac:dyDescent="0.3">
      <c r="A1196" s="279"/>
      <c r="B1196" s="279"/>
      <c r="C1196" s="280"/>
      <c r="D1196" s="281"/>
      <c r="E1196" s="281"/>
      <c r="F1196" s="280"/>
      <c r="G1196" s="281"/>
      <c r="H1196" s="279"/>
      <c r="I1196" s="288" t="str">
        <f>_xlfn.IFNA(VLOOKUP(B1196,'Absence Types'!A:D,4,FALSE),"")</f>
        <v/>
      </c>
      <c r="J1196" s="110" t="str">
        <f t="shared" si="171"/>
        <v>Y</v>
      </c>
      <c r="K1196" s="110" t="str">
        <f t="shared" si="172"/>
        <v>N</v>
      </c>
      <c r="L1196" s="110" t="b">
        <f t="shared" si="173"/>
        <v>0</v>
      </c>
      <c r="M1196" s="110" t="b">
        <f t="shared" si="174"/>
        <v>0</v>
      </c>
      <c r="AC1196" s="1" t="str">
        <f t="shared" si="170"/>
        <v/>
      </c>
      <c r="AD1196" s="1" t="str">
        <f t="shared" si="166"/>
        <v/>
      </c>
      <c r="AE1196" s="1" t="e">
        <f>VLOOKUP(A1196,#REF!,12,FALSE)</f>
        <v>#REF!</v>
      </c>
      <c r="AF1196" s="1">
        <f t="shared" si="167"/>
        <v>0</v>
      </c>
      <c r="AG1196" s="1">
        <f t="shared" si="168"/>
        <v>0</v>
      </c>
      <c r="AH1196" s="1">
        <f t="shared" si="169"/>
        <v>0</v>
      </c>
    </row>
    <row r="1197" spans="1:34" ht="14" x14ac:dyDescent="0.3">
      <c r="A1197" s="279"/>
      <c r="B1197" s="279"/>
      <c r="C1197" s="280"/>
      <c r="D1197" s="281"/>
      <c r="E1197" s="281"/>
      <c r="F1197" s="280"/>
      <c r="G1197" s="281"/>
      <c r="H1197" s="279"/>
      <c r="I1197" s="288" t="str">
        <f>_xlfn.IFNA(VLOOKUP(B1197,'Absence Types'!A:D,4,FALSE),"")</f>
        <v/>
      </c>
      <c r="J1197" s="110" t="str">
        <f t="shared" si="171"/>
        <v>Y</v>
      </c>
      <c r="K1197" s="110" t="str">
        <f t="shared" si="172"/>
        <v>N</v>
      </c>
      <c r="L1197" s="110" t="b">
        <f t="shared" si="173"/>
        <v>0</v>
      </c>
      <c r="M1197" s="110" t="b">
        <f t="shared" si="174"/>
        <v>0</v>
      </c>
      <c r="AC1197" s="1" t="str">
        <f t="shared" si="170"/>
        <v/>
      </c>
      <c r="AD1197" s="1" t="str">
        <f t="shared" si="166"/>
        <v/>
      </c>
      <c r="AE1197" s="1" t="e">
        <f>VLOOKUP(A1197,#REF!,12,FALSE)</f>
        <v>#REF!</v>
      </c>
      <c r="AF1197" s="1">
        <f t="shared" si="167"/>
        <v>0</v>
      </c>
      <c r="AG1197" s="1">
        <f t="shared" si="168"/>
        <v>0</v>
      </c>
      <c r="AH1197" s="1">
        <f t="shared" si="169"/>
        <v>0</v>
      </c>
    </row>
    <row r="1198" spans="1:34" ht="14" x14ac:dyDescent="0.3">
      <c r="A1198" s="279"/>
      <c r="B1198" s="279"/>
      <c r="C1198" s="280"/>
      <c r="D1198" s="281"/>
      <c r="E1198" s="281"/>
      <c r="F1198" s="280"/>
      <c r="G1198" s="281"/>
      <c r="H1198" s="279"/>
      <c r="I1198" s="288" t="str">
        <f>_xlfn.IFNA(VLOOKUP(B1198,'Absence Types'!A:D,4,FALSE),"")</f>
        <v/>
      </c>
      <c r="J1198" s="110" t="str">
        <f t="shared" si="171"/>
        <v>Y</v>
      </c>
      <c r="K1198" s="110" t="str">
        <f t="shared" si="172"/>
        <v>N</v>
      </c>
      <c r="L1198" s="110" t="b">
        <f t="shared" si="173"/>
        <v>0</v>
      </c>
      <c r="M1198" s="110" t="b">
        <f t="shared" si="174"/>
        <v>0</v>
      </c>
      <c r="AC1198" s="1" t="str">
        <f t="shared" si="170"/>
        <v/>
      </c>
      <c r="AD1198" s="1" t="str">
        <f t="shared" si="166"/>
        <v/>
      </c>
      <c r="AE1198" s="1" t="e">
        <f>VLOOKUP(A1198,#REF!,12,FALSE)</f>
        <v>#REF!</v>
      </c>
      <c r="AF1198" s="1">
        <f t="shared" si="167"/>
        <v>0</v>
      </c>
      <c r="AG1198" s="1">
        <f t="shared" si="168"/>
        <v>0</v>
      </c>
      <c r="AH1198" s="1">
        <f t="shared" si="169"/>
        <v>0</v>
      </c>
    </row>
    <row r="1199" spans="1:34" ht="14" x14ac:dyDescent="0.3">
      <c r="A1199" s="279"/>
      <c r="B1199" s="279"/>
      <c r="C1199" s="280"/>
      <c r="D1199" s="281"/>
      <c r="E1199" s="281"/>
      <c r="F1199" s="280"/>
      <c r="G1199" s="281"/>
      <c r="H1199" s="279"/>
      <c r="I1199" s="288" t="str">
        <f>_xlfn.IFNA(VLOOKUP(B1199,'Absence Types'!A:D,4,FALSE),"")</f>
        <v/>
      </c>
      <c r="J1199" s="110" t="str">
        <f t="shared" si="171"/>
        <v>Y</v>
      </c>
      <c r="K1199" s="110" t="str">
        <f t="shared" si="172"/>
        <v>N</v>
      </c>
      <c r="L1199" s="110" t="b">
        <f t="shared" si="173"/>
        <v>0</v>
      </c>
      <c r="M1199" s="110" t="b">
        <f t="shared" si="174"/>
        <v>0</v>
      </c>
      <c r="AC1199" s="1" t="str">
        <f t="shared" si="170"/>
        <v/>
      </c>
      <c r="AD1199" s="1" t="str">
        <f t="shared" si="166"/>
        <v/>
      </c>
      <c r="AE1199" s="1" t="e">
        <f>VLOOKUP(A1199,#REF!,12,FALSE)</f>
        <v>#REF!</v>
      </c>
      <c r="AF1199" s="1">
        <f t="shared" si="167"/>
        <v>0</v>
      </c>
      <c r="AG1199" s="1">
        <f t="shared" si="168"/>
        <v>0</v>
      </c>
      <c r="AH1199" s="1">
        <f t="shared" si="169"/>
        <v>0</v>
      </c>
    </row>
    <row r="1200" spans="1:34" ht="14" x14ac:dyDescent="0.3">
      <c r="A1200" s="279"/>
      <c r="B1200" s="279"/>
      <c r="C1200" s="280"/>
      <c r="D1200" s="281"/>
      <c r="E1200" s="281"/>
      <c r="F1200" s="280"/>
      <c r="G1200" s="281"/>
      <c r="H1200" s="279"/>
      <c r="I1200" s="288" t="str">
        <f>_xlfn.IFNA(VLOOKUP(B1200,'Absence Types'!A:D,4,FALSE),"")</f>
        <v/>
      </c>
      <c r="J1200" s="110" t="str">
        <f t="shared" si="171"/>
        <v>Y</v>
      </c>
      <c r="K1200" s="110" t="str">
        <f t="shared" si="172"/>
        <v>N</v>
      </c>
      <c r="L1200" s="110" t="b">
        <f t="shared" si="173"/>
        <v>0</v>
      </c>
      <c r="M1200" s="110" t="b">
        <f t="shared" si="174"/>
        <v>0</v>
      </c>
      <c r="AC1200" s="1" t="str">
        <f t="shared" si="170"/>
        <v/>
      </c>
      <c r="AD1200" s="1" t="str">
        <f t="shared" si="166"/>
        <v/>
      </c>
      <c r="AE1200" s="1" t="e">
        <f>VLOOKUP(A1200,#REF!,12,FALSE)</f>
        <v>#REF!</v>
      </c>
      <c r="AF1200" s="1">
        <f t="shared" si="167"/>
        <v>0</v>
      </c>
      <c r="AG1200" s="1">
        <f t="shared" si="168"/>
        <v>0</v>
      </c>
      <c r="AH1200" s="1">
        <f t="shared" si="169"/>
        <v>0</v>
      </c>
    </row>
    <row r="1201" spans="1:34" ht="14" x14ac:dyDescent="0.3">
      <c r="A1201" s="279"/>
      <c r="B1201" s="279"/>
      <c r="C1201" s="280"/>
      <c r="D1201" s="281"/>
      <c r="E1201" s="281"/>
      <c r="F1201" s="280"/>
      <c r="G1201" s="281"/>
      <c r="H1201" s="279"/>
      <c r="I1201" s="288" t="str">
        <f>_xlfn.IFNA(VLOOKUP(B1201,'Absence Types'!A:D,4,FALSE),"")</f>
        <v/>
      </c>
      <c r="J1201" s="110" t="str">
        <f t="shared" si="171"/>
        <v>Y</v>
      </c>
      <c r="K1201" s="110" t="str">
        <f t="shared" si="172"/>
        <v>N</v>
      </c>
      <c r="L1201" s="110" t="b">
        <f t="shared" si="173"/>
        <v>0</v>
      </c>
      <c r="M1201" s="110" t="b">
        <f t="shared" si="174"/>
        <v>0</v>
      </c>
      <c r="AC1201" s="1" t="str">
        <f t="shared" si="170"/>
        <v/>
      </c>
      <c r="AD1201" s="1" t="str">
        <f t="shared" si="166"/>
        <v/>
      </c>
      <c r="AE1201" s="1" t="e">
        <f>VLOOKUP(A1201,#REF!,12,FALSE)</f>
        <v>#REF!</v>
      </c>
      <c r="AF1201" s="1">
        <f t="shared" si="167"/>
        <v>0</v>
      </c>
      <c r="AG1201" s="1">
        <f t="shared" si="168"/>
        <v>0</v>
      </c>
      <c r="AH1201" s="1">
        <f t="shared" si="169"/>
        <v>0</v>
      </c>
    </row>
    <row r="1202" spans="1:34" ht="14" x14ac:dyDescent="0.3">
      <c r="A1202" s="279"/>
      <c r="B1202" s="279"/>
      <c r="C1202" s="280"/>
      <c r="D1202" s="281"/>
      <c r="E1202" s="281"/>
      <c r="F1202" s="280"/>
      <c r="G1202" s="281"/>
      <c r="H1202" s="279"/>
      <c r="I1202" s="288" t="str">
        <f>_xlfn.IFNA(VLOOKUP(B1202,'Absence Types'!A:D,4,FALSE),"")</f>
        <v/>
      </c>
      <c r="J1202" s="110" t="str">
        <f t="shared" si="171"/>
        <v>Y</v>
      </c>
      <c r="K1202" s="110" t="str">
        <f t="shared" si="172"/>
        <v>N</v>
      </c>
      <c r="L1202" s="110" t="b">
        <f t="shared" si="173"/>
        <v>0</v>
      </c>
      <c r="M1202" s="110" t="b">
        <f t="shared" si="174"/>
        <v>0</v>
      </c>
      <c r="AC1202" s="1" t="str">
        <f t="shared" si="170"/>
        <v/>
      </c>
      <c r="AD1202" s="1" t="str">
        <f t="shared" si="166"/>
        <v/>
      </c>
      <c r="AE1202" s="1" t="e">
        <f>VLOOKUP(A1202,#REF!,12,FALSE)</f>
        <v>#REF!</v>
      </c>
      <c r="AF1202" s="1">
        <f t="shared" si="167"/>
        <v>0</v>
      </c>
      <c r="AG1202" s="1">
        <f t="shared" si="168"/>
        <v>0</v>
      </c>
      <c r="AH1202" s="1">
        <f t="shared" si="169"/>
        <v>0</v>
      </c>
    </row>
    <row r="1203" spans="1:34" ht="14" x14ac:dyDescent="0.3">
      <c r="A1203" s="279"/>
      <c r="B1203" s="279"/>
      <c r="C1203" s="280"/>
      <c r="D1203" s="281"/>
      <c r="E1203" s="281"/>
      <c r="F1203" s="280"/>
      <c r="G1203" s="281"/>
      <c r="H1203" s="279"/>
      <c r="I1203" s="288" t="str">
        <f>_xlfn.IFNA(VLOOKUP(B1203,'Absence Types'!A:D,4,FALSE),"")</f>
        <v/>
      </c>
      <c r="J1203" s="110" t="str">
        <f t="shared" si="171"/>
        <v>Y</v>
      </c>
      <c r="K1203" s="110" t="str">
        <f t="shared" si="172"/>
        <v>N</v>
      </c>
      <c r="L1203" s="110" t="b">
        <f t="shared" si="173"/>
        <v>0</v>
      </c>
      <c r="M1203" s="110" t="b">
        <f t="shared" si="174"/>
        <v>0</v>
      </c>
      <c r="AC1203" s="1" t="str">
        <f t="shared" si="170"/>
        <v/>
      </c>
      <c r="AD1203" s="1" t="str">
        <f t="shared" si="166"/>
        <v/>
      </c>
      <c r="AE1203" s="1" t="e">
        <f>VLOOKUP(A1203,#REF!,12,FALSE)</f>
        <v>#REF!</v>
      </c>
      <c r="AF1203" s="1">
        <f t="shared" si="167"/>
        <v>0</v>
      </c>
      <c r="AG1203" s="1">
        <f t="shared" si="168"/>
        <v>0</v>
      </c>
      <c r="AH1203" s="1">
        <f t="shared" si="169"/>
        <v>0</v>
      </c>
    </row>
    <row r="1204" spans="1:34" ht="14" x14ac:dyDescent="0.3">
      <c r="A1204" s="279"/>
      <c r="B1204" s="279"/>
      <c r="C1204" s="280"/>
      <c r="D1204" s="281"/>
      <c r="E1204" s="281"/>
      <c r="F1204" s="280"/>
      <c r="G1204" s="281"/>
      <c r="H1204" s="279"/>
      <c r="I1204" s="288" t="str">
        <f>_xlfn.IFNA(VLOOKUP(B1204,'Absence Types'!A:D,4,FALSE),"")</f>
        <v/>
      </c>
      <c r="J1204" s="110" t="str">
        <f t="shared" si="171"/>
        <v>Y</v>
      </c>
      <c r="K1204" s="110" t="str">
        <f t="shared" si="172"/>
        <v>N</v>
      </c>
      <c r="L1204" s="110" t="b">
        <f t="shared" si="173"/>
        <v>0</v>
      </c>
      <c r="M1204" s="110" t="b">
        <f t="shared" si="174"/>
        <v>0</v>
      </c>
      <c r="AC1204" s="1" t="str">
        <f t="shared" si="170"/>
        <v/>
      </c>
      <c r="AD1204" s="1" t="str">
        <f t="shared" si="166"/>
        <v/>
      </c>
      <c r="AE1204" s="1" t="e">
        <f>VLOOKUP(A1204,#REF!,12,FALSE)</f>
        <v>#REF!</v>
      </c>
      <c r="AF1204" s="1">
        <f t="shared" si="167"/>
        <v>0</v>
      </c>
      <c r="AG1204" s="1">
        <f t="shared" si="168"/>
        <v>0</v>
      </c>
      <c r="AH1204" s="1">
        <f t="shared" si="169"/>
        <v>0</v>
      </c>
    </row>
    <row r="1205" spans="1:34" ht="14" x14ac:dyDescent="0.3">
      <c r="A1205" s="279"/>
      <c r="B1205" s="279"/>
      <c r="C1205" s="280"/>
      <c r="D1205" s="281"/>
      <c r="E1205" s="281"/>
      <c r="F1205" s="280"/>
      <c r="G1205" s="281"/>
      <c r="H1205" s="279"/>
      <c r="I1205" s="288" t="str">
        <f>_xlfn.IFNA(VLOOKUP(B1205,'Absence Types'!A:D,4,FALSE),"")</f>
        <v/>
      </c>
      <c r="J1205" s="110" t="str">
        <f t="shared" si="171"/>
        <v>Y</v>
      </c>
      <c r="K1205" s="110" t="str">
        <f t="shared" si="172"/>
        <v>N</v>
      </c>
      <c r="L1205" s="110" t="b">
        <f t="shared" si="173"/>
        <v>0</v>
      </c>
      <c r="M1205" s="110" t="b">
        <f t="shared" si="174"/>
        <v>0</v>
      </c>
      <c r="AC1205" s="1" t="str">
        <f t="shared" si="170"/>
        <v/>
      </c>
      <c r="AD1205" s="1" t="str">
        <f t="shared" si="166"/>
        <v/>
      </c>
      <c r="AE1205" s="1" t="e">
        <f>VLOOKUP(A1205,#REF!,12,FALSE)</f>
        <v>#REF!</v>
      </c>
      <c r="AF1205" s="1">
        <f t="shared" si="167"/>
        <v>0</v>
      </c>
      <c r="AG1205" s="1">
        <f t="shared" si="168"/>
        <v>0</v>
      </c>
      <c r="AH1205" s="1">
        <f t="shared" si="169"/>
        <v>0</v>
      </c>
    </row>
    <row r="1206" spans="1:34" ht="14" x14ac:dyDescent="0.3">
      <c r="A1206" s="279"/>
      <c r="B1206" s="279"/>
      <c r="C1206" s="280"/>
      <c r="D1206" s="281"/>
      <c r="E1206" s="281"/>
      <c r="F1206" s="280"/>
      <c r="G1206" s="281"/>
      <c r="H1206" s="279"/>
      <c r="I1206" s="288" t="str">
        <f>_xlfn.IFNA(VLOOKUP(B1206,'Absence Types'!A:D,4,FALSE),"")</f>
        <v/>
      </c>
      <c r="J1206" s="110" t="str">
        <f t="shared" si="171"/>
        <v>Y</v>
      </c>
      <c r="K1206" s="110" t="str">
        <f t="shared" si="172"/>
        <v>N</v>
      </c>
      <c r="L1206" s="110" t="b">
        <f t="shared" si="173"/>
        <v>0</v>
      </c>
      <c r="M1206" s="110" t="b">
        <f t="shared" si="174"/>
        <v>0</v>
      </c>
      <c r="AC1206" s="1" t="str">
        <f t="shared" si="170"/>
        <v/>
      </c>
      <c r="AD1206" s="1" t="str">
        <f t="shared" si="166"/>
        <v/>
      </c>
      <c r="AE1206" s="1" t="e">
        <f>VLOOKUP(A1206,#REF!,12,FALSE)</f>
        <v>#REF!</v>
      </c>
      <c r="AF1206" s="1">
        <f t="shared" si="167"/>
        <v>0</v>
      </c>
      <c r="AG1206" s="1">
        <f t="shared" si="168"/>
        <v>0</v>
      </c>
      <c r="AH1206" s="1">
        <f t="shared" si="169"/>
        <v>0</v>
      </c>
    </row>
    <row r="1207" spans="1:34" ht="14" x14ac:dyDescent="0.3">
      <c r="A1207" s="279"/>
      <c r="B1207" s="279"/>
      <c r="C1207" s="280"/>
      <c r="D1207" s="281"/>
      <c r="E1207" s="281"/>
      <c r="F1207" s="280"/>
      <c r="G1207" s="281"/>
      <c r="H1207" s="279"/>
      <c r="I1207" s="288" t="str">
        <f>_xlfn.IFNA(VLOOKUP(B1207,'Absence Types'!A:D,4,FALSE),"")</f>
        <v/>
      </c>
      <c r="J1207" s="110" t="str">
        <f t="shared" si="171"/>
        <v>Y</v>
      </c>
      <c r="K1207" s="110" t="str">
        <f t="shared" si="172"/>
        <v>N</v>
      </c>
      <c r="L1207" s="110" t="b">
        <f t="shared" si="173"/>
        <v>0</v>
      </c>
      <c r="M1207" s="110" t="b">
        <f t="shared" si="174"/>
        <v>0</v>
      </c>
      <c r="AC1207" s="1" t="str">
        <f t="shared" si="170"/>
        <v/>
      </c>
      <c r="AD1207" s="1" t="str">
        <f t="shared" si="166"/>
        <v/>
      </c>
      <c r="AE1207" s="1" t="e">
        <f>VLOOKUP(A1207,#REF!,12,FALSE)</f>
        <v>#REF!</v>
      </c>
      <c r="AF1207" s="1">
        <f t="shared" si="167"/>
        <v>0</v>
      </c>
      <c r="AG1207" s="1">
        <f t="shared" si="168"/>
        <v>0</v>
      </c>
      <c r="AH1207" s="1">
        <f t="shared" si="169"/>
        <v>0</v>
      </c>
    </row>
    <row r="1208" spans="1:34" ht="14" x14ac:dyDescent="0.3">
      <c r="A1208" s="279"/>
      <c r="B1208" s="279"/>
      <c r="C1208" s="280"/>
      <c r="D1208" s="281"/>
      <c r="E1208" s="281"/>
      <c r="F1208" s="280"/>
      <c r="G1208" s="281"/>
      <c r="H1208" s="279"/>
      <c r="I1208" s="288" t="str">
        <f>_xlfn.IFNA(VLOOKUP(B1208,'Absence Types'!A:D,4,FALSE),"")</f>
        <v/>
      </c>
      <c r="J1208" s="110" t="str">
        <f t="shared" si="171"/>
        <v>Y</v>
      </c>
      <c r="K1208" s="110" t="str">
        <f t="shared" si="172"/>
        <v>N</v>
      </c>
      <c r="L1208" s="110" t="b">
        <f t="shared" si="173"/>
        <v>0</v>
      </c>
      <c r="M1208" s="110" t="b">
        <f t="shared" si="174"/>
        <v>0</v>
      </c>
      <c r="AC1208" s="1" t="str">
        <f t="shared" si="170"/>
        <v/>
      </c>
      <c r="AD1208" s="1" t="str">
        <f t="shared" si="166"/>
        <v/>
      </c>
      <c r="AE1208" s="1" t="e">
        <f>VLOOKUP(A1208,#REF!,12,FALSE)</f>
        <v>#REF!</v>
      </c>
      <c r="AF1208" s="1">
        <f t="shared" si="167"/>
        <v>0</v>
      </c>
      <c r="AG1208" s="1">
        <f t="shared" si="168"/>
        <v>0</v>
      </c>
      <c r="AH1208" s="1">
        <f t="shared" si="169"/>
        <v>0</v>
      </c>
    </row>
    <row r="1209" spans="1:34" ht="14" x14ac:dyDescent="0.3">
      <c r="A1209" s="279"/>
      <c r="B1209" s="279"/>
      <c r="C1209" s="280"/>
      <c r="D1209" s="281"/>
      <c r="E1209" s="281"/>
      <c r="F1209" s="280"/>
      <c r="G1209" s="281"/>
      <c r="H1209" s="279"/>
      <c r="I1209" s="288" t="str">
        <f>_xlfn.IFNA(VLOOKUP(B1209,'Absence Types'!A:D,4,FALSE),"")</f>
        <v/>
      </c>
      <c r="J1209" s="110" t="str">
        <f t="shared" si="171"/>
        <v>Y</v>
      </c>
      <c r="K1209" s="110" t="str">
        <f t="shared" si="172"/>
        <v>N</v>
      </c>
      <c r="L1209" s="110" t="b">
        <f t="shared" si="173"/>
        <v>0</v>
      </c>
      <c r="M1209" s="110" t="b">
        <f t="shared" si="174"/>
        <v>0</v>
      </c>
      <c r="AC1209" s="1" t="str">
        <f t="shared" si="170"/>
        <v/>
      </c>
      <c r="AD1209" s="1" t="str">
        <f t="shared" si="166"/>
        <v/>
      </c>
      <c r="AE1209" s="1" t="e">
        <f>VLOOKUP(A1209,#REF!,12,FALSE)</f>
        <v>#REF!</v>
      </c>
      <c r="AF1209" s="1">
        <f t="shared" si="167"/>
        <v>0</v>
      </c>
      <c r="AG1209" s="1">
        <f t="shared" si="168"/>
        <v>0</v>
      </c>
      <c r="AH1209" s="1">
        <f t="shared" si="169"/>
        <v>0</v>
      </c>
    </row>
    <row r="1210" spans="1:34" ht="14" x14ac:dyDescent="0.3">
      <c r="A1210" s="279"/>
      <c r="B1210" s="279"/>
      <c r="C1210" s="280"/>
      <c r="D1210" s="281"/>
      <c r="E1210" s="281"/>
      <c r="F1210" s="280"/>
      <c r="G1210" s="281"/>
      <c r="H1210" s="279"/>
      <c r="I1210" s="288" t="str">
        <f>_xlfn.IFNA(VLOOKUP(B1210,'Absence Types'!A:D,4,FALSE),"")</f>
        <v/>
      </c>
      <c r="J1210" s="110" t="str">
        <f t="shared" si="171"/>
        <v>Y</v>
      </c>
      <c r="K1210" s="110" t="str">
        <f t="shared" si="172"/>
        <v>N</v>
      </c>
      <c r="L1210" s="110" t="b">
        <f t="shared" si="173"/>
        <v>0</v>
      </c>
      <c r="M1210" s="110" t="b">
        <f t="shared" si="174"/>
        <v>0</v>
      </c>
      <c r="AC1210" s="1" t="str">
        <f t="shared" si="170"/>
        <v/>
      </c>
      <c r="AD1210" s="1" t="str">
        <f t="shared" si="166"/>
        <v/>
      </c>
      <c r="AE1210" s="1" t="e">
        <f>VLOOKUP(A1210,#REF!,12,FALSE)</f>
        <v>#REF!</v>
      </c>
      <c r="AF1210" s="1">
        <f t="shared" si="167"/>
        <v>0</v>
      </c>
      <c r="AG1210" s="1">
        <f t="shared" si="168"/>
        <v>0</v>
      </c>
      <c r="AH1210" s="1">
        <f t="shared" si="169"/>
        <v>0</v>
      </c>
    </row>
    <row r="1211" spans="1:34" ht="14" x14ac:dyDescent="0.3">
      <c r="A1211" s="279"/>
      <c r="B1211" s="279"/>
      <c r="C1211" s="280"/>
      <c r="D1211" s="281"/>
      <c r="E1211" s="281"/>
      <c r="F1211" s="280"/>
      <c r="G1211" s="281"/>
      <c r="H1211" s="279"/>
      <c r="I1211" s="288" t="str">
        <f>_xlfn.IFNA(VLOOKUP(B1211,'Absence Types'!A:D,4,FALSE),"")</f>
        <v/>
      </c>
      <c r="J1211" s="110" t="str">
        <f t="shared" si="171"/>
        <v>Y</v>
      </c>
      <c r="K1211" s="110" t="str">
        <f t="shared" si="172"/>
        <v>N</v>
      </c>
      <c r="L1211" s="110" t="b">
        <f t="shared" si="173"/>
        <v>0</v>
      </c>
      <c r="M1211" s="110" t="b">
        <f t="shared" si="174"/>
        <v>0</v>
      </c>
      <c r="AC1211" s="1" t="str">
        <f t="shared" si="170"/>
        <v/>
      </c>
      <c r="AD1211" s="1" t="str">
        <f t="shared" si="166"/>
        <v/>
      </c>
      <c r="AE1211" s="1" t="e">
        <f>VLOOKUP(A1211,#REF!,12,FALSE)</f>
        <v>#REF!</v>
      </c>
      <c r="AF1211" s="1">
        <f t="shared" si="167"/>
        <v>0</v>
      </c>
      <c r="AG1211" s="1">
        <f t="shared" si="168"/>
        <v>0</v>
      </c>
      <c r="AH1211" s="1">
        <f t="shared" si="169"/>
        <v>0</v>
      </c>
    </row>
    <row r="1212" spans="1:34" ht="14" x14ac:dyDescent="0.3">
      <c r="A1212" s="279"/>
      <c r="B1212" s="279"/>
      <c r="C1212" s="280"/>
      <c r="D1212" s="281"/>
      <c r="E1212" s="281"/>
      <c r="F1212" s="280"/>
      <c r="G1212" s="281"/>
      <c r="H1212" s="279"/>
      <c r="I1212" s="288" t="str">
        <f>_xlfn.IFNA(VLOOKUP(B1212,'Absence Types'!A:D,4,FALSE),"")</f>
        <v/>
      </c>
      <c r="J1212" s="110" t="str">
        <f t="shared" si="171"/>
        <v>Y</v>
      </c>
      <c r="K1212" s="110" t="str">
        <f t="shared" si="172"/>
        <v>N</v>
      </c>
      <c r="L1212" s="110" t="b">
        <f t="shared" si="173"/>
        <v>0</v>
      </c>
      <c r="M1212" s="110" t="b">
        <f t="shared" si="174"/>
        <v>0</v>
      </c>
      <c r="AC1212" s="1" t="str">
        <f t="shared" si="170"/>
        <v/>
      </c>
      <c r="AD1212" s="1" t="str">
        <f t="shared" si="166"/>
        <v/>
      </c>
      <c r="AE1212" s="1" t="e">
        <f>VLOOKUP(A1212,#REF!,12,FALSE)</f>
        <v>#REF!</v>
      </c>
      <c r="AF1212" s="1">
        <f t="shared" si="167"/>
        <v>0</v>
      </c>
      <c r="AG1212" s="1">
        <f t="shared" si="168"/>
        <v>0</v>
      </c>
      <c r="AH1212" s="1">
        <f t="shared" si="169"/>
        <v>0</v>
      </c>
    </row>
    <row r="1213" spans="1:34" ht="14" x14ac:dyDescent="0.3">
      <c r="A1213" s="279"/>
      <c r="B1213" s="279"/>
      <c r="C1213" s="280"/>
      <c r="D1213" s="281"/>
      <c r="E1213" s="281"/>
      <c r="F1213" s="280"/>
      <c r="G1213" s="281"/>
      <c r="H1213" s="279"/>
      <c r="I1213" s="288" t="str">
        <f>_xlfn.IFNA(VLOOKUP(B1213,'Absence Types'!A:D,4,FALSE),"")</f>
        <v/>
      </c>
      <c r="J1213" s="110" t="str">
        <f t="shared" si="171"/>
        <v>Y</v>
      </c>
      <c r="K1213" s="110" t="str">
        <f t="shared" si="172"/>
        <v>N</v>
      </c>
      <c r="L1213" s="110" t="b">
        <f t="shared" si="173"/>
        <v>0</v>
      </c>
      <c r="M1213" s="110" t="b">
        <f t="shared" si="174"/>
        <v>0</v>
      </c>
      <c r="AC1213" s="1" t="str">
        <f t="shared" si="170"/>
        <v/>
      </c>
      <c r="AD1213" s="1" t="str">
        <f t="shared" si="166"/>
        <v/>
      </c>
      <c r="AE1213" s="1" t="e">
        <f>VLOOKUP(A1213,#REF!,12,FALSE)</f>
        <v>#REF!</v>
      </c>
      <c r="AF1213" s="1">
        <f t="shared" si="167"/>
        <v>0</v>
      </c>
      <c r="AG1213" s="1">
        <f t="shared" si="168"/>
        <v>0</v>
      </c>
      <c r="AH1213" s="1">
        <f t="shared" si="169"/>
        <v>0</v>
      </c>
    </row>
    <row r="1214" spans="1:34" ht="14" x14ac:dyDescent="0.3">
      <c r="A1214" s="279"/>
      <c r="B1214" s="279"/>
      <c r="C1214" s="280"/>
      <c r="D1214" s="281"/>
      <c r="E1214" s="281"/>
      <c r="F1214" s="280"/>
      <c r="G1214" s="281"/>
      <c r="H1214" s="279"/>
      <c r="I1214" s="288" t="str">
        <f>_xlfn.IFNA(VLOOKUP(B1214,'Absence Types'!A:D,4,FALSE),"")</f>
        <v/>
      </c>
      <c r="J1214" s="110" t="str">
        <f t="shared" si="171"/>
        <v>Y</v>
      </c>
      <c r="K1214" s="110" t="str">
        <f t="shared" si="172"/>
        <v>N</v>
      </c>
      <c r="L1214" s="110" t="b">
        <f t="shared" si="173"/>
        <v>0</v>
      </c>
      <c r="M1214" s="110" t="b">
        <f t="shared" si="174"/>
        <v>0</v>
      </c>
      <c r="AC1214" s="1" t="str">
        <f t="shared" si="170"/>
        <v/>
      </c>
      <c r="AD1214" s="1" t="str">
        <f t="shared" si="166"/>
        <v/>
      </c>
      <c r="AE1214" s="1" t="e">
        <f>VLOOKUP(A1214,#REF!,12,FALSE)</f>
        <v>#REF!</v>
      </c>
      <c r="AF1214" s="1">
        <f t="shared" si="167"/>
        <v>0</v>
      </c>
      <c r="AG1214" s="1">
        <f t="shared" si="168"/>
        <v>0</v>
      </c>
      <c r="AH1214" s="1">
        <f t="shared" si="169"/>
        <v>0</v>
      </c>
    </row>
    <row r="1215" spans="1:34" ht="14" x14ac:dyDescent="0.3">
      <c r="A1215" s="279"/>
      <c r="B1215" s="279"/>
      <c r="C1215" s="280"/>
      <c r="D1215" s="281"/>
      <c r="E1215" s="281"/>
      <c r="F1215" s="280"/>
      <c r="G1215" s="281"/>
      <c r="H1215" s="279"/>
      <c r="I1215" s="288" t="str">
        <f>_xlfn.IFNA(VLOOKUP(B1215,'Absence Types'!A:D,4,FALSE),"")</f>
        <v/>
      </c>
      <c r="J1215" s="110" t="str">
        <f t="shared" si="171"/>
        <v>Y</v>
      </c>
      <c r="K1215" s="110" t="str">
        <f t="shared" si="172"/>
        <v>N</v>
      </c>
      <c r="L1215" s="110" t="b">
        <f t="shared" si="173"/>
        <v>0</v>
      </c>
      <c r="M1215" s="110" t="b">
        <f t="shared" si="174"/>
        <v>0</v>
      </c>
      <c r="AC1215" s="1" t="str">
        <f t="shared" si="170"/>
        <v/>
      </c>
      <c r="AD1215" s="1" t="str">
        <f t="shared" si="166"/>
        <v/>
      </c>
      <c r="AE1215" s="1" t="e">
        <f>VLOOKUP(A1215,#REF!,12,FALSE)</f>
        <v>#REF!</v>
      </c>
      <c r="AF1215" s="1">
        <f t="shared" si="167"/>
        <v>0</v>
      </c>
      <c r="AG1215" s="1">
        <f t="shared" si="168"/>
        <v>0</v>
      </c>
      <c r="AH1215" s="1">
        <f t="shared" si="169"/>
        <v>0</v>
      </c>
    </row>
    <row r="1216" spans="1:34" ht="14" x14ac:dyDescent="0.3">
      <c r="A1216" s="279"/>
      <c r="B1216" s="279"/>
      <c r="C1216" s="280"/>
      <c r="D1216" s="281"/>
      <c r="E1216" s="281"/>
      <c r="F1216" s="280"/>
      <c r="G1216" s="281"/>
      <c r="H1216" s="279"/>
      <c r="I1216" s="288" t="str">
        <f>_xlfn.IFNA(VLOOKUP(B1216,'Absence Types'!A:D,4,FALSE),"")</f>
        <v/>
      </c>
      <c r="J1216" s="110" t="str">
        <f t="shared" si="171"/>
        <v>Y</v>
      </c>
      <c r="K1216" s="110" t="str">
        <f t="shared" si="172"/>
        <v>N</v>
      </c>
      <c r="L1216" s="110" t="b">
        <f t="shared" si="173"/>
        <v>0</v>
      </c>
      <c r="M1216" s="110" t="b">
        <f t="shared" si="174"/>
        <v>0</v>
      </c>
      <c r="AC1216" s="1" t="str">
        <f t="shared" si="170"/>
        <v/>
      </c>
      <c r="AD1216" s="1" t="str">
        <f t="shared" si="166"/>
        <v/>
      </c>
      <c r="AE1216" s="1" t="e">
        <f>VLOOKUP(A1216,#REF!,12,FALSE)</f>
        <v>#REF!</v>
      </c>
      <c r="AF1216" s="1">
        <f t="shared" si="167"/>
        <v>0</v>
      </c>
      <c r="AG1216" s="1">
        <f t="shared" si="168"/>
        <v>0</v>
      </c>
      <c r="AH1216" s="1">
        <f t="shared" si="169"/>
        <v>0</v>
      </c>
    </row>
    <row r="1217" spans="1:34" ht="14" x14ac:dyDescent="0.3">
      <c r="A1217" s="279"/>
      <c r="B1217" s="279"/>
      <c r="C1217" s="280"/>
      <c r="D1217" s="281"/>
      <c r="E1217" s="281"/>
      <c r="F1217" s="280"/>
      <c r="G1217" s="281"/>
      <c r="H1217" s="279"/>
      <c r="I1217" s="288" t="str">
        <f>_xlfn.IFNA(VLOOKUP(B1217,'Absence Types'!A:D,4,FALSE),"")</f>
        <v/>
      </c>
      <c r="J1217" s="110" t="str">
        <f t="shared" si="171"/>
        <v>Y</v>
      </c>
      <c r="K1217" s="110" t="str">
        <f t="shared" si="172"/>
        <v>N</v>
      </c>
      <c r="L1217" s="110" t="b">
        <f t="shared" si="173"/>
        <v>0</v>
      </c>
      <c r="M1217" s="110" t="b">
        <f t="shared" si="174"/>
        <v>0</v>
      </c>
      <c r="AC1217" s="1" t="str">
        <f t="shared" si="170"/>
        <v/>
      </c>
      <c r="AD1217" s="1" t="str">
        <f t="shared" si="166"/>
        <v/>
      </c>
      <c r="AE1217" s="1" t="e">
        <f>VLOOKUP(A1217,#REF!,12,FALSE)</f>
        <v>#REF!</v>
      </c>
      <c r="AF1217" s="1">
        <f t="shared" si="167"/>
        <v>0</v>
      </c>
      <c r="AG1217" s="1">
        <f t="shared" si="168"/>
        <v>0</v>
      </c>
      <c r="AH1217" s="1">
        <f t="shared" si="169"/>
        <v>0</v>
      </c>
    </row>
    <row r="1218" spans="1:34" ht="14" x14ac:dyDescent="0.3">
      <c r="A1218" s="279"/>
      <c r="B1218" s="279"/>
      <c r="C1218" s="280"/>
      <c r="D1218" s="281"/>
      <c r="E1218" s="281"/>
      <c r="F1218" s="280"/>
      <c r="G1218" s="281"/>
      <c r="H1218" s="279"/>
      <c r="I1218" s="288" t="str">
        <f>_xlfn.IFNA(VLOOKUP(B1218,'Absence Types'!A:D,4,FALSE),"")</f>
        <v/>
      </c>
      <c r="J1218" s="110" t="str">
        <f t="shared" si="171"/>
        <v>Y</v>
      </c>
      <c r="K1218" s="110" t="str">
        <f t="shared" si="172"/>
        <v>N</v>
      </c>
      <c r="L1218" s="110" t="b">
        <f t="shared" si="173"/>
        <v>0</v>
      </c>
      <c r="M1218" s="110" t="b">
        <f t="shared" si="174"/>
        <v>0</v>
      </c>
      <c r="AC1218" s="1" t="str">
        <f t="shared" si="170"/>
        <v/>
      </c>
      <c r="AD1218" s="1" t="str">
        <f t="shared" si="166"/>
        <v/>
      </c>
      <c r="AE1218" s="1" t="e">
        <f>VLOOKUP(A1218,#REF!,12,FALSE)</f>
        <v>#REF!</v>
      </c>
      <c r="AF1218" s="1">
        <f t="shared" si="167"/>
        <v>0</v>
      </c>
      <c r="AG1218" s="1">
        <f t="shared" si="168"/>
        <v>0</v>
      </c>
      <c r="AH1218" s="1">
        <f t="shared" si="169"/>
        <v>0</v>
      </c>
    </row>
    <row r="1219" spans="1:34" ht="14" x14ac:dyDescent="0.3">
      <c r="A1219" s="279"/>
      <c r="B1219" s="279"/>
      <c r="C1219" s="280"/>
      <c r="D1219" s="281"/>
      <c r="E1219" s="281"/>
      <c r="F1219" s="280"/>
      <c r="G1219" s="281"/>
      <c r="H1219" s="279"/>
      <c r="I1219" s="288" t="str">
        <f>_xlfn.IFNA(VLOOKUP(B1219,'Absence Types'!A:D,4,FALSE),"")</f>
        <v/>
      </c>
      <c r="J1219" s="110" t="str">
        <f t="shared" si="171"/>
        <v>Y</v>
      </c>
      <c r="K1219" s="110" t="str">
        <f t="shared" si="172"/>
        <v>N</v>
      </c>
      <c r="L1219" s="110" t="b">
        <f t="shared" si="173"/>
        <v>0</v>
      </c>
      <c r="M1219" s="110" t="b">
        <f t="shared" si="174"/>
        <v>0</v>
      </c>
      <c r="AC1219" s="1" t="str">
        <f t="shared" si="170"/>
        <v/>
      </c>
      <c r="AD1219" s="1" t="str">
        <f t="shared" si="166"/>
        <v/>
      </c>
      <c r="AE1219" s="1" t="e">
        <f>VLOOKUP(A1219,#REF!,12,FALSE)</f>
        <v>#REF!</v>
      </c>
      <c r="AF1219" s="1">
        <f t="shared" si="167"/>
        <v>0</v>
      </c>
      <c r="AG1219" s="1">
        <f t="shared" si="168"/>
        <v>0</v>
      </c>
      <c r="AH1219" s="1">
        <f t="shared" si="169"/>
        <v>0</v>
      </c>
    </row>
    <row r="1220" spans="1:34" ht="14" x14ac:dyDescent="0.3">
      <c r="A1220" s="279"/>
      <c r="B1220" s="279"/>
      <c r="C1220" s="280"/>
      <c r="D1220" s="281"/>
      <c r="E1220" s="281"/>
      <c r="F1220" s="280"/>
      <c r="G1220" s="281"/>
      <c r="H1220" s="279"/>
      <c r="I1220" s="288" t="str">
        <f>_xlfn.IFNA(VLOOKUP(B1220,'Absence Types'!A:D,4,FALSE),"")</f>
        <v/>
      </c>
      <c r="J1220" s="110" t="str">
        <f t="shared" si="171"/>
        <v>Y</v>
      </c>
      <c r="K1220" s="110" t="str">
        <f t="shared" si="172"/>
        <v>N</v>
      </c>
      <c r="L1220" s="110" t="b">
        <f t="shared" si="173"/>
        <v>0</v>
      </c>
      <c r="M1220" s="110" t="b">
        <f t="shared" si="174"/>
        <v>0</v>
      </c>
      <c r="AC1220" s="1" t="str">
        <f t="shared" si="170"/>
        <v/>
      </c>
      <c r="AD1220" s="1" t="str">
        <f t="shared" ref="AD1220:AD1283" si="175">IF(I1220&lt;&gt;"Days","",((F1220-C1220)+1)-(AF1220)-(AG1220)-(AH1220))</f>
        <v/>
      </c>
      <c r="AE1220" s="1" t="e">
        <f>VLOOKUP(A1220,#REF!,12,FALSE)</f>
        <v>#REF!</v>
      </c>
      <c r="AF1220" s="1">
        <f t="shared" ref="AF1220:AF1283" si="176">IF(D1220=1,0.5,0)</f>
        <v>0</v>
      </c>
      <c r="AG1220" s="1">
        <f t="shared" ref="AG1220:AG1283" si="177">IF(E1220=1,0.5,0)</f>
        <v>0</v>
      </c>
      <c r="AH1220" s="1">
        <f t="shared" ref="AH1220:AH1283" si="178">IF(G1220=1,0.5,0)</f>
        <v>0</v>
      </c>
    </row>
    <row r="1221" spans="1:34" ht="14" x14ac:dyDescent="0.3">
      <c r="A1221" s="279"/>
      <c r="B1221" s="279"/>
      <c r="C1221" s="280"/>
      <c r="D1221" s="281"/>
      <c r="E1221" s="281"/>
      <c r="F1221" s="280"/>
      <c r="G1221" s="281"/>
      <c r="H1221" s="279"/>
      <c r="I1221" s="288" t="str">
        <f>_xlfn.IFNA(VLOOKUP(B1221,'Absence Types'!A:D,4,FALSE),"")</f>
        <v/>
      </c>
      <c r="J1221" s="110" t="str">
        <f t="shared" si="171"/>
        <v>Y</v>
      </c>
      <c r="K1221" s="110" t="str">
        <f t="shared" si="172"/>
        <v>N</v>
      </c>
      <c r="L1221" s="110" t="b">
        <f t="shared" si="173"/>
        <v>0</v>
      </c>
      <c r="M1221" s="110" t="b">
        <f t="shared" si="174"/>
        <v>0</v>
      </c>
      <c r="AC1221" s="1" t="str">
        <f t="shared" ref="AC1221:AC1284" si="179">IF(I1221&lt;&gt;"Hours","",(F1221-C1221)*24)</f>
        <v/>
      </c>
      <c r="AD1221" s="1" t="str">
        <f t="shared" si="175"/>
        <v/>
      </c>
      <c r="AE1221" s="1" t="e">
        <f>VLOOKUP(A1221,#REF!,12,FALSE)</f>
        <v>#REF!</v>
      </c>
      <c r="AF1221" s="1">
        <f t="shared" si="176"/>
        <v>0</v>
      </c>
      <c r="AG1221" s="1">
        <f t="shared" si="177"/>
        <v>0</v>
      </c>
      <c r="AH1221" s="1">
        <f t="shared" si="178"/>
        <v>0</v>
      </c>
    </row>
    <row r="1222" spans="1:34" ht="14" x14ac:dyDescent="0.3">
      <c r="A1222" s="279"/>
      <c r="B1222" s="279"/>
      <c r="C1222" s="280"/>
      <c r="D1222" s="281"/>
      <c r="E1222" s="281"/>
      <c r="F1222" s="280"/>
      <c r="G1222" s="281"/>
      <c r="H1222" s="279"/>
      <c r="I1222" s="288" t="str">
        <f>_xlfn.IFNA(VLOOKUP(B1222,'Absence Types'!A:D,4,FALSE),"")</f>
        <v/>
      </c>
      <c r="J1222" s="110" t="str">
        <f t="shared" si="171"/>
        <v>Y</v>
      </c>
      <c r="K1222" s="110" t="str">
        <f t="shared" si="172"/>
        <v>N</v>
      </c>
      <c r="L1222" s="110" t="b">
        <f t="shared" si="173"/>
        <v>0</v>
      </c>
      <c r="M1222" s="110" t="b">
        <f t="shared" si="174"/>
        <v>0</v>
      </c>
      <c r="AC1222" s="1" t="str">
        <f t="shared" si="179"/>
        <v/>
      </c>
      <c r="AD1222" s="1" t="str">
        <f t="shared" si="175"/>
        <v/>
      </c>
      <c r="AE1222" s="1" t="e">
        <f>VLOOKUP(A1222,#REF!,12,FALSE)</f>
        <v>#REF!</v>
      </c>
      <c r="AF1222" s="1">
        <f t="shared" si="176"/>
        <v>0</v>
      </c>
      <c r="AG1222" s="1">
        <f t="shared" si="177"/>
        <v>0</v>
      </c>
      <c r="AH1222" s="1">
        <f t="shared" si="178"/>
        <v>0</v>
      </c>
    </row>
    <row r="1223" spans="1:34" ht="14" x14ac:dyDescent="0.3">
      <c r="A1223" s="279"/>
      <c r="B1223" s="279"/>
      <c r="C1223" s="280"/>
      <c r="D1223" s="281"/>
      <c r="E1223" s="281"/>
      <c r="F1223" s="280"/>
      <c r="G1223" s="281"/>
      <c r="H1223" s="279"/>
      <c r="I1223" s="288" t="str">
        <f>_xlfn.IFNA(VLOOKUP(B1223,'Absence Types'!A:D,4,FALSE),"")</f>
        <v/>
      </c>
      <c r="J1223" s="110" t="str">
        <f t="shared" si="171"/>
        <v>Y</v>
      </c>
      <c r="K1223" s="110" t="str">
        <f t="shared" si="172"/>
        <v>N</v>
      </c>
      <c r="L1223" s="110" t="b">
        <f t="shared" si="173"/>
        <v>0</v>
      </c>
      <c r="M1223" s="110" t="b">
        <f t="shared" si="174"/>
        <v>0</v>
      </c>
      <c r="AC1223" s="1" t="str">
        <f t="shared" si="179"/>
        <v/>
      </c>
      <c r="AD1223" s="1" t="str">
        <f t="shared" si="175"/>
        <v/>
      </c>
      <c r="AE1223" s="1" t="e">
        <f>VLOOKUP(A1223,#REF!,12,FALSE)</f>
        <v>#REF!</v>
      </c>
      <c r="AF1223" s="1">
        <f t="shared" si="176"/>
        <v>0</v>
      </c>
      <c r="AG1223" s="1">
        <f t="shared" si="177"/>
        <v>0</v>
      </c>
      <c r="AH1223" s="1">
        <f t="shared" si="178"/>
        <v>0</v>
      </c>
    </row>
    <row r="1224" spans="1:34" ht="14" x14ac:dyDescent="0.3">
      <c r="A1224" s="279"/>
      <c r="B1224" s="279"/>
      <c r="C1224" s="280"/>
      <c r="D1224" s="281"/>
      <c r="E1224" s="281"/>
      <c r="F1224" s="280"/>
      <c r="G1224" s="281"/>
      <c r="H1224" s="279"/>
      <c r="I1224" s="288" t="str">
        <f>_xlfn.IFNA(VLOOKUP(B1224,'Absence Types'!A:D,4,FALSE),"")</f>
        <v/>
      </c>
      <c r="J1224" s="110" t="str">
        <f t="shared" ref="J1224:J1287" si="180">IF((RIGHT(TEXT(C1224,"DD/MM/YYYY HH:MM:SS"),8))=(RIGHT(TEXT(F1224,"DD/MM/YYYY HH:MM:SS"),8)),"Y","N")</f>
        <v>Y</v>
      </c>
      <c r="K1224" s="110" t="str">
        <f t="shared" ref="K1224:K1287" si="181">IF(I1224="Hours","Y","N")</f>
        <v>N</v>
      </c>
      <c r="L1224" s="110" t="b">
        <f t="shared" ref="L1224:L1287" si="182">AND(J1224="N",K1224="N")</f>
        <v>0</v>
      </c>
      <c r="M1224" s="110" t="b">
        <f t="shared" ref="M1224:M1287" si="183">AND(I1224="Hours",F1224-C1224&lt;0.00001)</f>
        <v>0</v>
      </c>
      <c r="AC1224" s="1" t="str">
        <f t="shared" si="179"/>
        <v/>
      </c>
      <c r="AD1224" s="1" t="str">
        <f t="shared" si="175"/>
        <v/>
      </c>
      <c r="AE1224" s="1" t="e">
        <f>VLOOKUP(A1224,#REF!,12,FALSE)</f>
        <v>#REF!</v>
      </c>
      <c r="AF1224" s="1">
        <f t="shared" si="176"/>
        <v>0</v>
      </c>
      <c r="AG1224" s="1">
        <f t="shared" si="177"/>
        <v>0</v>
      </c>
      <c r="AH1224" s="1">
        <f t="shared" si="178"/>
        <v>0</v>
      </c>
    </row>
    <row r="1225" spans="1:34" ht="14" x14ac:dyDescent="0.3">
      <c r="A1225" s="279"/>
      <c r="B1225" s="279"/>
      <c r="C1225" s="280"/>
      <c r="D1225" s="281"/>
      <c r="E1225" s="281"/>
      <c r="F1225" s="280"/>
      <c r="G1225" s="281"/>
      <c r="H1225" s="279"/>
      <c r="I1225" s="288" t="str">
        <f>_xlfn.IFNA(VLOOKUP(B1225,'Absence Types'!A:D,4,FALSE),"")</f>
        <v/>
      </c>
      <c r="J1225" s="110" t="str">
        <f t="shared" si="180"/>
        <v>Y</v>
      </c>
      <c r="K1225" s="110" t="str">
        <f t="shared" si="181"/>
        <v>N</v>
      </c>
      <c r="L1225" s="110" t="b">
        <f t="shared" si="182"/>
        <v>0</v>
      </c>
      <c r="M1225" s="110" t="b">
        <f t="shared" si="183"/>
        <v>0</v>
      </c>
      <c r="AC1225" s="1" t="str">
        <f t="shared" si="179"/>
        <v/>
      </c>
      <c r="AD1225" s="1" t="str">
        <f t="shared" si="175"/>
        <v/>
      </c>
      <c r="AE1225" s="1" t="e">
        <f>VLOOKUP(A1225,#REF!,12,FALSE)</f>
        <v>#REF!</v>
      </c>
      <c r="AF1225" s="1">
        <f t="shared" si="176"/>
        <v>0</v>
      </c>
      <c r="AG1225" s="1">
        <f t="shared" si="177"/>
        <v>0</v>
      </c>
      <c r="AH1225" s="1">
        <f t="shared" si="178"/>
        <v>0</v>
      </c>
    </row>
    <row r="1226" spans="1:34" ht="14" x14ac:dyDescent="0.3">
      <c r="A1226" s="279"/>
      <c r="B1226" s="279"/>
      <c r="C1226" s="280"/>
      <c r="D1226" s="281"/>
      <c r="E1226" s="281"/>
      <c r="F1226" s="280"/>
      <c r="G1226" s="281"/>
      <c r="H1226" s="279"/>
      <c r="I1226" s="288" t="str">
        <f>_xlfn.IFNA(VLOOKUP(B1226,'Absence Types'!A:D,4,FALSE),"")</f>
        <v/>
      </c>
      <c r="J1226" s="110" t="str">
        <f t="shared" si="180"/>
        <v>Y</v>
      </c>
      <c r="K1226" s="110" t="str">
        <f t="shared" si="181"/>
        <v>N</v>
      </c>
      <c r="L1226" s="110" t="b">
        <f t="shared" si="182"/>
        <v>0</v>
      </c>
      <c r="M1226" s="110" t="b">
        <f t="shared" si="183"/>
        <v>0</v>
      </c>
      <c r="AC1226" s="1" t="str">
        <f t="shared" si="179"/>
        <v/>
      </c>
      <c r="AD1226" s="1" t="str">
        <f t="shared" si="175"/>
        <v/>
      </c>
      <c r="AE1226" s="1" t="e">
        <f>VLOOKUP(A1226,#REF!,12,FALSE)</f>
        <v>#REF!</v>
      </c>
      <c r="AF1226" s="1">
        <f t="shared" si="176"/>
        <v>0</v>
      </c>
      <c r="AG1226" s="1">
        <f t="shared" si="177"/>
        <v>0</v>
      </c>
      <c r="AH1226" s="1">
        <f t="shared" si="178"/>
        <v>0</v>
      </c>
    </row>
    <row r="1227" spans="1:34" ht="14" x14ac:dyDescent="0.3">
      <c r="A1227" s="279"/>
      <c r="B1227" s="279"/>
      <c r="C1227" s="280"/>
      <c r="D1227" s="281"/>
      <c r="E1227" s="281"/>
      <c r="F1227" s="280"/>
      <c r="G1227" s="281"/>
      <c r="H1227" s="279"/>
      <c r="I1227" s="288" t="str">
        <f>_xlfn.IFNA(VLOOKUP(B1227,'Absence Types'!A:D,4,FALSE),"")</f>
        <v/>
      </c>
      <c r="J1227" s="110" t="str">
        <f t="shared" si="180"/>
        <v>Y</v>
      </c>
      <c r="K1227" s="110" t="str">
        <f t="shared" si="181"/>
        <v>N</v>
      </c>
      <c r="L1227" s="110" t="b">
        <f t="shared" si="182"/>
        <v>0</v>
      </c>
      <c r="M1227" s="110" t="b">
        <f t="shared" si="183"/>
        <v>0</v>
      </c>
      <c r="AC1227" s="1" t="str">
        <f t="shared" si="179"/>
        <v/>
      </c>
      <c r="AD1227" s="1" t="str">
        <f t="shared" si="175"/>
        <v/>
      </c>
      <c r="AE1227" s="1" t="e">
        <f>VLOOKUP(A1227,#REF!,12,FALSE)</f>
        <v>#REF!</v>
      </c>
      <c r="AF1227" s="1">
        <f t="shared" si="176"/>
        <v>0</v>
      </c>
      <c r="AG1227" s="1">
        <f t="shared" si="177"/>
        <v>0</v>
      </c>
      <c r="AH1227" s="1">
        <f t="shared" si="178"/>
        <v>0</v>
      </c>
    </row>
    <row r="1228" spans="1:34" ht="14" x14ac:dyDescent="0.3">
      <c r="A1228" s="279"/>
      <c r="B1228" s="279"/>
      <c r="C1228" s="280"/>
      <c r="D1228" s="281"/>
      <c r="E1228" s="281"/>
      <c r="F1228" s="280"/>
      <c r="G1228" s="281"/>
      <c r="H1228" s="279"/>
      <c r="I1228" s="288" t="str">
        <f>_xlfn.IFNA(VLOOKUP(B1228,'Absence Types'!A:D,4,FALSE),"")</f>
        <v/>
      </c>
      <c r="J1228" s="110" t="str">
        <f t="shared" si="180"/>
        <v>Y</v>
      </c>
      <c r="K1228" s="110" t="str">
        <f t="shared" si="181"/>
        <v>N</v>
      </c>
      <c r="L1228" s="110" t="b">
        <f t="shared" si="182"/>
        <v>0</v>
      </c>
      <c r="M1228" s="110" t="b">
        <f t="shared" si="183"/>
        <v>0</v>
      </c>
      <c r="AC1228" s="1" t="str">
        <f t="shared" si="179"/>
        <v/>
      </c>
      <c r="AD1228" s="1" t="str">
        <f t="shared" si="175"/>
        <v/>
      </c>
      <c r="AE1228" s="1" t="e">
        <f>VLOOKUP(A1228,#REF!,12,FALSE)</f>
        <v>#REF!</v>
      </c>
      <c r="AF1228" s="1">
        <f t="shared" si="176"/>
        <v>0</v>
      </c>
      <c r="AG1228" s="1">
        <f t="shared" si="177"/>
        <v>0</v>
      </c>
      <c r="AH1228" s="1">
        <f t="shared" si="178"/>
        <v>0</v>
      </c>
    </row>
    <row r="1229" spans="1:34" ht="14" x14ac:dyDescent="0.3">
      <c r="A1229" s="279"/>
      <c r="B1229" s="279"/>
      <c r="C1229" s="280"/>
      <c r="D1229" s="281"/>
      <c r="E1229" s="281"/>
      <c r="F1229" s="280"/>
      <c r="G1229" s="281"/>
      <c r="H1229" s="279"/>
      <c r="I1229" s="288" t="str">
        <f>_xlfn.IFNA(VLOOKUP(B1229,'Absence Types'!A:D,4,FALSE),"")</f>
        <v/>
      </c>
      <c r="J1229" s="110" t="str">
        <f t="shared" si="180"/>
        <v>Y</v>
      </c>
      <c r="K1229" s="110" t="str">
        <f t="shared" si="181"/>
        <v>N</v>
      </c>
      <c r="L1229" s="110" t="b">
        <f t="shared" si="182"/>
        <v>0</v>
      </c>
      <c r="M1229" s="110" t="b">
        <f t="shared" si="183"/>
        <v>0</v>
      </c>
      <c r="AC1229" s="1" t="str">
        <f t="shared" si="179"/>
        <v/>
      </c>
      <c r="AD1229" s="1" t="str">
        <f t="shared" si="175"/>
        <v/>
      </c>
      <c r="AE1229" s="1" t="e">
        <f>VLOOKUP(A1229,#REF!,12,FALSE)</f>
        <v>#REF!</v>
      </c>
      <c r="AF1229" s="1">
        <f t="shared" si="176"/>
        <v>0</v>
      </c>
      <c r="AG1229" s="1">
        <f t="shared" si="177"/>
        <v>0</v>
      </c>
      <c r="AH1229" s="1">
        <f t="shared" si="178"/>
        <v>0</v>
      </c>
    </row>
    <row r="1230" spans="1:34" ht="14" x14ac:dyDescent="0.3">
      <c r="A1230" s="279"/>
      <c r="B1230" s="279"/>
      <c r="C1230" s="280"/>
      <c r="D1230" s="281"/>
      <c r="E1230" s="281"/>
      <c r="F1230" s="280"/>
      <c r="G1230" s="281"/>
      <c r="H1230" s="279"/>
      <c r="I1230" s="288" t="str">
        <f>_xlfn.IFNA(VLOOKUP(B1230,'Absence Types'!A:D,4,FALSE),"")</f>
        <v/>
      </c>
      <c r="J1230" s="110" t="str">
        <f t="shared" si="180"/>
        <v>Y</v>
      </c>
      <c r="K1230" s="110" t="str">
        <f t="shared" si="181"/>
        <v>N</v>
      </c>
      <c r="L1230" s="110" t="b">
        <f t="shared" si="182"/>
        <v>0</v>
      </c>
      <c r="M1230" s="110" t="b">
        <f t="shared" si="183"/>
        <v>0</v>
      </c>
      <c r="AC1230" s="1" t="str">
        <f t="shared" si="179"/>
        <v/>
      </c>
      <c r="AD1230" s="1" t="str">
        <f t="shared" si="175"/>
        <v/>
      </c>
      <c r="AE1230" s="1" t="e">
        <f>VLOOKUP(A1230,#REF!,12,FALSE)</f>
        <v>#REF!</v>
      </c>
      <c r="AF1230" s="1">
        <f t="shared" si="176"/>
        <v>0</v>
      </c>
      <c r="AG1230" s="1">
        <f t="shared" si="177"/>
        <v>0</v>
      </c>
      <c r="AH1230" s="1">
        <f t="shared" si="178"/>
        <v>0</v>
      </c>
    </row>
    <row r="1231" spans="1:34" ht="14" x14ac:dyDescent="0.3">
      <c r="A1231" s="279"/>
      <c r="B1231" s="279"/>
      <c r="C1231" s="280"/>
      <c r="D1231" s="281"/>
      <c r="E1231" s="281"/>
      <c r="F1231" s="280"/>
      <c r="G1231" s="281"/>
      <c r="H1231" s="279"/>
      <c r="I1231" s="288" t="str">
        <f>_xlfn.IFNA(VLOOKUP(B1231,'Absence Types'!A:D,4,FALSE),"")</f>
        <v/>
      </c>
      <c r="J1231" s="110" t="str">
        <f t="shared" si="180"/>
        <v>Y</v>
      </c>
      <c r="K1231" s="110" t="str">
        <f t="shared" si="181"/>
        <v>N</v>
      </c>
      <c r="L1231" s="110" t="b">
        <f t="shared" si="182"/>
        <v>0</v>
      </c>
      <c r="M1231" s="110" t="b">
        <f t="shared" si="183"/>
        <v>0</v>
      </c>
      <c r="AC1231" s="1" t="str">
        <f t="shared" si="179"/>
        <v/>
      </c>
      <c r="AD1231" s="1" t="str">
        <f t="shared" si="175"/>
        <v/>
      </c>
      <c r="AE1231" s="1" t="e">
        <f>VLOOKUP(A1231,#REF!,12,FALSE)</f>
        <v>#REF!</v>
      </c>
      <c r="AF1231" s="1">
        <f t="shared" si="176"/>
        <v>0</v>
      </c>
      <c r="AG1231" s="1">
        <f t="shared" si="177"/>
        <v>0</v>
      </c>
      <c r="AH1231" s="1">
        <f t="shared" si="178"/>
        <v>0</v>
      </c>
    </row>
    <row r="1232" spans="1:34" ht="14" x14ac:dyDescent="0.3">
      <c r="A1232" s="279"/>
      <c r="B1232" s="279"/>
      <c r="C1232" s="280"/>
      <c r="D1232" s="281"/>
      <c r="E1232" s="281"/>
      <c r="F1232" s="280"/>
      <c r="G1232" s="281"/>
      <c r="H1232" s="279"/>
      <c r="I1232" s="288" t="str">
        <f>_xlfn.IFNA(VLOOKUP(B1232,'Absence Types'!A:D,4,FALSE),"")</f>
        <v/>
      </c>
      <c r="J1232" s="110" t="str">
        <f t="shared" si="180"/>
        <v>Y</v>
      </c>
      <c r="K1232" s="110" t="str">
        <f t="shared" si="181"/>
        <v>N</v>
      </c>
      <c r="L1232" s="110" t="b">
        <f t="shared" si="182"/>
        <v>0</v>
      </c>
      <c r="M1232" s="110" t="b">
        <f t="shared" si="183"/>
        <v>0</v>
      </c>
      <c r="AC1232" s="1" t="str">
        <f t="shared" si="179"/>
        <v/>
      </c>
      <c r="AD1232" s="1" t="str">
        <f t="shared" si="175"/>
        <v/>
      </c>
      <c r="AE1232" s="1" t="e">
        <f>VLOOKUP(A1232,#REF!,12,FALSE)</f>
        <v>#REF!</v>
      </c>
      <c r="AF1232" s="1">
        <f t="shared" si="176"/>
        <v>0</v>
      </c>
      <c r="AG1232" s="1">
        <f t="shared" si="177"/>
        <v>0</v>
      </c>
      <c r="AH1232" s="1">
        <f t="shared" si="178"/>
        <v>0</v>
      </c>
    </row>
    <row r="1233" spans="1:34" ht="14" x14ac:dyDescent="0.3">
      <c r="A1233" s="279"/>
      <c r="B1233" s="279"/>
      <c r="C1233" s="280"/>
      <c r="D1233" s="281"/>
      <c r="E1233" s="281"/>
      <c r="F1233" s="280"/>
      <c r="G1233" s="281"/>
      <c r="H1233" s="279"/>
      <c r="I1233" s="288" t="str">
        <f>_xlfn.IFNA(VLOOKUP(B1233,'Absence Types'!A:D,4,FALSE),"")</f>
        <v/>
      </c>
      <c r="J1233" s="110" t="str">
        <f t="shared" si="180"/>
        <v>Y</v>
      </c>
      <c r="K1233" s="110" t="str">
        <f t="shared" si="181"/>
        <v>N</v>
      </c>
      <c r="L1233" s="110" t="b">
        <f t="shared" si="182"/>
        <v>0</v>
      </c>
      <c r="M1233" s="110" t="b">
        <f t="shared" si="183"/>
        <v>0</v>
      </c>
      <c r="AC1233" s="1" t="str">
        <f t="shared" si="179"/>
        <v/>
      </c>
      <c r="AD1233" s="1" t="str">
        <f t="shared" si="175"/>
        <v/>
      </c>
      <c r="AE1233" s="1" t="e">
        <f>VLOOKUP(A1233,#REF!,12,FALSE)</f>
        <v>#REF!</v>
      </c>
      <c r="AF1233" s="1">
        <f t="shared" si="176"/>
        <v>0</v>
      </c>
      <c r="AG1233" s="1">
        <f t="shared" si="177"/>
        <v>0</v>
      </c>
      <c r="AH1233" s="1">
        <f t="shared" si="178"/>
        <v>0</v>
      </c>
    </row>
    <row r="1234" spans="1:34" ht="14" x14ac:dyDescent="0.3">
      <c r="A1234" s="279"/>
      <c r="B1234" s="279"/>
      <c r="C1234" s="280"/>
      <c r="D1234" s="281"/>
      <c r="E1234" s="281"/>
      <c r="F1234" s="280"/>
      <c r="G1234" s="281"/>
      <c r="H1234" s="279"/>
      <c r="I1234" s="288" t="str">
        <f>_xlfn.IFNA(VLOOKUP(B1234,'Absence Types'!A:D,4,FALSE),"")</f>
        <v/>
      </c>
      <c r="J1234" s="110" t="str">
        <f t="shared" si="180"/>
        <v>Y</v>
      </c>
      <c r="K1234" s="110" t="str">
        <f t="shared" si="181"/>
        <v>N</v>
      </c>
      <c r="L1234" s="110" t="b">
        <f t="shared" si="182"/>
        <v>0</v>
      </c>
      <c r="M1234" s="110" t="b">
        <f t="shared" si="183"/>
        <v>0</v>
      </c>
      <c r="AC1234" s="1" t="str">
        <f t="shared" si="179"/>
        <v/>
      </c>
      <c r="AD1234" s="1" t="str">
        <f t="shared" si="175"/>
        <v/>
      </c>
      <c r="AE1234" s="1" t="e">
        <f>VLOOKUP(A1234,#REF!,12,FALSE)</f>
        <v>#REF!</v>
      </c>
      <c r="AF1234" s="1">
        <f t="shared" si="176"/>
        <v>0</v>
      </c>
      <c r="AG1234" s="1">
        <f t="shared" si="177"/>
        <v>0</v>
      </c>
      <c r="AH1234" s="1">
        <f t="shared" si="178"/>
        <v>0</v>
      </c>
    </row>
    <row r="1235" spans="1:34" ht="14" x14ac:dyDescent="0.3">
      <c r="A1235" s="279"/>
      <c r="B1235" s="279"/>
      <c r="C1235" s="280"/>
      <c r="D1235" s="281"/>
      <c r="E1235" s="281"/>
      <c r="F1235" s="280"/>
      <c r="G1235" s="281"/>
      <c r="H1235" s="279"/>
      <c r="I1235" s="288" t="str">
        <f>_xlfn.IFNA(VLOOKUP(B1235,'Absence Types'!A:D,4,FALSE),"")</f>
        <v/>
      </c>
      <c r="J1235" s="110" t="str">
        <f t="shared" si="180"/>
        <v>Y</v>
      </c>
      <c r="K1235" s="110" t="str">
        <f t="shared" si="181"/>
        <v>N</v>
      </c>
      <c r="L1235" s="110" t="b">
        <f t="shared" si="182"/>
        <v>0</v>
      </c>
      <c r="M1235" s="110" t="b">
        <f t="shared" si="183"/>
        <v>0</v>
      </c>
      <c r="AC1235" s="1" t="str">
        <f t="shared" si="179"/>
        <v/>
      </c>
      <c r="AD1235" s="1" t="str">
        <f t="shared" si="175"/>
        <v/>
      </c>
      <c r="AE1235" s="1" t="e">
        <f>VLOOKUP(A1235,#REF!,12,FALSE)</f>
        <v>#REF!</v>
      </c>
      <c r="AF1235" s="1">
        <f t="shared" si="176"/>
        <v>0</v>
      </c>
      <c r="AG1235" s="1">
        <f t="shared" si="177"/>
        <v>0</v>
      </c>
      <c r="AH1235" s="1">
        <f t="shared" si="178"/>
        <v>0</v>
      </c>
    </row>
    <row r="1236" spans="1:34" ht="14" x14ac:dyDescent="0.3">
      <c r="A1236" s="279"/>
      <c r="B1236" s="279"/>
      <c r="C1236" s="280"/>
      <c r="D1236" s="281"/>
      <c r="E1236" s="281"/>
      <c r="F1236" s="280"/>
      <c r="G1236" s="281"/>
      <c r="H1236" s="279"/>
      <c r="I1236" s="288" t="str">
        <f>_xlfn.IFNA(VLOOKUP(B1236,'Absence Types'!A:D,4,FALSE),"")</f>
        <v/>
      </c>
      <c r="J1236" s="110" t="str">
        <f t="shared" si="180"/>
        <v>Y</v>
      </c>
      <c r="K1236" s="110" t="str">
        <f t="shared" si="181"/>
        <v>N</v>
      </c>
      <c r="L1236" s="110" t="b">
        <f t="shared" si="182"/>
        <v>0</v>
      </c>
      <c r="M1236" s="110" t="b">
        <f t="shared" si="183"/>
        <v>0</v>
      </c>
      <c r="AC1236" s="1" t="str">
        <f t="shared" si="179"/>
        <v/>
      </c>
      <c r="AD1236" s="1" t="str">
        <f t="shared" si="175"/>
        <v/>
      </c>
      <c r="AE1236" s="1" t="e">
        <f>VLOOKUP(A1236,#REF!,12,FALSE)</f>
        <v>#REF!</v>
      </c>
      <c r="AF1236" s="1">
        <f t="shared" si="176"/>
        <v>0</v>
      </c>
      <c r="AG1236" s="1">
        <f t="shared" si="177"/>
        <v>0</v>
      </c>
      <c r="AH1236" s="1">
        <f t="shared" si="178"/>
        <v>0</v>
      </c>
    </row>
    <row r="1237" spans="1:34" ht="14" x14ac:dyDescent="0.3">
      <c r="A1237" s="279"/>
      <c r="B1237" s="279"/>
      <c r="C1237" s="280"/>
      <c r="D1237" s="281"/>
      <c r="E1237" s="281"/>
      <c r="F1237" s="280"/>
      <c r="G1237" s="281"/>
      <c r="H1237" s="279"/>
      <c r="I1237" s="288" t="str">
        <f>_xlfn.IFNA(VLOOKUP(B1237,'Absence Types'!A:D,4,FALSE),"")</f>
        <v/>
      </c>
      <c r="J1237" s="110" t="str">
        <f t="shared" si="180"/>
        <v>Y</v>
      </c>
      <c r="K1237" s="110" t="str">
        <f t="shared" si="181"/>
        <v>N</v>
      </c>
      <c r="L1237" s="110" t="b">
        <f t="shared" si="182"/>
        <v>0</v>
      </c>
      <c r="M1237" s="110" t="b">
        <f t="shared" si="183"/>
        <v>0</v>
      </c>
      <c r="AC1237" s="1" t="str">
        <f t="shared" si="179"/>
        <v/>
      </c>
      <c r="AD1237" s="1" t="str">
        <f t="shared" si="175"/>
        <v/>
      </c>
      <c r="AE1237" s="1" t="e">
        <f>VLOOKUP(A1237,#REF!,12,FALSE)</f>
        <v>#REF!</v>
      </c>
      <c r="AF1237" s="1">
        <f t="shared" si="176"/>
        <v>0</v>
      </c>
      <c r="AG1237" s="1">
        <f t="shared" si="177"/>
        <v>0</v>
      </c>
      <c r="AH1237" s="1">
        <f t="shared" si="178"/>
        <v>0</v>
      </c>
    </row>
    <row r="1238" spans="1:34" ht="14" x14ac:dyDescent="0.3">
      <c r="A1238" s="279"/>
      <c r="B1238" s="279"/>
      <c r="C1238" s="280"/>
      <c r="D1238" s="281"/>
      <c r="E1238" s="281"/>
      <c r="F1238" s="280"/>
      <c r="G1238" s="281"/>
      <c r="H1238" s="279"/>
      <c r="I1238" s="288" t="str">
        <f>_xlfn.IFNA(VLOOKUP(B1238,'Absence Types'!A:D,4,FALSE),"")</f>
        <v/>
      </c>
      <c r="J1238" s="110" t="str">
        <f t="shared" si="180"/>
        <v>Y</v>
      </c>
      <c r="K1238" s="110" t="str">
        <f t="shared" si="181"/>
        <v>N</v>
      </c>
      <c r="L1238" s="110" t="b">
        <f t="shared" si="182"/>
        <v>0</v>
      </c>
      <c r="M1238" s="110" t="b">
        <f t="shared" si="183"/>
        <v>0</v>
      </c>
      <c r="AC1238" s="1" t="str">
        <f t="shared" si="179"/>
        <v/>
      </c>
      <c r="AD1238" s="1" t="str">
        <f t="shared" si="175"/>
        <v/>
      </c>
      <c r="AE1238" s="1" t="e">
        <f>VLOOKUP(A1238,#REF!,12,FALSE)</f>
        <v>#REF!</v>
      </c>
      <c r="AF1238" s="1">
        <f t="shared" si="176"/>
        <v>0</v>
      </c>
      <c r="AG1238" s="1">
        <f t="shared" si="177"/>
        <v>0</v>
      </c>
      <c r="AH1238" s="1">
        <f t="shared" si="178"/>
        <v>0</v>
      </c>
    </row>
    <row r="1239" spans="1:34" ht="14" x14ac:dyDescent="0.3">
      <c r="A1239" s="279"/>
      <c r="B1239" s="279"/>
      <c r="C1239" s="280"/>
      <c r="D1239" s="281"/>
      <c r="E1239" s="281"/>
      <c r="F1239" s="280"/>
      <c r="G1239" s="281"/>
      <c r="H1239" s="279"/>
      <c r="I1239" s="288" t="str">
        <f>_xlfn.IFNA(VLOOKUP(B1239,'Absence Types'!A:D,4,FALSE),"")</f>
        <v/>
      </c>
      <c r="J1239" s="110" t="str">
        <f t="shared" si="180"/>
        <v>Y</v>
      </c>
      <c r="K1239" s="110" t="str">
        <f t="shared" si="181"/>
        <v>N</v>
      </c>
      <c r="L1239" s="110" t="b">
        <f t="shared" si="182"/>
        <v>0</v>
      </c>
      <c r="M1239" s="110" t="b">
        <f t="shared" si="183"/>
        <v>0</v>
      </c>
      <c r="AC1239" s="1" t="str">
        <f t="shared" si="179"/>
        <v/>
      </c>
      <c r="AD1239" s="1" t="str">
        <f t="shared" si="175"/>
        <v/>
      </c>
      <c r="AE1239" s="1" t="e">
        <f>VLOOKUP(A1239,#REF!,12,FALSE)</f>
        <v>#REF!</v>
      </c>
      <c r="AF1239" s="1">
        <f t="shared" si="176"/>
        <v>0</v>
      </c>
      <c r="AG1239" s="1">
        <f t="shared" si="177"/>
        <v>0</v>
      </c>
      <c r="AH1239" s="1">
        <f t="shared" si="178"/>
        <v>0</v>
      </c>
    </row>
    <row r="1240" spans="1:34" ht="14" x14ac:dyDescent="0.3">
      <c r="A1240" s="279"/>
      <c r="B1240" s="279"/>
      <c r="C1240" s="280"/>
      <c r="D1240" s="281"/>
      <c r="E1240" s="281"/>
      <c r="F1240" s="280"/>
      <c r="G1240" s="281"/>
      <c r="H1240" s="279"/>
      <c r="I1240" s="288" t="str">
        <f>_xlfn.IFNA(VLOOKUP(B1240,'Absence Types'!A:D,4,FALSE),"")</f>
        <v/>
      </c>
      <c r="J1240" s="110" t="str">
        <f t="shared" si="180"/>
        <v>Y</v>
      </c>
      <c r="K1240" s="110" t="str">
        <f t="shared" si="181"/>
        <v>N</v>
      </c>
      <c r="L1240" s="110" t="b">
        <f t="shared" si="182"/>
        <v>0</v>
      </c>
      <c r="M1240" s="110" t="b">
        <f t="shared" si="183"/>
        <v>0</v>
      </c>
      <c r="AC1240" s="1" t="str">
        <f t="shared" si="179"/>
        <v/>
      </c>
      <c r="AD1240" s="1" t="str">
        <f t="shared" si="175"/>
        <v/>
      </c>
      <c r="AE1240" s="1" t="e">
        <f>VLOOKUP(A1240,#REF!,12,FALSE)</f>
        <v>#REF!</v>
      </c>
      <c r="AF1240" s="1">
        <f t="shared" si="176"/>
        <v>0</v>
      </c>
      <c r="AG1240" s="1">
        <f t="shared" si="177"/>
        <v>0</v>
      </c>
      <c r="AH1240" s="1">
        <f t="shared" si="178"/>
        <v>0</v>
      </c>
    </row>
    <row r="1241" spans="1:34" ht="14" x14ac:dyDescent="0.3">
      <c r="A1241" s="279"/>
      <c r="B1241" s="279"/>
      <c r="C1241" s="280"/>
      <c r="D1241" s="281"/>
      <c r="E1241" s="281"/>
      <c r="F1241" s="280"/>
      <c r="G1241" s="281"/>
      <c r="H1241" s="279"/>
      <c r="I1241" s="288" t="str">
        <f>_xlfn.IFNA(VLOOKUP(B1241,'Absence Types'!A:D,4,FALSE),"")</f>
        <v/>
      </c>
      <c r="J1241" s="110" t="str">
        <f t="shared" si="180"/>
        <v>Y</v>
      </c>
      <c r="K1241" s="110" t="str">
        <f t="shared" si="181"/>
        <v>N</v>
      </c>
      <c r="L1241" s="110" t="b">
        <f t="shared" si="182"/>
        <v>0</v>
      </c>
      <c r="M1241" s="110" t="b">
        <f t="shared" si="183"/>
        <v>0</v>
      </c>
      <c r="AC1241" s="1" t="str">
        <f t="shared" si="179"/>
        <v/>
      </c>
      <c r="AD1241" s="1" t="str">
        <f t="shared" si="175"/>
        <v/>
      </c>
      <c r="AE1241" s="1" t="e">
        <f>VLOOKUP(A1241,#REF!,12,FALSE)</f>
        <v>#REF!</v>
      </c>
      <c r="AF1241" s="1">
        <f t="shared" si="176"/>
        <v>0</v>
      </c>
      <c r="AG1241" s="1">
        <f t="shared" si="177"/>
        <v>0</v>
      </c>
      <c r="AH1241" s="1">
        <f t="shared" si="178"/>
        <v>0</v>
      </c>
    </row>
    <row r="1242" spans="1:34" ht="14" x14ac:dyDescent="0.3">
      <c r="A1242" s="279"/>
      <c r="B1242" s="279"/>
      <c r="C1242" s="280"/>
      <c r="D1242" s="281"/>
      <c r="E1242" s="281"/>
      <c r="F1242" s="280"/>
      <c r="G1242" s="281"/>
      <c r="H1242" s="279"/>
      <c r="I1242" s="288" t="str">
        <f>_xlfn.IFNA(VLOOKUP(B1242,'Absence Types'!A:D,4,FALSE),"")</f>
        <v/>
      </c>
      <c r="J1242" s="110" t="str">
        <f t="shared" si="180"/>
        <v>Y</v>
      </c>
      <c r="K1242" s="110" t="str">
        <f t="shared" si="181"/>
        <v>N</v>
      </c>
      <c r="L1242" s="110" t="b">
        <f t="shared" si="182"/>
        <v>0</v>
      </c>
      <c r="M1242" s="110" t="b">
        <f t="shared" si="183"/>
        <v>0</v>
      </c>
      <c r="AC1242" s="1" t="str">
        <f t="shared" si="179"/>
        <v/>
      </c>
      <c r="AD1242" s="1" t="str">
        <f t="shared" si="175"/>
        <v/>
      </c>
      <c r="AE1242" s="1" t="e">
        <f>VLOOKUP(A1242,#REF!,12,FALSE)</f>
        <v>#REF!</v>
      </c>
      <c r="AF1242" s="1">
        <f t="shared" si="176"/>
        <v>0</v>
      </c>
      <c r="AG1242" s="1">
        <f t="shared" si="177"/>
        <v>0</v>
      </c>
      <c r="AH1242" s="1">
        <f t="shared" si="178"/>
        <v>0</v>
      </c>
    </row>
    <row r="1243" spans="1:34" ht="14" x14ac:dyDescent="0.3">
      <c r="A1243" s="279"/>
      <c r="B1243" s="279"/>
      <c r="C1243" s="280"/>
      <c r="D1243" s="281"/>
      <c r="E1243" s="281"/>
      <c r="F1243" s="280"/>
      <c r="G1243" s="281"/>
      <c r="H1243" s="279"/>
      <c r="I1243" s="288" t="str">
        <f>_xlfn.IFNA(VLOOKUP(B1243,'Absence Types'!A:D,4,FALSE),"")</f>
        <v/>
      </c>
      <c r="J1243" s="110" t="str">
        <f t="shared" si="180"/>
        <v>Y</v>
      </c>
      <c r="K1243" s="110" t="str">
        <f t="shared" si="181"/>
        <v>N</v>
      </c>
      <c r="L1243" s="110" t="b">
        <f t="shared" si="182"/>
        <v>0</v>
      </c>
      <c r="M1243" s="110" t="b">
        <f t="shared" si="183"/>
        <v>0</v>
      </c>
      <c r="AC1243" s="1" t="str">
        <f t="shared" si="179"/>
        <v/>
      </c>
      <c r="AD1243" s="1" t="str">
        <f t="shared" si="175"/>
        <v/>
      </c>
      <c r="AE1243" s="1" t="e">
        <f>VLOOKUP(A1243,#REF!,12,FALSE)</f>
        <v>#REF!</v>
      </c>
      <c r="AF1243" s="1">
        <f t="shared" si="176"/>
        <v>0</v>
      </c>
      <c r="AG1243" s="1">
        <f t="shared" si="177"/>
        <v>0</v>
      </c>
      <c r="AH1243" s="1">
        <f t="shared" si="178"/>
        <v>0</v>
      </c>
    </row>
    <row r="1244" spans="1:34" ht="14" x14ac:dyDescent="0.3">
      <c r="A1244" s="279"/>
      <c r="B1244" s="279"/>
      <c r="C1244" s="280"/>
      <c r="D1244" s="281"/>
      <c r="E1244" s="281"/>
      <c r="F1244" s="280"/>
      <c r="G1244" s="281"/>
      <c r="H1244" s="279"/>
      <c r="I1244" s="288" t="str">
        <f>_xlfn.IFNA(VLOOKUP(B1244,'Absence Types'!A:D,4,FALSE),"")</f>
        <v/>
      </c>
      <c r="J1244" s="110" t="str">
        <f t="shared" si="180"/>
        <v>Y</v>
      </c>
      <c r="K1244" s="110" t="str">
        <f t="shared" si="181"/>
        <v>N</v>
      </c>
      <c r="L1244" s="110" t="b">
        <f t="shared" si="182"/>
        <v>0</v>
      </c>
      <c r="M1244" s="110" t="b">
        <f t="shared" si="183"/>
        <v>0</v>
      </c>
      <c r="AC1244" s="1" t="str">
        <f t="shared" si="179"/>
        <v/>
      </c>
      <c r="AD1244" s="1" t="str">
        <f t="shared" si="175"/>
        <v/>
      </c>
      <c r="AE1244" s="1" t="e">
        <f>VLOOKUP(A1244,#REF!,12,FALSE)</f>
        <v>#REF!</v>
      </c>
      <c r="AF1244" s="1">
        <f t="shared" si="176"/>
        <v>0</v>
      </c>
      <c r="AG1244" s="1">
        <f t="shared" si="177"/>
        <v>0</v>
      </c>
      <c r="AH1244" s="1">
        <f t="shared" si="178"/>
        <v>0</v>
      </c>
    </row>
    <row r="1245" spans="1:34" ht="14" x14ac:dyDescent="0.3">
      <c r="A1245" s="279"/>
      <c r="B1245" s="279"/>
      <c r="C1245" s="280"/>
      <c r="D1245" s="281"/>
      <c r="E1245" s="281"/>
      <c r="F1245" s="280"/>
      <c r="G1245" s="281"/>
      <c r="H1245" s="279"/>
      <c r="I1245" s="288" t="str">
        <f>_xlfn.IFNA(VLOOKUP(B1245,'Absence Types'!A:D,4,FALSE),"")</f>
        <v/>
      </c>
      <c r="J1245" s="110" t="str">
        <f t="shared" si="180"/>
        <v>Y</v>
      </c>
      <c r="K1245" s="110" t="str">
        <f t="shared" si="181"/>
        <v>N</v>
      </c>
      <c r="L1245" s="110" t="b">
        <f t="shared" si="182"/>
        <v>0</v>
      </c>
      <c r="M1245" s="110" t="b">
        <f t="shared" si="183"/>
        <v>0</v>
      </c>
      <c r="AC1245" s="1" t="str">
        <f t="shared" si="179"/>
        <v/>
      </c>
      <c r="AD1245" s="1" t="str">
        <f t="shared" si="175"/>
        <v/>
      </c>
      <c r="AE1245" s="1" t="e">
        <f>VLOOKUP(A1245,#REF!,12,FALSE)</f>
        <v>#REF!</v>
      </c>
      <c r="AF1245" s="1">
        <f t="shared" si="176"/>
        <v>0</v>
      </c>
      <c r="AG1245" s="1">
        <f t="shared" si="177"/>
        <v>0</v>
      </c>
      <c r="AH1245" s="1">
        <f t="shared" si="178"/>
        <v>0</v>
      </c>
    </row>
    <row r="1246" spans="1:34" ht="14" x14ac:dyDescent="0.3">
      <c r="A1246" s="279"/>
      <c r="B1246" s="279"/>
      <c r="C1246" s="280"/>
      <c r="D1246" s="281"/>
      <c r="E1246" s="281"/>
      <c r="F1246" s="280"/>
      <c r="G1246" s="281"/>
      <c r="H1246" s="279"/>
      <c r="I1246" s="288" t="str">
        <f>_xlfn.IFNA(VLOOKUP(B1246,'Absence Types'!A:D,4,FALSE),"")</f>
        <v/>
      </c>
      <c r="J1246" s="110" t="str">
        <f t="shared" si="180"/>
        <v>Y</v>
      </c>
      <c r="K1246" s="110" t="str">
        <f t="shared" si="181"/>
        <v>N</v>
      </c>
      <c r="L1246" s="110" t="b">
        <f t="shared" si="182"/>
        <v>0</v>
      </c>
      <c r="M1246" s="110" t="b">
        <f t="shared" si="183"/>
        <v>0</v>
      </c>
      <c r="AC1246" s="1" t="str">
        <f t="shared" si="179"/>
        <v/>
      </c>
      <c r="AD1246" s="1" t="str">
        <f t="shared" si="175"/>
        <v/>
      </c>
      <c r="AE1246" s="1" t="e">
        <f>VLOOKUP(A1246,#REF!,12,FALSE)</f>
        <v>#REF!</v>
      </c>
      <c r="AF1246" s="1">
        <f t="shared" si="176"/>
        <v>0</v>
      </c>
      <c r="AG1246" s="1">
        <f t="shared" si="177"/>
        <v>0</v>
      </c>
      <c r="AH1246" s="1">
        <f t="shared" si="178"/>
        <v>0</v>
      </c>
    </row>
    <row r="1247" spans="1:34" ht="14" x14ac:dyDescent="0.3">
      <c r="A1247" s="279"/>
      <c r="B1247" s="279"/>
      <c r="C1247" s="280"/>
      <c r="D1247" s="281"/>
      <c r="E1247" s="281"/>
      <c r="F1247" s="280"/>
      <c r="G1247" s="281"/>
      <c r="H1247" s="279"/>
      <c r="I1247" s="288" t="str">
        <f>_xlfn.IFNA(VLOOKUP(B1247,'Absence Types'!A:D,4,FALSE),"")</f>
        <v/>
      </c>
      <c r="J1247" s="110" t="str">
        <f t="shared" si="180"/>
        <v>Y</v>
      </c>
      <c r="K1247" s="110" t="str">
        <f t="shared" si="181"/>
        <v>N</v>
      </c>
      <c r="L1247" s="110" t="b">
        <f t="shared" si="182"/>
        <v>0</v>
      </c>
      <c r="M1247" s="110" t="b">
        <f t="shared" si="183"/>
        <v>0</v>
      </c>
      <c r="AC1247" s="1" t="str">
        <f t="shared" si="179"/>
        <v/>
      </c>
      <c r="AD1247" s="1" t="str">
        <f t="shared" si="175"/>
        <v/>
      </c>
      <c r="AE1247" s="1" t="e">
        <f>VLOOKUP(A1247,#REF!,12,FALSE)</f>
        <v>#REF!</v>
      </c>
      <c r="AF1247" s="1">
        <f t="shared" si="176"/>
        <v>0</v>
      </c>
      <c r="AG1247" s="1">
        <f t="shared" si="177"/>
        <v>0</v>
      </c>
      <c r="AH1247" s="1">
        <f t="shared" si="178"/>
        <v>0</v>
      </c>
    </row>
    <row r="1248" spans="1:34" ht="14" x14ac:dyDescent="0.3">
      <c r="A1248" s="279"/>
      <c r="B1248" s="279"/>
      <c r="C1248" s="280"/>
      <c r="D1248" s="281"/>
      <c r="E1248" s="281"/>
      <c r="F1248" s="280"/>
      <c r="G1248" s="281"/>
      <c r="H1248" s="279"/>
      <c r="I1248" s="288" t="str">
        <f>_xlfn.IFNA(VLOOKUP(B1248,'Absence Types'!A:D,4,FALSE),"")</f>
        <v/>
      </c>
      <c r="J1248" s="110" t="str">
        <f t="shared" si="180"/>
        <v>Y</v>
      </c>
      <c r="K1248" s="110" t="str">
        <f t="shared" si="181"/>
        <v>N</v>
      </c>
      <c r="L1248" s="110" t="b">
        <f t="shared" si="182"/>
        <v>0</v>
      </c>
      <c r="M1248" s="110" t="b">
        <f t="shared" si="183"/>
        <v>0</v>
      </c>
      <c r="AC1248" s="1" t="str">
        <f t="shared" si="179"/>
        <v/>
      </c>
      <c r="AD1248" s="1" t="str">
        <f t="shared" si="175"/>
        <v/>
      </c>
      <c r="AE1248" s="1" t="e">
        <f>VLOOKUP(A1248,#REF!,12,FALSE)</f>
        <v>#REF!</v>
      </c>
      <c r="AF1248" s="1">
        <f t="shared" si="176"/>
        <v>0</v>
      </c>
      <c r="AG1248" s="1">
        <f t="shared" si="177"/>
        <v>0</v>
      </c>
      <c r="AH1248" s="1">
        <f t="shared" si="178"/>
        <v>0</v>
      </c>
    </row>
    <row r="1249" spans="1:34" ht="14" x14ac:dyDescent="0.3">
      <c r="A1249" s="279"/>
      <c r="B1249" s="279"/>
      <c r="C1249" s="280"/>
      <c r="D1249" s="281"/>
      <c r="E1249" s="281"/>
      <c r="F1249" s="280"/>
      <c r="G1249" s="281"/>
      <c r="H1249" s="279"/>
      <c r="I1249" s="288" t="str">
        <f>_xlfn.IFNA(VLOOKUP(B1249,'Absence Types'!A:D,4,FALSE),"")</f>
        <v/>
      </c>
      <c r="J1249" s="110" t="str">
        <f t="shared" si="180"/>
        <v>Y</v>
      </c>
      <c r="K1249" s="110" t="str">
        <f t="shared" si="181"/>
        <v>N</v>
      </c>
      <c r="L1249" s="110" t="b">
        <f t="shared" si="182"/>
        <v>0</v>
      </c>
      <c r="M1249" s="110" t="b">
        <f t="shared" si="183"/>
        <v>0</v>
      </c>
      <c r="AC1249" s="1" t="str">
        <f t="shared" si="179"/>
        <v/>
      </c>
      <c r="AD1249" s="1" t="str">
        <f t="shared" si="175"/>
        <v/>
      </c>
      <c r="AE1249" s="1" t="e">
        <f>VLOOKUP(A1249,#REF!,12,FALSE)</f>
        <v>#REF!</v>
      </c>
      <c r="AF1249" s="1">
        <f t="shared" si="176"/>
        <v>0</v>
      </c>
      <c r="AG1249" s="1">
        <f t="shared" si="177"/>
        <v>0</v>
      </c>
      <c r="AH1249" s="1">
        <f t="shared" si="178"/>
        <v>0</v>
      </c>
    </row>
    <row r="1250" spans="1:34" ht="14" x14ac:dyDescent="0.3">
      <c r="A1250" s="279"/>
      <c r="B1250" s="279"/>
      <c r="C1250" s="280"/>
      <c r="D1250" s="281"/>
      <c r="E1250" s="281"/>
      <c r="F1250" s="280"/>
      <c r="G1250" s="281"/>
      <c r="H1250" s="279"/>
      <c r="I1250" s="288" t="str">
        <f>_xlfn.IFNA(VLOOKUP(B1250,'Absence Types'!A:D,4,FALSE),"")</f>
        <v/>
      </c>
      <c r="J1250" s="110" t="str">
        <f t="shared" si="180"/>
        <v>Y</v>
      </c>
      <c r="K1250" s="110" t="str">
        <f t="shared" si="181"/>
        <v>N</v>
      </c>
      <c r="L1250" s="110" t="b">
        <f t="shared" si="182"/>
        <v>0</v>
      </c>
      <c r="M1250" s="110" t="b">
        <f t="shared" si="183"/>
        <v>0</v>
      </c>
      <c r="AC1250" s="1" t="str">
        <f t="shared" si="179"/>
        <v/>
      </c>
      <c r="AD1250" s="1" t="str">
        <f t="shared" si="175"/>
        <v/>
      </c>
      <c r="AE1250" s="1" t="e">
        <f>VLOOKUP(A1250,#REF!,12,FALSE)</f>
        <v>#REF!</v>
      </c>
      <c r="AF1250" s="1">
        <f t="shared" si="176"/>
        <v>0</v>
      </c>
      <c r="AG1250" s="1">
        <f t="shared" si="177"/>
        <v>0</v>
      </c>
      <c r="AH1250" s="1">
        <f t="shared" si="178"/>
        <v>0</v>
      </c>
    </row>
    <row r="1251" spans="1:34" ht="14" x14ac:dyDescent="0.3">
      <c r="A1251" s="279"/>
      <c r="B1251" s="279"/>
      <c r="C1251" s="280"/>
      <c r="D1251" s="281"/>
      <c r="E1251" s="281"/>
      <c r="F1251" s="280"/>
      <c r="G1251" s="281"/>
      <c r="H1251" s="279"/>
      <c r="I1251" s="288" t="str">
        <f>_xlfn.IFNA(VLOOKUP(B1251,'Absence Types'!A:D,4,FALSE),"")</f>
        <v/>
      </c>
      <c r="J1251" s="110" t="str">
        <f t="shared" si="180"/>
        <v>Y</v>
      </c>
      <c r="K1251" s="110" t="str">
        <f t="shared" si="181"/>
        <v>N</v>
      </c>
      <c r="L1251" s="110" t="b">
        <f t="shared" si="182"/>
        <v>0</v>
      </c>
      <c r="M1251" s="110" t="b">
        <f t="shared" si="183"/>
        <v>0</v>
      </c>
      <c r="AC1251" s="1" t="str">
        <f t="shared" si="179"/>
        <v/>
      </c>
      <c r="AD1251" s="1" t="str">
        <f t="shared" si="175"/>
        <v/>
      </c>
      <c r="AE1251" s="1" t="e">
        <f>VLOOKUP(A1251,#REF!,12,FALSE)</f>
        <v>#REF!</v>
      </c>
      <c r="AF1251" s="1">
        <f t="shared" si="176"/>
        <v>0</v>
      </c>
      <c r="AG1251" s="1">
        <f t="shared" si="177"/>
        <v>0</v>
      </c>
      <c r="AH1251" s="1">
        <f t="shared" si="178"/>
        <v>0</v>
      </c>
    </row>
    <row r="1252" spans="1:34" ht="14" x14ac:dyDescent="0.3">
      <c r="A1252" s="279"/>
      <c r="B1252" s="279"/>
      <c r="C1252" s="280"/>
      <c r="D1252" s="281"/>
      <c r="E1252" s="281"/>
      <c r="F1252" s="280"/>
      <c r="G1252" s="281"/>
      <c r="H1252" s="279"/>
      <c r="I1252" s="288" t="str">
        <f>_xlfn.IFNA(VLOOKUP(B1252,'Absence Types'!A:D,4,FALSE),"")</f>
        <v/>
      </c>
      <c r="J1252" s="110" t="str">
        <f t="shared" si="180"/>
        <v>Y</v>
      </c>
      <c r="K1252" s="110" t="str">
        <f t="shared" si="181"/>
        <v>N</v>
      </c>
      <c r="L1252" s="110" t="b">
        <f t="shared" si="182"/>
        <v>0</v>
      </c>
      <c r="M1252" s="110" t="b">
        <f t="shared" si="183"/>
        <v>0</v>
      </c>
      <c r="AC1252" s="1" t="str">
        <f t="shared" si="179"/>
        <v/>
      </c>
      <c r="AD1252" s="1" t="str">
        <f t="shared" si="175"/>
        <v/>
      </c>
      <c r="AE1252" s="1" t="e">
        <f>VLOOKUP(A1252,#REF!,12,FALSE)</f>
        <v>#REF!</v>
      </c>
      <c r="AF1252" s="1">
        <f t="shared" si="176"/>
        <v>0</v>
      </c>
      <c r="AG1252" s="1">
        <f t="shared" si="177"/>
        <v>0</v>
      </c>
      <c r="AH1252" s="1">
        <f t="shared" si="178"/>
        <v>0</v>
      </c>
    </row>
    <row r="1253" spans="1:34" ht="14" x14ac:dyDescent="0.3">
      <c r="A1253" s="279"/>
      <c r="B1253" s="279"/>
      <c r="C1253" s="280"/>
      <c r="D1253" s="281"/>
      <c r="E1253" s="281"/>
      <c r="F1253" s="280"/>
      <c r="G1253" s="281"/>
      <c r="H1253" s="279"/>
      <c r="I1253" s="288" t="str">
        <f>_xlfn.IFNA(VLOOKUP(B1253,'Absence Types'!A:D,4,FALSE),"")</f>
        <v/>
      </c>
      <c r="J1253" s="110" t="str">
        <f t="shared" si="180"/>
        <v>Y</v>
      </c>
      <c r="K1253" s="110" t="str">
        <f t="shared" si="181"/>
        <v>N</v>
      </c>
      <c r="L1253" s="110" t="b">
        <f t="shared" si="182"/>
        <v>0</v>
      </c>
      <c r="M1253" s="110" t="b">
        <f t="shared" si="183"/>
        <v>0</v>
      </c>
      <c r="AC1253" s="1" t="str">
        <f t="shared" si="179"/>
        <v/>
      </c>
      <c r="AD1253" s="1" t="str">
        <f t="shared" si="175"/>
        <v/>
      </c>
      <c r="AE1253" s="1" t="e">
        <f>VLOOKUP(A1253,#REF!,12,FALSE)</f>
        <v>#REF!</v>
      </c>
      <c r="AF1253" s="1">
        <f t="shared" si="176"/>
        <v>0</v>
      </c>
      <c r="AG1253" s="1">
        <f t="shared" si="177"/>
        <v>0</v>
      </c>
      <c r="AH1253" s="1">
        <f t="shared" si="178"/>
        <v>0</v>
      </c>
    </row>
    <row r="1254" spans="1:34" ht="14" x14ac:dyDescent="0.3">
      <c r="A1254" s="279"/>
      <c r="B1254" s="279"/>
      <c r="C1254" s="280"/>
      <c r="D1254" s="281"/>
      <c r="E1254" s="281"/>
      <c r="F1254" s="280"/>
      <c r="G1254" s="281"/>
      <c r="H1254" s="279"/>
      <c r="I1254" s="288" t="str">
        <f>_xlfn.IFNA(VLOOKUP(B1254,'Absence Types'!A:D,4,FALSE),"")</f>
        <v/>
      </c>
      <c r="J1254" s="110" t="str">
        <f t="shared" si="180"/>
        <v>Y</v>
      </c>
      <c r="K1254" s="110" t="str">
        <f t="shared" si="181"/>
        <v>N</v>
      </c>
      <c r="L1254" s="110" t="b">
        <f t="shared" si="182"/>
        <v>0</v>
      </c>
      <c r="M1254" s="110" t="b">
        <f t="shared" si="183"/>
        <v>0</v>
      </c>
      <c r="AC1254" s="1" t="str">
        <f t="shared" si="179"/>
        <v/>
      </c>
      <c r="AD1254" s="1" t="str">
        <f t="shared" si="175"/>
        <v/>
      </c>
      <c r="AE1254" s="1" t="e">
        <f>VLOOKUP(A1254,#REF!,12,FALSE)</f>
        <v>#REF!</v>
      </c>
      <c r="AF1254" s="1">
        <f t="shared" si="176"/>
        <v>0</v>
      </c>
      <c r="AG1254" s="1">
        <f t="shared" si="177"/>
        <v>0</v>
      </c>
      <c r="AH1254" s="1">
        <f t="shared" si="178"/>
        <v>0</v>
      </c>
    </row>
    <row r="1255" spans="1:34" ht="14" x14ac:dyDescent="0.3">
      <c r="A1255" s="279"/>
      <c r="B1255" s="279"/>
      <c r="C1255" s="280"/>
      <c r="D1255" s="281"/>
      <c r="E1255" s="281"/>
      <c r="F1255" s="280"/>
      <c r="G1255" s="281"/>
      <c r="H1255" s="279"/>
      <c r="I1255" s="288" t="str">
        <f>_xlfn.IFNA(VLOOKUP(B1255,'Absence Types'!A:D,4,FALSE),"")</f>
        <v/>
      </c>
      <c r="J1255" s="110" t="str">
        <f t="shared" si="180"/>
        <v>Y</v>
      </c>
      <c r="K1255" s="110" t="str">
        <f t="shared" si="181"/>
        <v>N</v>
      </c>
      <c r="L1255" s="110" t="b">
        <f t="shared" si="182"/>
        <v>0</v>
      </c>
      <c r="M1255" s="110" t="b">
        <f t="shared" si="183"/>
        <v>0</v>
      </c>
      <c r="AC1255" s="1" t="str">
        <f t="shared" si="179"/>
        <v/>
      </c>
      <c r="AD1255" s="1" t="str">
        <f t="shared" si="175"/>
        <v/>
      </c>
      <c r="AE1255" s="1" t="e">
        <f>VLOOKUP(A1255,#REF!,12,FALSE)</f>
        <v>#REF!</v>
      </c>
      <c r="AF1255" s="1">
        <f t="shared" si="176"/>
        <v>0</v>
      </c>
      <c r="AG1255" s="1">
        <f t="shared" si="177"/>
        <v>0</v>
      </c>
      <c r="AH1255" s="1">
        <f t="shared" si="178"/>
        <v>0</v>
      </c>
    </row>
    <row r="1256" spans="1:34" ht="14" x14ac:dyDescent="0.3">
      <c r="A1256" s="279"/>
      <c r="B1256" s="279"/>
      <c r="C1256" s="280"/>
      <c r="D1256" s="281"/>
      <c r="E1256" s="281"/>
      <c r="F1256" s="280"/>
      <c r="G1256" s="281"/>
      <c r="H1256" s="279"/>
      <c r="I1256" s="288" t="str">
        <f>_xlfn.IFNA(VLOOKUP(B1256,'Absence Types'!A:D,4,FALSE),"")</f>
        <v/>
      </c>
      <c r="J1256" s="110" t="str">
        <f t="shared" si="180"/>
        <v>Y</v>
      </c>
      <c r="K1256" s="110" t="str">
        <f t="shared" si="181"/>
        <v>N</v>
      </c>
      <c r="L1256" s="110" t="b">
        <f t="shared" si="182"/>
        <v>0</v>
      </c>
      <c r="M1256" s="110" t="b">
        <f t="shared" si="183"/>
        <v>0</v>
      </c>
      <c r="AC1256" s="1" t="str">
        <f t="shared" si="179"/>
        <v/>
      </c>
      <c r="AD1256" s="1" t="str">
        <f t="shared" si="175"/>
        <v/>
      </c>
      <c r="AE1256" s="1" t="e">
        <f>VLOOKUP(A1256,#REF!,12,FALSE)</f>
        <v>#REF!</v>
      </c>
      <c r="AF1256" s="1">
        <f t="shared" si="176"/>
        <v>0</v>
      </c>
      <c r="AG1256" s="1">
        <f t="shared" si="177"/>
        <v>0</v>
      </c>
      <c r="AH1256" s="1">
        <f t="shared" si="178"/>
        <v>0</v>
      </c>
    </row>
    <row r="1257" spans="1:34" ht="14" x14ac:dyDescent="0.3">
      <c r="A1257" s="279"/>
      <c r="B1257" s="279"/>
      <c r="C1257" s="280"/>
      <c r="D1257" s="281"/>
      <c r="E1257" s="281"/>
      <c r="F1257" s="280"/>
      <c r="G1257" s="281"/>
      <c r="H1257" s="279"/>
      <c r="I1257" s="288" t="str">
        <f>_xlfn.IFNA(VLOOKUP(B1257,'Absence Types'!A:D,4,FALSE),"")</f>
        <v/>
      </c>
      <c r="J1257" s="110" t="str">
        <f t="shared" si="180"/>
        <v>Y</v>
      </c>
      <c r="K1257" s="110" t="str">
        <f t="shared" si="181"/>
        <v>N</v>
      </c>
      <c r="L1257" s="110" t="b">
        <f t="shared" si="182"/>
        <v>0</v>
      </c>
      <c r="M1257" s="110" t="b">
        <f t="shared" si="183"/>
        <v>0</v>
      </c>
      <c r="AC1257" s="1" t="str">
        <f t="shared" si="179"/>
        <v/>
      </c>
      <c r="AD1257" s="1" t="str">
        <f t="shared" si="175"/>
        <v/>
      </c>
      <c r="AE1257" s="1" t="e">
        <f>VLOOKUP(A1257,#REF!,12,FALSE)</f>
        <v>#REF!</v>
      </c>
      <c r="AF1257" s="1">
        <f t="shared" si="176"/>
        <v>0</v>
      </c>
      <c r="AG1257" s="1">
        <f t="shared" si="177"/>
        <v>0</v>
      </c>
      <c r="AH1257" s="1">
        <f t="shared" si="178"/>
        <v>0</v>
      </c>
    </row>
    <row r="1258" spans="1:34" ht="14" x14ac:dyDescent="0.3">
      <c r="A1258" s="279"/>
      <c r="B1258" s="279"/>
      <c r="C1258" s="280"/>
      <c r="D1258" s="281"/>
      <c r="E1258" s="281"/>
      <c r="F1258" s="280"/>
      <c r="G1258" s="281"/>
      <c r="H1258" s="279"/>
      <c r="I1258" s="288" t="str">
        <f>_xlfn.IFNA(VLOOKUP(B1258,'Absence Types'!A:D,4,FALSE),"")</f>
        <v/>
      </c>
      <c r="J1258" s="110" t="str">
        <f t="shared" si="180"/>
        <v>Y</v>
      </c>
      <c r="K1258" s="110" t="str">
        <f t="shared" si="181"/>
        <v>N</v>
      </c>
      <c r="L1258" s="110" t="b">
        <f t="shared" si="182"/>
        <v>0</v>
      </c>
      <c r="M1258" s="110" t="b">
        <f t="shared" si="183"/>
        <v>0</v>
      </c>
      <c r="AC1258" s="1" t="str">
        <f t="shared" si="179"/>
        <v/>
      </c>
      <c r="AD1258" s="1" t="str">
        <f t="shared" si="175"/>
        <v/>
      </c>
      <c r="AE1258" s="1" t="e">
        <f>VLOOKUP(A1258,#REF!,12,FALSE)</f>
        <v>#REF!</v>
      </c>
      <c r="AF1258" s="1">
        <f t="shared" si="176"/>
        <v>0</v>
      </c>
      <c r="AG1258" s="1">
        <f t="shared" si="177"/>
        <v>0</v>
      </c>
      <c r="AH1258" s="1">
        <f t="shared" si="178"/>
        <v>0</v>
      </c>
    </row>
    <row r="1259" spans="1:34" ht="14" x14ac:dyDescent="0.3">
      <c r="A1259" s="279"/>
      <c r="B1259" s="279"/>
      <c r="C1259" s="280"/>
      <c r="D1259" s="281"/>
      <c r="E1259" s="281"/>
      <c r="F1259" s="280"/>
      <c r="G1259" s="281"/>
      <c r="H1259" s="279"/>
      <c r="I1259" s="288" t="str">
        <f>_xlfn.IFNA(VLOOKUP(B1259,'Absence Types'!A:D,4,FALSE),"")</f>
        <v/>
      </c>
      <c r="J1259" s="110" t="str">
        <f t="shared" si="180"/>
        <v>Y</v>
      </c>
      <c r="K1259" s="110" t="str">
        <f t="shared" si="181"/>
        <v>N</v>
      </c>
      <c r="L1259" s="110" t="b">
        <f t="shared" si="182"/>
        <v>0</v>
      </c>
      <c r="M1259" s="110" t="b">
        <f t="shared" si="183"/>
        <v>0</v>
      </c>
      <c r="AC1259" s="1" t="str">
        <f t="shared" si="179"/>
        <v/>
      </c>
      <c r="AD1259" s="1" t="str">
        <f t="shared" si="175"/>
        <v/>
      </c>
      <c r="AE1259" s="1" t="e">
        <f>VLOOKUP(A1259,#REF!,12,FALSE)</f>
        <v>#REF!</v>
      </c>
      <c r="AF1259" s="1">
        <f t="shared" si="176"/>
        <v>0</v>
      </c>
      <c r="AG1259" s="1">
        <f t="shared" si="177"/>
        <v>0</v>
      </c>
      <c r="AH1259" s="1">
        <f t="shared" si="178"/>
        <v>0</v>
      </c>
    </row>
    <row r="1260" spans="1:34" ht="14" x14ac:dyDescent="0.3">
      <c r="A1260" s="279"/>
      <c r="B1260" s="279"/>
      <c r="C1260" s="280"/>
      <c r="D1260" s="281"/>
      <c r="E1260" s="281"/>
      <c r="F1260" s="280"/>
      <c r="G1260" s="281"/>
      <c r="H1260" s="279"/>
      <c r="I1260" s="288" t="str">
        <f>_xlfn.IFNA(VLOOKUP(B1260,'Absence Types'!A:D,4,FALSE),"")</f>
        <v/>
      </c>
      <c r="J1260" s="110" t="str">
        <f t="shared" si="180"/>
        <v>Y</v>
      </c>
      <c r="K1260" s="110" t="str">
        <f t="shared" si="181"/>
        <v>N</v>
      </c>
      <c r="L1260" s="110" t="b">
        <f t="shared" si="182"/>
        <v>0</v>
      </c>
      <c r="M1260" s="110" t="b">
        <f t="shared" si="183"/>
        <v>0</v>
      </c>
      <c r="AC1260" s="1" t="str">
        <f t="shared" si="179"/>
        <v/>
      </c>
      <c r="AD1260" s="1" t="str">
        <f t="shared" si="175"/>
        <v/>
      </c>
      <c r="AE1260" s="1" t="e">
        <f>VLOOKUP(A1260,#REF!,12,FALSE)</f>
        <v>#REF!</v>
      </c>
      <c r="AF1260" s="1">
        <f t="shared" si="176"/>
        <v>0</v>
      </c>
      <c r="AG1260" s="1">
        <f t="shared" si="177"/>
        <v>0</v>
      </c>
      <c r="AH1260" s="1">
        <f t="shared" si="178"/>
        <v>0</v>
      </c>
    </row>
    <row r="1261" spans="1:34" ht="14" x14ac:dyDescent="0.3">
      <c r="A1261" s="279"/>
      <c r="B1261" s="279"/>
      <c r="C1261" s="280"/>
      <c r="D1261" s="281"/>
      <c r="E1261" s="281"/>
      <c r="F1261" s="280"/>
      <c r="G1261" s="281"/>
      <c r="H1261" s="279"/>
      <c r="I1261" s="288" t="str">
        <f>_xlfn.IFNA(VLOOKUP(B1261,'Absence Types'!A:D,4,FALSE),"")</f>
        <v/>
      </c>
      <c r="J1261" s="110" t="str">
        <f t="shared" si="180"/>
        <v>Y</v>
      </c>
      <c r="K1261" s="110" t="str">
        <f t="shared" si="181"/>
        <v>N</v>
      </c>
      <c r="L1261" s="110" t="b">
        <f t="shared" si="182"/>
        <v>0</v>
      </c>
      <c r="M1261" s="110" t="b">
        <f t="shared" si="183"/>
        <v>0</v>
      </c>
      <c r="AC1261" s="1" t="str">
        <f t="shared" si="179"/>
        <v/>
      </c>
      <c r="AD1261" s="1" t="str">
        <f t="shared" si="175"/>
        <v/>
      </c>
      <c r="AE1261" s="1" t="e">
        <f>VLOOKUP(A1261,#REF!,12,FALSE)</f>
        <v>#REF!</v>
      </c>
      <c r="AF1261" s="1">
        <f t="shared" si="176"/>
        <v>0</v>
      </c>
      <c r="AG1261" s="1">
        <f t="shared" si="177"/>
        <v>0</v>
      </c>
      <c r="AH1261" s="1">
        <f t="shared" si="178"/>
        <v>0</v>
      </c>
    </row>
    <row r="1262" spans="1:34" ht="14" x14ac:dyDescent="0.3">
      <c r="A1262" s="279"/>
      <c r="B1262" s="279"/>
      <c r="C1262" s="280"/>
      <c r="D1262" s="281"/>
      <c r="E1262" s="281"/>
      <c r="F1262" s="280"/>
      <c r="G1262" s="281"/>
      <c r="H1262" s="279"/>
      <c r="I1262" s="288" t="str">
        <f>_xlfn.IFNA(VLOOKUP(B1262,'Absence Types'!A:D,4,FALSE),"")</f>
        <v/>
      </c>
      <c r="J1262" s="110" t="str">
        <f t="shared" si="180"/>
        <v>Y</v>
      </c>
      <c r="K1262" s="110" t="str">
        <f t="shared" si="181"/>
        <v>N</v>
      </c>
      <c r="L1262" s="110" t="b">
        <f t="shared" si="182"/>
        <v>0</v>
      </c>
      <c r="M1262" s="110" t="b">
        <f t="shared" si="183"/>
        <v>0</v>
      </c>
      <c r="AC1262" s="1" t="str">
        <f t="shared" si="179"/>
        <v/>
      </c>
      <c r="AD1262" s="1" t="str">
        <f t="shared" si="175"/>
        <v/>
      </c>
      <c r="AE1262" s="1" t="e">
        <f>VLOOKUP(A1262,#REF!,12,FALSE)</f>
        <v>#REF!</v>
      </c>
      <c r="AF1262" s="1">
        <f t="shared" si="176"/>
        <v>0</v>
      </c>
      <c r="AG1262" s="1">
        <f t="shared" si="177"/>
        <v>0</v>
      </c>
      <c r="AH1262" s="1">
        <f t="shared" si="178"/>
        <v>0</v>
      </c>
    </row>
    <row r="1263" spans="1:34" ht="14" x14ac:dyDescent="0.3">
      <c r="A1263" s="279"/>
      <c r="B1263" s="279"/>
      <c r="C1263" s="280"/>
      <c r="D1263" s="281"/>
      <c r="E1263" s="281"/>
      <c r="F1263" s="280"/>
      <c r="G1263" s="281"/>
      <c r="H1263" s="279"/>
      <c r="I1263" s="288" t="str">
        <f>_xlfn.IFNA(VLOOKUP(B1263,'Absence Types'!A:D,4,FALSE),"")</f>
        <v/>
      </c>
      <c r="J1263" s="110" t="str">
        <f t="shared" si="180"/>
        <v>Y</v>
      </c>
      <c r="K1263" s="110" t="str">
        <f t="shared" si="181"/>
        <v>N</v>
      </c>
      <c r="L1263" s="110" t="b">
        <f t="shared" si="182"/>
        <v>0</v>
      </c>
      <c r="M1263" s="110" t="b">
        <f t="shared" si="183"/>
        <v>0</v>
      </c>
      <c r="AC1263" s="1" t="str">
        <f t="shared" si="179"/>
        <v/>
      </c>
      <c r="AD1263" s="1" t="str">
        <f t="shared" si="175"/>
        <v/>
      </c>
      <c r="AE1263" s="1" t="e">
        <f>VLOOKUP(A1263,#REF!,12,FALSE)</f>
        <v>#REF!</v>
      </c>
      <c r="AF1263" s="1">
        <f t="shared" si="176"/>
        <v>0</v>
      </c>
      <c r="AG1263" s="1">
        <f t="shared" si="177"/>
        <v>0</v>
      </c>
      <c r="AH1263" s="1">
        <f t="shared" si="178"/>
        <v>0</v>
      </c>
    </row>
    <row r="1264" spans="1:34" ht="14" x14ac:dyDescent="0.3">
      <c r="A1264" s="279"/>
      <c r="B1264" s="279"/>
      <c r="C1264" s="280"/>
      <c r="D1264" s="281"/>
      <c r="E1264" s="281"/>
      <c r="F1264" s="280"/>
      <c r="G1264" s="281"/>
      <c r="H1264" s="279"/>
      <c r="I1264" s="288" t="str">
        <f>_xlfn.IFNA(VLOOKUP(B1264,'Absence Types'!A:D,4,FALSE),"")</f>
        <v/>
      </c>
      <c r="J1264" s="110" t="str">
        <f t="shared" si="180"/>
        <v>Y</v>
      </c>
      <c r="K1264" s="110" t="str">
        <f t="shared" si="181"/>
        <v>N</v>
      </c>
      <c r="L1264" s="110" t="b">
        <f t="shared" si="182"/>
        <v>0</v>
      </c>
      <c r="M1264" s="110" t="b">
        <f t="shared" si="183"/>
        <v>0</v>
      </c>
      <c r="AC1264" s="1" t="str">
        <f t="shared" si="179"/>
        <v/>
      </c>
      <c r="AD1264" s="1" t="str">
        <f t="shared" si="175"/>
        <v/>
      </c>
      <c r="AE1264" s="1" t="e">
        <f>VLOOKUP(A1264,#REF!,12,FALSE)</f>
        <v>#REF!</v>
      </c>
      <c r="AF1264" s="1">
        <f t="shared" si="176"/>
        <v>0</v>
      </c>
      <c r="AG1264" s="1">
        <f t="shared" si="177"/>
        <v>0</v>
      </c>
      <c r="AH1264" s="1">
        <f t="shared" si="178"/>
        <v>0</v>
      </c>
    </row>
    <row r="1265" spans="1:34" ht="14" x14ac:dyDescent="0.3">
      <c r="A1265" s="279"/>
      <c r="B1265" s="279"/>
      <c r="C1265" s="280"/>
      <c r="D1265" s="281"/>
      <c r="E1265" s="281"/>
      <c r="F1265" s="280"/>
      <c r="G1265" s="281"/>
      <c r="H1265" s="279"/>
      <c r="I1265" s="288" t="str">
        <f>_xlfn.IFNA(VLOOKUP(B1265,'Absence Types'!A:D,4,FALSE),"")</f>
        <v/>
      </c>
      <c r="J1265" s="110" t="str">
        <f t="shared" si="180"/>
        <v>Y</v>
      </c>
      <c r="K1265" s="110" t="str">
        <f t="shared" si="181"/>
        <v>N</v>
      </c>
      <c r="L1265" s="110" t="b">
        <f t="shared" si="182"/>
        <v>0</v>
      </c>
      <c r="M1265" s="110" t="b">
        <f t="shared" si="183"/>
        <v>0</v>
      </c>
      <c r="AC1265" s="1" t="str">
        <f t="shared" si="179"/>
        <v/>
      </c>
      <c r="AD1265" s="1" t="str">
        <f t="shared" si="175"/>
        <v/>
      </c>
      <c r="AE1265" s="1" t="e">
        <f>VLOOKUP(A1265,#REF!,12,FALSE)</f>
        <v>#REF!</v>
      </c>
      <c r="AF1265" s="1">
        <f t="shared" si="176"/>
        <v>0</v>
      </c>
      <c r="AG1265" s="1">
        <f t="shared" si="177"/>
        <v>0</v>
      </c>
      <c r="AH1265" s="1">
        <f t="shared" si="178"/>
        <v>0</v>
      </c>
    </row>
    <row r="1266" spans="1:34" ht="14" x14ac:dyDescent="0.3">
      <c r="A1266" s="279"/>
      <c r="B1266" s="279"/>
      <c r="C1266" s="280"/>
      <c r="D1266" s="281"/>
      <c r="E1266" s="281"/>
      <c r="F1266" s="280"/>
      <c r="G1266" s="281"/>
      <c r="H1266" s="279"/>
      <c r="I1266" s="288" t="str">
        <f>_xlfn.IFNA(VLOOKUP(B1266,'Absence Types'!A:D,4,FALSE),"")</f>
        <v/>
      </c>
      <c r="J1266" s="110" t="str">
        <f t="shared" si="180"/>
        <v>Y</v>
      </c>
      <c r="K1266" s="110" t="str">
        <f t="shared" si="181"/>
        <v>N</v>
      </c>
      <c r="L1266" s="110" t="b">
        <f t="shared" si="182"/>
        <v>0</v>
      </c>
      <c r="M1266" s="110" t="b">
        <f t="shared" si="183"/>
        <v>0</v>
      </c>
      <c r="AC1266" s="1" t="str">
        <f t="shared" si="179"/>
        <v/>
      </c>
      <c r="AD1266" s="1" t="str">
        <f t="shared" si="175"/>
        <v/>
      </c>
      <c r="AE1266" s="1" t="e">
        <f>VLOOKUP(A1266,#REF!,12,FALSE)</f>
        <v>#REF!</v>
      </c>
      <c r="AF1266" s="1">
        <f t="shared" si="176"/>
        <v>0</v>
      </c>
      <c r="AG1266" s="1">
        <f t="shared" si="177"/>
        <v>0</v>
      </c>
      <c r="AH1266" s="1">
        <f t="shared" si="178"/>
        <v>0</v>
      </c>
    </row>
    <row r="1267" spans="1:34" ht="14" x14ac:dyDescent="0.3">
      <c r="A1267" s="279"/>
      <c r="B1267" s="279"/>
      <c r="C1267" s="280"/>
      <c r="D1267" s="281"/>
      <c r="E1267" s="281"/>
      <c r="F1267" s="280"/>
      <c r="G1267" s="281"/>
      <c r="H1267" s="279"/>
      <c r="I1267" s="288" t="str">
        <f>_xlfn.IFNA(VLOOKUP(B1267,'Absence Types'!A:D,4,FALSE),"")</f>
        <v/>
      </c>
      <c r="J1267" s="110" t="str">
        <f t="shared" si="180"/>
        <v>Y</v>
      </c>
      <c r="K1267" s="110" t="str">
        <f t="shared" si="181"/>
        <v>N</v>
      </c>
      <c r="L1267" s="110" t="b">
        <f t="shared" si="182"/>
        <v>0</v>
      </c>
      <c r="M1267" s="110" t="b">
        <f t="shared" si="183"/>
        <v>0</v>
      </c>
      <c r="AC1267" s="1" t="str">
        <f t="shared" si="179"/>
        <v/>
      </c>
      <c r="AD1267" s="1" t="str">
        <f t="shared" si="175"/>
        <v/>
      </c>
      <c r="AE1267" s="1" t="e">
        <f>VLOOKUP(A1267,#REF!,12,FALSE)</f>
        <v>#REF!</v>
      </c>
      <c r="AF1267" s="1">
        <f t="shared" si="176"/>
        <v>0</v>
      </c>
      <c r="AG1267" s="1">
        <f t="shared" si="177"/>
        <v>0</v>
      </c>
      <c r="AH1267" s="1">
        <f t="shared" si="178"/>
        <v>0</v>
      </c>
    </row>
    <row r="1268" spans="1:34" ht="14" x14ac:dyDescent="0.3">
      <c r="A1268" s="279"/>
      <c r="B1268" s="279"/>
      <c r="C1268" s="280"/>
      <c r="D1268" s="281"/>
      <c r="E1268" s="281"/>
      <c r="F1268" s="280"/>
      <c r="G1268" s="281"/>
      <c r="H1268" s="279"/>
      <c r="I1268" s="288" t="str">
        <f>_xlfn.IFNA(VLOOKUP(B1268,'Absence Types'!A:D,4,FALSE),"")</f>
        <v/>
      </c>
      <c r="J1268" s="110" t="str">
        <f t="shared" si="180"/>
        <v>Y</v>
      </c>
      <c r="K1268" s="110" t="str">
        <f t="shared" si="181"/>
        <v>N</v>
      </c>
      <c r="L1268" s="110" t="b">
        <f t="shared" si="182"/>
        <v>0</v>
      </c>
      <c r="M1268" s="110" t="b">
        <f t="shared" si="183"/>
        <v>0</v>
      </c>
      <c r="AC1268" s="1" t="str">
        <f t="shared" si="179"/>
        <v/>
      </c>
      <c r="AD1268" s="1" t="str">
        <f t="shared" si="175"/>
        <v/>
      </c>
      <c r="AE1268" s="1" t="e">
        <f>VLOOKUP(A1268,#REF!,12,FALSE)</f>
        <v>#REF!</v>
      </c>
      <c r="AF1268" s="1">
        <f t="shared" si="176"/>
        <v>0</v>
      </c>
      <c r="AG1268" s="1">
        <f t="shared" si="177"/>
        <v>0</v>
      </c>
      <c r="AH1268" s="1">
        <f t="shared" si="178"/>
        <v>0</v>
      </c>
    </row>
    <row r="1269" spans="1:34" ht="14" x14ac:dyDescent="0.3">
      <c r="A1269" s="279"/>
      <c r="B1269" s="279"/>
      <c r="C1269" s="280"/>
      <c r="D1269" s="281"/>
      <c r="E1269" s="281"/>
      <c r="F1269" s="280"/>
      <c r="G1269" s="281"/>
      <c r="H1269" s="279"/>
      <c r="I1269" s="288" t="str">
        <f>_xlfn.IFNA(VLOOKUP(B1269,'Absence Types'!A:D,4,FALSE),"")</f>
        <v/>
      </c>
      <c r="J1269" s="110" t="str">
        <f t="shared" si="180"/>
        <v>Y</v>
      </c>
      <c r="K1269" s="110" t="str">
        <f t="shared" si="181"/>
        <v>N</v>
      </c>
      <c r="L1269" s="110" t="b">
        <f t="shared" si="182"/>
        <v>0</v>
      </c>
      <c r="M1269" s="110" t="b">
        <f t="shared" si="183"/>
        <v>0</v>
      </c>
      <c r="AC1269" s="1" t="str">
        <f t="shared" si="179"/>
        <v/>
      </c>
      <c r="AD1269" s="1" t="str">
        <f t="shared" si="175"/>
        <v/>
      </c>
      <c r="AE1269" s="1" t="e">
        <f>VLOOKUP(A1269,#REF!,12,FALSE)</f>
        <v>#REF!</v>
      </c>
      <c r="AF1269" s="1">
        <f t="shared" si="176"/>
        <v>0</v>
      </c>
      <c r="AG1269" s="1">
        <f t="shared" si="177"/>
        <v>0</v>
      </c>
      <c r="AH1269" s="1">
        <f t="shared" si="178"/>
        <v>0</v>
      </c>
    </row>
    <row r="1270" spans="1:34" ht="14" x14ac:dyDescent="0.3">
      <c r="A1270" s="279"/>
      <c r="B1270" s="279"/>
      <c r="C1270" s="280"/>
      <c r="D1270" s="281"/>
      <c r="E1270" s="281"/>
      <c r="F1270" s="280"/>
      <c r="G1270" s="281"/>
      <c r="H1270" s="279"/>
      <c r="I1270" s="288" t="str">
        <f>_xlfn.IFNA(VLOOKUP(B1270,'Absence Types'!A:D,4,FALSE),"")</f>
        <v/>
      </c>
      <c r="J1270" s="110" t="str">
        <f t="shared" si="180"/>
        <v>Y</v>
      </c>
      <c r="K1270" s="110" t="str">
        <f t="shared" si="181"/>
        <v>N</v>
      </c>
      <c r="L1270" s="110" t="b">
        <f t="shared" si="182"/>
        <v>0</v>
      </c>
      <c r="M1270" s="110" t="b">
        <f t="shared" si="183"/>
        <v>0</v>
      </c>
      <c r="AC1270" s="1" t="str">
        <f t="shared" si="179"/>
        <v/>
      </c>
      <c r="AD1270" s="1" t="str">
        <f t="shared" si="175"/>
        <v/>
      </c>
      <c r="AE1270" s="1" t="e">
        <f>VLOOKUP(A1270,#REF!,12,FALSE)</f>
        <v>#REF!</v>
      </c>
      <c r="AF1270" s="1">
        <f t="shared" si="176"/>
        <v>0</v>
      </c>
      <c r="AG1270" s="1">
        <f t="shared" si="177"/>
        <v>0</v>
      </c>
      <c r="AH1270" s="1">
        <f t="shared" si="178"/>
        <v>0</v>
      </c>
    </row>
    <row r="1271" spans="1:34" ht="14" x14ac:dyDescent="0.3">
      <c r="A1271" s="279"/>
      <c r="B1271" s="279"/>
      <c r="C1271" s="280"/>
      <c r="D1271" s="281"/>
      <c r="E1271" s="281"/>
      <c r="F1271" s="280"/>
      <c r="G1271" s="281"/>
      <c r="H1271" s="279"/>
      <c r="I1271" s="288" t="str">
        <f>_xlfn.IFNA(VLOOKUP(B1271,'Absence Types'!A:D,4,FALSE),"")</f>
        <v/>
      </c>
      <c r="J1271" s="110" t="str">
        <f t="shared" si="180"/>
        <v>Y</v>
      </c>
      <c r="K1271" s="110" t="str">
        <f t="shared" si="181"/>
        <v>N</v>
      </c>
      <c r="L1271" s="110" t="b">
        <f t="shared" si="182"/>
        <v>0</v>
      </c>
      <c r="M1271" s="110" t="b">
        <f t="shared" si="183"/>
        <v>0</v>
      </c>
      <c r="AC1271" s="1" t="str">
        <f t="shared" si="179"/>
        <v/>
      </c>
      <c r="AD1271" s="1" t="str">
        <f t="shared" si="175"/>
        <v/>
      </c>
      <c r="AE1271" s="1" t="e">
        <f>VLOOKUP(A1271,#REF!,12,FALSE)</f>
        <v>#REF!</v>
      </c>
      <c r="AF1271" s="1">
        <f t="shared" si="176"/>
        <v>0</v>
      </c>
      <c r="AG1271" s="1">
        <f t="shared" si="177"/>
        <v>0</v>
      </c>
      <c r="AH1271" s="1">
        <f t="shared" si="178"/>
        <v>0</v>
      </c>
    </row>
    <row r="1272" spans="1:34" ht="14" x14ac:dyDescent="0.3">
      <c r="A1272" s="279"/>
      <c r="B1272" s="279"/>
      <c r="C1272" s="280"/>
      <c r="D1272" s="281"/>
      <c r="E1272" s="281"/>
      <c r="F1272" s="280"/>
      <c r="G1272" s="281"/>
      <c r="H1272" s="279"/>
      <c r="I1272" s="288" t="str">
        <f>_xlfn.IFNA(VLOOKUP(B1272,'Absence Types'!A:D,4,FALSE),"")</f>
        <v/>
      </c>
      <c r="J1272" s="110" t="str">
        <f t="shared" si="180"/>
        <v>Y</v>
      </c>
      <c r="K1272" s="110" t="str">
        <f t="shared" si="181"/>
        <v>N</v>
      </c>
      <c r="L1272" s="110" t="b">
        <f t="shared" si="182"/>
        <v>0</v>
      </c>
      <c r="M1272" s="110" t="b">
        <f t="shared" si="183"/>
        <v>0</v>
      </c>
      <c r="AC1272" s="1" t="str">
        <f t="shared" si="179"/>
        <v/>
      </c>
      <c r="AD1272" s="1" t="str">
        <f t="shared" si="175"/>
        <v/>
      </c>
      <c r="AE1272" s="1" t="e">
        <f>VLOOKUP(A1272,#REF!,12,FALSE)</f>
        <v>#REF!</v>
      </c>
      <c r="AF1272" s="1">
        <f t="shared" si="176"/>
        <v>0</v>
      </c>
      <c r="AG1272" s="1">
        <f t="shared" si="177"/>
        <v>0</v>
      </c>
      <c r="AH1272" s="1">
        <f t="shared" si="178"/>
        <v>0</v>
      </c>
    </row>
    <row r="1273" spans="1:34" ht="14" x14ac:dyDescent="0.3">
      <c r="A1273" s="279"/>
      <c r="B1273" s="279"/>
      <c r="C1273" s="280"/>
      <c r="D1273" s="281"/>
      <c r="E1273" s="281"/>
      <c r="F1273" s="280"/>
      <c r="G1273" s="281"/>
      <c r="H1273" s="279"/>
      <c r="I1273" s="288" t="str">
        <f>_xlfn.IFNA(VLOOKUP(B1273,'Absence Types'!A:D,4,FALSE),"")</f>
        <v/>
      </c>
      <c r="J1273" s="110" t="str">
        <f t="shared" si="180"/>
        <v>Y</v>
      </c>
      <c r="K1273" s="110" t="str">
        <f t="shared" si="181"/>
        <v>N</v>
      </c>
      <c r="L1273" s="110" t="b">
        <f t="shared" si="182"/>
        <v>0</v>
      </c>
      <c r="M1273" s="110" t="b">
        <f t="shared" si="183"/>
        <v>0</v>
      </c>
      <c r="AC1273" s="1" t="str">
        <f t="shared" si="179"/>
        <v/>
      </c>
      <c r="AD1273" s="1" t="str">
        <f t="shared" si="175"/>
        <v/>
      </c>
      <c r="AE1273" s="1" t="e">
        <f>VLOOKUP(A1273,#REF!,12,FALSE)</f>
        <v>#REF!</v>
      </c>
      <c r="AF1273" s="1">
        <f t="shared" si="176"/>
        <v>0</v>
      </c>
      <c r="AG1273" s="1">
        <f t="shared" si="177"/>
        <v>0</v>
      </c>
      <c r="AH1273" s="1">
        <f t="shared" si="178"/>
        <v>0</v>
      </c>
    </row>
    <row r="1274" spans="1:34" ht="14" x14ac:dyDescent="0.3">
      <c r="A1274" s="279"/>
      <c r="B1274" s="279"/>
      <c r="C1274" s="280"/>
      <c r="D1274" s="281"/>
      <c r="E1274" s="281"/>
      <c r="F1274" s="280"/>
      <c r="G1274" s="281"/>
      <c r="H1274" s="279"/>
      <c r="I1274" s="288" t="str">
        <f>_xlfn.IFNA(VLOOKUP(B1274,'Absence Types'!A:D,4,FALSE),"")</f>
        <v/>
      </c>
      <c r="J1274" s="110" t="str">
        <f t="shared" si="180"/>
        <v>Y</v>
      </c>
      <c r="K1274" s="110" t="str">
        <f t="shared" si="181"/>
        <v>N</v>
      </c>
      <c r="L1274" s="110" t="b">
        <f t="shared" si="182"/>
        <v>0</v>
      </c>
      <c r="M1274" s="110" t="b">
        <f t="shared" si="183"/>
        <v>0</v>
      </c>
      <c r="AC1274" s="1" t="str">
        <f t="shared" si="179"/>
        <v/>
      </c>
      <c r="AD1274" s="1" t="str">
        <f t="shared" si="175"/>
        <v/>
      </c>
      <c r="AE1274" s="1" t="e">
        <f>VLOOKUP(A1274,#REF!,12,FALSE)</f>
        <v>#REF!</v>
      </c>
      <c r="AF1274" s="1">
        <f t="shared" si="176"/>
        <v>0</v>
      </c>
      <c r="AG1274" s="1">
        <f t="shared" si="177"/>
        <v>0</v>
      </c>
      <c r="AH1274" s="1">
        <f t="shared" si="178"/>
        <v>0</v>
      </c>
    </row>
    <row r="1275" spans="1:34" ht="14" x14ac:dyDescent="0.3">
      <c r="A1275" s="279"/>
      <c r="B1275" s="279"/>
      <c r="C1275" s="280"/>
      <c r="D1275" s="281"/>
      <c r="E1275" s="281"/>
      <c r="F1275" s="280"/>
      <c r="G1275" s="281"/>
      <c r="H1275" s="279"/>
      <c r="I1275" s="288" t="str">
        <f>_xlfn.IFNA(VLOOKUP(B1275,'Absence Types'!A:D,4,FALSE),"")</f>
        <v/>
      </c>
      <c r="J1275" s="110" t="str">
        <f t="shared" si="180"/>
        <v>Y</v>
      </c>
      <c r="K1275" s="110" t="str">
        <f t="shared" si="181"/>
        <v>N</v>
      </c>
      <c r="L1275" s="110" t="b">
        <f t="shared" si="182"/>
        <v>0</v>
      </c>
      <c r="M1275" s="110" t="b">
        <f t="shared" si="183"/>
        <v>0</v>
      </c>
      <c r="AC1275" s="1" t="str">
        <f t="shared" si="179"/>
        <v/>
      </c>
      <c r="AD1275" s="1" t="str">
        <f t="shared" si="175"/>
        <v/>
      </c>
      <c r="AE1275" s="1" t="e">
        <f>VLOOKUP(A1275,#REF!,12,FALSE)</f>
        <v>#REF!</v>
      </c>
      <c r="AF1275" s="1">
        <f t="shared" si="176"/>
        <v>0</v>
      </c>
      <c r="AG1275" s="1">
        <f t="shared" si="177"/>
        <v>0</v>
      </c>
      <c r="AH1275" s="1">
        <f t="shared" si="178"/>
        <v>0</v>
      </c>
    </row>
    <row r="1276" spans="1:34" ht="14" x14ac:dyDescent="0.3">
      <c r="A1276" s="279"/>
      <c r="B1276" s="279"/>
      <c r="C1276" s="280"/>
      <c r="D1276" s="281"/>
      <c r="E1276" s="281"/>
      <c r="F1276" s="280"/>
      <c r="G1276" s="281"/>
      <c r="H1276" s="279"/>
      <c r="I1276" s="288" t="str">
        <f>_xlfn.IFNA(VLOOKUP(B1276,'Absence Types'!A:D,4,FALSE),"")</f>
        <v/>
      </c>
      <c r="J1276" s="110" t="str">
        <f t="shared" si="180"/>
        <v>Y</v>
      </c>
      <c r="K1276" s="110" t="str">
        <f t="shared" si="181"/>
        <v>N</v>
      </c>
      <c r="L1276" s="110" t="b">
        <f t="shared" si="182"/>
        <v>0</v>
      </c>
      <c r="M1276" s="110" t="b">
        <f t="shared" si="183"/>
        <v>0</v>
      </c>
      <c r="AC1276" s="1" t="str">
        <f t="shared" si="179"/>
        <v/>
      </c>
      <c r="AD1276" s="1" t="str">
        <f t="shared" si="175"/>
        <v/>
      </c>
      <c r="AE1276" s="1" t="e">
        <f>VLOOKUP(A1276,#REF!,12,FALSE)</f>
        <v>#REF!</v>
      </c>
      <c r="AF1276" s="1">
        <f t="shared" si="176"/>
        <v>0</v>
      </c>
      <c r="AG1276" s="1">
        <f t="shared" si="177"/>
        <v>0</v>
      </c>
      <c r="AH1276" s="1">
        <f t="shared" si="178"/>
        <v>0</v>
      </c>
    </row>
    <row r="1277" spans="1:34" ht="14" x14ac:dyDescent="0.3">
      <c r="A1277" s="279"/>
      <c r="B1277" s="279"/>
      <c r="C1277" s="280"/>
      <c r="D1277" s="281"/>
      <c r="E1277" s="281"/>
      <c r="F1277" s="280"/>
      <c r="G1277" s="281"/>
      <c r="H1277" s="279"/>
      <c r="I1277" s="288" t="str">
        <f>_xlfn.IFNA(VLOOKUP(B1277,'Absence Types'!A:D,4,FALSE),"")</f>
        <v/>
      </c>
      <c r="J1277" s="110" t="str">
        <f t="shared" si="180"/>
        <v>Y</v>
      </c>
      <c r="K1277" s="110" t="str">
        <f t="shared" si="181"/>
        <v>N</v>
      </c>
      <c r="L1277" s="110" t="b">
        <f t="shared" si="182"/>
        <v>0</v>
      </c>
      <c r="M1277" s="110" t="b">
        <f t="shared" si="183"/>
        <v>0</v>
      </c>
      <c r="AC1277" s="1" t="str">
        <f t="shared" si="179"/>
        <v/>
      </c>
      <c r="AD1277" s="1" t="str">
        <f t="shared" si="175"/>
        <v/>
      </c>
      <c r="AE1277" s="1" t="e">
        <f>VLOOKUP(A1277,#REF!,12,FALSE)</f>
        <v>#REF!</v>
      </c>
      <c r="AF1277" s="1">
        <f t="shared" si="176"/>
        <v>0</v>
      </c>
      <c r="AG1277" s="1">
        <f t="shared" si="177"/>
        <v>0</v>
      </c>
      <c r="AH1277" s="1">
        <f t="shared" si="178"/>
        <v>0</v>
      </c>
    </row>
    <row r="1278" spans="1:34" ht="14" x14ac:dyDescent="0.3">
      <c r="A1278" s="279"/>
      <c r="B1278" s="279"/>
      <c r="C1278" s="280"/>
      <c r="D1278" s="281"/>
      <c r="E1278" s="281"/>
      <c r="F1278" s="280"/>
      <c r="G1278" s="281"/>
      <c r="H1278" s="279"/>
      <c r="I1278" s="288" t="str">
        <f>_xlfn.IFNA(VLOOKUP(B1278,'Absence Types'!A:D,4,FALSE),"")</f>
        <v/>
      </c>
      <c r="J1278" s="110" t="str">
        <f t="shared" si="180"/>
        <v>Y</v>
      </c>
      <c r="K1278" s="110" t="str">
        <f t="shared" si="181"/>
        <v>N</v>
      </c>
      <c r="L1278" s="110" t="b">
        <f t="shared" si="182"/>
        <v>0</v>
      </c>
      <c r="M1278" s="110" t="b">
        <f t="shared" si="183"/>
        <v>0</v>
      </c>
      <c r="AC1278" s="1" t="str">
        <f t="shared" si="179"/>
        <v/>
      </c>
      <c r="AD1278" s="1" t="str">
        <f t="shared" si="175"/>
        <v/>
      </c>
      <c r="AE1278" s="1" t="e">
        <f>VLOOKUP(A1278,#REF!,12,FALSE)</f>
        <v>#REF!</v>
      </c>
      <c r="AF1278" s="1">
        <f t="shared" si="176"/>
        <v>0</v>
      </c>
      <c r="AG1278" s="1">
        <f t="shared" si="177"/>
        <v>0</v>
      </c>
      <c r="AH1278" s="1">
        <f t="shared" si="178"/>
        <v>0</v>
      </c>
    </row>
    <row r="1279" spans="1:34" ht="14" x14ac:dyDescent="0.3">
      <c r="A1279" s="279"/>
      <c r="B1279" s="279"/>
      <c r="C1279" s="280"/>
      <c r="D1279" s="281"/>
      <c r="E1279" s="281"/>
      <c r="F1279" s="280"/>
      <c r="G1279" s="281"/>
      <c r="H1279" s="279"/>
      <c r="I1279" s="288" t="str">
        <f>_xlfn.IFNA(VLOOKUP(B1279,'Absence Types'!A:D,4,FALSE),"")</f>
        <v/>
      </c>
      <c r="J1279" s="110" t="str">
        <f t="shared" si="180"/>
        <v>Y</v>
      </c>
      <c r="K1279" s="110" t="str">
        <f t="shared" si="181"/>
        <v>N</v>
      </c>
      <c r="L1279" s="110" t="b">
        <f t="shared" si="182"/>
        <v>0</v>
      </c>
      <c r="M1279" s="110" t="b">
        <f t="shared" si="183"/>
        <v>0</v>
      </c>
      <c r="AC1279" s="1" t="str">
        <f t="shared" si="179"/>
        <v/>
      </c>
      <c r="AD1279" s="1" t="str">
        <f t="shared" si="175"/>
        <v/>
      </c>
      <c r="AE1279" s="1" t="e">
        <f>VLOOKUP(A1279,#REF!,12,FALSE)</f>
        <v>#REF!</v>
      </c>
      <c r="AF1279" s="1">
        <f t="shared" si="176"/>
        <v>0</v>
      </c>
      <c r="AG1279" s="1">
        <f t="shared" si="177"/>
        <v>0</v>
      </c>
      <c r="AH1279" s="1">
        <f t="shared" si="178"/>
        <v>0</v>
      </c>
    </row>
    <row r="1280" spans="1:34" ht="14" x14ac:dyDescent="0.3">
      <c r="A1280" s="279"/>
      <c r="B1280" s="279"/>
      <c r="C1280" s="280"/>
      <c r="D1280" s="281"/>
      <c r="E1280" s="281"/>
      <c r="F1280" s="280"/>
      <c r="G1280" s="281"/>
      <c r="H1280" s="279"/>
      <c r="I1280" s="288" t="str">
        <f>_xlfn.IFNA(VLOOKUP(B1280,'Absence Types'!A:D,4,FALSE),"")</f>
        <v/>
      </c>
      <c r="J1280" s="110" t="str">
        <f t="shared" si="180"/>
        <v>Y</v>
      </c>
      <c r="K1280" s="110" t="str">
        <f t="shared" si="181"/>
        <v>N</v>
      </c>
      <c r="L1280" s="110" t="b">
        <f t="shared" si="182"/>
        <v>0</v>
      </c>
      <c r="M1280" s="110" t="b">
        <f t="shared" si="183"/>
        <v>0</v>
      </c>
      <c r="AC1280" s="1" t="str">
        <f t="shared" si="179"/>
        <v/>
      </c>
      <c r="AD1280" s="1" t="str">
        <f t="shared" si="175"/>
        <v/>
      </c>
      <c r="AE1280" s="1" t="e">
        <f>VLOOKUP(A1280,#REF!,12,FALSE)</f>
        <v>#REF!</v>
      </c>
      <c r="AF1280" s="1">
        <f t="shared" si="176"/>
        <v>0</v>
      </c>
      <c r="AG1280" s="1">
        <f t="shared" si="177"/>
        <v>0</v>
      </c>
      <c r="AH1280" s="1">
        <f t="shared" si="178"/>
        <v>0</v>
      </c>
    </row>
    <row r="1281" spans="1:34" ht="14" x14ac:dyDescent="0.3">
      <c r="A1281" s="279"/>
      <c r="B1281" s="279"/>
      <c r="C1281" s="280"/>
      <c r="D1281" s="281"/>
      <c r="E1281" s="281"/>
      <c r="F1281" s="280"/>
      <c r="G1281" s="281"/>
      <c r="H1281" s="279"/>
      <c r="I1281" s="288" t="str">
        <f>_xlfn.IFNA(VLOOKUP(B1281,'Absence Types'!A:D,4,FALSE),"")</f>
        <v/>
      </c>
      <c r="J1281" s="110" t="str">
        <f t="shared" si="180"/>
        <v>Y</v>
      </c>
      <c r="K1281" s="110" t="str">
        <f t="shared" si="181"/>
        <v>N</v>
      </c>
      <c r="L1281" s="110" t="b">
        <f t="shared" si="182"/>
        <v>0</v>
      </c>
      <c r="M1281" s="110" t="b">
        <f t="shared" si="183"/>
        <v>0</v>
      </c>
      <c r="AC1281" s="1" t="str">
        <f t="shared" si="179"/>
        <v/>
      </c>
      <c r="AD1281" s="1" t="str">
        <f t="shared" si="175"/>
        <v/>
      </c>
      <c r="AE1281" s="1" t="e">
        <f>VLOOKUP(A1281,#REF!,12,FALSE)</f>
        <v>#REF!</v>
      </c>
      <c r="AF1281" s="1">
        <f t="shared" si="176"/>
        <v>0</v>
      </c>
      <c r="AG1281" s="1">
        <f t="shared" si="177"/>
        <v>0</v>
      </c>
      <c r="AH1281" s="1">
        <f t="shared" si="178"/>
        <v>0</v>
      </c>
    </row>
    <row r="1282" spans="1:34" ht="14" x14ac:dyDescent="0.3">
      <c r="A1282" s="279"/>
      <c r="B1282" s="279"/>
      <c r="C1282" s="280"/>
      <c r="D1282" s="281"/>
      <c r="E1282" s="281"/>
      <c r="F1282" s="280"/>
      <c r="G1282" s="281"/>
      <c r="H1282" s="279"/>
      <c r="I1282" s="288" t="str">
        <f>_xlfn.IFNA(VLOOKUP(B1282,'Absence Types'!A:D,4,FALSE),"")</f>
        <v/>
      </c>
      <c r="J1282" s="110" t="str">
        <f t="shared" si="180"/>
        <v>Y</v>
      </c>
      <c r="K1282" s="110" t="str">
        <f t="shared" si="181"/>
        <v>N</v>
      </c>
      <c r="L1282" s="110" t="b">
        <f t="shared" si="182"/>
        <v>0</v>
      </c>
      <c r="M1282" s="110" t="b">
        <f t="shared" si="183"/>
        <v>0</v>
      </c>
      <c r="AC1282" s="1" t="str">
        <f t="shared" si="179"/>
        <v/>
      </c>
      <c r="AD1282" s="1" t="str">
        <f t="shared" si="175"/>
        <v/>
      </c>
      <c r="AE1282" s="1" t="e">
        <f>VLOOKUP(A1282,#REF!,12,FALSE)</f>
        <v>#REF!</v>
      </c>
      <c r="AF1282" s="1">
        <f t="shared" si="176"/>
        <v>0</v>
      </c>
      <c r="AG1282" s="1">
        <f t="shared" si="177"/>
        <v>0</v>
      </c>
      <c r="AH1282" s="1">
        <f t="shared" si="178"/>
        <v>0</v>
      </c>
    </row>
    <row r="1283" spans="1:34" ht="14" x14ac:dyDescent="0.3">
      <c r="A1283" s="279"/>
      <c r="B1283" s="279"/>
      <c r="C1283" s="280"/>
      <c r="D1283" s="281"/>
      <c r="E1283" s="281"/>
      <c r="F1283" s="280"/>
      <c r="G1283" s="281"/>
      <c r="H1283" s="279"/>
      <c r="I1283" s="288" t="str">
        <f>_xlfn.IFNA(VLOOKUP(B1283,'Absence Types'!A:D,4,FALSE),"")</f>
        <v/>
      </c>
      <c r="J1283" s="110" t="str">
        <f t="shared" si="180"/>
        <v>Y</v>
      </c>
      <c r="K1283" s="110" t="str">
        <f t="shared" si="181"/>
        <v>N</v>
      </c>
      <c r="L1283" s="110" t="b">
        <f t="shared" si="182"/>
        <v>0</v>
      </c>
      <c r="M1283" s="110" t="b">
        <f t="shared" si="183"/>
        <v>0</v>
      </c>
      <c r="AC1283" s="1" t="str">
        <f t="shared" si="179"/>
        <v/>
      </c>
      <c r="AD1283" s="1" t="str">
        <f t="shared" si="175"/>
        <v/>
      </c>
      <c r="AE1283" s="1" t="e">
        <f>VLOOKUP(A1283,#REF!,12,FALSE)</f>
        <v>#REF!</v>
      </c>
      <c r="AF1283" s="1">
        <f t="shared" si="176"/>
        <v>0</v>
      </c>
      <c r="AG1283" s="1">
        <f t="shared" si="177"/>
        <v>0</v>
      </c>
      <c r="AH1283" s="1">
        <f t="shared" si="178"/>
        <v>0</v>
      </c>
    </row>
    <row r="1284" spans="1:34" ht="14" x14ac:dyDescent="0.3">
      <c r="A1284" s="279"/>
      <c r="B1284" s="279"/>
      <c r="C1284" s="280"/>
      <c r="D1284" s="281"/>
      <c r="E1284" s="281"/>
      <c r="F1284" s="280"/>
      <c r="G1284" s="281"/>
      <c r="H1284" s="279"/>
      <c r="I1284" s="288" t="str">
        <f>_xlfn.IFNA(VLOOKUP(B1284,'Absence Types'!A:D,4,FALSE),"")</f>
        <v/>
      </c>
      <c r="J1284" s="110" t="str">
        <f t="shared" si="180"/>
        <v>Y</v>
      </c>
      <c r="K1284" s="110" t="str">
        <f t="shared" si="181"/>
        <v>N</v>
      </c>
      <c r="L1284" s="110" t="b">
        <f t="shared" si="182"/>
        <v>0</v>
      </c>
      <c r="M1284" s="110" t="b">
        <f t="shared" si="183"/>
        <v>0</v>
      </c>
      <c r="AC1284" s="1" t="str">
        <f t="shared" si="179"/>
        <v/>
      </c>
      <c r="AD1284" s="1" t="str">
        <f t="shared" ref="AD1284:AD1347" si="184">IF(I1284&lt;&gt;"Days","",((F1284-C1284)+1)-(AF1284)-(AG1284)-(AH1284))</f>
        <v/>
      </c>
      <c r="AE1284" s="1" t="e">
        <f>VLOOKUP(A1284,#REF!,12,FALSE)</f>
        <v>#REF!</v>
      </c>
      <c r="AF1284" s="1">
        <f t="shared" ref="AF1284:AF1347" si="185">IF(D1284=1,0.5,0)</f>
        <v>0</v>
      </c>
      <c r="AG1284" s="1">
        <f t="shared" ref="AG1284:AG1347" si="186">IF(E1284=1,0.5,0)</f>
        <v>0</v>
      </c>
      <c r="AH1284" s="1">
        <f t="shared" ref="AH1284:AH1347" si="187">IF(G1284=1,0.5,0)</f>
        <v>0</v>
      </c>
    </row>
    <row r="1285" spans="1:34" ht="14" x14ac:dyDescent="0.3">
      <c r="A1285" s="279"/>
      <c r="B1285" s="279"/>
      <c r="C1285" s="280"/>
      <c r="D1285" s="281"/>
      <c r="E1285" s="281"/>
      <c r="F1285" s="280"/>
      <c r="G1285" s="281"/>
      <c r="H1285" s="279"/>
      <c r="I1285" s="288" t="str">
        <f>_xlfn.IFNA(VLOOKUP(B1285,'Absence Types'!A:D,4,FALSE),"")</f>
        <v/>
      </c>
      <c r="J1285" s="110" t="str">
        <f t="shared" si="180"/>
        <v>Y</v>
      </c>
      <c r="K1285" s="110" t="str">
        <f t="shared" si="181"/>
        <v>N</v>
      </c>
      <c r="L1285" s="110" t="b">
        <f t="shared" si="182"/>
        <v>0</v>
      </c>
      <c r="M1285" s="110" t="b">
        <f t="shared" si="183"/>
        <v>0</v>
      </c>
      <c r="AC1285" s="1" t="str">
        <f t="shared" ref="AC1285:AC1348" si="188">IF(I1285&lt;&gt;"Hours","",(F1285-C1285)*24)</f>
        <v/>
      </c>
      <c r="AD1285" s="1" t="str">
        <f t="shared" si="184"/>
        <v/>
      </c>
      <c r="AE1285" s="1" t="e">
        <f>VLOOKUP(A1285,#REF!,12,FALSE)</f>
        <v>#REF!</v>
      </c>
      <c r="AF1285" s="1">
        <f t="shared" si="185"/>
        <v>0</v>
      </c>
      <c r="AG1285" s="1">
        <f t="shared" si="186"/>
        <v>0</v>
      </c>
      <c r="AH1285" s="1">
        <f t="shared" si="187"/>
        <v>0</v>
      </c>
    </row>
    <row r="1286" spans="1:34" ht="14" x14ac:dyDescent="0.3">
      <c r="A1286" s="279"/>
      <c r="B1286" s="279"/>
      <c r="C1286" s="280"/>
      <c r="D1286" s="281"/>
      <c r="E1286" s="281"/>
      <c r="F1286" s="280"/>
      <c r="G1286" s="281"/>
      <c r="H1286" s="279"/>
      <c r="I1286" s="288" t="str">
        <f>_xlfn.IFNA(VLOOKUP(B1286,'Absence Types'!A:D,4,FALSE),"")</f>
        <v/>
      </c>
      <c r="J1286" s="110" t="str">
        <f t="shared" si="180"/>
        <v>Y</v>
      </c>
      <c r="K1286" s="110" t="str">
        <f t="shared" si="181"/>
        <v>N</v>
      </c>
      <c r="L1286" s="110" t="b">
        <f t="shared" si="182"/>
        <v>0</v>
      </c>
      <c r="M1286" s="110" t="b">
        <f t="shared" si="183"/>
        <v>0</v>
      </c>
      <c r="AC1286" s="1" t="str">
        <f t="shared" si="188"/>
        <v/>
      </c>
      <c r="AD1286" s="1" t="str">
        <f t="shared" si="184"/>
        <v/>
      </c>
      <c r="AE1286" s="1" t="e">
        <f>VLOOKUP(A1286,#REF!,12,FALSE)</f>
        <v>#REF!</v>
      </c>
      <c r="AF1286" s="1">
        <f t="shared" si="185"/>
        <v>0</v>
      </c>
      <c r="AG1286" s="1">
        <f t="shared" si="186"/>
        <v>0</v>
      </c>
      <c r="AH1286" s="1">
        <f t="shared" si="187"/>
        <v>0</v>
      </c>
    </row>
    <row r="1287" spans="1:34" ht="14" x14ac:dyDescent="0.3">
      <c r="A1287" s="279"/>
      <c r="B1287" s="279"/>
      <c r="C1287" s="280"/>
      <c r="D1287" s="281"/>
      <c r="E1287" s="281"/>
      <c r="F1287" s="280"/>
      <c r="G1287" s="281"/>
      <c r="H1287" s="279"/>
      <c r="I1287" s="288" t="str">
        <f>_xlfn.IFNA(VLOOKUP(B1287,'Absence Types'!A:D,4,FALSE),"")</f>
        <v/>
      </c>
      <c r="J1287" s="110" t="str">
        <f t="shared" si="180"/>
        <v>Y</v>
      </c>
      <c r="K1287" s="110" t="str">
        <f t="shared" si="181"/>
        <v>N</v>
      </c>
      <c r="L1287" s="110" t="b">
        <f t="shared" si="182"/>
        <v>0</v>
      </c>
      <c r="M1287" s="110" t="b">
        <f t="shared" si="183"/>
        <v>0</v>
      </c>
      <c r="AC1287" s="1" t="str">
        <f t="shared" si="188"/>
        <v/>
      </c>
      <c r="AD1287" s="1" t="str">
        <f t="shared" si="184"/>
        <v/>
      </c>
      <c r="AE1287" s="1" t="e">
        <f>VLOOKUP(A1287,#REF!,12,FALSE)</f>
        <v>#REF!</v>
      </c>
      <c r="AF1287" s="1">
        <f t="shared" si="185"/>
        <v>0</v>
      </c>
      <c r="AG1287" s="1">
        <f t="shared" si="186"/>
        <v>0</v>
      </c>
      <c r="AH1287" s="1">
        <f t="shared" si="187"/>
        <v>0</v>
      </c>
    </row>
    <row r="1288" spans="1:34" ht="14" x14ac:dyDescent="0.3">
      <c r="A1288" s="279"/>
      <c r="B1288" s="279"/>
      <c r="C1288" s="280"/>
      <c r="D1288" s="281"/>
      <c r="E1288" s="281"/>
      <c r="F1288" s="280"/>
      <c r="G1288" s="281"/>
      <c r="H1288" s="279"/>
      <c r="I1288" s="288" t="str">
        <f>_xlfn.IFNA(VLOOKUP(B1288,'Absence Types'!A:D,4,FALSE),"")</f>
        <v/>
      </c>
      <c r="J1288" s="110" t="str">
        <f t="shared" ref="J1288:J1351" si="189">IF((RIGHT(TEXT(C1288,"DD/MM/YYYY HH:MM:SS"),8))=(RIGHT(TEXT(F1288,"DD/MM/YYYY HH:MM:SS"),8)),"Y","N")</f>
        <v>Y</v>
      </c>
      <c r="K1288" s="110" t="str">
        <f t="shared" ref="K1288:K1351" si="190">IF(I1288="Hours","Y","N")</f>
        <v>N</v>
      </c>
      <c r="L1288" s="110" t="b">
        <f t="shared" ref="L1288:L1351" si="191">AND(J1288="N",K1288="N")</f>
        <v>0</v>
      </c>
      <c r="M1288" s="110" t="b">
        <f t="shared" ref="M1288:M1351" si="192">AND(I1288="Hours",F1288-C1288&lt;0.00001)</f>
        <v>0</v>
      </c>
      <c r="AC1288" s="1" t="str">
        <f t="shared" si="188"/>
        <v/>
      </c>
      <c r="AD1288" s="1" t="str">
        <f t="shared" si="184"/>
        <v/>
      </c>
      <c r="AE1288" s="1" t="e">
        <f>VLOOKUP(A1288,#REF!,12,FALSE)</f>
        <v>#REF!</v>
      </c>
      <c r="AF1288" s="1">
        <f t="shared" si="185"/>
        <v>0</v>
      </c>
      <c r="AG1288" s="1">
        <f t="shared" si="186"/>
        <v>0</v>
      </c>
      <c r="AH1288" s="1">
        <f t="shared" si="187"/>
        <v>0</v>
      </c>
    </row>
    <row r="1289" spans="1:34" ht="14" x14ac:dyDescent="0.3">
      <c r="A1289" s="279"/>
      <c r="B1289" s="279"/>
      <c r="C1289" s="280"/>
      <c r="D1289" s="281"/>
      <c r="E1289" s="281"/>
      <c r="F1289" s="280"/>
      <c r="G1289" s="281"/>
      <c r="H1289" s="279"/>
      <c r="I1289" s="288" t="str">
        <f>_xlfn.IFNA(VLOOKUP(B1289,'Absence Types'!A:D,4,FALSE),"")</f>
        <v/>
      </c>
      <c r="J1289" s="110" t="str">
        <f t="shared" si="189"/>
        <v>Y</v>
      </c>
      <c r="K1289" s="110" t="str">
        <f t="shared" si="190"/>
        <v>N</v>
      </c>
      <c r="L1289" s="110" t="b">
        <f t="shared" si="191"/>
        <v>0</v>
      </c>
      <c r="M1289" s="110" t="b">
        <f t="shared" si="192"/>
        <v>0</v>
      </c>
      <c r="AC1289" s="1" t="str">
        <f t="shared" si="188"/>
        <v/>
      </c>
      <c r="AD1289" s="1" t="str">
        <f t="shared" si="184"/>
        <v/>
      </c>
      <c r="AE1289" s="1" t="e">
        <f>VLOOKUP(A1289,#REF!,12,FALSE)</f>
        <v>#REF!</v>
      </c>
      <c r="AF1289" s="1">
        <f t="shared" si="185"/>
        <v>0</v>
      </c>
      <c r="AG1289" s="1">
        <f t="shared" si="186"/>
        <v>0</v>
      </c>
      <c r="AH1289" s="1">
        <f t="shared" si="187"/>
        <v>0</v>
      </c>
    </row>
    <row r="1290" spans="1:34" ht="14" x14ac:dyDescent="0.3">
      <c r="A1290" s="279"/>
      <c r="B1290" s="279"/>
      <c r="C1290" s="280"/>
      <c r="D1290" s="281"/>
      <c r="E1290" s="281"/>
      <c r="F1290" s="280"/>
      <c r="G1290" s="281"/>
      <c r="H1290" s="279"/>
      <c r="I1290" s="288" t="str">
        <f>_xlfn.IFNA(VLOOKUP(B1290,'Absence Types'!A:D,4,FALSE),"")</f>
        <v/>
      </c>
      <c r="J1290" s="110" t="str">
        <f t="shared" si="189"/>
        <v>Y</v>
      </c>
      <c r="K1290" s="110" t="str">
        <f t="shared" si="190"/>
        <v>N</v>
      </c>
      <c r="L1290" s="110" t="b">
        <f t="shared" si="191"/>
        <v>0</v>
      </c>
      <c r="M1290" s="110" t="b">
        <f t="shared" si="192"/>
        <v>0</v>
      </c>
      <c r="AC1290" s="1" t="str">
        <f t="shared" si="188"/>
        <v/>
      </c>
      <c r="AD1290" s="1" t="str">
        <f t="shared" si="184"/>
        <v/>
      </c>
      <c r="AE1290" s="1" t="e">
        <f>VLOOKUP(A1290,#REF!,12,FALSE)</f>
        <v>#REF!</v>
      </c>
      <c r="AF1290" s="1">
        <f t="shared" si="185"/>
        <v>0</v>
      </c>
      <c r="AG1290" s="1">
        <f t="shared" si="186"/>
        <v>0</v>
      </c>
      <c r="AH1290" s="1">
        <f t="shared" si="187"/>
        <v>0</v>
      </c>
    </row>
    <row r="1291" spans="1:34" ht="14" x14ac:dyDescent="0.3">
      <c r="A1291" s="279"/>
      <c r="B1291" s="279"/>
      <c r="C1291" s="280"/>
      <c r="D1291" s="281"/>
      <c r="E1291" s="281"/>
      <c r="F1291" s="280"/>
      <c r="G1291" s="281"/>
      <c r="H1291" s="279"/>
      <c r="I1291" s="288" t="str">
        <f>_xlfn.IFNA(VLOOKUP(B1291,'Absence Types'!A:D,4,FALSE),"")</f>
        <v/>
      </c>
      <c r="J1291" s="110" t="str">
        <f t="shared" si="189"/>
        <v>Y</v>
      </c>
      <c r="K1291" s="110" t="str">
        <f t="shared" si="190"/>
        <v>N</v>
      </c>
      <c r="L1291" s="110" t="b">
        <f t="shared" si="191"/>
        <v>0</v>
      </c>
      <c r="M1291" s="110" t="b">
        <f t="shared" si="192"/>
        <v>0</v>
      </c>
      <c r="AC1291" s="1" t="str">
        <f t="shared" si="188"/>
        <v/>
      </c>
      <c r="AD1291" s="1" t="str">
        <f t="shared" si="184"/>
        <v/>
      </c>
      <c r="AE1291" s="1" t="e">
        <f>VLOOKUP(A1291,#REF!,12,FALSE)</f>
        <v>#REF!</v>
      </c>
      <c r="AF1291" s="1">
        <f t="shared" si="185"/>
        <v>0</v>
      </c>
      <c r="AG1291" s="1">
        <f t="shared" si="186"/>
        <v>0</v>
      </c>
      <c r="AH1291" s="1">
        <f t="shared" si="187"/>
        <v>0</v>
      </c>
    </row>
    <row r="1292" spans="1:34" ht="14" x14ac:dyDescent="0.3">
      <c r="A1292" s="279"/>
      <c r="B1292" s="279"/>
      <c r="C1292" s="280"/>
      <c r="D1292" s="281"/>
      <c r="E1292" s="281"/>
      <c r="F1292" s="280"/>
      <c r="G1292" s="281"/>
      <c r="H1292" s="279"/>
      <c r="I1292" s="288" t="str">
        <f>_xlfn.IFNA(VLOOKUP(B1292,'Absence Types'!A:D,4,FALSE),"")</f>
        <v/>
      </c>
      <c r="J1292" s="110" t="str">
        <f t="shared" si="189"/>
        <v>Y</v>
      </c>
      <c r="K1292" s="110" t="str">
        <f t="shared" si="190"/>
        <v>N</v>
      </c>
      <c r="L1292" s="110" t="b">
        <f t="shared" si="191"/>
        <v>0</v>
      </c>
      <c r="M1292" s="110" t="b">
        <f t="shared" si="192"/>
        <v>0</v>
      </c>
      <c r="AC1292" s="1" t="str">
        <f t="shared" si="188"/>
        <v/>
      </c>
      <c r="AD1292" s="1" t="str">
        <f t="shared" si="184"/>
        <v/>
      </c>
      <c r="AE1292" s="1" t="e">
        <f>VLOOKUP(A1292,#REF!,12,FALSE)</f>
        <v>#REF!</v>
      </c>
      <c r="AF1292" s="1">
        <f t="shared" si="185"/>
        <v>0</v>
      </c>
      <c r="AG1292" s="1">
        <f t="shared" si="186"/>
        <v>0</v>
      </c>
      <c r="AH1292" s="1">
        <f t="shared" si="187"/>
        <v>0</v>
      </c>
    </row>
    <row r="1293" spans="1:34" ht="14" x14ac:dyDescent="0.3">
      <c r="A1293" s="279"/>
      <c r="B1293" s="279"/>
      <c r="C1293" s="280"/>
      <c r="D1293" s="281"/>
      <c r="E1293" s="281"/>
      <c r="F1293" s="280"/>
      <c r="G1293" s="281"/>
      <c r="H1293" s="279"/>
      <c r="I1293" s="288" t="str">
        <f>_xlfn.IFNA(VLOOKUP(B1293,'Absence Types'!A:D,4,FALSE),"")</f>
        <v/>
      </c>
      <c r="J1293" s="110" t="str">
        <f t="shared" si="189"/>
        <v>Y</v>
      </c>
      <c r="K1293" s="110" t="str">
        <f t="shared" si="190"/>
        <v>N</v>
      </c>
      <c r="L1293" s="110" t="b">
        <f t="shared" si="191"/>
        <v>0</v>
      </c>
      <c r="M1293" s="110" t="b">
        <f t="shared" si="192"/>
        <v>0</v>
      </c>
      <c r="AC1293" s="1" t="str">
        <f t="shared" si="188"/>
        <v/>
      </c>
      <c r="AD1293" s="1" t="str">
        <f t="shared" si="184"/>
        <v/>
      </c>
      <c r="AE1293" s="1" t="e">
        <f>VLOOKUP(A1293,#REF!,12,FALSE)</f>
        <v>#REF!</v>
      </c>
      <c r="AF1293" s="1">
        <f t="shared" si="185"/>
        <v>0</v>
      </c>
      <c r="AG1293" s="1">
        <f t="shared" si="186"/>
        <v>0</v>
      </c>
      <c r="AH1293" s="1">
        <f t="shared" si="187"/>
        <v>0</v>
      </c>
    </row>
    <row r="1294" spans="1:34" ht="14" x14ac:dyDescent="0.3">
      <c r="A1294" s="279"/>
      <c r="B1294" s="279"/>
      <c r="C1294" s="280"/>
      <c r="D1294" s="281"/>
      <c r="E1294" s="281"/>
      <c r="F1294" s="280"/>
      <c r="G1294" s="281"/>
      <c r="H1294" s="279"/>
      <c r="I1294" s="288" t="str">
        <f>_xlfn.IFNA(VLOOKUP(B1294,'Absence Types'!A:D,4,FALSE),"")</f>
        <v/>
      </c>
      <c r="J1294" s="110" t="str">
        <f t="shared" si="189"/>
        <v>Y</v>
      </c>
      <c r="K1294" s="110" t="str">
        <f t="shared" si="190"/>
        <v>N</v>
      </c>
      <c r="L1294" s="110" t="b">
        <f t="shared" si="191"/>
        <v>0</v>
      </c>
      <c r="M1294" s="110" t="b">
        <f t="shared" si="192"/>
        <v>0</v>
      </c>
      <c r="AC1294" s="1" t="str">
        <f t="shared" si="188"/>
        <v/>
      </c>
      <c r="AD1294" s="1" t="str">
        <f t="shared" si="184"/>
        <v/>
      </c>
      <c r="AE1294" s="1" t="e">
        <f>VLOOKUP(A1294,#REF!,12,FALSE)</f>
        <v>#REF!</v>
      </c>
      <c r="AF1294" s="1">
        <f t="shared" si="185"/>
        <v>0</v>
      </c>
      <c r="AG1294" s="1">
        <f t="shared" si="186"/>
        <v>0</v>
      </c>
      <c r="AH1294" s="1">
        <f t="shared" si="187"/>
        <v>0</v>
      </c>
    </row>
    <row r="1295" spans="1:34" ht="14" x14ac:dyDescent="0.3">
      <c r="A1295" s="279"/>
      <c r="B1295" s="279"/>
      <c r="C1295" s="280"/>
      <c r="D1295" s="281"/>
      <c r="E1295" s="281"/>
      <c r="F1295" s="280"/>
      <c r="G1295" s="281"/>
      <c r="H1295" s="279"/>
      <c r="I1295" s="288" t="str">
        <f>_xlfn.IFNA(VLOOKUP(B1295,'Absence Types'!A:D,4,FALSE),"")</f>
        <v/>
      </c>
      <c r="J1295" s="110" t="str">
        <f t="shared" si="189"/>
        <v>Y</v>
      </c>
      <c r="K1295" s="110" t="str">
        <f t="shared" si="190"/>
        <v>N</v>
      </c>
      <c r="L1295" s="110" t="b">
        <f t="shared" si="191"/>
        <v>0</v>
      </c>
      <c r="M1295" s="110" t="b">
        <f t="shared" si="192"/>
        <v>0</v>
      </c>
      <c r="AC1295" s="1" t="str">
        <f t="shared" si="188"/>
        <v/>
      </c>
      <c r="AD1295" s="1" t="str">
        <f t="shared" si="184"/>
        <v/>
      </c>
      <c r="AE1295" s="1" t="e">
        <f>VLOOKUP(A1295,#REF!,12,FALSE)</f>
        <v>#REF!</v>
      </c>
      <c r="AF1295" s="1">
        <f t="shared" si="185"/>
        <v>0</v>
      </c>
      <c r="AG1295" s="1">
        <f t="shared" si="186"/>
        <v>0</v>
      </c>
      <c r="AH1295" s="1">
        <f t="shared" si="187"/>
        <v>0</v>
      </c>
    </row>
    <row r="1296" spans="1:34" ht="14" x14ac:dyDescent="0.3">
      <c r="A1296" s="279"/>
      <c r="B1296" s="279"/>
      <c r="C1296" s="280"/>
      <c r="D1296" s="281"/>
      <c r="E1296" s="281"/>
      <c r="F1296" s="280"/>
      <c r="G1296" s="281"/>
      <c r="H1296" s="279"/>
      <c r="I1296" s="288" t="str">
        <f>_xlfn.IFNA(VLOOKUP(B1296,'Absence Types'!A:D,4,FALSE),"")</f>
        <v/>
      </c>
      <c r="J1296" s="110" t="str">
        <f t="shared" si="189"/>
        <v>Y</v>
      </c>
      <c r="K1296" s="110" t="str">
        <f t="shared" si="190"/>
        <v>N</v>
      </c>
      <c r="L1296" s="110" t="b">
        <f t="shared" si="191"/>
        <v>0</v>
      </c>
      <c r="M1296" s="110" t="b">
        <f t="shared" si="192"/>
        <v>0</v>
      </c>
      <c r="AC1296" s="1" t="str">
        <f t="shared" si="188"/>
        <v/>
      </c>
      <c r="AD1296" s="1" t="str">
        <f t="shared" si="184"/>
        <v/>
      </c>
      <c r="AE1296" s="1" t="e">
        <f>VLOOKUP(A1296,#REF!,12,FALSE)</f>
        <v>#REF!</v>
      </c>
      <c r="AF1296" s="1">
        <f t="shared" si="185"/>
        <v>0</v>
      </c>
      <c r="AG1296" s="1">
        <f t="shared" si="186"/>
        <v>0</v>
      </c>
      <c r="AH1296" s="1">
        <f t="shared" si="187"/>
        <v>0</v>
      </c>
    </row>
    <row r="1297" spans="1:34" ht="14" x14ac:dyDescent="0.3">
      <c r="A1297" s="279"/>
      <c r="B1297" s="279"/>
      <c r="C1297" s="280"/>
      <c r="D1297" s="281"/>
      <c r="E1297" s="281"/>
      <c r="F1297" s="280"/>
      <c r="G1297" s="281"/>
      <c r="H1297" s="279"/>
      <c r="I1297" s="288" t="str">
        <f>_xlfn.IFNA(VLOOKUP(B1297,'Absence Types'!A:D,4,FALSE),"")</f>
        <v/>
      </c>
      <c r="J1297" s="110" t="str">
        <f t="shared" si="189"/>
        <v>Y</v>
      </c>
      <c r="K1297" s="110" t="str">
        <f t="shared" si="190"/>
        <v>N</v>
      </c>
      <c r="L1297" s="110" t="b">
        <f t="shared" si="191"/>
        <v>0</v>
      </c>
      <c r="M1297" s="110" t="b">
        <f t="shared" si="192"/>
        <v>0</v>
      </c>
      <c r="AC1297" s="1" t="str">
        <f t="shared" si="188"/>
        <v/>
      </c>
      <c r="AD1297" s="1" t="str">
        <f t="shared" si="184"/>
        <v/>
      </c>
      <c r="AE1297" s="1" t="e">
        <f>VLOOKUP(A1297,#REF!,12,FALSE)</f>
        <v>#REF!</v>
      </c>
      <c r="AF1297" s="1">
        <f t="shared" si="185"/>
        <v>0</v>
      </c>
      <c r="AG1297" s="1">
        <f t="shared" si="186"/>
        <v>0</v>
      </c>
      <c r="AH1297" s="1">
        <f t="shared" si="187"/>
        <v>0</v>
      </c>
    </row>
    <row r="1298" spans="1:34" ht="14" x14ac:dyDescent="0.3">
      <c r="A1298" s="279"/>
      <c r="B1298" s="279"/>
      <c r="C1298" s="280"/>
      <c r="D1298" s="281"/>
      <c r="E1298" s="281"/>
      <c r="F1298" s="280"/>
      <c r="G1298" s="281"/>
      <c r="H1298" s="279"/>
      <c r="I1298" s="288" t="str">
        <f>_xlfn.IFNA(VLOOKUP(B1298,'Absence Types'!A:D,4,FALSE),"")</f>
        <v/>
      </c>
      <c r="J1298" s="110" t="str">
        <f t="shared" si="189"/>
        <v>Y</v>
      </c>
      <c r="K1298" s="110" t="str">
        <f t="shared" si="190"/>
        <v>N</v>
      </c>
      <c r="L1298" s="110" t="b">
        <f t="shared" si="191"/>
        <v>0</v>
      </c>
      <c r="M1298" s="110" t="b">
        <f t="shared" si="192"/>
        <v>0</v>
      </c>
      <c r="AC1298" s="1" t="str">
        <f t="shared" si="188"/>
        <v/>
      </c>
      <c r="AD1298" s="1" t="str">
        <f t="shared" si="184"/>
        <v/>
      </c>
      <c r="AE1298" s="1" t="e">
        <f>VLOOKUP(A1298,#REF!,12,FALSE)</f>
        <v>#REF!</v>
      </c>
      <c r="AF1298" s="1">
        <f t="shared" si="185"/>
        <v>0</v>
      </c>
      <c r="AG1298" s="1">
        <f t="shared" si="186"/>
        <v>0</v>
      </c>
      <c r="AH1298" s="1">
        <f t="shared" si="187"/>
        <v>0</v>
      </c>
    </row>
    <row r="1299" spans="1:34" ht="14" x14ac:dyDescent="0.3">
      <c r="A1299" s="279"/>
      <c r="B1299" s="279"/>
      <c r="C1299" s="280"/>
      <c r="D1299" s="281"/>
      <c r="E1299" s="281"/>
      <c r="F1299" s="280"/>
      <c r="G1299" s="281"/>
      <c r="H1299" s="279"/>
      <c r="I1299" s="288" t="str">
        <f>_xlfn.IFNA(VLOOKUP(B1299,'Absence Types'!A:D,4,FALSE),"")</f>
        <v/>
      </c>
      <c r="J1299" s="110" t="str">
        <f t="shared" si="189"/>
        <v>Y</v>
      </c>
      <c r="K1299" s="110" t="str">
        <f t="shared" si="190"/>
        <v>N</v>
      </c>
      <c r="L1299" s="110" t="b">
        <f t="shared" si="191"/>
        <v>0</v>
      </c>
      <c r="M1299" s="110" t="b">
        <f t="shared" si="192"/>
        <v>0</v>
      </c>
      <c r="AC1299" s="1" t="str">
        <f t="shared" si="188"/>
        <v/>
      </c>
      <c r="AD1299" s="1" t="str">
        <f t="shared" si="184"/>
        <v/>
      </c>
      <c r="AE1299" s="1" t="e">
        <f>VLOOKUP(A1299,#REF!,12,FALSE)</f>
        <v>#REF!</v>
      </c>
      <c r="AF1299" s="1">
        <f t="shared" si="185"/>
        <v>0</v>
      </c>
      <c r="AG1299" s="1">
        <f t="shared" si="186"/>
        <v>0</v>
      </c>
      <c r="AH1299" s="1">
        <f t="shared" si="187"/>
        <v>0</v>
      </c>
    </row>
    <row r="1300" spans="1:34" ht="14" x14ac:dyDescent="0.3">
      <c r="A1300" s="279"/>
      <c r="B1300" s="279"/>
      <c r="C1300" s="280"/>
      <c r="D1300" s="281"/>
      <c r="E1300" s="281"/>
      <c r="F1300" s="280"/>
      <c r="G1300" s="281"/>
      <c r="H1300" s="279"/>
      <c r="I1300" s="288" t="str">
        <f>_xlfn.IFNA(VLOOKUP(B1300,'Absence Types'!A:D,4,FALSE),"")</f>
        <v/>
      </c>
      <c r="J1300" s="110" t="str">
        <f t="shared" si="189"/>
        <v>Y</v>
      </c>
      <c r="K1300" s="110" t="str">
        <f t="shared" si="190"/>
        <v>N</v>
      </c>
      <c r="L1300" s="110" t="b">
        <f t="shared" si="191"/>
        <v>0</v>
      </c>
      <c r="M1300" s="110" t="b">
        <f t="shared" si="192"/>
        <v>0</v>
      </c>
      <c r="AC1300" s="1" t="str">
        <f t="shared" si="188"/>
        <v/>
      </c>
      <c r="AD1300" s="1" t="str">
        <f t="shared" si="184"/>
        <v/>
      </c>
      <c r="AE1300" s="1" t="e">
        <f>VLOOKUP(A1300,#REF!,12,FALSE)</f>
        <v>#REF!</v>
      </c>
      <c r="AF1300" s="1">
        <f t="shared" si="185"/>
        <v>0</v>
      </c>
      <c r="AG1300" s="1">
        <f t="shared" si="186"/>
        <v>0</v>
      </c>
      <c r="AH1300" s="1">
        <f t="shared" si="187"/>
        <v>0</v>
      </c>
    </row>
    <row r="1301" spans="1:34" ht="14" x14ac:dyDescent="0.3">
      <c r="A1301" s="279"/>
      <c r="B1301" s="279"/>
      <c r="C1301" s="280"/>
      <c r="D1301" s="281"/>
      <c r="E1301" s="281"/>
      <c r="F1301" s="280"/>
      <c r="G1301" s="281"/>
      <c r="H1301" s="279"/>
      <c r="I1301" s="288" t="str">
        <f>_xlfn.IFNA(VLOOKUP(B1301,'Absence Types'!A:D,4,FALSE),"")</f>
        <v/>
      </c>
      <c r="J1301" s="110" t="str">
        <f t="shared" si="189"/>
        <v>Y</v>
      </c>
      <c r="K1301" s="110" t="str">
        <f t="shared" si="190"/>
        <v>N</v>
      </c>
      <c r="L1301" s="110" t="b">
        <f t="shared" si="191"/>
        <v>0</v>
      </c>
      <c r="M1301" s="110" t="b">
        <f t="shared" si="192"/>
        <v>0</v>
      </c>
      <c r="AC1301" s="1" t="str">
        <f t="shared" si="188"/>
        <v/>
      </c>
      <c r="AD1301" s="1" t="str">
        <f t="shared" si="184"/>
        <v/>
      </c>
      <c r="AE1301" s="1" t="e">
        <f>VLOOKUP(A1301,#REF!,12,FALSE)</f>
        <v>#REF!</v>
      </c>
      <c r="AF1301" s="1">
        <f t="shared" si="185"/>
        <v>0</v>
      </c>
      <c r="AG1301" s="1">
        <f t="shared" si="186"/>
        <v>0</v>
      </c>
      <c r="AH1301" s="1">
        <f t="shared" si="187"/>
        <v>0</v>
      </c>
    </row>
    <row r="1302" spans="1:34" ht="14" x14ac:dyDescent="0.3">
      <c r="A1302" s="279"/>
      <c r="B1302" s="279"/>
      <c r="C1302" s="280"/>
      <c r="D1302" s="281"/>
      <c r="E1302" s="281"/>
      <c r="F1302" s="280"/>
      <c r="G1302" s="281"/>
      <c r="H1302" s="279"/>
      <c r="I1302" s="288" t="str">
        <f>_xlfn.IFNA(VLOOKUP(B1302,'Absence Types'!A:D,4,FALSE),"")</f>
        <v/>
      </c>
      <c r="J1302" s="110" t="str">
        <f t="shared" si="189"/>
        <v>Y</v>
      </c>
      <c r="K1302" s="110" t="str">
        <f t="shared" si="190"/>
        <v>N</v>
      </c>
      <c r="L1302" s="110" t="b">
        <f t="shared" si="191"/>
        <v>0</v>
      </c>
      <c r="M1302" s="110" t="b">
        <f t="shared" si="192"/>
        <v>0</v>
      </c>
      <c r="AC1302" s="1" t="str">
        <f t="shared" si="188"/>
        <v/>
      </c>
      <c r="AD1302" s="1" t="str">
        <f t="shared" si="184"/>
        <v/>
      </c>
      <c r="AE1302" s="1" t="e">
        <f>VLOOKUP(A1302,#REF!,12,FALSE)</f>
        <v>#REF!</v>
      </c>
      <c r="AF1302" s="1">
        <f t="shared" si="185"/>
        <v>0</v>
      </c>
      <c r="AG1302" s="1">
        <f t="shared" si="186"/>
        <v>0</v>
      </c>
      <c r="AH1302" s="1">
        <f t="shared" si="187"/>
        <v>0</v>
      </c>
    </row>
    <row r="1303" spans="1:34" ht="14" x14ac:dyDescent="0.3">
      <c r="A1303" s="279"/>
      <c r="B1303" s="279"/>
      <c r="C1303" s="280"/>
      <c r="D1303" s="281"/>
      <c r="E1303" s="281"/>
      <c r="F1303" s="280"/>
      <c r="G1303" s="281"/>
      <c r="H1303" s="279"/>
      <c r="I1303" s="288" t="str">
        <f>_xlfn.IFNA(VLOOKUP(B1303,'Absence Types'!A:D,4,FALSE),"")</f>
        <v/>
      </c>
      <c r="J1303" s="110" t="str">
        <f t="shared" si="189"/>
        <v>Y</v>
      </c>
      <c r="K1303" s="110" t="str">
        <f t="shared" si="190"/>
        <v>N</v>
      </c>
      <c r="L1303" s="110" t="b">
        <f t="shared" si="191"/>
        <v>0</v>
      </c>
      <c r="M1303" s="110" t="b">
        <f t="shared" si="192"/>
        <v>0</v>
      </c>
      <c r="AC1303" s="1" t="str">
        <f t="shared" si="188"/>
        <v/>
      </c>
      <c r="AD1303" s="1" t="str">
        <f t="shared" si="184"/>
        <v/>
      </c>
      <c r="AE1303" s="1" t="e">
        <f>VLOOKUP(A1303,#REF!,12,FALSE)</f>
        <v>#REF!</v>
      </c>
      <c r="AF1303" s="1">
        <f t="shared" si="185"/>
        <v>0</v>
      </c>
      <c r="AG1303" s="1">
        <f t="shared" si="186"/>
        <v>0</v>
      </c>
      <c r="AH1303" s="1">
        <f t="shared" si="187"/>
        <v>0</v>
      </c>
    </row>
    <row r="1304" spans="1:34" ht="14" x14ac:dyDescent="0.3">
      <c r="A1304" s="279"/>
      <c r="B1304" s="279"/>
      <c r="C1304" s="280"/>
      <c r="D1304" s="281"/>
      <c r="E1304" s="281"/>
      <c r="F1304" s="280"/>
      <c r="G1304" s="281"/>
      <c r="H1304" s="279"/>
      <c r="I1304" s="288" t="str">
        <f>_xlfn.IFNA(VLOOKUP(B1304,'Absence Types'!A:D,4,FALSE),"")</f>
        <v/>
      </c>
      <c r="J1304" s="110" t="str">
        <f t="shared" si="189"/>
        <v>Y</v>
      </c>
      <c r="K1304" s="110" t="str">
        <f t="shared" si="190"/>
        <v>N</v>
      </c>
      <c r="L1304" s="110" t="b">
        <f t="shared" si="191"/>
        <v>0</v>
      </c>
      <c r="M1304" s="110" t="b">
        <f t="shared" si="192"/>
        <v>0</v>
      </c>
      <c r="AC1304" s="1" t="str">
        <f t="shared" si="188"/>
        <v/>
      </c>
      <c r="AD1304" s="1" t="str">
        <f t="shared" si="184"/>
        <v/>
      </c>
      <c r="AE1304" s="1" t="e">
        <f>VLOOKUP(A1304,#REF!,12,FALSE)</f>
        <v>#REF!</v>
      </c>
      <c r="AF1304" s="1">
        <f t="shared" si="185"/>
        <v>0</v>
      </c>
      <c r="AG1304" s="1">
        <f t="shared" si="186"/>
        <v>0</v>
      </c>
      <c r="AH1304" s="1">
        <f t="shared" si="187"/>
        <v>0</v>
      </c>
    </row>
    <row r="1305" spans="1:34" ht="14" x14ac:dyDescent="0.3">
      <c r="A1305" s="279"/>
      <c r="B1305" s="279"/>
      <c r="C1305" s="280"/>
      <c r="D1305" s="281"/>
      <c r="E1305" s="281"/>
      <c r="F1305" s="280"/>
      <c r="G1305" s="281"/>
      <c r="H1305" s="279"/>
      <c r="I1305" s="288" t="str">
        <f>_xlfn.IFNA(VLOOKUP(B1305,'Absence Types'!A:D,4,FALSE),"")</f>
        <v/>
      </c>
      <c r="J1305" s="110" t="str">
        <f t="shared" si="189"/>
        <v>Y</v>
      </c>
      <c r="K1305" s="110" t="str">
        <f t="shared" si="190"/>
        <v>N</v>
      </c>
      <c r="L1305" s="110" t="b">
        <f t="shared" si="191"/>
        <v>0</v>
      </c>
      <c r="M1305" s="110" t="b">
        <f t="shared" si="192"/>
        <v>0</v>
      </c>
      <c r="AC1305" s="1" t="str">
        <f t="shared" si="188"/>
        <v/>
      </c>
      <c r="AD1305" s="1" t="str">
        <f t="shared" si="184"/>
        <v/>
      </c>
      <c r="AE1305" s="1" t="e">
        <f>VLOOKUP(A1305,#REF!,12,FALSE)</f>
        <v>#REF!</v>
      </c>
      <c r="AF1305" s="1">
        <f t="shared" si="185"/>
        <v>0</v>
      </c>
      <c r="AG1305" s="1">
        <f t="shared" si="186"/>
        <v>0</v>
      </c>
      <c r="AH1305" s="1">
        <f t="shared" si="187"/>
        <v>0</v>
      </c>
    </row>
    <row r="1306" spans="1:34" ht="14" x14ac:dyDescent="0.3">
      <c r="A1306" s="279"/>
      <c r="B1306" s="279"/>
      <c r="C1306" s="280"/>
      <c r="D1306" s="281"/>
      <c r="E1306" s="281"/>
      <c r="F1306" s="280"/>
      <c r="G1306" s="281"/>
      <c r="H1306" s="279"/>
      <c r="I1306" s="288" t="str">
        <f>_xlfn.IFNA(VLOOKUP(B1306,'Absence Types'!A:D,4,FALSE),"")</f>
        <v/>
      </c>
      <c r="J1306" s="110" t="str">
        <f t="shared" si="189"/>
        <v>Y</v>
      </c>
      <c r="K1306" s="110" t="str">
        <f t="shared" si="190"/>
        <v>N</v>
      </c>
      <c r="L1306" s="110" t="b">
        <f t="shared" si="191"/>
        <v>0</v>
      </c>
      <c r="M1306" s="110" t="b">
        <f t="shared" si="192"/>
        <v>0</v>
      </c>
      <c r="AC1306" s="1" t="str">
        <f t="shared" si="188"/>
        <v/>
      </c>
      <c r="AD1306" s="1" t="str">
        <f t="shared" si="184"/>
        <v/>
      </c>
      <c r="AE1306" s="1" t="e">
        <f>VLOOKUP(A1306,#REF!,12,FALSE)</f>
        <v>#REF!</v>
      </c>
      <c r="AF1306" s="1">
        <f t="shared" si="185"/>
        <v>0</v>
      </c>
      <c r="AG1306" s="1">
        <f t="shared" si="186"/>
        <v>0</v>
      </c>
      <c r="AH1306" s="1">
        <f t="shared" si="187"/>
        <v>0</v>
      </c>
    </row>
    <row r="1307" spans="1:34" ht="14" x14ac:dyDescent="0.3">
      <c r="A1307" s="279"/>
      <c r="B1307" s="279"/>
      <c r="C1307" s="280"/>
      <c r="D1307" s="281"/>
      <c r="E1307" s="281"/>
      <c r="F1307" s="280"/>
      <c r="G1307" s="281"/>
      <c r="H1307" s="279"/>
      <c r="I1307" s="288" t="str">
        <f>_xlfn.IFNA(VLOOKUP(B1307,'Absence Types'!A:D,4,FALSE),"")</f>
        <v/>
      </c>
      <c r="J1307" s="110" t="str">
        <f t="shared" si="189"/>
        <v>Y</v>
      </c>
      <c r="K1307" s="110" t="str">
        <f t="shared" si="190"/>
        <v>N</v>
      </c>
      <c r="L1307" s="110" t="b">
        <f t="shared" si="191"/>
        <v>0</v>
      </c>
      <c r="M1307" s="110" t="b">
        <f t="shared" si="192"/>
        <v>0</v>
      </c>
      <c r="AC1307" s="1" t="str">
        <f t="shared" si="188"/>
        <v/>
      </c>
      <c r="AD1307" s="1" t="str">
        <f t="shared" si="184"/>
        <v/>
      </c>
      <c r="AE1307" s="1" t="e">
        <f>VLOOKUP(A1307,#REF!,12,FALSE)</f>
        <v>#REF!</v>
      </c>
      <c r="AF1307" s="1">
        <f t="shared" si="185"/>
        <v>0</v>
      </c>
      <c r="AG1307" s="1">
        <f t="shared" si="186"/>
        <v>0</v>
      </c>
      <c r="AH1307" s="1">
        <f t="shared" si="187"/>
        <v>0</v>
      </c>
    </row>
    <row r="1308" spans="1:34" ht="14" x14ac:dyDescent="0.3">
      <c r="A1308" s="279"/>
      <c r="B1308" s="279"/>
      <c r="C1308" s="280"/>
      <c r="D1308" s="281"/>
      <c r="E1308" s="281"/>
      <c r="F1308" s="280"/>
      <c r="G1308" s="281"/>
      <c r="H1308" s="279"/>
      <c r="I1308" s="288" t="str">
        <f>_xlfn.IFNA(VLOOKUP(B1308,'Absence Types'!A:D,4,FALSE),"")</f>
        <v/>
      </c>
      <c r="J1308" s="110" t="str">
        <f t="shared" si="189"/>
        <v>Y</v>
      </c>
      <c r="K1308" s="110" t="str">
        <f t="shared" si="190"/>
        <v>N</v>
      </c>
      <c r="L1308" s="110" t="b">
        <f t="shared" si="191"/>
        <v>0</v>
      </c>
      <c r="M1308" s="110" t="b">
        <f t="shared" si="192"/>
        <v>0</v>
      </c>
      <c r="AC1308" s="1" t="str">
        <f t="shared" si="188"/>
        <v/>
      </c>
      <c r="AD1308" s="1" t="str">
        <f t="shared" si="184"/>
        <v/>
      </c>
      <c r="AE1308" s="1" t="e">
        <f>VLOOKUP(A1308,#REF!,12,FALSE)</f>
        <v>#REF!</v>
      </c>
      <c r="AF1308" s="1">
        <f t="shared" si="185"/>
        <v>0</v>
      </c>
      <c r="AG1308" s="1">
        <f t="shared" si="186"/>
        <v>0</v>
      </c>
      <c r="AH1308" s="1">
        <f t="shared" si="187"/>
        <v>0</v>
      </c>
    </row>
    <row r="1309" spans="1:34" ht="14" x14ac:dyDescent="0.3">
      <c r="A1309" s="279"/>
      <c r="B1309" s="279"/>
      <c r="C1309" s="280"/>
      <c r="D1309" s="281"/>
      <c r="E1309" s="281"/>
      <c r="F1309" s="280"/>
      <c r="G1309" s="281"/>
      <c r="H1309" s="279"/>
      <c r="I1309" s="288" t="str">
        <f>_xlfn.IFNA(VLOOKUP(B1309,'Absence Types'!A:D,4,FALSE),"")</f>
        <v/>
      </c>
      <c r="J1309" s="110" t="str">
        <f t="shared" si="189"/>
        <v>Y</v>
      </c>
      <c r="K1309" s="110" t="str">
        <f t="shared" si="190"/>
        <v>N</v>
      </c>
      <c r="L1309" s="110" t="b">
        <f t="shared" si="191"/>
        <v>0</v>
      </c>
      <c r="M1309" s="110" t="b">
        <f t="shared" si="192"/>
        <v>0</v>
      </c>
      <c r="AC1309" s="1" t="str">
        <f t="shared" si="188"/>
        <v/>
      </c>
      <c r="AD1309" s="1" t="str">
        <f t="shared" si="184"/>
        <v/>
      </c>
      <c r="AE1309" s="1" t="e">
        <f>VLOOKUP(A1309,#REF!,12,FALSE)</f>
        <v>#REF!</v>
      </c>
      <c r="AF1309" s="1">
        <f t="shared" si="185"/>
        <v>0</v>
      </c>
      <c r="AG1309" s="1">
        <f t="shared" si="186"/>
        <v>0</v>
      </c>
      <c r="AH1309" s="1">
        <f t="shared" si="187"/>
        <v>0</v>
      </c>
    </row>
    <row r="1310" spans="1:34" ht="14" x14ac:dyDescent="0.3">
      <c r="A1310" s="279"/>
      <c r="B1310" s="279"/>
      <c r="C1310" s="280"/>
      <c r="D1310" s="281"/>
      <c r="E1310" s="281"/>
      <c r="F1310" s="280"/>
      <c r="G1310" s="281"/>
      <c r="H1310" s="279"/>
      <c r="I1310" s="288" t="str">
        <f>_xlfn.IFNA(VLOOKUP(B1310,'Absence Types'!A:D,4,FALSE),"")</f>
        <v/>
      </c>
      <c r="J1310" s="110" t="str">
        <f t="shared" si="189"/>
        <v>Y</v>
      </c>
      <c r="K1310" s="110" t="str">
        <f t="shared" si="190"/>
        <v>N</v>
      </c>
      <c r="L1310" s="110" t="b">
        <f t="shared" si="191"/>
        <v>0</v>
      </c>
      <c r="M1310" s="110" t="b">
        <f t="shared" si="192"/>
        <v>0</v>
      </c>
      <c r="AC1310" s="1" t="str">
        <f t="shared" si="188"/>
        <v/>
      </c>
      <c r="AD1310" s="1" t="str">
        <f t="shared" si="184"/>
        <v/>
      </c>
      <c r="AE1310" s="1" t="e">
        <f>VLOOKUP(A1310,#REF!,12,FALSE)</f>
        <v>#REF!</v>
      </c>
      <c r="AF1310" s="1">
        <f t="shared" si="185"/>
        <v>0</v>
      </c>
      <c r="AG1310" s="1">
        <f t="shared" si="186"/>
        <v>0</v>
      </c>
      <c r="AH1310" s="1">
        <f t="shared" si="187"/>
        <v>0</v>
      </c>
    </row>
    <row r="1311" spans="1:34" ht="14" x14ac:dyDescent="0.3">
      <c r="A1311" s="279"/>
      <c r="B1311" s="279"/>
      <c r="C1311" s="280"/>
      <c r="D1311" s="281"/>
      <c r="E1311" s="281"/>
      <c r="F1311" s="280"/>
      <c r="G1311" s="281"/>
      <c r="H1311" s="279"/>
      <c r="I1311" s="288" t="str">
        <f>_xlfn.IFNA(VLOOKUP(B1311,'Absence Types'!A:D,4,FALSE),"")</f>
        <v/>
      </c>
      <c r="J1311" s="110" t="str">
        <f t="shared" si="189"/>
        <v>Y</v>
      </c>
      <c r="K1311" s="110" t="str">
        <f t="shared" si="190"/>
        <v>N</v>
      </c>
      <c r="L1311" s="110" t="b">
        <f t="shared" si="191"/>
        <v>0</v>
      </c>
      <c r="M1311" s="110" t="b">
        <f t="shared" si="192"/>
        <v>0</v>
      </c>
      <c r="AC1311" s="1" t="str">
        <f t="shared" si="188"/>
        <v/>
      </c>
      <c r="AD1311" s="1" t="str">
        <f t="shared" si="184"/>
        <v/>
      </c>
      <c r="AE1311" s="1" t="e">
        <f>VLOOKUP(A1311,#REF!,12,FALSE)</f>
        <v>#REF!</v>
      </c>
      <c r="AF1311" s="1">
        <f t="shared" si="185"/>
        <v>0</v>
      </c>
      <c r="AG1311" s="1">
        <f t="shared" si="186"/>
        <v>0</v>
      </c>
      <c r="AH1311" s="1">
        <f t="shared" si="187"/>
        <v>0</v>
      </c>
    </row>
    <row r="1312" spans="1:34" ht="14" x14ac:dyDescent="0.3">
      <c r="A1312" s="279"/>
      <c r="B1312" s="279"/>
      <c r="C1312" s="280"/>
      <c r="D1312" s="281"/>
      <c r="E1312" s="281"/>
      <c r="F1312" s="280"/>
      <c r="G1312" s="281"/>
      <c r="H1312" s="279"/>
      <c r="I1312" s="288" t="str">
        <f>_xlfn.IFNA(VLOOKUP(B1312,'Absence Types'!A:D,4,FALSE),"")</f>
        <v/>
      </c>
      <c r="J1312" s="110" t="str">
        <f t="shared" si="189"/>
        <v>Y</v>
      </c>
      <c r="K1312" s="110" t="str">
        <f t="shared" si="190"/>
        <v>N</v>
      </c>
      <c r="L1312" s="110" t="b">
        <f t="shared" si="191"/>
        <v>0</v>
      </c>
      <c r="M1312" s="110" t="b">
        <f t="shared" si="192"/>
        <v>0</v>
      </c>
      <c r="AC1312" s="1" t="str">
        <f t="shared" si="188"/>
        <v/>
      </c>
      <c r="AD1312" s="1" t="str">
        <f t="shared" si="184"/>
        <v/>
      </c>
      <c r="AE1312" s="1" t="e">
        <f>VLOOKUP(A1312,#REF!,12,FALSE)</f>
        <v>#REF!</v>
      </c>
      <c r="AF1312" s="1">
        <f t="shared" si="185"/>
        <v>0</v>
      </c>
      <c r="AG1312" s="1">
        <f t="shared" si="186"/>
        <v>0</v>
      </c>
      <c r="AH1312" s="1">
        <f t="shared" si="187"/>
        <v>0</v>
      </c>
    </row>
    <row r="1313" spans="1:34" ht="14" x14ac:dyDescent="0.3">
      <c r="A1313" s="279"/>
      <c r="B1313" s="279"/>
      <c r="C1313" s="280"/>
      <c r="D1313" s="281"/>
      <c r="E1313" s="281"/>
      <c r="F1313" s="280"/>
      <c r="G1313" s="281"/>
      <c r="H1313" s="279"/>
      <c r="I1313" s="288" t="str">
        <f>_xlfn.IFNA(VLOOKUP(B1313,'Absence Types'!A:D,4,FALSE),"")</f>
        <v/>
      </c>
      <c r="J1313" s="110" t="str">
        <f t="shared" si="189"/>
        <v>Y</v>
      </c>
      <c r="K1313" s="110" t="str">
        <f t="shared" si="190"/>
        <v>N</v>
      </c>
      <c r="L1313" s="110" t="b">
        <f t="shared" si="191"/>
        <v>0</v>
      </c>
      <c r="M1313" s="110" t="b">
        <f t="shared" si="192"/>
        <v>0</v>
      </c>
      <c r="AC1313" s="1" t="str">
        <f t="shared" si="188"/>
        <v/>
      </c>
      <c r="AD1313" s="1" t="str">
        <f t="shared" si="184"/>
        <v/>
      </c>
      <c r="AE1313" s="1" t="e">
        <f>VLOOKUP(A1313,#REF!,12,FALSE)</f>
        <v>#REF!</v>
      </c>
      <c r="AF1313" s="1">
        <f t="shared" si="185"/>
        <v>0</v>
      </c>
      <c r="AG1313" s="1">
        <f t="shared" si="186"/>
        <v>0</v>
      </c>
      <c r="AH1313" s="1">
        <f t="shared" si="187"/>
        <v>0</v>
      </c>
    </row>
    <row r="1314" spans="1:34" ht="14" x14ac:dyDescent="0.3">
      <c r="A1314" s="279"/>
      <c r="B1314" s="279"/>
      <c r="C1314" s="280"/>
      <c r="D1314" s="281"/>
      <c r="E1314" s="281"/>
      <c r="F1314" s="280"/>
      <c r="G1314" s="281"/>
      <c r="H1314" s="279"/>
      <c r="I1314" s="288" t="str">
        <f>_xlfn.IFNA(VLOOKUP(B1314,'Absence Types'!A:D,4,FALSE),"")</f>
        <v/>
      </c>
      <c r="J1314" s="110" t="str">
        <f t="shared" si="189"/>
        <v>Y</v>
      </c>
      <c r="K1314" s="110" t="str">
        <f t="shared" si="190"/>
        <v>N</v>
      </c>
      <c r="L1314" s="110" t="b">
        <f t="shared" si="191"/>
        <v>0</v>
      </c>
      <c r="M1314" s="110" t="b">
        <f t="shared" si="192"/>
        <v>0</v>
      </c>
      <c r="AC1314" s="1" t="str">
        <f t="shared" si="188"/>
        <v/>
      </c>
      <c r="AD1314" s="1" t="str">
        <f t="shared" si="184"/>
        <v/>
      </c>
      <c r="AE1314" s="1" t="e">
        <f>VLOOKUP(A1314,#REF!,12,FALSE)</f>
        <v>#REF!</v>
      </c>
      <c r="AF1314" s="1">
        <f t="shared" si="185"/>
        <v>0</v>
      </c>
      <c r="AG1314" s="1">
        <f t="shared" si="186"/>
        <v>0</v>
      </c>
      <c r="AH1314" s="1">
        <f t="shared" si="187"/>
        <v>0</v>
      </c>
    </row>
    <row r="1315" spans="1:34" ht="14" x14ac:dyDescent="0.3">
      <c r="A1315" s="279"/>
      <c r="B1315" s="279"/>
      <c r="C1315" s="280"/>
      <c r="D1315" s="281"/>
      <c r="E1315" s="281"/>
      <c r="F1315" s="280"/>
      <c r="G1315" s="281"/>
      <c r="H1315" s="279"/>
      <c r="I1315" s="288" t="str">
        <f>_xlfn.IFNA(VLOOKUP(B1315,'Absence Types'!A:D,4,FALSE),"")</f>
        <v/>
      </c>
      <c r="J1315" s="110" t="str">
        <f t="shared" si="189"/>
        <v>Y</v>
      </c>
      <c r="K1315" s="110" t="str">
        <f t="shared" si="190"/>
        <v>N</v>
      </c>
      <c r="L1315" s="110" t="b">
        <f t="shared" si="191"/>
        <v>0</v>
      </c>
      <c r="M1315" s="110" t="b">
        <f t="shared" si="192"/>
        <v>0</v>
      </c>
      <c r="AC1315" s="1" t="str">
        <f t="shared" si="188"/>
        <v/>
      </c>
      <c r="AD1315" s="1" t="str">
        <f t="shared" si="184"/>
        <v/>
      </c>
      <c r="AE1315" s="1" t="e">
        <f>VLOOKUP(A1315,#REF!,12,FALSE)</f>
        <v>#REF!</v>
      </c>
      <c r="AF1315" s="1">
        <f t="shared" si="185"/>
        <v>0</v>
      </c>
      <c r="AG1315" s="1">
        <f t="shared" si="186"/>
        <v>0</v>
      </c>
      <c r="AH1315" s="1">
        <f t="shared" si="187"/>
        <v>0</v>
      </c>
    </row>
    <row r="1316" spans="1:34" ht="14" x14ac:dyDescent="0.3">
      <c r="A1316" s="279"/>
      <c r="B1316" s="279"/>
      <c r="C1316" s="280"/>
      <c r="D1316" s="281"/>
      <c r="E1316" s="281"/>
      <c r="F1316" s="280"/>
      <c r="G1316" s="281"/>
      <c r="H1316" s="279"/>
      <c r="I1316" s="288" t="str">
        <f>_xlfn.IFNA(VLOOKUP(B1316,'Absence Types'!A:D,4,FALSE),"")</f>
        <v/>
      </c>
      <c r="J1316" s="110" t="str">
        <f t="shared" si="189"/>
        <v>Y</v>
      </c>
      <c r="K1316" s="110" t="str">
        <f t="shared" si="190"/>
        <v>N</v>
      </c>
      <c r="L1316" s="110" t="b">
        <f t="shared" si="191"/>
        <v>0</v>
      </c>
      <c r="M1316" s="110" t="b">
        <f t="shared" si="192"/>
        <v>0</v>
      </c>
      <c r="AC1316" s="1" t="str">
        <f t="shared" si="188"/>
        <v/>
      </c>
      <c r="AD1316" s="1" t="str">
        <f t="shared" si="184"/>
        <v/>
      </c>
      <c r="AE1316" s="1" t="e">
        <f>VLOOKUP(A1316,#REF!,12,FALSE)</f>
        <v>#REF!</v>
      </c>
      <c r="AF1316" s="1">
        <f t="shared" si="185"/>
        <v>0</v>
      </c>
      <c r="AG1316" s="1">
        <f t="shared" si="186"/>
        <v>0</v>
      </c>
      <c r="AH1316" s="1">
        <f t="shared" si="187"/>
        <v>0</v>
      </c>
    </row>
    <row r="1317" spans="1:34" ht="14" x14ac:dyDescent="0.3">
      <c r="A1317" s="279"/>
      <c r="B1317" s="279"/>
      <c r="C1317" s="280"/>
      <c r="D1317" s="281"/>
      <c r="E1317" s="281"/>
      <c r="F1317" s="280"/>
      <c r="G1317" s="281"/>
      <c r="H1317" s="279"/>
      <c r="I1317" s="288" t="str">
        <f>_xlfn.IFNA(VLOOKUP(B1317,'Absence Types'!A:D,4,FALSE),"")</f>
        <v/>
      </c>
      <c r="J1317" s="110" t="str">
        <f t="shared" si="189"/>
        <v>Y</v>
      </c>
      <c r="K1317" s="110" t="str">
        <f t="shared" si="190"/>
        <v>N</v>
      </c>
      <c r="L1317" s="110" t="b">
        <f t="shared" si="191"/>
        <v>0</v>
      </c>
      <c r="M1317" s="110" t="b">
        <f t="shared" si="192"/>
        <v>0</v>
      </c>
      <c r="AC1317" s="1" t="str">
        <f t="shared" si="188"/>
        <v/>
      </c>
      <c r="AD1317" s="1" t="str">
        <f t="shared" si="184"/>
        <v/>
      </c>
      <c r="AE1317" s="1" t="e">
        <f>VLOOKUP(A1317,#REF!,12,FALSE)</f>
        <v>#REF!</v>
      </c>
      <c r="AF1317" s="1">
        <f t="shared" si="185"/>
        <v>0</v>
      </c>
      <c r="AG1317" s="1">
        <f t="shared" si="186"/>
        <v>0</v>
      </c>
      <c r="AH1317" s="1">
        <f t="shared" si="187"/>
        <v>0</v>
      </c>
    </row>
    <row r="1318" spans="1:34" ht="14" x14ac:dyDescent="0.3">
      <c r="A1318" s="279"/>
      <c r="B1318" s="279"/>
      <c r="C1318" s="280"/>
      <c r="D1318" s="281"/>
      <c r="E1318" s="281"/>
      <c r="F1318" s="280"/>
      <c r="G1318" s="281"/>
      <c r="H1318" s="279"/>
      <c r="I1318" s="288" t="str">
        <f>_xlfn.IFNA(VLOOKUP(B1318,'Absence Types'!A:D,4,FALSE),"")</f>
        <v/>
      </c>
      <c r="J1318" s="110" t="str">
        <f t="shared" si="189"/>
        <v>Y</v>
      </c>
      <c r="K1318" s="110" t="str">
        <f t="shared" si="190"/>
        <v>N</v>
      </c>
      <c r="L1318" s="110" t="b">
        <f t="shared" si="191"/>
        <v>0</v>
      </c>
      <c r="M1318" s="110" t="b">
        <f t="shared" si="192"/>
        <v>0</v>
      </c>
      <c r="AC1318" s="1" t="str">
        <f t="shared" si="188"/>
        <v/>
      </c>
      <c r="AD1318" s="1" t="str">
        <f t="shared" si="184"/>
        <v/>
      </c>
      <c r="AE1318" s="1" t="e">
        <f>VLOOKUP(A1318,#REF!,12,FALSE)</f>
        <v>#REF!</v>
      </c>
      <c r="AF1318" s="1">
        <f t="shared" si="185"/>
        <v>0</v>
      </c>
      <c r="AG1318" s="1">
        <f t="shared" si="186"/>
        <v>0</v>
      </c>
      <c r="AH1318" s="1">
        <f t="shared" si="187"/>
        <v>0</v>
      </c>
    </row>
    <row r="1319" spans="1:34" ht="14" x14ac:dyDescent="0.3">
      <c r="A1319" s="279"/>
      <c r="B1319" s="279"/>
      <c r="C1319" s="280"/>
      <c r="D1319" s="281"/>
      <c r="E1319" s="281"/>
      <c r="F1319" s="280"/>
      <c r="G1319" s="281"/>
      <c r="H1319" s="279"/>
      <c r="I1319" s="288" t="str">
        <f>_xlfn.IFNA(VLOOKUP(B1319,'Absence Types'!A:D,4,FALSE),"")</f>
        <v/>
      </c>
      <c r="J1319" s="110" t="str">
        <f t="shared" si="189"/>
        <v>Y</v>
      </c>
      <c r="K1319" s="110" t="str">
        <f t="shared" si="190"/>
        <v>N</v>
      </c>
      <c r="L1319" s="110" t="b">
        <f t="shared" si="191"/>
        <v>0</v>
      </c>
      <c r="M1319" s="110" t="b">
        <f t="shared" si="192"/>
        <v>0</v>
      </c>
      <c r="AC1319" s="1" t="str">
        <f t="shared" si="188"/>
        <v/>
      </c>
      <c r="AD1319" s="1" t="str">
        <f t="shared" si="184"/>
        <v/>
      </c>
      <c r="AE1319" s="1" t="e">
        <f>VLOOKUP(A1319,#REF!,12,FALSE)</f>
        <v>#REF!</v>
      </c>
      <c r="AF1319" s="1">
        <f t="shared" si="185"/>
        <v>0</v>
      </c>
      <c r="AG1319" s="1">
        <f t="shared" si="186"/>
        <v>0</v>
      </c>
      <c r="AH1319" s="1">
        <f t="shared" si="187"/>
        <v>0</v>
      </c>
    </row>
    <row r="1320" spans="1:34" ht="14" x14ac:dyDescent="0.3">
      <c r="A1320" s="279"/>
      <c r="B1320" s="279"/>
      <c r="C1320" s="280"/>
      <c r="D1320" s="281"/>
      <c r="E1320" s="281"/>
      <c r="F1320" s="280"/>
      <c r="G1320" s="281"/>
      <c r="H1320" s="279"/>
      <c r="I1320" s="288" t="str">
        <f>_xlfn.IFNA(VLOOKUP(B1320,'Absence Types'!A:D,4,FALSE),"")</f>
        <v/>
      </c>
      <c r="J1320" s="110" t="str">
        <f t="shared" si="189"/>
        <v>Y</v>
      </c>
      <c r="K1320" s="110" t="str">
        <f t="shared" si="190"/>
        <v>N</v>
      </c>
      <c r="L1320" s="110" t="b">
        <f t="shared" si="191"/>
        <v>0</v>
      </c>
      <c r="M1320" s="110" t="b">
        <f t="shared" si="192"/>
        <v>0</v>
      </c>
      <c r="AC1320" s="1" t="str">
        <f t="shared" si="188"/>
        <v/>
      </c>
      <c r="AD1320" s="1" t="str">
        <f t="shared" si="184"/>
        <v/>
      </c>
      <c r="AE1320" s="1" t="e">
        <f>VLOOKUP(A1320,#REF!,12,FALSE)</f>
        <v>#REF!</v>
      </c>
      <c r="AF1320" s="1">
        <f t="shared" si="185"/>
        <v>0</v>
      </c>
      <c r="AG1320" s="1">
        <f t="shared" si="186"/>
        <v>0</v>
      </c>
      <c r="AH1320" s="1">
        <f t="shared" si="187"/>
        <v>0</v>
      </c>
    </row>
    <row r="1321" spans="1:34" ht="14" x14ac:dyDescent="0.3">
      <c r="A1321" s="279"/>
      <c r="B1321" s="279"/>
      <c r="C1321" s="280"/>
      <c r="D1321" s="281"/>
      <c r="E1321" s="281"/>
      <c r="F1321" s="280"/>
      <c r="G1321" s="281"/>
      <c r="H1321" s="279"/>
      <c r="I1321" s="288" t="str">
        <f>_xlfn.IFNA(VLOOKUP(B1321,'Absence Types'!A:D,4,FALSE),"")</f>
        <v/>
      </c>
      <c r="J1321" s="110" t="str">
        <f t="shared" si="189"/>
        <v>Y</v>
      </c>
      <c r="K1321" s="110" t="str">
        <f t="shared" si="190"/>
        <v>N</v>
      </c>
      <c r="L1321" s="110" t="b">
        <f t="shared" si="191"/>
        <v>0</v>
      </c>
      <c r="M1321" s="110" t="b">
        <f t="shared" si="192"/>
        <v>0</v>
      </c>
      <c r="AC1321" s="1" t="str">
        <f t="shared" si="188"/>
        <v/>
      </c>
      <c r="AD1321" s="1" t="str">
        <f t="shared" si="184"/>
        <v/>
      </c>
      <c r="AE1321" s="1" t="e">
        <f>VLOOKUP(A1321,#REF!,12,FALSE)</f>
        <v>#REF!</v>
      </c>
      <c r="AF1321" s="1">
        <f t="shared" si="185"/>
        <v>0</v>
      </c>
      <c r="AG1321" s="1">
        <f t="shared" si="186"/>
        <v>0</v>
      </c>
      <c r="AH1321" s="1">
        <f t="shared" si="187"/>
        <v>0</v>
      </c>
    </row>
    <row r="1322" spans="1:34" ht="14" x14ac:dyDescent="0.3">
      <c r="A1322" s="279"/>
      <c r="B1322" s="279"/>
      <c r="C1322" s="280"/>
      <c r="D1322" s="281"/>
      <c r="E1322" s="281"/>
      <c r="F1322" s="280"/>
      <c r="G1322" s="281"/>
      <c r="H1322" s="279"/>
      <c r="I1322" s="288" t="str">
        <f>_xlfn.IFNA(VLOOKUP(B1322,'Absence Types'!A:D,4,FALSE),"")</f>
        <v/>
      </c>
      <c r="J1322" s="110" t="str">
        <f t="shared" si="189"/>
        <v>Y</v>
      </c>
      <c r="K1322" s="110" t="str">
        <f t="shared" si="190"/>
        <v>N</v>
      </c>
      <c r="L1322" s="110" t="b">
        <f t="shared" si="191"/>
        <v>0</v>
      </c>
      <c r="M1322" s="110" t="b">
        <f t="shared" si="192"/>
        <v>0</v>
      </c>
      <c r="AC1322" s="1" t="str">
        <f t="shared" si="188"/>
        <v/>
      </c>
      <c r="AD1322" s="1" t="str">
        <f t="shared" si="184"/>
        <v/>
      </c>
      <c r="AE1322" s="1" t="e">
        <f>VLOOKUP(A1322,#REF!,12,FALSE)</f>
        <v>#REF!</v>
      </c>
      <c r="AF1322" s="1">
        <f t="shared" si="185"/>
        <v>0</v>
      </c>
      <c r="AG1322" s="1">
        <f t="shared" si="186"/>
        <v>0</v>
      </c>
      <c r="AH1322" s="1">
        <f t="shared" si="187"/>
        <v>0</v>
      </c>
    </row>
    <row r="1323" spans="1:34" ht="14" x14ac:dyDescent="0.3">
      <c r="A1323" s="279"/>
      <c r="B1323" s="279"/>
      <c r="C1323" s="280"/>
      <c r="D1323" s="281"/>
      <c r="E1323" s="281"/>
      <c r="F1323" s="280"/>
      <c r="G1323" s="281"/>
      <c r="H1323" s="279"/>
      <c r="I1323" s="288" t="str">
        <f>_xlfn.IFNA(VLOOKUP(B1323,'Absence Types'!A:D,4,FALSE),"")</f>
        <v/>
      </c>
      <c r="J1323" s="110" t="str">
        <f t="shared" si="189"/>
        <v>Y</v>
      </c>
      <c r="K1323" s="110" t="str">
        <f t="shared" si="190"/>
        <v>N</v>
      </c>
      <c r="L1323" s="110" t="b">
        <f t="shared" si="191"/>
        <v>0</v>
      </c>
      <c r="M1323" s="110" t="b">
        <f t="shared" si="192"/>
        <v>0</v>
      </c>
      <c r="AC1323" s="1" t="str">
        <f t="shared" si="188"/>
        <v/>
      </c>
      <c r="AD1323" s="1" t="str">
        <f t="shared" si="184"/>
        <v/>
      </c>
      <c r="AE1323" s="1" t="e">
        <f>VLOOKUP(A1323,#REF!,12,FALSE)</f>
        <v>#REF!</v>
      </c>
      <c r="AF1323" s="1">
        <f t="shared" si="185"/>
        <v>0</v>
      </c>
      <c r="AG1323" s="1">
        <f t="shared" si="186"/>
        <v>0</v>
      </c>
      <c r="AH1323" s="1">
        <f t="shared" si="187"/>
        <v>0</v>
      </c>
    </row>
    <row r="1324" spans="1:34" ht="14" x14ac:dyDescent="0.3">
      <c r="A1324" s="279"/>
      <c r="B1324" s="279"/>
      <c r="C1324" s="280"/>
      <c r="D1324" s="281"/>
      <c r="E1324" s="281"/>
      <c r="F1324" s="280"/>
      <c r="G1324" s="281"/>
      <c r="H1324" s="279"/>
      <c r="I1324" s="288" t="str">
        <f>_xlfn.IFNA(VLOOKUP(B1324,'Absence Types'!A:D,4,FALSE),"")</f>
        <v/>
      </c>
      <c r="J1324" s="110" t="str">
        <f t="shared" si="189"/>
        <v>Y</v>
      </c>
      <c r="K1324" s="110" t="str">
        <f t="shared" si="190"/>
        <v>N</v>
      </c>
      <c r="L1324" s="110" t="b">
        <f t="shared" si="191"/>
        <v>0</v>
      </c>
      <c r="M1324" s="110" t="b">
        <f t="shared" si="192"/>
        <v>0</v>
      </c>
      <c r="AC1324" s="1" t="str">
        <f t="shared" si="188"/>
        <v/>
      </c>
      <c r="AD1324" s="1" t="str">
        <f t="shared" si="184"/>
        <v/>
      </c>
      <c r="AE1324" s="1" t="e">
        <f>VLOOKUP(A1324,#REF!,12,FALSE)</f>
        <v>#REF!</v>
      </c>
      <c r="AF1324" s="1">
        <f t="shared" si="185"/>
        <v>0</v>
      </c>
      <c r="AG1324" s="1">
        <f t="shared" si="186"/>
        <v>0</v>
      </c>
      <c r="AH1324" s="1">
        <f t="shared" si="187"/>
        <v>0</v>
      </c>
    </row>
    <row r="1325" spans="1:34" ht="14" x14ac:dyDescent="0.3">
      <c r="A1325" s="279"/>
      <c r="B1325" s="279"/>
      <c r="C1325" s="280"/>
      <c r="D1325" s="281"/>
      <c r="E1325" s="281"/>
      <c r="F1325" s="280"/>
      <c r="G1325" s="281"/>
      <c r="H1325" s="279"/>
      <c r="I1325" s="288" t="str">
        <f>_xlfn.IFNA(VLOOKUP(B1325,'Absence Types'!A:D,4,FALSE),"")</f>
        <v/>
      </c>
      <c r="J1325" s="110" t="str">
        <f t="shared" si="189"/>
        <v>Y</v>
      </c>
      <c r="K1325" s="110" t="str">
        <f t="shared" si="190"/>
        <v>N</v>
      </c>
      <c r="L1325" s="110" t="b">
        <f t="shared" si="191"/>
        <v>0</v>
      </c>
      <c r="M1325" s="110" t="b">
        <f t="shared" si="192"/>
        <v>0</v>
      </c>
      <c r="AC1325" s="1" t="str">
        <f t="shared" si="188"/>
        <v/>
      </c>
      <c r="AD1325" s="1" t="str">
        <f t="shared" si="184"/>
        <v/>
      </c>
      <c r="AE1325" s="1" t="e">
        <f>VLOOKUP(A1325,#REF!,12,FALSE)</f>
        <v>#REF!</v>
      </c>
      <c r="AF1325" s="1">
        <f t="shared" si="185"/>
        <v>0</v>
      </c>
      <c r="AG1325" s="1">
        <f t="shared" si="186"/>
        <v>0</v>
      </c>
      <c r="AH1325" s="1">
        <f t="shared" si="187"/>
        <v>0</v>
      </c>
    </row>
    <row r="1326" spans="1:34" ht="14" x14ac:dyDescent="0.3">
      <c r="A1326" s="279"/>
      <c r="B1326" s="279"/>
      <c r="C1326" s="280"/>
      <c r="D1326" s="281"/>
      <c r="E1326" s="281"/>
      <c r="F1326" s="280"/>
      <c r="G1326" s="281"/>
      <c r="H1326" s="279"/>
      <c r="I1326" s="288" t="str">
        <f>_xlfn.IFNA(VLOOKUP(B1326,'Absence Types'!A:D,4,FALSE),"")</f>
        <v/>
      </c>
      <c r="J1326" s="110" t="str">
        <f t="shared" si="189"/>
        <v>Y</v>
      </c>
      <c r="K1326" s="110" t="str">
        <f t="shared" si="190"/>
        <v>N</v>
      </c>
      <c r="L1326" s="110" t="b">
        <f t="shared" si="191"/>
        <v>0</v>
      </c>
      <c r="M1326" s="110" t="b">
        <f t="shared" si="192"/>
        <v>0</v>
      </c>
      <c r="AC1326" s="1" t="str">
        <f t="shared" si="188"/>
        <v/>
      </c>
      <c r="AD1326" s="1" t="str">
        <f t="shared" si="184"/>
        <v/>
      </c>
      <c r="AE1326" s="1" t="e">
        <f>VLOOKUP(A1326,#REF!,12,FALSE)</f>
        <v>#REF!</v>
      </c>
      <c r="AF1326" s="1">
        <f t="shared" si="185"/>
        <v>0</v>
      </c>
      <c r="AG1326" s="1">
        <f t="shared" si="186"/>
        <v>0</v>
      </c>
      <c r="AH1326" s="1">
        <f t="shared" si="187"/>
        <v>0</v>
      </c>
    </row>
    <row r="1327" spans="1:34" ht="14" x14ac:dyDescent="0.3">
      <c r="A1327" s="279"/>
      <c r="B1327" s="279"/>
      <c r="C1327" s="280"/>
      <c r="D1327" s="281"/>
      <c r="E1327" s="281"/>
      <c r="F1327" s="280"/>
      <c r="G1327" s="281"/>
      <c r="H1327" s="279"/>
      <c r="I1327" s="288" t="str">
        <f>_xlfn.IFNA(VLOOKUP(B1327,'Absence Types'!A:D,4,FALSE),"")</f>
        <v/>
      </c>
      <c r="J1327" s="110" t="str">
        <f t="shared" si="189"/>
        <v>Y</v>
      </c>
      <c r="K1327" s="110" t="str">
        <f t="shared" si="190"/>
        <v>N</v>
      </c>
      <c r="L1327" s="110" t="b">
        <f t="shared" si="191"/>
        <v>0</v>
      </c>
      <c r="M1327" s="110" t="b">
        <f t="shared" si="192"/>
        <v>0</v>
      </c>
      <c r="AC1327" s="1" t="str">
        <f t="shared" si="188"/>
        <v/>
      </c>
      <c r="AD1327" s="1" t="str">
        <f t="shared" si="184"/>
        <v/>
      </c>
      <c r="AE1327" s="1" t="e">
        <f>VLOOKUP(A1327,#REF!,12,FALSE)</f>
        <v>#REF!</v>
      </c>
      <c r="AF1327" s="1">
        <f t="shared" si="185"/>
        <v>0</v>
      </c>
      <c r="AG1327" s="1">
        <f t="shared" si="186"/>
        <v>0</v>
      </c>
      <c r="AH1327" s="1">
        <f t="shared" si="187"/>
        <v>0</v>
      </c>
    </row>
    <row r="1328" spans="1:34" ht="14" x14ac:dyDescent="0.3">
      <c r="A1328" s="279"/>
      <c r="B1328" s="279"/>
      <c r="C1328" s="280"/>
      <c r="D1328" s="281"/>
      <c r="E1328" s="281"/>
      <c r="F1328" s="280"/>
      <c r="G1328" s="281"/>
      <c r="H1328" s="279"/>
      <c r="I1328" s="288" t="str">
        <f>_xlfn.IFNA(VLOOKUP(B1328,'Absence Types'!A:D,4,FALSE),"")</f>
        <v/>
      </c>
      <c r="J1328" s="110" t="str">
        <f t="shared" si="189"/>
        <v>Y</v>
      </c>
      <c r="K1328" s="110" t="str">
        <f t="shared" si="190"/>
        <v>N</v>
      </c>
      <c r="L1328" s="110" t="b">
        <f t="shared" si="191"/>
        <v>0</v>
      </c>
      <c r="M1328" s="110" t="b">
        <f t="shared" si="192"/>
        <v>0</v>
      </c>
      <c r="AC1328" s="1" t="str">
        <f t="shared" si="188"/>
        <v/>
      </c>
      <c r="AD1328" s="1" t="str">
        <f t="shared" si="184"/>
        <v/>
      </c>
      <c r="AE1328" s="1" t="e">
        <f>VLOOKUP(A1328,#REF!,12,FALSE)</f>
        <v>#REF!</v>
      </c>
      <c r="AF1328" s="1">
        <f t="shared" si="185"/>
        <v>0</v>
      </c>
      <c r="AG1328" s="1">
        <f t="shared" si="186"/>
        <v>0</v>
      </c>
      <c r="AH1328" s="1">
        <f t="shared" si="187"/>
        <v>0</v>
      </c>
    </row>
    <row r="1329" spans="1:34" ht="14" x14ac:dyDescent="0.3">
      <c r="A1329" s="279"/>
      <c r="B1329" s="279"/>
      <c r="C1329" s="280"/>
      <c r="D1329" s="281"/>
      <c r="E1329" s="281"/>
      <c r="F1329" s="280"/>
      <c r="G1329" s="281"/>
      <c r="H1329" s="279"/>
      <c r="I1329" s="288" t="str">
        <f>_xlfn.IFNA(VLOOKUP(B1329,'Absence Types'!A:D,4,FALSE),"")</f>
        <v/>
      </c>
      <c r="J1329" s="110" t="str">
        <f t="shared" si="189"/>
        <v>Y</v>
      </c>
      <c r="K1329" s="110" t="str">
        <f t="shared" si="190"/>
        <v>N</v>
      </c>
      <c r="L1329" s="110" t="b">
        <f t="shared" si="191"/>
        <v>0</v>
      </c>
      <c r="M1329" s="110" t="b">
        <f t="shared" si="192"/>
        <v>0</v>
      </c>
      <c r="AC1329" s="1" t="str">
        <f t="shared" si="188"/>
        <v/>
      </c>
      <c r="AD1329" s="1" t="str">
        <f t="shared" si="184"/>
        <v/>
      </c>
      <c r="AE1329" s="1" t="e">
        <f>VLOOKUP(A1329,#REF!,12,FALSE)</f>
        <v>#REF!</v>
      </c>
      <c r="AF1329" s="1">
        <f t="shared" si="185"/>
        <v>0</v>
      </c>
      <c r="AG1329" s="1">
        <f t="shared" si="186"/>
        <v>0</v>
      </c>
      <c r="AH1329" s="1">
        <f t="shared" si="187"/>
        <v>0</v>
      </c>
    </row>
    <row r="1330" spans="1:34" ht="14" x14ac:dyDescent="0.3">
      <c r="A1330" s="279"/>
      <c r="B1330" s="279"/>
      <c r="C1330" s="280"/>
      <c r="D1330" s="281"/>
      <c r="E1330" s="281"/>
      <c r="F1330" s="280"/>
      <c r="G1330" s="281"/>
      <c r="H1330" s="279"/>
      <c r="I1330" s="288" t="str">
        <f>_xlfn.IFNA(VLOOKUP(B1330,'Absence Types'!A:D,4,FALSE),"")</f>
        <v/>
      </c>
      <c r="J1330" s="110" t="str">
        <f t="shared" si="189"/>
        <v>Y</v>
      </c>
      <c r="K1330" s="110" t="str">
        <f t="shared" si="190"/>
        <v>N</v>
      </c>
      <c r="L1330" s="110" t="b">
        <f t="shared" si="191"/>
        <v>0</v>
      </c>
      <c r="M1330" s="110" t="b">
        <f t="shared" si="192"/>
        <v>0</v>
      </c>
      <c r="AC1330" s="1" t="str">
        <f t="shared" si="188"/>
        <v/>
      </c>
      <c r="AD1330" s="1" t="str">
        <f t="shared" si="184"/>
        <v/>
      </c>
      <c r="AE1330" s="1" t="e">
        <f>VLOOKUP(A1330,#REF!,12,FALSE)</f>
        <v>#REF!</v>
      </c>
      <c r="AF1330" s="1">
        <f t="shared" si="185"/>
        <v>0</v>
      </c>
      <c r="AG1330" s="1">
        <f t="shared" si="186"/>
        <v>0</v>
      </c>
      <c r="AH1330" s="1">
        <f t="shared" si="187"/>
        <v>0</v>
      </c>
    </row>
    <row r="1331" spans="1:34" ht="14" x14ac:dyDescent="0.3">
      <c r="A1331" s="279"/>
      <c r="B1331" s="279"/>
      <c r="C1331" s="280"/>
      <c r="D1331" s="281"/>
      <c r="E1331" s="281"/>
      <c r="F1331" s="280"/>
      <c r="G1331" s="281"/>
      <c r="H1331" s="279"/>
      <c r="I1331" s="288" t="str">
        <f>_xlfn.IFNA(VLOOKUP(B1331,'Absence Types'!A:D,4,FALSE),"")</f>
        <v/>
      </c>
      <c r="J1331" s="110" t="str">
        <f t="shared" si="189"/>
        <v>Y</v>
      </c>
      <c r="K1331" s="110" t="str">
        <f t="shared" si="190"/>
        <v>N</v>
      </c>
      <c r="L1331" s="110" t="b">
        <f t="shared" si="191"/>
        <v>0</v>
      </c>
      <c r="M1331" s="110" t="b">
        <f t="shared" si="192"/>
        <v>0</v>
      </c>
      <c r="AC1331" s="1" t="str">
        <f t="shared" si="188"/>
        <v/>
      </c>
      <c r="AD1331" s="1" t="str">
        <f t="shared" si="184"/>
        <v/>
      </c>
      <c r="AE1331" s="1" t="e">
        <f>VLOOKUP(A1331,#REF!,12,FALSE)</f>
        <v>#REF!</v>
      </c>
      <c r="AF1331" s="1">
        <f t="shared" si="185"/>
        <v>0</v>
      </c>
      <c r="AG1331" s="1">
        <f t="shared" si="186"/>
        <v>0</v>
      </c>
      <c r="AH1331" s="1">
        <f t="shared" si="187"/>
        <v>0</v>
      </c>
    </row>
    <row r="1332" spans="1:34" ht="14" x14ac:dyDescent="0.3">
      <c r="A1332" s="279"/>
      <c r="B1332" s="279"/>
      <c r="C1332" s="280"/>
      <c r="D1332" s="281"/>
      <c r="E1332" s="281"/>
      <c r="F1332" s="280"/>
      <c r="G1332" s="281"/>
      <c r="H1332" s="279"/>
      <c r="I1332" s="288" t="str">
        <f>_xlfn.IFNA(VLOOKUP(B1332,'Absence Types'!A:D,4,FALSE),"")</f>
        <v/>
      </c>
      <c r="J1332" s="110" t="str">
        <f t="shared" si="189"/>
        <v>Y</v>
      </c>
      <c r="K1332" s="110" t="str">
        <f t="shared" si="190"/>
        <v>N</v>
      </c>
      <c r="L1332" s="110" t="b">
        <f t="shared" si="191"/>
        <v>0</v>
      </c>
      <c r="M1332" s="110" t="b">
        <f t="shared" si="192"/>
        <v>0</v>
      </c>
      <c r="AC1332" s="1" t="str">
        <f t="shared" si="188"/>
        <v/>
      </c>
      <c r="AD1332" s="1" t="str">
        <f t="shared" si="184"/>
        <v/>
      </c>
      <c r="AE1332" s="1" t="e">
        <f>VLOOKUP(A1332,#REF!,12,FALSE)</f>
        <v>#REF!</v>
      </c>
      <c r="AF1332" s="1">
        <f t="shared" si="185"/>
        <v>0</v>
      </c>
      <c r="AG1332" s="1">
        <f t="shared" si="186"/>
        <v>0</v>
      </c>
      <c r="AH1332" s="1">
        <f t="shared" si="187"/>
        <v>0</v>
      </c>
    </row>
    <row r="1333" spans="1:34" ht="14" x14ac:dyDescent="0.3">
      <c r="A1333" s="279"/>
      <c r="B1333" s="279"/>
      <c r="C1333" s="280"/>
      <c r="D1333" s="281"/>
      <c r="E1333" s="281"/>
      <c r="F1333" s="280"/>
      <c r="G1333" s="281"/>
      <c r="H1333" s="279"/>
      <c r="I1333" s="288" t="str">
        <f>_xlfn.IFNA(VLOOKUP(B1333,'Absence Types'!A:D,4,FALSE),"")</f>
        <v/>
      </c>
      <c r="J1333" s="110" t="str">
        <f t="shared" si="189"/>
        <v>Y</v>
      </c>
      <c r="K1333" s="110" t="str">
        <f t="shared" si="190"/>
        <v>N</v>
      </c>
      <c r="L1333" s="110" t="b">
        <f t="shared" si="191"/>
        <v>0</v>
      </c>
      <c r="M1333" s="110" t="b">
        <f t="shared" si="192"/>
        <v>0</v>
      </c>
      <c r="AC1333" s="1" t="str">
        <f t="shared" si="188"/>
        <v/>
      </c>
      <c r="AD1333" s="1" t="str">
        <f t="shared" si="184"/>
        <v/>
      </c>
      <c r="AE1333" s="1" t="e">
        <f>VLOOKUP(A1333,#REF!,12,FALSE)</f>
        <v>#REF!</v>
      </c>
      <c r="AF1333" s="1">
        <f t="shared" si="185"/>
        <v>0</v>
      </c>
      <c r="AG1333" s="1">
        <f t="shared" si="186"/>
        <v>0</v>
      </c>
      <c r="AH1333" s="1">
        <f t="shared" si="187"/>
        <v>0</v>
      </c>
    </row>
    <row r="1334" spans="1:34" ht="14" x14ac:dyDescent="0.3">
      <c r="A1334" s="279"/>
      <c r="B1334" s="279"/>
      <c r="C1334" s="280"/>
      <c r="D1334" s="281"/>
      <c r="E1334" s="281"/>
      <c r="F1334" s="280"/>
      <c r="G1334" s="281"/>
      <c r="H1334" s="279"/>
      <c r="I1334" s="288" t="str">
        <f>_xlfn.IFNA(VLOOKUP(B1334,'Absence Types'!A:D,4,FALSE),"")</f>
        <v/>
      </c>
      <c r="J1334" s="110" t="str">
        <f t="shared" si="189"/>
        <v>Y</v>
      </c>
      <c r="K1334" s="110" t="str">
        <f t="shared" si="190"/>
        <v>N</v>
      </c>
      <c r="L1334" s="110" t="b">
        <f t="shared" si="191"/>
        <v>0</v>
      </c>
      <c r="M1334" s="110" t="b">
        <f t="shared" si="192"/>
        <v>0</v>
      </c>
      <c r="AC1334" s="1" t="str">
        <f t="shared" si="188"/>
        <v/>
      </c>
      <c r="AD1334" s="1" t="str">
        <f t="shared" si="184"/>
        <v/>
      </c>
      <c r="AE1334" s="1" t="e">
        <f>VLOOKUP(A1334,#REF!,12,FALSE)</f>
        <v>#REF!</v>
      </c>
      <c r="AF1334" s="1">
        <f t="shared" si="185"/>
        <v>0</v>
      </c>
      <c r="AG1334" s="1">
        <f t="shared" si="186"/>
        <v>0</v>
      </c>
      <c r="AH1334" s="1">
        <f t="shared" si="187"/>
        <v>0</v>
      </c>
    </row>
    <row r="1335" spans="1:34" ht="14" x14ac:dyDescent="0.3">
      <c r="A1335" s="279"/>
      <c r="B1335" s="279"/>
      <c r="C1335" s="280"/>
      <c r="D1335" s="281"/>
      <c r="E1335" s="281"/>
      <c r="F1335" s="280"/>
      <c r="G1335" s="281"/>
      <c r="H1335" s="279"/>
      <c r="I1335" s="288" t="str">
        <f>_xlfn.IFNA(VLOOKUP(B1335,'Absence Types'!A:D,4,FALSE),"")</f>
        <v/>
      </c>
      <c r="J1335" s="110" t="str">
        <f t="shared" si="189"/>
        <v>Y</v>
      </c>
      <c r="K1335" s="110" t="str">
        <f t="shared" si="190"/>
        <v>N</v>
      </c>
      <c r="L1335" s="110" t="b">
        <f t="shared" si="191"/>
        <v>0</v>
      </c>
      <c r="M1335" s="110" t="b">
        <f t="shared" si="192"/>
        <v>0</v>
      </c>
      <c r="AC1335" s="1" t="str">
        <f t="shared" si="188"/>
        <v/>
      </c>
      <c r="AD1335" s="1" t="str">
        <f t="shared" si="184"/>
        <v/>
      </c>
      <c r="AE1335" s="1" t="e">
        <f>VLOOKUP(A1335,#REF!,12,FALSE)</f>
        <v>#REF!</v>
      </c>
      <c r="AF1335" s="1">
        <f t="shared" si="185"/>
        <v>0</v>
      </c>
      <c r="AG1335" s="1">
        <f t="shared" si="186"/>
        <v>0</v>
      </c>
      <c r="AH1335" s="1">
        <f t="shared" si="187"/>
        <v>0</v>
      </c>
    </row>
    <row r="1336" spans="1:34" ht="14" x14ac:dyDescent="0.3">
      <c r="A1336" s="279"/>
      <c r="B1336" s="279"/>
      <c r="C1336" s="280"/>
      <c r="D1336" s="281"/>
      <c r="E1336" s="281"/>
      <c r="F1336" s="280"/>
      <c r="G1336" s="281"/>
      <c r="H1336" s="279"/>
      <c r="I1336" s="288" t="str">
        <f>_xlfn.IFNA(VLOOKUP(B1336,'Absence Types'!A:D,4,FALSE),"")</f>
        <v/>
      </c>
      <c r="J1336" s="110" t="str">
        <f t="shared" si="189"/>
        <v>Y</v>
      </c>
      <c r="K1336" s="110" t="str">
        <f t="shared" si="190"/>
        <v>N</v>
      </c>
      <c r="L1336" s="110" t="b">
        <f t="shared" si="191"/>
        <v>0</v>
      </c>
      <c r="M1336" s="110" t="b">
        <f t="shared" si="192"/>
        <v>0</v>
      </c>
      <c r="AC1336" s="1" t="str">
        <f t="shared" si="188"/>
        <v/>
      </c>
      <c r="AD1336" s="1" t="str">
        <f t="shared" si="184"/>
        <v/>
      </c>
      <c r="AE1336" s="1" t="e">
        <f>VLOOKUP(A1336,#REF!,12,FALSE)</f>
        <v>#REF!</v>
      </c>
      <c r="AF1336" s="1">
        <f t="shared" si="185"/>
        <v>0</v>
      </c>
      <c r="AG1336" s="1">
        <f t="shared" si="186"/>
        <v>0</v>
      </c>
      <c r="AH1336" s="1">
        <f t="shared" si="187"/>
        <v>0</v>
      </c>
    </row>
    <row r="1337" spans="1:34" ht="14" x14ac:dyDescent="0.3">
      <c r="A1337" s="279"/>
      <c r="B1337" s="279"/>
      <c r="C1337" s="280"/>
      <c r="D1337" s="281"/>
      <c r="E1337" s="281"/>
      <c r="F1337" s="280"/>
      <c r="G1337" s="281"/>
      <c r="H1337" s="279"/>
      <c r="I1337" s="288" t="str">
        <f>_xlfn.IFNA(VLOOKUP(B1337,'Absence Types'!A:D,4,FALSE),"")</f>
        <v/>
      </c>
      <c r="J1337" s="110" t="str">
        <f t="shared" si="189"/>
        <v>Y</v>
      </c>
      <c r="K1337" s="110" t="str">
        <f t="shared" si="190"/>
        <v>N</v>
      </c>
      <c r="L1337" s="110" t="b">
        <f t="shared" si="191"/>
        <v>0</v>
      </c>
      <c r="M1337" s="110" t="b">
        <f t="shared" si="192"/>
        <v>0</v>
      </c>
      <c r="AC1337" s="1" t="str">
        <f t="shared" si="188"/>
        <v/>
      </c>
      <c r="AD1337" s="1" t="str">
        <f t="shared" si="184"/>
        <v/>
      </c>
      <c r="AE1337" s="1" t="e">
        <f>VLOOKUP(A1337,#REF!,12,FALSE)</f>
        <v>#REF!</v>
      </c>
      <c r="AF1337" s="1">
        <f t="shared" si="185"/>
        <v>0</v>
      </c>
      <c r="AG1337" s="1">
        <f t="shared" si="186"/>
        <v>0</v>
      </c>
      <c r="AH1337" s="1">
        <f t="shared" si="187"/>
        <v>0</v>
      </c>
    </row>
    <row r="1338" spans="1:34" ht="14" x14ac:dyDescent="0.3">
      <c r="A1338" s="279"/>
      <c r="B1338" s="279"/>
      <c r="C1338" s="280"/>
      <c r="D1338" s="281"/>
      <c r="E1338" s="281"/>
      <c r="F1338" s="280"/>
      <c r="G1338" s="281"/>
      <c r="H1338" s="279"/>
      <c r="I1338" s="288" t="str">
        <f>_xlfn.IFNA(VLOOKUP(B1338,'Absence Types'!A:D,4,FALSE),"")</f>
        <v/>
      </c>
      <c r="J1338" s="110" t="str">
        <f t="shared" si="189"/>
        <v>Y</v>
      </c>
      <c r="K1338" s="110" t="str">
        <f t="shared" si="190"/>
        <v>N</v>
      </c>
      <c r="L1338" s="110" t="b">
        <f t="shared" si="191"/>
        <v>0</v>
      </c>
      <c r="M1338" s="110" t="b">
        <f t="shared" si="192"/>
        <v>0</v>
      </c>
      <c r="AC1338" s="1" t="str">
        <f t="shared" si="188"/>
        <v/>
      </c>
      <c r="AD1338" s="1" t="str">
        <f t="shared" si="184"/>
        <v/>
      </c>
      <c r="AE1338" s="1" t="e">
        <f>VLOOKUP(A1338,#REF!,12,FALSE)</f>
        <v>#REF!</v>
      </c>
      <c r="AF1338" s="1">
        <f t="shared" si="185"/>
        <v>0</v>
      </c>
      <c r="AG1338" s="1">
        <f t="shared" si="186"/>
        <v>0</v>
      </c>
      <c r="AH1338" s="1">
        <f t="shared" si="187"/>
        <v>0</v>
      </c>
    </row>
    <row r="1339" spans="1:34" ht="14" x14ac:dyDescent="0.3">
      <c r="A1339" s="279"/>
      <c r="B1339" s="279"/>
      <c r="C1339" s="280"/>
      <c r="D1339" s="281"/>
      <c r="E1339" s="281"/>
      <c r="F1339" s="280"/>
      <c r="G1339" s="281"/>
      <c r="H1339" s="279"/>
      <c r="I1339" s="288" t="str">
        <f>_xlfn.IFNA(VLOOKUP(B1339,'Absence Types'!A:D,4,FALSE),"")</f>
        <v/>
      </c>
      <c r="J1339" s="110" t="str">
        <f t="shared" si="189"/>
        <v>Y</v>
      </c>
      <c r="K1339" s="110" t="str">
        <f t="shared" si="190"/>
        <v>N</v>
      </c>
      <c r="L1339" s="110" t="b">
        <f t="shared" si="191"/>
        <v>0</v>
      </c>
      <c r="M1339" s="110" t="b">
        <f t="shared" si="192"/>
        <v>0</v>
      </c>
      <c r="AC1339" s="1" t="str">
        <f t="shared" si="188"/>
        <v/>
      </c>
      <c r="AD1339" s="1" t="str">
        <f t="shared" si="184"/>
        <v/>
      </c>
      <c r="AE1339" s="1" t="e">
        <f>VLOOKUP(A1339,#REF!,12,FALSE)</f>
        <v>#REF!</v>
      </c>
      <c r="AF1339" s="1">
        <f t="shared" si="185"/>
        <v>0</v>
      </c>
      <c r="AG1339" s="1">
        <f t="shared" si="186"/>
        <v>0</v>
      </c>
      <c r="AH1339" s="1">
        <f t="shared" si="187"/>
        <v>0</v>
      </c>
    </row>
    <row r="1340" spans="1:34" ht="14" x14ac:dyDescent="0.3">
      <c r="A1340" s="279"/>
      <c r="B1340" s="279"/>
      <c r="C1340" s="280"/>
      <c r="D1340" s="281"/>
      <c r="E1340" s="281"/>
      <c r="F1340" s="280"/>
      <c r="G1340" s="281"/>
      <c r="H1340" s="279"/>
      <c r="I1340" s="288" t="str">
        <f>_xlfn.IFNA(VLOOKUP(B1340,'Absence Types'!A:D,4,FALSE),"")</f>
        <v/>
      </c>
      <c r="J1340" s="110" t="str">
        <f t="shared" si="189"/>
        <v>Y</v>
      </c>
      <c r="K1340" s="110" t="str">
        <f t="shared" si="190"/>
        <v>N</v>
      </c>
      <c r="L1340" s="110" t="b">
        <f t="shared" si="191"/>
        <v>0</v>
      </c>
      <c r="M1340" s="110" t="b">
        <f t="shared" si="192"/>
        <v>0</v>
      </c>
      <c r="AC1340" s="1" t="str">
        <f t="shared" si="188"/>
        <v/>
      </c>
      <c r="AD1340" s="1" t="str">
        <f t="shared" si="184"/>
        <v/>
      </c>
      <c r="AE1340" s="1" t="e">
        <f>VLOOKUP(A1340,#REF!,12,FALSE)</f>
        <v>#REF!</v>
      </c>
      <c r="AF1340" s="1">
        <f t="shared" si="185"/>
        <v>0</v>
      </c>
      <c r="AG1340" s="1">
        <f t="shared" si="186"/>
        <v>0</v>
      </c>
      <c r="AH1340" s="1">
        <f t="shared" si="187"/>
        <v>0</v>
      </c>
    </row>
    <row r="1341" spans="1:34" ht="14" x14ac:dyDescent="0.3">
      <c r="A1341" s="279"/>
      <c r="B1341" s="279"/>
      <c r="C1341" s="280"/>
      <c r="D1341" s="281"/>
      <c r="E1341" s="281"/>
      <c r="F1341" s="280"/>
      <c r="G1341" s="281"/>
      <c r="H1341" s="279"/>
      <c r="I1341" s="288" t="str">
        <f>_xlfn.IFNA(VLOOKUP(B1341,'Absence Types'!A:D,4,FALSE),"")</f>
        <v/>
      </c>
      <c r="J1341" s="110" t="str">
        <f t="shared" si="189"/>
        <v>Y</v>
      </c>
      <c r="K1341" s="110" t="str">
        <f t="shared" si="190"/>
        <v>N</v>
      </c>
      <c r="L1341" s="110" t="b">
        <f t="shared" si="191"/>
        <v>0</v>
      </c>
      <c r="M1341" s="110" t="b">
        <f t="shared" si="192"/>
        <v>0</v>
      </c>
      <c r="AC1341" s="1" t="str">
        <f t="shared" si="188"/>
        <v/>
      </c>
      <c r="AD1341" s="1" t="str">
        <f t="shared" si="184"/>
        <v/>
      </c>
      <c r="AE1341" s="1" t="e">
        <f>VLOOKUP(A1341,#REF!,12,FALSE)</f>
        <v>#REF!</v>
      </c>
      <c r="AF1341" s="1">
        <f t="shared" si="185"/>
        <v>0</v>
      </c>
      <c r="AG1341" s="1">
        <f t="shared" si="186"/>
        <v>0</v>
      </c>
      <c r="AH1341" s="1">
        <f t="shared" si="187"/>
        <v>0</v>
      </c>
    </row>
    <row r="1342" spans="1:34" ht="14" x14ac:dyDescent="0.3">
      <c r="A1342" s="279"/>
      <c r="B1342" s="279"/>
      <c r="C1342" s="280"/>
      <c r="D1342" s="281"/>
      <c r="E1342" s="281"/>
      <c r="F1342" s="280"/>
      <c r="G1342" s="281"/>
      <c r="H1342" s="279"/>
      <c r="I1342" s="288" t="str">
        <f>_xlfn.IFNA(VLOOKUP(B1342,'Absence Types'!A:D,4,FALSE),"")</f>
        <v/>
      </c>
      <c r="J1342" s="110" t="str">
        <f t="shared" si="189"/>
        <v>Y</v>
      </c>
      <c r="K1342" s="110" t="str">
        <f t="shared" si="190"/>
        <v>N</v>
      </c>
      <c r="L1342" s="110" t="b">
        <f t="shared" si="191"/>
        <v>0</v>
      </c>
      <c r="M1342" s="110" t="b">
        <f t="shared" si="192"/>
        <v>0</v>
      </c>
      <c r="AC1342" s="1" t="str">
        <f t="shared" si="188"/>
        <v/>
      </c>
      <c r="AD1342" s="1" t="str">
        <f t="shared" si="184"/>
        <v/>
      </c>
      <c r="AE1342" s="1" t="e">
        <f>VLOOKUP(A1342,#REF!,12,FALSE)</f>
        <v>#REF!</v>
      </c>
      <c r="AF1342" s="1">
        <f t="shared" si="185"/>
        <v>0</v>
      </c>
      <c r="AG1342" s="1">
        <f t="shared" si="186"/>
        <v>0</v>
      </c>
      <c r="AH1342" s="1">
        <f t="shared" si="187"/>
        <v>0</v>
      </c>
    </row>
    <row r="1343" spans="1:34" ht="14" x14ac:dyDescent="0.3">
      <c r="A1343" s="279"/>
      <c r="B1343" s="279"/>
      <c r="C1343" s="280"/>
      <c r="D1343" s="281"/>
      <c r="E1343" s="281"/>
      <c r="F1343" s="280"/>
      <c r="G1343" s="281"/>
      <c r="H1343" s="279"/>
      <c r="I1343" s="288" t="str">
        <f>_xlfn.IFNA(VLOOKUP(B1343,'Absence Types'!A:D,4,FALSE),"")</f>
        <v/>
      </c>
      <c r="J1343" s="110" t="str">
        <f t="shared" si="189"/>
        <v>Y</v>
      </c>
      <c r="K1343" s="110" t="str">
        <f t="shared" si="190"/>
        <v>N</v>
      </c>
      <c r="L1343" s="110" t="b">
        <f t="shared" si="191"/>
        <v>0</v>
      </c>
      <c r="M1343" s="110" t="b">
        <f t="shared" si="192"/>
        <v>0</v>
      </c>
      <c r="AC1343" s="1" t="str">
        <f t="shared" si="188"/>
        <v/>
      </c>
      <c r="AD1343" s="1" t="str">
        <f t="shared" si="184"/>
        <v/>
      </c>
      <c r="AE1343" s="1" t="e">
        <f>VLOOKUP(A1343,#REF!,12,FALSE)</f>
        <v>#REF!</v>
      </c>
      <c r="AF1343" s="1">
        <f t="shared" si="185"/>
        <v>0</v>
      </c>
      <c r="AG1343" s="1">
        <f t="shared" si="186"/>
        <v>0</v>
      </c>
      <c r="AH1343" s="1">
        <f t="shared" si="187"/>
        <v>0</v>
      </c>
    </row>
    <row r="1344" spans="1:34" ht="14" x14ac:dyDescent="0.3">
      <c r="A1344" s="279"/>
      <c r="B1344" s="279"/>
      <c r="C1344" s="280"/>
      <c r="D1344" s="281"/>
      <c r="E1344" s="281"/>
      <c r="F1344" s="280"/>
      <c r="G1344" s="281"/>
      <c r="H1344" s="279"/>
      <c r="I1344" s="288" t="str">
        <f>_xlfn.IFNA(VLOOKUP(B1344,'Absence Types'!A:D,4,FALSE),"")</f>
        <v/>
      </c>
      <c r="J1344" s="110" t="str">
        <f t="shared" si="189"/>
        <v>Y</v>
      </c>
      <c r="K1344" s="110" t="str">
        <f t="shared" si="190"/>
        <v>N</v>
      </c>
      <c r="L1344" s="110" t="b">
        <f t="shared" si="191"/>
        <v>0</v>
      </c>
      <c r="M1344" s="110" t="b">
        <f t="shared" si="192"/>
        <v>0</v>
      </c>
      <c r="AC1344" s="1" t="str">
        <f t="shared" si="188"/>
        <v/>
      </c>
      <c r="AD1344" s="1" t="str">
        <f t="shared" si="184"/>
        <v/>
      </c>
      <c r="AE1344" s="1" t="e">
        <f>VLOOKUP(A1344,#REF!,12,FALSE)</f>
        <v>#REF!</v>
      </c>
      <c r="AF1344" s="1">
        <f t="shared" si="185"/>
        <v>0</v>
      </c>
      <c r="AG1344" s="1">
        <f t="shared" si="186"/>
        <v>0</v>
      </c>
      <c r="AH1344" s="1">
        <f t="shared" si="187"/>
        <v>0</v>
      </c>
    </row>
    <row r="1345" spans="1:34" ht="14" x14ac:dyDescent="0.3">
      <c r="A1345" s="279"/>
      <c r="B1345" s="279"/>
      <c r="C1345" s="280"/>
      <c r="D1345" s="281"/>
      <c r="E1345" s="281"/>
      <c r="F1345" s="280"/>
      <c r="G1345" s="281"/>
      <c r="H1345" s="279"/>
      <c r="I1345" s="288" t="str">
        <f>_xlfn.IFNA(VLOOKUP(B1345,'Absence Types'!A:D,4,FALSE),"")</f>
        <v/>
      </c>
      <c r="J1345" s="110" t="str">
        <f t="shared" si="189"/>
        <v>Y</v>
      </c>
      <c r="K1345" s="110" t="str">
        <f t="shared" si="190"/>
        <v>N</v>
      </c>
      <c r="L1345" s="110" t="b">
        <f t="shared" si="191"/>
        <v>0</v>
      </c>
      <c r="M1345" s="110" t="b">
        <f t="shared" si="192"/>
        <v>0</v>
      </c>
      <c r="AC1345" s="1" t="str">
        <f t="shared" si="188"/>
        <v/>
      </c>
      <c r="AD1345" s="1" t="str">
        <f t="shared" si="184"/>
        <v/>
      </c>
      <c r="AE1345" s="1" t="e">
        <f>VLOOKUP(A1345,#REF!,12,FALSE)</f>
        <v>#REF!</v>
      </c>
      <c r="AF1345" s="1">
        <f t="shared" si="185"/>
        <v>0</v>
      </c>
      <c r="AG1345" s="1">
        <f t="shared" si="186"/>
        <v>0</v>
      </c>
      <c r="AH1345" s="1">
        <f t="shared" si="187"/>
        <v>0</v>
      </c>
    </row>
    <row r="1346" spans="1:34" ht="14" x14ac:dyDescent="0.3">
      <c r="A1346" s="279"/>
      <c r="B1346" s="279"/>
      <c r="C1346" s="280"/>
      <c r="D1346" s="281"/>
      <c r="E1346" s="281"/>
      <c r="F1346" s="280"/>
      <c r="G1346" s="281"/>
      <c r="H1346" s="279"/>
      <c r="I1346" s="288" t="str">
        <f>_xlfn.IFNA(VLOOKUP(B1346,'Absence Types'!A:D,4,FALSE),"")</f>
        <v/>
      </c>
      <c r="J1346" s="110" t="str">
        <f t="shared" si="189"/>
        <v>Y</v>
      </c>
      <c r="K1346" s="110" t="str">
        <f t="shared" si="190"/>
        <v>N</v>
      </c>
      <c r="L1346" s="110" t="b">
        <f t="shared" si="191"/>
        <v>0</v>
      </c>
      <c r="M1346" s="110" t="b">
        <f t="shared" si="192"/>
        <v>0</v>
      </c>
      <c r="AC1346" s="1" t="str">
        <f t="shared" si="188"/>
        <v/>
      </c>
      <c r="AD1346" s="1" t="str">
        <f t="shared" si="184"/>
        <v/>
      </c>
      <c r="AE1346" s="1" t="e">
        <f>VLOOKUP(A1346,#REF!,12,FALSE)</f>
        <v>#REF!</v>
      </c>
      <c r="AF1346" s="1">
        <f t="shared" si="185"/>
        <v>0</v>
      </c>
      <c r="AG1346" s="1">
        <f t="shared" si="186"/>
        <v>0</v>
      </c>
      <c r="AH1346" s="1">
        <f t="shared" si="187"/>
        <v>0</v>
      </c>
    </row>
    <row r="1347" spans="1:34" ht="14" x14ac:dyDescent="0.3">
      <c r="A1347" s="279"/>
      <c r="B1347" s="279"/>
      <c r="C1347" s="280"/>
      <c r="D1347" s="281"/>
      <c r="E1347" s="281"/>
      <c r="F1347" s="280"/>
      <c r="G1347" s="281"/>
      <c r="H1347" s="279"/>
      <c r="I1347" s="288" t="str">
        <f>_xlfn.IFNA(VLOOKUP(B1347,'Absence Types'!A:D,4,FALSE),"")</f>
        <v/>
      </c>
      <c r="J1347" s="110" t="str">
        <f t="shared" si="189"/>
        <v>Y</v>
      </c>
      <c r="K1347" s="110" t="str">
        <f t="shared" si="190"/>
        <v>N</v>
      </c>
      <c r="L1347" s="110" t="b">
        <f t="shared" si="191"/>
        <v>0</v>
      </c>
      <c r="M1347" s="110" t="b">
        <f t="shared" si="192"/>
        <v>0</v>
      </c>
      <c r="AC1347" s="1" t="str">
        <f t="shared" si="188"/>
        <v/>
      </c>
      <c r="AD1347" s="1" t="str">
        <f t="shared" si="184"/>
        <v/>
      </c>
      <c r="AE1347" s="1" t="e">
        <f>VLOOKUP(A1347,#REF!,12,FALSE)</f>
        <v>#REF!</v>
      </c>
      <c r="AF1347" s="1">
        <f t="shared" si="185"/>
        <v>0</v>
      </c>
      <c r="AG1347" s="1">
        <f t="shared" si="186"/>
        <v>0</v>
      </c>
      <c r="AH1347" s="1">
        <f t="shared" si="187"/>
        <v>0</v>
      </c>
    </row>
    <row r="1348" spans="1:34" ht="14" x14ac:dyDescent="0.3">
      <c r="A1348" s="279"/>
      <c r="B1348" s="279"/>
      <c r="C1348" s="280"/>
      <c r="D1348" s="281"/>
      <c r="E1348" s="281"/>
      <c r="F1348" s="280"/>
      <c r="G1348" s="281"/>
      <c r="H1348" s="279"/>
      <c r="I1348" s="288" t="str">
        <f>_xlfn.IFNA(VLOOKUP(B1348,'Absence Types'!A:D,4,FALSE),"")</f>
        <v/>
      </c>
      <c r="J1348" s="110" t="str">
        <f t="shared" si="189"/>
        <v>Y</v>
      </c>
      <c r="K1348" s="110" t="str">
        <f t="shared" si="190"/>
        <v>N</v>
      </c>
      <c r="L1348" s="110" t="b">
        <f t="shared" si="191"/>
        <v>0</v>
      </c>
      <c r="M1348" s="110" t="b">
        <f t="shared" si="192"/>
        <v>0</v>
      </c>
      <c r="AC1348" s="1" t="str">
        <f t="shared" si="188"/>
        <v/>
      </c>
      <c r="AD1348" s="1" t="str">
        <f t="shared" ref="AD1348:AD1411" si="193">IF(I1348&lt;&gt;"Days","",((F1348-C1348)+1)-(AF1348)-(AG1348)-(AH1348))</f>
        <v/>
      </c>
      <c r="AE1348" s="1" t="e">
        <f>VLOOKUP(A1348,#REF!,12,FALSE)</f>
        <v>#REF!</v>
      </c>
      <c r="AF1348" s="1">
        <f t="shared" ref="AF1348:AF1411" si="194">IF(D1348=1,0.5,0)</f>
        <v>0</v>
      </c>
      <c r="AG1348" s="1">
        <f t="shared" ref="AG1348:AG1411" si="195">IF(E1348=1,0.5,0)</f>
        <v>0</v>
      </c>
      <c r="AH1348" s="1">
        <f t="shared" ref="AH1348:AH1411" si="196">IF(G1348=1,0.5,0)</f>
        <v>0</v>
      </c>
    </row>
    <row r="1349" spans="1:34" ht="14" x14ac:dyDescent="0.3">
      <c r="A1349" s="279"/>
      <c r="B1349" s="279"/>
      <c r="C1349" s="280"/>
      <c r="D1349" s="281"/>
      <c r="E1349" s="281"/>
      <c r="F1349" s="280"/>
      <c r="G1349" s="281"/>
      <c r="H1349" s="279"/>
      <c r="I1349" s="288" t="str">
        <f>_xlfn.IFNA(VLOOKUP(B1349,'Absence Types'!A:D,4,FALSE),"")</f>
        <v/>
      </c>
      <c r="J1349" s="110" t="str">
        <f t="shared" si="189"/>
        <v>Y</v>
      </c>
      <c r="K1349" s="110" t="str">
        <f t="shared" si="190"/>
        <v>N</v>
      </c>
      <c r="L1349" s="110" t="b">
        <f t="shared" si="191"/>
        <v>0</v>
      </c>
      <c r="M1349" s="110" t="b">
        <f t="shared" si="192"/>
        <v>0</v>
      </c>
      <c r="AC1349" s="1" t="str">
        <f t="shared" ref="AC1349:AC1412" si="197">IF(I1349&lt;&gt;"Hours","",(F1349-C1349)*24)</f>
        <v/>
      </c>
      <c r="AD1349" s="1" t="str">
        <f t="shared" si="193"/>
        <v/>
      </c>
      <c r="AE1349" s="1" t="e">
        <f>VLOOKUP(A1349,#REF!,12,FALSE)</f>
        <v>#REF!</v>
      </c>
      <c r="AF1349" s="1">
        <f t="shared" si="194"/>
        <v>0</v>
      </c>
      <c r="AG1349" s="1">
        <f t="shared" si="195"/>
        <v>0</v>
      </c>
      <c r="AH1349" s="1">
        <f t="shared" si="196"/>
        <v>0</v>
      </c>
    </row>
    <row r="1350" spans="1:34" ht="14" x14ac:dyDescent="0.3">
      <c r="A1350" s="279"/>
      <c r="B1350" s="279"/>
      <c r="C1350" s="280"/>
      <c r="D1350" s="281"/>
      <c r="E1350" s="281"/>
      <c r="F1350" s="280"/>
      <c r="G1350" s="281"/>
      <c r="H1350" s="279"/>
      <c r="I1350" s="288" t="str">
        <f>_xlfn.IFNA(VLOOKUP(B1350,'Absence Types'!A:D,4,FALSE),"")</f>
        <v/>
      </c>
      <c r="J1350" s="110" t="str">
        <f t="shared" si="189"/>
        <v>Y</v>
      </c>
      <c r="K1350" s="110" t="str">
        <f t="shared" si="190"/>
        <v>N</v>
      </c>
      <c r="L1350" s="110" t="b">
        <f t="shared" si="191"/>
        <v>0</v>
      </c>
      <c r="M1350" s="110" t="b">
        <f t="shared" si="192"/>
        <v>0</v>
      </c>
      <c r="AC1350" s="1" t="str">
        <f t="shared" si="197"/>
        <v/>
      </c>
      <c r="AD1350" s="1" t="str">
        <f t="shared" si="193"/>
        <v/>
      </c>
      <c r="AE1350" s="1" t="e">
        <f>VLOOKUP(A1350,#REF!,12,FALSE)</f>
        <v>#REF!</v>
      </c>
      <c r="AF1350" s="1">
        <f t="shared" si="194"/>
        <v>0</v>
      </c>
      <c r="AG1350" s="1">
        <f t="shared" si="195"/>
        <v>0</v>
      </c>
      <c r="AH1350" s="1">
        <f t="shared" si="196"/>
        <v>0</v>
      </c>
    </row>
    <row r="1351" spans="1:34" ht="14" x14ac:dyDescent="0.3">
      <c r="A1351" s="279"/>
      <c r="B1351" s="279"/>
      <c r="C1351" s="280"/>
      <c r="D1351" s="281"/>
      <c r="E1351" s="281"/>
      <c r="F1351" s="280"/>
      <c r="G1351" s="281"/>
      <c r="H1351" s="279"/>
      <c r="I1351" s="288" t="str">
        <f>_xlfn.IFNA(VLOOKUP(B1351,'Absence Types'!A:D,4,FALSE),"")</f>
        <v/>
      </c>
      <c r="J1351" s="110" t="str">
        <f t="shared" si="189"/>
        <v>Y</v>
      </c>
      <c r="K1351" s="110" t="str">
        <f t="shared" si="190"/>
        <v>N</v>
      </c>
      <c r="L1351" s="110" t="b">
        <f t="shared" si="191"/>
        <v>0</v>
      </c>
      <c r="M1351" s="110" t="b">
        <f t="shared" si="192"/>
        <v>0</v>
      </c>
      <c r="AC1351" s="1" t="str">
        <f t="shared" si="197"/>
        <v/>
      </c>
      <c r="AD1351" s="1" t="str">
        <f t="shared" si="193"/>
        <v/>
      </c>
      <c r="AE1351" s="1" t="e">
        <f>VLOOKUP(A1351,#REF!,12,FALSE)</f>
        <v>#REF!</v>
      </c>
      <c r="AF1351" s="1">
        <f t="shared" si="194"/>
        <v>0</v>
      </c>
      <c r="AG1351" s="1">
        <f t="shared" si="195"/>
        <v>0</v>
      </c>
      <c r="AH1351" s="1">
        <f t="shared" si="196"/>
        <v>0</v>
      </c>
    </row>
    <row r="1352" spans="1:34" ht="14" x14ac:dyDescent="0.3">
      <c r="A1352" s="279"/>
      <c r="B1352" s="279"/>
      <c r="C1352" s="280"/>
      <c r="D1352" s="281"/>
      <c r="E1352" s="281"/>
      <c r="F1352" s="280"/>
      <c r="G1352" s="281"/>
      <c r="H1352" s="279"/>
      <c r="I1352" s="288" t="str">
        <f>_xlfn.IFNA(VLOOKUP(B1352,'Absence Types'!A:D,4,FALSE),"")</f>
        <v/>
      </c>
      <c r="J1352" s="110" t="str">
        <f t="shared" ref="J1352:J1415" si="198">IF((RIGHT(TEXT(C1352,"DD/MM/YYYY HH:MM:SS"),8))=(RIGHT(TEXT(F1352,"DD/MM/YYYY HH:MM:SS"),8)),"Y","N")</f>
        <v>Y</v>
      </c>
      <c r="K1352" s="110" t="str">
        <f t="shared" ref="K1352:K1415" si="199">IF(I1352="Hours","Y","N")</f>
        <v>N</v>
      </c>
      <c r="L1352" s="110" t="b">
        <f t="shared" ref="L1352:L1415" si="200">AND(J1352="N",K1352="N")</f>
        <v>0</v>
      </c>
      <c r="M1352" s="110" t="b">
        <f t="shared" ref="M1352:M1415" si="201">AND(I1352="Hours",F1352-C1352&lt;0.00001)</f>
        <v>0</v>
      </c>
      <c r="AC1352" s="1" t="str">
        <f t="shared" si="197"/>
        <v/>
      </c>
      <c r="AD1352" s="1" t="str">
        <f t="shared" si="193"/>
        <v/>
      </c>
      <c r="AE1352" s="1" t="e">
        <f>VLOOKUP(A1352,#REF!,12,FALSE)</f>
        <v>#REF!</v>
      </c>
      <c r="AF1352" s="1">
        <f t="shared" si="194"/>
        <v>0</v>
      </c>
      <c r="AG1352" s="1">
        <f t="shared" si="195"/>
        <v>0</v>
      </c>
      <c r="AH1352" s="1">
        <f t="shared" si="196"/>
        <v>0</v>
      </c>
    </row>
    <row r="1353" spans="1:34" ht="14" x14ac:dyDescent="0.3">
      <c r="A1353" s="279"/>
      <c r="B1353" s="279"/>
      <c r="C1353" s="280"/>
      <c r="D1353" s="281"/>
      <c r="E1353" s="281"/>
      <c r="F1353" s="280"/>
      <c r="G1353" s="281"/>
      <c r="H1353" s="279"/>
      <c r="I1353" s="288" t="str">
        <f>_xlfn.IFNA(VLOOKUP(B1353,'Absence Types'!A:D,4,FALSE),"")</f>
        <v/>
      </c>
      <c r="J1353" s="110" t="str">
        <f t="shared" si="198"/>
        <v>Y</v>
      </c>
      <c r="K1353" s="110" t="str">
        <f t="shared" si="199"/>
        <v>N</v>
      </c>
      <c r="L1353" s="110" t="b">
        <f t="shared" si="200"/>
        <v>0</v>
      </c>
      <c r="M1353" s="110" t="b">
        <f t="shared" si="201"/>
        <v>0</v>
      </c>
      <c r="AC1353" s="1" t="str">
        <f t="shared" si="197"/>
        <v/>
      </c>
      <c r="AD1353" s="1" t="str">
        <f t="shared" si="193"/>
        <v/>
      </c>
      <c r="AE1353" s="1" t="e">
        <f>VLOOKUP(A1353,#REF!,12,FALSE)</f>
        <v>#REF!</v>
      </c>
      <c r="AF1353" s="1">
        <f t="shared" si="194"/>
        <v>0</v>
      </c>
      <c r="AG1353" s="1">
        <f t="shared" si="195"/>
        <v>0</v>
      </c>
      <c r="AH1353" s="1">
        <f t="shared" si="196"/>
        <v>0</v>
      </c>
    </row>
    <row r="1354" spans="1:34" ht="14" x14ac:dyDescent="0.3">
      <c r="A1354" s="279"/>
      <c r="B1354" s="279"/>
      <c r="C1354" s="280"/>
      <c r="D1354" s="281"/>
      <c r="E1354" s="281"/>
      <c r="F1354" s="280"/>
      <c r="G1354" s="281"/>
      <c r="H1354" s="279"/>
      <c r="I1354" s="288" t="str">
        <f>_xlfn.IFNA(VLOOKUP(B1354,'Absence Types'!A:D,4,FALSE),"")</f>
        <v/>
      </c>
      <c r="J1354" s="110" t="str">
        <f t="shared" si="198"/>
        <v>Y</v>
      </c>
      <c r="K1354" s="110" t="str">
        <f t="shared" si="199"/>
        <v>N</v>
      </c>
      <c r="L1354" s="110" t="b">
        <f t="shared" si="200"/>
        <v>0</v>
      </c>
      <c r="M1354" s="110" t="b">
        <f t="shared" si="201"/>
        <v>0</v>
      </c>
      <c r="AC1354" s="1" t="str">
        <f t="shared" si="197"/>
        <v/>
      </c>
      <c r="AD1354" s="1" t="str">
        <f t="shared" si="193"/>
        <v/>
      </c>
      <c r="AE1354" s="1" t="e">
        <f>VLOOKUP(A1354,#REF!,12,FALSE)</f>
        <v>#REF!</v>
      </c>
      <c r="AF1354" s="1">
        <f t="shared" si="194"/>
        <v>0</v>
      </c>
      <c r="AG1354" s="1">
        <f t="shared" si="195"/>
        <v>0</v>
      </c>
      <c r="AH1354" s="1">
        <f t="shared" si="196"/>
        <v>0</v>
      </c>
    </row>
    <row r="1355" spans="1:34" ht="14" x14ac:dyDescent="0.3">
      <c r="A1355" s="279"/>
      <c r="B1355" s="279"/>
      <c r="C1355" s="280"/>
      <c r="D1355" s="281"/>
      <c r="E1355" s="281"/>
      <c r="F1355" s="280"/>
      <c r="G1355" s="281"/>
      <c r="H1355" s="279"/>
      <c r="I1355" s="288" t="str">
        <f>_xlfn.IFNA(VLOOKUP(B1355,'Absence Types'!A:D,4,FALSE),"")</f>
        <v/>
      </c>
      <c r="J1355" s="110" t="str">
        <f t="shared" si="198"/>
        <v>Y</v>
      </c>
      <c r="K1355" s="110" t="str">
        <f t="shared" si="199"/>
        <v>N</v>
      </c>
      <c r="L1355" s="110" t="b">
        <f t="shared" si="200"/>
        <v>0</v>
      </c>
      <c r="M1355" s="110" t="b">
        <f t="shared" si="201"/>
        <v>0</v>
      </c>
      <c r="AC1355" s="1" t="str">
        <f t="shared" si="197"/>
        <v/>
      </c>
      <c r="AD1355" s="1" t="str">
        <f t="shared" si="193"/>
        <v/>
      </c>
      <c r="AE1355" s="1" t="e">
        <f>VLOOKUP(A1355,#REF!,12,FALSE)</f>
        <v>#REF!</v>
      </c>
      <c r="AF1355" s="1">
        <f t="shared" si="194"/>
        <v>0</v>
      </c>
      <c r="AG1355" s="1">
        <f t="shared" si="195"/>
        <v>0</v>
      </c>
      <c r="AH1355" s="1">
        <f t="shared" si="196"/>
        <v>0</v>
      </c>
    </row>
    <row r="1356" spans="1:34" ht="14" x14ac:dyDescent="0.3">
      <c r="A1356" s="279"/>
      <c r="B1356" s="279"/>
      <c r="C1356" s="280"/>
      <c r="D1356" s="281"/>
      <c r="E1356" s="281"/>
      <c r="F1356" s="280"/>
      <c r="G1356" s="281"/>
      <c r="H1356" s="279"/>
      <c r="I1356" s="288" t="str">
        <f>_xlfn.IFNA(VLOOKUP(B1356,'Absence Types'!A:D,4,FALSE),"")</f>
        <v/>
      </c>
      <c r="J1356" s="110" t="str">
        <f t="shared" si="198"/>
        <v>Y</v>
      </c>
      <c r="K1356" s="110" t="str">
        <f t="shared" si="199"/>
        <v>N</v>
      </c>
      <c r="L1356" s="110" t="b">
        <f t="shared" si="200"/>
        <v>0</v>
      </c>
      <c r="M1356" s="110" t="b">
        <f t="shared" si="201"/>
        <v>0</v>
      </c>
      <c r="AC1356" s="1" t="str">
        <f t="shared" si="197"/>
        <v/>
      </c>
      <c r="AD1356" s="1" t="str">
        <f t="shared" si="193"/>
        <v/>
      </c>
      <c r="AE1356" s="1" t="e">
        <f>VLOOKUP(A1356,#REF!,12,FALSE)</f>
        <v>#REF!</v>
      </c>
      <c r="AF1356" s="1">
        <f t="shared" si="194"/>
        <v>0</v>
      </c>
      <c r="AG1356" s="1">
        <f t="shared" si="195"/>
        <v>0</v>
      </c>
      <c r="AH1356" s="1">
        <f t="shared" si="196"/>
        <v>0</v>
      </c>
    </row>
    <row r="1357" spans="1:34" ht="14" x14ac:dyDescent="0.3">
      <c r="A1357" s="279"/>
      <c r="B1357" s="279"/>
      <c r="C1357" s="280"/>
      <c r="D1357" s="281"/>
      <c r="E1357" s="281"/>
      <c r="F1357" s="280"/>
      <c r="G1357" s="281"/>
      <c r="H1357" s="279"/>
      <c r="I1357" s="288" t="str">
        <f>_xlfn.IFNA(VLOOKUP(B1357,'Absence Types'!A:D,4,FALSE),"")</f>
        <v/>
      </c>
      <c r="J1357" s="110" t="str">
        <f t="shared" si="198"/>
        <v>Y</v>
      </c>
      <c r="K1357" s="110" t="str">
        <f t="shared" si="199"/>
        <v>N</v>
      </c>
      <c r="L1357" s="110" t="b">
        <f t="shared" si="200"/>
        <v>0</v>
      </c>
      <c r="M1357" s="110" t="b">
        <f t="shared" si="201"/>
        <v>0</v>
      </c>
      <c r="AC1357" s="1" t="str">
        <f t="shared" si="197"/>
        <v/>
      </c>
      <c r="AD1357" s="1" t="str">
        <f t="shared" si="193"/>
        <v/>
      </c>
      <c r="AE1357" s="1" t="e">
        <f>VLOOKUP(A1357,#REF!,12,FALSE)</f>
        <v>#REF!</v>
      </c>
      <c r="AF1357" s="1">
        <f t="shared" si="194"/>
        <v>0</v>
      </c>
      <c r="AG1357" s="1">
        <f t="shared" si="195"/>
        <v>0</v>
      </c>
      <c r="AH1357" s="1">
        <f t="shared" si="196"/>
        <v>0</v>
      </c>
    </row>
    <row r="1358" spans="1:34" ht="14" x14ac:dyDescent="0.3">
      <c r="A1358" s="279"/>
      <c r="B1358" s="279"/>
      <c r="C1358" s="280"/>
      <c r="D1358" s="281"/>
      <c r="E1358" s="281"/>
      <c r="F1358" s="280"/>
      <c r="G1358" s="281"/>
      <c r="H1358" s="279"/>
      <c r="I1358" s="288" t="str">
        <f>_xlfn.IFNA(VLOOKUP(B1358,'Absence Types'!A:D,4,FALSE),"")</f>
        <v/>
      </c>
      <c r="J1358" s="110" t="str">
        <f t="shared" si="198"/>
        <v>Y</v>
      </c>
      <c r="K1358" s="110" t="str">
        <f t="shared" si="199"/>
        <v>N</v>
      </c>
      <c r="L1358" s="110" t="b">
        <f t="shared" si="200"/>
        <v>0</v>
      </c>
      <c r="M1358" s="110" t="b">
        <f t="shared" si="201"/>
        <v>0</v>
      </c>
      <c r="AC1358" s="1" t="str">
        <f t="shared" si="197"/>
        <v/>
      </c>
      <c r="AD1358" s="1" t="str">
        <f t="shared" si="193"/>
        <v/>
      </c>
      <c r="AE1358" s="1" t="e">
        <f>VLOOKUP(A1358,#REF!,12,FALSE)</f>
        <v>#REF!</v>
      </c>
      <c r="AF1358" s="1">
        <f t="shared" si="194"/>
        <v>0</v>
      </c>
      <c r="AG1358" s="1">
        <f t="shared" si="195"/>
        <v>0</v>
      </c>
      <c r="AH1358" s="1">
        <f t="shared" si="196"/>
        <v>0</v>
      </c>
    </row>
    <row r="1359" spans="1:34" ht="14" x14ac:dyDescent="0.3">
      <c r="A1359" s="279"/>
      <c r="B1359" s="279"/>
      <c r="C1359" s="280"/>
      <c r="D1359" s="281"/>
      <c r="E1359" s="281"/>
      <c r="F1359" s="280"/>
      <c r="G1359" s="281"/>
      <c r="H1359" s="279"/>
      <c r="I1359" s="288" t="str">
        <f>_xlfn.IFNA(VLOOKUP(B1359,'Absence Types'!A:D,4,FALSE),"")</f>
        <v/>
      </c>
      <c r="J1359" s="110" t="str">
        <f t="shared" si="198"/>
        <v>Y</v>
      </c>
      <c r="K1359" s="110" t="str">
        <f t="shared" si="199"/>
        <v>N</v>
      </c>
      <c r="L1359" s="110" t="b">
        <f t="shared" si="200"/>
        <v>0</v>
      </c>
      <c r="M1359" s="110" t="b">
        <f t="shared" si="201"/>
        <v>0</v>
      </c>
      <c r="AC1359" s="1" t="str">
        <f t="shared" si="197"/>
        <v/>
      </c>
      <c r="AD1359" s="1" t="str">
        <f t="shared" si="193"/>
        <v/>
      </c>
      <c r="AE1359" s="1" t="e">
        <f>VLOOKUP(A1359,#REF!,12,FALSE)</f>
        <v>#REF!</v>
      </c>
      <c r="AF1359" s="1">
        <f t="shared" si="194"/>
        <v>0</v>
      </c>
      <c r="AG1359" s="1">
        <f t="shared" si="195"/>
        <v>0</v>
      </c>
      <c r="AH1359" s="1">
        <f t="shared" si="196"/>
        <v>0</v>
      </c>
    </row>
    <row r="1360" spans="1:34" ht="14" x14ac:dyDescent="0.3">
      <c r="A1360" s="279"/>
      <c r="B1360" s="279"/>
      <c r="C1360" s="280"/>
      <c r="D1360" s="281"/>
      <c r="E1360" s="281"/>
      <c r="F1360" s="280"/>
      <c r="G1360" s="281"/>
      <c r="H1360" s="279"/>
      <c r="I1360" s="288" t="str">
        <f>_xlfn.IFNA(VLOOKUP(B1360,'Absence Types'!A:D,4,FALSE),"")</f>
        <v/>
      </c>
      <c r="J1360" s="110" t="str">
        <f t="shared" si="198"/>
        <v>Y</v>
      </c>
      <c r="K1360" s="110" t="str">
        <f t="shared" si="199"/>
        <v>N</v>
      </c>
      <c r="L1360" s="110" t="b">
        <f t="shared" si="200"/>
        <v>0</v>
      </c>
      <c r="M1360" s="110" t="b">
        <f t="shared" si="201"/>
        <v>0</v>
      </c>
      <c r="AC1360" s="1" t="str">
        <f t="shared" si="197"/>
        <v/>
      </c>
      <c r="AD1360" s="1" t="str">
        <f t="shared" si="193"/>
        <v/>
      </c>
      <c r="AE1360" s="1" t="e">
        <f>VLOOKUP(A1360,#REF!,12,FALSE)</f>
        <v>#REF!</v>
      </c>
      <c r="AF1360" s="1">
        <f t="shared" si="194"/>
        <v>0</v>
      </c>
      <c r="AG1360" s="1">
        <f t="shared" si="195"/>
        <v>0</v>
      </c>
      <c r="AH1360" s="1">
        <f t="shared" si="196"/>
        <v>0</v>
      </c>
    </row>
    <row r="1361" spans="1:34" ht="14" x14ac:dyDescent="0.3">
      <c r="A1361" s="279"/>
      <c r="B1361" s="279"/>
      <c r="C1361" s="280"/>
      <c r="D1361" s="281"/>
      <c r="E1361" s="281"/>
      <c r="F1361" s="280"/>
      <c r="G1361" s="281"/>
      <c r="H1361" s="279"/>
      <c r="I1361" s="288" t="str">
        <f>_xlfn.IFNA(VLOOKUP(B1361,'Absence Types'!A:D,4,FALSE),"")</f>
        <v/>
      </c>
      <c r="J1361" s="110" t="str">
        <f t="shared" si="198"/>
        <v>Y</v>
      </c>
      <c r="K1361" s="110" t="str">
        <f t="shared" si="199"/>
        <v>N</v>
      </c>
      <c r="L1361" s="110" t="b">
        <f t="shared" si="200"/>
        <v>0</v>
      </c>
      <c r="M1361" s="110" t="b">
        <f t="shared" si="201"/>
        <v>0</v>
      </c>
      <c r="AC1361" s="1" t="str">
        <f t="shared" si="197"/>
        <v/>
      </c>
      <c r="AD1361" s="1" t="str">
        <f t="shared" si="193"/>
        <v/>
      </c>
      <c r="AE1361" s="1" t="e">
        <f>VLOOKUP(A1361,#REF!,12,FALSE)</f>
        <v>#REF!</v>
      </c>
      <c r="AF1361" s="1">
        <f t="shared" si="194"/>
        <v>0</v>
      </c>
      <c r="AG1361" s="1">
        <f t="shared" si="195"/>
        <v>0</v>
      </c>
      <c r="AH1361" s="1">
        <f t="shared" si="196"/>
        <v>0</v>
      </c>
    </row>
    <row r="1362" spans="1:34" ht="14" x14ac:dyDescent="0.3">
      <c r="A1362" s="279"/>
      <c r="B1362" s="279"/>
      <c r="C1362" s="280"/>
      <c r="D1362" s="281"/>
      <c r="E1362" s="281"/>
      <c r="F1362" s="280"/>
      <c r="G1362" s="281"/>
      <c r="H1362" s="279"/>
      <c r="I1362" s="288" t="str">
        <f>_xlfn.IFNA(VLOOKUP(B1362,'Absence Types'!A:D,4,FALSE),"")</f>
        <v/>
      </c>
      <c r="J1362" s="110" t="str">
        <f t="shared" si="198"/>
        <v>Y</v>
      </c>
      <c r="K1362" s="110" t="str">
        <f t="shared" si="199"/>
        <v>N</v>
      </c>
      <c r="L1362" s="110" t="b">
        <f t="shared" si="200"/>
        <v>0</v>
      </c>
      <c r="M1362" s="110" t="b">
        <f t="shared" si="201"/>
        <v>0</v>
      </c>
      <c r="AC1362" s="1" t="str">
        <f t="shared" si="197"/>
        <v/>
      </c>
      <c r="AD1362" s="1" t="str">
        <f t="shared" si="193"/>
        <v/>
      </c>
      <c r="AE1362" s="1" t="e">
        <f>VLOOKUP(A1362,#REF!,12,FALSE)</f>
        <v>#REF!</v>
      </c>
      <c r="AF1362" s="1">
        <f t="shared" si="194"/>
        <v>0</v>
      </c>
      <c r="AG1362" s="1">
        <f t="shared" si="195"/>
        <v>0</v>
      </c>
      <c r="AH1362" s="1">
        <f t="shared" si="196"/>
        <v>0</v>
      </c>
    </row>
    <row r="1363" spans="1:34" ht="14" x14ac:dyDescent="0.3">
      <c r="A1363" s="279"/>
      <c r="B1363" s="279"/>
      <c r="C1363" s="280"/>
      <c r="D1363" s="281"/>
      <c r="E1363" s="281"/>
      <c r="F1363" s="280"/>
      <c r="G1363" s="281"/>
      <c r="H1363" s="279"/>
      <c r="I1363" s="288" t="str">
        <f>_xlfn.IFNA(VLOOKUP(B1363,'Absence Types'!A:D,4,FALSE),"")</f>
        <v/>
      </c>
      <c r="J1363" s="110" t="str">
        <f t="shared" si="198"/>
        <v>Y</v>
      </c>
      <c r="K1363" s="110" t="str">
        <f t="shared" si="199"/>
        <v>N</v>
      </c>
      <c r="L1363" s="110" t="b">
        <f t="shared" si="200"/>
        <v>0</v>
      </c>
      <c r="M1363" s="110" t="b">
        <f t="shared" si="201"/>
        <v>0</v>
      </c>
      <c r="AC1363" s="1" t="str">
        <f t="shared" si="197"/>
        <v/>
      </c>
      <c r="AD1363" s="1" t="str">
        <f t="shared" si="193"/>
        <v/>
      </c>
      <c r="AE1363" s="1" t="e">
        <f>VLOOKUP(A1363,#REF!,12,FALSE)</f>
        <v>#REF!</v>
      </c>
      <c r="AF1363" s="1">
        <f t="shared" si="194"/>
        <v>0</v>
      </c>
      <c r="AG1363" s="1">
        <f t="shared" si="195"/>
        <v>0</v>
      </c>
      <c r="AH1363" s="1">
        <f t="shared" si="196"/>
        <v>0</v>
      </c>
    </row>
    <row r="1364" spans="1:34" ht="14" x14ac:dyDescent="0.3">
      <c r="A1364" s="279"/>
      <c r="B1364" s="279"/>
      <c r="C1364" s="280"/>
      <c r="D1364" s="281"/>
      <c r="E1364" s="281"/>
      <c r="F1364" s="280"/>
      <c r="G1364" s="281"/>
      <c r="H1364" s="279"/>
      <c r="I1364" s="288" t="str">
        <f>_xlfn.IFNA(VLOOKUP(B1364,'Absence Types'!A:D,4,FALSE),"")</f>
        <v/>
      </c>
      <c r="J1364" s="110" t="str">
        <f t="shared" si="198"/>
        <v>Y</v>
      </c>
      <c r="K1364" s="110" t="str">
        <f t="shared" si="199"/>
        <v>N</v>
      </c>
      <c r="L1364" s="110" t="b">
        <f t="shared" si="200"/>
        <v>0</v>
      </c>
      <c r="M1364" s="110" t="b">
        <f t="shared" si="201"/>
        <v>0</v>
      </c>
      <c r="AC1364" s="1" t="str">
        <f t="shared" si="197"/>
        <v/>
      </c>
      <c r="AD1364" s="1" t="str">
        <f t="shared" si="193"/>
        <v/>
      </c>
      <c r="AE1364" s="1" t="e">
        <f>VLOOKUP(A1364,#REF!,12,FALSE)</f>
        <v>#REF!</v>
      </c>
      <c r="AF1364" s="1">
        <f t="shared" si="194"/>
        <v>0</v>
      </c>
      <c r="AG1364" s="1">
        <f t="shared" si="195"/>
        <v>0</v>
      </c>
      <c r="AH1364" s="1">
        <f t="shared" si="196"/>
        <v>0</v>
      </c>
    </row>
    <row r="1365" spans="1:34" ht="14" x14ac:dyDescent="0.3">
      <c r="A1365" s="279"/>
      <c r="B1365" s="279"/>
      <c r="C1365" s="280"/>
      <c r="D1365" s="281"/>
      <c r="E1365" s="281"/>
      <c r="F1365" s="280"/>
      <c r="G1365" s="281"/>
      <c r="H1365" s="279"/>
      <c r="I1365" s="288" t="str">
        <f>_xlfn.IFNA(VLOOKUP(B1365,'Absence Types'!A:D,4,FALSE),"")</f>
        <v/>
      </c>
      <c r="J1365" s="110" t="str">
        <f t="shared" si="198"/>
        <v>Y</v>
      </c>
      <c r="K1365" s="110" t="str">
        <f t="shared" si="199"/>
        <v>N</v>
      </c>
      <c r="L1365" s="110" t="b">
        <f t="shared" si="200"/>
        <v>0</v>
      </c>
      <c r="M1365" s="110" t="b">
        <f t="shared" si="201"/>
        <v>0</v>
      </c>
      <c r="AC1365" s="1" t="str">
        <f t="shared" si="197"/>
        <v/>
      </c>
      <c r="AD1365" s="1" t="str">
        <f t="shared" si="193"/>
        <v/>
      </c>
      <c r="AE1365" s="1" t="e">
        <f>VLOOKUP(A1365,#REF!,12,FALSE)</f>
        <v>#REF!</v>
      </c>
      <c r="AF1365" s="1">
        <f t="shared" si="194"/>
        <v>0</v>
      </c>
      <c r="AG1365" s="1">
        <f t="shared" si="195"/>
        <v>0</v>
      </c>
      <c r="AH1365" s="1">
        <f t="shared" si="196"/>
        <v>0</v>
      </c>
    </row>
    <row r="1366" spans="1:34" ht="14" x14ac:dyDescent="0.3">
      <c r="A1366" s="279"/>
      <c r="B1366" s="279"/>
      <c r="C1366" s="280"/>
      <c r="D1366" s="281"/>
      <c r="E1366" s="281"/>
      <c r="F1366" s="280"/>
      <c r="G1366" s="281"/>
      <c r="H1366" s="279"/>
      <c r="I1366" s="288" t="str">
        <f>_xlfn.IFNA(VLOOKUP(B1366,'Absence Types'!A:D,4,FALSE),"")</f>
        <v/>
      </c>
      <c r="J1366" s="110" t="str">
        <f t="shared" si="198"/>
        <v>Y</v>
      </c>
      <c r="K1366" s="110" t="str">
        <f t="shared" si="199"/>
        <v>N</v>
      </c>
      <c r="L1366" s="110" t="b">
        <f t="shared" si="200"/>
        <v>0</v>
      </c>
      <c r="M1366" s="110" t="b">
        <f t="shared" si="201"/>
        <v>0</v>
      </c>
      <c r="AC1366" s="1" t="str">
        <f t="shared" si="197"/>
        <v/>
      </c>
      <c r="AD1366" s="1" t="str">
        <f t="shared" si="193"/>
        <v/>
      </c>
      <c r="AE1366" s="1" t="e">
        <f>VLOOKUP(A1366,#REF!,12,FALSE)</f>
        <v>#REF!</v>
      </c>
      <c r="AF1366" s="1">
        <f t="shared" si="194"/>
        <v>0</v>
      </c>
      <c r="AG1366" s="1">
        <f t="shared" si="195"/>
        <v>0</v>
      </c>
      <c r="AH1366" s="1">
        <f t="shared" si="196"/>
        <v>0</v>
      </c>
    </row>
    <row r="1367" spans="1:34" ht="14" x14ac:dyDescent="0.3">
      <c r="A1367" s="279"/>
      <c r="B1367" s="279"/>
      <c r="C1367" s="280"/>
      <c r="D1367" s="281"/>
      <c r="E1367" s="281"/>
      <c r="F1367" s="280"/>
      <c r="G1367" s="281"/>
      <c r="H1367" s="279"/>
      <c r="I1367" s="288" t="str">
        <f>_xlfn.IFNA(VLOOKUP(B1367,'Absence Types'!A:D,4,FALSE),"")</f>
        <v/>
      </c>
      <c r="J1367" s="110" t="str">
        <f t="shared" si="198"/>
        <v>Y</v>
      </c>
      <c r="K1367" s="110" t="str">
        <f t="shared" si="199"/>
        <v>N</v>
      </c>
      <c r="L1367" s="110" t="b">
        <f t="shared" si="200"/>
        <v>0</v>
      </c>
      <c r="M1367" s="110" t="b">
        <f t="shared" si="201"/>
        <v>0</v>
      </c>
      <c r="AC1367" s="1" t="str">
        <f t="shared" si="197"/>
        <v/>
      </c>
      <c r="AD1367" s="1" t="str">
        <f t="shared" si="193"/>
        <v/>
      </c>
      <c r="AE1367" s="1" t="e">
        <f>VLOOKUP(A1367,#REF!,12,FALSE)</f>
        <v>#REF!</v>
      </c>
      <c r="AF1367" s="1">
        <f t="shared" si="194"/>
        <v>0</v>
      </c>
      <c r="AG1367" s="1">
        <f t="shared" si="195"/>
        <v>0</v>
      </c>
      <c r="AH1367" s="1">
        <f t="shared" si="196"/>
        <v>0</v>
      </c>
    </row>
    <row r="1368" spans="1:34" ht="14" x14ac:dyDescent="0.3">
      <c r="A1368" s="279"/>
      <c r="B1368" s="279"/>
      <c r="C1368" s="280"/>
      <c r="D1368" s="281"/>
      <c r="E1368" s="281"/>
      <c r="F1368" s="280"/>
      <c r="G1368" s="281"/>
      <c r="H1368" s="279"/>
      <c r="I1368" s="288" t="str">
        <f>_xlfn.IFNA(VLOOKUP(B1368,'Absence Types'!A:D,4,FALSE),"")</f>
        <v/>
      </c>
      <c r="J1368" s="110" t="str">
        <f t="shared" si="198"/>
        <v>Y</v>
      </c>
      <c r="K1368" s="110" t="str">
        <f t="shared" si="199"/>
        <v>N</v>
      </c>
      <c r="L1368" s="110" t="b">
        <f t="shared" si="200"/>
        <v>0</v>
      </c>
      <c r="M1368" s="110" t="b">
        <f t="shared" si="201"/>
        <v>0</v>
      </c>
      <c r="AC1368" s="1" t="str">
        <f t="shared" si="197"/>
        <v/>
      </c>
      <c r="AD1368" s="1" t="str">
        <f t="shared" si="193"/>
        <v/>
      </c>
      <c r="AE1368" s="1" t="e">
        <f>VLOOKUP(A1368,#REF!,12,FALSE)</f>
        <v>#REF!</v>
      </c>
      <c r="AF1368" s="1">
        <f t="shared" si="194"/>
        <v>0</v>
      </c>
      <c r="AG1368" s="1">
        <f t="shared" si="195"/>
        <v>0</v>
      </c>
      <c r="AH1368" s="1">
        <f t="shared" si="196"/>
        <v>0</v>
      </c>
    </row>
    <row r="1369" spans="1:34" ht="14" x14ac:dyDescent="0.3">
      <c r="A1369" s="279"/>
      <c r="B1369" s="279"/>
      <c r="C1369" s="280"/>
      <c r="D1369" s="281"/>
      <c r="E1369" s="281"/>
      <c r="F1369" s="280"/>
      <c r="G1369" s="281"/>
      <c r="H1369" s="279"/>
      <c r="I1369" s="288" t="str">
        <f>_xlfn.IFNA(VLOOKUP(B1369,'Absence Types'!A:D,4,FALSE),"")</f>
        <v/>
      </c>
      <c r="J1369" s="110" t="str">
        <f t="shared" si="198"/>
        <v>Y</v>
      </c>
      <c r="K1369" s="110" t="str">
        <f t="shared" si="199"/>
        <v>N</v>
      </c>
      <c r="L1369" s="110" t="b">
        <f t="shared" si="200"/>
        <v>0</v>
      </c>
      <c r="M1369" s="110" t="b">
        <f t="shared" si="201"/>
        <v>0</v>
      </c>
      <c r="AC1369" s="1" t="str">
        <f t="shared" si="197"/>
        <v/>
      </c>
      <c r="AD1369" s="1" t="str">
        <f t="shared" si="193"/>
        <v/>
      </c>
      <c r="AE1369" s="1" t="e">
        <f>VLOOKUP(A1369,#REF!,12,FALSE)</f>
        <v>#REF!</v>
      </c>
      <c r="AF1369" s="1">
        <f t="shared" si="194"/>
        <v>0</v>
      </c>
      <c r="AG1369" s="1">
        <f t="shared" si="195"/>
        <v>0</v>
      </c>
      <c r="AH1369" s="1">
        <f t="shared" si="196"/>
        <v>0</v>
      </c>
    </row>
    <row r="1370" spans="1:34" ht="14" x14ac:dyDescent="0.3">
      <c r="A1370" s="279"/>
      <c r="B1370" s="279"/>
      <c r="C1370" s="280"/>
      <c r="D1370" s="281"/>
      <c r="E1370" s="281"/>
      <c r="F1370" s="280"/>
      <c r="G1370" s="281"/>
      <c r="H1370" s="279"/>
      <c r="I1370" s="288" t="str">
        <f>_xlfn.IFNA(VLOOKUP(B1370,'Absence Types'!A:D,4,FALSE),"")</f>
        <v/>
      </c>
      <c r="J1370" s="110" t="str">
        <f t="shared" si="198"/>
        <v>Y</v>
      </c>
      <c r="K1370" s="110" t="str">
        <f t="shared" si="199"/>
        <v>N</v>
      </c>
      <c r="L1370" s="110" t="b">
        <f t="shared" si="200"/>
        <v>0</v>
      </c>
      <c r="M1370" s="110" t="b">
        <f t="shared" si="201"/>
        <v>0</v>
      </c>
      <c r="AC1370" s="1" t="str">
        <f t="shared" si="197"/>
        <v/>
      </c>
      <c r="AD1370" s="1" t="str">
        <f t="shared" si="193"/>
        <v/>
      </c>
      <c r="AE1370" s="1" t="e">
        <f>VLOOKUP(A1370,#REF!,12,FALSE)</f>
        <v>#REF!</v>
      </c>
      <c r="AF1370" s="1">
        <f t="shared" si="194"/>
        <v>0</v>
      </c>
      <c r="AG1370" s="1">
        <f t="shared" si="195"/>
        <v>0</v>
      </c>
      <c r="AH1370" s="1">
        <f t="shared" si="196"/>
        <v>0</v>
      </c>
    </row>
    <row r="1371" spans="1:34" ht="14" x14ac:dyDescent="0.3">
      <c r="A1371" s="279"/>
      <c r="B1371" s="279"/>
      <c r="C1371" s="280"/>
      <c r="D1371" s="281"/>
      <c r="E1371" s="281"/>
      <c r="F1371" s="280"/>
      <c r="G1371" s="281"/>
      <c r="H1371" s="279"/>
      <c r="I1371" s="288" t="str">
        <f>_xlfn.IFNA(VLOOKUP(B1371,'Absence Types'!A:D,4,FALSE),"")</f>
        <v/>
      </c>
      <c r="J1371" s="110" t="str">
        <f t="shared" si="198"/>
        <v>Y</v>
      </c>
      <c r="K1371" s="110" t="str">
        <f t="shared" si="199"/>
        <v>N</v>
      </c>
      <c r="L1371" s="110" t="b">
        <f t="shared" si="200"/>
        <v>0</v>
      </c>
      <c r="M1371" s="110" t="b">
        <f t="shared" si="201"/>
        <v>0</v>
      </c>
      <c r="AC1371" s="1" t="str">
        <f t="shared" si="197"/>
        <v/>
      </c>
      <c r="AD1371" s="1" t="str">
        <f t="shared" si="193"/>
        <v/>
      </c>
      <c r="AE1371" s="1" t="e">
        <f>VLOOKUP(A1371,#REF!,12,FALSE)</f>
        <v>#REF!</v>
      </c>
      <c r="AF1371" s="1">
        <f t="shared" si="194"/>
        <v>0</v>
      </c>
      <c r="AG1371" s="1">
        <f t="shared" si="195"/>
        <v>0</v>
      </c>
      <c r="AH1371" s="1">
        <f t="shared" si="196"/>
        <v>0</v>
      </c>
    </row>
    <row r="1372" spans="1:34" ht="14" x14ac:dyDescent="0.3">
      <c r="A1372" s="279"/>
      <c r="B1372" s="279"/>
      <c r="C1372" s="280"/>
      <c r="D1372" s="281"/>
      <c r="E1372" s="281"/>
      <c r="F1372" s="280"/>
      <c r="G1372" s="281"/>
      <c r="H1372" s="279"/>
      <c r="I1372" s="288" t="str">
        <f>_xlfn.IFNA(VLOOKUP(B1372,'Absence Types'!A:D,4,FALSE),"")</f>
        <v/>
      </c>
      <c r="J1372" s="110" t="str">
        <f t="shared" si="198"/>
        <v>Y</v>
      </c>
      <c r="K1372" s="110" t="str">
        <f t="shared" si="199"/>
        <v>N</v>
      </c>
      <c r="L1372" s="110" t="b">
        <f t="shared" si="200"/>
        <v>0</v>
      </c>
      <c r="M1372" s="110" t="b">
        <f t="shared" si="201"/>
        <v>0</v>
      </c>
      <c r="AC1372" s="1" t="str">
        <f t="shared" si="197"/>
        <v/>
      </c>
      <c r="AD1372" s="1" t="str">
        <f t="shared" si="193"/>
        <v/>
      </c>
      <c r="AE1372" s="1" t="e">
        <f>VLOOKUP(A1372,#REF!,12,FALSE)</f>
        <v>#REF!</v>
      </c>
      <c r="AF1372" s="1">
        <f t="shared" si="194"/>
        <v>0</v>
      </c>
      <c r="AG1372" s="1">
        <f t="shared" si="195"/>
        <v>0</v>
      </c>
      <c r="AH1372" s="1">
        <f t="shared" si="196"/>
        <v>0</v>
      </c>
    </row>
    <row r="1373" spans="1:34" ht="14" x14ac:dyDescent="0.3">
      <c r="A1373" s="279"/>
      <c r="B1373" s="279"/>
      <c r="C1373" s="280"/>
      <c r="D1373" s="281"/>
      <c r="E1373" s="281"/>
      <c r="F1373" s="280"/>
      <c r="G1373" s="281"/>
      <c r="H1373" s="279"/>
      <c r="I1373" s="288" t="str">
        <f>_xlfn.IFNA(VLOOKUP(B1373,'Absence Types'!A:D,4,FALSE),"")</f>
        <v/>
      </c>
      <c r="J1373" s="110" t="str">
        <f t="shared" si="198"/>
        <v>Y</v>
      </c>
      <c r="K1373" s="110" t="str">
        <f t="shared" si="199"/>
        <v>N</v>
      </c>
      <c r="L1373" s="110" t="b">
        <f t="shared" si="200"/>
        <v>0</v>
      </c>
      <c r="M1373" s="110" t="b">
        <f t="shared" si="201"/>
        <v>0</v>
      </c>
      <c r="AC1373" s="1" t="str">
        <f t="shared" si="197"/>
        <v/>
      </c>
      <c r="AD1373" s="1" t="str">
        <f t="shared" si="193"/>
        <v/>
      </c>
      <c r="AE1373" s="1" t="e">
        <f>VLOOKUP(A1373,#REF!,12,FALSE)</f>
        <v>#REF!</v>
      </c>
      <c r="AF1373" s="1">
        <f t="shared" si="194"/>
        <v>0</v>
      </c>
      <c r="AG1373" s="1">
        <f t="shared" si="195"/>
        <v>0</v>
      </c>
      <c r="AH1373" s="1">
        <f t="shared" si="196"/>
        <v>0</v>
      </c>
    </row>
    <row r="1374" spans="1:34" ht="14" x14ac:dyDescent="0.3">
      <c r="A1374" s="279"/>
      <c r="B1374" s="279"/>
      <c r="C1374" s="280"/>
      <c r="D1374" s="281"/>
      <c r="E1374" s="281"/>
      <c r="F1374" s="280"/>
      <c r="G1374" s="281"/>
      <c r="H1374" s="279"/>
      <c r="I1374" s="288" t="str">
        <f>_xlfn.IFNA(VLOOKUP(B1374,'Absence Types'!A:D,4,FALSE),"")</f>
        <v/>
      </c>
      <c r="J1374" s="110" t="str">
        <f t="shared" si="198"/>
        <v>Y</v>
      </c>
      <c r="K1374" s="110" t="str">
        <f t="shared" si="199"/>
        <v>N</v>
      </c>
      <c r="L1374" s="110" t="b">
        <f t="shared" si="200"/>
        <v>0</v>
      </c>
      <c r="M1374" s="110" t="b">
        <f t="shared" si="201"/>
        <v>0</v>
      </c>
      <c r="AC1374" s="1" t="str">
        <f t="shared" si="197"/>
        <v/>
      </c>
      <c r="AD1374" s="1" t="str">
        <f t="shared" si="193"/>
        <v/>
      </c>
      <c r="AE1374" s="1" t="e">
        <f>VLOOKUP(A1374,#REF!,12,FALSE)</f>
        <v>#REF!</v>
      </c>
      <c r="AF1374" s="1">
        <f t="shared" si="194"/>
        <v>0</v>
      </c>
      <c r="AG1374" s="1">
        <f t="shared" si="195"/>
        <v>0</v>
      </c>
      <c r="AH1374" s="1">
        <f t="shared" si="196"/>
        <v>0</v>
      </c>
    </row>
    <row r="1375" spans="1:34" ht="14" x14ac:dyDescent="0.3">
      <c r="A1375" s="279"/>
      <c r="B1375" s="279"/>
      <c r="C1375" s="280"/>
      <c r="D1375" s="281"/>
      <c r="E1375" s="281"/>
      <c r="F1375" s="280"/>
      <c r="G1375" s="281"/>
      <c r="H1375" s="279"/>
      <c r="I1375" s="288" t="str">
        <f>_xlfn.IFNA(VLOOKUP(B1375,'Absence Types'!A:D,4,FALSE),"")</f>
        <v/>
      </c>
      <c r="J1375" s="110" t="str">
        <f t="shared" si="198"/>
        <v>Y</v>
      </c>
      <c r="K1375" s="110" t="str">
        <f t="shared" si="199"/>
        <v>N</v>
      </c>
      <c r="L1375" s="110" t="b">
        <f t="shared" si="200"/>
        <v>0</v>
      </c>
      <c r="M1375" s="110" t="b">
        <f t="shared" si="201"/>
        <v>0</v>
      </c>
      <c r="AC1375" s="1" t="str">
        <f t="shared" si="197"/>
        <v/>
      </c>
      <c r="AD1375" s="1" t="str">
        <f t="shared" si="193"/>
        <v/>
      </c>
      <c r="AE1375" s="1" t="e">
        <f>VLOOKUP(A1375,#REF!,12,FALSE)</f>
        <v>#REF!</v>
      </c>
      <c r="AF1375" s="1">
        <f t="shared" si="194"/>
        <v>0</v>
      </c>
      <c r="AG1375" s="1">
        <f t="shared" si="195"/>
        <v>0</v>
      </c>
      <c r="AH1375" s="1">
        <f t="shared" si="196"/>
        <v>0</v>
      </c>
    </row>
    <row r="1376" spans="1:34" ht="14" x14ac:dyDescent="0.3">
      <c r="A1376" s="279"/>
      <c r="B1376" s="279"/>
      <c r="C1376" s="280"/>
      <c r="D1376" s="281"/>
      <c r="E1376" s="281"/>
      <c r="F1376" s="280"/>
      <c r="G1376" s="281"/>
      <c r="H1376" s="279"/>
      <c r="I1376" s="288" t="str">
        <f>_xlfn.IFNA(VLOOKUP(B1376,'Absence Types'!A:D,4,FALSE),"")</f>
        <v/>
      </c>
      <c r="J1376" s="110" t="str">
        <f t="shared" si="198"/>
        <v>Y</v>
      </c>
      <c r="K1376" s="110" t="str">
        <f t="shared" si="199"/>
        <v>N</v>
      </c>
      <c r="L1376" s="110" t="b">
        <f t="shared" si="200"/>
        <v>0</v>
      </c>
      <c r="M1376" s="110" t="b">
        <f t="shared" si="201"/>
        <v>0</v>
      </c>
      <c r="AC1376" s="1" t="str">
        <f t="shared" si="197"/>
        <v/>
      </c>
      <c r="AD1376" s="1" t="str">
        <f t="shared" si="193"/>
        <v/>
      </c>
      <c r="AE1376" s="1" t="e">
        <f>VLOOKUP(A1376,#REF!,12,FALSE)</f>
        <v>#REF!</v>
      </c>
      <c r="AF1376" s="1">
        <f t="shared" si="194"/>
        <v>0</v>
      </c>
      <c r="AG1376" s="1">
        <f t="shared" si="195"/>
        <v>0</v>
      </c>
      <c r="AH1376" s="1">
        <f t="shared" si="196"/>
        <v>0</v>
      </c>
    </row>
    <row r="1377" spans="1:34" ht="14" x14ac:dyDescent="0.3">
      <c r="A1377" s="279"/>
      <c r="B1377" s="279"/>
      <c r="C1377" s="280"/>
      <c r="D1377" s="281"/>
      <c r="E1377" s="281"/>
      <c r="F1377" s="280"/>
      <c r="G1377" s="281"/>
      <c r="H1377" s="279"/>
      <c r="I1377" s="288" t="str">
        <f>_xlfn.IFNA(VLOOKUP(B1377,'Absence Types'!A:D,4,FALSE),"")</f>
        <v/>
      </c>
      <c r="J1377" s="110" t="str">
        <f t="shared" si="198"/>
        <v>Y</v>
      </c>
      <c r="K1377" s="110" t="str">
        <f t="shared" si="199"/>
        <v>N</v>
      </c>
      <c r="L1377" s="110" t="b">
        <f t="shared" si="200"/>
        <v>0</v>
      </c>
      <c r="M1377" s="110" t="b">
        <f t="shared" si="201"/>
        <v>0</v>
      </c>
      <c r="AC1377" s="1" t="str">
        <f t="shared" si="197"/>
        <v/>
      </c>
      <c r="AD1377" s="1" t="str">
        <f t="shared" si="193"/>
        <v/>
      </c>
      <c r="AE1377" s="1" t="e">
        <f>VLOOKUP(A1377,#REF!,12,FALSE)</f>
        <v>#REF!</v>
      </c>
      <c r="AF1377" s="1">
        <f t="shared" si="194"/>
        <v>0</v>
      </c>
      <c r="AG1377" s="1">
        <f t="shared" si="195"/>
        <v>0</v>
      </c>
      <c r="AH1377" s="1">
        <f t="shared" si="196"/>
        <v>0</v>
      </c>
    </row>
    <row r="1378" spans="1:34" ht="14" x14ac:dyDescent="0.3">
      <c r="A1378" s="279"/>
      <c r="B1378" s="279"/>
      <c r="C1378" s="280"/>
      <c r="D1378" s="281"/>
      <c r="E1378" s="281"/>
      <c r="F1378" s="280"/>
      <c r="G1378" s="281"/>
      <c r="H1378" s="279"/>
      <c r="I1378" s="288" t="str">
        <f>_xlfn.IFNA(VLOOKUP(B1378,'Absence Types'!A:D,4,FALSE),"")</f>
        <v/>
      </c>
      <c r="J1378" s="110" t="str">
        <f t="shared" si="198"/>
        <v>Y</v>
      </c>
      <c r="K1378" s="110" t="str">
        <f t="shared" si="199"/>
        <v>N</v>
      </c>
      <c r="L1378" s="110" t="b">
        <f t="shared" si="200"/>
        <v>0</v>
      </c>
      <c r="M1378" s="110" t="b">
        <f t="shared" si="201"/>
        <v>0</v>
      </c>
      <c r="AC1378" s="1" t="str">
        <f t="shared" si="197"/>
        <v/>
      </c>
      <c r="AD1378" s="1" t="str">
        <f t="shared" si="193"/>
        <v/>
      </c>
      <c r="AE1378" s="1" t="e">
        <f>VLOOKUP(A1378,#REF!,12,FALSE)</f>
        <v>#REF!</v>
      </c>
      <c r="AF1378" s="1">
        <f t="shared" si="194"/>
        <v>0</v>
      </c>
      <c r="AG1378" s="1">
        <f t="shared" si="195"/>
        <v>0</v>
      </c>
      <c r="AH1378" s="1">
        <f t="shared" si="196"/>
        <v>0</v>
      </c>
    </row>
    <row r="1379" spans="1:34" ht="14" x14ac:dyDescent="0.3">
      <c r="A1379" s="279"/>
      <c r="B1379" s="279"/>
      <c r="C1379" s="280"/>
      <c r="D1379" s="281"/>
      <c r="E1379" s="281"/>
      <c r="F1379" s="280"/>
      <c r="G1379" s="281"/>
      <c r="H1379" s="279"/>
      <c r="I1379" s="288" t="str">
        <f>_xlfn.IFNA(VLOOKUP(B1379,'Absence Types'!A:D,4,FALSE),"")</f>
        <v/>
      </c>
      <c r="J1379" s="110" t="str">
        <f t="shared" si="198"/>
        <v>Y</v>
      </c>
      <c r="K1379" s="110" t="str">
        <f t="shared" si="199"/>
        <v>N</v>
      </c>
      <c r="L1379" s="110" t="b">
        <f t="shared" si="200"/>
        <v>0</v>
      </c>
      <c r="M1379" s="110" t="b">
        <f t="shared" si="201"/>
        <v>0</v>
      </c>
      <c r="AC1379" s="1" t="str">
        <f t="shared" si="197"/>
        <v/>
      </c>
      <c r="AD1379" s="1" t="str">
        <f t="shared" si="193"/>
        <v/>
      </c>
      <c r="AE1379" s="1" t="e">
        <f>VLOOKUP(A1379,#REF!,12,FALSE)</f>
        <v>#REF!</v>
      </c>
      <c r="AF1379" s="1">
        <f t="shared" si="194"/>
        <v>0</v>
      </c>
      <c r="AG1379" s="1">
        <f t="shared" si="195"/>
        <v>0</v>
      </c>
      <c r="AH1379" s="1">
        <f t="shared" si="196"/>
        <v>0</v>
      </c>
    </row>
    <row r="1380" spans="1:34" ht="14" x14ac:dyDescent="0.3">
      <c r="A1380" s="279"/>
      <c r="B1380" s="279"/>
      <c r="C1380" s="280"/>
      <c r="D1380" s="281"/>
      <c r="E1380" s="281"/>
      <c r="F1380" s="280"/>
      <c r="G1380" s="281"/>
      <c r="H1380" s="279"/>
      <c r="I1380" s="288" t="str">
        <f>_xlfn.IFNA(VLOOKUP(B1380,'Absence Types'!A:D,4,FALSE),"")</f>
        <v/>
      </c>
      <c r="J1380" s="110" t="str">
        <f t="shared" si="198"/>
        <v>Y</v>
      </c>
      <c r="K1380" s="110" t="str">
        <f t="shared" si="199"/>
        <v>N</v>
      </c>
      <c r="L1380" s="110" t="b">
        <f t="shared" si="200"/>
        <v>0</v>
      </c>
      <c r="M1380" s="110" t="b">
        <f t="shared" si="201"/>
        <v>0</v>
      </c>
      <c r="AC1380" s="1" t="str">
        <f t="shared" si="197"/>
        <v/>
      </c>
      <c r="AD1380" s="1" t="str">
        <f t="shared" si="193"/>
        <v/>
      </c>
      <c r="AE1380" s="1" t="e">
        <f>VLOOKUP(A1380,#REF!,12,FALSE)</f>
        <v>#REF!</v>
      </c>
      <c r="AF1380" s="1">
        <f t="shared" si="194"/>
        <v>0</v>
      </c>
      <c r="AG1380" s="1">
        <f t="shared" si="195"/>
        <v>0</v>
      </c>
      <c r="AH1380" s="1">
        <f t="shared" si="196"/>
        <v>0</v>
      </c>
    </row>
    <row r="1381" spans="1:34" ht="14" x14ac:dyDescent="0.3">
      <c r="A1381" s="279"/>
      <c r="B1381" s="279"/>
      <c r="C1381" s="280"/>
      <c r="D1381" s="281"/>
      <c r="E1381" s="281"/>
      <c r="F1381" s="280"/>
      <c r="G1381" s="281"/>
      <c r="H1381" s="279"/>
      <c r="I1381" s="288" t="str">
        <f>_xlfn.IFNA(VLOOKUP(B1381,'Absence Types'!A:D,4,FALSE),"")</f>
        <v/>
      </c>
      <c r="J1381" s="110" t="str">
        <f t="shared" si="198"/>
        <v>Y</v>
      </c>
      <c r="K1381" s="110" t="str">
        <f t="shared" si="199"/>
        <v>N</v>
      </c>
      <c r="L1381" s="110" t="b">
        <f t="shared" si="200"/>
        <v>0</v>
      </c>
      <c r="M1381" s="110" t="b">
        <f t="shared" si="201"/>
        <v>0</v>
      </c>
      <c r="AC1381" s="1" t="str">
        <f t="shared" si="197"/>
        <v/>
      </c>
      <c r="AD1381" s="1" t="str">
        <f t="shared" si="193"/>
        <v/>
      </c>
      <c r="AE1381" s="1" t="e">
        <f>VLOOKUP(A1381,#REF!,12,FALSE)</f>
        <v>#REF!</v>
      </c>
      <c r="AF1381" s="1">
        <f t="shared" si="194"/>
        <v>0</v>
      </c>
      <c r="AG1381" s="1">
        <f t="shared" si="195"/>
        <v>0</v>
      </c>
      <c r="AH1381" s="1">
        <f t="shared" si="196"/>
        <v>0</v>
      </c>
    </row>
    <row r="1382" spans="1:34" ht="14" x14ac:dyDescent="0.3">
      <c r="A1382" s="279"/>
      <c r="B1382" s="279"/>
      <c r="C1382" s="280"/>
      <c r="D1382" s="281"/>
      <c r="E1382" s="281"/>
      <c r="F1382" s="280"/>
      <c r="G1382" s="281"/>
      <c r="H1382" s="279"/>
      <c r="I1382" s="288" t="str">
        <f>_xlfn.IFNA(VLOOKUP(B1382,'Absence Types'!A:D,4,FALSE),"")</f>
        <v/>
      </c>
      <c r="J1382" s="110" t="str">
        <f t="shared" si="198"/>
        <v>Y</v>
      </c>
      <c r="K1382" s="110" t="str">
        <f t="shared" si="199"/>
        <v>N</v>
      </c>
      <c r="L1382" s="110" t="b">
        <f t="shared" si="200"/>
        <v>0</v>
      </c>
      <c r="M1382" s="110" t="b">
        <f t="shared" si="201"/>
        <v>0</v>
      </c>
      <c r="AC1382" s="1" t="str">
        <f t="shared" si="197"/>
        <v/>
      </c>
      <c r="AD1382" s="1" t="str">
        <f t="shared" si="193"/>
        <v/>
      </c>
      <c r="AE1382" s="1" t="e">
        <f>VLOOKUP(A1382,#REF!,12,FALSE)</f>
        <v>#REF!</v>
      </c>
      <c r="AF1382" s="1">
        <f t="shared" si="194"/>
        <v>0</v>
      </c>
      <c r="AG1382" s="1">
        <f t="shared" si="195"/>
        <v>0</v>
      </c>
      <c r="AH1382" s="1">
        <f t="shared" si="196"/>
        <v>0</v>
      </c>
    </row>
    <row r="1383" spans="1:34" ht="14" x14ac:dyDescent="0.3">
      <c r="A1383" s="279"/>
      <c r="B1383" s="279"/>
      <c r="C1383" s="280"/>
      <c r="D1383" s="281"/>
      <c r="E1383" s="281"/>
      <c r="F1383" s="280"/>
      <c r="G1383" s="281"/>
      <c r="H1383" s="279"/>
      <c r="I1383" s="288" t="str">
        <f>_xlfn.IFNA(VLOOKUP(B1383,'Absence Types'!A:D,4,FALSE),"")</f>
        <v/>
      </c>
      <c r="J1383" s="110" t="str">
        <f t="shared" si="198"/>
        <v>Y</v>
      </c>
      <c r="K1383" s="110" t="str">
        <f t="shared" si="199"/>
        <v>N</v>
      </c>
      <c r="L1383" s="110" t="b">
        <f t="shared" si="200"/>
        <v>0</v>
      </c>
      <c r="M1383" s="110" t="b">
        <f t="shared" si="201"/>
        <v>0</v>
      </c>
      <c r="AC1383" s="1" t="str">
        <f t="shared" si="197"/>
        <v/>
      </c>
      <c r="AD1383" s="1" t="str">
        <f t="shared" si="193"/>
        <v/>
      </c>
      <c r="AE1383" s="1" t="e">
        <f>VLOOKUP(A1383,#REF!,12,FALSE)</f>
        <v>#REF!</v>
      </c>
      <c r="AF1383" s="1">
        <f t="shared" si="194"/>
        <v>0</v>
      </c>
      <c r="AG1383" s="1">
        <f t="shared" si="195"/>
        <v>0</v>
      </c>
      <c r="AH1383" s="1">
        <f t="shared" si="196"/>
        <v>0</v>
      </c>
    </row>
    <row r="1384" spans="1:34" ht="14" x14ac:dyDescent="0.3">
      <c r="A1384" s="279"/>
      <c r="B1384" s="279"/>
      <c r="C1384" s="280"/>
      <c r="D1384" s="281"/>
      <c r="E1384" s="281"/>
      <c r="F1384" s="280"/>
      <c r="G1384" s="281"/>
      <c r="H1384" s="279"/>
      <c r="I1384" s="288" t="str">
        <f>_xlfn.IFNA(VLOOKUP(B1384,'Absence Types'!A:D,4,FALSE),"")</f>
        <v/>
      </c>
      <c r="J1384" s="110" t="str">
        <f t="shared" si="198"/>
        <v>Y</v>
      </c>
      <c r="K1384" s="110" t="str">
        <f t="shared" si="199"/>
        <v>N</v>
      </c>
      <c r="L1384" s="110" t="b">
        <f t="shared" si="200"/>
        <v>0</v>
      </c>
      <c r="M1384" s="110" t="b">
        <f t="shared" si="201"/>
        <v>0</v>
      </c>
      <c r="AC1384" s="1" t="str">
        <f t="shared" si="197"/>
        <v/>
      </c>
      <c r="AD1384" s="1" t="str">
        <f t="shared" si="193"/>
        <v/>
      </c>
      <c r="AE1384" s="1" t="e">
        <f>VLOOKUP(A1384,#REF!,12,FALSE)</f>
        <v>#REF!</v>
      </c>
      <c r="AF1384" s="1">
        <f t="shared" si="194"/>
        <v>0</v>
      </c>
      <c r="AG1384" s="1">
        <f t="shared" si="195"/>
        <v>0</v>
      </c>
      <c r="AH1384" s="1">
        <f t="shared" si="196"/>
        <v>0</v>
      </c>
    </row>
    <row r="1385" spans="1:34" ht="14" x14ac:dyDescent="0.3">
      <c r="A1385" s="279"/>
      <c r="B1385" s="279"/>
      <c r="C1385" s="280"/>
      <c r="D1385" s="281"/>
      <c r="E1385" s="281"/>
      <c r="F1385" s="280"/>
      <c r="G1385" s="281"/>
      <c r="H1385" s="279"/>
      <c r="I1385" s="288" t="str">
        <f>_xlfn.IFNA(VLOOKUP(B1385,'Absence Types'!A:D,4,FALSE),"")</f>
        <v/>
      </c>
      <c r="J1385" s="110" t="str">
        <f t="shared" si="198"/>
        <v>Y</v>
      </c>
      <c r="K1385" s="110" t="str">
        <f t="shared" si="199"/>
        <v>N</v>
      </c>
      <c r="L1385" s="110" t="b">
        <f t="shared" si="200"/>
        <v>0</v>
      </c>
      <c r="M1385" s="110" t="b">
        <f t="shared" si="201"/>
        <v>0</v>
      </c>
      <c r="AC1385" s="1" t="str">
        <f t="shared" si="197"/>
        <v/>
      </c>
      <c r="AD1385" s="1" t="str">
        <f t="shared" si="193"/>
        <v/>
      </c>
      <c r="AE1385" s="1" t="e">
        <f>VLOOKUP(A1385,#REF!,12,FALSE)</f>
        <v>#REF!</v>
      </c>
      <c r="AF1385" s="1">
        <f t="shared" si="194"/>
        <v>0</v>
      </c>
      <c r="AG1385" s="1">
        <f t="shared" si="195"/>
        <v>0</v>
      </c>
      <c r="AH1385" s="1">
        <f t="shared" si="196"/>
        <v>0</v>
      </c>
    </row>
    <row r="1386" spans="1:34" ht="14" x14ac:dyDescent="0.3">
      <c r="A1386" s="279"/>
      <c r="B1386" s="279"/>
      <c r="C1386" s="280"/>
      <c r="D1386" s="281"/>
      <c r="E1386" s="281"/>
      <c r="F1386" s="280"/>
      <c r="G1386" s="281"/>
      <c r="H1386" s="279"/>
      <c r="I1386" s="288" t="str">
        <f>_xlfn.IFNA(VLOOKUP(B1386,'Absence Types'!A:D,4,FALSE),"")</f>
        <v/>
      </c>
      <c r="J1386" s="110" t="str">
        <f t="shared" si="198"/>
        <v>Y</v>
      </c>
      <c r="K1386" s="110" t="str">
        <f t="shared" si="199"/>
        <v>N</v>
      </c>
      <c r="L1386" s="110" t="b">
        <f t="shared" si="200"/>
        <v>0</v>
      </c>
      <c r="M1386" s="110" t="b">
        <f t="shared" si="201"/>
        <v>0</v>
      </c>
      <c r="AC1386" s="1" t="str">
        <f t="shared" si="197"/>
        <v/>
      </c>
      <c r="AD1386" s="1" t="str">
        <f t="shared" si="193"/>
        <v/>
      </c>
      <c r="AE1386" s="1" t="e">
        <f>VLOOKUP(A1386,#REF!,12,FALSE)</f>
        <v>#REF!</v>
      </c>
      <c r="AF1386" s="1">
        <f t="shared" si="194"/>
        <v>0</v>
      </c>
      <c r="AG1386" s="1">
        <f t="shared" si="195"/>
        <v>0</v>
      </c>
      <c r="AH1386" s="1">
        <f t="shared" si="196"/>
        <v>0</v>
      </c>
    </row>
    <row r="1387" spans="1:34" ht="14" x14ac:dyDescent="0.3">
      <c r="A1387" s="279"/>
      <c r="B1387" s="279"/>
      <c r="C1387" s="280"/>
      <c r="D1387" s="281"/>
      <c r="E1387" s="281"/>
      <c r="F1387" s="280"/>
      <c r="G1387" s="281"/>
      <c r="H1387" s="279"/>
      <c r="I1387" s="288" t="str">
        <f>_xlfn.IFNA(VLOOKUP(B1387,'Absence Types'!A:D,4,FALSE),"")</f>
        <v/>
      </c>
      <c r="J1387" s="110" t="str">
        <f t="shared" si="198"/>
        <v>Y</v>
      </c>
      <c r="K1387" s="110" t="str">
        <f t="shared" si="199"/>
        <v>N</v>
      </c>
      <c r="L1387" s="110" t="b">
        <f t="shared" si="200"/>
        <v>0</v>
      </c>
      <c r="M1387" s="110" t="b">
        <f t="shared" si="201"/>
        <v>0</v>
      </c>
      <c r="AC1387" s="1" t="str">
        <f t="shared" si="197"/>
        <v/>
      </c>
      <c r="AD1387" s="1" t="str">
        <f t="shared" si="193"/>
        <v/>
      </c>
      <c r="AE1387" s="1" t="e">
        <f>VLOOKUP(A1387,#REF!,12,FALSE)</f>
        <v>#REF!</v>
      </c>
      <c r="AF1387" s="1">
        <f t="shared" si="194"/>
        <v>0</v>
      </c>
      <c r="AG1387" s="1">
        <f t="shared" si="195"/>
        <v>0</v>
      </c>
      <c r="AH1387" s="1">
        <f t="shared" si="196"/>
        <v>0</v>
      </c>
    </row>
    <row r="1388" spans="1:34" ht="14" x14ac:dyDescent="0.3">
      <c r="A1388" s="279"/>
      <c r="B1388" s="279"/>
      <c r="C1388" s="280"/>
      <c r="D1388" s="281"/>
      <c r="E1388" s="281"/>
      <c r="F1388" s="280"/>
      <c r="G1388" s="281"/>
      <c r="H1388" s="279"/>
      <c r="I1388" s="288" t="str">
        <f>_xlfn.IFNA(VLOOKUP(B1388,'Absence Types'!A:D,4,FALSE),"")</f>
        <v/>
      </c>
      <c r="J1388" s="110" t="str">
        <f t="shared" si="198"/>
        <v>Y</v>
      </c>
      <c r="K1388" s="110" t="str">
        <f t="shared" si="199"/>
        <v>N</v>
      </c>
      <c r="L1388" s="110" t="b">
        <f t="shared" si="200"/>
        <v>0</v>
      </c>
      <c r="M1388" s="110" t="b">
        <f t="shared" si="201"/>
        <v>0</v>
      </c>
      <c r="AC1388" s="1" t="str">
        <f t="shared" si="197"/>
        <v/>
      </c>
      <c r="AD1388" s="1" t="str">
        <f t="shared" si="193"/>
        <v/>
      </c>
      <c r="AE1388" s="1" t="e">
        <f>VLOOKUP(A1388,#REF!,12,FALSE)</f>
        <v>#REF!</v>
      </c>
      <c r="AF1388" s="1">
        <f t="shared" si="194"/>
        <v>0</v>
      </c>
      <c r="AG1388" s="1">
        <f t="shared" si="195"/>
        <v>0</v>
      </c>
      <c r="AH1388" s="1">
        <f t="shared" si="196"/>
        <v>0</v>
      </c>
    </row>
    <row r="1389" spans="1:34" ht="14" x14ac:dyDescent="0.3">
      <c r="A1389" s="279"/>
      <c r="B1389" s="279"/>
      <c r="C1389" s="280"/>
      <c r="D1389" s="281"/>
      <c r="E1389" s="281"/>
      <c r="F1389" s="280"/>
      <c r="G1389" s="281"/>
      <c r="H1389" s="279"/>
      <c r="I1389" s="288" t="str">
        <f>_xlfn.IFNA(VLOOKUP(B1389,'Absence Types'!A:D,4,FALSE),"")</f>
        <v/>
      </c>
      <c r="J1389" s="110" t="str">
        <f t="shared" si="198"/>
        <v>Y</v>
      </c>
      <c r="K1389" s="110" t="str">
        <f t="shared" si="199"/>
        <v>N</v>
      </c>
      <c r="L1389" s="110" t="b">
        <f t="shared" si="200"/>
        <v>0</v>
      </c>
      <c r="M1389" s="110" t="b">
        <f t="shared" si="201"/>
        <v>0</v>
      </c>
      <c r="AC1389" s="1" t="str">
        <f t="shared" si="197"/>
        <v/>
      </c>
      <c r="AD1389" s="1" t="str">
        <f t="shared" si="193"/>
        <v/>
      </c>
      <c r="AE1389" s="1" t="e">
        <f>VLOOKUP(A1389,#REF!,12,FALSE)</f>
        <v>#REF!</v>
      </c>
      <c r="AF1389" s="1">
        <f t="shared" si="194"/>
        <v>0</v>
      </c>
      <c r="AG1389" s="1">
        <f t="shared" si="195"/>
        <v>0</v>
      </c>
      <c r="AH1389" s="1">
        <f t="shared" si="196"/>
        <v>0</v>
      </c>
    </row>
    <row r="1390" spans="1:34" ht="14" x14ac:dyDescent="0.3">
      <c r="A1390" s="279"/>
      <c r="B1390" s="279"/>
      <c r="C1390" s="280"/>
      <c r="D1390" s="281"/>
      <c r="E1390" s="281"/>
      <c r="F1390" s="280"/>
      <c r="G1390" s="281"/>
      <c r="H1390" s="279"/>
      <c r="I1390" s="288" t="str">
        <f>_xlfn.IFNA(VLOOKUP(B1390,'Absence Types'!A:D,4,FALSE),"")</f>
        <v/>
      </c>
      <c r="J1390" s="110" t="str">
        <f t="shared" si="198"/>
        <v>Y</v>
      </c>
      <c r="K1390" s="110" t="str">
        <f t="shared" si="199"/>
        <v>N</v>
      </c>
      <c r="L1390" s="110" t="b">
        <f t="shared" si="200"/>
        <v>0</v>
      </c>
      <c r="M1390" s="110" t="b">
        <f t="shared" si="201"/>
        <v>0</v>
      </c>
      <c r="AC1390" s="1" t="str">
        <f t="shared" si="197"/>
        <v/>
      </c>
      <c r="AD1390" s="1" t="str">
        <f t="shared" si="193"/>
        <v/>
      </c>
      <c r="AE1390" s="1" t="e">
        <f>VLOOKUP(A1390,#REF!,12,FALSE)</f>
        <v>#REF!</v>
      </c>
      <c r="AF1390" s="1">
        <f t="shared" si="194"/>
        <v>0</v>
      </c>
      <c r="AG1390" s="1">
        <f t="shared" si="195"/>
        <v>0</v>
      </c>
      <c r="AH1390" s="1">
        <f t="shared" si="196"/>
        <v>0</v>
      </c>
    </row>
    <row r="1391" spans="1:34" ht="14" x14ac:dyDescent="0.3">
      <c r="A1391" s="279"/>
      <c r="B1391" s="279"/>
      <c r="C1391" s="280"/>
      <c r="D1391" s="281"/>
      <c r="E1391" s="281"/>
      <c r="F1391" s="280"/>
      <c r="G1391" s="281"/>
      <c r="H1391" s="279"/>
      <c r="I1391" s="288" t="str">
        <f>_xlfn.IFNA(VLOOKUP(B1391,'Absence Types'!A:D,4,FALSE),"")</f>
        <v/>
      </c>
      <c r="J1391" s="110" t="str">
        <f t="shared" si="198"/>
        <v>Y</v>
      </c>
      <c r="K1391" s="110" t="str">
        <f t="shared" si="199"/>
        <v>N</v>
      </c>
      <c r="L1391" s="110" t="b">
        <f t="shared" si="200"/>
        <v>0</v>
      </c>
      <c r="M1391" s="110" t="b">
        <f t="shared" si="201"/>
        <v>0</v>
      </c>
      <c r="AC1391" s="1" t="str">
        <f t="shared" si="197"/>
        <v/>
      </c>
      <c r="AD1391" s="1" t="str">
        <f t="shared" si="193"/>
        <v/>
      </c>
      <c r="AE1391" s="1" t="e">
        <f>VLOOKUP(A1391,#REF!,12,FALSE)</f>
        <v>#REF!</v>
      </c>
      <c r="AF1391" s="1">
        <f t="shared" si="194"/>
        <v>0</v>
      </c>
      <c r="AG1391" s="1">
        <f t="shared" si="195"/>
        <v>0</v>
      </c>
      <c r="AH1391" s="1">
        <f t="shared" si="196"/>
        <v>0</v>
      </c>
    </row>
    <row r="1392" spans="1:34" ht="14" x14ac:dyDescent="0.3">
      <c r="A1392" s="279"/>
      <c r="B1392" s="279"/>
      <c r="C1392" s="280"/>
      <c r="D1392" s="281"/>
      <c r="E1392" s="281"/>
      <c r="F1392" s="280"/>
      <c r="G1392" s="281"/>
      <c r="H1392" s="279"/>
      <c r="I1392" s="288" t="str">
        <f>_xlfn.IFNA(VLOOKUP(B1392,'Absence Types'!A:D,4,FALSE),"")</f>
        <v/>
      </c>
      <c r="J1392" s="110" t="str">
        <f t="shared" si="198"/>
        <v>Y</v>
      </c>
      <c r="K1392" s="110" t="str">
        <f t="shared" si="199"/>
        <v>N</v>
      </c>
      <c r="L1392" s="110" t="b">
        <f t="shared" si="200"/>
        <v>0</v>
      </c>
      <c r="M1392" s="110" t="b">
        <f t="shared" si="201"/>
        <v>0</v>
      </c>
      <c r="AC1392" s="1" t="str">
        <f t="shared" si="197"/>
        <v/>
      </c>
      <c r="AD1392" s="1" t="str">
        <f t="shared" si="193"/>
        <v/>
      </c>
      <c r="AE1392" s="1" t="e">
        <f>VLOOKUP(A1392,#REF!,12,FALSE)</f>
        <v>#REF!</v>
      </c>
      <c r="AF1392" s="1">
        <f t="shared" si="194"/>
        <v>0</v>
      </c>
      <c r="AG1392" s="1">
        <f t="shared" si="195"/>
        <v>0</v>
      </c>
      <c r="AH1392" s="1">
        <f t="shared" si="196"/>
        <v>0</v>
      </c>
    </row>
    <row r="1393" spans="1:34" ht="14" x14ac:dyDescent="0.3">
      <c r="A1393" s="279"/>
      <c r="B1393" s="279"/>
      <c r="C1393" s="280"/>
      <c r="D1393" s="281"/>
      <c r="E1393" s="281"/>
      <c r="F1393" s="280"/>
      <c r="G1393" s="281"/>
      <c r="H1393" s="279"/>
      <c r="I1393" s="288" t="str">
        <f>_xlfn.IFNA(VLOOKUP(B1393,'Absence Types'!A:D,4,FALSE),"")</f>
        <v/>
      </c>
      <c r="J1393" s="110" t="str">
        <f t="shared" si="198"/>
        <v>Y</v>
      </c>
      <c r="K1393" s="110" t="str">
        <f t="shared" si="199"/>
        <v>N</v>
      </c>
      <c r="L1393" s="110" t="b">
        <f t="shared" si="200"/>
        <v>0</v>
      </c>
      <c r="M1393" s="110" t="b">
        <f t="shared" si="201"/>
        <v>0</v>
      </c>
      <c r="AC1393" s="1" t="str">
        <f t="shared" si="197"/>
        <v/>
      </c>
      <c r="AD1393" s="1" t="str">
        <f t="shared" si="193"/>
        <v/>
      </c>
      <c r="AE1393" s="1" t="e">
        <f>VLOOKUP(A1393,#REF!,12,FALSE)</f>
        <v>#REF!</v>
      </c>
      <c r="AF1393" s="1">
        <f t="shared" si="194"/>
        <v>0</v>
      </c>
      <c r="AG1393" s="1">
        <f t="shared" si="195"/>
        <v>0</v>
      </c>
      <c r="AH1393" s="1">
        <f t="shared" si="196"/>
        <v>0</v>
      </c>
    </row>
    <row r="1394" spans="1:34" ht="14" x14ac:dyDescent="0.3">
      <c r="A1394" s="279"/>
      <c r="B1394" s="279"/>
      <c r="C1394" s="280"/>
      <c r="D1394" s="281"/>
      <c r="E1394" s="281"/>
      <c r="F1394" s="280"/>
      <c r="G1394" s="281"/>
      <c r="H1394" s="279"/>
      <c r="I1394" s="288" t="str">
        <f>_xlfn.IFNA(VLOOKUP(B1394,'Absence Types'!A:D,4,FALSE),"")</f>
        <v/>
      </c>
      <c r="J1394" s="110" t="str">
        <f t="shared" si="198"/>
        <v>Y</v>
      </c>
      <c r="K1394" s="110" t="str">
        <f t="shared" si="199"/>
        <v>N</v>
      </c>
      <c r="L1394" s="110" t="b">
        <f t="shared" si="200"/>
        <v>0</v>
      </c>
      <c r="M1394" s="110" t="b">
        <f t="shared" si="201"/>
        <v>0</v>
      </c>
      <c r="AC1394" s="1" t="str">
        <f t="shared" si="197"/>
        <v/>
      </c>
      <c r="AD1394" s="1" t="str">
        <f t="shared" si="193"/>
        <v/>
      </c>
      <c r="AE1394" s="1" t="e">
        <f>VLOOKUP(A1394,#REF!,12,FALSE)</f>
        <v>#REF!</v>
      </c>
      <c r="AF1394" s="1">
        <f t="shared" si="194"/>
        <v>0</v>
      </c>
      <c r="AG1394" s="1">
        <f t="shared" si="195"/>
        <v>0</v>
      </c>
      <c r="AH1394" s="1">
        <f t="shared" si="196"/>
        <v>0</v>
      </c>
    </row>
    <row r="1395" spans="1:34" ht="14" x14ac:dyDescent="0.3">
      <c r="A1395" s="279"/>
      <c r="B1395" s="279"/>
      <c r="C1395" s="280"/>
      <c r="D1395" s="281"/>
      <c r="E1395" s="281"/>
      <c r="F1395" s="280"/>
      <c r="G1395" s="281"/>
      <c r="H1395" s="279"/>
      <c r="I1395" s="288" t="str">
        <f>_xlfn.IFNA(VLOOKUP(B1395,'Absence Types'!A:D,4,FALSE),"")</f>
        <v/>
      </c>
      <c r="J1395" s="110" t="str">
        <f t="shared" si="198"/>
        <v>Y</v>
      </c>
      <c r="K1395" s="110" t="str">
        <f t="shared" si="199"/>
        <v>N</v>
      </c>
      <c r="L1395" s="110" t="b">
        <f t="shared" si="200"/>
        <v>0</v>
      </c>
      <c r="M1395" s="110" t="b">
        <f t="shared" si="201"/>
        <v>0</v>
      </c>
      <c r="AC1395" s="1" t="str">
        <f t="shared" si="197"/>
        <v/>
      </c>
      <c r="AD1395" s="1" t="str">
        <f t="shared" si="193"/>
        <v/>
      </c>
      <c r="AE1395" s="1" t="e">
        <f>VLOOKUP(A1395,#REF!,12,FALSE)</f>
        <v>#REF!</v>
      </c>
      <c r="AF1395" s="1">
        <f t="shared" si="194"/>
        <v>0</v>
      </c>
      <c r="AG1395" s="1">
        <f t="shared" si="195"/>
        <v>0</v>
      </c>
      <c r="AH1395" s="1">
        <f t="shared" si="196"/>
        <v>0</v>
      </c>
    </row>
    <row r="1396" spans="1:34" ht="14" x14ac:dyDescent="0.3">
      <c r="A1396" s="279"/>
      <c r="B1396" s="279"/>
      <c r="C1396" s="280"/>
      <c r="D1396" s="281"/>
      <c r="E1396" s="281"/>
      <c r="F1396" s="280"/>
      <c r="G1396" s="281"/>
      <c r="H1396" s="279"/>
      <c r="I1396" s="288" t="str">
        <f>_xlfn.IFNA(VLOOKUP(B1396,'Absence Types'!A:D,4,FALSE),"")</f>
        <v/>
      </c>
      <c r="J1396" s="110" t="str">
        <f t="shared" si="198"/>
        <v>Y</v>
      </c>
      <c r="K1396" s="110" t="str">
        <f t="shared" si="199"/>
        <v>N</v>
      </c>
      <c r="L1396" s="110" t="b">
        <f t="shared" si="200"/>
        <v>0</v>
      </c>
      <c r="M1396" s="110" t="b">
        <f t="shared" si="201"/>
        <v>0</v>
      </c>
      <c r="AC1396" s="1" t="str">
        <f t="shared" si="197"/>
        <v/>
      </c>
      <c r="AD1396" s="1" t="str">
        <f t="shared" si="193"/>
        <v/>
      </c>
      <c r="AE1396" s="1" t="e">
        <f>VLOOKUP(A1396,#REF!,12,FALSE)</f>
        <v>#REF!</v>
      </c>
      <c r="AF1396" s="1">
        <f t="shared" si="194"/>
        <v>0</v>
      </c>
      <c r="AG1396" s="1">
        <f t="shared" si="195"/>
        <v>0</v>
      </c>
      <c r="AH1396" s="1">
        <f t="shared" si="196"/>
        <v>0</v>
      </c>
    </row>
    <row r="1397" spans="1:34" ht="14" x14ac:dyDescent="0.3">
      <c r="A1397" s="279"/>
      <c r="B1397" s="279"/>
      <c r="C1397" s="280"/>
      <c r="D1397" s="281"/>
      <c r="E1397" s="281"/>
      <c r="F1397" s="280"/>
      <c r="G1397" s="281"/>
      <c r="H1397" s="279"/>
      <c r="I1397" s="288" t="str">
        <f>_xlfn.IFNA(VLOOKUP(B1397,'Absence Types'!A:D,4,FALSE),"")</f>
        <v/>
      </c>
      <c r="J1397" s="110" t="str">
        <f t="shared" si="198"/>
        <v>Y</v>
      </c>
      <c r="K1397" s="110" t="str">
        <f t="shared" si="199"/>
        <v>N</v>
      </c>
      <c r="L1397" s="110" t="b">
        <f t="shared" si="200"/>
        <v>0</v>
      </c>
      <c r="M1397" s="110" t="b">
        <f t="shared" si="201"/>
        <v>0</v>
      </c>
      <c r="AC1397" s="1" t="str">
        <f t="shared" si="197"/>
        <v/>
      </c>
      <c r="AD1397" s="1" t="str">
        <f t="shared" si="193"/>
        <v/>
      </c>
      <c r="AE1397" s="1" t="e">
        <f>VLOOKUP(A1397,#REF!,12,FALSE)</f>
        <v>#REF!</v>
      </c>
      <c r="AF1397" s="1">
        <f t="shared" si="194"/>
        <v>0</v>
      </c>
      <c r="AG1397" s="1">
        <f t="shared" si="195"/>
        <v>0</v>
      </c>
      <c r="AH1397" s="1">
        <f t="shared" si="196"/>
        <v>0</v>
      </c>
    </row>
    <row r="1398" spans="1:34" ht="14" x14ac:dyDescent="0.3">
      <c r="A1398" s="279"/>
      <c r="B1398" s="279"/>
      <c r="C1398" s="280"/>
      <c r="D1398" s="281"/>
      <c r="E1398" s="281"/>
      <c r="F1398" s="280"/>
      <c r="G1398" s="281"/>
      <c r="H1398" s="279"/>
      <c r="I1398" s="288" t="str">
        <f>_xlfn.IFNA(VLOOKUP(B1398,'Absence Types'!A:D,4,FALSE),"")</f>
        <v/>
      </c>
      <c r="J1398" s="110" t="str">
        <f t="shared" si="198"/>
        <v>Y</v>
      </c>
      <c r="K1398" s="110" t="str">
        <f t="shared" si="199"/>
        <v>N</v>
      </c>
      <c r="L1398" s="110" t="b">
        <f t="shared" si="200"/>
        <v>0</v>
      </c>
      <c r="M1398" s="110" t="b">
        <f t="shared" si="201"/>
        <v>0</v>
      </c>
      <c r="AC1398" s="1" t="str">
        <f t="shared" si="197"/>
        <v/>
      </c>
      <c r="AD1398" s="1" t="str">
        <f t="shared" si="193"/>
        <v/>
      </c>
      <c r="AE1398" s="1" t="e">
        <f>VLOOKUP(A1398,#REF!,12,FALSE)</f>
        <v>#REF!</v>
      </c>
      <c r="AF1398" s="1">
        <f t="shared" si="194"/>
        <v>0</v>
      </c>
      <c r="AG1398" s="1">
        <f t="shared" si="195"/>
        <v>0</v>
      </c>
      <c r="AH1398" s="1">
        <f t="shared" si="196"/>
        <v>0</v>
      </c>
    </row>
    <row r="1399" spans="1:34" ht="14" x14ac:dyDescent="0.3">
      <c r="A1399" s="279"/>
      <c r="B1399" s="279"/>
      <c r="C1399" s="280"/>
      <c r="D1399" s="281"/>
      <c r="E1399" s="281"/>
      <c r="F1399" s="280"/>
      <c r="G1399" s="281"/>
      <c r="H1399" s="279"/>
      <c r="I1399" s="288" t="str">
        <f>_xlfn.IFNA(VLOOKUP(B1399,'Absence Types'!A:D,4,FALSE),"")</f>
        <v/>
      </c>
      <c r="J1399" s="110" t="str">
        <f t="shared" si="198"/>
        <v>Y</v>
      </c>
      <c r="K1399" s="110" t="str">
        <f t="shared" si="199"/>
        <v>N</v>
      </c>
      <c r="L1399" s="110" t="b">
        <f t="shared" si="200"/>
        <v>0</v>
      </c>
      <c r="M1399" s="110" t="b">
        <f t="shared" si="201"/>
        <v>0</v>
      </c>
      <c r="AC1399" s="1" t="str">
        <f t="shared" si="197"/>
        <v/>
      </c>
      <c r="AD1399" s="1" t="str">
        <f t="shared" si="193"/>
        <v/>
      </c>
      <c r="AE1399" s="1" t="e">
        <f>VLOOKUP(A1399,#REF!,12,FALSE)</f>
        <v>#REF!</v>
      </c>
      <c r="AF1399" s="1">
        <f t="shared" si="194"/>
        <v>0</v>
      </c>
      <c r="AG1399" s="1">
        <f t="shared" si="195"/>
        <v>0</v>
      </c>
      <c r="AH1399" s="1">
        <f t="shared" si="196"/>
        <v>0</v>
      </c>
    </row>
    <row r="1400" spans="1:34" ht="14" x14ac:dyDescent="0.3">
      <c r="A1400" s="279"/>
      <c r="B1400" s="279"/>
      <c r="C1400" s="280"/>
      <c r="D1400" s="281"/>
      <c r="E1400" s="281"/>
      <c r="F1400" s="280"/>
      <c r="G1400" s="281"/>
      <c r="H1400" s="279"/>
      <c r="I1400" s="288" t="str">
        <f>_xlfn.IFNA(VLOOKUP(B1400,'Absence Types'!A:D,4,FALSE),"")</f>
        <v/>
      </c>
      <c r="J1400" s="110" t="str">
        <f t="shared" si="198"/>
        <v>Y</v>
      </c>
      <c r="K1400" s="110" t="str">
        <f t="shared" si="199"/>
        <v>N</v>
      </c>
      <c r="L1400" s="110" t="b">
        <f t="shared" si="200"/>
        <v>0</v>
      </c>
      <c r="M1400" s="110" t="b">
        <f t="shared" si="201"/>
        <v>0</v>
      </c>
      <c r="AC1400" s="1" t="str">
        <f t="shared" si="197"/>
        <v/>
      </c>
      <c r="AD1400" s="1" t="str">
        <f t="shared" si="193"/>
        <v/>
      </c>
      <c r="AE1400" s="1" t="e">
        <f>VLOOKUP(A1400,#REF!,12,FALSE)</f>
        <v>#REF!</v>
      </c>
      <c r="AF1400" s="1">
        <f t="shared" si="194"/>
        <v>0</v>
      </c>
      <c r="AG1400" s="1">
        <f t="shared" si="195"/>
        <v>0</v>
      </c>
      <c r="AH1400" s="1">
        <f t="shared" si="196"/>
        <v>0</v>
      </c>
    </row>
    <row r="1401" spans="1:34" ht="14" x14ac:dyDescent="0.3">
      <c r="A1401" s="279"/>
      <c r="B1401" s="279"/>
      <c r="C1401" s="280"/>
      <c r="D1401" s="281"/>
      <c r="E1401" s="281"/>
      <c r="F1401" s="280"/>
      <c r="G1401" s="281"/>
      <c r="H1401" s="279"/>
      <c r="I1401" s="288" t="str">
        <f>_xlfn.IFNA(VLOOKUP(B1401,'Absence Types'!A:D,4,FALSE),"")</f>
        <v/>
      </c>
      <c r="J1401" s="110" t="str">
        <f t="shared" si="198"/>
        <v>Y</v>
      </c>
      <c r="K1401" s="110" t="str">
        <f t="shared" si="199"/>
        <v>N</v>
      </c>
      <c r="L1401" s="110" t="b">
        <f t="shared" si="200"/>
        <v>0</v>
      </c>
      <c r="M1401" s="110" t="b">
        <f t="shared" si="201"/>
        <v>0</v>
      </c>
      <c r="AC1401" s="1" t="str">
        <f t="shared" si="197"/>
        <v/>
      </c>
      <c r="AD1401" s="1" t="str">
        <f t="shared" si="193"/>
        <v/>
      </c>
      <c r="AE1401" s="1" t="e">
        <f>VLOOKUP(A1401,#REF!,12,FALSE)</f>
        <v>#REF!</v>
      </c>
      <c r="AF1401" s="1">
        <f t="shared" si="194"/>
        <v>0</v>
      </c>
      <c r="AG1401" s="1">
        <f t="shared" si="195"/>
        <v>0</v>
      </c>
      <c r="AH1401" s="1">
        <f t="shared" si="196"/>
        <v>0</v>
      </c>
    </row>
    <row r="1402" spans="1:34" ht="14" x14ac:dyDescent="0.3">
      <c r="A1402" s="279"/>
      <c r="B1402" s="279"/>
      <c r="C1402" s="280"/>
      <c r="D1402" s="281"/>
      <c r="E1402" s="281"/>
      <c r="F1402" s="280"/>
      <c r="G1402" s="281"/>
      <c r="H1402" s="279"/>
      <c r="I1402" s="288" t="str">
        <f>_xlfn.IFNA(VLOOKUP(B1402,'Absence Types'!A:D,4,FALSE),"")</f>
        <v/>
      </c>
      <c r="J1402" s="110" t="str">
        <f t="shared" si="198"/>
        <v>Y</v>
      </c>
      <c r="K1402" s="110" t="str">
        <f t="shared" si="199"/>
        <v>N</v>
      </c>
      <c r="L1402" s="110" t="b">
        <f t="shared" si="200"/>
        <v>0</v>
      </c>
      <c r="M1402" s="110" t="b">
        <f t="shared" si="201"/>
        <v>0</v>
      </c>
      <c r="AC1402" s="1" t="str">
        <f t="shared" si="197"/>
        <v/>
      </c>
      <c r="AD1402" s="1" t="str">
        <f t="shared" si="193"/>
        <v/>
      </c>
      <c r="AE1402" s="1" t="e">
        <f>VLOOKUP(A1402,#REF!,12,FALSE)</f>
        <v>#REF!</v>
      </c>
      <c r="AF1402" s="1">
        <f t="shared" si="194"/>
        <v>0</v>
      </c>
      <c r="AG1402" s="1">
        <f t="shared" si="195"/>
        <v>0</v>
      </c>
      <c r="AH1402" s="1">
        <f t="shared" si="196"/>
        <v>0</v>
      </c>
    </row>
    <row r="1403" spans="1:34" ht="14" x14ac:dyDescent="0.3">
      <c r="A1403" s="279"/>
      <c r="B1403" s="279"/>
      <c r="C1403" s="280"/>
      <c r="D1403" s="281"/>
      <c r="E1403" s="281"/>
      <c r="F1403" s="280"/>
      <c r="G1403" s="281"/>
      <c r="H1403" s="279"/>
      <c r="I1403" s="288" t="str">
        <f>_xlfn.IFNA(VLOOKUP(B1403,'Absence Types'!A:D,4,FALSE),"")</f>
        <v/>
      </c>
      <c r="J1403" s="110" t="str">
        <f t="shared" si="198"/>
        <v>Y</v>
      </c>
      <c r="K1403" s="110" t="str">
        <f t="shared" si="199"/>
        <v>N</v>
      </c>
      <c r="L1403" s="110" t="b">
        <f t="shared" si="200"/>
        <v>0</v>
      </c>
      <c r="M1403" s="110" t="b">
        <f t="shared" si="201"/>
        <v>0</v>
      </c>
      <c r="AC1403" s="1" t="str">
        <f t="shared" si="197"/>
        <v/>
      </c>
      <c r="AD1403" s="1" t="str">
        <f t="shared" si="193"/>
        <v/>
      </c>
      <c r="AE1403" s="1" t="e">
        <f>VLOOKUP(A1403,#REF!,12,FALSE)</f>
        <v>#REF!</v>
      </c>
      <c r="AF1403" s="1">
        <f t="shared" si="194"/>
        <v>0</v>
      </c>
      <c r="AG1403" s="1">
        <f t="shared" si="195"/>
        <v>0</v>
      </c>
      <c r="AH1403" s="1">
        <f t="shared" si="196"/>
        <v>0</v>
      </c>
    </row>
    <row r="1404" spans="1:34" ht="14" x14ac:dyDescent="0.3">
      <c r="A1404" s="279"/>
      <c r="B1404" s="279"/>
      <c r="C1404" s="280"/>
      <c r="D1404" s="281"/>
      <c r="E1404" s="281"/>
      <c r="F1404" s="280"/>
      <c r="G1404" s="281"/>
      <c r="H1404" s="279"/>
      <c r="I1404" s="288" t="str">
        <f>_xlfn.IFNA(VLOOKUP(B1404,'Absence Types'!A:D,4,FALSE),"")</f>
        <v/>
      </c>
      <c r="J1404" s="110" t="str">
        <f t="shared" si="198"/>
        <v>Y</v>
      </c>
      <c r="K1404" s="110" t="str">
        <f t="shared" si="199"/>
        <v>N</v>
      </c>
      <c r="L1404" s="110" t="b">
        <f t="shared" si="200"/>
        <v>0</v>
      </c>
      <c r="M1404" s="110" t="b">
        <f t="shared" si="201"/>
        <v>0</v>
      </c>
      <c r="AC1404" s="1" t="str">
        <f t="shared" si="197"/>
        <v/>
      </c>
      <c r="AD1404" s="1" t="str">
        <f t="shared" si="193"/>
        <v/>
      </c>
      <c r="AE1404" s="1" t="e">
        <f>VLOOKUP(A1404,#REF!,12,FALSE)</f>
        <v>#REF!</v>
      </c>
      <c r="AF1404" s="1">
        <f t="shared" si="194"/>
        <v>0</v>
      </c>
      <c r="AG1404" s="1">
        <f t="shared" si="195"/>
        <v>0</v>
      </c>
      <c r="AH1404" s="1">
        <f t="shared" si="196"/>
        <v>0</v>
      </c>
    </row>
    <row r="1405" spans="1:34" ht="14" x14ac:dyDescent="0.3">
      <c r="A1405" s="279"/>
      <c r="B1405" s="279"/>
      <c r="C1405" s="280"/>
      <c r="D1405" s="281"/>
      <c r="E1405" s="281"/>
      <c r="F1405" s="280"/>
      <c r="G1405" s="281"/>
      <c r="H1405" s="279"/>
      <c r="I1405" s="288" t="str">
        <f>_xlfn.IFNA(VLOOKUP(B1405,'Absence Types'!A:D,4,FALSE),"")</f>
        <v/>
      </c>
      <c r="J1405" s="110" t="str">
        <f t="shared" si="198"/>
        <v>Y</v>
      </c>
      <c r="K1405" s="110" t="str">
        <f t="shared" si="199"/>
        <v>N</v>
      </c>
      <c r="L1405" s="110" t="b">
        <f t="shared" si="200"/>
        <v>0</v>
      </c>
      <c r="M1405" s="110" t="b">
        <f t="shared" si="201"/>
        <v>0</v>
      </c>
      <c r="AC1405" s="1" t="str">
        <f t="shared" si="197"/>
        <v/>
      </c>
      <c r="AD1405" s="1" t="str">
        <f t="shared" si="193"/>
        <v/>
      </c>
      <c r="AE1405" s="1" t="e">
        <f>VLOOKUP(A1405,#REF!,12,FALSE)</f>
        <v>#REF!</v>
      </c>
      <c r="AF1405" s="1">
        <f t="shared" si="194"/>
        <v>0</v>
      </c>
      <c r="AG1405" s="1">
        <f t="shared" si="195"/>
        <v>0</v>
      </c>
      <c r="AH1405" s="1">
        <f t="shared" si="196"/>
        <v>0</v>
      </c>
    </row>
    <row r="1406" spans="1:34" ht="14" x14ac:dyDescent="0.3">
      <c r="A1406" s="279"/>
      <c r="B1406" s="279"/>
      <c r="C1406" s="280"/>
      <c r="D1406" s="281"/>
      <c r="E1406" s="281"/>
      <c r="F1406" s="280"/>
      <c r="G1406" s="281"/>
      <c r="H1406" s="279"/>
      <c r="I1406" s="288" t="str">
        <f>_xlfn.IFNA(VLOOKUP(B1406,'Absence Types'!A:D,4,FALSE),"")</f>
        <v/>
      </c>
      <c r="J1406" s="110" t="str">
        <f t="shared" si="198"/>
        <v>Y</v>
      </c>
      <c r="K1406" s="110" t="str">
        <f t="shared" si="199"/>
        <v>N</v>
      </c>
      <c r="L1406" s="110" t="b">
        <f t="shared" si="200"/>
        <v>0</v>
      </c>
      <c r="M1406" s="110" t="b">
        <f t="shared" si="201"/>
        <v>0</v>
      </c>
      <c r="AC1406" s="1" t="str">
        <f t="shared" si="197"/>
        <v/>
      </c>
      <c r="AD1406" s="1" t="str">
        <f t="shared" si="193"/>
        <v/>
      </c>
      <c r="AE1406" s="1" t="e">
        <f>VLOOKUP(A1406,#REF!,12,FALSE)</f>
        <v>#REF!</v>
      </c>
      <c r="AF1406" s="1">
        <f t="shared" si="194"/>
        <v>0</v>
      </c>
      <c r="AG1406" s="1">
        <f t="shared" si="195"/>
        <v>0</v>
      </c>
      <c r="AH1406" s="1">
        <f t="shared" si="196"/>
        <v>0</v>
      </c>
    </row>
    <row r="1407" spans="1:34" ht="14" x14ac:dyDescent="0.3">
      <c r="A1407" s="279"/>
      <c r="B1407" s="279"/>
      <c r="C1407" s="280"/>
      <c r="D1407" s="281"/>
      <c r="E1407" s="281"/>
      <c r="F1407" s="280"/>
      <c r="G1407" s="281"/>
      <c r="H1407" s="279"/>
      <c r="I1407" s="288" t="str">
        <f>_xlfn.IFNA(VLOOKUP(B1407,'Absence Types'!A:D,4,FALSE),"")</f>
        <v/>
      </c>
      <c r="J1407" s="110" t="str">
        <f t="shared" si="198"/>
        <v>Y</v>
      </c>
      <c r="K1407" s="110" t="str">
        <f t="shared" si="199"/>
        <v>N</v>
      </c>
      <c r="L1407" s="110" t="b">
        <f t="shared" si="200"/>
        <v>0</v>
      </c>
      <c r="M1407" s="110" t="b">
        <f t="shared" si="201"/>
        <v>0</v>
      </c>
      <c r="AC1407" s="1" t="str">
        <f t="shared" si="197"/>
        <v/>
      </c>
      <c r="AD1407" s="1" t="str">
        <f t="shared" si="193"/>
        <v/>
      </c>
      <c r="AE1407" s="1" t="e">
        <f>VLOOKUP(A1407,#REF!,12,FALSE)</f>
        <v>#REF!</v>
      </c>
      <c r="AF1407" s="1">
        <f t="shared" si="194"/>
        <v>0</v>
      </c>
      <c r="AG1407" s="1">
        <f t="shared" si="195"/>
        <v>0</v>
      </c>
      <c r="AH1407" s="1">
        <f t="shared" si="196"/>
        <v>0</v>
      </c>
    </row>
    <row r="1408" spans="1:34" ht="14" x14ac:dyDescent="0.3">
      <c r="A1408" s="279"/>
      <c r="B1408" s="279"/>
      <c r="C1408" s="280"/>
      <c r="D1408" s="281"/>
      <c r="E1408" s="281"/>
      <c r="F1408" s="280"/>
      <c r="G1408" s="281"/>
      <c r="H1408" s="279"/>
      <c r="I1408" s="288" t="str">
        <f>_xlfn.IFNA(VLOOKUP(B1408,'Absence Types'!A:D,4,FALSE),"")</f>
        <v/>
      </c>
      <c r="J1408" s="110" t="str">
        <f t="shared" si="198"/>
        <v>Y</v>
      </c>
      <c r="K1408" s="110" t="str">
        <f t="shared" si="199"/>
        <v>N</v>
      </c>
      <c r="L1408" s="110" t="b">
        <f t="shared" si="200"/>
        <v>0</v>
      </c>
      <c r="M1408" s="110" t="b">
        <f t="shared" si="201"/>
        <v>0</v>
      </c>
      <c r="AC1408" s="1" t="str">
        <f t="shared" si="197"/>
        <v/>
      </c>
      <c r="AD1408" s="1" t="str">
        <f t="shared" si="193"/>
        <v/>
      </c>
      <c r="AE1408" s="1" t="e">
        <f>VLOOKUP(A1408,#REF!,12,FALSE)</f>
        <v>#REF!</v>
      </c>
      <c r="AF1408" s="1">
        <f t="shared" si="194"/>
        <v>0</v>
      </c>
      <c r="AG1408" s="1">
        <f t="shared" si="195"/>
        <v>0</v>
      </c>
      <c r="AH1408" s="1">
        <f t="shared" si="196"/>
        <v>0</v>
      </c>
    </row>
    <row r="1409" spans="1:34" ht="14" x14ac:dyDescent="0.3">
      <c r="A1409" s="279"/>
      <c r="B1409" s="279"/>
      <c r="C1409" s="280"/>
      <c r="D1409" s="281"/>
      <c r="E1409" s="281"/>
      <c r="F1409" s="280"/>
      <c r="G1409" s="281"/>
      <c r="H1409" s="279"/>
      <c r="I1409" s="288" t="str">
        <f>_xlfn.IFNA(VLOOKUP(B1409,'Absence Types'!A:D,4,FALSE),"")</f>
        <v/>
      </c>
      <c r="J1409" s="110" t="str">
        <f t="shared" si="198"/>
        <v>Y</v>
      </c>
      <c r="K1409" s="110" t="str">
        <f t="shared" si="199"/>
        <v>N</v>
      </c>
      <c r="L1409" s="110" t="b">
        <f t="shared" si="200"/>
        <v>0</v>
      </c>
      <c r="M1409" s="110" t="b">
        <f t="shared" si="201"/>
        <v>0</v>
      </c>
      <c r="AC1409" s="1" t="str">
        <f t="shared" si="197"/>
        <v/>
      </c>
      <c r="AD1409" s="1" t="str">
        <f t="shared" si="193"/>
        <v/>
      </c>
      <c r="AE1409" s="1" t="e">
        <f>VLOOKUP(A1409,#REF!,12,FALSE)</f>
        <v>#REF!</v>
      </c>
      <c r="AF1409" s="1">
        <f t="shared" si="194"/>
        <v>0</v>
      </c>
      <c r="AG1409" s="1">
        <f t="shared" si="195"/>
        <v>0</v>
      </c>
      <c r="AH1409" s="1">
        <f t="shared" si="196"/>
        <v>0</v>
      </c>
    </row>
    <row r="1410" spans="1:34" ht="14" x14ac:dyDescent="0.3">
      <c r="A1410" s="279"/>
      <c r="B1410" s="279"/>
      <c r="C1410" s="280"/>
      <c r="D1410" s="281"/>
      <c r="E1410" s="281"/>
      <c r="F1410" s="280"/>
      <c r="G1410" s="281"/>
      <c r="H1410" s="279"/>
      <c r="I1410" s="288" t="str">
        <f>_xlfn.IFNA(VLOOKUP(B1410,'Absence Types'!A:D,4,FALSE),"")</f>
        <v/>
      </c>
      <c r="J1410" s="110" t="str">
        <f t="shared" si="198"/>
        <v>Y</v>
      </c>
      <c r="K1410" s="110" t="str">
        <f t="shared" si="199"/>
        <v>N</v>
      </c>
      <c r="L1410" s="110" t="b">
        <f t="shared" si="200"/>
        <v>0</v>
      </c>
      <c r="M1410" s="110" t="b">
        <f t="shared" si="201"/>
        <v>0</v>
      </c>
      <c r="AC1410" s="1" t="str">
        <f t="shared" si="197"/>
        <v/>
      </c>
      <c r="AD1410" s="1" t="str">
        <f t="shared" si="193"/>
        <v/>
      </c>
      <c r="AE1410" s="1" t="e">
        <f>VLOOKUP(A1410,#REF!,12,FALSE)</f>
        <v>#REF!</v>
      </c>
      <c r="AF1410" s="1">
        <f t="shared" si="194"/>
        <v>0</v>
      </c>
      <c r="AG1410" s="1">
        <f t="shared" si="195"/>
        <v>0</v>
      </c>
      <c r="AH1410" s="1">
        <f t="shared" si="196"/>
        <v>0</v>
      </c>
    </row>
    <row r="1411" spans="1:34" ht="14" x14ac:dyDescent="0.3">
      <c r="A1411" s="279"/>
      <c r="B1411" s="279"/>
      <c r="C1411" s="280"/>
      <c r="D1411" s="281"/>
      <c r="E1411" s="281"/>
      <c r="F1411" s="280"/>
      <c r="G1411" s="281"/>
      <c r="H1411" s="279"/>
      <c r="I1411" s="288" t="str">
        <f>_xlfn.IFNA(VLOOKUP(B1411,'Absence Types'!A:D,4,FALSE),"")</f>
        <v/>
      </c>
      <c r="J1411" s="110" t="str">
        <f t="shared" si="198"/>
        <v>Y</v>
      </c>
      <c r="K1411" s="110" t="str">
        <f t="shared" si="199"/>
        <v>N</v>
      </c>
      <c r="L1411" s="110" t="b">
        <f t="shared" si="200"/>
        <v>0</v>
      </c>
      <c r="M1411" s="110" t="b">
        <f t="shared" si="201"/>
        <v>0</v>
      </c>
      <c r="AC1411" s="1" t="str">
        <f t="shared" si="197"/>
        <v/>
      </c>
      <c r="AD1411" s="1" t="str">
        <f t="shared" si="193"/>
        <v/>
      </c>
      <c r="AE1411" s="1" t="e">
        <f>VLOOKUP(A1411,#REF!,12,FALSE)</f>
        <v>#REF!</v>
      </c>
      <c r="AF1411" s="1">
        <f t="shared" si="194"/>
        <v>0</v>
      </c>
      <c r="AG1411" s="1">
        <f t="shared" si="195"/>
        <v>0</v>
      </c>
      <c r="AH1411" s="1">
        <f t="shared" si="196"/>
        <v>0</v>
      </c>
    </row>
    <row r="1412" spans="1:34" ht="14" x14ac:dyDescent="0.3">
      <c r="A1412" s="279"/>
      <c r="B1412" s="279"/>
      <c r="C1412" s="280"/>
      <c r="D1412" s="281"/>
      <c r="E1412" s="281"/>
      <c r="F1412" s="280"/>
      <c r="G1412" s="281"/>
      <c r="H1412" s="279"/>
      <c r="I1412" s="288" t="str">
        <f>_xlfn.IFNA(VLOOKUP(B1412,'Absence Types'!A:D,4,FALSE),"")</f>
        <v/>
      </c>
      <c r="J1412" s="110" t="str">
        <f t="shared" si="198"/>
        <v>Y</v>
      </c>
      <c r="K1412" s="110" t="str">
        <f t="shared" si="199"/>
        <v>N</v>
      </c>
      <c r="L1412" s="110" t="b">
        <f t="shared" si="200"/>
        <v>0</v>
      </c>
      <c r="M1412" s="110" t="b">
        <f t="shared" si="201"/>
        <v>0</v>
      </c>
      <c r="AC1412" s="1" t="str">
        <f t="shared" si="197"/>
        <v/>
      </c>
      <c r="AD1412" s="1" t="str">
        <f t="shared" ref="AD1412:AD1475" si="202">IF(I1412&lt;&gt;"Days","",((F1412-C1412)+1)-(AF1412)-(AG1412)-(AH1412))</f>
        <v/>
      </c>
      <c r="AE1412" s="1" t="e">
        <f>VLOOKUP(A1412,#REF!,12,FALSE)</f>
        <v>#REF!</v>
      </c>
      <c r="AF1412" s="1">
        <f t="shared" ref="AF1412:AF1475" si="203">IF(D1412=1,0.5,0)</f>
        <v>0</v>
      </c>
      <c r="AG1412" s="1">
        <f t="shared" ref="AG1412:AG1475" si="204">IF(E1412=1,0.5,0)</f>
        <v>0</v>
      </c>
      <c r="AH1412" s="1">
        <f t="shared" ref="AH1412:AH1475" si="205">IF(G1412=1,0.5,0)</f>
        <v>0</v>
      </c>
    </row>
    <row r="1413" spans="1:34" ht="14" x14ac:dyDescent="0.3">
      <c r="A1413" s="279"/>
      <c r="B1413" s="279"/>
      <c r="C1413" s="280"/>
      <c r="D1413" s="281"/>
      <c r="E1413" s="281"/>
      <c r="F1413" s="280"/>
      <c r="G1413" s="281"/>
      <c r="H1413" s="279"/>
      <c r="I1413" s="288" t="str">
        <f>_xlfn.IFNA(VLOOKUP(B1413,'Absence Types'!A:D,4,FALSE),"")</f>
        <v/>
      </c>
      <c r="J1413" s="110" t="str">
        <f t="shared" si="198"/>
        <v>Y</v>
      </c>
      <c r="K1413" s="110" t="str">
        <f t="shared" si="199"/>
        <v>N</v>
      </c>
      <c r="L1413" s="110" t="b">
        <f t="shared" si="200"/>
        <v>0</v>
      </c>
      <c r="M1413" s="110" t="b">
        <f t="shared" si="201"/>
        <v>0</v>
      </c>
      <c r="AC1413" s="1" t="str">
        <f t="shared" ref="AC1413:AC1476" si="206">IF(I1413&lt;&gt;"Hours","",(F1413-C1413)*24)</f>
        <v/>
      </c>
      <c r="AD1413" s="1" t="str">
        <f t="shared" si="202"/>
        <v/>
      </c>
      <c r="AE1413" s="1" t="e">
        <f>VLOOKUP(A1413,#REF!,12,FALSE)</f>
        <v>#REF!</v>
      </c>
      <c r="AF1413" s="1">
        <f t="shared" si="203"/>
        <v>0</v>
      </c>
      <c r="AG1413" s="1">
        <f t="shared" si="204"/>
        <v>0</v>
      </c>
      <c r="AH1413" s="1">
        <f t="shared" si="205"/>
        <v>0</v>
      </c>
    </row>
    <row r="1414" spans="1:34" ht="14" x14ac:dyDescent="0.3">
      <c r="A1414" s="279"/>
      <c r="B1414" s="279"/>
      <c r="C1414" s="280"/>
      <c r="D1414" s="281"/>
      <c r="E1414" s="281"/>
      <c r="F1414" s="280"/>
      <c r="G1414" s="281"/>
      <c r="H1414" s="279"/>
      <c r="I1414" s="288" t="str">
        <f>_xlfn.IFNA(VLOOKUP(B1414,'Absence Types'!A:D,4,FALSE),"")</f>
        <v/>
      </c>
      <c r="J1414" s="110" t="str">
        <f t="shared" si="198"/>
        <v>Y</v>
      </c>
      <c r="K1414" s="110" t="str">
        <f t="shared" si="199"/>
        <v>N</v>
      </c>
      <c r="L1414" s="110" t="b">
        <f t="shared" si="200"/>
        <v>0</v>
      </c>
      <c r="M1414" s="110" t="b">
        <f t="shared" si="201"/>
        <v>0</v>
      </c>
      <c r="AC1414" s="1" t="str">
        <f t="shared" si="206"/>
        <v/>
      </c>
      <c r="AD1414" s="1" t="str">
        <f t="shared" si="202"/>
        <v/>
      </c>
      <c r="AE1414" s="1" t="e">
        <f>VLOOKUP(A1414,#REF!,12,FALSE)</f>
        <v>#REF!</v>
      </c>
      <c r="AF1414" s="1">
        <f t="shared" si="203"/>
        <v>0</v>
      </c>
      <c r="AG1414" s="1">
        <f t="shared" si="204"/>
        <v>0</v>
      </c>
      <c r="AH1414" s="1">
        <f t="shared" si="205"/>
        <v>0</v>
      </c>
    </row>
    <row r="1415" spans="1:34" ht="14" x14ac:dyDescent="0.3">
      <c r="A1415" s="279"/>
      <c r="B1415" s="279"/>
      <c r="C1415" s="280"/>
      <c r="D1415" s="281"/>
      <c r="E1415" s="281"/>
      <c r="F1415" s="280"/>
      <c r="G1415" s="281"/>
      <c r="H1415" s="279"/>
      <c r="I1415" s="288" t="str">
        <f>_xlfn.IFNA(VLOOKUP(B1415,'Absence Types'!A:D,4,FALSE),"")</f>
        <v/>
      </c>
      <c r="J1415" s="110" t="str">
        <f t="shared" si="198"/>
        <v>Y</v>
      </c>
      <c r="K1415" s="110" t="str">
        <f t="shared" si="199"/>
        <v>N</v>
      </c>
      <c r="L1415" s="110" t="b">
        <f t="shared" si="200"/>
        <v>0</v>
      </c>
      <c r="M1415" s="110" t="b">
        <f t="shared" si="201"/>
        <v>0</v>
      </c>
      <c r="AC1415" s="1" t="str">
        <f t="shared" si="206"/>
        <v/>
      </c>
      <c r="AD1415" s="1" t="str">
        <f t="shared" si="202"/>
        <v/>
      </c>
      <c r="AE1415" s="1" t="e">
        <f>VLOOKUP(A1415,#REF!,12,FALSE)</f>
        <v>#REF!</v>
      </c>
      <c r="AF1415" s="1">
        <f t="shared" si="203"/>
        <v>0</v>
      </c>
      <c r="AG1415" s="1">
        <f t="shared" si="204"/>
        <v>0</v>
      </c>
      <c r="AH1415" s="1">
        <f t="shared" si="205"/>
        <v>0</v>
      </c>
    </row>
    <row r="1416" spans="1:34" ht="14" x14ac:dyDescent="0.3">
      <c r="A1416" s="279"/>
      <c r="B1416" s="279"/>
      <c r="C1416" s="280"/>
      <c r="D1416" s="281"/>
      <c r="E1416" s="281"/>
      <c r="F1416" s="280"/>
      <c r="G1416" s="281"/>
      <c r="H1416" s="279"/>
      <c r="I1416" s="288" t="str">
        <f>_xlfn.IFNA(VLOOKUP(B1416,'Absence Types'!A:D,4,FALSE),"")</f>
        <v/>
      </c>
      <c r="J1416" s="110" t="str">
        <f t="shared" ref="J1416:J1479" si="207">IF((RIGHT(TEXT(C1416,"DD/MM/YYYY HH:MM:SS"),8))=(RIGHT(TEXT(F1416,"DD/MM/YYYY HH:MM:SS"),8)),"Y","N")</f>
        <v>Y</v>
      </c>
      <c r="K1416" s="110" t="str">
        <f t="shared" ref="K1416:K1479" si="208">IF(I1416="Hours","Y","N")</f>
        <v>N</v>
      </c>
      <c r="L1416" s="110" t="b">
        <f t="shared" ref="L1416:L1479" si="209">AND(J1416="N",K1416="N")</f>
        <v>0</v>
      </c>
      <c r="M1416" s="110" t="b">
        <f t="shared" ref="M1416:M1479" si="210">AND(I1416="Hours",F1416-C1416&lt;0.00001)</f>
        <v>0</v>
      </c>
      <c r="AC1416" s="1" t="str">
        <f t="shared" si="206"/>
        <v/>
      </c>
      <c r="AD1416" s="1" t="str">
        <f t="shared" si="202"/>
        <v/>
      </c>
      <c r="AE1416" s="1" t="e">
        <f>VLOOKUP(A1416,#REF!,12,FALSE)</f>
        <v>#REF!</v>
      </c>
      <c r="AF1416" s="1">
        <f t="shared" si="203"/>
        <v>0</v>
      </c>
      <c r="AG1416" s="1">
        <f t="shared" si="204"/>
        <v>0</v>
      </c>
      <c r="AH1416" s="1">
        <f t="shared" si="205"/>
        <v>0</v>
      </c>
    </row>
    <row r="1417" spans="1:34" ht="14" x14ac:dyDescent="0.3">
      <c r="A1417" s="279"/>
      <c r="B1417" s="279"/>
      <c r="C1417" s="280"/>
      <c r="D1417" s="281"/>
      <c r="E1417" s="281"/>
      <c r="F1417" s="280"/>
      <c r="G1417" s="281"/>
      <c r="H1417" s="279"/>
      <c r="I1417" s="288" t="str">
        <f>_xlfn.IFNA(VLOOKUP(B1417,'Absence Types'!A:D,4,FALSE),"")</f>
        <v/>
      </c>
      <c r="J1417" s="110" t="str">
        <f t="shared" si="207"/>
        <v>Y</v>
      </c>
      <c r="K1417" s="110" t="str">
        <f t="shared" si="208"/>
        <v>N</v>
      </c>
      <c r="L1417" s="110" t="b">
        <f t="shared" si="209"/>
        <v>0</v>
      </c>
      <c r="M1417" s="110" t="b">
        <f t="shared" si="210"/>
        <v>0</v>
      </c>
      <c r="AC1417" s="1" t="str">
        <f t="shared" si="206"/>
        <v/>
      </c>
      <c r="AD1417" s="1" t="str">
        <f t="shared" si="202"/>
        <v/>
      </c>
      <c r="AE1417" s="1" t="e">
        <f>VLOOKUP(A1417,#REF!,12,FALSE)</f>
        <v>#REF!</v>
      </c>
      <c r="AF1417" s="1">
        <f t="shared" si="203"/>
        <v>0</v>
      </c>
      <c r="AG1417" s="1">
        <f t="shared" si="204"/>
        <v>0</v>
      </c>
      <c r="AH1417" s="1">
        <f t="shared" si="205"/>
        <v>0</v>
      </c>
    </row>
    <row r="1418" spans="1:34" ht="14" x14ac:dyDescent="0.3">
      <c r="A1418" s="279"/>
      <c r="B1418" s="279"/>
      <c r="C1418" s="280"/>
      <c r="D1418" s="281"/>
      <c r="E1418" s="281"/>
      <c r="F1418" s="280"/>
      <c r="G1418" s="281"/>
      <c r="H1418" s="279"/>
      <c r="I1418" s="288" t="str">
        <f>_xlfn.IFNA(VLOOKUP(B1418,'Absence Types'!A:D,4,FALSE),"")</f>
        <v/>
      </c>
      <c r="J1418" s="110" t="str">
        <f t="shared" si="207"/>
        <v>Y</v>
      </c>
      <c r="K1418" s="110" t="str">
        <f t="shared" si="208"/>
        <v>N</v>
      </c>
      <c r="L1418" s="110" t="b">
        <f t="shared" si="209"/>
        <v>0</v>
      </c>
      <c r="M1418" s="110" t="b">
        <f t="shared" si="210"/>
        <v>0</v>
      </c>
      <c r="AC1418" s="1" t="str">
        <f t="shared" si="206"/>
        <v/>
      </c>
      <c r="AD1418" s="1" t="str">
        <f t="shared" si="202"/>
        <v/>
      </c>
      <c r="AE1418" s="1" t="e">
        <f>VLOOKUP(A1418,#REF!,12,FALSE)</f>
        <v>#REF!</v>
      </c>
      <c r="AF1418" s="1">
        <f t="shared" si="203"/>
        <v>0</v>
      </c>
      <c r="AG1418" s="1">
        <f t="shared" si="204"/>
        <v>0</v>
      </c>
      <c r="AH1418" s="1">
        <f t="shared" si="205"/>
        <v>0</v>
      </c>
    </row>
    <row r="1419" spans="1:34" ht="14" x14ac:dyDescent="0.3">
      <c r="A1419" s="279"/>
      <c r="B1419" s="279"/>
      <c r="C1419" s="280"/>
      <c r="D1419" s="281"/>
      <c r="E1419" s="281"/>
      <c r="F1419" s="280"/>
      <c r="G1419" s="281"/>
      <c r="H1419" s="279"/>
      <c r="I1419" s="288" t="str">
        <f>_xlfn.IFNA(VLOOKUP(B1419,'Absence Types'!A:D,4,FALSE),"")</f>
        <v/>
      </c>
      <c r="J1419" s="110" t="str">
        <f t="shared" si="207"/>
        <v>Y</v>
      </c>
      <c r="K1419" s="110" t="str">
        <f t="shared" si="208"/>
        <v>N</v>
      </c>
      <c r="L1419" s="110" t="b">
        <f t="shared" si="209"/>
        <v>0</v>
      </c>
      <c r="M1419" s="110" t="b">
        <f t="shared" si="210"/>
        <v>0</v>
      </c>
      <c r="AC1419" s="1" t="str">
        <f t="shared" si="206"/>
        <v/>
      </c>
      <c r="AD1419" s="1" t="str">
        <f t="shared" si="202"/>
        <v/>
      </c>
      <c r="AE1419" s="1" t="e">
        <f>VLOOKUP(A1419,#REF!,12,FALSE)</f>
        <v>#REF!</v>
      </c>
      <c r="AF1419" s="1">
        <f t="shared" si="203"/>
        <v>0</v>
      </c>
      <c r="AG1419" s="1">
        <f t="shared" si="204"/>
        <v>0</v>
      </c>
      <c r="AH1419" s="1">
        <f t="shared" si="205"/>
        <v>0</v>
      </c>
    </row>
    <row r="1420" spans="1:34" ht="14" x14ac:dyDescent="0.3">
      <c r="A1420" s="279"/>
      <c r="B1420" s="279"/>
      <c r="C1420" s="280"/>
      <c r="D1420" s="281"/>
      <c r="E1420" s="281"/>
      <c r="F1420" s="280"/>
      <c r="G1420" s="281"/>
      <c r="H1420" s="279"/>
      <c r="I1420" s="288" t="str">
        <f>_xlfn.IFNA(VLOOKUP(B1420,'Absence Types'!A:D,4,FALSE),"")</f>
        <v/>
      </c>
      <c r="J1420" s="110" t="str">
        <f t="shared" si="207"/>
        <v>Y</v>
      </c>
      <c r="K1420" s="110" t="str">
        <f t="shared" si="208"/>
        <v>N</v>
      </c>
      <c r="L1420" s="110" t="b">
        <f t="shared" si="209"/>
        <v>0</v>
      </c>
      <c r="M1420" s="110" t="b">
        <f t="shared" si="210"/>
        <v>0</v>
      </c>
      <c r="AC1420" s="1" t="str">
        <f t="shared" si="206"/>
        <v/>
      </c>
      <c r="AD1420" s="1" t="str">
        <f t="shared" si="202"/>
        <v/>
      </c>
      <c r="AE1420" s="1" t="e">
        <f>VLOOKUP(A1420,#REF!,12,FALSE)</f>
        <v>#REF!</v>
      </c>
      <c r="AF1420" s="1">
        <f t="shared" si="203"/>
        <v>0</v>
      </c>
      <c r="AG1420" s="1">
        <f t="shared" si="204"/>
        <v>0</v>
      </c>
      <c r="AH1420" s="1">
        <f t="shared" si="205"/>
        <v>0</v>
      </c>
    </row>
    <row r="1421" spans="1:34" ht="14" x14ac:dyDescent="0.3">
      <c r="A1421" s="279"/>
      <c r="B1421" s="279"/>
      <c r="C1421" s="280"/>
      <c r="D1421" s="281"/>
      <c r="E1421" s="281"/>
      <c r="F1421" s="280"/>
      <c r="G1421" s="281"/>
      <c r="H1421" s="279"/>
      <c r="I1421" s="288" t="str">
        <f>_xlfn.IFNA(VLOOKUP(B1421,'Absence Types'!A:D,4,FALSE),"")</f>
        <v/>
      </c>
      <c r="J1421" s="110" t="str">
        <f t="shared" si="207"/>
        <v>Y</v>
      </c>
      <c r="K1421" s="110" t="str">
        <f t="shared" si="208"/>
        <v>N</v>
      </c>
      <c r="L1421" s="110" t="b">
        <f t="shared" si="209"/>
        <v>0</v>
      </c>
      <c r="M1421" s="110" t="b">
        <f t="shared" si="210"/>
        <v>0</v>
      </c>
      <c r="AC1421" s="1" t="str">
        <f t="shared" si="206"/>
        <v/>
      </c>
      <c r="AD1421" s="1" t="str">
        <f t="shared" si="202"/>
        <v/>
      </c>
      <c r="AE1421" s="1" t="e">
        <f>VLOOKUP(A1421,#REF!,12,FALSE)</f>
        <v>#REF!</v>
      </c>
      <c r="AF1421" s="1">
        <f t="shared" si="203"/>
        <v>0</v>
      </c>
      <c r="AG1421" s="1">
        <f t="shared" si="204"/>
        <v>0</v>
      </c>
      <c r="AH1421" s="1">
        <f t="shared" si="205"/>
        <v>0</v>
      </c>
    </row>
    <row r="1422" spans="1:34" ht="14" x14ac:dyDescent="0.3">
      <c r="A1422" s="279"/>
      <c r="B1422" s="279"/>
      <c r="C1422" s="280"/>
      <c r="D1422" s="281"/>
      <c r="E1422" s="281"/>
      <c r="F1422" s="280"/>
      <c r="G1422" s="281"/>
      <c r="H1422" s="279"/>
      <c r="I1422" s="288" t="str">
        <f>_xlfn.IFNA(VLOOKUP(B1422,'Absence Types'!A:D,4,FALSE),"")</f>
        <v/>
      </c>
      <c r="J1422" s="110" t="str">
        <f t="shared" si="207"/>
        <v>Y</v>
      </c>
      <c r="K1422" s="110" t="str">
        <f t="shared" si="208"/>
        <v>N</v>
      </c>
      <c r="L1422" s="110" t="b">
        <f t="shared" si="209"/>
        <v>0</v>
      </c>
      <c r="M1422" s="110" t="b">
        <f t="shared" si="210"/>
        <v>0</v>
      </c>
      <c r="AC1422" s="1" t="str">
        <f t="shared" si="206"/>
        <v/>
      </c>
      <c r="AD1422" s="1" t="str">
        <f t="shared" si="202"/>
        <v/>
      </c>
      <c r="AE1422" s="1" t="e">
        <f>VLOOKUP(A1422,#REF!,12,FALSE)</f>
        <v>#REF!</v>
      </c>
      <c r="AF1422" s="1">
        <f t="shared" si="203"/>
        <v>0</v>
      </c>
      <c r="AG1422" s="1">
        <f t="shared" si="204"/>
        <v>0</v>
      </c>
      <c r="AH1422" s="1">
        <f t="shared" si="205"/>
        <v>0</v>
      </c>
    </row>
    <row r="1423" spans="1:34" ht="14" x14ac:dyDescent="0.3">
      <c r="A1423" s="279"/>
      <c r="B1423" s="279"/>
      <c r="C1423" s="280"/>
      <c r="D1423" s="281"/>
      <c r="E1423" s="281"/>
      <c r="F1423" s="280"/>
      <c r="G1423" s="281"/>
      <c r="H1423" s="279"/>
      <c r="I1423" s="288" t="str">
        <f>_xlfn.IFNA(VLOOKUP(B1423,'Absence Types'!A:D,4,FALSE),"")</f>
        <v/>
      </c>
      <c r="J1423" s="110" t="str">
        <f t="shared" si="207"/>
        <v>Y</v>
      </c>
      <c r="K1423" s="110" t="str">
        <f t="shared" si="208"/>
        <v>N</v>
      </c>
      <c r="L1423" s="110" t="b">
        <f t="shared" si="209"/>
        <v>0</v>
      </c>
      <c r="M1423" s="110" t="b">
        <f t="shared" si="210"/>
        <v>0</v>
      </c>
      <c r="AC1423" s="1" t="str">
        <f t="shared" si="206"/>
        <v/>
      </c>
      <c r="AD1423" s="1" t="str">
        <f t="shared" si="202"/>
        <v/>
      </c>
      <c r="AE1423" s="1" t="e">
        <f>VLOOKUP(A1423,#REF!,12,FALSE)</f>
        <v>#REF!</v>
      </c>
      <c r="AF1423" s="1">
        <f t="shared" si="203"/>
        <v>0</v>
      </c>
      <c r="AG1423" s="1">
        <f t="shared" si="204"/>
        <v>0</v>
      </c>
      <c r="AH1423" s="1">
        <f t="shared" si="205"/>
        <v>0</v>
      </c>
    </row>
    <row r="1424" spans="1:34" ht="14" x14ac:dyDescent="0.3">
      <c r="A1424" s="279"/>
      <c r="B1424" s="279"/>
      <c r="C1424" s="280"/>
      <c r="D1424" s="281"/>
      <c r="E1424" s="281"/>
      <c r="F1424" s="280"/>
      <c r="G1424" s="281"/>
      <c r="H1424" s="279"/>
      <c r="I1424" s="288" t="str">
        <f>_xlfn.IFNA(VLOOKUP(B1424,'Absence Types'!A:D,4,FALSE),"")</f>
        <v/>
      </c>
      <c r="J1424" s="110" t="str">
        <f t="shared" si="207"/>
        <v>Y</v>
      </c>
      <c r="K1424" s="110" t="str">
        <f t="shared" si="208"/>
        <v>N</v>
      </c>
      <c r="L1424" s="110" t="b">
        <f t="shared" si="209"/>
        <v>0</v>
      </c>
      <c r="M1424" s="110" t="b">
        <f t="shared" si="210"/>
        <v>0</v>
      </c>
      <c r="AC1424" s="1" t="str">
        <f t="shared" si="206"/>
        <v/>
      </c>
      <c r="AD1424" s="1" t="str">
        <f t="shared" si="202"/>
        <v/>
      </c>
      <c r="AE1424" s="1" t="e">
        <f>VLOOKUP(A1424,#REF!,12,FALSE)</f>
        <v>#REF!</v>
      </c>
      <c r="AF1424" s="1">
        <f t="shared" si="203"/>
        <v>0</v>
      </c>
      <c r="AG1424" s="1">
        <f t="shared" si="204"/>
        <v>0</v>
      </c>
      <c r="AH1424" s="1">
        <f t="shared" si="205"/>
        <v>0</v>
      </c>
    </row>
    <row r="1425" spans="1:34" ht="14" x14ac:dyDescent="0.3">
      <c r="A1425" s="279"/>
      <c r="B1425" s="279"/>
      <c r="C1425" s="280"/>
      <c r="D1425" s="281"/>
      <c r="E1425" s="281"/>
      <c r="F1425" s="280"/>
      <c r="G1425" s="281"/>
      <c r="H1425" s="279"/>
      <c r="I1425" s="288" t="str">
        <f>_xlfn.IFNA(VLOOKUP(B1425,'Absence Types'!A:D,4,FALSE),"")</f>
        <v/>
      </c>
      <c r="J1425" s="110" t="str">
        <f t="shared" si="207"/>
        <v>Y</v>
      </c>
      <c r="K1425" s="110" t="str">
        <f t="shared" si="208"/>
        <v>N</v>
      </c>
      <c r="L1425" s="110" t="b">
        <f t="shared" si="209"/>
        <v>0</v>
      </c>
      <c r="M1425" s="110" t="b">
        <f t="shared" si="210"/>
        <v>0</v>
      </c>
      <c r="AC1425" s="1" t="str">
        <f t="shared" si="206"/>
        <v/>
      </c>
      <c r="AD1425" s="1" t="str">
        <f t="shared" si="202"/>
        <v/>
      </c>
      <c r="AE1425" s="1" t="e">
        <f>VLOOKUP(A1425,#REF!,12,FALSE)</f>
        <v>#REF!</v>
      </c>
      <c r="AF1425" s="1">
        <f t="shared" si="203"/>
        <v>0</v>
      </c>
      <c r="AG1425" s="1">
        <f t="shared" si="204"/>
        <v>0</v>
      </c>
      <c r="AH1425" s="1">
        <f t="shared" si="205"/>
        <v>0</v>
      </c>
    </row>
    <row r="1426" spans="1:34" ht="14" x14ac:dyDescent="0.3">
      <c r="A1426" s="279"/>
      <c r="B1426" s="279"/>
      <c r="C1426" s="280"/>
      <c r="D1426" s="281"/>
      <c r="E1426" s="281"/>
      <c r="F1426" s="280"/>
      <c r="G1426" s="281"/>
      <c r="H1426" s="279"/>
      <c r="I1426" s="288" t="str">
        <f>_xlfn.IFNA(VLOOKUP(B1426,'Absence Types'!A:D,4,FALSE),"")</f>
        <v/>
      </c>
      <c r="J1426" s="110" t="str">
        <f t="shared" si="207"/>
        <v>Y</v>
      </c>
      <c r="K1426" s="110" t="str">
        <f t="shared" si="208"/>
        <v>N</v>
      </c>
      <c r="L1426" s="110" t="b">
        <f t="shared" si="209"/>
        <v>0</v>
      </c>
      <c r="M1426" s="110" t="b">
        <f t="shared" si="210"/>
        <v>0</v>
      </c>
      <c r="AC1426" s="1" t="str">
        <f t="shared" si="206"/>
        <v/>
      </c>
      <c r="AD1426" s="1" t="str">
        <f t="shared" si="202"/>
        <v/>
      </c>
      <c r="AE1426" s="1" t="e">
        <f>VLOOKUP(A1426,#REF!,12,FALSE)</f>
        <v>#REF!</v>
      </c>
      <c r="AF1426" s="1">
        <f t="shared" si="203"/>
        <v>0</v>
      </c>
      <c r="AG1426" s="1">
        <f t="shared" si="204"/>
        <v>0</v>
      </c>
      <c r="AH1426" s="1">
        <f t="shared" si="205"/>
        <v>0</v>
      </c>
    </row>
    <row r="1427" spans="1:34" ht="14" x14ac:dyDescent="0.3">
      <c r="A1427" s="279"/>
      <c r="B1427" s="279"/>
      <c r="C1427" s="280"/>
      <c r="D1427" s="281"/>
      <c r="E1427" s="281"/>
      <c r="F1427" s="280"/>
      <c r="G1427" s="281"/>
      <c r="H1427" s="279"/>
      <c r="I1427" s="288" t="str">
        <f>_xlfn.IFNA(VLOOKUP(B1427,'Absence Types'!A:D,4,FALSE),"")</f>
        <v/>
      </c>
      <c r="J1427" s="110" t="str">
        <f t="shared" si="207"/>
        <v>Y</v>
      </c>
      <c r="K1427" s="110" t="str">
        <f t="shared" si="208"/>
        <v>N</v>
      </c>
      <c r="L1427" s="110" t="b">
        <f t="shared" si="209"/>
        <v>0</v>
      </c>
      <c r="M1427" s="110" t="b">
        <f t="shared" si="210"/>
        <v>0</v>
      </c>
      <c r="AC1427" s="1" t="str">
        <f t="shared" si="206"/>
        <v/>
      </c>
      <c r="AD1427" s="1" t="str">
        <f t="shared" si="202"/>
        <v/>
      </c>
      <c r="AE1427" s="1" t="e">
        <f>VLOOKUP(A1427,#REF!,12,FALSE)</f>
        <v>#REF!</v>
      </c>
      <c r="AF1427" s="1">
        <f t="shared" si="203"/>
        <v>0</v>
      </c>
      <c r="AG1427" s="1">
        <f t="shared" si="204"/>
        <v>0</v>
      </c>
      <c r="AH1427" s="1">
        <f t="shared" si="205"/>
        <v>0</v>
      </c>
    </row>
    <row r="1428" spans="1:34" ht="14" x14ac:dyDescent="0.3">
      <c r="A1428" s="279"/>
      <c r="B1428" s="279"/>
      <c r="C1428" s="280"/>
      <c r="D1428" s="281"/>
      <c r="E1428" s="281"/>
      <c r="F1428" s="280"/>
      <c r="G1428" s="281"/>
      <c r="H1428" s="279"/>
      <c r="I1428" s="288" t="str">
        <f>_xlfn.IFNA(VLOOKUP(B1428,'Absence Types'!A:D,4,FALSE),"")</f>
        <v/>
      </c>
      <c r="J1428" s="110" t="str">
        <f t="shared" si="207"/>
        <v>Y</v>
      </c>
      <c r="K1428" s="110" t="str">
        <f t="shared" si="208"/>
        <v>N</v>
      </c>
      <c r="L1428" s="110" t="b">
        <f t="shared" si="209"/>
        <v>0</v>
      </c>
      <c r="M1428" s="110" t="b">
        <f t="shared" si="210"/>
        <v>0</v>
      </c>
      <c r="AC1428" s="1" t="str">
        <f t="shared" si="206"/>
        <v/>
      </c>
      <c r="AD1428" s="1" t="str">
        <f t="shared" si="202"/>
        <v/>
      </c>
      <c r="AE1428" s="1" t="e">
        <f>VLOOKUP(A1428,#REF!,12,FALSE)</f>
        <v>#REF!</v>
      </c>
      <c r="AF1428" s="1">
        <f t="shared" si="203"/>
        <v>0</v>
      </c>
      <c r="AG1428" s="1">
        <f t="shared" si="204"/>
        <v>0</v>
      </c>
      <c r="AH1428" s="1">
        <f t="shared" si="205"/>
        <v>0</v>
      </c>
    </row>
    <row r="1429" spans="1:34" ht="14" x14ac:dyDescent="0.3">
      <c r="A1429" s="279"/>
      <c r="B1429" s="279"/>
      <c r="C1429" s="280"/>
      <c r="D1429" s="281"/>
      <c r="E1429" s="281"/>
      <c r="F1429" s="280"/>
      <c r="G1429" s="281"/>
      <c r="H1429" s="279"/>
      <c r="I1429" s="288" t="str">
        <f>_xlfn.IFNA(VLOOKUP(B1429,'Absence Types'!A:D,4,FALSE),"")</f>
        <v/>
      </c>
      <c r="J1429" s="110" t="str">
        <f t="shared" si="207"/>
        <v>Y</v>
      </c>
      <c r="K1429" s="110" t="str">
        <f t="shared" si="208"/>
        <v>N</v>
      </c>
      <c r="L1429" s="110" t="b">
        <f t="shared" si="209"/>
        <v>0</v>
      </c>
      <c r="M1429" s="110" t="b">
        <f t="shared" si="210"/>
        <v>0</v>
      </c>
      <c r="AC1429" s="1" t="str">
        <f t="shared" si="206"/>
        <v/>
      </c>
      <c r="AD1429" s="1" t="str">
        <f t="shared" si="202"/>
        <v/>
      </c>
      <c r="AE1429" s="1" t="e">
        <f>VLOOKUP(A1429,#REF!,12,FALSE)</f>
        <v>#REF!</v>
      </c>
      <c r="AF1429" s="1">
        <f t="shared" si="203"/>
        <v>0</v>
      </c>
      <c r="AG1429" s="1">
        <f t="shared" si="204"/>
        <v>0</v>
      </c>
      <c r="AH1429" s="1">
        <f t="shared" si="205"/>
        <v>0</v>
      </c>
    </row>
    <row r="1430" spans="1:34" ht="14" x14ac:dyDescent="0.3">
      <c r="A1430" s="279"/>
      <c r="B1430" s="279"/>
      <c r="C1430" s="280"/>
      <c r="D1430" s="281"/>
      <c r="E1430" s="281"/>
      <c r="F1430" s="280"/>
      <c r="G1430" s="281"/>
      <c r="H1430" s="279"/>
      <c r="I1430" s="288" t="str">
        <f>_xlfn.IFNA(VLOOKUP(B1430,'Absence Types'!A:D,4,FALSE),"")</f>
        <v/>
      </c>
      <c r="J1430" s="110" t="str">
        <f t="shared" si="207"/>
        <v>Y</v>
      </c>
      <c r="K1430" s="110" t="str">
        <f t="shared" si="208"/>
        <v>N</v>
      </c>
      <c r="L1430" s="110" t="b">
        <f t="shared" si="209"/>
        <v>0</v>
      </c>
      <c r="M1430" s="110" t="b">
        <f t="shared" si="210"/>
        <v>0</v>
      </c>
      <c r="AC1430" s="1" t="str">
        <f t="shared" si="206"/>
        <v/>
      </c>
      <c r="AD1430" s="1" t="str">
        <f t="shared" si="202"/>
        <v/>
      </c>
      <c r="AE1430" s="1" t="e">
        <f>VLOOKUP(A1430,#REF!,12,FALSE)</f>
        <v>#REF!</v>
      </c>
      <c r="AF1430" s="1">
        <f t="shared" si="203"/>
        <v>0</v>
      </c>
      <c r="AG1430" s="1">
        <f t="shared" si="204"/>
        <v>0</v>
      </c>
      <c r="AH1430" s="1">
        <f t="shared" si="205"/>
        <v>0</v>
      </c>
    </row>
    <row r="1431" spans="1:34" ht="14" x14ac:dyDescent="0.3">
      <c r="A1431" s="279"/>
      <c r="B1431" s="279"/>
      <c r="C1431" s="280"/>
      <c r="D1431" s="281"/>
      <c r="E1431" s="281"/>
      <c r="F1431" s="280"/>
      <c r="G1431" s="281"/>
      <c r="H1431" s="279"/>
      <c r="I1431" s="288" t="str">
        <f>_xlfn.IFNA(VLOOKUP(B1431,'Absence Types'!A:D,4,FALSE),"")</f>
        <v/>
      </c>
      <c r="J1431" s="110" t="str">
        <f t="shared" si="207"/>
        <v>Y</v>
      </c>
      <c r="K1431" s="110" t="str">
        <f t="shared" si="208"/>
        <v>N</v>
      </c>
      <c r="L1431" s="110" t="b">
        <f t="shared" si="209"/>
        <v>0</v>
      </c>
      <c r="M1431" s="110" t="b">
        <f t="shared" si="210"/>
        <v>0</v>
      </c>
      <c r="AC1431" s="1" t="str">
        <f t="shared" si="206"/>
        <v/>
      </c>
      <c r="AD1431" s="1" t="str">
        <f t="shared" si="202"/>
        <v/>
      </c>
      <c r="AE1431" s="1" t="e">
        <f>VLOOKUP(A1431,#REF!,12,FALSE)</f>
        <v>#REF!</v>
      </c>
      <c r="AF1431" s="1">
        <f t="shared" si="203"/>
        <v>0</v>
      </c>
      <c r="AG1431" s="1">
        <f t="shared" si="204"/>
        <v>0</v>
      </c>
      <c r="AH1431" s="1">
        <f t="shared" si="205"/>
        <v>0</v>
      </c>
    </row>
    <row r="1432" spans="1:34" ht="14" x14ac:dyDescent="0.3">
      <c r="A1432" s="279"/>
      <c r="B1432" s="279"/>
      <c r="C1432" s="280"/>
      <c r="D1432" s="281"/>
      <c r="E1432" s="281"/>
      <c r="F1432" s="280"/>
      <c r="G1432" s="281"/>
      <c r="H1432" s="279"/>
      <c r="I1432" s="288" t="str">
        <f>_xlfn.IFNA(VLOOKUP(B1432,'Absence Types'!A:D,4,FALSE),"")</f>
        <v/>
      </c>
      <c r="J1432" s="110" t="str">
        <f t="shared" si="207"/>
        <v>Y</v>
      </c>
      <c r="K1432" s="110" t="str">
        <f t="shared" si="208"/>
        <v>N</v>
      </c>
      <c r="L1432" s="110" t="b">
        <f t="shared" si="209"/>
        <v>0</v>
      </c>
      <c r="M1432" s="110" t="b">
        <f t="shared" si="210"/>
        <v>0</v>
      </c>
      <c r="AC1432" s="1" t="str">
        <f t="shared" si="206"/>
        <v/>
      </c>
      <c r="AD1432" s="1" t="str">
        <f t="shared" si="202"/>
        <v/>
      </c>
      <c r="AE1432" s="1" t="e">
        <f>VLOOKUP(A1432,#REF!,12,FALSE)</f>
        <v>#REF!</v>
      </c>
      <c r="AF1432" s="1">
        <f t="shared" si="203"/>
        <v>0</v>
      </c>
      <c r="AG1432" s="1">
        <f t="shared" si="204"/>
        <v>0</v>
      </c>
      <c r="AH1432" s="1">
        <f t="shared" si="205"/>
        <v>0</v>
      </c>
    </row>
    <row r="1433" spans="1:34" ht="14" x14ac:dyDescent="0.3">
      <c r="A1433" s="279"/>
      <c r="B1433" s="279"/>
      <c r="C1433" s="280"/>
      <c r="D1433" s="281"/>
      <c r="E1433" s="281"/>
      <c r="F1433" s="280"/>
      <c r="G1433" s="281"/>
      <c r="H1433" s="279"/>
      <c r="I1433" s="288" t="str">
        <f>_xlfn.IFNA(VLOOKUP(B1433,'Absence Types'!A:D,4,FALSE),"")</f>
        <v/>
      </c>
      <c r="J1433" s="110" t="str">
        <f t="shared" si="207"/>
        <v>Y</v>
      </c>
      <c r="K1433" s="110" t="str">
        <f t="shared" si="208"/>
        <v>N</v>
      </c>
      <c r="L1433" s="110" t="b">
        <f t="shared" si="209"/>
        <v>0</v>
      </c>
      <c r="M1433" s="110" t="b">
        <f t="shared" si="210"/>
        <v>0</v>
      </c>
      <c r="AC1433" s="1" t="str">
        <f t="shared" si="206"/>
        <v/>
      </c>
      <c r="AD1433" s="1" t="str">
        <f t="shared" si="202"/>
        <v/>
      </c>
      <c r="AE1433" s="1" t="e">
        <f>VLOOKUP(A1433,#REF!,12,FALSE)</f>
        <v>#REF!</v>
      </c>
      <c r="AF1433" s="1">
        <f t="shared" si="203"/>
        <v>0</v>
      </c>
      <c r="AG1433" s="1">
        <f t="shared" si="204"/>
        <v>0</v>
      </c>
      <c r="AH1433" s="1">
        <f t="shared" si="205"/>
        <v>0</v>
      </c>
    </row>
    <row r="1434" spans="1:34" ht="14" x14ac:dyDescent="0.3">
      <c r="A1434" s="279"/>
      <c r="B1434" s="279"/>
      <c r="C1434" s="280"/>
      <c r="D1434" s="281"/>
      <c r="E1434" s="281"/>
      <c r="F1434" s="280"/>
      <c r="G1434" s="281"/>
      <c r="H1434" s="279"/>
      <c r="I1434" s="288" t="str">
        <f>_xlfn.IFNA(VLOOKUP(B1434,'Absence Types'!A:D,4,FALSE),"")</f>
        <v/>
      </c>
      <c r="J1434" s="110" t="str">
        <f t="shared" si="207"/>
        <v>Y</v>
      </c>
      <c r="K1434" s="110" t="str">
        <f t="shared" si="208"/>
        <v>N</v>
      </c>
      <c r="L1434" s="110" t="b">
        <f t="shared" si="209"/>
        <v>0</v>
      </c>
      <c r="M1434" s="110" t="b">
        <f t="shared" si="210"/>
        <v>0</v>
      </c>
      <c r="AC1434" s="1" t="str">
        <f t="shared" si="206"/>
        <v/>
      </c>
      <c r="AD1434" s="1" t="str">
        <f t="shared" si="202"/>
        <v/>
      </c>
      <c r="AE1434" s="1" t="e">
        <f>VLOOKUP(A1434,#REF!,12,FALSE)</f>
        <v>#REF!</v>
      </c>
      <c r="AF1434" s="1">
        <f t="shared" si="203"/>
        <v>0</v>
      </c>
      <c r="AG1434" s="1">
        <f t="shared" si="204"/>
        <v>0</v>
      </c>
      <c r="AH1434" s="1">
        <f t="shared" si="205"/>
        <v>0</v>
      </c>
    </row>
    <row r="1435" spans="1:34" ht="14" x14ac:dyDescent="0.3">
      <c r="A1435" s="279"/>
      <c r="B1435" s="279"/>
      <c r="C1435" s="280"/>
      <c r="D1435" s="281"/>
      <c r="E1435" s="281"/>
      <c r="F1435" s="280"/>
      <c r="G1435" s="281"/>
      <c r="H1435" s="279"/>
      <c r="I1435" s="288" t="str">
        <f>_xlfn.IFNA(VLOOKUP(B1435,'Absence Types'!A:D,4,FALSE),"")</f>
        <v/>
      </c>
      <c r="J1435" s="110" t="str">
        <f t="shared" si="207"/>
        <v>Y</v>
      </c>
      <c r="K1435" s="110" t="str">
        <f t="shared" si="208"/>
        <v>N</v>
      </c>
      <c r="L1435" s="110" t="b">
        <f t="shared" si="209"/>
        <v>0</v>
      </c>
      <c r="M1435" s="110" t="b">
        <f t="shared" si="210"/>
        <v>0</v>
      </c>
      <c r="AC1435" s="1" t="str">
        <f t="shared" si="206"/>
        <v/>
      </c>
      <c r="AD1435" s="1" t="str">
        <f t="shared" si="202"/>
        <v/>
      </c>
      <c r="AE1435" s="1" t="e">
        <f>VLOOKUP(A1435,#REF!,12,FALSE)</f>
        <v>#REF!</v>
      </c>
      <c r="AF1435" s="1">
        <f t="shared" si="203"/>
        <v>0</v>
      </c>
      <c r="AG1435" s="1">
        <f t="shared" si="204"/>
        <v>0</v>
      </c>
      <c r="AH1435" s="1">
        <f t="shared" si="205"/>
        <v>0</v>
      </c>
    </row>
    <row r="1436" spans="1:34" ht="14" x14ac:dyDescent="0.3">
      <c r="A1436" s="279"/>
      <c r="B1436" s="279"/>
      <c r="C1436" s="280"/>
      <c r="D1436" s="281"/>
      <c r="E1436" s="281"/>
      <c r="F1436" s="280"/>
      <c r="G1436" s="281"/>
      <c r="H1436" s="279"/>
      <c r="I1436" s="288" t="str">
        <f>_xlfn.IFNA(VLOOKUP(B1436,'Absence Types'!A:D,4,FALSE),"")</f>
        <v/>
      </c>
      <c r="J1436" s="110" t="str">
        <f t="shared" si="207"/>
        <v>Y</v>
      </c>
      <c r="K1436" s="110" t="str">
        <f t="shared" si="208"/>
        <v>N</v>
      </c>
      <c r="L1436" s="110" t="b">
        <f t="shared" si="209"/>
        <v>0</v>
      </c>
      <c r="M1436" s="110" t="b">
        <f t="shared" si="210"/>
        <v>0</v>
      </c>
      <c r="AC1436" s="1" t="str">
        <f t="shared" si="206"/>
        <v/>
      </c>
      <c r="AD1436" s="1" t="str">
        <f t="shared" si="202"/>
        <v/>
      </c>
      <c r="AE1436" s="1" t="e">
        <f>VLOOKUP(A1436,#REF!,12,FALSE)</f>
        <v>#REF!</v>
      </c>
      <c r="AF1436" s="1">
        <f t="shared" si="203"/>
        <v>0</v>
      </c>
      <c r="AG1436" s="1">
        <f t="shared" si="204"/>
        <v>0</v>
      </c>
      <c r="AH1436" s="1">
        <f t="shared" si="205"/>
        <v>0</v>
      </c>
    </row>
    <row r="1437" spans="1:34" ht="14" x14ac:dyDescent="0.3">
      <c r="A1437" s="279"/>
      <c r="B1437" s="279"/>
      <c r="C1437" s="280"/>
      <c r="D1437" s="281"/>
      <c r="E1437" s="281"/>
      <c r="F1437" s="280"/>
      <c r="G1437" s="281"/>
      <c r="H1437" s="279"/>
      <c r="I1437" s="288" t="str">
        <f>_xlfn.IFNA(VLOOKUP(B1437,'Absence Types'!A:D,4,FALSE),"")</f>
        <v/>
      </c>
      <c r="J1437" s="110" t="str">
        <f t="shared" si="207"/>
        <v>Y</v>
      </c>
      <c r="K1437" s="110" t="str">
        <f t="shared" si="208"/>
        <v>N</v>
      </c>
      <c r="L1437" s="110" t="b">
        <f t="shared" si="209"/>
        <v>0</v>
      </c>
      <c r="M1437" s="110" t="b">
        <f t="shared" si="210"/>
        <v>0</v>
      </c>
      <c r="AC1437" s="1" t="str">
        <f t="shared" si="206"/>
        <v/>
      </c>
      <c r="AD1437" s="1" t="str">
        <f t="shared" si="202"/>
        <v/>
      </c>
      <c r="AE1437" s="1" t="e">
        <f>VLOOKUP(A1437,#REF!,12,FALSE)</f>
        <v>#REF!</v>
      </c>
      <c r="AF1437" s="1">
        <f t="shared" si="203"/>
        <v>0</v>
      </c>
      <c r="AG1437" s="1">
        <f t="shared" si="204"/>
        <v>0</v>
      </c>
      <c r="AH1437" s="1">
        <f t="shared" si="205"/>
        <v>0</v>
      </c>
    </row>
    <row r="1438" spans="1:34" ht="14" x14ac:dyDescent="0.3">
      <c r="A1438" s="279"/>
      <c r="B1438" s="279"/>
      <c r="C1438" s="280"/>
      <c r="D1438" s="281"/>
      <c r="E1438" s="281"/>
      <c r="F1438" s="280"/>
      <c r="G1438" s="281"/>
      <c r="H1438" s="279"/>
      <c r="I1438" s="288" t="str">
        <f>_xlfn.IFNA(VLOOKUP(B1438,'Absence Types'!A:D,4,FALSE),"")</f>
        <v/>
      </c>
      <c r="J1438" s="110" t="str">
        <f t="shared" si="207"/>
        <v>Y</v>
      </c>
      <c r="K1438" s="110" t="str">
        <f t="shared" si="208"/>
        <v>N</v>
      </c>
      <c r="L1438" s="110" t="b">
        <f t="shared" si="209"/>
        <v>0</v>
      </c>
      <c r="M1438" s="110" t="b">
        <f t="shared" si="210"/>
        <v>0</v>
      </c>
      <c r="AC1438" s="1" t="str">
        <f t="shared" si="206"/>
        <v/>
      </c>
      <c r="AD1438" s="1" t="str">
        <f t="shared" si="202"/>
        <v/>
      </c>
      <c r="AE1438" s="1" t="e">
        <f>VLOOKUP(A1438,#REF!,12,FALSE)</f>
        <v>#REF!</v>
      </c>
      <c r="AF1438" s="1">
        <f t="shared" si="203"/>
        <v>0</v>
      </c>
      <c r="AG1438" s="1">
        <f t="shared" si="204"/>
        <v>0</v>
      </c>
      <c r="AH1438" s="1">
        <f t="shared" si="205"/>
        <v>0</v>
      </c>
    </row>
    <row r="1439" spans="1:34" ht="14" x14ac:dyDescent="0.3">
      <c r="A1439" s="279"/>
      <c r="B1439" s="279"/>
      <c r="C1439" s="280"/>
      <c r="D1439" s="281"/>
      <c r="E1439" s="281"/>
      <c r="F1439" s="280"/>
      <c r="G1439" s="281"/>
      <c r="H1439" s="279"/>
      <c r="I1439" s="288" t="str">
        <f>_xlfn.IFNA(VLOOKUP(B1439,'Absence Types'!A:D,4,FALSE),"")</f>
        <v/>
      </c>
      <c r="J1439" s="110" t="str">
        <f t="shared" si="207"/>
        <v>Y</v>
      </c>
      <c r="K1439" s="110" t="str">
        <f t="shared" si="208"/>
        <v>N</v>
      </c>
      <c r="L1439" s="110" t="b">
        <f t="shared" si="209"/>
        <v>0</v>
      </c>
      <c r="M1439" s="110" t="b">
        <f t="shared" si="210"/>
        <v>0</v>
      </c>
      <c r="AC1439" s="1" t="str">
        <f t="shared" si="206"/>
        <v/>
      </c>
      <c r="AD1439" s="1" t="str">
        <f t="shared" si="202"/>
        <v/>
      </c>
      <c r="AE1439" s="1" t="e">
        <f>VLOOKUP(A1439,#REF!,12,FALSE)</f>
        <v>#REF!</v>
      </c>
      <c r="AF1439" s="1">
        <f t="shared" si="203"/>
        <v>0</v>
      </c>
      <c r="AG1439" s="1">
        <f t="shared" si="204"/>
        <v>0</v>
      </c>
      <c r="AH1439" s="1">
        <f t="shared" si="205"/>
        <v>0</v>
      </c>
    </row>
    <row r="1440" spans="1:34" ht="14" x14ac:dyDescent="0.3">
      <c r="A1440" s="279"/>
      <c r="B1440" s="279"/>
      <c r="C1440" s="280"/>
      <c r="D1440" s="281"/>
      <c r="E1440" s="281"/>
      <c r="F1440" s="280"/>
      <c r="G1440" s="281"/>
      <c r="H1440" s="279"/>
      <c r="I1440" s="288" t="str">
        <f>_xlfn.IFNA(VLOOKUP(B1440,'Absence Types'!A:D,4,FALSE),"")</f>
        <v/>
      </c>
      <c r="J1440" s="110" t="str">
        <f t="shared" si="207"/>
        <v>Y</v>
      </c>
      <c r="K1440" s="110" t="str">
        <f t="shared" si="208"/>
        <v>N</v>
      </c>
      <c r="L1440" s="110" t="b">
        <f t="shared" si="209"/>
        <v>0</v>
      </c>
      <c r="M1440" s="110" t="b">
        <f t="shared" si="210"/>
        <v>0</v>
      </c>
      <c r="AC1440" s="1" t="str">
        <f t="shared" si="206"/>
        <v/>
      </c>
      <c r="AD1440" s="1" t="str">
        <f t="shared" si="202"/>
        <v/>
      </c>
      <c r="AE1440" s="1" t="e">
        <f>VLOOKUP(A1440,#REF!,12,FALSE)</f>
        <v>#REF!</v>
      </c>
      <c r="AF1440" s="1">
        <f t="shared" si="203"/>
        <v>0</v>
      </c>
      <c r="AG1440" s="1">
        <f t="shared" si="204"/>
        <v>0</v>
      </c>
      <c r="AH1440" s="1">
        <f t="shared" si="205"/>
        <v>0</v>
      </c>
    </row>
    <row r="1441" spans="1:34" ht="14" x14ac:dyDescent="0.3">
      <c r="A1441" s="279"/>
      <c r="B1441" s="279"/>
      <c r="C1441" s="280"/>
      <c r="D1441" s="281"/>
      <c r="E1441" s="281"/>
      <c r="F1441" s="280"/>
      <c r="G1441" s="281"/>
      <c r="H1441" s="279"/>
      <c r="I1441" s="288" t="str">
        <f>_xlfn.IFNA(VLOOKUP(B1441,'Absence Types'!A:D,4,FALSE),"")</f>
        <v/>
      </c>
      <c r="J1441" s="110" t="str">
        <f t="shared" si="207"/>
        <v>Y</v>
      </c>
      <c r="K1441" s="110" t="str">
        <f t="shared" si="208"/>
        <v>N</v>
      </c>
      <c r="L1441" s="110" t="b">
        <f t="shared" si="209"/>
        <v>0</v>
      </c>
      <c r="M1441" s="110" t="b">
        <f t="shared" si="210"/>
        <v>0</v>
      </c>
      <c r="AC1441" s="1" t="str">
        <f t="shared" si="206"/>
        <v/>
      </c>
      <c r="AD1441" s="1" t="str">
        <f t="shared" si="202"/>
        <v/>
      </c>
      <c r="AE1441" s="1" t="e">
        <f>VLOOKUP(A1441,#REF!,12,FALSE)</f>
        <v>#REF!</v>
      </c>
      <c r="AF1441" s="1">
        <f t="shared" si="203"/>
        <v>0</v>
      </c>
      <c r="AG1441" s="1">
        <f t="shared" si="204"/>
        <v>0</v>
      </c>
      <c r="AH1441" s="1">
        <f t="shared" si="205"/>
        <v>0</v>
      </c>
    </row>
    <row r="1442" spans="1:34" ht="14" x14ac:dyDescent="0.3">
      <c r="A1442" s="279"/>
      <c r="B1442" s="279"/>
      <c r="C1442" s="280"/>
      <c r="D1442" s="281"/>
      <c r="E1442" s="281"/>
      <c r="F1442" s="280"/>
      <c r="G1442" s="281"/>
      <c r="H1442" s="279"/>
      <c r="I1442" s="288" t="str">
        <f>_xlfn.IFNA(VLOOKUP(B1442,'Absence Types'!A:D,4,FALSE),"")</f>
        <v/>
      </c>
      <c r="J1442" s="110" t="str">
        <f t="shared" si="207"/>
        <v>Y</v>
      </c>
      <c r="K1442" s="110" t="str">
        <f t="shared" si="208"/>
        <v>N</v>
      </c>
      <c r="L1442" s="110" t="b">
        <f t="shared" si="209"/>
        <v>0</v>
      </c>
      <c r="M1442" s="110" t="b">
        <f t="shared" si="210"/>
        <v>0</v>
      </c>
      <c r="AC1442" s="1" t="str">
        <f t="shared" si="206"/>
        <v/>
      </c>
      <c r="AD1442" s="1" t="str">
        <f t="shared" si="202"/>
        <v/>
      </c>
      <c r="AE1442" s="1" t="e">
        <f>VLOOKUP(A1442,#REF!,12,FALSE)</f>
        <v>#REF!</v>
      </c>
      <c r="AF1442" s="1">
        <f t="shared" si="203"/>
        <v>0</v>
      </c>
      <c r="AG1442" s="1">
        <f t="shared" si="204"/>
        <v>0</v>
      </c>
      <c r="AH1442" s="1">
        <f t="shared" si="205"/>
        <v>0</v>
      </c>
    </row>
    <row r="1443" spans="1:34" ht="14" x14ac:dyDescent="0.3">
      <c r="A1443" s="279"/>
      <c r="B1443" s="279"/>
      <c r="C1443" s="280"/>
      <c r="D1443" s="281"/>
      <c r="E1443" s="281"/>
      <c r="F1443" s="280"/>
      <c r="G1443" s="281"/>
      <c r="H1443" s="279"/>
      <c r="I1443" s="288" t="str">
        <f>_xlfn.IFNA(VLOOKUP(B1443,'Absence Types'!A:D,4,FALSE),"")</f>
        <v/>
      </c>
      <c r="J1443" s="110" t="str">
        <f t="shared" si="207"/>
        <v>Y</v>
      </c>
      <c r="K1443" s="110" t="str">
        <f t="shared" si="208"/>
        <v>N</v>
      </c>
      <c r="L1443" s="110" t="b">
        <f t="shared" si="209"/>
        <v>0</v>
      </c>
      <c r="M1443" s="110" t="b">
        <f t="shared" si="210"/>
        <v>0</v>
      </c>
      <c r="AC1443" s="1" t="str">
        <f t="shared" si="206"/>
        <v/>
      </c>
      <c r="AD1443" s="1" t="str">
        <f t="shared" si="202"/>
        <v/>
      </c>
      <c r="AE1443" s="1" t="e">
        <f>VLOOKUP(A1443,#REF!,12,FALSE)</f>
        <v>#REF!</v>
      </c>
      <c r="AF1443" s="1">
        <f t="shared" si="203"/>
        <v>0</v>
      </c>
      <c r="AG1443" s="1">
        <f t="shared" si="204"/>
        <v>0</v>
      </c>
      <c r="AH1443" s="1">
        <f t="shared" si="205"/>
        <v>0</v>
      </c>
    </row>
    <row r="1444" spans="1:34" ht="14" x14ac:dyDescent="0.3">
      <c r="A1444" s="279"/>
      <c r="B1444" s="279"/>
      <c r="C1444" s="280"/>
      <c r="D1444" s="281"/>
      <c r="E1444" s="281"/>
      <c r="F1444" s="280"/>
      <c r="G1444" s="281"/>
      <c r="H1444" s="279"/>
      <c r="I1444" s="288" t="str">
        <f>_xlfn.IFNA(VLOOKUP(B1444,'Absence Types'!A:D,4,FALSE),"")</f>
        <v/>
      </c>
      <c r="J1444" s="110" t="str">
        <f t="shared" si="207"/>
        <v>Y</v>
      </c>
      <c r="K1444" s="110" t="str">
        <f t="shared" si="208"/>
        <v>N</v>
      </c>
      <c r="L1444" s="110" t="b">
        <f t="shared" si="209"/>
        <v>0</v>
      </c>
      <c r="M1444" s="110" t="b">
        <f t="shared" si="210"/>
        <v>0</v>
      </c>
      <c r="AC1444" s="1" t="str">
        <f t="shared" si="206"/>
        <v/>
      </c>
      <c r="AD1444" s="1" t="str">
        <f t="shared" si="202"/>
        <v/>
      </c>
      <c r="AE1444" s="1" t="e">
        <f>VLOOKUP(A1444,#REF!,12,FALSE)</f>
        <v>#REF!</v>
      </c>
      <c r="AF1444" s="1">
        <f t="shared" si="203"/>
        <v>0</v>
      </c>
      <c r="AG1444" s="1">
        <f t="shared" si="204"/>
        <v>0</v>
      </c>
      <c r="AH1444" s="1">
        <f t="shared" si="205"/>
        <v>0</v>
      </c>
    </row>
    <row r="1445" spans="1:34" ht="14" x14ac:dyDescent="0.3">
      <c r="A1445" s="279"/>
      <c r="B1445" s="279"/>
      <c r="C1445" s="280"/>
      <c r="D1445" s="281"/>
      <c r="E1445" s="281"/>
      <c r="F1445" s="280"/>
      <c r="G1445" s="281"/>
      <c r="H1445" s="279"/>
      <c r="I1445" s="288" t="str">
        <f>_xlfn.IFNA(VLOOKUP(B1445,'Absence Types'!A:D,4,FALSE),"")</f>
        <v/>
      </c>
      <c r="J1445" s="110" t="str">
        <f t="shared" si="207"/>
        <v>Y</v>
      </c>
      <c r="K1445" s="110" t="str">
        <f t="shared" si="208"/>
        <v>N</v>
      </c>
      <c r="L1445" s="110" t="b">
        <f t="shared" si="209"/>
        <v>0</v>
      </c>
      <c r="M1445" s="110" t="b">
        <f t="shared" si="210"/>
        <v>0</v>
      </c>
      <c r="AC1445" s="1" t="str">
        <f t="shared" si="206"/>
        <v/>
      </c>
      <c r="AD1445" s="1" t="str">
        <f t="shared" si="202"/>
        <v/>
      </c>
      <c r="AE1445" s="1" t="e">
        <f>VLOOKUP(A1445,#REF!,12,FALSE)</f>
        <v>#REF!</v>
      </c>
      <c r="AF1445" s="1">
        <f t="shared" si="203"/>
        <v>0</v>
      </c>
      <c r="AG1445" s="1">
        <f t="shared" si="204"/>
        <v>0</v>
      </c>
      <c r="AH1445" s="1">
        <f t="shared" si="205"/>
        <v>0</v>
      </c>
    </row>
    <row r="1446" spans="1:34" ht="14" x14ac:dyDescent="0.3">
      <c r="A1446" s="279"/>
      <c r="B1446" s="279"/>
      <c r="C1446" s="280"/>
      <c r="D1446" s="281"/>
      <c r="E1446" s="281"/>
      <c r="F1446" s="280"/>
      <c r="G1446" s="281"/>
      <c r="H1446" s="279"/>
      <c r="I1446" s="288" t="str">
        <f>_xlfn.IFNA(VLOOKUP(B1446,'Absence Types'!A:D,4,FALSE),"")</f>
        <v/>
      </c>
      <c r="J1446" s="110" t="str">
        <f t="shared" si="207"/>
        <v>Y</v>
      </c>
      <c r="K1446" s="110" t="str">
        <f t="shared" si="208"/>
        <v>N</v>
      </c>
      <c r="L1446" s="110" t="b">
        <f t="shared" si="209"/>
        <v>0</v>
      </c>
      <c r="M1446" s="110" t="b">
        <f t="shared" si="210"/>
        <v>0</v>
      </c>
      <c r="AC1446" s="1" t="str">
        <f t="shared" si="206"/>
        <v/>
      </c>
      <c r="AD1446" s="1" t="str">
        <f t="shared" si="202"/>
        <v/>
      </c>
      <c r="AE1446" s="1" t="e">
        <f>VLOOKUP(A1446,#REF!,12,FALSE)</f>
        <v>#REF!</v>
      </c>
      <c r="AF1446" s="1">
        <f t="shared" si="203"/>
        <v>0</v>
      </c>
      <c r="AG1446" s="1">
        <f t="shared" si="204"/>
        <v>0</v>
      </c>
      <c r="AH1446" s="1">
        <f t="shared" si="205"/>
        <v>0</v>
      </c>
    </row>
    <row r="1447" spans="1:34" ht="14" x14ac:dyDescent="0.3">
      <c r="A1447" s="279"/>
      <c r="B1447" s="279"/>
      <c r="C1447" s="280"/>
      <c r="D1447" s="281"/>
      <c r="E1447" s="281"/>
      <c r="F1447" s="280"/>
      <c r="G1447" s="281"/>
      <c r="H1447" s="279"/>
      <c r="I1447" s="288" t="str">
        <f>_xlfn.IFNA(VLOOKUP(B1447,'Absence Types'!A:D,4,FALSE),"")</f>
        <v/>
      </c>
      <c r="J1447" s="110" t="str">
        <f t="shared" si="207"/>
        <v>Y</v>
      </c>
      <c r="K1447" s="110" t="str">
        <f t="shared" si="208"/>
        <v>N</v>
      </c>
      <c r="L1447" s="110" t="b">
        <f t="shared" si="209"/>
        <v>0</v>
      </c>
      <c r="M1447" s="110" t="b">
        <f t="shared" si="210"/>
        <v>0</v>
      </c>
      <c r="AC1447" s="1" t="str">
        <f t="shared" si="206"/>
        <v/>
      </c>
      <c r="AD1447" s="1" t="str">
        <f t="shared" si="202"/>
        <v/>
      </c>
      <c r="AE1447" s="1" t="e">
        <f>VLOOKUP(A1447,#REF!,12,FALSE)</f>
        <v>#REF!</v>
      </c>
      <c r="AF1447" s="1">
        <f t="shared" si="203"/>
        <v>0</v>
      </c>
      <c r="AG1447" s="1">
        <f t="shared" si="204"/>
        <v>0</v>
      </c>
      <c r="AH1447" s="1">
        <f t="shared" si="205"/>
        <v>0</v>
      </c>
    </row>
    <row r="1448" spans="1:34" ht="14" x14ac:dyDescent="0.3">
      <c r="A1448" s="279"/>
      <c r="B1448" s="279"/>
      <c r="C1448" s="280"/>
      <c r="D1448" s="281"/>
      <c r="E1448" s="281"/>
      <c r="F1448" s="280"/>
      <c r="G1448" s="281"/>
      <c r="H1448" s="279"/>
      <c r="I1448" s="288" t="str">
        <f>_xlfn.IFNA(VLOOKUP(B1448,'Absence Types'!A:D,4,FALSE),"")</f>
        <v/>
      </c>
      <c r="J1448" s="110" t="str">
        <f t="shared" si="207"/>
        <v>Y</v>
      </c>
      <c r="K1448" s="110" t="str">
        <f t="shared" si="208"/>
        <v>N</v>
      </c>
      <c r="L1448" s="110" t="b">
        <f t="shared" si="209"/>
        <v>0</v>
      </c>
      <c r="M1448" s="110" t="b">
        <f t="shared" si="210"/>
        <v>0</v>
      </c>
      <c r="AC1448" s="1" t="str">
        <f t="shared" si="206"/>
        <v/>
      </c>
      <c r="AD1448" s="1" t="str">
        <f t="shared" si="202"/>
        <v/>
      </c>
      <c r="AE1448" s="1" t="e">
        <f>VLOOKUP(A1448,#REF!,12,FALSE)</f>
        <v>#REF!</v>
      </c>
      <c r="AF1448" s="1">
        <f t="shared" si="203"/>
        <v>0</v>
      </c>
      <c r="AG1448" s="1">
        <f t="shared" si="204"/>
        <v>0</v>
      </c>
      <c r="AH1448" s="1">
        <f t="shared" si="205"/>
        <v>0</v>
      </c>
    </row>
    <row r="1449" spans="1:34" ht="14" x14ac:dyDescent="0.3">
      <c r="A1449" s="279"/>
      <c r="B1449" s="279"/>
      <c r="C1449" s="280"/>
      <c r="D1449" s="281"/>
      <c r="E1449" s="281"/>
      <c r="F1449" s="280"/>
      <c r="G1449" s="281"/>
      <c r="H1449" s="279"/>
      <c r="I1449" s="288" t="str">
        <f>_xlfn.IFNA(VLOOKUP(B1449,'Absence Types'!A:D,4,FALSE),"")</f>
        <v/>
      </c>
      <c r="J1449" s="110" t="str">
        <f t="shared" si="207"/>
        <v>Y</v>
      </c>
      <c r="K1449" s="110" t="str">
        <f t="shared" si="208"/>
        <v>N</v>
      </c>
      <c r="L1449" s="110" t="b">
        <f t="shared" si="209"/>
        <v>0</v>
      </c>
      <c r="M1449" s="110" t="b">
        <f t="shared" si="210"/>
        <v>0</v>
      </c>
      <c r="AC1449" s="1" t="str">
        <f t="shared" si="206"/>
        <v/>
      </c>
      <c r="AD1449" s="1" t="str">
        <f t="shared" si="202"/>
        <v/>
      </c>
      <c r="AE1449" s="1" t="e">
        <f>VLOOKUP(A1449,#REF!,12,FALSE)</f>
        <v>#REF!</v>
      </c>
      <c r="AF1449" s="1">
        <f t="shared" si="203"/>
        <v>0</v>
      </c>
      <c r="AG1449" s="1">
        <f t="shared" si="204"/>
        <v>0</v>
      </c>
      <c r="AH1449" s="1">
        <f t="shared" si="205"/>
        <v>0</v>
      </c>
    </row>
    <row r="1450" spans="1:34" ht="14" x14ac:dyDescent="0.3">
      <c r="A1450" s="279"/>
      <c r="B1450" s="279"/>
      <c r="C1450" s="280"/>
      <c r="D1450" s="281"/>
      <c r="E1450" s="281"/>
      <c r="F1450" s="280"/>
      <c r="G1450" s="281"/>
      <c r="H1450" s="279"/>
      <c r="I1450" s="288" t="str">
        <f>_xlfn.IFNA(VLOOKUP(B1450,'Absence Types'!A:D,4,FALSE),"")</f>
        <v/>
      </c>
      <c r="J1450" s="110" t="str">
        <f t="shared" si="207"/>
        <v>Y</v>
      </c>
      <c r="K1450" s="110" t="str">
        <f t="shared" si="208"/>
        <v>N</v>
      </c>
      <c r="L1450" s="110" t="b">
        <f t="shared" si="209"/>
        <v>0</v>
      </c>
      <c r="M1450" s="110" t="b">
        <f t="shared" si="210"/>
        <v>0</v>
      </c>
      <c r="AC1450" s="1" t="str">
        <f t="shared" si="206"/>
        <v/>
      </c>
      <c r="AD1450" s="1" t="str">
        <f t="shared" si="202"/>
        <v/>
      </c>
      <c r="AE1450" s="1" t="e">
        <f>VLOOKUP(A1450,#REF!,12,FALSE)</f>
        <v>#REF!</v>
      </c>
      <c r="AF1450" s="1">
        <f t="shared" si="203"/>
        <v>0</v>
      </c>
      <c r="AG1450" s="1">
        <f t="shared" si="204"/>
        <v>0</v>
      </c>
      <c r="AH1450" s="1">
        <f t="shared" si="205"/>
        <v>0</v>
      </c>
    </row>
    <row r="1451" spans="1:34" ht="14" x14ac:dyDescent="0.3">
      <c r="A1451" s="279"/>
      <c r="B1451" s="279"/>
      <c r="C1451" s="280"/>
      <c r="D1451" s="281"/>
      <c r="E1451" s="281"/>
      <c r="F1451" s="280"/>
      <c r="G1451" s="281"/>
      <c r="H1451" s="279"/>
      <c r="I1451" s="288" t="str">
        <f>_xlfn.IFNA(VLOOKUP(B1451,'Absence Types'!A:D,4,FALSE),"")</f>
        <v/>
      </c>
      <c r="J1451" s="110" t="str">
        <f t="shared" si="207"/>
        <v>Y</v>
      </c>
      <c r="K1451" s="110" t="str">
        <f t="shared" si="208"/>
        <v>N</v>
      </c>
      <c r="L1451" s="110" t="b">
        <f t="shared" si="209"/>
        <v>0</v>
      </c>
      <c r="M1451" s="110" t="b">
        <f t="shared" si="210"/>
        <v>0</v>
      </c>
      <c r="AC1451" s="1" t="str">
        <f t="shared" si="206"/>
        <v/>
      </c>
      <c r="AD1451" s="1" t="str">
        <f t="shared" si="202"/>
        <v/>
      </c>
      <c r="AE1451" s="1" t="e">
        <f>VLOOKUP(A1451,#REF!,12,FALSE)</f>
        <v>#REF!</v>
      </c>
      <c r="AF1451" s="1">
        <f t="shared" si="203"/>
        <v>0</v>
      </c>
      <c r="AG1451" s="1">
        <f t="shared" si="204"/>
        <v>0</v>
      </c>
      <c r="AH1451" s="1">
        <f t="shared" si="205"/>
        <v>0</v>
      </c>
    </row>
    <row r="1452" spans="1:34" ht="14" x14ac:dyDescent="0.3">
      <c r="A1452" s="279"/>
      <c r="B1452" s="279"/>
      <c r="C1452" s="280"/>
      <c r="D1452" s="281"/>
      <c r="E1452" s="281"/>
      <c r="F1452" s="280"/>
      <c r="G1452" s="281"/>
      <c r="H1452" s="279"/>
      <c r="I1452" s="288" t="str">
        <f>_xlfn.IFNA(VLOOKUP(B1452,'Absence Types'!A:D,4,FALSE),"")</f>
        <v/>
      </c>
      <c r="J1452" s="110" t="str">
        <f t="shared" si="207"/>
        <v>Y</v>
      </c>
      <c r="K1452" s="110" t="str">
        <f t="shared" si="208"/>
        <v>N</v>
      </c>
      <c r="L1452" s="110" t="b">
        <f t="shared" si="209"/>
        <v>0</v>
      </c>
      <c r="M1452" s="110" t="b">
        <f t="shared" si="210"/>
        <v>0</v>
      </c>
      <c r="AC1452" s="1" t="str">
        <f t="shared" si="206"/>
        <v/>
      </c>
      <c r="AD1452" s="1" t="str">
        <f t="shared" si="202"/>
        <v/>
      </c>
      <c r="AE1452" s="1" t="e">
        <f>VLOOKUP(A1452,#REF!,12,FALSE)</f>
        <v>#REF!</v>
      </c>
      <c r="AF1452" s="1">
        <f t="shared" si="203"/>
        <v>0</v>
      </c>
      <c r="AG1452" s="1">
        <f t="shared" si="204"/>
        <v>0</v>
      </c>
      <c r="AH1452" s="1">
        <f t="shared" si="205"/>
        <v>0</v>
      </c>
    </row>
    <row r="1453" spans="1:34" ht="14" x14ac:dyDescent="0.3">
      <c r="A1453" s="279"/>
      <c r="B1453" s="279"/>
      <c r="C1453" s="280"/>
      <c r="D1453" s="281"/>
      <c r="E1453" s="281"/>
      <c r="F1453" s="280"/>
      <c r="G1453" s="281"/>
      <c r="H1453" s="279"/>
      <c r="I1453" s="288" t="str">
        <f>_xlfn.IFNA(VLOOKUP(B1453,'Absence Types'!A:D,4,FALSE),"")</f>
        <v/>
      </c>
      <c r="J1453" s="110" t="str">
        <f t="shared" si="207"/>
        <v>Y</v>
      </c>
      <c r="K1453" s="110" t="str">
        <f t="shared" si="208"/>
        <v>N</v>
      </c>
      <c r="L1453" s="110" t="b">
        <f t="shared" si="209"/>
        <v>0</v>
      </c>
      <c r="M1453" s="110" t="b">
        <f t="shared" si="210"/>
        <v>0</v>
      </c>
      <c r="AC1453" s="1" t="str">
        <f t="shared" si="206"/>
        <v/>
      </c>
      <c r="AD1453" s="1" t="str">
        <f t="shared" si="202"/>
        <v/>
      </c>
      <c r="AE1453" s="1" t="e">
        <f>VLOOKUP(A1453,#REF!,12,FALSE)</f>
        <v>#REF!</v>
      </c>
      <c r="AF1453" s="1">
        <f t="shared" si="203"/>
        <v>0</v>
      </c>
      <c r="AG1453" s="1">
        <f t="shared" si="204"/>
        <v>0</v>
      </c>
      <c r="AH1453" s="1">
        <f t="shared" si="205"/>
        <v>0</v>
      </c>
    </row>
    <row r="1454" spans="1:34" ht="14" x14ac:dyDescent="0.3">
      <c r="A1454" s="279"/>
      <c r="B1454" s="279"/>
      <c r="C1454" s="280"/>
      <c r="D1454" s="281"/>
      <c r="E1454" s="281"/>
      <c r="F1454" s="280"/>
      <c r="G1454" s="281"/>
      <c r="H1454" s="279"/>
      <c r="I1454" s="288" t="str">
        <f>_xlfn.IFNA(VLOOKUP(B1454,'Absence Types'!A:D,4,FALSE),"")</f>
        <v/>
      </c>
      <c r="J1454" s="110" t="str">
        <f t="shared" si="207"/>
        <v>Y</v>
      </c>
      <c r="K1454" s="110" t="str">
        <f t="shared" si="208"/>
        <v>N</v>
      </c>
      <c r="L1454" s="110" t="b">
        <f t="shared" si="209"/>
        <v>0</v>
      </c>
      <c r="M1454" s="110" t="b">
        <f t="shared" si="210"/>
        <v>0</v>
      </c>
      <c r="AC1454" s="1" t="str">
        <f t="shared" si="206"/>
        <v/>
      </c>
      <c r="AD1454" s="1" t="str">
        <f t="shared" si="202"/>
        <v/>
      </c>
      <c r="AE1454" s="1" t="e">
        <f>VLOOKUP(A1454,#REF!,12,FALSE)</f>
        <v>#REF!</v>
      </c>
      <c r="AF1454" s="1">
        <f t="shared" si="203"/>
        <v>0</v>
      </c>
      <c r="AG1454" s="1">
        <f t="shared" si="204"/>
        <v>0</v>
      </c>
      <c r="AH1454" s="1">
        <f t="shared" si="205"/>
        <v>0</v>
      </c>
    </row>
    <row r="1455" spans="1:34" ht="14" x14ac:dyDescent="0.3">
      <c r="A1455" s="279"/>
      <c r="B1455" s="279"/>
      <c r="C1455" s="280"/>
      <c r="D1455" s="281"/>
      <c r="E1455" s="281"/>
      <c r="F1455" s="280"/>
      <c r="G1455" s="281"/>
      <c r="H1455" s="279"/>
      <c r="I1455" s="288" t="str">
        <f>_xlfn.IFNA(VLOOKUP(B1455,'Absence Types'!A:D,4,FALSE),"")</f>
        <v/>
      </c>
      <c r="J1455" s="110" t="str">
        <f t="shared" si="207"/>
        <v>Y</v>
      </c>
      <c r="K1455" s="110" t="str">
        <f t="shared" si="208"/>
        <v>N</v>
      </c>
      <c r="L1455" s="110" t="b">
        <f t="shared" si="209"/>
        <v>0</v>
      </c>
      <c r="M1455" s="110" t="b">
        <f t="shared" si="210"/>
        <v>0</v>
      </c>
      <c r="AC1455" s="1" t="str">
        <f t="shared" si="206"/>
        <v/>
      </c>
      <c r="AD1455" s="1" t="str">
        <f t="shared" si="202"/>
        <v/>
      </c>
      <c r="AE1455" s="1" t="e">
        <f>VLOOKUP(A1455,#REF!,12,FALSE)</f>
        <v>#REF!</v>
      </c>
      <c r="AF1455" s="1">
        <f t="shared" si="203"/>
        <v>0</v>
      </c>
      <c r="AG1455" s="1">
        <f t="shared" si="204"/>
        <v>0</v>
      </c>
      <c r="AH1455" s="1">
        <f t="shared" si="205"/>
        <v>0</v>
      </c>
    </row>
    <row r="1456" spans="1:34" ht="14" x14ac:dyDescent="0.3">
      <c r="A1456" s="279"/>
      <c r="B1456" s="279"/>
      <c r="C1456" s="280"/>
      <c r="D1456" s="281"/>
      <c r="E1456" s="281"/>
      <c r="F1456" s="280"/>
      <c r="G1456" s="281"/>
      <c r="H1456" s="279"/>
      <c r="I1456" s="288" t="str">
        <f>_xlfn.IFNA(VLOOKUP(B1456,'Absence Types'!A:D,4,FALSE),"")</f>
        <v/>
      </c>
      <c r="J1456" s="110" t="str">
        <f t="shared" si="207"/>
        <v>Y</v>
      </c>
      <c r="K1456" s="110" t="str">
        <f t="shared" si="208"/>
        <v>N</v>
      </c>
      <c r="L1456" s="110" t="b">
        <f t="shared" si="209"/>
        <v>0</v>
      </c>
      <c r="M1456" s="110" t="b">
        <f t="shared" si="210"/>
        <v>0</v>
      </c>
      <c r="AC1456" s="1" t="str">
        <f t="shared" si="206"/>
        <v/>
      </c>
      <c r="AD1456" s="1" t="str">
        <f t="shared" si="202"/>
        <v/>
      </c>
      <c r="AE1456" s="1" t="e">
        <f>VLOOKUP(A1456,#REF!,12,FALSE)</f>
        <v>#REF!</v>
      </c>
      <c r="AF1456" s="1">
        <f t="shared" si="203"/>
        <v>0</v>
      </c>
      <c r="AG1456" s="1">
        <f t="shared" si="204"/>
        <v>0</v>
      </c>
      <c r="AH1456" s="1">
        <f t="shared" si="205"/>
        <v>0</v>
      </c>
    </row>
    <row r="1457" spans="1:34" ht="14" x14ac:dyDescent="0.3">
      <c r="A1457" s="279"/>
      <c r="B1457" s="279"/>
      <c r="C1457" s="280"/>
      <c r="D1457" s="281"/>
      <c r="E1457" s="281"/>
      <c r="F1457" s="280"/>
      <c r="G1457" s="281"/>
      <c r="H1457" s="279"/>
      <c r="I1457" s="288" t="str">
        <f>_xlfn.IFNA(VLOOKUP(B1457,'Absence Types'!A:D,4,FALSE),"")</f>
        <v/>
      </c>
      <c r="J1457" s="110" t="str">
        <f t="shared" si="207"/>
        <v>Y</v>
      </c>
      <c r="K1457" s="110" t="str">
        <f t="shared" si="208"/>
        <v>N</v>
      </c>
      <c r="L1457" s="110" t="b">
        <f t="shared" si="209"/>
        <v>0</v>
      </c>
      <c r="M1457" s="110" t="b">
        <f t="shared" si="210"/>
        <v>0</v>
      </c>
      <c r="AC1457" s="1" t="str">
        <f t="shared" si="206"/>
        <v/>
      </c>
      <c r="AD1457" s="1" t="str">
        <f t="shared" si="202"/>
        <v/>
      </c>
      <c r="AE1457" s="1" t="e">
        <f>VLOOKUP(A1457,#REF!,12,FALSE)</f>
        <v>#REF!</v>
      </c>
      <c r="AF1457" s="1">
        <f t="shared" si="203"/>
        <v>0</v>
      </c>
      <c r="AG1457" s="1">
        <f t="shared" si="204"/>
        <v>0</v>
      </c>
      <c r="AH1457" s="1">
        <f t="shared" si="205"/>
        <v>0</v>
      </c>
    </row>
    <row r="1458" spans="1:34" ht="14" x14ac:dyDescent="0.3">
      <c r="A1458" s="279"/>
      <c r="B1458" s="279"/>
      <c r="C1458" s="280"/>
      <c r="D1458" s="281"/>
      <c r="E1458" s="281"/>
      <c r="F1458" s="280"/>
      <c r="G1458" s="281"/>
      <c r="H1458" s="279"/>
      <c r="I1458" s="288" t="str">
        <f>_xlfn.IFNA(VLOOKUP(B1458,'Absence Types'!A:D,4,FALSE),"")</f>
        <v/>
      </c>
      <c r="J1458" s="110" t="str">
        <f t="shared" si="207"/>
        <v>Y</v>
      </c>
      <c r="K1458" s="110" t="str">
        <f t="shared" si="208"/>
        <v>N</v>
      </c>
      <c r="L1458" s="110" t="b">
        <f t="shared" si="209"/>
        <v>0</v>
      </c>
      <c r="M1458" s="110" t="b">
        <f t="shared" si="210"/>
        <v>0</v>
      </c>
      <c r="AC1458" s="1" t="str">
        <f t="shared" si="206"/>
        <v/>
      </c>
      <c r="AD1458" s="1" t="str">
        <f t="shared" si="202"/>
        <v/>
      </c>
      <c r="AE1458" s="1" t="e">
        <f>VLOOKUP(A1458,#REF!,12,FALSE)</f>
        <v>#REF!</v>
      </c>
      <c r="AF1458" s="1">
        <f t="shared" si="203"/>
        <v>0</v>
      </c>
      <c r="AG1458" s="1">
        <f t="shared" si="204"/>
        <v>0</v>
      </c>
      <c r="AH1458" s="1">
        <f t="shared" si="205"/>
        <v>0</v>
      </c>
    </row>
    <row r="1459" spans="1:34" ht="14" x14ac:dyDescent="0.3">
      <c r="A1459" s="279"/>
      <c r="B1459" s="279"/>
      <c r="C1459" s="280"/>
      <c r="D1459" s="281"/>
      <c r="E1459" s="281"/>
      <c r="F1459" s="280"/>
      <c r="G1459" s="281"/>
      <c r="H1459" s="279"/>
      <c r="I1459" s="288" t="str">
        <f>_xlfn.IFNA(VLOOKUP(B1459,'Absence Types'!A:D,4,FALSE),"")</f>
        <v/>
      </c>
      <c r="J1459" s="110" t="str">
        <f t="shared" si="207"/>
        <v>Y</v>
      </c>
      <c r="K1459" s="110" t="str">
        <f t="shared" si="208"/>
        <v>N</v>
      </c>
      <c r="L1459" s="110" t="b">
        <f t="shared" si="209"/>
        <v>0</v>
      </c>
      <c r="M1459" s="110" t="b">
        <f t="shared" si="210"/>
        <v>0</v>
      </c>
      <c r="AC1459" s="1" t="str">
        <f t="shared" si="206"/>
        <v/>
      </c>
      <c r="AD1459" s="1" t="str">
        <f t="shared" si="202"/>
        <v/>
      </c>
      <c r="AE1459" s="1" t="e">
        <f>VLOOKUP(A1459,#REF!,12,FALSE)</f>
        <v>#REF!</v>
      </c>
      <c r="AF1459" s="1">
        <f t="shared" si="203"/>
        <v>0</v>
      </c>
      <c r="AG1459" s="1">
        <f t="shared" si="204"/>
        <v>0</v>
      </c>
      <c r="AH1459" s="1">
        <f t="shared" si="205"/>
        <v>0</v>
      </c>
    </row>
    <row r="1460" spans="1:34" ht="14" x14ac:dyDescent="0.3">
      <c r="A1460" s="279"/>
      <c r="B1460" s="279"/>
      <c r="C1460" s="280"/>
      <c r="D1460" s="281"/>
      <c r="E1460" s="281"/>
      <c r="F1460" s="280"/>
      <c r="G1460" s="281"/>
      <c r="H1460" s="279"/>
      <c r="I1460" s="288" t="str">
        <f>_xlfn.IFNA(VLOOKUP(B1460,'Absence Types'!A:D,4,FALSE),"")</f>
        <v/>
      </c>
      <c r="J1460" s="110" t="str">
        <f t="shared" si="207"/>
        <v>Y</v>
      </c>
      <c r="K1460" s="110" t="str">
        <f t="shared" si="208"/>
        <v>N</v>
      </c>
      <c r="L1460" s="110" t="b">
        <f t="shared" si="209"/>
        <v>0</v>
      </c>
      <c r="M1460" s="110" t="b">
        <f t="shared" si="210"/>
        <v>0</v>
      </c>
      <c r="AC1460" s="1" t="str">
        <f t="shared" si="206"/>
        <v/>
      </c>
      <c r="AD1460" s="1" t="str">
        <f t="shared" si="202"/>
        <v/>
      </c>
      <c r="AE1460" s="1" t="e">
        <f>VLOOKUP(A1460,#REF!,12,FALSE)</f>
        <v>#REF!</v>
      </c>
      <c r="AF1460" s="1">
        <f t="shared" si="203"/>
        <v>0</v>
      </c>
      <c r="AG1460" s="1">
        <f t="shared" si="204"/>
        <v>0</v>
      </c>
      <c r="AH1460" s="1">
        <f t="shared" si="205"/>
        <v>0</v>
      </c>
    </row>
    <row r="1461" spans="1:34" ht="14" x14ac:dyDescent="0.3">
      <c r="A1461" s="279"/>
      <c r="B1461" s="279"/>
      <c r="C1461" s="280"/>
      <c r="D1461" s="281"/>
      <c r="E1461" s="281"/>
      <c r="F1461" s="280"/>
      <c r="G1461" s="281"/>
      <c r="H1461" s="279"/>
      <c r="I1461" s="288" t="str">
        <f>_xlfn.IFNA(VLOOKUP(B1461,'Absence Types'!A:D,4,FALSE),"")</f>
        <v/>
      </c>
      <c r="J1461" s="110" t="str">
        <f t="shared" si="207"/>
        <v>Y</v>
      </c>
      <c r="K1461" s="110" t="str">
        <f t="shared" si="208"/>
        <v>N</v>
      </c>
      <c r="L1461" s="110" t="b">
        <f t="shared" si="209"/>
        <v>0</v>
      </c>
      <c r="M1461" s="110" t="b">
        <f t="shared" si="210"/>
        <v>0</v>
      </c>
      <c r="AC1461" s="1" t="str">
        <f t="shared" si="206"/>
        <v/>
      </c>
      <c r="AD1461" s="1" t="str">
        <f t="shared" si="202"/>
        <v/>
      </c>
      <c r="AE1461" s="1" t="e">
        <f>VLOOKUP(A1461,#REF!,12,FALSE)</f>
        <v>#REF!</v>
      </c>
      <c r="AF1461" s="1">
        <f t="shared" si="203"/>
        <v>0</v>
      </c>
      <c r="AG1461" s="1">
        <f t="shared" si="204"/>
        <v>0</v>
      </c>
      <c r="AH1461" s="1">
        <f t="shared" si="205"/>
        <v>0</v>
      </c>
    </row>
    <row r="1462" spans="1:34" ht="14" x14ac:dyDescent="0.3">
      <c r="A1462" s="279"/>
      <c r="B1462" s="279"/>
      <c r="C1462" s="280"/>
      <c r="D1462" s="281"/>
      <c r="E1462" s="281"/>
      <c r="F1462" s="280"/>
      <c r="G1462" s="281"/>
      <c r="H1462" s="279"/>
      <c r="I1462" s="288" t="str">
        <f>_xlfn.IFNA(VLOOKUP(B1462,'Absence Types'!A:D,4,FALSE),"")</f>
        <v/>
      </c>
      <c r="J1462" s="110" t="str">
        <f t="shared" si="207"/>
        <v>Y</v>
      </c>
      <c r="K1462" s="110" t="str">
        <f t="shared" si="208"/>
        <v>N</v>
      </c>
      <c r="L1462" s="110" t="b">
        <f t="shared" si="209"/>
        <v>0</v>
      </c>
      <c r="M1462" s="110" t="b">
        <f t="shared" si="210"/>
        <v>0</v>
      </c>
      <c r="AC1462" s="1" t="str">
        <f t="shared" si="206"/>
        <v/>
      </c>
      <c r="AD1462" s="1" t="str">
        <f t="shared" si="202"/>
        <v/>
      </c>
      <c r="AE1462" s="1" t="e">
        <f>VLOOKUP(A1462,#REF!,12,FALSE)</f>
        <v>#REF!</v>
      </c>
      <c r="AF1462" s="1">
        <f t="shared" si="203"/>
        <v>0</v>
      </c>
      <c r="AG1462" s="1">
        <f t="shared" si="204"/>
        <v>0</v>
      </c>
      <c r="AH1462" s="1">
        <f t="shared" si="205"/>
        <v>0</v>
      </c>
    </row>
    <row r="1463" spans="1:34" ht="14" x14ac:dyDescent="0.3">
      <c r="A1463" s="279"/>
      <c r="B1463" s="279"/>
      <c r="C1463" s="280"/>
      <c r="D1463" s="281"/>
      <c r="E1463" s="281"/>
      <c r="F1463" s="280"/>
      <c r="G1463" s="281"/>
      <c r="H1463" s="279"/>
      <c r="I1463" s="288" t="str">
        <f>_xlfn.IFNA(VLOOKUP(B1463,'Absence Types'!A:D,4,FALSE),"")</f>
        <v/>
      </c>
      <c r="J1463" s="110" t="str">
        <f t="shared" si="207"/>
        <v>Y</v>
      </c>
      <c r="K1463" s="110" t="str">
        <f t="shared" si="208"/>
        <v>N</v>
      </c>
      <c r="L1463" s="110" t="b">
        <f t="shared" si="209"/>
        <v>0</v>
      </c>
      <c r="M1463" s="110" t="b">
        <f t="shared" si="210"/>
        <v>0</v>
      </c>
      <c r="AC1463" s="1" t="str">
        <f t="shared" si="206"/>
        <v/>
      </c>
      <c r="AD1463" s="1" t="str">
        <f t="shared" si="202"/>
        <v/>
      </c>
      <c r="AE1463" s="1" t="e">
        <f>VLOOKUP(A1463,#REF!,12,FALSE)</f>
        <v>#REF!</v>
      </c>
      <c r="AF1463" s="1">
        <f t="shared" si="203"/>
        <v>0</v>
      </c>
      <c r="AG1463" s="1">
        <f t="shared" si="204"/>
        <v>0</v>
      </c>
      <c r="AH1463" s="1">
        <f t="shared" si="205"/>
        <v>0</v>
      </c>
    </row>
    <row r="1464" spans="1:34" ht="14" x14ac:dyDescent="0.3">
      <c r="A1464" s="279"/>
      <c r="B1464" s="279"/>
      <c r="C1464" s="280"/>
      <c r="D1464" s="281"/>
      <c r="E1464" s="281"/>
      <c r="F1464" s="280"/>
      <c r="G1464" s="281"/>
      <c r="H1464" s="279"/>
      <c r="I1464" s="288" t="str">
        <f>_xlfn.IFNA(VLOOKUP(B1464,'Absence Types'!A:D,4,FALSE),"")</f>
        <v/>
      </c>
      <c r="J1464" s="110" t="str">
        <f t="shared" si="207"/>
        <v>Y</v>
      </c>
      <c r="K1464" s="110" t="str">
        <f t="shared" si="208"/>
        <v>N</v>
      </c>
      <c r="L1464" s="110" t="b">
        <f t="shared" si="209"/>
        <v>0</v>
      </c>
      <c r="M1464" s="110" t="b">
        <f t="shared" si="210"/>
        <v>0</v>
      </c>
      <c r="AC1464" s="1" t="str">
        <f t="shared" si="206"/>
        <v/>
      </c>
      <c r="AD1464" s="1" t="str">
        <f t="shared" si="202"/>
        <v/>
      </c>
      <c r="AE1464" s="1" t="e">
        <f>VLOOKUP(A1464,#REF!,12,FALSE)</f>
        <v>#REF!</v>
      </c>
      <c r="AF1464" s="1">
        <f t="shared" si="203"/>
        <v>0</v>
      </c>
      <c r="AG1464" s="1">
        <f t="shared" si="204"/>
        <v>0</v>
      </c>
      <c r="AH1464" s="1">
        <f t="shared" si="205"/>
        <v>0</v>
      </c>
    </row>
    <row r="1465" spans="1:34" ht="14" x14ac:dyDescent="0.3">
      <c r="A1465" s="279"/>
      <c r="B1465" s="279"/>
      <c r="C1465" s="280"/>
      <c r="D1465" s="281"/>
      <c r="E1465" s="281"/>
      <c r="F1465" s="280"/>
      <c r="G1465" s="281"/>
      <c r="H1465" s="279"/>
      <c r="I1465" s="288" t="str">
        <f>_xlfn.IFNA(VLOOKUP(B1465,'Absence Types'!A:D,4,FALSE),"")</f>
        <v/>
      </c>
      <c r="J1465" s="110" t="str">
        <f t="shared" si="207"/>
        <v>Y</v>
      </c>
      <c r="K1465" s="110" t="str">
        <f t="shared" si="208"/>
        <v>N</v>
      </c>
      <c r="L1465" s="110" t="b">
        <f t="shared" si="209"/>
        <v>0</v>
      </c>
      <c r="M1465" s="110" t="b">
        <f t="shared" si="210"/>
        <v>0</v>
      </c>
      <c r="AC1465" s="1" t="str">
        <f t="shared" si="206"/>
        <v/>
      </c>
      <c r="AD1465" s="1" t="str">
        <f t="shared" si="202"/>
        <v/>
      </c>
      <c r="AE1465" s="1" t="e">
        <f>VLOOKUP(A1465,#REF!,12,FALSE)</f>
        <v>#REF!</v>
      </c>
      <c r="AF1465" s="1">
        <f t="shared" si="203"/>
        <v>0</v>
      </c>
      <c r="AG1465" s="1">
        <f t="shared" si="204"/>
        <v>0</v>
      </c>
      <c r="AH1465" s="1">
        <f t="shared" si="205"/>
        <v>0</v>
      </c>
    </row>
    <row r="1466" spans="1:34" ht="14" x14ac:dyDescent="0.3">
      <c r="A1466" s="279"/>
      <c r="B1466" s="279"/>
      <c r="C1466" s="280"/>
      <c r="D1466" s="281"/>
      <c r="E1466" s="281"/>
      <c r="F1466" s="280"/>
      <c r="G1466" s="281"/>
      <c r="H1466" s="279"/>
      <c r="I1466" s="288" t="str">
        <f>_xlfn.IFNA(VLOOKUP(B1466,'Absence Types'!A:D,4,FALSE),"")</f>
        <v/>
      </c>
      <c r="J1466" s="110" t="str">
        <f t="shared" si="207"/>
        <v>Y</v>
      </c>
      <c r="K1466" s="110" t="str">
        <f t="shared" si="208"/>
        <v>N</v>
      </c>
      <c r="L1466" s="110" t="b">
        <f t="shared" si="209"/>
        <v>0</v>
      </c>
      <c r="M1466" s="110" t="b">
        <f t="shared" si="210"/>
        <v>0</v>
      </c>
      <c r="AC1466" s="1" t="str">
        <f t="shared" si="206"/>
        <v/>
      </c>
      <c r="AD1466" s="1" t="str">
        <f t="shared" si="202"/>
        <v/>
      </c>
      <c r="AE1466" s="1" t="e">
        <f>VLOOKUP(A1466,#REF!,12,FALSE)</f>
        <v>#REF!</v>
      </c>
      <c r="AF1466" s="1">
        <f t="shared" si="203"/>
        <v>0</v>
      </c>
      <c r="AG1466" s="1">
        <f t="shared" si="204"/>
        <v>0</v>
      </c>
      <c r="AH1466" s="1">
        <f t="shared" si="205"/>
        <v>0</v>
      </c>
    </row>
    <row r="1467" spans="1:34" ht="14" x14ac:dyDescent="0.3">
      <c r="A1467" s="279"/>
      <c r="B1467" s="279"/>
      <c r="C1467" s="280"/>
      <c r="D1467" s="281"/>
      <c r="E1467" s="281"/>
      <c r="F1467" s="280"/>
      <c r="G1467" s="281"/>
      <c r="H1467" s="279"/>
      <c r="I1467" s="288" t="str">
        <f>_xlfn.IFNA(VLOOKUP(B1467,'Absence Types'!A:D,4,FALSE),"")</f>
        <v/>
      </c>
      <c r="J1467" s="110" t="str">
        <f t="shared" si="207"/>
        <v>Y</v>
      </c>
      <c r="K1467" s="110" t="str">
        <f t="shared" si="208"/>
        <v>N</v>
      </c>
      <c r="L1467" s="110" t="b">
        <f t="shared" si="209"/>
        <v>0</v>
      </c>
      <c r="M1467" s="110" t="b">
        <f t="shared" si="210"/>
        <v>0</v>
      </c>
      <c r="AC1467" s="1" t="str">
        <f t="shared" si="206"/>
        <v/>
      </c>
      <c r="AD1467" s="1" t="str">
        <f t="shared" si="202"/>
        <v/>
      </c>
      <c r="AE1467" s="1" t="e">
        <f>VLOOKUP(A1467,#REF!,12,FALSE)</f>
        <v>#REF!</v>
      </c>
      <c r="AF1467" s="1">
        <f t="shared" si="203"/>
        <v>0</v>
      </c>
      <c r="AG1467" s="1">
        <f t="shared" si="204"/>
        <v>0</v>
      </c>
      <c r="AH1467" s="1">
        <f t="shared" si="205"/>
        <v>0</v>
      </c>
    </row>
    <row r="1468" spans="1:34" ht="14" x14ac:dyDescent="0.3">
      <c r="A1468" s="279"/>
      <c r="B1468" s="279"/>
      <c r="C1468" s="280"/>
      <c r="D1468" s="281"/>
      <c r="E1468" s="281"/>
      <c r="F1468" s="280"/>
      <c r="G1468" s="281"/>
      <c r="H1468" s="279"/>
      <c r="I1468" s="288" t="str">
        <f>_xlfn.IFNA(VLOOKUP(B1468,'Absence Types'!A:D,4,FALSE),"")</f>
        <v/>
      </c>
      <c r="J1468" s="110" t="str">
        <f t="shared" si="207"/>
        <v>Y</v>
      </c>
      <c r="K1468" s="110" t="str">
        <f t="shared" si="208"/>
        <v>N</v>
      </c>
      <c r="L1468" s="110" t="b">
        <f t="shared" si="209"/>
        <v>0</v>
      </c>
      <c r="M1468" s="110" t="b">
        <f t="shared" si="210"/>
        <v>0</v>
      </c>
      <c r="AC1468" s="1" t="str">
        <f t="shared" si="206"/>
        <v/>
      </c>
      <c r="AD1468" s="1" t="str">
        <f t="shared" si="202"/>
        <v/>
      </c>
      <c r="AE1468" s="1" t="e">
        <f>VLOOKUP(A1468,#REF!,12,FALSE)</f>
        <v>#REF!</v>
      </c>
      <c r="AF1468" s="1">
        <f t="shared" si="203"/>
        <v>0</v>
      </c>
      <c r="AG1468" s="1">
        <f t="shared" si="204"/>
        <v>0</v>
      </c>
      <c r="AH1468" s="1">
        <f t="shared" si="205"/>
        <v>0</v>
      </c>
    </row>
    <row r="1469" spans="1:34" ht="14" x14ac:dyDescent="0.3">
      <c r="A1469" s="279"/>
      <c r="B1469" s="279"/>
      <c r="C1469" s="280"/>
      <c r="D1469" s="281"/>
      <c r="E1469" s="281"/>
      <c r="F1469" s="280"/>
      <c r="G1469" s="281"/>
      <c r="H1469" s="279"/>
      <c r="I1469" s="288" t="str">
        <f>_xlfn.IFNA(VLOOKUP(B1469,'Absence Types'!A:D,4,FALSE),"")</f>
        <v/>
      </c>
      <c r="J1469" s="110" t="str">
        <f t="shared" si="207"/>
        <v>Y</v>
      </c>
      <c r="K1469" s="110" t="str">
        <f t="shared" si="208"/>
        <v>N</v>
      </c>
      <c r="L1469" s="110" t="b">
        <f t="shared" si="209"/>
        <v>0</v>
      </c>
      <c r="M1469" s="110" t="b">
        <f t="shared" si="210"/>
        <v>0</v>
      </c>
      <c r="AC1469" s="1" t="str">
        <f t="shared" si="206"/>
        <v/>
      </c>
      <c r="AD1469" s="1" t="str">
        <f t="shared" si="202"/>
        <v/>
      </c>
      <c r="AE1469" s="1" t="e">
        <f>VLOOKUP(A1469,#REF!,12,FALSE)</f>
        <v>#REF!</v>
      </c>
      <c r="AF1469" s="1">
        <f t="shared" si="203"/>
        <v>0</v>
      </c>
      <c r="AG1469" s="1">
        <f t="shared" si="204"/>
        <v>0</v>
      </c>
      <c r="AH1469" s="1">
        <f t="shared" si="205"/>
        <v>0</v>
      </c>
    </row>
    <row r="1470" spans="1:34" ht="14" x14ac:dyDescent="0.3">
      <c r="A1470" s="279"/>
      <c r="B1470" s="279"/>
      <c r="C1470" s="280"/>
      <c r="D1470" s="281"/>
      <c r="E1470" s="281"/>
      <c r="F1470" s="280"/>
      <c r="G1470" s="281"/>
      <c r="H1470" s="279"/>
      <c r="I1470" s="288" t="str">
        <f>_xlfn.IFNA(VLOOKUP(B1470,'Absence Types'!A:D,4,FALSE),"")</f>
        <v/>
      </c>
      <c r="J1470" s="110" t="str">
        <f t="shared" si="207"/>
        <v>Y</v>
      </c>
      <c r="K1470" s="110" t="str">
        <f t="shared" si="208"/>
        <v>N</v>
      </c>
      <c r="L1470" s="110" t="b">
        <f t="shared" si="209"/>
        <v>0</v>
      </c>
      <c r="M1470" s="110" t="b">
        <f t="shared" si="210"/>
        <v>0</v>
      </c>
      <c r="AC1470" s="1" t="str">
        <f t="shared" si="206"/>
        <v/>
      </c>
      <c r="AD1470" s="1" t="str">
        <f t="shared" si="202"/>
        <v/>
      </c>
      <c r="AE1470" s="1" t="e">
        <f>VLOOKUP(A1470,#REF!,12,FALSE)</f>
        <v>#REF!</v>
      </c>
      <c r="AF1470" s="1">
        <f t="shared" si="203"/>
        <v>0</v>
      </c>
      <c r="AG1470" s="1">
        <f t="shared" si="204"/>
        <v>0</v>
      </c>
      <c r="AH1470" s="1">
        <f t="shared" si="205"/>
        <v>0</v>
      </c>
    </row>
    <row r="1471" spans="1:34" ht="14" x14ac:dyDescent="0.3">
      <c r="A1471" s="279"/>
      <c r="B1471" s="279"/>
      <c r="C1471" s="280"/>
      <c r="D1471" s="281"/>
      <c r="E1471" s="281"/>
      <c r="F1471" s="280"/>
      <c r="G1471" s="281"/>
      <c r="H1471" s="279"/>
      <c r="I1471" s="288" t="str">
        <f>_xlfn.IFNA(VLOOKUP(B1471,'Absence Types'!A:D,4,FALSE),"")</f>
        <v/>
      </c>
      <c r="J1471" s="110" t="str">
        <f t="shared" si="207"/>
        <v>Y</v>
      </c>
      <c r="K1471" s="110" t="str">
        <f t="shared" si="208"/>
        <v>N</v>
      </c>
      <c r="L1471" s="110" t="b">
        <f t="shared" si="209"/>
        <v>0</v>
      </c>
      <c r="M1471" s="110" t="b">
        <f t="shared" si="210"/>
        <v>0</v>
      </c>
      <c r="AC1471" s="1" t="str">
        <f t="shared" si="206"/>
        <v/>
      </c>
      <c r="AD1471" s="1" t="str">
        <f t="shared" si="202"/>
        <v/>
      </c>
      <c r="AE1471" s="1" t="e">
        <f>VLOOKUP(A1471,#REF!,12,FALSE)</f>
        <v>#REF!</v>
      </c>
      <c r="AF1471" s="1">
        <f t="shared" si="203"/>
        <v>0</v>
      </c>
      <c r="AG1471" s="1">
        <f t="shared" si="204"/>
        <v>0</v>
      </c>
      <c r="AH1471" s="1">
        <f t="shared" si="205"/>
        <v>0</v>
      </c>
    </row>
    <row r="1472" spans="1:34" ht="14" x14ac:dyDescent="0.3">
      <c r="A1472" s="279"/>
      <c r="B1472" s="279"/>
      <c r="C1472" s="280"/>
      <c r="D1472" s="281"/>
      <c r="E1472" s="281"/>
      <c r="F1472" s="280"/>
      <c r="G1472" s="281"/>
      <c r="H1472" s="279"/>
      <c r="I1472" s="288" t="str">
        <f>_xlfn.IFNA(VLOOKUP(B1472,'Absence Types'!A:D,4,FALSE),"")</f>
        <v/>
      </c>
      <c r="J1472" s="110" t="str">
        <f t="shared" si="207"/>
        <v>Y</v>
      </c>
      <c r="K1472" s="110" t="str">
        <f t="shared" si="208"/>
        <v>N</v>
      </c>
      <c r="L1472" s="110" t="b">
        <f t="shared" si="209"/>
        <v>0</v>
      </c>
      <c r="M1472" s="110" t="b">
        <f t="shared" si="210"/>
        <v>0</v>
      </c>
      <c r="AC1472" s="1" t="str">
        <f t="shared" si="206"/>
        <v/>
      </c>
      <c r="AD1472" s="1" t="str">
        <f t="shared" si="202"/>
        <v/>
      </c>
      <c r="AE1472" s="1" t="e">
        <f>VLOOKUP(A1472,#REF!,12,FALSE)</f>
        <v>#REF!</v>
      </c>
      <c r="AF1472" s="1">
        <f t="shared" si="203"/>
        <v>0</v>
      </c>
      <c r="AG1472" s="1">
        <f t="shared" si="204"/>
        <v>0</v>
      </c>
      <c r="AH1472" s="1">
        <f t="shared" si="205"/>
        <v>0</v>
      </c>
    </row>
    <row r="1473" spans="1:34" ht="14" x14ac:dyDescent="0.3">
      <c r="A1473" s="279"/>
      <c r="B1473" s="279"/>
      <c r="C1473" s="280"/>
      <c r="D1473" s="281"/>
      <c r="E1473" s="281"/>
      <c r="F1473" s="280"/>
      <c r="G1473" s="281"/>
      <c r="H1473" s="279"/>
      <c r="I1473" s="288" t="str">
        <f>_xlfn.IFNA(VLOOKUP(B1473,'Absence Types'!A:D,4,FALSE),"")</f>
        <v/>
      </c>
      <c r="J1473" s="110" t="str">
        <f t="shared" si="207"/>
        <v>Y</v>
      </c>
      <c r="K1473" s="110" t="str">
        <f t="shared" si="208"/>
        <v>N</v>
      </c>
      <c r="L1473" s="110" t="b">
        <f t="shared" si="209"/>
        <v>0</v>
      </c>
      <c r="M1473" s="110" t="b">
        <f t="shared" si="210"/>
        <v>0</v>
      </c>
      <c r="AC1473" s="1" t="str">
        <f t="shared" si="206"/>
        <v/>
      </c>
      <c r="AD1473" s="1" t="str">
        <f t="shared" si="202"/>
        <v/>
      </c>
      <c r="AE1473" s="1" t="e">
        <f>VLOOKUP(A1473,#REF!,12,FALSE)</f>
        <v>#REF!</v>
      </c>
      <c r="AF1473" s="1">
        <f t="shared" si="203"/>
        <v>0</v>
      </c>
      <c r="AG1473" s="1">
        <f t="shared" si="204"/>
        <v>0</v>
      </c>
      <c r="AH1473" s="1">
        <f t="shared" si="205"/>
        <v>0</v>
      </c>
    </row>
    <row r="1474" spans="1:34" ht="14" x14ac:dyDescent="0.3">
      <c r="A1474" s="279"/>
      <c r="B1474" s="279"/>
      <c r="C1474" s="280"/>
      <c r="D1474" s="281"/>
      <c r="E1474" s="281"/>
      <c r="F1474" s="280"/>
      <c r="G1474" s="281"/>
      <c r="H1474" s="279"/>
      <c r="I1474" s="288" t="str">
        <f>_xlfn.IFNA(VLOOKUP(B1474,'Absence Types'!A:D,4,FALSE),"")</f>
        <v/>
      </c>
      <c r="J1474" s="110" t="str">
        <f t="shared" si="207"/>
        <v>Y</v>
      </c>
      <c r="K1474" s="110" t="str">
        <f t="shared" si="208"/>
        <v>N</v>
      </c>
      <c r="L1474" s="110" t="b">
        <f t="shared" si="209"/>
        <v>0</v>
      </c>
      <c r="M1474" s="110" t="b">
        <f t="shared" si="210"/>
        <v>0</v>
      </c>
      <c r="AC1474" s="1" t="str">
        <f t="shared" si="206"/>
        <v/>
      </c>
      <c r="AD1474" s="1" t="str">
        <f t="shared" si="202"/>
        <v/>
      </c>
      <c r="AE1474" s="1" t="e">
        <f>VLOOKUP(A1474,#REF!,12,FALSE)</f>
        <v>#REF!</v>
      </c>
      <c r="AF1474" s="1">
        <f t="shared" si="203"/>
        <v>0</v>
      </c>
      <c r="AG1474" s="1">
        <f t="shared" si="204"/>
        <v>0</v>
      </c>
      <c r="AH1474" s="1">
        <f t="shared" si="205"/>
        <v>0</v>
      </c>
    </row>
    <row r="1475" spans="1:34" ht="14" x14ac:dyDescent="0.3">
      <c r="A1475" s="279"/>
      <c r="B1475" s="279"/>
      <c r="C1475" s="280"/>
      <c r="D1475" s="281"/>
      <c r="E1475" s="281"/>
      <c r="F1475" s="280"/>
      <c r="G1475" s="281"/>
      <c r="H1475" s="279"/>
      <c r="I1475" s="288" t="str">
        <f>_xlfn.IFNA(VLOOKUP(B1475,'Absence Types'!A:D,4,FALSE),"")</f>
        <v/>
      </c>
      <c r="J1475" s="110" t="str">
        <f t="shared" si="207"/>
        <v>Y</v>
      </c>
      <c r="K1475" s="110" t="str">
        <f t="shared" si="208"/>
        <v>N</v>
      </c>
      <c r="L1475" s="110" t="b">
        <f t="shared" si="209"/>
        <v>0</v>
      </c>
      <c r="M1475" s="110" t="b">
        <f t="shared" si="210"/>
        <v>0</v>
      </c>
      <c r="AC1475" s="1" t="str">
        <f t="shared" si="206"/>
        <v/>
      </c>
      <c r="AD1475" s="1" t="str">
        <f t="shared" si="202"/>
        <v/>
      </c>
      <c r="AE1475" s="1" t="e">
        <f>VLOOKUP(A1475,#REF!,12,FALSE)</f>
        <v>#REF!</v>
      </c>
      <c r="AF1475" s="1">
        <f t="shared" si="203"/>
        <v>0</v>
      </c>
      <c r="AG1475" s="1">
        <f t="shared" si="204"/>
        <v>0</v>
      </c>
      <c r="AH1475" s="1">
        <f t="shared" si="205"/>
        <v>0</v>
      </c>
    </row>
    <row r="1476" spans="1:34" ht="14" x14ac:dyDescent="0.3">
      <c r="A1476" s="279"/>
      <c r="B1476" s="279"/>
      <c r="C1476" s="280"/>
      <c r="D1476" s="281"/>
      <c r="E1476" s="281"/>
      <c r="F1476" s="280"/>
      <c r="G1476" s="281"/>
      <c r="H1476" s="279"/>
      <c r="I1476" s="288" t="str">
        <f>_xlfn.IFNA(VLOOKUP(B1476,'Absence Types'!A:D,4,FALSE),"")</f>
        <v/>
      </c>
      <c r="J1476" s="110" t="str">
        <f t="shared" si="207"/>
        <v>Y</v>
      </c>
      <c r="K1476" s="110" t="str">
        <f t="shared" si="208"/>
        <v>N</v>
      </c>
      <c r="L1476" s="110" t="b">
        <f t="shared" si="209"/>
        <v>0</v>
      </c>
      <c r="M1476" s="110" t="b">
        <f t="shared" si="210"/>
        <v>0</v>
      </c>
      <c r="AC1476" s="1" t="str">
        <f t="shared" si="206"/>
        <v/>
      </c>
      <c r="AD1476" s="1" t="str">
        <f t="shared" ref="AD1476:AD1539" si="211">IF(I1476&lt;&gt;"Days","",((F1476-C1476)+1)-(AF1476)-(AG1476)-(AH1476))</f>
        <v/>
      </c>
      <c r="AE1476" s="1" t="e">
        <f>VLOOKUP(A1476,#REF!,12,FALSE)</f>
        <v>#REF!</v>
      </c>
      <c r="AF1476" s="1">
        <f t="shared" ref="AF1476:AF1539" si="212">IF(D1476=1,0.5,0)</f>
        <v>0</v>
      </c>
      <c r="AG1476" s="1">
        <f t="shared" ref="AG1476:AG1539" si="213">IF(E1476=1,0.5,0)</f>
        <v>0</v>
      </c>
      <c r="AH1476" s="1">
        <f t="shared" ref="AH1476:AH1539" si="214">IF(G1476=1,0.5,0)</f>
        <v>0</v>
      </c>
    </row>
    <row r="1477" spans="1:34" ht="14" x14ac:dyDescent="0.3">
      <c r="A1477" s="279"/>
      <c r="B1477" s="279"/>
      <c r="C1477" s="280"/>
      <c r="D1477" s="281"/>
      <c r="E1477" s="281"/>
      <c r="F1477" s="280"/>
      <c r="G1477" s="281"/>
      <c r="H1477" s="279"/>
      <c r="I1477" s="288" t="str">
        <f>_xlfn.IFNA(VLOOKUP(B1477,'Absence Types'!A:D,4,FALSE),"")</f>
        <v/>
      </c>
      <c r="J1477" s="110" t="str">
        <f t="shared" si="207"/>
        <v>Y</v>
      </c>
      <c r="K1477" s="110" t="str">
        <f t="shared" si="208"/>
        <v>N</v>
      </c>
      <c r="L1477" s="110" t="b">
        <f t="shared" si="209"/>
        <v>0</v>
      </c>
      <c r="M1477" s="110" t="b">
        <f t="shared" si="210"/>
        <v>0</v>
      </c>
      <c r="AC1477" s="1" t="str">
        <f t="shared" ref="AC1477:AC1540" si="215">IF(I1477&lt;&gt;"Hours","",(F1477-C1477)*24)</f>
        <v/>
      </c>
      <c r="AD1477" s="1" t="str">
        <f t="shared" si="211"/>
        <v/>
      </c>
      <c r="AE1477" s="1" t="e">
        <f>VLOOKUP(A1477,#REF!,12,FALSE)</f>
        <v>#REF!</v>
      </c>
      <c r="AF1477" s="1">
        <f t="shared" si="212"/>
        <v>0</v>
      </c>
      <c r="AG1477" s="1">
        <f t="shared" si="213"/>
        <v>0</v>
      </c>
      <c r="AH1477" s="1">
        <f t="shared" si="214"/>
        <v>0</v>
      </c>
    </row>
    <row r="1478" spans="1:34" ht="14" x14ac:dyDescent="0.3">
      <c r="A1478" s="279"/>
      <c r="B1478" s="279"/>
      <c r="C1478" s="280"/>
      <c r="D1478" s="281"/>
      <c r="E1478" s="281"/>
      <c r="F1478" s="280"/>
      <c r="G1478" s="281"/>
      <c r="H1478" s="279"/>
      <c r="I1478" s="288" t="str">
        <f>_xlfn.IFNA(VLOOKUP(B1478,'Absence Types'!A:D,4,FALSE),"")</f>
        <v/>
      </c>
      <c r="J1478" s="110" t="str">
        <f t="shared" si="207"/>
        <v>Y</v>
      </c>
      <c r="K1478" s="110" t="str">
        <f t="shared" si="208"/>
        <v>N</v>
      </c>
      <c r="L1478" s="110" t="b">
        <f t="shared" si="209"/>
        <v>0</v>
      </c>
      <c r="M1478" s="110" t="b">
        <f t="shared" si="210"/>
        <v>0</v>
      </c>
      <c r="AC1478" s="1" t="str">
        <f t="shared" si="215"/>
        <v/>
      </c>
      <c r="AD1478" s="1" t="str">
        <f t="shared" si="211"/>
        <v/>
      </c>
      <c r="AE1478" s="1" t="e">
        <f>VLOOKUP(A1478,#REF!,12,FALSE)</f>
        <v>#REF!</v>
      </c>
      <c r="AF1478" s="1">
        <f t="shared" si="212"/>
        <v>0</v>
      </c>
      <c r="AG1478" s="1">
        <f t="shared" si="213"/>
        <v>0</v>
      </c>
      <c r="AH1478" s="1">
        <f t="shared" si="214"/>
        <v>0</v>
      </c>
    </row>
    <row r="1479" spans="1:34" ht="14" x14ac:dyDescent="0.3">
      <c r="A1479" s="279"/>
      <c r="B1479" s="279"/>
      <c r="C1479" s="280"/>
      <c r="D1479" s="281"/>
      <c r="E1479" s="281"/>
      <c r="F1479" s="280"/>
      <c r="G1479" s="281"/>
      <c r="H1479" s="279"/>
      <c r="I1479" s="288" t="str">
        <f>_xlfn.IFNA(VLOOKUP(B1479,'Absence Types'!A:D,4,FALSE),"")</f>
        <v/>
      </c>
      <c r="J1479" s="110" t="str">
        <f t="shared" si="207"/>
        <v>Y</v>
      </c>
      <c r="K1479" s="110" t="str">
        <f t="shared" si="208"/>
        <v>N</v>
      </c>
      <c r="L1479" s="110" t="b">
        <f t="shared" si="209"/>
        <v>0</v>
      </c>
      <c r="M1479" s="110" t="b">
        <f t="shared" si="210"/>
        <v>0</v>
      </c>
      <c r="AC1479" s="1" t="str">
        <f t="shared" si="215"/>
        <v/>
      </c>
      <c r="AD1479" s="1" t="str">
        <f t="shared" si="211"/>
        <v/>
      </c>
      <c r="AE1479" s="1" t="e">
        <f>VLOOKUP(A1479,#REF!,12,FALSE)</f>
        <v>#REF!</v>
      </c>
      <c r="AF1479" s="1">
        <f t="shared" si="212"/>
        <v>0</v>
      </c>
      <c r="AG1479" s="1">
        <f t="shared" si="213"/>
        <v>0</v>
      </c>
      <c r="AH1479" s="1">
        <f t="shared" si="214"/>
        <v>0</v>
      </c>
    </row>
    <row r="1480" spans="1:34" ht="14" x14ac:dyDescent="0.3">
      <c r="A1480" s="279"/>
      <c r="B1480" s="279"/>
      <c r="C1480" s="280"/>
      <c r="D1480" s="281"/>
      <c r="E1480" s="281"/>
      <c r="F1480" s="280"/>
      <c r="G1480" s="281"/>
      <c r="H1480" s="279"/>
      <c r="I1480" s="288" t="str">
        <f>_xlfn.IFNA(VLOOKUP(B1480,'Absence Types'!A:D,4,FALSE),"")</f>
        <v/>
      </c>
      <c r="J1480" s="110" t="str">
        <f t="shared" ref="J1480:J1543" si="216">IF((RIGHT(TEXT(C1480,"DD/MM/YYYY HH:MM:SS"),8))=(RIGHT(TEXT(F1480,"DD/MM/YYYY HH:MM:SS"),8)),"Y","N")</f>
        <v>Y</v>
      </c>
      <c r="K1480" s="110" t="str">
        <f t="shared" ref="K1480:K1543" si="217">IF(I1480="Hours","Y","N")</f>
        <v>N</v>
      </c>
      <c r="L1480" s="110" t="b">
        <f t="shared" ref="L1480:L1543" si="218">AND(J1480="N",K1480="N")</f>
        <v>0</v>
      </c>
      <c r="M1480" s="110" t="b">
        <f t="shared" ref="M1480:M1543" si="219">AND(I1480="Hours",F1480-C1480&lt;0.00001)</f>
        <v>0</v>
      </c>
      <c r="AC1480" s="1" t="str">
        <f t="shared" si="215"/>
        <v/>
      </c>
      <c r="AD1480" s="1" t="str">
        <f t="shared" si="211"/>
        <v/>
      </c>
      <c r="AE1480" s="1" t="e">
        <f>VLOOKUP(A1480,#REF!,12,FALSE)</f>
        <v>#REF!</v>
      </c>
      <c r="AF1480" s="1">
        <f t="shared" si="212"/>
        <v>0</v>
      </c>
      <c r="AG1480" s="1">
        <f t="shared" si="213"/>
        <v>0</v>
      </c>
      <c r="AH1480" s="1">
        <f t="shared" si="214"/>
        <v>0</v>
      </c>
    </row>
    <row r="1481" spans="1:34" ht="14" x14ac:dyDescent="0.3">
      <c r="A1481" s="279"/>
      <c r="B1481" s="279"/>
      <c r="C1481" s="280"/>
      <c r="D1481" s="281"/>
      <c r="E1481" s="281"/>
      <c r="F1481" s="280"/>
      <c r="G1481" s="281"/>
      <c r="H1481" s="279"/>
      <c r="I1481" s="288" t="str">
        <f>_xlfn.IFNA(VLOOKUP(B1481,'Absence Types'!A:D,4,FALSE),"")</f>
        <v/>
      </c>
      <c r="J1481" s="110" t="str">
        <f t="shared" si="216"/>
        <v>Y</v>
      </c>
      <c r="K1481" s="110" t="str">
        <f t="shared" si="217"/>
        <v>N</v>
      </c>
      <c r="L1481" s="110" t="b">
        <f t="shared" si="218"/>
        <v>0</v>
      </c>
      <c r="M1481" s="110" t="b">
        <f t="shared" si="219"/>
        <v>0</v>
      </c>
      <c r="AC1481" s="1" t="str">
        <f t="shared" si="215"/>
        <v/>
      </c>
      <c r="AD1481" s="1" t="str">
        <f t="shared" si="211"/>
        <v/>
      </c>
      <c r="AE1481" s="1" t="e">
        <f>VLOOKUP(A1481,#REF!,12,FALSE)</f>
        <v>#REF!</v>
      </c>
      <c r="AF1481" s="1">
        <f t="shared" si="212"/>
        <v>0</v>
      </c>
      <c r="AG1481" s="1">
        <f t="shared" si="213"/>
        <v>0</v>
      </c>
      <c r="AH1481" s="1">
        <f t="shared" si="214"/>
        <v>0</v>
      </c>
    </row>
    <row r="1482" spans="1:34" ht="14" x14ac:dyDescent="0.3">
      <c r="A1482" s="279"/>
      <c r="B1482" s="279"/>
      <c r="C1482" s="280"/>
      <c r="D1482" s="281"/>
      <c r="E1482" s="281"/>
      <c r="F1482" s="280"/>
      <c r="G1482" s="281"/>
      <c r="H1482" s="279"/>
      <c r="I1482" s="288" t="str">
        <f>_xlfn.IFNA(VLOOKUP(B1482,'Absence Types'!A:D,4,FALSE),"")</f>
        <v/>
      </c>
      <c r="J1482" s="110" t="str">
        <f t="shared" si="216"/>
        <v>Y</v>
      </c>
      <c r="K1482" s="110" t="str">
        <f t="shared" si="217"/>
        <v>N</v>
      </c>
      <c r="L1482" s="110" t="b">
        <f t="shared" si="218"/>
        <v>0</v>
      </c>
      <c r="M1482" s="110" t="b">
        <f t="shared" si="219"/>
        <v>0</v>
      </c>
      <c r="AC1482" s="1" t="str">
        <f t="shared" si="215"/>
        <v/>
      </c>
      <c r="AD1482" s="1" t="str">
        <f t="shared" si="211"/>
        <v/>
      </c>
      <c r="AE1482" s="1" t="e">
        <f>VLOOKUP(A1482,#REF!,12,FALSE)</f>
        <v>#REF!</v>
      </c>
      <c r="AF1482" s="1">
        <f t="shared" si="212"/>
        <v>0</v>
      </c>
      <c r="AG1482" s="1">
        <f t="shared" si="213"/>
        <v>0</v>
      </c>
      <c r="AH1482" s="1">
        <f t="shared" si="214"/>
        <v>0</v>
      </c>
    </row>
    <row r="1483" spans="1:34" ht="14" x14ac:dyDescent="0.3">
      <c r="A1483" s="279"/>
      <c r="B1483" s="279"/>
      <c r="C1483" s="280"/>
      <c r="D1483" s="281"/>
      <c r="E1483" s="281"/>
      <c r="F1483" s="280"/>
      <c r="G1483" s="281"/>
      <c r="H1483" s="279"/>
      <c r="I1483" s="288" t="str">
        <f>_xlfn.IFNA(VLOOKUP(B1483,'Absence Types'!A:D,4,FALSE),"")</f>
        <v/>
      </c>
      <c r="J1483" s="110" t="str">
        <f t="shared" si="216"/>
        <v>Y</v>
      </c>
      <c r="K1483" s="110" t="str">
        <f t="shared" si="217"/>
        <v>N</v>
      </c>
      <c r="L1483" s="110" t="b">
        <f t="shared" si="218"/>
        <v>0</v>
      </c>
      <c r="M1483" s="110" t="b">
        <f t="shared" si="219"/>
        <v>0</v>
      </c>
      <c r="AC1483" s="1" t="str">
        <f t="shared" si="215"/>
        <v/>
      </c>
      <c r="AD1483" s="1" t="str">
        <f t="shared" si="211"/>
        <v/>
      </c>
      <c r="AE1483" s="1" t="e">
        <f>VLOOKUP(A1483,#REF!,12,FALSE)</f>
        <v>#REF!</v>
      </c>
      <c r="AF1483" s="1">
        <f t="shared" si="212"/>
        <v>0</v>
      </c>
      <c r="AG1483" s="1">
        <f t="shared" si="213"/>
        <v>0</v>
      </c>
      <c r="AH1483" s="1">
        <f t="shared" si="214"/>
        <v>0</v>
      </c>
    </row>
    <row r="1484" spans="1:34" ht="14" x14ac:dyDescent="0.3">
      <c r="A1484" s="279"/>
      <c r="B1484" s="279"/>
      <c r="C1484" s="280"/>
      <c r="D1484" s="281"/>
      <c r="E1484" s="281"/>
      <c r="F1484" s="280"/>
      <c r="G1484" s="281"/>
      <c r="H1484" s="279"/>
      <c r="I1484" s="288" t="str">
        <f>_xlfn.IFNA(VLOOKUP(B1484,'Absence Types'!A:D,4,FALSE),"")</f>
        <v/>
      </c>
      <c r="J1484" s="110" t="str">
        <f t="shared" si="216"/>
        <v>Y</v>
      </c>
      <c r="K1484" s="110" t="str">
        <f t="shared" si="217"/>
        <v>N</v>
      </c>
      <c r="L1484" s="110" t="b">
        <f t="shared" si="218"/>
        <v>0</v>
      </c>
      <c r="M1484" s="110" t="b">
        <f t="shared" si="219"/>
        <v>0</v>
      </c>
      <c r="AC1484" s="1" t="str">
        <f t="shared" si="215"/>
        <v/>
      </c>
      <c r="AD1484" s="1" t="str">
        <f t="shared" si="211"/>
        <v/>
      </c>
      <c r="AE1484" s="1" t="e">
        <f>VLOOKUP(A1484,#REF!,12,FALSE)</f>
        <v>#REF!</v>
      </c>
      <c r="AF1484" s="1">
        <f t="shared" si="212"/>
        <v>0</v>
      </c>
      <c r="AG1484" s="1">
        <f t="shared" si="213"/>
        <v>0</v>
      </c>
      <c r="AH1484" s="1">
        <f t="shared" si="214"/>
        <v>0</v>
      </c>
    </row>
    <row r="1485" spans="1:34" ht="14" x14ac:dyDescent="0.3">
      <c r="A1485" s="279"/>
      <c r="B1485" s="279"/>
      <c r="C1485" s="280"/>
      <c r="D1485" s="281"/>
      <c r="E1485" s="281"/>
      <c r="F1485" s="280"/>
      <c r="G1485" s="281"/>
      <c r="H1485" s="279"/>
      <c r="I1485" s="288" t="str">
        <f>_xlfn.IFNA(VLOOKUP(B1485,'Absence Types'!A:D,4,FALSE),"")</f>
        <v/>
      </c>
      <c r="J1485" s="110" t="str">
        <f t="shared" si="216"/>
        <v>Y</v>
      </c>
      <c r="K1485" s="110" t="str">
        <f t="shared" si="217"/>
        <v>N</v>
      </c>
      <c r="L1485" s="110" t="b">
        <f t="shared" si="218"/>
        <v>0</v>
      </c>
      <c r="M1485" s="110" t="b">
        <f t="shared" si="219"/>
        <v>0</v>
      </c>
      <c r="AC1485" s="1" t="str">
        <f t="shared" si="215"/>
        <v/>
      </c>
      <c r="AD1485" s="1" t="str">
        <f t="shared" si="211"/>
        <v/>
      </c>
      <c r="AE1485" s="1" t="e">
        <f>VLOOKUP(A1485,#REF!,12,FALSE)</f>
        <v>#REF!</v>
      </c>
      <c r="AF1485" s="1">
        <f t="shared" si="212"/>
        <v>0</v>
      </c>
      <c r="AG1485" s="1">
        <f t="shared" si="213"/>
        <v>0</v>
      </c>
      <c r="AH1485" s="1">
        <f t="shared" si="214"/>
        <v>0</v>
      </c>
    </row>
    <row r="1486" spans="1:34" ht="14" x14ac:dyDescent="0.3">
      <c r="A1486" s="279"/>
      <c r="B1486" s="279"/>
      <c r="C1486" s="280"/>
      <c r="D1486" s="281"/>
      <c r="E1486" s="281"/>
      <c r="F1486" s="280"/>
      <c r="G1486" s="281"/>
      <c r="H1486" s="279"/>
      <c r="I1486" s="288" t="str">
        <f>_xlfn.IFNA(VLOOKUP(B1486,'Absence Types'!A:D,4,FALSE),"")</f>
        <v/>
      </c>
      <c r="J1486" s="110" t="str">
        <f t="shared" si="216"/>
        <v>Y</v>
      </c>
      <c r="K1486" s="110" t="str">
        <f t="shared" si="217"/>
        <v>N</v>
      </c>
      <c r="L1486" s="110" t="b">
        <f t="shared" si="218"/>
        <v>0</v>
      </c>
      <c r="M1486" s="110" t="b">
        <f t="shared" si="219"/>
        <v>0</v>
      </c>
      <c r="AC1486" s="1" t="str">
        <f t="shared" si="215"/>
        <v/>
      </c>
      <c r="AD1486" s="1" t="str">
        <f t="shared" si="211"/>
        <v/>
      </c>
      <c r="AE1486" s="1" t="e">
        <f>VLOOKUP(A1486,#REF!,12,FALSE)</f>
        <v>#REF!</v>
      </c>
      <c r="AF1486" s="1">
        <f t="shared" si="212"/>
        <v>0</v>
      </c>
      <c r="AG1486" s="1">
        <f t="shared" si="213"/>
        <v>0</v>
      </c>
      <c r="AH1486" s="1">
        <f t="shared" si="214"/>
        <v>0</v>
      </c>
    </row>
    <row r="1487" spans="1:34" ht="14" x14ac:dyDescent="0.3">
      <c r="A1487" s="279"/>
      <c r="B1487" s="279"/>
      <c r="C1487" s="280"/>
      <c r="D1487" s="281"/>
      <c r="E1487" s="281"/>
      <c r="F1487" s="280"/>
      <c r="G1487" s="281"/>
      <c r="H1487" s="279"/>
      <c r="I1487" s="288" t="str">
        <f>_xlfn.IFNA(VLOOKUP(B1487,'Absence Types'!A:D,4,FALSE),"")</f>
        <v/>
      </c>
      <c r="J1487" s="110" t="str">
        <f t="shared" si="216"/>
        <v>Y</v>
      </c>
      <c r="K1487" s="110" t="str">
        <f t="shared" si="217"/>
        <v>N</v>
      </c>
      <c r="L1487" s="110" t="b">
        <f t="shared" si="218"/>
        <v>0</v>
      </c>
      <c r="M1487" s="110" t="b">
        <f t="shared" si="219"/>
        <v>0</v>
      </c>
      <c r="AC1487" s="1" t="str">
        <f t="shared" si="215"/>
        <v/>
      </c>
      <c r="AD1487" s="1" t="str">
        <f t="shared" si="211"/>
        <v/>
      </c>
      <c r="AE1487" s="1" t="e">
        <f>VLOOKUP(A1487,#REF!,12,FALSE)</f>
        <v>#REF!</v>
      </c>
      <c r="AF1487" s="1">
        <f t="shared" si="212"/>
        <v>0</v>
      </c>
      <c r="AG1487" s="1">
        <f t="shared" si="213"/>
        <v>0</v>
      </c>
      <c r="AH1487" s="1">
        <f t="shared" si="214"/>
        <v>0</v>
      </c>
    </row>
    <row r="1488" spans="1:34" ht="14" x14ac:dyDescent="0.3">
      <c r="A1488" s="279"/>
      <c r="B1488" s="279"/>
      <c r="C1488" s="280"/>
      <c r="D1488" s="281"/>
      <c r="E1488" s="281"/>
      <c r="F1488" s="280"/>
      <c r="G1488" s="281"/>
      <c r="H1488" s="279"/>
      <c r="I1488" s="288" t="str">
        <f>_xlfn.IFNA(VLOOKUP(B1488,'Absence Types'!A:D,4,FALSE),"")</f>
        <v/>
      </c>
      <c r="J1488" s="110" t="str">
        <f t="shared" si="216"/>
        <v>Y</v>
      </c>
      <c r="K1488" s="110" t="str">
        <f t="shared" si="217"/>
        <v>N</v>
      </c>
      <c r="L1488" s="110" t="b">
        <f t="shared" si="218"/>
        <v>0</v>
      </c>
      <c r="M1488" s="110" t="b">
        <f t="shared" si="219"/>
        <v>0</v>
      </c>
      <c r="AC1488" s="1" t="str">
        <f t="shared" si="215"/>
        <v/>
      </c>
      <c r="AD1488" s="1" t="str">
        <f t="shared" si="211"/>
        <v/>
      </c>
      <c r="AE1488" s="1" t="e">
        <f>VLOOKUP(A1488,#REF!,12,FALSE)</f>
        <v>#REF!</v>
      </c>
      <c r="AF1488" s="1">
        <f t="shared" si="212"/>
        <v>0</v>
      </c>
      <c r="AG1488" s="1">
        <f t="shared" si="213"/>
        <v>0</v>
      </c>
      <c r="AH1488" s="1">
        <f t="shared" si="214"/>
        <v>0</v>
      </c>
    </row>
    <row r="1489" spans="1:34" ht="14" x14ac:dyDescent="0.3">
      <c r="A1489" s="279"/>
      <c r="B1489" s="279"/>
      <c r="C1489" s="280"/>
      <c r="D1489" s="281"/>
      <c r="E1489" s="281"/>
      <c r="F1489" s="280"/>
      <c r="G1489" s="281"/>
      <c r="H1489" s="279"/>
      <c r="I1489" s="288" t="str">
        <f>_xlfn.IFNA(VLOOKUP(B1489,'Absence Types'!A:D,4,FALSE),"")</f>
        <v/>
      </c>
      <c r="J1489" s="110" t="str">
        <f t="shared" si="216"/>
        <v>Y</v>
      </c>
      <c r="K1489" s="110" t="str">
        <f t="shared" si="217"/>
        <v>N</v>
      </c>
      <c r="L1489" s="110" t="b">
        <f t="shared" si="218"/>
        <v>0</v>
      </c>
      <c r="M1489" s="110" t="b">
        <f t="shared" si="219"/>
        <v>0</v>
      </c>
      <c r="AC1489" s="1" t="str">
        <f t="shared" si="215"/>
        <v/>
      </c>
      <c r="AD1489" s="1" t="str">
        <f t="shared" si="211"/>
        <v/>
      </c>
      <c r="AE1489" s="1" t="e">
        <f>VLOOKUP(A1489,#REF!,12,FALSE)</f>
        <v>#REF!</v>
      </c>
      <c r="AF1489" s="1">
        <f t="shared" si="212"/>
        <v>0</v>
      </c>
      <c r="AG1489" s="1">
        <f t="shared" si="213"/>
        <v>0</v>
      </c>
      <c r="AH1489" s="1">
        <f t="shared" si="214"/>
        <v>0</v>
      </c>
    </row>
    <row r="1490" spans="1:34" ht="14" x14ac:dyDescent="0.3">
      <c r="A1490" s="279"/>
      <c r="B1490" s="279"/>
      <c r="C1490" s="280"/>
      <c r="D1490" s="281"/>
      <c r="E1490" s="281"/>
      <c r="F1490" s="280"/>
      <c r="G1490" s="281"/>
      <c r="H1490" s="279"/>
      <c r="I1490" s="288" t="str">
        <f>_xlfn.IFNA(VLOOKUP(B1490,'Absence Types'!A:D,4,FALSE),"")</f>
        <v/>
      </c>
      <c r="J1490" s="110" t="str">
        <f t="shared" si="216"/>
        <v>Y</v>
      </c>
      <c r="K1490" s="110" t="str">
        <f t="shared" si="217"/>
        <v>N</v>
      </c>
      <c r="L1490" s="110" t="b">
        <f t="shared" si="218"/>
        <v>0</v>
      </c>
      <c r="M1490" s="110" t="b">
        <f t="shared" si="219"/>
        <v>0</v>
      </c>
      <c r="AC1490" s="1" t="str">
        <f t="shared" si="215"/>
        <v/>
      </c>
      <c r="AD1490" s="1" t="str">
        <f t="shared" si="211"/>
        <v/>
      </c>
      <c r="AE1490" s="1" t="e">
        <f>VLOOKUP(A1490,#REF!,12,FALSE)</f>
        <v>#REF!</v>
      </c>
      <c r="AF1490" s="1">
        <f t="shared" si="212"/>
        <v>0</v>
      </c>
      <c r="AG1490" s="1">
        <f t="shared" si="213"/>
        <v>0</v>
      </c>
      <c r="AH1490" s="1">
        <f t="shared" si="214"/>
        <v>0</v>
      </c>
    </row>
    <row r="1491" spans="1:34" ht="14" x14ac:dyDescent="0.3">
      <c r="A1491" s="279"/>
      <c r="B1491" s="279"/>
      <c r="C1491" s="280"/>
      <c r="D1491" s="281"/>
      <c r="E1491" s="281"/>
      <c r="F1491" s="280"/>
      <c r="G1491" s="281"/>
      <c r="H1491" s="279"/>
      <c r="I1491" s="288" t="str">
        <f>_xlfn.IFNA(VLOOKUP(B1491,'Absence Types'!A:D,4,FALSE),"")</f>
        <v/>
      </c>
      <c r="J1491" s="110" t="str">
        <f t="shared" si="216"/>
        <v>Y</v>
      </c>
      <c r="K1491" s="110" t="str">
        <f t="shared" si="217"/>
        <v>N</v>
      </c>
      <c r="L1491" s="110" t="b">
        <f t="shared" si="218"/>
        <v>0</v>
      </c>
      <c r="M1491" s="110" t="b">
        <f t="shared" si="219"/>
        <v>0</v>
      </c>
      <c r="AC1491" s="1" t="str">
        <f t="shared" si="215"/>
        <v/>
      </c>
      <c r="AD1491" s="1" t="str">
        <f t="shared" si="211"/>
        <v/>
      </c>
      <c r="AE1491" s="1" t="e">
        <f>VLOOKUP(A1491,#REF!,12,FALSE)</f>
        <v>#REF!</v>
      </c>
      <c r="AF1491" s="1">
        <f t="shared" si="212"/>
        <v>0</v>
      </c>
      <c r="AG1491" s="1">
        <f t="shared" si="213"/>
        <v>0</v>
      </c>
      <c r="AH1491" s="1">
        <f t="shared" si="214"/>
        <v>0</v>
      </c>
    </row>
    <row r="1492" spans="1:34" ht="14" x14ac:dyDescent="0.3">
      <c r="A1492" s="279"/>
      <c r="B1492" s="279"/>
      <c r="C1492" s="280"/>
      <c r="D1492" s="281"/>
      <c r="E1492" s="281"/>
      <c r="F1492" s="280"/>
      <c r="G1492" s="281"/>
      <c r="H1492" s="279"/>
      <c r="I1492" s="288" t="str">
        <f>_xlfn.IFNA(VLOOKUP(B1492,'Absence Types'!A:D,4,FALSE),"")</f>
        <v/>
      </c>
      <c r="J1492" s="110" t="str">
        <f t="shared" si="216"/>
        <v>Y</v>
      </c>
      <c r="K1492" s="110" t="str">
        <f t="shared" si="217"/>
        <v>N</v>
      </c>
      <c r="L1492" s="110" t="b">
        <f t="shared" si="218"/>
        <v>0</v>
      </c>
      <c r="M1492" s="110" t="b">
        <f t="shared" si="219"/>
        <v>0</v>
      </c>
      <c r="AC1492" s="1" t="str">
        <f t="shared" si="215"/>
        <v/>
      </c>
      <c r="AD1492" s="1" t="str">
        <f t="shared" si="211"/>
        <v/>
      </c>
      <c r="AE1492" s="1" t="e">
        <f>VLOOKUP(A1492,#REF!,12,FALSE)</f>
        <v>#REF!</v>
      </c>
      <c r="AF1492" s="1">
        <f t="shared" si="212"/>
        <v>0</v>
      </c>
      <c r="AG1492" s="1">
        <f t="shared" si="213"/>
        <v>0</v>
      </c>
      <c r="AH1492" s="1">
        <f t="shared" si="214"/>
        <v>0</v>
      </c>
    </row>
    <row r="1493" spans="1:34" ht="14" x14ac:dyDescent="0.3">
      <c r="A1493" s="279"/>
      <c r="B1493" s="279"/>
      <c r="C1493" s="280"/>
      <c r="D1493" s="281"/>
      <c r="E1493" s="281"/>
      <c r="F1493" s="280"/>
      <c r="G1493" s="281"/>
      <c r="H1493" s="279"/>
      <c r="I1493" s="288" t="str">
        <f>_xlfn.IFNA(VLOOKUP(B1493,'Absence Types'!A:D,4,FALSE),"")</f>
        <v/>
      </c>
      <c r="J1493" s="110" t="str">
        <f t="shared" si="216"/>
        <v>Y</v>
      </c>
      <c r="K1493" s="110" t="str">
        <f t="shared" si="217"/>
        <v>N</v>
      </c>
      <c r="L1493" s="110" t="b">
        <f t="shared" si="218"/>
        <v>0</v>
      </c>
      <c r="M1493" s="110" t="b">
        <f t="shared" si="219"/>
        <v>0</v>
      </c>
      <c r="AC1493" s="1" t="str">
        <f t="shared" si="215"/>
        <v/>
      </c>
      <c r="AD1493" s="1" t="str">
        <f t="shared" si="211"/>
        <v/>
      </c>
      <c r="AE1493" s="1" t="e">
        <f>VLOOKUP(A1493,#REF!,12,FALSE)</f>
        <v>#REF!</v>
      </c>
      <c r="AF1493" s="1">
        <f t="shared" si="212"/>
        <v>0</v>
      </c>
      <c r="AG1493" s="1">
        <f t="shared" si="213"/>
        <v>0</v>
      </c>
      <c r="AH1493" s="1">
        <f t="shared" si="214"/>
        <v>0</v>
      </c>
    </row>
    <row r="1494" spans="1:34" ht="14" x14ac:dyDescent="0.3">
      <c r="A1494" s="279"/>
      <c r="B1494" s="279"/>
      <c r="C1494" s="280"/>
      <c r="D1494" s="281"/>
      <c r="E1494" s="281"/>
      <c r="F1494" s="280"/>
      <c r="G1494" s="281"/>
      <c r="H1494" s="279"/>
      <c r="I1494" s="288" t="str">
        <f>_xlfn.IFNA(VLOOKUP(B1494,'Absence Types'!A:D,4,FALSE),"")</f>
        <v/>
      </c>
      <c r="J1494" s="110" t="str">
        <f t="shared" si="216"/>
        <v>Y</v>
      </c>
      <c r="K1494" s="110" t="str">
        <f t="shared" si="217"/>
        <v>N</v>
      </c>
      <c r="L1494" s="110" t="b">
        <f t="shared" si="218"/>
        <v>0</v>
      </c>
      <c r="M1494" s="110" t="b">
        <f t="shared" si="219"/>
        <v>0</v>
      </c>
      <c r="AC1494" s="1" t="str">
        <f t="shared" si="215"/>
        <v/>
      </c>
      <c r="AD1494" s="1" t="str">
        <f t="shared" si="211"/>
        <v/>
      </c>
      <c r="AE1494" s="1" t="e">
        <f>VLOOKUP(A1494,#REF!,12,FALSE)</f>
        <v>#REF!</v>
      </c>
      <c r="AF1494" s="1">
        <f t="shared" si="212"/>
        <v>0</v>
      </c>
      <c r="AG1494" s="1">
        <f t="shared" si="213"/>
        <v>0</v>
      </c>
      <c r="AH1494" s="1">
        <f t="shared" si="214"/>
        <v>0</v>
      </c>
    </row>
    <row r="1495" spans="1:34" ht="14" x14ac:dyDescent="0.3">
      <c r="A1495" s="279"/>
      <c r="B1495" s="279"/>
      <c r="C1495" s="280"/>
      <c r="D1495" s="281"/>
      <c r="E1495" s="281"/>
      <c r="F1495" s="280"/>
      <c r="G1495" s="281"/>
      <c r="H1495" s="279"/>
      <c r="I1495" s="288" t="str">
        <f>_xlfn.IFNA(VLOOKUP(B1495,'Absence Types'!A:D,4,FALSE),"")</f>
        <v/>
      </c>
      <c r="J1495" s="110" t="str">
        <f t="shared" si="216"/>
        <v>Y</v>
      </c>
      <c r="K1495" s="110" t="str">
        <f t="shared" si="217"/>
        <v>N</v>
      </c>
      <c r="L1495" s="110" t="b">
        <f t="shared" si="218"/>
        <v>0</v>
      </c>
      <c r="M1495" s="110" t="b">
        <f t="shared" si="219"/>
        <v>0</v>
      </c>
      <c r="AC1495" s="1" t="str">
        <f t="shared" si="215"/>
        <v/>
      </c>
      <c r="AD1495" s="1" t="str">
        <f t="shared" si="211"/>
        <v/>
      </c>
      <c r="AE1495" s="1" t="e">
        <f>VLOOKUP(A1495,#REF!,12,FALSE)</f>
        <v>#REF!</v>
      </c>
      <c r="AF1495" s="1">
        <f t="shared" si="212"/>
        <v>0</v>
      </c>
      <c r="AG1495" s="1">
        <f t="shared" si="213"/>
        <v>0</v>
      </c>
      <c r="AH1495" s="1">
        <f t="shared" si="214"/>
        <v>0</v>
      </c>
    </row>
    <row r="1496" spans="1:34" ht="14" x14ac:dyDescent="0.3">
      <c r="A1496" s="279"/>
      <c r="B1496" s="279"/>
      <c r="C1496" s="280"/>
      <c r="D1496" s="281"/>
      <c r="E1496" s="281"/>
      <c r="F1496" s="280"/>
      <c r="G1496" s="281"/>
      <c r="H1496" s="279"/>
      <c r="I1496" s="288" t="str">
        <f>_xlfn.IFNA(VLOOKUP(B1496,'Absence Types'!A:D,4,FALSE),"")</f>
        <v/>
      </c>
      <c r="J1496" s="110" t="str">
        <f t="shared" si="216"/>
        <v>Y</v>
      </c>
      <c r="K1496" s="110" t="str">
        <f t="shared" si="217"/>
        <v>N</v>
      </c>
      <c r="L1496" s="110" t="b">
        <f t="shared" si="218"/>
        <v>0</v>
      </c>
      <c r="M1496" s="110" t="b">
        <f t="shared" si="219"/>
        <v>0</v>
      </c>
      <c r="AC1496" s="1" t="str">
        <f t="shared" si="215"/>
        <v/>
      </c>
      <c r="AD1496" s="1" t="str">
        <f t="shared" si="211"/>
        <v/>
      </c>
      <c r="AE1496" s="1" t="e">
        <f>VLOOKUP(A1496,#REF!,12,FALSE)</f>
        <v>#REF!</v>
      </c>
      <c r="AF1496" s="1">
        <f t="shared" si="212"/>
        <v>0</v>
      </c>
      <c r="AG1496" s="1">
        <f t="shared" si="213"/>
        <v>0</v>
      </c>
      <c r="AH1496" s="1">
        <f t="shared" si="214"/>
        <v>0</v>
      </c>
    </row>
    <row r="1497" spans="1:34" ht="14" x14ac:dyDescent="0.3">
      <c r="A1497" s="279"/>
      <c r="B1497" s="279"/>
      <c r="C1497" s="280"/>
      <c r="D1497" s="281"/>
      <c r="E1497" s="281"/>
      <c r="F1497" s="280"/>
      <c r="G1497" s="281"/>
      <c r="H1497" s="279"/>
      <c r="I1497" s="288" t="str">
        <f>_xlfn.IFNA(VLOOKUP(B1497,'Absence Types'!A:D,4,FALSE),"")</f>
        <v/>
      </c>
      <c r="J1497" s="110" t="str">
        <f t="shared" si="216"/>
        <v>Y</v>
      </c>
      <c r="K1497" s="110" t="str">
        <f t="shared" si="217"/>
        <v>N</v>
      </c>
      <c r="L1497" s="110" t="b">
        <f t="shared" si="218"/>
        <v>0</v>
      </c>
      <c r="M1497" s="110" t="b">
        <f t="shared" si="219"/>
        <v>0</v>
      </c>
      <c r="AC1497" s="1" t="str">
        <f t="shared" si="215"/>
        <v/>
      </c>
      <c r="AD1497" s="1" t="str">
        <f t="shared" si="211"/>
        <v/>
      </c>
      <c r="AE1497" s="1" t="e">
        <f>VLOOKUP(A1497,#REF!,12,FALSE)</f>
        <v>#REF!</v>
      </c>
      <c r="AF1497" s="1">
        <f t="shared" si="212"/>
        <v>0</v>
      </c>
      <c r="AG1497" s="1">
        <f t="shared" si="213"/>
        <v>0</v>
      </c>
      <c r="AH1497" s="1">
        <f t="shared" si="214"/>
        <v>0</v>
      </c>
    </row>
    <row r="1498" spans="1:34" ht="14" x14ac:dyDescent="0.3">
      <c r="A1498" s="279"/>
      <c r="B1498" s="279"/>
      <c r="C1498" s="280"/>
      <c r="D1498" s="281"/>
      <c r="E1498" s="281"/>
      <c r="F1498" s="280"/>
      <c r="G1498" s="281"/>
      <c r="H1498" s="279"/>
      <c r="I1498" s="288" t="str">
        <f>_xlfn.IFNA(VLOOKUP(B1498,'Absence Types'!A:D,4,FALSE),"")</f>
        <v/>
      </c>
      <c r="J1498" s="110" t="str">
        <f t="shared" si="216"/>
        <v>Y</v>
      </c>
      <c r="K1498" s="110" t="str">
        <f t="shared" si="217"/>
        <v>N</v>
      </c>
      <c r="L1498" s="110" t="b">
        <f t="shared" si="218"/>
        <v>0</v>
      </c>
      <c r="M1498" s="110" t="b">
        <f t="shared" si="219"/>
        <v>0</v>
      </c>
      <c r="AC1498" s="1" t="str">
        <f t="shared" si="215"/>
        <v/>
      </c>
      <c r="AD1498" s="1" t="str">
        <f t="shared" si="211"/>
        <v/>
      </c>
      <c r="AE1498" s="1" t="e">
        <f>VLOOKUP(A1498,#REF!,12,FALSE)</f>
        <v>#REF!</v>
      </c>
      <c r="AF1498" s="1">
        <f t="shared" si="212"/>
        <v>0</v>
      </c>
      <c r="AG1498" s="1">
        <f t="shared" si="213"/>
        <v>0</v>
      </c>
      <c r="AH1498" s="1">
        <f t="shared" si="214"/>
        <v>0</v>
      </c>
    </row>
    <row r="1499" spans="1:34" ht="14" x14ac:dyDescent="0.3">
      <c r="A1499" s="279"/>
      <c r="B1499" s="279"/>
      <c r="C1499" s="280"/>
      <c r="D1499" s="281"/>
      <c r="E1499" s="281"/>
      <c r="F1499" s="280"/>
      <c r="G1499" s="281"/>
      <c r="H1499" s="279"/>
      <c r="I1499" s="288" t="str">
        <f>_xlfn.IFNA(VLOOKUP(B1499,'Absence Types'!A:D,4,FALSE),"")</f>
        <v/>
      </c>
      <c r="J1499" s="110" t="str">
        <f t="shared" si="216"/>
        <v>Y</v>
      </c>
      <c r="K1499" s="110" t="str">
        <f t="shared" si="217"/>
        <v>N</v>
      </c>
      <c r="L1499" s="110" t="b">
        <f t="shared" si="218"/>
        <v>0</v>
      </c>
      <c r="M1499" s="110" t="b">
        <f t="shared" si="219"/>
        <v>0</v>
      </c>
      <c r="AC1499" s="1" t="str">
        <f t="shared" si="215"/>
        <v/>
      </c>
      <c r="AD1499" s="1" t="str">
        <f t="shared" si="211"/>
        <v/>
      </c>
      <c r="AE1499" s="1" t="e">
        <f>VLOOKUP(A1499,#REF!,12,FALSE)</f>
        <v>#REF!</v>
      </c>
      <c r="AF1499" s="1">
        <f t="shared" si="212"/>
        <v>0</v>
      </c>
      <c r="AG1499" s="1">
        <f t="shared" si="213"/>
        <v>0</v>
      </c>
      <c r="AH1499" s="1">
        <f t="shared" si="214"/>
        <v>0</v>
      </c>
    </row>
    <row r="1500" spans="1:34" ht="14" x14ac:dyDescent="0.3">
      <c r="A1500" s="279"/>
      <c r="B1500" s="279"/>
      <c r="C1500" s="280"/>
      <c r="D1500" s="281"/>
      <c r="E1500" s="281"/>
      <c r="F1500" s="280"/>
      <c r="G1500" s="281"/>
      <c r="H1500" s="279"/>
      <c r="I1500" s="288" t="str">
        <f>_xlfn.IFNA(VLOOKUP(B1500,'Absence Types'!A:D,4,FALSE),"")</f>
        <v/>
      </c>
      <c r="J1500" s="110" t="str">
        <f t="shared" si="216"/>
        <v>Y</v>
      </c>
      <c r="K1500" s="110" t="str">
        <f t="shared" si="217"/>
        <v>N</v>
      </c>
      <c r="L1500" s="110" t="b">
        <f t="shared" si="218"/>
        <v>0</v>
      </c>
      <c r="M1500" s="110" t="b">
        <f t="shared" si="219"/>
        <v>0</v>
      </c>
      <c r="AC1500" s="1" t="str">
        <f t="shared" si="215"/>
        <v/>
      </c>
      <c r="AD1500" s="1" t="str">
        <f t="shared" si="211"/>
        <v/>
      </c>
      <c r="AE1500" s="1" t="e">
        <f>VLOOKUP(A1500,#REF!,12,FALSE)</f>
        <v>#REF!</v>
      </c>
      <c r="AF1500" s="1">
        <f t="shared" si="212"/>
        <v>0</v>
      </c>
      <c r="AG1500" s="1">
        <f t="shared" si="213"/>
        <v>0</v>
      </c>
      <c r="AH1500" s="1">
        <f t="shared" si="214"/>
        <v>0</v>
      </c>
    </row>
    <row r="1501" spans="1:34" ht="14" x14ac:dyDescent="0.3">
      <c r="A1501" s="279"/>
      <c r="B1501" s="279"/>
      <c r="C1501" s="280"/>
      <c r="D1501" s="281"/>
      <c r="E1501" s="281"/>
      <c r="F1501" s="280"/>
      <c r="G1501" s="281"/>
      <c r="H1501" s="279"/>
      <c r="I1501" s="288" t="str">
        <f>_xlfn.IFNA(VLOOKUP(B1501,'Absence Types'!A:D,4,FALSE),"")</f>
        <v/>
      </c>
      <c r="J1501" s="110" t="str">
        <f t="shared" si="216"/>
        <v>Y</v>
      </c>
      <c r="K1501" s="110" t="str">
        <f t="shared" si="217"/>
        <v>N</v>
      </c>
      <c r="L1501" s="110" t="b">
        <f t="shared" si="218"/>
        <v>0</v>
      </c>
      <c r="M1501" s="110" t="b">
        <f t="shared" si="219"/>
        <v>0</v>
      </c>
      <c r="AC1501" s="1" t="str">
        <f t="shared" si="215"/>
        <v/>
      </c>
      <c r="AD1501" s="1" t="str">
        <f t="shared" si="211"/>
        <v/>
      </c>
      <c r="AE1501" s="1" t="e">
        <f>VLOOKUP(A1501,#REF!,12,FALSE)</f>
        <v>#REF!</v>
      </c>
      <c r="AF1501" s="1">
        <f t="shared" si="212"/>
        <v>0</v>
      </c>
      <c r="AG1501" s="1">
        <f t="shared" si="213"/>
        <v>0</v>
      </c>
      <c r="AH1501" s="1">
        <f t="shared" si="214"/>
        <v>0</v>
      </c>
    </row>
    <row r="1502" spans="1:34" ht="14" x14ac:dyDescent="0.3">
      <c r="A1502" s="279"/>
      <c r="B1502" s="279"/>
      <c r="C1502" s="280"/>
      <c r="D1502" s="281"/>
      <c r="E1502" s="281"/>
      <c r="F1502" s="280"/>
      <c r="G1502" s="281"/>
      <c r="H1502" s="279"/>
      <c r="I1502" s="288" t="str">
        <f>_xlfn.IFNA(VLOOKUP(B1502,'Absence Types'!A:D,4,FALSE),"")</f>
        <v/>
      </c>
      <c r="J1502" s="110" t="str">
        <f t="shared" si="216"/>
        <v>Y</v>
      </c>
      <c r="K1502" s="110" t="str">
        <f t="shared" si="217"/>
        <v>N</v>
      </c>
      <c r="L1502" s="110" t="b">
        <f t="shared" si="218"/>
        <v>0</v>
      </c>
      <c r="M1502" s="110" t="b">
        <f t="shared" si="219"/>
        <v>0</v>
      </c>
      <c r="AC1502" s="1" t="str">
        <f t="shared" si="215"/>
        <v/>
      </c>
      <c r="AD1502" s="1" t="str">
        <f t="shared" si="211"/>
        <v/>
      </c>
      <c r="AE1502" s="1" t="e">
        <f>VLOOKUP(A1502,#REF!,12,FALSE)</f>
        <v>#REF!</v>
      </c>
      <c r="AF1502" s="1">
        <f t="shared" si="212"/>
        <v>0</v>
      </c>
      <c r="AG1502" s="1">
        <f t="shared" si="213"/>
        <v>0</v>
      </c>
      <c r="AH1502" s="1">
        <f t="shared" si="214"/>
        <v>0</v>
      </c>
    </row>
    <row r="1503" spans="1:34" ht="14" x14ac:dyDescent="0.3">
      <c r="A1503" s="279"/>
      <c r="B1503" s="279"/>
      <c r="C1503" s="280"/>
      <c r="D1503" s="281"/>
      <c r="E1503" s="281"/>
      <c r="F1503" s="280"/>
      <c r="G1503" s="281"/>
      <c r="H1503" s="279"/>
      <c r="I1503" s="288" t="str">
        <f>_xlfn.IFNA(VLOOKUP(B1503,'Absence Types'!A:D,4,FALSE),"")</f>
        <v/>
      </c>
      <c r="J1503" s="110" t="str">
        <f t="shared" si="216"/>
        <v>Y</v>
      </c>
      <c r="K1503" s="110" t="str">
        <f t="shared" si="217"/>
        <v>N</v>
      </c>
      <c r="L1503" s="110" t="b">
        <f t="shared" si="218"/>
        <v>0</v>
      </c>
      <c r="M1503" s="110" t="b">
        <f t="shared" si="219"/>
        <v>0</v>
      </c>
      <c r="AC1503" s="1" t="str">
        <f t="shared" si="215"/>
        <v/>
      </c>
      <c r="AD1503" s="1" t="str">
        <f t="shared" si="211"/>
        <v/>
      </c>
      <c r="AE1503" s="1" t="e">
        <f>VLOOKUP(A1503,#REF!,12,FALSE)</f>
        <v>#REF!</v>
      </c>
      <c r="AF1503" s="1">
        <f t="shared" si="212"/>
        <v>0</v>
      </c>
      <c r="AG1503" s="1">
        <f t="shared" si="213"/>
        <v>0</v>
      </c>
      <c r="AH1503" s="1">
        <f t="shared" si="214"/>
        <v>0</v>
      </c>
    </row>
    <row r="1504" spans="1:34" ht="14" x14ac:dyDescent="0.3">
      <c r="A1504" s="279"/>
      <c r="B1504" s="279"/>
      <c r="C1504" s="280"/>
      <c r="D1504" s="281"/>
      <c r="E1504" s="281"/>
      <c r="F1504" s="280"/>
      <c r="G1504" s="281"/>
      <c r="H1504" s="279"/>
      <c r="I1504" s="288" t="str">
        <f>_xlfn.IFNA(VLOOKUP(B1504,'Absence Types'!A:D,4,FALSE),"")</f>
        <v/>
      </c>
      <c r="J1504" s="110" t="str">
        <f t="shared" si="216"/>
        <v>Y</v>
      </c>
      <c r="K1504" s="110" t="str">
        <f t="shared" si="217"/>
        <v>N</v>
      </c>
      <c r="L1504" s="110" t="b">
        <f t="shared" si="218"/>
        <v>0</v>
      </c>
      <c r="M1504" s="110" t="b">
        <f t="shared" si="219"/>
        <v>0</v>
      </c>
      <c r="AC1504" s="1" t="str">
        <f t="shared" si="215"/>
        <v/>
      </c>
      <c r="AD1504" s="1" t="str">
        <f t="shared" si="211"/>
        <v/>
      </c>
      <c r="AE1504" s="1" t="e">
        <f>VLOOKUP(A1504,#REF!,12,FALSE)</f>
        <v>#REF!</v>
      </c>
      <c r="AF1504" s="1">
        <f t="shared" si="212"/>
        <v>0</v>
      </c>
      <c r="AG1504" s="1">
        <f t="shared" si="213"/>
        <v>0</v>
      </c>
      <c r="AH1504" s="1">
        <f t="shared" si="214"/>
        <v>0</v>
      </c>
    </row>
    <row r="1505" spans="1:34" ht="14" x14ac:dyDescent="0.3">
      <c r="A1505" s="279"/>
      <c r="B1505" s="279"/>
      <c r="C1505" s="280"/>
      <c r="D1505" s="281"/>
      <c r="E1505" s="281"/>
      <c r="F1505" s="280"/>
      <c r="G1505" s="281"/>
      <c r="H1505" s="279"/>
      <c r="I1505" s="288" t="str">
        <f>_xlfn.IFNA(VLOOKUP(B1505,'Absence Types'!A:D,4,FALSE),"")</f>
        <v/>
      </c>
      <c r="J1505" s="110" t="str">
        <f t="shared" si="216"/>
        <v>Y</v>
      </c>
      <c r="K1505" s="110" t="str">
        <f t="shared" si="217"/>
        <v>N</v>
      </c>
      <c r="L1505" s="110" t="b">
        <f t="shared" si="218"/>
        <v>0</v>
      </c>
      <c r="M1505" s="110" t="b">
        <f t="shared" si="219"/>
        <v>0</v>
      </c>
      <c r="AC1505" s="1" t="str">
        <f t="shared" si="215"/>
        <v/>
      </c>
      <c r="AD1505" s="1" t="str">
        <f t="shared" si="211"/>
        <v/>
      </c>
      <c r="AE1505" s="1" t="e">
        <f>VLOOKUP(A1505,#REF!,12,FALSE)</f>
        <v>#REF!</v>
      </c>
      <c r="AF1505" s="1">
        <f t="shared" si="212"/>
        <v>0</v>
      </c>
      <c r="AG1505" s="1">
        <f t="shared" si="213"/>
        <v>0</v>
      </c>
      <c r="AH1505" s="1">
        <f t="shared" si="214"/>
        <v>0</v>
      </c>
    </row>
    <row r="1506" spans="1:34" ht="14" x14ac:dyDescent="0.3">
      <c r="A1506" s="279"/>
      <c r="B1506" s="279"/>
      <c r="C1506" s="280"/>
      <c r="D1506" s="281"/>
      <c r="E1506" s="281"/>
      <c r="F1506" s="280"/>
      <c r="G1506" s="281"/>
      <c r="H1506" s="279"/>
      <c r="I1506" s="288" t="str">
        <f>_xlfn.IFNA(VLOOKUP(B1506,'Absence Types'!A:D,4,FALSE),"")</f>
        <v/>
      </c>
      <c r="J1506" s="110" t="str">
        <f t="shared" si="216"/>
        <v>Y</v>
      </c>
      <c r="K1506" s="110" t="str">
        <f t="shared" si="217"/>
        <v>N</v>
      </c>
      <c r="L1506" s="110" t="b">
        <f t="shared" si="218"/>
        <v>0</v>
      </c>
      <c r="M1506" s="110" t="b">
        <f t="shared" si="219"/>
        <v>0</v>
      </c>
      <c r="AC1506" s="1" t="str">
        <f t="shared" si="215"/>
        <v/>
      </c>
      <c r="AD1506" s="1" t="str">
        <f t="shared" si="211"/>
        <v/>
      </c>
      <c r="AE1506" s="1" t="e">
        <f>VLOOKUP(A1506,#REF!,12,FALSE)</f>
        <v>#REF!</v>
      </c>
      <c r="AF1506" s="1">
        <f t="shared" si="212"/>
        <v>0</v>
      </c>
      <c r="AG1506" s="1">
        <f t="shared" si="213"/>
        <v>0</v>
      </c>
      <c r="AH1506" s="1">
        <f t="shared" si="214"/>
        <v>0</v>
      </c>
    </row>
    <row r="1507" spans="1:34" ht="14" x14ac:dyDescent="0.3">
      <c r="A1507" s="279"/>
      <c r="B1507" s="279"/>
      <c r="C1507" s="280"/>
      <c r="D1507" s="281"/>
      <c r="E1507" s="281"/>
      <c r="F1507" s="280"/>
      <c r="G1507" s="281"/>
      <c r="H1507" s="279"/>
      <c r="I1507" s="288" t="str">
        <f>_xlfn.IFNA(VLOOKUP(B1507,'Absence Types'!A:D,4,FALSE),"")</f>
        <v/>
      </c>
      <c r="J1507" s="110" t="str">
        <f t="shared" si="216"/>
        <v>Y</v>
      </c>
      <c r="K1507" s="110" t="str">
        <f t="shared" si="217"/>
        <v>N</v>
      </c>
      <c r="L1507" s="110" t="b">
        <f t="shared" si="218"/>
        <v>0</v>
      </c>
      <c r="M1507" s="110" t="b">
        <f t="shared" si="219"/>
        <v>0</v>
      </c>
      <c r="AC1507" s="1" t="str">
        <f t="shared" si="215"/>
        <v/>
      </c>
      <c r="AD1507" s="1" t="str">
        <f t="shared" si="211"/>
        <v/>
      </c>
      <c r="AE1507" s="1" t="e">
        <f>VLOOKUP(A1507,#REF!,12,FALSE)</f>
        <v>#REF!</v>
      </c>
      <c r="AF1507" s="1">
        <f t="shared" si="212"/>
        <v>0</v>
      </c>
      <c r="AG1507" s="1">
        <f t="shared" si="213"/>
        <v>0</v>
      </c>
      <c r="AH1507" s="1">
        <f t="shared" si="214"/>
        <v>0</v>
      </c>
    </row>
    <row r="1508" spans="1:34" ht="14" x14ac:dyDescent="0.3">
      <c r="A1508" s="279"/>
      <c r="B1508" s="279"/>
      <c r="C1508" s="280"/>
      <c r="D1508" s="281"/>
      <c r="E1508" s="281"/>
      <c r="F1508" s="280"/>
      <c r="G1508" s="281"/>
      <c r="H1508" s="279"/>
      <c r="I1508" s="288" t="str">
        <f>_xlfn.IFNA(VLOOKUP(B1508,'Absence Types'!A:D,4,FALSE),"")</f>
        <v/>
      </c>
      <c r="J1508" s="110" t="str">
        <f t="shared" si="216"/>
        <v>Y</v>
      </c>
      <c r="K1508" s="110" t="str">
        <f t="shared" si="217"/>
        <v>N</v>
      </c>
      <c r="L1508" s="110" t="b">
        <f t="shared" si="218"/>
        <v>0</v>
      </c>
      <c r="M1508" s="110" t="b">
        <f t="shared" si="219"/>
        <v>0</v>
      </c>
      <c r="AC1508" s="1" t="str">
        <f t="shared" si="215"/>
        <v/>
      </c>
      <c r="AD1508" s="1" t="str">
        <f t="shared" si="211"/>
        <v/>
      </c>
      <c r="AE1508" s="1" t="e">
        <f>VLOOKUP(A1508,#REF!,12,FALSE)</f>
        <v>#REF!</v>
      </c>
      <c r="AF1508" s="1">
        <f t="shared" si="212"/>
        <v>0</v>
      </c>
      <c r="AG1508" s="1">
        <f t="shared" si="213"/>
        <v>0</v>
      </c>
      <c r="AH1508" s="1">
        <f t="shared" si="214"/>
        <v>0</v>
      </c>
    </row>
    <row r="1509" spans="1:34" ht="14" x14ac:dyDescent="0.3">
      <c r="A1509" s="279"/>
      <c r="B1509" s="279"/>
      <c r="C1509" s="280"/>
      <c r="D1509" s="281"/>
      <c r="E1509" s="281"/>
      <c r="F1509" s="280"/>
      <c r="G1509" s="281"/>
      <c r="H1509" s="279"/>
      <c r="I1509" s="288" t="str">
        <f>_xlfn.IFNA(VLOOKUP(B1509,'Absence Types'!A:D,4,FALSE),"")</f>
        <v/>
      </c>
      <c r="J1509" s="110" t="str">
        <f t="shared" si="216"/>
        <v>Y</v>
      </c>
      <c r="K1509" s="110" t="str">
        <f t="shared" si="217"/>
        <v>N</v>
      </c>
      <c r="L1509" s="110" t="b">
        <f t="shared" si="218"/>
        <v>0</v>
      </c>
      <c r="M1509" s="110" t="b">
        <f t="shared" si="219"/>
        <v>0</v>
      </c>
      <c r="AC1509" s="1" t="str">
        <f t="shared" si="215"/>
        <v/>
      </c>
      <c r="AD1509" s="1" t="str">
        <f t="shared" si="211"/>
        <v/>
      </c>
      <c r="AE1509" s="1" t="e">
        <f>VLOOKUP(A1509,#REF!,12,FALSE)</f>
        <v>#REF!</v>
      </c>
      <c r="AF1509" s="1">
        <f t="shared" si="212"/>
        <v>0</v>
      </c>
      <c r="AG1509" s="1">
        <f t="shared" si="213"/>
        <v>0</v>
      </c>
      <c r="AH1509" s="1">
        <f t="shared" si="214"/>
        <v>0</v>
      </c>
    </row>
    <row r="1510" spans="1:34" ht="14" x14ac:dyDescent="0.3">
      <c r="A1510" s="279"/>
      <c r="B1510" s="279"/>
      <c r="C1510" s="280"/>
      <c r="D1510" s="281"/>
      <c r="E1510" s="281"/>
      <c r="F1510" s="280"/>
      <c r="G1510" s="281"/>
      <c r="H1510" s="279"/>
      <c r="I1510" s="288" t="str">
        <f>_xlfn.IFNA(VLOOKUP(B1510,'Absence Types'!A:D,4,FALSE),"")</f>
        <v/>
      </c>
      <c r="J1510" s="110" t="str">
        <f t="shared" si="216"/>
        <v>Y</v>
      </c>
      <c r="K1510" s="110" t="str">
        <f t="shared" si="217"/>
        <v>N</v>
      </c>
      <c r="L1510" s="110" t="b">
        <f t="shared" si="218"/>
        <v>0</v>
      </c>
      <c r="M1510" s="110" t="b">
        <f t="shared" si="219"/>
        <v>0</v>
      </c>
      <c r="AC1510" s="1" t="str">
        <f t="shared" si="215"/>
        <v/>
      </c>
      <c r="AD1510" s="1" t="str">
        <f t="shared" si="211"/>
        <v/>
      </c>
      <c r="AE1510" s="1" t="e">
        <f>VLOOKUP(A1510,#REF!,12,FALSE)</f>
        <v>#REF!</v>
      </c>
      <c r="AF1510" s="1">
        <f t="shared" si="212"/>
        <v>0</v>
      </c>
      <c r="AG1510" s="1">
        <f t="shared" si="213"/>
        <v>0</v>
      </c>
      <c r="AH1510" s="1">
        <f t="shared" si="214"/>
        <v>0</v>
      </c>
    </row>
    <row r="1511" spans="1:34" ht="14" x14ac:dyDescent="0.3">
      <c r="A1511" s="279"/>
      <c r="B1511" s="279"/>
      <c r="C1511" s="280"/>
      <c r="D1511" s="281"/>
      <c r="E1511" s="281"/>
      <c r="F1511" s="280"/>
      <c r="G1511" s="281"/>
      <c r="H1511" s="279"/>
      <c r="I1511" s="288" t="str">
        <f>_xlfn.IFNA(VLOOKUP(B1511,'Absence Types'!A:D,4,FALSE),"")</f>
        <v/>
      </c>
      <c r="J1511" s="110" t="str">
        <f t="shared" si="216"/>
        <v>Y</v>
      </c>
      <c r="K1511" s="110" t="str">
        <f t="shared" si="217"/>
        <v>N</v>
      </c>
      <c r="L1511" s="110" t="b">
        <f t="shared" si="218"/>
        <v>0</v>
      </c>
      <c r="M1511" s="110" t="b">
        <f t="shared" si="219"/>
        <v>0</v>
      </c>
      <c r="AC1511" s="1" t="str">
        <f t="shared" si="215"/>
        <v/>
      </c>
      <c r="AD1511" s="1" t="str">
        <f t="shared" si="211"/>
        <v/>
      </c>
      <c r="AE1511" s="1" t="e">
        <f>VLOOKUP(A1511,#REF!,12,FALSE)</f>
        <v>#REF!</v>
      </c>
      <c r="AF1511" s="1">
        <f t="shared" si="212"/>
        <v>0</v>
      </c>
      <c r="AG1511" s="1">
        <f t="shared" si="213"/>
        <v>0</v>
      </c>
      <c r="AH1511" s="1">
        <f t="shared" si="214"/>
        <v>0</v>
      </c>
    </row>
    <row r="1512" spans="1:34" ht="14" x14ac:dyDescent="0.3">
      <c r="A1512" s="279"/>
      <c r="B1512" s="279"/>
      <c r="C1512" s="280"/>
      <c r="D1512" s="281"/>
      <c r="E1512" s="281"/>
      <c r="F1512" s="280"/>
      <c r="G1512" s="281"/>
      <c r="H1512" s="279"/>
      <c r="I1512" s="288" t="str">
        <f>_xlfn.IFNA(VLOOKUP(B1512,'Absence Types'!A:D,4,FALSE),"")</f>
        <v/>
      </c>
      <c r="J1512" s="110" t="str">
        <f t="shared" si="216"/>
        <v>Y</v>
      </c>
      <c r="K1512" s="110" t="str">
        <f t="shared" si="217"/>
        <v>N</v>
      </c>
      <c r="L1512" s="110" t="b">
        <f t="shared" si="218"/>
        <v>0</v>
      </c>
      <c r="M1512" s="110" t="b">
        <f t="shared" si="219"/>
        <v>0</v>
      </c>
      <c r="AC1512" s="1" t="str">
        <f t="shared" si="215"/>
        <v/>
      </c>
      <c r="AD1512" s="1" t="str">
        <f t="shared" si="211"/>
        <v/>
      </c>
      <c r="AE1512" s="1" t="e">
        <f>VLOOKUP(A1512,#REF!,12,FALSE)</f>
        <v>#REF!</v>
      </c>
      <c r="AF1512" s="1">
        <f t="shared" si="212"/>
        <v>0</v>
      </c>
      <c r="AG1512" s="1">
        <f t="shared" si="213"/>
        <v>0</v>
      </c>
      <c r="AH1512" s="1">
        <f t="shared" si="214"/>
        <v>0</v>
      </c>
    </row>
    <row r="1513" spans="1:34" ht="14" x14ac:dyDescent="0.3">
      <c r="A1513" s="279"/>
      <c r="B1513" s="279"/>
      <c r="C1513" s="280"/>
      <c r="D1513" s="281"/>
      <c r="E1513" s="281"/>
      <c r="F1513" s="280"/>
      <c r="G1513" s="281"/>
      <c r="H1513" s="279"/>
      <c r="I1513" s="288" t="str">
        <f>_xlfn.IFNA(VLOOKUP(B1513,'Absence Types'!A:D,4,FALSE),"")</f>
        <v/>
      </c>
      <c r="J1513" s="110" t="str">
        <f t="shared" si="216"/>
        <v>Y</v>
      </c>
      <c r="K1513" s="110" t="str">
        <f t="shared" si="217"/>
        <v>N</v>
      </c>
      <c r="L1513" s="110" t="b">
        <f t="shared" si="218"/>
        <v>0</v>
      </c>
      <c r="M1513" s="110" t="b">
        <f t="shared" si="219"/>
        <v>0</v>
      </c>
      <c r="AC1513" s="1" t="str">
        <f t="shared" si="215"/>
        <v/>
      </c>
      <c r="AD1513" s="1" t="str">
        <f t="shared" si="211"/>
        <v/>
      </c>
      <c r="AE1513" s="1" t="e">
        <f>VLOOKUP(A1513,#REF!,12,FALSE)</f>
        <v>#REF!</v>
      </c>
      <c r="AF1513" s="1">
        <f t="shared" si="212"/>
        <v>0</v>
      </c>
      <c r="AG1513" s="1">
        <f t="shared" si="213"/>
        <v>0</v>
      </c>
      <c r="AH1513" s="1">
        <f t="shared" si="214"/>
        <v>0</v>
      </c>
    </row>
    <row r="1514" spans="1:34" ht="14" x14ac:dyDescent="0.3">
      <c r="A1514" s="279"/>
      <c r="B1514" s="279"/>
      <c r="C1514" s="280"/>
      <c r="D1514" s="281"/>
      <c r="E1514" s="281"/>
      <c r="F1514" s="280"/>
      <c r="G1514" s="281"/>
      <c r="H1514" s="279"/>
      <c r="I1514" s="288" t="str">
        <f>_xlfn.IFNA(VLOOKUP(B1514,'Absence Types'!A:D,4,FALSE),"")</f>
        <v/>
      </c>
      <c r="J1514" s="110" t="str">
        <f t="shared" si="216"/>
        <v>Y</v>
      </c>
      <c r="K1514" s="110" t="str">
        <f t="shared" si="217"/>
        <v>N</v>
      </c>
      <c r="L1514" s="110" t="b">
        <f t="shared" si="218"/>
        <v>0</v>
      </c>
      <c r="M1514" s="110" t="b">
        <f t="shared" si="219"/>
        <v>0</v>
      </c>
      <c r="AC1514" s="1" t="str">
        <f t="shared" si="215"/>
        <v/>
      </c>
      <c r="AD1514" s="1" t="str">
        <f t="shared" si="211"/>
        <v/>
      </c>
      <c r="AE1514" s="1" t="e">
        <f>VLOOKUP(A1514,#REF!,12,FALSE)</f>
        <v>#REF!</v>
      </c>
      <c r="AF1514" s="1">
        <f t="shared" si="212"/>
        <v>0</v>
      </c>
      <c r="AG1514" s="1">
        <f t="shared" si="213"/>
        <v>0</v>
      </c>
      <c r="AH1514" s="1">
        <f t="shared" si="214"/>
        <v>0</v>
      </c>
    </row>
    <row r="1515" spans="1:34" ht="14" x14ac:dyDescent="0.3">
      <c r="A1515" s="279"/>
      <c r="B1515" s="279"/>
      <c r="C1515" s="280"/>
      <c r="D1515" s="281"/>
      <c r="E1515" s="281"/>
      <c r="F1515" s="280"/>
      <c r="G1515" s="281"/>
      <c r="H1515" s="279"/>
      <c r="I1515" s="288" t="str">
        <f>_xlfn.IFNA(VLOOKUP(B1515,'Absence Types'!A:D,4,FALSE),"")</f>
        <v/>
      </c>
      <c r="J1515" s="110" t="str">
        <f t="shared" si="216"/>
        <v>Y</v>
      </c>
      <c r="K1515" s="110" t="str">
        <f t="shared" si="217"/>
        <v>N</v>
      </c>
      <c r="L1515" s="110" t="b">
        <f t="shared" si="218"/>
        <v>0</v>
      </c>
      <c r="M1515" s="110" t="b">
        <f t="shared" si="219"/>
        <v>0</v>
      </c>
      <c r="AC1515" s="1" t="str">
        <f t="shared" si="215"/>
        <v/>
      </c>
      <c r="AD1515" s="1" t="str">
        <f t="shared" si="211"/>
        <v/>
      </c>
      <c r="AE1515" s="1" t="e">
        <f>VLOOKUP(A1515,#REF!,12,FALSE)</f>
        <v>#REF!</v>
      </c>
      <c r="AF1515" s="1">
        <f t="shared" si="212"/>
        <v>0</v>
      </c>
      <c r="AG1515" s="1">
        <f t="shared" si="213"/>
        <v>0</v>
      </c>
      <c r="AH1515" s="1">
        <f t="shared" si="214"/>
        <v>0</v>
      </c>
    </row>
    <row r="1516" spans="1:34" ht="14" x14ac:dyDescent="0.3">
      <c r="A1516" s="279"/>
      <c r="B1516" s="279"/>
      <c r="C1516" s="280"/>
      <c r="D1516" s="281"/>
      <c r="E1516" s="281"/>
      <c r="F1516" s="280"/>
      <c r="G1516" s="281"/>
      <c r="H1516" s="279"/>
      <c r="I1516" s="288" t="str">
        <f>_xlfn.IFNA(VLOOKUP(B1516,'Absence Types'!A:D,4,FALSE),"")</f>
        <v/>
      </c>
      <c r="J1516" s="110" t="str">
        <f t="shared" si="216"/>
        <v>Y</v>
      </c>
      <c r="K1516" s="110" t="str">
        <f t="shared" si="217"/>
        <v>N</v>
      </c>
      <c r="L1516" s="110" t="b">
        <f t="shared" si="218"/>
        <v>0</v>
      </c>
      <c r="M1516" s="110" t="b">
        <f t="shared" si="219"/>
        <v>0</v>
      </c>
      <c r="AC1516" s="1" t="str">
        <f t="shared" si="215"/>
        <v/>
      </c>
      <c r="AD1516" s="1" t="str">
        <f t="shared" si="211"/>
        <v/>
      </c>
      <c r="AE1516" s="1" t="e">
        <f>VLOOKUP(A1516,#REF!,12,FALSE)</f>
        <v>#REF!</v>
      </c>
      <c r="AF1516" s="1">
        <f t="shared" si="212"/>
        <v>0</v>
      </c>
      <c r="AG1516" s="1">
        <f t="shared" si="213"/>
        <v>0</v>
      </c>
      <c r="AH1516" s="1">
        <f t="shared" si="214"/>
        <v>0</v>
      </c>
    </row>
    <row r="1517" spans="1:34" ht="14" x14ac:dyDescent="0.3">
      <c r="A1517" s="279"/>
      <c r="B1517" s="279"/>
      <c r="C1517" s="280"/>
      <c r="D1517" s="281"/>
      <c r="E1517" s="281"/>
      <c r="F1517" s="280"/>
      <c r="G1517" s="281"/>
      <c r="H1517" s="279"/>
      <c r="I1517" s="288" t="str">
        <f>_xlfn.IFNA(VLOOKUP(B1517,'Absence Types'!A:D,4,FALSE),"")</f>
        <v/>
      </c>
      <c r="J1517" s="110" t="str">
        <f t="shared" si="216"/>
        <v>Y</v>
      </c>
      <c r="K1517" s="110" t="str">
        <f t="shared" si="217"/>
        <v>N</v>
      </c>
      <c r="L1517" s="110" t="b">
        <f t="shared" si="218"/>
        <v>0</v>
      </c>
      <c r="M1517" s="110" t="b">
        <f t="shared" si="219"/>
        <v>0</v>
      </c>
      <c r="AC1517" s="1" t="str">
        <f t="shared" si="215"/>
        <v/>
      </c>
      <c r="AD1517" s="1" t="str">
        <f t="shared" si="211"/>
        <v/>
      </c>
      <c r="AE1517" s="1" t="e">
        <f>VLOOKUP(A1517,#REF!,12,FALSE)</f>
        <v>#REF!</v>
      </c>
      <c r="AF1517" s="1">
        <f t="shared" si="212"/>
        <v>0</v>
      </c>
      <c r="AG1517" s="1">
        <f t="shared" si="213"/>
        <v>0</v>
      </c>
      <c r="AH1517" s="1">
        <f t="shared" si="214"/>
        <v>0</v>
      </c>
    </row>
    <row r="1518" spans="1:34" ht="14" x14ac:dyDescent="0.3">
      <c r="A1518" s="279"/>
      <c r="B1518" s="279"/>
      <c r="C1518" s="280"/>
      <c r="D1518" s="281"/>
      <c r="E1518" s="281"/>
      <c r="F1518" s="280"/>
      <c r="G1518" s="281"/>
      <c r="H1518" s="279"/>
      <c r="I1518" s="288" t="str">
        <f>_xlfn.IFNA(VLOOKUP(B1518,'Absence Types'!A:D,4,FALSE),"")</f>
        <v/>
      </c>
      <c r="J1518" s="110" t="str">
        <f t="shared" si="216"/>
        <v>Y</v>
      </c>
      <c r="K1518" s="110" t="str">
        <f t="shared" si="217"/>
        <v>N</v>
      </c>
      <c r="L1518" s="110" t="b">
        <f t="shared" si="218"/>
        <v>0</v>
      </c>
      <c r="M1518" s="110" t="b">
        <f t="shared" si="219"/>
        <v>0</v>
      </c>
      <c r="AC1518" s="1" t="str">
        <f t="shared" si="215"/>
        <v/>
      </c>
      <c r="AD1518" s="1" t="str">
        <f t="shared" si="211"/>
        <v/>
      </c>
      <c r="AE1518" s="1" t="e">
        <f>VLOOKUP(A1518,#REF!,12,FALSE)</f>
        <v>#REF!</v>
      </c>
      <c r="AF1518" s="1">
        <f t="shared" si="212"/>
        <v>0</v>
      </c>
      <c r="AG1518" s="1">
        <f t="shared" si="213"/>
        <v>0</v>
      </c>
      <c r="AH1518" s="1">
        <f t="shared" si="214"/>
        <v>0</v>
      </c>
    </row>
    <row r="1519" spans="1:34" ht="14" x14ac:dyDescent="0.3">
      <c r="A1519" s="279"/>
      <c r="B1519" s="279"/>
      <c r="C1519" s="280"/>
      <c r="D1519" s="281"/>
      <c r="E1519" s="281"/>
      <c r="F1519" s="280"/>
      <c r="G1519" s="281"/>
      <c r="H1519" s="279"/>
      <c r="I1519" s="288" t="str">
        <f>_xlfn.IFNA(VLOOKUP(B1519,'Absence Types'!A:D,4,FALSE),"")</f>
        <v/>
      </c>
      <c r="J1519" s="110" t="str">
        <f t="shared" si="216"/>
        <v>Y</v>
      </c>
      <c r="K1519" s="110" t="str">
        <f t="shared" si="217"/>
        <v>N</v>
      </c>
      <c r="L1519" s="110" t="b">
        <f t="shared" si="218"/>
        <v>0</v>
      </c>
      <c r="M1519" s="110" t="b">
        <f t="shared" si="219"/>
        <v>0</v>
      </c>
      <c r="AC1519" s="1" t="str">
        <f t="shared" si="215"/>
        <v/>
      </c>
      <c r="AD1519" s="1" t="str">
        <f t="shared" si="211"/>
        <v/>
      </c>
      <c r="AE1519" s="1" t="e">
        <f>VLOOKUP(A1519,#REF!,12,FALSE)</f>
        <v>#REF!</v>
      </c>
      <c r="AF1519" s="1">
        <f t="shared" si="212"/>
        <v>0</v>
      </c>
      <c r="AG1519" s="1">
        <f t="shared" si="213"/>
        <v>0</v>
      </c>
      <c r="AH1519" s="1">
        <f t="shared" si="214"/>
        <v>0</v>
      </c>
    </row>
    <row r="1520" spans="1:34" ht="14" x14ac:dyDescent="0.3">
      <c r="A1520" s="279"/>
      <c r="B1520" s="279"/>
      <c r="C1520" s="280"/>
      <c r="D1520" s="281"/>
      <c r="E1520" s="281"/>
      <c r="F1520" s="280"/>
      <c r="G1520" s="281"/>
      <c r="H1520" s="279"/>
      <c r="I1520" s="288" t="str">
        <f>_xlfn.IFNA(VLOOKUP(B1520,'Absence Types'!A:D,4,FALSE),"")</f>
        <v/>
      </c>
      <c r="J1520" s="110" t="str">
        <f t="shared" si="216"/>
        <v>Y</v>
      </c>
      <c r="K1520" s="110" t="str">
        <f t="shared" si="217"/>
        <v>N</v>
      </c>
      <c r="L1520" s="110" t="b">
        <f t="shared" si="218"/>
        <v>0</v>
      </c>
      <c r="M1520" s="110" t="b">
        <f t="shared" si="219"/>
        <v>0</v>
      </c>
      <c r="AC1520" s="1" t="str">
        <f t="shared" si="215"/>
        <v/>
      </c>
      <c r="AD1520" s="1" t="str">
        <f t="shared" si="211"/>
        <v/>
      </c>
      <c r="AE1520" s="1" t="e">
        <f>VLOOKUP(A1520,#REF!,12,FALSE)</f>
        <v>#REF!</v>
      </c>
      <c r="AF1520" s="1">
        <f t="shared" si="212"/>
        <v>0</v>
      </c>
      <c r="AG1520" s="1">
        <f t="shared" si="213"/>
        <v>0</v>
      </c>
      <c r="AH1520" s="1">
        <f t="shared" si="214"/>
        <v>0</v>
      </c>
    </row>
    <row r="1521" spans="1:34" ht="14" x14ac:dyDescent="0.3">
      <c r="A1521" s="279"/>
      <c r="B1521" s="279"/>
      <c r="C1521" s="280"/>
      <c r="D1521" s="281"/>
      <c r="E1521" s="281"/>
      <c r="F1521" s="280"/>
      <c r="G1521" s="281"/>
      <c r="H1521" s="279"/>
      <c r="I1521" s="288" t="str">
        <f>_xlfn.IFNA(VLOOKUP(B1521,'Absence Types'!A:D,4,FALSE),"")</f>
        <v/>
      </c>
      <c r="J1521" s="110" t="str">
        <f t="shared" si="216"/>
        <v>Y</v>
      </c>
      <c r="K1521" s="110" t="str">
        <f t="shared" si="217"/>
        <v>N</v>
      </c>
      <c r="L1521" s="110" t="b">
        <f t="shared" si="218"/>
        <v>0</v>
      </c>
      <c r="M1521" s="110" t="b">
        <f t="shared" si="219"/>
        <v>0</v>
      </c>
      <c r="AC1521" s="1" t="str">
        <f t="shared" si="215"/>
        <v/>
      </c>
      <c r="AD1521" s="1" t="str">
        <f t="shared" si="211"/>
        <v/>
      </c>
      <c r="AE1521" s="1" t="e">
        <f>VLOOKUP(A1521,#REF!,12,FALSE)</f>
        <v>#REF!</v>
      </c>
      <c r="AF1521" s="1">
        <f t="shared" si="212"/>
        <v>0</v>
      </c>
      <c r="AG1521" s="1">
        <f t="shared" si="213"/>
        <v>0</v>
      </c>
      <c r="AH1521" s="1">
        <f t="shared" si="214"/>
        <v>0</v>
      </c>
    </row>
    <row r="1522" spans="1:34" ht="14" x14ac:dyDescent="0.3">
      <c r="A1522" s="279"/>
      <c r="B1522" s="279"/>
      <c r="C1522" s="280"/>
      <c r="D1522" s="281"/>
      <c r="E1522" s="281"/>
      <c r="F1522" s="280"/>
      <c r="G1522" s="281"/>
      <c r="H1522" s="279"/>
      <c r="I1522" s="288" t="str">
        <f>_xlfn.IFNA(VLOOKUP(B1522,'Absence Types'!A:D,4,FALSE),"")</f>
        <v/>
      </c>
      <c r="J1522" s="110" t="str">
        <f t="shared" si="216"/>
        <v>Y</v>
      </c>
      <c r="K1522" s="110" t="str">
        <f t="shared" si="217"/>
        <v>N</v>
      </c>
      <c r="L1522" s="110" t="b">
        <f t="shared" si="218"/>
        <v>0</v>
      </c>
      <c r="M1522" s="110" t="b">
        <f t="shared" si="219"/>
        <v>0</v>
      </c>
      <c r="AC1522" s="1" t="str">
        <f t="shared" si="215"/>
        <v/>
      </c>
      <c r="AD1522" s="1" t="str">
        <f t="shared" si="211"/>
        <v/>
      </c>
      <c r="AE1522" s="1" t="e">
        <f>VLOOKUP(A1522,#REF!,12,FALSE)</f>
        <v>#REF!</v>
      </c>
      <c r="AF1522" s="1">
        <f t="shared" si="212"/>
        <v>0</v>
      </c>
      <c r="AG1522" s="1">
        <f t="shared" si="213"/>
        <v>0</v>
      </c>
      <c r="AH1522" s="1">
        <f t="shared" si="214"/>
        <v>0</v>
      </c>
    </row>
    <row r="1523" spans="1:34" ht="14" x14ac:dyDescent="0.3">
      <c r="A1523" s="279"/>
      <c r="B1523" s="279"/>
      <c r="C1523" s="280"/>
      <c r="D1523" s="281"/>
      <c r="E1523" s="281"/>
      <c r="F1523" s="280"/>
      <c r="G1523" s="281"/>
      <c r="H1523" s="279"/>
      <c r="I1523" s="288" t="str">
        <f>_xlfn.IFNA(VLOOKUP(B1523,'Absence Types'!A:D,4,FALSE),"")</f>
        <v/>
      </c>
      <c r="J1523" s="110" t="str">
        <f t="shared" si="216"/>
        <v>Y</v>
      </c>
      <c r="K1523" s="110" t="str">
        <f t="shared" si="217"/>
        <v>N</v>
      </c>
      <c r="L1523" s="110" t="b">
        <f t="shared" si="218"/>
        <v>0</v>
      </c>
      <c r="M1523" s="110" t="b">
        <f t="shared" si="219"/>
        <v>0</v>
      </c>
      <c r="AC1523" s="1" t="str">
        <f t="shared" si="215"/>
        <v/>
      </c>
      <c r="AD1523" s="1" t="str">
        <f t="shared" si="211"/>
        <v/>
      </c>
      <c r="AE1523" s="1" t="e">
        <f>VLOOKUP(A1523,#REF!,12,FALSE)</f>
        <v>#REF!</v>
      </c>
      <c r="AF1523" s="1">
        <f t="shared" si="212"/>
        <v>0</v>
      </c>
      <c r="AG1523" s="1">
        <f t="shared" si="213"/>
        <v>0</v>
      </c>
      <c r="AH1523" s="1">
        <f t="shared" si="214"/>
        <v>0</v>
      </c>
    </row>
    <row r="1524" spans="1:34" ht="14" x14ac:dyDescent="0.3">
      <c r="A1524" s="279"/>
      <c r="B1524" s="279"/>
      <c r="C1524" s="280"/>
      <c r="D1524" s="281"/>
      <c r="E1524" s="281"/>
      <c r="F1524" s="280"/>
      <c r="G1524" s="281"/>
      <c r="H1524" s="279"/>
      <c r="I1524" s="288" t="str">
        <f>_xlfn.IFNA(VLOOKUP(B1524,'Absence Types'!A:D,4,FALSE),"")</f>
        <v/>
      </c>
      <c r="J1524" s="110" t="str">
        <f t="shared" si="216"/>
        <v>Y</v>
      </c>
      <c r="K1524" s="110" t="str">
        <f t="shared" si="217"/>
        <v>N</v>
      </c>
      <c r="L1524" s="110" t="b">
        <f t="shared" si="218"/>
        <v>0</v>
      </c>
      <c r="M1524" s="110" t="b">
        <f t="shared" si="219"/>
        <v>0</v>
      </c>
      <c r="AC1524" s="1" t="str">
        <f t="shared" si="215"/>
        <v/>
      </c>
      <c r="AD1524" s="1" t="str">
        <f t="shared" si="211"/>
        <v/>
      </c>
      <c r="AE1524" s="1" t="e">
        <f>VLOOKUP(A1524,#REF!,12,FALSE)</f>
        <v>#REF!</v>
      </c>
      <c r="AF1524" s="1">
        <f t="shared" si="212"/>
        <v>0</v>
      </c>
      <c r="AG1524" s="1">
        <f t="shared" si="213"/>
        <v>0</v>
      </c>
      <c r="AH1524" s="1">
        <f t="shared" si="214"/>
        <v>0</v>
      </c>
    </row>
    <row r="1525" spans="1:34" ht="14" x14ac:dyDescent="0.3">
      <c r="A1525" s="279"/>
      <c r="B1525" s="279"/>
      <c r="C1525" s="280"/>
      <c r="D1525" s="281"/>
      <c r="E1525" s="281"/>
      <c r="F1525" s="280"/>
      <c r="G1525" s="281"/>
      <c r="H1525" s="279"/>
      <c r="I1525" s="288" t="str">
        <f>_xlfn.IFNA(VLOOKUP(B1525,'Absence Types'!A:D,4,FALSE),"")</f>
        <v/>
      </c>
      <c r="J1525" s="110" t="str">
        <f t="shared" si="216"/>
        <v>Y</v>
      </c>
      <c r="K1525" s="110" t="str">
        <f t="shared" si="217"/>
        <v>N</v>
      </c>
      <c r="L1525" s="110" t="b">
        <f t="shared" si="218"/>
        <v>0</v>
      </c>
      <c r="M1525" s="110" t="b">
        <f t="shared" si="219"/>
        <v>0</v>
      </c>
      <c r="AC1525" s="1" t="str">
        <f t="shared" si="215"/>
        <v/>
      </c>
      <c r="AD1525" s="1" t="str">
        <f t="shared" si="211"/>
        <v/>
      </c>
      <c r="AE1525" s="1" t="e">
        <f>VLOOKUP(A1525,#REF!,12,FALSE)</f>
        <v>#REF!</v>
      </c>
      <c r="AF1525" s="1">
        <f t="shared" si="212"/>
        <v>0</v>
      </c>
      <c r="AG1525" s="1">
        <f t="shared" si="213"/>
        <v>0</v>
      </c>
      <c r="AH1525" s="1">
        <f t="shared" si="214"/>
        <v>0</v>
      </c>
    </row>
    <row r="1526" spans="1:34" ht="14" x14ac:dyDescent="0.3">
      <c r="A1526" s="279"/>
      <c r="B1526" s="279"/>
      <c r="C1526" s="280"/>
      <c r="D1526" s="281"/>
      <c r="E1526" s="281"/>
      <c r="F1526" s="280"/>
      <c r="G1526" s="281"/>
      <c r="H1526" s="279"/>
      <c r="I1526" s="288" t="str">
        <f>_xlfn.IFNA(VLOOKUP(B1526,'Absence Types'!A:D,4,FALSE),"")</f>
        <v/>
      </c>
      <c r="J1526" s="110" t="str">
        <f t="shared" si="216"/>
        <v>Y</v>
      </c>
      <c r="K1526" s="110" t="str">
        <f t="shared" si="217"/>
        <v>N</v>
      </c>
      <c r="L1526" s="110" t="b">
        <f t="shared" si="218"/>
        <v>0</v>
      </c>
      <c r="M1526" s="110" t="b">
        <f t="shared" si="219"/>
        <v>0</v>
      </c>
      <c r="AC1526" s="1" t="str">
        <f t="shared" si="215"/>
        <v/>
      </c>
      <c r="AD1526" s="1" t="str">
        <f t="shared" si="211"/>
        <v/>
      </c>
      <c r="AE1526" s="1" t="e">
        <f>VLOOKUP(A1526,#REF!,12,FALSE)</f>
        <v>#REF!</v>
      </c>
      <c r="AF1526" s="1">
        <f t="shared" si="212"/>
        <v>0</v>
      </c>
      <c r="AG1526" s="1">
        <f t="shared" si="213"/>
        <v>0</v>
      </c>
      <c r="AH1526" s="1">
        <f t="shared" si="214"/>
        <v>0</v>
      </c>
    </row>
    <row r="1527" spans="1:34" ht="14" x14ac:dyDescent="0.3">
      <c r="A1527" s="279"/>
      <c r="B1527" s="279"/>
      <c r="C1527" s="280"/>
      <c r="D1527" s="281"/>
      <c r="E1527" s="281"/>
      <c r="F1527" s="280"/>
      <c r="G1527" s="281"/>
      <c r="H1527" s="279"/>
      <c r="I1527" s="288" t="str">
        <f>_xlfn.IFNA(VLOOKUP(B1527,'Absence Types'!A:D,4,FALSE),"")</f>
        <v/>
      </c>
      <c r="J1527" s="110" t="str">
        <f t="shared" si="216"/>
        <v>Y</v>
      </c>
      <c r="K1527" s="110" t="str">
        <f t="shared" si="217"/>
        <v>N</v>
      </c>
      <c r="L1527" s="110" t="b">
        <f t="shared" si="218"/>
        <v>0</v>
      </c>
      <c r="M1527" s="110" t="b">
        <f t="shared" si="219"/>
        <v>0</v>
      </c>
      <c r="AC1527" s="1" t="str">
        <f t="shared" si="215"/>
        <v/>
      </c>
      <c r="AD1527" s="1" t="str">
        <f t="shared" si="211"/>
        <v/>
      </c>
      <c r="AE1527" s="1" t="e">
        <f>VLOOKUP(A1527,#REF!,12,FALSE)</f>
        <v>#REF!</v>
      </c>
      <c r="AF1527" s="1">
        <f t="shared" si="212"/>
        <v>0</v>
      </c>
      <c r="AG1527" s="1">
        <f t="shared" si="213"/>
        <v>0</v>
      </c>
      <c r="AH1527" s="1">
        <f t="shared" si="214"/>
        <v>0</v>
      </c>
    </row>
    <row r="1528" spans="1:34" ht="14" x14ac:dyDescent="0.3">
      <c r="A1528" s="279"/>
      <c r="B1528" s="279"/>
      <c r="C1528" s="280"/>
      <c r="D1528" s="281"/>
      <c r="E1528" s="281"/>
      <c r="F1528" s="280"/>
      <c r="G1528" s="281"/>
      <c r="H1528" s="279"/>
      <c r="I1528" s="288" t="str">
        <f>_xlfn.IFNA(VLOOKUP(B1528,'Absence Types'!A:D,4,FALSE),"")</f>
        <v/>
      </c>
      <c r="J1528" s="110" t="str">
        <f t="shared" si="216"/>
        <v>Y</v>
      </c>
      <c r="K1528" s="110" t="str">
        <f t="shared" si="217"/>
        <v>N</v>
      </c>
      <c r="L1528" s="110" t="b">
        <f t="shared" si="218"/>
        <v>0</v>
      </c>
      <c r="M1528" s="110" t="b">
        <f t="shared" si="219"/>
        <v>0</v>
      </c>
      <c r="AC1528" s="1" t="str">
        <f t="shared" si="215"/>
        <v/>
      </c>
      <c r="AD1528" s="1" t="str">
        <f t="shared" si="211"/>
        <v/>
      </c>
      <c r="AE1528" s="1" t="e">
        <f>VLOOKUP(A1528,#REF!,12,FALSE)</f>
        <v>#REF!</v>
      </c>
      <c r="AF1528" s="1">
        <f t="shared" si="212"/>
        <v>0</v>
      </c>
      <c r="AG1528" s="1">
        <f t="shared" si="213"/>
        <v>0</v>
      </c>
      <c r="AH1528" s="1">
        <f t="shared" si="214"/>
        <v>0</v>
      </c>
    </row>
    <row r="1529" spans="1:34" ht="14" x14ac:dyDescent="0.3">
      <c r="A1529" s="279"/>
      <c r="B1529" s="279"/>
      <c r="C1529" s="280"/>
      <c r="D1529" s="281"/>
      <c r="E1529" s="281"/>
      <c r="F1529" s="280"/>
      <c r="G1529" s="281"/>
      <c r="H1529" s="279"/>
      <c r="I1529" s="288" t="str">
        <f>_xlfn.IFNA(VLOOKUP(B1529,'Absence Types'!A:D,4,FALSE),"")</f>
        <v/>
      </c>
      <c r="J1529" s="110" t="str">
        <f t="shared" si="216"/>
        <v>Y</v>
      </c>
      <c r="K1529" s="110" t="str">
        <f t="shared" si="217"/>
        <v>N</v>
      </c>
      <c r="L1529" s="110" t="b">
        <f t="shared" si="218"/>
        <v>0</v>
      </c>
      <c r="M1529" s="110" t="b">
        <f t="shared" si="219"/>
        <v>0</v>
      </c>
      <c r="AC1529" s="1" t="str">
        <f t="shared" si="215"/>
        <v/>
      </c>
      <c r="AD1529" s="1" t="str">
        <f t="shared" si="211"/>
        <v/>
      </c>
      <c r="AE1529" s="1" t="e">
        <f>VLOOKUP(A1529,#REF!,12,FALSE)</f>
        <v>#REF!</v>
      </c>
      <c r="AF1529" s="1">
        <f t="shared" si="212"/>
        <v>0</v>
      </c>
      <c r="AG1529" s="1">
        <f t="shared" si="213"/>
        <v>0</v>
      </c>
      <c r="AH1529" s="1">
        <f t="shared" si="214"/>
        <v>0</v>
      </c>
    </row>
    <row r="1530" spans="1:34" ht="14" x14ac:dyDescent="0.3">
      <c r="A1530" s="279"/>
      <c r="B1530" s="279"/>
      <c r="C1530" s="280"/>
      <c r="D1530" s="281"/>
      <c r="E1530" s="281"/>
      <c r="F1530" s="280"/>
      <c r="G1530" s="281"/>
      <c r="H1530" s="279"/>
      <c r="I1530" s="288" t="str">
        <f>_xlfn.IFNA(VLOOKUP(B1530,'Absence Types'!A:D,4,FALSE),"")</f>
        <v/>
      </c>
      <c r="J1530" s="110" t="str">
        <f t="shared" si="216"/>
        <v>Y</v>
      </c>
      <c r="K1530" s="110" t="str">
        <f t="shared" si="217"/>
        <v>N</v>
      </c>
      <c r="L1530" s="110" t="b">
        <f t="shared" si="218"/>
        <v>0</v>
      </c>
      <c r="M1530" s="110" t="b">
        <f t="shared" si="219"/>
        <v>0</v>
      </c>
      <c r="AC1530" s="1" t="str">
        <f t="shared" si="215"/>
        <v/>
      </c>
      <c r="AD1530" s="1" t="str">
        <f t="shared" si="211"/>
        <v/>
      </c>
      <c r="AE1530" s="1" t="e">
        <f>VLOOKUP(A1530,#REF!,12,FALSE)</f>
        <v>#REF!</v>
      </c>
      <c r="AF1530" s="1">
        <f t="shared" si="212"/>
        <v>0</v>
      </c>
      <c r="AG1530" s="1">
        <f t="shared" si="213"/>
        <v>0</v>
      </c>
      <c r="AH1530" s="1">
        <f t="shared" si="214"/>
        <v>0</v>
      </c>
    </row>
    <row r="1531" spans="1:34" ht="14" x14ac:dyDescent="0.3">
      <c r="A1531" s="279"/>
      <c r="B1531" s="279"/>
      <c r="C1531" s="280"/>
      <c r="D1531" s="281"/>
      <c r="E1531" s="281"/>
      <c r="F1531" s="280"/>
      <c r="G1531" s="281"/>
      <c r="H1531" s="279"/>
      <c r="I1531" s="288" t="str">
        <f>_xlfn.IFNA(VLOOKUP(B1531,'Absence Types'!A:D,4,FALSE),"")</f>
        <v/>
      </c>
      <c r="J1531" s="110" t="str">
        <f t="shared" si="216"/>
        <v>Y</v>
      </c>
      <c r="K1531" s="110" t="str">
        <f t="shared" si="217"/>
        <v>N</v>
      </c>
      <c r="L1531" s="110" t="b">
        <f t="shared" si="218"/>
        <v>0</v>
      </c>
      <c r="M1531" s="110" t="b">
        <f t="shared" si="219"/>
        <v>0</v>
      </c>
      <c r="AC1531" s="1" t="str">
        <f t="shared" si="215"/>
        <v/>
      </c>
      <c r="AD1531" s="1" t="str">
        <f t="shared" si="211"/>
        <v/>
      </c>
      <c r="AE1531" s="1" t="e">
        <f>VLOOKUP(A1531,#REF!,12,FALSE)</f>
        <v>#REF!</v>
      </c>
      <c r="AF1531" s="1">
        <f t="shared" si="212"/>
        <v>0</v>
      </c>
      <c r="AG1531" s="1">
        <f t="shared" si="213"/>
        <v>0</v>
      </c>
      <c r="AH1531" s="1">
        <f t="shared" si="214"/>
        <v>0</v>
      </c>
    </row>
    <row r="1532" spans="1:34" ht="14" x14ac:dyDescent="0.3">
      <c r="A1532" s="279"/>
      <c r="B1532" s="279"/>
      <c r="C1532" s="280"/>
      <c r="D1532" s="281"/>
      <c r="E1532" s="281"/>
      <c r="F1532" s="280"/>
      <c r="G1532" s="281"/>
      <c r="H1532" s="279"/>
      <c r="I1532" s="288" t="str">
        <f>_xlfn.IFNA(VLOOKUP(B1532,'Absence Types'!A:D,4,FALSE),"")</f>
        <v/>
      </c>
      <c r="J1532" s="110" t="str">
        <f t="shared" si="216"/>
        <v>Y</v>
      </c>
      <c r="K1532" s="110" t="str">
        <f t="shared" si="217"/>
        <v>N</v>
      </c>
      <c r="L1532" s="110" t="b">
        <f t="shared" si="218"/>
        <v>0</v>
      </c>
      <c r="M1532" s="110" t="b">
        <f t="shared" si="219"/>
        <v>0</v>
      </c>
      <c r="AC1532" s="1" t="str">
        <f t="shared" si="215"/>
        <v/>
      </c>
      <c r="AD1532" s="1" t="str">
        <f t="shared" si="211"/>
        <v/>
      </c>
      <c r="AE1532" s="1" t="e">
        <f>VLOOKUP(A1532,#REF!,12,FALSE)</f>
        <v>#REF!</v>
      </c>
      <c r="AF1532" s="1">
        <f t="shared" si="212"/>
        <v>0</v>
      </c>
      <c r="AG1532" s="1">
        <f t="shared" si="213"/>
        <v>0</v>
      </c>
      <c r="AH1532" s="1">
        <f t="shared" si="214"/>
        <v>0</v>
      </c>
    </row>
    <row r="1533" spans="1:34" ht="14" x14ac:dyDescent="0.3">
      <c r="A1533" s="279"/>
      <c r="B1533" s="279"/>
      <c r="C1533" s="280"/>
      <c r="D1533" s="281"/>
      <c r="E1533" s="281"/>
      <c r="F1533" s="280"/>
      <c r="G1533" s="281"/>
      <c r="H1533" s="279"/>
      <c r="I1533" s="288" t="str">
        <f>_xlfn.IFNA(VLOOKUP(B1533,'Absence Types'!A:D,4,FALSE),"")</f>
        <v/>
      </c>
      <c r="J1533" s="110" t="str">
        <f t="shared" si="216"/>
        <v>Y</v>
      </c>
      <c r="K1533" s="110" t="str">
        <f t="shared" si="217"/>
        <v>N</v>
      </c>
      <c r="L1533" s="110" t="b">
        <f t="shared" si="218"/>
        <v>0</v>
      </c>
      <c r="M1533" s="110" t="b">
        <f t="shared" si="219"/>
        <v>0</v>
      </c>
      <c r="AC1533" s="1" t="str">
        <f t="shared" si="215"/>
        <v/>
      </c>
      <c r="AD1533" s="1" t="str">
        <f t="shared" si="211"/>
        <v/>
      </c>
      <c r="AE1533" s="1" t="e">
        <f>VLOOKUP(A1533,#REF!,12,FALSE)</f>
        <v>#REF!</v>
      </c>
      <c r="AF1533" s="1">
        <f t="shared" si="212"/>
        <v>0</v>
      </c>
      <c r="AG1533" s="1">
        <f t="shared" si="213"/>
        <v>0</v>
      </c>
      <c r="AH1533" s="1">
        <f t="shared" si="214"/>
        <v>0</v>
      </c>
    </row>
    <row r="1534" spans="1:34" ht="14" x14ac:dyDescent="0.3">
      <c r="A1534" s="279"/>
      <c r="B1534" s="279"/>
      <c r="C1534" s="280"/>
      <c r="D1534" s="281"/>
      <c r="E1534" s="281"/>
      <c r="F1534" s="280"/>
      <c r="G1534" s="281"/>
      <c r="H1534" s="279"/>
      <c r="I1534" s="288" t="str">
        <f>_xlfn.IFNA(VLOOKUP(B1534,'Absence Types'!A:D,4,FALSE),"")</f>
        <v/>
      </c>
      <c r="J1534" s="110" t="str">
        <f t="shared" si="216"/>
        <v>Y</v>
      </c>
      <c r="K1534" s="110" t="str">
        <f t="shared" si="217"/>
        <v>N</v>
      </c>
      <c r="L1534" s="110" t="b">
        <f t="shared" si="218"/>
        <v>0</v>
      </c>
      <c r="M1534" s="110" t="b">
        <f t="shared" si="219"/>
        <v>0</v>
      </c>
      <c r="AC1534" s="1" t="str">
        <f t="shared" si="215"/>
        <v/>
      </c>
      <c r="AD1534" s="1" t="str">
        <f t="shared" si="211"/>
        <v/>
      </c>
      <c r="AE1534" s="1" t="e">
        <f>VLOOKUP(A1534,#REF!,12,FALSE)</f>
        <v>#REF!</v>
      </c>
      <c r="AF1534" s="1">
        <f t="shared" si="212"/>
        <v>0</v>
      </c>
      <c r="AG1534" s="1">
        <f t="shared" si="213"/>
        <v>0</v>
      </c>
      <c r="AH1534" s="1">
        <f t="shared" si="214"/>
        <v>0</v>
      </c>
    </row>
    <row r="1535" spans="1:34" ht="14" x14ac:dyDescent="0.3">
      <c r="A1535" s="279"/>
      <c r="B1535" s="279"/>
      <c r="C1535" s="280"/>
      <c r="D1535" s="281"/>
      <c r="E1535" s="281"/>
      <c r="F1535" s="280"/>
      <c r="G1535" s="281"/>
      <c r="H1535" s="279"/>
      <c r="I1535" s="288" t="str">
        <f>_xlfn.IFNA(VLOOKUP(B1535,'Absence Types'!A:D,4,FALSE),"")</f>
        <v/>
      </c>
      <c r="J1535" s="110" t="str">
        <f t="shared" si="216"/>
        <v>Y</v>
      </c>
      <c r="K1535" s="110" t="str">
        <f t="shared" si="217"/>
        <v>N</v>
      </c>
      <c r="L1535" s="110" t="b">
        <f t="shared" si="218"/>
        <v>0</v>
      </c>
      <c r="M1535" s="110" t="b">
        <f t="shared" si="219"/>
        <v>0</v>
      </c>
      <c r="AC1535" s="1" t="str">
        <f t="shared" si="215"/>
        <v/>
      </c>
      <c r="AD1535" s="1" t="str">
        <f t="shared" si="211"/>
        <v/>
      </c>
      <c r="AE1535" s="1" t="e">
        <f>VLOOKUP(A1535,#REF!,12,FALSE)</f>
        <v>#REF!</v>
      </c>
      <c r="AF1535" s="1">
        <f t="shared" si="212"/>
        <v>0</v>
      </c>
      <c r="AG1535" s="1">
        <f t="shared" si="213"/>
        <v>0</v>
      </c>
      <c r="AH1535" s="1">
        <f t="shared" si="214"/>
        <v>0</v>
      </c>
    </row>
    <row r="1536" spans="1:34" ht="14" x14ac:dyDescent="0.3">
      <c r="A1536" s="279"/>
      <c r="B1536" s="279"/>
      <c r="C1536" s="280"/>
      <c r="D1536" s="281"/>
      <c r="E1536" s="281"/>
      <c r="F1536" s="280"/>
      <c r="G1536" s="281"/>
      <c r="H1536" s="279"/>
      <c r="I1536" s="288" t="str">
        <f>_xlfn.IFNA(VLOOKUP(B1536,'Absence Types'!A:D,4,FALSE),"")</f>
        <v/>
      </c>
      <c r="J1536" s="110" t="str">
        <f t="shared" si="216"/>
        <v>Y</v>
      </c>
      <c r="K1536" s="110" t="str">
        <f t="shared" si="217"/>
        <v>N</v>
      </c>
      <c r="L1536" s="110" t="b">
        <f t="shared" si="218"/>
        <v>0</v>
      </c>
      <c r="M1536" s="110" t="b">
        <f t="shared" si="219"/>
        <v>0</v>
      </c>
      <c r="AC1536" s="1" t="str">
        <f t="shared" si="215"/>
        <v/>
      </c>
      <c r="AD1536" s="1" t="str">
        <f t="shared" si="211"/>
        <v/>
      </c>
      <c r="AE1536" s="1" t="e">
        <f>VLOOKUP(A1536,#REF!,12,FALSE)</f>
        <v>#REF!</v>
      </c>
      <c r="AF1536" s="1">
        <f t="shared" si="212"/>
        <v>0</v>
      </c>
      <c r="AG1536" s="1">
        <f t="shared" si="213"/>
        <v>0</v>
      </c>
      <c r="AH1536" s="1">
        <f t="shared" si="214"/>
        <v>0</v>
      </c>
    </row>
    <row r="1537" spans="1:34" ht="14" x14ac:dyDescent="0.3">
      <c r="A1537" s="279"/>
      <c r="B1537" s="279"/>
      <c r="C1537" s="280"/>
      <c r="D1537" s="281"/>
      <c r="E1537" s="281"/>
      <c r="F1537" s="280"/>
      <c r="G1537" s="281"/>
      <c r="H1537" s="279"/>
      <c r="I1537" s="288" t="str">
        <f>_xlfn.IFNA(VLOOKUP(B1537,'Absence Types'!A:D,4,FALSE),"")</f>
        <v/>
      </c>
      <c r="J1537" s="110" t="str">
        <f t="shared" si="216"/>
        <v>Y</v>
      </c>
      <c r="K1537" s="110" t="str">
        <f t="shared" si="217"/>
        <v>N</v>
      </c>
      <c r="L1537" s="110" t="b">
        <f t="shared" si="218"/>
        <v>0</v>
      </c>
      <c r="M1537" s="110" t="b">
        <f t="shared" si="219"/>
        <v>0</v>
      </c>
      <c r="AC1537" s="1" t="str">
        <f t="shared" si="215"/>
        <v/>
      </c>
      <c r="AD1537" s="1" t="str">
        <f t="shared" si="211"/>
        <v/>
      </c>
      <c r="AE1537" s="1" t="e">
        <f>VLOOKUP(A1537,#REF!,12,FALSE)</f>
        <v>#REF!</v>
      </c>
      <c r="AF1537" s="1">
        <f t="shared" si="212"/>
        <v>0</v>
      </c>
      <c r="AG1537" s="1">
        <f t="shared" si="213"/>
        <v>0</v>
      </c>
      <c r="AH1537" s="1">
        <f t="shared" si="214"/>
        <v>0</v>
      </c>
    </row>
    <row r="1538" spans="1:34" ht="14" x14ac:dyDescent="0.3">
      <c r="A1538" s="279"/>
      <c r="B1538" s="279"/>
      <c r="C1538" s="280"/>
      <c r="D1538" s="281"/>
      <c r="E1538" s="281"/>
      <c r="F1538" s="280"/>
      <c r="G1538" s="281"/>
      <c r="H1538" s="279"/>
      <c r="I1538" s="288" t="str">
        <f>_xlfn.IFNA(VLOOKUP(B1538,'Absence Types'!A:D,4,FALSE),"")</f>
        <v/>
      </c>
      <c r="J1538" s="110" t="str">
        <f t="shared" si="216"/>
        <v>Y</v>
      </c>
      <c r="K1538" s="110" t="str">
        <f t="shared" si="217"/>
        <v>N</v>
      </c>
      <c r="L1538" s="110" t="b">
        <f t="shared" si="218"/>
        <v>0</v>
      </c>
      <c r="M1538" s="110" t="b">
        <f t="shared" si="219"/>
        <v>0</v>
      </c>
      <c r="AC1538" s="1" t="str">
        <f t="shared" si="215"/>
        <v/>
      </c>
      <c r="AD1538" s="1" t="str">
        <f t="shared" si="211"/>
        <v/>
      </c>
      <c r="AE1538" s="1" t="e">
        <f>VLOOKUP(A1538,#REF!,12,FALSE)</f>
        <v>#REF!</v>
      </c>
      <c r="AF1538" s="1">
        <f t="shared" si="212"/>
        <v>0</v>
      </c>
      <c r="AG1538" s="1">
        <f t="shared" si="213"/>
        <v>0</v>
      </c>
      <c r="AH1538" s="1">
        <f t="shared" si="214"/>
        <v>0</v>
      </c>
    </row>
    <row r="1539" spans="1:34" ht="14" x14ac:dyDescent="0.3">
      <c r="A1539" s="279"/>
      <c r="B1539" s="279"/>
      <c r="C1539" s="280"/>
      <c r="D1539" s="281"/>
      <c r="E1539" s="281"/>
      <c r="F1539" s="280"/>
      <c r="G1539" s="281"/>
      <c r="H1539" s="279"/>
      <c r="I1539" s="288" t="str">
        <f>_xlfn.IFNA(VLOOKUP(B1539,'Absence Types'!A:D,4,FALSE),"")</f>
        <v/>
      </c>
      <c r="J1539" s="110" t="str">
        <f t="shared" si="216"/>
        <v>Y</v>
      </c>
      <c r="K1539" s="110" t="str">
        <f t="shared" si="217"/>
        <v>N</v>
      </c>
      <c r="L1539" s="110" t="b">
        <f t="shared" si="218"/>
        <v>0</v>
      </c>
      <c r="M1539" s="110" t="b">
        <f t="shared" si="219"/>
        <v>0</v>
      </c>
      <c r="AC1539" s="1" t="str">
        <f t="shared" si="215"/>
        <v/>
      </c>
      <c r="AD1539" s="1" t="str">
        <f t="shared" si="211"/>
        <v/>
      </c>
      <c r="AE1539" s="1" t="e">
        <f>VLOOKUP(A1539,#REF!,12,FALSE)</f>
        <v>#REF!</v>
      </c>
      <c r="AF1539" s="1">
        <f t="shared" si="212"/>
        <v>0</v>
      </c>
      <c r="AG1539" s="1">
        <f t="shared" si="213"/>
        <v>0</v>
      </c>
      <c r="AH1539" s="1">
        <f t="shared" si="214"/>
        <v>0</v>
      </c>
    </row>
    <row r="1540" spans="1:34" ht="14" x14ac:dyDescent="0.3">
      <c r="A1540" s="279"/>
      <c r="B1540" s="279"/>
      <c r="C1540" s="280"/>
      <c r="D1540" s="281"/>
      <c r="E1540" s="281"/>
      <c r="F1540" s="280"/>
      <c r="G1540" s="281"/>
      <c r="H1540" s="279"/>
      <c r="I1540" s="288" t="str">
        <f>_xlfn.IFNA(VLOOKUP(B1540,'Absence Types'!A:D,4,FALSE),"")</f>
        <v/>
      </c>
      <c r="J1540" s="110" t="str">
        <f t="shared" si="216"/>
        <v>Y</v>
      </c>
      <c r="K1540" s="110" t="str">
        <f t="shared" si="217"/>
        <v>N</v>
      </c>
      <c r="L1540" s="110" t="b">
        <f t="shared" si="218"/>
        <v>0</v>
      </c>
      <c r="M1540" s="110" t="b">
        <f t="shared" si="219"/>
        <v>0</v>
      </c>
      <c r="AC1540" s="1" t="str">
        <f t="shared" si="215"/>
        <v/>
      </c>
      <c r="AD1540" s="1" t="str">
        <f t="shared" ref="AD1540:AD1603" si="220">IF(I1540&lt;&gt;"Days","",((F1540-C1540)+1)-(AF1540)-(AG1540)-(AH1540))</f>
        <v/>
      </c>
      <c r="AE1540" s="1" t="e">
        <f>VLOOKUP(A1540,#REF!,12,FALSE)</f>
        <v>#REF!</v>
      </c>
      <c r="AF1540" s="1">
        <f t="shared" ref="AF1540:AF1603" si="221">IF(D1540=1,0.5,0)</f>
        <v>0</v>
      </c>
      <c r="AG1540" s="1">
        <f t="shared" ref="AG1540:AG1603" si="222">IF(E1540=1,0.5,0)</f>
        <v>0</v>
      </c>
      <c r="AH1540" s="1">
        <f t="shared" ref="AH1540:AH1603" si="223">IF(G1540=1,0.5,0)</f>
        <v>0</v>
      </c>
    </row>
    <row r="1541" spans="1:34" ht="14" x14ac:dyDescent="0.3">
      <c r="A1541" s="279"/>
      <c r="B1541" s="279"/>
      <c r="C1541" s="280"/>
      <c r="D1541" s="281"/>
      <c r="E1541" s="281"/>
      <c r="F1541" s="280"/>
      <c r="G1541" s="281"/>
      <c r="H1541" s="279"/>
      <c r="I1541" s="288" t="str">
        <f>_xlfn.IFNA(VLOOKUP(B1541,'Absence Types'!A:D,4,FALSE),"")</f>
        <v/>
      </c>
      <c r="J1541" s="110" t="str">
        <f t="shared" si="216"/>
        <v>Y</v>
      </c>
      <c r="K1541" s="110" t="str">
        <f t="shared" si="217"/>
        <v>N</v>
      </c>
      <c r="L1541" s="110" t="b">
        <f t="shared" si="218"/>
        <v>0</v>
      </c>
      <c r="M1541" s="110" t="b">
        <f t="shared" si="219"/>
        <v>0</v>
      </c>
      <c r="AC1541" s="1" t="str">
        <f t="shared" ref="AC1541:AC1604" si="224">IF(I1541&lt;&gt;"Hours","",(F1541-C1541)*24)</f>
        <v/>
      </c>
      <c r="AD1541" s="1" t="str">
        <f t="shared" si="220"/>
        <v/>
      </c>
      <c r="AE1541" s="1" t="e">
        <f>VLOOKUP(A1541,#REF!,12,FALSE)</f>
        <v>#REF!</v>
      </c>
      <c r="AF1541" s="1">
        <f t="shared" si="221"/>
        <v>0</v>
      </c>
      <c r="AG1541" s="1">
        <f t="shared" si="222"/>
        <v>0</v>
      </c>
      <c r="AH1541" s="1">
        <f t="shared" si="223"/>
        <v>0</v>
      </c>
    </row>
    <row r="1542" spans="1:34" ht="14" x14ac:dyDescent="0.3">
      <c r="A1542" s="279"/>
      <c r="B1542" s="279"/>
      <c r="C1542" s="280"/>
      <c r="D1542" s="281"/>
      <c r="E1542" s="281"/>
      <c r="F1542" s="280"/>
      <c r="G1542" s="281"/>
      <c r="H1542" s="279"/>
      <c r="I1542" s="288" t="str">
        <f>_xlfn.IFNA(VLOOKUP(B1542,'Absence Types'!A:D,4,FALSE),"")</f>
        <v/>
      </c>
      <c r="J1542" s="110" t="str">
        <f t="shared" si="216"/>
        <v>Y</v>
      </c>
      <c r="K1542" s="110" t="str">
        <f t="shared" si="217"/>
        <v>N</v>
      </c>
      <c r="L1542" s="110" t="b">
        <f t="shared" si="218"/>
        <v>0</v>
      </c>
      <c r="M1542" s="110" t="b">
        <f t="shared" si="219"/>
        <v>0</v>
      </c>
      <c r="AC1542" s="1" t="str">
        <f t="shared" si="224"/>
        <v/>
      </c>
      <c r="AD1542" s="1" t="str">
        <f t="shared" si="220"/>
        <v/>
      </c>
      <c r="AE1542" s="1" t="e">
        <f>VLOOKUP(A1542,#REF!,12,FALSE)</f>
        <v>#REF!</v>
      </c>
      <c r="AF1542" s="1">
        <f t="shared" si="221"/>
        <v>0</v>
      </c>
      <c r="AG1542" s="1">
        <f t="shared" si="222"/>
        <v>0</v>
      </c>
      <c r="AH1542" s="1">
        <f t="shared" si="223"/>
        <v>0</v>
      </c>
    </row>
    <row r="1543" spans="1:34" ht="14" x14ac:dyDescent="0.3">
      <c r="A1543" s="279"/>
      <c r="B1543" s="279"/>
      <c r="C1543" s="280"/>
      <c r="D1543" s="281"/>
      <c r="E1543" s="281"/>
      <c r="F1543" s="280"/>
      <c r="G1543" s="281"/>
      <c r="H1543" s="279"/>
      <c r="I1543" s="288" t="str">
        <f>_xlfn.IFNA(VLOOKUP(B1543,'Absence Types'!A:D,4,FALSE),"")</f>
        <v/>
      </c>
      <c r="J1543" s="110" t="str">
        <f t="shared" si="216"/>
        <v>Y</v>
      </c>
      <c r="K1543" s="110" t="str">
        <f t="shared" si="217"/>
        <v>N</v>
      </c>
      <c r="L1543" s="110" t="b">
        <f t="shared" si="218"/>
        <v>0</v>
      </c>
      <c r="M1543" s="110" t="b">
        <f t="shared" si="219"/>
        <v>0</v>
      </c>
      <c r="AC1543" s="1" t="str">
        <f t="shared" si="224"/>
        <v/>
      </c>
      <c r="AD1543" s="1" t="str">
        <f t="shared" si="220"/>
        <v/>
      </c>
      <c r="AE1543" s="1" t="e">
        <f>VLOOKUP(A1543,#REF!,12,FALSE)</f>
        <v>#REF!</v>
      </c>
      <c r="AF1543" s="1">
        <f t="shared" si="221"/>
        <v>0</v>
      </c>
      <c r="AG1543" s="1">
        <f t="shared" si="222"/>
        <v>0</v>
      </c>
      <c r="AH1543" s="1">
        <f t="shared" si="223"/>
        <v>0</v>
      </c>
    </row>
    <row r="1544" spans="1:34" ht="14" x14ac:dyDescent="0.3">
      <c r="A1544" s="279"/>
      <c r="B1544" s="279"/>
      <c r="C1544" s="280"/>
      <c r="D1544" s="281"/>
      <c r="E1544" s="281"/>
      <c r="F1544" s="280"/>
      <c r="G1544" s="281"/>
      <c r="H1544" s="279"/>
      <c r="I1544" s="288" t="str">
        <f>_xlfn.IFNA(VLOOKUP(B1544,'Absence Types'!A:D,4,FALSE),"")</f>
        <v/>
      </c>
      <c r="J1544" s="110" t="str">
        <f t="shared" ref="J1544:J1607" si="225">IF((RIGHT(TEXT(C1544,"DD/MM/YYYY HH:MM:SS"),8))=(RIGHT(TEXT(F1544,"DD/MM/YYYY HH:MM:SS"),8)),"Y","N")</f>
        <v>Y</v>
      </c>
      <c r="K1544" s="110" t="str">
        <f t="shared" ref="K1544:K1607" si="226">IF(I1544="Hours","Y","N")</f>
        <v>N</v>
      </c>
      <c r="L1544" s="110" t="b">
        <f t="shared" ref="L1544:L1607" si="227">AND(J1544="N",K1544="N")</f>
        <v>0</v>
      </c>
      <c r="M1544" s="110" t="b">
        <f t="shared" ref="M1544:M1607" si="228">AND(I1544="Hours",F1544-C1544&lt;0.00001)</f>
        <v>0</v>
      </c>
      <c r="AC1544" s="1" t="str">
        <f t="shared" si="224"/>
        <v/>
      </c>
      <c r="AD1544" s="1" t="str">
        <f t="shared" si="220"/>
        <v/>
      </c>
      <c r="AE1544" s="1" t="e">
        <f>VLOOKUP(A1544,#REF!,12,FALSE)</f>
        <v>#REF!</v>
      </c>
      <c r="AF1544" s="1">
        <f t="shared" si="221"/>
        <v>0</v>
      </c>
      <c r="AG1544" s="1">
        <f t="shared" si="222"/>
        <v>0</v>
      </c>
      <c r="AH1544" s="1">
        <f t="shared" si="223"/>
        <v>0</v>
      </c>
    </row>
    <row r="1545" spans="1:34" ht="14" x14ac:dyDescent="0.3">
      <c r="A1545" s="279"/>
      <c r="B1545" s="279"/>
      <c r="C1545" s="280"/>
      <c r="D1545" s="281"/>
      <c r="E1545" s="281"/>
      <c r="F1545" s="280"/>
      <c r="G1545" s="281"/>
      <c r="H1545" s="279"/>
      <c r="I1545" s="288" t="str">
        <f>_xlfn.IFNA(VLOOKUP(B1545,'Absence Types'!A:D,4,FALSE),"")</f>
        <v/>
      </c>
      <c r="J1545" s="110" t="str">
        <f t="shared" si="225"/>
        <v>Y</v>
      </c>
      <c r="K1545" s="110" t="str">
        <f t="shared" si="226"/>
        <v>N</v>
      </c>
      <c r="L1545" s="110" t="b">
        <f t="shared" si="227"/>
        <v>0</v>
      </c>
      <c r="M1545" s="110" t="b">
        <f t="shared" si="228"/>
        <v>0</v>
      </c>
      <c r="AC1545" s="1" t="str">
        <f t="shared" si="224"/>
        <v/>
      </c>
      <c r="AD1545" s="1" t="str">
        <f t="shared" si="220"/>
        <v/>
      </c>
      <c r="AE1545" s="1" t="e">
        <f>VLOOKUP(A1545,#REF!,12,FALSE)</f>
        <v>#REF!</v>
      </c>
      <c r="AF1545" s="1">
        <f t="shared" si="221"/>
        <v>0</v>
      </c>
      <c r="AG1545" s="1">
        <f t="shared" si="222"/>
        <v>0</v>
      </c>
      <c r="AH1545" s="1">
        <f t="shared" si="223"/>
        <v>0</v>
      </c>
    </row>
    <row r="1546" spans="1:34" ht="14" x14ac:dyDescent="0.3">
      <c r="A1546" s="279"/>
      <c r="B1546" s="279"/>
      <c r="C1546" s="280"/>
      <c r="D1546" s="281"/>
      <c r="E1546" s="281"/>
      <c r="F1546" s="280"/>
      <c r="G1546" s="281"/>
      <c r="H1546" s="279"/>
      <c r="I1546" s="288" t="str">
        <f>_xlfn.IFNA(VLOOKUP(B1546,'Absence Types'!A:D,4,FALSE),"")</f>
        <v/>
      </c>
      <c r="J1546" s="110" t="str">
        <f t="shared" si="225"/>
        <v>Y</v>
      </c>
      <c r="K1546" s="110" t="str">
        <f t="shared" si="226"/>
        <v>N</v>
      </c>
      <c r="L1546" s="110" t="b">
        <f t="shared" si="227"/>
        <v>0</v>
      </c>
      <c r="M1546" s="110" t="b">
        <f t="shared" si="228"/>
        <v>0</v>
      </c>
      <c r="AC1546" s="1" t="str">
        <f t="shared" si="224"/>
        <v/>
      </c>
      <c r="AD1546" s="1" t="str">
        <f t="shared" si="220"/>
        <v/>
      </c>
      <c r="AE1546" s="1" t="e">
        <f>VLOOKUP(A1546,#REF!,12,FALSE)</f>
        <v>#REF!</v>
      </c>
      <c r="AF1546" s="1">
        <f t="shared" si="221"/>
        <v>0</v>
      </c>
      <c r="AG1546" s="1">
        <f t="shared" si="222"/>
        <v>0</v>
      </c>
      <c r="AH1546" s="1">
        <f t="shared" si="223"/>
        <v>0</v>
      </c>
    </row>
    <row r="1547" spans="1:34" ht="14" x14ac:dyDescent="0.3">
      <c r="A1547" s="279"/>
      <c r="B1547" s="279"/>
      <c r="C1547" s="280"/>
      <c r="D1547" s="281"/>
      <c r="E1547" s="281"/>
      <c r="F1547" s="280"/>
      <c r="G1547" s="281"/>
      <c r="H1547" s="279"/>
      <c r="I1547" s="288" t="str">
        <f>_xlfn.IFNA(VLOOKUP(B1547,'Absence Types'!A:D,4,FALSE),"")</f>
        <v/>
      </c>
      <c r="J1547" s="110" t="str">
        <f t="shared" si="225"/>
        <v>Y</v>
      </c>
      <c r="K1547" s="110" t="str">
        <f t="shared" si="226"/>
        <v>N</v>
      </c>
      <c r="L1547" s="110" t="b">
        <f t="shared" si="227"/>
        <v>0</v>
      </c>
      <c r="M1547" s="110" t="b">
        <f t="shared" si="228"/>
        <v>0</v>
      </c>
      <c r="AC1547" s="1" t="str">
        <f t="shared" si="224"/>
        <v/>
      </c>
      <c r="AD1547" s="1" t="str">
        <f t="shared" si="220"/>
        <v/>
      </c>
      <c r="AE1547" s="1" t="e">
        <f>VLOOKUP(A1547,#REF!,12,FALSE)</f>
        <v>#REF!</v>
      </c>
      <c r="AF1547" s="1">
        <f t="shared" si="221"/>
        <v>0</v>
      </c>
      <c r="AG1547" s="1">
        <f t="shared" si="222"/>
        <v>0</v>
      </c>
      <c r="AH1547" s="1">
        <f t="shared" si="223"/>
        <v>0</v>
      </c>
    </row>
    <row r="1548" spans="1:34" ht="14" x14ac:dyDescent="0.3">
      <c r="A1548" s="279"/>
      <c r="B1548" s="279"/>
      <c r="C1548" s="280"/>
      <c r="D1548" s="281"/>
      <c r="E1548" s="281"/>
      <c r="F1548" s="280"/>
      <c r="G1548" s="281"/>
      <c r="H1548" s="279"/>
      <c r="I1548" s="288" t="str">
        <f>_xlfn.IFNA(VLOOKUP(B1548,'Absence Types'!A:D,4,FALSE),"")</f>
        <v/>
      </c>
      <c r="J1548" s="110" t="str">
        <f t="shared" si="225"/>
        <v>Y</v>
      </c>
      <c r="K1548" s="110" t="str">
        <f t="shared" si="226"/>
        <v>N</v>
      </c>
      <c r="L1548" s="110" t="b">
        <f t="shared" si="227"/>
        <v>0</v>
      </c>
      <c r="M1548" s="110" t="b">
        <f t="shared" si="228"/>
        <v>0</v>
      </c>
      <c r="AC1548" s="1" t="str">
        <f t="shared" si="224"/>
        <v/>
      </c>
      <c r="AD1548" s="1" t="str">
        <f t="shared" si="220"/>
        <v/>
      </c>
      <c r="AE1548" s="1" t="e">
        <f>VLOOKUP(A1548,#REF!,12,FALSE)</f>
        <v>#REF!</v>
      </c>
      <c r="AF1548" s="1">
        <f t="shared" si="221"/>
        <v>0</v>
      </c>
      <c r="AG1548" s="1">
        <f t="shared" si="222"/>
        <v>0</v>
      </c>
      <c r="AH1548" s="1">
        <f t="shared" si="223"/>
        <v>0</v>
      </c>
    </row>
    <row r="1549" spans="1:34" ht="14" x14ac:dyDescent="0.3">
      <c r="A1549" s="279"/>
      <c r="B1549" s="279"/>
      <c r="C1549" s="280"/>
      <c r="D1549" s="281"/>
      <c r="E1549" s="281"/>
      <c r="F1549" s="280"/>
      <c r="G1549" s="281"/>
      <c r="H1549" s="279"/>
      <c r="I1549" s="288" t="str">
        <f>_xlfn.IFNA(VLOOKUP(B1549,'Absence Types'!A:D,4,FALSE),"")</f>
        <v/>
      </c>
      <c r="J1549" s="110" t="str">
        <f t="shared" si="225"/>
        <v>Y</v>
      </c>
      <c r="K1549" s="110" t="str">
        <f t="shared" si="226"/>
        <v>N</v>
      </c>
      <c r="L1549" s="110" t="b">
        <f t="shared" si="227"/>
        <v>0</v>
      </c>
      <c r="M1549" s="110" t="b">
        <f t="shared" si="228"/>
        <v>0</v>
      </c>
      <c r="AC1549" s="1" t="str">
        <f t="shared" si="224"/>
        <v/>
      </c>
      <c r="AD1549" s="1" t="str">
        <f t="shared" si="220"/>
        <v/>
      </c>
      <c r="AE1549" s="1" t="e">
        <f>VLOOKUP(A1549,#REF!,12,FALSE)</f>
        <v>#REF!</v>
      </c>
      <c r="AF1549" s="1">
        <f t="shared" si="221"/>
        <v>0</v>
      </c>
      <c r="AG1549" s="1">
        <f t="shared" si="222"/>
        <v>0</v>
      </c>
      <c r="AH1549" s="1">
        <f t="shared" si="223"/>
        <v>0</v>
      </c>
    </row>
    <row r="1550" spans="1:34" ht="14" x14ac:dyDescent="0.3">
      <c r="A1550" s="279"/>
      <c r="B1550" s="279"/>
      <c r="C1550" s="280"/>
      <c r="D1550" s="281"/>
      <c r="E1550" s="281"/>
      <c r="F1550" s="280"/>
      <c r="G1550" s="281"/>
      <c r="H1550" s="279"/>
      <c r="I1550" s="288" t="str">
        <f>_xlfn.IFNA(VLOOKUP(B1550,'Absence Types'!A:D,4,FALSE),"")</f>
        <v/>
      </c>
      <c r="J1550" s="110" t="str">
        <f t="shared" si="225"/>
        <v>Y</v>
      </c>
      <c r="K1550" s="110" t="str">
        <f t="shared" si="226"/>
        <v>N</v>
      </c>
      <c r="L1550" s="110" t="b">
        <f t="shared" si="227"/>
        <v>0</v>
      </c>
      <c r="M1550" s="110" t="b">
        <f t="shared" si="228"/>
        <v>0</v>
      </c>
      <c r="AC1550" s="1" t="str">
        <f t="shared" si="224"/>
        <v/>
      </c>
      <c r="AD1550" s="1" t="str">
        <f t="shared" si="220"/>
        <v/>
      </c>
      <c r="AE1550" s="1" t="e">
        <f>VLOOKUP(A1550,#REF!,12,FALSE)</f>
        <v>#REF!</v>
      </c>
      <c r="AF1550" s="1">
        <f t="shared" si="221"/>
        <v>0</v>
      </c>
      <c r="AG1550" s="1">
        <f t="shared" si="222"/>
        <v>0</v>
      </c>
      <c r="AH1550" s="1">
        <f t="shared" si="223"/>
        <v>0</v>
      </c>
    </row>
    <row r="1551" spans="1:34" ht="14" x14ac:dyDescent="0.3">
      <c r="A1551" s="279"/>
      <c r="B1551" s="279"/>
      <c r="C1551" s="280"/>
      <c r="D1551" s="281"/>
      <c r="E1551" s="281"/>
      <c r="F1551" s="280"/>
      <c r="G1551" s="281"/>
      <c r="H1551" s="279"/>
      <c r="I1551" s="288" t="str">
        <f>_xlfn.IFNA(VLOOKUP(B1551,'Absence Types'!A:D,4,FALSE),"")</f>
        <v/>
      </c>
      <c r="J1551" s="110" t="str">
        <f t="shared" si="225"/>
        <v>Y</v>
      </c>
      <c r="K1551" s="110" t="str">
        <f t="shared" si="226"/>
        <v>N</v>
      </c>
      <c r="L1551" s="110" t="b">
        <f t="shared" si="227"/>
        <v>0</v>
      </c>
      <c r="M1551" s="110" t="b">
        <f t="shared" si="228"/>
        <v>0</v>
      </c>
      <c r="AC1551" s="1" t="str">
        <f t="shared" si="224"/>
        <v/>
      </c>
      <c r="AD1551" s="1" t="str">
        <f t="shared" si="220"/>
        <v/>
      </c>
      <c r="AE1551" s="1" t="e">
        <f>VLOOKUP(A1551,#REF!,12,FALSE)</f>
        <v>#REF!</v>
      </c>
      <c r="AF1551" s="1">
        <f t="shared" si="221"/>
        <v>0</v>
      </c>
      <c r="AG1551" s="1">
        <f t="shared" si="222"/>
        <v>0</v>
      </c>
      <c r="AH1551" s="1">
        <f t="shared" si="223"/>
        <v>0</v>
      </c>
    </row>
    <row r="1552" spans="1:34" ht="14" x14ac:dyDescent="0.3">
      <c r="A1552" s="279"/>
      <c r="B1552" s="279"/>
      <c r="C1552" s="280"/>
      <c r="D1552" s="281"/>
      <c r="E1552" s="281"/>
      <c r="F1552" s="280"/>
      <c r="G1552" s="281"/>
      <c r="H1552" s="279"/>
      <c r="I1552" s="288" t="str">
        <f>_xlfn.IFNA(VLOOKUP(B1552,'Absence Types'!A:D,4,FALSE),"")</f>
        <v/>
      </c>
      <c r="J1552" s="110" t="str">
        <f t="shared" si="225"/>
        <v>Y</v>
      </c>
      <c r="K1552" s="110" t="str">
        <f t="shared" si="226"/>
        <v>N</v>
      </c>
      <c r="L1552" s="110" t="b">
        <f t="shared" si="227"/>
        <v>0</v>
      </c>
      <c r="M1552" s="110" t="b">
        <f t="shared" si="228"/>
        <v>0</v>
      </c>
      <c r="AC1552" s="1" t="str">
        <f t="shared" si="224"/>
        <v/>
      </c>
      <c r="AD1552" s="1" t="str">
        <f t="shared" si="220"/>
        <v/>
      </c>
      <c r="AE1552" s="1" t="e">
        <f>VLOOKUP(A1552,#REF!,12,FALSE)</f>
        <v>#REF!</v>
      </c>
      <c r="AF1552" s="1">
        <f t="shared" si="221"/>
        <v>0</v>
      </c>
      <c r="AG1552" s="1">
        <f t="shared" si="222"/>
        <v>0</v>
      </c>
      <c r="AH1552" s="1">
        <f t="shared" si="223"/>
        <v>0</v>
      </c>
    </row>
    <row r="1553" spans="1:34" ht="14" x14ac:dyDescent="0.3">
      <c r="A1553" s="279"/>
      <c r="B1553" s="279"/>
      <c r="C1553" s="280"/>
      <c r="D1553" s="281"/>
      <c r="E1553" s="281"/>
      <c r="F1553" s="280"/>
      <c r="G1553" s="281"/>
      <c r="H1553" s="279"/>
      <c r="I1553" s="288" t="str">
        <f>_xlfn.IFNA(VLOOKUP(B1553,'Absence Types'!A:D,4,FALSE),"")</f>
        <v/>
      </c>
      <c r="J1553" s="110" t="str">
        <f t="shared" si="225"/>
        <v>Y</v>
      </c>
      <c r="K1553" s="110" t="str">
        <f t="shared" si="226"/>
        <v>N</v>
      </c>
      <c r="L1553" s="110" t="b">
        <f t="shared" si="227"/>
        <v>0</v>
      </c>
      <c r="M1553" s="110" t="b">
        <f t="shared" si="228"/>
        <v>0</v>
      </c>
      <c r="AC1553" s="1" t="str">
        <f t="shared" si="224"/>
        <v/>
      </c>
      <c r="AD1553" s="1" t="str">
        <f t="shared" si="220"/>
        <v/>
      </c>
      <c r="AE1553" s="1" t="e">
        <f>VLOOKUP(A1553,#REF!,12,FALSE)</f>
        <v>#REF!</v>
      </c>
      <c r="AF1553" s="1">
        <f t="shared" si="221"/>
        <v>0</v>
      </c>
      <c r="AG1553" s="1">
        <f t="shared" si="222"/>
        <v>0</v>
      </c>
      <c r="AH1553" s="1">
        <f t="shared" si="223"/>
        <v>0</v>
      </c>
    </row>
    <row r="1554" spans="1:34" ht="14" x14ac:dyDescent="0.3">
      <c r="A1554" s="279"/>
      <c r="B1554" s="279"/>
      <c r="C1554" s="280"/>
      <c r="D1554" s="281"/>
      <c r="E1554" s="281"/>
      <c r="F1554" s="280"/>
      <c r="G1554" s="281"/>
      <c r="H1554" s="279"/>
      <c r="I1554" s="288" t="str">
        <f>_xlfn.IFNA(VLOOKUP(B1554,'Absence Types'!A:D,4,FALSE),"")</f>
        <v/>
      </c>
      <c r="J1554" s="110" t="str">
        <f t="shared" si="225"/>
        <v>Y</v>
      </c>
      <c r="K1554" s="110" t="str">
        <f t="shared" si="226"/>
        <v>N</v>
      </c>
      <c r="L1554" s="110" t="b">
        <f t="shared" si="227"/>
        <v>0</v>
      </c>
      <c r="M1554" s="110" t="b">
        <f t="shared" si="228"/>
        <v>0</v>
      </c>
      <c r="AC1554" s="1" t="str">
        <f t="shared" si="224"/>
        <v/>
      </c>
      <c r="AD1554" s="1" t="str">
        <f t="shared" si="220"/>
        <v/>
      </c>
      <c r="AE1554" s="1" t="e">
        <f>VLOOKUP(A1554,#REF!,12,FALSE)</f>
        <v>#REF!</v>
      </c>
      <c r="AF1554" s="1">
        <f t="shared" si="221"/>
        <v>0</v>
      </c>
      <c r="AG1554" s="1">
        <f t="shared" si="222"/>
        <v>0</v>
      </c>
      <c r="AH1554" s="1">
        <f t="shared" si="223"/>
        <v>0</v>
      </c>
    </row>
    <row r="1555" spans="1:34" ht="14" x14ac:dyDescent="0.3">
      <c r="A1555" s="279"/>
      <c r="B1555" s="279"/>
      <c r="C1555" s="280"/>
      <c r="D1555" s="281"/>
      <c r="E1555" s="281"/>
      <c r="F1555" s="280"/>
      <c r="G1555" s="281"/>
      <c r="H1555" s="279"/>
      <c r="I1555" s="288" t="str">
        <f>_xlfn.IFNA(VLOOKUP(B1555,'Absence Types'!A:D,4,FALSE),"")</f>
        <v/>
      </c>
      <c r="J1555" s="110" t="str">
        <f t="shared" si="225"/>
        <v>Y</v>
      </c>
      <c r="K1555" s="110" t="str">
        <f t="shared" si="226"/>
        <v>N</v>
      </c>
      <c r="L1555" s="110" t="b">
        <f t="shared" si="227"/>
        <v>0</v>
      </c>
      <c r="M1555" s="110" t="b">
        <f t="shared" si="228"/>
        <v>0</v>
      </c>
      <c r="AC1555" s="1" t="str">
        <f t="shared" si="224"/>
        <v/>
      </c>
      <c r="AD1555" s="1" t="str">
        <f t="shared" si="220"/>
        <v/>
      </c>
      <c r="AE1555" s="1" t="e">
        <f>VLOOKUP(A1555,#REF!,12,FALSE)</f>
        <v>#REF!</v>
      </c>
      <c r="AF1555" s="1">
        <f t="shared" si="221"/>
        <v>0</v>
      </c>
      <c r="AG1555" s="1">
        <f t="shared" si="222"/>
        <v>0</v>
      </c>
      <c r="AH1555" s="1">
        <f t="shared" si="223"/>
        <v>0</v>
      </c>
    </row>
    <row r="1556" spans="1:34" ht="14" x14ac:dyDescent="0.3">
      <c r="A1556" s="279"/>
      <c r="B1556" s="279"/>
      <c r="C1556" s="280"/>
      <c r="D1556" s="281"/>
      <c r="E1556" s="281"/>
      <c r="F1556" s="280"/>
      <c r="G1556" s="281"/>
      <c r="H1556" s="279"/>
      <c r="I1556" s="288" t="str">
        <f>_xlfn.IFNA(VLOOKUP(B1556,'Absence Types'!A:D,4,FALSE),"")</f>
        <v/>
      </c>
      <c r="J1556" s="110" t="str">
        <f t="shared" si="225"/>
        <v>Y</v>
      </c>
      <c r="K1556" s="110" t="str">
        <f t="shared" si="226"/>
        <v>N</v>
      </c>
      <c r="L1556" s="110" t="b">
        <f t="shared" si="227"/>
        <v>0</v>
      </c>
      <c r="M1556" s="110" t="b">
        <f t="shared" si="228"/>
        <v>0</v>
      </c>
      <c r="AC1556" s="1" t="str">
        <f t="shared" si="224"/>
        <v/>
      </c>
      <c r="AD1556" s="1" t="str">
        <f t="shared" si="220"/>
        <v/>
      </c>
      <c r="AE1556" s="1" t="e">
        <f>VLOOKUP(A1556,#REF!,12,FALSE)</f>
        <v>#REF!</v>
      </c>
      <c r="AF1556" s="1">
        <f t="shared" si="221"/>
        <v>0</v>
      </c>
      <c r="AG1556" s="1">
        <f t="shared" si="222"/>
        <v>0</v>
      </c>
      <c r="AH1556" s="1">
        <f t="shared" si="223"/>
        <v>0</v>
      </c>
    </row>
    <row r="1557" spans="1:34" ht="14" x14ac:dyDescent="0.3">
      <c r="A1557" s="279"/>
      <c r="B1557" s="279"/>
      <c r="C1557" s="280"/>
      <c r="D1557" s="281"/>
      <c r="E1557" s="281"/>
      <c r="F1557" s="280"/>
      <c r="G1557" s="281"/>
      <c r="H1557" s="279"/>
      <c r="I1557" s="288" t="str">
        <f>_xlfn.IFNA(VLOOKUP(B1557,'Absence Types'!A:D,4,FALSE),"")</f>
        <v/>
      </c>
      <c r="J1557" s="110" t="str">
        <f t="shared" si="225"/>
        <v>Y</v>
      </c>
      <c r="K1557" s="110" t="str">
        <f t="shared" si="226"/>
        <v>N</v>
      </c>
      <c r="L1557" s="110" t="b">
        <f t="shared" si="227"/>
        <v>0</v>
      </c>
      <c r="M1557" s="110" t="b">
        <f t="shared" si="228"/>
        <v>0</v>
      </c>
      <c r="AC1557" s="1" t="str">
        <f t="shared" si="224"/>
        <v/>
      </c>
      <c r="AD1557" s="1" t="str">
        <f t="shared" si="220"/>
        <v/>
      </c>
      <c r="AE1557" s="1" t="e">
        <f>VLOOKUP(A1557,#REF!,12,FALSE)</f>
        <v>#REF!</v>
      </c>
      <c r="AF1557" s="1">
        <f t="shared" si="221"/>
        <v>0</v>
      </c>
      <c r="AG1557" s="1">
        <f t="shared" si="222"/>
        <v>0</v>
      </c>
      <c r="AH1557" s="1">
        <f t="shared" si="223"/>
        <v>0</v>
      </c>
    </row>
    <row r="1558" spans="1:34" ht="14" x14ac:dyDescent="0.3">
      <c r="A1558" s="279"/>
      <c r="B1558" s="279"/>
      <c r="C1558" s="280"/>
      <c r="D1558" s="281"/>
      <c r="E1558" s="281"/>
      <c r="F1558" s="280"/>
      <c r="G1558" s="281"/>
      <c r="H1558" s="279"/>
      <c r="I1558" s="288" t="str">
        <f>_xlfn.IFNA(VLOOKUP(B1558,'Absence Types'!A:D,4,FALSE),"")</f>
        <v/>
      </c>
      <c r="J1558" s="110" t="str">
        <f t="shared" si="225"/>
        <v>Y</v>
      </c>
      <c r="K1558" s="110" t="str">
        <f t="shared" si="226"/>
        <v>N</v>
      </c>
      <c r="L1558" s="110" t="b">
        <f t="shared" si="227"/>
        <v>0</v>
      </c>
      <c r="M1558" s="110" t="b">
        <f t="shared" si="228"/>
        <v>0</v>
      </c>
      <c r="AC1558" s="1" t="str">
        <f t="shared" si="224"/>
        <v/>
      </c>
      <c r="AD1558" s="1" t="str">
        <f t="shared" si="220"/>
        <v/>
      </c>
      <c r="AE1558" s="1" t="e">
        <f>VLOOKUP(A1558,#REF!,12,FALSE)</f>
        <v>#REF!</v>
      </c>
      <c r="AF1558" s="1">
        <f t="shared" si="221"/>
        <v>0</v>
      </c>
      <c r="AG1558" s="1">
        <f t="shared" si="222"/>
        <v>0</v>
      </c>
      <c r="AH1558" s="1">
        <f t="shared" si="223"/>
        <v>0</v>
      </c>
    </row>
    <row r="1559" spans="1:34" ht="14" x14ac:dyDescent="0.3">
      <c r="A1559" s="279"/>
      <c r="B1559" s="279"/>
      <c r="C1559" s="280"/>
      <c r="D1559" s="281"/>
      <c r="E1559" s="281"/>
      <c r="F1559" s="280"/>
      <c r="G1559" s="281"/>
      <c r="H1559" s="279"/>
      <c r="I1559" s="288" t="str">
        <f>_xlfn.IFNA(VLOOKUP(B1559,'Absence Types'!A:D,4,FALSE),"")</f>
        <v/>
      </c>
      <c r="J1559" s="110" t="str">
        <f t="shared" si="225"/>
        <v>Y</v>
      </c>
      <c r="K1559" s="110" t="str">
        <f t="shared" si="226"/>
        <v>N</v>
      </c>
      <c r="L1559" s="110" t="b">
        <f t="shared" si="227"/>
        <v>0</v>
      </c>
      <c r="M1559" s="110" t="b">
        <f t="shared" si="228"/>
        <v>0</v>
      </c>
      <c r="AC1559" s="1" t="str">
        <f t="shared" si="224"/>
        <v/>
      </c>
      <c r="AD1559" s="1" t="str">
        <f t="shared" si="220"/>
        <v/>
      </c>
      <c r="AE1559" s="1" t="e">
        <f>VLOOKUP(A1559,#REF!,12,FALSE)</f>
        <v>#REF!</v>
      </c>
      <c r="AF1559" s="1">
        <f t="shared" si="221"/>
        <v>0</v>
      </c>
      <c r="AG1559" s="1">
        <f t="shared" si="222"/>
        <v>0</v>
      </c>
      <c r="AH1559" s="1">
        <f t="shared" si="223"/>
        <v>0</v>
      </c>
    </row>
    <row r="1560" spans="1:34" ht="14" x14ac:dyDescent="0.3">
      <c r="A1560" s="279"/>
      <c r="B1560" s="279"/>
      <c r="C1560" s="280"/>
      <c r="D1560" s="281"/>
      <c r="E1560" s="281"/>
      <c r="F1560" s="280"/>
      <c r="G1560" s="281"/>
      <c r="H1560" s="279"/>
      <c r="I1560" s="288" t="str">
        <f>_xlfn.IFNA(VLOOKUP(B1560,'Absence Types'!A:D,4,FALSE),"")</f>
        <v/>
      </c>
      <c r="J1560" s="110" t="str">
        <f t="shared" si="225"/>
        <v>Y</v>
      </c>
      <c r="K1560" s="110" t="str">
        <f t="shared" si="226"/>
        <v>N</v>
      </c>
      <c r="L1560" s="110" t="b">
        <f t="shared" si="227"/>
        <v>0</v>
      </c>
      <c r="M1560" s="110" t="b">
        <f t="shared" si="228"/>
        <v>0</v>
      </c>
      <c r="AC1560" s="1" t="str">
        <f t="shared" si="224"/>
        <v/>
      </c>
      <c r="AD1560" s="1" t="str">
        <f t="shared" si="220"/>
        <v/>
      </c>
      <c r="AE1560" s="1" t="e">
        <f>VLOOKUP(A1560,#REF!,12,FALSE)</f>
        <v>#REF!</v>
      </c>
      <c r="AF1560" s="1">
        <f t="shared" si="221"/>
        <v>0</v>
      </c>
      <c r="AG1560" s="1">
        <f t="shared" si="222"/>
        <v>0</v>
      </c>
      <c r="AH1560" s="1">
        <f t="shared" si="223"/>
        <v>0</v>
      </c>
    </row>
    <row r="1561" spans="1:34" ht="14" x14ac:dyDescent="0.3">
      <c r="A1561" s="279"/>
      <c r="B1561" s="279"/>
      <c r="C1561" s="280"/>
      <c r="D1561" s="281"/>
      <c r="E1561" s="281"/>
      <c r="F1561" s="280"/>
      <c r="G1561" s="281"/>
      <c r="H1561" s="279"/>
      <c r="I1561" s="288" t="str">
        <f>_xlfn.IFNA(VLOOKUP(B1561,'Absence Types'!A:D,4,FALSE),"")</f>
        <v/>
      </c>
      <c r="J1561" s="110" t="str">
        <f t="shared" si="225"/>
        <v>Y</v>
      </c>
      <c r="K1561" s="110" t="str">
        <f t="shared" si="226"/>
        <v>N</v>
      </c>
      <c r="L1561" s="110" t="b">
        <f t="shared" si="227"/>
        <v>0</v>
      </c>
      <c r="M1561" s="110" t="b">
        <f t="shared" si="228"/>
        <v>0</v>
      </c>
      <c r="AC1561" s="1" t="str">
        <f t="shared" si="224"/>
        <v/>
      </c>
      <c r="AD1561" s="1" t="str">
        <f t="shared" si="220"/>
        <v/>
      </c>
      <c r="AE1561" s="1" t="e">
        <f>VLOOKUP(A1561,#REF!,12,FALSE)</f>
        <v>#REF!</v>
      </c>
      <c r="AF1561" s="1">
        <f t="shared" si="221"/>
        <v>0</v>
      </c>
      <c r="AG1561" s="1">
        <f t="shared" si="222"/>
        <v>0</v>
      </c>
      <c r="AH1561" s="1">
        <f t="shared" si="223"/>
        <v>0</v>
      </c>
    </row>
    <row r="1562" spans="1:34" ht="14" x14ac:dyDescent="0.3">
      <c r="A1562" s="279"/>
      <c r="B1562" s="279"/>
      <c r="C1562" s="280"/>
      <c r="D1562" s="281"/>
      <c r="E1562" s="281"/>
      <c r="F1562" s="280"/>
      <c r="G1562" s="281"/>
      <c r="H1562" s="279"/>
      <c r="I1562" s="288" t="str">
        <f>_xlfn.IFNA(VLOOKUP(B1562,'Absence Types'!A:D,4,FALSE),"")</f>
        <v/>
      </c>
      <c r="J1562" s="110" t="str">
        <f t="shared" si="225"/>
        <v>Y</v>
      </c>
      <c r="K1562" s="110" t="str">
        <f t="shared" si="226"/>
        <v>N</v>
      </c>
      <c r="L1562" s="110" t="b">
        <f t="shared" si="227"/>
        <v>0</v>
      </c>
      <c r="M1562" s="110" t="b">
        <f t="shared" si="228"/>
        <v>0</v>
      </c>
      <c r="AC1562" s="1" t="str">
        <f t="shared" si="224"/>
        <v/>
      </c>
      <c r="AD1562" s="1" t="str">
        <f t="shared" si="220"/>
        <v/>
      </c>
      <c r="AE1562" s="1" t="e">
        <f>VLOOKUP(A1562,#REF!,12,FALSE)</f>
        <v>#REF!</v>
      </c>
      <c r="AF1562" s="1">
        <f t="shared" si="221"/>
        <v>0</v>
      </c>
      <c r="AG1562" s="1">
        <f t="shared" si="222"/>
        <v>0</v>
      </c>
      <c r="AH1562" s="1">
        <f t="shared" si="223"/>
        <v>0</v>
      </c>
    </row>
    <row r="1563" spans="1:34" ht="14" x14ac:dyDescent="0.3">
      <c r="A1563" s="279"/>
      <c r="B1563" s="279"/>
      <c r="C1563" s="280"/>
      <c r="D1563" s="281"/>
      <c r="E1563" s="281"/>
      <c r="F1563" s="280"/>
      <c r="G1563" s="281"/>
      <c r="H1563" s="279"/>
      <c r="I1563" s="288" t="str">
        <f>_xlfn.IFNA(VLOOKUP(B1563,'Absence Types'!A:D,4,FALSE),"")</f>
        <v/>
      </c>
      <c r="J1563" s="110" t="str">
        <f t="shared" si="225"/>
        <v>Y</v>
      </c>
      <c r="K1563" s="110" t="str">
        <f t="shared" si="226"/>
        <v>N</v>
      </c>
      <c r="L1563" s="110" t="b">
        <f t="shared" si="227"/>
        <v>0</v>
      </c>
      <c r="M1563" s="110" t="b">
        <f t="shared" si="228"/>
        <v>0</v>
      </c>
      <c r="AC1563" s="1" t="str">
        <f t="shared" si="224"/>
        <v/>
      </c>
      <c r="AD1563" s="1" t="str">
        <f t="shared" si="220"/>
        <v/>
      </c>
      <c r="AE1563" s="1" t="e">
        <f>VLOOKUP(A1563,#REF!,12,FALSE)</f>
        <v>#REF!</v>
      </c>
      <c r="AF1563" s="1">
        <f t="shared" si="221"/>
        <v>0</v>
      </c>
      <c r="AG1563" s="1">
        <f t="shared" si="222"/>
        <v>0</v>
      </c>
      <c r="AH1563" s="1">
        <f t="shared" si="223"/>
        <v>0</v>
      </c>
    </row>
    <row r="1564" spans="1:34" ht="14" x14ac:dyDescent="0.3">
      <c r="A1564" s="279"/>
      <c r="B1564" s="279"/>
      <c r="C1564" s="280"/>
      <c r="D1564" s="281"/>
      <c r="E1564" s="281"/>
      <c r="F1564" s="280"/>
      <c r="G1564" s="281"/>
      <c r="H1564" s="279"/>
      <c r="I1564" s="288" t="str">
        <f>_xlfn.IFNA(VLOOKUP(B1564,'Absence Types'!A:D,4,FALSE),"")</f>
        <v/>
      </c>
      <c r="J1564" s="110" t="str">
        <f t="shared" si="225"/>
        <v>Y</v>
      </c>
      <c r="K1564" s="110" t="str">
        <f t="shared" si="226"/>
        <v>N</v>
      </c>
      <c r="L1564" s="110" t="b">
        <f t="shared" si="227"/>
        <v>0</v>
      </c>
      <c r="M1564" s="110" t="b">
        <f t="shared" si="228"/>
        <v>0</v>
      </c>
      <c r="AC1564" s="1" t="str">
        <f t="shared" si="224"/>
        <v/>
      </c>
      <c r="AD1564" s="1" t="str">
        <f t="shared" si="220"/>
        <v/>
      </c>
      <c r="AE1564" s="1" t="e">
        <f>VLOOKUP(A1564,#REF!,12,FALSE)</f>
        <v>#REF!</v>
      </c>
      <c r="AF1564" s="1">
        <f t="shared" si="221"/>
        <v>0</v>
      </c>
      <c r="AG1564" s="1">
        <f t="shared" si="222"/>
        <v>0</v>
      </c>
      <c r="AH1564" s="1">
        <f t="shared" si="223"/>
        <v>0</v>
      </c>
    </row>
    <row r="1565" spans="1:34" ht="14" x14ac:dyDescent="0.3">
      <c r="A1565" s="279"/>
      <c r="B1565" s="279"/>
      <c r="C1565" s="280"/>
      <c r="D1565" s="281"/>
      <c r="E1565" s="281"/>
      <c r="F1565" s="280"/>
      <c r="G1565" s="281"/>
      <c r="H1565" s="279"/>
      <c r="I1565" s="288" t="str">
        <f>_xlfn.IFNA(VLOOKUP(B1565,'Absence Types'!A:D,4,FALSE),"")</f>
        <v/>
      </c>
      <c r="J1565" s="110" t="str">
        <f t="shared" si="225"/>
        <v>Y</v>
      </c>
      <c r="K1565" s="110" t="str">
        <f t="shared" si="226"/>
        <v>N</v>
      </c>
      <c r="L1565" s="110" t="b">
        <f t="shared" si="227"/>
        <v>0</v>
      </c>
      <c r="M1565" s="110" t="b">
        <f t="shared" si="228"/>
        <v>0</v>
      </c>
      <c r="AC1565" s="1" t="str">
        <f t="shared" si="224"/>
        <v/>
      </c>
      <c r="AD1565" s="1" t="str">
        <f t="shared" si="220"/>
        <v/>
      </c>
      <c r="AE1565" s="1" t="e">
        <f>VLOOKUP(A1565,#REF!,12,FALSE)</f>
        <v>#REF!</v>
      </c>
      <c r="AF1565" s="1">
        <f t="shared" si="221"/>
        <v>0</v>
      </c>
      <c r="AG1565" s="1">
        <f t="shared" si="222"/>
        <v>0</v>
      </c>
      <c r="AH1565" s="1">
        <f t="shared" si="223"/>
        <v>0</v>
      </c>
    </row>
    <row r="1566" spans="1:34" ht="14" x14ac:dyDescent="0.3">
      <c r="A1566" s="279"/>
      <c r="B1566" s="279"/>
      <c r="C1566" s="280"/>
      <c r="D1566" s="281"/>
      <c r="E1566" s="281"/>
      <c r="F1566" s="280"/>
      <c r="G1566" s="281"/>
      <c r="H1566" s="279"/>
      <c r="I1566" s="288" t="str">
        <f>_xlfn.IFNA(VLOOKUP(B1566,'Absence Types'!A:D,4,FALSE),"")</f>
        <v/>
      </c>
      <c r="J1566" s="110" t="str">
        <f t="shared" si="225"/>
        <v>Y</v>
      </c>
      <c r="K1566" s="110" t="str">
        <f t="shared" si="226"/>
        <v>N</v>
      </c>
      <c r="L1566" s="110" t="b">
        <f t="shared" si="227"/>
        <v>0</v>
      </c>
      <c r="M1566" s="110" t="b">
        <f t="shared" si="228"/>
        <v>0</v>
      </c>
      <c r="AC1566" s="1" t="str">
        <f t="shared" si="224"/>
        <v/>
      </c>
      <c r="AD1566" s="1" t="str">
        <f t="shared" si="220"/>
        <v/>
      </c>
      <c r="AE1566" s="1" t="e">
        <f>VLOOKUP(A1566,#REF!,12,FALSE)</f>
        <v>#REF!</v>
      </c>
      <c r="AF1566" s="1">
        <f t="shared" si="221"/>
        <v>0</v>
      </c>
      <c r="AG1566" s="1">
        <f t="shared" si="222"/>
        <v>0</v>
      </c>
      <c r="AH1566" s="1">
        <f t="shared" si="223"/>
        <v>0</v>
      </c>
    </row>
    <row r="1567" spans="1:34" ht="14" x14ac:dyDescent="0.3">
      <c r="A1567" s="279"/>
      <c r="B1567" s="279"/>
      <c r="C1567" s="280"/>
      <c r="D1567" s="281"/>
      <c r="E1567" s="281"/>
      <c r="F1567" s="280"/>
      <c r="G1567" s="281"/>
      <c r="H1567" s="279"/>
      <c r="I1567" s="288" t="str">
        <f>_xlfn.IFNA(VLOOKUP(B1567,'Absence Types'!A:D,4,FALSE),"")</f>
        <v/>
      </c>
      <c r="J1567" s="110" t="str">
        <f t="shared" si="225"/>
        <v>Y</v>
      </c>
      <c r="K1567" s="110" t="str">
        <f t="shared" si="226"/>
        <v>N</v>
      </c>
      <c r="L1567" s="110" t="b">
        <f t="shared" si="227"/>
        <v>0</v>
      </c>
      <c r="M1567" s="110" t="b">
        <f t="shared" si="228"/>
        <v>0</v>
      </c>
      <c r="AC1567" s="1" t="str">
        <f t="shared" si="224"/>
        <v/>
      </c>
      <c r="AD1567" s="1" t="str">
        <f t="shared" si="220"/>
        <v/>
      </c>
      <c r="AE1567" s="1" t="e">
        <f>VLOOKUP(A1567,#REF!,12,FALSE)</f>
        <v>#REF!</v>
      </c>
      <c r="AF1567" s="1">
        <f t="shared" si="221"/>
        <v>0</v>
      </c>
      <c r="AG1567" s="1">
        <f t="shared" si="222"/>
        <v>0</v>
      </c>
      <c r="AH1567" s="1">
        <f t="shared" si="223"/>
        <v>0</v>
      </c>
    </row>
    <row r="1568" spans="1:34" ht="14" x14ac:dyDescent="0.3">
      <c r="A1568" s="279"/>
      <c r="B1568" s="279"/>
      <c r="C1568" s="280"/>
      <c r="D1568" s="281"/>
      <c r="E1568" s="281"/>
      <c r="F1568" s="280"/>
      <c r="G1568" s="281"/>
      <c r="H1568" s="279"/>
      <c r="I1568" s="288" t="str">
        <f>_xlfn.IFNA(VLOOKUP(B1568,'Absence Types'!A:D,4,FALSE),"")</f>
        <v/>
      </c>
      <c r="J1568" s="110" t="str">
        <f t="shared" si="225"/>
        <v>Y</v>
      </c>
      <c r="K1568" s="110" t="str">
        <f t="shared" si="226"/>
        <v>N</v>
      </c>
      <c r="L1568" s="110" t="b">
        <f t="shared" si="227"/>
        <v>0</v>
      </c>
      <c r="M1568" s="110" t="b">
        <f t="shared" si="228"/>
        <v>0</v>
      </c>
      <c r="AC1568" s="1" t="str">
        <f t="shared" si="224"/>
        <v/>
      </c>
      <c r="AD1568" s="1" t="str">
        <f t="shared" si="220"/>
        <v/>
      </c>
      <c r="AE1568" s="1" t="e">
        <f>VLOOKUP(A1568,#REF!,12,FALSE)</f>
        <v>#REF!</v>
      </c>
      <c r="AF1568" s="1">
        <f t="shared" si="221"/>
        <v>0</v>
      </c>
      <c r="AG1568" s="1">
        <f t="shared" si="222"/>
        <v>0</v>
      </c>
      <c r="AH1568" s="1">
        <f t="shared" si="223"/>
        <v>0</v>
      </c>
    </row>
    <row r="1569" spans="1:34" ht="14" x14ac:dyDescent="0.3">
      <c r="A1569" s="279"/>
      <c r="B1569" s="279"/>
      <c r="C1569" s="280"/>
      <c r="D1569" s="281"/>
      <c r="E1569" s="281"/>
      <c r="F1569" s="280"/>
      <c r="G1569" s="281"/>
      <c r="H1569" s="279"/>
      <c r="I1569" s="288" t="str">
        <f>_xlfn.IFNA(VLOOKUP(B1569,'Absence Types'!A:D,4,FALSE),"")</f>
        <v/>
      </c>
      <c r="J1569" s="110" t="str">
        <f t="shared" si="225"/>
        <v>Y</v>
      </c>
      <c r="K1569" s="110" t="str">
        <f t="shared" si="226"/>
        <v>N</v>
      </c>
      <c r="L1569" s="110" t="b">
        <f t="shared" si="227"/>
        <v>0</v>
      </c>
      <c r="M1569" s="110" t="b">
        <f t="shared" si="228"/>
        <v>0</v>
      </c>
      <c r="AC1569" s="1" t="str">
        <f t="shared" si="224"/>
        <v/>
      </c>
      <c r="AD1569" s="1" t="str">
        <f t="shared" si="220"/>
        <v/>
      </c>
      <c r="AE1569" s="1" t="e">
        <f>VLOOKUP(A1569,#REF!,12,FALSE)</f>
        <v>#REF!</v>
      </c>
      <c r="AF1569" s="1">
        <f t="shared" si="221"/>
        <v>0</v>
      </c>
      <c r="AG1569" s="1">
        <f t="shared" si="222"/>
        <v>0</v>
      </c>
      <c r="AH1569" s="1">
        <f t="shared" si="223"/>
        <v>0</v>
      </c>
    </row>
    <row r="1570" spans="1:34" ht="14" x14ac:dyDescent="0.3">
      <c r="A1570" s="279"/>
      <c r="B1570" s="279"/>
      <c r="C1570" s="280"/>
      <c r="D1570" s="281"/>
      <c r="E1570" s="281"/>
      <c r="F1570" s="280"/>
      <c r="G1570" s="281"/>
      <c r="H1570" s="279"/>
      <c r="I1570" s="288" t="str">
        <f>_xlfn.IFNA(VLOOKUP(B1570,'Absence Types'!A:D,4,FALSE),"")</f>
        <v/>
      </c>
      <c r="J1570" s="110" t="str">
        <f t="shared" si="225"/>
        <v>Y</v>
      </c>
      <c r="K1570" s="110" t="str">
        <f t="shared" si="226"/>
        <v>N</v>
      </c>
      <c r="L1570" s="110" t="b">
        <f t="shared" si="227"/>
        <v>0</v>
      </c>
      <c r="M1570" s="110" t="b">
        <f t="shared" si="228"/>
        <v>0</v>
      </c>
      <c r="AC1570" s="1" t="str">
        <f t="shared" si="224"/>
        <v/>
      </c>
      <c r="AD1570" s="1" t="str">
        <f t="shared" si="220"/>
        <v/>
      </c>
      <c r="AE1570" s="1" t="e">
        <f>VLOOKUP(A1570,#REF!,12,FALSE)</f>
        <v>#REF!</v>
      </c>
      <c r="AF1570" s="1">
        <f t="shared" si="221"/>
        <v>0</v>
      </c>
      <c r="AG1570" s="1">
        <f t="shared" si="222"/>
        <v>0</v>
      </c>
      <c r="AH1570" s="1">
        <f t="shared" si="223"/>
        <v>0</v>
      </c>
    </row>
    <row r="1571" spans="1:34" ht="14" x14ac:dyDescent="0.3">
      <c r="A1571" s="279"/>
      <c r="B1571" s="279"/>
      <c r="C1571" s="280"/>
      <c r="D1571" s="281"/>
      <c r="E1571" s="281"/>
      <c r="F1571" s="280"/>
      <c r="G1571" s="281"/>
      <c r="H1571" s="279"/>
      <c r="I1571" s="288" t="str">
        <f>_xlfn.IFNA(VLOOKUP(B1571,'Absence Types'!A:D,4,FALSE),"")</f>
        <v/>
      </c>
      <c r="J1571" s="110" t="str">
        <f t="shared" si="225"/>
        <v>Y</v>
      </c>
      <c r="K1571" s="110" t="str">
        <f t="shared" si="226"/>
        <v>N</v>
      </c>
      <c r="L1571" s="110" t="b">
        <f t="shared" si="227"/>
        <v>0</v>
      </c>
      <c r="M1571" s="110" t="b">
        <f t="shared" si="228"/>
        <v>0</v>
      </c>
      <c r="AC1571" s="1" t="str">
        <f t="shared" si="224"/>
        <v/>
      </c>
      <c r="AD1571" s="1" t="str">
        <f t="shared" si="220"/>
        <v/>
      </c>
      <c r="AE1571" s="1" t="e">
        <f>VLOOKUP(A1571,#REF!,12,FALSE)</f>
        <v>#REF!</v>
      </c>
      <c r="AF1571" s="1">
        <f t="shared" si="221"/>
        <v>0</v>
      </c>
      <c r="AG1571" s="1">
        <f t="shared" si="222"/>
        <v>0</v>
      </c>
      <c r="AH1571" s="1">
        <f t="shared" si="223"/>
        <v>0</v>
      </c>
    </row>
    <row r="1572" spans="1:34" ht="14" x14ac:dyDescent="0.3">
      <c r="A1572" s="279"/>
      <c r="B1572" s="279"/>
      <c r="C1572" s="280"/>
      <c r="D1572" s="281"/>
      <c r="E1572" s="281"/>
      <c r="F1572" s="280"/>
      <c r="G1572" s="281"/>
      <c r="H1572" s="279"/>
      <c r="I1572" s="288" t="str">
        <f>_xlfn.IFNA(VLOOKUP(B1572,'Absence Types'!A:D,4,FALSE),"")</f>
        <v/>
      </c>
      <c r="J1572" s="110" t="str">
        <f t="shared" si="225"/>
        <v>Y</v>
      </c>
      <c r="K1572" s="110" t="str">
        <f t="shared" si="226"/>
        <v>N</v>
      </c>
      <c r="L1572" s="110" t="b">
        <f t="shared" si="227"/>
        <v>0</v>
      </c>
      <c r="M1572" s="110" t="b">
        <f t="shared" si="228"/>
        <v>0</v>
      </c>
      <c r="AC1572" s="1" t="str">
        <f t="shared" si="224"/>
        <v/>
      </c>
      <c r="AD1572" s="1" t="str">
        <f t="shared" si="220"/>
        <v/>
      </c>
      <c r="AE1572" s="1" t="e">
        <f>VLOOKUP(A1572,#REF!,12,FALSE)</f>
        <v>#REF!</v>
      </c>
      <c r="AF1572" s="1">
        <f t="shared" si="221"/>
        <v>0</v>
      </c>
      <c r="AG1572" s="1">
        <f t="shared" si="222"/>
        <v>0</v>
      </c>
      <c r="AH1572" s="1">
        <f t="shared" si="223"/>
        <v>0</v>
      </c>
    </row>
    <row r="1573" spans="1:34" ht="14" x14ac:dyDescent="0.3">
      <c r="A1573" s="279"/>
      <c r="B1573" s="279"/>
      <c r="C1573" s="280"/>
      <c r="D1573" s="281"/>
      <c r="E1573" s="281"/>
      <c r="F1573" s="280"/>
      <c r="G1573" s="281"/>
      <c r="H1573" s="279"/>
      <c r="I1573" s="288" t="str">
        <f>_xlfn.IFNA(VLOOKUP(B1573,'Absence Types'!A:D,4,FALSE),"")</f>
        <v/>
      </c>
      <c r="J1573" s="110" t="str">
        <f t="shared" si="225"/>
        <v>Y</v>
      </c>
      <c r="K1573" s="110" t="str">
        <f t="shared" si="226"/>
        <v>N</v>
      </c>
      <c r="L1573" s="110" t="b">
        <f t="shared" si="227"/>
        <v>0</v>
      </c>
      <c r="M1573" s="110" t="b">
        <f t="shared" si="228"/>
        <v>0</v>
      </c>
      <c r="AC1573" s="1" t="str">
        <f t="shared" si="224"/>
        <v/>
      </c>
      <c r="AD1573" s="1" t="str">
        <f t="shared" si="220"/>
        <v/>
      </c>
      <c r="AE1573" s="1" t="e">
        <f>VLOOKUP(A1573,#REF!,12,FALSE)</f>
        <v>#REF!</v>
      </c>
      <c r="AF1573" s="1">
        <f t="shared" si="221"/>
        <v>0</v>
      </c>
      <c r="AG1573" s="1">
        <f t="shared" si="222"/>
        <v>0</v>
      </c>
      <c r="AH1573" s="1">
        <f t="shared" si="223"/>
        <v>0</v>
      </c>
    </row>
    <row r="1574" spans="1:34" ht="14" x14ac:dyDescent="0.3">
      <c r="A1574" s="279"/>
      <c r="B1574" s="279"/>
      <c r="C1574" s="280"/>
      <c r="D1574" s="281"/>
      <c r="E1574" s="281"/>
      <c r="F1574" s="280"/>
      <c r="G1574" s="281"/>
      <c r="H1574" s="279"/>
      <c r="I1574" s="288" t="str">
        <f>_xlfn.IFNA(VLOOKUP(B1574,'Absence Types'!A:D,4,FALSE),"")</f>
        <v/>
      </c>
      <c r="J1574" s="110" t="str">
        <f t="shared" si="225"/>
        <v>Y</v>
      </c>
      <c r="K1574" s="110" t="str">
        <f t="shared" si="226"/>
        <v>N</v>
      </c>
      <c r="L1574" s="110" t="b">
        <f t="shared" si="227"/>
        <v>0</v>
      </c>
      <c r="M1574" s="110" t="b">
        <f t="shared" si="228"/>
        <v>0</v>
      </c>
      <c r="AC1574" s="1" t="str">
        <f t="shared" si="224"/>
        <v/>
      </c>
      <c r="AD1574" s="1" t="str">
        <f t="shared" si="220"/>
        <v/>
      </c>
      <c r="AE1574" s="1" t="e">
        <f>VLOOKUP(A1574,#REF!,12,FALSE)</f>
        <v>#REF!</v>
      </c>
      <c r="AF1574" s="1">
        <f t="shared" si="221"/>
        <v>0</v>
      </c>
      <c r="AG1574" s="1">
        <f t="shared" si="222"/>
        <v>0</v>
      </c>
      <c r="AH1574" s="1">
        <f t="shared" si="223"/>
        <v>0</v>
      </c>
    </row>
    <row r="1575" spans="1:34" ht="14" x14ac:dyDescent="0.3">
      <c r="A1575" s="279"/>
      <c r="B1575" s="279"/>
      <c r="C1575" s="280"/>
      <c r="D1575" s="281"/>
      <c r="E1575" s="281"/>
      <c r="F1575" s="280"/>
      <c r="G1575" s="281"/>
      <c r="H1575" s="279"/>
      <c r="I1575" s="288" t="str">
        <f>_xlfn.IFNA(VLOOKUP(B1575,'Absence Types'!A:D,4,FALSE),"")</f>
        <v/>
      </c>
      <c r="J1575" s="110" t="str">
        <f t="shared" si="225"/>
        <v>Y</v>
      </c>
      <c r="K1575" s="110" t="str">
        <f t="shared" si="226"/>
        <v>N</v>
      </c>
      <c r="L1575" s="110" t="b">
        <f t="shared" si="227"/>
        <v>0</v>
      </c>
      <c r="M1575" s="110" t="b">
        <f t="shared" si="228"/>
        <v>0</v>
      </c>
      <c r="AC1575" s="1" t="str">
        <f t="shared" si="224"/>
        <v/>
      </c>
      <c r="AD1575" s="1" t="str">
        <f t="shared" si="220"/>
        <v/>
      </c>
      <c r="AE1575" s="1" t="e">
        <f>VLOOKUP(A1575,#REF!,12,FALSE)</f>
        <v>#REF!</v>
      </c>
      <c r="AF1575" s="1">
        <f t="shared" si="221"/>
        <v>0</v>
      </c>
      <c r="AG1575" s="1">
        <f t="shared" si="222"/>
        <v>0</v>
      </c>
      <c r="AH1575" s="1">
        <f t="shared" si="223"/>
        <v>0</v>
      </c>
    </row>
    <row r="1576" spans="1:34" ht="14" x14ac:dyDescent="0.3">
      <c r="A1576" s="279"/>
      <c r="B1576" s="279"/>
      <c r="C1576" s="280"/>
      <c r="D1576" s="281"/>
      <c r="E1576" s="281"/>
      <c r="F1576" s="280"/>
      <c r="G1576" s="281"/>
      <c r="H1576" s="279"/>
      <c r="I1576" s="288" t="str">
        <f>_xlfn.IFNA(VLOOKUP(B1576,'Absence Types'!A:D,4,FALSE),"")</f>
        <v/>
      </c>
      <c r="J1576" s="110" t="str">
        <f t="shared" si="225"/>
        <v>Y</v>
      </c>
      <c r="K1576" s="110" t="str">
        <f t="shared" si="226"/>
        <v>N</v>
      </c>
      <c r="L1576" s="110" t="b">
        <f t="shared" si="227"/>
        <v>0</v>
      </c>
      <c r="M1576" s="110" t="b">
        <f t="shared" si="228"/>
        <v>0</v>
      </c>
      <c r="AC1576" s="1" t="str">
        <f t="shared" si="224"/>
        <v/>
      </c>
      <c r="AD1576" s="1" t="str">
        <f t="shared" si="220"/>
        <v/>
      </c>
      <c r="AE1576" s="1" t="e">
        <f>VLOOKUP(A1576,#REF!,12,FALSE)</f>
        <v>#REF!</v>
      </c>
      <c r="AF1576" s="1">
        <f t="shared" si="221"/>
        <v>0</v>
      </c>
      <c r="AG1576" s="1">
        <f t="shared" si="222"/>
        <v>0</v>
      </c>
      <c r="AH1576" s="1">
        <f t="shared" si="223"/>
        <v>0</v>
      </c>
    </row>
    <row r="1577" spans="1:34" ht="14" x14ac:dyDescent="0.3">
      <c r="A1577" s="279"/>
      <c r="B1577" s="279"/>
      <c r="C1577" s="280"/>
      <c r="D1577" s="281"/>
      <c r="E1577" s="281"/>
      <c r="F1577" s="280"/>
      <c r="G1577" s="281"/>
      <c r="H1577" s="279"/>
      <c r="I1577" s="288" t="str">
        <f>_xlfn.IFNA(VLOOKUP(B1577,'Absence Types'!A:D,4,FALSE),"")</f>
        <v/>
      </c>
      <c r="J1577" s="110" t="str">
        <f t="shared" si="225"/>
        <v>Y</v>
      </c>
      <c r="K1577" s="110" t="str">
        <f t="shared" si="226"/>
        <v>N</v>
      </c>
      <c r="L1577" s="110" t="b">
        <f t="shared" si="227"/>
        <v>0</v>
      </c>
      <c r="M1577" s="110" t="b">
        <f t="shared" si="228"/>
        <v>0</v>
      </c>
      <c r="AC1577" s="1" t="str">
        <f t="shared" si="224"/>
        <v/>
      </c>
      <c r="AD1577" s="1" t="str">
        <f t="shared" si="220"/>
        <v/>
      </c>
      <c r="AE1577" s="1" t="e">
        <f>VLOOKUP(A1577,#REF!,12,FALSE)</f>
        <v>#REF!</v>
      </c>
      <c r="AF1577" s="1">
        <f t="shared" si="221"/>
        <v>0</v>
      </c>
      <c r="AG1577" s="1">
        <f t="shared" si="222"/>
        <v>0</v>
      </c>
      <c r="AH1577" s="1">
        <f t="shared" si="223"/>
        <v>0</v>
      </c>
    </row>
    <row r="1578" spans="1:34" ht="14" x14ac:dyDescent="0.3">
      <c r="A1578" s="279"/>
      <c r="B1578" s="279"/>
      <c r="C1578" s="280"/>
      <c r="D1578" s="281"/>
      <c r="E1578" s="281"/>
      <c r="F1578" s="280"/>
      <c r="G1578" s="281"/>
      <c r="H1578" s="279"/>
      <c r="I1578" s="288" t="str">
        <f>_xlfn.IFNA(VLOOKUP(B1578,'Absence Types'!A:D,4,FALSE),"")</f>
        <v/>
      </c>
      <c r="J1578" s="110" t="str">
        <f t="shared" si="225"/>
        <v>Y</v>
      </c>
      <c r="K1578" s="110" t="str">
        <f t="shared" si="226"/>
        <v>N</v>
      </c>
      <c r="L1578" s="110" t="b">
        <f t="shared" si="227"/>
        <v>0</v>
      </c>
      <c r="M1578" s="110" t="b">
        <f t="shared" si="228"/>
        <v>0</v>
      </c>
      <c r="AC1578" s="1" t="str">
        <f t="shared" si="224"/>
        <v/>
      </c>
      <c r="AD1578" s="1" t="str">
        <f t="shared" si="220"/>
        <v/>
      </c>
      <c r="AE1578" s="1" t="e">
        <f>VLOOKUP(A1578,#REF!,12,FALSE)</f>
        <v>#REF!</v>
      </c>
      <c r="AF1578" s="1">
        <f t="shared" si="221"/>
        <v>0</v>
      </c>
      <c r="AG1578" s="1">
        <f t="shared" si="222"/>
        <v>0</v>
      </c>
      <c r="AH1578" s="1">
        <f t="shared" si="223"/>
        <v>0</v>
      </c>
    </row>
    <row r="1579" spans="1:34" ht="14" x14ac:dyDescent="0.3">
      <c r="A1579" s="279"/>
      <c r="B1579" s="279"/>
      <c r="C1579" s="280"/>
      <c r="D1579" s="281"/>
      <c r="E1579" s="281"/>
      <c r="F1579" s="280"/>
      <c r="G1579" s="281"/>
      <c r="H1579" s="279"/>
      <c r="I1579" s="288" t="str">
        <f>_xlfn.IFNA(VLOOKUP(B1579,'Absence Types'!A:D,4,FALSE),"")</f>
        <v/>
      </c>
      <c r="J1579" s="110" t="str">
        <f t="shared" si="225"/>
        <v>Y</v>
      </c>
      <c r="K1579" s="110" t="str">
        <f t="shared" si="226"/>
        <v>N</v>
      </c>
      <c r="L1579" s="110" t="b">
        <f t="shared" si="227"/>
        <v>0</v>
      </c>
      <c r="M1579" s="110" t="b">
        <f t="shared" si="228"/>
        <v>0</v>
      </c>
      <c r="AC1579" s="1" t="str">
        <f t="shared" si="224"/>
        <v/>
      </c>
      <c r="AD1579" s="1" t="str">
        <f t="shared" si="220"/>
        <v/>
      </c>
      <c r="AE1579" s="1" t="e">
        <f>VLOOKUP(A1579,#REF!,12,FALSE)</f>
        <v>#REF!</v>
      </c>
      <c r="AF1579" s="1">
        <f t="shared" si="221"/>
        <v>0</v>
      </c>
      <c r="AG1579" s="1">
        <f t="shared" si="222"/>
        <v>0</v>
      </c>
      <c r="AH1579" s="1">
        <f t="shared" si="223"/>
        <v>0</v>
      </c>
    </row>
    <row r="1580" spans="1:34" ht="14" x14ac:dyDescent="0.3">
      <c r="A1580" s="279"/>
      <c r="B1580" s="279"/>
      <c r="C1580" s="280"/>
      <c r="D1580" s="281"/>
      <c r="E1580" s="281"/>
      <c r="F1580" s="280"/>
      <c r="G1580" s="281"/>
      <c r="H1580" s="279"/>
      <c r="I1580" s="288" t="str">
        <f>_xlfn.IFNA(VLOOKUP(B1580,'Absence Types'!A:D,4,FALSE),"")</f>
        <v/>
      </c>
      <c r="J1580" s="110" t="str">
        <f t="shared" si="225"/>
        <v>Y</v>
      </c>
      <c r="K1580" s="110" t="str">
        <f t="shared" si="226"/>
        <v>N</v>
      </c>
      <c r="L1580" s="110" t="b">
        <f t="shared" si="227"/>
        <v>0</v>
      </c>
      <c r="M1580" s="110" t="b">
        <f t="shared" si="228"/>
        <v>0</v>
      </c>
      <c r="AC1580" s="1" t="str">
        <f t="shared" si="224"/>
        <v/>
      </c>
      <c r="AD1580" s="1" t="str">
        <f t="shared" si="220"/>
        <v/>
      </c>
      <c r="AE1580" s="1" t="e">
        <f>VLOOKUP(A1580,#REF!,12,FALSE)</f>
        <v>#REF!</v>
      </c>
      <c r="AF1580" s="1">
        <f t="shared" si="221"/>
        <v>0</v>
      </c>
      <c r="AG1580" s="1">
        <f t="shared" si="222"/>
        <v>0</v>
      </c>
      <c r="AH1580" s="1">
        <f t="shared" si="223"/>
        <v>0</v>
      </c>
    </row>
    <row r="1581" spans="1:34" ht="14" x14ac:dyDescent="0.3">
      <c r="A1581" s="279"/>
      <c r="B1581" s="279"/>
      <c r="C1581" s="280"/>
      <c r="D1581" s="281"/>
      <c r="E1581" s="281"/>
      <c r="F1581" s="280"/>
      <c r="G1581" s="281"/>
      <c r="H1581" s="279"/>
      <c r="I1581" s="288" t="str">
        <f>_xlfn.IFNA(VLOOKUP(B1581,'Absence Types'!A:D,4,FALSE),"")</f>
        <v/>
      </c>
      <c r="J1581" s="110" t="str">
        <f t="shared" si="225"/>
        <v>Y</v>
      </c>
      <c r="K1581" s="110" t="str">
        <f t="shared" si="226"/>
        <v>N</v>
      </c>
      <c r="L1581" s="110" t="b">
        <f t="shared" si="227"/>
        <v>0</v>
      </c>
      <c r="M1581" s="110" t="b">
        <f t="shared" si="228"/>
        <v>0</v>
      </c>
      <c r="AC1581" s="1" t="str">
        <f t="shared" si="224"/>
        <v/>
      </c>
      <c r="AD1581" s="1" t="str">
        <f t="shared" si="220"/>
        <v/>
      </c>
      <c r="AE1581" s="1" t="e">
        <f>VLOOKUP(A1581,#REF!,12,FALSE)</f>
        <v>#REF!</v>
      </c>
      <c r="AF1581" s="1">
        <f t="shared" si="221"/>
        <v>0</v>
      </c>
      <c r="AG1581" s="1">
        <f t="shared" si="222"/>
        <v>0</v>
      </c>
      <c r="AH1581" s="1">
        <f t="shared" si="223"/>
        <v>0</v>
      </c>
    </row>
    <row r="1582" spans="1:34" ht="14" x14ac:dyDescent="0.3">
      <c r="A1582" s="279"/>
      <c r="B1582" s="279"/>
      <c r="C1582" s="280"/>
      <c r="D1582" s="281"/>
      <c r="E1582" s="281"/>
      <c r="F1582" s="280"/>
      <c r="G1582" s="281"/>
      <c r="H1582" s="279"/>
      <c r="I1582" s="288" t="str">
        <f>_xlfn.IFNA(VLOOKUP(B1582,'Absence Types'!A:D,4,FALSE),"")</f>
        <v/>
      </c>
      <c r="J1582" s="110" t="str">
        <f t="shared" si="225"/>
        <v>Y</v>
      </c>
      <c r="K1582" s="110" t="str">
        <f t="shared" si="226"/>
        <v>N</v>
      </c>
      <c r="L1582" s="110" t="b">
        <f t="shared" si="227"/>
        <v>0</v>
      </c>
      <c r="M1582" s="110" t="b">
        <f t="shared" si="228"/>
        <v>0</v>
      </c>
      <c r="AC1582" s="1" t="str">
        <f t="shared" si="224"/>
        <v/>
      </c>
      <c r="AD1582" s="1" t="str">
        <f t="shared" si="220"/>
        <v/>
      </c>
      <c r="AE1582" s="1" t="e">
        <f>VLOOKUP(A1582,#REF!,12,FALSE)</f>
        <v>#REF!</v>
      </c>
      <c r="AF1582" s="1">
        <f t="shared" si="221"/>
        <v>0</v>
      </c>
      <c r="AG1582" s="1">
        <f t="shared" si="222"/>
        <v>0</v>
      </c>
      <c r="AH1582" s="1">
        <f t="shared" si="223"/>
        <v>0</v>
      </c>
    </row>
    <row r="1583" spans="1:34" ht="14" x14ac:dyDescent="0.3">
      <c r="A1583" s="279"/>
      <c r="B1583" s="279"/>
      <c r="C1583" s="280"/>
      <c r="D1583" s="281"/>
      <c r="E1583" s="281"/>
      <c r="F1583" s="280"/>
      <c r="G1583" s="281"/>
      <c r="H1583" s="279"/>
      <c r="I1583" s="288" t="str">
        <f>_xlfn.IFNA(VLOOKUP(B1583,'Absence Types'!A:D,4,FALSE),"")</f>
        <v/>
      </c>
      <c r="J1583" s="110" t="str">
        <f t="shared" si="225"/>
        <v>Y</v>
      </c>
      <c r="K1583" s="110" t="str">
        <f t="shared" si="226"/>
        <v>N</v>
      </c>
      <c r="L1583" s="110" t="b">
        <f t="shared" si="227"/>
        <v>0</v>
      </c>
      <c r="M1583" s="110" t="b">
        <f t="shared" si="228"/>
        <v>0</v>
      </c>
      <c r="AC1583" s="1" t="str">
        <f t="shared" si="224"/>
        <v/>
      </c>
      <c r="AD1583" s="1" t="str">
        <f t="shared" si="220"/>
        <v/>
      </c>
      <c r="AE1583" s="1" t="e">
        <f>VLOOKUP(A1583,#REF!,12,FALSE)</f>
        <v>#REF!</v>
      </c>
      <c r="AF1583" s="1">
        <f t="shared" si="221"/>
        <v>0</v>
      </c>
      <c r="AG1583" s="1">
        <f t="shared" si="222"/>
        <v>0</v>
      </c>
      <c r="AH1583" s="1">
        <f t="shared" si="223"/>
        <v>0</v>
      </c>
    </row>
    <row r="1584" spans="1:34" ht="14" x14ac:dyDescent="0.3">
      <c r="A1584" s="279"/>
      <c r="B1584" s="279"/>
      <c r="C1584" s="280"/>
      <c r="D1584" s="281"/>
      <c r="E1584" s="281"/>
      <c r="F1584" s="280"/>
      <c r="G1584" s="281"/>
      <c r="H1584" s="279"/>
      <c r="I1584" s="288" t="str">
        <f>_xlfn.IFNA(VLOOKUP(B1584,'Absence Types'!A:D,4,FALSE),"")</f>
        <v/>
      </c>
      <c r="J1584" s="110" t="str">
        <f t="shared" si="225"/>
        <v>Y</v>
      </c>
      <c r="K1584" s="110" t="str">
        <f t="shared" si="226"/>
        <v>N</v>
      </c>
      <c r="L1584" s="110" t="b">
        <f t="shared" si="227"/>
        <v>0</v>
      </c>
      <c r="M1584" s="110" t="b">
        <f t="shared" si="228"/>
        <v>0</v>
      </c>
      <c r="AC1584" s="1" t="str">
        <f t="shared" si="224"/>
        <v/>
      </c>
      <c r="AD1584" s="1" t="str">
        <f t="shared" si="220"/>
        <v/>
      </c>
      <c r="AE1584" s="1" t="e">
        <f>VLOOKUP(A1584,#REF!,12,FALSE)</f>
        <v>#REF!</v>
      </c>
      <c r="AF1584" s="1">
        <f t="shared" si="221"/>
        <v>0</v>
      </c>
      <c r="AG1584" s="1">
        <f t="shared" si="222"/>
        <v>0</v>
      </c>
      <c r="AH1584" s="1">
        <f t="shared" si="223"/>
        <v>0</v>
      </c>
    </row>
    <row r="1585" spans="1:34" ht="14" x14ac:dyDescent="0.3">
      <c r="A1585" s="279"/>
      <c r="B1585" s="279"/>
      <c r="C1585" s="280"/>
      <c r="D1585" s="281"/>
      <c r="E1585" s="281"/>
      <c r="F1585" s="280"/>
      <c r="G1585" s="281"/>
      <c r="H1585" s="279"/>
      <c r="I1585" s="288" t="str">
        <f>_xlfn.IFNA(VLOOKUP(B1585,'Absence Types'!A:D,4,FALSE),"")</f>
        <v/>
      </c>
      <c r="J1585" s="110" t="str">
        <f t="shared" si="225"/>
        <v>Y</v>
      </c>
      <c r="K1585" s="110" t="str">
        <f t="shared" si="226"/>
        <v>N</v>
      </c>
      <c r="L1585" s="110" t="b">
        <f t="shared" si="227"/>
        <v>0</v>
      </c>
      <c r="M1585" s="110" t="b">
        <f t="shared" si="228"/>
        <v>0</v>
      </c>
      <c r="AC1585" s="1" t="str">
        <f t="shared" si="224"/>
        <v/>
      </c>
      <c r="AD1585" s="1" t="str">
        <f t="shared" si="220"/>
        <v/>
      </c>
      <c r="AE1585" s="1" t="e">
        <f>VLOOKUP(A1585,#REF!,12,FALSE)</f>
        <v>#REF!</v>
      </c>
      <c r="AF1585" s="1">
        <f t="shared" si="221"/>
        <v>0</v>
      </c>
      <c r="AG1585" s="1">
        <f t="shared" si="222"/>
        <v>0</v>
      </c>
      <c r="AH1585" s="1">
        <f t="shared" si="223"/>
        <v>0</v>
      </c>
    </row>
    <row r="1586" spans="1:34" ht="14" x14ac:dyDescent="0.3">
      <c r="A1586" s="279"/>
      <c r="B1586" s="279"/>
      <c r="C1586" s="280"/>
      <c r="D1586" s="281"/>
      <c r="E1586" s="281"/>
      <c r="F1586" s="280"/>
      <c r="G1586" s="281"/>
      <c r="H1586" s="279"/>
      <c r="I1586" s="288" t="str">
        <f>_xlfn.IFNA(VLOOKUP(B1586,'Absence Types'!A:D,4,FALSE),"")</f>
        <v/>
      </c>
      <c r="J1586" s="110" t="str">
        <f t="shared" si="225"/>
        <v>Y</v>
      </c>
      <c r="K1586" s="110" t="str">
        <f t="shared" si="226"/>
        <v>N</v>
      </c>
      <c r="L1586" s="110" t="b">
        <f t="shared" si="227"/>
        <v>0</v>
      </c>
      <c r="M1586" s="110" t="b">
        <f t="shared" si="228"/>
        <v>0</v>
      </c>
      <c r="AC1586" s="1" t="str">
        <f t="shared" si="224"/>
        <v/>
      </c>
      <c r="AD1586" s="1" t="str">
        <f t="shared" si="220"/>
        <v/>
      </c>
      <c r="AE1586" s="1" t="e">
        <f>VLOOKUP(A1586,#REF!,12,FALSE)</f>
        <v>#REF!</v>
      </c>
      <c r="AF1586" s="1">
        <f t="shared" si="221"/>
        <v>0</v>
      </c>
      <c r="AG1586" s="1">
        <f t="shared" si="222"/>
        <v>0</v>
      </c>
      <c r="AH1586" s="1">
        <f t="shared" si="223"/>
        <v>0</v>
      </c>
    </row>
    <row r="1587" spans="1:34" ht="14" x14ac:dyDescent="0.3">
      <c r="A1587" s="279"/>
      <c r="B1587" s="279"/>
      <c r="C1587" s="280"/>
      <c r="D1587" s="281"/>
      <c r="E1587" s="281"/>
      <c r="F1587" s="280"/>
      <c r="G1587" s="281"/>
      <c r="H1587" s="279"/>
      <c r="I1587" s="288" t="str">
        <f>_xlfn.IFNA(VLOOKUP(B1587,'Absence Types'!A:D,4,FALSE),"")</f>
        <v/>
      </c>
      <c r="J1587" s="110" t="str">
        <f t="shared" si="225"/>
        <v>Y</v>
      </c>
      <c r="K1587" s="110" t="str">
        <f t="shared" si="226"/>
        <v>N</v>
      </c>
      <c r="L1587" s="110" t="b">
        <f t="shared" si="227"/>
        <v>0</v>
      </c>
      <c r="M1587" s="110" t="b">
        <f t="shared" si="228"/>
        <v>0</v>
      </c>
      <c r="AC1587" s="1" t="str">
        <f t="shared" si="224"/>
        <v/>
      </c>
      <c r="AD1587" s="1" t="str">
        <f t="shared" si="220"/>
        <v/>
      </c>
      <c r="AE1587" s="1" t="e">
        <f>VLOOKUP(A1587,#REF!,12,FALSE)</f>
        <v>#REF!</v>
      </c>
      <c r="AF1587" s="1">
        <f t="shared" si="221"/>
        <v>0</v>
      </c>
      <c r="AG1587" s="1">
        <f t="shared" si="222"/>
        <v>0</v>
      </c>
      <c r="AH1587" s="1">
        <f t="shared" si="223"/>
        <v>0</v>
      </c>
    </row>
    <row r="1588" spans="1:34" ht="14" x14ac:dyDescent="0.3">
      <c r="A1588" s="279"/>
      <c r="B1588" s="279"/>
      <c r="C1588" s="280"/>
      <c r="D1588" s="281"/>
      <c r="E1588" s="281"/>
      <c r="F1588" s="280"/>
      <c r="G1588" s="281"/>
      <c r="H1588" s="279"/>
      <c r="I1588" s="288" t="str">
        <f>_xlfn.IFNA(VLOOKUP(B1588,'Absence Types'!A:D,4,FALSE),"")</f>
        <v/>
      </c>
      <c r="J1588" s="110" t="str">
        <f t="shared" si="225"/>
        <v>Y</v>
      </c>
      <c r="K1588" s="110" t="str">
        <f t="shared" si="226"/>
        <v>N</v>
      </c>
      <c r="L1588" s="110" t="b">
        <f t="shared" si="227"/>
        <v>0</v>
      </c>
      <c r="M1588" s="110" t="b">
        <f t="shared" si="228"/>
        <v>0</v>
      </c>
      <c r="AC1588" s="1" t="str">
        <f t="shared" si="224"/>
        <v/>
      </c>
      <c r="AD1588" s="1" t="str">
        <f t="shared" si="220"/>
        <v/>
      </c>
      <c r="AE1588" s="1" t="e">
        <f>VLOOKUP(A1588,#REF!,12,FALSE)</f>
        <v>#REF!</v>
      </c>
      <c r="AF1588" s="1">
        <f t="shared" si="221"/>
        <v>0</v>
      </c>
      <c r="AG1588" s="1">
        <f t="shared" si="222"/>
        <v>0</v>
      </c>
      <c r="AH1588" s="1">
        <f t="shared" si="223"/>
        <v>0</v>
      </c>
    </row>
    <row r="1589" spans="1:34" ht="14" x14ac:dyDescent="0.3">
      <c r="A1589" s="279"/>
      <c r="B1589" s="279"/>
      <c r="C1589" s="280"/>
      <c r="D1589" s="281"/>
      <c r="E1589" s="281"/>
      <c r="F1589" s="280"/>
      <c r="G1589" s="281"/>
      <c r="H1589" s="279"/>
      <c r="I1589" s="288" t="str">
        <f>_xlfn.IFNA(VLOOKUP(B1589,'Absence Types'!A:D,4,FALSE),"")</f>
        <v/>
      </c>
      <c r="J1589" s="110" t="str">
        <f t="shared" si="225"/>
        <v>Y</v>
      </c>
      <c r="K1589" s="110" t="str">
        <f t="shared" si="226"/>
        <v>N</v>
      </c>
      <c r="L1589" s="110" t="b">
        <f t="shared" si="227"/>
        <v>0</v>
      </c>
      <c r="M1589" s="110" t="b">
        <f t="shared" si="228"/>
        <v>0</v>
      </c>
      <c r="AC1589" s="1" t="str">
        <f t="shared" si="224"/>
        <v/>
      </c>
      <c r="AD1589" s="1" t="str">
        <f t="shared" si="220"/>
        <v/>
      </c>
      <c r="AE1589" s="1" t="e">
        <f>VLOOKUP(A1589,#REF!,12,FALSE)</f>
        <v>#REF!</v>
      </c>
      <c r="AF1589" s="1">
        <f t="shared" si="221"/>
        <v>0</v>
      </c>
      <c r="AG1589" s="1">
        <f t="shared" si="222"/>
        <v>0</v>
      </c>
      <c r="AH1589" s="1">
        <f t="shared" si="223"/>
        <v>0</v>
      </c>
    </row>
    <row r="1590" spans="1:34" ht="14" x14ac:dyDescent="0.3">
      <c r="A1590" s="279"/>
      <c r="B1590" s="279"/>
      <c r="C1590" s="280"/>
      <c r="D1590" s="281"/>
      <c r="E1590" s="281"/>
      <c r="F1590" s="280"/>
      <c r="G1590" s="281"/>
      <c r="H1590" s="279"/>
      <c r="I1590" s="288" t="str">
        <f>_xlfn.IFNA(VLOOKUP(B1590,'Absence Types'!A:D,4,FALSE),"")</f>
        <v/>
      </c>
      <c r="J1590" s="110" t="str">
        <f t="shared" si="225"/>
        <v>Y</v>
      </c>
      <c r="K1590" s="110" t="str">
        <f t="shared" si="226"/>
        <v>N</v>
      </c>
      <c r="L1590" s="110" t="b">
        <f t="shared" si="227"/>
        <v>0</v>
      </c>
      <c r="M1590" s="110" t="b">
        <f t="shared" si="228"/>
        <v>0</v>
      </c>
      <c r="AC1590" s="1" t="str">
        <f t="shared" si="224"/>
        <v/>
      </c>
      <c r="AD1590" s="1" t="str">
        <f t="shared" si="220"/>
        <v/>
      </c>
      <c r="AE1590" s="1" t="e">
        <f>VLOOKUP(A1590,#REF!,12,FALSE)</f>
        <v>#REF!</v>
      </c>
      <c r="AF1590" s="1">
        <f t="shared" si="221"/>
        <v>0</v>
      </c>
      <c r="AG1590" s="1">
        <f t="shared" si="222"/>
        <v>0</v>
      </c>
      <c r="AH1590" s="1">
        <f t="shared" si="223"/>
        <v>0</v>
      </c>
    </row>
    <row r="1591" spans="1:34" ht="14" x14ac:dyDescent="0.3">
      <c r="A1591" s="279"/>
      <c r="B1591" s="279"/>
      <c r="C1591" s="280"/>
      <c r="D1591" s="281"/>
      <c r="E1591" s="281"/>
      <c r="F1591" s="280"/>
      <c r="G1591" s="281"/>
      <c r="H1591" s="279"/>
      <c r="I1591" s="288" t="str">
        <f>_xlfn.IFNA(VLOOKUP(B1591,'Absence Types'!A:D,4,FALSE),"")</f>
        <v/>
      </c>
      <c r="J1591" s="110" t="str">
        <f t="shared" si="225"/>
        <v>Y</v>
      </c>
      <c r="K1591" s="110" t="str">
        <f t="shared" si="226"/>
        <v>N</v>
      </c>
      <c r="L1591" s="110" t="b">
        <f t="shared" si="227"/>
        <v>0</v>
      </c>
      <c r="M1591" s="110" t="b">
        <f t="shared" si="228"/>
        <v>0</v>
      </c>
      <c r="AC1591" s="1" t="str">
        <f t="shared" si="224"/>
        <v/>
      </c>
      <c r="AD1591" s="1" t="str">
        <f t="shared" si="220"/>
        <v/>
      </c>
      <c r="AE1591" s="1" t="e">
        <f>VLOOKUP(A1591,#REF!,12,FALSE)</f>
        <v>#REF!</v>
      </c>
      <c r="AF1591" s="1">
        <f t="shared" si="221"/>
        <v>0</v>
      </c>
      <c r="AG1591" s="1">
        <f t="shared" si="222"/>
        <v>0</v>
      </c>
      <c r="AH1591" s="1">
        <f t="shared" si="223"/>
        <v>0</v>
      </c>
    </row>
    <row r="1592" spans="1:34" ht="14" x14ac:dyDescent="0.3">
      <c r="A1592" s="279"/>
      <c r="B1592" s="279"/>
      <c r="C1592" s="280"/>
      <c r="D1592" s="281"/>
      <c r="E1592" s="281"/>
      <c r="F1592" s="280"/>
      <c r="G1592" s="281"/>
      <c r="H1592" s="279"/>
      <c r="I1592" s="288" t="str">
        <f>_xlfn.IFNA(VLOOKUP(B1592,'Absence Types'!A:D,4,FALSE),"")</f>
        <v/>
      </c>
      <c r="J1592" s="110" t="str">
        <f t="shared" si="225"/>
        <v>Y</v>
      </c>
      <c r="K1592" s="110" t="str">
        <f t="shared" si="226"/>
        <v>N</v>
      </c>
      <c r="L1592" s="110" t="b">
        <f t="shared" si="227"/>
        <v>0</v>
      </c>
      <c r="M1592" s="110" t="b">
        <f t="shared" si="228"/>
        <v>0</v>
      </c>
      <c r="AC1592" s="1" t="str">
        <f t="shared" si="224"/>
        <v/>
      </c>
      <c r="AD1592" s="1" t="str">
        <f t="shared" si="220"/>
        <v/>
      </c>
      <c r="AE1592" s="1" t="e">
        <f>VLOOKUP(A1592,#REF!,12,FALSE)</f>
        <v>#REF!</v>
      </c>
      <c r="AF1592" s="1">
        <f t="shared" si="221"/>
        <v>0</v>
      </c>
      <c r="AG1592" s="1">
        <f t="shared" si="222"/>
        <v>0</v>
      </c>
      <c r="AH1592" s="1">
        <f t="shared" si="223"/>
        <v>0</v>
      </c>
    </row>
    <row r="1593" spans="1:34" ht="14" x14ac:dyDescent="0.3">
      <c r="A1593" s="279"/>
      <c r="B1593" s="279"/>
      <c r="C1593" s="280"/>
      <c r="D1593" s="281"/>
      <c r="E1593" s="281"/>
      <c r="F1593" s="280"/>
      <c r="G1593" s="281"/>
      <c r="H1593" s="279"/>
      <c r="I1593" s="288" t="str">
        <f>_xlfn.IFNA(VLOOKUP(B1593,'Absence Types'!A:D,4,FALSE),"")</f>
        <v/>
      </c>
      <c r="J1593" s="110" t="str">
        <f t="shared" si="225"/>
        <v>Y</v>
      </c>
      <c r="K1593" s="110" t="str">
        <f t="shared" si="226"/>
        <v>N</v>
      </c>
      <c r="L1593" s="110" t="b">
        <f t="shared" si="227"/>
        <v>0</v>
      </c>
      <c r="M1593" s="110" t="b">
        <f t="shared" si="228"/>
        <v>0</v>
      </c>
      <c r="AC1593" s="1" t="str">
        <f t="shared" si="224"/>
        <v/>
      </c>
      <c r="AD1593" s="1" t="str">
        <f t="shared" si="220"/>
        <v/>
      </c>
      <c r="AE1593" s="1" t="e">
        <f>VLOOKUP(A1593,#REF!,12,FALSE)</f>
        <v>#REF!</v>
      </c>
      <c r="AF1593" s="1">
        <f t="shared" si="221"/>
        <v>0</v>
      </c>
      <c r="AG1593" s="1">
        <f t="shared" si="222"/>
        <v>0</v>
      </c>
      <c r="AH1593" s="1">
        <f t="shared" si="223"/>
        <v>0</v>
      </c>
    </row>
    <row r="1594" spans="1:34" ht="14" x14ac:dyDescent="0.3">
      <c r="A1594" s="279"/>
      <c r="B1594" s="279"/>
      <c r="C1594" s="280"/>
      <c r="D1594" s="281"/>
      <c r="E1594" s="281"/>
      <c r="F1594" s="280"/>
      <c r="G1594" s="281"/>
      <c r="H1594" s="279"/>
      <c r="I1594" s="288" t="str">
        <f>_xlfn.IFNA(VLOOKUP(B1594,'Absence Types'!A:D,4,FALSE),"")</f>
        <v/>
      </c>
      <c r="J1594" s="110" t="str">
        <f t="shared" si="225"/>
        <v>Y</v>
      </c>
      <c r="K1594" s="110" t="str">
        <f t="shared" si="226"/>
        <v>N</v>
      </c>
      <c r="L1594" s="110" t="b">
        <f t="shared" si="227"/>
        <v>0</v>
      </c>
      <c r="M1594" s="110" t="b">
        <f t="shared" si="228"/>
        <v>0</v>
      </c>
      <c r="AC1594" s="1" t="str">
        <f t="shared" si="224"/>
        <v/>
      </c>
      <c r="AD1594" s="1" t="str">
        <f t="shared" si="220"/>
        <v/>
      </c>
      <c r="AE1594" s="1" t="e">
        <f>VLOOKUP(A1594,#REF!,12,FALSE)</f>
        <v>#REF!</v>
      </c>
      <c r="AF1594" s="1">
        <f t="shared" si="221"/>
        <v>0</v>
      </c>
      <c r="AG1594" s="1">
        <f t="shared" si="222"/>
        <v>0</v>
      </c>
      <c r="AH1594" s="1">
        <f t="shared" si="223"/>
        <v>0</v>
      </c>
    </row>
    <row r="1595" spans="1:34" ht="14" x14ac:dyDescent="0.3">
      <c r="A1595" s="279"/>
      <c r="B1595" s="279"/>
      <c r="C1595" s="280"/>
      <c r="D1595" s="281"/>
      <c r="E1595" s="281"/>
      <c r="F1595" s="280"/>
      <c r="G1595" s="281"/>
      <c r="H1595" s="279"/>
      <c r="I1595" s="288" t="str">
        <f>_xlfn.IFNA(VLOOKUP(B1595,'Absence Types'!A:D,4,FALSE),"")</f>
        <v/>
      </c>
      <c r="J1595" s="110" t="str">
        <f t="shared" si="225"/>
        <v>Y</v>
      </c>
      <c r="K1595" s="110" t="str">
        <f t="shared" si="226"/>
        <v>N</v>
      </c>
      <c r="L1595" s="110" t="b">
        <f t="shared" si="227"/>
        <v>0</v>
      </c>
      <c r="M1595" s="110" t="b">
        <f t="shared" si="228"/>
        <v>0</v>
      </c>
      <c r="AC1595" s="1" t="str">
        <f t="shared" si="224"/>
        <v/>
      </c>
      <c r="AD1595" s="1" t="str">
        <f t="shared" si="220"/>
        <v/>
      </c>
      <c r="AE1595" s="1" t="e">
        <f>VLOOKUP(A1595,#REF!,12,FALSE)</f>
        <v>#REF!</v>
      </c>
      <c r="AF1595" s="1">
        <f t="shared" si="221"/>
        <v>0</v>
      </c>
      <c r="AG1595" s="1">
        <f t="shared" si="222"/>
        <v>0</v>
      </c>
      <c r="AH1595" s="1">
        <f t="shared" si="223"/>
        <v>0</v>
      </c>
    </row>
    <row r="1596" spans="1:34" ht="14" x14ac:dyDescent="0.3">
      <c r="A1596" s="279"/>
      <c r="B1596" s="279"/>
      <c r="C1596" s="280"/>
      <c r="D1596" s="281"/>
      <c r="E1596" s="281"/>
      <c r="F1596" s="280"/>
      <c r="G1596" s="281"/>
      <c r="H1596" s="279"/>
      <c r="I1596" s="288" t="str">
        <f>_xlfn.IFNA(VLOOKUP(B1596,'Absence Types'!A:D,4,FALSE),"")</f>
        <v/>
      </c>
      <c r="J1596" s="110" t="str">
        <f t="shared" si="225"/>
        <v>Y</v>
      </c>
      <c r="K1596" s="110" t="str">
        <f t="shared" si="226"/>
        <v>N</v>
      </c>
      <c r="L1596" s="110" t="b">
        <f t="shared" si="227"/>
        <v>0</v>
      </c>
      <c r="M1596" s="110" t="b">
        <f t="shared" si="228"/>
        <v>0</v>
      </c>
      <c r="AC1596" s="1" t="str">
        <f t="shared" si="224"/>
        <v/>
      </c>
      <c r="AD1596" s="1" t="str">
        <f t="shared" si="220"/>
        <v/>
      </c>
      <c r="AE1596" s="1" t="e">
        <f>VLOOKUP(A1596,#REF!,12,FALSE)</f>
        <v>#REF!</v>
      </c>
      <c r="AF1596" s="1">
        <f t="shared" si="221"/>
        <v>0</v>
      </c>
      <c r="AG1596" s="1">
        <f t="shared" si="222"/>
        <v>0</v>
      </c>
      <c r="AH1596" s="1">
        <f t="shared" si="223"/>
        <v>0</v>
      </c>
    </row>
    <row r="1597" spans="1:34" ht="14" x14ac:dyDescent="0.3">
      <c r="A1597" s="279"/>
      <c r="B1597" s="279"/>
      <c r="C1597" s="280"/>
      <c r="D1597" s="281"/>
      <c r="E1597" s="281"/>
      <c r="F1597" s="280"/>
      <c r="G1597" s="281"/>
      <c r="H1597" s="279"/>
      <c r="I1597" s="288" t="str">
        <f>_xlfn.IFNA(VLOOKUP(B1597,'Absence Types'!A:D,4,FALSE),"")</f>
        <v/>
      </c>
      <c r="J1597" s="110" t="str">
        <f t="shared" si="225"/>
        <v>Y</v>
      </c>
      <c r="K1597" s="110" t="str">
        <f t="shared" si="226"/>
        <v>N</v>
      </c>
      <c r="L1597" s="110" t="b">
        <f t="shared" si="227"/>
        <v>0</v>
      </c>
      <c r="M1597" s="110" t="b">
        <f t="shared" si="228"/>
        <v>0</v>
      </c>
      <c r="AC1597" s="1" t="str">
        <f t="shared" si="224"/>
        <v/>
      </c>
      <c r="AD1597" s="1" t="str">
        <f t="shared" si="220"/>
        <v/>
      </c>
      <c r="AE1597" s="1" t="e">
        <f>VLOOKUP(A1597,#REF!,12,FALSE)</f>
        <v>#REF!</v>
      </c>
      <c r="AF1597" s="1">
        <f t="shared" si="221"/>
        <v>0</v>
      </c>
      <c r="AG1597" s="1">
        <f t="shared" si="222"/>
        <v>0</v>
      </c>
      <c r="AH1597" s="1">
        <f t="shared" si="223"/>
        <v>0</v>
      </c>
    </row>
    <row r="1598" spans="1:34" ht="14" x14ac:dyDescent="0.3">
      <c r="A1598" s="279"/>
      <c r="B1598" s="279"/>
      <c r="C1598" s="280"/>
      <c r="D1598" s="281"/>
      <c r="E1598" s="281"/>
      <c r="F1598" s="280"/>
      <c r="G1598" s="281"/>
      <c r="H1598" s="279"/>
      <c r="I1598" s="288" t="str">
        <f>_xlfn.IFNA(VLOOKUP(B1598,'Absence Types'!A:D,4,FALSE),"")</f>
        <v/>
      </c>
      <c r="J1598" s="110" t="str">
        <f t="shared" si="225"/>
        <v>Y</v>
      </c>
      <c r="K1598" s="110" t="str">
        <f t="shared" si="226"/>
        <v>N</v>
      </c>
      <c r="L1598" s="110" t="b">
        <f t="shared" si="227"/>
        <v>0</v>
      </c>
      <c r="M1598" s="110" t="b">
        <f t="shared" si="228"/>
        <v>0</v>
      </c>
      <c r="AC1598" s="1" t="str">
        <f t="shared" si="224"/>
        <v/>
      </c>
      <c r="AD1598" s="1" t="str">
        <f t="shared" si="220"/>
        <v/>
      </c>
      <c r="AE1598" s="1" t="e">
        <f>VLOOKUP(A1598,#REF!,12,FALSE)</f>
        <v>#REF!</v>
      </c>
      <c r="AF1598" s="1">
        <f t="shared" si="221"/>
        <v>0</v>
      </c>
      <c r="AG1598" s="1">
        <f t="shared" si="222"/>
        <v>0</v>
      </c>
      <c r="AH1598" s="1">
        <f t="shared" si="223"/>
        <v>0</v>
      </c>
    </row>
    <row r="1599" spans="1:34" ht="14" x14ac:dyDescent="0.3">
      <c r="A1599" s="279"/>
      <c r="B1599" s="279"/>
      <c r="C1599" s="280"/>
      <c r="D1599" s="281"/>
      <c r="E1599" s="281"/>
      <c r="F1599" s="280"/>
      <c r="G1599" s="281"/>
      <c r="H1599" s="279"/>
      <c r="I1599" s="288" t="str">
        <f>_xlfn.IFNA(VLOOKUP(B1599,'Absence Types'!A:D,4,FALSE),"")</f>
        <v/>
      </c>
      <c r="J1599" s="110" t="str">
        <f t="shared" si="225"/>
        <v>Y</v>
      </c>
      <c r="K1599" s="110" t="str">
        <f t="shared" si="226"/>
        <v>N</v>
      </c>
      <c r="L1599" s="110" t="b">
        <f t="shared" si="227"/>
        <v>0</v>
      </c>
      <c r="M1599" s="110" t="b">
        <f t="shared" si="228"/>
        <v>0</v>
      </c>
      <c r="AC1599" s="1" t="str">
        <f t="shared" si="224"/>
        <v/>
      </c>
      <c r="AD1599" s="1" t="str">
        <f t="shared" si="220"/>
        <v/>
      </c>
      <c r="AE1599" s="1" t="e">
        <f>VLOOKUP(A1599,#REF!,12,FALSE)</f>
        <v>#REF!</v>
      </c>
      <c r="AF1599" s="1">
        <f t="shared" si="221"/>
        <v>0</v>
      </c>
      <c r="AG1599" s="1">
        <f t="shared" si="222"/>
        <v>0</v>
      </c>
      <c r="AH1599" s="1">
        <f t="shared" si="223"/>
        <v>0</v>
      </c>
    </row>
    <row r="1600" spans="1:34" ht="14" x14ac:dyDescent="0.3">
      <c r="A1600" s="279"/>
      <c r="B1600" s="279"/>
      <c r="C1600" s="280"/>
      <c r="D1600" s="281"/>
      <c r="E1600" s="281"/>
      <c r="F1600" s="280"/>
      <c r="G1600" s="281"/>
      <c r="H1600" s="279"/>
      <c r="I1600" s="288" t="str">
        <f>_xlfn.IFNA(VLOOKUP(B1600,'Absence Types'!A:D,4,FALSE),"")</f>
        <v/>
      </c>
      <c r="J1600" s="110" t="str">
        <f t="shared" si="225"/>
        <v>Y</v>
      </c>
      <c r="K1600" s="110" t="str">
        <f t="shared" si="226"/>
        <v>N</v>
      </c>
      <c r="L1600" s="110" t="b">
        <f t="shared" si="227"/>
        <v>0</v>
      </c>
      <c r="M1600" s="110" t="b">
        <f t="shared" si="228"/>
        <v>0</v>
      </c>
      <c r="AC1600" s="1" t="str">
        <f t="shared" si="224"/>
        <v/>
      </c>
      <c r="AD1600" s="1" t="str">
        <f t="shared" si="220"/>
        <v/>
      </c>
      <c r="AE1600" s="1" t="e">
        <f>VLOOKUP(A1600,#REF!,12,FALSE)</f>
        <v>#REF!</v>
      </c>
      <c r="AF1600" s="1">
        <f t="shared" si="221"/>
        <v>0</v>
      </c>
      <c r="AG1600" s="1">
        <f t="shared" si="222"/>
        <v>0</v>
      </c>
      <c r="AH1600" s="1">
        <f t="shared" si="223"/>
        <v>0</v>
      </c>
    </row>
    <row r="1601" spans="1:34" ht="14" x14ac:dyDescent="0.3">
      <c r="A1601" s="279"/>
      <c r="B1601" s="279"/>
      <c r="C1601" s="280"/>
      <c r="D1601" s="281"/>
      <c r="E1601" s="281"/>
      <c r="F1601" s="280"/>
      <c r="G1601" s="281"/>
      <c r="H1601" s="279"/>
      <c r="I1601" s="288" t="str">
        <f>_xlfn.IFNA(VLOOKUP(B1601,'Absence Types'!A:D,4,FALSE),"")</f>
        <v/>
      </c>
      <c r="J1601" s="110" t="str">
        <f t="shared" si="225"/>
        <v>Y</v>
      </c>
      <c r="K1601" s="110" t="str">
        <f t="shared" si="226"/>
        <v>N</v>
      </c>
      <c r="L1601" s="110" t="b">
        <f t="shared" si="227"/>
        <v>0</v>
      </c>
      <c r="M1601" s="110" t="b">
        <f t="shared" si="228"/>
        <v>0</v>
      </c>
      <c r="AC1601" s="1" t="str">
        <f t="shared" si="224"/>
        <v/>
      </c>
      <c r="AD1601" s="1" t="str">
        <f t="shared" si="220"/>
        <v/>
      </c>
      <c r="AE1601" s="1" t="e">
        <f>VLOOKUP(A1601,#REF!,12,FALSE)</f>
        <v>#REF!</v>
      </c>
      <c r="AF1601" s="1">
        <f t="shared" si="221"/>
        <v>0</v>
      </c>
      <c r="AG1601" s="1">
        <f t="shared" si="222"/>
        <v>0</v>
      </c>
      <c r="AH1601" s="1">
        <f t="shared" si="223"/>
        <v>0</v>
      </c>
    </row>
    <row r="1602" spans="1:34" ht="14" x14ac:dyDescent="0.3">
      <c r="A1602" s="279"/>
      <c r="B1602" s="279"/>
      <c r="C1602" s="280"/>
      <c r="D1602" s="281"/>
      <c r="E1602" s="281"/>
      <c r="F1602" s="280"/>
      <c r="G1602" s="281"/>
      <c r="H1602" s="279"/>
      <c r="I1602" s="288" t="str">
        <f>_xlfn.IFNA(VLOOKUP(B1602,'Absence Types'!A:D,4,FALSE),"")</f>
        <v/>
      </c>
      <c r="J1602" s="110" t="str">
        <f t="shared" si="225"/>
        <v>Y</v>
      </c>
      <c r="K1602" s="110" t="str">
        <f t="shared" si="226"/>
        <v>N</v>
      </c>
      <c r="L1602" s="110" t="b">
        <f t="shared" si="227"/>
        <v>0</v>
      </c>
      <c r="M1602" s="110" t="b">
        <f t="shared" si="228"/>
        <v>0</v>
      </c>
      <c r="AC1602" s="1" t="str">
        <f t="shared" si="224"/>
        <v/>
      </c>
      <c r="AD1602" s="1" t="str">
        <f t="shared" si="220"/>
        <v/>
      </c>
      <c r="AE1602" s="1" t="e">
        <f>VLOOKUP(A1602,#REF!,12,FALSE)</f>
        <v>#REF!</v>
      </c>
      <c r="AF1602" s="1">
        <f t="shared" si="221"/>
        <v>0</v>
      </c>
      <c r="AG1602" s="1">
        <f t="shared" si="222"/>
        <v>0</v>
      </c>
      <c r="AH1602" s="1">
        <f t="shared" si="223"/>
        <v>0</v>
      </c>
    </row>
    <row r="1603" spans="1:34" ht="14" x14ac:dyDescent="0.3">
      <c r="A1603" s="279"/>
      <c r="B1603" s="279"/>
      <c r="C1603" s="280"/>
      <c r="D1603" s="281"/>
      <c r="E1603" s="281"/>
      <c r="F1603" s="280"/>
      <c r="G1603" s="281"/>
      <c r="H1603" s="279"/>
      <c r="I1603" s="288" t="str">
        <f>_xlfn.IFNA(VLOOKUP(B1603,'Absence Types'!A:D,4,FALSE),"")</f>
        <v/>
      </c>
      <c r="J1603" s="110" t="str">
        <f t="shared" si="225"/>
        <v>Y</v>
      </c>
      <c r="K1603" s="110" t="str">
        <f t="shared" si="226"/>
        <v>N</v>
      </c>
      <c r="L1603" s="110" t="b">
        <f t="shared" si="227"/>
        <v>0</v>
      </c>
      <c r="M1603" s="110" t="b">
        <f t="shared" si="228"/>
        <v>0</v>
      </c>
      <c r="AC1603" s="1" t="str">
        <f t="shared" si="224"/>
        <v/>
      </c>
      <c r="AD1603" s="1" t="str">
        <f t="shared" si="220"/>
        <v/>
      </c>
      <c r="AE1603" s="1" t="e">
        <f>VLOOKUP(A1603,#REF!,12,FALSE)</f>
        <v>#REF!</v>
      </c>
      <c r="AF1603" s="1">
        <f t="shared" si="221"/>
        <v>0</v>
      </c>
      <c r="AG1603" s="1">
        <f t="shared" si="222"/>
        <v>0</v>
      </c>
      <c r="AH1603" s="1">
        <f t="shared" si="223"/>
        <v>0</v>
      </c>
    </row>
    <row r="1604" spans="1:34" ht="14" x14ac:dyDescent="0.3">
      <c r="A1604" s="279"/>
      <c r="B1604" s="279"/>
      <c r="C1604" s="280"/>
      <c r="D1604" s="281"/>
      <c r="E1604" s="281"/>
      <c r="F1604" s="280"/>
      <c r="G1604" s="281"/>
      <c r="H1604" s="279"/>
      <c r="I1604" s="288" t="str">
        <f>_xlfn.IFNA(VLOOKUP(B1604,'Absence Types'!A:D,4,FALSE),"")</f>
        <v/>
      </c>
      <c r="J1604" s="110" t="str">
        <f t="shared" si="225"/>
        <v>Y</v>
      </c>
      <c r="K1604" s="110" t="str">
        <f t="shared" si="226"/>
        <v>N</v>
      </c>
      <c r="L1604" s="110" t="b">
        <f t="shared" si="227"/>
        <v>0</v>
      </c>
      <c r="M1604" s="110" t="b">
        <f t="shared" si="228"/>
        <v>0</v>
      </c>
      <c r="AC1604" s="1" t="str">
        <f t="shared" si="224"/>
        <v/>
      </c>
      <c r="AD1604" s="1" t="str">
        <f t="shared" ref="AD1604:AD1667" si="229">IF(I1604&lt;&gt;"Days","",((F1604-C1604)+1)-(AF1604)-(AG1604)-(AH1604))</f>
        <v/>
      </c>
      <c r="AE1604" s="1" t="e">
        <f>VLOOKUP(A1604,#REF!,12,FALSE)</f>
        <v>#REF!</v>
      </c>
      <c r="AF1604" s="1">
        <f t="shared" ref="AF1604:AF1667" si="230">IF(D1604=1,0.5,0)</f>
        <v>0</v>
      </c>
      <c r="AG1604" s="1">
        <f t="shared" ref="AG1604:AG1667" si="231">IF(E1604=1,0.5,0)</f>
        <v>0</v>
      </c>
      <c r="AH1604" s="1">
        <f t="shared" ref="AH1604:AH1667" si="232">IF(G1604=1,0.5,0)</f>
        <v>0</v>
      </c>
    </row>
    <row r="1605" spans="1:34" ht="14" x14ac:dyDescent="0.3">
      <c r="A1605" s="279"/>
      <c r="B1605" s="279"/>
      <c r="C1605" s="280"/>
      <c r="D1605" s="281"/>
      <c r="E1605" s="281"/>
      <c r="F1605" s="280"/>
      <c r="G1605" s="281"/>
      <c r="H1605" s="279"/>
      <c r="I1605" s="288" t="str">
        <f>_xlfn.IFNA(VLOOKUP(B1605,'Absence Types'!A:D,4,FALSE),"")</f>
        <v/>
      </c>
      <c r="J1605" s="110" t="str">
        <f t="shared" si="225"/>
        <v>Y</v>
      </c>
      <c r="K1605" s="110" t="str">
        <f t="shared" si="226"/>
        <v>N</v>
      </c>
      <c r="L1605" s="110" t="b">
        <f t="shared" si="227"/>
        <v>0</v>
      </c>
      <c r="M1605" s="110" t="b">
        <f t="shared" si="228"/>
        <v>0</v>
      </c>
      <c r="AC1605" s="1" t="str">
        <f t="shared" ref="AC1605:AC1668" si="233">IF(I1605&lt;&gt;"Hours","",(F1605-C1605)*24)</f>
        <v/>
      </c>
      <c r="AD1605" s="1" t="str">
        <f t="shared" si="229"/>
        <v/>
      </c>
      <c r="AE1605" s="1" t="e">
        <f>VLOOKUP(A1605,#REF!,12,FALSE)</f>
        <v>#REF!</v>
      </c>
      <c r="AF1605" s="1">
        <f t="shared" si="230"/>
        <v>0</v>
      </c>
      <c r="AG1605" s="1">
        <f t="shared" si="231"/>
        <v>0</v>
      </c>
      <c r="AH1605" s="1">
        <f t="shared" si="232"/>
        <v>0</v>
      </c>
    </row>
    <row r="1606" spans="1:34" ht="14" x14ac:dyDescent="0.3">
      <c r="A1606" s="279"/>
      <c r="B1606" s="279"/>
      <c r="C1606" s="280"/>
      <c r="D1606" s="281"/>
      <c r="E1606" s="281"/>
      <c r="F1606" s="280"/>
      <c r="G1606" s="281"/>
      <c r="H1606" s="279"/>
      <c r="I1606" s="288" t="str">
        <f>_xlfn.IFNA(VLOOKUP(B1606,'Absence Types'!A:D,4,FALSE),"")</f>
        <v/>
      </c>
      <c r="J1606" s="110" t="str">
        <f t="shared" si="225"/>
        <v>Y</v>
      </c>
      <c r="K1606" s="110" t="str">
        <f t="shared" si="226"/>
        <v>N</v>
      </c>
      <c r="L1606" s="110" t="b">
        <f t="shared" si="227"/>
        <v>0</v>
      </c>
      <c r="M1606" s="110" t="b">
        <f t="shared" si="228"/>
        <v>0</v>
      </c>
      <c r="AC1606" s="1" t="str">
        <f t="shared" si="233"/>
        <v/>
      </c>
      <c r="AD1606" s="1" t="str">
        <f t="shared" si="229"/>
        <v/>
      </c>
      <c r="AE1606" s="1" t="e">
        <f>VLOOKUP(A1606,#REF!,12,FALSE)</f>
        <v>#REF!</v>
      </c>
      <c r="AF1606" s="1">
        <f t="shared" si="230"/>
        <v>0</v>
      </c>
      <c r="AG1606" s="1">
        <f t="shared" si="231"/>
        <v>0</v>
      </c>
      <c r="AH1606" s="1">
        <f t="shared" si="232"/>
        <v>0</v>
      </c>
    </row>
    <row r="1607" spans="1:34" ht="14" x14ac:dyDescent="0.3">
      <c r="A1607" s="279"/>
      <c r="B1607" s="279"/>
      <c r="C1607" s="280"/>
      <c r="D1607" s="281"/>
      <c r="E1607" s="281"/>
      <c r="F1607" s="280"/>
      <c r="G1607" s="281"/>
      <c r="H1607" s="279"/>
      <c r="I1607" s="288" t="str">
        <f>_xlfn.IFNA(VLOOKUP(B1607,'Absence Types'!A:D,4,FALSE),"")</f>
        <v/>
      </c>
      <c r="J1607" s="110" t="str">
        <f t="shared" si="225"/>
        <v>Y</v>
      </c>
      <c r="K1607" s="110" t="str">
        <f t="shared" si="226"/>
        <v>N</v>
      </c>
      <c r="L1607" s="110" t="b">
        <f t="shared" si="227"/>
        <v>0</v>
      </c>
      <c r="M1607" s="110" t="b">
        <f t="shared" si="228"/>
        <v>0</v>
      </c>
      <c r="AC1607" s="1" t="str">
        <f t="shared" si="233"/>
        <v/>
      </c>
      <c r="AD1607" s="1" t="str">
        <f t="shared" si="229"/>
        <v/>
      </c>
      <c r="AE1607" s="1" t="e">
        <f>VLOOKUP(A1607,#REF!,12,FALSE)</f>
        <v>#REF!</v>
      </c>
      <c r="AF1607" s="1">
        <f t="shared" si="230"/>
        <v>0</v>
      </c>
      <c r="AG1607" s="1">
        <f t="shared" si="231"/>
        <v>0</v>
      </c>
      <c r="AH1607" s="1">
        <f t="shared" si="232"/>
        <v>0</v>
      </c>
    </row>
    <row r="1608" spans="1:34" ht="14" x14ac:dyDescent="0.3">
      <c r="A1608" s="279"/>
      <c r="B1608" s="279"/>
      <c r="C1608" s="280"/>
      <c r="D1608" s="281"/>
      <c r="E1608" s="281"/>
      <c r="F1608" s="280"/>
      <c r="G1608" s="281"/>
      <c r="H1608" s="279"/>
      <c r="I1608" s="288" t="str">
        <f>_xlfn.IFNA(VLOOKUP(B1608,'Absence Types'!A:D,4,FALSE),"")</f>
        <v/>
      </c>
      <c r="J1608" s="110" t="str">
        <f t="shared" ref="J1608:J1671" si="234">IF((RIGHT(TEXT(C1608,"DD/MM/YYYY HH:MM:SS"),8))=(RIGHT(TEXT(F1608,"DD/MM/YYYY HH:MM:SS"),8)),"Y","N")</f>
        <v>Y</v>
      </c>
      <c r="K1608" s="110" t="str">
        <f t="shared" ref="K1608:K1671" si="235">IF(I1608="Hours","Y","N")</f>
        <v>N</v>
      </c>
      <c r="L1608" s="110" t="b">
        <f t="shared" ref="L1608:L1671" si="236">AND(J1608="N",K1608="N")</f>
        <v>0</v>
      </c>
      <c r="M1608" s="110" t="b">
        <f t="shared" ref="M1608:M1671" si="237">AND(I1608="Hours",F1608-C1608&lt;0.00001)</f>
        <v>0</v>
      </c>
      <c r="AC1608" s="1" t="str">
        <f t="shared" si="233"/>
        <v/>
      </c>
      <c r="AD1608" s="1" t="str">
        <f t="shared" si="229"/>
        <v/>
      </c>
      <c r="AE1608" s="1" t="e">
        <f>VLOOKUP(A1608,#REF!,12,FALSE)</f>
        <v>#REF!</v>
      </c>
      <c r="AF1608" s="1">
        <f t="shared" si="230"/>
        <v>0</v>
      </c>
      <c r="AG1608" s="1">
        <f t="shared" si="231"/>
        <v>0</v>
      </c>
      <c r="AH1608" s="1">
        <f t="shared" si="232"/>
        <v>0</v>
      </c>
    </row>
    <row r="1609" spans="1:34" ht="14" x14ac:dyDescent="0.3">
      <c r="A1609" s="279"/>
      <c r="B1609" s="279"/>
      <c r="C1609" s="280"/>
      <c r="D1609" s="281"/>
      <c r="E1609" s="281"/>
      <c r="F1609" s="280"/>
      <c r="G1609" s="281"/>
      <c r="H1609" s="279"/>
      <c r="I1609" s="288" t="str">
        <f>_xlfn.IFNA(VLOOKUP(B1609,'Absence Types'!A:D,4,FALSE),"")</f>
        <v/>
      </c>
      <c r="J1609" s="110" t="str">
        <f t="shared" si="234"/>
        <v>Y</v>
      </c>
      <c r="K1609" s="110" t="str">
        <f t="shared" si="235"/>
        <v>N</v>
      </c>
      <c r="L1609" s="110" t="b">
        <f t="shared" si="236"/>
        <v>0</v>
      </c>
      <c r="M1609" s="110" t="b">
        <f t="shared" si="237"/>
        <v>0</v>
      </c>
      <c r="AC1609" s="1" t="str">
        <f t="shared" si="233"/>
        <v/>
      </c>
      <c r="AD1609" s="1" t="str">
        <f t="shared" si="229"/>
        <v/>
      </c>
      <c r="AE1609" s="1" t="e">
        <f>VLOOKUP(A1609,#REF!,12,FALSE)</f>
        <v>#REF!</v>
      </c>
      <c r="AF1609" s="1">
        <f t="shared" si="230"/>
        <v>0</v>
      </c>
      <c r="AG1609" s="1">
        <f t="shared" si="231"/>
        <v>0</v>
      </c>
      <c r="AH1609" s="1">
        <f t="shared" si="232"/>
        <v>0</v>
      </c>
    </row>
    <row r="1610" spans="1:34" ht="14" x14ac:dyDescent="0.3">
      <c r="A1610" s="279"/>
      <c r="B1610" s="279"/>
      <c r="C1610" s="280"/>
      <c r="D1610" s="281"/>
      <c r="E1610" s="281"/>
      <c r="F1610" s="280"/>
      <c r="G1610" s="281"/>
      <c r="H1610" s="279"/>
      <c r="I1610" s="288" t="str">
        <f>_xlfn.IFNA(VLOOKUP(B1610,'Absence Types'!A:D,4,FALSE),"")</f>
        <v/>
      </c>
      <c r="J1610" s="110" t="str">
        <f t="shared" si="234"/>
        <v>Y</v>
      </c>
      <c r="K1610" s="110" t="str">
        <f t="shared" si="235"/>
        <v>N</v>
      </c>
      <c r="L1610" s="110" t="b">
        <f t="shared" si="236"/>
        <v>0</v>
      </c>
      <c r="M1610" s="110" t="b">
        <f t="shared" si="237"/>
        <v>0</v>
      </c>
      <c r="AC1610" s="1" t="str">
        <f t="shared" si="233"/>
        <v/>
      </c>
      <c r="AD1610" s="1" t="str">
        <f t="shared" si="229"/>
        <v/>
      </c>
      <c r="AE1610" s="1" t="e">
        <f>VLOOKUP(A1610,#REF!,12,FALSE)</f>
        <v>#REF!</v>
      </c>
      <c r="AF1610" s="1">
        <f t="shared" si="230"/>
        <v>0</v>
      </c>
      <c r="AG1610" s="1">
        <f t="shared" si="231"/>
        <v>0</v>
      </c>
      <c r="AH1610" s="1">
        <f t="shared" si="232"/>
        <v>0</v>
      </c>
    </row>
    <row r="1611" spans="1:34" ht="14" x14ac:dyDescent="0.3">
      <c r="A1611" s="279"/>
      <c r="B1611" s="279"/>
      <c r="C1611" s="280"/>
      <c r="D1611" s="281"/>
      <c r="E1611" s="281"/>
      <c r="F1611" s="280"/>
      <c r="G1611" s="281"/>
      <c r="H1611" s="279"/>
      <c r="I1611" s="288" t="str">
        <f>_xlfn.IFNA(VLOOKUP(B1611,'Absence Types'!A:D,4,FALSE),"")</f>
        <v/>
      </c>
      <c r="J1611" s="110" t="str">
        <f t="shared" si="234"/>
        <v>Y</v>
      </c>
      <c r="K1611" s="110" t="str">
        <f t="shared" si="235"/>
        <v>N</v>
      </c>
      <c r="L1611" s="110" t="b">
        <f t="shared" si="236"/>
        <v>0</v>
      </c>
      <c r="M1611" s="110" t="b">
        <f t="shared" si="237"/>
        <v>0</v>
      </c>
      <c r="AC1611" s="1" t="str">
        <f t="shared" si="233"/>
        <v/>
      </c>
      <c r="AD1611" s="1" t="str">
        <f t="shared" si="229"/>
        <v/>
      </c>
      <c r="AE1611" s="1" t="e">
        <f>VLOOKUP(A1611,#REF!,12,FALSE)</f>
        <v>#REF!</v>
      </c>
      <c r="AF1611" s="1">
        <f t="shared" si="230"/>
        <v>0</v>
      </c>
      <c r="AG1611" s="1">
        <f t="shared" si="231"/>
        <v>0</v>
      </c>
      <c r="AH1611" s="1">
        <f t="shared" si="232"/>
        <v>0</v>
      </c>
    </row>
    <row r="1612" spans="1:34" ht="14" x14ac:dyDescent="0.3">
      <c r="A1612" s="279"/>
      <c r="B1612" s="279"/>
      <c r="C1612" s="280"/>
      <c r="D1612" s="281"/>
      <c r="E1612" s="281"/>
      <c r="F1612" s="280"/>
      <c r="G1612" s="281"/>
      <c r="H1612" s="279"/>
      <c r="I1612" s="288" t="str">
        <f>_xlfn.IFNA(VLOOKUP(B1612,'Absence Types'!A:D,4,FALSE),"")</f>
        <v/>
      </c>
      <c r="J1612" s="110" t="str">
        <f t="shared" si="234"/>
        <v>Y</v>
      </c>
      <c r="K1612" s="110" t="str">
        <f t="shared" si="235"/>
        <v>N</v>
      </c>
      <c r="L1612" s="110" t="b">
        <f t="shared" si="236"/>
        <v>0</v>
      </c>
      <c r="M1612" s="110" t="b">
        <f t="shared" si="237"/>
        <v>0</v>
      </c>
      <c r="AC1612" s="1" t="str">
        <f t="shared" si="233"/>
        <v/>
      </c>
      <c r="AD1612" s="1" t="str">
        <f t="shared" si="229"/>
        <v/>
      </c>
      <c r="AE1612" s="1" t="e">
        <f>VLOOKUP(A1612,#REF!,12,FALSE)</f>
        <v>#REF!</v>
      </c>
      <c r="AF1612" s="1">
        <f t="shared" si="230"/>
        <v>0</v>
      </c>
      <c r="AG1612" s="1">
        <f t="shared" si="231"/>
        <v>0</v>
      </c>
      <c r="AH1612" s="1">
        <f t="shared" si="232"/>
        <v>0</v>
      </c>
    </row>
    <row r="1613" spans="1:34" ht="14" x14ac:dyDescent="0.3">
      <c r="A1613" s="279"/>
      <c r="B1613" s="279"/>
      <c r="C1613" s="280"/>
      <c r="D1613" s="281"/>
      <c r="E1613" s="281"/>
      <c r="F1613" s="280"/>
      <c r="G1613" s="281"/>
      <c r="H1613" s="279"/>
      <c r="I1613" s="288" t="str">
        <f>_xlfn.IFNA(VLOOKUP(B1613,'Absence Types'!A:D,4,FALSE),"")</f>
        <v/>
      </c>
      <c r="J1613" s="110" t="str">
        <f t="shared" si="234"/>
        <v>Y</v>
      </c>
      <c r="K1613" s="110" t="str">
        <f t="shared" si="235"/>
        <v>N</v>
      </c>
      <c r="L1613" s="110" t="b">
        <f t="shared" si="236"/>
        <v>0</v>
      </c>
      <c r="M1613" s="110" t="b">
        <f t="shared" si="237"/>
        <v>0</v>
      </c>
      <c r="AC1613" s="1" t="str">
        <f t="shared" si="233"/>
        <v/>
      </c>
      <c r="AD1613" s="1" t="str">
        <f t="shared" si="229"/>
        <v/>
      </c>
      <c r="AE1613" s="1" t="e">
        <f>VLOOKUP(A1613,#REF!,12,FALSE)</f>
        <v>#REF!</v>
      </c>
      <c r="AF1613" s="1">
        <f t="shared" si="230"/>
        <v>0</v>
      </c>
      <c r="AG1613" s="1">
        <f t="shared" si="231"/>
        <v>0</v>
      </c>
      <c r="AH1613" s="1">
        <f t="shared" si="232"/>
        <v>0</v>
      </c>
    </row>
    <row r="1614" spans="1:34" ht="14" x14ac:dyDescent="0.3">
      <c r="A1614" s="279"/>
      <c r="B1614" s="279"/>
      <c r="C1614" s="280"/>
      <c r="D1614" s="281"/>
      <c r="E1614" s="281"/>
      <c r="F1614" s="280"/>
      <c r="G1614" s="281"/>
      <c r="H1614" s="279"/>
      <c r="I1614" s="288" t="str">
        <f>_xlfn.IFNA(VLOOKUP(B1614,'Absence Types'!A:D,4,FALSE),"")</f>
        <v/>
      </c>
      <c r="J1614" s="110" t="str">
        <f t="shared" si="234"/>
        <v>Y</v>
      </c>
      <c r="K1614" s="110" t="str">
        <f t="shared" si="235"/>
        <v>N</v>
      </c>
      <c r="L1614" s="110" t="b">
        <f t="shared" si="236"/>
        <v>0</v>
      </c>
      <c r="M1614" s="110" t="b">
        <f t="shared" si="237"/>
        <v>0</v>
      </c>
      <c r="AC1614" s="1" t="str">
        <f t="shared" si="233"/>
        <v/>
      </c>
      <c r="AD1614" s="1" t="str">
        <f t="shared" si="229"/>
        <v/>
      </c>
      <c r="AE1614" s="1" t="e">
        <f>VLOOKUP(A1614,#REF!,12,FALSE)</f>
        <v>#REF!</v>
      </c>
      <c r="AF1614" s="1">
        <f t="shared" si="230"/>
        <v>0</v>
      </c>
      <c r="AG1614" s="1">
        <f t="shared" si="231"/>
        <v>0</v>
      </c>
      <c r="AH1614" s="1">
        <f t="shared" si="232"/>
        <v>0</v>
      </c>
    </row>
    <row r="1615" spans="1:34" ht="14" x14ac:dyDescent="0.3">
      <c r="A1615" s="279"/>
      <c r="B1615" s="279"/>
      <c r="C1615" s="280"/>
      <c r="D1615" s="281"/>
      <c r="E1615" s="281"/>
      <c r="F1615" s="280"/>
      <c r="G1615" s="281"/>
      <c r="H1615" s="279"/>
      <c r="I1615" s="288" t="str">
        <f>_xlfn.IFNA(VLOOKUP(B1615,'Absence Types'!A:D,4,FALSE),"")</f>
        <v/>
      </c>
      <c r="J1615" s="110" t="str">
        <f t="shared" si="234"/>
        <v>Y</v>
      </c>
      <c r="K1615" s="110" t="str">
        <f t="shared" si="235"/>
        <v>N</v>
      </c>
      <c r="L1615" s="110" t="b">
        <f t="shared" si="236"/>
        <v>0</v>
      </c>
      <c r="M1615" s="110" t="b">
        <f t="shared" si="237"/>
        <v>0</v>
      </c>
      <c r="AC1615" s="1" t="str">
        <f t="shared" si="233"/>
        <v/>
      </c>
      <c r="AD1615" s="1" t="str">
        <f t="shared" si="229"/>
        <v/>
      </c>
      <c r="AE1615" s="1" t="e">
        <f>VLOOKUP(A1615,#REF!,12,FALSE)</f>
        <v>#REF!</v>
      </c>
      <c r="AF1615" s="1">
        <f t="shared" si="230"/>
        <v>0</v>
      </c>
      <c r="AG1615" s="1">
        <f t="shared" si="231"/>
        <v>0</v>
      </c>
      <c r="AH1615" s="1">
        <f t="shared" si="232"/>
        <v>0</v>
      </c>
    </row>
    <row r="1616" spans="1:34" ht="14" x14ac:dyDescent="0.3">
      <c r="A1616" s="279"/>
      <c r="B1616" s="279"/>
      <c r="C1616" s="280"/>
      <c r="D1616" s="281"/>
      <c r="E1616" s="281"/>
      <c r="F1616" s="280"/>
      <c r="G1616" s="281"/>
      <c r="H1616" s="279"/>
      <c r="I1616" s="288" t="str">
        <f>_xlfn.IFNA(VLOOKUP(B1616,'Absence Types'!A:D,4,FALSE),"")</f>
        <v/>
      </c>
      <c r="J1616" s="110" t="str">
        <f t="shared" si="234"/>
        <v>Y</v>
      </c>
      <c r="K1616" s="110" t="str">
        <f t="shared" si="235"/>
        <v>N</v>
      </c>
      <c r="L1616" s="110" t="b">
        <f t="shared" si="236"/>
        <v>0</v>
      </c>
      <c r="M1616" s="110" t="b">
        <f t="shared" si="237"/>
        <v>0</v>
      </c>
      <c r="AC1616" s="1" t="str">
        <f t="shared" si="233"/>
        <v/>
      </c>
      <c r="AD1616" s="1" t="str">
        <f t="shared" si="229"/>
        <v/>
      </c>
      <c r="AE1616" s="1" t="e">
        <f>VLOOKUP(A1616,#REF!,12,FALSE)</f>
        <v>#REF!</v>
      </c>
      <c r="AF1616" s="1">
        <f t="shared" si="230"/>
        <v>0</v>
      </c>
      <c r="AG1616" s="1">
        <f t="shared" si="231"/>
        <v>0</v>
      </c>
      <c r="AH1616" s="1">
        <f t="shared" si="232"/>
        <v>0</v>
      </c>
    </row>
    <row r="1617" spans="1:34" ht="14" x14ac:dyDescent="0.3">
      <c r="A1617" s="279"/>
      <c r="B1617" s="279"/>
      <c r="C1617" s="280"/>
      <c r="D1617" s="281"/>
      <c r="E1617" s="281"/>
      <c r="F1617" s="280"/>
      <c r="G1617" s="281"/>
      <c r="H1617" s="279"/>
      <c r="I1617" s="288" t="str">
        <f>_xlfn.IFNA(VLOOKUP(B1617,'Absence Types'!A:D,4,FALSE),"")</f>
        <v/>
      </c>
      <c r="J1617" s="110" t="str">
        <f t="shared" si="234"/>
        <v>Y</v>
      </c>
      <c r="K1617" s="110" t="str">
        <f t="shared" si="235"/>
        <v>N</v>
      </c>
      <c r="L1617" s="110" t="b">
        <f t="shared" si="236"/>
        <v>0</v>
      </c>
      <c r="M1617" s="110" t="b">
        <f t="shared" si="237"/>
        <v>0</v>
      </c>
      <c r="AC1617" s="1" t="str">
        <f t="shared" si="233"/>
        <v/>
      </c>
      <c r="AD1617" s="1" t="str">
        <f t="shared" si="229"/>
        <v/>
      </c>
      <c r="AE1617" s="1" t="e">
        <f>VLOOKUP(A1617,#REF!,12,FALSE)</f>
        <v>#REF!</v>
      </c>
      <c r="AF1617" s="1">
        <f t="shared" si="230"/>
        <v>0</v>
      </c>
      <c r="AG1617" s="1">
        <f t="shared" si="231"/>
        <v>0</v>
      </c>
      <c r="AH1617" s="1">
        <f t="shared" si="232"/>
        <v>0</v>
      </c>
    </row>
    <row r="1618" spans="1:34" ht="14" x14ac:dyDescent="0.3">
      <c r="A1618" s="279"/>
      <c r="B1618" s="279"/>
      <c r="C1618" s="280"/>
      <c r="D1618" s="281"/>
      <c r="E1618" s="281"/>
      <c r="F1618" s="280"/>
      <c r="G1618" s="281"/>
      <c r="H1618" s="279"/>
      <c r="I1618" s="288" t="str">
        <f>_xlfn.IFNA(VLOOKUP(B1618,'Absence Types'!A:D,4,FALSE),"")</f>
        <v/>
      </c>
      <c r="J1618" s="110" t="str">
        <f t="shared" si="234"/>
        <v>Y</v>
      </c>
      <c r="K1618" s="110" t="str">
        <f t="shared" si="235"/>
        <v>N</v>
      </c>
      <c r="L1618" s="110" t="b">
        <f t="shared" si="236"/>
        <v>0</v>
      </c>
      <c r="M1618" s="110" t="b">
        <f t="shared" si="237"/>
        <v>0</v>
      </c>
      <c r="AC1618" s="1" t="str">
        <f t="shared" si="233"/>
        <v/>
      </c>
      <c r="AD1618" s="1" t="str">
        <f t="shared" si="229"/>
        <v/>
      </c>
      <c r="AE1618" s="1" t="e">
        <f>VLOOKUP(A1618,#REF!,12,FALSE)</f>
        <v>#REF!</v>
      </c>
      <c r="AF1618" s="1">
        <f t="shared" si="230"/>
        <v>0</v>
      </c>
      <c r="AG1618" s="1">
        <f t="shared" si="231"/>
        <v>0</v>
      </c>
      <c r="AH1618" s="1">
        <f t="shared" si="232"/>
        <v>0</v>
      </c>
    </row>
    <row r="1619" spans="1:34" ht="14" x14ac:dyDescent="0.3">
      <c r="A1619" s="279"/>
      <c r="B1619" s="279"/>
      <c r="C1619" s="280"/>
      <c r="D1619" s="281"/>
      <c r="E1619" s="281"/>
      <c r="F1619" s="280"/>
      <c r="G1619" s="281"/>
      <c r="H1619" s="279"/>
      <c r="I1619" s="288" t="str">
        <f>_xlfn.IFNA(VLOOKUP(B1619,'Absence Types'!A:D,4,FALSE),"")</f>
        <v/>
      </c>
      <c r="J1619" s="110" t="str">
        <f t="shared" si="234"/>
        <v>Y</v>
      </c>
      <c r="K1619" s="110" t="str">
        <f t="shared" si="235"/>
        <v>N</v>
      </c>
      <c r="L1619" s="110" t="b">
        <f t="shared" si="236"/>
        <v>0</v>
      </c>
      <c r="M1619" s="110" t="b">
        <f t="shared" si="237"/>
        <v>0</v>
      </c>
      <c r="AC1619" s="1" t="str">
        <f t="shared" si="233"/>
        <v/>
      </c>
      <c r="AD1619" s="1" t="str">
        <f t="shared" si="229"/>
        <v/>
      </c>
      <c r="AE1619" s="1" t="e">
        <f>VLOOKUP(A1619,#REF!,12,FALSE)</f>
        <v>#REF!</v>
      </c>
      <c r="AF1619" s="1">
        <f t="shared" si="230"/>
        <v>0</v>
      </c>
      <c r="AG1619" s="1">
        <f t="shared" si="231"/>
        <v>0</v>
      </c>
      <c r="AH1619" s="1">
        <f t="shared" si="232"/>
        <v>0</v>
      </c>
    </row>
    <row r="1620" spans="1:34" ht="14" x14ac:dyDescent="0.3">
      <c r="A1620" s="279"/>
      <c r="B1620" s="279"/>
      <c r="C1620" s="280"/>
      <c r="D1620" s="281"/>
      <c r="E1620" s="281"/>
      <c r="F1620" s="280"/>
      <c r="G1620" s="281"/>
      <c r="H1620" s="279"/>
      <c r="I1620" s="288" t="str">
        <f>_xlfn.IFNA(VLOOKUP(B1620,'Absence Types'!A:D,4,FALSE),"")</f>
        <v/>
      </c>
      <c r="J1620" s="110" t="str">
        <f t="shared" si="234"/>
        <v>Y</v>
      </c>
      <c r="K1620" s="110" t="str">
        <f t="shared" si="235"/>
        <v>N</v>
      </c>
      <c r="L1620" s="110" t="b">
        <f t="shared" si="236"/>
        <v>0</v>
      </c>
      <c r="M1620" s="110" t="b">
        <f t="shared" si="237"/>
        <v>0</v>
      </c>
      <c r="AC1620" s="1" t="str">
        <f t="shared" si="233"/>
        <v/>
      </c>
      <c r="AD1620" s="1" t="str">
        <f t="shared" si="229"/>
        <v/>
      </c>
      <c r="AE1620" s="1" t="e">
        <f>VLOOKUP(A1620,#REF!,12,FALSE)</f>
        <v>#REF!</v>
      </c>
      <c r="AF1620" s="1">
        <f t="shared" si="230"/>
        <v>0</v>
      </c>
      <c r="AG1620" s="1">
        <f t="shared" si="231"/>
        <v>0</v>
      </c>
      <c r="AH1620" s="1">
        <f t="shared" si="232"/>
        <v>0</v>
      </c>
    </row>
    <row r="1621" spans="1:34" ht="14" x14ac:dyDescent="0.3">
      <c r="A1621" s="279"/>
      <c r="B1621" s="279"/>
      <c r="C1621" s="280"/>
      <c r="D1621" s="281"/>
      <c r="E1621" s="281"/>
      <c r="F1621" s="280"/>
      <c r="G1621" s="281"/>
      <c r="H1621" s="279"/>
      <c r="I1621" s="288" t="str">
        <f>_xlfn.IFNA(VLOOKUP(B1621,'Absence Types'!A:D,4,FALSE),"")</f>
        <v/>
      </c>
      <c r="J1621" s="110" t="str">
        <f t="shared" si="234"/>
        <v>Y</v>
      </c>
      <c r="K1621" s="110" t="str">
        <f t="shared" si="235"/>
        <v>N</v>
      </c>
      <c r="L1621" s="110" t="b">
        <f t="shared" si="236"/>
        <v>0</v>
      </c>
      <c r="M1621" s="110" t="b">
        <f t="shared" si="237"/>
        <v>0</v>
      </c>
      <c r="AC1621" s="1" t="str">
        <f t="shared" si="233"/>
        <v/>
      </c>
      <c r="AD1621" s="1" t="str">
        <f t="shared" si="229"/>
        <v/>
      </c>
      <c r="AE1621" s="1" t="e">
        <f>VLOOKUP(A1621,#REF!,12,FALSE)</f>
        <v>#REF!</v>
      </c>
      <c r="AF1621" s="1">
        <f t="shared" si="230"/>
        <v>0</v>
      </c>
      <c r="AG1621" s="1">
        <f t="shared" si="231"/>
        <v>0</v>
      </c>
      <c r="AH1621" s="1">
        <f t="shared" si="232"/>
        <v>0</v>
      </c>
    </row>
    <row r="1622" spans="1:34" ht="14" x14ac:dyDescent="0.3">
      <c r="A1622" s="279"/>
      <c r="B1622" s="279"/>
      <c r="C1622" s="280"/>
      <c r="D1622" s="281"/>
      <c r="E1622" s="281"/>
      <c r="F1622" s="280"/>
      <c r="G1622" s="281"/>
      <c r="H1622" s="279"/>
      <c r="I1622" s="288" t="str">
        <f>_xlfn.IFNA(VLOOKUP(B1622,'Absence Types'!A:D,4,FALSE),"")</f>
        <v/>
      </c>
      <c r="J1622" s="110" t="str">
        <f t="shared" si="234"/>
        <v>Y</v>
      </c>
      <c r="K1622" s="110" t="str">
        <f t="shared" si="235"/>
        <v>N</v>
      </c>
      <c r="L1622" s="110" t="b">
        <f t="shared" si="236"/>
        <v>0</v>
      </c>
      <c r="M1622" s="110" t="b">
        <f t="shared" si="237"/>
        <v>0</v>
      </c>
      <c r="AC1622" s="1" t="str">
        <f t="shared" si="233"/>
        <v/>
      </c>
      <c r="AD1622" s="1" t="str">
        <f t="shared" si="229"/>
        <v/>
      </c>
      <c r="AE1622" s="1" t="e">
        <f>VLOOKUP(A1622,#REF!,12,FALSE)</f>
        <v>#REF!</v>
      </c>
      <c r="AF1622" s="1">
        <f t="shared" si="230"/>
        <v>0</v>
      </c>
      <c r="AG1622" s="1">
        <f t="shared" si="231"/>
        <v>0</v>
      </c>
      <c r="AH1622" s="1">
        <f t="shared" si="232"/>
        <v>0</v>
      </c>
    </row>
    <row r="1623" spans="1:34" ht="14" x14ac:dyDescent="0.3">
      <c r="A1623" s="279"/>
      <c r="B1623" s="279"/>
      <c r="C1623" s="280"/>
      <c r="D1623" s="281"/>
      <c r="E1623" s="281"/>
      <c r="F1623" s="280"/>
      <c r="G1623" s="281"/>
      <c r="H1623" s="279"/>
      <c r="I1623" s="288" t="str">
        <f>_xlfn.IFNA(VLOOKUP(B1623,'Absence Types'!A:D,4,FALSE),"")</f>
        <v/>
      </c>
      <c r="J1623" s="110" t="str">
        <f t="shared" si="234"/>
        <v>Y</v>
      </c>
      <c r="K1623" s="110" t="str">
        <f t="shared" si="235"/>
        <v>N</v>
      </c>
      <c r="L1623" s="110" t="b">
        <f t="shared" si="236"/>
        <v>0</v>
      </c>
      <c r="M1623" s="110" t="b">
        <f t="shared" si="237"/>
        <v>0</v>
      </c>
      <c r="AC1623" s="1" t="str">
        <f t="shared" si="233"/>
        <v/>
      </c>
      <c r="AD1623" s="1" t="str">
        <f t="shared" si="229"/>
        <v/>
      </c>
      <c r="AE1623" s="1" t="e">
        <f>VLOOKUP(A1623,#REF!,12,FALSE)</f>
        <v>#REF!</v>
      </c>
      <c r="AF1623" s="1">
        <f t="shared" si="230"/>
        <v>0</v>
      </c>
      <c r="AG1623" s="1">
        <f t="shared" si="231"/>
        <v>0</v>
      </c>
      <c r="AH1623" s="1">
        <f t="shared" si="232"/>
        <v>0</v>
      </c>
    </row>
    <row r="1624" spans="1:34" ht="14" x14ac:dyDescent="0.3">
      <c r="A1624" s="279"/>
      <c r="B1624" s="279"/>
      <c r="C1624" s="280"/>
      <c r="D1624" s="281"/>
      <c r="E1624" s="281"/>
      <c r="F1624" s="280"/>
      <c r="G1624" s="281"/>
      <c r="H1624" s="279"/>
      <c r="I1624" s="288" t="str">
        <f>_xlfn.IFNA(VLOOKUP(B1624,'Absence Types'!A:D,4,FALSE),"")</f>
        <v/>
      </c>
      <c r="J1624" s="110" t="str">
        <f t="shared" si="234"/>
        <v>Y</v>
      </c>
      <c r="K1624" s="110" t="str">
        <f t="shared" si="235"/>
        <v>N</v>
      </c>
      <c r="L1624" s="110" t="b">
        <f t="shared" si="236"/>
        <v>0</v>
      </c>
      <c r="M1624" s="110" t="b">
        <f t="shared" si="237"/>
        <v>0</v>
      </c>
      <c r="AC1624" s="1" t="str">
        <f t="shared" si="233"/>
        <v/>
      </c>
      <c r="AD1624" s="1" t="str">
        <f t="shared" si="229"/>
        <v/>
      </c>
      <c r="AE1624" s="1" t="e">
        <f>VLOOKUP(A1624,#REF!,12,FALSE)</f>
        <v>#REF!</v>
      </c>
      <c r="AF1624" s="1">
        <f t="shared" si="230"/>
        <v>0</v>
      </c>
      <c r="AG1624" s="1">
        <f t="shared" si="231"/>
        <v>0</v>
      </c>
      <c r="AH1624" s="1">
        <f t="shared" si="232"/>
        <v>0</v>
      </c>
    </row>
    <row r="1625" spans="1:34" ht="14" x14ac:dyDescent="0.3">
      <c r="A1625" s="279"/>
      <c r="B1625" s="279"/>
      <c r="C1625" s="280"/>
      <c r="D1625" s="281"/>
      <c r="E1625" s="281"/>
      <c r="F1625" s="280"/>
      <c r="G1625" s="281"/>
      <c r="H1625" s="279"/>
      <c r="I1625" s="288" t="str">
        <f>_xlfn.IFNA(VLOOKUP(B1625,'Absence Types'!A:D,4,FALSE),"")</f>
        <v/>
      </c>
      <c r="J1625" s="110" t="str">
        <f t="shared" si="234"/>
        <v>Y</v>
      </c>
      <c r="K1625" s="110" t="str">
        <f t="shared" si="235"/>
        <v>N</v>
      </c>
      <c r="L1625" s="110" t="b">
        <f t="shared" si="236"/>
        <v>0</v>
      </c>
      <c r="M1625" s="110" t="b">
        <f t="shared" si="237"/>
        <v>0</v>
      </c>
      <c r="AC1625" s="1" t="str">
        <f t="shared" si="233"/>
        <v/>
      </c>
      <c r="AD1625" s="1" t="str">
        <f t="shared" si="229"/>
        <v/>
      </c>
      <c r="AE1625" s="1" t="e">
        <f>VLOOKUP(A1625,#REF!,12,FALSE)</f>
        <v>#REF!</v>
      </c>
      <c r="AF1625" s="1">
        <f t="shared" si="230"/>
        <v>0</v>
      </c>
      <c r="AG1625" s="1">
        <f t="shared" si="231"/>
        <v>0</v>
      </c>
      <c r="AH1625" s="1">
        <f t="shared" si="232"/>
        <v>0</v>
      </c>
    </row>
    <row r="1626" spans="1:34" ht="14" x14ac:dyDescent="0.3">
      <c r="A1626" s="279"/>
      <c r="B1626" s="279"/>
      <c r="C1626" s="280"/>
      <c r="D1626" s="281"/>
      <c r="E1626" s="281"/>
      <c r="F1626" s="280"/>
      <c r="G1626" s="281"/>
      <c r="H1626" s="279"/>
      <c r="I1626" s="288" t="str">
        <f>_xlfn.IFNA(VLOOKUP(B1626,'Absence Types'!A:D,4,FALSE),"")</f>
        <v/>
      </c>
      <c r="J1626" s="110" t="str">
        <f t="shared" si="234"/>
        <v>Y</v>
      </c>
      <c r="K1626" s="110" t="str">
        <f t="shared" si="235"/>
        <v>N</v>
      </c>
      <c r="L1626" s="110" t="b">
        <f t="shared" si="236"/>
        <v>0</v>
      </c>
      <c r="M1626" s="110" t="b">
        <f t="shared" si="237"/>
        <v>0</v>
      </c>
      <c r="AC1626" s="1" t="str">
        <f t="shared" si="233"/>
        <v/>
      </c>
      <c r="AD1626" s="1" t="str">
        <f t="shared" si="229"/>
        <v/>
      </c>
      <c r="AE1626" s="1" t="e">
        <f>VLOOKUP(A1626,#REF!,12,FALSE)</f>
        <v>#REF!</v>
      </c>
      <c r="AF1626" s="1">
        <f t="shared" si="230"/>
        <v>0</v>
      </c>
      <c r="AG1626" s="1">
        <f t="shared" si="231"/>
        <v>0</v>
      </c>
      <c r="AH1626" s="1">
        <f t="shared" si="232"/>
        <v>0</v>
      </c>
    </row>
    <row r="1627" spans="1:34" ht="14" x14ac:dyDescent="0.3">
      <c r="A1627" s="279"/>
      <c r="B1627" s="279"/>
      <c r="C1627" s="280"/>
      <c r="D1627" s="281"/>
      <c r="E1627" s="281"/>
      <c r="F1627" s="280"/>
      <c r="G1627" s="281"/>
      <c r="H1627" s="279"/>
      <c r="I1627" s="288" t="str">
        <f>_xlfn.IFNA(VLOOKUP(B1627,'Absence Types'!A:D,4,FALSE),"")</f>
        <v/>
      </c>
      <c r="J1627" s="110" t="str">
        <f t="shared" si="234"/>
        <v>Y</v>
      </c>
      <c r="K1627" s="110" t="str">
        <f t="shared" si="235"/>
        <v>N</v>
      </c>
      <c r="L1627" s="110" t="b">
        <f t="shared" si="236"/>
        <v>0</v>
      </c>
      <c r="M1627" s="110" t="b">
        <f t="shared" si="237"/>
        <v>0</v>
      </c>
      <c r="AC1627" s="1" t="str">
        <f t="shared" si="233"/>
        <v/>
      </c>
      <c r="AD1627" s="1" t="str">
        <f t="shared" si="229"/>
        <v/>
      </c>
      <c r="AE1627" s="1" t="e">
        <f>VLOOKUP(A1627,#REF!,12,FALSE)</f>
        <v>#REF!</v>
      </c>
      <c r="AF1627" s="1">
        <f t="shared" si="230"/>
        <v>0</v>
      </c>
      <c r="AG1627" s="1">
        <f t="shared" si="231"/>
        <v>0</v>
      </c>
      <c r="AH1627" s="1">
        <f t="shared" si="232"/>
        <v>0</v>
      </c>
    </row>
    <row r="1628" spans="1:34" ht="14" x14ac:dyDescent="0.3">
      <c r="A1628" s="279"/>
      <c r="B1628" s="279"/>
      <c r="C1628" s="280"/>
      <c r="D1628" s="281"/>
      <c r="E1628" s="281"/>
      <c r="F1628" s="280"/>
      <c r="G1628" s="281"/>
      <c r="H1628" s="279"/>
      <c r="I1628" s="288" t="str">
        <f>_xlfn.IFNA(VLOOKUP(B1628,'Absence Types'!A:D,4,FALSE),"")</f>
        <v/>
      </c>
      <c r="J1628" s="110" t="str">
        <f t="shared" si="234"/>
        <v>Y</v>
      </c>
      <c r="K1628" s="110" t="str">
        <f t="shared" si="235"/>
        <v>N</v>
      </c>
      <c r="L1628" s="110" t="b">
        <f t="shared" si="236"/>
        <v>0</v>
      </c>
      <c r="M1628" s="110" t="b">
        <f t="shared" si="237"/>
        <v>0</v>
      </c>
      <c r="AC1628" s="1" t="str">
        <f t="shared" si="233"/>
        <v/>
      </c>
      <c r="AD1628" s="1" t="str">
        <f t="shared" si="229"/>
        <v/>
      </c>
      <c r="AE1628" s="1" t="e">
        <f>VLOOKUP(A1628,#REF!,12,FALSE)</f>
        <v>#REF!</v>
      </c>
      <c r="AF1628" s="1">
        <f t="shared" si="230"/>
        <v>0</v>
      </c>
      <c r="AG1628" s="1">
        <f t="shared" si="231"/>
        <v>0</v>
      </c>
      <c r="AH1628" s="1">
        <f t="shared" si="232"/>
        <v>0</v>
      </c>
    </row>
    <row r="1629" spans="1:34" ht="14" x14ac:dyDescent="0.3">
      <c r="A1629" s="279"/>
      <c r="B1629" s="279"/>
      <c r="C1629" s="280"/>
      <c r="D1629" s="281"/>
      <c r="E1629" s="281"/>
      <c r="F1629" s="280"/>
      <c r="G1629" s="281"/>
      <c r="H1629" s="279"/>
      <c r="I1629" s="288" t="str">
        <f>_xlfn.IFNA(VLOOKUP(B1629,'Absence Types'!A:D,4,FALSE),"")</f>
        <v/>
      </c>
      <c r="J1629" s="110" t="str">
        <f t="shared" si="234"/>
        <v>Y</v>
      </c>
      <c r="K1629" s="110" t="str">
        <f t="shared" si="235"/>
        <v>N</v>
      </c>
      <c r="L1629" s="110" t="b">
        <f t="shared" si="236"/>
        <v>0</v>
      </c>
      <c r="M1629" s="110" t="b">
        <f t="shared" si="237"/>
        <v>0</v>
      </c>
      <c r="AC1629" s="1" t="str">
        <f t="shared" si="233"/>
        <v/>
      </c>
      <c r="AD1629" s="1" t="str">
        <f t="shared" si="229"/>
        <v/>
      </c>
      <c r="AE1629" s="1" t="e">
        <f>VLOOKUP(A1629,#REF!,12,FALSE)</f>
        <v>#REF!</v>
      </c>
      <c r="AF1629" s="1">
        <f t="shared" si="230"/>
        <v>0</v>
      </c>
      <c r="AG1629" s="1">
        <f t="shared" si="231"/>
        <v>0</v>
      </c>
      <c r="AH1629" s="1">
        <f t="shared" si="232"/>
        <v>0</v>
      </c>
    </row>
    <row r="1630" spans="1:34" ht="14" x14ac:dyDescent="0.3">
      <c r="A1630" s="279"/>
      <c r="B1630" s="279"/>
      <c r="C1630" s="280"/>
      <c r="D1630" s="281"/>
      <c r="E1630" s="281"/>
      <c r="F1630" s="280"/>
      <c r="G1630" s="281"/>
      <c r="H1630" s="279"/>
      <c r="I1630" s="288" t="str">
        <f>_xlfn.IFNA(VLOOKUP(B1630,'Absence Types'!A:D,4,FALSE),"")</f>
        <v/>
      </c>
      <c r="J1630" s="110" t="str">
        <f t="shared" si="234"/>
        <v>Y</v>
      </c>
      <c r="K1630" s="110" t="str">
        <f t="shared" si="235"/>
        <v>N</v>
      </c>
      <c r="L1630" s="110" t="b">
        <f t="shared" si="236"/>
        <v>0</v>
      </c>
      <c r="M1630" s="110" t="b">
        <f t="shared" si="237"/>
        <v>0</v>
      </c>
      <c r="AC1630" s="1" t="str">
        <f t="shared" si="233"/>
        <v/>
      </c>
      <c r="AD1630" s="1" t="str">
        <f t="shared" si="229"/>
        <v/>
      </c>
      <c r="AE1630" s="1" t="e">
        <f>VLOOKUP(A1630,#REF!,12,FALSE)</f>
        <v>#REF!</v>
      </c>
      <c r="AF1630" s="1">
        <f t="shared" si="230"/>
        <v>0</v>
      </c>
      <c r="AG1630" s="1">
        <f t="shared" si="231"/>
        <v>0</v>
      </c>
      <c r="AH1630" s="1">
        <f t="shared" si="232"/>
        <v>0</v>
      </c>
    </row>
    <row r="1631" spans="1:34" ht="14" x14ac:dyDescent="0.3">
      <c r="A1631" s="279"/>
      <c r="B1631" s="279"/>
      <c r="C1631" s="280"/>
      <c r="D1631" s="281"/>
      <c r="E1631" s="281"/>
      <c r="F1631" s="280"/>
      <c r="G1631" s="281"/>
      <c r="H1631" s="279"/>
      <c r="I1631" s="288" t="str">
        <f>_xlfn.IFNA(VLOOKUP(B1631,'Absence Types'!A:D,4,FALSE),"")</f>
        <v/>
      </c>
      <c r="J1631" s="110" t="str">
        <f t="shared" si="234"/>
        <v>Y</v>
      </c>
      <c r="K1631" s="110" t="str">
        <f t="shared" si="235"/>
        <v>N</v>
      </c>
      <c r="L1631" s="110" t="b">
        <f t="shared" si="236"/>
        <v>0</v>
      </c>
      <c r="M1631" s="110" t="b">
        <f t="shared" si="237"/>
        <v>0</v>
      </c>
      <c r="AC1631" s="1" t="str">
        <f t="shared" si="233"/>
        <v/>
      </c>
      <c r="AD1631" s="1" t="str">
        <f t="shared" si="229"/>
        <v/>
      </c>
      <c r="AE1631" s="1" t="e">
        <f>VLOOKUP(A1631,#REF!,12,FALSE)</f>
        <v>#REF!</v>
      </c>
      <c r="AF1631" s="1">
        <f t="shared" si="230"/>
        <v>0</v>
      </c>
      <c r="AG1631" s="1">
        <f t="shared" si="231"/>
        <v>0</v>
      </c>
      <c r="AH1631" s="1">
        <f t="shared" si="232"/>
        <v>0</v>
      </c>
    </row>
    <row r="1632" spans="1:34" ht="14" x14ac:dyDescent="0.3">
      <c r="A1632" s="279"/>
      <c r="B1632" s="279"/>
      <c r="C1632" s="280"/>
      <c r="D1632" s="281"/>
      <c r="E1632" s="281"/>
      <c r="F1632" s="280"/>
      <c r="G1632" s="281"/>
      <c r="H1632" s="279"/>
      <c r="I1632" s="288" t="str">
        <f>_xlfn.IFNA(VLOOKUP(B1632,'Absence Types'!A:D,4,FALSE),"")</f>
        <v/>
      </c>
      <c r="J1632" s="110" t="str">
        <f t="shared" si="234"/>
        <v>Y</v>
      </c>
      <c r="K1632" s="110" t="str">
        <f t="shared" si="235"/>
        <v>N</v>
      </c>
      <c r="L1632" s="110" t="b">
        <f t="shared" si="236"/>
        <v>0</v>
      </c>
      <c r="M1632" s="110" t="b">
        <f t="shared" si="237"/>
        <v>0</v>
      </c>
      <c r="AC1632" s="1" t="str">
        <f t="shared" si="233"/>
        <v/>
      </c>
      <c r="AD1632" s="1" t="str">
        <f t="shared" si="229"/>
        <v/>
      </c>
      <c r="AE1632" s="1" t="e">
        <f>VLOOKUP(A1632,#REF!,12,FALSE)</f>
        <v>#REF!</v>
      </c>
      <c r="AF1632" s="1">
        <f t="shared" si="230"/>
        <v>0</v>
      </c>
      <c r="AG1632" s="1">
        <f t="shared" si="231"/>
        <v>0</v>
      </c>
      <c r="AH1632" s="1">
        <f t="shared" si="232"/>
        <v>0</v>
      </c>
    </row>
    <row r="1633" spans="1:34" ht="14" x14ac:dyDescent="0.3">
      <c r="A1633" s="279"/>
      <c r="B1633" s="279"/>
      <c r="C1633" s="280"/>
      <c r="D1633" s="281"/>
      <c r="E1633" s="281"/>
      <c r="F1633" s="280"/>
      <c r="G1633" s="281"/>
      <c r="H1633" s="279"/>
      <c r="I1633" s="288" t="str">
        <f>_xlfn.IFNA(VLOOKUP(B1633,'Absence Types'!A:D,4,FALSE),"")</f>
        <v/>
      </c>
      <c r="J1633" s="110" t="str">
        <f t="shared" si="234"/>
        <v>Y</v>
      </c>
      <c r="K1633" s="110" t="str">
        <f t="shared" si="235"/>
        <v>N</v>
      </c>
      <c r="L1633" s="110" t="b">
        <f t="shared" si="236"/>
        <v>0</v>
      </c>
      <c r="M1633" s="110" t="b">
        <f t="shared" si="237"/>
        <v>0</v>
      </c>
      <c r="AC1633" s="1" t="str">
        <f t="shared" si="233"/>
        <v/>
      </c>
      <c r="AD1633" s="1" t="str">
        <f t="shared" si="229"/>
        <v/>
      </c>
      <c r="AE1633" s="1" t="e">
        <f>VLOOKUP(A1633,#REF!,12,FALSE)</f>
        <v>#REF!</v>
      </c>
      <c r="AF1633" s="1">
        <f t="shared" si="230"/>
        <v>0</v>
      </c>
      <c r="AG1633" s="1">
        <f t="shared" si="231"/>
        <v>0</v>
      </c>
      <c r="AH1633" s="1">
        <f t="shared" si="232"/>
        <v>0</v>
      </c>
    </row>
    <row r="1634" spans="1:34" ht="14" x14ac:dyDescent="0.3">
      <c r="A1634" s="279"/>
      <c r="B1634" s="279"/>
      <c r="C1634" s="280"/>
      <c r="D1634" s="281"/>
      <c r="E1634" s="281"/>
      <c r="F1634" s="280"/>
      <c r="G1634" s="281"/>
      <c r="H1634" s="279"/>
      <c r="I1634" s="288" t="str">
        <f>_xlfn.IFNA(VLOOKUP(B1634,'Absence Types'!A:D,4,FALSE),"")</f>
        <v/>
      </c>
      <c r="J1634" s="110" t="str">
        <f t="shared" si="234"/>
        <v>Y</v>
      </c>
      <c r="K1634" s="110" t="str">
        <f t="shared" si="235"/>
        <v>N</v>
      </c>
      <c r="L1634" s="110" t="b">
        <f t="shared" si="236"/>
        <v>0</v>
      </c>
      <c r="M1634" s="110" t="b">
        <f t="shared" si="237"/>
        <v>0</v>
      </c>
      <c r="AC1634" s="1" t="str">
        <f t="shared" si="233"/>
        <v/>
      </c>
      <c r="AD1634" s="1" t="str">
        <f t="shared" si="229"/>
        <v/>
      </c>
      <c r="AE1634" s="1" t="e">
        <f>VLOOKUP(A1634,#REF!,12,FALSE)</f>
        <v>#REF!</v>
      </c>
      <c r="AF1634" s="1">
        <f t="shared" si="230"/>
        <v>0</v>
      </c>
      <c r="AG1634" s="1">
        <f t="shared" si="231"/>
        <v>0</v>
      </c>
      <c r="AH1634" s="1">
        <f t="shared" si="232"/>
        <v>0</v>
      </c>
    </row>
    <row r="1635" spans="1:34" ht="14" x14ac:dyDescent="0.3">
      <c r="A1635" s="279"/>
      <c r="B1635" s="279"/>
      <c r="C1635" s="280"/>
      <c r="D1635" s="281"/>
      <c r="E1635" s="281"/>
      <c r="F1635" s="280"/>
      <c r="G1635" s="281"/>
      <c r="H1635" s="279"/>
      <c r="I1635" s="288" t="str">
        <f>_xlfn.IFNA(VLOOKUP(B1635,'Absence Types'!A:D,4,FALSE),"")</f>
        <v/>
      </c>
      <c r="J1635" s="110" t="str">
        <f t="shared" si="234"/>
        <v>Y</v>
      </c>
      <c r="K1635" s="110" t="str">
        <f t="shared" si="235"/>
        <v>N</v>
      </c>
      <c r="L1635" s="110" t="b">
        <f t="shared" si="236"/>
        <v>0</v>
      </c>
      <c r="M1635" s="110" t="b">
        <f t="shared" si="237"/>
        <v>0</v>
      </c>
      <c r="AC1635" s="1" t="str">
        <f t="shared" si="233"/>
        <v/>
      </c>
      <c r="AD1635" s="1" t="str">
        <f t="shared" si="229"/>
        <v/>
      </c>
      <c r="AE1635" s="1" t="e">
        <f>VLOOKUP(A1635,#REF!,12,FALSE)</f>
        <v>#REF!</v>
      </c>
      <c r="AF1635" s="1">
        <f t="shared" si="230"/>
        <v>0</v>
      </c>
      <c r="AG1635" s="1">
        <f t="shared" si="231"/>
        <v>0</v>
      </c>
      <c r="AH1635" s="1">
        <f t="shared" si="232"/>
        <v>0</v>
      </c>
    </row>
    <row r="1636" spans="1:34" ht="14" x14ac:dyDescent="0.3">
      <c r="A1636" s="279"/>
      <c r="B1636" s="279"/>
      <c r="C1636" s="280"/>
      <c r="D1636" s="281"/>
      <c r="E1636" s="281"/>
      <c r="F1636" s="280"/>
      <c r="G1636" s="281"/>
      <c r="H1636" s="279"/>
      <c r="I1636" s="288" t="str">
        <f>_xlfn.IFNA(VLOOKUP(B1636,'Absence Types'!A:D,4,FALSE),"")</f>
        <v/>
      </c>
      <c r="J1636" s="110" t="str">
        <f t="shared" si="234"/>
        <v>Y</v>
      </c>
      <c r="K1636" s="110" t="str">
        <f t="shared" si="235"/>
        <v>N</v>
      </c>
      <c r="L1636" s="110" t="b">
        <f t="shared" si="236"/>
        <v>0</v>
      </c>
      <c r="M1636" s="110" t="b">
        <f t="shared" si="237"/>
        <v>0</v>
      </c>
      <c r="AC1636" s="1" t="str">
        <f t="shared" si="233"/>
        <v/>
      </c>
      <c r="AD1636" s="1" t="str">
        <f t="shared" si="229"/>
        <v/>
      </c>
      <c r="AE1636" s="1" t="e">
        <f>VLOOKUP(A1636,#REF!,12,FALSE)</f>
        <v>#REF!</v>
      </c>
      <c r="AF1636" s="1">
        <f t="shared" si="230"/>
        <v>0</v>
      </c>
      <c r="AG1636" s="1">
        <f t="shared" si="231"/>
        <v>0</v>
      </c>
      <c r="AH1636" s="1">
        <f t="shared" si="232"/>
        <v>0</v>
      </c>
    </row>
    <row r="1637" spans="1:34" ht="14" x14ac:dyDescent="0.3">
      <c r="A1637" s="279"/>
      <c r="B1637" s="279"/>
      <c r="C1637" s="280"/>
      <c r="D1637" s="281"/>
      <c r="E1637" s="281"/>
      <c r="F1637" s="280"/>
      <c r="G1637" s="281"/>
      <c r="H1637" s="279"/>
      <c r="I1637" s="288" t="str">
        <f>_xlfn.IFNA(VLOOKUP(B1637,'Absence Types'!A:D,4,FALSE),"")</f>
        <v/>
      </c>
      <c r="J1637" s="110" t="str">
        <f t="shared" si="234"/>
        <v>Y</v>
      </c>
      <c r="K1637" s="110" t="str">
        <f t="shared" si="235"/>
        <v>N</v>
      </c>
      <c r="L1637" s="110" t="b">
        <f t="shared" si="236"/>
        <v>0</v>
      </c>
      <c r="M1637" s="110" t="b">
        <f t="shared" si="237"/>
        <v>0</v>
      </c>
      <c r="AC1637" s="1" t="str">
        <f t="shared" si="233"/>
        <v/>
      </c>
      <c r="AD1637" s="1" t="str">
        <f t="shared" si="229"/>
        <v/>
      </c>
      <c r="AE1637" s="1" t="e">
        <f>VLOOKUP(A1637,#REF!,12,FALSE)</f>
        <v>#REF!</v>
      </c>
      <c r="AF1637" s="1">
        <f t="shared" si="230"/>
        <v>0</v>
      </c>
      <c r="AG1637" s="1">
        <f t="shared" si="231"/>
        <v>0</v>
      </c>
      <c r="AH1637" s="1">
        <f t="shared" si="232"/>
        <v>0</v>
      </c>
    </row>
    <row r="1638" spans="1:34" ht="14" x14ac:dyDescent="0.3">
      <c r="A1638" s="279"/>
      <c r="B1638" s="279"/>
      <c r="C1638" s="280"/>
      <c r="D1638" s="281"/>
      <c r="E1638" s="281"/>
      <c r="F1638" s="280"/>
      <c r="G1638" s="281"/>
      <c r="H1638" s="279"/>
      <c r="I1638" s="288" t="str">
        <f>_xlfn.IFNA(VLOOKUP(B1638,'Absence Types'!A:D,4,FALSE),"")</f>
        <v/>
      </c>
      <c r="J1638" s="110" t="str">
        <f t="shared" si="234"/>
        <v>Y</v>
      </c>
      <c r="K1638" s="110" t="str">
        <f t="shared" si="235"/>
        <v>N</v>
      </c>
      <c r="L1638" s="110" t="b">
        <f t="shared" si="236"/>
        <v>0</v>
      </c>
      <c r="M1638" s="110" t="b">
        <f t="shared" si="237"/>
        <v>0</v>
      </c>
      <c r="AC1638" s="1" t="str">
        <f t="shared" si="233"/>
        <v/>
      </c>
      <c r="AD1638" s="1" t="str">
        <f t="shared" si="229"/>
        <v/>
      </c>
      <c r="AE1638" s="1" t="e">
        <f>VLOOKUP(A1638,#REF!,12,FALSE)</f>
        <v>#REF!</v>
      </c>
      <c r="AF1638" s="1">
        <f t="shared" si="230"/>
        <v>0</v>
      </c>
      <c r="AG1638" s="1">
        <f t="shared" si="231"/>
        <v>0</v>
      </c>
      <c r="AH1638" s="1">
        <f t="shared" si="232"/>
        <v>0</v>
      </c>
    </row>
    <row r="1639" spans="1:34" ht="14" x14ac:dyDescent="0.3">
      <c r="A1639" s="279"/>
      <c r="B1639" s="279"/>
      <c r="C1639" s="280"/>
      <c r="D1639" s="281"/>
      <c r="E1639" s="281"/>
      <c r="F1639" s="280"/>
      <c r="G1639" s="281"/>
      <c r="H1639" s="279"/>
      <c r="I1639" s="288" t="str">
        <f>_xlfn.IFNA(VLOOKUP(B1639,'Absence Types'!A:D,4,FALSE),"")</f>
        <v/>
      </c>
      <c r="J1639" s="110" t="str">
        <f t="shared" si="234"/>
        <v>Y</v>
      </c>
      <c r="K1639" s="110" t="str">
        <f t="shared" si="235"/>
        <v>N</v>
      </c>
      <c r="L1639" s="110" t="b">
        <f t="shared" si="236"/>
        <v>0</v>
      </c>
      <c r="M1639" s="110" t="b">
        <f t="shared" si="237"/>
        <v>0</v>
      </c>
      <c r="AC1639" s="1" t="str">
        <f t="shared" si="233"/>
        <v/>
      </c>
      <c r="AD1639" s="1" t="str">
        <f t="shared" si="229"/>
        <v/>
      </c>
      <c r="AE1639" s="1" t="e">
        <f>VLOOKUP(A1639,#REF!,12,FALSE)</f>
        <v>#REF!</v>
      </c>
      <c r="AF1639" s="1">
        <f t="shared" si="230"/>
        <v>0</v>
      </c>
      <c r="AG1639" s="1">
        <f t="shared" si="231"/>
        <v>0</v>
      </c>
      <c r="AH1639" s="1">
        <f t="shared" si="232"/>
        <v>0</v>
      </c>
    </row>
    <row r="1640" spans="1:34" ht="14" x14ac:dyDescent="0.3">
      <c r="A1640" s="279"/>
      <c r="B1640" s="279"/>
      <c r="C1640" s="280"/>
      <c r="D1640" s="281"/>
      <c r="E1640" s="281"/>
      <c r="F1640" s="280"/>
      <c r="G1640" s="281"/>
      <c r="H1640" s="279"/>
      <c r="I1640" s="288" t="str">
        <f>_xlfn.IFNA(VLOOKUP(B1640,'Absence Types'!A:D,4,FALSE),"")</f>
        <v/>
      </c>
      <c r="J1640" s="110" t="str">
        <f t="shared" si="234"/>
        <v>Y</v>
      </c>
      <c r="K1640" s="110" t="str">
        <f t="shared" si="235"/>
        <v>N</v>
      </c>
      <c r="L1640" s="110" t="b">
        <f t="shared" si="236"/>
        <v>0</v>
      </c>
      <c r="M1640" s="110" t="b">
        <f t="shared" si="237"/>
        <v>0</v>
      </c>
      <c r="AC1640" s="1" t="str">
        <f t="shared" si="233"/>
        <v/>
      </c>
      <c r="AD1640" s="1" t="str">
        <f t="shared" si="229"/>
        <v/>
      </c>
      <c r="AE1640" s="1" t="e">
        <f>VLOOKUP(A1640,#REF!,12,FALSE)</f>
        <v>#REF!</v>
      </c>
      <c r="AF1640" s="1">
        <f t="shared" si="230"/>
        <v>0</v>
      </c>
      <c r="AG1640" s="1">
        <f t="shared" si="231"/>
        <v>0</v>
      </c>
      <c r="AH1640" s="1">
        <f t="shared" si="232"/>
        <v>0</v>
      </c>
    </row>
    <row r="1641" spans="1:34" ht="14" x14ac:dyDescent="0.3">
      <c r="A1641" s="279"/>
      <c r="B1641" s="279"/>
      <c r="C1641" s="280"/>
      <c r="D1641" s="281"/>
      <c r="E1641" s="281"/>
      <c r="F1641" s="280"/>
      <c r="G1641" s="281"/>
      <c r="H1641" s="279"/>
      <c r="I1641" s="288" t="str">
        <f>_xlfn.IFNA(VLOOKUP(B1641,'Absence Types'!A:D,4,FALSE),"")</f>
        <v/>
      </c>
      <c r="J1641" s="110" t="str">
        <f t="shared" si="234"/>
        <v>Y</v>
      </c>
      <c r="K1641" s="110" t="str">
        <f t="shared" si="235"/>
        <v>N</v>
      </c>
      <c r="L1641" s="110" t="b">
        <f t="shared" si="236"/>
        <v>0</v>
      </c>
      <c r="M1641" s="110" t="b">
        <f t="shared" si="237"/>
        <v>0</v>
      </c>
      <c r="AC1641" s="1" t="str">
        <f t="shared" si="233"/>
        <v/>
      </c>
      <c r="AD1641" s="1" t="str">
        <f t="shared" si="229"/>
        <v/>
      </c>
      <c r="AE1641" s="1" t="e">
        <f>VLOOKUP(A1641,#REF!,12,FALSE)</f>
        <v>#REF!</v>
      </c>
      <c r="AF1641" s="1">
        <f t="shared" si="230"/>
        <v>0</v>
      </c>
      <c r="AG1641" s="1">
        <f t="shared" si="231"/>
        <v>0</v>
      </c>
      <c r="AH1641" s="1">
        <f t="shared" si="232"/>
        <v>0</v>
      </c>
    </row>
    <row r="1642" spans="1:34" ht="14" x14ac:dyDescent="0.3">
      <c r="A1642" s="279"/>
      <c r="B1642" s="279"/>
      <c r="C1642" s="280"/>
      <c r="D1642" s="281"/>
      <c r="E1642" s="281"/>
      <c r="F1642" s="280"/>
      <c r="G1642" s="281"/>
      <c r="H1642" s="279"/>
      <c r="I1642" s="288" t="str">
        <f>_xlfn.IFNA(VLOOKUP(B1642,'Absence Types'!A:D,4,FALSE),"")</f>
        <v/>
      </c>
      <c r="J1642" s="110" t="str">
        <f t="shared" si="234"/>
        <v>Y</v>
      </c>
      <c r="K1642" s="110" t="str">
        <f t="shared" si="235"/>
        <v>N</v>
      </c>
      <c r="L1642" s="110" t="b">
        <f t="shared" si="236"/>
        <v>0</v>
      </c>
      <c r="M1642" s="110" t="b">
        <f t="shared" si="237"/>
        <v>0</v>
      </c>
      <c r="AC1642" s="1" t="str">
        <f t="shared" si="233"/>
        <v/>
      </c>
      <c r="AD1642" s="1" t="str">
        <f t="shared" si="229"/>
        <v/>
      </c>
      <c r="AE1642" s="1" t="e">
        <f>VLOOKUP(A1642,#REF!,12,FALSE)</f>
        <v>#REF!</v>
      </c>
      <c r="AF1642" s="1">
        <f t="shared" si="230"/>
        <v>0</v>
      </c>
      <c r="AG1642" s="1">
        <f t="shared" si="231"/>
        <v>0</v>
      </c>
      <c r="AH1642" s="1">
        <f t="shared" si="232"/>
        <v>0</v>
      </c>
    </row>
    <row r="1643" spans="1:34" ht="14" x14ac:dyDescent="0.3">
      <c r="A1643" s="279"/>
      <c r="B1643" s="279"/>
      <c r="C1643" s="280"/>
      <c r="D1643" s="281"/>
      <c r="E1643" s="281"/>
      <c r="F1643" s="280"/>
      <c r="G1643" s="281"/>
      <c r="H1643" s="279"/>
      <c r="I1643" s="288" t="str">
        <f>_xlfn.IFNA(VLOOKUP(B1643,'Absence Types'!A:D,4,FALSE),"")</f>
        <v/>
      </c>
      <c r="J1643" s="110" t="str">
        <f t="shared" si="234"/>
        <v>Y</v>
      </c>
      <c r="K1643" s="110" t="str">
        <f t="shared" si="235"/>
        <v>N</v>
      </c>
      <c r="L1643" s="110" t="b">
        <f t="shared" si="236"/>
        <v>0</v>
      </c>
      <c r="M1643" s="110" t="b">
        <f t="shared" si="237"/>
        <v>0</v>
      </c>
      <c r="AC1643" s="1" t="str">
        <f t="shared" si="233"/>
        <v/>
      </c>
      <c r="AD1643" s="1" t="str">
        <f t="shared" si="229"/>
        <v/>
      </c>
      <c r="AE1643" s="1" t="e">
        <f>VLOOKUP(A1643,#REF!,12,FALSE)</f>
        <v>#REF!</v>
      </c>
      <c r="AF1643" s="1">
        <f t="shared" si="230"/>
        <v>0</v>
      </c>
      <c r="AG1643" s="1">
        <f t="shared" si="231"/>
        <v>0</v>
      </c>
      <c r="AH1643" s="1">
        <f t="shared" si="232"/>
        <v>0</v>
      </c>
    </row>
    <row r="1644" spans="1:34" ht="14" x14ac:dyDescent="0.3">
      <c r="A1644" s="279"/>
      <c r="B1644" s="279"/>
      <c r="C1644" s="280"/>
      <c r="D1644" s="281"/>
      <c r="E1644" s="281"/>
      <c r="F1644" s="280"/>
      <c r="G1644" s="281"/>
      <c r="H1644" s="279"/>
      <c r="I1644" s="288" t="str">
        <f>_xlfn.IFNA(VLOOKUP(B1644,'Absence Types'!A:D,4,FALSE),"")</f>
        <v/>
      </c>
      <c r="J1644" s="110" t="str">
        <f t="shared" si="234"/>
        <v>Y</v>
      </c>
      <c r="K1644" s="110" t="str">
        <f t="shared" si="235"/>
        <v>N</v>
      </c>
      <c r="L1644" s="110" t="b">
        <f t="shared" si="236"/>
        <v>0</v>
      </c>
      <c r="M1644" s="110" t="b">
        <f t="shared" si="237"/>
        <v>0</v>
      </c>
      <c r="AC1644" s="1" t="str">
        <f t="shared" si="233"/>
        <v/>
      </c>
      <c r="AD1644" s="1" t="str">
        <f t="shared" si="229"/>
        <v/>
      </c>
      <c r="AE1644" s="1" t="e">
        <f>VLOOKUP(A1644,#REF!,12,FALSE)</f>
        <v>#REF!</v>
      </c>
      <c r="AF1644" s="1">
        <f t="shared" si="230"/>
        <v>0</v>
      </c>
      <c r="AG1644" s="1">
        <f t="shared" si="231"/>
        <v>0</v>
      </c>
      <c r="AH1644" s="1">
        <f t="shared" si="232"/>
        <v>0</v>
      </c>
    </row>
    <row r="1645" spans="1:34" ht="14" x14ac:dyDescent="0.3">
      <c r="A1645" s="279"/>
      <c r="B1645" s="279"/>
      <c r="C1645" s="280"/>
      <c r="D1645" s="281"/>
      <c r="E1645" s="281"/>
      <c r="F1645" s="280"/>
      <c r="G1645" s="281"/>
      <c r="H1645" s="279"/>
      <c r="I1645" s="288" t="str">
        <f>_xlfn.IFNA(VLOOKUP(B1645,'Absence Types'!A:D,4,FALSE),"")</f>
        <v/>
      </c>
      <c r="J1645" s="110" t="str">
        <f t="shared" si="234"/>
        <v>Y</v>
      </c>
      <c r="K1645" s="110" t="str">
        <f t="shared" si="235"/>
        <v>N</v>
      </c>
      <c r="L1645" s="110" t="b">
        <f t="shared" si="236"/>
        <v>0</v>
      </c>
      <c r="M1645" s="110" t="b">
        <f t="shared" si="237"/>
        <v>0</v>
      </c>
      <c r="AC1645" s="1" t="str">
        <f t="shared" si="233"/>
        <v/>
      </c>
      <c r="AD1645" s="1" t="str">
        <f t="shared" si="229"/>
        <v/>
      </c>
      <c r="AE1645" s="1" t="e">
        <f>VLOOKUP(A1645,#REF!,12,FALSE)</f>
        <v>#REF!</v>
      </c>
      <c r="AF1645" s="1">
        <f t="shared" si="230"/>
        <v>0</v>
      </c>
      <c r="AG1645" s="1">
        <f t="shared" si="231"/>
        <v>0</v>
      </c>
      <c r="AH1645" s="1">
        <f t="shared" si="232"/>
        <v>0</v>
      </c>
    </row>
    <row r="1646" spans="1:34" ht="14" x14ac:dyDescent="0.3">
      <c r="A1646" s="279"/>
      <c r="B1646" s="279"/>
      <c r="C1646" s="280"/>
      <c r="D1646" s="281"/>
      <c r="E1646" s="281"/>
      <c r="F1646" s="280"/>
      <c r="G1646" s="281"/>
      <c r="H1646" s="279"/>
      <c r="I1646" s="288" t="str">
        <f>_xlfn.IFNA(VLOOKUP(B1646,'Absence Types'!A:D,4,FALSE),"")</f>
        <v/>
      </c>
      <c r="J1646" s="110" t="str">
        <f t="shared" si="234"/>
        <v>Y</v>
      </c>
      <c r="K1646" s="110" t="str">
        <f t="shared" si="235"/>
        <v>N</v>
      </c>
      <c r="L1646" s="110" t="b">
        <f t="shared" si="236"/>
        <v>0</v>
      </c>
      <c r="M1646" s="110" t="b">
        <f t="shared" si="237"/>
        <v>0</v>
      </c>
      <c r="AC1646" s="1" t="str">
        <f t="shared" si="233"/>
        <v/>
      </c>
      <c r="AD1646" s="1" t="str">
        <f t="shared" si="229"/>
        <v/>
      </c>
      <c r="AE1646" s="1" t="e">
        <f>VLOOKUP(A1646,#REF!,12,FALSE)</f>
        <v>#REF!</v>
      </c>
      <c r="AF1646" s="1">
        <f t="shared" si="230"/>
        <v>0</v>
      </c>
      <c r="AG1646" s="1">
        <f t="shared" si="231"/>
        <v>0</v>
      </c>
      <c r="AH1646" s="1">
        <f t="shared" si="232"/>
        <v>0</v>
      </c>
    </row>
    <row r="1647" spans="1:34" ht="14" x14ac:dyDescent="0.3">
      <c r="A1647" s="279"/>
      <c r="B1647" s="279"/>
      <c r="C1647" s="280"/>
      <c r="D1647" s="281"/>
      <c r="E1647" s="281"/>
      <c r="F1647" s="280"/>
      <c r="G1647" s="281"/>
      <c r="H1647" s="279"/>
      <c r="I1647" s="288" t="str">
        <f>_xlfn.IFNA(VLOOKUP(B1647,'Absence Types'!A:D,4,FALSE),"")</f>
        <v/>
      </c>
      <c r="J1647" s="110" t="str">
        <f t="shared" si="234"/>
        <v>Y</v>
      </c>
      <c r="K1647" s="110" t="str">
        <f t="shared" si="235"/>
        <v>N</v>
      </c>
      <c r="L1647" s="110" t="b">
        <f t="shared" si="236"/>
        <v>0</v>
      </c>
      <c r="M1647" s="110" t="b">
        <f t="shared" si="237"/>
        <v>0</v>
      </c>
      <c r="AC1647" s="1" t="str">
        <f t="shared" si="233"/>
        <v/>
      </c>
      <c r="AD1647" s="1" t="str">
        <f t="shared" si="229"/>
        <v/>
      </c>
      <c r="AE1647" s="1" t="e">
        <f>VLOOKUP(A1647,#REF!,12,FALSE)</f>
        <v>#REF!</v>
      </c>
      <c r="AF1647" s="1">
        <f t="shared" si="230"/>
        <v>0</v>
      </c>
      <c r="AG1647" s="1">
        <f t="shared" si="231"/>
        <v>0</v>
      </c>
      <c r="AH1647" s="1">
        <f t="shared" si="232"/>
        <v>0</v>
      </c>
    </row>
    <row r="1648" spans="1:34" ht="14" x14ac:dyDescent="0.3">
      <c r="A1648" s="279"/>
      <c r="B1648" s="279"/>
      <c r="C1648" s="280"/>
      <c r="D1648" s="281"/>
      <c r="E1648" s="281"/>
      <c r="F1648" s="280"/>
      <c r="G1648" s="281"/>
      <c r="H1648" s="279"/>
      <c r="I1648" s="288" t="str">
        <f>_xlfn.IFNA(VLOOKUP(B1648,'Absence Types'!A:D,4,FALSE),"")</f>
        <v/>
      </c>
      <c r="J1648" s="110" t="str">
        <f t="shared" si="234"/>
        <v>Y</v>
      </c>
      <c r="K1648" s="110" t="str">
        <f t="shared" si="235"/>
        <v>N</v>
      </c>
      <c r="L1648" s="110" t="b">
        <f t="shared" si="236"/>
        <v>0</v>
      </c>
      <c r="M1648" s="110" t="b">
        <f t="shared" si="237"/>
        <v>0</v>
      </c>
      <c r="AC1648" s="1" t="str">
        <f t="shared" si="233"/>
        <v/>
      </c>
      <c r="AD1648" s="1" t="str">
        <f t="shared" si="229"/>
        <v/>
      </c>
      <c r="AE1648" s="1" t="e">
        <f>VLOOKUP(A1648,#REF!,12,FALSE)</f>
        <v>#REF!</v>
      </c>
      <c r="AF1648" s="1">
        <f t="shared" si="230"/>
        <v>0</v>
      </c>
      <c r="AG1648" s="1">
        <f t="shared" si="231"/>
        <v>0</v>
      </c>
      <c r="AH1648" s="1">
        <f t="shared" si="232"/>
        <v>0</v>
      </c>
    </row>
    <row r="1649" spans="1:34" ht="14" x14ac:dyDescent="0.3">
      <c r="A1649" s="279"/>
      <c r="B1649" s="279"/>
      <c r="C1649" s="280"/>
      <c r="D1649" s="281"/>
      <c r="E1649" s="281"/>
      <c r="F1649" s="280"/>
      <c r="G1649" s="281"/>
      <c r="H1649" s="279"/>
      <c r="I1649" s="288" t="str">
        <f>_xlfn.IFNA(VLOOKUP(B1649,'Absence Types'!A:D,4,FALSE),"")</f>
        <v/>
      </c>
      <c r="J1649" s="110" t="str">
        <f t="shared" si="234"/>
        <v>Y</v>
      </c>
      <c r="K1649" s="110" t="str">
        <f t="shared" si="235"/>
        <v>N</v>
      </c>
      <c r="L1649" s="110" t="b">
        <f t="shared" si="236"/>
        <v>0</v>
      </c>
      <c r="M1649" s="110" t="b">
        <f t="shared" si="237"/>
        <v>0</v>
      </c>
      <c r="AC1649" s="1" t="str">
        <f t="shared" si="233"/>
        <v/>
      </c>
      <c r="AD1649" s="1" t="str">
        <f t="shared" si="229"/>
        <v/>
      </c>
      <c r="AE1649" s="1" t="e">
        <f>VLOOKUP(A1649,#REF!,12,FALSE)</f>
        <v>#REF!</v>
      </c>
      <c r="AF1649" s="1">
        <f t="shared" si="230"/>
        <v>0</v>
      </c>
      <c r="AG1649" s="1">
        <f t="shared" si="231"/>
        <v>0</v>
      </c>
      <c r="AH1649" s="1">
        <f t="shared" si="232"/>
        <v>0</v>
      </c>
    </row>
    <row r="1650" spans="1:34" ht="14" x14ac:dyDescent="0.3">
      <c r="A1650" s="279"/>
      <c r="B1650" s="279"/>
      <c r="C1650" s="280"/>
      <c r="D1650" s="281"/>
      <c r="E1650" s="281"/>
      <c r="F1650" s="280"/>
      <c r="G1650" s="281"/>
      <c r="H1650" s="279"/>
      <c r="I1650" s="288" t="str">
        <f>_xlfn.IFNA(VLOOKUP(B1650,'Absence Types'!A:D,4,FALSE),"")</f>
        <v/>
      </c>
      <c r="J1650" s="110" t="str">
        <f t="shared" si="234"/>
        <v>Y</v>
      </c>
      <c r="K1650" s="110" t="str">
        <f t="shared" si="235"/>
        <v>N</v>
      </c>
      <c r="L1650" s="110" t="b">
        <f t="shared" si="236"/>
        <v>0</v>
      </c>
      <c r="M1650" s="110" t="b">
        <f t="shared" si="237"/>
        <v>0</v>
      </c>
      <c r="AC1650" s="1" t="str">
        <f t="shared" si="233"/>
        <v/>
      </c>
      <c r="AD1650" s="1" t="str">
        <f t="shared" si="229"/>
        <v/>
      </c>
      <c r="AE1650" s="1" t="e">
        <f>VLOOKUP(A1650,#REF!,12,FALSE)</f>
        <v>#REF!</v>
      </c>
      <c r="AF1650" s="1">
        <f t="shared" si="230"/>
        <v>0</v>
      </c>
      <c r="AG1650" s="1">
        <f t="shared" si="231"/>
        <v>0</v>
      </c>
      <c r="AH1650" s="1">
        <f t="shared" si="232"/>
        <v>0</v>
      </c>
    </row>
    <row r="1651" spans="1:34" ht="14" x14ac:dyDescent="0.3">
      <c r="A1651" s="279"/>
      <c r="B1651" s="279"/>
      <c r="C1651" s="280"/>
      <c r="D1651" s="281"/>
      <c r="E1651" s="281"/>
      <c r="F1651" s="280"/>
      <c r="G1651" s="281"/>
      <c r="H1651" s="279"/>
      <c r="I1651" s="288" t="str">
        <f>_xlfn.IFNA(VLOOKUP(B1651,'Absence Types'!A:D,4,FALSE),"")</f>
        <v/>
      </c>
      <c r="J1651" s="110" t="str">
        <f t="shared" si="234"/>
        <v>Y</v>
      </c>
      <c r="K1651" s="110" t="str">
        <f t="shared" si="235"/>
        <v>N</v>
      </c>
      <c r="L1651" s="110" t="b">
        <f t="shared" si="236"/>
        <v>0</v>
      </c>
      <c r="M1651" s="110" t="b">
        <f t="shared" si="237"/>
        <v>0</v>
      </c>
      <c r="AC1651" s="1" t="str">
        <f t="shared" si="233"/>
        <v/>
      </c>
      <c r="AD1651" s="1" t="str">
        <f t="shared" si="229"/>
        <v/>
      </c>
      <c r="AE1651" s="1" t="e">
        <f>VLOOKUP(A1651,#REF!,12,FALSE)</f>
        <v>#REF!</v>
      </c>
      <c r="AF1651" s="1">
        <f t="shared" si="230"/>
        <v>0</v>
      </c>
      <c r="AG1651" s="1">
        <f t="shared" si="231"/>
        <v>0</v>
      </c>
      <c r="AH1651" s="1">
        <f t="shared" si="232"/>
        <v>0</v>
      </c>
    </row>
    <row r="1652" spans="1:34" ht="14" x14ac:dyDescent="0.3">
      <c r="A1652" s="279"/>
      <c r="B1652" s="279"/>
      <c r="C1652" s="280"/>
      <c r="D1652" s="281"/>
      <c r="E1652" s="281"/>
      <c r="F1652" s="280"/>
      <c r="G1652" s="281"/>
      <c r="H1652" s="279"/>
      <c r="I1652" s="288" t="str">
        <f>_xlfn.IFNA(VLOOKUP(B1652,'Absence Types'!A:D,4,FALSE),"")</f>
        <v/>
      </c>
      <c r="J1652" s="110" t="str">
        <f t="shared" si="234"/>
        <v>Y</v>
      </c>
      <c r="K1652" s="110" t="str">
        <f t="shared" si="235"/>
        <v>N</v>
      </c>
      <c r="L1652" s="110" t="b">
        <f t="shared" si="236"/>
        <v>0</v>
      </c>
      <c r="M1652" s="110" t="b">
        <f t="shared" si="237"/>
        <v>0</v>
      </c>
      <c r="AC1652" s="1" t="str">
        <f t="shared" si="233"/>
        <v/>
      </c>
      <c r="AD1652" s="1" t="str">
        <f t="shared" si="229"/>
        <v/>
      </c>
      <c r="AE1652" s="1" t="e">
        <f>VLOOKUP(A1652,#REF!,12,FALSE)</f>
        <v>#REF!</v>
      </c>
      <c r="AF1652" s="1">
        <f t="shared" si="230"/>
        <v>0</v>
      </c>
      <c r="AG1652" s="1">
        <f t="shared" si="231"/>
        <v>0</v>
      </c>
      <c r="AH1652" s="1">
        <f t="shared" si="232"/>
        <v>0</v>
      </c>
    </row>
    <row r="1653" spans="1:34" ht="14" x14ac:dyDescent="0.3">
      <c r="A1653" s="279"/>
      <c r="B1653" s="279"/>
      <c r="C1653" s="280"/>
      <c r="D1653" s="281"/>
      <c r="E1653" s="281"/>
      <c r="F1653" s="280"/>
      <c r="G1653" s="281"/>
      <c r="H1653" s="279"/>
      <c r="I1653" s="288" t="str">
        <f>_xlfn.IFNA(VLOOKUP(B1653,'Absence Types'!A:D,4,FALSE),"")</f>
        <v/>
      </c>
      <c r="J1653" s="110" t="str">
        <f t="shared" si="234"/>
        <v>Y</v>
      </c>
      <c r="K1653" s="110" t="str">
        <f t="shared" si="235"/>
        <v>N</v>
      </c>
      <c r="L1653" s="110" t="b">
        <f t="shared" si="236"/>
        <v>0</v>
      </c>
      <c r="M1653" s="110" t="b">
        <f t="shared" si="237"/>
        <v>0</v>
      </c>
      <c r="AC1653" s="1" t="str">
        <f t="shared" si="233"/>
        <v/>
      </c>
      <c r="AD1653" s="1" t="str">
        <f t="shared" si="229"/>
        <v/>
      </c>
      <c r="AE1653" s="1" t="e">
        <f>VLOOKUP(A1653,#REF!,12,FALSE)</f>
        <v>#REF!</v>
      </c>
      <c r="AF1653" s="1">
        <f t="shared" si="230"/>
        <v>0</v>
      </c>
      <c r="AG1653" s="1">
        <f t="shared" si="231"/>
        <v>0</v>
      </c>
      <c r="AH1653" s="1">
        <f t="shared" si="232"/>
        <v>0</v>
      </c>
    </row>
    <row r="1654" spans="1:34" ht="14" x14ac:dyDescent="0.3">
      <c r="A1654" s="279"/>
      <c r="B1654" s="279"/>
      <c r="C1654" s="280"/>
      <c r="D1654" s="281"/>
      <c r="E1654" s="281"/>
      <c r="F1654" s="280"/>
      <c r="G1654" s="281"/>
      <c r="H1654" s="279"/>
      <c r="I1654" s="288" t="str">
        <f>_xlfn.IFNA(VLOOKUP(B1654,'Absence Types'!A:D,4,FALSE),"")</f>
        <v/>
      </c>
      <c r="J1654" s="110" t="str">
        <f t="shared" si="234"/>
        <v>Y</v>
      </c>
      <c r="K1654" s="110" t="str">
        <f t="shared" si="235"/>
        <v>N</v>
      </c>
      <c r="L1654" s="110" t="b">
        <f t="shared" si="236"/>
        <v>0</v>
      </c>
      <c r="M1654" s="110" t="b">
        <f t="shared" si="237"/>
        <v>0</v>
      </c>
      <c r="AC1654" s="1" t="str">
        <f t="shared" si="233"/>
        <v/>
      </c>
      <c r="AD1654" s="1" t="str">
        <f t="shared" si="229"/>
        <v/>
      </c>
      <c r="AE1654" s="1" t="e">
        <f>VLOOKUP(A1654,#REF!,12,FALSE)</f>
        <v>#REF!</v>
      </c>
      <c r="AF1654" s="1">
        <f t="shared" si="230"/>
        <v>0</v>
      </c>
      <c r="AG1654" s="1">
        <f t="shared" si="231"/>
        <v>0</v>
      </c>
      <c r="AH1654" s="1">
        <f t="shared" si="232"/>
        <v>0</v>
      </c>
    </row>
    <row r="1655" spans="1:34" ht="14" x14ac:dyDescent="0.3">
      <c r="A1655" s="279"/>
      <c r="B1655" s="279"/>
      <c r="C1655" s="280"/>
      <c r="D1655" s="281"/>
      <c r="E1655" s="281"/>
      <c r="F1655" s="280"/>
      <c r="G1655" s="281"/>
      <c r="H1655" s="279"/>
      <c r="I1655" s="288" t="str">
        <f>_xlfn.IFNA(VLOOKUP(B1655,'Absence Types'!A:D,4,FALSE),"")</f>
        <v/>
      </c>
      <c r="J1655" s="110" t="str">
        <f t="shared" si="234"/>
        <v>Y</v>
      </c>
      <c r="K1655" s="110" t="str">
        <f t="shared" si="235"/>
        <v>N</v>
      </c>
      <c r="L1655" s="110" t="b">
        <f t="shared" si="236"/>
        <v>0</v>
      </c>
      <c r="M1655" s="110" t="b">
        <f t="shared" si="237"/>
        <v>0</v>
      </c>
      <c r="AC1655" s="1" t="str">
        <f t="shared" si="233"/>
        <v/>
      </c>
      <c r="AD1655" s="1" t="str">
        <f t="shared" si="229"/>
        <v/>
      </c>
      <c r="AE1655" s="1" t="e">
        <f>VLOOKUP(A1655,#REF!,12,FALSE)</f>
        <v>#REF!</v>
      </c>
      <c r="AF1655" s="1">
        <f t="shared" si="230"/>
        <v>0</v>
      </c>
      <c r="AG1655" s="1">
        <f t="shared" si="231"/>
        <v>0</v>
      </c>
      <c r="AH1655" s="1">
        <f t="shared" si="232"/>
        <v>0</v>
      </c>
    </row>
    <row r="1656" spans="1:34" ht="14" x14ac:dyDescent="0.3">
      <c r="A1656" s="279"/>
      <c r="B1656" s="279"/>
      <c r="C1656" s="280"/>
      <c r="D1656" s="281"/>
      <c r="E1656" s="281"/>
      <c r="F1656" s="280"/>
      <c r="G1656" s="281"/>
      <c r="H1656" s="279"/>
      <c r="I1656" s="288" t="str">
        <f>_xlfn.IFNA(VLOOKUP(B1656,'Absence Types'!A:D,4,FALSE),"")</f>
        <v/>
      </c>
      <c r="J1656" s="110" t="str">
        <f t="shared" si="234"/>
        <v>Y</v>
      </c>
      <c r="K1656" s="110" t="str">
        <f t="shared" si="235"/>
        <v>N</v>
      </c>
      <c r="L1656" s="110" t="b">
        <f t="shared" si="236"/>
        <v>0</v>
      </c>
      <c r="M1656" s="110" t="b">
        <f t="shared" si="237"/>
        <v>0</v>
      </c>
      <c r="AC1656" s="1" t="str">
        <f t="shared" si="233"/>
        <v/>
      </c>
      <c r="AD1656" s="1" t="str">
        <f t="shared" si="229"/>
        <v/>
      </c>
      <c r="AE1656" s="1" t="e">
        <f>VLOOKUP(A1656,#REF!,12,FALSE)</f>
        <v>#REF!</v>
      </c>
      <c r="AF1656" s="1">
        <f t="shared" si="230"/>
        <v>0</v>
      </c>
      <c r="AG1656" s="1">
        <f t="shared" si="231"/>
        <v>0</v>
      </c>
      <c r="AH1656" s="1">
        <f t="shared" si="232"/>
        <v>0</v>
      </c>
    </row>
    <row r="1657" spans="1:34" ht="14" x14ac:dyDescent="0.3">
      <c r="A1657" s="279"/>
      <c r="B1657" s="279"/>
      <c r="C1657" s="280"/>
      <c r="D1657" s="281"/>
      <c r="E1657" s="281"/>
      <c r="F1657" s="280"/>
      <c r="G1657" s="281"/>
      <c r="H1657" s="279"/>
      <c r="I1657" s="288" t="str">
        <f>_xlfn.IFNA(VLOOKUP(B1657,'Absence Types'!A:D,4,FALSE),"")</f>
        <v/>
      </c>
      <c r="J1657" s="110" t="str">
        <f t="shared" si="234"/>
        <v>Y</v>
      </c>
      <c r="K1657" s="110" t="str">
        <f t="shared" si="235"/>
        <v>N</v>
      </c>
      <c r="L1657" s="110" t="b">
        <f t="shared" si="236"/>
        <v>0</v>
      </c>
      <c r="M1657" s="110" t="b">
        <f t="shared" si="237"/>
        <v>0</v>
      </c>
      <c r="AC1657" s="1" t="str">
        <f t="shared" si="233"/>
        <v/>
      </c>
      <c r="AD1657" s="1" t="str">
        <f t="shared" si="229"/>
        <v/>
      </c>
      <c r="AE1657" s="1" t="e">
        <f>VLOOKUP(A1657,#REF!,12,FALSE)</f>
        <v>#REF!</v>
      </c>
      <c r="AF1657" s="1">
        <f t="shared" si="230"/>
        <v>0</v>
      </c>
      <c r="AG1657" s="1">
        <f t="shared" si="231"/>
        <v>0</v>
      </c>
      <c r="AH1657" s="1">
        <f t="shared" si="232"/>
        <v>0</v>
      </c>
    </row>
    <row r="1658" spans="1:34" ht="14" x14ac:dyDescent="0.3">
      <c r="A1658" s="279"/>
      <c r="B1658" s="279"/>
      <c r="C1658" s="280"/>
      <c r="D1658" s="281"/>
      <c r="E1658" s="281"/>
      <c r="F1658" s="280"/>
      <c r="G1658" s="281"/>
      <c r="H1658" s="279"/>
      <c r="I1658" s="288" t="str">
        <f>_xlfn.IFNA(VLOOKUP(B1658,'Absence Types'!A:D,4,FALSE),"")</f>
        <v/>
      </c>
      <c r="J1658" s="110" t="str">
        <f t="shared" si="234"/>
        <v>Y</v>
      </c>
      <c r="K1658" s="110" t="str">
        <f t="shared" si="235"/>
        <v>N</v>
      </c>
      <c r="L1658" s="110" t="b">
        <f t="shared" si="236"/>
        <v>0</v>
      </c>
      <c r="M1658" s="110" t="b">
        <f t="shared" si="237"/>
        <v>0</v>
      </c>
      <c r="AC1658" s="1" t="str">
        <f t="shared" si="233"/>
        <v/>
      </c>
      <c r="AD1658" s="1" t="str">
        <f t="shared" si="229"/>
        <v/>
      </c>
      <c r="AE1658" s="1" t="e">
        <f>VLOOKUP(A1658,#REF!,12,FALSE)</f>
        <v>#REF!</v>
      </c>
      <c r="AF1658" s="1">
        <f t="shared" si="230"/>
        <v>0</v>
      </c>
      <c r="AG1658" s="1">
        <f t="shared" si="231"/>
        <v>0</v>
      </c>
      <c r="AH1658" s="1">
        <f t="shared" si="232"/>
        <v>0</v>
      </c>
    </row>
    <row r="1659" spans="1:34" ht="14" x14ac:dyDescent="0.3">
      <c r="A1659" s="279"/>
      <c r="B1659" s="279"/>
      <c r="C1659" s="280"/>
      <c r="D1659" s="281"/>
      <c r="E1659" s="281"/>
      <c r="F1659" s="280"/>
      <c r="G1659" s="281"/>
      <c r="H1659" s="279"/>
      <c r="I1659" s="288" t="str">
        <f>_xlfn.IFNA(VLOOKUP(B1659,'Absence Types'!A:D,4,FALSE),"")</f>
        <v/>
      </c>
      <c r="J1659" s="110" t="str">
        <f t="shared" si="234"/>
        <v>Y</v>
      </c>
      <c r="K1659" s="110" t="str">
        <f t="shared" si="235"/>
        <v>N</v>
      </c>
      <c r="L1659" s="110" t="b">
        <f t="shared" si="236"/>
        <v>0</v>
      </c>
      <c r="M1659" s="110" t="b">
        <f t="shared" si="237"/>
        <v>0</v>
      </c>
      <c r="AC1659" s="1" t="str">
        <f t="shared" si="233"/>
        <v/>
      </c>
      <c r="AD1659" s="1" t="str">
        <f t="shared" si="229"/>
        <v/>
      </c>
      <c r="AE1659" s="1" t="e">
        <f>VLOOKUP(A1659,#REF!,12,FALSE)</f>
        <v>#REF!</v>
      </c>
      <c r="AF1659" s="1">
        <f t="shared" si="230"/>
        <v>0</v>
      </c>
      <c r="AG1659" s="1">
        <f t="shared" si="231"/>
        <v>0</v>
      </c>
      <c r="AH1659" s="1">
        <f t="shared" si="232"/>
        <v>0</v>
      </c>
    </row>
    <row r="1660" spans="1:34" ht="14" x14ac:dyDescent="0.3">
      <c r="A1660" s="279"/>
      <c r="B1660" s="279"/>
      <c r="C1660" s="280"/>
      <c r="D1660" s="281"/>
      <c r="E1660" s="281"/>
      <c r="F1660" s="280"/>
      <c r="G1660" s="281"/>
      <c r="H1660" s="279"/>
      <c r="I1660" s="288" t="str">
        <f>_xlfn.IFNA(VLOOKUP(B1660,'Absence Types'!A:D,4,FALSE),"")</f>
        <v/>
      </c>
      <c r="J1660" s="110" t="str">
        <f t="shared" si="234"/>
        <v>Y</v>
      </c>
      <c r="K1660" s="110" t="str">
        <f t="shared" si="235"/>
        <v>N</v>
      </c>
      <c r="L1660" s="110" t="b">
        <f t="shared" si="236"/>
        <v>0</v>
      </c>
      <c r="M1660" s="110" t="b">
        <f t="shared" si="237"/>
        <v>0</v>
      </c>
      <c r="AC1660" s="1" t="str">
        <f t="shared" si="233"/>
        <v/>
      </c>
      <c r="AD1660" s="1" t="str">
        <f t="shared" si="229"/>
        <v/>
      </c>
      <c r="AE1660" s="1" t="e">
        <f>VLOOKUP(A1660,#REF!,12,FALSE)</f>
        <v>#REF!</v>
      </c>
      <c r="AF1660" s="1">
        <f t="shared" si="230"/>
        <v>0</v>
      </c>
      <c r="AG1660" s="1">
        <f t="shared" si="231"/>
        <v>0</v>
      </c>
      <c r="AH1660" s="1">
        <f t="shared" si="232"/>
        <v>0</v>
      </c>
    </row>
    <row r="1661" spans="1:34" ht="14" x14ac:dyDescent="0.3">
      <c r="A1661" s="279"/>
      <c r="B1661" s="279"/>
      <c r="C1661" s="280"/>
      <c r="D1661" s="281"/>
      <c r="E1661" s="281"/>
      <c r="F1661" s="280"/>
      <c r="G1661" s="281"/>
      <c r="H1661" s="279"/>
      <c r="I1661" s="288" t="str">
        <f>_xlfn.IFNA(VLOOKUP(B1661,'Absence Types'!A:D,4,FALSE),"")</f>
        <v/>
      </c>
      <c r="J1661" s="110" t="str">
        <f t="shared" si="234"/>
        <v>Y</v>
      </c>
      <c r="K1661" s="110" t="str">
        <f t="shared" si="235"/>
        <v>N</v>
      </c>
      <c r="L1661" s="110" t="b">
        <f t="shared" si="236"/>
        <v>0</v>
      </c>
      <c r="M1661" s="110" t="b">
        <f t="shared" si="237"/>
        <v>0</v>
      </c>
      <c r="AC1661" s="1" t="str">
        <f t="shared" si="233"/>
        <v/>
      </c>
      <c r="AD1661" s="1" t="str">
        <f t="shared" si="229"/>
        <v/>
      </c>
      <c r="AE1661" s="1" t="e">
        <f>VLOOKUP(A1661,#REF!,12,FALSE)</f>
        <v>#REF!</v>
      </c>
      <c r="AF1661" s="1">
        <f t="shared" si="230"/>
        <v>0</v>
      </c>
      <c r="AG1661" s="1">
        <f t="shared" si="231"/>
        <v>0</v>
      </c>
      <c r="AH1661" s="1">
        <f t="shared" si="232"/>
        <v>0</v>
      </c>
    </row>
    <row r="1662" spans="1:34" ht="14" x14ac:dyDescent="0.3">
      <c r="A1662" s="279"/>
      <c r="B1662" s="279"/>
      <c r="C1662" s="280"/>
      <c r="D1662" s="281"/>
      <c r="E1662" s="281"/>
      <c r="F1662" s="280"/>
      <c r="G1662" s="281"/>
      <c r="H1662" s="279"/>
      <c r="I1662" s="288" t="str">
        <f>_xlfn.IFNA(VLOOKUP(B1662,'Absence Types'!A:D,4,FALSE),"")</f>
        <v/>
      </c>
      <c r="J1662" s="110" t="str">
        <f t="shared" si="234"/>
        <v>Y</v>
      </c>
      <c r="K1662" s="110" t="str">
        <f t="shared" si="235"/>
        <v>N</v>
      </c>
      <c r="L1662" s="110" t="b">
        <f t="shared" si="236"/>
        <v>0</v>
      </c>
      <c r="M1662" s="110" t="b">
        <f t="shared" si="237"/>
        <v>0</v>
      </c>
      <c r="AC1662" s="1" t="str">
        <f t="shared" si="233"/>
        <v/>
      </c>
      <c r="AD1662" s="1" t="str">
        <f t="shared" si="229"/>
        <v/>
      </c>
      <c r="AE1662" s="1" t="e">
        <f>VLOOKUP(A1662,#REF!,12,FALSE)</f>
        <v>#REF!</v>
      </c>
      <c r="AF1662" s="1">
        <f t="shared" si="230"/>
        <v>0</v>
      </c>
      <c r="AG1662" s="1">
        <f t="shared" si="231"/>
        <v>0</v>
      </c>
      <c r="AH1662" s="1">
        <f t="shared" si="232"/>
        <v>0</v>
      </c>
    </row>
    <row r="1663" spans="1:34" ht="14" x14ac:dyDescent="0.3">
      <c r="A1663" s="279"/>
      <c r="B1663" s="279"/>
      <c r="C1663" s="280"/>
      <c r="D1663" s="281"/>
      <c r="E1663" s="281"/>
      <c r="F1663" s="280"/>
      <c r="G1663" s="281"/>
      <c r="H1663" s="279"/>
      <c r="I1663" s="288" t="str">
        <f>_xlfn.IFNA(VLOOKUP(B1663,'Absence Types'!A:D,4,FALSE),"")</f>
        <v/>
      </c>
      <c r="J1663" s="110" t="str">
        <f t="shared" si="234"/>
        <v>Y</v>
      </c>
      <c r="K1663" s="110" t="str">
        <f t="shared" si="235"/>
        <v>N</v>
      </c>
      <c r="L1663" s="110" t="b">
        <f t="shared" si="236"/>
        <v>0</v>
      </c>
      <c r="M1663" s="110" t="b">
        <f t="shared" si="237"/>
        <v>0</v>
      </c>
      <c r="AC1663" s="1" t="str">
        <f t="shared" si="233"/>
        <v/>
      </c>
      <c r="AD1663" s="1" t="str">
        <f t="shared" si="229"/>
        <v/>
      </c>
      <c r="AE1663" s="1" t="e">
        <f>VLOOKUP(A1663,#REF!,12,FALSE)</f>
        <v>#REF!</v>
      </c>
      <c r="AF1663" s="1">
        <f t="shared" si="230"/>
        <v>0</v>
      </c>
      <c r="AG1663" s="1">
        <f t="shared" si="231"/>
        <v>0</v>
      </c>
      <c r="AH1663" s="1">
        <f t="shared" si="232"/>
        <v>0</v>
      </c>
    </row>
    <row r="1664" spans="1:34" ht="14" x14ac:dyDescent="0.3">
      <c r="A1664" s="279"/>
      <c r="B1664" s="279"/>
      <c r="C1664" s="280"/>
      <c r="D1664" s="281"/>
      <c r="E1664" s="281"/>
      <c r="F1664" s="280"/>
      <c r="G1664" s="281"/>
      <c r="H1664" s="279"/>
      <c r="I1664" s="288" t="str">
        <f>_xlfn.IFNA(VLOOKUP(B1664,'Absence Types'!A:D,4,FALSE),"")</f>
        <v/>
      </c>
      <c r="J1664" s="110" t="str">
        <f t="shared" si="234"/>
        <v>Y</v>
      </c>
      <c r="K1664" s="110" t="str">
        <f t="shared" si="235"/>
        <v>N</v>
      </c>
      <c r="L1664" s="110" t="b">
        <f t="shared" si="236"/>
        <v>0</v>
      </c>
      <c r="M1664" s="110" t="b">
        <f t="shared" si="237"/>
        <v>0</v>
      </c>
      <c r="AC1664" s="1" t="str">
        <f t="shared" si="233"/>
        <v/>
      </c>
      <c r="AD1664" s="1" t="str">
        <f t="shared" si="229"/>
        <v/>
      </c>
      <c r="AE1664" s="1" t="e">
        <f>VLOOKUP(A1664,#REF!,12,FALSE)</f>
        <v>#REF!</v>
      </c>
      <c r="AF1664" s="1">
        <f t="shared" si="230"/>
        <v>0</v>
      </c>
      <c r="AG1664" s="1">
        <f t="shared" si="231"/>
        <v>0</v>
      </c>
      <c r="AH1664" s="1">
        <f t="shared" si="232"/>
        <v>0</v>
      </c>
    </row>
    <row r="1665" spans="1:34" ht="14" x14ac:dyDescent="0.3">
      <c r="A1665" s="279"/>
      <c r="B1665" s="279"/>
      <c r="C1665" s="280"/>
      <c r="D1665" s="281"/>
      <c r="E1665" s="281"/>
      <c r="F1665" s="280"/>
      <c r="G1665" s="281"/>
      <c r="H1665" s="279"/>
      <c r="I1665" s="288" t="str">
        <f>_xlfn.IFNA(VLOOKUP(B1665,'Absence Types'!A:D,4,FALSE),"")</f>
        <v/>
      </c>
      <c r="J1665" s="110" t="str">
        <f t="shared" si="234"/>
        <v>Y</v>
      </c>
      <c r="K1665" s="110" t="str">
        <f t="shared" si="235"/>
        <v>N</v>
      </c>
      <c r="L1665" s="110" t="b">
        <f t="shared" si="236"/>
        <v>0</v>
      </c>
      <c r="M1665" s="110" t="b">
        <f t="shared" si="237"/>
        <v>0</v>
      </c>
      <c r="AC1665" s="1" t="str">
        <f t="shared" si="233"/>
        <v/>
      </c>
      <c r="AD1665" s="1" t="str">
        <f t="shared" si="229"/>
        <v/>
      </c>
      <c r="AE1665" s="1" t="e">
        <f>VLOOKUP(A1665,#REF!,12,FALSE)</f>
        <v>#REF!</v>
      </c>
      <c r="AF1665" s="1">
        <f t="shared" si="230"/>
        <v>0</v>
      </c>
      <c r="AG1665" s="1">
        <f t="shared" si="231"/>
        <v>0</v>
      </c>
      <c r="AH1665" s="1">
        <f t="shared" si="232"/>
        <v>0</v>
      </c>
    </row>
    <row r="1666" spans="1:34" ht="14" x14ac:dyDescent="0.3">
      <c r="A1666" s="279"/>
      <c r="B1666" s="279"/>
      <c r="C1666" s="280"/>
      <c r="D1666" s="281"/>
      <c r="E1666" s="281"/>
      <c r="F1666" s="280"/>
      <c r="G1666" s="281"/>
      <c r="H1666" s="279"/>
      <c r="I1666" s="288" t="str">
        <f>_xlfn.IFNA(VLOOKUP(B1666,'Absence Types'!A:D,4,FALSE),"")</f>
        <v/>
      </c>
      <c r="J1666" s="110" t="str">
        <f t="shared" si="234"/>
        <v>Y</v>
      </c>
      <c r="K1666" s="110" t="str">
        <f t="shared" si="235"/>
        <v>N</v>
      </c>
      <c r="L1666" s="110" t="b">
        <f t="shared" si="236"/>
        <v>0</v>
      </c>
      <c r="M1666" s="110" t="b">
        <f t="shared" si="237"/>
        <v>0</v>
      </c>
      <c r="AC1666" s="1" t="str">
        <f t="shared" si="233"/>
        <v/>
      </c>
      <c r="AD1666" s="1" t="str">
        <f t="shared" si="229"/>
        <v/>
      </c>
      <c r="AE1666" s="1" t="e">
        <f>VLOOKUP(A1666,#REF!,12,FALSE)</f>
        <v>#REF!</v>
      </c>
      <c r="AF1666" s="1">
        <f t="shared" si="230"/>
        <v>0</v>
      </c>
      <c r="AG1666" s="1">
        <f t="shared" si="231"/>
        <v>0</v>
      </c>
      <c r="AH1666" s="1">
        <f t="shared" si="232"/>
        <v>0</v>
      </c>
    </row>
    <row r="1667" spans="1:34" ht="14" x14ac:dyDescent="0.3">
      <c r="A1667" s="279"/>
      <c r="B1667" s="279"/>
      <c r="C1667" s="280"/>
      <c r="D1667" s="281"/>
      <c r="E1667" s="281"/>
      <c r="F1667" s="280"/>
      <c r="G1667" s="281"/>
      <c r="H1667" s="279"/>
      <c r="I1667" s="288" t="str">
        <f>_xlfn.IFNA(VLOOKUP(B1667,'Absence Types'!A:D,4,FALSE),"")</f>
        <v/>
      </c>
      <c r="J1667" s="110" t="str">
        <f t="shared" si="234"/>
        <v>Y</v>
      </c>
      <c r="K1667" s="110" t="str">
        <f t="shared" si="235"/>
        <v>N</v>
      </c>
      <c r="L1667" s="110" t="b">
        <f t="shared" si="236"/>
        <v>0</v>
      </c>
      <c r="M1667" s="110" t="b">
        <f t="shared" si="237"/>
        <v>0</v>
      </c>
      <c r="AC1667" s="1" t="str">
        <f t="shared" si="233"/>
        <v/>
      </c>
      <c r="AD1667" s="1" t="str">
        <f t="shared" si="229"/>
        <v/>
      </c>
      <c r="AE1667" s="1" t="e">
        <f>VLOOKUP(A1667,#REF!,12,FALSE)</f>
        <v>#REF!</v>
      </c>
      <c r="AF1667" s="1">
        <f t="shared" si="230"/>
        <v>0</v>
      </c>
      <c r="AG1667" s="1">
        <f t="shared" si="231"/>
        <v>0</v>
      </c>
      <c r="AH1667" s="1">
        <f t="shared" si="232"/>
        <v>0</v>
      </c>
    </row>
    <row r="1668" spans="1:34" ht="14" x14ac:dyDescent="0.3">
      <c r="A1668" s="279"/>
      <c r="B1668" s="279"/>
      <c r="C1668" s="280"/>
      <c r="D1668" s="281"/>
      <c r="E1668" s="281"/>
      <c r="F1668" s="280"/>
      <c r="G1668" s="281"/>
      <c r="H1668" s="279"/>
      <c r="I1668" s="288" t="str">
        <f>_xlfn.IFNA(VLOOKUP(B1668,'Absence Types'!A:D,4,FALSE),"")</f>
        <v/>
      </c>
      <c r="J1668" s="110" t="str">
        <f t="shared" si="234"/>
        <v>Y</v>
      </c>
      <c r="K1668" s="110" t="str">
        <f t="shared" si="235"/>
        <v>N</v>
      </c>
      <c r="L1668" s="110" t="b">
        <f t="shared" si="236"/>
        <v>0</v>
      </c>
      <c r="M1668" s="110" t="b">
        <f t="shared" si="237"/>
        <v>0</v>
      </c>
      <c r="AC1668" s="1" t="str">
        <f t="shared" si="233"/>
        <v/>
      </c>
      <c r="AD1668" s="1" t="str">
        <f t="shared" ref="AD1668:AD1731" si="238">IF(I1668&lt;&gt;"Days","",((F1668-C1668)+1)-(AF1668)-(AG1668)-(AH1668))</f>
        <v/>
      </c>
      <c r="AE1668" s="1" t="e">
        <f>VLOOKUP(A1668,#REF!,12,FALSE)</f>
        <v>#REF!</v>
      </c>
      <c r="AF1668" s="1">
        <f t="shared" ref="AF1668:AF1731" si="239">IF(D1668=1,0.5,0)</f>
        <v>0</v>
      </c>
      <c r="AG1668" s="1">
        <f t="shared" ref="AG1668:AG1731" si="240">IF(E1668=1,0.5,0)</f>
        <v>0</v>
      </c>
      <c r="AH1668" s="1">
        <f t="shared" ref="AH1668:AH1731" si="241">IF(G1668=1,0.5,0)</f>
        <v>0</v>
      </c>
    </row>
    <row r="1669" spans="1:34" ht="14" x14ac:dyDescent="0.3">
      <c r="A1669" s="279"/>
      <c r="B1669" s="279"/>
      <c r="C1669" s="280"/>
      <c r="D1669" s="281"/>
      <c r="E1669" s="281"/>
      <c r="F1669" s="280"/>
      <c r="G1669" s="281"/>
      <c r="H1669" s="279"/>
      <c r="I1669" s="288" t="str">
        <f>_xlfn.IFNA(VLOOKUP(B1669,'Absence Types'!A:D,4,FALSE),"")</f>
        <v/>
      </c>
      <c r="J1669" s="110" t="str">
        <f t="shared" si="234"/>
        <v>Y</v>
      </c>
      <c r="K1669" s="110" t="str">
        <f t="shared" si="235"/>
        <v>N</v>
      </c>
      <c r="L1669" s="110" t="b">
        <f t="shared" si="236"/>
        <v>0</v>
      </c>
      <c r="M1669" s="110" t="b">
        <f t="shared" si="237"/>
        <v>0</v>
      </c>
      <c r="AC1669" s="1" t="str">
        <f t="shared" ref="AC1669:AC1732" si="242">IF(I1669&lt;&gt;"Hours","",(F1669-C1669)*24)</f>
        <v/>
      </c>
      <c r="AD1669" s="1" t="str">
        <f t="shared" si="238"/>
        <v/>
      </c>
      <c r="AE1669" s="1" t="e">
        <f>VLOOKUP(A1669,#REF!,12,FALSE)</f>
        <v>#REF!</v>
      </c>
      <c r="AF1669" s="1">
        <f t="shared" si="239"/>
        <v>0</v>
      </c>
      <c r="AG1669" s="1">
        <f t="shared" si="240"/>
        <v>0</v>
      </c>
      <c r="AH1669" s="1">
        <f t="shared" si="241"/>
        <v>0</v>
      </c>
    </row>
    <row r="1670" spans="1:34" ht="14" x14ac:dyDescent="0.3">
      <c r="A1670" s="279"/>
      <c r="B1670" s="279"/>
      <c r="C1670" s="280"/>
      <c r="D1670" s="281"/>
      <c r="E1670" s="281"/>
      <c r="F1670" s="280"/>
      <c r="G1670" s="281"/>
      <c r="H1670" s="279"/>
      <c r="I1670" s="288" t="str">
        <f>_xlfn.IFNA(VLOOKUP(B1670,'Absence Types'!A:D,4,FALSE),"")</f>
        <v/>
      </c>
      <c r="J1670" s="110" t="str">
        <f t="shared" si="234"/>
        <v>Y</v>
      </c>
      <c r="K1670" s="110" t="str">
        <f t="shared" si="235"/>
        <v>N</v>
      </c>
      <c r="L1670" s="110" t="b">
        <f t="shared" si="236"/>
        <v>0</v>
      </c>
      <c r="M1670" s="110" t="b">
        <f t="shared" si="237"/>
        <v>0</v>
      </c>
      <c r="AC1670" s="1" t="str">
        <f t="shared" si="242"/>
        <v/>
      </c>
      <c r="AD1670" s="1" t="str">
        <f t="shared" si="238"/>
        <v/>
      </c>
      <c r="AE1670" s="1" t="e">
        <f>VLOOKUP(A1670,#REF!,12,FALSE)</f>
        <v>#REF!</v>
      </c>
      <c r="AF1670" s="1">
        <f t="shared" si="239"/>
        <v>0</v>
      </c>
      <c r="AG1670" s="1">
        <f t="shared" si="240"/>
        <v>0</v>
      </c>
      <c r="AH1670" s="1">
        <f t="shared" si="241"/>
        <v>0</v>
      </c>
    </row>
    <row r="1671" spans="1:34" ht="14" x14ac:dyDescent="0.3">
      <c r="A1671" s="279"/>
      <c r="B1671" s="279"/>
      <c r="C1671" s="280"/>
      <c r="D1671" s="281"/>
      <c r="E1671" s="281"/>
      <c r="F1671" s="280"/>
      <c r="G1671" s="281"/>
      <c r="H1671" s="279"/>
      <c r="I1671" s="288" t="str">
        <f>_xlfn.IFNA(VLOOKUP(B1671,'Absence Types'!A:D,4,FALSE),"")</f>
        <v/>
      </c>
      <c r="J1671" s="110" t="str">
        <f t="shared" si="234"/>
        <v>Y</v>
      </c>
      <c r="K1671" s="110" t="str">
        <f t="shared" si="235"/>
        <v>N</v>
      </c>
      <c r="L1671" s="110" t="b">
        <f t="shared" si="236"/>
        <v>0</v>
      </c>
      <c r="M1671" s="110" t="b">
        <f t="shared" si="237"/>
        <v>0</v>
      </c>
      <c r="AC1671" s="1" t="str">
        <f t="shared" si="242"/>
        <v/>
      </c>
      <c r="AD1671" s="1" t="str">
        <f t="shared" si="238"/>
        <v/>
      </c>
      <c r="AE1671" s="1" t="e">
        <f>VLOOKUP(A1671,#REF!,12,FALSE)</f>
        <v>#REF!</v>
      </c>
      <c r="AF1671" s="1">
        <f t="shared" si="239"/>
        <v>0</v>
      </c>
      <c r="AG1671" s="1">
        <f t="shared" si="240"/>
        <v>0</v>
      </c>
      <c r="AH1671" s="1">
        <f t="shared" si="241"/>
        <v>0</v>
      </c>
    </row>
    <row r="1672" spans="1:34" ht="14" x14ac:dyDescent="0.3">
      <c r="A1672" s="279"/>
      <c r="B1672" s="279"/>
      <c r="C1672" s="280"/>
      <c r="D1672" s="281"/>
      <c r="E1672" s="281"/>
      <c r="F1672" s="280"/>
      <c r="G1672" s="281"/>
      <c r="H1672" s="279"/>
      <c r="I1672" s="288" t="str">
        <f>_xlfn.IFNA(VLOOKUP(B1672,'Absence Types'!A:D,4,FALSE),"")</f>
        <v/>
      </c>
      <c r="J1672" s="110" t="str">
        <f t="shared" ref="J1672:J1735" si="243">IF((RIGHT(TEXT(C1672,"DD/MM/YYYY HH:MM:SS"),8))=(RIGHT(TEXT(F1672,"DD/MM/YYYY HH:MM:SS"),8)),"Y","N")</f>
        <v>Y</v>
      </c>
      <c r="K1672" s="110" t="str">
        <f t="shared" ref="K1672:K1735" si="244">IF(I1672="Hours","Y","N")</f>
        <v>N</v>
      </c>
      <c r="L1672" s="110" t="b">
        <f t="shared" ref="L1672:L1735" si="245">AND(J1672="N",K1672="N")</f>
        <v>0</v>
      </c>
      <c r="M1672" s="110" t="b">
        <f t="shared" ref="M1672:M1735" si="246">AND(I1672="Hours",F1672-C1672&lt;0.00001)</f>
        <v>0</v>
      </c>
      <c r="AC1672" s="1" t="str">
        <f t="shared" si="242"/>
        <v/>
      </c>
      <c r="AD1672" s="1" t="str">
        <f t="shared" si="238"/>
        <v/>
      </c>
      <c r="AE1672" s="1" t="e">
        <f>VLOOKUP(A1672,#REF!,12,FALSE)</f>
        <v>#REF!</v>
      </c>
      <c r="AF1672" s="1">
        <f t="shared" si="239"/>
        <v>0</v>
      </c>
      <c r="AG1672" s="1">
        <f t="shared" si="240"/>
        <v>0</v>
      </c>
      <c r="AH1672" s="1">
        <f t="shared" si="241"/>
        <v>0</v>
      </c>
    </row>
    <row r="1673" spans="1:34" ht="14" x14ac:dyDescent="0.3">
      <c r="A1673" s="279"/>
      <c r="B1673" s="279"/>
      <c r="C1673" s="280"/>
      <c r="D1673" s="281"/>
      <c r="E1673" s="281"/>
      <c r="F1673" s="280"/>
      <c r="G1673" s="281"/>
      <c r="H1673" s="279"/>
      <c r="I1673" s="288" t="str">
        <f>_xlfn.IFNA(VLOOKUP(B1673,'Absence Types'!A:D,4,FALSE),"")</f>
        <v/>
      </c>
      <c r="J1673" s="110" t="str">
        <f t="shared" si="243"/>
        <v>Y</v>
      </c>
      <c r="K1673" s="110" t="str">
        <f t="shared" si="244"/>
        <v>N</v>
      </c>
      <c r="L1673" s="110" t="b">
        <f t="shared" si="245"/>
        <v>0</v>
      </c>
      <c r="M1673" s="110" t="b">
        <f t="shared" si="246"/>
        <v>0</v>
      </c>
      <c r="AC1673" s="1" t="str">
        <f t="shared" si="242"/>
        <v/>
      </c>
      <c r="AD1673" s="1" t="str">
        <f t="shared" si="238"/>
        <v/>
      </c>
      <c r="AE1673" s="1" t="e">
        <f>VLOOKUP(A1673,#REF!,12,FALSE)</f>
        <v>#REF!</v>
      </c>
      <c r="AF1673" s="1">
        <f t="shared" si="239"/>
        <v>0</v>
      </c>
      <c r="AG1673" s="1">
        <f t="shared" si="240"/>
        <v>0</v>
      </c>
      <c r="AH1673" s="1">
        <f t="shared" si="241"/>
        <v>0</v>
      </c>
    </row>
    <row r="1674" spans="1:34" ht="14" x14ac:dyDescent="0.3">
      <c r="A1674" s="279"/>
      <c r="B1674" s="279"/>
      <c r="C1674" s="280"/>
      <c r="D1674" s="281"/>
      <c r="E1674" s="281"/>
      <c r="F1674" s="280"/>
      <c r="G1674" s="281"/>
      <c r="H1674" s="279"/>
      <c r="I1674" s="288" t="str">
        <f>_xlfn.IFNA(VLOOKUP(B1674,'Absence Types'!A:D,4,FALSE),"")</f>
        <v/>
      </c>
      <c r="J1674" s="110" t="str">
        <f t="shared" si="243"/>
        <v>Y</v>
      </c>
      <c r="K1674" s="110" t="str">
        <f t="shared" si="244"/>
        <v>N</v>
      </c>
      <c r="L1674" s="110" t="b">
        <f t="shared" si="245"/>
        <v>0</v>
      </c>
      <c r="M1674" s="110" t="b">
        <f t="shared" si="246"/>
        <v>0</v>
      </c>
      <c r="AC1674" s="1" t="str">
        <f t="shared" si="242"/>
        <v/>
      </c>
      <c r="AD1674" s="1" t="str">
        <f t="shared" si="238"/>
        <v/>
      </c>
      <c r="AE1674" s="1" t="e">
        <f>VLOOKUP(A1674,#REF!,12,FALSE)</f>
        <v>#REF!</v>
      </c>
      <c r="AF1674" s="1">
        <f t="shared" si="239"/>
        <v>0</v>
      </c>
      <c r="AG1674" s="1">
        <f t="shared" si="240"/>
        <v>0</v>
      </c>
      <c r="AH1674" s="1">
        <f t="shared" si="241"/>
        <v>0</v>
      </c>
    </row>
    <row r="1675" spans="1:34" ht="14" x14ac:dyDescent="0.3">
      <c r="A1675" s="279"/>
      <c r="B1675" s="279"/>
      <c r="C1675" s="280"/>
      <c r="D1675" s="281"/>
      <c r="E1675" s="281"/>
      <c r="F1675" s="280"/>
      <c r="G1675" s="281"/>
      <c r="H1675" s="279"/>
      <c r="I1675" s="288" t="str">
        <f>_xlfn.IFNA(VLOOKUP(B1675,'Absence Types'!A:D,4,FALSE),"")</f>
        <v/>
      </c>
      <c r="J1675" s="110" t="str">
        <f t="shared" si="243"/>
        <v>Y</v>
      </c>
      <c r="K1675" s="110" t="str">
        <f t="shared" si="244"/>
        <v>N</v>
      </c>
      <c r="L1675" s="110" t="b">
        <f t="shared" si="245"/>
        <v>0</v>
      </c>
      <c r="M1675" s="110" t="b">
        <f t="shared" si="246"/>
        <v>0</v>
      </c>
      <c r="AC1675" s="1" t="str">
        <f t="shared" si="242"/>
        <v/>
      </c>
      <c r="AD1675" s="1" t="str">
        <f t="shared" si="238"/>
        <v/>
      </c>
      <c r="AE1675" s="1" t="e">
        <f>VLOOKUP(A1675,#REF!,12,FALSE)</f>
        <v>#REF!</v>
      </c>
      <c r="AF1675" s="1">
        <f t="shared" si="239"/>
        <v>0</v>
      </c>
      <c r="AG1675" s="1">
        <f t="shared" si="240"/>
        <v>0</v>
      </c>
      <c r="AH1675" s="1">
        <f t="shared" si="241"/>
        <v>0</v>
      </c>
    </row>
    <row r="1676" spans="1:34" ht="14" x14ac:dyDescent="0.3">
      <c r="A1676" s="279"/>
      <c r="B1676" s="279"/>
      <c r="C1676" s="280"/>
      <c r="D1676" s="281"/>
      <c r="E1676" s="281"/>
      <c r="F1676" s="280"/>
      <c r="G1676" s="281"/>
      <c r="H1676" s="279"/>
      <c r="I1676" s="288" t="str">
        <f>_xlfn.IFNA(VLOOKUP(B1676,'Absence Types'!A:D,4,FALSE),"")</f>
        <v/>
      </c>
      <c r="J1676" s="110" t="str">
        <f t="shared" si="243"/>
        <v>Y</v>
      </c>
      <c r="K1676" s="110" t="str">
        <f t="shared" si="244"/>
        <v>N</v>
      </c>
      <c r="L1676" s="110" t="b">
        <f t="shared" si="245"/>
        <v>0</v>
      </c>
      <c r="M1676" s="110" t="b">
        <f t="shared" si="246"/>
        <v>0</v>
      </c>
      <c r="AC1676" s="1" t="str">
        <f t="shared" si="242"/>
        <v/>
      </c>
      <c r="AD1676" s="1" t="str">
        <f t="shared" si="238"/>
        <v/>
      </c>
      <c r="AE1676" s="1" t="e">
        <f>VLOOKUP(A1676,#REF!,12,FALSE)</f>
        <v>#REF!</v>
      </c>
      <c r="AF1676" s="1">
        <f t="shared" si="239"/>
        <v>0</v>
      </c>
      <c r="AG1676" s="1">
        <f t="shared" si="240"/>
        <v>0</v>
      </c>
      <c r="AH1676" s="1">
        <f t="shared" si="241"/>
        <v>0</v>
      </c>
    </row>
    <row r="1677" spans="1:34" ht="14" x14ac:dyDescent="0.3">
      <c r="A1677" s="279"/>
      <c r="B1677" s="279"/>
      <c r="C1677" s="280"/>
      <c r="D1677" s="281"/>
      <c r="E1677" s="281"/>
      <c r="F1677" s="280"/>
      <c r="G1677" s="281"/>
      <c r="H1677" s="279"/>
      <c r="I1677" s="288" t="str">
        <f>_xlfn.IFNA(VLOOKUP(B1677,'Absence Types'!A:D,4,FALSE),"")</f>
        <v/>
      </c>
      <c r="J1677" s="110" t="str">
        <f t="shared" si="243"/>
        <v>Y</v>
      </c>
      <c r="K1677" s="110" t="str">
        <f t="shared" si="244"/>
        <v>N</v>
      </c>
      <c r="L1677" s="110" t="b">
        <f t="shared" si="245"/>
        <v>0</v>
      </c>
      <c r="M1677" s="110" t="b">
        <f t="shared" si="246"/>
        <v>0</v>
      </c>
      <c r="AC1677" s="1" t="str">
        <f t="shared" si="242"/>
        <v/>
      </c>
      <c r="AD1677" s="1" t="str">
        <f t="shared" si="238"/>
        <v/>
      </c>
      <c r="AE1677" s="1" t="e">
        <f>VLOOKUP(A1677,#REF!,12,FALSE)</f>
        <v>#REF!</v>
      </c>
      <c r="AF1677" s="1">
        <f t="shared" si="239"/>
        <v>0</v>
      </c>
      <c r="AG1677" s="1">
        <f t="shared" si="240"/>
        <v>0</v>
      </c>
      <c r="AH1677" s="1">
        <f t="shared" si="241"/>
        <v>0</v>
      </c>
    </row>
    <row r="1678" spans="1:34" ht="14" x14ac:dyDescent="0.3">
      <c r="A1678" s="279"/>
      <c r="B1678" s="279"/>
      <c r="C1678" s="280"/>
      <c r="D1678" s="281"/>
      <c r="E1678" s="281"/>
      <c r="F1678" s="280"/>
      <c r="G1678" s="281"/>
      <c r="H1678" s="279"/>
      <c r="I1678" s="288" t="str">
        <f>_xlfn.IFNA(VLOOKUP(B1678,'Absence Types'!A:D,4,FALSE),"")</f>
        <v/>
      </c>
      <c r="J1678" s="110" t="str">
        <f t="shared" si="243"/>
        <v>Y</v>
      </c>
      <c r="K1678" s="110" t="str">
        <f t="shared" si="244"/>
        <v>N</v>
      </c>
      <c r="L1678" s="110" t="b">
        <f t="shared" si="245"/>
        <v>0</v>
      </c>
      <c r="M1678" s="110" t="b">
        <f t="shared" si="246"/>
        <v>0</v>
      </c>
      <c r="AC1678" s="1" t="str">
        <f t="shared" si="242"/>
        <v/>
      </c>
      <c r="AD1678" s="1" t="str">
        <f t="shared" si="238"/>
        <v/>
      </c>
      <c r="AE1678" s="1" t="e">
        <f>VLOOKUP(A1678,#REF!,12,FALSE)</f>
        <v>#REF!</v>
      </c>
      <c r="AF1678" s="1">
        <f t="shared" si="239"/>
        <v>0</v>
      </c>
      <c r="AG1678" s="1">
        <f t="shared" si="240"/>
        <v>0</v>
      </c>
      <c r="AH1678" s="1">
        <f t="shared" si="241"/>
        <v>0</v>
      </c>
    </row>
    <row r="1679" spans="1:34" ht="14" x14ac:dyDescent="0.3">
      <c r="A1679" s="279"/>
      <c r="B1679" s="279"/>
      <c r="C1679" s="280"/>
      <c r="D1679" s="281"/>
      <c r="E1679" s="281"/>
      <c r="F1679" s="280"/>
      <c r="G1679" s="281"/>
      <c r="H1679" s="279"/>
      <c r="I1679" s="288" t="str">
        <f>_xlfn.IFNA(VLOOKUP(B1679,'Absence Types'!A:D,4,FALSE),"")</f>
        <v/>
      </c>
      <c r="J1679" s="110" t="str">
        <f t="shared" si="243"/>
        <v>Y</v>
      </c>
      <c r="K1679" s="110" t="str">
        <f t="shared" si="244"/>
        <v>N</v>
      </c>
      <c r="L1679" s="110" t="b">
        <f t="shared" si="245"/>
        <v>0</v>
      </c>
      <c r="M1679" s="110" t="b">
        <f t="shared" si="246"/>
        <v>0</v>
      </c>
      <c r="AC1679" s="1" t="str">
        <f t="shared" si="242"/>
        <v/>
      </c>
      <c r="AD1679" s="1" t="str">
        <f t="shared" si="238"/>
        <v/>
      </c>
      <c r="AE1679" s="1" t="e">
        <f>VLOOKUP(A1679,#REF!,12,FALSE)</f>
        <v>#REF!</v>
      </c>
      <c r="AF1679" s="1">
        <f t="shared" si="239"/>
        <v>0</v>
      </c>
      <c r="AG1679" s="1">
        <f t="shared" si="240"/>
        <v>0</v>
      </c>
      <c r="AH1679" s="1">
        <f t="shared" si="241"/>
        <v>0</v>
      </c>
    </row>
    <row r="1680" spans="1:34" ht="14" x14ac:dyDescent="0.3">
      <c r="A1680" s="279"/>
      <c r="B1680" s="279"/>
      <c r="C1680" s="280"/>
      <c r="D1680" s="281"/>
      <c r="E1680" s="281"/>
      <c r="F1680" s="280"/>
      <c r="G1680" s="281"/>
      <c r="H1680" s="279"/>
      <c r="I1680" s="288" t="str">
        <f>_xlfn.IFNA(VLOOKUP(B1680,'Absence Types'!A:D,4,FALSE),"")</f>
        <v/>
      </c>
      <c r="J1680" s="110" t="str">
        <f t="shared" si="243"/>
        <v>Y</v>
      </c>
      <c r="K1680" s="110" t="str">
        <f t="shared" si="244"/>
        <v>N</v>
      </c>
      <c r="L1680" s="110" t="b">
        <f t="shared" si="245"/>
        <v>0</v>
      </c>
      <c r="M1680" s="110" t="b">
        <f t="shared" si="246"/>
        <v>0</v>
      </c>
      <c r="AC1680" s="1" t="str">
        <f t="shared" si="242"/>
        <v/>
      </c>
      <c r="AD1680" s="1" t="str">
        <f t="shared" si="238"/>
        <v/>
      </c>
      <c r="AE1680" s="1" t="e">
        <f>VLOOKUP(A1680,#REF!,12,FALSE)</f>
        <v>#REF!</v>
      </c>
      <c r="AF1680" s="1">
        <f t="shared" si="239"/>
        <v>0</v>
      </c>
      <c r="AG1680" s="1">
        <f t="shared" si="240"/>
        <v>0</v>
      </c>
      <c r="AH1680" s="1">
        <f t="shared" si="241"/>
        <v>0</v>
      </c>
    </row>
    <row r="1681" spans="1:34" ht="14" x14ac:dyDescent="0.3">
      <c r="A1681" s="279"/>
      <c r="B1681" s="279"/>
      <c r="C1681" s="280"/>
      <c r="D1681" s="281"/>
      <c r="E1681" s="281"/>
      <c r="F1681" s="280"/>
      <c r="G1681" s="281"/>
      <c r="H1681" s="279"/>
      <c r="I1681" s="288" t="str">
        <f>_xlfn.IFNA(VLOOKUP(B1681,'Absence Types'!A:D,4,FALSE),"")</f>
        <v/>
      </c>
      <c r="J1681" s="110" t="str">
        <f t="shared" si="243"/>
        <v>Y</v>
      </c>
      <c r="K1681" s="110" t="str">
        <f t="shared" si="244"/>
        <v>N</v>
      </c>
      <c r="L1681" s="110" t="b">
        <f t="shared" si="245"/>
        <v>0</v>
      </c>
      <c r="M1681" s="110" t="b">
        <f t="shared" si="246"/>
        <v>0</v>
      </c>
      <c r="AC1681" s="1" t="str">
        <f t="shared" si="242"/>
        <v/>
      </c>
      <c r="AD1681" s="1" t="str">
        <f t="shared" si="238"/>
        <v/>
      </c>
      <c r="AE1681" s="1" t="e">
        <f>VLOOKUP(A1681,#REF!,12,FALSE)</f>
        <v>#REF!</v>
      </c>
      <c r="AF1681" s="1">
        <f t="shared" si="239"/>
        <v>0</v>
      </c>
      <c r="AG1681" s="1">
        <f t="shared" si="240"/>
        <v>0</v>
      </c>
      <c r="AH1681" s="1">
        <f t="shared" si="241"/>
        <v>0</v>
      </c>
    </row>
    <row r="1682" spans="1:34" ht="14" x14ac:dyDescent="0.3">
      <c r="A1682" s="279"/>
      <c r="B1682" s="279"/>
      <c r="C1682" s="280"/>
      <c r="D1682" s="281"/>
      <c r="E1682" s="281"/>
      <c r="F1682" s="280"/>
      <c r="G1682" s="281"/>
      <c r="H1682" s="279"/>
      <c r="I1682" s="288" t="str">
        <f>_xlfn.IFNA(VLOOKUP(B1682,'Absence Types'!A:D,4,FALSE),"")</f>
        <v/>
      </c>
      <c r="J1682" s="110" t="str">
        <f t="shared" si="243"/>
        <v>Y</v>
      </c>
      <c r="K1682" s="110" t="str">
        <f t="shared" si="244"/>
        <v>N</v>
      </c>
      <c r="L1682" s="110" t="b">
        <f t="shared" si="245"/>
        <v>0</v>
      </c>
      <c r="M1682" s="110" t="b">
        <f t="shared" si="246"/>
        <v>0</v>
      </c>
      <c r="AC1682" s="1" t="str">
        <f t="shared" si="242"/>
        <v/>
      </c>
      <c r="AD1682" s="1" t="str">
        <f t="shared" si="238"/>
        <v/>
      </c>
      <c r="AE1682" s="1" t="e">
        <f>VLOOKUP(A1682,#REF!,12,FALSE)</f>
        <v>#REF!</v>
      </c>
      <c r="AF1682" s="1">
        <f t="shared" si="239"/>
        <v>0</v>
      </c>
      <c r="AG1682" s="1">
        <f t="shared" si="240"/>
        <v>0</v>
      </c>
      <c r="AH1682" s="1">
        <f t="shared" si="241"/>
        <v>0</v>
      </c>
    </row>
    <row r="1683" spans="1:34" ht="14" x14ac:dyDescent="0.3">
      <c r="A1683" s="279"/>
      <c r="B1683" s="279"/>
      <c r="C1683" s="280"/>
      <c r="D1683" s="281"/>
      <c r="E1683" s="281"/>
      <c r="F1683" s="280"/>
      <c r="G1683" s="281"/>
      <c r="H1683" s="279"/>
      <c r="I1683" s="288" t="str">
        <f>_xlfn.IFNA(VLOOKUP(B1683,'Absence Types'!A:D,4,FALSE),"")</f>
        <v/>
      </c>
      <c r="J1683" s="110" t="str">
        <f t="shared" si="243"/>
        <v>Y</v>
      </c>
      <c r="K1683" s="110" t="str">
        <f t="shared" si="244"/>
        <v>N</v>
      </c>
      <c r="L1683" s="110" t="b">
        <f t="shared" si="245"/>
        <v>0</v>
      </c>
      <c r="M1683" s="110" t="b">
        <f t="shared" si="246"/>
        <v>0</v>
      </c>
      <c r="AC1683" s="1" t="str">
        <f t="shared" si="242"/>
        <v/>
      </c>
      <c r="AD1683" s="1" t="str">
        <f t="shared" si="238"/>
        <v/>
      </c>
      <c r="AE1683" s="1" t="e">
        <f>VLOOKUP(A1683,#REF!,12,FALSE)</f>
        <v>#REF!</v>
      </c>
      <c r="AF1683" s="1">
        <f t="shared" si="239"/>
        <v>0</v>
      </c>
      <c r="AG1683" s="1">
        <f t="shared" si="240"/>
        <v>0</v>
      </c>
      <c r="AH1683" s="1">
        <f t="shared" si="241"/>
        <v>0</v>
      </c>
    </row>
    <row r="1684" spans="1:34" ht="14" x14ac:dyDescent="0.3">
      <c r="A1684" s="279"/>
      <c r="B1684" s="279"/>
      <c r="C1684" s="280"/>
      <c r="D1684" s="281"/>
      <c r="E1684" s="281"/>
      <c r="F1684" s="280"/>
      <c r="G1684" s="281"/>
      <c r="H1684" s="279"/>
      <c r="I1684" s="288" t="str">
        <f>_xlfn.IFNA(VLOOKUP(B1684,'Absence Types'!A:D,4,FALSE),"")</f>
        <v/>
      </c>
      <c r="J1684" s="110" t="str">
        <f t="shared" si="243"/>
        <v>Y</v>
      </c>
      <c r="K1684" s="110" t="str">
        <f t="shared" si="244"/>
        <v>N</v>
      </c>
      <c r="L1684" s="110" t="b">
        <f t="shared" si="245"/>
        <v>0</v>
      </c>
      <c r="M1684" s="110" t="b">
        <f t="shared" si="246"/>
        <v>0</v>
      </c>
      <c r="AC1684" s="1" t="str">
        <f t="shared" si="242"/>
        <v/>
      </c>
      <c r="AD1684" s="1" t="str">
        <f t="shared" si="238"/>
        <v/>
      </c>
      <c r="AE1684" s="1" t="e">
        <f>VLOOKUP(A1684,#REF!,12,FALSE)</f>
        <v>#REF!</v>
      </c>
      <c r="AF1684" s="1">
        <f t="shared" si="239"/>
        <v>0</v>
      </c>
      <c r="AG1684" s="1">
        <f t="shared" si="240"/>
        <v>0</v>
      </c>
      <c r="AH1684" s="1">
        <f t="shared" si="241"/>
        <v>0</v>
      </c>
    </row>
    <row r="1685" spans="1:34" ht="14" x14ac:dyDescent="0.3">
      <c r="A1685" s="279"/>
      <c r="B1685" s="279"/>
      <c r="C1685" s="280"/>
      <c r="D1685" s="281"/>
      <c r="E1685" s="281"/>
      <c r="F1685" s="280"/>
      <c r="G1685" s="281"/>
      <c r="H1685" s="279"/>
      <c r="I1685" s="288" t="str">
        <f>_xlfn.IFNA(VLOOKUP(B1685,'Absence Types'!A:D,4,FALSE),"")</f>
        <v/>
      </c>
      <c r="J1685" s="110" t="str">
        <f t="shared" si="243"/>
        <v>Y</v>
      </c>
      <c r="K1685" s="110" t="str">
        <f t="shared" si="244"/>
        <v>N</v>
      </c>
      <c r="L1685" s="110" t="b">
        <f t="shared" si="245"/>
        <v>0</v>
      </c>
      <c r="M1685" s="110" t="b">
        <f t="shared" si="246"/>
        <v>0</v>
      </c>
      <c r="AC1685" s="1" t="str">
        <f t="shared" si="242"/>
        <v/>
      </c>
      <c r="AD1685" s="1" t="str">
        <f t="shared" si="238"/>
        <v/>
      </c>
      <c r="AE1685" s="1" t="e">
        <f>VLOOKUP(A1685,#REF!,12,FALSE)</f>
        <v>#REF!</v>
      </c>
      <c r="AF1685" s="1">
        <f t="shared" si="239"/>
        <v>0</v>
      </c>
      <c r="AG1685" s="1">
        <f t="shared" si="240"/>
        <v>0</v>
      </c>
      <c r="AH1685" s="1">
        <f t="shared" si="241"/>
        <v>0</v>
      </c>
    </row>
    <row r="1686" spans="1:34" ht="14" x14ac:dyDescent="0.3">
      <c r="A1686" s="279"/>
      <c r="B1686" s="279"/>
      <c r="C1686" s="280"/>
      <c r="D1686" s="281"/>
      <c r="E1686" s="281"/>
      <c r="F1686" s="280"/>
      <c r="G1686" s="281"/>
      <c r="H1686" s="279"/>
      <c r="I1686" s="288" t="str">
        <f>_xlfn.IFNA(VLOOKUP(B1686,'Absence Types'!A:D,4,FALSE),"")</f>
        <v/>
      </c>
      <c r="J1686" s="110" t="str">
        <f t="shared" si="243"/>
        <v>Y</v>
      </c>
      <c r="K1686" s="110" t="str">
        <f t="shared" si="244"/>
        <v>N</v>
      </c>
      <c r="L1686" s="110" t="b">
        <f t="shared" si="245"/>
        <v>0</v>
      </c>
      <c r="M1686" s="110" t="b">
        <f t="shared" si="246"/>
        <v>0</v>
      </c>
      <c r="AC1686" s="1" t="str">
        <f t="shared" si="242"/>
        <v/>
      </c>
      <c r="AD1686" s="1" t="str">
        <f t="shared" si="238"/>
        <v/>
      </c>
      <c r="AE1686" s="1" t="e">
        <f>VLOOKUP(A1686,#REF!,12,FALSE)</f>
        <v>#REF!</v>
      </c>
      <c r="AF1686" s="1">
        <f t="shared" si="239"/>
        <v>0</v>
      </c>
      <c r="AG1686" s="1">
        <f t="shared" si="240"/>
        <v>0</v>
      </c>
      <c r="AH1686" s="1">
        <f t="shared" si="241"/>
        <v>0</v>
      </c>
    </row>
    <row r="1687" spans="1:34" ht="14" x14ac:dyDescent="0.3">
      <c r="A1687" s="279"/>
      <c r="B1687" s="279"/>
      <c r="C1687" s="280"/>
      <c r="D1687" s="281"/>
      <c r="E1687" s="281"/>
      <c r="F1687" s="280"/>
      <c r="G1687" s="281"/>
      <c r="H1687" s="279"/>
      <c r="I1687" s="288" t="str">
        <f>_xlfn.IFNA(VLOOKUP(B1687,'Absence Types'!A:D,4,FALSE),"")</f>
        <v/>
      </c>
      <c r="J1687" s="110" t="str">
        <f t="shared" si="243"/>
        <v>Y</v>
      </c>
      <c r="K1687" s="110" t="str">
        <f t="shared" si="244"/>
        <v>N</v>
      </c>
      <c r="L1687" s="110" t="b">
        <f t="shared" si="245"/>
        <v>0</v>
      </c>
      <c r="M1687" s="110" t="b">
        <f t="shared" si="246"/>
        <v>0</v>
      </c>
      <c r="AC1687" s="1" t="str">
        <f t="shared" si="242"/>
        <v/>
      </c>
      <c r="AD1687" s="1" t="str">
        <f t="shared" si="238"/>
        <v/>
      </c>
      <c r="AE1687" s="1" t="e">
        <f>VLOOKUP(A1687,#REF!,12,FALSE)</f>
        <v>#REF!</v>
      </c>
      <c r="AF1687" s="1">
        <f t="shared" si="239"/>
        <v>0</v>
      </c>
      <c r="AG1687" s="1">
        <f t="shared" si="240"/>
        <v>0</v>
      </c>
      <c r="AH1687" s="1">
        <f t="shared" si="241"/>
        <v>0</v>
      </c>
    </row>
    <row r="1688" spans="1:34" ht="14" x14ac:dyDescent="0.3">
      <c r="A1688" s="279"/>
      <c r="B1688" s="279"/>
      <c r="C1688" s="280"/>
      <c r="D1688" s="281"/>
      <c r="E1688" s="281"/>
      <c r="F1688" s="280"/>
      <c r="G1688" s="281"/>
      <c r="H1688" s="279"/>
      <c r="I1688" s="288" t="str">
        <f>_xlfn.IFNA(VLOOKUP(B1688,'Absence Types'!A:D,4,FALSE),"")</f>
        <v/>
      </c>
      <c r="J1688" s="110" t="str">
        <f t="shared" si="243"/>
        <v>Y</v>
      </c>
      <c r="K1688" s="110" t="str">
        <f t="shared" si="244"/>
        <v>N</v>
      </c>
      <c r="L1688" s="110" t="b">
        <f t="shared" si="245"/>
        <v>0</v>
      </c>
      <c r="M1688" s="110" t="b">
        <f t="shared" si="246"/>
        <v>0</v>
      </c>
      <c r="AC1688" s="1" t="str">
        <f t="shared" si="242"/>
        <v/>
      </c>
      <c r="AD1688" s="1" t="str">
        <f t="shared" si="238"/>
        <v/>
      </c>
      <c r="AE1688" s="1" t="e">
        <f>VLOOKUP(A1688,#REF!,12,FALSE)</f>
        <v>#REF!</v>
      </c>
      <c r="AF1688" s="1">
        <f t="shared" si="239"/>
        <v>0</v>
      </c>
      <c r="AG1688" s="1">
        <f t="shared" si="240"/>
        <v>0</v>
      </c>
      <c r="AH1688" s="1">
        <f t="shared" si="241"/>
        <v>0</v>
      </c>
    </row>
    <row r="1689" spans="1:34" ht="14" x14ac:dyDescent="0.3">
      <c r="A1689" s="279"/>
      <c r="B1689" s="279"/>
      <c r="C1689" s="280"/>
      <c r="D1689" s="281"/>
      <c r="E1689" s="281"/>
      <c r="F1689" s="280"/>
      <c r="G1689" s="281"/>
      <c r="H1689" s="279"/>
      <c r="I1689" s="288" t="str">
        <f>_xlfn.IFNA(VLOOKUP(B1689,'Absence Types'!A:D,4,FALSE),"")</f>
        <v/>
      </c>
      <c r="J1689" s="110" t="str">
        <f t="shared" si="243"/>
        <v>Y</v>
      </c>
      <c r="K1689" s="110" t="str">
        <f t="shared" si="244"/>
        <v>N</v>
      </c>
      <c r="L1689" s="110" t="b">
        <f t="shared" si="245"/>
        <v>0</v>
      </c>
      <c r="M1689" s="110" t="b">
        <f t="shared" si="246"/>
        <v>0</v>
      </c>
      <c r="AC1689" s="1" t="str">
        <f t="shared" si="242"/>
        <v/>
      </c>
      <c r="AD1689" s="1" t="str">
        <f t="shared" si="238"/>
        <v/>
      </c>
      <c r="AE1689" s="1" t="e">
        <f>VLOOKUP(A1689,#REF!,12,FALSE)</f>
        <v>#REF!</v>
      </c>
      <c r="AF1689" s="1">
        <f t="shared" si="239"/>
        <v>0</v>
      </c>
      <c r="AG1689" s="1">
        <f t="shared" si="240"/>
        <v>0</v>
      </c>
      <c r="AH1689" s="1">
        <f t="shared" si="241"/>
        <v>0</v>
      </c>
    </row>
    <row r="1690" spans="1:34" ht="14" x14ac:dyDescent="0.3">
      <c r="A1690" s="279"/>
      <c r="B1690" s="279"/>
      <c r="C1690" s="280"/>
      <c r="D1690" s="281"/>
      <c r="E1690" s="281"/>
      <c r="F1690" s="280"/>
      <c r="G1690" s="281"/>
      <c r="H1690" s="279"/>
      <c r="I1690" s="288" t="str">
        <f>_xlfn.IFNA(VLOOKUP(B1690,'Absence Types'!A:D,4,FALSE),"")</f>
        <v/>
      </c>
      <c r="J1690" s="110" t="str">
        <f t="shared" si="243"/>
        <v>Y</v>
      </c>
      <c r="K1690" s="110" t="str">
        <f t="shared" si="244"/>
        <v>N</v>
      </c>
      <c r="L1690" s="110" t="b">
        <f t="shared" si="245"/>
        <v>0</v>
      </c>
      <c r="M1690" s="110" t="b">
        <f t="shared" si="246"/>
        <v>0</v>
      </c>
      <c r="AC1690" s="1" t="str">
        <f t="shared" si="242"/>
        <v/>
      </c>
      <c r="AD1690" s="1" t="str">
        <f t="shared" si="238"/>
        <v/>
      </c>
      <c r="AE1690" s="1" t="e">
        <f>VLOOKUP(A1690,#REF!,12,FALSE)</f>
        <v>#REF!</v>
      </c>
      <c r="AF1690" s="1">
        <f t="shared" si="239"/>
        <v>0</v>
      </c>
      <c r="AG1690" s="1">
        <f t="shared" si="240"/>
        <v>0</v>
      </c>
      <c r="AH1690" s="1">
        <f t="shared" si="241"/>
        <v>0</v>
      </c>
    </row>
    <row r="1691" spans="1:34" ht="14" x14ac:dyDescent="0.3">
      <c r="A1691" s="279"/>
      <c r="B1691" s="279"/>
      <c r="C1691" s="280"/>
      <c r="D1691" s="281"/>
      <c r="E1691" s="281"/>
      <c r="F1691" s="280"/>
      <c r="G1691" s="281"/>
      <c r="H1691" s="279"/>
      <c r="I1691" s="288" t="str">
        <f>_xlfn.IFNA(VLOOKUP(B1691,'Absence Types'!A:D,4,FALSE),"")</f>
        <v/>
      </c>
      <c r="J1691" s="110" t="str">
        <f t="shared" si="243"/>
        <v>Y</v>
      </c>
      <c r="K1691" s="110" t="str">
        <f t="shared" si="244"/>
        <v>N</v>
      </c>
      <c r="L1691" s="110" t="b">
        <f t="shared" si="245"/>
        <v>0</v>
      </c>
      <c r="M1691" s="110" t="b">
        <f t="shared" si="246"/>
        <v>0</v>
      </c>
      <c r="AC1691" s="1" t="str">
        <f t="shared" si="242"/>
        <v/>
      </c>
      <c r="AD1691" s="1" t="str">
        <f t="shared" si="238"/>
        <v/>
      </c>
      <c r="AE1691" s="1" t="e">
        <f>VLOOKUP(A1691,#REF!,12,FALSE)</f>
        <v>#REF!</v>
      </c>
      <c r="AF1691" s="1">
        <f t="shared" si="239"/>
        <v>0</v>
      </c>
      <c r="AG1691" s="1">
        <f t="shared" si="240"/>
        <v>0</v>
      </c>
      <c r="AH1691" s="1">
        <f t="shared" si="241"/>
        <v>0</v>
      </c>
    </row>
    <row r="1692" spans="1:34" ht="14" x14ac:dyDescent="0.3">
      <c r="A1692" s="279"/>
      <c r="B1692" s="279"/>
      <c r="C1692" s="280"/>
      <c r="D1692" s="281"/>
      <c r="E1692" s="281"/>
      <c r="F1692" s="280"/>
      <c r="G1692" s="281"/>
      <c r="H1692" s="279"/>
      <c r="I1692" s="288" t="str">
        <f>_xlfn.IFNA(VLOOKUP(B1692,'Absence Types'!A:D,4,FALSE),"")</f>
        <v/>
      </c>
      <c r="J1692" s="110" t="str">
        <f t="shared" si="243"/>
        <v>Y</v>
      </c>
      <c r="K1692" s="110" t="str">
        <f t="shared" si="244"/>
        <v>N</v>
      </c>
      <c r="L1692" s="110" t="b">
        <f t="shared" si="245"/>
        <v>0</v>
      </c>
      <c r="M1692" s="110" t="b">
        <f t="shared" si="246"/>
        <v>0</v>
      </c>
      <c r="AC1692" s="1" t="str">
        <f t="shared" si="242"/>
        <v/>
      </c>
      <c r="AD1692" s="1" t="str">
        <f t="shared" si="238"/>
        <v/>
      </c>
      <c r="AE1692" s="1" t="e">
        <f>VLOOKUP(A1692,#REF!,12,FALSE)</f>
        <v>#REF!</v>
      </c>
      <c r="AF1692" s="1">
        <f t="shared" si="239"/>
        <v>0</v>
      </c>
      <c r="AG1692" s="1">
        <f t="shared" si="240"/>
        <v>0</v>
      </c>
      <c r="AH1692" s="1">
        <f t="shared" si="241"/>
        <v>0</v>
      </c>
    </row>
    <row r="1693" spans="1:34" ht="14" x14ac:dyDescent="0.3">
      <c r="A1693" s="279"/>
      <c r="B1693" s="279"/>
      <c r="C1693" s="280"/>
      <c r="D1693" s="281"/>
      <c r="E1693" s="281"/>
      <c r="F1693" s="280"/>
      <c r="G1693" s="281"/>
      <c r="H1693" s="279"/>
      <c r="I1693" s="288" t="str">
        <f>_xlfn.IFNA(VLOOKUP(B1693,'Absence Types'!A:D,4,FALSE),"")</f>
        <v/>
      </c>
      <c r="J1693" s="110" t="str">
        <f t="shared" si="243"/>
        <v>Y</v>
      </c>
      <c r="K1693" s="110" t="str">
        <f t="shared" si="244"/>
        <v>N</v>
      </c>
      <c r="L1693" s="110" t="b">
        <f t="shared" si="245"/>
        <v>0</v>
      </c>
      <c r="M1693" s="110" t="b">
        <f t="shared" si="246"/>
        <v>0</v>
      </c>
      <c r="AC1693" s="1" t="str">
        <f t="shared" si="242"/>
        <v/>
      </c>
      <c r="AD1693" s="1" t="str">
        <f t="shared" si="238"/>
        <v/>
      </c>
      <c r="AE1693" s="1" t="e">
        <f>VLOOKUP(A1693,#REF!,12,FALSE)</f>
        <v>#REF!</v>
      </c>
      <c r="AF1693" s="1">
        <f t="shared" si="239"/>
        <v>0</v>
      </c>
      <c r="AG1693" s="1">
        <f t="shared" si="240"/>
        <v>0</v>
      </c>
      <c r="AH1693" s="1">
        <f t="shared" si="241"/>
        <v>0</v>
      </c>
    </row>
    <row r="1694" spans="1:34" ht="14" x14ac:dyDescent="0.3">
      <c r="A1694" s="279"/>
      <c r="B1694" s="279"/>
      <c r="C1694" s="280"/>
      <c r="D1694" s="281"/>
      <c r="E1694" s="281"/>
      <c r="F1694" s="280"/>
      <c r="G1694" s="281"/>
      <c r="H1694" s="279"/>
      <c r="I1694" s="288" t="str">
        <f>_xlfn.IFNA(VLOOKUP(B1694,'Absence Types'!A:D,4,FALSE),"")</f>
        <v/>
      </c>
      <c r="J1694" s="110" t="str">
        <f t="shared" si="243"/>
        <v>Y</v>
      </c>
      <c r="K1694" s="110" t="str">
        <f t="shared" si="244"/>
        <v>N</v>
      </c>
      <c r="L1694" s="110" t="b">
        <f t="shared" si="245"/>
        <v>0</v>
      </c>
      <c r="M1694" s="110" t="b">
        <f t="shared" si="246"/>
        <v>0</v>
      </c>
      <c r="AC1694" s="1" t="str">
        <f t="shared" si="242"/>
        <v/>
      </c>
      <c r="AD1694" s="1" t="str">
        <f t="shared" si="238"/>
        <v/>
      </c>
      <c r="AE1694" s="1" t="e">
        <f>VLOOKUP(A1694,#REF!,12,FALSE)</f>
        <v>#REF!</v>
      </c>
      <c r="AF1694" s="1">
        <f t="shared" si="239"/>
        <v>0</v>
      </c>
      <c r="AG1694" s="1">
        <f t="shared" si="240"/>
        <v>0</v>
      </c>
      <c r="AH1694" s="1">
        <f t="shared" si="241"/>
        <v>0</v>
      </c>
    </row>
    <row r="1695" spans="1:34" ht="14" x14ac:dyDescent="0.3">
      <c r="A1695" s="279"/>
      <c r="B1695" s="279"/>
      <c r="C1695" s="280"/>
      <c r="D1695" s="281"/>
      <c r="E1695" s="281"/>
      <c r="F1695" s="280"/>
      <c r="G1695" s="281"/>
      <c r="H1695" s="279"/>
      <c r="I1695" s="288" t="str">
        <f>_xlfn.IFNA(VLOOKUP(B1695,'Absence Types'!A:D,4,FALSE),"")</f>
        <v/>
      </c>
      <c r="J1695" s="110" t="str">
        <f t="shared" si="243"/>
        <v>Y</v>
      </c>
      <c r="K1695" s="110" t="str">
        <f t="shared" si="244"/>
        <v>N</v>
      </c>
      <c r="L1695" s="110" t="b">
        <f t="shared" si="245"/>
        <v>0</v>
      </c>
      <c r="M1695" s="110" t="b">
        <f t="shared" si="246"/>
        <v>0</v>
      </c>
      <c r="AC1695" s="1" t="str">
        <f t="shared" si="242"/>
        <v/>
      </c>
      <c r="AD1695" s="1" t="str">
        <f t="shared" si="238"/>
        <v/>
      </c>
      <c r="AE1695" s="1" t="e">
        <f>VLOOKUP(A1695,#REF!,12,FALSE)</f>
        <v>#REF!</v>
      </c>
      <c r="AF1695" s="1">
        <f t="shared" si="239"/>
        <v>0</v>
      </c>
      <c r="AG1695" s="1">
        <f t="shared" si="240"/>
        <v>0</v>
      </c>
      <c r="AH1695" s="1">
        <f t="shared" si="241"/>
        <v>0</v>
      </c>
    </row>
    <row r="1696" spans="1:34" ht="14" x14ac:dyDescent="0.3">
      <c r="A1696" s="279"/>
      <c r="B1696" s="279"/>
      <c r="C1696" s="280"/>
      <c r="D1696" s="281"/>
      <c r="E1696" s="281"/>
      <c r="F1696" s="280"/>
      <c r="G1696" s="281"/>
      <c r="H1696" s="279"/>
      <c r="I1696" s="288" t="str">
        <f>_xlfn.IFNA(VLOOKUP(B1696,'Absence Types'!A:D,4,FALSE),"")</f>
        <v/>
      </c>
      <c r="J1696" s="110" t="str">
        <f t="shared" si="243"/>
        <v>Y</v>
      </c>
      <c r="K1696" s="110" t="str">
        <f t="shared" si="244"/>
        <v>N</v>
      </c>
      <c r="L1696" s="110" t="b">
        <f t="shared" si="245"/>
        <v>0</v>
      </c>
      <c r="M1696" s="110" t="b">
        <f t="shared" si="246"/>
        <v>0</v>
      </c>
      <c r="AC1696" s="1" t="str">
        <f t="shared" si="242"/>
        <v/>
      </c>
      <c r="AD1696" s="1" t="str">
        <f t="shared" si="238"/>
        <v/>
      </c>
      <c r="AE1696" s="1" t="e">
        <f>VLOOKUP(A1696,#REF!,12,FALSE)</f>
        <v>#REF!</v>
      </c>
      <c r="AF1696" s="1">
        <f t="shared" si="239"/>
        <v>0</v>
      </c>
      <c r="AG1696" s="1">
        <f t="shared" si="240"/>
        <v>0</v>
      </c>
      <c r="AH1696" s="1">
        <f t="shared" si="241"/>
        <v>0</v>
      </c>
    </row>
    <row r="1697" spans="1:34" ht="14" x14ac:dyDescent="0.3">
      <c r="A1697" s="279"/>
      <c r="B1697" s="279"/>
      <c r="C1697" s="280"/>
      <c r="D1697" s="281"/>
      <c r="E1697" s="281"/>
      <c r="F1697" s="280"/>
      <c r="G1697" s="281"/>
      <c r="H1697" s="279"/>
      <c r="I1697" s="288" t="str">
        <f>_xlfn.IFNA(VLOOKUP(B1697,'Absence Types'!A:D,4,FALSE),"")</f>
        <v/>
      </c>
      <c r="J1697" s="110" t="str">
        <f t="shared" si="243"/>
        <v>Y</v>
      </c>
      <c r="K1697" s="110" t="str">
        <f t="shared" si="244"/>
        <v>N</v>
      </c>
      <c r="L1697" s="110" t="b">
        <f t="shared" si="245"/>
        <v>0</v>
      </c>
      <c r="M1697" s="110" t="b">
        <f t="shared" si="246"/>
        <v>0</v>
      </c>
      <c r="AC1697" s="1" t="str">
        <f t="shared" si="242"/>
        <v/>
      </c>
      <c r="AD1697" s="1" t="str">
        <f t="shared" si="238"/>
        <v/>
      </c>
      <c r="AE1697" s="1" t="e">
        <f>VLOOKUP(A1697,#REF!,12,FALSE)</f>
        <v>#REF!</v>
      </c>
      <c r="AF1697" s="1">
        <f t="shared" si="239"/>
        <v>0</v>
      </c>
      <c r="AG1697" s="1">
        <f t="shared" si="240"/>
        <v>0</v>
      </c>
      <c r="AH1697" s="1">
        <f t="shared" si="241"/>
        <v>0</v>
      </c>
    </row>
    <row r="1698" spans="1:34" ht="14" x14ac:dyDescent="0.3">
      <c r="A1698" s="279"/>
      <c r="B1698" s="279"/>
      <c r="C1698" s="280"/>
      <c r="D1698" s="281"/>
      <c r="E1698" s="281"/>
      <c r="F1698" s="280"/>
      <c r="G1698" s="281"/>
      <c r="H1698" s="279"/>
      <c r="I1698" s="288" t="str">
        <f>_xlfn.IFNA(VLOOKUP(B1698,'Absence Types'!A:D,4,FALSE),"")</f>
        <v/>
      </c>
      <c r="J1698" s="110" t="str">
        <f t="shared" si="243"/>
        <v>Y</v>
      </c>
      <c r="K1698" s="110" t="str">
        <f t="shared" si="244"/>
        <v>N</v>
      </c>
      <c r="L1698" s="110" t="b">
        <f t="shared" si="245"/>
        <v>0</v>
      </c>
      <c r="M1698" s="110" t="b">
        <f t="shared" si="246"/>
        <v>0</v>
      </c>
      <c r="AC1698" s="1" t="str">
        <f t="shared" si="242"/>
        <v/>
      </c>
      <c r="AD1698" s="1" t="str">
        <f t="shared" si="238"/>
        <v/>
      </c>
      <c r="AE1698" s="1" t="e">
        <f>VLOOKUP(A1698,#REF!,12,FALSE)</f>
        <v>#REF!</v>
      </c>
      <c r="AF1698" s="1">
        <f t="shared" si="239"/>
        <v>0</v>
      </c>
      <c r="AG1698" s="1">
        <f t="shared" si="240"/>
        <v>0</v>
      </c>
      <c r="AH1698" s="1">
        <f t="shared" si="241"/>
        <v>0</v>
      </c>
    </row>
    <row r="1699" spans="1:34" ht="14" x14ac:dyDescent="0.3">
      <c r="A1699" s="279"/>
      <c r="B1699" s="279"/>
      <c r="C1699" s="280"/>
      <c r="D1699" s="281"/>
      <c r="E1699" s="281"/>
      <c r="F1699" s="280"/>
      <c r="G1699" s="281"/>
      <c r="H1699" s="279"/>
      <c r="I1699" s="288" t="str">
        <f>_xlfn.IFNA(VLOOKUP(B1699,'Absence Types'!A:D,4,FALSE),"")</f>
        <v/>
      </c>
      <c r="J1699" s="110" t="str">
        <f t="shared" si="243"/>
        <v>Y</v>
      </c>
      <c r="K1699" s="110" t="str">
        <f t="shared" si="244"/>
        <v>N</v>
      </c>
      <c r="L1699" s="110" t="b">
        <f t="shared" si="245"/>
        <v>0</v>
      </c>
      <c r="M1699" s="110" t="b">
        <f t="shared" si="246"/>
        <v>0</v>
      </c>
      <c r="AC1699" s="1" t="str">
        <f t="shared" si="242"/>
        <v/>
      </c>
      <c r="AD1699" s="1" t="str">
        <f t="shared" si="238"/>
        <v/>
      </c>
      <c r="AE1699" s="1" t="e">
        <f>VLOOKUP(A1699,#REF!,12,FALSE)</f>
        <v>#REF!</v>
      </c>
      <c r="AF1699" s="1">
        <f t="shared" si="239"/>
        <v>0</v>
      </c>
      <c r="AG1699" s="1">
        <f t="shared" si="240"/>
        <v>0</v>
      </c>
      <c r="AH1699" s="1">
        <f t="shared" si="241"/>
        <v>0</v>
      </c>
    </row>
    <row r="1700" spans="1:34" ht="14" x14ac:dyDescent="0.3">
      <c r="A1700" s="279"/>
      <c r="B1700" s="279"/>
      <c r="C1700" s="280"/>
      <c r="D1700" s="281"/>
      <c r="E1700" s="281"/>
      <c r="F1700" s="280"/>
      <c r="G1700" s="281"/>
      <c r="H1700" s="279"/>
      <c r="I1700" s="288" t="str">
        <f>_xlfn.IFNA(VLOOKUP(B1700,'Absence Types'!A:D,4,FALSE),"")</f>
        <v/>
      </c>
      <c r="J1700" s="110" t="str">
        <f t="shared" si="243"/>
        <v>Y</v>
      </c>
      <c r="K1700" s="110" t="str">
        <f t="shared" si="244"/>
        <v>N</v>
      </c>
      <c r="L1700" s="110" t="b">
        <f t="shared" si="245"/>
        <v>0</v>
      </c>
      <c r="M1700" s="110" t="b">
        <f t="shared" si="246"/>
        <v>0</v>
      </c>
      <c r="AC1700" s="1" t="str">
        <f t="shared" si="242"/>
        <v/>
      </c>
      <c r="AD1700" s="1" t="str">
        <f t="shared" si="238"/>
        <v/>
      </c>
      <c r="AE1700" s="1" t="e">
        <f>VLOOKUP(A1700,#REF!,12,FALSE)</f>
        <v>#REF!</v>
      </c>
      <c r="AF1700" s="1">
        <f t="shared" si="239"/>
        <v>0</v>
      </c>
      <c r="AG1700" s="1">
        <f t="shared" si="240"/>
        <v>0</v>
      </c>
      <c r="AH1700" s="1">
        <f t="shared" si="241"/>
        <v>0</v>
      </c>
    </row>
    <row r="1701" spans="1:34" ht="14" x14ac:dyDescent="0.3">
      <c r="A1701" s="279"/>
      <c r="B1701" s="279"/>
      <c r="C1701" s="280"/>
      <c r="D1701" s="281"/>
      <c r="E1701" s="281"/>
      <c r="F1701" s="280"/>
      <c r="G1701" s="281"/>
      <c r="H1701" s="279"/>
      <c r="I1701" s="288" t="str">
        <f>_xlfn.IFNA(VLOOKUP(B1701,'Absence Types'!A:D,4,FALSE),"")</f>
        <v/>
      </c>
      <c r="J1701" s="110" t="str">
        <f t="shared" si="243"/>
        <v>Y</v>
      </c>
      <c r="K1701" s="110" t="str">
        <f t="shared" si="244"/>
        <v>N</v>
      </c>
      <c r="L1701" s="110" t="b">
        <f t="shared" si="245"/>
        <v>0</v>
      </c>
      <c r="M1701" s="110" t="b">
        <f t="shared" si="246"/>
        <v>0</v>
      </c>
      <c r="AC1701" s="1" t="str">
        <f t="shared" si="242"/>
        <v/>
      </c>
      <c r="AD1701" s="1" t="str">
        <f t="shared" si="238"/>
        <v/>
      </c>
      <c r="AE1701" s="1" t="e">
        <f>VLOOKUP(A1701,#REF!,12,FALSE)</f>
        <v>#REF!</v>
      </c>
      <c r="AF1701" s="1">
        <f t="shared" si="239"/>
        <v>0</v>
      </c>
      <c r="AG1701" s="1">
        <f t="shared" si="240"/>
        <v>0</v>
      </c>
      <c r="AH1701" s="1">
        <f t="shared" si="241"/>
        <v>0</v>
      </c>
    </row>
    <row r="1702" spans="1:34" ht="14" x14ac:dyDescent="0.3">
      <c r="A1702" s="279"/>
      <c r="B1702" s="279"/>
      <c r="C1702" s="280"/>
      <c r="D1702" s="281"/>
      <c r="E1702" s="281"/>
      <c r="F1702" s="280"/>
      <c r="G1702" s="281"/>
      <c r="H1702" s="279"/>
      <c r="I1702" s="288" t="str">
        <f>_xlfn.IFNA(VLOOKUP(B1702,'Absence Types'!A:D,4,FALSE),"")</f>
        <v/>
      </c>
      <c r="J1702" s="110" t="str">
        <f t="shared" si="243"/>
        <v>Y</v>
      </c>
      <c r="K1702" s="110" t="str">
        <f t="shared" si="244"/>
        <v>N</v>
      </c>
      <c r="L1702" s="110" t="b">
        <f t="shared" si="245"/>
        <v>0</v>
      </c>
      <c r="M1702" s="110" t="b">
        <f t="shared" si="246"/>
        <v>0</v>
      </c>
      <c r="AC1702" s="1" t="str">
        <f t="shared" si="242"/>
        <v/>
      </c>
      <c r="AD1702" s="1" t="str">
        <f t="shared" si="238"/>
        <v/>
      </c>
      <c r="AE1702" s="1" t="e">
        <f>VLOOKUP(A1702,#REF!,12,FALSE)</f>
        <v>#REF!</v>
      </c>
      <c r="AF1702" s="1">
        <f t="shared" si="239"/>
        <v>0</v>
      </c>
      <c r="AG1702" s="1">
        <f t="shared" si="240"/>
        <v>0</v>
      </c>
      <c r="AH1702" s="1">
        <f t="shared" si="241"/>
        <v>0</v>
      </c>
    </row>
    <row r="1703" spans="1:34" ht="14" x14ac:dyDescent="0.3">
      <c r="A1703" s="279"/>
      <c r="B1703" s="279"/>
      <c r="C1703" s="280"/>
      <c r="D1703" s="281"/>
      <c r="E1703" s="281"/>
      <c r="F1703" s="280"/>
      <c r="G1703" s="281"/>
      <c r="H1703" s="279"/>
      <c r="I1703" s="288" t="str">
        <f>_xlfn.IFNA(VLOOKUP(B1703,'Absence Types'!A:D,4,FALSE),"")</f>
        <v/>
      </c>
      <c r="J1703" s="110" t="str">
        <f t="shared" si="243"/>
        <v>Y</v>
      </c>
      <c r="K1703" s="110" t="str">
        <f t="shared" si="244"/>
        <v>N</v>
      </c>
      <c r="L1703" s="110" t="b">
        <f t="shared" si="245"/>
        <v>0</v>
      </c>
      <c r="M1703" s="110" t="b">
        <f t="shared" si="246"/>
        <v>0</v>
      </c>
      <c r="AC1703" s="1" t="str">
        <f t="shared" si="242"/>
        <v/>
      </c>
      <c r="AD1703" s="1" t="str">
        <f t="shared" si="238"/>
        <v/>
      </c>
      <c r="AE1703" s="1" t="e">
        <f>VLOOKUP(A1703,#REF!,12,FALSE)</f>
        <v>#REF!</v>
      </c>
      <c r="AF1703" s="1">
        <f t="shared" si="239"/>
        <v>0</v>
      </c>
      <c r="AG1703" s="1">
        <f t="shared" si="240"/>
        <v>0</v>
      </c>
      <c r="AH1703" s="1">
        <f t="shared" si="241"/>
        <v>0</v>
      </c>
    </row>
    <row r="1704" spans="1:34" ht="14" x14ac:dyDescent="0.3">
      <c r="A1704" s="279"/>
      <c r="B1704" s="279"/>
      <c r="C1704" s="280"/>
      <c r="D1704" s="281"/>
      <c r="E1704" s="281"/>
      <c r="F1704" s="280"/>
      <c r="G1704" s="281"/>
      <c r="H1704" s="279"/>
      <c r="I1704" s="288" t="str">
        <f>_xlfn.IFNA(VLOOKUP(B1704,'Absence Types'!A:D,4,FALSE),"")</f>
        <v/>
      </c>
      <c r="J1704" s="110" t="str">
        <f t="shared" si="243"/>
        <v>Y</v>
      </c>
      <c r="K1704" s="110" t="str">
        <f t="shared" si="244"/>
        <v>N</v>
      </c>
      <c r="L1704" s="110" t="b">
        <f t="shared" si="245"/>
        <v>0</v>
      </c>
      <c r="M1704" s="110" t="b">
        <f t="shared" si="246"/>
        <v>0</v>
      </c>
      <c r="AC1704" s="1" t="str">
        <f t="shared" si="242"/>
        <v/>
      </c>
      <c r="AD1704" s="1" t="str">
        <f t="shared" si="238"/>
        <v/>
      </c>
      <c r="AE1704" s="1" t="e">
        <f>VLOOKUP(A1704,#REF!,12,FALSE)</f>
        <v>#REF!</v>
      </c>
      <c r="AF1704" s="1">
        <f t="shared" si="239"/>
        <v>0</v>
      </c>
      <c r="AG1704" s="1">
        <f t="shared" si="240"/>
        <v>0</v>
      </c>
      <c r="AH1704" s="1">
        <f t="shared" si="241"/>
        <v>0</v>
      </c>
    </row>
    <row r="1705" spans="1:34" ht="14" x14ac:dyDescent="0.3">
      <c r="A1705" s="279"/>
      <c r="B1705" s="279"/>
      <c r="C1705" s="280"/>
      <c r="D1705" s="281"/>
      <c r="E1705" s="281"/>
      <c r="F1705" s="280"/>
      <c r="G1705" s="281"/>
      <c r="H1705" s="279"/>
      <c r="I1705" s="288" t="str">
        <f>_xlfn.IFNA(VLOOKUP(B1705,'Absence Types'!A:D,4,FALSE),"")</f>
        <v/>
      </c>
      <c r="J1705" s="110" t="str">
        <f t="shared" si="243"/>
        <v>Y</v>
      </c>
      <c r="K1705" s="110" t="str">
        <f t="shared" si="244"/>
        <v>N</v>
      </c>
      <c r="L1705" s="110" t="b">
        <f t="shared" si="245"/>
        <v>0</v>
      </c>
      <c r="M1705" s="110" t="b">
        <f t="shared" si="246"/>
        <v>0</v>
      </c>
      <c r="AC1705" s="1" t="str">
        <f t="shared" si="242"/>
        <v/>
      </c>
      <c r="AD1705" s="1" t="str">
        <f t="shared" si="238"/>
        <v/>
      </c>
      <c r="AE1705" s="1" t="e">
        <f>VLOOKUP(A1705,#REF!,12,FALSE)</f>
        <v>#REF!</v>
      </c>
      <c r="AF1705" s="1">
        <f t="shared" si="239"/>
        <v>0</v>
      </c>
      <c r="AG1705" s="1">
        <f t="shared" si="240"/>
        <v>0</v>
      </c>
      <c r="AH1705" s="1">
        <f t="shared" si="241"/>
        <v>0</v>
      </c>
    </row>
    <row r="1706" spans="1:34" ht="14" x14ac:dyDescent="0.3">
      <c r="A1706" s="279"/>
      <c r="B1706" s="279"/>
      <c r="C1706" s="280"/>
      <c r="D1706" s="281"/>
      <c r="E1706" s="281"/>
      <c r="F1706" s="280"/>
      <c r="G1706" s="281"/>
      <c r="H1706" s="279"/>
      <c r="I1706" s="288" t="str">
        <f>_xlfn.IFNA(VLOOKUP(B1706,'Absence Types'!A:D,4,FALSE),"")</f>
        <v/>
      </c>
      <c r="J1706" s="110" t="str">
        <f t="shared" si="243"/>
        <v>Y</v>
      </c>
      <c r="K1706" s="110" t="str">
        <f t="shared" si="244"/>
        <v>N</v>
      </c>
      <c r="L1706" s="110" t="b">
        <f t="shared" si="245"/>
        <v>0</v>
      </c>
      <c r="M1706" s="110" t="b">
        <f t="shared" si="246"/>
        <v>0</v>
      </c>
      <c r="AC1706" s="1" t="str">
        <f t="shared" si="242"/>
        <v/>
      </c>
      <c r="AD1706" s="1" t="str">
        <f t="shared" si="238"/>
        <v/>
      </c>
      <c r="AE1706" s="1" t="e">
        <f>VLOOKUP(A1706,#REF!,12,FALSE)</f>
        <v>#REF!</v>
      </c>
      <c r="AF1706" s="1">
        <f t="shared" si="239"/>
        <v>0</v>
      </c>
      <c r="AG1706" s="1">
        <f t="shared" si="240"/>
        <v>0</v>
      </c>
      <c r="AH1706" s="1">
        <f t="shared" si="241"/>
        <v>0</v>
      </c>
    </row>
    <row r="1707" spans="1:34" ht="14" x14ac:dyDescent="0.3">
      <c r="A1707" s="279"/>
      <c r="B1707" s="279"/>
      <c r="C1707" s="280"/>
      <c r="D1707" s="281"/>
      <c r="E1707" s="281"/>
      <c r="F1707" s="280"/>
      <c r="G1707" s="281"/>
      <c r="H1707" s="279"/>
      <c r="I1707" s="288" t="str">
        <f>_xlfn.IFNA(VLOOKUP(B1707,'Absence Types'!A:D,4,FALSE),"")</f>
        <v/>
      </c>
      <c r="J1707" s="110" t="str">
        <f t="shared" si="243"/>
        <v>Y</v>
      </c>
      <c r="K1707" s="110" t="str">
        <f t="shared" si="244"/>
        <v>N</v>
      </c>
      <c r="L1707" s="110" t="b">
        <f t="shared" si="245"/>
        <v>0</v>
      </c>
      <c r="M1707" s="110" t="b">
        <f t="shared" si="246"/>
        <v>0</v>
      </c>
      <c r="AC1707" s="1" t="str">
        <f t="shared" si="242"/>
        <v/>
      </c>
      <c r="AD1707" s="1" t="str">
        <f t="shared" si="238"/>
        <v/>
      </c>
      <c r="AE1707" s="1" t="e">
        <f>VLOOKUP(A1707,#REF!,12,FALSE)</f>
        <v>#REF!</v>
      </c>
      <c r="AF1707" s="1">
        <f t="shared" si="239"/>
        <v>0</v>
      </c>
      <c r="AG1707" s="1">
        <f t="shared" si="240"/>
        <v>0</v>
      </c>
      <c r="AH1707" s="1">
        <f t="shared" si="241"/>
        <v>0</v>
      </c>
    </row>
    <row r="1708" spans="1:34" ht="14" x14ac:dyDescent="0.3">
      <c r="A1708" s="279"/>
      <c r="B1708" s="279"/>
      <c r="C1708" s="280"/>
      <c r="D1708" s="281"/>
      <c r="E1708" s="281"/>
      <c r="F1708" s="280"/>
      <c r="G1708" s="281"/>
      <c r="H1708" s="279"/>
      <c r="I1708" s="288" t="str">
        <f>_xlfn.IFNA(VLOOKUP(B1708,'Absence Types'!A:D,4,FALSE),"")</f>
        <v/>
      </c>
      <c r="J1708" s="110" t="str">
        <f t="shared" si="243"/>
        <v>Y</v>
      </c>
      <c r="K1708" s="110" t="str">
        <f t="shared" si="244"/>
        <v>N</v>
      </c>
      <c r="L1708" s="110" t="b">
        <f t="shared" si="245"/>
        <v>0</v>
      </c>
      <c r="M1708" s="110" t="b">
        <f t="shared" si="246"/>
        <v>0</v>
      </c>
      <c r="AC1708" s="1" t="str">
        <f t="shared" si="242"/>
        <v/>
      </c>
      <c r="AD1708" s="1" t="str">
        <f t="shared" si="238"/>
        <v/>
      </c>
      <c r="AE1708" s="1" t="e">
        <f>VLOOKUP(A1708,#REF!,12,FALSE)</f>
        <v>#REF!</v>
      </c>
      <c r="AF1708" s="1">
        <f t="shared" si="239"/>
        <v>0</v>
      </c>
      <c r="AG1708" s="1">
        <f t="shared" si="240"/>
        <v>0</v>
      </c>
      <c r="AH1708" s="1">
        <f t="shared" si="241"/>
        <v>0</v>
      </c>
    </row>
    <row r="1709" spans="1:34" ht="14" x14ac:dyDescent="0.3">
      <c r="A1709" s="279"/>
      <c r="B1709" s="279"/>
      <c r="C1709" s="280"/>
      <c r="D1709" s="281"/>
      <c r="E1709" s="281"/>
      <c r="F1709" s="280"/>
      <c r="G1709" s="281"/>
      <c r="H1709" s="279"/>
      <c r="I1709" s="288" t="str">
        <f>_xlfn.IFNA(VLOOKUP(B1709,'Absence Types'!A:D,4,FALSE),"")</f>
        <v/>
      </c>
      <c r="J1709" s="110" t="str">
        <f t="shared" si="243"/>
        <v>Y</v>
      </c>
      <c r="K1709" s="110" t="str">
        <f t="shared" si="244"/>
        <v>N</v>
      </c>
      <c r="L1709" s="110" t="b">
        <f t="shared" si="245"/>
        <v>0</v>
      </c>
      <c r="M1709" s="110" t="b">
        <f t="shared" si="246"/>
        <v>0</v>
      </c>
      <c r="AC1709" s="1" t="str">
        <f t="shared" si="242"/>
        <v/>
      </c>
      <c r="AD1709" s="1" t="str">
        <f t="shared" si="238"/>
        <v/>
      </c>
      <c r="AE1709" s="1" t="e">
        <f>VLOOKUP(A1709,#REF!,12,FALSE)</f>
        <v>#REF!</v>
      </c>
      <c r="AF1709" s="1">
        <f t="shared" si="239"/>
        <v>0</v>
      </c>
      <c r="AG1709" s="1">
        <f t="shared" si="240"/>
        <v>0</v>
      </c>
      <c r="AH1709" s="1">
        <f t="shared" si="241"/>
        <v>0</v>
      </c>
    </row>
    <row r="1710" spans="1:34" ht="14" x14ac:dyDescent="0.3">
      <c r="A1710" s="279"/>
      <c r="B1710" s="279"/>
      <c r="C1710" s="280"/>
      <c r="D1710" s="281"/>
      <c r="E1710" s="281"/>
      <c r="F1710" s="280"/>
      <c r="G1710" s="281"/>
      <c r="H1710" s="279"/>
      <c r="I1710" s="288" t="str">
        <f>_xlfn.IFNA(VLOOKUP(B1710,'Absence Types'!A:D,4,FALSE),"")</f>
        <v/>
      </c>
      <c r="J1710" s="110" t="str">
        <f t="shared" si="243"/>
        <v>Y</v>
      </c>
      <c r="K1710" s="110" t="str">
        <f t="shared" si="244"/>
        <v>N</v>
      </c>
      <c r="L1710" s="110" t="b">
        <f t="shared" si="245"/>
        <v>0</v>
      </c>
      <c r="M1710" s="110" t="b">
        <f t="shared" si="246"/>
        <v>0</v>
      </c>
      <c r="AC1710" s="1" t="str">
        <f t="shared" si="242"/>
        <v/>
      </c>
      <c r="AD1710" s="1" t="str">
        <f t="shared" si="238"/>
        <v/>
      </c>
      <c r="AE1710" s="1" t="e">
        <f>VLOOKUP(A1710,#REF!,12,FALSE)</f>
        <v>#REF!</v>
      </c>
      <c r="AF1710" s="1">
        <f t="shared" si="239"/>
        <v>0</v>
      </c>
      <c r="AG1710" s="1">
        <f t="shared" si="240"/>
        <v>0</v>
      </c>
      <c r="AH1710" s="1">
        <f t="shared" si="241"/>
        <v>0</v>
      </c>
    </row>
    <row r="1711" spans="1:34" ht="14" x14ac:dyDescent="0.3">
      <c r="A1711" s="279"/>
      <c r="B1711" s="279"/>
      <c r="C1711" s="280"/>
      <c r="D1711" s="281"/>
      <c r="E1711" s="281"/>
      <c r="F1711" s="280"/>
      <c r="G1711" s="281"/>
      <c r="H1711" s="279"/>
      <c r="I1711" s="288" t="str">
        <f>_xlfn.IFNA(VLOOKUP(B1711,'Absence Types'!A:D,4,FALSE),"")</f>
        <v/>
      </c>
      <c r="J1711" s="110" t="str">
        <f t="shared" si="243"/>
        <v>Y</v>
      </c>
      <c r="K1711" s="110" t="str">
        <f t="shared" si="244"/>
        <v>N</v>
      </c>
      <c r="L1711" s="110" t="b">
        <f t="shared" si="245"/>
        <v>0</v>
      </c>
      <c r="M1711" s="110" t="b">
        <f t="shared" si="246"/>
        <v>0</v>
      </c>
      <c r="AC1711" s="1" t="str">
        <f t="shared" si="242"/>
        <v/>
      </c>
      <c r="AD1711" s="1" t="str">
        <f t="shared" si="238"/>
        <v/>
      </c>
      <c r="AE1711" s="1" t="e">
        <f>VLOOKUP(A1711,#REF!,12,FALSE)</f>
        <v>#REF!</v>
      </c>
      <c r="AF1711" s="1">
        <f t="shared" si="239"/>
        <v>0</v>
      </c>
      <c r="AG1711" s="1">
        <f t="shared" si="240"/>
        <v>0</v>
      </c>
      <c r="AH1711" s="1">
        <f t="shared" si="241"/>
        <v>0</v>
      </c>
    </row>
    <row r="1712" spans="1:34" ht="14" x14ac:dyDescent="0.3">
      <c r="A1712" s="279"/>
      <c r="B1712" s="279"/>
      <c r="C1712" s="280"/>
      <c r="D1712" s="281"/>
      <c r="E1712" s="281"/>
      <c r="F1712" s="280"/>
      <c r="G1712" s="281"/>
      <c r="H1712" s="279"/>
      <c r="I1712" s="288" t="str">
        <f>_xlfn.IFNA(VLOOKUP(B1712,'Absence Types'!A:D,4,FALSE),"")</f>
        <v/>
      </c>
      <c r="J1712" s="110" t="str">
        <f t="shared" si="243"/>
        <v>Y</v>
      </c>
      <c r="K1712" s="110" t="str">
        <f t="shared" si="244"/>
        <v>N</v>
      </c>
      <c r="L1712" s="110" t="b">
        <f t="shared" si="245"/>
        <v>0</v>
      </c>
      <c r="M1712" s="110" t="b">
        <f t="shared" si="246"/>
        <v>0</v>
      </c>
      <c r="AC1712" s="1" t="str">
        <f t="shared" si="242"/>
        <v/>
      </c>
      <c r="AD1712" s="1" t="str">
        <f t="shared" si="238"/>
        <v/>
      </c>
      <c r="AE1712" s="1" t="e">
        <f>VLOOKUP(A1712,#REF!,12,FALSE)</f>
        <v>#REF!</v>
      </c>
      <c r="AF1712" s="1">
        <f t="shared" si="239"/>
        <v>0</v>
      </c>
      <c r="AG1712" s="1">
        <f t="shared" si="240"/>
        <v>0</v>
      </c>
      <c r="AH1712" s="1">
        <f t="shared" si="241"/>
        <v>0</v>
      </c>
    </row>
    <row r="1713" spans="1:34" ht="14" x14ac:dyDescent="0.3">
      <c r="A1713" s="279"/>
      <c r="B1713" s="279"/>
      <c r="C1713" s="280"/>
      <c r="D1713" s="281"/>
      <c r="E1713" s="281"/>
      <c r="F1713" s="280"/>
      <c r="G1713" s="281"/>
      <c r="H1713" s="279"/>
      <c r="I1713" s="288" t="str">
        <f>_xlfn.IFNA(VLOOKUP(B1713,'Absence Types'!A:D,4,FALSE),"")</f>
        <v/>
      </c>
      <c r="J1713" s="110" t="str">
        <f t="shared" si="243"/>
        <v>Y</v>
      </c>
      <c r="K1713" s="110" t="str">
        <f t="shared" si="244"/>
        <v>N</v>
      </c>
      <c r="L1713" s="110" t="b">
        <f t="shared" si="245"/>
        <v>0</v>
      </c>
      <c r="M1713" s="110" t="b">
        <f t="shared" si="246"/>
        <v>0</v>
      </c>
      <c r="AC1713" s="1" t="str">
        <f t="shared" si="242"/>
        <v/>
      </c>
      <c r="AD1713" s="1" t="str">
        <f t="shared" si="238"/>
        <v/>
      </c>
      <c r="AE1713" s="1" t="e">
        <f>VLOOKUP(A1713,#REF!,12,FALSE)</f>
        <v>#REF!</v>
      </c>
      <c r="AF1713" s="1">
        <f t="shared" si="239"/>
        <v>0</v>
      </c>
      <c r="AG1713" s="1">
        <f t="shared" si="240"/>
        <v>0</v>
      </c>
      <c r="AH1713" s="1">
        <f t="shared" si="241"/>
        <v>0</v>
      </c>
    </row>
    <row r="1714" spans="1:34" ht="14" x14ac:dyDescent="0.3">
      <c r="A1714" s="279"/>
      <c r="B1714" s="279"/>
      <c r="C1714" s="280"/>
      <c r="D1714" s="281"/>
      <c r="E1714" s="281"/>
      <c r="F1714" s="280"/>
      <c r="G1714" s="281"/>
      <c r="H1714" s="279"/>
      <c r="I1714" s="288" t="str">
        <f>_xlfn.IFNA(VLOOKUP(B1714,'Absence Types'!A:D,4,FALSE),"")</f>
        <v/>
      </c>
      <c r="J1714" s="110" t="str">
        <f t="shared" si="243"/>
        <v>Y</v>
      </c>
      <c r="K1714" s="110" t="str">
        <f t="shared" si="244"/>
        <v>N</v>
      </c>
      <c r="L1714" s="110" t="b">
        <f t="shared" si="245"/>
        <v>0</v>
      </c>
      <c r="M1714" s="110" t="b">
        <f t="shared" si="246"/>
        <v>0</v>
      </c>
      <c r="AC1714" s="1" t="str">
        <f t="shared" si="242"/>
        <v/>
      </c>
      <c r="AD1714" s="1" t="str">
        <f t="shared" si="238"/>
        <v/>
      </c>
      <c r="AE1714" s="1" t="e">
        <f>VLOOKUP(A1714,#REF!,12,FALSE)</f>
        <v>#REF!</v>
      </c>
      <c r="AF1714" s="1">
        <f t="shared" si="239"/>
        <v>0</v>
      </c>
      <c r="AG1714" s="1">
        <f t="shared" si="240"/>
        <v>0</v>
      </c>
      <c r="AH1714" s="1">
        <f t="shared" si="241"/>
        <v>0</v>
      </c>
    </row>
    <row r="1715" spans="1:34" ht="14" x14ac:dyDescent="0.3">
      <c r="A1715" s="279"/>
      <c r="B1715" s="279"/>
      <c r="C1715" s="280"/>
      <c r="D1715" s="281"/>
      <c r="E1715" s="281"/>
      <c r="F1715" s="280"/>
      <c r="G1715" s="281"/>
      <c r="H1715" s="279"/>
      <c r="I1715" s="288" t="str">
        <f>_xlfn.IFNA(VLOOKUP(B1715,'Absence Types'!A:D,4,FALSE),"")</f>
        <v/>
      </c>
      <c r="J1715" s="110" t="str">
        <f t="shared" si="243"/>
        <v>Y</v>
      </c>
      <c r="K1715" s="110" t="str">
        <f t="shared" si="244"/>
        <v>N</v>
      </c>
      <c r="L1715" s="110" t="b">
        <f t="shared" si="245"/>
        <v>0</v>
      </c>
      <c r="M1715" s="110" t="b">
        <f t="shared" si="246"/>
        <v>0</v>
      </c>
      <c r="AC1715" s="1" t="str">
        <f t="shared" si="242"/>
        <v/>
      </c>
      <c r="AD1715" s="1" t="str">
        <f t="shared" si="238"/>
        <v/>
      </c>
      <c r="AE1715" s="1" t="e">
        <f>VLOOKUP(A1715,#REF!,12,FALSE)</f>
        <v>#REF!</v>
      </c>
      <c r="AF1715" s="1">
        <f t="shared" si="239"/>
        <v>0</v>
      </c>
      <c r="AG1715" s="1">
        <f t="shared" si="240"/>
        <v>0</v>
      </c>
      <c r="AH1715" s="1">
        <f t="shared" si="241"/>
        <v>0</v>
      </c>
    </row>
    <row r="1716" spans="1:34" ht="14" x14ac:dyDescent="0.3">
      <c r="A1716" s="279"/>
      <c r="B1716" s="279"/>
      <c r="C1716" s="280"/>
      <c r="D1716" s="281"/>
      <c r="E1716" s="281"/>
      <c r="F1716" s="280"/>
      <c r="G1716" s="281"/>
      <c r="H1716" s="279"/>
      <c r="I1716" s="288" t="str">
        <f>_xlfn.IFNA(VLOOKUP(B1716,'Absence Types'!A:D,4,FALSE),"")</f>
        <v/>
      </c>
      <c r="J1716" s="110" t="str">
        <f t="shared" si="243"/>
        <v>Y</v>
      </c>
      <c r="K1716" s="110" t="str">
        <f t="shared" si="244"/>
        <v>N</v>
      </c>
      <c r="L1716" s="110" t="b">
        <f t="shared" si="245"/>
        <v>0</v>
      </c>
      <c r="M1716" s="110" t="b">
        <f t="shared" si="246"/>
        <v>0</v>
      </c>
      <c r="AC1716" s="1" t="str">
        <f t="shared" si="242"/>
        <v/>
      </c>
      <c r="AD1716" s="1" t="str">
        <f t="shared" si="238"/>
        <v/>
      </c>
      <c r="AE1716" s="1" t="e">
        <f>VLOOKUP(A1716,#REF!,12,FALSE)</f>
        <v>#REF!</v>
      </c>
      <c r="AF1716" s="1">
        <f t="shared" si="239"/>
        <v>0</v>
      </c>
      <c r="AG1716" s="1">
        <f t="shared" si="240"/>
        <v>0</v>
      </c>
      <c r="AH1716" s="1">
        <f t="shared" si="241"/>
        <v>0</v>
      </c>
    </row>
    <row r="1717" spans="1:34" ht="14" x14ac:dyDescent="0.3">
      <c r="A1717" s="279"/>
      <c r="B1717" s="279"/>
      <c r="C1717" s="280"/>
      <c r="D1717" s="281"/>
      <c r="E1717" s="281"/>
      <c r="F1717" s="280"/>
      <c r="G1717" s="281"/>
      <c r="H1717" s="279"/>
      <c r="I1717" s="288" t="str">
        <f>_xlfn.IFNA(VLOOKUP(B1717,'Absence Types'!A:D,4,FALSE),"")</f>
        <v/>
      </c>
      <c r="J1717" s="110" t="str">
        <f t="shared" si="243"/>
        <v>Y</v>
      </c>
      <c r="K1717" s="110" t="str">
        <f t="shared" si="244"/>
        <v>N</v>
      </c>
      <c r="L1717" s="110" t="b">
        <f t="shared" si="245"/>
        <v>0</v>
      </c>
      <c r="M1717" s="110" t="b">
        <f t="shared" si="246"/>
        <v>0</v>
      </c>
      <c r="AC1717" s="1" t="str">
        <f t="shared" si="242"/>
        <v/>
      </c>
      <c r="AD1717" s="1" t="str">
        <f t="shared" si="238"/>
        <v/>
      </c>
      <c r="AE1717" s="1" t="e">
        <f>VLOOKUP(A1717,#REF!,12,FALSE)</f>
        <v>#REF!</v>
      </c>
      <c r="AF1717" s="1">
        <f t="shared" si="239"/>
        <v>0</v>
      </c>
      <c r="AG1717" s="1">
        <f t="shared" si="240"/>
        <v>0</v>
      </c>
      <c r="AH1717" s="1">
        <f t="shared" si="241"/>
        <v>0</v>
      </c>
    </row>
    <row r="1718" spans="1:34" ht="14" x14ac:dyDescent="0.3">
      <c r="A1718" s="279"/>
      <c r="B1718" s="279"/>
      <c r="C1718" s="280"/>
      <c r="D1718" s="281"/>
      <c r="E1718" s="281"/>
      <c r="F1718" s="280"/>
      <c r="G1718" s="281"/>
      <c r="H1718" s="279"/>
      <c r="I1718" s="288" t="str">
        <f>_xlfn.IFNA(VLOOKUP(B1718,'Absence Types'!A:D,4,FALSE),"")</f>
        <v/>
      </c>
      <c r="J1718" s="110" t="str">
        <f t="shared" si="243"/>
        <v>Y</v>
      </c>
      <c r="K1718" s="110" t="str">
        <f t="shared" si="244"/>
        <v>N</v>
      </c>
      <c r="L1718" s="110" t="b">
        <f t="shared" si="245"/>
        <v>0</v>
      </c>
      <c r="M1718" s="110" t="b">
        <f t="shared" si="246"/>
        <v>0</v>
      </c>
      <c r="AC1718" s="1" t="str">
        <f t="shared" si="242"/>
        <v/>
      </c>
      <c r="AD1718" s="1" t="str">
        <f t="shared" si="238"/>
        <v/>
      </c>
      <c r="AE1718" s="1" t="e">
        <f>VLOOKUP(A1718,#REF!,12,FALSE)</f>
        <v>#REF!</v>
      </c>
      <c r="AF1718" s="1">
        <f t="shared" si="239"/>
        <v>0</v>
      </c>
      <c r="AG1718" s="1">
        <f t="shared" si="240"/>
        <v>0</v>
      </c>
      <c r="AH1718" s="1">
        <f t="shared" si="241"/>
        <v>0</v>
      </c>
    </row>
    <row r="1719" spans="1:34" ht="14" x14ac:dyDescent="0.3">
      <c r="A1719" s="279"/>
      <c r="B1719" s="279"/>
      <c r="C1719" s="280"/>
      <c r="D1719" s="281"/>
      <c r="E1719" s="281"/>
      <c r="F1719" s="280"/>
      <c r="G1719" s="281"/>
      <c r="H1719" s="279"/>
      <c r="I1719" s="288" t="str">
        <f>_xlfn.IFNA(VLOOKUP(B1719,'Absence Types'!A:D,4,FALSE),"")</f>
        <v/>
      </c>
      <c r="J1719" s="110" t="str">
        <f t="shared" si="243"/>
        <v>Y</v>
      </c>
      <c r="K1719" s="110" t="str">
        <f t="shared" si="244"/>
        <v>N</v>
      </c>
      <c r="L1719" s="110" t="b">
        <f t="shared" si="245"/>
        <v>0</v>
      </c>
      <c r="M1719" s="110" t="b">
        <f t="shared" si="246"/>
        <v>0</v>
      </c>
      <c r="AC1719" s="1" t="str">
        <f t="shared" si="242"/>
        <v/>
      </c>
      <c r="AD1719" s="1" t="str">
        <f t="shared" si="238"/>
        <v/>
      </c>
      <c r="AE1719" s="1" t="e">
        <f>VLOOKUP(A1719,#REF!,12,FALSE)</f>
        <v>#REF!</v>
      </c>
      <c r="AF1719" s="1">
        <f t="shared" si="239"/>
        <v>0</v>
      </c>
      <c r="AG1719" s="1">
        <f t="shared" si="240"/>
        <v>0</v>
      </c>
      <c r="AH1719" s="1">
        <f t="shared" si="241"/>
        <v>0</v>
      </c>
    </row>
    <row r="1720" spans="1:34" ht="14" x14ac:dyDescent="0.3">
      <c r="A1720" s="279"/>
      <c r="B1720" s="279"/>
      <c r="C1720" s="280"/>
      <c r="D1720" s="281"/>
      <c r="E1720" s="281"/>
      <c r="F1720" s="280"/>
      <c r="G1720" s="281"/>
      <c r="H1720" s="279"/>
      <c r="I1720" s="288" t="str">
        <f>_xlfn.IFNA(VLOOKUP(B1720,'Absence Types'!A:D,4,FALSE),"")</f>
        <v/>
      </c>
      <c r="J1720" s="110" t="str">
        <f t="shared" si="243"/>
        <v>Y</v>
      </c>
      <c r="K1720" s="110" t="str">
        <f t="shared" si="244"/>
        <v>N</v>
      </c>
      <c r="L1720" s="110" t="b">
        <f t="shared" si="245"/>
        <v>0</v>
      </c>
      <c r="M1720" s="110" t="b">
        <f t="shared" si="246"/>
        <v>0</v>
      </c>
      <c r="AC1720" s="1" t="str">
        <f t="shared" si="242"/>
        <v/>
      </c>
      <c r="AD1720" s="1" t="str">
        <f t="shared" si="238"/>
        <v/>
      </c>
      <c r="AE1720" s="1" t="e">
        <f>VLOOKUP(A1720,#REF!,12,FALSE)</f>
        <v>#REF!</v>
      </c>
      <c r="AF1720" s="1">
        <f t="shared" si="239"/>
        <v>0</v>
      </c>
      <c r="AG1720" s="1">
        <f t="shared" si="240"/>
        <v>0</v>
      </c>
      <c r="AH1720" s="1">
        <f t="shared" si="241"/>
        <v>0</v>
      </c>
    </row>
    <row r="1721" spans="1:34" ht="14" x14ac:dyDescent="0.3">
      <c r="A1721" s="279"/>
      <c r="B1721" s="279"/>
      <c r="C1721" s="280"/>
      <c r="D1721" s="281"/>
      <c r="E1721" s="281"/>
      <c r="F1721" s="280"/>
      <c r="G1721" s="281"/>
      <c r="H1721" s="279"/>
      <c r="I1721" s="288" t="str">
        <f>_xlfn.IFNA(VLOOKUP(B1721,'Absence Types'!A:D,4,FALSE),"")</f>
        <v/>
      </c>
      <c r="J1721" s="110" t="str">
        <f t="shared" si="243"/>
        <v>Y</v>
      </c>
      <c r="K1721" s="110" t="str">
        <f t="shared" si="244"/>
        <v>N</v>
      </c>
      <c r="L1721" s="110" t="b">
        <f t="shared" si="245"/>
        <v>0</v>
      </c>
      <c r="M1721" s="110" t="b">
        <f t="shared" si="246"/>
        <v>0</v>
      </c>
      <c r="AC1721" s="1" t="str">
        <f t="shared" si="242"/>
        <v/>
      </c>
      <c r="AD1721" s="1" t="str">
        <f t="shared" si="238"/>
        <v/>
      </c>
      <c r="AE1721" s="1" t="e">
        <f>VLOOKUP(A1721,#REF!,12,FALSE)</f>
        <v>#REF!</v>
      </c>
      <c r="AF1721" s="1">
        <f t="shared" si="239"/>
        <v>0</v>
      </c>
      <c r="AG1721" s="1">
        <f t="shared" si="240"/>
        <v>0</v>
      </c>
      <c r="AH1721" s="1">
        <f t="shared" si="241"/>
        <v>0</v>
      </c>
    </row>
    <row r="1722" spans="1:34" ht="14" x14ac:dyDescent="0.3">
      <c r="A1722" s="279"/>
      <c r="B1722" s="279"/>
      <c r="C1722" s="280"/>
      <c r="D1722" s="281"/>
      <c r="E1722" s="281"/>
      <c r="F1722" s="280"/>
      <c r="G1722" s="281"/>
      <c r="H1722" s="279"/>
      <c r="I1722" s="288" t="str">
        <f>_xlfn.IFNA(VLOOKUP(B1722,'Absence Types'!A:D,4,FALSE),"")</f>
        <v/>
      </c>
      <c r="J1722" s="110" t="str">
        <f t="shared" si="243"/>
        <v>Y</v>
      </c>
      <c r="K1722" s="110" t="str">
        <f t="shared" si="244"/>
        <v>N</v>
      </c>
      <c r="L1722" s="110" t="b">
        <f t="shared" si="245"/>
        <v>0</v>
      </c>
      <c r="M1722" s="110" t="b">
        <f t="shared" si="246"/>
        <v>0</v>
      </c>
      <c r="AC1722" s="1" t="str">
        <f t="shared" si="242"/>
        <v/>
      </c>
      <c r="AD1722" s="1" t="str">
        <f t="shared" si="238"/>
        <v/>
      </c>
      <c r="AE1722" s="1" t="e">
        <f>VLOOKUP(A1722,#REF!,12,FALSE)</f>
        <v>#REF!</v>
      </c>
      <c r="AF1722" s="1">
        <f t="shared" si="239"/>
        <v>0</v>
      </c>
      <c r="AG1722" s="1">
        <f t="shared" si="240"/>
        <v>0</v>
      </c>
      <c r="AH1722" s="1">
        <f t="shared" si="241"/>
        <v>0</v>
      </c>
    </row>
    <row r="1723" spans="1:34" ht="14" x14ac:dyDescent="0.3">
      <c r="A1723" s="279"/>
      <c r="B1723" s="279"/>
      <c r="C1723" s="280"/>
      <c r="D1723" s="281"/>
      <c r="E1723" s="281"/>
      <c r="F1723" s="280"/>
      <c r="G1723" s="281"/>
      <c r="H1723" s="279"/>
      <c r="I1723" s="288" t="str">
        <f>_xlfn.IFNA(VLOOKUP(B1723,'Absence Types'!A:D,4,FALSE),"")</f>
        <v/>
      </c>
      <c r="J1723" s="110" t="str">
        <f t="shared" si="243"/>
        <v>Y</v>
      </c>
      <c r="K1723" s="110" t="str">
        <f t="shared" si="244"/>
        <v>N</v>
      </c>
      <c r="L1723" s="110" t="b">
        <f t="shared" si="245"/>
        <v>0</v>
      </c>
      <c r="M1723" s="110" t="b">
        <f t="shared" si="246"/>
        <v>0</v>
      </c>
      <c r="AC1723" s="1" t="str">
        <f t="shared" si="242"/>
        <v/>
      </c>
      <c r="AD1723" s="1" t="str">
        <f t="shared" si="238"/>
        <v/>
      </c>
      <c r="AE1723" s="1" t="e">
        <f>VLOOKUP(A1723,#REF!,12,FALSE)</f>
        <v>#REF!</v>
      </c>
      <c r="AF1723" s="1">
        <f t="shared" si="239"/>
        <v>0</v>
      </c>
      <c r="AG1723" s="1">
        <f t="shared" si="240"/>
        <v>0</v>
      </c>
      <c r="AH1723" s="1">
        <f t="shared" si="241"/>
        <v>0</v>
      </c>
    </row>
    <row r="1724" spans="1:34" ht="14" x14ac:dyDescent="0.3">
      <c r="A1724" s="279"/>
      <c r="B1724" s="279"/>
      <c r="C1724" s="280"/>
      <c r="D1724" s="281"/>
      <c r="E1724" s="281"/>
      <c r="F1724" s="280"/>
      <c r="G1724" s="281"/>
      <c r="H1724" s="279"/>
      <c r="I1724" s="288" t="str">
        <f>_xlfn.IFNA(VLOOKUP(B1724,'Absence Types'!A:D,4,FALSE),"")</f>
        <v/>
      </c>
      <c r="J1724" s="110" t="str">
        <f t="shared" si="243"/>
        <v>Y</v>
      </c>
      <c r="K1724" s="110" t="str">
        <f t="shared" si="244"/>
        <v>N</v>
      </c>
      <c r="L1724" s="110" t="b">
        <f t="shared" si="245"/>
        <v>0</v>
      </c>
      <c r="M1724" s="110" t="b">
        <f t="shared" si="246"/>
        <v>0</v>
      </c>
      <c r="AC1724" s="1" t="str">
        <f t="shared" si="242"/>
        <v/>
      </c>
      <c r="AD1724" s="1" t="str">
        <f t="shared" si="238"/>
        <v/>
      </c>
      <c r="AE1724" s="1" t="e">
        <f>VLOOKUP(A1724,#REF!,12,FALSE)</f>
        <v>#REF!</v>
      </c>
      <c r="AF1724" s="1">
        <f t="shared" si="239"/>
        <v>0</v>
      </c>
      <c r="AG1724" s="1">
        <f t="shared" si="240"/>
        <v>0</v>
      </c>
      <c r="AH1724" s="1">
        <f t="shared" si="241"/>
        <v>0</v>
      </c>
    </row>
    <row r="1725" spans="1:34" ht="14" x14ac:dyDescent="0.3">
      <c r="A1725" s="279"/>
      <c r="B1725" s="279"/>
      <c r="C1725" s="280"/>
      <c r="D1725" s="281"/>
      <c r="E1725" s="281"/>
      <c r="F1725" s="280"/>
      <c r="G1725" s="281"/>
      <c r="H1725" s="279"/>
      <c r="I1725" s="288" t="str">
        <f>_xlfn.IFNA(VLOOKUP(B1725,'Absence Types'!A:D,4,FALSE),"")</f>
        <v/>
      </c>
      <c r="J1725" s="110" t="str">
        <f t="shared" si="243"/>
        <v>Y</v>
      </c>
      <c r="K1725" s="110" t="str">
        <f t="shared" si="244"/>
        <v>N</v>
      </c>
      <c r="L1725" s="110" t="b">
        <f t="shared" si="245"/>
        <v>0</v>
      </c>
      <c r="M1725" s="110" t="b">
        <f t="shared" si="246"/>
        <v>0</v>
      </c>
      <c r="AC1725" s="1" t="str">
        <f t="shared" si="242"/>
        <v/>
      </c>
      <c r="AD1725" s="1" t="str">
        <f t="shared" si="238"/>
        <v/>
      </c>
      <c r="AE1725" s="1" t="e">
        <f>VLOOKUP(A1725,#REF!,12,FALSE)</f>
        <v>#REF!</v>
      </c>
      <c r="AF1725" s="1">
        <f t="shared" si="239"/>
        <v>0</v>
      </c>
      <c r="AG1725" s="1">
        <f t="shared" si="240"/>
        <v>0</v>
      </c>
      <c r="AH1725" s="1">
        <f t="shared" si="241"/>
        <v>0</v>
      </c>
    </row>
    <row r="1726" spans="1:34" ht="14" x14ac:dyDescent="0.3">
      <c r="A1726" s="279"/>
      <c r="B1726" s="279"/>
      <c r="C1726" s="280"/>
      <c r="D1726" s="281"/>
      <c r="E1726" s="281"/>
      <c r="F1726" s="280"/>
      <c r="G1726" s="281"/>
      <c r="H1726" s="279"/>
      <c r="I1726" s="288" t="str">
        <f>_xlfn.IFNA(VLOOKUP(B1726,'Absence Types'!A:D,4,FALSE),"")</f>
        <v/>
      </c>
      <c r="J1726" s="110" t="str">
        <f t="shared" si="243"/>
        <v>Y</v>
      </c>
      <c r="K1726" s="110" t="str">
        <f t="shared" si="244"/>
        <v>N</v>
      </c>
      <c r="L1726" s="110" t="b">
        <f t="shared" si="245"/>
        <v>0</v>
      </c>
      <c r="M1726" s="110" t="b">
        <f t="shared" si="246"/>
        <v>0</v>
      </c>
      <c r="AC1726" s="1" t="str">
        <f t="shared" si="242"/>
        <v/>
      </c>
      <c r="AD1726" s="1" t="str">
        <f t="shared" si="238"/>
        <v/>
      </c>
      <c r="AE1726" s="1" t="e">
        <f>VLOOKUP(A1726,#REF!,12,FALSE)</f>
        <v>#REF!</v>
      </c>
      <c r="AF1726" s="1">
        <f t="shared" si="239"/>
        <v>0</v>
      </c>
      <c r="AG1726" s="1">
        <f t="shared" si="240"/>
        <v>0</v>
      </c>
      <c r="AH1726" s="1">
        <f t="shared" si="241"/>
        <v>0</v>
      </c>
    </row>
    <row r="1727" spans="1:34" ht="14" x14ac:dyDescent="0.3">
      <c r="A1727" s="279"/>
      <c r="B1727" s="279"/>
      <c r="C1727" s="280"/>
      <c r="D1727" s="281"/>
      <c r="E1727" s="281"/>
      <c r="F1727" s="280"/>
      <c r="G1727" s="281"/>
      <c r="H1727" s="279"/>
      <c r="I1727" s="288" t="str">
        <f>_xlfn.IFNA(VLOOKUP(B1727,'Absence Types'!A:D,4,FALSE),"")</f>
        <v/>
      </c>
      <c r="J1727" s="110" t="str">
        <f t="shared" si="243"/>
        <v>Y</v>
      </c>
      <c r="K1727" s="110" t="str">
        <f t="shared" si="244"/>
        <v>N</v>
      </c>
      <c r="L1727" s="110" t="b">
        <f t="shared" si="245"/>
        <v>0</v>
      </c>
      <c r="M1727" s="110" t="b">
        <f t="shared" si="246"/>
        <v>0</v>
      </c>
      <c r="AC1727" s="1" t="str">
        <f t="shared" si="242"/>
        <v/>
      </c>
      <c r="AD1727" s="1" t="str">
        <f t="shared" si="238"/>
        <v/>
      </c>
      <c r="AE1727" s="1" t="e">
        <f>VLOOKUP(A1727,#REF!,12,FALSE)</f>
        <v>#REF!</v>
      </c>
      <c r="AF1727" s="1">
        <f t="shared" si="239"/>
        <v>0</v>
      </c>
      <c r="AG1727" s="1">
        <f t="shared" si="240"/>
        <v>0</v>
      </c>
      <c r="AH1727" s="1">
        <f t="shared" si="241"/>
        <v>0</v>
      </c>
    </row>
    <row r="1728" spans="1:34" ht="14" x14ac:dyDescent="0.3">
      <c r="A1728" s="279"/>
      <c r="B1728" s="279"/>
      <c r="C1728" s="280"/>
      <c r="D1728" s="281"/>
      <c r="E1728" s="281"/>
      <c r="F1728" s="280"/>
      <c r="G1728" s="281"/>
      <c r="H1728" s="279"/>
      <c r="I1728" s="288" t="str">
        <f>_xlfn.IFNA(VLOOKUP(B1728,'Absence Types'!A:D,4,FALSE),"")</f>
        <v/>
      </c>
      <c r="J1728" s="110" t="str">
        <f t="shared" si="243"/>
        <v>Y</v>
      </c>
      <c r="K1728" s="110" t="str">
        <f t="shared" si="244"/>
        <v>N</v>
      </c>
      <c r="L1728" s="110" t="b">
        <f t="shared" si="245"/>
        <v>0</v>
      </c>
      <c r="M1728" s="110" t="b">
        <f t="shared" si="246"/>
        <v>0</v>
      </c>
      <c r="AC1728" s="1" t="str">
        <f t="shared" si="242"/>
        <v/>
      </c>
      <c r="AD1728" s="1" t="str">
        <f t="shared" si="238"/>
        <v/>
      </c>
      <c r="AE1728" s="1" t="e">
        <f>VLOOKUP(A1728,#REF!,12,FALSE)</f>
        <v>#REF!</v>
      </c>
      <c r="AF1728" s="1">
        <f t="shared" si="239"/>
        <v>0</v>
      </c>
      <c r="AG1728" s="1">
        <f t="shared" si="240"/>
        <v>0</v>
      </c>
      <c r="AH1728" s="1">
        <f t="shared" si="241"/>
        <v>0</v>
      </c>
    </row>
    <row r="1729" spans="1:34" ht="14" x14ac:dyDescent="0.3">
      <c r="A1729" s="279"/>
      <c r="B1729" s="279"/>
      <c r="C1729" s="280"/>
      <c r="D1729" s="281"/>
      <c r="E1729" s="281"/>
      <c r="F1729" s="280"/>
      <c r="G1729" s="281"/>
      <c r="H1729" s="279"/>
      <c r="I1729" s="288" t="str">
        <f>_xlfn.IFNA(VLOOKUP(B1729,'Absence Types'!A:D,4,FALSE),"")</f>
        <v/>
      </c>
      <c r="J1729" s="110" t="str">
        <f t="shared" si="243"/>
        <v>Y</v>
      </c>
      <c r="K1729" s="110" t="str">
        <f t="shared" si="244"/>
        <v>N</v>
      </c>
      <c r="L1729" s="110" t="b">
        <f t="shared" si="245"/>
        <v>0</v>
      </c>
      <c r="M1729" s="110" t="b">
        <f t="shared" si="246"/>
        <v>0</v>
      </c>
      <c r="AC1729" s="1" t="str">
        <f t="shared" si="242"/>
        <v/>
      </c>
      <c r="AD1729" s="1" t="str">
        <f t="shared" si="238"/>
        <v/>
      </c>
      <c r="AE1729" s="1" t="e">
        <f>VLOOKUP(A1729,#REF!,12,FALSE)</f>
        <v>#REF!</v>
      </c>
      <c r="AF1729" s="1">
        <f t="shared" si="239"/>
        <v>0</v>
      </c>
      <c r="AG1729" s="1">
        <f t="shared" si="240"/>
        <v>0</v>
      </c>
      <c r="AH1729" s="1">
        <f t="shared" si="241"/>
        <v>0</v>
      </c>
    </row>
    <row r="1730" spans="1:34" ht="14" x14ac:dyDescent="0.3">
      <c r="A1730" s="279"/>
      <c r="B1730" s="279"/>
      <c r="C1730" s="280"/>
      <c r="D1730" s="281"/>
      <c r="E1730" s="281"/>
      <c r="F1730" s="280"/>
      <c r="G1730" s="281"/>
      <c r="H1730" s="279"/>
      <c r="I1730" s="288" t="str">
        <f>_xlfn.IFNA(VLOOKUP(B1730,'Absence Types'!A:D,4,FALSE),"")</f>
        <v/>
      </c>
      <c r="J1730" s="110" t="str">
        <f t="shared" si="243"/>
        <v>Y</v>
      </c>
      <c r="K1730" s="110" t="str">
        <f t="shared" si="244"/>
        <v>N</v>
      </c>
      <c r="L1730" s="110" t="b">
        <f t="shared" si="245"/>
        <v>0</v>
      </c>
      <c r="M1730" s="110" t="b">
        <f t="shared" si="246"/>
        <v>0</v>
      </c>
      <c r="AC1730" s="1" t="str">
        <f t="shared" si="242"/>
        <v/>
      </c>
      <c r="AD1730" s="1" t="str">
        <f t="shared" si="238"/>
        <v/>
      </c>
      <c r="AE1730" s="1" t="e">
        <f>VLOOKUP(A1730,#REF!,12,FALSE)</f>
        <v>#REF!</v>
      </c>
      <c r="AF1730" s="1">
        <f t="shared" si="239"/>
        <v>0</v>
      </c>
      <c r="AG1730" s="1">
        <f t="shared" si="240"/>
        <v>0</v>
      </c>
      <c r="AH1730" s="1">
        <f t="shared" si="241"/>
        <v>0</v>
      </c>
    </row>
    <row r="1731" spans="1:34" ht="14" x14ac:dyDescent="0.3">
      <c r="A1731" s="279"/>
      <c r="B1731" s="279"/>
      <c r="C1731" s="280"/>
      <c r="D1731" s="281"/>
      <c r="E1731" s="281"/>
      <c r="F1731" s="280"/>
      <c r="G1731" s="281"/>
      <c r="H1731" s="279"/>
      <c r="I1731" s="288" t="str">
        <f>_xlfn.IFNA(VLOOKUP(B1731,'Absence Types'!A:D,4,FALSE),"")</f>
        <v/>
      </c>
      <c r="J1731" s="110" t="str">
        <f t="shared" si="243"/>
        <v>Y</v>
      </c>
      <c r="K1731" s="110" t="str">
        <f t="shared" si="244"/>
        <v>N</v>
      </c>
      <c r="L1731" s="110" t="b">
        <f t="shared" si="245"/>
        <v>0</v>
      </c>
      <c r="M1731" s="110" t="b">
        <f t="shared" si="246"/>
        <v>0</v>
      </c>
      <c r="AC1731" s="1" t="str">
        <f t="shared" si="242"/>
        <v/>
      </c>
      <c r="AD1731" s="1" t="str">
        <f t="shared" si="238"/>
        <v/>
      </c>
      <c r="AE1731" s="1" t="e">
        <f>VLOOKUP(A1731,#REF!,12,FALSE)</f>
        <v>#REF!</v>
      </c>
      <c r="AF1731" s="1">
        <f t="shared" si="239"/>
        <v>0</v>
      </c>
      <c r="AG1731" s="1">
        <f t="shared" si="240"/>
        <v>0</v>
      </c>
      <c r="AH1731" s="1">
        <f t="shared" si="241"/>
        <v>0</v>
      </c>
    </row>
    <row r="1732" spans="1:34" ht="14" x14ac:dyDescent="0.3">
      <c r="A1732" s="279"/>
      <c r="B1732" s="279"/>
      <c r="C1732" s="280"/>
      <c r="D1732" s="281"/>
      <c r="E1732" s="281"/>
      <c r="F1732" s="280"/>
      <c r="G1732" s="281"/>
      <c r="H1732" s="279"/>
      <c r="I1732" s="288" t="str">
        <f>_xlfn.IFNA(VLOOKUP(B1732,'Absence Types'!A:D,4,FALSE),"")</f>
        <v/>
      </c>
      <c r="J1732" s="110" t="str">
        <f t="shared" si="243"/>
        <v>Y</v>
      </c>
      <c r="K1732" s="110" t="str">
        <f t="shared" si="244"/>
        <v>N</v>
      </c>
      <c r="L1732" s="110" t="b">
        <f t="shared" si="245"/>
        <v>0</v>
      </c>
      <c r="M1732" s="110" t="b">
        <f t="shared" si="246"/>
        <v>0</v>
      </c>
      <c r="AC1732" s="1" t="str">
        <f t="shared" si="242"/>
        <v/>
      </c>
      <c r="AD1732" s="1" t="str">
        <f t="shared" ref="AD1732:AD1795" si="247">IF(I1732&lt;&gt;"Days","",((F1732-C1732)+1)-(AF1732)-(AG1732)-(AH1732))</f>
        <v/>
      </c>
      <c r="AE1732" s="1" t="e">
        <f>VLOOKUP(A1732,#REF!,12,FALSE)</f>
        <v>#REF!</v>
      </c>
      <c r="AF1732" s="1">
        <f t="shared" ref="AF1732:AF1795" si="248">IF(D1732=1,0.5,0)</f>
        <v>0</v>
      </c>
      <c r="AG1732" s="1">
        <f t="shared" ref="AG1732:AG1795" si="249">IF(E1732=1,0.5,0)</f>
        <v>0</v>
      </c>
      <c r="AH1732" s="1">
        <f t="shared" ref="AH1732:AH1795" si="250">IF(G1732=1,0.5,0)</f>
        <v>0</v>
      </c>
    </row>
    <row r="1733" spans="1:34" ht="14" x14ac:dyDescent="0.3">
      <c r="A1733" s="279"/>
      <c r="B1733" s="279"/>
      <c r="C1733" s="280"/>
      <c r="D1733" s="281"/>
      <c r="E1733" s="281"/>
      <c r="F1733" s="280"/>
      <c r="G1733" s="281"/>
      <c r="H1733" s="279"/>
      <c r="I1733" s="288" t="str">
        <f>_xlfn.IFNA(VLOOKUP(B1733,'Absence Types'!A:D,4,FALSE),"")</f>
        <v/>
      </c>
      <c r="J1733" s="110" t="str">
        <f t="shared" si="243"/>
        <v>Y</v>
      </c>
      <c r="K1733" s="110" t="str">
        <f t="shared" si="244"/>
        <v>N</v>
      </c>
      <c r="L1733" s="110" t="b">
        <f t="shared" si="245"/>
        <v>0</v>
      </c>
      <c r="M1733" s="110" t="b">
        <f t="shared" si="246"/>
        <v>0</v>
      </c>
      <c r="AC1733" s="1" t="str">
        <f t="shared" ref="AC1733:AC1796" si="251">IF(I1733&lt;&gt;"Hours","",(F1733-C1733)*24)</f>
        <v/>
      </c>
      <c r="AD1733" s="1" t="str">
        <f t="shared" si="247"/>
        <v/>
      </c>
      <c r="AE1733" s="1" t="e">
        <f>VLOOKUP(A1733,#REF!,12,FALSE)</f>
        <v>#REF!</v>
      </c>
      <c r="AF1733" s="1">
        <f t="shared" si="248"/>
        <v>0</v>
      </c>
      <c r="AG1733" s="1">
        <f t="shared" si="249"/>
        <v>0</v>
      </c>
      <c r="AH1733" s="1">
        <f t="shared" si="250"/>
        <v>0</v>
      </c>
    </row>
    <row r="1734" spans="1:34" ht="14" x14ac:dyDescent="0.3">
      <c r="A1734" s="279"/>
      <c r="B1734" s="279"/>
      <c r="C1734" s="280"/>
      <c r="D1734" s="281"/>
      <c r="E1734" s="281"/>
      <c r="F1734" s="280"/>
      <c r="G1734" s="281"/>
      <c r="H1734" s="279"/>
      <c r="I1734" s="288" t="str">
        <f>_xlfn.IFNA(VLOOKUP(B1734,'Absence Types'!A:D,4,FALSE),"")</f>
        <v/>
      </c>
      <c r="J1734" s="110" t="str">
        <f t="shared" si="243"/>
        <v>Y</v>
      </c>
      <c r="K1734" s="110" t="str">
        <f t="shared" si="244"/>
        <v>N</v>
      </c>
      <c r="L1734" s="110" t="b">
        <f t="shared" si="245"/>
        <v>0</v>
      </c>
      <c r="M1734" s="110" t="b">
        <f t="shared" si="246"/>
        <v>0</v>
      </c>
      <c r="AC1734" s="1" t="str">
        <f t="shared" si="251"/>
        <v/>
      </c>
      <c r="AD1734" s="1" t="str">
        <f t="shared" si="247"/>
        <v/>
      </c>
      <c r="AE1734" s="1" t="e">
        <f>VLOOKUP(A1734,#REF!,12,FALSE)</f>
        <v>#REF!</v>
      </c>
      <c r="AF1734" s="1">
        <f t="shared" si="248"/>
        <v>0</v>
      </c>
      <c r="AG1734" s="1">
        <f t="shared" si="249"/>
        <v>0</v>
      </c>
      <c r="AH1734" s="1">
        <f t="shared" si="250"/>
        <v>0</v>
      </c>
    </row>
    <row r="1735" spans="1:34" ht="14" x14ac:dyDescent="0.3">
      <c r="A1735" s="279"/>
      <c r="B1735" s="279"/>
      <c r="C1735" s="280"/>
      <c r="D1735" s="281"/>
      <c r="E1735" s="281"/>
      <c r="F1735" s="280"/>
      <c r="G1735" s="281"/>
      <c r="H1735" s="279"/>
      <c r="I1735" s="288" t="str">
        <f>_xlfn.IFNA(VLOOKUP(B1735,'Absence Types'!A:D,4,FALSE),"")</f>
        <v/>
      </c>
      <c r="J1735" s="110" t="str">
        <f t="shared" si="243"/>
        <v>Y</v>
      </c>
      <c r="K1735" s="110" t="str">
        <f t="shared" si="244"/>
        <v>N</v>
      </c>
      <c r="L1735" s="110" t="b">
        <f t="shared" si="245"/>
        <v>0</v>
      </c>
      <c r="M1735" s="110" t="b">
        <f t="shared" si="246"/>
        <v>0</v>
      </c>
      <c r="AC1735" s="1" t="str">
        <f t="shared" si="251"/>
        <v/>
      </c>
      <c r="AD1735" s="1" t="str">
        <f t="shared" si="247"/>
        <v/>
      </c>
      <c r="AE1735" s="1" t="e">
        <f>VLOOKUP(A1735,#REF!,12,FALSE)</f>
        <v>#REF!</v>
      </c>
      <c r="AF1735" s="1">
        <f t="shared" si="248"/>
        <v>0</v>
      </c>
      <c r="AG1735" s="1">
        <f t="shared" si="249"/>
        <v>0</v>
      </c>
      <c r="AH1735" s="1">
        <f t="shared" si="250"/>
        <v>0</v>
      </c>
    </row>
    <row r="1736" spans="1:34" ht="14" x14ac:dyDescent="0.3">
      <c r="A1736" s="279"/>
      <c r="B1736" s="279"/>
      <c r="C1736" s="280"/>
      <c r="D1736" s="281"/>
      <c r="E1736" s="281"/>
      <c r="F1736" s="280"/>
      <c r="G1736" s="281"/>
      <c r="H1736" s="279"/>
      <c r="I1736" s="288" t="str">
        <f>_xlfn.IFNA(VLOOKUP(B1736,'Absence Types'!A:D,4,FALSE),"")</f>
        <v/>
      </c>
      <c r="J1736" s="110" t="str">
        <f t="shared" ref="J1736:J1799" si="252">IF((RIGHT(TEXT(C1736,"DD/MM/YYYY HH:MM:SS"),8))=(RIGHT(TEXT(F1736,"DD/MM/YYYY HH:MM:SS"),8)),"Y","N")</f>
        <v>Y</v>
      </c>
      <c r="K1736" s="110" t="str">
        <f t="shared" ref="K1736:K1799" si="253">IF(I1736="Hours","Y","N")</f>
        <v>N</v>
      </c>
      <c r="L1736" s="110" t="b">
        <f t="shared" ref="L1736:L1799" si="254">AND(J1736="N",K1736="N")</f>
        <v>0</v>
      </c>
      <c r="M1736" s="110" t="b">
        <f t="shared" ref="M1736:M1799" si="255">AND(I1736="Hours",F1736-C1736&lt;0.00001)</f>
        <v>0</v>
      </c>
      <c r="AC1736" s="1" t="str">
        <f t="shared" si="251"/>
        <v/>
      </c>
      <c r="AD1736" s="1" t="str">
        <f t="shared" si="247"/>
        <v/>
      </c>
      <c r="AE1736" s="1" t="e">
        <f>VLOOKUP(A1736,#REF!,12,FALSE)</f>
        <v>#REF!</v>
      </c>
      <c r="AF1736" s="1">
        <f t="shared" si="248"/>
        <v>0</v>
      </c>
      <c r="AG1736" s="1">
        <f t="shared" si="249"/>
        <v>0</v>
      </c>
      <c r="AH1736" s="1">
        <f t="shared" si="250"/>
        <v>0</v>
      </c>
    </row>
    <row r="1737" spans="1:34" ht="14" x14ac:dyDescent="0.3">
      <c r="A1737" s="279"/>
      <c r="B1737" s="279"/>
      <c r="C1737" s="280"/>
      <c r="D1737" s="281"/>
      <c r="E1737" s="281"/>
      <c r="F1737" s="280"/>
      <c r="G1737" s="281"/>
      <c r="H1737" s="279"/>
      <c r="I1737" s="288" t="str">
        <f>_xlfn.IFNA(VLOOKUP(B1737,'Absence Types'!A:D,4,FALSE),"")</f>
        <v/>
      </c>
      <c r="J1737" s="110" t="str">
        <f t="shared" si="252"/>
        <v>Y</v>
      </c>
      <c r="K1737" s="110" t="str">
        <f t="shared" si="253"/>
        <v>N</v>
      </c>
      <c r="L1737" s="110" t="b">
        <f t="shared" si="254"/>
        <v>0</v>
      </c>
      <c r="M1737" s="110" t="b">
        <f t="shared" si="255"/>
        <v>0</v>
      </c>
      <c r="AC1737" s="1" t="str">
        <f t="shared" si="251"/>
        <v/>
      </c>
      <c r="AD1737" s="1" t="str">
        <f t="shared" si="247"/>
        <v/>
      </c>
      <c r="AE1737" s="1" t="e">
        <f>VLOOKUP(A1737,#REF!,12,FALSE)</f>
        <v>#REF!</v>
      </c>
      <c r="AF1737" s="1">
        <f t="shared" si="248"/>
        <v>0</v>
      </c>
      <c r="AG1737" s="1">
        <f t="shared" si="249"/>
        <v>0</v>
      </c>
      <c r="AH1737" s="1">
        <f t="shared" si="250"/>
        <v>0</v>
      </c>
    </row>
    <row r="1738" spans="1:34" ht="14" x14ac:dyDescent="0.3">
      <c r="A1738" s="279"/>
      <c r="B1738" s="279"/>
      <c r="C1738" s="280"/>
      <c r="D1738" s="281"/>
      <c r="E1738" s="281"/>
      <c r="F1738" s="280"/>
      <c r="G1738" s="281"/>
      <c r="H1738" s="279"/>
      <c r="I1738" s="288" t="str">
        <f>_xlfn.IFNA(VLOOKUP(B1738,'Absence Types'!A:D,4,FALSE),"")</f>
        <v/>
      </c>
      <c r="J1738" s="110" t="str">
        <f t="shared" si="252"/>
        <v>Y</v>
      </c>
      <c r="K1738" s="110" t="str">
        <f t="shared" si="253"/>
        <v>N</v>
      </c>
      <c r="L1738" s="110" t="b">
        <f t="shared" si="254"/>
        <v>0</v>
      </c>
      <c r="M1738" s="110" t="b">
        <f t="shared" si="255"/>
        <v>0</v>
      </c>
      <c r="AC1738" s="1" t="str">
        <f t="shared" si="251"/>
        <v/>
      </c>
      <c r="AD1738" s="1" t="str">
        <f t="shared" si="247"/>
        <v/>
      </c>
      <c r="AE1738" s="1" t="e">
        <f>VLOOKUP(A1738,#REF!,12,FALSE)</f>
        <v>#REF!</v>
      </c>
      <c r="AF1738" s="1">
        <f t="shared" si="248"/>
        <v>0</v>
      </c>
      <c r="AG1738" s="1">
        <f t="shared" si="249"/>
        <v>0</v>
      </c>
      <c r="AH1738" s="1">
        <f t="shared" si="250"/>
        <v>0</v>
      </c>
    </row>
    <row r="1739" spans="1:34" ht="14" x14ac:dyDescent="0.3">
      <c r="A1739" s="279"/>
      <c r="B1739" s="279"/>
      <c r="C1739" s="280"/>
      <c r="D1739" s="281"/>
      <c r="E1739" s="281"/>
      <c r="F1739" s="280"/>
      <c r="G1739" s="281"/>
      <c r="H1739" s="279"/>
      <c r="I1739" s="288" t="str">
        <f>_xlfn.IFNA(VLOOKUP(B1739,'Absence Types'!A:D,4,FALSE),"")</f>
        <v/>
      </c>
      <c r="J1739" s="110" t="str">
        <f t="shared" si="252"/>
        <v>Y</v>
      </c>
      <c r="K1739" s="110" t="str">
        <f t="shared" si="253"/>
        <v>N</v>
      </c>
      <c r="L1739" s="110" t="b">
        <f t="shared" si="254"/>
        <v>0</v>
      </c>
      <c r="M1739" s="110" t="b">
        <f t="shared" si="255"/>
        <v>0</v>
      </c>
      <c r="AC1739" s="1" t="str">
        <f t="shared" si="251"/>
        <v/>
      </c>
      <c r="AD1739" s="1" t="str">
        <f t="shared" si="247"/>
        <v/>
      </c>
      <c r="AE1739" s="1" t="e">
        <f>VLOOKUP(A1739,#REF!,12,FALSE)</f>
        <v>#REF!</v>
      </c>
      <c r="AF1739" s="1">
        <f t="shared" si="248"/>
        <v>0</v>
      </c>
      <c r="AG1739" s="1">
        <f t="shared" si="249"/>
        <v>0</v>
      </c>
      <c r="AH1739" s="1">
        <f t="shared" si="250"/>
        <v>0</v>
      </c>
    </row>
    <row r="1740" spans="1:34" ht="14" x14ac:dyDescent="0.3">
      <c r="A1740" s="279"/>
      <c r="B1740" s="279"/>
      <c r="C1740" s="280"/>
      <c r="D1740" s="281"/>
      <c r="E1740" s="281"/>
      <c r="F1740" s="280"/>
      <c r="G1740" s="281"/>
      <c r="H1740" s="279"/>
      <c r="I1740" s="288" t="str">
        <f>_xlfn.IFNA(VLOOKUP(B1740,'Absence Types'!A:D,4,FALSE),"")</f>
        <v/>
      </c>
      <c r="J1740" s="110" t="str">
        <f t="shared" si="252"/>
        <v>Y</v>
      </c>
      <c r="K1740" s="110" t="str">
        <f t="shared" si="253"/>
        <v>N</v>
      </c>
      <c r="L1740" s="110" t="b">
        <f t="shared" si="254"/>
        <v>0</v>
      </c>
      <c r="M1740" s="110" t="b">
        <f t="shared" si="255"/>
        <v>0</v>
      </c>
      <c r="AC1740" s="1" t="str">
        <f t="shared" si="251"/>
        <v/>
      </c>
      <c r="AD1740" s="1" t="str">
        <f t="shared" si="247"/>
        <v/>
      </c>
      <c r="AE1740" s="1" t="e">
        <f>VLOOKUP(A1740,#REF!,12,FALSE)</f>
        <v>#REF!</v>
      </c>
      <c r="AF1740" s="1">
        <f t="shared" si="248"/>
        <v>0</v>
      </c>
      <c r="AG1740" s="1">
        <f t="shared" si="249"/>
        <v>0</v>
      </c>
      <c r="AH1740" s="1">
        <f t="shared" si="250"/>
        <v>0</v>
      </c>
    </row>
    <row r="1741" spans="1:34" ht="14" x14ac:dyDescent="0.3">
      <c r="A1741" s="279"/>
      <c r="B1741" s="279"/>
      <c r="C1741" s="280"/>
      <c r="D1741" s="281"/>
      <c r="E1741" s="281"/>
      <c r="F1741" s="280"/>
      <c r="G1741" s="281"/>
      <c r="H1741" s="279"/>
      <c r="I1741" s="288" t="str">
        <f>_xlfn.IFNA(VLOOKUP(B1741,'Absence Types'!A:D,4,FALSE),"")</f>
        <v/>
      </c>
      <c r="J1741" s="110" t="str">
        <f t="shared" si="252"/>
        <v>Y</v>
      </c>
      <c r="K1741" s="110" t="str">
        <f t="shared" si="253"/>
        <v>N</v>
      </c>
      <c r="L1741" s="110" t="b">
        <f t="shared" si="254"/>
        <v>0</v>
      </c>
      <c r="M1741" s="110" t="b">
        <f t="shared" si="255"/>
        <v>0</v>
      </c>
      <c r="AC1741" s="1" t="str">
        <f t="shared" si="251"/>
        <v/>
      </c>
      <c r="AD1741" s="1" t="str">
        <f t="shared" si="247"/>
        <v/>
      </c>
      <c r="AE1741" s="1" t="e">
        <f>VLOOKUP(A1741,#REF!,12,FALSE)</f>
        <v>#REF!</v>
      </c>
      <c r="AF1741" s="1">
        <f t="shared" si="248"/>
        <v>0</v>
      </c>
      <c r="AG1741" s="1">
        <f t="shared" si="249"/>
        <v>0</v>
      </c>
      <c r="AH1741" s="1">
        <f t="shared" si="250"/>
        <v>0</v>
      </c>
    </row>
    <row r="1742" spans="1:34" ht="14" x14ac:dyDescent="0.3">
      <c r="A1742" s="279"/>
      <c r="B1742" s="279"/>
      <c r="C1742" s="280"/>
      <c r="D1742" s="281"/>
      <c r="E1742" s="281"/>
      <c r="F1742" s="280"/>
      <c r="G1742" s="281"/>
      <c r="H1742" s="279"/>
      <c r="I1742" s="288" t="str">
        <f>_xlfn.IFNA(VLOOKUP(B1742,'Absence Types'!A:D,4,FALSE),"")</f>
        <v/>
      </c>
      <c r="J1742" s="110" t="str">
        <f t="shared" si="252"/>
        <v>Y</v>
      </c>
      <c r="K1742" s="110" t="str">
        <f t="shared" si="253"/>
        <v>N</v>
      </c>
      <c r="L1742" s="110" t="b">
        <f t="shared" si="254"/>
        <v>0</v>
      </c>
      <c r="M1742" s="110" t="b">
        <f t="shared" si="255"/>
        <v>0</v>
      </c>
      <c r="AC1742" s="1" t="str">
        <f t="shared" si="251"/>
        <v/>
      </c>
      <c r="AD1742" s="1" t="str">
        <f t="shared" si="247"/>
        <v/>
      </c>
      <c r="AE1742" s="1" t="e">
        <f>VLOOKUP(A1742,#REF!,12,FALSE)</f>
        <v>#REF!</v>
      </c>
      <c r="AF1742" s="1">
        <f t="shared" si="248"/>
        <v>0</v>
      </c>
      <c r="AG1742" s="1">
        <f t="shared" si="249"/>
        <v>0</v>
      </c>
      <c r="AH1742" s="1">
        <f t="shared" si="250"/>
        <v>0</v>
      </c>
    </row>
    <row r="1743" spans="1:34" ht="14" x14ac:dyDescent="0.3">
      <c r="A1743" s="279"/>
      <c r="B1743" s="279"/>
      <c r="C1743" s="280"/>
      <c r="D1743" s="281"/>
      <c r="E1743" s="281"/>
      <c r="F1743" s="280"/>
      <c r="G1743" s="281"/>
      <c r="H1743" s="279"/>
      <c r="I1743" s="288" t="str">
        <f>_xlfn.IFNA(VLOOKUP(B1743,'Absence Types'!A:D,4,FALSE),"")</f>
        <v/>
      </c>
      <c r="J1743" s="110" t="str">
        <f t="shared" si="252"/>
        <v>Y</v>
      </c>
      <c r="K1743" s="110" t="str">
        <f t="shared" si="253"/>
        <v>N</v>
      </c>
      <c r="L1743" s="110" t="b">
        <f t="shared" si="254"/>
        <v>0</v>
      </c>
      <c r="M1743" s="110" t="b">
        <f t="shared" si="255"/>
        <v>0</v>
      </c>
      <c r="AC1743" s="1" t="str">
        <f t="shared" si="251"/>
        <v/>
      </c>
      <c r="AD1743" s="1" t="str">
        <f t="shared" si="247"/>
        <v/>
      </c>
      <c r="AE1743" s="1" t="e">
        <f>VLOOKUP(A1743,#REF!,12,FALSE)</f>
        <v>#REF!</v>
      </c>
      <c r="AF1743" s="1">
        <f t="shared" si="248"/>
        <v>0</v>
      </c>
      <c r="AG1743" s="1">
        <f t="shared" si="249"/>
        <v>0</v>
      </c>
      <c r="AH1743" s="1">
        <f t="shared" si="250"/>
        <v>0</v>
      </c>
    </row>
    <row r="1744" spans="1:34" ht="14" x14ac:dyDescent="0.3">
      <c r="A1744" s="279"/>
      <c r="B1744" s="279"/>
      <c r="C1744" s="280"/>
      <c r="D1744" s="281"/>
      <c r="E1744" s="281"/>
      <c r="F1744" s="280"/>
      <c r="G1744" s="281"/>
      <c r="H1744" s="279"/>
      <c r="I1744" s="288" t="str">
        <f>_xlfn.IFNA(VLOOKUP(B1744,'Absence Types'!A:D,4,FALSE),"")</f>
        <v/>
      </c>
      <c r="J1744" s="110" t="str">
        <f t="shared" si="252"/>
        <v>Y</v>
      </c>
      <c r="K1744" s="110" t="str">
        <f t="shared" si="253"/>
        <v>N</v>
      </c>
      <c r="L1744" s="110" t="b">
        <f t="shared" si="254"/>
        <v>0</v>
      </c>
      <c r="M1744" s="110" t="b">
        <f t="shared" si="255"/>
        <v>0</v>
      </c>
      <c r="AC1744" s="1" t="str">
        <f t="shared" si="251"/>
        <v/>
      </c>
      <c r="AD1744" s="1" t="str">
        <f t="shared" si="247"/>
        <v/>
      </c>
      <c r="AE1744" s="1" t="e">
        <f>VLOOKUP(A1744,#REF!,12,FALSE)</f>
        <v>#REF!</v>
      </c>
      <c r="AF1744" s="1">
        <f t="shared" si="248"/>
        <v>0</v>
      </c>
      <c r="AG1744" s="1">
        <f t="shared" si="249"/>
        <v>0</v>
      </c>
      <c r="AH1744" s="1">
        <f t="shared" si="250"/>
        <v>0</v>
      </c>
    </row>
    <row r="1745" spans="1:34" ht="14" x14ac:dyDescent="0.3">
      <c r="A1745" s="279"/>
      <c r="B1745" s="279"/>
      <c r="C1745" s="280"/>
      <c r="D1745" s="281"/>
      <c r="E1745" s="281"/>
      <c r="F1745" s="280"/>
      <c r="G1745" s="281"/>
      <c r="H1745" s="279"/>
      <c r="I1745" s="288" t="str">
        <f>_xlfn.IFNA(VLOOKUP(B1745,'Absence Types'!A:D,4,FALSE),"")</f>
        <v/>
      </c>
      <c r="J1745" s="110" t="str">
        <f t="shared" si="252"/>
        <v>Y</v>
      </c>
      <c r="K1745" s="110" t="str">
        <f t="shared" si="253"/>
        <v>N</v>
      </c>
      <c r="L1745" s="110" t="b">
        <f t="shared" si="254"/>
        <v>0</v>
      </c>
      <c r="M1745" s="110" t="b">
        <f t="shared" si="255"/>
        <v>0</v>
      </c>
      <c r="AC1745" s="1" t="str">
        <f t="shared" si="251"/>
        <v/>
      </c>
      <c r="AD1745" s="1" t="str">
        <f t="shared" si="247"/>
        <v/>
      </c>
      <c r="AE1745" s="1" t="e">
        <f>VLOOKUP(A1745,#REF!,12,FALSE)</f>
        <v>#REF!</v>
      </c>
      <c r="AF1745" s="1">
        <f t="shared" si="248"/>
        <v>0</v>
      </c>
      <c r="AG1745" s="1">
        <f t="shared" si="249"/>
        <v>0</v>
      </c>
      <c r="AH1745" s="1">
        <f t="shared" si="250"/>
        <v>0</v>
      </c>
    </row>
    <row r="1746" spans="1:34" ht="14" x14ac:dyDescent="0.3">
      <c r="A1746" s="279"/>
      <c r="B1746" s="279"/>
      <c r="C1746" s="280"/>
      <c r="D1746" s="281"/>
      <c r="E1746" s="281"/>
      <c r="F1746" s="280"/>
      <c r="G1746" s="281"/>
      <c r="H1746" s="279"/>
      <c r="I1746" s="288" t="str">
        <f>_xlfn.IFNA(VLOOKUP(B1746,'Absence Types'!A:D,4,FALSE),"")</f>
        <v/>
      </c>
      <c r="J1746" s="110" t="str">
        <f t="shared" si="252"/>
        <v>Y</v>
      </c>
      <c r="K1746" s="110" t="str">
        <f t="shared" si="253"/>
        <v>N</v>
      </c>
      <c r="L1746" s="110" t="b">
        <f t="shared" si="254"/>
        <v>0</v>
      </c>
      <c r="M1746" s="110" t="b">
        <f t="shared" si="255"/>
        <v>0</v>
      </c>
      <c r="AC1746" s="1" t="str">
        <f t="shared" si="251"/>
        <v/>
      </c>
      <c r="AD1746" s="1" t="str">
        <f t="shared" si="247"/>
        <v/>
      </c>
      <c r="AE1746" s="1" t="e">
        <f>VLOOKUP(A1746,#REF!,12,FALSE)</f>
        <v>#REF!</v>
      </c>
      <c r="AF1746" s="1">
        <f t="shared" si="248"/>
        <v>0</v>
      </c>
      <c r="AG1746" s="1">
        <f t="shared" si="249"/>
        <v>0</v>
      </c>
      <c r="AH1746" s="1">
        <f t="shared" si="250"/>
        <v>0</v>
      </c>
    </row>
    <row r="1747" spans="1:34" ht="14" x14ac:dyDescent="0.3">
      <c r="A1747" s="279"/>
      <c r="B1747" s="279"/>
      <c r="C1747" s="280"/>
      <c r="D1747" s="281"/>
      <c r="E1747" s="281"/>
      <c r="F1747" s="280"/>
      <c r="G1747" s="281"/>
      <c r="H1747" s="279"/>
      <c r="I1747" s="288" t="str">
        <f>_xlfn.IFNA(VLOOKUP(B1747,'Absence Types'!A:D,4,FALSE),"")</f>
        <v/>
      </c>
      <c r="J1747" s="110" t="str">
        <f t="shared" si="252"/>
        <v>Y</v>
      </c>
      <c r="K1747" s="110" t="str">
        <f t="shared" si="253"/>
        <v>N</v>
      </c>
      <c r="L1747" s="110" t="b">
        <f t="shared" si="254"/>
        <v>0</v>
      </c>
      <c r="M1747" s="110" t="b">
        <f t="shared" si="255"/>
        <v>0</v>
      </c>
      <c r="AC1747" s="1" t="str">
        <f t="shared" si="251"/>
        <v/>
      </c>
      <c r="AD1747" s="1" t="str">
        <f t="shared" si="247"/>
        <v/>
      </c>
      <c r="AE1747" s="1" t="e">
        <f>VLOOKUP(A1747,#REF!,12,FALSE)</f>
        <v>#REF!</v>
      </c>
      <c r="AF1747" s="1">
        <f t="shared" si="248"/>
        <v>0</v>
      </c>
      <c r="AG1747" s="1">
        <f t="shared" si="249"/>
        <v>0</v>
      </c>
      <c r="AH1747" s="1">
        <f t="shared" si="250"/>
        <v>0</v>
      </c>
    </row>
    <row r="1748" spans="1:34" ht="14" x14ac:dyDescent="0.3">
      <c r="A1748" s="279"/>
      <c r="B1748" s="279"/>
      <c r="C1748" s="280"/>
      <c r="D1748" s="281"/>
      <c r="E1748" s="281"/>
      <c r="F1748" s="280"/>
      <c r="G1748" s="281"/>
      <c r="H1748" s="279"/>
      <c r="I1748" s="288" t="str">
        <f>_xlfn.IFNA(VLOOKUP(B1748,'Absence Types'!A:D,4,FALSE),"")</f>
        <v/>
      </c>
      <c r="J1748" s="110" t="str">
        <f t="shared" si="252"/>
        <v>Y</v>
      </c>
      <c r="K1748" s="110" t="str">
        <f t="shared" si="253"/>
        <v>N</v>
      </c>
      <c r="L1748" s="110" t="b">
        <f t="shared" si="254"/>
        <v>0</v>
      </c>
      <c r="M1748" s="110" t="b">
        <f t="shared" si="255"/>
        <v>0</v>
      </c>
      <c r="AC1748" s="1" t="str">
        <f t="shared" si="251"/>
        <v/>
      </c>
      <c r="AD1748" s="1" t="str">
        <f t="shared" si="247"/>
        <v/>
      </c>
      <c r="AE1748" s="1" t="e">
        <f>VLOOKUP(A1748,#REF!,12,FALSE)</f>
        <v>#REF!</v>
      </c>
      <c r="AF1748" s="1">
        <f t="shared" si="248"/>
        <v>0</v>
      </c>
      <c r="AG1748" s="1">
        <f t="shared" si="249"/>
        <v>0</v>
      </c>
      <c r="AH1748" s="1">
        <f t="shared" si="250"/>
        <v>0</v>
      </c>
    </row>
    <row r="1749" spans="1:34" ht="14" x14ac:dyDescent="0.3">
      <c r="A1749" s="279"/>
      <c r="B1749" s="279"/>
      <c r="C1749" s="280"/>
      <c r="D1749" s="281"/>
      <c r="E1749" s="281"/>
      <c r="F1749" s="280"/>
      <c r="G1749" s="281"/>
      <c r="H1749" s="279"/>
      <c r="I1749" s="288" t="str">
        <f>_xlfn.IFNA(VLOOKUP(B1749,'Absence Types'!A:D,4,FALSE),"")</f>
        <v/>
      </c>
      <c r="J1749" s="110" t="str">
        <f t="shared" si="252"/>
        <v>Y</v>
      </c>
      <c r="K1749" s="110" t="str">
        <f t="shared" si="253"/>
        <v>N</v>
      </c>
      <c r="L1749" s="110" t="b">
        <f t="shared" si="254"/>
        <v>0</v>
      </c>
      <c r="M1749" s="110" t="b">
        <f t="shared" si="255"/>
        <v>0</v>
      </c>
      <c r="AC1749" s="1" t="str">
        <f t="shared" si="251"/>
        <v/>
      </c>
      <c r="AD1749" s="1" t="str">
        <f t="shared" si="247"/>
        <v/>
      </c>
      <c r="AE1749" s="1" t="e">
        <f>VLOOKUP(A1749,#REF!,12,FALSE)</f>
        <v>#REF!</v>
      </c>
      <c r="AF1749" s="1">
        <f t="shared" si="248"/>
        <v>0</v>
      </c>
      <c r="AG1749" s="1">
        <f t="shared" si="249"/>
        <v>0</v>
      </c>
      <c r="AH1749" s="1">
        <f t="shared" si="250"/>
        <v>0</v>
      </c>
    </row>
    <row r="1750" spans="1:34" ht="14" x14ac:dyDescent="0.3">
      <c r="A1750" s="279"/>
      <c r="B1750" s="279"/>
      <c r="C1750" s="280"/>
      <c r="D1750" s="281"/>
      <c r="E1750" s="281"/>
      <c r="F1750" s="280"/>
      <c r="G1750" s="281"/>
      <c r="H1750" s="279"/>
      <c r="I1750" s="288" t="str">
        <f>_xlfn.IFNA(VLOOKUP(B1750,'Absence Types'!A:D,4,FALSE),"")</f>
        <v/>
      </c>
      <c r="J1750" s="110" t="str">
        <f t="shared" si="252"/>
        <v>Y</v>
      </c>
      <c r="K1750" s="110" t="str">
        <f t="shared" si="253"/>
        <v>N</v>
      </c>
      <c r="L1750" s="110" t="b">
        <f t="shared" si="254"/>
        <v>0</v>
      </c>
      <c r="M1750" s="110" t="b">
        <f t="shared" si="255"/>
        <v>0</v>
      </c>
      <c r="AC1750" s="1" t="str">
        <f t="shared" si="251"/>
        <v/>
      </c>
      <c r="AD1750" s="1" t="str">
        <f t="shared" si="247"/>
        <v/>
      </c>
      <c r="AE1750" s="1" t="e">
        <f>VLOOKUP(A1750,#REF!,12,FALSE)</f>
        <v>#REF!</v>
      </c>
      <c r="AF1750" s="1">
        <f t="shared" si="248"/>
        <v>0</v>
      </c>
      <c r="AG1750" s="1">
        <f t="shared" si="249"/>
        <v>0</v>
      </c>
      <c r="AH1750" s="1">
        <f t="shared" si="250"/>
        <v>0</v>
      </c>
    </row>
    <row r="1751" spans="1:34" ht="14" x14ac:dyDescent="0.3">
      <c r="A1751" s="279"/>
      <c r="B1751" s="279"/>
      <c r="C1751" s="280"/>
      <c r="D1751" s="281"/>
      <c r="E1751" s="281"/>
      <c r="F1751" s="280"/>
      <c r="G1751" s="281"/>
      <c r="H1751" s="279"/>
      <c r="I1751" s="288" t="str">
        <f>_xlfn.IFNA(VLOOKUP(B1751,'Absence Types'!A:D,4,FALSE),"")</f>
        <v/>
      </c>
      <c r="J1751" s="110" t="str">
        <f t="shared" si="252"/>
        <v>Y</v>
      </c>
      <c r="K1751" s="110" t="str">
        <f t="shared" si="253"/>
        <v>N</v>
      </c>
      <c r="L1751" s="110" t="b">
        <f t="shared" si="254"/>
        <v>0</v>
      </c>
      <c r="M1751" s="110" t="b">
        <f t="shared" si="255"/>
        <v>0</v>
      </c>
      <c r="AC1751" s="1" t="str">
        <f t="shared" si="251"/>
        <v/>
      </c>
      <c r="AD1751" s="1" t="str">
        <f t="shared" si="247"/>
        <v/>
      </c>
      <c r="AE1751" s="1" t="e">
        <f>VLOOKUP(A1751,#REF!,12,FALSE)</f>
        <v>#REF!</v>
      </c>
      <c r="AF1751" s="1">
        <f t="shared" si="248"/>
        <v>0</v>
      </c>
      <c r="AG1751" s="1">
        <f t="shared" si="249"/>
        <v>0</v>
      </c>
      <c r="AH1751" s="1">
        <f t="shared" si="250"/>
        <v>0</v>
      </c>
    </row>
    <row r="1752" spans="1:34" ht="14" x14ac:dyDescent="0.3">
      <c r="A1752" s="279"/>
      <c r="B1752" s="279"/>
      <c r="C1752" s="280"/>
      <c r="D1752" s="281"/>
      <c r="E1752" s="281"/>
      <c r="F1752" s="280"/>
      <c r="G1752" s="281"/>
      <c r="H1752" s="279"/>
      <c r="I1752" s="288" t="str">
        <f>_xlfn.IFNA(VLOOKUP(B1752,'Absence Types'!A:D,4,FALSE),"")</f>
        <v/>
      </c>
      <c r="J1752" s="110" t="str">
        <f t="shared" si="252"/>
        <v>Y</v>
      </c>
      <c r="K1752" s="110" t="str">
        <f t="shared" si="253"/>
        <v>N</v>
      </c>
      <c r="L1752" s="110" t="b">
        <f t="shared" si="254"/>
        <v>0</v>
      </c>
      <c r="M1752" s="110" t="b">
        <f t="shared" si="255"/>
        <v>0</v>
      </c>
      <c r="AC1752" s="1" t="str">
        <f t="shared" si="251"/>
        <v/>
      </c>
      <c r="AD1752" s="1" t="str">
        <f t="shared" si="247"/>
        <v/>
      </c>
      <c r="AE1752" s="1" t="e">
        <f>VLOOKUP(A1752,#REF!,12,FALSE)</f>
        <v>#REF!</v>
      </c>
      <c r="AF1752" s="1">
        <f t="shared" si="248"/>
        <v>0</v>
      </c>
      <c r="AG1752" s="1">
        <f t="shared" si="249"/>
        <v>0</v>
      </c>
      <c r="AH1752" s="1">
        <f t="shared" si="250"/>
        <v>0</v>
      </c>
    </row>
    <row r="1753" spans="1:34" ht="14" x14ac:dyDescent="0.3">
      <c r="A1753" s="279"/>
      <c r="B1753" s="279"/>
      <c r="C1753" s="280"/>
      <c r="D1753" s="281"/>
      <c r="E1753" s="281"/>
      <c r="F1753" s="280"/>
      <c r="G1753" s="281"/>
      <c r="H1753" s="279"/>
      <c r="I1753" s="288" t="str">
        <f>_xlfn.IFNA(VLOOKUP(B1753,'Absence Types'!A:D,4,FALSE),"")</f>
        <v/>
      </c>
      <c r="J1753" s="110" t="str">
        <f t="shared" si="252"/>
        <v>Y</v>
      </c>
      <c r="K1753" s="110" t="str">
        <f t="shared" si="253"/>
        <v>N</v>
      </c>
      <c r="L1753" s="110" t="b">
        <f t="shared" si="254"/>
        <v>0</v>
      </c>
      <c r="M1753" s="110" t="b">
        <f t="shared" si="255"/>
        <v>0</v>
      </c>
      <c r="AC1753" s="1" t="str">
        <f t="shared" si="251"/>
        <v/>
      </c>
      <c r="AD1753" s="1" t="str">
        <f t="shared" si="247"/>
        <v/>
      </c>
      <c r="AE1753" s="1" t="e">
        <f>VLOOKUP(A1753,#REF!,12,FALSE)</f>
        <v>#REF!</v>
      </c>
      <c r="AF1753" s="1">
        <f t="shared" si="248"/>
        <v>0</v>
      </c>
      <c r="AG1753" s="1">
        <f t="shared" si="249"/>
        <v>0</v>
      </c>
      <c r="AH1753" s="1">
        <f t="shared" si="250"/>
        <v>0</v>
      </c>
    </row>
    <row r="1754" spans="1:34" ht="14" x14ac:dyDescent="0.3">
      <c r="A1754" s="279"/>
      <c r="B1754" s="279"/>
      <c r="C1754" s="280"/>
      <c r="D1754" s="281"/>
      <c r="E1754" s="281"/>
      <c r="F1754" s="280"/>
      <c r="G1754" s="281"/>
      <c r="H1754" s="279"/>
      <c r="I1754" s="288" t="str">
        <f>_xlfn.IFNA(VLOOKUP(B1754,'Absence Types'!A:D,4,FALSE),"")</f>
        <v/>
      </c>
      <c r="J1754" s="110" t="str">
        <f t="shared" si="252"/>
        <v>Y</v>
      </c>
      <c r="K1754" s="110" t="str">
        <f t="shared" si="253"/>
        <v>N</v>
      </c>
      <c r="L1754" s="110" t="b">
        <f t="shared" si="254"/>
        <v>0</v>
      </c>
      <c r="M1754" s="110" t="b">
        <f t="shared" si="255"/>
        <v>0</v>
      </c>
      <c r="AC1754" s="1" t="str">
        <f t="shared" si="251"/>
        <v/>
      </c>
      <c r="AD1754" s="1" t="str">
        <f t="shared" si="247"/>
        <v/>
      </c>
      <c r="AE1754" s="1" t="e">
        <f>VLOOKUP(A1754,#REF!,12,FALSE)</f>
        <v>#REF!</v>
      </c>
      <c r="AF1754" s="1">
        <f t="shared" si="248"/>
        <v>0</v>
      </c>
      <c r="AG1754" s="1">
        <f t="shared" si="249"/>
        <v>0</v>
      </c>
      <c r="AH1754" s="1">
        <f t="shared" si="250"/>
        <v>0</v>
      </c>
    </row>
    <row r="1755" spans="1:34" ht="14" x14ac:dyDescent="0.3">
      <c r="A1755" s="279"/>
      <c r="B1755" s="279"/>
      <c r="C1755" s="280"/>
      <c r="D1755" s="281"/>
      <c r="E1755" s="281"/>
      <c r="F1755" s="280"/>
      <c r="G1755" s="281"/>
      <c r="H1755" s="279"/>
      <c r="I1755" s="288" t="str">
        <f>_xlfn.IFNA(VLOOKUP(B1755,'Absence Types'!A:D,4,FALSE),"")</f>
        <v/>
      </c>
      <c r="J1755" s="110" t="str">
        <f t="shared" si="252"/>
        <v>Y</v>
      </c>
      <c r="K1755" s="110" t="str">
        <f t="shared" si="253"/>
        <v>N</v>
      </c>
      <c r="L1755" s="110" t="b">
        <f t="shared" si="254"/>
        <v>0</v>
      </c>
      <c r="M1755" s="110" t="b">
        <f t="shared" si="255"/>
        <v>0</v>
      </c>
      <c r="AC1755" s="1" t="str">
        <f t="shared" si="251"/>
        <v/>
      </c>
      <c r="AD1755" s="1" t="str">
        <f t="shared" si="247"/>
        <v/>
      </c>
      <c r="AE1755" s="1" t="e">
        <f>VLOOKUP(A1755,#REF!,12,FALSE)</f>
        <v>#REF!</v>
      </c>
      <c r="AF1755" s="1">
        <f t="shared" si="248"/>
        <v>0</v>
      </c>
      <c r="AG1755" s="1">
        <f t="shared" si="249"/>
        <v>0</v>
      </c>
      <c r="AH1755" s="1">
        <f t="shared" si="250"/>
        <v>0</v>
      </c>
    </row>
    <row r="1756" spans="1:34" ht="14" x14ac:dyDescent="0.3">
      <c r="A1756" s="279"/>
      <c r="B1756" s="279"/>
      <c r="C1756" s="280"/>
      <c r="D1756" s="281"/>
      <c r="E1756" s="281"/>
      <c r="F1756" s="280"/>
      <c r="G1756" s="281"/>
      <c r="H1756" s="279"/>
      <c r="I1756" s="288" t="str">
        <f>_xlfn.IFNA(VLOOKUP(B1756,'Absence Types'!A:D,4,FALSE),"")</f>
        <v/>
      </c>
      <c r="J1756" s="110" t="str">
        <f t="shared" si="252"/>
        <v>Y</v>
      </c>
      <c r="K1756" s="110" t="str">
        <f t="shared" si="253"/>
        <v>N</v>
      </c>
      <c r="L1756" s="110" t="b">
        <f t="shared" si="254"/>
        <v>0</v>
      </c>
      <c r="M1756" s="110" t="b">
        <f t="shared" si="255"/>
        <v>0</v>
      </c>
      <c r="AC1756" s="1" t="str">
        <f t="shared" si="251"/>
        <v/>
      </c>
      <c r="AD1756" s="1" t="str">
        <f t="shared" si="247"/>
        <v/>
      </c>
      <c r="AE1756" s="1" t="e">
        <f>VLOOKUP(A1756,#REF!,12,FALSE)</f>
        <v>#REF!</v>
      </c>
      <c r="AF1756" s="1">
        <f t="shared" si="248"/>
        <v>0</v>
      </c>
      <c r="AG1756" s="1">
        <f t="shared" si="249"/>
        <v>0</v>
      </c>
      <c r="AH1756" s="1">
        <f t="shared" si="250"/>
        <v>0</v>
      </c>
    </row>
    <row r="1757" spans="1:34" ht="14" x14ac:dyDescent="0.3">
      <c r="A1757" s="279"/>
      <c r="B1757" s="279"/>
      <c r="C1757" s="280"/>
      <c r="D1757" s="281"/>
      <c r="E1757" s="281"/>
      <c r="F1757" s="280"/>
      <c r="G1757" s="281"/>
      <c r="H1757" s="279"/>
      <c r="I1757" s="288" t="str">
        <f>_xlfn.IFNA(VLOOKUP(B1757,'Absence Types'!A:D,4,FALSE),"")</f>
        <v/>
      </c>
      <c r="J1757" s="110" t="str">
        <f t="shared" si="252"/>
        <v>Y</v>
      </c>
      <c r="K1757" s="110" t="str">
        <f t="shared" si="253"/>
        <v>N</v>
      </c>
      <c r="L1757" s="110" t="b">
        <f t="shared" si="254"/>
        <v>0</v>
      </c>
      <c r="M1757" s="110" t="b">
        <f t="shared" si="255"/>
        <v>0</v>
      </c>
      <c r="AC1757" s="1" t="str">
        <f t="shared" si="251"/>
        <v/>
      </c>
      <c r="AD1757" s="1" t="str">
        <f t="shared" si="247"/>
        <v/>
      </c>
      <c r="AE1757" s="1" t="e">
        <f>VLOOKUP(A1757,#REF!,12,FALSE)</f>
        <v>#REF!</v>
      </c>
      <c r="AF1757" s="1">
        <f t="shared" si="248"/>
        <v>0</v>
      </c>
      <c r="AG1757" s="1">
        <f t="shared" si="249"/>
        <v>0</v>
      </c>
      <c r="AH1757" s="1">
        <f t="shared" si="250"/>
        <v>0</v>
      </c>
    </row>
    <row r="1758" spans="1:34" ht="14" x14ac:dyDescent="0.3">
      <c r="A1758" s="279"/>
      <c r="B1758" s="279"/>
      <c r="C1758" s="280"/>
      <c r="D1758" s="281"/>
      <c r="E1758" s="281"/>
      <c r="F1758" s="280"/>
      <c r="G1758" s="281"/>
      <c r="H1758" s="279"/>
      <c r="I1758" s="288" t="str">
        <f>_xlfn.IFNA(VLOOKUP(B1758,'Absence Types'!A:D,4,FALSE),"")</f>
        <v/>
      </c>
      <c r="J1758" s="110" t="str">
        <f t="shared" si="252"/>
        <v>Y</v>
      </c>
      <c r="K1758" s="110" t="str">
        <f t="shared" si="253"/>
        <v>N</v>
      </c>
      <c r="L1758" s="110" t="b">
        <f t="shared" si="254"/>
        <v>0</v>
      </c>
      <c r="M1758" s="110" t="b">
        <f t="shared" si="255"/>
        <v>0</v>
      </c>
      <c r="AC1758" s="1" t="str">
        <f t="shared" si="251"/>
        <v/>
      </c>
      <c r="AD1758" s="1" t="str">
        <f t="shared" si="247"/>
        <v/>
      </c>
      <c r="AE1758" s="1" t="e">
        <f>VLOOKUP(A1758,#REF!,12,FALSE)</f>
        <v>#REF!</v>
      </c>
      <c r="AF1758" s="1">
        <f t="shared" si="248"/>
        <v>0</v>
      </c>
      <c r="AG1758" s="1">
        <f t="shared" si="249"/>
        <v>0</v>
      </c>
      <c r="AH1758" s="1">
        <f t="shared" si="250"/>
        <v>0</v>
      </c>
    </row>
    <row r="1759" spans="1:34" ht="14" x14ac:dyDescent="0.3">
      <c r="A1759" s="279"/>
      <c r="B1759" s="279"/>
      <c r="C1759" s="280"/>
      <c r="D1759" s="281"/>
      <c r="E1759" s="281"/>
      <c r="F1759" s="280"/>
      <c r="G1759" s="281"/>
      <c r="H1759" s="279"/>
      <c r="I1759" s="288" t="str">
        <f>_xlfn.IFNA(VLOOKUP(B1759,'Absence Types'!A:D,4,FALSE),"")</f>
        <v/>
      </c>
      <c r="J1759" s="110" t="str">
        <f t="shared" si="252"/>
        <v>Y</v>
      </c>
      <c r="K1759" s="110" t="str">
        <f t="shared" si="253"/>
        <v>N</v>
      </c>
      <c r="L1759" s="110" t="b">
        <f t="shared" si="254"/>
        <v>0</v>
      </c>
      <c r="M1759" s="110" t="b">
        <f t="shared" si="255"/>
        <v>0</v>
      </c>
      <c r="AC1759" s="1" t="str">
        <f t="shared" si="251"/>
        <v/>
      </c>
      <c r="AD1759" s="1" t="str">
        <f t="shared" si="247"/>
        <v/>
      </c>
      <c r="AE1759" s="1" t="e">
        <f>VLOOKUP(A1759,#REF!,12,FALSE)</f>
        <v>#REF!</v>
      </c>
      <c r="AF1759" s="1">
        <f t="shared" si="248"/>
        <v>0</v>
      </c>
      <c r="AG1759" s="1">
        <f t="shared" si="249"/>
        <v>0</v>
      </c>
      <c r="AH1759" s="1">
        <f t="shared" si="250"/>
        <v>0</v>
      </c>
    </row>
    <row r="1760" spans="1:34" ht="14" x14ac:dyDescent="0.3">
      <c r="A1760" s="279"/>
      <c r="B1760" s="279"/>
      <c r="C1760" s="280"/>
      <c r="D1760" s="281"/>
      <c r="E1760" s="281"/>
      <c r="F1760" s="280"/>
      <c r="G1760" s="281"/>
      <c r="H1760" s="279"/>
      <c r="I1760" s="288" t="str">
        <f>_xlfn.IFNA(VLOOKUP(B1760,'Absence Types'!A:D,4,FALSE),"")</f>
        <v/>
      </c>
      <c r="J1760" s="110" t="str">
        <f t="shared" si="252"/>
        <v>Y</v>
      </c>
      <c r="K1760" s="110" t="str">
        <f t="shared" si="253"/>
        <v>N</v>
      </c>
      <c r="L1760" s="110" t="b">
        <f t="shared" si="254"/>
        <v>0</v>
      </c>
      <c r="M1760" s="110" t="b">
        <f t="shared" si="255"/>
        <v>0</v>
      </c>
      <c r="AC1760" s="1" t="str">
        <f t="shared" si="251"/>
        <v/>
      </c>
      <c r="AD1760" s="1" t="str">
        <f t="shared" si="247"/>
        <v/>
      </c>
      <c r="AE1760" s="1" t="e">
        <f>VLOOKUP(A1760,#REF!,12,FALSE)</f>
        <v>#REF!</v>
      </c>
      <c r="AF1760" s="1">
        <f t="shared" si="248"/>
        <v>0</v>
      </c>
      <c r="AG1760" s="1">
        <f t="shared" si="249"/>
        <v>0</v>
      </c>
      <c r="AH1760" s="1">
        <f t="shared" si="250"/>
        <v>0</v>
      </c>
    </row>
    <row r="1761" spans="1:34" ht="14" x14ac:dyDescent="0.3">
      <c r="A1761" s="279"/>
      <c r="B1761" s="279"/>
      <c r="C1761" s="280"/>
      <c r="D1761" s="281"/>
      <c r="E1761" s="281"/>
      <c r="F1761" s="280"/>
      <c r="G1761" s="281"/>
      <c r="H1761" s="279"/>
      <c r="I1761" s="288" t="str">
        <f>_xlfn.IFNA(VLOOKUP(B1761,'Absence Types'!A:D,4,FALSE),"")</f>
        <v/>
      </c>
      <c r="J1761" s="110" t="str">
        <f t="shared" si="252"/>
        <v>Y</v>
      </c>
      <c r="K1761" s="110" t="str">
        <f t="shared" si="253"/>
        <v>N</v>
      </c>
      <c r="L1761" s="110" t="b">
        <f t="shared" si="254"/>
        <v>0</v>
      </c>
      <c r="M1761" s="110" t="b">
        <f t="shared" si="255"/>
        <v>0</v>
      </c>
      <c r="AC1761" s="1" t="str">
        <f t="shared" si="251"/>
        <v/>
      </c>
      <c r="AD1761" s="1" t="str">
        <f t="shared" si="247"/>
        <v/>
      </c>
      <c r="AE1761" s="1" t="e">
        <f>VLOOKUP(A1761,#REF!,12,FALSE)</f>
        <v>#REF!</v>
      </c>
      <c r="AF1761" s="1">
        <f t="shared" si="248"/>
        <v>0</v>
      </c>
      <c r="AG1761" s="1">
        <f t="shared" si="249"/>
        <v>0</v>
      </c>
      <c r="AH1761" s="1">
        <f t="shared" si="250"/>
        <v>0</v>
      </c>
    </row>
    <row r="1762" spans="1:34" ht="14" x14ac:dyDescent="0.3">
      <c r="A1762" s="279"/>
      <c r="B1762" s="279"/>
      <c r="C1762" s="280"/>
      <c r="D1762" s="281"/>
      <c r="E1762" s="281"/>
      <c r="F1762" s="280"/>
      <c r="G1762" s="281"/>
      <c r="H1762" s="279"/>
      <c r="I1762" s="288" t="str">
        <f>_xlfn.IFNA(VLOOKUP(B1762,'Absence Types'!A:D,4,FALSE),"")</f>
        <v/>
      </c>
      <c r="J1762" s="110" t="str">
        <f t="shared" si="252"/>
        <v>Y</v>
      </c>
      <c r="K1762" s="110" t="str">
        <f t="shared" si="253"/>
        <v>N</v>
      </c>
      <c r="L1762" s="110" t="b">
        <f t="shared" si="254"/>
        <v>0</v>
      </c>
      <c r="M1762" s="110" t="b">
        <f t="shared" si="255"/>
        <v>0</v>
      </c>
      <c r="AC1762" s="1" t="str">
        <f t="shared" si="251"/>
        <v/>
      </c>
      <c r="AD1762" s="1" t="str">
        <f t="shared" si="247"/>
        <v/>
      </c>
      <c r="AE1762" s="1" t="e">
        <f>VLOOKUP(A1762,#REF!,12,FALSE)</f>
        <v>#REF!</v>
      </c>
      <c r="AF1762" s="1">
        <f t="shared" si="248"/>
        <v>0</v>
      </c>
      <c r="AG1762" s="1">
        <f t="shared" si="249"/>
        <v>0</v>
      </c>
      <c r="AH1762" s="1">
        <f t="shared" si="250"/>
        <v>0</v>
      </c>
    </row>
    <row r="1763" spans="1:34" ht="14" x14ac:dyDescent="0.3">
      <c r="A1763" s="279"/>
      <c r="B1763" s="279"/>
      <c r="C1763" s="280"/>
      <c r="D1763" s="281"/>
      <c r="E1763" s="281"/>
      <c r="F1763" s="280"/>
      <c r="G1763" s="281"/>
      <c r="H1763" s="279"/>
      <c r="I1763" s="288" t="str">
        <f>_xlfn.IFNA(VLOOKUP(B1763,'Absence Types'!A:D,4,FALSE),"")</f>
        <v/>
      </c>
      <c r="J1763" s="110" t="str">
        <f t="shared" si="252"/>
        <v>Y</v>
      </c>
      <c r="K1763" s="110" t="str">
        <f t="shared" si="253"/>
        <v>N</v>
      </c>
      <c r="L1763" s="110" t="b">
        <f t="shared" si="254"/>
        <v>0</v>
      </c>
      <c r="M1763" s="110" t="b">
        <f t="shared" si="255"/>
        <v>0</v>
      </c>
      <c r="AC1763" s="1" t="str">
        <f t="shared" si="251"/>
        <v/>
      </c>
      <c r="AD1763" s="1" t="str">
        <f t="shared" si="247"/>
        <v/>
      </c>
      <c r="AE1763" s="1" t="e">
        <f>VLOOKUP(A1763,#REF!,12,FALSE)</f>
        <v>#REF!</v>
      </c>
      <c r="AF1763" s="1">
        <f t="shared" si="248"/>
        <v>0</v>
      </c>
      <c r="AG1763" s="1">
        <f t="shared" si="249"/>
        <v>0</v>
      </c>
      <c r="AH1763" s="1">
        <f t="shared" si="250"/>
        <v>0</v>
      </c>
    </row>
    <row r="1764" spans="1:34" ht="14" x14ac:dyDescent="0.3">
      <c r="A1764" s="279"/>
      <c r="B1764" s="279"/>
      <c r="C1764" s="280"/>
      <c r="D1764" s="281"/>
      <c r="E1764" s="281"/>
      <c r="F1764" s="280"/>
      <c r="G1764" s="281"/>
      <c r="H1764" s="279"/>
      <c r="I1764" s="288" t="str">
        <f>_xlfn.IFNA(VLOOKUP(B1764,'Absence Types'!A:D,4,FALSE),"")</f>
        <v/>
      </c>
      <c r="J1764" s="110" t="str">
        <f t="shared" si="252"/>
        <v>Y</v>
      </c>
      <c r="K1764" s="110" t="str">
        <f t="shared" si="253"/>
        <v>N</v>
      </c>
      <c r="L1764" s="110" t="b">
        <f t="shared" si="254"/>
        <v>0</v>
      </c>
      <c r="M1764" s="110" t="b">
        <f t="shared" si="255"/>
        <v>0</v>
      </c>
      <c r="AC1764" s="1" t="str">
        <f t="shared" si="251"/>
        <v/>
      </c>
      <c r="AD1764" s="1" t="str">
        <f t="shared" si="247"/>
        <v/>
      </c>
      <c r="AE1764" s="1" t="e">
        <f>VLOOKUP(A1764,#REF!,12,FALSE)</f>
        <v>#REF!</v>
      </c>
      <c r="AF1764" s="1">
        <f t="shared" si="248"/>
        <v>0</v>
      </c>
      <c r="AG1764" s="1">
        <f t="shared" si="249"/>
        <v>0</v>
      </c>
      <c r="AH1764" s="1">
        <f t="shared" si="250"/>
        <v>0</v>
      </c>
    </row>
    <row r="1765" spans="1:34" ht="14" x14ac:dyDescent="0.3">
      <c r="A1765" s="279"/>
      <c r="B1765" s="279"/>
      <c r="C1765" s="280"/>
      <c r="D1765" s="281"/>
      <c r="E1765" s="281"/>
      <c r="F1765" s="280"/>
      <c r="G1765" s="281"/>
      <c r="H1765" s="279"/>
      <c r="I1765" s="288" t="str">
        <f>_xlfn.IFNA(VLOOKUP(B1765,'Absence Types'!A:D,4,FALSE),"")</f>
        <v/>
      </c>
      <c r="J1765" s="110" t="str">
        <f t="shared" si="252"/>
        <v>Y</v>
      </c>
      <c r="K1765" s="110" t="str">
        <f t="shared" si="253"/>
        <v>N</v>
      </c>
      <c r="L1765" s="110" t="b">
        <f t="shared" si="254"/>
        <v>0</v>
      </c>
      <c r="M1765" s="110" t="b">
        <f t="shared" si="255"/>
        <v>0</v>
      </c>
      <c r="AC1765" s="1" t="str">
        <f t="shared" si="251"/>
        <v/>
      </c>
      <c r="AD1765" s="1" t="str">
        <f t="shared" si="247"/>
        <v/>
      </c>
      <c r="AE1765" s="1" t="e">
        <f>VLOOKUP(A1765,#REF!,12,FALSE)</f>
        <v>#REF!</v>
      </c>
      <c r="AF1765" s="1">
        <f t="shared" si="248"/>
        <v>0</v>
      </c>
      <c r="AG1765" s="1">
        <f t="shared" si="249"/>
        <v>0</v>
      </c>
      <c r="AH1765" s="1">
        <f t="shared" si="250"/>
        <v>0</v>
      </c>
    </row>
    <row r="1766" spans="1:34" ht="14" x14ac:dyDescent="0.3">
      <c r="A1766" s="279"/>
      <c r="B1766" s="279"/>
      <c r="C1766" s="280"/>
      <c r="D1766" s="281"/>
      <c r="E1766" s="281"/>
      <c r="F1766" s="280"/>
      <c r="G1766" s="281"/>
      <c r="H1766" s="279"/>
      <c r="I1766" s="288" t="str">
        <f>_xlfn.IFNA(VLOOKUP(B1766,'Absence Types'!A:D,4,FALSE),"")</f>
        <v/>
      </c>
      <c r="J1766" s="110" t="str">
        <f t="shared" si="252"/>
        <v>Y</v>
      </c>
      <c r="K1766" s="110" t="str">
        <f t="shared" si="253"/>
        <v>N</v>
      </c>
      <c r="L1766" s="110" t="b">
        <f t="shared" si="254"/>
        <v>0</v>
      </c>
      <c r="M1766" s="110" t="b">
        <f t="shared" si="255"/>
        <v>0</v>
      </c>
      <c r="AC1766" s="1" t="str">
        <f t="shared" si="251"/>
        <v/>
      </c>
      <c r="AD1766" s="1" t="str">
        <f t="shared" si="247"/>
        <v/>
      </c>
      <c r="AE1766" s="1" t="e">
        <f>VLOOKUP(A1766,#REF!,12,FALSE)</f>
        <v>#REF!</v>
      </c>
      <c r="AF1766" s="1">
        <f t="shared" si="248"/>
        <v>0</v>
      </c>
      <c r="AG1766" s="1">
        <f t="shared" si="249"/>
        <v>0</v>
      </c>
      <c r="AH1766" s="1">
        <f t="shared" si="250"/>
        <v>0</v>
      </c>
    </row>
    <row r="1767" spans="1:34" ht="14" x14ac:dyDescent="0.3">
      <c r="A1767" s="279"/>
      <c r="B1767" s="279"/>
      <c r="C1767" s="280"/>
      <c r="D1767" s="281"/>
      <c r="E1767" s="281"/>
      <c r="F1767" s="280"/>
      <c r="G1767" s="281"/>
      <c r="H1767" s="279"/>
      <c r="I1767" s="288" t="str">
        <f>_xlfn.IFNA(VLOOKUP(B1767,'Absence Types'!A:D,4,FALSE),"")</f>
        <v/>
      </c>
      <c r="J1767" s="110" t="str">
        <f t="shared" si="252"/>
        <v>Y</v>
      </c>
      <c r="K1767" s="110" t="str">
        <f t="shared" si="253"/>
        <v>N</v>
      </c>
      <c r="L1767" s="110" t="b">
        <f t="shared" si="254"/>
        <v>0</v>
      </c>
      <c r="M1767" s="110" t="b">
        <f t="shared" si="255"/>
        <v>0</v>
      </c>
      <c r="AC1767" s="1" t="str">
        <f t="shared" si="251"/>
        <v/>
      </c>
      <c r="AD1767" s="1" t="str">
        <f t="shared" si="247"/>
        <v/>
      </c>
      <c r="AE1767" s="1" t="e">
        <f>VLOOKUP(A1767,#REF!,12,FALSE)</f>
        <v>#REF!</v>
      </c>
      <c r="AF1767" s="1">
        <f t="shared" si="248"/>
        <v>0</v>
      </c>
      <c r="AG1767" s="1">
        <f t="shared" si="249"/>
        <v>0</v>
      </c>
      <c r="AH1767" s="1">
        <f t="shared" si="250"/>
        <v>0</v>
      </c>
    </row>
    <row r="1768" spans="1:34" ht="14" x14ac:dyDescent="0.3">
      <c r="A1768" s="279"/>
      <c r="B1768" s="279"/>
      <c r="C1768" s="280"/>
      <c r="D1768" s="281"/>
      <c r="E1768" s="281"/>
      <c r="F1768" s="280"/>
      <c r="G1768" s="281"/>
      <c r="H1768" s="279"/>
      <c r="I1768" s="288" t="str">
        <f>_xlfn.IFNA(VLOOKUP(B1768,'Absence Types'!A:D,4,FALSE),"")</f>
        <v/>
      </c>
      <c r="J1768" s="110" t="str">
        <f t="shared" si="252"/>
        <v>Y</v>
      </c>
      <c r="K1768" s="110" t="str">
        <f t="shared" si="253"/>
        <v>N</v>
      </c>
      <c r="L1768" s="110" t="b">
        <f t="shared" si="254"/>
        <v>0</v>
      </c>
      <c r="M1768" s="110" t="b">
        <f t="shared" si="255"/>
        <v>0</v>
      </c>
      <c r="AC1768" s="1" t="str">
        <f t="shared" si="251"/>
        <v/>
      </c>
      <c r="AD1768" s="1" t="str">
        <f t="shared" si="247"/>
        <v/>
      </c>
      <c r="AE1768" s="1" t="e">
        <f>VLOOKUP(A1768,#REF!,12,FALSE)</f>
        <v>#REF!</v>
      </c>
      <c r="AF1768" s="1">
        <f t="shared" si="248"/>
        <v>0</v>
      </c>
      <c r="AG1768" s="1">
        <f t="shared" si="249"/>
        <v>0</v>
      </c>
      <c r="AH1768" s="1">
        <f t="shared" si="250"/>
        <v>0</v>
      </c>
    </row>
    <row r="1769" spans="1:34" ht="14" x14ac:dyDescent="0.3">
      <c r="A1769" s="279"/>
      <c r="B1769" s="279"/>
      <c r="C1769" s="280"/>
      <c r="D1769" s="281"/>
      <c r="E1769" s="281"/>
      <c r="F1769" s="280"/>
      <c r="G1769" s="281"/>
      <c r="H1769" s="279"/>
      <c r="I1769" s="288" t="str">
        <f>_xlfn.IFNA(VLOOKUP(B1769,'Absence Types'!A:D,4,FALSE),"")</f>
        <v/>
      </c>
      <c r="J1769" s="110" t="str">
        <f t="shared" si="252"/>
        <v>Y</v>
      </c>
      <c r="K1769" s="110" t="str">
        <f t="shared" si="253"/>
        <v>N</v>
      </c>
      <c r="L1769" s="110" t="b">
        <f t="shared" si="254"/>
        <v>0</v>
      </c>
      <c r="M1769" s="110" t="b">
        <f t="shared" si="255"/>
        <v>0</v>
      </c>
      <c r="AC1769" s="1" t="str">
        <f t="shared" si="251"/>
        <v/>
      </c>
      <c r="AD1769" s="1" t="str">
        <f t="shared" si="247"/>
        <v/>
      </c>
      <c r="AE1769" s="1" t="e">
        <f>VLOOKUP(A1769,#REF!,12,FALSE)</f>
        <v>#REF!</v>
      </c>
      <c r="AF1769" s="1">
        <f t="shared" si="248"/>
        <v>0</v>
      </c>
      <c r="AG1769" s="1">
        <f t="shared" si="249"/>
        <v>0</v>
      </c>
      <c r="AH1769" s="1">
        <f t="shared" si="250"/>
        <v>0</v>
      </c>
    </row>
    <row r="1770" spans="1:34" ht="14" x14ac:dyDescent="0.3">
      <c r="A1770" s="279"/>
      <c r="B1770" s="279"/>
      <c r="C1770" s="280"/>
      <c r="D1770" s="281"/>
      <c r="E1770" s="281"/>
      <c r="F1770" s="280"/>
      <c r="G1770" s="281"/>
      <c r="H1770" s="279"/>
      <c r="I1770" s="288" t="str">
        <f>_xlfn.IFNA(VLOOKUP(B1770,'Absence Types'!A:D,4,FALSE),"")</f>
        <v/>
      </c>
      <c r="J1770" s="110" t="str">
        <f t="shared" si="252"/>
        <v>Y</v>
      </c>
      <c r="K1770" s="110" t="str">
        <f t="shared" si="253"/>
        <v>N</v>
      </c>
      <c r="L1770" s="110" t="b">
        <f t="shared" si="254"/>
        <v>0</v>
      </c>
      <c r="M1770" s="110" t="b">
        <f t="shared" si="255"/>
        <v>0</v>
      </c>
      <c r="AC1770" s="1" t="str">
        <f t="shared" si="251"/>
        <v/>
      </c>
      <c r="AD1770" s="1" t="str">
        <f t="shared" si="247"/>
        <v/>
      </c>
      <c r="AE1770" s="1" t="e">
        <f>VLOOKUP(A1770,#REF!,12,FALSE)</f>
        <v>#REF!</v>
      </c>
      <c r="AF1770" s="1">
        <f t="shared" si="248"/>
        <v>0</v>
      </c>
      <c r="AG1770" s="1">
        <f t="shared" si="249"/>
        <v>0</v>
      </c>
      <c r="AH1770" s="1">
        <f t="shared" si="250"/>
        <v>0</v>
      </c>
    </row>
    <row r="1771" spans="1:34" ht="14" x14ac:dyDescent="0.3">
      <c r="A1771" s="279"/>
      <c r="B1771" s="279"/>
      <c r="C1771" s="280"/>
      <c r="D1771" s="281"/>
      <c r="E1771" s="281"/>
      <c r="F1771" s="280"/>
      <c r="G1771" s="281"/>
      <c r="H1771" s="279"/>
      <c r="I1771" s="288" t="str">
        <f>_xlfn.IFNA(VLOOKUP(B1771,'Absence Types'!A:D,4,FALSE),"")</f>
        <v/>
      </c>
      <c r="J1771" s="110" t="str">
        <f t="shared" si="252"/>
        <v>Y</v>
      </c>
      <c r="K1771" s="110" t="str">
        <f t="shared" si="253"/>
        <v>N</v>
      </c>
      <c r="L1771" s="110" t="b">
        <f t="shared" si="254"/>
        <v>0</v>
      </c>
      <c r="M1771" s="110" t="b">
        <f t="shared" si="255"/>
        <v>0</v>
      </c>
      <c r="AC1771" s="1" t="str">
        <f t="shared" si="251"/>
        <v/>
      </c>
      <c r="AD1771" s="1" t="str">
        <f t="shared" si="247"/>
        <v/>
      </c>
      <c r="AE1771" s="1" t="e">
        <f>VLOOKUP(A1771,#REF!,12,FALSE)</f>
        <v>#REF!</v>
      </c>
      <c r="AF1771" s="1">
        <f t="shared" si="248"/>
        <v>0</v>
      </c>
      <c r="AG1771" s="1">
        <f t="shared" si="249"/>
        <v>0</v>
      </c>
      <c r="AH1771" s="1">
        <f t="shared" si="250"/>
        <v>0</v>
      </c>
    </row>
    <row r="1772" spans="1:34" ht="14" x14ac:dyDescent="0.3">
      <c r="A1772" s="279"/>
      <c r="B1772" s="279"/>
      <c r="C1772" s="280"/>
      <c r="D1772" s="281"/>
      <c r="E1772" s="281"/>
      <c r="F1772" s="280"/>
      <c r="G1772" s="281"/>
      <c r="H1772" s="279"/>
      <c r="I1772" s="288" t="str">
        <f>_xlfn.IFNA(VLOOKUP(B1772,'Absence Types'!A:D,4,FALSE),"")</f>
        <v/>
      </c>
      <c r="J1772" s="110" t="str">
        <f t="shared" si="252"/>
        <v>Y</v>
      </c>
      <c r="K1772" s="110" t="str">
        <f t="shared" si="253"/>
        <v>N</v>
      </c>
      <c r="L1772" s="110" t="b">
        <f t="shared" si="254"/>
        <v>0</v>
      </c>
      <c r="M1772" s="110" t="b">
        <f t="shared" si="255"/>
        <v>0</v>
      </c>
      <c r="AC1772" s="1" t="str">
        <f t="shared" si="251"/>
        <v/>
      </c>
      <c r="AD1772" s="1" t="str">
        <f t="shared" si="247"/>
        <v/>
      </c>
      <c r="AE1772" s="1" t="e">
        <f>VLOOKUP(A1772,#REF!,12,FALSE)</f>
        <v>#REF!</v>
      </c>
      <c r="AF1772" s="1">
        <f t="shared" si="248"/>
        <v>0</v>
      </c>
      <c r="AG1772" s="1">
        <f t="shared" si="249"/>
        <v>0</v>
      </c>
      <c r="AH1772" s="1">
        <f t="shared" si="250"/>
        <v>0</v>
      </c>
    </row>
    <row r="1773" spans="1:34" ht="14" x14ac:dyDescent="0.3">
      <c r="A1773" s="279"/>
      <c r="B1773" s="279"/>
      <c r="C1773" s="280"/>
      <c r="D1773" s="281"/>
      <c r="E1773" s="281"/>
      <c r="F1773" s="280"/>
      <c r="G1773" s="281"/>
      <c r="H1773" s="279"/>
      <c r="I1773" s="288" t="str">
        <f>_xlfn.IFNA(VLOOKUP(B1773,'Absence Types'!A:D,4,FALSE),"")</f>
        <v/>
      </c>
      <c r="J1773" s="110" t="str">
        <f t="shared" si="252"/>
        <v>Y</v>
      </c>
      <c r="K1773" s="110" t="str">
        <f t="shared" si="253"/>
        <v>N</v>
      </c>
      <c r="L1773" s="110" t="b">
        <f t="shared" si="254"/>
        <v>0</v>
      </c>
      <c r="M1773" s="110" t="b">
        <f t="shared" si="255"/>
        <v>0</v>
      </c>
      <c r="AC1773" s="1" t="str">
        <f t="shared" si="251"/>
        <v/>
      </c>
      <c r="AD1773" s="1" t="str">
        <f t="shared" si="247"/>
        <v/>
      </c>
      <c r="AE1773" s="1" t="e">
        <f>VLOOKUP(A1773,#REF!,12,FALSE)</f>
        <v>#REF!</v>
      </c>
      <c r="AF1773" s="1">
        <f t="shared" si="248"/>
        <v>0</v>
      </c>
      <c r="AG1773" s="1">
        <f t="shared" si="249"/>
        <v>0</v>
      </c>
      <c r="AH1773" s="1">
        <f t="shared" si="250"/>
        <v>0</v>
      </c>
    </row>
    <row r="1774" spans="1:34" ht="14" x14ac:dyDescent="0.3">
      <c r="A1774" s="279"/>
      <c r="B1774" s="279"/>
      <c r="C1774" s="280"/>
      <c r="D1774" s="281"/>
      <c r="E1774" s="281"/>
      <c r="F1774" s="280"/>
      <c r="G1774" s="281"/>
      <c r="H1774" s="279"/>
      <c r="I1774" s="288" t="str">
        <f>_xlfn.IFNA(VLOOKUP(B1774,'Absence Types'!A:D,4,FALSE),"")</f>
        <v/>
      </c>
      <c r="J1774" s="110" t="str">
        <f t="shared" si="252"/>
        <v>Y</v>
      </c>
      <c r="K1774" s="110" t="str">
        <f t="shared" si="253"/>
        <v>N</v>
      </c>
      <c r="L1774" s="110" t="b">
        <f t="shared" si="254"/>
        <v>0</v>
      </c>
      <c r="M1774" s="110" t="b">
        <f t="shared" si="255"/>
        <v>0</v>
      </c>
      <c r="AC1774" s="1" t="str">
        <f t="shared" si="251"/>
        <v/>
      </c>
      <c r="AD1774" s="1" t="str">
        <f t="shared" si="247"/>
        <v/>
      </c>
      <c r="AE1774" s="1" t="e">
        <f>VLOOKUP(A1774,#REF!,12,FALSE)</f>
        <v>#REF!</v>
      </c>
      <c r="AF1774" s="1">
        <f t="shared" si="248"/>
        <v>0</v>
      </c>
      <c r="AG1774" s="1">
        <f t="shared" si="249"/>
        <v>0</v>
      </c>
      <c r="AH1774" s="1">
        <f t="shared" si="250"/>
        <v>0</v>
      </c>
    </row>
    <row r="1775" spans="1:34" ht="14" x14ac:dyDescent="0.3">
      <c r="A1775" s="279"/>
      <c r="B1775" s="279"/>
      <c r="C1775" s="280"/>
      <c r="D1775" s="281"/>
      <c r="E1775" s="281"/>
      <c r="F1775" s="280"/>
      <c r="G1775" s="281"/>
      <c r="H1775" s="279"/>
      <c r="I1775" s="288" t="str">
        <f>_xlfn.IFNA(VLOOKUP(B1775,'Absence Types'!A:D,4,FALSE),"")</f>
        <v/>
      </c>
      <c r="J1775" s="110" t="str">
        <f t="shared" si="252"/>
        <v>Y</v>
      </c>
      <c r="K1775" s="110" t="str">
        <f t="shared" si="253"/>
        <v>N</v>
      </c>
      <c r="L1775" s="110" t="b">
        <f t="shared" si="254"/>
        <v>0</v>
      </c>
      <c r="M1775" s="110" t="b">
        <f t="shared" si="255"/>
        <v>0</v>
      </c>
      <c r="AC1775" s="1" t="str">
        <f t="shared" si="251"/>
        <v/>
      </c>
      <c r="AD1775" s="1" t="str">
        <f t="shared" si="247"/>
        <v/>
      </c>
      <c r="AE1775" s="1" t="e">
        <f>VLOOKUP(A1775,#REF!,12,FALSE)</f>
        <v>#REF!</v>
      </c>
      <c r="AF1775" s="1">
        <f t="shared" si="248"/>
        <v>0</v>
      </c>
      <c r="AG1775" s="1">
        <f t="shared" si="249"/>
        <v>0</v>
      </c>
      <c r="AH1775" s="1">
        <f t="shared" si="250"/>
        <v>0</v>
      </c>
    </row>
    <row r="1776" spans="1:34" ht="14" x14ac:dyDescent="0.3">
      <c r="A1776" s="279"/>
      <c r="B1776" s="279"/>
      <c r="C1776" s="280"/>
      <c r="D1776" s="281"/>
      <c r="E1776" s="281"/>
      <c r="F1776" s="280"/>
      <c r="G1776" s="281"/>
      <c r="H1776" s="279"/>
      <c r="I1776" s="288" t="str">
        <f>_xlfn.IFNA(VLOOKUP(B1776,'Absence Types'!A:D,4,FALSE),"")</f>
        <v/>
      </c>
      <c r="J1776" s="110" t="str">
        <f t="shared" si="252"/>
        <v>Y</v>
      </c>
      <c r="K1776" s="110" t="str">
        <f t="shared" si="253"/>
        <v>N</v>
      </c>
      <c r="L1776" s="110" t="b">
        <f t="shared" si="254"/>
        <v>0</v>
      </c>
      <c r="M1776" s="110" t="b">
        <f t="shared" si="255"/>
        <v>0</v>
      </c>
      <c r="AC1776" s="1" t="str">
        <f t="shared" si="251"/>
        <v/>
      </c>
      <c r="AD1776" s="1" t="str">
        <f t="shared" si="247"/>
        <v/>
      </c>
      <c r="AE1776" s="1" t="e">
        <f>VLOOKUP(A1776,#REF!,12,FALSE)</f>
        <v>#REF!</v>
      </c>
      <c r="AF1776" s="1">
        <f t="shared" si="248"/>
        <v>0</v>
      </c>
      <c r="AG1776" s="1">
        <f t="shared" si="249"/>
        <v>0</v>
      </c>
      <c r="AH1776" s="1">
        <f t="shared" si="250"/>
        <v>0</v>
      </c>
    </row>
    <row r="1777" spans="1:34" ht="14" x14ac:dyDescent="0.3">
      <c r="A1777" s="279"/>
      <c r="B1777" s="279"/>
      <c r="C1777" s="280"/>
      <c r="D1777" s="281"/>
      <c r="E1777" s="281"/>
      <c r="F1777" s="280"/>
      <c r="G1777" s="281"/>
      <c r="H1777" s="279"/>
      <c r="I1777" s="288" t="str">
        <f>_xlfn.IFNA(VLOOKUP(B1777,'Absence Types'!A:D,4,FALSE),"")</f>
        <v/>
      </c>
      <c r="J1777" s="110" t="str">
        <f t="shared" si="252"/>
        <v>Y</v>
      </c>
      <c r="K1777" s="110" t="str">
        <f t="shared" si="253"/>
        <v>N</v>
      </c>
      <c r="L1777" s="110" t="b">
        <f t="shared" si="254"/>
        <v>0</v>
      </c>
      <c r="M1777" s="110" t="b">
        <f t="shared" si="255"/>
        <v>0</v>
      </c>
      <c r="AC1777" s="1" t="str">
        <f t="shared" si="251"/>
        <v/>
      </c>
      <c r="AD1777" s="1" t="str">
        <f t="shared" si="247"/>
        <v/>
      </c>
      <c r="AE1777" s="1" t="e">
        <f>VLOOKUP(A1777,#REF!,12,FALSE)</f>
        <v>#REF!</v>
      </c>
      <c r="AF1777" s="1">
        <f t="shared" si="248"/>
        <v>0</v>
      </c>
      <c r="AG1777" s="1">
        <f t="shared" si="249"/>
        <v>0</v>
      </c>
      <c r="AH1777" s="1">
        <f t="shared" si="250"/>
        <v>0</v>
      </c>
    </row>
    <row r="1778" spans="1:34" ht="14" x14ac:dyDescent="0.3">
      <c r="A1778" s="279"/>
      <c r="B1778" s="279"/>
      <c r="C1778" s="280"/>
      <c r="D1778" s="281"/>
      <c r="E1778" s="281"/>
      <c r="F1778" s="280"/>
      <c r="G1778" s="281"/>
      <c r="H1778" s="279"/>
      <c r="I1778" s="288" t="str">
        <f>_xlfn.IFNA(VLOOKUP(B1778,'Absence Types'!A:D,4,FALSE),"")</f>
        <v/>
      </c>
      <c r="J1778" s="110" t="str">
        <f t="shared" si="252"/>
        <v>Y</v>
      </c>
      <c r="K1778" s="110" t="str">
        <f t="shared" si="253"/>
        <v>N</v>
      </c>
      <c r="L1778" s="110" t="b">
        <f t="shared" si="254"/>
        <v>0</v>
      </c>
      <c r="M1778" s="110" t="b">
        <f t="shared" si="255"/>
        <v>0</v>
      </c>
      <c r="AC1778" s="1" t="str">
        <f t="shared" si="251"/>
        <v/>
      </c>
      <c r="AD1778" s="1" t="str">
        <f t="shared" si="247"/>
        <v/>
      </c>
      <c r="AE1778" s="1" t="e">
        <f>VLOOKUP(A1778,#REF!,12,FALSE)</f>
        <v>#REF!</v>
      </c>
      <c r="AF1778" s="1">
        <f t="shared" si="248"/>
        <v>0</v>
      </c>
      <c r="AG1778" s="1">
        <f t="shared" si="249"/>
        <v>0</v>
      </c>
      <c r="AH1778" s="1">
        <f t="shared" si="250"/>
        <v>0</v>
      </c>
    </row>
    <row r="1779" spans="1:34" ht="14" x14ac:dyDescent="0.3">
      <c r="A1779" s="279"/>
      <c r="B1779" s="279"/>
      <c r="C1779" s="280"/>
      <c r="D1779" s="281"/>
      <c r="E1779" s="281"/>
      <c r="F1779" s="280"/>
      <c r="G1779" s="281"/>
      <c r="H1779" s="279"/>
      <c r="I1779" s="288" t="str">
        <f>_xlfn.IFNA(VLOOKUP(B1779,'Absence Types'!A:D,4,FALSE),"")</f>
        <v/>
      </c>
      <c r="J1779" s="110" t="str">
        <f t="shared" si="252"/>
        <v>Y</v>
      </c>
      <c r="K1779" s="110" t="str">
        <f t="shared" si="253"/>
        <v>N</v>
      </c>
      <c r="L1779" s="110" t="b">
        <f t="shared" si="254"/>
        <v>0</v>
      </c>
      <c r="M1779" s="110" t="b">
        <f t="shared" si="255"/>
        <v>0</v>
      </c>
      <c r="AC1779" s="1" t="str">
        <f t="shared" si="251"/>
        <v/>
      </c>
      <c r="AD1779" s="1" t="str">
        <f t="shared" si="247"/>
        <v/>
      </c>
      <c r="AE1779" s="1" t="e">
        <f>VLOOKUP(A1779,#REF!,12,FALSE)</f>
        <v>#REF!</v>
      </c>
      <c r="AF1779" s="1">
        <f t="shared" si="248"/>
        <v>0</v>
      </c>
      <c r="AG1779" s="1">
        <f t="shared" si="249"/>
        <v>0</v>
      </c>
      <c r="AH1779" s="1">
        <f t="shared" si="250"/>
        <v>0</v>
      </c>
    </row>
    <row r="1780" spans="1:34" ht="14" x14ac:dyDescent="0.3">
      <c r="A1780" s="279"/>
      <c r="B1780" s="279"/>
      <c r="C1780" s="280"/>
      <c r="D1780" s="281"/>
      <c r="E1780" s="281"/>
      <c r="F1780" s="280"/>
      <c r="G1780" s="281"/>
      <c r="H1780" s="279"/>
      <c r="I1780" s="288" t="str">
        <f>_xlfn.IFNA(VLOOKUP(B1780,'Absence Types'!A:D,4,FALSE),"")</f>
        <v/>
      </c>
      <c r="J1780" s="110" t="str">
        <f t="shared" si="252"/>
        <v>Y</v>
      </c>
      <c r="K1780" s="110" t="str">
        <f t="shared" si="253"/>
        <v>N</v>
      </c>
      <c r="L1780" s="110" t="b">
        <f t="shared" si="254"/>
        <v>0</v>
      </c>
      <c r="M1780" s="110" t="b">
        <f t="shared" si="255"/>
        <v>0</v>
      </c>
      <c r="AC1780" s="1" t="str">
        <f t="shared" si="251"/>
        <v/>
      </c>
      <c r="AD1780" s="1" t="str">
        <f t="shared" si="247"/>
        <v/>
      </c>
      <c r="AE1780" s="1" t="e">
        <f>VLOOKUP(A1780,#REF!,12,FALSE)</f>
        <v>#REF!</v>
      </c>
      <c r="AF1780" s="1">
        <f t="shared" si="248"/>
        <v>0</v>
      </c>
      <c r="AG1780" s="1">
        <f t="shared" si="249"/>
        <v>0</v>
      </c>
      <c r="AH1780" s="1">
        <f t="shared" si="250"/>
        <v>0</v>
      </c>
    </row>
    <row r="1781" spans="1:34" ht="14" x14ac:dyDescent="0.3">
      <c r="A1781" s="279"/>
      <c r="B1781" s="279"/>
      <c r="C1781" s="280"/>
      <c r="D1781" s="281"/>
      <c r="E1781" s="281"/>
      <c r="F1781" s="280"/>
      <c r="G1781" s="281"/>
      <c r="H1781" s="279"/>
      <c r="I1781" s="288" t="str">
        <f>_xlfn.IFNA(VLOOKUP(B1781,'Absence Types'!A:D,4,FALSE),"")</f>
        <v/>
      </c>
      <c r="J1781" s="110" t="str">
        <f t="shared" si="252"/>
        <v>Y</v>
      </c>
      <c r="K1781" s="110" t="str">
        <f t="shared" si="253"/>
        <v>N</v>
      </c>
      <c r="L1781" s="110" t="b">
        <f t="shared" si="254"/>
        <v>0</v>
      </c>
      <c r="M1781" s="110" t="b">
        <f t="shared" si="255"/>
        <v>0</v>
      </c>
      <c r="AC1781" s="1" t="str">
        <f t="shared" si="251"/>
        <v/>
      </c>
      <c r="AD1781" s="1" t="str">
        <f t="shared" si="247"/>
        <v/>
      </c>
      <c r="AE1781" s="1" t="e">
        <f>VLOOKUP(A1781,#REF!,12,FALSE)</f>
        <v>#REF!</v>
      </c>
      <c r="AF1781" s="1">
        <f t="shared" si="248"/>
        <v>0</v>
      </c>
      <c r="AG1781" s="1">
        <f t="shared" si="249"/>
        <v>0</v>
      </c>
      <c r="AH1781" s="1">
        <f t="shared" si="250"/>
        <v>0</v>
      </c>
    </row>
    <row r="1782" spans="1:34" ht="14" x14ac:dyDescent="0.3">
      <c r="A1782" s="279"/>
      <c r="B1782" s="279"/>
      <c r="C1782" s="280"/>
      <c r="D1782" s="281"/>
      <c r="E1782" s="281"/>
      <c r="F1782" s="280"/>
      <c r="G1782" s="281"/>
      <c r="H1782" s="279"/>
      <c r="I1782" s="288" t="str">
        <f>_xlfn.IFNA(VLOOKUP(B1782,'Absence Types'!A:D,4,FALSE),"")</f>
        <v/>
      </c>
      <c r="J1782" s="110" t="str">
        <f t="shared" si="252"/>
        <v>Y</v>
      </c>
      <c r="K1782" s="110" t="str">
        <f t="shared" si="253"/>
        <v>N</v>
      </c>
      <c r="L1782" s="110" t="b">
        <f t="shared" si="254"/>
        <v>0</v>
      </c>
      <c r="M1782" s="110" t="b">
        <f t="shared" si="255"/>
        <v>0</v>
      </c>
      <c r="AC1782" s="1" t="str">
        <f t="shared" si="251"/>
        <v/>
      </c>
      <c r="AD1782" s="1" t="str">
        <f t="shared" si="247"/>
        <v/>
      </c>
      <c r="AE1782" s="1" t="e">
        <f>VLOOKUP(A1782,#REF!,12,FALSE)</f>
        <v>#REF!</v>
      </c>
      <c r="AF1782" s="1">
        <f t="shared" si="248"/>
        <v>0</v>
      </c>
      <c r="AG1782" s="1">
        <f t="shared" si="249"/>
        <v>0</v>
      </c>
      <c r="AH1782" s="1">
        <f t="shared" si="250"/>
        <v>0</v>
      </c>
    </row>
    <row r="1783" spans="1:34" ht="14" x14ac:dyDescent="0.3">
      <c r="A1783" s="279"/>
      <c r="B1783" s="279"/>
      <c r="C1783" s="280"/>
      <c r="D1783" s="281"/>
      <c r="E1783" s="281"/>
      <c r="F1783" s="280"/>
      <c r="G1783" s="281"/>
      <c r="H1783" s="279"/>
      <c r="I1783" s="288" t="str">
        <f>_xlfn.IFNA(VLOOKUP(B1783,'Absence Types'!A:D,4,FALSE),"")</f>
        <v/>
      </c>
      <c r="J1783" s="110" t="str">
        <f t="shared" si="252"/>
        <v>Y</v>
      </c>
      <c r="K1783" s="110" t="str">
        <f t="shared" si="253"/>
        <v>N</v>
      </c>
      <c r="L1783" s="110" t="b">
        <f t="shared" si="254"/>
        <v>0</v>
      </c>
      <c r="M1783" s="110" t="b">
        <f t="shared" si="255"/>
        <v>0</v>
      </c>
      <c r="AC1783" s="1" t="str">
        <f t="shared" si="251"/>
        <v/>
      </c>
      <c r="AD1783" s="1" t="str">
        <f t="shared" si="247"/>
        <v/>
      </c>
      <c r="AE1783" s="1" t="e">
        <f>VLOOKUP(A1783,#REF!,12,FALSE)</f>
        <v>#REF!</v>
      </c>
      <c r="AF1783" s="1">
        <f t="shared" si="248"/>
        <v>0</v>
      </c>
      <c r="AG1783" s="1">
        <f t="shared" si="249"/>
        <v>0</v>
      </c>
      <c r="AH1783" s="1">
        <f t="shared" si="250"/>
        <v>0</v>
      </c>
    </row>
    <row r="1784" spans="1:34" ht="14" x14ac:dyDescent="0.3">
      <c r="A1784" s="279"/>
      <c r="B1784" s="279"/>
      <c r="C1784" s="280"/>
      <c r="D1784" s="281"/>
      <c r="E1784" s="281"/>
      <c r="F1784" s="280"/>
      <c r="G1784" s="281"/>
      <c r="H1784" s="279"/>
      <c r="I1784" s="288" t="str">
        <f>_xlfn.IFNA(VLOOKUP(B1784,'Absence Types'!A:D,4,FALSE),"")</f>
        <v/>
      </c>
      <c r="J1784" s="110" t="str">
        <f t="shared" si="252"/>
        <v>Y</v>
      </c>
      <c r="K1784" s="110" t="str">
        <f t="shared" si="253"/>
        <v>N</v>
      </c>
      <c r="L1784" s="110" t="b">
        <f t="shared" si="254"/>
        <v>0</v>
      </c>
      <c r="M1784" s="110" t="b">
        <f t="shared" si="255"/>
        <v>0</v>
      </c>
      <c r="AC1784" s="1" t="str">
        <f t="shared" si="251"/>
        <v/>
      </c>
      <c r="AD1784" s="1" t="str">
        <f t="shared" si="247"/>
        <v/>
      </c>
      <c r="AE1784" s="1" t="e">
        <f>VLOOKUP(A1784,#REF!,12,FALSE)</f>
        <v>#REF!</v>
      </c>
      <c r="AF1784" s="1">
        <f t="shared" si="248"/>
        <v>0</v>
      </c>
      <c r="AG1784" s="1">
        <f t="shared" si="249"/>
        <v>0</v>
      </c>
      <c r="AH1784" s="1">
        <f t="shared" si="250"/>
        <v>0</v>
      </c>
    </row>
    <row r="1785" spans="1:34" ht="14" x14ac:dyDescent="0.3">
      <c r="A1785" s="279"/>
      <c r="B1785" s="279"/>
      <c r="C1785" s="280"/>
      <c r="D1785" s="281"/>
      <c r="E1785" s="281"/>
      <c r="F1785" s="280"/>
      <c r="G1785" s="281"/>
      <c r="H1785" s="279"/>
      <c r="I1785" s="288" t="str">
        <f>_xlfn.IFNA(VLOOKUP(B1785,'Absence Types'!A:D,4,FALSE),"")</f>
        <v/>
      </c>
      <c r="J1785" s="110" t="str">
        <f t="shared" si="252"/>
        <v>Y</v>
      </c>
      <c r="K1785" s="110" t="str">
        <f t="shared" si="253"/>
        <v>N</v>
      </c>
      <c r="L1785" s="110" t="b">
        <f t="shared" si="254"/>
        <v>0</v>
      </c>
      <c r="M1785" s="110" t="b">
        <f t="shared" si="255"/>
        <v>0</v>
      </c>
      <c r="AC1785" s="1" t="str">
        <f t="shared" si="251"/>
        <v/>
      </c>
      <c r="AD1785" s="1" t="str">
        <f t="shared" si="247"/>
        <v/>
      </c>
      <c r="AE1785" s="1" t="e">
        <f>VLOOKUP(A1785,#REF!,12,FALSE)</f>
        <v>#REF!</v>
      </c>
      <c r="AF1785" s="1">
        <f t="shared" si="248"/>
        <v>0</v>
      </c>
      <c r="AG1785" s="1">
        <f t="shared" si="249"/>
        <v>0</v>
      </c>
      <c r="AH1785" s="1">
        <f t="shared" si="250"/>
        <v>0</v>
      </c>
    </row>
    <row r="1786" spans="1:34" ht="14" x14ac:dyDescent="0.3">
      <c r="A1786" s="279"/>
      <c r="B1786" s="279"/>
      <c r="C1786" s="280"/>
      <c r="D1786" s="281"/>
      <c r="E1786" s="281"/>
      <c r="F1786" s="280"/>
      <c r="G1786" s="281"/>
      <c r="H1786" s="279"/>
      <c r="I1786" s="288" t="str">
        <f>_xlfn.IFNA(VLOOKUP(B1786,'Absence Types'!A:D,4,FALSE),"")</f>
        <v/>
      </c>
      <c r="J1786" s="110" t="str">
        <f t="shared" si="252"/>
        <v>Y</v>
      </c>
      <c r="K1786" s="110" t="str">
        <f t="shared" si="253"/>
        <v>N</v>
      </c>
      <c r="L1786" s="110" t="b">
        <f t="shared" si="254"/>
        <v>0</v>
      </c>
      <c r="M1786" s="110" t="b">
        <f t="shared" si="255"/>
        <v>0</v>
      </c>
      <c r="AC1786" s="1" t="str">
        <f t="shared" si="251"/>
        <v/>
      </c>
      <c r="AD1786" s="1" t="str">
        <f t="shared" si="247"/>
        <v/>
      </c>
      <c r="AE1786" s="1" t="e">
        <f>VLOOKUP(A1786,#REF!,12,FALSE)</f>
        <v>#REF!</v>
      </c>
      <c r="AF1786" s="1">
        <f t="shared" si="248"/>
        <v>0</v>
      </c>
      <c r="AG1786" s="1">
        <f t="shared" si="249"/>
        <v>0</v>
      </c>
      <c r="AH1786" s="1">
        <f t="shared" si="250"/>
        <v>0</v>
      </c>
    </row>
    <row r="1787" spans="1:34" ht="14" x14ac:dyDescent="0.3">
      <c r="A1787" s="279"/>
      <c r="B1787" s="279"/>
      <c r="C1787" s="280"/>
      <c r="D1787" s="281"/>
      <c r="E1787" s="281"/>
      <c r="F1787" s="280"/>
      <c r="G1787" s="281"/>
      <c r="H1787" s="279"/>
      <c r="I1787" s="288" t="str">
        <f>_xlfn.IFNA(VLOOKUP(B1787,'Absence Types'!A:D,4,FALSE),"")</f>
        <v/>
      </c>
      <c r="J1787" s="110" t="str">
        <f t="shared" si="252"/>
        <v>Y</v>
      </c>
      <c r="K1787" s="110" t="str">
        <f t="shared" si="253"/>
        <v>N</v>
      </c>
      <c r="L1787" s="110" t="b">
        <f t="shared" si="254"/>
        <v>0</v>
      </c>
      <c r="M1787" s="110" t="b">
        <f t="shared" si="255"/>
        <v>0</v>
      </c>
      <c r="AC1787" s="1" t="str">
        <f t="shared" si="251"/>
        <v/>
      </c>
      <c r="AD1787" s="1" t="str">
        <f t="shared" si="247"/>
        <v/>
      </c>
      <c r="AE1787" s="1" t="e">
        <f>VLOOKUP(A1787,#REF!,12,FALSE)</f>
        <v>#REF!</v>
      </c>
      <c r="AF1787" s="1">
        <f t="shared" si="248"/>
        <v>0</v>
      </c>
      <c r="AG1787" s="1">
        <f t="shared" si="249"/>
        <v>0</v>
      </c>
      <c r="AH1787" s="1">
        <f t="shared" si="250"/>
        <v>0</v>
      </c>
    </row>
    <row r="1788" spans="1:34" ht="14" x14ac:dyDescent="0.3">
      <c r="A1788" s="279"/>
      <c r="B1788" s="279"/>
      <c r="C1788" s="280"/>
      <c r="D1788" s="281"/>
      <c r="E1788" s="281"/>
      <c r="F1788" s="280"/>
      <c r="G1788" s="281"/>
      <c r="H1788" s="279"/>
      <c r="I1788" s="288" t="str">
        <f>_xlfn.IFNA(VLOOKUP(B1788,'Absence Types'!A:D,4,FALSE),"")</f>
        <v/>
      </c>
      <c r="J1788" s="110" t="str">
        <f t="shared" si="252"/>
        <v>Y</v>
      </c>
      <c r="K1788" s="110" t="str">
        <f t="shared" si="253"/>
        <v>N</v>
      </c>
      <c r="L1788" s="110" t="b">
        <f t="shared" si="254"/>
        <v>0</v>
      </c>
      <c r="M1788" s="110" t="b">
        <f t="shared" si="255"/>
        <v>0</v>
      </c>
      <c r="AC1788" s="1" t="str">
        <f t="shared" si="251"/>
        <v/>
      </c>
      <c r="AD1788" s="1" t="str">
        <f t="shared" si="247"/>
        <v/>
      </c>
      <c r="AE1788" s="1" t="e">
        <f>VLOOKUP(A1788,#REF!,12,FALSE)</f>
        <v>#REF!</v>
      </c>
      <c r="AF1788" s="1">
        <f t="shared" si="248"/>
        <v>0</v>
      </c>
      <c r="AG1788" s="1">
        <f t="shared" si="249"/>
        <v>0</v>
      </c>
      <c r="AH1788" s="1">
        <f t="shared" si="250"/>
        <v>0</v>
      </c>
    </row>
    <row r="1789" spans="1:34" ht="14" x14ac:dyDescent="0.3">
      <c r="A1789" s="279"/>
      <c r="B1789" s="279"/>
      <c r="C1789" s="280"/>
      <c r="D1789" s="281"/>
      <c r="E1789" s="281"/>
      <c r="F1789" s="280"/>
      <c r="G1789" s="281"/>
      <c r="H1789" s="279"/>
      <c r="I1789" s="288" t="str">
        <f>_xlfn.IFNA(VLOOKUP(B1789,'Absence Types'!A:D,4,FALSE),"")</f>
        <v/>
      </c>
      <c r="J1789" s="110" t="str">
        <f t="shared" si="252"/>
        <v>Y</v>
      </c>
      <c r="K1789" s="110" t="str">
        <f t="shared" si="253"/>
        <v>N</v>
      </c>
      <c r="L1789" s="110" t="b">
        <f t="shared" si="254"/>
        <v>0</v>
      </c>
      <c r="M1789" s="110" t="b">
        <f t="shared" si="255"/>
        <v>0</v>
      </c>
      <c r="AC1789" s="1" t="str">
        <f t="shared" si="251"/>
        <v/>
      </c>
      <c r="AD1789" s="1" t="str">
        <f t="shared" si="247"/>
        <v/>
      </c>
      <c r="AE1789" s="1" t="e">
        <f>VLOOKUP(A1789,#REF!,12,FALSE)</f>
        <v>#REF!</v>
      </c>
      <c r="AF1789" s="1">
        <f t="shared" si="248"/>
        <v>0</v>
      </c>
      <c r="AG1789" s="1">
        <f t="shared" si="249"/>
        <v>0</v>
      </c>
      <c r="AH1789" s="1">
        <f t="shared" si="250"/>
        <v>0</v>
      </c>
    </row>
    <row r="1790" spans="1:34" ht="14" x14ac:dyDescent="0.3">
      <c r="A1790" s="279"/>
      <c r="B1790" s="279"/>
      <c r="C1790" s="280"/>
      <c r="D1790" s="281"/>
      <c r="E1790" s="281"/>
      <c r="F1790" s="280"/>
      <c r="G1790" s="281"/>
      <c r="H1790" s="279"/>
      <c r="I1790" s="288" t="str">
        <f>_xlfn.IFNA(VLOOKUP(B1790,'Absence Types'!A:D,4,FALSE),"")</f>
        <v/>
      </c>
      <c r="J1790" s="110" t="str">
        <f t="shared" si="252"/>
        <v>Y</v>
      </c>
      <c r="K1790" s="110" t="str">
        <f t="shared" si="253"/>
        <v>N</v>
      </c>
      <c r="L1790" s="110" t="b">
        <f t="shared" si="254"/>
        <v>0</v>
      </c>
      <c r="M1790" s="110" t="b">
        <f t="shared" si="255"/>
        <v>0</v>
      </c>
      <c r="AC1790" s="1" t="str">
        <f t="shared" si="251"/>
        <v/>
      </c>
      <c r="AD1790" s="1" t="str">
        <f t="shared" si="247"/>
        <v/>
      </c>
      <c r="AE1790" s="1" t="e">
        <f>VLOOKUP(A1790,#REF!,12,FALSE)</f>
        <v>#REF!</v>
      </c>
      <c r="AF1790" s="1">
        <f t="shared" si="248"/>
        <v>0</v>
      </c>
      <c r="AG1790" s="1">
        <f t="shared" si="249"/>
        <v>0</v>
      </c>
      <c r="AH1790" s="1">
        <f t="shared" si="250"/>
        <v>0</v>
      </c>
    </row>
    <row r="1791" spans="1:34" ht="14" x14ac:dyDescent="0.3">
      <c r="A1791" s="279"/>
      <c r="B1791" s="279"/>
      <c r="C1791" s="280"/>
      <c r="D1791" s="281"/>
      <c r="E1791" s="281"/>
      <c r="F1791" s="280"/>
      <c r="G1791" s="281"/>
      <c r="H1791" s="279"/>
      <c r="I1791" s="288" t="str">
        <f>_xlfn.IFNA(VLOOKUP(B1791,'Absence Types'!A:D,4,FALSE),"")</f>
        <v/>
      </c>
      <c r="J1791" s="110" t="str">
        <f t="shared" si="252"/>
        <v>Y</v>
      </c>
      <c r="K1791" s="110" t="str">
        <f t="shared" si="253"/>
        <v>N</v>
      </c>
      <c r="L1791" s="110" t="b">
        <f t="shared" si="254"/>
        <v>0</v>
      </c>
      <c r="M1791" s="110" t="b">
        <f t="shared" si="255"/>
        <v>0</v>
      </c>
      <c r="AC1791" s="1" t="str">
        <f t="shared" si="251"/>
        <v/>
      </c>
      <c r="AD1791" s="1" t="str">
        <f t="shared" si="247"/>
        <v/>
      </c>
      <c r="AE1791" s="1" t="e">
        <f>VLOOKUP(A1791,#REF!,12,FALSE)</f>
        <v>#REF!</v>
      </c>
      <c r="AF1791" s="1">
        <f t="shared" si="248"/>
        <v>0</v>
      </c>
      <c r="AG1791" s="1">
        <f t="shared" si="249"/>
        <v>0</v>
      </c>
      <c r="AH1791" s="1">
        <f t="shared" si="250"/>
        <v>0</v>
      </c>
    </row>
    <row r="1792" spans="1:34" ht="14" x14ac:dyDescent="0.3">
      <c r="A1792" s="279"/>
      <c r="B1792" s="279"/>
      <c r="C1792" s="280"/>
      <c r="D1792" s="281"/>
      <c r="E1792" s="281"/>
      <c r="F1792" s="280"/>
      <c r="G1792" s="281"/>
      <c r="H1792" s="279"/>
      <c r="I1792" s="288" t="str">
        <f>_xlfn.IFNA(VLOOKUP(B1792,'Absence Types'!A:D,4,FALSE),"")</f>
        <v/>
      </c>
      <c r="J1792" s="110" t="str">
        <f t="shared" si="252"/>
        <v>Y</v>
      </c>
      <c r="K1792" s="110" t="str">
        <f t="shared" si="253"/>
        <v>N</v>
      </c>
      <c r="L1792" s="110" t="b">
        <f t="shared" si="254"/>
        <v>0</v>
      </c>
      <c r="M1792" s="110" t="b">
        <f t="shared" si="255"/>
        <v>0</v>
      </c>
      <c r="AC1792" s="1" t="str">
        <f t="shared" si="251"/>
        <v/>
      </c>
      <c r="AD1792" s="1" t="str">
        <f t="shared" si="247"/>
        <v/>
      </c>
      <c r="AE1792" s="1" t="e">
        <f>VLOOKUP(A1792,#REF!,12,FALSE)</f>
        <v>#REF!</v>
      </c>
      <c r="AF1792" s="1">
        <f t="shared" si="248"/>
        <v>0</v>
      </c>
      <c r="AG1792" s="1">
        <f t="shared" si="249"/>
        <v>0</v>
      </c>
      <c r="AH1792" s="1">
        <f t="shared" si="250"/>
        <v>0</v>
      </c>
    </row>
    <row r="1793" spans="1:34" ht="14" x14ac:dyDescent="0.3">
      <c r="A1793" s="279"/>
      <c r="B1793" s="279"/>
      <c r="C1793" s="280"/>
      <c r="D1793" s="281"/>
      <c r="E1793" s="281"/>
      <c r="F1793" s="280"/>
      <c r="G1793" s="281"/>
      <c r="H1793" s="279"/>
      <c r="I1793" s="288" t="str">
        <f>_xlfn.IFNA(VLOOKUP(B1793,'Absence Types'!A:D,4,FALSE),"")</f>
        <v/>
      </c>
      <c r="J1793" s="110" t="str">
        <f t="shared" si="252"/>
        <v>Y</v>
      </c>
      <c r="K1793" s="110" t="str">
        <f t="shared" si="253"/>
        <v>N</v>
      </c>
      <c r="L1793" s="110" t="b">
        <f t="shared" si="254"/>
        <v>0</v>
      </c>
      <c r="M1793" s="110" t="b">
        <f t="shared" si="255"/>
        <v>0</v>
      </c>
      <c r="AC1793" s="1" t="str">
        <f t="shared" si="251"/>
        <v/>
      </c>
      <c r="AD1793" s="1" t="str">
        <f t="shared" si="247"/>
        <v/>
      </c>
      <c r="AE1793" s="1" t="e">
        <f>VLOOKUP(A1793,#REF!,12,FALSE)</f>
        <v>#REF!</v>
      </c>
      <c r="AF1793" s="1">
        <f t="shared" si="248"/>
        <v>0</v>
      </c>
      <c r="AG1793" s="1">
        <f t="shared" si="249"/>
        <v>0</v>
      </c>
      <c r="AH1793" s="1">
        <f t="shared" si="250"/>
        <v>0</v>
      </c>
    </row>
    <row r="1794" spans="1:34" ht="14" x14ac:dyDescent="0.3">
      <c r="A1794" s="279"/>
      <c r="B1794" s="279"/>
      <c r="C1794" s="280"/>
      <c r="D1794" s="281"/>
      <c r="E1794" s="281"/>
      <c r="F1794" s="280"/>
      <c r="G1794" s="281"/>
      <c r="H1794" s="279"/>
      <c r="I1794" s="288" t="str">
        <f>_xlfn.IFNA(VLOOKUP(B1794,'Absence Types'!A:D,4,FALSE),"")</f>
        <v/>
      </c>
      <c r="J1794" s="110" t="str">
        <f t="shared" si="252"/>
        <v>Y</v>
      </c>
      <c r="K1794" s="110" t="str">
        <f t="shared" si="253"/>
        <v>N</v>
      </c>
      <c r="L1794" s="110" t="b">
        <f t="shared" si="254"/>
        <v>0</v>
      </c>
      <c r="M1794" s="110" t="b">
        <f t="shared" si="255"/>
        <v>0</v>
      </c>
      <c r="AC1794" s="1" t="str">
        <f t="shared" si="251"/>
        <v/>
      </c>
      <c r="AD1794" s="1" t="str">
        <f t="shared" si="247"/>
        <v/>
      </c>
      <c r="AE1794" s="1" t="e">
        <f>VLOOKUP(A1794,#REF!,12,FALSE)</f>
        <v>#REF!</v>
      </c>
      <c r="AF1794" s="1">
        <f t="shared" si="248"/>
        <v>0</v>
      </c>
      <c r="AG1794" s="1">
        <f t="shared" si="249"/>
        <v>0</v>
      </c>
      <c r="AH1794" s="1">
        <f t="shared" si="250"/>
        <v>0</v>
      </c>
    </row>
    <row r="1795" spans="1:34" ht="14" x14ac:dyDescent="0.3">
      <c r="A1795" s="279"/>
      <c r="B1795" s="279"/>
      <c r="C1795" s="280"/>
      <c r="D1795" s="281"/>
      <c r="E1795" s="281"/>
      <c r="F1795" s="280"/>
      <c r="G1795" s="281"/>
      <c r="H1795" s="279"/>
      <c r="I1795" s="288" t="str">
        <f>_xlfn.IFNA(VLOOKUP(B1795,'Absence Types'!A:D,4,FALSE),"")</f>
        <v/>
      </c>
      <c r="J1795" s="110" t="str">
        <f t="shared" si="252"/>
        <v>Y</v>
      </c>
      <c r="K1795" s="110" t="str">
        <f t="shared" si="253"/>
        <v>N</v>
      </c>
      <c r="L1795" s="110" t="b">
        <f t="shared" si="254"/>
        <v>0</v>
      </c>
      <c r="M1795" s="110" t="b">
        <f t="shared" si="255"/>
        <v>0</v>
      </c>
      <c r="AC1795" s="1" t="str">
        <f t="shared" si="251"/>
        <v/>
      </c>
      <c r="AD1795" s="1" t="str">
        <f t="shared" si="247"/>
        <v/>
      </c>
      <c r="AE1795" s="1" t="e">
        <f>VLOOKUP(A1795,#REF!,12,FALSE)</f>
        <v>#REF!</v>
      </c>
      <c r="AF1795" s="1">
        <f t="shared" si="248"/>
        <v>0</v>
      </c>
      <c r="AG1795" s="1">
        <f t="shared" si="249"/>
        <v>0</v>
      </c>
      <c r="AH1795" s="1">
        <f t="shared" si="250"/>
        <v>0</v>
      </c>
    </row>
    <row r="1796" spans="1:34" ht="14" x14ac:dyDescent="0.3">
      <c r="A1796" s="279"/>
      <c r="B1796" s="279"/>
      <c r="C1796" s="280"/>
      <c r="D1796" s="281"/>
      <c r="E1796" s="281"/>
      <c r="F1796" s="280"/>
      <c r="G1796" s="281"/>
      <c r="H1796" s="279"/>
      <c r="I1796" s="288" t="str">
        <f>_xlfn.IFNA(VLOOKUP(B1796,'Absence Types'!A:D,4,FALSE),"")</f>
        <v/>
      </c>
      <c r="J1796" s="110" t="str">
        <f t="shared" si="252"/>
        <v>Y</v>
      </c>
      <c r="K1796" s="110" t="str">
        <f t="shared" si="253"/>
        <v>N</v>
      </c>
      <c r="L1796" s="110" t="b">
        <f t="shared" si="254"/>
        <v>0</v>
      </c>
      <c r="M1796" s="110" t="b">
        <f t="shared" si="255"/>
        <v>0</v>
      </c>
      <c r="AC1796" s="1" t="str">
        <f t="shared" si="251"/>
        <v/>
      </c>
      <c r="AD1796" s="1" t="str">
        <f t="shared" ref="AD1796:AD1859" si="256">IF(I1796&lt;&gt;"Days","",((F1796-C1796)+1)-(AF1796)-(AG1796)-(AH1796))</f>
        <v/>
      </c>
      <c r="AE1796" s="1" t="e">
        <f>VLOOKUP(A1796,#REF!,12,FALSE)</f>
        <v>#REF!</v>
      </c>
      <c r="AF1796" s="1">
        <f t="shared" ref="AF1796:AF1859" si="257">IF(D1796=1,0.5,0)</f>
        <v>0</v>
      </c>
      <c r="AG1796" s="1">
        <f t="shared" ref="AG1796:AG1859" si="258">IF(E1796=1,0.5,0)</f>
        <v>0</v>
      </c>
      <c r="AH1796" s="1">
        <f t="shared" ref="AH1796:AH1859" si="259">IF(G1796=1,0.5,0)</f>
        <v>0</v>
      </c>
    </row>
    <row r="1797" spans="1:34" ht="14" x14ac:dyDescent="0.3">
      <c r="A1797" s="279"/>
      <c r="B1797" s="279"/>
      <c r="C1797" s="280"/>
      <c r="D1797" s="281"/>
      <c r="E1797" s="281"/>
      <c r="F1797" s="280"/>
      <c r="G1797" s="281"/>
      <c r="H1797" s="279"/>
      <c r="I1797" s="288" t="str">
        <f>_xlfn.IFNA(VLOOKUP(B1797,'Absence Types'!A:D,4,FALSE),"")</f>
        <v/>
      </c>
      <c r="J1797" s="110" t="str">
        <f t="shared" si="252"/>
        <v>Y</v>
      </c>
      <c r="K1797" s="110" t="str">
        <f t="shared" si="253"/>
        <v>N</v>
      </c>
      <c r="L1797" s="110" t="b">
        <f t="shared" si="254"/>
        <v>0</v>
      </c>
      <c r="M1797" s="110" t="b">
        <f t="shared" si="255"/>
        <v>0</v>
      </c>
      <c r="AC1797" s="1" t="str">
        <f t="shared" ref="AC1797:AC1860" si="260">IF(I1797&lt;&gt;"Hours","",(F1797-C1797)*24)</f>
        <v/>
      </c>
      <c r="AD1797" s="1" t="str">
        <f t="shared" si="256"/>
        <v/>
      </c>
      <c r="AE1797" s="1" t="e">
        <f>VLOOKUP(A1797,#REF!,12,FALSE)</f>
        <v>#REF!</v>
      </c>
      <c r="AF1797" s="1">
        <f t="shared" si="257"/>
        <v>0</v>
      </c>
      <c r="AG1797" s="1">
        <f t="shared" si="258"/>
        <v>0</v>
      </c>
      <c r="AH1797" s="1">
        <f t="shared" si="259"/>
        <v>0</v>
      </c>
    </row>
    <row r="1798" spans="1:34" ht="14" x14ac:dyDescent="0.3">
      <c r="A1798" s="279"/>
      <c r="B1798" s="279"/>
      <c r="C1798" s="280"/>
      <c r="D1798" s="281"/>
      <c r="E1798" s="281"/>
      <c r="F1798" s="280"/>
      <c r="G1798" s="281"/>
      <c r="H1798" s="279"/>
      <c r="I1798" s="288" t="str">
        <f>_xlfn.IFNA(VLOOKUP(B1798,'Absence Types'!A:D,4,FALSE),"")</f>
        <v/>
      </c>
      <c r="J1798" s="110" t="str">
        <f t="shared" si="252"/>
        <v>Y</v>
      </c>
      <c r="K1798" s="110" t="str">
        <f t="shared" si="253"/>
        <v>N</v>
      </c>
      <c r="L1798" s="110" t="b">
        <f t="shared" si="254"/>
        <v>0</v>
      </c>
      <c r="M1798" s="110" t="b">
        <f t="shared" si="255"/>
        <v>0</v>
      </c>
      <c r="AC1798" s="1" t="str">
        <f t="shared" si="260"/>
        <v/>
      </c>
      <c r="AD1798" s="1" t="str">
        <f t="shared" si="256"/>
        <v/>
      </c>
      <c r="AE1798" s="1" t="e">
        <f>VLOOKUP(A1798,#REF!,12,FALSE)</f>
        <v>#REF!</v>
      </c>
      <c r="AF1798" s="1">
        <f t="shared" si="257"/>
        <v>0</v>
      </c>
      <c r="AG1798" s="1">
        <f t="shared" si="258"/>
        <v>0</v>
      </c>
      <c r="AH1798" s="1">
        <f t="shared" si="259"/>
        <v>0</v>
      </c>
    </row>
    <row r="1799" spans="1:34" ht="14" x14ac:dyDescent="0.3">
      <c r="A1799" s="279"/>
      <c r="B1799" s="279"/>
      <c r="C1799" s="280"/>
      <c r="D1799" s="281"/>
      <c r="E1799" s="281"/>
      <c r="F1799" s="280"/>
      <c r="G1799" s="281"/>
      <c r="H1799" s="279"/>
      <c r="I1799" s="288" t="str">
        <f>_xlfn.IFNA(VLOOKUP(B1799,'Absence Types'!A:D,4,FALSE),"")</f>
        <v/>
      </c>
      <c r="J1799" s="110" t="str">
        <f t="shared" si="252"/>
        <v>Y</v>
      </c>
      <c r="K1799" s="110" t="str">
        <f t="shared" si="253"/>
        <v>N</v>
      </c>
      <c r="L1799" s="110" t="b">
        <f t="shared" si="254"/>
        <v>0</v>
      </c>
      <c r="M1799" s="110" t="b">
        <f t="shared" si="255"/>
        <v>0</v>
      </c>
      <c r="AC1799" s="1" t="str">
        <f t="shared" si="260"/>
        <v/>
      </c>
      <c r="AD1799" s="1" t="str">
        <f t="shared" si="256"/>
        <v/>
      </c>
      <c r="AE1799" s="1" t="e">
        <f>VLOOKUP(A1799,#REF!,12,FALSE)</f>
        <v>#REF!</v>
      </c>
      <c r="AF1799" s="1">
        <f t="shared" si="257"/>
        <v>0</v>
      </c>
      <c r="AG1799" s="1">
        <f t="shared" si="258"/>
        <v>0</v>
      </c>
      <c r="AH1799" s="1">
        <f t="shared" si="259"/>
        <v>0</v>
      </c>
    </row>
    <row r="1800" spans="1:34" ht="14" x14ac:dyDescent="0.3">
      <c r="A1800" s="279"/>
      <c r="B1800" s="279"/>
      <c r="C1800" s="280"/>
      <c r="D1800" s="281"/>
      <c r="E1800" s="281"/>
      <c r="F1800" s="280"/>
      <c r="G1800" s="281"/>
      <c r="H1800" s="279"/>
      <c r="I1800" s="288" t="str">
        <f>_xlfn.IFNA(VLOOKUP(B1800,'Absence Types'!A:D,4,FALSE),"")</f>
        <v/>
      </c>
      <c r="J1800" s="110" t="str">
        <f t="shared" ref="J1800:J1863" si="261">IF((RIGHT(TEXT(C1800,"DD/MM/YYYY HH:MM:SS"),8))=(RIGHT(TEXT(F1800,"DD/MM/YYYY HH:MM:SS"),8)),"Y","N")</f>
        <v>Y</v>
      </c>
      <c r="K1800" s="110" t="str">
        <f t="shared" ref="K1800:K1863" si="262">IF(I1800="Hours","Y","N")</f>
        <v>N</v>
      </c>
      <c r="L1800" s="110" t="b">
        <f t="shared" ref="L1800:L1863" si="263">AND(J1800="N",K1800="N")</f>
        <v>0</v>
      </c>
      <c r="M1800" s="110" t="b">
        <f t="shared" ref="M1800:M1863" si="264">AND(I1800="Hours",F1800-C1800&lt;0.00001)</f>
        <v>0</v>
      </c>
      <c r="AC1800" s="1" t="str">
        <f t="shared" si="260"/>
        <v/>
      </c>
      <c r="AD1800" s="1" t="str">
        <f t="shared" si="256"/>
        <v/>
      </c>
      <c r="AE1800" s="1" t="e">
        <f>VLOOKUP(A1800,#REF!,12,FALSE)</f>
        <v>#REF!</v>
      </c>
      <c r="AF1800" s="1">
        <f t="shared" si="257"/>
        <v>0</v>
      </c>
      <c r="AG1800" s="1">
        <f t="shared" si="258"/>
        <v>0</v>
      </c>
      <c r="AH1800" s="1">
        <f t="shared" si="259"/>
        <v>0</v>
      </c>
    </row>
    <row r="1801" spans="1:34" ht="14" x14ac:dyDescent="0.3">
      <c r="A1801" s="279"/>
      <c r="B1801" s="279"/>
      <c r="C1801" s="280"/>
      <c r="D1801" s="281"/>
      <c r="E1801" s="281"/>
      <c r="F1801" s="280"/>
      <c r="G1801" s="281"/>
      <c r="H1801" s="279"/>
      <c r="I1801" s="288" t="str">
        <f>_xlfn.IFNA(VLOOKUP(B1801,'Absence Types'!A:D,4,FALSE),"")</f>
        <v/>
      </c>
      <c r="J1801" s="110" t="str">
        <f t="shared" si="261"/>
        <v>Y</v>
      </c>
      <c r="K1801" s="110" t="str">
        <f t="shared" si="262"/>
        <v>N</v>
      </c>
      <c r="L1801" s="110" t="b">
        <f t="shared" si="263"/>
        <v>0</v>
      </c>
      <c r="M1801" s="110" t="b">
        <f t="shared" si="264"/>
        <v>0</v>
      </c>
      <c r="AC1801" s="1" t="str">
        <f t="shared" si="260"/>
        <v/>
      </c>
      <c r="AD1801" s="1" t="str">
        <f t="shared" si="256"/>
        <v/>
      </c>
      <c r="AE1801" s="1" t="e">
        <f>VLOOKUP(A1801,#REF!,12,FALSE)</f>
        <v>#REF!</v>
      </c>
      <c r="AF1801" s="1">
        <f t="shared" si="257"/>
        <v>0</v>
      </c>
      <c r="AG1801" s="1">
        <f t="shared" si="258"/>
        <v>0</v>
      </c>
      <c r="AH1801" s="1">
        <f t="shared" si="259"/>
        <v>0</v>
      </c>
    </row>
    <row r="1802" spans="1:34" ht="14" x14ac:dyDescent="0.3">
      <c r="A1802" s="279"/>
      <c r="B1802" s="279"/>
      <c r="C1802" s="280"/>
      <c r="D1802" s="281"/>
      <c r="E1802" s="281"/>
      <c r="F1802" s="280"/>
      <c r="G1802" s="281"/>
      <c r="H1802" s="279"/>
      <c r="I1802" s="288" t="str">
        <f>_xlfn.IFNA(VLOOKUP(B1802,'Absence Types'!A:D,4,FALSE),"")</f>
        <v/>
      </c>
      <c r="J1802" s="110" t="str">
        <f t="shared" si="261"/>
        <v>Y</v>
      </c>
      <c r="K1802" s="110" t="str">
        <f t="shared" si="262"/>
        <v>N</v>
      </c>
      <c r="L1802" s="110" t="b">
        <f t="shared" si="263"/>
        <v>0</v>
      </c>
      <c r="M1802" s="110" t="b">
        <f t="shared" si="264"/>
        <v>0</v>
      </c>
      <c r="AC1802" s="1" t="str">
        <f t="shared" si="260"/>
        <v/>
      </c>
      <c r="AD1802" s="1" t="str">
        <f t="shared" si="256"/>
        <v/>
      </c>
      <c r="AE1802" s="1" t="e">
        <f>VLOOKUP(A1802,#REF!,12,FALSE)</f>
        <v>#REF!</v>
      </c>
      <c r="AF1802" s="1">
        <f t="shared" si="257"/>
        <v>0</v>
      </c>
      <c r="AG1802" s="1">
        <f t="shared" si="258"/>
        <v>0</v>
      </c>
      <c r="AH1802" s="1">
        <f t="shared" si="259"/>
        <v>0</v>
      </c>
    </row>
    <row r="1803" spans="1:34" ht="14" x14ac:dyDescent="0.3">
      <c r="A1803" s="279"/>
      <c r="B1803" s="279"/>
      <c r="C1803" s="280"/>
      <c r="D1803" s="281"/>
      <c r="E1803" s="281"/>
      <c r="F1803" s="280"/>
      <c r="G1803" s="281"/>
      <c r="H1803" s="279"/>
      <c r="I1803" s="288" t="str">
        <f>_xlfn.IFNA(VLOOKUP(B1803,'Absence Types'!A:D,4,FALSE),"")</f>
        <v/>
      </c>
      <c r="J1803" s="110" t="str">
        <f t="shared" si="261"/>
        <v>Y</v>
      </c>
      <c r="K1803" s="110" t="str">
        <f t="shared" si="262"/>
        <v>N</v>
      </c>
      <c r="L1803" s="110" t="b">
        <f t="shared" si="263"/>
        <v>0</v>
      </c>
      <c r="M1803" s="110" t="b">
        <f t="shared" si="264"/>
        <v>0</v>
      </c>
      <c r="AC1803" s="1" t="str">
        <f t="shared" si="260"/>
        <v/>
      </c>
      <c r="AD1803" s="1" t="str">
        <f t="shared" si="256"/>
        <v/>
      </c>
      <c r="AE1803" s="1" t="e">
        <f>VLOOKUP(A1803,#REF!,12,FALSE)</f>
        <v>#REF!</v>
      </c>
      <c r="AF1803" s="1">
        <f t="shared" si="257"/>
        <v>0</v>
      </c>
      <c r="AG1803" s="1">
        <f t="shared" si="258"/>
        <v>0</v>
      </c>
      <c r="AH1803" s="1">
        <f t="shared" si="259"/>
        <v>0</v>
      </c>
    </row>
    <row r="1804" spans="1:34" ht="14" x14ac:dyDescent="0.3">
      <c r="A1804" s="279"/>
      <c r="B1804" s="279"/>
      <c r="C1804" s="280"/>
      <c r="D1804" s="281"/>
      <c r="E1804" s="281"/>
      <c r="F1804" s="280"/>
      <c r="G1804" s="281"/>
      <c r="H1804" s="279"/>
      <c r="I1804" s="288" t="str">
        <f>_xlfn.IFNA(VLOOKUP(B1804,'Absence Types'!A:D,4,FALSE),"")</f>
        <v/>
      </c>
      <c r="J1804" s="110" t="str">
        <f t="shared" si="261"/>
        <v>Y</v>
      </c>
      <c r="K1804" s="110" t="str">
        <f t="shared" si="262"/>
        <v>N</v>
      </c>
      <c r="L1804" s="110" t="b">
        <f t="shared" si="263"/>
        <v>0</v>
      </c>
      <c r="M1804" s="110" t="b">
        <f t="shared" si="264"/>
        <v>0</v>
      </c>
      <c r="AC1804" s="1" t="str">
        <f t="shared" si="260"/>
        <v/>
      </c>
      <c r="AD1804" s="1" t="str">
        <f t="shared" si="256"/>
        <v/>
      </c>
      <c r="AE1804" s="1" t="e">
        <f>VLOOKUP(A1804,#REF!,12,FALSE)</f>
        <v>#REF!</v>
      </c>
      <c r="AF1804" s="1">
        <f t="shared" si="257"/>
        <v>0</v>
      </c>
      <c r="AG1804" s="1">
        <f t="shared" si="258"/>
        <v>0</v>
      </c>
      <c r="AH1804" s="1">
        <f t="shared" si="259"/>
        <v>0</v>
      </c>
    </row>
    <row r="1805" spans="1:34" ht="14" x14ac:dyDescent="0.3">
      <c r="A1805" s="279"/>
      <c r="B1805" s="279"/>
      <c r="C1805" s="280"/>
      <c r="D1805" s="281"/>
      <c r="E1805" s="281"/>
      <c r="F1805" s="280"/>
      <c r="G1805" s="281"/>
      <c r="H1805" s="279"/>
      <c r="I1805" s="288" t="str">
        <f>_xlfn.IFNA(VLOOKUP(B1805,'Absence Types'!A:D,4,FALSE),"")</f>
        <v/>
      </c>
      <c r="J1805" s="110" t="str">
        <f t="shared" si="261"/>
        <v>Y</v>
      </c>
      <c r="K1805" s="110" t="str">
        <f t="shared" si="262"/>
        <v>N</v>
      </c>
      <c r="L1805" s="110" t="b">
        <f t="shared" si="263"/>
        <v>0</v>
      </c>
      <c r="M1805" s="110" t="b">
        <f t="shared" si="264"/>
        <v>0</v>
      </c>
      <c r="AC1805" s="1" t="str">
        <f t="shared" si="260"/>
        <v/>
      </c>
      <c r="AD1805" s="1" t="str">
        <f t="shared" si="256"/>
        <v/>
      </c>
      <c r="AE1805" s="1" t="e">
        <f>VLOOKUP(A1805,#REF!,12,FALSE)</f>
        <v>#REF!</v>
      </c>
      <c r="AF1805" s="1">
        <f t="shared" si="257"/>
        <v>0</v>
      </c>
      <c r="AG1805" s="1">
        <f t="shared" si="258"/>
        <v>0</v>
      </c>
      <c r="AH1805" s="1">
        <f t="shared" si="259"/>
        <v>0</v>
      </c>
    </row>
    <row r="1806" spans="1:34" ht="14" x14ac:dyDescent="0.3">
      <c r="A1806" s="279"/>
      <c r="B1806" s="279"/>
      <c r="C1806" s="280"/>
      <c r="D1806" s="281"/>
      <c r="E1806" s="281"/>
      <c r="F1806" s="280"/>
      <c r="G1806" s="281"/>
      <c r="H1806" s="279"/>
      <c r="I1806" s="288" t="str">
        <f>_xlfn.IFNA(VLOOKUP(B1806,'Absence Types'!A:D,4,FALSE),"")</f>
        <v/>
      </c>
      <c r="J1806" s="110" t="str">
        <f t="shared" si="261"/>
        <v>Y</v>
      </c>
      <c r="K1806" s="110" t="str">
        <f t="shared" si="262"/>
        <v>N</v>
      </c>
      <c r="L1806" s="110" t="b">
        <f t="shared" si="263"/>
        <v>0</v>
      </c>
      <c r="M1806" s="110" t="b">
        <f t="shared" si="264"/>
        <v>0</v>
      </c>
      <c r="AC1806" s="1" t="str">
        <f t="shared" si="260"/>
        <v/>
      </c>
      <c r="AD1806" s="1" t="str">
        <f t="shared" si="256"/>
        <v/>
      </c>
      <c r="AE1806" s="1" t="e">
        <f>VLOOKUP(A1806,#REF!,12,FALSE)</f>
        <v>#REF!</v>
      </c>
      <c r="AF1806" s="1">
        <f t="shared" si="257"/>
        <v>0</v>
      </c>
      <c r="AG1806" s="1">
        <f t="shared" si="258"/>
        <v>0</v>
      </c>
      <c r="AH1806" s="1">
        <f t="shared" si="259"/>
        <v>0</v>
      </c>
    </row>
    <row r="1807" spans="1:34" ht="14" x14ac:dyDescent="0.3">
      <c r="A1807" s="279"/>
      <c r="B1807" s="279"/>
      <c r="C1807" s="280"/>
      <c r="D1807" s="281"/>
      <c r="E1807" s="281"/>
      <c r="F1807" s="280"/>
      <c r="G1807" s="281"/>
      <c r="H1807" s="279"/>
      <c r="I1807" s="288" t="str">
        <f>_xlfn.IFNA(VLOOKUP(B1807,'Absence Types'!A:D,4,FALSE),"")</f>
        <v/>
      </c>
      <c r="J1807" s="110" t="str">
        <f t="shared" si="261"/>
        <v>Y</v>
      </c>
      <c r="K1807" s="110" t="str">
        <f t="shared" si="262"/>
        <v>N</v>
      </c>
      <c r="L1807" s="110" t="b">
        <f t="shared" si="263"/>
        <v>0</v>
      </c>
      <c r="M1807" s="110" t="b">
        <f t="shared" si="264"/>
        <v>0</v>
      </c>
      <c r="AC1807" s="1" t="str">
        <f t="shared" si="260"/>
        <v/>
      </c>
      <c r="AD1807" s="1" t="str">
        <f t="shared" si="256"/>
        <v/>
      </c>
      <c r="AE1807" s="1" t="e">
        <f>VLOOKUP(A1807,#REF!,12,FALSE)</f>
        <v>#REF!</v>
      </c>
      <c r="AF1807" s="1">
        <f t="shared" si="257"/>
        <v>0</v>
      </c>
      <c r="AG1807" s="1">
        <f t="shared" si="258"/>
        <v>0</v>
      </c>
      <c r="AH1807" s="1">
        <f t="shared" si="259"/>
        <v>0</v>
      </c>
    </row>
    <row r="1808" spans="1:34" ht="14" x14ac:dyDescent="0.3">
      <c r="A1808" s="279"/>
      <c r="B1808" s="279"/>
      <c r="C1808" s="280"/>
      <c r="D1808" s="281"/>
      <c r="E1808" s="281"/>
      <c r="F1808" s="280"/>
      <c r="G1808" s="281"/>
      <c r="H1808" s="279"/>
      <c r="I1808" s="288" t="str">
        <f>_xlfn.IFNA(VLOOKUP(B1808,'Absence Types'!A:D,4,FALSE),"")</f>
        <v/>
      </c>
      <c r="J1808" s="110" t="str">
        <f t="shared" si="261"/>
        <v>Y</v>
      </c>
      <c r="K1808" s="110" t="str">
        <f t="shared" si="262"/>
        <v>N</v>
      </c>
      <c r="L1808" s="110" t="b">
        <f t="shared" si="263"/>
        <v>0</v>
      </c>
      <c r="M1808" s="110" t="b">
        <f t="shared" si="264"/>
        <v>0</v>
      </c>
      <c r="AC1808" s="1" t="str">
        <f t="shared" si="260"/>
        <v/>
      </c>
      <c r="AD1808" s="1" t="str">
        <f t="shared" si="256"/>
        <v/>
      </c>
      <c r="AE1808" s="1" t="e">
        <f>VLOOKUP(A1808,#REF!,12,FALSE)</f>
        <v>#REF!</v>
      </c>
      <c r="AF1808" s="1">
        <f t="shared" si="257"/>
        <v>0</v>
      </c>
      <c r="AG1808" s="1">
        <f t="shared" si="258"/>
        <v>0</v>
      </c>
      <c r="AH1808" s="1">
        <f t="shared" si="259"/>
        <v>0</v>
      </c>
    </row>
    <row r="1809" spans="1:34" ht="14" x14ac:dyDescent="0.3">
      <c r="A1809" s="279"/>
      <c r="B1809" s="279"/>
      <c r="C1809" s="280"/>
      <c r="D1809" s="281"/>
      <c r="E1809" s="281"/>
      <c r="F1809" s="280"/>
      <c r="G1809" s="281"/>
      <c r="H1809" s="279"/>
      <c r="I1809" s="288" t="str">
        <f>_xlfn.IFNA(VLOOKUP(B1809,'Absence Types'!A:D,4,FALSE),"")</f>
        <v/>
      </c>
      <c r="J1809" s="110" t="str">
        <f t="shared" si="261"/>
        <v>Y</v>
      </c>
      <c r="K1809" s="110" t="str">
        <f t="shared" si="262"/>
        <v>N</v>
      </c>
      <c r="L1809" s="110" t="b">
        <f t="shared" si="263"/>
        <v>0</v>
      </c>
      <c r="M1809" s="110" t="b">
        <f t="shared" si="264"/>
        <v>0</v>
      </c>
      <c r="AC1809" s="1" t="str">
        <f t="shared" si="260"/>
        <v/>
      </c>
      <c r="AD1809" s="1" t="str">
        <f t="shared" si="256"/>
        <v/>
      </c>
      <c r="AE1809" s="1" t="e">
        <f>VLOOKUP(A1809,#REF!,12,FALSE)</f>
        <v>#REF!</v>
      </c>
      <c r="AF1809" s="1">
        <f t="shared" si="257"/>
        <v>0</v>
      </c>
      <c r="AG1809" s="1">
        <f t="shared" si="258"/>
        <v>0</v>
      </c>
      <c r="AH1809" s="1">
        <f t="shared" si="259"/>
        <v>0</v>
      </c>
    </row>
    <row r="1810" spans="1:34" ht="14" x14ac:dyDescent="0.3">
      <c r="A1810" s="279"/>
      <c r="B1810" s="279"/>
      <c r="C1810" s="280"/>
      <c r="D1810" s="281"/>
      <c r="E1810" s="281"/>
      <c r="F1810" s="280"/>
      <c r="G1810" s="281"/>
      <c r="H1810" s="279"/>
      <c r="I1810" s="288" t="str">
        <f>_xlfn.IFNA(VLOOKUP(B1810,'Absence Types'!A:D,4,FALSE),"")</f>
        <v/>
      </c>
      <c r="J1810" s="110" t="str">
        <f t="shared" si="261"/>
        <v>Y</v>
      </c>
      <c r="K1810" s="110" t="str">
        <f t="shared" si="262"/>
        <v>N</v>
      </c>
      <c r="L1810" s="110" t="b">
        <f t="shared" si="263"/>
        <v>0</v>
      </c>
      <c r="M1810" s="110" t="b">
        <f t="shared" si="264"/>
        <v>0</v>
      </c>
      <c r="AC1810" s="1" t="str">
        <f t="shared" si="260"/>
        <v/>
      </c>
      <c r="AD1810" s="1" t="str">
        <f t="shared" si="256"/>
        <v/>
      </c>
      <c r="AE1810" s="1" t="e">
        <f>VLOOKUP(A1810,#REF!,12,FALSE)</f>
        <v>#REF!</v>
      </c>
      <c r="AF1810" s="1">
        <f t="shared" si="257"/>
        <v>0</v>
      </c>
      <c r="AG1810" s="1">
        <f t="shared" si="258"/>
        <v>0</v>
      </c>
      <c r="AH1810" s="1">
        <f t="shared" si="259"/>
        <v>0</v>
      </c>
    </row>
    <row r="1811" spans="1:34" ht="14" x14ac:dyDescent="0.3">
      <c r="A1811" s="279"/>
      <c r="B1811" s="279"/>
      <c r="C1811" s="280"/>
      <c r="D1811" s="281"/>
      <c r="E1811" s="281"/>
      <c r="F1811" s="280"/>
      <c r="G1811" s="281"/>
      <c r="H1811" s="279"/>
      <c r="I1811" s="288" t="str">
        <f>_xlfn.IFNA(VLOOKUP(B1811,'Absence Types'!A:D,4,FALSE),"")</f>
        <v/>
      </c>
      <c r="J1811" s="110" t="str">
        <f t="shared" si="261"/>
        <v>Y</v>
      </c>
      <c r="K1811" s="110" t="str">
        <f t="shared" si="262"/>
        <v>N</v>
      </c>
      <c r="L1811" s="110" t="b">
        <f t="shared" si="263"/>
        <v>0</v>
      </c>
      <c r="M1811" s="110" t="b">
        <f t="shared" si="264"/>
        <v>0</v>
      </c>
      <c r="AC1811" s="1" t="str">
        <f t="shared" si="260"/>
        <v/>
      </c>
      <c r="AD1811" s="1" t="str">
        <f t="shared" si="256"/>
        <v/>
      </c>
      <c r="AE1811" s="1" t="e">
        <f>VLOOKUP(A1811,#REF!,12,FALSE)</f>
        <v>#REF!</v>
      </c>
      <c r="AF1811" s="1">
        <f t="shared" si="257"/>
        <v>0</v>
      </c>
      <c r="AG1811" s="1">
        <f t="shared" si="258"/>
        <v>0</v>
      </c>
      <c r="AH1811" s="1">
        <f t="shared" si="259"/>
        <v>0</v>
      </c>
    </row>
    <row r="1812" spans="1:34" ht="14" x14ac:dyDescent="0.3">
      <c r="A1812" s="279"/>
      <c r="B1812" s="279"/>
      <c r="C1812" s="280"/>
      <c r="D1812" s="281"/>
      <c r="E1812" s="281"/>
      <c r="F1812" s="280"/>
      <c r="G1812" s="281"/>
      <c r="H1812" s="279"/>
      <c r="I1812" s="288" t="str">
        <f>_xlfn.IFNA(VLOOKUP(B1812,'Absence Types'!A:D,4,FALSE),"")</f>
        <v/>
      </c>
      <c r="J1812" s="110" t="str">
        <f t="shared" si="261"/>
        <v>Y</v>
      </c>
      <c r="K1812" s="110" t="str">
        <f t="shared" si="262"/>
        <v>N</v>
      </c>
      <c r="L1812" s="110" t="b">
        <f t="shared" si="263"/>
        <v>0</v>
      </c>
      <c r="M1812" s="110" t="b">
        <f t="shared" si="264"/>
        <v>0</v>
      </c>
      <c r="AC1812" s="1" t="str">
        <f t="shared" si="260"/>
        <v/>
      </c>
      <c r="AD1812" s="1" t="str">
        <f t="shared" si="256"/>
        <v/>
      </c>
      <c r="AE1812" s="1" t="e">
        <f>VLOOKUP(A1812,#REF!,12,FALSE)</f>
        <v>#REF!</v>
      </c>
      <c r="AF1812" s="1">
        <f t="shared" si="257"/>
        <v>0</v>
      </c>
      <c r="AG1812" s="1">
        <f t="shared" si="258"/>
        <v>0</v>
      </c>
      <c r="AH1812" s="1">
        <f t="shared" si="259"/>
        <v>0</v>
      </c>
    </row>
    <row r="1813" spans="1:34" ht="14" x14ac:dyDescent="0.3">
      <c r="A1813" s="279"/>
      <c r="B1813" s="279"/>
      <c r="C1813" s="280"/>
      <c r="D1813" s="281"/>
      <c r="E1813" s="281"/>
      <c r="F1813" s="280"/>
      <c r="G1813" s="281"/>
      <c r="H1813" s="279"/>
      <c r="I1813" s="288" t="str">
        <f>_xlfn.IFNA(VLOOKUP(B1813,'Absence Types'!A:D,4,FALSE),"")</f>
        <v/>
      </c>
      <c r="J1813" s="110" t="str">
        <f t="shared" si="261"/>
        <v>Y</v>
      </c>
      <c r="K1813" s="110" t="str">
        <f t="shared" si="262"/>
        <v>N</v>
      </c>
      <c r="L1813" s="110" t="b">
        <f t="shared" si="263"/>
        <v>0</v>
      </c>
      <c r="M1813" s="110" t="b">
        <f t="shared" si="264"/>
        <v>0</v>
      </c>
      <c r="AC1813" s="1" t="str">
        <f t="shared" si="260"/>
        <v/>
      </c>
      <c r="AD1813" s="1" t="str">
        <f t="shared" si="256"/>
        <v/>
      </c>
      <c r="AE1813" s="1" t="e">
        <f>VLOOKUP(A1813,#REF!,12,FALSE)</f>
        <v>#REF!</v>
      </c>
      <c r="AF1813" s="1">
        <f t="shared" si="257"/>
        <v>0</v>
      </c>
      <c r="AG1813" s="1">
        <f t="shared" si="258"/>
        <v>0</v>
      </c>
      <c r="AH1813" s="1">
        <f t="shared" si="259"/>
        <v>0</v>
      </c>
    </row>
    <row r="1814" spans="1:34" ht="14" x14ac:dyDescent="0.3">
      <c r="A1814" s="279"/>
      <c r="B1814" s="279"/>
      <c r="C1814" s="280"/>
      <c r="D1814" s="281"/>
      <c r="E1814" s="281"/>
      <c r="F1814" s="280"/>
      <c r="G1814" s="281"/>
      <c r="H1814" s="279"/>
      <c r="I1814" s="288" t="str">
        <f>_xlfn.IFNA(VLOOKUP(B1814,'Absence Types'!A:D,4,FALSE),"")</f>
        <v/>
      </c>
      <c r="J1814" s="110" t="str">
        <f t="shared" si="261"/>
        <v>Y</v>
      </c>
      <c r="K1814" s="110" t="str">
        <f t="shared" si="262"/>
        <v>N</v>
      </c>
      <c r="L1814" s="110" t="b">
        <f t="shared" si="263"/>
        <v>0</v>
      </c>
      <c r="M1814" s="110" t="b">
        <f t="shared" si="264"/>
        <v>0</v>
      </c>
      <c r="AC1814" s="1" t="str">
        <f t="shared" si="260"/>
        <v/>
      </c>
      <c r="AD1814" s="1" t="str">
        <f t="shared" si="256"/>
        <v/>
      </c>
      <c r="AE1814" s="1" t="e">
        <f>VLOOKUP(A1814,#REF!,12,FALSE)</f>
        <v>#REF!</v>
      </c>
      <c r="AF1814" s="1">
        <f t="shared" si="257"/>
        <v>0</v>
      </c>
      <c r="AG1814" s="1">
        <f t="shared" si="258"/>
        <v>0</v>
      </c>
      <c r="AH1814" s="1">
        <f t="shared" si="259"/>
        <v>0</v>
      </c>
    </row>
    <row r="1815" spans="1:34" ht="14" x14ac:dyDescent="0.3">
      <c r="A1815" s="279"/>
      <c r="B1815" s="279"/>
      <c r="C1815" s="280"/>
      <c r="D1815" s="281"/>
      <c r="E1815" s="281"/>
      <c r="F1815" s="280"/>
      <c r="G1815" s="281"/>
      <c r="H1815" s="279"/>
      <c r="I1815" s="288" t="str">
        <f>_xlfn.IFNA(VLOOKUP(B1815,'Absence Types'!A:D,4,FALSE),"")</f>
        <v/>
      </c>
      <c r="J1815" s="110" t="str">
        <f t="shared" si="261"/>
        <v>Y</v>
      </c>
      <c r="K1815" s="110" t="str">
        <f t="shared" si="262"/>
        <v>N</v>
      </c>
      <c r="L1815" s="110" t="b">
        <f t="shared" si="263"/>
        <v>0</v>
      </c>
      <c r="M1815" s="110" t="b">
        <f t="shared" si="264"/>
        <v>0</v>
      </c>
      <c r="AC1815" s="1" t="str">
        <f t="shared" si="260"/>
        <v/>
      </c>
      <c r="AD1815" s="1" t="str">
        <f t="shared" si="256"/>
        <v/>
      </c>
      <c r="AE1815" s="1" t="e">
        <f>VLOOKUP(A1815,#REF!,12,FALSE)</f>
        <v>#REF!</v>
      </c>
      <c r="AF1815" s="1">
        <f t="shared" si="257"/>
        <v>0</v>
      </c>
      <c r="AG1815" s="1">
        <f t="shared" si="258"/>
        <v>0</v>
      </c>
      <c r="AH1815" s="1">
        <f t="shared" si="259"/>
        <v>0</v>
      </c>
    </row>
    <row r="1816" spans="1:34" ht="14" x14ac:dyDescent="0.3">
      <c r="A1816" s="279"/>
      <c r="B1816" s="279"/>
      <c r="C1816" s="280"/>
      <c r="D1816" s="281"/>
      <c r="E1816" s="281"/>
      <c r="F1816" s="280"/>
      <c r="G1816" s="281"/>
      <c r="H1816" s="279"/>
      <c r="I1816" s="288" t="str">
        <f>_xlfn.IFNA(VLOOKUP(B1816,'Absence Types'!A:D,4,FALSE),"")</f>
        <v/>
      </c>
      <c r="J1816" s="110" t="str">
        <f t="shared" si="261"/>
        <v>Y</v>
      </c>
      <c r="K1816" s="110" t="str">
        <f t="shared" si="262"/>
        <v>N</v>
      </c>
      <c r="L1816" s="110" t="b">
        <f t="shared" si="263"/>
        <v>0</v>
      </c>
      <c r="M1816" s="110" t="b">
        <f t="shared" si="264"/>
        <v>0</v>
      </c>
      <c r="AC1816" s="1" t="str">
        <f t="shared" si="260"/>
        <v/>
      </c>
      <c r="AD1816" s="1" t="str">
        <f t="shared" si="256"/>
        <v/>
      </c>
      <c r="AE1816" s="1" t="e">
        <f>VLOOKUP(A1816,#REF!,12,FALSE)</f>
        <v>#REF!</v>
      </c>
      <c r="AF1816" s="1">
        <f t="shared" si="257"/>
        <v>0</v>
      </c>
      <c r="AG1816" s="1">
        <f t="shared" si="258"/>
        <v>0</v>
      </c>
      <c r="AH1816" s="1">
        <f t="shared" si="259"/>
        <v>0</v>
      </c>
    </row>
    <row r="1817" spans="1:34" ht="14" x14ac:dyDescent="0.3">
      <c r="A1817" s="279"/>
      <c r="B1817" s="279"/>
      <c r="C1817" s="280"/>
      <c r="D1817" s="281"/>
      <c r="E1817" s="281"/>
      <c r="F1817" s="280"/>
      <c r="G1817" s="281"/>
      <c r="H1817" s="279"/>
      <c r="I1817" s="288" t="str">
        <f>_xlfn.IFNA(VLOOKUP(B1817,'Absence Types'!A:D,4,FALSE),"")</f>
        <v/>
      </c>
      <c r="J1817" s="110" t="str">
        <f t="shared" si="261"/>
        <v>Y</v>
      </c>
      <c r="K1817" s="110" t="str">
        <f t="shared" si="262"/>
        <v>N</v>
      </c>
      <c r="L1817" s="110" t="b">
        <f t="shared" si="263"/>
        <v>0</v>
      </c>
      <c r="M1817" s="110" t="b">
        <f t="shared" si="264"/>
        <v>0</v>
      </c>
      <c r="AC1817" s="1" t="str">
        <f t="shared" si="260"/>
        <v/>
      </c>
      <c r="AD1817" s="1" t="str">
        <f t="shared" si="256"/>
        <v/>
      </c>
      <c r="AE1817" s="1" t="e">
        <f>VLOOKUP(A1817,#REF!,12,FALSE)</f>
        <v>#REF!</v>
      </c>
      <c r="AF1817" s="1">
        <f t="shared" si="257"/>
        <v>0</v>
      </c>
      <c r="AG1817" s="1">
        <f t="shared" si="258"/>
        <v>0</v>
      </c>
      <c r="AH1817" s="1">
        <f t="shared" si="259"/>
        <v>0</v>
      </c>
    </row>
    <row r="1818" spans="1:34" ht="14" x14ac:dyDescent="0.3">
      <c r="A1818" s="279"/>
      <c r="B1818" s="279"/>
      <c r="C1818" s="280"/>
      <c r="D1818" s="281"/>
      <c r="E1818" s="281"/>
      <c r="F1818" s="280"/>
      <c r="G1818" s="281"/>
      <c r="H1818" s="279"/>
      <c r="I1818" s="288" t="str">
        <f>_xlfn.IFNA(VLOOKUP(B1818,'Absence Types'!A:D,4,FALSE),"")</f>
        <v/>
      </c>
      <c r="J1818" s="110" t="str">
        <f t="shared" si="261"/>
        <v>Y</v>
      </c>
      <c r="K1818" s="110" t="str">
        <f t="shared" si="262"/>
        <v>N</v>
      </c>
      <c r="L1818" s="110" t="b">
        <f t="shared" si="263"/>
        <v>0</v>
      </c>
      <c r="M1818" s="110" t="b">
        <f t="shared" si="264"/>
        <v>0</v>
      </c>
      <c r="AC1818" s="1" t="str">
        <f t="shared" si="260"/>
        <v/>
      </c>
      <c r="AD1818" s="1" t="str">
        <f t="shared" si="256"/>
        <v/>
      </c>
      <c r="AE1818" s="1" t="e">
        <f>VLOOKUP(A1818,#REF!,12,FALSE)</f>
        <v>#REF!</v>
      </c>
      <c r="AF1818" s="1">
        <f t="shared" si="257"/>
        <v>0</v>
      </c>
      <c r="AG1818" s="1">
        <f t="shared" si="258"/>
        <v>0</v>
      </c>
      <c r="AH1818" s="1">
        <f t="shared" si="259"/>
        <v>0</v>
      </c>
    </row>
    <row r="1819" spans="1:34" ht="14" x14ac:dyDescent="0.3">
      <c r="A1819" s="279"/>
      <c r="B1819" s="279"/>
      <c r="C1819" s="280"/>
      <c r="D1819" s="281"/>
      <c r="E1819" s="281"/>
      <c r="F1819" s="280"/>
      <c r="G1819" s="281"/>
      <c r="H1819" s="279"/>
      <c r="I1819" s="288" t="str">
        <f>_xlfn.IFNA(VLOOKUP(B1819,'Absence Types'!A:D,4,FALSE),"")</f>
        <v/>
      </c>
      <c r="J1819" s="110" t="str">
        <f t="shared" si="261"/>
        <v>Y</v>
      </c>
      <c r="K1819" s="110" t="str">
        <f t="shared" si="262"/>
        <v>N</v>
      </c>
      <c r="L1819" s="110" t="b">
        <f t="shared" si="263"/>
        <v>0</v>
      </c>
      <c r="M1819" s="110" t="b">
        <f t="shared" si="264"/>
        <v>0</v>
      </c>
      <c r="AC1819" s="1" t="str">
        <f t="shared" si="260"/>
        <v/>
      </c>
      <c r="AD1819" s="1" t="str">
        <f t="shared" si="256"/>
        <v/>
      </c>
      <c r="AE1819" s="1" t="e">
        <f>VLOOKUP(A1819,#REF!,12,FALSE)</f>
        <v>#REF!</v>
      </c>
      <c r="AF1819" s="1">
        <f t="shared" si="257"/>
        <v>0</v>
      </c>
      <c r="AG1819" s="1">
        <f t="shared" si="258"/>
        <v>0</v>
      </c>
      <c r="AH1819" s="1">
        <f t="shared" si="259"/>
        <v>0</v>
      </c>
    </row>
    <row r="1820" spans="1:34" ht="14" x14ac:dyDescent="0.3">
      <c r="A1820" s="279"/>
      <c r="B1820" s="279"/>
      <c r="C1820" s="280"/>
      <c r="D1820" s="281"/>
      <c r="E1820" s="281"/>
      <c r="F1820" s="280"/>
      <c r="G1820" s="281"/>
      <c r="H1820" s="279"/>
      <c r="I1820" s="288" t="str">
        <f>_xlfn.IFNA(VLOOKUP(B1820,'Absence Types'!A:D,4,FALSE),"")</f>
        <v/>
      </c>
      <c r="J1820" s="110" t="str">
        <f t="shared" si="261"/>
        <v>Y</v>
      </c>
      <c r="K1820" s="110" t="str">
        <f t="shared" si="262"/>
        <v>N</v>
      </c>
      <c r="L1820" s="110" t="b">
        <f t="shared" si="263"/>
        <v>0</v>
      </c>
      <c r="M1820" s="110" t="b">
        <f t="shared" si="264"/>
        <v>0</v>
      </c>
      <c r="AC1820" s="1" t="str">
        <f t="shared" si="260"/>
        <v/>
      </c>
      <c r="AD1820" s="1" t="str">
        <f t="shared" si="256"/>
        <v/>
      </c>
      <c r="AE1820" s="1" t="e">
        <f>VLOOKUP(A1820,#REF!,12,FALSE)</f>
        <v>#REF!</v>
      </c>
      <c r="AF1820" s="1">
        <f t="shared" si="257"/>
        <v>0</v>
      </c>
      <c r="AG1820" s="1">
        <f t="shared" si="258"/>
        <v>0</v>
      </c>
      <c r="AH1820" s="1">
        <f t="shared" si="259"/>
        <v>0</v>
      </c>
    </row>
    <row r="1821" spans="1:34" ht="14" x14ac:dyDescent="0.3">
      <c r="A1821" s="279"/>
      <c r="B1821" s="279"/>
      <c r="C1821" s="280"/>
      <c r="D1821" s="281"/>
      <c r="E1821" s="281"/>
      <c r="F1821" s="280"/>
      <c r="G1821" s="281"/>
      <c r="H1821" s="279"/>
      <c r="I1821" s="288" t="str">
        <f>_xlfn.IFNA(VLOOKUP(B1821,'Absence Types'!A:D,4,FALSE),"")</f>
        <v/>
      </c>
      <c r="J1821" s="110" t="str">
        <f t="shared" si="261"/>
        <v>Y</v>
      </c>
      <c r="K1821" s="110" t="str">
        <f t="shared" si="262"/>
        <v>N</v>
      </c>
      <c r="L1821" s="110" t="b">
        <f t="shared" si="263"/>
        <v>0</v>
      </c>
      <c r="M1821" s="110" t="b">
        <f t="shared" si="264"/>
        <v>0</v>
      </c>
      <c r="AC1821" s="1" t="str">
        <f t="shared" si="260"/>
        <v/>
      </c>
      <c r="AD1821" s="1" t="str">
        <f t="shared" si="256"/>
        <v/>
      </c>
      <c r="AE1821" s="1" t="e">
        <f>VLOOKUP(A1821,#REF!,12,FALSE)</f>
        <v>#REF!</v>
      </c>
      <c r="AF1821" s="1">
        <f t="shared" si="257"/>
        <v>0</v>
      </c>
      <c r="AG1821" s="1">
        <f t="shared" si="258"/>
        <v>0</v>
      </c>
      <c r="AH1821" s="1">
        <f t="shared" si="259"/>
        <v>0</v>
      </c>
    </row>
    <row r="1822" spans="1:34" ht="14" x14ac:dyDescent="0.3">
      <c r="A1822" s="279"/>
      <c r="B1822" s="279"/>
      <c r="C1822" s="280"/>
      <c r="D1822" s="281"/>
      <c r="E1822" s="281"/>
      <c r="F1822" s="280"/>
      <c r="G1822" s="281"/>
      <c r="H1822" s="279"/>
      <c r="I1822" s="288" t="str">
        <f>_xlfn.IFNA(VLOOKUP(B1822,'Absence Types'!A:D,4,FALSE),"")</f>
        <v/>
      </c>
      <c r="J1822" s="110" t="str">
        <f t="shared" si="261"/>
        <v>Y</v>
      </c>
      <c r="K1822" s="110" t="str">
        <f t="shared" si="262"/>
        <v>N</v>
      </c>
      <c r="L1822" s="110" t="b">
        <f t="shared" si="263"/>
        <v>0</v>
      </c>
      <c r="M1822" s="110" t="b">
        <f t="shared" si="264"/>
        <v>0</v>
      </c>
      <c r="AC1822" s="1" t="str">
        <f t="shared" si="260"/>
        <v/>
      </c>
      <c r="AD1822" s="1" t="str">
        <f t="shared" si="256"/>
        <v/>
      </c>
      <c r="AE1822" s="1" t="e">
        <f>VLOOKUP(A1822,#REF!,12,FALSE)</f>
        <v>#REF!</v>
      </c>
      <c r="AF1822" s="1">
        <f t="shared" si="257"/>
        <v>0</v>
      </c>
      <c r="AG1822" s="1">
        <f t="shared" si="258"/>
        <v>0</v>
      </c>
      <c r="AH1822" s="1">
        <f t="shared" si="259"/>
        <v>0</v>
      </c>
    </row>
    <row r="1823" spans="1:34" ht="14" x14ac:dyDescent="0.3">
      <c r="A1823" s="279"/>
      <c r="B1823" s="279"/>
      <c r="C1823" s="280"/>
      <c r="D1823" s="281"/>
      <c r="E1823" s="281"/>
      <c r="F1823" s="280"/>
      <c r="G1823" s="281"/>
      <c r="H1823" s="279"/>
      <c r="I1823" s="288" t="str">
        <f>_xlfn.IFNA(VLOOKUP(B1823,'Absence Types'!A:D,4,FALSE),"")</f>
        <v/>
      </c>
      <c r="J1823" s="110" t="str">
        <f t="shared" si="261"/>
        <v>Y</v>
      </c>
      <c r="K1823" s="110" t="str">
        <f t="shared" si="262"/>
        <v>N</v>
      </c>
      <c r="L1823" s="110" t="b">
        <f t="shared" si="263"/>
        <v>0</v>
      </c>
      <c r="M1823" s="110" t="b">
        <f t="shared" si="264"/>
        <v>0</v>
      </c>
      <c r="AC1823" s="1" t="str">
        <f t="shared" si="260"/>
        <v/>
      </c>
      <c r="AD1823" s="1" t="str">
        <f t="shared" si="256"/>
        <v/>
      </c>
      <c r="AE1823" s="1" t="e">
        <f>VLOOKUP(A1823,#REF!,12,FALSE)</f>
        <v>#REF!</v>
      </c>
      <c r="AF1823" s="1">
        <f t="shared" si="257"/>
        <v>0</v>
      </c>
      <c r="AG1823" s="1">
        <f t="shared" si="258"/>
        <v>0</v>
      </c>
      <c r="AH1823" s="1">
        <f t="shared" si="259"/>
        <v>0</v>
      </c>
    </row>
    <row r="1824" spans="1:34" ht="14" x14ac:dyDescent="0.3">
      <c r="A1824" s="279"/>
      <c r="B1824" s="279"/>
      <c r="C1824" s="280"/>
      <c r="D1824" s="281"/>
      <c r="E1824" s="281"/>
      <c r="F1824" s="280"/>
      <c r="G1824" s="281"/>
      <c r="H1824" s="279"/>
      <c r="I1824" s="288" t="str">
        <f>_xlfn.IFNA(VLOOKUP(B1824,'Absence Types'!A:D,4,FALSE),"")</f>
        <v/>
      </c>
      <c r="J1824" s="110" t="str">
        <f t="shared" si="261"/>
        <v>Y</v>
      </c>
      <c r="K1824" s="110" t="str">
        <f t="shared" si="262"/>
        <v>N</v>
      </c>
      <c r="L1824" s="110" t="b">
        <f t="shared" si="263"/>
        <v>0</v>
      </c>
      <c r="M1824" s="110" t="b">
        <f t="shared" si="264"/>
        <v>0</v>
      </c>
      <c r="AC1824" s="1" t="str">
        <f t="shared" si="260"/>
        <v/>
      </c>
      <c r="AD1824" s="1" t="str">
        <f t="shared" si="256"/>
        <v/>
      </c>
      <c r="AE1824" s="1" t="e">
        <f>VLOOKUP(A1824,#REF!,12,FALSE)</f>
        <v>#REF!</v>
      </c>
      <c r="AF1824" s="1">
        <f t="shared" si="257"/>
        <v>0</v>
      </c>
      <c r="AG1824" s="1">
        <f t="shared" si="258"/>
        <v>0</v>
      </c>
      <c r="AH1824" s="1">
        <f t="shared" si="259"/>
        <v>0</v>
      </c>
    </row>
    <row r="1825" spans="1:34" ht="14" x14ac:dyDescent="0.3">
      <c r="A1825" s="279"/>
      <c r="B1825" s="279"/>
      <c r="C1825" s="280"/>
      <c r="D1825" s="281"/>
      <c r="E1825" s="281"/>
      <c r="F1825" s="280"/>
      <c r="G1825" s="281"/>
      <c r="H1825" s="279"/>
      <c r="I1825" s="288" t="str">
        <f>_xlfn.IFNA(VLOOKUP(B1825,'Absence Types'!A:D,4,FALSE),"")</f>
        <v/>
      </c>
      <c r="J1825" s="110" t="str">
        <f t="shared" si="261"/>
        <v>Y</v>
      </c>
      <c r="K1825" s="110" t="str">
        <f t="shared" si="262"/>
        <v>N</v>
      </c>
      <c r="L1825" s="110" t="b">
        <f t="shared" si="263"/>
        <v>0</v>
      </c>
      <c r="M1825" s="110" t="b">
        <f t="shared" si="264"/>
        <v>0</v>
      </c>
      <c r="AC1825" s="1" t="str">
        <f t="shared" si="260"/>
        <v/>
      </c>
      <c r="AD1825" s="1" t="str">
        <f t="shared" si="256"/>
        <v/>
      </c>
      <c r="AE1825" s="1" t="e">
        <f>VLOOKUP(A1825,#REF!,12,FALSE)</f>
        <v>#REF!</v>
      </c>
      <c r="AF1825" s="1">
        <f t="shared" si="257"/>
        <v>0</v>
      </c>
      <c r="AG1825" s="1">
        <f t="shared" si="258"/>
        <v>0</v>
      </c>
      <c r="AH1825" s="1">
        <f t="shared" si="259"/>
        <v>0</v>
      </c>
    </row>
    <row r="1826" spans="1:34" ht="14" x14ac:dyDescent="0.3">
      <c r="A1826" s="279"/>
      <c r="B1826" s="279"/>
      <c r="C1826" s="280"/>
      <c r="D1826" s="281"/>
      <c r="E1826" s="281"/>
      <c r="F1826" s="280"/>
      <c r="G1826" s="281"/>
      <c r="H1826" s="279"/>
      <c r="I1826" s="288" t="str">
        <f>_xlfn.IFNA(VLOOKUP(B1826,'Absence Types'!A:D,4,FALSE),"")</f>
        <v/>
      </c>
      <c r="J1826" s="110" t="str">
        <f t="shared" si="261"/>
        <v>Y</v>
      </c>
      <c r="K1826" s="110" t="str">
        <f t="shared" si="262"/>
        <v>N</v>
      </c>
      <c r="L1826" s="110" t="b">
        <f t="shared" si="263"/>
        <v>0</v>
      </c>
      <c r="M1826" s="110" t="b">
        <f t="shared" si="264"/>
        <v>0</v>
      </c>
      <c r="AC1826" s="1" t="str">
        <f t="shared" si="260"/>
        <v/>
      </c>
      <c r="AD1826" s="1" t="str">
        <f t="shared" si="256"/>
        <v/>
      </c>
      <c r="AE1826" s="1" t="e">
        <f>VLOOKUP(A1826,#REF!,12,FALSE)</f>
        <v>#REF!</v>
      </c>
      <c r="AF1826" s="1">
        <f t="shared" si="257"/>
        <v>0</v>
      </c>
      <c r="AG1826" s="1">
        <f t="shared" si="258"/>
        <v>0</v>
      </c>
      <c r="AH1826" s="1">
        <f t="shared" si="259"/>
        <v>0</v>
      </c>
    </row>
    <row r="1827" spans="1:34" ht="14" x14ac:dyDescent="0.3">
      <c r="A1827" s="279"/>
      <c r="B1827" s="279"/>
      <c r="C1827" s="280"/>
      <c r="D1827" s="281"/>
      <c r="E1827" s="281"/>
      <c r="F1827" s="280"/>
      <c r="G1827" s="281"/>
      <c r="H1827" s="279"/>
      <c r="I1827" s="288" t="str">
        <f>_xlfn.IFNA(VLOOKUP(B1827,'Absence Types'!A:D,4,FALSE),"")</f>
        <v/>
      </c>
      <c r="J1827" s="110" t="str">
        <f t="shared" si="261"/>
        <v>Y</v>
      </c>
      <c r="K1827" s="110" t="str">
        <f t="shared" si="262"/>
        <v>N</v>
      </c>
      <c r="L1827" s="110" t="b">
        <f t="shared" si="263"/>
        <v>0</v>
      </c>
      <c r="M1827" s="110" t="b">
        <f t="shared" si="264"/>
        <v>0</v>
      </c>
      <c r="AC1827" s="1" t="str">
        <f t="shared" si="260"/>
        <v/>
      </c>
      <c r="AD1827" s="1" t="str">
        <f t="shared" si="256"/>
        <v/>
      </c>
      <c r="AE1827" s="1" t="e">
        <f>VLOOKUP(A1827,#REF!,12,FALSE)</f>
        <v>#REF!</v>
      </c>
      <c r="AF1827" s="1">
        <f t="shared" si="257"/>
        <v>0</v>
      </c>
      <c r="AG1827" s="1">
        <f t="shared" si="258"/>
        <v>0</v>
      </c>
      <c r="AH1827" s="1">
        <f t="shared" si="259"/>
        <v>0</v>
      </c>
    </row>
    <row r="1828" spans="1:34" ht="14" x14ac:dyDescent="0.3">
      <c r="A1828" s="279"/>
      <c r="B1828" s="279"/>
      <c r="C1828" s="280"/>
      <c r="D1828" s="281"/>
      <c r="E1828" s="281"/>
      <c r="F1828" s="280"/>
      <c r="G1828" s="281"/>
      <c r="H1828" s="279"/>
      <c r="I1828" s="288" t="str">
        <f>_xlfn.IFNA(VLOOKUP(B1828,'Absence Types'!A:D,4,FALSE),"")</f>
        <v/>
      </c>
      <c r="J1828" s="110" t="str">
        <f t="shared" si="261"/>
        <v>Y</v>
      </c>
      <c r="K1828" s="110" t="str">
        <f t="shared" si="262"/>
        <v>N</v>
      </c>
      <c r="L1828" s="110" t="b">
        <f t="shared" si="263"/>
        <v>0</v>
      </c>
      <c r="M1828" s="110" t="b">
        <f t="shared" si="264"/>
        <v>0</v>
      </c>
      <c r="AC1828" s="1" t="str">
        <f t="shared" si="260"/>
        <v/>
      </c>
      <c r="AD1828" s="1" t="str">
        <f t="shared" si="256"/>
        <v/>
      </c>
      <c r="AE1828" s="1" t="e">
        <f>VLOOKUP(A1828,#REF!,12,FALSE)</f>
        <v>#REF!</v>
      </c>
      <c r="AF1828" s="1">
        <f t="shared" si="257"/>
        <v>0</v>
      </c>
      <c r="AG1828" s="1">
        <f t="shared" si="258"/>
        <v>0</v>
      </c>
      <c r="AH1828" s="1">
        <f t="shared" si="259"/>
        <v>0</v>
      </c>
    </row>
    <row r="1829" spans="1:34" ht="14" x14ac:dyDescent="0.3">
      <c r="A1829" s="279"/>
      <c r="B1829" s="279"/>
      <c r="C1829" s="280"/>
      <c r="D1829" s="281"/>
      <c r="E1829" s="281"/>
      <c r="F1829" s="280"/>
      <c r="G1829" s="281"/>
      <c r="H1829" s="279"/>
      <c r="I1829" s="288" t="str">
        <f>_xlfn.IFNA(VLOOKUP(B1829,'Absence Types'!A:D,4,FALSE),"")</f>
        <v/>
      </c>
      <c r="J1829" s="110" t="str">
        <f t="shared" si="261"/>
        <v>Y</v>
      </c>
      <c r="K1829" s="110" t="str">
        <f t="shared" si="262"/>
        <v>N</v>
      </c>
      <c r="L1829" s="110" t="b">
        <f t="shared" si="263"/>
        <v>0</v>
      </c>
      <c r="M1829" s="110" t="b">
        <f t="shared" si="264"/>
        <v>0</v>
      </c>
      <c r="AC1829" s="1" t="str">
        <f t="shared" si="260"/>
        <v/>
      </c>
      <c r="AD1829" s="1" t="str">
        <f t="shared" si="256"/>
        <v/>
      </c>
      <c r="AE1829" s="1" t="e">
        <f>VLOOKUP(A1829,#REF!,12,FALSE)</f>
        <v>#REF!</v>
      </c>
      <c r="AF1829" s="1">
        <f t="shared" si="257"/>
        <v>0</v>
      </c>
      <c r="AG1829" s="1">
        <f t="shared" si="258"/>
        <v>0</v>
      </c>
      <c r="AH1829" s="1">
        <f t="shared" si="259"/>
        <v>0</v>
      </c>
    </row>
    <row r="1830" spans="1:34" ht="14" x14ac:dyDescent="0.3">
      <c r="A1830" s="279"/>
      <c r="B1830" s="279"/>
      <c r="C1830" s="280"/>
      <c r="D1830" s="281"/>
      <c r="E1830" s="281"/>
      <c r="F1830" s="280"/>
      <c r="G1830" s="281"/>
      <c r="H1830" s="279"/>
      <c r="I1830" s="288" t="str">
        <f>_xlfn.IFNA(VLOOKUP(B1830,'Absence Types'!A:D,4,FALSE),"")</f>
        <v/>
      </c>
      <c r="J1830" s="110" t="str">
        <f t="shared" si="261"/>
        <v>Y</v>
      </c>
      <c r="K1830" s="110" t="str">
        <f t="shared" si="262"/>
        <v>N</v>
      </c>
      <c r="L1830" s="110" t="b">
        <f t="shared" si="263"/>
        <v>0</v>
      </c>
      <c r="M1830" s="110" t="b">
        <f t="shared" si="264"/>
        <v>0</v>
      </c>
      <c r="AC1830" s="1" t="str">
        <f t="shared" si="260"/>
        <v/>
      </c>
      <c r="AD1830" s="1" t="str">
        <f t="shared" si="256"/>
        <v/>
      </c>
      <c r="AE1830" s="1" t="e">
        <f>VLOOKUP(A1830,#REF!,12,FALSE)</f>
        <v>#REF!</v>
      </c>
      <c r="AF1830" s="1">
        <f t="shared" si="257"/>
        <v>0</v>
      </c>
      <c r="AG1830" s="1">
        <f t="shared" si="258"/>
        <v>0</v>
      </c>
      <c r="AH1830" s="1">
        <f t="shared" si="259"/>
        <v>0</v>
      </c>
    </row>
    <row r="1831" spans="1:34" ht="14" x14ac:dyDescent="0.3">
      <c r="A1831" s="279"/>
      <c r="B1831" s="279"/>
      <c r="C1831" s="280"/>
      <c r="D1831" s="281"/>
      <c r="E1831" s="281"/>
      <c r="F1831" s="280"/>
      <c r="G1831" s="281"/>
      <c r="H1831" s="279"/>
      <c r="I1831" s="288" t="str">
        <f>_xlfn.IFNA(VLOOKUP(B1831,'Absence Types'!A:D,4,FALSE),"")</f>
        <v/>
      </c>
      <c r="J1831" s="110" t="str">
        <f t="shared" si="261"/>
        <v>Y</v>
      </c>
      <c r="K1831" s="110" t="str">
        <f t="shared" si="262"/>
        <v>N</v>
      </c>
      <c r="L1831" s="110" t="b">
        <f t="shared" si="263"/>
        <v>0</v>
      </c>
      <c r="M1831" s="110" t="b">
        <f t="shared" si="264"/>
        <v>0</v>
      </c>
      <c r="AC1831" s="1" t="str">
        <f t="shared" si="260"/>
        <v/>
      </c>
      <c r="AD1831" s="1" t="str">
        <f t="shared" si="256"/>
        <v/>
      </c>
      <c r="AE1831" s="1" t="e">
        <f>VLOOKUP(A1831,#REF!,12,FALSE)</f>
        <v>#REF!</v>
      </c>
      <c r="AF1831" s="1">
        <f t="shared" si="257"/>
        <v>0</v>
      </c>
      <c r="AG1831" s="1">
        <f t="shared" si="258"/>
        <v>0</v>
      </c>
      <c r="AH1831" s="1">
        <f t="shared" si="259"/>
        <v>0</v>
      </c>
    </row>
    <row r="1832" spans="1:34" ht="14" x14ac:dyDescent="0.3">
      <c r="A1832" s="279"/>
      <c r="B1832" s="279"/>
      <c r="C1832" s="280"/>
      <c r="D1832" s="281"/>
      <c r="E1832" s="281"/>
      <c r="F1832" s="280"/>
      <c r="G1832" s="281"/>
      <c r="H1832" s="279"/>
      <c r="I1832" s="288" t="str">
        <f>_xlfn.IFNA(VLOOKUP(B1832,'Absence Types'!A:D,4,FALSE),"")</f>
        <v/>
      </c>
      <c r="J1832" s="110" t="str">
        <f t="shared" si="261"/>
        <v>Y</v>
      </c>
      <c r="K1832" s="110" t="str">
        <f t="shared" si="262"/>
        <v>N</v>
      </c>
      <c r="L1832" s="110" t="b">
        <f t="shared" si="263"/>
        <v>0</v>
      </c>
      <c r="M1832" s="110" t="b">
        <f t="shared" si="264"/>
        <v>0</v>
      </c>
      <c r="AC1832" s="1" t="str">
        <f t="shared" si="260"/>
        <v/>
      </c>
      <c r="AD1832" s="1" t="str">
        <f t="shared" si="256"/>
        <v/>
      </c>
      <c r="AE1832" s="1" t="e">
        <f>VLOOKUP(A1832,#REF!,12,FALSE)</f>
        <v>#REF!</v>
      </c>
      <c r="AF1832" s="1">
        <f t="shared" si="257"/>
        <v>0</v>
      </c>
      <c r="AG1832" s="1">
        <f t="shared" si="258"/>
        <v>0</v>
      </c>
      <c r="AH1832" s="1">
        <f t="shared" si="259"/>
        <v>0</v>
      </c>
    </row>
    <row r="1833" spans="1:34" ht="14" x14ac:dyDescent="0.3">
      <c r="A1833" s="279"/>
      <c r="B1833" s="279"/>
      <c r="C1833" s="280"/>
      <c r="D1833" s="281"/>
      <c r="E1833" s="281"/>
      <c r="F1833" s="280"/>
      <c r="G1833" s="281"/>
      <c r="H1833" s="279"/>
      <c r="I1833" s="288" t="str">
        <f>_xlfn.IFNA(VLOOKUP(B1833,'Absence Types'!A:D,4,FALSE),"")</f>
        <v/>
      </c>
      <c r="J1833" s="110" t="str">
        <f t="shared" si="261"/>
        <v>Y</v>
      </c>
      <c r="K1833" s="110" t="str">
        <f t="shared" si="262"/>
        <v>N</v>
      </c>
      <c r="L1833" s="110" t="b">
        <f t="shared" si="263"/>
        <v>0</v>
      </c>
      <c r="M1833" s="110" t="b">
        <f t="shared" si="264"/>
        <v>0</v>
      </c>
      <c r="AC1833" s="1" t="str">
        <f t="shared" si="260"/>
        <v/>
      </c>
      <c r="AD1833" s="1" t="str">
        <f t="shared" si="256"/>
        <v/>
      </c>
      <c r="AE1833" s="1" t="e">
        <f>VLOOKUP(A1833,#REF!,12,FALSE)</f>
        <v>#REF!</v>
      </c>
      <c r="AF1833" s="1">
        <f t="shared" si="257"/>
        <v>0</v>
      </c>
      <c r="AG1833" s="1">
        <f t="shared" si="258"/>
        <v>0</v>
      </c>
      <c r="AH1833" s="1">
        <f t="shared" si="259"/>
        <v>0</v>
      </c>
    </row>
    <row r="1834" spans="1:34" ht="14" x14ac:dyDescent="0.3">
      <c r="A1834" s="279"/>
      <c r="B1834" s="279"/>
      <c r="C1834" s="280"/>
      <c r="D1834" s="281"/>
      <c r="E1834" s="281"/>
      <c r="F1834" s="280"/>
      <c r="G1834" s="281"/>
      <c r="H1834" s="279"/>
      <c r="I1834" s="288" t="str">
        <f>_xlfn.IFNA(VLOOKUP(B1834,'Absence Types'!A:D,4,FALSE),"")</f>
        <v/>
      </c>
      <c r="J1834" s="110" t="str">
        <f t="shared" si="261"/>
        <v>Y</v>
      </c>
      <c r="K1834" s="110" t="str">
        <f t="shared" si="262"/>
        <v>N</v>
      </c>
      <c r="L1834" s="110" t="b">
        <f t="shared" si="263"/>
        <v>0</v>
      </c>
      <c r="M1834" s="110" t="b">
        <f t="shared" si="264"/>
        <v>0</v>
      </c>
      <c r="AC1834" s="1" t="str">
        <f t="shared" si="260"/>
        <v/>
      </c>
      <c r="AD1834" s="1" t="str">
        <f t="shared" si="256"/>
        <v/>
      </c>
      <c r="AE1834" s="1" t="e">
        <f>VLOOKUP(A1834,#REF!,12,FALSE)</f>
        <v>#REF!</v>
      </c>
      <c r="AF1834" s="1">
        <f t="shared" si="257"/>
        <v>0</v>
      </c>
      <c r="AG1834" s="1">
        <f t="shared" si="258"/>
        <v>0</v>
      </c>
      <c r="AH1834" s="1">
        <f t="shared" si="259"/>
        <v>0</v>
      </c>
    </row>
    <row r="1835" spans="1:34" ht="14" x14ac:dyDescent="0.3">
      <c r="A1835" s="279"/>
      <c r="B1835" s="279"/>
      <c r="C1835" s="280"/>
      <c r="D1835" s="281"/>
      <c r="E1835" s="281"/>
      <c r="F1835" s="280"/>
      <c r="G1835" s="281"/>
      <c r="H1835" s="279"/>
      <c r="I1835" s="288" t="str">
        <f>_xlfn.IFNA(VLOOKUP(B1835,'Absence Types'!A:D,4,FALSE),"")</f>
        <v/>
      </c>
      <c r="J1835" s="110" t="str">
        <f t="shared" si="261"/>
        <v>Y</v>
      </c>
      <c r="K1835" s="110" t="str">
        <f t="shared" si="262"/>
        <v>N</v>
      </c>
      <c r="L1835" s="110" t="b">
        <f t="shared" si="263"/>
        <v>0</v>
      </c>
      <c r="M1835" s="110" t="b">
        <f t="shared" si="264"/>
        <v>0</v>
      </c>
      <c r="AC1835" s="1" t="str">
        <f t="shared" si="260"/>
        <v/>
      </c>
      <c r="AD1835" s="1" t="str">
        <f t="shared" si="256"/>
        <v/>
      </c>
      <c r="AE1835" s="1" t="e">
        <f>VLOOKUP(A1835,#REF!,12,FALSE)</f>
        <v>#REF!</v>
      </c>
      <c r="AF1835" s="1">
        <f t="shared" si="257"/>
        <v>0</v>
      </c>
      <c r="AG1835" s="1">
        <f t="shared" si="258"/>
        <v>0</v>
      </c>
      <c r="AH1835" s="1">
        <f t="shared" si="259"/>
        <v>0</v>
      </c>
    </row>
    <row r="1836" spans="1:34" ht="14" x14ac:dyDescent="0.3">
      <c r="A1836" s="279"/>
      <c r="B1836" s="279"/>
      <c r="C1836" s="280"/>
      <c r="D1836" s="281"/>
      <c r="E1836" s="281"/>
      <c r="F1836" s="280"/>
      <c r="G1836" s="281"/>
      <c r="H1836" s="279"/>
      <c r="I1836" s="288" t="str">
        <f>_xlfn.IFNA(VLOOKUP(B1836,'Absence Types'!A:D,4,FALSE),"")</f>
        <v/>
      </c>
      <c r="J1836" s="110" t="str">
        <f t="shared" si="261"/>
        <v>Y</v>
      </c>
      <c r="K1836" s="110" t="str">
        <f t="shared" si="262"/>
        <v>N</v>
      </c>
      <c r="L1836" s="110" t="b">
        <f t="shared" si="263"/>
        <v>0</v>
      </c>
      <c r="M1836" s="110" t="b">
        <f t="shared" si="264"/>
        <v>0</v>
      </c>
      <c r="AC1836" s="1" t="str">
        <f t="shared" si="260"/>
        <v/>
      </c>
      <c r="AD1836" s="1" t="str">
        <f t="shared" si="256"/>
        <v/>
      </c>
      <c r="AE1836" s="1" t="e">
        <f>VLOOKUP(A1836,#REF!,12,FALSE)</f>
        <v>#REF!</v>
      </c>
      <c r="AF1836" s="1">
        <f t="shared" si="257"/>
        <v>0</v>
      </c>
      <c r="AG1836" s="1">
        <f t="shared" si="258"/>
        <v>0</v>
      </c>
      <c r="AH1836" s="1">
        <f t="shared" si="259"/>
        <v>0</v>
      </c>
    </row>
    <row r="1837" spans="1:34" ht="14" x14ac:dyDescent="0.3">
      <c r="A1837" s="279"/>
      <c r="B1837" s="279"/>
      <c r="C1837" s="280"/>
      <c r="D1837" s="281"/>
      <c r="E1837" s="281"/>
      <c r="F1837" s="280"/>
      <c r="G1837" s="281"/>
      <c r="H1837" s="279"/>
      <c r="I1837" s="288" t="str">
        <f>_xlfn.IFNA(VLOOKUP(B1837,'Absence Types'!A:D,4,FALSE),"")</f>
        <v/>
      </c>
      <c r="J1837" s="110" t="str">
        <f t="shared" si="261"/>
        <v>Y</v>
      </c>
      <c r="K1837" s="110" t="str">
        <f t="shared" si="262"/>
        <v>N</v>
      </c>
      <c r="L1837" s="110" t="b">
        <f t="shared" si="263"/>
        <v>0</v>
      </c>
      <c r="M1837" s="110" t="b">
        <f t="shared" si="264"/>
        <v>0</v>
      </c>
      <c r="AC1837" s="1" t="str">
        <f t="shared" si="260"/>
        <v/>
      </c>
      <c r="AD1837" s="1" t="str">
        <f t="shared" si="256"/>
        <v/>
      </c>
      <c r="AE1837" s="1" t="e">
        <f>VLOOKUP(A1837,#REF!,12,FALSE)</f>
        <v>#REF!</v>
      </c>
      <c r="AF1837" s="1">
        <f t="shared" si="257"/>
        <v>0</v>
      </c>
      <c r="AG1837" s="1">
        <f t="shared" si="258"/>
        <v>0</v>
      </c>
      <c r="AH1837" s="1">
        <f t="shared" si="259"/>
        <v>0</v>
      </c>
    </row>
    <row r="1838" spans="1:34" ht="14" x14ac:dyDescent="0.3">
      <c r="A1838" s="279"/>
      <c r="B1838" s="279"/>
      <c r="C1838" s="280"/>
      <c r="D1838" s="281"/>
      <c r="E1838" s="281"/>
      <c r="F1838" s="280"/>
      <c r="G1838" s="281"/>
      <c r="H1838" s="279"/>
      <c r="I1838" s="288" t="str">
        <f>_xlfn.IFNA(VLOOKUP(B1838,'Absence Types'!A:D,4,FALSE),"")</f>
        <v/>
      </c>
      <c r="J1838" s="110" t="str">
        <f t="shared" si="261"/>
        <v>Y</v>
      </c>
      <c r="K1838" s="110" t="str">
        <f t="shared" si="262"/>
        <v>N</v>
      </c>
      <c r="L1838" s="110" t="b">
        <f t="shared" si="263"/>
        <v>0</v>
      </c>
      <c r="M1838" s="110" t="b">
        <f t="shared" si="264"/>
        <v>0</v>
      </c>
      <c r="AC1838" s="1" t="str">
        <f t="shared" si="260"/>
        <v/>
      </c>
      <c r="AD1838" s="1" t="str">
        <f t="shared" si="256"/>
        <v/>
      </c>
      <c r="AE1838" s="1" t="e">
        <f>VLOOKUP(A1838,#REF!,12,FALSE)</f>
        <v>#REF!</v>
      </c>
      <c r="AF1838" s="1">
        <f t="shared" si="257"/>
        <v>0</v>
      </c>
      <c r="AG1838" s="1">
        <f t="shared" si="258"/>
        <v>0</v>
      </c>
      <c r="AH1838" s="1">
        <f t="shared" si="259"/>
        <v>0</v>
      </c>
    </row>
    <row r="1839" spans="1:34" ht="14" x14ac:dyDescent="0.3">
      <c r="A1839" s="279"/>
      <c r="B1839" s="279"/>
      <c r="C1839" s="280"/>
      <c r="D1839" s="281"/>
      <c r="E1839" s="281"/>
      <c r="F1839" s="280"/>
      <c r="G1839" s="281"/>
      <c r="H1839" s="279"/>
      <c r="I1839" s="288" t="str">
        <f>_xlfn.IFNA(VLOOKUP(B1839,'Absence Types'!A:D,4,FALSE),"")</f>
        <v/>
      </c>
      <c r="J1839" s="110" t="str">
        <f t="shared" si="261"/>
        <v>Y</v>
      </c>
      <c r="K1839" s="110" t="str">
        <f t="shared" si="262"/>
        <v>N</v>
      </c>
      <c r="L1839" s="110" t="b">
        <f t="shared" si="263"/>
        <v>0</v>
      </c>
      <c r="M1839" s="110" t="b">
        <f t="shared" si="264"/>
        <v>0</v>
      </c>
      <c r="AC1839" s="1" t="str">
        <f t="shared" si="260"/>
        <v/>
      </c>
      <c r="AD1839" s="1" t="str">
        <f t="shared" si="256"/>
        <v/>
      </c>
      <c r="AE1839" s="1" t="e">
        <f>VLOOKUP(A1839,#REF!,12,FALSE)</f>
        <v>#REF!</v>
      </c>
      <c r="AF1839" s="1">
        <f t="shared" si="257"/>
        <v>0</v>
      </c>
      <c r="AG1839" s="1">
        <f t="shared" si="258"/>
        <v>0</v>
      </c>
      <c r="AH1839" s="1">
        <f t="shared" si="259"/>
        <v>0</v>
      </c>
    </row>
    <row r="1840" spans="1:34" ht="14" x14ac:dyDescent="0.3">
      <c r="A1840" s="279"/>
      <c r="B1840" s="279"/>
      <c r="C1840" s="280"/>
      <c r="D1840" s="281"/>
      <c r="E1840" s="281"/>
      <c r="F1840" s="280"/>
      <c r="G1840" s="281"/>
      <c r="H1840" s="279"/>
      <c r="I1840" s="288" t="str">
        <f>_xlfn.IFNA(VLOOKUP(B1840,'Absence Types'!A:D,4,FALSE),"")</f>
        <v/>
      </c>
      <c r="J1840" s="110" t="str">
        <f t="shared" si="261"/>
        <v>Y</v>
      </c>
      <c r="K1840" s="110" t="str">
        <f t="shared" si="262"/>
        <v>N</v>
      </c>
      <c r="L1840" s="110" t="b">
        <f t="shared" si="263"/>
        <v>0</v>
      </c>
      <c r="M1840" s="110" t="b">
        <f t="shared" si="264"/>
        <v>0</v>
      </c>
      <c r="AC1840" s="1" t="str">
        <f t="shared" si="260"/>
        <v/>
      </c>
      <c r="AD1840" s="1" t="str">
        <f t="shared" si="256"/>
        <v/>
      </c>
      <c r="AE1840" s="1" t="e">
        <f>VLOOKUP(A1840,#REF!,12,FALSE)</f>
        <v>#REF!</v>
      </c>
      <c r="AF1840" s="1">
        <f t="shared" si="257"/>
        <v>0</v>
      </c>
      <c r="AG1840" s="1">
        <f t="shared" si="258"/>
        <v>0</v>
      </c>
      <c r="AH1840" s="1">
        <f t="shared" si="259"/>
        <v>0</v>
      </c>
    </row>
    <row r="1841" spans="1:34" ht="14" x14ac:dyDescent="0.3">
      <c r="A1841" s="279"/>
      <c r="B1841" s="279"/>
      <c r="C1841" s="280"/>
      <c r="D1841" s="281"/>
      <c r="E1841" s="281"/>
      <c r="F1841" s="280"/>
      <c r="G1841" s="281"/>
      <c r="H1841" s="279"/>
      <c r="I1841" s="288" t="str">
        <f>_xlfn.IFNA(VLOOKUP(B1841,'Absence Types'!A:D,4,FALSE),"")</f>
        <v/>
      </c>
      <c r="J1841" s="110" t="str">
        <f t="shared" si="261"/>
        <v>Y</v>
      </c>
      <c r="K1841" s="110" t="str">
        <f t="shared" si="262"/>
        <v>N</v>
      </c>
      <c r="L1841" s="110" t="b">
        <f t="shared" si="263"/>
        <v>0</v>
      </c>
      <c r="M1841" s="110" t="b">
        <f t="shared" si="264"/>
        <v>0</v>
      </c>
      <c r="AC1841" s="1" t="str">
        <f t="shared" si="260"/>
        <v/>
      </c>
      <c r="AD1841" s="1" t="str">
        <f t="shared" si="256"/>
        <v/>
      </c>
      <c r="AE1841" s="1" t="e">
        <f>VLOOKUP(A1841,#REF!,12,FALSE)</f>
        <v>#REF!</v>
      </c>
      <c r="AF1841" s="1">
        <f t="shared" si="257"/>
        <v>0</v>
      </c>
      <c r="AG1841" s="1">
        <f t="shared" si="258"/>
        <v>0</v>
      </c>
      <c r="AH1841" s="1">
        <f t="shared" si="259"/>
        <v>0</v>
      </c>
    </row>
    <row r="1842" spans="1:34" ht="14" x14ac:dyDescent="0.3">
      <c r="A1842" s="279"/>
      <c r="B1842" s="279"/>
      <c r="C1842" s="280"/>
      <c r="D1842" s="281"/>
      <c r="E1842" s="281"/>
      <c r="F1842" s="280"/>
      <c r="G1842" s="281"/>
      <c r="H1842" s="279"/>
      <c r="I1842" s="288" t="str">
        <f>_xlfn.IFNA(VLOOKUP(B1842,'Absence Types'!A:D,4,FALSE),"")</f>
        <v/>
      </c>
      <c r="J1842" s="110" t="str">
        <f t="shared" si="261"/>
        <v>Y</v>
      </c>
      <c r="K1842" s="110" t="str">
        <f t="shared" si="262"/>
        <v>N</v>
      </c>
      <c r="L1842" s="110" t="b">
        <f t="shared" si="263"/>
        <v>0</v>
      </c>
      <c r="M1842" s="110" t="b">
        <f t="shared" si="264"/>
        <v>0</v>
      </c>
      <c r="AC1842" s="1" t="str">
        <f t="shared" si="260"/>
        <v/>
      </c>
      <c r="AD1842" s="1" t="str">
        <f t="shared" si="256"/>
        <v/>
      </c>
      <c r="AE1842" s="1" t="e">
        <f>VLOOKUP(A1842,#REF!,12,FALSE)</f>
        <v>#REF!</v>
      </c>
      <c r="AF1842" s="1">
        <f t="shared" si="257"/>
        <v>0</v>
      </c>
      <c r="AG1842" s="1">
        <f t="shared" si="258"/>
        <v>0</v>
      </c>
      <c r="AH1842" s="1">
        <f t="shared" si="259"/>
        <v>0</v>
      </c>
    </row>
    <row r="1843" spans="1:34" ht="14" x14ac:dyDescent="0.3">
      <c r="A1843" s="279"/>
      <c r="B1843" s="279"/>
      <c r="C1843" s="280"/>
      <c r="D1843" s="281"/>
      <c r="E1843" s="281"/>
      <c r="F1843" s="280"/>
      <c r="G1843" s="281"/>
      <c r="H1843" s="279"/>
      <c r="I1843" s="288" t="str">
        <f>_xlfn.IFNA(VLOOKUP(B1843,'Absence Types'!A:D,4,FALSE),"")</f>
        <v/>
      </c>
      <c r="J1843" s="110" t="str">
        <f t="shared" si="261"/>
        <v>Y</v>
      </c>
      <c r="K1843" s="110" t="str">
        <f t="shared" si="262"/>
        <v>N</v>
      </c>
      <c r="L1843" s="110" t="b">
        <f t="shared" si="263"/>
        <v>0</v>
      </c>
      <c r="M1843" s="110" t="b">
        <f t="shared" si="264"/>
        <v>0</v>
      </c>
      <c r="AC1843" s="1" t="str">
        <f t="shared" si="260"/>
        <v/>
      </c>
      <c r="AD1843" s="1" t="str">
        <f t="shared" si="256"/>
        <v/>
      </c>
      <c r="AE1843" s="1" t="e">
        <f>VLOOKUP(A1843,#REF!,12,FALSE)</f>
        <v>#REF!</v>
      </c>
      <c r="AF1843" s="1">
        <f t="shared" si="257"/>
        <v>0</v>
      </c>
      <c r="AG1843" s="1">
        <f t="shared" si="258"/>
        <v>0</v>
      </c>
      <c r="AH1843" s="1">
        <f t="shared" si="259"/>
        <v>0</v>
      </c>
    </row>
    <row r="1844" spans="1:34" ht="14" x14ac:dyDescent="0.3">
      <c r="A1844" s="279"/>
      <c r="B1844" s="279"/>
      <c r="C1844" s="280"/>
      <c r="D1844" s="281"/>
      <c r="E1844" s="281"/>
      <c r="F1844" s="280"/>
      <c r="G1844" s="281"/>
      <c r="H1844" s="279"/>
      <c r="I1844" s="288" t="str">
        <f>_xlfn.IFNA(VLOOKUP(B1844,'Absence Types'!A:D,4,FALSE),"")</f>
        <v/>
      </c>
      <c r="J1844" s="110" t="str">
        <f t="shared" si="261"/>
        <v>Y</v>
      </c>
      <c r="K1844" s="110" t="str">
        <f t="shared" si="262"/>
        <v>N</v>
      </c>
      <c r="L1844" s="110" t="b">
        <f t="shared" si="263"/>
        <v>0</v>
      </c>
      <c r="M1844" s="110" t="b">
        <f t="shared" si="264"/>
        <v>0</v>
      </c>
      <c r="AC1844" s="1" t="str">
        <f t="shared" si="260"/>
        <v/>
      </c>
      <c r="AD1844" s="1" t="str">
        <f t="shared" si="256"/>
        <v/>
      </c>
      <c r="AE1844" s="1" t="e">
        <f>VLOOKUP(A1844,#REF!,12,FALSE)</f>
        <v>#REF!</v>
      </c>
      <c r="AF1844" s="1">
        <f t="shared" si="257"/>
        <v>0</v>
      </c>
      <c r="AG1844" s="1">
        <f t="shared" si="258"/>
        <v>0</v>
      </c>
      <c r="AH1844" s="1">
        <f t="shared" si="259"/>
        <v>0</v>
      </c>
    </row>
    <row r="1845" spans="1:34" ht="14" x14ac:dyDescent="0.3">
      <c r="A1845" s="279"/>
      <c r="B1845" s="279"/>
      <c r="C1845" s="280"/>
      <c r="D1845" s="281"/>
      <c r="E1845" s="281"/>
      <c r="F1845" s="280"/>
      <c r="G1845" s="281"/>
      <c r="H1845" s="279"/>
      <c r="I1845" s="288" t="str">
        <f>_xlfn.IFNA(VLOOKUP(B1845,'Absence Types'!A:D,4,FALSE),"")</f>
        <v/>
      </c>
      <c r="J1845" s="110" t="str">
        <f t="shared" si="261"/>
        <v>Y</v>
      </c>
      <c r="K1845" s="110" t="str">
        <f t="shared" si="262"/>
        <v>N</v>
      </c>
      <c r="L1845" s="110" t="b">
        <f t="shared" si="263"/>
        <v>0</v>
      </c>
      <c r="M1845" s="110" t="b">
        <f t="shared" si="264"/>
        <v>0</v>
      </c>
      <c r="AC1845" s="1" t="str">
        <f t="shared" si="260"/>
        <v/>
      </c>
      <c r="AD1845" s="1" t="str">
        <f t="shared" si="256"/>
        <v/>
      </c>
      <c r="AE1845" s="1" t="e">
        <f>VLOOKUP(A1845,#REF!,12,FALSE)</f>
        <v>#REF!</v>
      </c>
      <c r="AF1845" s="1">
        <f t="shared" si="257"/>
        <v>0</v>
      </c>
      <c r="AG1845" s="1">
        <f t="shared" si="258"/>
        <v>0</v>
      </c>
      <c r="AH1845" s="1">
        <f t="shared" si="259"/>
        <v>0</v>
      </c>
    </row>
    <row r="1846" spans="1:34" ht="14" x14ac:dyDescent="0.3">
      <c r="A1846" s="279"/>
      <c r="B1846" s="279"/>
      <c r="C1846" s="280"/>
      <c r="D1846" s="281"/>
      <c r="E1846" s="281"/>
      <c r="F1846" s="280"/>
      <c r="G1846" s="281"/>
      <c r="H1846" s="279"/>
      <c r="I1846" s="288" t="str">
        <f>_xlfn.IFNA(VLOOKUP(B1846,'Absence Types'!A:D,4,FALSE),"")</f>
        <v/>
      </c>
      <c r="J1846" s="110" t="str">
        <f t="shared" si="261"/>
        <v>Y</v>
      </c>
      <c r="K1846" s="110" t="str">
        <f t="shared" si="262"/>
        <v>N</v>
      </c>
      <c r="L1846" s="110" t="b">
        <f t="shared" si="263"/>
        <v>0</v>
      </c>
      <c r="M1846" s="110" t="b">
        <f t="shared" si="264"/>
        <v>0</v>
      </c>
      <c r="AC1846" s="1" t="str">
        <f t="shared" si="260"/>
        <v/>
      </c>
      <c r="AD1846" s="1" t="str">
        <f t="shared" si="256"/>
        <v/>
      </c>
      <c r="AE1846" s="1" t="e">
        <f>VLOOKUP(A1846,#REF!,12,FALSE)</f>
        <v>#REF!</v>
      </c>
      <c r="AF1846" s="1">
        <f t="shared" si="257"/>
        <v>0</v>
      </c>
      <c r="AG1846" s="1">
        <f t="shared" si="258"/>
        <v>0</v>
      </c>
      <c r="AH1846" s="1">
        <f t="shared" si="259"/>
        <v>0</v>
      </c>
    </row>
    <row r="1847" spans="1:34" ht="14" x14ac:dyDescent="0.3">
      <c r="A1847" s="279"/>
      <c r="B1847" s="279"/>
      <c r="C1847" s="280"/>
      <c r="D1847" s="281"/>
      <c r="E1847" s="281"/>
      <c r="F1847" s="280"/>
      <c r="G1847" s="281"/>
      <c r="H1847" s="279"/>
      <c r="I1847" s="288" t="str">
        <f>_xlfn.IFNA(VLOOKUP(B1847,'Absence Types'!A:D,4,FALSE),"")</f>
        <v/>
      </c>
      <c r="J1847" s="110" t="str">
        <f t="shared" si="261"/>
        <v>Y</v>
      </c>
      <c r="K1847" s="110" t="str">
        <f t="shared" si="262"/>
        <v>N</v>
      </c>
      <c r="L1847" s="110" t="b">
        <f t="shared" si="263"/>
        <v>0</v>
      </c>
      <c r="M1847" s="110" t="b">
        <f t="shared" si="264"/>
        <v>0</v>
      </c>
      <c r="AC1847" s="1" t="str">
        <f t="shared" si="260"/>
        <v/>
      </c>
      <c r="AD1847" s="1" t="str">
        <f t="shared" si="256"/>
        <v/>
      </c>
      <c r="AE1847" s="1" t="e">
        <f>VLOOKUP(A1847,#REF!,12,FALSE)</f>
        <v>#REF!</v>
      </c>
      <c r="AF1847" s="1">
        <f t="shared" si="257"/>
        <v>0</v>
      </c>
      <c r="AG1847" s="1">
        <f t="shared" si="258"/>
        <v>0</v>
      </c>
      <c r="AH1847" s="1">
        <f t="shared" si="259"/>
        <v>0</v>
      </c>
    </row>
    <row r="1848" spans="1:34" ht="14" x14ac:dyDescent="0.3">
      <c r="A1848" s="279"/>
      <c r="B1848" s="279"/>
      <c r="C1848" s="280"/>
      <c r="D1848" s="281"/>
      <c r="E1848" s="281"/>
      <c r="F1848" s="280"/>
      <c r="G1848" s="281"/>
      <c r="H1848" s="279"/>
      <c r="I1848" s="288" t="str">
        <f>_xlfn.IFNA(VLOOKUP(B1848,'Absence Types'!A:D,4,FALSE),"")</f>
        <v/>
      </c>
      <c r="J1848" s="110" t="str">
        <f t="shared" si="261"/>
        <v>Y</v>
      </c>
      <c r="K1848" s="110" t="str">
        <f t="shared" si="262"/>
        <v>N</v>
      </c>
      <c r="L1848" s="110" t="b">
        <f t="shared" si="263"/>
        <v>0</v>
      </c>
      <c r="M1848" s="110" t="b">
        <f t="shared" si="264"/>
        <v>0</v>
      </c>
      <c r="AC1848" s="1" t="str">
        <f t="shared" si="260"/>
        <v/>
      </c>
      <c r="AD1848" s="1" t="str">
        <f t="shared" si="256"/>
        <v/>
      </c>
      <c r="AE1848" s="1" t="e">
        <f>VLOOKUP(A1848,#REF!,12,FALSE)</f>
        <v>#REF!</v>
      </c>
      <c r="AF1848" s="1">
        <f t="shared" si="257"/>
        <v>0</v>
      </c>
      <c r="AG1848" s="1">
        <f t="shared" si="258"/>
        <v>0</v>
      </c>
      <c r="AH1848" s="1">
        <f t="shared" si="259"/>
        <v>0</v>
      </c>
    </row>
    <row r="1849" spans="1:34" ht="14" x14ac:dyDescent="0.3">
      <c r="A1849" s="279"/>
      <c r="B1849" s="279"/>
      <c r="C1849" s="280"/>
      <c r="D1849" s="281"/>
      <c r="E1849" s="281"/>
      <c r="F1849" s="280"/>
      <c r="G1849" s="281"/>
      <c r="H1849" s="279"/>
      <c r="I1849" s="288" t="str">
        <f>_xlfn.IFNA(VLOOKUP(B1849,'Absence Types'!A:D,4,FALSE),"")</f>
        <v/>
      </c>
      <c r="J1849" s="110" t="str">
        <f t="shared" si="261"/>
        <v>Y</v>
      </c>
      <c r="K1849" s="110" t="str">
        <f t="shared" si="262"/>
        <v>N</v>
      </c>
      <c r="L1849" s="110" t="b">
        <f t="shared" si="263"/>
        <v>0</v>
      </c>
      <c r="M1849" s="110" t="b">
        <f t="shared" si="264"/>
        <v>0</v>
      </c>
      <c r="AC1849" s="1" t="str">
        <f t="shared" si="260"/>
        <v/>
      </c>
      <c r="AD1849" s="1" t="str">
        <f t="shared" si="256"/>
        <v/>
      </c>
      <c r="AE1849" s="1" t="e">
        <f>VLOOKUP(A1849,#REF!,12,FALSE)</f>
        <v>#REF!</v>
      </c>
      <c r="AF1849" s="1">
        <f t="shared" si="257"/>
        <v>0</v>
      </c>
      <c r="AG1849" s="1">
        <f t="shared" si="258"/>
        <v>0</v>
      </c>
      <c r="AH1849" s="1">
        <f t="shared" si="259"/>
        <v>0</v>
      </c>
    </row>
    <row r="1850" spans="1:34" ht="14" x14ac:dyDescent="0.3">
      <c r="A1850" s="279"/>
      <c r="B1850" s="279"/>
      <c r="C1850" s="280"/>
      <c r="D1850" s="281"/>
      <c r="E1850" s="281"/>
      <c r="F1850" s="280"/>
      <c r="G1850" s="281"/>
      <c r="H1850" s="279"/>
      <c r="I1850" s="288" t="str">
        <f>_xlfn.IFNA(VLOOKUP(B1850,'Absence Types'!A:D,4,FALSE),"")</f>
        <v/>
      </c>
      <c r="J1850" s="110" t="str">
        <f t="shared" si="261"/>
        <v>Y</v>
      </c>
      <c r="K1850" s="110" t="str">
        <f t="shared" si="262"/>
        <v>N</v>
      </c>
      <c r="L1850" s="110" t="b">
        <f t="shared" si="263"/>
        <v>0</v>
      </c>
      <c r="M1850" s="110" t="b">
        <f t="shared" si="264"/>
        <v>0</v>
      </c>
      <c r="AC1850" s="1" t="str">
        <f t="shared" si="260"/>
        <v/>
      </c>
      <c r="AD1850" s="1" t="str">
        <f t="shared" si="256"/>
        <v/>
      </c>
      <c r="AE1850" s="1" t="e">
        <f>VLOOKUP(A1850,#REF!,12,FALSE)</f>
        <v>#REF!</v>
      </c>
      <c r="AF1850" s="1">
        <f t="shared" si="257"/>
        <v>0</v>
      </c>
      <c r="AG1850" s="1">
        <f t="shared" si="258"/>
        <v>0</v>
      </c>
      <c r="AH1850" s="1">
        <f t="shared" si="259"/>
        <v>0</v>
      </c>
    </row>
    <row r="1851" spans="1:34" ht="14" x14ac:dyDescent="0.3">
      <c r="A1851" s="279"/>
      <c r="B1851" s="279"/>
      <c r="C1851" s="280"/>
      <c r="D1851" s="281"/>
      <c r="E1851" s="281"/>
      <c r="F1851" s="280"/>
      <c r="G1851" s="281"/>
      <c r="H1851" s="279"/>
      <c r="I1851" s="288" t="str">
        <f>_xlfn.IFNA(VLOOKUP(B1851,'Absence Types'!A:D,4,FALSE),"")</f>
        <v/>
      </c>
      <c r="J1851" s="110" t="str">
        <f t="shared" si="261"/>
        <v>Y</v>
      </c>
      <c r="K1851" s="110" t="str">
        <f t="shared" si="262"/>
        <v>N</v>
      </c>
      <c r="L1851" s="110" t="b">
        <f t="shared" si="263"/>
        <v>0</v>
      </c>
      <c r="M1851" s="110" t="b">
        <f t="shared" si="264"/>
        <v>0</v>
      </c>
      <c r="AC1851" s="1" t="str">
        <f t="shared" si="260"/>
        <v/>
      </c>
      <c r="AD1851" s="1" t="str">
        <f t="shared" si="256"/>
        <v/>
      </c>
      <c r="AE1851" s="1" t="e">
        <f>VLOOKUP(A1851,#REF!,12,FALSE)</f>
        <v>#REF!</v>
      </c>
      <c r="AF1851" s="1">
        <f t="shared" si="257"/>
        <v>0</v>
      </c>
      <c r="AG1851" s="1">
        <f t="shared" si="258"/>
        <v>0</v>
      </c>
      <c r="AH1851" s="1">
        <f t="shared" si="259"/>
        <v>0</v>
      </c>
    </row>
    <row r="1852" spans="1:34" ht="14" x14ac:dyDescent="0.3">
      <c r="A1852" s="279"/>
      <c r="B1852" s="279"/>
      <c r="C1852" s="280"/>
      <c r="D1852" s="281"/>
      <c r="E1852" s="281"/>
      <c r="F1852" s="280"/>
      <c r="G1852" s="281"/>
      <c r="H1852" s="279"/>
      <c r="I1852" s="288" t="str">
        <f>_xlfn.IFNA(VLOOKUP(B1852,'Absence Types'!A:D,4,FALSE),"")</f>
        <v/>
      </c>
      <c r="J1852" s="110" t="str">
        <f t="shared" si="261"/>
        <v>Y</v>
      </c>
      <c r="K1852" s="110" t="str">
        <f t="shared" si="262"/>
        <v>N</v>
      </c>
      <c r="L1852" s="110" t="b">
        <f t="shared" si="263"/>
        <v>0</v>
      </c>
      <c r="M1852" s="110" t="b">
        <f t="shared" si="264"/>
        <v>0</v>
      </c>
      <c r="AC1852" s="1" t="str">
        <f t="shared" si="260"/>
        <v/>
      </c>
      <c r="AD1852" s="1" t="str">
        <f t="shared" si="256"/>
        <v/>
      </c>
      <c r="AE1852" s="1" t="e">
        <f>VLOOKUP(A1852,#REF!,12,FALSE)</f>
        <v>#REF!</v>
      </c>
      <c r="AF1852" s="1">
        <f t="shared" si="257"/>
        <v>0</v>
      </c>
      <c r="AG1852" s="1">
        <f t="shared" si="258"/>
        <v>0</v>
      </c>
      <c r="AH1852" s="1">
        <f t="shared" si="259"/>
        <v>0</v>
      </c>
    </row>
    <row r="1853" spans="1:34" ht="14" x14ac:dyDescent="0.3">
      <c r="A1853" s="279"/>
      <c r="B1853" s="279"/>
      <c r="C1853" s="280"/>
      <c r="D1853" s="281"/>
      <c r="E1853" s="281"/>
      <c r="F1853" s="280"/>
      <c r="G1853" s="281"/>
      <c r="H1853" s="279"/>
      <c r="I1853" s="288" t="str">
        <f>_xlfn.IFNA(VLOOKUP(B1853,'Absence Types'!A:D,4,FALSE),"")</f>
        <v/>
      </c>
      <c r="J1853" s="110" t="str">
        <f t="shared" si="261"/>
        <v>Y</v>
      </c>
      <c r="K1853" s="110" t="str">
        <f t="shared" si="262"/>
        <v>N</v>
      </c>
      <c r="L1853" s="110" t="b">
        <f t="shared" si="263"/>
        <v>0</v>
      </c>
      <c r="M1853" s="110" t="b">
        <f t="shared" si="264"/>
        <v>0</v>
      </c>
      <c r="AC1853" s="1" t="str">
        <f t="shared" si="260"/>
        <v/>
      </c>
      <c r="AD1853" s="1" t="str">
        <f t="shared" si="256"/>
        <v/>
      </c>
      <c r="AE1853" s="1" t="e">
        <f>VLOOKUP(A1853,#REF!,12,FALSE)</f>
        <v>#REF!</v>
      </c>
      <c r="AF1853" s="1">
        <f t="shared" si="257"/>
        <v>0</v>
      </c>
      <c r="AG1853" s="1">
        <f t="shared" si="258"/>
        <v>0</v>
      </c>
      <c r="AH1853" s="1">
        <f t="shared" si="259"/>
        <v>0</v>
      </c>
    </row>
    <row r="1854" spans="1:34" ht="14" x14ac:dyDescent="0.3">
      <c r="A1854" s="279"/>
      <c r="B1854" s="279"/>
      <c r="C1854" s="280"/>
      <c r="D1854" s="281"/>
      <c r="E1854" s="281"/>
      <c r="F1854" s="280"/>
      <c r="G1854" s="281"/>
      <c r="H1854" s="279"/>
      <c r="I1854" s="288" t="str">
        <f>_xlfn.IFNA(VLOOKUP(B1854,'Absence Types'!A:D,4,FALSE),"")</f>
        <v/>
      </c>
      <c r="J1854" s="110" t="str">
        <f t="shared" si="261"/>
        <v>Y</v>
      </c>
      <c r="K1854" s="110" t="str">
        <f t="shared" si="262"/>
        <v>N</v>
      </c>
      <c r="L1854" s="110" t="b">
        <f t="shared" si="263"/>
        <v>0</v>
      </c>
      <c r="M1854" s="110" t="b">
        <f t="shared" si="264"/>
        <v>0</v>
      </c>
      <c r="AC1854" s="1" t="str">
        <f t="shared" si="260"/>
        <v/>
      </c>
      <c r="AD1854" s="1" t="str">
        <f t="shared" si="256"/>
        <v/>
      </c>
      <c r="AE1854" s="1" t="e">
        <f>VLOOKUP(A1854,#REF!,12,FALSE)</f>
        <v>#REF!</v>
      </c>
      <c r="AF1854" s="1">
        <f t="shared" si="257"/>
        <v>0</v>
      </c>
      <c r="AG1854" s="1">
        <f t="shared" si="258"/>
        <v>0</v>
      </c>
      <c r="AH1854" s="1">
        <f t="shared" si="259"/>
        <v>0</v>
      </c>
    </row>
    <row r="1855" spans="1:34" ht="14" x14ac:dyDescent="0.3">
      <c r="A1855" s="279"/>
      <c r="B1855" s="279"/>
      <c r="C1855" s="280"/>
      <c r="D1855" s="281"/>
      <c r="E1855" s="281"/>
      <c r="F1855" s="280"/>
      <c r="G1855" s="281"/>
      <c r="H1855" s="279"/>
      <c r="I1855" s="288" t="str">
        <f>_xlfn.IFNA(VLOOKUP(B1855,'Absence Types'!A:D,4,FALSE),"")</f>
        <v/>
      </c>
      <c r="J1855" s="110" t="str">
        <f t="shared" si="261"/>
        <v>Y</v>
      </c>
      <c r="K1855" s="110" t="str">
        <f t="shared" si="262"/>
        <v>N</v>
      </c>
      <c r="L1855" s="110" t="b">
        <f t="shared" si="263"/>
        <v>0</v>
      </c>
      <c r="M1855" s="110" t="b">
        <f t="shared" si="264"/>
        <v>0</v>
      </c>
      <c r="AC1855" s="1" t="str">
        <f t="shared" si="260"/>
        <v/>
      </c>
      <c r="AD1855" s="1" t="str">
        <f t="shared" si="256"/>
        <v/>
      </c>
      <c r="AE1855" s="1" t="e">
        <f>VLOOKUP(A1855,#REF!,12,FALSE)</f>
        <v>#REF!</v>
      </c>
      <c r="AF1855" s="1">
        <f t="shared" si="257"/>
        <v>0</v>
      </c>
      <c r="AG1855" s="1">
        <f t="shared" si="258"/>
        <v>0</v>
      </c>
      <c r="AH1855" s="1">
        <f t="shared" si="259"/>
        <v>0</v>
      </c>
    </row>
    <row r="1856" spans="1:34" ht="14" x14ac:dyDescent="0.3">
      <c r="A1856" s="279"/>
      <c r="B1856" s="279"/>
      <c r="C1856" s="280"/>
      <c r="D1856" s="281"/>
      <c r="E1856" s="281"/>
      <c r="F1856" s="280"/>
      <c r="G1856" s="281"/>
      <c r="H1856" s="279"/>
      <c r="I1856" s="288" t="str">
        <f>_xlfn.IFNA(VLOOKUP(B1856,'Absence Types'!A:D,4,FALSE),"")</f>
        <v/>
      </c>
      <c r="J1856" s="110" t="str">
        <f t="shared" si="261"/>
        <v>Y</v>
      </c>
      <c r="K1856" s="110" t="str">
        <f t="shared" si="262"/>
        <v>N</v>
      </c>
      <c r="L1856" s="110" t="b">
        <f t="shared" si="263"/>
        <v>0</v>
      </c>
      <c r="M1856" s="110" t="b">
        <f t="shared" si="264"/>
        <v>0</v>
      </c>
      <c r="AC1856" s="1" t="str">
        <f t="shared" si="260"/>
        <v/>
      </c>
      <c r="AD1856" s="1" t="str">
        <f t="shared" si="256"/>
        <v/>
      </c>
      <c r="AE1856" s="1" t="e">
        <f>VLOOKUP(A1856,#REF!,12,FALSE)</f>
        <v>#REF!</v>
      </c>
      <c r="AF1856" s="1">
        <f t="shared" si="257"/>
        <v>0</v>
      </c>
      <c r="AG1856" s="1">
        <f t="shared" si="258"/>
        <v>0</v>
      </c>
      <c r="AH1856" s="1">
        <f t="shared" si="259"/>
        <v>0</v>
      </c>
    </row>
    <row r="1857" spans="1:34" ht="14" x14ac:dyDescent="0.3">
      <c r="A1857" s="279"/>
      <c r="B1857" s="279"/>
      <c r="C1857" s="280"/>
      <c r="D1857" s="281"/>
      <c r="E1857" s="281"/>
      <c r="F1857" s="280"/>
      <c r="G1857" s="281"/>
      <c r="H1857" s="279"/>
      <c r="I1857" s="288" t="str">
        <f>_xlfn.IFNA(VLOOKUP(B1857,'Absence Types'!A:D,4,FALSE),"")</f>
        <v/>
      </c>
      <c r="J1857" s="110" t="str">
        <f t="shared" si="261"/>
        <v>Y</v>
      </c>
      <c r="K1857" s="110" t="str">
        <f t="shared" si="262"/>
        <v>N</v>
      </c>
      <c r="L1857" s="110" t="b">
        <f t="shared" si="263"/>
        <v>0</v>
      </c>
      <c r="M1857" s="110" t="b">
        <f t="shared" si="264"/>
        <v>0</v>
      </c>
      <c r="AC1857" s="1" t="str">
        <f t="shared" si="260"/>
        <v/>
      </c>
      <c r="AD1857" s="1" t="str">
        <f t="shared" si="256"/>
        <v/>
      </c>
      <c r="AE1857" s="1" t="e">
        <f>VLOOKUP(A1857,#REF!,12,FALSE)</f>
        <v>#REF!</v>
      </c>
      <c r="AF1857" s="1">
        <f t="shared" si="257"/>
        <v>0</v>
      </c>
      <c r="AG1857" s="1">
        <f t="shared" si="258"/>
        <v>0</v>
      </c>
      <c r="AH1857" s="1">
        <f t="shared" si="259"/>
        <v>0</v>
      </c>
    </row>
    <row r="1858" spans="1:34" ht="14" x14ac:dyDescent="0.3">
      <c r="A1858" s="279"/>
      <c r="B1858" s="279"/>
      <c r="C1858" s="280"/>
      <c r="D1858" s="281"/>
      <c r="E1858" s="281"/>
      <c r="F1858" s="280"/>
      <c r="G1858" s="281"/>
      <c r="H1858" s="279"/>
      <c r="I1858" s="288" t="str">
        <f>_xlfn.IFNA(VLOOKUP(B1858,'Absence Types'!A:D,4,FALSE),"")</f>
        <v/>
      </c>
      <c r="J1858" s="110" t="str">
        <f t="shared" si="261"/>
        <v>Y</v>
      </c>
      <c r="K1858" s="110" t="str">
        <f t="shared" si="262"/>
        <v>N</v>
      </c>
      <c r="L1858" s="110" t="b">
        <f t="shared" si="263"/>
        <v>0</v>
      </c>
      <c r="M1858" s="110" t="b">
        <f t="shared" si="264"/>
        <v>0</v>
      </c>
      <c r="AC1858" s="1" t="str">
        <f t="shared" si="260"/>
        <v/>
      </c>
      <c r="AD1858" s="1" t="str">
        <f t="shared" si="256"/>
        <v/>
      </c>
      <c r="AE1858" s="1" t="e">
        <f>VLOOKUP(A1858,#REF!,12,FALSE)</f>
        <v>#REF!</v>
      </c>
      <c r="AF1858" s="1">
        <f t="shared" si="257"/>
        <v>0</v>
      </c>
      <c r="AG1858" s="1">
        <f t="shared" si="258"/>
        <v>0</v>
      </c>
      <c r="AH1858" s="1">
        <f t="shared" si="259"/>
        <v>0</v>
      </c>
    </row>
    <row r="1859" spans="1:34" ht="14" x14ac:dyDescent="0.3">
      <c r="A1859" s="279"/>
      <c r="B1859" s="279"/>
      <c r="C1859" s="280"/>
      <c r="D1859" s="281"/>
      <c r="E1859" s="281"/>
      <c r="F1859" s="280"/>
      <c r="G1859" s="281"/>
      <c r="H1859" s="279"/>
      <c r="I1859" s="288" t="str">
        <f>_xlfn.IFNA(VLOOKUP(B1859,'Absence Types'!A:D,4,FALSE),"")</f>
        <v/>
      </c>
      <c r="J1859" s="110" t="str">
        <f t="shared" si="261"/>
        <v>Y</v>
      </c>
      <c r="K1859" s="110" t="str">
        <f t="shared" si="262"/>
        <v>N</v>
      </c>
      <c r="L1859" s="110" t="b">
        <f t="shared" si="263"/>
        <v>0</v>
      </c>
      <c r="M1859" s="110" t="b">
        <f t="shared" si="264"/>
        <v>0</v>
      </c>
      <c r="AC1859" s="1" t="str">
        <f t="shared" si="260"/>
        <v/>
      </c>
      <c r="AD1859" s="1" t="str">
        <f t="shared" si="256"/>
        <v/>
      </c>
      <c r="AE1859" s="1" t="e">
        <f>VLOOKUP(A1859,#REF!,12,FALSE)</f>
        <v>#REF!</v>
      </c>
      <c r="AF1859" s="1">
        <f t="shared" si="257"/>
        <v>0</v>
      </c>
      <c r="AG1859" s="1">
        <f t="shared" si="258"/>
        <v>0</v>
      </c>
      <c r="AH1859" s="1">
        <f t="shared" si="259"/>
        <v>0</v>
      </c>
    </row>
    <row r="1860" spans="1:34" ht="14" x14ac:dyDescent="0.3">
      <c r="A1860" s="279"/>
      <c r="B1860" s="279"/>
      <c r="C1860" s="280"/>
      <c r="D1860" s="281"/>
      <c r="E1860" s="281"/>
      <c r="F1860" s="280"/>
      <c r="G1860" s="281"/>
      <c r="H1860" s="279"/>
      <c r="I1860" s="288" t="str">
        <f>_xlfn.IFNA(VLOOKUP(B1860,'Absence Types'!A:D,4,FALSE),"")</f>
        <v/>
      </c>
      <c r="J1860" s="110" t="str">
        <f t="shared" si="261"/>
        <v>Y</v>
      </c>
      <c r="K1860" s="110" t="str">
        <f t="shared" si="262"/>
        <v>N</v>
      </c>
      <c r="L1860" s="110" t="b">
        <f t="shared" si="263"/>
        <v>0</v>
      </c>
      <c r="M1860" s="110" t="b">
        <f t="shared" si="264"/>
        <v>0</v>
      </c>
      <c r="AC1860" s="1" t="str">
        <f t="shared" si="260"/>
        <v/>
      </c>
      <c r="AD1860" s="1" t="str">
        <f t="shared" ref="AD1860:AD1923" si="265">IF(I1860&lt;&gt;"Days","",((F1860-C1860)+1)-(AF1860)-(AG1860)-(AH1860))</f>
        <v/>
      </c>
      <c r="AE1860" s="1" t="e">
        <f>VLOOKUP(A1860,#REF!,12,FALSE)</f>
        <v>#REF!</v>
      </c>
      <c r="AF1860" s="1">
        <f t="shared" ref="AF1860:AF1923" si="266">IF(D1860=1,0.5,0)</f>
        <v>0</v>
      </c>
      <c r="AG1860" s="1">
        <f t="shared" ref="AG1860:AG1923" si="267">IF(E1860=1,0.5,0)</f>
        <v>0</v>
      </c>
      <c r="AH1860" s="1">
        <f t="shared" ref="AH1860:AH1923" si="268">IF(G1860=1,0.5,0)</f>
        <v>0</v>
      </c>
    </row>
    <row r="1861" spans="1:34" ht="14" x14ac:dyDescent="0.3">
      <c r="A1861" s="279"/>
      <c r="B1861" s="279"/>
      <c r="C1861" s="280"/>
      <c r="D1861" s="281"/>
      <c r="E1861" s="281"/>
      <c r="F1861" s="280"/>
      <c r="G1861" s="281"/>
      <c r="H1861" s="279"/>
      <c r="I1861" s="288" t="str">
        <f>_xlfn.IFNA(VLOOKUP(B1861,'Absence Types'!A:D,4,FALSE),"")</f>
        <v/>
      </c>
      <c r="J1861" s="110" t="str">
        <f t="shared" si="261"/>
        <v>Y</v>
      </c>
      <c r="K1861" s="110" t="str">
        <f t="shared" si="262"/>
        <v>N</v>
      </c>
      <c r="L1861" s="110" t="b">
        <f t="shared" si="263"/>
        <v>0</v>
      </c>
      <c r="M1861" s="110" t="b">
        <f t="shared" si="264"/>
        <v>0</v>
      </c>
      <c r="AC1861" s="1" t="str">
        <f t="shared" ref="AC1861:AC1924" si="269">IF(I1861&lt;&gt;"Hours","",(F1861-C1861)*24)</f>
        <v/>
      </c>
      <c r="AD1861" s="1" t="str">
        <f t="shared" si="265"/>
        <v/>
      </c>
      <c r="AE1861" s="1" t="e">
        <f>VLOOKUP(A1861,#REF!,12,FALSE)</f>
        <v>#REF!</v>
      </c>
      <c r="AF1861" s="1">
        <f t="shared" si="266"/>
        <v>0</v>
      </c>
      <c r="AG1861" s="1">
        <f t="shared" si="267"/>
        <v>0</v>
      </c>
      <c r="AH1861" s="1">
        <f t="shared" si="268"/>
        <v>0</v>
      </c>
    </row>
    <row r="1862" spans="1:34" ht="14" x14ac:dyDescent="0.3">
      <c r="A1862" s="279"/>
      <c r="B1862" s="279"/>
      <c r="C1862" s="280"/>
      <c r="D1862" s="281"/>
      <c r="E1862" s="281"/>
      <c r="F1862" s="280"/>
      <c r="G1862" s="281"/>
      <c r="H1862" s="279"/>
      <c r="I1862" s="288" t="str">
        <f>_xlfn.IFNA(VLOOKUP(B1862,'Absence Types'!A:D,4,FALSE),"")</f>
        <v/>
      </c>
      <c r="J1862" s="110" t="str">
        <f t="shared" si="261"/>
        <v>Y</v>
      </c>
      <c r="K1862" s="110" t="str">
        <f t="shared" si="262"/>
        <v>N</v>
      </c>
      <c r="L1862" s="110" t="b">
        <f t="shared" si="263"/>
        <v>0</v>
      </c>
      <c r="M1862" s="110" t="b">
        <f t="shared" si="264"/>
        <v>0</v>
      </c>
      <c r="AC1862" s="1" t="str">
        <f t="shared" si="269"/>
        <v/>
      </c>
      <c r="AD1862" s="1" t="str">
        <f t="shared" si="265"/>
        <v/>
      </c>
      <c r="AE1862" s="1" t="e">
        <f>VLOOKUP(A1862,#REF!,12,FALSE)</f>
        <v>#REF!</v>
      </c>
      <c r="AF1862" s="1">
        <f t="shared" si="266"/>
        <v>0</v>
      </c>
      <c r="AG1862" s="1">
        <f t="shared" si="267"/>
        <v>0</v>
      </c>
      <c r="AH1862" s="1">
        <f t="shared" si="268"/>
        <v>0</v>
      </c>
    </row>
    <row r="1863" spans="1:34" ht="14" x14ac:dyDescent="0.3">
      <c r="A1863" s="279"/>
      <c r="B1863" s="279"/>
      <c r="C1863" s="280"/>
      <c r="D1863" s="281"/>
      <c r="E1863" s="281"/>
      <c r="F1863" s="280"/>
      <c r="G1863" s="281"/>
      <c r="H1863" s="279"/>
      <c r="I1863" s="288" t="str">
        <f>_xlfn.IFNA(VLOOKUP(B1863,'Absence Types'!A:D,4,FALSE),"")</f>
        <v/>
      </c>
      <c r="J1863" s="110" t="str">
        <f t="shared" si="261"/>
        <v>Y</v>
      </c>
      <c r="K1863" s="110" t="str">
        <f t="shared" si="262"/>
        <v>N</v>
      </c>
      <c r="L1863" s="110" t="b">
        <f t="shared" si="263"/>
        <v>0</v>
      </c>
      <c r="M1863" s="110" t="b">
        <f t="shared" si="264"/>
        <v>0</v>
      </c>
      <c r="AC1863" s="1" t="str">
        <f t="shared" si="269"/>
        <v/>
      </c>
      <c r="AD1863" s="1" t="str">
        <f t="shared" si="265"/>
        <v/>
      </c>
      <c r="AE1863" s="1" t="e">
        <f>VLOOKUP(A1863,#REF!,12,FALSE)</f>
        <v>#REF!</v>
      </c>
      <c r="AF1863" s="1">
        <f t="shared" si="266"/>
        <v>0</v>
      </c>
      <c r="AG1863" s="1">
        <f t="shared" si="267"/>
        <v>0</v>
      </c>
      <c r="AH1863" s="1">
        <f t="shared" si="268"/>
        <v>0</v>
      </c>
    </row>
    <row r="1864" spans="1:34" ht="14" x14ac:dyDescent="0.3">
      <c r="A1864" s="279"/>
      <c r="B1864" s="279"/>
      <c r="C1864" s="280"/>
      <c r="D1864" s="281"/>
      <c r="E1864" s="281"/>
      <c r="F1864" s="280"/>
      <c r="G1864" s="281"/>
      <c r="H1864" s="279"/>
      <c r="I1864" s="288" t="str">
        <f>_xlfn.IFNA(VLOOKUP(B1864,'Absence Types'!A:D,4,FALSE),"")</f>
        <v/>
      </c>
      <c r="J1864" s="110" t="str">
        <f t="shared" ref="J1864:J1927" si="270">IF((RIGHT(TEXT(C1864,"DD/MM/YYYY HH:MM:SS"),8))=(RIGHT(TEXT(F1864,"DD/MM/YYYY HH:MM:SS"),8)),"Y","N")</f>
        <v>Y</v>
      </c>
      <c r="K1864" s="110" t="str">
        <f t="shared" ref="K1864:K1927" si="271">IF(I1864="Hours","Y","N")</f>
        <v>N</v>
      </c>
      <c r="L1864" s="110" t="b">
        <f t="shared" ref="L1864:L1927" si="272">AND(J1864="N",K1864="N")</f>
        <v>0</v>
      </c>
      <c r="M1864" s="110" t="b">
        <f t="shared" ref="M1864:M1927" si="273">AND(I1864="Hours",F1864-C1864&lt;0.00001)</f>
        <v>0</v>
      </c>
      <c r="AC1864" s="1" t="str">
        <f t="shared" si="269"/>
        <v/>
      </c>
      <c r="AD1864" s="1" t="str">
        <f t="shared" si="265"/>
        <v/>
      </c>
      <c r="AE1864" s="1" t="e">
        <f>VLOOKUP(A1864,#REF!,12,FALSE)</f>
        <v>#REF!</v>
      </c>
      <c r="AF1864" s="1">
        <f t="shared" si="266"/>
        <v>0</v>
      </c>
      <c r="AG1864" s="1">
        <f t="shared" si="267"/>
        <v>0</v>
      </c>
      <c r="AH1864" s="1">
        <f t="shared" si="268"/>
        <v>0</v>
      </c>
    </row>
    <row r="1865" spans="1:34" ht="14" x14ac:dyDescent="0.3">
      <c r="A1865" s="279"/>
      <c r="B1865" s="279"/>
      <c r="C1865" s="280"/>
      <c r="D1865" s="281"/>
      <c r="E1865" s="281"/>
      <c r="F1865" s="280"/>
      <c r="G1865" s="281"/>
      <c r="H1865" s="279"/>
      <c r="I1865" s="288" t="str">
        <f>_xlfn.IFNA(VLOOKUP(B1865,'Absence Types'!A:D,4,FALSE),"")</f>
        <v/>
      </c>
      <c r="J1865" s="110" t="str">
        <f t="shared" si="270"/>
        <v>Y</v>
      </c>
      <c r="K1865" s="110" t="str">
        <f t="shared" si="271"/>
        <v>N</v>
      </c>
      <c r="L1865" s="110" t="b">
        <f t="shared" si="272"/>
        <v>0</v>
      </c>
      <c r="M1865" s="110" t="b">
        <f t="shared" si="273"/>
        <v>0</v>
      </c>
      <c r="AC1865" s="1" t="str">
        <f t="shared" si="269"/>
        <v/>
      </c>
      <c r="AD1865" s="1" t="str">
        <f t="shared" si="265"/>
        <v/>
      </c>
      <c r="AE1865" s="1" t="e">
        <f>VLOOKUP(A1865,#REF!,12,FALSE)</f>
        <v>#REF!</v>
      </c>
      <c r="AF1865" s="1">
        <f t="shared" si="266"/>
        <v>0</v>
      </c>
      <c r="AG1865" s="1">
        <f t="shared" si="267"/>
        <v>0</v>
      </c>
      <c r="AH1865" s="1">
        <f t="shared" si="268"/>
        <v>0</v>
      </c>
    </row>
    <row r="1866" spans="1:34" ht="14" x14ac:dyDescent="0.3">
      <c r="A1866" s="279"/>
      <c r="B1866" s="279"/>
      <c r="C1866" s="280"/>
      <c r="D1866" s="281"/>
      <c r="E1866" s="281"/>
      <c r="F1866" s="280"/>
      <c r="G1866" s="281"/>
      <c r="H1866" s="279"/>
      <c r="I1866" s="288" t="str">
        <f>_xlfn.IFNA(VLOOKUP(B1866,'Absence Types'!A:D,4,FALSE),"")</f>
        <v/>
      </c>
      <c r="J1866" s="110" t="str">
        <f t="shared" si="270"/>
        <v>Y</v>
      </c>
      <c r="K1866" s="110" t="str">
        <f t="shared" si="271"/>
        <v>N</v>
      </c>
      <c r="L1866" s="110" t="b">
        <f t="shared" si="272"/>
        <v>0</v>
      </c>
      <c r="M1866" s="110" t="b">
        <f t="shared" si="273"/>
        <v>0</v>
      </c>
      <c r="AC1866" s="1" t="str">
        <f t="shared" si="269"/>
        <v/>
      </c>
      <c r="AD1866" s="1" t="str">
        <f t="shared" si="265"/>
        <v/>
      </c>
      <c r="AE1866" s="1" t="e">
        <f>VLOOKUP(A1866,#REF!,12,FALSE)</f>
        <v>#REF!</v>
      </c>
      <c r="AF1866" s="1">
        <f t="shared" si="266"/>
        <v>0</v>
      </c>
      <c r="AG1866" s="1">
        <f t="shared" si="267"/>
        <v>0</v>
      </c>
      <c r="AH1866" s="1">
        <f t="shared" si="268"/>
        <v>0</v>
      </c>
    </row>
    <row r="1867" spans="1:34" ht="14" x14ac:dyDescent="0.3">
      <c r="A1867" s="279"/>
      <c r="B1867" s="279"/>
      <c r="C1867" s="280"/>
      <c r="D1867" s="281"/>
      <c r="E1867" s="281"/>
      <c r="F1867" s="280"/>
      <c r="G1867" s="281"/>
      <c r="H1867" s="279"/>
      <c r="I1867" s="288" t="str">
        <f>_xlfn.IFNA(VLOOKUP(B1867,'Absence Types'!A:D,4,FALSE),"")</f>
        <v/>
      </c>
      <c r="J1867" s="110" t="str">
        <f t="shared" si="270"/>
        <v>Y</v>
      </c>
      <c r="K1867" s="110" t="str">
        <f t="shared" si="271"/>
        <v>N</v>
      </c>
      <c r="L1867" s="110" t="b">
        <f t="shared" si="272"/>
        <v>0</v>
      </c>
      <c r="M1867" s="110" t="b">
        <f t="shared" si="273"/>
        <v>0</v>
      </c>
      <c r="AC1867" s="1" t="str">
        <f t="shared" si="269"/>
        <v/>
      </c>
      <c r="AD1867" s="1" t="str">
        <f t="shared" si="265"/>
        <v/>
      </c>
      <c r="AE1867" s="1" t="e">
        <f>VLOOKUP(A1867,#REF!,12,FALSE)</f>
        <v>#REF!</v>
      </c>
      <c r="AF1867" s="1">
        <f t="shared" si="266"/>
        <v>0</v>
      </c>
      <c r="AG1867" s="1">
        <f t="shared" si="267"/>
        <v>0</v>
      </c>
      <c r="AH1867" s="1">
        <f t="shared" si="268"/>
        <v>0</v>
      </c>
    </row>
    <row r="1868" spans="1:34" ht="14" x14ac:dyDescent="0.3">
      <c r="A1868" s="279"/>
      <c r="B1868" s="279"/>
      <c r="C1868" s="280"/>
      <c r="D1868" s="281"/>
      <c r="E1868" s="281"/>
      <c r="F1868" s="280"/>
      <c r="G1868" s="281"/>
      <c r="H1868" s="279"/>
      <c r="I1868" s="288" t="str">
        <f>_xlfn.IFNA(VLOOKUP(B1868,'Absence Types'!A:D,4,FALSE),"")</f>
        <v/>
      </c>
      <c r="J1868" s="110" t="str">
        <f t="shared" si="270"/>
        <v>Y</v>
      </c>
      <c r="K1868" s="110" t="str">
        <f t="shared" si="271"/>
        <v>N</v>
      </c>
      <c r="L1868" s="110" t="b">
        <f t="shared" si="272"/>
        <v>0</v>
      </c>
      <c r="M1868" s="110" t="b">
        <f t="shared" si="273"/>
        <v>0</v>
      </c>
      <c r="AC1868" s="1" t="str">
        <f t="shared" si="269"/>
        <v/>
      </c>
      <c r="AD1868" s="1" t="str">
        <f t="shared" si="265"/>
        <v/>
      </c>
      <c r="AE1868" s="1" t="e">
        <f>VLOOKUP(A1868,#REF!,12,FALSE)</f>
        <v>#REF!</v>
      </c>
      <c r="AF1868" s="1">
        <f t="shared" si="266"/>
        <v>0</v>
      </c>
      <c r="AG1868" s="1">
        <f t="shared" si="267"/>
        <v>0</v>
      </c>
      <c r="AH1868" s="1">
        <f t="shared" si="268"/>
        <v>0</v>
      </c>
    </row>
    <row r="1869" spans="1:34" ht="14" x14ac:dyDescent="0.3">
      <c r="A1869" s="279"/>
      <c r="B1869" s="279"/>
      <c r="C1869" s="280"/>
      <c r="D1869" s="281"/>
      <c r="E1869" s="281"/>
      <c r="F1869" s="280"/>
      <c r="G1869" s="281"/>
      <c r="H1869" s="279"/>
      <c r="I1869" s="288" t="str">
        <f>_xlfn.IFNA(VLOOKUP(B1869,'Absence Types'!A:D,4,FALSE),"")</f>
        <v/>
      </c>
      <c r="J1869" s="110" t="str">
        <f t="shared" si="270"/>
        <v>Y</v>
      </c>
      <c r="K1869" s="110" t="str">
        <f t="shared" si="271"/>
        <v>N</v>
      </c>
      <c r="L1869" s="110" t="b">
        <f t="shared" si="272"/>
        <v>0</v>
      </c>
      <c r="M1869" s="110" t="b">
        <f t="shared" si="273"/>
        <v>0</v>
      </c>
      <c r="AC1869" s="1" t="str">
        <f t="shared" si="269"/>
        <v/>
      </c>
      <c r="AD1869" s="1" t="str">
        <f t="shared" si="265"/>
        <v/>
      </c>
      <c r="AE1869" s="1" t="e">
        <f>VLOOKUP(A1869,#REF!,12,FALSE)</f>
        <v>#REF!</v>
      </c>
      <c r="AF1869" s="1">
        <f t="shared" si="266"/>
        <v>0</v>
      </c>
      <c r="AG1869" s="1">
        <f t="shared" si="267"/>
        <v>0</v>
      </c>
      <c r="AH1869" s="1">
        <f t="shared" si="268"/>
        <v>0</v>
      </c>
    </row>
    <row r="1870" spans="1:34" ht="14" x14ac:dyDescent="0.3">
      <c r="A1870" s="279"/>
      <c r="B1870" s="279"/>
      <c r="C1870" s="280"/>
      <c r="D1870" s="281"/>
      <c r="E1870" s="281"/>
      <c r="F1870" s="280"/>
      <c r="G1870" s="281"/>
      <c r="H1870" s="279"/>
      <c r="I1870" s="288" t="str">
        <f>_xlfn.IFNA(VLOOKUP(B1870,'Absence Types'!A:D,4,FALSE),"")</f>
        <v/>
      </c>
      <c r="J1870" s="110" t="str">
        <f t="shared" si="270"/>
        <v>Y</v>
      </c>
      <c r="K1870" s="110" t="str">
        <f t="shared" si="271"/>
        <v>N</v>
      </c>
      <c r="L1870" s="110" t="b">
        <f t="shared" si="272"/>
        <v>0</v>
      </c>
      <c r="M1870" s="110" t="b">
        <f t="shared" si="273"/>
        <v>0</v>
      </c>
      <c r="AC1870" s="1" t="str">
        <f t="shared" si="269"/>
        <v/>
      </c>
      <c r="AD1870" s="1" t="str">
        <f t="shared" si="265"/>
        <v/>
      </c>
      <c r="AE1870" s="1" t="e">
        <f>VLOOKUP(A1870,#REF!,12,FALSE)</f>
        <v>#REF!</v>
      </c>
      <c r="AF1870" s="1">
        <f t="shared" si="266"/>
        <v>0</v>
      </c>
      <c r="AG1870" s="1">
        <f t="shared" si="267"/>
        <v>0</v>
      </c>
      <c r="AH1870" s="1">
        <f t="shared" si="268"/>
        <v>0</v>
      </c>
    </row>
    <row r="1871" spans="1:34" ht="14" x14ac:dyDescent="0.3">
      <c r="A1871" s="279"/>
      <c r="B1871" s="279"/>
      <c r="C1871" s="280"/>
      <c r="D1871" s="281"/>
      <c r="E1871" s="281"/>
      <c r="F1871" s="280"/>
      <c r="G1871" s="281"/>
      <c r="H1871" s="279"/>
      <c r="I1871" s="288" t="str">
        <f>_xlfn.IFNA(VLOOKUP(B1871,'Absence Types'!A:D,4,FALSE),"")</f>
        <v/>
      </c>
      <c r="J1871" s="110" t="str">
        <f t="shared" si="270"/>
        <v>Y</v>
      </c>
      <c r="K1871" s="110" t="str">
        <f t="shared" si="271"/>
        <v>N</v>
      </c>
      <c r="L1871" s="110" t="b">
        <f t="shared" si="272"/>
        <v>0</v>
      </c>
      <c r="M1871" s="110" t="b">
        <f t="shared" si="273"/>
        <v>0</v>
      </c>
      <c r="AC1871" s="1" t="str">
        <f t="shared" si="269"/>
        <v/>
      </c>
      <c r="AD1871" s="1" t="str">
        <f t="shared" si="265"/>
        <v/>
      </c>
      <c r="AE1871" s="1" t="e">
        <f>VLOOKUP(A1871,#REF!,12,FALSE)</f>
        <v>#REF!</v>
      </c>
      <c r="AF1871" s="1">
        <f t="shared" si="266"/>
        <v>0</v>
      </c>
      <c r="AG1871" s="1">
        <f t="shared" si="267"/>
        <v>0</v>
      </c>
      <c r="AH1871" s="1">
        <f t="shared" si="268"/>
        <v>0</v>
      </c>
    </row>
    <row r="1872" spans="1:34" ht="14" x14ac:dyDescent="0.3">
      <c r="A1872" s="279"/>
      <c r="B1872" s="279"/>
      <c r="C1872" s="280"/>
      <c r="D1872" s="281"/>
      <c r="E1872" s="281"/>
      <c r="F1872" s="280"/>
      <c r="G1872" s="281"/>
      <c r="H1872" s="279"/>
      <c r="I1872" s="288" t="str">
        <f>_xlfn.IFNA(VLOOKUP(B1872,'Absence Types'!A:D,4,FALSE),"")</f>
        <v/>
      </c>
      <c r="J1872" s="110" t="str">
        <f t="shared" si="270"/>
        <v>Y</v>
      </c>
      <c r="K1872" s="110" t="str">
        <f t="shared" si="271"/>
        <v>N</v>
      </c>
      <c r="L1872" s="110" t="b">
        <f t="shared" si="272"/>
        <v>0</v>
      </c>
      <c r="M1872" s="110" t="b">
        <f t="shared" si="273"/>
        <v>0</v>
      </c>
      <c r="AC1872" s="1" t="str">
        <f t="shared" si="269"/>
        <v/>
      </c>
      <c r="AD1872" s="1" t="str">
        <f t="shared" si="265"/>
        <v/>
      </c>
      <c r="AE1872" s="1" t="e">
        <f>VLOOKUP(A1872,#REF!,12,FALSE)</f>
        <v>#REF!</v>
      </c>
      <c r="AF1872" s="1">
        <f t="shared" si="266"/>
        <v>0</v>
      </c>
      <c r="AG1872" s="1">
        <f t="shared" si="267"/>
        <v>0</v>
      </c>
      <c r="AH1872" s="1">
        <f t="shared" si="268"/>
        <v>0</v>
      </c>
    </row>
    <row r="1873" spans="1:34" ht="14" x14ac:dyDescent="0.3">
      <c r="A1873" s="279"/>
      <c r="B1873" s="279"/>
      <c r="C1873" s="280"/>
      <c r="D1873" s="281"/>
      <c r="E1873" s="281"/>
      <c r="F1873" s="280"/>
      <c r="G1873" s="281"/>
      <c r="H1873" s="279"/>
      <c r="I1873" s="288" t="str">
        <f>_xlfn.IFNA(VLOOKUP(B1873,'Absence Types'!A:D,4,FALSE),"")</f>
        <v/>
      </c>
      <c r="J1873" s="110" t="str">
        <f t="shared" si="270"/>
        <v>Y</v>
      </c>
      <c r="K1873" s="110" t="str">
        <f t="shared" si="271"/>
        <v>N</v>
      </c>
      <c r="L1873" s="110" t="b">
        <f t="shared" si="272"/>
        <v>0</v>
      </c>
      <c r="M1873" s="110" t="b">
        <f t="shared" si="273"/>
        <v>0</v>
      </c>
      <c r="AC1873" s="1" t="str">
        <f t="shared" si="269"/>
        <v/>
      </c>
      <c r="AD1873" s="1" t="str">
        <f t="shared" si="265"/>
        <v/>
      </c>
      <c r="AE1873" s="1" t="e">
        <f>VLOOKUP(A1873,#REF!,12,FALSE)</f>
        <v>#REF!</v>
      </c>
      <c r="AF1873" s="1">
        <f t="shared" si="266"/>
        <v>0</v>
      </c>
      <c r="AG1873" s="1">
        <f t="shared" si="267"/>
        <v>0</v>
      </c>
      <c r="AH1873" s="1">
        <f t="shared" si="268"/>
        <v>0</v>
      </c>
    </row>
    <row r="1874" spans="1:34" ht="14" x14ac:dyDescent="0.3">
      <c r="A1874" s="279"/>
      <c r="B1874" s="279"/>
      <c r="C1874" s="280"/>
      <c r="D1874" s="281"/>
      <c r="E1874" s="281"/>
      <c r="F1874" s="280"/>
      <c r="G1874" s="281"/>
      <c r="H1874" s="279"/>
      <c r="I1874" s="288" t="str">
        <f>_xlfn.IFNA(VLOOKUP(B1874,'Absence Types'!A:D,4,FALSE),"")</f>
        <v/>
      </c>
      <c r="J1874" s="110" t="str">
        <f t="shared" si="270"/>
        <v>Y</v>
      </c>
      <c r="K1874" s="110" t="str">
        <f t="shared" si="271"/>
        <v>N</v>
      </c>
      <c r="L1874" s="110" t="b">
        <f t="shared" si="272"/>
        <v>0</v>
      </c>
      <c r="M1874" s="110" t="b">
        <f t="shared" si="273"/>
        <v>0</v>
      </c>
      <c r="AC1874" s="1" t="str">
        <f t="shared" si="269"/>
        <v/>
      </c>
      <c r="AD1874" s="1" t="str">
        <f t="shared" si="265"/>
        <v/>
      </c>
      <c r="AE1874" s="1" t="e">
        <f>VLOOKUP(A1874,#REF!,12,FALSE)</f>
        <v>#REF!</v>
      </c>
      <c r="AF1874" s="1">
        <f t="shared" si="266"/>
        <v>0</v>
      </c>
      <c r="AG1874" s="1">
        <f t="shared" si="267"/>
        <v>0</v>
      </c>
      <c r="AH1874" s="1">
        <f t="shared" si="268"/>
        <v>0</v>
      </c>
    </row>
    <row r="1875" spans="1:34" ht="14" x14ac:dyDescent="0.3">
      <c r="A1875" s="279"/>
      <c r="B1875" s="279"/>
      <c r="C1875" s="280"/>
      <c r="D1875" s="281"/>
      <c r="E1875" s="281"/>
      <c r="F1875" s="280"/>
      <c r="G1875" s="281"/>
      <c r="H1875" s="279"/>
      <c r="I1875" s="288" t="str">
        <f>_xlfn.IFNA(VLOOKUP(B1875,'Absence Types'!A:D,4,FALSE),"")</f>
        <v/>
      </c>
      <c r="J1875" s="110" t="str">
        <f t="shared" si="270"/>
        <v>Y</v>
      </c>
      <c r="K1875" s="110" t="str">
        <f t="shared" si="271"/>
        <v>N</v>
      </c>
      <c r="L1875" s="110" t="b">
        <f t="shared" si="272"/>
        <v>0</v>
      </c>
      <c r="M1875" s="110" t="b">
        <f t="shared" si="273"/>
        <v>0</v>
      </c>
      <c r="AC1875" s="1" t="str">
        <f t="shared" si="269"/>
        <v/>
      </c>
      <c r="AD1875" s="1" t="str">
        <f t="shared" si="265"/>
        <v/>
      </c>
      <c r="AE1875" s="1" t="e">
        <f>VLOOKUP(A1875,#REF!,12,FALSE)</f>
        <v>#REF!</v>
      </c>
      <c r="AF1875" s="1">
        <f t="shared" si="266"/>
        <v>0</v>
      </c>
      <c r="AG1875" s="1">
        <f t="shared" si="267"/>
        <v>0</v>
      </c>
      <c r="AH1875" s="1">
        <f t="shared" si="268"/>
        <v>0</v>
      </c>
    </row>
    <row r="1876" spans="1:34" ht="14" x14ac:dyDescent="0.3">
      <c r="A1876" s="279"/>
      <c r="B1876" s="279"/>
      <c r="C1876" s="280"/>
      <c r="D1876" s="281"/>
      <c r="E1876" s="281"/>
      <c r="F1876" s="280"/>
      <c r="G1876" s="281"/>
      <c r="H1876" s="279"/>
      <c r="I1876" s="288" t="str">
        <f>_xlfn.IFNA(VLOOKUP(B1876,'Absence Types'!A:D,4,FALSE),"")</f>
        <v/>
      </c>
      <c r="J1876" s="110" t="str">
        <f t="shared" si="270"/>
        <v>Y</v>
      </c>
      <c r="K1876" s="110" t="str">
        <f t="shared" si="271"/>
        <v>N</v>
      </c>
      <c r="L1876" s="110" t="b">
        <f t="shared" si="272"/>
        <v>0</v>
      </c>
      <c r="M1876" s="110" t="b">
        <f t="shared" si="273"/>
        <v>0</v>
      </c>
      <c r="AC1876" s="1" t="str">
        <f t="shared" si="269"/>
        <v/>
      </c>
      <c r="AD1876" s="1" t="str">
        <f t="shared" si="265"/>
        <v/>
      </c>
      <c r="AE1876" s="1" t="e">
        <f>VLOOKUP(A1876,#REF!,12,FALSE)</f>
        <v>#REF!</v>
      </c>
      <c r="AF1876" s="1">
        <f t="shared" si="266"/>
        <v>0</v>
      </c>
      <c r="AG1876" s="1">
        <f t="shared" si="267"/>
        <v>0</v>
      </c>
      <c r="AH1876" s="1">
        <f t="shared" si="268"/>
        <v>0</v>
      </c>
    </row>
    <row r="1877" spans="1:34" ht="14" x14ac:dyDescent="0.3">
      <c r="A1877" s="279"/>
      <c r="B1877" s="279"/>
      <c r="C1877" s="280"/>
      <c r="D1877" s="281"/>
      <c r="E1877" s="281"/>
      <c r="F1877" s="280"/>
      <c r="G1877" s="281"/>
      <c r="H1877" s="279"/>
      <c r="I1877" s="288" t="str">
        <f>_xlfn.IFNA(VLOOKUP(B1877,'Absence Types'!A:D,4,FALSE),"")</f>
        <v/>
      </c>
      <c r="J1877" s="110" t="str">
        <f t="shared" si="270"/>
        <v>Y</v>
      </c>
      <c r="K1877" s="110" t="str">
        <f t="shared" si="271"/>
        <v>N</v>
      </c>
      <c r="L1877" s="110" t="b">
        <f t="shared" si="272"/>
        <v>0</v>
      </c>
      <c r="M1877" s="110" t="b">
        <f t="shared" si="273"/>
        <v>0</v>
      </c>
      <c r="AC1877" s="1" t="str">
        <f t="shared" si="269"/>
        <v/>
      </c>
      <c r="AD1877" s="1" t="str">
        <f t="shared" si="265"/>
        <v/>
      </c>
      <c r="AE1877" s="1" t="e">
        <f>VLOOKUP(A1877,#REF!,12,FALSE)</f>
        <v>#REF!</v>
      </c>
      <c r="AF1877" s="1">
        <f t="shared" si="266"/>
        <v>0</v>
      </c>
      <c r="AG1877" s="1">
        <f t="shared" si="267"/>
        <v>0</v>
      </c>
      <c r="AH1877" s="1">
        <f t="shared" si="268"/>
        <v>0</v>
      </c>
    </row>
    <row r="1878" spans="1:34" ht="14" x14ac:dyDescent="0.3">
      <c r="A1878" s="279"/>
      <c r="B1878" s="279"/>
      <c r="C1878" s="280"/>
      <c r="D1878" s="281"/>
      <c r="E1878" s="281"/>
      <c r="F1878" s="280"/>
      <c r="G1878" s="281"/>
      <c r="H1878" s="279"/>
      <c r="I1878" s="288" t="str">
        <f>_xlfn.IFNA(VLOOKUP(B1878,'Absence Types'!A:D,4,FALSE),"")</f>
        <v/>
      </c>
      <c r="J1878" s="110" t="str">
        <f t="shared" si="270"/>
        <v>Y</v>
      </c>
      <c r="K1878" s="110" t="str">
        <f t="shared" si="271"/>
        <v>N</v>
      </c>
      <c r="L1878" s="110" t="b">
        <f t="shared" si="272"/>
        <v>0</v>
      </c>
      <c r="M1878" s="110" t="b">
        <f t="shared" si="273"/>
        <v>0</v>
      </c>
      <c r="AC1878" s="1" t="str">
        <f t="shared" si="269"/>
        <v/>
      </c>
      <c r="AD1878" s="1" t="str">
        <f t="shared" si="265"/>
        <v/>
      </c>
      <c r="AE1878" s="1" t="e">
        <f>VLOOKUP(A1878,#REF!,12,FALSE)</f>
        <v>#REF!</v>
      </c>
      <c r="AF1878" s="1">
        <f t="shared" si="266"/>
        <v>0</v>
      </c>
      <c r="AG1878" s="1">
        <f t="shared" si="267"/>
        <v>0</v>
      </c>
      <c r="AH1878" s="1">
        <f t="shared" si="268"/>
        <v>0</v>
      </c>
    </row>
    <row r="1879" spans="1:34" ht="14" x14ac:dyDescent="0.3">
      <c r="A1879" s="279"/>
      <c r="B1879" s="279"/>
      <c r="C1879" s="280"/>
      <c r="D1879" s="281"/>
      <c r="E1879" s="281"/>
      <c r="F1879" s="280"/>
      <c r="G1879" s="281"/>
      <c r="H1879" s="279"/>
      <c r="I1879" s="288" t="str">
        <f>_xlfn.IFNA(VLOOKUP(B1879,'Absence Types'!A:D,4,FALSE),"")</f>
        <v/>
      </c>
      <c r="J1879" s="110" t="str">
        <f t="shared" si="270"/>
        <v>Y</v>
      </c>
      <c r="K1879" s="110" t="str">
        <f t="shared" si="271"/>
        <v>N</v>
      </c>
      <c r="L1879" s="110" t="b">
        <f t="shared" si="272"/>
        <v>0</v>
      </c>
      <c r="M1879" s="110" t="b">
        <f t="shared" si="273"/>
        <v>0</v>
      </c>
      <c r="AC1879" s="1" t="str">
        <f t="shared" si="269"/>
        <v/>
      </c>
      <c r="AD1879" s="1" t="str">
        <f t="shared" si="265"/>
        <v/>
      </c>
      <c r="AE1879" s="1" t="e">
        <f>VLOOKUP(A1879,#REF!,12,FALSE)</f>
        <v>#REF!</v>
      </c>
      <c r="AF1879" s="1">
        <f t="shared" si="266"/>
        <v>0</v>
      </c>
      <c r="AG1879" s="1">
        <f t="shared" si="267"/>
        <v>0</v>
      </c>
      <c r="AH1879" s="1">
        <f t="shared" si="268"/>
        <v>0</v>
      </c>
    </row>
    <row r="1880" spans="1:34" ht="14" x14ac:dyDescent="0.3">
      <c r="A1880" s="279"/>
      <c r="B1880" s="279"/>
      <c r="C1880" s="280"/>
      <c r="D1880" s="281"/>
      <c r="E1880" s="281"/>
      <c r="F1880" s="280"/>
      <c r="G1880" s="281"/>
      <c r="H1880" s="279"/>
      <c r="I1880" s="288" t="str">
        <f>_xlfn.IFNA(VLOOKUP(B1880,'Absence Types'!A:D,4,FALSE),"")</f>
        <v/>
      </c>
      <c r="J1880" s="110" t="str">
        <f t="shared" si="270"/>
        <v>Y</v>
      </c>
      <c r="K1880" s="110" t="str">
        <f t="shared" si="271"/>
        <v>N</v>
      </c>
      <c r="L1880" s="110" t="b">
        <f t="shared" si="272"/>
        <v>0</v>
      </c>
      <c r="M1880" s="110" t="b">
        <f t="shared" si="273"/>
        <v>0</v>
      </c>
      <c r="AC1880" s="1" t="str">
        <f t="shared" si="269"/>
        <v/>
      </c>
      <c r="AD1880" s="1" t="str">
        <f t="shared" si="265"/>
        <v/>
      </c>
      <c r="AE1880" s="1" t="e">
        <f>VLOOKUP(A1880,#REF!,12,FALSE)</f>
        <v>#REF!</v>
      </c>
      <c r="AF1880" s="1">
        <f t="shared" si="266"/>
        <v>0</v>
      </c>
      <c r="AG1880" s="1">
        <f t="shared" si="267"/>
        <v>0</v>
      </c>
      <c r="AH1880" s="1">
        <f t="shared" si="268"/>
        <v>0</v>
      </c>
    </row>
    <row r="1881" spans="1:34" ht="14" x14ac:dyDescent="0.3">
      <c r="A1881" s="279"/>
      <c r="B1881" s="279"/>
      <c r="C1881" s="280"/>
      <c r="D1881" s="281"/>
      <c r="E1881" s="281"/>
      <c r="F1881" s="280"/>
      <c r="G1881" s="281"/>
      <c r="H1881" s="279"/>
      <c r="I1881" s="288" t="str">
        <f>_xlfn.IFNA(VLOOKUP(B1881,'Absence Types'!A:D,4,FALSE),"")</f>
        <v/>
      </c>
      <c r="J1881" s="110" t="str">
        <f t="shared" si="270"/>
        <v>Y</v>
      </c>
      <c r="K1881" s="110" t="str">
        <f t="shared" si="271"/>
        <v>N</v>
      </c>
      <c r="L1881" s="110" t="b">
        <f t="shared" si="272"/>
        <v>0</v>
      </c>
      <c r="M1881" s="110" t="b">
        <f t="shared" si="273"/>
        <v>0</v>
      </c>
      <c r="AC1881" s="1" t="str">
        <f t="shared" si="269"/>
        <v/>
      </c>
      <c r="AD1881" s="1" t="str">
        <f t="shared" si="265"/>
        <v/>
      </c>
      <c r="AE1881" s="1" t="e">
        <f>VLOOKUP(A1881,#REF!,12,FALSE)</f>
        <v>#REF!</v>
      </c>
      <c r="AF1881" s="1">
        <f t="shared" si="266"/>
        <v>0</v>
      </c>
      <c r="AG1881" s="1">
        <f t="shared" si="267"/>
        <v>0</v>
      </c>
      <c r="AH1881" s="1">
        <f t="shared" si="268"/>
        <v>0</v>
      </c>
    </row>
    <row r="1882" spans="1:34" ht="14" x14ac:dyDescent="0.3">
      <c r="A1882" s="279"/>
      <c r="B1882" s="279"/>
      <c r="C1882" s="280"/>
      <c r="D1882" s="281"/>
      <c r="E1882" s="281"/>
      <c r="F1882" s="280"/>
      <c r="G1882" s="281"/>
      <c r="H1882" s="279"/>
      <c r="I1882" s="288" t="str">
        <f>_xlfn.IFNA(VLOOKUP(B1882,'Absence Types'!A:D,4,FALSE),"")</f>
        <v/>
      </c>
      <c r="J1882" s="110" t="str">
        <f t="shared" si="270"/>
        <v>Y</v>
      </c>
      <c r="K1882" s="110" t="str">
        <f t="shared" si="271"/>
        <v>N</v>
      </c>
      <c r="L1882" s="110" t="b">
        <f t="shared" si="272"/>
        <v>0</v>
      </c>
      <c r="M1882" s="110" t="b">
        <f t="shared" si="273"/>
        <v>0</v>
      </c>
      <c r="AC1882" s="1" t="str">
        <f t="shared" si="269"/>
        <v/>
      </c>
      <c r="AD1882" s="1" t="str">
        <f t="shared" si="265"/>
        <v/>
      </c>
      <c r="AE1882" s="1" t="e">
        <f>VLOOKUP(A1882,#REF!,12,FALSE)</f>
        <v>#REF!</v>
      </c>
      <c r="AF1882" s="1">
        <f t="shared" si="266"/>
        <v>0</v>
      </c>
      <c r="AG1882" s="1">
        <f t="shared" si="267"/>
        <v>0</v>
      </c>
      <c r="AH1882" s="1">
        <f t="shared" si="268"/>
        <v>0</v>
      </c>
    </row>
    <row r="1883" spans="1:34" ht="14" x14ac:dyDescent="0.3">
      <c r="A1883" s="279"/>
      <c r="B1883" s="279"/>
      <c r="C1883" s="280"/>
      <c r="D1883" s="281"/>
      <c r="E1883" s="281"/>
      <c r="F1883" s="280"/>
      <c r="G1883" s="281"/>
      <c r="H1883" s="279"/>
      <c r="I1883" s="288" t="str">
        <f>_xlfn.IFNA(VLOOKUP(B1883,'Absence Types'!A:D,4,FALSE),"")</f>
        <v/>
      </c>
      <c r="J1883" s="110" t="str">
        <f t="shared" si="270"/>
        <v>Y</v>
      </c>
      <c r="K1883" s="110" t="str">
        <f t="shared" si="271"/>
        <v>N</v>
      </c>
      <c r="L1883" s="110" t="b">
        <f t="shared" si="272"/>
        <v>0</v>
      </c>
      <c r="M1883" s="110" t="b">
        <f t="shared" si="273"/>
        <v>0</v>
      </c>
      <c r="AC1883" s="1" t="str">
        <f t="shared" si="269"/>
        <v/>
      </c>
      <c r="AD1883" s="1" t="str">
        <f t="shared" si="265"/>
        <v/>
      </c>
      <c r="AE1883" s="1" t="e">
        <f>VLOOKUP(A1883,#REF!,12,FALSE)</f>
        <v>#REF!</v>
      </c>
      <c r="AF1883" s="1">
        <f t="shared" si="266"/>
        <v>0</v>
      </c>
      <c r="AG1883" s="1">
        <f t="shared" si="267"/>
        <v>0</v>
      </c>
      <c r="AH1883" s="1">
        <f t="shared" si="268"/>
        <v>0</v>
      </c>
    </row>
    <row r="1884" spans="1:34" ht="14" x14ac:dyDescent="0.3">
      <c r="A1884" s="279"/>
      <c r="B1884" s="279"/>
      <c r="C1884" s="280"/>
      <c r="D1884" s="281"/>
      <c r="E1884" s="281"/>
      <c r="F1884" s="280"/>
      <c r="G1884" s="281"/>
      <c r="H1884" s="279"/>
      <c r="I1884" s="288" t="str">
        <f>_xlfn.IFNA(VLOOKUP(B1884,'Absence Types'!A:D,4,FALSE),"")</f>
        <v/>
      </c>
      <c r="J1884" s="110" t="str">
        <f t="shared" si="270"/>
        <v>Y</v>
      </c>
      <c r="K1884" s="110" t="str">
        <f t="shared" si="271"/>
        <v>N</v>
      </c>
      <c r="L1884" s="110" t="b">
        <f t="shared" si="272"/>
        <v>0</v>
      </c>
      <c r="M1884" s="110" t="b">
        <f t="shared" si="273"/>
        <v>0</v>
      </c>
      <c r="AC1884" s="1" t="str">
        <f t="shared" si="269"/>
        <v/>
      </c>
      <c r="AD1884" s="1" t="str">
        <f t="shared" si="265"/>
        <v/>
      </c>
      <c r="AE1884" s="1" t="e">
        <f>VLOOKUP(A1884,#REF!,12,FALSE)</f>
        <v>#REF!</v>
      </c>
      <c r="AF1884" s="1">
        <f t="shared" si="266"/>
        <v>0</v>
      </c>
      <c r="AG1884" s="1">
        <f t="shared" si="267"/>
        <v>0</v>
      </c>
      <c r="AH1884" s="1">
        <f t="shared" si="268"/>
        <v>0</v>
      </c>
    </row>
    <row r="1885" spans="1:34" ht="14" x14ac:dyDescent="0.3">
      <c r="A1885" s="279"/>
      <c r="B1885" s="279"/>
      <c r="C1885" s="280"/>
      <c r="D1885" s="281"/>
      <c r="E1885" s="281"/>
      <c r="F1885" s="280"/>
      <c r="G1885" s="281"/>
      <c r="H1885" s="279"/>
      <c r="I1885" s="288" t="str">
        <f>_xlfn.IFNA(VLOOKUP(B1885,'Absence Types'!A:D,4,FALSE),"")</f>
        <v/>
      </c>
      <c r="J1885" s="110" t="str">
        <f t="shared" si="270"/>
        <v>Y</v>
      </c>
      <c r="K1885" s="110" t="str">
        <f t="shared" si="271"/>
        <v>N</v>
      </c>
      <c r="L1885" s="110" t="b">
        <f t="shared" si="272"/>
        <v>0</v>
      </c>
      <c r="M1885" s="110" t="b">
        <f t="shared" si="273"/>
        <v>0</v>
      </c>
      <c r="AC1885" s="1" t="str">
        <f t="shared" si="269"/>
        <v/>
      </c>
      <c r="AD1885" s="1" t="str">
        <f t="shared" si="265"/>
        <v/>
      </c>
      <c r="AE1885" s="1" t="e">
        <f>VLOOKUP(A1885,#REF!,12,FALSE)</f>
        <v>#REF!</v>
      </c>
      <c r="AF1885" s="1">
        <f t="shared" si="266"/>
        <v>0</v>
      </c>
      <c r="AG1885" s="1">
        <f t="shared" si="267"/>
        <v>0</v>
      </c>
      <c r="AH1885" s="1">
        <f t="shared" si="268"/>
        <v>0</v>
      </c>
    </row>
    <row r="1886" spans="1:34" ht="14" x14ac:dyDescent="0.3">
      <c r="A1886" s="279"/>
      <c r="B1886" s="279"/>
      <c r="C1886" s="280"/>
      <c r="D1886" s="281"/>
      <c r="E1886" s="281"/>
      <c r="F1886" s="280"/>
      <c r="G1886" s="281"/>
      <c r="H1886" s="279"/>
      <c r="I1886" s="288" t="str">
        <f>_xlfn.IFNA(VLOOKUP(B1886,'Absence Types'!A:D,4,FALSE),"")</f>
        <v/>
      </c>
      <c r="J1886" s="110" t="str">
        <f t="shared" si="270"/>
        <v>Y</v>
      </c>
      <c r="K1886" s="110" t="str">
        <f t="shared" si="271"/>
        <v>N</v>
      </c>
      <c r="L1886" s="110" t="b">
        <f t="shared" si="272"/>
        <v>0</v>
      </c>
      <c r="M1886" s="110" t="b">
        <f t="shared" si="273"/>
        <v>0</v>
      </c>
      <c r="AC1886" s="1" t="str">
        <f t="shared" si="269"/>
        <v/>
      </c>
      <c r="AD1886" s="1" t="str">
        <f t="shared" si="265"/>
        <v/>
      </c>
      <c r="AE1886" s="1" t="e">
        <f>VLOOKUP(A1886,#REF!,12,FALSE)</f>
        <v>#REF!</v>
      </c>
      <c r="AF1886" s="1">
        <f t="shared" si="266"/>
        <v>0</v>
      </c>
      <c r="AG1886" s="1">
        <f t="shared" si="267"/>
        <v>0</v>
      </c>
      <c r="AH1886" s="1">
        <f t="shared" si="268"/>
        <v>0</v>
      </c>
    </row>
    <row r="1887" spans="1:34" ht="14" x14ac:dyDescent="0.3">
      <c r="A1887" s="279"/>
      <c r="B1887" s="279"/>
      <c r="C1887" s="280"/>
      <c r="D1887" s="281"/>
      <c r="E1887" s="281"/>
      <c r="F1887" s="280"/>
      <c r="G1887" s="281"/>
      <c r="H1887" s="279"/>
      <c r="I1887" s="288" t="str">
        <f>_xlfn.IFNA(VLOOKUP(B1887,'Absence Types'!A:D,4,FALSE),"")</f>
        <v/>
      </c>
      <c r="J1887" s="110" t="str">
        <f t="shared" si="270"/>
        <v>Y</v>
      </c>
      <c r="K1887" s="110" t="str">
        <f t="shared" si="271"/>
        <v>N</v>
      </c>
      <c r="L1887" s="110" t="b">
        <f t="shared" si="272"/>
        <v>0</v>
      </c>
      <c r="M1887" s="110" t="b">
        <f t="shared" si="273"/>
        <v>0</v>
      </c>
      <c r="AC1887" s="1" t="str">
        <f t="shared" si="269"/>
        <v/>
      </c>
      <c r="AD1887" s="1" t="str">
        <f t="shared" si="265"/>
        <v/>
      </c>
      <c r="AE1887" s="1" t="e">
        <f>VLOOKUP(A1887,#REF!,12,FALSE)</f>
        <v>#REF!</v>
      </c>
      <c r="AF1887" s="1">
        <f t="shared" si="266"/>
        <v>0</v>
      </c>
      <c r="AG1887" s="1">
        <f t="shared" si="267"/>
        <v>0</v>
      </c>
      <c r="AH1887" s="1">
        <f t="shared" si="268"/>
        <v>0</v>
      </c>
    </row>
    <row r="1888" spans="1:34" ht="14" x14ac:dyDescent="0.3">
      <c r="A1888" s="279"/>
      <c r="B1888" s="279"/>
      <c r="C1888" s="280"/>
      <c r="D1888" s="281"/>
      <c r="E1888" s="281"/>
      <c r="F1888" s="280"/>
      <c r="G1888" s="281"/>
      <c r="H1888" s="279"/>
      <c r="I1888" s="288" t="str">
        <f>_xlfn.IFNA(VLOOKUP(B1888,'Absence Types'!A:D,4,FALSE),"")</f>
        <v/>
      </c>
      <c r="J1888" s="110" t="str">
        <f t="shared" si="270"/>
        <v>Y</v>
      </c>
      <c r="K1888" s="110" t="str">
        <f t="shared" si="271"/>
        <v>N</v>
      </c>
      <c r="L1888" s="110" t="b">
        <f t="shared" si="272"/>
        <v>0</v>
      </c>
      <c r="M1888" s="110" t="b">
        <f t="shared" si="273"/>
        <v>0</v>
      </c>
      <c r="AC1888" s="1" t="str">
        <f t="shared" si="269"/>
        <v/>
      </c>
      <c r="AD1888" s="1" t="str">
        <f t="shared" si="265"/>
        <v/>
      </c>
      <c r="AE1888" s="1" t="e">
        <f>VLOOKUP(A1888,#REF!,12,FALSE)</f>
        <v>#REF!</v>
      </c>
      <c r="AF1888" s="1">
        <f t="shared" si="266"/>
        <v>0</v>
      </c>
      <c r="AG1888" s="1">
        <f t="shared" si="267"/>
        <v>0</v>
      </c>
      <c r="AH1888" s="1">
        <f t="shared" si="268"/>
        <v>0</v>
      </c>
    </row>
    <row r="1889" spans="1:34" ht="14" x14ac:dyDescent="0.3">
      <c r="A1889" s="279"/>
      <c r="B1889" s="279"/>
      <c r="C1889" s="280"/>
      <c r="D1889" s="281"/>
      <c r="E1889" s="281"/>
      <c r="F1889" s="280"/>
      <c r="G1889" s="281"/>
      <c r="H1889" s="279"/>
      <c r="I1889" s="288" t="str">
        <f>_xlfn.IFNA(VLOOKUP(B1889,'Absence Types'!A:D,4,FALSE),"")</f>
        <v/>
      </c>
      <c r="J1889" s="110" t="str">
        <f t="shared" si="270"/>
        <v>Y</v>
      </c>
      <c r="K1889" s="110" t="str">
        <f t="shared" si="271"/>
        <v>N</v>
      </c>
      <c r="L1889" s="110" t="b">
        <f t="shared" si="272"/>
        <v>0</v>
      </c>
      <c r="M1889" s="110" t="b">
        <f t="shared" si="273"/>
        <v>0</v>
      </c>
      <c r="AC1889" s="1" t="str">
        <f t="shared" si="269"/>
        <v/>
      </c>
      <c r="AD1889" s="1" t="str">
        <f t="shared" si="265"/>
        <v/>
      </c>
      <c r="AE1889" s="1" t="e">
        <f>VLOOKUP(A1889,#REF!,12,FALSE)</f>
        <v>#REF!</v>
      </c>
      <c r="AF1889" s="1">
        <f t="shared" si="266"/>
        <v>0</v>
      </c>
      <c r="AG1889" s="1">
        <f t="shared" si="267"/>
        <v>0</v>
      </c>
      <c r="AH1889" s="1">
        <f t="shared" si="268"/>
        <v>0</v>
      </c>
    </row>
    <row r="1890" spans="1:34" ht="14" x14ac:dyDescent="0.3">
      <c r="A1890" s="279"/>
      <c r="B1890" s="279"/>
      <c r="C1890" s="280"/>
      <c r="D1890" s="281"/>
      <c r="E1890" s="281"/>
      <c r="F1890" s="280"/>
      <c r="G1890" s="281"/>
      <c r="H1890" s="279"/>
      <c r="I1890" s="288" t="str">
        <f>_xlfn.IFNA(VLOOKUP(B1890,'Absence Types'!A:D,4,FALSE),"")</f>
        <v/>
      </c>
      <c r="J1890" s="110" t="str">
        <f t="shared" si="270"/>
        <v>Y</v>
      </c>
      <c r="K1890" s="110" t="str">
        <f t="shared" si="271"/>
        <v>N</v>
      </c>
      <c r="L1890" s="110" t="b">
        <f t="shared" si="272"/>
        <v>0</v>
      </c>
      <c r="M1890" s="110" t="b">
        <f t="shared" si="273"/>
        <v>0</v>
      </c>
      <c r="AC1890" s="1" t="str">
        <f t="shared" si="269"/>
        <v/>
      </c>
      <c r="AD1890" s="1" t="str">
        <f t="shared" si="265"/>
        <v/>
      </c>
      <c r="AE1890" s="1" t="e">
        <f>VLOOKUP(A1890,#REF!,12,FALSE)</f>
        <v>#REF!</v>
      </c>
      <c r="AF1890" s="1">
        <f t="shared" si="266"/>
        <v>0</v>
      </c>
      <c r="AG1890" s="1">
        <f t="shared" si="267"/>
        <v>0</v>
      </c>
      <c r="AH1890" s="1">
        <f t="shared" si="268"/>
        <v>0</v>
      </c>
    </row>
    <row r="1891" spans="1:34" ht="14" x14ac:dyDescent="0.3">
      <c r="A1891" s="279"/>
      <c r="B1891" s="279"/>
      <c r="C1891" s="280"/>
      <c r="D1891" s="281"/>
      <c r="E1891" s="281"/>
      <c r="F1891" s="280"/>
      <c r="G1891" s="281"/>
      <c r="H1891" s="279"/>
      <c r="I1891" s="288" t="str">
        <f>_xlfn.IFNA(VLOOKUP(B1891,'Absence Types'!A:D,4,FALSE),"")</f>
        <v/>
      </c>
      <c r="J1891" s="110" t="str">
        <f t="shared" si="270"/>
        <v>Y</v>
      </c>
      <c r="K1891" s="110" t="str">
        <f t="shared" si="271"/>
        <v>N</v>
      </c>
      <c r="L1891" s="110" t="b">
        <f t="shared" si="272"/>
        <v>0</v>
      </c>
      <c r="M1891" s="110" t="b">
        <f t="shared" si="273"/>
        <v>0</v>
      </c>
      <c r="AC1891" s="1" t="str">
        <f t="shared" si="269"/>
        <v/>
      </c>
      <c r="AD1891" s="1" t="str">
        <f t="shared" si="265"/>
        <v/>
      </c>
      <c r="AE1891" s="1" t="e">
        <f>VLOOKUP(A1891,#REF!,12,FALSE)</f>
        <v>#REF!</v>
      </c>
      <c r="AF1891" s="1">
        <f t="shared" si="266"/>
        <v>0</v>
      </c>
      <c r="AG1891" s="1">
        <f t="shared" si="267"/>
        <v>0</v>
      </c>
      <c r="AH1891" s="1">
        <f t="shared" si="268"/>
        <v>0</v>
      </c>
    </row>
    <row r="1892" spans="1:34" ht="14" x14ac:dyDescent="0.3">
      <c r="A1892" s="279"/>
      <c r="B1892" s="279"/>
      <c r="C1892" s="280"/>
      <c r="D1892" s="281"/>
      <c r="E1892" s="281"/>
      <c r="F1892" s="280"/>
      <c r="G1892" s="281"/>
      <c r="H1892" s="279"/>
      <c r="I1892" s="288" t="str">
        <f>_xlfn.IFNA(VLOOKUP(B1892,'Absence Types'!A:D,4,FALSE),"")</f>
        <v/>
      </c>
      <c r="J1892" s="110" t="str">
        <f t="shared" si="270"/>
        <v>Y</v>
      </c>
      <c r="K1892" s="110" t="str">
        <f t="shared" si="271"/>
        <v>N</v>
      </c>
      <c r="L1892" s="110" t="b">
        <f t="shared" si="272"/>
        <v>0</v>
      </c>
      <c r="M1892" s="110" t="b">
        <f t="shared" si="273"/>
        <v>0</v>
      </c>
      <c r="AC1892" s="1" t="str">
        <f t="shared" si="269"/>
        <v/>
      </c>
      <c r="AD1892" s="1" t="str">
        <f t="shared" si="265"/>
        <v/>
      </c>
      <c r="AE1892" s="1" t="e">
        <f>VLOOKUP(A1892,#REF!,12,FALSE)</f>
        <v>#REF!</v>
      </c>
      <c r="AF1892" s="1">
        <f t="shared" si="266"/>
        <v>0</v>
      </c>
      <c r="AG1892" s="1">
        <f t="shared" si="267"/>
        <v>0</v>
      </c>
      <c r="AH1892" s="1">
        <f t="shared" si="268"/>
        <v>0</v>
      </c>
    </row>
    <row r="1893" spans="1:34" ht="14" x14ac:dyDescent="0.3">
      <c r="A1893" s="279"/>
      <c r="B1893" s="279"/>
      <c r="C1893" s="280"/>
      <c r="D1893" s="281"/>
      <c r="E1893" s="281"/>
      <c r="F1893" s="280"/>
      <c r="G1893" s="281"/>
      <c r="H1893" s="279"/>
      <c r="I1893" s="288" t="str">
        <f>_xlfn.IFNA(VLOOKUP(B1893,'Absence Types'!A:D,4,FALSE),"")</f>
        <v/>
      </c>
      <c r="J1893" s="110" t="str">
        <f t="shared" si="270"/>
        <v>Y</v>
      </c>
      <c r="K1893" s="110" t="str">
        <f t="shared" si="271"/>
        <v>N</v>
      </c>
      <c r="L1893" s="110" t="b">
        <f t="shared" si="272"/>
        <v>0</v>
      </c>
      <c r="M1893" s="110" t="b">
        <f t="shared" si="273"/>
        <v>0</v>
      </c>
      <c r="AC1893" s="1" t="str">
        <f t="shared" si="269"/>
        <v/>
      </c>
      <c r="AD1893" s="1" t="str">
        <f t="shared" si="265"/>
        <v/>
      </c>
      <c r="AE1893" s="1" t="e">
        <f>VLOOKUP(A1893,#REF!,12,FALSE)</f>
        <v>#REF!</v>
      </c>
      <c r="AF1893" s="1">
        <f t="shared" si="266"/>
        <v>0</v>
      </c>
      <c r="AG1893" s="1">
        <f t="shared" si="267"/>
        <v>0</v>
      </c>
      <c r="AH1893" s="1">
        <f t="shared" si="268"/>
        <v>0</v>
      </c>
    </row>
    <row r="1894" spans="1:34" ht="14" x14ac:dyDescent="0.3">
      <c r="A1894" s="279"/>
      <c r="B1894" s="279"/>
      <c r="C1894" s="280"/>
      <c r="D1894" s="281"/>
      <c r="E1894" s="281"/>
      <c r="F1894" s="280"/>
      <c r="G1894" s="281"/>
      <c r="H1894" s="279"/>
      <c r="I1894" s="288" t="str">
        <f>_xlfn.IFNA(VLOOKUP(B1894,'Absence Types'!A:D,4,FALSE),"")</f>
        <v/>
      </c>
      <c r="J1894" s="110" t="str">
        <f t="shared" si="270"/>
        <v>Y</v>
      </c>
      <c r="K1894" s="110" t="str">
        <f t="shared" si="271"/>
        <v>N</v>
      </c>
      <c r="L1894" s="110" t="b">
        <f t="shared" si="272"/>
        <v>0</v>
      </c>
      <c r="M1894" s="110" t="b">
        <f t="shared" si="273"/>
        <v>0</v>
      </c>
      <c r="AC1894" s="1" t="str">
        <f t="shared" si="269"/>
        <v/>
      </c>
      <c r="AD1894" s="1" t="str">
        <f t="shared" si="265"/>
        <v/>
      </c>
      <c r="AE1894" s="1" t="e">
        <f>VLOOKUP(A1894,#REF!,12,FALSE)</f>
        <v>#REF!</v>
      </c>
      <c r="AF1894" s="1">
        <f t="shared" si="266"/>
        <v>0</v>
      </c>
      <c r="AG1894" s="1">
        <f t="shared" si="267"/>
        <v>0</v>
      </c>
      <c r="AH1894" s="1">
        <f t="shared" si="268"/>
        <v>0</v>
      </c>
    </row>
    <row r="1895" spans="1:34" ht="14" x14ac:dyDescent="0.3">
      <c r="A1895" s="279"/>
      <c r="B1895" s="279"/>
      <c r="C1895" s="280"/>
      <c r="D1895" s="281"/>
      <c r="E1895" s="281"/>
      <c r="F1895" s="280"/>
      <c r="G1895" s="281"/>
      <c r="H1895" s="279"/>
      <c r="I1895" s="288" t="str">
        <f>_xlfn.IFNA(VLOOKUP(B1895,'Absence Types'!A:D,4,FALSE),"")</f>
        <v/>
      </c>
      <c r="J1895" s="110" t="str">
        <f t="shared" si="270"/>
        <v>Y</v>
      </c>
      <c r="K1895" s="110" t="str">
        <f t="shared" si="271"/>
        <v>N</v>
      </c>
      <c r="L1895" s="110" t="b">
        <f t="shared" si="272"/>
        <v>0</v>
      </c>
      <c r="M1895" s="110" t="b">
        <f t="shared" si="273"/>
        <v>0</v>
      </c>
      <c r="AC1895" s="1" t="str">
        <f t="shared" si="269"/>
        <v/>
      </c>
      <c r="AD1895" s="1" t="str">
        <f t="shared" si="265"/>
        <v/>
      </c>
      <c r="AE1895" s="1" t="e">
        <f>VLOOKUP(A1895,#REF!,12,FALSE)</f>
        <v>#REF!</v>
      </c>
      <c r="AF1895" s="1">
        <f t="shared" si="266"/>
        <v>0</v>
      </c>
      <c r="AG1895" s="1">
        <f t="shared" si="267"/>
        <v>0</v>
      </c>
      <c r="AH1895" s="1">
        <f t="shared" si="268"/>
        <v>0</v>
      </c>
    </row>
    <row r="1896" spans="1:34" ht="14" x14ac:dyDescent="0.3">
      <c r="A1896" s="279"/>
      <c r="B1896" s="279"/>
      <c r="C1896" s="280"/>
      <c r="D1896" s="281"/>
      <c r="E1896" s="281"/>
      <c r="F1896" s="280"/>
      <c r="G1896" s="281"/>
      <c r="H1896" s="279"/>
      <c r="I1896" s="288" t="str">
        <f>_xlfn.IFNA(VLOOKUP(B1896,'Absence Types'!A:D,4,FALSE),"")</f>
        <v/>
      </c>
      <c r="J1896" s="110" t="str">
        <f t="shared" si="270"/>
        <v>Y</v>
      </c>
      <c r="K1896" s="110" t="str">
        <f t="shared" si="271"/>
        <v>N</v>
      </c>
      <c r="L1896" s="110" t="b">
        <f t="shared" si="272"/>
        <v>0</v>
      </c>
      <c r="M1896" s="110" t="b">
        <f t="shared" si="273"/>
        <v>0</v>
      </c>
      <c r="AC1896" s="1" t="str">
        <f t="shared" si="269"/>
        <v/>
      </c>
      <c r="AD1896" s="1" t="str">
        <f t="shared" si="265"/>
        <v/>
      </c>
      <c r="AE1896" s="1" t="e">
        <f>VLOOKUP(A1896,#REF!,12,FALSE)</f>
        <v>#REF!</v>
      </c>
      <c r="AF1896" s="1">
        <f t="shared" si="266"/>
        <v>0</v>
      </c>
      <c r="AG1896" s="1">
        <f t="shared" si="267"/>
        <v>0</v>
      </c>
      <c r="AH1896" s="1">
        <f t="shared" si="268"/>
        <v>0</v>
      </c>
    </row>
    <row r="1897" spans="1:34" ht="14" x14ac:dyDescent="0.3">
      <c r="A1897" s="279"/>
      <c r="B1897" s="279"/>
      <c r="C1897" s="280"/>
      <c r="D1897" s="281"/>
      <c r="E1897" s="281"/>
      <c r="F1897" s="280"/>
      <c r="G1897" s="281"/>
      <c r="H1897" s="279"/>
      <c r="I1897" s="288" t="str">
        <f>_xlfn.IFNA(VLOOKUP(B1897,'Absence Types'!A:D,4,FALSE),"")</f>
        <v/>
      </c>
      <c r="J1897" s="110" t="str">
        <f t="shared" si="270"/>
        <v>Y</v>
      </c>
      <c r="K1897" s="110" t="str">
        <f t="shared" si="271"/>
        <v>N</v>
      </c>
      <c r="L1897" s="110" t="b">
        <f t="shared" si="272"/>
        <v>0</v>
      </c>
      <c r="M1897" s="110" t="b">
        <f t="shared" si="273"/>
        <v>0</v>
      </c>
      <c r="AC1897" s="1" t="str">
        <f t="shared" si="269"/>
        <v/>
      </c>
      <c r="AD1897" s="1" t="str">
        <f t="shared" si="265"/>
        <v/>
      </c>
      <c r="AE1897" s="1" t="e">
        <f>VLOOKUP(A1897,#REF!,12,FALSE)</f>
        <v>#REF!</v>
      </c>
      <c r="AF1897" s="1">
        <f t="shared" si="266"/>
        <v>0</v>
      </c>
      <c r="AG1897" s="1">
        <f t="shared" si="267"/>
        <v>0</v>
      </c>
      <c r="AH1897" s="1">
        <f t="shared" si="268"/>
        <v>0</v>
      </c>
    </row>
    <row r="1898" spans="1:34" ht="14" x14ac:dyDescent="0.3">
      <c r="A1898" s="279"/>
      <c r="B1898" s="279"/>
      <c r="C1898" s="280"/>
      <c r="D1898" s="281"/>
      <c r="E1898" s="281"/>
      <c r="F1898" s="280"/>
      <c r="G1898" s="281"/>
      <c r="H1898" s="279"/>
      <c r="I1898" s="288" t="str">
        <f>_xlfn.IFNA(VLOOKUP(B1898,'Absence Types'!A:D,4,FALSE),"")</f>
        <v/>
      </c>
      <c r="J1898" s="110" t="str">
        <f t="shared" si="270"/>
        <v>Y</v>
      </c>
      <c r="K1898" s="110" t="str">
        <f t="shared" si="271"/>
        <v>N</v>
      </c>
      <c r="L1898" s="110" t="b">
        <f t="shared" si="272"/>
        <v>0</v>
      </c>
      <c r="M1898" s="110" t="b">
        <f t="shared" si="273"/>
        <v>0</v>
      </c>
      <c r="AC1898" s="1" t="str">
        <f t="shared" si="269"/>
        <v/>
      </c>
      <c r="AD1898" s="1" t="str">
        <f t="shared" si="265"/>
        <v/>
      </c>
      <c r="AE1898" s="1" t="e">
        <f>VLOOKUP(A1898,#REF!,12,FALSE)</f>
        <v>#REF!</v>
      </c>
      <c r="AF1898" s="1">
        <f t="shared" si="266"/>
        <v>0</v>
      </c>
      <c r="AG1898" s="1">
        <f t="shared" si="267"/>
        <v>0</v>
      </c>
      <c r="AH1898" s="1">
        <f t="shared" si="268"/>
        <v>0</v>
      </c>
    </row>
    <row r="1899" spans="1:34" ht="14" x14ac:dyDescent="0.3">
      <c r="A1899" s="279"/>
      <c r="B1899" s="279"/>
      <c r="C1899" s="280"/>
      <c r="D1899" s="281"/>
      <c r="E1899" s="281"/>
      <c r="F1899" s="280"/>
      <c r="G1899" s="281"/>
      <c r="H1899" s="279"/>
      <c r="I1899" s="288" t="str">
        <f>_xlfn.IFNA(VLOOKUP(B1899,'Absence Types'!A:D,4,FALSE),"")</f>
        <v/>
      </c>
      <c r="J1899" s="110" t="str">
        <f t="shared" si="270"/>
        <v>Y</v>
      </c>
      <c r="K1899" s="110" t="str">
        <f t="shared" si="271"/>
        <v>N</v>
      </c>
      <c r="L1899" s="110" t="b">
        <f t="shared" si="272"/>
        <v>0</v>
      </c>
      <c r="M1899" s="110" t="b">
        <f t="shared" si="273"/>
        <v>0</v>
      </c>
      <c r="AC1899" s="1" t="str">
        <f t="shared" si="269"/>
        <v/>
      </c>
      <c r="AD1899" s="1" t="str">
        <f t="shared" si="265"/>
        <v/>
      </c>
      <c r="AE1899" s="1" t="e">
        <f>VLOOKUP(A1899,#REF!,12,FALSE)</f>
        <v>#REF!</v>
      </c>
      <c r="AF1899" s="1">
        <f t="shared" si="266"/>
        <v>0</v>
      </c>
      <c r="AG1899" s="1">
        <f t="shared" si="267"/>
        <v>0</v>
      </c>
      <c r="AH1899" s="1">
        <f t="shared" si="268"/>
        <v>0</v>
      </c>
    </row>
    <row r="1900" spans="1:34" ht="14" x14ac:dyDescent="0.3">
      <c r="A1900" s="279"/>
      <c r="B1900" s="279"/>
      <c r="C1900" s="280"/>
      <c r="D1900" s="281"/>
      <c r="E1900" s="281"/>
      <c r="F1900" s="280"/>
      <c r="G1900" s="281"/>
      <c r="H1900" s="279"/>
      <c r="I1900" s="288" t="str">
        <f>_xlfn.IFNA(VLOOKUP(B1900,'Absence Types'!A:D,4,FALSE),"")</f>
        <v/>
      </c>
      <c r="J1900" s="110" t="str">
        <f t="shared" si="270"/>
        <v>Y</v>
      </c>
      <c r="K1900" s="110" t="str">
        <f t="shared" si="271"/>
        <v>N</v>
      </c>
      <c r="L1900" s="110" t="b">
        <f t="shared" si="272"/>
        <v>0</v>
      </c>
      <c r="M1900" s="110" t="b">
        <f t="shared" si="273"/>
        <v>0</v>
      </c>
      <c r="AC1900" s="1" t="str">
        <f t="shared" si="269"/>
        <v/>
      </c>
      <c r="AD1900" s="1" t="str">
        <f t="shared" si="265"/>
        <v/>
      </c>
      <c r="AE1900" s="1" t="e">
        <f>VLOOKUP(A1900,#REF!,12,FALSE)</f>
        <v>#REF!</v>
      </c>
      <c r="AF1900" s="1">
        <f t="shared" si="266"/>
        <v>0</v>
      </c>
      <c r="AG1900" s="1">
        <f t="shared" si="267"/>
        <v>0</v>
      </c>
      <c r="AH1900" s="1">
        <f t="shared" si="268"/>
        <v>0</v>
      </c>
    </row>
    <row r="1901" spans="1:34" ht="14" x14ac:dyDescent="0.3">
      <c r="A1901" s="279"/>
      <c r="B1901" s="279"/>
      <c r="C1901" s="280"/>
      <c r="D1901" s="281"/>
      <c r="E1901" s="281"/>
      <c r="F1901" s="280"/>
      <c r="G1901" s="281"/>
      <c r="H1901" s="279"/>
      <c r="I1901" s="288" t="str">
        <f>_xlfn.IFNA(VLOOKUP(B1901,'Absence Types'!A:D,4,FALSE),"")</f>
        <v/>
      </c>
      <c r="J1901" s="110" t="str">
        <f t="shared" si="270"/>
        <v>Y</v>
      </c>
      <c r="K1901" s="110" t="str">
        <f t="shared" si="271"/>
        <v>N</v>
      </c>
      <c r="L1901" s="110" t="b">
        <f t="shared" si="272"/>
        <v>0</v>
      </c>
      <c r="M1901" s="110" t="b">
        <f t="shared" si="273"/>
        <v>0</v>
      </c>
      <c r="AC1901" s="1" t="str">
        <f t="shared" si="269"/>
        <v/>
      </c>
      <c r="AD1901" s="1" t="str">
        <f t="shared" si="265"/>
        <v/>
      </c>
      <c r="AE1901" s="1" t="e">
        <f>VLOOKUP(A1901,#REF!,12,FALSE)</f>
        <v>#REF!</v>
      </c>
      <c r="AF1901" s="1">
        <f t="shared" si="266"/>
        <v>0</v>
      </c>
      <c r="AG1901" s="1">
        <f t="shared" si="267"/>
        <v>0</v>
      </c>
      <c r="AH1901" s="1">
        <f t="shared" si="268"/>
        <v>0</v>
      </c>
    </row>
    <row r="1902" spans="1:34" ht="14" x14ac:dyDescent="0.3">
      <c r="A1902" s="279"/>
      <c r="B1902" s="279"/>
      <c r="C1902" s="280"/>
      <c r="D1902" s="281"/>
      <c r="E1902" s="281"/>
      <c r="F1902" s="280"/>
      <c r="G1902" s="281"/>
      <c r="H1902" s="279"/>
      <c r="I1902" s="288" t="str">
        <f>_xlfn.IFNA(VLOOKUP(B1902,'Absence Types'!A:D,4,FALSE),"")</f>
        <v/>
      </c>
      <c r="J1902" s="110" t="str">
        <f t="shared" si="270"/>
        <v>Y</v>
      </c>
      <c r="K1902" s="110" t="str">
        <f t="shared" si="271"/>
        <v>N</v>
      </c>
      <c r="L1902" s="110" t="b">
        <f t="shared" si="272"/>
        <v>0</v>
      </c>
      <c r="M1902" s="110" t="b">
        <f t="shared" si="273"/>
        <v>0</v>
      </c>
      <c r="AC1902" s="1" t="str">
        <f t="shared" si="269"/>
        <v/>
      </c>
      <c r="AD1902" s="1" t="str">
        <f t="shared" si="265"/>
        <v/>
      </c>
      <c r="AE1902" s="1" t="e">
        <f>VLOOKUP(A1902,#REF!,12,FALSE)</f>
        <v>#REF!</v>
      </c>
      <c r="AF1902" s="1">
        <f t="shared" si="266"/>
        <v>0</v>
      </c>
      <c r="AG1902" s="1">
        <f t="shared" si="267"/>
        <v>0</v>
      </c>
      <c r="AH1902" s="1">
        <f t="shared" si="268"/>
        <v>0</v>
      </c>
    </row>
    <row r="1903" spans="1:34" ht="14" x14ac:dyDescent="0.3">
      <c r="A1903" s="279"/>
      <c r="B1903" s="279"/>
      <c r="C1903" s="280"/>
      <c r="D1903" s="281"/>
      <c r="E1903" s="281"/>
      <c r="F1903" s="280"/>
      <c r="G1903" s="281"/>
      <c r="H1903" s="279"/>
      <c r="I1903" s="288" t="str">
        <f>_xlfn.IFNA(VLOOKUP(B1903,'Absence Types'!A:D,4,FALSE),"")</f>
        <v/>
      </c>
      <c r="J1903" s="110" t="str">
        <f t="shared" si="270"/>
        <v>Y</v>
      </c>
      <c r="K1903" s="110" t="str">
        <f t="shared" si="271"/>
        <v>N</v>
      </c>
      <c r="L1903" s="110" t="b">
        <f t="shared" si="272"/>
        <v>0</v>
      </c>
      <c r="M1903" s="110" t="b">
        <f t="shared" si="273"/>
        <v>0</v>
      </c>
      <c r="AC1903" s="1" t="str">
        <f t="shared" si="269"/>
        <v/>
      </c>
      <c r="AD1903" s="1" t="str">
        <f t="shared" si="265"/>
        <v/>
      </c>
      <c r="AE1903" s="1" t="e">
        <f>VLOOKUP(A1903,#REF!,12,FALSE)</f>
        <v>#REF!</v>
      </c>
      <c r="AF1903" s="1">
        <f t="shared" si="266"/>
        <v>0</v>
      </c>
      <c r="AG1903" s="1">
        <f t="shared" si="267"/>
        <v>0</v>
      </c>
      <c r="AH1903" s="1">
        <f t="shared" si="268"/>
        <v>0</v>
      </c>
    </row>
    <row r="1904" spans="1:34" ht="14" x14ac:dyDescent="0.3">
      <c r="A1904" s="279"/>
      <c r="B1904" s="279"/>
      <c r="C1904" s="280"/>
      <c r="D1904" s="281"/>
      <c r="E1904" s="281"/>
      <c r="F1904" s="280"/>
      <c r="G1904" s="281"/>
      <c r="H1904" s="279"/>
      <c r="I1904" s="288" t="str">
        <f>_xlfn.IFNA(VLOOKUP(B1904,'Absence Types'!A:D,4,FALSE),"")</f>
        <v/>
      </c>
      <c r="J1904" s="110" t="str">
        <f t="shared" si="270"/>
        <v>Y</v>
      </c>
      <c r="K1904" s="110" t="str">
        <f t="shared" si="271"/>
        <v>N</v>
      </c>
      <c r="L1904" s="110" t="b">
        <f t="shared" si="272"/>
        <v>0</v>
      </c>
      <c r="M1904" s="110" t="b">
        <f t="shared" si="273"/>
        <v>0</v>
      </c>
      <c r="AC1904" s="1" t="str">
        <f t="shared" si="269"/>
        <v/>
      </c>
      <c r="AD1904" s="1" t="str">
        <f t="shared" si="265"/>
        <v/>
      </c>
      <c r="AE1904" s="1" t="e">
        <f>VLOOKUP(A1904,#REF!,12,FALSE)</f>
        <v>#REF!</v>
      </c>
      <c r="AF1904" s="1">
        <f t="shared" si="266"/>
        <v>0</v>
      </c>
      <c r="AG1904" s="1">
        <f t="shared" si="267"/>
        <v>0</v>
      </c>
      <c r="AH1904" s="1">
        <f t="shared" si="268"/>
        <v>0</v>
      </c>
    </row>
    <row r="1905" spans="1:34" ht="14" x14ac:dyDescent="0.3">
      <c r="A1905" s="279"/>
      <c r="B1905" s="279"/>
      <c r="C1905" s="280"/>
      <c r="D1905" s="281"/>
      <c r="E1905" s="281"/>
      <c r="F1905" s="280"/>
      <c r="G1905" s="281"/>
      <c r="H1905" s="279"/>
      <c r="I1905" s="288" t="str">
        <f>_xlfn.IFNA(VLOOKUP(B1905,'Absence Types'!A:D,4,FALSE),"")</f>
        <v/>
      </c>
      <c r="J1905" s="110" t="str">
        <f t="shared" si="270"/>
        <v>Y</v>
      </c>
      <c r="K1905" s="110" t="str">
        <f t="shared" si="271"/>
        <v>N</v>
      </c>
      <c r="L1905" s="110" t="b">
        <f t="shared" si="272"/>
        <v>0</v>
      </c>
      <c r="M1905" s="110" t="b">
        <f t="shared" si="273"/>
        <v>0</v>
      </c>
      <c r="AC1905" s="1" t="str">
        <f t="shared" si="269"/>
        <v/>
      </c>
      <c r="AD1905" s="1" t="str">
        <f t="shared" si="265"/>
        <v/>
      </c>
      <c r="AE1905" s="1" t="e">
        <f>VLOOKUP(A1905,#REF!,12,FALSE)</f>
        <v>#REF!</v>
      </c>
      <c r="AF1905" s="1">
        <f t="shared" si="266"/>
        <v>0</v>
      </c>
      <c r="AG1905" s="1">
        <f t="shared" si="267"/>
        <v>0</v>
      </c>
      <c r="AH1905" s="1">
        <f t="shared" si="268"/>
        <v>0</v>
      </c>
    </row>
    <row r="1906" spans="1:34" ht="14" x14ac:dyDescent="0.3">
      <c r="A1906" s="279"/>
      <c r="B1906" s="279"/>
      <c r="C1906" s="280"/>
      <c r="D1906" s="281"/>
      <c r="E1906" s="281"/>
      <c r="F1906" s="280"/>
      <c r="G1906" s="281"/>
      <c r="H1906" s="279"/>
      <c r="I1906" s="288" t="str">
        <f>_xlfn.IFNA(VLOOKUP(B1906,'Absence Types'!A:D,4,FALSE),"")</f>
        <v/>
      </c>
      <c r="J1906" s="110" t="str">
        <f t="shared" si="270"/>
        <v>Y</v>
      </c>
      <c r="K1906" s="110" t="str">
        <f t="shared" si="271"/>
        <v>N</v>
      </c>
      <c r="L1906" s="110" t="b">
        <f t="shared" si="272"/>
        <v>0</v>
      </c>
      <c r="M1906" s="110" t="b">
        <f t="shared" si="273"/>
        <v>0</v>
      </c>
      <c r="AC1906" s="1" t="str">
        <f t="shared" si="269"/>
        <v/>
      </c>
      <c r="AD1906" s="1" t="str">
        <f t="shared" si="265"/>
        <v/>
      </c>
      <c r="AE1906" s="1" t="e">
        <f>VLOOKUP(A1906,#REF!,12,FALSE)</f>
        <v>#REF!</v>
      </c>
      <c r="AF1906" s="1">
        <f t="shared" si="266"/>
        <v>0</v>
      </c>
      <c r="AG1906" s="1">
        <f t="shared" si="267"/>
        <v>0</v>
      </c>
      <c r="AH1906" s="1">
        <f t="shared" si="268"/>
        <v>0</v>
      </c>
    </row>
    <row r="1907" spans="1:34" ht="14" x14ac:dyDescent="0.3">
      <c r="A1907" s="279"/>
      <c r="B1907" s="279"/>
      <c r="C1907" s="280"/>
      <c r="D1907" s="281"/>
      <c r="E1907" s="281"/>
      <c r="F1907" s="280"/>
      <c r="G1907" s="281"/>
      <c r="H1907" s="279"/>
      <c r="I1907" s="288" t="str">
        <f>_xlfn.IFNA(VLOOKUP(B1907,'Absence Types'!A:D,4,FALSE),"")</f>
        <v/>
      </c>
      <c r="J1907" s="110" t="str">
        <f t="shared" si="270"/>
        <v>Y</v>
      </c>
      <c r="K1907" s="110" t="str">
        <f t="shared" si="271"/>
        <v>N</v>
      </c>
      <c r="L1907" s="110" t="b">
        <f t="shared" si="272"/>
        <v>0</v>
      </c>
      <c r="M1907" s="110" t="b">
        <f t="shared" si="273"/>
        <v>0</v>
      </c>
      <c r="AC1907" s="1" t="str">
        <f t="shared" si="269"/>
        <v/>
      </c>
      <c r="AD1907" s="1" t="str">
        <f t="shared" si="265"/>
        <v/>
      </c>
      <c r="AE1907" s="1" t="e">
        <f>VLOOKUP(A1907,#REF!,12,FALSE)</f>
        <v>#REF!</v>
      </c>
      <c r="AF1907" s="1">
        <f t="shared" si="266"/>
        <v>0</v>
      </c>
      <c r="AG1907" s="1">
        <f t="shared" si="267"/>
        <v>0</v>
      </c>
      <c r="AH1907" s="1">
        <f t="shared" si="268"/>
        <v>0</v>
      </c>
    </row>
    <row r="1908" spans="1:34" ht="14" x14ac:dyDescent="0.3">
      <c r="A1908" s="279"/>
      <c r="B1908" s="279"/>
      <c r="C1908" s="280"/>
      <c r="D1908" s="281"/>
      <c r="E1908" s="281"/>
      <c r="F1908" s="280"/>
      <c r="G1908" s="281"/>
      <c r="H1908" s="279"/>
      <c r="I1908" s="288" t="str">
        <f>_xlfn.IFNA(VLOOKUP(B1908,'Absence Types'!A:D,4,FALSE),"")</f>
        <v/>
      </c>
      <c r="J1908" s="110" t="str">
        <f t="shared" si="270"/>
        <v>Y</v>
      </c>
      <c r="K1908" s="110" t="str">
        <f t="shared" si="271"/>
        <v>N</v>
      </c>
      <c r="L1908" s="110" t="b">
        <f t="shared" si="272"/>
        <v>0</v>
      </c>
      <c r="M1908" s="110" t="b">
        <f t="shared" si="273"/>
        <v>0</v>
      </c>
      <c r="AC1908" s="1" t="str">
        <f t="shared" si="269"/>
        <v/>
      </c>
      <c r="AD1908" s="1" t="str">
        <f t="shared" si="265"/>
        <v/>
      </c>
      <c r="AE1908" s="1" t="e">
        <f>VLOOKUP(A1908,#REF!,12,FALSE)</f>
        <v>#REF!</v>
      </c>
      <c r="AF1908" s="1">
        <f t="shared" si="266"/>
        <v>0</v>
      </c>
      <c r="AG1908" s="1">
        <f t="shared" si="267"/>
        <v>0</v>
      </c>
      <c r="AH1908" s="1">
        <f t="shared" si="268"/>
        <v>0</v>
      </c>
    </row>
    <row r="1909" spans="1:34" ht="14" x14ac:dyDescent="0.3">
      <c r="A1909" s="279"/>
      <c r="B1909" s="279"/>
      <c r="C1909" s="280"/>
      <c r="D1909" s="281"/>
      <c r="E1909" s="281"/>
      <c r="F1909" s="280"/>
      <c r="G1909" s="281"/>
      <c r="H1909" s="279"/>
      <c r="I1909" s="288" t="str">
        <f>_xlfn.IFNA(VLOOKUP(B1909,'Absence Types'!A:D,4,FALSE),"")</f>
        <v/>
      </c>
      <c r="J1909" s="110" t="str">
        <f t="shared" si="270"/>
        <v>Y</v>
      </c>
      <c r="K1909" s="110" t="str">
        <f t="shared" si="271"/>
        <v>N</v>
      </c>
      <c r="L1909" s="110" t="b">
        <f t="shared" si="272"/>
        <v>0</v>
      </c>
      <c r="M1909" s="110" t="b">
        <f t="shared" si="273"/>
        <v>0</v>
      </c>
      <c r="AC1909" s="1" t="str">
        <f t="shared" si="269"/>
        <v/>
      </c>
      <c r="AD1909" s="1" t="str">
        <f t="shared" si="265"/>
        <v/>
      </c>
      <c r="AE1909" s="1" t="e">
        <f>VLOOKUP(A1909,#REF!,12,FALSE)</f>
        <v>#REF!</v>
      </c>
      <c r="AF1909" s="1">
        <f t="shared" si="266"/>
        <v>0</v>
      </c>
      <c r="AG1909" s="1">
        <f t="shared" si="267"/>
        <v>0</v>
      </c>
      <c r="AH1909" s="1">
        <f t="shared" si="268"/>
        <v>0</v>
      </c>
    </row>
    <row r="1910" spans="1:34" ht="14" x14ac:dyDescent="0.3">
      <c r="A1910" s="279"/>
      <c r="B1910" s="279"/>
      <c r="C1910" s="280"/>
      <c r="D1910" s="281"/>
      <c r="E1910" s="281"/>
      <c r="F1910" s="280"/>
      <c r="G1910" s="281"/>
      <c r="H1910" s="279"/>
      <c r="I1910" s="288" t="str">
        <f>_xlfn.IFNA(VLOOKUP(B1910,'Absence Types'!A:D,4,FALSE),"")</f>
        <v/>
      </c>
      <c r="J1910" s="110" t="str">
        <f t="shared" si="270"/>
        <v>Y</v>
      </c>
      <c r="K1910" s="110" t="str">
        <f t="shared" si="271"/>
        <v>N</v>
      </c>
      <c r="L1910" s="110" t="b">
        <f t="shared" si="272"/>
        <v>0</v>
      </c>
      <c r="M1910" s="110" t="b">
        <f t="shared" si="273"/>
        <v>0</v>
      </c>
      <c r="AC1910" s="1" t="str">
        <f t="shared" si="269"/>
        <v/>
      </c>
      <c r="AD1910" s="1" t="str">
        <f t="shared" si="265"/>
        <v/>
      </c>
      <c r="AE1910" s="1" t="e">
        <f>VLOOKUP(A1910,#REF!,12,FALSE)</f>
        <v>#REF!</v>
      </c>
      <c r="AF1910" s="1">
        <f t="shared" si="266"/>
        <v>0</v>
      </c>
      <c r="AG1910" s="1">
        <f t="shared" si="267"/>
        <v>0</v>
      </c>
      <c r="AH1910" s="1">
        <f t="shared" si="268"/>
        <v>0</v>
      </c>
    </row>
    <row r="1911" spans="1:34" ht="14" x14ac:dyDescent="0.3">
      <c r="A1911" s="279"/>
      <c r="B1911" s="279"/>
      <c r="C1911" s="280"/>
      <c r="D1911" s="281"/>
      <c r="E1911" s="281"/>
      <c r="F1911" s="280"/>
      <c r="G1911" s="281"/>
      <c r="H1911" s="279"/>
      <c r="I1911" s="288" t="str">
        <f>_xlfn.IFNA(VLOOKUP(B1911,'Absence Types'!A:D,4,FALSE),"")</f>
        <v/>
      </c>
      <c r="J1911" s="110" t="str">
        <f t="shared" si="270"/>
        <v>Y</v>
      </c>
      <c r="K1911" s="110" t="str">
        <f t="shared" si="271"/>
        <v>N</v>
      </c>
      <c r="L1911" s="110" t="b">
        <f t="shared" si="272"/>
        <v>0</v>
      </c>
      <c r="M1911" s="110" t="b">
        <f t="shared" si="273"/>
        <v>0</v>
      </c>
      <c r="AC1911" s="1" t="str">
        <f t="shared" si="269"/>
        <v/>
      </c>
      <c r="AD1911" s="1" t="str">
        <f t="shared" si="265"/>
        <v/>
      </c>
      <c r="AE1911" s="1" t="e">
        <f>VLOOKUP(A1911,#REF!,12,FALSE)</f>
        <v>#REF!</v>
      </c>
      <c r="AF1911" s="1">
        <f t="shared" si="266"/>
        <v>0</v>
      </c>
      <c r="AG1911" s="1">
        <f t="shared" si="267"/>
        <v>0</v>
      </c>
      <c r="AH1911" s="1">
        <f t="shared" si="268"/>
        <v>0</v>
      </c>
    </row>
    <row r="1912" spans="1:34" ht="14" x14ac:dyDescent="0.3">
      <c r="A1912" s="279"/>
      <c r="B1912" s="279"/>
      <c r="C1912" s="280"/>
      <c r="D1912" s="281"/>
      <c r="E1912" s="281"/>
      <c r="F1912" s="280"/>
      <c r="G1912" s="281"/>
      <c r="H1912" s="279"/>
      <c r="I1912" s="288" t="str">
        <f>_xlfn.IFNA(VLOOKUP(B1912,'Absence Types'!A:D,4,FALSE),"")</f>
        <v/>
      </c>
      <c r="J1912" s="110" t="str">
        <f t="shared" si="270"/>
        <v>Y</v>
      </c>
      <c r="K1912" s="110" t="str">
        <f t="shared" si="271"/>
        <v>N</v>
      </c>
      <c r="L1912" s="110" t="b">
        <f t="shared" si="272"/>
        <v>0</v>
      </c>
      <c r="M1912" s="110" t="b">
        <f t="shared" si="273"/>
        <v>0</v>
      </c>
      <c r="AC1912" s="1" t="str">
        <f t="shared" si="269"/>
        <v/>
      </c>
      <c r="AD1912" s="1" t="str">
        <f t="shared" si="265"/>
        <v/>
      </c>
      <c r="AE1912" s="1" t="e">
        <f>VLOOKUP(A1912,#REF!,12,FALSE)</f>
        <v>#REF!</v>
      </c>
      <c r="AF1912" s="1">
        <f t="shared" si="266"/>
        <v>0</v>
      </c>
      <c r="AG1912" s="1">
        <f t="shared" si="267"/>
        <v>0</v>
      </c>
      <c r="AH1912" s="1">
        <f t="shared" si="268"/>
        <v>0</v>
      </c>
    </row>
    <row r="1913" spans="1:34" ht="14" x14ac:dyDescent="0.3">
      <c r="A1913" s="279"/>
      <c r="B1913" s="279"/>
      <c r="C1913" s="280"/>
      <c r="D1913" s="281"/>
      <c r="E1913" s="281"/>
      <c r="F1913" s="280"/>
      <c r="G1913" s="281"/>
      <c r="H1913" s="279"/>
      <c r="I1913" s="288" t="str">
        <f>_xlfn.IFNA(VLOOKUP(B1913,'Absence Types'!A:D,4,FALSE),"")</f>
        <v/>
      </c>
      <c r="J1913" s="110" t="str">
        <f t="shared" si="270"/>
        <v>Y</v>
      </c>
      <c r="K1913" s="110" t="str">
        <f t="shared" si="271"/>
        <v>N</v>
      </c>
      <c r="L1913" s="110" t="b">
        <f t="shared" si="272"/>
        <v>0</v>
      </c>
      <c r="M1913" s="110" t="b">
        <f t="shared" si="273"/>
        <v>0</v>
      </c>
      <c r="AC1913" s="1" t="str">
        <f t="shared" si="269"/>
        <v/>
      </c>
      <c r="AD1913" s="1" t="str">
        <f t="shared" si="265"/>
        <v/>
      </c>
      <c r="AE1913" s="1" t="e">
        <f>VLOOKUP(A1913,#REF!,12,FALSE)</f>
        <v>#REF!</v>
      </c>
      <c r="AF1913" s="1">
        <f t="shared" si="266"/>
        <v>0</v>
      </c>
      <c r="AG1913" s="1">
        <f t="shared" si="267"/>
        <v>0</v>
      </c>
      <c r="AH1913" s="1">
        <f t="shared" si="268"/>
        <v>0</v>
      </c>
    </row>
    <row r="1914" spans="1:34" ht="14" x14ac:dyDescent="0.3">
      <c r="A1914" s="279"/>
      <c r="B1914" s="279"/>
      <c r="C1914" s="280"/>
      <c r="D1914" s="281"/>
      <c r="E1914" s="281"/>
      <c r="F1914" s="280"/>
      <c r="G1914" s="281"/>
      <c r="H1914" s="279"/>
      <c r="I1914" s="288" t="str">
        <f>_xlfn.IFNA(VLOOKUP(B1914,'Absence Types'!A:D,4,FALSE),"")</f>
        <v/>
      </c>
      <c r="J1914" s="110" t="str">
        <f t="shared" si="270"/>
        <v>Y</v>
      </c>
      <c r="K1914" s="110" t="str">
        <f t="shared" si="271"/>
        <v>N</v>
      </c>
      <c r="L1914" s="110" t="b">
        <f t="shared" si="272"/>
        <v>0</v>
      </c>
      <c r="M1914" s="110" t="b">
        <f t="shared" si="273"/>
        <v>0</v>
      </c>
      <c r="AC1914" s="1" t="str">
        <f t="shared" si="269"/>
        <v/>
      </c>
      <c r="AD1914" s="1" t="str">
        <f t="shared" si="265"/>
        <v/>
      </c>
      <c r="AE1914" s="1" t="e">
        <f>VLOOKUP(A1914,#REF!,12,FALSE)</f>
        <v>#REF!</v>
      </c>
      <c r="AF1914" s="1">
        <f t="shared" si="266"/>
        <v>0</v>
      </c>
      <c r="AG1914" s="1">
        <f t="shared" si="267"/>
        <v>0</v>
      </c>
      <c r="AH1914" s="1">
        <f t="shared" si="268"/>
        <v>0</v>
      </c>
    </row>
    <row r="1915" spans="1:34" ht="14" x14ac:dyDescent="0.3">
      <c r="A1915" s="279"/>
      <c r="B1915" s="279"/>
      <c r="C1915" s="280"/>
      <c r="D1915" s="281"/>
      <c r="E1915" s="281"/>
      <c r="F1915" s="280"/>
      <c r="G1915" s="281"/>
      <c r="H1915" s="279"/>
      <c r="I1915" s="288" t="str">
        <f>_xlfn.IFNA(VLOOKUP(B1915,'Absence Types'!A:D,4,FALSE),"")</f>
        <v/>
      </c>
      <c r="J1915" s="110" t="str">
        <f t="shared" si="270"/>
        <v>Y</v>
      </c>
      <c r="K1915" s="110" t="str">
        <f t="shared" si="271"/>
        <v>N</v>
      </c>
      <c r="L1915" s="110" t="b">
        <f t="shared" si="272"/>
        <v>0</v>
      </c>
      <c r="M1915" s="110" t="b">
        <f t="shared" si="273"/>
        <v>0</v>
      </c>
      <c r="AC1915" s="1" t="str">
        <f t="shared" si="269"/>
        <v/>
      </c>
      <c r="AD1915" s="1" t="str">
        <f t="shared" si="265"/>
        <v/>
      </c>
      <c r="AE1915" s="1" t="e">
        <f>VLOOKUP(A1915,#REF!,12,FALSE)</f>
        <v>#REF!</v>
      </c>
      <c r="AF1915" s="1">
        <f t="shared" si="266"/>
        <v>0</v>
      </c>
      <c r="AG1915" s="1">
        <f t="shared" si="267"/>
        <v>0</v>
      </c>
      <c r="AH1915" s="1">
        <f t="shared" si="268"/>
        <v>0</v>
      </c>
    </row>
    <row r="1916" spans="1:34" ht="14" x14ac:dyDescent="0.3">
      <c r="A1916" s="279"/>
      <c r="B1916" s="279"/>
      <c r="C1916" s="280"/>
      <c r="D1916" s="281"/>
      <c r="E1916" s="281"/>
      <c r="F1916" s="280"/>
      <c r="G1916" s="281"/>
      <c r="H1916" s="279"/>
      <c r="I1916" s="288" t="str">
        <f>_xlfn.IFNA(VLOOKUP(B1916,'Absence Types'!A:D,4,FALSE),"")</f>
        <v/>
      </c>
      <c r="J1916" s="110" t="str">
        <f t="shared" si="270"/>
        <v>Y</v>
      </c>
      <c r="K1916" s="110" t="str">
        <f t="shared" si="271"/>
        <v>N</v>
      </c>
      <c r="L1916" s="110" t="b">
        <f t="shared" si="272"/>
        <v>0</v>
      </c>
      <c r="M1916" s="110" t="b">
        <f t="shared" si="273"/>
        <v>0</v>
      </c>
      <c r="AC1916" s="1" t="str">
        <f t="shared" si="269"/>
        <v/>
      </c>
      <c r="AD1916" s="1" t="str">
        <f t="shared" si="265"/>
        <v/>
      </c>
      <c r="AE1916" s="1" t="e">
        <f>VLOOKUP(A1916,#REF!,12,FALSE)</f>
        <v>#REF!</v>
      </c>
      <c r="AF1916" s="1">
        <f t="shared" si="266"/>
        <v>0</v>
      </c>
      <c r="AG1916" s="1">
        <f t="shared" si="267"/>
        <v>0</v>
      </c>
      <c r="AH1916" s="1">
        <f t="shared" si="268"/>
        <v>0</v>
      </c>
    </row>
    <row r="1917" spans="1:34" ht="14" x14ac:dyDescent="0.3">
      <c r="A1917" s="279"/>
      <c r="B1917" s="279"/>
      <c r="C1917" s="280"/>
      <c r="D1917" s="281"/>
      <c r="E1917" s="281"/>
      <c r="F1917" s="280"/>
      <c r="G1917" s="281"/>
      <c r="H1917" s="279"/>
      <c r="I1917" s="288" t="str">
        <f>_xlfn.IFNA(VLOOKUP(B1917,'Absence Types'!A:D,4,FALSE),"")</f>
        <v/>
      </c>
      <c r="J1917" s="110" t="str">
        <f t="shared" si="270"/>
        <v>Y</v>
      </c>
      <c r="K1917" s="110" t="str">
        <f t="shared" si="271"/>
        <v>N</v>
      </c>
      <c r="L1917" s="110" t="b">
        <f t="shared" si="272"/>
        <v>0</v>
      </c>
      <c r="M1917" s="110" t="b">
        <f t="shared" si="273"/>
        <v>0</v>
      </c>
      <c r="AC1917" s="1" t="str">
        <f t="shared" si="269"/>
        <v/>
      </c>
      <c r="AD1917" s="1" t="str">
        <f t="shared" si="265"/>
        <v/>
      </c>
      <c r="AE1917" s="1" t="e">
        <f>VLOOKUP(A1917,#REF!,12,FALSE)</f>
        <v>#REF!</v>
      </c>
      <c r="AF1917" s="1">
        <f t="shared" si="266"/>
        <v>0</v>
      </c>
      <c r="AG1917" s="1">
        <f t="shared" si="267"/>
        <v>0</v>
      </c>
      <c r="AH1917" s="1">
        <f t="shared" si="268"/>
        <v>0</v>
      </c>
    </row>
    <row r="1918" spans="1:34" ht="14" x14ac:dyDescent="0.3">
      <c r="A1918" s="279"/>
      <c r="B1918" s="279"/>
      <c r="C1918" s="280"/>
      <c r="D1918" s="281"/>
      <c r="E1918" s="281"/>
      <c r="F1918" s="280"/>
      <c r="G1918" s="281"/>
      <c r="H1918" s="279"/>
      <c r="I1918" s="288" t="str">
        <f>_xlfn.IFNA(VLOOKUP(B1918,'Absence Types'!A:D,4,FALSE),"")</f>
        <v/>
      </c>
      <c r="J1918" s="110" t="str">
        <f t="shared" si="270"/>
        <v>Y</v>
      </c>
      <c r="K1918" s="110" t="str">
        <f t="shared" si="271"/>
        <v>N</v>
      </c>
      <c r="L1918" s="110" t="b">
        <f t="shared" si="272"/>
        <v>0</v>
      </c>
      <c r="M1918" s="110" t="b">
        <f t="shared" si="273"/>
        <v>0</v>
      </c>
      <c r="AC1918" s="1" t="str">
        <f t="shared" si="269"/>
        <v/>
      </c>
      <c r="AD1918" s="1" t="str">
        <f t="shared" si="265"/>
        <v/>
      </c>
      <c r="AE1918" s="1" t="e">
        <f>VLOOKUP(A1918,#REF!,12,FALSE)</f>
        <v>#REF!</v>
      </c>
      <c r="AF1918" s="1">
        <f t="shared" si="266"/>
        <v>0</v>
      </c>
      <c r="AG1918" s="1">
        <f t="shared" si="267"/>
        <v>0</v>
      </c>
      <c r="AH1918" s="1">
        <f t="shared" si="268"/>
        <v>0</v>
      </c>
    </row>
    <row r="1919" spans="1:34" ht="14" x14ac:dyDescent="0.3">
      <c r="A1919" s="279"/>
      <c r="B1919" s="279"/>
      <c r="C1919" s="280"/>
      <c r="D1919" s="281"/>
      <c r="E1919" s="281"/>
      <c r="F1919" s="280"/>
      <c r="G1919" s="281"/>
      <c r="H1919" s="279"/>
      <c r="I1919" s="288" t="str">
        <f>_xlfn.IFNA(VLOOKUP(B1919,'Absence Types'!A:D,4,FALSE),"")</f>
        <v/>
      </c>
      <c r="J1919" s="110" t="str">
        <f t="shared" si="270"/>
        <v>Y</v>
      </c>
      <c r="K1919" s="110" t="str">
        <f t="shared" si="271"/>
        <v>N</v>
      </c>
      <c r="L1919" s="110" t="b">
        <f t="shared" si="272"/>
        <v>0</v>
      </c>
      <c r="M1919" s="110" t="b">
        <f t="shared" si="273"/>
        <v>0</v>
      </c>
      <c r="AC1919" s="1" t="str">
        <f t="shared" si="269"/>
        <v/>
      </c>
      <c r="AD1919" s="1" t="str">
        <f t="shared" si="265"/>
        <v/>
      </c>
      <c r="AE1919" s="1" t="e">
        <f>VLOOKUP(A1919,#REF!,12,FALSE)</f>
        <v>#REF!</v>
      </c>
      <c r="AF1919" s="1">
        <f t="shared" si="266"/>
        <v>0</v>
      </c>
      <c r="AG1919" s="1">
        <f t="shared" si="267"/>
        <v>0</v>
      </c>
      <c r="AH1919" s="1">
        <f t="shared" si="268"/>
        <v>0</v>
      </c>
    </row>
    <row r="1920" spans="1:34" ht="14" x14ac:dyDescent="0.3">
      <c r="A1920" s="279"/>
      <c r="B1920" s="279"/>
      <c r="C1920" s="280"/>
      <c r="D1920" s="281"/>
      <c r="E1920" s="281"/>
      <c r="F1920" s="280"/>
      <c r="G1920" s="281"/>
      <c r="H1920" s="279"/>
      <c r="I1920" s="288" t="str">
        <f>_xlfn.IFNA(VLOOKUP(B1920,'Absence Types'!A:D,4,FALSE),"")</f>
        <v/>
      </c>
      <c r="J1920" s="110" t="str">
        <f t="shared" si="270"/>
        <v>Y</v>
      </c>
      <c r="K1920" s="110" t="str">
        <f t="shared" si="271"/>
        <v>N</v>
      </c>
      <c r="L1920" s="110" t="b">
        <f t="shared" si="272"/>
        <v>0</v>
      </c>
      <c r="M1920" s="110" t="b">
        <f t="shared" si="273"/>
        <v>0</v>
      </c>
      <c r="AC1920" s="1" t="str">
        <f t="shared" si="269"/>
        <v/>
      </c>
      <c r="AD1920" s="1" t="str">
        <f t="shared" si="265"/>
        <v/>
      </c>
      <c r="AE1920" s="1" t="e">
        <f>VLOOKUP(A1920,#REF!,12,FALSE)</f>
        <v>#REF!</v>
      </c>
      <c r="AF1920" s="1">
        <f t="shared" si="266"/>
        <v>0</v>
      </c>
      <c r="AG1920" s="1">
        <f t="shared" si="267"/>
        <v>0</v>
      </c>
      <c r="AH1920" s="1">
        <f t="shared" si="268"/>
        <v>0</v>
      </c>
    </row>
    <row r="1921" spans="1:34" ht="14" x14ac:dyDescent="0.3">
      <c r="A1921" s="279"/>
      <c r="B1921" s="279"/>
      <c r="C1921" s="280"/>
      <c r="D1921" s="281"/>
      <c r="E1921" s="281"/>
      <c r="F1921" s="280"/>
      <c r="G1921" s="281"/>
      <c r="H1921" s="279"/>
      <c r="I1921" s="288" t="str">
        <f>_xlfn.IFNA(VLOOKUP(B1921,'Absence Types'!A:D,4,FALSE),"")</f>
        <v/>
      </c>
      <c r="J1921" s="110" t="str">
        <f t="shared" si="270"/>
        <v>Y</v>
      </c>
      <c r="K1921" s="110" t="str">
        <f t="shared" si="271"/>
        <v>N</v>
      </c>
      <c r="L1921" s="110" t="b">
        <f t="shared" si="272"/>
        <v>0</v>
      </c>
      <c r="M1921" s="110" t="b">
        <f t="shared" si="273"/>
        <v>0</v>
      </c>
      <c r="AC1921" s="1" t="str">
        <f t="shared" si="269"/>
        <v/>
      </c>
      <c r="AD1921" s="1" t="str">
        <f t="shared" si="265"/>
        <v/>
      </c>
      <c r="AE1921" s="1" t="e">
        <f>VLOOKUP(A1921,#REF!,12,FALSE)</f>
        <v>#REF!</v>
      </c>
      <c r="AF1921" s="1">
        <f t="shared" si="266"/>
        <v>0</v>
      </c>
      <c r="AG1921" s="1">
        <f t="shared" si="267"/>
        <v>0</v>
      </c>
      <c r="AH1921" s="1">
        <f t="shared" si="268"/>
        <v>0</v>
      </c>
    </row>
    <row r="1922" spans="1:34" ht="14" x14ac:dyDescent="0.3">
      <c r="A1922" s="279"/>
      <c r="B1922" s="279"/>
      <c r="C1922" s="280"/>
      <c r="D1922" s="281"/>
      <c r="E1922" s="281"/>
      <c r="F1922" s="280"/>
      <c r="G1922" s="281"/>
      <c r="H1922" s="279"/>
      <c r="I1922" s="288" t="str">
        <f>_xlfn.IFNA(VLOOKUP(B1922,'Absence Types'!A:D,4,FALSE),"")</f>
        <v/>
      </c>
      <c r="J1922" s="110" t="str">
        <f t="shared" si="270"/>
        <v>Y</v>
      </c>
      <c r="K1922" s="110" t="str">
        <f t="shared" si="271"/>
        <v>N</v>
      </c>
      <c r="L1922" s="110" t="b">
        <f t="shared" si="272"/>
        <v>0</v>
      </c>
      <c r="M1922" s="110" t="b">
        <f t="shared" si="273"/>
        <v>0</v>
      </c>
      <c r="AC1922" s="1" t="str">
        <f t="shared" si="269"/>
        <v/>
      </c>
      <c r="AD1922" s="1" t="str">
        <f t="shared" si="265"/>
        <v/>
      </c>
      <c r="AE1922" s="1" t="e">
        <f>VLOOKUP(A1922,#REF!,12,FALSE)</f>
        <v>#REF!</v>
      </c>
      <c r="AF1922" s="1">
        <f t="shared" si="266"/>
        <v>0</v>
      </c>
      <c r="AG1922" s="1">
        <f t="shared" si="267"/>
        <v>0</v>
      </c>
      <c r="AH1922" s="1">
        <f t="shared" si="268"/>
        <v>0</v>
      </c>
    </row>
    <row r="1923" spans="1:34" ht="14" x14ac:dyDescent="0.3">
      <c r="A1923" s="279"/>
      <c r="B1923" s="279"/>
      <c r="C1923" s="280"/>
      <c r="D1923" s="281"/>
      <c r="E1923" s="281"/>
      <c r="F1923" s="280"/>
      <c r="G1923" s="281"/>
      <c r="H1923" s="279"/>
      <c r="I1923" s="288" t="str">
        <f>_xlfn.IFNA(VLOOKUP(B1923,'Absence Types'!A:D,4,FALSE),"")</f>
        <v/>
      </c>
      <c r="J1923" s="110" t="str">
        <f t="shared" si="270"/>
        <v>Y</v>
      </c>
      <c r="K1923" s="110" t="str">
        <f t="shared" si="271"/>
        <v>N</v>
      </c>
      <c r="L1923" s="110" t="b">
        <f t="shared" si="272"/>
        <v>0</v>
      </c>
      <c r="M1923" s="110" t="b">
        <f t="shared" si="273"/>
        <v>0</v>
      </c>
      <c r="AC1923" s="1" t="str">
        <f t="shared" si="269"/>
        <v/>
      </c>
      <c r="AD1923" s="1" t="str">
        <f t="shared" si="265"/>
        <v/>
      </c>
      <c r="AE1923" s="1" t="e">
        <f>VLOOKUP(A1923,#REF!,12,FALSE)</f>
        <v>#REF!</v>
      </c>
      <c r="AF1923" s="1">
        <f t="shared" si="266"/>
        <v>0</v>
      </c>
      <c r="AG1923" s="1">
        <f t="shared" si="267"/>
        <v>0</v>
      </c>
      <c r="AH1923" s="1">
        <f t="shared" si="268"/>
        <v>0</v>
      </c>
    </row>
    <row r="1924" spans="1:34" ht="14" x14ac:dyDescent="0.3">
      <c r="A1924" s="279"/>
      <c r="B1924" s="279"/>
      <c r="C1924" s="280"/>
      <c r="D1924" s="281"/>
      <c r="E1924" s="281"/>
      <c r="F1924" s="280"/>
      <c r="G1924" s="281"/>
      <c r="H1924" s="279"/>
      <c r="I1924" s="288" t="str">
        <f>_xlfn.IFNA(VLOOKUP(B1924,'Absence Types'!A:D,4,FALSE),"")</f>
        <v/>
      </c>
      <c r="J1924" s="110" t="str">
        <f t="shared" si="270"/>
        <v>Y</v>
      </c>
      <c r="K1924" s="110" t="str">
        <f t="shared" si="271"/>
        <v>N</v>
      </c>
      <c r="L1924" s="110" t="b">
        <f t="shared" si="272"/>
        <v>0</v>
      </c>
      <c r="M1924" s="110" t="b">
        <f t="shared" si="273"/>
        <v>0</v>
      </c>
      <c r="AC1924" s="1" t="str">
        <f t="shared" si="269"/>
        <v/>
      </c>
      <c r="AD1924" s="1" t="str">
        <f t="shared" ref="AD1924:AD1987" si="274">IF(I1924&lt;&gt;"Days","",((F1924-C1924)+1)-(AF1924)-(AG1924)-(AH1924))</f>
        <v/>
      </c>
      <c r="AE1924" s="1" t="e">
        <f>VLOOKUP(A1924,#REF!,12,FALSE)</f>
        <v>#REF!</v>
      </c>
      <c r="AF1924" s="1">
        <f t="shared" ref="AF1924:AF1987" si="275">IF(D1924=1,0.5,0)</f>
        <v>0</v>
      </c>
      <c r="AG1924" s="1">
        <f t="shared" ref="AG1924:AG1987" si="276">IF(E1924=1,0.5,0)</f>
        <v>0</v>
      </c>
      <c r="AH1924" s="1">
        <f t="shared" ref="AH1924:AH1987" si="277">IF(G1924=1,0.5,0)</f>
        <v>0</v>
      </c>
    </row>
    <row r="1925" spans="1:34" ht="14" x14ac:dyDescent="0.3">
      <c r="A1925" s="279"/>
      <c r="B1925" s="279"/>
      <c r="C1925" s="280"/>
      <c r="D1925" s="281"/>
      <c r="E1925" s="281"/>
      <c r="F1925" s="280"/>
      <c r="G1925" s="281"/>
      <c r="H1925" s="279"/>
      <c r="I1925" s="288" t="str">
        <f>_xlfn.IFNA(VLOOKUP(B1925,'Absence Types'!A:D,4,FALSE),"")</f>
        <v/>
      </c>
      <c r="J1925" s="110" t="str">
        <f t="shared" si="270"/>
        <v>Y</v>
      </c>
      <c r="K1925" s="110" t="str">
        <f t="shared" si="271"/>
        <v>N</v>
      </c>
      <c r="L1925" s="110" t="b">
        <f t="shared" si="272"/>
        <v>0</v>
      </c>
      <c r="M1925" s="110" t="b">
        <f t="shared" si="273"/>
        <v>0</v>
      </c>
      <c r="AC1925" s="1" t="str">
        <f t="shared" ref="AC1925:AC1988" si="278">IF(I1925&lt;&gt;"Hours","",(F1925-C1925)*24)</f>
        <v/>
      </c>
      <c r="AD1925" s="1" t="str">
        <f t="shared" si="274"/>
        <v/>
      </c>
      <c r="AE1925" s="1" t="e">
        <f>VLOOKUP(A1925,#REF!,12,FALSE)</f>
        <v>#REF!</v>
      </c>
      <c r="AF1925" s="1">
        <f t="shared" si="275"/>
        <v>0</v>
      </c>
      <c r="AG1925" s="1">
        <f t="shared" si="276"/>
        <v>0</v>
      </c>
      <c r="AH1925" s="1">
        <f t="shared" si="277"/>
        <v>0</v>
      </c>
    </row>
    <row r="1926" spans="1:34" ht="14" x14ac:dyDescent="0.3">
      <c r="A1926" s="279"/>
      <c r="B1926" s="279"/>
      <c r="C1926" s="280"/>
      <c r="D1926" s="281"/>
      <c r="E1926" s="281"/>
      <c r="F1926" s="280"/>
      <c r="G1926" s="281"/>
      <c r="H1926" s="279"/>
      <c r="I1926" s="288" t="str">
        <f>_xlfn.IFNA(VLOOKUP(B1926,'Absence Types'!A:D,4,FALSE),"")</f>
        <v/>
      </c>
      <c r="J1926" s="110" t="str">
        <f t="shared" si="270"/>
        <v>Y</v>
      </c>
      <c r="K1926" s="110" t="str">
        <f t="shared" si="271"/>
        <v>N</v>
      </c>
      <c r="L1926" s="110" t="b">
        <f t="shared" si="272"/>
        <v>0</v>
      </c>
      <c r="M1926" s="110" t="b">
        <f t="shared" si="273"/>
        <v>0</v>
      </c>
      <c r="AC1926" s="1" t="str">
        <f t="shared" si="278"/>
        <v/>
      </c>
      <c r="AD1926" s="1" t="str">
        <f t="shared" si="274"/>
        <v/>
      </c>
      <c r="AE1926" s="1" t="e">
        <f>VLOOKUP(A1926,#REF!,12,FALSE)</f>
        <v>#REF!</v>
      </c>
      <c r="AF1926" s="1">
        <f t="shared" si="275"/>
        <v>0</v>
      </c>
      <c r="AG1926" s="1">
        <f t="shared" si="276"/>
        <v>0</v>
      </c>
      <c r="AH1926" s="1">
        <f t="shared" si="277"/>
        <v>0</v>
      </c>
    </row>
    <row r="1927" spans="1:34" ht="14" x14ac:dyDescent="0.3">
      <c r="A1927" s="279"/>
      <c r="B1927" s="279"/>
      <c r="C1927" s="280"/>
      <c r="D1927" s="281"/>
      <c r="E1927" s="281"/>
      <c r="F1927" s="280"/>
      <c r="G1927" s="281"/>
      <c r="H1927" s="279"/>
      <c r="I1927" s="288" t="str">
        <f>_xlfn.IFNA(VLOOKUP(B1927,'Absence Types'!A:D,4,FALSE),"")</f>
        <v/>
      </c>
      <c r="J1927" s="110" t="str">
        <f t="shared" si="270"/>
        <v>Y</v>
      </c>
      <c r="K1927" s="110" t="str">
        <f t="shared" si="271"/>
        <v>N</v>
      </c>
      <c r="L1927" s="110" t="b">
        <f t="shared" si="272"/>
        <v>0</v>
      </c>
      <c r="M1927" s="110" t="b">
        <f t="shared" si="273"/>
        <v>0</v>
      </c>
      <c r="AC1927" s="1" t="str">
        <f t="shared" si="278"/>
        <v/>
      </c>
      <c r="AD1927" s="1" t="str">
        <f t="shared" si="274"/>
        <v/>
      </c>
      <c r="AE1927" s="1" t="e">
        <f>VLOOKUP(A1927,#REF!,12,FALSE)</f>
        <v>#REF!</v>
      </c>
      <c r="AF1927" s="1">
        <f t="shared" si="275"/>
        <v>0</v>
      </c>
      <c r="AG1927" s="1">
        <f t="shared" si="276"/>
        <v>0</v>
      </c>
      <c r="AH1927" s="1">
        <f t="shared" si="277"/>
        <v>0</v>
      </c>
    </row>
    <row r="1928" spans="1:34" ht="14" x14ac:dyDescent="0.3">
      <c r="A1928" s="279"/>
      <c r="B1928" s="279"/>
      <c r="C1928" s="280"/>
      <c r="D1928" s="281"/>
      <c r="E1928" s="281"/>
      <c r="F1928" s="280"/>
      <c r="G1928" s="281"/>
      <c r="H1928" s="279"/>
      <c r="I1928" s="288" t="str">
        <f>_xlfn.IFNA(VLOOKUP(B1928,'Absence Types'!A:D,4,FALSE),"")</f>
        <v/>
      </c>
      <c r="J1928" s="110" t="str">
        <f t="shared" ref="J1928:J1991" si="279">IF((RIGHT(TEXT(C1928,"DD/MM/YYYY HH:MM:SS"),8))=(RIGHT(TEXT(F1928,"DD/MM/YYYY HH:MM:SS"),8)),"Y","N")</f>
        <v>Y</v>
      </c>
      <c r="K1928" s="110" t="str">
        <f t="shared" ref="K1928:K1991" si="280">IF(I1928="Hours","Y","N")</f>
        <v>N</v>
      </c>
      <c r="L1928" s="110" t="b">
        <f t="shared" ref="L1928:L1991" si="281">AND(J1928="N",K1928="N")</f>
        <v>0</v>
      </c>
      <c r="M1928" s="110" t="b">
        <f t="shared" ref="M1928:M1991" si="282">AND(I1928="Hours",F1928-C1928&lt;0.00001)</f>
        <v>0</v>
      </c>
      <c r="AC1928" s="1" t="str">
        <f t="shared" si="278"/>
        <v/>
      </c>
      <c r="AD1928" s="1" t="str">
        <f t="shared" si="274"/>
        <v/>
      </c>
      <c r="AE1928" s="1" t="e">
        <f>VLOOKUP(A1928,#REF!,12,FALSE)</f>
        <v>#REF!</v>
      </c>
      <c r="AF1928" s="1">
        <f t="shared" si="275"/>
        <v>0</v>
      </c>
      <c r="AG1928" s="1">
        <f t="shared" si="276"/>
        <v>0</v>
      </c>
      <c r="AH1928" s="1">
        <f t="shared" si="277"/>
        <v>0</v>
      </c>
    </row>
    <row r="1929" spans="1:34" ht="14" x14ac:dyDescent="0.3">
      <c r="A1929" s="279"/>
      <c r="B1929" s="279"/>
      <c r="C1929" s="280"/>
      <c r="D1929" s="281"/>
      <c r="E1929" s="281"/>
      <c r="F1929" s="280"/>
      <c r="G1929" s="281"/>
      <c r="H1929" s="279"/>
      <c r="I1929" s="288" t="str">
        <f>_xlfn.IFNA(VLOOKUP(B1929,'Absence Types'!A:D,4,FALSE),"")</f>
        <v/>
      </c>
      <c r="J1929" s="110" t="str">
        <f t="shared" si="279"/>
        <v>Y</v>
      </c>
      <c r="K1929" s="110" t="str">
        <f t="shared" si="280"/>
        <v>N</v>
      </c>
      <c r="L1929" s="110" t="b">
        <f t="shared" si="281"/>
        <v>0</v>
      </c>
      <c r="M1929" s="110" t="b">
        <f t="shared" si="282"/>
        <v>0</v>
      </c>
      <c r="AC1929" s="1" t="str">
        <f t="shared" si="278"/>
        <v/>
      </c>
      <c r="AD1929" s="1" t="str">
        <f t="shared" si="274"/>
        <v/>
      </c>
      <c r="AE1929" s="1" t="e">
        <f>VLOOKUP(A1929,#REF!,12,FALSE)</f>
        <v>#REF!</v>
      </c>
      <c r="AF1929" s="1">
        <f t="shared" si="275"/>
        <v>0</v>
      </c>
      <c r="AG1929" s="1">
        <f t="shared" si="276"/>
        <v>0</v>
      </c>
      <c r="AH1929" s="1">
        <f t="shared" si="277"/>
        <v>0</v>
      </c>
    </row>
    <row r="1930" spans="1:34" ht="14" x14ac:dyDescent="0.3">
      <c r="A1930" s="279"/>
      <c r="B1930" s="279"/>
      <c r="C1930" s="280"/>
      <c r="D1930" s="281"/>
      <c r="E1930" s="281"/>
      <c r="F1930" s="280"/>
      <c r="G1930" s="281"/>
      <c r="H1930" s="279"/>
      <c r="I1930" s="288" t="str">
        <f>_xlfn.IFNA(VLOOKUP(B1930,'Absence Types'!A:D,4,FALSE),"")</f>
        <v/>
      </c>
      <c r="J1930" s="110" t="str">
        <f t="shared" si="279"/>
        <v>Y</v>
      </c>
      <c r="K1930" s="110" t="str">
        <f t="shared" si="280"/>
        <v>N</v>
      </c>
      <c r="L1930" s="110" t="b">
        <f t="shared" si="281"/>
        <v>0</v>
      </c>
      <c r="M1930" s="110" t="b">
        <f t="shared" si="282"/>
        <v>0</v>
      </c>
      <c r="AC1930" s="1" t="str">
        <f t="shared" si="278"/>
        <v/>
      </c>
      <c r="AD1930" s="1" t="str">
        <f t="shared" si="274"/>
        <v/>
      </c>
      <c r="AE1930" s="1" t="e">
        <f>VLOOKUP(A1930,#REF!,12,FALSE)</f>
        <v>#REF!</v>
      </c>
      <c r="AF1930" s="1">
        <f t="shared" si="275"/>
        <v>0</v>
      </c>
      <c r="AG1930" s="1">
        <f t="shared" si="276"/>
        <v>0</v>
      </c>
      <c r="AH1930" s="1">
        <f t="shared" si="277"/>
        <v>0</v>
      </c>
    </row>
    <row r="1931" spans="1:34" ht="14" x14ac:dyDescent="0.3">
      <c r="A1931" s="279"/>
      <c r="B1931" s="279"/>
      <c r="C1931" s="280"/>
      <c r="D1931" s="281"/>
      <c r="E1931" s="281"/>
      <c r="F1931" s="280"/>
      <c r="G1931" s="281"/>
      <c r="H1931" s="279"/>
      <c r="I1931" s="288" t="str">
        <f>_xlfn.IFNA(VLOOKUP(B1931,'Absence Types'!A:D,4,FALSE),"")</f>
        <v/>
      </c>
      <c r="J1931" s="110" t="str">
        <f t="shared" si="279"/>
        <v>Y</v>
      </c>
      <c r="K1931" s="110" t="str">
        <f t="shared" si="280"/>
        <v>N</v>
      </c>
      <c r="L1931" s="110" t="b">
        <f t="shared" si="281"/>
        <v>0</v>
      </c>
      <c r="M1931" s="110" t="b">
        <f t="shared" si="282"/>
        <v>0</v>
      </c>
      <c r="AC1931" s="1" t="str">
        <f t="shared" si="278"/>
        <v/>
      </c>
      <c r="AD1931" s="1" t="str">
        <f t="shared" si="274"/>
        <v/>
      </c>
      <c r="AE1931" s="1" t="e">
        <f>VLOOKUP(A1931,#REF!,12,FALSE)</f>
        <v>#REF!</v>
      </c>
      <c r="AF1931" s="1">
        <f t="shared" si="275"/>
        <v>0</v>
      </c>
      <c r="AG1931" s="1">
        <f t="shared" si="276"/>
        <v>0</v>
      </c>
      <c r="AH1931" s="1">
        <f t="shared" si="277"/>
        <v>0</v>
      </c>
    </row>
    <row r="1932" spans="1:34" ht="14" x14ac:dyDescent="0.3">
      <c r="A1932" s="279"/>
      <c r="B1932" s="279"/>
      <c r="C1932" s="280"/>
      <c r="D1932" s="281"/>
      <c r="E1932" s="281"/>
      <c r="F1932" s="280"/>
      <c r="G1932" s="281"/>
      <c r="H1932" s="279"/>
      <c r="I1932" s="288" t="str">
        <f>_xlfn.IFNA(VLOOKUP(B1932,'Absence Types'!A:D,4,FALSE),"")</f>
        <v/>
      </c>
      <c r="J1932" s="110" t="str">
        <f t="shared" si="279"/>
        <v>Y</v>
      </c>
      <c r="K1932" s="110" t="str">
        <f t="shared" si="280"/>
        <v>N</v>
      </c>
      <c r="L1932" s="110" t="b">
        <f t="shared" si="281"/>
        <v>0</v>
      </c>
      <c r="M1932" s="110" t="b">
        <f t="shared" si="282"/>
        <v>0</v>
      </c>
      <c r="AC1932" s="1" t="str">
        <f t="shared" si="278"/>
        <v/>
      </c>
      <c r="AD1932" s="1" t="str">
        <f t="shared" si="274"/>
        <v/>
      </c>
      <c r="AE1932" s="1" t="e">
        <f>VLOOKUP(A1932,#REF!,12,FALSE)</f>
        <v>#REF!</v>
      </c>
      <c r="AF1932" s="1">
        <f t="shared" si="275"/>
        <v>0</v>
      </c>
      <c r="AG1932" s="1">
        <f t="shared" si="276"/>
        <v>0</v>
      </c>
      <c r="AH1932" s="1">
        <f t="shared" si="277"/>
        <v>0</v>
      </c>
    </row>
    <row r="1933" spans="1:34" ht="14" x14ac:dyDescent="0.3">
      <c r="A1933" s="279"/>
      <c r="B1933" s="279"/>
      <c r="C1933" s="280"/>
      <c r="D1933" s="281"/>
      <c r="E1933" s="281"/>
      <c r="F1933" s="280"/>
      <c r="G1933" s="281"/>
      <c r="H1933" s="279"/>
      <c r="I1933" s="288" t="str">
        <f>_xlfn.IFNA(VLOOKUP(B1933,'Absence Types'!A:D,4,FALSE),"")</f>
        <v/>
      </c>
      <c r="J1933" s="110" t="str">
        <f t="shared" si="279"/>
        <v>Y</v>
      </c>
      <c r="K1933" s="110" t="str">
        <f t="shared" si="280"/>
        <v>N</v>
      </c>
      <c r="L1933" s="110" t="b">
        <f t="shared" si="281"/>
        <v>0</v>
      </c>
      <c r="M1933" s="110" t="b">
        <f t="shared" si="282"/>
        <v>0</v>
      </c>
      <c r="AC1933" s="1" t="str">
        <f t="shared" si="278"/>
        <v/>
      </c>
      <c r="AD1933" s="1" t="str">
        <f t="shared" si="274"/>
        <v/>
      </c>
      <c r="AE1933" s="1" t="e">
        <f>VLOOKUP(A1933,#REF!,12,FALSE)</f>
        <v>#REF!</v>
      </c>
      <c r="AF1933" s="1">
        <f t="shared" si="275"/>
        <v>0</v>
      </c>
      <c r="AG1933" s="1">
        <f t="shared" si="276"/>
        <v>0</v>
      </c>
      <c r="AH1933" s="1">
        <f t="shared" si="277"/>
        <v>0</v>
      </c>
    </row>
    <row r="1934" spans="1:34" ht="14" x14ac:dyDescent="0.3">
      <c r="A1934" s="279"/>
      <c r="B1934" s="279"/>
      <c r="C1934" s="280"/>
      <c r="D1934" s="281"/>
      <c r="E1934" s="281"/>
      <c r="F1934" s="280"/>
      <c r="G1934" s="281"/>
      <c r="H1934" s="279"/>
      <c r="I1934" s="288" t="str">
        <f>_xlfn.IFNA(VLOOKUP(B1934,'Absence Types'!A:D,4,FALSE),"")</f>
        <v/>
      </c>
      <c r="J1934" s="110" t="str">
        <f t="shared" si="279"/>
        <v>Y</v>
      </c>
      <c r="K1934" s="110" t="str">
        <f t="shared" si="280"/>
        <v>N</v>
      </c>
      <c r="L1934" s="110" t="b">
        <f t="shared" si="281"/>
        <v>0</v>
      </c>
      <c r="M1934" s="110" t="b">
        <f t="shared" si="282"/>
        <v>0</v>
      </c>
      <c r="AC1934" s="1" t="str">
        <f t="shared" si="278"/>
        <v/>
      </c>
      <c r="AD1934" s="1" t="str">
        <f t="shared" si="274"/>
        <v/>
      </c>
      <c r="AE1934" s="1" t="e">
        <f>VLOOKUP(A1934,#REF!,12,FALSE)</f>
        <v>#REF!</v>
      </c>
      <c r="AF1934" s="1">
        <f t="shared" si="275"/>
        <v>0</v>
      </c>
      <c r="AG1934" s="1">
        <f t="shared" si="276"/>
        <v>0</v>
      </c>
      <c r="AH1934" s="1">
        <f t="shared" si="277"/>
        <v>0</v>
      </c>
    </row>
    <row r="1935" spans="1:34" ht="14" x14ac:dyDescent="0.3">
      <c r="A1935" s="279"/>
      <c r="B1935" s="279"/>
      <c r="C1935" s="280"/>
      <c r="D1935" s="281"/>
      <c r="E1935" s="281"/>
      <c r="F1935" s="280"/>
      <c r="G1935" s="281"/>
      <c r="H1935" s="279"/>
      <c r="I1935" s="288" t="str">
        <f>_xlfn.IFNA(VLOOKUP(B1935,'Absence Types'!A:D,4,FALSE),"")</f>
        <v/>
      </c>
      <c r="J1935" s="110" t="str">
        <f t="shared" si="279"/>
        <v>Y</v>
      </c>
      <c r="K1935" s="110" t="str">
        <f t="shared" si="280"/>
        <v>N</v>
      </c>
      <c r="L1935" s="110" t="b">
        <f t="shared" si="281"/>
        <v>0</v>
      </c>
      <c r="M1935" s="110" t="b">
        <f t="shared" si="282"/>
        <v>0</v>
      </c>
      <c r="AC1935" s="1" t="str">
        <f t="shared" si="278"/>
        <v/>
      </c>
      <c r="AD1935" s="1" t="str">
        <f t="shared" si="274"/>
        <v/>
      </c>
      <c r="AE1935" s="1" t="e">
        <f>VLOOKUP(A1935,#REF!,12,FALSE)</f>
        <v>#REF!</v>
      </c>
      <c r="AF1935" s="1">
        <f t="shared" si="275"/>
        <v>0</v>
      </c>
      <c r="AG1935" s="1">
        <f t="shared" si="276"/>
        <v>0</v>
      </c>
      <c r="AH1935" s="1">
        <f t="shared" si="277"/>
        <v>0</v>
      </c>
    </row>
    <row r="1936" spans="1:34" ht="14" x14ac:dyDescent="0.3">
      <c r="A1936" s="279"/>
      <c r="B1936" s="279"/>
      <c r="C1936" s="280"/>
      <c r="D1936" s="281"/>
      <c r="E1936" s="281"/>
      <c r="F1936" s="280"/>
      <c r="G1936" s="281"/>
      <c r="H1936" s="279"/>
      <c r="I1936" s="288" t="str">
        <f>_xlfn.IFNA(VLOOKUP(B1936,'Absence Types'!A:D,4,FALSE),"")</f>
        <v/>
      </c>
      <c r="J1936" s="110" t="str">
        <f t="shared" si="279"/>
        <v>Y</v>
      </c>
      <c r="K1936" s="110" t="str">
        <f t="shared" si="280"/>
        <v>N</v>
      </c>
      <c r="L1936" s="110" t="b">
        <f t="shared" si="281"/>
        <v>0</v>
      </c>
      <c r="M1936" s="110" t="b">
        <f t="shared" si="282"/>
        <v>0</v>
      </c>
      <c r="AC1936" s="1" t="str">
        <f t="shared" si="278"/>
        <v/>
      </c>
      <c r="AD1936" s="1" t="str">
        <f t="shared" si="274"/>
        <v/>
      </c>
      <c r="AE1936" s="1" t="e">
        <f>VLOOKUP(A1936,#REF!,12,FALSE)</f>
        <v>#REF!</v>
      </c>
      <c r="AF1936" s="1">
        <f t="shared" si="275"/>
        <v>0</v>
      </c>
      <c r="AG1936" s="1">
        <f t="shared" si="276"/>
        <v>0</v>
      </c>
      <c r="AH1936" s="1">
        <f t="shared" si="277"/>
        <v>0</v>
      </c>
    </row>
    <row r="1937" spans="1:34" ht="14" x14ac:dyDescent="0.3">
      <c r="A1937" s="279"/>
      <c r="B1937" s="279"/>
      <c r="C1937" s="280"/>
      <c r="D1937" s="281"/>
      <c r="E1937" s="281"/>
      <c r="F1937" s="280"/>
      <c r="G1937" s="281"/>
      <c r="H1937" s="279"/>
      <c r="I1937" s="288" t="str">
        <f>_xlfn.IFNA(VLOOKUP(B1937,'Absence Types'!A:D,4,FALSE),"")</f>
        <v/>
      </c>
      <c r="J1937" s="110" t="str">
        <f t="shared" si="279"/>
        <v>Y</v>
      </c>
      <c r="K1937" s="110" t="str">
        <f t="shared" si="280"/>
        <v>N</v>
      </c>
      <c r="L1937" s="110" t="b">
        <f t="shared" si="281"/>
        <v>0</v>
      </c>
      <c r="M1937" s="110" t="b">
        <f t="shared" si="282"/>
        <v>0</v>
      </c>
      <c r="AC1937" s="1" t="str">
        <f t="shared" si="278"/>
        <v/>
      </c>
      <c r="AD1937" s="1" t="str">
        <f t="shared" si="274"/>
        <v/>
      </c>
      <c r="AE1937" s="1" t="e">
        <f>VLOOKUP(A1937,#REF!,12,FALSE)</f>
        <v>#REF!</v>
      </c>
      <c r="AF1937" s="1">
        <f t="shared" si="275"/>
        <v>0</v>
      </c>
      <c r="AG1937" s="1">
        <f t="shared" si="276"/>
        <v>0</v>
      </c>
      <c r="AH1937" s="1">
        <f t="shared" si="277"/>
        <v>0</v>
      </c>
    </row>
    <row r="1938" spans="1:34" ht="14" x14ac:dyDescent="0.3">
      <c r="A1938" s="279"/>
      <c r="B1938" s="279"/>
      <c r="C1938" s="280"/>
      <c r="D1938" s="281"/>
      <c r="E1938" s="281"/>
      <c r="F1938" s="280"/>
      <c r="G1938" s="281"/>
      <c r="H1938" s="279"/>
      <c r="I1938" s="288" t="str">
        <f>_xlfn.IFNA(VLOOKUP(B1938,'Absence Types'!A:D,4,FALSE),"")</f>
        <v/>
      </c>
      <c r="J1938" s="110" t="str">
        <f t="shared" si="279"/>
        <v>Y</v>
      </c>
      <c r="K1938" s="110" t="str">
        <f t="shared" si="280"/>
        <v>N</v>
      </c>
      <c r="L1938" s="110" t="b">
        <f t="shared" si="281"/>
        <v>0</v>
      </c>
      <c r="M1938" s="110" t="b">
        <f t="shared" si="282"/>
        <v>0</v>
      </c>
      <c r="AC1938" s="1" t="str">
        <f t="shared" si="278"/>
        <v/>
      </c>
      <c r="AD1938" s="1" t="str">
        <f t="shared" si="274"/>
        <v/>
      </c>
      <c r="AE1938" s="1" t="e">
        <f>VLOOKUP(A1938,#REF!,12,FALSE)</f>
        <v>#REF!</v>
      </c>
      <c r="AF1938" s="1">
        <f t="shared" si="275"/>
        <v>0</v>
      </c>
      <c r="AG1938" s="1">
        <f t="shared" si="276"/>
        <v>0</v>
      </c>
      <c r="AH1938" s="1">
        <f t="shared" si="277"/>
        <v>0</v>
      </c>
    </row>
    <row r="1939" spans="1:34" ht="14" x14ac:dyDescent="0.3">
      <c r="A1939" s="279"/>
      <c r="B1939" s="279"/>
      <c r="C1939" s="280"/>
      <c r="D1939" s="281"/>
      <c r="E1939" s="281"/>
      <c r="F1939" s="280"/>
      <c r="G1939" s="281"/>
      <c r="H1939" s="279"/>
      <c r="I1939" s="288" t="str">
        <f>_xlfn.IFNA(VLOOKUP(B1939,'Absence Types'!A:D,4,FALSE),"")</f>
        <v/>
      </c>
      <c r="J1939" s="110" t="str">
        <f t="shared" si="279"/>
        <v>Y</v>
      </c>
      <c r="K1939" s="110" t="str">
        <f t="shared" si="280"/>
        <v>N</v>
      </c>
      <c r="L1939" s="110" t="b">
        <f t="shared" si="281"/>
        <v>0</v>
      </c>
      <c r="M1939" s="110" t="b">
        <f t="shared" si="282"/>
        <v>0</v>
      </c>
      <c r="AC1939" s="1" t="str">
        <f t="shared" si="278"/>
        <v/>
      </c>
      <c r="AD1939" s="1" t="str">
        <f t="shared" si="274"/>
        <v/>
      </c>
      <c r="AE1939" s="1" t="e">
        <f>VLOOKUP(A1939,#REF!,12,FALSE)</f>
        <v>#REF!</v>
      </c>
      <c r="AF1939" s="1">
        <f t="shared" si="275"/>
        <v>0</v>
      </c>
      <c r="AG1939" s="1">
        <f t="shared" si="276"/>
        <v>0</v>
      </c>
      <c r="AH1939" s="1">
        <f t="shared" si="277"/>
        <v>0</v>
      </c>
    </row>
    <row r="1940" spans="1:34" ht="14" x14ac:dyDescent="0.3">
      <c r="A1940" s="279"/>
      <c r="B1940" s="279"/>
      <c r="C1940" s="280"/>
      <c r="D1940" s="281"/>
      <c r="E1940" s="281"/>
      <c r="F1940" s="280"/>
      <c r="G1940" s="281"/>
      <c r="H1940" s="279"/>
      <c r="I1940" s="288" t="str">
        <f>_xlfn.IFNA(VLOOKUP(B1940,'Absence Types'!A:D,4,FALSE),"")</f>
        <v/>
      </c>
      <c r="J1940" s="110" t="str">
        <f t="shared" si="279"/>
        <v>Y</v>
      </c>
      <c r="K1940" s="110" t="str">
        <f t="shared" si="280"/>
        <v>N</v>
      </c>
      <c r="L1940" s="110" t="b">
        <f t="shared" si="281"/>
        <v>0</v>
      </c>
      <c r="M1940" s="110" t="b">
        <f t="shared" si="282"/>
        <v>0</v>
      </c>
      <c r="AC1940" s="1" t="str">
        <f t="shared" si="278"/>
        <v/>
      </c>
      <c r="AD1940" s="1" t="str">
        <f t="shared" si="274"/>
        <v/>
      </c>
      <c r="AE1940" s="1" t="e">
        <f>VLOOKUP(A1940,#REF!,12,FALSE)</f>
        <v>#REF!</v>
      </c>
      <c r="AF1940" s="1">
        <f t="shared" si="275"/>
        <v>0</v>
      </c>
      <c r="AG1940" s="1">
        <f t="shared" si="276"/>
        <v>0</v>
      </c>
      <c r="AH1940" s="1">
        <f t="shared" si="277"/>
        <v>0</v>
      </c>
    </row>
    <row r="1941" spans="1:34" ht="14" x14ac:dyDescent="0.3">
      <c r="A1941" s="279"/>
      <c r="B1941" s="279"/>
      <c r="C1941" s="280"/>
      <c r="D1941" s="281"/>
      <c r="E1941" s="281"/>
      <c r="F1941" s="280"/>
      <c r="G1941" s="281"/>
      <c r="H1941" s="279"/>
      <c r="I1941" s="288" t="str">
        <f>_xlfn.IFNA(VLOOKUP(B1941,'Absence Types'!A:D,4,FALSE),"")</f>
        <v/>
      </c>
      <c r="J1941" s="110" t="str">
        <f t="shared" si="279"/>
        <v>Y</v>
      </c>
      <c r="K1941" s="110" t="str">
        <f t="shared" si="280"/>
        <v>N</v>
      </c>
      <c r="L1941" s="110" t="b">
        <f t="shared" si="281"/>
        <v>0</v>
      </c>
      <c r="M1941" s="110" t="b">
        <f t="shared" si="282"/>
        <v>0</v>
      </c>
      <c r="AC1941" s="1" t="str">
        <f t="shared" si="278"/>
        <v/>
      </c>
      <c r="AD1941" s="1" t="str">
        <f t="shared" si="274"/>
        <v/>
      </c>
      <c r="AE1941" s="1" t="e">
        <f>VLOOKUP(A1941,#REF!,12,FALSE)</f>
        <v>#REF!</v>
      </c>
      <c r="AF1941" s="1">
        <f t="shared" si="275"/>
        <v>0</v>
      </c>
      <c r="AG1941" s="1">
        <f t="shared" si="276"/>
        <v>0</v>
      </c>
      <c r="AH1941" s="1">
        <f t="shared" si="277"/>
        <v>0</v>
      </c>
    </row>
    <row r="1942" spans="1:34" ht="14" x14ac:dyDescent="0.3">
      <c r="A1942" s="279"/>
      <c r="B1942" s="279"/>
      <c r="C1942" s="280"/>
      <c r="D1942" s="281"/>
      <c r="E1942" s="281"/>
      <c r="F1942" s="280"/>
      <c r="G1942" s="281"/>
      <c r="H1942" s="279"/>
      <c r="I1942" s="288" t="str">
        <f>_xlfn.IFNA(VLOOKUP(B1942,'Absence Types'!A:D,4,FALSE),"")</f>
        <v/>
      </c>
      <c r="J1942" s="110" t="str">
        <f t="shared" si="279"/>
        <v>Y</v>
      </c>
      <c r="K1942" s="110" t="str">
        <f t="shared" si="280"/>
        <v>N</v>
      </c>
      <c r="L1942" s="110" t="b">
        <f t="shared" si="281"/>
        <v>0</v>
      </c>
      <c r="M1942" s="110" t="b">
        <f t="shared" si="282"/>
        <v>0</v>
      </c>
      <c r="AC1942" s="1" t="str">
        <f t="shared" si="278"/>
        <v/>
      </c>
      <c r="AD1942" s="1" t="str">
        <f t="shared" si="274"/>
        <v/>
      </c>
      <c r="AE1942" s="1" t="e">
        <f>VLOOKUP(A1942,#REF!,12,FALSE)</f>
        <v>#REF!</v>
      </c>
      <c r="AF1942" s="1">
        <f t="shared" si="275"/>
        <v>0</v>
      </c>
      <c r="AG1942" s="1">
        <f t="shared" si="276"/>
        <v>0</v>
      </c>
      <c r="AH1942" s="1">
        <f t="shared" si="277"/>
        <v>0</v>
      </c>
    </row>
    <row r="1943" spans="1:34" ht="14" x14ac:dyDescent="0.3">
      <c r="A1943" s="279"/>
      <c r="B1943" s="279"/>
      <c r="C1943" s="280"/>
      <c r="D1943" s="281"/>
      <c r="E1943" s="281"/>
      <c r="F1943" s="280"/>
      <c r="G1943" s="281"/>
      <c r="H1943" s="279"/>
      <c r="I1943" s="288" t="str">
        <f>_xlfn.IFNA(VLOOKUP(B1943,'Absence Types'!A:D,4,FALSE),"")</f>
        <v/>
      </c>
      <c r="J1943" s="110" t="str">
        <f t="shared" si="279"/>
        <v>Y</v>
      </c>
      <c r="K1943" s="110" t="str">
        <f t="shared" si="280"/>
        <v>N</v>
      </c>
      <c r="L1943" s="110" t="b">
        <f t="shared" si="281"/>
        <v>0</v>
      </c>
      <c r="M1943" s="110" t="b">
        <f t="shared" si="282"/>
        <v>0</v>
      </c>
      <c r="AC1943" s="1" t="str">
        <f t="shared" si="278"/>
        <v/>
      </c>
      <c r="AD1943" s="1" t="str">
        <f t="shared" si="274"/>
        <v/>
      </c>
      <c r="AE1943" s="1" t="e">
        <f>VLOOKUP(A1943,#REF!,12,FALSE)</f>
        <v>#REF!</v>
      </c>
      <c r="AF1943" s="1">
        <f t="shared" si="275"/>
        <v>0</v>
      </c>
      <c r="AG1943" s="1">
        <f t="shared" si="276"/>
        <v>0</v>
      </c>
      <c r="AH1943" s="1">
        <f t="shared" si="277"/>
        <v>0</v>
      </c>
    </row>
    <row r="1944" spans="1:34" ht="14" x14ac:dyDescent="0.3">
      <c r="A1944" s="279"/>
      <c r="B1944" s="279"/>
      <c r="C1944" s="280"/>
      <c r="D1944" s="281"/>
      <c r="E1944" s="281"/>
      <c r="F1944" s="280"/>
      <c r="G1944" s="281"/>
      <c r="H1944" s="279"/>
      <c r="I1944" s="288" t="str">
        <f>_xlfn.IFNA(VLOOKUP(B1944,'Absence Types'!A:D,4,FALSE),"")</f>
        <v/>
      </c>
      <c r="J1944" s="110" t="str">
        <f t="shared" si="279"/>
        <v>Y</v>
      </c>
      <c r="K1944" s="110" t="str">
        <f t="shared" si="280"/>
        <v>N</v>
      </c>
      <c r="L1944" s="110" t="b">
        <f t="shared" si="281"/>
        <v>0</v>
      </c>
      <c r="M1944" s="110" t="b">
        <f t="shared" si="282"/>
        <v>0</v>
      </c>
      <c r="AC1944" s="1" t="str">
        <f t="shared" si="278"/>
        <v/>
      </c>
      <c r="AD1944" s="1" t="str">
        <f t="shared" si="274"/>
        <v/>
      </c>
      <c r="AE1944" s="1" t="e">
        <f>VLOOKUP(A1944,#REF!,12,FALSE)</f>
        <v>#REF!</v>
      </c>
      <c r="AF1944" s="1">
        <f t="shared" si="275"/>
        <v>0</v>
      </c>
      <c r="AG1944" s="1">
        <f t="shared" si="276"/>
        <v>0</v>
      </c>
      <c r="AH1944" s="1">
        <f t="shared" si="277"/>
        <v>0</v>
      </c>
    </row>
    <row r="1945" spans="1:34" ht="14" x14ac:dyDescent="0.3">
      <c r="A1945" s="279"/>
      <c r="B1945" s="279"/>
      <c r="C1945" s="280"/>
      <c r="D1945" s="281"/>
      <c r="E1945" s="281"/>
      <c r="F1945" s="280"/>
      <c r="G1945" s="281"/>
      <c r="H1945" s="279"/>
      <c r="I1945" s="288" t="str">
        <f>_xlfn.IFNA(VLOOKUP(B1945,'Absence Types'!A:D,4,FALSE),"")</f>
        <v/>
      </c>
      <c r="J1945" s="110" t="str">
        <f t="shared" si="279"/>
        <v>Y</v>
      </c>
      <c r="K1945" s="110" t="str">
        <f t="shared" si="280"/>
        <v>N</v>
      </c>
      <c r="L1945" s="110" t="b">
        <f t="shared" si="281"/>
        <v>0</v>
      </c>
      <c r="M1945" s="110" t="b">
        <f t="shared" si="282"/>
        <v>0</v>
      </c>
      <c r="AC1945" s="1" t="str">
        <f t="shared" si="278"/>
        <v/>
      </c>
      <c r="AD1945" s="1" t="str">
        <f t="shared" si="274"/>
        <v/>
      </c>
      <c r="AE1945" s="1" t="e">
        <f>VLOOKUP(A1945,#REF!,12,FALSE)</f>
        <v>#REF!</v>
      </c>
      <c r="AF1945" s="1">
        <f t="shared" si="275"/>
        <v>0</v>
      </c>
      <c r="AG1945" s="1">
        <f t="shared" si="276"/>
        <v>0</v>
      </c>
      <c r="AH1945" s="1">
        <f t="shared" si="277"/>
        <v>0</v>
      </c>
    </row>
    <row r="1946" spans="1:34" ht="14" x14ac:dyDescent="0.3">
      <c r="A1946" s="279"/>
      <c r="B1946" s="279"/>
      <c r="C1946" s="280"/>
      <c r="D1946" s="281"/>
      <c r="E1946" s="281"/>
      <c r="F1946" s="280"/>
      <c r="G1946" s="281"/>
      <c r="H1946" s="279"/>
      <c r="I1946" s="288" t="str">
        <f>_xlfn.IFNA(VLOOKUP(B1946,'Absence Types'!A:D,4,FALSE),"")</f>
        <v/>
      </c>
      <c r="J1946" s="110" t="str">
        <f t="shared" si="279"/>
        <v>Y</v>
      </c>
      <c r="K1946" s="110" t="str">
        <f t="shared" si="280"/>
        <v>N</v>
      </c>
      <c r="L1946" s="110" t="b">
        <f t="shared" si="281"/>
        <v>0</v>
      </c>
      <c r="M1946" s="110" t="b">
        <f t="shared" si="282"/>
        <v>0</v>
      </c>
      <c r="AC1946" s="1" t="str">
        <f t="shared" si="278"/>
        <v/>
      </c>
      <c r="AD1946" s="1" t="str">
        <f t="shared" si="274"/>
        <v/>
      </c>
      <c r="AE1946" s="1" t="e">
        <f>VLOOKUP(A1946,#REF!,12,FALSE)</f>
        <v>#REF!</v>
      </c>
      <c r="AF1946" s="1">
        <f t="shared" si="275"/>
        <v>0</v>
      </c>
      <c r="AG1946" s="1">
        <f t="shared" si="276"/>
        <v>0</v>
      </c>
      <c r="AH1946" s="1">
        <f t="shared" si="277"/>
        <v>0</v>
      </c>
    </row>
    <row r="1947" spans="1:34" ht="14" x14ac:dyDescent="0.3">
      <c r="A1947" s="279"/>
      <c r="B1947" s="279"/>
      <c r="C1947" s="280"/>
      <c r="D1947" s="281"/>
      <c r="E1947" s="281"/>
      <c r="F1947" s="280"/>
      <c r="G1947" s="281"/>
      <c r="H1947" s="279"/>
      <c r="I1947" s="288" t="str">
        <f>_xlfn.IFNA(VLOOKUP(B1947,'Absence Types'!A:D,4,FALSE),"")</f>
        <v/>
      </c>
      <c r="J1947" s="110" t="str">
        <f t="shared" si="279"/>
        <v>Y</v>
      </c>
      <c r="K1947" s="110" t="str">
        <f t="shared" si="280"/>
        <v>N</v>
      </c>
      <c r="L1947" s="110" t="b">
        <f t="shared" si="281"/>
        <v>0</v>
      </c>
      <c r="M1947" s="110" t="b">
        <f t="shared" si="282"/>
        <v>0</v>
      </c>
      <c r="AC1947" s="1" t="str">
        <f t="shared" si="278"/>
        <v/>
      </c>
      <c r="AD1947" s="1" t="str">
        <f t="shared" si="274"/>
        <v/>
      </c>
      <c r="AE1947" s="1" t="e">
        <f>VLOOKUP(A1947,#REF!,12,FALSE)</f>
        <v>#REF!</v>
      </c>
      <c r="AF1947" s="1">
        <f t="shared" si="275"/>
        <v>0</v>
      </c>
      <c r="AG1947" s="1">
        <f t="shared" si="276"/>
        <v>0</v>
      </c>
      <c r="AH1947" s="1">
        <f t="shared" si="277"/>
        <v>0</v>
      </c>
    </row>
    <row r="1948" spans="1:34" ht="14" x14ac:dyDescent="0.3">
      <c r="A1948" s="279"/>
      <c r="B1948" s="279"/>
      <c r="C1948" s="280"/>
      <c r="D1948" s="281"/>
      <c r="E1948" s="281"/>
      <c r="F1948" s="280"/>
      <c r="G1948" s="281"/>
      <c r="H1948" s="279"/>
      <c r="I1948" s="288" t="str">
        <f>_xlfn.IFNA(VLOOKUP(B1948,'Absence Types'!A:D,4,FALSE),"")</f>
        <v/>
      </c>
      <c r="J1948" s="110" t="str">
        <f t="shared" si="279"/>
        <v>Y</v>
      </c>
      <c r="K1948" s="110" t="str">
        <f t="shared" si="280"/>
        <v>N</v>
      </c>
      <c r="L1948" s="110" t="b">
        <f t="shared" si="281"/>
        <v>0</v>
      </c>
      <c r="M1948" s="110" t="b">
        <f t="shared" si="282"/>
        <v>0</v>
      </c>
      <c r="AC1948" s="1" t="str">
        <f t="shared" si="278"/>
        <v/>
      </c>
      <c r="AD1948" s="1" t="str">
        <f t="shared" si="274"/>
        <v/>
      </c>
      <c r="AE1948" s="1" t="e">
        <f>VLOOKUP(A1948,#REF!,12,FALSE)</f>
        <v>#REF!</v>
      </c>
      <c r="AF1948" s="1">
        <f t="shared" si="275"/>
        <v>0</v>
      </c>
      <c r="AG1948" s="1">
        <f t="shared" si="276"/>
        <v>0</v>
      </c>
      <c r="AH1948" s="1">
        <f t="shared" si="277"/>
        <v>0</v>
      </c>
    </row>
    <row r="1949" spans="1:34" ht="14" x14ac:dyDescent="0.3">
      <c r="A1949" s="279"/>
      <c r="B1949" s="279"/>
      <c r="C1949" s="280"/>
      <c r="D1949" s="281"/>
      <c r="E1949" s="281"/>
      <c r="F1949" s="280"/>
      <c r="G1949" s="281"/>
      <c r="H1949" s="279"/>
      <c r="I1949" s="288" t="str">
        <f>_xlfn.IFNA(VLOOKUP(B1949,'Absence Types'!A:D,4,FALSE),"")</f>
        <v/>
      </c>
      <c r="J1949" s="110" t="str">
        <f t="shared" si="279"/>
        <v>Y</v>
      </c>
      <c r="K1949" s="110" t="str">
        <f t="shared" si="280"/>
        <v>N</v>
      </c>
      <c r="L1949" s="110" t="b">
        <f t="shared" si="281"/>
        <v>0</v>
      </c>
      <c r="M1949" s="110" t="b">
        <f t="shared" si="282"/>
        <v>0</v>
      </c>
      <c r="AC1949" s="1" t="str">
        <f t="shared" si="278"/>
        <v/>
      </c>
      <c r="AD1949" s="1" t="str">
        <f t="shared" si="274"/>
        <v/>
      </c>
      <c r="AE1949" s="1" t="e">
        <f>VLOOKUP(A1949,#REF!,12,FALSE)</f>
        <v>#REF!</v>
      </c>
      <c r="AF1949" s="1">
        <f t="shared" si="275"/>
        <v>0</v>
      </c>
      <c r="AG1949" s="1">
        <f t="shared" si="276"/>
        <v>0</v>
      </c>
      <c r="AH1949" s="1">
        <f t="shared" si="277"/>
        <v>0</v>
      </c>
    </row>
    <row r="1950" spans="1:34" ht="14" x14ac:dyDescent="0.3">
      <c r="A1950" s="279"/>
      <c r="B1950" s="279"/>
      <c r="C1950" s="280"/>
      <c r="D1950" s="281"/>
      <c r="E1950" s="281"/>
      <c r="F1950" s="280"/>
      <c r="G1950" s="281"/>
      <c r="H1950" s="279"/>
      <c r="I1950" s="288" t="str">
        <f>_xlfn.IFNA(VLOOKUP(B1950,'Absence Types'!A:D,4,FALSE),"")</f>
        <v/>
      </c>
      <c r="J1950" s="110" t="str">
        <f t="shared" si="279"/>
        <v>Y</v>
      </c>
      <c r="K1950" s="110" t="str">
        <f t="shared" si="280"/>
        <v>N</v>
      </c>
      <c r="L1950" s="110" t="b">
        <f t="shared" si="281"/>
        <v>0</v>
      </c>
      <c r="M1950" s="110" t="b">
        <f t="shared" si="282"/>
        <v>0</v>
      </c>
      <c r="AC1950" s="1" t="str">
        <f t="shared" si="278"/>
        <v/>
      </c>
      <c r="AD1950" s="1" t="str">
        <f t="shared" si="274"/>
        <v/>
      </c>
      <c r="AE1950" s="1" t="e">
        <f>VLOOKUP(A1950,#REF!,12,FALSE)</f>
        <v>#REF!</v>
      </c>
      <c r="AF1950" s="1">
        <f t="shared" si="275"/>
        <v>0</v>
      </c>
      <c r="AG1950" s="1">
        <f t="shared" si="276"/>
        <v>0</v>
      </c>
      <c r="AH1950" s="1">
        <f t="shared" si="277"/>
        <v>0</v>
      </c>
    </row>
    <row r="1951" spans="1:34" ht="14" x14ac:dyDescent="0.3">
      <c r="A1951" s="279"/>
      <c r="B1951" s="279"/>
      <c r="C1951" s="280"/>
      <c r="D1951" s="281"/>
      <c r="E1951" s="281"/>
      <c r="F1951" s="280"/>
      <c r="G1951" s="281"/>
      <c r="H1951" s="279"/>
      <c r="I1951" s="288" t="str">
        <f>_xlfn.IFNA(VLOOKUP(B1951,'Absence Types'!A:D,4,FALSE),"")</f>
        <v/>
      </c>
      <c r="J1951" s="110" t="str">
        <f t="shared" si="279"/>
        <v>Y</v>
      </c>
      <c r="K1951" s="110" t="str">
        <f t="shared" si="280"/>
        <v>N</v>
      </c>
      <c r="L1951" s="110" t="b">
        <f t="shared" si="281"/>
        <v>0</v>
      </c>
      <c r="M1951" s="110" t="b">
        <f t="shared" si="282"/>
        <v>0</v>
      </c>
      <c r="AC1951" s="1" t="str">
        <f t="shared" si="278"/>
        <v/>
      </c>
      <c r="AD1951" s="1" t="str">
        <f t="shared" si="274"/>
        <v/>
      </c>
      <c r="AE1951" s="1" t="e">
        <f>VLOOKUP(A1951,#REF!,12,FALSE)</f>
        <v>#REF!</v>
      </c>
      <c r="AF1951" s="1">
        <f t="shared" si="275"/>
        <v>0</v>
      </c>
      <c r="AG1951" s="1">
        <f t="shared" si="276"/>
        <v>0</v>
      </c>
      <c r="AH1951" s="1">
        <f t="shared" si="277"/>
        <v>0</v>
      </c>
    </row>
    <row r="1952" spans="1:34" ht="14" x14ac:dyDescent="0.3">
      <c r="A1952" s="279"/>
      <c r="B1952" s="279"/>
      <c r="C1952" s="280"/>
      <c r="D1952" s="281"/>
      <c r="E1952" s="281"/>
      <c r="F1952" s="280"/>
      <c r="G1952" s="281"/>
      <c r="H1952" s="279"/>
      <c r="I1952" s="288" t="str">
        <f>_xlfn.IFNA(VLOOKUP(B1952,'Absence Types'!A:D,4,FALSE),"")</f>
        <v/>
      </c>
      <c r="J1952" s="110" t="str">
        <f t="shared" si="279"/>
        <v>Y</v>
      </c>
      <c r="K1952" s="110" t="str">
        <f t="shared" si="280"/>
        <v>N</v>
      </c>
      <c r="L1952" s="110" t="b">
        <f t="shared" si="281"/>
        <v>0</v>
      </c>
      <c r="M1952" s="110" t="b">
        <f t="shared" si="282"/>
        <v>0</v>
      </c>
      <c r="AC1952" s="1" t="str">
        <f t="shared" si="278"/>
        <v/>
      </c>
      <c r="AD1952" s="1" t="str">
        <f t="shared" si="274"/>
        <v/>
      </c>
      <c r="AE1952" s="1" t="e">
        <f>VLOOKUP(A1952,#REF!,12,FALSE)</f>
        <v>#REF!</v>
      </c>
      <c r="AF1952" s="1">
        <f t="shared" si="275"/>
        <v>0</v>
      </c>
      <c r="AG1952" s="1">
        <f t="shared" si="276"/>
        <v>0</v>
      </c>
      <c r="AH1952" s="1">
        <f t="shared" si="277"/>
        <v>0</v>
      </c>
    </row>
    <row r="1953" spans="1:34" ht="14" x14ac:dyDescent="0.3">
      <c r="A1953" s="279"/>
      <c r="B1953" s="279"/>
      <c r="C1953" s="280"/>
      <c r="D1953" s="281"/>
      <c r="E1953" s="281"/>
      <c r="F1953" s="280"/>
      <c r="G1953" s="281"/>
      <c r="H1953" s="279"/>
      <c r="I1953" s="288" t="str">
        <f>_xlfn.IFNA(VLOOKUP(B1953,'Absence Types'!A:D,4,FALSE),"")</f>
        <v/>
      </c>
      <c r="J1953" s="110" t="str">
        <f t="shared" si="279"/>
        <v>Y</v>
      </c>
      <c r="K1953" s="110" t="str">
        <f t="shared" si="280"/>
        <v>N</v>
      </c>
      <c r="L1953" s="110" t="b">
        <f t="shared" si="281"/>
        <v>0</v>
      </c>
      <c r="M1953" s="110" t="b">
        <f t="shared" si="282"/>
        <v>0</v>
      </c>
      <c r="AC1953" s="1" t="str">
        <f t="shared" si="278"/>
        <v/>
      </c>
      <c r="AD1953" s="1" t="str">
        <f t="shared" si="274"/>
        <v/>
      </c>
      <c r="AE1953" s="1" t="e">
        <f>VLOOKUP(A1953,#REF!,12,FALSE)</f>
        <v>#REF!</v>
      </c>
      <c r="AF1953" s="1">
        <f t="shared" si="275"/>
        <v>0</v>
      </c>
      <c r="AG1953" s="1">
        <f t="shared" si="276"/>
        <v>0</v>
      </c>
      <c r="AH1953" s="1">
        <f t="shared" si="277"/>
        <v>0</v>
      </c>
    </row>
    <row r="1954" spans="1:34" ht="14" x14ac:dyDescent="0.3">
      <c r="A1954" s="279"/>
      <c r="B1954" s="279"/>
      <c r="C1954" s="280"/>
      <c r="D1954" s="281"/>
      <c r="E1954" s="281"/>
      <c r="F1954" s="280"/>
      <c r="G1954" s="281"/>
      <c r="H1954" s="279"/>
      <c r="I1954" s="288" t="str">
        <f>_xlfn.IFNA(VLOOKUP(B1954,'Absence Types'!A:D,4,FALSE),"")</f>
        <v/>
      </c>
      <c r="J1954" s="110" t="str">
        <f t="shared" si="279"/>
        <v>Y</v>
      </c>
      <c r="K1954" s="110" t="str">
        <f t="shared" si="280"/>
        <v>N</v>
      </c>
      <c r="L1954" s="110" t="b">
        <f t="shared" si="281"/>
        <v>0</v>
      </c>
      <c r="M1954" s="110" t="b">
        <f t="shared" si="282"/>
        <v>0</v>
      </c>
      <c r="AC1954" s="1" t="str">
        <f t="shared" si="278"/>
        <v/>
      </c>
      <c r="AD1954" s="1" t="str">
        <f t="shared" si="274"/>
        <v/>
      </c>
      <c r="AE1954" s="1" t="e">
        <f>VLOOKUP(A1954,#REF!,12,FALSE)</f>
        <v>#REF!</v>
      </c>
      <c r="AF1954" s="1">
        <f t="shared" si="275"/>
        <v>0</v>
      </c>
      <c r="AG1954" s="1">
        <f t="shared" si="276"/>
        <v>0</v>
      </c>
      <c r="AH1954" s="1">
        <f t="shared" si="277"/>
        <v>0</v>
      </c>
    </row>
    <row r="1955" spans="1:34" ht="14" x14ac:dyDescent="0.3">
      <c r="A1955" s="279"/>
      <c r="B1955" s="279"/>
      <c r="C1955" s="280"/>
      <c r="D1955" s="281"/>
      <c r="E1955" s="281"/>
      <c r="F1955" s="280"/>
      <c r="G1955" s="281"/>
      <c r="H1955" s="279"/>
      <c r="I1955" s="288" t="str">
        <f>_xlfn.IFNA(VLOOKUP(B1955,'Absence Types'!A:D,4,FALSE),"")</f>
        <v/>
      </c>
      <c r="J1955" s="110" t="str">
        <f t="shared" si="279"/>
        <v>Y</v>
      </c>
      <c r="K1955" s="110" t="str">
        <f t="shared" si="280"/>
        <v>N</v>
      </c>
      <c r="L1955" s="110" t="b">
        <f t="shared" si="281"/>
        <v>0</v>
      </c>
      <c r="M1955" s="110" t="b">
        <f t="shared" si="282"/>
        <v>0</v>
      </c>
      <c r="AC1955" s="1" t="str">
        <f t="shared" si="278"/>
        <v/>
      </c>
      <c r="AD1955" s="1" t="str">
        <f t="shared" si="274"/>
        <v/>
      </c>
      <c r="AE1955" s="1" t="e">
        <f>VLOOKUP(A1955,#REF!,12,FALSE)</f>
        <v>#REF!</v>
      </c>
      <c r="AF1955" s="1">
        <f t="shared" si="275"/>
        <v>0</v>
      </c>
      <c r="AG1955" s="1">
        <f t="shared" si="276"/>
        <v>0</v>
      </c>
      <c r="AH1955" s="1">
        <f t="shared" si="277"/>
        <v>0</v>
      </c>
    </row>
    <row r="1956" spans="1:34" ht="14" x14ac:dyDescent="0.3">
      <c r="A1956" s="279"/>
      <c r="B1956" s="279"/>
      <c r="C1956" s="280"/>
      <c r="D1956" s="281"/>
      <c r="E1956" s="281"/>
      <c r="F1956" s="280"/>
      <c r="G1956" s="281"/>
      <c r="H1956" s="279"/>
      <c r="I1956" s="288" t="str">
        <f>_xlfn.IFNA(VLOOKUP(B1956,'Absence Types'!A:D,4,FALSE),"")</f>
        <v/>
      </c>
      <c r="J1956" s="110" t="str">
        <f t="shared" si="279"/>
        <v>Y</v>
      </c>
      <c r="K1956" s="110" t="str">
        <f t="shared" si="280"/>
        <v>N</v>
      </c>
      <c r="L1956" s="110" t="b">
        <f t="shared" si="281"/>
        <v>0</v>
      </c>
      <c r="M1956" s="110" t="b">
        <f t="shared" si="282"/>
        <v>0</v>
      </c>
      <c r="AC1956" s="1" t="str">
        <f t="shared" si="278"/>
        <v/>
      </c>
      <c r="AD1956" s="1" t="str">
        <f t="shared" si="274"/>
        <v/>
      </c>
      <c r="AE1956" s="1" t="e">
        <f>VLOOKUP(A1956,#REF!,12,FALSE)</f>
        <v>#REF!</v>
      </c>
      <c r="AF1956" s="1">
        <f t="shared" si="275"/>
        <v>0</v>
      </c>
      <c r="AG1956" s="1">
        <f t="shared" si="276"/>
        <v>0</v>
      </c>
      <c r="AH1956" s="1">
        <f t="shared" si="277"/>
        <v>0</v>
      </c>
    </row>
    <row r="1957" spans="1:34" ht="14" x14ac:dyDescent="0.3">
      <c r="A1957" s="279"/>
      <c r="B1957" s="279"/>
      <c r="C1957" s="280"/>
      <c r="D1957" s="281"/>
      <c r="E1957" s="281"/>
      <c r="F1957" s="280"/>
      <c r="G1957" s="281"/>
      <c r="H1957" s="279"/>
      <c r="I1957" s="288" t="str">
        <f>_xlfn.IFNA(VLOOKUP(B1957,'Absence Types'!A:D,4,FALSE),"")</f>
        <v/>
      </c>
      <c r="J1957" s="110" t="str">
        <f t="shared" si="279"/>
        <v>Y</v>
      </c>
      <c r="K1957" s="110" t="str">
        <f t="shared" si="280"/>
        <v>N</v>
      </c>
      <c r="L1957" s="110" t="b">
        <f t="shared" si="281"/>
        <v>0</v>
      </c>
      <c r="M1957" s="110" t="b">
        <f t="shared" si="282"/>
        <v>0</v>
      </c>
      <c r="AC1957" s="1" t="str">
        <f t="shared" si="278"/>
        <v/>
      </c>
      <c r="AD1957" s="1" t="str">
        <f t="shared" si="274"/>
        <v/>
      </c>
      <c r="AE1957" s="1" t="e">
        <f>VLOOKUP(A1957,#REF!,12,FALSE)</f>
        <v>#REF!</v>
      </c>
      <c r="AF1957" s="1">
        <f t="shared" si="275"/>
        <v>0</v>
      </c>
      <c r="AG1957" s="1">
        <f t="shared" si="276"/>
        <v>0</v>
      </c>
      <c r="AH1957" s="1">
        <f t="shared" si="277"/>
        <v>0</v>
      </c>
    </row>
    <row r="1958" spans="1:34" ht="14" x14ac:dyDescent="0.3">
      <c r="A1958" s="279"/>
      <c r="B1958" s="279"/>
      <c r="C1958" s="280"/>
      <c r="D1958" s="281"/>
      <c r="E1958" s="281"/>
      <c r="F1958" s="280"/>
      <c r="G1958" s="281"/>
      <c r="H1958" s="279"/>
      <c r="I1958" s="288" t="str">
        <f>_xlfn.IFNA(VLOOKUP(B1958,'Absence Types'!A:D,4,FALSE),"")</f>
        <v/>
      </c>
      <c r="J1958" s="110" t="str">
        <f t="shared" si="279"/>
        <v>Y</v>
      </c>
      <c r="K1958" s="110" t="str">
        <f t="shared" si="280"/>
        <v>N</v>
      </c>
      <c r="L1958" s="110" t="b">
        <f t="shared" si="281"/>
        <v>0</v>
      </c>
      <c r="M1958" s="110" t="b">
        <f t="shared" si="282"/>
        <v>0</v>
      </c>
      <c r="AC1958" s="1" t="str">
        <f t="shared" si="278"/>
        <v/>
      </c>
      <c r="AD1958" s="1" t="str">
        <f t="shared" si="274"/>
        <v/>
      </c>
      <c r="AE1958" s="1" t="e">
        <f>VLOOKUP(A1958,#REF!,12,FALSE)</f>
        <v>#REF!</v>
      </c>
      <c r="AF1958" s="1">
        <f t="shared" si="275"/>
        <v>0</v>
      </c>
      <c r="AG1958" s="1">
        <f t="shared" si="276"/>
        <v>0</v>
      </c>
      <c r="AH1958" s="1">
        <f t="shared" si="277"/>
        <v>0</v>
      </c>
    </row>
    <row r="1959" spans="1:34" ht="14" x14ac:dyDescent="0.3">
      <c r="A1959" s="279"/>
      <c r="B1959" s="279"/>
      <c r="C1959" s="280"/>
      <c r="D1959" s="281"/>
      <c r="E1959" s="281"/>
      <c r="F1959" s="280"/>
      <c r="G1959" s="281"/>
      <c r="H1959" s="279"/>
      <c r="I1959" s="288" t="str">
        <f>_xlfn.IFNA(VLOOKUP(B1959,'Absence Types'!A:D,4,FALSE),"")</f>
        <v/>
      </c>
      <c r="J1959" s="110" t="str">
        <f t="shared" si="279"/>
        <v>Y</v>
      </c>
      <c r="K1959" s="110" t="str">
        <f t="shared" si="280"/>
        <v>N</v>
      </c>
      <c r="L1959" s="110" t="b">
        <f t="shared" si="281"/>
        <v>0</v>
      </c>
      <c r="M1959" s="110" t="b">
        <f t="shared" si="282"/>
        <v>0</v>
      </c>
      <c r="AC1959" s="1" t="str">
        <f t="shared" si="278"/>
        <v/>
      </c>
      <c r="AD1959" s="1" t="str">
        <f t="shared" si="274"/>
        <v/>
      </c>
      <c r="AE1959" s="1" t="e">
        <f>VLOOKUP(A1959,#REF!,12,FALSE)</f>
        <v>#REF!</v>
      </c>
      <c r="AF1959" s="1">
        <f t="shared" si="275"/>
        <v>0</v>
      </c>
      <c r="AG1959" s="1">
        <f t="shared" si="276"/>
        <v>0</v>
      </c>
      <c r="AH1959" s="1">
        <f t="shared" si="277"/>
        <v>0</v>
      </c>
    </row>
    <row r="1960" spans="1:34" ht="14" x14ac:dyDescent="0.3">
      <c r="A1960" s="279"/>
      <c r="B1960" s="279"/>
      <c r="C1960" s="280"/>
      <c r="D1960" s="281"/>
      <c r="E1960" s="281"/>
      <c r="F1960" s="280"/>
      <c r="G1960" s="281"/>
      <c r="H1960" s="279"/>
      <c r="I1960" s="288" t="str">
        <f>_xlfn.IFNA(VLOOKUP(B1960,'Absence Types'!A:D,4,FALSE),"")</f>
        <v/>
      </c>
      <c r="J1960" s="110" t="str">
        <f t="shared" si="279"/>
        <v>Y</v>
      </c>
      <c r="K1960" s="110" t="str">
        <f t="shared" si="280"/>
        <v>N</v>
      </c>
      <c r="L1960" s="110" t="b">
        <f t="shared" si="281"/>
        <v>0</v>
      </c>
      <c r="M1960" s="110" t="b">
        <f t="shared" si="282"/>
        <v>0</v>
      </c>
      <c r="AC1960" s="1" t="str">
        <f t="shared" si="278"/>
        <v/>
      </c>
      <c r="AD1960" s="1" t="str">
        <f t="shared" si="274"/>
        <v/>
      </c>
      <c r="AE1960" s="1" t="e">
        <f>VLOOKUP(A1960,#REF!,12,FALSE)</f>
        <v>#REF!</v>
      </c>
      <c r="AF1960" s="1">
        <f t="shared" si="275"/>
        <v>0</v>
      </c>
      <c r="AG1960" s="1">
        <f t="shared" si="276"/>
        <v>0</v>
      </c>
      <c r="AH1960" s="1">
        <f t="shared" si="277"/>
        <v>0</v>
      </c>
    </row>
    <row r="1961" spans="1:34" ht="14" x14ac:dyDescent="0.3">
      <c r="A1961" s="279"/>
      <c r="B1961" s="279"/>
      <c r="C1961" s="280"/>
      <c r="D1961" s="281"/>
      <c r="E1961" s="281"/>
      <c r="F1961" s="280"/>
      <c r="G1961" s="281"/>
      <c r="H1961" s="279"/>
      <c r="I1961" s="288" t="str">
        <f>_xlfn.IFNA(VLOOKUP(B1961,'Absence Types'!A:D,4,FALSE),"")</f>
        <v/>
      </c>
      <c r="J1961" s="110" t="str">
        <f t="shared" si="279"/>
        <v>Y</v>
      </c>
      <c r="K1961" s="110" t="str">
        <f t="shared" si="280"/>
        <v>N</v>
      </c>
      <c r="L1961" s="110" t="b">
        <f t="shared" si="281"/>
        <v>0</v>
      </c>
      <c r="M1961" s="110" t="b">
        <f t="shared" si="282"/>
        <v>0</v>
      </c>
      <c r="AC1961" s="1" t="str">
        <f t="shared" si="278"/>
        <v/>
      </c>
      <c r="AD1961" s="1" t="str">
        <f t="shared" si="274"/>
        <v/>
      </c>
      <c r="AE1961" s="1" t="e">
        <f>VLOOKUP(A1961,#REF!,12,FALSE)</f>
        <v>#REF!</v>
      </c>
      <c r="AF1961" s="1">
        <f t="shared" si="275"/>
        <v>0</v>
      </c>
      <c r="AG1961" s="1">
        <f t="shared" si="276"/>
        <v>0</v>
      </c>
      <c r="AH1961" s="1">
        <f t="shared" si="277"/>
        <v>0</v>
      </c>
    </row>
    <row r="1962" spans="1:34" ht="14" x14ac:dyDescent="0.3">
      <c r="A1962" s="279"/>
      <c r="B1962" s="279"/>
      <c r="C1962" s="280"/>
      <c r="D1962" s="281"/>
      <c r="E1962" s="281"/>
      <c r="F1962" s="280"/>
      <c r="G1962" s="281"/>
      <c r="H1962" s="279"/>
      <c r="I1962" s="288" t="str">
        <f>_xlfn.IFNA(VLOOKUP(B1962,'Absence Types'!A:D,4,FALSE),"")</f>
        <v/>
      </c>
      <c r="J1962" s="110" t="str">
        <f t="shared" si="279"/>
        <v>Y</v>
      </c>
      <c r="K1962" s="110" t="str">
        <f t="shared" si="280"/>
        <v>N</v>
      </c>
      <c r="L1962" s="110" t="b">
        <f t="shared" si="281"/>
        <v>0</v>
      </c>
      <c r="M1962" s="110" t="b">
        <f t="shared" si="282"/>
        <v>0</v>
      </c>
      <c r="AC1962" s="1" t="str">
        <f t="shared" si="278"/>
        <v/>
      </c>
      <c r="AD1962" s="1" t="str">
        <f t="shared" si="274"/>
        <v/>
      </c>
      <c r="AE1962" s="1" t="e">
        <f>VLOOKUP(A1962,#REF!,12,FALSE)</f>
        <v>#REF!</v>
      </c>
      <c r="AF1962" s="1">
        <f t="shared" si="275"/>
        <v>0</v>
      </c>
      <c r="AG1962" s="1">
        <f t="shared" si="276"/>
        <v>0</v>
      </c>
      <c r="AH1962" s="1">
        <f t="shared" si="277"/>
        <v>0</v>
      </c>
    </row>
    <row r="1963" spans="1:34" ht="14" x14ac:dyDescent="0.3">
      <c r="A1963" s="279"/>
      <c r="B1963" s="279"/>
      <c r="C1963" s="280"/>
      <c r="D1963" s="281"/>
      <c r="E1963" s="281"/>
      <c r="F1963" s="280"/>
      <c r="G1963" s="281"/>
      <c r="H1963" s="279"/>
      <c r="I1963" s="288" t="str">
        <f>_xlfn.IFNA(VLOOKUP(B1963,'Absence Types'!A:D,4,FALSE),"")</f>
        <v/>
      </c>
      <c r="J1963" s="110" t="str">
        <f t="shared" si="279"/>
        <v>Y</v>
      </c>
      <c r="K1963" s="110" t="str">
        <f t="shared" si="280"/>
        <v>N</v>
      </c>
      <c r="L1963" s="110" t="b">
        <f t="shared" si="281"/>
        <v>0</v>
      </c>
      <c r="M1963" s="110" t="b">
        <f t="shared" si="282"/>
        <v>0</v>
      </c>
      <c r="AC1963" s="1" t="str">
        <f t="shared" si="278"/>
        <v/>
      </c>
      <c r="AD1963" s="1" t="str">
        <f t="shared" si="274"/>
        <v/>
      </c>
      <c r="AE1963" s="1" t="e">
        <f>VLOOKUP(A1963,#REF!,12,FALSE)</f>
        <v>#REF!</v>
      </c>
      <c r="AF1963" s="1">
        <f t="shared" si="275"/>
        <v>0</v>
      </c>
      <c r="AG1963" s="1">
        <f t="shared" si="276"/>
        <v>0</v>
      </c>
      <c r="AH1963" s="1">
        <f t="shared" si="277"/>
        <v>0</v>
      </c>
    </row>
    <row r="1964" spans="1:34" ht="14" x14ac:dyDescent="0.3">
      <c r="A1964" s="279"/>
      <c r="B1964" s="279"/>
      <c r="C1964" s="280"/>
      <c r="D1964" s="281"/>
      <c r="E1964" s="281"/>
      <c r="F1964" s="280"/>
      <c r="G1964" s="281"/>
      <c r="H1964" s="279"/>
      <c r="I1964" s="288" t="str">
        <f>_xlfn.IFNA(VLOOKUP(B1964,'Absence Types'!A:D,4,FALSE),"")</f>
        <v/>
      </c>
      <c r="J1964" s="110" t="str">
        <f t="shared" si="279"/>
        <v>Y</v>
      </c>
      <c r="K1964" s="110" t="str">
        <f t="shared" si="280"/>
        <v>N</v>
      </c>
      <c r="L1964" s="110" t="b">
        <f t="shared" si="281"/>
        <v>0</v>
      </c>
      <c r="M1964" s="110" t="b">
        <f t="shared" si="282"/>
        <v>0</v>
      </c>
      <c r="AC1964" s="1" t="str">
        <f t="shared" si="278"/>
        <v/>
      </c>
      <c r="AD1964" s="1" t="str">
        <f t="shared" si="274"/>
        <v/>
      </c>
      <c r="AE1964" s="1" t="e">
        <f>VLOOKUP(A1964,#REF!,12,FALSE)</f>
        <v>#REF!</v>
      </c>
      <c r="AF1964" s="1">
        <f t="shared" si="275"/>
        <v>0</v>
      </c>
      <c r="AG1964" s="1">
        <f t="shared" si="276"/>
        <v>0</v>
      </c>
      <c r="AH1964" s="1">
        <f t="shared" si="277"/>
        <v>0</v>
      </c>
    </row>
    <row r="1965" spans="1:34" ht="14" x14ac:dyDescent="0.3">
      <c r="A1965" s="279"/>
      <c r="B1965" s="279"/>
      <c r="C1965" s="280"/>
      <c r="D1965" s="281"/>
      <c r="E1965" s="281"/>
      <c r="F1965" s="280"/>
      <c r="G1965" s="281"/>
      <c r="H1965" s="279"/>
      <c r="I1965" s="288" t="str">
        <f>_xlfn.IFNA(VLOOKUP(B1965,'Absence Types'!A:D,4,FALSE),"")</f>
        <v/>
      </c>
      <c r="J1965" s="110" t="str">
        <f t="shared" si="279"/>
        <v>Y</v>
      </c>
      <c r="K1965" s="110" t="str">
        <f t="shared" si="280"/>
        <v>N</v>
      </c>
      <c r="L1965" s="110" t="b">
        <f t="shared" si="281"/>
        <v>0</v>
      </c>
      <c r="M1965" s="110" t="b">
        <f t="shared" si="282"/>
        <v>0</v>
      </c>
      <c r="AC1965" s="1" t="str">
        <f t="shared" si="278"/>
        <v/>
      </c>
      <c r="AD1965" s="1" t="str">
        <f t="shared" si="274"/>
        <v/>
      </c>
      <c r="AE1965" s="1" t="e">
        <f>VLOOKUP(A1965,#REF!,12,FALSE)</f>
        <v>#REF!</v>
      </c>
      <c r="AF1965" s="1">
        <f t="shared" si="275"/>
        <v>0</v>
      </c>
      <c r="AG1965" s="1">
        <f t="shared" si="276"/>
        <v>0</v>
      </c>
      <c r="AH1965" s="1">
        <f t="shared" si="277"/>
        <v>0</v>
      </c>
    </row>
    <row r="1966" spans="1:34" ht="14" x14ac:dyDescent="0.3">
      <c r="A1966" s="279"/>
      <c r="B1966" s="279"/>
      <c r="C1966" s="280"/>
      <c r="D1966" s="281"/>
      <c r="E1966" s="281"/>
      <c r="F1966" s="280"/>
      <c r="G1966" s="281"/>
      <c r="H1966" s="279"/>
      <c r="I1966" s="288" t="str">
        <f>_xlfn.IFNA(VLOOKUP(B1966,'Absence Types'!A:D,4,FALSE),"")</f>
        <v/>
      </c>
      <c r="J1966" s="110" t="str">
        <f t="shared" si="279"/>
        <v>Y</v>
      </c>
      <c r="K1966" s="110" t="str">
        <f t="shared" si="280"/>
        <v>N</v>
      </c>
      <c r="L1966" s="110" t="b">
        <f t="shared" si="281"/>
        <v>0</v>
      </c>
      <c r="M1966" s="110" t="b">
        <f t="shared" si="282"/>
        <v>0</v>
      </c>
      <c r="AC1966" s="1" t="str">
        <f t="shared" si="278"/>
        <v/>
      </c>
      <c r="AD1966" s="1" t="str">
        <f t="shared" si="274"/>
        <v/>
      </c>
      <c r="AE1966" s="1" t="e">
        <f>VLOOKUP(A1966,#REF!,12,FALSE)</f>
        <v>#REF!</v>
      </c>
      <c r="AF1966" s="1">
        <f t="shared" si="275"/>
        <v>0</v>
      </c>
      <c r="AG1966" s="1">
        <f t="shared" si="276"/>
        <v>0</v>
      </c>
      <c r="AH1966" s="1">
        <f t="shared" si="277"/>
        <v>0</v>
      </c>
    </row>
    <row r="1967" spans="1:34" ht="14" x14ac:dyDescent="0.3">
      <c r="A1967" s="279"/>
      <c r="B1967" s="279"/>
      <c r="C1967" s="280"/>
      <c r="D1967" s="281"/>
      <c r="E1967" s="281"/>
      <c r="F1967" s="280"/>
      <c r="G1967" s="281"/>
      <c r="H1967" s="279"/>
      <c r="I1967" s="288" t="str">
        <f>_xlfn.IFNA(VLOOKUP(B1967,'Absence Types'!A:D,4,FALSE),"")</f>
        <v/>
      </c>
      <c r="J1967" s="110" t="str">
        <f t="shared" si="279"/>
        <v>Y</v>
      </c>
      <c r="K1967" s="110" t="str">
        <f t="shared" si="280"/>
        <v>N</v>
      </c>
      <c r="L1967" s="110" t="b">
        <f t="shared" si="281"/>
        <v>0</v>
      </c>
      <c r="M1967" s="110" t="b">
        <f t="shared" si="282"/>
        <v>0</v>
      </c>
      <c r="AC1967" s="1" t="str">
        <f t="shared" si="278"/>
        <v/>
      </c>
      <c r="AD1967" s="1" t="str">
        <f t="shared" si="274"/>
        <v/>
      </c>
      <c r="AE1967" s="1" t="e">
        <f>VLOOKUP(A1967,#REF!,12,FALSE)</f>
        <v>#REF!</v>
      </c>
      <c r="AF1967" s="1">
        <f t="shared" si="275"/>
        <v>0</v>
      </c>
      <c r="AG1967" s="1">
        <f t="shared" si="276"/>
        <v>0</v>
      </c>
      <c r="AH1967" s="1">
        <f t="shared" si="277"/>
        <v>0</v>
      </c>
    </row>
    <row r="1968" spans="1:34" ht="14" x14ac:dyDescent="0.3">
      <c r="A1968" s="279"/>
      <c r="B1968" s="279"/>
      <c r="C1968" s="280"/>
      <c r="D1968" s="281"/>
      <c r="E1968" s="281"/>
      <c r="F1968" s="280"/>
      <c r="G1968" s="281"/>
      <c r="H1968" s="279"/>
      <c r="I1968" s="288" t="str">
        <f>_xlfn.IFNA(VLOOKUP(B1968,'Absence Types'!A:D,4,FALSE),"")</f>
        <v/>
      </c>
      <c r="J1968" s="110" t="str">
        <f t="shared" si="279"/>
        <v>Y</v>
      </c>
      <c r="K1968" s="110" t="str">
        <f t="shared" si="280"/>
        <v>N</v>
      </c>
      <c r="L1968" s="110" t="b">
        <f t="shared" si="281"/>
        <v>0</v>
      </c>
      <c r="M1968" s="110" t="b">
        <f t="shared" si="282"/>
        <v>0</v>
      </c>
      <c r="AC1968" s="1" t="str">
        <f t="shared" si="278"/>
        <v/>
      </c>
      <c r="AD1968" s="1" t="str">
        <f t="shared" si="274"/>
        <v/>
      </c>
      <c r="AE1968" s="1" t="e">
        <f>VLOOKUP(A1968,#REF!,12,FALSE)</f>
        <v>#REF!</v>
      </c>
      <c r="AF1968" s="1">
        <f t="shared" si="275"/>
        <v>0</v>
      </c>
      <c r="AG1968" s="1">
        <f t="shared" si="276"/>
        <v>0</v>
      </c>
      <c r="AH1968" s="1">
        <f t="shared" si="277"/>
        <v>0</v>
      </c>
    </row>
    <row r="1969" spans="1:34" ht="14" x14ac:dyDescent="0.3">
      <c r="A1969" s="279"/>
      <c r="B1969" s="279"/>
      <c r="C1969" s="280"/>
      <c r="D1969" s="281"/>
      <c r="E1969" s="281"/>
      <c r="F1969" s="280"/>
      <c r="G1969" s="281"/>
      <c r="H1969" s="279"/>
      <c r="I1969" s="288" t="str">
        <f>_xlfn.IFNA(VLOOKUP(B1969,'Absence Types'!A:D,4,FALSE),"")</f>
        <v/>
      </c>
      <c r="J1969" s="110" t="str">
        <f t="shared" si="279"/>
        <v>Y</v>
      </c>
      <c r="K1969" s="110" t="str">
        <f t="shared" si="280"/>
        <v>N</v>
      </c>
      <c r="L1969" s="110" t="b">
        <f t="shared" si="281"/>
        <v>0</v>
      </c>
      <c r="M1969" s="110" t="b">
        <f t="shared" si="282"/>
        <v>0</v>
      </c>
      <c r="AC1969" s="1" t="str">
        <f t="shared" si="278"/>
        <v/>
      </c>
      <c r="AD1969" s="1" t="str">
        <f t="shared" si="274"/>
        <v/>
      </c>
      <c r="AE1969" s="1" t="e">
        <f>VLOOKUP(A1969,#REF!,12,FALSE)</f>
        <v>#REF!</v>
      </c>
      <c r="AF1969" s="1">
        <f t="shared" si="275"/>
        <v>0</v>
      </c>
      <c r="AG1969" s="1">
        <f t="shared" si="276"/>
        <v>0</v>
      </c>
      <c r="AH1969" s="1">
        <f t="shared" si="277"/>
        <v>0</v>
      </c>
    </row>
    <row r="1970" spans="1:34" ht="14" x14ac:dyDescent="0.3">
      <c r="A1970" s="279"/>
      <c r="B1970" s="279"/>
      <c r="C1970" s="280"/>
      <c r="D1970" s="281"/>
      <c r="E1970" s="281"/>
      <c r="F1970" s="280"/>
      <c r="G1970" s="281"/>
      <c r="H1970" s="279"/>
      <c r="I1970" s="288" t="str">
        <f>_xlfn.IFNA(VLOOKUP(B1970,'Absence Types'!A:D,4,FALSE),"")</f>
        <v/>
      </c>
      <c r="J1970" s="110" t="str">
        <f t="shared" si="279"/>
        <v>Y</v>
      </c>
      <c r="K1970" s="110" t="str">
        <f t="shared" si="280"/>
        <v>N</v>
      </c>
      <c r="L1970" s="110" t="b">
        <f t="shared" si="281"/>
        <v>0</v>
      </c>
      <c r="M1970" s="110" t="b">
        <f t="shared" si="282"/>
        <v>0</v>
      </c>
      <c r="AC1970" s="1" t="str">
        <f t="shared" si="278"/>
        <v/>
      </c>
      <c r="AD1970" s="1" t="str">
        <f t="shared" si="274"/>
        <v/>
      </c>
      <c r="AE1970" s="1" t="e">
        <f>VLOOKUP(A1970,#REF!,12,FALSE)</f>
        <v>#REF!</v>
      </c>
      <c r="AF1970" s="1">
        <f t="shared" si="275"/>
        <v>0</v>
      </c>
      <c r="AG1970" s="1">
        <f t="shared" si="276"/>
        <v>0</v>
      </c>
      <c r="AH1970" s="1">
        <f t="shared" si="277"/>
        <v>0</v>
      </c>
    </row>
    <row r="1971" spans="1:34" ht="14" x14ac:dyDescent="0.3">
      <c r="A1971" s="279"/>
      <c r="B1971" s="279"/>
      <c r="C1971" s="280"/>
      <c r="D1971" s="281"/>
      <c r="E1971" s="281"/>
      <c r="F1971" s="280"/>
      <c r="G1971" s="281"/>
      <c r="H1971" s="279"/>
      <c r="I1971" s="288" t="str">
        <f>_xlfn.IFNA(VLOOKUP(B1971,'Absence Types'!A:D,4,FALSE),"")</f>
        <v/>
      </c>
      <c r="J1971" s="110" t="str">
        <f t="shared" si="279"/>
        <v>Y</v>
      </c>
      <c r="K1971" s="110" t="str">
        <f t="shared" si="280"/>
        <v>N</v>
      </c>
      <c r="L1971" s="110" t="b">
        <f t="shared" si="281"/>
        <v>0</v>
      </c>
      <c r="M1971" s="110" t="b">
        <f t="shared" si="282"/>
        <v>0</v>
      </c>
      <c r="AC1971" s="1" t="str">
        <f t="shared" si="278"/>
        <v/>
      </c>
      <c r="AD1971" s="1" t="str">
        <f t="shared" si="274"/>
        <v/>
      </c>
      <c r="AE1971" s="1" t="e">
        <f>VLOOKUP(A1971,#REF!,12,FALSE)</f>
        <v>#REF!</v>
      </c>
      <c r="AF1971" s="1">
        <f t="shared" si="275"/>
        <v>0</v>
      </c>
      <c r="AG1971" s="1">
        <f t="shared" si="276"/>
        <v>0</v>
      </c>
      <c r="AH1971" s="1">
        <f t="shared" si="277"/>
        <v>0</v>
      </c>
    </row>
    <row r="1972" spans="1:34" ht="14" x14ac:dyDescent="0.3">
      <c r="A1972" s="279"/>
      <c r="B1972" s="279"/>
      <c r="C1972" s="280"/>
      <c r="D1972" s="281"/>
      <c r="E1972" s="281"/>
      <c r="F1972" s="280"/>
      <c r="G1972" s="281"/>
      <c r="H1972" s="279"/>
      <c r="I1972" s="288" t="str">
        <f>_xlfn.IFNA(VLOOKUP(B1972,'Absence Types'!A:D,4,FALSE),"")</f>
        <v/>
      </c>
      <c r="J1972" s="110" t="str">
        <f t="shared" si="279"/>
        <v>Y</v>
      </c>
      <c r="K1972" s="110" t="str">
        <f t="shared" si="280"/>
        <v>N</v>
      </c>
      <c r="L1972" s="110" t="b">
        <f t="shared" si="281"/>
        <v>0</v>
      </c>
      <c r="M1972" s="110" t="b">
        <f t="shared" si="282"/>
        <v>0</v>
      </c>
      <c r="AC1972" s="1" t="str">
        <f t="shared" si="278"/>
        <v/>
      </c>
      <c r="AD1972" s="1" t="str">
        <f t="shared" si="274"/>
        <v/>
      </c>
      <c r="AE1972" s="1" t="e">
        <f>VLOOKUP(A1972,#REF!,12,FALSE)</f>
        <v>#REF!</v>
      </c>
      <c r="AF1972" s="1">
        <f t="shared" si="275"/>
        <v>0</v>
      </c>
      <c r="AG1972" s="1">
        <f t="shared" si="276"/>
        <v>0</v>
      </c>
      <c r="AH1972" s="1">
        <f t="shared" si="277"/>
        <v>0</v>
      </c>
    </row>
    <row r="1973" spans="1:34" ht="14" x14ac:dyDescent="0.3">
      <c r="A1973" s="279"/>
      <c r="B1973" s="279"/>
      <c r="C1973" s="280"/>
      <c r="D1973" s="281"/>
      <c r="E1973" s="281"/>
      <c r="F1973" s="280"/>
      <c r="G1973" s="281"/>
      <c r="H1973" s="279"/>
      <c r="I1973" s="288" t="str">
        <f>_xlfn.IFNA(VLOOKUP(B1973,'Absence Types'!A:D,4,FALSE),"")</f>
        <v/>
      </c>
      <c r="J1973" s="110" t="str">
        <f t="shared" si="279"/>
        <v>Y</v>
      </c>
      <c r="K1973" s="110" t="str">
        <f t="shared" si="280"/>
        <v>N</v>
      </c>
      <c r="L1973" s="110" t="b">
        <f t="shared" si="281"/>
        <v>0</v>
      </c>
      <c r="M1973" s="110" t="b">
        <f t="shared" si="282"/>
        <v>0</v>
      </c>
      <c r="AC1973" s="1" t="str">
        <f t="shared" si="278"/>
        <v/>
      </c>
      <c r="AD1973" s="1" t="str">
        <f t="shared" si="274"/>
        <v/>
      </c>
      <c r="AE1973" s="1" t="e">
        <f>VLOOKUP(A1973,#REF!,12,FALSE)</f>
        <v>#REF!</v>
      </c>
      <c r="AF1973" s="1">
        <f t="shared" si="275"/>
        <v>0</v>
      </c>
      <c r="AG1973" s="1">
        <f t="shared" si="276"/>
        <v>0</v>
      </c>
      <c r="AH1973" s="1">
        <f t="shared" si="277"/>
        <v>0</v>
      </c>
    </row>
    <row r="1974" spans="1:34" ht="14" x14ac:dyDescent="0.3">
      <c r="A1974" s="279"/>
      <c r="B1974" s="279"/>
      <c r="C1974" s="280"/>
      <c r="D1974" s="281"/>
      <c r="E1974" s="281"/>
      <c r="F1974" s="280"/>
      <c r="G1974" s="281"/>
      <c r="H1974" s="279"/>
      <c r="I1974" s="288" t="str">
        <f>_xlfn.IFNA(VLOOKUP(B1974,'Absence Types'!A:D,4,FALSE),"")</f>
        <v/>
      </c>
      <c r="J1974" s="110" t="str">
        <f t="shared" si="279"/>
        <v>Y</v>
      </c>
      <c r="K1974" s="110" t="str">
        <f t="shared" si="280"/>
        <v>N</v>
      </c>
      <c r="L1974" s="110" t="b">
        <f t="shared" si="281"/>
        <v>0</v>
      </c>
      <c r="M1974" s="110" t="b">
        <f t="shared" si="282"/>
        <v>0</v>
      </c>
      <c r="AC1974" s="1" t="str">
        <f t="shared" si="278"/>
        <v/>
      </c>
      <c r="AD1974" s="1" t="str">
        <f t="shared" si="274"/>
        <v/>
      </c>
      <c r="AE1974" s="1" t="e">
        <f>VLOOKUP(A1974,#REF!,12,FALSE)</f>
        <v>#REF!</v>
      </c>
      <c r="AF1974" s="1">
        <f t="shared" si="275"/>
        <v>0</v>
      </c>
      <c r="AG1974" s="1">
        <f t="shared" si="276"/>
        <v>0</v>
      </c>
      <c r="AH1974" s="1">
        <f t="shared" si="277"/>
        <v>0</v>
      </c>
    </row>
    <row r="1975" spans="1:34" ht="14" x14ac:dyDescent="0.3">
      <c r="A1975" s="279"/>
      <c r="B1975" s="279"/>
      <c r="C1975" s="280"/>
      <c r="D1975" s="281"/>
      <c r="E1975" s="281"/>
      <c r="F1975" s="280"/>
      <c r="G1975" s="281"/>
      <c r="H1975" s="279"/>
      <c r="I1975" s="288" t="str">
        <f>_xlfn.IFNA(VLOOKUP(B1975,'Absence Types'!A:D,4,FALSE),"")</f>
        <v/>
      </c>
      <c r="J1975" s="110" t="str">
        <f t="shared" si="279"/>
        <v>Y</v>
      </c>
      <c r="K1975" s="110" t="str">
        <f t="shared" si="280"/>
        <v>N</v>
      </c>
      <c r="L1975" s="110" t="b">
        <f t="shared" si="281"/>
        <v>0</v>
      </c>
      <c r="M1975" s="110" t="b">
        <f t="shared" si="282"/>
        <v>0</v>
      </c>
      <c r="AC1975" s="1" t="str">
        <f t="shared" si="278"/>
        <v/>
      </c>
      <c r="AD1975" s="1" t="str">
        <f t="shared" si="274"/>
        <v/>
      </c>
      <c r="AE1975" s="1" t="e">
        <f>VLOOKUP(A1975,#REF!,12,FALSE)</f>
        <v>#REF!</v>
      </c>
      <c r="AF1975" s="1">
        <f t="shared" si="275"/>
        <v>0</v>
      </c>
      <c r="AG1975" s="1">
        <f t="shared" si="276"/>
        <v>0</v>
      </c>
      <c r="AH1975" s="1">
        <f t="shared" si="277"/>
        <v>0</v>
      </c>
    </row>
    <row r="1976" spans="1:34" ht="14" x14ac:dyDescent="0.3">
      <c r="A1976" s="279"/>
      <c r="B1976" s="279"/>
      <c r="C1976" s="280"/>
      <c r="D1976" s="281"/>
      <c r="E1976" s="281"/>
      <c r="F1976" s="280"/>
      <c r="G1976" s="281"/>
      <c r="H1976" s="279"/>
      <c r="I1976" s="288" t="str">
        <f>_xlfn.IFNA(VLOOKUP(B1976,'Absence Types'!A:D,4,FALSE),"")</f>
        <v/>
      </c>
      <c r="J1976" s="110" t="str">
        <f t="shared" si="279"/>
        <v>Y</v>
      </c>
      <c r="K1976" s="110" t="str">
        <f t="shared" si="280"/>
        <v>N</v>
      </c>
      <c r="L1976" s="110" t="b">
        <f t="shared" si="281"/>
        <v>0</v>
      </c>
      <c r="M1976" s="110" t="b">
        <f t="shared" si="282"/>
        <v>0</v>
      </c>
      <c r="AC1976" s="1" t="str">
        <f t="shared" si="278"/>
        <v/>
      </c>
      <c r="AD1976" s="1" t="str">
        <f t="shared" si="274"/>
        <v/>
      </c>
      <c r="AE1976" s="1" t="e">
        <f>VLOOKUP(A1976,#REF!,12,FALSE)</f>
        <v>#REF!</v>
      </c>
      <c r="AF1976" s="1">
        <f t="shared" si="275"/>
        <v>0</v>
      </c>
      <c r="AG1976" s="1">
        <f t="shared" si="276"/>
        <v>0</v>
      </c>
      <c r="AH1976" s="1">
        <f t="shared" si="277"/>
        <v>0</v>
      </c>
    </row>
    <row r="1977" spans="1:34" ht="14" x14ac:dyDescent="0.3">
      <c r="A1977" s="279"/>
      <c r="B1977" s="279"/>
      <c r="C1977" s="280"/>
      <c r="D1977" s="281"/>
      <c r="E1977" s="281"/>
      <c r="F1977" s="280"/>
      <c r="G1977" s="281"/>
      <c r="H1977" s="279"/>
      <c r="I1977" s="288" t="str">
        <f>_xlfn.IFNA(VLOOKUP(B1977,'Absence Types'!A:D,4,FALSE),"")</f>
        <v/>
      </c>
      <c r="J1977" s="110" t="str">
        <f t="shared" si="279"/>
        <v>Y</v>
      </c>
      <c r="K1977" s="110" t="str">
        <f t="shared" si="280"/>
        <v>N</v>
      </c>
      <c r="L1977" s="110" t="b">
        <f t="shared" si="281"/>
        <v>0</v>
      </c>
      <c r="M1977" s="110" t="b">
        <f t="shared" si="282"/>
        <v>0</v>
      </c>
      <c r="AC1977" s="1" t="str">
        <f t="shared" si="278"/>
        <v/>
      </c>
      <c r="AD1977" s="1" t="str">
        <f t="shared" si="274"/>
        <v/>
      </c>
      <c r="AE1977" s="1" t="e">
        <f>VLOOKUP(A1977,#REF!,12,FALSE)</f>
        <v>#REF!</v>
      </c>
      <c r="AF1977" s="1">
        <f t="shared" si="275"/>
        <v>0</v>
      </c>
      <c r="AG1977" s="1">
        <f t="shared" si="276"/>
        <v>0</v>
      </c>
      <c r="AH1977" s="1">
        <f t="shared" si="277"/>
        <v>0</v>
      </c>
    </row>
    <row r="1978" spans="1:34" ht="14" x14ac:dyDescent="0.3">
      <c r="A1978" s="279"/>
      <c r="B1978" s="279"/>
      <c r="C1978" s="280"/>
      <c r="D1978" s="281"/>
      <c r="E1978" s="281"/>
      <c r="F1978" s="280"/>
      <c r="G1978" s="281"/>
      <c r="H1978" s="279"/>
      <c r="I1978" s="288" t="str">
        <f>_xlfn.IFNA(VLOOKUP(B1978,'Absence Types'!A:D,4,FALSE),"")</f>
        <v/>
      </c>
      <c r="J1978" s="110" t="str">
        <f t="shared" si="279"/>
        <v>Y</v>
      </c>
      <c r="K1978" s="110" t="str">
        <f t="shared" si="280"/>
        <v>N</v>
      </c>
      <c r="L1978" s="110" t="b">
        <f t="shared" si="281"/>
        <v>0</v>
      </c>
      <c r="M1978" s="110" t="b">
        <f t="shared" si="282"/>
        <v>0</v>
      </c>
      <c r="AC1978" s="1" t="str">
        <f t="shared" si="278"/>
        <v/>
      </c>
      <c r="AD1978" s="1" t="str">
        <f t="shared" si="274"/>
        <v/>
      </c>
      <c r="AE1978" s="1" t="e">
        <f>VLOOKUP(A1978,#REF!,12,FALSE)</f>
        <v>#REF!</v>
      </c>
      <c r="AF1978" s="1">
        <f t="shared" si="275"/>
        <v>0</v>
      </c>
      <c r="AG1978" s="1">
        <f t="shared" si="276"/>
        <v>0</v>
      </c>
      <c r="AH1978" s="1">
        <f t="shared" si="277"/>
        <v>0</v>
      </c>
    </row>
    <row r="1979" spans="1:34" ht="14" x14ac:dyDescent="0.3">
      <c r="A1979" s="279"/>
      <c r="B1979" s="279"/>
      <c r="C1979" s="280"/>
      <c r="D1979" s="281"/>
      <c r="E1979" s="281"/>
      <c r="F1979" s="280"/>
      <c r="G1979" s="281"/>
      <c r="H1979" s="279"/>
      <c r="I1979" s="288" t="str">
        <f>_xlfn.IFNA(VLOOKUP(B1979,'Absence Types'!A:D,4,FALSE),"")</f>
        <v/>
      </c>
      <c r="J1979" s="110" t="str">
        <f t="shared" si="279"/>
        <v>Y</v>
      </c>
      <c r="K1979" s="110" t="str">
        <f t="shared" si="280"/>
        <v>N</v>
      </c>
      <c r="L1979" s="110" t="b">
        <f t="shared" si="281"/>
        <v>0</v>
      </c>
      <c r="M1979" s="110" t="b">
        <f t="shared" si="282"/>
        <v>0</v>
      </c>
      <c r="AC1979" s="1" t="str">
        <f t="shared" si="278"/>
        <v/>
      </c>
      <c r="AD1979" s="1" t="str">
        <f t="shared" si="274"/>
        <v/>
      </c>
      <c r="AE1979" s="1" t="e">
        <f>VLOOKUP(A1979,#REF!,12,FALSE)</f>
        <v>#REF!</v>
      </c>
      <c r="AF1979" s="1">
        <f t="shared" si="275"/>
        <v>0</v>
      </c>
      <c r="AG1979" s="1">
        <f t="shared" si="276"/>
        <v>0</v>
      </c>
      <c r="AH1979" s="1">
        <f t="shared" si="277"/>
        <v>0</v>
      </c>
    </row>
    <row r="1980" spans="1:34" ht="14" x14ac:dyDescent="0.3">
      <c r="A1980" s="279"/>
      <c r="B1980" s="279"/>
      <c r="C1980" s="280"/>
      <c r="D1980" s="281"/>
      <c r="E1980" s="281"/>
      <c r="F1980" s="280"/>
      <c r="G1980" s="281"/>
      <c r="H1980" s="279"/>
      <c r="I1980" s="288" t="str">
        <f>_xlfn.IFNA(VLOOKUP(B1980,'Absence Types'!A:D,4,FALSE),"")</f>
        <v/>
      </c>
      <c r="J1980" s="110" t="str">
        <f t="shared" si="279"/>
        <v>Y</v>
      </c>
      <c r="K1980" s="110" t="str">
        <f t="shared" si="280"/>
        <v>N</v>
      </c>
      <c r="L1980" s="110" t="b">
        <f t="shared" si="281"/>
        <v>0</v>
      </c>
      <c r="M1980" s="110" t="b">
        <f t="shared" si="282"/>
        <v>0</v>
      </c>
      <c r="AC1980" s="1" t="str">
        <f t="shared" si="278"/>
        <v/>
      </c>
      <c r="AD1980" s="1" t="str">
        <f t="shared" si="274"/>
        <v/>
      </c>
      <c r="AE1980" s="1" t="e">
        <f>VLOOKUP(A1980,#REF!,12,FALSE)</f>
        <v>#REF!</v>
      </c>
      <c r="AF1980" s="1">
        <f t="shared" si="275"/>
        <v>0</v>
      </c>
      <c r="AG1980" s="1">
        <f t="shared" si="276"/>
        <v>0</v>
      </c>
      <c r="AH1980" s="1">
        <f t="shared" si="277"/>
        <v>0</v>
      </c>
    </row>
    <row r="1981" spans="1:34" ht="14" x14ac:dyDescent="0.3">
      <c r="A1981" s="279"/>
      <c r="B1981" s="279"/>
      <c r="C1981" s="280"/>
      <c r="D1981" s="281"/>
      <c r="E1981" s="281"/>
      <c r="F1981" s="280"/>
      <c r="G1981" s="281"/>
      <c r="H1981" s="279"/>
      <c r="I1981" s="288" t="str">
        <f>_xlfn.IFNA(VLOOKUP(B1981,'Absence Types'!A:D,4,FALSE),"")</f>
        <v/>
      </c>
      <c r="J1981" s="110" t="str">
        <f t="shared" si="279"/>
        <v>Y</v>
      </c>
      <c r="K1981" s="110" t="str">
        <f t="shared" si="280"/>
        <v>N</v>
      </c>
      <c r="L1981" s="110" t="b">
        <f t="shared" si="281"/>
        <v>0</v>
      </c>
      <c r="M1981" s="110" t="b">
        <f t="shared" si="282"/>
        <v>0</v>
      </c>
      <c r="AC1981" s="1" t="str">
        <f t="shared" si="278"/>
        <v/>
      </c>
      <c r="AD1981" s="1" t="str">
        <f t="shared" si="274"/>
        <v/>
      </c>
      <c r="AE1981" s="1" t="e">
        <f>VLOOKUP(A1981,#REF!,12,FALSE)</f>
        <v>#REF!</v>
      </c>
      <c r="AF1981" s="1">
        <f t="shared" si="275"/>
        <v>0</v>
      </c>
      <c r="AG1981" s="1">
        <f t="shared" si="276"/>
        <v>0</v>
      </c>
      <c r="AH1981" s="1">
        <f t="shared" si="277"/>
        <v>0</v>
      </c>
    </row>
    <row r="1982" spans="1:34" ht="14" x14ac:dyDescent="0.3">
      <c r="A1982" s="279"/>
      <c r="B1982" s="279"/>
      <c r="C1982" s="280"/>
      <c r="D1982" s="281"/>
      <c r="E1982" s="281"/>
      <c r="F1982" s="280"/>
      <c r="G1982" s="281"/>
      <c r="H1982" s="279"/>
      <c r="I1982" s="288" t="str">
        <f>_xlfn.IFNA(VLOOKUP(B1982,'Absence Types'!A:D,4,FALSE),"")</f>
        <v/>
      </c>
      <c r="J1982" s="110" t="str">
        <f t="shared" si="279"/>
        <v>Y</v>
      </c>
      <c r="K1982" s="110" t="str">
        <f t="shared" si="280"/>
        <v>N</v>
      </c>
      <c r="L1982" s="110" t="b">
        <f t="shared" si="281"/>
        <v>0</v>
      </c>
      <c r="M1982" s="110" t="b">
        <f t="shared" si="282"/>
        <v>0</v>
      </c>
      <c r="AC1982" s="1" t="str">
        <f t="shared" si="278"/>
        <v/>
      </c>
      <c r="AD1982" s="1" t="str">
        <f t="shared" si="274"/>
        <v/>
      </c>
      <c r="AE1982" s="1" t="e">
        <f>VLOOKUP(A1982,#REF!,12,FALSE)</f>
        <v>#REF!</v>
      </c>
      <c r="AF1982" s="1">
        <f t="shared" si="275"/>
        <v>0</v>
      </c>
      <c r="AG1982" s="1">
        <f t="shared" si="276"/>
        <v>0</v>
      </c>
      <c r="AH1982" s="1">
        <f t="shared" si="277"/>
        <v>0</v>
      </c>
    </row>
    <row r="1983" spans="1:34" ht="14" x14ac:dyDescent="0.3">
      <c r="A1983" s="279"/>
      <c r="B1983" s="279"/>
      <c r="C1983" s="280"/>
      <c r="D1983" s="281"/>
      <c r="E1983" s="281"/>
      <c r="F1983" s="280"/>
      <c r="G1983" s="281"/>
      <c r="H1983" s="279"/>
      <c r="I1983" s="288" t="str">
        <f>_xlfn.IFNA(VLOOKUP(B1983,'Absence Types'!A:D,4,FALSE),"")</f>
        <v/>
      </c>
      <c r="J1983" s="110" t="str">
        <f t="shared" si="279"/>
        <v>Y</v>
      </c>
      <c r="K1983" s="110" t="str">
        <f t="shared" si="280"/>
        <v>N</v>
      </c>
      <c r="L1983" s="110" t="b">
        <f t="shared" si="281"/>
        <v>0</v>
      </c>
      <c r="M1983" s="110" t="b">
        <f t="shared" si="282"/>
        <v>0</v>
      </c>
      <c r="AC1983" s="1" t="str">
        <f t="shared" si="278"/>
        <v/>
      </c>
      <c r="AD1983" s="1" t="str">
        <f t="shared" si="274"/>
        <v/>
      </c>
      <c r="AE1983" s="1" t="e">
        <f>VLOOKUP(A1983,#REF!,12,FALSE)</f>
        <v>#REF!</v>
      </c>
      <c r="AF1983" s="1">
        <f t="shared" si="275"/>
        <v>0</v>
      </c>
      <c r="AG1983" s="1">
        <f t="shared" si="276"/>
        <v>0</v>
      </c>
      <c r="AH1983" s="1">
        <f t="shared" si="277"/>
        <v>0</v>
      </c>
    </row>
    <row r="1984" spans="1:34" ht="14" x14ac:dyDescent="0.3">
      <c r="A1984" s="279"/>
      <c r="B1984" s="279"/>
      <c r="C1984" s="280"/>
      <c r="D1984" s="281"/>
      <c r="E1984" s="281"/>
      <c r="F1984" s="280"/>
      <c r="G1984" s="281"/>
      <c r="H1984" s="279"/>
      <c r="I1984" s="288" t="str">
        <f>_xlfn.IFNA(VLOOKUP(B1984,'Absence Types'!A:D,4,FALSE),"")</f>
        <v/>
      </c>
      <c r="J1984" s="110" t="str">
        <f t="shared" si="279"/>
        <v>Y</v>
      </c>
      <c r="K1984" s="110" t="str">
        <f t="shared" si="280"/>
        <v>N</v>
      </c>
      <c r="L1984" s="110" t="b">
        <f t="shared" si="281"/>
        <v>0</v>
      </c>
      <c r="M1984" s="110" t="b">
        <f t="shared" si="282"/>
        <v>0</v>
      </c>
      <c r="AC1984" s="1" t="str">
        <f t="shared" si="278"/>
        <v/>
      </c>
      <c r="AD1984" s="1" t="str">
        <f t="shared" si="274"/>
        <v/>
      </c>
      <c r="AE1984" s="1" t="e">
        <f>VLOOKUP(A1984,#REF!,12,FALSE)</f>
        <v>#REF!</v>
      </c>
      <c r="AF1984" s="1">
        <f t="shared" si="275"/>
        <v>0</v>
      </c>
      <c r="AG1984" s="1">
        <f t="shared" si="276"/>
        <v>0</v>
      </c>
      <c r="AH1984" s="1">
        <f t="shared" si="277"/>
        <v>0</v>
      </c>
    </row>
    <row r="1985" spans="1:34" ht="14" x14ac:dyDescent="0.3">
      <c r="A1985" s="279"/>
      <c r="B1985" s="279"/>
      <c r="C1985" s="280"/>
      <c r="D1985" s="281"/>
      <c r="E1985" s="281"/>
      <c r="F1985" s="280"/>
      <c r="G1985" s="281"/>
      <c r="H1985" s="279"/>
      <c r="I1985" s="288" t="str">
        <f>_xlfn.IFNA(VLOOKUP(B1985,'Absence Types'!A:D,4,FALSE),"")</f>
        <v/>
      </c>
      <c r="J1985" s="110" t="str">
        <f t="shared" si="279"/>
        <v>Y</v>
      </c>
      <c r="K1985" s="110" t="str">
        <f t="shared" si="280"/>
        <v>N</v>
      </c>
      <c r="L1985" s="110" t="b">
        <f t="shared" si="281"/>
        <v>0</v>
      </c>
      <c r="M1985" s="110" t="b">
        <f t="shared" si="282"/>
        <v>0</v>
      </c>
      <c r="AC1985" s="1" t="str">
        <f t="shared" si="278"/>
        <v/>
      </c>
      <c r="AD1985" s="1" t="str">
        <f t="shared" si="274"/>
        <v/>
      </c>
      <c r="AE1985" s="1" t="e">
        <f>VLOOKUP(A1985,#REF!,12,FALSE)</f>
        <v>#REF!</v>
      </c>
      <c r="AF1985" s="1">
        <f t="shared" si="275"/>
        <v>0</v>
      </c>
      <c r="AG1985" s="1">
        <f t="shared" si="276"/>
        <v>0</v>
      </c>
      <c r="AH1985" s="1">
        <f t="shared" si="277"/>
        <v>0</v>
      </c>
    </row>
    <row r="1986" spans="1:34" ht="14" x14ac:dyDescent="0.3">
      <c r="A1986" s="279"/>
      <c r="B1986" s="279"/>
      <c r="C1986" s="280"/>
      <c r="D1986" s="281"/>
      <c r="E1986" s="281"/>
      <c r="F1986" s="280"/>
      <c r="G1986" s="281"/>
      <c r="H1986" s="279"/>
      <c r="I1986" s="288" t="str">
        <f>_xlfn.IFNA(VLOOKUP(B1986,'Absence Types'!A:D,4,FALSE),"")</f>
        <v/>
      </c>
      <c r="J1986" s="110" t="str">
        <f t="shared" si="279"/>
        <v>Y</v>
      </c>
      <c r="K1986" s="110" t="str">
        <f t="shared" si="280"/>
        <v>N</v>
      </c>
      <c r="L1986" s="110" t="b">
        <f t="shared" si="281"/>
        <v>0</v>
      </c>
      <c r="M1986" s="110" t="b">
        <f t="shared" si="282"/>
        <v>0</v>
      </c>
      <c r="AC1986" s="1" t="str">
        <f t="shared" si="278"/>
        <v/>
      </c>
      <c r="AD1986" s="1" t="str">
        <f t="shared" si="274"/>
        <v/>
      </c>
      <c r="AE1986" s="1" t="e">
        <f>VLOOKUP(A1986,#REF!,12,FALSE)</f>
        <v>#REF!</v>
      </c>
      <c r="AF1986" s="1">
        <f t="shared" si="275"/>
        <v>0</v>
      </c>
      <c r="AG1986" s="1">
        <f t="shared" si="276"/>
        <v>0</v>
      </c>
      <c r="AH1986" s="1">
        <f t="shared" si="277"/>
        <v>0</v>
      </c>
    </row>
    <row r="1987" spans="1:34" ht="14" x14ac:dyDescent="0.3">
      <c r="A1987" s="279"/>
      <c r="B1987" s="279"/>
      <c r="C1987" s="280"/>
      <c r="D1987" s="281"/>
      <c r="E1987" s="281"/>
      <c r="F1987" s="280"/>
      <c r="G1987" s="281"/>
      <c r="H1987" s="279"/>
      <c r="I1987" s="288" t="str">
        <f>_xlfn.IFNA(VLOOKUP(B1987,'Absence Types'!A:D,4,FALSE),"")</f>
        <v/>
      </c>
      <c r="J1987" s="110" t="str">
        <f t="shared" si="279"/>
        <v>Y</v>
      </c>
      <c r="K1987" s="110" t="str">
        <f t="shared" si="280"/>
        <v>N</v>
      </c>
      <c r="L1987" s="110" t="b">
        <f t="shared" si="281"/>
        <v>0</v>
      </c>
      <c r="M1987" s="110" t="b">
        <f t="shared" si="282"/>
        <v>0</v>
      </c>
      <c r="AC1987" s="1" t="str">
        <f t="shared" si="278"/>
        <v/>
      </c>
      <c r="AD1987" s="1" t="str">
        <f t="shared" si="274"/>
        <v/>
      </c>
      <c r="AE1987" s="1" t="e">
        <f>VLOOKUP(A1987,#REF!,12,FALSE)</f>
        <v>#REF!</v>
      </c>
      <c r="AF1987" s="1">
        <f t="shared" si="275"/>
        <v>0</v>
      </c>
      <c r="AG1987" s="1">
        <f t="shared" si="276"/>
        <v>0</v>
      </c>
      <c r="AH1987" s="1">
        <f t="shared" si="277"/>
        <v>0</v>
      </c>
    </row>
    <row r="1988" spans="1:34" ht="14" x14ac:dyDescent="0.3">
      <c r="A1988" s="279"/>
      <c r="B1988" s="279"/>
      <c r="C1988" s="280"/>
      <c r="D1988" s="281"/>
      <c r="E1988" s="281"/>
      <c r="F1988" s="280"/>
      <c r="G1988" s="281"/>
      <c r="H1988" s="279"/>
      <c r="I1988" s="288" t="str">
        <f>_xlfn.IFNA(VLOOKUP(B1988,'Absence Types'!A:D,4,FALSE),"")</f>
        <v/>
      </c>
      <c r="J1988" s="110" t="str">
        <f t="shared" si="279"/>
        <v>Y</v>
      </c>
      <c r="K1988" s="110" t="str">
        <f t="shared" si="280"/>
        <v>N</v>
      </c>
      <c r="L1988" s="110" t="b">
        <f t="shared" si="281"/>
        <v>0</v>
      </c>
      <c r="M1988" s="110" t="b">
        <f t="shared" si="282"/>
        <v>0</v>
      </c>
      <c r="AC1988" s="1" t="str">
        <f t="shared" si="278"/>
        <v/>
      </c>
      <c r="AD1988" s="1" t="str">
        <f t="shared" ref="AD1988:AD2051" si="283">IF(I1988&lt;&gt;"Days","",((F1988-C1988)+1)-(AF1988)-(AG1988)-(AH1988))</f>
        <v/>
      </c>
      <c r="AE1988" s="1" t="e">
        <f>VLOOKUP(A1988,#REF!,12,FALSE)</f>
        <v>#REF!</v>
      </c>
      <c r="AF1988" s="1">
        <f t="shared" ref="AF1988:AF2051" si="284">IF(D1988=1,0.5,0)</f>
        <v>0</v>
      </c>
      <c r="AG1988" s="1">
        <f t="shared" ref="AG1988:AG2051" si="285">IF(E1988=1,0.5,0)</f>
        <v>0</v>
      </c>
      <c r="AH1988" s="1">
        <f t="shared" ref="AH1988:AH2051" si="286">IF(G1988=1,0.5,0)</f>
        <v>0</v>
      </c>
    </row>
    <row r="1989" spans="1:34" ht="14" x14ac:dyDescent="0.3">
      <c r="A1989" s="279"/>
      <c r="B1989" s="279"/>
      <c r="C1989" s="280"/>
      <c r="D1989" s="281"/>
      <c r="E1989" s="281"/>
      <c r="F1989" s="280"/>
      <c r="G1989" s="281"/>
      <c r="H1989" s="279"/>
      <c r="I1989" s="288" t="str">
        <f>_xlfn.IFNA(VLOOKUP(B1989,'Absence Types'!A:D,4,FALSE),"")</f>
        <v/>
      </c>
      <c r="J1989" s="110" t="str">
        <f t="shared" si="279"/>
        <v>Y</v>
      </c>
      <c r="K1989" s="110" t="str">
        <f t="shared" si="280"/>
        <v>N</v>
      </c>
      <c r="L1989" s="110" t="b">
        <f t="shared" si="281"/>
        <v>0</v>
      </c>
      <c r="M1989" s="110" t="b">
        <f t="shared" si="282"/>
        <v>0</v>
      </c>
      <c r="AC1989" s="1" t="str">
        <f t="shared" ref="AC1989:AC2052" si="287">IF(I1989&lt;&gt;"Hours","",(F1989-C1989)*24)</f>
        <v/>
      </c>
      <c r="AD1989" s="1" t="str">
        <f t="shared" si="283"/>
        <v/>
      </c>
      <c r="AE1989" s="1" t="e">
        <f>VLOOKUP(A1989,#REF!,12,FALSE)</f>
        <v>#REF!</v>
      </c>
      <c r="AF1989" s="1">
        <f t="shared" si="284"/>
        <v>0</v>
      </c>
      <c r="AG1989" s="1">
        <f t="shared" si="285"/>
        <v>0</v>
      </c>
      <c r="AH1989" s="1">
        <f t="shared" si="286"/>
        <v>0</v>
      </c>
    </row>
    <row r="1990" spans="1:34" ht="14" x14ac:dyDescent="0.3">
      <c r="A1990" s="279"/>
      <c r="B1990" s="279"/>
      <c r="C1990" s="280"/>
      <c r="D1990" s="281"/>
      <c r="E1990" s="281"/>
      <c r="F1990" s="280"/>
      <c r="G1990" s="281"/>
      <c r="H1990" s="279"/>
      <c r="I1990" s="288" t="str">
        <f>_xlfn.IFNA(VLOOKUP(B1990,'Absence Types'!A:D,4,FALSE),"")</f>
        <v/>
      </c>
      <c r="J1990" s="110" t="str">
        <f t="shared" si="279"/>
        <v>Y</v>
      </c>
      <c r="K1990" s="110" t="str">
        <f t="shared" si="280"/>
        <v>N</v>
      </c>
      <c r="L1990" s="110" t="b">
        <f t="shared" si="281"/>
        <v>0</v>
      </c>
      <c r="M1990" s="110" t="b">
        <f t="shared" si="282"/>
        <v>0</v>
      </c>
      <c r="AC1990" s="1" t="str">
        <f t="shared" si="287"/>
        <v/>
      </c>
      <c r="AD1990" s="1" t="str">
        <f t="shared" si="283"/>
        <v/>
      </c>
      <c r="AE1990" s="1" t="e">
        <f>VLOOKUP(A1990,#REF!,12,FALSE)</f>
        <v>#REF!</v>
      </c>
      <c r="AF1990" s="1">
        <f t="shared" si="284"/>
        <v>0</v>
      </c>
      <c r="AG1990" s="1">
        <f t="shared" si="285"/>
        <v>0</v>
      </c>
      <c r="AH1990" s="1">
        <f t="shared" si="286"/>
        <v>0</v>
      </c>
    </row>
    <row r="1991" spans="1:34" ht="14" x14ac:dyDescent="0.3">
      <c r="A1991" s="279"/>
      <c r="B1991" s="279"/>
      <c r="C1991" s="280"/>
      <c r="D1991" s="281"/>
      <c r="E1991" s="281"/>
      <c r="F1991" s="280"/>
      <c r="G1991" s="281"/>
      <c r="H1991" s="279"/>
      <c r="I1991" s="288" t="str">
        <f>_xlfn.IFNA(VLOOKUP(B1991,'Absence Types'!A:D,4,FALSE),"")</f>
        <v/>
      </c>
      <c r="J1991" s="110" t="str">
        <f t="shared" si="279"/>
        <v>Y</v>
      </c>
      <c r="K1991" s="110" t="str">
        <f t="shared" si="280"/>
        <v>N</v>
      </c>
      <c r="L1991" s="110" t="b">
        <f t="shared" si="281"/>
        <v>0</v>
      </c>
      <c r="M1991" s="110" t="b">
        <f t="shared" si="282"/>
        <v>0</v>
      </c>
      <c r="AC1991" s="1" t="str">
        <f t="shared" si="287"/>
        <v/>
      </c>
      <c r="AD1991" s="1" t="str">
        <f t="shared" si="283"/>
        <v/>
      </c>
      <c r="AE1991" s="1" t="e">
        <f>VLOOKUP(A1991,#REF!,12,FALSE)</f>
        <v>#REF!</v>
      </c>
      <c r="AF1991" s="1">
        <f t="shared" si="284"/>
        <v>0</v>
      </c>
      <c r="AG1991" s="1">
        <f t="shared" si="285"/>
        <v>0</v>
      </c>
      <c r="AH1991" s="1">
        <f t="shared" si="286"/>
        <v>0</v>
      </c>
    </row>
    <row r="1992" spans="1:34" ht="14" x14ac:dyDescent="0.3">
      <c r="A1992" s="279"/>
      <c r="B1992" s="279"/>
      <c r="C1992" s="280"/>
      <c r="D1992" s="281"/>
      <c r="E1992" s="281"/>
      <c r="F1992" s="280"/>
      <c r="G1992" s="281"/>
      <c r="H1992" s="279"/>
      <c r="I1992" s="288" t="str">
        <f>_xlfn.IFNA(VLOOKUP(B1992,'Absence Types'!A:D,4,FALSE),"")</f>
        <v/>
      </c>
      <c r="J1992" s="110" t="str">
        <f t="shared" ref="J1992:J2055" si="288">IF((RIGHT(TEXT(C1992,"DD/MM/YYYY HH:MM:SS"),8))=(RIGHT(TEXT(F1992,"DD/MM/YYYY HH:MM:SS"),8)),"Y","N")</f>
        <v>Y</v>
      </c>
      <c r="K1992" s="110" t="str">
        <f t="shared" ref="K1992:K2055" si="289">IF(I1992="Hours","Y","N")</f>
        <v>N</v>
      </c>
      <c r="L1992" s="110" t="b">
        <f t="shared" ref="L1992:L2055" si="290">AND(J1992="N",K1992="N")</f>
        <v>0</v>
      </c>
      <c r="M1992" s="110" t="b">
        <f t="shared" ref="M1992:M2055" si="291">AND(I1992="Hours",F1992-C1992&lt;0.00001)</f>
        <v>0</v>
      </c>
      <c r="AC1992" s="1" t="str">
        <f t="shared" si="287"/>
        <v/>
      </c>
      <c r="AD1992" s="1" t="str">
        <f t="shared" si="283"/>
        <v/>
      </c>
      <c r="AE1992" s="1" t="e">
        <f>VLOOKUP(A1992,#REF!,12,FALSE)</f>
        <v>#REF!</v>
      </c>
      <c r="AF1992" s="1">
        <f t="shared" si="284"/>
        <v>0</v>
      </c>
      <c r="AG1992" s="1">
        <f t="shared" si="285"/>
        <v>0</v>
      </c>
      <c r="AH1992" s="1">
        <f t="shared" si="286"/>
        <v>0</v>
      </c>
    </row>
    <row r="1993" spans="1:34" ht="14" x14ac:dyDescent="0.3">
      <c r="A1993" s="279"/>
      <c r="B1993" s="279"/>
      <c r="C1993" s="280"/>
      <c r="D1993" s="281"/>
      <c r="E1993" s="281"/>
      <c r="F1993" s="280"/>
      <c r="G1993" s="281"/>
      <c r="H1993" s="279"/>
      <c r="I1993" s="288" t="str">
        <f>_xlfn.IFNA(VLOOKUP(B1993,'Absence Types'!A:D,4,FALSE),"")</f>
        <v/>
      </c>
      <c r="J1993" s="110" t="str">
        <f t="shared" si="288"/>
        <v>Y</v>
      </c>
      <c r="K1993" s="110" t="str">
        <f t="shared" si="289"/>
        <v>N</v>
      </c>
      <c r="L1993" s="110" t="b">
        <f t="shared" si="290"/>
        <v>0</v>
      </c>
      <c r="M1993" s="110" t="b">
        <f t="shared" si="291"/>
        <v>0</v>
      </c>
      <c r="AC1993" s="1" t="str">
        <f t="shared" si="287"/>
        <v/>
      </c>
      <c r="AD1993" s="1" t="str">
        <f t="shared" si="283"/>
        <v/>
      </c>
      <c r="AE1993" s="1" t="e">
        <f>VLOOKUP(A1993,#REF!,12,FALSE)</f>
        <v>#REF!</v>
      </c>
      <c r="AF1993" s="1">
        <f t="shared" si="284"/>
        <v>0</v>
      </c>
      <c r="AG1993" s="1">
        <f t="shared" si="285"/>
        <v>0</v>
      </c>
      <c r="AH1993" s="1">
        <f t="shared" si="286"/>
        <v>0</v>
      </c>
    </row>
    <row r="1994" spans="1:34" ht="14" x14ac:dyDescent="0.3">
      <c r="A1994" s="279"/>
      <c r="B1994" s="279"/>
      <c r="C1994" s="280"/>
      <c r="D1994" s="281"/>
      <c r="E1994" s="281"/>
      <c r="F1994" s="280"/>
      <c r="G1994" s="281"/>
      <c r="H1994" s="279"/>
      <c r="I1994" s="288" t="str">
        <f>_xlfn.IFNA(VLOOKUP(B1994,'Absence Types'!A:D,4,FALSE),"")</f>
        <v/>
      </c>
      <c r="J1994" s="110" t="str">
        <f t="shared" si="288"/>
        <v>Y</v>
      </c>
      <c r="K1994" s="110" t="str">
        <f t="shared" si="289"/>
        <v>N</v>
      </c>
      <c r="L1994" s="110" t="b">
        <f t="shared" si="290"/>
        <v>0</v>
      </c>
      <c r="M1994" s="110" t="b">
        <f t="shared" si="291"/>
        <v>0</v>
      </c>
      <c r="AC1994" s="1" t="str">
        <f t="shared" si="287"/>
        <v/>
      </c>
      <c r="AD1994" s="1" t="str">
        <f t="shared" si="283"/>
        <v/>
      </c>
      <c r="AE1994" s="1" t="e">
        <f>VLOOKUP(A1994,#REF!,12,FALSE)</f>
        <v>#REF!</v>
      </c>
      <c r="AF1994" s="1">
        <f t="shared" si="284"/>
        <v>0</v>
      </c>
      <c r="AG1994" s="1">
        <f t="shared" si="285"/>
        <v>0</v>
      </c>
      <c r="AH1994" s="1">
        <f t="shared" si="286"/>
        <v>0</v>
      </c>
    </row>
    <row r="1995" spans="1:34" ht="14" x14ac:dyDescent="0.3">
      <c r="A1995" s="279"/>
      <c r="B1995" s="279"/>
      <c r="C1995" s="280"/>
      <c r="D1995" s="281"/>
      <c r="E1995" s="281"/>
      <c r="F1995" s="280"/>
      <c r="G1995" s="281"/>
      <c r="H1995" s="279"/>
      <c r="I1995" s="288" t="str">
        <f>_xlfn.IFNA(VLOOKUP(B1995,'Absence Types'!A:D,4,FALSE),"")</f>
        <v/>
      </c>
      <c r="J1995" s="110" t="str">
        <f t="shared" si="288"/>
        <v>Y</v>
      </c>
      <c r="K1995" s="110" t="str">
        <f t="shared" si="289"/>
        <v>N</v>
      </c>
      <c r="L1995" s="110" t="b">
        <f t="shared" si="290"/>
        <v>0</v>
      </c>
      <c r="M1995" s="110" t="b">
        <f t="shared" si="291"/>
        <v>0</v>
      </c>
      <c r="AC1995" s="1" t="str">
        <f t="shared" si="287"/>
        <v/>
      </c>
      <c r="AD1995" s="1" t="str">
        <f t="shared" si="283"/>
        <v/>
      </c>
      <c r="AE1995" s="1" t="e">
        <f>VLOOKUP(A1995,#REF!,12,FALSE)</f>
        <v>#REF!</v>
      </c>
      <c r="AF1995" s="1">
        <f t="shared" si="284"/>
        <v>0</v>
      </c>
      <c r="AG1995" s="1">
        <f t="shared" si="285"/>
        <v>0</v>
      </c>
      <c r="AH1995" s="1">
        <f t="shared" si="286"/>
        <v>0</v>
      </c>
    </row>
    <row r="1996" spans="1:34" ht="14" x14ac:dyDescent="0.3">
      <c r="A1996" s="279"/>
      <c r="B1996" s="279"/>
      <c r="C1996" s="280"/>
      <c r="D1996" s="281"/>
      <c r="E1996" s="281"/>
      <c r="F1996" s="280"/>
      <c r="G1996" s="281"/>
      <c r="H1996" s="279"/>
      <c r="I1996" s="288" t="str">
        <f>_xlfn.IFNA(VLOOKUP(B1996,'Absence Types'!A:D,4,FALSE),"")</f>
        <v/>
      </c>
      <c r="J1996" s="110" t="str">
        <f t="shared" si="288"/>
        <v>Y</v>
      </c>
      <c r="K1996" s="110" t="str">
        <f t="shared" si="289"/>
        <v>N</v>
      </c>
      <c r="L1996" s="110" t="b">
        <f t="shared" si="290"/>
        <v>0</v>
      </c>
      <c r="M1996" s="110" t="b">
        <f t="shared" si="291"/>
        <v>0</v>
      </c>
      <c r="AC1996" s="1" t="str">
        <f t="shared" si="287"/>
        <v/>
      </c>
      <c r="AD1996" s="1" t="str">
        <f t="shared" si="283"/>
        <v/>
      </c>
      <c r="AE1996" s="1" t="e">
        <f>VLOOKUP(A1996,#REF!,12,FALSE)</f>
        <v>#REF!</v>
      </c>
      <c r="AF1996" s="1">
        <f t="shared" si="284"/>
        <v>0</v>
      </c>
      <c r="AG1996" s="1">
        <f t="shared" si="285"/>
        <v>0</v>
      </c>
      <c r="AH1996" s="1">
        <f t="shared" si="286"/>
        <v>0</v>
      </c>
    </row>
    <row r="1997" spans="1:34" ht="14" x14ac:dyDescent="0.3">
      <c r="A1997" s="279"/>
      <c r="B1997" s="279"/>
      <c r="C1997" s="280"/>
      <c r="D1997" s="281"/>
      <c r="E1997" s="281"/>
      <c r="F1997" s="280"/>
      <c r="G1997" s="281"/>
      <c r="H1997" s="279"/>
      <c r="I1997" s="288" t="str">
        <f>_xlfn.IFNA(VLOOKUP(B1997,'Absence Types'!A:D,4,FALSE),"")</f>
        <v/>
      </c>
      <c r="J1997" s="110" t="str">
        <f t="shared" si="288"/>
        <v>Y</v>
      </c>
      <c r="K1997" s="110" t="str">
        <f t="shared" si="289"/>
        <v>N</v>
      </c>
      <c r="L1997" s="110" t="b">
        <f t="shared" si="290"/>
        <v>0</v>
      </c>
      <c r="M1997" s="110" t="b">
        <f t="shared" si="291"/>
        <v>0</v>
      </c>
      <c r="AC1997" s="1" t="str">
        <f t="shared" si="287"/>
        <v/>
      </c>
      <c r="AD1997" s="1" t="str">
        <f t="shared" si="283"/>
        <v/>
      </c>
      <c r="AE1997" s="1" t="e">
        <f>VLOOKUP(A1997,#REF!,12,FALSE)</f>
        <v>#REF!</v>
      </c>
      <c r="AF1997" s="1">
        <f t="shared" si="284"/>
        <v>0</v>
      </c>
      <c r="AG1997" s="1">
        <f t="shared" si="285"/>
        <v>0</v>
      </c>
      <c r="AH1997" s="1">
        <f t="shared" si="286"/>
        <v>0</v>
      </c>
    </row>
    <row r="1998" spans="1:34" ht="14" x14ac:dyDescent="0.3">
      <c r="A1998" s="279"/>
      <c r="B1998" s="279"/>
      <c r="C1998" s="280"/>
      <c r="D1998" s="281"/>
      <c r="E1998" s="281"/>
      <c r="F1998" s="280"/>
      <c r="G1998" s="281"/>
      <c r="H1998" s="279"/>
      <c r="I1998" s="288" t="str">
        <f>_xlfn.IFNA(VLOOKUP(B1998,'Absence Types'!A:D,4,FALSE),"")</f>
        <v/>
      </c>
      <c r="J1998" s="110" t="str">
        <f t="shared" si="288"/>
        <v>Y</v>
      </c>
      <c r="K1998" s="110" t="str">
        <f t="shared" si="289"/>
        <v>N</v>
      </c>
      <c r="L1998" s="110" t="b">
        <f t="shared" si="290"/>
        <v>0</v>
      </c>
      <c r="M1998" s="110" t="b">
        <f t="shared" si="291"/>
        <v>0</v>
      </c>
      <c r="AC1998" s="1" t="str">
        <f t="shared" si="287"/>
        <v/>
      </c>
      <c r="AD1998" s="1" t="str">
        <f t="shared" si="283"/>
        <v/>
      </c>
      <c r="AE1998" s="1" t="e">
        <f>VLOOKUP(A1998,#REF!,12,FALSE)</f>
        <v>#REF!</v>
      </c>
      <c r="AF1998" s="1">
        <f t="shared" si="284"/>
        <v>0</v>
      </c>
      <c r="AG1998" s="1">
        <f t="shared" si="285"/>
        <v>0</v>
      </c>
      <c r="AH1998" s="1">
        <f t="shared" si="286"/>
        <v>0</v>
      </c>
    </row>
    <row r="1999" spans="1:34" ht="14" x14ac:dyDescent="0.3">
      <c r="A1999" s="279"/>
      <c r="B1999" s="279"/>
      <c r="C1999" s="280"/>
      <c r="D1999" s="281"/>
      <c r="E1999" s="281"/>
      <c r="F1999" s="280"/>
      <c r="G1999" s="281"/>
      <c r="H1999" s="279"/>
      <c r="I1999" s="288" t="str">
        <f>_xlfn.IFNA(VLOOKUP(B1999,'Absence Types'!A:D,4,FALSE),"")</f>
        <v/>
      </c>
      <c r="J1999" s="110" t="str">
        <f t="shared" si="288"/>
        <v>Y</v>
      </c>
      <c r="K1999" s="110" t="str">
        <f t="shared" si="289"/>
        <v>N</v>
      </c>
      <c r="L1999" s="110" t="b">
        <f t="shared" si="290"/>
        <v>0</v>
      </c>
      <c r="M1999" s="110" t="b">
        <f t="shared" si="291"/>
        <v>0</v>
      </c>
      <c r="AC1999" s="1" t="str">
        <f t="shared" si="287"/>
        <v/>
      </c>
      <c r="AD1999" s="1" t="str">
        <f t="shared" si="283"/>
        <v/>
      </c>
      <c r="AE1999" s="1" t="e">
        <f>VLOOKUP(A1999,#REF!,12,FALSE)</f>
        <v>#REF!</v>
      </c>
      <c r="AF1999" s="1">
        <f t="shared" si="284"/>
        <v>0</v>
      </c>
      <c r="AG1999" s="1">
        <f t="shared" si="285"/>
        <v>0</v>
      </c>
      <c r="AH1999" s="1">
        <f t="shared" si="286"/>
        <v>0</v>
      </c>
    </row>
    <row r="2000" spans="1:34" ht="14" x14ac:dyDescent="0.3">
      <c r="A2000" s="279"/>
      <c r="B2000" s="279"/>
      <c r="C2000" s="280"/>
      <c r="D2000" s="281"/>
      <c r="E2000" s="281"/>
      <c r="F2000" s="280"/>
      <c r="G2000" s="281"/>
      <c r="H2000" s="279"/>
      <c r="I2000" s="288" t="str">
        <f>_xlfn.IFNA(VLOOKUP(B2000,'Absence Types'!A:D,4,FALSE),"")</f>
        <v/>
      </c>
      <c r="J2000" s="110" t="str">
        <f t="shared" si="288"/>
        <v>Y</v>
      </c>
      <c r="K2000" s="110" t="str">
        <f t="shared" si="289"/>
        <v>N</v>
      </c>
      <c r="L2000" s="110" t="b">
        <f t="shared" si="290"/>
        <v>0</v>
      </c>
      <c r="M2000" s="110" t="b">
        <f t="shared" si="291"/>
        <v>0</v>
      </c>
      <c r="AC2000" s="1" t="str">
        <f t="shared" si="287"/>
        <v/>
      </c>
      <c r="AD2000" s="1" t="str">
        <f t="shared" si="283"/>
        <v/>
      </c>
      <c r="AE2000" s="1" t="e">
        <f>VLOOKUP(A2000,#REF!,12,FALSE)</f>
        <v>#REF!</v>
      </c>
      <c r="AF2000" s="1">
        <f t="shared" si="284"/>
        <v>0</v>
      </c>
      <c r="AG2000" s="1">
        <f t="shared" si="285"/>
        <v>0</v>
      </c>
      <c r="AH2000" s="1">
        <f t="shared" si="286"/>
        <v>0</v>
      </c>
    </row>
    <row r="2001" spans="1:34" ht="14" x14ac:dyDescent="0.3">
      <c r="A2001" s="279"/>
      <c r="B2001" s="279"/>
      <c r="C2001" s="280"/>
      <c r="D2001" s="281"/>
      <c r="E2001" s="281"/>
      <c r="F2001" s="280"/>
      <c r="G2001" s="281"/>
      <c r="H2001" s="279"/>
      <c r="I2001" s="288" t="str">
        <f>_xlfn.IFNA(VLOOKUP(B2001,'Absence Types'!A:D,4,FALSE),"")</f>
        <v/>
      </c>
      <c r="J2001" s="110" t="str">
        <f t="shared" si="288"/>
        <v>Y</v>
      </c>
      <c r="K2001" s="110" t="str">
        <f t="shared" si="289"/>
        <v>N</v>
      </c>
      <c r="L2001" s="110" t="b">
        <f t="shared" si="290"/>
        <v>0</v>
      </c>
      <c r="M2001" s="110" t="b">
        <f t="shared" si="291"/>
        <v>0</v>
      </c>
      <c r="AC2001" s="1" t="str">
        <f t="shared" si="287"/>
        <v/>
      </c>
      <c r="AD2001" s="1" t="str">
        <f t="shared" si="283"/>
        <v/>
      </c>
      <c r="AE2001" s="1" t="e">
        <f>VLOOKUP(A2001,#REF!,12,FALSE)</f>
        <v>#REF!</v>
      </c>
      <c r="AF2001" s="1">
        <f t="shared" si="284"/>
        <v>0</v>
      </c>
      <c r="AG2001" s="1">
        <f t="shared" si="285"/>
        <v>0</v>
      </c>
      <c r="AH2001" s="1">
        <f t="shared" si="286"/>
        <v>0</v>
      </c>
    </row>
    <row r="2002" spans="1:34" ht="14" x14ac:dyDescent="0.3">
      <c r="A2002" s="279"/>
      <c r="B2002" s="279"/>
      <c r="C2002" s="280"/>
      <c r="D2002" s="281"/>
      <c r="E2002" s="281"/>
      <c r="F2002" s="280"/>
      <c r="G2002" s="281"/>
      <c r="H2002" s="279"/>
      <c r="I2002" s="288" t="str">
        <f>_xlfn.IFNA(VLOOKUP(B2002,'Absence Types'!A:D,4,FALSE),"")</f>
        <v/>
      </c>
      <c r="J2002" s="110" t="str">
        <f t="shared" si="288"/>
        <v>Y</v>
      </c>
      <c r="K2002" s="110" t="str">
        <f t="shared" si="289"/>
        <v>N</v>
      </c>
      <c r="L2002" s="110" t="b">
        <f t="shared" si="290"/>
        <v>0</v>
      </c>
      <c r="M2002" s="110" t="b">
        <f t="shared" si="291"/>
        <v>0</v>
      </c>
      <c r="AC2002" s="1" t="str">
        <f t="shared" si="287"/>
        <v/>
      </c>
      <c r="AD2002" s="1" t="str">
        <f t="shared" si="283"/>
        <v/>
      </c>
      <c r="AE2002" s="1" t="e">
        <f>VLOOKUP(A2002,#REF!,12,FALSE)</f>
        <v>#REF!</v>
      </c>
      <c r="AF2002" s="1">
        <f t="shared" si="284"/>
        <v>0</v>
      </c>
      <c r="AG2002" s="1">
        <f t="shared" si="285"/>
        <v>0</v>
      </c>
      <c r="AH2002" s="1">
        <f t="shared" si="286"/>
        <v>0</v>
      </c>
    </row>
    <row r="2003" spans="1:34" ht="14" x14ac:dyDescent="0.3">
      <c r="A2003" s="279"/>
      <c r="B2003" s="279"/>
      <c r="C2003" s="280"/>
      <c r="D2003" s="281"/>
      <c r="E2003" s="281"/>
      <c r="F2003" s="280"/>
      <c r="G2003" s="281"/>
      <c r="H2003" s="279"/>
      <c r="I2003" s="288" t="str">
        <f>_xlfn.IFNA(VLOOKUP(B2003,'Absence Types'!A:D,4,FALSE),"")</f>
        <v/>
      </c>
      <c r="J2003" s="110" t="str">
        <f t="shared" si="288"/>
        <v>Y</v>
      </c>
      <c r="K2003" s="110" t="str">
        <f t="shared" si="289"/>
        <v>N</v>
      </c>
      <c r="L2003" s="110" t="b">
        <f t="shared" si="290"/>
        <v>0</v>
      </c>
      <c r="M2003" s="110" t="b">
        <f t="shared" si="291"/>
        <v>0</v>
      </c>
      <c r="AC2003" s="1" t="str">
        <f t="shared" si="287"/>
        <v/>
      </c>
      <c r="AD2003" s="1" t="str">
        <f t="shared" si="283"/>
        <v/>
      </c>
      <c r="AE2003" s="1" t="e">
        <f>VLOOKUP(A2003,#REF!,12,FALSE)</f>
        <v>#REF!</v>
      </c>
      <c r="AF2003" s="1">
        <f t="shared" si="284"/>
        <v>0</v>
      </c>
      <c r="AG2003" s="1">
        <f t="shared" si="285"/>
        <v>0</v>
      </c>
      <c r="AH2003" s="1">
        <f t="shared" si="286"/>
        <v>0</v>
      </c>
    </row>
    <row r="2004" spans="1:34" ht="14" x14ac:dyDescent="0.3">
      <c r="A2004" s="279"/>
      <c r="B2004" s="279"/>
      <c r="C2004" s="280"/>
      <c r="D2004" s="281"/>
      <c r="E2004" s="281"/>
      <c r="F2004" s="280"/>
      <c r="G2004" s="281"/>
      <c r="H2004" s="279"/>
      <c r="I2004" s="288" t="str">
        <f>_xlfn.IFNA(VLOOKUP(B2004,'Absence Types'!A:D,4,FALSE),"")</f>
        <v/>
      </c>
      <c r="J2004" s="110" t="str">
        <f t="shared" si="288"/>
        <v>Y</v>
      </c>
      <c r="K2004" s="110" t="str">
        <f t="shared" si="289"/>
        <v>N</v>
      </c>
      <c r="L2004" s="110" t="b">
        <f t="shared" si="290"/>
        <v>0</v>
      </c>
      <c r="M2004" s="110" t="b">
        <f t="shared" si="291"/>
        <v>0</v>
      </c>
      <c r="AC2004" s="1" t="str">
        <f t="shared" si="287"/>
        <v/>
      </c>
      <c r="AD2004" s="1" t="str">
        <f t="shared" si="283"/>
        <v/>
      </c>
      <c r="AE2004" s="1" t="e">
        <f>VLOOKUP(A2004,#REF!,12,FALSE)</f>
        <v>#REF!</v>
      </c>
      <c r="AF2004" s="1">
        <f t="shared" si="284"/>
        <v>0</v>
      </c>
      <c r="AG2004" s="1">
        <f t="shared" si="285"/>
        <v>0</v>
      </c>
      <c r="AH2004" s="1">
        <f t="shared" si="286"/>
        <v>0</v>
      </c>
    </row>
    <row r="2005" spans="1:34" ht="14" x14ac:dyDescent="0.3">
      <c r="A2005" s="279"/>
      <c r="B2005" s="279"/>
      <c r="C2005" s="280"/>
      <c r="D2005" s="281"/>
      <c r="E2005" s="281"/>
      <c r="F2005" s="280"/>
      <c r="G2005" s="281"/>
      <c r="H2005" s="279"/>
      <c r="I2005" s="288" t="str">
        <f>_xlfn.IFNA(VLOOKUP(B2005,'Absence Types'!A:D,4,FALSE),"")</f>
        <v/>
      </c>
      <c r="J2005" s="110" t="str">
        <f t="shared" si="288"/>
        <v>Y</v>
      </c>
      <c r="K2005" s="110" t="str">
        <f t="shared" si="289"/>
        <v>N</v>
      </c>
      <c r="L2005" s="110" t="b">
        <f t="shared" si="290"/>
        <v>0</v>
      </c>
      <c r="M2005" s="110" t="b">
        <f t="shared" si="291"/>
        <v>0</v>
      </c>
      <c r="AC2005" s="1" t="str">
        <f t="shared" si="287"/>
        <v/>
      </c>
      <c r="AD2005" s="1" t="str">
        <f t="shared" si="283"/>
        <v/>
      </c>
      <c r="AE2005" s="1" t="e">
        <f>VLOOKUP(A2005,#REF!,12,FALSE)</f>
        <v>#REF!</v>
      </c>
      <c r="AF2005" s="1">
        <f t="shared" si="284"/>
        <v>0</v>
      </c>
      <c r="AG2005" s="1">
        <f t="shared" si="285"/>
        <v>0</v>
      </c>
      <c r="AH2005" s="1">
        <f t="shared" si="286"/>
        <v>0</v>
      </c>
    </row>
    <row r="2006" spans="1:34" ht="14" x14ac:dyDescent="0.3">
      <c r="A2006" s="279"/>
      <c r="B2006" s="279"/>
      <c r="C2006" s="280"/>
      <c r="D2006" s="281"/>
      <c r="E2006" s="281"/>
      <c r="F2006" s="280"/>
      <c r="G2006" s="281"/>
      <c r="H2006" s="279"/>
      <c r="I2006" s="288" t="str">
        <f>_xlfn.IFNA(VLOOKUP(B2006,'Absence Types'!A:D,4,FALSE),"")</f>
        <v/>
      </c>
      <c r="J2006" s="110" t="str">
        <f t="shared" si="288"/>
        <v>Y</v>
      </c>
      <c r="K2006" s="110" t="str">
        <f t="shared" si="289"/>
        <v>N</v>
      </c>
      <c r="L2006" s="110" t="b">
        <f t="shared" si="290"/>
        <v>0</v>
      </c>
      <c r="M2006" s="110" t="b">
        <f t="shared" si="291"/>
        <v>0</v>
      </c>
      <c r="AC2006" s="1" t="str">
        <f t="shared" si="287"/>
        <v/>
      </c>
      <c r="AD2006" s="1" t="str">
        <f t="shared" si="283"/>
        <v/>
      </c>
      <c r="AE2006" s="1" t="e">
        <f>VLOOKUP(A2006,#REF!,12,FALSE)</f>
        <v>#REF!</v>
      </c>
      <c r="AF2006" s="1">
        <f t="shared" si="284"/>
        <v>0</v>
      </c>
      <c r="AG2006" s="1">
        <f t="shared" si="285"/>
        <v>0</v>
      </c>
      <c r="AH2006" s="1">
        <f t="shared" si="286"/>
        <v>0</v>
      </c>
    </row>
    <row r="2007" spans="1:34" ht="14" x14ac:dyDescent="0.3">
      <c r="A2007" s="279"/>
      <c r="B2007" s="279"/>
      <c r="C2007" s="280"/>
      <c r="D2007" s="281"/>
      <c r="E2007" s="281"/>
      <c r="F2007" s="280"/>
      <c r="G2007" s="281"/>
      <c r="H2007" s="279"/>
      <c r="I2007" s="288" t="str">
        <f>_xlfn.IFNA(VLOOKUP(B2007,'Absence Types'!A:D,4,FALSE),"")</f>
        <v/>
      </c>
      <c r="J2007" s="110" t="str">
        <f t="shared" si="288"/>
        <v>Y</v>
      </c>
      <c r="K2007" s="110" t="str">
        <f t="shared" si="289"/>
        <v>N</v>
      </c>
      <c r="L2007" s="110" t="b">
        <f t="shared" si="290"/>
        <v>0</v>
      </c>
      <c r="M2007" s="110" t="b">
        <f t="shared" si="291"/>
        <v>0</v>
      </c>
      <c r="AC2007" s="1" t="str">
        <f t="shared" si="287"/>
        <v/>
      </c>
      <c r="AD2007" s="1" t="str">
        <f t="shared" si="283"/>
        <v/>
      </c>
      <c r="AE2007" s="1" t="e">
        <f>VLOOKUP(A2007,#REF!,12,FALSE)</f>
        <v>#REF!</v>
      </c>
      <c r="AF2007" s="1">
        <f t="shared" si="284"/>
        <v>0</v>
      </c>
      <c r="AG2007" s="1">
        <f t="shared" si="285"/>
        <v>0</v>
      </c>
      <c r="AH2007" s="1">
        <f t="shared" si="286"/>
        <v>0</v>
      </c>
    </row>
    <row r="2008" spans="1:34" ht="14" x14ac:dyDescent="0.3">
      <c r="A2008" s="279"/>
      <c r="B2008" s="279"/>
      <c r="C2008" s="280"/>
      <c r="D2008" s="281"/>
      <c r="E2008" s="281"/>
      <c r="F2008" s="280"/>
      <c r="G2008" s="281"/>
      <c r="H2008" s="279"/>
      <c r="I2008" s="288" t="str">
        <f>_xlfn.IFNA(VLOOKUP(B2008,'Absence Types'!A:D,4,FALSE),"")</f>
        <v/>
      </c>
      <c r="J2008" s="110" t="str">
        <f t="shared" si="288"/>
        <v>Y</v>
      </c>
      <c r="K2008" s="110" t="str">
        <f t="shared" si="289"/>
        <v>N</v>
      </c>
      <c r="L2008" s="110" t="b">
        <f t="shared" si="290"/>
        <v>0</v>
      </c>
      <c r="M2008" s="110" t="b">
        <f t="shared" si="291"/>
        <v>0</v>
      </c>
      <c r="AC2008" s="1" t="str">
        <f t="shared" si="287"/>
        <v/>
      </c>
      <c r="AD2008" s="1" t="str">
        <f t="shared" si="283"/>
        <v/>
      </c>
      <c r="AE2008" s="1" t="e">
        <f>VLOOKUP(A2008,#REF!,12,FALSE)</f>
        <v>#REF!</v>
      </c>
      <c r="AF2008" s="1">
        <f t="shared" si="284"/>
        <v>0</v>
      </c>
      <c r="AG2008" s="1">
        <f t="shared" si="285"/>
        <v>0</v>
      </c>
      <c r="AH2008" s="1">
        <f t="shared" si="286"/>
        <v>0</v>
      </c>
    </row>
    <row r="2009" spans="1:34" ht="14" x14ac:dyDescent="0.3">
      <c r="A2009" s="279"/>
      <c r="B2009" s="279"/>
      <c r="C2009" s="280"/>
      <c r="D2009" s="281"/>
      <c r="E2009" s="281"/>
      <c r="F2009" s="280"/>
      <c r="G2009" s="281"/>
      <c r="H2009" s="279"/>
      <c r="I2009" s="288" t="str">
        <f>_xlfn.IFNA(VLOOKUP(B2009,'Absence Types'!A:D,4,FALSE),"")</f>
        <v/>
      </c>
      <c r="J2009" s="110" t="str">
        <f t="shared" si="288"/>
        <v>Y</v>
      </c>
      <c r="K2009" s="110" t="str">
        <f t="shared" si="289"/>
        <v>N</v>
      </c>
      <c r="L2009" s="110" t="b">
        <f t="shared" si="290"/>
        <v>0</v>
      </c>
      <c r="M2009" s="110" t="b">
        <f t="shared" si="291"/>
        <v>0</v>
      </c>
      <c r="AC2009" s="1" t="str">
        <f t="shared" si="287"/>
        <v/>
      </c>
      <c r="AD2009" s="1" t="str">
        <f t="shared" si="283"/>
        <v/>
      </c>
      <c r="AE2009" s="1" t="e">
        <f>VLOOKUP(A2009,#REF!,12,FALSE)</f>
        <v>#REF!</v>
      </c>
      <c r="AF2009" s="1">
        <f t="shared" si="284"/>
        <v>0</v>
      </c>
      <c r="AG2009" s="1">
        <f t="shared" si="285"/>
        <v>0</v>
      </c>
      <c r="AH2009" s="1">
        <f t="shared" si="286"/>
        <v>0</v>
      </c>
    </row>
    <row r="2010" spans="1:34" ht="14" x14ac:dyDescent="0.3">
      <c r="A2010" s="279"/>
      <c r="B2010" s="279"/>
      <c r="C2010" s="280"/>
      <c r="D2010" s="281"/>
      <c r="E2010" s="281"/>
      <c r="F2010" s="280"/>
      <c r="G2010" s="281"/>
      <c r="H2010" s="279"/>
      <c r="I2010" s="288" t="str">
        <f>_xlfn.IFNA(VLOOKUP(B2010,'Absence Types'!A:D,4,FALSE),"")</f>
        <v/>
      </c>
      <c r="J2010" s="110" t="str">
        <f t="shared" si="288"/>
        <v>Y</v>
      </c>
      <c r="K2010" s="110" t="str">
        <f t="shared" si="289"/>
        <v>N</v>
      </c>
      <c r="L2010" s="110" t="b">
        <f t="shared" si="290"/>
        <v>0</v>
      </c>
      <c r="M2010" s="110" t="b">
        <f t="shared" si="291"/>
        <v>0</v>
      </c>
      <c r="AC2010" s="1" t="str">
        <f t="shared" si="287"/>
        <v/>
      </c>
      <c r="AD2010" s="1" t="str">
        <f t="shared" si="283"/>
        <v/>
      </c>
      <c r="AE2010" s="1" t="e">
        <f>VLOOKUP(A2010,#REF!,12,FALSE)</f>
        <v>#REF!</v>
      </c>
      <c r="AF2010" s="1">
        <f t="shared" si="284"/>
        <v>0</v>
      </c>
      <c r="AG2010" s="1">
        <f t="shared" si="285"/>
        <v>0</v>
      </c>
      <c r="AH2010" s="1">
        <f t="shared" si="286"/>
        <v>0</v>
      </c>
    </row>
    <row r="2011" spans="1:34" ht="14" x14ac:dyDescent="0.3">
      <c r="A2011" s="279"/>
      <c r="B2011" s="279"/>
      <c r="C2011" s="280"/>
      <c r="D2011" s="281"/>
      <c r="E2011" s="281"/>
      <c r="F2011" s="280"/>
      <c r="G2011" s="281"/>
      <c r="H2011" s="279"/>
      <c r="I2011" s="288" t="str">
        <f>_xlfn.IFNA(VLOOKUP(B2011,'Absence Types'!A:D,4,FALSE),"")</f>
        <v/>
      </c>
      <c r="J2011" s="110" t="str">
        <f t="shared" si="288"/>
        <v>Y</v>
      </c>
      <c r="K2011" s="110" t="str">
        <f t="shared" si="289"/>
        <v>N</v>
      </c>
      <c r="L2011" s="110" t="b">
        <f t="shared" si="290"/>
        <v>0</v>
      </c>
      <c r="M2011" s="110" t="b">
        <f t="shared" si="291"/>
        <v>0</v>
      </c>
      <c r="AC2011" s="1" t="str">
        <f t="shared" si="287"/>
        <v/>
      </c>
      <c r="AD2011" s="1" t="str">
        <f t="shared" si="283"/>
        <v/>
      </c>
      <c r="AE2011" s="1" t="e">
        <f>VLOOKUP(A2011,#REF!,12,FALSE)</f>
        <v>#REF!</v>
      </c>
      <c r="AF2011" s="1">
        <f t="shared" si="284"/>
        <v>0</v>
      </c>
      <c r="AG2011" s="1">
        <f t="shared" si="285"/>
        <v>0</v>
      </c>
      <c r="AH2011" s="1">
        <f t="shared" si="286"/>
        <v>0</v>
      </c>
    </row>
    <row r="2012" spans="1:34" ht="14" x14ac:dyDescent="0.3">
      <c r="A2012" s="279"/>
      <c r="B2012" s="279"/>
      <c r="C2012" s="280"/>
      <c r="D2012" s="281"/>
      <c r="E2012" s="281"/>
      <c r="F2012" s="280"/>
      <c r="G2012" s="281"/>
      <c r="H2012" s="279"/>
      <c r="I2012" s="288" t="str">
        <f>_xlfn.IFNA(VLOOKUP(B2012,'Absence Types'!A:D,4,FALSE),"")</f>
        <v/>
      </c>
      <c r="J2012" s="110" t="str">
        <f t="shared" si="288"/>
        <v>Y</v>
      </c>
      <c r="K2012" s="110" t="str">
        <f t="shared" si="289"/>
        <v>N</v>
      </c>
      <c r="L2012" s="110" t="b">
        <f t="shared" si="290"/>
        <v>0</v>
      </c>
      <c r="M2012" s="110" t="b">
        <f t="shared" si="291"/>
        <v>0</v>
      </c>
      <c r="AC2012" s="1" t="str">
        <f t="shared" si="287"/>
        <v/>
      </c>
      <c r="AD2012" s="1" t="str">
        <f t="shared" si="283"/>
        <v/>
      </c>
      <c r="AE2012" s="1" t="e">
        <f>VLOOKUP(A2012,#REF!,12,FALSE)</f>
        <v>#REF!</v>
      </c>
      <c r="AF2012" s="1">
        <f t="shared" si="284"/>
        <v>0</v>
      </c>
      <c r="AG2012" s="1">
        <f t="shared" si="285"/>
        <v>0</v>
      </c>
      <c r="AH2012" s="1">
        <f t="shared" si="286"/>
        <v>0</v>
      </c>
    </row>
    <row r="2013" spans="1:34" ht="14" x14ac:dyDescent="0.3">
      <c r="A2013" s="279"/>
      <c r="B2013" s="279"/>
      <c r="C2013" s="280"/>
      <c r="D2013" s="281"/>
      <c r="E2013" s="281"/>
      <c r="F2013" s="280"/>
      <c r="G2013" s="281"/>
      <c r="H2013" s="279"/>
      <c r="I2013" s="288" t="str">
        <f>_xlfn.IFNA(VLOOKUP(B2013,'Absence Types'!A:D,4,FALSE),"")</f>
        <v/>
      </c>
      <c r="J2013" s="110" t="str">
        <f t="shared" si="288"/>
        <v>Y</v>
      </c>
      <c r="K2013" s="110" t="str">
        <f t="shared" si="289"/>
        <v>N</v>
      </c>
      <c r="L2013" s="110" t="b">
        <f t="shared" si="290"/>
        <v>0</v>
      </c>
      <c r="M2013" s="110" t="b">
        <f t="shared" si="291"/>
        <v>0</v>
      </c>
      <c r="AC2013" s="1" t="str">
        <f t="shared" si="287"/>
        <v/>
      </c>
      <c r="AD2013" s="1" t="str">
        <f t="shared" si="283"/>
        <v/>
      </c>
      <c r="AE2013" s="1" t="e">
        <f>VLOOKUP(A2013,#REF!,12,FALSE)</f>
        <v>#REF!</v>
      </c>
      <c r="AF2013" s="1">
        <f t="shared" si="284"/>
        <v>0</v>
      </c>
      <c r="AG2013" s="1">
        <f t="shared" si="285"/>
        <v>0</v>
      </c>
      <c r="AH2013" s="1">
        <f t="shared" si="286"/>
        <v>0</v>
      </c>
    </row>
    <row r="2014" spans="1:34" ht="14" x14ac:dyDescent="0.3">
      <c r="A2014" s="279"/>
      <c r="B2014" s="279"/>
      <c r="C2014" s="280"/>
      <c r="D2014" s="281"/>
      <c r="E2014" s="281"/>
      <c r="F2014" s="280"/>
      <c r="G2014" s="281"/>
      <c r="H2014" s="279"/>
      <c r="I2014" s="288" t="str">
        <f>_xlfn.IFNA(VLOOKUP(B2014,'Absence Types'!A:D,4,FALSE),"")</f>
        <v/>
      </c>
      <c r="J2014" s="110" t="str">
        <f t="shared" si="288"/>
        <v>Y</v>
      </c>
      <c r="K2014" s="110" t="str">
        <f t="shared" si="289"/>
        <v>N</v>
      </c>
      <c r="L2014" s="110" t="b">
        <f t="shared" si="290"/>
        <v>0</v>
      </c>
      <c r="M2014" s="110" t="b">
        <f t="shared" si="291"/>
        <v>0</v>
      </c>
      <c r="AC2014" s="1" t="str">
        <f t="shared" si="287"/>
        <v/>
      </c>
      <c r="AD2014" s="1" t="str">
        <f t="shared" si="283"/>
        <v/>
      </c>
      <c r="AE2014" s="1" t="e">
        <f>VLOOKUP(A2014,#REF!,12,FALSE)</f>
        <v>#REF!</v>
      </c>
      <c r="AF2014" s="1">
        <f t="shared" si="284"/>
        <v>0</v>
      </c>
      <c r="AG2014" s="1">
        <f t="shared" si="285"/>
        <v>0</v>
      </c>
      <c r="AH2014" s="1">
        <f t="shared" si="286"/>
        <v>0</v>
      </c>
    </row>
    <row r="2015" spans="1:34" ht="14" x14ac:dyDescent="0.3">
      <c r="A2015" s="279"/>
      <c r="B2015" s="279"/>
      <c r="C2015" s="280"/>
      <c r="D2015" s="281"/>
      <c r="E2015" s="281"/>
      <c r="F2015" s="280"/>
      <c r="G2015" s="281"/>
      <c r="H2015" s="279"/>
      <c r="I2015" s="288" t="str">
        <f>_xlfn.IFNA(VLOOKUP(B2015,'Absence Types'!A:D,4,FALSE),"")</f>
        <v/>
      </c>
      <c r="J2015" s="110" t="str">
        <f t="shared" si="288"/>
        <v>Y</v>
      </c>
      <c r="K2015" s="110" t="str">
        <f t="shared" si="289"/>
        <v>N</v>
      </c>
      <c r="L2015" s="110" t="b">
        <f t="shared" si="290"/>
        <v>0</v>
      </c>
      <c r="M2015" s="110" t="b">
        <f t="shared" si="291"/>
        <v>0</v>
      </c>
      <c r="AC2015" s="1" t="str">
        <f t="shared" si="287"/>
        <v/>
      </c>
      <c r="AD2015" s="1" t="str">
        <f t="shared" si="283"/>
        <v/>
      </c>
      <c r="AE2015" s="1" t="e">
        <f>VLOOKUP(A2015,#REF!,12,FALSE)</f>
        <v>#REF!</v>
      </c>
      <c r="AF2015" s="1">
        <f t="shared" si="284"/>
        <v>0</v>
      </c>
      <c r="AG2015" s="1">
        <f t="shared" si="285"/>
        <v>0</v>
      </c>
      <c r="AH2015" s="1">
        <f t="shared" si="286"/>
        <v>0</v>
      </c>
    </row>
    <row r="2016" spans="1:34" ht="14" x14ac:dyDescent="0.3">
      <c r="A2016" s="279"/>
      <c r="B2016" s="279"/>
      <c r="C2016" s="280"/>
      <c r="D2016" s="281"/>
      <c r="E2016" s="281"/>
      <c r="F2016" s="280"/>
      <c r="G2016" s="281"/>
      <c r="H2016" s="279"/>
      <c r="I2016" s="288" t="str">
        <f>_xlfn.IFNA(VLOOKUP(B2016,'Absence Types'!A:D,4,FALSE),"")</f>
        <v/>
      </c>
      <c r="J2016" s="110" t="str">
        <f t="shared" si="288"/>
        <v>Y</v>
      </c>
      <c r="K2016" s="110" t="str">
        <f t="shared" si="289"/>
        <v>N</v>
      </c>
      <c r="L2016" s="110" t="b">
        <f t="shared" si="290"/>
        <v>0</v>
      </c>
      <c r="M2016" s="110" t="b">
        <f t="shared" si="291"/>
        <v>0</v>
      </c>
      <c r="AC2016" s="1" t="str">
        <f t="shared" si="287"/>
        <v/>
      </c>
      <c r="AD2016" s="1" t="str">
        <f t="shared" si="283"/>
        <v/>
      </c>
      <c r="AE2016" s="1" t="e">
        <f>VLOOKUP(A2016,#REF!,12,FALSE)</f>
        <v>#REF!</v>
      </c>
      <c r="AF2016" s="1">
        <f t="shared" si="284"/>
        <v>0</v>
      </c>
      <c r="AG2016" s="1">
        <f t="shared" si="285"/>
        <v>0</v>
      </c>
      <c r="AH2016" s="1">
        <f t="shared" si="286"/>
        <v>0</v>
      </c>
    </row>
    <row r="2017" spans="1:34" ht="14" x14ac:dyDescent="0.3">
      <c r="A2017" s="279"/>
      <c r="B2017" s="279"/>
      <c r="C2017" s="280"/>
      <c r="D2017" s="281"/>
      <c r="E2017" s="281"/>
      <c r="F2017" s="280"/>
      <c r="G2017" s="281"/>
      <c r="H2017" s="279"/>
      <c r="I2017" s="288" t="str">
        <f>_xlfn.IFNA(VLOOKUP(B2017,'Absence Types'!A:D,4,FALSE),"")</f>
        <v/>
      </c>
      <c r="J2017" s="110" t="str">
        <f t="shared" si="288"/>
        <v>Y</v>
      </c>
      <c r="K2017" s="110" t="str">
        <f t="shared" si="289"/>
        <v>N</v>
      </c>
      <c r="L2017" s="110" t="b">
        <f t="shared" si="290"/>
        <v>0</v>
      </c>
      <c r="M2017" s="110" t="b">
        <f t="shared" si="291"/>
        <v>0</v>
      </c>
      <c r="AC2017" s="1" t="str">
        <f t="shared" si="287"/>
        <v/>
      </c>
      <c r="AD2017" s="1" t="str">
        <f t="shared" si="283"/>
        <v/>
      </c>
      <c r="AE2017" s="1" t="e">
        <f>VLOOKUP(A2017,#REF!,12,FALSE)</f>
        <v>#REF!</v>
      </c>
      <c r="AF2017" s="1">
        <f t="shared" si="284"/>
        <v>0</v>
      </c>
      <c r="AG2017" s="1">
        <f t="shared" si="285"/>
        <v>0</v>
      </c>
      <c r="AH2017" s="1">
        <f t="shared" si="286"/>
        <v>0</v>
      </c>
    </row>
    <row r="2018" spans="1:34" ht="14" x14ac:dyDescent="0.3">
      <c r="A2018" s="279"/>
      <c r="B2018" s="279"/>
      <c r="C2018" s="280"/>
      <c r="D2018" s="281"/>
      <c r="E2018" s="281"/>
      <c r="F2018" s="280"/>
      <c r="G2018" s="281"/>
      <c r="H2018" s="279"/>
      <c r="I2018" s="288" t="str">
        <f>_xlfn.IFNA(VLOOKUP(B2018,'Absence Types'!A:D,4,FALSE),"")</f>
        <v/>
      </c>
      <c r="J2018" s="110" t="str">
        <f t="shared" si="288"/>
        <v>Y</v>
      </c>
      <c r="K2018" s="110" t="str">
        <f t="shared" si="289"/>
        <v>N</v>
      </c>
      <c r="L2018" s="110" t="b">
        <f t="shared" si="290"/>
        <v>0</v>
      </c>
      <c r="M2018" s="110" t="b">
        <f t="shared" si="291"/>
        <v>0</v>
      </c>
      <c r="AC2018" s="1" t="str">
        <f t="shared" si="287"/>
        <v/>
      </c>
      <c r="AD2018" s="1" t="str">
        <f t="shared" si="283"/>
        <v/>
      </c>
      <c r="AE2018" s="1" t="e">
        <f>VLOOKUP(A2018,#REF!,12,FALSE)</f>
        <v>#REF!</v>
      </c>
      <c r="AF2018" s="1">
        <f t="shared" si="284"/>
        <v>0</v>
      </c>
      <c r="AG2018" s="1">
        <f t="shared" si="285"/>
        <v>0</v>
      </c>
      <c r="AH2018" s="1">
        <f t="shared" si="286"/>
        <v>0</v>
      </c>
    </row>
    <row r="2019" spans="1:34" ht="14" x14ac:dyDescent="0.3">
      <c r="A2019" s="279"/>
      <c r="B2019" s="279"/>
      <c r="C2019" s="280"/>
      <c r="D2019" s="281"/>
      <c r="E2019" s="281"/>
      <c r="F2019" s="280"/>
      <c r="G2019" s="281"/>
      <c r="H2019" s="279"/>
      <c r="I2019" s="288" t="str">
        <f>_xlfn.IFNA(VLOOKUP(B2019,'Absence Types'!A:D,4,FALSE),"")</f>
        <v/>
      </c>
      <c r="J2019" s="110" t="str">
        <f t="shared" si="288"/>
        <v>Y</v>
      </c>
      <c r="K2019" s="110" t="str">
        <f t="shared" si="289"/>
        <v>N</v>
      </c>
      <c r="L2019" s="110" t="b">
        <f t="shared" si="290"/>
        <v>0</v>
      </c>
      <c r="M2019" s="110" t="b">
        <f t="shared" si="291"/>
        <v>0</v>
      </c>
      <c r="AC2019" s="1" t="str">
        <f t="shared" si="287"/>
        <v/>
      </c>
      <c r="AD2019" s="1" t="str">
        <f t="shared" si="283"/>
        <v/>
      </c>
      <c r="AE2019" s="1" t="e">
        <f>VLOOKUP(A2019,#REF!,12,FALSE)</f>
        <v>#REF!</v>
      </c>
      <c r="AF2019" s="1">
        <f t="shared" si="284"/>
        <v>0</v>
      </c>
      <c r="AG2019" s="1">
        <f t="shared" si="285"/>
        <v>0</v>
      </c>
      <c r="AH2019" s="1">
        <f t="shared" si="286"/>
        <v>0</v>
      </c>
    </row>
    <row r="2020" spans="1:34" ht="14" x14ac:dyDescent="0.3">
      <c r="A2020" s="279"/>
      <c r="B2020" s="279"/>
      <c r="C2020" s="280"/>
      <c r="D2020" s="281"/>
      <c r="E2020" s="281"/>
      <c r="F2020" s="280"/>
      <c r="G2020" s="281"/>
      <c r="H2020" s="279"/>
      <c r="I2020" s="288" t="str">
        <f>_xlfn.IFNA(VLOOKUP(B2020,'Absence Types'!A:D,4,FALSE),"")</f>
        <v/>
      </c>
      <c r="J2020" s="110" t="str">
        <f t="shared" si="288"/>
        <v>Y</v>
      </c>
      <c r="K2020" s="110" t="str">
        <f t="shared" si="289"/>
        <v>N</v>
      </c>
      <c r="L2020" s="110" t="b">
        <f t="shared" si="290"/>
        <v>0</v>
      </c>
      <c r="M2020" s="110" t="b">
        <f t="shared" si="291"/>
        <v>0</v>
      </c>
      <c r="AC2020" s="1" t="str">
        <f t="shared" si="287"/>
        <v/>
      </c>
      <c r="AD2020" s="1" t="str">
        <f t="shared" si="283"/>
        <v/>
      </c>
      <c r="AE2020" s="1" t="e">
        <f>VLOOKUP(A2020,#REF!,12,FALSE)</f>
        <v>#REF!</v>
      </c>
      <c r="AF2020" s="1">
        <f t="shared" si="284"/>
        <v>0</v>
      </c>
      <c r="AG2020" s="1">
        <f t="shared" si="285"/>
        <v>0</v>
      </c>
      <c r="AH2020" s="1">
        <f t="shared" si="286"/>
        <v>0</v>
      </c>
    </row>
    <row r="2021" spans="1:34" ht="14" x14ac:dyDescent="0.3">
      <c r="A2021" s="279"/>
      <c r="B2021" s="279"/>
      <c r="C2021" s="280"/>
      <c r="D2021" s="281"/>
      <c r="E2021" s="281"/>
      <c r="F2021" s="280"/>
      <c r="G2021" s="281"/>
      <c r="H2021" s="279"/>
      <c r="I2021" s="288" t="str">
        <f>_xlfn.IFNA(VLOOKUP(B2021,'Absence Types'!A:D,4,FALSE),"")</f>
        <v/>
      </c>
      <c r="J2021" s="110" t="str">
        <f t="shared" si="288"/>
        <v>Y</v>
      </c>
      <c r="K2021" s="110" t="str">
        <f t="shared" si="289"/>
        <v>N</v>
      </c>
      <c r="L2021" s="110" t="b">
        <f t="shared" si="290"/>
        <v>0</v>
      </c>
      <c r="M2021" s="110" t="b">
        <f t="shared" si="291"/>
        <v>0</v>
      </c>
      <c r="AC2021" s="1" t="str">
        <f t="shared" si="287"/>
        <v/>
      </c>
      <c r="AD2021" s="1" t="str">
        <f t="shared" si="283"/>
        <v/>
      </c>
      <c r="AE2021" s="1" t="e">
        <f>VLOOKUP(A2021,#REF!,12,FALSE)</f>
        <v>#REF!</v>
      </c>
      <c r="AF2021" s="1">
        <f t="shared" si="284"/>
        <v>0</v>
      </c>
      <c r="AG2021" s="1">
        <f t="shared" si="285"/>
        <v>0</v>
      </c>
      <c r="AH2021" s="1">
        <f t="shared" si="286"/>
        <v>0</v>
      </c>
    </row>
    <row r="2022" spans="1:34" ht="14" x14ac:dyDescent="0.3">
      <c r="A2022" s="279"/>
      <c r="B2022" s="279"/>
      <c r="C2022" s="280"/>
      <c r="D2022" s="281"/>
      <c r="E2022" s="281"/>
      <c r="F2022" s="280"/>
      <c r="G2022" s="281"/>
      <c r="H2022" s="279"/>
      <c r="I2022" s="288" t="str">
        <f>_xlfn.IFNA(VLOOKUP(B2022,'Absence Types'!A:D,4,FALSE),"")</f>
        <v/>
      </c>
      <c r="J2022" s="110" t="str">
        <f t="shared" si="288"/>
        <v>Y</v>
      </c>
      <c r="K2022" s="110" t="str">
        <f t="shared" si="289"/>
        <v>N</v>
      </c>
      <c r="L2022" s="110" t="b">
        <f t="shared" si="290"/>
        <v>0</v>
      </c>
      <c r="M2022" s="110" t="b">
        <f t="shared" si="291"/>
        <v>0</v>
      </c>
      <c r="AC2022" s="1" t="str">
        <f t="shared" si="287"/>
        <v/>
      </c>
      <c r="AD2022" s="1" t="str">
        <f t="shared" si="283"/>
        <v/>
      </c>
      <c r="AE2022" s="1" t="e">
        <f>VLOOKUP(A2022,#REF!,12,FALSE)</f>
        <v>#REF!</v>
      </c>
      <c r="AF2022" s="1">
        <f t="shared" si="284"/>
        <v>0</v>
      </c>
      <c r="AG2022" s="1">
        <f t="shared" si="285"/>
        <v>0</v>
      </c>
      <c r="AH2022" s="1">
        <f t="shared" si="286"/>
        <v>0</v>
      </c>
    </row>
    <row r="2023" spans="1:34" ht="14" x14ac:dyDescent="0.3">
      <c r="A2023" s="279"/>
      <c r="B2023" s="279"/>
      <c r="C2023" s="280"/>
      <c r="D2023" s="281"/>
      <c r="E2023" s="281"/>
      <c r="F2023" s="280"/>
      <c r="G2023" s="281"/>
      <c r="H2023" s="279"/>
      <c r="I2023" s="288" t="str">
        <f>_xlfn.IFNA(VLOOKUP(B2023,'Absence Types'!A:D,4,FALSE),"")</f>
        <v/>
      </c>
      <c r="J2023" s="110" t="str">
        <f t="shared" si="288"/>
        <v>Y</v>
      </c>
      <c r="K2023" s="110" t="str">
        <f t="shared" si="289"/>
        <v>N</v>
      </c>
      <c r="L2023" s="110" t="b">
        <f t="shared" si="290"/>
        <v>0</v>
      </c>
      <c r="M2023" s="110" t="b">
        <f t="shared" si="291"/>
        <v>0</v>
      </c>
      <c r="AC2023" s="1" t="str">
        <f t="shared" si="287"/>
        <v/>
      </c>
      <c r="AD2023" s="1" t="str">
        <f t="shared" si="283"/>
        <v/>
      </c>
      <c r="AE2023" s="1" t="e">
        <f>VLOOKUP(A2023,#REF!,12,FALSE)</f>
        <v>#REF!</v>
      </c>
      <c r="AF2023" s="1">
        <f t="shared" si="284"/>
        <v>0</v>
      </c>
      <c r="AG2023" s="1">
        <f t="shared" si="285"/>
        <v>0</v>
      </c>
      <c r="AH2023" s="1">
        <f t="shared" si="286"/>
        <v>0</v>
      </c>
    </row>
    <row r="2024" spans="1:34" ht="14" x14ac:dyDescent="0.3">
      <c r="A2024" s="279"/>
      <c r="B2024" s="279"/>
      <c r="C2024" s="280"/>
      <c r="D2024" s="281"/>
      <c r="E2024" s="281"/>
      <c r="F2024" s="280"/>
      <c r="G2024" s="281"/>
      <c r="H2024" s="279"/>
      <c r="I2024" s="288" t="str">
        <f>_xlfn.IFNA(VLOOKUP(B2024,'Absence Types'!A:D,4,FALSE),"")</f>
        <v/>
      </c>
      <c r="J2024" s="110" t="str">
        <f t="shared" si="288"/>
        <v>Y</v>
      </c>
      <c r="K2024" s="110" t="str">
        <f t="shared" si="289"/>
        <v>N</v>
      </c>
      <c r="L2024" s="110" t="b">
        <f t="shared" si="290"/>
        <v>0</v>
      </c>
      <c r="M2024" s="110" t="b">
        <f t="shared" si="291"/>
        <v>0</v>
      </c>
      <c r="AC2024" s="1" t="str">
        <f t="shared" si="287"/>
        <v/>
      </c>
      <c r="AD2024" s="1" t="str">
        <f t="shared" si="283"/>
        <v/>
      </c>
      <c r="AE2024" s="1" t="e">
        <f>VLOOKUP(A2024,#REF!,12,FALSE)</f>
        <v>#REF!</v>
      </c>
      <c r="AF2024" s="1">
        <f t="shared" si="284"/>
        <v>0</v>
      </c>
      <c r="AG2024" s="1">
        <f t="shared" si="285"/>
        <v>0</v>
      </c>
      <c r="AH2024" s="1">
        <f t="shared" si="286"/>
        <v>0</v>
      </c>
    </row>
    <row r="2025" spans="1:34" ht="14" x14ac:dyDescent="0.3">
      <c r="A2025" s="279"/>
      <c r="B2025" s="279"/>
      <c r="C2025" s="280"/>
      <c r="D2025" s="281"/>
      <c r="E2025" s="281"/>
      <c r="F2025" s="280"/>
      <c r="G2025" s="281"/>
      <c r="H2025" s="279"/>
      <c r="I2025" s="288" t="str">
        <f>_xlfn.IFNA(VLOOKUP(B2025,'Absence Types'!A:D,4,FALSE),"")</f>
        <v/>
      </c>
      <c r="J2025" s="110" t="str">
        <f t="shared" si="288"/>
        <v>Y</v>
      </c>
      <c r="K2025" s="110" t="str">
        <f t="shared" si="289"/>
        <v>N</v>
      </c>
      <c r="L2025" s="110" t="b">
        <f t="shared" si="290"/>
        <v>0</v>
      </c>
      <c r="M2025" s="110" t="b">
        <f t="shared" si="291"/>
        <v>0</v>
      </c>
      <c r="AC2025" s="1" t="str">
        <f t="shared" si="287"/>
        <v/>
      </c>
      <c r="AD2025" s="1" t="str">
        <f t="shared" si="283"/>
        <v/>
      </c>
      <c r="AE2025" s="1" t="e">
        <f>VLOOKUP(A2025,#REF!,12,FALSE)</f>
        <v>#REF!</v>
      </c>
      <c r="AF2025" s="1">
        <f t="shared" si="284"/>
        <v>0</v>
      </c>
      <c r="AG2025" s="1">
        <f t="shared" si="285"/>
        <v>0</v>
      </c>
      <c r="AH2025" s="1">
        <f t="shared" si="286"/>
        <v>0</v>
      </c>
    </row>
    <row r="2026" spans="1:34" ht="14" x14ac:dyDescent="0.3">
      <c r="A2026" s="279"/>
      <c r="B2026" s="279"/>
      <c r="C2026" s="280"/>
      <c r="D2026" s="281"/>
      <c r="E2026" s="281"/>
      <c r="F2026" s="280"/>
      <c r="G2026" s="281"/>
      <c r="H2026" s="279"/>
      <c r="I2026" s="288" t="str">
        <f>_xlfn.IFNA(VLOOKUP(B2026,'Absence Types'!A:D,4,FALSE),"")</f>
        <v/>
      </c>
      <c r="J2026" s="110" t="str">
        <f t="shared" si="288"/>
        <v>Y</v>
      </c>
      <c r="K2026" s="110" t="str">
        <f t="shared" si="289"/>
        <v>N</v>
      </c>
      <c r="L2026" s="110" t="b">
        <f t="shared" si="290"/>
        <v>0</v>
      </c>
      <c r="M2026" s="110" t="b">
        <f t="shared" si="291"/>
        <v>0</v>
      </c>
      <c r="AC2026" s="1" t="str">
        <f t="shared" si="287"/>
        <v/>
      </c>
      <c r="AD2026" s="1" t="str">
        <f t="shared" si="283"/>
        <v/>
      </c>
      <c r="AE2026" s="1" t="e">
        <f>VLOOKUP(A2026,#REF!,12,FALSE)</f>
        <v>#REF!</v>
      </c>
      <c r="AF2026" s="1">
        <f t="shared" si="284"/>
        <v>0</v>
      </c>
      <c r="AG2026" s="1">
        <f t="shared" si="285"/>
        <v>0</v>
      </c>
      <c r="AH2026" s="1">
        <f t="shared" si="286"/>
        <v>0</v>
      </c>
    </row>
    <row r="2027" spans="1:34" ht="14" x14ac:dyDescent="0.3">
      <c r="A2027" s="279"/>
      <c r="B2027" s="279"/>
      <c r="C2027" s="280"/>
      <c r="D2027" s="281"/>
      <c r="E2027" s="281"/>
      <c r="F2027" s="280"/>
      <c r="G2027" s="281"/>
      <c r="H2027" s="279"/>
      <c r="I2027" s="288" t="str">
        <f>_xlfn.IFNA(VLOOKUP(B2027,'Absence Types'!A:D,4,FALSE),"")</f>
        <v/>
      </c>
      <c r="J2027" s="110" t="str">
        <f t="shared" si="288"/>
        <v>Y</v>
      </c>
      <c r="K2027" s="110" t="str">
        <f t="shared" si="289"/>
        <v>N</v>
      </c>
      <c r="L2027" s="110" t="b">
        <f t="shared" si="290"/>
        <v>0</v>
      </c>
      <c r="M2027" s="110" t="b">
        <f t="shared" si="291"/>
        <v>0</v>
      </c>
      <c r="AC2027" s="1" t="str">
        <f t="shared" si="287"/>
        <v/>
      </c>
      <c r="AD2027" s="1" t="str">
        <f t="shared" si="283"/>
        <v/>
      </c>
      <c r="AE2027" s="1" t="e">
        <f>VLOOKUP(A2027,#REF!,12,FALSE)</f>
        <v>#REF!</v>
      </c>
      <c r="AF2027" s="1">
        <f t="shared" si="284"/>
        <v>0</v>
      </c>
      <c r="AG2027" s="1">
        <f t="shared" si="285"/>
        <v>0</v>
      </c>
      <c r="AH2027" s="1">
        <f t="shared" si="286"/>
        <v>0</v>
      </c>
    </row>
    <row r="2028" spans="1:34" ht="14" x14ac:dyDescent="0.3">
      <c r="A2028" s="279"/>
      <c r="B2028" s="279"/>
      <c r="C2028" s="280"/>
      <c r="D2028" s="281"/>
      <c r="E2028" s="281"/>
      <c r="F2028" s="280"/>
      <c r="G2028" s="281"/>
      <c r="H2028" s="279"/>
      <c r="I2028" s="288" t="str">
        <f>_xlfn.IFNA(VLOOKUP(B2028,'Absence Types'!A:D,4,FALSE),"")</f>
        <v/>
      </c>
      <c r="J2028" s="110" t="str">
        <f t="shared" si="288"/>
        <v>Y</v>
      </c>
      <c r="K2028" s="110" t="str">
        <f t="shared" si="289"/>
        <v>N</v>
      </c>
      <c r="L2028" s="110" t="b">
        <f t="shared" si="290"/>
        <v>0</v>
      </c>
      <c r="M2028" s="110" t="b">
        <f t="shared" si="291"/>
        <v>0</v>
      </c>
      <c r="AC2028" s="1" t="str">
        <f t="shared" si="287"/>
        <v/>
      </c>
      <c r="AD2028" s="1" t="str">
        <f t="shared" si="283"/>
        <v/>
      </c>
      <c r="AE2028" s="1" t="e">
        <f>VLOOKUP(A2028,#REF!,12,FALSE)</f>
        <v>#REF!</v>
      </c>
      <c r="AF2028" s="1">
        <f t="shared" si="284"/>
        <v>0</v>
      </c>
      <c r="AG2028" s="1">
        <f t="shared" si="285"/>
        <v>0</v>
      </c>
      <c r="AH2028" s="1">
        <f t="shared" si="286"/>
        <v>0</v>
      </c>
    </row>
    <row r="2029" spans="1:34" ht="14" x14ac:dyDescent="0.3">
      <c r="A2029" s="279"/>
      <c r="B2029" s="279"/>
      <c r="C2029" s="280"/>
      <c r="D2029" s="281"/>
      <c r="E2029" s="281"/>
      <c r="F2029" s="280"/>
      <c r="G2029" s="281"/>
      <c r="H2029" s="279"/>
      <c r="I2029" s="288" t="str">
        <f>_xlfn.IFNA(VLOOKUP(B2029,'Absence Types'!A:D,4,FALSE),"")</f>
        <v/>
      </c>
      <c r="J2029" s="110" t="str">
        <f t="shared" si="288"/>
        <v>Y</v>
      </c>
      <c r="K2029" s="110" t="str">
        <f t="shared" si="289"/>
        <v>N</v>
      </c>
      <c r="L2029" s="110" t="b">
        <f t="shared" si="290"/>
        <v>0</v>
      </c>
      <c r="M2029" s="110" t="b">
        <f t="shared" si="291"/>
        <v>0</v>
      </c>
      <c r="AC2029" s="1" t="str">
        <f t="shared" si="287"/>
        <v/>
      </c>
      <c r="AD2029" s="1" t="str">
        <f t="shared" si="283"/>
        <v/>
      </c>
      <c r="AE2029" s="1" t="e">
        <f>VLOOKUP(A2029,#REF!,12,FALSE)</f>
        <v>#REF!</v>
      </c>
      <c r="AF2029" s="1">
        <f t="shared" si="284"/>
        <v>0</v>
      </c>
      <c r="AG2029" s="1">
        <f t="shared" si="285"/>
        <v>0</v>
      </c>
      <c r="AH2029" s="1">
        <f t="shared" si="286"/>
        <v>0</v>
      </c>
    </row>
    <row r="2030" spans="1:34" ht="14" x14ac:dyDescent="0.3">
      <c r="A2030" s="279"/>
      <c r="B2030" s="279"/>
      <c r="C2030" s="280"/>
      <c r="D2030" s="281"/>
      <c r="E2030" s="281"/>
      <c r="F2030" s="280"/>
      <c r="G2030" s="281"/>
      <c r="H2030" s="279"/>
      <c r="I2030" s="288" t="str">
        <f>_xlfn.IFNA(VLOOKUP(B2030,'Absence Types'!A:D,4,FALSE),"")</f>
        <v/>
      </c>
      <c r="J2030" s="110" t="str">
        <f t="shared" si="288"/>
        <v>Y</v>
      </c>
      <c r="K2030" s="110" t="str">
        <f t="shared" si="289"/>
        <v>N</v>
      </c>
      <c r="L2030" s="110" t="b">
        <f t="shared" si="290"/>
        <v>0</v>
      </c>
      <c r="M2030" s="110" t="b">
        <f t="shared" si="291"/>
        <v>0</v>
      </c>
      <c r="AC2030" s="1" t="str">
        <f t="shared" si="287"/>
        <v/>
      </c>
      <c r="AD2030" s="1" t="str">
        <f t="shared" si="283"/>
        <v/>
      </c>
      <c r="AE2030" s="1" t="e">
        <f>VLOOKUP(A2030,#REF!,12,FALSE)</f>
        <v>#REF!</v>
      </c>
      <c r="AF2030" s="1">
        <f t="shared" si="284"/>
        <v>0</v>
      </c>
      <c r="AG2030" s="1">
        <f t="shared" si="285"/>
        <v>0</v>
      </c>
      <c r="AH2030" s="1">
        <f t="shared" si="286"/>
        <v>0</v>
      </c>
    </row>
    <row r="2031" spans="1:34" ht="14" x14ac:dyDescent="0.3">
      <c r="A2031" s="279"/>
      <c r="B2031" s="279"/>
      <c r="C2031" s="280"/>
      <c r="D2031" s="281"/>
      <c r="E2031" s="281"/>
      <c r="F2031" s="280"/>
      <c r="G2031" s="281"/>
      <c r="H2031" s="279"/>
      <c r="I2031" s="288" t="str">
        <f>_xlfn.IFNA(VLOOKUP(B2031,'Absence Types'!A:D,4,FALSE),"")</f>
        <v/>
      </c>
      <c r="J2031" s="110" t="str">
        <f t="shared" si="288"/>
        <v>Y</v>
      </c>
      <c r="K2031" s="110" t="str">
        <f t="shared" si="289"/>
        <v>N</v>
      </c>
      <c r="L2031" s="110" t="b">
        <f t="shared" si="290"/>
        <v>0</v>
      </c>
      <c r="M2031" s="110" t="b">
        <f t="shared" si="291"/>
        <v>0</v>
      </c>
      <c r="AC2031" s="1" t="str">
        <f t="shared" si="287"/>
        <v/>
      </c>
      <c r="AD2031" s="1" t="str">
        <f t="shared" si="283"/>
        <v/>
      </c>
      <c r="AE2031" s="1" t="e">
        <f>VLOOKUP(A2031,#REF!,12,FALSE)</f>
        <v>#REF!</v>
      </c>
      <c r="AF2031" s="1">
        <f t="shared" si="284"/>
        <v>0</v>
      </c>
      <c r="AG2031" s="1">
        <f t="shared" si="285"/>
        <v>0</v>
      </c>
      <c r="AH2031" s="1">
        <f t="shared" si="286"/>
        <v>0</v>
      </c>
    </row>
    <row r="2032" spans="1:34" ht="14" x14ac:dyDescent="0.3">
      <c r="A2032" s="279"/>
      <c r="B2032" s="279"/>
      <c r="C2032" s="280"/>
      <c r="D2032" s="281"/>
      <c r="E2032" s="281"/>
      <c r="F2032" s="280"/>
      <c r="G2032" s="281"/>
      <c r="H2032" s="279"/>
      <c r="I2032" s="288" t="str">
        <f>_xlfn.IFNA(VLOOKUP(B2032,'Absence Types'!A:D,4,FALSE),"")</f>
        <v/>
      </c>
      <c r="J2032" s="110" t="str">
        <f t="shared" si="288"/>
        <v>Y</v>
      </c>
      <c r="K2032" s="110" t="str">
        <f t="shared" si="289"/>
        <v>N</v>
      </c>
      <c r="L2032" s="110" t="b">
        <f t="shared" si="290"/>
        <v>0</v>
      </c>
      <c r="M2032" s="110" t="b">
        <f t="shared" si="291"/>
        <v>0</v>
      </c>
      <c r="AC2032" s="1" t="str">
        <f t="shared" si="287"/>
        <v/>
      </c>
      <c r="AD2032" s="1" t="str">
        <f t="shared" si="283"/>
        <v/>
      </c>
      <c r="AE2032" s="1" t="e">
        <f>VLOOKUP(A2032,#REF!,12,FALSE)</f>
        <v>#REF!</v>
      </c>
      <c r="AF2032" s="1">
        <f t="shared" si="284"/>
        <v>0</v>
      </c>
      <c r="AG2032" s="1">
        <f t="shared" si="285"/>
        <v>0</v>
      </c>
      <c r="AH2032" s="1">
        <f t="shared" si="286"/>
        <v>0</v>
      </c>
    </row>
    <row r="2033" spans="1:34" ht="14" x14ac:dyDescent="0.3">
      <c r="A2033" s="279"/>
      <c r="B2033" s="279"/>
      <c r="C2033" s="280"/>
      <c r="D2033" s="281"/>
      <c r="E2033" s="281"/>
      <c r="F2033" s="280"/>
      <c r="G2033" s="281"/>
      <c r="H2033" s="279"/>
      <c r="I2033" s="288" t="str">
        <f>_xlfn.IFNA(VLOOKUP(B2033,'Absence Types'!A:D,4,FALSE),"")</f>
        <v/>
      </c>
      <c r="J2033" s="110" t="str">
        <f t="shared" si="288"/>
        <v>Y</v>
      </c>
      <c r="K2033" s="110" t="str">
        <f t="shared" si="289"/>
        <v>N</v>
      </c>
      <c r="L2033" s="110" t="b">
        <f t="shared" si="290"/>
        <v>0</v>
      </c>
      <c r="M2033" s="110" t="b">
        <f t="shared" si="291"/>
        <v>0</v>
      </c>
      <c r="AC2033" s="1" t="str">
        <f t="shared" si="287"/>
        <v/>
      </c>
      <c r="AD2033" s="1" t="str">
        <f t="shared" si="283"/>
        <v/>
      </c>
      <c r="AE2033" s="1" t="e">
        <f>VLOOKUP(A2033,#REF!,12,FALSE)</f>
        <v>#REF!</v>
      </c>
      <c r="AF2033" s="1">
        <f t="shared" si="284"/>
        <v>0</v>
      </c>
      <c r="AG2033" s="1">
        <f t="shared" si="285"/>
        <v>0</v>
      </c>
      <c r="AH2033" s="1">
        <f t="shared" si="286"/>
        <v>0</v>
      </c>
    </row>
    <row r="2034" spans="1:34" ht="14" x14ac:dyDescent="0.3">
      <c r="A2034" s="279"/>
      <c r="B2034" s="279"/>
      <c r="C2034" s="280"/>
      <c r="D2034" s="281"/>
      <c r="E2034" s="281"/>
      <c r="F2034" s="280"/>
      <c r="G2034" s="281"/>
      <c r="H2034" s="279"/>
      <c r="I2034" s="288" t="str">
        <f>_xlfn.IFNA(VLOOKUP(B2034,'Absence Types'!A:D,4,FALSE),"")</f>
        <v/>
      </c>
      <c r="J2034" s="110" t="str">
        <f t="shared" si="288"/>
        <v>Y</v>
      </c>
      <c r="K2034" s="110" t="str">
        <f t="shared" si="289"/>
        <v>N</v>
      </c>
      <c r="L2034" s="110" t="b">
        <f t="shared" si="290"/>
        <v>0</v>
      </c>
      <c r="M2034" s="110" t="b">
        <f t="shared" si="291"/>
        <v>0</v>
      </c>
      <c r="AC2034" s="1" t="str">
        <f t="shared" si="287"/>
        <v/>
      </c>
      <c r="AD2034" s="1" t="str">
        <f t="shared" si="283"/>
        <v/>
      </c>
      <c r="AE2034" s="1" t="e">
        <f>VLOOKUP(A2034,#REF!,12,FALSE)</f>
        <v>#REF!</v>
      </c>
      <c r="AF2034" s="1">
        <f t="shared" si="284"/>
        <v>0</v>
      </c>
      <c r="AG2034" s="1">
        <f t="shared" si="285"/>
        <v>0</v>
      </c>
      <c r="AH2034" s="1">
        <f t="shared" si="286"/>
        <v>0</v>
      </c>
    </row>
    <row r="2035" spans="1:34" ht="14" x14ac:dyDescent="0.3">
      <c r="A2035" s="279"/>
      <c r="B2035" s="279"/>
      <c r="C2035" s="280"/>
      <c r="D2035" s="281"/>
      <c r="E2035" s="281"/>
      <c r="F2035" s="280"/>
      <c r="G2035" s="281"/>
      <c r="H2035" s="279"/>
      <c r="I2035" s="288" t="str">
        <f>_xlfn.IFNA(VLOOKUP(B2035,'Absence Types'!A:D,4,FALSE),"")</f>
        <v/>
      </c>
      <c r="J2035" s="110" t="str">
        <f t="shared" si="288"/>
        <v>Y</v>
      </c>
      <c r="K2035" s="110" t="str">
        <f t="shared" si="289"/>
        <v>N</v>
      </c>
      <c r="L2035" s="110" t="b">
        <f t="shared" si="290"/>
        <v>0</v>
      </c>
      <c r="M2035" s="110" t="b">
        <f t="shared" si="291"/>
        <v>0</v>
      </c>
      <c r="AC2035" s="1" t="str">
        <f t="shared" si="287"/>
        <v/>
      </c>
      <c r="AD2035" s="1" t="str">
        <f t="shared" si="283"/>
        <v/>
      </c>
      <c r="AE2035" s="1" t="e">
        <f>VLOOKUP(A2035,#REF!,12,FALSE)</f>
        <v>#REF!</v>
      </c>
      <c r="AF2035" s="1">
        <f t="shared" si="284"/>
        <v>0</v>
      </c>
      <c r="AG2035" s="1">
        <f t="shared" si="285"/>
        <v>0</v>
      </c>
      <c r="AH2035" s="1">
        <f t="shared" si="286"/>
        <v>0</v>
      </c>
    </row>
    <row r="2036" spans="1:34" ht="14" x14ac:dyDescent="0.3">
      <c r="A2036" s="279"/>
      <c r="B2036" s="279"/>
      <c r="C2036" s="280"/>
      <c r="D2036" s="281"/>
      <c r="E2036" s="281"/>
      <c r="F2036" s="280"/>
      <c r="G2036" s="281"/>
      <c r="H2036" s="279"/>
      <c r="I2036" s="288" t="str">
        <f>_xlfn.IFNA(VLOOKUP(B2036,'Absence Types'!A:D,4,FALSE),"")</f>
        <v/>
      </c>
      <c r="J2036" s="110" t="str">
        <f t="shared" si="288"/>
        <v>Y</v>
      </c>
      <c r="K2036" s="110" t="str">
        <f t="shared" si="289"/>
        <v>N</v>
      </c>
      <c r="L2036" s="110" t="b">
        <f t="shared" si="290"/>
        <v>0</v>
      </c>
      <c r="M2036" s="110" t="b">
        <f t="shared" si="291"/>
        <v>0</v>
      </c>
      <c r="AC2036" s="1" t="str">
        <f t="shared" si="287"/>
        <v/>
      </c>
      <c r="AD2036" s="1" t="str">
        <f t="shared" si="283"/>
        <v/>
      </c>
      <c r="AE2036" s="1" t="e">
        <f>VLOOKUP(A2036,#REF!,12,FALSE)</f>
        <v>#REF!</v>
      </c>
      <c r="AF2036" s="1">
        <f t="shared" si="284"/>
        <v>0</v>
      </c>
      <c r="AG2036" s="1">
        <f t="shared" si="285"/>
        <v>0</v>
      </c>
      <c r="AH2036" s="1">
        <f t="shared" si="286"/>
        <v>0</v>
      </c>
    </row>
    <row r="2037" spans="1:34" ht="14" x14ac:dyDescent="0.3">
      <c r="A2037" s="279"/>
      <c r="B2037" s="279"/>
      <c r="C2037" s="280"/>
      <c r="D2037" s="281"/>
      <c r="E2037" s="281"/>
      <c r="F2037" s="280"/>
      <c r="G2037" s="281"/>
      <c r="H2037" s="279"/>
      <c r="I2037" s="288" t="str">
        <f>_xlfn.IFNA(VLOOKUP(B2037,'Absence Types'!A:D,4,FALSE),"")</f>
        <v/>
      </c>
      <c r="J2037" s="110" t="str">
        <f t="shared" si="288"/>
        <v>Y</v>
      </c>
      <c r="K2037" s="110" t="str">
        <f t="shared" si="289"/>
        <v>N</v>
      </c>
      <c r="L2037" s="110" t="b">
        <f t="shared" si="290"/>
        <v>0</v>
      </c>
      <c r="M2037" s="110" t="b">
        <f t="shared" si="291"/>
        <v>0</v>
      </c>
      <c r="AC2037" s="1" t="str">
        <f t="shared" si="287"/>
        <v/>
      </c>
      <c r="AD2037" s="1" t="str">
        <f t="shared" si="283"/>
        <v/>
      </c>
      <c r="AE2037" s="1" t="e">
        <f>VLOOKUP(A2037,#REF!,12,FALSE)</f>
        <v>#REF!</v>
      </c>
      <c r="AF2037" s="1">
        <f t="shared" si="284"/>
        <v>0</v>
      </c>
      <c r="AG2037" s="1">
        <f t="shared" si="285"/>
        <v>0</v>
      </c>
      <c r="AH2037" s="1">
        <f t="shared" si="286"/>
        <v>0</v>
      </c>
    </row>
    <row r="2038" spans="1:34" ht="14" x14ac:dyDescent="0.3">
      <c r="A2038" s="279"/>
      <c r="B2038" s="279"/>
      <c r="C2038" s="280"/>
      <c r="D2038" s="281"/>
      <c r="E2038" s="281"/>
      <c r="F2038" s="280"/>
      <c r="G2038" s="281"/>
      <c r="H2038" s="279"/>
      <c r="I2038" s="288" t="str">
        <f>_xlfn.IFNA(VLOOKUP(B2038,'Absence Types'!A:D,4,FALSE),"")</f>
        <v/>
      </c>
      <c r="J2038" s="110" t="str">
        <f t="shared" si="288"/>
        <v>Y</v>
      </c>
      <c r="K2038" s="110" t="str">
        <f t="shared" si="289"/>
        <v>N</v>
      </c>
      <c r="L2038" s="110" t="b">
        <f t="shared" si="290"/>
        <v>0</v>
      </c>
      <c r="M2038" s="110" t="b">
        <f t="shared" si="291"/>
        <v>0</v>
      </c>
      <c r="AC2038" s="1" t="str">
        <f t="shared" si="287"/>
        <v/>
      </c>
      <c r="AD2038" s="1" t="str">
        <f t="shared" si="283"/>
        <v/>
      </c>
      <c r="AE2038" s="1" t="e">
        <f>VLOOKUP(A2038,#REF!,12,FALSE)</f>
        <v>#REF!</v>
      </c>
      <c r="AF2038" s="1">
        <f t="shared" si="284"/>
        <v>0</v>
      </c>
      <c r="AG2038" s="1">
        <f t="shared" si="285"/>
        <v>0</v>
      </c>
      <c r="AH2038" s="1">
        <f t="shared" si="286"/>
        <v>0</v>
      </c>
    </row>
    <row r="2039" spans="1:34" ht="14" x14ac:dyDescent="0.3">
      <c r="A2039" s="279"/>
      <c r="B2039" s="279"/>
      <c r="C2039" s="280"/>
      <c r="D2039" s="281"/>
      <c r="E2039" s="281"/>
      <c r="F2039" s="280"/>
      <c r="G2039" s="281"/>
      <c r="H2039" s="279"/>
      <c r="I2039" s="288" t="str">
        <f>_xlfn.IFNA(VLOOKUP(B2039,'Absence Types'!A:D,4,FALSE),"")</f>
        <v/>
      </c>
      <c r="J2039" s="110" t="str">
        <f t="shared" si="288"/>
        <v>Y</v>
      </c>
      <c r="K2039" s="110" t="str">
        <f t="shared" si="289"/>
        <v>N</v>
      </c>
      <c r="L2039" s="110" t="b">
        <f t="shared" si="290"/>
        <v>0</v>
      </c>
      <c r="M2039" s="110" t="b">
        <f t="shared" si="291"/>
        <v>0</v>
      </c>
      <c r="AC2039" s="1" t="str">
        <f t="shared" si="287"/>
        <v/>
      </c>
      <c r="AD2039" s="1" t="str">
        <f t="shared" si="283"/>
        <v/>
      </c>
      <c r="AE2039" s="1" t="e">
        <f>VLOOKUP(A2039,#REF!,12,FALSE)</f>
        <v>#REF!</v>
      </c>
      <c r="AF2039" s="1">
        <f t="shared" si="284"/>
        <v>0</v>
      </c>
      <c r="AG2039" s="1">
        <f t="shared" si="285"/>
        <v>0</v>
      </c>
      <c r="AH2039" s="1">
        <f t="shared" si="286"/>
        <v>0</v>
      </c>
    </row>
    <row r="2040" spans="1:34" ht="14" x14ac:dyDescent="0.3">
      <c r="A2040" s="279"/>
      <c r="B2040" s="279"/>
      <c r="C2040" s="280"/>
      <c r="D2040" s="281"/>
      <c r="E2040" s="281"/>
      <c r="F2040" s="280"/>
      <c r="G2040" s="281"/>
      <c r="H2040" s="279"/>
      <c r="I2040" s="288" t="str">
        <f>_xlfn.IFNA(VLOOKUP(B2040,'Absence Types'!A:D,4,FALSE),"")</f>
        <v/>
      </c>
      <c r="J2040" s="110" t="str">
        <f t="shared" si="288"/>
        <v>Y</v>
      </c>
      <c r="K2040" s="110" t="str">
        <f t="shared" si="289"/>
        <v>N</v>
      </c>
      <c r="L2040" s="110" t="b">
        <f t="shared" si="290"/>
        <v>0</v>
      </c>
      <c r="M2040" s="110" t="b">
        <f t="shared" si="291"/>
        <v>0</v>
      </c>
      <c r="AC2040" s="1" t="str">
        <f t="shared" si="287"/>
        <v/>
      </c>
      <c r="AD2040" s="1" t="str">
        <f t="shared" si="283"/>
        <v/>
      </c>
      <c r="AE2040" s="1" t="e">
        <f>VLOOKUP(A2040,#REF!,12,FALSE)</f>
        <v>#REF!</v>
      </c>
      <c r="AF2040" s="1">
        <f t="shared" si="284"/>
        <v>0</v>
      </c>
      <c r="AG2040" s="1">
        <f t="shared" si="285"/>
        <v>0</v>
      </c>
      <c r="AH2040" s="1">
        <f t="shared" si="286"/>
        <v>0</v>
      </c>
    </row>
    <row r="2041" spans="1:34" ht="14" x14ac:dyDescent="0.3">
      <c r="A2041" s="279"/>
      <c r="B2041" s="279"/>
      <c r="C2041" s="280"/>
      <c r="D2041" s="281"/>
      <c r="E2041" s="281"/>
      <c r="F2041" s="280"/>
      <c r="G2041" s="281"/>
      <c r="H2041" s="279"/>
      <c r="I2041" s="288" t="str">
        <f>_xlfn.IFNA(VLOOKUP(B2041,'Absence Types'!A:D,4,FALSE),"")</f>
        <v/>
      </c>
      <c r="J2041" s="110" t="str">
        <f t="shared" si="288"/>
        <v>Y</v>
      </c>
      <c r="K2041" s="110" t="str">
        <f t="shared" si="289"/>
        <v>N</v>
      </c>
      <c r="L2041" s="110" t="b">
        <f t="shared" si="290"/>
        <v>0</v>
      </c>
      <c r="M2041" s="110" t="b">
        <f t="shared" si="291"/>
        <v>0</v>
      </c>
      <c r="AC2041" s="1" t="str">
        <f t="shared" si="287"/>
        <v/>
      </c>
      <c r="AD2041" s="1" t="str">
        <f t="shared" si="283"/>
        <v/>
      </c>
      <c r="AE2041" s="1" t="e">
        <f>VLOOKUP(A2041,#REF!,12,FALSE)</f>
        <v>#REF!</v>
      </c>
      <c r="AF2041" s="1">
        <f t="shared" si="284"/>
        <v>0</v>
      </c>
      <c r="AG2041" s="1">
        <f t="shared" si="285"/>
        <v>0</v>
      </c>
      <c r="AH2041" s="1">
        <f t="shared" si="286"/>
        <v>0</v>
      </c>
    </row>
    <row r="2042" spans="1:34" ht="14" x14ac:dyDescent="0.3">
      <c r="A2042" s="279"/>
      <c r="B2042" s="279"/>
      <c r="C2042" s="280"/>
      <c r="D2042" s="281"/>
      <c r="E2042" s="281"/>
      <c r="F2042" s="280"/>
      <c r="G2042" s="281"/>
      <c r="H2042" s="279"/>
      <c r="I2042" s="288" t="str">
        <f>_xlfn.IFNA(VLOOKUP(B2042,'Absence Types'!A:D,4,FALSE),"")</f>
        <v/>
      </c>
      <c r="J2042" s="110" t="str">
        <f t="shared" si="288"/>
        <v>Y</v>
      </c>
      <c r="K2042" s="110" t="str">
        <f t="shared" si="289"/>
        <v>N</v>
      </c>
      <c r="L2042" s="110" t="b">
        <f t="shared" si="290"/>
        <v>0</v>
      </c>
      <c r="M2042" s="110" t="b">
        <f t="shared" si="291"/>
        <v>0</v>
      </c>
      <c r="AC2042" s="1" t="str">
        <f t="shared" si="287"/>
        <v/>
      </c>
      <c r="AD2042" s="1" t="str">
        <f t="shared" si="283"/>
        <v/>
      </c>
      <c r="AE2042" s="1" t="e">
        <f>VLOOKUP(A2042,#REF!,12,FALSE)</f>
        <v>#REF!</v>
      </c>
      <c r="AF2042" s="1">
        <f t="shared" si="284"/>
        <v>0</v>
      </c>
      <c r="AG2042" s="1">
        <f t="shared" si="285"/>
        <v>0</v>
      </c>
      <c r="AH2042" s="1">
        <f t="shared" si="286"/>
        <v>0</v>
      </c>
    </row>
    <row r="2043" spans="1:34" ht="14" x14ac:dyDescent="0.3">
      <c r="A2043" s="279"/>
      <c r="B2043" s="279"/>
      <c r="C2043" s="280"/>
      <c r="D2043" s="281"/>
      <c r="E2043" s="281"/>
      <c r="F2043" s="280"/>
      <c r="G2043" s="281"/>
      <c r="H2043" s="279"/>
      <c r="I2043" s="288" t="str">
        <f>_xlfn.IFNA(VLOOKUP(B2043,'Absence Types'!A:D,4,FALSE),"")</f>
        <v/>
      </c>
      <c r="J2043" s="110" t="str">
        <f t="shared" si="288"/>
        <v>Y</v>
      </c>
      <c r="K2043" s="110" t="str">
        <f t="shared" si="289"/>
        <v>N</v>
      </c>
      <c r="L2043" s="110" t="b">
        <f t="shared" si="290"/>
        <v>0</v>
      </c>
      <c r="M2043" s="110" t="b">
        <f t="shared" si="291"/>
        <v>0</v>
      </c>
      <c r="AC2043" s="1" t="str">
        <f t="shared" si="287"/>
        <v/>
      </c>
      <c r="AD2043" s="1" t="str">
        <f t="shared" si="283"/>
        <v/>
      </c>
      <c r="AE2043" s="1" t="e">
        <f>VLOOKUP(A2043,#REF!,12,FALSE)</f>
        <v>#REF!</v>
      </c>
      <c r="AF2043" s="1">
        <f t="shared" si="284"/>
        <v>0</v>
      </c>
      <c r="AG2043" s="1">
        <f t="shared" si="285"/>
        <v>0</v>
      </c>
      <c r="AH2043" s="1">
        <f t="shared" si="286"/>
        <v>0</v>
      </c>
    </row>
    <row r="2044" spans="1:34" ht="14" x14ac:dyDescent="0.3">
      <c r="A2044" s="279"/>
      <c r="B2044" s="279"/>
      <c r="C2044" s="280"/>
      <c r="D2044" s="281"/>
      <c r="E2044" s="281"/>
      <c r="F2044" s="280"/>
      <c r="G2044" s="281"/>
      <c r="H2044" s="279"/>
      <c r="I2044" s="288" t="str">
        <f>_xlfn.IFNA(VLOOKUP(B2044,'Absence Types'!A:D,4,FALSE),"")</f>
        <v/>
      </c>
      <c r="J2044" s="110" t="str">
        <f t="shared" si="288"/>
        <v>Y</v>
      </c>
      <c r="K2044" s="110" t="str">
        <f t="shared" si="289"/>
        <v>N</v>
      </c>
      <c r="L2044" s="110" t="b">
        <f t="shared" si="290"/>
        <v>0</v>
      </c>
      <c r="M2044" s="110" t="b">
        <f t="shared" si="291"/>
        <v>0</v>
      </c>
      <c r="AC2044" s="1" t="str">
        <f t="shared" si="287"/>
        <v/>
      </c>
      <c r="AD2044" s="1" t="str">
        <f t="shared" si="283"/>
        <v/>
      </c>
      <c r="AE2044" s="1" t="e">
        <f>VLOOKUP(A2044,#REF!,12,FALSE)</f>
        <v>#REF!</v>
      </c>
      <c r="AF2044" s="1">
        <f t="shared" si="284"/>
        <v>0</v>
      </c>
      <c r="AG2044" s="1">
        <f t="shared" si="285"/>
        <v>0</v>
      </c>
      <c r="AH2044" s="1">
        <f t="shared" si="286"/>
        <v>0</v>
      </c>
    </row>
    <row r="2045" spans="1:34" ht="14" x14ac:dyDescent="0.3">
      <c r="A2045" s="279"/>
      <c r="B2045" s="279"/>
      <c r="C2045" s="280"/>
      <c r="D2045" s="281"/>
      <c r="E2045" s="281"/>
      <c r="F2045" s="280"/>
      <c r="G2045" s="281"/>
      <c r="H2045" s="279"/>
      <c r="I2045" s="288" t="str">
        <f>_xlfn.IFNA(VLOOKUP(B2045,'Absence Types'!A:D,4,FALSE),"")</f>
        <v/>
      </c>
      <c r="J2045" s="110" t="str">
        <f t="shared" si="288"/>
        <v>Y</v>
      </c>
      <c r="K2045" s="110" t="str">
        <f t="shared" si="289"/>
        <v>N</v>
      </c>
      <c r="L2045" s="110" t="b">
        <f t="shared" si="290"/>
        <v>0</v>
      </c>
      <c r="M2045" s="110" t="b">
        <f t="shared" si="291"/>
        <v>0</v>
      </c>
      <c r="AC2045" s="1" t="str">
        <f t="shared" si="287"/>
        <v/>
      </c>
      <c r="AD2045" s="1" t="str">
        <f t="shared" si="283"/>
        <v/>
      </c>
      <c r="AE2045" s="1" t="e">
        <f>VLOOKUP(A2045,#REF!,12,FALSE)</f>
        <v>#REF!</v>
      </c>
      <c r="AF2045" s="1">
        <f t="shared" si="284"/>
        <v>0</v>
      </c>
      <c r="AG2045" s="1">
        <f t="shared" si="285"/>
        <v>0</v>
      </c>
      <c r="AH2045" s="1">
        <f t="shared" si="286"/>
        <v>0</v>
      </c>
    </row>
    <row r="2046" spans="1:34" ht="14" x14ac:dyDescent="0.3">
      <c r="A2046" s="279"/>
      <c r="B2046" s="279"/>
      <c r="C2046" s="280"/>
      <c r="D2046" s="281"/>
      <c r="E2046" s="281"/>
      <c r="F2046" s="280"/>
      <c r="G2046" s="281"/>
      <c r="H2046" s="279"/>
      <c r="I2046" s="288" t="str">
        <f>_xlfn.IFNA(VLOOKUP(B2046,'Absence Types'!A:D,4,FALSE),"")</f>
        <v/>
      </c>
      <c r="J2046" s="110" t="str">
        <f t="shared" si="288"/>
        <v>Y</v>
      </c>
      <c r="K2046" s="110" t="str">
        <f t="shared" si="289"/>
        <v>N</v>
      </c>
      <c r="L2046" s="110" t="b">
        <f t="shared" si="290"/>
        <v>0</v>
      </c>
      <c r="M2046" s="110" t="b">
        <f t="shared" si="291"/>
        <v>0</v>
      </c>
      <c r="AC2046" s="1" t="str">
        <f t="shared" si="287"/>
        <v/>
      </c>
      <c r="AD2046" s="1" t="str">
        <f t="shared" si="283"/>
        <v/>
      </c>
      <c r="AE2046" s="1" t="e">
        <f>VLOOKUP(A2046,#REF!,12,FALSE)</f>
        <v>#REF!</v>
      </c>
      <c r="AF2046" s="1">
        <f t="shared" si="284"/>
        <v>0</v>
      </c>
      <c r="AG2046" s="1">
        <f t="shared" si="285"/>
        <v>0</v>
      </c>
      <c r="AH2046" s="1">
        <f t="shared" si="286"/>
        <v>0</v>
      </c>
    </row>
    <row r="2047" spans="1:34" ht="14" x14ac:dyDescent="0.3">
      <c r="A2047" s="279"/>
      <c r="B2047" s="279"/>
      <c r="C2047" s="280"/>
      <c r="D2047" s="281"/>
      <c r="E2047" s="281"/>
      <c r="F2047" s="280"/>
      <c r="G2047" s="281"/>
      <c r="H2047" s="279"/>
      <c r="I2047" s="288" t="str">
        <f>_xlfn.IFNA(VLOOKUP(B2047,'Absence Types'!A:D,4,FALSE),"")</f>
        <v/>
      </c>
      <c r="J2047" s="110" t="str">
        <f t="shared" si="288"/>
        <v>Y</v>
      </c>
      <c r="K2047" s="110" t="str">
        <f t="shared" si="289"/>
        <v>N</v>
      </c>
      <c r="L2047" s="110" t="b">
        <f t="shared" si="290"/>
        <v>0</v>
      </c>
      <c r="M2047" s="110" t="b">
        <f t="shared" si="291"/>
        <v>0</v>
      </c>
      <c r="AC2047" s="1" t="str">
        <f t="shared" si="287"/>
        <v/>
      </c>
      <c r="AD2047" s="1" t="str">
        <f t="shared" si="283"/>
        <v/>
      </c>
      <c r="AE2047" s="1" t="e">
        <f>VLOOKUP(A2047,#REF!,12,FALSE)</f>
        <v>#REF!</v>
      </c>
      <c r="AF2047" s="1">
        <f t="shared" si="284"/>
        <v>0</v>
      </c>
      <c r="AG2047" s="1">
        <f t="shared" si="285"/>
        <v>0</v>
      </c>
      <c r="AH2047" s="1">
        <f t="shared" si="286"/>
        <v>0</v>
      </c>
    </row>
    <row r="2048" spans="1:34" ht="14" x14ac:dyDescent="0.3">
      <c r="A2048" s="279"/>
      <c r="B2048" s="279"/>
      <c r="C2048" s="280"/>
      <c r="D2048" s="281"/>
      <c r="E2048" s="281"/>
      <c r="F2048" s="280"/>
      <c r="G2048" s="281"/>
      <c r="H2048" s="279"/>
      <c r="I2048" s="288" t="str">
        <f>_xlfn.IFNA(VLOOKUP(B2048,'Absence Types'!A:D,4,FALSE),"")</f>
        <v/>
      </c>
      <c r="J2048" s="110" t="str">
        <f t="shared" si="288"/>
        <v>Y</v>
      </c>
      <c r="K2048" s="110" t="str">
        <f t="shared" si="289"/>
        <v>N</v>
      </c>
      <c r="L2048" s="110" t="b">
        <f t="shared" si="290"/>
        <v>0</v>
      </c>
      <c r="M2048" s="110" t="b">
        <f t="shared" si="291"/>
        <v>0</v>
      </c>
      <c r="AC2048" s="1" t="str">
        <f t="shared" si="287"/>
        <v/>
      </c>
      <c r="AD2048" s="1" t="str">
        <f t="shared" si="283"/>
        <v/>
      </c>
      <c r="AE2048" s="1" t="e">
        <f>VLOOKUP(A2048,#REF!,12,FALSE)</f>
        <v>#REF!</v>
      </c>
      <c r="AF2048" s="1">
        <f t="shared" si="284"/>
        <v>0</v>
      </c>
      <c r="AG2048" s="1">
        <f t="shared" si="285"/>
        <v>0</v>
      </c>
      <c r="AH2048" s="1">
        <f t="shared" si="286"/>
        <v>0</v>
      </c>
    </row>
    <row r="2049" spans="1:34" ht="14" x14ac:dyDescent="0.3">
      <c r="A2049" s="279"/>
      <c r="B2049" s="279"/>
      <c r="C2049" s="280"/>
      <c r="D2049" s="281"/>
      <c r="E2049" s="281"/>
      <c r="F2049" s="280"/>
      <c r="G2049" s="281"/>
      <c r="H2049" s="279"/>
      <c r="I2049" s="288" t="str">
        <f>_xlfn.IFNA(VLOOKUP(B2049,'Absence Types'!A:D,4,FALSE),"")</f>
        <v/>
      </c>
      <c r="J2049" s="110" t="str">
        <f t="shared" si="288"/>
        <v>Y</v>
      </c>
      <c r="K2049" s="110" t="str">
        <f t="shared" si="289"/>
        <v>N</v>
      </c>
      <c r="L2049" s="110" t="b">
        <f t="shared" si="290"/>
        <v>0</v>
      </c>
      <c r="M2049" s="110" t="b">
        <f t="shared" si="291"/>
        <v>0</v>
      </c>
      <c r="AC2049" s="1" t="str">
        <f t="shared" si="287"/>
        <v/>
      </c>
      <c r="AD2049" s="1" t="str">
        <f t="shared" si="283"/>
        <v/>
      </c>
      <c r="AE2049" s="1" t="e">
        <f>VLOOKUP(A2049,#REF!,12,FALSE)</f>
        <v>#REF!</v>
      </c>
      <c r="AF2049" s="1">
        <f t="shared" si="284"/>
        <v>0</v>
      </c>
      <c r="AG2049" s="1">
        <f t="shared" si="285"/>
        <v>0</v>
      </c>
      <c r="AH2049" s="1">
        <f t="shared" si="286"/>
        <v>0</v>
      </c>
    </row>
    <row r="2050" spans="1:34" ht="14" x14ac:dyDescent="0.3">
      <c r="A2050" s="279"/>
      <c r="B2050" s="279"/>
      <c r="C2050" s="280"/>
      <c r="D2050" s="281"/>
      <c r="E2050" s="281"/>
      <c r="F2050" s="280"/>
      <c r="G2050" s="281"/>
      <c r="H2050" s="279"/>
      <c r="I2050" s="288" t="str">
        <f>_xlfn.IFNA(VLOOKUP(B2050,'Absence Types'!A:D,4,FALSE),"")</f>
        <v/>
      </c>
      <c r="J2050" s="110" t="str">
        <f t="shared" si="288"/>
        <v>Y</v>
      </c>
      <c r="K2050" s="110" t="str">
        <f t="shared" si="289"/>
        <v>N</v>
      </c>
      <c r="L2050" s="110" t="b">
        <f t="shared" si="290"/>
        <v>0</v>
      </c>
      <c r="M2050" s="110" t="b">
        <f t="shared" si="291"/>
        <v>0</v>
      </c>
      <c r="AC2050" s="1" t="str">
        <f t="shared" si="287"/>
        <v/>
      </c>
      <c r="AD2050" s="1" t="str">
        <f t="shared" si="283"/>
        <v/>
      </c>
      <c r="AE2050" s="1" t="e">
        <f>VLOOKUP(A2050,#REF!,12,FALSE)</f>
        <v>#REF!</v>
      </c>
      <c r="AF2050" s="1">
        <f t="shared" si="284"/>
        <v>0</v>
      </c>
      <c r="AG2050" s="1">
        <f t="shared" si="285"/>
        <v>0</v>
      </c>
      <c r="AH2050" s="1">
        <f t="shared" si="286"/>
        <v>0</v>
      </c>
    </row>
    <row r="2051" spans="1:34" ht="14" x14ac:dyDescent="0.3">
      <c r="A2051" s="279"/>
      <c r="B2051" s="279"/>
      <c r="C2051" s="280"/>
      <c r="D2051" s="281"/>
      <c r="E2051" s="281"/>
      <c r="F2051" s="280"/>
      <c r="G2051" s="281"/>
      <c r="H2051" s="279"/>
      <c r="I2051" s="288" t="str">
        <f>_xlfn.IFNA(VLOOKUP(B2051,'Absence Types'!A:D,4,FALSE),"")</f>
        <v/>
      </c>
      <c r="J2051" s="110" t="str">
        <f t="shared" si="288"/>
        <v>Y</v>
      </c>
      <c r="K2051" s="110" t="str">
        <f t="shared" si="289"/>
        <v>N</v>
      </c>
      <c r="L2051" s="110" t="b">
        <f t="shared" si="290"/>
        <v>0</v>
      </c>
      <c r="M2051" s="110" t="b">
        <f t="shared" si="291"/>
        <v>0</v>
      </c>
      <c r="AC2051" s="1" t="str">
        <f t="shared" si="287"/>
        <v/>
      </c>
      <c r="AD2051" s="1" t="str">
        <f t="shared" si="283"/>
        <v/>
      </c>
      <c r="AE2051" s="1" t="e">
        <f>VLOOKUP(A2051,#REF!,12,FALSE)</f>
        <v>#REF!</v>
      </c>
      <c r="AF2051" s="1">
        <f t="shared" si="284"/>
        <v>0</v>
      </c>
      <c r="AG2051" s="1">
        <f t="shared" si="285"/>
        <v>0</v>
      </c>
      <c r="AH2051" s="1">
        <f t="shared" si="286"/>
        <v>0</v>
      </c>
    </row>
    <row r="2052" spans="1:34" ht="14" x14ac:dyDescent="0.3">
      <c r="A2052" s="279"/>
      <c r="B2052" s="279"/>
      <c r="C2052" s="280"/>
      <c r="D2052" s="281"/>
      <c r="E2052" s="281"/>
      <c r="F2052" s="280"/>
      <c r="G2052" s="281"/>
      <c r="H2052" s="279"/>
      <c r="I2052" s="288" t="str">
        <f>_xlfn.IFNA(VLOOKUP(B2052,'Absence Types'!A:D,4,FALSE),"")</f>
        <v/>
      </c>
      <c r="J2052" s="110" t="str">
        <f t="shared" si="288"/>
        <v>Y</v>
      </c>
      <c r="K2052" s="110" t="str">
        <f t="shared" si="289"/>
        <v>N</v>
      </c>
      <c r="L2052" s="110" t="b">
        <f t="shared" si="290"/>
        <v>0</v>
      </c>
      <c r="M2052" s="110" t="b">
        <f t="shared" si="291"/>
        <v>0</v>
      </c>
      <c r="AC2052" s="1" t="str">
        <f t="shared" si="287"/>
        <v/>
      </c>
      <c r="AD2052" s="1" t="str">
        <f t="shared" ref="AD2052:AD2115" si="292">IF(I2052&lt;&gt;"Days","",((F2052-C2052)+1)-(AF2052)-(AG2052)-(AH2052))</f>
        <v/>
      </c>
      <c r="AE2052" s="1" t="e">
        <f>VLOOKUP(A2052,#REF!,12,FALSE)</f>
        <v>#REF!</v>
      </c>
      <c r="AF2052" s="1">
        <f t="shared" ref="AF2052:AF2115" si="293">IF(D2052=1,0.5,0)</f>
        <v>0</v>
      </c>
      <c r="AG2052" s="1">
        <f t="shared" ref="AG2052:AG2115" si="294">IF(E2052=1,0.5,0)</f>
        <v>0</v>
      </c>
      <c r="AH2052" s="1">
        <f t="shared" ref="AH2052:AH2115" si="295">IF(G2052=1,0.5,0)</f>
        <v>0</v>
      </c>
    </row>
    <row r="2053" spans="1:34" ht="14" x14ac:dyDescent="0.3">
      <c r="A2053" s="279"/>
      <c r="B2053" s="279"/>
      <c r="C2053" s="280"/>
      <c r="D2053" s="281"/>
      <c r="E2053" s="281"/>
      <c r="F2053" s="280"/>
      <c r="G2053" s="281"/>
      <c r="H2053" s="279"/>
      <c r="I2053" s="288" t="str">
        <f>_xlfn.IFNA(VLOOKUP(B2053,'Absence Types'!A:D,4,FALSE),"")</f>
        <v/>
      </c>
      <c r="J2053" s="110" t="str">
        <f t="shared" si="288"/>
        <v>Y</v>
      </c>
      <c r="K2053" s="110" t="str">
        <f t="shared" si="289"/>
        <v>N</v>
      </c>
      <c r="L2053" s="110" t="b">
        <f t="shared" si="290"/>
        <v>0</v>
      </c>
      <c r="M2053" s="110" t="b">
        <f t="shared" si="291"/>
        <v>0</v>
      </c>
      <c r="AC2053" s="1" t="str">
        <f t="shared" ref="AC2053:AC2116" si="296">IF(I2053&lt;&gt;"Hours","",(F2053-C2053)*24)</f>
        <v/>
      </c>
      <c r="AD2053" s="1" t="str">
        <f t="shared" si="292"/>
        <v/>
      </c>
      <c r="AE2053" s="1" t="e">
        <f>VLOOKUP(A2053,#REF!,12,FALSE)</f>
        <v>#REF!</v>
      </c>
      <c r="AF2053" s="1">
        <f t="shared" si="293"/>
        <v>0</v>
      </c>
      <c r="AG2053" s="1">
        <f t="shared" si="294"/>
        <v>0</v>
      </c>
      <c r="AH2053" s="1">
        <f t="shared" si="295"/>
        <v>0</v>
      </c>
    </row>
    <row r="2054" spans="1:34" ht="14" x14ac:dyDescent="0.3">
      <c r="A2054" s="279"/>
      <c r="B2054" s="279"/>
      <c r="C2054" s="280"/>
      <c r="D2054" s="281"/>
      <c r="E2054" s="281"/>
      <c r="F2054" s="280"/>
      <c r="G2054" s="281"/>
      <c r="H2054" s="279"/>
      <c r="I2054" s="288" t="str">
        <f>_xlfn.IFNA(VLOOKUP(B2054,'Absence Types'!A:D,4,FALSE),"")</f>
        <v/>
      </c>
      <c r="J2054" s="110" t="str">
        <f t="shared" si="288"/>
        <v>Y</v>
      </c>
      <c r="K2054" s="110" t="str">
        <f t="shared" si="289"/>
        <v>N</v>
      </c>
      <c r="L2054" s="110" t="b">
        <f t="shared" si="290"/>
        <v>0</v>
      </c>
      <c r="M2054" s="110" t="b">
        <f t="shared" si="291"/>
        <v>0</v>
      </c>
      <c r="AC2054" s="1" t="str">
        <f t="shared" si="296"/>
        <v/>
      </c>
      <c r="AD2054" s="1" t="str">
        <f t="shared" si="292"/>
        <v/>
      </c>
      <c r="AE2054" s="1" t="e">
        <f>VLOOKUP(A2054,#REF!,12,FALSE)</f>
        <v>#REF!</v>
      </c>
      <c r="AF2054" s="1">
        <f t="shared" si="293"/>
        <v>0</v>
      </c>
      <c r="AG2054" s="1">
        <f t="shared" si="294"/>
        <v>0</v>
      </c>
      <c r="AH2054" s="1">
        <f t="shared" si="295"/>
        <v>0</v>
      </c>
    </row>
    <row r="2055" spans="1:34" ht="14" x14ac:dyDescent="0.3">
      <c r="A2055" s="279"/>
      <c r="B2055" s="279"/>
      <c r="C2055" s="280"/>
      <c r="D2055" s="281"/>
      <c r="E2055" s="281"/>
      <c r="F2055" s="280"/>
      <c r="G2055" s="281"/>
      <c r="H2055" s="279"/>
      <c r="I2055" s="288" t="str">
        <f>_xlfn.IFNA(VLOOKUP(B2055,'Absence Types'!A:D,4,FALSE),"")</f>
        <v/>
      </c>
      <c r="J2055" s="110" t="str">
        <f t="shared" si="288"/>
        <v>Y</v>
      </c>
      <c r="K2055" s="110" t="str">
        <f t="shared" si="289"/>
        <v>N</v>
      </c>
      <c r="L2055" s="110" t="b">
        <f t="shared" si="290"/>
        <v>0</v>
      </c>
      <c r="M2055" s="110" t="b">
        <f t="shared" si="291"/>
        <v>0</v>
      </c>
      <c r="AC2055" s="1" t="str">
        <f t="shared" si="296"/>
        <v/>
      </c>
      <c r="AD2055" s="1" t="str">
        <f t="shared" si="292"/>
        <v/>
      </c>
      <c r="AE2055" s="1" t="e">
        <f>VLOOKUP(A2055,#REF!,12,FALSE)</f>
        <v>#REF!</v>
      </c>
      <c r="AF2055" s="1">
        <f t="shared" si="293"/>
        <v>0</v>
      </c>
      <c r="AG2055" s="1">
        <f t="shared" si="294"/>
        <v>0</v>
      </c>
      <c r="AH2055" s="1">
        <f t="shared" si="295"/>
        <v>0</v>
      </c>
    </row>
    <row r="2056" spans="1:34" ht="14" x14ac:dyDescent="0.3">
      <c r="A2056" s="279"/>
      <c r="B2056" s="279"/>
      <c r="C2056" s="280"/>
      <c r="D2056" s="281"/>
      <c r="E2056" s="281"/>
      <c r="F2056" s="280"/>
      <c r="G2056" s="281"/>
      <c r="H2056" s="279"/>
      <c r="I2056" s="288" t="str">
        <f>_xlfn.IFNA(VLOOKUP(B2056,'Absence Types'!A:D,4,FALSE),"")</f>
        <v/>
      </c>
      <c r="J2056" s="110" t="str">
        <f t="shared" ref="J2056:J2119" si="297">IF((RIGHT(TEXT(C2056,"DD/MM/YYYY HH:MM:SS"),8))=(RIGHT(TEXT(F2056,"DD/MM/YYYY HH:MM:SS"),8)),"Y","N")</f>
        <v>Y</v>
      </c>
      <c r="K2056" s="110" t="str">
        <f t="shared" ref="K2056:K2119" si="298">IF(I2056="Hours","Y","N")</f>
        <v>N</v>
      </c>
      <c r="L2056" s="110" t="b">
        <f t="shared" ref="L2056:L2119" si="299">AND(J2056="N",K2056="N")</f>
        <v>0</v>
      </c>
      <c r="M2056" s="110" t="b">
        <f t="shared" ref="M2056:M2119" si="300">AND(I2056="Hours",F2056-C2056&lt;0.00001)</f>
        <v>0</v>
      </c>
      <c r="AC2056" s="1" t="str">
        <f t="shared" si="296"/>
        <v/>
      </c>
      <c r="AD2056" s="1" t="str">
        <f t="shared" si="292"/>
        <v/>
      </c>
      <c r="AE2056" s="1" t="e">
        <f>VLOOKUP(A2056,#REF!,12,FALSE)</f>
        <v>#REF!</v>
      </c>
      <c r="AF2056" s="1">
        <f t="shared" si="293"/>
        <v>0</v>
      </c>
      <c r="AG2056" s="1">
        <f t="shared" si="294"/>
        <v>0</v>
      </c>
      <c r="AH2056" s="1">
        <f t="shared" si="295"/>
        <v>0</v>
      </c>
    </row>
    <row r="2057" spans="1:34" ht="14" x14ac:dyDescent="0.3">
      <c r="A2057" s="279"/>
      <c r="B2057" s="279"/>
      <c r="C2057" s="280"/>
      <c r="D2057" s="281"/>
      <c r="E2057" s="281"/>
      <c r="F2057" s="280"/>
      <c r="G2057" s="281"/>
      <c r="H2057" s="279"/>
      <c r="I2057" s="288" t="str">
        <f>_xlfn.IFNA(VLOOKUP(B2057,'Absence Types'!A:D,4,FALSE),"")</f>
        <v/>
      </c>
      <c r="J2057" s="110" t="str">
        <f t="shared" si="297"/>
        <v>Y</v>
      </c>
      <c r="K2057" s="110" t="str">
        <f t="shared" si="298"/>
        <v>N</v>
      </c>
      <c r="L2057" s="110" t="b">
        <f t="shared" si="299"/>
        <v>0</v>
      </c>
      <c r="M2057" s="110" t="b">
        <f t="shared" si="300"/>
        <v>0</v>
      </c>
      <c r="AC2057" s="1" t="str">
        <f t="shared" si="296"/>
        <v/>
      </c>
      <c r="AD2057" s="1" t="str">
        <f t="shared" si="292"/>
        <v/>
      </c>
      <c r="AE2057" s="1" t="e">
        <f>VLOOKUP(A2057,#REF!,12,FALSE)</f>
        <v>#REF!</v>
      </c>
      <c r="AF2057" s="1">
        <f t="shared" si="293"/>
        <v>0</v>
      </c>
      <c r="AG2057" s="1">
        <f t="shared" si="294"/>
        <v>0</v>
      </c>
      <c r="AH2057" s="1">
        <f t="shared" si="295"/>
        <v>0</v>
      </c>
    </row>
    <row r="2058" spans="1:34" ht="14" x14ac:dyDescent="0.3">
      <c r="A2058" s="279"/>
      <c r="B2058" s="279"/>
      <c r="C2058" s="280"/>
      <c r="D2058" s="281"/>
      <c r="E2058" s="281"/>
      <c r="F2058" s="280"/>
      <c r="G2058" s="281"/>
      <c r="H2058" s="279"/>
      <c r="I2058" s="288" t="str">
        <f>_xlfn.IFNA(VLOOKUP(B2058,'Absence Types'!A:D,4,FALSE),"")</f>
        <v/>
      </c>
      <c r="J2058" s="110" t="str">
        <f t="shared" si="297"/>
        <v>Y</v>
      </c>
      <c r="K2058" s="110" t="str">
        <f t="shared" si="298"/>
        <v>N</v>
      </c>
      <c r="L2058" s="110" t="b">
        <f t="shared" si="299"/>
        <v>0</v>
      </c>
      <c r="M2058" s="110" t="b">
        <f t="shared" si="300"/>
        <v>0</v>
      </c>
      <c r="AC2058" s="1" t="str">
        <f t="shared" si="296"/>
        <v/>
      </c>
      <c r="AD2058" s="1" t="str">
        <f t="shared" si="292"/>
        <v/>
      </c>
      <c r="AE2058" s="1" t="e">
        <f>VLOOKUP(A2058,#REF!,12,FALSE)</f>
        <v>#REF!</v>
      </c>
      <c r="AF2058" s="1">
        <f t="shared" si="293"/>
        <v>0</v>
      </c>
      <c r="AG2058" s="1">
        <f t="shared" si="294"/>
        <v>0</v>
      </c>
      <c r="AH2058" s="1">
        <f t="shared" si="295"/>
        <v>0</v>
      </c>
    </row>
    <row r="2059" spans="1:34" ht="14" x14ac:dyDescent="0.3">
      <c r="A2059" s="279"/>
      <c r="B2059" s="279"/>
      <c r="C2059" s="280"/>
      <c r="D2059" s="281"/>
      <c r="E2059" s="281"/>
      <c r="F2059" s="280"/>
      <c r="G2059" s="281"/>
      <c r="H2059" s="279"/>
      <c r="I2059" s="288" t="str">
        <f>_xlfn.IFNA(VLOOKUP(B2059,'Absence Types'!A:D,4,FALSE),"")</f>
        <v/>
      </c>
      <c r="J2059" s="110" t="str">
        <f t="shared" si="297"/>
        <v>Y</v>
      </c>
      <c r="K2059" s="110" t="str">
        <f t="shared" si="298"/>
        <v>N</v>
      </c>
      <c r="L2059" s="110" t="b">
        <f t="shared" si="299"/>
        <v>0</v>
      </c>
      <c r="M2059" s="110" t="b">
        <f t="shared" si="300"/>
        <v>0</v>
      </c>
      <c r="AC2059" s="1" t="str">
        <f t="shared" si="296"/>
        <v/>
      </c>
      <c r="AD2059" s="1" t="str">
        <f t="shared" si="292"/>
        <v/>
      </c>
      <c r="AE2059" s="1" t="e">
        <f>VLOOKUP(A2059,#REF!,12,FALSE)</f>
        <v>#REF!</v>
      </c>
      <c r="AF2059" s="1">
        <f t="shared" si="293"/>
        <v>0</v>
      </c>
      <c r="AG2059" s="1">
        <f t="shared" si="294"/>
        <v>0</v>
      </c>
      <c r="AH2059" s="1">
        <f t="shared" si="295"/>
        <v>0</v>
      </c>
    </row>
    <row r="2060" spans="1:34" ht="14" x14ac:dyDescent="0.3">
      <c r="A2060" s="279"/>
      <c r="B2060" s="279"/>
      <c r="C2060" s="280"/>
      <c r="D2060" s="281"/>
      <c r="E2060" s="281"/>
      <c r="F2060" s="280"/>
      <c r="G2060" s="281"/>
      <c r="H2060" s="279"/>
      <c r="I2060" s="288" t="str">
        <f>_xlfn.IFNA(VLOOKUP(B2060,'Absence Types'!A:D,4,FALSE),"")</f>
        <v/>
      </c>
      <c r="J2060" s="110" t="str">
        <f t="shared" si="297"/>
        <v>Y</v>
      </c>
      <c r="K2060" s="110" t="str">
        <f t="shared" si="298"/>
        <v>N</v>
      </c>
      <c r="L2060" s="110" t="b">
        <f t="shared" si="299"/>
        <v>0</v>
      </c>
      <c r="M2060" s="110" t="b">
        <f t="shared" si="300"/>
        <v>0</v>
      </c>
      <c r="AC2060" s="1" t="str">
        <f t="shared" si="296"/>
        <v/>
      </c>
      <c r="AD2060" s="1" t="str">
        <f t="shared" si="292"/>
        <v/>
      </c>
      <c r="AE2060" s="1" t="e">
        <f>VLOOKUP(A2060,#REF!,12,FALSE)</f>
        <v>#REF!</v>
      </c>
      <c r="AF2060" s="1">
        <f t="shared" si="293"/>
        <v>0</v>
      </c>
      <c r="AG2060" s="1">
        <f t="shared" si="294"/>
        <v>0</v>
      </c>
      <c r="AH2060" s="1">
        <f t="shared" si="295"/>
        <v>0</v>
      </c>
    </row>
    <row r="2061" spans="1:34" ht="14" x14ac:dyDescent="0.3">
      <c r="A2061" s="279"/>
      <c r="B2061" s="279"/>
      <c r="C2061" s="280"/>
      <c r="D2061" s="281"/>
      <c r="E2061" s="281"/>
      <c r="F2061" s="280"/>
      <c r="G2061" s="281"/>
      <c r="H2061" s="279"/>
      <c r="I2061" s="288" t="str">
        <f>_xlfn.IFNA(VLOOKUP(B2061,'Absence Types'!A:D,4,FALSE),"")</f>
        <v/>
      </c>
      <c r="J2061" s="110" t="str">
        <f t="shared" si="297"/>
        <v>Y</v>
      </c>
      <c r="K2061" s="110" t="str">
        <f t="shared" si="298"/>
        <v>N</v>
      </c>
      <c r="L2061" s="110" t="b">
        <f t="shared" si="299"/>
        <v>0</v>
      </c>
      <c r="M2061" s="110" t="b">
        <f t="shared" si="300"/>
        <v>0</v>
      </c>
      <c r="AC2061" s="1" t="str">
        <f t="shared" si="296"/>
        <v/>
      </c>
      <c r="AD2061" s="1" t="str">
        <f t="shared" si="292"/>
        <v/>
      </c>
      <c r="AE2061" s="1" t="e">
        <f>VLOOKUP(A2061,#REF!,12,FALSE)</f>
        <v>#REF!</v>
      </c>
      <c r="AF2061" s="1">
        <f t="shared" si="293"/>
        <v>0</v>
      </c>
      <c r="AG2061" s="1">
        <f t="shared" si="294"/>
        <v>0</v>
      </c>
      <c r="AH2061" s="1">
        <f t="shared" si="295"/>
        <v>0</v>
      </c>
    </row>
    <row r="2062" spans="1:34" ht="14" x14ac:dyDescent="0.3">
      <c r="A2062" s="279"/>
      <c r="B2062" s="279"/>
      <c r="C2062" s="280"/>
      <c r="D2062" s="281"/>
      <c r="E2062" s="281"/>
      <c r="F2062" s="280"/>
      <c r="G2062" s="281"/>
      <c r="H2062" s="279"/>
      <c r="I2062" s="288" t="str">
        <f>_xlfn.IFNA(VLOOKUP(B2062,'Absence Types'!A:D,4,FALSE),"")</f>
        <v/>
      </c>
      <c r="J2062" s="110" t="str">
        <f t="shared" si="297"/>
        <v>Y</v>
      </c>
      <c r="K2062" s="110" t="str">
        <f t="shared" si="298"/>
        <v>N</v>
      </c>
      <c r="L2062" s="110" t="b">
        <f t="shared" si="299"/>
        <v>0</v>
      </c>
      <c r="M2062" s="110" t="b">
        <f t="shared" si="300"/>
        <v>0</v>
      </c>
      <c r="AC2062" s="1" t="str">
        <f t="shared" si="296"/>
        <v/>
      </c>
      <c r="AD2062" s="1" t="str">
        <f t="shared" si="292"/>
        <v/>
      </c>
      <c r="AE2062" s="1" t="e">
        <f>VLOOKUP(A2062,#REF!,12,FALSE)</f>
        <v>#REF!</v>
      </c>
      <c r="AF2062" s="1">
        <f t="shared" si="293"/>
        <v>0</v>
      </c>
      <c r="AG2062" s="1">
        <f t="shared" si="294"/>
        <v>0</v>
      </c>
      <c r="AH2062" s="1">
        <f t="shared" si="295"/>
        <v>0</v>
      </c>
    </row>
    <row r="2063" spans="1:34" ht="14" x14ac:dyDescent="0.3">
      <c r="A2063" s="279"/>
      <c r="B2063" s="279"/>
      <c r="C2063" s="280"/>
      <c r="D2063" s="281"/>
      <c r="E2063" s="281"/>
      <c r="F2063" s="280"/>
      <c r="G2063" s="281"/>
      <c r="H2063" s="279"/>
      <c r="I2063" s="288" t="str">
        <f>_xlfn.IFNA(VLOOKUP(B2063,'Absence Types'!A:D,4,FALSE),"")</f>
        <v/>
      </c>
      <c r="J2063" s="110" t="str">
        <f t="shared" si="297"/>
        <v>Y</v>
      </c>
      <c r="K2063" s="110" t="str">
        <f t="shared" si="298"/>
        <v>N</v>
      </c>
      <c r="L2063" s="110" t="b">
        <f t="shared" si="299"/>
        <v>0</v>
      </c>
      <c r="M2063" s="110" t="b">
        <f t="shared" si="300"/>
        <v>0</v>
      </c>
      <c r="AC2063" s="1" t="str">
        <f t="shared" si="296"/>
        <v/>
      </c>
      <c r="AD2063" s="1" t="str">
        <f t="shared" si="292"/>
        <v/>
      </c>
      <c r="AE2063" s="1" t="e">
        <f>VLOOKUP(A2063,#REF!,12,FALSE)</f>
        <v>#REF!</v>
      </c>
      <c r="AF2063" s="1">
        <f t="shared" si="293"/>
        <v>0</v>
      </c>
      <c r="AG2063" s="1">
        <f t="shared" si="294"/>
        <v>0</v>
      </c>
      <c r="AH2063" s="1">
        <f t="shared" si="295"/>
        <v>0</v>
      </c>
    </row>
    <row r="2064" spans="1:34" ht="14" x14ac:dyDescent="0.3">
      <c r="A2064" s="279"/>
      <c r="B2064" s="279"/>
      <c r="C2064" s="280"/>
      <c r="D2064" s="281"/>
      <c r="E2064" s="281"/>
      <c r="F2064" s="280"/>
      <c r="G2064" s="281"/>
      <c r="H2064" s="279"/>
      <c r="I2064" s="288" t="str">
        <f>_xlfn.IFNA(VLOOKUP(B2064,'Absence Types'!A:D,4,FALSE),"")</f>
        <v/>
      </c>
      <c r="J2064" s="110" t="str">
        <f t="shared" si="297"/>
        <v>Y</v>
      </c>
      <c r="K2064" s="110" t="str">
        <f t="shared" si="298"/>
        <v>N</v>
      </c>
      <c r="L2064" s="110" t="b">
        <f t="shared" si="299"/>
        <v>0</v>
      </c>
      <c r="M2064" s="110" t="b">
        <f t="shared" si="300"/>
        <v>0</v>
      </c>
      <c r="AC2064" s="1" t="str">
        <f t="shared" si="296"/>
        <v/>
      </c>
      <c r="AD2064" s="1" t="str">
        <f t="shared" si="292"/>
        <v/>
      </c>
      <c r="AE2064" s="1" t="e">
        <f>VLOOKUP(A2064,#REF!,12,FALSE)</f>
        <v>#REF!</v>
      </c>
      <c r="AF2064" s="1">
        <f t="shared" si="293"/>
        <v>0</v>
      </c>
      <c r="AG2064" s="1">
        <f t="shared" si="294"/>
        <v>0</v>
      </c>
      <c r="AH2064" s="1">
        <f t="shared" si="295"/>
        <v>0</v>
      </c>
    </row>
    <row r="2065" spans="1:34" ht="14" x14ac:dyDescent="0.3">
      <c r="A2065" s="279"/>
      <c r="B2065" s="279"/>
      <c r="C2065" s="280"/>
      <c r="D2065" s="281"/>
      <c r="E2065" s="281"/>
      <c r="F2065" s="280"/>
      <c r="G2065" s="281"/>
      <c r="H2065" s="279"/>
      <c r="I2065" s="288" t="str">
        <f>_xlfn.IFNA(VLOOKUP(B2065,'Absence Types'!A:D,4,FALSE),"")</f>
        <v/>
      </c>
      <c r="J2065" s="110" t="str">
        <f t="shared" si="297"/>
        <v>Y</v>
      </c>
      <c r="K2065" s="110" t="str">
        <f t="shared" si="298"/>
        <v>N</v>
      </c>
      <c r="L2065" s="110" t="b">
        <f t="shared" si="299"/>
        <v>0</v>
      </c>
      <c r="M2065" s="110" t="b">
        <f t="shared" si="300"/>
        <v>0</v>
      </c>
      <c r="AC2065" s="1" t="str">
        <f t="shared" si="296"/>
        <v/>
      </c>
      <c r="AD2065" s="1" t="str">
        <f t="shared" si="292"/>
        <v/>
      </c>
      <c r="AE2065" s="1" t="e">
        <f>VLOOKUP(A2065,#REF!,12,FALSE)</f>
        <v>#REF!</v>
      </c>
      <c r="AF2065" s="1">
        <f t="shared" si="293"/>
        <v>0</v>
      </c>
      <c r="AG2065" s="1">
        <f t="shared" si="294"/>
        <v>0</v>
      </c>
      <c r="AH2065" s="1">
        <f t="shared" si="295"/>
        <v>0</v>
      </c>
    </row>
    <row r="2066" spans="1:34" ht="14" x14ac:dyDescent="0.3">
      <c r="A2066" s="279"/>
      <c r="B2066" s="279"/>
      <c r="C2066" s="280"/>
      <c r="D2066" s="281"/>
      <c r="E2066" s="281"/>
      <c r="F2066" s="280"/>
      <c r="G2066" s="281"/>
      <c r="H2066" s="279"/>
      <c r="I2066" s="288" t="str">
        <f>_xlfn.IFNA(VLOOKUP(B2066,'Absence Types'!A:D,4,FALSE),"")</f>
        <v/>
      </c>
      <c r="J2066" s="110" t="str">
        <f t="shared" si="297"/>
        <v>Y</v>
      </c>
      <c r="K2066" s="110" t="str">
        <f t="shared" si="298"/>
        <v>N</v>
      </c>
      <c r="L2066" s="110" t="b">
        <f t="shared" si="299"/>
        <v>0</v>
      </c>
      <c r="M2066" s="110" t="b">
        <f t="shared" si="300"/>
        <v>0</v>
      </c>
      <c r="AC2066" s="1" t="str">
        <f t="shared" si="296"/>
        <v/>
      </c>
      <c r="AD2066" s="1" t="str">
        <f t="shared" si="292"/>
        <v/>
      </c>
      <c r="AE2066" s="1" t="e">
        <f>VLOOKUP(A2066,#REF!,12,FALSE)</f>
        <v>#REF!</v>
      </c>
      <c r="AF2066" s="1">
        <f t="shared" si="293"/>
        <v>0</v>
      </c>
      <c r="AG2066" s="1">
        <f t="shared" si="294"/>
        <v>0</v>
      </c>
      <c r="AH2066" s="1">
        <f t="shared" si="295"/>
        <v>0</v>
      </c>
    </row>
    <row r="2067" spans="1:34" ht="14" x14ac:dyDescent="0.3">
      <c r="A2067" s="279"/>
      <c r="B2067" s="279"/>
      <c r="C2067" s="280"/>
      <c r="D2067" s="281"/>
      <c r="E2067" s="281"/>
      <c r="F2067" s="280"/>
      <c r="G2067" s="281"/>
      <c r="H2067" s="279"/>
      <c r="I2067" s="288" t="str">
        <f>_xlfn.IFNA(VLOOKUP(B2067,'Absence Types'!A:D,4,FALSE),"")</f>
        <v/>
      </c>
      <c r="J2067" s="110" t="str">
        <f t="shared" si="297"/>
        <v>Y</v>
      </c>
      <c r="K2067" s="110" t="str">
        <f t="shared" si="298"/>
        <v>N</v>
      </c>
      <c r="L2067" s="110" t="b">
        <f t="shared" si="299"/>
        <v>0</v>
      </c>
      <c r="M2067" s="110" t="b">
        <f t="shared" si="300"/>
        <v>0</v>
      </c>
      <c r="AC2067" s="1" t="str">
        <f t="shared" si="296"/>
        <v/>
      </c>
      <c r="AD2067" s="1" t="str">
        <f t="shared" si="292"/>
        <v/>
      </c>
      <c r="AE2067" s="1" t="e">
        <f>VLOOKUP(A2067,#REF!,12,FALSE)</f>
        <v>#REF!</v>
      </c>
      <c r="AF2067" s="1">
        <f t="shared" si="293"/>
        <v>0</v>
      </c>
      <c r="AG2067" s="1">
        <f t="shared" si="294"/>
        <v>0</v>
      </c>
      <c r="AH2067" s="1">
        <f t="shared" si="295"/>
        <v>0</v>
      </c>
    </row>
    <row r="2068" spans="1:34" ht="14" x14ac:dyDescent="0.3">
      <c r="A2068" s="279"/>
      <c r="B2068" s="279"/>
      <c r="C2068" s="280"/>
      <c r="D2068" s="281"/>
      <c r="E2068" s="281"/>
      <c r="F2068" s="280"/>
      <c r="G2068" s="281"/>
      <c r="H2068" s="279"/>
      <c r="I2068" s="288" t="str">
        <f>_xlfn.IFNA(VLOOKUP(B2068,'Absence Types'!A:D,4,FALSE),"")</f>
        <v/>
      </c>
      <c r="J2068" s="110" t="str">
        <f t="shared" si="297"/>
        <v>Y</v>
      </c>
      <c r="K2068" s="110" t="str">
        <f t="shared" si="298"/>
        <v>N</v>
      </c>
      <c r="L2068" s="110" t="b">
        <f t="shared" si="299"/>
        <v>0</v>
      </c>
      <c r="M2068" s="110" t="b">
        <f t="shared" si="300"/>
        <v>0</v>
      </c>
      <c r="AC2068" s="1" t="str">
        <f t="shared" si="296"/>
        <v/>
      </c>
      <c r="AD2068" s="1" t="str">
        <f t="shared" si="292"/>
        <v/>
      </c>
      <c r="AE2068" s="1" t="e">
        <f>VLOOKUP(A2068,#REF!,12,FALSE)</f>
        <v>#REF!</v>
      </c>
      <c r="AF2068" s="1">
        <f t="shared" si="293"/>
        <v>0</v>
      </c>
      <c r="AG2068" s="1">
        <f t="shared" si="294"/>
        <v>0</v>
      </c>
      <c r="AH2068" s="1">
        <f t="shared" si="295"/>
        <v>0</v>
      </c>
    </row>
    <row r="2069" spans="1:34" ht="14" x14ac:dyDescent="0.3">
      <c r="A2069" s="279"/>
      <c r="B2069" s="279"/>
      <c r="C2069" s="280"/>
      <c r="D2069" s="281"/>
      <c r="E2069" s="281"/>
      <c r="F2069" s="280"/>
      <c r="G2069" s="281"/>
      <c r="H2069" s="279"/>
      <c r="I2069" s="288" t="str">
        <f>_xlfn.IFNA(VLOOKUP(B2069,'Absence Types'!A:D,4,FALSE),"")</f>
        <v/>
      </c>
      <c r="J2069" s="110" t="str">
        <f t="shared" si="297"/>
        <v>Y</v>
      </c>
      <c r="K2069" s="110" t="str">
        <f t="shared" si="298"/>
        <v>N</v>
      </c>
      <c r="L2069" s="110" t="b">
        <f t="shared" si="299"/>
        <v>0</v>
      </c>
      <c r="M2069" s="110" t="b">
        <f t="shared" si="300"/>
        <v>0</v>
      </c>
      <c r="AC2069" s="1" t="str">
        <f t="shared" si="296"/>
        <v/>
      </c>
      <c r="AD2069" s="1" t="str">
        <f t="shared" si="292"/>
        <v/>
      </c>
      <c r="AE2069" s="1" t="e">
        <f>VLOOKUP(A2069,#REF!,12,FALSE)</f>
        <v>#REF!</v>
      </c>
      <c r="AF2069" s="1">
        <f t="shared" si="293"/>
        <v>0</v>
      </c>
      <c r="AG2069" s="1">
        <f t="shared" si="294"/>
        <v>0</v>
      </c>
      <c r="AH2069" s="1">
        <f t="shared" si="295"/>
        <v>0</v>
      </c>
    </row>
    <row r="2070" spans="1:34" ht="14" x14ac:dyDescent="0.3">
      <c r="A2070" s="279"/>
      <c r="B2070" s="279"/>
      <c r="C2070" s="280"/>
      <c r="D2070" s="281"/>
      <c r="E2070" s="281"/>
      <c r="F2070" s="280"/>
      <c r="G2070" s="281"/>
      <c r="H2070" s="279"/>
      <c r="I2070" s="288" t="str">
        <f>_xlfn.IFNA(VLOOKUP(B2070,'Absence Types'!A:D,4,FALSE),"")</f>
        <v/>
      </c>
      <c r="J2070" s="110" t="str">
        <f t="shared" si="297"/>
        <v>Y</v>
      </c>
      <c r="K2070" s="110" t="str">
        <f t="shared" si="298"/>
        <v>N</v>
      </c>
      <c r="L2070" s="110" t="b">
        <f t="shared" si="299"/>
        <v>0</v>
      </c>
      <c r="M2070" s="110" t="b">
        <f t="shared" si="300"/>
        <v>0</v>
      </c>
      <c r="AC2070" s="1" t="str">
        <f t="shared" si="296"/>
        <v/>
      </c>
      <c r="AD2070" s="1" t="str">
        <f t="shared" si="292"/>
        <v/>
      </c>
      <c r="AE2070" s="1" t="e">
        <f>VLOOKUP(A2070,#REF!,12,FALSE)</f>
        <v>#REF!</v>
      </c>
      <c r="AF2070" s="1">
        <f t="shared" si="293"/>
        <v>0</v>
      </c>
      <c r="AG2070" s="1">
        <f t="shared" si="294"/>
        <v>0</v>
      </c>
      <c r="AH2070" s="1">
        <f t="shared" si="295"/>
        <v>0</v>
      </c>
    </row>
    <row r="2071" spans="1:34" ht="14" x14ac:dyDescent="0.3">
      <c r="A2071" s="279"/>
      <c r="B2071" s="279"/>
      <c r="C2071" s="280"/>
      <c r="D2071" s="281"/>
      <c r="E2071" s="281"/>
      <c r="F2071" s="280"/>
      <c r="G2071" s="281"/>
      <c r="H2071" s="279"/>
      <c r="I2071" s="288" t="str">
        <f>_xlfn.IFNA(VLOOKUP(B2071,'Absence Types'!A:D,4,FALSE),"")</f>
        <v/>
      </c>
      <c r="J2071" s="110" t="str">
        <f t="shared" si="297"/>
        <v>Y</v>
      </c>
      <c r="K2071" s="110" t="str">
        <f t="shared" si="298"/>
        <v>N</v>
      </c>
      <c r="L2071" s="110" t="b">
        <f t="shared" si="299"/>
        <v>0</v>
      </c>
      <c r="M2071" s="110" t="b">
        <f t="shared" si="300"/>
        <v>0</v>
      </c>
      <c r="AC2071" s="1" t="str">
        <f t="shared" si="296"/>
        <v/>
      </c>
      <c r="AD2071" s="1" t="str">
        <f t="shared" si="292"/>
        <v/>
      </c>
      <c r="AE2071" s="1" t="e">
        <f>VLOOKUP(A2071,#REF!,12,FALSE)</f>
        <v>#REF!</v>
      </c>
      <c r="AF2071" s="1">
        <f t="shared" si="293"/>
        <v>0</v>
      </c>
      <c r="AG2071" s="1">
        <f t="shared" si="294"/>
        <v>0</v>
      </c>
      <c r="AH2071" s="1">
        <f t="shared" si="295"/>
        <v>0</v>
      </c>
    </row>
    <row r="2072" spans="1:34" ht="14" x14ac:dyDescent="0.3">
      <c r="A2072" s="279"/>
      <c r="B2072" s="279"/>
      <c r="C2072" s="280"/>
      <c r="D2072" s="281"/>
      <c r="E2072" s="281"/>
      <c r="F2072" s="280"/>
      <c r="G2072" s="281"/>
      <c r="H2072" s="279"/>
      <c r="I2072" s="288" t="str">
        <f>_xlfn.IFNA(VLOOKUP(B2072,'Absence Types'!A:D,4,FALSE),"")</f>
        <v/>
      </c>
      <c r="J2072" s="110" t="str">
        <f t="shared" si="297"/>
        <v>Y</v>
      </c>
      <c r="K2072" s="110" t="str">
        <f t="shared" si="298"/>
        <v>N</v>
      </c>
      <c r="L2072" s="110" t="b">
        <f t="shared" si="299"/>
        <v>0</v>
      </c>
      <c r="M2072" s="110" t="b">
        <f t="shared" si="300"/>
        <v>0</v>
      </c>
      <c r="AC2072" s="1" t="str">
        <f t="shared" si="296"/>
        <v/>
      </c>
      <c r="AD2072" s="1" t="str">
        <f t="shared" si="292"/>
        <v/>
      </c>
      <c r="AE2072" s="1" t="e">
        <f>VLOOKUP(A2072,#REF!,12,FALSE)</f>
        <v>#REF!</v>
      </c>
      <c r="AF2072" s="1">
        <f t="shared" si="293"/>
        <v>0</v>
      </c>
      <c r="AG2072" s="1">
        <f t="shared" si="294"/>
        <v>0</v>
      </c>
      <c r="AH2072" s="1">
        <f t="shared" si="295"/>
        <v>0</v>
      </c>
    </row>
    <row r="2073" spans="1:34" ht="14" x14ac:dyDescent="0.3">
      <c r="A2073" s="279"/>
      <c r="B2073" s="279"/>
      <c r="C2073" s="280"/>
      <c r="D2073" s="281"/>
      <c r="E2073" s="281"/>
      <c r="F2073" s="280"/>
      <c r="G2073" s="281"/>
      <c r="H2073" s="279"/>
      <c r="I2073" s="288" t="str">
        <f>_xlfn.IFNA(VLOOKUP(B2073,'Absence Types'!A:D,4,FALSE),"")</f>
        <v/>
      </c>
      <c r="J2073" s="110" t="str">
        <f t="shared" si="297"/>
        <v>Y</v>
      </c>
      <c r="K2073" s="110" t="str">
        <f t="shared" si="298"/>
        <v>N</v>
      </c>
      <c r="L2073" s="110" t="b">
        <f t="shared" si="299"/>
        <v>0</v>
      </c>
      <c r="M2073" s="110" t="b">
        <f t="shared" si="300"/>
        <v>0</v>
      </c>
      <c r="AC2073" s="1" t="str">
        <f t="shared" si="296"/>
        <v/>
      </c>
      <c r="AD2073" s="1" t="str">
        <f t="shared" si="292"/>
        <v/>
      </c>
      <c r="AE2073" s="1" t="e">
        <f>VLOOKUP(A2073,#REF!,12,FALSE)</f>
        <v>#REF!</v>
      </c>
      <c r="AF2073" s="1">
        <f t="shared" si="293"/>
        <v>0</v>
      </c>
      <c r="AG2073" s="1">
        <f t="shared" si="294"/>
        <v>0</v>
      </c>
      <c r="AH2073" s="1">
        <f t="shared" si="295"/>
        <v>0</v>
      </c>
    </row>
    <row r="2074" spans="1:34" ht="14" x14ac:dyDescent="0.3">
      <c r="A2074" s="279"/>
      <c r="B2074" s="279"/>
      <c r="C2074" s="280"/>
      <c r="D2074" s="281"/>
      <c r="E2074" s="281"/>
      <c r="F2074" s="280"/>
      <c r="G2074" s="281"/>
      <c r="H2074" s="279"/>
      <c r="I2074" s="288" t="str">
        <f>_xlfn.IFNA(VLOOKUP(B2074,'Absence Types'!A:D,4,FALSE),"")</f>
        <v/>
      </c>
      <c r="J2074" s="110" t="str">
        <f t="shared" si="297"/>
        <v>Y</v>
      </c>
      <c r="K2074" s="110" t="str">
        <f t="shared" si="298"/>
        <v>N</v>
      </c>
      <c r="L2074" s="110" t="b">
        <f t="shared" si="299"/>
        <v>0</v>
      </c>
      <c r="M2074" s="110" t="b">
        <f t="shared" si="300"/>
        <v>0</v>
      </c>
      <c r="AC2074" s="1" t="str">
        <f t="shared" si="296"/>
        <v/>
      </c>
      <c r="AD2074" s="1" t="str">
        <f t="shared" si="292"/>
        <v/>
      </c>
      <c r="AE2074" s="1" t="e">
        <f>VLOOKUP(A2074,#REF!,12,FALSE)</f>
        <v>#REF!</v>
      </c>
      <c r="AF2074" s="1">
        <f t="shared" si="293"/>
        <v>0</v>
      </c>
      <c r="AG2074" s="1">
        <f t="shared" si="294"/>
        <v>0</v>
      </c>
      <c r="AH2074" s="1">
        <f t="shared" si="295"/>
        <v>0</v>
      </c>
    </row>
    <row r="2075" spans="1:34" ht="14" x14ac:dyDescent="0.3">
      <c r="A2075" s="279"/>
      <c r="B2075" s="279"/>
      <c r="C2075" s="280"/>
      <c r="D2075" s="281"/>
      <c r="E2075" s="281"/>
      <c r="F2075" s="280"/>
      <c r="G2075" s="281"/>
      <c r="H2075" s="279"/>
      <c r="I2075" s="288" t="str">
        <f>_xlfn.IFNA(VLOOKUP(B2075,'Absence Types'!A:D,4,FALSE),"")</f>
        <v/>
      </c>
      <c r="J2075" s="110" t="str">
        <f t="shared" si="297"/>
        <v>Y</v>
      </c>
      <c r="K2075" s="110" t="str">
        <f t="shared" si="298"/>
        <v>N</v>
      </c>
      <c r="L2075" s="110" t="b">
        <f t="shared" si="299"/>
        <v>0</v>
      </c>
      <c r="M2075" s="110" t="b">
        <f t="shared" si="300"/>
        <v>0</v>
      </c>
      <c r="AC2075" s="1" t="str">
        <f t="shared" si="296"/>
        <v/>
      </c>
      <c r="AD2075" s="1" t="str">
        <f t="shared" si="292"/>
        <v/>
      </c>
      <c r="AE2075" s="1" t="e">
        <f>VLOOKUP(A2075,#REF!,12,FALSE)</f>
        <v>#REF!</v>
      </c>
      <c r="AF2075" s="1">
        <f t="shared" si="293"/>
        <v>0</v>
      </c>
      <c r="AG2075" s="1">
        <f t="shared" si="294"/>
        <v>0</v>
      </c>
      <c r="AH2075" s="1">
        <f t="shared" si="295"/>
        <v>0</v>
      </c>
    </row>
    <row r="2076" spans="1:34" ht="14" x14ac:dyDescent="0.3">
      <c r="A2076" s="279"/>
      <c r="B2076" s="279"/>
      <c r="C2076" s="280"/>
      <c r="D2076" s="281"/>
      <c r="E2076" s="281"/>
      <c r="F2076" s="280"/>
      <c r="G2076" s="281"/>
      <c r="H2076" s="279"/>
      <c r="I2076" s="288" t="str">
        <f>_xlfn.IFNA(VLOOKUP(B2076,'Absence Types'!A:D,4,FALSE),"")</f>
        <v/>
      </c>
      <c r="J2076" s="110" t="str">
        <f t="shared" si="297"/>
        <v>Y</v>
      </c>
      <c r="K2076" s="110" t="str">
        <f t="shared" si="298"/>
        <v>N</v>
      </c>
      <c r="L2076" s="110" t="b">
        <f t="shared" si="299"/>
        <v>0</v>
      </c>
      <c r="M2076" s="110" t="b">
        <f t="shared" si="300"/>
        <v>0</v>
      </c>
      <c r="AC2076" s="1" t="str">
        <f t="shared" si="296"/>
        <v/>
      </c>
      <c r="AD2076" s="1" t="str">
        <f t="shared" si="292"/>
        <v/>
      </c>
      <c r="AE2076" s="1" t="e">
        <f>VLOOKUP(A2076,#REF!,12,FALSE)</f>
        <v>#REF!</v>
      </c>
      <c r="AF2076" s="1">
        <f t="shared" si="293"/>
        <v>0</v>
      </c>
      <c r="AG2076" s="1">
        <f t="shared" si="294"/>
        <v>0</v>
      </c>
      <c r="AH2076" s="1">
        <f t="shared" si="295"/>
        <v>0</v>
      </c>
    </row>
    <row r="2077" spans="1:34" ht="14" x14ac:dyDescent="0.3">
      <c r="A2077" s="279"/>
      <c r="B2077" s="279"/>
      <c r="C2077" s="280"/>
      <c r="D2077" s="281"/>
      <c r="E2077" s="281"/>
      <c r="F2077" s="280"/>
      <c r="G2077" s="281"/>
      <c r="H2077" s="279"/>
      <c r="I2077" s="288" t="str">
        <f>_xlfn.IFNA(VLOOKUP(B2077,'Absence Types'!A:D,4,FALSE),"")</f>
        <v/>
      </c>
      <c r="J2077" s="110" t="str">
        <f t="shared" si="297"/>
        <v>Y</v>
      </c>
      <c r="K2077" s="110" t="str">
        <f t="shared" si="298"/>
        <v>N</v>
      </c>
      <c r="L2077" s="110" t="b">
        <f t="shared" si="299"/>
        <v>0</v>
      </c>
      <c r="M2077" s="110" t="b">
        <f t="shared" si="300"/>
        <v>0</v>
      </c>
      <c r="AC2077" s="1" t="str">
        <f t="shared" si="296"/>
        <v/>
      </c>
      <c r="AD2077" s="1" t="str">
        <f t="shared" si="292"/>
        <v/>
      </c>
      <c r="AE2077" s="1" t="e">
        <f>VLOOKUP(A2077,#REF!,12,FALSE)</f>
        <v>#REF!</v>
      </c>
      <c r="AF2077" s="1">
        <f t="shared" si="293"/>
        <v>0</v>
      </c>
      <c r="AG2077" s="1">
        <f t="shared" si="294"/>
        <v>0</v>
      </c>
      <c r="AH2077" s="1">
        <f t="shared" si="295"/>
        <v>0</v>
      </c>
    </row>
    <row r="2078" spans="1:34" ht="14" x14ac:dyDescent="0.3">
      <c r="A2078" s="279"/>
      <c r="B2078" s="279"/>
      <c r="C2078" s="280"/>
      <c r="D2078" s="281"/>
      <c r="E2078" s="281"/>
      <c r="F2078" s="280"/>
      <c r="G2078" s="281"/>
      <c r="H2078" s="279"/>
      <c r="I2078" s="288" t="str">
        <f>_xlfn.IFNA(VLOOKUP(B2078,'Absence Types'!A:D,4,FALSE),"")</f>
        <v/>
      </c>
      <c r="J2078" s="110" t="str">
        <f t="shared" si="297"/>
        <v>Y</v>
      </c>
      <c r="K2078" s="110" t="str">
        <f t="shared" si="298"/>
        <v>N</v>
      </c>
      <c r="L2078" s="110" t="b">
        <f t="shared" si="299"/>
        <v>0</v>
      </c>
      <c r="M2078" s="110" t="b">
        <f t="shared" si="300"/>
        <v>0</v>
      </c>
      <c r="AC2078" s="1" t="str">
        <f t="shared" si="296"/>
        <v/>
      </c>
      <c r="AD2078" s="1" t="str">
        <f t="shared" si="292"/>
        <v/>
      </c>
      <c r="AE2078" s="1" t="e">
        <f>VLOOKUP(A2078,#REF!,12,FALSE)</f>
        <v>#REF!</v>
      </c>
      <c r="AF2078" s="1">
        <f t="shared" si="293"/>
        <v>0</v>
      </c>
      <c r="AG2078" s="1">
        <f t="shared" si="294"/>
        <v>0</v>
      </c>
      <c r="AH2078" s="1">
        <f t="shared" si="295"/>
        <v>0</v>
      </c>
    </row>
    <row r="2079" spans="1:34" ht="14" x14ac:dyDescent="0.3">
      <c r="A2079" s="279"/>
      <c r="B2079" s="279"/>
      <c r="C2079" s="280"/>
      <c r="D2079" s="281"/>
      <c r="E2079" s="281"/>
      <c r="F2079" s="280"/>
      <c r="G2079" s="281"/>
      <c r="H2079" s="279"/>
      <c r="I2079" s="288" t="str">
        <f>_xlfn.IFNA(VLOOKUP(B2079,'Absence Types'!A:D,4,FALSE),"")</f>
        <v/>
      </c>
      <c r="J2079" s="110" t="str">
        <f t="shared" si="297"/>
        <v>Y</v>
      </c>
      <c r="K2079" s="110" t="str">
        <f t="shared" si="298"/>
        <v>N</v>
      </c>
      <c r="L2079" s="110" t="b">
        <f t="shared" si="299"/>
        <v>0</v>
      </c>
      <c r="M2079" s="110" t="b">
        <f t="shared" si="300"/>
        <v>0</v>
      </c>
      <c r="AC2079" s="1" t="str">
        <f t="shared" si="296"/>
        <v/>
      </c>
      <c r="AD2079" s="1" t="str">
        <f t="shared" si="292"/>
        <v/>
      </c>
      <c r="AE2079" s="1" t="e">
        <f>VLOOKUP(A2079,#REF!,12,FALSE)</f>
        <v>#REF!</v>
      </c>
      <c r="AF2079" s="1">
        <f t="shared" si="293"/>
        <v>0</v>
      </c>
      <c r="AG2079" s="1">
        <f t="shared" si="294"/>
        <v>0</v>
      </c>
      <c r="AH2079" s="1">
        <f t="shared" si="295"/>
        <v>0</v>
      </c>
    </row>
    <row r="2080" spans="1:34" ht="14" x14ac:dyDescent="0.3">
      <c r="A2080" s="279"/>
      <c r="B2080" s="279"/>
      <c r="C2080" s="280"/>
      <c r="D2080" s="281"/>
      <c r="E2080" s="281"/>
      <c r="F2080" s="280"/>
      <c r="G2080" s="281"/>
      <c r="H2080" s="279"/>
      <c r="I2080" s="288" t="str">
        <f>_xlfn.IFNA(VLOOKUP(B2080,'Absence Types'!A:D,4,FALSE),"")</f>
        <v/>
      </c>
      <c r="J2080" s="110" t="str">
        <f t="shared" si="297"/>
        <v>Y</v>
      </c>
      <c r="K2080" s="110" t="str">
        <f t="shared" si="298"/>
        <v>N</v>
      </c>
      <c r="L2080" s="110" t="b">
        <f t="shared" si="299"/>
        <v>0</v>
      </c>
      <c r="M2080" s="110" t="b">
        <f t="shared" si="300"/>
        <v>0</v>
      </c>
      <c r="AC2080" s="1" t="str">
        <f t="shared" si="296"/>
        <v/>
      </c>
      <c r="AD2080" s="1" t="str">
        <f t="shared" si="292"/>
        <v/>
      </c>
      <c r="AE2080" s="1" t="e">
        <f>VLOOKUP(A2080,#REF!,12,FALSE)</f>
        <v>#REF!</v>
      </c>
      <c r="AF2080" s="1">
        <f t="shared" si="293"/>
        <v>0</v>
      </c>
      <c r="AG2080" s="1">
        <f t="shared" si="294"/>
        <v>0</v>
      </c>
      <c r="AH2080" s="1">
        <f t="shared" si="295"/>
        <v>0</v>
      </c>
    </row>
    <row r="2081" spans="1:34" ht="14" x14ac:dyDescent="0.3">
      <c r="A2081" s="279"/>
      <c r="B2081" s="279"/>
      <c r="C2081" s="280"/>
      <c r="D2081" s="281"/>
      <c r="E2081" s="281"/>
      <c r="F2081" s="280"/>
      <c r="G2081" s="281"/>
      <c r="H2081" s="279"/>
      <c r="I2081" s="288" t="str">
        <f>_xlfn.IFNA(VLOOKUP(B2081,'Absence Types'!A:D,4,FALSE),"")</f>
        <v/>
      </c>
      <c r="J2081" s="110" t="str">
        <f t="shared" si="297"/>
        <v>Y</v>
      </c>
      <c r="K2081" s="110" t="str">
        <f t="shared" si="298"/>
        <v>N</v>
      </c>
      <c r="L2081" s="110" t="b">
        <f t="shared" si="299"/>
        <v>0</v>
      </c>
      <c r="M2081" s="110" t="b">
        <f t="shared" si="300"/>
        <v>0</v>
      </c>
      <c r="AC2081" s="1" t="str">
        <f t="shared" si="296"/>
        <v/>
      </c>
      <c r="AD2081" s="1" t="str">
        <f t="shared" si="292"/>
        <v/>
      </c>
      <c r="AE2081" s="1" t="e">
        <f>VLOOKUP(A2081,#REF!,12,FALSE)</f>
        <v>#REF!</v>
      </c>
      <c r="AF2081" s="1">
        <f t="shared" si="293"/>
        <v>0</v>
      </c>
      <c r="AG2081" s="1">
        <f t="shared" si="294"/>
        <v>0</v>
      </c>
      <c r="AH2081" s="1">
        <f t="shared" si="295"/>
        <v>0</v>
      </c>
    </row>
    <row r="2082" spans="1:34" ht="14" x14ac:dyDescent="0.3">
      <c r="A2082" s="279"/>
      <c r="B2082" s="279"/>
      <c r="C2082" s="280"/>
      <c r="D2082" s="281"/>
      <c r="E2082" s="281"/>
      <c r="F2082" s="280"/>
      <c r="G2082" s="281"/>
      <c r="H2082" s="279"/>
      <c r="I2082" s="288" t="str">
        <f>_xlfn.IFNA(VLOOKUP(B2082,'Absence Types'!A:D,4,FALSE),"")</f>
        <v/>
      </c>
      <c r="J2082" s="110" t="str">
        <f t="shared" si="297"/>
        <v>Y</v>
      </c>
      <c r="K2082" s="110" t="str">
        <f t="shared" si="298"/>
        <v>N</v>
      </c>
      <c r="L2082" s="110" t="b">
        <f t="shared" si="299"/>
        <v>0</v>
      </c>
      <c r="M2082" s="110" t="b">
        <f t="shared" si="300"/>
        <v>0</v>
      </c>
      <c r="AC2082" s="1" t="str">
        <f t="shared" si="296"/>
        <v/>
      </c>
      <c r="AD2082" s="1" t="str">
        <f t="shared" si="292"/>
        <v/>
      </c>
      <c r="AE2082" s="1" t="e">
        <f>VLOOKUP(A2082,#REF!,12,FALSE)</f>
        <v>#REF!</v>
      </c>
      <c r="AF2082" s="1">
        <f t="shared" si="293"/>
        <v>0</v>
      </c>
      <c r="AG2082" s="1">
        <f t="shared" si="294"/>
        <v>0</v>
      </c>
      <c r="AH2082" s="1">
        <f t="shared" si="295"/>
        <v>0</v>
      </c>
    </row>
    <row r="2083" spans="1:34" ht="14" x14ac:dyDescent="0.3">
      <c r="A2083" s="279"/>
      <c r="B2083" s="279"/>
      <c r="C2083" s="280"/>
      <c r="D2083" s="281"/>
      <c r="E2083" s="281"/>
      <c r="F2083" s="280"/>
      <c r="G2083" s="281"/>
      <c r="H2083" s="279"/>
      <c r="I2083" s="288" t="str">
        <f>_xlfn.IFNA(VLOOKUP(B2083,'Absence Types'!A:D,4,FALSE),"")</f>
        <v/>
      </c>
      <c r="J2083" s="110" t="str">
        <f t="shared" si="297"/>
        <v>Y</v>
      </c>
      <c r="K2083" s="110" t="str">
        <f t="shared" si="298"/>
        <v>N</v>
      </c>
      <c r="L2083" s="110" t="b">
        <f t="shared" si="299"/>
        <v>0</v>
      </c>
      <c r="M2083" s="110" t="b">
        <f t="shared" si="300"/>
        <v>0</v>
      </c>
      <c r="AC2083" s="1" t="str">
        <f t="shared" si="296"/>
        <v/>
      </c>
      <c r="AD2083" s="1" t="str">
        <f t="shared" si="292"/>
        <v/>
      </c>
      <c r="AE2083" s="1" t="e">
        <f>VLOOKUP(A2083,#REF!,12,FALSE)</f>
        <v>#REF!</v>
      </c>
      <c r="AF2083" s="1">
        <f t="shared" si="293"/>
        <v>0</v>
      </c>
      <c r="AG2083" s="1">
        <f t="shared" si="294"/>
        <v>0</v>
      </c>
      <c r="AH2083" s="1">
        <f t="shared" si="295"/>
        <v>0</v>
      </c>
    </row>
    <row r="2084" spans="1:34" ht="14" x14ac:dyDescent="0.3">
      <c r="A2084" s="279"/>
      <c r="B2084" s="279"/>
      <c r="C2084" s="280"/>
      <c r="D2084" s="281"/>
      <c r="E2084" s="281"/>
      <c r="F2084" s="280"/>
      <c r="G2084" s="281"/>
      <c r="H2084" s="279"/>
      <c r="I2084" s="288" t="str">
        <f>_xlfn.IFNA(VLOOKUP(B2084,'Absence Types'!A:D,4,FALSE),"")</f>
        <v/>
      </c>
      <c r="J2084" s="110" t="str">
        <f t="shared" si="297"/>
        <v>Y</v>
      </c>
      <c r="K2084" s="110" t="str">
        <f t="shared" si="298"/>
        <v>N</v>
      </c>
      <c r="L2084" s="110" t="b">
        <f t="shared" si="299"/>
        <v>0</v>
      </c>
      <c r="M2084" s="110" t="b">
        <f t="shared" si="300"/>
        <v>0</v>
      </c>
      <c r="AC2084" s="1" t="str">
        <f t="shared" si="296"/>
        <v/>
      </c>
      <c r="AD2084" s="1" t="str">
        <f t="shared" si="292"/>
        <v/>
      </c>
      <c r="AE2084" s="1" t="e">
        <f>VLOOKUP(A2084,#REF!,12,FALSE)</f>
        <v>#REF!</v>
      </c>
      <c r="AF2084" s="1">
        <f t="shared" si="293"/>
        <v>0</v>
      </c>
      <c r="AG2084" s="1">
        <f t="shared" si="294"/>
        <v>0</v>
      </c>
      <c r="AH2084" s="1">
        <f t="shared" si="295"/>
        <v>0</v>
      </c>
    </row>
    <row r="2085" spans="1:34" ht="14" x14ac:dyDescent="0.3">
      <c r="A2085" s="279"/>
      <c r="B2085" s="279"/>
      <c r="C2085" s="280"/>
      <c r="D2085" s="281"/>
      <c r="E2085" s="281"/>
      <c r="F2085" s="280"/>
      <c r="G2085" s="281"/>
      <c r="H2085" s="279"/>
      <c r="I2085" s="288" t="str">
        <f>_xlfn.IFNA(VLOOKUP(B2085,'Absence Types'!A:D,4,FALSE),"")</f>
        <v/>
      </c>
      <c r="J2085" s="110" t="str">
        <f t="shared" si="297"/>
        <v>Y</v>
      </c>
      <c r="K2085" s="110" t="str">
        <f t="shared" si="298"/>
        <v>N</v>
      </c>
      <c r="L2085" s="110" t="b">
        <f t="shared" si="299"/>
        <v>0</v>
      </c>
      <c r="M2085" s="110" t="b">
        <f t="shared" si="300"/>
        <v>0</v>
      </c>
      <c r="AC2085" s="1" t="str">
        <f t="shared" si="296"/>
        <v/>
      </c>
      <c r="AD2085" s="1" t="str">
        <f t="shared" si="292"/>
        <v/>
      </c>
      <c r="AE2085" s="1" t="e">
        <f>VLOOKUP(A2085,#REF!,12,FALSE)</f>
        <v>#REF!</v>
      </c>
      <c r="AF2085" s="1">
        <f t="shared" si="293"/>
        <v>0</v>
      </c>
      <c r="AG2085" s="1">
        <f t="shared" si="294"/>
        <v>0</v>
      </c>
      <c r="AH2085" s="1">
        <f t="shared" si="295"/>
        <v>0</v>
      </c>
    </row>
    <row r="2086" spans="1:34" ht="14" x14ac:dyDescent="0.3">
      <c r="A2086" s="279"/>
      <c r="B2086" s="279"/>
      <c r="C2086" s="280"/>
      <c r="D2086" s="281"/>
      <c r="E2086" s="281"/>
      <c r="F2086" s="280"/>
      <c r="G2086" s="281"/>
      <c r="H2086" s="279"/>
      <c r="I2086" s="288" t="str">
        <f>_xlfn.IFNA(VLOOKUP(B2086,'Absence Types'!A:D,4,FALSE),"")</f>
        <v/>
      </c>
      <c r="J2086" s="110" t="str">
        <f t="shared" si="297"/>
        <v>Y</v>
      </c>
      <c r="K2086" s="110" t="str">
        <f t="shared" si="298"/>
        <v>N</v>
      </c>
      <c r="L2086" s="110" t="b">
        <f t="shared" si="299"/>
        <v>0</v>
      </c>
      <c r="M2086" s="110" t="b">
        <f t="shared" si="300"/>
        <v>0</v>
      </c>
      <c r="AC2086" s="1" t="str">
        <f t="shared" si="296"/>
        <v/>
      </c>
      <c r="AD2086" s="1" t="str">
        <f t="shared" si="292"/>
        <v/>
      </c>
      <c r="AE2086" s="1" t="e">
        <f>VLOOKUP(A2086,#REF!,12,FALSE)</f>
        <v>#REF!</v>
      </c>
      <c r="AF2086" s="1">
        <f t="shared" si="293"/>
        <v>0</v>
      </c>
      <c r="AG2086" s="1">
        <f t="shared" si="294"/>
        <v>0</v>
      </c>
      <c r="AH2086" s="1">
        <f t="shared" si="295"/>
        <v>0</v>
      </c>
    </row>
    <row r="2087" spans="1:34" ht="14" x14ac:dyDescent="0.3">
      <c r="A2087" s="279"/>
      <c r="B2087" s="279"/>
      <c r="C2087" s="280"/>
      <c r="D2087" s="281"/>
      <c r="E2087" s="281"/>
      <c r="F2087" s="280"/>
      <c r="G2087" s="281"/>
      <c r="H2087" s="279"/>
      <c r="I2087" s="288" t="str">
        <f>_xlfn.IFNA(VLOOKUP(B2087,'Absence Types'!A:D,4,FALSE),"")</f>
        <v/>
      </c>
      <c r="J2087" s="110" t="str">
        <f t="shared" si="297"/>
        <v>Y</v>
      </c>
      <c r="K2087" s="110" t="str">
        <f t="shared" si="298"/>
        <v>N</v>
      </c>
      <c r="L2087" s="110" t="b">
        <f t="shared" si="299"/>
        <v>0</v>
      </c>
      <c r="M2087" s="110" t="b">
        <f t="shared" si="300"/>
        <v>0</v>
      </c>
      <c r="AC2087" s="1" t="str">
        <f t="shared" si="296"/>
        <v/>
      </c>
      <c r="AD2087" s="1" t="str">
        <f t="shared" si="292"/>
        <v/>
      </c>
      <c r="AE2087" s="1" t="e">
        <f>VLOOKUP(A2087,#REF!,12,FALSE)</f>
        <v>#REF!</v>
      </c>
      <c r="AF2087" s="1">
        <f t="shared" si="293"/>
        <v>0</v>
      </c>
      <c r="AG2087" s="1">
        <f t="shared" si="294"/>
        <v>0</v>
      </c>
      <c r="AH2087" s="1">
        <f t="shared" si="295"/>
        <v>0</v>
      </c>
    </row>
    <row r="2088" spans="1:34" ht="14" x14ac:dyDescent="0.3">
      <c r="A2088" s="279"/>
      <c r="B2088" s="279"/>
      <c r="C2088" s="280"/>
      <c r="D2088" s="281"/>
      <c r="E2088" s="281"/>
      <c r="F2088" s="280"/>
      <c r="G2088" s="281"/>
      <c r="H2088" s="279"/>
      <c r="I2088" s="288" t="str">
        <f>_xlfn.IFNA(VLOOKUP(B2088,'Absence Types'!A:D,4,FALSE),"")</f>
        <v/>
      </c>
      <c r="J2088" s="110" t="str">
        <f t="shared" si="297"/>
        <v>Y</v>
      </c>
      <c r="K2088" s="110" t="str">
        <f t="shared" si="298"/>
        <v>N</v>
      </c>
      <c r="L2088" s="110" t="b">
        <f t="shared" si="299"/>
        <v>0</v>
      </c>
      <c r="M2088" s="110" t="b">
        <f t="shared" si="300"/>
        <v>0</v>
      </c>
      <c r="AC2088" s="1" t="str">
        <f t="shared" si="296"/>
        <v/>
      </c>
      <c r="AD2088" s="1" t="str">
        <f t="shared" si="292"/>
        <v/>
      </c>
      <c r="AE2088" s="1" t="e">
        <f>VLOOKUP(A2088,#REF!,12,FALSE)</f>
        <v>#REF!</v>
      </c>
      <c r="AF2088" s="1">
        <f t="shared" si="293"/>
        <v>0</v>
      </c>
      <c r="AG2088" s="1">
        <f t="shared" si="294"/>
        <v>0</v>
      </c>
      <c r="AH2088" s="1">
        <f t="shared" si="295"/>
        <v>0</v>
      </c>
    </row>
    <row r="2089" spans="1:34" ht="14" x14ac:dyDescent="0.3">
      <c r="A2089" s="279"/>
      <c r="B2089" s="279"/>
      <c r="C2089" s="280"/>
      <c r="D2089" s="281"/>
      <c r="E2089" s="281"/>
      <c r="F2089" s="280"/>
      <c r="G2089" s="281"/>
      <c r="H2089" s="279"/>
      <c r="I2089" s="288" t="str">
        <f>_xlfn.IFNA(VLOOKUP(B2089,'Absence Types'!A:D,4,FALSE),"")</f>
        <v/>
      </c>
      <c r="J2089" s="110" t="str">
        <f t="shared" si="297"/>
        <v>Y</v>
      </c>
      <c r="K2089" s="110" t="str">
        <f t="shared" si="298"/>
        <v>N</v>
      </c>
      <c r="L2089" s="110" t="b">
        <f t="shared" si="299"/>
        <v>0</v>
      </c>
      <c r="M2089" s="110" t="b">
        <f t="shared" si="300"/>
        <v>0</v>
      </c>
      <c r="AC2089" s="1" t="str">
        <f t="shared" si="296"/>
        <v/>
      </c>
      <c r="AD2089" s="1" t="str">
        <f t="shared" si="292"/>
        <v/>
      </c>
      <c r="AE2089" s="1" t="e">
        <f>VLOOKUP(A2089,#REF!,12,FALSE)</f>
        <v>#REF!</v>
      </c>
      <c r="AF2089" s="1">
        <f t="shared" si="293"/>
        <v>0</v>
      </c>
      <c r="AG2089" s="1">
        <f t="shared" si="294"/>
        <v>0</v>
      </c>
      <c r="AH2089" s="1">
        <f t="shared" si="295"/>
        <v>0</v>
      </c>
    </row>
    <row r="2090" spans="1:34" ht="14" x14ac:dyDescent="0.3">
      <c r="A2090" s="279"/>
      <c r="B2090" s="279"/>
      <c r="C2090" s="280"/>
      <c r="D2090" s="281"/>
      <c r="E2090" s="281"/>
      <c r="F2090" s="280"/>
      <c r="G2090" s="281"/>
      <c r="H2090" s="279"/>
      <c r="I2090" s="288" t="str">
        <f>_xlfn.IFNA(VLOOKUP(B2090,'Absence Types'!A:D,4,FALSE),"")</f>
        <v/>
      </c>
      <c r="J2090" s="110" t="str">
        <f t="shared" si="297"/>
        <v>Y</v>
      </c>
      <c r="K2090" s="110" t="str">
        <f t="shared" si="298"/>
        <v>N</v>
      </c>
      <c r="L2090" s="110" t="b">
        <f t="shared" si="299"/>
        <v>0</v>
      </c>
      <c r="M2090" s="110" t="b">
        <f t="shared" si="300"/>
        <v>0</v>
      </c>
      <c r="AC2090" s="1" t="str">
        <f t="shared" si="296"/>
        <v/>
      </c>
      <c r="AD2090" s="1" t="str">
        <f t="shared" si="292"/>
        <v/>
      </c>
      <c r="AE2090" s="1" t="e">
        <f>VLOOKUP(A2090,#REF!,12,FALSE)</f>
        <v>#REF!</v>
      </c>
      <c r="AF2090" s="1">
        <f t="shared" si="293"/>
        <v>0</v>
      </c>
      <c r="AG2090" s="1">
        <f t="shared" si="294"/>
        <v>0</v>
      </c>
      <c r="AH2090" s="1">
        <f t="shared" si="295"/>
        <v>0</v>
      </c>
    </row>
    <row r="2091" spans="1:34" ht="14" x14ac:dyDescent="0.3">
      <c r="A2091" s="279"/>
      <c r="B2091" s="279"/>
      <c r="C2091" s="280"/>
      <c r="D2091" s="281"/>
      <c r="E2091" s="281"/>
      <c r="F2091" s="280"/>
      <c r="G2091" s="281"/>
      <c r="H2091" s="279"/>
      <c r="I2091" s="288" t="str">
        <f>_xlfn.IFNA(VLOOKUP(B2091,'Absence Types'!A:D,4,FALSE),"")</f>
        <v/>
      </c>
      <c r="J2091" s="110" t="str">
        <f t="shared" si="297"/>
        <v>Y</v>
      </c>
      <c r="K2091" s="110" t="str">
        <f t="shared" si="298"/>
        <v>N</v>
      </c>
      <c r="L2091" s="110" t="b">
        <f t="shared" si="299"/>
        <v>0</v>
      </c>
      <c r="M2091" s="110" t="b">
        <f t="shared" si="300"/>
        <v>0</v>
      </c>
      <c r="AC2091" s="1" t="str">
        <f t="shared" si="296"/>
        <v/>
      </c>
      <c r="AD2091" s="1" t="str">
        <f t="shared" si="292"/>
        <v/>
      </c>
      <c r="AE2091" s="1" t="e">
        <f>VLOOKUP(A2091,#REF!,12,FALSE)</f>
        <v>#REF!</v>
      </c>
      <c r="AF2091" s="1">
        <f t="shared" si="293"/>
        <v>0</v>
      </c>
      <c r="AG2091" s="1">
        <f t="shared" si="294"/>
        <v>0</v>
      </c>
      <c r="AH2091" s="1">
        <f t="shared" si="295"/>
        <v>0</v>
      </c>
    </row>
    <row r="2092" spans="1:34" ht="14" x14ac:dyDescent="0.3">
      <c r="A2092" s="279"/>
      <c r="B2092" s="279"/>
      <c r="C2092" s="280"/>
      <c r="D2092" s="281"/>
      <c r="E2092" s="281"/>
      <c r="F2092" s="280"/>
      <c r="G2092" s="281"/>
      <c r="H2092" s="279"/>
      <c r="I2092" s="288" t="str">
        <f>_xlfn.IFNA(VLOOKUP(B2092,'Absence Types'!A:D,4,FALSE),"")</f>
        <v/>
      </c>
      <c r="J2092" s="110" t="str">
        <f t="shared" si="297"/>
        <v>Y</v>
      </c>
      <c r="K2092" s="110" t="str">
        <f t="shared" si="298"/>
        <v>N</v>
      </c>
      <c r="L2092" s="110" t="b">
        <f t="shared" si="299"/>
        <v>0</v>
      </c>
      <c r="M2092" s="110" t="b">
        <f t="shared" si="300"/>
        <v>0</v>
      </c>
      <c r="AC2092" s="1" t="str">
        <f t="shared" si="296"/>
        <v/>
      </c>
      <c r="AD2092" s="1" t="str">
        <f t="shared" si="292"/>
        <v/>
      </c>
      <c r="AE2092" s="1" t="e">
        <f>VLOOKUP(A2092,#REF!,12,FALSE)</f>
        <v>#REF!</v>
      </c>
      <c r="AF2092" s="1">
        <f t="shared" si="293"/>
        <v>0</v>
      </c>
      <c r="AG2092" s="1">
        <f t="shared" si="294"/>
        <v>0</v>
      </c>
      <c r="AH2092" s="1">
        <f t="shared" si="295"/>
        <v>0</v>
      </c>
    </row>
    <row r="2093" spans="1:34" ht="14" x14ac:dyDescent="0.3">
      <c r="A2093" s="279"/>
      <c r="B2093" s="279"/>
      <c r="C2093" s="280"/>
      <c r="D2093" s="281"/>
      <c r="E2093" s="281"/>
      <c r="F2093" s="280"/>
      <c r="G2093" s="281"/>
      <c r="H2093" s="279"/>
      <c r="I2093" s="288" t="str">
        <f>_xlfn.IFNA(VLOOKUP(B2093,'Absence Types'!A:D,4,FALSE),"")</f>
        <v/>
      </c>
      <c r="J2093" s="110" t="str">
        <f t="shared" si="297"/>
        <v>Y</v>
      </c>
      <c r="K2093" s="110" t="str">
        <f t="shared" si="298"/>
        <v>N</v>
      </c>
      <c r="L2093" s="110" t="b">
        <f t="shared" si="299"/>
        <v>0</v>
      </c>
      <c r="M2093" s="110" t="b">
        <f t="shared" si="300"/>
        <v>0</v>
      </c>
      <c r="AC2093" s="1" t="str">
        <f t="shared" si="296"/>
        <v/>
      </c>
      <c r="AD2093" s="1" t="str">
        <f t="shared" si="292"/>
        <v/>
      </c>
      <c r="AE2093" s="1" t="e">
        <f>VLOOKUP(A2093,#REF!,12,FALSE)</f>
        <v>#REF!</v>
      </c>
      <c r="AF2093" s="1">
        <f t="shared" si="293"/>
        <v>0</v>
      </c>
      <c r="AG2093" s="1">
        <f t="shared" si="294"/>
        <v>0</v>
      </c>
      <c r="AH2093" s="1">
        <f t="shared" si="295"/>
        <v>0</v>
      </c>
    </row>
    <row r="2094" spans="1:34" ht="14" x14ac:dyDescent="0.3">
      <c r="A2094" s="279"/>
      <c r="B2094" s="279"/>
      <c r="C2094" s="280"/>
      <c r="D2094" s="281"/>
      <c r="E2094" s="281"/>
      <c r="F2094" s="280"/>
      <c r="G2094" s="281"/>
      <c r="H2094" s="279"/>
      <c r="I2094" s="288" t="str">
        <f>_xlfn.IFNA(VLOOKUP(B2094,'Absence Types'!A:D,4,FALSE),"")</f>
        <v/>
      </c>
      <c r="J2094" s="110" t="str">
        <f t="shared" si="297"/>
        <v>Y</v>
      </c>
      <c r="K2094" s="110" t="str">
        <f t="shared" si="298"/>
        <v>N</v>
      </c>
      <c r="L2094" s="110" t="b">
        <f t="shared" si="299"/>
        <v>0</v>
      </c>
      <c r="M2094" s="110" t="b">
        <f t="shared" si="300"/>
        <v>0</v>
      </c>
      <c r="AC2094" s="1" t="str">
        <f t="shared" si="296"/>
        <v/>
      </c>
      <c r="AD2094" s="1" t="str">
        <f t="shared" si="292"/>
        <v/>
      </c>
      <c r="AE2094" s="1" t="e">
        <f>VLOOKUP(A2094,#REF!,12,FALSE)</f>
        <v>#REF!</v>
      </c>
      <c r="AF2094" s="1">
        <f t="shared" si="293"/>
        <v>0</v>
      </c>
      <c r="AG2094" s="1">
        <f t="shared" si="294"/>
        <v>0</v>
      </c>
      <c r="AH2094" s="1">
        <f t="shared" si="295"/>
        <v>0</v>
      </c>
    </row>
    <row r="2095" spans="1:34" ht="14" x14ac:dyDescent="0.3">
      <c r="A2095" s="279"/>
      <c r="B2095" s="279"/>
      <c r="C2095" s="280"/>
      <c r="D2095" s="281"/>
      <c r="E2095" s="281"/>
      <c r="F2095" s="280"/>
      <c r="G2095" s="281"/>
      <c r="H2095" s="279"/>
      <c r="I2095" s="288" t="str">
        <f>_xlfn.IFNA(VLOOKUP(B2095,'Absence Types'!A:D,4,FALSE),"")</f>
        <v/>
      </c>
      <c r="J2095" s="110" t="str">
        <f t="shared" si="297"/>
        <v>Y</v>
      </c>
      <c r="K2095" s="110" t="str">
        <f t="shared" si="298"/>
        <v>N</v>
      </c>
      <c r="L2095" s="110" t="b">
        <f t="shared" si="299"/>
        <v>0</v>
      </c>
      <c r="M2095" s="110" t="b">
        <f t="shared" si="300"/>
        <v>0</v>
      </c>
      <c r="AC2095" s="1" t="str">
        <f t="shared" si="296"/>
        <v/>
      </c>
      <c r="AD2095" s="1" t="str">
        <f t="shared" si="292"/>
        <v/>
      </c>
      <c r="AE2095" s="1" t="e">
        <f>VLOOKUP(A2095,#REF!,12,FALSE)</f>
        <v>#REF!</v>
      </c>
      <c r="AF2095" s="1">
        <f t="shared" si="293"/>
        <v>0</v>
      </c>
      <c r="AG2095" s="1">
        <f t="shared" si="294"/>
        <v>0</v>
      </c>
      <c r="AH2095" s="1">
        <f t="shared" si="295"/>
        <v>0</v>
      </c>
    </row>
    <row r="2096" spans="1:34" ht="14" x14ac:dyDescent="0.3">
      <c r="A2096" s="279"/>
      <c r="B2096" s="279"/>
      <c r="C2096" s="280"/>
      <c r="D2096" s="281"/>
      <c r="E2096" s="281"/>
      <c r="F2096" s="280"/>
      <c r="G2096" s="281"/>
      <c r="H2096" s="279"/>
      <c r="I2096" s="288" t="str">
        <f>_xlfn.IFNA(VLOOKUP(B2096,'Absence Types'!A:D,4,FALSE),"")</f>
        <v/>
      </c>
      <c r="J2096" s="110" t="str">
        <f t="shared" si="297"/>
        <v>Y</v>
      </c>
      <c r="K2096" s="110" t="str">
        <f t="shared" si="298"/>
        <v>N</v>
      </c>
      <c r="L2096" s="110" t="b">
        <f t="shared" si="299"/>
        <v>0</v>
      </c>
      <c r="M2096" s="110" t="b">
        <f t="shared" si="300"/>
        <v>0</v>
      </c>
      <c r="AC2096" s="1" t="str">
        <f t="shared" si="296"/>
        <v/>
      </c>
      <c r="AD2096" s="1" t="str">
        <f t="shared" si="292"/>
        <v/>
      </c>
      <c r="AE2096" s="1" t="e">
        <f>VLOOKUP(A2096,#REF!,12,FALSE)</f>
        <v>#REF!</v>
      </c>
      <c r="AF2096" s="1">
        <f t="shared" si="293"/>
        <v>0</v>
      </c>
      <c r="AG2096" s="1">
        <f t="shared" si="294"/>
        <v>0</v>
      </c>
      <c r="AH2096" s="1">
        <f t="shared" si="295"/>
        <v>0</v>
      </c>
    </row>
    <row r="2097" spans="1:34" ht="14" x14ac:dyDescent="0.3">
      <c r="A2097" s="279"/>
      <c r="B2097" s="279"/>
      <c r="C2097" s="280"/>
      <c r="D2097" s="281"/>
      <c r="E2097" s="281"/>
      <c r="F2097" s="280"/>
      <c r="G2097" s="281"/>
      <c r="H2097" s="279"/>
      <c r="I2097" s="288" t="str">
        <f>_xlfn.IFNA(VLOOKUP(B2097,'Absence Types'!A:D,4,FALSE),"")</f>
        <v/>
      </c>
      <c r="J2097" s="110" t="str">
        <f t="shared" si="297"/>
        <v>Y</v>
      </c>
      <c r="K2097" s="110" t="str">
        <f t="shared" si="298"/>
        <v>N</v>
      </c>
      <c r="L2097" s="110" t="b">
        <f t="shared" si="299"/>
        <v>0</v>
      </c>
      <c r="M2097" s="110" t="b">
        <f t="shared" si="300"/>
        <v>0</v>
      </c>
      <c r="AC2097" s="1" t="str">
        <f t="shared" si="296"/>
        <v/>
      </c>
      <c r="AD2097" s="1" t="str">
        <f t="shared" si="292"/>
        <v/>
      </c>
      <c r="AE2097" s="1" t="e">
        <f>VLOOKUP(A2097,#REF!,12,FALSE)</f>
        <v>#REF!</v>
      </c>
      <c r="AF2097" s="1">
        <f t="shared" si="293"/>
        <v>0</v>
      </c>
      <c r="AG2097" s="1">
        <f t="shared" si="294"/>
        <v>0</v>
      </c>
      <c r="AH2097" s="1">
        <f t="shared" si="295"/>
        <v>0</v>
      </c>
    </row>
    <row r="2098" spans="1:34" ht="14" x14ac:dyDescent="0.3">
      <c r="A2098" s="279"/>
      <c r="B2098" s="279"/>
      <c r="C2098" s="280"/>
      <c r="D2098" s="281"/>
      <c r="E2098" s="281"/>
      <c r="F2098" s="280"/>
      <c r="G2098" s="281"/>
      <c r="H2098" s="279"/>
      <c r="I2098" s="288" t="str">
        <f>_xlfn.IFNA(VLOOKUP(B2098,'Absence Types'!A:D,4,FALSE),"")</f>
        <v/>
      </c>
      <c r="J2098" s="110" t="str">
        <f t="shared" si="297"/>
        <v>Y</v>
      </c>
      <c r="K2098" s="110" t="str">
        <f t="shared" si="298"/>
        <v>N</v>
      </c>
      <c r="L2098" s="110" t="b">
        <f t="shared" si="299"/>
        <v>0</v>
      </c>
      <c r="M2098" s="110" t="b">
        <f t="shared" si="300"/>
        <v>0</v>
      </c>
      <c r="AC2098" s="1" t="str">
        <f t="shared" si="296"/>
        <v/>
      </c>
      <c r="AD2098" s="1" t="str">
        <f t="shared" si="292"/>
        <v/>
      </c>
      <c r="AE2098" s="1" t="e">
        <f>VLOOKUP(A2098,#REF!,12,FALSE)</f>
        <v>#REF!</v>
      </c>
      <c r="AF2098" s="1">
        <f t="shared" si="293"/>
        <v>0</v>
      </c>
      <c r="AG2098" s="1">
        <f t="shared" si="294"/>
        <v>0</v>
      </c>
      <c r="AH2098" s="1">
        <f t="shared" si="295"/>
        <v>0</v>
      </c>
    </row>
    <row r="2099" spans="1:34" ht="14" x14ac:dyDescent="0.3">
      <c r="A2099" s="279"/>
      <c r="B2099" s="279"/>
      <c r="C2099" s="280"/>
      <c r="D2099" s="281"/>
      <c r="E2099" s="281"/>
      <c r="F2099" s="280"/>
      <c r="G2099" s="281"/>
      <c r="H2099" s="279"/>
      <c r="I2099" s="288" t="str">
        <f>_xlfn.IFNA(VLOOKUP(B2099,'Absence Types'!A:D,4,FALSE),"")</f>
        <v/>
      </c>
      <c r="J2099" s="110" t="str">
        <f t="shared" si="297"/>
        <v>Y</v>
      </c>
      <c r="K2099" s="110" t="str">
        <f t="shared" si="298"/>
        <v>N</v>
      </c>
      <c r="L2099" s="110" t="b">
        <f t="shared" si="299"/>
        <v>0</v>
      </c>
      <c r="M2099" s="110" t="b">
        <f t="shared" si="300"/>
        <v>0</v>
      </c>
      <c r="AC2099" s="1" t="str">
        <f t="shared" si="296"/>
        <v/>
      </c>
      <c r="AD2099" s="1" t="str">
        <f t="shared" si="292"/>
        <v/>
      </c>
      <c r="AE2099" s="1" t="e">
        <f>VLOOKUP(A2099,#REF!,12,FALSE)</f>
        <v>#REF!</v>
      </c>
      <c r="AF2099" s="1">
        <f t="shared" si="293"/>
        <v>0</v>
      </c>
      <c r="AG2099" s="1">
        <f t="shared" si="294"/>
        <v>0</v>
      </c>
      <c r="AH2099" s="1">
        <f t="shared" si="295"/>
        <v>0</v>
      </c>
    </row>
    <row r="2100" spans="1:34" ht="14" x14ac:dyDescent="0.3">
      <c r="A2100" s="279"/>
      <c r="B2100" s="279"/>
      <c r="C2100" s="280"/>
      <c r="D2100" s="281"/>
      <c r="E2100" s="281"/>
      <c r="F2100" s="280"/>
      <c r="G2100" s="281"/>
      <c r="H2100" s="279"/>
      <c r="I2100" s="288" t="str">
        <f>_xlfn.IFNA(VLOOKUP(B2100,'Absence Types'!A:D,4,FALSE),"")</f>
        <v/>
      </c>
      <c r="J2100" s="110" t="str">
        <f t="shared" si="297"/>
        <v>Y</v>
      </c>
      <c r="K2100" s="110" t="str">
        <f t="shared" si="298"/>
        <v>N</v>
      </c>
      <c r="L2100" s="110" t="b">
        <f t="shared" si="299"/>
        <v>0</v>
      </c>
      <c r="M2100" s="110" t="b">
        <f t="shared" si="300"/>
        <v>0</v>
      </c>
      <c r="AC2100" s="1" t="str">
        <f t="shared" si="296"/>
        <v/>
      </c>
      <c r="AD2100" s="1" t="str">
        <f t="shared" si="292"/>
        <v/>
      </c>
      <c r="AE2100" s="1" t="e">
        <f>VLOOKUP(A2100,#REF!,12,FALSE)</f>
        <v>#REF!</v>
      </c>
      <c r="AF2100" s="1">
        <f t="shared" si="293"/>
        <v>0</v>
      </c>
      <c r="AG2100" s="1">
        <f t="shared" si="294"/>
        <v>0</v>
      </c>
      <c r="AH2100" s="1">
        <f t="shared" si="295"/>
        <v>0</v>
      </c>
    </row>
    <row r="2101" spans="1:34" ht="14" x14ac:dyDescent="0.3">
      <c r="A2101" s="279"/>
      <c r="B2101" s="279"/>
      <c r="C2101" s="280"/>
      <c r="D2101" s="281"/>
      <c r="E2101" s="281"/>
      <c r="F2101" s="280"/>
      <c r="G2101" s="281"/>
      <c r="H2101" s="279"/>
      <c r="I2101" s="288" t="str">
        <f>_xlfn.IFNA(VLOOKUP(B2101,'Absence Types'!A:D,4,FALSE),"")</f>
        <v/>
      </c>
      <c r="J2101" s="110" t="str">
        <f t="shared" si="297"/>
        <v>Y</v>
      </c>
      <c r="K2101" s="110" t="str">
        <f t="shared" si="298"/>
        <v>N</v>
      </c>
      <c r="L2101" s="110" t="b">
        <f t="shared" si="299"/>
        <v>0</v>
      </c>
      <c r="M2101" s="110" t="b">
        <f t="shared" si="300"/>
        <v>0</v>
      </c>
      <c r="AC2101" s="1" t="str">
        <f t="shared" si="296"/>
        <v/>
      </c>
      <c r="AD2101" s="1" t="str">
        <f t="shared" si="292"/>
        <v/>
      </c>
      <c r="AE2101" s="1" t="e">
        <f>VLOOKUP(A2101,#REF!,12,FALSE)</f>
        <v>#REF!</v>
      </c>
      <c r="AF2101" s="1">
        <f t="shared" si="293"/>
        <v>0</v>
      </c>
      <c r="AG2101" s="1">
        <f t="shared" si="294"/>
        <v>0</v>
      </c>
      <c r="AH2101" s="1">
        <f t="shared" si="295"/>
        <v>0</v>
      </c>
    </row>
    <row r="2102" spans="1:34" ht="14" x14ac:dyDescent="0.3">
      <c r="A2102" s="279"/>
      <c r="B2102" s="279"/>
      <c r="C2102" s="280"/>
      <c r="D2102" s="281"/>
      <c r="E2102" s="281"/>
      <c r="F2102" s="280"/>
      <c r="G2102" s="281"/>
      <c r="H2102" s="279"/>
      <c r="I2102" s="288" t="str">
        <f>_xlfn.IFNA(VLOOKUP(B2102,'Absence Types'!A:D,4,FALSE),"")</f>
        <v/>
      </c>
      <c r="J2102" s="110" t="str">
        <f t="shared" si="297"/>
        <v>Y</v>
      </c>
      <c r="K2102" s="110" t="str">
        <f t="shared" si="298"/>
        <v>N</v>
      </c>
      <c r="L2102" s="110" t="b">
        <f t="shared" si="299"/>
        <v>0</v>
      </c>
      <c r="M2102" s="110" t="b">
        <f t="shared" si="300"/>
        <v>0</v>
      </c>
      <c r="AC2102" s="1" t="str">
        <f t="shared" si="296"/>
        <v/>
      </c>
      <c r="AD2102" s="1" t="str">
        <f t="shared" si="292"/>
        <v/>
      </c>
      <c r="AE2102" s="1" t="e">
        <f>VLOOKUP(A2102,#REF!,12,FALSE)</f>
        <v>#REF!</v>
      </c>
      <c r="AF2102" s="1">
        <f t="shared" si="293"/>
        <v>0</v>
      </c>
      <c r="AG2102" s="1">
        <f t="shared" si="294"/>
        <v>0</v>
      </c>
      <c r="AH2102" s="1">
        <f t="shared" si="295"/>
        <v>0</v>
      </c>
    </row>
    <row r="2103" spans="1:34" ht="14" x14ac:dyDescent="0.3">
      <c r="A2103" s="279"/>
      <c r="B2103" s="279"/>
      <c r="C2103" s="280"/>
      <c r="D2103" s="281"/>
      <c r="E2103" s="281"/>
      <c r="F2103" s="280"/>
      <c r="G2103" s="281"/>
      <c r="H2103" s="279"/>
      <c r="I2103" s="288" t="str">
        <f>_xlfn.IFNA(VLOOKUP(B2103,'Absence Types'!A:D,4,FALSE),"")</f>
        <v/>
      </c>
      <c r="J2103" s="110" t="str">
        <f t="shared" si="297"/>
        <v>Y</v>
      </c>
      <c r="K2103" s="110" t="str">
        <f t="shared" si="298"/>
        <v>N</v>
      </c>
      <c r="L2103" s="110" t="b">
        <f t="shared" si="299"/>
        <v>0</v>
      </c>
      <c r="M2103" s="110" t="b">
        <f t="shared" si="300"/>
        <v>0</v>
      </c>
      <c r="AC2103" s="1" t="str">
        <f t="shared" si="296"/>
        <v/>
      </c>
      <c r="AD2103" s="1" t="str">
        <f t="shared" si="292"/>
        <v/>
      </c>
      <c r="AE2103" s="1" t="e">
        <f>VLOOKUP(A2103,#REF!,12,FALSE)</f>
        <v>#REF!</v>
      </c>
      <c r="AF2103" s="1">
        <f t="shared" si="293"/>
        <v>0</v>
      </c>
      <c r="AG2103" s="1">
        <f t="shared" si="294"/>
        <v>0</v>
      </c>
      <c r="AH2103" s="1">
        <f t="shared" si="295"/>
        <v>0</v>
      </c>
    </row>
    <row r="2104" spans="1:34" ht="14" x14ac:dyDescent="0.3">
      <c r="A2104" s="279"/>
      <c r="B2104" s="279"/>
      <c r="C2104" s="280"/>
      <c r="D2104" s="281"/>
      <c r="E2104" s="281"/>
      <c r="F2104" s="280"/>
      <c r="G2104" s="281"/>
      <c r="H2104" s="279"/>
      <c r="I2104" s="288" t="str">
        <f>_xlfn.IFNA(VLOOKUP(B2104,'Absence Types'!A:D,4,FALSE),"")</f>
        <v/>
      </c>
      <c r="J2104" s="110" t="str">
        <f t="shared" si="297"/>
        <v>Y</v>
      </c>
      <c r="K2104" s="110" t="str">
        <f t="shared" si="298"/>
        <v>N</v>
      </c>
      <c r="L2104" s="110" t="b">
        <f t="shared" si="299"/>
        <v>0</v>
      </c>
      <c r="M2104" s="110" t="b">
        <f t="shared" si="300"/>
        <v>0</v>
      </c>
      <c r="AC2104" s="1" t="str">
        <f t="shared" si="296"/>
        <v/>
      </c>
      <c r="AD2104" s="1" t="str">
        <f t="shared" si="292"/>
        <v/>
      </c>
      <c r="AE2104" s="1" t="e">
        <f>VLOOKUP(A2104,#REF!,12,FALSE)</f>
        <v>#REF!</v>
      </c>
      <c r="AF2104" s="1">
        <f t="shared" si="293"/>
        <v>0</v>
      </c>
      <c r="AG2104" s="1">
        <f t="shared" si="294"/>
        <v>0</v>
      </c>
      <c r="AH2104" s="1">
        <f t="shared" si="295"/>
        <v>0</v>
      </c>
    </row>
    <row r="2105" spans="1:34" ht="14" x14ac:dyDescent="0.3">
      <c r="A2105" s="279"/>
      <c r="B2105" s="279"/>
      <c r="C2105" s="280"/>
      <c r="D2105" s="281"/>
      <c r="E2105" s="281"/>
      <c r="F2105" s="280"/>
      <c r="G2105" s="281"/>
      <c r="H2105" s="279"/>
      <c r="I2105" s="288" t="str">
        <f>_xlfn.IFNA(VLOOKUP(B2105,'Absence Types'!A:D,4,FALSE),"")</f>
        <v/>
      </c>
      <c r="J2105" s="110" t="str">
        <f t="shared" si="297"/>
        <v>Y</v>
      </c>
      <c r="K2105" s="110" t="str">
        <f t="shared" si="298"/>
        <v>N</v>
      </c>
      <c r="L2105" s="110" t="b">
        <f t="shared" si="299"/>
        <v>0</v>
      </c>
      <c r="M2105" s="110" t="b">
        <f t="shared" si="300"/>
        <v>0</v>
      </c>
      <c r="AC2105" s="1" t="str">
        <f t="shared" si="296"/>
        <v/>
      </c>
      <c r="AD2105" s="1" t="str">
        <f t="shared" si="292"/>
        <v/>
      </c>
      <c r="AE2105" s="1" t="e">
        <f>VLOOKUP(A2105,#REF!,12,FALSE)</f>
        <v>#REF!</v>
      </c>
      <c r="AF2105" s="1">
        <f t="shared" si="293"/>
        <v>0</v>
      </c>
      <c r="AG2105" s="1">
        <f t="shared" si="294"/>
        <v>0</v>
      </c>
      <c r="AH2105" s="1">
        <f t="shared" si="295"/>
        <v>0</v>
      </c>
    </row>
    <row r="2106" spans="1:34" ht="14" x14ac:dyDescent="0.3">
      <c r="A2106" s="279"/>
      <c r="B2106" s="279"/>
      <c r="C2106" s="280"/>
      <c r="D2106" s="281"/>
      <c r="E2106" s="281"/>
      <c r="F2106" s="280"/>
      <c r="G2106" s="281"/>
      <c r="H2106" s="279"/>
      <c r="I2106" s="288" t="str">
        <f>_xlfn.IFNA(VLOOKUP(B2106,'Absence Types'!A:D,4,FALSE),"")</f>
        <v/>
      </c>
      <c r="J2106" s="110" t="str">
        <f t="shared" si="297"/>
        <v>Y</v>
      </c>
      <c r="K2106" s="110" t="str">
        <f t="shared" si="298"/>
        <v>N</v>
      </c>
      <c r="L2106" s="110" t="b">
        <f t="shared" si="299"/>
        <v>0</v>
      </c>
      <c r="M2106" s="110" t="b">
        <f t="shared" si="300"/>
        <v>0</v>
      </c>
      <c r="AC2106" s="1" t="str">
        <f t="shared" si="296"/>
        <v/>
      </c>
      <c r="AD2106" s="1" t="str">
        <f t="shared" si="292"/>
        <v/>
      </c>
      <c r="AE2106" s="1" t="e">
        <f>VLOOKUP(A2106,#REF!,12,FALSE)</f>
        <v>#REF!</v>
      </c>
      <c r="AF2106" s="1">
        <f t="shared" si="293"/>
        <v>0</v>
      </c>
      <c r="AG2106" s="1">
        <f t="shared" si="294"/>
        <v>0</v>
      </c>
      <c r="AH2106" s="1">
        <f t="shared" si="295"/>
        <v>0</v>
      </c>
    </row>
    <row r="2107" spans="1:34" ht="14" x14ac:dyDescent="0.3">
      <c r="A2107" s="279"/>
      <c r="B2107" s="279"/>
      <c r="C2107" s="280"/>
      <c r="D2107" s="281"/>
      <c r="E2107" s="281"/>
      <c r="F2107" s="280"/>
      <c r="G2107" s="281"/>
      <c r="H2107" s="279"/>
      <c r="I2107" s="288" t="str">
        <f>_xlfn.IFNA(VLOOKUP(B2107,'Absence Types'!A:D,4,FALSE),"")</f>
        <v/>
      </c>
      <c r="J2107" s="110" t="str">
        <f t="shared" si="297"/>
        <v>Y</v>
      </c>
      <c r="K2107" s="110" t="str">
        <f t="shared" si="298"/>
        <v>N</v>
      </c>
      <c r="L2107" s="110" t="b">
        <f t="shared" si="299"/>
        <v>0</v>
      </c>
      <c r="M2107" s="110" t="b">
        <f t="shared" si="300"/>
        <v>0</v>
      </c>
      <c r="AC2107" s="1" t="str">
        <f t="shared" si="296"/>
        <v/>
      </c>
      <c r="AD2107" s="1" t="str">
        <f t="shared" si="292"/>
        <v/>
      </c>
      <c r="AE2107" s="1" t="e">
        <f>VLOOKUP(A2107,#REF!,12,FALSE)</f>
        <v>#REF!</v>
      </c>
      <c r="AF2107" s="1">
        <f t="shared" si="293"/>
        <v>0</v>
      </c>
      <c r="AG2107" s="1">
        <f t="shared" si="294"/>
        <v>0</v>
      </c>
      <c r="AH2107" s="1">
        <f t="shared" si="295"/>
        <v>0</v>
      </c>
    </row>
    <row r="2108" spans="1:34" ht="14" x14ac:dyDescent="0.3">
      <c r="A2108" s="279"/>
      <c r="B2108" s="279"/>
      <c r="C2108" s="280"/>
      <c r="D2108" s="281"/>
      <c r="E2108" s="281"/>
      <c r="F2108" s="280"/>
      <c r="G2108" s="281"/>
      <c r="H2108" s="279"/>
      <c r="I2108" s="288" t="str">
        <f>_xlfn.IFNA(VLOOKUP(B2108,'Absence Types'!A:D,4,FALSE),"")</f>
        <v/>
      </c>
      <c r="J2108" s="110" t="str">
        <f t="shared" si="297"/>
        <v>Y</v>
      </c>
      <c r="K2108" s="110" t="str">
        <f t="shared" si="298"/>
        <v>N</v>
      </c>
      <c r="L2108" s="110" t="b">
        <f t="shared" si="299"/>
        <v>0</v>
      </c>
      <c r="M2108" s="110" t="b">
        <f t="shared" si="300"/>
        <v>0</v>
      </c>
      <c r="AC2108" s="1" t="str">
        <f t="shared" si="296"/>
        <v/>
      </c>
      <c r="AD2108" s="1" t="str">
        <f t="shared" si="292"/>
        <v/>
      </c>
      <c r="AE2108" s="1" t="e">
        <f>VLOOKUP(A2108,#REF!,12,FALSE)</f>
        <v>#REF!</v>
      </c>
      <c r="AF2108" s="1">
        <f t="shared" si="293"/>
        <v>0</v>
      </c>
      <c r="AG2108" s="1">
        <f t="shared" si="294"/>
        <v>0</v>
      </c>
      <c r="AH2108" s="1">
        <f t="shared" si="295"/>
        <v>0</v>
      </c>
    </row>
    <row r="2109" spans="1:34" ht="14" x14ac:dyDescent="0.3">
      <c r="A2109" s="279"/>
      <c r="B2109" s="279"/>
      <c r="C2109" s="280"/>
      <c r="D2109" s="281"/>
      <c r="E2109" s="281"/>
      <c r="F2109" s="280"/>
      <c r="G2109" s="281"/>
      <c r="H2109" s="279"/>
      <c r="I2109" s="288" t="str">
        <f>_xlfn.IFNA(VLOOKUP(B2109,'Absence Types'!A:D,4,FALSE),"")</f>
        <v/>
      </c>
      <c r="J2109" s="110" t="str">
        <f t="shared" si="297"/>
        <v>Y</v>
      </c>
      <c r="K2109" s="110" t="str">
        <f t="shared" si="298"/>
        <v>N</v>
      </c>
      <c r="L2109" s="110" t="b">
        <f t="shared" si="299"/>
        <v>0</v>
      </c>
      <c r="M2109" s="110" t="b">
        <f t="shared" si="300"/>
        <v>0</v>
      </c>
      <c r="AC2109" s="1" t="str">
        <f t="shared" si="296"/>
        <v/>
      </c>
      <c r="AD2109" s="1" t="str">
        <f t="shared" si="292"/>
        <v/>
      </c>
      <c r="AE2109" s="1" t="e">
        <f>VLOOKUP(A2109,#REF!,12,FALSE)</f>
        <v>#REF!</v>
      </c>
      <c r="AF2109" s="1">
        <f t="shared" si="293"/>
        <v>0</v>
      </c>
      <c r="AG2109" s="1">
        <f t="shared" si="294"/>
        <v>0</v>
      </c>
      <c r="AH2109" s="1">
        <f t="shared" si="295"/>
        <v>0</v>
      </c>
    </row>
    <row r="2110" spans="1:34" ht="14" x14ac:dyDescent="0.3">
      <c r="A2110" s="279"/>
      <c r="B2110" s="279"/>
      <c r="C2110" s="280"/>
      <c r="D2110" s="281"/>
      <c r="E2110" s="281"/>
      <c r="F2110" s="280"/>
      <c r="G2110" s="281"/>
      <c r="H2110" s="279"/>
      <c r="I2110" s="288" t="str">
        <f>_xlfn.IFNA(VLOOKUP(B2110,'Absence Types'!A:D,4,FALSE),"")</f>
        <v/>
      </c>
      <c r="J2110" s="110" t="str">
        <f t="shared" si="297"/>
        <v>Y</v>
      </c>
      <c r="K2110" s="110" t="str">
        <f t="shared" si="298"/>
        <v>N</v>
      </c>
      <c r="L2110" s="110" t="b">
        <f t="shared" si="299"/>
        <v>0</v>
      </c>
      <c r="M2110" s="110" t="b">
        <f t="shared" si="300"/>
        <v>0</v>
      </c>
      <c r="AC2110" s="1" t="str">
        <f t="shared" si="296"/>
        <v/>
      </c>
      <c r="AD2110" s="1" t="str">
        <f t="shared" si="292"/>
        <v/>
      </c>
      <c r="AE2110" s="1" t="e">
        <f>VLOOKUP(A2110,#REF!,12,FALSE)</f>
        <v>#REF!</v>
      </c>
      <c r="AF2110" s="1">
        <f t="shared" si="293"/>
        <v>0</v>
      </c>
      <c r="AG2110" s="1">
        <f t="shared" si="294"/>
        <v>0</v>
      </c>
      <c r="AH2110" s="1">
        <f t="shared" si="295"/>
        <v>0</v>
      </c>
    </row>
    <row r="2111" spans="1:34" ht="14" x14ac:dyDescent="0.3">
      <c r="A2111" s="279"/>
      <c r="B2111" s="279"/>
      <c r="C2111" s="280"/>
      <c r="D2111" s="281"/>
      <c r="E2111" s="281"/>
      <c r="F2111" s="280"/>
      <c r="G2111" s="281"/>
      <c r="H2111" s="279"/>
      <c r="I2111" s="288" t="str">
        <f>_xlfn.IFNA(VLOOKUP(B2111,'Absence Types'!A:D,4,FALSE),"")</f>
        <v/>
      </c>
      <c r="J2111" s="110" t="str">
        <f t="shared" si="297"/>
        <v>Y</v>
      </c>
      <c r="K2111" s="110" t="str">
        <f t="shared" si="298"/>
        <v>N</v>
      </c>
      <c r="L2111" s="110" t="b">
        <f t="shared" si="299"/>
        <v>0</v>
      </c>
      <c r="M2111" s="110" t="b">
        <f t="shared" si="300"/>
        <v>0</v>
      </c>
      <c r="AC2111" s="1" t="str">
        <f t="shared" si="296"/>
        <v/>
      </c>
      <c r="AD2111" s="1" t="str">
        <f t="shared" si="292"/>
        <v/>
      </c>
      <c r="AE2111" s="1" t="e">
        <f>VLOOKUP(A2111,#REF!,12,FALSE)</f>
        <v>#REF!</v>
      </c>
      <c r="AF2111" s="1">
        <f t="shared" si="293"/>
        <v>0</v>
      </c>
      <c r="AG2111" s="1">
        <f t="shared" si="294"/>
        <v>0</v>
      </c>
      <c r="AH2111" s="1">
        <f t="shared" si="295"/>
        <v>0</v>
      </c>
    </row>
    <row r="2112" spans="1:34" ht="14" x14ac:dyDescent="0.3">
      <c r="A2112" s="279"/>
      <c r="B2112" s="279"/>
      <c r="C2112" s="280"/>
      <c r="D2112" s="281"/>
      <c r="E2112" s="281"/>
      <c r="F2112" s="280"/>
      <c r="G2112" s="281"/>
      <c r="H2112" s="279"/>
      <c r="I2112" s="288" t="str">
        <f>_xlfn.IFNA(VLOOKUP(B2112,'Absence Types'!A:D,4,FALSE),"")</f>
        <v/>
      </c>
      <c r="J2112" s="110" t="str">
        <f t="shared" si="297"/>
        <v>Y</v>
      </c>
      <c r="K2112" s="110" t="str">
        <f t="shared" si="298"/>
        <v>N</v>
      </c>
      <c r="L2112" s="110" t="b">
        <f t="shared" si="299"/>
        <v>0</v>
      </c>
      <c r="M2112" s="110" t="b">
        <f t="shared" si="300"/>
        <v>0</v>
      </c>
      <c r="AC2112" s="1" t="str">
        <f t="shared" si="296"/>
        <v/>
      </c>
      <c r="AD2112" s="1" t="str">
        <f t="shared" si="292"/>
        <v/>
      </c>
      <c r="AE2112" s="1" t="e">
        <f>VLOOKUP(A2112,#REF!,12,FALSE)</f>
        <v>#REF!</v>
      </c>
      <c r="AF2112" s="1">
        <f t="shared" si="293"/>
        <v>0</v>
      </c>
      <c r="AG2112" s="1">
        <f t="shared" si="294"/>
        <v>0</v>
      </c>
      <c r="AH2112" s="1">
        <f t="shared" si="295"/>
        <v>0</v>
      </c>
    </row>
    <row r="2113" spans="1:34" ht="14" x14ac:dyDescent="0.3">
      <c r="A2113" s="279"/>
      <c r="B2113" s="279"/>
      <c r="C2113" s="280"/>
      <c r="D2113" s="281"/>
      <c r="E2113" s="281"/>
      <c r="F2113" s="280"/>
      <c r="G2113" s="281"/>
      <c r="H2113" s="279"/>
      <c r="I2113" s="288" t="str">
        <f>_xlfn.IFNA(VLOOKUP(B2113,'Absence Types'!A:D,4,FALSE),"")</f>
        <v/>
      </c>
      <c r="J2113" s="110" t="str">
        <f t="shared" si="297"/>
        <v>Y</v>
      </c>
      <c r="K2113" s="110" t="str">
        <f t="shared" si="298"/>
        <v>N</v>
      </c>
      <c r="L2113" s="110" t="b">
        <f t="shared" si="299"/>
        <v>0</v>
      </c>
      <c r="M2113" s="110" t="b">
        <f t="shared" si="300"/>
        <v>0</v>
      </c>
      <c r="AC2113" s="1" t="str">
        <f t="shared" si="296"/>
        <v/>
      </c>
      <c r="AD2113" s="1" t="str">
        <f t="shared" si="292"/>
        <v/>
      </c>
      <c r="AE2113" s="1" t="e">
        <f>VLOOKUP(A2113,#REF!,12,FALSE)</f>
        <v>#REF!</v>
      </c>
      <c r="AF2113" s="1">
        <f t="shared" si="293"/>
        <v>0</v>
      </c>
      <c r="AG2113" s="1">
        <f t="shared" si="294"/>
        <v>0</v>
      </c>
      <c r="AH2113" s="1">
        <f t="shared" si="295"/>
        <v>0</v>
      </c>
    </row>
    <row r="2114" spans="1:34" ht="14" x14ac:dyDescent="0.3">
      <c r="A2114" s="279"/>
      <c r="B2114" s="279"/>
      <c r="C2114" s="280"/>
      <c r="D2114" s="281"/>
      <c r="E2114" s="281"/>
      <c r="F2114" s="280"/>
      <c r="G2114" s="281"/>
      <c r="H2114" s="279"/>
      <c r="I2114" s="288" t="str">
        <f>_xlfn.IFNA(VLOOKUP(B2114,'Absence Types'!A:D,4,FALSE),"")</f>
        <v/>
      </c>
      <c r="J2114" s="110" t="str">
        <f t="shared" si="297"/>
        <v>Y</v>
      </c>
      <c r="K2114" s="110" t="str">
        <f t="shared" si="298"/>
        <v>N</v>
      </c>
      <c r="L2114" s="110" t="b">
        <f t="shared" si="299"/>
        <v>0</v>
      </c>
      <c r="M2114" s="110" t="b">
        <f t="shared" si="300"/>
        <v>0</v>
      </c>
      <c r="AC2114" s="1" t="str">
        <f t="shared" si="296"/>
        <v/>
      </c>
      <c r="AD2114" s="1" t="str">
        <f t="shared" si="292"/>
        <v/>
      </c>
      <c r="AE2114" s="1" t="e">
        <f>VLOOKUP(A2114,#REF!,12,FALSE)</f>
        <v>#REF!</v>
      </c>
      <c r="AF2114" s="1">
        <f t="shared" si="293"/>
        <v>0</v>
      </c>
      <c r="AG2114" s="1">
        <f t="shared" si="294"/>
        <v>0</v>
      </c>
      <c r="AH2114" s="1">
        <f t="shared" si="295"/>
        <v>0</v>
      </c>
    </row>
    <row r="2115" spans="1:34" ht="14" x14ac:dyDescent="0.3">
      <c r="A2115" s="279"/>
      <c r="B2115" s="279"/>
      <c r="C2115" s="280"/>
      <c r="D2115" s="281"/>
      <c r="E2115" s="281"/>
      <c r="F2115" s="280"/>
      <c r="G2115" s="281"/>
      <c r="H2115" s="279"/>
      <c r="I2115" s="288" t="str">
        <f>_xlfn.IFNA(VLOOKUP(B2115,'Absence Types'!A:D,4,FALSE),"")</f>
        <v/>
      </c>
      <c r="J2115" s="110" t="str">
        <f t="shared" si="297"/>
        <v>Y</v>
      </c>
      <c r="K2115" s="110" t="str">
        <f t="shared" si="298"/>
        <v>N</v>
      </c>
      <c r="L2115" s="110" t="b">
        <f t="shared" si="299"/>
        <v>0</v>
      </c>
      <c r="M2115" s="110" t="b">
        <f t="shared" si="300"/>
        <v>0</v>
      </c>
      <c r="AC2115" s="1" t="str">
        <f t="shared" si="296"/>
        <v/>
      </c>
      <c r="AD2115" s="1" t="str">
        <f t="shared" si="292"/>
        <v/>
      </c>
      <c r="AE2115" s="1" t="e">
        <f>VLOOKUP(A2115,#REF!,12,FALSE)</f>
        <v>#REF!</v>
      </c>
      <c r="AF2115" s="1">
        <f t="shared" si="293"/>
        <v>0</v>
      </c>
      <c r="AG2115" s="1">
        <f t="shared" si="294"/>
        <v>0</v>
      </c>
      <c r="AH2115" s="1">
        <f t="shared" si="295"/>
        <v>0</v>
      </c>
    </row>
    <row r="2116" spans="1:34" ht="14" x14ac:dyDescent="0.3">
      <c r="A2116" s="279"/>
      <c r="B2116" s="279"/>
      <c r="C2116" s="280"/>
      <c r="D2116" s="281"/>
      <c r="E2116" s="281"/>
      <c r="F2116" s="280"/>
      <c r="G2116" s="281"/>
      <c r="H2116" s="279"/>
      <c r="I2116" s="288" t="str">
        <f>_xlfn.IFNA(VLOOKUP(B2116,'Absence Types'!A:D,4,FALSE),"")</f>
        <v/>
      </c>
      <c r="J2116" s="110" t="str">
        <f t="shared" si="297"/>
        <v>Y</v>
      </c>
      <c r="K2116" s="110" t="str">
        <f t="shared" si="298"/>
        <v>N</v>
      </c>
      <c r="L2116" s="110" t="b">
        <f t="shared" si="299"/>
        <v>0</v>
      </c>
      <c r="M2116" s="110" t="b">
        <f t="shared" si="300"/>
        <v>0</v>
      </c>
      <c r="AC2116" s="1" t="str">
        <f t="shared" si="296"/>
        <v/>
      </c>
      <c r="AD2116" s="1" t="str">
        <f t="shared" ref="AD2116:AD2179" si="301">IF(I2116&lt;&gt;"Days","",((F2116-C2116)+1)-(AF2116)-(AG2116)-(AH2116))</f>
        <v/>
      </c>
      <c r="AE2116" s="1" t="e">
        <f>VLOOKUP(A2116,#REF!,12,FALSE)</f>
        <v>#REF!</v>
      </c>
      <c r="AF2116" s="1">
        <f t="shared" ref="AF2116:AF2179" si="302">IF(D2116=1,0.5,0)</f>
        <v>0</v>
      </c>
      <c r="AG2116" s="1">
        <f t="shared" ref="AG2116:AG2179" si="303">IF(E2116=1,0.5,0)</f>
        <v>0</v>
      </c>
      <c r="AH2116" s="1">
        <f t="shared" ref="AH2116:AH2179" si="304">IF(G2116=1,0.5,0)</f>
        <v>0</v>
      </c>
    </row>
    <row r="2117" spans="1:34" ht="14" x14ac:dyDescent="0.3">
      <c r="A2117" s="279"/>
      <c r="B2117" s="279"/>
      <c r="C2117" s="280"/>
      <c r="D2117" s="281"/>
      <c r="E2117" s="281"/>
      <c r="F2117" s="280"/>
      <c r="G2117" s="281"/>
      <c r="H2117" s="279"/>
      <c r="I2117" s="288" t="str">
        <f>_xlfn.IFNA(VLOOKUP(B2117,'Absence Types'!A:D,4,FALSE),"")</f>
        <v/>
      </c>
      <c r="J2117" s="110" t="str">
        <f t="shared" si="297"/>
        <v>Y</v>
      </c>
      <c r="K2117" s="110" t="str">
        <f t="shared" si="298"/>
        <v>N</v>
      </c>
      <c r="L2117" s="110" t="b">
        <f t="shared" si="299"/>
        <v>0</v>
      </c>
      <c r="M2117" s="110" t="b">
        <f t="shared" si="300"/>
        <v>0</v>
      </c>
      <c r="AC2117" s="1" t="str">
        <f t="shared" ref="AC2117:AC2180" si="305">IF(I2117&lt;&gt;"Hours","",(F2117-C2117)*24)</f>
        <v/>
      </c>
      <c r="AD2117" s="1" t="str">
        <f t="shared" si="301"/>
        <v/>
      </c>
      <c r="AE2117" s="1" t="e">
        <f>VLOOKUP(A2117,#REF!,12,FALSE)</f>
        <v>#REF!</v>
      </c>
      <c r="AF2117" s="1">
        <f t="shared" si="302"/>
        <v>0</v>
      </c>
      <c r="AG2117" s="1">
        <f t="shared" si="303"/>
        <v>0</v>
      </c>
      <c r="AH2117" s="1">
        <f t="shared" si="304"/>
        <v>0</v>
      </c>
    </row>
    <row r="2118" spans="1:34" ht="14" x14ac:dyDescent="0.3">
      <c r="A2118" s="279"/>
      <c r="B2118" s="279"/>
      <c r="C2118" s="280"/>
      <c r="D2118" s="281"/>
      <c r="E2118" s="281"/>
      <c r="F2118" s="280"/>
      <c r="G2118" s="281"/>
      <c r="H2118" s="279"/>
      <c r="I2118" s="288" t="str">
        <f>_xlfn.IFNA(VLOOKUP(B2118,'Absence Types'!A:D,4,FALSE),"")</f>
        <v/>
      </c>
      <c r="J2118" s="110" t="str">
        <f t="shared" si="297"/>
        <v>Y</v>
      </c>
      <c r="K2118" s="110" t="str">
        <f t="shared" si="298"/>
        <v>N</v>
      </c>
      <c r="L2118" s="110" t="b">
        <f t="shared" si="299"/>
        <v>0</v>
      </c>
      <c r="M2118" s="110" t="b">
        <f t="shared" si="300"/>
        <v>0</v>
      </c>
      <c r="AC2118" s="1" t="str">
        <f t="shared" si="305"/>
        <v/>
      </c>
      <c r="AD2118" s="1" t="str">
        <f t="shared" si="301"/>
        <v/>
      </c>
      <c r="AE2118" s="1" t="e">
        <f>VLOOKUP(A2118,#REF!,12,FALSE)</f>
        <v>#REF!</v>
      </c>
      <c r="AF2118" s="1">
        <f t="shared" si="302"/>
        <v>0</v>
      </c>
      <c r="AG2118" s="1">
        <f t="shared" si="303"/>
        <v>0</v>
      </c>
      <c r="AH2118" s="1">
        <f t="shared" si="304"/>
        <v>0</v>
      </c>
    </row>
    <row r="2119" spans="1:34" ht="14" x14ac:dyDescent="0.3">
      <c r="A2119" s="279"/>
      <c r="B2119" s="279"/>
      <c r="C2119" s="280"/>
      <c r="D2119" s="281"/>
      <c r="E2119" s="281"/>
      <c r="F2119" s="280"/>
      <c r="G2119" s="281"/>
      <c r="H2119" s="279"/>
      <c r="I2119" s="288" t="str">
        <f>_xlfn.IFNA(VLOOKUP(B2119,'Absence Types'!A:D,4,FALSE),"")</f>
        <v/>
      </c>
      <c r="J2119" s="110" t="str">
        <f t="shared" si="297"/>
        <v>Y</v>
      </c>
      <c r="K2119" s="110" t="str">
        <f t="shared" si="298"/>
        <v>N</v>
      </c>
      <c r="L2119" s="110" t="b">
        <f t="shared" si="299"/>
        <v>0</v>
      </c>
      <c r="M2119" s="110" t="b">
        <f t="shared" si="300"/>
        <v>0</v>
      </c>
      <c r="AC2119" s="1" t="str">
        <f t="shared" si="305"/>
        <v/>
      </c>
      <c r="AD2119" s="1" t="str">
        <f t="shared" si="301"/>
        <v/>
      </c>
      <c r="AE2119" s="1" t="e">
        <f>VLOOKUP(A2119,#REF!,12,FALSE)</f>
        <v>#REF!</v>
      </c>
      <c r="AF2119" s="1">
        <f t="shared" si="302"/>
        <v>0</v>
      </c>
      <c r="AG2119" s="1">
        <f t="shared" si="303"/>
        <v>0</v>
      </c>
      <c r="AH2119" s="1">
        <f t="shared" si="304"/>
        <v>0</v>
      </c>
    </row>
    <row r="2120" spans="1:34" ht="14" x14ac:dyDescent="0.3">
      <c r="A2120" s="279"/>
      <c r="B2120" s="279"/>
      <c r="C2120" s="280"/>
      <c r="D2120" s="281"/>
      <c r="E2120" s="281"/>
      <c r="F2120" s="280"/>
      <c r="G2120" s="281"/>
      <c r="H2120" s="279"/>
      <c r="I2120" s="288" t="str">
        <f>_xlfn.IFNA(VLOOKUP(B2120,'Absence Types'!A:D,4,FALSE),"")</f>
        <v/>
      </c>
      <c r="J2120" s="110" t="str">
        <f t="shared" ref="J2120:J2183" si="306">IF((RIGHT(TEXT(C2120,"DD/MM/YYYY HH:MM:SS"),8))=(RIGHT(TEXT(F2120,"DD/MM/YYYY HH:MM:SS"),8)),"Y","N")</f>
        <v>Y</v>
      </c>
      <c r="K2120" s="110" t="str">
        <f t="shared" ref="K2120:K2183" si="307">IF(I2120="Hours","Y","N")</f>
        <v>N</v>
      </c>
      <c r="L2120" s="110" t="b">
        <f t="shared" ref="L2120:L2183" si="308">AND(J2120="N",K2120="N")</f>
        <v>0</v>
      </c>
      <c r="M2120" s="110" t="b">
        <f t="shared" ref="M2120:M2183" si="309">AND(I2120="Hours",F2120-C2120&lt;0.00001)</f>
        <v>0</v>
      </c>
      <c r="AC2120" s="1" t="str">
        <f t="shared" si="305"/>
        <v/>
      </c>
      <c r="AD2120" s="1" t="str">
        <f t="shared" si="301"/>
        <v/>
      </c>
      <c r="AE2120" s="1" t="e">
        <f>VLOOKUP(A2120,#REF!,12,FALSE)</f>
        <v>#REF!</v>
      </c>
      <c r="AF2120" s="1">
        <f t="shared" si="302"/>
        <v>0</v>
      </c>
      <c r="AG2120" s="1">
        <f t="shared" si="303"/>
        <v>0</v>
      </c>
      <c r="AH2120" s="1">
        <f t="shared" si="304"/>
        <v>0</v>
      </c>
    </row>
    <row r="2121" spans="1:34" ht="14" x14ac:dyDescent="0.3">
      <c r="A2121" s="279"/>
      <c r="B2121" s="279"/>
      <c r="C2121" s="280"/>
      <c r="D2121" s="281"/>
      <c r="E2121" s="281"/>
      <c r="F2121" s="280"/>
      <c r="G2121" s="281"/>
      <c r="H2121" s="279"/>
      <c r="I2121" s="288" t="str">
        <f>_xlfn.IFNA(VLOOKUP(B2121,'Absence Types'!A:D,4,FALSE),"")</f>
        <v/>
      </c>
      <c r="J2121" s="110" t="str">
        <f t="shared" si="306"/>
        <v>Y</v>
      </c>
      <c r="K2121" s="110" t="str">
        <f t="shared" si="307"/>
        <v>N</v>
      </c>
      <c r="L2121" s="110" t="b">
        <f t="shared" si="308"/>
        <v>0</v>
      </c>
      <c r="M2121" s="110" t="b">
        <f t="shared" si="309"/>
        <v>0</v>
      </c>
      <c r="AC2121" s="1" t="str">
        <f t="shared" si="305"/>
        <v/>
      </c>
      <c r="AD2121" s="1" t="str">
        <f t="shared" si="301"/>
        <v/>
      </c>
      <c r="AE2121" s="1" t="e">
        <f>VLOOKUP(A2121,#REF!,12,FALSE)</f>
        <v>#REF!</v>
      </c>
      <c r="AF2121" s="1">
        <f t="shared" si="302"/>
        <v>0</v>
      </c>
      <c r="AG2121" s="1">
        <f t="shared" si="303"/>
        <v>0</v>
      </c>
      <c r="AH2121" s="1">
        <f t="shared" si="304"/>
        <v>0</v>
      </c>
    </row>
    <row r="2122" spans="1:34" ht="14" x14ac:dyDescent="0.3">
      <c r="A2122" s="279"/>
      <c r="B2122" s="279"/>
      <c r="C2122" s="280"/>
      <c r="D2122" s="281"/>
      <c r="E2122" s="281"/>
      <c r="F2122" s="280"/>
      <c r="G2122" s="281"/>
      <c r="H2122" s="279"/>
      <c r="I2122" s="288" t="str">
        <f>_xlfn.IFNA(VLOOKUP(B2122,'Absence Types'!A:D,4,FALSE),"")</f>
        <v/>
      </c>
      <c r="J2122" s="110" t="str">
        <f t="shared" si="306"/>
        <v>Y</v>
      </c>
      <c r="K2122" s="110" t="str">
        <f t="shared" si="307"/>
        <v>N</v>
      </c>
      <c r="L2122" s="110" t="b">
        <f t="shared" si="308"/>
        <v>0</v>
      </c>
      <c r="M2122" s="110" t="b">
        <f t="shared" si="309"/>
        <v>0</v>
      </c>
      <c r="AC2122" s="1" t="str">
        <f t="shared" si="305"/>
        <v/>
      </c>
      <c r="AD2122" s="1" t="str">
        <f t="shared" si="301"/>
        <v/>
      </c>
      <c r="AE2122" s="1" t="e">
        <f>VLOOKUP(A2122,#REF!,12,FALSE)</f>
        <v>#REF!</v>
      </c>
      <c r="AF2122" s="1">
        <f t="shared" si="302"/>
        <v>0</v>
      </c>
      <c r="AG2122" s="1">
        <f t="shared" si="303"/>
        <v>0</v>
      </c>
      <c r="AH2122" s="1">
        <f t="shared" si="304"/>
        <v>0</v>
      </c>
    </row>
    <row r="2123" spans="1:34" ht="14" x14ac:dyDescent="0.3">
      <c r="A2123" s="279"/>
      <c r="B2123" s="279"/>
      <c r="C2123" s="280"/>
      <c r="D2123" s="281"/>
      <c r="E2123" s="281"/>
      <c r="F2123" s="280"/>
      <c r="G2123" s="281"/>
      <c r="H2123" s="279"/>
      <c r="I2123" s="288" t="str">
        <f>_xlfn.IFNA(VLOOKUP(B2123,'Absence Types'!A:D,4,FALSE),"")</f>
        <v/>
      </c>
      <c r="J2123" s="110" t="str">
        <f t="shared" si="306"/>
        <v>Y</v>
      </c>
      <c r="K2123" s="110" t="str">
        <f t="shared" si="307"/>
        <v>N</v>
      </c>
      <c r="L2123" s="110" t="b">
        <f t="shared" si="308"/>
        <v>0</v>
      </c>
      <c r="M2123" s="110" t="b">
        <f t="shared" si="309"/>
        <v>0</v>
      </c>
      <c r="AC2123" s="1" t="str">
        <f t="shared" si="305"/>
        <v/>
      </c>
      <c r="AD2123" s="1" t="str">
        <f t="shared" si="301"/>
        <v/>
      </c>
      <c r="AE2123" s="1" t="e">
        <f>VLOOKUP(A2123,#REF!,12,FALSE)</f>
        <v>#REF!</v>
      </c>
      <c r="AF2123" s="1">
        <f t="shared" si="302"/>
        <v>0</v>
      </c>
      <c r="AG2123" s="1">
        <f t="shared" si="303"/>
        <v>0</v>
      </c>
      <c r="AH2123" s="1">
        <f t="shared" si="304"/>
        <v>0</v>
      </c>
    </row>
    <row r="2124" spans="1:34" ht="14" x14ac:dyDescent="0.3">
      <c r="A2124" s="279"/>
      <c r="B2124" s="279"/>
      <c r="C2124" s="280"/>
      <c r="D2124" s="281"/>
      <c r="E2124" s="281"/>
      <c r="F2124" s="280"/>
      <c r="G2124" s="281"/>
      <c r="H2124" s="279"/>
      <c r="I2124" s="288" t="str">
        <f>_xlfn.IFNA(VLOOKUP(B2124,'Absence Types'!A:D,4,FALSE),"")</f>
        <v/>
      </c>
      <c r="J2124" s="110" t="str">
        <f t="shared" si="306"/>
        <v>Y</v>
      </c>
      <c r="K2124" s="110" t="str">
        <f t="shared" si="307"/>
        <v>N</v>
      </c>
      <c r="L2124" s="110" t="b">
        <f t="shared" si="308"/>
        <v>0</v>
      </c>
      <c r="M2124" s="110" t="b">
        <f t="shared" si="309"/>
        <v>0</v>
      </c>
      <c r="AC2124" s="1" t="str">
        <f t="shared" si="305"/>
        <v/>
      </c>
      <c r="AD2124" s="1" t="str">
        <f t="shared" si="301"/>
        <v/>
      </c>
      <c r="AE2124" s="1" t="e">
        <f>VLOOKUP(A2124,#REF!,12,FALSE)</f>
        <v>#REF!</v>
      </c>
      <c r="AF2124" s="1">
        <f t="shared" si="302"/>
        <v>0</v>
      </c>
      <c r="AG2124" s="1">
        <f t="shared" si="303"/>
        <v>0</v>
      </c>
      <c r="AH2124" s="1">
        <f t="shared" si="304"/>
        <v>0</v>
      </c>
    </row>
    <row r="2125" spans="1:34" ht="14" x14ac:dyDescent="0.3">
      <c r="A2125" s="279"/>
      <c r="B2125" s="279"/>
      <c r="C2125" s="280"/>
      <c r="D2125" s="281"/>
      <c r="E2125" s="281"/>
      <c r="F2125" s="280"/>
      <c r="G2125" s="281"/>
      <c r="H2125" s="279"/>
      <c r="I2125" s="288" t="str">
        <f>_xlfn.IFNA(VLOOKUP(B2125,'Absence Types'!A:D,4,FALSE),"")</f>
        <v/>
      </c>
      <c r="J2125" s="110" t="str">
        <f t="shared" si="306"/>
        <v>Y</v>
      </c>
      <c r="K2125" s="110" t="str">
        <f t="shared" si="307"/>
        <v>N</v>
      </c>
      <c r="L2125" s="110" t="b">
        <f t="shared" si="308"/>
        <v>0</v>
      </c>
      <c r="M2125" s="110" t="b">
        <f t="shared" si="309"/>
        <v>0</v>
      </c>
      <c r="AC2125" s="1" t="str">
        <f t="shared" si="305"/>
        <v/>
      </c>
      <c r="AD2125" s="1" t="str">
        <f t="shared" si="301"/>
        <v/>
      </c>
      <c r="AE2125" s="1" t="e">
        <f>VLOOKUP(A2125,#REF!,12,FALSE)</f>
        <v>#REF!</v>
      </c>
      <c r="AF2125" s="1">
        <f t="shared" si="302"/>
        <v>0</v>
      </c>
      <c r="AG2125" s="1">
        <f t="shared" si="303"/>
        <v>0</v>
      </c>
      <c r="AH2125" s="1">
        <f t="shared" si="304"/>
        <v>0</v>
      </c>
    </row>
    <row r="2126" spans="1:34" ht="14" x14ac:dyDescent="0.3">
      <c r="A2126" s="279"/>
      <c r="B2126" s="279"/>
      <c r="C2126" s="280"/>
      <c r="D2126" s="281"/>
      <c r="E2126" s="281"/>
      <c r="F2126" s="280"/>
      <c r="G2126" s="281"/>
      <c r="H2126" s="279"/>
      <c r="I2126" s="288" t="str">
        <f>_xlfn.IFNA(VLOOKUP(B2126,'Absence Types'!A:D,4,FALSE),"")</f>
        <v/>
      </c>
      <c r="J2126" s="110" t="str">
        <f t="shared" si="306"/>
        <v>Y</v>
      </c>
      <c r="K2126" s="110" t="str">
        <f t="shared" si="307"/>
        <v>N</v>
      </c>
      <c r="L2126" s="110" t="b">
        <f t="shared" si="308"/>
        <v>0</v>
      </c>
      <c r="M2126" s="110" t="b">
        <f t="shared" si="309"/>
        <v>0</v>
      </c>
      <c r="AC2126" s="1" t="str">
        <f t="shared" si="305"/>
        <v/>
      </c>
      <c r="AD2126" s="1" t="str">
        <f t="shared" si="301"/>
        <v/>
      </c>
      <c r="AE2126" s="1" t="e">
        <f>VLOOKUP(A2126,#REF!,12,FALSE)</f>
        <v>#REF!</v>
      </c>
      <c r="AF2126" s="1">
        <f t="shared" si="302"/>
        <v>0</v>
      </c>
      <c r="AG2126" s="1">
        <f t="shared" si="303"/>
        <v>0</v>
      </c>
      <c r="AH2126" s="1">
        <f t="shared" si="304"/>
        <v>0</v>
      </c>
    </row>
    <row r="2127" spans="1:34" ht="14" x14ac:dyDescent="0.3">
      <c r="A2127" s="279"/>
      <c r="B2127" s="279"/>
      <c r="C2127" s="280"/>
      <c r="D2127" s="281"/>
      <c r="E2127" s="281"/>
      <c r="F2127" s="280"/>
      <c r="G2127" s="281"/>
      <c r="H2127" s="279"/>
      <c r="I2127" s="288" t="str">
        <f>_xlfn.IFNA(VLOOKUP(B2127,'Absence Types'!A:D,4,FALSE),"")</f>
        <v/>
      </c>
      <c r="J2127" s="110" t="str">
        <f t="shared" si="306"/>
        <v>Y</v>
      </c>
      <c r="K2127" s="110" t="str">
        <f t="shared" si="307"/>
        <v>N</v>
      </c>
      <c r="L2127" s="110" t="b">
        <f t="shared" si="308"/>
        <v>0</v>
      </c>
      <c r="M2127" s="110" t="b">
        <f t="shared" si="309"/>
        <v>0</v>
      </c>
      <c r="AC2127" s="1" t="str">
        <f t="shared" si="305"/>
        <v/>
      </c>
      <c r="AD2127" s="1" t="str">
        <f t="shared" si="301"/>
        <v/>
      </c>
      <c r="AE2127" s="1" t="e">
        <f>VLOOKUP(A2127,#REF!,12,FALSE)</f>
        <v>#REF!</v>
      </c>
      <c r="AF2127" s="1">
        <f t="shared" si="302"/>
        <v>0</v>
      </c>
      <c r="AG2127" s="1">
        <f t="shared" si="303"/>
        <v>0</v>
      </c>
      <c r="AH2127" s="1">
        <f t="shared" si="304"/>
        <v>0</v>
      </c>
    </row>
    <row r="2128" spans="1:34" ht="14" x14ac:dyDescent="0.3">
      <c r="A2128" s="279"/>
      <c r="B2128" s="279"/>
      <c r="C2128" s="280"/>
      <c r="D2128" s="281"/>
      <c r="E2128" s="281"/>
      <c r="F2128" s="280"/>
      <c r="G2128" s="281"/>
      <c r="H2128" s="279"/>
      <c r="I2128" s="288" t="str">
        <f>_xlfn.IFNA(VLOOKUP(B2128,'Absence Types'!A:D,4,FALSE),"")</f>
        <v/>
      </c>
      <c r="J2128" s="110" t="str">
        <f t="shared" si="306"/>
        <v>Y</v>
      </c>
      <c r="K2128" s="110" t="str">
        <f t="shared" si="307"/>
        <v>N</v>
      </c>
      <c r="L2128" s="110" t="b">
        <f t="shared" si="308"/>
        <v>0</v>
      </c>
      <c r="M2128" s="110" t="b">
        <f t="shared" si="309"/>
        <v>0</v>
      </c>
      <c r="AC2128" s="1" t="str">
        <f t="shared" si="305"/>
        <v/>
      </c>
      <c r="AD2128" s="1" t="str">
        <f t="shared" si="301"/>
        <v/>
      </c>
      <c r="AE2128" s="1" t="e">
        <f>VLOOKUP(A2128,#REF!,12,FALSE)</f>
        <v>#REF!</v>
      </c>
      <c r="AF2128" s="1">
        <f t="shared" si="302"/>
        <v>0</v>
      </c>
      <c r="AG2128" s="1">
        <f t="shared" si="303"/>
        <v>0</v>
      </c>
      <c r="AH2128" s="1">
        <f t="shared" si="304"/>
        <v>0</v>
      </c>
    </row>
    <row r="2129" spans="1:34" ht="14" x14ac:dyDescent="0.3">
      <c r="A2129" s="279"/>
      <c r="B2129" s="279"/>
      <c r="C2129" s="280"/>
      <c r="D2129" s="281"/>
      <c r="E2129" s="281"/>
      <c r="F2129" s="280"/>
      <c r="G2129" s="281"/>
      <c r="H2129" s="279"/>
      <c r="I2129" s="288" t="str">
        <f>_xlfn.IFNA(VLOOKUP(B2129,'Absence Types'!A:D,4,FALSE),"")</f>
        <v/>
      </c>
      <c r="J2129" s="110" t="str">
        <f t="shared" si="306"/>
        <v>Y</v>
      </c>
      <c r="K2129" s="110" t="str">
        <f t="shared" si="307"/>
        <v>N</v>
      </c>
      <c r="L2129" s="110" t="b">
        <f t="shared" si="308"/>
        <v>0</v>
      </c>
      <c r="M2129" s="110" t="b">
        <f t="shared" si="309"/>
        <v>0</v>
      </c>
      <c r="AC2129" s="1" t="str">
        <f t="shared" si="305"/>
        <v/>
      </c>
      <c r="AD2129" s="1" t="str">
        <f t="shared" si="301"/>
        <v/>
      </c>
      <c r="AE2129" s="1" t="e">
        <f>VLOOKUP(A2129,#REF!,12,FALSE)</f>
        <v>#REF!</v>
      </c>
      <c r="AF2129" s="1">
        <f t="shared" si="302"/>
        <v>0</v>
      </c>
      <c r="AG2129" s="1">
        <f t="shared" si="303"/>
        <v>0</v>
      </c>
      <c r="AH2129" s="1">
        <f t="shared" si="304"/>
        <v>0</v>
      </c>
    </row>
    <row r="2130" spans="1:34" ht="14" x14ac:dyDescent="0.3">
      <c r="A2130" s="279"/>
      <c r="B2130" s="279"/>
      <c r="C2130" s="280"/>
      <c r="D2130" s="281"/>
      <c r="E2130" s="281"/>
      <c r="F2130" s="280"/>
      <c r="G2130" s="281"/>
      <c r="H2130" s="279"/>
      <c r="I2130" s="288" t="str">
        <f>_xlfn.IFNA(VLOOKUP(B2130,'Absence Types'!A:D,4,FALSE),"")</f>
        <v/>
      </c>
      <c r="J2130" s="110" t="str">
        <f t="shared" si="306"/>
        <v>Y</v>
      </c>
      <c r="K2130" s="110" t="str">
        <f t="shared" si="307"/>
        <v>N</v>
      </c>
      <c r="L2130" s="110" t="b">
        <f t="shared" si="308"/>
        <v>0</v>
      </c>
      <c r="M2130" s="110" t="b">
        <f t="shared" si="309"/>
        <v>0</v>
      </c>
      <c r="AC2130" s="1" t="str">
        <f t="shared" si="305"/>
        <v/>
      </c>
      <c r="AD2130" s="1" t="str">
        <f t="shared" si="301"/>
        <v/>
      </c>
      <c r="AE2130" s="1" t="e">
        <f>VLOOKUP(A2130,#REF!,12,FALSE)</f>
        <v>#REF!</v>
      </c>
      <c r="AF2130" s="1">
        <f t="shared" si="302"/>
        <v>0</v>
      </c>
      <c r="AG2130" s="1">
        <f t="shared" si="303"/>
        <v>0</v>
      </c>
      <c r="AH2130" s="1">
        <f t="shared" si="304"/>
        <v>0</v>
      </c>
    </row>
    <row r="2131" spans="1:34" ht="14" x14ac:dyDescent="0.3">
      <c r="A2131" s="279"/>
      <c r="B2131" s="279"/>
      <c r="C2131" s="280"/>
      <c r="D2131" s="281"/>
      <c r="E2131" s="281"/>
      <c r="F2131" s="280"/>
      <c r="G2131" s="281"/>
      <c r="H2131" s="279"/>
      <c r="I2131" s="288" t="str">
        <f>_xlfn.IFNA(VLOOKUP(B2131,'Absence Types'!A:D,4,FALSE),"")</f>
        <v/>
      </c>
      <c r="J2131" s="110" t="str">
        <f t="shared" si="306"/>
        <v>Y</v>
      </c>
      <c r="K2131" s="110" t="str">
        <f t="shared" si="307"/>
        <v>N</v>
      </c>
      <c r="L2131" s="110" t="b">
        <f t="shared" si="308"/>
        <v>0</v>
      </c>
      <c r="M2131" s="110" t="b">
        <f t="shared" si="309"/>
        <v>0</v>
      </c>
      <c r="AC2131" s="1" t="str">
        <f t="shared" si="305"/>
        <v/>
      </c>
      <c r="AD2131" s="1" t="str">
        <f t="shared" si="301"/>
        <v/>
      </c>
      <c r="AE2131" s="1" t="e">
        <f>VLOOKUP(A2131,#REF!,12,FALSE)</f>
        <v>#REF!</v>
      </c>
      <c r="AF2131" s="1">
        <f t="shared" si="302"/>
        <v>0</v>
      </c>
      <c r="AG2131" s="1">
        <f t="shared" si="303"/>
        <v>0</v>
      </c>
      <c r="AH2131" s="1">
        <f t="shared" si="304"/>
        <v>0</v>
      </c>
    </row>
    <row r="2132" spans="1:34" ht="14" x14ac:dyDescent="0.3">
      <c r="A2132" s="279"/>
      <c r="B2132" s="279"/>
      <c r="C2132" s="280"/>
      <c r="D2132" s="281"/>
      <c r="E2132" s="281"/>
      <c r="F2132" s="280"/>
      <c r="G2132" s="281"/>
      <c r="H2132" s="279"/>
      <c r="I2132" s="288" t="str">
        <f>_xlfn.IFNA(VLOOKUP(B2132,'Absence Types'!A:D,4,FALSE),"")</f>
        <v/>
      </c>
      <c r="J2132" s="110" t="str">
        <f t="shared" si="306"/>
        <v>Y</v>
      </c>
      <c r="K2132" s="110" t="str">
        <f t="shared" si="307"/>
        <v>N</v>
      </c>
      <c r="L2132" s="110" t="b">
        <f t="shared" si="308"/>
        <v>0</v>
      </c>
      <c r="M2132" s="110" t="b">
        <f t="shared" si="309"/>
        <v>0</v>
      </c>
      <c r="AC2132" s="1" t="str">
        <f t="shared" si="305"/>
        <v/>
      </c>
      <c r="AD2132" s="1" t="str">
        <f t="shared" si="301"/>
        <v/>
      </c>
      <c r="AE2132" s="1" t="e">
        <f>VLOOKUP(A2132,#REF!,12,FALSE)</f>
        <v>#REF!</v>
      </c>
      <c r="AF2132" s="1">
        <f t="shared" si="302"/>
        <v>0</v>
      </c>
      <c r="AG2132" s="1">
        <f t="shared" si="303"/>
        <v>0</v>
      </c>
      <c r="AH2132" s="1">
        <f t="shared" si="304"/>
        <v>0</v>
      </c>
    </row>
    <row r="2133" spans="1:34" ht="14" x14ac:dyDescent="0.3">
      <c r="A2133" s="279"/>
      <c r="B2133" s="279"/>
      <c r="C2133" s="280"/>
      <c r="D2133" s="281"/>
      <c r="E2133" s="281"/>
      <c r="F2133" s="280"/>
      <c r="G2133" s="281"/>
      <c r="H2133" s="279"/>
      <c r="I2133" s="288" t="str">
        <f>_xlfn.IFNA(VLOOKUP(B2133,'Absence Types'!A:D,4,FALSE),"")</f>
        <v/>
      </c>
      <c r="J2133" s="110" t="str">
        <f t="shared" si="306"/>
        <v>Y</v>
      </c>
      <c r="K2133" s="110" t="str">
        <f t="shared" si="307"/>
        <v>N</v>
      </c>
      <c r="L2133" s="110" t="b">
        <f t="shared" si="308"/>
        <v>0</v>
      </c>
      <c r="M2133" s="110" t="b">
        <f t="shared" si="309"/>
        <v>0</v>
      </c>
      <c r="AC2133" s="1" t="str">
        <f t="shared" si="305"/>
        <v/>
      </c>
      <c r="AD2133" s="1" t="str">
        <f t="shared" si="301"/>
        <v/>
      </c>
      <c r="AE2133" s="1" t="e">
        <f>VLOOKUP(A2133,#REF!,12,FALSE)</f>
        <v>#REF!</v>
      </c>
      <c r="AF2133" s="1">
        <f t="shared" si="302"/>
        <v>0</v>
      </c>
      <c r="AG2133" s="1">
        <f t="shared" si="303"/>
        <v>0</v>
      </c>
      <c r="AH2133" s="1">
        <f t="shared" si="304"/>
        <v>0</v>
      </c>
    </row>
    <row r="2134" spans="1:34" ht="14" x14ac:dyDescent="0.3">
      <c r="A2134" s="279"/>
      <c r="B2134" s="279"/>
      <c r="C2134" s="280"/>
      <c r="D2134" s="281"/>
      <c r="E2134" s="281"/>
      <c r="F2134" s="280"/>
      <c r="G2134" s="281"/>
      <c r="H2134" s="279"/>
      <c r="I2134" s="288" t="str">
        <f>_xlfn.IFNA(VLOOKUP(B2134,'Absence Types'!A:D,4,FALSE),"")</f>
        <v/>
      </c>
      <c r="J2134" s="110" t="str">
        <f t="shared" si="306"/>
        <v>Y</v>
      </c>
      <c r="K2134" s="110" t="str">
        <f t="shared" si="307"/>
        <v>N</v>
      </c>
      <c r="L2134" s="110" t="b">
        <f t="shared" si="308"/>
        <v>0</v>
      </c>
      <c r="M2134" s="110" t="b">
        <f t="shared" si="309"/>
        <v>0</v>
      </c>
      <c r="AC2134" s="1" t="str">
        <f t="shared" si="305"/>
        <v/>
      </c>
      <c r="AD2134" s="1" t="str">
        <f t="shared" si="301"/>
        <v/>
      </c>
      <c r="AE2134" s="1" t="e">
        <f>VLOOKUP(A2134,#REF!,12,FALSE)</f>
        <v>#REF!</v>
      </c>
      <c r="AF2134" s="1">
        <f t="shared" si="302"/>
        <v>0</v>
      </c>
      <c r="AG2134" s="1">
        <f t="shared" si="303"/>
        <v>0</v>
      </c>
      <c r="AH2134" s="1">
        <f t="shared" si="304"/>
        <v>0</v>
      </c>
    </row>
    <row r="2135" spans="1:34" ht="14" x14ac:dyDescent="0.3">
      <c r="A2135" s="279"/>
      <c r="B2135" s="279"/>
      <c r="C2135" s="280"/>
      <c r="D2135" s="281"/>
      <c r="E2135" s="281"/>
      <c r="F2135" s="280"/>
      <c r="G2135" s="281"/>
      <c r="H2135" s="279"/>
      <c r="I2135" s="288" t="str">
        <f>_xlfn.IFNA(VLOOKUP(B2135,'Absence Types'!A:D,4,FALSE),"")</f>
        <v/>
      </c>
      <c r="J2135" s="110" t="str">
        <f t="shared" si="306"/>
        <v>Y</v>
      </c>
      <c r="K2135" s="110" t="str">
        <f t="shared" si="307"/>
        <v>N</v>
      </c>
      <c r="L2135" s="110" t="b">
        <f t="shared" si="308"/>
        <v>0</v>
      </c>
      <c r="M2135" s="110" t="b">
        <f t="shared" si="309"/>
        <v>0</v>
      </c>
      <c r="AC2135" s="1" t="str">
        <f t="shared" si="305"/>
        <v/>
      </c>
      <c r="AD2135" s="1" t="str">
        <f t="shared" si="301"/>
        <v/>
      </c>
      <c r="AE2135" s="1" t="e">
        <f>VLOOKUP(A2135,#REF!,12,FALSE)</f>
        <v>#REF!</v>
      </c>
      <c r="AF2135" s="1">
        <f t="shared" si="302"/>
        <v>0</v>
      </c>
      <c r="AG2135" s="1">
        <f t="shared" si="303"/>
        <v>0</v>
      </c>
      <c r="AH2135" s="1">
        <f t="shared" si="304"/>
        <v>0</v>
      </c>
    </row>
    <row r="2136" spans="1:34" ht="14" x14ac:dyDescent="0.3">
      <c r="A2136" s="279"/>
      <c r="B2136" s="279"/>
      <c r="C2136" s="280"/>
      <c r="D2136" s="281"/>
      <c r="E2136" s="281"/>
      <c r="F2136" s="280"/>
      <c r="G2136" s="281"/>
      <c r="H2136" s="279"/>
      <c r="I2136" s="288" t="str">
        <f>_xlfn.IFNA(VLOOKUP(B2136,'Absence Types'!A:D,4,FALSE),"")</f>
        <v/>
      </c>
      <c r="J2136" s="110" t="str">
        <f t="shared" si="306"/>
        <v>Y</v>
      </c>
      <c r="K2136" s="110" t="str">
        <f t="shared" si="307"/>
        <v>N</v>
      </c>
      <c r="L2136" s="110" t="b">
        <f t="shared" si="308"/>
        <v>0</v>
      </c>
      <c r="M2136" s="110" t="b">
        <f t="shared" si="309"/>
        <v>0</v>
      </c>
      <c r="AC2136" s="1" t="str">
        <f t="shared" si="305"/>
        <v/>
      </c>
      <c r="AD2136" s="1" t="str">
        <f t="shared" si="301"/>
        <v/>
      </c>
      <c r="AE2136" s="1" t="e">
        <f>VLOOKUP(A2136,#REF!,12,FALSE)</f>
        <v>#REF!</v>
      </c>
      <c r="AF2136" s="1">
        <f t="shared" si="302"/>
        <v>0</v>
      </c>
      <c r="AG2136" s="1">
        <f t="shared" si="303"/>
        <v>0</v>
      </c>
      <c r="AH2136" s="1">
        <f t="shared" si="304"/>
        <v>0</v>
      </c>
    </row>
    <row r="2137" spans="1:34" ht="14" x14ac:dyDescent="0.3">
      <c r="A2137" s="279"/>
      <c r="B2137" s="279"/>
      <c r="C2137" s="280"/>
      <c r="D2137" s="281"/>
      <c r="E2137" s="281"/>
      <c r="F2137" s="280"/>
      <c r="G2137" s="281"/>
      <c r="H2137" s="279"/>
      <c r="I2137" s="288" t="str">
        <f>_xlfn.IFNA(VLOOKUP(B2137,'Absence Types'!A:D,4,FALSE),"")</f>
        <v/>
      </c>
      <c r="J2137" s="110" t="str">
        <f t="shared" si="306"/>
        <v>Y</v>
      </c>
      <c r="K2137" s="110" t="str">
        <f t="shared" si="307"/>
        <v>N</v>
      </c>
      <c r="L2137" s="110" t="b">
        <f t="shared" si="308"/>
        <v>0</v>
      </c>
      <c r="M2137" s="110" t="b">
        <f t="shared" si="309"/>
        <v>0</v>
      </c>
      <c r="AC2137" s="1" t="str">
        <f t="shared" si="305"/>
        <v/>
      </c>
      <c r="AD2137" s="1" t="str">
        <f t="shared" si="301"/>
        <v/>
      </c>
      <c r="AE2137" s="1" t="e">
        <f>VLOOKUP(A2137,#REF!,12,FALSE)</f>
        <v>#REF!</v>
      </c>
      <c r="AF2137" s="1">
        <f t="shared" si="302"/>
        <v>0</v>
      </c>
      <c r="AG2137" s="1">
        <f t="shared" si="303"/>
        <v>0</v>
      </c>
      <c r="AH2137" s="1">
        <f t="shared" si="304"/>
        <v>0</v>
      </c>
    </row>
    <row r="2138" spans="1:34" ht="14" x14ac:dyDescent="0.3">
      <c r="A2138" s="279"/>
      <c r="B2138" s="279"/>
      <c r="C2138" s="280"/>
      <c r="D2138" s="281"/>
      <c r="E2138" s="281"/>
      <c r="F2138" s="280"/>
      <c r="G2138" s="281"/>
      <c r="H2138" s="279"/>
      <c r="I2138" s="288" t="str">
        <f>_xlfn.IFNA(VLOOKUP(B2138,'Absence Types'!A:D,4,FALSE),"")</f>
        <v/>
      </c>
      <c r="J2138" s="110" t="str">
        <f t="shared" si="306"/>
        <v>Y</v>
      </c>
      <c r="K2138" s="110" t="str">
        <f t="shared" si="307"/>
        <v>N</v>
      </c>
      <c r="L2138" s="110" t="b">
        <f t="shared" si="308"/>
        <v>0</v>
      </c>
      <c r="M2138" s="110" t="b">
        <f t="shared" si="309"/>
        <v>0</v>
      </c>
      <c r="AC2138" s="1" t="str">
        <f t="shared" si="305"/>
        <v/>
      </c>
      <c r="AD2138" s="1" t="str">
        <f t="shared" si="301"/>
        <v/>
      </c>
      <c r="AE2138" s="1" t="e">
        <f>VLOOKUP(A2138,#REF!,12,FALSE)</f>
        <v>#REF!</v>
      </c>
      <c r="AF2138" s="1">
        <f t="shared" si="302"/>
        <v>0</v>
      </c>
      <c r="AG2138" s="1">
        <f t="shared" si="303"/>
        <v>0</v>
      </c>
      <c r="AH2138" s="1">
        <f t="shared" si="304"/>
        <v>0</v>
      </c>
    </row>
    <row r="2139" spans="1:34" ht="14" x14ac:dyDescent="0.3">
      <c r="A2139" s="279"/>
      <c r="B2139" s="279"/>
      <c r="C2139" s="280"/>
      <c r="D2139" s="281"/>
      <c r="E2139" s="281"/>
      <c r="F2139" s="280"/>
      <c r="G2139" s="281"/>
      <c r="H2139" s="279"/>
      <c r="I2139" s="288" t="str">
        <f>_xlfn.IFNA(VLOOKUP(B2139,'Absence Types'!A:D,4,FALSE),"")</f>
        <v/>
      </c>
      <c r="J2139" s="110" t="str">
        <f t="shared" si="306"/>
        <v>Y</v>
      </c>
      <c r="K2139" s="110" t="str">
        <f t="shared" si="307"/>
        <v>N</v>
      </c>
      <c r="L2139" s="110" t="b">
        <f t="shared" si="308"/>
        <v>0</v>
      </c>
      <c r="M2139" s="110" t="b">
        <f t="shared" si="309"/>
        <v>0</v>
      </c>
      <c r="AC2139" s="1" t="str">
        <f t="shared" si="305"/>
        <v/>
      </c>
      <c r="AD2139" s="1" t="str">
        <f t="shared" si="301"/>
        <v/>
      </c>
      <c r="AE2139" s="1" t="e">
        <f>VLOOKUP(A2139,#REF!,12,FALSE)</f>
        <v>#REF!</v>
      </c>
      <c r="AF2139" s="1">
        <f t="shared" si="302"/>
        <v>0</v>
      </c>
      <c r="AG2139" s="1">
        <f t="shared" si="303"/>
        <v>0</v>
      </c>
      <c r="AH2139" s="1">
        <f t="shared" si="304"/>
        <v>0</v>
      </c>
    </row>
    <row r="2140" spans="1:34" ht="14" x14ac:dyDescent="0.3">
      <c r="A2140" s="279"/>
      <c r="B2140" s="279"/>
      <c r="C2140" s="280"/>
      <c r="D2140" s="281"/>
      <c r="E2140" s="281"/>
      <c r="F2140" s="280"/>
      <c r="G2140" s="281"/>
      <c r="H2140" s="279"/>
      <c r="I2140" s="288" t="str">
        <f>_xlfn.IFNA(VLOOKUP(B2140,'Absence Types'!A:D,4,FALSE),"")</f>
        <v/>
      </c>
      <c r="J2140" s="110" t="str">
        <f t="shared" si="306"/>
        <v>Y</v>
      </c>
      <c r="K2140" s="110" t="str">
        <f t="shared" si="307"/>
        <v>N</v>
      </c>
      <c r="L2140" s="110" t="b">
        <f t="shared" si="308"/>
        <v>0</v>
      </c>
      <c r="M2140" s="110" t="b">
        <f t="shared" si="309"/>
        <v>0</v>
      </c>
      <c r="AC2140" s="1" t="str">
        <f t="shared" si="305"/>
        <v/>
      </c>
      <c r="AD2140" s="1" t="str">
        <f t="shared" si="301"/>
        <v/>
      </c>
      <c r="AE2140" s="1" t="e">
        <f>VLOOKUP(A2140,#REF!,12,FALSE)</f>
        <v>#REF!</v>
      </c>
      <c r="AF2140" s="1">
        <f t="shared" si="302"/>
        <v>0</v>
      </c>
      <c r="AG2140" s="1">
        <f t="shared" si="303"/>
        <v>0</v>
      </c>
      <c r="AH2140" s="1">
        <f t="shared" si="304"/>
        <v>0</v>
      </c>
    </row>
    <row r="2141" spans="1:34" ht="14" x14ac:dyDescent="0.3">
      <c r="A2141" s="279"/>
      <c r="B2141" s="279"/>
      <c r="C2141" s="280"/>
      <c r="D2141" s="281"/>
      <c r="E2141" s="281"/>
      <c r="F2141" s="280"/>
      <c r="G2141" s="281"/>
      <c r="H2141" s="279"/>
      <c r="I2141" s="288" t="str">
        <f>_xlfn.IFNA(VLOOKUP(B2141,'Absence Types'!A:D,4,FALSE),"")</f>
        <v/>
      </c>
      <c r="J2141" s="110" t="str">
        <f t="shared" si="306"/>
        <v>Y</v>
      </c>
      <c r="K2141" s="110" t="str">
        <f t="shared" si="307"/>
        <v>N</v>
      </c>
      <c r="L2141" s="110" t="b">
        <f t="shared" si="308"/>
        <v>0</v>
      </c>
      <c r="M2141" s="110" t="b">
        <f t="shared" si="309"/>
        <v>0</v>
      </c>
      <c r="AC2141" s="1" t="str">
        <f t="shared" si="305"/>
        <v/>
      </c>
      <c r="AD2141" s="1" t="str">
        <f t="shared" si="301"/>
        <v/>
      </c>
      <c r="AE2141" s="1" t="e">
        <f>VLOOKUP(A2141,#REF!,12,FALSE)</f>
        <v>#REF!</v>
      </c>
      <c r="AF2141" s="1">
        <f t="shared" si="302"/>
        <v>0</v>
      </c>
      <c r="AG2141" s="1">
        <f t="shared" si="303"/>
        <v>0</v>
      </c>
      <c r="AH2141" s="1">
        <f t="shared" si="304"/>
        <v>0</v>
      </c>
    </row>
    <row r="2142" spans="1:34" ht="14" x14ac:dyDescent="0.3">
      <c r="A2142" s="279"/>
      <c r="B2142" s="279"/>
      <c r="C2142" s="280"/>
      <c r="D2142" s="281"/>
      <c r="E2142" s="281"/>
      <c r="F2142" s="280"/>
      <c r="G2142" s="281"/>
      <c r="H2142" s="279"/>
      <c r="I2142" s="288" t="str">
        <f>_xlfn.IFNA(VLOOKUP(B2142,'Absence Types'!A:D,4,FALSE),"")</f>
        <v/>
      </c>
      <c r="J2142" s="110" t="str">
        <f t="shared" si="306"/>
        <v>Y</v>
      </c>
      <c r="K2142" s="110" t="str">
        <f t="shared" si="307"/>
        <v>N</v>
      </c>
      <c r="L2142" s="110" t="b">
        <f t="shared" si="308"/>
        <v>0</v>
      </c>
      <c r="M2142" s="110" t="b">
        <f t="shared" si="309"/>
        <v>0</v>
      </c>
      <c r="AC2142" s="1" t="str">
        <f t="shared" si="305"/>
        <v/>
      </c>
      <c r="AD2142" s="1" t="str">
        <f t="shared" si="301"/>
        <v/>
      </c>
      <c r="AE2142" s="1" t="e">
        <f>VLOOKUP(A2142,#REF!,12,FALSE)</f>
        <v>#REF!</v>
      </c>
      <c r="AF2142" s="1">
        <f t="shared" si="302"/>
        <v>0</v>
      </c>
      <c r="AG2142" s="1">
        <f t="shared" si="303"/>
        <v>0</v>
      </c>
      <c r="AH2142" s="1">
        <f t="shared" si="304"/>
        <v>0</v>
      </c>
    </row>
    <row r="2143" spans="1:34" ht="14" x14ac:dyDescent="0.3">
      <c r="A2143" s="279"/>
      <c r="B2143" s="279"/>
      <c r="C2143" s="280"/>
      <c r="D2143" s="281"/>
      <c r="E2143" s="281"/>
      <c r="F2143" s="280"/>
      <c r="G2143" s="281"/>
      <c r="H2143" s="279"/>
      <c r="I2143" s="288" t="str">
        <f>_xlfn.IFNA(VLOOKUP(B2143,'Absence Types'!A:D,4,FALSE),"")</f>
        <v/>
      </c>
      <c r="J2143" s="110" t="str">
        <f t="shared" si="306"/>
        <v>Y</v>
      </c>
      <c r="K2143" s="110" t="str">
        <f t="shared" si="307"/>
        <v>N</v>
      </c>
      <c r="L2143" s="110" t="b">
        <f t="shared" si="308"/>
        <v>0</v>
      </c>
      <c r="M2143" s="110" t="b">
        <f t="shared" si="309"/>
        <v>0</v>
      </c>
      <c r="AC2143" s="1" t="str">
        <f t="shared" si="305"/>
        <v/>
      </c>
      <c r="AD2143" s="1" t="str">
        <f t="shared" si="301"/>
        <v/>
      </c>
      <c r="AE2143" s="1" t="e">
        <f>VLOOKUP(A2143,#REF!,12,FALSE)</f>
        <v>#REF!</v>
      </c>
      <c r="AF2143" s="1">
        <f t="shared" si="302"/>
        <v>0</v>
      </c>
      <c r="AG2143" s="1">
        <f t="shared" si="303"/>
        <v>0</v>
      </c>
      <c r="AH2143" s="1">
        <f t="shared" si="304"/>
        <v>0</v>
      </c>
    </row>
    <row r="2144" spans="1:34" ht="14" x14ac:dyDescent="0.3">
      <c r="A2144" s="279"/>
      <c r="B2144" s="279"/>
      <c r="C2144" s="280"/>
      <c r="D2144" s="281"/>
      <c r="E2144" s="281"/>
      <c r="F2144" s="280"/>
      <c r="G2144" s="281"/>
      <c r="H2144" s="279"/>
      <c r="I2144" s="288" t="str">
        <f>_xlfn.IFNA(VLOOKUP(B2144,'Absence Types'!A:D,4,FALSE),"")</f>
        <v/>
      </c>
      <c r="J2144" s="110" t="str">
        <f t="shared" si="306"/>
        <v>Y</v>
      </c>
      <c r="K2144" s="110" t="str">
        <f t="shared" si="307"/>
        <v>N</v>
      </c>
      <c r="L2144" s="110" t="b">
        <f t="shared" si="308"/>
        <v>0</v>
      </c>
      <c r="M2144" s="110" t="b">
        <f t="shared" si="309"/>
        <v>0</v>
      </c>
      <c r="AC2144" s="1" t="str">
        <f t="shared" si="305"/>
        <v/>
      </c>
      <c r="AD2144" s="1" t="str">
        <f t="shared" si="301"/>
        <v/>
      </c>
      <c r="AE2144" s="1" t="e">
        <f>VLOOKUP(A2144,#REF!,12,FALSE)</f>
        <v>#REF!</v>
      </c>
      <c r="AF2144" s="1">
        <f t="shared" si="302"/>
        <v>0</v>
      </c>
      <c r="AG2144" s="1">
        <f t="shared" si="303"/>
        <v>0</v>
      </c>
      <c r="AH2144" s="1">
        <f t="shared" si="304"/>
        <v>0</v>
      </c>
    </row>
    <row r="2145" spans="1:34" ht="14" x14ac:dyDescent="0.3">
      <c r="A2145" s="279"/>
      <c r="B2145" s="279"/>
      <c r="C2145" s="280"/>
      <c r="D2145" s="281"/>
      <c r="E2145" s="281"/>
      <c r="F2145" s="280"/>
      <c r="G2145" s="281"/>
      <c r="H2145" s="279"/>
      <c r="I2145" s="288" t="str">
        <f>_xlfn.IFNA(VLOOKUP(B2145,'Absence Types'!A:D,4,FALSE),"")</f>
        <v/>
      </c>
      <c r="J2145" s="110" t="str">
        <f t="shared" si="306"/>
        <v>Y</v>
      </c>
      <c r="K2145" s="110" t="str">
        <f t="shared" si="307"/>
        <v>N</v>
      </c>
      <c r="L2145" s="110" t="b">
        <f t="shared" si="308"/>
        <v>0</v>
      </c>
      <c r="M2145" s="110" t="b">
        <f t="shared" si="309"/>
        <v>0</v>
      </c>
      <c r="AC2145" s="1" t="str">
        <f t="shared" si="305"/>
        <v/>
      </c>
      <c r="AD2145" s="1" t="str">
        <f t="shared" si="301"/>
        <v/>
      </c>
      <c r="AE2145" s="1" t="e">
        <f>VLOOKUP(A2145,#REF!,12,FALSE)</f>
        <v>#REF!</v>
      </c>
      <c r="AF2145" s="1">
        <f t="shared" si="302"/>
        <v>0</v>
      </c>
      <c r="AG2145" s="1">
        <f t="shared" si="303"/>
        <v>0</v>
      </c>
      <c r="AH2145" s="1">
        <f t="shared" si="304"/>
        <v>0</v>
      </c>
    </row>
    <row r="2146" spans="1:34" ht="14" x14ac:dyDescent="0.3">
      <c r="A2146" s="279"/>
      <c r="B2146" s="279"/>
      <c r="C2146" s="280"/>
      <c r="D2146" s="281"/>
      <c r="E2146" s="281"/>
      <c r="F2146" s="280"/>
      <c r="G2146" s="281"/>
      <c r="H2146" s="279"/>
      <c r="I2146" s="288" t="str">
        <f>_xlfn.IFNA(VLOOKUP(B2146,'Absence Types'!A:D,4,FALSE),"")</f>
        <v/>
      </c>
      <c r="J2146" s="110" t="str">
        <f t="shared" si="306"/>
        <v>Y</v>
      </c>
      <c r="K2146" s="110" t="str">
        <f t="shared" si="307"/>
        <v>N</v>
      </c>
      <c r="L2146" s="110" t="b">
        <f t="shared" si="308"/>
        <v>0</v>
      </c>
      <c r="M2146" s="110" t="b">
        <f t="shared" si="309"/>
        <v>0</v>
      </c>
      <c r="AC2146" s="1" t="str">
        <f t="shared" si="305"/>
        <v/>
      </c>
      <c r="AD2146" s="1" t="str">
        <f t="shared" si="301"/>
        <v/>
      </c>
      <c r="AE2146" s="1" t="e">
        <f>VLOOKUP(A2146,#REF!,12,FALSE)</f>
        <v>#REF!</v>
      </c>
      <c r="AF2146" s="1">
        <f t="shared" si="302"/>
        <v>0</v>
      </c>
      <c r="AG2146" s="1">
        <f t="shared" si="303"/>
        <v>0</v>
      </c>
      <c r="AH2146" s="1">
        <f t="shared" si="304"/>
        <v>0</v>
      </c>
    </row>
    <row r="2147" spans="1:34" ht="14" x14ac:dyDescent="0.3">
      <c r="A2147" s="279"/>
      <c r="B2147" s="279"/>
      <c r="C2147" s="280"/>
      <c r="D2147" s="281"/>
      <c r="E2147" s="281"/>
      <c r="F2147" s="280"/>
      <c r="G2147" s="281"/>
      <c r="H2147" s="279"/>
      <c r="I2147" s="288" t="str">
        <f>_xlfn.IFNA(VLOOKUP(B2147,'Absence Types'!A:D,4,FALSE),"")</f>
        <v/>
      </c>
      <c r="J2147" s="110" t="str">
        <f t="shared" si="306"/>
        <v>Y</v>
      </c>
      <c r="K2147" s="110" t="str">
        <f t="shared" si="307"/>
        <v>N</v>
      </c>
      <c r="L2147" s="110" t="b">
        <f t="shared" si="308"/>
        <v>0</v>
      </c>
      <c r="M2147" s="110" t="b">
        <f t="shared" si="309"/>
        <v>0</v>
      </c>
      <c r="AC2147" s="1" t="str">
        <f t="shared" si="305"/>
        <v/>
      </c>
      <c r="AD2147" s="1" t="str">
        <f t="shared" si="301"/>
        <v/>
      </c>
      <c r="AE2147" s="1" t="e">
        <f>VLOOKUP(A2147,#REF!,12,FALSE)</f>
        <v>#REF!</v>
      </c>
      <c r="AF2147" s="1">
        <f t="shared" si="302"/>
        <v>0</v>
      </c>
      <c r="AG2147" s="1">
        <f t="shared" si="303"/>
        <v>0</v>
      </c>
      <c r="AH2147" s="1">
        <f t="shared" si="304"/>
        <v>0</v>
      </c>
    </row>
    <row r="2148" spans="1:34" ht="14" x14ac:dyDescent="0.3">
      <c r="A2148" s="279"/>
      <c r="B2148" s="279"/>
      <c r="C2148" s="280"/>
      <c r="D2148" s="281"/>
      <c r="E2148" s="281"/>
      <c r="F2148" s="280"/>
      <c r="G2148" s="281"/>
      <c r="H2148" s="279"/>
      <c r="I2148" s="288" t="str">
        <f>_xlfn.IFNA(VLOOKUP(B2148,'Absence Types'!A:D,4,FALSE),"")</f>
        <v/>
      </c>
      <c r="J2148" s="110" t="str">
        <f t="shared" si="306"/>
        <v>Y</v>
      </c>
      <c r="K2148" s="110" t="str">
        <f t="shared" si="307"/>
        <v>N</v>
      </c>
      <c r="L2148" s="110" t="b">
        <f t="shared" si="308"/>
        <v>0</v>
      </c>
      <c r="M2148" s="110" t="b">
        <f t="shared" si="309"/>
        <v>0</v>
      </c>
      <c r="AC2148" s="1" t="str">
        <f t="shared" si="305"/>
        <v/>
      </c>
      <c r="AD2148" s="1" t="str">
        <f t="shared" si="301"/>
        <v/>
      </c>
      <c r="AE2148" s="1" t="e">
        <f>VLOOKUP(A2148,#REF!,12,FALSE)</f>
        <v>#REF!</v>
      </c>
      <c r="AF2148" s="1">
        <f t="shared" si="302"/>
        <v>0</v>
      </c>
      <c r="AG2148" s="1">
        <f t="shared" si="303"/>
        <v>0</v>
      </c>
      <c r="AH2148" s="1">
        <f t="shared" si="304"/>
        <v>0</v>
      </c>
    </row>
    <row r="2149" spans="1:34" ht="14" x14ac:dyDescent="0.3">
      <c r="A2149" s="279"/>
      <c r="B2149" s="279"/>
      <c r="C2149" s="280"/>
      <c r="D2149" s="281"/>
      <c r="E2149" s="281"/>
      <c r="F2149" s="280"/>
      <c r="G2149" s="281"/>
      <c r="H2149" s="279"/>
      <c r="I2149" s="288" t="str">
        <f>_xlfn.IFNA(VLOOKUP(B2149,'Absence Types'!A:D,4,FALSE),"")</f>
        <v/>
      </c>
      <c r="J2149" s="110" t="str">
        <f t="shared" si="306"/>
        <v>Y</v>
      </c>
      <c r="K2149" s="110" t="str">
        <f t="shared" si="307"/>
        <v>N</v>
      </c>
      <c r="L2149" s="110" t="b">
        <f t="shared" si="308"/>
        <v>0</v>
      </c>
      <c r="M2149" s="110" t="b">
        <f t="shared" si="309"/>
        <v>0</v>
      </c>
      <c r="AC2149" s="1" t="str">
        <f t="shared" si="305"/>
        <v/>
      </c>
      <c r="AD2149" s="1" t="str">
        <f t="shared" si="301"/>
        <v/>
      </c>
      <c r="AE2149" s="1" t="e">
        <f>VLOOKUP(A2149,#REF!,12,FALSE)</f>
        <v>#REF!</v>
      </c>
      <c r="AF2149" s="1">
        <f t="shared" si="302"/>
        <v>0</v>
      </c>
      <c r="AG2149" s="1">
        <f t="shared" si="303"/>
        <v>0</v>
      </c>
      <c r="AH2149" s="1">
        <f t="shared" si="304"/>
        <v>0</v>
      </c>
    </row>
    <row r="2150" spans="1:34" ht="14" x14ac:dyDescent="0.3">
      <c r="A2150" s="279"/>
      <c r="B2150" s="279"/>
      <c r="C2150" s="280"/>
      <c r="D2150" s="281"/>
      <c r="E2150" s="281"/>
      <c r="F2150" s="280"/>
      <c r="G2150" s="281"/>
      <c r="H2150" s="279"/>
      <c r="I2150" s="288" t="str">
        <f>_xlfn.IFNA(VLOOKUP(B2150,'Absence Types'!A:D,4,FALSE),"")</f>
        <v/>
      </c>
      <c r="J2150" s="110" t="str">
        <f t="shared" si="306"/>
        <v>Y</v>
      </c>
      <c r="K2150" s="110" t="str">
        <f t="shared" si="307"/>
        <v>N</v>
      </c>
      <c r="L2150" s="110" t="b">
        <f t="shared" si="308"/>
        <v>0</v>
      </c>
      <c r="M2150" s="110" t="b">
        <f t="shared" si="309"/>
        <v>0</v>
      </c>
      <c r="AC2150" s="1" t="str">
        <f t="shared" si="305"/>
        <v/>
      </c>
      <c r="AD2150" s="1" t="str">
        <f t="shared" si="301"/>
        <v/>
      </c>
      <c r="AE2150" s="1" t="e">
        <f>VLOOKUP(A2150,#REF!,12,FALSE)</f>
        <v>#REF!</v>
      </c>
      <c r="AF2150" s="1">
        <f t="shared" si="302"/>
        <v>0</v>
      </c>
      <c r="AG2150" s="1">
        <f t="shared" si="303"/>
        <v>0</v>
      </c>
      <c r="AH2150" s="1">
        <f t="shared" si="304"/>
        <v>0</v>
      </c>
    </row>
    <row r="2151" spans="1:34" ht="14" x14ac:dyDescent="0.3">
      <c r="A2151" s="279"/>
      <c r="B2151" s="279"/>
      <c r="C2151" s="280"/>
      <c r="D2151" s="281"/>
      <c r="E2151" s="281"/>
      <c r="F2151" s="280"/>
      <c r="G2151" s="281"/>
      <c r="H2151" s="279"/>
      <c r="I2151" s="288" t="str">
        <f>_xlfn.IFNA(VLOOKUP(B2151,'Absence Types'!A:D,4,FALSE),"")</f>
        <v/>
      </c>
      <c r="J2151" s="110" t="str">
        <f t="shared" si="306"/>
        <v>Y</v>
      </c>
      <c r="K2151" s="110" t="str">
        <f t="shared" si="307"/>
        <v>N</v>
      </c>
      <c r="L2151" s="110" t="b">
        <f t="shared" si="308"/>
        <v>0</v>
      </c>
      <c r="M2151" s="110" t="b">
        <f t="shared" si="309"/>
        <v>0</v>
      </c>
      <c r="AC2151" s="1" t="str">
        <f t="shared" si="305"/>
        <v/>
      </c>
      <c r="AD2151" s="1" t="str">
        <f t="shared" si="301"/>
        <v/>
      </c>
      <c r="AE2151" s="1" t="e">
        <f>VLOOKUP(A2151,#REF!,12,FALSE)</f>
        <v>#REF!</v>
      </c>
      <c r="AF2151" s="1">
        <f t="shared" si="302"/>
        <v>0</v>
      </c>
      <c r="AG2151" s="1">
        <f t="shared" si="303"/>
        <v>0</v>
      </c>
      <c r="AH2151" s="1">
        <f t="shared" si="304"/>
        <v>0</v>
      </c>
    </row>
    <row r="2152" spans="1:34" ht="14" x14ac:dyDescent="0.3">
      <c r="A2152" s="279"/>
      <c r="B2152" s="279"/>
      <c r="C2152" s="280"/>
      <c r="D2152" s="281"/>
      <c r="E2152" s="281"/>
      <c r="F2152" s="280"/>
      <c r="G2152" s="281"/>
      <c r="H2152" s="279"/>
      <c r="I2152" s="288" t="str">
        <f>_xlfn.IFNA(VLOOKUP(B2152,'Absence Types'!A:D,4,FALSE),"")</f>
        <v/>
      </c>
      <c r="J2152" s="110" t="str">
        <f t="shared" si="306"/>
        <v>Y</v>
      </c>
      <c r="K2152" s="110" t="str">
        <f t="shared" si="307"/>
        <v>N</v>
      </c>
      <c r="L2152" s="110" t="b">
        <f t="shared" si="308"/>
        <v>0</v>
      </c>
      <c r="M2152" s="110" t="b">
        <f t="shared" si="309"/>
        <v>0</v>
      </c>
      <c r="AC2152" s="1" t="str">
        <f t="shared" si="305"/>
        <v/>
      </c>
      <c r="AD2152" s="1" t="str">
        <f t="shared" si="301"/>
        <v/>
      </c>
      <c r="AE2152" s="1" t="e">
        <f>VLOOKUP(A2152,#REF!,12,FALSE)</f>
        <v>#REF!</v>
      </c>
      <c r="AF2152" s="1">
        <f t="shared" si="302"/>
        <v>0</v>
      </c>
      <c r="AG2152" s="1">
        <f t="shared" si="303"/>
        <v>0</v>
      </c>
      <c r="AH2152" s="1">
        <f t="shared" si="304"/>
        <v>0</v>
      </c>
    </row>
    <row r="2153" spans="1:34" ht="14" x14ac:dyDescent="0.3">
      <c r="A2153" s="279"/>
      <c r="B2153" s="279"/>
      <c r="C2153" s="280"/>
      <c r="D2153" s="281"/>
      <c r="E2153" s="281"/>
      <c r="F2153" s="280"/>
      <c r="G2153" s="281"/>
      <c r="H2153" s="279"/>
      <c r="I2153" s="288" t="str">
        <f>_xlfn.IFNA(VLOOKUP(B2153,'Absence Types'!A:D,4,FALSE),"")</f>
        <v/>
      </c>
      <c r="J2153" s="110" t="str">
        <f t="shared" si="306"/>
        <v>Y</v>
      </c>
      <c r="K2153" s="110" t="str">
        <f t="shared" si="307"/>
        <v>N</v>
      </c>
      <c r="L2153" s="110" t="b">
        <f t="shared" si="308"/>
        <v>0</v>
      </c>
      <c r="M2153" s="110" t="b">
        <f t="shared" si="309"/>
        <v>0</v>
      </c>
      <c r="AC2153" s="1" t="str">
        <f t="shared" si="305"/>
        <v/>
      </c>
      <c r="AD2153" s="1" t="str">
        <f t="shared" si="301"/>
        <v/>
      </c>
      <c r="AE2153" s="1" t="e">
        <f>VLOOKUP(A2153,#REF!,12,FALSE)</f>
        <v>#REF!</v>
      </c>
      <c r="AF2153" s="1">
        <f t="shared" si="302"/>
        <v>0</v>
      </c>
      <c r="AG2153" s="1">
        <f t="shared" si="303"/>
        <v>0</v>
      </c>
      <c r="AH2153" s="1">
        <f t="shared" si="304"/>
        <v>0</v>
      </c>
    </row>
    <row r="2154" spans="1:34" ht="14" x14ac:dyDescent="0.3">
      <c r="A2154" s="279"/>
      <c r="B2154" s="279"/>
      <c r="C2154" s="280"/>
      <c r="D2154" s="281"/>
      <c r="E2154" s="281"/>
      <c r="F2154" s="280"/>
      <c r="G2154" s="281"/>
      <c r="H2154" s="279"/>
      <c r="I2154" s="288" t="str">
        <f>_xlfn.IFNA(VLOOKUP(B2154,'Absence Types'!A:D,4,FALSE),"")</f>
        <v/>
      </c>
      <c r="J2154" s="110" t="str">
        <f t="shared" si="306"/>
        <v>Y</v>
      </c>
      <c r="K2154" s="110" t="str">
        <f t="shared" si="307"/>
        <v>N</v>
      </c>
      <c r="L2154" s="110" t="b">
        <f t="shared" si="308"/>
        <v>0</v>
      </c>
      <c r="M2154" s="110" t="b">
        <f t="shared" si="309"/>
        <v>0</v>
      </c>
      <c r="AC2154" s="1" t="str">
        <f t="shared" si="305"/>
        <v/>
      </c>
      <c r="AD2154" s="1" t="str">
        <f t="shared" si="301"/>
        <v/>
      </c>
      <c r="AE2154" s="1" t="e">
        <f>VLOOKUP(A2154,#REF!,12,FALSE)</f>
        <v>#REF!</v>
      </c>
      <c r="AF2154" s="1">
        <f t="shared" si="302"/>
        <v>0</v>
      </c>
      <c r="AG2154" s="1">
        <f t="shared" si="303"/>
        <v>0</v>
      </c>
      <c r="AH2154" s="1">
        <f t="shared" si="304"/>
        <v>0</v>
      </c>
    </row>
    <row r="2155" spans="1:34" ht="14" x14ac:dyDescent="0.3">
      <c r="A2155" s="279"/>
      <c r="B2155" s="279"/>
      <c r="C2155" s="280"/>
      <c r="D2155" s="281"/>
      <c r="E2155" s="281"/>
      <c r="F2155" s="280"/>
      <c r="G2155" s="281"/>
      <c r="H2155" s="279"/>
      <c r="I2155" s="288" t="str">
        <f>_xlfn.IFNA(VLOOKUP(B2155,'Absence Types'!A:D,4,FALSE),"")</f>
        <v/>
      </c>
      <c r="J2155" s="110" t="str">
        <f t="shared" si="306"/>
        <v>Y</v>
      </c>
      <c r="K2155" s="110" t="str">
        <f t="shared" si="307"/>
        <v>N</v>
      </c>
      <c r="L2155" s="110" t="b">
        <f t="shared" si="308"/>
        <v>0</v>
      </c>
      <c r="M2155" s="110" t="b">
        <f t="shared" si="309"/>
        <v>0</v>
      </c>
      <c r="AC2155" s="1" t="str">
        <f t="shared" si="305"/>
        <v/>
      </c>
      <c r="AD2155" s="1" t="str">
        <f t="shared" si="301"/>
        <v/>
      </c>
      <c r="AE2155" s="1" t="e">
        <f>VLOOKUP(A2155,#REF!,12,FALSE)</f>
        <v>#REF!</v>
      </c>
      <c r="AF2155" s="1">
        <f t="shared" si="302"/>
        <v>0</v>
      </c>
      <c r="AG2155" s="1">
        <f t="shared" si="303"/>
        <v>0</v>
      </c>
      <c r="AH2155" s="1">
        <f t="shared" si="304"/>
        <v>0</v>
      </c>
    </row>
    <row r="2156" spans="1:34" ht="14" x14ac:dyDescent="0.3">
      <c r="A2156" s="279"/>
      <c r="B2156" s="279"/>
      <c r="C2156" s="280"/>
      <c r="D2156" s="281"/>
      <c r="E2156" s="281"/>
      <c r="F2156" s="280"/>
      <c r="G2156" s="281"/>
      <c r="H2156" s="279"/>
      <c r="I2156" s="288" t="str">
        <f>_xlfn.IFNA(VLOOKUP(B2156,'Absence Types'!A:D,4,FALSE),"")</f>
        <v/>
      </c>
      <c r="J2156" s="110" t="str">
        <f t="shared" si="306"/>
        <v>Y</v>
      </c>
      <c r="K2156" s="110" t="str">
        <f t="shared" si="307"/>
        <v>N</v>
      </c>
      <c r="L2156" s="110" t="b">
        <f t="shared" si="308"/>
        <v>0</v>
      </c>
      <c r="M2156" s="110" t="b">
        <f t="shared" si="309"/>
        <v>0</v>
      </c>
      <c r="AC2156" s="1" t="str">
        <f t="shared" si="305"/>
        <v/>
      </c>
      <c r="AD2156" s="1" t="str">
        <f t="shared" si="301"/>
        <v/>
      </c>
      <c r="AE2156" s="1" t="e">
        <f>VLOOKUP(A2156,#REF!,12,FALSE)</f>
        <v>#REF!</v>
      </c>
      <c r="AF2156" s="1">
        <f t="shared" si="302"/>
        <v>0</v>
      </c>
      <c r="AG2156" s="1">
        <f t="shared" si="303"/>
        <v>0</v>
      </c>
      <c r="AH2156" s="1">
        <f t="shared" si="304"/>
        <v>0</v>
      </c>
    </row>
    <row r="2157" spans="1:34" ht="14" x14ac:dyDescent="0.3">
      <c r="A2157" s="279"/>
      <c r="B2157" s="279"/>
      <c r="C2157" s="280"/>
      <c r="D2157" s="281"/>
      <c r="E2157" s="281"/>
      <c r="F2157" s="280"/>
      <c r="G2157" s="281"/>
      <c r="H2157" s="279"/>
      <c r="I2157" s="288" t="str">
        <f>_xlfn.IFNA(VLOOKUP(B2157,'Absence Types'!A:D,4,FALSE),"")</f>
        <v/>
      </c>
      <c r="J2157" s="110" t="str">
        <f t="shared" si="306"/>
        <v>Y</v>
      </c>
      <c r="K2157" s="110" t="str">
        <f t="shared" si="307"/>
        <v>N</v>
      </c>
      <c r="L2157" s="110" t="b">
        <f t="shared" si="308"/>
        <v>0</v>
      </c>
      <c r="M2157" s="110" t="b">
        <f t="shared" si="309"/>
        <v>0</v>
      </c>
      <c r="AC2157" s="1" t="str">
        <f t="shared" si="305"/>
        <v/>
      </c>
      <c r="AD2157" s="1" t="str">
        <f t="shared" si="301"/>
        <v/>
      </c>
      <c r="AE2157" s="1" t="e">
        <f>VLOOKUP(A2157,#REF!,12,FALSE)</f>
        <v>#REF!</v>
      </c>
      <c r="AF2157" s="1">
        <f t="shared" si="302"/>
        <v>0</v>
      </c>
      <c r="AG2157" s="1">
        <f t="shared" si="303"/>
        <v>0</v>
      </c>
      <c r="AH2157" s="1">
        <f t="shared" si="304"/>
        <v>0</v>
      </c>
    </row>
    <row r="2158" spans="1:34" ht="14" x14ac:dyDescent="0.3">
      <c r="A2158" s="279"/>
      <c r="B2158" s="279"/>
      <c r="C2158" s="280"/>
      <c r="D2158" s="281"/>
      <c r="E2158" s="281"/>
      <c r="F2158" s="280"/>
      <c r="G2158" s="281"/>
      <c r="H2158" s="279"/>
      <c r="I2158" s="288" t="str">
        <f>_xlfn.IFNA(VLOOKUP(B2158,'Absence Types'!A:D,4,FALSE),"")</f>
        <v/>
      </c>
      <c r="J2158" s="110" t="str">
        <f t="shared" si="306"/>
        <v>Y</v>
      </c>
      <c r="K2158" s="110" t="str">
        <f t="shared" si="307"/>
        <v>N</v>
      </c>
      <c r="L2158" s="110" t="b">
        <f t="shared" si="308"/>
        <v>0</v>
      </c>
      <c r="M2158" s="110" t="b">
        <f t="shared" si="309"/>
        <v>0</v>
      </c>
      <c r="AC2158" s="1" t="str">
        <f t="shared" si="305"/>
        <v/>
      </c>
      <c r="AD2158" s="1" t="str">
        <f t="shared" si="301"/>
        <v/>
      </c>
      <c r="AE2158" s="1" t="e">
        <f>VLOOKUP(A2158,#REF!,12,FALSE)</f>
        <v>#REF!</v>
      </c>
      <c r="AF2158" s="1">
        <f t="shared" si="302"/>
        <v>0</v>
      </c>
      <c r="AG2158" s="1">
        <f t="shared" si="303"/>
        <v>0</v>
      </c>
      <c r="AH2158" s="1">
        <f t="shared" si="304"/>
        <v>0</v>
      </c>
    </row>
    <row r="2159" spans="1:34" ht="14" x14ac:dyDescent="0.3">
      <c r="A2159" s="279"/>
      <c r="B2159" s="279"/>
      <c r="C2159" s="280"/>
      <c r="D2159" s="281"/>
      <c r="E2159" s="281"/>
      <c r="F2159" s="280"/>
      <c r="G2159" s="281"/>
      <c r="H2159" s="279"/>
      <c r="I2159" s="288" t="str">
        <f>_xlfn.IFNA(VLOOKUP(B2159,'Absence Types'!A:D,4,FALSE),"")</f>
        <v/>
      </c>
      <c r="J2159" s="110" t="str">
        <f t="shared" si="306"/>
        <v>Y</v>
      </c>
      <c r="K2159" s="110" t="str">
        <f t="shared" si="307"/>
        <v>N</v>
      </c>
      <c r="L2159" s="110" t="b">
        <f t="shared" si="308"/>
        <v>0</v>
      </c>
      <c r="M2159" s="110" t="b">
        <f t="shared" si="309"/>
        <v>0</v>
      </c>
      <c r="AC2159" s="1" t="str">
        <f t="shared" si="305"/>
        <v/>
      </c>
      <c r="AD2159" s="1" t="str">
        <f t="shared" si="301"/>
        <v/>
      </c>
      <c r="AE2159" s="1" t="e">
        <f>VLOOKUP(A2159,#REF!,12,FALSE)</f>
        <v>#REF!</v>
      </c>
      <c r="AF2159" s="1">
        <f t="shared" si="302"/>
        <v>0</v>
      </c>
      <c r="AG2159" s="1">
        <f t="shared" si="303"/>
        <v>0</v>
      </c>
      <c r="AH2159" s="1">
        <f t="shared" si="304"/>
        <v>0</v>
      </c>
    </row>
    <row r="2160" spans="1:34" ht="14" x14ac:dyDescent="0.3">
      <c r="A2160" s="279"/>
      <c r="B2160" s="279"/>
      <c r="C2160" s="280"/>
      <c r="D2160" s="281"/>
      <c r="E2160" s="281"/>
      <c r="F2160" s="280"/>
      <c r="G2160" s="281"/>
      <c r="H2160" s="279"/>
      <c r="I2160" s="288" t="str">
        <f>_xlfn.IFNA(VLOOKUP(B2160,'Absence Types'!A:D,4,FALSE),"")</f>
        <v/>
      </c>
      <c r="J2160" s="110" t="str">
        <f t="shared" si="306"/>
        <v>Y</v>
      </c>
      <c r="K2160" s="110" t="str">
        <f t="shared" si="307"/>
        <v>N</v>
      </c>
      <c r="L2160" s="110" t="b">
        <f t="shared" si="308"/>
        <v>0</v>
      </c>
      <c r="M2160" s="110" t="b">
        <f t="shared" si="309"/>
        <v>0</v>
      </c>
      <c r="AC2160" s="1" t="str">
        <f t="shared" si="305"/>
        <v/>
      </c>
      <c r="AD2160" s="1" t="str">
        <f t="shared" si="301"/>
        <v/>
      </c>
      <c r="AE2160" s="1" t="e">
        <f>VLOOKUP(A2160,#REF!,12,FALSE)</f>
        <v>#REF!</v>
      </c>
      <c r="AF2160" s="1">
        <f t="shared" si="302"/>
        <v>0</v>
      </c>
      <c r="AG2160" s="1">
        <f t="shared" si="303"/>
        <v>0</v>
      </c>
      <c r="AH2160" s="1">
        <f t="shared" si="304"/>
        <v>0</v>
      </c>
    </row>
    <row r="2161" spans="1:34" ht="14" x14ac:dyDescent="0.3">
      <c r="A2161" s="279"/>
      <c r="B2161" s="279"/>
      <c r="C2161" s="280"/>
      <c r="D2161" s="281"/>
      <c r="E2161" s="281"/>
      <c r="F2161" s="280"/>
      <c r="G2161" s="281"/>
      <c r="H2161" s="279"/>
      <c r="I2161" s="288" t="str">
        <f>_xlfn.IFNA(VLOOKUP(B2161,'Absence Types'!A:D,4,FALSE),"")</f>
        <v/>
      </c>
      <c r="J2161" s="110" t="str">
        <f t="shared" si="306"/>
        <v>Y</v>
      </c>
      <c r="K2161" s="110" t="str">
        <f t="shared" si="307"/>
        <v>N</v>
      </c>
      <c r="L2161" s="110" t="b">
        <f t="shared" si="308"/>
        <v>0</v>
      </c>
      <c r="M2161" s="110" t="b">
        <f t="shared" si="309"/>
        <v>0</v>
      </c>
      <c r="AC2161" s="1" t="str">
        <f t="shared" si="305"/>
        <v/>
      </c>
      <c r="AD2161" s="1" t="str">
        <f t="shared" si="301"/>
        <v/>
      </c>
      <c r="AE2161" s="1" t="e">
        <f>VLOOKUP(A2161,#REF!,12,FALSE)</f>
        <v>#REF!</v>
      </c>
      <c r="AF2161" s="1">
        <f t="shared" si="302"/>
        <v>0</v>
      </c>
      <c r="AG2161" s="1">
        <f t="shared" si="303"/>
        <v>0</v>
      </c>
      <c r="AH2161" s="1">
        <f t="shared" si="304"/>
        <v>0</v>
      </c>
    </row>
    <row r="2162" spans="1:34" ht="14" x14ac:dyDescent="0.3">
      <c r="A2162" s="279"/>
      <c r="B2162" s="279"/>
      <c r="C2162" s="280"/>
      <c r="D2162" s="281"/>
      <c r="E2162" s="281"/>
      <c r="F2162" s="280"/>
      <c r="G2162" s="281"/>
      <c r="H2162" s="279"/>
      <c r="I2162" s="288" t="str">
        <f>_xlfn.IFNA(VLOOKUP(B2162,'Absence Types'!A:D,4,FALSE),"")</f>
        <v/>
      </c>
      <c r="J2162" s="110" t="str">
        <f t="shared" si="306"/>
        <v>Y</v>
      </c>
      <c r="K2162" s="110" t="str">
        <f t="shared" si="307"/>
        <v>N</v>
      </c>
      <c r="L2162" s="110" t="b">
        <f t="shared" si="308"/>
        <v>0</v>
      </c>
      <c r="M2162" s="110" t="b">
        <f t="shared" si="309"/>
        <v>0</v>
      </c>
      <c r="AC2162" s="1" t="str">
        <f t="shared" si="305"/>
        <v/>
      </c>
      <c r="AD2162" s="1" t="str">
        <f t="shared" si="301"/>
        <v/>
      </c>
      <c r="AE2162" s="1" t="e">
        <f>VLOOKUP(A2162,#REF!,12,FALSE)</f>
        <v>#REF!</v>
      </c>
      <c r="AF2162" s="1">
        <f t="shared" si="302"/>
        <v>0</v>
      </c>
      <c r="AG2162" s="1">
        <f t="shared" si="303"/>
        <v>0</v>
      </c>
      <c r="AH2162" s="1">
        <f t="shared" si="304"/>
        <v>0</v>
      </c>
    </row>
    <row r="2163" spans="1:34" ht="14" x14ac:dyDescent="0.3">
      <c r="A2163" s="279"/>
      <c r="B2163" s="279"/>
      <c r="C2163" s="280"/>
      <c r="D2163" s="281"/>
      <c r="E2163" s="281"/>
      <c r="F2163" s="280"/>
      <c r="G2163" s="281"/>
      <c r="H2163" s="279"/>
      <c r="I2163" s="288" t="str">
        <f>_xlfn.IFNA(VLOOKUP(B2163,'Absence Types'!A:D,4,FALSE),"")</f>
        <v/>
      </c>
      <c r="J2163" s="110" t="str">
        <f t="shared" si="306"/>
        <v>Y</v>
      </c>
      <c r="K2163" s="110" t="str">
        <f t="shared" si="307"/>
        <v>N</v>
      </c>
      <c r="L2163" s="110" t="b">
        <f t="shared" si="308"/>
        <v>0</v>
      </c>
      <c r="M2163" s="110" t="b">
        <f t="shared" si="309"/>
        <v>0</v>
      </c>
      <c r="AC2163" s="1" t="str">
        <f t="shared" si="305"/>
        <v/>
      </c>
      <c r="AD2163" s="1" t="str">
        <f t="shared" si="301"/>
        <v/>
      </c>
      <c r="AE2163" s="1" t="e">
        <f>VLOOKUP(A2163,#REF!,12,FALSE)</f>
        <v>#REF!</v>
      </c>
      <c r="AF2163" s="1">
        <f t="shared" si="302"/>
        <v>0</v>
      </c>
      <c r="AG2163" s="1">
        <f t="shared" si="303"/>
        <v>0</v>
      </c>
      <c r="AH2163" s="1">
        <f t="shared" si="304"/>
        <v>0</v>
      </c>
    </row>
    <row r="2164" spans="1:34" ht="14" x14ac:dyDescent="0.3">
      <c r="A2164" s="279"/>
      <c r="B2164" s="279"/>
      <c r="C2164" s="280"/>
      <c r="D2164" s="281"/>
      <c r="E2164" s="281"/>
      <c r="F2164" s="280"/>
      <c r="G2164" s="281"/>
      <c r="H2164" s="279"/>
      <c r="I2164" s="288" t="str">
        <f>_xlfn.IFNA(VLOOKUP(B2164,'Absence Types'!A:D,4,FALSE),"")</f>
        <v/>
      </c>
      <c r="J2164" s="110" t="str">
        <f t="shared" si="306"/>
        <v>Y</v>
      </c>
      <c r="K2164" s="110" t="str">
        <f t="shared" si="307"/>
        <v>N</v>
      </c>
      <c r="L2164" s="110" t="b">
        <f t="shared" si="308"/>
        <v>0</v>
      </c>
      <c r="M2164" s="110" t="b">
        <f t="shared" si="309"/>
        <v>0</v>
      </c>
      <c r="AC2164" s="1" t="str">
        <f t="shared" si="305"/>
        <v/>
      </c>
      <c r="AD2164" s="1" t="str">
        <f t="shared" si="301"/>
        <v/>
      </c>
      <c r="AE2164" s="1" t="e">
        <f>VLOOKUP(A2164,#REF!,12,FALSE)</f>
        <v>#REF!</v>
      </c>
      <c r="AF2164" s="1">
        <f t="shared" si="302"/>
        <v>0</v>
      </c>
      <c r="AG2164" s="1">
        <f t="shared" si="303"/>
        <v>0</v>
      </c>
      <c r="AH2164" s="1">
        <f t="shared" si="304"/>
        <v>0</v>
      </c>
    </row>
    <row r="2165" spans="1:34" ht="14" x14ac:dyDescent="0.3">
      <c r="A2165" s="279"/>
      <c r="B2165" s="279"/>
      <c r="C2165" s="280"/>
      <c r="D2165" s="281"/>
      <c r="E2165" s="281"/>
      <c r="F2165" s="280"/>
      <c r="G2165" s="281"/>
      <c r="H2165" s="279"/>
      <c r="I2165" s="288" t="str">
        <f>_xlfn.IFNA(VLOOKUP(B2165,'Absence Types'!A:D,4,FALSE),"")</f>
        <v/>
      </c>
      <c r="J2165" s="110" t="str">
        <f t="shared" si="306"/>
        <v>Y</v>
      </c>
      <c r="K2165" s="110" t="str">
        <f t="shared" si="307"/>
        <v>N</v>
      </c>
      <c r="L2165" s="110" t="b">
        <f t="shared" si="308"/>
        <v>0</v>
      </c>
      <c r="M2165" s="110" t="b">
        <f t="shared" si="309"/>
        <v>0</v>
      </c>
      <c r="AC2165" s="1" t="str">
        <f t="shared" si="305"/>
        <v/>
      </c>
      <c r="AD2165" s="1" t="str">
        <f t="shared" si="301"/>
        <v/>
      </c>
      <c r="AE2165" s="1" t="e">
        <f>VLOOKUP(A2165,#REF!,12,FALSE)</f>
        <v>#REF!</v>
      </c>
      <c r="AF2165" s="1">
        <f t="shared" si="302"/>
        <v>0</v>
      </c>
      <c r="AG2165" s="1">
        <f t="shared" si="303"/>
        <v>0</v>
      </c>
      <c r="AH2165" s="1">
        <f t="shared" si="304"/>
        <v>0</v>
      </c>
    </row>
    <row r="2166" spans="1:34" ht="14" x14ac:dyDescent="0.3">
      <c r="A2166" s="279"/>
      <c r="B2166" s="279"/>
      <c r="C2166" s="280"/>
      <c r="D2166" s="281"/>
      <c r="E2166" s="281"/>
      <c r="F2166" s="280"/>
      <c r="G2166" s="281"/>
      <c r="H2166" s="279"/>
      <c r="I2166" s="288" t="str">
        <f>_xlfn.IFNA(VLOOKUP(B2166,'Absence Types'!A:D,4,FALSE),"")</f>
        <v/>
      </c>
      <c r="J2166" s="110" t="str">
        <f t="shared" si="306"/>
        <v>Y</v>
      </c>
      <c r="K2166" s="110" t="str">
        <f t="shared" si="307"/>
        <v>N</v>
      </c>
      <c r="L2166" s="110" t="b">
        <f t="shared" si="308"/>
        <v>0</v>
      </c>
      <c r="M2166" s="110" t="b">
        <f t="shared" si="309"/>
        <v>0</v>
      </c>
      <c r="AC2166" s="1" t="str">
        <f t="shared" si="305"/>
        <v/>
      </c>
      <c r="AD2166" s="1" t="str">
        <f t="shared" si="301"/>
        <v/>
      </c>
      <c r="AE2166" s="1" t="e">
        <f>VLOOKUP(A2166,#REF!,12,FALSE)</f>
        <v>#REF!</v>
      </c>
      <c r="AF2166" s="1">
        <f t="shared" si="302"/>
        <v>0</v>
      </c>
      <c r="AG2166" s="1">
        <f t="shared" si="303"/>
        <v>0</v>
      </c>
      <c r="AH2166" s="1">
        <f t="shared" si="304"/>
        <v>0</v>
      </c>
    </row>
    <row r="2167" spans="1:34" ht="14" x14ac:dyDescent="0.3">
      <c r="A2167" s="279"/>
      <c r="B2167" s="279"/>
      <c r="C2167" s="280"/>
      <c r="D2167" s="281"/>
      <c r="E2167" s="281"/>
      <c r="F2167" s="280"/>
      <c r="G2167" s="281"/>
      <c r="H2167" s="279"/>
      <c r="I2167" s="288" t="str">
        <f>_xlfn.IFNA(VLOOKUP(B2167,'Absence Types'!A:D,4,FALSE),"")</f>
        <v/>
      </c>
      <c r="J2167" s="110" t="str">
        <f t="shared" si="306"/>
        <v>Y</v>
      </c>
      <c r="K2167" s="110" t="str">
        <f t="shared" si="307"/>
        <v>N</v>
      </c>
      <c r="L2167" s="110" t="b">
        <f t="shared" si="308"/>
        <v>0</v>
      </c>
      <c r="M2167" s="110" t="b">
        <f t="shared" si="309"/>
        <v>0</v>
      </c>
      <c r="AC2167" s="1" t="str">
        <f t="shared" si="305"/>
        <v/>
      </c>
      <c r="AD2167" s="1" t="str">
        <f t="shared" si="301"/>
        <v/>
      </c>
      <c r="AE2167" s="1" t="e">
        <f>VLOOKUP(A2167,#REF!,12,FALSE)</f>
        <v>#REF!</v>
      </c>
      <c r="AF2167" s="1">
        <f t="shared" si="302"/>
        <v>0</v>
      </c>
      <c r="AG2167" s="1">
        <f t="shared" si="303"/>
        <v>0</v>
      </c>
      <c r="AH2167" s="1">
        <f t="shared" si="304"/>
        <v>0</v>
      </c>
    </row>
    <row r="2168" spans="1:34" ht="14" x14ac:dyDescent="0.3">
      <c r="A2168" s="279"/>
      <c r="B2168" s="279"/>
      <c r="C2168" s="280"/>
      <c r="D2168" s="281"/>
      <c r="E2168" s="281"/>
      <c r="F2168" s="280"/>
      <c r="G2168" s="281"/>
      <c r="H2168" s="279"/>
      <c r="I2168" s="288" t="str">
        <f>_xlfn.IFNA(VLOOKUP(B2168,'Absence Types'!A:D,4,FALSE),"")</f>
        <v/>
      </c>
      <c r="J2168" s="110" t="str">
        <f t="shared" si="306"/>
        <v>Y</v>
      </c>
      <c r="K2168" s="110" t="str">
        <f t="shared" si="307"/>
        <v>N</v>
      </c>
      <c r="L2168" s="110" t="b">
        <f t="shared" si="308"/>
        <v>0</v>
      </c>
      <c r="M2168" s="110" t="b">
        <f t="shared" si="309"/>
        <v>0</v>
      </c>
      <c r="AC2168" s="1" t="str">
        <f t="shared" si="305"/>
        <v/>
      </c>
      <c r="AD2168" s="1" t="str">
        <f t="shared" si="301"/>
        <v/>
      </c>
      <c r="AE2168" s="1" t="e">
        <f>VLOOKUP(A2168,#REF!,12,FALSE)</f>
        <v>#REF!</v>
      </c>
      <c r="AF2168" s="1">
        <f t="shared" si="302"/>
        <v>0</v>
      </c>
      <c r="AG2168" s="1">
        <f t="shared" si="303"/>
        <v>0</v>
      </c>
      <c r="AH2168" s="1">
        <f t="shared" si="304"/>
        <v>0</v>
      </c>
    </row>
    <row r="2169" spans="1:34" ht="14" x14ac:dyDescent="0.3">
      <c r="A2169" s="279"/>
      <c r="B2169" s="279"/>
      <c r="C2169" s="280"/>
      <c r="D2169" s="281"/>
      <c r="E2169" s="281"/>
      <c r="F2169" s="280"/>
      <c r="G2169" s="281"/>
      <c r="H2169" s="279"/>
      <c r="I2169" s="288" t="str">
        <f>_xlfn.IFNA(VLOOKUP(B2169,'Absence Types'!A:D,4,FALSE),"")</f>
        <v/>
      </c>
      <c r="J2169" s="110" t="str">
        <f t="shared" si="306"/>
        <v>Y</v>
      </c>
      <c r="K2169" s="110" t="str">
        <f t="shared" si="307"/>
        <v>N</v>
      </c>
      <c r="L2169" s="110" t="b">
        <f t="shared" si="308"/>
        <v>0</v>
      </c>
      <c r="M2169" s="110" t="b">
        <f t="shared" si="309"/>
        <v>0</v>
      </c>
      <c r="AC2169" s="1" t="str">
        <f t="shared" si="305"/>
        <v/>
      </c>
      <c r="AD2169" s="1" t="str">
        <f t="shared" si="301"/>
        <v/>
      </c>
      <c r="AE2169" s="1" t="e">
        <f>VLOOKUP(A2169,#REF!,12,FALSE)</f>
        <v>#REF!</v>
      </c>
      <c r="AF2169" s="1">
        <f t="shared" si="302"/>
        <v>0</v>
      </c>
      <c r="AG2169" s="1">
        <f t="shared" si="303"/>
        <v>0</v>
      </c>
      <c r="AH2169" s="1">
        <f t="shared" si="304"/>
        <v>0</v>
      </c>
    </row>
    <row r="2170" spans="1:34" ht="14" x14ac:dyDescent="0.3">
      <c r="A2170" s="279"/>
      <c r="B2170" s="279"/>
      <c r="C2170" s="280"/>
      <c r="D2170" s="281"/>
      <c r="E2170" s="281"/>
      <c r="F2170" s="280"/>
      <c r="G2170" s="281"/>
      <c r="H2170" s="279"/>
      <c r="I2170" s="288" t="str">
        <f>_xlfn.IFNA(VLOOKUP(B2170,'Absence Types'!A:D,4,FALSE),"")</f>
        <v/>
      </c>
      <c r="J2170" s="110" t="str">
        <f t="shared" si="306"/>
        <v>Y</v>
      </c>
      <c r="K2170" s="110" t="str">
        <f t="shared" si="307"/>
        <v>N</v>
      </c>
      <c r="L2170" s="110" t="b">
        <f t="shared" si="308"/>
        <v>0</v>
      </c>
      <c r="M2170" s="110" t="b">
        <f t="shared" si="309"/>
        <v>0</v>
      </c>
      <c r="AC2170" s="1" t="str">
        <f t="shared" si="305"/>
        <v/>
      </c>
      <c r="AD2170" s="1" t="str">
        <f t="shared" si="301"/>
        <v/>
      </c>
      <c r="AE2170" s="1" t="e">
        <f>VLOOKUP(A2170,#REF!,12,FALSE)</f>
        <v>#REF!</v>
      </c>
      <c r="AF2170" s="1">
        <f t="shared" si="302"/>
        <v>0</v>
      </c>
      <c r="AG2170" s="1">
        <f t="shared" si="303"/>
        <v>0</v>
      </c>
      <c r="AH2170" s="1">
        <f t="shared" si="304"/>
        <v>0</v>
      </c>
    </row>
    <row r="2171" spans="1:34" ht="14" x14ac:dyDescent="0.3">
      <c r="A2171" s="279"/>
      <c r="B2171" s="279"/>
      <c r="C2171" s="280"/>
      <c r="D2171" s="281"/>
      <c r="E2171" s="281"/>
      <c r="F2171" s="280"/>
      <c r="G2171" s="281"/>
      <c r="H2171" s="279"/>
      <c r="I2171" s="288" t="str">
        <f>_xlfn.IFNA(VLOOKUP(B2171,'Absence Types'!A:D,4,FALSE),"")</f>
        <v/>
      </c>
      <c r="J2171" s="110" t="str">
        <f t="shared" si="306"/>
        <v>Y</v>
      </c>
      <c r="K2171" s="110" t="str">
        <f t="shared" si="307"/>
        <v>N</v>
      </c>
      <c r="L2171" s="110" t="b">
        <f t="shared" si="308"/>
        <v>0</v>
      </c>
      <c r="M2171" s="110" t="b">
        <f t="shared" si="309"/>
        <v>0</v>
      </c>
      <c r="AC2171" s="1" t="str">
        <f t="shared" si="305"/>
        <v/>
      </c>
      <c r="AD2171" s="1" t="str">
        <f t="shared" si="301"/>
        <v/>
      </c>
      <c r="AE2171" s="1" t="e">
        <f>VLOOKUP(A2171,#REF!,12,FALSE)</f>
        <v>#REF!</v>
      </c>
      <c r="AF2171" s="1">
        <f t="shared" si="302"/>
        <v>0</v>
      </c>
      <c r="AG2171" s="1">
        <f t="shared" si="303"/>
        <v>0</v>
      </c>
      <c r="AH2171" s="1">
        <f t="shared" si="304"/>
        <v>0</v>
      </c>
    </row>
    <row r="2172" spans="1:34" ht="14" x14ac:dyDescent="0.3">
      <c r="A2172" s="279"/>
      <c r="B2172" s="279"/>
      <c r="C2172" s="280"/>
      <c r="D2172" s="281"/>
      <c r="E2172" s="281"/>
      <c r="F2172" s="280"/>
      <c r="G2172" s="281"/>
      <c r="H2172" s="279"/>
      <c r="I2172" s="288" t="str">
        <f>_xlfn.IFNA(VLOOKUP(B2172,'Absence Types'!A:D,4,FALSE),"")</f>
        <v/>
      </c>
      <c r="J2172" s="110" t="str">
        <f t="shared" si="306"/>
        <v>Y</v>
      </c>
      <c r="K2172" s="110" t="str">
        <f t="shared" si="307"/>
        <v>N</v>
      </c>
      <c r="L2172" s="110" t="b">
        <f t="shared" si="308"/>
        <v>0</v>
      </c>
      <c r="M2172" s="110" t="b">
        <f t="shared" si="309"/>
        <v>0</v>
      </c>
      <c r="AC2172" s="1" t="str">
        <f t="shared" si="305"/>
        <v/>
      </c>
      <c r="AD2172" s="1" t="str">
        <f t="shared" si="301"/>
        <v/>
      </c>
      <c r="AE2172" s="1" t="e">
        <f>VLOOKUP(A2172,#REF!,12,FALSE)</f>
        <v>#REF!</v>
      </c>
      <c r="AF2172" s="1">
        <f t="shared" si="302"/>
        <v>0</v>
      </c>
      <c r="AG2172" s="1">
        <f t="shared" si="303"/>
        <v>0</v>
      </c>
      <c r="AH2172" s="1">
        <f t="shared" si="304"/>
        <v>0</v>
      </c>
    </row>
    <row r="2173" spans="1:34" ht="14" x14ac:dyDescent="0.3">
      <c r="A2173" s="279"/>
      <c r="B2173" s="279"/>
      <c r="C2173" s="280"/>
      <c r="D2173" s="281"/>
      <c r="E2173" s="281"/>
      <c r="F2173" s="280"/>
      <c r="G2173" s="281"/>
      <c r="H2173" s="279"/>
      <c r="I2173" s="288" t="str">
        <f>_xlfn.IFNA(VLOOKUP(B2173,'Absence Types'!A:D,4,FALSE),"")</f>
        <v/>
      </c>
      <c r="J2173" s="110" t="str">
        <f t="shared" si="306"/>
        <v>Y</v>
      </c>
      <c r="K2173" s="110" t="str">
        <f t="shared" si="307"/>
        <v>N</v>
      </c>
      <c r="L2173" s="110" t="b">
        <f t="shared" si="308"/>
        <v>0</v>
      </c>
      <c r="M2173" s="110" t="b">
        <f t="shared" si="309"/>
        <v>0</v>
      </c>
      <c r="AC2173" s="1" t="str">
        <f t="shared" si="305"/>
        <v/>
      </c>
      <c r="AD2173" s="1" t="str">
        <f t="shared" si="301"/>
        <v/>
      </c>
      <c r="AE2173" s="1" t="e">
        <f>VLOOKUP(A2173,#REF!,12,FALSE)</f>
        <v>#REF!</v>
      </c>
      <c r="AF2173" s="1">
        <f t="shared" si="302"/>
        <v>0</v>
      </c>
      <c r="AG2173" s="1">
        <f t="shared" si="303"/>
        <v>0</v>
      </c>
      <c r="AH2173" s="1">
        <f t="shared" si="304"/>
        <v>0</v>
      </c>
    </row>
    <row r="2174" spans="1:34" ht="14" x14ac:dyDescent="0.3">
      <c r="A2174" s="279"/>
      <c r="B2174" s="279"/>
      <c r="C2174" s="280"/>
      <c r="D2174" s="281"/>
      <c r="E2174" s="281"/>
      <c r="F2174" s="280"/>
      <c r="G2174" s="281"/>
      <c r="H2174" s="279"/>
      <c r="I2174" s="288" t="str">
        <f>_xlfn.IFNA(VLOOKUP(B2174,'Absence Types'!A:D,4,FALSE),"")</f>
        <v/>
      </c>
      <c r="J2174" s="110" t="str">
        <f t="shared" si="306"/>
        <v>Y</v>
      </c>
      <c r="K2174" s="110" t="str">
        <f t="shared" si="307"/>
        <v>N</v>
      </c>
      <c r="L2174" s="110" t="b">
        <f t="shared" si="308"/>
        <v>0</v>
      </c>
      <c r="M2174" s="110" t="b">
        <f t="shared" si="309"/>
        <v>0</v>
      </c>
      <c r="AC2174" s="1" t="str">
        <f t="shared" si="305"/>
        <v/>
      </c>
      <c r="AD2174" s="1" t="str">
        <f t="shared" si="301"/>
        <v/>
      </c>
      <c r="AE2174" s="1" t="e">
        <f>VLOOKUP(A2174,#REF!,12,FALSE)</f>
        <v>#REF!</v>
      </c>
      <c r="AF2174" s="1">
        <f t="shared" si="302"/>
        <v>0</v>
      </c>
      <c r="AG2174" s="1">
        <f t="shared" si="303"/>
        <v>0</v>
      </c>
      <c r="AH2174" s="1">
        <f t="shared" si="304"/>
        <v>0</v>
      </c>
    </row>
    <row r="2175" spans="1:34" ht="14" x14ac:dyDescent="0.3">
      <c r="A2175" s="279"/>
      <c r="B2175" s="279"/>
      <c r="C2175" s="280"/>
      <c r="D2175" s="281"/>
      <c r="E2175" s="281"/>
      <c r="F2175" s="280"/>
      <c r="G2175" s="281"/>
      <c r="H2175" s="279"/>
      <c r="I2175" s="288" t="str">
        <f>_xlfn.IFNA(VLOOKUP(B2175,'Absence Types'!A:D,4,FALSE),"")</f>
        <v/>
      </c>
      <c r="J2175" s="110" t="str">
        <f t="shared" si="306"/>
        <v>Y</v>
      </c>
      <c r="K2175" s="110" t="str">
        <f t="shared" si="307"/>
        <v>N</v>
      </c>
      <c r="L2175" s="110" t="b">
        <f t="shared" si="308"/>
        <v>0</v>
      </c>
      <c r="M2175" s="110" t="b">
        <f t="shared" si="309"/>
        <v>0</v>
      </c>
      <c r="AC2175" s="1" t="str">
        <f t="shared" si="305"/>
        <v/>
      </c>
      <c r="AD2175" s="1" t="str">
        <f t="shared" si="301"/>
        <v/>
      </c>
      <c r="AE2175" s="1" t="e">
        <f>VLOOKUP(A2175,#REF!,12,FALSE)</f>
        <v>#REF!</v>
      </c>
      <c r="AF2175" s="1">
        <f t="shared" si="302"/>
        <v>0</v>
      </c>
      <c r="AG2175" s="1">
        <f t="shared" si="303"/>
        <v>0</v>
      </c>
      <c r="AH2175" s="1">
        <f t="shared" si="304"/>
        <v>0</v>
      </c>
    </row>
    <row r="2176" spans="1:34" ht="14" x14ac:dyDescent="0.3">
      <c r="A2176" s="279"/>
      <c r="B2176" s="279"/>
      <c r="C2176" s="280"/>
      <c r="D2176" s="281"/>
      <c r="E2176" s="281"/>
      <c r="F2176" s="280"/>
      <c r="G2176" s="281"/>
      <c r="H2176" s="279"/>
      <c r="I2176" s="288" t="str">
        <f>_xlfn.IFNA(VLOOKUP(B2176,'Absence Types'!A:D,4,FALSE),"")</f>
        <v/>
      </c>
      <c r="J2176" s="110" t="str">
        <f t="shared" si="306"/>
        <v>Y</v>
      </c>
      <c r="K2176" s="110" t="str">
        <f t="shared" si="307"/>
        <v>N</v>
      </c>
      <c r="L2176" s="110" t="b">
        <f t="shared" si="308"/>
        <v>0</v>
      </c>
      <c r="M2176" s="110" t="b">
        <f t="shared" si="309"/>
        <v>0</v>
      </c>
      <c r="AC2176" s="1" t="str">
        <f t="shared" si="305"/>
        <v/>
      </c>
      <c r="AD2176" s="1" t="str">
        <f t="shared" si="301"/>
        <v/>
      </c>
      <c r="AE2176" s="1" t="e">
        <f>VLOOKUP(A2176,#REF!,12,FALSE)</f>
        <v>#REF!</v>
      </c>
      <c r="AF2176" s="1">
        <f t="shared" si="302"/>
        <v>0</v>
      </c>
      <c r="AG2176" s="1">
        <f t="shared" si="303"/>
        <v>0</v>
      </c>
      <c r="AH2176" s="1">
        <f t="shared" si="304"/>
        <v>0</v>
      </c>
    </row>
    <row r="2177" spans="1:34" ht="14" x14ac:dyDescent="0.3">
      <c r="A2177" s="279"/>
      <c r="B2177" s="279"/>
      <c r="C2177" s="280"/>
      <c r="D2177" s="281"/>
      <c r="E2177" s="281"/>
      <c r="F2177" s="280"/>
      <c r="G2177" s="281"/>
      <c r="H2177" s="279"/>
      <c r="I2177" s="288" t="str">
        <f>_xlfn.IFNA(VLOOKUP(B2177,'Absence Types'!A:D,4,FALSE),"")</f>
        <v/>
      </c>
      <c r="J2177" s="110" t="str">
        <f t="shared" si="306"/>
        <v>Y</v>
      </c>
      <c r="K2177" s="110" t="str">
        <f t="shared" si="307"/>
        <v>N</v>
      </c>
      <c r="L2177" s="110" t="b">
        <f t="shared" si="308"/>
        <v>0</v>
      </c>
      <c r="M2177" s="110" t="b">
        <f t="shared" si="309"/>
        <v>0</v>
      </c>
      <c r="AC2177" s="1" t="str">
        <f t="shared" si="305"/>
        <v/>
      </c>
      <c r="AD2177" s="1" t="str">
        <f t="shared" si="301"/>
        <v/>
      </c>
      <c r="AE2177" s="1" t="e">
        <f>VLOOKUP(A2177,#REF!,12,FALSE)</f>
        <v>#REF!</v>
      </c>
      <c r="AF2177" s="1">
        <f t="shared" si="302"/>
        <v>0</v>
      </c>
      <c r="AG2177" s="1">
        <f t="shared" si="303"/>
        <v>0</v>
      </c>
      <c r="AH2177" s="1">
        <f t="shared" si="304"/>
        <v>0</v>
      </c>
    </row>
    <row r="2178" spans="1:34" ht="14" x14ac:dyDescent="0.3">
      <c r="A2178" s="279"/>
      <c r="B2178" s="279"/>
      <c r="C2178" s="280"/>
      <c r="D2178" s="281"/>
      <c r="E2178" s="281"/>
      <c r="F2178" s="280"/>
      <c r="G2178" s="281"/>
      <c r="H2178" s="279"/>
      <c r="I2178" s="288" t="str">
        <f>_xlfn.IFNA(VLOOKUP(B2178,'Absence Types'!A:D,4,FALSE),"")</f>
        <v/>
      </c>
      <c r="J2178" s="110" t="str">
        <f t="shared" si="306"/>
        <v>Y</v>
      </c>
      <c r="K2178" s="110" t="str">
        <f t="shared" si="307"/>
        <v>N</v>
      </c>
      <c r="L2178" s="110" t="b">
        <f t="shared" si="308"/>
        <v>0</v>
      </c>
      <c r="M2178" s="110" t="b">
        <f t="shared" si="309"/>
        <v>0</v>
      </c>
      <c r="AC2178" s="1" t="str">
        <f t="shared" si="305"/>
        <v/>
      </c>
      <c r="AD2178" s="1" t="str">
        <f t="shared" si="301"/>
        <v/>
      </c>
      <c r="AE2178" s="1" t="e">
        <f>VLOOKUP(A2178,#REF!,12,FALSE)</f>
        <v>#REF!</v>
      </c>
      <c r="AF2178" s="1">
        <f t="shared" si="302"/>
        <v>0</v>
      </c>
      <c r="AG2178" s="1">
        <f t="shared" si="303"/>
        <v>0</v>
      </c>
      <c r="AH2178" s="1">
        <f t="shared" si="304"/>
        <v>0</v>
      </c>
    </row>
    <row r="2179" spans="1:34" ht="14" x14ac:dyDescent="0.3">
      <c r="A2179" s="279"/>
      <c r="B2179" s="279"/>
      <c r="C2179" s="280"/>
      <c r="D2179" s="281"/>
      <c r="E2179" s="281"/>
      <c r="F2179" s="280"/>
      <c r="G2179" s="281"/>
      <c r="H2179" s="279"/>
      <c r="I2179" s="288" t="str">
        <f>_xlfn.IFNA(VLOOKUP(B2179,'Absence Types'!A:D,4,FALSE),"")</f>
        <v/>
      </c>
      <c r="J2179" s="110" t="str">
        <f t="shared" si="306"/>
        <v>Y</v>
      </c>
      <c r="K2179" s="110" t="str">
        <f t="shared" si="307"/>
        <v>N</v>
      </c>
      <c r="L2179" s="110" t="b">
        <f t="shared" si="308"/>
        <v>0</v>
      </c>
      <c r="M2179" s="110" t="b">
        <f t="shared" si="309"/>
        <v>0</v>
      </c>
      <c r="AC2179" s="1" t="str">
        <f t="shared" si="305"/>
        <v/>
      </c>
      <c r="AD2179" s="1" t="str">
        <f t="shared" si="301"/>
        <v/>
      </c>
      <c r="AE2179" s="1" t="e">
        <f>VLOOKUP(A2179,#REF!,12,FALSE)</f>
        <v>#REF!</v>
      </c>
      <c r="AF2179" s="1">
        <f t="shared" si="302"/>
        <v>0</v>
      </c>
      <c r="AG2179" s="1">
        <f t="shared" si="303"/>
        <v>0</v>
      </c>
      <c r="AH2179" s="1">
        <f t="shared" si="304"/>
        <v>0</v>
      </c>
    </row>
    <row r="2180" spans="1:34" ht="14" x14ac:dyDescent="0.3">
      <c r="A2180" s="279"/>
      <c r="B2180" s="279"/>
      <c r="C2180" s="280"/>
      <c r="D2180" s="281"/>
      <c r="E2180" s="281"/>
      <c r="F2180" s="280"/>
      <c r="G2180" s="281"/>
      <c r="H2180" s="279"/>
      <c r="I2180" s="288" t="str">
        <f>_xlfn.IFNA(VLOOKUP(B2180,'Absence Types'!A:D,4,FALSE),"")</f>
        <v/>
      </c>
      <c r="J2180" s="110" t="str">
        <f t="shared" si="306"/>
        <v>Y</v>
      </c>
      <c r="K2180" s="110" t="str">
        <f t="shared" si="307"/>
        <v>N</v>
      </c>
      <c r="L2180" s="110" t="b">
        <f t="shared" si="308"/>
        <v>0</v>
      </c>
      <c r="M2180" s="110" t="b">
        <f t="shared" si="309"/>
        <v>0</v>
      </c>
      <c r="AC2180" s="1" t="str">
        <f t="shared" si="305"/>
        <v/>
      </c>
      <c r="AD2180" s="1" t="str">
        <f t="shared" ref="AD2180:AD2243" si="310">IF(I2180&lt;&gt;"Days","",((F2180-C2180)+1)-(AF2180)-(AG2180)-(AH2180))</f>
        <v/>
      </c>
      <c r="AE2180" s="1" t="e">
        <f>VLOOKUP(A2180,#REF!,12,FALSE)</f>
        <v>#REF!</v>
      </c>
      <c r="AF2180" s="1">
        <f t="shared" ref="AF2180:AF2243" si="311">IF(D2180=1,0.5,0)</f>
        <v>0</v>
      </c>
      <c r="AG2180" s="1">
        <f t="shared" ref="AG2180:AG2243" si="312">IF(E2180=1,0.5,0)</f>
        <v>0</v>
      </c>
      <c r="AH2180" s="1">
        <f t="shared" ref="AH2180:AH2243" si="313">IF(G2180=1,0.5,0)</f>
        <v>0</v>
      </c>
    </row>
    <row r="2181" spans="1:34" ht="14" x14ac:dyDescent="0.3">
      <c r="A2181" s="279"/>
      <c r="B2181" s="279"/>
      <c r="C2181" s="280"/>
      <c r="D2181" s="281"/>
      <c r="E2181" s="281"/>
      <c r="F2181" s="280"/>
      <c r="G2181" s="281"/>
      <c r="H2181" s="279"/>
      <c r="I2181" s="288" t="str">
        <f>_xlfn.IFNA(VLOOKUP(B2181,'Absence Types'!A:D,4,FALSE),"")</f>
        <v/>
      </c>
      <c r="J2181" s="110" t="str">
        <f t="shared" si="306"/>
        <v>Y</v>
      </c>
      <c r="K2181" s="110" t="str">
        <f t="shared" si="307"/>
        <v>N</v>
      </c>
      <c r="L2181" s="110" t="b">
        <f t="shared" si="308"/>
        <v>0</v>
      </c>
      <c r="M2181" s="110" t="b">
        <f t="shared" si="309"/>
        <v>0</v>
      </c>
      <c r="AC2181" s="1" t="str">
        <f t="shared" ref="AC2181:AC2244" si="314">IF(I2181&lt;&gt;"Hours","",(F2181-C2181)*24)</f>
        <v/>
      </c>
      <c r="AD2181" s="1" t="str">
        <f t="shared" si="310"/>
        <v/>
      </c>
      <c r="AE2181" s="1" t="e">
        <f>VLOOKUP(A2181,#REF!,12,FALSE)</f>
        <v>#REF!</v>
      </c>
      <c r="AF2181" s="1">
        <f t="shared" si="311"/>
        <v>0</v>
      </c>
      <c r="AG2181" s="1">
        <f t="shared" si="312"/>
        <v>0</v>
      </c>
      <c r="AH2181" s="1">
        <f t="shared" si="313"/>
        <v>0</v>
      </c>
    </row>
    <row r="2182" spans="1:34" ht="14" x14ac:dyDescent="0.3">
      <c r="A2182" s="279"/>
      <c r="B2182" s="279"/>
      <c r="C2182" s="280"/>
      <c r="D2182" s="281"/>
      <c r="E2182" s="281"/>
      <c r="F2182" s="280"/>
      <c r="G2182" s="281"/>
      <c r="H2182" s="279"/>
      <c r="I2182" s="288" t="str">
        <f>_xlfn.IFNA(VLOOKUP(B2182,'Absence Types'!A:D,4,FALSE),"")</f>
        <v/>
      </c>
      <c r="J2182" s="110" t="str">
        <f t="shared" si="306"/>
        <v>Y</v>
      </c>
      <c r="K2182" s="110" t="str">
        <f t="shared" si="307"/>
        <v>N</v>
      </c>
      <c r="L2182" s="110" t="b">
        <f t="shared" si="308"/>
        <v>0</v>
      </c>
      <c r="M2182" s="110" t="b">
        <f t="shared" si="309"/>
        <v>0</v>
      </c>
      <c r="AC2182" s="1" t="str">
        <f t="shared" si="314"/>
        <v/>
      </c>
      <c r="AD2182" s="1" t="str">
        <f t="shared" si="310"/>
        <v/>
      </c>
      <c r="AE2182" s="1" t="e">
        <f>VLOOKUP(A2182,#REF!,12,FALSE)</f>
        <v>#REF!</v>
      </c>
      <c r="AF2182" s="1">
        <f t="shared" si="311"/>
        <v>0</v>
      </c>
      <c r="AG2182" s="1">
        <f t="shared" si="312"/>
        <v>0</v>
      </c>
      <c r="AH2182" s="1">
        <f t="shared" si="313"/>
        <v>0</v>
      </c>
    </row>
    <row r="2183" spans="1:34" ht="14" x14ac:dyDescent="0.3">
      <c r="A2183" s="279"/>
      <c r="B2183" s="279"/>
      <c r="C2183" s="280"/>
      <c r="D2183" s="281"/>
      <c r="E2183" s="281"/>
      <c r="F2183" s="280"/>
      <c r="G2183" s="281"/>
      <c r="H2183" s="279"/>
      <c r="I2183" s="288" t="str">
        <f>_xlfn.IFNA(VLOOKUP(B2183,'Absence Types'!A:D,4,FALSE),"")</f>
        <v/>
      </c>
      <c r="J2183" s="110" t="str">
        <f t="shared" si="306"/>
        <v>Y</v>
      </c>
      <c r="K2183" s="110" t="str">
        <f t="shared" si="307"/>
        <v>N</v>
      </c>
      <c r="L2183" s="110" t="b">
        <f t="shared" si="308"/>
        <v>0</v>
      </c>
      <c r="M2183" s="110" t="b">
        <f t="shared" si="309"/>
        <v>0</v>
      </c>
      <c r="AC2183" s="1" t="str">
        <f t="shared" si="314"/>
        <v/>
      </c>
      <c r="AD2183" s="1" t="str">
        <f t="shared" si="310"/>
        <v/>
      </c>
      <c r="AE2183" s="1" t="e">
        <f>VLOOKUP(A2183,#REF!,12,FALSE)</f>
        <v>#REF!</v>
      </c>
      <c r="AF2183" s="1">
        <f t="shared" si="311"/>
        <v>0</v>
      </c>
      <c r="AG2183" s="1">
        <f t="shared" si="312"/>
        <v>0</v>
      </c>
      <c r="AH2183" s="1">
        <f t="shared" si="313"/>
        <v>0</v>
      </c>
    </row>
    <row r="2184" spans="1:34" ht="14" x14ac:dyDescent="0.3">
      <c r="A2184" s="279"/>
      <c r="B2184" s="279"/>
      <c r="C2184" s="280"/>
      <c r="D2184" s="281"/>
      <c r="E2184" s="281"/>
      <c r="F2184" s="280"/>
      <c r="G2184" s="281"/>
      <c r="H2184" s="279"/>
      <c r="I2184" s="288" t="str">
        <f>_xlfn.IFNA(VLOOKUP(B2184,'Absence Types'!A:D,4,FALSE),"")</f>
        <v/>
      </c>
      <c r="J2184" s="110" t="str">
        <f t="shared" ref="J2184:J2247" si="315">IF((RIGHT(TEXT(C2184,"DD/MM/YYYY HH:MM:SS"),8))=(RIGHT(TEXT(F2184,"DD/MM/YYYY HH:MM:SS"),8)),"Y","N")</f>
        <v>Y</v>
      </c>
      <c r="K2184" s="110" t="str">
        <f t="shared" ref="K2184:K2247" si="316">IF(I2184="Hours","Y","N")</f>
        <v>N</v>
      </c>
      <c r="L2184" s="110" t="b">
        <f t="shared" ref="L2184:L2247" si="317">AND(J2184="N",K2184="N")</f>
        <v>0</v>
      </c>
      <c r="M2184" s="110" t="b">
        <f t="shared" ref="M2184:M2247" si="318">AND(I2184="Hours",F2184-C2184&lt;0.00001)</f>
        <v>0</v>
      </c>
      <c r="AC2184" s="1" t="str">
        <f t="shared" si="314"/>
        <v/>
      </c>
      <c r="AD2184" s="1" t="str">
        <f t="shared" si="310"/>
        <v/>
      </c>
      <c r="AE2184" s="1" t="e">
        <f>VLOOKUP(A2184,#REF!,12,FALSE)</f>
        <v>#REF!</v>
      </c>
      <c r="AF2184" s="1">
        <f t="shared" si="311"/>
        <v>0</v>
      </c>
      <c r="AG2184" s="1">
        <f t="shared" si="312"/>
        <v>0</v>
      </c>
      <c r="AH2184" s="1">
        <f t="shared" si="313"/>
        <v>0</v>
      </c>
    </row>
    <row r="2185" spans="1:34" ht="14" x14ac:dyDescent="0.3">
      <c r="A2185" s="279"/>
      <c r="B2185" s="279"/>
      <c r="C2185" s="280"/>
      <c r="D2185" s="281"/>
      <c r="E2185" s="281"/>
      <c r="F2185" s="280"/>
      <c r="G2185" s="281"/>
      <c r="H2185" s="279"/>
      <c r="I2185" s="288" t="str">
        <f>_xlfn.IFNA(VLOOKUP(B2185,'Absence Types'!A:D,4,FALSE),"")</f>
        <v/>
      </c>
      <c r="J2185" s="110" t="str">
        <f t="shared" si="315"/>
        <v>Y</v>
      </c>
      <c r="K2185" s="110" t="str">
        <f t="shared" si="316"/>
        <v>N</v>
      </c>
      <c r="L2185" s="110" t="b">
        <f t="shared" si="317"/>
        <v>0</v>
      </c>
      <c r="M2185" s="110" t="b">
        <f t="shared" si="318"/>
        <v>0</v>
      </c>
      <c r="AC2185" s="1" t="str">
        <f t="shared" si="314"/>
        <v/>
      </c>
      <c r="AD2185" s="1" t="str">
        <f t="shared" si="310"/>
        <v/>
      </c>
      <c r="AE2185" s="1" t="e">
        <f>VLOOKUP(A2185,#REF!,12,FALSE)</f>
        <v>#REF!</v>
      </c>
      <c r="AF2185" s="1">
        <f t="shared" si="311"/>
        <v>0</v>
      </c>
      <c r="AG2185" s="1">
        <f t="shared" si="312"/>
        <v>0</v>
      </c>
      <c r="AH2185" s="1">
        <f t="shared" si="313"/>
        <v>0</v>
      </c>
    </row>
    <row r="2186" spans="1:34" ht="14" x14ac:dyDescent="0.3">
      <c r="A2186" s="279"/>
      <c r="B2186" s="279"/>
      <c r="C2186" s="280"/>
      <c r="D2186" s="281"/>
      <c r="E2186" s="281"/>
      <c r="F2186" s="280"/>
      <c r="G2186" s="281"/>
      <c r="H2186" s="279"/>
      <c r="I2186" s="288" t="str">
        <f>_xlfn.IFNA(VLOOKUP(B2186,'Absence Types'!A:D,4,FALSE),"")</f>
        <v/>
      </c>
      <c r="J2186" s="110" t="str">
        <f t="shared" si="315"/>
        <v>Y</v>
      </c>
      <c r="K2186" s="110" t="str">
        <f t="shared" si="316"/>
        <v>N</v>
      </c>
      <c r="L2186" s="110" t="b">
        <f t="shared" si="317"/>
        <v>0</v>
      </c>
      <c r="M2186" s="110" t="b">
        <f t="shared" si="318"/>
        <v>0</v>
      </c>
      <c r="AC2186" s="1" t="str">
        <f t="shared" si="314"/>
        <v/>
      </c>
      <c r="AD2186" s="1" t="str">
        <f t="shared" si="310"/>
        <v/>
      </c>
      <c r="AE2186" s="1" t="e">
        <f>VLOOKUP(A2186,#REF!,12,FALSE)</f>
        <v>#REF!</v>
      </c>
      <c r="AF2186" s="1">
        <f t="shared" si="311"/>
        <v>0</v>
      </c>
      <c r="AG2186" s="1">
        <f t="shared" si="312"/>
        <v>0</v>
      </c>
      <c r="AH2186" s="1">
        <f t="shared" si="313"/>
        <v>0</v>
      </c>
    </row>
    <row r="2187" spans="1:34" ht="14" x14ac:dyDescent="0.3">
      <c r="A2187" s="279"/>
      <c r="B2187" s="279"/>
      <c r="C2187" s="280"/>
      <c r="D2187" s="281"/>
      <c r="E2187" s="281"/>
      <c r="F2187" s="280"/>
      <c r="G2187" s="281"/>
      <c r="H2187" s="279"/>
      <c r="I2187" s="288" t="str">
        <f>_xlfn.IFNA(VLOOKUP(B2187,'Absence Types'!A:D,4,FALSE),"")</f>
        <v/>
      </c>
      <c r="J2187" s="110" t="str">
        <f t="shared" si="315"/>
        <v>Y</v>
      </c>
      <c r="K2187" s="110" t="str">
        <f t="shared" si="316"/>
        <v>N</v>
      </c>
      <c r="L2187" s="110" t="b">
        <f t="shared" si="317"/>
        <v>0</v>
      </c>
      <c r="M2187" s="110" t="b">
        <f t="shared" si="318"/>
        <v>0</v>
      </c>
      <c r="AC2187" s="1" t="str">
        <f t="shared" si="314"/>
        <v/>
      </c>
      <c r="AD2187" s="1" t="str">
        <f t="shared" si="310"/>
        <v/>
      </c>
      <c r="AE2187" s="1" t="e">
        <f>VLOOKUP(A2187,#REF!,12,FALSE)</f>
        <v>#REF!</v>
      </c>
      <c r="AF2187" s="1">
        <f t="shared" si="311"/>
        <v>0</v>
      </c>
      <c r="AG2187" s="1">
        <f t="shared" si="312"/>
        <v>0</v>
      </c>
      <c r="AH2187" s="1">
        <f t="shared" si="313"/>
        <v>0</v>
      </c>
    </row>
    <row r="2188" spans="1:34" ht="14" x14ac:dyDescent="0.3">
      <c r="A2188" s="279"/>
      <c r="B2188" s="279"/>
      <c r="C2188" s="280"/>
      <c r="D2188" s="281"/>
      <c r="E2188" s="281"/>
      <c r="F2188" s="280"/>
      <c r="G2188" s="281"/>
      <c r="H2188" s="279"/>
      <c r="I2188" s="288" t="str">
        <f>_xlfn.IFNA(VLOOKUP(B2188,'Absence Types'!A:D,4,FALSE),"")</f>
        <v/>
      </c>
      <c r="J2188" s="110" t="str">
        <f t="shared" si="315"/>
        <v>Y</v>
      </c>
      <c r="K2188" s="110" t="str">
        <f t="shared" si="316"/>
        <v>N</v>
      </c>
      <c r="L2188" s="110" t="b">
        <f t="shared" si="317"/>
        <v>0</v>
      </c>
      <c r="M2188" s="110" t="b">
        <f t="shared" si="318"/>
        <v>0</v>
      </c>
      <c r="AC2188" s="1" t="str">
        <f t="shared" si="314"/>
        <v/>
      </c>
      <c r="AD2188" s="1" t="str">
        <f t="shared" si="310"/>
        <v/>
      </c>
      <c r="AE2188" s="1" t="e">
        <f>VLOOKUP(A2188,#REF!,12,FALSE)</f>
        <v>#REF!</v>
      </c>
      <c r="AF2188" s="1">
        <f t="shared" si="311"/>
        <v>0</v>
      </c>
      <c r="AG2188" s="1">
        <f t="shared" si="312"/>
        <v>0</v>
      </c>
      <c r="AH2188" s="1">
        <f t="shared" si="313"/>
        <v>0</v>
      </c>
    </row>
    <row r="2189" spans="1:34" ht="14" x14ac:dyDescent="0.3">
      <c r="A2189" s="279"/>
      <c r="B2189" s="279"/>
      <c r="C2189" s="280"/>
      <c r="D2189" s="281"/>
      <c r="E2189" s="281"/>
      <c r="F2189" s="280"/>
      <c r="G2189" s="281"/>
      <c r="H2189" s="279"/>
      <c r="I2189" s="288" t="str">
        <f>_xlfn.IFNA(VLOOKUP(B2189,'Absence Types'!A:D,4,FALSE),"")</f>
        <v/>
      </c>
      <c r="J2189" s="110" t="str">
        <f t="shared" si="315"/>
        <v>Y</v>
      </c>
      <c r="K2189" s="110" t="str">
        <f t="shared" si="316"/>
        <v>N</v>
      </c>
      <c r="L2189" s="110" t="b">
        <f t="shared" si="317"/>
        <v>0</v>
      </c>
      <c r="M2189" s="110" t="b">
        <f t="shared" si="318"/>
        <v>0</v>
      </c>
      <c r="AC2189" s="1" t="str">
        <f t="shared" si="314"/>
        <v/>
      </c>
      <c r="AD2189" s="1" t="str">
        <f t="shared" si="310"/>
        <v/>
      </c>
      <c r="AE2189" s="1" t="e">
        <f>VLOOKUP(A2189,#REF!,12,FALSE)</f>
        <v>#REF!</v>
      </c>
      <c r="AF2189" s="1">
        <f t="shared" si="311"/>
        <v>0</v>
      </c>
      <c r="AG2189" s="1">
        <f t="shared" si="312"/>
        <v>0</v>
      </c>
      <c r="AH2189" s="1">
        <f t="shared" si="313"/>
        <v>0</v>
      </c>
    </row>
    <row r="2190" spans="1:34" ht="14" x14ac:dyDescent="0.3">
      <c r="A2190" s="279"/>
      <c r="B2190" s="279"/>
      <c r="C2190" s="280"/>
      <c r="D2190" s="281"/>
      <c r="E2190" s="281"/>
      <c r="F2190" s="280"/>
      <c r="G2190" s="281"/>
      <c r="H2190" s="279"/>
      <c r="I2190" s="288" t="str">
        <f>_xlfn.IFNA(VLOOKUP(B2190,'Absence Types'!A:D,4,FALSE),"")</f>
        <v/>
      </c>
      <c r="J2190" s="110" t="str">
        <f t="shared" si="315"/>
        <v>Y</v>
      </c>
      <c r="K2190" s="110" t="str">
        <f t="shared" si="316"/>
        <v>N</v>
      </c>
      <c r="L2190" s="110" t="b">
        <f t="shared" si="317"/>
        <v>0</v>
      </c>
      <c r="M2190" s="110" t="b">
        <f t="shared" si="318"/>
        <v>0</v>
      </c>
      <c r="AC2190" s="1" t="str">
        <f t="shared" si="314"/>
        <v/>
      </c>
      <c r="AD2190" s="1" t="str">
        <f t="shared" si="310"/>
        <v/>
      </c>
      <c r="AE2190" s="1" t="e">
        <f>VLOOKUP(A2190,#REF!,12,FALSE)</f>
        <v>#REF!</v>
      </c>
      <c r="AF2190" s="1">
        <f t="shared" si="311"/>
        <v>0</v>
      </c>
      <c r="AG2190" s="1">
        <f t="shared" si="312"/>
        <v>0</v>
      </c>
      <c r="AH2190" s="1">
        <f t="shared" si="313"/>
        <v>0</v>
      </c>
    </row>
    <row r="2191" spans="1:34" ht="14" x14ac:dyDescent="0.3">
      <c r="A2191" s="279"/>
      <c r="B2191" s="279"/>
      <c r="C2191" s="280"/>
      <c r="D2191" s="281"/>
      <c r="E2191" s="281"/>
      <c r="F2191" s="280"/>
      <c r="G2191" s="281"/>
      <c r="H2191" s="279"/>
      <c r="I2191" s="288" t="str">
        <f>_xlfn.IFNA(VLOOKUP(B2191,'Absence Types'!A:D,4,FALSE),"")</f>
        <v/>
      </c>
      <c r="J2191" s="110" t="str">
        <f t="shared" si="315"/>
        <v>Y</v>
      </c>
      <c r="K2191" s="110" t="str">
        <f t="shared" si="316"/>
        <v>N</v>
      </c>
      <c r="L2191" s="110" t="b">
        <f t="shared" si="317"/>
        <v>0</v>
      </c>
      <c r="M2191" s="110" t="b">
        <f t="shared" si="318"/>
        <v>0</v>
      </c>
      <c r="AC2191" s="1" t="str">
        <f t="shared" si="314"/>
        <v/>
      </c>
      <c r="AD2191" s="1" t="str">
        <f t="shared" si="310"/>
        <v/>
      </c>
      <c r="AE2191" s="1" t="e">
        <f>VLOOKUP(A2191,#REF!,12,FALSE)</f>
        <v>#REF!</v>
      </c>
      <c r="AF2191" s="1">
        <f t="shared" si="311"/>
        <v>0</v>
      </c>
      <c r="AG2191" s="1">
        <f t="shared" si="312"/>
        <v>0</v>
      </c>
      <c r="AH2191" s="1">
        <f t="shared" si="313"/>
        <v>0</v>
      </c>
    </row>
    <row r="2192" spans="1:34" ht="14" x14ac:dyDescent="0.3">
      <c r="A2192" s="279"/>
      <c r="B2192" s="279"/>
      <c r="C2192" s="280"/>
      <c r="D2192" s="281"/>
      <c r="E2192" s="281"/>
      <c r="F2192" s="280"/>
      <c r="G2192" s="281"/>
      <c r="H2192" s="279"/>
      <c r="I2192" s="288" t="str">
        <f>_xlfn.IFNA(VLOOKUP(B2192,'Absence Types'!A:D,4,FALSE),"")</f>
        <v/>
      </c>
      <c r="J2192" s="110" t="str">
        <f t="shared" si="315"/>
        <v>Y</v>
      </c>
      <c r="K2192" s="110" t="str">
        <f t="shared" si="316"/>
        <v>N</v>
      </c>
      <c r="L2192" s="110" t="b">
        <f t="shared" si="317"/>
        <v>0</v>
      </c>
      <c r="M2192" s="110" t="b">
        <f t="shared" si="318"/>
        <v>0</v>
      </c>
      <c r="AC2192" s="1" t="str">
        <f t="shared" si="314"/>
        <v/>
      </c>
      <c r="AD2192" s="1" t="str">
        <f t="shared" si="310"/>
        <v/>
      </c>
      <c r="AE2192" s="1" t="e">
        <f>VLOOKUP(A2192,#REF!,12,FALSE)</f>
        <v>#REF!</v>
      </c>
      <c r="AF2192" s="1">
        <f t="shared" si="311"/>
        <v>0</v>
      </c>
      <c r="AG2192" s="1">
        <f t="shared" si="312"/>
        <v>0</v>
      </c>
      <c r="AH2192" s="1">
        <f t="shared" si="313"/>
        <v>0</v>
      </c>
    </row>
    <row r="2193" spans="1:34" ht="14" x14ac:dyDescent="0.3">
      <c r="A2193" s="279"/>
      <c r="B2193" s="279"/>
      <c r="C2193" s="280"/>
      <c r="D2193" s="281"/>
      <c r="E2193" s="281"/>
      <c r="F2193" s="280"/>
      <c r="G2193" s="281"/>
      <c r="H2193" s="279"/>
      <c r="I2193" s="288" t="str">
        <f>_xlfn.IFNA(VLOOKUP(B2193,'Absence Types'!A:D,4,FALSE),"")</f>
        <v/>
      </c>
      <c r="J2193" s="110" t="str">
        <f t="shared" si="315"/>
        <v>Y</v>
      </c>
      <c r="K2193" s="110" t="str">
        <f t="shared" si="316"/>
        <v>N</v>
      </c>
      <c r="L2193" s="110" t="b">
        <f t="shared" si="317"/>
        <v>0</v>
      </c>
      <c r="M2193" s="110" t="b">
        <f t="shared" si="318"/>
        <v>0</v>
      </c>
      <c r="AC2193" s="1" t="str">
        <f t="shared" si="314"/>
        <v/>
      </c>
      <c r="AD2193" s="1" t="str">
        <f t="shared" si="310"/>
        <v/>
      </c>
      <c r="AE2193" s="1" t="e">
        <f>VLOOKUP(A2193,#REF!,12,FALSE)</f>
        <v>#REF!</v>
      </c>
      <c r="AF2193" s="1">
        <f t="shared" si="311"/>
        <v>0</v>
      </c>
      <c r="AG2193" s="1">
        <f t="shared" si="312"/>
        <v>0</v>
      </c>
      <c r="AH2193" s="1">
        <f t="shared" si="313"/>
        <v>0</v>
      </c>
    </row>
    <row r="2194" spans="1:34" ht="14" x14ac:dyDescent="0.3">
      <c r="A2194" s="279"/>
      <c r="B2194" s="279"/>
      <c r="C2194" s="280"/>
      <c r="D2194" s="281"/>
      <c r="E2194" s="281"/>
      <c r="F2194" s="280"/>
      <c r="G2194" s="281"/>
      <c r="H2194" s="279"/>
      <c r="I2194" s="288" t="str">
        <f>_xlfn.IFNA(VLOOKUP(B2194,'Absence Types'!A:D,4,FALSE),"")</f>
        <v/>
      </c>
      <c r="J2194" s="110" t="str">
        <f t="shared" si="315"/>
        <v>Y</v>
      </c>
      <c r="K2194" s="110" t="str">
        <f t="shared" si="316"/>
        <v>N</v>
      </c>
      <c r="L2194" s="110" t="b">
        <f t="shared" si="317"/>
        <v>0</v>
      </c>
      <c r="M2194" s="110" t="b">
        <f t="shared" si="318"/>
        <v>0</v>
      </c>
      <c r="AC2194" s="1" t="str">
        <f t="shared" si="314"/>
        <v/>
      </c>
      <c r="AD2194" s="1" t="str">
        <f t="shared" si="310"/>
        <v/>
      </c>
      <c r="AE2194" s="1" t="e">
        <f>VLOOKUP(A2194,#REF!,12,FALSE)</f>
        <v>#REF!</v>
      </c>
      <c r="AF2194" s="1">
        <f t="shared" si="311"/>
        <v>0</v>
      </c>
      <c r="AG2194" s="1">
        <f t="shared" si="312"/>
        <v>0</v>
      </c>
      <c r="AH2194" s="1">
        <f t="shared" si="313"/>
        <v>0</v>
      </c>
    </row>
    <row r="2195" spans="1:34" ht="14" x14ac:dyDescent="0.3">
      <c r="A2195" s="279"/>
      <c r="B2195" s="279"/>
      <c r="C2195" s="280"/>
      <c r="D2195" s="281"/>
      <c r="E2195" s="281"/>
      <c r="F2195" s="280"/>
      <c r="G2195" s="281"/>
      <c r="H2195" s="279"/>
      <c r="I2195" s="288" t="str">
        <f>_xlfn.IFNA(VLOOKUP(B2195,'Absence Types'!A:D,4,FALSE),"")</f>
        <v/>
      </c>
      <c r="J2195" s="110" t="str">
        <f t="shared" si="315"/>
        <v>Y</v>
      </c>
      <c r="K2195" s="110" t="str">
        <f t="shared" si="316"/>
        <v>N</v>
      </c>
      <c r="L2195" s="110" t="b">
        <f t="shared" si="317"/>
        <v>0</v>
      </c>
      <c r="M2195" s="110" t="b">
        <f t="shared" si="318"/>
        <v>0</v>
      </c>
      <c r="AC2195" s="1" t="str">
        <f t="shared" si="314"/>
        <v/>
      </c>
      <c r="AD2195" s="1" t="str">
        <f t="shared" si="310"/>
        <v/>
      </c>
      <c r="AE2195" s="1" t="e">
        <f>VLOOKUP(A2195,#REF!,12,FALSE)</f>
        <v>#REF!</v>
      </c>
      <c r="AF2195" s="1">
        <f t="shared" si="311"/>
        <v>0</v>
      </c>
      <c r="AG2195" s="1">
        <f t="shared" si="312"/>
        <v>0</v>
      </c>
      <c r="AH2195" s="1">
        <f t="shared" si="313"/>
        <v>0</v>
      </c>
    </row>
    <row r="2196" spans="1:34" ht="14" x14ac:dyDescent="0.3">
      <c r="A2196" s="279"/>
      <c r="B2196" s="279"/>
      <c r="C2196" s="280"/>
      <c r="D2196" s="281"/>
      <c r="E2196" s="281"/>
      <c r="F2196" s="280"/>
      <c r="G2196" s="281"/>
      <c r="H2196" s="279"/>
      <c r="I2196" s="288" t="str">
        <f>_xlfn.IFNA(VLOOKUP(B2196,'Absence Types'!A:D,4,FALSE),"")</f>
        <v/>
      </c>
      <c r="J2196" s="110" t="str">
        <f t="shared" si="315"/>
        <v>Y</v>
      </c>
      <c r="K2196" s="110" t="str">
        <f t="shared" si="316"/>
        <v>N</v>
      </c>
      <c r="L2196" s="110" t="b">
        <f t="shared" si="317"/>
        <v>0</v>
      </c>
      <c r="M2196" s="110" t="b">
        <f t="shared" si="318"/>
        <v>0</v>
      </c>
      <c r="AC2196" s="1" t="str">
        <f t="shared" si="314"/>
        <v/>
      </c>
      <c r="AD2196" s="1" t="str">
        <f t="shared" si="310"/>
        <v/>
      </c>
      <c r="AE2196" s="1" t="e">
        <f>VLOOKUP(A2196,#REF!,12,FALSE)</f>
        <v>#REF!</v>
      </c>
      <c r="AF2196" s="1">
        <f t="shared" si="311"/>
        <v>0</v>
      </c>
      <c r="AG2196" s="1">
        <f t="shared" si="312"/>
        <v>0</v>
      </c>
      <c r="AH2196" s="1">
        <f t="shared" si="313"/>
        <v>0</v>
      </c>
    </row>
    <row r="2197" spans="1:34" ht="14" x14ac:dyDescent="0.3">
      <c r="A2197" s="279"/>
      <c r="B2197" s="279"/>
      <c r="C2197" s="280"/>
      <c r="D2197" s="281"/>
      <c r="E2197" s="281"/>
      <c r="F2197" s="280"/>
      <c r="G2197" s="281"/>
      <c r="H2197" s="279"/>
      <c r="I2197" s="288" t="str">
        <f>_xlfn.IFNA(VLOOKUP(B2197,'Absence Types'!A:D,4,FALSE),"")</f>
        <v/>
      </c>
      <c r="J2197" s="110" t="str">
        <f t="shared" si="315"/>
        <v>Y</v>
      </c>
      <c r="K2197" s="110" t="str">
        <f t="shared" si="316"/>
        <v>N</v>
      </c>
      <c r="L2197" s="110" t="b">
        <f t="shared" si="317"/>
        <v>0</v>
      </c>
      <c r="M2197" s="110" t="b">
        <f t="shared" si="318"/>
        <v>0</v>
      </c>
      <c r="AC2197" s="1" t="str">
        <f t="shared" si="314"/>
        <v/>
      </c>
      <c r="AD2197" s="1" t="str">
        <f t="shared" si="310"/>
        <v/>
      </c>
      <c r="AE2197" s="1" t="e">
        <f>VLOOKUP(A2197,#REF!,12,FALSE)</f>
        <v>#REF!</v>
      </c>
      <c r="AF2197" s="1">
        <f t="shared" si="311"/>
        <v>0</v>
      </c>
      <c r="AG2197" s="1">
        <f t="shared" si="312"/>
        <v>0</v>
      </c>
      <c r="AH2197" s="1">
        <f t="shared" si="313"/>
        <v>0</v>
      </c>
    </row>
    <row r="2198" spans="1:34" ht="14" x14ac:dyDescent="0.3">
      <c r="A2198" s="279"/>
      <c r="B2198" s="279"/>
      <c r="C2198" s="280"/>
      <c r="D2198" s="281"/>
      <c r="E2198" s="281"/>
      <c r="F2198" s="280"/>
      <c r="G2198" s="281"/>
      <c r="H2198" s="279"/>
      <c r="I2198" s="288" t="str">
        <f>_xlfn.IFNA(VLOOKUP(B2198,'Absence Types'!A:D,4,FALSE),"")</f>
        <v/>
      </c>
      <c r="J2198" s="110" t="str">
        <f t="shared" si="315"/>
        <v>Y</v>
      </c>
      <c r="K2198" s="110" t="str">
        <f t="shared" si="316"/>
        <v>N</v>
      </c>
      <c r="L2198" s="110" t="b">
        <f t="shared" si="317"/>
        <v>0</v>
      </c>
      <c r="M2198" s="110" t="b">
        <f t="shared" si="318"/>
        <v>0</v>
      </c>
      <c r="AC2198" s="1" t="str">
        <f t="shared" si="314"/>
        <v/>
      </c>
      <c r="AD2198" s="1" t="str">
        <f t="shared" si="310"/>
        <v/>
      </c>
      <c r="AE2198" s="1" t="e">
        <f>VLOOKUP(A2198,#REF!,12,FALSE)</f>
        <v>#REF!</v>
      </c>
      <c r="AF2198" s="1">
        <f t="shared" si="311"/>
        <v>0</v>
      </c>
      <c r="AG2198" s="1">
        <f t="shared" si="312"/>
        <v>0</v>
      </c>
      <c r="AH2198" s="1">
        <f t="shared" si="313"/>
        <v>0</v>
      </c>
    </row>
    <row r="2199" spans="1:34" ht="14" x14ac:dyDescent="0.3">
      <c r="A2199" s="279"/>
      <c r="B2199" s="279"/>
      <c r="C2199" s="280"/>
      <c r="D2199" s="281"/>
      <c r="E2199" s="281"/>
      <c r="F2199" s="280"/>
      <c r="G2199" s="281"/>
      <c r="H2199" s="279"/>
      <c r="I2199" s="288" t="str">
        <f>_xlfn.IFNA(VLOOKUP(B2199,'Absence Types'!A:D,4,FALSE),"")</f>
        <v/>
      </c>
      <c r="J2199" s="110" t="str">
        <f t="shared" si="315"/>
        <v>Y</v>
      </c>
      <c r="K2199" s="110" t="str">
        <f t="shared" si="316"/>
        <v>N</v>
      </c>
      <c r="L2199" s="110" t="b">
        <f t="shared" si="317"/>
        <v>0</v>
      </c>
      <c r="M2199" s="110" t="b">
        <f t="shared" si="318"/>
        <v>0</v>
      </c>
      <c r="AC2199" s="1" t="str">
        <f t="shared" si="314"/>
        <v/>
      </c>
      <c r="AD2199" s="1" t="str">
        <f t="shared" si="310"/>
        <v/>
      </c>
      <c r="AE2199" s="1" t="e">
        <f>VLOOKUP(A2199,#REF!,12,FALSE)</f>
        <v>#REF!</v>
      </c>
      <c r="AF2199" s="1">
        <f t="shared" si="311"/>
        <v>0</v>
      </c>
      <c r="AG2199" s="1">
        <f t="shared" si="312"/>
        <v>0</v>
      </c>
      <c r="AH2199" s="1">
        <f t="shared" si="313"/>
        <v>0</v>
      </c>
    </row>
    <row r="2200" spans="1:34" ht="14" x14ac:dyDescent="0.3">
      <c r="A2200" s="279"/>
      <c r="B2200" s="279"/>
      <c r="C2200" s="280"/>
      <c r="D2200" s="281"/>
      <c r="E2200" s="281"/>
      <c r="F2200" s="280"/>
      <c r="G2200" s="281"/>
      <c r="H2200" s="279"/>
      <c r="I2200" s="288" t="str">
        <f>_xlfn.IFNA(VLOOKUP(B2200,'Absence Types'!A:D,4,FALSE),"")</f>
        <v/>
      </c>
      <c r="J2200" s="110" t="str">
        <f t="shared" si="315"/>
        <v>Y</v>
      </c>
      <c r="K2200" s="110" t="str">
        <f t="shared" si="316"/>
        <v>N</v>
      </c>
      <c r="L2200" s="110" t="b">
        <f t="shared" si="317"/>
        <v>0</v>
      </c>
      <c r="M2200" s="110" t="b">
        <f t="shared" si="318"/>
        <v>0</v>
      </c>
      <c r="AC2200" s="1" t="str">
        <f t="shared" si="314"/>
        <v/>
      </c>
      <c r="AD2200" s="1" t="str">
        <f t="shared" si="310"/>
        <v/>
      </c>
      <c r="AE2200" s="1" t="e">
        <f>VLOOKUP(A2200,#REF!,12,FALSE)</f>
        <v>#REF!</v>
      </c>
      <c r="AF2200" s="1">
        <f t="shared" si="311"/>
        <v>0</v>
      </c>
      <c r="AG2200" s="1">
        <f t="shared" si="312"/>
        <v>0</v>
      </c>
      <c r="AH2200" s="1">
        <f t="shared" si="313"/>
        <v>0</v>
      </c>
    </row>
    <row r="2201" spans="1:34" ht="14" x14ac:dyDescent="0.3">
      <c r="A2201" s="279"/>
      <c r="B2201" s="279"/>
      <c r="C2201" s="280"/>
      <c r="D2201" s="281"/>
      <c r="E2201" s="281"/>
      <c r="F2201" s="280"/>
      <c r="G2201" s="281"/>
      <c r="H2201" s="279"/>
      <c r="I2201" s="288" t="str">
        <f>_xlfn.IFNA(VLOOKUP(B2201,'Absence Types'!A:D,4,FALSE),"")</f>
        <v/>
      </c>
      <c r="J2201" s="110" t="str">
        <f t="shared" si="315"/>
        <v>Y</v>
      </c>
      <c r="K2201" s="110" t="str">
        <f t="shared" si="316"/>
        <v>N</v>
      </c>
      <c r="L2201" s="110" t="b">
        <f t="shared" si="317"/>
        <v>0</v>
      </c>
      <c r="M2201" s="110" t="b">
        <f t="shared" si="318"/>
        <v>0</v>
      </c>
      <c r="AC2201" s="1" t="str">
        <f t="shared" si="314"/>
        <v/>
      </c>
      <c r="AD2201" s="1" t="str">
        <f t="shared" si="310"/>
        <v/>
      </c>
      <c r="AE2201" s="1" t="e">
        <f>VLOOKUP(A2201,#REF!,12,FALSE)</f>
        <v>#REF!</v>
      </c>
      <c r="AF2201" s="1">
        <f t="shared" si="311"/>
        <v>0</v>
      </c>
      <c r="AG2201" s="1">
        <f t="shared" si="312"/>
        <v>0</v>
      </c>
      <c r="AH2201" s="1">
        <f t="shared" si="313"/>
        <v>0</v>
      </c>
    </row>
    <row r="2202" spans="1:34" ht="14" x14ac:dyDescent="0.3">
      <c r="A2202" s="279"/>
      <c r="B2202" s="279"/>
      <c r="C2202" s="280"/>
      <c r="D2202" s="281"/>
      <c r="E2202" s="281"/>
      <c r="F2202" s="280"/>
      <c r="G2202" s="281"/>
      <c r="H2202" s="279"/>
      <c r="I2202" s="288" t="str">
        <f>_xlfn.IFNA(VLOOKUP(B2202,'Absence Types'!A:D,4,FALSE),"")</f>
        <v/>
      </c>
      <c r="J2202" s="110" t="str">
        <f t="shared" si="315"/>
        <v>Y</v>
      </c>
      <c r="K2202" s="110" t="str">
        <f t="shared" si="316"/>
        <v>N</v>
      </c>
      <c r="L2202" s="110" t="b">
        <f t="shared" si="317"/>
        <v>0</v>
      </c>
      <c r="M2202" s="110" t="b">
        <f t="shared" si="318"/>
        <v>0</v>
      </c>
      <c r="AC2202" s="1" t="str">
        <f t="shared" si="314"/>
        <v/>
      </c>
      <c r="AD2202" s="1" t="str">
        <f t="shared" si="310"/>
        <v/>
      </c>
      <c r="AE2202" s="1" t="e">
        <f>VLOOKUP(A2202,#REF!,12,FALSE)</f>
        <v>#REF!</v>
      </c>
      <c r="AF2202" s="1">
        <f t="shared" si="311"/>
        <v>0</v>
      </c>
      <c r="AG2202" s="1">
        <f t="shared" si="312"/>
        <v>0</v>
      </c>
      <c r="AH2202" s="1">
        <f t="shared" si="313"/>
        <v>0</v>
      </c>
    </row>
    <row r="2203" spans="1:34" ht="14" x14ac:dyDescent="0.3">
      <c r="A2203" s="279"/>
      <c r="B2203" s="279"/>
      <c r="C2203" s="280"/>
      <c r="D2203" s="281"/>
      <c r="E2203" s="281"/>
      <c r="F2203" s="280"/>
      <c r="G2203" s="281"/>
      <c r="H2203" s="279"/>
      <c r="I2203" s="288" t="str">
        <f>_xlfn.IFNA(VLOOKUP(B2203,'Absence Types'!A:D,4,FALSE),"")</f>
        <v/>
      </c>
      <c r="J2203" s="110" t="str">
        <f t="shared" si="315"/>
        <v>Y</v>
      </c>
      <c r="K2203" s="110" t="str">
        <f t="shared" si="316"/>
        <v>N</v>
      </c>
      <c r="L2203" s="110" t="b">
        <f t="shared" si="317"/>
        <v>0</v>
      </c>
      <c r="M2203" s="110" t="b">
        <f t="shared" si="318"/>
        <v>0</v>
      </c>
      <c r="AC2203" s="1" t="str">
        <f t="shared" si="314"/>
        <v/>
      </c>
      <c r="AD2203" s="1" t="str">
        <f t="shared" si="310"/>
        <v/>
      </c>
      <c r="AE2203" s="1" t="e">
        <f>VLOOKUP(A2203,#REF!,12,FALSE)</f>
        <v>#REF!</v>
      </c>
      <c r="AF2203" s="1">
        <f t="shared" si="311"/>
        <v>0</v>
      </c>
      <c r="AG2203" s="1">
        <f t="shared" si="312"/>
        <v>0</v>
      </c>
      <c r="AH2203" s="1">
        <f t="shared" si="313"/>
        <v>0</v>
      </c>
    </row>
    <row r="2204" spans="1:34" ht="14" x14ac:dyDescent="0.3">
      <c r="A2204" s="279"/>
      <c r="B2204" s="279"/>
      <c r="C2204" s="280"/>
      <c r="D2204" s="281"/>
      <c r="E2204" s="281"/>
      <c r="F2204" s="280"/>
      <c r="G2204" s="281"/>
      <c r="H2204" s="279"/>
      <c r="I2204" s="288" t="str">
        <f>_xlfn.IFNA(VLOOKUP(B2204,'Absence Types'!A:D,4,FALSE),"")</f>
        <v/>
      </c>
      <c r="J2204" s="110" t="str">
        <f t="shared" si="315"/>
        <v>Y</v>
      </c>
      <c r="K2204" s="110" t="str">
        <f t="shared" si="316"/>
        <v>N</v>
      </c>
      <c r="L2204" s="110" t="b">
        <f t="shared" si="317"/>
        <v>0</v>
      </c>
      <c r="M2204" s="110" t="b">
        <f t="shared" si="318"/>
        <v>0</v>
      </c>
      <c r="AC2204" s="1" t="str">
        <f t="shared" si="314"/>
        <v/>
      </c>
      <c r="AD2204" s="1" t="str">
        <f t="shared" si="310"/>
        <v/>
      </c>
      <c r="AE2204" s="1" t="e">
        <f>VLOOKUP(A2204,#REF!,12,FALSE)</f>
        <v>#REF!</v>
      </c>
      <c r="AF2204" s="1">
        <f t="shared" si="311"/>
        <v>0</v>
      </c>
      <c r="AG2204" s="1">
        <f t="shared" si="312"/>
        <v>0</v>
      </c>
      <c r="AH2204" s="1">
        <f t="shared" si="313"/>
        <v>0</v>
      </c>
    </row>
    <row r="2205" spans="1:34" ht="14" x14ac:dyDescent="0.3">
      <c r="A2205" s="279"/>
      <c r="B2205" s="279"/>
      <c r="C2205" s="280"/>
      <c r="D2205" s="281"/>
      <c r="E2205" s="281"/>
      <c r="F2205" s="280"/>
      <c r="G2205" s="281"/>
      <c r="H2205" s="279"/>
      <c r="I2205" s="288" t="str">
        <f>_xlfn.IFNA(VLOOKUP(B2205,'Absence Types'!A:D,4,FALSE),"")</f>
        <v/>
      </c>
      <c r="J2205" s="110" t="str">
        <f t="shared" si="315"/>
        <v>Y</v>
      </c>
      <c r="K2205" s="110" t="str">
        <f t="shared" si="316"/>
        <v>N</v>
      </c>
      <c r="L2205" s="110" t="b">
        <f t="shared" si="317"/>
        <v>0</v>
      </c>
      <c r="M2205" s="110" t="b">
        <f t="shared" si="318"/>
        <v>0</v>
      </c>
      <c r="AC2205" s="1" t="str">
        <f t="shared" si="314"/>
        <v/>
      </c>
      <c r="AD2205" s="1" t="str">
        <f t="shared" si="310"/>
        <v/>
      </c>
      <c r="AE2205" s="1" t="e">
        <f>VLOOKUP(A2205,#REF!,12,FALSE)</f>
        <v>#REF!</v>
      </c>
      <c r="AF2205" s="1">
        <f t="shared" si="311"/>
        <v>0</v>
      </c>
      <c r="AG2205" s="1">
        <f t="shared" si="312"/>
        <v>0</v>
      </c>
      <c r="AH2205" s="1">
        <f t="shared" si="313"/>
        <v>0</v>
      </c>
    </row>
    <row r="2206" spans="1:34" ht="14" x14ac:dyDescent="0.3">
      <c r="A2206" s="279"/>
      <c r="B2206" s="279"/>
      <c r="C2206" s="280"/>
      <c r="D2206" s="281"/>
      <c r="E2206" s="281"/>
      <c r="F2206" s="280"/>
      <c r="G2206" s="281"/>
      <c r="H2206" s="279"/>
      <c r="I2206" s="288" t="str">
        <f>_xlfn.IFNA(VLOOKUP(B2206,'Absence Types'!A:D,4,FALSE),"")</f>
        <v/>
      </c>
      <c r="J2206" s="110" t="str">
        <f t="shared" si="315"/>
        <v>Y</v>
      </c>
      <c r="K2206" s="110" t="str">
        <f t="shared" si="316"/>
        <v>N</v>
      </c>
      <c r="L2206" s="110" t="b">
        <f t="shared" si="317"/>
        <v>0</v>
      </c>
      <c r="M2206" s="110" t="b">
        <f t="shared" si="318"/>
        <v>0</v>
      </c>
      <c r="AC2206" s="1" t="str">
        <f t="shared" si="314"/>
        <v/>
      </c>
      <c r="AD2206" s="1" t="str">
        <f t="shared" si="310"/>
        <v/>
      </c>
      <c r="AE2206" s="1" t="e">
        <f>VLOOKUP(A2206,#REF!,12,FALSE)</f>
        <v>#REF!</v>
      </c>
      <c r="AF2206" s="1">
        <f t="shared" si="311"/>
        <v>0</v>
      </c>
      <c r="AG2206" s="1">
        <f t="shared" si="312"/>
        <v>0</v>
      </c>
      <c r="AH2206" s="1">
        <f t="shared" si="313"/>
        <v>0</v>
      </c>
    </row>
    <row r="2207" spans="1:34" ht="14" x14ac:dyDescent="0.3">
      <c r="A2207" s="279"/>
      <c r="B2207" s="279"/>
      <c r="C2207" s="280"/>
      <c r="D2207" s="281"/>
      <c r="E2207" s="281"/>
      <c r="F2207" s="280"/>
      <c r="G2207" s="281"/>
      <c r="H2207" s="279"/>
      <c r="I2207" s="288" t="str">
        <f>_xlfn.IFNA(VLOOKUP(B2207,'Absence Types'!A:D,4,FALSE),"")</f>
        <v/>
      </c>
      <c r="J2207" s="110" t="str">
        <f t="shared" si="315"/>
        <v>Y</v>
      </c>
      <c r="K2207" s="110" t="str">
        <f t="shared" si="316"/>
        <v>N</v>
      </c>
      <c r="L2207" s="110" t="b">
        <f t="shared" si="317"/>
        <v>0</v>
      </c>
      <c r="M2207" s="110" t="b">
        <f t="shared" si="318"/>
        <v>0</v>
      </c>
      <c r="AC2207" s="1" t="str">
        <f t="shared" si="314"/>
        <v/>
      </c>
      <c r="AD2207" s="1" t="str">
        <f t="shared" si="310"/>
        <v/>
      </c>
      <c r="AE2207" s="1" t="e">
        <f>VLOOKUP(A2207,#REF!,12,FALSE)</f>
        <v>#REF!</v>
      </c>
      <c r="AF2207" s="1">
        <f t="shared" si="311"/>
        <v>0</v>
      </c>
      <c r="AG2207" s="1">
        <f t="shared" si="312"/>
        <v>0</v>
      </c>
      <c r="AH2207" s="1">
        <f t="shared" si="313"/>
        <v>0</v>
      </c>
    </row>
    <row r="2208" spans="1:34" ht="14" x14ac:dyDescent="0.3">
      <c r="A2208" s="279"/>
      <c r="B2208" s="279"/>
      <c r="C2208" s="280"/>
      <c r="D2208" s="281"/>
      <c r="E2208" s="281"/>
      <c r="F2208" s="280"/>
      <c r="G2208" s="281"/>
      <c r="H2208" s="279"/>
      <c r="I2208" s="288" t="str">
        <f>_xlfn.IFNA(VLOOKUP(B2208,'Absence Types'!A:D,4,FALSE),"")</f>
        <v/>
      </c>
      <c r="J2208" s="110" t="str">
        <f t="shared" si="315"/>
        <v>Y</v>
      </c>
      <c r="K2208" s="110" t="str">
        <f t="shared" si="316"/>
        <v>N</v>
      </c>
      <c r="L2208" s="110" t="b">
        <f t="shared" si="317"/>
        <v>0</v>
      </c>
      <c r="M2208" s="110" t="b">
        <f t="shared" si="318"/>
        <v>0</v>
      </c>
      <c r="AC2208" s="1" t="str">
        <f t="shared" si="314"/>
        <v/>
      </c>
      <c r="AD2208" s="1" t="str">
        <f t="shared" si="310"/>
        <v/>
      </c>
      <c r="AE2208" s="1" t="e">
        <f>VLOOKUP(A2208,#REF!,12,FALSE)</f>
        <v>#REF!</v>
      </c>
      <c r="AF2208" s="1">
        <f t="shared" si="311"/>
        <v>0</v>
      </c>
      <c r="AG2208" s="1">
        <f t="shared" si="312"/>
        <v>0</v>
      </c>
      <c r="AH2208" s="1">
        <f t="shared" si="313"/>
        <v>0</v>
      </c>
    </row>
    <row r="2209" spans="1:34" ht="14" x14ac:dyDescent="0.3">
      <c r="A2209" s="279"/>
      <c r="B2209" s="279"/>
      <c r="C2209" s="280"/>
      <c r="D2209" s="281"/>
      <c r="E2209" s="281"/>
      <c r="F2209" s="280"/>
      <c r="G2209" s="281"/>
      <c r="H2209" s="279"/>
      <c r="I2209" s="288" t="str">
        <f>_xlfn.IFNA(VLOOKUP(B2209,'Absence Types'!A:D,4,FALSE),"")</f>
        <v/>
      </c>
      <c r="J2209" s="110" t="str">
        <f t="shared" si="315"/>
        <v>Y</v>
      </c>
      <c r="K2209" s="110" t="str">
        <f t="shared" si="316"/>
        <v>N</v>
      </c>
      <c r="L2209" s="110" t="b">
        <f t="shared" si="317"/>
        <v>0</v>
      </c>
      <c r="M2209" s="110" t="b">
        <f t="shared" si="318"/>
        <v>0</v>
      </c>
      <c r="AC2209" s="1" t="str">
        <f t="shared" si="314"/>
        <v/>
      </c>
      <c r="AD2209" s="1" t="str">
        <f t="shared" si="310"/>
        <v/>
      </c>
      <c r="AE2209" s="1" t="e">
        <f>VLOOKUP(A2209,#REF!,12,FALSE)</f>
        <v>#REF!</v>
      </c>
      <c r="AF2209" s="1">
        <f t="shared" si="311"/>
        <v>0</v>
      </c>
      <c r="AG2209" s="1">
        <f t="shared" si="312"/>
        <v>0</v>
      </c>
      <c r="AH2209" s="1">
        <f t="shared" si="313"/>
        <v>0</v>
      </c>
    </row>
    <row r="2210" spans="1:34" ht="14" x14ac:dyDescent="0.3">
      <c r="A2210" s="279"/>
      <c r="B2210" s="279"/>
      <c r="C2210" s="280"/>
      <c r="D2210" s="281"/>
      <c r="E2210" s="281"/>
      <c r="F2210" s="280"/>
      <c r="G2210" s="281"/>
      <c r="H2210" s="279"/>
      <c r="I2210" s="288" t="str">
        <f>_xlfn.IFNA(VLOOKUP(B2210,'Absence Types'!A:D,4,FALSE),"")</f>
        <v/>
      </c>
      <c r="J2210" s="110" t="str">
        <f t="shared" si="315"/>
        <v>Y</v>
      </c>
      <c r="K2210" s="110" t="str">
        <f t="shared" si="316"/>
        <v>N</v>
      </c>
      <c r="L2210" s="110" t="b">
        <f t="shared" si="317"/>
        <v>0</v>
      </c>
      <c r="M2210" s="110" t="b">
        <f t="shared" si="318"/>
        <v>0</v>
      </c>
      <c r="AC2210" s="1" t="str">
        <f t="shared" si="314"/>
        <v/>
      </c>
      <c r="AD2210" s="1" t="str">
        <f t="shared" si="310"/>
        <v/>
      </c>
      <c r="AE2210" s="1" t="e">
        <f>VLOOKUP(A2210,#REF!,12,FALSE)</f>
        <v>#REF!</v>
      </c>
      <c r="AF2210" s="1">
        <f t="shared" si="311"/>
        <v>0</v>
      </c>
      <c r="AG2210" s="1">
        <f t="shared" si="312"/>
        <v>0</v>
      </c>
      <c r="AH2210" s="1">
        <f t="shared" si="313"/>
        <v>0</v>
      </c>
    </row>
    <row r="2211" spans="1:34" ht="14" x14ac:dyDescent="0.3">
      <c r="A2211" s="279"/>
      <c r="B2211" s="279"/>
      <c r="C2211" s="280"/>
      <c r="D2211" s="281"/>
      <c r="E2211" s="281"/>
      <c r="F2211" s="280"/>
      <c r="G2211" s="281"/>
      <c r="H2211" s="279"/>
      <c r="I2211" s="288" t="str">
        <f>_xlfn.IFNA(VLOOKUP(B2211,'Absence Types'!A:D,4,FALSE),"")</f>
        <v/>
      </c>
      <c r="J2211" s="110" t="str">
        <f t="shared" si="315"/>
        <v>Y</v>
      </c>
      <c r="K2211" s="110" t="str">
        <f t="shared" si="316"/>
        <v>N</v>
      </c>
      <c r="L2211" s="110" t="b">
        <f t="shared" si="317"/>
        <v>0</v>
      </c>
      <c r="M2211" s="110" t="b">
        <f t="shared" si="318"/>
        <v>0</v>
      </c>
      <c r="AC2211" s="1" t="str">
        <f t="shared" si="314"/>
        <v/>
      </c>
      <c r="AD2211" s="1" t="str">
        <f t="shared" si="310"/>
        <v/>
      </c>
      <c r="AE2211" s="1" t="e">
        <f>VLOOKUP(A2211,#REF!,12,FALSE)</f>
        <v>#REF!</v>
      </c>
      <c r="AF2211" s="1">
        <f t="shared" si="311"/>
        <v>0</v>
      </c>
      <c r="AG2211" s="1">
        <f t="shared" si="312"/>
        <v>0</v>
      </c>
      <c r="AH2211" s="1">
        <f t="shared" si="313"/>
        <v>0</v>
      </c>
    </row>
    <row r="2212" spans="1:34" ht="14" x14ac:dyDescent="0.3">
      <c r="A2212" s="279"/>
      <c r="B2212" s="279"/>
      <c r="C2212" s="280"/>
      <c r="D2212" s="281"/>
      <c r="E2212" s="281"/>
      <c r="F2212" s="280"/>
      <c r="G2212" s="281"/>
      <c r="H2212" s="279"/>
      <c r="I2212" s="288" t="str">
        <f>_xlfn.IFNA(VLOOKUP(B2212,'Absence Types'!A:D,4,FALSE),"")</f>
        <v/>
      </c>
      <c r="J2212" s="110" t="str">
        <f t="shared" si="315"/>
        <v>Y</v>
      </c>
      <c r="K2212" s="110" t="str">
        <f t="shared" si="316"/>
        <v>N</v>
      </c>
      <c r="L2212" s="110" t="b">
        <f t="shared" si="317"/>
        <v>0</v>
      </c>
      <c r="M2212" s="110" t="b">
        <f t="shared" si="318"/>
        <v>0</v>
      </c>
      <c r="AC2212" s="1" t="str">
        <f t="shared" si="314"/>
        <v/>
      </c>
      <c r="AD2212" s="1" t="str">
        <f t="shared" si="310"/>
        <v/>
      </c>
      <c r="AE2212" s="1" t="e">
        <f>VLOOKUP(A2212,#REF!,12,FALSE)</f>
        <v>#REF!</v>
      </c>
      <c r="AF2212" s="1">
        <f t="shared" si="311"/>
        <v>0</v>
      </c>
      <c r="AG2212" s="1">
        <f t="shared" si="312"/>
        <v>0</v>
      </c>
      <c r="AH2212" s="1">
        <f t="shared" si="313"/>
        <v>0</v>
      </c>
    </row>
    <row r="2213" spans="1:34" ht="14" x14ac:dyDescent="0.3">
      <c r="A2213" s="279"/>
      <c r="B2213" s="279"/>
      <c r="C2213" s="280"/>
      <c r="D2213" s="281"/>
      <c r="E2213" s="281"/>
      <c r="F2213" s="280"/>
      <c r="G2213" s="281"/>
      <c r="H2213" s="279"/>
      <c r="I2213" s="288" t="str">
        <f>_xlfn.IFNA(VLOOKUP(B2213,'Absence Types'!A:D,4,FALSE),"")</f>
        <v/>
      </c>
      <c r="J2213" s="110" t="str">
        <f t="shared" si="315"/>
        <v>Y</v>
      </c>
      <c r="K2213" s="110" t="str">
        <f t="shared" si="316"/>
        <v>N</v>
      </c>
      <c r="L2213" s="110" t="b">
        <f t="shared" si="317"/>
        <v>0</v>
      </c>
      <c r="M2213" s="110" t="b">
        <f t="shared" si="318"/>
        <v>0</v>
      </c>
      <c r="AC2213" s="1" t="str">
        <f t="shared" si="314"/>
        <v/>
      </c>
      <c r="AD2213" s="1" t="str">
        <f t="shared" si="310"/>
        <v/>
      </c>
      <c r="AE2213" s="1" t="e">
        <f>VLOOKUP(A2213,#REF!,12,FALSE)</f>
        <v>#REF!</v>
      </c>
      <c r="AF2213" s="1">
        <f t="shared" si="311"/>
        <v>0</v>
      </c>
      <c r="AG2213" s="1">
        <f t="shared" si="312"/>
        <v>0</v>
      </c>
      <c r="AH2213" s="1">
        <f t="shared" si="313"/>
        <v>0</v>
      </c>
    </row>
    <row r="2214" spans="1:34" ht="14" x14ac:dyDescent="0.3">
      <c r="A2214" s="279"/>
      <c r="B2214" s="279"/>
      <c r="C2214" s="280"/>
      <c r="D2214" s="281"/>
      <c r="E2214" s="281"/>
      <c r="F2214" s="280"/>
      <c r="G2214" s="281"/>
      <c r="H2214" s="279"/>
      <c r="I2214" s="288" t="str">
        <f>_xlfn.IFNA(VLOOKUP(B2214,'Absence Types'!A:D,4,FALSE),"")</f>
        <v/>
      </c>
      <c r="J2214" s="110" t="str">
        <f t="shared" si="315"/>
        <v>Y</v>
      </c>
      <c r="K2214" s="110" t="str">
        <f t="shared" si="316"/>
        <v>N</v>
      </c>
      <c r="L2214" s="110" t="b">
        <f t="shared" si="317"/>
        <v>0</v>
      </c>
      <c r="M2214" s="110" t="b">
        <f t="shared" si="318"/>
        <v>0</v>
      </c>
      <c r="AC2214" s="1" t="str">
        <f t="shared" si="314"/>
        <v/>
      </c>
      <c r="AD2214" s="1" t="str">
        <f t="shared" si="310"/>
        <v/>
      </c>
      <c r="AE2214" s="1" t="e">
        <f>VLOOKUP(A2214,#REF!,12,FALSE)</f>
        <v>#REF!</v>
      </c>
      <c r="AF2214" s="1">
        <f t="shared" si="311"/>
        <v>0</v>
      </c>
      <c r="AG2214" s="1">
        <f t="shared" si="312"/>
        <v>0</v>
      </c>
      <c r="AH2214" s="1">
        <f t="shared" si="313"/>
        <v>0</v>
      </c>
    </row>
    <row r="2215" spans="1:34" ht="14" x14ac:dyDescent="0.3">
      <c r="A2215" s="279"/>
      <c r="B2215" s="279"/>
      <c r="C2215" s="280"/>
      <c r="D2215" s="281"/>
      <c r="E2215" s="281"/>
      <c r="F2215" s="280"/>
      <c r="G2215" s="281"/>
      <c r="H2215" s="279"/>
      <c r="I2215" s="288" t="str">
        <f>_xlfn.IFNA(VLOOKUP(B2215,'Absence Types'!A:D,4,FALSE),"")</f>
        <v/>
      </c>
      <c r="J2215" s="110" t="str">
        <f t="shared" si="315"/>
        <v>Y</v>
      </c>
      <c r="K2215" s="110" t="str">
        <f t="shared" si="316"/>
        <v>N</v>
      </c>
      <c r="L2215" s="110" t="b">
        <f t="shared" si="317"/>
        <v>0</v>
      </c>
      <c r="M2215" s="110" t="b">
        <f t="shared" si="318"/>
        <v>0</v>
      </c>
      <c r="AC2215" s="1" t="str">
        <f t="shared" si="314"/>
        <v/>
      </c>
      <c r="AD2215" s="1" t="str">
        <f t="shared" si="310"/>
        <v/>
      </c>
      <c r="AE2215" s="1" t="e">
        <f>VLOOKUP(A2215,#REF!,12,FALSE)</f>
        <v>#REF!</v>
      </c>
      <c r="AF2215" s="1">
        <f t="shared" si="311"/>
        <v>0</v>
      </c>
      <c r="AG2215" s="1">
        <f t="shared" si="312"/>
        <v>0</v>
      </c>
      <c r="AH2215" s="1">
        <f t="shared" si="313"/>
        <v>0</v>
      </c>
    </row>
    <row r="2216" spans="1:34" ht="14" x14ac:dyDescent="0.3">
      <c r="A2216" s="279"/>
      <c r="B2216" s="279"/>
      <c r="C2216" s="280"/>
      <c r="D2216" s="281"/>
      <c r="E2216" s="281"/>
      <c r="F2216" s="280"/>
      <c r="G2216" s="281"/>
      <c r="H2216" s="279"/>
      <c r="I2216" s="288" t="str">
        <f>_xlfn.IFNA(VLOOKUP(B2216,'Absence Types'!A:D,4,FALSE),"")</f>
        <v/>
      </c>
      <c r="J2216" s="110" t="str">
        <f t="shared" si="315"/>
        <v>Y</v>
      </c>
      <c r="K2216" s="110" t="str">
        <f t="shared" si="316"/>
        <v>N</v>
      </c>
      <c r="L2216" s="110" t="b">
        <f t="shared" si="317"/>
        <v>0</v>
      </c>
      <c r="M2216" s="110" t="b">
        <f t="shared" si="318"/>
        <v>0</v>
      </c>
      <c r="AC2216" s="1" t="str">
        <f t="shared" si="314"/>
        <v/>
      </c>
      <c r="AD2216" s="1" t="str">
        <f t="shared" si="310"/>
        <v/>
      </c>
      <c r="AE2216" s="1" t="e">
        <f>VLOOKUP(A2216,#REF!,12,FALSE)</f>
        <v>#REF!</v>
      </c>
      <c r="AF2216" s="1">
        <f t="shared" si="311"/>
        <v>0</v>
      </c>
      <c r="AG2216" s="1">
        <f t="shared" si="312"/>
        <v>0</v>
      </c>
      <c r="AH2216" s="1">
        <f t="shared" si="313"/>
        <v>0</v>
      </c>
    </row>
    <row r="2217" spans="1:34" ht="14" x14ac:dyDescent="0.3">
      <c r="A2217" s="279"/>
      <c r="B2217" s="279"/>
      <c r="C2217" s="280"/>
      <c r="D2217" s="281"/>
      <c r="E2217" s="281"/>
      <c r="F2217" s="280"/>
      <c r="G2217" s="281"/>
      <c r="H2217" s="279"/>
      <c r="I2217" s="288" t="str">
        <f>_xlfn.IFNA(VLOOKUP(B2217,'Absence Types'!A:D,4,FALSE),"")</f>
        <v/>
      </c>
      <c r="J2217" s="110" t="str">
        <f t="shared" si="315"/>
        <v>Y</v>
      </c>
      <c r="K2217" s="110" t="str">
        <f t="shared" si="316"/>
        <v>N</v>
      </c>
      <c r="L2217" s="110" t="b">
        <f t="shared" si="317"/>
        <v>0</v>
      </c>
      <c r="M2217" s="110" t="b">
        <f t="shared" si="318"/>
        <v>0</v>
      </c>
      <c r="AC2217" s="1" t="str">
        <f t="shared" si="314"/>
        <v/>
      </c>
      <c r="AD2217" s="1" t="str">
        <f t="shared" si="310"/>
        <v/>
      </c>
      <c r="AE2217" s="1" t="e">
        <f>VLOOKUP(A2217,#REF!,12,FALSE)</f>
        <v>#REF!</v>
      </c>
      <c r="AF2217" s="1">
        <f t="shared" si="311"/>
        <v>0</v>
      </c>
      <c r="AG2217" s="1">
        <f t="shared" si="312"/>
        <v>0</v>
      </c>
      <c r="AH2217" s="1">
        <f t="shared" si="313"/>
        <v>0</v>
      </c>
    </row>
    <row r="2218" spans="1:34" ht="14" x14ac:dyDescent="0.3">
      <c r="A2218" s="279"/>
      <c r="B2218" s="279"/>
      <c r="C2218" s="280"/>
      <c r="D2218" s="281"/>
      <c r="E2218" s="281"/>
      <c r="F2218" s="280"/>
      <c r="G2218" s="281"/>
      <c r="H2218" s="279"/>
      <c r="I2218" s="288" t="str">
        <f>_xlfn.IFNA(VLOOKUP(B2218,'Absence Types'!A:D,4,FALSE),"")</f>
        <v/>
      </c>
      <c r="J2218" s="110" t="str">
        <f t="shared" si="315"/>
        <v>Y</v>
      </c>
      <c r="K2218" s="110" t="str">
        <f t="shared" si="316"/>
        <v>N</v>
      </c>
      <c r="L2218" s="110" t="b">
        <f t="shared" si="317"/>
        <v>0</v>
      </c>
      <c r="M2218" s="110" t="b">
        <f t="shared" si="318"/>
        <v>0</v>
      </c>
      <c r="AC2218" s="1" t="str">
        <f t="shared" si="314"/>
        <v/>
      </c>
      <c r="AD2218" s="1" t="str">
        <f t="shared" si="310"/>
        <v/>
      </c>
      <c r="AE2218" s="1" t="e">
        <f>VLOOKUP(A2218,#REF!,12,FALSE)</f>
        <v>#REF!</v>
      </c>
      <c r="AF2218" s="1">
        <f t="shared" si="311"/>
        <v>0</v>
      </c>
      <c r="AG2218" s="1">
        <f t="shared" si="312"/>
        <v>0</v>
      </c>
      <c r="AH2218" s="1">
        <f t="shared" si="313"/>
        <v>0</v>
      </c>
    </row>
    <row r="2219" spans="1:34" ht="14" x14ac:dyDescent="0.3">
      <c r="A2219" s="279"/>
      <c r="B2219" s="279"/>
      <c r="C2219" s="280"/>
      <c r="D2219" s="281"/>
      <c r="E2219" s="281"/>
      <c r="F2219" s="280"/>
      <c r="G2219" s="281"/>
      <c r="H2219" s="279"/>
      <c r="I2219" s="288" t="str">
        <f>_xlfn.IFNA(VLOOKUP(B2219,'Absence Types'!A:D,4,FALSE),"")</f>
        <v/>
      </c>
      <c r="J2219" s="110" t="str">
        <f t="shared" si="315"/>
        <v>Y</v>
      </c>
      <c r="K2219" s="110" t="str">
        <f t="shared" si="316"/>
        <v>N</v>
      </c>
      <c r="L2219" s="110" t="b">
        <f t="shared" si="317"/>
        <v>0</v>
      </c>
      <c r="M2219" s="110" t="b">
        <f t="shared" si="318"/>
        <v>0</v>
      </c>
      <c r="AC2219" s="1" t="str">
        <f t="shared" si="314"/>
        <v/>
      </c>
      <c r="AD2219" s="1" t="str">
        <f t="shared" si="310"/>
        <v/>
      </c>
      <c r="AE2219" s="1" t="e">
        <f>VLOOKUP(A2219,#REF!,12,FALSE)</f>
        <v>#REF!</v>
      </c>
      <c r="AF2219" s="1">
        <f t="shared" si="311"/>
        <v>0</v>
      </c>
      <c r="AG2219" s="1">
        <f t="shared" si="312"/>
        <v>0</v>
      </c>
      <c r="AH2219" s="1">
        <f t="shared" si="313"/>
        <v>0</v>
      </c>
    </row>
    <row r="2220" spans="1:34" ht="14" x14ac:dyDescent="0.3">
      <c r="A2220" s="279"/>
      <c r="B2220" s="279"/>
      <c r="C2220" s="280"/>
      <c r="D2220" s="281"/>
      <c r="E2220" s="281"/>
      <c r="F2220" s="280"/>
      <c r="G2220" s="281"/>
      <c r="H2220" s="279"/>
      <c r="I2220" s="288" t="str">
        <f>_xlfn.IFNA(VLOOKUP(B2220,'Absence Types'!A:D,4,FALSE),"")</f>
        <v/>
      </c>
      <c r="J2220" s="110" t="str">
        <f t="shared" si="315"/>
        <v>Y</v>
      </c>
      <c r="K2220" s="110" t="str">
        <f t="shared" si="316"/>
        <v>N</v>
      </c>
      <c r="L2220" s="110" t="b">
        <f t="shared" si="317"/>
        <v>0</v>
      </c>
      <c r="M2220" s="110" t="b">
        <f t="shared" si="318"/>
        <v>0</v>
      </c>
      <c r="AC2220" s="1" t="str">
        <f t="shared" si="314"/>
        <v/>
      </c>
      <c r="AD2220" s="1" t="str">
        <f t="shared" si="310"/>
        <v/>
      </c>
      <c r="AE2220" s="1" t="e">
        <f>VLOOKUP(A2220,#REF!,12,FALSE)</f>
        <v>#REF!</v>
      </c>
      <c r="AF2220" s="1">
        <f t="shared" si="311"/>
        <v>0</v>
      </c>
      <c r="AG2220" s="1">
        <f t="shared" si="312"/>
        <v>0</v>
      </c>
      <c r="AH2220" s="1">
        <f t="shared" si="313"/>
        <v>0</v>
      </c>
    </row>
    <row r="2221" spans="1:34" ht="14" x14ac:dyDescent="0.3">
      <c r="A2221" s="279"/>
      <c r="B2221" s="279"/>
      <c r="C2221" s="280"/>
      <c r="D2221" s="281"/>
      <c r="E2221" s="281"/>
      <c r="F2221" s="280"/>
      <c r="G2221" s="281"/>
      <c r="H2221" s="279"/>
      <c r="I2221" s="288" t="str">
        <f>_xlfn.IFNA(VLOOKUP(B2221,'Absence Types'!A:D,4,FALSE),"")</f>
        <v/>
      </c>
      <c r="J2221" s="110" t="str">
        <f t="shared" si="315"/>
        <v>Y</v>
      </c>
      <c r="K2221" s="110" t="str">
        <f t="shared" si="316"/>
        <v>N</v>
      </c>
      <c r="L2221" s="110" t="b">
        <f t="shared" si="317"/>
        <v>0</v>
      </c>
      <c r="M2221" s="110" t="b">
        <f t="shared" si="318"/>
        <v>0</v>
      </c>
      <c r="AC2221" s="1" t="str">
        <f t="shared" si="314"/>
        <v/>
      </c>
      <c r="AD2221" s="1" t="str">
        <f t="shared" si="310"/>
        <v/>
      </c>
      <c r="AE2221" s="1" t="e">
        <f>VLOOKUP(A2221,#REF!,12,FALSE)</f>
        <v>#REF!</v>
      </c>
      <c r="AF2221" s="1">
        <f t="shared" si="311"/>
        <v>0</v>
      </c>
      <c r="AG2221" s="1">
        <f t="shared" si="312"/>
        <v>0</v>
      </c>
      <c r="AH2221" s="1">
        <f t="shared" si="313"/>
        <v>0</v>
      </c>
    </row>
    <row r="2222" spans="1:34" ht="14" x14ac:dyDescent="0.3">
      <c r="A2222" s="279"/>
      <c r="B2222" s="279"/>
      <c r="C2222" s="280"/>
      <c r="D2222" s="281"/>
      <c r="E2222" s="281"/>
      <c r="F2222" s="280"/>
      <c r="G2222" s="281"/>
      <c r="H2222" s="279"/>
      <c r="I2222" s="288" t="str">
        <f>_xlfn.IFNA(VLOOKUP(B2222,'Absence Types'!A:D,4,FALSE),"")</f>
        <v/>
      </c>
      <c r="J2222" s="110" t="str">
        <f t="shared" si="315"/>
        <v>Y</v>
      </c>
      <c r="K2222" s="110" t="str">
        <f t="shared" si="316"/>
        <v>N</v>
      </c>
      <c r="L2222" s="110" t="b">
        <f t="shared" si="317"/>
        <v>0</v>
      </c>
      <c r="M2222" s="110" t="b">
        <f t="shared" si="318"/>
        <v>0</v>
      </c>
      <c r="AC2222" s="1" t="str">
        <f t="shared" si="314"/>
        <v/>
      </c>
      <c r="AD2222" s="1" t="str">
        <f t="shared" si="310"/>
        <v/>
      </c>
      <c r="AE2222" s="1" t="e">
        <f>VLOOKUP(A2222,#REF!,12,FALSE)</f>
        <v>#REF!</v>
      </c>
      <c r="AF2222" s="1">
        <f t="shared" si="311"/>
        <v>0</v>
      </c>
      <c r="AG2222" s="1">
        <f t="shared" si="312"/>
        <v>0</v>
      </c>
      <c r="AH2222" s="1">
        <f t="shared" si="313"/>
        <v>0</v>
      </c>
    </row>
    <row r="2223" spans="1:34" ht="14" x14ac:dyDescent="0.3">
      <c r="A2223" s="279"/>
      <c r="B2223" s="279"/>
      <c r="C2223" s="280"/>
      <c r="D2223" s="281"/>
      <c r="E2223" s="281"/>
      <c r="F2223" s="280"/>
      <c r="G2223" s="281"/>
      <c r="H2223" s="279"/>
      <c r="I2223" s="288" t="str">
        <f>_xlfn.IFNA(VLOOKUP(B2223,'Absence Types'!A:D,4,FALSE),"")</f>
        <v/>
      </c>
      <c r="J2223" s="110" t="str">
        <f t="shared" si="315"/>
        <v>Y</v>
      </c>
      <c r="K2223" s="110" t="str">
        <f t="shared" si="316"/>
        <v>N</v>
      </c>
      <c r="L2223" s="110" t="b">
        <f t="shared" si="317"/>
        <v>0</v>
      </c>
      <c r="M2223" s="110" t="b">
        <f t="shared" si="318"/>
        <v>0</v>
      </c>
      <c r="AC2223" s="1" t="str">
        <f t="shared" si="314"/>
        <v/>
      </c>
      <c r="AD2223" s="1" t="str">
        <f t="shared" si="310"/>
        <v/>
      </c>
      <c r="AE2223" s="1" t="e">
        <f>VLOOKUP(A2223,#REF!,12,FALSE)</f>
        <v>#REF!</v>
      </c>
      <c r="AF2223" s="1">
        <f t="shared" si="311"/>
        <v>0</v>
      </c>
      <c r="AG2223" s="1">
        <f t="shared" si="312"/>
        <v>0</v>
      </c>
      <c r="AH2223" s="1">
        <f t="shared" si="313"/>
        <v>0</v>
      </c>
    </row>
    <row r="2224" spans="1:34" ht="14" x14ac:dyDescent="0.3">
      <c r="A2224" s="279"/>
      <c r="B2224" s="279"/>
      <c r="C2224" s="280"/>
      <c r="D2224" s="281"/>
      <c r="E2224" s="281"/>
      <c r="F2224" s="280"/>
      <c r="G2224" s="281"/>
      <c r="H2224" s="279"/>
      <c r="I2224" s="288" t="str">
        <f>_xlfn.IFNA(VLOOKUP(B2224,'Absence Types'!A:D,4,FALSE),"")</f>
        <v/>
      </c>
      <c r="J2224" s="110" t="str">
        <f t="shared" si="315"/>
        <v>Y</v>
      </c>
      <c r="K2224" s="110" t="str">
        <f t="shared" si="316"/>
        <v>N</v>
      </c>
      <c r="L2224" s="110" t="b">
        <f t="shared" si="317"/>
        <v>0</v>
      </c>
      <c r="M2224" s="110" t="b">
        <f t="shared" si="318"/>
        <v>0</v>
      </c>
      <c r="AC2224" s="1" t="str">
        <f t="shared" si="314"/>
        <v/>
      </c>
      <c r="AD2224" s="1" t="str">
        <f t="shared" si="310"/>
        <v/>
      </c>
      <c r="AE2224" s="1" t="e">
        <f>VLOOKUP(A2224,#REF!,12,FALSE)</f>
        <v>#REF!</v>
      </c>
      <c r="AF2224" s="1">
        <f t="shared" si="311"/>
        <v>0</v>
      </c>
      <c r="AG2224" s="1">
        <f t="shared" si="312"/>
        <v>0</v>
      </c>
      <c r="AH2224" s="1">
        <f t="shared" si="313"/>
        <v>0</v>
      </c>
    </row>
    <row r="2225" spans="1:34" ht="14" x14ac:dyDescent="0.3">
      <c r="A2225" s="279"/>
      <c r="B2225" s="279"/>
      <c r="C2225" s="280"/>
      <c r="D2225" s="281"/>
      <c r="E2225" s="281"/>
      <c r="F2225" s="280"/>
      <c r="G2225" s="281"/>
      <c r="H2225" s="279"/>
      <c r="I2225" s="288" t="str">
        <f>_xlfn.IFNA(VLOOKUP(B2225,'Absence Types'!A:D,4,FALSE),"")</f>
        <v/>
      </c>
      <c r="J2225" s="110" t="str">
        <f t="shared" si="315"/>
        <v>Y</v>
      </c>
      <c r="K2225" s="110" t="str">
        <f t="shared" si="316"/>
        <v>N</v>
      </c>
      <c r="L2225" s="110" t="b">
        <f t="shared" si="317"/>
        <v>0</v>
      </c>
      <c r="M2225" s="110" t="b">
        <f t="shared" si="318"/>
        <v>0</v>
      </c>
      <c r="AC2225" s="1" t="str">
        <f t="shared" si="314"/>
        <v/>
      </c>
      <c r="AD2225" s="1" t="str">
        <f t="shared" si="310"/>
        <v/>
      </c>
      <c r="AE2225" s="1" t="e">
        <f>VLOOKUP(A2225,#REF!,12,FALSE)</f>
        <v>#REF!</v>
      </c>
      <c r="AF2225" s="1">
        <f t="shared" si="311"/>
        <v>0</v>
      </c>
      <c r="AG2225" s="1">
        <f t="shared" si="312"/>
        <v>0</v>
      </c>
      <c r="AH2225" s="1">
        <f t="shared" si="313"/>
        <v>0</v>
      </c>
    </row>
    <row r="2226" spans="1:34" ht="14" x14ac:dyDescent="0.3">
      <c r="A2226" s="279"/>
      <c r="B2226" s="279"/>
      <c r="C2226" s="280"/>
      <c r="D2226" s="281"/>
      <c r="E2226" s="281"/>
      <c r="F2226" s="280"/>
      <c r="G2226" s="281"/>
      <c r="H2226" s="279"/>
      <c r="I2226" s="288" t="str">
        <f>_xlfn.IFNA(VLOOKUP(B2226,'Absence Types'!A:D,4,FALSE),"")</f>
        <v/>
      </c>
      <c r="J2226" s="110" t="str">
        <f t="shared" si="315"/>
        <v>Y</v>
      </c>
      <c r="K2226" s="110" t="str">
        <f t="shared" si="316"/>
        <v>N</v>
      </c>
      <c r="L2226" s="110" t="b">
        <f t="shared" si="317"/>
        <v>0</v>
      </c>
      <c r="M2226" s="110" t="b">
        <f t="shared" si="318"/>
        <v>0</v>
      </c>
      <c r="AC2226" s="1" t="str">
        <f t="shared" si="314"/>
        <v/>
      </c>
      <c r="AD2226" s="1" t="str">
        <f t="shared" si="310"/>
        <v/>
      </c>
      <c r="AE2226" s="1" t="e">
        <f>VLOOKUP(A2226,#REF!,12,FALSE)</f>
        <v>#REF!</v>
      </c>
      <c r="AF2226" s="1">
        <f t="shared" si="311"/>
        <v>0</v>
      </c>
      <c r="AG2226" s="1">
        <f t="shared" si="312"/>
        <v>0</v>
      </c>
      <c r="AH2226" s="1">
        <f t="shared" si="313"/>
        <v>0</v>
      </c>
    </row>
    <row r="2227" spans="1:34" ht="14" x14ac:dyDescent="0.3">
      <c r="A2227" s="279"/>
      <c r="B2227" s="279"/>
      <c r="C2227" s="280"/>
      <c r="D2227" s="281"/>
      <c r="E2227" s="281"/>
      <c r="F2227" s="280"/>
      <c r="G2227" s="281"/>
      <c r="H2227" s="279"/>
      <c r="I2227" s="288" t="str">
        <f>_xlfn.IFNA(VLOOKUP(B2227,'Absence Types'!A:D,4,FALSE),"")</f>
        <v/>
      </c>
      <c r="J2227" s="110" t="str">
        <f t="shared" si="315"/>
        <v>Y</v>
      </c>
      <c r="K2227" s="110" t="str">
        <f t="shared" si="316"/>
        <v>N</v>
      </c>
      <c r="L2227" s="110" t="b">
        <f t="shared" si="317"/>
        <v>0</v>
      </c>
      <c r="M2227" s="110" t="b">
        <f t="shared" si="318"/>
        <v>0</v>
      </c>
      <c r="AC2227" s="1" t="str">
        <f t="shared" si="314"/>
        <v/>
      </c>
      <c r="AD2227" s="1" t="str">
        <f t="shared" si="310"/>
        <v/>
      </c>
      <c r="AE2227" s="1" t="e">
        <f>VLOOKUP(A2227,#REF!,12,FALSE)</f>
        <v>#REF!</v>
      </c>
      <c r="AF2227" s="1">
        <f t="shared" si="311"/>
        <v>0</v>
      </c>
      <c r="AG2227" s="1">
        <f t="shared" si="312"/>
        <v>0</v>
      </c>
      <c r="AH2227" s="1">
        <f t="shared" si="313"/>
        <v>0</v>
      </c>
    </row>
    <row r="2228" spans="1:34" ht="14" x14ac:dyDescent="0.3">
      <c r="A2228" s="279"/>
      <c r="B2228" s="279"/>
      <c r="C2228" s="280"/>
      <c r="D2228" s="281"/>
      <c r="E2228" s="281"/>
      <c r="F2228" s="280"/>
      <c r="G2228" s="281"/>
      <c r="H2228" s="279"/>
      <c r="I2228" s="288" t="str">
        <f>_xlfn.IFNA(VLOOKUP(B2228,'Absence Types'!A:D,4,FALSE),"")</f>
        <v/>
      </c>
      <c r="J2228" s="110" t="str">
        <f t="shared" si="315"/>
        <v>Y</v>
      </c>
      <c r="K2228" s="110" t="str">
        <f t="shared" si="316"/>
        <v>N</v>
      </c>
      <c r="L2228" s="110" t="b">
        <f t="shared" si="317"/>
        <v>0</v>
      </c>
      <c r="M2228" s="110" t="b">
        <f t="shared" si="318"/>
        <v>0</v>
      </c>
      <c r="AC2228" s="1" t="str">
        <f t="shared" si="314"/>
        <v/>
      </c>
      <c r="AD2228" s="1" t="str">
        <f t="shared" si="310"/>
        <v/>
      </c>
      <c r="AE2228" s="1" t="e">
        <f>VLOOKUP(A2228,#REF!,12,FALSE)</f>
        <v>#REF!</v>
      </c>
      <c r="AF2228" s="1">
        <f t="shared" si="311"/>
        <v>0</v>
      </c>
      <c r="AG2228" s="1">
        <f t="shared" si="312"/>
        <v>0</v>
      </c>
      <c r="AH2228" s="1">
        <f t="shared" si="313"/>
        <v>0</v>
      </c>
    </row>
    <row r="2229" spans="1:34" ht="14" x14ac:dyDescent="0.3">
      <c r="A2229" s="279"/>
      <c r="B2229" s="279"/>
      <c r="C2229" s="280"/>
      <c r="D2229" s="281"/>
      <c r="E2229" s="281"/>
      <c r="F2229" s="280"/>
      <c r="G2229" s="281"/>
      <c r="H2229" s="279"/>
      <c r="I2229" s="288" t="str">
        <f>_xlfn.IFNA(VLOOKUP(B2229,'Absence Types'!A:D,4,FALSE),"")</f>
        <v/>
      </c>
      <c r="J2229" s="110" t="str">
        <f t="shared" si="315"/>
        <v>Y</v>
      </c>
      <c r="K2229" s="110" t="str">
        <f t="shared" si="316"/>
        <v>N</v>
      </c>
      <c r="L2229" s="110" t="b">
        <f t="shared" si="317"/>
        <v>0</v>
      </c>
      <c r="M2229" s="110" t="b">
        <f t="shared" si="318"/>
        <v>0</v>
      </c>
      <c r="AC2229" s="1" t="str">
        <f t="shared" si="314"/>
        <v/>
      </c>
      <c r="AD2229" s="1" t="str">
        <f t="shared" si="310"/>
        <v/>
      </c>
      <c r="AE2229" s="1" t="e">
        <f>VLOOKUP(A2229,#REF!,12,FALSE)</f>
        <v>#REF!</v>
      </c>
      <c r="AF2229" s="1">
        <f t="shared" si="311"/>
        <v>0</v>
      </c>
      <c r="AG2229" s="1">
        <f t="shared" si="312"/>
        <v>0</v>
      </c>
      <c r="AH2229" s="1">
        <f t="shared" si="313"/>
        <v>0</v>
      </c>
    </row>
    <row r="2230" spans="1:34" ht="14" x14ac:dyDescent="0.3">
      <c r="A2230" s="279"/>
      <c r="B2230" s="279"/>
      <c r="C2230" s="280"/>
      <c r="D2230" s="281"/>
      <c r="E2230" s="281"/>
      <c r="F2230" s="280"/>
      <c r="G2230" s="281"/>
      <c r="H2230" s="279"/>
      <c r="I2230" s="288" t="str">
        <f>_xlfn.IFNA(VLOOKUP(B2230,'Absence Types'!A:D,4,FALSE),"")</f>
        <v/>
      </c>
      <c r="J2230" s="110" t="str">
        <f t="shared" si="315"/>
        <v>Y</v>
      </c>
      <c r="K2230" s="110" t="str">
        <f t="shared" si="316"/>
        <v>N</v>
      </c>
      <c r="L2230" s="110" t="b">
        <f t="shared" si="317"/>
        <v>0</v>
      </c>
      <c r="M2230" s="110" t="b">
        <f t="shared" si="318"/>
        <v>0</v>
      </c>
      <c r="AC2230" s="1" t="str">
        <f t="shared" si="314"/>
        <v/>
      </c>
      <c r="AD2230" s="1" t="str">
        <f t="shared" si="310"/>
        <v/>
      </c>
      <c r="AE2230" s="1" t="e">
        <f>VLOOKUP(A2230,#REF!,12,FALSE)</f>
        <v>#REF!</v>
      </c>
      <c r="AF2230" s="1">
        <f t="shared" si="311"/>
        <v>0</v>
      </c>
      <c r="AG2230" s="1">
        <f t="shared" si="312"/>
        <v>0</v>
      </c>
      <c r="AH2230" s="1">
        <f t="shared" si="313"/>
        <v>0</v>
      </c>
    </row>
    <row r="2231" spans="1:34" ht="14" x14ac:dyDescent="0.3">
      <c r="A2231" s="279"/>
      <c r="B2231" s="279"/>
      <c r="C2231" s="280"/>
      <c r="D2231" s="281"/>
      <c r="E2231" s="281"/>
      <c r="F2231" s="280"/>
      <c r="G2231" s="281"/>
      <c r="H2231" s="279"/>
      <c r="I2231" s="288" t="str">
        <f>_xlfn.IFNA(VLOOKUP(B2231,'Absence Types'!A:D,4,FALSE),"")</f>
        <v/>
      </c>
      <c r="J2231" s="110" t="str">
        <f t="shared" si="315"/>
        <v>Y</v>
      </c>
      <c r="K2231" s="110" t="str">
        <f t="shared" si="316"/>
        <v>N</v>
      </c>
      <c r="L2231" s="110" t="b">
        <f t="shared" si="317"/>
        <v>0</v>
      </c>
      <c r="M2231" s="110" t="b">
        <f t="shared" si="318"/>
        <v>0</v>
      </c>
      <c r="AC2231" s="1" t="str">
        <f t="shared" si="314"/>
        <v/>
      </c>
      <c r="AD2231" s="1" t="str">
        <f t="shared" si="310"/>
        <v/>
      </c>
      <c r="AE2231" s="1" t="e">
        <f>VLOOKUP(A2231,#REF!,12,FALSE)</f>
        <v>#REF!</v>
      </c>
      <c r="AF2231" s="1">
        <f t="shared" si="311"/>
        <v>0</v>
      </c>
      <c r="AG2231" s="1">
        <f t="shared" si="312"/>
        <v>0</v>
      </c>
      <c r="AH2231" s="1">
        <f t="shared" si="313"/>
        <v>0</v>
      </c>
    </row>
    <row r="2232" spans="1:34" ht="14" x14ac:dyDescent="0.3">
      <c r="A2232" s="279"/>
      <c r="B2232" s="279"/>
      <c r="C2232" s="280"/>
      <c r="D2232" s="281"/>
      <c r="E2232" s="281"/>
      <c r="F2232" s="280"/>
      <c r="G2232" s="281"/>
      <c r="H2232" s="279"/>
      <c r="I2232" s="288" t="str">
        <f>_xlfn.IFNA(VLOOKUP(B2232,'Absence Types'!A:D,4,FALSE),"")</f>
        <v/>
      </c>
      <c r="J2232" s="110" t="str">
        <f t="shared" si="315"/>
        <v>Y</v>
      </c>
      <c r="K2232" s="110" t="str">
        <f t="shared" si="316"/>
        <v>N</v>
      </c>
      <c r="L2232" s="110" t="b">
        <f t="shared" si="317"/>
        <v>0</v>
      </c>
      <c r="M2232" s="110" t="b">
        <f t="shared" si="318"/>
        <v>0</v>
      </c>
      <c r="AC2232" s="1" t="str">
        <f t="shared" si="314"/>
        <v/>
      </c>
      <c r="AD2232" s="1" t="str">
        <f t="shared" si="310"/>
        <v/>
      </c>
      <c r="AE2232" s="1" t="e">
        <f>VLOOKUP(A2232,#REF!,12,FALSE)</f>
        <v>#REF!</v>
      </c>
      <c r="AF2232" s="1">
        <f t="shared" si="311"/>
        <v>0</v>
      </c>
      <c r="AG2232" s="1">
        <f t="shared" si="312"/>
        <v>0</v>
      </c>
      <c r="AH2232" s="1">
        <f t="shared" si="313"/>
        <v>0</v>
      </c>
    </row>
    <row r="2233" spans="1:34" ht="14" x14ac:dyDescent="0.3">
      <c r="A2233" s="279"/>
      <c r="B2233" s="279"/>
      <c r="C2233" s="280"/>
      <c r="D2233" s="281"/>
      <c r="E2233" s="281"/>
      <c r="F2233" s="280"/>
      <c r="G2233" s="281"/>
      <c r="H2233" s="279"/>
      <c r="I2233" s="288" t="str">
        <f>_xlfn.IFNA(VLOOKUP(B2233,'Absence Types'!A:D,4,FALSE),"")</f>
        <v/>
      </c>
      <c r="J2233" s="110" t="str">
        <f t="shared" si="315"/>
        <v>Y</v>
      </c>
      <c r="K2233" s="110" t="str">
        <f t="shared" si="316"/>
        <v>N</v>
      </c>
      <c r="L2233" s="110" t="b">
        <f t="shared" si="317"/>
        <v>0</v>
      </c>
      <c r="M2233" s="110" t="b">
        <f t="shared" si="318"/>
        <v>0</v>
      </c>
      <c r="AC2233" s="1" t="str">
        <f t="shared" si="314"/>
        <v/>
      </c>
      <c r="AD2233" s="1" t="str">
        <f t="shared" si="310"/>
        <v/>
      </c>
      <c r="AE2233" s="1" t="e">
        <f>VLOOKUP(A2233,#REF!,12,FALSE)</f>
        <v>#REF!</v>
      </c>
      <c r="AF2233" s="1">
        <f t="shared" si="311"/>
        <v>0</v>
      </c>
      <c r="AG2233" s="1">
        <f t="shared" si="312"/>
        <v>0</v>
      </c>
      <c r="AH2233" s="1">
        <f t="shared" si="313"/>
        <v>0</v>
      </c>
    </row>
    <row r="2234" spans="1:34" ht="14" x14ac:dyDescent="0.3">
      <c r="A2234" s="279"/>
      <c r="B2234" s="279"/>
      <c r="C2234" s="280"/>
      <c r="D2234" s="281"/>
      <c r="E2234" s="281"/>
      <c r="F2234" s="280"/>
      <c r="G2234" s="281"/>
      <c r="H2234" s="279"/>
      <c r="I2234" s="288" t="str">
        <f>_xlfn.IFNA(VLOOKUP(B2234,'Absence Types'!A:D,4,FALSE),"")</f>
        <v/>
      </c>
      <c r="J2234" s="110" t="str">
        <f t="shared" si="315"/>
        <v>Y</v>
      </c>
      <c r="K2234" s="110" t="str">
        <f t="shared" si="316"/>
        <v>N</v>
      </c>
      <c r="L2234" s="110" t="b">
        <f t="shared" si="317"/>
        <v>0</v>
      </c>
      <c r="M2234" s="110" t="b">
        <f t="shared" si="318"/>
        <v>0</v>
      </c>
      <c r="AC2234" s="1" t="str">
        <f t="shared" si="314"/>
        <v/>
      </c>
      <c r="AD2234" s="1" t="str">
        <f t="shared" si="310"/>
        <v/>
      </c>
      <c r="AE2234" s="1" t="e">
        <f>VLOOKUP(A2234,#REF!,12,FALSE)</f>
        <v>#REF!</v>
      </c>
      <c r="AF2234" s="1">
        <f t="shared" si="311"/>
        <v>0</v>
      </c>
      <c r="AG2234" s="1">
        <f t="shared" si="312"/>
        <v>0</v>
      </c>
      <c r="AH2234" s="1">
        <f t="shared" si="313"/>
        <v>0</v>
      </c>
    </row>
    <row r="2235" spans="1:34" ht="14" x14ac:dyDescent="0.3">
      <c r="A2235" s="279"/>
      <c r="B2235" s="279"/>
      <c r="C2235" s="280"/>
      <c r="D2235" s="281"/>
      <c r="E2235" s="281"/>
      <c r="F2235" s="280"/>
      <c r="G2235" s="281"/>
      <c r="H2235" s="279"/>
      <c r="I2235" s="288" t="str">
        <f>_xlfn.IFNA(VLOOKUP(B2235,'Absence Types'!A:D,4,FALSE),"")</f>
        <v/>
      </c>
      <c r="J2235" s="110" t="str">
        <f t="shared" si="315"/>
        <v>Y</v>
      </c>
      <c r="K2235" s="110" t="str">
        <f t="shared" si="316"/>
        <v>N</v>
      </c>
      <c r="L2235" s="110" t="b">
        <f t="shared" si="317"/>
        <v>0</v>
      </c>
      <c r="M2235" s="110" t="b">
        <f t="shared" si="318"/>
        <v>0</v>
      </c>
      <c r="AC2235" s="1" t="str">
        <f t="shared" si="314"/>
        <v/>
      </c>
      <c r="AD2235" s="1" t="str">
        <f t="shared" si="310"/>
        <v/>
      </c>
      <c r="AE2235" s="1" t="e">
        <f>VLOOKUP(A2235,#REF!,12,FALSE)</f>
        <v>#REF!</v>
      </c>
      <c r="AF2235" s="1">
        <f t="shared" si="311"/>
        <v>0</v>
      </c>
      <c r="AG2235" s="1">
        <f t="shared" si="312"/>
        <v>0</v>
      </c>
      <c r="AH2235" s="1">
        <f t="shared" si="313"/>
        <v>0</v>
      </c>
    </row>
    <row r="2236" spans="1:34" ht="14" x14ac:dyDescent="0.3">
      <c r="A2236" s="279"/>
      <c r="B2236" s="279"/>
      <c r="C2236" s="280"/>
      <c r="D2236" s="281"/>
      <c r="E2236" s="281"/>
      <c r="F2236" s="280"/>
      <c r="G2236" s="281"/>
      <c r="H2236" s="279"/>
      <c r="I2236" s="288" t="str">
        <f>_xlfn.IFNA(VLOOKUP(B2236,'Absence Types'!A:D,4,FALSE),"")</f>
        <v/>
      </c>
      <c r="J2236" s="110" t="str">
        <f t="shared" si="315"/>
        <v>Y</v>
      </c>
      <c r="K2236" s="110" t="str">
        <f t="shared" si="316"/>
        <v>N</v>
      </c>
      <c r="L2236" s="110" t="b">
        <f t="shared" si="317"/>
        <v>0</v>
      </c>
      <c r="M2236" s="110" t="b">
        <f t="shared" si="318"/>
        <v>0</v>
      </c>
      <c r="AC2236" s="1" t="str">
        <f t="shared" si="314"/>
        <v/>
      </c>
      <c r="AD2236" s="1" t="str">
        <f t="shared" si="310"/>
        <v/>
      </c>
      <c r="AE2236" s="1" t="e">
        <f>VLOOKUP(A2236,#REF!,12,FALSE)</f>
        <v>#REF!</v>
      </c>
      <c r="AF2236" s="1">
        <f t="shared" si="311"/>
        <v>0</v>
      </c>
      <c r="AG2236" s="1">
        <f t="shared" si="312"/>
        <v>0</v>
      </c>
      <c r="AH2236" s="1">
        <f t="shared" si="313"/>
        <v>0</v>
      </c>
    </row>
    <row r="2237" spans="1:34" ht="14" x14ac:dyDescent="0.3">
      <c r="A2237" s="279"/>
      <c r="B2237" s="279"/>
      <c r="C2237" s="280"/>
      <c r="D2237" s="281"/>
      <c r="E2237" s="281"/>
      <c r="F2237" s="280"/>
      <c r="G2237" s="281"/>
      <c r="H2237" s="279"/>
      <c r="I2237" s="288" t="str">
        <f>_xlfn.IFNA(VLOOKUP(B2237,'Absence Types'!A:D,4,FALSE),"")</f>
        <v/>
      </c>
      <c r="J2237" s="110" t="str">
        <f t="shared" si="315"/>
        <v>Y</v>
      </c>
      <c r="K2237" s="110" t="str">
        <f t="shared" si="316"/>
        <v>N</v>
      </c>
      <c r="L2237" s="110" t="b">
        <f t="shared" si="317"/>
        <v>0</v>
      </c>
      <c r="M2237" s="110" t="b">
        <f t="shared" si="318"/>
        <v>0</v>
      </c>
      <c r="AC2237" s="1" t="str">
        <f t="shared" si="314"/>
        <v/>
      </c>
      <c r="AD2237" s="1" t="str">
        <f t="shared" si="310"/>
        <v/>
      </c>
      <c r="AE2237" s="1" t="e">
        <f>VLOOKUP(A2237,#REF!,12,FALSE)</f>
        <v>#REF!</v>
      </c>
      <c r="AF2237" s="1">
        <f t="shared" si="311"/>
        <v>0</v>
      </c>
      <c r="AG2237" s="1">
        <f t="shared" si="312"/>
        <v>0</v>
      </c>
      <c r="AH2237" s="1">
        <f t="shared" si="313"/>
        <v>0</v>
      </c>
    </row>
    <row r="2238" spans="1:34" ht="14" x14ac:dyDescent="0.3">
      <c r="A2238" s="279"/>
      <c r="B2238" s="279"/>
      <c r="C2238" s="280"/>
      <c r="D2238" s="281"/>
      <c r="E2238" s="281"/>
      <c r="F2238" s="280"/>
      <c r="G2238" s="281"/>
      <c r="H2238" s="279"/>
      <c r="I2238" s="288" t="str">
        <f>_xlfn.IFNA(VLOOKUP(B2238,'Absence Types'!A:D,4,FALSE),"")</f>
        <v/>
      </c>
      <c r="J2238" s="110" t="str">
        <f t="shared" si="315"/>
        <v>Y</v>
      </c>
      <c r="K2238" s="110" t="str">
        <f t="shared" si="316"/>
        <v>N</v>
      </c>
      <c r="L2238" s="110" t="b">
        <f t="shared" si="317"/>
        <v>0</v>
      </c>
      <c r="M2238" s="110" t="b">
        <f t="shared" si="318"/>
        <v>0</v>
      </c>
      <c r="AC2238" s="1" t="str">
        <f t="shared" si="314"/>
        <v/>
      </c>
      <c r="AD2238" s="1" t="str">
        <f t="shared" si="310"/>
        <v/>
      </c>
      <c r="AE2238" s="1" t="e">
        <f>VLOOKUP(A2238,#REF!,12,FALSE)</f>
        <v>#REF!</v>
      </c>
      <c r="AF2238" s="1">
        <f t="shared" si="311"/>
        <v>0</v>
      </c>
      <c r="AG2238" s="1">
        <f t="shared" si="312"/>
        <v>0</v>
      </c>
      <c r="AH2238" s="1">
        <f t="shared" si="313"/>
        <v>0</v>
      </c>
    </row>
    <row r="2239" spans="1:34" ht="14" x14ac:dyDescent="0.3">
      <c r="A2239" s="279"/>
      <c r="B2239" s="279"/>
      <c r="C2239" s="280"/>
      <c r="D2239" s="281"/>
      <c r="E2239" s="281"/>
      <c r="F2239" s="280"/>
      <c r="G2239" s="281"/>
      <c r="H2239" s="279"/>
      <c r="I2239" s="288" t="str">
        <f>_xlfn.IFNA(VLOOKUP(B2239,'Absence Types'!A:D,4,FALSE),"")</f>
        <v/>
      </c>
      <c r="J2239" s="110" t="str">
        <f t="shared" si="315"/>
        <v>Y</v>
      </c>
      <c r="K2239" s="110" t="str">
        <f t="shared" si="316"/>
        <v>N</v>
      </c>
      <c r="L2239" s="110" t="b">
        <f t="shared" si="317"/>
        <v>0</v>
      </c>
      <c r="M2239" s="110" t="b">
        <f t="shared" si="318"/>
        <v>0</v>
      </c>
      <c r="AC2239" s="1" t="str">
        <f t="shared" si="314"/>
        <v/>
      </c>
      <c r="AD2239" s="1" t="str">
        <f t="shared" si="310"/>
        <v/>
      </c>
      <c r="AE2239" s="1" t="e">
        <f>VLOOKUP(A2239,#REF!,12,FALSE)</f>
        <v>#REF!</v>
      </c>
      <c r="AF2239" s="1">
        <f t="shared" si="311"/>
        <v>0</v>
      </c>
      <c r="AG2239" s="1">
        <f t="shared" si="312"/>
        <v>0</v>
      </c>
      <c r="AH2239" s="1">
        <f t="shared" si="313"/>
        <v>0</v>
      </c>
    </row>
    <row r="2240" spans="1:34" ht="14" x14ac:dyDescent="0.3">
      <c r="A2240" s="279"/>
      <c r="B2240" s="279"/>
      <c r="C2240" s="280"/>
      <c r="D2240" s="281"/>
      <c r="E2240" s="281"/>
      <c r="F2240" s="280"/>
      <c r="G2240" s="281"/>
      <c r="H2240" s="279"/>
      <c r="I2240" s="288" t="str">
        <f>_xlfn.IFNA(VLOOKUP(B2240,'Absence Types'!A:D,4,FALSE),"")</f>
        <v/>
      </c>
      <c r="J2240" s="110" t="str">
        <f t="shared" si="315"/>
        <v>Y</v>
      </c>
      <c r="K2240" s="110" t="str">
        <f t="shared" si="316"/>
        <v>N</v>
      </c>
      <c r="L2240" s="110" t="b">
        <f t="shared" si="317"/>
        <v>0</v>
      </c>
      <c r="M2240" s="110" t="b">
        <f t="shared" si="318"/>
        <v>0</v>
      </c>
      <c r="AC2240" s="1" t="str">
        <f t="shared" si="314"/>
        <v/>
      </c>
      <c r="AD2240" s="1" t="str">
        <f t="shared" si="310"/>
        <v/>
      </c>
      <c r="AE2240" s="1" t="e">
        <f>VLOOKUP(A2240,#REF!,12,FALSE)</f>
        <v>#REF!</v>
      </c>
      <c r="AF2240" s="1">
        <f t="shared" si="311"/>
        <v>0</v>
      </c>
      <c r="AG2240" s="1">
        <f t="shared" si="312"/>
        <v>0</v>
      </c>
      <c r="AH2240" s="1">
        <f t="shared" si="313"/>
        <v>0</v>
      </c>
    </row>
    <row r="2241" spans="1:34" ht="14" x14ac:dyDescent="0.3">
      <c r="A2241" s="279"/>
      <c r="B2241" s="279"/>
      <c r="C2241" s="280"/>
      <c r="D2241" s="281"/>
      <c r="E2241" s="281"/>
      <c r="F2241" s="280"/>
      <c r="G2241" s="281"/>
      <c r="H2241" s="279"/>
      <c r="I2241" s="288" t="str">
        <f>_xlfn.IFNA(VLOOKUP(B2241,'Absence Types'!A:D,4,FALSE),"")</f>
        <v/>
      </c>
      <c r="J2241" s="110" t="str">
        <f t="shared" si="315"/>
        <v>Y</v>
      </c>
      <c r="K2241" s="110" t="str">
        <f t="shared" si="316"/>
        <v>N</v>
      </c>
      <c r="L2241" s="110" t="b">
        <f t="shared" si="317"/>
        <v>0</v>
      </c>
      <c r="M2241" s="110" t="b">
        <f t="shared" si="318"/>
        <v>0</v>
      </c>
      <c r="AC2241" s="1" t="str">
        <f t="shared" si="314"/>
        <v/>
      </c>
      <c r="AD2241" s="1" t="str">
        <f t="shared" si="310"/>
        <v/>
      </c>
      <c r="AE2241" s="1" t="e">
        <f>VLOOKUP(A2241,#REF!,12,FALSE)</f>
        <v>#REF!</v>
      </c>
      <c r="AF2241" s="1">
        <f t="shared" si="311"/>
        <v>0</v>
      </c>
      <c r="AG2241" s="1">
        <f t="shared" si="312"/>
        <v>0</v>
      </c>
      <c r="AH2241" s="1">
        <f t="shared" si="313"/>
        <v>0</v>
      </c>
    </row>
    <row r="2242" spans="1:34" ht="14" x14ac:dyDescent="0.3">
      <c r="A2242" s="279"/>
      <c r="B2242" s="279"/>
      <c r="C2242" s="280"/>
      <c r="D2242" s="281"/>
      <c r="E2242" s="281"/>
      <c r="F2242" s="280"/>
      <c r="G2242" s="281"/>
      <c r="H2242" s="279"/>
      <c r="I2242" s="288" t="str">
        <f>_xlfn.IFNA(VLOOKUP(B2242,'Absence Types'!A:D,4,FALSE),"")</f>
        <v/>
      </c>
      <c r="J2242" s="110" t="str">
        <f t="shared" si="315"/>
        <v>Y</v>
      </c>
      <c r="K2242" s="110" t="str">
        <f t="shared" si="316"/>
        <v>N</v>
      </c>
      <c r="L2242" s="110" t="b">
        <f t="shared" si="317"/>
        <v>0</v>
      </c>
      <c r="M2242" s="110" t="b">
        <f t="shared" si="318"/>
        <v>0</v>
      </c>
      <c r="AC2242" s="1" t="str">
        <f t="shared" si="314"/>
        <v/>
      </c>
      <c r="AD2242" s="1" t="str">
        <f t="shared" si="310"/>
        <v/>
      </c>
      <c r="AE2242" s="1" t="e">
        <f>VLOOKUP(A2242,#REF!,12,FALSE)</f>
        <v>#REF!</v>
      </c>
      <c r="AF2242" s="1">
        <f t="shared" si="311"/>
        <v>0</v>
      </c>
      <c r="AG2242" s="1">
        <f t="shared" si="312"/>
        <v>0</v>
      </c>
      <c r="AH2242" s="1">
        <f t="shared" si="313"/>
        <v>0</v>
      </c>
    </row>
    <row r="2243" spans="1:34" ht="14" x14ac:dyDescent="0.3">
      <c r="A2243" s="279"/>
      <c r="B2243" s="279"/>
      <c r="C2243" s="280"/>
      <c r="D2243" s="281"/>
      <c r="E2243" s="281"/>
      <c r="F2243" s="280"/>
      <c r="G2243" s="281"/>
      <c r="H2243" s="279"/>
      <c r="I2243" s="288" t="str">
        <f>_xlfn.IFNA(VLOOKUP(B2243,'Absence Types'!A:D,4,FALSE),"")</f>
        <v/>
      </c>
      <c r="J2243" s="110" t="str">
        <f t="shared" si="315"/>
        <v>Y</v>
      </c>
      <c r="K2243" s="110" t="str">
        <f t="shared" si="316"/>
        <v>N</v>
      </c>
      <c r="L2243" s="110" t="b">
        <f t="shared" si="317"/>
        <v>0</v>
      </c>
      <c r="M2243" s="110" t="b">
        <f t="shared" si="318"/>
        <v>0</v>
      </c>
      <c r="AC2243" s="1" t="str">
        <f t="shared" si="314"/>
        <v/>
      </c>
      <c r="AD2243" s="1" t="str">
        <f t="shared" si="310"/>
        <v/>
      </c>
      <c r="AE2243" s="1" t="e">
        <f>VLOOKUP(A2243,#REF!,12,FALSE)</f>
        <v>#REF!</v>
      </c>
      <c r="AF2243" s="1">
        <f t="shared" si="311"/>
        <v>0</v>
      </c>
      <c r="AG2243" s="1">
        <f t="shared" si="312"/>
        <v>0</v>
      </c>
      <c r="AH2243" s="1">
        <f t="shared" si="313"/>
        <v>0</v>
      </c>
    </row>
    <row r="2244" spans="1:34" ht="14" x14ac:dyDescent="0.3">
      <c r="A2244" s="279"/>
      <c r="B2244" s="279"/>
      <c r="C2244" s="280"/>
      <c r="D2244" s="281"/>
      <c r="E2244" s="281"/>
      <c r="F2244" s="280"/>
      <c r="G2244" s="281"/>
      <c r="H2244" s="279"/>
      <c r="I2244" s="288" t="str">
        <f>_xlfn.IFNA(VLOOKUP(B2244,'Absence Types'!A:D,4,FALSE),"")</f>
        <v/>
      </c>
      <c r="J2244" s="110" t="str">
        <f t="shared" si="315"/>
        <v>Y</v>
      </c>
      <c r="K2244" s="110" t="str">
        <f t="shared" si="316"/>
        <v>N</v>
      </c>
      <c r="L2244" s="110" t="b">
        <f t="shared" si="317"/>
        <v>0</v>
      </c>
      <c r="M2244" s="110" t="b">
        <f t="shared" si="318"/>
        <v>0</v>
      </c>
      <c r="AC2244" s="1" t="str">
        <f t="shared" si="314"/>
        <v/>
      </c>
      <c r="AD2244" s="1" t="str">
        <f t="shared" ref="AD2244:AD2307" si="319">IF(I2244&lt;&gt;"Days","",((F2244-C2244)+1)-(AF2244)-(AG2244)-(AH2244))</f>
        <v/>
      </c>
      <c r="AE2244" s="1" t="e">
        <f>VLOOKUP(A2244,#REF!,12,FALSE)</f>
        <v>#REF!</v>
      </c>
      <c r="AF2244" s="1">
        <f t="shared" ref="AF2244:AF2307" si="320">IF(D2244=1,0.5,0)</f>
        <v>0</v>
      </c>
      <c r="AG2244" s="1">
        <f t="shared" ref="AG2244:AG2307" si="321">IF(E2244=1,0.5,0)</f>
        <v>0</v>
      </c>
      <c r="AH2244" s="1">
        <f t="shared" ref="AH2244:AH2307" si="322">IF(G2244=1,0.5,0)</f>
        <v>0</v>
      </c>
    </row>
    <row r="2245" spans="1:34" ht="14" x14ac:dyDescent="0.3">
      <c r="A2245" s="279"/>
      <c r="B2245" s="279"/>
      <c r="C2245" s="280"/>
      <c r="D2245" s="281"/>
      <c r="E2245" s="281"/>
      <c r="F2245" s="280"/>
      <c r="G2245" s="281"/>
      <c r="H2245" s="279"/>
      <c r="I2245" s="288" t="str">
        <f>_xlfn.IFNA(VLOOKUP(B2245,'Absence Types'!A:D,4,FALSE),"")</f>
        <v/>
      </c>
      <c r="J2245" s="110" t="str">
        <f t="shared" si="315"/>
        <v>Y</v>
      </c>
      <c r="K2245" s="110" t="str">
        <f t="shared" si="316"/>
        <v>N</v>
      </c>
      <c r="L2245" s="110" t="b">
        <f t="shared" si="317"/>
        <v>0</v>
      </c>
      <c r="M2245" s="110" t="b">
        <f t="shared" si="318"/>
        <v>0</v>
      </c>
      <c r="AC2245" s="1" t="str">
        <f t="shared" ref="AC2245:AC2308" si="323">IF(I2245&lt;&gt;"Hours","",(F2245-C2245)*24)</f>
        <v/>
      </c>
      <c r="AD2245" s="1" t="str">
        <f t="shared" si="319"/>
        <v/>
      </c>
      <c r="AE2245" s="1" t="e">
        <f>VLOOKUP(A2245,#REF!,12,FALSE)</f>
        <v>#REF!</v>
      </c>
      <c r="AF2245" s="1">
        <f t="shared" si="320"/>
        <v>0</v>
      </c>
      <c r="AG2245" s="1">
        <f t="shared" si="321"/>
        <v>0</v>
      </c>
      <c r="AH2245" s="1">
        <f t="shared" si="322"/>
        <v>0</v>
      </c>
    </row>
    <row r="2246" spans="1:34" ht="14" x14ac:dyDescent="0.3">
      <c r="A2246" s="279"/>
      <c r="B2246" s="279"/>
      <c r="C2246" s="280"/>
      <c r="D2246" s="281"/>
      <c r="E2246" s="281"/>
      <c r="F2246" s="280"/>
      <c r="G2246" s="281"/>
      <c r="H2246" s="279"/>
      <c r="I2246" s="288" t="str">
        <f>_xlfn.IFNA(VLOOKUP(B2246,'Absence Types'!A:D,4,FALSE),"")</f>
        <v/>
      </c>
      <c r="J2246" s="110" t="str">
        <f t="shared" si="315"/>
        <v>Y</v>
      </c>
      <c r="K2246" s="110" t="str">
        <f t="shared" si="316"/>
        <v>N</v>
      </c>
      <c r="L2246" s="110" t="b">
        <f t="shared" si="317"/>
        <v>0</v>
      </c>
      <c r="M2246" s="110" t="b">
        <f t="shared" si="318"/>
        <v>0</v>
      </c>
      <c r="AC2246" s="1" t="str">
        <f t="shared" si="323"/>
        <v/>
      </c>
      <c r="AD2246" s="1" t="str">
        <f t="shared" si="319"/>
        <v/>
      </c>
      <c r="AE2246" s="1" t="e">
        <f>VLOOKUP(A2246,#REF!,12,FALSE)</f>
        <v>#REF!</v>
      </c>
      <c r="AF2246" s="1">
        <f t="shared" si="320"/>
        <v>0</v>
      </c>
      <c r="AG2246" s="1">
        <f t="shared" si="321"/>
        <v>0</v>
      </c>
      <c r="AH2246" s="1">
        <f t="shared" si="322"/>
        <v>0</v>
      </c>
    </row>
    <row r="2247" spans="1:34" ht="14" x14ac:dyDescent="0.3">
      <c r="A2247" s="279"/>
      <c r="B2247" s="279"/>
      <c r="C2247" s="280"/>
      <c r="D2247" s="281"/>
      <c r="E2247" s="281"/>
      <c r="F2247" s="280"/>
      <c r="G2247" s="281"/>
      <c r="H2247" s="279"/>
      <c r="I2247" s="288" t="str">
        <f>_xlfn.IFNA(VLOOKUP(B2247,'Absence Types'!A:D,4,FALSE),"")</f>
        <v/>
      </c>
      <c r="J2247" s="110" t="str">
        <f t="shared" si="315"/>
        <v>Y</v>
      </c>
      <c r="K2247" s="110" t="str">
        <f t="shared" si="316"/>
        <v>N</v>
      </c>
      <c r="L2247" s="110" t="b">
        <f t="shared" si="317"/>
        <v>0</v>
      </c>
      <c r="M2247" s="110" t="b">
        <f t="shared" si="318"/>
        <v>0</v>
      </c>
      <c r="AC2247" s="1" t="str">
        <f t="shared" si="323"/>
        <v/>
      </c>
      <c r="AD2247" s="1" t="str">
        <f t="shared" si="319"/>
        <v/>
      </c>
      <c r="AE2247" s="1" t="e">
        <f>VLOOKUP(A2247,#REF!,12,FALSE)</f>
        <v>#REF!</v>
      </c>
      <c r="AF2247" s="1">
        <f t="shared" si="320"/>
        <v>0</v>
      </c>
      <c r="AG2247" s="1">
        <f t="shared" si="321"/>
        <v>0</v>
      </c>
      <c r="AH2247" s="1">
        <f t="shared" si="322"/>
        <v>0</v>
      </c>
    </row>
    <row r="2248" spans="1:34" ht="14" x14ac:dyDescent="0.3">
      <c r="A2248" s="279"/>
      <c r="B2248" s="279"/>
      <c r="C2248" s="280"/>
      <c r="D2248" s="281"/>
      <c r="E2248" s="281"/>
      <c r="F2248" s="280"/>
      <c r="G2248" s="281"/>
      <c r="H2248" s="279"/>
      <c r="I2248" s="288" t="str">
        <f>_xlfn.IFNA(VLOOKUP(B2248,'Absence Types'!A:D,4,FALSE),"")</f>
        <v/>
      </c>
      <c r="J2248" s="110" t="str">
        <f t="shared" ref="J2248:J2311" si="324">IF((RIGHT(TEXT(C2248,"DD/MM/YYYY HH:MM:SS"),8))=(RIGHT(TEXT(F2248,"DD/MM/YYYY HH:MM:SS"),8)),"Y","N")</f>
        <v>Y</v>
      </c>
      <c r="K2248" s="110" t="str">
        <f t="shared" ref="K2248:K2311" si="325">IF(I2248="Hours","Y","N")</f>
        <v>N</v>
      </c>
      <c r="L2248" s="110" t="b">
        <f t="shared" ref="L2248:L2311" si="326">AND(J2248="N",K2248="N")</f>
        <v>0</v>
      </c>
      <c r="M2248" s="110" t="b">
        <f t="shared" ref="M2248:M2311" si="327">AND(I2248="Hours",F2248-C2248&lt;0.00001)</f>
        <v>0</v>
      </c>
      <c r="AC2248" s="1" t="str">
        <f t="shared" si="323"/>
        <v/>
      </c>
      <c r="AD2248" s="1" t="str">
        <f t="shared" si="319"/>
        <v/>
      </c>
      <c r="AE2248" s="1" t="e">
        <f>VLOOKUP(A2248,#REF!,12,FALSE)</f>
        <v>#REF!</v>
      </c>
      <c r="AF2248" s="1">
        <f t="shared" si="320"/>
        <v>0</v>
      </c>
      <c r="AG2248" s="1">
        <f t="shared" si="321"/>
        <v>0</v>
      </c>
      <c r="AH2248" s="1">
        <f t="shared" si="322"/>
        <v>0</v>
      </c>
    </row>
    <row r="2249" spans="1:34" ht="14" x14ac:dyDescent="0.3">
      <c r="A2249" s="279"/>
      <c r="B2249" s="279"/>
      <c r="C2249" s="280"/>
      <c r="D2249" s="281"/>
      <c r="E2249" s="281"/>
      <c r="F2249" s="280"/>
      <c r="G2249" s="281"/>
      <c r="H2249" s="279"/>
      <c r="I2249" s="288" t="str">
        <f>_xlfn.IFNA(VLOOKUP(B2249,'Absence Types'!A:D,4,FALSE),"")</f>
        <v/>
      </c>
      <c r="J2249" s="110" t="str">
        <f t="shared" si="324"/>
        <v>Y</v>
      </c>
      <c r="K2249" s="110" t="str">
        <f t="shared" si="325"/>
        <v>N</v>
      </c>
      <c r="L2249" s="110" t="b">
        <f t="shared" si="326"/>
        <v>0</v>
      </c>
      <c r="M2249" s="110" t="b">
        <f t="shared" si="327"/>
        <v>0</v>
      </c>
      <c r="AC2249" s="1" t="str">
        <f t="shared" si="323"/>
        <v/>
      </c>
      <c r="AD2249" s="1" t="str">
        <f t="shared" si="319"/>
        <v/>
      </c>
      <c r="AE2249" s="1" t="e">
        <f>VLOOKUP(A2249,#REF!,12,FALSE)</f>
        <v>#REF!</v>
      </c>
      <c r="AF2249" s="1">
        <f t="shared" si="320"/>
        <v>0</v>
      </c>
      <c r="AG2249" s="1">
        <f t="shared" si="321"/>
        <v>0</v>
      </c>
      <c r="AH2249" s="1">
        <f t="shared" si="322"/>
        <v>0</v>
      </c>
    </row>
    <row r="2250" spans="1:34" ht="14" x14ac:dyDescent="0.3">
      <c r="A2250" s="279"/>
      <c r="B2250" s="279"/>
      <c r="C2250" s="280"/>
      <c r="D2250" s="281"/>
      <c r="E2250" s="281"/>
      <c r="F2250" s="280"/>
      <c r="G2250" s="281"/>
      <c r="H2250" s="279"/>
      <c r="I2250" s="288" t="str">
        <f>_xlfn.IFNA(VLOOKUP(B2250,'Absence Types'!A:D,4,FALSE),"")</f>
        <v/>
      </c>
      <c r="J2250" s="110" t="str">
        <f t="shared" si="324"/>
        <v>Y</v>
      </c>
      <c r="K2250" s="110" t="str">
        <f t="shared" si="325"/>
        <v>N</v>
      </c>
      <c r="L2250" s="110" t="b">
        <f t="shared" si="326"/>
        <v>0</v>
      </c>
      <c r="M2250" s="110" t="b">
        <f t="shared" si="327"/>
        <v>0</v>
      </c>
      <c r="AC2250" s="1" t="str">
        <f t="shared" si="323"/>
        <v/>
      </c>
      <c r="AD2250" s="1" t="str">
        <f t="shared" si="319"/>
        <v/>
      </c>
      <c r="AE2250" s="1" t="e">
        <f>VLOOKUP(A2250,#REF!,12,FALSE)</f>
        <v>#REF!</v>
      </c>
      <c r="AF2250" s="1">
        <f t="shared" si="320"/>
        <v>0</v>
      </c>
      <c r="AG2250" s="1">
        <f t="shared" si="321"/>
        <v>0</v>
      </c>
      <c r="AH2250" s="1">
        <f t="shared" si="322"/>
        <v>0</v>
      </c>
    </row>
    <row r="2251" spans="1:34" ht="14" x14ac:dyDescent="0.3">
      <c r="A2251" s="279"/>
      <c r="B2251" s="279"/>
      <c r="C2251" s="280"/>
      <c r="D2251" s="281"/>
      <c r="E2251" s="281"/>
      <c r="F2251" s="280"/>
      <c r="G2251" s="281"/>
      <c r="H2251" s="279"/>
      <c r="I2251" s="288" t="str">
        <f>_xlfn.IFNA(VLOOKUP(B2251,'Absence Types'!A:D,4,FALSE),"")</f>
        <v/>
      </c>
      <c r="J2251" s="110" t="str">
        <f t="shared" si="324"/>
        <v>Y</v>
      </c>
      <c r="K2251" s="110" t="str">
        <f t="shared" si="325"/>
        <v>N</v>
      </c>
      <c r="L2251" s="110" t="b">
        <f t="shared" si="326"/>
        <v>0</v>
      </c>
      <c r="M2251" s="110" t="b">
        <f t="shared" si="327"/>
        <v>0</v>
      </c>
      <c r="AC2251" s="1" t="str">
        <f t="shared" si="323"/>
        <v/>
      </c>
      <c r="AD2251" s="1" t="str">
        <f t="shared" si="319"/>
        <v/>
      </c>
      <c r="AE2251" s="1" t="e">
        <f>VLOOKUP(A2251,#REF!,12,FALSE)</f>
        <v>#REF!</v>
      </c>
      <c r="AF2251" s="1">
        <f t="shared" si="320"/>
        <v>0</v>
      </c>
      <c r="AG2251" s="1">
        <f t="shared" si="321"/>
        <v>0</v>
      </c>
      <c r="AH2251" s="1">
        <f t="shared" si="322"/>
        <v>0</v>
      </c>
    </row>
    <row r="2252" spans="1:34" ht="14" x14ac:dyDescent="0.3">
      <c r="A2252" s="279"/>
      <c r="B2252" s="279"/>
      <c r="C2252" s="280"/>
      <c r="D2252" s="281"/>
      <c r="E2252" s="281"/>
      <c r="F2252" s="280"/>
      <c r="G2252" s="281"/>
      <c r="H2252" s="279"/>
      <c r="I2252" s="288" t="str">
        <f>_xlfn.IFNA(VLOOKUP(B2252,'Absence Types'!A:D,4,FALSE),"")</f>
        <v/>
      </c>
      <c r="J2252" s="110" t="str">
        <f t="shared" si="324"/>
        <v>Y</v>
      </c>
      <c r="K2252" s="110" t="str">
        <f t="shared" si="325"/>
        <v>N</v>
      </c>
      <c r="L2252" s="110" t="b">
        <f t="shared" si="326"/>
        <v>0</v>
      </c>
      <c r="M2252" s="110" t="b">
        <f t="shared" si="327"/>
        <v>0</v>
      </c>
      <c r="AC2252" s="1" t="str">
        <f t="shared" si="323"/>
        <v/>
      </c>
      <c r="AD2252" s="1" t="str">
        <f t="shared" si="319"/>
        <v/>
      </c>
      <c r="AE2252" s="1" t="e">
        <f>VLOOKUP(A2252,#REF!,12,FALSE)</f>
        <v>#REF!</v>
      </c>
      <c r="AF2252" s="1">
        <f t="shared" si="320"/>
        <v>0</v>
      </c>
      <c r="AG2252" s="1">
        <f t="shared" si="321"/>
        <v>0</v>
      </c>
      <c r="AH2252" s="1">
        <f t="shared" si="322"/>
        <v>0</v>
      </c>
    </row>
    <row r="2253" spans="1:34" ht="14" x14ac:dyDescent="0.3">
      <c r="A2253" s="279"/>
      <c r="B2253" s="279"/>
      <c r="C2253" s="280"/>
      <c r="D2253" s="281"/>
      <c r="E2253" s="281"/>
      <c r="F2253" s="280"/>
      <c r="G2253" s="281"/>
      <c r="H2253" s="279"/>
      <c r="I2253" s="288" t="str">
        <f>_xlfn.IFNA(VLOOKUP(B2253,'Absence Types'!A:D,4,FALSE),"")</f>
        <v/>
      </c>
      <c r="J2253" s="110" t="str">
        <f t="shared" si="324"/>
        <v>Y</v>
      </c>
      <c r="K2253" s="110" t="str">
        <f t="shared" si="325"/>
        <v>N</v>
      </c>
      <c r="L2253" s="110" t="b">
        <f t="shared" si="326"/>
        <v>0</v>
      </c>
      <c r="M2253" s="110" t="b">
        <f t="shared" si="327"/>
        <v>0</v>
      </c>
      <c r="AC2253" s="1" t="str">
        <f t="shared" si="323"/>
        <v/>
      </c>
      <c r="AD2253" s="1" t="str">
        <f t="shared" si="319"/>
        <v/>
      </c>
      <c r="AE2253" s="1" t="e">
        <f>VLOOKUP(A2253,#REF!,12,FALSE)</f>
        <v>#REF!</v>
      </c>
      <c r="AF2253" s="1">
        <f t="shared" si="320"/>
        <v>0</v>
      </c>
      <c r="AG2253" s="1">
        <f t="shared" si="321"/>
        <v>0</v>
      </c>
      <c r="AH2253" s="1">
        <f t="shared" si="322"/>
        <v>0</v>
      </c>
    </row>
    <row r="2254" spans="1:34" ht="14" x14ac:dyDescent="0.3">
      <c r="A2254" s="279"/>
      <c r="B2254" s="279"/>
      <c r="C2254" s="280"/>
      <c r="D2254" s="281"/>
      <c r="E2254" s="281"/>
      <c r="F2254" s="280"/>
      <c r="G2254" s="281"/>
      <c r="H2254" s="279"/>
      <c r="I2254" s="288" t="str">
        <f>_xlfn.IFNA(VLOOKUP(B2254,'Absence Types'!A:D,4,FALSE),"")</f>
        <v/>
      </c>
      <c r="J2254" s="110" t="str">
        <f t="shared" si="324"/>
        <v>Y</v>
      </c>
      <c r="K2254" s="110" t="str">
        <f t="shared" si="325"/>
        <v>N</v>
      </c>
      <c r="L2254" s="110" t="b">
        <f t="shared" si="326"/>
        <v>0</v>
      </c>
      <c r="M2254" s="110" t="b">
        <f t="shared" si="327"/>
        <v>0</v>
      </c>
      <c r="AC2254" s="1" t="str">
        <f t="shared" si="323"/>
        <v/>
      </c>
      <c r="AD2254" s="1" t="str">
        <f t="shared" si="319"/>
        <v/>
      </c>
      <c r="AE2254" s="1" t="e">
        <f>VLOOKUP(A2254,#REF!,12,FALSE)</f>
        <v>#REF!</v>
      </c>
      <c r="AF2254" s="1">
        <f t="shared" si="320"/>
        <v>0</v>
      </c>
      <c r="AG2254" s="1">
        <f t="shared" si="321"/>
        <v>0</v>
      </c>
      <c r="AH2254" s="1">
        <f t="shared" si="322"/>
        <v>0</v>
      </c>
    </row>
    <row r="2255" spans="1:34" ht="14" x14ac:dyDescent="0.3">
      <c r="A2255" s="279"/>
      <c r="B2255" s="279"/>
      <c r="C2255" s="280"/>
      <c r="D2255" s="281"/>
      <c r="E2255" s="281"/>
      <c r="F2255" s="280"/>
      <c r="G2255" s="281"/>
      <c r="H2255" s="279"/>
      <c r="I2255" s="288" t="str">
        <f>_xlfn.IFNA(VLOOKUP(B2255,'Absence Types'!A:D,4,FALSE),"")</f>
        <v/>
      </c>
      <c r="J2255" s="110" t="str">
        <f t="shared" si="324"/>
        <v>Y</v>
      </c>
      <c r="K2255" s="110" t="str">
        <f t="shared" si="325"/>
        <v>N</v>
      </c>
      <c r="L2255" s="110" t="b">
        <f t="shared" si="326"/>
        <v>0</v>
      </c>
      <c r="M2255" s="110" t="b">
        <f t="shared" si="327"/>
        <v>0</v>
      </c>
      <c r="AC2255" s="1" t="str">
        <f t="shared" si="323"/>
        <v/>
      </c>
      <c r="AD2255" s="1" t="str">
        <f t="shared" si="319"/>
        <v/>
      </c>
      <c r="AE2255" s="1" t="e">
        <f>VLOOKUP(A2255,#REF!,12,FALSE)</f>
        <v>#REF!</v>
      </c>
      <c r="AF2255" s="1">
        <f t="shared" si="320"/>
        <v>0</v>
      </c>
      <c r="AG2255" s="1">
        <f t="shared" si="321"/>
        <v>0</v>
      </c>
      <c r="AH2255" s="1">
        <f t="shared" si="322"/>
        <v>0</v>
      </c>
    </row>
    <row r="2256" spans="1:34" ht="14" x14ac:dyDescent="0.3">
      <c r="A2256" s="279"/>
      <c r="B2256" s="279"/>
      <c r="C2256" s="280"/>
      <c r="D2256" s="281"/>
      <c r="E2256" s="281"/>
      <c r="F2256" s="280"/>
      <c r="G2256" s="281"/>
      <c r="H2256" s="279"/>
      <c r="I2256" s="288" t="str">
        <f>_xlfn.IFNA(VLOOKUP(B2256,'Absence Types'!A:D,4,FALSE),"")</f>
        <v/>
      </c>
      <c r="J2256" s="110" t="str">
        <f t="shared" si="324"/>
        <v>Y</v>
      </c>
      <c r="K2256" s="110" t="str">
        <f t="shared" si="325"/>
        <v>N</v>
      </c>
      <c r="L2256" s="110" t="b">
        <f t="shared" si="326"/>
        <v>0</v>
      </c>
      <c r="M2256" s="110" t="b">
        <f t="shared" si="327"/>
        <v>0</v>
      </c>
      <c r="AC2256" s="1" t="str">
        <f t="shared" si="323"/>
        <v/>
      </c>
      <c r="AD2256" s="1" t="str">
        <f t="shared" si="319"/>
        <v/>
      </c>
      <c r="AE2256" s="1" t="e">
        <f>VLOOKUP(A2256,#REF!,12,FALSE)</f>
        <v>#REF!</v>
      </c>
      <c r="AF2256" s="1">
        <f t="shared" si="320"/>
        <v>0</v>
      </c>
      <c r="AG2256" s="1">
        <f t="shared" si="321"/>
        <v>0</v>
      </c>
      <c r="AH2256" s="1">
        <f t="shared" si="322"/>
        <v>0</v>
      </c>
    </row>
    <row r="2257" spans="1:34" ht="14" x14ac:dyDescent="0.3">
      <c r="A2257" s="279"/>
      <c r="B2257" s="279"/>
      <c r="C2257" s="280"/>
      <c r="D2257" s="281"/>
      <c r="E2257" s="281"/>
      <c r="F2257" s="280"/>
      <c r="G2257" s="281"/>
      <c r="H2257" s="279"/>
      <c r="I2257" s="288" t="str">
        <f>_xlfn.IFNA(VLOOKUP(B2257,'Absence Types'!A:D,4,FALSE),"")</f>
        <v/>
      </c>
      <c r="J2257" s="110" t="str">
        <f t="shared" si="324"/>
        <v>Y</v>
      </c>
      <c r="K2257" s="110" t="str">
        <f t="shared" si="325"/>
        <v>N</v>
      </c>
      <c r="L2257" s="110" t="b">
        <f t="shared" si="326"/>
        <v>0</v>
      </c>
      <c r="M2257" s="110" t="b">
        <f t="shared" si="327"/>
        <v>0</v>
      </c>
      <c r="AC2257" s="1" t="str">
        <f t="shared" si="323"/>
        <v/>
      </c>
      <c r="AD2257" s="1" t="str">
        <f t="shared" si="319"/>
        <v/>
      </c>
      <c r="AE2257" s="1" t="e">
        <f>VLOOKUP(A2257,#REF!,12,FALSE)</f>
        <v>#REF!</v>
      </c>
      <c r="AF2257" s="1">
        <f t="shared" si="320"/>
        <v>0</v>
      </c>
      <c r="AG2257" s="1">
        <f t="shared" si="321"/>
        <v>0</v>
      </c>
      <c r="AH2257" s="1">
        <f t="shared" si="322"/>
        <v>0</v>
      </c>
    </row>
    <row r="2258" spans="1:34" ht="14" x14ac:dyDescent="0.3">
      <c r="A2258" s="279"/>
      <c r="B2258" s="279"/>
      <c r="C2258" s="280"/>
      <c r="D2258" s="281"/>
      <c r="E2258" s="281"/>
      <c r="F2258" s="280"/>
      <c r="G2258" s="281"/>
      <c r="H2258" s="279"/>
      <c r="I2258" s="288" t="str">
        <f>_xlfn.IFNA(VLOOKUP(B2258,'Absence Types'!A:D,4,FALSE),"")</f>
        <v/>
      </c>
      <c r="J2258" s="110" t="str">
        <f t="shared" si="324"/>
        <v>Y</v>
      </c>
      <c r="K2258" s="110" t="str">
        <f t="shared" si="325"/>
        <v>N</v>
      </c>
      <c r="L2258" s="110" t="b">
        <f t="shared" si="326"/>
        <v>0</v>
      </c>
      <c r="M2258" s="110" t="b">
        <f t="shared" si="327"/>
        <v>0</v>
      </c>
      <c r="AC2258" s="1" t="str">
        <f t="shared" si="323"/>
        <v/>
      </c>
      <c r="AD2258" s="1" t="str">
        <f t="shared" si="319"/>
        <v/>
      </c>
      <c r="AE2258" s="1" t="e">
        <f>VLOOKUP(A2258,#REF!,12,FALSE)</f>
        <v>#REF!</v>
      </c>
      <c r="AF2258" s="1">
        <f t="shared" si="320"/>
        <v>0</v>
      </c>
      <c r="AG2258" s="1">
        <f t="shared" si="321"/>
        <v>0</v>
      </c>
      <c r="AH2258" s="1">
        <f t="shared" si="322"/>
        <v>0</v>
      </c>
    </row>
    <row r="2259" spans="1:34" ht="14" x14ac:dyDescent="0.3">
      <c r="A2259" s="279"/>
      <c r="B2259" s="279"/>
      <c r="C2259" s="280"/>
      <c r="D2259" s="281"/>
      <c r="E2259" s="281"/>
      <c r="F2259" s="280"/>
      <c r="G2259" s="281"/>
      <c r="H2259" s="279"/>
      <c r="I2259" s="288" t="str">
        <f>_xlfn.IFNA(VLOOKUP(B2259,'Absence Types'!A:D,4,FALSE),"")</f>
        <v/>
      </c>
      <c r="J2259" s="110" t="str">
        <f t="shared" si="324"/>
        <v>Y</v>
      </c>
      <c r="K2259" s="110" t="str">
        <f t="shared" si="325"/>
        <v>N</v>
      </c>
      <c r="L2259" s="110" t="b">
        <f t="shared" si="326"/>
        <v>0</v>
      </c>
      <c r="M2259" s="110" t="b">
        <f t="shared" si="327"/>
        <v>0</v>
      </c>
      <c r="AC2259" s="1" t="str">
        <f t="shared" si="323"/>
        <v/>
      </c>
      <c r="AD2259" s="1" t="str">
        <f t="shared" si="319"/>
        <v/>
      </c>
      <c r="AE2259" s="1" t="e">
        <f>VLOOKUP(A2259,#REF!,12,FALSE)</f>
        <v>#REF!</v>
      </c>
      <c r="AF2259" s="1">
        <f t="shared" si="320"/>
        <v>0</v>
      </c>
      <c r="AG2259" s="1">
        <f t="shared" si="321"/>
        <v>0</v>
      </c>
      <c r="AH2259" s="1">
        <f t="shared" si="322"/>
        <v>0</v>
      </c>
    </row>
    <row r="2260" spans="1:34" ht="14" x14ac:dyDescent="0.3">
      <c r="A2260" s="279"/>
      <c r="B2260" s="279"/>
      <c r="C2260" s="280"/>
      <c r="D2260" s="281"/>
      <c r="E2260" s="281"/>
      <c r="F2260" s="280"/>
      <c r="G2260" s="281"/>
      <c r="H2260" s="279"/>
      <c r="I2260" s="288" t="str">
        <f>_xlfn.IFNA(VLOOKUP(B2260,'Absence Types'!A:D,4,FALSE),"")</f>
        <v/>
      </c>
      <c r="J2260" s="110" t="str">
        <f t="shared" si="324"/>
        <v>Y</v>
      </c>
      <c r="K2260" s="110" t="str">
        <f t="shared" si="325"/>
        <v>N</v>
      </c>
      <c r="L2260" s="110" t="b">
        <f t="shared" si="326"/>
        <v>0</v>
      </c>
      <c r="M2260" s="110" t="b">
        <f t="shared" si="327"/>
        <v>0</v>
      </c>
      <c r="AC2260" s="1" t="str">
        <f t="shared" si="323"/>
        <v/>
      </c>
      <c r="AD2260" s="1" t="str">
        <f t="shared" si="319"/>
        <v/>
      </c>
      <c r="AE2260" s="1" t="e">
        <f>VLOOKUP(A2260,#REF!,12,FALSE)</f>
        <v>#REF!</v>
      </c>
      <c r="AF2260" s="1">
        <f t="shared" si="320"/>
        <v>0</v>
      </c>
      <c r="AG2260" s="1">
        <f t="shared" si="321"/>
        <v>0</v>
      </c>
      <c r="AH2260" s="1">
        <f t="shared" si="322"/>
        <v>0</v>
      </c>
    </row>
    <row r="2261" spans="1:34" ht="14" x14ac:dyDescent="0.3">
      <c r="A2261" s="279"/>
      <c r="B2261" s="279"/>
      <c r="C2261" s="280"/>
      <c r="D2261" s="281"/>
      <c r="E2261" s="281"/>
      <c r="F2261" s="280"/>
      <c r="G2261" s="281"/>
      <c r="H2261" s="279"/>
      <c r="I2261" s="288" t="str">
        <f>_xlfn.IFNA(VLOOKUP(B2261,'Absence Types'!A:D,4,FALSE),"")</f>
        <v/>
      </c>
      <c r="J2261" s="110" t="str">
        <f t="shared" si="324"/>
        <v>Y</v>
      </c>
      <c r="K2261" s="110" t="str">
        <f t="shared" si="325"/>
        <v>N</v>
      </c>
      <c r="L2261" s="110" t="b">
        <f t="shared" si="326"/>
        <v>0</v>
      </c>
      <c r="M2261" s="110" t="b">
        <f t="shared" si="327"/>
        <v>0</v>
      </c>
      <c r="AC2261" s="1" t="str">
        <f t="shared" si="323"/>
        <v/>
      </c>
      <c r="AD2261" s="1" t="str">
        <f t="shared" si="319"/>
        <v/>
      </c>
      <c r="AE2261" s="1" t="e">
        <f>VLOOKUP(A2261,#REF!,12,FALSE)</f>
        <v>#REF!</v>
      </c>
      <c r="AF2261" s="1">
        <f t="shared" si="320"/>
        <v>0</v>
      </c>
      <c r="AG2261" s="1">
        <f t="shared" si="321"/>
        <v>0</v>
      </c>
      <c r="AH2261" s="1">
        <f t="shared" si="322"/>
        <v>0</v>
      </c>
    </row>
    <row r="2262" spans="1:34" ht="14" x14ac:dyDescent="0.3">
      <c r="A2262" s="279"/>
      <c r="B2262" s="279"/>
      <c r="C2262" s="280"/>
      <c r="D2262" s="281"/>
      <c r="E2262" s="281"/>
      <c r="F2262" s="280"/>
      <c r="G2262" s="281"/>
      <c r="H2262" s="279"/>
      <c r="I2262" s="288" t="str">
        <f>_xlfn.IFNA(VLOOKUP(B2262,'Absence Types'!A:D,4,FALSE),"")</f>
        <v/>
      </c>
      <c r="J2262" s="110" t="str">
        <f t="shared" si="324"/>
        <v>Y</v>
      </c>
      <c r="K2262" s="110" t="str">
        <f t="shared" si="325"/>
        <v>N</v>
      </c>
      <c r="L2262" s="110" t="b">
        <f t="shared" si="326"/>
        <v>0</v>
      </c>
      <c r="M2262" s="110" t="b">
        <f t="shared" si="327"/>
        <v>0</v>
      </c>
      <c r="AC2262" s="1" t="str">
        <f t="shared" si="323"/>
        <v/>
      </c>
      <c r="AD2262" s="1" t="str">
        <f t="shared" si="319"/>
        <v/>
      </c>
      <c r="AE2262" s="1" t="e">
        <f>VLOOKUP(A2262,#REF!,12,FALSE)</f>
        <v>#REF!</v>
      </c>
      <c r="AF2262" s="1">
        <f t="shared" si="320"/>
        <v>0</v>
      </c>
      <c r="AG2262" s="1">
        <f t="shared" si="321"/>
        <v>0</v>
      </c>
      <c r="AH2262" s="1">
        <f t="shared" si="322"/>
        <v>0</v>
      </c>
    </row>
    <row r="2263" spans="1:34" ht="14" x14ac:dyDescent="0.3">
      <c r="A2263" s="279"/>
      <c r="B2263" s="279"/>
      <c r="C2263" s="280"/>
      <c r="D2263" s="281"/>
      <c r="E2263" s="281"/>
      <c r="F2263" s="280"/>
      <c r="G2263" s="281"/>
      <c r="H2263" s="279"/>
      <c r="I2263" s="288" t="str">
        <f>_xlfn.IFNA(VLOOKUP(B2263,'Absence Types'!A:D,4,FALSE),"")</f>
        <v/>
      </c>
      <c r="J2263" s="110" t="str">
        <f t="shared" si="324"/>
        <v>Y</v>
      </c>
      <c r="K2263" s="110" t="str">
        <f t="shared" si="325"/>
        <v>N</v>
      </c>
      <c r="L2263" s="110" t="b">
        <f t="shared" si="326"/>
        <v>0</v>
      </c>
      <c r="M2263" s="110" t="b">
        <f t="shared" si="327"/>
        <v>0</v>
      </c>
      <c r="AC2263" s="1" t="str">
        <f t="shared" si="323"/>
        <v/>
      </c>
      <c r="AD2263" s="1" t="str">
        <f t="shared" si="319"/>
        <v/>
      </c>
      <c r="AE2263" s="1" t="e">
        <f>VLOOKUP(A2263,#REF!,12,FALSE)</f>
        <v>#REF!</v>
      </c>
      <c r="AF2263" s="1">
        <f t="shared" si="320"/>
        <v>0</v>
      </c>
      <c r="AG2263" s="1">
        <f t="shared" si="321"/>
        <v>0</v>
      </c>
      <c r="AH2263" s="1">
        <f t="shared" si="322"/>
        <v>0</v>
      </c>
    </row>
    <row r="2264" spans="1:34" ht="14" x14ac:dyDescent="0.3">
      <c r="A2264" s="279"/>
      <c r="B2264" s="279"/>
      <c r="C2264" s="280"/>
      <c r="D2264" s="281"/>
      <c r="E2264" s="281"/>
      <c r="F2264" s="280"/>
      <c r="G2264" s="281"/>
      <c r="H2264" s="279"/>
      <c r="I2264" s="288" t="str">
        <f>_xlfn.IFNA(VLOOKUP(B2264,'Absence Types'!A:D,4,FALSE),"")</f>
        <v/>
      </c>
      <c r="J2264" s="110" t="str">
        <f t="shared" si="324"/>
        <v>Y</v>
      </c>
      <c r="K2264" s="110" t="str">
        <f t="shared" si="325"/>
        <v>N</v>
      </c>
      <c r="L2264" s="110" t="b">
        <f t="shared" si="326"/>
        <v>0</v>
      </c>
      <c r="M2264" s="110" t="b">
        <f t="shared" si="327"/>
        <v>0</v>
      </c>
      <c r="AC2264" s="1" t="str">
        <f t="shared" si="323"/>
        <v/>
      </c>
      <c r="AD2264" s="1" t="str">
        <f t="shared" si="319"/>
        <v/>
      </c>
      <c r="AE2264" s="1" t="e">
        <f>VLOOKUP(A2264,#REF!,12,FALSE)</f>
        <v>#REF!</v>
      </c>
      <c r="AF2264" s="1">
        <f t="shared" si="320"/>
        <v>0</v>
      </c>
      <c r="AG2264" s="1">
        <f t="shared" si="321"/>
        <v>0</v>
      </c>
      <c r="AH2264" s="1">
        <f t="shared" si="322"/>
        <v>0</v>
      </c>
    </row>
    <row r="2265" spans="1:34" ht="14" x14ac:dyDescent="0.3">
      <c r="A2265" s="279"/>
      <c r="B2265" s="279"/>
      <c r="C2265" s="280"/>
      <c r="D2265" s="281"/>
      <c r="E2265" s="281"/>
      <c r="F2265" s="280"/>
      <c r="G2265" s="281"/>
      <c r="H2265" s="279"/>
      <c r="I2265" s="288" t="str">
        <f>_xlfn.IFNA(VLOOKUP(B2265,'Absence Types'!A:D,4,FALSE),"")</f>
        <v/>
      </c>
      <c r="J2265" s="110" t="str">
        <f t="shared" si="324"/>
        <v>Y</v>
      </c>
      <c r="K2265" s="110" t="str">
        <f t="shared" si="325"/>
        <v>N</v>
      </c>
      <c r="L2265" s="110" t="b">
        <f t="shared" si="326"/>
        <v>0</v>
      </c>
      <c r="M2265" s="110" t="b">
        <f t="shared" si="327"/>
        <v>0</v>
      </c>
      <c r="AC2265" s="1" t="str">
        <f t="shared" si="323"/>
        <v/>
      </c>
      <c r="AD2265" s="1" t="str">
        <f t="shared" si="319"/>
        <v/>
      </c>
      <c r="AE2265" s="1" t="e">
        <f>VLOOKUP(A2265,#REF!,12,FALSE)</f>
        <v>#REF!</v>
      </c>
      <c r="AF2265" s="1">
        <f t="shared" si="320"/>
        <v>0</v>
      </c>
      <c r="AG2265" s="1">
        <f t="shared" si="321"/>
        <v>0</v>
      </c>
      <c r="AH2265" s="1">
        <f t="shared" si="322"/>
        <v>0</v>
      </c>
    </row>
    <row r="2266" spans="1:34" ht="14" x14ac:dyDescent="0.3">
      <c r="A2266" s="279"/>
      <c r="B2266" s="279"/>
      <c r="C2266" s="280"/>
      <c r="D2266" s="281"/>
      <c r="E2266" s="281"/>
      <c r="F2266" s="280"/>
      <c r="G2266" s="281"/>
      <c r="H2266" s="279"/>
      <c r="I2266" s="288" t="str">
        <f>_xlfn.IFNA(VLOOKUP(B2266,'Absence Types'!A:D,4,FALSE),"")</f>
        <v/>
      </c>
      <c r="J2266" s="110" t="str">
        <f t="shared" si="324"/>
        <v>Y</v>
      </c>
      <c r="K2266" s="110" t="str">
        <f t="shared" si="325"/>
        <v>N</v>
      </c>
      <c r="L2266" s="110" t="b">
        <f t="shared" si="326"/>
        <v>0</v>
      </c>
      <c r="M2266" s="110" t="b">
        <f t="shared" si="327"/>
        <v>0</v>
      </c>
      <c r="AC2266" s="1" t="str">
        <f t="shared" si="323"/>
        <v/>
      </c>
      <c r="AD2266" s="1" t="str">
        <f t="shared" si="319"/>
        <v/>
      </c>
      <c r="AE2266" s="1" t="e">
        <f>VLOOKUP(A2266,#REF!,12,FALSE)</f>
        <v>#REF!</v>
      </c>
      <c r="AF2266" s="1">
        <f t="shared" si="320"/>
        <v>0</v>
      </c>
      <c r="AG2266" s="1">
        <f t="shared" si="321"/>
        <v>0</v>
      </c>
      <c r="AH2266" s="1">
        <f t="shared" si="322"/>
        <v>0</v>
      </c>
    </row>
    <row r="2267" spans="1:34" ht="14" x14ac:dyDescent="0.3">
      <c r="A2267" s="279"/>
      <c r="B2267" s="279"/>
      <c r="C2267" s="280"/>
      <c r="D2267" s="281"/>
      <c r="E2267" s="281"/>
      <c r="F2267" s="280"/>
      <c r="G2267" s="281"/>
      <c r="H2267" s="279"/>
      <c r="I2267" s="288" t="str">
        <f>_xlfn.IFNA(VLOOKUP(B2267,'Absence Types'!A:D,4,FALSE),"")</f>
        <v/>
      </c>
      <c r="J2267" s="110" t="str">
        <f t="shared" si="324"/>
        <v>Y</v>
      </c>
      <c r="K2267" s="110" t="str">
        <f t="shared" si="325"/>
        <v>N</v>
      </c>
      <c r="L2267" s="110" t="b">
        <f t="shared" si="326"/>
        <v>0</v>
      </c>
      <c r="M2267" s="110" t="b">
        <f t="shared" si="327"/>
        <v>0</v>
      </c>
      <c r="AC2267" s="1" t="str">
        <f t="shared" si="323"/>
        <v/>
      </c>
      <c r="AD2267" s="1" t="str">
        <f t="shared" si="319"/>
        <v/>
      </c>
      <c r="AE2267" s="1" t="e">
        <f>VLOOKUP(A2267,#REF!,12,FALSE)</f>
        <v>#REF!</v>
      </c>
      <c r="AF2267" s="1">
        <f t="shared" si="320"/>
        <v>0</v>
      </c>
      <c r="AG2267" s="1">
        <f t="shared" si="321"/>
        <v>0</v>
      </c>
      <c r="AH2267" s="1">
        <f t="shared" si="322"/>
        <v>0</v>
      </c>
    </row>
    <row r="2268" spans="1:34" ht="14" x14ac:dyDescent="0.3">
      <c r="A2268" s="279"/>
      <c r="B2268" s="279"/>
      <c r="C2268" s="280"/>
      <c r="D2268" s="281"/>
      <c r="E2268" s="281"/>
      <c r="F2268" s="280"/>
      <c r="G2268" s="281"/>
      <c r="H2268" s="279"/>
      <c r="I2268" s="288" t="str">
        <f>_xlfn.IFNA(VLOOKUP(B2268,'Absence Types'!A:D,4,FALSE),"")</f>
        <v/>
      </c>
      <c r="J2268" s="110" t="str">
        <f t="shared" si="324"/>
        <v>Y</v>
      </c>
      <c r="K2268" s="110" t="str">
        <f t="shared" si="325"/>
        <v>N</v>
      </c>
      <c r="L2268" s="110" t="b">
        <f t="shared" si="326"/>
        <v>0</v>
      </c>
      <c r="M2268" s="110" t="b">
        <f t="shared" si="327"/>
        <v>0</v>
      </c>
      <c r="AC2268" s="1" t="str">
        <f t="shared" si="323"/>
        <v/>
      </c>
      <c r="AD2268" s="1" t="str">
        <f t="shared" si="319"/>
        <v/>
      </c>
      <c r="AE2268" s="1" t="e">
        <f>VLOOKUP(A2268,#REF!,12,FALSE)</f>
        <v>#REF!</v>
      </c>
      <c r="AF2268" s="1">
        <f t="shared" si="320"/>
        <v>0</v>
      </c>
      <c r="AG2268" s="1">
        <f t="shared" si="321"/>
        <v>0</v>
      </c>
      <c r="AH2268" s="1">
        <f t="shared" si="322"/>
        <v>0</v>
      </c>
    </row>
    <row r="2269" spans="1:34" ht="14" x14ac:dyDescent="0.3">
      <c r="A2269" s="279"/>
      <c r="B2269" s="279"/>
      <c r="C2269" s="280"/>
      <c r="D2269" s="281"/>
      <c r="E2269" s="281"/>
      <c r="F2269" s="280"/>
      <c r="G2269" s="281"/>
      <c r="H2269" s="279"/>
      <c r="I2269" s="288" t="str">
        <f>_xlfn.IFNA(VLOOKUP(B2269,'Absence Types'!A:D,4,FALSE),"")</f>
        <v/>
      </c>
      <c r="J2269" s="110" t="str">
        <f t="shared" si="324"/>
        <v>Y</v>
      </c>
      <c r="K2269" s="110" t="str">
        <f t="shared" si="325"/>
        <v>N</v>
      </c>
      <c r="L2269" s="110" t="b">
        <f t="shared" si="326"/>
        <v>0</v>
      </c>
      <c r="M2269" s="110" t="b">
        <f t="shared" si="327"/>
        <v>0</v>
      </c>
      <c r="AC2269" s="1" t="str">
        <f t="shared" si="323"/>
        <v/>
      </c>
      <c r="AD2269" s="1" t="str">
        <f t="shared" si="319"/>
        <v/>
      </c>
      <c r="AE2269" s="1" t="e">
        <f>VLOOKUP(A2269,#REF!,12,FALSE)</f>
        <v>#REF!</v>
      </c>
      <c r="AF2269" s="1">
        <f t="shared" si="320"/>
        <v>0</v>
      </c>
      <c r="AG2269" s="1">
        <f t="shared" si="321"/>
        <v>0</v>
      </c>
      <c r="AH2269" s="1">
        <f t="shared" si="322"/>
        <v>0</v>
      </c>
    </row>
    <row r="2270" spans="1:34" ht="14" x14ac:dyDescent="0.3">
      <c r="A2270" s="279"/>
      <c r="B2270" s="279"/>
      <c r="C2270" s="280"/>
      <c r="D2270" s="281"/>
      <c r="E2270" s="281"/>
      <c r="F2270" s="280"/>
      <c r="G2270" s="281"/>
      <c r="H2270" s="279"/>
      <c r="I2270" s="288" t="str">
        <f>_xlfn.IFNA(VLOOKUP(B2270,'Absence Types'!A:D,4,FALSE),"")</f>
        <v/>
      </c>
      <c r="J2270" s="110" t="str">
        <f t="shared" si="324"/>
        <v>Y</v>
      </c>
      <c r="K2270" s="110" t="str">
        <f t="shared" si="325"/>
        <v>N</v>
      </c>
      <c r="L2270" s="110" t="b">
        <f t="shared" si="326"/>
        <v>0</v>
      </c>
      <c r="M2270" s="110" t="b">
        <f t="shared" si="327"/>
        <v>0</v>
      </c>
      <c r="AC2270" s="1" t="str">
        <f t="shared" si="323"/>
        <v/>
      </c>
      <c r="AD2270" s="1" t="str">
        <f t="shared" si="319"/>
        <v/>
      </c>
      <c r="AE2270" s="1" t="e">
        <f>VLOOKUP(A2270,#REF!,12,FALSE)</f>
        <v>#REF!</v>
      </c>
      <c r="AF2270" s="1">
        <f t="shared" si="320"/>
        <v>0</v>
      </c>
      <c r="AG2270" s="1">
        <f t="shared" si="321"/>
        <v>0</v>
      </c>
      <c r="AH2270" s="1">
        <f t="shared" si="322"/>
        <v>0</v>
      </c>
    </row>
    <row r="2271" spans="1:34" ht="14" x14ac:dyDescent="0.3">
      <c r="A2271" s="279"/>
      <c r="B2271" s="279"/>
      <c r="C2271" s="280"/>
      <c r="D2271" s="281"/>
      <c r="E2271" s="281"/>
      <c r="F2271" s="280"/>
      <c r="G2271" s="281"/>
      <c r="H2271" s="279"/>
      <c r="I2271" s="288" t="str">
        <f>_xlfn.IFNA(VLOOKUP(B2271,'Absence Types'!A:D,4,FALSE),"")</f>
        <v/>
      </c>
      <c r="J2271" s="110" t="str">
        <f t="shared" si="324"/>
        <v>Y</v>
      </c>
      <c r="K2271" s="110" t="str">
        <f t="shared" si="325"/>
        <v>N</v>
      </c>
      <c r="L2271" s="110" t="b">
        <f t="shared" si="326"/>
        <v>0</v>
      </c>
      <c r="M2271" s="110" t="b">
        <f t="shared" si="327"/>
        <v>0</v>
      </c>
      <c r="AC2271" s="1" t="str">
        <f t="shared" si="323"/>
        <v/>
      </c>
      <c r="AD2271" s="1" t="str">
        <f t="shared" si="319"/>
        <v/>
      </c>
      <c r="AE2271" s="1" t="e">
        <f>VLOOKUP(A2271,#REF!,12,FALSE)</f>
        <v>#REF!</v>
      </c>
      <c r="AF2271" s="1">
        <f t="shared" si="320"/>
        <v>0</v>
      </c>
      <c r="AG2271" s="1">
        <f t="shared" si="321"/>
        <v>0</v>
      </c>
      <c r="AH2271" s="1">
        <f t="shared" si="322"/>
        <v>0</v>
      </c>
    </row>
    <row r="2272" spans="1:34" ht="14" x14ac:dyDescent="0.3">
      <c r="A2272" s="279"/>
      <c r="B2272" s="279"/>
      <c r="C2272" s="280"/>
      <c r="D2272" s="281"/>
      <c r="E2272" s="281"/>
      <c r="F2272" s="280"/>
      <c r="G2272" s="281"/>
      <c r="H2272" s="279"/>
      <c r="I2272" s="288" t="str">
        <f>_xlfn.IFNA(VLOOKUP(B2272,'Absence Types'!A:D,4,FALSE),"")</f>
        <v/>
      </c>
      <c r="J2272" s="110" t="str">
        <f t="shared" si="324"/>
        <v>Y</v>
      </c>
      <c r="K2272" s="110" t="str">
        <f t="shared" si="325"/>
        <v>N</v>
      </c>
      <c r="L2272" s="110" t="b">
        <f t="shared" si="326"/>
        <v>0</v>
      </c>
      <c r="M2272" s="110" t="b">
        <f t="shared" si="327"/>
        <v>0</v>
      </c>
      <c r="AC2272" s="1" t="str">
        <f t="shared" si="323"/>
        <v/>
      </c>
      <c r="AD2272" s="1" t="str">
        <f t="shared" si="319"/>
        <v/>
      </c>
      <c r="AE2272" s="1" t="e">
        <f>VLOOKUP(A2272,#REF!,12,FALSE)</f>
        <v>#REF!</v>
      </c>
      <c r="AF2272" s="1">
        <f t="shared" si="320"/>
        <v>0</v>
      </c>
      <c r="AG2272" s="1">
        <f t="shared" si="321"/>
        <v>0</v>
      </c>
      <c r="AH2272" s="1">
        <f t="shared" si="322"/>
        <v>0</v>
      </c>
    </row>
    <row r="2273" spans="1:34" ht="14" x14ac:dyDescent="0.3">
      <c r="A2273" s="279"/>
      <c r="B2273" s="279"/>
      <c r="C2273" s="280"/>
      <c r="D2273" s="281"/>
      <c r="E2273" s="281"/>
      <c r="F2273" s="280"/>
      <c r="G2273" s="281"/>
      <c r="H2273" s="279"/>
      <c r="I2273" s="288" t="str">
        <f>_xlfn.IFNA(VLOOKUP(B2273,'Absence Types'!A:D,4,FALSE),"")</f>
        <v/>
      </c>
      <c r="J2273" s="110" t="str">
        <f t="shared" si="324"/>
        <v>Y</v>
      </c>
      <c r="K2273" s="110" t="str">
        <f t="shared" si="325"/>
        <v>N</v>
      </c>
      <c r="L2273" s="110" t="b">
        <f t="shared" si="326"/>
        <v>0</v>
      </c>
      <c r="M2273" s="110" t="b">
        <f t="shared" si="327"/>
        <v>0</v>
      </c>
      <c r="AC2273" s="1" t="str">
        <f t="shared" si="323"/>
        <v/>
      </c>
      <c r="AD2273" s="1" t="str">
        <f t="shared" si="319"/>
        <v/>
      </c>
      <c r="AE2273" s="1" t="e">
        <f>VLOOKUP(A2273,#REF!,12,FALSE)</f>
        <v>#REF!</v>
      </c>
      <c r="AF2273" s="1">
        <f t="shared" si="320"/>
        <v>0</v>
      </c>
      <c r="AG2273" s="1">
        <f t="shared" si="321"/>
        <v>0</v>
      </c>
      <c r="AH2273" s="1">
        <f t="shared" si="322"/>
        <v>0</v>
      </c>
    </row>
    <row r="2274" spans="1:34" ht="14" x14ac:dyDescent="0.3">
      <c r="A2274" s="279"/>
      <c r="B2274" s="279"/>
      <c r="C2274" s="280"/>
      <c r="D2274" s="281"/>
      <c r="E2274" s="281"/>
      <c r="F2274" s="280"/>
      <c r="G2274" s="281"/>
      <c r="H2274" s="279"/>
      <c r="I2274" s="288" t="str">
        <f>_xlfn.IFNA(VLOOKUP(B2274,'Absence Types'!A:D,4,FALSE),"")</f>
        <v/>
      </c>
      <c r="J2274" s="110" t="str">
        <f t="shared" si="324"/>
        <v>Y</v>
      </c>
      <c r="K2274" s="110" t="str">
        <f t="shared" si="325"/>
        <v>N</v>
      </c>
      <c r="L2274" s="110" t="b">
        <f t="shared" si="326"/>
        <v>0</v>
      </c>
      <c r="M2274" s="110" t="b">
        <f t="shared" si="327"/>
        <v>0</v>
      </c>
      <c r="AC2274" s="1" t="str">
        <f t="shared" si="323"/>
        <v/>
      </c>
      <c r="AD2274" s="1" t="str">
        <f t="shared" si="319"/>
        <v/>
      </c>
      <c r="AE2274" s="1" t="e">
        <f>VLOOKUP(A2274,#REF!,12,FALSE)</f>
        <v>#REF!</v>
      </c>
      <c r="AF2274" s="1">
        <f t="shared" si="320"/>
        <v>0</v>
      </c>
      <c r="AG2274" s="1">
        <f t="shared" si="321"/>
        <v>0</v>
      </c>
      <c r="AH2274" s="1">
        <f t="shared" si="322"/>
        <v>0</v>
      </c>
    </row>
    <row r="2275" spans="1:34" ht="14" x14ac:dyDescent="0.3">
      <c r="A2275" s="279"/>
      <c r="B2275" s="279"/>
      <c r="C2275" s="280"/>
      <c r="D2275" s="281"/>
      <c r="E2275" s="281"/>
      <c r="F2275" s="280"/>
      <c r="G2275" s="281"/>
      <c r="H2275" s="279"/>
      <c r="I2275" s="288" t="str">
        <f>_xlfn.IFNA(VLOOKUP(B2275,'Absence Types'!A:D,4,FALSE),"")</f>
        <v/>
      </c>
      <c r="J2275" s="110" t="str">
        <f t="shared" si="324"/>
        <v>Y</v>
      </c>
      <c r="K2275" s="110" t="str">
        <f t="shared" si="325"/>
        <v>N</v>
      </c>
      <c r="L2275" s="110" t="b">
        <f t="shared" si="326"/>
        <v>0</v>
      </c>
      <c r="M2275" s="110" t="b">
        <f t="shared" si="327"/>
        <v>0</v>
      </c>
      <c r="AC2275" s="1" t="str">
        <f t="shared" si="323"/>
        <v/>
      </c>
      <c r="AD2275" s="1" t="str">
        <f t="shared" si="319"/>
        <v/>
      </c>
      <c r="AE2275" s="1" t="e">
        <f>VLOOKUP(A2275,#REF!,12,FALSE)</f>
        <v>#REF!</v>
      </c>
      <c r="AF2275" s="1">
        <f t="shared" si="320"/>
        <v>0</v>
      </c>
      <c r="AG2275" s="1">
        <f t="shared" si="321"/>
        <v>0</v>
      </c>
      <c r="AH2275" s="1">
        <f t="shared" si="322"/>
        <v>0</v>
      </c>
    </row>
    <row r="2276" spans="1:34" ht="14" x14ac:dyDescent="0.3">
      <c r="A2276" s="279"/>
      <c r="B2276" s="279"/>
      <c r="C2276" s="280"/>
      <c r="D2276" s="281"/>
      <c r="E2276" s="281"/>
      <c r="F2276" s="280"/>
      <c r="G2276" s="281"/>
      <c r="H2276" s="279"/>
      <c r="I2276" s="288" t="str">
        <f>_xlfn.IFNA(VLOOKUP(B2276,'Absence Types'!A:D,4,FALSE),"")</f>
        <v/>
      </c>
      <c r="J2276" s="110" t="str">
        <f t="shared" si="324"/>
        <v>Y</v>
      </c>
      <c r="K2276" s="110" t="str">
        <f t="shared" si="325"/>
        <v>N</v>
      </c>
      <c r="L2276" s="110" t="b">
        <f t="shared" si="326"/>
        <v>0</v>
      </c>
      <c r="M2276" s="110" t="b">
        <f t="shared" si="327"/>
        <v>0</v>
      </c>
      <c r="AC2276" s="1" t="str">
        <f t="shared" si="323"/>
        <v/>
      </c>
      <c r="AD2276" s="1" t="str">
        <f t="shared" si="319"/>
        <v/>
      </c>
      <c r="AE2276" s="1" t="e">
        <f>VLOOKUP(A2276,#REF!,12,FALSE)</f>
        <v>#REF!</v>
      </c>
      <c r="AF2276" s="1">
        <f t="shared" si="320"/>
        <v>0</v>
      </c>
      <c r="AG2276" s="1">
        <f t="shared" si="321"/>
        <v>0</v>
      </c>
      <c r="AH2276" s="1">
        <f t="shared" si="322"/>
        <v>0</v>
      </c>
    </row>
    <row r="2277" spans="1:34" ht="14" x14ac:dyDescent="0.3">
      <c r="A2277" s="279"/>
      <c r="B2277" s="279"/>
      <c r="C2277" s="280"/>
      <c r="D2277" s="281"/>
      <c r="E2277" s="281"/>
      <c r="F2277" s="280"/>
      <c r="G2277" s="281"/>
      <c r="H2277" s="279"/>
      <c r="I2277" s="288" t="str">
        <f>_xlfn.IFNA(VLOOKUP(B2277,'Absence Types'!A:D,4,FALSE),"")</f>
        <v/>
      </c>
      <c r="J2277" s="110" t="str">
        <f t="shared" si="324"/>
        <v>Y</v>
      </c>
      <c r="K2277" s="110" t="str">
        <f t="shared" si="325"/>
        <v>N</v>
      </c>
      <c r="L2277" s="110" t="b">
        <f t="shared" si="326"/>
        <v>0</v>
      </c>
      <c r="M2277" s="110" t="b">
        <f t="shared" si="327"/>
        <v>0</v>
      </c>
      <c r="AC2277" s="1" t="str">
        <f t="shared" si="323"/>
        <v/>
      </c>
      <c r="AD2277" s="1" t="str">
        <f t="shared" si="319"/>
        <v/>
      </c>
      <c r="AE2277" s="1" t="e">
        <f>VLOOKUP(A2277,#REF!,12,FALSE)</f>
        <v>#REF!</v>
      </c>
      <c r="AF2277" s="1">
        <f t="shared" si="320"/>
        <v>0</v>
      </c>
      <c r="AG2277" s="1">
        <f t="shared" si="321"/>
        <v>0</v>
      </c>
      <c r="AH2277" s="1">
        <f t="shared" si="322"/>
        <v>0</v>
      </c>
    </row>
    <row r="2278" spans="1:34" ht="14" x14ac:dyDescent="0.3">
      <c r="A2278" s="279"/>
      <c r="B2278" s="279"/>
      <c r="C2278" s="280"/>
      <c r="D2278" s="281"/>
      <c r="E2278" s="281"/>
      <c r="F2278" s="280"/>
      <c r="G2278" s="281"/>
      <c r="H2278" s="279"/>
      <c r="I2278" s="288" t="str">
        <f>_xlfn.IFNA(VLOOKUP(B2278,'Absence Types'!A:D,4,FALSE),"")</f>
        <v/>
      </c>
      <c r="J2278" s="110" t="str">
        <f t="shared" si="324"/>
        <v>Y</v>
      </c>
      <c r="K2278" s="110" t="str">
        <f t="shared" si="325"/>
        <v>N</v>
      </c>
      <c r="L2278" s="110" t="b">
        <f t="shared" si="326"/>
        <v>0</v>
      </c>
      <c r="M2278" s="110" t="b">
        <f t="shared" si="327"/>
        <v>0</v>
      </c>
      <c r="AC2278" s="1" t="str">
        <f t="shared" si="323"/>
        <v/>
      </c>
      <c r="AD2278" s="1" t="str">
        <f t="shared" si="319"/>
        <v/>
      </c>
      <c r="AE2278" s="1" t="e">
        <f>VLOOKUP(A2278,#REF!,12,FALSE)</f>
        <v>#REF!</v>
      </c>
      <c r="AF2278" s="1">
        <f t="shared" si="320"/>
        <v>0</v>
      </c>
      <c r="AG2278" s="1">
        <f t="shared" si="321"/>
        <v>0</v>
      </c>
      <c r="AH2278" s="1">
        <f t="shared" si="322"/>
        <v>0</v>
      </c>
    </row>
    <row r="2279" spans="1:34" ht="14" x14ac:dyDescent="0.3">
      <c r="A2279" s="279"/>
      <c r="B2279" s="279"/>
      <c r="C2279" s="280"/>
      <c r="D2279" s="281"/>
      <c r="E2279" s="281"/>
      <c r="F2279" s="280"/>
      <c r="G2279" s="281"/>
      <c r="H2279" s="279"/>
      <c r="I2279" s="288" t="str">
        <f>_xlfn.IFNA(VLOOKUP(B2279,'Absence Types'!A:D,4,FALSE),"")</f>
        <v/>
      </c>
      <c r="J2279" s="110" t="str">
        <f t="shared" si="324"/>
        <v>Y</v>
      </c>
      <c r="K2279" s="110" t="str">
        <f t="shared" si="325"/>
        <v>N</v>
      </c>
      <c r="L2279" s="110" t="b">
        <f t="shared" si="326"/>
        <v>0</v>
      </c>
      <c r="M2279" s="110" t="b">
        <f t="shared" si="327"/>
        <v>0</v>
      </c>
      <c r="AC2279" s="1" t="str">
        <f t="shared" si="323"/>
        <v/>
      </c>
      <c r="AD2279" s="1" t="str">
        <f t="shared" si="319"/>
        <v/>
      </c>
      <c r="AE2279" s="1" t="e">
        <f>VLOOKUP(A2279,#REF!,12,FALSE)</f>
        <v>#REF!</v>
      </c>
      <c r="AF2279" s="1">
        <f t="shared" si="320"/>
        <v>0</v>
      </c>
      <c r="AG2279" s="1">
        <f t="shared" si="321"/>
        <v>0</v>
      </c>
      <c r="AH2279" s="1">
        <f t="shared" si="322"/>
        <v>0</v>
      </c>
    </row>
    <row r="2280" spans="1:34" ht="14" x14ac:dyDescent="0.3">
      <c r="A2280" s="279"/>
      <c r="B2280" s="279"/>
      <c r="C2280" s="280"/>
      <c r="D2280" s="281"/>
      <c r="E2280" s="281"/>
      <c r="F2280" s="280"/>
      <c r="G2280" s="281"/>
      <c r="H2280" s="279"/>
      <c r="I2280" s="288" t="str">
        <f>_xlfn.IFNA(VLOOKUP(B2280,'Absence Types'!A:D,4,FALSE),"")</f>
        <v/>
      </c>
      <c r="J2280" s="110" t="str">
        <f t="shared" si="324"/>
        <v>Y</v>
      </c>
      <c r="K2280" s="110" t="str">
        <f t="shared" si="325"/>
        <v>N</v>
      </c>
      <c r="L2280" s="110" t="b">
        <f t="shared" si="326"/>
        <v>0</v>
      </c>
      <c r="M2280" s="110" t="b">
        <f t="shared" si="327"/>
        <v>0</v>
      </c>
      <c r="AC2280" s="1" t="str">
        <f t="shared" si="323"/>
        <v/>
      </c>
      <c r="AD2280" s="1" t="str">
        <f t="shared" si="319"/>
        <v/>
      </c>
      <c r="AE2280" s="1" t="e">
        <f>VLOOKUP(A2280,#REF!,12,FALSE)</f>
        <v>#REF!</v>
      </c>
      <c r="AF2280" s="1">
        <f t="shared" si="320"/>
        <v>0</v>
      </c>
      <c r="AG2280" s="1">
        <f t="shared" si="321"/>
        <v>0</v>
      </c>
      <c r="AH2280" s="1">
        <f t="shared" si="322"/>
        <v>0</v>
      </c>
    </row>
    <row r="2281" spans="1:34" ht="14" x14ac:dyDescent="0.3">
      <c r="A2281" s="279"/>
      <c r="B2281" s="279"/>
      <c r="C2281" s="280"/>
      <c r="D2281" s="281"/>
      <c r="E2281" s="281"/>
      <c r="F2281" s="280"/>
      <c r="G2281" s="281"/>
      <c r="H2281" s="279"/>
      <c r="I2281" s="288" t="str">
        <f>_xlfn.IFNA(VLOOKUP(B2281,'Absence Types'!A:D,4,FALSE),"")</f>
        <v/>
      </c>
      <c r="J2281" s="110" t="str">
        <f t="shared" si="324"/>
        <v>Y</v>
      </c>
      <c r="K2281" s="110" t="str">
        <f t="shared" si="325"/>
        <v>N</v>
      </c>
      <c r="L2281" s="110" t="b">
        <f t="shared" si="326"/>
        <v>0</v>
      </c>
      <c r="M2281" s="110" t="b">
        <f t="shared" si="327"/>
        <v>0</v>
      </c>
      <c r="AC2281" s="1" t="str">
        <f t="shared" si="323"/>
        <v/>
      </c>
      <c r="AD2281" s="1" t="str">
        <f t="shared" si="319"/>
        <v/>
      </c>
      <c r="AE2281" s="1" t="e">
        <f>VLOOKUP(A2281,#REF!,12,FALSE)</f>
        <v>#REF!</v>
      </c>
      <c r="AF2281" s="1">
        <f t="shared" si="320"/>
        <v>0</v>
      </c>
      <c r="AG2281" s="1">
        <f t="shared" si="321"/>
        <v>0</v>
      </c>
      <c r="AH2281" s="1">
        <f t="shared" si="322"/>
        <v>0</v>
      </c>
    </row>
    <row r="2282" spans="1:34" ht="14" x14ac:dyDescent="0.3">
      <c r="A2282" s="279"/>
      <c r="B2282" s="279"/>
      <c r="C2282" s="280"/>
      <c r="D2282" s="281"/>
      <c r="E2282" s="281"/>
      <c r="F2282" s="280"/>
      <c r="G2282" s="281"/>
      <c r="H2282" s="279"/>
      <c r="I2282" s="288" t="str">
        <f>_xlfn.IFNA(VLOOKUP(B2282,'Absence Types'!A:D,4,FALSE),"")</f>
        <v/>
      </c>
      <c r="J2282" s="110" t="str">
        <f t="shared" si="324"/>
        <v>Y</v>
      </c>
      <c r="K2282" s="110" t="str">
        <f t="shared" si="325"/>
        <v>N</v>
      </c>
      <c r="L2282" s="110" t="b">
        <f t="shared" si="326"/>
        <v>0</v>
      </c>
      <c r="M2282" s="110" t="b">
        <f t="shared" si="327"/>
        <v>0</v>
      </c>
      <c r="AC2282" s="1" t="str">
        <f t="shared" si="323"/>
        <v/>
      </c>
      <c r="AD2282" s="1" t="str">
        <f t="shared" si="319"/>
        <v/>
      </c>
      <c r="AE2282" s="1" t="e">
        <f>VLOOKUP(A2282,#REF!,12,FALSE)</f>
        <v>#REF!</v>
      </c>
      <c r="AF2282" s="1">
        <f t="shared" si="320"/>
        <v>0</v>
      </c>
      <c r="AG2282" s="1">
        <f t="shared" si="321"/>
        <v>0</v>
      </c>
      <c r="AH2282" s="1">
        <f t="shared" si="322"/>
        <v>0</v>
      </c>
    </row>
    <row r="2283" spans="1:34" ht="14" x14ac:dyDescent="0.3">
      <c r="A2283" s="279"/>
      <c r="B2283" s="279"/>
      <c r="C2283" s="280"/>
      <c r="D2283" s="281"/>
      <c r="E2283" s="281"/>
      <c r="F2283" s="280"/>
      <c r="G2283" s="281"/>
      <c r="H2283" s="279"/>
      <c r="I2283" s="288" t="str">
        <f>_xlfn.IFNA(VLOOKUP(B2283,'Absence Types'!A:D,4,FALSE),"")</f>
        <v/>
      </c>
      <c r="J2283" s="110" t="str">
        <f t="shared" si="324"/>
        <v>Y</v>
      </c>
      <c r="K2283" s="110" t="str">
        <f t="shared" si="325"/>
        <v>N</v>
      </c>
      <c r="L2283" s="110" t="b">
        <f t="shared" si="326"/>
        <v>0</v>
      </c>
      <c r="M2283" s="110" t="b">
        <f t="shared" si="327"/>
        <v>0</v>
      </c>
      <c r="AC2283" s="1" t="str">
        <f t="shared" si="323"/>
        <v/>
      </c>
      <c r="AD2283" s="1" t="str">
        <f t="shared" si="319"/>
        <v/>
      </c>
      <c r="AE2283" s="1" t="e">
        <f>VLOOKUP(A2283,#REF!,12,FALSE)</f>
        <v>#REF!</v>
      </c>
      <c r="AF2283" s="1">
        <f t="shared" si="320"/>
        <v>0</v>
      </c>
      <c r="AG2283" s="1">
        <f t="shared" si="321"/>
        <v>0</v>
      </c>
      <c r="AH2283" s="1">
        <f t="shared" si="322"/>
        <v>0</v>
      </c>
    </row>
    <row r="2284" spans="1:34" ht="14" x14ac:dyDescent="0.3">
      <c r="A2284" s="279"/>
      <c r="B2284" s="279"/>
      <c r="C2284" s="280"/>
      <c r="D2284" s="281"/>
      <c r="E2284" s="281"/>
      <c r="F2284" s="280"/>
      <c r="G2284" s="281"/>
      <c r="H2284" s="279"/>
      <c r="I2284" s="288" t="str">
        <f>_xlfn.IFNA(VLOOKUP(B2284,'Absence Types'!A:D,4,FALSE),"")</f>
        <v/>
      </c>
      <c r="J2284" s="110" t="str">
        <f t="shared" si="324"/>
        <v>Y</v>
      </c>
      <c r="K2284" s="110" t="str">
        <f t="shared" si="325"/>
        <v>N</v>
      </c>
      <c r="L2284" s="110" t="b">
        <f t="shared" si="326"/>
        <v>0</v>
      </c>
      <c r="M2284" s="110" t="b">
        <f t="shared" si="327"/>
        <v>0</v>
      </c>
      <c r="AC2284" s="1" t="str">
        <f t="shared" si="323"/>
        <v/>
      </c>
      <c r="AD2284" s="1" t="str">
        <f t="shared" si="319"/>
        <v/>
      </c>
      <c r="AE2284" s="1" t="e">
        <f>VLOOKUP(A2284,#REF!,12,FALSE)</f>
        <v>#REF!</v>
      </c>
      <c r="AF2284" s="1">
        <f t="shared" si="320"/>
        <v>0</v>
      </c>
      <c r="AG2284" s="1">
        <f t="shared" si="321"/>
        <v>0</v>
      </c>
      <c r="AH2284" s="1">
        <f t="shared" si="322"/>
        <v>0</v>
      </c>
    </row>
    <row r="2285" spans="1:34" ht="14" x14ac:dyDescent="0.3">
      <c r="A2285" s="279"/>
      <c r="B2285" s="279"/>
      <c r="C2285" s="280"/>
      <c r="D2285" s="281"/>
      <c r="E2285" s="281"/>
      <c r="F2285" s="280"/>
      <c r="G2285" s="281"/>
      <c r="H2285" s="279"/>
      <c r="I2285" s="288" t="str">
        <f>_xlfn.IFNA(VLOOKUP(B2285,'Absence Types'!A:D,4,FALSE),"")</f>
        <v/>
      </c>
      <c r="J2285" s="110" t="str">
        <f t="shared" si="324"/>
        <v>Y</v>
      </c>
      <c r="K2285" s="110" t="str">
        <f t="shared" si="325"/>
        <v>N</v>
      </c>
      <c r="L2285" s="110" t="b">
        <f t="shared" si="326"/>
        <v>0</v>
      </c>
      <c r="M2285" s="110" t="b">
        <f t="shared" si="327"/>
        <v>0</v>
      </c>
      <c r="AC2285" s="1" t="str">
        <f t="shared" si="323"/>
        <v/>
      </c>
      <c r="AD2285" s="1" t="str">
        <f t="shared" si="319"/>
        <v/>
      </c>
      <c r="AE2285" s="1" t="e">
        <f>VLOOKUP(A2285,#REF!,12,FALSE)</f>
        <v>#REF!</v>
      </c>
      <c r="AF2285" s="1">
        <f t="shared" si="320"/>
        <v>0</v>
      </c>
      <c r="AG2285" s="1">
        <f t="shared" si="321"/>
        <v>0</v>
      </c>
      <c r="AH2285" s="1">
        <f t="shared" si="322"/>
        <v>0</v>
      </c>
    </row>
    <row r="2286" spans="1:34" ht="14" x14ac:dyDescent="0.3">
      <c r="A2286" s="279"/>
      <c r="B2286" s="279"/>
      <c r="C2286" s="280"/>
      <c r="D2286" s="281"/>
      <c r="E2286" s="281"/>
      <c r="F2286" s="280"/>
      <c r="G2286" s="281"/>
      <c r="H2286" s="279"/>
      <c r="I2286" s="288" t="str">
        <f>_xlfn.IFNA(VLOOKUP(B2286,'Absence Types'!A:D,4,FALSE),"")</f>
        <v/>
      </c>
      <c r="J2286" s="110" t="str">
        <f t="shared" si="324"/>
        <v>Y</v>
      </c>
      <c r="K2286" s="110" t="str">
        <f t="shared" si="325"/>
        <v>N</v>
      </c>
      <c r="L2286" s="110" t="b">
        <f t="shared" si="326"/>
        <v>0</v>
      </c>
      <c r="M2286" s="110" t="b">
        <f t="shared" si="327"/>
        <v>0</v>
      </c>
      <c r="AC2286" s="1" t="str">
        <f t="shared" si="323"/>
        <v/>
      </c>
      <c r="AD2286" s="1" t="str">
        <f t="shared" si="319"/>
        <v/>
      </c>
      <c r="AE2286" s="1" t="e">
        <f>VLOOKUP(A2286,#REF!,12,FALSE)</f>
        <v>#REF!</v>
      </c>
      <c r="AF2286" s="1">
        <f t="shared" si="320"/>
        <v>0</v>
      </c>
      <c r="AG2286" s="1">
        <f t="shared" si="321"/>
        <v>0</v>
      </c>
      <c r="AH2286" s="1">
        <f t="shared" si="322"/>
        <v>0</v>
      </c>
    </row>
    <row r="2287" spans="1:34" ht="14" x14ac:dyDescent="0.3">
      <c r="A2287" s="279"/>
      <c r="B2287" s="279"/>
      <c r="C2287" s="280"/>
      <c r="D2287" s="281"/>
      <c r="E2287" s="281"/>
      <c r="F2287" s="280"/>
      <c r="G2287" s="281"/>
      <c r="H2287" s="279"/>
      <c r="I2287" s="288" t="str">
        <f>_xlfn.IFNA(VLOOKUP(B2287,'Absence Types'!A:D,4,FALSE),"")</f>
        <v/>
      </c>
      <c r="J2287" s="110" t="str">
        <f t="shared" si="324"/>
        <v>Y</v>
      </c>
      <c r="K2287" s="110" t="str">
        <f t="shared" si="325"/>
        <v>N</v>
      </c>
      <c r="L2287" s="110" t="b">
        <f t="shared" si="326"/>
        <v>0</v>
      </c>
      <c r="M2287" s="110" t="b">
        <f t="shared" si="327"/>
        <v>0</v>
      </c>
      <c r="AC2287" s="1" t="str">
        <f t="shared" si="323"/>
        <v/>
      </c>
      <c r="AD2287" s="1" t="str">
        <f t="shared" si="319"/>
        <v/>
      </c>
      <c r="AE2287" s="1" t="e">
        <f>VLOOKUP(A2287,#REF!,12,FALSE)</f>
        <v>#REF!</v>
      </c>
      <c r="AF2287" s="1">
        <f t="shared" si="320"/>
        <v>0</v>
      </c>
      <c r="AG2287" s="1">
        <f t="shared" si="321"/>
        <v>0</v>
      </c>
      <c r="AH2287" s="1">
        <f t="shared" si="322"/>
        <v>0</v>
      </c>
    </row>
    <row r="2288" spans="1:34" ht="14" x14ac:dyDescent="0.3">
      <c r="A2288" s="279"/>
      <c r="B2288" s="279"/>
      <c r="C2288" s="280"/>
      <c r="D2288" s="281"/>
      <c r="E2288" s="281"/>
      <c r="F2288" s="280"/>
      <c r="G2288" s="281"/>
      <c r="H2288" s="279"/>
      <c r="I2288" s="288" t="str">
        <f>_xlfn.IFNA(VLOOKUP(B2288,'Absence Types'!A:D,4,FALSE),"")</f>
        <v/>
      </c>
      <c r="J2288" s="110" t="str">
        <f t="shared" si="324"/>
        <v>Y</v>
      </c>
      <c r="K2288" s="110" t="str">
        <f t="shared" si="325"/>
        <v>N</v>
      </c>
      <c r="L2288" s="110" t="b">
        <f t="shared" si="326"/>
        <v>0</v>
      </c>
      <c r="M2288" s="110" t="b">
        <f t="shared" si="327"/>
        <v>0</v>
      </c>
      <c r="AC2288" s="1" t="str">
        <f t="shared" si="323"/>
        <v/>
      </c>
      <c r="AD2288" s="1" t="str">
        <f t="shared" si="319"/>
        <v/>
      </c>
      <c r="AE2288" s="1" t="e">
        <f>VLOOKUP(A2288,#REF!,12,FALSE)</f>
        <v>#REF!</v>
      </c>
      <c r="AF2288" s="1">
        <f t="shared" si="320"/>
        <v>0</v>
      </c>
      <c r="AG2288" s="1">
        <f t="shared" si="321"/>
        <v>0</v>
      </c>
      <c r="AH2288" s="1">
        <f t="shared" si="322"/>
        <v>0</v>
      </c>
    </row>
    <row r="2289" spans="1:34" ht="14" x14ac:dyDescent="0.3">
      <c r="A2289" s="279"/>
      <c r="B2289" s="279"/>
      <c r="C2289" s="280"/>
      <c r="D2289" s="281"/>
      <c r="E2289" s="281"/>
      <c r="F2289" s="280"/>
      <c r="G2289" s="281"/>
      <c r="H2289" s="279"/>
      <c r="I2289" s="288" t="str">
        <f>_xlfn.IFNA(VLOOKUP(B2289,'Absence Types'!A:D,4,FALSE),"")</f>
        <v/>
      </c>
      <c r="J2289" s="110" t="str">
        <f t="shared" si="324"/>
        <v>Y</v>
      </c>
      <c r="K2289" s="110" t="str">
        <f t="shared" si="325"/>
        <v>N</v>
      </c>
      <c r="L2289" s="110" t="b">
        <f t="shared" si="326"/>
        <v>0</v>
      </c>
      <c r="M2289" s="110" t="b">
        <f t="shared" si="327"/>
        <v>0</v>
      </c>
      <c r="AC2289" s="1" t="str">
        <f t="shared" si="323"/>
        <v/>
      </c>
      <c r="AD2289" s="1" t="str">
        <f t="shared" si="319"/>
        <v/>
      </c>
      <c r="AE2289" s="1" t="e">
        <f>VLOOKUP(A2289,#REF!,12,FALSE)</f>
        <v>#REF!</v>
      </c>
      <c r="AF2289" s="1">
        <f t="shared" si="320"/>
        <v>0</v>
      </c>
      <c r="AG2289" s="1">
        <f t="shared" si="321"/>
        <v>0</v>
      </c>
      <c r="AH2289" s="1">
        <f t="shared" si="322"/>
        <v>0</v>
      </c>
    </row>
    <row r="2290" spans="1:34" ht="14" x14ac:dyDescent="0.3">
      <c r="A2290" s="279"/>
      <c r="B2290" s="279"/>
      <c r="C2290" s="280"/>
      <c r="D2290" s="281"/>
      <c r="E2290" s="281"/>
      <c r="F2290" s="280"/>
      <c r="G2290" s="281"/>
      <c r="H2290" s="279"/>
      <c r="I2290" s="288" t="str">
        <f>_xlfn.IFNA(VLOOKUP(B2290,'Absence Types'!A:D,4,FALSE),"")</f>
        <v/>
      </c>
      <c r="J2290" s="110" t="str">
        <f t="shared" si="324"/>
        <v>Y</v>
      </c>
      <c r="K2290" s="110" t="str">
        <f t="shared" si="325"/>
        <v>N</v>
      </c>
      <c r="L2290" s="110" t="b">
        <f t="shared" si="326"/>
        <v>0</v>
      </c>
      <c r="M2290" s="110" t="b">
        <f t="shared" si="327"/>
        <v>0</v>
      </c>
      <c r="AC2290" s="1" t="str">
        <f t="shared" si="323"/>
        <v/>
      </c>
      <c r="AD2290" s="1" t="str">
        <f t="shared" si="319"/>
        <v/>
      </c>
      <c r="AE2290" s="1" t="e">
        <f>VLOOKUP(A2290,#REF!,12,FALSE)</f>
        <v>#REF!</v>
      </c>
      <c r="AF2290" s="1">
        <f t="shared" si="320"/>
        <v>0</v>
      </c>
      <c r="AG2290" s="1">
        <f t="shared" si="321"/>
        <v>0</v>
      </c>
      <c r="AH2290" s="1">
        <f t="shared" si="322"/>
        <v>0</v>
      </c>
    </row>
    <row r="2291" spans="1:34" ht="14" x14ac:dyDescent="0.3">
      <c r="A2291" s="279"/>
      <c r="B2291" s="279"/>
      <c r="C2291" s="280"/>
      <c r="D2291" s="281"/>
      <c r="E2291" s="281"/>
      <c r="F2291" s="280"/>
      <c r="G2291" s="281"/>
      <c r="H2291" s="279"/>
      <c r="I2291" s="288" t="str">
        <f>_xlfn.IFNA(VLOOKUP(B2291,'Absence Types'!A:D,4,FALSE),"")</f>
        <v/>
      </c>
      <c r="J2291" s="110" t="str">
        <f t="shared" si="324"/>
        <v>Y</v>
      </c>
      <c r="K2291" s="110" t="str">
        <f t="shared" si="325"/>
        <v>N</v>
      </c>
      <c r="L2291" s="110" t="b">
        <f t="shared" si="326"/>
        <v>0</v>
      </c>
      <c r="M2291" s="110" t="b">
        <f t="shared" si="327"/>
        <v>0</v>
      </c>
      <c r="AC2291" s="1" t="str">
        <f t="shared" si="323"/>
        <v/>
      </c>
      <c r="AD2291" s="1" t="str">
        <f t="shared" si="319"/>
        <v/>
      </c>
      <c r="AE2291" s="1" t="e">
        <f>VLOOKUP(A2291,#REF!,12,FALSE)</f>
        <v>#REF!</v>
      </c>
      <c r="AF2291" s="1">
        <f t="shared" si="320"/>
        <v>0</v>
      </c>
      <c r="AG2291" s="1">
        <f t="shared" si="321"/>
        <v>0</v>
      </c>
      <c r="AH2291" s="1">
        <f t="shared" si="322"/>
        <v>0</v>
      </c>
    </row>
    <row r="2292" spans="1:34" ht="14" x14ac:dyDescent="0.3">
      <c r="A2292" s="279"/>
      <c r="B2292" s="279"/>
      <c r="C2292" s="280"/>
      <c r="D2292" s="281"/>
      <c r="E2292" s="281"/>
      <c r="F2292" s="280"/>
      <c r="G2292" s="281"/>
      <c r="H2292" s="279"/>
      <c r="I2292" s="288" t="str">
        <f>_xlfn.IFNA(VLOOKUP(B2292,'Absence Types'!A:D,4,FALSE),"")</f>
        <v/>
      </c>
      <c r="J2292" s="110" t="str">
        <f t="shared" si="324"/>
        <v>Y</v>
      </c>
      <c r="K2292" s="110" t="str">
        <f t="shared" si="325"/>
        <v>N</v>
      </c>
      <c r="L2292" s="110" t="b">
        <f t="shared" si="326"/>
        <v>0</v>
      </c>
      <c r="M2292" s="110" t="b">
        <f t="shared" si="327"/>
        <v>0</v>
      </c>
      <c r="AC2292" s="1" t="str">
        <f t="shared" si="323"/>
        <v/>
      </c>
      <c r="AD2292" s="1" t="str">
        <f t="shared" si="319"/>
        <v/>
      </c>
      <c r="AE2292" s="1" t="e">
        <f>VLOOKUP(A2292,#REF!,12,FALSE)</f>
        <v>#REF!</v>
      </c>
      <c r="AF2292" s="1">
        <f t="shared" si="320"/>
        <v>0</v>
      </c>
      <c r="AG2292" s="1">
        <f t="shared" si="321"/>
        <v>0</v>
      </c>
      <c r="AH2292" s="1">
        <f t="shared" si="322"/>
        <v>0</v>
      </c>
    </row>
    <row r="2293" spans="1:34" ht="14" x14ac:dyDescent="0.3">
      <c r="A2293" s="279"/>
      <c r="B2293" s="279"/>
      <c r="C2293" s="280"/>
      <c r="D2293" s="281"/>
      <c r="E2293" s="281"/>
      <c r="F2293" s="280"/>
      <c r="G2293" s="281"/>
      <c r="H2293" s="279"/>
      <c r="I2293" s="288" t="str">
        <f>_xlfn.IFNA(VLOOKUP(B2293,'Absence Types'!A:D,4,FALSE),"")</f>
        <v/>
      </c>
      <c r="J2293" s="110" t="str">
        <f t="shared" si="324"/>
        <v>Y</v>
      </c>
      <c r="K2293" s="110" t="str">
        <f t="shared" si="325"/>
        <v>N</v>
      </c>
      <c r="L2293" s="110" t="b">
        <f t="shared" si="326"/>
        <v>0</v>
      </c>
      <c r="M2293" s="110" t="b">
        <f t="shared" si="327"/>
        <v>0</v>
      </c>
      <c r="AC2293" s="1" t="str">
        <f t="shared" si="323"/>
        <v/>
      </c>
      <c r="AD2293" s="1" t="str">
        <f t="shared" si="319"/>
        <v/>
      </c>
      <c r="AE2293" s="1" t="e">
        <f>VLOOKUP(A2293,#REF!,12,FALSE)</f>
        <v>#REF!</v>
      </c>
      <c r="AF2293" s="1">
        <f t="shared" si="320"/>
        <v>0</v>
      </c>
      <c r="AG2293" s="1">
        <f t="shared" si="321"/>
        <v>0</v>
      </c>
      <c r="AH2293" s="1">
        <f t="shared" si="322"/>
        <v>0</v>
      </c>
    </row>
    <row r="2294" spans="1:34" ht="14" x14ac:dyDescent="0.3">
      <c r="A2294" s="279"/>
      <c r="B2294" s="279"/>
      <c r="C2294" s="280"/>
      <c r="D2294" s="281"/>
      <c r="E2294" s="281"/>
      <c r="F2294" s="280"/>
      <c r="G2294" s="281"/>
      <c r="H2294" s="279"/>
      <c r="I2294" s="288" t="str">
        <f>_xlfn.IFNA(VLOOKUP(B2294,'Absence Types'!A:D,4,FALSE),"")</f>
        <v/>
      </c>
      <c r="J2294" s="110" t="str">
        <f t="shared" si="324"/>
        <v>Y</v>
      </c>
      <c r="K2294" s="110" t="str">
        <f t="shared" si="325"/>
        <v>N</v>
      </c>
      <c r="L2294" s="110" t="b">
        <f t="shared" si="326"/>
        <v>0</v>
      </c>
      <c r="M2294" s="110" t="b">
        <f t="shared" si="327"/>
        <v>0</v>
      </c>
      <c r="AC2294" s="1" t="str">
        <f t="shared" si="323"/>
        <v/>
      </c>
      <c r="AD2294" s="1" t="str">
        <f t="shared" si="319"/>
        <v/>
      </c>
      <c r="AE2294" s="1" t="e">
        <f>VLOOKUP(A2294,#REF!,12,FALSE)</f>
        <v>#REF!</v>
      </c>
      <c r="AF2294" s="1">
        <f t="shared" si="320"/>
        <v>0</v>
      </c>
      <c r="AG2294" s="1">
        <f t="shared" si="321"/>
        <v>0</v>
      </c>
      <c r="AH2294" s="1">
        <f t="shared" si="322"/>
        <v>0</v>
      </c>
    </row>
    <row r="2295" spans="1:34" ht="14" x14ac:dyDescent="0.3">
      <c r="A2295" s="279"/>
      <c r="B2295" s="279"/>
      <c r="C2295" s="280"/>
      <c r="D2295" s="281"/>
      <c r="E2295" s="281"/>
      <c r="F2295" s="280"/>
      <c r="G2295" s="281"/>
      <c r="H2295" s="279"/>
      <c r="I2295" s="288" t="str">
        <f>_xlfn.IFNA(VLOOKUP(B2295,'Absence Types'!A:D,4,FALSE),"")</f>
        <v/>
      </c>
      <c r="J2295" s="110" t="str">
        <f t="shared" si="324"/>
        <v>Y</v>
      </c>
      <c r="K2295" s="110" t="str">
        <f t="shared" si="325"/>
        <v>N</v>
      </c>
      <c r="L2295" s="110" t="b">
        <f t="shared" si="326"/>
        <v>0</v>
      </c>
      <c r="M2295" s="110" t="b">
        <f t="shared" si="327"/>
        <v>0</v>
      </c>
      <c r="AC2295" s="1" t="str">
        <f t="shared" si="323"/>
        <v/>
      </c>
      <c r="AD2295" s="1" t="str">
        <f t="shared" si="319"/>
        <v/>
      </c>
      <c r="AE2295" s="1" t="e">
        <f>VLOOKUP(A2295,#REF!,12,FALSE)</f>
        <v>#REF!</v>
      </c>
      <c r="AF2295" s="1">
        <f t="shared" si="320"/>
        <v>0</v>
      </c>
      <c r="AG2295" s="1">
        <f t="shared" si="321"/>
        <v>0</v>
      </c>
      <c r="AH2295" s="1">
        <f t="shared" si="322"/>
        <v>0</v>
      </c>
    </row>
    <row r="2296" spans="1:34" ht="14" x14ac:dyDescent="0.3">
      <c r="A2296" s="279"/>
      <c r="B2296" s="279"/>
      <c r="C2296" s="280"/>
      <c r="D2296" s="281"/>
      <c r="E2296" s="281"/>
      <c r="F2296" s="280"/>
      <c r="G2296" s="281"/>
      <c r="H2296" s="279"/>
      <c r="I2296" s="288" t="str">
        <f>_xlfn.IFNA(VLOOKUP(B2296,'Absence Types'!A:D,4,FALSE),"")</f>
        <v/>
      </c>
      <c r="J2296" s="110" t="str">
        <f t="shared" si="324"/>
        <v>Y</v>
      </c>
      <c r="K2296" s="110" t="str">
        <f t="shared" si="325"/>
        <v>N</v>
      </c>
      <c r="L2296" s="110" t="b">
        <f t="shared" si="326"/>
        <v>0</v>
      </c>
      <c r="M2296" s="110" t="b">
        <f t="shared" si="327"/>
        <v>0</v>
      </c>
      <c r="AC2296" s="1" t="str">
        <f t="shared" si="323"/>
        <v/>
      </c>
      <c r="AD2296" s="1" t="str">
        <f t="shared" si="319"/>
        <v/>
      </c>
      <c r="AE2296" s="1" t="e">
        <f>VLOOKUP(A2296,#REF!,12,FALSE)</f>
        <v>#REF!</v>
      </c>
      <c r="AF2296" s="1">
        <f t="shared" si="320"/>
        <v>0</v>
      </c>
      <c r="AG2296" s="1">
        <f t="shared" si="321"/>
        <v>0</v>
      </c>
      <c r="AH2296" s="1">
        <f t="shared" si="322"/>
        <v>0</v>
      </c>
    </row>
    <row r="2297" spans="1:34" ht="14" x14ac:dyDescent="0.3">
      <c r="A2297" s="279"/>
      <c r="B2297" s="279"/>
      <c r="C2297" s="280"/>
      <c r="D2297" s="281"/>
      <c r="E2297" s="281"/>
      <c r="F2297" s="280"/>
      <c r="G2297" s="281"/>
      <c r="H2297" s="279"/>
      <c r="I2297" s="288" t="str">
        <f>_xlfn.IFNA(VLOOKUP(B2297,'Absence Types'!A:D,4,FALSE),"")</f>
        <v/>
      </c>
      <c r="J2297" s="110" t="str">
        <f t="shared" si="324"/>
        <v>Y</v>
      </c>
      <c r="K2297" s="110" t="str">
        <f t="shared" si="325"/>
        <v>N</v>
      </c>
      <c r="L2297" s="110" t="b">
        <f t="shared" si="326"/>
        <v>0</v>
      </c>
      <c r="M2297" s="110" t="b">
        <f t="shared" si="327"/>
        <v>0</v>
      </c>
      <c r="AC2297" s="1" t="str">
        <f t="shared" si="323"/>
        <v/>
      </c>
      <c r="AD2297" s="1" t="str">
        <f t="shared" si="319"/>
        <v/>
      </c>
      <c r="AE2297" s="1" t="e">
        <f>VLOOKUP(A2297,#REF!,12,FALSE)</f>
        <v>#REF!</v>
      </c>
      <c r="AF2297" s="1">
        <f t="shared" si="320"/>
        <v>0</v>
      </c>
      <c r="AG2297" s="1">
        <f t="shared" si="321"/>
        <v>0</v>
      </c>
      <c r="AH2297" s="1">
        <f t="shared" si="322"/>
        <v>0</v>
      </c>
    </row>
    <row r="2298" spans="1:34" ht="14" x14ac:dyDescent="0.3">
      <c r="A2298" s="279"/>
      <c r="B2298" s="279"/>
      <c r="C2298" s="280"/>
      <c r="D2298" s="281"/>
      <c r="E2298" s="281"/>
      <c r="F2298" s="280"/>
      <c r="G2298" s="281"/>
      <c r="H2298" s="279"/>
      <c r="I2298" s="288" t="str">
        <f>_xlfn.IFNA(VLOOKUP(B2298,'Absence Types'!A:D,4,FALSE),"")</f>
        <v/>
      </c>
      <c r="J2298" s="110" t="str">
        <f t="shared" si="324"/>
        <v>Y</v>
      </c>
      <c r="K2298" s="110" t="str">
        <f t="shared" si="325"/>
        <v>N</v>
      </c>
      <c r="L2298" s="110" t="b">
        <f t="shared" si="326"/>
        <v>0</v>
      </c>
      <c r="M2298" s="110" t="b">
        <f t="shared" si="327"/>
        <v>0</v>
      </c>
      <c r="AC2298" s="1" t="str">
        <f t="shared" si="323"/>
        <v/>
      </c>
      <c r="AD2298" s="1" t="str">
        <f t="shared" si="319"/>
        <v/>
      </c>
      <c r="AE2298" s="1" t="e">
        <f>VLOOKUP(A2298,#REF!,12,FALSE)</f>
        <v>#REF!</v>
      </c>
      <c r="AF2298" s="1">
        <f t="shared" si="320"/>
        <v>0</v>
      </c>
      <c r="AG2298" s="1">
        <f t="shared" si="321"/>
        <v>0</v>
      </c>
      <c r="AH2298" s="1">
        <f t="shared" si="322"/>
        <v>0</v>
      </c>
    </row>
    <row r="2299" spans="1:34" ht="14" x14ac:dyDescent="0.3">
      <c r="A2299" s="279"/>
      <c r="B2299" s="279"/>
      <c r="C2299" s="280"/>
      <c r="D2299" s="281"/>
      <c r="E2299" s="281"/>
      <c r="F2299" s="280"/>
      <c r="G2299" s="281"/>
      <c r="H2299" s="279"/>
      <c r="I2299" s="288" t="str">
        <f>_xlfn.IFNA(VLOOKUP(B2299,'Absence Types'!A:D,4,FALSE),"")</f>
        <v/>
      </c>
      <c r="J2299" s="110" t="str">
        <f t="shared" si="324"/>
        <v>Y</v>
      </c>
      <c r="K2299" s="110" t="str">
        <f t="shared" si="325"/>
        <v>N</v>
      </c>
      <c r="L2299" s="110" t="b">
        <f t="shared" si="326"/>
        <v>0</v>
      </c>
      <c r="M2299" s="110" t="b">
        <f t="shared" si="327"/>
        <v>0</v>
      </c>
      <c r="AC2299" s="1" t="str">
        <f t="shared" si="323"/>
        <v/>
      </c>
      <c r="AD2299" s="1" t="str">
        <f t="shared" si="319"/>
        <v/>
      </c>
      <c r="AE2299" s="1" t="e">
        <f>VLOOKUP(A2299,#REF!,12,FALSE)</f>
        <v>#REF!</v>
      </c>
      <c r="AF2299" s="1">
        <f t="shared" si="320"/>
        <v>0</v>
      </c>
      <c r="AG2299" s="1">
        <f t="shared" si="321"/>
        <v>0</v>
      </c>
      <c r="AH2299" s="1">
        <f t="shared" si="322"/>
        <v>0</v>
      </c>
    </row>
    <row r="2300" spans="1:34" ht="14" x14ac:dyDescent="0.3">
      <c r="A2300" s="279"/>
      <c r="B2300" s="279"/>
      <c r="C2300" s="280"/>
      <c r="D2300" s="281"/>
      <c r="E2300" s="281"/>
      <c r="F2300" s="280"/>
      <c r="G2300" s="281"/>
      <c r="H2300" s="279"/>
      <c r="I2300" s="288" t="str">
        <f>_xlfn.IFNA(VLOOKUP(B2300,'Absence Types'!A:D,4,FALSE),"")</f>
        <v/>
      </c>
      <c r="J2300" s="110" t="str">
        <f t="shared" si="324"/>
        <v>Y</v>
      </c>
      <c r="K2300" s="110" t="str">
        <f t="shared" si="325"/>
        <v>N</v>
      </c>
      <c r="L2300" s="110" t="b">
        <f t="shared" si="326"/>
        <v>0</v>
      </c>
      <c r="M2300" s="110" t="b">
        <f t="shared" si="327"/>
        <v>0</v>
      </c>
      <c r="AC2300" s="1" t="str">
        <f t="shared" si="323"/>
        <v/>
      </c>
      <c r="AD2300" s="1" t="str">
        <f t="shared" si="319"/>
        <v/>
      </c>
      <c r="AE2300" s="1" t="e">
        <f>VLOOKUP(A2300,#REF!,12,FALSE)</f>
        <v>#REF!</v>
      </c>
      <c r="AF2300" s="1">
        <f t="shared" si="320"/>
        <v>0</v>
      </c>
      <c r="AG2300" s="1">
        <f t="shared" si="321"/>
        <v>0</v>
      </c>
      <c r="AH2300" s="1">
        <f t="shared" si="322"/>
        <v>0</v>
      </c>
    </row>
    <row r="2301" spans="1:34" ht="14" x14ac:dyDescent="0.3">
      <c r="A2301" s="279"/>
      <c r="B2301" s="279"/>
      <c r="C2301" s="280"/>
      <c r="D2301" s="281"/>
      <c r="E2301" s="281"/>
      <c r="F2301" s="280"/>
      <c r="G2301" s="281"/>
      <c r="H2301" s="279"/>
      <c r="I2301" s="288" t="str">
        <f>_xlfn.IFNA(VLOOKUP(B2301,'Absence Types'!A:D,4,FALSE),"")</f>
        <v/>
      </c>
      <c r="J2301" s="110" t="str">
        <f t="shared" si="324"/>
        <v>Y</v>
      </c>
      <c r="K2301" s="110" t="str">
        <f t="shared" si="325"/>
        <v>N</v>
      </c>
      <c r="L2301" s="110" t="b">
        <f t="shared" si="326"/>
        <v>0</v>
      </c>
      <c r="M2301" s="110" t="b">
        <f t="shared" si="327"/>
        <v>0</v>
      </c>
      <c r="AC2301" s="1" t="str">
        <f t="shared" si="323"/>
        <v/>
      </c>
      <c r="AD2301" s="1" t="str">
        <f t="shared" si="319"/>
        <v/>
      </c>
      <c r="AE2301" s="1" t="e">
        <f>VLOOKUP(A2301,#REF!,12,FALSE)</f>
        <v>#REF!</v>
      </c>
      <c r="AF2301" s="1">
        <f t="shared" si="320"/>
        <v>0</v>
      </c>
      <c r="AG2301" s="1">
        <f t="shared" si="321"/>
        <v>0</v>
      </c>
      <c r="AH2301" s="1">
        <f t="shared" si="322"/>
        <v>0</v>
      </c>
    </row>
    <row r="2302" spans="1:34" ht="14" x14ac:dyDescent="0.3">
      <c r="A2302" s="279"/>
      <c r="B2302" s="279"/>
      <c r="C2302" s="280"/>
      <c r="D2302" s="281"/>
      <c r="E2302" s="281"/>
      <c r="F2302" s="280"/>
      <c r="G2302" s="281"/>
      <c r="H2302" s="279"/>
      <c r="I2302" s="288" t="str">
        <f>_xlfn.IFNA(VLOOKUP(B2302,'Absence Types'!A:D,4,FALSE),"")</f>
        <v/>
      </c>
      <c r="J2302" s="110" t="str">
        <f t="shared" si="324"/>
        <v>Y</v>
      </c>
      <c r="K2302" s="110" t="str">
        <f t="shared" si="325"/>
        <v>N</v>
      </c>
      <c r="L2302" s="110" t="b">
        <f t="shared" si="326"/>
        <v>0</v>
      </c>
      <c r="M2302" s="110" t="b">
        <f t="shared" si="327"/>
        <v>0</v>
      </c>
      <c r="AC2302" s="1" t="str">
        <f t="shared" si="323"/>
        <v/>
      </c>
      <c r="AD2302" s="1" t="str">
        <f t="shared" si="319"/>
        <v/>
      </c>
      <c r="AE2302" s="1" t="e">
        <f>VLOOKUP(A2302,#REF!,12,FALSE)</f>
        <v>#REF!</v>
      </c>
      <c r="AF2302" s="1">
        <f t="shared" si="320"/>
        <v>0</v>
      </c>
      <c r="AG2302" s="1">
        <f t="shared" si="321"/>
        <v>0</v>
      </c>
      <c r="AH2302" s="1">
        <f t="shared" si="322"/>
        <v>0</v>
      </c>
    </row>
    <row r="2303" spans="1:34" ht="14" x14ac:dyDescent="0.3">
      <c r="A2303" s="279"/>
      <c r="B2303" s="279"/>
      <c r="C2303" s="280"/>
      <c r="D2303" s="281"/>
      <c r="E2303" s="281"/>
      <c r="F2303" s="280"/>
      <c r="G2303" s="281"/>
      <c r="H2303" s="279"/>
      <c r="I2303" s="288" t="str">
        <f>_xlfn.IFNA(VLOOKUP(B2303,'Absence Types'!A:D,4,FALSE),"")</f>
        <v/>
      </c>
      <c r="J2303" s="110" t="str">
        <f t="shared" si="324"/>
        <v>Y</v>
      </c>
      <c r="K2303" s="110" t="str">
        <f t="shared" si="325"/>
        <v>N</v>
      </c>
      <c r="L2303" s="110" t="b">
        <f t="shared" si="326"/>
        <v>0</v>
      </c>
      <c r="M2303" s="110" t="b">
        <f t="shared" si="327"/>
        <v>0</v>
      </c>
      <c r="AC2303" s="1" t="str">
        <f t="shared" si="323"/>
        <v/>
      </c>
      <c r="AD2303" s="1" t="str">
        <f t="shared" si="319"/>
        <v/>
      </c>
      <c r="AE2303" s="1" t="e">
        <f>VLOOKUP(A2303,#REF!,12,FALSE)</f>
        <v>#REF!</v>
      </c>
      <c r="AF2303" s="1">
        <f t="shared" si="320"/>
        <v>0</v>
      </c>
      <c r="AG2303" s="1">
        <f t="shared" si="321"/>
        <v>0</v>
      </c>
      <c r="AH2303" s="1">
        <f t="shared" si="322"/>
        <v>0</v>
      </c>
    </row>
    <row r="2304" spans="1:34" ht="14" x14ac:dyDescent="0.3">
      <c r="A2304" s="279"/>
      <c r="B2304" s="279"/>
      <c r="C2304" s="280"/>
      <c r="D2304" s="281"/>
      <c r="E2304" s="281"/>
      <c r="F2304" s="280"/>
      <c r="G2304" s="281"/>
      <c r="H2304" s="279"/>
      <c r="I2304" s="288" t="str">
        <f>_xlfn.IFNA(VLOOKUP(B2304,'Absence Types'!A:D,4,FALSE),"")</f>
        <v/>
      </c>
      <c r="J2304" s="110" t="str">
        <f t="shared" si="324"/>
        <v>Y</v>
      </c>
      <c r="K2304" s="110" t="str">
        <f t="shared" si="325"/>
        <v>N</v>
      </c>
      <c r="L2304" s="110" t="b">
        <f t="shared" si="326"/>
        <v>0</v>
      </c>
      <c r="M2304" s="110" t="b">
        <f t="shared" si="327"/>
        <v>0</v>
      </c>
      <c r="AC2304" s="1" t="str">
        <f t="shared" si="323"/>
        <v/>
      </c>
      <c r="AD2304" s="1" t="str">
        <f t="shared" si="319"/>
        <v/>
      </c>
      <c r="AE2304" s="1" t="e">
        <f>VLOOKUP(A2304,#REF!,12,FALSE)</f>
        <v>#REF!</v>
      </c>
      <c r="AF2304" s="1">
        <f t="shared" si="320"/>
        <v>0</v>
      </c>
      <c r="AG2304" s="1">
        <f t="shared" si="321"/>
        <v>0</v>
      </c>
      <c r="AH2304" s="1">
        <f t="shared" si="322"/>
        <v>0</v>
      </c>
    </row>
    <row r="2305" spans="1:34" ht="14" x14ac:dyDescent="0.3">
      <c r="A2305" s="279"/>
      <c r="B2305" s="279"/>
      <c r="C2305" s="280"/>
      <c r="D2305" s="281"/>
      <c r="E2305" s="281"/>
      <c r="F2305" s="280"/>
      <c r="G2305" s="281"/>
      <c r="H2305" s="279"/>
      <c r="I2305" s="288" t="str">
        <f>_xlfn.IFNA(VLOOKUP(B2305,'Absence Types'!A:D,4,FALSE),"")</f>
        <v/>
      </c>
      <c r="J2305" s="110" t="str">
        <f t="shared" si="324"/>
        <v>Y</v>
      </c>
      <c r="K2305" s="110" t="str">
        <f t="shared" si="325"/>
        <v>N</v>
      </c>
      <c r="L2305" s="110" t="b">
        <f t="shared" si="326"/>
        <v>0</v>
      </c>
      <c r="M2305" s="110" t="b">
        <f t="shared" si="327"/>
        <v>0</v>
      </c>
      <c r="AC2305" s="1" t="str">
        <f t="shared" si="323"/>
        <v/>
      </c>
      <c r="AD2305" s="1" t="str">
        <f t="shared" si="319"/>
        <v/>
      </c>
      <c r="AE2305" s="1" t="e">
        <f>VLOOKUP(A2305,#REF!,12,FALSE)</f>
        <v>#REF!</v>
      </c>
      <c r="AF2305" s="1">
        <f t="shared" si="320"/>
        <v>0</v>
      </c>
      <c r="AG2305" s="1">
        <f t="shared" si="321"/>
        <v>0</v>
      </c>
      <c r="AH2305" s="1">
        <f t="shared" si="322"/>
        <v>0</v>
      </c>
    </row>
    <row r="2306" spans="1:34" ht="14" x14ac:dyDescent="0.3">
      <c r="A2306" s="279"/>
      <c r="B2306" s="279"/>
      <c r="C2306" s="280"/>
      <c r="D2306" s="281"/>
      <c r="E2306" s="281"/>
      <c r="F2306" s="280"/>
      <c r="G2306" s="281"/>
      <c r="H2306" s="279"/>
      <c r="I2306" s="288" t="str">
        <f>_xlfn.IFNA(VLOOKUP(B2306,'Absence Types'!A:D,4,FALSE),"")</f>
        <v/>
      </c>
      <c r="J2306" s="110" t="str">
        <f t="shared" si="324"/>
        <v>Y</v>
      </c>
      <c r="K2306" s="110" t="str">
        <f t="shared" si="325"/>
        <v>N</v>
      </c>
      <c r="L2306" s="110" t="b">
        <f t="shared" si="326"/>
        <v>0</v>
      </c>
      <c r="M2306" s="110" t="b">
        <f t="shared" si="327"/>
        <v>0</v>
      </c>
      <c r="AC2306" s="1" t="str">
        <f t="shared" si="323"/>
        <v/>
      </c>
      <c r="AD2306" s="1" t="str">
        <f t="shared" si="319"/>
        <v/>
      </c>
      <c r="AE2306" s="1" t="e">
        <f>VLOOKUP(A2306,#REF!,12,FALSE)</f>
        <v>#REF!</v>
      </c>
      <c r="AF2306" s="1">
        <f t="shared" si="320"/>
        <v>0</v>
      </c>
      <c r="AG2306" s="1">
        <f t="shared" si="321"/>
        <v>0</v>
      </c>
      <c r="AH2306" s="1">
        <f t="shared" si="322"/>
        <v>0</v>
      </c>
    </row>
    <row r="2307" spans="1:34" ht="14" x14ac:dyDescent="0.3">
      <c r="A2307" s="279"/>
      <c r="B2307" s="279"/>
      <c r="C2307" s="280"/>
      <c r="D2307" s="281"/>
      <c r="E2307" s="281"/>
      <c r="F2307" s="280"/>
      <c r="G2307" s="281"/>
      <c r="H2307" s="279"/>
      <c r="I2307" s="288" t="str">
        <f>_xlfn.IFNA(VLOOKUP(B2307,'Absence Types'!A:D,4,FALSE),"")</f>
        <v/>
      </c>
      <c r="J2307" s="110" t="str">
        <f t="shared" si="324"/>
        <v>Y</v>
      </c>
      <c r="K2307" s="110" t="str">
        <f t="shared" si="325"/>
        <v>N</v>
      </c>
      <c r="L2307" s="110" t="b">
        <f t="shared" si="326"/>
        <v>0</v>
      </c>
      <c r="M2307" s="110" t="b">
        <f t="shared" si="327"/>
        <v>0</v>
      </c>
      <c r="AC2307" s="1" t="str">
        <f t="shared" si="323"/>
        <v/>
      </c>
      <c r="AD2307" s="1" t="str">
        <f t="shared" si="319"/>
        <v/>
      </c>
      <c r="AE2307" s="1" t="e">
        <f>VLOOKUP(A2307,#REF!,12,FALSE)</f>
        <v>#REF!</v>
      </c>
      <c r="AF2307" s="1">
        <f t="shared" si="320"/>
        <v>0</v>
      </c>
      <c r="AG2307" s="1">
        <f t="shared" si="321"/>
        <v>0</v>
      </c>
      <c r="AH2307" s="1">
        <f t="shared" si="322"/>
        <v>0</v>
      </c>
    </row>
    <row r="2308" spans="1:34" ht="14" x14ac:dyDescent="0.3">
      <c r="A2308" s="279"/>
      <c r="B2308" s="279"/>
      <c r="C2308" s="280"/>
      <c r="D2308" s="281"/>
      <c r="E2308" s="281"/>
      <c r="F2308" s="280"/>
      <c r="G2308" s="281"/>
      <c r="H2308" s="279"/>
      <c r="I2308" s="288" t="str">
        <f>_xlfn.IFNA(VLOOKUP(B2308,'Absence Types'!A:D,4,FALSE),"")</f>
        <v/>
      </c>
      <c r="J2308" s="110" t="str">
        <f t="shared" si="324"/>
        <v>Y</v>
      </c>
      <c r="K2308" s="110" t="str">
        <f t="shared" si="325"/>
        <v>N</v>
      </c>
      <c r="L2308" s="110" t="b">
        <f t="shared" si="326"/>
        <v>0</v>
      </c>
      <c r="M2308" s="110" t="b">
        <f t="shared" si="327"/>
        <v>0</v>
      </c>
      <c r="AC2308" s="1" t="str">
        <f t="shared" si="323"/>
        <v/>
      </c>
      <c r="AD2308" s="1" t="str">
        <f t="shared" ref="AD2308:AD2371" si="328">IF(I2308&lt;&gt;"Days","",((F2308-C2308)+1)-(AF2308)-(AG2308)-(AH2308))</f>
        <v/>
      </c>
      <c r="AE2308" s="1" t="e">
        <f>VLOOKUP(A2308,#REF!,12,FALSE)</f>
        <v>#REF!</v>
      </c>
      <c r="AF2308" s="1">
        <f t="shared" ref="AF2308:AF2371" si="329">IF(D2308=1,0.5,0)</f>
        <v>0</v>
      </c>
      <c r="AG2308" s="1">
        <f t="shared" ref="AG2308:AG2371" si="330">IF(E2308=1,0.5,0)</f>
        <v>0</v>
      </c>
      <c r="AH2308" s="1">
        <f t="shared" ref="AH2308:AH2371" si="331">IF(G2308=1,0.5,0)</f>
        <v>0</v>
      </c>
    </row>
    <row r="2309" spans="1:34" ht="14" x14ac:dyDescent="0.3">
      <c r="A2309" s="279"/>
      <c r="B2309" s="279"/>
      <c r="C2309" s="280"/>
      <c r="D2309" s="281"/>
      <c r="E2309" s="281"/>
      <c r="F2309" s="280"/>
      <c r="G2309" s="281"/>
      <c r="H2309" s="279"/>
      <c r="I2309" s="288" t="str">
        <f>_xlfn.IFNA(VLOOKUP(B2309,'Absence Types'!A:D,4,FALSE),"")</f>
        <v/>
      </c>
      <c r="J2309" s="110" t="str">
        <f t="shared" si="324"/>
        <v>Y</v>
      </c>
      <c r="K2309" s="110" t="str">
        <f t="shared" si="325"/>
        <v>N</v>
      </c>
      <c r="L2309" s="110" t="b">
        <f t="shared" si="326"/>
        <v>0</v>
      </c>
      <c r="M2309" s="110" t="b">
        <f t="shared" si="327"/>
        <v>0</v>
      </c>
      <c r="AC2309" s="1" t="str">
        <f t="shared" ref="AC2309:AC2372" si="332">IF(I2309&lt;&gt;"Hours","",(F2309-C2309)*24)</f>
        <v/>
      </c>
      <c r="AD2309" s="1" t="str">
        <f t="shared" si="328"/>
        <v/>
      </c>
      <c r="AE2309" s="1" t="e">
        <f>VLOOKUP(A2309,#REF!,12,FALSE)</f>
        <v>#REF!</v>
      </c>
      <c r="AF2309" s="1">
        <f t="shared" si="329"/>
        <v>0</v>
      </c>
      <c r="AG2309" s="1">
        <f t="shared" si="330"/>
        <v>0</v>
      </c>
      <c r="AH2309" s="1">
        <f t="shared" si="331"/>
        <v>0</v>
      </c>
    </row>
    <row r="2310" spans="1:34" ht="14" x14ac:dyDescent="0.3">
      <c r="A2310" s="279"/>
      <c r="B2310" s="279"/>
      <c r="C2310" s="280"/>
      <c r="D2310" s="281"/>
      <c r="E2310" s="281"/>
      <c r="F2310" s="280"/>
      <c r="G2310" s="281"/>
      <c r="H2310" s="279"/>
      <c r="I2310" s="288" t="str">
        <f>_xlfn.IFNA(VLOOKUP(B2310,'Absence Types'!A:D,4,FALSE),"")</f>
        <v/>
      </c>
      <c r="J2310" s="110" t="str">
        <f t="shared" si="324"/>
        <v>Y</v>
      </c>
      <c r="K2310" s="110" t="str">
        <f t="shared" si="325"/>
        <v>N</v>
      </c>
      <c r="L2310" s="110" t="b">
        <f t="shared" si="326"/>
        <v>0</v>
      </c>
      <c r="M2310" s="110" t="b">
        <f t="shared" si="327"/>
        <v>0</v>
      </c>
      <c r="AC2310" s="1" t="str">
        <f t="shared" si="332"/>
        <v/>
      </c>
      <c r="AD2310" s="1" t="str">
        <f t="shared" si="328"/>
        <v/>
      </c>
      <c r="AE2310" s="1" t="e">
        <f>VLOOKUP(A2310,#REF!,12,FALSE)</f>
        <v>#REF!</v>
      </c>
      <c r="AF2310" s="1">
        <f t="shared" si="329"/>
        <v>0</v>
      </c>
      <c r="AG2310" s="1">
        <f t="shared" si="330"/>
        <v>0</v>
      </c>
      <c r="AH2310" s="1">
        <f t="shared" si="331"/>
        <v>0</v>
      </c>
    </row>
    <row r="2311" spans="1:34" ht="14" x14ac:dyDescent="0.3">
      <c r="A2311" s="279"/>
      <c r="B2311" s="279"/>
      <c r="C2311" s="280"/>
      <c r="D2311" s="281"/>
      <c r="E2311" s="281"/>
      <c r="F2311" s="280"/>
      <c r="G2311" s="281"/>
      <c r="H2311" s="279"/>
      <c r="I2311" s="288" t="str">
        <f>_xlfn.IFNA(VLOOKUP(B2311,'Absence Types'!A:D,4,FALSE),"")</f>
        <v/>
      </c>
      <c r="J2311" s="110" t="str">
        <f t="shared" si="324"/>
        <v>Y</v>
      </c>
      <c r="K2311" s="110" t="str">
        <f t="shared" si="325"/>
        <v>N</v>
      </c>
      <c r="L2311" s="110" t="b">
        <f t="shared" si="326"/>
        <v>0</v>
      </c>
      <c r="M2311" s="110" t="b">
        <f t="shared" si="327"/>
        <v>0</v>
      </c>
      <c r="AC2311" s="1" t="str">
        <f t="shared" si="332"/>
        <v/>
      </c>
      <c r="AD2311" s="1" t="str">
        <f t="shared" si="328"/>
        <v/>
      </c>
      <c r="AE2311" s="1" t="e">
        <f>VLOOKUP(A2311,#REF!,12,FALSE)</f>
        <v>#REF!</v>
      </c>
      <c r="AF2311" s="1">
        <f t="shared" si="329"/>
        <v>0</v>
      </c>
      <c r="AG2311" s="1">
        <f t="shared" si="330"/>
        <v>0</v>
      </c>
      <c r="AH2311" s="1">
        <f t="shared" si="331"/>
        <v>0</v>
      </c>
    </row>
    <row r="2312" spans="1:34" ht="14" x14ac:dyDescent="0.3">
      <c r="A2312" s="279"/>
      <c r="B2312" s="279"/>
      <c r="C2312" s="280"/>
      <c r="D2312" s="281"/>
      <c r="E2312" s="281"/>
      <c r="F2312" s="280"/>
      <c r="G2312" s="281"/>
      <c r="H2312" s="279"/>
      <c r="I2312" s="288" t="str">
        <f>_xlfn.IFNA(VLOOKUP(B2312,'Absence Types'!A:D,4,FALSE),"")</f>
        <v/>
      </c>
      <c r="J2312" s="110" t="str">
        <f t="shared" ref="J2312:J2375" si="333">IF((RIGHT(TEXT(C2312,"DD/MM/YYYY HH:MM:SS"),8))=(RIGHT(TEXT(F2312,"DD/MM/YYYY HH:MM:SS"),8)),"Y","N")</f>
        <v>Y</v>
      </c>
      <c r="K2312" s="110" t="str">
        <f t="shared" ref="K2312:K2375" si="334">IF(I2312="Hours","Y","N")</f>
        <v>N</v>
      </c>
      <c r="L2312" s="110" t="b">
        <f t="shared" ref="L2312:L2375" si="335">AND(J2312="N",K2312="N")</f>
        <v>0</v>
      </c>
      <c r="M2312" s="110" t="b">
        <f t="shared" ref="M2312:M2375" si="336">AND(I2312="Hours",F2312-C2312&lt;0.00001)</f>
        <v>0</v>
      </c>
      <c r="AC2312" s="1" t="str">
        <f t="shared" si="332"/>
        <v/>
      </c>
      <c r="AD2312" s="1" t="str">
        <f t="shared" si="328"/>
        <v/>
      </c>
      <c r="AE2312" s="1" t="e">
        <f>VLOOKUP(A2312,#REF!,12,FALSE)</f>
        <v>#REF!</v>
      </c>
      <c r="AF2312" s="1">
        <f t="shared" si="329"/>
        <v>0</v>
      </c>
      <c r="AG2312" s="1">
        <f t="shared" si="330"/>
        <v>0</v>
      </c>
      <c r="AH2312" s="1">
        <f t="shared" si="331"/>
        <v>0</v>
      </c>
    </row>
    <row r="2313" spans="1:34" ht="14" x14ac:dyDescent="0.3">
      <c r="A2313" s="279"/>
      <c r="B2313" s="279"/>
      <c r="C2313" s="280"/>
      <c r="D2313" s="281"/>
      <c r="E2313" s="281"/>
      <c r="F2313" s="280"/>
      <c r="G2313" s="281"/>
      <c r="H2313" s="279"/>
      <c r="I2313" s="288" t="str">
        <f>_xlfn.IFNA(VLOOKUP(B2313,'Absence Types'!A:D,4,FALSE),"")</f>
        <v/>
      </c>
      <c r="J2313" s="110" t="str">
        <f t="shared" si="333"/>
        <v>Y</v>
      </c>
      <c r="K2313" s="110" t="str">
        <f t="shared" si="334"/>
        <v>N</v>
      </c>
      <c r="L2313" s="110" t="b">
        <f t="shared" si="335"/>
        <v>0</v>
      </c>
      <c r="M2313" s="110" t="b">
        <f t="shared" si="336"/>
        <v>0</v>
      </c>
      <c r="AC2313" s="1" t="str">
        <f t="shared" si="332"/>
        <v/>
      </c>
      <c r="AD2313" s="1" t="str">
        <f t="shared" si="328"/>
        <v/>
      </c>
      <c r="AE2313" s="1" t="e">
        <f>VLOOKUP(A2313,#REF!,12,FALSE)</f>
        <v>#REF!</v>
      </c>
      <c r="AF2313" s="1">
        <f t="shared" si="329"/>
        <v>0</v>
      </c>
      <c r="AG2313" s="1">
        <f t="shared" si="330"/>
        <v>0</v>
      </c>
      <c r="AH2313" s="1">
        <f t="shared" si="331"/>
        <v>0</v>
      </c>
    </row>
    <row r="2314" spans="1:34" ht="14" x14ac:dyDescent="0.3">
      <c r="A2314" s="279"/>
      <c r="B2314" s="279"/>
      <c r="C2314" s="280"/>
      <c r="D2314" s="281"/>
      <c r="E2314" s="281"/>
      <c r="F2314" s="280"/>
      <c r="G2314" s="281"/>
      <c r="H2314" s="279"/>
      <c r="I2314" s="288" t="str">
        <f>_xlfn.IFNA(VLOOKUP(B2314,'Absence Types'!A:D,4,FALSE),"")</f>
        <v/>
      </c>
      <c r="J2314" s="110" t="str">
        <f t="shared" si="333"/>
        <v>Y</v>
      </c>
      <c r="K2314" s="110" t="str">
        <f t="shared" si="334"/>
        <v>N</v>
      </c>
      <c r="L2314" s="110" t="b">
        <f t="shared" si="335"/>
        <v>0</v>
      </c>
      <c r="M2314" s="110" t="b">
        <f t="shared" si="336"/>
        <v>0</v>
      </c>
      <c r="AC2314" s="1" t="str">
        <f t="shared" si="332"/>
        <v/>
      </c>
      <c r="AD2314" s="1" t="str">
        <f t="shared" si="328"/>
        <v/>
      </c>
      <c r="AE2314" s="1" t="e">
        <f>VLOOKUP(A2314,#REF!,12,FALSE)</f>
        <v>#REF!</v>
      </c>
      <c r="AF2314" s="1">
        <f t="shared" si="329"/>
        <v>0</v>
      </c>
      <c r="AG2314" s="1">
        <f t="shared" si="330"/>
        <v>0</v>
      </c>
      <c r="AH2314" s="1">
        <f t="shared" si="331"/>
        <v>0</v>
      </c>
    </row>
    <row r="2315" spans="1:34" ht="14" x14ac:dyDescent="0.3">
      <c r="A2315" s="279"/>
      <c r="B2315" s="279"/>
      <c r="C2315" s="280"/>
      <c r="D2315" s="281"/>
      <c r="E2315" s="281"/>
      <c r="F2315" s="280"/>
      <c r="G2315" s="281"/>
      <c r="H2315" s="279"/>
      <c r="I2315" s="288" t="str">
        <f>_xlfn.IFNA(VLOOKUP(B2315,'Absence Types'!A:D,4,FALSE),"")</f>
        <v/>
      </c>
      <c r="J2315" s="110" t="str">
        <f t="shared" si="333"/>
        <v>Y</v>
      </c>
      <c r="K2315" s="110" t="str">
        <f t="shared" si="334"/>
        <v>N</v>
      </c>
      <c r="L2315" s="110" t="b">
        <f t="shared" si="335"/>
        <v>0</v>
      </c>
      <c r="M2315" s="110" t="b">
        <f t="shared" si="336"/>
        <v>0</v>
      </c>
      <c r="AC2315" s="1" t="str">
        <f t="shared" si="332"/>
        <v/>
      </c>
      <c r="AD2315" s="1" t="str">
        <f t="shared" si="328"/>
        <v/>
      </c>
      <c r="AE2315" s="1" t="e">
        <f>VLOOKUP(A2315,#REF!,12,FALSE)</f>
        <v>#REF!</v>
      </c>
      <c r="AF2315" s="1">
        <f t="shared" si="329"/>
        <v>0</v>
      </c>
      <c r="AG2315" s="1">
        <f t="shared" si="330"/>
        <v>0</v>
      </c>
      <c r="AH2315" s="1">
        <f t="shared" si="331"/>
        <v>0</v>
      </c>
    </row>
    <row r="2316" spans="1:34" ht="14" x14ac:dyDescent="0.3">
      <c r="A2316" s="279"/>
      <c r="B2316" s="279"/>
      <c r="C2316" s="280"/>
      <c r="D2316" s="281"/>
      <c r="E2316" s="281"/>
      <c r="F2316" s="280"/>
      <c r="G2316" s="281"/>
      <c r="H2316" s="279"/>
      <c r="I2316" s="288" t="str">
        <f>_xlfn.IFNA(VLOOKUP(B2316,'Absence Types'!A:D,4,FALSE),"")</f>
        <v/>
      </c>
      <c r="J2316" s="110" t="str">
        <f t="shared" si="333"/>
        <v>Y</v>
      </c>
      <c r="K2316" s="110" t="str">
        <f t="shared" si="334"/>
        <v>N</v>
      </c>
      <c r="L2316" s="110" t="b">
        <f t="shared" si="335"/>
        <v>0</v>
      </c>
      <c r="M2316" s="110" t="b">
        <f t="shared" si="336"/>
        <v>0</v>
      </c>
      <c r="AC2316" s="1" t="str">
        <f t="shared" si="332"/>
        <v/>
      </c>
      <c r="AD2316" s="1" t="str">
        <f t="shared" si="328"/>
        <v/>
      </c>
      <c r="AE2316" s="1" t="e">
        <f>VLOOKUP(A2316,#REF!,12,FALSE)</f>
        <v>#REF!</v>
      </c>
      <c r="AF2316" s="1">
        <f t="shared" si="329"/>
        <v>0</v>
      </c>
      <c r="AG2316" s="1">
        <f t="shared" si="330"/>
        <v>0</v>
      </c>
      <c r="AH2316" s="1">
        <f t="shared" si="331"/>
        <v>0</v>
      </c>
    </row>
    <row r="2317" spans="1:34" ht="14" x14ac:dyDescent="0.3">
      <c r="A2317" s="279"/>
      <c r="B2317" s="279"/>
      <c r="C2317" s="280"/>
      <c r="D2317" s="281"/>
      <c r="E2317" s="281"/>
      <c r="F2317" s="280"/>
      <c r="G2317" s="281"/>
      <c r="H2317" s="279"/>
      <c r="I2317" s="288" t="str">
        <f>_xlfn.IFNA(VLOOKUP(B2317,'Absence Types'!A:D,4,FALSE),"")</f>
        <v/>
      </c>
      <c r="J2317" s="110" t="str">
        <f t="shared" si="333"/>
        <v>Y</v>
      </c>
      <c r="K2317" s="110" t="str">
        <f t="shared" si="334"/>
        <v>N</v>
      </c>
      <c r="L2317" s="110" t="b">
        <f t="shared" si="335"/>
        <v>0</v>
      </c>
      <c r="M2317" s="110" t="b">
        <f t="shared" si="336"/>
        <v>0</v>
      </c>
      <c r="AC2317" s="1" t="str">
        <f t="shared" si="332"/>
        <v/>
      </c>
      <c r="AD2317" s="1" t="str">
        <f t="shared" si="328"/>
        <v/>
      </c>
      <c r="AE2317" s="1" t="e">
        <f>VLOOKUP(A2317,#REF!,12,FALSE)</f>
        <v>#REF!</v>
      </c>
      <c r="AF2317" s="1">
        <f t="shared" si="329"/>
        <v>0</v>
      </c>
      <c r="AG2317" s="1">
        <f t="shared" si="330"/>
        <v>0</v>
      </c>
      <c r="AH2317" s="1">
        <f t="shared" si="331"/>
        <v>0</v>
      </c>
    </row>
    <row r="2318" spans="1:34" ht="14" x14ac:dyDescent="0.3">
      <c r="A2318" s="279"/>
      <c r="B2318" s="279"/>
      <c r="C2318" s="280"/>
      <c r="D2318" s="281"/>
      <c r="E2318" s="281"/>
      <c r="F2318" s="280"/>
      <c r="G2318" s="281"/>
      <c r="H2318" s="279"/>
      <c r="I2318" s="288" t="str">
        <f>_xlfn.IFNA(VLOOKUP(B2318,'Absence Types'!A:D,4,FALSE),"")</f>
        <v/>
      </c>
      <c r="J2318" s="110" t="str">
        <f t="shared" si="333"/>
        <v>Y</v>
      </c>
      <c r="K2318" s="110" t="str">
        <f t="shared" si="334"/>
        <v>N</v>
      </c>
      <c r="L2318" s="110" t="b">
        <f t="shared" si="335"/>
        <v>0</v>
      </c>
      <c r="M2318" s="110" t="b">
        <f t="shared" si="336"/>
        <v>0</v>
      </c>
      <c r="AC2318" s="1" t="str">
        <f t="shared" si="332"/>
        <v/>
      </c>
      <c r="AD2318" s="1" t="str">
        <f t="shared" si="328"/>
        <v/>
      </c>
      <c r="AE2318" s="1" t="e">
        <f>VLOOKUP(A2318,#REF!,12,FALSE)</f>
        <v>#REF!</v>
      </c>
      <c r="AF2318" s="1">
        <f t="shared" si="329"/>
        <v>0</v>
      </c>
      <c r="AG2318" s="1">
        <f t="shared" si="330"/>
        <v>0</v>
      </c>
      <c r="AH2318" s="1">
        <f t="shared" si="331"/>
        <v>0</v>
      </c>
    </row>
    <row r="2319" spans="1:34" ht="14" x14ac:dyDescent="0.3">
      <c r="A2319" s="279"/>
      <c r="B2319" s="279"/>
      <c r="C2319" s="280"/>
      <c r="D2319" s="281"/>
      <c r="E2319" s="281"/>
      <c r="F2319" s="280"/>
      <c r="G2319" s="281"/>
      <c r="H2319" s="279"/>
      <c r="I2319" s="288" t="str">
        <f>_xlfn.IFNA(VLOOKUP(B2319,'Absence Types'!A:D,4,FALSE),"")</f>
        <v/>
      </c>
      <c r="J2319" s="110" t="str">
        <f t="shared" si="333"/>
        <v>Y</v>
      </c>
      <c r="K2319" s="110" t="str">
        <f t="shared" si="334"/>
        <v>N</v>
      </c>
      <c r="L2319" s="110" t="b">
        <f t="shared" si="335"/>
        <v>0</v>
      </c>
      <c r="M2319" s="110" t="b">
        <f t="shared" si="336"/>
        <v>0</v>
      </c>
      <c r="AC2319" s="1" t="str">
        <f t="shared" si="332"/>
        <v/>
      </c>
      <c r="AD2319" s="1" t="str">
        <f t="shared" si="328"/>
        <v/>
      </c>
      <c r="AE2319" s="1" t="e">
        <f>VLOOKUP(A2319,#REF!,12,FALSE)</f>
        <v>#REF!</v>
      </c>
      <c r="AF2319" s="1">
        <f t="shared" si="329"/>
        <v>0</v>
      </c>
      <c r="AG2319" s="1">
        <f t="shared" si="330"/>
        <v>0</v>
      </c>
      <c r="AH2319" s="1">
        <f t="shared" si="331"/>
        <v>0</v>
      </c>
    </row>
    <row r="2320" spans="1:34" ht="14" x14ac:dyDescent="0.3">
      <c r="A2320" s="279"/>
      <c r="B2320" s="279"/>
      <c r="C2320" s="280"/>
      <c r="D2320" s="281"/>
      <c r="E2320" s="281"/>
      <c r="F2320" s="280"/>
      <c r="G2320" s="281"/>
      <c r="H2320" s="279"/>
      <c r="I2320" s="288" t="str">
        <f>_xlfn.IFNA(VLOOKUP(B2320,'Absence Types'!A:D,4,FALSE),"")</f>
        <v/>
      </c>
      <c r="J2320" s="110" t="str">
        <f t="shared" si="333"/>
        <v>Y</v>
      </c>
      <c r="K2320" s="110" t="str">
        <f t="shared" si="334"/>
        <v>N</v>
      </c>
      <c r="L2320" s="110" t="b">
        <f t="shared" si="335"/>
        <v>0</v>
      </c>
      <c r="M2320" s="110" t="b">
        <f t="shared" si="336"/>
        <v>0</v>
      </c>
      <c r="AC2320" s="1" t="str">
        <f t="shared" si="332"/>
        <v/>
      </c>
      <c r="AD2320" s="1" t="str">
        <f t="shared" si="328"/>
        <v/>
      </c>
      <c r="AE2320" s="1" t="e">
        <f>VLOOKUP(A2320,#REF!,12,FALSE)</f>
        <v>#REF!</v>
      </c>
      <c r="AF2320" s="1">
        <f t="shared" si="329"/>
        <v>0</v>
      </c>
      <c r="AG2320" s="1">
        <f t="shared" si="330"/>
        <v>0</v>
      </c>
      <c r="AH2320" s="1">
        <f t="shared" si="331"/>
        <v>0</v>
      </c>
    </row>
    <row r="2321" spans="1:34" ht="14" x14ac:dyDescent="0.3">
      <c r="A2321" s="279"/>
      <c r="B2321" s="279"/>
      <c r="C2321" s="280"/>
      <c r="D2321" s="281"/>
      <c r="E2321" s="281"/>
      <c r="F2321" s="280"/>
      <c r="G2321" s="281"/>
      <c r="H2321" s="279"/>
      <c r="I2321" s="288" t="str">
        <f>_xlfn.IFNA(VLOOKUP(B2321,'Absence Types'!A:D,4,FALSE),"")</f>
        <v/>
      </c>
      <c r="J2321" s="110" t="str">
        <f t="shared" si="333"/>
        <v>Y</v>
      </c>
      <c r="K2321" s="110" t="str">
        <f t="shared" si="334"/>
        <v>N</v>
      </c>
      <c r="L2321" s="110" t="b">
        <f t="shared" si="335"/>
        <v>0</v>
      </c>
      <c r="M2321" s="110" t="b">
        <f t="shared" si="336"/>
        <v>0</v>
      </c>
      <c r="AC2321" s="1" t="str">
        <f t="shared" si="332"/>
        <v/>
      </c>
      <c r="AD2321" s="1" t="str">
        <f t="shared" si="328"/>
        <v/>
      </c>
      <c r="AE2321" s="1" t="e">
        <f>VLOOKUP(A2321,#REF!,12,FALSE)</f>
        <v>#REF!</v>
      </c>
      <c r="AF2321" s="1">
        <f t="shared" si="329"/>
        <v>0</v>
      </c>
      <c r="AG2321" s="1">
        <f t="shared" si="330"/>
        <v>0</v>
      </c>
      <c r="AH2321" s="1">
        <f t="shared" si="331"/>
        <v>0</v>
      </c>
    </row>
    <row r="2322" spans="1:34" ht="14" x14ac:dyDescent="0.3">
      <c r="A2322" s="279"/>
      <c r="B2322" s="279"/>
      <c r="C2322" s="280"/>
      <c r="D2322" s="281"/>
      <c r="E2322" s="281"/>
      <c r="F2322" s="280"/>
      <c r="G2322" s="281"/>
      <c r="H2322" s="279"/>
      <c r="I2322" s="288" t="str">
        <f>_xlfn.IFNA(VLOOKUP(B2322,'Absence Types'!A:D,4,FALSE),"")</f>
        <v/>
      </c>
      <c r="J2322" s="110" t="str">
        <f t="shared" si="333"/>
        <v>Y</v>
      </c>
      <c r="K2322" s="110" t="str">
        <f t="shared" si="334"/>
        <v>N</v>
      </c>
      <c r="L2322" s="110" t="b">
        <f t="shared" si="335"/>
        <v>0</v>
      </c>
      <c r="M2322" s="110" t="b">
        <f t="shared" si="336"/>
        <v>0</v>
      </c>
      <c r="AC2322" s="1" t="str">
        <f t="shared" si="332"/>
        <v/>
      </c>
      <c r="AD2322" s="1" t="str">
        <f t="shared" si="328"/>
        <v/>
      </c>
      <c r="AE2322" s="1" t="e">
        <f>VLOOKUP(A2322,#REF!,12,FALSE)</f>
        <v>#REF!</v>
      </c>
      <c r="AF2322" s="1">
        <f t="shared" si="329"/>
        <v>0</v>
      </c>
      <c r="AG2322" s="1">
        <f t="shared" si="330"/>
        <v>0</v>
      </c>
      <c r="AH2322" s="1">
        <f t="shared" si="331"/>
        <v>0</v>
      </c>
    </row>
    <row r="2323" spans="1:34" ht="14" x14ac:dyDescent="0.3">
      <c r="A2323" s="279"/>
      <c r="B2323" s="279"/>
      <c r="C2323" s="280"/>
      <c r="D2323" s="281"/>
      <c r="E2323" s="281"/>
      <c r="F2323" s="280"/>
      <c r="G2323" s="281"/>
      <c r="H2323" s="279"/>
      <c r="I2323" s="288" t="str">
        <f>_xlfn.IFNA(VLOOKUP(B2323,'Absence Types'!A:D,4,FALSE),"")</f>
        <v/>
      </c>
      <c r="J2323" s="110" t="str">
        <f t="shared" si="333"/>
        <v>Y</v>
      </c>
      <c r="K2323" s="110" t="str">
        <f t="shared" si="334"/>
        <v>N</v>
      </c>
      <c r="L2323" s="110" t="b">
        <f t="shared" si="335"/>
        <v>0</v>
      </c>
      <c r="M2323" s="110" t="b">
        <f t="shared" si="336"/>
        <v>0</v>
      </c>
      <c r="AC2323" s="1" t="str">
        <f t="shared" si="332"/>
        <v/>
      </c>
      <c r="AD2323" s="1" t="str">
        <f t="shared" si="328"/>
        <v/>
      </c>
      <c r="AE2323" s="1" t="e">
        <f>VLOOKUP(A2323,#REF!,12,FALSE)</f>
        <v>#REF!</v>
      </c>
      <c r="AF2323" s="1">
        <f t="shared" si="329"/>
        <v>0</v>
      </c>
      <c r="AG2323" s="1">
        <f t="shared" si="330"/>
        <v>0</v>
      </c>
      <c r="AH2323" s="1">
        <f t="shared" si="331"/>
        <v>0</v>
      </c>
    </row>
    <row r="2324" spans="1:34" ht="14" x14ac:dyDescent="0.3">
      <c r="A2324" s="279"/>
      <c r="B2324" s="279"/>
      <c r="C2324" s="280"/>
      <c r="D2324" s="281"/>
      <c r="E2324" s="281"/>
      <c r="F2324" s="280"/>
      <c r="G2324" s="281"/>
      <c r="H2324" s="279"/>
      <c r="I2324" s="288" t="str">
        <f>_xlfn.IFNA(VLOOKUP(B2324,'Absence Types'!A:D,4,FALSE),"")</f>
        <v/>
      </c>
      <c r="J2324" s="110" t="str">
        <f t="shared" si="333"/>
        <v>Y</v>
      </c>
      <c r="K2324" s="110" t="str">
        <f t="shared" si="334"/>
        <v>N</v>
      </c>
      <c r="L2324" s="110" t="b">
        <f t="shared" si="335"/>
        <v>0</v>
      </c>
      <c r="M2324" s="110" t="b">
        <f t="shared" si="336"/>
        <v>0</v>
      </c>
      <c r="AC2324" s="1" t="str">
        <f t="shared" si="332"/>
        <v/>
      </c>
      <c r="AD2324" s="1" t="str">
        <f t="shared" si="328"/>
        <v/>
      </c>
      <c r="AE2324" s="1" t="e">
        <f>VLOOKUP(A2324,#REF!,12,FALSE)</f>
        <v>#REF!</v>
      </c>
      <c r="AF2324" s="1">
        <f t="shared" si="329"/>
        <v>0</v>
      </c>
      <c r="AG2324" s="1">
        <f t="shared" si="330"/>
        <v>0</v>
      </c>
      <c r="AH2324" s="1">
        <f t="shared" si="331"/>
        <v>0</v>
      </c>
    </row>
    <row r="2325" spans="1:34" ht="14" x14ac:dyDescent="0.3">
      <c r="A2325" s="279"/>
      <c r="B2325" s="279"/>
      <c r="C2325" s="280"/>
      <c r="D2325" s="281"/>
      <c r="E2325" s="281"/>
      <c r="F2325" s="280"/>
      <c r="G2325" s="281"/>
      <c r="H2325" s="279"/>
      <c r="I2325" s="288" t="str">
        <f>_xlfn.IFNA(VLOOKUP(B2325,'Absence Types'!A:D,4,FALSE),"")</f>
        <v/>
      </c>
      <c r="J2325" s="110" t="str">
        <f t="shared" si="333"/>
        <v>Y</v>
      </c>
      <c r="K2325" s="110" t="str">
        <f t="shared" si="334"/>
        <v>N</v>
      </c>
      <c r="L2325" s="110" t="b">
        <f t="shared" si="335"/>
        <v>0</v>
      </c>
      <c r="M2325" s="110" t="b">
        <f t="shared" si="336"/>
        <v>0</v>
      </c>
      <c r="AC2325" s="1" t="str">
        <f t="shared" si="332"/>
        <v/>
      </c>
      <c r="AD2325" s="1" t="str">
        <f t="shared" si="328"/>
        <v/>
      </c>
      <c r="AE2325" s="1" t="e">
        <f>VLOOKUP(A2325,#REF!,12,FALSE)</f>
        <v>#REF!</v>
      </c>
      <c r="AF2325" s="1">
        <f t="shared" si="329"/>
        <v>0</v>
      </c>
      <c r="AG2325" s="1">
        <f t="shared" si="330"/>
        <v>0</v>
      </c>
      <c r="AH2325" s="1">
        <f t="shared" si="331"/>
        <v>0</v>
      </c>
    </row>
    <row r="2326" spans="1:34" ht="14" x14ac:dyDescent="0.3">
      <c r="A2326" s="279"/>
      <c r="B2326" s="279"/>
      <c r="C2326" s="280"/>
      <c r="D2326" s="281"/>
      <c r="E2326" s="281"/>
      <c r="F2326" s="280"/>
      <c r="G2326" s="281"/>
      <c r="H2326" s="279"/>
      <c r="I2326" s="288" t="str">
        <f>_xlfn.IFNA(VLOOKUP(B2326,'Absence Types'!A:D,4,FALSE),"")</f>
        <v/>
      </c>
      <c r="J2326" s="110" t="str">
        <f t="shared" si="333"/>
        <v>Y</v>
      </c>
      <c r="K2326" s="110" t="str">
        <f t="shared" si="334"/>
        <v>N</v>
      </c>
      <c r="L2326" s="110" t="b">
        <f t="shared" si="335"/>
        <v>0</v>
      </c>
      <c r="M2326" s="110" t="b">
        <f t="shared" si="336"/>
        <v>0</v>
      </c>
      <c r="AC2326" s="1" t="str">
        <f t="shared" si="332"/>
        <v/>
      </c>
      <c r="AD2326" s="1" t="str">
        <f t="shared" si="328"/>
        <v/>
      </c>
      <c r="AE2326" s="1" t="e">
        <f>VLOOKUP(A2326,#REF!,12,FALSE)</f>
        <v>#REF!</v>
      </c>
      <c r="AF2326" s="1">
        <f t="shared" si="329"/>
        <v>0</v>
      </c>
      <c r="AG2326" s="1">
        <f t="shared" si="330"/>
        <v>0</v>
      </c>
      <c r="AH2326" s="1">
        <f t="shared" si="331"/>
        <v>0</v>
      </c>
    </row>
    <row r="2327" spans="1:34" ht="14" x14ac:dyDescent="0.3">
      <c r="A2327" s="279"/>
      <c r="B2327" s="279"/>
      <c r="C2327" s="280"/>
      <c r="D2327" s="281"/>
      <c r="E2327" s="281"/>
      <c r="F2327" s="280"/>
      <c r="G2327" s="281"/>
      <c r="H2327" s="279"/>
      <c r="I2327" s="288" t="str">
        <f>_xlfn.IFNA(VLOOKUP(B2327,'Absence Types'!A:D,4,FALSE),"")</f>
        <v/>
      </c>
      <c r="J2327" s="110" t="str">
        <f t="shared" si="333"/>
        <v>Y</v>
      </c>
      <c r="K2327" s="110" t="str">
        <f t="shared" si="334"/>
        <v>N</v>
      </c>
      <c r="L2327" s="110" t="b">
        <f t="shared" si="335"/>
        <v>0</v>
      </c>
      <c r="M2327" s="110" t="b">
        <f t="shared" si="336"/>
        <v>0</v>
      </c>
      <c r="AC2327" s="1" t="str">
        <f t="shared" si="332"/>
        <v/>
      </c>
      <c r="AD2327" s="1" t="str">
        <f t="shared" si="328"/>
        <v/>
      </c>
      <c r="AE2327" s="1" t="e">
        <f>VLOOKUP(A2327,#REF!,12,FALSE)</f>
        <v>#REF!</v>
      </c>
      <c r="AF2327" s="1">
        <f t="shared" si="329"/>
        <v>0</v>
      </c>
      <c r="AG2327" s="1">
        <f t="shared" si="330"/>
        <v>0</v>
      </c>
      <c r="AH2327" s="1">
        <f t="shared" si="331"/>
        <v>0</v>
      </c>
    </row>
    <row r="2328" spans="1:34" ht="14" x14ac:dyDescent="0.3">
      <c r="A2328" s="279"/>
      <c r="B2328" s="279"/>
      <c r="C2328" s="280"/>
      <c r="D2328" s="281"/>
      <c r="E2328" s="281"/>
      <c r="F2328" s="280"/>
      <c r="G2328" s="281"/>
      <c r="H2328" s="279"/>
      <c r="I2328" s="288" t="str">
        <f>_xlfn.IFNA(VLOOKUP(B2328,'Absence Types'!A:D,4,FALSE),"")</f>
        <v/>
      </c>
      <c r="J2328" s="110" t="str">
        <f t="shared" si="333"/>
        <v>Y</v>
      </c>
      <c r="K2328" s="110" t="str">
        <f t="shared" si="334"/>
        <v>N</v>
      </c>
      <c r="L2328" s="110" t="b">
        <f t="shared" si="335"/>
        <v>0</v>
      </c>
      <c r="M2328" s="110" t="b">
        <f t="shared" si="336"/>
        <v>0</v>
      </c>
      <c r="AC2328" s="1" t="str">
        <f t="shared" si="332"/>
        <v/>
      </c>
      <c r="AD2328" s="1" t="str">
        <f t="shared" si="328"/>
        <v/>
      </c>
      <c r="AE2328" s="1" t="e">
        <f>VLOOKUP(A2328,#REF!,12,FALSE)</f>
        <v>#REF!</v>
      </c>
      <c r="AF2328" s="1">
        <f t="shared" si="329"/>
        <v>0</v>
      </c>
      <c r="AG2328" s="1">
        <f t="shared" si="330"/>
        <v>0</v>
      </c>
      <c r="AH2328" s="1">
        <f t="shared" si="331"/>
        <v>0</v>
      </c>
    </row>
    <row r="2329" spans="1:34" ht="14" x14ac:dyDescent="0.3">
      <c r="A2329" s="279"/>
      <c r="B2329" s="279"/>
      <c r="C2329" s="280"/>
      <c r="D2329" s="281"/>
      <c r="E2329" s="281"/>
      <c r="F2329" s="280"/>
      <c r="G2329" s="281"/>
      <c r="H2329" s="279"/>
      <c r="I2329" s="288" t="str">
        <f>_xlfn.IFNA(VLOOKUP(B2329,'Absence Types'!A:D,4,FALSE),"")</f>
        <v/>
      </c>
      <c r="J2329" s="110" t="str">
        <f t="shared" si="333"/>
        <v>Y</v>
      </c>
      <c r="K2329" s="110" t="str">
        <f t="shared" si="334"/>
        <v>N</v>
      </c>
      <c r="L2329" s="110" t="b">
        <f t="shared" si="335"/>
        <v>0</v>
      </c>
      <c r="M2329" s="110" t="b">
        <f t="shared" si="336"/>
        <v>0</v>
      </c>
      <c r="AC2329" s="1" t="str">
        <f t="shared" si="332"/>
        <v/>
      </c>
      <c r="AD2329" s="1" t="str">
        <f t="shared" si="328"/>
        <v/>
      </c>
      <c r="AE2329" s="1" t="e">
        <f>VLOOKUP(A2329,#REF!,12,FALSE)</f>
        <v>#REF!</v>
      </c>
      <c r="AF2329" s="1">
        <f t="shared" si="329"/>
        <v>0</v>
      </c>
      <c r="AG2329" s="1">
        <f t="shared" si="330"/>
        <v>0</v>
      </c>
      <c r="AH2329" s="1">
        <f t="shared" si="331"/>
        <v>0</v>
      </c>
    </row>
    <row r="2330" spans="1:34" ht="14" x14ac:dyDescent="0.3">
      <c r="A2330" s="279"/>
      <c r="B2330" s="279"/>
      <c r="C2330" s="280"/>
      <c r="D2330" s="281"/>
      <c r="E2330" s="281"/>
      <c r="F2330" s="280"/>
      <c r="G2330" s="281"/>
      <c r="H2330" s="279"/>
      <c r="I2330" s="288" t="str">
        <f>_xlfn.IFNA(VLOOKUP(B2330,'Absence Types'!A:D,4,FALSE),"")</f>
        <v/>
      </c>
      <c r="J2330" s="110" t="str">
        <f t="shared" si="333"/>
        <v>Y</v>
      </c>
      <c r="K2330" s="110" t="str">
        <f t="shared" si="334"/>
        <v>N</v>
      </c>
      <c r="L2330" s="110" t="b">
        <f t="shared" si="335"/>
        <v>0</v>
      </c>
      <c r="M2330" s="110" t="b">
        <f t="shared" si="336"/>
        <v>0</v>
      </c>
      <c r="AC2330" s="1" t="str">
        <f t="shared" si="332"/>
        <v/>
      </c>
      <c r="AD2330" s="1" t="str">
        <f t="shared" si="328"/>
        <v/>
      </c>
      <c r="AE2330" s="1" t="e">
        <f>VLOOKUP(A2330,#REF!,12,FALSE)</f>
        <v>#REF!</v>
      </c>
      <c r="AF2330" s="1">
        <f t="shared" si="329"/>
        <v>0</v>
      </c>
      <c r="AG2330" s="1">
        <f t="shared" si="330"/>
        <v>0</v>
      </c>
      <c r="AH2330" s="1">
        <f t="shared" si="331"/>
        <v>0</v>
      </c>
    </row>
    <row r="2331" spans="1:34" ht="14" x14ac:dyDescent="0.3">
      <c r="A2331" s="279"/>
      <c r="B2331" s="279"/>
      <c r="C2331" s="280"/>
      <c r="D2331" s="281"/>
      <c r="E2331" s="281"/>
      <c r="F2331" s="280"/>
      <c r="G2331" s="281"/>
      <c r="H2331" s="279"/>
      <c r="I2331" s="288" t="str">
        <f>_xlfn.IFNA(VLOOKUP(B2331,'Absence Types'!A:D,4,FALSE),"")</f>
        <v/>
      </c>
      <c r="J2331" s="110" t="str">
        <f t="shared" si="333"/>
        <v>Y</v>
      </c>
      <c r="K2331" s="110" t="str">
        <f t="shared" si="334"/>
        <v>N</v>
      </c>
      <c r="L2331" s="110" t="b">
        <f t="shared" si="335"/>
        <v>0</v>
      </c>
      <c r="M2331" s="110" t="b">
        <f t="shared" si="336"/>
        <v>0</v>
      </c>
      <c r="AC2331" s="1" t="str">
        <f t="shared" si="332"/>
        <v/>
      </c>
      <c r="AD2331" s="1" t="str">
        <f t="shared" si="328"/>
        <v/>
      </c>
      <c r="AE2331" s="1" t="e">
        <f>VLOOKUP(A2331,#REF!,12,FALSE)</f>
        <v>#REF!</v>
      </c>
      <c r="AF2331" s="1">
        <f t="shared" si="329"/>
        <v>0</v>
      </c>
      <c r="AG2331" s="1">
        <f t="shared" si="330"/>
        <v>0</v>
      </c>
      <c r="AH2331" s="1">
        <f t="shared" si="331"/>
        <v>0</v>
      </c>
    </row>
    <row r="2332" spans="1:34" ht="14" x14ac:dyDescent="0.3">
      <c r="A2332" s="279"/>
      <c r="B2332" s="279"/>
      <c r="C2332" s="280"/>
      <c r="D2332" s="281"/>
      <c r="E2332" s="281"/>
      <c r="F2332" s="280"/>
      <c r="G2332" s="281"/>
      <c r="H2332" s="279"/>
      <c r="I2332" s="288" t="str">
        <f>_xlfn.IFNA(VLOOKUP(B2332,'Absence Types'!A:D,4,FALSE),"")</f>
        <v/>
      </c>
      <c r="J2332" s="110" t="str">
        <f t="shared" si="333"/>
        <v>Y</v>
      </c>
      <c r="K2332" s="110" t="str">
        <f t="shared" si="334"/>
        <v>N</v>
      </c>
      <c r="L2332" s="110" t="b">
        <f t="shared" si="335"/>
        <v>0</v>
      </c>
      <c r="M2332" s="110" t="b">
        <f t="shared" si="336"/>
        <v>0</v>
      </c>
      <c r="AC2332" s="1" t="str">
        <f t="shared" si="332"/>
        <v/>
      </c>
      <c r="AD2332" s="1" t="str">
        <f t="shared" si="328"/>
        <v/>
      </c>
      <c r="AE2332" s="1" t="e">
        <f>VLOOKUP(A2332,#REF!,12,FALSE)</f>
        <v>#REF!</v>
      </c>
      <c r="AF2332" s="1">
        <f t="shared" si="329"/>
        <v>0</v>
      </c>
      <c r="AG2332" s="1">
        <f t="shared" si="330"/>
        <v>0</v>
      </c>
      <c r="AH2332" s="1">
        <f t="shared" si="331"/>
        <v>0</v>
      </c>
    </row>
    <row r="2333" spans="1:34" ht="14" x14ac:dyDescent="0.3">
      <c r="A2333" s="279"/>
      <c r="B2333" s="279"/>
      <c r="C2333" s="280"/>
      <c r="D2333" s="281"/>
      <c r="E2333" s="281"/>
      <c r="F2333" s="280"/>
      <c r="G2333" s="281"/>
      <c r="H2333" s="279"/>
      <c r="I2333" s="288" t="str">
        <f>_xlfn.IFNA(VLOOKUP(B2333,'Absence Types'!A:D,4,FALSE),"")</f>
        <v/>
      </c>
      <c r="J2333" s="110" t="str">
        <f t="shared" si="333"/>
        <v>Y</v>
      </c>
      <c r="K2333" s="110" t="str">
        <f t="shared" si="334"/>
        <v>N</v>
      </c>
      <c r="L2333" s="110" t="b">
        <f t="shared" si="335"/>
        <v>0</v>
      </c>
      <c r="M2333" s="110" t="b">
        <f t="shared" si="336"/>
        <v>0</v>
      </c>
      <c r="AC2333" s="1" t="str">
        <f t="shared" si="332"/>
        <v/>
      </c>
      <c r="AD2333" s="1" t="str">
        <f t="shared" si="328"/>
        <v/>
      </c>
      <c r="AE2333" s="1" t="e">
        <f>VLOOKUP(A2333,#REF!,12,FALSE)</f>
        <v>#REF!</v>
      </c>
      <c r="AF2333" s="1">
        <f t="shared" si="329"/>
        <v>0</v>
      </c>
      <c r="AG2333" s="1">
        <f t="shared" si="330"/>
        <v>0</v>
      </c>
      <c r="AH2333" s="1">
        <f t="shared" si="331"/>
        <v>0</v>
      </c>
    </row>
    <row r="2334" spans="1:34" ht="14" x14ac:dyDescent="0.3">
      <c r="A2334" s="279"/>
      <c r="B2334" s="279"/>
      <c r="C2334" s="280"/>
      <c r="D2334" s="281"/>
      <c r="E2334" s="281"/>
      <c r="F2334" s="280"/>
      <c r="G2334" s="281"/>
      <c r="H2334" s="279"/>
      <c r="I2334" s="288" t="str">
        <f>_xlfn.IFNA(VLOOKUP(B2334,'Absence Types'!A:D,4,FALSE),"")</f>
        <v/>
      </c>
      <c r="J2334" s="110" t="str">
        <f t="shared" si="333"/>
        <v>Y</v>
      </c>
      <c r="K2334" s="110" t="str">
        <f t="shared" si="334"/>
        <v>N</v>
      </c>
      <c r="L2334" s="110" t="b">
        <f t="shared" si="335"/>
        <v>0</v>
      </c>
      <c r="M2334" s="110" t="b">
        <f t="shared" si="336"/>
        <v>0</v>
      </c>
      <c r="AC2334" s="1" t="str">
        <f t="shared" si="332"/>
        <v/>
      </c>
      <c r="AD2334" s="1" t="str">
        <f t="shared" si="328"/>
        <v/>
      </c>
      <c r="AE2334" s="1" t="e">
        <f>VLOOKUP(A2334,#REF!,12,FALSE)</f>
        <v>#REF!</v>
      </c>
      <c r="AF2334" s="1">
        <f t="shared" si="329"/>
        <v>0</v>
      </c>
      <c r="AG2334" s="1">
        <f t="shared" si="330"/>
        <v>0</v>
      </c>
      <c r="AH2334" s="1">
        <f t="shared" si="331"/>
        <v>0</v>
      </c>
    </row>
    <row r="2335" spans="1:34" ht="14" x14ac:dyDescent="0.3">
      <c r="A2335" s="279"/>
      <c r="B2335" s="279"/>
      <c r="C2335" s="280"/>
      <c r="D2335" s="281"/>
      <c r="E2335" s="281"/>
      <c r="F2335" s="280"/>
      <c r="G2335" s="281"/>
      <c r="H2335" s="279"/>
      <c r="I2335" s="288" t="str">
        <f>_xlfn.IFNA(VLOOKUP(B2335,'Absence Types'!A:D,4,FALSE),"")</f>
        <v/>
      </c>
      <c r="J2335" s="110" t="str">
        <f t="shared" si="333"/>
        <v>Y</v>
      </c>
      <c r="K2335" s="110" t="str">
        <f t="shared" si="334"/>
        <v>N</v>
      </c>
      <c r="L2335" s="110" t="b">
        <f t="shared" si="335"/>
        <v>0</v>
      </c>
      <c r="M2335" s="110" t="b">
        <f t="shared" si="336"/>
        <v>0</v>
      </c>
      <c r="AC2335" s="1" t="str">
        <f t="shared" si="332"/>
        <v/>
      </c>
      <c r="AD2335" s="1" t="str">
        <f t="shared" si="328"/>
        <v/>
      </c>
      <c r="AE2335" s="1" t="e">
        <f>VLOOKUP(A2335,#REF!,12,FALSE)</f>
        <v>#REF!</v>
      </c>
      <c r="AF2335" s="1">
        <f t="shared" si="329"/>
        <v>0</v>
      </c>
      <c r="AG2335" s="1">
        <f t="shared" si="330"/>
        <v>0</v>
      </c>
      <c r="AH2335" s="1">
        <f t="shared" si="331"/>
        <v>0</v>
      </c>
    </row>
    <row r="2336" spans="1:34" ht="14" x14ac:dyDescent="0.3">
      <c r="A2336" s="279"/>
      <c r="B2336" s="279"/>
      <c r="C2336" s="280"/>
      <c r="D2336" s="281"/>
      <c r="E2336" s="281"/>
      <c r="F2336" s="280"/>
      <c r="G2336" s="281"/>
      <c r="H2336" s="279"/>
      <c r="I2336" s="288" t="str">
        <f>_xlfn.IFNA(VLOOKUP(B2336,'Absence Types'!A:D,4,FALSE),"")</f>
        <v/>
      </c>
      <c r="J2336" s="110" t="str">
        <f t="shared" si="333"/>
        <v>Y</v>
      </c>
      <c r="K2336" s="110" t="str">
        <f t="shared" si="334"/>
        <v>N</v>
      </c>
      <c r="L2336" s="110" t="b">
        <f t="shared" si="335"/>
        <v>0</v>
      </c>
      <c r="M2336" s="110" t="b">
        <f t="shared" si="336"/>
        <v>0</v>
      </c>
      <c r="AC2336" s="1" t="str">
        <f t="shared" si="332"/>
        <v/>
      </c>
      <c r="AD2336" s="1" t="str">
        <f t="shared" si="328"/>
        <v/>
      </c>
      <c r="AE2336" s="1" t="e">
        <f>VLOOKUP(A2336,#REF!,12,FALSE)</f>
        <v>#REF!</v>
      </c>
      <c r="AF2336" s="1">
        <f t="shared" si="329"/>
        <v>0</v>
      </c>
      <c r="AG2336" s="1">
        <f t="shared" si="330"/>
        <v>0</v>
      </c>
      <c r="AH2336" s="1">
        <f t="shared" si="331"/>
        <v>0</v>
      </c>
    </row>
    <row r="2337" spans="1:34" ht="14" x14ac:dyDescent="0.3">
      <c r="A2337" s="279"/>
      <c r="B2337" s="279"/>
      <c r="C2337" s="280"/>
      <c r="D2337" s="281"/>
      <c r="E2337" s="281"/>
      <c r="F2337" s="280"/>
      <c r="G2337" s="281"/>
      <c r="H2337" s="279"/>
      <c r="I2337" s="288" t="str">
        <f>_xlfn.IFNA(VLOOKUP(B2337,'Absence Types'!A:D,4,FALSE),"")</f>
        <v/>
      </c>
      <c r="J2337" s="110" t="str">
        <f t="shared" si="333"/>
        <v>Y</v>
      </c>
      <c r="K2337" s="110" t="str">
        <f t="shared" si="334"/>
        <v>N</v>
      </c>
      <c r="L2337" s="110" t="b">
        <f t="shared" si="335"/>
        <v>0</v>
      </c>
      <c r="M2337" s="110" t="b">
        <f t="shared" si="336"/>
        <v>0</v>
      </c>
      <c r="AC2337" s="1" t="str">
        <f t="shared" si="332"/>
        <v/>
      </c>
      <c r="AD2337" s="1" t="str">
        <f t="shared" si="328"/>
        <v/>
      </c>
      <c r="AE2337" s="1" t="e">
        <f>VLOOKUP(A2337,#REF!,12,FALSE)</f>
        <v>#REF!</v>
      </c>
      <c r="AF2337" s="1">
        <f t="shared" si="329"/>
        <v>0</v>
      </c>
      <c r="AG2337" s="1">
        <f t="shared" si="330"/>
        <v>0</v>
      </c>
      <c r="AH2337" s="1">
        <f t="shared" si="331"/>
        <v>0</v>
      </c>
    </row>
    <row r="2338" spans="1:34" ht="14" x14ac:dyDescent="0.3">
      <c r="A2338" s="279"/>
      <c r="B2338" s="279"/>
      <c r="C2338" s="280"/>
      <c r="D2338" s="281"/>
      <c r="E2338" s="281"/>
      <c r="F2338" s="280"/>
      <c r="G2338" s="281"/>
      <c r="H2338" s="279"/>
      <c r="I2338" s="288" t="str">
        <f>_xlfn.IFNA(VLOOKUP(B2338,'Absence Types'!A:D,4,FALSE),"")</f>
        <v/>
      </c>
      <c r="J2338" s="110" t="str">
        <f t="shared" si="333"/>
        <v>Y</v>
      </c>
      <c r="K2338" s="110" t="str">
        <f t="shared" si="334"/>
        <v>N</v>
      </c>
      <c r="L2338" s="110" t="b">
        <f t="shared" si="335"/>
        <v>0</v>
      </c>
      <c r="M2338" s="110" t="b">
        <f t="shared" si="336"/>
        <v>0</v>
      </c>
      <c r="AC2338" s="1" t="str">
        <f t="shared" si="332"/>
        <v/>
      </c>
      <c r="AD2338" s="1" t="str">
        <f t="shared" si="328"/>
        <v/>
      </c>
      <c r="AE2338" s="1" t="e">
        <f>VLOOKUP(A2338,#REF!,12,FALSE)</f>
        <v>#REF!</v>
      </c>
      <c r="AF2338" s="1">
        <f t="shared" si="329"/>
        <v>0</v>
      </c>
      <c r="AG2338" s="1">
        <f t="shared" si="330"/>
        <v>0</v>
      </c>
      <c r="AH2338" s="1">
        <f t="shared" si="331"/>
        <v>0</v>
      </c>
    </row>
    <row r="2339" spans="1:34" ht="14" x14ac:dyDescent="0.3">
      <c r="A2339" s="279"/>
      <c r="B2339" s="279"/>
      <c r="C2339" s="280"/>
      <c r="D2339" s="281"/>
      <c r="E2339" s="281"/>
      <c r="F2339" s="280"/>
      <c r="G2339" s="281"/>
      <c r="H2339" s="279"/>
      <c r="I2339" s="288" t="str">
        <f>_xlfn.IFNA(VLOOKUP(B2339,'Absence Types'!A:D,4,FALSE),"")</f>
        <v/>
      </c>
      <c r="J2339" s="110" t="str">
        <f t="shared" si="333"/>
        <v>Y</v>
      </c>
      <c r="K2339" s="110" t="str">
        <f t="shared" si="334"/>
        <v>N</v>
      </c>
      <c r="L2339" s="110" t="b">
        <f t="shared" si="335"/>
        <v>0</v>
      </c>
      <c r="M2339" s="110" t="b">
        <f t="shared" si="336"/>
        <v>0</v>
      </c>
      <c r="AC2339" s="1" t="str">
        <f t="shared" si="332"/>
        <v/>
      </c>
      <c r="AD2339" s="1" t="str">
        <f t="shared" si="328"/>
        <v/>
      </c>
      <c r="AE2339" s="1" t="e">
        <f>VLOOKUP(A2339,#REF!,12,FALSE)</f>
        <v>#REF!</v>
      </c>
      <c r="AF2339" s="1">
        <f t="shared" si="329"/>
        <v>0</v>
      </c>
      <c r="AG2339" s="1">
        <f t="shared" si="330"/>
        <v>0</v>
      </c>
      <c r="AH2339" s="1">
        <f t="shared" si="331"/>
        <v>0</v>
      </c>
    </row>
    <row r="2340" spans="1:34" ht="14" x14ac:dyDescent="0.3">
      <c r="A2340" s="279"/>
      <c r="B2340" s="279"/>
      <c r="C2340" s="280"/>
      <c r="D2340" s="281"/>
      <c r="E2340" s="281"/>
      <c r="F2340" s="280"/>
      <c r="G2340" s="281"/>
      <c r="H2340" s="279"/>
      <c r="I2340" s="288" t="str">
        <f>_xlfn.IFNA(VLOOKUP(B2340,'Absence Types'!A:D,4,FALSE),"")</f>
        <v/>
      </c>
      <c r="J2340" s="110" t="str">
        <f t="shared" si="333"/>
        <v>Y</v>
      </c>
      <c r="K2340" s="110" t="str">
        <f t="shared" si="334"/>
        <v>N</v>
      </c>
      <c r="L2340" s="110" t="b">
        <f t="shared" si="335"/>
        <v>0</v>
      </c>
      <c r="M2340" s="110" t="b">
        <f t="shared" si="336"/>
        <v>0</v>
      </c>
      <c r="AC2340" s="1" t="str">
        <f t="shared" si="332"/>
        <v/>
      </c>
      <c r="AD2340" s="1" t="str">
        <f t="shared" si="328"/>
        <v/>
      </c>
      <c r="AE2340" s="1" t="e">
        <f>VLOOKUP(A2340,#REF!,12,FALSE)</f>
        <v>#REF!</v>
      </c>
      <c r="AF2340" s="1">
        <f t="shared" si="329"/>
        <v>0</v>
      </c>
      <c r="AG2340" s="1">
        <f t="shared" si="330"/>
        <v>0</v>
      </c>
      <c r="AH2340" s="1">
        <f t="shared" si="331"/>
        <v>0</v>
      </c>
    </row>
    <row r="2341" spans="1:34" ht="14" x14ac:dyDescent="0.3">
      <c r="A2341" s="279"/>
      <c r="B2341" s="279"/>
      <c r="C2341" s="280"/>
      <c r="D2341" s="281"/>
      <c r="E2341" s="281"/>
      <c r="F2341" s="280"/>
      <c r="G2341" s="281"/>
      <c r="H2341" s="279"/>
      <c r="I2341" s="288" t="str">
        <f>_xlfn.IFNA(VLOOKUP(B2341,'Absence Types'!A:D,4,FALSE),"")</f>
        <v/>
      </c>
      <c r="J2341" s="110" t="str">
        <f t="shared" si="333"/>
        <v>Y</v>
      </c>
      <c r="K2341" s="110" t="str">
        <f t="shared" si="334"/>
        <v>N</v>
      </c>
      <c r="L2341" s="110" t="b">
        <f t="shared" si="335"/>
        <v>0</v>
      </c>
      <c r="M2341" s="110" t="b">
        <f t="shared" si="336"/>
        <v>0</v>
      </c>
      <c r="AC2341" s="1" t="str">
        <f t="shared" si="332"/>
        <v/>
      </c>
      <c r="AD2341" s="1" t="str">
        <f t="shared" si="328"/>
        <v/>
      </c>
      <c r="AE2341" s="1" t="e">
        <f>VLOOKUP(A2341,#REF!,12,FALSE)</f>
        <v>#REF!</v>
      </c>
      <c r="AF2341" s="1">
        <f t="shared" si="329"/>
        <v>0</v>
      </c>
      <c r="AG2341" s="1">
        <f t="shared" si="330"/>
        <v>0</v>
      </c>
      <c r="AH2341" s="1">
        <f t="shared" si="331"/>
        <v>0</v>
      </c>
    </row>
    <row r="2342" spans="1:34" ht="14" x14ac:dyDescent="0.3">
      <c r="A2342" s="279"/>
      <c r="B2342" s="279"/>
      <c r="C2342" s="280"/>
      <c r="D2342" s="281"/>
      <c r="E2342" s="281"/>
      <c r="F2342" s="280"/>
      <c r="G2342" s="281"/>
      <c r="H2342" s="279"/>
      <c r="I2342" s="288" t="str">
        <f>_xlfn.IFNA(VLOOKUP(B2342,'Absence Types'!A:D,4,FALSE),"")</f>
        <v/>
      </c>
      <c r="J2342" s="110" t="str">
        <f t="shared" si="333"/>
        <v>Y</v>
      </c>
      <c r="K2342" s="110" t="str">
        <f t="shared" si="334"/>
        <v>N</v>
      </c>
      <c r="L2342" s="110" t="b">
        <f t="shared" si="335"/>
        <v>0</v>
      </c>
      <c r="M2342" s="110" t="b">
        <f t="shared" si="336"/>
        <v>0</v>
      </c>
      <c r="AC2342" s="1" t="str">
        <f t="shared" si="332"/>
        <v/>
      </c>
      <c r="AD2342" s="1" t="str">
        <f t="shared" si="328"/>
        <v/>
      </c>
      <c r="AE2342" s="1" t="e">
        <f>VLOOKUP(A2342,#REF!,12,FALSE)</f>
        <v>#REF!</v>
      </c>
      <c r="AF2342" s="1">
        <f t="shared" si="329"/>
        <v>0</v>
      </c>
      <c r="AG2342" s="1">
        <f t="shared" si="330"/>
        <v>0</v>
      </c>
      <c r="AH2342" s="1">
        <f t="shared" si="331"/>
        <v>0</v>
      </c>
    </row>
    <row r="2343" spans="1:34" ht="14" x14ac:dyDescent="0.3">
      <c r="A2343" s="279"/>
      <c r="B2343" s="279"/>
      <c r="C2343" s="280"/>
      <c r="D2343" s="281"/>
      <c r="E2343" s="281"/>
      <c r="F2343" s="280"/>
      <c r="G2343" s="281"/>
      <c r="H2343" s="279"/>
      <c r="I2343" s="288" t="str">
        <f>_xlfn.IFNA(VLOOKUP(B2343,'Absence Types'!A:D,4,FALSE),"")</f>
        <v/>
      </c>
      <c r="J2343" s="110" t="str">
        <f t="shared" si="333"/>
        <v>Y</v>
      </c>
      <c r="K2343" s="110" t="str">
        <f t="shared" si="334"/>
        <v>N</v>
      </c>
      <c r="L2343" s="110" t="b">
        <f t="shared" si="335"/>
        <v>0</v>
      </c>
      <c r="M2343" s="110" t="b">
        <f t="shared" si="336"/>
        <v>0</v>
      </c>
      <c r="AC2343" s="1" t="str">
        <f t="shared" si="332"/>
        <v/>
      </c>
      <c r="AD2343" s="1" t="str">
        <f t="shared" si="328"/>
        <v/>
      </c>
      <c r="AE2343" s="1" t="e">
        <f>VLOOKUP(A2343,#REF!,12,FALSE)</f>
        <v>#REF!</v>
      </c>
      <c r="AF2343" s="1">
        <f t="shared" si="329"/>
        <v>0</v>
      </c>
      <c r="AG2343" s="1">
        <f t="shared" si="330"/>
        <v>0</v>
      </c>
      <c r="AH2343" s="1">
        <f t="shared" si="331"/>
        <v>0</v>
      </c>
    </row>
    <row r="2344" spans="1:34" ht="14" x14ac:dyDescent="0.3">
      <c r="A2344" s="279"/>
      <c r="B2344" s="279"/>
      <c r="C2344" s="280"/>
      <c r="D2344" s="281"/>
      <c r="E2344" s="281"/>
      <c r="F2344" s="280"/>
      <c r="G2344" s="281"/>
      <c r="H2344" s="279"/>
      <c r="I2344" s="288" t="str">
        <f>_xlfn.IFNA(VLOOKUP(B2344,'Absence Types'!A:D,4,FALSE),"")</f>
        <v/>
      </c>
      <c r="J2344" s="110" t="str">
        <f t="shared" si="333"/>
        <v>Y</v>
      </c>
      <c r="K2344" s="110" t="str">
        <f t="shared" si="334"/>
        <v>N</v>
      </c>
      <c r="L2344" s="110" t="b">
        <f t="shared" si="335"/>
        <v>0</v>
      </c>
      <c r="M2344" s="110" t="b">
        <f t="shared" si="336"/>
        <v>0</v>
      </c>
      <c r="AC2344" s="1" t="str">
        <f t="shared" si="332"/>
        <v/>
      </c>
      <c r="AD2344" s="1" t="str">
        <f t="shared" si="328"/>
        <v/>
      </c>
      <c r="AE2344" s="1" t="e">
        <f>VLOOKUP(A2344,#REF!,12,FALSE)</f>
        <v>#REF!</v>
      </c>
      <c r="AF2344" s="1">
        <f t="shared" si="329"/>
        <v>0</v>
      </c>
      <c r="AG2344" s="1">
        <f t="shared" si="330"/>
        <v>0</v>
      </c>
      <c r="AH2344" s="1">
        <f t="shared" si="331"/>
        <v>0</v>
      </c>
    </row>
    <row r="2345" spans="1:34" ht="14" x14ac:dyDescent="0.3">
      <c r="A2345" s="279"/>
      <c r="B2345" s="279"/>
      <c r="C2345" s="280"/>
      <c r="D2345" s="281"/>
      <c r="E2345" s="281"/>
      <c r="F2345" s="280"/>
      <c r="G2345" s="281"/>
      <c r="H2345" s="279"/>
      <c r="I2345" s="288" t="str">
        <f>_xlfn.IFNA(VLOOKUP(B2345,'Absence Types'!A:D,4,FALSE),"")</f>
        <v/>
      </c>
      <c r="J2345" s="110" t="str">
        <f t="shared" si="333"/>
        <v>Y</v>
      </c>
      <c r="K2345" s="110" t="str">
        <f t="shared" si="334"/>
        <v>N</v>
      </c>
      <c r="L2345" s="110" t="b">
        <f t="shared" si="335"/>
        <v>0</v>
      </c>
      <c r="M2345" s="110" t="b">
        <f t="shared" si="336"/>
        <v>0</v>
      </c>
      <c r="AC2345" s="1" t="str">
        <f t="shared" si="332"/>
        <v/>
      </c>
      <c r="AD2345" s="1" t="str">
        <f t="shared" si="328"/>
        <v/>
      </c>
      <c r="AE2345" s="1" t="e">
        <f>VLOOKUP(A2345,#REF!,12,FALSE)</f>
        <v>#REF!</v>
      </c>
      <c r="AF2345" s="1">
        <f t="shared" si="329"/>
        <v>0</v>
      </c>
      <c r="AG2345" s="1">
        <f t="shared" si="330"/>
        <v>0</v>
      </c>
      <c r="AH2345" s="1">
        <f t="shared" si="331"/>
        <v>0</v>
      </c>
    </row>
    <row r="2346" spans="1:34" ht="14" x14ac:dyDescent="0.3">
      <c r="A2346" s="279"/>
      <c r="B2346" s="279"/>
      <c r="C2346" s="280"/>
      <c r="D2346" s="281"/>
      <c r="E2346" s="281"/>
      <c r="F2346" s="280"/>
      <c r="G2346" s="281"/>
      <c r="H2346" s="279"/>
      <c r="I2346" s="288" t="str">
        <f>_xlfn.IFNA(VLOOKUP(B2346,'Absence Types'!A:D,4,FALSE),"")</f>
        <v/>
      </c>
      <c r="J2346" s="110" t="str">
        <f t="shared" si="333"/>
        <v>Y</v>
      </c>
      <c r="K2346" s="110" t="str">
        <f t="shared" si="334"/>
        <v>N</v>
      </c>
      <c r="L2346" s="110" t="b">
        <f t="shared" si="335"/>
        <v>0</v>
      </c>
      <c r="M2346" s="110" t="b">
        <f t="shared" si="336"/>
        <v>0</v>
      </c>
      <c r="AC2346" s="1" t="str">
        <f t="shared" si="332"/>
        <v/>
      </c>
      <c r="AD2346" s="1" t="str">
        <f t="shared" si="328"/>
        <v/>
      </c>
      <c r="AE2346" s="1" t="e">
        <f>VLOOKUP(A2346,#REF!,12,FALSE)</f>
        <v>#REF!</v>
      </c>
      <c r="AF2346" s="1">
        <f t="shared" si="329"/>
        <v>0</v>
      </c>
      <c r="AG2346" s="1">
        <f t="shared" si="330"/>
        <v>0</v>
      </c>
      <c r="AH2346" s="1">
        <f t="shared" si="331"/>
        <v>0</v>
      </c>
    </row>
    <row r="2347" spans="1:34" ht="14" x14ac:dyDescent="0.3">
      <c r="A2347" s="279"/>
      <c r="B2347" s="279"/>
      <c r="C2347" s="280"/>
      <c r="D2347" s="281"/>
      <c r="E2347" s="281"/>
      <c r="F2347" s="280"/>
      <c r="G2347" s="281"/>
      <c r="H2347" s="279"/>
      <c r="I2347" s="288" t="str">
        <f>_xlfn.IFNA(VLOOKUP(B2347,'Absence Types'!A:D,4,FALSE),"")</f>
        <v/>
      </c>
      <c r="J2347" s="110" t="str">
        <f t="shared" si="333"/>
        <v>Y</v>
      </c>
      <c r="K2347" s="110" t="str">
        <f t="shared" si="334"/>
        <v>N</v>
      </c>
      <c r="L2347" s="110" t="b">
        <f t="shared" si="335"/>
        <v>0</v>
      </c>
      <c r="M2347" s="110" t="b">
        <f t="shared" si="336"/>
        <v>0</v>
      </c>
      <c r="AC2347" s="1" t="str">
        <f t="shared" si="332"/>
        <v/>
      </c>
      <c r="AD2347" s="1" t="str">
        <f t="shared" si="328"/>
        <v/>
      </c>
      <c r="AE2347" s="1" t="e">
        <f>VLOOKUP(A2347,#REF!,12,FALSE)</f>
        <v>#REF!</v>
      </c>
      <c r="AF2347" s="1">
        <f t="shared" si="329"/>
        <v>0</v>
      </c>
      <c r="AG2347" s="1">
        <f t="shared" si="330"/>
        <v>0</v>
      </c>
      <c r="AH2347" s="1">
        <f t="shared" si="331"/>
        <v>0</v>
      </c>
    </row>
    <row r="2348" spans="1:34" ht="14" x14ac:dyDescent="0.3">
      <c r="A2348" s="279"/>
      <c r="B2348" s="279"/>
      <c r="C2348" s="280"/>
      <c r="D2348" s="281"/>
      <c r="E2348" s="281"/>
      <c r="F2348" s="280"/>
      <c r="G2348" s="281"/>
      <c r="H2348" s="279"/>
      <c r="I2348" s="288" t="str">
        <f>_xlfn.IFNA(VLOOKUP(B2348,'Absence Types'!A:D,4,FALSE),"")</f>
        <v/>
      </c>
      <c r="J2348" s="110" t="str">
        <f t="shared" si="333"/>
        <v>Y</v>
      </c>
      <c r="K2348" s="110" t="str">
        <f t="shared" si="334"/>
        <v>N</v>
      </c>
      <c r="L2348" s="110" t="b">
        <f t="shared" si="335"/>
        <v>0</v>
      </c>
      <c r="M2348" s="110" t="b">
        <f t="shared" si="336"/>
        <v>0</v>
      </c>
      <c r="AC2348" s="1" t="str">
        <f t="shared" si="332"/>
        <v/>
      </c>
      <c r="AD2348" s="1" t="str">
        <f t="shared" si="328"/>
        <v/>
      </c>
      <c r="AE2348" s="1" t="e">
        <f>VLOOKUP(A2348,#REF!,12,FALSE)</f>
        <v>#REF!</v>
      </c>
      <c r="AF2348" s="1">
        <f t="shared" si="329"/>
        <v>0</v>
      </c>
      <c r="AG2348" s="1">
        <f t="shared" si="330"/>
        <v>0</v>
      </c>
      <c r="AH2348" s="1">
        <f t="shared" si="331"/>
        <v>0</v>
      </c>
    </row>
    <row r="2349" spans="1:34" ht="14" x14ac:dyDescent="0.3">
      <c r="A2349" s="279"/>
      <c r="B2349" s="279"/>
      <c r="C2349" s="280"/>
      <c r="D2349" s="281"/>
      <c r="E2349" s="281"/>
      <c r="F2349" s="280"/>
      <c r="G2349" s="281"/>
      <c r="H2349" s="279"/>
      <c r="I2349" s="288" t="str">
        <f>_xlfn.IFNA(VLOOKUP(B2349,'Absence Types'!A:D,4,FALSE),"")</f>
        <v/>
      </c>
      <c r="J2349" s="110" t="str">
        <f t="shared" si="333"/>
        <v>Y</v>
      </c>
      <c r="K2349" s="110" t="str">
        <f t="shared" si="334"/>
        <v>N</v>
      </c>
      <c r="L2349" s="110" t="b">
        <f t="shared" si="335"/>
        <v>0</v>
      </c>
      <c r="M2349" s="110" t="b">
        <f t="shared" si="336"/>
        <v>0</v>
      </c>
      <c r="AC2349" s="1" t="str">
        <f t="shared" si="332"/>
        <v/>
      </c>
      <c r="AD2349" s="1" t="str">
        <f t="shared" si="328"/>
        <v/>
      </c>
      <c r="AE2349" s="1" t="e">
        <f>VLOOKUP(A2349,#REF!,12,FALSE)</f>
        <v>#REF!</v>
      </c>
      <c r="AF2349" s="1">
        <f t="shared" si="329"/>
        <v>0</v>
      </c>
      <c r="AG2349" s="1">
        <f t="shared" si="330"/>
        <v>0</v>
      </c>
      <c r="AH2349" s="1">
        <f t="shared" si="331"/>
        <v>0</v>
      </c>
    </row>
    <row r="2350" spans="1:34" ht="14" x14ac:dyDescent="0.3">
      <c r="A2350" s="279"/>
      <c r="B2350" s="279"/>
      <c r="C2350" s="280"/>
      <c r="D2350" s="281"/>
      <c r="E2350" s="281"/>
      <c r="F2350" s="280"/>
      <c r="G2350" s="281"/>
      <c r="H2350" s="279"/>
      <c r="I2350" s="288" t="str">
        <f>_xlfn.IFNA(VLOOKUP(B2350,'Absence Types'!A:D,4,FALSE),"")</f>
        <v/>
      </c>
      <c r="J2350" s="110" t="str">
        <f t="shared" si="333"/>
        <v>Y</v>
      </c>
      <c r="K2350" s="110" t="str">
        <f t="shared" si="334"/>
        <v>N</v>
      </c>
      <c r="L2350" s="110" t="b">
        <f t="shared" si="335"/>
        <v>0</v>
      </c>
      <c r="M2350" s="110" t="b">
        <f t="shared" si="336"/>
        <v>0</v>
      </c>
      <c r="AC2350" s="1" t="str">
        <f t="shared" si="332"/>
        <v/>
      </c>
      <c r="AD2350" s="1" t="str">
        <f t="shared" si="328"/>
        <v/>
      </c>
      <c r="AE2350" s="1" t="e">
        <f>VLOOKUP(A2350,#REF!,12,FALSE)</f>
        <v>#REF!</v>
      </c>
      <c r="AF2350" s="1">
        <f t="shared" si="329"/>
        <v>0</v>
      </c>
      <c r="AG2350" s="1">
        <f t="shared" si="330"/>
        <v>0</v>
      </c>
      <c r="AH2350" s="1">
        <f t="shared" si="331"/>
        <v>0</v>
      </c>
    </row>
    <row r="2351" spans="1:34" ht="14" x14ac:dyDescent="0.3">
      <c r="A2351" s="279"/>
      <c r="B2351" s="279"/>
      <c r="C2351" s="280"/>
      <c r="D2351" s="281"/>
      <c r="E2351" s="281"/>
      <c r="F2351" s="280"/>
      <c r="G2351" s="281"/>
      <c r="H2351" s="279"/>
      <c r="I2351" s="288" t="str">
        <f>_xlfn.IFNA(VLOOKUP(B2351,'Absence Types'!A:D,4,FALSE),"")</f>
        <v/>
      </c>
      <c r="J2351" s="110" t="str">
        <f t="shared" si="333"/>
        <v>Y</v>
      </c>
      <c r="K2351" s="110" t="str">
        <f t="shared" si="334"/>
        <v>N</v>
      </c>
      <c r="L2351" s="110" t="b">
        <f t="shared" si="335"/>
        <v>0</v>
      </c>
      <c r="M2351" s="110" t="b">
        <f t="shared" si="336"/>
        <v>0</v>
      </c>
      <c r="AC2351" s="1" t="str">
        <f t="shared" si="332"/>
        <v/>
      </c>
      <c r="AD2351" s="1" t="str">
        <f t="shared" si="328"/>
        <v/>
      </c>
      <c r="AE2351" s="1" t="e">
        <f>VLOOKUP(A2351,#REF!,12,FALSE)</f>
        <v>#REF!</v>
      </c>
      <c r="AF2351" s="1">
        <f t="shared" si="329"/>
        <v>0</v>
      </c>
      <c r="AG2351" s="1">
        <f t="shared" si="330"/>
        <v>0</v>
      </c>
      <c r="AH2351" s="1">
        <f t="shared" si="331"/>
        <v>0</v>
      </c>
    </row>
    <row r="2352" spans="1:34" ht="14" x14ac:dyDescent="0.3">
      <c r="A2352" s="279"/>
      <c r="B2352" s="279"/>
      <c r="C2352" s="280"/>
      <c r="D2352" s="281"/>
      <c r="E2352" s="281"/>
      <c r="F2352" s="280"/>
      <c r="G2352" s="281"/>
      <c r="H2352" s="279"/>
      <c r="I2352" s="288" t="str">
        <f>_xlfn.IFNA(VLOOKUP(B2352,'Absence Types'!A:D,4,FALSE),"")</f>
        <v/>
      </c>
      <c r="J2352" s="110" t="str">
        <f t="shared" si="333"/>
        <v>Y</v>
      </c>
      <c r="K2352" s="110" t="str">
        <f t="shared" si="334"/>
        <v>N</v>
      </c>
      <c r="L2352" s="110" t="b">
        <f t="shared" si="335"/>
        <v>0</v>
      </c>
      <c r="M2352" s="110" t="b">
        <f t="shared" si="336"/>
        <v>0</v>
      </c>
      <c r="AC2352" s="1" t="str">
        <f t="shared" si="332"/>
        <v/>
      </c>
      <c r="AD2352" s="1" t="str">
        <f t="shared" si="328"/>
        <v/>
      </c>
      <c r="AE2352" s="1" t="e">
        <f>VLOOKUP(A2352,#REF!,12,FALSE)</f>
        <v>#REF!</v>
      </c>
      <c r="AF2352" s="1">
        <f t="shared" si="329"/>
        <v>0</v>
      </c>
      <c r="AG2352" s="1">
        <f t="shared" si="330"/>
        <v>0</v>
      </c>
      <c r="AH2352" s="1">
        <f t="shared" si="331"/>
        <v>0</v>
      </c>
    </row>
    <row r="2353" spans="1:34" ht="14" x14ac:dyDescent="0.3">
      <c r="A2353" s="279"/>
      <c r="B2353" s="279"/>
      <c r="C2353" s="280"/>
      <c r="D2353" s="281"/>
      <c r="E2353" s="281"/>
      <c r="F2353" s="280"/>
      <c r="G2353" s="281"/>
      <c r="H2353" s="279"/>
      <c r="I2353" s="288" t="str">
        <f>_xlfn.IFNA(VLOOKUP(B2353,'Absence Types'!A:D,4,FALSE),"")</f>
        <v/>
      </c>
      <c r="J2353" s="110" t="str">
        <f t="shared" si="333"/>
        <v>Y</v>
      </c>
      <c r="K2353" s="110" t="str">
        <f t="shared" si="334"/>
        <v>N</v>
      </c>
      <c r="L2353" s="110" t="b">
        <f t="shared" si="335"/>
        <v>0</v>
      </c>
      <c r="M2353" s="110" t="b">
        <f t="shared" si="336"/>
        <v>0</v>
      </c>
      <c r="AC2353" s="1" t="str">
        <f t="shared" si="332"/>
        <v/>
      </c>
      <c r="AD2353" s="1" t="str">
        <f t="shared" si="328"/>
        <v/>
      </c>
      <c r="AE2353" s="1" t="e">
        <f>VLOOKUP(A2353,#REF!,12,FALSE)</f>
        <v>#REF!</v>
      </c>
      <c r="AF2353" s="1">
        <f t="shared" si="329"/>
        <v>0</v>
      </c>
      <c r="AG2353" s="1">
        <f t="shared" si="330"/>
        <v>0</v>
      </c>
      <c r="AH2353" s="1">
        <f t="shared" si="331"/>
        <v>0</v>
      </c>
    </row>
    <row r="2354" spans="1:34" ht="14" x14ac:dyDescent="0.3">
      <c r="A2354" s="279"/>
      <c r="B2354" s="279"/>
      <c r="C2354" s="280"/>
      <c r="D2354" s="281"/>
      <c r="E2354" s="281"/>
      <c r="F2354" s="280"/>
      <c r="G2354" s="281"/>
      <c r="H2354" s="279"/>
      <c r="I2354" s="288" t="str">
        <f>_xlfn.IFNA(VLOOKUP(B2354,'Absence Types'!A:D,4,FALSE),"")</f>
        <v/>
      </c>
      <c r="J2354" s="110" t="str">
        <f t="shared" si="333"/>
        <v>Y</v>
      </c>
      <c r="K2354" s="110" t="str">
        <f t="shared" si="334"/>
        <v>N</v>
      </c>
      <c r="L2354" s="110" t="b">
        <f t="shared" si="335"/>
        <v>0</v>
      </c>
      <c r="M2354" s="110" t="b">
        <f t="shared" si="336"/>
        <v>0</v>
      </c>
      <c r="AC2354" s="1" t="str">
        <f t="shared" si="332"/>
        <v/>
      </c>
      <c r="AD2354" s="1" t="str">
        <f t="shared" si="328"/>
        <v/>
      </c>
      <c r="AE2354" s="1" t="e">
        <f>VLOOKUP(A2354,#REF!,12,FALSE)</f>
        <v>#REF!</v>
      </c>
      <c r="AF2354" s="1">
        <f t="shared" si="329"/>
        <v>0</v>
      </c>
      <c r="AG2354" s="1">
        <f t="shared" si="330"/>
        <v>0</v>
      </c>
      <c r="AH2354" s="1">
        <f t="shared" si="331"/>
        <v>0</v>
      </c>
    </row>
    <row r="2355" spans="1:34" ht="14" x14ac:dyDescent="0.3">
      <c r="A2355" s="279"/>
      <c r="B2355" s="279"/>
      <c r="C2355" s="280"/>
      <c r="D2355" s="281"/>
      <c r="E2355" s="281"/>
      <c r="F2355" s="280"/>
      <c r="G2355" s="281"/>
      <c r="H2355" s="279"/>
      <c r="I2355" s="288" t="str">
        <f>_xlfn.IFNA(VLOOKUP(B2355,'Absence Types'!A:D,4,FALSE),"")</f>
        <v/>
      </c>
      <c r="J2355" s="110" t="str">
        <f t="shared" si="333"/>
        <v>Y</v>
      </c>
      <c r="K2355" s="110" t="str">
        <f t="shared" si="334"/>
        <v>N</v>
      </c>
      <c r="L2355" s="110" t="b">
        <f t="shared" si="335"/>
        <v>0</v>
      </c>
      <c r="M2355" s="110" t="b">
        <f t="shared" si="336"/>
        <v>0</v>
      </c>
      <c r="AC2355" s="1" t="str">
        <f t="shared" si="332"/>
        <v/>
      </c>
      <c r="AD2355" s="1" t="str">
        <f t="shared" si="328"/>
        <v/>
      </c>
      <c r="AE2355" s="1" t="e">
        <f>VLOOKUP(A2355,#REF!,12,FALSE)</f>
        <v>#REF!</v>
      </c>
      <c r="AF2355" s="1">
        <f t="shared" si="329"/>
        <v>0</v>
      </c>
      <c r="AG2355" s="1">
        <f t="shared" si="330"/>
        <v>0</v>
      </c>
      <c r="AH2355" s="1">
        <f t="shared" si="331"/>
        <v>0</v>
      </c>
    </row>
    <row r="2356" spans="1:34" ht="14" x14ac:dyDescent="0.3">
      <c r="A2356" s="279"/>
      <c r="B2356" s="279"/>
      <c r="C2356" s="280"/>
      <c r="D2356" s="281"/>
      <c r="E2356" s="281"/>
      <c r="F2356" s="280"/>
      <c r="G2356" s="281"/>
      <c r="H2356" s="279"/>
      <c r="I2356" s="288" t="str">
        <f>_xlfn.IFNA(VLOOKUP(B2356,'Absence Types'!A:D,4,FALSE),"")</f>
        <v/>
      </c>
      <c r="J2356" s="110" t="str">
        <f t="shared" si="333"/>
        <v>Y</v>
      </c>
      <c r="K2356" s="110" t="str">
        <f t="shared" si="334"/>
        <v>N</v>
      </c>
      <c r="L2356" s="110" t="b">
        <f t="shared" si="335"/>
        <v>0</v>
      </c>
      <c r="M2356" s="110" t="b">
        <f t="shared" si="336"/>
        <v>0</v>
      </c>
      <c r="AC2356" s="1" t="str">
        <f t="shared" si="332"/>
        <v/>
      </c>
      <c r="AD2356" s="1" t="str">
        <f t="shared" si="328"/>
        <v/>
      </c>
      <c r="AE2356" s="1" t="e">
        <f>VLOOKUP(A2356,#REF!,12,FALSE)</f>
        <v>#REF!</v>
      </c>
      <c r="AF2356" s="1">
        <f t="shared" si="329"/>
        <v>0</v>
      </c>
      <c r="AG2356" s="1">
        <f t="shared" si="330"/>
        <v>0</v>
      </c>
      <c r="AH2356" s="1">
        <f t="shared" si="331"/>
        <v>0</v>
      </c>
    </row>
    <row r="2357" spans="1:34" ht="14" x14ac:dyDescent="0.3">
      <c r="A2357" s="279"/>
      <c r="B2357" s="279"/>
      <c r="C2357" s="280"/>
      <c r="D2357" s="281"/>
      <c r="E2357" s="281"/>
      <c r="F2357" s="280"/>
      <c r="G2357" s="281"/>
      <c r="H2357" s="279"/>
      <c r="I2357" s="288" t="str">
        <f>_xlfn.IFNA(VLOOKUP(B2357,'Absence Types'!A:D,4,FALSE),"")</f>
        <v/>
      </c>
      <c r="J2357" s="110" t="str">
        <f t="shared" si="333"/>
        <v>Y</v>
      </c>
      <c r="K2357" s="110" t="str">
        <f t="shared" si="334"/>
        <v>N</v>
      </c>
      <c r="L2357" s="110" t="b">
        <f t="shared" si="335"/>
        <v>0</v>
      </c>
      <c r="M2357" s="110" t="b">
        <f t="shared" si="336"/>
        <v>0</v>
      </c>
      <c r="AC2357" s="1" t="str">
        <f t="shared" si="332"/>
        <v/>
      </c>
      <c r="AD2357" s="1" t="str">
        <f t="shared" si="328"/>
        <v/>
      </c>
      <c r="AE2357" s="1" t="e">
        <f>VLOOKUP(A2357,#REF!,12,FALSE)</f>
        <v>#REF!</v>
      </c>
      <c r="AF2357" s="1">
        <f t="shared" si="329"/>
        <v>0</v>
      </c>
      <c r="AG2357" s="1">
        <f t="shared" si="330"/>
        <v>0</v>
      </c>
      <c r="AH2357" s="1">
        <f t="shared" si="331"/>
        <v>0</v>
      </c>
    </row>
    <row r="2358" spans="1:34" ht="14" x14ac:dyDescent="0.3">
      <c r="A2358" s="279"/>
      <c r="B2358" s="279"/>
      <c r="C2358" s="280"/>
      <c r="D2358" s="281"/>
      <c r="E2358" s="281"/>
      <c r="F2358" s="280"/>
      <c r="G2358" s="281"/>
      <c r="H2358" s="279"/>
      <c r="I2358" s="288" t="str">
        <f>_xlfn.IFNA(VLOOKUP(B2358,'Absence Types'!A:D,4,FALSE),"")</f>
        <v/>
      </c>
      <c r="J2358" s="110" t="str">
        <f t="shared" si="333"/>
        <v>Y</v>
      </c>
      <c r="K2358" s="110" t="str">
        <f t="shared" si="334"/>
        <v>N</v>
      </c>
      <c r="L2358" s="110" t="b">
        <f t="shared" si="335"/>
        <v>0</v>
      </c>
      <c r="M2358" s="110" t="b">
        <f t="shared" si="336"/>
        <v>0</v>
      </c>
      <c r="AC2358" s="1" t="str">
        <f t="shared" si="332"/>
        <v/>
      </c>
      <c r="AD2358" s="1" t="str">
        <f t="shared" si="328"/>
        <v/>
      </c>
      <c r="AE2358" s="1" t="e">
        <f>VLOOKUP(A2358,#REF!,12,FALSE)</f>
        <v>#REF!</v>
      </c>
      <c r="AF2358" s="1">
        <f t="shared" si="329"/>
        <v>0</v>
      </c>
      <c r="AG2358" s="1">
        <f t="shared" si="330"/>
        <v>0</v>
      </c>
      <c r="AH2358" s="1">
        <f t="shared" si="331"/>
        <v>0</v>
      </c>
    </row>
    <row r="2359" spans="1:34" ht="14" x14ac:dyDescent="0.3">
      <c r="A2359" s="279"/>
      <c r="B2359" s="279"/>
      <c r="C2359" s="280"/>
      <c r="D2359" s="281"/>
      <c r="E2359" s="281"/>
      <c r="F2359" s="280"/>
      <c r="G2359" s="281"/>
      <c r="H2359" s="279"/>
      <c r="I2359" s="288" t="str">
        <f>_xlfn.IFNA(VLOOKUP(B2359,'Absence Types'!A:D,4,FALSE),"")</f>
        <v/>
      </c>
      <c r="J2359" s="110" t="str">
        <f t="shared" si="333"/>
        <v>Y</v>
      </c>
      <c r="K2359" s="110" t="str">
        <f t="shared" si="334"/>
        <v>N</v>
      </c>
      <c r="L2359" s="110" t="b">
        <f t="shared" si="335"/>
        <v>0</v>
      </c>
      <c r="M2359" s="110" t="b">
        <f t="shared" si="336"/>
        <v>0</v>
      </c>
      <c r="AC2359" s="1" t="str">
        <f t="shared" si="332"/>
        <v/>
      </c>
      <c r="AD2359" s="1" t="str">
        <f t="shared" si="328"/>
        <v/>
      </c>
      <c r="AE2359" s="1" t="e">
        <f>VLOOKUP(A2359,#REF!,12,FALSE)</f>
        <v>#REF!</v>
      </c>
      <c r="AF2359" s="1">
        <f t="shared" si="329"/>
        <v>0</v>
      </c>
      <c r="AG2359" s="1">
        <f t="shared" si="330"/>
        <v>0</v>
      </c>
      <c r="AH2359" s="1">
        <f t="shared" si="331"/>
        <v>0</v>
      </c>
    </row>
    <row r="2360" spans="1:34" ht="14" x14ac:dyDescent="0.3">
      <c r="A2360" s="279"/>
      <c r="B2360" s="279"/>
      <c r="C2360" s="280"/>
      <c r="D2360" s="281"/>
      <c r="E2360" s="281"/>
      <c r="F2360" s="280"/>
      <c r="G2360" s="281"/>
      <c r="H2360" s="279"/>
      <c r="I2360" s="288" t="str">
        <f>_xlfn.IFNA(VLOOKUP(B2360,'Absence Types'!A:D,4,FALSE),"")</f>
        <v/>
      </c>
      <c r="J2360" s="110" t="str">
        <f t="shared" si="333"/>
        <v>Y</v>
      </c>
      <c r="K2360" s="110" t="str">
        <f t="shared" si="334"/>
        <v>N</v>
      </c>
      <c r="L2360" s="110" t="b">
        <f t="shared" si="335"/>
        <v>0</v>
      </c>
      <c r="M2360" s="110" t="b">
        <f t="shared" si="336"/>
        <v>0</v>
      </c>
      <c r="AC2360" s="1" t="str">
        <f t="shared" si="332"/>
        <v/>
      </c>
      <c r="AD2360" s="1" t="str">
        <f t="shared" si="328"/>
        <v/>
      </c>
      <c r="AE2360" s="1" t="e">
        <f>VLOOKUP(A2360,#REF!,12,FALSE)</f>
        <v>#REF!</v>
      </c>
      <c r="AF2360" s="1">
        <f t="shared" si="329"/>
        <v>0</v>
      </c>
      <c r="AG2360" s="1">
        <f t="shared" si="330"/>
        <v>0</v>
      </c>
      <c r="AH2360" s="1">
        <f t="shared" si="331"/>
        <v>0</v>
      </c>
    </row>
    <row r="2361" spans="1:34" ht="14" x14ac:dyDescent="0.3">
      <c r="A2361" s="279"/>
      <c r="B2361" s="279"/>
      <c r="C2361" s="280"/>
      <c r="D2361" s="281"/>
      <c r="E2361" s="281"/>
      <c r="F2361" s="280"/>
      <c r="G2361" s="281"/>
      <c r="H2361" s="279"/>
      <c r="I2361" s="288" t="str">
        <f>_xlfn.IFNA(VLOOKUP(B2361,'Absence Types'!A:D,4,FALSE),"")</f>
        <v/>
      </c>
      <c r="J2361" s="110" t="str">
        <f t="shared" si="333"/>
        <v>Y</v>
      </c>
      <c r="K2361" s="110" t="str">
        <f t="shared" si="334"/>
        <v>N</v>
      </c>
      <c r="L2361" s="110" t="b">
        <f t="shared" si="335"/>
        <v>0</v>
      </c>
      <c r="M2361" s="110" t="b">
        <f t="shared" si="336"/>
        <v>0</v>
      </c>
      <c r="AC2361" s="1" t="str">
        <f t="shared" si="332"/>
        <v/>
      </c>
      <c r="AD2361" s="1" t="str">
        <f t="shared" si="328"/>
        <v/>
      </c>
      <c r="AE2361" s="1" t="e">
        <f>VLOOKUP(A2361,#REF!,12,FALSE)</f>
        <v>#REF!</v>
      </c>
      <c r="AF2361" s="1">
        <f t="shared" si="329"/>
        <v>0</v>
      </c>
      <c r="AG2361" s="1">
        <f t="shared" si="330"/>
        <v>0</v>
      </c>
      <c r="AH2361" s="1">
        <f t="shared" si="331"/>
        <v>0</v>
      </c>
    </row>
    <row r="2362" spans="1:34" ht="14" x14ac:dyDescent="0.3">
      <c r="A2362" s="279"/>
      <c r="B2362" s="279"/>
      <c r="C2362" s="280"/>
      <c r="D2362" s="281"/>
      <c r="E2362" s="281"/>
      <c r="F2362" s="280"/>
      <c r="G2362" s="281"/>
      <c r="H2362" s="279"/>
      <c r="I2362" s="288" t="str">
        <f>_xlfn.IFNA(VLOOKUP(B2362,'Absence Types'!A:D,4,FALSE),"")</f>
        <v/>
      </c>
      <c r="J2362" s="110" t="str">
        <f t="shared" si="333"/>
        <v>Y</v>
      </c>
      <c r="K2362" s="110" t="str">
        <f t="shared" si="334"/>
        <v>N</v>
      </c>
      <c r="L2362" s="110" t="b">
        <f t="shared" si="335"/>
        <v>0</v>
      </c>
      <c r="M2362" s="110" t="b">
        <f t="shared" si="336"/>
        <v>0</v>
      </c>
      <c r="AC2362" s="1" t="str">
        <f t="shared" si="332"/>
        <v/>
      </c>
      <c r="AD2362" s="1" t="str">
        <f t="shared" si="328"/>
        <v/>
      </c>
      <c r="AE2362" s="1" t="e">
        <f>VLOOKUP(A2362,#REF!,12,FALSE)</f>
        <v>#REF!</v>
      </c>
      <c r="AF2362" s="1">
        <f t="shared" si="329"/>
        <v>0</v>
      </c>
      <c r="AG2362" s="1">
        <f t="shared" si="330"/>
        <v>0</v>
      </c>
      <c r="AH2362" s="1">
        <f t="shared" si="331"/>
        <v>0</v>
      </c>
    </row>
    <row r="2363" spans="1:34" ht="14" x14ac:dyDescent="0.3">
      <c r="A2363" s="279"/>
      <c r="B2363" s="279"/>
      <c r="C2363" s="280"/>
      <c r="D2363" s="281"/>
      <c r="E2363" s="281"/>
      <c r="F2363" s="280"/>
      <c r="G2363" s="281"/>
      <c r="H2363" s="279"/>
      <c r="I2363" s="288" t="str">
        <f>_xlfn.IFNA(VLOOKUP(B2363,'Absence Types'!A:D,4,FALSE),"")</f>
        <v/>
      </c>
      <c r="J2363" s="110" t="str">
        <f t="shared" si="333"/>
        <v>Y</v>
      </c>
      <c r="K2363" s="110" t="str">
        <f t="shared" si="334"/>
        <v>N</v>
      </c>
      <c r="L2363" s="110" t="b">
        <f t="shared" si="335"/>
        <v>0</v>
      </c>
      <c r="M2363" s="110" t="b">
        <f t="shared" si="336"/>
        <v>0</v>
      </c>
      <c r="AC2363" s="1" t="str">
        <f t="shared" si="332"/>
        <v/>
      </c>
      <c r="AD2363" s="1" t="str">
        <f t="shared" si="328"/>
        <v/>
      </c>
      <c r="AE2363" s="1" t="e">
        <f>VLOOKUP(A2363,#REF!,12,FALSE)</f>
        <v>#REF!</v>
      </c>
      <c r="AF2363" s="1">
        <f t="shared" si="329"/>
        <v>0</v>
      </c>
      <c r="AG2363" s="1">
        <f t="shared" si="330"/>
        <v>0</v>
      </c>
      <c r="AH2363" s="1">
        <f t="shared" si="331"/>
        <v>0</v>
      </c>
    </row>
    <row r="2364" spans="1:34" ht="14" x14ac:dyDescent="0.3">
      <c r="A2364" s="279"/>
      <c r="B2364" s="279"/>
      <c r="C2364" s="280"/>
      <c r="D2364" s="281"/>
      <c r="E2364" s="281"/>
      <c r="F2364" s="280"/>
      <c r="G2364" s="281"/>
      <c r="H2364" s="279"/>
      <c r="I2364" s="288" t="str">
        <f>_xlfn.IFNA(VLOOKUP(B2364,'Absence Types'!A:D,4,FALSE),"")</f>
        <v/>
      </c>
      <c r="J2364" s="110" t="str">
        <f t="shared" si="333"/>
        <v>Y</v>
      </c>
      <c r="K2364" s="110" t="str">
        <f t="shared" si="334"/>
        <v>N</v>
      </c>
      <c r="L2364" s="110" t="b">
        <f t="shared" si="335"/>
        <v>0</v>
      </c>
      <c r="M2364" s="110" t="b">
        <f t="shared" si="336"/>
        <v>0</v>
      </c>
      <c r="AC2364" s="1" t="str">
        <f t="shared" si="332"/>
        <v/>
      </c>
      <c r="AD2364" s="1" t="str">
        <f t="shared" si="328"/>
        <v/>
      </c>
      <c r="AE2364" s="1" t="e">
        <f>VLOOKUP(A2364,#REF!,12,FALSE)</f>
        <v>#REF!</v>
      </c>
      <c r="AF2364" s="1">
        <f t="shared" si="329"/>
        <v>0</v>
      </c>
      <c r="AG2364" s="1">
        <f t="shared" si="330"/>
        <v>0</v>
      </c>
      <c r="AH2364" s="1">
        <f t="shared" si="331"/>
        <v>0</v>
      </c>
    </row>
    <row r="2365" spans="1:34" ht="14" x14ac:dyDescent="0.3">
      <c r="A2365" s="279"/>
      <c r="B2365" s="279"/>
      <c r="C2365" s="280"/>
      <c r="D2365" s="281"/>
      <c r="E2365" s="281"/>
      <c r="F2365" s="280"/>
      <c r="G2365" s="281"/>
      <c r="H2365" s="279"/>
      <c r="I2365" s="288" t="str">
        <f>_xlfn.IFNA(VLOOKUP(B2365,'Absence Types'!A:D,4,FALSE),"")</f>
        <v/>
      </c>
      <c r="J2365" s="110" t="str">
        <f t="shared" si="333"/>
        <v>Y</v>
      </c>
      <c r="K2365" s="110" t="str">
        <f t="shared" si="334"/>
        <v>N</v>
      </c>
      <c r="L2365" s="110" t="b">
        <f t="shared" si="335"/>
        <v>0</v>
      </c>
      <c r="M2365" s="110" t="b">
        <f t="shared" si="336"/>
        <v>0</v>
      </c>
      <c r="AC2365" s="1" t="str">
        <f t="shared" si="332"/>
        <v/>
      </c>
      <c r="AD2365" s="1" t="str">
        <f t="shared" si="328"/>
        <v/>
      </c>
      <c r="AE2365" s="1" t="e">
        <f>VLOOKUP(A2365,#REF!,12,FALSE)</f>
        <v>#REF!</v>
      </c>
      <c r="AF2365" s="1">
        <f t="shared" si="329"/>
        <v>0</v>
      </c>
      <c r="AG2365" s="1">
        <f t="shared" si="330"/>
        <v>0</v>
      </c>
      <c r="AH2365" s="1">
        <f t="shared" si="331"/>
        <v>0</v>
      </c>
    </row>
    <row r="2366" spans="1:34" ht="14" x14ac:dyDescent="0.3">
      <c r="A2366" s="279"/>
      <c r="B2366" s="279"/>
      <c r="C2366" s="280"/>
      <c r="D2366" s="281"/>
      <c r="E2366" s="281"/>
      <c r="F2366" s="280"/>
      <c r="G2366" s="281"/>
      <c r="H2366" s="279"/>
      <c r="I2366" s="288" t="str">
        <f>_xlfn.IFNA(VLOOKUP(B2366,'Absence Types'!A:D,4,FALSE),"")</f>
        <v/>
      </c>
      <c r="J2366" s="110" t="str">
        <f t="shared" si="333"/>
        <v>Y</v>
      </c>
      <c r="K2366" s="110" t="str">
        <f t="shared" si="334"/>
        <v>N</v>
      </c>
      <c r="L2366" s="110" t="b">
        <f t="shared" si="335"/>
        <v>0</v>
      </c>
      <c r="M2366" s="110" t="b">
        <f t="shared" si="336"/>
        <v>0</v>
      </c>
      <c r="AC2366" s="1" t="str">
        <f t="shared" si="332"/>
        <v/>
      </c>
      <c r="AD2366" s="1" t="str">
        <f t="shared" si="328"/>
        <v/>
      </c>
      <c r="AE2366" s="1" t="e">
        <f>VLOOKUP(A2366,#REF!,12,FALSE)</f>
        <v>#REF!</v>
      </c>
      <c r="AF2366" s="1">
        <f t="shared" si="329"/>
        <v>0</v>
      </c>
      <c r="AG2366" s="1">
        <f t="shared" si="330"/>
        <v>0</v>
      </c>
      <c r="AH2366" s="1">
        <f t="shared" si="331"/>
        <v>0</v>
      </c>
    </row>
    <row r="2367" spans="1:34" ht="14" x14ac:dyDescent="0.3">
      <c r="A2367" s="279"/>
      <c r="B2367" s="279"/>
      <c r="C2367" s="280"/>
      <c r="D2367" s="281"/>
      <c r="E2367" s="281"/>
      <c r="F2367" s="280"/>
      <c r="G2367" s="281"/>
      <c r="H2367" s="279"/>
      <c r="I2367" s="288" t="str">
        <f>_xlfn.IFNA(VLOOKUP(B2367,'Absence Types'!A:D,4,FALSE),"")</f>
        <v/>
      </c>
      <c r="J2367" s="110" t="str">
        <f t="shared" si="333"/>
        <v>Y</v>
      </c>
      <c r="K2367" s="110" t="str">
        <f t="shared" si="334"/>
        <v>N</v>
      </c>
      <c r="L2367" s="110" t="b">
        <f t="shared" si="335"/>
        <v>0</v>
      </c>
      <c r="M2367" s="110" t="b">
        <f t="shared" si="336"/>
        <v>0</v>
      </c>
      <c r="AC2367" s="1" t="str">
        <f t="shared" si="332"/>
        <v/>
      </c>
      <c r="AD2367" s="1" t="str">
        <f t="shared" si="328"/>
        <v/>
      </c>
      <c r="AE2367" s="1" t="e">
        <f>VLOOKUP(A2367,#REF!,12,FALSE)</f>
        <v>#REF!</v>
      </c>
      <c r="AF2367" s="1">
        <f t="shared" si="329"/>
        <v>0</v>
      </c>
      <c r="AG2367" s="1">
        <f t="shared" si="330"/>
        <v>0</v>
      </c>
      <c r="AH2367" s="1">
        <f t="shared" si="331"/>
        <v>0</v>
      </c>
    </row>
    <row r="2368" spans="1:34" ht="14" x14ac:dyDescent="0.3">
      <c r="A2368" s="279"/>
      <c r="B2368" s="279"/>
      <c r="C2368" s="280"/>
      <c r="D2368" s="281"/>
      <c r="E2368" s="281"/>
      <c r="F2368" s="280"/>
      <c r="G2368" s="281"/>
      <c r="H2368" s="279"/>
      <c r="I2368" s="288" t="str">
        <f>_xlfn.IFNA(VLOOKUP(B2368,'Absence Types'!A:D,4,FALSE),"")</f>
        <v/>
      </c>
      <c r="J2368" s="110" t="str">
        <f t="shared" si="333"/>
        <v>Y</v>
      </c>
      <c r="K2368" s="110" t="str">
        <f t="shared" si="334"/>
        <v>N</v>
      </c>
      <c r="L2368" s="110" t="b">
        <f t="shared" si="335"/>
        <v>0</v>
      </c>
      <c r="M2368" s="110" t="b">
        <f t="shared" si="336"/>
        <v>0</v>
      </c>
      <c r="AC2368" s="1" t="str">
        <f t="shared" si="332"/>
        <v/>
      </c>
      <c r="AD2368" s="1" t="str">
        <f t="shared" si="328"/>
        <v/>
      </c>
      <c r="AE2368" s="1" t="e">
        <f>VLOOKUP(A2368,#REF!,12,FALSE)</f>
        <v>#REF!</v>
      </c>
      <c r="AF2368" s="1">
        <f t="shared" si="329"/>
        <v>0</v>
      </c>
      <c r="AG2368" s="1">
        <f t="shared" si="330"/>
        <v>0</v>
      </c>
      <c r="AH2368" s="1">
        <f t="shared" si="331"/>
        <v>0</v>
      </c>
    </row>
    <row r="2369" spans="1:34" ht="14" x14ac:dyDescent="0.3">
      <c r="A2369" s="279"/>
      <c r="B2369" s="279"/>
      <c r="C2369" s="280"/>
      <c r="D2369" s="281"/>
      <c r="E2369" s="281"/>
      <c r="F2369" s="280"/>
      <c r="G2369" s="281"/>
      <c r="H2369" s="279"/>
      <c r="I2369" s="288" t="str">
        <f>_xlfn.IFNA(VLOOKUP(B2369,'Absence Types'!A:D,4,FALSE),"")</f>
        <v/>
      </c>
      <c r="J2369" s="110" t="str">
        <f t="shared" si="333"/>
        <v>Y</v>
      </c>
      <c r="K2369" s="110" t="str">
        <f t="shared" si="334"/>
        <v>N</v>
      </c>
      <c r="L2369" s="110" t="b">
        <f t="shared" si="335"/>
        <v>0</v>
      </c>
      <c r="M2369" s="110" t="b">
        <f t="shared" si="336"/>
        <v>0</v>
      </c>
      <c r="AC2369" s="1" t="str">
        <f t="shared" si="332"/>
        <v/>
      </c>
      <c r="AD2369" s="1" t="str">
        <f t="shared" si="328"/>
        <v/>
      </c>
      <c r="AE2369" s="1" t="e">
        <f>VLOOKUP(A2369,#REF!,12,FALSE)</f>
        <v>#REF!</v>
      </c>
      <c r="AF2369" s="1">
        <f t="shared" si="329"/>
        <v>0</v>
      </c>
      <c r="AG2369" s="1">
        <f t="shared" si="330"/>
        <v>0</v>
      </c>
      <c r="AH2369" s="1">
        <f t="shared" si="331"/>
        <v>0</v>
      </c>
    </row>
    <row r="2370" spans="1:34" ht="14" x14ac:dyDescent="0.3">
      <c r="A2370" s="279"/>
      <c r="B2370" s="279"/>
      <c r="C2370" s="280"/>
      <c r="D2370" s="281"/>
      <c r="E2370" s="281"/>
      <c r="F2370" s="280"/>
      <c r="G2370" s="281"/>
      <c r="H2370" s="279"/>
      <c r="I2370" s="288" t="str">
        <f>_xlfn.IFNA(VLOOKUP(B2370,'Absence Types'!A:D,4,FALSE),"")</f>
        <v/>
      </c>
      <c r="J2370" s="110" t="str">
        <f t="shared" si="333"/>
        <v>Y</v>
      </c>
      <c r="K2370" s="110" t="str">
        <f t="shared" si="334"/>
        <v>N</v>
      </c>
      <c r="L2370" s="110" t="b">
        <f t="shared" si="335"/>
        <v>0</v>
      </c>
      <c r="M2370" s="110" t="b">
        <f t="shared" si="336"/>
        <v>0</v>
      </c>
      <c r="AC2370" s="1" t="str">
        <f t="shared" si="332"/>
        <v/>
      </c>
      <c r="AD2370" s="1" t="str">
        <f t="shared" si="328"/>
        <v/>
      </c>
      <c r="AE2370" s="1" t="e">
        <f>VLOOKUP(A2370,#REF!,12,FALSE)</f>
        <v>#REF!</v>
      </c>
      <c r="AF2370" s="1">
        <f t="shared" si="329"/>
        <v>0</v>
      </c>
      <c r="AG2370" s="1">
        <f t="shared" si="330"/>
        <v>0</v>
      </c>
      <c r="AH2370" s="1">
        <f t="shared" si="331"/>
        <v>0</v>
      </c>
    </row>
    <row r="2371" spans="1:34" ht="14" x14ac:dyDescent="0.3">
      <c r="A2371" s="279"/>
      <c r="B2371" s="279"/>
      <c r="C2371" s="280"/>
      <c r="D2371" s="281"/>
      <c r="E2371" s="281"/>
      <c r="F2371" s="280"/>
      <c r="G2371" s="281"/>
      <c r="H2371" s="279"/>
      <c r="I2371" s="288" t="str">
        <f>_xlfn.IFNA(VLOOKUP(B2371,'Absence Types'!A:D,4,FALSE),"")</f>
        <v/>
      </c>
      <c r="J2371" s="110" t="str">
        <f t="shared" si="333"/>
        <v>Y</v>
      </c>
      <c r="K2371" s="110" t="str">
        <f t="shared" si="334"/>
        <v>N</v>
      </c>
      <c r="L2371" s="110" t="b">
        <f t="shared" si="335"/>
        <v>0</v>
      </c>
      <c r="M2371" s="110" t="b">
        <f t="shared" si="336"/>
        <v>0</v>
      </c>
      <c r="AC2371" s="1" t="str">
        <f t="shared" si="332"/>
        <v/>
      </c>
      <c r="AD2371" s="1" t="str">
        <f t="shared" si="328"/>
        <v/>
      </c>
      <c r="AE2371" s="1" t="e">
        <f>VLOOKUP(A2371,#REF!,12,FALSE)</f>
        <v>#REF!</v>
      </c>
      <c r="AF2371" s="1">
        <f t="shared" si="329"/>
        <v>0</v>
      </c>
      <c r="AG2371" s="1">
        <f t="shared" si="330"/>
        <v>0</v>
      </c>
      <c r="AH2371" s="1">
        <f t="shared" si="331"/>
        <v>0</v>
      </c>
    </row>
    <row r="2372" spans="1:34" ht="14" x14ac:dyDescent="0.3">
      <c r="A2372" s="279"/>
      <c r="B2372" s="279"/>
      <c r="C2372" s="280"/>
      <c r="D2372" s="281"/>
      <c r="E2372" s="281"/>
      <c r="F2372" s="280"/>
      <c r="G2372" s="281"/>
      <c r="H2372" s="279"/>
      <c r="I2372" s="288" t="str">
        <f>_xlfn.IFNA(VLOOKUP(B2372,'Absence Types'!A:D,4,FALSE),"")</f>
        <v/>
      </c>
      <c r="J2372" s="110" t="str">
        <f t="shared" si="333"/>
        <v>Y</v>
      </c>
      <c r="K2372" s="110" t="str">
        <f t="shared" si="334"/>
        <v>N</v>
      </c>
      <c r="L2372" s="110" t="b">
        <f t="shared" si="335"/>
        <v>0</v>
      </c>
      <c r="M2372" s="110" t="b">
        <f t="shared" si="336"/>
        <v>0</v>
      </c>
      <c r="AC2372" s="1" t="str">
        <f t="shared" si="332"/>
        <v/>
      </c>
      <c r="AD2372" s="1" t="str">
        <f t="shared" ref="AD2372:AD2435" si="337">IF(I2372&lt;&gt;"Days","",((F2372-C2372)+1)-(AF2372)-(AG2372)-(AH2372))</f>
        <v/>
      </c>
      <c r="AE2372" s="1" t="e">
        <f>VLOOKUP(A2372,#REF!,12,FALSE)</f>
        <v>#REF!</v>
      </c>
      <c r="AF2372" s="1">
        <f t="shared" ref="AF2372:AF2435" si="338">IF(D2372=1,0.5,0)</f>
        <v>0</v>
      </c>
      <c r="AG2372" s="1">
        <f t="shared" ref="AG2372:AG2435" si="339">IF(E2372=1,0.5,0)</f>
        <v>0</v>
      </c>
      <c r="AH2372" s="1">
        <f t="shared" ref="AH2372:AH2435" si="340">IF(G2372=1,0.5,0)</f>
        <v>0</v>
      </c>
    </row>
    <row r="2373" spans="1:34" ht="14" x14ac:dyDescent="0.3">
      <c r="A2373" s="279"/>
      <c r="B2373" s="279"/>
      <c r="C2373" s="280"/>
      <c r="D2373" s="281"/>
      <c r="E2373" s="281"/>
      <c r="F2373" s="280"/>
      <c r="G2373" s="281"/>
      <c r="H2373" s="279"/>
      <c r="I2373" s="288" t="str">
        <f>_xlfn.IFNA(VLOOKUP(B2373,'Absence Types'!A:D,4,FALSE),"")</f>
        <v/>
      </c>
      <c r="J2373" s="110" t="str">
        <f t="shared" si="333"/>
        <v>Y</v>
      </c>
      <c r="K2373" s="110" t="str">
        <f t="shared" si="334"/>
        <v>N</v>
      </c>
      <c r="L2373" s="110" t="b">
        <f t="shared" si="335"/>
        <v>0</v>
      </c>
      <c r="M2373" s="110" t="b">
        <f t="shared" si="336"/>
        <v>0</v>
      </c>
      <c r="AC2373" s="1" t="str">
        <f t="shared" ref="AC2373:AC2436" si="341">IF(I2373&lt;&gt;"Hours","",(F2373-C2373)*24)</f>
        <v/>
      </c>
      <c r="AD2373" s="1" t="str">
        <f t="shared" si="337"/>
        <v/>
      </c>
      <c r="AE2373" s="1" t="e">
        <f>VLOOKUP(A2373,#REF!,12,FALSE)</f>
        <v>#REF!</v>
      </c>
      <c r="AF2373" s="1">
        <f t="shared" si="338"/>
        <v>0</v>
      </c>
      <c r="AG2373" s="1">
        <f t="shared" si="339"/>
        <v>0</v>
      </c>
      <c r="AH2373" s="1">
        <f t="shared" si="340"/>
        <v>0</v>
      </c>
    </row>
    <row r="2374" spans="1:34" ht="14" x14ac:dyDescent="0.3">
      <c r="A2374" s="279"/>
      <c r="B2374" s="279"/>
      <c r="C2374" s="280"/>
      <c r="D2374" s="281"/>
      <c r="E2374" s="281"/>
      <c r="F2374" s="280"/>
      <c r="G2374" s="281"/>
      <c r="H2374" s="279"/>
      <c r="I2374" s="288" t="str">
        <f>_xlfn.IFNA(VLOOKUP(B2374,'Absence Types'!A:D,4,FALSE),"")</f>
        <v/>
      </c>
      <c r="J2374" s="110" t="str">
        <f t="shared" si="333"/>
        <v>Y</v>
      </c>
      <c r="K2374" s="110" t="str">
        <f t="shared" si="334"/>
        <v>N</v>
      </c>
      <c r="L2374" s="110" t="b">
        <f t="shared" si="335"/>
        <v>0</v>
      </c>
      <c r="M2374" s="110" t="b">
        <f t="shared" si="336"/>
        <v>0</v>
      </c>
      <c r="AC2374" s="1" t="str">
        <f t="shared" si="341"/>
        <v/>
      </c>
      <c r="AD2374" s="1" t="str">
        <f t="shared" si="337"/>
        <v/>
      </c>
      <c r="AE2374" s="1" t="e">
        <f>VLOOKUP(A2374,#REF!,12,FALSE)</f>
        <v>#REF!</v>
      </c>
      <c r="AF2374" s="1">
        <f t="shared" si="338"/>
        <v>0</v>
      </c>
      <c r="AG2374" s="1">
        <f t="shared" si="339"/>
        <v>0</v>
      </c>
      <c r="AH2374" s="1">
        <f t="shared" si="340"/>
        <v>0</v>
      </c>
    </row>
    <row r="2375" spans="1:34" ht="14" x14ac:dyDescent="0.3">
      <c r="A2375" s="279"/>
      <c r="B2375" s="279"/>
      <c r="C2375" s="280"/>
      <c r="D2375" s="281"/>
      <c r="E2375" s="281"/>
      <c r="F2375" s="280"/>
      <c r="G2375" s="281"/>
      <c r="H2375" s="279"/>
      <c r="I2375" s="288" t="str">
        <f>_xlfn.IFNA(VLOOKUP(B2375,'Absence Types'!A:D,4,FALSE),"")</f>
        <v/>
      </c>
      <c r="J2375" s="110" t="str">
        <f t="shared" si="333"/>
        <v>Y</v>
      </c>
      <c r="K2375" s="110" t="str">
        <f t="shared" si="334"/>
        <v>N</v>
      </c>
      <c r="L2375" s="110" t="b">
        <f t="shared" si="335"/>
        <v>0</v>
      </c>
      <c r="M2375" s="110" t="b">
        <f t="shared" si="336"/>
        <v>0</v>
      </c>
      <c r="AC2375" s="1" t="str">
        <f t="shared" si="341"/>
        <v/>
      </c>
      <c r="AD2375" s="1" t="str">
        <f t="shared" si="337"/>
        <v/>
      </c>
      <c r="AE2375" s="1" t="e">
        <f>VLOOKUP(A2375,#REF!,12,FALSE)</f>
        <v>#REF!</v>
      </c>
      <c r="AF2375" s="1">
        <f t="shared" si="338"/>
        <v>0</v>
      </c>
      <c r="AG2375" s="1">
        <f t="shared" si="339"/>
        <v>0</v>
      </c>
      <c r="AH2375" s="1">
        <f t="shared" si="340"/>
        <v>0</v>
      </c>
    </row>
    <row r="2376" spans="1:34" ht="14" x14ac:dyDescent="0.3">
      <c r="A2376" s="279"/>
      <c r="B2376" s="279"/>
      <c r="C2376" s="280"/>
      <c r="D2376" s="281"/>
      <c r="E2376" s="281"/>
      <c r="F2376" s="280"/>
      <c r="G2376" s="281"/>
      <c r="H2376" s="279"/>
      <c r="I2376" s="288" t="str">
        <f>_xlfn.IFNA(VLOOKUP(B2376,'Absence Types'!A:D,4,FALSE),"")</f>
        <v/>
      </c>
      <c r="J2376" s="110" t="str">
        <f t="shared" ref="J2376:J2439" si="342">IF((RIGHT(TEXT(C2376,"DD/MM/YYYY HH:MM:SS"),8))=(RIGHT(TEXT(F2376,"DD/MM/YYYY HH:MM:SS"),8)),"Y","N")</f>
        <v>Y</v>
      </c>
      <c r="K2376" s="110" t="str">
        <f t="shared" ref="K2376:K2439" si="343">IF(I2376="Hours","Y","N")</f>
        <v>N</v>
      </c>
      <c r="L2376" s="110" t="b">
        <f t="shared" ref="L2376:L2439" si="344">AND(J2376="N",K2376="N")</f>
        <v>0</v>
      </c>
      <c r="M2376" s="110" t="b">
        <f t="shared" ref="M2376:M2439" si="345">AND(I2376="Hours",F2376-C2376&lt;0.00001)</f>
        <v>0</v>
      </c>
      <c r="AC2376" s="1" t="str">
        <f t="shared" si="341"/>
        <v/>
      </c>
      <c r="AD2376" s="1" t="str">
        <f t="shared" si="337"/>
        <v/>
      </c>
      <c r="AE2376" s="1" t="e">
        <f>VLOOKUP(A2376,#REF!,12,FALSE)</f>
        <v>#REF!</v>
      </c>
      <c r="AF2376" s="1">
        <f t="shared" si="338"/>
        <v>0</v>
      </c>
      <c r="AG2376" s="1">
        <f t="shared" si="339"/>
        <v>0</v>
      </c>
      <c r="AH2376" s="1">
        <f t="shared" si="340"/>
        <v>0</v>
      </c>
    </row>
    <row r="2377" spans="1:34" ht="14" x14ac:dyDescent="0.3">
      <c r="A2377" s="279"/>
      <c r="B2377" s="279"/>
      <c r="C2377" s="280"/>
      <c r="D2377" s="281"/>
      <c r="E2377" s="281"/>
      <c r="F2377" s="280"/>
      <c r="G2377" s="281"/>
      <c r="H2377" s="279"/>
      <c r="I2377" s="288" t="str">
        <f>_xlfn.IFNA(VLOOKUP(B2377,'Absence Types'!A:D,4,FALSE),"")</f>
        <v/>
      </c>
      <c r="J2377" s="110" t="str">
        <f t="shared" si="342"/>
        <v>Y</v>
      </c>
      <c r="K2377" s="110" t="str">
        <f t="shared" si="343"/>
        <v>N</v>
      </c>
      <c r="L2377" s="110" t="b">
        <f t="shared" si="344"/>
        <v>0</v>
      </c>
      <c r="M2377" s="110" t="b">
        <f t="shared" si="345"/>
        <v>0</v>
      </c>
      <c r="AC2377" s="1" t="str">
        <f t="shared" si="341"/>
        <v/>
      </c>
      <c r="AD2377" s="1" t="str">
        <f t="shared" si="337"/>
        <v/>
      </c>
      <c r="AE2377" s="1" t="e">
        <f>VLOOKUP(A2377,#REF!,12,FALSE)</f>
        <v>#REF!</v>
      </c>
      <c r="AF2377" s="1">
        <f t="shared" si="338"/>
        <v>0</v>
      </c>
      <c r="AG2377" s="1">
        <f t="shared" si="339"/>
        <v>0</v>
      </c>
      <c r="AH2377" s="1">
        <f t="shared" si="340"/>
        <v>0</v>
      </c>
    </row>
    <row r="2378" spans="1:34" ht="14" x14ac:dyDescent="0.3">
      <c r="A2378" s="279"/>
      <c r="B2378" s="279"/>
      <c r="C2378" s="280"/>
      <c r="D2378" s="281"/>
      <c r="E2378" s="281"/>
      <c r="F2378" s="280"/>
      <c r="G2378" s="281"/>
      <c r="H2378" s="279"/>
      <c r="I2378" s="288" t="str">
        <f>_xlfn.IFNA(VLOOKUP(B2378,'Absence Types'!A:D,4,FALSE),"")</f>
        <v/>
      </c>
      <c r="J2378" s="110" t="str">
        <f t="shared" si="342"/>
        <v>Y</v>
      </c>
      <c r="K2378" s="110" t="str">
        <f t="shared" si="343"/>
        <v>N</v>
      </c>
      <c r="L2378" s="110" t="b">
        <f t="shared" si="344"/>
        <v>0</v>
      </c>
      <c r="M2378" s="110" t="b">
        <f t="shared" si="345"/>
        <v>0</v>
      </c>
      <c r="AC2378" s="1" t="str">
        <f t="shared" si="341"/>
        <v/>
      </c>
      <c r="AD2378" s="1" t="str">
        <f t="shared" si="337"/>
        <v/>
      </c>
      <c r="AE2378" s="1" t="e">
        <f>VLOOKUP(A2378,#REF!,12,FALSE)</f>
        <v>#REF!</v>
      </c>
      <c r="AF2378" s="1">
        <f t="shared" si="338"/>
        <v>0</v>
      </c>
      <c r="AG2378" s="1">
        <f t="shared" si="339"/>
        <v>0</v>
      </c>
      <c r="AH2378" s="1">
        <f t="shared" si="340"/>
        <v>0</v>
      </c>
    </row>
    <row r="2379" spans="1:34" ht="14" x14ac:dyDescent="0.3">
      <c r="A2379" s="279"/>
      <c r="B2379" s="279"/>
      <c r="C2379" s="280"/>
      <c r="D2379" s="281"/>
      <c r="E2379" s="281"/>
      <c r="F2379" s="280"/>
      <c r="G2379" s="281"/>
      <c r="H2379" s="279"/>
      <c r="I2379" s="288" t="str">
        <f>_xlfn.IFNA(VLOOKUP(B2379,'Absence Types'!A:D,4,FALSE),"")</f>
        <v/>
      </c>
      <c r="J2379" s="110" t="str">
        <f t="shared" si="342"/>
        <v>Y</v>
      </c>
      <c r="K2379" s="110" t="str">
        <f t="shared" si="343"/>
        <v>N</v>
      </c>
      <c r="L2379" s="110" t="b">
        <f t="shared" si="344"/>
        <v>0</v>
      </c>
      <c r="M2379" s="110" t="b">
        <f t="shared" si="345"/>
        <v>0</v>
      </c>
      <c r="AC2379" s="1" t="str">
        <f t="shared" si="341"/>
        <v/>
      </c>
      <c r="AD2379" s="1" t="str">
        <f t="shared" si="337"/>
        <v/>
      </c>
      <c r="AE2379" s="1" t="e">
        <f>VLOOKUP(A2379,#REF!,12,FALSE)</f>
        <v>#REF!</v>
      </c>
      <c r="AF2379" s="1">
        <f t="shared" si="338"/>
        <v>0</v>
      </c>
      <c r="AG2379" s="1">
        <f t="shared" si="339"/>
        <v>0</v>
      </c>
      <c r="AH2379" s="1">
        <f t="shared" si="340"/>
        <v>0</v>
      </c>
    </row>
    <row r="2380" spans="1:34" ht="14" x14ac:dyDescent="0.3">
      <c r="A2380" s="279"/>
      <c r="B2380" s="279"/>
      <c r="C2380" s="280"/>
      <c r="D2380" s="281"/>
      <c r="E2380" s="281"/>
      <c r="F2380" s="280"/>
      <c r="G2380" s="281"/>
      <c r="H2380" s="279"/>
      <c r="I2380" s="288" t="str">
        <f>_xlfn.IFNA(VLOOKUP(B2380,'Absence Types'!A:D,4,FALSE),"")</f>
        <v/>
      </c>
      <c r="J2380" s="110" t="str">
        <f t="shared" si="342"/>
        <v>Y</v>
      </c>
      <c r="K2380" s="110" t="str">
        <f t="shared" si="343"/>
        <v>N</v>
      </c>
      <c r="L2380" s="110" t="b">
        <f t="shared" si="344"/>
        <v>0</v>
      </c>
      <c r="M2380" s="110" t="b">
        <f t="shared" si="345"/>
        <v>0</v>
      </c>
      <c r="AC2380" s="1" t="str">
        <f t="shared" si="341"/>
        <v/>
      </c>
      <c r="AD2380" s="1" t="str">
        <f t="shared" si="337"/>
        <v/>
      </c>
      <c r="AE2380" s="1" t="e">
        <f>VLOOKUP(A2380,#REF!,12,FALSE)</f>
        <v>#REF!</v>
      </c>
      <c r="AF2380" s="1">
        <f t="shared" si="338"/>
        <v>0</v>
      </c>
      <c r="AG2380" s="1">
        <f t="shared" si="339"/>
        <v>0</v>
      </c>
      <c r="AH2380" s="1">
        <f t="shared" si="340"/>
        <v>0</v>
      </c>
    </row>
    <row r="2381" spans="1:34" ht="14" x14ac:dyDescent="0.3">
      <c r="A2381" s="279"/>
      <c r="B2381" s="279"/>
      <c r="C2381" s="280"/>
      <c r="D2381" s="281"/>
      <c r="E2381" s="281"/>
      <c r="F2381" s="280"/>
      <c r="G2381" s="281"/>
      <c r="H2381" s="279"/>
      <c r="I2381" s="288" t="str">
        <f>_xlfn.IFNA(VLOOKUP(B2381,'Absence Types'!A:D,4,FALSE),"")</f>
        <v/>
      </c>
      <c r="J2381" s="110" t="str">
        <f t="shared" si="342"/>
        <v>Y</v>
      </c>
      <c r="K2381" s="110" t="str">
        <f t="shared" si="343"/>
        <v>N</v>
      </c>
      <c r="L2381" s="110" t="b">
        <f t="shared" si="344"/>
        <v>0</v>
      </c>
      <c r="M2381" s="110" t="b">
        <f t="shared" si="345"/>
        <v>0</v>
      </c>
      <c r="AC2381" s="1" t="str">
        <f t="shared" si="341"/>
        <v/>
      </c>
      <c r="AD2381" s="1" t="str">
        <f t="shared" si="337"/>
        <v/>
      </c>
      <c r="AE2381" s="1" t="e">
        <f>VLOOKUP(A2381,#REF!,12,FALSE)</f>
        <v>#REF!</v>
      </c>
      <c r="AF2381" s="1">
        <f t="shared" si="338"/>
        <v>0</v>
      </c>
      <c r="AG2381" s="1">
        <f t="shared" si="339"/>
        <v>0</v>
      </c>
      <c r="AH2381" s="1">
        <f t="shared" si="340"/>
        <v>0</v>
      </c>
    </row>
    <row r="2382" spans="1:34" ht="14" x14ac:dyDescent="0.3">
      <c r="A2382" s="279"/>
      <c r="B2382" s="279"/>
      <c r="C2382" s="280"/>
      <c r="D2382" s="281"/>
      <c r="E2382" s="281"/>
      <c r="F2382" s="280"/>
      <c r="G2382" s="281"/>
      <c r="H2382" s="279"/>
      <c r="I2382" s="288" t="str">
        <f>_xlfn.IFNA(VLOOKUP(B2382,'Absence Types'!A:D,4,FALSE),"")</f>
        <v/>
      </c>
      <c r="J2382" s="110" t="str">
        <f t="shared" si="342"/>
        <v>Y</v>
      </c>
      <c r="K2382" s="110" t="str">
        <f t="shared" si="343"/>
        <v>N</v>
      </c>
      <c r="L2382" s="110" t="b">
        <f t="shared" si="344"/>
        <v>0</v>
      </c>
      <c r="M2382" s="110" t="b">
        <f t="shared" si="345"/>
        <v>0</v>
      </c>
      <c r="AC2382" s="1" t="str">
        <f t="shared" si="341"/>
        <v/>
      </c>
      <c r="AD2382" s="1" t="str">
        <f t="shared" si="337"/>
        <v/>
      </c>
      <c r="AE2382" s="1" t="e">
        <f>VLOOKUP(A2382,#REF!,12,FALSE)</f>
        <v>#REF!</v>
      </c>
      <c r="AF2382" s="1">
        <f t="shared" si="338"/>
        <v>0</v>
      </c>
      <c r="AG2382" s="1">
        <f t="shared" si="339"/>
        <v>0</v>
      </c>
      <c r="AH2382" s="1">
        <f t="shared" si="340"/>
        <v>0</v>
      </c>
    </row>
    <row r="2383" spans="1:34" ht="14" x14ac:dyDescent="0.3">
      <c r="A2383" s="279"/>
      <c r="B2383" s="279"/>
      <c r="C2383" s="280"/>
      <c r="D2383" s="281"/>
      <c r="E2383" s="281"/>
      <c r="F2383" s="280"/>
      <c r="G2383" s="281"/>
      <c r="H2383" s="279"/>
      <c r="I2383" s="288" t="str">
        <f>_xlfn.IFNA(VLOOKUP(B2383,'Absence Types'!A:D,4,FALSE),"")</f>
        <v/>
      </c>
      <c r="J2383" s="110" t="str">
        <f t="shared" si="342"/>
        <v>Y</v>
      </c>
      <c r="K2383" s="110" t="str">
        <f t="shared" si="343"/>
        <v>N</v>
      </c>
      <c r="L2383" s="110" t="b">
        <f t="shared" si="344"/>
        <v>0</v>
      </c>
      <c r="M2383" s="110" t="b">
        <f t="shared" si="345"/>
        <v>0</v>
      </c>
      <c r="AC2383" s="1" t="str">
        <f t="shared" si="341"/>
        <v/>
      </c>
      <c r="AD2383" s="1" t="str">
        <f t="shared" si="337"/>
        <v/>
      </c>
      <c r="AE2383" s="1" t="e">
        <f>VLOOKUP(A2383,#REF!,12,FALSE)</f>
        <v>#REF!</v>
      </c>
      <c r="AF2383" s="1">
        <f t="shared" si="338"/>
        <v>0</v>
      </c>
      <c r="AG2383" s="1">
        <f t="shared" si="339"/>
        <v>0</v>
      </c>
      <c r="AH2383" s="1">
        <f t="shared" si="340"/>
        <v>0</v>
      </c>
    </row>
    <row r="2384" spans="1:34" ht="14" x14ac:dyDescent="0.3">
      <c r="A2384" s="279"/>
      <c r="B2384" s="279"/>
      <c r="C2384" s="280"/>
      <c r="D2384" s="281"/>
      <c r="E2384" s="281"/>
      <c r="F2384" s="280"/>
      <c r="G2384" s="281"/>
      <c r="H2384" s="279"/>
      <c r="I2384" s="288" t="str">
        <f>_xlfn.IFNA(VLOOKUP(B2384,'Absence Types'!A:D,4,FALSE),"")</f>
        <v/>
      </c>
      <c r="J2384" s="110" t="str">
        <f t="shared" si="342"/>
        <v>Y</v>
      </c>
      <c r="K2384" s="110" t="str">
        <f t="shared" si="343"/>
        <v>N</v>
      </c>
      <c r="L2384" s="110" t="b">
        <f t="shared" si="344"/>
        <v>0</v>
      </c>
      <c r="M2384" s="110" t="b">
        <f t="shared" si="345"/>
        <v>0</v>
      </c>
      <c r="AC2384" s="1" t="str">
        <f t="shared" si="341"/>
        <v/>
      </c>
      <c r="AD2384" s="1" t="str">
        <f t="shared" si="337"/>
        <v/>
      </c>
      <c r="AE2384" s="1" t="e">
        <f>VLOOKUP(A2384,#REF!,12,FALSE)</f>
        <v>#REF!</v>
      </c>
      <c r="AF2384" s="1">
        <f t="shared" si="338"/>
        <v>0</v>
      </c>
      <c r="AG2384" s="1">
        <f t="shared" si="339"/>
        <v>0</v>
      </c>
      <c r="AH2384" s="1">
        <f t="shared" si="340"/>
        <v>0</v>
      </c>
    </row>
    <row r="2385" spans="1:34" ht="14" x14ac:dyDescent="0.3">
      <c r="A2385" s="279"/>
      <c r="B2385" s="279"/>
      <c r="C2385" s="280"/>
      <c r="D2385" s="281"/>
      <c r="E2385" s="281"/>
      <c r="F2385" s="280"/>
      <c r="G2385" s="281"/>
      <c r="H2385" s="279"/>
      <c r="I2385" s="288" t="str">
        <f>_xlfn.IFNA(VLOOKUP(B2385,'Absence Types'!A:D,4,FALSE),"")</f>
        <v/>
      </c>
      <c r="J2385" s="110" t="str">
        <f t="shared" si="342"/>
        <v>Y</v>
      </c>
      <c r="K2385" s="110" t="str">
        <f t="shared" si="343"/>
        <v>N</v>
      </c>
      <c r="L2385" s="110" t="b">
        <f t="shared" si="344"/>
        <v>0</v>
      </c>
      <c r="M2385" s="110" t="b">
        <f t="shared" si="345"/>
        <v>0</v>
      </c>
      <c r="AC2385" s="1" t="str">
        <f t="shared" si="341"/>
        <v/>
      </c>
      <c r="AD2385" s="1" t="str">
        <f t="shared" si="337"/>
        <v/>
      </c>
      <c r="AE2385" s="1" t="e">
        <f>VLOOKUP(A2385,#REF!,12,FALSE)</f>
        <v>#REF!</v>
      </c>
      <c r="AF2385" s="1">
        <f t="shared" si="338"/>
        <v>0</v>
      </c>
      <c r="AG2385" s="1">
        <f t="shared" si="339"/>
        <v>0</v>
      </c>
      <c r="AH2385" s="1">
        <f t="shared" si="340"/>
        <v>0</v>
      </c>
    </row>
    <row r="2386" spans="1:34" ht="14" x14ac:dyDescent="0.3">
      <c r="A2386" s="279"/>
      <c r="B2386" s="279"/>
      <c r="C2386" s="280"/>
      <c r="D2386" s="281"/>
      <c r="E2386" s="281"/>
      <c r="F2386" s="280"/>
      <c r="G2386" s="281"/>
      <c r="H2386" s="279"/>
      <c r="I2386" s="288" t="str">
        <f>_xlfn.IFNA(VLOOKUP(B2386,'Absence Types'!A:D,4,FALSE),"")</f>
        <v/>
      </c>
      <c r="J2386" s="110" t="str">
        <f t="shared" si="342"/>
        <v>Y</v>
      </c>
      <c r="K2386" s="110" t="str">
        <f t="shared" si="343"/>
        <v>N</v>
      </c>
      <c r="L2386" s="110" t="b">
        <f t="shared" si="344"/>
        <v>0</v>
      </c>
      <c r="M2386" s="110" t="b">
        <f t="shared" si="345"/>
        <v>0</v>
      </c>
      <c r="AC2386" s="1" t="str">
        <f t="shared" si="341"/>
        <v/>
      </c>
      <c r="AD2386" s="1" t="str">
        <f t="shared" si="337"/>
        <v/>
      </c>
      <c r="AE2386" s="1" t="e">
        <f>VLOOKUP(A2386,#REF!,12,FALSE)</f>
        <v>#REF!</v>
      </c>
      <c r="AF2386" s="1">
        <f t="shared" si="338"/>
        <v>0</v>
      </c>
      <c r="AG2386" s="1">
        <f t="shared" si="339"/>
        <v>0</v>
      </c>
      <c r="AH2386" s="1">
        <f t="shared" si="340"/>
        <v>0</v>
      </c>
    </row>
    <row r="2387" spans="1:34" ht="14" x14ac:dyDescent="0.3">
      <c r="A2387" s="279"/>
      <c r="B2387" s="279"/>
      <c r="C2387" s="280"/>
      <c r="D2387" s="281"/>
      <c r="E2387" s="281"/>
      <c r="F2387" s="280"/>
      <c r="G2387" s="281"/>
      <c r="H2387" s="279"/>
      <c r="I2387" s="288" t="str">
        <f>_xlfn.IFNA(VLOOKUP(B2387,'Absence Types'!A:D,4,FALSE),"")</f>
        <v/>
      </c>
      <c r="J2387" s="110" t="str">
        <f t="shared" si="342"/>
        <v>Y</v>
      </c>
      <c r="K2387" s="110" t="str">
        <f t="shared" si="343"/>
        <v>N</v>
      </c>
      <c r="L2387" s="110" t="b">
        <f t="shared" si="344"/>
        <v>0</v>
      </c>
      <c r="M2387" s="110" t="b">
        <f t="shared" si="345"/>
        <v>0</v>
      </c>
      <c r="AC2387" s="1" t="str">
        <f t="shared" si="341"/>
        <v/>
      </c>
      <c r="AD2387" s="1" t="str">
        <f t="shared" si="337"/>
        <v/>
      </c>
      <c r="AE2387" s="1" t="e">
        <f>VLOOKUP(A2387,#REF!,12,FALSE)</f>
        <v>#REF!</v>
      </c>
      <c r="AF2387" s="1">
        <f t="shared" si="338"/>
        <v>0</v>
      </c>
      <c r="AG2387" s="1">
        <f t="shared" si="339"/>
        <v>0</v>
      </c>
      <c r="AH2387" s="1">
        <f t="shared" si="340"/>
        <v>0</v>
      </c>
    </row>
    <row r="2388" spans="1:34" ht="14" x14ac:dyDescent="0.3">
      <c r="A2388" s="279"/>
      <c r="B2388" s="279"/>
      <c r="C2388" s="280"/>
      <c r="D2388" s="281"/>
      <c r="E2388" s="281"/>
      <c r="F2388" s="280"/>
      <c r="G2388" s="281"/>
      <c r="H2388" s="279"/>
      <c r="I2388" s="288" t="str">
        <f>_xlfn.IFNA(VLOOKUP(B2388,'Absence Types'!A:D,4,FALSE),"")</f>
        <v/>
      </c>
      <c r="J2388" s="110" t="str">
        <f t="shared" si="342"/>
        <v>Y</v>
      </c>
      <c r="K2388" s="110" t="str">
        <f t="shared" si="343"/>
        <v>N</v>
      </c>
      <c r="L2388" s="110" t="b">
        <f t="shared" si="344"/>
        <v>0</v>
      </c>
      <c r="M2388" s="110" t="b">
        <f t="shared" si="345"/>
        <v>0</v>
      </c>
      <c r="AC2388" s="1" t="str">
        <f t="shared" si="341"/>
        <v/>
      </c>
      <c r="AD2388" s="1" t="str">
        <f t="shared" si="337"/>
        <v/>
      </c>
      <c r="AE2388" s="1" t="e">
        <f>VLOOKUP(A2388,#REF!,12,FALSE)</f>
        <v>#REF!</v>
      </c>
      <c r="AF2388" s="1">
        <f t="shared" si="338"/>
        <v>0</v>
      </c>
      <c r="AG2388" s="1">
        <f t="shared" si="339"/>
        <v>0</v>
      </c>
      <c r="AH2388" s="1">
        <f t="shared" si="340"/>
        <v>0</v>
      </c>
    </row>
    <row r="2389" spans="1:34" ht="14" x14ac:dyDescent="0.3">
      <c r="A2389" s="279"/>
      <c r="B2389" s="279"/>
      <c r="C2389" s="280"/>
      <c r="D2389" s="281"/>
      <c r="E2389" s="281"/>
      <c r="F2389" s="280"/>
      <c r="G2389" s="281"/>
      <c r="H2389" s="279"/>
      <c r="I2389" s="288" t="str">
        <f>_xlfn.IFNA(VLOOKUP(B2389,'Absence Types'!A:D,4,FALSE),"")</f>
        <v/>
      </c>
      <c r="J2389" s="110" t="str">
        <f t="shared" si="342"/>
        <v>Y</v>
      </c>
      <c r="K2389" s="110" t="str">
        <f t="shared" si="343"/>
        <v>N</v>
      </c>
      <c r="L2389" s="110" t="b">
        <f t="shared" si="344"/>
        <v>0</v>
      </c>
      <c r="M2389" s="110" t="b">
        <f t="shared" si="345"/>
        <v>0</v>
      </c>
      <c r="AC2389" s="1" t="str">
        <f t="shared" si="341"/>
        <v/>
      </c>
      <c r="AD2389" s="1" t="str">
        <f t="shared" si="337"/>
        <v/>
      </c>
      <c r="AE2389" s="1" t="e">
        <f>VLOOKUP(A2389,#REF!,12,FALSE)</f>
        <v>#REF!</v>
      </c>
      <c r="AF2389" s="1">
        <f t="shared" si="338"/>
        <v>0</v>
      </c>
      <c r="AG2389" s="1">
        <f t="shared" si="339"/>
        <v>0</v>
      </c>
      <c r="AH2389" s="1">
        <f t="shared" si="340"/>
        <v>0</v>
      </c>
    </row>
    <row r="2390" spans="1:34" ht="14" x14ac:dyDescent="0.3">
      <c r="A2390" s="279"/>
      <c r="B2390" s="279"/>
      <c r="C2390" s="280"/>
      <c r="D2390" s="281"/>
      <c r="E2390" s="281"/>
      <c r="F2390" s="280"/>
      <c r="G2390" s="281"/>
      <c r="H2390" s="279"/>
      <c r="I2390" s="288" t="str">
        <f>_xlfn.IFNA(VLOOKUP(B2390,'Absence Types'!A:D,4,FALSE),"")</f>
        <v/>
      </c>
      <c r="J2390" s="110" t="str">
        <f t="shared" si="342"/>
        <v>Y</v>
      </c>
      <c r="K2390" s="110" t="str">
        <f t="shared" si="343"/>
        <v>N</v>
      </c>
      <c r="L2390" s="110" t="b">
        <f t="shared" si="344"/>
        <v>0</v>
      </c>
      <c r="M2390" s="110" t="b">
        <f t="shared" si="345"/>
        <v>0</v>
      </c>
      <c r="AC2390" s="1" t="str">
        <f t="shared" si="341"/>
        <v/>
      </c>
      <c r="AD2390" s="1" t="str">
        <f t="shared" si="337"/>
        <v/>
      </c>
      <c r="AE2390" s="1" t="e">
        <f>VLOOKUP(A2390,#REF!,12,FALSE)</f>
        <v>#REF!</v>
      </c>
      <c r="AF2390" s="1">
        <f t="shared" si="338"/>
        <v>0</v>
      </c>
      <c r="AG2390" s="1">
        <f t="shared" si="339"/>
        <v>0</v>
      </c>
      <c r="AH2390" s="1">
        <f t="shared" si="340"/>
        <v>0</v>
      </c>
    </row>
    <row r="2391" spans="1:34" ht="14" x14ac:dyDescent="0.3">
      <c r="A2391" s="279"/>
      <c r="B2391" s="279"/>
      <c r="C2391" s="280"/>
      <c r="D2391" s="281"/>
      <c r="E2391" s="281"/>
      <c r="F2391" s="280"/>
      <c r="G2391" s="281"/>
      <c r="H2391" s="279"/>
      <c r="I2391" s="288" t="str">
        <f>_xlfn.IFNA(VLOOKUP(B2391,'Absence Types'!A:D,4,FALSE),"")</f>
        <v/>
      </c>
      <c r="J2391" s="110" t="str">
        <f t="shared" si="342"/>
        <v>Y</v>
      </c>
      <c r="K2391" s="110" t="str">
        <f t="shared" si="343"/>
        <v>N</v>
      </c>
      <c r="L2391" s="110" t="b">
        <f t="shared" si="344"/>
        <v>0</v>
      </c>
      <c r="M2391" s="110" t="b">
        <f t="shared" si="345"/>
        <v>0</v>
      </c>
      <c r="AC2391" s="1" t="str">
        <f t="shared" si="341"/>
        <v/>
      </c>
      <c r="AD2391" s="1" t="str">
        <f t="shared" si="337"/>
        <v/>
      </c>
      <c r="AE2391" s="1" t="e">
        <f>VLOOKUP(A2391,#REF!,12,FALSE)</f>
        <v>#REF!</v>
      </c>
      <c r="AF2391" s="1">
        <f t="shared" si="338"/>
        <v>0</v>
      </c>
      <c r="AG2391" s="1">
        <f t="shared" si="339"/>
        <v>0</v>
      </c>
      <c r="AH2391" s="1">
        <f t="shared" si="340"/>
        <v>0</v>
      </c>
    </row>
    <row r="2392" spans="1:34" ht="14" x14ac:dyDescent="0.3">
      <c r="A2392" s="279"/>
      <c r="B2392" s="279"/>
      <c r="C2392" s="280"/>
      <c r="D2392" s="281"/>
      <c r="E2392" s="281"/>
      <c r="F2392" s="280"/>
      <c r="G2392" s="281"/>
      <c r="H2392" s="279"/>
      <c r="I2392" s="288" t="str">
        <f>_xlfn.IFNA(VLOOKUP(B2392,'Absence Types'!A:D,4,FALSE),"")</f>
        <v/>
      </c>
      <c r="J2392" s="110" t="str">
        <f t="shared" si="342"/>
        <v>Y</v>
      </c>
      <c r="K2392" s="110" t="str">
        <f t="shared" si="343"/>
        <v>N</v>
      </c>
      <c r="L2392" s="110" t="b">
        <f t="shared" si="344"/>
        <v>0</v>
      </c>
      <c r="M2392" s="110" t="b">
        <f t="shared" si="345"/>
        <v>0</v>
      </c>
      <c r="AC2392" s="1" t="str">
        <f t="shared" si="341"/>
        <v/>
      </c>
      <c r="AD2392" s="1" t="str">
        <f t="shared" si="337"/>
        <v/>
      </c>
      <c r="AE2392" s="1" t="e">
        <f>VLOOKUP(A2392,#REF!,12,FALSE)</f>
        <v>#REF!</v>
      </c>
      <c r="AF2392" s="1">
        <f t="shared" si="338"/>
        <v>0</v>
      </c>
      <c r="AG2392" s="1">
        <f t="shared" si="339"/>
        <v>0</v>
      </c>
      <c r="AH2392" s="1">
        <f t="shared" si="340"/>
        <v>0</v>
      </c>
    </row>
    <row r="2393" spans="1:34" ht="14" x14ac:dyDescent="0.3">
      <c r="A2393" s="279"/>
      <c r="B2393" s="279"/>
      <c r="C2393" s="280"/>
      <c r="D2393" s="281"/>
      <c r="E2393" s="281"/>
      <c r="F2393" s="280"/>
      <c r="G2393" s="281"/>
      <c r="H2393" s="279"/>
      <c r="I2393" s="288" t="str">
        <f>_xlfn.IFNA(VLOOKUP(B2393,'Absence Types'!A:D,4,FALSE),"")</f>
        <v/>
      </c>
      <c r="J2393" s="110" t="str">
        <f t="shared" si="342"/>
        <v>Y</v>
      </c>
      <c r="K2393" s="110" t="str">
        <f t="shared" si="343"/>
        <v>N</v>
      </c>
      <c r="L2393" s="110" t="b">
        <f t="shared" si="344"/>
        <v>0</v>
      </c>
      <c r="M2393" s="110" t="b">
        <f t="shared" si="345"/>
        <v>0</v>
      </c>
      <c r="AC2393" s="1" t="str">
        <f t="shared" si="341"/>
        <v/>
      </c>
      <c r="AD2393" s="1" t="str">
        <f t="shared" si="337"/>
        <v/>
      </c>
      <c r="AE2393" s="1" t="e">
        <f>VLOOKUP(A2393,#REF!,12,FALSE)</f>
        <v>#REF!</v>
      </c>
      <c r="AF2393" s="1">
        <f t="shared" si="338"/>
        <v>0</v>
      </c>
      <c r="AG2393" s="1">
        <f t="shared" si="339"/>
        <v>0</v>
      </c>
      <c r="AH2393" s="1">
        <f t="shared" si="340"/>
        <v>0</v>
      </c>
    </row>
    <row r="2394" spans="1:34" ht="14" x14ac:dyDescent="0.3">
      <c r="A2394" s="279"/>
      <c r="B2394" s="279"/>
      <c r="C2394" s="280"/>
      <c r="D2394" s="281"/>
      <c r="E2394" s="281"/>
      <c r="F2394" s="280"/>
      <c r="G2394" s="281"/>
      <c r="H2394" s="279"/>
      <c r="I2394" s="288" t="str">
        <f>_xlfn.IFNA(VLOOKUP(B2394,'Absence Types'!A:D,4,FALSE),"")</f>
        <v/>
      </c>
      <c r="J2394" s="110" t="str">
        <f t="shared" si="342"/>
        <v>Y</v>
      </c>
      <c r="K2394" s="110" t="str">
        <f t="shared" si="343"/>
        <v>N</v>
      </c>
      <c r="L2394" s="110" t="b">
        <f t="shared" si="344"/>
        <v>0</v>
      </c>
      <c r="M2394" s="110" t="b">
        <f t="shared" si="345"/>
        <v>0</v>
      </c>
      <c r="AC2394" s="1" t="str">
        <f t="shared" si="341"/>
        <v/>
      </c>
      <c r="AD2394" s="1" t="str">
        <f t="shared" si="337"/>
        <v/>
      </c>
      <c r="AE2394" s="1" t="e">
        <f>VLOOKUP(A2394,#REF!,12,FALSE)</f>
        <v>#REF!</v>
      </c>
      <c r="AF2394" s="1">
        <f t="shared" si="338"/>
        <v>0</v>
      </c>
      <c r="AG2394" s="1">
        <f t="shared" si="339"/>
        <v>0</v>
      </c>
      <c r="AH2394" s="1">
        <f t="shared" si="340"/>
        <v>0</v>
      </c>
    </row>
    <row r="2395" spans="1:34" ht="14" x14ac:dyDescent="0.3">
      <c r="A2395" s="279"/>
      <c r="B2395" s="279"/>
      <c r="C2395" s="280"/>
      <c r="D2395" s="281"/>
      <c r="E2395" s="281"/>
      <c r="F2395" s="280"/>
      <c r="G2395" s="281"/>
      <c r="H2395" s="279"/>
      <c r="I2395" s="288" t="str">
        <f>_xlfn.IFNA(VLOOKUP(B2395,'Absence Types'!A:D,4,FALSE),"")</f>
        <v/>
      </c>
      <c r="J2395" s="110" t="str">
        <f t="shared" si="342"/>
        <v>Y</v>
      </c>
      <c r="K2395" s="110" t="str">
        <f t="shared" si="343"/>
        <v>N</v>
      </c>
      <c r="L2395" s="110" t="b">
        <f t="shared" si="344"/>
        <v>0</v>
      </c>
      <c r="M2395" s="110" t="b">
        <f t="shared" si="345"/>
        <v>0</v>
      </c>
      <c r="AC2395" s="1" t="str">
        <f t="shared" si="341"/>
        <v/>
      </c>
      <c r="AD2395" s="1" t="str">
        <f t="shared" si="337"/>
        <v/>
      </c>
      <c r="AE2395" s="1" t="e">
        <f>VLOOKUP(A2395,#REF!,12,FALSE)</f>
        <v>#REF!</v>
      </c>
      <c r="AF2395" s="1">
        <f t="shared" si="338"/>
        <v>0</v>
      </c>
      <c r="AG2395" s="1">
        <f t="shared" si="339"/>
        <v>0</v>
      </c>
      <c r="AH2395" s="1">
        <f t="shared" si="340"/>
        <v>0</v>
      </c>
    </row>
    <row r="2396" spans="1:34" ht="14" x14ac:dyDescent="0.3">
      <c r="A2396" s="279"/>
      <c r="B2396" s="279"/>
      <c r="C2396" s="280"/>
      <c r="D2396" s="281"/>
      <c r="E2396" s="281"/>
      <c r="F2396" s="280"/>
      <c r="G2396" s="281"/>
      <c r="H2396" s="279"/>
      <c r="I2396" s="288" t="str">
        <f>_xlfn.IFNA(VLOOKUP(B2396,'Absence Types'!A:D,4,FALSE),"")</f>
        <v/>
      </c>
      <c r="J2396" s="110" t="str">
        <f t="shared" si="342"/>
        <v>Y</v>
      </c>
      <c r="K2396" s="110" t="str">
        <f t="shared" si="343"/>
        <v>N</v>
      </c>
      <c r="L2396" s="110" t="b">
        <f t="shared" si="344"/>
        <v>0</v>
      </c>
      <c r="M2396" s="110" t="b">
        <f t="shared" si="345"/>
        <v>0</v>
      </c>
      <c r="AC2396" s="1" t="str">
        <f t="shared" si="341"/>
        <v/>
      </c>
      <c r="AD2396" s="1" t="str">
        <f t="shared" si="337"/>
        <v/>
      </c>
      <c r="AE2396" s="1" t="e">
        <f>VLOOKUP(A2396,#REF!,12,FALSE)</f>
        <v>#REF!</v>
      </c>
      <c r="AF2396" s="1">
        <f t="shared" si="338"/>
        <v>0</v>
      </c>
      <c r="AG2396" s="1">
        <f t="shared" si="339"/>
        <v>0</v>
      </c>
      <c r="AH2396" s="1">
        <f t="shared" si="340"/>
        <v>0</v>
      </c>
    </row>
    <row r="2397" spans="1:34" ht="14" x14ac:dyDescent="0.3">
      <c r="A2397" s="279"/>
      <c r="B2397" s="279"/>
      <c r="C2397" s="280"/>
      <c r="D2397" s="281"/>
      <c r="E2397" s="281"/>
      <c r="F2397" s="280"/>
      <c r="G2397" s="281"/>
      <c r="H2397" s="279"/>
      <c r="I2397" s="288" t="str">
        <f>_xlfn.IFNA(VLOOKUP(B2397,'Absence Types'!A:D,4,FALSE),"")</f>
        <v/>
      </c>
      <c r="J2397" s="110" t="str">
        <f t="shared" si="342"/>
        <v>Y</v>
      </c>
      <c r="K2397" s="110" t="str">
        <f t="shared" si="343"/>
        <v>N</v>
      </c>
      <c r="L2397" s="110" t="b">
        <f t="shared" si="344"/>
        <v>0</v>
      </c>
      <c r="M2397" s="110" t="b">
        <f t="shared" si="345"/>
        <v>0</v>
      </c>
      <c r="AC2397" s="1" t="str">
        <f t="shared" si="341"/>
        <v/>
      </c>
      <c r="AD2397" s="1" t="str">
        <f t="shared" si="337"/>
        <v/>
      </c>
      <c r="AE2397" s="1" t="e">
        <f>VLOOKUP(A2397,#REF!,12,FALSE)</f>
        <v>#REF!</v>
      </c>
      <c r="AF2397" s="1">
        <f t="shared" si="338"/>
        <v>0</v>
      </c>
      <c r="AG2397" s="1">
        <f t="shared" si="339"/>
        <v>0</v>
      </c>
      <c r="AH2397" s="1">
        <f t="shared" si="340"/>
        <v>0</v>
      </c>
    </row>
    <row r="2398" spans="1:34" ht="14" x14ac:dyDescent="0.3">
      <c r="A2398" s="279"/>
      <c r="B2398" s="279"/>
      <c r="C2398" s="280"/>
      <c r="D2398" s="281"/>
      <c r="E2398" s="281"/>
      <c r="F2398" s="280"/>
      <c r="G2398" s="281"/>
      <c r="H2398" s="279"/>
      <c r="I2398" s="288" t="str">
        <f>_xlfn.IFNA(VLOOKUP(B2398,'Absence Types'!A:D,4,FALSE),"")</f>
        <v/>
      </c>
      <c r="J2398" s="110" t="str">
        <f t="shared" si="342"/>
        <v>Y</v>
      </c>
      <c r="K2398" s="110" t="str">
        <f t="shared" si="343"/>
        <v>N</v>
      </c>
      <c r="L2398" s="110" t="b">
        <f t="shared" si="344"/>
        <v>0</v>
      </c>
      <c r="M2398" s="110" t="b">
        <f t="shared" si="345"/>
        <v>0</v>
      </c>
      <c r="AC2398" s="1" t="str">
        <f t="shared" si="341"/>
        <v/>
      </c>
      <c r="AD2398" s="1" t="str">
        <f t="shared" si="337"/>
        <v/>
      </c>
      <c r="AE2398" s="1" t="e">
        <f>VLOOKUP(A2398,#REF!,12,FALSE)</f>
        <v>#REF!</v>
      </c>
      <c r="AF2398" s="1">
        <f t="shared" si="338"/>
        <v>0</v>
      </c>
      <c r="AG2398" s="1">
        <f t="shared" si="339"/>
        <v>0</v>
      </c>
      <c r="AH2398" s="1">
        <f t="shared" si="340"/>
        <v>0</v>
      </c>
    </row>
    <row r="2399" spans="1:34" ht="14" x14ac:dyDescent="0.3">
      <c r="A2399" s="279"/>
      <c r="B2399" s="279"/>
      <c r="C2399" s="280"/>
      <c r="D2399" s="281"/>
      <c r="E2399" s="281"/>
      <c r="F2399" s="280"/>
      <c r="G2399" s="281"/>
      <c r="H2399" s="279"/>
      <c r="I2399" s="288" t="str">
        <f>_xlfn.IFNA(VLOOKUP(B2399,'Absence Types'!A:D,4,FALSE),"")</f>
        <v/>
      </c>
      <c r="J2399" s="110" t="str">
        <f t="shared" si="342"/>
        <v>Y</v>
      </c>
      <c r="K2399" s="110" t="str">
        <f t="shared" si="343"/>
        <v>N</v>
      </c>
      <c r="L2399" s="110" t="b">
        <f t="shared" si="344"/>
        <v>0</v>
      </c>
      <c r="M2399" s="110" t="b">
        <f t="shared" si="345"/>
        <v>0</v>
      </c>
      <c r="AC2399" s="1" t="str">
        <f t="shared" si="341"/>
        <v/>
      </c>
      <c r="AD2399" s="1" t="str">
        <f t="shared" si="337"/>
        <v/>
      </c>
      <c r="AE2399" s="1" t="e">
        <f>VLOOKUP(A2399,#REF!,12,FALSE)</f>
        <v>#REF!</v>
      </c>
      <c r="AF2399" s="1">
        <f t="shared" si="338"/>
        <v>0</v>
      </c>
      <c r="AG2399" s="1">
        <f t="shared" si="339"/>
        <v>0</v>
      </c>
      <c r="AH2399" s="1">
        <f t="shared" si="340"/>
        <v>0</v>
      </c>
    </row>
    <row r="2400" spans="1:34" ht="14" x14ac:dyDescent="0.3">
      <c r="A2400" s="279"/>
      <c r="B2400" s="279"/>
      <c r="C2400" s="280"/>
      <c r="D2400" s="281"/>
      <c r="E2400" s="281"/>
      <c r="F2400" s="280"/>
      <c r="G2400" s="281"/>
      <c r="H2400" s="279"/>
      <c r="I2400" s="288" t="str">
        <f>_xlfn.IFNA(VLOOKUP(B2400,'Absence Types'!A:D,4,FALSE),"")</f>
        <v/>
      </c>
      <c r="J2400" s="110" t="str">
        <f t="shared" si="342"/>
        <v>Y</v>
      </c>
      <c r="K2400" s="110" t="str">
        <f t="shared" si="343"/>
        <v>N</v>
      </c>
      <c r="L2400" s="110" t="b">
        <f t="shared" si="344"/>
        <v>0</v>
      </c>
      <c r="M2400" s="110" t="b">
        <f t="shared" si="345"/>
        <v>0</v>
      </c>
      <c r="AC2400" s="1" t="str">
        <f t="shared" si="341"/>
        <v/>
      </c>
      <c r="AD2400" s="1" t="str">
        <f t="shared" si="337"/>
        <v/>
      </c>
      <c r="AE2400" s="1" t="e">
        <f>VLOOKUP(A2400,#REF!,12,FALSE)</f>
        <v>#REF!</v>
      </c>
      <c r="AF2400" s="1">
        <f t="shared" si="338"/>
        <v>0</v>
      </c>
      <c r="AG2400" s="1">
        <f t="shared" si="339"/>
        <v>0</v>
      </c>
      <c r="AH2400" s="1">
        <f t="shared" si="340"/>
        <v>0</v>
      </c>
    </row>
    <row r="2401" spans="1:34" ht="14" x14ac:dyDescent="0.3">
      <c r="A2401" s="279"/>
      <c r="B2401" s="279"/>
      <c r="C2401" s="280"/>
      <c r="D2401" s="281"/>
      <c r="E2401" s="281"/>
      <c r="F2401" s="280"/>
      <c r="G2401" s="281"/>
      <c r="H2401" s="279"/>
      <c r="I2401" s="288" t="str">
        <f>_xlfn.IFNA(VLOOKUP(B2401,'Absence Types'!A:D,4,FALSE),"")</f>
        <v/>
      </c>
      <c r="J2401" s="110" t="str">
        <f t="shared" si="342"/>
        <v>Y</v>
      </c>
      <c r="K2401" s="110" t="str">
        <f t="shared" si="343"/>
        <v>N</v>
      </c>
      <c r="L2401" s="110" t="b">
        <f t="shared" si="344"/>
        <v>0</v>
      </c>
      <c r="M2401" s="110" t="b">
        <f t="shared" si="345"/>
        <v>0</v>
      </c>
      <c r="AC2401" s="1" t="str">
        <f t="shared" si="341"/>
        <v/>
      </c>
      <c r="AD2401" s="1" t="str">
        <f t="shared" si="337"/>
        <v/>
      </c>
      <c r="AE2401" s="1" t="e">
        <f>VLOOKUP(A2401,#REF!,12,FALSE)</f>
        <v>#REF!</v>
      </c>
      <c r="AF2401" s="1">
        <f t="shared" si="338"/>
        <v>0</v>
      </c>
      <c r="AG2401" s="1">
        <f t="shared" si="339"/>
        <v>0</v>
      </c>
      <c r="AH2401" s="1">
        <f t="shared" si="340"/>
        <v>0</v>
      </c>
    </row>
    <row r="2402" spans="1:34" ht="14" x14ac:dyDescent="0.3">
      <c r="A2402" s="279"/>
      <c r="B2402" s="279"/>
      <c r="C2402" s="280"/>
      <c r="D2402" s="281"/>
      <c r="E2402" s="281"/>
      <c r="F2402" s="280"/>
      <c r="G2402" s="281"/>
      <c r="H2402" s="279"/>
      <c r="I2402" s="288" t="str">
        <f>_xlfn.IFNA(VLOOKUP(B2402,'Absence Types'!A:D,4,FALSE),"")</f>
        <v/>
      </c>
      <c r="J2402" s="110" t="str">
        <f t="shared" si="342"/>
        <v>Y</v>
      </c>
      <c r="K2402" s="110" t="str">
        <f t="shared" si="343"/>
        <v>N</v>
      </c>
      <c r="L2402" s="110" t="b">
        <f t="shared" si="344"/>
        <v>0</v>
      </c>
      <c r="M2402" s="110" t="b">
        <f t="shared" si="345"/>
        <v>0</v>
      </c>
      <c r="AC2402" s="1" t="str">
        <f t="shared" si="341"/>
        <v/>
      </c>
      <c r="AD2402" s="1" t="str">
        <f t="shared" si="337"/>
        <v/>
      </c>
      <c r="AE2402" s="1" t="e">
        <f>VLOOKUP(A2402,#REF!,12,FALSE)</f>
        <v>#REF!</v>
      </c>
      <c r="AF2402" s="1">
        <f t="shared" si="338"/>
        <v>0</v>
      </c>
      <c r="AG2402" s="1">
        <f t="shared" si="339"/>
        <v>0</v>
      </c>
      <c r="AH2402" s="1">
        <f t="shared" si="340"/>
        <v>0</v>
      </c>
    </row>
    <row r="2403" spans="1:34" ht="14" x14ac:dyDescent="0.3">
      <c r="A2403" s="279"/>
      <c r="B2403" s="279"/>
      <c r="C2403" s="280"/>
      <c r="D2403" s="281"/>
      <c r="E2403" s="281"/>
      <c r="F2403" s="280"/>
      <c r="G2403" s="281"/>
      <c r="H2403" s="279"/>
      <c r="I2403" s="288" t="str">
        <f>_xlfn.IFNA(VLOOKUP(B2403,'Absence Types'!A:D,4,FALSE),"")</f>
        <v/>
      </c>
      <c r="J2403" s="110" t="str">
        <f t="shared" si="342"/>
        <v>Y</v>
      </c>
      <c r="K2403" s="110" t="str">
        <f t="shared" si="343"/>
        <v>N</v>
      </c>
      <c r="L2403" s="110" t="b">
        <f t="shared" si="344"/>
        <v>0</v>
      </c>
      <c r="M2403" s="110" t="b">
        <f t="shared" si="345"/>
        <v>0</v>
      </c>
      <c r="AC2403" s="1" t="str">
        <f t="shared" si="341"/>
        <v/>
      </c>
      <c r="AD2403" s="1" t="str">
        <f t="shared" si="337"/>
        <v/>
      </c>
      <c r="AE2403" s="1" t="e">
        <f>VLOOKUP(A2403,#REF!,12,FALSE)</f>
        <v>#REF!</v>
      </c>
      <c r="AF2403" s="1">
        <f t="shared" si="338"/>
        <v>0</v>
      </c>
      <c r="AG2403" s="1">
        <f t="shared" si="339"/>
        <v>0</v>
      </c>
      <c r="AH2403" s="1">
        <f t="shared" si="340"/>
        <v>0</v>
      </c>
    </row>
    <row r="2404" spans="1:34" ht="14" x14ac:dyDescent="0.3">
      <c r="A2404" s="279"/>
      <c r="B2404" s="279"/>
      <c r="C2404" s="280"/>
      <c r="D2404" s="281"/>
      <c r="E2404" s="281"/>
      <c r="F2404" s="280"/>
      <c r="G2404" s="281"/>
      <c r="H2404" s="279"/>
      <c r="I2404" s="288" t="str">
        <f>_xlfn.IFNA(VLOOKUP(B2404,'Absence Types'!A:D,4,FALSE),"")</f>
        <v/>
      </c>
      <c r="J2404" s="110" t="str">
        <f t="shared" si="342"/>
        <v>Y</v>
      </c>
      <c r="K2404" s="110" t="str">
        <f t="shared" si="343"/>
        <v>N</v>
      </c>
      <c r="L2404" s="110" t="b">
        <f t="shared" si="344"/>
        <v>0</v>
      </c>
      <c r="M2404" s="110" t="b">
        <f t="shared" si="345"/>
        <v>0</v>
      </c>
      <c r="AC2404" s="1" t="str">
        <f t="shared" si="341"/>
        <v/>
      </c>
      <c r="AD2404" s="1" t="str">
        <f t="shared" si="337"/>
        <v/>
      </c>
      <c r="AE2404" s="1" t="e">
        <f>VLOOKUP(A2404,#REF!,12,FALSE)</f>
        <v>#REF!</v>
      </c>
      <c r="AF2404" s="1">
        <f t="shared" si="338"/>
        <v>0</v>
      </c>
      <c r="AG2404" s="1">
        <f t="shared" si="339"/>
        <v>0</v>
      </c>
      <c r="AH2404" s="1">
        <f t="shared" si="340"/>
        <v>0</v>
      </c>
    </row>
    <row r="2405" spans="1:34" ht="14" x14ac:dyDescent="0.3">
      <c r="A2405" s="279"/>
      <c r="B2405" s="279"/>
      <c r="C2405" s="280"/>
      <c r="D2405" s="281"/>
      <c r="E2405" s="281"/>
      <c r="F2405" s="280"/>
      <c r="G2405" s="281"/>
      <c r="H2405" s="279"/>
      <c r="I2405" s="288" t="str">
        <f>_xlfn.IFNA(VLOOKUP(B2405,'Absence Types'!A:D,4,FALSE),"")</f>
        <v/>
      </c>
      <c r="J2405" s="110" t="str">
        <f t="shared" si="342"/>
        <v>Y</v>
      </c>
      <c r="K2405" s="110" t="str">
        <f t="shared" si="343"/>
        <v>N</v>
      </c>
      <c r="L2405" s="110" t="b">
        <f t="shared" si="344"/>
        <v>0</v>
      </c>
      <c r="M2405" s="110" t="b">
        <f t="shared" si="345"/>
        <v>0</v>
      </c>
      <c r="AC2405" s="1" t="str">
        <f t="shared" si="341"/>
        <v/>
      </c>
      <c r="AD2405" s="1" t="str">
        <f t="shared" si="337"/>
        <v/>
      </c>
      <c r="AE2405" s="1" t="e">
        <f>VLOOKUP(A2405,#REF!,12,FALSE)</f>
        <v>#REF!</v>
      </c>
      <c r="AF2405" s="1">
        <f t="shared" si="338"/>
        <v>0</v>
      </c>
      <c r="AG2405" s="1">
        <f t="shared" si="339"/>
        <v>0</v>
      </c>
      <c r="AH2405" s="1">
        <f t="shared" si="340"/>
        <v>0</v>
      </c>
    </row>
    <row r="2406" spans="1:34" ht="14" x14ac:dyDescent="0.3">
      <c r="A2406" s="279"/>
      <c r="B2406" s="279"/>
      <c r="C2406" s="280"/>
      <c r="D2406" s="281"/>
      <c r="E2406" s="281"/>
      <c r="F2406" s="280"/>
      <c r="G2406" s="281"/>
      <c r="H2406" s="279"/>
      <c r="I2406" s="288" t="str">
        <f>_xlfn.IFNA(VLOOKUP(B2406,'Absence Types'!A:D,4,FALSE),"")</f>
        <v/>
      </c>
      <c r="J2406" s="110" t="str">
        <f t="shared" si="342"/>
        <v>Y</v>
      </c>
      <c r="K2406" s="110" t="str">
        <f t="shared" si="343"/>
        <v>N</v>
      </c>
      <c r="L2406" s="110" t="b">
        <f t="shared" si="344"/>
        <v>0</v>
      </c>
      <c r="M2406" s="110" t="b">
        <f t="shared" si="345"/>
        <v>0</v>
      </c>
      <c r="AC2406" s="1" t="str">
        <f t="shared" si="341"/>
        <v/>
      </c>
      <c r="AD2406" s="1" t="str">
        <f t="shared" si="337"/>
        <v/>
      </c>
      <c r="AE2406" s="1" t="e">
        <f>VLOOKUP(A2406,#REF!,12,FALSE)</f>
        <v>#REF!</v>
      </c>
      <c r="AF2406" s="1">
        <f t="shared" si="338"/>
        <v>0</v>
      </c>
      <c r="AG2406" s="1">
        <f t="shared" si="339"/>
        <v>0</v>
      </c>
      <c r="AH2406" s="1">
        <f t="shared" si="340"/>
        <v>0</v>
      </c>
    </row>
    <row r="2407" spans="1:34" ht="14" x14ac:dyDescent="0.3">
      <c r="A2407" s="279"/>
      <c r="B2407" s="279"/>
      <c r="C2407" s="280"/>
      <c r="D2407" s="281"/>
      <c r="E2407" s="281"/>
      <c r="F2407" s="280"/>
      <c r="G2407" s="281"/>
      <c r="H2407" s="279"/>
      <c r="I2407" s="288" t="str">
        <f>_xlfn.IFNA(VLOOKUP(B2407,'Absence Types'!A:D,4,FALSE),"")</f>
        <v/>
      </c>
      <c r="J2407" s="110" t="str">
        <f t="shared" si="342"/>
        <v>Y</v>
      </c>
      <c r="K2407" s="110" t="str">
        <f t="shared" si="343"/>
        <v>N</v>
      </c>
      <c r="L2407" s="110" t="b">
        <f t="shared" si="344"/>
        <v>0</v>
      </c>
      <c r="M2407" s="110" t="b">
        <f t="shared" si="345"/>
        <v>0</v>
      </c>
      <c r="AC2407" s="1" t="str">
        <f t="shared" si="341"/>
        <v/>
      </c>
      <c r="AD2407" s="1" t="str">
        <f t="shared" si="337"/>
        <v/>
      </c>
      <c r="AE2407" s="1" t="e">
        <f>VLOOKUP(A2407,#REF!,12,FALSE)</f>
        <v>#REF!</v>
      </c>
      <c r="AF2407" s="1">
        <f t="shared" si="338"/>
        <v>0</v>
      </c>
      <c r="AG2407" s="1">
        <f t="shared" si="339"/>
        <v>0</v>
      </c>
      <c r="AH2407" s="1">
        <f t="shared" si="340"/>
        <v>0</v>
      </c>
    </row>
    <row r="2408" spans="1:34" ht="14" x14ac:dyDescent="0.3">
      <c r="A2408" s="279"/>
      <c r="B2408" s="279"/>
      <c r="C2408" s="280"/>
      <c r="D2408" s="281"/>
      <c r="E2408" s="281"/>
      <c r="F2408" s="280"/>
      <c r="G2408" s="281"/>
      <c r="H2408" s="279"/>
      <c r="I2408" s="288" t="str">
        <f>_xlfn.IFNA(VLOOKUP(B2408,'Absence Types'!A:D,4,FALSE),"")</f>
        <v/>
      </c>
      <c r="J2408" s="110" t="str">
        <f t="shared" si="342"/>
        <v>Y</v>
      </c>
      <c r="K2408" s="110" t="str">
        <f t="shared" si="343"/>
        <v>N</v>
      </c>
      <c r="L2408" s="110" t="b">
        <f t="shared" si="344"/>
        <v>0</v>
      </c>
      <c r="M2408" s="110" t="b">
        <f t="shared" si="345"/>
        <v>0</v>
      </c>
      <c r="AC2408" s="1" t="str">
        <f t="shared" si="341"/>
        <v/>
      </c>
      <c r="AD2408" s="1" t="str">
        <f t="shared" si="337"/>
        <v/>
      </c>
      <c r="AE2408" s="1" t="e">
        <f>VLOOKUP(A2408,#REF!,12,FALSE)</f>
        <v>#REF!</v>
      </c>
      <c r="AF2408" s="1">
        <f t="shared" si="338"/>
        <v>0</v>
      </c>
      <c r="AG2408" s="1">
        <f t="shared" si="339"/>
        <v>0</v>
      </c>
      <c r="AH2408" s="1">
        <f t="shared" si="340"/>
        <v>0</v>
      </c>
    </row>
    <row r="2409" spans="1:34" ht="14" x14ac:dyDescent="0.3">
      <c r="A2409" s="279"/>
      <c r="B2409" s="279"/>
      <c r="C2409" s="280"/>
      <c r="D2409" s="281"/>
      <c r="E2409" s="281"/>
      <c r="F2409" s="280"/>
      <c r="G2409" s="281"/>
      <c r="H2409" s="279"/>
      <c r="I2409" s="288" t="str">
        <f>_xlfn.IFNA(VLOOKUP(B2409,'Absence Types'!A:D,4,FALSE),"")</f>
        <v/>
      </c>
      <c r="J2409" s="110" t="str">
        <f t="shared" si="342"/>
        <v>Y</v>
      </c>
      <c r="K2409" s="110" t="str">
        <f t="shared" si="343"/>
        <v>N</v>
      </c>
      <c r="L2409" s="110" t="b">
        <f t="shared" si="344"/>
        <v>0</v>
      </c>
      <c r="M2409" s="110" t="b">
        <f t="shared" si="345"/>
        <v>0</v>
      </c>
      <c r="AC2409" s="1" t="str">
        <f t="shared" si="341"/>
        <v/>
      </c>
      <c r="AD2409" s="1" t="str">
        <f t="shared" si="337"/>
        <v/>
      </c>
      <c r="AE2409" s="1" t="e">
        <f>VLOOKUP(A2409,#REF!,12,FALSE)</f>
        <v>#REF!</v>
      </c>
      <c r="AF2409" s="1">
        <f t="shared" si="338"/>
        <v>0</v>
      </c>
      <c r="AG2409" s="1">
        <f t="shared" si="339"/>
        <v>0</v>
      </c>
      <c r="AH2409" s="1">
        <f t="shared" si="340"/>
        <v>0</v>
      </c>
    </row>
    <row r="2410" spans="1:34" ht="14" x14ac:dyDescent="0.3">
      <c r="A2410" s="279"/>
      <c r="B2410" s="279"/>
      <c r="C2410" s="280"/>
      <c r="D2410" s="281"/>
      <c r="E2410" s="281"/>
      <c r="F2410" s="280"/>
      <c r="G2410" s="281"/>
      <c r="H2410" s="279"/>
      <c r="I2410" s="288" t="str">
        <f>_xlfn.IFNA(VLOOKUP(B2410,'Absence Types'!A:D,4,FALSE),"")</f>
        <v/>
      </c>
      <c r="J2410" s="110" t="str">
        <f t="shared" si="342"/>
        <v>Y</v>
      </c>
      <c r="K2410" s="110" t="str">
        <f t="shared" si="343"/>
        <v>N</v>
      </c>
      <c r="L2410" s="110" t="b">
        <f t="shared" si="344"/>
        <v>0</v>
      </c>
      <c r="M2410" s="110" t="b">
        <f t="shared" si="345"/>
        <v>0</v>
      </c>
      <c r="AC2410" s="1" t="str">
        <f t="shared" si="341"/>
        <v/>
      </c>
      <c r="AD2410" s="1" t="str">
        <f t="shared" si="337"/>
        <v/>
      </c>
      <c r="AE2410" s="1" t="e">
        <f>VLOOKUP(A2410,#REF!,12,FALSE)</f>
        <v>#REF!</v>
      </c>
      <c r="AF2410" s="1">
        <f t="shared" si="338"/>
        <v>0</v>
      </c>
      <c r="AG2410" s="1">
        <f t="shared" si="339"/>
        <v>0</v>
      </c>
      <c r="AH2410" s="1">
        <f t="shared" si="340"/>
        <v>0</v>
      </c>
    </row>
    <row r="2411" spans="1:34" ht="14" x14ac:dyDescent="0.3">
      <c r="A2411" s="279"/>
      <c r="B2411" s="279"/>
      <c r="C2411" s="280"/>
      <c r="D2411" s="281"/>
      <c r="E2411" s="281"/>
      <c r="F2411" s="280"/>
      <c r="G2411" s="281"/>
      <c r="H2411" s="279"/>
      <c r="I2411" s="288" t="str">
        <f>_xlfn.IFNA(VLOOKUP(B2411,'Absence Types'!A:D,4,FALSE),"")</f>
        <v/>
      </c>
      <c r="J2411" s="110" t="str">
        <f t="shared" si="342"/>
        <v>Y</v>
      </c>
      <c r="K2411" s="110" t="str">
        <f t="shared" si="343"/>
        <v>N</v>
      </c>
      <c r="L2411" s="110" t="b">
        <f t="shared" si="344"/>
        <v>0</v>
      </c>
      <c r="M2411" s="110" t="b">
        <f t="shared" si="345"/>
        <v>0</v>
      </c>
      <c r="AC2411" s="1" t="str">
        <f t="shared" si="341"/>
        <v/>
      </c>
      <c r="AD2411" s="1" t="str">
        <f t="shared" si="337"/>
        <v/>
      </c>
      <c r="AE2411" s="1" t="e">
        <f>VLOOKUP(A2411,#REF!,12,FALSE)</f>
        <v>#REF!</v>
      </c>
      <c r="AF2411" s="1">
        <f t="shared" si="338"/>
        <v>0</v>
      </c>
      <c r="AG2411" s="1">
        <f t="shared" si="339"/>
        <v>0</v>
      </c>
      <c r="AH2411" s="1">
        <f t="shared" si="340"/>
        <v>0</v>
      </c>
    </row>
    <row r="2412" spans="1:34" ht="14" x14ac:dyDescent="0.3">
      <c r="A2412" s="279"/>
      <c r="B2412" s="279"/>
      <c r="C2412" s="280"/>
      <c r="D2412" s="281"/>
      <c r="E2412" s="281"/>
      <c r="F2412" s="280"/>
      <c r="G2412" s="281"/>
      <c r="H2412" s="279"/>
      <c r="I2412" s="288" t="str">
        <f>_xlfn.IFNA(VLOOKUP(B2412,'Absence Types'!A:D,4,FALSE),"")</f>
        <v/>
      </c>
      <c r="J2412" s="110" t="str">
        <f t="shared" si="342"/>
        <v>Y</v>
      </c>
      <c r="K2412" s="110" t="str">
        <f t="shared" si="343"/>
        <v>N</v>
      </c>
      <c r="L2412" s="110" t="b">
        <f t="shared" si="344"/>
        <v>0</v>
      </c>
      <c r="M2412" s="110" t="b">
        <f t="shared" si="345"/>
        <v>0</v>
      </c>
      <c r="AC2412" s="1" t="str">
        <f t="shared" si="341"/>
        <v/>
      </c>
      <c r="AD2412" s="1" t="str">
        <f t="shared" si="337"/>
        <v/>
      </c>
      <c r="AE2412" s="1" t="e">
        <f>VLOOKUP(A2412,#REF!,12,FALSE)</f>
        <v>#REF!</v>
      </c>
      <c r="AF2412" s="1">
        <f t="shared" si="338"/>
        <v>0</v>
      </c>
      <c r="AG2412" s="1">
        <f t="shared" si="339"/>
        <v>0</v>
      </c>
      <c r="AH2412" s="1">
        <f t="shared" si="340"/>
        <v>0</v>
      </c>
    </row>
    <row r="2413" spans="1:34" ht="14" x14ac:dyDescent="0.3">
      <c r="A2413" s="279"/>
      <c r="B2413" s="279"/>
      <c r="C2413" s="280"/>
      <c r="D2413" s="281"/>
      <c r="E2413" s="281"/>
      <c r="F2413" s="280"/>
      <c r="G2413" s="281"/>
      <c r="H2413" s="279"/>
      <c r="I2413" s="288" t="str">
        <f>_xlfn.IFNA(VLOOKUP(B2413,'Absence Types'!A:D,4,FALSE),"")</f>
        <v/>
      </c>
      <c r="J2413" s="110" t="str">
        <f t="shared" si="342"/>
        <v>Y</v>
      </c>
      <c r="K2413" s="110" t="str">
        <f t="shared" si="343"/>
        <v>N</v>
      </c>
      <c r="L2413" s="110" t="b">
        <f t="shared" si="344"/>
        <v>0</v>
      </c>
      <c r="M2413" s="110" t="b">
        <f t="shared" si="345"/>
        <v>0</v>
      </c>
      <c r="AC2413" s="1" t="str">
        <f t="shared" si="341"/>
        <v/>
      </c>
      <c r="AD2413" s="1" t="str">
        <f t="shared" si="337"/>
        <v/>
      </c>
      <c r="AE2413" s="1" t="e">
        <f>VLOOKUP(A2413,#REF!,12,FALSE)</f>
        <v>#REF!</v>
      </c>
      <c r="AF2413" s="1">
        <f t="shared" si="338"/>
        <v>0</v>
      </c>
      <c r="AG2413" s="1">
        <f t="shared" si="339"/>
        <v>0</v>
      </c>
      <c r="AH2413" s="1">
        <f t="shared" si="340"/>
        <v>0</v>
      </c>
    </row>
    <row r="2414" spans="1:34" ht="14" x14ac:dyDescent="0.3">
      <c r="A2414" s="279"/>
      <c r="B2414" s="279"/>
      <c r="C2414" s="280"/>
      <c r="D2414" s="281"/>
      <c r="E2414" s="281"/>
      <c r="F2414" s="280"/>
      <c r="G2414" s="281"/>
      <c r="H2414" s="279"/>
      <c r="I2414" s="288" t="str">
        <f>_xlfn.IFNA(VLOOKUP(B2414,'Absence Types'!A:D,4,FALSE),"")</f>
        <v/>
      </c>
      <c r="J2414" s="110" t="str">
        <f t="shared" si="342"/>
        <v>Y</v>
      </c>
      <c r="K2414" s="110" t="str">
        <f t="shared" si="343"/>
        <v>N</v>
      </c>
      <c r="L2414" s="110" t="b">
        <f t="shared" si="344"/>
        <v>0</v>
      </c>
      <c r="M2414" s="110" t="b">
        <f t="shared" si="345"/>
        <v>0</v>
      </c>
      <c r="AC2414" s="1" t="str">
        <f t="shared" si="341"/>
        <v/>
      </c>
      <c r="AD2414" s="1" t="str">
        <f t="shared" si="337"/>
        <v/>
      </c>
      <c r="AE2414" s="1" t="e">
        <f>VLOOKUP(A2414,#REF!,12,FALSE)</f>
        <v>#REF!</v>
      </c>
      <c r="AF2414" s="1">
        <f t="shared" si="338"/>
        <v>0</v>
      </c>
      <c r="AG2414" s="1">
        <f t="shared" si="339"/>
        <v>0</v>
      </c>
      <c r="AH2414" s="1">
        <f t="shared" si="340"/>
        <v>0</v>
      </c>
    </row>
    <row r="2415" spans="1:34" ht="14" x14ac:dyDescent="0.3">
      <c r="A2415" s="279"/>
      <c r="B2415" s="279"/>
      <c r="C2415" s="280"/>
      <c r="D2415" s="281"/>
      <c r="E2415" s="281"/>
      <c r="F2415" s="280"/>
      <c r="G2415" s="281"/>
      <c r="H2415" s="279"/>
      <c r="I2415" s="288" t="str">
        <f>_xlfn.IFNA(VLOOKUP(B2415,'Absence Types'!A:D,4,FALSE),"")</f>
        <v/>
      </c>
      <c r="J2415" s="110" t="str">
        <f t="shared" si="342"/>
        <v>Y</v>
      </c>
      <c r="K2415" s="110" t="str">
        <f t="shared" si="343"/>
        <v>N</v>
      </c>
      <c r="L2415" s="110" t="b">
        <f t="shared" si="344"/>
        <v>0</v>
      </c>
      <c r="M2415" s="110" t="b">
        <f t="shared" si="345"/>
        <v>0</v>
      </c>
      <c r="AC2415" s="1" t="str">
        <f t="shared" si="341"/>
        <v/>
      </c>
      <c r="AD2415" s="1" t="str">
        <f t="shared" si="337"/>
        <v/>
      </c>
      <c r="AE2415" s="1" t="e">
        <f>VLOOKUP(A2415,#REF!,12,FALSE)</f>
        <v>#REF!</v>
      </c>
      <c r="AF2415" s="1">
        <f t="shared" si="338"/>
        <v>0</v>
      </c>
      <c r="AG2415" s="1">
        <f t="shared" si="339"/>
        <v>0</v>
      </c>
      <c r="AH2415" s="1">
        <f t="shared" si="340"/>
        <v>0</v>
      </c>
    </row>
    <row r="2416" spans="1:34" ht="14" x14ac:dyDescent="0.3">
      <c r="A2416" s="279"/>
      <c r="B2416" s="279"/>
      <c r="C2416" s="280"/>
      <c r="D2416" s="281"/>
      <c r="E2416" s="281"/>
      <c r="F2416" s="280"/>
      <c r="G2416" s="281"/>
      <c r="H2416" s="279"/>
      <c r="I2416" s="288" t="str">
        <f>_xlfn.IFNA(VLOOKUP(B2416,'Absence Types'!A:D,4,FALSE),"")</f>
        <v/>
      </c>
      <c r="J2416" s="110" t="str">
        <f t="shared" si="342"/>
        <v>Y</v>
      </c>
      <c r="K2416" s="110" t="str">
        <f t="shared" si="343"/>
        <v>N</v>
      </c>
      <c r="L2416" s="110" t="b">
        <f t="shared" si="344"/>
        <v>0</v>
      </c>
      <c r="M2416" s="110" t="b">
        <f t="shared" si="345"/>
        <v>0</v>
      </c>
      <c r="AC2416" s="1" t="str">
        <f t="shared" si="341"/>
        <v/>
      </c>
      <c r="AD2416" s="1" t="str">
        <f t="shared" si="337"/>
        <v/>
      </c>
      <c r="AE2416" s="1" t="e">
        <f>VLOOKUP(A2416,#REF!,12,FALSE)</f>
        <v>#REF!</v>
      </c>
      <c r="AF2416" s="1">
        <f t="shared" si="338"/>
        <v>0</v>
      </c>
      <c r="AG2416" s="1">
        <f t="shared" si="339"/>
        <v>0</v>
      </c>
      <c r="AH2416" s="1">
        <f t="shared" si="340"/>
        <v>0</v>
      </c>
    </row>
    <row r="2417" spans="1:34" ht="14" x14ac:dyDescent="0.3">
      <c r="A2417" s="279"/>
      <c r="B2417" s="279"/>
      <c r="C2417" s="280"/>
      <c r="D2417" s="281"/>
      <c r="E2417" s="281"/>
      <c r="F2417" s="280"/>
      <c r="G2417" s="281"/>
      <c r="H2417" s="279"/>
      <c r="I2417" s="288" t="str">
        <f>_xlfn.IFNA(VLOOKUP(B2417,'Absence Types'!A:D,4,FALSE),"")</f>
        <v/>
      </c>
      <c r="J2417" s="110" t="str">
        <f t="shared" si="342"/>
        <v>Y</v>
      </c>
      <c r="K2417" s="110" t="str">
        <f t="shared" si="343"/>
        <v>N</v>
      </c>
      <c r="L2417" s="110" t="b">
        <f t="shared" si="344"/>
        <v>0</v>
      </c>
      <c r="M2417" s="110" t="b">
        <f t="shared" si="345"/>
        <v>0</v>
      </c>
      <c r="AC2417" s="1" t="str">
        <f t="shared" si="341"/>
        <v/>
      </c>
      <c r="AD2417" s="1" t="str">
        <f t="shared" si="337"/>
        <v/>
      </c>
      <c r="AE2417" s="1" t="e">
        <f>VLOOKUP(A2417,#REF!,12,FALSE)</f>
        <v>#REF!</v>
      </c>
      <c r="AF2417" s="1">
        <f t="shared" si="338"/>
        <v>0</v>
      </c>
      <c r="AG2417" s="1">
        <f t="shared" si="339"/>
        <v>0</v>
      </c>
      <c r="AH2417" s="1">
        <f t="shared" si="340"/>
        <v>0</v>
      </c>
    </row>
    <row r="2418" spans="1:34" ht="14" x14ac:dyDescent="0.3">
      <c r="A2418" s="279"/>
      <c r="B2418" s="279"/>
      <c r="C2418" s="280"/>
      <c r="D2418" s="281"/>
      <c r="E2418" s="281"/>
      <c r="F2418" s="280"/>
      <c r="G2418" s="281"/>
      <c r="H2418" s="279"/>
      <c r="I2418" s="288" t="str">
        <f>_xlfn.IFNA(VLOOKUP(B2418,'Absence Types'!A:D,4,FALSE),"")</f>
        <v/>
      </c>
      <c r="J2418" s="110" t="str">
        <f t="shared" si="342"/>
        <v>Y</v>
      </c>
      <c r="K2418" s="110" t="str">
        <f t="shared" si="343"/>
        <v>N</v>
      </c>
      <c r="L2418" s="110" t="b">
        <f t="shared" si="344"/>
        <v>0</v>
      </c>
      <c r="M2418" s="110" t="b">
        <f t="shared" si="345"/>
        <v>0</v>
      </c>
      <c r="AC2418" s="1" t="str">
        <f t="shared" si="341"/>
        <v/>
      </c>
      <c r="AD2418" s="1" t="str">
        <f t="shared" si="337"/>
        <v/>
      </c>
      <c r="AE2418" s="1" t="e">
        <f>VLOOKUP(A2418,#REF!,12,FALSE)</f>
        <v>#REF!</v>
      </c>
      <c r="AF2418" s="1">
        <f t="shared" si="338"/>
        <v>0</v>
      </c>
      <c r="AG2418" s="1">
        <f t="shared" si="339"/>
        <v>0</v>
      </c>
      <c r="AH2418" s="1">
        <f t="shared" si="340"/>
        <v>0</v>
      </c>
    </row>
    <row r="2419" spans="1:34" ht="14" x14ac:dyDescent="0.3">
      <c r="A2419" s="279"/>
      <c r="B2419" s="279"/>
      <c r="C2419" s="280"/>
      <c r="D2419" s="281"/>
      <c r="E2419" s="281"/>
      <c r="F2419" s="280"/>
      <c r="G2419" s="281"/>
      <c r="H2419" s="279"/>
      <c r="I2419" s="288" t="str">
        <f>_xlfn.IFNA(VLOOKUP(B2419,'Absence Types'!A:D,4,FALSE),"")</f>
        <v/>
      </c>
      <c r="J2419" s="110" t="str">
        <f t="shared" si="342"/>
        <v>Y</v>
      </c>
      <c r="K2419" s="110" t="str">
        <f t="shared" si="343"/>
        <v>N</v>
      </c>
      <c r="L2419" s="110" t="b">
        <f t="shared" si="344"/>
        <v>0</v>
      </c>
      <c r="M2419" s="110" t="b">
        <f t="shared" si="345"/>
        <v>0</v>
      </c>
      <c r="AC2419" s="1" t="str">
        <f t="shared" si="341"/>
        <v/>
      </c>
      <c r="AD2419" s="1" t="str">
        <f t="shared" si="337"/>
        <v/>
      </c>
      <c r="AE2419" s="1" t="e">
        <f>VLOOKUP(A2419,#REF!,12,FALSE)</f>
        <v>#REF!</v>
      </c>
      <c r="AF2419" s="1">
        <f t="shared" si="338"/>
        <v>0</v>
      </c>
      <c r="AG2419" s="1">
        <f t="shared" si="339"/>
        <v>0</v>
      </c>
      <c r="AH2419" s="1">
        <f t="shared" si="340"/>
        <v>0</v>
      </c>
    </row>
    <row r="2420" spans="1:34" ht="14" x14ac:dyDescent="0.3">
      <c r="A2420" s="279"/>
      <c r="B2420" s="279"/>
      <c r="C2420" s="280"/>
      <c r="D2420" s="281"/>
      <c r="E2420" s="281"/>
      <c r="F2420" s="280"/>
      <c r="G2420" s="281"/>
      <c r="H2420" s="279"/>
      <c r="I2420" s="288" t="str">
        <f>_xlfn.IFNA(VLOOKUP(B2420,'Absence Types'!A:D,4,FALSE),"")</f>
        <v/>
      </c>
      <c r="J2420" s="110" t="str">
        <f t="shared" si="342"/>
        <v>Y</v>
      </c>
      <c r="K2420" s="110" t="str">
        <f t="shared" si="343"/>
        <v>N</v>
      </c>
      <c r="L2420" s="110" t="b">
        <f t="shared" si="344"/>
        <v>0</v>
      </c>
      <c r="M2420" s="110" t="b">
        <f t="shared" si="345"/>
        <v>0</v>
      </c>
      <c r="AC2420" s="1" t="str">
        <f t="shared" si="341"/>
        <v/>
      </c>
      <c r="AD2420" s="1" t="str">
        <f t="shared" si="337"/>
        <v/>
      </c>
      <c r="AE2420" s="1" t="e">
        <f>VLOOKUP(A2420,#REF!,12,FALSE)</f>
        <v>#REF!</v>
      </c>
      <c r="AF2420" s="1">
        <f t="shared" si="338"/>
        <v>0</v>
      </c>
      <c r="AG2420" s="1">
        <f t="shared" si="339"/>
        <v>0</v>
      </c>
      <c r="AH2420" s="1">
        <f t="shared" si="340"/>
        <v>0</v>
      </c>
    </row>
    <row r="2421" spans="1:34" ht="14" x14ac:dyDescent="0.3">
      <c r="A2421" s="279"/>
      <c r="B2421" s="279"/>
      <c r="C2421" s="280"/>
      <c r="D2421" s="281"/>
      <c r="E2421" s="281"/>
      <c r="F2421" s="280"/>
      <c r="G2421" s="281"/>
      <c r="H2421" s="279"/>
      <c r="I2421" s="288" t="str">
        <f>_xlfn.IFNA(VLOOKUP(B2421,'Absence Types'!A:D,4,FALSE),"")</f>
        <v/>
      </c>
      <c r="J2421" s="110" t="str">
        <f t="shared" si="342"/>
        <v>Y</v>
      </c>
      <c r="K2421" s="110" t="str">
        <f t="shared" si="343"/>
        <v>N</v>
      </c>
      <c r="L2421" s="110" t="b">
        <f t="shared" si="344"/>
        <v>0</v>
      </c>
      <c r="M2421" s="110" t="b">
        <f t="shared" si="345"/>
        <v>0</v>
      </c>
      <c r="AC2421" s="1" t="str">
        <f t="shared" si="341"/>
        <v/>
      </c>
      <c r="AD2421" s="1" t="str">
        <f t="shared" si="337"/>
        <v/>
      </c>
      <c r="AE2421" s="1" t="e">
        <f>VLOOKUP(A2421,#REF!,12,FALSE)</f>
        <v>#REF!</v>
      </c>
      <c r="AF2421" s="1">
        <f t="shared" si="338"/>
        <v>0</v>
      </c>
      <c r="AG2421" s="1">
        <f t="shared" si="339"/>
        <v>0</v>
      </c>
      <c r="AH2421" s="1">
        <f t="shared" si="340"/>
        <v>0</v>
      </c>
    </row>
    <row r="2422" spans="1:34" ht="14" x14ac:dyDescent="0.3">
      <c r="A2422" s="279"/>
      <c r="B2422" s="279"/>
      <c r="C2422" s="280"/>
      <c r="D2422" s="281"/>
      <c r="E2422" s="281"/>
      <c r="F2422" s="280"/>
      <c r="G2422" s="281"/>
      <c r="H2422" s="279"/>
      <c r="I2422" s="288" t="str">
        <f>_xlfn.IFNA(VLOOKUP(B2422,'Absence Types'!A:D,4,FALSE),"")</f>
        <v/>
      </c>
      <c r="J2422" s="110" t="str">
        <f t="shared" si="342"/>
        <v>Y</v>
      </c>
      <c r="K2422" s="110" t="str">
        <f t="shared" si="343"/>
        <v>N</v>
      </c>
      <c r="L2422" s="110" t="b">
        <f t="shared" si="344"/>
        <v>0</v>
      </c>
      <c r="M2422" s="110" t="b">
        <f t="shared" si="345"/>
        <v>0</v>
      </c>
      <c r="AC2422" s="1" t="str">
        <f t="shared" si="341"/>
        <v/>
      </c>
      <c r="AD2422" s="1" t="str">
        <f t="shared" si="337"/>
        <v/>
      </c>
      <c r="AE2422" s="1" t="e">
        <f>VLOOKUP(A2422,#REF!,12,FALSE)</f>
        <v>#REF!</v>
      </c>
      <c r="AF2422" s="1">
        <f t="shared" si="338"/>
        <v>0</v>
      </c>
      <c r="AG2422" s="1">
        <f t="shared" si="339"/>
        <v>0</v>
      </c>
      <c r="AH2422" s="1">
        <f t="shared" si="340"/>
        <v>0</v>
      </c>
    </row>
    <row r="2423" spans="1:34" ht="14" x14ac:dyDescent="0.3">
      <c r="A2423" s="279"/>
      <c r="B2423" s="279"/>
      <c r="C2423" s="280"/>
      <c r="D2423" s="281"/>
      <c r="E2423" s="281"/>
      <c r="F2423" s="280"/>
      <c r="G2423" s="281"/>
      <c r="H2423" s="279"/>
      <c r="I2423" s="288" t="str">
        <f>_xlfn.IFNA(VLOOKUP(B2423,'Absence Types'!A:D,4,FALSE),"")</f>
        <v/>
      </c>
      <c r="J2423" s="110" t="str">
        <f t="shared" si="342"/>
        <v>Y</v>
      </c>
      <c r="K2423" s="110" t="str">
        <f t="shared" si="343"/>
        <v>N</v>
      </c>
      <c r="L2423" s="110" t="b">
        <f t="shared" si="344"/>
        <v>0</v>
      </c>
      <c r="M2423" s="110" t="b">
        <f t="shared" si="345"/>
        <v>0</v>
      </c>
      <c r="AC2423" s="1" t="str">
        <f t="shared" si="341"/>
        <v/>
      </c>
      <c r="AD2423" s="1" t="str">
        <f t="shared" si="337"/>
        <v/>
      </c>
      <c r="AE2423" s="1" t="e">
        <f>VLOOKUP(A2423,#REF!,12,FALSE)</f>
        <v>#REF!</v>
      </c>
      <c r="AF2423" s="1">
        <f t="shared" si="338"/>
        <v>0</v>
      </c>
      <c r="AG2423" s="1">
        <f t="shared" si="339"/>
        <v>0</v>
      </c>
      <c r="AH2423" s="1">
        <f t="shared" si="340"/>
        <v>0</v>
      </c>
    </row>
    <row r="2424" spans="1:34" ht="14" x14ac:dyDescent="0.3">
      <c r="A2424" s="279"/>
      <c r="B2424" s="279"/>
      <c r="C2424" s="280"/>
      <c r="D2424" s="281"/>
      <c r="E2424" s="281"/>
      <c r="F2424" s="280"/>
      <c r="G2424" s="281"/>
      <c r="H2424" s="279"/>
      <c r="I2424" s="288" t="str">
        <f>_xlfn.IFNA(VLOOKUP(B2424,'Absence Types'!A:D,4,FALSE),"")</f>
        <v/>
      </c>
      <c r="J2424" s="110" t="str">
        <f t="shared" si="342"/>
        <v>Y</v>
      </c>
      <c r="K2424" s="110" t="str">
        <f t="shared" si="343"/>
        <v>N</v>
      </c>
      <c r="L2424" s="110" t="b">
        <f t="shared" si="344"/>
        <v>0</v>
      </c>
      <c r="M2424" s="110" t="b">
        <f t="shared" si="345"/>
        <v>0</v>
      </c>
      <c r="AC2424" s="1" t="str">
        <f t="shared" si="341"/>
        <v/>
      </c>
      <c r="AD2424" s="1" t="str">
        <f t="shared" si="337"/>
        <v/>
      </c>
      <c r="AE2424" s="1" t="e">
        <f>VLOOKUP(A2424,#REF!,12,FALSE)</f>
        <v>#REF!</v>
      </c>
      <c r="AF2424" s="1">
        <f t="shared" si="338"/>
        <v>0</v>
      </c>
      <c r="AG2424" s="1">
        <f t="shared" si="339"/>
        <v>0</v>
      </c>
      <c r="AH2424" s="1">
        <f t="shared" si="340"/>
        <v>0</v>
      </c>
    </row>
    <row r="2425" spans="1:34" ht="14" x14ac:dyDescent="0.3">
      <c r="A2425" s="279"/>
      <c r="B2425" s="279"/>
      <c r="C2425" s="280"/>
      <c r="D2425" s="281"/>
      <c r="E2425" s="281"/>
      <c r="F2425" s="280"/>
      <c r="G2425" s="281"/>
      <c r="H2425" s="279"/>
      <c r="I2425" s="288" t="str">
        <f>_xlfn.IFNA(VLOOKUP(B2425,'Absence Types'!A:D,4,FALSE),"")</f>
        <v/>
      </c>
      <c r="J2425" s="110" t="str">
        <f t="shared" si="342"/>
        <v>Y</v>
      </c>
      <c r="K2425" s="110" t="str">
        <f t="shared" si="343"/>
        <v>N</v>
      </c>
      <c r="L2425" s="110" t="b">
        <f t="shared" si="344"/>
        <v>0</v>
      </c>
      <c r="M2425" s="110" t="b">
        <f t="shared" si="345"/>
        <v>0</v>
      </c>
      <c r="AC2425" s="1" t="str">
        <f t="shared" si="341"/>
        <v/>
      </c>
      <c r="AD2425" s="1" t="str">
        <f t="shared" si="337"/>
        <v/>
      </c>
      <c r="AE2425" s="1" t="e">
        <f>VLOOKUP(A2425,#REF!,12,FALSE)</f>
        <v>#REF!</v>
      </c>
      <c r="AF2425" s="1">
        <f t="shared" si="338"/>
        <v>0</v>
      </c>
      <c r="AG2425" s="1">
        <f t="shared" si="339"/>
        <v>0</v>
      </c>
      <c r="AH2425" s="1">
        <f t="shared" si="340"/>
        <v>0</v>
      </c>
    </row>
    <row r="2426" spans="1:34" ht="14" x14ac:dyDescent="0.3">
      <c r="A2426" s="279"/>
      <c r="B2426" s="279"/>
      <c r="C2426" s="280"/>
      <c r="D2426" s="281"/>
      <c r="E2426" s="281"/>
      <c r="F2426" s="280"/>
      <c r="G2426" s="281"/>
      <c r="H2426" s="279"/>
      <c r="I2426" s="288" t="str">
        <f>_xlfn.IFNA(VLOOKUP(B2426,'Absence Types'!A:D,4,FALSE),"")</f>
        <v/>
      </c>
      <c r="J2426" s="110" t="str">
        <f t="shared" si="342"/>
        <v>Y</v>
      </c>
      <c r="K2426" s="110" t="str">
        <f t="shared" si="343"/>
        <v>N</v>
      </c>
      <c r="L2426" s="110" t="b">
        <f t="shared" si="344"/>
        <v>0</v>
      </c>
      <c r="M2426" s="110" t="b">
        <f t="shared" si="345"/>
        <v>0</v>
      </c>
      <c r="AC2426" s="1" t="str">
        <f t="shared" si="341"/>
        <v/>
      </c>
      <c r="AD2426" s="1" t="str">
        <f t="shared" si="337"/>
        <v/>
      </c>
      <c r="AE2426" s="1" t="e">
        <f>VLOOKUP(A2426,#REF!,12,FALSE)</f>
        <v>#REF!</v>
      </c>
      <c r="AF2426" s="1">
        <f t="shared" si="338"/>
        <v>0</v>
      </c>
      <c r="AG2426" s="1">
        <f t="shared" si="339"/>
        <v>0</v>
      </c>
      <c r="AH2426" s="1">
        <f t="shared" si="340"/>
        <v>0</v>
      </c>
    </row>
    <row r="2427" spans="1:34" ht="14" x14ac:dyDescent="0.3">
      <c r="A2427" s="279"/>
      <c r="B2427" s="279"/>
      <c r="C2427" s="280"/>
      <c r="D2427" s="281"/>
      <c r="E2427" s="281"/>
      <c r="F2427" s="280"/>
      <c r="G2427" s="281"/>
      <c r="H2427" s="279"/>
      <c r="I2427" s="288" t="str">
        <f>_xlfn.IFNA(VLOOKUP(B2427,'Absence Types'!A:D,4,FALSE),"")</f>
        <v/>
      </c>
      <c r="J2427" s="110" t="str">
        <f t="shared" si="342"/>
        <v>Y</v>
      </c>
      <c r="K2427" s="110" t="str">
        <f t="shared" si="343"/>
        <v>N</v>
      </c>
      <c r="L2427" s="110" t="b">
        <f t="shared" si="344"/>
        <v>0</v>
      </c>
      <c r="M2427" s="110" t="b">
        <f t="shared" si="345"/>
        <v>0</v>
      </c>
      <c r="AC2427" s="1" t="str">
        <f t="shared" si="341"/>
        <v/>
      </c>
      <c r="AD2427" s="1" t="str">
        <f t="shared" si="337"/>
        <v/>
      </c>
      <c r="AE2427" s="1" t="e">
        <f>VLOOKUP(A2427,#REF!,12,FALSE)</f>
        <v>#REF!</v>
      </c>
      <c r="AF2427" s="1">
        <f t="shared" si="338"/>
        <v>0</v>
      </c>
      <c r="AG2427" s="1">
        <f t="shared" si="339"/>
        <v>0</v>
      </c>
      <c r="AH2427" s="1">
        <f t="shared" si="340"/>
        <v>0</v>
      </c>
    </row>
    <row r="2428" spans="1:34" ht="14" x14ac:dyDescent="0.3">
      <c r="A2428" s="279"/>
      <c r="B2428" s="279"/>
      <c r="C2428" s="280"/>
      <c r="D2428" s="281"/>
      <c r="E2428" s="281"/>
      <c r="F2428" s="280"/>
      <c r="G2428" s="281"/>
      <c r="H2428" s="279"/>
      <c r="I2428" s="288" t="str">
        <f>_xlfn.IFNA(VLOOKUP(B2428,'Absence Types'!A:D,4,FALSE),"")</f>
        <v/>
      </c>
      <c r="J2428" s="110" t="str">
        <f t="shared" si="342"/>
        <v>Y</v>
      </c>
      <c r="K2428" s="110" t="str">
        <f t="shared" si="343"/>
        <v>N</v>
      </c>
      <c r="L2428" s="110" t="b">
        <f t="shared" si="344"/>
        <v>0</v>
      </c>
      <c r="M2428" s="110" t="b">
        <f t="shared" si="345"/>
        <v>0</v>
      </c>
      <c r="AC2428" s="1" t="str">
        <f t="shared" si="341"/>
        <v/>
      </c>
      <c r="AD2428" s="1" t="str">
        <f t="shared" si="337"/>
        <v/>
      </c>
      <c r="AE2428" s="1" t="e">
        <f>VLOOKUP(A2428,#REF!,12,FALSE)</f>
        <v>#REF!</v>
      </c>
      <c r="AF2428" s="1">
        <f t="shared" si="338"/>
        <v>0</v>
      </c>
      <c r="AG2428" s="1">
        <f t="shared" si="339"/>
        <v>0</v>
      </c>
      <c r="AH2428" s="1">
        <f t="shared" si="340"/>
        <v>0</v>
      </c>
    </row>
    <row r="2429" spans="1:34" ht="14" x14ac:dyDescent="0.3">
      <c r="A2429" s="279"/>
      <c r="B2429" s="279"/>
      <c r="C2429" s="280"/>
      <c r="D2429" s="281"/>
      <c r="E2429" s="281"/>
      <c r="F2429" s="280"/>
      <c r="G2429" s="281"/>
      <c r="H2429" s="279"/>
      <c r="I2429" s="288" t="str">
        <f>_xlfn.IFNA(VLOOKUP(B2429,'Absence Types'!A:D,4,FALSE),"")</f>
        <v/>
      </c>
      <c r="J2429" s="110" t="str">
        <f t="shared" si="342"/>
        <v>Y</v>
      </c>
      <c r="K2429" s="110" t="str">
        <f t="shared" si="343"/>
        <v>N</v>
      </c>
      <c r="L2429" s="110" t="b">
        <f t="shared" si="344"/>
        <v>0</v>
      </c>
      <c r="M2429" s="110" t="b">
        <f t="shared" si="345"/>
        <v>0</v>
      </c>
      <c r="AC2429" s="1" t="str">
        <f t="shared" si="341"/>
        <v/>
      </c>
      <c r="AD2429" s="1" t="str">
        <f t="shared" si="337"/>
        <v/>
      </c>
      <c r="AE2429" s="1" t="e">
        <f>VLOOKUP(A2429,#REF!,12,FALSE)</f>
        <v>#REF!</v>
      </c>
      <c r="AF2429" s="1">
        <f t="shared" si="338"/>
        <v>0</v>
      </c>
      <c r="AG2429" s="1">
        <f t="shared" si="339"/>
        <v>0</v>
      </c>
      <c r="AH2429" s="1">
        <f t="shared" si="340"/>
        <v>0</v>
      </c>
    </row>
    <row r="2430" spans="1:34" ht="14" x14ac:dyDescent="0.3">
      <c r="A2430" s="279"/>
      <c r="B2430" s="279"/>
      <c r="C2430" s="280"/>
      <c r="D2430" s="281"/>
      <c r="E2430" s="281"/>
      <c r="F2430" s="280"/>
      <c r="G2430" s="281"/>
      <c r="H2430" s="279"/>
      <c r="I2430" s="288" t="str">
        <f>_xlfn.IFNA(VLOOKUP(B2430,'Absence Types'!A:D,4,FALSE),"")</f>
        <v/>
      </c>
      <c r="J2430" s="110" t="str">
        <f t="shared" si="342"/>
        <v>Y</v>
      </c>
      <c r="K2430" s="110" t="str">
        <f t="shared" si="343"/>
        <v>N</v>
      </c>
      <c r="L2430" s="110" t="b">
        <f t="shared" si="344"/>
        <v>0</v>
      </c>
      <c r="M2430" s="110" t="b">
        <f t="shared" si="345"/>
        <v>0</v>
      </c>
      <c r="AC2430" s="1" t="str">
        <f t="shared" si="341"/>
        <v/>
      </c>
      <c r="AD2430" s="1" t="str">
        <f t="shared" si="337"/>
        <v/>
      </c>
      <c r="AE2430" s="1" t="e">
        <f>VLOOKUP(A2430,#REF!,12,FALSE)</f>
        <v>#REF!</v>
      </c>
      <c r="AF2430" s="1">
        <f t="shared" si="338"/>
        <v>0</v>
      </c>
      <c r="AG2430" s="1">
        <f t="shared" si="339"/>
        <v>0</v>
      </c>
      <c r="AH2430" s="1">
        <f t="shared" si="340"/>
        <v>0</v>
      </c>
    </row>
    <row r="2431" spans="1:34" ht="14" x14ac:dyDescent="0.3">
      <c r="A2431" s="279"/>
      <c r="B2431" s="279"/>
      <c r="C2431" s="280"/>
      <c r="D2431" s="281"/>
      <c r="E2431" s="281"/>
      <c r="F2431" s="280"/>
      <c r="G2431" s="281"/>
      <c r="H2431" s="279"/>
      <c r="I2431" s="288" t="str">
        <f>_xlfn.IFNA(VLOOKUP(B2431,'Absence Types'!A:D,4,FALSE),"")</f>
        <v/>
      </c>
      <c r="J2431" s="110" t="str">
        <f t="shared" si="342"/>
        <v>Y</v>
      </c>
      <c r="K2431" s="110" t="str">
        <f t="shared" si="343"/>
        <v>N</v>
      </c>
      <c r="L2431" s="110" t="b">
        <f t="shared" si="344"/>
        <v>0</v>
      </c>
      <c r="M2431" s="110" t="b">
        <f t="shared" si="345"/>
        <v>0</v>
      </c>
      <c r="AC2431" s="1" t="str">
        <f t="shared" si="341"/>
        <v/>
      </c>
      <c r="AD2431" s="1" t="str">
        <f t="shared" si="337"/>
        <v/>
      </c>
      <c r="AE2431" s="1" t="e">
        <f>VLOOKUP(A2431,#REF!,12,FALSE)</f>
        <v>#REF!</v>
      </c>
      <c r="AF2431" s="1">
        <f t="shared" si="338"/>
        <v>0</v>
      </c>
      <c r="AG2431" s="1">
        <f t="shared" si="339"/>
        <v>0</v>
      </c>
      <c r="AH2431" s="1">
        <f t="shared" si="340"/>
        <v>0</v>
      </c>
    </row>
    <row r="2432" spans="1:34" ht="14" x14ac:dyDescent="0.3">
      <c r="A2432" s="279"/>
      <c r="B2432" s="279"/>
      <c r="C2432" s="280"/>
      <c r="D2432" s="281"/>
      <c r="E2432" s="281"/>
      <c r="F2432" s="280"/>
      <c r="G2432" s="281"/>
      <c r="H2432" s="279"/>
      <c r="I2432" s="288" t="str">
        <f>_xlfn.IFNA(VLOOKUP(B2432,'Absence Types'!A:D,4,FALSE),"")</f>
        <v/>
      </c>
      <c r="J2432" s="110" t="str">
        <f t="shared" si="342"/>
        <v>Y</v>
      </c>
      <c r="K2432" s="110" t="str">
        <f t="shared" si="343"/>
        <v>N</v>
      </c>
      <c r="L2432" s="110" t="b">
        <f t="shared" si="344"/>
        <v>0</v>
      </c>
      <c r="M2432" s="110" t="b">
        <f t="shared" si="345"/>
        <v>0</v>
      </c>
      <c r="AC2432" s="1" t="str">
        <f t="shared" si="341"/>
        <v/>
      </c>
      <c r="AD2432" s="1" t="str">
        <f t="shared" si="337"/>
        <v/>
      </c>
      <c r="AE2432" s="1" t="e">
        <f>VLOOKUP(A2432,#REF!,12,FALSE)</f>
        <v>#REF!</v>
      </c>
      <c r="AF2432" s="1">
        <f t="shared" si="338"/>
        <v>0</v>
      </c>
      <c r="AG2432" s="1">
        <f t="shared" si="339"/>
        <v>0</v>
      </c>
      <c r="AH2432" s="1">
        <f t="shared" si="340"/>
        <v>0</v>
      </c>
    </row>
    <row r="2433" spans="1:34" ht="14" x14ac:dyDescent="0.3">
      <c r="A2433" s="279"/>
      <c r="B2433" s="279"/>
      <c r="C2433" s="280"/>
      <c r="D2433" s="281"/>
      <c r="E2433" s="281"/>
      <c r="F2433" s="280"/>
      <c r="G2433" s="281"/>
      <c r="H2433" s="279"/>
      <c r="I2433" s="288" t="str">
        <f>_xlfn.IFNA(VLOOKUP(B2433,'Absence Types'!A:D,4,FALSE),"")</f>
        <v/>
      </c>
      <c r="J2433" s="110" t="str">
        <f t="shared" si="342"/>
        <v>Y</v>
      </c>
      <c r="K2433" s="110" t="str">
        <f t="shared" si="343"/>
        <v>N</v>
      </c>
      <c r="L2433" s="110" t="b">
        <f t="shared" si="344"/>
        <v>0</v>
      </c>
      <c r="M2433" s="110" t="b">
        <f t="shared" si="345"/>
        <v>0</v>
      </c>
      <c r="AC2433" s="1" t="str">
        <f t="shared" si="341"/>
        <v/>
      </c>
      <c r="AD2433" s="1" t="str">
        <f t="shared" si="337"/>
        <v/>
      </c>
      <c r="AE2433" s="1" t="e">
        <f>VLOOKUP(A2433,#REF!,12,FALSE)</f>
        <v>#REF!</v>
      </c>
      <c r="AF2433" s="1">
        <f t="shared" si="338"/>
        <v>0</v>
      </c>
      <c r="AG2433" s="1">
        <f t="shared" si="339"/>
        <v>0</v>
      </c>
      <c r="AH2433" s="1">
        <f t="shared" si="340"/>
        <v>0</v>
      </c>
    </row>
    <row r="2434" spans="1:34" ht="14" x14ac:dyDescent="0.3">
      <c r="A2434" s="279"/>
      <c r="B2434" s="279"/>
      <c r="C2434" s="280"/>
      <c r="D2434" s="281"/>
      <c r="E2434" s="281"/>
      <c r="F2434" s="280"/>
      <c r="G2434" s="281"/>
      <c r="H2434" s="279"/>
      <c r="I2434" s="288" t="str">
        <f>_xlfn.IFNA(VLOOKUP(B2434,'Absence Types'!A:D,4,FALSE),"")</f>
        <v/>
      </c>
      <c r="J2434" s="110" t="str">
        <f t="shared" si="342"/>
        <v>Y</v>
      </c>
      <c r="K2434" s="110" t="str">
        <f t="shared" si="343"/>
        <v>N</v>
      </c>
      <c r="L2434" s="110" t="b">
        <f t="shared" si="344"/>
        <v>0</v>
      </c>
      <c r="M2434" s="110" t="b">
        <f t="shared" si="345"/>
        <v>0</v>
      </c>
      <c r="AC2434" s="1" t="str">
        <f t="shared" si="341"/>
        <v/>
      </c>
      <c r="AD2434" s="1" t="str">
        <f t="shared" si="337"/>
        <v/>
      </c>
      <c r="AE2434" s="1" t="e">
        <f>VLOOKUP(A2434,#REF!,12,FALSE)</f>
        <v>#REF!</v>
      </c>
      <c r="AF2434" s="1">
        <f t="shared" si="338"/>
        <v>0</v>
      </c>
      <c r="AG2434" s="1">
        <f t="shared" si="339"/>
        <v>0</v>
      </c>
      <c r="AH2434" s="1">
        <f t="shared" si="340"/>
        <v>0</v>
      </c>
    </row>
    <row r="2435" spans="1:34" ht="14" x14ac:dyDescent="0.3">
      <c r="A2435" s="279"/>
      <c r="B2435" s="279"/>
      <c r="C2435" s="280"/>
      <c r="D2435" s="281"/>
      <c r="E2435" s="281"/>
      <c r="F2435" s="280"/>
      <c r="G2435" s="281"/>
      <c r="H2435" s="279"/>
      <c r="I2435" s="288" t="str">
        <f>_xlfn.IFNA(VLOOKUP(B2435,'Absence Types'!A:D,4,FALSE),"")</f>
        <v/>
      </c>
      <c r="J2435" s="110" t="str">
        <f t="shared" si="342"/>
        <v>Y</v>
      </c>
      <c r="K2435" s="110" t="str">
        <f t="shared" si="343"/>
        <v>N</v>
      </c>
      <c r="L2435" s="110" t="b">
        <f t="shared" si="344"/>
        <v>0</v>
      </c>
      <c r="M2435" s="110" t="b">
        <f t="shared" si="345"/>
        <v>0</v>
      </c>
      <c r="AC2435" s="1" t="str">
        <f t="shared" si="341"/>
        <v/>
      </c>
      <c r="AD2435" s="1" t="str">
        <f t="shared" si="337"/>
        <v/>
      </c>
      <c r="AE2435" s="1" t="e">
        <f>VLOOKUP(A2435,#REF!,12,FALSE)</f>
        <v>#REF!</v>
      </c>
      <c r="AF2435" s="1">
        <f t="shared" si="338"/>
        <v>0</v>
      </c>
      <c r="AG2435" s="1">
        <f t="shared" si="339"/>
        <v>0</v>
      </c>
      <c r="AH2435" s="1">
        <f t="shared" si="340"/>
        <v>0</v>
      </c>
    </row>
    <row r="2436" spans="1:34" ht="14" x14ac:dyDescent="0.3">
      <c r="A2436" s="279"/>
      <c r="B2436" s="279"/>
      <c r="C2436" s="280"/>
      <c r="D2436" s="281"/>
      <c r="E2436" s="281"/>
      <c r="F2436" s="280"/>
      <c r="G2436" s="281"/>
      <c r="H2436" s="279"/>
      <c r="I2436" s="288" t="str">
        <f>_xlfn.IFNA(VLOOKUP(B2436,'Absence Types'!A:D,4,FALSE),"")</f>
        <v/>
      </c>
      <c r="J2436" s="110" t="str">
        <f t="shared" si="342"/>
        <v>Y</v>
      </c>
      <c r="K2436" s="110" t="str">
        <f t="shared" si="343"/>
        <v>N</v>
      </c>
      <c r="L2436" s="110" t="b">
        <f t="shared" si="344"/>
        <v>0</v>
      </c>
      <c r="M2436" s="110" t="b">
        <f t="shared" si="345"/>
        <v>0</v>
      </c>
      <c r="AC2436" s="1" t="str">
        <f t="shared" si="341"/>
        <v/>
      </c>
      <c r="AD2436" s="1" t="str">
        <f t="shared" ref="AD2436:AD2499" si="346">IF(I2436&lt;&gt;"Days","",((F2436-C2436)+1)-(AF2436)-(AG2436)-(AH2436))</f>
        <v/>
      </c>
      <c r="AE2436" s="1" t="e">
        <f>VLOOKUP(A2436,#REF!,12,FALSE)</f>
        <v>#REF!</v>
      </c>
      <c r="AF2436" s="1">
        <f t="shared" ref="AF2436:AF2499" si="347">IF(D2436=1,0.5,0)</f>
        <v>0</v>
      </c>
      <c r="AG2436" s="1">
        <f t="shared" ref="AG2436:AG2499" si="348">IF(E2436=1,0.5,0)</f>
        <v>0</v>
      </c>
      <c r="AH2436" s="1">
        <f t="shared" ref="AH2436:AH2499" si="349">IF(G2436=1,0.5,0)</f>
        <v>0</v>
      </c>
    </row>
    <row r="2437" spans="1:34" ht="14" x14ac:dyDescent="0.3">
      <c r="A2437" s="279"/>
      <c r="B2437" s="279"/>
      <c r="C2437" s="280"/>
      <c r="D2437" s="281"/>
      <c r="E2437" s="281"/>
      <c r="F2437" s="280"/>
      <c r="G2437" s="281"/>
      <c r="H2437" s="279"/>
      <c r="I2437" s="288" t="str">
        <f>_xlfn.IFNA(VLOOKUP(B2437,'Absence Types'!A:D,4,FALSE),"")</f>
        <v/>
      </c>
      <c r="J2437" s="110" t="str">
        <f t="shared" si="342"/>
        <v>Y</v>
      </c>
      <c r="K2437" s="110" t="str">
        <f t="shared" si="343"/>
        <v>N</v>
      </c>
      <c r="L2437" s="110" t="b">
        <f t="shared" si="344"/>
        <v>0</v>
      </c>
      <c r="M2437" s="110" t="b">
        <f t="shared" si="345"/>
        <v>0</v>
      </c>
      <c r="AC2437" s="1" t="str">
        <f t="shared" ref="AC2437:AC2500" si="350">IF(I2437&lt;&gt;"Hours","",(F2437-C2437)*24)</f>
        <v/>
      </c>
      <c r="AD2437" s="1" t="str">
        <f t="shared" si="346"/>
        <v/>
      </c>
      <c r="AE2437" s="1" t="e">
        <f>VLOOKUP(A2437,#REF!,12,FALSE)</f>
        <v>#REF!</v>
      </c>
      <c r="AF2437" s="1">
        <f t="shared" si="347"/>
        <v>0</v>
      </c>
      <c r="AG2437" s="1">
        <f t="shared" si="348"/>
        <v>0</v>
      </c>
      <c r="AH2437" s="1">
        <f t="shared" si="349"/>
        <v>0</v>
      </c>
    </row>
    <row r="2438" spans="1:34" ht="14" x14ac:dyDescent="0.3">
      <c r="A2438" s="279"/>
      <c r="B2438" s="279"/>
      <c r="C2438" s="280"/>
      <c r="D2438" s="281"/>
      <c r="E2438" s="281"/>
      <c r="F2438" s="280"/>
      <c r="G2438" s="281"/>
      <c r="H2438" s="279"/>
      <c r="I2438" s="288" t="str">
        <f>_xlfn.IFNA(VLOOKUP(B2438,'Absence Types'!A:D,4,FALSE),"")</f>
        <v/>
      </c>
      <c r="J2438" s="110" t="str">
        <f t="shared" si="342"/>
        <v>Y</v>
      </c>
      <c r="K2438" s="110" t="str">
        <f t="shared" si="343"/>
        <v>N</v>
      </c>
      <c r="L2438" s="110" t="b">
        <f t="shared" si="344"/>
        <v>0</v>
      </c>
      <c r="M2438" s="110" t="b">
        <f t="shared" si="345"/>
        <v>0</v>
      </c>
      <c r="AC2438" s="1" t="str">
        <f t="shared" si="350"/>
        <v/>
      </c>
      <c r="AD2438" s="1" t="str">
        <f t="shared" si="346"/>
        <v/>
      </c>
      <c r="AE2438" s="1" t="e">
        <f>VLOOKUP(A2438,#REF!,12,FALSE)</f>
        <v>#REF!</v>
      </c>
      <c r="AF2438" s="1">
        <f t="shared" si="347"/>
        <v>0</v>
      </c>
      <c r="AG2438" s="1">
        <f t="shared" si="348"/>
        <v>0</v>
      </c>
      <c r="AH2438" s="1">
        <f t="shared" si="349"/>
        <v>0</v>
      </c>
    </row>
    <row r="2439" spans="1:34" ht="14" x14ac:dyDescent="0.3">
      <c r="A2439" s="279"/>
      <c r="B2439" s="279"/>
      <c r="C2439" s="280"/>
      <c r="D2439" s="281"/>
      <c r="E2439" s="281"/>
      <c r="F2439" s="280"/>
      <c r="G2439" s="281"/>
      <c r="H2439" s="279"/>
      <c r="I2439" s="288" t="str">
        <f>_xlfn.IFNA(VLOOKUP(B2439,'Absence Types'!A:D,4,FALSE),"")</f>
        <v/>
      </c>
      <c r="J2439" s="110" t="str">
        <f t="shared" si="342"/>
        <v>Y</v>
      </c>
      <c r="K2439" s="110" t="str">
        <f t="shared" si="343"/>
        <v>N</v>
      </c>
      <c r="L2439" s="110" t="b">
        <f t="shared" si="344"/>
        <v>0</v>
      </c>
      <c r="M2439" s="110" t="b">
        <f t="shared" si="345"/>
        <v>0</v>
      </c>
      <c r="AC2439" s="1" t="str">
        <f t="shared" si="350"/>
        <v/>
      </c>
      <c r="AD2439" s="1" t="str">
        <f t="shared" si="346"/>
        <v/>
      </c>
      <c r="AE2439" s="1" t="e">
        <f>VLOOKUP(A2439,#REF!,12,FALSE)</f>
        <v>#REF!</v>
      </c>
      <c r="AF2439" s="1">
        <f t="shared" si="347"/>
        <v>0</v>
      </c>
      <c r="AG2439" s="1">
        <f t="shared" si="348"/>
        <v>0</v>
      </c>
      <c r="AH2439" s="1">
        <f t="shared" si="349"/>
        <v>0</v>
      </c>
    </row>
    <row r="2440" spans="1:34" ht="14" x14ac:dyDescent="0.3">
      <c r="A2440" s="279"/>
      <c r="B2440" s="279"/>
      <c r="C2440" s="280"/>
      <c r="D2440" s="281"/>
      <c r="E2440" s="281"/>
      <c r="F2440" s="280"/>
      <c r="G2440" s="281"/>
      <c r="H2440" s="279"/>
      <c r="I2440" s="288" t="str">
        <f>_xlfn.IFNA(VLOOKUP(B2440,'Absence Types'!A:D,4,FALSE),"")</f>
        <v/>
      </c>
      <c r="J2440" s="110" t="str">
        <f t="shared" ref="J2440:J2503" si="351">IF((RIGHT(TEXT(C2440,"DD/MM/YYYY HH:MM:SS"),8))=(RIGHT(TEXT(F2440,"DD/MM/YYYY HH:MM:SS"),8)),"Y","N")</f>
        <v>Y</v>
      </c>
      <c r="K2440" s="110" t="str">
        <f t="shared" ref="K2440:K2503" si="352">IF(I2440="Hours","Y","N")</f>
        <v>N</v>
      </c>
      <c r="L2440" s="110" t="b">
        <f t="shared" ref="L2440:L2503" si="353">AND(J2440="N",K2440="N")</f>
        <v>0</v>
      </c>
      <c r="M2440" s="110" t="b">
        <f t="shared" ref="M2440:M2503" si="354">AND(I2440="Hours",F2440-C2440&lt;0.00001)</f>
        <v>0</v>
      </c>
      <c r="AC2440" s="1" t="str">
        <f t="shared" si="350"/>
        <v/>
      </c>
      <c r="AD2440" s="1" t="str">
        <f t="shared" si="346"/>
        <v/>
      </c>
      <c r="AE2440" s="1" t="e">
        <f>VLOOKUP(A2440,#REF!,12,FALSE)</f>
        <v>#REF!</v>
      </c>
      <c r="AF2440" s="1">
        <f t="shared" si="347"/>
        <v>0</v>
      </c>
      <c r="AG2440" s="1">
        <f t="shared" si="348"/>
        <v>0</v>
      </c>
      <c r="AH2440" s="1">
        <f t="shared" si="349"/>
        <v>0</v>
      </c>
    </row>
    <row r="2441" spans="1:34" ht="14" x14ac:dyDescent="0.3">
      <c r="A2441" s="279"/>
      <c r="B2441" s="279"/>
      <c r="C2441" s="280"/>
      <c r="D2441" s="281"/>
      <c r="E2441" s="281"/>
      <c r="F2441" s="280"/>
      <c r="G2441" s="281"/>
      <c r="H2441" s="279"/>
      <c r="I2441" s="288" t="str">
        <f>_xlfn.IFNA(VLOOKUP(B2441,'Absence Types'!A:D,4,FALSE),"")</f>
        <v/>
      </c>
      <c r="J2441" s="110" t="str">
        <f t="shared" si="351"/>
        <v>Y</v>
      </c>
      <c r="K2441" s="110" t="str">
        <f t="shared" si="352"/>
        <v>N</v>
      </c>
      <c r="L2441" s="110" t="b">
        <f t="shared" si="353"/>
        <v>0</v>
      </c>
      <c r="M2441" s="110" t="b">
        <f t="shared" si="354"/>
        <v>0</v>
      </c>
      <c r="AC2441" s="1" t="str">
        <f t="shared" si="350"/>
        <v/>
      </c>
      <c r="AD2441" s="1" t="str">
        <f t="shared" si="346"/>
        <v/>
      </c>
      <c r="AE2441" s="1" t="e">
        <f>VLOOKUP(A2441,#REF!,12,FALSE)</f>
        <v>#REF!</v>
      </c>
      <c r="AF2441" s="1">
        <f t="shared" si="347"/>
        <v>0</v>
      </c>
      <c r="AG2441" s="1">
        <f t="shared" si="348"/>
        <v>0</v>
      </c>
      <c r="AH2441" s="1">
        <f t="shared" si="349"/>
        <v>0</v>
      </c>
    </row>
    <row r="2442" spans="1:34" ht="14" x14ac:dyDescent="0.3">
      <c r="A2442" s="279"/>
      <c r="B2442" s="279"/>
      <c r="C2442" s="280"/>
      <c r="D2442" s="281"/>
      <c r="E2442" s="281"/>
      <c r="F2442" s="280"/>
      <c r="G2442" s="281"/>
      <c r="H2442" s="279"/>
      <c r="I2442" s="288" t="str">
        <f>_xlfn.IFNA(VLOOKUP(B2442,'Absence Types'!A:D,4,FALSE),"")</f>
        <v/>
      </c>
      <c r="J2442" s="110" t="str">
        <f t="shared" si="351"/>
        <v>Y</v>
      </c>
      <c r="K2442" s="110" t="str">
        <f t="shared" si="352"/>
        <v>N</v>
      </c>
      <c r="L2442" s="110" t="b">
        <f t="shared" si="353"/>
        <v>0</v>
      </c>
      <c r="M2442" s="110" t="b">
        <f t="shared" si="354"/>
        <v>0</v>
      </c>
      <c r="AC2442" s="1" t="str">
        <f t="shared" si="350"/>
        <v/>
      </c>
      <c r="AD2442" s="1" t="str">
        <f t="shared" si="346"/>
        <v/>
      </c>
      <c r="AE2442" s="1" t="e">
        <f>VLOOKUP(A2442,#REF!,12,FALSE)</f>
        <v>#REF!</v>
      </c>
      <c r="AF2442" s="1">
        <f t="shared" si="347"/>
        <v>0</v>
      </c>
      <c r="AG2442" s="1">
        <f t="shared" si="348"/>
        <v>0</v>
      </c>
      <c r="AH2442" s="1">
        <f t="shared" si="349"/>
        <v>0</v>
      </c>
    </row>
    <row r="2443" spans="1:34" ht="14" x14ac:dyDescent="0.3">
      <c r="A2443" s="279"/>
      <c r="B2443" s="279"/>
      <c r="C2443" s="280"/>
      <c r="D2443" s="281"/>
      <c r="E2443" s="281"/>
      <c r="F2443" s="280"/>
      <c r="G2443" s="281"/>
      <c r="H2443" s="279"/>
      <c r="I2443" s="288" t="str">
        <f>_xlfn.IFNA(VLOOKUP(B2443,'Absence Types'!A:D,4,FALSE),"")</f>
        <v/>
      </c>
      <c r="J2443" s="110" t="str">
        <f t="shared" si="351"/>
        <v>Y</v>
      </c>
      <c r="K2443" s="110" t="str">
        <f t="shared" si="352"/>
        <v>N</v>
      </c>
      <c r="L2443" s="110" t="b">
        <f t="shared" si="353"/>
        <v>0</v>
      </c>
      <c r="M2443" s="110" t="b">
        <f t="shared" si="354"/>
        <v>0</v>
      </c>
      <c r="AC2443" s="1" t="str">
        <f t="shared" si="350"/>
        <v/>
      </c>
      <c r="AD2443" s="1" t="str">
        <f t="shared" si="346"/>
        <v/>
      </c>
      <c r="AE2443" s="1" t="e">
        <f>VLOOKUP(A2443,#REF!,12,FALSE)</f>
        <v>#REF!</v>
      </c>
      <c r="AF2443" s="1">
        <f t="shared" si="347"/>
        <v>0</v>
      </c>
      <c r="AG2443" s="1">
        <f t="shared" si="348"/>
        <v>0</v>
      </c>
      <c r="AH2443" s="1">
        <f t="shared" si="349"/>
        <v>0</v>
      </c>
    </row>
    <row r="2444" spans="1:34" ht="14" x14ac:dyDescent="0.3">
      <c r="A2444" s="279"/>
      <c r="B2444" s="279"/>
      <c r="C2444" s="280"/>
      <c r="D2444" s="281"/>
      <c r="E2444" s="281"/>
      <c r="F2444" s="280"/>
      <c r="G2444" s="281"/>
      <c r="H2444" s="279"/>
      <c r="I2444" s="288" t="str">
        <f>_xlfn.IFNA(VLOOKUP(B2444,'Absence Types'!A:D,4,FALSE),"")</f>
        <v/>
      </c>
      <c r="J2444" s="110" t="str">
        <f t="shared" si="351"/>
        <v>Y</v>
      </c>
      <c r="K2444" s="110" t="str">
        <f t="shared" si="352"/>
        <v>N</v>
      </c>
      <c r="L2444" s="110" t="b">
        <f t="shared" si="353"/>
        <v>0</v>
      </c>
      <c r="M2444" s="110" t="b">
        <f t="shared" si="354"/>
        <v>0</v>
      </c>
      <c r="AC2444" s="1" t="str">
        <f t="shared" si="350"/>
        <v/>
      </c>
      <c r="AD2444" s="1" t="str">
        <f t="shared" si="346"/>
        <v/>
      </c>
      <c r="AE2444" s="1" t="e">
        <f>VLOOKUP(A2444,#REF!,12,FALSE)</f>
        <v>#REF!</v>
      </c>
      <c r="AF2444" s="1">
        <f t="shared" si="347"/>
        <v>0</v>
      </c>
      <c r="AG2444" s="1">
        <f t="shared" si="348"/>
        <v>0</v>
      </c>
      <c r="AH2444" s="1">
        <f t="shared" si="349"/>
        <v>0</v>
      </c>
    </row>
    <row r="2445" spans="1:34" ht="14" x14ac:dyDescent="0.3">
      <c r="A2445" s="279"/>
      <c r="B2445" s="279"/>
      <c r="C2445" s="280"/>
      <c r="D2445" s="281"/>
      <c r="E2445" s="281"/>
      <c r="F2445" s="280"/>
      <c r="G2445" s="281"/>
      <c r="H2445" s="279"/>
      <c r="I2445" s="288" t="str">
        <f>_xlfn.IFNA(VLOOKUP(B2445,'Absence Types'!A:D,4,FALSE),"")</f>
        <v/>
      </c>
      <c r="J2445" s="110" t="str">
        <f t="shared" si="351"/>
        <v>Y</v>
      </c>
      <c r="K2445" s="110" t="str">
        <f t="shared" si="352"/>
        <v>N</v>
      </c>
      <c r="L2445" s="110" t="b">
        <f t="shared" si="353"/>
        <v>0</v>
      </c>
      <c r="M2445" s="110" t="b">
        <f t="shared" si="354"/>
        <v>0</v>
      </c>
      <c r="AC2445" s="1" t="str">
        <f t="shared" si="350"/>
        <v/>
      </c>
      <c r="AD2445" s="1" t="str">
        <f t="shared" si="346"/>
        <v/>
      </c>
      <c r="AE2445" s="1" t="e">
        <f>VLOOKUP(A2445,#REF!,12,FALSE)</f>
        <v>#REF!</v>
      </c>
      <c r="AF2445" s="1">
        <f t="shared" si="347"/>
        <v>0</v>
      </c>
      <c r="AG2445" s="1">
        <f t="shared" si="348"/>
        <v>0</v>
      </c>
      <c r="AH2445" s="1">
        <f t="shared" si="349"/>
        <v>0</v>
      </c>
    </row>
    <row r="2446" spans="1:34" ht="14" x14ac:dyDescent="0.3">
      <c r="A2446" s="279"/>
      <c r="B2446" s="279"/>
      <c r="C2446" s="280"/>
      <c r="D2446" s="281"/>
      <c r="E2446" s="281"/>
      <c r="F2446" s="280"/>
      <c r="G2446" s="281"/>
      <c r="H2446" s="279"/>
      <c r="I2446" s="288" t="str">
        <f>_xlfn.IFNA(VLOOKUP(B2446,'Absence Types'!A:D,4,FALSE),"")</f>
        <v/>
      </c>
      <c r="J2446" s="110" t="str">
        <f t="shared" si="351"/>
        <v>Y</v>
      </c>
      <c r="K2446" s="110" t="str">
        <f t="shared" si="352"/>
        <v>N</v>
      </c>
      <c r="L2446" s="110" t="b">
        <f t="shared" si="353"/>
        <v>0</v>
      </c>
      <c r="M2446" s="110" t="b">
        <f t="shared" si="354"/>
        <v>0</v>
      </c>
      <c r="AC2446" s="1" t="str">
        <f t="shared" si="350"/>
        <v/>
      </c>
      <c r="AD2446" s="1" t="str">
        <f t="shared" si="346"/>
        <v/>
      </c>
      <c r="AE2446" s="1" t="e">
        <f>VLOOKUP(A2446,#REF!,12,FALSE)</f>
        <v>#REF!</v>
      </c>
      <c r="AF2446" s="1">
        <f t="shared" si="347"/>
        <v>0</v>
      </c>
      <c r="AG2446" s="1">
        <f t="shared" si="348"/>
        <v>0</v>
      </c>
      <c r="AH2446" s="1">
        <f t="shared" si="349"/>
        <v>0</v>
      </c>
    </row>
    <row r="2447" spans="1:34" ht="14" x14ac:dyDescent="0.3">
      <c r="A2447" s="279"/>
      <c r="B2447" s="279"/>
      <c r="C2447" s="280"/>
      <c r="D2447" s="281"/>
      <c r="E2447" s="281"/>
      <c r="F2447" s="280"/>
      <c r="G2447" s="281"/>
      <c r="H2447" s="279"/>
      <c r="I2447" s="288" t="str">
        <f>_xlfn.IFNA(VLOOKUP(B2447,'Absence Types'!A:D,4,FALSE),"")</f>
        <v/>
      </c>
      <c r="J2447" s="110" t="str">
        <f t="shared" si="351"/>
        <v>Y</v>
      </c>
      <c r="K2447" s="110" t="str">
        <f t="shared" si="352"/>
        <v>N</v>
      </c>
      <c r="L2447" s="110" t="b">
        <f t="shared" si="353"/>
        <v>0</v>
      </c>
      <c r="M2447" s="110" t="b">
        <f t="shared" si="354"/>
        <v>0</v>
      </c>
      <c r="AC2447" s="1" t="str">
        <f t="shared" si="350"/>
        <v/>
      </c>
      <c r="AD2447" s="1" t="str">
        <f t="shared" si="346"/>
        <v/>
      </c>
      <c r="AE2447" s="1" t="e">
        <f>VLOOKUP(A2447,#REF!,12,FALSE)</f>
        <v>#REF!</v>
      </c>
      <c r="AF2447" s="1">
        <f t="shared" si="347"/>
        <v>0</v>
      </c>
      <c r="AG2447" s="1">
        <f t="shared" si="348"/>
        <v>0</v>
      </c>
      <c r="AH2447" s="1">
        <f t="shared" si="349"/>
        <v>0</v>
      </c>
    </row>
    <row r="2448" spans="1:34" ht="14" x14ac:dyDescent="0.3">
      <c r="A2448" s="279"/>
      <c r="B2448" s="279"/>
      <c r="C2448" s="280"/>
      <c r="D2448" s="281"/>
      <c r="E2448" s="281"/>
      <c r="F2448" s="280"/>
      <c r="G2448" s="281"/>
      <c r="H2448" s="279"/>
      <c r="I2448" s="288" t="str">
        <f>_xlfn.IFNA(VLOOKUP(B2448,'Absence Types'!A:D,4,FALSE),"")</f>
        <v/>
      </c>
      <c r="J2448" s="110" t="str">
        <f t="shared" si="351"/>
        <v>Y</v>
      </c>
      <c r="K2448" s="110" t="str">
        <f t="shared" si="352"/>
        <v>N</v>
      </c>
      <c r="L2448" s="110" t="b">
        <f t="shared" si="353"/>
        <v>0</v>
      </c>
      <c r="M2448" s="110" t="b">
        <f t="shared" si="354"/>
        <v>0</v>
      </c>
      <c r="AC2448" s="1" t="str">
        <f t="shared" si="350"/>
        <v/>
      </c>
      <c r="AD2448" s="1" t="str">
        <f t="shared" si="346"/>
        <v/>
      </c>
      <c r="AE2448" s="1" t="e">
        <f>VLOOKUP(A2448,#REF!,12,FALSE)</f>
        <v>#REF!</v>
      </c>
      <c r="AF2448" s="1">
        <f t="shared" si="347"/>
        <v>0</v>
      </c>
      <c r="AG2448" s="1">
        <f t="shared" si="348"/>
        <v>0</v>
      </c>
      <c r="AH2448" s="1">
        <f t="shared" si="349"/>
        <v>0</v>
      </c>
    </row>
    <row r="2449" spans="1:34" ht="14" x14ac:dyDescent="0.3">
      <c r="A2449" s="279"/>
      <c r="B2449" s="279"/>
      <c r="C2449" s="280"/>
      <c r="D2449" s="281"/>
      <c r="E2449" s="281"/>
      <c r="F2449" s="280"/>
      <c r="G2449" s="281"/>
      <c r="H2449" s="279"/>
      <c r="I2449" s="288" t="str">
        <f>_xlfn.IFNA(VLOOKUP(B2449,'Absence Types'!A:D,4,FALSE),"")</f>
        <v/>
      </c>
      <c r="J2449" s="110" t="str">
        <f t="shared" si="351"/>
        <v>Y</v>
      </c>
      <c r="K2449" s="110" t="str">
        <f t="shared" si="352"/>
        <v>N</v>
      </c>
      <c r="L2449" s="110" t="b">
        <f t="shared" si="353"/>
        <v>0</v>
      </c>
      <c r="M2449" s="110" t="b">
        <f t="shared" si="354"/>
        <v>0</v>
      </c>
      <c r="AC2449" s="1" t="str">
        <f t="shared" si="350"/>
        <v/>
      </c>
      <c r="AD2449" s="1" t="str">
        <f t="shared" si="346"/>
        <v/>
      </c>
      <c r="AE2449" s="1" t="e">
        <f>VLOOKUP(A2449,#REF!,12,FALSE)</f>
        <v>#REF!</v>
      </c>
      <c r="AF2449" s="1">
        <f t="shared" si="347"/>
        <v>0</v>
      </c>
      <c r="AG2449" s="1">
        <f t="shared" si="348"/>
        <v>0</v>
      </c>
      <c r="AH2449" s="1">
        <f t="shared" si="349"/>
        <v>0</v>
      </c>
    </row>
    <row r="2450" spans="1:34" ht="14" x14ac:dyDescent="0.3">
      <c r="A2450" s="279"/>
      <c r="B2450" s="279"/>
      <c r="C2450" s="280"/>
      <c r="D2450" s="281"/>
      <c r="E2450" s="281"/>
      <c r="F2450" s="280"/>
      <c r="G2450" s="281"/>
      <c r="H2450" s="279"/>
      <c r="I2450" s="288" t="str">
        <f>_xlfn.IFNA(VLOOKUP(B2450,'Absence Types'!A:D,4,FALSE),"")</f>
        <v/>
      </c>
      <c r="J2450" s="110" t="str">
        <f t="shared" si="351"/>
        <v>Y</v>
      </c>
      <c r="K2450" s="110" t="str">
        <f t="shared" si="352"/>
        <v>N</v>
      </c>
      <c r="L2450" s="110" t="b">
        <f t="shared" si="353"/>
        <v>0</v>
      </c>
      <c r="M2450" s="110" t="b">
        <f t="shared" si="354"/>
        <v>0</v>
      </c>
      <c r="AC2450" s="1" t="str">
        <f t="shared" si="350"/>
        <v/>
      </c>
      <c r="AD2450" s="1" t="str">
        <f t="shared" si="346"/>
        <v/>
      </c>
      <c r="AE2450" s="1" t="e">
        <f>VLOOKUP(A2450,#REF!,12,FALSE)</f>
        <v>#REF!</v>
      </c>
      <c r="AF2450" s="1">
        <f t="shared" si="347"/>
        <v>0</v>
      </c>
      <c r="AG2450" s="1">
        <f t="shared" si="348"/>
        <v>0</v>
      </c>
      <c r="AH2450" s="1">
        <f t="shared" si="349"/>
        <v>0</v>
      </c>
    </row>
    <row r="2451" spans="1:34" ht="14" x14ac:dyDescent="0.3">
      <c r="A2451" s="279"/>
      <c r="B2451" s="279"/>
      <c r="C2451" s="280"/>
      <c r="D2451" s="281"/>
      <c r="E2451" s="281"/>
      <c r="F2451" s="280"/>
      <c r="G2451" s="281"/>
      <c r="H2451" s="279"/>
      <c r="I2451" s="288" t="str">
        <f>_xlfn.IFNA(VLOOKUP(B2451,'Absence Types'!A:D,4,FALSE),"")</f>
        <v/>
      </c>
      <c r="J2451" s="110" t="str">
        <f t="shared" si="351"/>
        <v>Y</v>
      </c>
      <c r="K2451" s="110" t="str">
        <f t="shared" si="352"/>
        <v>N</v>
      </c>
      <c r="L2451" s="110" t="b">
        <f t="shared" si="353"/>
        <v>0</v>
      </c>
      <c r="M2451" s="110" t="b">
        <f t="shared" si="354"/>
        <v>0</v>
      </c>
      <c r="AC2451" s="1" t="str">
        <f t="shared" si="350"/>
        <v/>
      </c>
      <c r="AD2451" s="1" t="str">
        <f t="shared" si="346"/>
        <v/>
      </c>
      <c r="AE2451" s="1" t="e">
        <f>VLOOKUP(A2451,#REF!,12,FALSE)</f>
        <v>#REF!</v>
      </c>
      <c r="AF2451" s="1">
        <f t="shared" si="347"/>
        <v>0</v>
      </c>
      <c r="AG2451" s="1">
        <f t="shared" si="348"/>
        <v>0</v>
      </c>
      <c r="AH2451" s="1">
        <f t="shared" si="349"/>
        <v>0</v>
      </c>
    </row>
    <row r="2452" spans="1:34" ht="14" x14ac:dyDescent="0.3">
      <c r="A2452" s="279"/>
      <c r="B2452" s="279"/>
      <c r="C2452" s="280"/>
      <c r="D2452" s="281"/>
      <c r="E2452" s="281"/>
      <c r="F2452" s="280"/>
      <c r="G2452" s="281"/>
      <c r="H2452" s="279"/>
      <c r="I2452" s="288" t="str">
        <f>_xlfn.IFNA(VLOOKUP(B2452,'Absence Types'!A:D,4,FALSE),"")</f>
        <v/>
      </c>
      <c r="J2452" s="110" t="str">
        <f t="shared" si="351"/>
        <v>Y</v>
      </c>
      <c r="K2452" s="110" t="str">
        <f t="shared" si="352"/>
        <v>N</v>
      </c>
      <c r="L2452" s="110" t="b">
        <f t="shared" si="353"/>
        <v>0</v>
      </c>
      <c r="M2452" s="110" t="b">
        <f t="shared" si="354"/>
        <v>0</v>
      </c>
      <c r="AC2452" s="1" t="str">
        <f t="shared" si="350"/>
        <v/>
      </c>
      <c r="AD2452" s="1" t="str">
        <f t="shared" si="346"/>
        <v/>
      </c>
      <c r="AE2452" s="1" t="e">
        <f>VLOOKUP(A2452,#REF!,12,FALSE)</f>
        <v>#REF!</v>
      </c>
      <c r="AF2452" s="1">
        <f t="shared" si="347"/>
        <v>0</v>
      </c>
      <c r="AG2452" s="1">
        <f t="shared" si="348"/>
        <v>0</v>
      </c>
      <c r="AH2452" s="1">
        <f t="shared" si="349"/>
        <v>0</v>
      </c>
    </row>
    <row r="2453" spans="1:34" ht="14" x14ac:dyDescent="0.3">
      <c r="A2453" s="279"/>
      <c r="B2453" s="279"/>
      <c r="C2453" s="280"/>
      <c r="D2453" s="281"/>
      <c r="E2453" s="281"/>
      <c r="F2453" s="280"/>
      <c r="G2453" s="281"/>
      <c r="H2453" s="279"/>
      <c r="I2453" s="288" t="str">
        <f>_xlfn.IFNA(VLOOKUP(B2453,'Absence Types'!A:D,4,FALSE),"")</f>
        <v/>
      </c>
      <c r="J2453" s="110" t="str">
        <f t="shared" si="351"/>
        <v>Y</v>
      </c>
      <c r="K2453" s="110" t="str">
        <f t="shared" si="352"/>
        <v>N</v>
      </c>
      <c r="L2453" s="110" t="b">
        <f t="shared" si="353"/>
        <v>0</v>
      </c>
      <c r="M2453" s="110" t="b">
        <f t="shared" si="354"/>
        <v>0</v>
      </c>
      <c r="AC2453" s="1" t="str">
        <f t="shared" si="350"/>
        <v/>
      </c>
      <c r="AD2453" s="1" t="str">
        <f t="shared" si="346"/>
        <v/>
      </c>
      <c r="AE2453" s="1" t="e">
        <f>VLOOKUP(A2453,#REF!,12,FALSE)</f>
        <v>#REF!</v>
      </c>
      <c r="AF2453" s="1">
        <f t="shared" si="347"/>
        <v>0</v>
      </c>
      <c r="AG2453" s="1">
        <f t="shared" si="348"/>
        <v>0</v>
      </c>
      <c r="AH2453" s="1">
        <f t="shared" si="349"/>
        <v>0</v>
      </c>
    </row>
    <row r="2454" spans="1:34" ht="14" x14ac:dyDescent="0.3">
      <c r="A2454" s="279"/>
      <c r="B2454" s="279"/>
      <c r="C2454" s="280"/>
      <c r="D2454" s="281"/>
      <c r="E2454" s="281"/>
      <c r="F2454" s="280"/>
      <c r="G2454" s="281"/>
      <c r="H2454" s="279"/>
      <c r="I2454" s="288" t="str">
        <f>_xlfn.IFNA(VLOOKUP(B2454,'Absence Types'!A:D,4,FALSE),"")</f>
        <v/>
      </c>
      <c r="J2454" s="110" t="str">
        <f t="shared" si="351"/>
        <v>Y</v>
      </c>
      <c r="K2454" s="110" t="str">
        <f t="shared" si="352"/>
        <v>N</v>
      </c>
      <c r="L2454" s="110" t="b">
        <f t="shared" si="353"/>
        <v>0</v>
      </c>
      <c r="M2454" s="110" t="b">
        <f t="shared" si="354"/>
        <v>0</v>
      </c>
      <c r="AC2454" s="1" t="str">
        <f t="shared" si="350"/>
        <v/>
      </c>
      <c r="AD2454" s="1" t="str">
        <f t="shared" si="346"/>
        <v/>
      </c>
      <c r="AE2454" s="1" t="e">
        <f>VLOOKUP(A2454,#REF!,12,FALSE)</f>
        <v>#REF!</v>
      </c>
      <c r="AF2454" s="1">
        <f t="shared" si="347"/>
        <v>0</v>
      </c>
      <c r="AG2454" s="1">
        <f t="shared" si="348"/>
        <v>0</v>
      </c>
      <c r="AH2454" s="1">
        <f t="shared" si="349"/>
        <v>0</v>
      </c>
    </row>
    <row r="2455" spans="1:34" ht="14" x14ac:dyDescent="0.3">
      <c r="A2455" s="279"/>
      <c r="B2455" s="279"/>
      <c r="C2455" s="280"/>
      <c r="D2455" s="281"/>
      <c r="E2455" s="281"/>
      <c r="F2455" s="280"/>
      <c r="G2455" s="281"/>
      <c r="H2455" s="279"/>
      <c r="I2455" s="288" t="str">
        <f>_xlfn.IFNA(VLOOKUP(B2455,'Absence Types'!A:D,4,FALSE),"")</f>
        <v/>
      </c>
      <c r="J2455" s="110" t="str">
        <f t="shared" si="351"/>
        <v>Y</v>
      </c>
      <c r="K2455" s="110" t="str">
        <f t="shared" si="352"/>
        <v>N</v>
      </c>
      <c r="L2455" s="110" t="b">
        <f t="shared" si="353"/>
        <v>0</v>
      </c>
      <c r="M2455" s="110" t="b">
        <f t="shared" si="354"/>
        <v>0</v>
      </c>
      <c r="AC2455" s="1" t="str">
        <f t="shared" si="350"/>
        <v/>
      </c>
      <c r="AD2455" s="1" t="str">
        <f t="shared" si="346"/>
        <v/>
      </c>
      <c r="AE2455" s="1" t="e">
        <f>VLOOKUP(A2455,#REF!,12,FALSE)</f>
        <v>#REF!</v>
      </c>
      <c r="AF2455" s="1">
        <f t="shared" si="347"/>
        <v>0</v>
      </c>
      <c r="AG2455" s="1">
        <f t="shared" si="348"/>
        <v>0</v>
      </c>
      <c r="AH2455" s="1">
        <f t="shared" si="349"/>
        <v>0</v>
      </c>
    </row>
    <row r="2456" spans="1:34" ht="14" x14ac:dyDescent="0.3">
      <c r="A2456" s="279"/>
      <c r="B2456" s="279"/>
      <c r="C2456" s="280"/>
      <c r="D2456" s="281"/>
      <c r="E2456" s="281"/>
      <c r="F2456" s="280"/>
      <c r="G2456" s="281"/>
      <c r="H2456" s="279"/>
      <c r="I2456" s="288" t="str">
        <f>_xlfn.IFNA(VLOOKUP(B2456,'Absence Types'!A:D,4,FALSE),"")</f>
        <v/>
      </c>
      <c r="J2456" s="110" t="str">
        <f t="shared" si="351"/>
        <v>Y</v>
      </c>
      <c r="K2456" s="110" t="str">
        <f t="shared" si="352"/>
        <v>N</v>
      </c>
      <c r="L2456" s="110" t="b">
        <f t="shared" si="353"/>
        <v>0</v>
      </c>
      <c r="M2456" s="110" t="b">
        <f t="shared" si="354"/>
        <v>0</v>
      </c>
      <c r="AC2456" s="1" t="str">
        <f t="shared" si="350"/>
        <v/>
      </c>
      <c r="AD2456" s="1" t="str">
        <f t="shared" si="346"/>
        <v/>
      </c>
      <c r="AE2456" s="1" t="e">
        <f>VLOOKUP(A2456,#REF!,12,FALSE)</f>
        <v>#REF!</v>
      </c>
      <c r="AF2456" s="1">
        <f t="shared" si="347"/>
        <v>0</v>
      </c>
      <c r="AG2456" s="1">
        <f t="shared" si="348"/>
        <v>0</v>
      </c>
      <c r="AH2456" s="1">
        <f t="shared" si="349"/>
        <v>0</v>
      </c>
    </row>
    <row r="2457" spans="1:34" ht="14" x14ac:dyDescent="0.3">
      <c r="A2457" s="279"/>
      <c r="B2457" s="279"/>
      <c r="C2457" s="280"/>
      <c r="D2457" s="281"/>
      <c r="E2457" s="281"/>
      <c r="F2457" s="280"/>
      <c r="G2457" s="281"/>
      <c r="H2457" s="279"/>
      <c r="I2457" s="288" t="str">
        <f>_xlfn.IFNA(VLOOKUP(B2457,'Absence Types'!A:D,4,FALSE),"")</f>
        <v/>
      </c>
      <c r="J2457" s="110" t="str">
        <f t="shared" si="351"/>
        <v>Y</v>
      </c>
      <c r="K2457" s="110" t="str">
        <f t="shared" si="352"/>
        <v>N</v>
      </c>
      <c r="L2457" s="110" t="b">
        <f t="shared" si="353"/>
        <v>0</v>
      </c>
      <c r="M2457" s="110" t="b">
        <f t="shared" si="354"/>
        <v>0</v>
      </c>
      <c r="AC2457" s="1" t="str">
        <f t="shared" si="350"/>
        <v/>
      </c>
      <c r="AD2457" s="1" t="str">
        <f t="shared" si="346"/>
        <v/>
      </c>
      <c r="AE2457" s="1" t="e">
        <f>VLOOKUP(A2457,#REF!,12,FALSE)</f>
        <v>#REF!</v>
      </c>
      <c r="AF2457" s="1">
        <f t="shared" si="347"/>
        <v>0</v>
      </c>
      <c r="AG2457" s="1">
        <f t="shared" si="348"/>
        <v>0</v>
      </c>
      <c r="AH2457" s="1">
        <f t="shared" si="349"/>
        <v>0</v>
      </c>
    </row>
    <row r="2458" spans="1:34" ht="14" x14ac:dyDescent="0.3">
      <c r="A2458" s="279"/>
      <c r="B2458" s="279"/>
      <c r="C2458" s="280"/>
      <c r="D2458" s="281"/>
      <c r="E2458" s="281"/>
      <c r="F2458" s="280"/>
      <c r="G2458" s="281"/>
      <c r="H2458" s="279"/>
      <c r="I2458" s="288" t="str">
        <f>_xlfn.IFNA(VLOOKUP(B2458,'Absence Types'!A:D,4,FALSE),"")</f>
        <v/>
      </c>
      <c r="J2458" s="110" t="str">
        <f t="shared" si="351"/>
        <v>Y</v>
      </c>
      <c r="K2458" s="110" t="str">
        <f t="shared" si="352"/>
        <v>N</v>
      </c>
      <c r="L2458" s="110" t="b">
        <f t="shared" si="353"/>
        <v>0</v>
      </c>
      <c r="M2458" s="110" t="b">
        <f t="shared" si="354"/>
        <v>0</v>
      </c>
      <c r="AC2458" s="1" t="str">
        <f t="shared" si="350"/>
        <v/>
      </c>
      <c r="AD2458" s="1" t="str">
        <f t="shared" si="346"/>
        <v/>
      </c>
      <c r="AE2458" s="1" t="e">
        <f>VLOOKUP(A2458,#REF!,12,FALSE)</f>
        <v>#REF!</v>
      </c>
      <c r="AF2458" s="1">
        <f t="shared" si="347"/>
        <v>0</v>
      </c>
      <c r="AG2458" s="1">
        <f t="shared" si="348"/>
        <v>0</v>
      </c>
      <c r="AH2458" s="1">
        <f t="shared" si="349"/>
        <v>0</v>
      </c>
    </row>
    <row r="2459" spans="1:34" ht="14" x14ac:dyDescent="0.3">
      <c r="A2459" s="279"/>
      <c r="B2459" s="279"/>
      <c r="C2459" s="280"/>
      <c r="D2459" s="281"/>
      <c r="E2459" s="281"/>
      <c r="F2459" s="280"/>
      <c r="G2459" s="281"/>
      <c r="H2459" s="279"/>
      <c r="I2459" s="288" t="str">
        <f>_xlfn.IFNA(VLOOKUP(B2459,'Absence Types'!A:D,4,FALSE),"")</f>
        <v/>
      </c>
      <c r="J2459" s="110" t="str">
        <f t="shared" si="351"/>
        <v>Y</v>
      </c>
      <c r="K2459" s="110" t="str">
        <f t="shared" si="352"/>
        <v>N</v>
      </c>
      <c r="L2459" s="110" t="b">
        <f t="shared" si="353"/>
        <v>0</v>
      </c>
      <c r="M2459" s="110" t="b">
        <f t="shared" si="354"/>
        <v>0</v>
      </c>
      <c r="AC2459" s="1" t="str">
        <f t="shared" si="350"/>
        <v/>
      </c>
      <c r="AD2459" s="1" t="str">
        <f t="shared" si="346"/>
        <v/>
      </c>
      <c r="AE2459" s="1" t="e">
        <f>VLOOKUP(A2459,#REF!,12,FALSE)</f>
        <v>#REF!</v>
      </c>
      <c r="AF2459" s="1">
        <f t="shared" si="347"/>
        <v>0</v>
      </c>
      <c r="AG2459" s="1">
        <f t="shared" si="348"/>
        <v>0</v>
      </c>
      <c r="AH2459" s="1">
        <f t="shared" si="349"/>
        <v>0</v>
      </c>
    </row>
    <row r="2460" spans="1:34" ht="14" x14ac:dyDescent="0.3">
      <c r="A2460" s="279"/>
      <c r="B2460" s="279"/>
      <c r="C2460" s="280"/>
      <c r="D2460" s="281"/>
      <c r="E2460" s="281"/>
      <c r="F2460" s="280"/>
      <c r="G2460" s="281"/>
      <c r="H2460" s="279"/>
      <c r="I2460" s="288" t="str">
        <f>_xlfn.IFNA(VLOOKUP(B2460,'Absence Types'!A:D,4,FALSE),"")</f>
        <v/>
      </c>
      <c r="J2460" s="110" t="str">
        <f t="shared" si="351"/>
        <v>Y</v>
      </c>
      <c r="K2460" s="110" t="str">
        <f t="shared" si="352"/>
        <v>N</v>
      </c>
      <c r="L2460" s="110" t="b">
        <f t="shared" si="353"/>
        <v>0</v>
      </c>
      <c r="M2460" s="110" t="b">
        <f t="shared" si="354"/>
        <v>0</v>
      </c>
      <c r="AC2460" s="1" t="str">
        <f t="shared" si="350"/>
        <v/>
      </c>
      <c r="AD2460" s="1" t="str">
        <f t="shared" si="346"/>
        <v/>
      </c>
      <c r="AE2460" s="1" t="e">
        <f>VLOOKUP(A2460,#REF!,12,FALSE)</f>
        <v>#REF!</v>
      </c>
      <c r="AF2460" s="1">
        <f t="shared" si="347"/>
        <v>0</v>
      </c>
      <c r="AG2460" s="1">
        <f t="shared" si="348"/>
        <v>0</v>
      </c>
      <c r="AH2460" s="1">
        <f t="shared" si="349"/>
        <v>0</v>
      </c>
    </row>
    <row r="2461" spans="1:34" ht="14" x14ac:dyDescent="0.3">
      <c r="A2461" s="279"/>
      <c r="B2461" s="279"/>
      <c r="C2461" s="280"/>
      <c r="D2461" s="281"/>
      <c r="E2461" s="281"/>
      <c r="F2461" s="280"/>
      <c r="G2461" s="281"/>
      <c r="H2461" s="279"/>
      <c r="I2461" s="288" t="str">
        <f>_xlfn.IFNA(VLOOKUP(B2461,'Absence Types'!A:D,4,FALSE),"")</f>
        <v/>
      </c>
      <c r="J2461" s="110" t="str">
        <f t="shared" si="351"/>
        <v>Y</v>
      </c>
      <c r="K2461" s="110" t="str">
        <f t="shared" si="352"/>
        <v>N</v>
      </c>
      <c r="L2461" s="110" t="b">
        <f t="shared" si="353"/>
        <v>0</v>
      </c>
      <c r="M2461" s="110" t="b">
        <f t="shared" si="354"/>
        <v>0</v>
      </c>
      <c r="AC2461" s="1" t="str">
        <f t="shared" si="350"/>
        <v/>
      </c>
      <c r="AD2461" s="1" t="str">
        <f t="shared" si="346"/>
        <v/>
      </c>
      <c r="AE2461" s="1" t="e">
        <f>VLOOKUP(A2461,#REF!,12,FALSE)</f>
        <v>#REF!</v>
      </c>
      <c r="AF2461" s="1">
        <f t="shared" si="347"/>
        <v>0</v>
      </c>
      <c r="AG2461" s="1">
        <f t="shared" si="348"/>
        <v>0</v>
      </c>
      <c r="AH2461" s="1">
        <f t="shared" si="349"/>
        <v>0</v>
      </c>
    </row>
    <row r="2462" spans="1:34" ht="14" x14ac:dyDescent="0.3">
      <c r="A2462" s="279"/>
      <c r="B2462" s="279"/>
      <c r="C2462" s="280"/>
      <c r="D2462" s="281"/>
      <c r="E2462" s="281"/>
      <c r="F2462" s="280"/>
      <c r="G2462" s="281"/>
      <c r="H2462" s="279"/>
      <c r="I2462" s="288" t="str">
        <f>_xlfn.IFNA(VLOOKUP(B2462,'Absence Types'!A:D,4,FALSE),"")</f>
        <v/>
      </c>
      <c r="J2462" s="110" t="str">
        <f t="shared" si="351"/>
        <v>Y</v>
      </c>
      <c r="K2462" s="110" t="str">
        <f t="shared" si="352"/>
        <v>N</v>
      </c>
      <c r="L2462" s="110" t="b">
        <f t="shared" si="353"/>
        <v>0</v>
      </c>
      <c r="M2462" s="110" t="b">
        <f t="shared" si="354"/>
        <v>0</v>
      </c>
      <c r="AC2462" s="1" t="str">
        <f t="shared" si="350"/>
        <v/>
      </c>
      <c r="AD2462" s="1" t="str">
        <f t="shared" si="346"/>
        <v/>
      </c>
      <c r="AE2462" s="1" t="e">
        <f>VLOOKUP(A2462,#REF!,12,FALSE)</f>
        <v>#REF!</v>
      </c>
      <c r="AF2462" s="1">
        <f t="shared" si="347"/>
        <v>0</v>
      </c>
      <c r="AG2462" s="1">
        <f t="shared" si="348"/>
        <v>0</v>
      </c>
      <c r="AH2462" s="1">
        <f t="shared" si="349"/>
        <v>0</v>
      </c>
    </row>
    <row r="2463" spans="1:34" ht="14" x14ac:dyDescent="0.3">
      <c r="A2463" s="279"/>
      <c r="B2463" s="279"/>
      <c r="C2463" s="280"/>
      <c r="D2463" s="281"/>
      <c r="E2463" s="281"/>
      <c r="F2463" s="280"/>
      <c r="G2463" s="281"/>
      <c r="H2463" s="279"/>
      <c r="I2463" s="288" t="str">
        <f>_xlfn.IFNA(VLOOKUP(B2463,'Absence Types'!A:D,4,FALSE),"")</f>
        <v/>
      </c>
      <c r="J2463" s="110" t="str">
        <f t="shared" si="351"/>
        <v>Y</v>
      </c>
      <c r="K2463" s="110" t="str">
        <f t="shared" si="352"/>
        <v>N</v>
      </c>
      <c r="L2463" s="110" t="b">
        <f t="shared" si="353"/>
        <v>0</v>
      </c>
      <c r="M2463" s="110" t="b">
        <f t="shared" si="354"/>
        <v>0</v>
      </c>
      <c r="AC2463" s="1" t="str">
        <f t="shared" si="350"/>
        <v/>
      </c>
      <c r="AD2463" s="1" t="str">
        <f t="shared" si="346"/>
        <v/>
      </c>
      <c r="AE2463" s="1" t="e">
        <f>VLOOKUP(A2463,#REF!,12,FALSE)</f>
        <v>#REF!</v>
      </c>
      <c r="AF2463" s="1">
        <f t="shared" si="347"/>
        <v>0</v>
      </c>
      <c r="AG2463" s="1">
        <f t="shared" si="348"/>
        <v>0</v>
      </c>
      <c r="AH2463" s="1">
        <f t="shared" si="349"/>
        <v>0</v>
      </c>
    </row>
    <row r="2464" spans="1:34" ht="14" x14ac:dyDescent="0.3">
      <c r="A2464" s="279"/>
      <c r="B2464" s="279"/>
      <c r="C2464" s="280"/>
      <c r="D2464" s="281"/>
      <c r="E2464" s="281"/>
      <c r="F2464" s="280"/>
      <c r="G2464" s="281"/>
      <c r="H2464" s="279"/>
      <c r="I2464" s="288" t="str">
        <f>_xlfn.IFNA(VLOOKUP(B2464,'Absence Types'!A:D,4,FALSE),"")</f>
        <v/>
      </c>
      <c r="J2464" s="110" t="str">
        <f t="shared" si="351"/>
        <v>Y</v>
      </c>
      <c r="K2464" s="110" t="str">
        <f t="shared" si="352"/>
        <v>N</v>
      </c>
      <c r="L2464" s="110" t="b">
        <f t="shared" si="353"/>
        <v>0</v>
      </c>
      <c r="M2464" s="110" t="b">
        <f t="shared" si="354"/>
        <v>0</v>
      </c>
      <c r="AC2464" s="1" t="str">
        <f t="shared" si="350"/>
        <v/>
      </c>
      <c r="AD2464" s="1" t="str">
        <f t="shared" si="346"/>
        <v/>
      </c>
      <c r="AE2464" s="1" t="e">
        <f>VLOOKUP(A2464,#REF!,12,FALSE)</f>
        <v>#REF!</v>
      </c>
      <c r="AF2464" s="1">
        <f t="shared" si="347"/>
        <v>0</v>
      </c>
      <c r="AG2464" s="1">
        <f t="shared" si="348"/>
        <v>0</v>
      </c>
      <c r="AH2464" s="1">
        <f t="shared" si="349"/>
        <v>0</v>
      </c>
    </row>
    <row r="2465" spans="1:34" ht="14" x14ac:dyDescent="0.3">
      <c r="A2465" s="279"/>
      <c r="B2465" s="279"/>
      <c r="C2465" s="280"/>
      <c r="D2465" s="281"/>
      <c r="E2465" s="281"/>
      <c r="F2465" s="280"/>
      <c r="G2465" s="281"/>
      <c r="H2465" s="279"/>
      <c r="I2465" s="288" t="str">
        <f>_xlfn.IFNA(VLOOKUP(B2465,'Absence Types'!A:D,4,FALSE),"")</f>
        <v/>
      </c>
      <c r="J2465" s="110" t="str">
        <f t="shared" si="351"/>
        <v>Y</v>
      </c>
      <c r="K2465" s="110" t="str">
        <f t="shared" si="352"/>
        <v>N</v>
      </c>
      <c r="L2465" s="110" t="b">
        <f t="shared" si="353"/>
        <v>0</v>
      </c>
      <c r="M2465" s="110" t="b">
        <f t="shared" si="354"/>
        <v>0</v>
      </c>
      <c r="AC2465" s="1" t="str">
        <f t="shared" si="350"/>
        <v/>
      </c>
      <c r="AD2465" s="1" t="str">
        <f t="shared" si="346"/>
        <v/>
      </c>
      <c r="AE2465" s="1" t="e">
        <f>VLOOKUP(A2465,#REF!,12,FALSE)</f>
        <v>#REF!</v>
      </c>
      <c r="AF2465" s="1">
        <f t="shared" si="347"/>
        <v>0</v>
      </c>
      <c r="AG2465" s="1">
        <f t="shared" si="348"/>
        <v>0</v>
      </c>
      <c r="AH2465" s="1">
        <f t="shared" si="349"/>
        <v>0</v>
      </c>
    </row>
    <row r="2466" spans="1:34" ht="14" x14ac:dyDescent="0.3">
      <c r="A2466" s="279"/>
      <c r="B2466" s="279"/>
      <c r="C2466" s="280"/>
      <c r="D2466" s="281"/>
      <c r="E2466" s="281"/>
      <c r="F2466" s="280"/>
      <c r="G2466" s="281"/>
      <c r="H2466" s="279"/>
      <c r="I2466" s="288" t="str">
        <f>_xlfn.IFNA(VLOOKUP(B2466,'Absence Types'!A:D,4,FALSE),"")</f>
        <v/>
      </c>
      <c r="J2466" s="110" t="str">
        <f t="shared" si="351"/>
        <v>Y</v>
      </c>
      <c r="K2466" s="110" t="str">
        <f t="shared" si="352"/>
        <v>N</v>
      </c>
      <c r="L2466" s="110" t="b">
        <f t="shared" si="353"/>
        <v>0</v>
      </c>
      <c r="M2466" s="110" t="b">
        <f t="shared" si="354"/>
        <v>0</v>
      </c>
      <c r="AC2466" s="1" t="str">
        <f t="shared" si="350"/>
        <v/>
      </c>
      <c r="AD2466" s="1" t="str">
        <f t="shared" si="346"/>
        <v/>
      </c>
      <c r="AE2466" s="1" t="e">
        <f>VLOOKUP(A2466,#REF!,12,FALSE)</f>
        <v>#REF!</v>
      </c>
      <c r="AF2466" s="1">
        <f t="shared" si="347"/>
        <v>0</v>
      </c>
      <c r="AG2466" s="1">
        <f t="shared" si="348"/>
        <v>0</v>
      </c>
      <c r="AH2466" s="1">
        <f t="shared" si="349"/>
        <v>0</v>
      </c>
    </row>
    <row r="2467" spans="1:34" ht="14" x14ac:dyDescent="0.3">
      <c r="A2467" s="279"/>
      <c r="B2467" s="279"/>
      <c r="C2467" s="280"/>
      <c r="D2467" s="281"/>
      <c r="E2467" s="281"/>
      <c r="F2467" s="280"/>
      <c r="G2467" s="281"/>
      <c r="H2467" s="279"/>
      <c r="I2467" s="288" t="str">
        <f>_xlfn.IFNA(VLOOKUP(B2467,'Absence Types'!A:D,4,FALSE),"")</f>
        <v/>
      </c>
      <c r="J2467" s="110" t="str">
        <f t="shared" si="351"/>
        <v>Y</v>
      </c>
      <c r="K2467" s="110" t="str">
        <f t="shared" si="352"/>
        <v>N</v>
      </c>
      <c r="L2467" s="110" t="b">
        <f t="shared" si="353"/>
        <v>0</v>
      </c>
      <c r="M2467" s="110" t="b">
        <f t="shared" si="354"/>
        <v>0</v>
      </c>
      <c r="AC2467" s="1" t="str">
        <f t="shared" si="350"/>
        <v/>
      </c>
      <c r="AD2467" s="1" t="str">
        <f t="shared" si="346"/>
        <v/>
      </c>
      <c r="AE2467" s="1" t="e">
        <f>VLOOKUP(A2467,#REF!,12,FALSE)</f>
        <v>#REF!</v>
      </c>
      <c r="AF2467" s="1">
        <f t="shared" si="347"/>
        <v>0</v>
      </c>
      <c r="AG2467" s="1">
        <f t="shared" si="348"/>
        <v>0</v>
      </c>
      <c r="AH2467" s="1">
        <f t="shared" si="349"/>
        <v>0</v>
      </c>
    </row>
    <row r="2468" spans="1:34" ht="14" x14ac:dyDescent="0.3">
      <c r="A2468" s="279"/>
      <c r="B2468" s="279"/>
      <c r="C2468" s="280"/>
      <c r="D2468" s="281"/>
      <c r="E2468" s="281"/>
      <c r="F2468" s="280"/>
      <c r="G2468" s="281"/>
      <c r="H2468" s="279"/>
      <c r="I2468" s="288" t="str">
        <f>_xlfn.IFNA(VLOOKUP(B2468,'Absence Types'!A:D,4,FALSE),"")</f>
        <v/>
      </c>
      <c r="J2468" s="110" t="str">
        <f t="shared" si="351"/>
        <v>Y</v>
      </c>
      <c r="K2468" s="110" t="str">
        <f t="shared" si="352"/>
        <v>N</v>
      </c>
      <c r="L2468" s="110" t="b">
        <f t="shared" si="353"/>
        <v>0</v>
      </c>
      <c r="M2468" s="110" t="b">
        <f t="shared" si="354"/>
        <v>0</v>
      </c>
      <c r="AC2468" s="1" t="str">
        <f t="shared" si="350"/>
        <v/>
      </c>
      <c r="AD2468" s="1" t="str">
        <f t="shared" si="346"/>
        <v/>
      </c>
      <c r="AE2468" s="1" t="e">
        <f>VLOOKUP(A2468,#REF!,12,FALSE)</f>
        <v>#REF!</v>
      </c>
      <c r="AF2468" s="1">
        <f t="shared" si="347"/>
        <v>0</v>
      </c>
      <c r="AG2468" s="1">
        <f t="shared" si="348"/>
        <v>0</v>
      </c>
      <c r="AH2468" s="1">
        <f t="shared" si="349"/>
        <v>0</v>
      </c>
    </row>
    <row r="2469" spans="1:34" ht="14" x14ac:dyDescent="0.3">
      <c r="A2469" s="279"/>
      <c r="B2469" s="279"/>
      <c r="C2469" s="280"/>
      <c r="D2469" s="281"/>
      <c r="E2469" s="281"/>
      <c r="F2469" s="280"/>
      <c r="G2469" s="281"/>
      <c r="H2469" s="279"/>
      <c r="I2469" s="288" t="str">
        <f>_xlfn.IFNA(VLOOKUP(B2469,'Absence Types'!A:D,4,FALSE),"")</f>
        <v/>
      </c>
      <c r="J2469" s="110" t="str">
        <f t="shared" si="351"/>
        <v>Y</v>
      </c>
      <c r="K2469" s="110" t="str">
        <f t="shared" si="352"/>
        <v>N</v>
      </c>
      <c r="L2469" s="110" t="b">
        <f t="shared" si="353"/>
        <v>0</v>
      </c>
      <c r="M2469" s="110" t="b">
        <f t="shared" si="354"/>
        <v>0</v>
      </c>
      <c r="AC2469" s="1" t="str">
        <f t="shared" si="350"/>
        <v/>
      </c>
      <c r="AD2469" s="1" t="str">
        <f t="shared" si="346"/>
        <v/>
      </c>
      <c r="AE2469" s="1" t="e">
        <f>VLOOKUP(A2469,#REF!,12,FALSE)</f>
        <v>#REF!</v>
      </c>
      <c r="AF2469" s="1">
        <f t="shared" si="347"/>
        <v>0</v>
      </c>
      <c r="AG2469" s="1">
        <f t="shared" si="348"/>
        <v>0</v>
      </c>
      <c r="AH2469" s="1">
        <f t="shared" si="349"/>
        <v>0</v>
      </c>
    </row>
    <row r="2470" spans="1:34" ht="14" x14ac:dyDescent="0.3">
      <c r="A2470" s="279"/>
      <c r="B2470" s="279"/>
      <c r="C2470" s="280"/>
      <c r="D2470" s="281"/>
      <c r="E2470" s="281"/>
      <c r="F2470" s="280"/>
      <c r="G2470" s="281"/>
      <c r="H2470" s="279"/>
      <c r="I2470" s="288" t="str">
        <f>_xlfn.IFNA(VLOOKUP(B2470,'Absence Types'!A:D,4,FALSE),"")</f>
        <v/>
      </c>
      <c r="J2470" s="110" t="str">
        <f t="shared" si="351"/>
        <v>Y</v>
      </c>
      <c r="K2470" s="110" t="str">
        <f t="shared" si="352"/>
        <v>N</v>
      </c>
      <c r="L2470" s="110" t="b">
        <f t="shared" si="353"/>
        <v>0</v>
      </c>
      <c r="M2470" s="110" t="b">
        <f t="shared" si="354"/>
        <v>0</v>
      </c>
      <c r="AC2470" s="1" t="str">
        <f t="shared" si="350"/>
        <v/>
      </c>
      <c r="AD2470" s="1" t="str">
        <f t="shared" si="346"/>
        <v/>
      </c>
      <c r="AE2470" s="1" t="e">
        <f>VLOOKUP(A2470,#REF!,12,FALSE)</f>
        <v>#REF!</v>
      </c>
      <c r="AF2470" s="1">
        <f t="shared" si="347"/>
        <v>0</v>
      </c>
      <c r="AG2470" s="1">
        <f t="shared" si="348"/>
        <v>0</v>
      </c>
      <c r="AH2470" s="1">
        <f t="shared" si="349"/>
        <v>0</v>
      </c>
    </row>
    <row r="2471" spans="1:34" ht="14" x14ac:dyDescent="0.3">
      <c r="A2471" s="279"/>
      <c r="B2471" s="279"/>
      <c r="C2471" s="280"/>
      <c r="D2471" s="281"/>
      <c r="E2471" s="281"/>
      <c r="F2471" s="280"/>
      <c r="G2471" s="281"/>
      <c r="H2471" s="279"/>
      <c r="I2471" s="288" t="str">
        <f>_xlfn.IFNA(VLOOKUP(B2471,'Absence Types'!A:D,4,FALSE),"")</f>
        <v/>
      </c>
      <c r="J2471" s="110" t="str">
        <f t="shared" si="351"/>
        <v>Y</v>
      </c>
      <c r="K2471" s="110" t="str">
        <f t="shared" si="352"/>
        <v>N</v>
      </c>
      <c r="L2471" s="110" t="b">
        <f t="shared" si="353"/>
        <v>0</v>
      </c>
      <c r="M2471" s="110" t="b">
        <f t="shared" si="354"/>
        <v>0</v>
      </c>
      <c r="AC2471" s="1" t="str">
        <f t="shared" si="350"/>
        <v/>
      </c>
      <c r="AD2471" s="1" t="str">
        <f t="shared" si="346"/>
        <v/>
      </c>
      <c r="AE2471" s="1" t="e">
        <f>VLOOKUP(A2471,#REF!,12,FALSE)</f>
        <v>#REF!</v>
      </c>
      <c r="AF2471" s="1">
        <f t="shared" si="347"/>
        <v>0</v>
      </c>
      <c r="AG2471" s="1">
        <f t="shared" si="348"/>
        <v>0</v>
      </c>
      <c r="AH2471" s="1">
        <f t="shared" si="349"/>
        <v>0</v>
      </c>
    </row>
    <row r="2472" spans="1:34" ht="14" x14ac:dyDescent="0.3">
      <c r="A2472" s="279"/>
      <c r="B2472" s="279"/>
      <c r="C2472" s="280"/>
      <c r="D2472" s="281"/>
      <c r="E2472" s="281"/>
      <c r="F2472" s="280"/>
      <c r="G2472" s="281"/>
      <c r="H2472" s="279"/>
      <c r="I2472" s="288" t="str">
        <f>_xlfn.IFNA(VLOOKUP(B2472,'Absence Types'!A:D,4,FALSE),"")</f>
        <v/>
      </c>
      <c r="J2472" s="110" t="str">
        <f t="shared" si="351"/>
        <v>Y</v>
      </c>
      <c r="K2472" s="110" t="str">
        <f t="shared" si="352"/>
        <v>N</v>
      </c>
      <c r="L2472" s="110" t="b">
        <f t="shared" si="353"/>
        <v>0</v>
      </c>
      <c r="M2472" s="110" t="b">
        <f t="shared" si="354"/>
        <v>0</v>
      </c>
      <c r="AC2472" s="1" t="str">
        <f t="shared" si="350"/>
        <v/>
      </c>
      <c r="AD2472" s="1" t="str">
        <f t="shared" si="346"/>
        <v/>
      </c>
      <c r="AE2472" s="1" t="e">
        <f>VLOOKUP(A2472,#REF!,12,FALSE)</f>
        <v>#REF!</v>
      </c>
      <c r="AF2472" s="1">
        <f t="shared" si="347"/>
        <v>0</v>
      </c>
      <c r="AG2472" s="1">
        <f t="shared" si="348"/>
        <v>0</v>
      </c>
      <c r="AH2472" s="1">
        <f t="shared" si="349"/>
        <v>0</v>
      </c>
    </row>
    <row r="2473" spans="1:34" ht="14" x14ac:dyDescent="0.3">
      <c r="A2473" s="279"/>
      <c r="B2473" s="279"/>
      <c r="C2473" s="280"/>
      <c r="D2473" s="281"/>
      <c r="E2473" s="281"/>
      <c r="F2473" s="280"/>
      <c r="G2473" s="281"/>
      <c r="H2473" s="279"/>
      <c r="I2473" s="288" t="str">
        <f>_xlfn.IFNA(VLOOKUP(B2473,'Absence Types'!A:D,4,FALSE),"")</f>
        <v/>
      </c>
      <c r="J2473" s="110" t="str">
        <f t="shared" si="351"/>
        <v>Y</v>
      </c>
      <c r="K2473" s="110" t="str">
        <f t="shared" si="352"/>
        <v>N</v>
      </c>
      <c r="L2473" s="110" t="b">
        <f t="shared" si="353"/>
        <v>0</v>
      </c>
      <c r="M2473" s="110" t="b">
        <f t="shared" si="354"/>
        <v>0</v>
      </c>
      <c r="AC2473" s="1" t="str">
        <f t="shared" si="350"/>
        <v/>
      </c>
      <c r="AD2473" s="1" t="str">
        <f t="shared" si="346"/>
        <v/>
      </c>
      <c r="AE2473" s="1" t="e">
        <f>VLOOKUP(A2473,#REF!,12,FALSE)</f>
        <v>#REF!</v>
      </c>
      <c r="AF2473" s="1">
        <f t="shared" si="347"/>
        <v>0</v>
      </c>
      <c r="AG2473" s="1">
        <f t="shared" si="348"/>
        <v>0</v>
      </c>
      <c r="AH2473" s="1">
        <f t="shared" si="349"/>
        <v>0</v>
      </c>
    </row>
    <row r="2474" spans="1:34" ht="14" x14ac:dyDescent="0.3">
      <c r="A2474" s="279"/>
      <c r="B2474" s="279"/>
      <c r="C2474" s="280"/>
      <c r="D2474" s="281"/>
      <c r="E2474" s="281"/>
      <c r="F2474" s="280"/>
      <c r="G2474" s="281"/>
      <c r="H2474" s="279"/>
      <c r="I2474" s="288" t="str">
        <f>_xlfn.IFNA(VLOOKUP(B2474,'Absence Types'!A:D,4,FALSE),"")</f>
        <v/>
      </c>
      <c r="J2474" s="110" t="str">
        <f t="shared" si="351"/>
        <v>Y</v>
      </c>
      <c r="K2474" s="110" t="str">
        <f t="shared" si="352"/>
        <v>N</v>
      </c>
      <c r="L2474" s="110" t="b">
        <f t="shared" si="353"/>
        <v>0</v>
      </c>
      <c r="M2474" s="110" t="b">
        <f t="shared" si="354"/>
        <v>0</v>
      </c>
      <c r="AC2474" s="1" t="str">
        <f t="shared" si="350"/>
        <v/>
      </c>
      <c r="AD2474" s="1" t="str">
        <f t="shared" si="346"/>
        <v/>
      </c>
      <c r="AE2474" s="1" t="e">
        <f>VLOOKUP(A2474,#REF!,12,FALSE)</f>
        <v>#REF!</v>
      </c>
      <c r="AF2474" s="1">
        <f t="shared" si="347"/>
        <v>0</v>
      </c>
      <c r="AG2474" s="1">
        <f t="shared" si="348"/>
        <v>0</v>
      </c>
      <c r="AH2474" s="1">
        <f t="shared" si="349"/>
        <v>0</v>
      </c>
    </row>
    <row r="2475" spans="1:34" ht="14" x14ac:dyDescent="0.3">
      <c r="A2475" s="279"/>
      <c r="B2475" s="279"/>
      <c r="C2475" s="280"/>
      <c r="D2475" s="281"/>
      <c r="E2475" s="281"/>
      <c r="F2475" s="280"/>
      <c r="G2475" s="281"/>
      <c r="H2475" s="279"/>
      <c r="I2475" s="288" t="str">
        <f>_xlfn.IFNA(VLOOKUP(B2475,'Absence Types'!A:D,4,FALSE),"")</f>
        <v/>
      </c>
      <c r="J2475" s="110" t="str">
        <f t="shared" si="351"/>
        <v>Y</v>
      </c>
      <c r="K2475" s="110" t="str">
        <f t="shared" si="352"/>
        <v>N</v>
      </c>
      <c r="L2475" s="110" t="b">
        <f t="shared" si="353"/>
        <v>0</v>
      </c>
      <c r="M2475" s="110" t="b">
        <f t="shared" si="354"/>
        <v>0</v>
      </c>
      <c r="AC2475" s="1" t="str">
        <f t="shared" si="350"/>
        <v/>
      </c>
      <c r="AD2475" s="1" t="str">
        <f t="shared" si="346"/>
        <v/>
      </c>
      <c r="AE2475" s="1" t="e">
        <f>VLOOKUP(A2475,#REF!,12,FALSE)</f>
        <v>#REF!</v>
      </c>
      <c r="AF2475" s="1">
        <f t="shared" si="347"/>
        <v>0</v>
      </c>
      <c r="AG2475" s="1">
        <f t="shared" si="348"/>
        <v>0</v>
      </c>
      <c r="AH2475" s="1">
        <f t="shared" si="349"/>
        <v>0</v>
      </c>
    </row>
    <row r="2476" spans="1:34" ht="14" x14ac:dyDescent="0.3">
      <c r="A2476" s="279"/>
      <c r="B2476" s="279"/>
      <c r="C2476" s="280"/>
      <c r="D2476" s="281"/>
      <c r="E2476" s="281"/>
      <c r="F2476" s="280"/>
      <c r="G2476" s="281"/>
      <c r="H2476" s="279"/>
      <c r="I2476" s="288" t="str">
        <f>_xlfn.IFNA(VLOOKUP(B2476,'Absence Types'!A:D,4,FALSE),"")</f>
        <v/>
      </c>
      <c r="J2476" s="110" t="str">
        <f t="shared" si="351"/>
        <v>Y</v>
      </c>
      <c r="K2476" s="110" t="str">
        <f t="shared" si="352"/>
        <v>N</v>
      </c>
      <c r="L2476" s="110" t="b">
        <f t="shared" si="353"/>
        <v>0</v>
      </c>
      <c r="M2476" s="110" t="b">
        <f t="shared" si="354"/>
        <v>0</v>
      </c>
      <c r="AC2476" s="1" t="str">
        <f t="shared" si="350"/>
        <v/>
      </c>
      <c r="AD2476" s="1" t="str">
        <f t="shared" si="346"/>
        <v/>
      </c>
      <c r="AE2476" s="1" t="e">
        <f>VLOOKUP(A2476,#REF!,12,FALSE)</f>
        <v>#REF!</v>
      </c>
      <c r="AF2476" s="1">
        <f t="shared" si="347"/>
        <v>0</v>
      </c>
      <c r="AG2476" s="1">
        <f t="shared" si="348"/>
        <v>0</v>
      </c>
      <c r="AH2476" s="1">
        <f t="shared" si="349"/>
        <v>0</v>
      </c>
    </row>
    <row r="2477" spans="1:34" ht="14" x14ac:dyDescent="0.3">
      <c r="A2477" s="279"/>
      <c r="B2477" s="279"/>
      <c r="C2477" s="280"/>
      <c r="D2477" s="281"/>
      <c r="E2477" s="281"/>
      <c r="F2477" s="280"/>
      <c r="G2477" s="281"/>
      <c r="H2477" s="279"/>
      <c r="I2477" s="288" t="str">
        <f>_xlfn.IFNA(VLOOKUP(B2477,'Absence Types'!A:D,4,FALSE),"")</f>
        <v/>
      </c>
      <c r="J2477" s="110" t="str">
        <f t="shared" si="351"/>
        <v>Y</v>
      </c>
      <c r="K2477" s="110" t="str">
        <f t="shared" si="352"/>
        <v>N</v>
      </c>
      <c r="L2477" s="110" t="b">
        <f t="shared" si="353"/>
        <v>0</v>
      </c>
      <c r="M2477" s="110" t="b">
        <f t="shared" si="354"/>
        <v>0</v>
      </c>
      <c r="AC2477" s="1" t="str">
        <f t="shared" si="350"/>
        <v/>
      </c>
      <c r="AD2477" s="1" t="str">
        <f t="shared" si="346"/>
        <v/>
      </c>
      <c r="AE2477" s="1" t="e">
        <f>VLOOKUP(A2477,#REF!,12,FALSE)</f>
        <v>#REF!</v>
      </c>
      <c r="AF2477" s="1">
        <f t="shared" si="347"/>
        <v>0</v>
      </c>
      <c r="AG2477" s="1">
        <f t="shared" si="348"/>
        <v>0</v>
      </c>
      <c r="AH2477" s="1">
        <f t="shared" si="349"/>
        <v>0</v>
      </c>
    </row>
    <row r="2478" spans="1:34" ht="14" x14ac:dyDescent="0.3">
      <c r="A2478" s="279"/>
      <c r="B2478" s="279"/>
      <c r="C2478" s="280"/>
      <c r="D2478" s="281"/>
      <c r="E2478" s="281"/>
      <c r="F2478" s="280"/>
      <c r="G2478" s="281"/>
      <c r="H2478" s="279"/>
      <c r="I2478" s="288" t="str">
        <f>_xlfn.IFNA(VLOOKUP(B2478,'Absence Types'!A:D,4,FALSE),"")</f>
        <v/>
      </c>
      <c r="J2478" s="110" t="str">
        <f t="shared" si="351"/>
        <v>Y</v>
      </c>
      <c r="K2478" s="110" t="str">
        <f t="shared" si="352"/>
        <v>N</v>
      </c>
      <c r="L2478" s="110" t="b">
        <f t="shared" si="353"/>
        <v>0</v>
      </c>
      <c r="M2478" s="110" t="b">
        <f t="shared" si="354"/>
        <v>0</v>
      </c>
      <c r="AC2478" s="1" t="str">
        <f t="shared" si="350"/>
        <v/>
      </c>
      <c r="AD2478" s="1" t="str">
        <f t="shared" si="346"/>
        <v/>
      </c>
      <c r="AE2478" s="1" t="e">
        <f>VLOOKUP(A2478,#REF!,12,FALSE)</f>
        <v>#REF!</v>
      </c>
      <c r="AF2478" s="1">
        <f t="shared" si="347"/>
        <v>0</v>
      </c>
      <c r="AG2478" s="1">
        <f t="shared" si="348"/>
        <v>0</v>
      </c>
      <c r="AH2478" s="1">
        <f t="shared" si="349"/>
        <v>0</v>
      </c>
    </row>
    <row r="2479" spans="1:34" ht="14" x14ac:dyDescent="0.3">
      <c r="A2479" s="279"/>
      <c r="B2479" s="279"/>
      <c r="C2479" s="280"/>
      <c r="D2479" s="281"/>
      <c r="E2479" s="281"/>
      <c r="F2479" s="280"/>
      <c r="G2479" s="281"/>
      <c r="H2479" s="279"/>
      <c r="I2479" s="288" t="str">
        <f>_xlfn.IFNA(VLOOKUP(B2479,'Absence Types'!A:D,4,FALSE),"")</f>
        <v/>
      </c>
      <c r="J2479" s="110" t="str">
        <f t="shared" si="351"/>
        <v>Y</v>
      </c>
      <c r="K2479" s="110" t="str">
        <f t="shared" si="352"/>
        <v>N</v>
      </c>
      <c r="L2479" s="110" t="b">
        <f t="shared" si="353"/>
        <v>0</v>
      </c>
      <c r="M2479" s="110" t="b">
        <f t="shared" si="354"/>
        <v>0</v>
      </c>
      <c r="AC2479" s="1" t="str">
        <f t="shared" si="350"/>
        <v/>
      </c>
      <c r="AD2479" s="1" t="str">
        <f t="shared" si="346"/>
        <v/>
      </c>
      <c r="AE2479" s="1" t="e">
        <f>VLOOKUP(A2479,#REF!,12,FALSE)</f>
        <v>#REF!</v>
      </c>
      <c r="AF2479" s="1">
        <f t="shared" si="347"/>
        <v>0</v>
      </c>
      <c r="AG2479" s="1">
        <f t="shared" si="348"/>
        <v>0</v>
      </c>
      <c r="AH2479" s="1">
        <f t="shared" si="349"/>
        <v>0</v>
      </c>
    </row>
    <row r="2480" spans="1:34" ht="14" x14ac:dyDescent="0.3">
      <c r="A2480" s="279"/>
      <c r="B2480" s="279"/>
      <c r="C2480" s="280"/>
      <c r="D2480" s="281"/>
      <c r="E2480" s="281"/>
      <c r="F2480" s="280"/>
      <c r="G2480" s="281"/>
      <c r="H2480" s="279"/>
      <c r="I2480" s="288" t="str">
        <f>_xlfn.IFNA(VLOOKUP(B2480,'Absence Types'!A:D,4,FALSE),"")</f>
        <v/>
      </c>
      <c r="J2480" s="110" t="str">
        <f t="shared" si="351"/>
        <v>Y</v>
      </c>
      <c r="K2480" s="110" t="str">
        <f t="shared" si="352"/>
        <v>N</v>
      </c>
      <c r="L2480" s="110" t="b">
        <f t="shared" si="353"/>
        <v>0</v>
      </c>
      <c r="M2480" s="110" t="b">
        <f t="shared" si="354"/>
        <v>0</v>
      </c>
      <c r="AC2480" s="1" t="str">
        <f t="shared" si="350"/>
        <v/>
      </c>
      <c r="AD2480" s="1" t="str">
        <f t="shared" si="346"/>
        <v/>
      </c>
      <c r="AE2480" s="1" t="e">
        <f>VLOOKUP(A2480,#REF!,12,FALSE)</f>
        <v>#REF!</v>
      </c>
      <c r="AF2480" s="1">
        <f t="shared" si="347"/>
        <v>0</v>
      </c>
      <c r="AG2480" s="1">
        <f t="shared" si="348"/>
        <v>0</v>
      </c>
      <c r="AH2480" s="1">
        <f t="shared" si="349"/>
        <v>0</v>
      </c>
    </row>
    <row r="2481" spans="1:34" ht="14" x14ac:dyDescent="0.3">
      <c r="A2481" s="279"/>
      <c r="B2481" s="279"/>
      <c r="C2481" s="280"/>
      <c r="D2481" s="281"/>
      <c r="E2481" s="281"/>
      <c r="F2481" s="280"/>
      <c r="G2481" s="281"/>
      <c r="H2481" s="279"/>
      <c r="I2481" s="288" t="str">
        <f>_xlfn.IFNA(VLOOKUP(B2481,'Absence Types'!A:D,4,FALSE),"")</f>
        <v/>
      </c>
      <c r="J2481" s="110" t="str">
        <f t="shared" si="351"/>
        <v>Y</v>
      </c>
      <c r="K2481" s="110" t="str">
        <f t="shared" si="352"/>
        <v>N</v>
      </c>
      <c r="L2481" s="110" t="b">
        <f t="shared" si="353"/>
        <v>0</v>
      </c>
      <c r="M2481" s="110" t="b">
        <f t="shared" si="354"/>
        <v>0</v>
      </c>
      <c r="AC2481" s="1" t="str">
        <f t="shared" si="350"/>
        <v/>
      </c>
      <c r="AD2481" s="1" t="str">
        <f t="shared" si="346"/>
        <v/>
      </c>
      <c r="AE2481" s="1" t="e">
        <f>VLOOKUP(A2481,#REF!,12,FALSE)</f>
        <v>#REF!</v>
      </c>
      <c r="AF2481" s="1">
        <f t="shared" si="347"/>
        <v>0</v>
      </c>
      <c r="AG2481" s="1">
        <f t="shared" si="348"/>
        <v>0</v>
      </c>
      <c r="AH2481" s="1">
        <f t="shared" si="349"/>
        <v>0</v>
      </c>
    </row>
    <row r="2482" spans="1:34" ht="14" x14ac:dyDescent="0.3">
      <c r="A2482" s="279"/>
      <c r="B2482" s="279"/>
      <c r="C2482" s="280"/>
      <c r="D2482" s="281"/>
      <c r="E2482" s="281"/>
      <c r="F2482" s="280"/>
      <c r="G2482" s="281"/>
      <c r="H2482" s="279"/>
      <c r="I2482" s="288" t="str">
        <f>_xlfn.IFNA(VLOOKUP(B2482,'Absence Types'!A:D,4,FALSE),"")</f>
        <v/>
      </c>
      <c r="J2482" s="110" t="str">
        <f t="shared" si="351"/>
        <v>Y</v>
      </c>
      <c r="K2482" s="110" t="str">
        <f t="shared" si="352"/>
        <v>N</v>
      </c>
      <c r="L2482" s="110" t="b">
        <f t="shared" si="353"/>
        <v>0</v>
      </c>
      <c r="M2482" s="110" t="b">
        <f t="shared" si="354"/>
        <v>0</v>
      </c>
      <c r="AC2482" s="1" t="str">
        <f t="shared" si="350"/>
        <v/>
      </c>
      <c r="AD2482" s="1" t="str">
        <f t="shared" si="346"/>
        <v/>
      </c>
      <c r="AE2482" s="1" t="e">
        <f>VLOOKUP(A2482,#REF!,12,FALSE)</f>
        <v>#REF!</v>
      </c>
      <c r="AF2482" s="1">
        <f t="shared" si="347"/>
        <v>0</v>
      </c>
      <c r="AG2482" s="1">
        <f t="shared" si="348"/>
        <v>0</v>
      </c>
      <c r="AH2482" s="1">
        <f t="shared" si="349"/>
        <v>0</v>
      </c>
    </row>
    <row r="2483" spans="1:34" ht="14" x14ac:dyDescent="0.3">
      <c r="A2483" s="279"/>
      <c r="B2483" s="279"/>
      <c r="C2483" s="280"/>
      <c r="D2483" s="281"/>
      <c r="E2483" s="281"/>
      <c r="F2483" s="280"/>
      <c r="G2483" s="281"/>
      <c r="H2483" s="279"/>
      <c r="I2483" s="288" t="str">
        <f>_xlfn.IFNA(VLOOKUP(B2483,'Absence Types'!A:D,4,FALSE),"")</f>
        <v/>
      </c>
      <c r="J2483" s="110" t="str">
        <f t="shared" si="351"/>
        <v>Y</v>
      </c>
      <c r="K2483" s="110" t="str">
        <f t="shared" si="352"/>
        <v>N</v>
      </c>
      <c r="L2483" s="110" t="b">
        <f t="shared" si="353"/>
        <v>0</v>
      </c>
      <c r="M2483" s="110" t="b">
        <f t="shared" si="354"/>
        <v>0</v>
      </c>
      <c r="AC2483" s="1" t="str">
        <f t="shared" si="350"/>
        <v/>
      </c>
      <c r="AD2483" s="1" t="str">
        <f t="shared" si="346"/>
        <v/>
      </c>
      <c r="AE2483" s="1" t="e">
        <f>VLOOKUP(A2483,#REF!,12,FALSE)</f>
        <v>#REF!</v>
      </c>
      <c r="AF2483" s="1">
        <f t="shared" si="347"/>
        <v>0</v>
      </c>
      <c r="AG2483" s="1">
        <f t="shared" si="348"/>
        <v>0</v>
      </c>
      <c r="AH2483" s="1">
        <f t="shared" si="349"/>
        <v>0</v>
      </c>
    </row>
    <row r="2484" spans="1:34" ht="14" x14ac:dyDescent="0.3">
      <c r="A2484" s="279"/>
      <c r="B2484" s="279"/>
      <c r="C2484" s="280"/>
      <c r="D2484" s="281"/>
      <c r="E2484" s="281"/>
      <c r="F2484" s="280"/>
      <c r="G2484" s="281"/>
      <c r="H2484" s="279"/>
      <c r="I2484" s="288" t="str">
        <f>_xlfn.IFNA(VLOOKUP(B2484,'Absence Types'!A:D,4,FALSE),"")</f>
        <v/>
      </c>
      <c r="J2484" s="110" t="str">
        <f t="shared" si="351"/>
        <v>Y</v>
      </c>
      <c r="K2484" s="110" t="str">
        <f t="shared" si="352"/>
        <v>N</v>
      </c>
      <c r="L2484" s="110" t="b">
        <f t="shared" si="353"/>
        <v>0</v>
      </c>
      <c r="M2484" s="110" t="b">
        <f t="shared" si="354"/>
        <v>0</v>
      </c>
      <c r="AC2484" s="1" t="str">
        <f t="shared" si="350"/>
        <v/>
      </c>
      <c r="AD2484" s="1" t="str">
        <f t="shared" si="346"/>
        <v/>
      </c>
      <c r="AE2484" s="1" t="e">
        <f>VLOOKUP(A2484,#REF!,12,FALSE)</f>
        <v>#REF!</v>
      </c>
      <c r="AF2484" s="1">
        <f t="shared" si="347"/>
        <v>0</v>
      </c>
      <c r="AG2484" s="1">
        <f t="shared" si="348"/>
        <v>0</v>
      </c>
      <c r="AH2484" s="1">
        <f t="shared" si="349"/>
        <v>0</v>
      </c>
    </row>
    <row r="2485" spans="1:34" ht="14" x14ac:dyDescent="0.3">
      <c r="A2485" s="279"/>
      <c r="B2485" s="279"/>
      <c r="C2485" s="280"/>
      <c r="D2485" s="281"/>
      <c r="E2485" s="281"/>
      <c r="F2485" s="280"/>
      <c r="G2485" s="281"/>
      <c r="H2485" s="279"/>
      <c r="I2485" s="288" t="str">
        <f>_xlfn.IFNA(VLOOKUP(B2485,'Absence Types'!A:D,4,FALSE),"")</f>
        <v/>
      </c>
      <c r="J2485" s="110" t="str">
        <f t="shared" si="351"/>
        <v>Y</v>
      </c>
      <c r="K2485" s="110" t="str">
        <f t="shared" si="352"/>
        <v>N</v>
      </c>
      <c r="L2485" s="110" t="b">
        <f t="shared" si="353"/>
        <v>0</v>
      </c>
      <c r="M2485" s="110" t="b">
        <f t="shared" si="354"/>
        <v>0</v>
      </c>
      <c r="AC2485" s="1" t="str">
        <f t="shared" si="350"/>
        <v/>
      </c>
      <c r="AD2485" s="1" t="str">
        <f t="shared" si="346"/>
        <v/>
      </c>
      <c r="AE2485" s="1" t="e">
        <f>VLOOKUP(A2485,#REF!,12,FALSE)</f>
        <v>#REF!</v>
      </c>
      <c r="AF2485" s="1">
        <f t="shared" si="347"/>
        <v>0</v>
      </c>
      <c r="AG2485" s="1">
        <f t="shared" si="348"/>
        <v>0</v>
      </c>
      <c r="AH2485" s="1">
        <f t="shared" si="349"/>
        <v>0</v>
      </c>
    </row>
    <row r="2486" spans="1:34" ht="14" x14ac:dyDescent="0.3">
      <c r="A2486" s="279"/>
      <c r="B2486" s="279"/>
      <c r="C2486" s="280"/>
      <c r="D2486" s="281"/>
      <c r="E2486" s="281"/>
      <c r="F2486" s="280"/>
      <c r="G2486" s="281"/>
      <c r="H2486" s="279"/>
      <c r="I2486" s="288" t="str">
        <f>_xlfn.IFNA(VLOOKUP(B2486,'Absence Types'!A:D,4,FALSE),"")</f>
        <v/>
      </c>
      <c r="J2486" s="110" t="str">
        <f t="shared" si="351"/>
        <v>Y</v>
      </c>
      <c r="K2486" s="110" t="str">
        <f t="shared" si="352"/>
        <v>N</v>
      </c>
      <c r="L2486" s="110" t="b">
        <f t="shared" si="353"/>
        <v>0</v>
      </c>
      <c r="M2486" s="110" t="b">
        <f t="shared" si="354"/>
        <v>0</v>
      </c>
      <c r="AC2486" s="1" t="str">
        <f t="shared" si="350"/>
        <v/>
      </c>
      <c r="AD2486" s="1" t="str">
        <f t="shared" si="346"/>
        <v/>
      </c>
      <c r="AE2486" s="1" t="e">
        <f>VLOOKUP(A2486,#REF!,12,FALSE)</f>
        <v>#REF!</v>
      </c>
      <c r="AF2486" s="1">
        <f t="shared" si="347"/>
        <v>0</v>
      </c>
      <c r="AG2486" s="1">
        <f t="shared" si="348"/>
        <v>0</v>
      </c>
      <c r="AH2486" s="1">
        <f t="shared" si="349"/>
        <v>0</v>
      </c>
    </row>
    <row r="2487" spans="1:34" ht="14" x14ac:dyDescent="0.3">
      <c r="A2487" s="279"/>
      <c r="B2487" s="279"/>
      <c r="C2487" s="280"/>
      <c r="D2487" s="281"/>
      <c r="E2487" s="281"/>
      <c r="F2487" s="280"/>
      <c r="G2487" s="281"/>
      <c r="H2487" s="279"/>
      <c r="I2487" s="288" t="str">
        <f>_xlfn.IFNA(VLOOKUP(B2487,'Absence Types'!A:D,4,FALSE),"")</f>
        <v/>
      </c>
      <c r="J2487" s="110" t="str">
        <f t="shared" si="351"/>
        <v>Y</v>
      </c>
      <c r="K2487" s="110" t="str">
        <f t="shared" si="352"/>
        <v>N</v>
      </c>
      <c r="L2487" s="110" t="b">
        <f t="shared" si="353"/>
        <v>0</v>
      </c>
      <c r="M2487" s="110" t="b">
        <f t="shared" si="354"/>
        <v>0</v>
      </c>
      <c r="AC2487" s="1" t="str">
        <f t="shared" si="350"/>
        <v/>
      </c>
      <c r="AD2487" s="1" t="str">
        <f t="shared" si="346"/>
        <v/>
      </c>
      <c r="AE2487" s="1" t="e">
        <f>VLOOKUP(A2487,#REF!,12,FALSE)</f>
        <v>#REF!</v>
      </c>
      <c r="AF2487" s="1">
        <f t="shared" si="347"/>
        <v>0</v>
      </c>
      <c r="AG2487" s="1">
        <f t="shared" si="348"/>
        <v>0</v>
      </c>
      <c r="AH2487" s="1">
        <f t="shared" si="349"/>
        <v>0</v>
      </c>
    </row>
    <row r="2488" spans="1:34" ht="14" x14ac:dyDescent="0.3">
      <c r="A2488" s="279"/>
      <c r="B2488" s="279"/>
      <c r="C2488" s="280"/>
      <c r="D2488" s="281"/>
      <c r="E2488" s="281"/>
      <c r="F2488" s="280"/>
      <c r="G2488" s="281"/>
      <c r="H2488" s="279"/>
      <c r="I2488" s="288" t="str">
        <f>_xlfn.IFNA(VLOOKUP(B2488,'Absence Types'!A:D,4,FALSE),"")</f>
        <v/>
      </c>
      <c r="J2488" s="110" t="str">
        <f t="shared" si="351"/>
        <v>Y</v>
      </c>
      <c r="K2488" s="110" t="str">
        <f t="shared" si="352"/>
        <v>N</v>
      </c>
      <c r="L2488" s="110" t="b">
        <f t="shared" si="353"/>
        <v>0</v>
      </c>
      <c r="M2488" s="110" t="b">
        <f t="shared" si="354"/>
        <v>0</v>
      </c>
      <c r="AC2488" s="1" t="str">
        <f t="shared" si="350"/>
        <v/>
      </c>
      <c r="AD2488" s="1" t="str">
        <f t="shared" si="346"/>
        <v/>
      </c>
      <c r="AE2488" s="1" t="e">
        <f>VLOOKUP(A2488,#REF!,12,FALSE)</f>
        <v>#REF!</v>
      </c>
      <c r="AF2488" s="1">
        <f t="shared" si="347"/>
        <v>0</v>
      </c>
      <c r="AG2488" s="1">
        <f t="shared" si="348"/>
        <v>0</v>
      </c>
      <c r="AH2488" s="1">
        <f t="shared" si="349"/>
        <v>0</v>
      </c>
    </row>
    <row r="2489" spans="1:34" ht="14" x14ac:dyDescent="0.3">
      <c r="A2489" s="279"/>
      <c r="B2489" s="279"/>
      <c r="C2489" s="280"/>
      <c r="D2489" s="281"/>
      <c r="E2489" s="281"/>
      <c r="F2489" s="280"/>
      <c r="G2489" s="281"/>
      <c r="H2489" s="279"/>
      <c r="I2489" s="288" t="str">
        <f>_xlfn.IFNA(VLOOKUP(B2489,'Absence Types'!A:D,4,FALSE),"")</f>
        <v/>
      </c>
      <c r="J2489" s="110" t="str">
        <f t="shared" si="351"/>
        <v>Y</v>
      </c>
      <c r="K2489" s="110" t="str">
        <f t="shared" si="352"/>
        <v>N</v>
      </c>
      <c r="L2489" s="110" t="b">
        <f t="shared" si="353"/>
        <v>0</v>
      </c>
      <c r="M2489" s="110" t="b">
        <f t="shared" si="354"/>
        <v>0</v>
      </c>
      <c r="AC2489" s="1" t="str">
        <f t="shared" si="350"/>
        <v/>
      </c>
      <c r="AD2489" s="1" t="str">
        <f t="shared" si="346"/>
        <v/>
      </c>
      <c r="AE2489" s="1" t="e">
        <f>VLOOKUP(A2489,#REF!,12,FALSE)</f>
        <v>#REF!</v>
      </c>
      <c r="AF2489" s="1">
        <f t="shared" si="347"/>
        <v>0</v>
      </c>
      <c r="AG2489" s="1">
        <f t="shared" si="348"/>
        <v>0</v>
      </c>
      <c r="AH2489" s="1">
        <f t="shared" si="349"/>
        <v>0</v>
      </c>
    </row>
    <row r="2490" spans="1:34" ht="14" x14ac:dyDescent="0.3">
      <c r="A2490" s="279"/>
      <c r="B2490" s="279"/>
      <c r="C2490" s="280"/>
      <c r="D2490" s="281"/>
      <c r="E2490" s="281"/>
      <c r="F2490" s="280"/>
      <c r="G2490" s="281"/>
      <c r="H2490" s="279"/>
      <c r="I2490" s="288" t="str">
        <f>_xlfn.IFNA(VLOOKUP(B2490,'Absence Types'!A:D,4,FALSE),"")</f>
        <v/>
      </c>
      <c r="J2490" s="110" t="str">
        <f t="shared" si="351"/>
        <v>Y</v>
      </c>
      <c r="K2490" s="110" t="str">
        <f t="shared" si="352"/>
        <v>N</v>
      </c>
      <c r="L2490" s="110" t="b">
        <f t="shared" si="353"/>
        <v>0</v>
      </c>
      <c r="M2490" s="110" t="b">
        <f t="shared" si="354"/>
        <v>0</v>
      </c>
      <c r="AC2490" s="1" t="str">
        <f t="shared" si="350"/>
        <v/>
      </c>
      <c r="AD2490" s="1" t="str">
        <f t="shared" si="346"/>
        <v/>
      </c>
      <c r="AE2490" s="1" t="e">
        <f>VLOOKUP(A2490,#REF!,12,FALSE)</f>
        <v>#REF!</v>
      </c>
      <c r="AF2490" s="1">
        <f t="shared" si="347"/>
        <v>0</v>
      </c>
      <c r="AG2490" s="1">
        <f t="shared" si="348"/>
        <v>0</v>
      </c>
      <c r="AH2490" s="1">
        <f t="shared" si="349"/>
        <v>0</v>
      </c>
    </row>
    <row r="2491" spans="1:34" ht="14" x14ac:dyDescent="0.3">
      <c r="A2491" s="279"/>
      <c r="B2491" s="279"/>
      <c r="C2491" s="280"/>
      <c r="D2491" s="281"/>
      <c r="E2491" s="281"/>
      <c r="F2491" s="280"/>
      <c r="G2491" s="281"/>
      <c r="H2491" s="279"/>
      <c r="I2491" s="288" t="str">
        <f>_xlfn.IFNA(VLOOKUP(B2491,'Absence Types'!A:D,4,FALSE),"")</f>
        <v/>
      </c>
      <c r="J2491" s="110" t="str">
        <f t="shared" si="351"/>
        <v>Y</v>
      </c>
      <c r="K2491" s="110" t="str">
        <f t="shared" si="352"/>
        <v>N</v>
      </c>
      <c r="L2491" s="110" t="b">
        <f t="shared" si="353"/>
        <v>0</v>
      </c>
      <c r="M2491" s="110" t="b">
        <f t="shared" si="354"/>
        <v>0</v>
      </c>
      <c r="AC2491" s="1" t="str">
        <f t="shared" si="350"/>
        <v/>
      </c>
      <c r="AD2491" s="1" t="str">
        <f t="shared" si="346"/>
        <v/>
      </c>
      <c r="AE2491" s="1" t="e">
        <f>VLOOKUP(A2491,#REF!,12,FALSE)</f>
        <v>#REF!</v>
      </c>
      <c r="AF2491" s="1">
        <f t="shared" si="347"/>
        <v>0</v>
      </c>
      <c r="AG2491" s="1">
        <f t="shared" si="348"/>
        <v>0</v>
      </c>
      <c r="AH2491" s="1">
        <f t="shared" si="349"/>
        <v>0</v>
      </c>
    </row>
    <row r="2492" spans="1:34" ht="14" x14ac:dyDescent="0.3">
      <c r="A2492" s="279"/>
      <c r="B2492" s="279"/>
      <c r="C2492" s="280"/>
      <c r="D2492" s="281"/>
      <c r="E2492" s="281"/>
      <c r="F2492" s="280"/>
      <c r="G2492" s="281"/>
      <c r="H2492" s="279"/>
      <c r="I2492" s="288" t="str">
        <f>_xlfn.IFNA(VLOOKUP(B2492,'Absence Types'!A:D,4,FALSE),"")</f>
        <v/>
      </c>
      <c r="J2492" s="110" t="str">
        <f t="shared" si="351"/>
        <v>Y</v>
      </c>
      <c r="K2492" s="110" t="str">
        <f t="shared" si="352"/>
        <v>N</v>
      </c>
      <c r="L2492" s="110" t="b">
        <f t="shared" si="353"/>
        <v>0</v>
      </c>
      <c r="M2492" s="110" t="b">
        <f t="shared" si="354"/>
        <v>0</v>
      </c>
      <c r="AC2492" s="1" t="str">
        <f t="shared" si="350"/>
        <v/>
      </c>
      <c r="AD2492" s="1" t="str">
        <f t="shared" si="346"/>
        <v/>
      </c>
      <c r="AE2492" s="1" t="e">
        <f>VLOOKUP(A2492,#REF!,12,FALSE)</f>
        <v>#REF!</v>
      </c>
      <c r="AF2492" s="1">
        <f t="shared" si="347"/>
        <v>0</v>
      </c>
      <c r="AG2492" s="1">
        <f t="shared" si="348"/>
        <v>0</v>
      </c>
      <c r="AH2492" s="1">
        <f t="shared" si="349"/>
        <v>0</v>
      </c>
    </row>
    <row r="2493" spans="1:34" ht="14" x14ac:dyDescent="0.3">
      <c r="A2493" s="279"/>
      <c r="B2493" s="279"/>
      <c r="C2493" s="280"/>
      <c r="D2493" s="281"/>
      <c r="E2493" s="281"/>
      <c r="F2493" s="280"/>
      <c r="G2493" s="281"/>
      <c r="H2493" s="279"/>
      <c r="I2493" s="288" t="str">
        <f>_xlfn.IFNA(VLOOKUP(B2493,'Absence Types'!A:D,4,FALSE),"")</f>
        <v/>
      </c>
      <c r="J2493" s="110" t="str">
        <f t="shared" si="351"/>
        <v>Y</v>
      </c>
      <c r="K2493" s="110" t="str">
        <f t="shared" si="352"/>
        <v>N</v>
      </c>
      <c r="L2493" s="110" t="b">
        <f t="shared" si="353"/>
        <v>0</v>
      </c>
      <c r="M2493" s="110" t="b">
        <f t="shared" si="354"/>
        <v>0</v>
      </c>
      <c r="AC2493" s="1" t="str">
        <f t="shared" si="350"/>
        <v/>
      </c>
      <c r="AD2493" s="1" t="str">
        <f t="shared" si="346"/>
        <v/>
      </c>
      <c r="AE2493" s="1" t="e">
        <f>VLOOKUP(A2493,#REF!,12,FALSE)</f>
        <v>#REF!</v>
      </c>
      <c r="AF2493" s="1">
        <f t="shared" si="347"/>
        <v>0</v>
      </c>
      <c r="AG2493" s="1">
        <f t="shared" si="348"/>
        <v>0</v>
      </c>
      <c r="AH2493" s="1">
        <f t="shared" si="349"/>
        <v>0</v>
      </c>
    </row>
    <row r="2494" spans="1:34" ht="14" x14ac:dyDescent="0.3">
      <c r="A2494" s="279"/>
      <c r="B2494" s="279"/>
      <c r="C2494" s="280"/>
      <c r="D2494" s="281"/>
      <c r="E2494" s="281"/>
      <c r="F2494" s="280"/>
      <c r="G2494" s="281"/>
      <c r="H2494" s="279"/>
      <c r="I2494" s="288" t="str">
        <f>_xlfn.IFNA(VLOOKUP(B2494,'Absence Types'!A:D,4,FALSE),"")</f>
        <v/>
      </c>
      <c r="J2494" s="110" t="str">
        <f t="shared" si="351"/>
        <v>Y</v>
      </c>
      <c r="K2494" s="110" t="str">
        <f t="shared" si="352"/>
        <v>N</v>
      </c>
      <c r="L2494" s="110" t="b">
        <f t="shared" si="353"/>
        <v>0</v>
      </c>
      <c r="M2494" s="110" t="b">
        <f t="shared" si="354"/>
        <v>0</v>
      </c>
      <c r="AC2494" s="1" t="str">
        <f t="shared" si="350"/>
        <v/>
      </c>
      <c r="AD2494" s="1" t="str">
        <f t="shared" si="346"/>
        <v/>
      </c>
      <c r="AE2494" s="1" t="e">
        <f>VLOOKUP(A2494,#REF!,12,FALSE)</f>
        <v>#REF!</v>
      </c>
      <c r="AF2494" s="1">
        <f t="shared" si="347"/>
        <v>0</v>
      </c>
      <c r="AG2494" s="1">
        <f t="shared" si="348"/>
        <v>0</v>
      </c>
      <c r="AH2494" s="1">
        <f t="shared" si="349"/>
        <v>0</v>
      </c>
    </row>
    <row r="2495" spans="1:34" ht="14" x14ac:dyDescent="0.3">
      <c r="A2495" s="279"/>
      <c r="B2495" s="279"/>
      <c r="C2495" s="280"/>
      <c r="D2495" s="281"/>
      <c r="E2495" s="281"/>
      <c r="F2495" s="280"/>
      <c r="G2495" s="281"/>
      <c r="H2495" s="279"/>
      <c r="I2495" s="288" t="str">
        <f>_xlfn.IFNA(VLOOKUP(B2495,'Absence Types'!A:D,4,FALSE),"")</f>
        <v/>
      </c>
      <c r="J2495" s="110" t="str">
        <f t="shared" si="351"/>
        <v>Y</v>
      </c>
      <c r="K2495" s="110" t="str">
        <f t="shared" si="352"/>
        <v>N</v>
      </c>
      <c r="L2495" s="110" t="b">
        <f t="shared" si="353"/>
        <v>0</v>
      </c>
      <c r="M2495" s="110" t="b">
        <f t="shared" si="354"/>
        <v>0</v>
      </c>
      <c r="AC2495" s="1" t="str">
        <f t="shared" si="350"/>
        <v/>
      </c>
      <c r="AD2495" s="1" t="str">
        <f t="shared" si="346"/>
        <v/>
      </c>
      <c r="AE2495" s="1" t="e">
        <f>VLOOKUP(A2495,#REF!,12,FALSE)</f>
        <v>#REF!</v>
      </c>
      <c r="AF2495" s="1">
        <f t="shared" si="347"/>
        <v>0</v>
      </c>
      <c r="AG2495" s="1">
        <f t="shared" si="348"/>
        <v>0</v>
      </c>
      <c r="AH2495" s="1">
        <f t="shared" si="349"/>
        <v>0</v>
      </c>
    </row>
    <row r="2496" spans="1:34" ht="14" x14ac:dyDescent="0.3">
      <c r="A2496" s="279"/>
      <c r="B2496" s="279"/>
      <c r="C2496" s="280"/>
      <c r="D2496" s="281"/>
      <c r="E2496" s="281"/>
      <c r="F2496" s="280"/>
      <c r="G2496" s="281"/>
      <c r="H2496" s="279"/>
      <c r="I2496" s="288" t="str">
        <f>_xlfn.IFNA(VLOOKUP(B2496,'Absence Types'!A:D,4,FALSE),"")</f>
        <v/>
      </c>
      <c r="J2496" s="110" t="str">
        <f t="shared" si="351"/>
        <v>Y</v>
      </c>
      <c r="K2496" s="110" t="str">
        <f t="shared" si="352"/>
        <v>N</v>
      </c>
      <c r="L2496" s="110" t="b">
        <f t="shared" si="353"/>
        <v>0</v>
      </c>
      <c r="M2496" s="110" t="b">
        <f t="shared" si="354"/>
        <v>0</v>
      </c>
      <c r="AC2496" s="1" t="str">
        <f t="shared" si="350"/>
        <v/>
      </c>
      <c r="AD2496" s="1" t="str">
        <f t="shared" si="346"/>
        <v/>
      </c>
      <c r="AE2496" s="1" t="e">
        <f>VLOOKUP(A2496,#REF!,12,FALSE)</f>
        <v>#REF!</v>
      </c>
      <c r="AF2496" s="1">
        <f t="shared" si="347"/>
        <v>0</v>
      </c>
      <c r="AG2496" s="1">
        <f t="shared" si="348"/>
        <v>0</v>
      </c>
      <c r="AH2496" s="1">
        <f t="shared" si="349"/>
        <v>0</v>
      </c>
    </row>
    <row r="2497" spans="1:34" ht="14" x14ac:dyDescent="0.3">
      <c r="A2497" s="279"/>
      <c r="B2497" s="279"/>
      <c r="C2497" s="280"/>
      <c r="D2497" s="281"/>
      <c r="E2497" s="281"/>
      <c r="F2497" s="280"/>
      <c r="G2497" s="281"/>
      <c r="H2497" s="279"/>
      <c r="I2497" s="288" t="str">
        <f>_xlfn.IFNA(VLOOKUP(B2497,'Absence Types'!A:D,4,FALSE),"")</f>
        <v/>
      </c>
      <c r="J2497" s="110" t="str">
        <f t="shared" si="351"/>
        <v>Y</v>
      </c>
      <c r="K2497" s="110" t="str">
        <f t="shared" si="352"/>
        <v>N</v>
      </c>
      <c r="L2497" s="110" t="b">
        <f t="shared" si="353"/>
        <v>0</v>
      </c>
      <c r="M2497" s="110" t="b">
        <f t="shared" si="354"/>
        <v>0</v>
      </c>
      <c r="AC2497" s="1" t="str">
        <f t="shared" si="350"/>
        <v/>
      </c>
      <c r="AD2497" s="1" t="str">
        <f t="shared" si="346"/>
        <v/>
      </c>
      <c r="AE2497" s="1" t="e">
        <f>VLOOKUP(A2497,#REF!,12,FALSE)</f>
        <v>#REF!</v>
      </c>
      <c r="AF2497" s="1">
        <f t="shared" si="347"/>
        <v>0</v>
      </c>
      <c r="AG2497" s="1">
        <f t="shared" si="348"/>
        <v>0</v>
      </c>
      <c r="AH2497" s="1">
        <f t="shared" si="349"/>
        <v>0</v>
      </c>
    </row>
    <row r="2498" spans="1:34" ht="14" x14ac:dyDescent="0.3">
      <c r="A2498" s="279"/>
      <c r="B2498" s="279"/>
      <c r="C2498" s="280"/>
      <c r="D2498" s="281"/>
      <c r="E2498" s="281"/>
      <c r="F2498" s="280"/>
      <c r="G2498" s="281"/>
      <c r="H2498" s="279"/>
      <c r="I2498" s="288" t="str">
        <f>_xlfn.IFNA(VLOOKUP(B2498,'Absence Types'!A:D,4,FALSE),"")</f>
        <v/>
      </c>
      <c r="J2498" s="110" t="str">
        <f t="shared" si="351"/>
        <v>Y</v>
      </c>
      <c r="K2498" s="110" t="str">
        <f t="shared" si="352"/>
        <v>N</v>
      </c>
      <c r="L2498" s="110" t="b">
        <f t="shared" si="353"/>
        <v>0</v>
      </c>
      <c r="M2498" s="110" t="b">
        <f t="shared" si="354"/>
        <v>0</v>
      </c>
      <c r="AC2498" s="1" t="str">
        <f t="shared" si="350"/>
        <v/>
      </c>
      <c r="AD2498" s="1" t="str">
        <f t="shared" si="346"/>
        <v/>
      </c>
      <c r="AE2498" s="1" t="e">
        <f>VLOOKUP(A2498,#REF!,12,FALSE)</f>
        <v>#REF!</v>
      </c>
      <c r="AF2498" s="1">
        <f t="shared" si="347"/>
        <v>0</v>
      </c>
      <c r="AG2498" s="1">
        <f t="shared" si="348"/>
        <v>0</v>
      </c>
      <c r="AH2498" s="1">
        <f t="shared" si="349"/>
        <v>0</v>
      </c>
    </row>
    <row r="2499" spans="1:34" ht="14" x14ac:dyDescent="0.3">
      <c r="A2499" s="279"/>
      <c r="B2499" s="279"/>
      <c r="C2499" s="280"/>
      <c r="D2499" s="281"/>
      <c r="E2499" s="281"/>
      <c r="F2499" s="280"/>
      <c r="G2499" s="281"/>
      <c r="H2499" s="279"/>
      <c r="I2499" s="288" t="str">
        <f>_xlfn.IFNA(VLOOKUP(B2499,'Absence Types'!A:D,4,FALSE),"")</f>
        <v/>
      </c>
      <c r="J2499" s="110" t="str">
        <f t="shared" si="351"/>
        <v>Y</v>
      </c>
      <c r="K2499" s="110" t="str">
        <f t="shared" si="352"/>
        <v>N</v>
      </c>
      <c r="L2499" s="110" t="b">
        <f t="shared" si="353"/>
        <v>0</v>
      </c>
      <c r="M2499" s="110" t="b">
        <f t="shared" si="354"/>
        <v>0</v>
      </c>
      <c r="AC2499" s="1" t="str">
        <f t="shared" si="350"/>
        <v/>
      </c>
      <c r="AD2499" s="1" t="str">
        <f t="shared" si="346"/>
        <v/>
      </c>
      <c r="AE2499" s="1" t="e">
        <f>VLOOKUP(A2499,#REF!,12,FALSE)</f>
        <v>#REF!</v>
      </c>
      <c r="AF2499" s="1">
        <f t="shared" si="347"/>
        <v>0</v>
      </c>
      <c r="AG2499" s="1">
        <f t="shared" si="348"/>
        <v>0</v>
      </c>
      <c r="AH2499" s="1">
        <f t="shared" si="349"/>
        <v>0</v>
      </c>
    </row>
    <row r="2500" spans="1:34" ht="14" x14ac:dyDescent="0.3">
      <c r="A2500" s="279"/>
      <c r="B2500" s="279"/>
      <c r="C2500" s="280"/>
      <c r="D2500" s="281"/>
      <c r="E2500" s="281"/>
      <c r="F2500" s="280"/>
      <c r="G2500" s="281"/>
      <c r="H2500" s="279"/>
      <c r="I2500" s="288" t="str">
        <f>_xlfn.IFNA(VLOOKUP(B2500,'Absence Types'!A:D,4,FALSE),"")</f>
        <v/>
      </c>
      <c r="J2500" s="110" t="str">
        <f t="shared" si="351"/>
        <v>Y</v>
      </c>
      <c r="K2500" s="110" t="str">
        <f t="shared" si="352"/>
        <v>N</v>
      </c>
      <c r="L2500" s="110" t="b">
        <f t="shared" si="353"/>
        <v>0</v>
      </c>
      <c r="M2500" s="110" t="b">
        <f t="shared" si="354"/>
        <v>0</v>
      </c>
      <c r="AC2500" s="1" t="str">
        <f t="shared" si="350"/>
        <v/>
      </c>
      <c r="AD2500" s="1" t="str">
        <f t="shared" ref="AD2500:AD2563" si="355">IF(I2500&lt;&gt;"Days","",((F2500-C2500)+1)-(AF2500)-(AG2500)-(AH2500))</f>
        <v/>
      </c>
      <c r="AE2500" s="1" t="e">
        <f>VLOOKUP(A2500,#REF!,12,FALSE)</f>
        <v>#REF!</v>
      </c>
      <c r="AF2500" s="1">
        <f t="shared" ref="AF2500:AF2563" si="356">IF(D2500=1,0.5,0)</f>
        <v>0</v>
      </c>
      <c r="AG2500" s="1">
        <f t="shared" ref="AG2500:AG2563" si="357">IF(E2500=1,0.5,0)</f>
        <v>0</v>
      </c>
      <c r="AH2500" s="1">
        <f t="shared" ref="AH2500:AH2563" si="358">IF(G2500=1,0.5,0)</f>
        <v>0</v>
      </c>
    </row>
    <row r="2501" spans="1:34" ht="14" x14ac:dyDescent="0.3">
      <c r="A2501" s="279"/>
      <c r="B2501" s="279"/>
      <c r="C2501" s="280"/>
      <c r="D2501" s="281"/>
      <c r="E2501" s="281"/>
      <c r="F2501" s="280"/>
      <c r="G2501" s="281"/>
      <c r="H2501" s="279"/>
      <c r="I2501" s="288" t="str">
        <f>_xlfn.IFNA(VLOOKUP(B2501,'Absence Types'!A:D,4,FALSE),"")</f>
        <v/>
      </c>
      <c r="J2501" s="110" t="str">
        <f t="shared" si="351"/>
        <v>Y</v>
      </c>
      <c r="K2501" s="110" t="str">
        <f t="shared" si="352"/>
        <v>N</v>
      </c>
      <c r="L2501" s="110" t="b">
        <f t="shared" si="353"/>
        <v>0</v>
      </c>
      <c r="M2501" s="110" t="b">
        <f t="shared" si="354"/>
        <v>0</v>
      </c>
      <c r="AC2501" s="1" t="str">
        <f t="shared" ref="AC2501:AC2564" si="359">IF(I2501&lt;&gt;"Hours","",(F2501-C2501)*24)</f>
        <v/>
      </c>
      <c r="AD2501" s="1" t="str">
        <f t="shared" si="355"/>
        <v/>
      </c>
      <c r="AE2501" s="1" t="e">
        <f>VLOOKUP(A2501,#REF!,12,FALSE)</f>
        <v>#REF!</v>
      </c>
      <c r="AF2501" s="1">
        <f t="shared" si="356"/>
        <v>0</v>
      </c>
      <c r="AG2501" s="1">
        <f t="shared" si="357"/>
        <v>0</v>
      </c>
      <c r="AH2501" s="1">
        <f t="shared" si="358"/>
        <v>0</v>
      </c>
    </row>
    <row r="2502" spans="1:34" ht="14" x14ac:dyDescent="0.3">
      <c r="A2502" s="279"/>
      <c r="B2502" s="279"/>
      <c r="C2502" s="280"/>
      <c r="D2502" s="281"/>
      <c r="E2502" s="281"/>
      <c r="F2502" s="280"/>
      <c r="G2502" s="281"/>
      <c r="H2502" s="279"/>
      <c r="I2502" s="288" t="str">
        <f>_xlfn.IFNA(VLOOKUP(B2502,'Absence Types'!A:D,4,FALSE),"")</f>
        <v/>
      </c>
      <c r="J2502" s="110" t="str">
        <f t="shared" si="351"/>
        <v>Y</v>
      </c>
      <c r="K2502" s="110" t="str">
        <f t="shared" si="352"/>
        <v>N</v>
      </c>
      <c r="L2502" s="110" t="b">
        <f t="shared" si="353"/>
        <v>0</v>
      </c>
      <c r="M2502" s="110" t="b">
        <f t="shared" si="354"/>
        <v>0</v>
      </c>
      <c r="AC2502" s="1" t="str">
        <f t="shared" si="359"/>
        <v/>
      </c>
      <c r="AD2502" s="1" t="str">
        <f t="shared" si="355"/>
        <v/>
      </c>
      <c r="AE2502" s="1" t="e">
        <f>VLOOKUP(A2502,#REF!,12,FALSE)</f>
        <v>#REF!</v>
      </c>
      <c r="AF2502" s="1">
        <f t="shared" si="356"/>
        <v>0</v>
      </c>
      <c r="AG2502" s="1">
        <f t="shared" si="357"/>
        <v>0</v>
      </c>
      <c r="AH2502" s="1">
        <f t="shared" si="358"/>
        <v>0</v>
      </c>
    </row>
    <row r="2503" spans="1:34" ht="14" x14ac:dyDescent="0.3">
      <c r="A2503" s="279"/>
      <c r="B2503" s="279"/>
      <c r="C2503" s="280"/>
      <c r="D2503" s="281"/>
      <c r="E2503" s="281"/>
      <c r="F2503" s="280"/>
      <c r="G2503" s="281"/>
      <c r="H2503" s="279"/>
      <c r="I2503" s="288" t="str">
        <f>_xlfn.IFNA(VLOOKUP(B2503,'Absence Types'!A:D,4,FALSE),"")</f>
        <v/>
      </c>
      <c r="J2503" s="110" t="str">
        <f t="shared" si="351"/>
        <v>Y</v>
      </c>
      <c r="K2503" s="110" t="str">
        <f t="shared" si="352"/>
        <v>N</v>
      </c>
      <c r="L2503" s="110" t="b">
        <f t="shared" si="353"/>
        <v>0</v>
      </c>
      <c r="M2503" s="110" t="b">
        <f t="shared" si="354"/>
        <v>0</v>
      </c>
      <c r="AC2503" s="1" t="str">
        <f t="shared" si="359"/>
        <v/>
      </c>
      <c r="AD2503" s="1" t="str">
        <f t="shared" si="355"/>
        <v/>
      </c>
      <c r="AE2503" s="1" t="e">
        <f>VLOOKUP(A2503,#REF!,12,FALSE)</f>
        <v>#REF!</v>
      </c>
      <c r="AF2503" s="1">
        <f t="shared" si="356"/>
        <v>0</v>
      </c>
      <c r="AG2503" s="1">
        <f t="shared" si="357"/>
        <v>0</v>
      </c>
      <c r="AH2503" s="1">
        <f t="shared" si="358"/>
        <v>0</v>
      </c>
    </row>
    <row r="2504" spans="1:34" ht="14" x14ac:dyDescent="0.3">
      <c r="A2504" s="279"/>
      <c r="B2504" s="279"/>
      <c r="C2504" s="280"/>
      <c r="D2504" s="281"/>
      <c r="E2504" s="281"/>
      <c r="F2504" s="280"/>
      <c r="G2504" s="281"/>
      <c r="H2504" s="279"/>
      <c r="I2504" s="288" t="str">
        <f>_xlfn.IFNA(VLOOKUP(B2504,'Absence Types'!A:D,4,FALSE),"")</f>
        <v/>
      </c>
      <c r="J2504" s="110" t="str">
        <f t="shared" ref="J2504:J2567" si="360">IF((RIGHT(TEXT(C2504,"DD/MM/YYYY HH:MM:SS"),8))=(RIGHT(TEXT(F2504,"DD/MM/YYYY HH:MM:SS"),8)),"Y","N")</f>
        <v>Y</v>
      </c>
      <c r="K2504" s="110" t="str">
        <f t="shared" ref="K2504:K2567" si="361">IF(I2504="Hours","Y","N")</f>
        <v>N</v>
      </c>
      <c r="L2504" s="110" t="b">
        <f t="shared" ref="L2504:L2567" si="362">AND(J2504="N",K2504="N")</f>
        <v>0</v>
      </c>
      <c r="M2504" s="110" t="b">
        <f t="shared" ref="M2504:M2567" si="363">AND(I2504="Hours",F2504-C2504&lt;0.00001)</f>
        <v>0</v>
      </c>
      <c r="AC2504" s="1" t="str">
        <f t="shared" si="359"/>
        <v/>
      </c>
      <c r="AD2504" s="1" t="str">
        <f t="shared" si="355"/>
        <v/>
      </c>
      <c r="AE2504" s="1" t="e">
        <f>VLOOKUP(A2504,#REF!,12,FALSE)</f>
        <v>#REF!</v>
      </c>
      <c r="AF2504" s="1">
        <f t="shared" si="356"/>
        <v>0</v>
      </c>
      <c r="AG2504" s="1">
        <f t="shared" si="357"/>
        <v>0</v>
      </c>
      <c r="AH2504" s="1">
        <f t="shared" si="358"/>
        <v>0</v>
      </c>
    </row>
    <row r="2505" spans="1:34" ht="14" x14ac:dyDescent="0.3">
      <c r="A2505" s="279"/>
      <c r="B2505" s="279"/>
      <c r="C2505" s="280"/>
      <c r="D2505" s="281"/>
      <c r="E2505" s="281"/>
      <c r="F2505" s="280"/>
      <c r="G2505" s="281"/>
      <c r="H2505" s="279"/>
      <c r="I2505" s="288" t="str">
        <f>_xlfn.IFNA(VLOOKUP(B2505,'Absence Types'!A:D,4,FALSE),"")</f>
        <v/>
      </c>
      <c r="J2505" s="110" t="str">
        <f t="shared" si="360"/>
        <v>Y</v>
      </c>
      <c r="K2505" s="110" t="str">
        <f t="shared" si="361"/>
        <v>N</v>
      </c>
      <c r="L2505" s="110" t="b">
        <f t="shared" si="362"/>
        <v>0</v>
      </c>
      <c r="M2505" s="110" t="b">
        <f t="shared" si="363"/>
        <v>0</v>
      </c>
      <c r="AC2505" s="1" t="str">
        <f t="shared" si="359"/>
        <v/>
      </c>
      <c r="AD2505" s="1" t="str">
        <f t="shared" si="355"/>
        <v/>
      </c>
      <c r="AE2505" s="1" t="e">
        <f>VLOOKUP(A2505,#REF!,12,FALSE)</f>
        <v>#REF!</v>
      </c>
      <c r="AF2505" s="1">
        <f t="shared" si="356"/>
        <v>0</v>
      </c>
      <c r="AG2505" s="1">
        <f t="shared" si="357"/>
        <v>0</v>
      </c>
      <c r="AH2505" s="1">
        <f t="shared" si="358"/>
        <v>0</v>
      </c>
    </row>
    <row r="2506" spans="1:34" ht="14" x14ac:dyDescent="0.3">
      <c r="A2506" s="279"/>
      <c r="B2506" s="279"/>
      <c r="C2506" s="280"/>
      <c r="D2506" s="281"/>
      <c r="E2506" s="281"/>
      <c r="F2506" s="280"/>
      <c r="G2506" s="281"/>
      <c r="H2506" s="279"/>
      <c r="I2506" s="288" t="str">
        <f>_xlfn.IFNA(VLOOKUP(B2506,'Absence Types'!A:D,4,FALSE),"")</f>
        <v/>
      </c>
      <c r="J2506" s="110" t="str">
        <f t="shared" si="360"/>
        <v>Y</v>
      </c>
      <c r="K2506" s="110" t="str">
        <f t="shared" si="361"/>
        <v>N</v>
      </c>
      <c r="L2506" s="110" t="b">
        <f t="shared" si="362"/>
        <v>0</v>
      </c>
      <c r="M2506" s="110" t="b">
        <f t="shared" si="363"/>
        <v>0</v>
      </c>
      <c r="AC2506" s="1" t="str">
        <f t="shared" si="359"/>
        <v/>
      </c>
      <c r="AD2506" s="1" t="str">
        <f t="shared" si="355"/>
        <v/>
      </c>
      <c r="AE2506" s="1" t="e">
        <f>VLOOKUP(A2506,#REF!,12,FALSE)</f>
        <v>#REF!</v>
      </c>
      <c r="AF2506" s="1">
        <f t="shared" si="356"/>
        <v>0</v>
      </c>
      <c r="AG2506" s="1">
        <f t="shared" si="357"/>
        <v>0</v>
      </c>
      <c r="AH2506" s="1">
        <f t="shared" si="358"/>
        <v>0</v>
      </c>
    </row>
    <row r="2507" spans="1:34" ht="14" x14ac:dyDescent="0.3">
      <c r="A2507" s="279"/>
      <c r="B2507" s="279"/>
      <c r="C2507" s="280"/>
      <c r="D2507" s="281"/>
      <c r="E2507" s="281"/>
      <c r="F2507" s="280"/>
      <c r="G2507" s="281"/>
      <c r="H2507" s="279"/>
      <c r="I2507" s="288" t="str">
        <f>_xlfn.IFNA(VLOOKUP(B2507,'Absence Types'!A:D,4,FALSE),"")</f>
        <v/>
      </c>
      <c r="J2507" s="110" t="str">
        <f t="shared" si="360"/>
        <v>Y</v>
      </c>
      <c r="K2507" s="110" t="str">
        <f t="shared" si="361"/>
        <v>N</v>
      </c>
      <c r="L2507" s="110" t="b">
        <f t="shared" si="362"/>
        <v>0</v>
      </c>
      <c r="M2507" s="110" t="b">
        <f t="shared" si="363"/>
        <v>0</v>
      </c>
      <c r="AC2507" s="1" t="str">
        <f t="shared" si="359"/>
        <v/>
      </c>
      <c r="AD2507" s="1" t="str">
        <f t="shared" si="355"/>
        <v/>
      </c>
      <c r="AE2507" s="1" t="e">
        <f>VLOOKUP(A2507,#REF!,12,FALSE)</f>
        <v>#REF!</v>
      </c>
      <c r="AF2507" s="1">
        <f t="shared" si="356"/>
        <v>0</v>
      </c>
      <c r="AG2507" s="1">
        <f t="shared" si="357"/>
        <v>0</v>
      </c>
      <c r="AH2507" s="1">
        <f t="shared" si="358"/>
        <v>0</v>
      </c>
    </row>
    <row r="2508" spans="1:34" ht="14" x14ac:dyDescent="0.3">
      <c r="A2508" s="279"/>
      <c r="B2508" s="279"/>
      <c r="C2508" s="280"/>
      <c r="D2508" s="281"/>
      <c r="E2508" s="281"/>
      <c r="F2508" s="280"/>
      <c r="G2508" s="281"/>
      <c r="H2508" s="279"/>
      <c r="I2508" s="288" t="str">
        <f>_xlfn.IFNA(VLOOKUP(B2508,'Absence Types'!A:D,4,FALSE),"")</f>
        <v/>
      </c>
      <c r="J2508" s="110" t="str">
        <f t="shared" si="360"/>
        <v>Y</v>
      </c>
      <c r="K2508" s="110" t="str">
        <f t="shared" si="361"/>
        <v>N</v>
      </c>
      <c r="L2508" s="110" t="b">
        <f t="shared" si="362"/>
        <v>0</v>
      </c>
      <c r="M2508" s="110" t="b">
        <f t="shared" si="363"/>
        <v>0</v>
      </c>
      <c r="AC2508" s="1" t="str">
        <f t="shared" si="359"/>
        <v/>
      </c>
      <c r="AD2508" s="1" t="str">
        <f t="shared" si="355"/>
        <v/>
      </c>
      <c r="AE2508" s="1" t="e">
        <f>VLOOKUP(A2508,#REF!,12,FALSE)</f>
        <v>#REF!</v>
      </c>
      <c r="AF2508" s="1">
        <f t="shared" si="356"/>
        <v>0</v>
      </c>
      <c r="AG2508" s="1">
        <f t="shared" si="357"/>
        <v>0</v>
      </c>
      <c r="AH2508" s="1">
        <f t="shared" si="358"/>
        <v>0</v>
      </c>
    </row>
    <row r="2509" spans="1:34" ht="14" x14ac:dyDescent="0.3">
      <c r="A2509" s="279"/>
      <c r="B2509" s="279"/>
      <c r="C2509" s="280"/>
      <c r="D2509" s="281"/>
      <c r="E2509" s="281"/>
      <c r="F2509" s="280"/>
      <c r="G2509" s="281"/>
      <c r="H2509" s="279"/>
      <c r="I2509" s="288" t="str">
        <f>_xlfn.IFNA(VLOOKUP(B2509,'Absence Types'!A:D,4,FALSE),"")</f>
        <v/>
      </c>
      <c r="J2509" s="110" t="str">
        <f t="shared" si="360"/>
        <v>Y</v>
      </c>
      <c r="K2509" s="110" t="str">
        <f t="shared" si="361"/>
        <v>N</v>
      </c>
      <c r="L2509" s="110" t="b">
        <f t="shared" si="362"/>
        <v>0</v>
      </c>
      <c r="M2509" s="110" t="b">
        <f t="shared" si="363"/>
        <v>0</v>
      </c>
      <c r="AC2509" s="1" t="str">
        <f t="shared" si="359"/>
        <v/>
      </c>
      <c r="AD2509" s="1" t="str">
        <f t="shared" si="355"/>
        <v/>
      </c>
      <c r="AE2509" s="1" t="e">
        <f>VLOOKUP(A2509,#REF!,12,FALSE)</f>
        <v>#REF!</v>
      </c>
      <c r="AF2509" s="1">
        <f t="shared" si="356"/>
        <v>0</v>
      </c>
      <c r="AG2509" s="1">
        <f t="shared" si="357"/>
        <v>0</v>
      </c>
      <c r="AH2509" s="1">
        <f t="shared" si="358"/>
        <v>0</v>
      </c>
    </row>
    <row r="2510" spans="1:34" ht="14" x14ac:dyDescent="0.3">
      <c r="A2510" s="279"/>
      <c r="B2510" s="279"/>
      <c r="C2510" s="280"/>
      <c r="D2510" s="281"/>
      <c r="E2510" s="281"/>
      <c r="F2510" s="280"/>
      <c r="G2510" s="281"/>
      <c r="H2510" s="279"/>
      <c r="I2510" s="288" t="str">
        <f>_xlfn.IFNA(VLOOKUP(B2510,'Absence Types'!A:D,4,FALSE),"")</f>
        <v/>
      </c>
      <c r="J2510" s="110" t="str">
        <f t="shared" si="360"/>
        <v>Y</v>
      </c>
      <c r="K2510" s="110" t="str">
        <f t="shared" si="361"/>
        <v>N</v>
      </c>
      <c r="L2510" s="110" t="b">
        <f t="shared" si="362"/>
        <v>0</v>
      </c>
      <c r="M2510" s="110" t="b">
        <f t="shared" si="363"/>
        <v>0</v>
      </c>
      <c r="AC2510" s="1" t="str">
        <f t="shared" si="359"/>
        <v/>
      </c>
      <c r="AD2510" s="1" t="str">
        <f t="shared" si="355"/>
        <v/>
      </c>
      <c r="AE2510" s="1" t="e">
        <f>VLOOKUP(A2510,#REF!,12,FALSE)</f>
        <v>#REF!</v>
      </c>
      <c r="AF2510" s="1">
        <f t="shared" si="356"/>
        <v>0</v>
      </c>
      <c r="AG2510" s="1">
        <f t="shared" si="357"/>
        <v>0</v>
      </c>
      <c r="AH2510" s="1">
        <f t="shared" si="358"/>
        <v>0</v>
      </c>
    </row>
    <row r="2511" spans="1:34" ht="14" x14ac:dyDescent="0.3">
      <c r="A2511" s="279"/>
      <c r="B2511" s="279"/>
      <c r="C2511" s="280"/>
      <c r="D2511" s="281"/>
      <c r="E2511" s="281"/>
      <c r="F2511" s="280"/>
      <c r="G2511" s="281"/>
      <c r="H2511" s="279"/>
      <c r="I2511" s="288" t="str">
        <f>_xlfn.IFNA(VLOOKUP(B2511,'Absence Types'!A:D,4,FALSE),"")</f>
        <v/>
      </c>
      <c r="J2511" s="110" t="str">
        <f t="shared" si="360"/>
        <v>Y</v>
      </c>
      <c r="K2511" s="110" t="str">
        <f t="shared" si="361"/>
        <v>N</v>
      </c>
      <c r="L2511" s="110" t="b">
        <f t="shared" si="362"/>
        <v>0</v>
      </c>
      <c r="M2511" s="110" t="b">
        <f t="shared" si="363"/>
        <v>0</v>
      </c>
      <c r="AC2511" s="1" t="str">
        <f t="shared" si="359"/>
        <v/>
      </c>
      <c r="AD2511" s="1" t="str">
        <f t="shared" si="355"/>
        <v/>
      </c>
      <c r="AE2511" s="1" t="e">
        <f>VLOOKUP(A2511,#REF!,12,FALSE)</f>
        <v>#REF!</v>
      </c>
      <c r="AF2511" s="1">
        <f t="shared" si="356"/>
        <v>0</v>
      </c>
      <c r="AG2511" s="1">
        <f t="shared" si="357"/>
        <v>0</v>
      </c>
      <c r="AH2511" s="1">
        <f t="shared" si="358"/>
        <v>0</v>
      </c>
    </row>
    <row r="2512" spans="1:34" ht="14" x14ac:dyDescent="0.3">
      <c r="A2512" s="279"/>
      <c r="B2512" s="279"/>
      <c r="C2512" s="280"/>
      <c r="D2512" s="281"/>
      <c r="E2512" s="281"/>
      <c r="F2512" s="280"/>
      <c r="G2512" s="281"/>
      <c r="H2512" s="279"/>
      <c r="I2512" s="288" t="str">
        <f>_xlfn.IFNA(VLOOKUP(B2512,'Absence Types'!A:D,4,FALSE),"")</f>
        <v/>
      </c>
      <c r="J2512" s="110" t="str">
        <f t="shared" si="360"/>
        <v>Y</v>
      </c>
      <c r="K2512" s="110" t="str">
        <f t="shared" si="361"/>
        <v>N</v>
      </c>
      <c r="L2512" s="110" t="b">
        <f t="shared" si="362"/>
        <v>0</v>
      </c>
      <c r="M2512" s="110" t="b">
        <f t="shared" si="363"/>
        <v>0</v>
      </c>
      <c r="AC2512" s="1" t="str">
        <f t="shared" si="359"/>
        <v/>
      </c>
      <c r="AD2512" s="1" t="str">
        <f t="shared" si="355"/>
        <v/>
      </c>
      <c r="AE2512" s="1" t="e">
        <f>VLOOKUP(A2512,#REF!,12,FALSE)</f>
        <v>#REF!</v>
      </c>
      <c r="AF2512" s="1">
        <f t="shared" si="356"/>
        <v>0</v>
      </c>
      <c r="AG2512" s="1">
        <f t="shared" si="357"/>
        <v>0</v>
      </c>
      <c r="AH2512" s="1">
        <f t="shared" si="358"/>
        <v>0</v>
      </c>
    </row>
    <row r="2513" spans="1:34" ht="14" x14ac:dyDescent="0.3">
      <c r="A2513" s="279"/>
      <c r="B2513" s="279"/>
      <c r="C2513" s="280"/>
      <c r="D2513" s="281"/>
      <c r="E2513" s="281"/>
      <c r="F2513" s="280"/>
      <c r="G2513" s="281"/>
      <c r="H2513" s="279"/>
      <c r="I2513" s="288" t="str">
        <f>_xlfn.IFNA(VLOOKUP(B2513,'Absence Types'!A:D,4,FALSE),"")</f>
        <v/>
      </c>
      <c r="J2513" s="110" t="str">
        <f t="shared" si="360"/>
        <v>Y</v>
      </c>
      <c r="K2513" s="110" t="str">
        <f t="shared" si="361"/>
        <v>N</v>
      </c>
      <c r="L2513" s="110" t="b">
        <f t="shared" si="362"/>
        <v>0</v>
      </c>
      <c r="M2513" s="110" t="b">
        <f t="shared" si="363"/>
        <v>0</v>
      </c>
      <c r="AC2513" s="1" t="str">
        <f t="shared" si="359"/>
        <v/>
      </c>
      <c r="AD2513" s="1" t="str">
        <f t="shared" si="355"/>
        <v/>
      </c>
      <c r="AE2513" s="1" t="e">
        <f>VLOOKUP(A2513,#REF!,12,FALSE)</f>
        <v>#REF!</v>
      </c>
      <c r="AF2513" s="1">
        <f t="shared" si="356"/>
        <v>0</v>
      </c>
      <c r="AG2513" s="1">
        <f t="shared" si="357"/>
        <v>0</v>
      </c>
      <c r="AH2513" s="1">
        <f t="shared" si="358"/>
        <v>0</v>
      </c>
    </row>
    <row r="2514" spans="1:34" ht="14" x14ac:dyDescent="0.3">
      <c r="A2514" s="279"/>
      <c r="B2514" s="279"/>
      <c r="C2514" s="280"/>
      <c r="D2514" s="281"/>
      <c r="E2514" s="281"/>
      <c r="F2514" s="280"/>
      <c r="G2514" s="281"/>
      <c r="H2514" s="279"/>
      <c r="I2514" s="288" t="str">
        <f>_xlfn.IFNA(VLOOKUP(B2514,'Absence Types'!A:D,4,FALSE),"")</f>
        <v/>
      </c>
      <c r="J2514" s="110" t="str">
        <f t="shared" si="360"/>
        <v>Y</v>
      </c>
      <c r="K2514" s="110" t="str">
        <f t="shared" si="361"/>
        <v>N</v>
      </c>
      <c r="L2514" s="110" t="b">
        <f t="shared" si="362"/>
        <v>0</v>
      </c>
      <c r="M2514" s="110" t="b">
        <f t="shared" si="363"/>
        <v>0</v>
      </c>
      <c r="AC2514" s="1" t="str">
        <f t="shared" si="359"/>
        <v/>
      </c>
      <c r="AD2514" s="1" t="str">
        <f t="shared" si="355"/>
        <v/>
      </c>
      <c r="AE2514" s="1" t="e">
        <f>VLOOKUP(A2514,#REF!,12,FALSE)</f>
        <v>#REF!</v>
      </c>
      <c r="AF2514" s="1">
        <f t="shared" si="356"/>
        <v>0</v>
      </c>
      <c r="AG2514" s="1">
        <f t="shared" si="357"/>
        <v>0</v>
      </c>
      <c r="AH2514" s="1">
        <f t="shared" si="358"/>
        <v>0</v>
      </c>
    </row>
    <row r="2515" spans="1:34" ht="14" x14ac:dyDescent="0.3">
      <c r="A2515" s="279"/>
      <c r="B2515" s="279"/>
      <c r="C2515" s="280"/>
      <c r="D2515" s="281"/>
      <c r="E2515" s="281"/>
      <c r="F2515" s="280"/>
      <c r="G2515" s="281"/>
      <c r="H2515" s="279"/>
      <c r="I2515" s="288" t="str">
        <f>_xlfn.IFNA(VLOOKUP(B2515,'Absence Types'!A:D,4,FALSE),"")</f>
        <v/>
      </c>
      <c r="J2515" s="110" t="str">
        <f t="shared" si="360"/>
        <v>Y</v>
      </c>
      <c r="K2515" s="110" t="str">
        <f t="shared" si="361"/>
        <v>N</v>
      </c>
      <c r="L2515" s="110" t="b">
        <f t="shared" si="362"/>
        <v>0</v>
      </c>
      <c r="M2515" s="110" t="b">
        <f t="shared" si="363"/>
        <v>0</v>
      </c>
      <c r="AC2515" s="1" t="str">
        <f t="shared" si="359"/>
        <v/>
      </c>
      <c r="AD2515" s="1" t="str">
        <f t="shared" si="355"/>
        <v/>
      </c>
      <c r="AE2515" s="1" t="e">
        <f>VLOOKUP(A2515,#REF!,12,FALSE)</f>
        <v>#REF!</v>
      </c>
      <c r="AF2515" s="1">
        <f t="shared" si="356"/>
        <v>0</v>
      </c>
      <c r="AG2515" s="1">
        <f t="shared" si="357"/>
        <v>0</v>
      </c>
      <c r="AH2515" s="1">
        <f t="shared" si="358"/>
        <v>0</v>
      </c>
    </row>
    <row r="2516" spans="1:34" ht="14" x14ac:dyDescent="0.3">
      <c r="A2516" s="279"/>
      <c r="B2516" s="279"/>
      <c r="C2516" s="280"/>
      <c r="D2516" s="281"/>
      <c r="E2516" s="281"/>
      <c r="F2516" s="280"/>
      <c r="G2516" s="281"/>
      <c r="H2516" s="279"/>
      <c r="I2516" s="288" t="str">
        <f>_xlfn.IFNA(VLOOKUP(B2516,'Absence Types'!A:D,4,FALSE),"")</f>
        <v/>
      </c>
      <c r="J2516" s="110" t="str">
        <f t="shared" si="360"/>
        <v>Y</v>
      </c>
      <c r="K2516" s="110" t="str">
        <f t="shared" si="361"/>
        <v>N</v>
      </c>
      <c r="L2516" s="110" t="b">
        <f t="shared" si="362"/>
        <v>0</v>
      </c>
      <c r="M2516" s="110" t="b">
        <f t="shared" si="363"/>
        <v>0</v>
      </c>
      <c r="AC2516" s="1" t="str">
        <f t="shared" si="359"/>
        <v/>
      </c>
      <c r="AD2516" s="1" t="str">
        <f t="shared" si="355"/>
        <v/>
      </c>
      <c r="AE2516" s="1" t="e">
        <f>VLOOKUP(A2516,#REF!,12,FALSE)</f>
        <v>#REF!</v>
      </c>
      <c r="AF2516" s="1">
        <f t="shared" si="356"/>
        <v>0</v>
      </c>
      <c r="AG2516" s="1">
        <f t="shared" si="357"/>
        <v>0</v>
      </c>
      <c r="AH2516" s="1">
        <f t="shared" si="358"/>
        <v>0</v>
      </c>
    </row>
    <row r="2517" spans="1:34" ht="14" x14ac:dyDescent="0.3">
      <c r="A2517" s="279"/>
      <c r="B2517" s="279"/>
      <c r="C2517" s="280"/>
      <c r="D2517" s="281"/>
      <c r="E2517" s="281"/>
      <c r="F2517" s="280"/>
      <c r="G2517" s="281"/>
      <c r="H2517" s="279"/>
      <c r="I2517" s="288" t="str">
        <f>_xlfn.IFNA(VLOOKUP(B2517,'Absence Types'!A:D,4,FALSE),"")</f>
        <v/>
      </c>
      <c r="J2517" s="110" t="str">
        <f t="shared" si="360"/>
        <v>Y</v>
      </c>
      <c r="K2517" s="110" t="str">
        <f t="shared" si="361"/>
        <v>N</v>
      </c>
      <c r="L2517" s="110" t="b">
        <f t="shared" si="362"/>
        <v>0</v>
      </c>
      <c r="M2517" s="110" t="b">
        <f t="shared" si="363"/>
        <v>0</v>
      </c>
      <c r="AC2517" s="1" t="str">
        <f t="shared" si="359"/>
        <v/>
      </c>
      <c r="AD2517" s="1" t="str">
        <f t="shared" si="355"/>
        <v/>
      </c>
      <c r="AE2517" s="1" t="e">
        <f>VLOOKUP(A2517,#REF!,12,FALSE)</f>
        <v>#REF!</v>
      </c>
      <c r="AF2517" s="1">
        <f t="shared" si="356"/>
        <v>0</v>
      </c>
      <c r="AG2517" s="1">
        <f t="shared" si="357"/>
        <v>0</v>
      </c>
      <c r="AH2517" s="1">
        <f t="shared" si="358"/>
        <v>0</v>
      </c>
    </row>
    <row r="2518" spans="1:34" ht="14" x14ac:dyDescent="0.3">
      <c r="A2518" s="279"/>
      <c r="B2518" s="279"/>
      <c r="C2518" s="280"/>
      <c r="D2518" s="281"/>
      <c r="E2518" s="281"/>
      <c r="F2518" s="280"/>
      <c r="G2518" s="281"/>
      <c r="H2518" s="279"/>
      <c r="I2518" s="288" t="str">
        <f>_xlfn.IFNA(VLOOKUP(B2518,'Absence Types'!A:D,4,FALSE),"")</f>
        <v/>
      </c>
      <c r="J2518" s="110" t="str">
        <f t="shared" si="360"/>
        <v>Y</v>
      </c>
      <c r="K2518" s="110" t="str">
        <f t="shared" si="361"/>
        <v>N</v>
      </c>
      <c r="L2518" s="110" t="b">
        <f t="shared" si="362"/>
        <v>0</v>
      </c>
      <c r="M2518" s="110" t="b">
        <f t="shared" si="363"/>
        <v>0</v>
      </c>
      <c r="AC2518" s="1" t="str">
        <f t="shared" si="359"/>
        <v/>
      </c>
      <c r="AD2518" s="1" t="str">
        <f t="shared" si="355"/>
        <v/>
      </c>
      <c r="AE2518" s="1" t="e">
        <f>VLOOKUP(A2518,#REF!,12,FALSE)</f>
        <v>#REF!</v>
      </c>
      <c r="AF2518" s="1">
        <f t="shared" si="356"/>
        <v>0</v>
      </c>
      <c r="AG2518" s="1">
        <f t="shared" si="357"/>
        <v>0</v>
      </c>
      <c r="AH2518" s="1">
        <f t="shared" si="358"/>
        <v>0</v>
      </c>
    </row>
    <row r="2519" spans="1:34" ht="14" x14ac:dyDescent="0.3">
      <c r="A2519" s="279"/>
      <c r="B2519" s="279"/>
      <c r="C2519" s="280"/>
      <c r="D2519" s="281"/>
      <c r="E2519" s="281"/>
      <c r="F2519" s="280"/>
      <c r="G2519" s="281"/>
      <c r="H2519" s="279"/>
      <c r="I2519" s="288" t="str">
        <f>_xlfn.IFNA(VLOOKUP(B2519,'Absence Types'!A:D,4,FALSE),"")</f>
        <v/>
      </c>
      <c r="J2519" s="110" t="str">
        <f t="shared" si="360"/>
        <v>Y</v>
      </c>
      <c r="K2519" s="110" t="str">
        <f t="shared" si="361"/>
        <v>N</v>
      </c>
      <c r="L2519" s="110" t="b">
        <f t="shared" si="362"/>
        <v>0</v>
      </c>
      <c r="M2519" s="110" t="b">
        <f t="shared" si="363"/>
        <v>0</v>
      </c>
      <c r="AC2519" s="1" t="str">
        <f t="shared" si="359"/>
        <v/>
      </c>
      <c r="AD2519" s="1" t="str">
        <f t="shared" si="355"/>
        <v/>
      </c>
      <c r="AE2519" s="1" t="e">
        <f>VLOOKUP(A2519,#REF!,12,FALSE)</f>
        <v>#REF!</v>
      </c>
      <c r="AF2519" s="1">
        <f t="shared" si="356"/>
        <v>0</v>
      </c>
      <c r="AG2519" s="1">
        <f t="shared" si="357"/>
        <v>0</v>
      </c>
      <c r="AH2519" s="1">
        <f t="shared" si="358"/>
        <v>0</v>
      </c>
    </row>
    <row r="2520" spans="1:34" ht="14" x14ac:dyDescent="0.3">
      <c r="A2520" s="279"/>
      <c r="B2520" s="279"/>
      <c r="C2520" s="280"/>
      <c r="D2520" s="281"/>
      <c r="E2520" s="281"/>
      <c r="F2520" s="280"/>
      <c r="G2520" s="281"/>
      <c r="H2520" s="279"/>
      <c r="I2520" s="288" t="str">
        <f>_xlfn.IFNA(VLOOKUP(B2520,'Absence Types'!A:D,4,FALSE),"")</f>
        <v/>
      </c>
      <c r="J2520" s="110" t="str">
        <f t="shared" si="360"/>
        <v>Y</v>
      </c>
      <c r="K2520" s="110" t="str">
        <f t="shared" si="361"/>
        <v>N</v>
      </c>
      <c r="L2520" s="110" t="b">
        <f t="shared" si="362"/>
        <v>0</v>
      </c>
      <c r="M2520" s="110" t="b">
        <f t="shared" si="363"/>
        <v>0</v>
      </c>
      <c r="AC2520" s="1" t="str">
        <f t="shared" si="359"/>
        <v/>
      </c>
      <c r="AD2520" s="1" t="str">
        <f t="shared" si="355"/>
        <v/>
      </c>
      <c r="AE2520" s="1" t="e">
        <f>VLOOKUP(A2520,#REF!,12,FALSE)</f>
        <v>#REF!</v>
      </c>
      <c r="AF2520" s="1">
        <f t="shared" si="356"/>
        <v>0</v>
      </c>
      <c r="AG2520" s="1">
        <f t="shared" si="357"/>
        <v>0</v>
      </c>
      <c r="AH2520" s="1">
        <f t="shared" si="358"/>
        <v>0</v>
      </c>
    </row>
    <row r="2521" spans="1:34" ht="14" x14ac:dyDescent="0.3">
      <c r="A2521" s="279"/>
      <c r="B2521" s="279"/>
      <c r="C2521" s="280"/>
      <c r="D2521" s="281"/>
      <c r="E2521" s="281"/>
      <c r="F2521" s="280"/>
      <c r="G2521" s="281"/>
      <c r="H2521" s="279"/>
      <c r="I2521" s="288" t="str">
        <f>_xlfn.IFNA(VLOOKUP(B2521,'Absence Types'!A:D,4,FALSE),"")</f>
        <v/>
      </c>
      <c r="J2521" s="110" t="str">
        <f t="shared" si="360"/>
        <v>Y</v>
      </c>
      <c r="K2521" s="110" t="str">
        <f t="shared" si="361"/>
        <v>N</v>
      </c>
      <c r="L2521" s="110" t="b">
        <f t="shared" si="362"/>
        <v>0</v>
      </c>
      <c r="M2521" s="110" t="b">
        <f t="shared" si="363"/>
        <v>0</v>
      </c>
      <c r="AC2521" s="1" t="str">
        <f t="shared" si="359"/>
        <v/>
      </c>
      <c r="AD2521" s="1" t="str">
        <f t="shared" si="355"/>
        <v/>
      </c>
      <c r="AE2521" s="1" t="e">
        <f>VLOOKUP(A2521,#REF!,12,FALSE)</f>
        <v>#REF!</v>
      </c>
      <c r="AF2521" s="1">
        <f t="shared" si="356"/>
        <v>0</v>
      </c>
      <c r="AG2521" s="1">
        <f t="shared" si="357"/>
        <v>0</v>
      </c>
      <c r="AH2521" s="1">
        <f t="shared" si="358"/>
        <v>0</v>
      </c>
    </row>
    <row r="2522" spans="1:34" ht="14" x14ac:dyDescent="0.3">
      <c r="A2522" s="279"/>
      <c r="B2522" s="279"/>
      <c r="C2522" s="280"/>
      <c r="D2522" s="281"/>
      <c r="E2522" s="281"/>
      <c r="F2522" s="280"/>
      <c r="G2522" s="281"/>
      <c r="H2522" s="279"/>
      <c r="I2522" s="288" t="str">
        <f>_xlfn.IFNA(VLOOKUP(B2522,'Absence Types'!A:D,4,FALSE),"")</f>
        <v/>
      </c>
      <c r="J2522" s="110" t="str">
        <f t="shared" si="360"/>
        <v>Y</v>
      </c>
      <c r="K2522" s="110" t="str">
        <f t="shared" si="361"/>
        <v>N</v>
      </c>
      <c r="L2522" s="110" t="b">
        <f t="shared" si="362"/>
        <v>0</v>
      </c>
      <c r="M2522" s="110" t="b">
        <f t="shared" si="363"/>
        <v>0</v>
      </c>
      <c r="AC2522" s="1" t="str">
        <f t="shared" si="359"/>
        <v/>
      </c>
      <c r="AD2522" s="1" t="str">
        <f t="shared" si="355"/>
        <v/>
      </c>
      <c r="AE2522" s="1" t="e">
        <f>VLOOKUP(A2522,#REF!,12,FALSE)</f>
        <v>#REF!</v>
      </c>
      <c r="AF2522" s="1">
        <f t="shared" si="356"/>
        <v>0</v>
      </c>
      <c r="AG2522" s="1">
        <f t="shared" si="357"/>
        <v>0</v>
      </c>
      <c r="AH2522" s="1">
        <f t="shared" si="358"/>
        <v>0</v>
      </c>
    </row>
    <row r="2523" spans="1:34" ht="14" x14ac:dyDescent="0.3">
      <c r="A2523" s="279"/>
      <c r="B2523" s="279"/>
      <c r="C2523" s="280"/>
      <c r="D2523" s="281"/>
      <c r="E2523" s="281"/>
      <c r="F2523" s="280"/>
      <c r="G2523" s="281"/>
      <c r="H2523" s="279"/>
      <c r="I2523" s="288" t="str">
        <f>_xlfn.IFNA(VLOOKUP(B2523,'Absence Types'!A:D,4,FALSE),"")</f>
        <v/>
      </c>
      <c r="J2523" s="110" t="str">
        <f t="shared" si="360"/>
        <v>Y</v>
      </c>
      <c r="K2523" s="110" t="str">
        <f t="shared" si="361"/>
        <v>N</v>
      </c>
      <c r="L2523" s="110" t="b">
        <f t="shared" si="362"/>
        <v>0</v>
      </c>
      <c r="M2523" s="110" t="b">
        <f t="shared" si="363"/>
        <v>0</v>
      </c>
      <c r="AC2523" s="1" t="str">
        <f t="shared" si="359"/>
        <v/>
      </c>
      <c r="AD2523" s="1" t="str">
        <f t="shared" si="355"/>
        <v/>
      </c>
      <c r="AE2523" s="1" t="e">
        <f>VLOOKUP(A2523,#REF!,12,FALSE)</f>
        <v>#REF!</v>
      </c>
      <c r="AF2523" s="1">
        <f t="shared" si="356"/>
        <v>0</v>
      </c>
      <c r="AG2523" s="1">
        <f t="shared" si="357"/>
        <v>0</v>
      </c>
      <c r="AH2523" s="1">
        <f t="shared" si="358"/>
        <v>0</v>
      </c>
    </row>
    <row r="2524" spans="1:34" ht="14" x14ac:dyDescent="0.3">
      <c r="A2524" s="279"/>
      <c r="B2524" s="279"/>
      <c r="C2524" s="280"/>
      <c r="D2524" s="281"/>
      <c r="E2524" s="281"/>
      <c r="F2524" s="280"/>
      <c r="G2524" s="281"/>
      <c r="H2524" s="279"/>
      <c r="I2524" s="288" t="str">
        <f>_xlfn.IFNA(VLOOKUP(B2524,'Absence Types'!A:D,4,FALSE),"")</f>
        <v/>
      </c>
      <c r="J2524" s="110" t="str">
        <f t="shared" si="360"/>
        <v>Y</v>
      </c>
      <c r="K2524" s="110" t="str">
        <f t="shared" si="361"/>
        <v>N</v>
      </c>
      <c r="L2524" s="110" t="b">
        <f t="shared" si="362"/>
        <v>0</v>
      </c>
      <c r="M2524" s="110" t="b">
        <f t="shared" si="363"/>
        <v>0</v>
      </c>
      <c r="AC2524" s="1" t="str">
        <f t="shared" si="359"/>
        <v/>
      </c>
      <c r="AD2524" s="1" t="str">
        <f t="shared" si="355"/>
        <v/>
      </c>
      <c r="AE2524" s="1" t="e">
        <f>VLOOKUP(A2524,#REF!,12,FALSE)</f>
        <v>#REF!</v>
      </c>
      <c r="AF2524" s="1">
        <f t="shared" si="356"/>
        <v>0</v>
      </c>
      <c r="AG2524" s="1">
        <f t="shared" si="357"/>
        <v>0</v>
      </c>
      <c r="AH2524" s="1">
        <f t="shared" si="358"/>
        <v>0</v>
      </c>
    </row>
    <row r="2525" spans="1:34" ht="14" x14ac:dyDescent="0.3">
      <c r="A2525" s="279"/>
      <c r="B2525" s="279"/>
      <c r="C2525" s="280"/>
      <c r="D2525" s="281"/>
      <c r="E2525" s="281"/>
      <c r="F2525" s="280"/>
      <c r="G2525" s="281"/>
      <c r="H2525" s="279"/>
      <c r="I2525" s="288" t="str">
        <f>_xlfn.IFNA(VLOOKUP(B2525,'Absence Types'!A:D,4,FALSE),"")</f>
        <v/>
      </c>
      <c r="J2525" s="110" t="str">
        <f t="shared" si="360"/>
        <v>Y</v>
      </c>
      <c r="K2525" s="110" t="str">
        <f t="shared" si="361"/>
        <v>N</v>
      </c>
      <c r="L2525" s="110" t="b">
        <f t="shared" si="362"/>
        <v>0</v>
      </c>
      <c r="M2525" s="110" t="b">
        <f t="shared" si="363"/>
        <v>0</v>
      </c>
      <c r="AC2525" s="1" t="str">
        <f t="shared" si="359"/>
        <v/>
      </c>
      <c r="AD2525" s="1" t="str">
        <f t="shared" si="355"/>
        <v/>
      </c>
      <c r="AE2525" s="1" t="e">
        <f>VLOOKUP(A2525,#REF!,12,FALSE)</f>
        <v>#REF!</v>
      </c>
      <c r="AF2525" s="1">
        <f t="shared" si="356"/>
        <v>0</v>
      </c>
      <c r="AG2525" s="1">
        <f t="shared" si="357"/>
        <v>0</v>
      </c>
      <c r="AH2525" s="1">
        <f t="shared" si="358"/>
        <v>0</v>
      </c>
    </row>
    <row r="2526" spans="1:34" ht="14" x14ac:dyDescent="0.3">
      <c r="A2526" s="279"/>
      <c r="B2526" s="279"/>
      <c r="C2526" s="280"/>
      <c r="D2526" s="281"/>
      <c r="E2526" s="281"/>
      <c r="F2526" s="280"/>
      <c r="G2526" s="281"/>
      <c r="H2526" s="279"/>
      <c r="I2526" s="288" t="str">
        <f>_xlfn.IFNA(VLOOKUP(B2526,'Absence Types'!A:D,4,FALSE),"")</f>
        <v/>
      </c>
      <c r="J2526" s="110" t="str">
        <f t="shared" si="360"/>
        <v>Y</v>
      </c>
      <c r="K2526" s="110" t="str">
        <f t="shared" si="361"/>
        <v>N</v>
      </c>
      <c r="L2526" s="110" t="b">
        <f t="shared" si="362"/>
        <v>0</v>
      </c>
      <c r="M2526" s="110" t="b">
        <f t="shared" si="363"/>
        <v>0</v>
      </c>
      <c r="AC2526" s="1" t="str">
        <f t="shared" si="359"/>
        <v/>
      </c>
      <c r="AD2526" s="1" t="str">
        <f t="shared" si="355"/>
        <v/>
      </c>
      <c r="AE2526" s="1" t="e">
        <f>VLOOKUP(A2526,#REF!,12,FALSE)</f>
        <v>#REF!</v>
      </c>
      <c r="AF2526" s="1">
        <f t="shared" si="356"/>
        <v>0</v>
      </c>
      <c r="AG2526" s="1">
        <f t="shared" si="357"/>
        <v>0</v>
      </c>
      <c r="AH2526" s="1">
        <f t="shared" si="358"/>
        <v>0</v>
      </c>
    </row>
    <row r="2527" spans="1:34" ht="14" x14ac:dyDescent="0.3">
      <c r="A2527" s="279"/>
      <c r="B2527" s="279"/>
      <c r="C2527" s="280"/>
      <c r="D2527" s="281"/>
      <c r="E2527" s="281"/>
      <c r="F2527" s="280"/>
      <c r="G2527" s="281"/>
      <c r="H2527" s="279"/>
      <c r="I2527" s="288" t="str">
        <f>_xlfn.IFNA(VLOOKUP(B2527,'Absence Types'!A:D,4,FALSE),"")</f>
        <v/>
      </c>
      <c r="J2527" s="110" t="str">
        <f t="shared" si="360"/>
        <v>Y</v>
      </c>
      <c r="K2527" s="110" t="str">
        <f t="shared" si="361"/>
        <v>N</v>
      </c>
      <c r="L2527" s="110" t="b">
        <f t="shared" si="362"/>
        <v>0</v>
      </c>
      <c r="M2527" s="110" t="b">
        <f t="shared" si="363"/>
        <v>0</v>
      </c>
      <c r="AC2527" s="1" t="str">
        <f t="shared" si="359"/>
        <v/>
      </c>
      <c r="AD2527" s="1" t="str">
        <f t="shared" si="355"/>
        <v/>
      </c>
      <c r="AE2527" s="1" t="e">
        <f>VLOOKUP(A2527,#REF!,12,FALSE)</f>
        <v>#REF!</v>
      </c>
      <c r="AF2527" s="1">
        <f t="shared" si="356"/>
        <v>0</v>
      </c>
      <c r="AG2527" s="1">
        <f t="shared" si="357"/>
        <v>0</v>
      </c>
      <c r="AH2527" s="1">
        <f t="shared" si="358"/>
        <v>0</v>
      </c>
    </row>
    <row r="2528" spans="1:34" ht="14" x14ac:dyDescent="0.3">
      <c r="A2528" s="279"/>
      <c r="B2528" s="279"/>
      <c r="C2528" s="280"/>
      <c r="D2528" s="281"/>
      <c r="E2528" s="281"/>
      <c r="F2528" s="280"/>
      <c r="G2528" s="281"/>
      <c r="H2528" s="279"/>
      <c r="I2528" s="288" t="str">
        <f>_xlfn.IFNA(VLOOKUP(B2528,'Absence Types'!A:D,4,FALSE),"")</f>
        <v/>
      </c>
      <c r="J2528" s="110" t="str">
        <f t="shared" si="360"/>
        <v>Y</v>
      </c>
      <c r="K2528" s="110" t="str">
        <f t="shared" si="361"/>
        <v>N</v>
      </c>
      <c r="L2528" s="110" t="b">
        <f t="shared" si="362"/>
        <v>0</v>
      </c>
      <c r="M2528" s="110" t="b">
        <f t="shared" si="363"/>
        <v>0</v>
      </c>
      <c r="AC2528" s="1" t="str">
        <f t="shared" si="359"/>
        <v/>
      </c>
      <c r="AD2528" s="1" t="str">
        <f t="shared" si="355"/>
        <v/>
      </c>
      <c r="AE2528" s="1" t="e">
        <f>VLOOKUP(A2528,#REF!,12,FALSE)</f>
        <v>#REF!</v>
      </c>
      <c r="AF2528" s="1">
        <f t="shared" si="356"/>
        <v>0</v>
      </c>
      <c r="AG2528" s="1">
        <f t="shared" si="357"/>
        <v>0</v>
      </c>
      <c r="AH2528" s="1">
        <f t="shared" si="358"/>
        <v>0</v>
      </c>
    </row>
    <row r="2529" spans="1:34" ht="14" x14ac:dyDescent="0.3">
      <c r="A2529" s="279"/>
      <c r="B2529" s="279"/>
      <c r="C2529" s="280"/>
      <c r="D2529" s="281"/>
      <c r="E2529" s="281"/>
      <c r="F2529" s="280"/>
      <c r="G2529" s="281"/>
      <c r="H2529" s="279"/>
      <c r="I2529" s="288" t="str">
        <f>_xlfn.IFNA(VLOOKUP(B2529,'Absence Types'!A:D,4,FALSE),"")</f>
        <v/>
      </c>
      <c r="J2529" s="110" t="str">
        <f t="shared" si="360"/>
        <v>Y</v>
      </c>
      <c r="K2529" s="110" t="str">
        <f t="shared" si="361"/>
        <v>N</v>
      </c>
      <c r="L2529" s="110" t="b">
        <f t="shared" si="362"/>
        <v>0</v>
      </c>
      <c r="M2529" s="110" t="b">
        <f t="shared" si="363"/>
        <v>0</v>
      </c>
      <c r="AC2529" s="1" t="str">
        <f t="shared" si="359"/>
        <v/>
      </c>
      <c r="AD2529" s="1" t="str">
        <f t="shared" si="355"/>
        <v/>
      </c>
      <c r="AE2529" s="1" t="e">
        <f>VLOOKUP(A2529,#REF!,12,FALSE)</f>
        <v>#REF!</v>
      </c>
      <c r="AF2529" s="1">
        <f t="shared" si="356"/>
        <v>0</v>
      </c>
      <c r="AG2529" s="1">
        <f t="shared" si="357"/>
        <v>0</v>
      </c>
      <c r="AH2529" s="1">
        <f t="shared" si="358"/>
        <v>0</v>
      </c>
    </row>
    <row r="2530" spans="1:34" ht="14" x14ac:dyDescent="0.3">
      <c r="A2530" s="279"/>
      <c r="B2530" s="279"/>
      <c r="C2530" s="280"/>
      <c r="D2530" s="281"/>
      <c r="E2530" s="281"/>
      <c r="F2530" s="280"/>
      <c r="G2530" s="281"/>
      <c r="H2530" s="279"/>
      <c r="I2530" s="288" t="str">
        <f>_xlfn.IFNA(VLOOKUP(B2530,'Absence Types'!A:D,4,FALSE),"")</f>
        <v/>
      </c>
      <c r="J2530" s="110" t="str">
        <f t="shared" si="360"/>
        <v>Y</v>
      </c>
      <c r="K2530" s="110" t="str">
        <f t="shared" si="361"/>
        <v>N</v>
      </c>
      <c r="L2530" s="110" t="b">
        <f t="shared" si="362"/>
        <v>0</v>
      </c>
      <c r="M2530" s="110" t="b">
        <f t="shared" si="363"/>
        <v>0</v>
      </c>
      <c r="AC2530" s="1" t="str">
        <f t="shared" si="359"/>
        <v/>
      </c>
      <c r="AD2530" s="1" t="str">
        <f t="shared" si="355"/>
        <v/>
      </c>
      <c r="AE2530" s="1" t="e">
        <f>VLOOKUP(A2530,#REF!,12,FALSE)</f>
        <v>#REF!</v>
      </c>
      <c r="AF2530" s="1">
        <f t="shared" si="356"/>
        <v>0</v>
      </c>
      <c r="AG2530" s="1">
        <f t="shared" si="357"/>
        <v>0</v>
      </c>
      <c r="AH2530" s="1">
        <f t="shared" si="358"/>
        <v>0</v>
      </c>
    </row>
    <row r="2531" spans="1:34" ht="14" x14ac:dyDescent="0.3">
      <c r="A2531" s="279"/>
      <c r="B2531" s="279"/>
      <c r="C2531" s="280"/>
      <c r="D2531" s="281"/>
      <c r="E2531" s="281"/>
      <c r="F2531" s="280"/>
      <c r="G2531" s="281"/>
      <c r="H2531" s="279"/>
      <c r="I2531" s="288" t="str">
        <f>_xlfn.IFNA(VLOOKUP(B2531,'Absence Types'!A:D,4,FALSE),"")</f>
        <v/>
      </c>
      <c r="J2531" s="110" t="str">
        <f t="shared" si="360"/>
        <v>Y</v>
      </c>
      <c r="K2531" s="110" t="str">
        <f t="shared" si="361"/>
        <v>N</v>
      </c>
      <c r="L2531" s="110" t="b">
        <f t="shared" si="362"/>
        <v>0</v>
      </c>
      <c r="M2531" s="110" t="b">
        <f t="shared" si="363"/>
        <v>0</v>
      </c>
      <c r="AC2531" s="1" t="str">
        <f t="shared" si="359"/>
        <v/>
      </c>
      <c r="AD2531" s="1" t="str">
        <f t="shared" si="355"/>
        <v/>
      </c>
      <c r="AE2531" s="1" t="e">
        <f>VLOOKUP(A2531,#REF!,12,FALSE)</f>
        <v>#REF!</v>
      </c>
      <c r="AF2531" s="1">
        <f t="shared" si="356"/>
        <v>0</v>
      </c>
      <c r="AG2531" s="1">
        <f t="shared" si="357"/>
        <v>0</v>
      </c>
      <c r="AH2531" s="1">
        <f t="shared" si="358"/>
        <v>0</v>
      </c>
    </row>
    <row r="2532" spans="1:34" ht="14" x14ac:dyDescent="0.3">
      <c r="A2532" s="279"/>
      <c r="B2532" s="279"/>
      <c r="C2532" s="280"/>
      <c r="D2532" s="281"/>
      <c r="E2532" s="281"/>
      <c r="F2532" s="280"/>
      <c r="G2532" s="281"/>
      <c r="H2532" s="279"/>
      <c r="I2532" s="288" t="str">
        <f>_xlfn.IFNA(VLOOKUP(B2532,'Absence Types'!A:D,4,FALSE),"")</f>
        <v/>
      </c>
      <c r="J2532" s="110" t="str">
        <f t="shared" si="360"/>
        <v>Y</v>
      </c>
      <c r="K2532" s="110" t="str">
        <f t="shared" si="361"/>
        <v>N</v>
      </c>
      <c r="L2532" s="110" t="b">
        <f t="shared" si="362"/>
        <v>0</v>
      </c>
      <c r="M2532" s="110" t="b">
        <f t="shared" si="363"/>
        <v>0</v>
      </c>
      <c r="AC2532" s="1" t="str">
        <f t="shared" si="359"/>
        <v/>
      </c>
      <c r="AD2532" s="1" t="str">
        <f t="shared" si="355"/>
        <v/>
      </c>
      <c r="AE2532" s="1" t="e">
        <f>VLOOKUP(A2532,#REF!,12,FALSE)</f>
        <v>#REF!</v>
      </c>
      <c r="AF2532" s="1">
        <f t="shared" si="356"/>
        <v>0</v>
      </c>
      <c r="AG2532" s="1">
        <f t="shared" si="357"/>
        <v>0</v>
      </c>
      <c r="AH2532" s="1">
        <f t="shared" si="358"/>
        <v>0</v>
      </c>
    </row>
    <row r="2533" spans="1:34" ht="14" x14ac:dyDescent="0.3">
      <c r="A2533" s="279"/>
      <c r="B2533" s="279"/>
      <c r="C2533" s="280"/>
      <c r="D2533" s="281"/>
      <c r="E2533" s="281"/>
      <c r="F2533" s="280"/>
      <c r="G2533" s="281"/>
      <c r="H2533" s="279"/>
      <c r="I2533" s="288" t="str">
        <f>_xlfn.IFNA(VLOOKUP(B2533,'Absence Types'!A:D,4,FALSE),"")</f>
        <v/>
      </c>
      <c r="J2533" s="110" t="str">
        <f t="shared" si="360"/>
        <v>Y</v>
      </c>
      <c r="K2533" s="110" t="str">
        <f t="shared" si="361"/>
        <v>N</v>
      </c>
      <c r="L2533" s="110" t="b">
        <f t="shared" si="362"/>
        <v>0</v>
      </c>
      <c r="M2533" s="110" t="b">
        <f t="shared" si="363"/>
        <v>0</v>
      </c>
      <c r="AC2533" s="1" t="str">
        <f t="shared" si="359"/>
        <v/>
      </c>
      <c r="AD2533" s="1" t="str">
        <f t="shared" si="355"/>
        <v/>
      </c>
      <c r="AE2533" s="1" t="e">
        <f>VLOOKUP(A2533,#REF!,12,FALSE)</f>
        <v>#REF!</v>
      </c>
      <c r="AF2533" s="1">
        <f t="shared" si="356"/>
        <v>0</v>
      </c>
      <c r="AG2533" s="1">
        <f t="shared" si="357"/>
        <v>0</v>
      </c>
      <c r="AH2533" s="1">
        <f t="shared" si="358"/>
        <v>0</v>
      </c>
    </row>
    <row r="2534" spans="1:34" ht="14" x14ac:dyDescent="0.3">
      <c r="A2534" s="279"/>
      <c r="B2534" s="279"/>
      <c r="C2534" s="280"/>
      <c r="D2534" s="281"/>
      <c r="E2534" s="281"/>
      <c r="F2534" s="280"/>
      <c r="G2534" s="281"/>
      <c r="H2534" s="279"/>
      <c r="I2534" s="288" t="str">
        <f>_xlfn.IFNA(VLOOKUP(B2534,'Absence Types'!A:D,4,FALSE),"")</f>
        <v/>
      </c>
      <c r="J2534" s="110" t="str">
        <f t="shared" si="360"/>
        <v>Y</v>
      </c>
      <c r="K2534" s="110" t="str">
        <f t="shared" si="361"/>
        <v>N</v>
      </c>
      <c r="L2534" s="110" t="b">
        <f t="shared" si="362"/>
        <v>0</v>
      </c>
      <c r="M2534" s="110" t="b">
        <f t="shared" si="363"/>
        <v>0</v>
      </c>
      <c r="AC2534" s="1" t="str">
        <f t="shared" si="359"/>
        <v/>
      </c>
      <c r="AD2534" s="1" t="str">
        <f t="shared" si="355"/>
        <v/>
      </c>
      <c r="AE2534" s="1" t="e">
        <f>VLOOKUP(A2534,#REF!,12,FALSE)</f>
        <v>#REF!</v>
      </c>
      <c r="AF2534" s="1">
        <f t="shared" si="356"/>
        <v>0</v>
      </c>
      <c r="AG2534" s="1">
        <f t="shared" si="357"/>
        <v>0</v>
      </c>
      <c r="AH2534" s="1">
        <f t="shared" si="358"/>
        <v>0</v>
      </c>
    </row>
    <row r="2535" spans="1:34" ht="14" x14ac:dyDescent="0.3">
      <c r="A2535" s="279"/>
      <c r="B2535" s="279"/>
      <c r="C2535" s="280"/>
      <c r="D2535" s="281"/>
      <c r="E2535" s="281"/>
      <c r="F2535" s="280"/>
      <c r="G2535" s="281"/>
      <c r="H2535" s="279"/>
      <c r="I2535" s="288" t="str">
        <f>_xlfn.IFNA(VLOOKUP(B2535,'Absence Types'!A:D,4,FALSE),"")</f>
        <v/>
      </c>
      <c r="J2535" s="110" t="str">
        <f t="shared" si="360"/>
        <v>Y</v>
      </c>
      <c r="K2535" s="110" t="str">
        <f t="shared" si="361"/>
        <v>N</v>
      </c>
      <c r="L2535" s="110" t="b">
        <f t="shared" si="362"/>
        <v>0</v>
      </c>
      <c r="M2535" s="110" t="b">
        <f t="shared" si="363"/>
        <v>0</v>
      </c>
      <c r="AC2535" s="1" t="str">
        <f t="shared" si="359"/>
        <v/>
      </c>
      <c r="AD2535" s="1" t="str">
        <f t="shared" si="355"/>
        <v/>
      </c>
      <c r="AE2535" s="1" t="e">
        <f>VLOOKUP(A2535,#REF!,12,FALSE)</f>
        <v>#REF!</v>
      </c>
      <c r="AF2535" s="1">
        <f t="shared" si="356"/>
        <v>0</v>
      </c>
      <c r="AG2535" s="1">
        <f t="shared" si="357"/>
        <v>0</v>
      </c>
      <c r="AH2535" s="1">
        <f t="shared" si="358"/>
        <v>0</v>
      </c>
    </row>
    <row r="2536" spans="1:34" ht="14" x14ac:dyDescent="0.3">
      <c r="A2536" s="279"/>
      <c r="B2536" s="279"/>
      <c r="C2536" s="280"/>
      <c r="D2536" s="281"/>
      <c r="E2536" s="281"/>
      <c r="F2536" s="280"/>
      <c r="G2536" s="281"/>
      <c r="H2536" s="279"/>
      <c r="I2536" s="288" t="str">
        <f>_xlfn.IFNA(VLOOKUP(B2536,'Absence Types'!A:D,4,FALSE),"")</f>
        <v/>
      </c>
      <c r="J2536" s="110" t="str">
        <f t="shared" si="360"/>
        <v>Y</v>
      </c>
      <c r="K2536" s="110" t="str">
        <f t="shared" si="361"/>
        <v>N</v>
      </c>
      <c r="L2536" s="110" t="b">
        <f t="shared" si="362"/>
        <v>0</v>
      </c>
      <c r="M2536" s="110" t="b">
        <f t="shared" si="363"/>
        <v>0</v>
      </c>
      <c r="AC2536" s="1" t="str">
        <f t="shared" si="359"/>
        <v/>
      </c>
      <c r="AD2536" s="1" t="str">
        <f t="shared" si="355"/>
        <v/>
      </c>
      <c r="AE2536" s="1" t="e">
        <f>VLOOKUP(A2536,#REF!,12,FALSE)</f>
        <v>#REF!</v>
      </c>
      <c r="AF2536" s="1">
        <f t="shared" si="356"/>
        <v>0</v>
      </c>
      <c r="AG2536" s="1">
        <f t="shared" si="357"/>
        <v>0</v>
      </c>
      <c r="AH2536" s="1">
        <f t="shared" si="358"/>
        <v>0</v>
      </c>
    </row>
    <row r="2537" spans="1:34" ht="14" x14ac:dyDescent="0.3">
      <c r="A2537" s="279"/>
      <c r="B2537" s="279"/>
      <c r="C2537" s="280"/>
      <c r="D2537" s="281"/>
      <c r="E2537" s="281"/>
      <c r="F2537" s="280"/>
      <c r="G2537" s="281"/>
      <c r="H2537" s="279"/>
      <c r="I2537" s="288" t="str">
        <f>_xlfn.IFNA(VLOOKUP(B2537,'Absence Types'!A:D,4,FALSE),"")</f>
        <v/>
      </c>
      <c r="J2537" s="110" t="str">
        <f t="shared" si="360"/>
        <v>Y</v>
      </c>
      <c r="K2537" s="110" t="str">
        <f t="shared" si="361"/>
        <v>N</v>
      </c>
      <c r="L2537" s="110" t="b">
        <f t="shared" si="362"/>
        <v>0</v>
      </c>
      <c r="M2537" s="110" t="b">
        <f t="shared" si="363"/>
        <v>0</v>
      </c>
      <c r="AC2537" s="1" t="str">
        <f t="shared" si="359"/>
        <v/>
      </c>
      <c r="AD2537" s="1" t="str">
        <f t="shared" si="355"/>
        <v/>
      </c>
      <c r="AE2537" s="1" t="e">
        <f>VLOOKUP(A2537,#REF!,12,FALSE)</f>
        <v>#REF!</v>
      </c>
      <c r="AF2537" s="1">
        <f t="shared" si="356"/>
        <v>0</v>
      </c>
      <c r="AG2537" s="1">
        <f t="shared" si="357"/>
        <v>0</v>
      </c>
      <c r="AH2537" s="1">
        <f t="shared" si="358"/>
        <v>0</v>
      </c>
    </row>
    <row r="2538" spans="1:34" ht="14" x14ac:dyDescent="0.3">
      <c r="A2538" s="279"/>
      <c r="B2538" s="279"/>
      <c r="C2538" s="280"/>
      <c r="D2538" s="281"/>
      <c r="E2538" s="281"/>
      <c r="F2538" s="280"/>
      <c r="G2538" s="281"/>
      <c r="H2538" s="279"/>
      <c r="I2538" s="288" t="str">
        <f>_xlfn.IFNA(VLOOKUP(B2538,'Absence Types'!A:D,4,FALSE),"")</f>
        <v/>
      </c>
      <c r="J2538" s="110" t="str">
        <f t="shared" si="360"/>
        <v>Y</v>
      </c>
      <c r="K2538" s="110" t="str">
        <f t="shared" si="361"/>
        <v>N</v>
      </c>
      <c r="L2538" s="110" t="b">
        <f t="shared" si="362"/>
        <v>0</v>
      </c>
      <c r="M2538" s="110" t="b">
        <f t="shared" si="363"/>
        <v>0</v>
      </c>
      <c r="AC2538" s="1" t="str">
        <f t="shared" si="359"/>
        <v/>
      </c>
      <c r="AD2538" s="1" t="str">
        <f t="shared" si="355"/>
        <v/>
      </c>
      <c r="AE2538" s="1" t="e">
        <f>VLOOKUP(A2538,#REF!,12,FALSE)</f>
        <v>#REF!</v>
      </c>
      <c r="AF2538" s="1">
        <f t="shared" si="356"/>
        <v>0</v>
      </c>
      <c r="AG2538" s="1">
        <f t="shared" si="357"/>
        <v>0</v>
      </c>
      <c r="AH2538" s="1">
        <f t="shared" si="358"/>
        <v>0</v>
      </c>
    </row>
    <row r="2539" spans="1:34" ht="14" x14ac:dyDescent="0.3">
      <c r="A2539" s="279"/>
      <c r="B2539" s="279"/>
      <c r="C2539" s="280"/>
      <c r="D2539" s="281"/>
      <c r="E2539" s="281"/>
      <c r="F2539" s="280"/>
      <c r="G2539" s="281"/>
      <c r="H2539" s="279"/>
      <c r="I2539" s="288" t="str">
        <f>_xlfn.IFNA(VLOOKUP(B2539,'Absence Types'!A:D,4,FALSE),"")</f>
        <v/>
      </c>
      <c r="J2539" s="110" t="str">
        <f t="shared" si="360"/>
        <v>Y</v>
      </c>
      <c r="K2539" s="110" t="str">
        <f t="shared" si="361"/>
        <v>N</v>
      </c>
      <c r="L2539" s="110" t="b">
        <f t="shared" si="362"/>
        <v>0</v>
      </c>
      <c r="M2539" s="110" t="b">
        <f t="shared" si="363"/>
        <v>0</v>
      </c>
      <c r="AC2539" s="1" t="str">
        <f t="shared" si="359"/>
        <v/>
      </c>
      <c r="AD2539" s="1" t="str">
        <f t="shared" si="355"/>
        <v/>
      </c>
      <c r="AE2539" s="1" t="e">
        <f>VLOOKUP(A2539,#REF!,12,FALSE)</f>
        <v>#REF!</v>
      </c>
      <c r="AF2539" s="1">
        <f t="shared" si="356"/>
        <v>0</v>
      </c>
      <c r="AG2539" s="1">
        <f t="shared" si="357"/>
        <v>0</v>
      </c>
      <c r="AH2539" s="1">
        <f t="shared" si="358"/>
        <v>0</v>
      </c>
    </row>
    <row r="2540" spans="1:34" ht="14" x14ac:dyDescent="0.3">
      <c r="A2540" s="279"/>
      <c r="B2540" s="279"/>
      <c r="C2540" s="280"/>
      <c r="D2540" s="281"/>
      <c r="E2540" s="281"/>
      <c r="F2540" s="280"/>
      <c r="G2540" s="281"/>
      <c r="H2540" s="279"/>
      <c r="I2540" s="288" t="str">
        <f>_xlfn.IFNA(VLOOKUP(B2540,'Absence Types'!A:D,4,FALSE),"")</f>
        <v/>
      </c>
      <c r="J2540" s="110" t="str">
        <f t="shared" si="360"/>
        <v>Y</v>
      </c>
      <c r="K2540" s="110" t="str">
        <f t="shared" si="361"/>
        <v>N</v>
      </c>
      <c r="L2540" s="110" t="b">
        <f t="shared" si="362"/>
        <v>0</v>
      </c>
      <c r="M2540" s="110" t="b">
        <f t="shared" si="363"/>
        <v>0</v>
      </c>
      <c r="AC2540" s="1" t="str">
        <f t="shared" si="359"/>
        <v/>
      </c>
      <c r="AD2540" s="1" t="str">
        <f t="shared" si="355"/>
        <v/>
      </c>
      <c r="AE2540" s="1" t="e">
        <f>VLOOKUP(A2540,#REF!,12,FALSE)</f>
        <v>#REF!</v>
      </c>
      <c r="AF2540" s="1">
        <f t="shared" si="356"/>
        <v>0</v>
      </c>
      <c r="AG2540" s="1">
        <f t="shared" si="357"/>
        <v>0</v>
      </c>
      <c r="AH2540" s="1">
        <f t="shared" si="358"/>
        <v>0</v>
      </c>
    </row>
    <row r="2541" spans="1:34" ht="14" x14ac:dyDescent="0.3">
      <c r="A2541" s="279"/>
      <c r="B2541" s="279"/>
      <c r="C2541" s="280"/>
      <c r="D2541" s="281"/>
      <c r="E2541" s="281"/>
      <c r="F2541" s="280"/>
      <c r="G2541" s="281"/>
      <c r="H2541" s="279"/>
      <c r="I2541" s="288" t="str">
        <f>_xlfn.IFNA(VLOOKUP(B2541,'Absence Types'!A:D,4,FALSE),"")</f>
        <v/>
      </c>
      <c r="J2541" s="110" t="str">
        <f t="shared" si="360"/>
        <v>Y</v>
      </c>
      <c r="K2541" s="110" t="str">
        <f t="shared" si="361"/>
        <v>N</v>
      </c>
      <c r="L2541" s="110" t="b">
        <f t="shared" si="362"/>
        <v>0</v>
      </c>
      <c r="M2541" s="110" t="b">
        <f t="shared" si="363"/>
        <v>0</v>
      </c>
      <c r="AC2541" s="1" t="str">
        <f t="shared" si="359"/>
        <v/>
      </c>
      <c r="AD2541" s="1" t="str">
        <f t="shared" si="355"/>
        <v/>
      </c>
      <c r="AE2541" s="1" t="e">
        <f>VLOOKUP(A2541,#REF!,12,FALSE)</f>
        <v>#REF!</v>
      </c>
      <c r="AF2541" s="1">
        <f t="shared" si="356"/>
        <v>0</v>
      </c>
      <c r="AG2541" s="1">
        <f t="shared" si="357"/>
        <v>0</v>
      </c>
      <c r="AH2541" s="1">
        <f t="shared" si="358"/>
        <v>0</v>
      </c>
    </row>
    <row r="2542" spans="1:34" ht="14" x14ac:dyDescent="0.3">
      <c r="A2542" s="279"/>
      <c r="B2542" s="279"/>
      <c r="C2542" s="280"/>
      <c r="D2542" s="281"/>
      <c r="E2542" s="281"/>
      <c r="F2542" s="280"/>
      <c r="G2542" s="281"/>
      <c r="H2542" s="279"/>
      <c r="I2542" s="288" t="str">
        <f>_xlfn.IFNA(VLOOKUP(B2542,'Absence Types'!A:D,4,FALSE),"")</f>
        <v/>
      </c>
      <c r="J2542" s="110" t="str">
        <f t="shared" si="360"/>
        <v>Y</v>
      </c>
      <c r="K2542" s="110" t="str">
        <f t="shared" si="361"/>
        <v>N</v>
      </c>
      <c r="L2542" s="110" t="b">
        <f t="shared" si="362"/>
        <v>0</v>
      </c>
      <c r="M2542" s="110" t="b">
        <f t="shared" si="363"/>
        <v>0</v>
      </c>
      <c r="AC2542" s="1" t="str">
        <f t="shared" si="359"/>
        <v/>
      </c>
      <c r="AD2542" s="1" t="str">
        <f t="shared" si="355"/>
        <v/>
      </c>
      <c r="AE2542" s="1" t="e">
        <f>VLOOKUP(A2542,#REF!,12,FALSE)</f>
        <v>#REF!</v>
      </c>
      <c r="AF2542" s="1">
        <f t="shared" si="356"/>
        <v>0</v>
      </c>
      <c r="AG2542" s="1">
        <f t="shared" si="357"/>
        <v>0</v>
      </c>
      <c r="AH2542" s="1">
        <f t="shared" si="358"/>
        <v>0</v>
      </c>
    </row>
    <row r="2543" spans="1:34" ht="14" x14ac:dyDescent="0.3">
      <c r="A2543" s="279"/>
      <c r="B2543" s="279"/>
      <c r="C2543" s="280"/>
      <c r="D2543" s="281"/>
      <c r="E2543" s="281"/>
      <c r="F2543" s="280"/>
      <c r="G2543" s="281"/>
      <c r="H2543" s="279"/>
      <c r="I2543" s="288" t="str">
        <f>_xlfn.IFNA(VLOOKUP(B2543,'Absence Types'!A:D,4,FALSE),"")</f>
        <v/>
      </c>
      <c r="J2543" s="110" t="str">
        <f t="shared" si="360"/>
        <v>Y</v>
      </c>
      <c r="K2543" s="110" t="str">
        <f t="shared" si="361"/>
        <v>N</v>
      </c>
      <c r="L2543" s="110" t="b">
        <f t="shared" si="362"/>
        <v>0</v>
      </c>
      <c r="M2543" s="110" t="b">
        <f t="shared" si="363"/>
        <v>0</v>
      </c>
      <c r="AC2543" s="1" t="str">
        <f t="shared" si="359"/>
        <v/>
      </c>
      <c r="AD2543" s="1" t="str">
        <f t="shared" si="355"/>
        <v/>
      </c>
      <c r="AE2543" s="1" t="e">
        <f>VLOOKUP(A2543,#REF!,12,FALSE)</f>
        <v>#REF!</v>
      </c>
      <c r="AF2543" s="1">
        <f t="shared" si="356"/>
        <v>0</v>
      </c>
      <c r="AG2543" s="1">
        <f t="shared" si="357"/>
        <v>0</v>
      </c>
      <c r="AH2543" s="1">
        <f t="shared" si="358"/>
        <v>0</v>
      </c>
    </row>
    <row r="2544" spans="1:34" ht="14" x14ac:dyDescent="0.3">
      <c r="A2544" s="279"/>
      <c r="B2544" s="279"/>
      <c r="C2544" s="280"/>
      <c r="D2544" s="281"/>
      <c r="E2544" s="281"/>
      <c r="F2544" s="280"/>
      <c r="G2544" s="281"/>
      <c r="H2544" s="279"/>
      <c r="I2544" s="288" t="str">
        <f>_xlfn.IFNA(VLOOKUP(B2544,'Absence Types'!A:D,4,FALSE),"")</f>
        <v/>
      </c>
      <c r="J2544" s="110" t="str">
        <f t="shared" si="360"/>
        <v>Y</v>
      </c>
      <c r="K2544" s="110" t="str">
        <f t="shared" si="361"/>
        <v>N</v>
      </c>
      <c r="L2544" s="110" t="b">
        <f t="shared" si="362"/>
        <v>0</v>
      </c>
      <c r="M2544" s="110" t="b">
        <f t="shared" si="363"/>
        <v>0</v>
      </c>
      <c r="AC2544" s="1" t="str">
        <f t="shared" si="359"/>
        <v/>
      </c>
      <c r="AD2544" s="1" t="str">
        <f t="shared" si="355"/>
        <v/>
      </c>
      <c r="AE2544" s="1" t="e">
        <f>VLOOKUP(A2544,#REF!,12,FALSE)</f>
        <v>#REF!</v>
      </c>
      <c r="AF2544" s="1">
        <f t="shared" si="356"/>
        <v>0</v>
      </c>
      <c r="AG2544" s="1">
        <f t="shared" si="357"/>
        <v>0</v>
      </c>
      <c r="AH2544" s="1">
        <f t="shared" si="358"/>
        <v>0</v>
      </c>
    </row>
    <row r="2545" spans="1:34" ht="14" x14ac:dyDescent="0.3">
      <c r="A2545" s="279"/>
      <c r="B2545" s="279"/>
      <c r="C2545" s="280"/>
      <c r="D2545" s="281"/>
      <c r="E2545" s="281"/>
      <c r="F2545" s="280"/>
      <c r="G2545" s="281"/>
      <c r="H2545" s="279"/>
      <c r="I2545" s="288" t="str">
        <f>_xlfn.IFNA(VLOOKUP(B2545,'Absence Types'!A:D,4,FALSE),"")</f>
        <v/>
      </c>
      <c r="J2545" s="110" t="str">
        <f t="shared" si="360"/>
        <v>Y</v>
      </c>
      <c r="K2545" s="110" t="str">
        <f t="shared" si="361"/>
        <v>N</v>
      </c>
      <c r="L2545" s="110" t="b">
        <f t="shared" si="362"/>
        <v>0</v>
      </c>
      <c r="M2545" s="110" t="b">
        <f t="shared" si="363"/>
        <v>0</v>
      </c>
      <c r="AC2545" s="1" t="str">
        <f t="shared" si="359"/>
        <v/>
      </c>
      <c r="AD2545" s="1" t="str">
        <f t="shared" si="355"/>
        <v/>
      </c>
      <c r="AE2545" s="1" t="e">
        <f>VLOOKUP(A2545,#REF!,12,FALSE)</f>
        <v>#REF!</v>
      </c>
      <c r="AF2545" s="1">
        <f t="shared" si="356"/>
        <v>0</v>
      </c>
      <c r="AG2545" s="1">
        <f t="shared" si="357"/>
        <v>0</v>
      </c>
      <c r="AH2545" s="1">
        <f t="shared" si="358"/>
        <v>0</v>
      </c>
    </row>
    <row r="2546" spans="1:34" ht="14" x14ac:dyDescent="0.3">
      <c r="A2546" s="279"/>
      <c r="B2546" s="279"/>
      <c r="C2546" s="280"/>
      <c r="D2546" s="281"/>
      <c r="E2546" s="281"/>
      <c r="F2546" s="280"/>
      <c r="G2546" s="281"/>
      <c r="H2546" s="279"/>
      <c r="I2546" s="288" t="str">
        <f>_xlfn.IFNA(VLOOKUP(B2546,'Absence Types'!A:D,4,FALSE),"")</f>
        <v/>
      </c>
      <c r="J2546" s="110" t="str">
        <f t="shared" si="360"/>
        <v>Y</v>
      </c>
      <c r="K2546" s="110" t="str">
        <f t="shared" si="361"/>
        <v>N</v>
      </c>
      <c r="L2546" s="110" t="b">
        <f t="shared" si="362"/>
        <v>0</v>
      </c>
      <c r="M2546" s="110" t="b">
        <f t="shared" si="363"/>
        <v>0</v>
      </c>
      <c r="AC2546" s="1" t="str">
        <f t="shared" si="359"/>
        <v/>
      </c>
      <c r="AD2546" s="1" t="str">
        <f t="shared" si="355"/>
        <v/>
      </c>
      <c r="AE2546" s="1" t="e">
        <f>VLOOKUP(A2546,#REF!,12,FALSE)</f>
        <v>#REF!</v>
      </c>
      <c r="AF2546" s="1">
        <f t="shared" si="356"/>
        <v>0</v>
      </c>
      <c r="AG2546" s="1">
        <f t="shared" si="357"/>
        <v>0</v>
      </c>
      <c r="AH2546" s="1">
        <f t="shared" si="358"/>
        <v>0</v>
      </c>
    </row>
    <row r="2547" spans="1:34" ht="14" x14ac:dyDescent="0.3">
      <c r="A2547" s="279"/>
      <c r="B2547" s="279"/>
      <c r="C2547" s="280"/>
      <c r="D2547" s="281"/>
      <c r="E2547" s="281"/>
      <c r="F2547" s="280"/>
      <c r="G2547" s="281"/>
      <c r="H2547" s="279"/>
      <c r="I2547" s="288" t="str">
        <f>_xlfn.IFNA(VLOOKUP(B2547,'Absence Types'!A:D,4,FALSE),"")</f>
        <v/>
      </c>
      <c r="J2547" s="110" t="str">
        <f t="shared" si="360"/>
        <v>Y</v>
      </c>
      <c r="K2547" s="110" t="str">
        <f t="shared" si="361"/>
        <v>N</v>
      </c>
      <c r="L2547" s="110" t="b">
        <f t="shared" si="362"/>
        <v>0</v>
      </c>
      <c r="M2547" s="110" t="b">
        <f t="shared" si="363"/>
        <v>0</v>
      </c>
      <c r="AC2547" s="1" t="str">
        <f t="shared" si="359"/>
        <v/>
      </c>
      <c r="AD2547" s="1" t="str">
        <f t="shared" si="355"/>
        <v/>
      </c>
      <c r="AE2547" s="1" t="e">
        <f>VLOOKUP(A2547,#REF!,12,FALSE)</f>
        <v>#REF!</v>
      </c>
      <c r="AF2547" s="1">
        <f t="shared" si="356"/>
        <v>0</v>
      </c>
      <c r="AG2547" s="1">
        <f t="shared" si="357"/>
        <v>0</v>
      </c>
      <c r="AH2547" s="1">
        <f t="shared" si="358"/>
        <v>0</v>
      </c>
    </row>
    <row r="2548" spans="1:34" ht="14" x14ac:dyDescent="0.3">
      <c r="A2548" s="279"/>
      <c r="B2548" s="279"/>
      <c r="C2548" s="280"/>
      <c r="D2548" s="281"/>
      <c r="E2548" s="281"/>
      <c r="F2548" s="280"/>
      <c r="G2548" s="281"/>
      <c r="H2548" s="279"/>
      <c r="I2548" s="288" t="str">
        <f>_xlfn.IFNA(VLOOKUP(B2548,'Absence Types'!A:D,4,FALSE),"")</f>
        <v/>
      </c>
      <c r="J2548" s="110" t="str">
        <f t="shared" si="360"/>
        <v>Y</v>
      </c>
      <c r="K2548" s="110" t="str">
        <f t="shared" si="361"/>
        <v>N</v>
      </c>
      <c r="L2548" s="110" t="b">
        <f t="shared" si="362"/>
        <v>0</v>
      </c>
      <c r="M2548" s="110" t="b">
        <f t="shared" si="363"/>
        <v>0</v>
      </c>
      <c r="AC2548" s="1" t="str">
        <f t="shared" si="359"/>
        <v/>
      </c>
      <c r="AD2548" s="1" t="str">
        <f t="shared" si="355"/>
        <v/>
      </c>
      <c r="AE2548" s="1" t="e">
        <f>VLOOKUP(A2548,#REF!,12,FALSE)</f>
        <v>#REF!</v>
      </c>
      <c r="AF2548" s="1">
        <f t="shared" si="356"/>
        <v>0</v>
      </c>
      <c r="AG2548" s="1">
        <f t="shared" si="357"/>
        <v>0</v>
      </c>
      <c r="AH2548" s="1">
        <f t="shared" si="358"/>
        <v>0</v>
      </c>
    </row>
    <row r="2549" spans="1:34" ht="14" x14ac:dyDescent="0.3">
      <c r="A2549" s="279"/>
      <c r="B2549" s="279"/>
      <c r="C2549" s="280"/>
      <c r="D2549" s="281"/>
      <c r="E2549" s="281"/>
      <c r="F2549" s="280"/>
      <c r="G2549" s="281"/>
      <c r="H2549" s="279"/>
      <c r="I2549" s="288" t="str">
        <f>_xlfn.IFNA(VLOOKUP(B2549,'Absence Types'!A:D,4,FALSE),"")</f>
        <v/>
      </c>
      <c r="J2549" s="110" t="str">
        <f t="shared" si="360"/>
        <v>Y</v>
      </c>
      <c r="K2549" s="110" t="str">
        <f t="shared" si="361"/>
        <v>N</v>
      </c>
      <c r="L2549" s="110" t="b">
        <f t="shared" si="362"/>
        <v>0</v>
      </c>
      <c r="M2549" s="110" t="b">
        <f t="shared" si="363"/>
        <v>0</v>
      </c>
      <c r="AC2549" s="1" t="str">
        <f t="shared" si="359"/>
        <v/>
      </c>
      <c r="AD2549" s="1" t="str">
        <f t="shared" si="355"/>
        <v/>
      </c>
      <c r="AE2549" s="1" t="e">
        <f>VLOOKUP(A2549,#REF!,12,FALSE)</f>
        <v>#REF!</v>
      </c>
      <c r="AF2549" s="1">
        <f t="shared" si="356"/>
        <v>0</v>
      </c>
      <c r="AG2549" s="1">
        <f t="shared" si="357"/>
        <v>0</v>
      </c>
      <c r="AH2549" s="1">
        <f t="shared" si="358"/>
        <v>0</v>
      </c>
    </row>
    <row r="2550" spans="1:34" ht="14" x14ac:dyDescent="0.3">
      <c r="A2550" s="279"/>
      <c r="B2550" s="279"/>
      <c r="C2550" s="280"/>
      <c r="D2550" s="281"/>
      <c r="E2550" s="281"/>
      <c r="F2550" s="280"/>
      <c r="G2550" s="281"/>
      <c r="H2550" s="279"/>
      <c r="I2550" s="288" t="str">
        <f>_xlfn.IFNA(VLOOKUP(B2550,'Absence Types'!A:D,4,FALSE),"")</f>
        <v/>
      </c>
      <c r="J2550" s="110" t="str">
        <f t="shared" si="360"/>
        <v>Y</v>
      </c>
      <c r="K2550" s="110" t="str">
        <f t="shared" si="361"/>
        <v>N</v>
      </c>
      <c r="L2550" s="110" t="b">
        <f t="shared" si="362"/>
        <v>0</v>
      </c>
      <c r="M2550" s="110" t="b">
        <f t="shared" si="363"/>
        <v>0</v>
      </c>
      <c r="AC2550" s="1" t="str">
        <f t="shared" si="359"/>
        <v/>
      </c>
      <c r="AD2550" s="1" t="str">
        <f t="shared" si="355"/>
        <v/>
      </c>
      <c r="AE2550" s="1" t="e">
        <f>VLOOKUP(A2550,#REF!,12,FALSE)</f>
        <v>#REF!</v>
      </c>
      <c r="AF2550" s="1">
        <f t="shared" si="356"/>
        <v>0</v>
      </c>
      <c r="AG2550" s="1">
        <f t="shared" si="357"/>
        <v>0</v>
      </c>
      <c r="AH2550" s="1">
        <f t="shared" si="358"/>
        <v>0</v>
      </c>
    </row>
    <row r="2551" spans="1:34" ht="14" x14ac:dyDescent="0.3">
      <c r="A2551" s="279"/>
      <c r="B2551" s="279"/>
      <c r="C2551" s="280"/>
      <c r="D2551" s="281"/>
      <c r="E2551" s="281"/>
      <c r="F2551" s="280"/>
      <c r="G2551" s="281"/>
      <c r="H2551" s="279"/>
      <c r="I2551" s="288" t="str">
        <f>_xlfn.IFNA(VLOOKUP(B2551,'Absence Types'!A:D,4,FALSE),"")</f>
        <v/>
      </c>
      <c r="J2551" s="110" t="str">
        <f t="shared" si="360"/>
        <v>Y</v>
      </c>
      <c r="K2551" s="110" t="str">
        <f t="shared" si="361"/>
        <v>N</v>
      </c>
      <c r="L2551" s="110" t="b">
        <f t="shared" si="362"/>
        <v>0</v>
      </c>
      <c r="M2551" s="110" t="b">
        <f t="shared" si="363"/>
        <v>0</v>
      </c>
      <c r="AC2551" s="1" t="str">
        <f t="shared" si="359"/>
        <v/>
      </c>
      <c r="AD2551" s="1" t="str">
        <f t="shared" si="355"/>
        <v/>
      </c>
      <c r="AE2551" s="1" t="e">
        <f>VLOOKUP(A2551,#REF!,12,FALSE)</f>
        <v>#REF!</v>
      </c>
      <c r="AF2551" s="1">
        <f t="shared" si="356"/>
        <v>0</v>
      </c>
      <c r="AG2551" s="1">
        <f t="shared" si="357"/>
        <v>0</v>
      </c>
      <c r="AH2551" s="1">
        <f t="shared" si="358"/>
        <v>0</v>
      </c>
    </row>
    <row r="2552" spans="1:34" ht="14" x14ac:dyDescent="0.3">
      <c r="A2552" s="279"/>
      <c r="B2552" s="279"/>
      <c r="C2552" s="280"/>
      <c r="D2552" s="281"/>
      <c r="E2552" s="281"/>
      <c r="F2552" s="280"/>
      <c r="G2552" s="281"/>
      <c r="H2552" s="279"/>
      <c r="I2552" s="288" t="str">
        <f>_xlfn.IFNA(VLOOKUP(B2552,'Absence Types'!A:D,4,FALSE),"")</f>
        <v/>
      </c>
      <c r="J2552" s="110" t="str">
        <f t="shared" si="360"/>
        <v>Y</v>
      </c>
      <c r="K2552" s="110" t="str">
        <f t="shared" si="361"/>
        <v>N</v>
      </c>
      <c r="L2552" s="110" t="b">
        <f t="shared" si="362"/>
        <v>0</v>
      </c>
      <c r="M2552" s="110" t="b">
        <f t="shared" si="363"/>
        <v>0</v>
      </c>
      <c r="AC2552" s="1" t="str">
        <f t="shared" si="359"/>
        <v/>
      </c>
      <c r="AD2552" s="1" t="str">
        <f t="shared" si="355"/>
        <v/>
      </c>
      <c r="AE2552" s="1" t="e">
        <f>VLOOKUP(A2552,#REF!,12,FALSE)</f>
        <v>#REF!</v>
      </c>
      <c r="AF2552" s="1">
        <f t="shared" si="356"/>
        <v>0</v>
      </c>
      <c r="AG2552" s="1">
        <f t="shared" si="357"/>
        <v>0</v>
      </c>
      <c r="AH2552" s="1">
        <f t="shared" si="358"/>
        <v>0</v>
      </c>
    </row>
    <row r="2553" spans="1:34" ht="14" x14ac:dyDescent="0.3">
      <c r="A2553" s="279"/>
      <c r="B2553" s="279"/>
      <c r="C2553" s="280"/>
      <c r="D2553" s="281"/>
      <c r="E2553" s="281"/>
      <c r="F2553" s="280"/>
      <c r="G2553" s="281"/>
      <c r="H2553" s="279"/>
      <c r="I2553" s="288" t="str">
        <f>_xlfn.IFNA(VLOOKUP(B2553,'Absence Types'!A:D,4,FALSE),"")</f>
        <v/>
      </c>
      <c r="J2553" s="110" t="str">
        <f t="shared" si="360"/>
        <v>Y</v>
      </c>
      <c r="K2553" s="110" t="str">
        <f t="shared" si="361"/>
        <v>N</v>
      </c>
      <c r="L2553" s="110" t="b">
        <f t="shared" si="362"/>
        <v>0</v>
      </c>
      <c r="M2553" s="110" t="b">
        <f t="shared" si="363"/>
        <v>0</v>
      </c>
      <c r="AC2553" s="1" t="str">
        <f t="shared" si="359"/>
        <v/>
      </c>
      <c r="AD2553" s="1" t="str">
        <f t="shared" si="355"/>
        <v/>
      </c>
      <c r="AE2553" s="1" t="e">
        <f>VLOOKUP(A2553,#REF!,12,FALSE)</f>
        <v>#REF!</v>
      </c>
      <c r="AF2553" s="1">
        <f t="shared" si="356"/>
        <v>0</v>
      </c>
      <c r="AG2553" s="1">
        <f t="shared" si="357"/>
        <v>0</v>
      </c>
      <c r="AH2553" s="1">
        <f t="shared" si="358"/>
        <v>0</v>
      </c>
    </row>
    <row r="2554" spans="1:34" ht="14" x14ac:dyDescent="0.3">
      <c r="A2554" s="279"/>
      <c r="B2554" s="279"/>
      <c r="C2554" s="280"/>
      <c r="D2554" s="281"/>
      <c r="E2554" s="281"/>
      <c r="F2554" s="280"/>
      <c r="G2554" s="281"/>
      <c r="H2554" s="279"/>
      <c r="I2554" s="288" t="str">
        <f>_xlfn.IFNA(VLOOKUP(B2554,'Absence Types'!A:D,4,FALSE),"")</f>
        <v/>
      </c>
      <c r="J2554" s="110" t="str">
        <f t="shared" si="360"/>
        <v>Y</v>
      </c>
      <c r="K2554" s="110" t="str">
        <f t="shared" si="361"/>
        <v>N</v>
      </c>
      <c r="L2554" s="110" t="b">
        <f t="shared" si="362"/>
        <v>0</v>
      </c>
      <c r="M2554" s="110" t="b">
        <f t="shared" si="363"/>
        <v>0</v>
      </c>
      <c r="AC2554" s="1" t="str">
        <f t="shared" si="359"/>
        <v/>
      </c>
      <c r="AD2554" s="1" t="str">
        <f t="shared" si="355"/>
        <v/>
      </c>
      <c r="AE2554" s="1" t="e">
        <f>VLOOKUP(A2554,#REF!,12,FALSE)</f>
        <v>#REF!</v>
      </c>
      <c r="AF2554" s="1">
        <f t="shared" si="356"/>
        <v>0</v>
      </c>
      <c r="AG2554" s="1">
        <f t="shared" si="357"/>
        <v>0</v>
      </c>
      <c r="AH2554" s="1">
        <f t="shared" si="358"/>
        <v>0</v>
      </c>
    </row>
    <row r="2555" spans="1:34" ht="14" x14ac:dyDescent="0.3">
      <c r="A2555" s="279"/>
      <c r="B2555" s="279"/>
      <c r="C2555" s="280"/>
      <c r="D2555" s="281"/>
      <c r="E2555" s="281"/>
      <c r="F2555" s="280"/>
      <c r="G2555" s="281"/>
      <c r="H2555" s="279"/>
      <c r="I2555" s="288" t="str">
        <f>_xlfn.IFNA(VLOOKUP(B2555,'Absence Types'!A:D,4,FALSE),"")</f>
        <v/>
      </c>
      <c r="J2555" s="110" t="str">
        <f t="shared" si="360"/>
        <v>Y</v>
      </c>
      <c r="K2555" s="110" t="str">
        <f t="shared" si="361"/>
        <v>N</v>
      </c>
      <c r="L2555" s="110" t="b">
        <f t="shared" si="362"/>
        <v>0</v>
      </c>
      <c r="M2555" s="110" t="b">
        <f t="shared" si="363"/>
        <v>0</v>
      </c>
      <c r="AC2555" s="1" t="str">
        <f t="shared" si="359"/>
        <v/>
      </c>
      <c r="AD2555" s="1" t="str">
        <f t="shared" si="355"/>
        <v/>
      </c>
      <c r="AE2555" s="1" t="e">
        <f>VLOOKUP(A2555,#REF!,12,FALSE)</f>
        <v>#REF!</v>
      </c>
      <c r="AF2555" s="1">
        <f t="shared" si="356"/>
        <v>0</v>
      </c>
      <c r="AG2555" s="1">
        <f t="shared" si="357"/>
        <v>0</v>
      </c>
      <c r="AH2555" s="1">
        <f t="shared" si="358"/>
        <v>0</v>
      </c>
    </row>
    <row r="2556" spans="1:34" ht="14" x14ac:dyDescent="0.3">
      <c r="A2556" s="279"/>
      <c r="B2556" s="279"/>
      <c r="C2556" s="280"/>
      <c r="D2556" s="281"/>
      <c r="E2556" s="281"/>
      <c r="F2556" s="280"/>
      <c r="G2556" s="281"/>
      <c r="H2556" s="279"/>
      <c r="I2556" s="288" t="str">
        <f>_xlfn.IFNA(VLOOKUP(B2556,'Absence Types'!A:D,4,FALSE),"")</f>
        <v/>
      </c>
      <c r="J2556" s="110" t="str">
        <f t="shared" si="360"/>
        <v>Y</v>
      </c>
      <c r="K2556" s="110" t="str">
        <f t="shared" si="361"/>
        <v>N</v>
      </c>
      <c r="L2556" s="110" t="b">
        <f t="shared" si="362"/>
        <v>0</v>
      </c>
      <c r="M2556" s="110" t="b">
        <f t="shared" si="363"/>
        <v>0</v>
      </c>
      <c r="AC2556" s="1" t="str">
        <f t="shared" si="359"/>
        <v/>
      </c>
      <c r="AD2556" s="1" t="str">
        <f t="shared" si="355"/>
        <v/>
      </c>
      <c r="AE2556" s="1" t="e">
        <f>VLOOKUP(A2556,#REF!,12,FALSE)</f>
        <v>#REF!</v>
      </c>
      <c r="AF2556" s="1">
        <f t="shared" si="356"/>
        <v>0</v>
      </c>
      <c r="AG2556" s="1">
        <f t="shared" si="357"/>
        <v>0</v>
      </c>
      <c r="AH2556" s="1">
        <f t="shared" si="358"/>
        <v>0</v>
      </c>
    </row>
    <row r="2557" spans="1:34" ht="14" x14ac:dyDescent="0.3">
      <c r="A2557" s="279"/>
      <c r="B2557" s="279"/>
      <c r="C2557" s="280"/>
      <c r="D2557" s="281"/>
      <c r="E2557" s="281"/>
      <c r="F2557" s="280"/>
      <c r="G2557" s="281"/>
      <c r="H2557" s="279"/>
      <c r="I2557" s="288" t="str">
        <f>_xlfn.IFNA(VLOOKUP(B2557,'Absence Types'!A:D,4,FALSE),"")</f>
        <v/>
      </c>
      <c r="J2557" s="110" t="str">
        <f t="shared" si="360"/>
        <v>Y</v>
      </c>
      <c r="K2557" s="110" t="str">
        <f t="shared" si="361"/>
        <v>N</v>
      </c>
      <c r="L2557" s="110" t="b">
        <f t="shared" si="362"/>
        <v>0</v>
      </c>
      <c r="M2557" s="110" t="b">
        <f t="shared" si="363"/>
        <v>0</v>
      </c>
      <c r="AC2557" s="1" t="str">
        <f t="shared" si="359"/>
        <v/>
      </c>
      <c r="AD2557" s="1" t="str">
        <f t="shared" si="355"/>
        <v/>
      </c>
      <c r="AE2557" s="1" t="e">
        <f>VLOOKUP(A2557,#REF!,12,FALSE)</f>
        <v>#REF!</v>
      </c>
      <c r="AF2557" s="1">
        <f t="shared" si="356"/>
        <v>0</v>
      </c>
      <c r="AG2557" s="1">
        <f t="shared" si="357"/>
        <v>0</v>
      </c>
      <c r="AH2557" s="1">
        <f t="shared" si="358"/>
        <v>0</v>
      </c>
    </row>
    <row r="2558" spans="1:34" ht="14" x14ac:dyDescent="0.3">
      <c r="A2558" s="279"/>
      <c r="B2558" s="279"/>
      <c r="C2558" s="280"/>
      <c r="D2558" s="281"/>
      <c r="E2558" s="281"/>
      <c r="F2558" s="280"/>
      <c r="G2558" s="281"/>
      <c r="H2558" s="279"/>
      <c r="I2558" s="288" t="str">
        <f>_xlfn.IFNA(VLOOKUP(B2558,'Absence Types'!A:D,4,FALSE),"")</f>
        <v/>
      </c>
      <c r="J2558" s="110" t="str">
        <f t="shared" si="360"/>
        <v>Y</v>
      </c>
      <c r="K2558" s="110" t="str">
        <f t="shared" si="361"/>
        <v>N</v>
      </c>
      <c r="L2558" s="110" t="b">
        <f t="shared" si="362"/>
        <v>0</v>
      </c>
      <c r="M2558" s="110" t="b">
        <f t="shared" si="363"/>
        <v>0</v>
      </c>
      <c r="AC2558" s="1" t="str">
        <f t="shared" si="359"/>
        <v/>
      </c>
      <c r="AD2558" s="1" t="str">
        <f t="shared" si="355"/>
        <v/>
      </c>
      <c r="AE2558" s="1" t="e">
        <f>VLOOKUP(A2558,#REF!,12,FALSE)</f>
        <v>#REF!</v>
      </c>
      <c r="AF2558" s="1">
        <f t="shared" si="356"/>
        <v>0</v>
      </c>
      <c r="AG2558" s="1">
        <f t="shared" si="357"/>
        <v>0</v>
      </c>
      <c r="AH2558" s="1">
        <f t="shared" si="358"/>
        <v>0</v>
      </c>
    </row>
    <row r="2559" spans="1:34" ht="14" x14ac:dyDescent="0.3">
      <c r="A2559" s="279"/>
      <c r="B2559" s="279"/>
      <c r="C2559" s="280"/>
      <c r="D2559" s="281"/>
      <c r="E2559" s="281"/>
      <c r="F2559" s="280"/>
      <c r="G2559" s="281"/>
      <c r="H2559" s="279"/>
      <c r="I2559" s="288" t="str">
        <f>_xlfn.IFNA(VLOOKUP(B2559,'Absence Types'!A:D,4,FALSE),"")</f>
        <v/>
      </c>
      <c r="J2559" s="110" t="str">
        <f t="shared" si="360"/>
        <v>Y</v>
      </c>
      <c r="K2559" s="110" t="str">
        <f t="shared" si="361"/>
        <v>N</v>
      </c>
      <c r="L2559" s="110" t="b">
        <f t="shared" si="362"/>
        <v>0</v>
      </c>
      <c r="M2559" s="110" t="b">
        <f t="shared" si="363"/>
        <v>0</v>
      </c>
      <c r="AC2559" s="1" t="str">
        <f t="shared" si="359"/>
        <v/>
      </c>
      <c r="AD2559" s="1" t="str">
        <f t="shared" si="355"/>
        <v/>
      </c>
      <c r="AE2559" s="1" t="e">
        <f>VLOOKUP(A2559,#REF!,12,FALSE)</f>
        <v>#REF!</v>
      </c>
      <c r="AF2559" s="1">
        <f t="shared" si="356"/>
        <v>0</v>
      </c>
      <c r="AG2559" s="1">
        <f t="shared" si="357"/>
        <v>0</v>
      </c>
      <c r="AH2559" s="1">
        <f t="shared" si="358"/>
        <v>0</v>
      </c>
    </row>
    <row r="2560" spans="1:34" ht="14" x14ac:dyDescent="0.3">
      <c r="A2560" s="279"/>
      <c r="B2560" s="279"/>
      <c r="C2560" s="280"/>
      <c r="D2560" s="281"/>
      <c r="E2560" s="281"/>
      <c r="F2560" s="280"/>
      <c r="G2560" s="281"/>
      <c r="H2560" s="279"/>
      <c r="I2560" s="288" t="str">
        <f>_xlfn.IFNA(VLOOKUP(B2560,'Absence Types'!A:D,4,FALSE),"")</f>
        <v/>
      </c>
      <c r="J2560" s="110" t="str">
        <f t="shared" si="360"/>
        <v>Y</v>
      </c>
      <c r="K2560" s="110" t="str">
        <f t="shared" si="361"/>
        <v>N</v>
      </c>
      <c r="L2560" s="110" t="b">
        <f t="shared" si="362"/>
        <v>0</v>
      </c>
      <c r="M2560" s="110" t="b">
        <f t="shared" si="363"/>
        <v>0</v>
      </c>
      <c r="AC2560" s="1" t="str">
        <f t="shared" si="359"/>
        <v/>
      </c>
      <c r="AD2560" s="1" t="str">
        <f t="shared" si="355"/>
        <v/>
      </c>
      <c r="AE2560" s="1" t="e">
        <f>VLOOKUP(A2560,#REF!,12,FALSE)</f>
        <v>#REF!</v>
      </c>
      <c r="AF2560" s="1">
        <f t="shared" si="356"/>
        <v>0</v>
      </c>
      <c r="AG2560" s="1">
        <f t="shared" si="357"/>
        <v>0</v>
      </c>
      <c r="AH2560" s="1">
        <f t="shared" si="358"/>
        <v>0</v>
      </c>
    </row>
    <row r="2561" spans="1:34" ht="14" x14ac:dyDescent="0.3">
      <c r="A2561" s="279"/>
      <c r="B2561" s="279"/>
      <c r="C2561" s="280"/>
      <c r="D2561" s="281"/>
      <c r="E2561" s="281"/>
      <c r="F2561" s="280"/>
      <c r="G2561" s="281"/>
      <c r="H2561" s="279"/>
      <c r="I2561" s="288" t="str">
        <f>_xlfn.IFNA(VLOOKUP(B2561,'Absence Types'!A:D,4,FALSE),"")</f>
        <v/>
      </c>
      <c r="J2561" s="110" t="str">
        <f t="shared" si="360"/>
        <v>Y</v>
      </c>
      <c r="K2561" s="110" t="str">
        <f t="shared" si="361"/>
        <v>N</v>
      </c>
      <c r="L2561" s="110" t="b">
        <f t="shared" si="362"/>
        <v>0</v>
      </c>
      <c r="M2561" s="110" t="b">
        <f t="shared" si="363"/>
        <v>0</v>
      </c>
      <c r="AC2561" s="1" t="str">
        <f t="shared" si="359"/>
        <v/>
      </c>
      <c r="AD2561" s="1" t="str">
        <f t="shared" si="355"/>
        <v/>
      </c>
      <c r="AE2561" s="1" t="e">
        <f>VLOOKUP(A2561,#REF!,12,FALSE)</f>
        <v>#REF!</v>
      </c>
      <c r="AF2561" s="1">
        <f t="shared" si="356"/>
        <v>0</v>
      </c>
      <c r="AG2561" s="1">
        <f t="shared" si="357"/>
        <v>0</v>
      </c>
      <c r="AH2561" s="1">
        <f t="shared" si="358"/>
        <v>0</v>
      </c>
    </row>
    <row r="2562" spans="1:34" ht="14" x14ac:dyDescent="0.3">
      <c r="A2562" s="279"/>
      <c r="B2562" s="279"/>
      <c r="C2562" s="280"/>
      <c r="D2562" s="281"/>
      <c r="E2562" s="281"/>
      <c r="F2562" s="280"/>
      <c r="G2562" s="281"/>
      <c r="H2562" s="279"/>
      <c r="I2562" s="288" t="str">
        <f>_xlfn.IFNA(VLOOKUP(B2562,'Absence Types'!A:D,4,FALSE),"")</f>
        <v/>
      </c>
      <c r="J2562" s="110" t="str">
        <f t="shared" si="360"/>
        <v>Y</v>
      </c>
      <c r="K2562" s="110" t="str">
        <f t="shared" si="361"/>
        <v>N</v>
      </c>
      <c r="L2562" s="110" t="b">
        <f t="shared" si="362"/>
        <v>0</v>
      </c>
      <c r="M2562" s="110" t="b">
        <f t="shared" si="363"/>
        <v>0</v>
      </c>
      <c r="AC2562" s="1" t="str">
        <f t="shared" si="359"/>
        <v/>
      </c>
      <c r="AD2562" s="1" t="str">
        <f t="shared" si="355"/>
        <v/>
      </c>
      <c r="AE2562" s="1" t="e">
        <f>VLOOKUP(A2562,#REF!,12,FALSE)</f>
        <v>#REF!</v>
      </c>
      <c r="AF2562" s="1">
        <f t="shared" si="356"/>
        <v>0</v>
      </c>
      <c r="AG2562" s="1">
        <f t="shared" si="357"/>
        <v>0</v>
      </c>
      <c r="AH2562" s="1">
        <f t="shared" si="358"/>
        <v>0</v>
      </c>
    </row>
    <row r="2563" spans="1:34" ht="14" x14ac:dyDescent="0.3">
      <c r="A2563" s="279"/>
      <c r="B2563" s="279"/>
      <c r="C2563" s="280"/>
      <c r="D2563" s="281"/>
      <c r="E2563" s="281"/>
      <c r="F2563" s="280"/>
      <c r="G2563" s="281"/>
      <c r="H2563" s="279"/>
      <c r="I2563" s="288" t="str">
        <f>_xlfn.IFNA(VLOOKUP(B2563,'Absence Types'!A:D,4,FALSE),"")</f>
        <v/>
      </c>
      <c r="J2563" s="110" t="str">
        <f t="shared" si="360"/>
        <v>Y</v>
      </c>
      <c r="K2563" s="110" t="str">
        <f t="shared" si="361"/>
        <v>N</v>
      </c>
      <c r="L2563" s="110" t="b">
        <f t="shared" si="362"/>
        <v>0</v>
      </c>
      <c r="M2563" s="110" t="b">
        <f t="shared" si="363"/>
        <v>0</v>
      </c>
      <c r="AC2563" s="1" t="str">
        <f t="shared" si="359"/>
        <v/>
      </c>
      <c r="AD2563" s="1" t="str">
        <f t="shared" si="355"/>
        <v/>
      </c>
      <c r="AE2563" s="1" t="e">
        <f>VLOOKUP(A2563,#REF!,12,FALSE)</f>
        <v>#REF!</v>
      </c>
      <c r="AF2563" s="1">
        <f t="shared" si="356"/>
        <v>0</v>
      </c>
      <c r="AG2563" s="1">
        <f t="shared" si="357"/>
        <v>0</v>
      </c>
      <c r="AH2563" s="1">
        <f t="shared" si="358"/>
        <v>0</v>
      </c>
    </row>
    <row r="2564" spans="1:34" ht="14" x14ac:dyDescent="0.3">
      <c r="A2564" s="279"/>
      <c r="B2564" s="279"/>
      <c r="C2564" s="280"/>
      <c r="D2564" s="281"/>
      <c r="E2564" s="281"/>
      <c r="F2564" s="280"/>
      <c r="G2564" s="281"/>
      <c r="H2564" s="279"/>
      <c r="I2564" s="288" t="str">
        <f>_xlfn.IFNA(VLOOKUP(B2564,'Absence Types'!A:D,4,FALSE),"")</f>
        <v/>
      </c>
      <c r="J2564" s="110" t="str">
        <f t="shared" si="360"/>
        <v>Y</v>
      </c>
      <c r="K2564" s="110" t="str">
        <f t="shared" si="361"/>
        <v>N</v>
      </c>
      <c r="L2564" s="110" t="b">
        <f t="shared" si="362"/>
        <v>0</v>
      </c>
      <c r="M2564" s="110" t="b">
        <f t="shared" si="363"/>
        <v>0</v>
      </c>
      <c r="AC2564" s="1" t="str">
        <f t="shared" si="359"/>
        <v/>
      </c>
      <c r="AD2564" s="1" t="str">
        <f t="shared" ref="AD2564:AD2627" si="364">IF(I2564&lt;&gt;"Days","",((F2564-C2564)+1)-(AF2564)-(AG2564)-(AH2564))</f>
        <v/>
      </c>
      <c r="AE2564" s="1" t="e">
        <f>VLOOKUP(A2564,#REF!,12,FALSE)</f>
        <v>#REF!</v>
      </c>
      <c r="AF2564" s="1">
        <f t="shared" ref="AF2564:AF2627" si="365">IF(D2564=1,0.5,0)</f>
        <v>0</v>
      </c>
      <c r="AG2564" s="1">
        <f t="shared" ref="AG2564:AG2627" si="366">IF(E2564=1,0.5,0)</f>
        <v>0</v>
      </c>
      <c r="AH2564" s="1">
        <f t="shared" ref="AH2564:AH2627" si="367">IF(G2564=1,0.5,0)</f>
        <v>0</v>
      </c>
    </row>
    <row r="2565" spans="1:34" ht="14" x14ac:dyDescent="0.3">
      <c r="A2565" s="279"/>
      <c r="B2565" s="279"/>
      <c r="C2565" s="280"/>
      <c r="D2565" s="281"/>
      <c r="E2565" s="281"/>
      <c r="F2565" s="280"/>
      <c r="G2565" s="281"/>
      <c r="H2565" s="279"/>
      <c r="I2565" s="288" t="str">
        <f>_xlfn.IFNA(VLOOKUP(B2565,'Absence Types'!A:D,4,FALSE),"")</f>
        <v/>
      </c>
      <c r="J2565" s="110" t="str">
        <f t="shared" si="360"/>
        <v>Y</v>
      </c>
      <c r="K2565" s="110" t="str">
        <f t="shared" si="361"/>
        <v>N</v>
      </c>
      <c r="L2565" s="110" t="b">
        <f t="shared" si="362"/>
        <v>0</v>
      </c>
      <c r="M2565" s="110" t="b">
        <f t="shared" si="363"/>
        <v>0</v>
      </c>
      <c r="AC2565" s="1" t="str">
        <f t="shared" ref="AC2565:AC2628" si="368">IF(I2565&lt;&gt;"Hours","",(F2565-C2565)*24)</f>
        <v/>
      </c>
      <c r="AD2565" s="1" t="str">
        <f t="shared" si="364"/>
        <v/>
      </c>
      <c r="AE2565" s="1" t="e">
        <f>VLOOKUP(A2565,#REF!,12,FALSE)</f>
        <v>#REF!</v>
      </c>
      <c r="AF2565" s="1">
        <f t="shared" si="365"/>
        <v>0</v>
      </c>
      <c r="AG2565" s="1">
        <f t="shared" si="366"/>
        <v>0</v>
      </c>
      <c r="AH2565" s="1">
        <f t="shared" si="367"/>
        <v>0</v>
      </c>
    </row>
    <row r="2566" spans="1:34" ht="14" x14ac:dyDescent="0.3">
      <c r="A2566" s="279"/>
      <c r="B2566" s="279"/>
      <c r="C2566" s="280"/>
      <c r="D2566" s="281"/>
      <c r="E2566" s="281"/>
      <c r="F2566" s="280"/>
      <c r="G2566" s="281"/>
      <c r="H2566" s="279"/>
      <c r="I2566" s="288" t="str">
        <f>_xlfn.IFNA(VLOOKUP(B2566,'Absence Types'!A:D,4,FALSE),"")</f>
        <v/>
      </c>
      <c r="J2566" s="110" t="str">
        <f t="shared" si="360"/>
        <v>Y</v>
      </c>
      <c r="K2566" s="110" t="str">
        <f t="shared" si="361"/>
        <v>N</v>
      </c>
      <c r="L2566" s="110" t="b">
        <f t="shared" si="362"/>
        <v>0</v>
      </c>
      <c r="M2566" s="110" t="b">
        <f t="shared" si="363"/>
        <v>0</v>
      </c>
      <c r="AC2566" s="1" t="str">
        <f t="shared" si="368"/>
        <v/>
      </c>
      <c r="AD2566" s="1" t="str">
        <f t="shared" si="364"/>
        <v/>
      </c>
      <c r="AE2566" s="1" t="e">
        <f>VLOOKUP(A2566,#REF!,12,FALSE)</f>
        <v>#REF!</v>
      </c>
      <c r="AF2566" s="1">
        <f t="shared" si="365"/>
        <v>0</v>
      </c>
      <c r="AG2566" s="1">
        <f t="shared" si="366"/>
        <v>0</v>
      </c>
      <c r="AH2566" s="1">
        <f t="shared" si="367"/>
        <v>0</v>
      </c>
    </row>
    <row r="2567" spans="1:34" ht="14" x14ac:dyDescent="0.3">
      <c r="A2567" s="279"/>
      <c r="B2567" s="279"/>
      <c r="C2567" s="280"/>
      <c r="D2567" s="281"/>
      <c r="E2567" s="281"/>
      <c r="F2567" s="280"/>
      <c r="G2567" s="281"/>
      <c r="H2567" s="279"/>
      <c r="I2567" s="288" t="str">
        <f>_xlfn.IFNA(VLOOKUP(B2567,'Absence Types'!A:D,4,FALSE),"")</f>
        <v/>
      </c>
      <c r="J2567" s="110" t="str">
        <f t="shared" si="360"/>
        <v>Y</v>
      </c>
      <c r="K2567" s="110" t="str">
        <f t="shared" si="361"/>
        <v>N</v>
      </c>
      <c r="L2567" s="110" t="b">
        <f t="shared" si="362"/>
        <v>0</v>
      </c>
      <c r="M2567" s="110" t="b">
        <f t="shared" si="363"/>
        <v>0</v>
      </c>
      <c r="AC2567" s="1" t="str">
        <f t="shared" si="368"/>
        <v/>
      </c>
      <c r="AD2567" s="1" t="str">
        <f t="shared" si="364"/>
        <v/>
      </c>
      <c r="AE2567" s="1" t="e">
        <f>VLOOKUP(A2567,#REF!,12,FALSE)</f>
        <v>#REF!</v>
      </c>
      <c r="AF2567" s="1">
        <f t="shared" si="365"/>
        <v>0</v>
      </c>
      <c r="AG2567" s="1">
        <f t="shared" si="366"/>
        <v>0</v>
      </c>
      <c r="AH2567" s="1">
        <f t="shared" si="367"/>
        <v>0</v>
      </c>
    </row>
    <row r="2568" spans="1:34" ht="14" x14ac:dyDescent="0.3">
      <c r="A2568" s="279"/>
      <c r="B2568" s="279"/>
      <c r="C2568" s="280"/>
      <c r="D2568" s="281"/>
      <c r="E2568" s="281"/>
      <c r="F2568" s="280"/>
      <c r="G2568" s="281"/>
      <c r="H2568" s="279"/>
      <c r="I2568" s="288" t="str">
        <f>_xlfn.IFNA(VLOOKUP(B2568,'Absence Types'!A:D,4,FALSE),"")</f>
        <v/>
      </c>
      <c r="J2568" s="110" t="str">
        <f t="shared" ref="J2568:J2631" si="369">IF((RIGHT(TEXT(C2568,"DD/MM/YYYY HH:MM:SS"),8))=(RIGHT(TEXT(F2568,"DD/MM/YYYY HH:MM:SS"),8)),"Y","N")</f>
        <v>Y</v>
      </c>
      <c r="K2568" s="110" t="str">
        <f t="shared" ref="K2568:K2631" si="370">IF(I2568="Hours","Y","N")</f>
        <v>N</v>
      </c>
      <c r="L2568" s="110" t="b">
        <f t="shared" ref="L2568:L2631" si="371">AND(J2568="N",K2568="N")</f>
        <v>0</v>
      </c>
      <c r="M2568" s="110" t="b">
        <f t="shared" ref="M2568:M2631" si="372">AND(I2568="Hours",F2568-C2568&lt;0.00001)</f>
        <v>0</v>
      </c>
      <c r="AC2568" s="1" t="str">
        <f t="shared" si="368"/>
        <v/>
      </c>
      <c r="AD2568" s="1" t="str">
        <f t="shared" si="364"/>
        <v/>
      </c>
      <c r="AE2568" s="1" t="e">
        <f>VLOOKUP(A2568,#REF!,12,FALSE)</f>
        <v>#REF!</v>
      </c>
      <c r="AF2568" s="1">
        <f t="shared" si="365"/>
        <v>0</v>
      </c>
      <c r="AG2568" s="1">
        <f t="shared" si="366"/>
        <v>0</v>
      </c>
      <c r="AH2568" s="1">
        <f t="shared" si="367"/>
        <v>0</v>
      </c>
    </row>
    <row r="2569" spans="1:34" ht="14" x14ac:dyDescent="0.3">
      <c r="A2569" s="279"/>
      <c r="B2569" s="279"/>
      <c r="C2569" s="280"/>
      <c r="D2569" s="281"/>
      <c r="E2569" s="281"/>
      <c r="F2569" s="280"/>
      <c r="G2569" s="281"/>
      <c r="H2569" s="279"/>
      <c r="I2569" s="288" t="str">
        <f>_xlfn.IFNA(VLOOKUP(B2569,'Absence Types'!A:D,4,FALSE),"")</f>
        <v/>
      </c>
      <c r="J2569" s="110" t="str">
        <f t="shared" si="369"/>
        <v>Y</v>
      </c>
      <c r="K2569" s="110" t="str">
        <f t="shared" si="370"/>
        <v>N</v>
      </c>
      <c r="L2569" s="110" t="b">
        <f t="shared" si="371"/>
        <v>0</v>
      </c>
      <c r="M2569" s="110" t="b">
        <f t="shared" si="372"/>
        <v>0</v>
      </c>
      <c r="AC2569" s="1" t="str">
        <f t="shared" si="368"/>
        <v/>
      </c>
      <c r="AD2569" s="1" t="str">
        <f t="shared" si="364"/>
        <v/>
      </c>
      <c r="AE2569" s="1" t="e">
        <f>VLOOKUP(A2569,#REF!,12,FALSE)</f>
        <v>#REF!</v>
      </c>
      <c r="AF2569" s="1">
        <f t="shared" si="365"/>
        <v>0</v>
      </c>
      <c r="AG2569" s="1">
        <f t="shared" si="366"/>
        <v>0</v>
      </c>
      <c r="AH2569" s="1">
        <f t="shared" si="367"/>
        <v>0</v>
      </c>
    </row>
    <row r="2570" spans="1:34" ht="14" x14ac:dyDescent="0.3">
      <c r="A2570" s="279"/>
      <c r="B2570" s="279"/>
      <c r="C2570" s="280"/>
      <c r="D2570" s="281"/>
      <c r="E2570" s="281"/>
      <c r="F2570" s="280"/>
      <c r="G2570" s="281"/>
      <c r="H2570" s="279"/>
      <c r="I2570" s="288" t="str">
        <f>_xlfn.IFNA(VLOOKUP(B2570,'Absence Types'!A:D,4,FALSE),"")</f>
        <v/>
      </c>
      <c r="J2570" s="110" t="str">
        <f t="shared" si="369"/>
        <v>Y</v>
      </c>
      <c r="K2570" s="110" t="str">
        <f t="shared" si="370"/>
        <v>N</v>
      </c>
      <c r="L2570" s="110" t="b">
        <f t="shared" si="371"/>
        <v>0</v>
      </c>
      <c r="M2570" s="110" t="b">
        <f t="shared" si="372"/>
        <v>0</v>
      </c>
      <c r="AC2570" s="1" t="str">
        <f t="shared" si="368"/>
        <v/>
      </c>
      <c r="AD2570" s="1" t="str">
        <f t="shared" si="364"/>
        <v/>
      </c>
      <c r="AE2570" s="1" t="e">
        <f>VLOOKUP(A2570,#REF!,12,FALSE)</f>
        <v>#REF!</v>
      </c>
      <c r="AF2570" s="1">
        <f t="shared" si="365"/>
        <v>0</v>
      </c>
      <c r="AG2570" s="1">
        <f t="shared" si="366"/>
        <v>0</v>
      </c>
      <c r="AH2570" s="1">
        <f t="shared" si="367"/>
        <v>0</v>
      </c>
    </row>
    <row r="2571" spans="1:34" ht="14" x14ac:dyDescent="0.3">
      <c r="A2571" s="279"/>
      <c r="B2571" s="279"/>
      <c r="C2571" s="280"/>
      <c r="D2571" s="281"/>
      <c r="E2571" s="281"/>
      <c r="F2571" s="280"/>
      <c r="G2571" s="281"/>
      <c r="H2571" s="279"/>
      <c r="I2571" s="288" t="str">
        <f>_xlfn.IFNA(VLOOKUP(B2571,'Absence Types'!A:D,4,FALSE),"")</f>
        <v/>
      </c>
      <c r="J2571" s="110" t="str">
        <f t="shared" si="369"/>
        <v>Y</v>
      </c>
      <c r="K2571" s="110" t="str">
        <f t="shared" si="370"/>
        <v>N</v>
      </c>
      <c r="L2571" s="110" t="b">
        <f t="shared" si="371"/>
        <v>0</v>
      </c>
      <c r="M2571" s="110" t="b">
        <f t="shared" si="372"/>
        <v>0</v>
      </c>
      <c r="AC2571" s="1" t="str">
        <f t="shared" si="368"/>
        <v/>
      </c>
      <c r="AD2571" s="1" t="str">
        <f t="shared" si="364"/>
        <v/>
      </c>
      <c r="AE2571" s="1" t="e">
        <f>VLOOKUP(A2571,#REF!,12,FALSE)</f>
        <v>#REF!</v>
      </c>
      <c r="AF2571" s="1">
        <f t="shared" si="365"/>
        <v>0</v>
      </c>
      <c r="AG2571" s="1">
        <f t="shared" si="366"/>
        <v>0</v>
      </c>
      <c r="AH2571" s="1">
        <f t="shared" si="367"/>
        <v>0</v>
      </c>
    </row>
    <row r="2572" spans="1:34" ht="14" x14ac:dyDescent="0.3">
      <c r="A2572" s="279"/>
      <c r="B2572" s="279"/>
      <c r="C2572" s="280"/>
      <c r="D2572" s="281"/>
      <c r="E2572" s="281"/>
      <c r="F2572" s="280"/>
      <c r="G2572" s="281"/>
      <c r="H2572" s="279"/>
      <c r="I2572" s="288" t="str">
        <f>_xlfn.IFNA(VLOOKUP(B2572,'Absence Types'!A:D,4,FALSE),"")</f>
        <v/>
      </c>
      <c r="J2572" s="110" t="str">
        <f t="shared" si="369"/>
        <v>Y</v>
      </c>
      <c r="K2572" s="110" t="str">
        <f t="shared" si="370"/>
        <v>N</v>
      </c>
      <c r="L2572" s="110" t="b">
        <f t="shared" si="371"/>
        <v>0</v>
      </c>
      <c r="M2572" s="110" t="b">
        <f t="shared" si="372"/>
        <v>0</v>
      </c>
      <c r="AC2572" s="1" t="str">
        <f t="shared" si="368"/>
        <v/>
      </c>
      <c r="AD2572" s="1" t="str">
        <f t="shared" si="364"/>
        <v/>
      </c>
      <c r="AE2572" s="1" t="e">
        <f>VLOOKUP(A2572,#REF!,12,FALSE)</f>
        <v>#REF!</v>
      </c>
      <c r="AF2572" s="1">
        <f t="shared" si="365"/>
        <v>0</v>
      </c>
      <c r="AG2572" s="1">
        <f t="shared" si="366"/>
        <v>0</v>
      </c>
      <c r="AH2572" s="1">
        <f t="shared" si="367"/>
        <v>0</v>
      </c>
    </row>
    <row r="2573" spans="1:34" ht="14" x14ac:dyDescent="0.3">
      <c r="A2573" s="279"/>
      <c r="B2573" s="279"/>
      <c r="C2573" s="280"/>
      <c r="D2573" s="281"/>
      <c r="E2573" s="281"/>
      <c r="F2573" s="280"/>
      <c r="G2573" s="281"/>
      <c r="H2573" s="279"/>
      <c r="I2573" s="288" t="str">
        <f>_xlfn.IFNA(VLOOKUP(B2573,'Absence Types'!A:D,4,FALSE),"")</f>
        <v/>
      </c>
      <c r="J2573" s="110" t="str">
        <f t="shared" si="369"/>
        <v>Y</v>
      </c>
      <c r="K2573" s="110" t="str">
        <f t="shared" si="370"/>
        <v>N</v>
      </c>
      <c r="L2573" s="110" t="b">
        <f t="shared" si="371"/>
        <v>0</v>
      </c>
      <c r="M2573" s="110" t="b">
        <f t="shared" si="372"/>
        <v>0</v>
      </c>
      <c r="AC2573" s="1" t="str">
        <f t="shared" si="368"/>
        <v/>
      </c>
      <c r="AD2573" s="1" t="str">
        <f t="shared" si="364"/>
        <v/>
      </c>
      <c r="AE2573" s="1" t="e">
        <f>VLOOKUP(A2573,#REF!,12,FALSE)</f>
        <v>#REF!</v>
      </c>
      <c r="AF2573" s="1">
        <f t="shared" si="365"/>
        <v>0</v>
      </c>
      <c r="AG2573" s="1">
        <f t="shared" si="366"/>
        <v>0</v>
      </c>
      <c r="AH2573" s="1">
        <f t="shared" si="367"/>
        <v>0</v>
      </c>
    </row>
    <row r="2574" spans="1:34" ht="14" x14ac:dyDescent="0.3">
      <c r="A2574" s="279"/>
      <c r="B2574" s="279"/>
      <c r="C2574" s="280"/>
      <c r="D2574" s="281"/>
      <c r="E2574" s="281"/>
      <c r="F2574" s="280"/>
      <c r="G2574" s="281"/>
      <c r="H2574" s="279"/>
      <c r="I2574" s="288" t="str">
        <f>_xlfn.IFNA(VLOOKUP(B2574,'Absence Types'!A:D,4,FALSE),"")</f>
        <v/>
      </c>
      <c r="J2574" s="110" t="str">
        <f t="shared" si="369"/>
        <v>Y</v>
      </c>
      <c r="K2574" s="110" t="str">
        <f t="shared" si="370"/>
        <v>N</v>
      </c>
      <c r="L2574" s="110" t="b">
        <f t="shared" si="371"/>
        <v>0</v>
      </c>
      <c r="M2574" s="110" t="b">
        <f t="shared" si="372"/>
        <v>0</v>
      </c>
      <c r="AC2574" s="1" t="str">
        <f t="shared" si="368"/>
        <v/>
      </c>
      <c r="AD2574" s="1" t="str">
        <f t="shared" si="364"/>
        <v/>
      </c>
      <c r="AE2574" s="1" t="e">
        <f>VLOOKUP(A2574,#REF!,12,FALSE)</f>
        <v>#REF!</v>
      </c>
      <c r="AF2574" s="1">
        <f t="shared" si="365"/>
        <v>0</v>
      </c>
      <c r="AG2574" s="1">
        <f t="shared" si="366"/>
        <v>0</v>
      </c>
      <c r="AH2574" s="1">
        <f t="shared" si="367"/>
        <v>0</v>
      </c>
    </row>
    <row r="2575" spans="1:34" ht="14" x14ac:dyDescent="0.3">
      <c r="A2575" s="279"/>
      <c r="B2575" s="279"/>
      <c r="C2575" s="280"/>
      <c r="D2575" s="281"/>
      <c r="E2575" s="281"/>
      <c r="F2575" s="280"/>
      <c r="G2575" s="281"/>
      <c r="H2575" s="279"/>
      <c r="I2575" s="288" t="str">
        <f>_xlfn.IFNA(VLOOKUP(B2575,'Absence Types'!A:D,4,FALSE),"")</f>
        <v/>
      </c>
      <c r="J2575" s="110" t="str">
        <f t="shared" si="369"/>
        <v>Y</v>
      </c>
      <c r="K2575" s="110" t="str">
        <f t="shared" si="370"/>
        <v>N</v>
      </c>
      <c r="L2575" s="110" t="b">
        <f t="shared" si="371"/>
        <v>0</v>
      </c>
      <c r="M2575" s="110" t="b">
        <f t="shared" si="372"/>
        <v>0</v>
      </c>
      <c r="AC2575" s="1" t="str">
        <f t="shared" si="368"/>
        <v/>
      </c>
      <c r="AD2575" s="1" t="str">
        <f t="shared" si="364"/>
        <v/>
      </c>
      <c r="AE2575" s="1" t="e">
        <f>VLOOKUP(A2575,#REF!,12,FALSE)</f>
        <v>#REF!</v>
      </c>
      <c r="AF2575" s="1">
        <f t="shared" si="365"/>
        <v>0</v>
      </c>
      <c r="AG2575" s="1">
        <f t="shared" si="366"/>
        <v>0</v>
      </c>
      <c r="AH2575" s="1">
        <f t="shared" si="367"/>
        <v>0</v>
      </c>
    </row>
    <row r="2576" spans="1:34" ht="14" x14ac:dyDescent="0.3">
      <c r="A2576" s="279"/>
      <c r="B2576" s="279"/>
      <c r="C2576" s="280"/>
      <c r="D2576" s="281"/>
      <c r="E2576" s="281"/>
      <c r="F2576" s="280"/>
      <c r="G2576" s="281"/>
      <c r="H2576" s="279"/>
      <c r="I2576" s="288" t="str">
        <f>_xlfn.IFNA(VLOOKUP(B2576,'Absence Types'!A:D,4,FALSE),"")</f>
        <v/>
      </c>
      <c r="J2576" s="110" t="str">
        <f t="shared" si="369"/>
        <v>Y</v>
      </c>
      <c r="K2576" s="110" t="str">
        <f t="shared" si="370"/>
        <v>N</v>
      </c>
      <c r="L2576" s="110" t="b">
        <f t="shared" si="371"/>
        <v>0</v>
      </c>
      <c r="M2576" s="110" t="b">
        <f t="shared" si="372"/>
        <v>0</v>
      </c>
      <c r="AC2576" s="1" t="str">
        <f t="shared" si="368"/>
        <v/>
      </c>
      <c r="AD2576" s="1" t="str">
        <f t="shared" si="364"/>
        <v/>
      </c>
      <c r="AE2576" s="1" t="e">
        <f>VLOOKUP(A2576,#REF!,12,FALSE)</f>
        <v>#REF!</v>
      </c>
      <c r="AF2576" s="1">
        <f t="shared" si="365"/>
        <v>0</v>
      </c>
      <c r="AG2576" s="1">
        <f t="shared" si="366"/>
        <v>0</v>
      </c>
      <c r="AH2576" s="1">
        <f t="shared" si="367"/>
        <v>0</v>
      </c>
    </row>
    <row r="2577" spans="1:34" ht="14" x14ac:dyDescent="0.3">
      <c r="A2577" s="279"/>
      <c r="B2577" s="279"/>
      <c r="C2577" s="280"/>
      <c r="D2577" s="281"/>
      <c r="E2577" s="281"/>
      <c r="F2577" s="280"/>
      <c r="G2577" s="281"/>
      <c r="H2577" s="279"/>
      <c r="I2577" s="288" t="str">
        <f>_xlfn.IFNA(VLOOKUP(B2577,'Absence Types'!A:D,4,FALSE),"")</f>
        <v/>
      </c>
      <c r="J2577" s="110" t="str">
        <f t="shared" si="369"/>
        <v>Y</v>
      </c>
      <c r="K2577" s="110" t="str">
        <f t="shared" si="370"/>
        <v>N</v>
      </c>
      <c r="L2577" s="110" t="b">
        <f t="shared" si="371"/>
        <v>0</v>
      </c>
      <c r="M2577" s="110" t="b">
        <f t="shared" si="372"/>
        <v>0</v>
      </c>
      <c r="AC2577" s="1" t="str">
        <f t="shared" si="368"/>
        <v/>
      </c>
      <c r="AD2577" s="1" t="str">
        <f t="shared" si="364"/>
        <v/>
      </c>
      <c r="AE2577" s="1" t="e">
        <f>VLOOKUP(A2577,#REF!,12,FALSE)</f>
        <v>#REF!</v>
      </c>
      <c r="AF2577" s="1">
        <f t="shared" si="365"/>
        <v>0</v>
      </c>
      <c r="AG2577" s="1">
        <f t="shared" si="366"/>
        <v>0</v>
      </c>
      <c r="AH2577" s="1">
        <f t="shared" si="367"/>
        <v>0</v>
      </c>
    </row>
    <row r="2578" spans="1:34" ht="14" x14ac:dyDescent="0.3">
      <c r="A2578" s="279"/>
      <c r="B2578" s="279"/>
      <c r="C2578" s="280"/>
      <c r="D2578" s="281"/>
      <c r="E2578" s="281"/>
      <c r="F2578" s="280"/>
      <c r="G2578" s="281"/>
      <c r="H2578" s="279"/>
      <c r="I2578" s="288" t="str">
        <f>_xlfn.IFNA(VLOOKUP(B2578,'Absence Types'!A:D,4,FALSE),"")</f>
        <v/>
      </c>
      <c r="J2578" s="110" t="str">
        <f t="shared" si="369"/>
        <v>Y</v>
      </c>
      <c r="K2578" s="110" t="str">
        <f t="shared" si="370"/>
        <v>N</v>
      </c>
      <c r="L2578" s="110" t="b">
        <f t="shared" si="371"/>
        <v>0</v>
      </c>
      <c r="M2578" s="110" t="b">
        <f t="shared" si="372"/>
        <v>0</v>
      </c>
      <c r="AC2578" s="1" t="str">
        <f t="shared" si="368"/>
        <v/>
      </c>
      <c r="AD2578" s="1" t="str">
        <f t="shared" si="364"/>
        <v/>
      </c>
      <c r="AE2578" s="1" t="e">
        <f>VLOOKUP(A2578,#REF!,12,FALSE)</f>
        <v>#REF!</v>
      </c>
      <c r="AF2578" s="1">
        <f t="shared" si="365"/>
        <v>0</v>
      </c>
      <c r="AG2578" s="1">
        <f t="shared" si="366"/>
        <v>0</v>
      </c>
      <c r="AH2578" s="1">
        <f t="shared" si="367"/>
        <v>0</v>
      </c>
    </row>
    <row r="2579" spans="1:34" ht="14" x14ac:dyDescent="0.3">
      <c r="A2579" s="279"/>
      <c r="B2579" s="279"/>
      <c r="C2579" s="280"/>
      <c r="D2579" s="281"/>
      <c r="E2579" s="281"/>
      <c r="F2579" s="280"/>
      <c r="G2579" s="281"/>
      <c r="H2579" s="279"/>
      <c r="I2579" s="288" t="str">
        <f>_xlfn.IFNA(VLOOKUP(B2579,'Absence Types'!A:D,4,FALSE),"")</f>
        <v/>
      </c>
      <c r="J2579" s="110" t="str">
        <f t="shared" si="369"/>
        <v>Y</v>
      </c>
      <c r="K2579" s="110" t="str">
        <f t="shared" si="370"/>
        <v>N</v>
      </c>
      <c r="L2579" s="110" t="b">
        <f t="shared" si="371"/>
        <v>0</v>
      </c>
      <c r="M2579" s="110" t="b">
        <f t="shared" si="372"/>
        <v>0</v>
      </c>
      <c r="AC2579" s="1" t="str">
        <f t="shared" si="368"/>
        <v/>
      </c>
      <c r="AD2579" s="1" t="str">
        <f t="shared" si="364"/>
        <v/>
      </c>
      <c r="AE2579" s="1" t="e">
        <f>VLOOKUP(A2579,#REF!,12,FALSE)</f>
        <v>#REF!</v>
      </c>
      <c r="AF2579" s="1">
        <f t="shared" si="365"/>
        <v>0</v>
      </c>
      <c r="AG2579" s="1">
        <f t="shared" si="366"/>
        <v>0</v>
      </c>
      <c r="AH2579" s="1">
        <f t="shared" si="367"/>
        <v>0</v>
      </c>
    </row>
    <row r="2580" spans="1:34" ht="14" x14ac:dyDescent="0.3">
      <c r="A2580" s="279"/>
      <c r="B2580" s="279"/>
      <c r="C2580" s="280"/>
      <c r="D2580" s="281"/>
      <c r="E2580" s="281"/>
      <c r="F2580" s="280"/>
      <c r="G2580" s="281"/>
      <c r="H2580" s="279"/>
      <c r="I2580" s="288" t="str">
        <f>_xlfn.IFNA(VLOOKUP(B2580,'Absence Types'!A:D,4,FALSE),"")</f>
        <v/>
      </c>
      <c r="J2580" s="110" t="str">
        <f t="shared" si="369"/>
        <v>Y</v>
      </c>
      <c r="K2580" s="110" t="str">
        <f t="shared" si="370"/>
        <v>N</v>
      </c>
      <c r="L2580" s="110" t="b">
        <f t="shared" si="371"/>
        <v>0</v>
      </c>
      <c r="M2580" s="110" t="b">
        <f t="shared" si="372"/>
        <v>0</v>
      </c>
      <c r="AC2580" s="1" t="str">
        <f t="shared" si="368"/>
        <v/>
      </c>
      <c r="AD2580" s="1" t="str">
        <f t="shared" si="364"/>
        <v/>
      </c>
      <c r="AE2580" s="1" t="e">
        <f>VLOOKUP(A2580,#REF!,12,FALSE)</f>
        <v>#REF!</v>
      </c>
      <c r="AF2580" s="1">
        <f t="shared" si="365"/>
        <v>0</v>
      </c>
      <c r="AG2580" s="1">
        <f t="shared" si="366"/>
        <v>0</v>
      </c>
      <c r="AH2580" s="1">
        <f t="shared" si="367"/>
        <v>0</v>
      </c>
    </row>
    <row r="2581" spans="1:34" ht="14" x14ac:dyDescent="0.3">
      <c r="A2581" s="279"/>
      <c r="B2581" s="279"/>
      <c r="C2581" s="280"/>
      <c r="D2581" s="281"/>
      <c r="E2581" s="281"/>
      <c r="F2581" s="280"/>
      <c r="G2581" s="281"/>
      <c r="H2581" s="279"/>
      <c r="I2581" s="288" t="str">
        <f>_xlfn.IFNA(VLOOKUP(B2581,'Absence Types'!A:D,4,FALSE),"")</f>
        <v/>
      </c>
      <c r="J2581" s="110" t="str">
        <f t="shared" si="369"/>
        <v>Y</v>
      </c>
      <c r="K2581" s="110" t="str">
        <f t="shared" si="370"/>
        <v>N</v>
      </c>
      <c r="L2581" s="110" t="b">
        <f t="shared" si="371"/>
        <v>0</v>
      </c>
      <c r="M2581" s="110" t="b">
        <f t="shared" si="372"/>
        <v>0</v>
      </c>
      <c r="AC2581" s="1" t="str">
        <f t="shared" si="368"/>
        <v/>
      </c>
      <c r="AD2581" s="1" t="str">
        <f t="shared" si="364"/>
        <v/>
      </c>
      <c r="AE2581" s="1" t="e">
        <f>VLOOKUP(A2581,#REF!,12,FALSE)</f>
        <v>#REF!</v>
      </c>
      <c r="AF2581" s="1">
        <f t="shared" si="365"/>
        <v>0</v>
      </c>
      <c r="AG2581" s="1">
        <f t="shared" si="366"/>
        <v>0</v>
      </c>
      <c r="AH2581" s="1">
        <f t="shared" si="367"/>
        <v>0</v>
      </c>
    </row>
    <row r="2582" spans="1:34" ht="14" x14ac:dyDescent="0.3">
      <c r="A2582" s="279"/>
      <c r="B2582" s="279"/>
      <c r="C2582" s="280"/>
      <c r="D2582" s="281"/>
      <c r="E2582" s="281"/>
      <c r="F2582" s="280"/>
      <c r="G2582" s="281"/>
      <c r="H2582" s="279"/>
      <c r="I2582" s="288" t="str">
        <f>_xlfn.IFNA(VLOOKUP(B2582,'Absence Types'!A:D,4,FALSE),"")</f>
        <v/>
      </c>
      <c r="J2582" s="110" t="str">
        <f t="shared" si="369"/>
        <v>Y</v>
      </c>
      <c r="K2582" s="110" t="str">
        <f t="shared" si="370"/>
        <v>N</v>
      </c>
      <c r="L2582" s="110" t="b">
        <f t="shared" si="371"/>
        <v>0</v>
      </c>
      <c r="M2582" s="110" t="b">
        <f t="shared" si="372"/>
        <v>0</v>
      </c>
      <c r="AC2582" s="1" t="str">
        <f t="shared" si="368"/>
        <v/>
      </c>
      <c r="AD2582" s="1" t="str">
        <f t="shared" si="364"/>
        <v/>
      </c>
      <c r="AE2582" s="1" t="e">
        <f>VLOOKUP(A2582,#REF!,12,FALSE)</f>
        <v>#REF!</v>
      </c>
      <c r="AF2582" s="1">
        <f t="shared" si="365"/>
        <v>0</v>
      </c>
      <c r="AG2582" s="1">
        <f t="shared" si="366"/>
        <v>0</v>
      </c>
      <c r="AH2582" s="1">
        <f t="shared" si="367"/>
        <v>0</v>
      </c>
    </row>
    <row r="2583" spans="1:34" ht="14" x14ac:dyDescent="0.3">
      <c r="A2583" s="279"/>
      <c r="B2583" s="279"/>
      <c r="C2583" s="280"/>
      <c r="D2583" s="281"/>
      <c r="E2583" s="281"/>
      <c r="F2583" s="280"/>
      <c r="G2583" s="281"/>
      <c r="H2583" s="279"/>
      <c r="I2583" s="288" t="str">
        <f>_xlfn.IFNA(VLOOKUP(B2583,'Absence Types'!A:D,4,FALSE),"")</f>
        <v/>
      </c>
      <c r="J2583" s="110" t="str">
        <f t="shared" si="369"/>
        <v>Y</v>
      </c>
      <c r="K2583" s="110" t="str">
        <f t="shared" si="370"/>
        <v>N</v>
      </c>
      <c r="L2583" s="110" t="b">
        <f t="shared" si="371"/>
        <v>0</v>
      </c>
      <c r="M2583" s="110" t="b">
        <f t="shared" si="372"/>
        <v>0</v>
      </c>
      <c r="AC2583" s="1" t="str">
        <f t="shared" si="368"/>
        <v/>
      </c>
      <c r="AD2583" s="1" t="str">
        <f t="shared" si="364"/>
        <v/>
      </c>
      <c r="AE2583" s="1" t="e">
        <f>VLOOKUP(A2583,#REF!,12,FALSE)</f>
        <v>#REF!</v>
      </c>
      <c r="AF2583" s="1">
        <f t="shared" si="365"/>
        <v>0</v>
      </c>
      <c r="AG2583" s="1">
        <f t="shared" si="366"/>
        <v>0</v>
      </c>
      <c r="AH2583" s="1">
        <f t="shared" si="367"/>
        <v>0</v>
      </c>
    </row>
    <row r="2584" spans="1:34" ht="14" x14ac:dyDescent="0.3">
      <c r="A2584" s="279"/>
      <c r="B2584" s="279"/>
      <c r="C2584" s="280"/>
      <c r="D2584" s="281"/>
      <c r="E2584" s="281"/>
      <c r="F2584" s="280"/>
      <c r="G2584" s="281"/>
      <c r="H2584" s="279"/>
      <c r="I2584" s="288" t="str">
        <f>_xlfn.IFNA(VLOOKUP(B2584,'Absence Types'!A:D,4,FALSE),"")</f>
        <v/>
      </c>
      <c r="J2584" s="110" t="str">
        <f t="shared" si="369"/>
        <v>Y</v>
      </c>
      <c r="K2584" s="110" t="str">
        <f t="shared" si="370"/>
        <v>N</v>
      </c>
      <c r="L2584" s="110" t="b">
        <f t="shared" si="371"/>
        <v>0</v>
      </c>
      <c r="M2584" s="110" t="b">
        <f t="shared" si="372"/>
        <v>0</v>
      </c>
      <c r="AC2584" s="1" t="str">
        <f t="shared" si="368"/>
        <v/>
      </c>
      <c r="AD2584" s="1" t="str">
        <f t="shared" si="364"/>
        <v/>
      </c>
      <c r="AE2584" s="1" t="e">
        <f>VLOOKUP(A2584,#REF!,12,FALSE)</f>
        <v>#REF!</v>
      </c>
      <c r="AF2584" s="1">
        <f t="shared" si="365"/>
        <v>0</v>
      </c>
      <c r="AG2584" s="1">
        <f t="shared" si="366"/>
        <v>0</v>
      </c>
      <c r="AH2584" s="1">
        <f t="shared" si="367"/>
        <v>0</v>
      </c>
    </row>
    <row r="2585" spans="1:34" ht="14" x14ac:dyDescent="0.3">
      <c r="A2585" s="279"/>
      <c r="B2585" s="279"/>
      <c r="C2585" s="280"/>
      <c r="D2585" s="281"/>
      <c r="E2585" s="281"/>
      <c r="F2585" s="280"/>
      <c r="G2585" s="281"/>
      <c r="H2585" s="279"/>
      <c r="I2585" s="288" t="str">
        <f>_xlfn.IFNA(VLOOKUP(B2585,'Absence Types'!A:D,4,FALSE),"")</f>
        <v/>
      </c>
      <c r="J2585" s="110" t="str">
        <f t="shared" si="369"/>
        <v>Y</v>
      </c>
      <c r="K2585" s="110" t="str">
        <f t="shared" si="370"/>
        <v>N</v>
      </c>
      <c r="L2585" s="110" t="b">
        <f t="shared" si="371"/>
        <v>0</v>
      </c>
      <c r="M2585" s="110" t="b">
        <f t="shared" si="372"/>
        <v>0</v>
      </c>
      <c r="AC2585" s="1" t="str">
        <f t="shared" si="368"/>
        <v/>
      </c>
      <c r="AD2585" s="1" t="str">
        <f t="shared" si="364"/>
        <v/>
      </c>
      <c r="AE2585" s="1" t="e">
        <f>VLOOKUP(A2585,#REF!,12,FALSE)</f>
        <v>#REF!</v>
      </c>
      <c r="AF2585" s="1">
        <f t="shared" si="365"/>
        <v>0</v>
      </c>
      <c r="AG2585" s="1">
        <f t="shared" si="366"/>
        <v>0</v>
      </c>
      <c r="AH2585" s="1">
        <f t="shared" si="367"/>
        <v>0</v>
      </c>
    </row>
    <row r="2586" spans="1:34" ht="14" x14ac:dyDescent="0.3">
      <c r="A2586" s="279"/>
      <c r="B2586" s="279"/>
      <c r="C2586" s="280"/>
      <c r="D2586" s="281"/>
      <c r="E2586" s="281"/>
      <c r="F2586" s="280"/>
      <c r="G2586" s="281"/>
      <c r="H2586" s="279"/>
      <c r="I2586" s="288" t="str">
        <f>_xlfn.IFNA(VLOOKUP(B2586,'Absence Types'!A:D,4,FALSE),"")</f>
        <v/>
      </c>
      <c r="J2586" s="110" t="str">
        <f t="shared" si="369"/>
        <v>Y</v>
      </c>
      <c r="K2586" s="110" t="str">
        <f t="shared" si="370"/>
        <v>N</v>
      </c>
      <c r="L2586" s="110" t="b">
        <f t="shared" si="371"/>
        <v>0</v>
      </c>
      <c r="M2586" s="110" t="b">
        <f t="shared" si="372"/>
        <v>0</v>
      </c>
      <c r="AC2586" s="1" t="str">
        <f t="shared" si="368"/>
        <v/>
      </c>
      <c r="AD2586" s="1" t="str">
        <f t="shared" si="364"/>
        <v/>
      </c>
      <c r="AE2586" s="1" t="e">
        <f>VLOOKUP(A2586,#REF!,12,FALSE)</f>
        <v>#REF!</v>
      </c>
      <c r="AF2586" s="1">
        <f t="shared" si="365"/>
        <v>0</v>
      </c>
      <c r="AG2586" s="1">
        <f t="shared" si="366"/>
        <v>0</v>
      </c>
      <c r="AH2586" s="1">
        <f t="shared" si="367"/>
        <v>0</v>
      </c>
    </row>
    <row r="2587" spans="1:34" ht="14" x14ac:dyDescent="0.3">
      <c r="A2587" s="279"/>
      <c r="B2587" s="279"/>
      <c r="C2587" s="280"/>
      <c r="D2587" s="281"/>
      <c r="E2587" s="281"/>
      <c r="F2587" s="280"/>
      <c r="G2587" s="281"/>
      <c r="H2587" s="279"/>
      <c r="I2587" s="288" t="str">
        <f>_xlfn.IFNA(VLOOKUP(B2587,'Absence Types'!A:D,4,FALSE),"")</f>
        <v/>
      </c>
      <c r="J2587" s="110" t="str">
        <f t="shared" si="369"/>
        <v>Y</v>
      </c>
      <c r="K2587" s="110" t="str">
        <f t="shared" si="370"/>
        <v>N</v>
      </c>
      <c r="L2587" s="110" t="b">
        <f t="shared" si="371"/>
        <v>0</v>
      </c>
      <c r="M2587" s="110" t="b">
        <f t="shared" si="372"/>
        <v>0</v>
      </c>
      <c r="AC2587" s="1" t="str">
        <f t="shared" si="368"/>
        <v/>
      </c>
      <c r="AD2587" s="1" t="str">
        <f t="shared" si="364"/>
        <v/>
      </c>
      <c r="AE2587" s="1" t="e">
        <f>VLOOKUP(A2587,#REF!,12,FALSE)</f>
        <v>#REF!</v>
      </c>
      <c r="AF2587" s="1">
        <f t="shared" si="365"/>
        <v>0</v>
      </c>
      <c r="AG2587" s="1">
        <f t="shared" si="366"/>
        <v>0</v>
      </c>
      <c r="AH2587" s="1">
        <f t="shared" si="367"/>
        <v>0</v>
      </c>
    </row>
    <row r="2588" spans="1:34" ht="14" x14ac:dyDescent="0.3">
      <c r="A2588" s="279"/>
      <c r="B2588" s="279"/>
      <c r="C2588" s="280"/>
      <c r="D2588" s="281"/>
      <c r="E2588" s="281"/>
      <c r="F2588" s="280"/>
      <c r="G2588" s="281"/>
      <c r="H2588" s="279"/>
      <c r="I2588" s="288" t="str">
        <f>_xlfn.IFNA(VLOOKUP(B2588,'Absence Types'!A:D,4,FALSE),"")</f>
        <v/>
      </c>
      <c r="J2588" s="110" t="str">
        <f t="shared" si="369"/>
        <v>Y</v>
      </c>
      <c r="K2588" s="110" t="str">
        <f t="shared" si="370"/>
        <v>N</v>
      </c>
      <c r="L2588" s="110" t="b">
        <f t="shared" si="371"/>
        <v>0</v>
      </c>
      <c r="M2588" s="110" t="b">
        <f t="shared" si="372"/>
        <v>0</v>
      </c>
      <c r="AC2588" s="1" t="str">
        <f t="shared" si="368"/>
        <v/>
      </c>
      <c r="AD2588" s="1" t="str">
        <f t="shared" si="364"/>
        <v/>
      </c>
      <c r="AE2588" s="1" t="e">
        <f>VLOOKUP(A2588,#REF!,12,FALSE)</f>
        <v>#REF!</v>
      </c>
      <c r="AF2588" s="1">
        <f t="shared" si="365"/>
        <v>0</v>
      </c>
      <c r="AG2588" s="1">
        <f t="shared" si="366"/>
        <v>0</v>
      </c>
      <c r="AH2588" s="1">
        <f t="shared" si="367"/>
        <v>0</v>
      </c>
    </row>
    <row r="2589" spans="1:34" ht="14" x14ac:dyDescent="0.3">
      <c r="A2589" s="279"/>
      <c r="B2589" s="279"/>
      <c r="C2589" s="280"/>
      <c r="D2589" s="281"/>
      <c r="E2589" s="281"/>
      <c r="F2589" s="280"/>
      <c r="G2589" s="281"/>
      <c r="H2589" s="279"/>
      <c r="I2589" s="288" t="str">
        <f>_xlfn.IFNA(VLOOKUP(B2589,'Absence Types'!A:D,4,FALSE),"")</f>
        <v/>
      </c>
      <c r="J2589" s="110" t="str">
        <f t="shared" si="369"/>
        <v>Y</v>
      </c>
      <c r="K2589" s="110" t="str">
        <f t="shared" si="370"/>
        <v>N</v>
      </c>
      <c r="L2589" s="110" t="b">
        <f t="shared" si="371"/>
        <v>0</v>
      </c>
      <c r="M2589" s="110" t="b">
        <f t="shared" si="372"/>
        <v>0</v>
      </c>
      <c r="AC2589" s="1" t="str">
        <f t="shared" si="368"/>
        <v/>
      </c>
      <c r="AD2589" s="1" t="str">
        <f t="shared" si="364"/>
        <v/>
      </c>
      <c r="AE2589" s="1" t="e">
        <f>VLOOKUP(A2589,#REF!,12,FALSE)</f>
        <v>#REF!</v>
      </c>
      <c r="AF2589" s="1">
        <f t="shared" si="365"/>
        <v>0</v>
      </c>
      <c r="AG2589" s="1">
        <f t="shared" si="366"/>
        <v>0</v>
      </c>
      <c r="AH2589" s="1">
        <f t="shared" si="367"/>
        <v>0</v>
      </c>
    </row>
    <row r="2590" spans="1:34" ht="14" x14ac:dyDescent="0.3">
      <c r="A2590" s="279"/>
      <c r="B2590" s="279"/>
      <c r="C2590" s="280"/>
      <c r="D2590" s="281"/>
      <c r="E2590" s="281"/>
      <c r="F2590" s="280"/>
      <c r="G2590" s="281"/>
      <c r="H2590" s="279"/>
      <c r="I2590" s="288" t="str">
        <f>_xlfn.IFNA(VLOOKUP(B2590,'Absence Types'!A:D,4,FALSE),"")</f>
        <v/>
      </c>
      <c r="J2590" s="110" t="str">
        <f t="shared" si="369"/>
        <v>Y</v>
      </c>
      <c r="K2590" s="110" t="str">
        <f t="shared" si="370"/>
        <v>N</v>
      </c>
      <c r="L2590" s="110" t="b">
        <f t="shared" si="371"/>
        <v>0</v>
      </c>
      <c r="M2590" s="110" t="b">
        <f t="shared" si="372"/>
        <v>0</v>
      </c>
      <c r="AC2590" s="1" t="str">
        <f t="shared" si="368"/>
        <v/>
      </c>
      <c r="AD2590" s="1" t="str">
        <f t="shared" si="364"/>
        <v/>
      </c>
      <c r="AE2590" s="1" t="e">
        <f>VLOOKUP(A2590,#REF!,12,FALSE)</f>
        <v>#REF!</v>
      </c>
      <c r="AF2590" s="1">
        <f t="shared" si="365"/>
        <v>0</v>
      </c>
      <c r="AG2590" s="1">
        <f t="shared" si="366"/>
        <v>0</v>
      </c>
      <c r="AH2590" s="1">
        <f t="shared" si="367"/>
        <v>0</v>
      </c>
    </row>
    <row r="2591" spans="1:34" ht="14" x14ac:dyDescent="0.3">
      <c r="A2591" s="279"/>
      <c r="B2591" s="279"/>
      <c r="C2591" s="280"/>
      <c r="D2591" s="281"/>
      <c r="E2591" s="281"/>
      <c r="F2591" s="280"/>
      <c r="G2591" s="281"/>
      <c r="H2591" s="279"/>
      <c r="I2591" s="288" t="str">
        <f>_xlfn.IFNA(VLOOKUP(B2591,'Absence Types'!A:D,4,FALSE),"")</f>
        <v/>
      </c>
      <c r="J2591" s="110" t="str">
        <f t="shared" si="369"/>
        <v>Y</v>
      </c>
      <c r="K2591" s="110" t="str">
        <f t="shared" si="370"/>
        <v>N</v>
      </c>
      <c r="L2591" s="110" t="b">
        <f t="shared" si="371"/>
        <v>0</v>
      </c>
      <c r="M2591" s="110" t="b">
        <f t="shared" si="372"/>
        <v>0</v>
      </c>
      <c r="AC2591" s="1" t="str">
        <f t="shared" si="368"/>
        <v/>
      </c>
      <c r="AD2591" s="1" t="str">
        <f t="shared" si="364"/>
        <v/>
      </c>
      <c r="AE2591" s="1" t="e">
        <f>VLOOKUP(A2591,#REF!,12,FALSE)</f>
        <v>#REF!</v>
      </c>
      <c r="AF2591" s="1">
        <f t="shared" si="365"/>
        <v>0</v>
      </c>
      <c r="AG2591" s="1">
        <f t="shared" si="366"/>
        <v>0</v>
      </c>
      <c r="AH2591" s="1">
        <f t="shared" si="367"/>
        <v>0</v>
      </c>
    </row>
    <row r="2592" spans="1:34" ht="14" x14ac:dyDescent="0.3">
      <c r="A2592" s="279"/>
      <c r="B2592" s="279"/>
      <c r="C2592" s="280"/>
      <c r="D2592" s="281"/>
      <c r="E2592" s="281"/>
      <c r="F2592" s="280"/>
      <c r="G2592" s="281"/>
      <c r="H2592" s="279"/>
      <c r="I2592" s="288" t="str">
        <f>_xlfn.IFNA(VLOOKUP(B2592,'Absence Types'!A:D,4,FALSE),"")</f>
        <v/>
      </c>
      <c r="J2592" s="110" t="str">
        <f t="shared" si="369"/>
        <v>Y</v>
      </c>
      <c r="K2592" s="110" t="str">
        <f t="shared" si="370"/>
        <v>N</v>
      </c>
      <c r="L2592" s="110" t="b">
        <f t="shared" si="371"/>
        <v>0</v>
      </c>
      <c r="M2592" s="110" t="b">
        <f t="shared" si="372"/>
        <v>0</v>
      </c>
      <c r="AC2592" s="1" t="str">
        <f t="shared" si="368"/>
        <v/>
      </c>
      <c r="AD2592" s="1" t="str">
        <f t="shared" si="364"/>
        <v/>
      </c>
      <c r="AE2592" s="1" t="e">
        <f>VLOOKUP(A2592,#REF!,12,FALSE)</f>
        <v>#REF!</v>
      </c>
      <c r="AF2592" s="1">
        <f t="shared" si="365"/>
        <v>0</v>
      </c>
      <c r="AG2592" s="1">
        <f t="shared" si="366"/>
        <v>0</v>
      </c>
      <c r="AH2592" s="1">
        <f t="shared" si="367"/>
        <v>0</v>
      </c>
    </row>
    <row r="2593" spans="1:34" ht="14" x14ac:dyDescent="0.3">
      <c r="A2593" s="279"/>
      <c r="B2593" s="279"/>
      <c r="C2593" s="280"/>
      <c r="D2593" s="281"/>
      <c r="E2593" s="281"/>
      <c r="F2593" s="280"/>
      <c r="G2593" s="281"/>
      <c r="H2593" s="279"/>
      <c r="I2593" s="288" t="str">
        <f>_xlfn.IFNA(VLOOKUP(B2593,'Absence Types'!A:D,4,FALSE),"")</f>
        <v/>
      </c>
      <c r="J2593" s="110" t="str">
        <f t="shared" si="369"/>
        <v>Y</v>
      </c>
      <c r="K2593" s="110" t="str">
        <f t="shared" si="370"/>
        <v>N</v>
      </c>
      <c r="L2593" s="110" t="b">
        <f t="shared" si="371"/>
        <v>0</v>
      </c>
      <c r="M2593" s="110" t="b">
        <f t="shared" si="372"/>
        <v>0</v>
      </c>
      <c r="AC2593" s="1" t="str">
        <f t="shared" si="368"/>
        <v/>
      </c>
      <c r="AD2593" s="1" t="str">
        <f t="shared" si="364"/>
        <v/>
      </c>
      <c r="AE2593" s="1" t="e">
        <f>VLOOKUP(A2593,#REF!,12,FALSE)</f>
        <v>#REF!</v>
      </c>
      <c r="AF2593" s="1">
        <f t="shared" si="365"/>
        <v>0</v>
      </c>
      <c r="AG2593" s="1">
        <f t="shared" si="366"/>
        <v>0</v>
      </c>
      <c r="AH2593" s="1">
        <f t="shared" si="367"/>
        <v>0</v>
      </c>
    </row>
    <row r="2594" spans="1:34" ht="14" x14ac:dyDescent="0.3">
      <c r="A2594" s="279"/>
      <c r="B2594" s="279"/>
      <c r="C2594" s="280"/>
      <c r="D2594" s="281"/>
      <c r="E2594" s="281"/>
      <c r="F2594" s="280"/>
      <c r="G2594" s="281"/>
      <c r="H2594" s="279"/>
      <c r="I2594" s="288" t="str">
        <f>_xlfn.IFNA(VLOOKUP(B2594,'Absence Types'!A:D,4,FALSE),"")</f>
        <v/>
      </c>
      <c r="J2594" s="110" t="str">
        <f t="shared" si="369"/>
        <v>Y</v>
      </c>
      <c r="K2594" s="110" t="str">
        <f t="shared" si="370"/>
        <v>N</v>
      </c>
      <c r="L2594" s="110" t="b">
        <f t="shared" si="371"/>
        <v>0</v>
      </c>
      <c r="M2594" s="110" t="b">
        <f t="shared" si="372"/>
        <v>0</v>
      </c>
      <c r="AC2594" s="1" t="str">
        <f t="shared" si="368"/>
        <v/>
      </c>
      <c r="AD2594" s="1" t="str">
        <f t="shared" si="364"/>
        <v/>
      </c>
      <c r="AE2594" s="1" t="e">
        <f>VLOOKUP(A2594,#REF!,12,FALSE)</f>
        <v>#REF!</v>
      </c>
      <c r="AF2594" s="1">
        <f t="shared" si="365"/>
        <v>0</v>
      </c>
      <c r="AG2594" s="1">
        <f t="shared" si="366"/>
        <v>0</v>
      </c>
      <c r="AH2594" s="1">
        <f t="shared" si="367"/>
        <v>0</v>
      </c>
    </row>
    <row r="2595" spans="1:34" ht="14" x14ac:dyDescent="0.3">
      <c r="A2595" s="279"/>
      <c r="B2595" s="279"/>
      <c r="C2595" s="280"/>
      <c r="D2595" s="281"/>
      <c r="E2595" s="281"/>
      <c r="F2595" s="280"/>
      <c r="G2595" s="281"/>
      <c r="H2595" s="279"/>
      <c r="I2595" s="288" t="str">
        <f>_xlfn.IFNA(VLOOKUP(B2595,'Absence Types'!A:D,4,FALSE),"")</f>
        <v/>
      </c>
      <c r="J2595" s="110" t="str">
        <f t="shared" si="369"/>
        <v>Y</v>
      </c>
      <c r="K2595" s="110" t="str">
        <f t="shared" si="370"/>
        <v>N</v>
      </c>
      <c r="L2595" s="110" t="b">
        <f t="shared" si="371"/>
        <v>0</v>
      </c>
      <c r="M2595" s="110" t="b">
        <f t="shared" si="372"/>
        <v>0</v>
      </c>
      <c r="AC2595" s="1" t="str">
        <f t="shared" si="368"/>
        <v/>
      </c>
      <c r="AD2595" s="1" t="str">
        <f t="shared" si="364"/>
        <v/>
      </c>
      <c r="AE2595" s="1" t="e">
        <f>VLOOKUP(A2595,#REF!,12,FALSE)</f>
        <v>#REF!</v>
      </c>
      <c r="AF2595" s="1">
        <f t="shared" si="365"/>
        <v>0</v>
      </c>
      <c r="AG2595" s="1">
        <f t="shared" si="366"/>
        <v>0</v>
      </c>
      <c r="AH2595" s="1">
        <f t="shared" si="367"/>
        <v>0</v>
      </c>
    </row>
    <row r="2596" spans="1:34" ht="14" x14ac:dyDescent="0.3">
      <c r="A2596" s="279"/>
      <c r="B2596" s="279"/>
      <c r="C2596" s="280"/>
      <c r="D2596" s="281"/>
      <c r="E2596" s="281"/>
      <c r="F2596" s="280"/>
      <c r="G2596" s="281"/>
      <c r="H2596" s="279"/>
      <c r="I2596" s="288" t="str">
        <f>_xlfn.IFNA(VLOOKUP(B2596,'Absence Types'!A:D,4,FALSE),"")</f>
        <v/>
      </c>
      <c r="J2596" s="110" t="str">
        <f t="shared" si="369"/>
        <v>Y</v>
      </c>
      <c r="K2596" s="110" t="str">
        <f t="shared" si="370"/>
        <v>N</v>
      </c>
      <c r="L2596" s="110" t="b">
        <f t="shared" si="371"/>
        <v>0</v>
      </c>
      <c r="M2596" s="110" t="b">
        <f t="shared" si="372"/>
        <v>0</v>
      </c>
      <c r="AC2596" s="1" t="str">
        <f t="shared" si="368"/>
        <v/>
      </c>
      <c r="AD2596" s="1" t="str">
        <f t="shared" si="364"/>
        <v/>
      </c>
      <c r="AE2596" s="1" t="e">
        <f>VLOOKUP(A2596,#REF!,12,FALSE)</f>
        <v>#REF!</v>
      </c>
      <c r="AF2596" s="1">
        <f t="shared" si="365"/>
        <v>0</v>
      </c>
      <c r="AG2596" s="1">
        <f t="shared" si="366"/>
        <v>0</v>
      </c>
      <c r="AH2596" s="1">
        <f t="shared" si="367"/>
        <v>0</v>
      </c>
    </row>
    <row r="2597" spans="1:34" ht="14" x14ac:dyDescent="0.3">
      <c r="A2597" s="279"/>
      <c r="B2597" s="279"/>
      <c r="C2597" s="280"/>
      <c r="D2597" s="281"/>
      <c r="E2597" s="281"/>
      <c r="F2597" s="280"/>
      <c r="G2597" s="281"/>
      <c r="H2597" s="279"/>
      <c r="I2597" s="288" t="str">
        <f>_xlfn.IFNA(VLOOKUP(B2597,'Absence Types'!A:D,4,FALSE),"")</f>
        <v/>
      </c>
      <c r="J2597" s="110" t="str">
        <f t="shared" si="369"/>
        <v>Y</v>
      </c>
      <c r="K2597" s="110" t="str">
        <f t="shared" si="370"/>
        <v>N</v>
      </c>
      <c r="L2597" s="110" t="b">
        <f t="shared" si="371"/>
        <v>0</v>
      </c>
      <c r="M2597" s="110" t="b">
        <f t="shared" si="372"/>
        <v>0</v>
      </c>
      <c r="AC2597" s="1" t="str">
        <f t="shared" si="368"/>
        <v/>
      </c>
      <c r="AD2597" s="1" t="str">
        <f t="shared" si="364"/>
        <v/>
      </c>
      <c r="AE2597" s="1" t="e">
        <f>VLOOKUP(A2597,#REF!,12,FALSE)</f>
        <v>#REF!</v>
      </c>
      <c r="AF2597" s="1">
        <f t="shared" si="365"/>
        <v>0</v>
      </c>
      <c r="AG2597" s="1">
        <f t="shared" si="366"/>
        <v>0</v>
      </c>
      <c r="AH2597" s="1">
        <f t="shared" si="367"/>
        <v>0</v>
      </c>
    </row>
    <row r="2598" spans="1:34" ht="14" x14ac:dyDescent="0.3">
      <c r="A2598" s="279"/>
      <c r="B2598" s="279"/>
      <c r="C2598" s="280"/>
      <c r="D2598" s="281"/>
      <c r="E2598" s="281"/>
      <c r="F2598" s="280"/>
      <c r="G2598" s="281"/>
      <c r="H2598" s="279"/>
      <c r="I2598" s="288" t="str">
        <f>_xlfn.IFNA(VLOOKUP(B2598,'Absence Types'!A:D,4,FALSE),"")</f>
        <v/>
      </c>
      <c r="J2598" s="110" t="str">
        <f t="shared" si="369"/>
        <v>Y</v>
      </c>
      <c r="K2598" s="110" t="str">
        <f t="shared" si="370"/>
        <v>N</v>
      </c>
      <c r="L2598" s="110" t="b">
        <f t="shared" si="371"/>
        <v>0</v>
      </c>
      <c r="M2598" s="110" t="b">
        <f t="shared" si="372"/>
        <v>0</v>
      </c>
      <c r="AC2598" s="1" t="str">
        <f t="shared" si="368"/>
        <v/>
      </c>
      <c r="AD2598" s="1" t="str">
        <f t="shared" si="364"/>
        <v/>
      </c>
      <c r="AE2598" s="1" t="e">
        <f>VLOOKUP(A2598,#REF!,12,FALSE)</f>
        <v>#REF!</v>
      </c>
      <c r="AF2598" s="1">
        <f t="shared" si="365"/>
        <v>0</v>
      </c>
      <c r="AG2598" s="1">
        <f t="shared" si="366"/>
        <v>0</v>
      </c>
      <c r="AH2598" s="1">
        <f t="shared" si="367"/>
        <v>0</v>
      </c>
    </row>
    <row r="2599" spans="1:34" ht="14" x14ac:dyDescent="0.3">
      <c r="A2599" s="279"/>
      <c r="B2599" s="279"/>
      <c r="C2599" s="280"/>
      <c r="D2599" s="281"/>
      <c r="E2599" s="281"/>
      <c r="F2599" s="280"/>
      <c r="G2599" s="281"/>
      <c r="H2599" s="279"/>
      <c r="I2599" s="288" t="str">
        <f>_xlfn.IFNA(VLOOKUP(B2599,'Absence Types'!A:D,4,FALSE),"")</f>
        <v/>
      </c>
      <c r="J2599" s="110" t="str">
        <f t="shared" si="369"/>
        <v>Y</v>
      </c>
      <c r="K2599" s="110" t="str">
        <f t="shared" si="370"/>
        <v>N</v>
      </c>
      <c r="L2599" s="110" t="b">
        <f t="shared" si="371"/>
        <v>0</v>
      </c>
      <c r="M2599" s="110" t="b">
        <f t="shared" si="372"/>
        <v>0</v>
      </c>
      <c r="AC2599" s="1" t="str">
        <f t="shared" si="368"/>
        <v/>
      </c>
      <c r="AD2599" s="1" t="str">
        <f t="shared" si="364"/>
        <v/>
      </c>
      <c r="AE2599" s="1" t="e">
        <f>VLOOKUP(A2599,#REF!,12,FALSE)</f>
        <v>#REF!</v>
      </c>
      <c r="AF2599" s="1">
        <f t="shared" si="365"/>
        <v>0</v>
      </c>
      <c r="AG2599" s="1">
        <f t="shared" si="366"/>
        <v>0</v>
      </c>
      <c r="AH2599" s="1">
        <f t="shared" si="367"/>
        <v>0</v>
      </c>
    </row>
    <row r="2600" spans="1:34" ht="14" x14ac:dyDescent="0.3">
      <c r="A2600" s="279"/>
      <c r="B2600" s="279"/>
      <c r="C2600" s="280"/>
      <c r="D2600" s="281"/>
      <c r="E2600" s="281"/>
      <c r="F2600" s="280"/>
      <c r="G2600" s="281"/>
      <c r="H2600" s="279"/>
      <c r="I2600" s="288" t="str">
        <f>_xlfn.IFNA(VLOOKUP(B2600,'Absence Types'!A:D,4,FALSE),"")</f>
        <v/>
      </c>
      <c r="J2600" s="110" t="str">
        <f t="shared" si="369"/>
        <v>Y</v>
      </c>
      <c r="K2600" s="110" t="str">
        <f t="shared" si="370"/>
        <v>N</v>
      </c>
      <c r="L2600" s="110" t="b">
        <f t="shared" si="371"/>
        <v>0</v>
      </c>
      <c r="M2600" s="110" t="b">
        <f t="shared" si="372"/>
        <v>0</v>
      </c>
      <c r="AC2600" s="1" t="str">
        <f t="shared" si="368"/>
        <v/>
      </c>
      <c r="AD2600" s="1" t="str">
        <f t="shared" si="364"/>
        <v/>
      </c>
      <c r="AE2600" s="1" t="e">
        <f>VLOOKUP(A2600,#REF!,12,FALSE)</f>
        <v>#REF!</v>
      </c>
      <c r="AF2600" s="1">
        <f t="shared" si="365"/>
        <v>0</v>
      </c>
      <c r="AG2600" s="1">
        <f t="shared" si="366"/>
        <v>0</v>
      </c>
      <c r="AH2600" s="1">
        <f t="shared" si="367"/>
        <v>0</v>
      </c>
    </row>
    <row r="2601" spans="1:34" ht="14" x14ac:dyDescent="0.3">
      <c r="A2601" s="279"/>
      <c r="B2601" s="279"/>
      <c r="C2601" s="280"/>
      <c r="D2601" s="281"/>
      <c r="E2601" s="281"/>
      <c r="F2601" s="280"/>
      <c r="G2601" s="281"/>
      <c r="H2601" s="279"/>
      <c r="I2601" s="288" t="str">
        <f>_xlfn.IFNA(VLOOKUP(B2601,'Absence Types'!A:D,4,FALSE),"")</f>
        <v/>
      </c>
      <c r="J2601" s="110" t="str">
        <f t="shared" si="369"/>
        <v>Y</v>
      </c>
      <c r="K2601" s="110" t="str">
        <f t="shared" si="370"/>
        <v>N</v>
      </c>
      <c r="L2601" s="110" t="b">
        <f t="shared" si="371"/>
        <v>0</v>
      </c>
      <c r="M2601" s="110" t="b">
        <f t="shared" si="372"/>
        <v>0</v>
      </c>
      <c r="AC2601" s="1" t="str">
        <f t="shared" si="368"/>
        <v/>
      </c>
      <c r="AD2601" s="1" t="str">
        <f t="shared" si="364"/>
        <v/>
      </c>
      <c r="AE2601" s="1" t="e">
        <f>VLOOKUP(A2601,#REF!,12,FALSE)</f>
        <v>#REF!</v>
      </c>
      <c r="AF2601" s="1">
        <f t="shared" si="365"/>
        <v>0</v>
      </c>
      <c r="AG2601" s="1">
        <f t="shared" si="366"/>
        <v>0</v>
      </c>
      <c r="AH2601" s="1">
        <f t="shared" si="367"/>
        <v>0</v>
      </c>
    </row>
    <row r="2602" spans="1:34" ht="14" x14ac:dyDescent="0.3">
      <c r="A2602" s="279"/>
      <c r="B2602" s="279"/>
      <c r="C2602" s="280"/>
      <c r="D2602" s="281"/>
      <c r="E2602" s="281"/>
      <c r="F2602" s="280"/>
      <c r="G2602" s="281"/>
      <c r="H2602" s="279"/>
      <c r="I2602" s="288" t="str">
        <f>_xlfn.IFNA(VLOOKUP(B2602,'Absence Types'!A:D,4,FALSE),"")</f>
        <v/>
      </c>
      <c r="J2602" s="110" t="str">
        <f t="shared" si="369"/>
        <v>Y</v>
      </c>
      <c r="K2602" s="110" t="str">
        <f t="shared" si="370"/>
        <v>N</v>
      </c>
      <c r="L2602" s="110" t="b">
        <f t="shared" si="371"/>
        <v>0</v>
      </c>
      <c r="M2602" s="110" t="b">
        <f t="shared" si="372"/>
        <v>0</v>
      </c>
      <c r="AC2602" s="1" t="str">
        <f t="shared" si="368"/>
        <v/>
      </c>
      <c r="AD2602" s="1" t="str">
        <f t="shared" si="364"/>
        <v/>
      </c>
      <c r="AE2602" s="1" t="e">
        <f>VLOOKUP(A2602,#REF!,12,FALSE)</f>
        <v>#REF!</v>
      </c>
      <c r="AF2602" s="1">
        <f t="shared" si="365"/>
        <v>0</v>
      </c>
      <c r="AG2602" s="1">
        <f t="shared" si="366"/>
        <v>0</v>
      </c>
      <c r="AH2602" s="1">
        <f t="shared" si="367"/>
        <v>0</v>
      </c>
    </row>
    <row r="2603" spans="1:34" ht="14" x14ac:dyDescent="0.3">
      <c r="A2603" s="279"/>
      <c r="B2603" s="279"/>
      <c r="C2603" s="280"/>
      <c r="D2603" s="281"/>
      <c r="E2603" s="281"/>
      <c r="F2603" s="280"/>
      <c r="G2603" s="281"/>
      <c r="H2603" s="279"/>
      <c r="I2603" s="288" t="str">
        <f>_xlfn.IFNA(VLOOKUP(B2603,'Absence Types'!A:D,4,FALSE),"")</f>
        <v/>
      </c>
      <c r="J2603" s="110" t="str">
        <f t="shared" si="369"/>
        <v>Y</v>
      </c>
      <c r="K2603" s="110" t="str">
        <f t="shared" si="370"/>
        <v>N</v>
      </c>
      <c r="L2603" s="110" t="b">
        <f t="shared" si="371"/>
        <v>0</v>
      </c>
      <c r="M2603" s="110" t="b">
        <f t="shared" si="372"/>
        <v>0</v>
      </c>
      <c r="AC2603" s="1" t="str">
        <f t="shared" si="368"/>
        <v/>
      </c>
      <c r="AD2603" s="1" t="str">
        <f t="shared" si="364"/>
        <v/>
      </c>
      <c r="AE2603" s="1" t="e">
        <f>VLOOKUP(A2603,#REF!,12,FALSE)</f>
        <v>#REF!</v>
      </c>
      <c r="AF2603" s="1">
        <f t="shared" si="365"/>
        <v>0</v>
      </c>
      <c r="AG2603" s="1">
        <f t="shared" si="366"/>
        <v>0</v>
      </c>
      <c r="AH2603" s="1">
        <f t="shared" si="367"/>
        <v>0</v>
      </c>
    </row>
    <row r="2604" spans="1:34" ht="14" x14ac:dyDescent="0.3">
      <c r="A2604" s="279"/>
      <c r="B2604" s="279"/>
      <c r="C2604" s="280"/>
      <c r="D2604" s="281"/>
      <c r="E2604" s="281"/>
      <c r="F2604" s="280"/>
      <c r="G2604" s="281"/>
      <c r="H2604" s="279"/>
      <c r="I2604" s="288" t="str">
        <f>_xlfn.IFNA(VLOOKUP(B2604,'Absence Types'!A:D,4,FALSE),"")</f>
        <v/>
      </c>
      <c r="J2604" s="110" t="str">
        <f t="shared" si="369"/>
        <v>Y</v>
      </c>
      <c r="K2604" s="110" t="str">
        <f t="shared" si="370"/>
        <v>N</v>
      </c>
      <c r="L2604" s="110" t="b">
        <f t="shared" si="371"/>
        <v>0</v>
      </c>
      <c r="M2604" s="110" t="b">
        <f t="shared" si="372"/>
        <v>0</v>
      </c>
      <c r="AC2604" s="1" t="str">
        <f t="shared" si="368"/>
        <v/>
      </c>
      <c r="AD2604" s="1" t="str">
        <f t="shared" si="364"/>
        <v/>
      </c>
      <c r="AE2604" s="1" t="e">
        <f>VLOOKUP(A2604,#REF!,12,FALSE)</f>
        <v>#REF!</v>
      </c>
      <c r="AF2604" s="1">
        <f t="shared" si="365"/>
        <v>0</v>
      </c>
      <c r="AG2604" s="1">
        <f t="shared" si="366"/>
        <v>0</v>
      </c>
      <c r="AH2604" s="1">
        <f t="shared" si="367"/>
        <v>0</v>
      </c>
    </row>
    <row r="2605" spans="1:34" ht="14" x14ac:dyDescent="0.3">
      <c r="A2605" s="279"/>
      <c r="B2605" s="279"/>
      <c r="C2605" s="280"/>
      <c r="D2605" s="281"/>
      <c r="E2605" s="281"/>
      <c r="F2605" s="280"/>
      <c r="G2605" s="281"/>
      <c r="H2605" s="279"/>
      <c r="I2605" s="288" t="str">
        <f>_xlfn.IFNA(VLOOKUP(B2605,'Absence Types'!A:D,4,FALSE),"")</f>
        <v/>
      </c>
      <c r="J2605" s="110" t="str">
        <f t="shared" si="369"/>
        <v>Y</v>
      </c>
      <c r="K2605" s="110" t="str">
        <f t="shared" si="370"/>
        <v>N</v>
      </c>
      <c r="L2605" s="110" t="b">
        <f t="shared" si="371"/>
        <v>0</v>
      </c>
      <c r="M2605" s="110" t="b">
        <f t="shared" si="372"/>
        <v>0</v>
      </c>
      <c r="AC2605" s="1" t="str">
        <f t="shared" si="368"/>
        <v/>
      </c>
      <c r="AD2605" s="1" t="str">
        <f t="shared" si="364"/>
        <v/>
      </c>
      <c r="AE2605" s="1" t="e">
        <f>VLOOKUP(A2605,#REF!,12,FALSE)</f>
        <v>#REF!</v>
      </c>
      <c r="AF2605" s="1">
        <f t="shared" si="365"/>
        <v>0</v>
      </c>
      <c r="AG2605" s="1">
        <f t="shared" si="366"/>
        <v>0</v>
      </c>
      <c r="AH2605" s="1">
        <f t="shared" si="367"/>
        <v>0</v>
      </c>
    </row>
    <row r="2606" spans="1:34" ht="14" x14ac:dyDescent="0.3">
      <c r="A2606" s="279"/>
      <c r="B2606" s="279"/>
      <c r="C2606" s="280"/>
      <c r="D2606" s="281"/>
      <c r="E2606" s="281"/>
      <c r="F2606" s="280"/>
      <c r="G2606" s="281"/>
      <c r="H2606" s="279"/>
      <c r="I2606" s="288" t="str">
        <f>_xlfn.IFNA(VLOOKUP(B2606,'Absence Types'!A:D,4,FALSE),"")</f>
        <v/>
      </c>
      <c r="J2606" s="110" t="str">
        <f t="shared" si="369"/>
        <v>Y</v>
      </c>
      <c r="K2606" s="110" t="str">
        <f t="shared" si="370"/>
        <v>N</v>
      </c>
      <c r="L2606" s="110" t="b">
        <f t="shared" si="371"/>
        <v>0</v>
      </c>
      <c r="M2606" s="110" t="b">
        <f t="shared" si="372"/>
        <v>0</v>
      </c>
      <c r="AC2606" s="1" t="str">
        <f t="shared" si="368"/>
        <v/>
      </c>
      <c r="AD2606" s="1" t="str">
        <f t="shared" si="364"/>
        <v/>
      </c>
      <c r="AE2606" s="1" t="e">
        <f>VLOOKUP(A2606,#REF!,12,FALSE)</f>
        <v>#REF!</v>
      </c>
      <c r="AF2606" s="1">
        <f t="shared" si="365"/>
        <v>0</v>
      </c>
      <c r="AG2606" s="1">
        <f t="shared" si="366"/>
        <v>0</v>
      </c>
      <c r="AH2606" s="1">
        <f t="shared" si="367"/>
        <v>0</v>
      </c>
    </row>
    <row r="2607" spans="1:34" ht="14" x14ac:dyDescent="0.3">
      <c r="A2607" s="279"/>
      <c r="B2607" s="279"/>
      <c r="C2607" s="280"/>
      <c r="D2607" s="281"/>
      <c r="E2607" s="281"/>
      <c r="F2607" s="280"/>
      <c r="G2607" s="281"/>
      <c r="H2607" s="279"/>
      <c r="I2607" s="288" t="str">
        <f>_xlfn.IFNA(VLOOKUP(B2607,'Absence Types'!A:D,4,FALSE),"")</f>
        <v/>
      </c>
      <c r="J2607" s="110" t="str">
        <f t="shared" si="369"/>
        <v>Y</v>
      </c>
      <c r="K2607" s="110" t="str">
        <f t="shared" si="370"/>
        <v>N</v>
      </c>
      <c r="L2607" s="110" t="b">
        <f t="shared" si="371"/>
        <v>0</v>
      </c>
      <c r="M2607" s="110" t="b">
        <f t="shared" si="372"/>
        <v>0</v>
      </c>
      <c r="AC2607" s="1" t="str">
        <f t="shared" si="368"/>
        <v/>
      </c>
      <c r="AD2607" s="1" t="str">
        <f t="shared" si="364"/>
        <v/>
      </c>
      <c r="AE2607" s="1" t="e">
        <f>VLOOKUP(A2607,#REF!,12,FALSE)</f>
        <v>#REF!</v>
      </c>
      <c r="AF2607" s="1">
        <f t="shared" si="365"/>
        <v>0</v>
      </c>
      <c r="AG2607" s="1">
        <f t="shared" si="366"/>
        <v>0</v>
      </c>
      <c r="AH2607" s="1">
        <f t="shared" si="367"/>
        <v>0</v>
      </c>
    </row>
    <row r="2608" spans="1:34" ht="14" x14ac:dyDescent="0.3">
      <c r="A2608" s="279"/>
      <c r="B2608" s="279"/>
      <c r="C2608" s="280"/>
      <c r="D2608" s="281"/>
      <c r="E2608" s="281"/>
      <c r="F2608" s="280"/>
      <c r="G2608" s="281"/>
      <c r="H2608" s="279"/>
      <c r="I2608" s="288" t="str">
        <f>_xlfn.IFNA(VLOOKUP(B2608,'Absence Types'!A:D,4,FALSE),"")</f>
        <v/>
      </c>
      <c r="J2608" s="110" t="str">
        <f t="shared" si="369"/>
        <v>Y</v>
      </c>
      <c r="K2608" s="110" t="str">
        <f t="shared" si="370"/>
        <v>N</v>
      </c>
      <c r="L2608" s="110" t="b">
        <f t="shared" si="371"/>
        <v>0</v>
      </c>
      <c r="M2608" s="110" t="b">
        <f t="shared" si="372"/>
        <v>0</v>
      </c>
      <c r="AC2608" s="1" t="str">
        <f t="shared" si="368"/>
        <v/>
      </c>
      <c r="AD2608" s="1" t="str">
        <f t="shared" si="364"/>
        <v/>
      </c>
      <c r="AE2608" s="1" t="e">
        <f>VLOOKUP(A2608,#REF!,12,FALSE)</f>
        <v>#REF!</v>
      </c>
      <c r="AF2608" s="1">
        <f t="shared" si="365"/>
        <v>0</v>
      </c>
      <c r="AG2608" s="1">
        <f t="shared" si="366"/>
        <v>0</v>
      </c>
      <c r="AH2608" s="1">
        <f t="shared" si="367"/>
        <v>0</v>
      </c>
    </row>
    <row r="2609" spans="1:34" ht="14" x14ac:dyDescent="0.3">
      <c r="A2609" s="279"/>
      <c r="B2609" s="279"/>
      <c r="C2609" s="280"/>
      <c r="D2609" s="281"/>
      <c r="E2609" s="281"/>
      <c r="F2609" s="280"/>
      <c r="G2609" s="281"/>
      <c r="H2609" s="279"/>
      <c r="I2609" s="288" t="str">
        <f>_xlfn.IFNA(VLOOKUP(B2609,'Absence Types'!A:D,4,FALSE),"")</f>
        <v/>
      </c>
      <c r="J2609" s="110" t="str">
        <f t="shared" si="369"/>
        <v>Y</v>
      </c>
      <c r="K2609" s="110" t="str">
        <f t="shared" si="370"/>
        <v>N</v>
      </c>
      <c r="L2609" s="110" t="b">
        <f t="shared" si="371"/>
        <v>0</v>
      </c>
      <c r="M2609" s="110" t="b">
        <f t="shared" si="372"/>
        <v>0</v>
      </c>
      <c r="AC2609" s="1" t="str">
        <f t="shared" si="368"/>
        <v/>
      </c>
      <c r="AD2609" s="1" t="str">
        <f t="shared" si="364"/>
        <v/>
      </c>
      <c r="AE2609" s="1" t="e">
        <f>VLOOKUP(A2609,#REF!,12,FALSE)</f>
        <v>#REF!</v>
      </c>
      <c r="AF2609" s="1">
        <f t="shared" si="365"/>
        <v>0</v>
      </c>
      <c r="AG2609" s="1">
        <f t="shared" si="366"/>
        <v>0</v>
      </c>
      <c r="AH2609" s="1">
        <f t="shared" si="367"/>
        <v>0</v>
      </c>
    </row>
    <row r="2610" spans="1:34" ht="14" x14ac:dyDescent="0.3">
      <c r="A2610" s="279"/>
      <c r="B2610" s="279"/>
      <c r="C2610" s="280"/>
      <c r="D2610" s="281"/>
      <c r="E2610" s="281"/>
      <c r="F2610" s="280"/>
      <c r="G2610" s="281"/>
      <c r="H2610" s="279"/>
      <c r="I2610" s="288" t="str">
        <f>_xlfn.IFNA(VLOOKUP(B2610,'Absence Types'!A:D,4,FALSE),"")</f>
        <v/>
      </c>
      <c r="J2610" s="110" t="str">
        <f t="shared" si="369"/>
        <v>Y</v>
      </c>
      <c r="K2610" s="110" t="str">
        <f t="shared" si="370"/>
        <v>N</v>
      </c>
      <c r="L2610" s="110" t="b">
        <f t="shared" si="371"/>
        <v>0</v>
      </c>
      <c r="M2610" s="110" t="b">
        <f t="shared" si="372"/>
        <v>0</v>
      </c>
      <c r="AC2610" s="1" t="str">
        <f t="shared" si="368"/>
        <v/>
      </c>
      <c r="AD2610" s="1" t="str">
        <f t="shared" si="364"/>
        <v/>
      </c>
      <c r="AE2610" s="1" t="e">
        <f>VLOOKUP(A2610,#REF!,12,FALSE)</f>
        <v>#REF!</v>
      </c>
      <c r="AF2610" s="1">
        <f t="shared" si="365"/>
        <v>0</v>
      </c>
      <c r="AG2610" s="1">
        <f t="shared" si="366"/>
        <v>0</v>
      </c>
      <c r="AH2610" s="1">
        <f t="shared" si="367"/>
        <v>0</v>
      </c>
    </row>
    <row r="2611" spans="1:34" ht="14" x14ac:dyDescent="0.3">
      <c r="A2611" s="279"/>
      <c r="B2611" s="279"/>
      <c r="C2611" s="280"/>
      <c r="D2611" s="281"/>
      <c r="E2611" s="281"/>
      <c r="F2611" s="280"/>
      <c r="G2611" s="281"/>
      <c r="H2611" s="279"/>
      <c r="I2611" s="288" t="str">
        <f>_xlfn.IFNA(VLOOKUP(B2611,'Absence Types'!A:D,4,FALSE),"")</f>
        <v/>
      </c>
      <c r="J2611" s="110" t="str">
        <f t="shared" si="369"/>
        <v>Y</v>
      </c>
      <c r="K2611" s="110" t="str">
        <f t="shared" si="370"/>
        <v>N</v>
      </c>
      <c r="L2611" s="110" t="b">
        <f t="shared" si="371"/>
        <v>0</v>
      </c>
      <c r="M2611" s="110" t="b">
        <f t="shared" si="372"/>
        <v>0</v>
      </c>
      <c r="AC2611" s="1" t="str">
        <f t="shared" si="368"/>
        <v/>
      </c>
      <c r="AD2611" s="1" t="str">
        <f t="shared" si="364"/>
        <v/>
      </c>
      <c r="AE2611" s="1" t="e">
        <f>VLOOKUP(A2611,#REF!,12,FALSE)</f>
        <v>#REF!</v>
      </c>
      <c r="AF2611" s="1">
        <f t="shared" si="365"/>
        <v>0</v>
      </c>
      <c r="AG2611" s="1">
        <f t="shared" si="366"/>
        <v>0</v>
      </c>
      <c r="AH2611" s="1">
        <f t="shared" si="367"/>
        <v>0</v>
      </c>
    </row>
    <row r="2612" spans="1:34" ht="14" x14ac:dyDescent="0.3">
      <c r="A2612" s="279"/>
      <c r="B2612" s="279"/>
      <c r="C2612" s="280"/>
      <c r="D2612" s="281"/>
      <c r="E2612" s="281"/>
      <c r="F2612" s="280"/>
      <c r="G2612" s="281"/>
      <c r="H2612" s="279"/>
      <c r="I2612" s="288" t="str">
        <f>_xlfn.IFNA(VLOOKUP(B2612,'Absence Types'!A:D,4,FALSE),"")</f>
        <v/>
      </c>
      <c r="J2612" s="110" t="str">
        <f t="shared" si="369"/>
        <v>Y</v>
      </c>
      <c r="K2612" s="110" t="str">
        <f t="shared" si="370"/>
        <v>N</v>
      </c>
      <c r="L2612" s="110" t="b">
        <f t="shared" si="371"/>
        <v>0</v>
      </c>
      <c r="M2612" s="110" t="b">
        <f t="shared" si="372"/>
        <v>0</v>
      </c>
      <c r="AC2612" s="1" t="str">
        <f t="shared" si="368"/>
        <v/>
      </c>
      <c r="AD2612" s="1" t="str">
        <f t="shared" si="364"/>
        <v/>
      </c>
      <c r="AE2612" s="1" t="e">
        <f>VLOOKUP(A2612,#REF!,12,FALSE)</f>
        <v>#REF!</v>
      </c>
      <c r="AF2612" s="1">
        <f t="shared" si="365"/>
        <v>0</v>
      </c>
      <c r="AG2612" s="1">
        <f t="shared" si="366"/>
        <v>0</v>
      </c>
      <c r="AH2612" s="1">
        <f t="shared" si="367"/>
        <v>0</v>
      </c>
    </row>
    <row r="2613" spans="1:34" ht="14" x14ac:dyDescent="0.3">
      <c r="A2613" s="279"/>
      <c r="B2613" s="279"/>
      <c r="C2613" s="280"/>
      <c r="D2613" s="281"/>
      <c r="E2613" s="281"/>
      <c r="F2613" s="280"/>
      <c r="G2613" s="281"/>
      <c r="H2613" s="279"/>
      <c r="I2613" s="288" t="str">
        <f>_xlfn.IFNA(VLOOKUP(B2613,'Absence Types'!A:D,4,FALSE),"")</f>
        <v/>
      </c>
      <c r="J2613" s="110" t="str">
        <f t="shared" si="369"/>
        <v>Y</v>
      </c>
      <c r="K2613" s="110" t="str">
        <f t="shared" si="370"/>
        <v>N</v>
      </c>
      <c r="L2613" s="110" t="b">
        <f t="shared" si="371"/>
        <v>0</v>
      </c>
      <c r="M2613" s="110" t="b">
        <f t="shared" si="372"/>
        <v>0</v>
      </c>
      <c r="AC2613" s="1" t="str">
        <f t="shared" si="368"/>
        <v/>
      </c>
      <c r="AD2613" s="1" t="str">
        <f t="shared" si="364"/>
        <v/>
      </c>
      <c r="AE2613" s="1" t="e">
        <f>VLOOKUP(A2613,#REF!,12,FALSE)</f>
        <v>#REF!</v>
      </c>
      <c r="AF2613" s="1">
        <f t="shared" si="365"/>
        <v>0</v>
      </c>
      <c r="AG2613" s="1">
        <f t="shared" si="366"/>
        <v>0</v>
      </c>
      <c r="AH2613" s="1">
        <f t="shared" si="367"/>
        <v>0</v>
      </c>
    </row>
    <row r="2614" spans="1:34" ht="14" x14ac:dyDescent="0.3">
      <c r="A2614" s="279"/>
      <c r="B2614" s="279"/>
      <c r="C2614" s="280"/>
      <c r="D2614" s="281"/>
      <c r="E2614" s="281"/>
      <c r="F2614" s="280"/>
      <c r="G2614" s="281"/>
      <c r="H2614" s="279"/>
      <c r="I2614" s="288" t="str">
        <f>_xlfn.IFNA(VLOOKUP(B2614,'Absence Types'!A:D,4,FALSE),"")</f>
        <v/>
      </c>
      <c r="J2614" s="110" t="str">
        <f t="shared" si="369"/>
        <v>Y</v>
      </c>
      <c r="K2614" s="110" t="str">
        <f t="shared" si="370"/>
        <v>N</v>
      </c>
      <c r="L2614" s="110" t="b">
        <f t="shared" si="371"/>
        <v>0</v>
      </c>
      <c r="M2614" s="110" t="b">
        <f t="shared" si="372"/>
        <v>0</v>
      </c>
      <c r="AC2614" s="1" t="str">
        <f t="shared" si="368"/>
        <v/>
      </c>
      <c r="AD2614" s="1" t="str">
        <f t="shared" si="364"/>
        <v/>
      </c>
      <c r="AE2614" s="1" t="e">
        <f>VLOOKUP(A2614,#REF!,12,FALSE)</f>
        <v>#REF!</v>
      </c>
      <c r="AF2614" s="1">
        <f t="shared" si="365"/>
        <v>0</v>
      </c>
      <c r="AG2614" s="1">
        <f t="shared" si="366"/>
        <v>0</v>
      </c>
      <c r="AH2614" s="1">
        <f t="shared" si="367"/>
        <v>0</v>
      </c>
    </row>
    <row r="2615" spans="1:34" ht="14" x14ac:dyDescent="0.3">
      <c r="A2615" s="279"/>
      <c r="B2615" s="279"/>
      <c r="C2615" s="280"/>
      <c r="D2615" s="281"/>
      <c r="E2615" s="281"/>
      <c r="F2615" s="280"/>
      <c r="G2615" s="281"/>
      <c r="H2615" s="279"/>
      <c r="I2615" s="288" t="str">
        <f>_xlfn.IFNA(VLOOKUP(B2615,'Absence Types'!A:D,4,FALSE),"")</f>
        <v/>
      </c>
      <c r="J2615" s="110" t="str">
        <f t="shared" si="369"/>
        <v>Y</v>
      </c>
      <c r="K2615" s="110" t="str">
        <f t="shared" si="370"/>
        <v>N</v>
      </c>
      <c r="L2615" s="110" t="b">
        <f t="shared" si="371"/>
        <v>0</v>
      </c>
      <c r="M2615" s="110" t="b">
        <f t="shared" si="372"/>
        <v>0</v>
      </c>
      <c r="AC2615" s="1" t="str">
        <f t="shared" si="368"/>
        <v/>
      </c>
      <c r="AD2615" s="1" t="str">
        <f t="shared" si="364"/>
        <v/>
      </c>
      <c r="AE2615" s="1" t="e">
        <f>VLOOKUP(A2615,#REF!,12,FALSE)</f>
        <v>#REF!</v>
      </c>
      <c r="AF2615" s="1">
        <f t="shared" si="365"/>
        <v>0</v>
      </c>
      <c r="AG2615" s="1">
        <f t="shared" si="366"/>
        <v>0</v>
      </c>
      <c r="AH2615" s="1">
        <f t="shared" si="367"/>
        <v>0</v>
      </c>
    </row>
    <row r="2616" spans="1:34" ht="14" x14ac:dyDescent="0.3">
      <c r="A2616" s="279"/>
      <c r="B2616" s="279"/>
      <c r="C2616" s="280"/>
      <c r="D2616" s="281"/>
      <c r="E2616" s="281"/>
      <c r="F2616" s="280"/>
      <c r="G2616" s="281"/>
      <c r="H2616" s="279"/>
      <c r="I2616" s="288" t="str">
        <f>_xlfn.IFNA(VLOOKUP(B2616,'Absence Types'!A:D,4,FALSE),"")</f>
        <v/>
      </c>
      <c r="J2616" s="110" t="str">
        <f t="shared" si="369"/>
        <v>Y</v>
      </c>
      <c r="K2616" s="110" t="str">
        <f t="shared" si="370"/>
        <v>N</v>
      </c>
      <c r="L2616" s="110" t="b">
        <f t="shared" si="371"/>
        <v>0</v>
      </c>
      <c r="M2616" s="110" t="b">
        <f t="shared" si="372"/>
        <v>0</v>
      </c>
      <c r="AC2616" s="1" t="str">
        <f t="shared" si="368"/>
        <v/>
      </c>
      <c r="AD2616" s="1" t="str">
        <f t="shared" si="364"/>
        <v/>
      </c>
      <c r="AE2616" s="1" t="e">
        <f>VLOOKUP(A2616,#REF!,12,FALSE)</f>
        <v>#REF!</v>
      </c>
      <c r="AF2616" s="1">
        <f t="shared" si="365"/>
        <v>0</v>
      </c>
      <c r="AG2616" s="1">
        <f t="shared" si="366"/>
        <v>0</v>
      </c>
      <c r="AH2616" s="1">
        <f t="shared" si="367"/>
        <v>0</v>
      </c>
    </row>
    <row r="2617" spans="1:34" ht="14" x14ac:dyDescent="0.3">
      <c r="A2617" s="279"/>
      <c r="B2617" s="279"/>
      <c r="C2617" s="280"/>
      <c r="D2617" s="281"/>
      <c r="E2617" s="281"/>
      <c r="F2617" s="280"/>
      <c r="G2617" s="281"/>
      <c r="H2617" s="279"/>
      <c r="I2617" s="288" t="str">
        <f>_xlfn.IFNA(VLOOKUP(B2617,'Absence Types'!A:D,4,FALSE),"")</f>
        <v/>
      </c>
      <c r="J2617" s="110" t="str">
        <f t="shared" si="369"/>
        <v>Y</v>
      </c>
      <c r="K2617" s="110" t="str">
        <f t="shared" si="370"/>
        <v>N</v>
      </c>
      <c r="L2617" s="110" t="b">
        <f t="shared" si="371"/>
        <v>0</v>
      </c>
      <c r="M2617" s="110" t="b">
        <f t="shared" si="372"/>
        <v>0</v>
      </c>
      <c r="AC2617" s="1" t="str">
        <f t="shared" si="368"/>
        <v/>
      </c>
      <c r="AD2617" s="1" t="str">
        <f t="shared" si="364"/>
        <v/>
      </c>
      <c r="AE2617" s="1" t="e">
        <f>VLOOKUP(A2617,#REF!,12,FALSE)</f>
        <v>#REF!</v>
      </c>
      <c r="AF2617" s="1">
        <f t="shared" si="365"/>
        <v>0</v>
      </c>
      <c r="AG2617" s="1">
        <f t="shared" si="366"/>
        <v>0</v>
      </c>
      <c r="AH2617" s="1">
        <f t="shared" si="367"/>
        <v>0</v>
      </c>
    </row>
    <row r="2618" spans="1:34" ht="14" x14ac:dyDescent="0.3">
      <c r="A2618" s="279"/>
      <c r="B2618" s="279"/>
      <c r="C2618" s="280"/>
      <c r="D2618" s="281"/>
      <c r="E2618" s="281"/>
      <c r="F2618" s="280"/>
      <c r="G2618" s="281"/>
      <c r="H2618" s="279"/>
      <c r="I2618" s="288" t="str">
        <f>_xlfn.IFNA(VLOOKUP(B2618,'Absence Types'!A:D,4,FALSE),"")</f>
        <v/>
      </c>
      <c r="J2618" s="110" t="str">
        <f t="shared" si="369"/>
        <v>Y</v>
      </c>
      <c r="K2618" s="110" t="str">
        <f t="shared" si="370"/>
        <v>N</v>
      </c>
      <c r="L2618" s="110" t="b">
        <f t="shared" si="371"/>
        <v>0</v>
      </c>
      <c r="M2618" s="110" t="b">
        <f t="shared" si="372"/>
        <v>0</v>
      </c>
      <c r="AC2618" s="1" t="str">
        <f t="shared" si="368"/>
        <v/>
      </c>
      <c r="AD2618" s="1" t="str">
        <f t="shared" si="364"/>
        <v/>
      </c>
      <c r="AE2618" s="1" t="e">
        <f>VLOOKUP(A2618,#REF!,12,FALSE)</f>
        <v>#REF!</v>
      </c>
      <c r="AF2618" s="1">
        <f t="shared" si="365"/>
        <v>0</v>
      </c>
      <c r="AG2618" s="1">
        <f t="shared" si="366"/>
        <v>0</v>
      </c>
      <c r="AH2618" s="1">
        <f t="shared" si="367"/>
        <v>0</v>
      </c>
    </row>
    <row r="2619" spans="1:34" ht="14" x14ac:dyDescent="0.3">
      <c r="A2619" s="279"/>
      <c r="B2619" s="279"/>
      <c r="C2619" s="280"/>
      <c r="D2619" s="281"/>
      <c r="E2619" s="281"/>
      <c r="F2619" s="280"/>
      <c r="G2619" s="281"/>
      <c r="H2619" s="279"/>
      <c r="I2619" s="288" t="str">
        <f>_xlfn.IFNA(VLOOKUP(B2619,'Absence Types'!A:D,4,FALSE),"")</f>
        <v/>
      </c>
      <c r="J2619" s="110" t="str">
        <f t="shared" si="369"/>
        <v>Y</v>
      </c>
      <c r="K2619" s="110" t="str">
        <f t="shared" si="370"/>
        <v>N</v>
      </c>
      <c r="L2619" s="110" t="b">
        <f t="shared" si="371"/>
        <v>0</v>
      </c>
      <c r="M2619" s="110" t="b">
        <f t="shared" si="372"/>
        <v>0</v>
      </c>
      <c r="AC2619" s="1" t="str">
        <f t="shared" si="368"/>
        <v/>
      </c>
      <c r="AD2619" s="1" t="str">
        <f t="shared" si="364"/>
        <v/>
      </c>
      <c r="AE2619" s="1" t="e">
        <f>VLOOKUP(A2619,#REF!,12,FALSE)</f>
        <v>#REF!</v>
      </c>
      <c r="AF2619" s="1">
        <f t="shared" si="365"/>
        <v>0</v>
      </c>
      <c r="AG2619" s="1">
        <f t="shared" si="366"/>
        <v>0</v>
      </c>
      <c r="AH2619" s="1">
        <f t="shared" si="367"/>
        <v>0</v>
      </c>
    </row>
    <row r="2620" spans="1:34" ht="14" x14ac:dyDescent="0.3">
      <c r="A2620" s="279"/>
      <c r="B2620" s="279"/>
      <c r="C2620" s="280"/>
      <c r="D2620" s="281"/>
      <c r="E2620" s="281"/>
      <c r="F2620" s="280"/>
      <c r="G2620" s="281"/>
      <c r="H2620" s="279"/>
      <c r="I2620" s="288" t="str">
        <f>_xlfn.IFNA(VLOOKUP(B2620,'Absence Types'!A:D,4,FALSE),"")</f>
        <v/>
      </c>
      <c r="J2620" s="110" t="str">
        <f t="shared" si="369"/>
        <v>Y</v>
      </c>
      <c r="K2620" s="110" t="str">
        <f t="shared" si="370"/>
        <v>N</v>
      </c>
      <c r="L2620" s="110" t="b">
        <f t="shared" si="371"/>
        <v>0</v>
      </c>
      <c r="M2620" s="110" t="b">
        <f t="shared" si="372"/>
        <v>0</v>
      </c>
      <c r="AC2620" s="1" t="str">
        <f t="shared" si="368"/>
        <v/>
      </c>
      <c r="AD2620" s="1" t="str">
        <f t="shared" si="364"/>
        <v/>
      </c>
      <c r="AE2620" s="1" t="e">
        <f>VLOOKUP(A2620,#REF!,12,FALSE)</f>
        <v>#REF!</v>
      </c>
      <c r="AF2620" s="1">
        <f t="shared" si="365"/>
        <v>0</v>
      </c>
      <c r="AG2620" s="1">
        <f t="shared" si="366"/>
        <v>0</v>
      </c>
      <c r="AH2620" s="1">
        <f t="shared" si="367"/>
        <v>0</v>
      </c>
    </row>
    <row r="2621" spans="1:34" ht="14" x14ac:dyDescent="0.3">
      <c r="A2621" s="279"/>
      <c r="B2621" s="279"/>
      <c r="C2621" s="280"/>
      <c r="D2621" s="281"/>
      <c r="E2621" s="281"/>
      <c r="F2621" s="280"/>
      <c r="G2621" s="281"/>
      <c r="H2621" s="279"/>
      <c r="I2621" s="288" t="str">
        <f>_xlfn.IFNA(VLOOKUP(B2621,'Absence Types'!A:D,4,FALSE),"")</f>
        <v/>
      </c>
      <c r="J2621" s="110" t="str">
        <f t="shared" si="369"/>
        <v>Y</v>
      </c>
      <c r="K2621" s="110" t="str">
        <f t="shared" si="370"/>
        <v>N</v>
      </c>
      <c r="L2621" s="110" t="b">
        <f t="shared" si="371"/>
        <v>0</v>
      </c>
      <c r="M2621" s="110" t="b">
        <f t="shared" si="372"/>
        <v>0</v>
      </c>
      <c r="AC2621" s="1" t="str">
        <f t="shared" si="368"/>
        <v/>
      </c>
      <c r="AD2621" s="1" t="str">
        <f t="shared" si="364"/>
        <v/>
      </c>
      <c r="AE2621" s="1" t="e">
        <f>VLOOKUP(A2621,#REF!,12,FALSE)</f>
        <v>#REF!</v>
      </c>
      <c r="AF2621" s="1">
        <f t="shared" si="365"/>
        <v>0</v>
      </c>
      <c r="AG2621" s="1">
        <f t="shared" si="366"/>
        <v>0</v>
      </c>
      <c r="AH2621" s="1">
        <f t="shared" si="367"/>
        <v>0</v>
      </c>
    </row>
    <row r="2622" spans="1:34" ht="14" x14ac:dyDescent="0.3">
      <c r="A2622" s="279"/>
      <c r="B2622" s="279"/>
      <c r="C2622" s="280"/>
      <c r="D2622" s="281"/>
      <c r="E2622" s="281"/>
      <c r="F2622" s="280"/>
      <c r="G2622" s="281"/>
      <c r="H2622" s="279"/>
      <c r="I2622" s="288" t="str">
        <f>_xlfn.IFNA(VLOOKUP(B2622,'Absence Types'!A:D,4,FALSE),"")</f>
        <v/>
      </c>
      <c r="J2622" s="110" t="str">
        <f t="shared" si="369"/>
        <v>Y</v>
      </c>
      <c r="K2622" s="110" t="str">
        <f t="shared" si="370"/>
        <v>N</v>
      </c>
      <c r="L2622" s="110" t="b">
        <f t="shared" si="371"/>
        <v>0</v>
      </c>
      <c r="M2622" s="110" t="b">
        <f t="shared" si="372"/>
        <v>0</v>
      </c>
      <c r="AC2622" s="1" t="str">
        <f t="shared" si="368"/>
        <v/>
      </c>
      <c r="AD2622" s="1" t="str">
        <f t="shared" si="364"/>
        <v/>
      </c>
      <c r="AE2622" s="1" t="e">
        <f>VLOOKUP(A2622,#REF!,12,FALSE)</f>
        <v>#REF!</v>
      </c>
      <c r="AF2622" s="1">
        <f t="shared" si="365"/>
        <v>0</v>
      </c>
      <c r="AG2622" s="1">
        <f t="shared" si="366"/>
        <v>0</v>
      </c>
      <c r="AH2622" s="1">
        <f t="shared" si="367"/>
        <v>0</v>
      </c>
    </row>
    <row r="2623" spans="1:34" ht="14" x14ac:dyDescent="0.3">
      <c r="A2623" s="279"/>
      <c r="B2623" s="279"/>
      <c r="C2623" s="280"/>
      <c r="D2623" s="281"/>
      <c r="E2623" s="281"/>
      <c r="F2623" s="280"/>
      <c r="G2623" s="281"/>
      <c r="H2623" s="279"/>
      <c r="I2623" s="288" t="str">
        <f>_xlfn.IFNA(VLOOKUP(B2623,'Absence Types'!A:D,4,FALSE),"")</f>
        <v/>
      </c>
      <c r="J2623" s="110" t="str">
        <f t="shared" si="369"/>
        <v>Y</v>
      </c>
      <c r="K2623" s="110" t="str">
        <f t="shared" si="370"/>
        <v>N</v>
      </c>
      <c r="L2623" s="110" t="b">
        <f t="shared" si="371"/>
        <v>0</v>
      </c>
      <c r="M2623" s="110" t="b">
        <f t="shared" si="372"/>
        <v>0</v>
      </c>
      <c r="AC2623" s="1" t="str">
        <f t="shared" si="368"/>
        <v/>
      </c>
      <c r="AD2623" s="1" t="str">
        <f t="shared" si="364"/>
        <v/>
      </c>
      <c r="AE2623" s="1" t="e">
        <f>VLOOKUP(A2623,#REF!,12,FALSE)</f>
        <v>#REF!</v>
      </c>
      <c r="AF2623" s="1">
        <f t="shared" si="365"/>
        <v>0</v>
      </c>
      <c r="AG2623" s="1">
        <f t="shared" si="366"/>
        <v>0</v>
      </c>
      <c r="AH2623" s="1">
        <f t="shared" si="367"/>
        <v>0</v>
      </c>
    </row>
    <row r="2624" spans="1:34" ht="14" x14ac:dyDescent="0.3">
      <c r="A2624" s="279"/>
      <c r="B2624" s="279"/>
      <c r="C2624" s="280"/>
      <c r="D2624" s="281"/>
      <c r="E2624" s="281"/>
      <c r="F2624" s="280"/>
      <c r="G2624" s="281"/>
      <c r="H2624" s="279"/>
      <c r="I2624" s="288" t="str">
        <f>_xlfn.IFNA(VLOOKUP(B2624,'Absence Types'!A:D,4,FALSE),"")</f>
        <v/>
      </c>
      <c r="J2624" s="110" t="str">
        <f t="shared" si="369"/>
        <v>Y</v>
      </c>
      <c r="K2624" s="110" t="str">
        <f t="shared" si="370"/>
        <v>N</v>
      </c>
      <c r="L2624" s="110" t="b">
        <f t="shared" si="371"/>
        <v>0</v>
      </c>
      <c r="M2624" s="110" t="b">
        <f t="shared" si="372"/>
        <v>0</v>
      </c>
      <c r="AC2624" s="1" t="str">
        <f t="shared" si="368"/>
        <v/>
      </c>
      <c r="AD2624" s="1" t="str">
        <f t="shared" si="364"/>
        <v/>
      </c>
      <c r="AE2624" s="1" t="e">
        <f>VLOOKUP(A2624,#REF!,12,FALSE)</f>
        <v>#REF!</v>
      </c>
      <c r="AF2624" s="1">
        <f t="shared" si="365"/>
        <v>0</v>
      </c>
      <c r="AG2624" s="1">
        <f t="shared" si="366"/>
        <v>0</v>
      </c>
      <c r="AH2624" s="1">
        <f t="shared" si="367"/>
        <v>0</v>
      </c>
    </row>
    <row r="2625" spans="1:34" ht="14" x14ac:dyDescent="0.3">
      <c r="A2625" s="279"/>
      <c r="B2625" s="279"/>
      <c r="C2625" s="280"/>
      <c r="D2625" s="281"/>
      <c r="E2625" s="281"/>
      <c r="F2625" s="280"/>
      <c r="G2625" s="281"/>
      <c r="H2625" s="279"/>
      <c r="I2625" s="288" t="str">
        <f>_xlfn.IFNA(VLOOKUP(B2625,'Absence Types'!A:D,4,FALSE),"")</f>
        <v/>
      </c>
      <c r="J2625" s="110" t="str">
        <f t="shared" si="369"/>
        <v>Y</v>
      </c>
      <c r="K2625" s="110" t="str">
        <f t="shared" si="370"/>
        <v>N</v>
      </c>
      <c r="L2625" s="110" t="b">
        <f t="shared" si="371"/>
        <v>0</v>
      </c>
      <c r="M2625" s="110" t="b">
        <f t="shared" si="372"/>
        <v>0</v>
      </c>
      <c r="AC2625" s="1" t="str">
        <f t="shared" si="368"/>
        <v/>
      </c>
      <c r="AD2625" s="1" t="str">
        <f t="shared" si="364"/>
        <v/>
      </c>
      <c r="AE2625" s="1" t="e">
        <f>VLOOKUP(A2625,#REF!,12,FALSE)</f>
        <v>#REF!</v>
      </c>
      <c r="AF2625" s="1">
        <f t="shared" si="365"/>
        <v>0</v>
      </c>
      <c r="AG2625" s="1">
        <f t="shared" si="366"/>
        <v>0</v>
      </c>
      <c r="AH2625" s="1">
        <f t="shared" si="367"/>
        <v>0</v>
      </c>
    </row>
    <row r="2626" spans="1:34" ht="14" x14ac:dyDescent="0.3">
      <c r="A2626" s="279"/>
      <c r="B2626" s="279"/>
      <c r="C2626" s="280"/>
      <c r="D2626" s="281"/>
      <c r="E2626" s="281"/>
      <c r="F2626" s="280"/>
      <c r="G2626" s="281"/>
      <c r="H2626" s="279"/>
      <c r="I2626" s="288" t="str">
        <f>_xlfn.IFNA(VLOOKUP(B2626,'Absence Types'!A:D,4,FALSE),"")</f>
        <v/>
      </c>
      <c r="J2626" s="110" t="str">
        <f t="shared" si="369"/>
        <v>Y</v>
      </c>
      <c r="K2626" s="110" t="str">
        <f t="shared" si="370"/>
        <v>N</v>
      </c>
      <c r="L2626" s="110" t="b">
        <f t="shared" si="371"/>
        <v>0</v>
      </c>
      <c r="M2626" s="110" t="b">
        <f t="shared" si="372"/>
        <v>0</v>
      </c>
      <c r="AC2626" s="1" t="str">
        <f t="shared" si="368"/>
        <v/>
      </c>
      <c r="AD2626" s="1" t="str">
        <f t="shared" si="364"/>
        <v/>
      </c>
      <c r="AE2626" s="1" t="e">
        <f>VLOOKUP(A2626,#REF!,12,FALSE)</f>
        <v>#REF!</v>
      </c>
      <c r="AF2626" s="1">
        <f t="shared" si="365"/>
        <v>0</v>
      </c>
      <c r="AG2626" s="1">
        <f t="shared" si="366"/>
        <v>0</v>
      </c>
      <c r="AH2626" s="1">
        <f t="shared" si="367"/>
        <v>0</v>
      </c>
    </row>
    <row r="2627" spans="1:34" ht="14" x14ac:dyDescent="0.3">
      <c r="A2627" s="279"/>
      <c r="B2627" s="279"/>
      <c r="C2627" s="280"/>
      <c r="D2627" s="281"/>
      <c r="E2627" s="281"/>
      <c r="F2627" s="280"/>
      <c r="G2627" s="281"/>
      <c r="H2627" s="279"/>
      <c r="I2627" s="288" t="str">
        <f>_xlfn.IFNA(VLOOKUP(B2627,'Absence Types'!A:D,4,FALSE),"")</f>
        <v/>
      </c>
      <c r="J2627" s="110" t="str">
        <f t="shared" si="369"/>
        <v>Y</v>
      </c>
      <c r="K2627" s="110" t="str">
        <f t="shared" si="370"/>
        <v>N</v>
      </c>
      <c r="L2627" s="110" t="b">
        <f t="shared" si="371"/>
        <v>0</v>
      </c>
      <c r="M2627" s="110" t="b">
        <f t="shared" si="372"/>
        <v>0</v>
      </c>
      <c r="AC2627" s="1" t="str">
        <f t="shared" si="368"/>
        <v/>
      </c>
      <c r="AD2627" s="1" t="str">
        <f t="shared" si="364"/>
        <v/>
      </c>
      <c r="AE2627" s="1" t="e">
        <f>VLOOKUP(A2627,#REF!,12,FALSE)</f>
        <v>#REF!</v>
      </c>
      <c r="AF2627" s="1">
        <f t="shared" si="365"/>
        <v>0</v>
      </c>
      <c r="AG2627" s="1">
        <f t="shared" si="366"/>
        <v>0</v>
      </c>
      <c r="AH2627" s="1">
        <f t="shared" si="367"/>
        <v>0</v>
      </c>
    </row>
    <row r="2628" spans="1:34" ht="14" x14ac:dyDescent="0.3">
      <c r="A2628" s="279"/>
      <c r="B2628" s="279"/>
      <c r="C2628" s="280"/>
      <c r="D2628" s="281"/>
      <c r="E2628" s="281"/>
      <c r="F2628" s="280"/>
      <c r="G2628" s="281"/>
      <c r="H2628" s="279"/>
      <c r="I2628" s="288" t="str">
        <f>_xlfn.IFNA(VLOOKUP(B2628,'Absence Types'!A:D,4,FALSE),"")</f>
        <v/>
      </c>
      <c r="J2628" s="110" t="str">
        <f t="shared" si="369"/>
        <v>Y</v>
      </c>
      <c r="K2628" s="110" t="str">
        <f t="shared" si="370"/>
        <v>N</v>
      </c>
      <c r="L2628" s="110" t="b">
        <f t="shared" si="371"/>
        <v>0</v>
      </c>
      <c r="M2628" s="110" t="b">
        <f t="shared" si="372"/>
        <v>0</v>
      </c>
      <c r="AC2628" s="1" t="str">
        <f t="shared" si="368"/>
        <v/>
      </c>
      <c r="AD2628" s="1" t="str">
        <f t="shared" ref="AD2628:AD2691" si="373">IF(I2628&lt;&gt;"Days","",((F2628-C2628)+1)-(AF2628)-(AG2628)-(AH2628))</f>
        <v/>
      </c>
      <c r="AE2628" s="1" t="e">
        <f>VLOOKUP(A2628,#REF!,12,FALSE)</f>
        <v>#REF!</v>
      </c>
      <c r="AF2628" s="1">
        <f t="shared" ref="AF2628:AF2691" si="374">IF(D2628=1,0.5,0)</f>
        <v>0</v>
      </c>
      <c r="AG2628" s="1">
        <f t="shared" ref="AG2628:AG2691" si="375">IF(E2628=1,0.5,0)</f>
        <v>0</v>
      </c>
      <c r="AH2628" s="1">
        <f t="shared" ref="AH2628:AH2691" si="376">IF(G2628=1,0.5,0)</f>
        <v>0</v>
      </c>
    </row>
    <row r="2629" spans="1:34" ht="14" x14ac:dyDescent="0.3">
      <c r="A2629" s="279"/>
      <c r="B2629" s="279"/>
      <c r="C2629" s="280"/>
      <c r="D2629" s="281"/>
      <c r="E2629" s="281"/>
      <c r="F2629" s="280"/>
      <c r="G2629" s="281"/>
      <c r="H2629" s="279"/>
      <c r="I2629" s="288" t="str">
        <f>_xlfn.IFNA(VLOOKUP(B2629,'Absence Types'!A:D,4,FALSE),"")</f>
        <v/>
      </c>
      <c r="J2629" s="110" t="str">
        <f t="shared" si="369"/>
        <v>Y</v>
      </c>
      <c r="K2629" s="110" t="str">
        <f t="shared" si="370"/>
        <v>N</v>
      </c>
      <c r="L2629" s="110" t="b">
        <f t="shared" si="371"/>
        <v>0</v>
      </c>
      <c r="M2629" s="110" t="b">
        <f t="shared" si="372"/>
        <v>0</v>
      </c>
      <c r="AC2629" s="1" t="str">
        <f t="shared" ref="AC2629:AC2692" si="377">IF(I2629&lt;&gt;"Hours","",(F2629-C2629)*24)</f>
        <v/>
      </c>
      <c r="AD2629" s="1" t="str">
        <f t="shared" si="373"/>
        <v/>
      </c>
      <c r="AE2629" s="1" t="e">
        <f>VLOOKUP(A2629,#REF!,12,FALSE)</f>
        <v>#REF!</v>
      </c>
      <c r="AF2629" s="1">
        <f t="shared" si="374"/>
        <v>0</v>
      </c>
      <c r="AG2629" s="1">
        <f t="shared" si="375"/>
        <v>0</v>
      </c>
      <c r="AH2629" s="1">
        <f t="shared" si="376"/>
        <v>0</v>
      </c>
    </row>
    <row r="2630" spans="1:34" ht="14" x14ac:dyDescent="0.3">
      <c r="A2630" s="279"/>
      <c r="B2630" s="279"/>
      <c r="C2630" s="280"/>
      <c r="D2630" s="281"/>
      <c r="E2630" s="281"/>
      <c r="F2630" s="280"/>
      <c r="G2630" s="281"/>
      <c r="H2630" s="279"/>
      <c r="I2630" s="288" t="str">
        <f>_xlfn.IFNA(VLOOKUP(B2630,'Absence Types'!A:D,4,FALSE),"")</f>
        <v/>
      </c>
      <c r="J2630" s="110" t="str">
        <f t="shared" si="369"/>
        <v>Y</v>
      </c>
      <c r="K2630" s="110" t="str">
        <f t="shared" si="370"/>
        <v>N</v>
      </c>
      <c r="L2630" s="110" t="b">
        <f t="shared" si="371"/>
        <v>0</v>
      </c>
      <c r="M2630" s="110" t="b">
        <f t="shared" si="372"/>
        <v>0</v>
      </c>
      <c r="AC2630" s="1" t="str">
        <f t="shared" si="377"/>
        <v/>
      </c>
      <c r="AD2630" s="1" t="str">
        <f t="shared" si="373"/>
        <v/>
      </c>
      <c r="AE2630" s="1" t="e">
        <f>VLOOKUP(A2630,#REF!,12,FALSE)</f>
        <v>#REF!</v>
      </c>
      <c r="AF2630" s="1">
        <f t="shared" si="374"/>
        <v>0</v>
      </c>
      <c r="AG2630" s="1">
        <f t="shared" si="375"/>
        <v>0</v>
      </c>
      <c r="AH2630" s="1">
        <f t="shared" si="376"/>
        <v>0</v>
      </c>
    </row>
    <row r="2631" spans="1:34" ht="14" x14ac:dyDescent="0.3">
      <c r="A2631" s="279"/>
      <c r="B2631" s="279"/>
      <c r="C2631" s="280"/>
      <c r="D2631" s="281"/>
      <c r="E2631" s="281"/>
      <c r="F2631" s="280"/>
      <c r="G2631" s="281"/>
      <c r="H2631" s="279"/>
      <c r="I2631" s="288" t="str">
        <f>_xlfn.IFNA(VLOOKUP(B2631,'Absence Types'!A:D,4,FALSE),"")</f>
        <v/>
      </c>
      <c r="J2631" s="110" t="str">
        <f t="shared" si="369"/>
        <v>Y</v>
      </c>
      <c r="K2631" s="110" t="str">
        <f t="shared" si="370"/>
        <v>N</v>
      </c>
      <c r="L2631" s="110" t="b">
        <f t="shared" si="371"/>
        <v>0</v>
      </c>
      <c r="M2631" s="110" t="b">
        <f t="shared" si="372"/>
        <v>0</v>
      </c>
      <c r="AC2631" s="1" t="str">
        <f t="shared" si="377"/>
        <v/>
      </c>
      <c r="AD2631" s="1" t="str">
        <f t="shared" si="373"/>
        <v/>
      </c>
      <c r="AE2631" s="1" t="e">
        <f>VLOOKUP(A2631,#REF!,12,FALSE)</f>
        <v>#REF!</v>
      </c>
      <c r="AF2631" s="1">
        <f t="shared" si="374"/>
        <v>0</v>
      </c>
      <c r="AG2631" s="1">
        <f t="shared" si="375"/>
        <v>0</v>
      </c>
      <c r="AH2631" s="1">
        <f t="shared" si="376"/>
        <v>0</v>
      </c>
    </row>
    <row r="2632" spans="1:34" ht="14" x14ac:dyDescent="0.3">
      <c r="A2632" s="279"/>
      <c r="B2632" s="279"/>
      <c r="C2632" s="280"/>
      <c r="D2632" s="281"/>
      <c r="E2632" s="281"/>
      <c r="F2632" s="280"/>
      <c r="G2632" s="281"/>
      <c r="H2632" s="279"/>
      <c r="I2632" s="288" t="str">
        <f>_xlfn.IFNA(VLOOKUP(B2632,'Absence Types'!A:D,4,FALSE),"")</f>
        <v/>
      </c>
      <c r="J2632" s="110" t="str">
        <f t="shared" ref="J2632:J2695" si="378">IF((RIGHT(TEXT(C2632,"DD/MM/YYYY HH:MM:SS"),8))=(RIGHT(TEXT(F2632,"DD/MM/YYYY HH:MM:SS"),8)),"Y","N")</f>
        <v>Y</v>
      </c>
      <c r="K2632" s="110" t="str">
        <f t="shared" ref="K2632:K2695" si="379">IF(I2632="Hours","Y","N")</f>
        <v>N</v>
      </c>
      <c r="L2632" s="110" t="b">
        <f t="shared" ref="L2632:L2695" si="380">AND(J2632="N",K2632="N")</f>
        <v>0</v>
      </c>
      <c r="M2632" s="110" t="b">
        <f t="shared" ref="M2632:M2695" si="381">AND(I2632="Hours",F2632-C2632&lt;0.00001)</f>
        <v>0</v>
      </c>
      <c r="AC2632" s="1" t="str">
        <f t="shared" si="377"/>
        <v/>
      </c>
      <c r="AD2632" s="1" t="str">
        <f t="shared" si="373"/>
        <v/>
      </c>
      <c r="AE2632" s="1" t="e">
        <f>VLOOKUP(A2632,#REF!,12,FALSE)</f>
        <v>#REF!</v>
      </c>
      <c r="AF2632" s="1">
        <f t="shared" si="374"/>
        <v>0</v>
      </c>
      <c r="AG2632" s="1">
        <f t="shared" si="375"/>
        <v>0</v>
      </c>
      <c r="AH2632" s="1">
        <f t="shared" si="376"/>
        <v>0</v>
      </c>
    </row>
    <row r="2633" spans="1:34" ht="14" x14ac:dyDescent="0.3">
      <c r="A2633" s="279"/>
      <c r="B2633" s="279"/>
      <c r="C2633" s="280"/>
      <c r="D2633" s="281"/>
      <c r="E2633" s="281"/>
      <c r="F2633" s="280"/>
      <c r="G2633" s="281"/>
      <c r="H2633" s="279"/>
      <c r="I2633" s="288" t="str">
        <f>_xlfn.IFNA(VLOOKUP(B2633,'Absence Types'!A:D,4,FALSE),"")</f>
        <v/>
      </c>
      <c r="J2633" s="110" t="str">
        <f t="shared" si="378"/>
        <v>Y</v>
      </c>
      <c r="K2633" s="110" t="str">
        <f t="shared" si="379"/>
        <v>N</v>
      </c>
      <c r="L2633" s="110" t="b">
        <f t="shared" si="380"/>
        <v>0</v>
      </c>
      <c r="M2633" s="110" t="b">
        <f t="shared" si="381"/>
        <v>0</v>
      </c>
      <c r="AC2633" s="1" t="str">
        <f t="shared" si="377"/>
        <v/>
      </c>
      <c r="AD2633" s="1" t="str">
        <f t="shared" si="373"/>
        <v/>
      </c>
      <c r="AE2633" s="1" t="e">
        <f>VLOOKUP(A2633,#REF!,12,FALSE)</f>
        <v>#REF!</v>
      </c>
      <c r="AF2633" s="1">
        <f t="shared" si="374"/>
        <v>0</v>
      </c>
      <c r="AG2633" s="1">
        <f t="shared" si="375"/>
        <v>0</v>
      </c>
      <c r="AH2633" s="1">
        <f t="shared" si="376"/>
        <v>0</v>
      </c>
    </row>
    <row r="2634" spans="1:34" ht="14" x14ac:dyDescent="0.3">
      <c r="A2634" s="279"/>
      <c r="B2634" s="279"/>
      <c r="C2634" s="280"/>
      <c r="D2634" s="281"/>
      <c r="E2634" s="281"/>
      <c r="F2634" s="280"/>
      <c r="G2634" s="281"/>
      <c r="H2634" s="279"/>
      <c r="I2634" s="288" t="str">
        <f>_xlfn.IFNA(VLOOKUP(B2634,'Absence Types'!A:D,4,FALSE),"")</f>
        <v/>
      </c>
      <c r="J2634" s="110" t="str">
        <f t="shared" si="378"/>
        <v>Y</v>
      </c>
      <c r="K2634" s="110" t="str">
        <f t="shared" si="379"/>
        <v>N</v>
      </c>
      <c r="L2634" s="110" t="b">
        <f t="shared" si="380"/>
        <v>0</v>
      </c>
      <c r="M2634" s="110" t="b">
        <f t="shared" si="381"/>
        <v>0</v>
      </c>
      <c r="AC2634" s="1" t="str">
        <f t="shared" si="377"/>
        <v/>
      </c>
      <c r="AD2634" s="1" t="str">
        <f t="shared" si="373"/>
        <v/>
      </c>
      <c r="AE2634" s="1" t="e">
        <f>VLOOKUP(A2634,#REF!,12,FALSE)</f>
        <v>#REF!</v>
      </c>
      <c r="AF2634" s="1">
        <f t="shared" si="374"/>
        <v>0</v>
      </c>
      <c r="AG2634" s="1">
        <f t="shared" si="375"/>
        <v>0</v>
      </c>
      <c r="AH2634" s="1">
        <f t="shared" si="376"/>
        <v>0</v>
      </c>
    </row>
    <row r="2635" spans="1:34" ht="14" x14ac:dyDescent="0.3">
      <c r="A2635" s="279"/>
      <c r="B2635" s="279"/>
      <c r="C2635" s="280"/>
      <c r="D2635" s="281"/>
      <c r="E2635" s="281"/>
      <c r="F2635" s="280"/>
      <c r="G2635" s="281"/>
      <c r="H2635" s="279"/>
      <c r="I2635" s="288" t="str">
        <f>_xlfn.IFNA(VLOOKUP(B2635,'Absence Types'!A:D,4,FALSE),"")</f>
        <v/>
      </c>
      <c r="J2635" s="110" t="str">
        <f t="shared" si="378"/>
        <v>Y</v>
      </c>
      <c r="K2635" s="110" t="str">
        <f t="shared" si="379"/>
        <v>N</v>
      </c>
      <c r="L2635" s="110" t="b">
        <f t="shared" si="380"/>
        <v>0</v>
      </c>
      <c r="M2635" s="110" t="b">
        <f t="shared" si="381"/>
        <v>0</v>
      </c>
      <c r="AC2635" s="1" t="str">
        <f t="shared" si="377"/>
        <v/>
      </c>
      <c r="AD2635" s="1" t="str">
        <f t="shared" si="373"/>
        <v/>
      </c>
      <c r="AE2635" s="1" t="e">
        <f>VLOOKUP(A2635,#REF!,12,FALSE)</f>
        <v>#REF!</v>
      </c>
      <c r="AF2635" s="1">
        <f t="shared" si="374"/>
        <v>0</v>
      </c>
      <c r="AG2635" s="1">
        <f t="shared" si="375"/>
        <v>0</v>
      </c>
      <c r="AH2635" s="1">
        <f t="shared" si="376"/>
        <v>0</v>
      </c>
    </row>
    <row r="2636" spans="1:34" ht="14" x14ac:dyDescent="0.3">
      <c r="A2636" s="279"/>
      <c r="B2636" s="279"/>
      <c r="C2636" s="280"/>
      <c r="D2636" s="281"/>
      <c r="E2636" s="281"/>
      <c r="F2636" s="280"/>
      <c r="G2636" s="281"/>
      <c r="H2636" s="279"/>
      <c r="I2636" s="288" t="str">
        <f>_xlfn.IFNA(VLOOKUP(B2636,'Absence Types'!A:D,4,FALSE),"")</f>
        <v/>
      </c>
      <c r="J2636" s="110" t="str">
        <f t="shared" si="378"/>
        <v>Y</v>
      </c>
      <c r="K2636" s="110" t="str">
        <f t="shared" si="379"/>
        <v>N</v>
      </c>
      <c r="L2636" s="110" t="b">
        <f t="shared" si="380"/>
        <v>0</v>
      </c>
      <c r="M2636" s="110" t="b">
        <f t="shared" si="381"/>
        <v>0</v>
      </c>
      <c r="AC2636" s="1" t="str">
        <f t="shared" si="377"/>
        <v/>
      </c>
      <c r="AD2636" s="1" t="str">
        <f t="shared" si="373"/>
        <v/>
      </c>
      <c r="AE2636" s="1" t="e">
        <f>VLOOKUP(A2636,#REF!,12,FALSE)</f>
        <v>#REF!</v>
      </c>
      <c r="AF2636" s="1">
        <f t="shared" si="374"/>
        <v>0</v>
      </c>
      <c r="AG2636" s="1">
        <f t="shared" si="375"/>
        <v>0</v>
      </c>
      <c r="AH2636" s="1">
        <f t="shared" si="376"/>
        <v>0</v>
      </c>
    </row>
    <row r="2637" spans="1:34" ht="14" x14ac:dyDescent="0.3">
      <c r="A2637" s="279"/>
      <c r="B2637" s="279"/>
      <c r="C2637" s="280"/>
      <c r="D2637" s="281"/>
      <c r="E2637" s="281"/>
      <c r="F2637" s="280"/>
      <c r="G2637" s="281"/>
      <c r="H2637" s="279"/>
      <c r="I2637" s="288" t="str">
        <f>_xlfn.IFNA(VLOOKUP(B2637,'Absence Types'!A:D,4,FALSE),"")</f>
        <v/>
      </c>
      <c r="J2637" s="110" t="str">
        <f t="shared" si="378"/>
        <v>Y</v>
      </c>
      <c r="K2637" s="110" t="str">
        <f t="shared" si="379"/>
        <v>N</v>
      </c>
      <c r="L2637" s="110" t="b">
        <f t="shared" si="380"/>
        <v>0</v>
      </c>
      <c r="M2637" s="110" t="b">
        <f t="shared" si="381"/>
        <v>0</v>
      </c>
      <c r="AC2637" s="1" t="str">
        <f t="shared" si="377"/>
        <v/>
      </c>
      <c r="AD2637" s="1" t="str">
        <f t="shared" si="373"/>
        <v/>
      </c>
      <c r="AE2637" s="1" t="e">
        <f>VLOOKUP(A2637,#REF!,12,FALSE)</f>
        <v>#REF!</v>
      </c>
      <c r="AF2637" s="1">
        <f t="shared" si="374"/>
        <v>0</v>
      </c>
      <c r="AG2637" s="1">
        <f t="shared" si="375"/>
        <v>0</v>
      </c>
      <c r="AH2637" s="1">
        <f t="shared" si="376"/>
        <v>0</v>
      </c>
    </row>
    <row r="2638" spans="1:34" ht="14" x14ac:dyDescent="0.3">
      <c r="A2638" s="279"/>
      <c r="B2638" s="279"/>
      <c r="C2638" s="280"/>
      <c r="D2638" s="281"/>
      <c r="E2638" s="281"/>
      <c r="F2638" s="280"/>
      <c r="G2638" s="281"/>
      <c r="H2638" s="279"/>
      <c r="I2638" s="288" t="str">
        <f>_xlfn.IFNA(VLOOKUP(B2638,'Absence Types'!A:D,4,FALSE),"")</f>
        <v/>
      </c>
      <c r="J2638" s="110" t="str">
        <f t="shared" si="378"/>
        <v>Y</v>
      </c>
      <c r="K2638" s="110" t="str">
        <f t="shared" si="379"/>
        <v>N</v>
      </c>
      <c r="L2638" s="110" t="b">
        <f t="shared" si="380"/>
        <v>0</v>
      </c>
      <c r="M2638" s="110" t="b">
        <f t="shared" si="381"/>
        <v>0</v>
      </c>
      <c r="AC2638" s="1" t="str">
        <f t="shared" si="377"/>
        <v/>
      </c>
      <c r="AD2638" s="1" t="str">
        <f t="shared" si="373"/>
        <v/>
      </c>
      <c r="AE2638" s="1" t="e">
        <f>VLOOKUP(A2638,#REF!,12,FALSE)</f>
        <v>#REF!</v>
      </c>
      <c r="AF2638" s="1">
        <f t="shared" si="374"/>
        <v>0</v>
      </c>
      <c r="AG2638" s="1">
        <f t="shared" si="375"/>
        <v>0</v>
      </c>
      <c r="AH2638" s="1">
        <f t="shared" si="376"/>
        <v>0</v>
      </c>
    </row>
    <row r="2639" spans="1:34" ht="14" x14ac:dyDescent="0.3">
      <c r="A2639" s="279"/>
      <c r="B2639" s="279"/>
      <c r="C2639" s="280"/>
      <c r="D2639" s="281"/>
      <c r="E2639" s="281"/>
      <c r="F2639" s="280"/>
      <c r="G2639" s="281"/>
      <c r="H2639" s="279"/>
      <c r="I2639" s="288" t="str">
        <f>_xlfn.IFNA(VLOOKUP(B2639,'Absence Types'!A:D,4,FALSE),"")</f>
        <v/>
      </c>
      <c r="J2639" s="110" t="str">
        <f t="shared" si="378"/>
        <v>Y</v>
      </c>
      <c r="K2639" s="110" t="str">
        <f t="shared" si="379"/>
        <v>N</v>
      </c>
      <c r="L2639" s="110" t="b">
        <f t="shared" si="380"/>
        <v>0</v>
      </c>
      <c r="M2639" s="110" t="b">
        <f t="shared" si="381"/>
        <v>0</v>
      </c>
      <c r="AC2639" s="1" t="str">
        <f t="shared" si="377"/>
        <v/>
      </c>
      <c r="AD2639" s="1" t="str">
        <f t="shared" si="373"/>
        <v/>
      </c>
      <c r="AE2639" s="1" t="e">
        <f>VLOOKUP(A2639,#REF!,12,FALSE)</f>
        <v>#REF!</v>
      </c>
      <c r="AF2639" s="1">
        <f t="shared" si="374"/>
        <v>0</v>
      </c>
      <c r="AG2639" s="1">
        <f t="shared" si="375"/>
        <v>0</v>
      </c>
      <c r="AH2639" s="1">
        <f t="shared" si="376"/>
        <v>0</v>
      </c>
    </row>
    <row r="2640" spans="1:34" ht="14" x14ac:dyDescent="0.3">
      <c r="A2640" s="279"/>
      <c r="B2640" s="279"/>
      <c r="C2640" s="280"/>
      <c r="D2640" s="281"/>
      <c r="E2640" s="281"/>
      <c r="F2640" s="280"/>
      <c r="G2640" s="281"/>
      <c r="H2640" s="279"/>
      <c r="I2640" s="288" t="str">
        <f>_xlfn.IFNA(VLOOKUP(B2640,'Absence Types'!A:D,4,FALSE),"")</f>
        <v/>
      </c>
      <c r="J2640" s="110" t="str">
        <f t="shared" si="378"/>
        <v>Y</v>
      </c>
      <c r="K2640" s="110" t="str">
        <f t="shared" si="379"/>
        <v>N</v>
      </c>
      <c r="L2640" s="110" t="b">
        <f t="shared" si="380"/>
        <v>0</v>
      </c>
      <c r="M2640" s="110" t="b">
        <f t="shared" si="381"/>
        <v>0</v>
      </c>
      <c r="AC2640" s="1" t="str">
        <f t="shared" si="377"/>
        <v/>
      </c>
      <c r="AD2640" s="1" t="str">
        <f t="shared" si="373"/>
        <v/>
      </c>
      <c r="AE2640" s="1" t="e">
        <f>VLOOKUP(A2640,#REF!,12,FALSE)</f>
        <v>#REF!</v>
      </c>
      <c r="AF2640" s="1">
        <f t="shared" si="374"/>
        <v>0</v>
      </c>
      <c r="AG2640" s="1">
        <f t="shared" si="375"/>
        <v>0</v>
      </c>
      <c r="AH2640" s="1">
        <f t="shared" si="376"/>
        <v>0</v>
      </c>
    </row>
    <row r="2641" spans="1:34" ht="14" x14ac:dyDescent="0.3">
      <c r="A2641" s="279"/>
      <c r="B2641" s="279"/>
      <c r="C2641" s="280"/>
      <c r="D2641" s="281"/>
      <c r="E2641" s="281"/>
      <c r="F2641" s="280"/>
      <c r="G2641" s="281"/>
      <c r="H2641" s="279"/>
      <c r="I2641" s="288" t="str">
        <f>_xlfn.IFNA(VLOOKUP(B2641,'Absence Types'!A:D,4,FALSE),"")</f>
        <v/>
      </c>
      <c r="J2641" s="110" t="str">
        <f t="shared" si="378"/>
        <v>Y</v>
      </c>
      <c r="K2641" s="110" t="str">
        <f t="shared" si="379"/>
        <v>N</v>
      </c>
      <c r="L2641" s="110" t="b">
        <f t="shared" si="380"/>
        <v>0</v>
      </c>
      <c r="M2641" s="110" t="b">
        <f t="shared" si="381"/>
        <v>0</v>
      </c>
      <c r="AC2641" s="1" t="str">
        <f t="shared" si="377"/>
        <v/>
      </c>
      <c r="AD2641" s="1" t="str">
        <f t="shared" si="373"/>
        <v/>
      </c>
      <c r="AE2641" s="1" t="e">
        <f>VLOOKUP(A2641,#REF!,12,FALSE)</f>
        <v>#REF!</v>
      </c>
      <c r="AF2641" s="1">
        <f t="shared" si="374"/>
        <v>0</v>
      </c>
      <c r="AG2641" s="1">
        <f t="shared" si="375"/>
        <v>0</v>
      </c>
      <c r="AH2641" s="1">
        <f t="shared" si="376"/>
        <v>0</v>
      </c>
    </row>
    <row r="2642" spans="1:34" ht="14" x14ac:dyDescent="0.3">
      <c r="A2642" s="279"/>
      <c r="B2642" s="279"/>
      <c r="C2642" s="280"/>
      <c r="D2642" s="281"/>
      <c r="E2642" s="281"/>
      <c r="F2642" s="280"/>
      <c r="G2642" s="281"/>
      <c r="H2642" s="279"/>
      <c r="I2642" s="288" t="str">
        <f>_xlfn.IFNA(VLOOKUP(B2642,'Absence Types'!A:D,4,FALSE),"")</f>
        <v/>
      </c>
      <c r="J2642" s="110" t="str">
        <f t="shared" si="378"/>
        <v>Y</v>
      </c>
      <c r="K2642" s="110" t="str">
        <f t="shared" si="379"/>
        <v>N</v>
      </c>
      <c r="L2642" s="110" t="b">
        <f t="shared" si="380"/>
        <v>0</v>
      </c>
      <c r="M2642" s="110" t="b">
        <f t="shared" si="381"/>
        <v>0</v>
      </c>
      <c r="AC2642" s="1" t="str">
        <f t="shared" si="377"/>
        <v/>
      </c>
      <c r="AD2642" s="1" t="str">
        <f t="shared" si="373"/>
        <v/>
      </c>
      <c r="AE2642" s="1" t="e">
        <f>VLOOKUP(A2642,#REF!,12,FALSE)</f>
        <v>#REF!</v>
      </c>
      <c r="AF2642" s="1">
        <f t="shared" si="374"/>
        <v>0</v>
      </c>
      <c r="AG2642" s="1">
        <f t="shared" si="375"/>
        <v>0</v>
      </c>
      <c r="AH2642" s="1">
        <f t="shared" si="376"/>
        <v>0</v>
      </c>
    </row>
    <row r="2643" spans="1:34" ht="14" x14ac:dyDescent="0.3">
      <c r="A2643" s="279"/>
      <c r="B2643" s="279"/>
      <c r="C2643" s="280"/>
      <c r="D2643" s="281"/>
      <c r="E2643" s="281"/>
      <c r="F2643" s="280"/>
      <c r="G2643" s="281"/>
      <c r="H2643" s="279"/>
      <c r="I2643" s="288" t="str">
        <f>_xlfn.IFNA(VLOOKUP(B2643,'Absence Types'!A:D,4,FALSE),"")</f>
        <v/>
      </c>
      <c r="J2643" s="110" t="str">
        <f t="shared" si="378"/>
        <v>Y</v>
      </c>
      <c r="K2643" s="110" t="str">
        <f t="shared" si="379"/>
        <v>N</v>
      </c>
      <c r="L2643" s="110" t="b">
        <f t="shared" si="380"/>
        <v>0</v>
      </c>
      <c r="M2643" s="110" t="b">
        <f t="shared" si="381"/>
        <v>0</v>
      </c>
      <c r="AC2643" s="1" t="str">
        <f t="shared" si="377"/>
        <v/>
      </c>
      <c r="AD2643" s="1" t="str">
        <f t="shared" si="373"/>
        <v/>
      </c>
      <c r="AE2643" s="1" t="e">
        <f>VLOOKUP(A2643,#REF!,12,FALSE)</f>
        <v>#REF!</v>
      </c>
      <c r="AF2643" s="1">
        <f t="shared" si="374"/>
        <v>0</v>
      </c>
      <c r="AG2643" s="1">
        <f t="shared" si="375"/>
        <v>0</v>
      </c>
      <c r="AH2643" s="1">
        <f t="shared" si="376"/>
        <v>0</v>
      </c>
    </row>
    <row r="2644" spans="1:34" ht="14" x14ac:dyDescent="0.3">
      <c r="A2644" s="279"/>
      <c r="B2644" s="279"/>
      <c r="C2644" s="280"/>
      <c r="D2644" s="281"/>
      <c r="E2644" s="281"/>
      <c r="F2644" s="280"/>
      <c r="G2644" s="281"/>
      <c r="H2644" s="279"/>
      <c r="I2644" s="288" t="str">
        <f>_xlfn.IFNA(VLOOKUP(B2644,'Absence Types'!A:D,4,FALSE),"")</f>
        <v/>
      </c>
      <c r="J2644" s="110" t="str">
        <f t="shared" si="378"/>
        <v>Y</v>
      </c>
      <c r="K2644" s="110" t="str">
        <f t="shared" si="379"/>
        <v>N</v>
      </c>
      <c r="L2644" s="110" t="b">
        <f t="shared" si="380"/>
        <v>0</v>
      </c>
      <c r="M2644" s="110" t="b">
        <f t="shared" si="381"/>
        <v>0</v>
      </c>
      <c r="AC2644" s="1" t="str">
        <f t="shared" si="377"/>
        <v/>
      </c>
      <c r="AD2644" s="1" t="str">
        <f t="shared" si="373"/>
        <v/>
      </c>
      <c r="AE2644" s="1" t="e">
        <f>VLOOKUP(A2644,#REF!,12,FALSE)</f>
        <v>#REF!</v>
      </c>
      <c r="AF2644" s="1">
        <f t="shared" si="374"/>
        <v>0</v>
      </c>
      <c r="AG2644" s="1">
        <f t="shared" si="375"/>
        <v>0</v>
      </c>
      <c r="AH2644" s="1">
        <f t="shared" si="376"/>
        <v>0</v>
      </c>
    </row>
    <row r="2645" spans="1:34" ht="14" x14ac:dyDescent="0.3">
      <c r="A2645" s="279"/>
      <c r="B2645" s="279"/>
      <c r="C2645" s="280"/>
      <c r="D2645" s="281"/>
      <c r="E2645" s="281"/>
      <c r="F2645" s="280"/>
      <c r="G2645" s="281"/>
      <c r="H2645" s="279"/>
      <c r="I2645" s="288" t="str">
        <f>_xlfn.IFNA(VLOOKUP(B2645,'Absence Types'!A:D,4,FALSE),"")</f>
        <v/>
      </c>
      <c r="J2645" s="110" t="str">
        <f t="shared" si="378"/>
        <v>Y</v>
      </c>
      <c r="K2645" s="110" t="str">
        <f t="shared" si="379"/>
        <v>N</v>
      </c>
      <c r="L2645" s="110" t="b">
        <f t="shared" si="380"/>
        <v>0</v>
      </c>
      <c r="M2645" s="110" t="b">
        <f t="shared" si="381"/>
        <v>0</v>
      </c>
      <c r="AC2645" s="1" t="str">
        <f t="shared" si="377"/>
        <v/>
      </c>
      <c r="AD2645" s="1" t="str">
        <f t="shared" si="373"/>
        <v/>
      </c>
      <c r="AE2645" s="1" t="e">
        <f>VLOOKUP(A2645,#REF!,12,FALSE)</f>
        <v>#REF!</v>
      </c>
      <c r="AF2645" s="1">
        <f t="shared" si="374"/>
        <v>0</v>
      </c>
      <c r="AG2645" s="1">
        <f t="shared" si="375"/>
        <v>0</v>
      </c>
      <c r="AH2645" s="1">
        <f t="shared" si="376"/>
        <v>0</v>
      </c>
    </row>
    <row r="2646" spans="1:34" ht="14" x14ac:dyDescent="0.3">
      <c r="A2646" s="279"/>
      <c r="B2646" s="279"/>
      <c r="C2646" s="280"/>
      <c r="D2646" s="281"/>
      <c r="E2646" s="281"/>
      <c r="F2646" s="280"/>
      <c r="G2646" s="281"/>
      <c r="H2646" s="279"/>
      <c r="I2646" s="288" t="str">
        <f>_xlfn.IFNA(VLOOKUP(B2646,'Absence Types'!A:D,4,FALSE),"")</f>
        <v/>
      </c>
      <c r="J2646" s="110" t="str">
        <f t="shared" si="378"/>
        <v>Y</v>
      </c>
      <c r="K2646" s="110" t="str">
        <f t="shared" si="379"/>
        <v>N</v>
      </c>
      <c r="L2646" s="110" t="b">
        <f t="shared" si="380"/>
        <v>0</v>
      </c>
      <c r="M2646" s="110" t="b">
        <f t="shared" si="381"/>
        <v>0</v>
      </c>
      <c r="AC2646" s="1" t="str">
        <f t="shared" si="377"/>
        <v/>
      </c>
      <c r="AD2646" s="1" t="str">
        <f t="shared" si="373"/>
        <v/>
      </c>
      <c r="AE2646" s="1" t="e">
        <f>VLOOKUP(A2646,#REF!,12,FALSE)</f>
        <v>#REF!</v>
      </c>
      <c r="AF2646" s="1">
        <f t="shared" si="374"/>
        <v>0</v>
      </c>
      <c r="AG2646" s="1">
        <f t="shared" si="375"/>
        <v>0</v>
      </c>
      <c r="AH2646" s="1">
        <f t="shared" si="376"/>
        <v>0</v>
      </c>
    </row>
    <row r="2647" spans="1:34" ht="14" x14ac:dyDescent="0.3">
      <c r="A2647" s="279"/>
      <c r="B2647" s="279"/>
      <c r="C2647" s="280"/>
      <c r="D2647" s="281"/>
      <c r="E2647" s="281"/>
      <c r="F2647" s="280"/>
      <c r="G2647" s="281"/>
      <c r="H2647" s="279"/>
      <c r="I2647" s="288" t="str">
        <f>_xlfn.IFNA(VLOOKUP(B2647,'Absence Types'!A:D,4,FALSE),"")</f>
        <v/>
      </c>
      <c r="J2647" s="110" t="str">
        <f t="shared" si="378"/>
        <v>Y</v>
      </c>
      <c r="K2647" s="110" t="str">
        <f t="shared" si="379"/>
        <v>N</v>
      </c>
      <c r="L2647" s="110" t="b">
        <f t="shared" si="380"/>
        <v>0</v>
      </c>
      <c r="M2647" s="110" t="b">
        <f t="shared" si="381"/>
        <v>0</v>
      </c>
      <c r="AC2647" s="1" t="str">
        <f t="shared" si="377"/>
        <v/>
      </c>
      <c r="AD2647" s="1" t="str">
        <f t="shared" si="373"/>
        <v/>
      </c>
      <c r="AE2647" s="1" t="e">
        <f>VLOOKUP(A2647,#REF!,12,FALSE)</f>
        <v>#REF!</v>
      </c>
      <c r="AF2647" s="1">
        <f t="shared" si="374"/>
        <v>0</v>
      </c>
      <c r="AG2647" s="1">
        <f t="shared" si="375"/>
        <v>0</v>
      </c>
      <c r="AH2647" s="1">
        <f t="shared" si="376"/>
        <v>0</v>
      </c>
    </row>
    <row r="2648" spans="1:34" ht="14" x14ac:dyDescent="0.3">
      <c r="A2648" s="279"/>
      <c r="B2648" s="279"/>
      <c r="C2648" s="280"/>
      <c r="D2648" s="281"/>
      <c r="E2648" s="281"/>
      <c r="F2648" s="280"/>
      <c r="G2648" s="281"/>
      <c r="H2648" s="279"/>
      <c r="I2648" s="288" t="str">
        <f>_xlfn.IFNA(VLOOKUP(B2648,'Absence Types'!A:D,4,FALSE),"")</f>
        <v/>
      </c>
      <c r="J2648" s="110" t="str">
        <f t="shared" si="378"/>
        <v>Y</v>
      </c>
      <c r="K2648" s="110" t="str">
        <f t="shared" si="379"/>
        <v>N</v>
      </c>
      <c r="L2648" s="110" t="b">
        <f t="shared" si="380"/>
        <v>0</v>
      </c>
      <c r="M2648" s="110" t="b">
        <f t="shared" si="381"/>
        <v>0</v>
      </c>
      <c r="AC2648" s="1" t="str">
        <f t="shared" si="377"/>
        <v/>
      </c>
      <c r="AD2648" s="1" t="str">
        <f t="shared" si="373"/>
        <v/>
      </c>
      <c r="AE2648" s="1" t="e">
        <f>VLOOKUP(A2648,#REF!,12,FALSE)</f>
        <v>#REF!</v>
      </c>
      <c r="AF2648" s="1">
        <f t="shared" si="374"/>
        <v>0</v>
      </c>
      <c r="AG2648" s="1">
        <f t="shared" si="375"/>
        <v>0</v>
      </c>
      <c r="AH2648" s="1">
        <f t="shared" si="376"/>
        <v>0</v>
      </c>
    </row>
    <row r="2649" spans="1:34" ht="14" x14ac:dyDescent="0.3">
      <c r="A2649" s="279"/>
      <c r="B2649" s="279"/>
      <c r="C2649" s="280"/>
      <c r="D2649" s="281"/>
      <c r="E2649" s="281"/>
      <c r="F2649" s="280"/>
      <c r="G2649" s="281"/>
      <c r="H2649" s="279"/>
      <c r="I2649" s="288" t="str">
        <f>_xlfn.IFNA(VLOOKUP(B2649,'Absence Types'!A:D,4,FALSE),"")</f>
        <v/>
      </c>
      <c r="J2649" s="110" t="str">
        <f t="shared" si="378"/>
        <v>Y</v>
      </c>
      <c r="K2649" s="110" t="str">
        <f t="shared" si="379"/>
        <v>N</v>
      </c>
      <c r="L2649" s="110" t="b">
        <f t="shared" si="380"/>
        <v>0</v>
      </c>
      <c r="M2649" s="110" t="b">
        <f t="shared" si="381"/>
        <v>0</v>
      </c>
      <c r="AC2649" s="1" t="str">
        <f t="shared" si="377"/>
        <v/>
      </c>
      <c r="AD2649" s="1" t="str">
        <f t="shared" si="373"/>
        <v/>
      </c>
      <c r="AE2649" s="1" t="e">
        <f>VLOOKUP(A2649,#REF!,12,FALSE)</f>
        <v>#REF!</v>
      </c>
      <c r="AF2649" s="1">
        <f t="shared" si="374"/>
        <v>0</v>
      </c>
      <c r="AG2649" s="1">
        <f t="shared" si="375"/>
        <v>0</v>
      </c>
      <c r="AH2649" s="1">
        <f t="shared" si="376"/>
        <v>0</v>
      </c>
    </row>
    <row r="2650" spans="1:34" ht="14" x14ac:dyDescent="0.3">
      <c r="A2650" s="279"/>
      <c r="B2650" s="279"/>
      <c r="C2650" s="280"/>
      <c r="D2650" s="281"/>
      <c r="E2650" s="281"/>
      <c r="F2650" s="280"/>
      <c r="G2650" s="281"/>
      <c r="H2650" s="279"/>
      <c r="I2650" s="288" t="str">
        <f>_xlfn.IFNA(VLOOKUP(B2650,'Absence Types'!A:D,4,FALSE),"")</f>
        <v/>
      </c>
      <c r="J2650" s="110" t="str">
        <f t="shared" si="378"/>
        <v>Y</v>
      </c>
      <c r="K2650" s="110" t="str">
        <f t="shared" si="379"/>
        <v>N</v>
      </c>
      <c r="L2650" s="110" t="b">
        <f t="shared" si="380"/>
        <v>0</v>
      </c>
      <c r="M2650" s="110" t="b">
        <f t="shared" si="381"/>
        <v>0</v>
      </c>
      <c r="AC2650" s="1" t="str">
        <f t="shared" si="377"/>
        <v/>
      </c>
      <c r="AD2650" s="1" t="str">
        <f t="shared" si="373"/>
        <v/>
      </c>
      <c r="AE2650" s="1" t="e">
        <f>VLOOKUP(A2650,#REF!,12,FALSE)</f>
        <v>#REF!</v>
      </c>
      <c r="AF2650" s="1">
        <f t="shared" si="374"/>
        <v>0</v>
      </c>
      <c r="AG2650" s="1">
        <f t="shared" si="375"/>
        <v>0</v>
      </c>
      <c r="AH2650" s="1">
        <f t="shared" si="376"/>
        <v>0</v>
      </c>
    </row>
    <row r="2651" spans="1:34" ht="14" x14ac:dyDescent="0.3">
      <c r="A2651" s="279"/>
      <c r="B2651" s="279"/>
      <c r="C2651" s="280"/>
      <c r="D2651" s="281"/>
      <c r="E2651" s="281"/>
      <c r="F2651" s="280"/>
      <c r="G2651" s="281"/>
      <c r="H2651" s="279"/>
      <c r="I2651" s="288" t="str">
        <f>_xlfn.IFNA(VLOOKUP(B2651,'Absence Types'!A:D,4,FALSE),"")</f>
        <v/>
      </c>
      <c r="J2651" s="110" t="str">
        <f t="shared" si="378"/>
        <v>Y</v>
      </c>
      <c r="K2651" s="110" t="str">
        <f t="shared" si="379"/>
        <v>N</v>
      </c>
      <c r="L2651" s="110" t="b">
        <f t="shared" si="380"/>
        <v>0</v>
      </c>
      <c r="M2651" s="110" t="b">
        <f t="shared" si="381"/>
        <v>0</v>
      </c>
      <c r="AC2651" s="1" t="str">
        <f t="shared" si="377"/>
        <v/>
      </c>
      <c r="AD2651" s="1" t="str">
        <f t="shared" si="373"/>
        <v/>
      </c>
      <c r="AE2651" s="1" t="e">
        <f>VLOOKUP(A2651,#REF!,12,FALSE)</f>
        <v>#REF!</v>
      </c>
      <c r="AF2651" s="1">
        <f t="shared" si="374"/>
        <v>0</v>
      </c>
      <c r="AG2651" s="1">
        <f t="shared" si="375"/>
        <v>0</v>
      </c>
      <c r="AH2651" s="1">
        <f t="shared" si="376"/>
        <v>0</v>
      </c>
    </row>
    <row r="2652" spans="1:34" ht="14" x14ac:dyDescent="0.3">
      <c r="A2652" s="279"/>
      <c r="B2652" s="279"/>
      <c r="C2652" s="280"/>
      <c r="D2652" s="281"/>
      <c r="E2652" s="281"/>
      <c r="F2652" s="280"/>
      <c r="G2652" s="281"/>
      <c r="H2652" s="279"/>
      <c r="I2652" s="288" t="str">
        <f>_xlfn.IFNA(VLOOKUP(B2652,'Absence Types'!A:D,4,FALSE),"")</f>
        <v/>
      </c>
      <c r="J2652" s="110" t="str">
        <f t="shared" si="378"/>
        <v>Y</v>
      </c>
      <c r="K2652" s="110" t="str">
        <f t="shared" si="379"/>
        <v>N</v>
      </c>
      <c r="L2652" s="110" t="b">
        <f t="shared" si="380"/>
        <v>0</v>
      </c>
      <c r="M2652" s="110" t="b">
        <f t="shared" si="381"/>
        <v>0</v>
      </c>
      <c r="AC2652" s="1" t="str">
        <f t="shared" si="377"/>
        <v/>
      </c>
      <c r="AD2652" s="1" t="str">
        <f t="shared" si="373"/>
        <v/>
      </c>
      <c r="AE2652" s="1" t="e">
        <f>VLOOKUP(A2652,#REF!,12,FALSE)</f>
        <v>#REF!</v>
      </c>
      <c r="AF2652" s="1">
        <f t="shared" si="374"/>
        <v>0</v>
      </c>
      <c r="AG2652" s="1">
        <f t="shared" si="375"/>
        <v>0</v>
      </c>
      <c r="AH2652" s="1">
        <f t="shared" si="376"/>
        <v>0</v>
      </c>
    </row>
    <row r="2653" spans="1:34" ht="14" x14ac:dyDescent="0.3">
      <c r="A2653" s="279"/>
      <c r="B2653" s="279"/>
      <c r="C2653" s="280"/>
      <c r="D2653" s="281"/>
      <c r="E2653" s="281"/>
      <c r="F2653" s="280"/>
      <c r="G2653" s="281"/>
      <c r="H2653" s="279"/>
      <c r="I2653" s="288" t="str">
        <f>_xlfn.IFNA(VLOOKUP(B2653,'Absence Types'!A:D,4,FALSE),"")</f>
        <v/>
      </c>
      <c r="J2653" s="110" t="str">
        <f t="shared" si="378"/>
        <v>Y</v>
      </c>
      <c r="K2653" s="110" t="str">
        <f t="shared" si="379"/>
        <v>N</v>
      </c>
      <c r="L2653" s="110" t="b">
        <f t="shared" si="380"/>
        <v>0</v>
      </c>
      <c r="M2653" s="110" t="b">
        <f t="shared" si="381"/>
        <v>0</v>
      </c>
      <c r="AC2653" s="1" t="str">
        <f t="shared" si="377"/>
        <v/>
      </c>
      <c r="AD2653" s="1" t="str">
        <f t="shared" si="373"/>
        <v/>
      </c>
      <c r="AE2653" s="1" t="e">
        <f>VLOOKUP(A2653,#REF!,12,FALSE)</f>
        <v>#REF!</v>
      </c>
      <c r="AF2653" s="1">
        <f t="shared" si="374"/>
        <v>0</v>
      </c>
      <c r="AG2653" s="1">
        <f t="shared" si="375"/>
        <v>0</v>
      </c>
      <c r="AH2653" s="1">
        <f t="shared" si="376"/>
        <v>0</v>
      </c>
    </row>
    <row r="2654" spans="1:34" ht="14" x14ac:dyDescent="0.3">
      <c r="A2654" s="279"/>
      <c r="B2654" s="279"/>
      <c r="C2654" s="280"/>
      <c r="D2654" s="281"/>
      <c r="E2654" s="281"/>
      <c r="F2654" s="280"/>
      <c r="G2654" s="281"/>
      <c r="H2654" s="279"/>
      <c r="I2654" s="288" t="str">
        <f>_xlfn.IFNA(VLOOKUP(B2654,'Absence Types'!A:D,4,FALSE),"")</f>
        <v/>
      </c>
      <c r="J2654" s="110" t="str">
        <f t="shared" si="378"/>
        <v>Y</v>
      </c>
      <c r="K2654" s="110" t="str">
        <f t="shared" si="379"/>
        <v>N</v>
      </c>
      <c r="L2654" s="110" t="b">
        <f t="shared" si="380"/>
        <v>0</v>
      </c>
      <c r="M2654" s="110" t="b">
        <f t="shared" si="381"/>
        <v>0</v>
      </c>
      <c r="AC2654" s="1" t="str">
        <f t="shared" si="377"/>
        <v/>
      </c>
      <c r="AD2654" s="1" t="str">
        <f t="shared" si="373"/>
        <v/>
      </c>
      <c r="AE2654" s="1" t="e">
        <f>VLOOKUP(A2654,#REF!,12,FALSE)</f>
        <v>#REF!</v>
      </c>
      <c r="AF2654" s="1">
        <f t="shared" si="374"/>
        <v>0</v>
      </c>
      <c r="AG2654" s="1">
        <f t="shared" si="375"/>
        <v>0</v>
      </c>
      <c r="AH2654" s="1">
        <f t="shared" si="376"/>
        <v>0</v>
      </c>
    </row>
    <row r="2655" spans="1:34" ht="14" x14ac:dyDescent="0.3">
      <c r="A2655" s="279"/>
      <c r="B2655" s="279"/>
      <c r="C2655" s="280"/>
      <c r="D2655" s="281"/>
      <c r="E2655" s="281"/>
      <c r="F2655" s="280"/>
      <c r="G2655" s="281"/>
      <c r="H2655" s="279"/>
      <c r="I2655" s="288" t="str">
        <f>_xlfn.IFNA(VLOOKUP(B2655,'Absence Types'!A:D,4,FALSE),"")</f>
        <v/>
      </c>
      <c r="J2655" s="110" t="str">
        <f t="shared" si="378"/>
        <v>Y</v>
      </c>
      <c r="K2655" s="110" t="str">
        <f t="shared" si="379"/>
        <v>N</v>
      </c>
      <c r="L2655" s="110" t="b">
        <f t="shared" si="380"/>
        <v>0</v>
      </c>
      <c r="M2655" s="110" t="b">
        <f t="shared" si="381"/>
        <v>0</v>
      </c>
      <c r="AC2655" s="1" t="str">
        <f t="shared" si="377"/>
        <v/>
      </c>
      <c r="AD2655" s="1" t="str">
        <f t="shared" si="373"/>
        <v/>
      </c>
      <c r="AE2655" s="1" t="e">
        <f>VLOOKUP(A2655,#REF!,12,FALSE)</f>
        <v>#REF!</v>
      </c>
      <c r="AF2655" s="1">
        <f t="shared" si="374"/>
        <v>0</v>
      </c>
      <c r="AG2655" s="1">
        <f t="shared" si="375"/>
        <v>0</v>
      </c>
      <c r="AH2655" s="1">
        <f t="shared" si="376"/>
        <v>0</v>
      </c>
    </row>
    <row r="2656" spans="1:34" ht="14" x14ac:dyDescent="0.3">
      <c r="A2656" s="279"/>
      <c r="B2656" s="279"/>
      <c r="C2656" s="280"/>
      <c r="D2656" s="281"/>
      <c r="E2656" s="281"/>
      <c r="F2656" s="280"/>
      <c r="G2656" s="281"/>
      <c r="H2656" s="279"/>
      <c r="I2656" s="288" t="str">
        <f>_xlfn.IFNA(VLOOKUP(B2656,'Absence Types'!A:D,4,FALSE),"")</f>
        <v/>
      </c>
      <c r="J2656" s="110" t="str">
        <f t="shared" si="378"/>
        <v>Y</v>
      </c>
      <c r="K2656" s="110" t="str">
        <f t="shared" si="379"/>
        <v>N</v>
      </c>
      <c r="L2656" s="110" t="b">
        <f t="shared" si="380"/>
        <v>0</v>
      </c>
      <c r="M2656" s="110" t="b">
        <f t="shared" si="381"/>
        <v>0</v>
      </c>
      <c r="AC2656" s="1" t="str">
        <f t="shared" si="377"/>
        <v/>
      </c>
      <c r="AD2656" s="1" t="str">
        <f t="shared" si="373"/>
        <v/>
      </c>
      <c r="AE2656" s="1" t="e">
        <f>VLOOKUP(A2656,#REF!,12,FALSE)</f>
        <v>#REF!</v>
      </c>
      <c r="AF2656" s="1">
        <f t="shared" si="374"/>
        <v>0</v>
      </c>
      <c r="AG2656" s="1">
        <f t="shared" si="375"/>
        <v>0</v>
      </c>
      <c r="AH2656" s="1">
        <f t="shared" si="376"/>
        <v>0</v>
      </c>
    </row>
    <row r="2657" spans="1:34" ht="14" x14ac:dyDescent="0.3">
      <c r="A2657" s="279"/>
      <c r="B2657" s="279"/>
      <c r="C2657" s="280"/>
      <c r="D2657" s="281"/>
      <c r="E2657" s="281"/>
      <c r="F2657" s="280"/>
      <c r="G2657" s="281"/>
      <c r="H2657" s="279"/>
      <c r="I2657" s="288" t="str">
        <f>_xlfn.IFNA(VLOOKUP(B2657,'Absence Types'!A:D,4,FALSE),"")</f>
        <v/>
      </c>
      <c r="J2657" s="110" t="str">
        <f t="shared" si="378"/>
        <v>Y</v>
      </c>
      <c r="K2657" s="110" t="str">
        <f t="shared" si="379"/>
        <v>N</v>
      </c>
      <c r="L2657" s="110" t="b">
        <f t="shared" si="380"/>
        <v>0</v>
      </c>
      <c r="M2657" s="110" t="b">
        <f t="shared" si="381"/>
        <v>0</v>
      </c>
      <c r="AC2657" s="1" t="str">
        <f t="shared" si="377"/>
        <v/>
      </c>
      <c r="AD2657" s="1" t="str">
        <f t="shared" si="373"/>
        <v/>
      </c>
      <c r="AE2657" s="1" t="e">
        <f>VLOOKUP(A2657,#REF!,12,FALSE)</f>
        <v>#REF!</v>
      </c>
      <c r="AF2657" s="1">
        <f t="shared" si="374"/>
        <v>0</v>
      </c>
      <c r="AG2657" s="1">
        <f t="shared" si="375"/>
        <v>0</v>
      </c>
      <c r="AH2657" s="1">
        <f t="shared" si="376"/>
        <v>0</v>
      </c>
    </row>
    <row r="2658" spans="1:34" ht="14" x14ac:dyDescent="0.3">
      <c r="A2658" s="279"/>
      <c r="B2658" s="279"/>
      <c r="C2658" s="280"/>
      <c r="D2658" s="281"/>
      <c r="E2658" s="281"/>
      <c r="F2658" s="280"/>
      <c r="G2658" s="281"/>
      <c r="H2658" s="279"/>
      <c r="I2658" s="288" t="str">
        <f>_xlfn.IFNA(VLOOKUP(B2658,'Absence Types'!A:D,4,FALSE),"")</f>
        <v/>
      </c>
      <c r="J2658" s="110" t="str">
        <f t="shared" si="378"/>
        <v>Y</v>
      </c>
      <c r="K2658" s="110" t="str">
        <f t="shared" si="379"/>
        <v>N</v>
      </c>
      <c r="L2658" s="110" t="b">
        <f t="shared" si="380"/>
        <v>0</v>
      </c>
      <c r="M2658" s="110" t="b">
        <f t="shared" si="381"/>
        <v>0</v>
      </c>
      <c r="AC2658" s="1" t="str">
        <f t="shared" si="377"/>
        <v/>
      </c>
      <c r="AD2658" s="1" t="str">
        <f t="shared" si="373"/>
        <v/>
      </c>
      <c r="AE2658" s="1" t="e">
        <f>VLOOKUP(A2658,#REF!,12,FALSE)</f>
        <v>#REF!</v>
      </c>
      <c r="AF2658" s="1">
        <f t="shared" si="374"/>
        <v>0</v>
      </c>
      <c r="AG2658" s="1">
        <f t="shared" si="375"/>
        <v>0</v>
      </c>
      <c r="AH2658" s="1">
        <f t="shared" si="376"/>
        <v>0</v>
      </c>
    </row>
    <row r="2659" spans="1:34" ht="14" x14ac:dyDescent="0.3">
      <c r="A2659" s="279"/>
      <c r="B2659" s="279"/>
      <c r="C2659" s="280"/>
      <c r="D2659" s="281"/>
      <c r="E2659" s="281"/>
      <c r="F2659" s="280"/>
      <c r="G2659" s="281"/>
      <c r="H2659" s="279"/>
      <c r="I2659" s="288" t="str">
        <f>_xlfn.IFNA(VLOOKUP(B2659,'Absence Types'!A:D,4,FALSE),"")</f>
        <v/>
      </c>
      <c r="J2659" s="110" t="str">
        <f t="shared" si="378"/>
        <v>Y</v>
      </c>
      <c r="K2659" s="110" t="str">
        <f t="shared" si="379"/>
        <v>N</v>
      </c>
      <c r="L2659" s="110" t="b">
        <f t="shared" si="380"/>
        <v>0</v>
      </c>
      <c r="M2659" s="110" t="b">
        <f t="shared" si="381"/>
        <v>0</v>
      </c>
      <c r="AC2659" s="1" t="str">
        <f t="shared" si="377"/>
        <v/>
      </c>
      <c r="AD2659" s="1" t="str">
        <f t="shared" si="373"/>
        <v/>
      </c>
      <c r="AE2659" s="1" t="e">
        <f>VLOOKUP(A2659,#REF!,12,FALSE)</f>
        <v>#REF!</v>
      </c>
      <c r="AF2659" s="1">
        <f t="shared" si="374"/>
        <v>0</v>
      </c>
      <c r="AG2659" s="1">
        <f t="shared" si="375"/>
        <v>0</v>
      </c>
      <c r="AH2659" s="1">
        <f t="shared" si="376"/>
        <v>0</v>
      </c>
    </row>
    <row r="2660" spans="1:34" ht="14" x14ac:dyDescent="0.3">
      <c r="A2660" s="279"/>
      <c r="B2660" s="279"/>
      <c r="C2660" s="280"/>
      <c r="D2660" s="281"/>
      <c r="E2660" s="281"/>
      <c r="F2660" s="280"/>
      <c r="G2660" s="281"/>
      <c r="H2660" s="279"/>
      <c r="I2660" s="288" t="str">
        <f>_xlfn.IFNA(VLOOKUP(B2660,'Absence Types'!A:D,4,FALSE),"")</f>
        <v/>
      </c>
      <c r="J2660" s="110" t="str">
        <f t="shared" si="378"/>
        <v>Y</v>
      </c>
      <c r="K2660" s="110" t="str">
        <f t="shared" si="379"/>
        <v>N</v>
      </c>
      <c r="L2660" s="110" t="b">
        <f t="shared" si="380"/>
        <v>0</v>
      </c>
      <c r="M2660" s="110" t="b">
        <f t="shared" si="381"/>
        <v>0</v>
      </c>
      <c r="AC2660" s="1" t="str">
        <f t="shared" si="377"/>
        <v/>
      </c>
      <c r="AD2660" s="1" t="str">
        <f t="shared" si="373"/>
        <v/>
      </c>
      <c r="AE2660" s="1" t="e">
        <f>VLOOKUP(A2660,#REF!,12,FALSE)</f>
        <v>#REF!</v>
      </c>
      <c r="AF2660" s="1">
        <f t="shared" si="374"/>
        <v>0</v>
      </c>
      <c r="AG2660" s="1">
        <f t="shared" si="375"/>
        <v>0</v>
      </c>
      <c r="AH2660" s="1">
        <f t="shared" si="376"/>
        <v>0</v>
      </c>
    </row>
    <row r="2661" spans="1:34" ht="14" x14ac:dyDescent="0.3">
      <c r="A2661" s="279"/>
      <c r="B2661" s="279"/>
      <c r="C2661" s="280"/>
      <c r="D2661" s="281"/>
      <c r="E2661" s="281"/>
      <c r="F2661" s="280"/>
      <c r="G2661" s="281"/>
      <c r="H2661" s="279"/>
      <c r="I2661" s="288" t="str">
        <f>_xlfn.IFNA(VLOOKUP(B2661,'Absence Types'!A:D,4,FALSE),"")</f>
        <v/>
      </c>
      <c r="J2661" s="110" t="str">
        <f t="shared" si="378"/>
        <v>Y</v>
      </c>
      <c r="K2661" s="110" t="str">
        <f t="shared" si="379"/>
        <v>N</v>
      </c>
      <c r="L2661" s="110" t="b">
        <f t="shared" si="380"/>
        <v>0</v>
      </c>
      <c r="M2661" s="110" t="b">
        <f t="shared" si="381"/>
        <v>0</v>
      </c>
      <c r="AC2661" s="1" t="str">
        <f t="shared" si="377"/>
        <v/>
      </c>
      <c r="AD2661" s="1" t="str">
        <f t="shared" si="373"/>
        <v/>
      </c>
      <c r="AE2661" s="1" t="e">
        <f>VLOOKUP(A2661,#REF!,12,FALSE)</f>
        <v>#REF!</v>
      </c>
      <c r="AF2661" s="1">
        <f t="shared" si="374"/>
        <v>0</v>
      </c>
      <c r="AG2661" s="1">
        <f t="shared" si="375"/>
        <v>0</v>
      </c>
      <c r="AH2661" s="1">
        <f t="shared" si="376"/>
        <v>0</v>
      </c>
    </row>
    <row r="2662" spans="1:34" ht="14" x14ac:dyDescent="0.3">
      <c r="A2662" s="279"/>
      <c r="B2662" s="279"/>
      <c r="C2662" s="280"/>
      <c r="D2662" s="281"/>
      <c r="E2662" s="281"/>
      <c r="F2662" s="280"/>
      <c r="G2662" s="281"/>
      <c r="H2662" s="279"/>
      <c r="I2662" s="288" t="str">
        <f>_xlfn.IFNA(VLOOKUP(B2662,'Absence Types'!A:D,4,FALSE),"")</f>
        <v/>
      </c>
      <c r="J2662" s="110" t="str">
        <f t="shared" si="378"/>
        <v>Y</v>
      </c>
      <c r="K2662" s="110" t="str">
        <f t="shared" si="379"/>
        <v>N</v>
      </c>
      <c r="L2662" s="110" t="b">
        <f t="shared" si="380"/>
        <v>0</v>
      </c>
      <c r="M2662" s="110" t="b">
        <f t="shared" si="381"/>
        <v>0</v>
      </c>
      <c r="AC2662" s="1" t="str">
        <f t="shared" si="377"/>
        <v/>
      </c>
      <c r="AD2662" s="1" t="str">
        <f t="shared" si="373"/>
        <v/>
      </c>
      <c r="AE2662" s="1" t="e">
        <f>VLOOKUP(A2662,#REF!,12,FALSE)</f>
        <v>#REF!</v>
      </c>
      <c r="AF2662" s="1">
        <f t="shared" si="374"/>
        <v>0</v>
      </c>
      <c r="AG2662" s="1">
        <f t="shared" si="375"/>
        <v>0</v>
      </c>
      <c r="AH2662" s="1">
        <f t="shared" si="376"/>
        <v>0</v>
      </c>
    </row>
    <row r="2663" spans="1:34" ht="14" x14ac:dyDescent="0.3">
      <c r="A2663" s="279"/>
      <c r="B2663" s="279"/>
      <c r="C2663" s="280"/>
      <c r="D2663" s="281"/>
      <c r="E2663" s="281"/>
      <c r="F2663" s="280"/>
      <c r="G2663" s="281"/>
      <c r="H2663" s="279"/>
      <c r="I2663" s="288" t="str">
        <f>_xlfn.IFNA(VLOOKUP(B2663,'Absence Types'!A:D,4,FALSE),"")</f>
        <v/>
      </c>
      <c r="J2663" s="110" t="str">
        <f t="shared" si="378"/>
        <v>Y</v>
      </c>
      <c r="K2663" s="110" t="str">
        <f t="shared" si="379"/>
        <v>N</v>
      </c>
      <c r="L2663" s="110" t="b">
        <f t="shared" si="380"/>
        <v>0</v>
      </c>
      <c r="M2663" s="110" t="b">
        <f t="shared" si="381"/>
        <v>0</v>
      </c>
      <c r="AC2663" s="1" t="str">
        <f t="shared" si="377"/>
        <v/>
      </c>
      <c r="AD2663" s="1" t="str">
        <f t="shared" si="373"/>
        <v/>
      </c>
      <c r="AE2663" s="1" t="e">
        <f>VLOOKUP(A2663,#REF!,12,FALSE)</f>
        <v>#REF!</v>
      </c>
      <c r="AF2663" s="1">
        <f t="shared" si="374"/>
        <v>0</v>
      </c>
      <c r="AG2663" s="1">
        <f t="shared" si="375"/>
        <v>0</v>
      </c>
      <c r="AH2663" s="1">
        <f t="shared" si="376"/>
        <v>0</v>
      </c>
    </row>
    <row r="2664" spans="1:34" ht="14" x14ac:dyDescent="0.3">
      <c r="A2664" s="279"/>
      <c r="B2664" s="279"/>
      <c r="C2664" s="280"/>
      <c r="D2664" s="281"/>
      <c r="E2664" s="281"/>
      <c r="F2664" s="280"/>
      <c r="G2664" s="281"/>
      <c r="H2664" s="279"/>
      <c r="I2664" s="288" t="str">
        <f>_xlfn.IFNA(VLOOKUP(B2664,'Absence Types'!A:D,4,FALSE),"")</f>
        <v/>
      </c>
      <c r="J2664" s="110" t="str">
        <f t="shared" si="378"/>
        <v>Y</v>
      </c>
      <c r="K2664" s="110" t="str">
        <f t="shared" si="379"/>
        <v>N</v>
      </c>
      <c r="L2664" s="110" t="b">
        <f t="shared" si="380"/>
        <v>0</v>
      </c>
      <c r="M2664" s="110" t="b">
        <f t="shared" si="381"/>
        <v>0</v>
      </c>
      <c r="AC2664" s="1" t="str">
        <f t="shared" si="377"/>
        <v/>
      </c>
      <c r="AD2664" s="1" t="str">
        <f t="shared" si="373"/>
        <v/>
      </c>
      <c r="AE2664" s="1" t="e">
        <f>VLOOKUP(A2664,#REF!,12,FALSE)</f>
        <v>#REF!</v>
      </c>
      <c r="AF2664" s="1">
        <f t="shared" si="374"/>
        <v>0</v>
      </c>
      <c r="AG2664" s="1">
        <f t="shared" si="375"/>
        <v>0</v>
      </c>
      <c r="AH2664" s="1">
        <f t="shared" si="376"/>
        <v>0</v>
      </c>
    </row>
    <row r="2665" spans="1:34" ht="14" x14ac:dyDescent="0.3">
      <c r="A2665" s="279"/>
      <c r="B2665" s="279"/>
      <c r="C2665" s="280"/>
      <c r="D2665" s="281"/>
      <c r="E2665" s="281"/>
      <c r="F2665" s="280"/>
      <c r="G2665" s="281"/>
      <c r="H2665" s="279"/>
      <c r="I2665" s="288" t="str">
        <f>_xlfn.IFNA(VLOOKUP(B2665,'Absence Types'!A:D,4,FALSE),"")</f>
        <v/>
      </c>
      <c r="J2665" s="110" t="str">
        <f t="shared" si="378"/>
        <v>Y</v>
      </c>
      <c r="K2665" s="110" t="str">
        <f t="shared" si="379"/>
        <v>N</v>
      </c>
      <c r="L2665" s="110" t="b">
        <f t="shared" si="380"/>
        <v>0</v>
      </c>
      <c r="M2665" s="110" t="b">
        <f t="shared" si="381"/>
        <v>0</v>
      </c>
      <c r="AC2665" s="1" t="str">
        <f t="shared" si="377"/>
        <v/>
      </c>
      <c r="AD2665" s="1" t="str">
        <f t="shared" si="373"/>
        <v/>
      </c>
      <c r="AE2665" s="1" t="e">
        <f>VLOOKUP(A2665,#REF!,12,FALSE)</f>
        <v>#REF!</v>
      </c>
      <c r="AF2665" s="1">
        <f t="shared" si="374"/>
        <v>0</v>
      </c>
      <c r="AG2665" s="1">
        <f t="shared" si="375"/>
        <v>0</v>
      </c>
      <c r="AH2665" s="1">
        <f t="shared" si="376"/>
        <v>0</v>
      </c>
    </row>
    <row r="2666" spans="1:34" ht="14" x14ac:dyDescent="0.3">
      <c r="A2666" s="279"/>
      <c r="B2666" s="279"/>
      <c r="C2666" s="280"/>
      <c r="D2666" s="281"/>
      <c r="E2666" s="281"/>
      <c r="F2666" s="280"/>
      <c r="G2666" s="281"/>
      <c r="H2666" s="279"/>
      <c r="I2666" s="288" t="str">
        <f>_xlfn.IFNA(VLOOKUP(B2666,'Absence Types'!A:D,4,FALSE),"")</f>
        <v/>
      </c>
      <c r="J2666" s="110" t="str">
        <f t="shared" si="378"/>
        <v>Y</v>
      </c>
      <c r="K2666" s="110" t="str">
        <f t="shared" si="379"/>
        <v>N</v>
      </c>
      <c r="L2666" s="110" t="b">
        <f t="shared" si="380"/>
        <v>0</v>
      </c>
      <c r="M2666" s="110" t="b">
        <f t="shared" si="381"/>
        <v>0</v>
      </c>
      <c r="AC2666" s="1" t="str">
        <f t="shared" si="377"/>
        <v/>
      </c>
      <c r="AD2666" s="1" t="str">
        <f t="shared" si="373"/>
        <v/>
      </c>
      <c r="AE2666" s="1" t="e">
        <f>VLOOKUP(A2666,#REF!,12,FALSE)</f>
        <v>#REF!</v>
      </c>
      <c r="AF2666" s="1">
        <f t="shared" si="374"/>
        <v>0</v>
      </c>
      <c r="AG2666" s="1">
        <f t="shared" si="375"/>
        <v>0</v>
      </c>
      <c r="AH2666" s="1">
        <f t="shared" si="376"/>
        <v>0</v>
      </c>
    </row>
    <row r="2667" spans="1:34" ht="14" x14ac:dyDescent="0.3">
      <c r="A2667" s="279"/>
      <c r="B2667" s="279"/>
      <c r="C2667" s="280"/>
      <c r="D2667" s="281"/>
      <c r="E2667" s="281"/>
      <c r="F2667" s="280"/>
      <c r="G2667" s="281"/>
      <c r="H2667" s="279"/>
      <c r="I2667" s="288" t="str">
        <f>_xlfn.IFNA(VLOOKUP(B2667,'Absence Types'!A:D,4,FALSE),"")</f>
        <v/>
      </c>
      <c r="J2667" s="110" t="str">
        <f t="shared" si="378"/>
        <v>Y</v>
      </c>
      <c r="K2667" s="110" t="str">
        <f t="shared" si="379"/>
        <v>N</v>
      </c>
      <c r="L2667" s="110" t="b">
        <f t="shared" si="380"/>
        <v>0</v>
      </c>
      <c r="M2667" s="110" t="b">
        <f t="shared" si="381"/>
        <v>0</v>
      </c>
      <c r="AC2667" s="1" t="str">
        <f t="shared" si="377"/>
        <v/>
      </c>
      <c r="AD2667" s="1" t="str">
        <f t="shared" si="373"/>
        <v/>
      </c>
      <c r="AE2667" s="1" t="e">
        <f>VLOOKUP(A2667,#REF!,12,FALSE)</f>
        <v>#REF!</v>
      </c>
      <c r="AF2667" s="1">
        <f t="shared" si="374"/>
        <v>0</v>
      </c>
      <c r="AG2667" s="1">
        <f t="shared" si="375"/>
        <v>0</v>
      </c>
      <c r="AH2667" s="1">
        <f t="shared" si="376"/>
        <v>0</v>
      </c>
    </row>
    <row r="2668" spans="1:34" ht="14" x14ac:dyDescent="0.3">
      <c r="A2668" s="279"/>
      <c r="B2668" s="279"/>
      <c r="C2668" s="280"/>
      <c r="D2668" s="281"/>
      <c r="E2668" s="281"/>
      <c r="F2668" s="280"/>
      <c r="G2668" s="281"/>
      <c r="H2668" s="279"/>
      <c r="I2668" s="288" t="str">
        <f>_xlfn.IFNA(VLOOKUP(B2668,'Absence Types'!A:D,4,FALSE),"")</f>
        <v/>
      </c>
      <c r="J2668" s="110" t="str">
        <f t="shared" si="378"/>
        <v>Y</v>
      </c>
      <c r="K2668" s="110" t="str">
        <f t="shared" si="379"/>
        <v>N</v>
      </c>
      <c r="L2668" s="110" t="b">
        <f t="shared" si="380"/>
        <v>0</v>
      </c>
      <c r="M2668" s="110" t="b">
        <f t="shared" si="381"/>
        <v>0</v>
      </c>
      <c r="AC2668" s="1" t="str">
        <f t="shared" si="377"/>
        <v/>
      </c>
      <c r="AD2668" s="1" t="str">
        <f t="shared" si="373"/>
        <v/>
      </c>
      <c r="AE2668" s="1" t="e">
        <f>VLOOKUP(A2668,#REF!,12,FALSE)</f>
        <v>#REF!</v>
      </c>
      <c r="AF2668" s="1">
        <f t="shared" si="374"/>
        <v>0</v>
      </c>
      <c r="AG2668" s="1">
        <f t="shared" si="375"/>
        <v>0</v>
      </c>
      <c r="AH2668" s="1">
        <f t="shared" si="376"/>
        <v>0</v>
      </c>
    </row>
    <row r="2669" spans="1:34" ht="14" x14ac:dyDescent="0.3">
      <c r="A2669" s="279"/>
      <c r="B2669" s="279"/>
      <c r="C2669" s="280"/>
      <c r="D2669" s="281"/>
      <c r="E2669" s="281"/>
      <c r="F2669" s="280"/>
      <c r="G2669" s="281"/>
      <c r="H2669" s="279"/>
      <c r="I2669" s="288" t="str">
        <f>_xlfn.IFNA(VLOOKUP(B2669,'Absence Types'!A:D,4,FALSE),"")</f>
        <v/>
      </c>
      <c r="J2669" s="110" t="str">
        <f t="shared" si="378"/>
        <v>Y</v>
      </c>
      <c r="K2669" s="110" t="str">
        <f t="shared" si="379"/>
        <v>N</v>
      </c>
      <c r="L2669" s="110" t="b">
        <f t="shared" si="380"/>
        <v>0</v>
      </c>
      <c r="M2669" s="110" t="b">
        <f t="shared" si="381"/>
        <v>0</v>
      </c>
      <c r="AC2669" s="1" t="str">
        <f t="shared" si="377"/>
        <v/>
      </c>
      <c r="AD2669" s="1" t="str">
        <f t="shared" si="373"/>
        <v/>
      </c>
      <c r="AE2669" s="1" t="e">
        <f>VLOOKUP(A2669,#REF!,12,FALSE)</f>
        <v>#REF!</v>
      </c>
      <c r="AF2669" s="1">
        <f t="shared" si="374"/>
        <v>0</v>
      </c>
      <c r="AG2669" s="1">
        <f t="shared" si="375"/>
        <v>0</v>
      </c>
      <c r="AH2669" s="1">
        <f t="shared" si="376"/>
        <v>0</v>
      </c>
    </row>
    <row r="2670" spans="1:34" ht="14" x14ac:dyDescent="0.3">
      <c r="A2670" s="279"/>
      <c r="B2670" s="279"/>
      <c r="C2670" s="280"/>
      <c r="D2670" s="281"/>
      <c r="E2670" s="281"/>
      <c r="F2670" s="280"/>
      <c r="G2670" s="281"/>
      <c r="H2670" s="279"/>
      <c r="I2670" s="288" t="str">
        <f>_xlfn.IFNA(VLOOKUP(B2670,'Absence Types'!A:D,4,FALSE),"")</f>
        <v/>
      </c>
      <c r="J2670" s="110" t="str">
        <f t="shared" si="378"/>
        <v>Y</v>
      </c>
      <c r="K2670" s="110" t="str">
        <f t="shared" si="379"/>
        <v>N</v>
      </c>
      <c r="L2670" s="110" t="b">
        <f t="shared" si="380"/>
        <v>0</v>
      </c>
      <c r="M2670" s="110" t="b">
        <f t="shared" si="381"/>
        <v>0</v>
      </c>
      <c r="AC2670" s="1" t="str">
        <f t="shared" si="377"/>
        <v/>
      </c>
      <c r="AD2670" s="1" t="str">
        <f t="shared" si="373"/>
        <v/>
      </c>
      <c r="AE2670" s="1" t="e">
        <f>VLOOKUP(A2670,#REF!,12,FALSE)</f>
        <v>#REF!</v>
      </c>
      <c r="AF2670" s="1">
        <f t="shared" si="374"/>
        <v>0</v>
      </c>
      <c r="AG2670" s="1">
        <f t="shared" si="375"/>
        <v>0</v>
      </c>
      <c r="AH2670" s="1">
        <f t="shared" si="376"/>
        <v>0</v>
      </c>
    </row>
    <row r="2671" spans="1:34" ht="14" x14ac:dyDescent="0.3">
      <c r="A2671" s="279"/>
      <c r="B2671" s="279"/>
      <c r="C2671" s="280"/>
      <c r="D2671" s="281"/>
      <c r="E2671" s="281"/>
      <c r="F2671" s="280"/>
      <c r="G2671" s="281"/>
      <c r="H2671" s="279"/>
      <c r="I2671" s="288" t="str">
        <f>_xlfn.IFNA(VLOOKUP(B2671,'Absence Types'!A:D,4,FALSE),"")</f>
        <v/>
      </c>
      <c r="J2671" s="110" t="str">
        <f t="shared" si="378"/>
        <v>Y</v>
      </c>
      <c r="K2671" s="110" t="str">
        <f t="shared" si="379"/>
        <v>N</v>
      </c>
      <c r="L2671" s="110" t="b">
        <f t="shared" si="380"/>
        <v>0</v>
      </c>
      <c r="M2671" s="110" t="b">
        <f t="shared" si="381"/>
        <v>0</v>
      </c>
      <c r="AC2671" s="1" t="str">
        <f t="shared" si="377"/>
        <v/>
      </c>
      <c r="AD2671" s="1" t="str">
        <f t="shared" si="373"/>
        <v/>
      </c>
      <c r="AE2671" s="1" t="e">
        <f>VLOOKUP(A2671,#REF!,12,FALSE)</f>
        <v>#REF!</v>
      </c>
      <c r="AF2671" s="1">
        <f t="shared" si="374"/>
        <v>0</v>
      </c>
      <c r="AG2671" s="1">
        <f t="shared" si="375"/>
        <v>0</v>
      </c>
      <c r="AH2671" s="1">
        <f t="shared" si="376"/>
        <v>0</v>
      </c>
    </row>
    <row r="2672" spans="1:34" ht="14" x14ac:dyDescent="0.3">
      <c r="A2672" s="279"/>
      <c r="B2672" s="279"/>
      <c r="C2672" s="280"/>
      <c r="D2672" s="281"/>
      <c r="E2672" s="281"/>
      <c r="F2672" s="280"/>
      <c r="G2672" s="281"/>
      <c r="H2672" s="279"/>
      <c r="I2672" s="288" t="str">
        <f>_xlfn.IFNA(VLOOKUP(B2672,'Absence Types'!A:D,4,FALSE),"")</f>
        <v/>
      </c>
      <c r="J2672" s="110" t="str">
        <f t="shared" si="378"/>
        <v>Y</v>
      </c>
      <c r="K2672" s="110" t="str">
        <f t="shared" si="379"/>
        <v>N</v>
      </c>
      <c r="L2672" s="110" t="b">
        <f t="shared" si="380"/>
        <v>0</v>
      </c>
      <c r="M2672" s="110" t="b">
        <f t="shared" si="381"/>
        <v>0</v>
      </c>
      <c r="AC2672" s="1" t="str">
        <f t="shared" si="377"/>
        <v/>
      </c>
      <c r="AD2672" s="1" t="str">
        <f t="shared" si="373"/>
        <v/>
      </c>
      <c r="AE2672" s="1" t="e">
        <f>VLOOKUP(A2672,#REF!,12,FALSE)</f>
        <v>#REF!</v>
      </c>
      <c r="AF2672" s="1">
        <f t="shared" si="374"/>
        <v>0</v>
      </c>
      <c r="AG2672" s="1">
        <f t="shared" si="375"/>
        <v>0</v>
      </c>
      <c r="AH2672" s="1">
        <f t="shared" si="376"/>
        <v>0</v>
      </c>
    </row>
    <row r="2673" spans="1:34" ht="14" x14ac:dyDescent="0.3">
      <c r="A2673" s="279"/>
      <c r="B2673" s="279"/>
      <c r="C2673" s="280"/>
      <c r="D2673" s="281"/>
      <c r="E2673" s="281"/>
      <c r="F2673" s="280"/>
      <c r="G2673" s="281"/>
      <c r="H2673" s="279"/>
      <c r="I2673" s="288" t="str">
        <f>_xlfn.IFNA(VLOOKUP(B2673,'Absence Types'!A:D,4,FALSE),"")</f>
        <v/>
      </c>
      <c r="J2673" s="110" t="str">
        <f t="shared" si="378"/>
        <v>Y</v>
      </c>
      <c r="K2673" s="110" t="str">
        <f t="shared" si="379"/>
        <v>N</v>
      </c>
      <c r="L2673" s="110" t="b">
        <f t="shared" si="380"/>
        <v>0</v>
      </c>
      <c r="M2673" s="110" t="b">
        <f t="shared" si="381"/>
        <v>0</v>
      </c>
      <c r="AC2673" s="1" t="str">
        <f t="shared" si="377"/>
        <v/>
      </c>
      <c r="AD2673" s="1" t="str">
        <f t="shared" si="373"/>
        <v/>
      </c>
      <c r="AE2673" s="1" t="e">
        <f>VLOOKUP(A2673,#REF!,12,FALSE)</f>
        <v>#REF!</v>
      </c>
      <c r="AF2673" s="1">
        <f t="shared" si="374"/>
        <v>0</v>
      </c>
      <c r="AG2673" s="1">
        <f t="shared" si="375"/>
        <v>0</v>
      </c>
      <c r="AH2673" s="1">
        <f t="shared" si="376"/>
        <v>0</v>
      </c>
    </row>
    <row r="2674" spans="1:34" ht="14" x14ac:dyDescent="0.3">
      <c r="A2674" s="279"/>
      <c r="B2674" s="279"/>
      <c r="C2674" s="280"/>
      <c r="D2674" s="281"/>
      <c r="E2674" s="281"/>
      <c r="F2674" s="280"/>
      <c r="G2674" s="281"/>
      <c r="H2674" s="279"/>
      <c r="I2674" s="288" t="str">
        <f>_xlfn.IFNA(VLOOKUP(B2674,'Absence Types'!A:D,4,FALSE),"")</f>
        <v/>
      </c>
      <c r="J2674" s="110" t="str">
        <f t="shared" si="378"/>
        <v>Y</v>
      </c>
      <c r="K2674" s="110" t="str">
        <f t="shared" si="379"/>
        <v>N</v>
      </c>
      <c r="L2674" s="110" t="b">
        <f t="shared" si="380"/>
        <v>0</v>
      </c>
      <c r="M2674" s="110" t="b">
        <f t="shared" si="381"/>
        <v>0</v>
      </c>
      <c r="AC2674" s="1" t="str">
        <f t="shared" si="377"/>
        <v/>
      </c>
      <c r="AD2674" s="1" t="str">
        <f t="shared" si="373"/>
        <v/>
      </c>
      <c r="AE2674" s="1" t="e">
        <f>VLOOKUP(A2674,#REF!,12,FALSE)</f>
        <v>#REF!</v>
      </c>
      <c r="AF2674" s="1">
        <f t="shared" si="374"/>
        <v>0</v>
      </c>
      <c r="AG2674" s="1">
        <f t="shared" si="375"/>
        <v>0</v>
      </c>
      <c r="AH2674" s="1">
        <f t="shared" si="376"/>
        <v>0</v>
      </c>
    </row>
    <row r="2675" spans="1:34" ht="14" x14ac:dyDescent="0.3">
      <c r="A2675" s="279"/>
      <c r="B2675" s="279"/>
      <c r="C2675" s="280"/>
      <c r="D2675" s="281"/>
      <c r="E2675" s="281"/>
      <c r="F2675" s="280"/>
      <c r="G2675" s="281"/>
      <c r="H2675" s="279"/>
      <c r="I2675" s="288" t="str">
        <f>_xlfn.IFNA(VLOOKUP(B2675,'Absence Types'!A:D,4,FALSE),"")</f>
        <v/>
      </c>
      <c r="J2675" s="110" t="str">
        <f t="shared" si="378"/>
        <v>Y</v>
      </c>
      <c r="K2675" s="110" t="str">
        <f t="shared" si="379"/>
        <v>N</v>
      </c>
      <c r="L2675" s="110" t="b">
        <f t="shared" si="380"/>
        <v>0</v>
      </c>
      <c r="M2675" s="110" t="b">
        <f t="shared" si="381"/>
        <v>0</v>
      </c>
      <c r="AC2675" s="1" t="str">
        <f t="shared" si="377"/>
        <v/>
      </c>
      <c r="AD2675" s="1" t="str">
        <f t="shared" si="373"/>
        <v/>
      </c>
      <c r="AE2675" s="1" t="e">
        <f>VLOOKUP(A2675,#REF!,12,FALSE)</f>
        <v>#REF!</v>
      </c>
      <c r="AF2675" s="1">
        <f t="shared" si="374"/>
        <v>0</v>
      </c>
      <c r="AG2675" s="1">
        <f t="shared" si="375"/>
        <v>0</v>
      </c>
      <c r="AH2675" s="1">
        <f t="shared" si="376"/>
        <v>0</v>
      </c>
    </row>
    <row r="2676" spans="1:34" ht="14" x14ac:dyDescent="0.3">
      <c r="A2676" s="279"/>
      <c r="B2676" s="279"/>
      <c r="C2676" s="280"/>
      <c r="D2676" s="281"/>
      <c r="E2676" s="281"/>
      <c r="F2676" s="280"/>
      <c r="G2676" s="281"/>
      <c r="H2676" s="279"/>
      <c r="I2676" s="288" t="str">
        <f>_xlfn.IFNA(VLOOKUP(B2676,'Absence Types'!A:D,4,FALSE),"")</f>
        <v/>
      </c>
      <c r="J2676" s="110" t="str">
        <f t="shared" si="378"/>
        <v>Y</v>
      </c>
      <c r="K2676" s="110" t="str">
        <f t="shared" si="379"/>
        <v>N</v>
      </c>
      <c r="L2676" s="110" t="b">
        <f t="shared" si="380"/>
        <v>0</v>
      </c>
      <c r="M2676" s="110" t="b">
        <f t="shared" si="381"/>
        <v>0</v>
      </c>
      <c r="AC2676" s="1" t="str">
        <f t="shared" si="377"/>
        <v/>
      </c>
      <c r="AD2676" s="1" t="str">
        <f t="shared" si="373"/>
        <v/>
      </c>
      <c r="AE2676" s="1" t="e">
        <f>VLOOKUP(A2676,#REF!,12,FALSE)</f>
        <v>#REF!</v>
      </c>
      <c r="AF2676" s="1">
        <f t="shared" si="374"/>
        <v>0</v>
      </c>
      <c r="AG2676" s="1">
        <f t="shared" si="375"/>
        <v>0</v>
      </c>
      <c r="AH2676" s="1">
        <f t="shared" si="376"/>
        <v>0</v>
      </c>
    </row>
    <row r="2677" spans="1:34" ht="14" x14ac:dyDescent="0.3">
      <c r="A2677" s="279"/>
      <c r="B2677" s="279"/>
      <c r="C2677" s="280"/>
      <c r="D2677" s="281"/>
      <c r="E2677" s="281"/>
      <c r="F2677" s="280"/>
      <c r="G2677" s="281"/>
      <c r="H2677" s="279"/>
      <c r="I2677" s="288" t="str">
        <f>_xlfn.IFNA(VLOOKUP(B2677,'Absence Types'!A:D,4,FALSE),"")</f>
        <v/>
      </c>
      <c r="J2677" s="110" t="str">
        <f t="shared" si="378"/>
        <v>Y</v>
      </c>
      <c r="K2677" s="110" t="str">
        <f t="shared" si="379"/>
        <v>N</v>
      </c>
      <c r="L2677" s="110" t="b">
        <f t="shared" si="380"/>
        <v>0</v>
      </c>
      <c r="M2677" s="110" t="b">
        <f t="shared" si="381"/>
        <v>0</v>
      </c>
      <c r="AC2677" s="1" t="str">
        <f t="shared" si="377"/>
        <v/>
      </c>
      <c r="AD2677" s="1" t="str">
        <f t="shared" si="373"/>
        <v/>
      </c>
      <c r="AE2677" s="1" t="e">
        <f>VLOOKUP(A2677,#REF!,12,FALSE)</f>
        <v>#REF!</v>
      </c>
      <c r="AF2677" s="1">
        <f t="shared" si="374"/>
        <v>0</v>
      </c>
      <c r="AG2677" s="1">
        <f t="shared" si="375"/>
        <v>0</v>
      </c>
      <c r="AH2677" s="1">
        <f t="shared" si="376"/>
        <v>0</v>
      </c>
    </row>
    <row r="2678" spans="1:34" ht="14" x14ac:dyDescent="0.3">
      <c r="A2678" s="279"/>
      <c r="B2678" s="279"/>
      <c r="C2678" s="280"/>
      <c r="D2678" s="281"/>
      <c r="E2678" s="281"/>
      <c r="F2678" s="280"/>
      <c r="G2678" s="281"/>
      <c r="H2678" s="279"/>
      <c r="I2678" s="288" t="str">
        <f>_xlfn.IFNA(VLOOKUP(B2678,'Absence Types'!A:D,4,FALSE),"")</f>
        <v/>
      </c>
      <c r="J2678" s="110" t="str">
        <f t="shared" si="378"/>
        <v>Y</v>
      </c>
      <c r="K2678" s="110" t="str">
        <f t="shared" si="379"/>
        <v>N</v>
      </c>
      <c r="L2678" s="110" t="b">
        <f t="shared" si="380"/>
        <v>0</v>
      </c>
      <c r="M2678" s="110" t="b">
        <f t="shared" si="381"/>
        <v>0</v>
      </c>
      <c r="AC2678" s="1" t="str">
        <f t="shared" si="377"/>
        <v/>
      </c>
      <c r="AD2678" s="1" t="str">
        <f t="shared" si="373"/>
        <v/>
      </c>
      <c r="AE2678" s="1" t="e">
        <f>VLOOKUP(A2678,#REF!,12,FALSE)</f>
        <v>#REF!</v>
      </c>
      <c r="AF2678" s="1">
        <f t="shared" si="374"/>
        <v>0</v>
      </c>
      <c r="AG2678" s="1">
        <f t="shared" si="375"/>
        <v>0</v>
      </c>
      <c r="AH2678" s="1">
        <f t="shared" si="376"/>
        <v>0</v>
      </c>
    </row>
    <row r="2679" spans="1:34" ht="14" x14ac:dyDescent="0.3">
      <c r="A2679" s="279"/>
      <c r="B2679" s="279"/>
      <c r="C2679" s="280"/>
      <c r="D2679" s="281"/>
      <c r="E2679" s="281"/>
      <c r="F2679" s="280"/>
      <c r="G2679" s="281"/>
      <c r="H2679" s="279"/>
      <c r="I2679" s="288" t="str">
        <f>_xlfn.IFNA(VLOOKUP(B2679,'Absence Types'!A:D,4,FALSE),"")</f>
        <v/>
      </c>
      <c r="J2679" s="110" t="str">
        <f t="shared" si="378"/>
        <v>Y</v>
      </c>
      <c r="K2679" s="110" t="str">
        <f t="shared" si="379"/>
        <v>N</v>
      </c>
      <c r="L2679" s="110" t="b">
        <f t="shared" si="380"/>
        <v>0</v>
      </c>
      <c r="M2679" s="110" t="b">
        <f t="shared" si="381"/>
        <v>0</v>
      </c>
      <c r="AC2679" s="1" t="str">
        <f t="shared" si="377"/>
        <v/>
      </c>
      <c r="AD2679" s="1" t="str">
        <f t="shared" si="373"/>
        <v/>
      </c>
      <c r="AE2679" s="1" t="e">
        <f>VLOOKUP(A2679,#REF!,12,FALSE)</f>
        <v>#REF!</v>
      </c>
      <c r="AF2679" s="1">
        <f t="shared" si="374"/>
        <v>0</v>
      </c>
      <c r="AG2679" s="1">
        <f t="shared" si="375"/>
        <v>0</v>
      </c>
      <c r="AH2679" s="1">
        <f t="shared" si="376"/>
        <v>0</v>
      </c>
    </row>
    <row r="2680" spans="1:34" ht="14" x14ac:dyDescent="0.3">
      <c r="A2680" s="279"/>
      <c r="B2680" s="279"/>
      <c r="C2680" s="280"/>
      <c r="D2680" s="281"/>
      <c r="E2680" s="281"/>
      <c r="F2680" s="280"/>
      <c r="G2680" s="281"/>
      <c r="H2680" s="279"/>
      <c r="I2680" s="288" t="str">
        <f>_xlfn.IFNA(VLOOKUP(B2680,'Absence Types'!A:D,4,FALSE),"")</f>
        <v/>
      </c>
      <c r="J2680" s="110" t="str">
        <f t="shared" si="378"/>
        <v>Y</v>
      </c>
      <c r="K2680" s="110" t="str">
        <f t="shared" si="379"/>
        <v>N</v>
      </c>
      <c r="L2680" s="110" t="b">
        <f t="shared" si="380"/>
        <v>0</v>
      </c>
      <c r="M2680" s="110" t="b">
        <f t="shared" si="381"/>
        <v>0</v>
      </c>
      <c r="AC2680" s="1" t="str">
        <f t="shared" si="377"/>
        <v/>
      </c>
      <c r="AD2680" s="1" t="str">
        <f t="shared" si="373"/>
        <v/>
      </c>
      <c r="AE2680" s="1" t="e">
        <f>VLOOKUP(A2680,#REF!,12,FALSE)</f>
        <v>#REF!</v>
      </c>
      <c r="AF2680" s="1">
        <f t="shared" si="374"/>
        <v>0</v>
      </c>
      <c r="AG2680" s="1">
        <f t="shared" si="375"/>
        <v>0</v>
      </c>
      <c r="AH2680" s="1">
        <f t="shared" si="376"/>
        <v>0</v>
      </c>
    </row>
    <row r="2681" spans="1:34" ht="14" x14ac:dyDescent="0.3">
      <c r="A2681" s="279"/>
      <c r="B2681" s="279"/>
      <c r="C2681" s="280"/>
      <c r="D2681" s="281"/>
      <c r="E2681" s="281"/>
      <c r="F2681" s="280"/>
      <c r="G2681" s="281"/>
      <c r="H2681" s="279"/>
      <c r="I2681" s="288" t="str">
        <f>_xlfn.IFNA(VLOOKUP(B2681,'Absence Types'!A:D,4,FALSE),"")</f>
        <v/>
      </c>
      <c r="J2681" s="110" t="str">
        <f t="shared" si="378"/>
        <v>Y</v>
      </c>
      <c r="K2681" s="110" t="str">
        <f t="shared" si="379"/>
        <v>N</v>
      </c>
      <c r="L2681" s="110" t="b">
        <f t="shared" si="380"/>
        <v>0</v>
      </c>
      <c r="M2681" s="110" t="b">
        <f t="shared" si="381"/>
        <v>0</v>
      </c>
      <c r="AC2681" s="1" t="str">
        <f t="shared" si="377"/>
        <v/>
      </c>
      <c r="AD2681" s="1" t="str">
        <f t="shared" si="373"/>
        <v/>
      </c>
      <c r="AE2681" s="1" t="e">
        <f>VLOOKUP(A2681,#REF!,12,FALSE)</f>
        <v>#REF!</v>
      </c>
      <c r="AF2681" s="1">
        <f t="shared" si="374"/>
        <v>0</v>
      </c>
      <c r="AG2681" s="1">
        <f t="shared" si="375"/>
        <v>0</v>
      </c>
      <c r="AH2681" s="1">
        <f t="shared" si="376"/>
        <v>0</v>
      </c>
    </row>
    <row r="2682" spans="1:34" ht="14" x14ac:dyDescent="0.3">
      <c r="A2682" s="279"/>
      <c r="B2682" s="279"/>
      <c r="C2682" s="280"/>
      <c r="D2682" s="281"/>
      <c r="E2682" s="281"/>
      <c r="F2682" s="280"/>
      <c r="G2682" s="281"/>
      <c r="H2682" s="279"/>
      <c r="I2682" s="288" t="str">
        <f>_xlfn.IFNA(VLOOKUP(B2682,'Absence Types'!A:D,4,FALSE),"")</f>
        <v/>
      </c>
      <c r="J2682" s="110" t="str">
        <f t="shared" si="378"/>
        <v>Y</v>
      </c>
      <c r="K2682" s="110" t="str">
        <f t="shared" si="379"/>
        <v>N</v>
      </c>
      <c r="L2682" s="110" t="b">
        <f t="shared" si="380"/>
        <v>0</v>
      </c>
      <c r="M2682" s="110" t="b">
        <f t="shared" si="381"/>
        <v>0</v>
      </c>
      <c r="AC2682" s="1" t="str">
        <f t="shared" si="377"/>
        <v/>
      </c>
      <c r="AD2682" s="1" t="str">
        <f t="shared" si="373"/>
        <v/>
      </c>
      <c r="AE2682" s="1" t="e">
        <f>VLOOKUP(A2682,#REF!,12,FALSE)</f>
        <v>#REF!</v>
      </c>
      <c r="AF2682" s="1">
        <f t="shared" si="374"/>
        <v>0</v>
      </c>
      <c r="AG2682" s="1">
        <f t="shared" si="375"/>
        <v>0</v>
      </c>
      <c r="AH2682" s="1">
        <f t="shared" si="376"/>
        <v>0</v>
      </c>
    </row>
    <row r="2683" spans="1:34" ht="14" x14ac:dyDescent="0.3">
      <c r="A2683" s="279"/>
      <c r="B2683" s="279"/>
      <c r="C2683" s="280"/>
      <c r="D2683" s="281"/>
      <c r="E2683" s="281"/>
      <c r="F2683" s="280"/>
      <c r="G2683" s="281"/>
      <c r="H2683" s="279"/>
      <c r="I2683" s="288" t="str">
        <f>_xlfn.IFNA(VLOOKUP(B2683,'Absence Types'!A:D,4,FALSE),"")</f>
        <v/>
      </c>
      <c r="J2683" s="110" t="str">
        <f t="shared" si="378"/>
        <v>Y</v>
      </c>
      <c r="K2683" s="110" t="str">
        <f t="shared" si="379"/>
        <v>N</v>
      </c>
      <c r="L2683" s="110" t="b">
        <f t="shared" si="380"/>
        <v>0</v>
      </c>
      <c r="M2683" s="110" t="b">
        <f t="shared" si="381"/>
        <v>0</v>
      </c>
      <c r="AC2683" s="1" t="str">
        <f t="shared" si="377"/>
        <v/>
      </c>
      <c r="AD2683" s="1" t="str">
        <f t="shared" si="373"/>
        <v/>
      </c>
      <c r="AE2683" s="1" t="e">
        <f>VLOOKUP(A2683,#REF!,12,FALSE)</f>
        <v>#REF!</v>
      </c>
      <c r="AF2683" s="1">
        <f t="shared" si="374"/>
        <v>0</v>
      </c>
      <c r="AG2683" s="1">
        <f t="shared" si="375"/>
        <v>0</v>
      </c>
      <c r="AH2683" s="1">
        <f t="shared" si="376"/>
        <v>0</v>
      </c>
    </row>
    <row r="2684" spans="1:34" ht="14" x14ac:dyDescent="0.3">
      <c r="A2684" s="279"/>
      <c r="B2684" s="279"/>
      <c r="C2684" s="280"/>
      <c r="D2684" s="281"/>
      <c r="E2684" s="281"/>
      <c r="F2684" s="280"/>
      <c r="G2684" s="281"/>
      <c r="H2684" s="279"/>
      <c r="I2684" s="288" t="str">
        <f>_xlfn.IFNA(VLOOKUP(B2684,'Absence Types'!A:D,4,FALSE),"")</f>
        <v/>
      </c>
      <c r="J2684" s="110" t="str">
        <f t="shared" si="378"/>
        <v>Y</v>
      </c>
      <c r="K2684" s="110" t="str">
        <f t="shared" si="379"/>
        <v>N</v>
      </c>
      <c r="L2684" s="110" t="b">
        <f t="shared" si="380"/>
        <v>0</v>
      </c>
      <c r="M2684" s="110" t="b">
        <f t="shared" si="381"/>
        <v>0</v>
      </c>
      <c r="AC2684" s="1" t="str">
        <f t="shared" si="377"/>
        <v/>
      </c>
      <c r="AD2684" s="1" t="str">
        <f t="shared" si="373"/>
        <v/>
      </c>
      <c r="AE2684" s="1" t="e">
        <f>VLOOKUP(A2684,#REF!,12,FALSE)</f>
        <v>#REF!</v>
      </c>
      <c r="AF2684" s="1">
        <f t="shared" si="374"/>
        <v>0</v>
      </c>
      <c r="AG2684" s="1">
        <f t="shared" si="375"/>
        <v>0</v>
      </c>
      <c r="AH2684" s="1">
        <f t="shared" si="376"/>
        <v>0</v>
      </c>
    </row>
    <row r="2685" spans="1:34" ht="14" x14ac:dyDescent="0.3">
      <c r="A2685" s="279"/>
      <c r="B2685" s="279"/>
      <c r="C2685" s="280"/>
      <c r="D2685" s="281"/>
      <c r="E2685" s="281"/>
      <c r="F2685" s="280"/>
      <c r="G2685" s="281"/>
      <c r="H2685" s="279"/>
      <c r="I2685" s="288" t="str">
        <f>_xlfn.IFNA(VLOOKUP(B2685,'Absence Types'!A:D,4,FALSE),"")</f>
        <v/>
      </c>
      <c r="J2685" s="110" t="str">
        <f t="shared" si="378"/>
        <v>Y</v>
      </c>
      <c r="K2685" s="110" t="str">
        <f t="shared" si="379"/>
        <v>N</v>
      </c>
      <c r="L2685" s="110" t="b">
        <f t="shared" si="380"/>
        <v>0</v>
      </c>
      <c r="M2685" s="110" t="b">
        <f t="shared" si="381"/>
        <v>0</v>
      </c>
      <c r="AC2685" s="1" t="str">
        <f t="shared" si="377"/>
        <v/>
      </c>
      <c r="AD2685" s="1" t="str">
        <f t="shared" si="373"/>
        <v/>
      </c>
      <c r="AE2685" s="1" t="e">
        <f>VLOOKUP(A2685,#REF!,12,FALSE)</f>
        <v>#REF!</v>
      </c>
      <c r="AF2685" s="1">
        <f t="shared" si="374"/>
        <v>0</v>
      </c>
      <c r="AG2685" s="1">
        <f t="shared" si="375"/>
        <v>0</v>
      </c>
      <c r="AH2685" s="1">
        <f t="shared" si="376"/>
        <v>0</v>
      </c>
    </row>
    <row r="2686" spans="1:34" ht="14" x14ac:dyDescent="0.3">
      <c r="A2686" s="279"/>
      <c r="B2686" s="279"/>
      <c r="C2686" s="280"/>
      <c r="D2686" s="281"/>
      <c r="E2686" s="281"/>
      <c r="F2686" s="280"/>
      <c r="G2686" s="281"/>
      <c r="H2686" s="279"/>
      <c r="I2686" s="288" t="str">
        <f>_xlfn.IFNA(VLOOKUP(B2686,'Absence Types'!A:D,4,FALSE),"")</f>
        <v/>
      </c>
      <c r="J2686" s="110" t="str">
        <f t="shared" si="378"/>
        <v>Y</v>
      </c>
      <c r="K2686" s="110" t="str">
        <f t="shared" si="379"/>
        <v>N</v>
      </c>
      <c r="L2686" s="110" t="b">
        <f t="shared" si="380"/>
        <v>0</v>
      </c>
      <c r="M2686" s="110" t="b">
        <f t="shared" si="381"/>
        <v>0</v>
      </c>
      <c r="AC2686" s="1" t="str">
        <f t="shared" si="377"/>
        <v/>
      </c>
      <c r="AD2686" s="1" t="str">
        <f t="shared" si="373"/>
        <v/>
      </c>
      <c r="AE2686" s="1" t="e">
        <f>VLOOKUP(A2686,#REF!,12,FALSE)</f>
        <v>#REF!</v>
      </c>
      <c r="AF2686" s="1">
        <f t="shared" si="374"/>
        <v>0</v>
      </c>
      <c r="AG2686" s="1">
        <f t="shared" si="375"/>
        <v>0</v>
      </c>
      <c r="AH2686" s="1">
        <f t="shared" si="376"/>
        <v>0</v>
      </c>
    </row>
    <row r="2687" spans="1:34" ht="14" x14ac:dyDescent="0.3">
      <c r="A2687" s="279"/>
      <c r="B2687" s="279"/>
      <c r="C2687" s="280"/>
      <c r="D2687" s="281"/>
      <c r="E2687" s="281"/>
      <c r="F2687" s="280"/>
      <c r="G2687" s="281"/>
      <c r="H2687" s="279"/>
      <c r="I2687" s="288" t="str">
        <f>_xlfn.IFNA(VLOOKUP(B2687,'Absence Types'!A:D,4,FALSE),"")</f>
        <v/>
      </c>
      <c r="J2687" s="110" t="str">
        <f t="shared" si="378"/>
        <v>Y</v>
      </c>
      <c r="K2687" s="110" t="str">
        <f t="shared" si="379"/>
        <v>N</v>
      </c>
      <c r="L2687" s="110" t="b">
        <f t="shared" si="380"/>
        <v>0</v>
      </c>
      <c r="M2687" s="110" t="b">
        <f t="shared" si="381"/>
        <v>0</v>
      </c>
      <c r="AC2687" s="1" t="str">
        <f t="shared" si="377"/>
        <v/>
      </c>
      <c r="AD2687" s="1" t="str">
        <f t="shared" si="373"/>
        <v/>
      </c>
      <c r="AE2687" s="1" t="e">
        <f>VLOOKUP(A2687,#REF!,12,FALSE)</f>
        <v>#REF!</v>
      </c>
      <c r="AF2687" s="1">
        <f t="shared" si="374"/>
        <v>0</v>
      </c>
      <c r="AG2687" s="1">
        <f t="shared" si="375"/>
        <v>0</v>
      </c>
      <c r="AH2687" s="1">
        <f t="shared" si="376"/>
        <v>0</v>
      </c>
    </row>
    <row r="2688" spans="1:34" ht="14" x14ac:dyDescent="0.3">
      <c r="A2688" s="279"/>
      <c r="B2688" s="279"/>
      <c r="C2688" s="280"/>
      <c r="D2688" s="281"/>
      <c r="E2688" s="281"/>
      <c r="F2688" s="280"/>
      <c r="G2688" s="281"/>
      <c r="H2688" s="279"/>
      <c r="I2688" s="288" t="str">
        <f>_xlfn.IFNA(VLOOKUP(B2688,'Absence Types'!A:D,4,FALSE),"")</f>
        <v/>
      </c>
      <c r="J2688" s="110" t="str">
        <f t="shared" si="378"/>
        <v>Y</v>
      </c>
      <c r="K2688" s="110" t="str">
        <f t="shared" si="379"/>
        <v>N</v>
      </c>
      <c r="L2688" s="110" t="b">
        <f t="shared" si="380"/>
        <v>0</v>
      </c>
      <c r="M2688" s="110" t="b">
        <f t="shared" si="381"/>
        <v>0</v>
      </c>
      <c r="AC2688" s="1" t="str">
        <f t="shared" si="377"/>
        <v/>
      </c>
      <c r="AD2688" s="1" t="str">
        <f t="shared" si="373"/>
        <v/>
      </c>
      <c r="AE2688" s="1" t="e">
        <f>VLOOKUP(A2688,#REF!,12,FALSE)</f>
        <v>#REF!</v>
      </c>
      <c r="AF2688" s="1">
        <f t="shared" si="374"/>
        <v>0</v>
      </c>
      <c r="AG2688" s="1">
        <f t="shared" si="375"/>
        <v>0</v>
      </c>
      <c r="AH2688" s="1">
        <f t="shared" si="376"/>
        <v>0</v>
      </c>
    </row>
    <row r="2689" spans="1:34" ht="14" x14ac:dyDescent="0.3">
      <c r="A2689" s="279"/>
      <c r="B2689" s="279"/>
      <c r="C2689" s="280"/>
      <c r="D2689" s="281"/>
      <c r="E2689" s="281"/>
      <c r="F2689" s="280"/>
      <c r="G2689" s="281"/>
      <c r="H2689" s="279"/>
      <c r="I2689" s="288" t="str">
        <f>_xlfn.IFNA(VLOOKUP(B2689,'Absence Types'!A:D,4,FALSE),"")</f>
        <v/>
      </c>
      <c r="J2689" s="110" t="str">
        <f t="shared" si="378"/>
        <v>Y</v>
      </c>
      <c r="K2689" s="110" t="str">
        <f t="shared" si="379"/>
        <v>N</v>
      </c>
      <c r="L2689" s="110" t="b">
        <f t="shared" si="380"/>
        <v>0</v>
      </c>
      <c r="M2689" s="110" t="b">
        <f t="shared" si="381"/>
        <v>0</v>
      </c>
      <c r="AC2689" s="1" t="str">
        <f t="shared" si="377"/>
        <v/>
      </c>
      <c r="AD2689" s="1" t="str">
        <f t="shared" si="373"/>
        <v/>
      </c>
      <c r="AE2689" s="1" t="e">
        <f>VLOOKUP(A2689,#REF!,12,FALSE)</f>
        <v>#REF!</v>
      </c>
      <c r="AF2689" s="1">
        <f t="shared" si="374"/>
        <v>0</v>
      </c>
      <c r="AG2689" s="1">
        <f t="shared" si="375"/>
        <v>0</v>
      </c>
      <c r="AH2689" s="1">
        <f t="shared" si="376"/>
        <v>0</v>
      </c>
    </row>
    <row r="2690" spans="1:34" ht="14" x14ac:dyDescent="0.3">
      <c r="A2690" s="279"/>
      <c r="B2690" s="279"/>
      <c r="C2690" s="280"/>
      <c r="D2690" s="281"/>
      <c r="E2690" s="281"/>
      <c r="F2690" s="280"/>
      <c r="G2690" s="281"/>
      <c r="H2690" s="279"/>
      <c r="I2690" s="288" t="str">
        <f>_xlfn.IFNA(VLOOKUP(B2690,'Absence Types'!A:D,4,FALSE),"")</f>
        <v/>
      </c>
      <c r="J2690" s="110" t="str">
        <f t="shared" si="378"/>
        <v>Y</v>
      </c>
      <c r="K2690" s="110" t="str">
        <f t="shared" si="379"/>
        <v>N</v>
      </c>
      <c r="L2690" s="110" t="b">
        <f t="shared" si="380"/>
        <v>0</v>
      </c>
      <c r="M2690" s="110" t="b">
        <f t="shared" si="381"/>
        <v>0</v>
      </c>
      <c r="AC2690" s="1" t="str">
        <f t="shared" si="377"/>
        <v/>
      </c>
      <c r="AD2690" s="1" t="str">
        <f t="shared" si="373"/>
        <v/>
      </c>
      <c r="AE2690" s="1" t="e">
        <f>VLOOKUP(A2690,#REF!,12,FALSE)</f>
        <v>#REF!</v>
      </c>
      <c r="AF2690" s="1">
        <f t="shared" si="374"/>
        <v>0</v>
      </c>
      <c r="AG2690" s="1">
        <f t="shared" si="375"/>
        <v>0</v>
      </c>
      <c r="AH2690" s="1">
        <f t="shared" si="376"/>
        <v>0</v>
      </c>
    </row>
    <row r="2691" spans="1:34" ht="14" x14ac:dyDescent="0.3">
      <c r="A2691" s="279"/>
      <c r="B2691" s="279"/>
      <c r="C2691" s="280"/>
      <c r="D2691" s="281"/>
      <c r="E2691" s="281"/>
      <c r="F2691" s="280"/>
      <c r="G2691" s="281"/>
      <c r="H2691" s="279"/>
      <c r="I2691" s="288" t="str">
        <f>_xlfn.IFNA(VLOOKUP(B2691,'Absence Types'!A:D,4,FALSE),"")</f>
        <v/>
      </c>
      <c r="J2691" s="110" t="str">
        <f t="shared" si="378"/>
        <v>Y</v>
      </c>
      <c r="K2691" s="110" t="str">
        <f t="shared" si="379"/>
        <v>N</v>
      </c>
      <c r="L2691" s="110" t="b">
        <f t="shared" si="380"/>
        <v>0</v>
      </c>
      <c r="M2691" s="110" t="b">
        <f t="shared" si="381"/>
        <v>0</v>
      </c>
      <c r="AC2691" s="1" t="str">
        <f t="shared" si="377"/>
        <v/>
      </c>
      <c r="AD2691" s="1" t="str">
        <f t="shared" si="373"/>
        <v/>
      </c>
      <c r="AE2691" s="1" t="e">
        <f>VLOOKUP(A2691,#REF!,12,FALSE)</f>
        <v>#REF!</v>
      </c>
      <c r="AF2691" s="1">
        <f t="shared" si="374"/>
        <v>0</v>
      </c>
      <c r="AG2691" s="1">
        <f t="shared" si="375"/>
        <v>0</v>
      </c>
      <c r="AH2691" s="1">
        <f t="shared" si="376"/>
        <v>0</v>
      </c>
    </row>
    <row r="2692" spans="1:34" ht="14" x14ac:dyDescent="0.3">
      <c r="A2692" s="279"/>
      <c r="B2692" s="279"/>
      <c r="C2692" s="280"/>
      <c r="D2692" s="281"/>
      <c r="E2692" s="281"/>
      <c r="F2692" s="280"/>
      <c r="G2692" s="281"/>
      <c r="H2692" s="279"/>
      <c r="I2692" s="288" t="str">
        <f>_xlfn.IFNA(VLOOKUP(B2692,'Absence Types'!A:D,4,FALSE),"")</f>
        <v/>
      </c>
      <c r="J2692" s="110" t="str">
        <f t="shared" si="378"/>
        <v>Y</v>
      </c>
      <c r="K2692" s="110" t="str">
        <f t="shared" si="379"/>
        <v>N</v>
      </c>
      <c r="L2692" s="110" t="b">
        <f t="shared" si="380"/>
        <v>0</v>
      </c>
      <c r="M2692" s="110" t="b">
        <f t="shared" si="381"/>
        <v>0</v>
      </c>
      <c r="AC2692" s="1" t="str">
        <f t="shared" si="377"/>
        <v/>
      </c>
      <c r="AD2692" s="1" t="str">
        <f t="shared" ref="AD2692:AD2755" si="382">IF(I2692&lt;&gt;"Days","",((F2692-C2692)+1)-(AF2692)-(AG2692)-(AH2692))</f>
        <v/>
      </c>
      <c r="AE2692" s="1" t="e">
        <f>VLOOKUP(A2692,#REF!,12,FALSE)</f>
        <v>#REF!</v>
      </c>
      <c r="AF2692" s="1">
        <f t="shared" ref="AF2692:AF2755" si="383">IF(D2692=1,0.5,0)</f>
        <v>0</v>
      </c>
      <c r="AG2692" s="1">
        <f t="shared" ref="AG2692:AG2755" si="384">IF(E2692=1,0.5,0)</f>
        <v>0</v>
      </c>
      <c r="AH2692" s="1">
        <f t="shared" ref="AH2692:AH2755" si="385">IF(G2692=1,0.5,0)</f>
        <v>0</v>
      </c>
    </row>
    <row r="2693" spans="1:34" ht="14" x14ac:dyDescent="0.3">
      <c r="A2693" s="279"/>
      <c r="B2693" s="279"/>
      <c r="C2693" s="280"/>
      <c r="D2693" s="281"/>
      <c r="E2693" s="281"/>
      <c r="F2693" s="280"/>
      <c r="G2693" s="281"/>
      <c r="H2693" s="279"/>
      <c r="I2693" s="288" t="str">
        <f>_xlfn.IFNA(VLOOKUP(B2693,'Absence Types'!A:D,4,FALSE),"")</f>
        <v/>
      </c>
      <c r="J2693" s="110" t="str">
        <f t="shared" si="378"/>
        <v>Y</v>
      </c>
      <c r="K2693" s="110" t="str">
        <f t="shared" si="379"/>
        <v>N</v>
      </c>
      <c r="L2693" s="110" t="b">
        <f t="shared" si="380"/>
        <v>0</v>
      </c>
      <c r="M2693" s="110" t="b">
        <f t="shared" si="381"/>
        <v>0</v>
      </c>
      <c r="AC2693" s="1" t="str">
        <f t="shared" ref="AC2693:AC2756" si="386">IF(I2693&lt;&gt;"Hours","",(F2693-C2693)*24)</f>
        <v/>
      </c>
      <c r="AD2693" s="1" t="str">
        <f t="shared" si="382"/>
        <v/>
      </c>
      <c r="AE2693" s="1" t="e">
        <f>VLOOKUP(A2693,#REF!,12,FALSE)</f>
        <v>#REF!</v>
      </c>
      <c r="AF2693" s="1">
        <f t="shared" si="383"/>
        <v>0</v>
      </c>
      <c r="AG2693" s="1">
        <f t="shared" si="384"/>
        <v>0</v>
      </c>
      <c r="AH2693" s="1">
        <f t="shared" si="385"/>
        <v>0</v>
      </c>
    </row>
    <row r="2694" spans="1:34" ht="14" x14ac:dyDescent="0.3">
      <c r="A2694" s="279"/>
      <c r="B2694" s="279"/>
      <c r="C2694" s="280"/>
      <c r="D2694" s="281"/>
      <c r="E2694" s="281"/>
      <c r="F2694" s="280"/>
      <c r="G2694" s="281"/>
      <c r="H2694" s="279"/>
      <c r="I2694" s="288" t="str">
        <f>_xlfn.IFNA(VLOOKUP(B2694,'Absence Types'!A:D,4,FALSE),"")</f>
        <v/>
      </c>
      <c r="J2694" s="110" t="str">
        <f t="shared" si="378"/>
        <v>Y</v>
      </c>
      <c r="K2694" s="110" t="str">
        <f t="shared" si="379"/>
        <v>N</v>
      </c>
      <c r="L2694" s="110" t="b">
        <f t="shared" si="380"/>
        <v>0</v>
      </c>
      <c r="M2694" s="110" t="b">
        <f t="shared" si="381"/>
        <v>0</v>
      </c>
      <c r="AC2694" s="1" t="str">
        <f t="shared" si="386"/>
        <v/>
      </c>
      <c r="AD2694" s="1" t="str">
        <f t="shared" si="382"/>
        <v/>
      </c>
      <c r="AE2694" s="1" t="e">
        <f>VLOOKUP(A2694,#REF!,12,FALSE)</f>
        <v>#REF!</v>
      </c>
      <c r="AF2694" s="1">
        <f t="shared" si="383"/>
        <v>0</v>
      </c>
      <c r="AG2694" s="1">
        <f t="shared" si="384"/>
        <v>0</v>
      </c>
      <c r="AH2694" s="1">
        <f t="shared" si="385"/>
        <v>0</v>
      </c>
    </row>
    <row r="2695" spans="1:34" ht="14" x14ac:dyDescent="0.3">
      <c r="A2695" s="279"/>
      <c r="B2695" s="279"/>
      <c r="C2695" s="280"/>
      <c r="D2695" s="281"/>
      <c r="E2695" s="281"/>
      <c r="F2695" s="280"/>
      <c r="G2695" s="281"/>
      <c r="H2695" s="279"/>
      <c r="I2695" s="288" t="str">
        <f>_xlfn.IFNA(VLOOKUP(B2695,'Absence Types'!A:D,4,FALSE),"")</f>
        <v/>
      </c>
      <c r="J2695" s="110" t="str">
        <f t="shared" si="378"/>
        <v>Y</v>
      </c>
      <c r="K2695" s="110" t="str">
        <f t="shared" si="379"/>
        <v>N</v>
      </c>
      <c r="L2695" s="110" t="b">
        <f t="shared" si="380"/>
        <v>0</v>
      </c>
      <c r="M2695" s="110" t="b">
        <f t="shared" si="381"/>
        <v>0</v>
      </c>
      <c r="AC2695" s="1" t="str">
        <f t="shared" si="386"/>
        <v/>
      </c>
      <c r="AD2695" s="1" t="str">
        <f t="shared" si="382"/>
        <v/>
      </c>
      <c r="AE2695" s="1" t="e">
        <f>VLOOKUP(A2695,#REF!,12,FALSE)</f>
        <v>#REF!</v>
      </c>
      <c r="AF2695" s="1">
        <f t="shared" si="383"/>
        <v>0</v>
      </c>
      <c r="AG2695" s="1">
        <f t="shared" si="384"/>
        <v>0</v>
      </c>
      <c r="AH2695" s="1">
        <f t="shared" si="385"/>
        <v>0</v>
      </c>
    </row>
    <row r="2696" spans="1:34" ht="14" x14ac:dyDescent="0.3">
      <c r="A2696" s="279"/>
      <c r="B2696" s="279"/>
      <c r="C2696" s="280"/>
      <c r="D2696" s="281"/>
      <c r="E2696" s="281"/>
      <c r="F2696" s="280"/>
      <c r="G2696" s="281"/>
      <c r="H2696" s="279"/>
      <c r="I2696" s="288" t="str">
        <f>_xlfn.IFNA(VLOOKUP(B2696,'Absence Types'!A:D,4,FALSE),"")</f>
        <v/>
      </c>
      <c r="J2696" s="110" t="str">
        <f t="shared" ref="J2696:J2759" si="387">IF((RIGHT(TEXT(C2696,"DD/MM/YYYY HH:MM:SS"),8))=(RIGHT(TEXT(F2696,"DD/MM/YYYY HH:MM:SS"),8)),"Y","N")</f>
        <v>Y</v>
      </c>
      <c r="K2696" s="110" t="str">
        <f t="shared" ref="K2696:K2759" si="388">IF(I2696="Hours","Y","N")</f>
        <v>N</v>
      </c>
      <c r="L2696" s="110" t="b">
        <f t="shared" ref="L2696:L2759" si="389">AND(J2696="N",K2696="N")</f>
        <v>0</v>
      </c>
      <c r="M2696" s="110" t="b">
        <f t="shared" ref="M2696:M2759" si="390">AND(I2696="Hours",F2696-C2696&lt;0.00001)</f>
        <v>0</v>
      </c>
      <c r="AC2696" s="1" t="str">
        <f t="shared" si="386"/>
        <v/>
      </c>
      <c r="AD2696" s="1" t="str">
        <f t="shared" si="382"/>
        <v/>
      </c>
      <c r="AE2696" s="1" t="e">
        <f>VLOOKUP(A2696,#REF!,12,FALSE)</f>
        <v>#REF!</v>
      </c>
      <c r="AF2696" s="1">
        <f t="shared" si="383"/>
        <v>0</v>
      </c>
      <c r="AG2696" s="1">
        <f t="shared" si="384"/>
        <v>0</v>
      </c>
      <c r="AH2696" s="1">
        <f t="shared" si="385"/>
        <v>0</v>
      </c>
    </row>
    <row r="2697" spans="1:34" ht="14" x14ac:dyDescent="0.3">
      <c r="A2697" s="279"/>
      <c r="B2697" s="279"/>
      <c r="C2697" s="280"/>
      <c r="D2697" s="281"/>
      <c r="E2697" s="281"/>
      <c r="F2697" s="280"/>
      <c r="G2697" s="281"/>
      <c r="H2697" s="279"/>
      <c r="I2697" s="288" t="str">
        <f>_xlfn.IFNA(VLOOKUP(B2697,'Absence Types'!A:D,4,FALSE),"")</f>
        <v/>
      </c>
      <c r="J2697" s="110" t="str">
        <f t="shared" si="387"/>
        <v>Y</v>
      </c>
      <c r="K2697" s="110" t="str">
        <f t="shared" si="388"/>
        <v>N</v>
      </c>
      <c r="L2697" s="110" t="b">
        <f t="shared" si="389"/>
        <v>0</v>
      </c>
      <c r="M2697" s="110" t="b">
        <f t="shared" si="390"/>
        <v>0</v>
      </c>
      <c r="AC2697" s="1" t="str">
        <f t="shared" si="386"/>
        <v/>
      </c>
      <c r="AD2697" s="1" t="str">
        <f t="shared" si="382"/>
        <v/>
      </c>
      <c r="AE2697" s="1" t="e">
        <f>VLOOKUP(A2697,#REF!,12,FALSE)</f>
        <v>#REF!</v>
      </c>
      <c r="AF2697" s="1">
        <f t="shared" si="383"/>
        <v>0</v>
      </c>
      <c r="AG2697" s="1">
        <f t="shared" si="384"/>
        <v>0</v>
      </c>
      <c r="AH2697" s="1">
        <f t="shared" si="385"/>
        <v>0</v>
      </c>
    </row>
    <row r="2698" spans="1:34" ht="14" x14ac:dyDescent="0.3">
      <c r="A2698" s="279"/>
      <c r="B2698" s="279"/>
      <c r="C2698" s="280"/>
      <c r="D2698" s="281"/>
      <c r="E2698" s="281"/>
      <c r="F2698" s="280"/>
      <c r="G2698" s="281"/>
      <c r="H2698" s="279"/>
      <c r="I2698" s="288" t="str">
        <f>_xlfn.IFNA(VLOOKUP(B2698,'Absence Types'!A:D,4,FALSE),"")</f>
        <v/>
      </c>
      <c r="J2698" s="110" t="str">
        <f t="shared" si="387"/>
        <v>Y</v>
      </c>
      <c r="K2698" s="110" t="str">
        <f t="shared" si="388"/>
        <v>N</v>
      </c>
      <c r="L2698" s="110" t="b">
        <f t="shared" si="389"/>
        <v>0</v>
      </c>
      <c r="M2698" s="110" t="b">
        <f t="shared" si="390"/>
        <v>0</v>
      </c>
      <c r="AC2698" s="1" t="str">
        <f t="shared" si="386"/>
        <v/>
      </c>
      <c r="AD2698" s="1" t="str">
        <f t="shared" si="382"/>
        <v/>
      </c>
      <c r="AE2698" s="1" t="e">
        <f>VLOOKUP(A2698,#REF!,12,FALSE)</f>
        <v>#REF!</v>
      </c>
      <c r="AF2698" s="1">
        <f t="shared" si="383"/>
        <v>0</v>
      </c>
      <c r="AG2698" s="1">
        <f t="shared" si="384"/>
        <v>0</v>
      </c>
      <c r="AH2698" s="1">
        <f t="shared" si="385"/>
        <v>0</v>
      </c>
    </row>
    <row r="2699" spans="1:34" ht="14" x14ac:dyDescent="0.3">
      <c r="A2699" s="279"/>
      <c r="B2699" s="279"/>
      <c r="C2699" s="280"/>
      <c r="D2699" s="281"/>
      <c r="E2699" s="281"/>
      <c r="F2699" s="280"/>
      <c r="G2699" s="281"/>
      <c r="H2699" s="279"/>
      <c r="I2699" s="288" t="str">
        <f>_xlfn.IFNA(VLOOKUP(B2699,'Absence Types'!A:D,4,FALSE),"")</f>
        <v/>
      </c>
      <c r="J2699" s="110" t="str">
        <f t="shared" si="387"/>
        <v>Y</v>
      </c>
      <c r="K2699" s="110" t="str">
        <f t="shared" si="388"/>
        <v>N</v>
      </c>
      <c r="L2699" s="110" t="b">
        <f t="shared" si="389"/>
        <v>0</v>
      </c>
      <c r="M2699" s="110" t="b">
        <f t="shared" si="390"/>
        <v>0</v>
      </c>
      <c r="AC2699" s="1" t="str">
        <f t="shared" si="386"/>
        <v/>
      </c>
      <c r="AD2699" s="1" t="str">
        <f t="shared" si="382"/>
        <v/>
      </c>
      <c r="AE2699" s="1" t="e">
        <f>VLOOKUP(A2699,#REF!,12,FALSE)</f>
        <v>#REF!</v>
      </c>
      <c r="AF2699" s="1">
        <f t="shared" si="383"/>
        <v>0</v>
      </c>
      <c r="AG2699" s="1">
        <f t="shared" si="384"/>
        <v>0</v>
      </c>
      <c r="AH2699" s="1">
        <f t="shared" si="385"/>
        <v>0</v>
      </c>
    </row>
    <row r="2700" spans="1:34" ht="14" x14ac:dyDescent="0.3">
      <c r="A2700" s="279"/>
      <c r="B2700" s="279"/>
      <c r="C2700" s="280"/>
      <c r="D2700" s="281"/>
      <c r="E2700" s="281"/>
      <c r="F2700" s="280"/>
      <c r="G2700" s="281"/>
      <c r="H2700" s="279"/>
      <c r="I2700" s="288" t="str">
        <f>_xlfn.IFNA(VLOOKUP(B2700,'Absence Types'!A:D,4,FALSE),"")</f>
        <v/>
      </c>
      <c r="J2700" s="110" t="str">
        <f t="shared" si="387"/>
        <v>Y</v>
      </c>
      <c r="K2700" s="110" t="str">
        <f t="shared" si="388"/>
        <v>N</v>
      </c>
      <c r="L2700" s="110" t="b">
        <f t="shared" si="389"/>
        <v>0</v>
      </c>
      <c r="M2700" s="110" t="b">
        <f t="shared" si="390"/>
        <v>0</v>
      </c>
      <c r="AC2700" s="1" t="str">
        <f t="shared" si="386"/>
        <v/>
      </c>
      <c r="AD2700" s="1" t="str">
        <f t="shared" si="382"/>
        <v/>
      </c>
      <c r="AE2700" s="1" t="e">
        <f>VLOOKUP(A2700,#REF!,12,FALSE)</f>
        <v>#REF!</v>
      </c>
      <c r="AF2700" s="1">
        <f t="shared" si="383"/>
        <v>0</v>
      </c>
      <c r="AG2700" s="1">
        <f t="shared" si="384"/>
        <v>0</v>
      </c>
      <c r="AH2700" s="1">
        <f t="shared" si="385"/>
        <v>0</v>
      </c>
    </row>
    <row r="2701" spans="1:34" ht="14" x14ac:dyDescent="0.3">
      <c r="A2701" s="279"/>
      <c r="B2701" s="279"/>
      <c r="C2701" s="280"/>
      <c r="D2701" s="281"/>
      <c r="E2701" s="281"/>
      <c r="F2701" s="280"/>
      <c r="G2701" s="281"/>
      <c r="H2701" s="279"/>
      <c r="I2701" s="288" t="str">
        <f>_xlfn.IFNA(VLOOKUP(B2701,'Absence Types'!A:D,4,FALSE),"")</f>
        <v/>
      </c>
      <c r="J2701" s="110" t="str">
        <f t="shared" si="387"/>
        <v>Y</v>
      </c>
      <c r="K2701" s="110" t="str">
        <f t="shared" si="388"/>
        <v>N</v>
      </c>
      <c r="L2701" s="110" t="b">
        <f t="shared" si="389"/>
        <v>0</v>
      </c>
      <c r="M2701" s="110" t="b">
        <f t="shared" si="390"/>
        <v>0</v>
      </c>
      <c r="AC2701" s="1" t="str">
        <f t="shared" si="386"/>
        <v/>
      </c>
      <c r="AD2701" s="1" t="str">
        <f t="shared" si="382"/>
        <v/>
      </c>
      <c r="AE2701" s="1" t="e">
        <f>VLOOKUP(A2701,#REF!,12,FALSE)</f>
        <v>#REF!</v>
      </c>
      <c r="AF2701" s="1">
        <f t="shared" si="383"/>
        <v>0</v>
      </c>
      <c r="AG2701" s="1">
        <f t="shared" si="384"/>
        <v>0</v>
      </c>
      <c r="AH2701" s="1">
        <f t="shared" si="385"/>
        <v>0</v>
      </c>
    </row>
    <row r="2702" spans="1:34" ht="14" x14ac:dyDescent="0.3">
      <c r="A2702" s="279"/>
      <c r="B2702" s="279"/>
      <c r="C2702" s="280"/>
      <c r="D2702" s="281"/>
      <c r="E2702" s="281"/>
      <c r="F2702" s="280"/>
      <c r="G2702" s="281"/>
      <c r="H2702" s="279"/>
      <c r="I2702" s="288" t="str">
        <f>_xlfn.IFNA(VLOOKUP(B2702,'Absence Types'!A:D,4,FALSE),"")</f>
        <v/>
      </c>
      <c r="J2702" s="110" t="str">
        <f t="shared" si="387"/>
        <v>Y</v>
      </c>
      <c r="K2702" s="110" t="str">
        <f t="shared" si="388"/>
        <v>N</v>
      </c>
      <c r="L2702" s="110" t="b">
        <f t="shared" si="389"/>
        <v>0</v>
      </c>
      <c r="M2702" s="110" t="b">
        <f t="shared" si="390"/>
        <v>0</v>
      </c>
      <c r="AC2702" s="1" t="str">
        <f t="shared" si="386"/>
        <v/>
      </c>
      <c r="AD2702" s="1" t="str">
        <f t="shared" si="382"/>
        <v/>
      </c>
      <c r="AE2702" s="1" t="e">
        <f>VLOOKUP(A2702,#REF!,12,FALSE)</f>
        <v>#REF!</v>
      </c>
      <c r="AF2702" s="1">
        <f t="shared" si="383"/>
        <v>0</v>
      </c>
      <c r="AG2702" s="1">
        <f t="shared" si="384"/>
        <v>0</v>
      </c>
      <c r="AH2702" s="1">
        <f t="shared" si="385"/>
        <v>0</v>
      </c>
    </row>
    <row r="2703" spans="1:34" ht="14" x14ac:dyDescent="0.3">
      <c r="A2703" s="279"/>
      <c r="B2703" s="279"/>
      <c r="C2703" s="280"/>
      <c r="D2703" s="281"/>
      <c r="E2703" s="281"/>
      <c r="F2703" s="280"/>
      <c r="G2703" s="281"/>
      <c r="H2703" s="279"/>
      <c r="I2703" s="288" t="str">
        <f>_xlfn.IFNA(VLOOKUP(B2703,'Absence Types'!A:D,4,FALSE),"")</f>
        <v/>
      </c>
      <c r="J2703" s="110" t="str">
        <f t="shared" si="387"/>
        <v>Y</v>
      </c>
      <c r="K2703" s="110" t="str">
        <f t="shared" si="388"/>
        <v>N</v>
      </c>
      <c r="L2703" s="110" t="b">
        <f t="shared" si="389"/>
        <v>0</v>
      </c>
      <c r="M2703" s="110" t="b">
        <f t="shared" si="390"/>
        <v>0</v>
      </c>
      <c r="AC2703" s="1" t="str">
        <f t="shared" si="386"/>
        <v/>
      </c>
      <c r="AD2703" s="1" t="str">
        <f t="shared" si="382"/>
        <v/>
      </c>
      <c r="AE2703" s="1" t="e">
        <f>VLOOKUP(A2703,#REF!,12,FALSE)</f>
        <v>#REF!</v>
      </c>
      <c r="AF2703" s="1">
        <f t="shared" si="383"/>
        <v>0</v>
      </c>
      <c r="AG2703" s="1">
        <f t="shared" si="384"/>
        <v>0</v>
      </c>
      <c r="AH2703" s="1">
        <f t="shared" si="385"/>
        <v>0</v>
      </c>
    </row>
    <row r="2704" spans="1:34" ht="14" x14ac:dyDescent="0.3">
      <c r="A2704" s="279"/>
      <c r="B2704" s="279"/>
      <c r="C2704" s="280"/>
      <c r="D2704" s="281"/>
      <c r="E2704" s="281"/>
      <c r="F2704" s="280"/>
      <c r="G2704" s="281"/>
      <c r="H2704" s="279"/>
      <c r="I2704" s="288" t="str">
        <f>_xlfn.IFNA(VLOOKUP(B2704,'Absence Types'!A:D,4,FALSE),"")</f>
        <v/>
      </c>
      <c r="J2704" s="110" t="str">
        <f t="shared" si="387"/>
        <v>Y</v>
      </c>
      <c r="K2704" s="110" t="str">
        <f t="shared" si="388"/>
        <v>N</v>
      </c>
      <c r="L2704" s="110" t="b">
        <f t="shared" si="389"/>
        <v>0</v>
      </c>
      <c r="M2704" s="110" t="b">
        <f t="shared" si="390"/>
        <v>0</v>
      </c>
      <c r="AC2704" s="1" t="str">
        <f t="shared" si="386"/>
        <v/>
      </c>
      <c r="AD2704" s="1" t="str">
        <f t="shared" si="382"/>
        <v/>
      </c>
      <c r="AE2704" s="1" t="e">
        <f>VLOOKUP(A2704,#REF!,12,FALSE)</f>
        <v>#REF!</v>
      </c>
      <c r="AF2704" s="1">
        <f t="shared" si="383"/>
        <v>0</v>
      </c>
      <c r="AG2704" s="1">
        <f t="shared" si="384"/>
        <v>0</v>
      </c>
      <c r="AH2704" s="1">
        <f t="shared" si="385"/>
        <v>0</v>
      </c>
    </row>
    <row r="2705" spans="1:34" ht="14" x14ac:dyDescent="0.3">
      <c r="A2705" s="279"/>
      <c r="B2705" s="279"/>
      <c r="C2705" s="280"/>
      <c r="D2705" s="281"/>
      <c r="E2705" s="281"/>
      <c r="F2705" s="280"/>
      <c r="G2705" s="281"/>
      <c r="H2705" s="279"/>
      <c r="I2705" s="288" t="str">
        <f>_xlfn.IFNA(VLOOKUP(B2705,'Absence Types'!A:D,4,FALSE),"")</f>
        <v/>
      </c>
      <c r="J2705" s="110" t="str">
        <f t="shared" si="387"/>
        <v>Y</v>
      </c>
      <c r="K2705" s="110" t="str">
        <f t="shared" si="388"/>
        <v>N</v>
      </c>
      <c r="L2705" s="110" t="b">
        <f t="shared" si="389"/>
        <v>0</v>
      </c>
      <c r="M2705" s="110" t="b">
        <f t="shared" si="390"/>
        <v>0</v>
      </c>
      <c r="AC2705" s="1" t="str">
        <f t="shared" si="386"/>
        <v/>
      </c>
      <c r="AD2705" s="1" t="str">
        <f t="shared" si="382"/>
        <v/>
      </c>
      <c r="AE2705" s="1" t="e">
        <f>VLOOKUP(A2705,#REF!,12,FALSE)</f>
        <v>#REF!</v>
      </c>
      <c r="AF2705" s="1">
        <f t="shared" si="383"/>
        <v>0</v>
      </c>
      <c r="AG2705" s="1">
        <f t="shared" si="384"/>
        <v>0</v>
      </c>
      <c r="AH2705" s="1">
        <f t="shared" si="385"/>
        <v>0</v>
      </c>
    </row>
    <row r="2706" spans="1:34" ht="14" x14ac:dyDescent="0.3">
      <c r="A2706" s="279"/>
      <c r="B2706" s="279"/>
      <c r="C2706" s="280"/>
      <c r="D2706" s="281"/>
      <c r="E2706" s="281"/>
      <c r="F2706" s="280"/>
      <c r="G2706" s="281"/>
      <c r="H2706" s="279"/>
      <c r="I2706" s="288" t="str">
        <f>_xlfn.IFNA(VLOOKUP(B2706,'Absence Types'!A:D,4,FALSE),"")</f>
        <v/>
      </c>
      <c r="J2706" s="110" t="str">
        <f t="shared" si="387"/>
        <v>Y</v>
      </c>
      <c r="K2706" s="110" t="str">
        <f t="shared" si="388"/>
        <v>N</v>
      </c>
      <c r="L2706" s="110" t="b">
        <f t="shared" si="389"/>
        <v>0</v>
      </c>
      <c r="M2706" s="110" t="b">
        <f t="shared" si="390"/>
        <v>0</v>
      </c>
      <c r="AC2706" s="1" t="str">
        <f t="shared" si="386"/>
        <v/>
      </c>
      <c r="AD2706" s="1" t="str">
        <f t="shared" si="382"/>
        <v/>
      </c>
      <c r="AE2706" s="1" t="e">
        <f>VLOOKUP(A2706,#REF!,12,FALSE)</f>
        <v>#REF!</v>
      </c>
      <c r="AF2706" s="1">
        <f t="shared" si="383"/>
        <v>0</v>
      </c>
      <c r="AG2706" s="1">
        <f t="shared" si="384"/>
        <v>0</v>
      </c>
      <c r="AH2706" s="1">
        <f t="shared" si="385"/>
        <v>0</v>
      </c>
    </row>
    <row r="2707" spans="1:34" ht="14" x14ac:dyDescent="0.3">
      <c r="A2707" s="279"/>
      <c r="B2707" s="279"/>
      <c r="C2707" s="280"/>
      <c r="D2707" s="281"/>
      <c r="E2707" s="281"/>
      <c r="F2707" s="280"/>
      <c r="G2707" s="281"/>
      <c r="H2707" s="279"/>
      <c r="I2707" s="288" t="str">
        <f>_xlfn.IFNA(VLOOKUP(B2707,'Absence Types'!A:D,4,FALSE),"")</f>
        <v/>
      </c>
      <c r="J2707" s="110" t="str">
        <f t="shared" si="387"/>
        <v>Y</v>
      </c>
      <c r="K2707" s="110" t="str">
        <f t="shared" si="388"/>
        <v>N</v>
      </c>
      <c r="L2707" s="110" t="b">
        <f t="shared" si="389"/>
        <v>0</v>
      </c>
      <c r="M2707" s="110" t="b">
        <f t="shared" si="390"/>
        <v>0</v>
      </c>
      <c r="AC2707" s="1" t="str">
        <f t="shared" si="386"/>
        <v/>
      </c>
      <c r="AD2707" s="1" t="str">
        <f t="shared" si="382"/>
        <v/>
      </c>
      <c r="AE2707" s="1" t="e">
        <f>VLOOKUP(A2707,#REF!,12,FALSE)</f>
        <v>#REF!</v>
      </c>
      <c r="AF2707" s="1">
        <f t="shared" si="383"/>
        <v>0</v>
      </c>
      <c r="AG2707" s="1">
        <f t="shared" si="384"/>
        <v>0</v>
      </c>
      <c r="AH2707" s="1">
        <f t="shared" si="385"/>
        <v>0</v>
      </c>
    </row>
    <row r="2708" spans="1:34" ht="14" x14ac:dyDescent="0.3">
      <c r="A2708" s="279"/>
      <c r="B2708" s="279"/>
      <c r="C2708" s="280"/>
      <c r="D2708" s="281"/>
      <c r="E2708" s="281"/>
      <c r="F2708" s="280"/>
      <c r="G2708" s="281"/>
      <c r="H2708" s="279"/>
      <c r="I2708" s="288" t="str">
        <f>_xlfn.IFNA(VLOOKUP(B2708,'Absence Types'!A:D,4,FALSE),"")</f>
        <v/>
      </c>
      <c r="J2708" s="110" t="str">
        <f t="shared" si="387"/>
        <v>Y</v>
      </c>
      <c r="K2708" s="110" t="str">
        <f t="shared" si="388"/>
        <v>N</v>
      </c>
      <c r="L2708" s="110" t="b">
        <f t="shared" si="389"/>
        <v>0</v>
      </c>
      <c r="M2708" s="110" t="b">
        <f t="shared" si="390"/>
        <v>0</v>
      </c>
      <c r="AC2708" s="1" t="str">
        <f t="shared" si="386"/>
        <v/>
      </c>
      <c r="AD2708" s="1" t="str">
        <f t="shared" si="382"/>
        <v/>
      </c>
      <c r="AE2708" s="1" t="e">
        <f>VLOOKUP(A2708,#REF!,12,FALSE)</f>
        <v>#REF!</v>
      </c>
      <c r="AF2708" s="1">
        <f t="shared" si="383"/>
        <v>0</v>
      </c>
      <c r="AG2708" s="1">
        <f t="shared" si="384"/>
        <v>0</v>
      </c>
      <c r="AH2708" s="1">
        <f t="shared" si="385"/>
        <v>0</v>
      </c>
    </row>
    <row r="2709" spans="1:34" ht="14" x14ac:dyDescent="0.3">
      <c r="A2709" s="279"/>
      <c r="B2709" s="279"/>
      <c r="C2709" s="280"/>
      <c r="D2709" s="281"/>
      <c r="E2709" s="281"/>
      <c r="F2709" s="280"/>
      <c r="G2709" s="281"/>
      <c r="H2709" s="279"/>
      <c r="I2709" s="288" t="str">
        <f>_xlfn.IFNA(VLOOKUP(B2709,'Absence Types'!A:D,4,FALSE),"")</f>
        <v/>
      </c>
      <c r="J2709" s="110" t="str">
        <f t="shared" si="387"/>
        <v>Y</v>
      </c>
      <c r="K2709" s="110" t="str">
        <f t="shared" si="388"/>
        <v>N</v>
      </c>
      <c r="L2709" s="110" t="b">
        <f t="shared" si="389"/>
        <v>0</v>
      </c>
      <c r="M2709" s="110" t="b">
        <f t="shared" si="390"/>
        <v>0</v>
      </c>
      <c r="AC2709" s="1" t="str">
        <f t="shared" si="386"/>
        <v/>
      </c>
      <c r="AD2709" s="1" t="str">
        <f t="shared" si="382"/>
        <v/>
      </c>
      <c r="AE2709" s="1" t="e">
        <f>VLOOKUP(A2709,#REF!,12,FALSE)</f>
        <v>#REF!</v>
      </c>
      <c r="AF2709" s="1">
        <f t="shared" si="383"/>
        <v>0</v>
      </c>
      <c r="AG2709" s="1">
        <f t="shared" si="384"/>
        <v>0</v>
      </c>
      <c r="AH2709" s="1">
        <f t="shared" si="385"/>
        <v>0</v>
      </c>
    </row>
    <row r="2710" spans="1:34" ht="14" x14ac:dyDescent="0.3">
      <c r="A2710" s="279"/>
      <c r="B2710" s="279"/>
      <c r="C2710" s="280"/>
      <c r="D2710" s="281"/>
      <c r="E2710" s="281"/>
      <c r="F2710" s="280"/>
      <c r="G2710" s="281"/>
      <c r="H2710" s="279"/>
      <c r="I2710" s="288" t="str">
        <f>_xlfn.IFNA(VLOOKUP(B2710,'Absence Types'!A:D,4,FALSE),"")</f>
        <v/>
      </c>
      <c r="J2710" s="110" t="str">
        <f t="shared" si="387"/>
        <v>Y</v>
      </c>
      <c r="K2710" s="110" t="str">
        <f t="shared" si="388"/>
        <v>N</v>
      </c>
      <c r="L2710" s="110" t="b">
        <f t="shared" si="389"/>
        <v>0</v>
      </c>
      <c r="M2710" s="110" t="b">
        <f t="shared" si="390"/>
        <v>0</v>
      </c>
      <c r="AC2710" s="1" t="str">
        <f t="shared" si="386"/>
        <v/>
      </c>
      <c r="AD2710" s="1" t="str">
        <f t="shared" si="382"/>
        <v/>
      </c>
      <c r="AE2710" s="1" t="e">
        <f>VLOOKUP(A2710,#REF!,12,FALSE)</f>
        <v>#REF!</v>
      </c>
      <c r="AF2710" s="1">
        <f t="shared" si="383"/>
        <v>0</v>
      </c>
      <c r="AG2710" s="1">
        <f t="shared" si="384"/>
        <v>0</v>
      </c>
      <c r="AH2710" s="1">
        <f t="shared" si="385"/>
        <v>0</v>
      </c>
    </row>
    <row r="2711" spans="1:34" ht="14" x14ac:dyDescent="0.3">
      <c r="A2711" s="279"/>
      <c r="B2711" s="279"/>
      <c r="C2711" s="280"/>
      <c r="D2711" s="281"/>
      <c r="E2711" s="281"/>
      <c r="F2711" s="280"/>
      <c r="G2711" s="281"/>
      <c r="H2711" s="279"/>
      <c r="I2711" s="288" t="str">
        <f>_xlfn.IFNA(VLOOKUP(B2711,'Absence Types'!A:D,4,FALSE),"")</f>
        <v/>
      </c>
      <c r="J2711" s="110" t="str">
        <f t="shared" si="387"/>
        <v>Y</v>
      </c>
      <c r="K2711" s="110" t="str">
        <f t="shared" si="388"/>
        <v>N</v>
      </c>
      <c r="L2711" s="110" t="b">
        <f t="shared" si="389"/>
        <v>0</v>
      </c>
      <c r="M2711" s="110" t="b">
        <f t="shared" si="390"/>
        <v>0</v>
      </c>
      <c r="AC2711" s="1" t="str">
        <f t="shared" si="386"/>
        <v/>
      </c>
      <c r="AD2711" s="1" t="str">
        <f t="shared" si="382"/>
        <v/>
      </c>
      <c r="AE2711" s="1" t="e">
        <f>VLOOKUP(A2711,#REF!,12,FALSE)</f>
        <v>#REF!</v>
      </c>
      <c r="AF2711" s="1">
        <f t="shared" si="383"/>
        <v>0</v>
      </c>
      <c r="AG2711" s="1">
        <f t="shared" si="384"/>
        <v>0</v>
      </c>
      <c r="AH2711" s="1">
        <f t="shared" si="385"/>
        <v>0</v>
      </c>
    </row>
    <row r="2712" spans="1:34" ht="14" x14ac:dyDescent="0.3">
      <c r="A2712" s="279"/>
      <c r="B2712" s="279"/>
      <c r="C2712" s="280"/>
      <c r="D2712" s="281"/>
      <c r="E2712" s="281"/>
      <c r="F2712" s="280"/>
      <c r="G2712" s="281"/>
      <c r="H2712" s="279"/>
      <c r="I2712" s="288" t="str">
        <f>_xlfn.IFNA(VLOOKUP(B2712,'Absence Types'!A:D,4,FALSE),"")</f>
        <v/>
      </c>
      <c r="J2712" s="110" t="str">
        <f t="shared" si="387"/>
        <v>Y</v>
      </c>
      <c r="K2712" s="110" t="str">
        <f t="shared" si="388"/>
        <v>N</v>
      </c>
      <c r="L2712" s="110" t="b">
        <f t="shared" si="389"/>
        <v>0</v>
      </c>
      <c r="M2712" s="110" t="b">
        <f t="shared" si="390"/>
        <v>0</v>
      </c>
      <c r="AC2712" s="1" t="str">
        <f t="shared" si="386"/>
        <v/>
      </c>
      <c r="AD2712" s="1" t="str">
        <f t="shared" si="382"/>
        <v/>
      </c>
      <c r="AE2712" s="1" t="e">
        <f>VLOOKUP(A2712,#REF!,12,FALSE)</f>
        <v>#REF!</v>
      </c>
      <c r="AF2712" s="1">
        <f t="shared" si="383"/>
        <v>0</v>
      </c>
      <c r="AG2712" s="1">
        <f t="shared" si="384"/>
        <v>0</v>
      </c>
      <c r="AH2712" s="1">
        <f t="shared" si="385"/>
        <v>0</v>
      </c>
    </row>
    <row r="2713" spans="1:34" ht="14" x14ac:dyDescent="0.3">
      <c r="A2713" s="279"/>
      <c r="B2713" s="279"/>
      <c r="C2713" s="280"/>
      <c r="D2713" s="281"/>
      <c r="E2713" s="281"/>
      <c r="F2713" s="280"/>
      <c r="G2713" s="281"/>
      <c r="H2713" s="279"/>
      <c r="I2713" s="288" t="str">
        <f>_xlfn.IFNA(VLOOKUP(B2713,'Absence Types'!A:D,4,FALSE),"")</f>
        <v/>
      </c>
      <c r="J2713" s="110" t="str">
        <f t="shared" si="387"/>
        <v>Y</v>
      </c>
      <c r="K2713" s="110" t="str">
        <f t="shared" si="388"/>
        <v>N</v>
      </c>
      <c r="L2713" s="110" t="b">
        <f t="shared" si="389"/>
        <v>0</v>
      </c>
      <c r="M2713" s="110" t="b">
        <f t="shared" si="390"/>
        <v>0</v>
      </c>
      <c r="AC2713" s="1" t="str">
        <f t="shared" si="386"/>
        <v/>
      </c>
      <c r="AD2713" s="1" t="str">
        <f t="shared" si="382"/>
        <v/>
      </c>
      <c r="AE2713" s="1" t="e">
        <f>VLOOKUP(A2713,#REF!,12,FALSE)</f>
        <v>#REF!</v>
      </c>
      <c r="AF2713" s="1">
        <f t="shared" si="383"/>
        <v>0</v>
      </c>
      <c r="AG2713" s="1">
        <f t="shared" si="384"/>
        <v>0</v>
      </c>
      <c r="AH2713" s="1">
        <f t="shared" si="385"/>
        <v>0</v>
      </c>
    </row>
    <row r="2714" spans="1:34" ht="14" x14ac:dyDescent="0.3">
      <c r="A2714" s="279"/>
      <c r="B2714" s="279"/>
      <c r="C2714" s="280"/>
      <c r="D2714" s="281"/>
      <c r="E2714" s="281"/>
      <c r="F2714" s="280"/>
      <c r="G2714" s="281"/>
      <c r="H2714" s="279"/>
      <c r="I2714" s="288" t="str">
        <f>_xlfn.IFNA(VLOOKUP(B2714,'Absence Types'!A:D,4,FALSE),"")</f>
        <v/>
      </c>
      <c r="J2714" s="110" t="str">
        <f t="shared" si="387"/>
        <v>Y</v>
      </c>
      <c r="K2714" s="110" t="str">
        <f t="shared" si="388"/>
        <v>N</v>
      </c>
      <c r="L2714" s="110" t="b">
        <f t="shared" si="389"/>
        <v>0</v>
      </c>
      <c r="M2714" s="110" t="b">
        <f t="shared" si="390"/>
        <v>0</v>
      </c>
      <c r="AC2714" s="1" t="str">
        <f t="shared" si="386"/>
        <v/>
      </c>
      <c r="AD2714" s="1" t="str">
        <f t="shared" si="382"/>
        <v/>
      </c>
      <c r="AE2714" s="1" t="e">
        <f>VLOOKUP(A2714,#REF!,12,FALSE)</f>
        <v>#REF!</v>
      </c>
      <c r="AF2714" s="1">
        <f t="shared" si="383"/>
        <v>0</v>
      </c>
      <c r="AG2714" s="1">
        <f t="shared" si="384"/>
        <v>0</v>
      </c>
      <c r="AH2714" s="1">
        <f t="shared" si="385"/>
        <v>0</v>
      </c>
    </row>
    <row r="2715" spans="1:34" ht="14" x14ac:dyDescent="0.3">
      <c r="A2715" s="279"/>
      <c r="B2715" s="279"/>
      <c r="C2715" s="280"/>
      <c r="D2715" s="281"/>
      <c r="E2715" s="281"/>
      <c r="F2715" s="280"/>
      <c r="G2715" s="281"/>
      <c r="H2715" s="279"/>
      <c r="I2715" s="288" t="str">
        <f>_xlfn.IFNA(VLOOKUP(B2715,'Absence Types'!A:D,4,FALSE),"")</f>
        <v/>
      </c>
      <c r="J2715" s="110" t="str">
        <f t="shared" si="387"/>
        <v>Y</v>
      </c>
      <c r="K2715" s="110" t="str">
        <f t="shared" si="388"/>
        <v>N</v>
      </c>
      <c r="L2715" s="110" t="b">
        <f t="shared" si="389"/>
        <v>0</v>
      </c>
      <c r="M2715" s="110" t="b">
        <f t="shared" si="390"/>
        <v>0</v>
      </c>
      <c r="AC2715" s="1" t="str">
        <f t="shared" si="386"/>
        <v/>
      </c>
      <c r="AD2715" s="1" t="str">
        <f t="shared" si="382"/>
        <v/>
      </c>
      <c r="AE2715" s="1" t="e">
        <f>VLOOKUP(A2715,#REF!,12,FALSE)</f>
        <v>#REF!</v>
      </c>
      <c r="AF2715" s="1">
        <f t="shared" si="383"/>
        <v>0</v>
      </c>
      <c r="AG2715" s="1">
        <f t="shared" si="384"/>
        <v>0</v>
      </c>
      <c r="AH2715" s="1">
        <f t="shared" si="385"/>
        <v>0</v>
      </c>
    </row>
    <row r="2716" spans="1:34" ht="14" x14ac:dyDescent="0.3">
      <c r="A2716" s="279"/>
      <c r="B2716" s="279"/>
      <c r="C2716" s="280"/>
      <c r="D2716" s="281"/>
      <c r="E2716" s="281"/>
      <c r="F2716" s="280"/>
      <c r="G2716" s="281"/>
      <c r="H2716" s="279"/>
      <c r="I2716" s="288" t="str">
        <f>_xlfn.IFNA(VLOOKUP(B2716,'Absence Types'!A:D,4,FALSE),"")</f>
        <v/>
      </c>
      <c r="J2716" s="110" t="str">
        <f t="shared" si="387"/>
        <v>Y</v>
      </c>
      <c r="K2716" s="110" t="str">
        <f t="shared" si="388"/>
        <v>N</v>
      </c>
      <c r="L2716" s="110" t="b">
        <f t="shared" si="389"/>
        <v>0</v>
      </c>
      <c r="M2716" s="110" t="b">
        <f t="shared" si="390"/>
        <v>0</v>
      </c>
      <c r="AC2716" s="1" t="str">
        <f t="shared" si="386"/>
        <v/>
      </c>
      <c r="AD2716" s="1" t="str">
        <f t="shared" si="382"/>
        <v/>
      </c>
      <c r="AE2716" s="1" t="e">
        <f>VLOOKUP(A2716,#REF!,12,FALSE)</f>
        <v>#REF!</v>
      </c>
      <c r="AF2716" s="1">
        <f t="shared" si="383"/>
        <v>0</v>
      </c>
      <c r="AG2716" s="1">
        <f t="shared" si="384"/>
        <v>0</v>
      </c>
      <c r="AH2716" s="1">
        <f t="shared" si="385"/>
        <v>0</v>
      </c>
    </row>
    <row r="2717" spans="1:34" ht="14" x14ac:dyDescent="0.3">
      <c r="A2717" s="279"/>
      <c r="B2717" s="279"/>
      <c r="C2717" s="280"/>
      <c r="D2717" s="281"/>
      <c r="E2717" s="281"/>
      <c r="F2717" s="280"/>
      <c r="G2717" s="281"/>
      <c r="H2717" s="279"/>
      <c r="I2717" s="288" t="str">
        <f>_xlfn.IFNA(VLOOKUP(B2717,'Absence Types'!A:D,4,FALSE),"")</f>
        <v/>
      </c>
      <c r="J2717" s="110" t="str">
        <f t="shared" si="387"/>
        <v>Y</v>
      </c>
      <c r="K2717" s="110" t="str">
        <f t="shared" si="388"/>
        <v>N</v>
      </c>
      <c r="L2717" s="110" t="b">
        <f t="shared" si="389"/>
        <v>0</v>
      </c>
      <c r="M2717" s="110" t="b">
        <f t="shared" si="390"/>
        <v>0</v>
      </c>
      <c r="AC2717" s="1" t="str">
        <f t="shared" si="386"/>
        <v/>
      </c>
      <c r="AD2717" s="1" t="str">
        <f t="shared" si="382"/>
        <v/>
      </c>
      <c r="AE2717" s="1" t="e">
        <f>VLOOKUP(A2717,#REF!,12,FALSE)</f>
        <v>#REF!</v>
      </c>
      <c r="AF2717" s="1">
        <f t="shared" si="383"/>
        <v>0</v>
      </c>
      <c r="AG2717" s="1">
        <f t="shared" si="384"/>
        <v>0</v>
      </c>
      <c r="AH2717" s="1">
        <f t="shared" si="385"/>
        <v>0</v>
      </c>
    </row>
    <row r="2718" spans="1:34" ht="14" x14ac:dyDescent="0.3">
      <c r="A2718" s="279"/>
      <c r="B2718" s="279"/>
      <c r="C2718" s="280"/>
      <c r="D2718" s="281"/>
      <c r="E2718" s="281"/>
      <c r="F2718" s="280"/>
      <c r="G2718" s="281"/>
      <c r="H2718" s="279"/>
      <c r="I2718" s="288" t="str">
        <f>_xlfn.IFNA(VLOOKUP(B2718,'Absence Types'!A:D,4,FALSE),"")</f>
        <v/>
      </c>
      <c r="J2718" s="110" t="str">
        <f t="shared" si="387"/>
        <v>Y</v>
      </c>
      <c r="K2718" s="110" t="str">
        <f t="shared" si="388"/>
        <v>N</v>
      </c>
      <c r="L2718" s="110" t="b">
        <f t="shared" si="389"/>
        <v>0</v>
      </c>
      <c r="M2718" s="110" t="b">
        <f t="shared" si="390"/>
        <v>0</v>
      </c>
      <c r="AC2718" s="1" t="str">
        <f t="shared" si="386"/>
        <v/>
      </c>
      <c r="AD2718" s="1" t="str">
        <f t="shared" si="382"/>
        <v/>
      </c>
      <c r="AE2718" s="1" t="e">
        <f>VLOOKUP(A2718,#REF!,12,FALSE)</f>
        <v>#REF!</v>
      </c>
      <c r="AF2718" s="1">
        <f t="shared" si="383"/>
        <v>0</v>
      </c>
      <c r="AG2718" s="1">
        <f t="shared" si="384"/>
        <v>0</v>
      </c>
      <c r="AH2718" s="1">
        <f t="shared" si="385"/>
        <v>0</v>
      </c>
    </row>
    <row r="2719" spans="1:34" ht="14" x14ac:dyDescent="0.3">
      <c r="A2719" s="279"/>
      <c r="B2719" s="279"/>
      <c r="C2719" s="280"/>
      <c r="D2719" s="281"/>
      <c r="E2719" s="281"/>
      <c r="F2719" s="280"/>
      <c r="G2719" s="281"/>
      <c r="H2719" s="279"/>
      <c r="I2719" s="288" t="str">
        <f>_xlfn.IFNA(VLOOKUP(B2719,'Absence Types'!A:D,4,FALSE),"")</f>
        <v/>
      </c>
      <c r="J2719" s="110" t="str">
        <f t="shared" si="387"/>
        <v>Y</v>
      </c>
      <c r="K2719" s="110" t="str">
        <f t="shared" si="388"/>
        <v>N</v>
      </c>
      <c r="L2719" s="110" t="b">
        <f t="shared" si="389"/>
        <v>0</v>
      </c>
      <c r="M2719" s="110" t="b">
        <f t="shared" si="390"/>
        <v>0</v>
      </c>
      <c r="AC2719" s="1" t="str">
        <f t="shared" si="386"/>
        <v/>
      </c>
      <c r="AD2719" s="1" t="str">
        <f t="shared" si="382"/>
        <v/>
      </c>
      <c r="AE2719" s="1" t="e">
        <f>VLOOKUP(A2719,#REF!,12,FALSE)</f>
        <v>#REF!</v>
      </c>
      <c r="AF2719" s="1">
        <f t="shared" si="383"/>
        <v>0</v>
      </c>
      <c r="AG2719" s="1">
        <f t="shared" si="384"/>
        <v>0</v>
      </c>
      <c r="AH2719" s="1">
        <f t="shared" si="385"/>
        <v>0</v>
      </c>
    </row>
    <row r="2720" spans="1:34" ht="14" x14ac:dyDescent="0.3">
      <c r="A2720" s="279"/>
      <c r="B2720" s="279"/>
      <c r="C2720" s="280"/>
      <c r="D2720" s="281"/>
      <c r="E2720" s="281"/>
      <c r="F2720" s="280"/>
      <c r="G2720" s="281"/>
      <c r="H2720" s="279"/>
      <c r="I2720" s="288" t="str">
        <f>_xlfn.IFNA(VLOOKUP(B2720,'Absence Types'!A:D,4,FALSE),"")</f>
        <v/>
      </c>
      <c r="J2720" s="110" t="str">
        <f t="shared" si="387"/>
        <v>Y</v>
      </c>
      <c r="K2720" s="110" t="str">
        <f t="shared" si="388"/>
        <v>N</v>
      </c>
      <c r="L2720" s="110" t="b">
        <f t="shared" si="389"/>
        <v>0</v>
      </c>
      <c r="M2720" s="110" t="b">
        <f t="shared" si="390"/>
        <v>0</v>
      </c>
      <c r="AC2720" s="1" t="str">
        <f t="shared" si="386"/>
        <v/>
      </c>
      <c r="AD2720" s="1" t="str">
        <f t="shared" si="382"/>
        <v/>
      </c>
      <c r="AE2720" s="1" t="e">
        <f>VLOOKUP(A2720,#REF!,12,FALSE)</f>
        <v>#REF!</v>
      </c>
      <c r="AF2720" s="1">
        <f t="shared" si="383"/>
        <v>0</v>
      </c>
      <c r="AG2720" s="1">
        <f t="shared" si="384"/>
        <v>0</v>
      </c>
      <c r="AH2720" s="1">
        <f t="shared" si="385"/>
        <v>0</v>
      </c>
    </row>
    <row r="2721" spans="1:34" ht="14" x14ac:dyDescent="0.3">
      <c r="A2721" s="279"/>
      <c r="B2721" s="279"/>
      <c r="C2721" s="280"/>
      <c r="D2721" s="281"/>
      <c r="E2721" s="281"/>
      <c r="F2721" s="280"/>
      <c r="G2721" s="281"/>
      <c r="H2721" s="279"/>
      <c r="I2721" s="288" t="str">
        <f>_xlfn.IFNA(VLOOKUP(B2721,'Absence Types'!A:D,4,FALSE),"")</f>
        <v/>
      </c>
      <c r="J2721" s="110" t="str">
        <f t="shared" si="387"/>
        <v>Y</v>
      </c>
      <c r="K2721" s="110" t="str">
        <f t="shared" si="388"/>
        <v>N</v>
      </c>
      <c r="L2721" s="110" t="b">
        <f t="shared" si="389"/>
        <v>0</v>
      </c>
      <c r="M2721" s="110" t="b">
        <f t="shared" si="390"/>
        <v>0</v>
      </c>
      <c r="AC2721" s="1" t="str">
        <f t="shared" si="386"/>
        <v/>
      </c>
      <c r="AD2721" s="1" t="str">
        <f t="shared" si="382"/>
        <v/>
      </c>
      <c r="AE2721" s="1" t="e">
        <f>VLOOKUP(A2721,#REF!,12,FALSE)</f>
        <v>#REF!</v>
      </c>
      <c r="AF2721" s="1">
        <f t="shared" si="383"/>
        <v>0</v>
      </c>
      <c r="AG2721" s="1">
        <f t="shared" si="384"/>
        <v>0</v>
      </c>
      <c r="AH2721" s="1">
        <f t="shared" si="385"/>
        <v>0</v>
      </c>
    </row>
    <row r="2722" spans="1:34" ht="14" x14ac:dyDescent="0.3">
      <c r="A2722" s="279"/>
      <c r="B2722" s="279"/>
      <c r="C2722" s="280"/>
      <c r="D2722" s="281"/>
      <c r="E2722" s="281"/>
      <c r="F2722" s="280"/>
      <c r="G2722" s="281"/>
      <c r="H2722" s="279"/>
      <c r="I2722" s="288" t="str">
        <f>_xlfn.IFNA(VLOOKUP(B2722,'Absence Types'!A:D,4,FALSE),"")</f>
        <v/>
      </c>
      <c r="J2722" s="110" t="str">
        <f t="shared" si="387"/>
        <v>Y</v>
      </c>
      <c r="K2722" s="110" t="str">
        <f t="shared" si="388"/>
        <v>N</v>
      </c>
      <c r="L2722" s="110" t="b">
        <f t="shared" si="389"/>
        <v>0</v>
      </c>
      <c r="M2722" s="110" t="b">
        <f t="shared" si="390"/>
        <v>0</v>
      </c>
      <c r="AC2722" s="1" t="str">
        <f t="shared" si="386"/>
        <v/>
      </c>
      <c r="AD2722" s="1" t="str">
        <f t="shared" si="382"/>
        <v/>
      </c>
      <c r="AE2722" s="1" t="e">
        <f>VLOOKUP(A2722,#REF!,12,FALSE)</f>
        <v>#REF!</v>
      </c>
      <c r="AF2722" s="1">
        <f t="shared" si="383"/>
        <v>0</v>
      </c>
      <c r="AG2722" s="1">
        <f t="shared" si="384"/>
        <v>0</v>
      </c>
      <c r="AH2722" s="1">
        <f t="shared" si="385"/>
        <v>0</v>
      </c>
    </row>
    <row r="2723" spans="1:34" ht="14" x14ac:dyDescent="0.3">
      <c r="A2723" s="279"/>
      <c r="B2723" s="279"/>
      <c r="C2723" s="280"/>
      <c r="D2723" s="281"/>
      <c r="E2723" s="281"/>
      <c r="F2723" s="280"/>
      <c r="G2723" s="281"/>
      <c r="H2723" s="279"/>
      <c r="I2723" s="288" t="str">
        <f>_xlfn.IFNA(VLOOKUP(B2723,'Absence Types'!A:D,4,FALSE),"")</f>
        <v/>
      </c>
      <c r="J2723" s="110" t="str">
        <f t="shared" si="387"/>
        <v>Y</v>
      </c>
      <c r="K2723" s="110" t="str">
        <f t="shared" si="388"/>
        <v>N</v>
      </c>
      <c r="L2723" s="110" t="b">
        <f t="shared" si="389"/>
        <v>0</v>
      </c>
      <c r="M2723" s="110" t="b">
        <f t="shared" si="390"/>
        <v>0</v>
      </c>
      <c r="AC2723" s="1" t="str">
        <f t="shared" si="386"/>
        <v/>
      </c>
      <c r="AD2723" s="1" t="str">
        <f t="shared" si="382"/>
        <v/>
      </c>
      <c r="AE2723" s="1" t="e">
        <f>VLOOKUP(A2723,#REF!,12,FALSE)</f>
        <v>#REF!</v>
      </c>
      <c r="AF2723" s="1">
        <f t="shared" si="383"/>
        <v>0</v>
      </c>
      <c r="AG2723" s="1">
        <f t="shared" si="384"/>
        <v>0</v>
      </c>
      <c r="AH2723" s="1">
        <f t="shared" si="385"/>
        <v>0</v>
      </c>
    </row>
    <row r="2724" spans="1:34" ht="14" x14ac:dyDescent="0.3">
      <c r="A2724" s="279"/>
      <c r="B2724" s="279"/>
      <c r="C2724" s="280"/>
      <c r="D2724" s="281"/>
      <c r="E2724" s="281"/>
      <c r="F2724" s="280"/>
      <c r="G2724" s="281"/>
      <c r="H2724" s="279"/>
      <c r="I2724" s="288" t="str">
        <f>_xlfn.IFNA(VLOOKUP(B2724,'Absence Types'!A:D,4,FALSE),"")</f>
        <v/>
      </c>
      <c r="J2724" s="110" t="str">
        <f t="shared" si="387"/>
        <v>Y</v>
      </c>
      <c r="K2724" s="110" t="str">
        <f t="shared" si="388"/>
        <v>N</v>
      </c>
      <c r="L2724" s="110" t="b">
        <f t="shared" si="389"/>
        <v>0</v>
      </c>
      <c r="M2724" s="110" t="b">
        <f t="shared" si="390"/>
        <v>0</v>
      </c>
      <c r="AC2724" s="1" t="str">
        <f t="shared" si="386"/>
        <v/>
      </c>
      <c r="AD2724" s="1" t="str">
        <f t="shared" si="382"/>
        <v/>
      </c>
      <c r="AE2724" s="1" t="e">
        <f>VLOOKUP(A2724,#REF!,12,FALSE)</f>
        <v>#REF!</v>
      </c>
      <c r="AF2724" s="1">
        <f t="shared" si="383"/>
        <v>0</v>
      </c>
      <c r="AG2724" s="1">
        <f t="shared" si="384"/>
        <v>0</v>
      </c>
      <c r="AH2724" s="1">
        <f t="shared" si="385"/>
        <v>0</v>
      </c>
    </row>
    <row r="2725" spans="1:34" ht="14" x14ac:dyDescent="0.3">
      <c r="A2725" s="279"/>
      <c r="B2725" s="279"/>
      <c r="C2725" s="280"/>
      <c r="D2725" s="281"/>
      <c r="E2725" s="281"/>
      <c r="F2725" s="280"/>
      <c r="G2725" s="281"/>
      <c r="H2725" s="279"/>
      <c r="I2725" s="288" t="str">
        <f>_xlfn.IFNA(VLOOKUP(B2725,'Absence Types'!A:D,4,FALSE),"")</f>
        <v/>
      </c>
      <c r="J2725" s="110" t="str">
        <f t="shared" si="387"/>
        <v>Y</v>
      </c>
      <c r="K2725" s="110" t="str">
        <f t="shared" si="388"/>
        <v>N</v>
      </c>
      <c r="L2725" s="110" t="b">
        <f t="shared" si="389"/>
        <v>0</v>
      </c>
      <c r="M2725" s="110" t="b">
        <f t="shared" si="390"/>
        <v>0</v>
      </c>
      <c r="AC2725" s="1" t="str">
        <f t="shared" si="386"/>
        <v/>
      </c>
      <c r="AD2725" s="1" t="str">
        <f t="shared" si="382"/>
        <v/>
      </c>
      <c r="AE2725" s="1" t="e">
        <f>VLOOKUP(A2725,#REF!,12,FALSE)</f>
        <v>#REF!</v>
      </c>
      <c r="AF2725" s="1">
        <f t="shared" si="383"/>
        <v>0</v>
      </c>
      <c r="AG2725" s="1">
        <f t="shared" si="384"/>
        <v>0</v>
      </c>
      <c r="AH2725" s="1">
        <f t="shared" si="385"/>
        <v>0</v>
      </c>
    </row>
    <row r="2726" spans="1:34" ht="14" x14ac:dyDescent="0.3">
      <c r="A2726" s="279"/>
      <c r="B2726" s="279"/>
      <c r="C2726" s="280"/>
      <c r="D2726" s="281"/>
      <c r="E2726" s="281"/>
      <c r="F2726" s="280"/>
      <c r="G2726" s="281"/>
      <c r="H2726" s="279"/>
      <c r="I2726" s="288" t="str">
        <f>_xlfn.IFNA(VLOOKUP(B2726,'Absence Types'!A:D,4,FALSE),"")</f>
        <v/>
      </c>
      <c r="J2726" s="110" t="str">
        <f t="shared" si="387"/>
        <v>Y</v>
      </c>
      <c r="K2726" s="110" t="str">
        <f t="shared" si="388"/>
        <v>N</v>
      </c>
      <c r="L2726" s="110" t="b">
        <f t="shared" si="389"/>
        <v>0</v>
      </c>
      <c r="M2726" s="110" t="b">
        <f t="shared" si="390"/>
        <v>0</v>
      </c>
      <c r="AC2726" s="1" t="str">
        <f t="shared" si="386"/>
        <v/>
      </c>
      <c r="AD2726" s="1" t="str">
        <f t="shared" si="382"/>
        <v/>
      </c>
      <c r="AE2726" s="1" t="e">
        <f>VLOOKUP(A2726,#REF!,12,FALSE)</f>
        <v>#REF!</v>
      </c>
      <c r="AF2726" s="1">
        <f t="shared" si="383"/>
        <v>0</v>
      </c>
      <c r="AG2726" s="1">
        <f t="shared" si="384"/>
        <v>0</v>
      </c>
      <c r="AH2726" s="1">
        <f t="shared" si="385"/>
        <v>0</v>
      </c>
    </row>
    <row r="2727" spans="1:34" ht="14" x14ac:dyDescent="0.3">
      <c r="A2727" s="279"/>
      <c r="B2727" s="279"/>
      <c r="C2727" s="280"/>
      <c r="D2727" s="281"/>
      <c r="E2727" s="281"/>
      <c r="F2727" s="280"/>
      <c r="G2727" s="281"/>
      <c r="H2727" s="279"/>
      <c r="I2727" s="288" t="str">
        <f>_xlfn.IFNA(VLOOKUP(B2727,'Absence Types'!A:D,4,FALSE),"")</f>
        <v/>
      </c>
      <c r="J2727" s="110" t="str">
        <f t="shared" si="387"/>
        <v>Y</v>
      </c>
      <c r="K2727" s="110" t="str">
        <f t="shared" si="388"/>
        <v>N</v>
      </c>
      <c r="L2727" s="110" t="b">
        <f t="shared" si="389"/>
        <v>0</v>
      </c>
      <c r="M2727" s="110" t="b">
        <f t="shared" si="390"/>
        <v>0</v>
      </c>
      <c r="AC2727" s="1" t="str">
        <f t="shared" si="386"/>
        <v/>
      </c>
      <c r="AD2727" s="1" t="str">
        <f t="shared" si="382"/>
        <v/>
      </c>
      <c r="AE2727" s="1" t="e">
        <f>VLOOKUP(A2727,#REF!,12,FALSE)</f>
        <v>#REF!</v>
      </c>
      <c r="AF2727" s="1">
        <f t="shared" si="383"/>
        <v>0</v>
      </c>
      <c r="AG2727" s="1">
        <f t="shared" si="384"/>
        <v>0</v>
      </c>
      <c r="AH2727" s="1">
        <f t="shared" si="385"/>
        <v>0</v>
      </c>
    </row>
    <row r="2728" spans="1:34" ht="14" x14ac:dyDescent="0.3">
      <c r="A2728" s="279"/>
      <c r="B2728" s="279"/>
      <c r="C2728" s="280"/>
      <c r="D2728" s="281"/>
      <c r="E2728" s="281"/>
      <c r="F2728" s="280"/>
      <c r="G2728" s="281"/>
      <c r="H2728" s="279"/>
      <c r="I2728" s="288" t="str">
        <f>_xlfn.IFNA(VLOOKUP(B2728,'Absence Types'!A:D,4,FALSE),"")</f>
        <v/>
      </c>
      <c r="J2728" s="110" t="str">
        <f t="shared" si="387"/>
        <v>Y</v>
      </c>
      <c r="K2728" s="110" t="str">
        <f t="shared" si="388"/>
        <v>N</v>
      </c>
      <c r="L2728" s="110" t="b">
        <f t="shared" si="389"/>
        <v>0</v>
      </c>
      <c r="M2728" s="110" t="b">
        <f t="shared" si="390"/>
        <v>0</v>
      </c>
      <c r="AC2728" s="1" t="str">
        <f t="shared" si="386"/>
        <v/>
      </c>
      <c r="AD2728" s="1" t="str">
        <f t="shared" si="382"/>
        <v/>
      </c>
      <c r="AE2728" s="1" t="e">
        <f>VLOOKUP(A2728,#REF!,12,FALSE)</f>
        <v>#REF!</v>
      </c>
      <c r="AF2728" s="1">
        <f t="shared" si="383"/>
        <v>0</v>
      </c>
      <c r="AG2728" s="1">
        <f t="shared" si="384"/>
        <v>0</v>
      </c>
      <c r="AH2728" s="1">
        <f t="shared" si="385"/>
        <v>0</v>
      </c>
    </row>
    <row r="2729" spans="1:34" ht="14" x14ac:dyDescent="0.3">
      <c r="A2729" s="279"/>
      <c r="B2729" s="279"/>
      <c r="C2729" s="280"/>
      <c r="D2729" s="281"/>
      <c r="E2729" s="281"/>
      <c r="F2729" s="280"/>
      <c r="G2729" s="281"/>
      <c r="H2729" s="279"/>
      <c r="I2729" s="288" t="str">
        <f>_xlfn.IFNA(VLOOKUP(B2729,'Absence Types'!A:D,4,FALSE),"")</f>
        <v/>
      </c>
      <c r="J2729" s="110" t="str">
        <f t="shared" si="387"/>
        <v>Y</v>
      </c>
      <c r="K2729" s="110" t="str">
        <f t="shared" si="388"/>
        <v>N</v>
      </c>
      <c r="L2729" s="110" t="b">
        <f t="shared" si="389"/>
        <v>0</v>
      </c>
      <c r="M2729" s="110" t="b">
        <f t="shared" si="390"/>
        <v>0</v>
      </c>
      <c r="AC2729" s="1" t="str">
        <f t="shared" si="386"/>
        <v/>
      </c>
      <c r="AD2729" s="1" t="str">
        <f t="shared" si="382"/>
        <v/>
      </c>
      <c r="AE2729" s="1" t="e">
        <f>VLOOKUP(A2729,#REF!,12,FALSE)</f>
        <v>#REF!</v>
      </c>
      <c r="AF2729" s="1">
        <f t="shared" si="383"/>
        <v>0</v>
      </c>
      <c r="AG2729" s="1">
        <f t="shared" si="384"/>
        <v>0</v>
      </c>
      <c r="AH2729" s="1">
        <f t="shared" si="385"/>
        <v>0</v>
      </c>
    </row>
    <row r="2730" spans="1:34" ht="14" x14ac:dyDescent="0.3">
      <c r="A2730" s="279"/>
      <c r="B2730" s="279"/>
      <c r="C2730" s="280"/>
      <c r="D2730" s="281"/>
      <c r="E2730" s="281"/>
      <c r="F2730" s="280"/>
      <c r="G2730" s="281"/>
      <c r="H2730" s="279"/>
      <c r="I2730" s="288" t="str">
        <f>_xlfn.IFNA(VLOOKUP(B2730,'Absence Types'!A:D,4,FALSE),"")</f>
        <v/>
      </c>
      <c r="J2730" s="110" t="str">
        <f t="shared" si="387"/>
        <v>Y</v>
      </c>
      <c r="K2730" s="110" t="str">
        <f t="shared" si="388"/>
        <v>N</v>
      </c>
      <c r="L2730" s="110" t="b">
        <f t="shared" si="389"/>
        <v>0</v>
      </c>
      <c r="M2730" s="110" t="b">
        <f t="shared" si="390"/>
        <v>0</v>
      </c>
      <c r="AC2730" s="1" t="str">
        <f t="shared" si="386"/>
        <v/>
      </c>
      <c r="AD2730" s="1" t="str">
        <f t="shared" si="382"/>
        <v/>
      </c>
      <c r="AE2730" s="1" t="e">
        <f>VLOOKUP(A2730,#REF!,12,FALSE)</f>
        <v>#REF!</v>
      </c>
      <c r="AF2730" s="1">
        <f t="shared" si="383"/>
        <v>0</v>
      </c>
      <c r="AG2730" s="1">
        <f t="shared" si="384"/>
        <v>0</v>
      </c>
      <c r="AH2730" s="1">
        <f t="shared" si="385"/>
        <v>0</v>
      </c>
    </row>
    <row r="2731" spans="1:34" ht="14" x14ac:dyDescent="0.3">
      <c r="A2731" s="279"/>
      <c r="B2731" s="279"/>
      <c r="C2731" s="280"/>
      <c r="D2731" s="281"/>
      <c r="E2731" s="281"/>
      <c r="F2731" s="280"/>
      <c r="G2731" s="281"/>
      <c r="H2731" s="279"/>
      <c r="I2731" s="288" t="str">
        <f>_xlfn.IFNA(VLOOKUP(B2731,'Absence Types'!A:D,4,FALSE),"")</f>
        <v/>
      </c>
      <c r="J2731" s="110" t="str">
        <f t="shared" si="387"/>
        <v>Y</v>
      </c>
      <c r="K2731" s="110" t="str">
        <f t="shared" si="388"/>
        <v>N</v>
      </c>
      <c r="L2731" s="110" t="b">
        <f t="shared" si="389"/>
        <v>0</v>
      </c>
      <c r="M2731" s="110" t="b">
        <f t="shared" si="390"/>
        <v>0</v>
      </c>
      <c r="AC2731" s="1" t="str">
        <f t="shared" si="386"/>
        <v/>
      </c>
      <c r="AD2731" s="1" t="str">
        <f t="shared" si="382"/>
        <v/>
      </c>
      <c r="AE2731" s="1" t="e">
        <f>VLOOKUP(A2731,#REF!,12,FALSE)</f>
        <v>#REF!</v>
      </c>
      <c r="AF2731" s="1">
        <f t="shared" si="383"/>
        <v>0</v>
      </c>
      <c r="AG2731" s="1">
        <f t="shared" si="384"/>
        <v>0</v>
      </c>
      <c r="AH2731" s="1">
        <f t="shared" si="385"/>
        <v>0</v>
      </c>
    </row>
    <row r="2732" spans="1:34" ht="14" x14ac:dyDescent="0.3">
      <c r="A2732" s="279"/>
      <c r="B2732" s="279"/>
      <c r="C2732" s="280"/>
      <c r="D2732" s="281"/>
      <c r="E2732" s="281"/>
      <c r="F2732" s="280"/>
      <c r="G2732" s="281"/>
      <c r="H2732" s="279"/>
      <c r="I2732" s="288" t="str">
        <f>_xlfn.IFNA(VLOOKUP(B2732,'Absence Types'!A:D,4,FALSE),"")</f>
        <v/>
      </c>
      <c r="J2732" s="110" t="str">
        <f t="shared" si="387"/>
        <v>Y</v>
      </c>
      <c r="K2732" s="110" t="str">
        <f t="shared" si="388"/>
        <v>N</v>
      </c>
      <c r="L2732" s="110" t="b">
        <f t="shared" si="389"/>
        <v>0</v>
      </c>
      <c r="M2732" s="110" t="b">
        <f t="shared" si="390"/>
        <v>0</v>
      </c>
      <c r="AC2732" s="1" t="str">
        <f t="shared" si="386"/>
        <v/>
      </c>
      <c r="AD2732" s="1" t="str">
        <f t="shared" si="382"/>
        <v/>
      </c>
      <c r="AE2732" s="1" t="e">
        <f>VLOOKUP(A2732,#REF!,12,FALSE)</f>
        <v>#REF!</v>
      </c>
      <c r="AF2732" s="1">
        <f t="shared" si="383"/>
        <v>0</v>
      </c>
      <c r="AG2732" s="1">
        <f t="shared" si="384"/>
        <v>0</v>
      </c>
      <c r="AH2732" s="1">
        <f t="shared" si="385"/>
        <v>0</v>
      </c>
    </row>
    <row r="2733" spans="1:34" ht="14" x14ac:dyDescent="0.3">
      <c r="A2733" s="279"/>
      <c r="B2733" s="279"/>
      <c r="C2733" s="280"/>
      <c r="D2733" s="281"/>
      <c r="E2733" s="281"/>
      <c r="F2733" s="280"/>
      <c r="G2733" s="281"/>
      <c r="H2733" s="279"/>
      <c r="I2733" s="288" t="str">
        <f>_xlfn.IFNA(VLOOKUP(B2733,'Absence Types'!A:D,4,FALSE),"")</f>
        <v/>
      </c>
      <c r="J2733" s="110" t="str">
        <f t="shared" si="387"/>
        <v>Y</v>
      </c>
      <c r="K2733" s="110" t="str">
        <f t="shared" si="388"/>
        <v>N</v>
      </c>
      <c r="L2733" s="110" t="b">
        <f t="shared" si="389"/>
        <v>0</v>
      </c>
      <c r="M2733" s="110" t="b">
        <f t="shared" si="390"/>
        <v>0</v>
      </c>
      <c r="AC2733" s="1" t="str">
        <f t="shared" si="386"/>
        <v/>
      </c>
      <c r="AD2733" s="1" t="str">
        <f t="shared" si="382"/>
        <v/>
      </c>
      <c r="AE2733" s="1" t="e">
        <f>VLOOKUP(A2733,#REF!,12,FALSE)</f>
        <v>#REF!</v>
      </c>
      <c r="AF2733" s="1">
        <f t="shared" si="383"/>
        <v>0</v>
      </c>
      <c r="AG2733" s="1">
        <f t="shared" si="384"/>
        <v>0</v>
      </c>
      <c r="AH2733" s="1">
        <f t="shared" si="385"/>
        <v>0</v>
      </c>
    </row>
    <row r="2734" spans="1:34" ht="14" x14ac:dyDescent="0.3">
      <c r="A2734" s="279"/>
      <c r="B2734" s="279"/>
      <c r="C2734" s="280"/>
      <c r="D2734" s="281"/>
      <c r="E2734" s="281"/>
      <c r="F2734" s="280"/>
      <c r="G2734" s="281"/>
      <c r="H2734" s="279"/>
      <c r="I2734" s="288" t="str">
        <f>_xlfn.IFNA(VLOOKUP(B2734,'Absence Types'!A:D,4,FALSE),"")</f>
        <v/>
      </c>
      <c r="J2734" s="110" t="str">
        <f t="shared" si="387"/>
        <v>Y</v>
      </c>
      <c r="K2734" s="110" t="str">
        <f t="shared" si="388"/>
        <v>N</v>
      </c>
      <c r="L2734" s="110" t="b">
        <f t="shared" si="389"/>
        <v>0</v>
      </c>
      <c r="M2734" s="110" t="b">
        <f t="shared" si="390"/>
        <v>0</v>
      </c>
      <c r="AC2734" s="1" t="str">
        <f t="shared" si="386"/>
        <v/>
      </c>
      <c r="AD2734" s="1" t="str">
        <f t="shared" si="382"/>
        <v/>
      </c>
      <c r="AE2734" s="1" t="e">
        <f>VLOOKUP(A2734,#REF!,12,FALSE)</f>
        <v>#REF!</v>
      </c>
      <c r="AF2734" s="1">
        <f t="shared" si="383"/>
        <v>0</v>
      </c>
      <c r="AG2734" s="1">
        <f t="shared" si="384"/>
        <v>0</v>
      </c>
      <c r="AH2734" s="1">
        <f t="shared" si="385"/>
        <v>0</v>
      </c>
    </row>
    <row r="2735" spans="1:34" ht="14" x14ac:dyDescent="0.3">
      <c r="A2735" s="279"/>
      <c r="B2735" s="279"/>
      <c r="C2735" s="280"/>
      <c r="D2735" s="281"/>
      <c r="E2735" s="281"/>
      <c r="F2735" s="280"/>
      <c r="G2735" s="281"/>
      <c r="H2735" s="279"/>
      <c r="I2735" s="288" t="str">
        <f>_xlfn.IFNA(VLOOKUP(B2735,'Absence Types'!A:D,4,FALSE),"")</f>
        <v/>
      </c>
      <c r="J2735" s="110" t="str">
        <f t="shared" si="387"/>
        <v>Y</v>
      </c>
      <c r="K2735" s="110" t="str">
        <f t="shared" si="388"/>
        <v>N</v>
      </c>
      <c r="L2735" s="110" t="b">
        <f t="shared" si="389"/>
        <v>0</v>
      </c>
      <c r="M2735" s="110" t="b">
        <f t="shared" si="390"/>
        <v>0</v>
      </c>
      <c r="AC2735" s="1" t="str">
        <f t="shared" si="386"/>
        <v/>
      </c>
      <c r="AD2735" s="1" t="str">
        <f t="shared" si="382"/>
        <v/>
      </c>
      <c r="AE2735" s="1" t="e">
        <f>VLOOKUP(A2735,#REF!,12,FALSE)</f>
        <v>#REF!</v>
      </c>
      <c r="AF2735" s="1">
        <f t="shared" si="383"/>
        <v>0</v>
      </c>
      <c r="AG2735" s="1">
        <f t="shared" si="384"/>
        <v>0</v>
      </c>
      <c r="AH2735" s="1">
        <f t="shared" si="385"/>
        <v>0</v>
      </c>
    </row>
    <row r="2736" spans="1:34" ht="14" x14ac:dyDescent="0.3">
      <c r="A2736" s="279"/>
      <c r="B2736" s="279"/>
      <c r="C2736" s="280"/>
      <c r="D2736" s="281"/>
      <c r="E2736" s="281"/>
      <c r="F2736" s="280"/>
      <c r="G2736" s="281"/>
      <c r="H2736" s="279"/>
      <c r="I2736" s="288" t="str">
        <f>_xlfn.IFNA(VLOOKUP(B2736,'Absence Types'!A:D,4,FALSE),"")</f>
        <v/>
      </c>
      <c r="J2736" s="110" t="str">
        <f t="shared" si="387"/>
        <v>Y</v>
      </c>
      <c r="K2736" s="110" t="str">
        <f t="shared" si="388"/>
        <v>N</v>
      </c>
      <c r="L2736" s="110" t="b">
        <f t="shared" si="389"/>
        <v>0</v>
      </c>
      <c r="M2736" s="110" t="b">
        <f t="shared" si="390"/>
        <v>0</v>
      </c>
      <c r="AC2736" s="1" t="str">
        <f t="shared" si="386"/>
        <v/>
      </c>
      <c r="AD2736" s="1" t="str">
        <f t="shared" si="382"/>
        <v/>
      </c>
      <c r="AE2736" s="1" t="e">
        <f>VLOOKUP(A2736,#REF!,12,FALSE)</f>
        <v>#REF!</v>
      </c>
      <c r="AF2736" s="1">
        <f t="shared" si="383"/>
        <v>0</v>
      </c>
      <c r="AG2736" s="1">
        <f t="shared" si="384"/>
        <v>0</v>
      </c>
      <c r="AH2736" s="1">
        <f t="shared" si="385"/>
        <v>0</v>
      </c>
    </row>
    <row r="2737" spans="1:34" ht="14" x14ac:dyDescent="0.3">
      <c r="A2737" s="279"/>
      <c r="B2737" s="279"/>
      <c r="C2737" s="280"/>
      <c r="D2737" s="281"/>
      <c r="E2737" s="281"/>
      <c r="F2737" s="280"/>
      <c r="G2737" s="281"/>
      <c r="H2737" s="279"/>
      <c r="I2737" s="288" t="str">
        <f>_xlfn.IFNA(VLOOKUP(B2737,'Absence Types'!A:D,4,FALSE),"")</f>
        <v/>
      </c>
      <c r="J2737" s="110" t="str">
        <f t="shared" si="387"/>
        <v>Y</v>
      </c>
      <c r="K2737" s="110" t="str">
        <f t="shared" si="388"/>
        <v>N</v>
      </c>
      <c r="L2737" s="110" t="b">
        <f t="shared" si="389"/>
        <v>0</v>
      </c>
      <c r="M2737" s="110" t="b">
        <f t="shared" si="390"/>
        <v>0</v>
      </c>
      <c r="AC2737" s="1" t="str">
        <f t="shared" si="386"/>
        <v/>
      </c>
      <c r="AD2737" s="1" t="str">
        <f t="shared" si="382"/>
        <v/>
      </c>
      <c r="AE2737" s="1" t="e">
        <f>VLOOKUP(A2737,#REF!,12,FALSE)</f>
        <v>#REF!</v>
      </c>
      <c r="AF2737" s="1">
        <f t="shared" si="383"/>
        <v>0</v>
      </c>
      <c r="AG2737" s="1">
        <f t="shared" si="384"/>
        <v>0</v>
      </c>
      <c r="AH2737" s="1">
        <f t="shared" si="385"/>
        <v>0</v>
      </c>
    </row>
    <row r="2738" spans="1:34" ht="14" x14ac:dyDescent="0.3">
      <c r="A2738" s="279"/>
      <c r="B2738" s="279"/>
      <c r="C2738" s="280"/>
      <c r="D2738" s="281"/>
      <c r="E2738" s="281"/>
      <c r="F2738" s="280"/>
      <c r="G2738" s="281"/>
      <c r="H2738" s="279"/>
      <c r="I2738" s="288" t="str">
        <f>_xlfn.IFNA(VLOOKUP(B2738,'Absence Types'!A:D,4,FALSE),"")</f>
        <v/>
      </c>
      <c r="J2738" s="110" t="str">
        <f t="shared" si="387"/>
        <v>Y</v>
      </c>
      <c r="K2738" s="110" t="str">
        <f t="shared" si="388"/>
        <v>N</v>
      </c>
      <c r="L2738" s="110" t="b">
        <f t="shared" si="389"/>
        <v>0</v>
      </c>
      <c r="M2738" s="110" t="b">
        <f t="shared" si="390"/>
        <v>0</v>
      </c>
      <c r="AC2738" s="1" t="str">
        <f t="shared" si="386"/>
        <v/>
      </c>
      <c r="AD2738" s="1" t="str">
        <f t="shared" si="382"/>
        <v/>
      </c>
      <c r="AE2738" s="1" t="e">
        <f>VLOOKUP(A2738,#REF!,12,FALSE)</f>
        <v>#REF!</v>
      </c>
      <c r="AF2738" s="1">
        <f t="shared" si="383"/>
        <v>0</v>
      </c>
      <c r="AG2738" s="1">
        <f t="shared" si="384"/>
        <v>0</v>
      </c>
      <c r="AH2738" s="1">
        <f t="shared" si="385"/>
        <v>0</v>
      </c>
    </row>
    <row r="2739" spans="1:34" ht="14" x14ac:dyDescent="0.3">
      <c r="A2739" s="279"/>
      <c r="B2739" s="279"/>
      <c r="C2739" s="280"/>
      <c r="D2739" s="281"/>
      <c r="E2739" s="281"/>
      <c r="F2739" s="280"/>
      <c r="G2739" s="281"/>
      <c r="H2739" s="279"/>
      <c r="I2739" s="288" t="str">
        <f>_xlfn.IFNA(VLOOKUP(B2739,'Absence Types'!A:D,4,FALSE),"")</f>
        <v/>
      </c>
      <c r="J2739" s="110" t="str">
        <f t="shared" si="387"/>
        <v>Y</v>
      </c>
      <c r="K2739" s="110" t="str">
        <f t="shared" si="388"/>
        <v>N</v>
      </c>
      <c r="L2739" s="110" t="b">
        <f t="shared" si="389"/>
        <v>0</v>
      </c>
      <c r="M2739" s="110" t="b">
        <f t="shared" si="390"/>
        <v>0</v>
      </c>
      <c r="AC2739" s="1" t="str">
        <f t="shared" si="386"/>
        <v/>
      </c>
      <c r="AD2739" s="1" t="str">
        <f t="shared" si="382"/>
        <v/>
      </c>
      <c r="AE2739" s="1" t="e">
        <f>VLOOKUP(A2739,#REF!,12,FALSE)</f>
        <v>#REF!</v>
      </c>
      <c r="AF2739" s="1">
        <f t="shared" si="383"/>
        <v>0</v>
      </c>
      <c r="AG2739" s="1">
        <f t="shared" si="384"/>
        <v>0</v>
      </c>
      <c r="AH2739" s="1">
        <f t="shared" si="385"/>
        <v>0</v>
      </c>
    </row>
    <row r="2740" spans="1:34" ht="14" x14ac:dyDescent="0.3">
      <c r="A2740" s="279"/>
      <c r="B2740" s="279"/>
      <c r="C2740" s="280"/>
      <c r="D2740" s="281"/>
      <c r="E2740" s="281"/>
      <c r="F2740" s="280"/>
      <c r="G2740" s="281"/>
      <c r="H2740" s="279"/>
      <c r="I2740" s="288" t="str">
        <f>_xlfn.IFNA(VLOOKUP(B2740,'Absence Types'!A:D,4,FALSE),"")</f>
        <v/>
      </c>
      <c r="J2740" s="110" t="str">
        <f t="shared" si="387"/>
        <v>Y</v>
      </c>
      <c r="K2740" s="110" t="str">
        <f t="shared" si="388"/>
        <v>N</v>
      </c>
      <c r="L2740" s="110" t="b">
        <f t="shared" si="389"/>
        <v>0</v>
      </c>
      <c r="M2740" s="110" t="b">
        <f t="shared" si="390"/>
        <v>0</v>
      </c>
      <c r="AC2740" s="1" t="str">
        <f t="shared" si="386"/>
        <v/>
      </c>
      <c r="AD2740" s="1" t="str">
        <f t="shared" si="382"/>
        <v/>
      </c>
      <c r="AE2740" s="1" t="e">
        <f>VLOOKUP(A2740,#REF!,12,FALSE)</f>
        <v>#REF!</v>
      </c>
      <c r="AF2740" s="1">
        <f t="shared" si="383"/>
        <v>0</v>
      </c>
      <c r="AG2740" s="1">
        <f t="shared" si="384"/>
        <v>0</v>
      </c>
      <c r="AH2740" s="1">
        <f t="shared" si="385"/>
        <v>0</v>
      </c>
    </row>
    <row r="2741" spans="1:34" ht="14" x14ac:dyDescent="0.3">
      <c r="A2741" s="279"/>
      <c r="B2741" s="279"/>
      <c r="C2741" s="280"/>
      <c r="D2741" s="281"/>
      <c r="E2741" s="281"/>
      <c r="F2741" s="280"/>
      <c r="G2741" s="281"/>
      <c r="H2741" s="279"/>
      <c r="I2741" s="288" t="str">
        <f>_xlfn.IFNA(VLOOKUP(B2741,'Absence Types'!A:D,4,FALSE),"")</f>
        <v/>
      </c>
      <c r="J2741" s="110" t="str">
        <f t="shared" si="387"/>
        <v>Y</v>
      </c>
      <c r="K2741" s="110" t="str">
        <f t="shared" si="388"/>
        <v>N</v>
      </c>
      <c r="L2741" s="110" t="b">
        <f t="shared" si="389"/>
        <v>0</v>
      </c>
      <c r="M2741" s="110" t="b">
        <f t="shared" si="390"/>
        <v>0</v>
      </c>
      <c r="AC2741" s="1" t="str">
        <f t="shared" si="386"/>
        <v/>
      </c>
      <c r="AD2741" s="1" t="str">
        <f t="shared" si="382"/>
        <v/>
      </c>
      <c r="AE2741" s="1" t="e">
        <f>VLOOKUP(A2741,#REF!,12,FALSE)</f>
        <v>#REF!</v>
      </c>
      <c r="AF2741" s="1">
        <f t="shared" si="383"/>
        <v>0</v>
      </c>
      <c r="AG2741" s="1">
        <f t="shared" si="384"/>
        <v>0</v>
      </c>
      <c r="AH2741" s="1">
        <f t="shared" si="385"/>
        <v>0</v>
      </c>
    </row>
    <row r="2742" spans="1:34" ht="14" x14ac:dyDescent="0.3">
      <c r="A2742" s="279"/>
      <c r="B2742" s="279"/>
      <c r="C2742" s="280"/>
      <c r="D2742" s="281"/>
      <c r="E2742" s="281"/>
      <c r="F2742" s="280"/>
      <c r="G2742" s="281"/>
      <c r="H2742" s="279"/>
      <c r="I2742" s="288" t="str">
        <f>_xlfn.IFNA(VLOOKUP(B2742,'Absence Types'!A:D,4,FALSE),"")</f>
        <v/>
      </c>
      <c r="J2742" s="110" t="str">
        <f t="shared" si="387"/>
        <v>Y</v>
      </c>
      <c r="K2742" s="110" t="str">
        <f t="shared" si="388"/>
        <v>N</v>
      </c>
      <c r="L2742" s="110" t="b">
        <f t="shared" si="389"/>
        <v>0</v>
      </c>
      <c r="M2742" s="110" t="b">
        <f t="shared" si="390"/>
        <v>0</v>
      </c>
      <c r="AC2742" s="1" t="str">
        <f t="shared" si="386"/>
        <v/>
      </c>
      <c r="AD2742" s="1" t="str">
        <f t="shared" si="382"/>
        <v/>
      </c>
      <c r="AE2742" s="1" t="e">
        <f>VLOOKUP(A2742,#REF!,12,FALSE)</f>
        <v>#REF!</v>
      </c>
      <c r="AF2742" s="1">
        <f t="shared" si="383"/>
        <v>0</v>
      </c>
      <c r="AG2742" s="1">
        <f t="shared" si="384"/>
        <v>0</v>
      </c>
      <c r="AH2742" s="1">
        <f t="shared" si="385"/>
        <v>0</v>
      </c>
    </row>
    <row r="2743" spans="1:34" ht="14" x14ac:dyDescent="0.3">
      <c r="A2743" s="279"/>
      <c r="B2743" s="279"/>
      <c r="C2743" s="280"/>
      <c r="D2743" s="281"/>
      <c r="E2743" s="281"/>
      <c r="F2743" s="280"/>
      <c r="G2743" s="281"/>
      <c r="H2743" s="279"/>
      <c r="I2743" s="288" t="str">
        <f>_xlfn.IFNA(VLOOKUP(B2743,'Absence Types'!A:D,4,FALSE),"")</f>
        <v/>
      </c>
      <c r="J2743" s="110" t="str">
        <f t="shared" si="387"/>
        <v>Y</v>
      </c>
      <c r="K2743" s="110" t="str">
        <f t="shared" si="388"/>
        <v>N</v>
      </c>
      <c r="L2743" s="110" t="b">
        <f t="shared" si="389"/>
        <v>0</v>
      </c>
      <c r="M2743" s="110" t="b">
        <f t="shared" si="390"/>
        <v>0</v>
      </c>
      <c r="AC2743" s="1" t="str">
        <f t="shared" si="386"/>
        <v/>
      </c>
      <c r="AD2743" s="1" t="str">
        <f t="shared" si="382"/>
        <v/>
      </c>
      <c r="AE2743" s="1" t="e">
        <f>VLOOKUP(A2743,#REF!,12,FALSE)</f>
        <v>#REF!</v>
      </c>
      <c r="AF2743" s="1">
        <f t="shared" si="383"/>
        <v>0</v>
      </c>
      <c r="AG2743" s="1">
        <f t="shared" si="384"/>
        <v>0</v>
      </c>
      <c r="AH2743" s="1">
        <f t="shared" si="385"/>
        <v>0</v>
      </c>
    </row>
    <row r="2744" spans="1:34" ht="14" x14ac:dyDescent="0.3">
      <c r="A2744" s="279"/>
      <c r="B2744" s="279"/>
      <c r="C2744" s="280"/>
      <c r="D2744" s="281"/>
      <c r="E2744" s="281"/>
      <c r="F2744" s="280"/>
      <c r="G2744" s="281"/>
      <c r="H2744" s="279"/>
      <c r="I2744" s="288" t="str">
        <f>_xlfn.IFNA(VLOOKUP(B2744,'Absence Types'!A:D,4,FALSE),"")</f>
        <v/>
      </c>
      <c r="J2744" s="110" t="str">
        <f t="shared" si="387"/>
        <v>Y</v>
      </c>
      <c r="K2744" s="110" t="str">
        <f t="shared" si="388"/>
        <v>N</v>
      </c>
      <c r="L2744" s="110" t="b">
        <f t="shared" si="389"/>
        <v>0</v>
      </c>
      <c r="M2744" s="110" t="b">
        <f t="shared" si="390"/>
        <v>0</v>
      </c>
      <c r="AC2744" s="1" t="str">
        <f t="shared" si="386"/>
        <v/>
      </c>
      <c r="AD2744" s="1" t="str">
        <f t="shared" si="382"/>
        <v/>
      </c>
      <c r="AE2744" s="1" t="e">
        <f>VLOOKUP(A2744,#REF!,12,FALSE)</f>
        <v>#REF!</v>
      </c>
      <c r="AF2744" s="1">
        <f t="shared" si="383"/>
        <v>0</v>
      </c>
      <c r="AG2744" s="1">
        <f t="shared" si="384"/>
        <v>0</v>
      </c>
      <c r="AH2744" s="1">
        <f t="shared" si="385"/>
        <v>0</v>
      </c>
    </row>
    <row r="2745" spans="1:34" ht="14" x14ac:dyDescent="0.3">
      <c r="A2745" s="279"/>
      <c r="B2745" s="279"/>
      <c r="C2745" s="280"/>
      <c r="D2745" s="281"/>
      <c r="E2745" s="281"/>
      <c r="F2745" s="280"/>
      <c r="G2745" s="281"/>
      <c r="H2745" s="279"/>
      <c r="I2745" s="288" t="str">
        <f>_xlfn.IFNA(VLOOKUP(B2745,'Absence Types'!A:D,4,FALSE),"")</f>
        <v/>
      </c>
      <c r="J2745" s="110" t="str">
        <f t="shared" si="387"/>
        <v>Y</v>
      </c>
      <c r="K2745" s="110" t="str">
        <f t="shared" si="388"/>
        <v>N</v>
      </c>
      <c r="L2745" s="110" t="b">
        <f t="shared" si="389"/>
        <v>0</v>
      </c>
      <c r="M2745" s="110" t="b">
        <f t="shared" si="390"/>
        <v>0</v>
      </c>
      <c r="AC2745" s="1" t="str">
        <f t="shared" si="386"/>
        <v/>
      </c>
      <c r="AD2745" s="1" t="str">
        <f t="shared" si="382"/>
        <v/>
      </c>
      <c r="AE2745" s="1" t="e">
        <f>VLOOKUP(A2745,#REF!,12,FALSE)</f>
        <v>#REF!</v>
      </c>
      <c r="AF2745" s="1">
        <f t="shared" si="383"/>
        <v>0</v>
      </c>
      <c r="AG2745" s="1">
        <f t="shared" si="384"/>
        <v>0</v>
      </c>
      <c r="AH2745" s="1">
        <f t="shared" si="385"/>
        <v>0</v>
      </c>
    </row>
    <row r="2746" spans="1:34" ht="14" x14ac:dyDescent="0.3">
      <c r="A2746" s="279"/>
      <c r="B2746" s="279"/>
      <c r="C2746" s="280"/>
      <c r="D2746" s="281"/>
      <c r="E2746" s="281"/>
      <c r="F2746" s="280"/>
      <c r="G2746" s="281"/>
      <c r="H2746" s="279"/>
      <c r="I2746" s="288" t="str">
        <f>_xlfn.IFNA(VLOOKUP(B2746,'Absence Types'!A:D,4,FALSE),"")</f>
        <v/>
      </c>
      <c r="J2746" s="110" t="str">
        <f t="shared" si="387"/>
        <v>Y</v>
      </c>
      <c r="K2746" s="110" t="str">
        <f t="shared" si="388"/>
        <v>N</v>
      </c>
      <c r="L2746" s="110" t="b">
        <f t="shared" si="389"/>
        <v>0</v>
      </c>
      <c r="M2746" s="110" t="b">
        <f t="shared" si="390"/>
        <v>0</v>
      </c>
      <c r="AC2746" s="1" t="str">
        <f t="shared" si="386"/>
        <v/>
      </c>
      <c r="AD2746" s="1" t="str">
        <f t="shared" si="382"/>
        <v/>
      </c>
      <c r="AE2746" s="1" t="e">
        <f>VLOOKUP(A2746,#REF!,12,FALSE)</f>
        <v>#REF!</v>
      </c>
      <c r="AF2746" s="1">
        <f t="shared" si="383"/>
        <v>0</v>
      </c>
      <c r="AG2746" s="1">
        <f t="shared" si="384"/>
        <v>0</v>
      </c>
      <c r="AH2746" s="1">
        <f t="shared" si="385"/>
        <v>0</v>
      </c>
    </row>
    <row r="2747" spans="1:34" ht="14" x14ac:dyDescent="0.3">
      <c r="A2747" s="279"/>
      <c r="B2747" s="279"/>
      <c r="C2747" s="280"/>
      <c r="D2747" s="281"/>
      <c r="E2747" s="281"/>
      <c r="F2747" s="280"/>
      <c r="G2747" s="281"/>
      <c r="H2747" s="279"/>
      <c r="I2747" s="288" t="str">
        <f>_xlfn.IFNA(VLOOKUP(B2747,'Absence Types'!A:D,4,FALSE),"")</f>
        <v/>
      </c>
      <c r="J2747" s="110" t="str">
        <f t="shared" si="387"/>
        <v>Y</v>
      </c>
      <c r="K2747" s="110" t="str">
        <f t="shared" si="388"/>
        <v>N</v>
      </c>
      <c r="L2747" s="110" t="b">
        <f t="shared" si="389"/>
        <v>0</v>
      </c>
      <c r="M2747" s="110" t="b">
        <f t="shared" si="390"/>
        <v>0</v>
      </c>
      <c r="AC2747" s="1" t="str">
        <f t="shared" si="386"/>
        <v/>
      </c>
      <c r="AD2747" s="1" t="str">
        <f t="shared" si="382"/>
        <v/>
      </c>
      <c r="AE2747" s="1" t="e">
        <f>VLOOKUP(A2747,#REF!,12,FALSE)</f>
        <v>#REF!</v>
      </c>
      <c r="AF2747" s="1">
        <f t="shared" si="383"/>
        <v>0</v>
      </c>
      <c r="AG2747" s="1">
        <f t="shared" si="384"/>
        <v>0</v>
      </c>
      <c r="AH2747" s="1">
        <f t="shared" si="385"/>
        <v>0</v>
      </c>
    </row>
    <row r="2748" spans="1:34" ht="14" x14ac:dyDescent="0.3">
      <c r="A2748" s="279"/>
      <c r="B2748" s="279"/>
      <c r="C2748" s="280"/>
      <c r="D2748" s="281"/>
      <c r="E2748" s="281"/>
      <c r="F2748" s="280"/>
      <c r="G2748" s="281"/>
      <c r="H2748" s="279"/>
      <c r="I2748" s="288" t="str">
        <f>_xlfn.IFNA(VLOOKUP(B2748,'Absence Types'!A:D,4,FALSE),"")</f>
        <v/>
      </c>
      <c r="J2748" s="110" t="str">
        <f t="shared" si="387"/>
        <v>Y</v>
      </c>
      <c r="K2748" s="110" t="str">
        <f t="shared" si="388"/>
        <v>N</v>
      </c>
      <c r="L2748" s="110" t="b">
        <f t="shared" si="389"/>
        <v>0</v>
      </c>
      <c r="M2748" s="110" t="b">
        <f t="shared" si="390"/>
        <v>0</v>
      </c>
      <c r="AC2748" s="1" t="str">
        <f t="shared" si="386"/>
        <v/>
      </c>
      <c r="AD2748" s="1" t="str">
        <f t="shared" si="382"/>
        <v/>
      </c>
      <c r="AE2748" s="1" t="e">
        <f>VLOOKUP(A2748,#REF!,12,FALSE)</f>
        <v>#REF!</v>
      </c>
      <c r="AF2748" s="1">
        <f t="shared" si="383"/>
        <v>0</v>
      </c>
      <c r="AG2748" s="1">
        <f t="shared" si="384"/>
        <v>0</v>
      </c>
      <c r="AH2748" s="1">
        <f t="shared" si="385"/>
        <v>0</v>
      </c>
    </row>
    <row r="2749" spans="1:34" ht="14" x14ac:dyDescent="0.3">
      <c r="A2749" s="279"/>
      <c r="B2749" s="279"/>
      <c r="C2749" s="280"/>
      <c r="D2749" s="281"/>
      <c r="E2749" s="281"/>
      <c r="F2749" s="280"/>
      <c r="G2749" s="281"/>
      <c r="H2749" s="279"/>
      <c r="I2749" s="288" t="str">
        <f>_xlfn.IFNA(VLOOKUP(B2749,'Absence Types'!A:D,4,FALSE),"")</f>
        <v/>
      </c>
      <c r="J2749" s="110" t="str">
        <f t="shared" si="387"/>
        <v>Y</v>
      </c>
      <c r="K2749" s="110" t="str">
        <f t="shared" si="388"/>
        <v>N</v>
      </c>
      <c r="L2749" s="110" t="b">
        <f t="shared" si="389"/>
        <v>0</v>
      </c>
      <c r="M2749" s="110" t="b">
        <f t="shared" si="390"/>
        <v>0</v>
      </c>
      <c r="AC2749" s="1" t="str">
        <f t="shared" si="386"/>
        <v/>
      </c>
      <c r="AD2749" s="1" t="str">
        <f t="shared" si="382"/>
        <v/>
      </c>
      <c r="AE2749" s="1" t="e">
        <f>VLOOKUP(A2749,#REF!,12,FALSE)</f>
        <v>#REF!</v>
      </c>
      <c r="AF2749" s="1">
        <f t="shared" si="383"/>
        <v>0</v>
      </c>
      <c r="AG2749" s="1">
        <f t="shared" si="384"/>
        <v>0</v>
      </c>
      <c r="AH2749" s="1">
        <f t="shared" si="385"/>
        <v>0</v>
      </c>
    </row>
    <row r="2750" spans="1:34" ht="14" x14ac:dyDescent="0.3">
      <c r="A2750" s="279"/>
      <c r="B2750" s="279"/>
      <c r="C2750" s="280"/>
      <c r="D2750" s="281"/>
      <c r="E2750" s="281"/>
      <c r="F2750" s="280"/>
      <c r="G2750" s="281"/>
      <c r="H2750" s="279"/>
      <c r="I2750" s="288" t="str">
        <f>_xlfn.IFNA(VLOOKUP(B2750,'Absence Types'!A:D,4,FALSE),"")</f>
        <v/>
      </c>
      <c r="J2750" s="110" t="str">
        <f t="shared" si="387"/>
        <v>Y</v>
      </c>
      <c r="K2750" s="110" t="str">
        <f t="shared" si="388"/>
        <v>N</v>
      </c>
      <c r="L2750" s="110" t="b">
        <f t="shared" si="389"/>
        <v>0</v>
      </c>
      <c r="M2750" s="110" t="b">
        <f t="shared" si="390"/>
        <v>0</v>
      </c>
      <c r="AC2750" s="1" t="str">
        <f t="shared" si="386"/>
        <v/>
      </c>
      <c r="AD2750" s="1" t="str">
        <f t="shared" si="382"/>
        <v/>
      </c>
      <c r="AE2750" s="1" t="e">
        <f>VLOOKUP(A2750,#REF!,12,FALSE)</f>
        <v>#REF!</v>
      </c>
      <c r="AF2750" s="1">
        <f t="shared" si="383"/>
        <v>0</v>
      </c>
      <c r="AG2750" s="1">
        <f t="shared" si="384"/>
        <v>0</v>
      </c>
      <c r="AH2750" s="1">
        <f t="shared" si="385"/>
        <v>0</v>
      </c>
    </row>
    <row r="2751" spans="1:34" ht="14" x14ac:dyDescent="0.3">
      <c r="A2751" s="279"/>
      <c r="B2751" s="279"/>
      <c r="C2751" s="280"/>
      <c r="D2751" s="281"/>
      <c r="E2751" s="281"/>
      <c r="F2751" s="280"/>
      <c r="G2751" s="281"/>
      <c r="H2751" s="279"/>
      <c r="I2751" s="288" t="str">
        <f>_xlfn.IFNA(VLOOKUP(B2751,'Absence Types'!A:D,4,FALSE),"")</f>
        <v/>
      </c>
      <c r="J2751" s="110" t="str">
        <f t="shared" si="387"/>
        <v>Y</v>
      </c>
      <c r="K2751" s="110" t="str">
        <f t="shared" si="388"/>
        <v>N</v>
      </c>
      <c r="L2751" s="110" t="b">
        <f t="shared" si="389"/>
        <v>0</v>
      </c>
      <c r="M2751" s="110" t="b">
        <f t="shared" si="390"/>
        <v>0</v>
      </c>
      <c r="AC2751" s="1" t="str">
        <f t="shared" si="386"/>
        <v/>
      </c>
      <c r="AD2751" s="1" t="str">
        <f t="shared" si="382"/>
        <v/>
      </c>
      <c r="AE2751" s="1" t="e">
        <f>VLOOKUP(A2751,#REF!,12,FALSE)</f>
        <v>#REF!</v>
      </c>
      <c r="AF2751" s="1">
        <f t="shared" si="383"/>
        <v>0</v>
      </c>
      <c r="AG2751" s="1">
        <f t="shared" si="384"/>
        <v>0</v>
      </c>
      <c r="AH2751" s="1">
        <f t="shared" si="385"/>
        <v>0</v>
      </c>
    </row>
    <row r="2752" spans="1:34" ht="14" x14ac:dyDescent="0.3">
      <c r="A2752" s="279"/>
      <c r="B2752" s="279"/>
      <c r="C2752" s="280"/>
      <c r="D2752" s="281"/>
      <c r="E2752" s="281"/>
      <c r="F2752" s="280"/>
      <c r="G2752" s="281"/>
      <c r="H2752" s="279"/>
      <c r="I2752" s="288" t="str">
        <f>_xlfn.IFNA(VLOOKUP(B2752,'Absence Types'!A:D,4,FALSE),"")</f>
        <v/>
      </c>
      <c r="J2752" s="110" t="str">
        <f t="shared" si="387"/>
        <v>Y</v>
      </c>
      <c r="K2752" s="110" t="str">
        <f t="shared" si="388"/>
        <v>N</v>
      </c>
      <c r="L2752" s="110" t="b">
        <f t="shared" si="389"/>
        <v>0</v>
      </c>
      <c r="M2752" s="110" t="b">
        <f t="shared" si="390"/>
        <v>0</v>
      </c>
      <c r="AC2752" s="1" t="str">
        <f t="shared" si="386"/>
        <v/>
      </c>
      <c r="AD2752" s="1" t="str">
        <f t="shared" si="382"/>
        <v/>
      </c>
      <c r="AE2752" s="1" t="e">
        <f>VLOOKUP(A2752,#REF!,12,FALSE)</f>
        <v>#REF!</v>
      </c>
      <c r="AF2752" s="1">
        <f t="shared" si="383"/>
        <v>0</v>
      </c>
      <c r="AG2752" s="1">
        <f t="shared" si="384"/>
        <v>0</v>
      </c>
      <c r="AH2752" s="1">
        <f t="shared" si="385"/>
        <v>0</v>
      </c>
    </row>
    <row r="2753" spans="1:34" ht="14" x14ac:dyDescent="0.3">
      <c r="A2753" s="279"/>
      <c r="B2753" s="279"/>
      <c r="C2753" s="280"/>
      <c r="D2753" s="281"/>
      <c r="E2753" s="281"/>
      <c r="F2753" s="280"/>
      <c r="G2753" s="281"/>
      <c r="H2753" s="279"/>
      <c r="I2753" s="288" t="str">
        <f>_xlfn.IFNA(VLOOKUP(B2753,'Absence Types'!A:D,4,FALSE),"")</f>
        <v/>
      </c>
      <c r="J2753" s="110" t="str">
        <f t="shared" si="387"/>
        <v>Y</v>
      </c>
      <c r="K2753" s="110" t="str">
        <f t="shared" si="388"/>
        <v>N</v>
      </c>
      <c r="L2753" s="110" t="b">
        <f t="shared" si="389"/>
        <v>0</v>
      </c>
      <c r="M2753" s="110" t="b">
        <f t="shared" si="390"/>
        <v>0</v>
      </c>
      <c r="AC2753" s="1" t="str">
        <f t="shared" si="386"/>
        <v/>
      </c>
      <c r="AD2753" s="1" t="str">
        <f t="shared" si="382"/>
        <v/>
      </c>
      <c r="AE2753" s="1" t="e">
        <f>VLOOKUP(A2753,#REF!,12,FALSE)</f>
        <v>#REF!</v>
      </c>
      <c r="AF2753" s="1">
        <f t="shared" si="383"/>
        <v>0</v>
      </c>
      <c r="AG2753" s="1">
        <f t="shared" si="384"/>
        <v>0</v>
      </c>
      <c r="AH2753" s="1">
        <f t="shared" si="385"/>
        <v>0</v>
      </c>
    </row>
    <row r="2754" spans="1:34" ht="14" x14ac:dyDescent="0.3">
      <c r="A2754" s="279"/>
      <c r="B2754" s="279"/>
      <c r="C2754" s="280"/>
      <c r="D2754" s="281"/>
      <c r="E2754" s="281"/>
      <c r="F2754" s="280"/>
      <c r="G2754" s="281"/>
      <c r="H2754" s="279"/>
      <c r="I2754" s="288" t="str">
        <f>_xlfn.IFNA(VLOOKUP(B2754,'Absence Types'!A:D,4,FALSE),"")</f>
        <v/>
      </c>
      <c r="J2754" s="110" t="str">
        <f t="shared" si="387"/>
        <v>Y</v>
      </c>
      <c r="K2754" s="110" t="str">
        <f t="shared" si="388"/>
        <v>N</v>
      </c>
      <c r="L2754" s="110" t="b">
        <f t="shared" si="389"/>
        <v>0</v>
      </c>
      <c r="M2754" s="110" t="b">
        <f t="shared" si="390"/>
        <v>0</v>
      </c>
      <c r="AC2754" s="1" t="str">
        <f t="shared" si="386"/>
        <v/>
      </c>
      <c r="AD2754" s="1" t="str">
        <f t="shared" si="382"/>
        <v/>
      </c>
      <c r="AE2754" s="1" t="e">
        <f>VLOOKUP(A2754,#REF!,12,FALSE)</f>
        <v>#REF!</v>
      </c>
      <c r="AF2754" s="1">
        <f t="shared" si="383"/>
        <v>0</v>
      </c>
      <c r="AG2754" s="1">
        <f t="shared" si="384"/>
        <v>0</v>
      </c>
      <c r="AH2754" s="1">
        <f t="shared" si="385"/>
        <v>0</v>
      </c>
    </row>
    <row r="2755" spans="1:34" ht="14" x14ac:dyDescent="0.3">
      <c r="A2755" s="279"/>
      <c r="B2755" s="279"/>
      <c r="C2755" s="280"/>
      <c r="D2755" s="281"/>
      <c r="E2755" s="281"/>
      <c r="F2755" s="280"/>
      <c r="G2755" s="281"/>
      <c r="H2755" s="279"/>
      <c r="I2755" s="288" t="str">
        <f>_xlfn.IFNA(VLOOKUP(B2755,'Absence Types'!A:D,4,FALSE),"")</f>
        <v/>
      </c>
      <c r="J2755" s="110" t="str">
        <f t="shared" si="387"/>
        <v>Y</v>
      </c>
      <c r="K2755" s="110" t="str">
        <f t="shared" si="388"/>
        <v>N</v>
      </c>
      <c r="L2755" s="110" t="b">
        <f t="shared" si="389"/>
        <v>0</v>
      </c>
      <c r="M2755" s="110" t="b">
        <f t="shared" si="390"/>
        <v>0</v>
      </c>
      <c r="AC2755" s="1" t="str">
        <f t="shared" si="386"/>
        <v/>
      </c>
      <c r="AD2755" s="1" t="str">
        <f t="shared" si="382"/>
        <v/>
      </c>
      <c r="AE2755" s="1" t="e">
        <f>VLOOKUP(A2755,#REF!,12,FALSE)</f>
        <v>#REF!</v>
      </c>
      <c r="AF2755" s="1">
        <f t="shared" si="383"/>
        <v>0</v>
      </c>
      <c r="AG2755" s="1">
        <f t="shared" si="384"/>
        <v>0</v>
      </c>
      <c r="AH2755" s="1">
        <f t="shared" si="385"/>
        <v>0</v>
      </c>
    </row>
    <row r="2756" spans="1:34" ht="14" x14ac:dyDescent="0.3">
      <c r="A2756" s="279"/>
      <c r="B2756" s="279"/>
      <c r="C2756" s="280"/>
      <c r="D2756" s="281"/>
      <c r="E2756" s="281"/>
      <c r="F2756" s="280"/>
      <c r="G2756" s="281"/>
      <c r="H2756" s="279"/>
      <c r="I2756" s="288" t="str">
        <f>_xlfn.IFNA(VLOOKUP(B2756,'Absence Types'!A:D,4,FALSE),"")</f>
        <v/>
      </c>
      <c r="J2756" s="110" t="str">
        <f t="shared" si="387"/>
        <v>Y</v>
      </c>
      <c r="K2756" s="110" t="str">
        <f t="shared" si="388"/>
        <v>N</v>
      </c>
      <c r="L2756" s="110" t="b">
        <f t="shared" si="389"/>
        <v>0</v>
      </c>
      <c r="M2756" s="110" t="b">
        <f t="shared" si="390"/>
        <v>0</v>
      </c>
      <c r="AC2756" s="1" t="str">
        <f t="shared" si="386"/>
        <v/>
      </c>
      <c r="AD2756" s="1" t="str">
        <f t="shared" ref="AD2756:AD2819" si="391">IF(I2756&lt;&gt;"Days","",((F2756-C2756)+1)-(AF2756)-(AG2756)-(AH2756))</f>
        <v/>
      </c>
      <c r="AE2756" s="1" t="e">
        <f>VLOOKUP(A2756,#REF!,12,FALSE)</f>
        <v>#REF!</v>
      </c>
      <c r="AF2756" s="1">
        <f t="shared" ref="AF2756:AF2819" si="392">IF(D2756=1,0.5,0)</f>
        <v>0</v>
      </c>
      <c r="AG2756" s="1">
        <f t="shared" ref="AG2756:AG2819" si="393">IF(E2756=1,0.5,0)</f>
        <v>0</v>
      </c>
      <c r="AH2756" s="1">
        <f t="shared" ref="AH2756:AH2819" si="394">IF(G2756=1,0.5,0)</f>
        <v>0</v>
      </c>
    </row>
    <row r="2757" spans="1:34" ht="14" x14ac:dyDescent="0.3">
      <c r="A2757" s="279"/>
      <c r="B2757" s="279"/>
      <c r="C2757" s="280"/>
      <c r="D2757" s="281"/>
      <c r="E2757" s="281"/>
      <c r="F2757" s="280"/>
      <c r="G2757" s="281"/>
      <c r="H2757" s="279"/>
      <c r="I2757" s="288" t="str">
        <f>_xlfn.IFNA(VLOOKUP(B2757,'Absence Types'!A:D,4,FALSE),"")</f>
        <v/>
      </c>
      <c r="J2757" s="110" t="str">
        <f t="shared" si="387"/>
        <v>Y</v>
      </c>
      <c r="K2757" s="110" t="str">
        <f t="shared" si="388"/>
        <v>N</v>
      </c>
      <c r="L2757" s="110" t="b">
        <f t="shared" si="389"/>
        <v>0</v>
      </c>
      <c r="M2757" s="110" t="b">
        <f t="shared" si="390"/>
        <v>0</v>
      </c>
      <c r="AC2757" s="1" t="str">
        <f t="shared" ref="AC2757:AC2820" si="395">IF(I2757&lt;&gt;"Hours","",(F2757-C2757)*24)</f>
        <v/>
      </c>
      <c r="AD2757" s="1" t="str">
        <f t="shared" si="391"/>
        <v/>
      </c>
      <c r="AE2757" s="1" t="e">
        <f>VLOOKUP(A2757,#REF!,12,FALSE)</f>
        <v>#REF!</v>
      </c>
      <c r="AF2757" s="1">
        <f t="shared" si="392"/>
        <v>0</v>
      </c>
      <c r="AG2757" s="1">
        <f t="shared" si="393"/>
        <v>0</v>
      </c>
      <c r="AH2757" s="1">
        <f t="shared" si="394"/>
        <v>0</v>
      </c>
    </row>
    <row r="2758" spans="1:34" ht="14" x14ac:dyDescent="0.3">
      <c r="A2758" s="279"/>
      <c r="B2758" s="279"/>
      <c r="C2758" s="280"/>
      <c r="D2758" s="281"/>
      <c r="E2758" s="281"/>
      <c r="F2758" s="280"/>
      <c r="G2758" s="281"/>
      <c r="H2758" s="279"/>
      <c r="I2758" s="288" t="str">
        <f>_xlfn.IFNA(VLOOKUP(B2758,'Absence Types'!A:D,4,FALSE),"")</f>
        <v/>
      </c>
      <c r="J2758" s="110" t="str">
        <f t="shared" si="387"/>
        <v>Y</v>
      </c>
      <c r="K2758" s="110" t="str">
        <f t="shared" si="388"/>
        <v>N</v>
      </c>
      <c r="L2758" s="110" t="b">
        <f t="shared" si="389"/>
        <v>0</v>
      </c>
      <c r="M2758" s="110" t="b">
        <f t="shared" si="390"/>
        <v>0</v>
      </c>
      <c r="AC2758" s="1" t="str">
        <f t="shared" si="395"/>
        <v/>
      </c>
      <c r="AD2758" s="1" t="str">
        <f t="shared" si="391"/>
        <v/>
      </c>
      <c r="AE2758" s="1" t="e">
        <f>VLOOKUP(A2758,#REF!,12,FALSE)</f>
        <v>#REF!</v>
      </c>
      <c r="AF2758" s="1">
        <f t="shared" si="392"/>
        <v>0</v>
      </c>
      <c r="AG2758" s="1">
        <f t="shared" si="393"/>
        <v>0</v>
      </c>
      <c r="AH2758" s="1">
        <f t="shared" si="394"/>
        <v>0</v>
      </c>
    </row>
    <row r="2759" spans="1:34" ht="14" x14ac:dyDescent="0.3">
      <c r="A2759" s="279"/>
      <c r="B2759" s="279"/>
      <c r="C2759" s="280"/>
      <c r="D2759" s="281"/>
      <c r="E2759" s="281"/>
      <c r="F2759" s="280"/>
      <c r="G2759" s="281"/>
      <c r="H2759" s="279"/>
      <c r="I2759" s="288" t="str">
        <f>_xlfn.IFNA(VLOOKUP(B2759,'Absence Types'!A:D,4,FALSE),"")</f>
        <v/>
      </c>
      <c r="J2759" s="110" t="str">
        <f t="shared" si="387"/>
        <v>Y</v>
      </c>
      <c r="K2759" s="110" t="str">
        <f t="shared" si="388"/>
        <v>N</v>
      </c>
      <c r="L2759" s="110" t="b">
        <f t="shared" si="389"/>
        <v>0</v>
      </c>
      <c r="M2759" s="110" t="b">
        <f t="shared" si="390"/>
        <v>0</v>
      </c>
      <c r="AC2759" s="1" t="str">
        <f t="shared" si="395"/>
        <v/>
      </c>
      <c r="AD2759" s="1" t="str">
        <f t="shared" si="391"/>
        <v/>
      </c>
      <c r="AE2759" s="1" t="e">
        <f>VLOOKUP(A2759,#REF!,12,FALSE)</f>
        <v>#REF!</v>
      </c>
      <c r="AF2759" s="1">
        <f t="shared" si="392"/>
        <v>0</v>
      </c>
      <c r="AG2759" s="1">
        <f t="shared" si="393"/>
        <v>0</v>
      </c>
      <c r="AH2759" s="1">
        <f t="shared" si="394"/>
        <v>0</v>
      </c>
    </row>
    <row r="2760" spans="1:34" ht="14" x14ac:dyDescent="0.3">
      <c r="A2760" s="279"/>
      <c r="B2760" s="279"/>
      <c r="C2760" s="280"/>
      <c r="D2760" s="281"/>
      <c r="E2760" s="281"/>
      <c r="F2760" s="280"/>
      <c r="G2760" s="281"/>
      <c r="H2760" s="279"/>
      <c r="I2760" s="288" t="str">
        <f>_xlfn.IFNA(VLOOKUP(B2760,'Absence Types'!A:D,4,FALSE),"")</f>
        <v/>
      </c>
      <c r="J2760" s="110" t="str">
        <f t="shared" ref="J2760:J2823" si="396">IF((RIGHT(TEXT(C2760,"DD/MM/YYYY HH:MM:SS"),8))=(RIGHT(TEXT(F2760,"DD/MM/YYYY HH:MM:SS"),8)),"Y","N")</f>
        <v>Y</v>
      </c>
      <c r="K2760" s="110" t="str">
        <f t="shared" ref="K2760:K2823" si="397">IF(I2760="Hours","Y","N")</f>
        <v>N</v>
      </c>
      <c r="L2760" s="110" t="b">
        <f t="shared" ref="L2760:L2823" si="398">AND(J2760="N",K2760="N")</f>
        <v>0</v>
      </c>
      <c r="M2760" s="110" t="b">
        <f t="shared" ref="M2760:M2823" si="399">AND(I2760="Hours",F2760-C2760&lt;0.00001)</f>
        <v>0</v>
      </c>
      <c r="AC2760" s="1" t="str">
        <f t="shared" si="395"/>
        <v/>
      </c>
      <c r="AD2760" s="1" t="str">
        <f t="shared" si="391"/>
        <v/>
      </c>
      <c r="AE2760" s="1" t="e">
        <f>VLOOKUP(A2760,#REF!,12,FALSE)</f>
        <v>#REF!</v>
      </c>
      <c r="AF2760" s="1">
        <f t="shared" si="392"/>
        <v>0</v>
      </c>
      <c r="AG2760" s="1">
        <f t="shared" si="393"/>
        <v>0</v>
      </c>
      <c r="AH2760" s="1">
        <f t="shared" si="394"/>
        <v>0</v>
      </c>
    </row>
    <row r="2761" spans="1:34" ht="14" x14ac:dyDescent="0.3">
      <c r="A2761" s="279"/>
      <c r="B2761" s="279"/>
      <c r="C2761" s="280"/>
      <c r="D2761" s="281"/>
      <c r="E2761" s="281"/>
      <c r="F2761" s="280"/>
      <c r="G2761" s="281"/>
      <c r="H2761" s="279"/>
      <c r="I2761" s="288" t="str">
        <f>_xlfn.IFNA(VLOOKUP(B2761,'Absence Types'!A:D,4,FALSE),"")</f>
        <v/>
      </c>
      <c r="J2761" s="110" t="str">
        <f t="shared" si="396"/>
        <v>Y</v>
      </c>
      <c r="K2761" s="110" t="str">
        <f t="shared" si="397"/>
        <v>N</v>
      </c>
      <c r="L2761" s="110" t="b">
        <f t="shared" si="398"/>
        <v>0</v>
      </c>
      <c r="M2761" s="110" t="b">
        <f t="shared" si="399"/>
        <v>0</v>
      </c>
      <c r="AC2761" s="1" t="str">
        <f t="shared" si="395"/>
        <v/>
      </c>
      <c r="AD2761" s="1" t="str">
        <f t="shared" si="391"/>
        <v/>
      </c>
      <c r="AE2761" s="1" t="e">
        <f>VLOOKUP(A2761,#REF!,12,FALSE)</f>
        <v>#REF!</v>
      </c>
      <c r="AF2761" s="1">
        <f t="shared" si="392"/>
        <v>0</v>
      </c>
      <c r="AG2761" s="1">
        <f t="shared" si="393"/>
        <v>0</v>
      </c>
      <c r="AH2761" s="1">
        <f t="shared" si="394"/>
        <v>0</v>
      </c>
    </row>
    <row r="2762" spans="1:34" ht="14" x14ac:dyDescent="0.3">
      <c r="A2762" s="279"/>
      <c r="B2762" s="279"/>
      <c r="C2762" s="280"/>
      <c r="D2762" s="281"/>
      <c r="E2762" s="281"/>
      <c r="F2762" s="280"/>
      <c r="G2762" s="281"/>
      <c r="H2762" s="279"/>
      <c r="I2762" s="288" t="str">
        <f>_xlfn.IFNA(VLOOKUP(B2762,'Absence Types'!A:D,4,FALSE),"")</f>
        <v/>
      </c>
      <c r="J2762" s="110" t="str">
        <f t="shared" si="396"/>
        <v>Y</v>
      </c>
      <c r="K2762" s="110" t="str">
        <f t="shared" si="397"/>
        <v>N</v>
      </c>
      <c r="L2762" s="110" t="b">
        <f t="shared" si="398"/>
        <v>0</v>
      </c>
      <c r="M2762" s="110" t="b">
        <f t="shared" si="399"/>
        <v>0</v>
      </c>
      <c r="AC2762" s="1" t="str">
        <f t="shared" si="395"/>
        <v/>
      </c>
      <c r="AD2762" s="1" t="str">
        <f t="shared" si="391"/>
        <v/>
      </c>
      <c r="AE2762" s="1" t="e">
        <f>VLOOKUP(A2762,#REF!,12,FALSE)</f>
        <v>#REF!</v>
      </c>
      <c r="AF2762" s="1">
        <f t="shared" si="392"/>
        <v>0</v>
      </c>
      <c r="AG2762" s="1">
        <f t="shared" si="393"/>
        <v>0</v>
      </c>
      <c r="AH2762" s="1">
        <f t="shared" si="394"/>
        <v>0</v>
      </c>
    </row>
    <row r="2763" spans="1:34" ht="14" x14ac:dyDescent="0.3">
      <c r="A2763" s="279"/>
      <c r="B2763" s="279"/>
      <c r="C2763" s="280"/>
      <c r="D2763" s="281"/>
      <c r="E2763" s="281"/>
      <c r="F2763" s="280"/>
      <c r="G2763" s="281"/>
      <c r="H2763" s="279"/>
      <c r="I2763" s="288" t="str">
        <f>_xlfn.IFNA(VLOOKUP(B2763,'Absence Types'!A:D,4,FALSE),"")</f>
        <v/>
      </c>
      <c r="J2763" s="110" t="str">
        <f t="shared" si="396"/>
        <v>Y</v>
      </c>
      <c r="K2763" s="110" t="str">
        <f t="shared" si="397"/>
        <v>N</v>
      </c>
      <c r="L2763" s="110" t="b">
        <f t="shared" si="398"/>
        <v>0</v>
      </c>
      <c r="M2763" s="110" t="b">
        <f t="shared" si="399"/>
        <v>0</v>
      </c>
      <c r="AC2763" s="1" t="str">
        <f t="shared" si="395"/>
        <v/>
      </c>
      <c r="AD2763" s="1" t="str">
        <f t="shared" si="391"/>
        <v/>
      </c>
      <c r="AE2763" s="1" t="e">
        <f>VLOOKUP(A2763,#REF!,12,FALSE)</f>
        <v>#REF!</v>
      </c>
      <c r="AF2763" s="1">
        <f t="shared" si="392"/>
        <v>0</v>
      </c>
      <c r="AG2763" s="1">
        <f t="shared" si="393"/>
        <v>0</v>
      </c>
      <c r="AH2763" s="1">
        <f t="shared" si="394"/>
        <v>0</v>
      </c>
    </row>
    <row r="2764" spans="1:34" ht="14" x14ac:dyDescent="0.3">
      <c r="A2764" s="279"/>
      <c r="B2764" s="279"/>
      <c r="C2764" s="280"/>
      <c r="D2764" s="281"/>
      <c r="E2764" s="281"/>
      <c r="F2764" s="280"/>
      <c r="G2764" s="281"/>
      <c r="H2764" s="279"/>
      <c r="I2764" s="288" t="str">
        <f>_xlfn.IFNA(VLOOKUP(B2764,'Absence Types'!A:D,4,FALSE),"")</f>
        <v/>
      </c>
      <c r="J2764" s="110" t="str">
        <f t="shared" si="396"/>
        <v>Y</v>
      </c>
      <c r="K2764" s="110" t="str">
        <f t="shared" si="397"/>
        <v>N</v>
      </c>
      <c r="L2764" s="110" t="b">
        <f t="shared" si="398"/>
        <v>0</v>
      </c>
      <c r="M2764" s="110" t="b">
        <f t="shared" si="399"/>
        <v>0</v>
      </c>
      <c r="AC2764" s="1" t="str">
        <f t="shared" si="395"/>
        <v/>
      </c>
      <c r="AD2764" s="1" t="str">
        <f t="shared" si="391"/>
        <v/>
      </c>
      <c r="AE2764" s="1" t="e">
        <f>VLOOKUP(A2764,#REF!,12,FALSE)</f>
        <v>#REF!</v>
      </c>
      <c r="AF2764" s="1">
        <f t="shared" si="392"/>
        <v>0</v>
      </c>
      <c r="AG2764" s="1">
        <f t="shared" si="393"/>
        <v>0</v>
      </c>
      <c r="AH2764" s="1">
        <f t="shared" si="394"/>
        <v>0</v>
      </c>
    </row>
    <row r="2765" spans="1:34" ht="14" x14ac:dyDescent="0.3">
      <c r="A2765" s="279"/>
      <c r="B2765" s="279"/>
      <c r="C2765" s="280"/>
      <c r="D2765" s="281"/>
      <c r="E2765" s="281"/>
      <c r="F2765" s="280"/>
      <c r="G2765" s="281"/>
      <c r="H2765" s="279"/>
      <c r="I2765" s="288" t="str">
        <f>_xlfn.IFNA(VLOOKUP(B2765,'Absence Types'!A:D,4,FALSE),"")</f>
        <v/>
      </c>
      <c r="J2765" s="110" t="str">
        <f t="shared" si="396"/>
        <v>Y</v>
      </c>
      <c r="K2765" s="110" t="str">
        <f t="shared" si="397"/>
        <v>N</v>
      </c>
      <c r="L2765" s="110" t="b">
        <f t="shared" si="398"/>
        <v>0</v>
      </c>
      <c r="M2765" s="110" t="b">
        <f t="shared" si="399"/>
        <v>0</v>
      </c>
      <c r="AC2765" s="1" t="str">
        <f t="shared" si="395"/>
        <v/>
      </c>
      <c r="AD2765" s="1" t="str">
        <f t="shared" si="391"/>
        <v/>
      </c>
      <c r="AE2765" s="1" t="e">
        <f>VLOOKUP(A2765,#REF!,12,FALSE)</f>
        <v>#REF!</v>
      </c>
      <c r="AF2765" s="1">
        <f t="shared" si="392"/>
        <v>0</v>
      </c>
      <c r="AG2765" s="1">
        <f t="shared" si="393"/>
        <v>0</v>
      </c>
      <c r="AH2765" s="1">
        <f t="shared" si="394"/>
        <v>0</v>
      </c>
    </row>
    <row r="2766" spans="1:34" ht="14" x14ac:dyDescent="0.3">
      <c r="A2766" s="279"/>
      <c r="B2766" s="279"/>
      <c r="C2766" s="280"/>
      <c r="D2766" s="281"/>
      <c r="E2766" s="281"/>
      <c r="F2766" s="280"/>
      <c r="G2766" s="281"/>
      <c r="H2766" s="279"/>
      <c r="I2766" s="288" t="str">
        <f>_xlfn.IFNA(VLOOKUP(B2766,'Absence Types'!A:D,4,FALSE),"")</f>
        <v/>
      </c>
      <c r="J2766" s="110" t="str">
        <f t="shared" si="396"/>
        <v>Y</v>
      </c>
      <c r="K2766" s="110" t="str">
        <f t="shared" si="397"/>
        <v>N</v>
      </c>
      <c r="L2766" s="110" t="b">
        <f t="shared" si="398"/>
        <v>0</v>
      </c>
      <c r="M2766" s="110" t="b">
        <f t="shared" si="399"/>
        <v>0</v>
      </c>
      <c r="AC2766" s="1" t="str">
        <f t="shared" si="395"/>
        <v/>
      </c>
      <c r="AD2766" s="1" t="str">
        <f t="shared" si="391"/>
        <v/>
      </c>
      <c r="AE2766" s="1" t="e">
        <f>VLOOKUP(A2766,#REF!,12,FALSE)</f>
        <v>#REF!</v>
      </c>
      <c r="AF2766" s="1">
        <f t="shared" si="392"/>
        <v>0</v>
      </c>
      <c r="AG2766" s="1">
        <f t="shared" si="393"/>
        <v>0</v>
      </c>
      <c r="AH2766" s="1">
        <f t="shared" si="394"/>
        <v>0</v>
      </c>
    </row>
    <row r="2767" spans="1:34" ht="14" x14ac:dyDescent="0.3">
      <c r="A2767" s="279"/>
      <c r="B2767" s="279"/>
      <c r="C2767" s="280"/>
      <c r="D2767" s="281"/>
      <c r="E2767" s="281"/>
      <c r="F2767" s="280"/>
      <c r="G2767" s="281"/>
      <c r="H2767" s="279"/>
      <c r="I2767" s="288" t="str">
        <f>_xlfn.IFNA(VLOOKUP(B2767,'Absence Types'!A:D,4,FALSE),"")</f>
        <v/>
      </c>
      <c r="J2767" s="110" t="str">
        <f t="shared" si="396"/>
        <v>Y</v>
      </c>
      <c r="K2767" s="110" t="str">
        <f t="shared" si="397"/>
        <v>N</v>
      </c>
      <c r="L2767" s="110" t="b">
        <f t="shared" si="398"/>
        <v>0</v>
      </c>
      <c r="M2767" s="110" t="b">
        <f t="shared" si="399"/>
        <v>0</v>
      </c>
      <c r="AC2767" s="1" t="str">
        <f t="shared" si="395"/>
        <v/>
      </c>
      <c r="AD2767" s="1" t="str">
        <f t="shared" si="391"/>
        <v/>
      </c>
      <c r="AE2767" s="1" t="e">
        <f>VLOOKUP(A2767,#REF!,12,FALSE)</f>
        <v>#REF!</v>
      </c>
      <c r="AF2767" s="1">
        <f t="shared" si="392"/>
        <v>0</v>
      </c>
      <c r="AG2767" s="1">
        <f t="shared" si="393"/>
        <v>0</v>
      </c>
      <c r="AH2767" s="1">
        <f t="shared" si="394"/>
        <v>0</v>
      </c>
    </row>
    <row r="2768" spans="1:34" ht="14" x14ac:dyDescent="0.3">
      <c r="A2768" s="279"/>
      <c r="B2768" s="279"/>
      <c r="C2768" s="280"/>
      <c r="D2768" s="281"/>
      <c r="E2768" s="281"/>
      <c r="F2768" s="280"/>
      <c r="G2768" s="281"/>
      <c r="H2768" s="279"/>
      <c r="I2768" s="288" t="str">
        <f>_xlfn.IFNA(VLOOKUP(B2768,'Absence Types'!A:D,4,FALSE),"")</f>
        <v/>
      </c>
      <c r="J2768" s="110" t="str">
        <f t="shared" si="396"/>
        <v>Y</v>
      </c>
      <c r="K2768" s="110" t="str">
        <f t="shared" si="397"/>
        <v>N</v>
      </c>
      <c r="L2768" s="110" t="b">
        <f t="shared" si="398"/>
        <v>0</v>
      </c>
      <c r="M2768" s="110" t="b">
        <f t="shared" si="399"/>
        <v>0</v>
      </c>
      <c r="AC2768" s="1" t="str">
        <f t="shared" si="395"/>
        <v/>
      </c>
      <c r="AD2768" s="1" t="str">
        <f t="shared" si="391"/>
        <v/>
      </c>
      <c r="AE2768" s="1" t="e">
        <f>VLOOKUP(A2768,#REF!,12,FALSE)</f>
        <v>#REF!</v>
      </c>
      <c r="AF2768" s="1">
        <f t="shared" si="392"/>
        <v>0</v>
      </c>
      <c r="AG2768" s="1">
        <f t="shared" si="393"/>
        <v>0</v>
      </c>
      <c r="AH2768" s="1">
        <f t="shared" si="394"/>
        <v>0</v>
      </c>
    </row>
    <row r="2769" spans="1:34" ht="14" x14ac:dyDescent="0.3">
      <c r="A2769" s="279"/>
      <c r="B2769" s="279"/>
      <c r="C2769" s="280"/>
      <c r="D2769" s="281"/>
      <c r="E2769" s="281"/>
      <c r="F2769" s="280"/>
      <c r="G2769" s="281"/>
      <c r="H2769" s="279"/>
      <c r="I2769" s="288" t="str">
        <f>_xlfn.IFNA(VLOOKUP(B2769,'Absence Types'!A:D,4,FALSE),"")</f>
        <v/>
      </c>
      <c r="J2769" s="110" t="str">
        <f t="shared" si="396"/>
        <v>Y</v>
      </c>
      <c r="K2769" s="110" t="str">
        <f t="shared" si="397"/>
        <v>N</v>
      </c>
      <c r="L2769" s="110" t="b">
        <f t="shared" si="398"/>
        <v>0</v>
      </c>
      <c r="M2769" s="110" t="b">
        <f t="shared" si="399"/>
        <v>0</v>
      </c>
      <c r="AC2769" s="1" t="str">
        <f t="shared" si="395"/>
        <v/>
      </c>
      <c r="AD2769" s="1" t="str">
        <f t="shared" si="391"/>
        <v/>
      </c>
      <c r="AE2769" s="1" t="e">
        <f>VLOOKUP(A2769,#REF!,12,FALSE)</f>
        <v>#REF!</v>
      </c>
      <c r="AF2769" s="1">
        <f t="shared" si="392"/>
        <v>0</v>
      </c>
      <c r="AG2769" s="1">
        <f t="shared" si="393"/>
        <v>0</v>
      </c>
      <c r="AH2769" s="1">
        <f t="shared" si="394"/>
        <v>0</v>
      </c>
    </row>
    <row r="2770" spans="1:34" ht="14" x14ac:dyDescent="0.3">
      <c r="A2770" s="279"/>
      <c r="B2770" s="279"/>
      <c r="C2770" s="280"/>
      <c r="D2770" s="281"/>
      <c r="E2770" s="281"/>
      <c r="F2770" s="280"/>
      <c r="G2770" s="281"/>
      <c r="H2770" s="279"/>
      <c r="I2770" s="288" t="str">
        <f>_xlfn.IFNA(VLOOKUP(B2770,'Absence Types'!A:D,4,FALSE),"")</f>
        <v/>
      </c>
      <c r="J2770" s="110" t="str">
        <f t="shared" si="396"/>
        <v>Y</v>
      </c>
      <c r="K2770" s="110" t="str">
        <f t="shared" si="397"/>
        <v>N</v>
      </c>
      <c r="L2770" s="110" t="b">
        <f t="shared" si="398"/>
        <v>0</v>
      </c>
      <c r="M2770" s="110" t="b">
        <f t="shared" si="399"/>
        <v>0</v>
      </c>
      <c r="AC2770" s="1" t="str">
        <f t="shared" si="395"/>
        <v/>
      </c>
      <c r="AD2770" s="1" t="str">
        <f t="shared" si="391"/>
        <v/>
      </c>
      <c r="AE2770" s="1" t="e">
        <f>VLOOKUP(A2770,#REF!,12,FALSE)</f>
        <v>#REF!</v>
      </c>
      <c r="AF2770" s="1">
        <f t="shared" si="392"/>
        <v>0</v>
      </c>
      <c r="AG2770" s="1">
        <f t="shared" si="393"/>
        <v>0</v>
      </c>
      <c r="AH2770" s="1">
        <f t="shared" si="394"/>
        <v>0</v>
      </c>
    </row>
    <row r="2771" spans="1:34" ht="14" x14ac:dyDescent="0.3">
      <c r="A2771" s="279"/>
      <c r="B2771" s="279"/>
      <c r="C2771" s="280"/>
      <c r="D2771" s="281"/>
      <c r="E2771" s="281"/>
      <c r="F2771" s="280"/>
      <c r="G2771" s="281"/>
      <c r="H2771" s="279"/>
      <c r="I2771" s="288" t="str">
        <f>_xlfn.IFNA(VLOOKUP(B2771,'Absence Types'!A:D,4,FALSE),"")</f>
        <v/>
      </c>
      <c r="J2771" s="110" t="str">
        <f t="shared" si="396"/>
        <v>Y</v>
      </c>
      <c r="K2771" s="110" t="str">
        <f t="shared" si="397"/>
        <v>N</v>
      </c>
      <c r="L2771" s="110" t="b">
        <f t="shared" si="398"/>
        <v>0</v>
      </c>
      <c r="M2771" s="110" t="b">
        <f t="shared" si="399"/>
        <v>0</v>
      </c>
      <c r="AC2771" s="1" t="str">
        <f t="shared" si="395"/>
        <v/>
      </c>
      <c r="AD2771" s="1" t="str">
        <f t="shared" si="391"/>
        <v/>
      </c>
      <c r="AE2771" s="1" t="e">
        <f>VLOOKUP(A2771,#REF!,12,FALSE)</f>
        <v>#REF!</v>
      </c>
      <c r="AF2771" s="1">
        <f t="shared" si="392"/>
        <v>0</v>
      </c>
      <c r="AG2771" s="1">
        <f t="shared" si="393"/>
        <v>0</v>
      </c>
      <c r="AH2771" s="1">
        <f t="shared" si="394"/>
        <v>0</v>
      </c>
    </row>
    <row r="2772" spans="1:34" ht="14" x14ac:dyDescent="0.3">
      <c r="A2772" s="279"/>
      <c r="B2772" s="279"/>
      <c r="C2772" s="280"/>
      <c r="D2772" s="281"/>
      <c r="E2772" s="281"/>
      <c r="F2772" s="280"/>
      <c r="G2772" s="281"/>
      <c r="H2772" s="279"/>
      <c r="I2772" s="288" t="str">
        <f>_xlfn.IFNA(VLOOKUP(B2772,'Absence Types'!A:D,4,FALSE),"")</f>
        <v/>
      </c>
      <c r="J2772" s="110" t="str">
        <f t="shared" si="396"/>
        <v>Y</v>
      </c>
      <c r="K2772" s="110" t="str">
        <f t="shared" si="397"/>
        <v>N</v>
      </c>
      <c r="L2772" s="110" t="b">
        <f t="shared" si="398"/>
        <v>0</v>
      </c>
      <c r="M2772" s="110" t="b">
        <f t="shared" si="399"/>
        <v>0</v>
      </c>
      <c r="AC2772" s="1" t="str">
        <f t="shared" si="395"/>
        <v/>
      </c>
      <c r="AD2772" s="1" t="str">
        <f t="shared" si="391"/>
        <v/>
      </c>
      <c r="AE2772" s="1" t="e">
        <f>VLOOKUP(A2772,#REF!,12,FALSE)</f>
        <v>#REF!</v>
      </c>
      <c r="AF2772" s="1">
        <f t="shared" si="392"/>
        <v>0</v>
      </c>
      <c r="AG2772" s="1">
        <f t="shared" si="393"/>
        <v>0</v>
      </c>
      <c r="AH2772" s="1">
        <f t="shared" si="394"/>
        <v>0</v>
      </c>
    </row>
    <row r="2773" spans="1:34" ht="14" x14ac:dyDescent="0.3">
      <c r="A2773" s="279"/>
      <c r="B2773" s="279"/>
      <c r="C2773" s="280"/>
      <c r="D2773" s="281"/>
      <c r="E2773" s="281"/>
      <c r="F2773" s="280"/>
      <c r="G2773" s="281"/>
      <c r="H2773" s="279"/>
      <c r="I2773" s="288" t="str">
        <f>_xlfn.IFNA(VLOOKUP(B2773,'Absence Types'!A:D,4,FALSE),"")</f>
        <v/>
      </c>
      <c r="J2773" s="110" t="str">
        <f t="shared" si="396"/>
        <v>Y</v>
      </c>
      <c r="K2773" s="110" t="str">
        <f t="shared" si="397"/>
        <v>N</v>
      </c>
      <c r="L2773" s="110" t="b">
        <f t="shared" si="398"/>
        <v>0</v>
      </c>
      <c r="M2773" s="110" t="b">
        <f t="shared" si="399"/>
        <v>0</v>
      </c>
      <c r="AC2773" s="1" t="str">
        <f t="shared" si="395"/>
        <v/>
      </c>
      <c r="AD2773" s="1" t="str">
        <f t="shared" si="391"/>
        <v/>
      </c>
      <c r="AE2773" s="1" t="e">
        <f>VLOOKUP(A2773,#REF!,12,FALSE)</f>
        <v>#REF!</v>
      </c>
      <c r="AF2773" s="1">
        <f t="shared" si="392"/>
        <v>0</v>
      </c>
      <c r="AG2773" s="1">
        <f t="shared" si="393"/>
        <v>0</v>
      </c>
      <c r="AH2773" s="1">
        <f t="shared" si="394"/>
        <v>0</v>
      </c>
    </row>
    <row r="2774" spans="1:34" ht="14" x14ac:dyDescent="0.3">
      <c r="A2774" s="279"/>
      <c r="B2774" s="279"/>
      <c r="C2774" s="280"/>
      <c r="D2774" s="281"/>
      <c r="E2774" s="281"/>
      <c r="F2774" s="280"/>
      <c r="G2774" s="281"/>
      <c r="H2774" s="279"/>
      <c r="I2774" s="288" t="str">
        <f>_xlfn.IFNA(VLOOKUP(B2774,'Absence Types'!A:D,4,FALSE),"")</f>
        <v/>
      </c>
      <c r="J2774" s="110" t="str">
        <f t="shared" si="396"/>
        <v>Y</v>
      </c>
      <c r="K2774" s="110" t="str">
        <f t="shared" si="397"/>
        <v>N</v>
      </c>
      <c r="L2774" s="110" t="b">
        <f t="shared" si="398"/>
        <v>0</v>
      </c>
      <c r="M2774" s="110" t="b">
        <f t="shared" si="399"/>
        <v>0</v>
      </c>
      <c r="AC2774" s="1" t="str">
        <f t="shared" si="395"/>
        <v/>
      </c>
      <c r="AD2774" s="1" t="str">
        <f t="shared" si="391"/>
        <v/>
      </c>
      <c r="AE2774" s="1" t="e">
        <f>VLOOKUP(A2774,#REF!,12,FALSE)</f>
        <v>#REF!</v>
      </c>
      <c r="AF2774" s="1">
        <f t="shared" si="392"/>
        <v>0</v>
      </c>
      <c r="AG2774" s="1">
        <f t="shared" si="393"/>
        <v>0</v>
      </c>
      <c r="AH2774" s="1">
        <f t="shared" si="394"/>
        <v>0</v>
      </c>
    </row>
    <row r="2775" spans="1:34" ht="14" x14ac:dyDescent="0.3">
      <c r="A2775" s="279"/>
      <c r="B2775" s="279"/>
      <c r="C2775" s="280"/>
      <c r="D2775" s="281"/>
      <c r="E2775" s="281"/>
      <c r="F2775" s="280"/>
      <c r="G2775" s="281"/>
      <c r="H2775" s="279"/>
      <c r="I2775" s="288" t="str">
        <f>_xlfn.IFNA(VLOOKUP(B2775,'Absence Types'!A:D,4,FALSE),"")</f>
        <v/>
      </c>
      <c r="J2775" s="110" t="str">
        <f t="shared" si="396"/>
        <v>Y</v>
      </c>
      <c r="K2775" s="110" t="str">
        <f t="shared" si="397"/>
        <v>N</v>
      </c>
      <c r="L2775" s="110" t="b">
        <f t="shared" si="398"/>
        <v>0</v>
      </c>
      <c r="M2775" s="110" t="b">
        <f t="shared" si="399"/>
        <v>0</v>
      </c>
      <c r="AC2775" s="1" t="str">
        <f t="shared" si="395"/>
        <v/>
      </c>
      <c r="AD2775" s="1" t="str">
        <f t="shared" si="391"/>
        <v/>
      </c>
      <c r="AE2775" s="1" t="e">
        <f>VLOOKUP(A2775,#REF!,12,FALSE)</f>
        <v>#REF!</v>
      </c>
      <c r="AF2775" s="1">
        <f t="shared" si="392"/>
        <v>0</v>
      </c>
      <c r="AG2775" s="1">
        <f t="shared" si="393"/>
        <v>0</v>
      </c>
      <c r="AH2775" s="1">
        <f t="shared" si="394"/>
        <v>0</v>
      </c>
    </row>
    <row r="2776" spans="1:34" ht="14" x14ac:dyDescent="0.3">
      <c r="A2776" s="279"/>
      <c r="B2776" s="279"/>
      <c r="C2776" s="280"/>
      <c r="D2776" s="281"/>
      <c r="E2776" s="281"/>
      <c r="F2776" s="280"/>
      <c r="G2776" s="281"/>
      <c r="H2776" s="279"/>
      <c r="I2776" s="288" t="str">
        <f>_xlfn.IFNA(VLOOKUP(B2776,'Absence Types'!A:D,4,FALSE),"")</f>
        <v/>
      </c>
      <c r="J2776" s="110" t="str">
        <f t="shared" si="396"/>
        <v>Y</v>
      </c>
      <c r="K2776" s="110" t="str">
        <f t="shared" si="397"/>
        <v>N</v>
      </c>
      <c r="L2776" s="110" t="b">
        <f t="shared" si="398"/>
        <v>0</v>
      </c>
      <c r="M2776" s="110" t="b">
        <f t="shared" si="399"/>
        <v>0</v>
      </c>
      <c r="AC2776" s="1" t="str">
        <f t="shared" si="395"/>
        <v/>
      </c>
      <c r="AD2776" s="1" t="str">
        <f t="shared" si="391"/>
        <v/>
      </c>
      <c r="AE2776" s="1" t="e">
        <f>VLOOKUP(A2776,#REF!,12,FALSE)</f>
        <v>#REF!</v>
      </c>
      <c r="AF2776" s="1">
        <f t="shared" si="392"/>
        <v>0</v>
      </c>
      <c r="AG2776" s="1">
        <f t="shared" si="393"/>
        <v>0</v>
      </c>
      <c r="AH2776" s="1">
        <f t="shared" si="394"/>
        <v>0</v>
      </c>
    </row>
    <row r="2777" spans="1:34" ht="14" x14ac:dyDescent="0.3">
      <c r="A2777" s="279"/>
      <c r="B2777" s="279"/>
      <c r="C2777" s="280"/>
      <c r="D2777" s="281"/>
      <c r="E2777" s="281"/>
      <c r="F2777" s="280"/>
      <c r="G2777" s="281"/>
      <c r="H2777" s="279"/>
      <c r="I2777" s="288" t="str">
        <f>_xlfn.IFNA(VLOOKUP(B2777,'Absence Types'!A:D,4,FALSE),"")</f>
        <v/>
      </c>
      <c r="J2777" s="110" t="str">
        <f t="shared" si="396"/>
        <v>Y</v>
      </c>
      <c r="K2777" s="110" t="str">
        <f t="shared" si="397"/>
        <v>N</v>
      </c>
      <c r="L2777" s="110" t="b">
        <f t="shared" si="398"/>
        <v>0</v>
      </c>
      <c r="M2777" s="110" t="b">
        <f t="shared" si="399"/>
        <v>0</v>
      </c>
      <c r="AC2777" s="1" t="str">
        <f t="shared" si="395"/>
        <v/>
      </c>
      <c r="AD2777" s="1" t="str">
        <f t="shared" si="391"/>
        <v/>
      </c>
      <c r="AE2777" s="1" t="e">
        <f>VLOOKUP(A2777,#REF!,12,FALSE)</f>
        <v>#REF!</v>
      </c>
      <c r="AF2777" s="1">
        <f t="shared" si="392"/>
        <v>0</v>
      </c>
      <c r="AG2777" s="1">
        <f t="shared" si="393"/>
        <v>0</v>
      </c>
      <c r="AH2777" s="1">
        <f t="shared" si="394"/>
        <v>0</v>
      </c>
    </row>
    <row r="2778" spans="1:34" ht="14" x14ac:dyDescent="0.3">
      <c r="A2778" s="279"/>
      <c r="B2778" s="279"/>
      <c r="C2778" s="280"/>
      <c r="D2778" s="281"/>
      <c r="E2778" s="281"/>
      <c r="F2778" s="280"/>
      <c r="G2778" s="281"/>
      <c r="H2778" s="279"/>
      <c r="I2778" s="288" t="str">
        <f>_xlfn.IFNA(VLOOKUP(B2778,'Absence Types'!A:D,4,FALSE),"")</f>
        <v/>
      </c>
      <c r="J2778" s="110" t="str">
        <f t="shared" si="396"/>
        <v>Y</v>
      </c>
      <c r="K2778" s="110" t="str">
        <f t="shared" si="397"/>
        <v>N</v>
      </c>
      <c r="L2778" s="110" t="b">
        <f t="shared" si="398"/>
        <v>0</v>
      </c>
      <c r="M2778" s="110" t="b">
        <f t="shared" si="399"/>
        <v>0</v>
      </c>
      <c r="AC2778" s="1" t="str">
        <f t="shared" si="395"/>
        <v/>
      </c>
      <c r="AD2778" s="1" t="str">
        <f t="shared" si="391"/>
        <v/>
      </c>
      <c r="AE2778" s="1" t="e">
        <f>VLOOKUP(A2778,#REF!,12,FALSE)</f>
        <v>#REF!</v>
      </c>
      <c r="AF2778" s="1">
        <f t="shared" si="392"/>
        <v>0</v>
      </c>
      <c r="AG2778" s="1">
        <f t="shared" si="393"/>
        <v>0</v>
      </c>
      <c r="AH2778" s="1">
        <f t="shared" si="394"/>
        <v>0</v>
      </c>
    </row>
    <row r="2779" spans="1:34" ht="14" x14ac:dyDescent="0.3">
      <c r="A2779" s="279"/>
      <c r="B2779" s="279"/>
      <c r="C2779" s="280"/>
      <c r="D2779" s="281"/>
      <c r="E2779" s="281"/>
      <c r="F2779" s="280"/>
      <c r="G2779" s="281"/>
      <c r="H2779" s="279"/>
      <c r="I2779" s="288" t="str">
        <f>_xlfn.IFNA(VLOOKUP(B2779,'Absence Types'!A:D,4,FALSE),"")</f>
        <v/>
      </c>
      <c r="J2779" s="110" t="str">
        <f t="shared" si="396"/>
        <v>Y</v>
      </c>
      <c r="K2779" s="110" t="str">
        <f t="shared" si="397"/>
        <v>N</v>
      </c>
      <c r="L2779" s="110" t="b">
        <f t="shared" si="398"/>
        <v>0</v>
      </c>
      <c r="M2779" s="110" t="b">
        <f t="shared" si="399"/>
        <v>0</v>
      </c>
      <c r="AC2779" s="1" t="str">
        <f t="shared" si="395"/>
        <v/>
      </c>
      <c r="AD2779" s="1" t="str">
        <f t="shared" si="391"/>
        <v/>
      </c>
      <c r="AE2779" s="1" t="e">
        <f>VLOOKUP(A2779,#REF!,12,FALSE)</f>
        <v>#REF!</v>
      </c>
      <c r="AF2779" s="1">
        <f t="shared" si="392"/>
        <v>0</v>
      </c>
      <c r="AG2779" s="1">
        <f t="shared" si="393"/>
        <v>0</v>
      </c>
      <c r="AH2779" s="1">
        <f t="shared" si="394"/>
        <v>0</v>
      </c>
    </row>
    <row r="2780" spans="1:34" ht="14" x14ac:dyDescent="0.3">
      <c r="A2780" s="279"/>
      <c r="B2780" s="279"/>
      <c r="C2780" s="280"/>
      <c r="D2780" s="281"/>
      <c r="E2780" s="281"/>
      <c r="F2780" s="280"/>
      <c r="G2780" s="281"/>
      <c r="H2780" s="279"/>
      <c r="I2780" s="288" t="str">
        <f>_xlfn.IFNA(VLOOKUP(B2780,'Absence Types'!A:D,4,FALSE),"")</f>
        <v/>
      </c>
      <c r="J2780" s="110" t="str">
        <f t="shared" si="396"/>
        <v>Y</v>
      </c>
      <c r="K2780" s="110" t="str">
        <f t="shared" si="397"/>
        <v>N</v>
      </c>
      <c r="L2780" s="110" t="b">
        <f t="shared" si="398"/>
        <v>0</v>
      </c>
      <c r="M2780" s="110" t="b">
        <f t="shared" si="399"/>
        <v>0</v>
      </c>
      <c r="AC2780" s="1" t="str">
        <f t="shared" si="395"/>
        <v/>
      </c>
      <c r="AD2780" s="1" t="str">
        <f t="shared" si="391"/>
        <v/>
      </c>
      <c r="AE2780" s="1" t="e">
        <f>VLOOKUP(A2780,#REF!,12,FALSE)</f>
        <v>#REF!</v>
      </c>
      <c r="AF2780" s="1">
        <f t="shared" si="392"/>
        <v>0</v>
      </c>
      <c r="AG2780" s="1">
        <f t="shared" si="393"/>
        <v>0</v>
      </c>
      <c r="AH2780" s="1">
        <f t="shared" si="394"/>
        <v>0</v>
      </c>
    </row>
    <row r="2781" spans="1:34" ht="14" x14ac:dyDescent="0.3">
      <c r="A2781" s="279"/>
      <c r="B2781" s="279"/>
      <c r="C2781" s="280"/>
      <c r="D2781" s="281"/>
      <c r="E2781" s="281"/>
      <c r="F2781" s="280"/>
      <c r="G2781" s="281"/>
      <c r="H2781" s="279"/>
      <c r="I2781" s="288" t="str">
        <f>_xlfn.IFNA(VLOOKUP(B2781,'Absence Types'!A:D,4,FALSE),"")</f>
        <v/>
      </c>
      <c r="J2781" s="110" t="str">
        <f t="shared" si="396"/>
        <v>Y</v>
      </c>
      <c r="K2781" s="110" t="str">
        <f t="shared" si="397"/>
        <v>N</v>
      </c>
      <c r="L2781" s="110" t="b">
        <f t="shared" si="398"/>
        <v>0</v>
      </c>
      <c r="M2781" s="110" t="b">
        <f t="shared" si="399"/>
        <v>0</v>
      </c>
      <c r="AC2781" s="1" t="str">
        <f t="shared" si="395"/>
        <v/>
      </c>
      <c r="AD2781" s="1" t="str">
        <f t="shared" si="391"/>
        <v/>
      </c>
      <c r="AE2781" s="1" t="e">
        <f>VLOOKUP(A2781,#REF!,12,FALSE)</f>
        <v>#REF!</v>
      </c>
      <c r="AF2781" s="1">
        <f t="shared" si="392"/>
        <v>0</v>
      </c>
      <c r="AG2781" s="1">
        <f t="shared" si="393"/>
        <v>0</v>
      </c>
      <c r="AH2781" s="1">
        <f t="shared" si="394"/>
        <v>0</v>
      </c>
    </row>
    <row r="2782" spans="1:34" ht="14" x14ac:dyDescent="0.3">
      <c r="A2782" s="279"/>
      <c r="B2782" s="279"/>
      <c r="C2782" s="280"/>
      <c r="D2782" s="281"/>
      <c r="E2782" s="281"/>
      <c r="F2782" s="280"/>
      <c r="G2782" s="281"/>
      <c r="H2782" s="279"/>
      <c r="I2782" s="288" t="str">
        <f>_xlfn.IFNA(VLOOKUP(B2782,'Absence Types'!A:D,4,FALSE),"")</f>
        <v/>
      </c>
      <c r="J2782" s="110" t="str">
        <f t="shared" si="396"/>
        <v>Y</v>
      </c>
      <c r="K2782" s="110" t="str">
        <f t="shared" si="397"/>
        <v>N</v>
      </c>
      <c r="L2782" s="110" t="b">
        <f t="shared" si="398"/>
        <v>0</v>
      </c>
      <c r="M2782" s="110" t="b">
        <f t="shared" si="399"/>
        <v>0</v>
      </c>
      <c r="AC2782" s="1" t="str">
        <f t="shared" si="395"/>
        <v/>
      </c>
      <c r="AD2782" s="1" t="str">
        <f t="shared" si="391"/>
        <v/>
      </c>
      <c r="AE2782" s="1" t="e">
        <f>VLOOKUP(A2782,#REF!,12,FALSE)</f>
        <v>#REF!</v>
      </c>
      <c r="AF2782" s="1">
        <f t="shared" si="392"/>
        <v>0</v>
      </c>
      <c r="AG2782" s="1">
        <f t="shared" si="393"/>
        <v>0</v>
      </c>
      <c r="AH2782" s="1">
        <f t="shared" si="394"/>
        <v>0</v>
      </c>
    </row>
    <row r="2783" spans="1:34" ht="14" x14ac:dyDescent="0.3">
      <c r="A2783" s="279"/>
      <c r="B2783" s="279"/>
      <c r="C2783" s="280"/>
      <c r="D2783" s="281"/>
      <c r="E2783" s="281"/>
      <c r="F2783" s="280"/>
      <c r="G2783" s="281"/>
      <c r="H2783" s="279"/>
      <c r="I2783" s="288" t="str">
        <f>_xlfn.IFNA(VLOOKUP(B2783,'Absence Types'!A:D,4,FALSE),"")</f>
        <v/>
      </c>
      <c r="J2783" s="110" t="str">
        <f t="shared" si="396"/>
        <v>Y</v>
      </c>
      <c r="K2783" s="110" t="str">
        <f t="shared" si="397"/>
        <v>N</v>
      </c>
      <c r="L2783" s="110" t="b">
        <f t="shared" si="398"/>
        <v>0</v>
      </c>
      <c r="M2783" s="110" t="b">
        <f t="shared" si="399"/>
        <v>0</v>
      </c>
      <c r="AC2783" s="1" t="str">
        <f t="shared" si="395"/>
        <v/>
      </c>
      <c r="AD2783" s="1" t="str">
        <f t="shared" si="391"/>
        <v/>
      </c>
      <c r="AE2783" s="1" t="e">
        <f>VLOOKUP(A2783,#REF!,12,FALSE)</f>
        <v>#REF!</v>
      </c>
      <c r="AF2783" s="1">
        <f t="shared" si="392"/>
        <v>0</v>
      </c>
      <c r="AG2783" s="1">
        <f t="shared" si="393"/>
        <v>0</v>
      </c>
      <c r="AH2783" s="1">
        <f t="shared" si="394"/>
        <v>0</v>
      </c>
    </row>
    <row r="2784" spans="1:34" ht="14" x14ac:dyDescent="0.3">
      <c r="A2784" s="279"/>
      <c r="B2784" s="279"/>
      <c r="C2784" s="280"/>
      <c r="D2784" s="281"/>
      <c r="E2784" s="281"/>
      <c r="F2784" s="280"/>
      <c r="G2784" s="281"/>
      <c r="H2784" s="279"/>
      <c r="I2784" s="288" t="str">
        <f>_xlfn.IFNA(VLOOKUP(B2784,'Absence Types'!A:D,4,FALSE),"")</f>
        <v/>
      </c>
      <c r="J2784" s="110" t="str">
        <f t="shared" si="396"/>
        <v>Y</v>
      </c>
      <c r="K2784" s="110" t="str">
        <f t="shared" si="397"/>
        <v>N</v>
      </c>
      <c r="L2784" s="110" t="b">
        <f t="shared" si="398"/>
        <v>0</v>
      </c>
      <c r="M2784" s="110" t="b">
        <f t="shared" si="399"/>
        <v>0</v>
      </c>
      <c r="AC2784" s="1" t="str">
        <f t="shared" si="395"/>
        <v/>
      </c>
      <c r="AD2784" s="1" t="str">
        <f t="shared" si="391"/>
        <v/>
      </c>
      <c r="AE2784" s="1" t="e">
        <f>VLOOKUP(A2784,#REF!,12,FALSE)</f>
        <v>#REF!</v>
      </c>
      <c r="AF2784" s="1">
        <f t="shared" si="392"/>
        <v>0</v>
      </c>
      <c r="AG2784" s="1">
        <f t="shared" si="393"/>
        <v>0</v>
      </c>
      <c r="AH2784" s="1">
        <f t="shared" si="394"/>
        <v>0</v>
      </c>
    </row>
    <row r="2785" spans="1:34" ht="14" x14ac:dyDescent="0.3">
      <c r="A2785" s="279"/>
      <c r="B2785" s="279"/>
      <c r="C2785" s="280"/>
      <c r="D2785" s="281"/>
      <c r="E2785" s="281"/>
      <c r="F2785" s="280"/>
      <c r="G2785" s="281"/>
      <c r="H2785" s="279"/>
      <c r="I2785" s="288" t="str">
        <f>_xlfn.IFNA(VLOOKUP(B2785,'Absence Types'!A:D,4,FALSE),"")</f>
        <v/>
      </c>
      <c r="J2785" s="110" t="str">
        <f t="shared" si="396"/>
        <v>Y</v>
      </c>
      <c r="K2785" s="110" t="str">
        <f t="shared" si="397"/>
        <v>N</v>
      </c>
      <c r="L2785" s="110" t="b">
        <f t="shared" si="398"/>
        <v>0</v>
      </c>
      <c r="M2785" s="110" t="b">
        <f t="shared" si="399"/>
        <v>0</v>
      </c>
      <c r="AC2785" s="1" t="str">
        <f t="shared" si="395"/>
        <v/>
      </c>
      <c r="AD2785" s="1" t="str">
        <f t="shared" si="391"/>
        <v/>
      </c>
      <c r="AE2785" s="1" t="e">
        <f>VLOOKUP(A2785,#REF!,12,FALSE)</f>
        <v>#REF!</v>
      </c>
      <c r="AF2785" s="1">
        <f t="shared" si="392"/>
        <v>0</v>
      </c>
      <c r="AG2785" s="1">
        <f t="shared" si="393"/>
        <v>0</v>
      </c>
      <c r="AH2785" s="1">
        <f t="shared" si="394"/>
        <v>0</v>
      </c>
    </row>
    <row r="2786" spans="1:34" ht="14" x14ac:dyDescent="0.3">
      <c r="A2786" s="279"/>
      <c r="B2786" s="279"/>
      <c r="C2786" s="280"/>
      <c r="D2786" s="281"/>
      <c r="E2786" s="281"/>
      <c r="F2786" s="280"/>
      <c r="G2786" s="281"/>
      <c r="H2786" s="279"/>
      <c r="I2786" s="288" t="str">
        <f>_xlfn.IFNA(VLOOKUP(B2786,'Absence Types'!A:D,4,FALSE),"")</f>
        <v/>
      </c>
      <c r="J2786" s="110" t="str">
        <f t="shared" si="396"/>
        <v>Y</v>
      </c>
      <c r="K2786" s="110" t="str">
        <f t="shared" si="397"/>
        <v>N</v>
      </c>
      <c r="L2786" s="110" t="b">
        <f t="shared" si="398"/>
        <v>0</v>
      </c>
      <c r="M2786" s="110" t="b">
        <f t="shared" si="399"/>
        <v>0</v>
      </c>
      <c r="AC2786" s="1" t="str">
        <f t="shared" si="395"/>
        <v/>
      </c>
      <c r="AD2786" s="1" t="str">
        <f t="shared" si="391"/>
        <v/>
      </c>
      <c r="AE2786" s="1" t="e">
        <f>VLOOKUP(A2786,#REF!,12,FALSE)</f>
        <v>#REF!</v>
      </c>
      <c r="AF2786" s="1">
        <f t="shared" si="392"/>
        <v>0</v>
      </c>
      <c r="AG2786" s="1">
        <f t="shared" si="393"/>
        <v>0</v>
      </c>
      <c r="AH2786" s="1">
        <f t="shared" si="394"/>
        <v>0</v>
      </c>
    </row>
    <row r="2787" spans="1:34" ht="14" x14ac:dyDescent="0.3">
      <c r="A2787" s="279"/>
      <c r="B2787" s="279"/>
      <c r="C2787" s="280"/>
      <c r="D2787" s="281"/>
      <c r="E2787" s="281"/>
      <c r="F2787" s="280"/>
      <c r="G2787" s="281"/>
      <c r="H2787" s="279"/>
      <c r="I2787" s="288" t="str">
        <f>_xlfn.IFNA(VLOOKUP(B2787,'Absence Types'!A:D,4,FALSE),"")</f>
        <v/>
      </c>
      <c r="J2787" s="110" t="str">
        <f t="shared" si="396"/>
        <v>Y</v>
      </c>
      <c r="K2787" s="110" t="str">
        <f t="shared" si="397"/>
        <v>N</v>
      </c>
      <c r="L2787" s="110" t="b">
        <f t="shared" si="398"/>
        <v>0</v>
      </c>
      <c r="M2787" s="110" t="b">
        <f t="shared" si="399"/>
        <v>0</v>
      </c>
      <c r="AC2787" s="1" t="str">
        <f t="shared" si="395"/>
        <v/>
      </c>
      <c r="AD2787" s="1" t="str">
        <f t="shared" si="391"/>
        <v/>
      </c>
      <c r="AE2787" s="1" t="e">
        <f>VLOOKUP(A2787,#REF!,12,FALSE)</f>
        <v>#REF!</v>
      </c>
      <c r="AF2787" s="1">
        <f t="shared" si="392"/>
        <v>0</v>
      </c>
      <c r="AG2787" s="1">
        <f t="shared" si="393"/>
        <v>0</v>
      </c>
      <c r="AH2787" s="1">
        <f t="shared" si="394"/>
        <v>0</v>
      </c>
    </row>
    <row r="2788" spans="1:34" ht="14" x14ac:dyDescent="0.3">
      <c r="A2788" s="279"/>
      <c r="B2788" s="279"/>
      <c r="C2788" s="280"/>
      <c r="D2788" s="281"/>
      <c r="E2788" s="281"/>
      <c r="F2788" s="280"/>
      <c r="G2788" s="281"/>
      <c r="H2788" s="279"/>
      <c r="I2788" s="288" t="str">
        <f>_xlfn.IFNA(VLOOKUP(B2788,'Absence Types'!A:D,4,FALSE),"")</f>
        <v/>
      </c>
      <c r="J2788" s="110" t="str">
        <f t="shared" si="396"/>
        <v>Y</v>
      </c>
      <c r="K2788" s="110" t="str">
        <f t="shared" si="397"/>
        <v>N</v>
      </c>
      <c r="L2788" s="110" t="b">
        <f t="shared" si="398"/>
        <v>0</v>
      </c>
      <c r="M2788" s="110" t="b">
        <f t="shared" si="399"/>
        <v>0</v>
      </c>
      <c r="AC2788" s="1" t="str">
        <f t="shared" si="395"/>
        <v/>
      </c>
      <c r="AD2788" s="1" t="str">
        <f t="shared" si="391"/>
        <v/>
      </c>
      <c r="AE2788" s="1" t="e">
        <f>VLOOKUP(A2788,#REF!,12,FALSE)</f>
        <v>#REF!</v>
      </c>
      <c r="AF2788" s="1">
        <f t="shared" si="392"/>
        <v>0</v>
      </c>
      <c r="AG2788" s="1">
        <f t="shared" si="393"/>
        <v>0</v>
      </c>
      <c r="AH2788" s="1">
        <f t="shared" si="394"/>
        <v>0</v>
      </c>
    </row>
    <row r="2789" spans="1:34" ht="14" x14ac:dyDescent="0.3">
      <c r="A2789" s="279"/>
      <c r="B2789" s="279"/>
      <c r="C2789" s="280"/>
      <c r="D2789" s="281"/>
      <c r="E2789" s="281"/>
      <c r="F2789" s="280"/>
      <c r="G2789" s="281"/>
      <c r="H2789" s="279"/>
      <c r="I2789" s="288" t="str">
        <f>_xlfn.IFNA(VLOOKUP(B2789,'Absence Types'!A:D,4,FALSE),"")</f>
        <v/>
      </c>
      <c r="J2789" s="110" t="str">
        <f t="shared" si="396"/>
        <v>Y</v>
      </c>
      <c r="K2789" s="110" t="str">
        <f t="shared" si="397"/>
        <v>N</v>
      </c>
      <c r="L2789" s="110" t="b">
        <f t="shared" si="398"/>
        <v>0</v>
      </c>
      <c r="M2789" s="110" t="b">
        <f t="shared" si="399"/>
        <v>0</v>
      </c>
      <c r="AC2789" s="1" t="str">
        <f t="shared" si="395"/>
        <v/>
      </c>
      <c r="AD2789" s="1" t="str">
        <f t="shared" si="391"/>
        <v/>
      </c>
      <c r="AE2789" s="1" t="e">
        <f>VLOOKUP(A2789,#REF!,12,FALSE)</f>
        <v>#REF!</v>
      </c>
      <c r="AF2789" s="1">
        <f t="shared" si="392"/>
        <v>0</v>
      </c>
      <c r="AG2789" s="1">
        <f t="shared" si="393"/>
        <v>0</v>
      </c>
      <c r="AH2789" s="1">
        <f t="shared" si="394"/>
        <v>0</v>
      </c>
    </row>
    <row r="2790" spans="1:34" ht="14" x14ac:dyDescent="0.3">
      <c r="A2790" s="279"/>
      <c r="B2790" s="279"/>
      <c r="C2790" s="280"/>
      <c r="D2790" s="281"/>
      <c r="E2790" s="281"/>
      <c r="F2790" s="280"/>
      <c r="G2790" s="281"/>
      <c r="H2790" s="279"/>
      <c r="I2790" s="288" t="str">
        <f>_xlfn.IFNA(VLOOKUP(B2790,'Absence Types'!A:D,4,FALSE),"")</f>
        <v/>
      </c>
      <c r="J2790" s="110" t="str">
        <f t="shared" si="396"/>
        <v>Y</v>
      </c>
      <c r="K2790" s="110" t="str">
        <f t="shared" si="397"/>
        <v>N</v>
      </c>
      <c r="L2790" s="110" t="b">
        <f t="shared" si="398"/>
        <v>0</v>
      </c>
      <c r="M2790" s="110" t="b">
        <f t="shared" si="399"/>
        <v>0</v>
      </c>
      <c r="AC2790" s="1" t="str">
        <f t="shared" si="395"/>
        <v/>
      </c>
      <c r="AD2790" s="1" t="str">
        <f t="shared" si="391"/>
        <v/>
      </c>
      <c r="AE2790" s="1" t="e">
        <f>VLOOKUP(A2790,#REF!,12,FALSE)</f>
        <v>#REF!</v>
      </c>
      <c r="AF2790" s="1">
        <f t="shared" si="392"/>
        <v>0</v>
      </c>
      <c r="AG2790" s="1">
        <f t="shared" si="393"/>
        <v>0</v>
      </c>
      <c r="AH2790" s="1">
        <f t="shared" si="394"/>
        <v>0</v>
      </c>
    </row>
    <row r="2791" spans="1:34" ht="14" x14ac:dyDescent="0.3">
      <c r="A2791" s="279"/>
      <c r="B2791" s="279"/>
      <c r="C2791" s="280"/>
      <c r="D2791" s="281"/>
      <c r="E2791" s="281"/>
      <c r="F2791" s="280"/>
      <c r="G2791" s="281"/>
      <c r="H2791" s="279"/>
      <c r="I2791" s="288" t="str">
        <f>_xlfn.IFNA(VLOOKUP(B2791,'Absence Types'!A:D,4,FALSE),"")</f>
        <v/>
      </c>
      <c r="J2791" s="110" t="str">
        <f t="shared" si="396"/>
        <v>Y</v>
      </c>
      <c r="K2791" s="110" t="str">
        <f t="shared" si="397"/>
        <v>N</v>
      </c>
      <c r="L2791" s="110" t="b">
        <f t="shared" si="398"/>
        <v>0</v>
      </c>
      <c r="M2791" s="110" t="b">
        <f t="shared" si="399"/>
        <v>0</v>
      </c>
      <c r="AC2791" s="1" t="str">
        <f t="shared" si="395"/>
        <v/>
      </c>
      <c r="AD2791" s="1" t="str">
        <f t="shared" si="391"/>
        <v/>
      </c>
      <c r="AE2791" s="1" t="e">
        <f>VLOOKUP(A2791,#REF!,12,FALSE)</f>
        <v>#REF!</v>
      </c>
      <c r="AF2791" s="1">
        <f t="shared" si="392"/>
        <v>0</v>
      </c>
      <c r="AG2791" s="1">
        <f t="shared" si="393"/>
        <v>0</v>
      </c>
      <c r="AH2791" s="1">
        <f t="shared" si="394"/>
        <v>0</v>
      </c>
    </row>
    <row r="2792" spans="1:34" ht="14" x14ac:dyDescent="0.3">
      <c r="A2792" s="279"/>
      <c r="B2792" s="279"/>
      <c r="C2792" s="280"/>
      <c r="D2792" s="281"/>
      <c r="E2792" s="281"/>
      <c r="F2792" s="280"/>
      <c r="G2792" s="281"/>
      <c r="H2792" s="279"/>
      <c r="I2792" s="288" t="str">
        <f>_xlfn.IFNA(VLOOKUP(B2792,'Absence Types'!A:D,4,FALSE),"")</f>
        <v/>
      </c>
      <c r="J2792" s="110" t="str">
        <f t="shared" si="396"/>
        <v>Y</v>
      </c>
      <c r="K2792" s="110" t="str">
        <f t="shared" si="397"/>
        <v>N</v>
      </c>
      <c r="L2792" s="110" t="b">
        <f t="shared" si="398"/>
        <v>0</v>
      </c>
      <c r="M2792" s="110" t="b">
        <f t="shared" si="399"/>
        <v>0</v>
      </c>
      <c r="AC2792" s="1" t="str">
        <f t="shared" si="395"/>
        <v/>
      </c>
      <c r="AD2792" s="1" t="str">
        <f t="shared" si="391"/>
        <v/>
      </c>
      <c r="AE2792" s="1" t="e">
        <f>VLOOKUP(A2792,#REF!,12,FALSE)</f>
        <v>#REF!</v>
      </c>
      <c r="AF2792" s="1">
        <f t="shared" si="392"/>
        <v>0</v>
      </c>
      <c r="AG2792" s="1">
        <f t="shared" si="393"/>
        <v>0</v>
      </c>
      <c r="AH2792" s="1">
        <f t="shared" si="394"/>
        <v>0</v>
      </c>
    </row>
    <row r="2793" spans="1:34" ht="14" x14ac:dyDescent="0.3">
      <c r="A2793" s="279"/>
      <c r="B2793" s="279"/>
      <c r="C2793" s="280"/>
      <c r="D2793" s="281"/>
      <c r="E2793" s="281"/>
      <c r="F2793" s="280"/>
      <c r="G2793" s="281"/>
      <c r="H2793" s="279"/>
      <c r="I2793" s="288" t="str">
        <f>_xlfn.IFNA(VLOOKUP(B2793,'Absence Types'!A:D,4,FALSE),"")</f>
        <v/>
      </c>
      <c r="J2793" s="110" t="str">
        <f t="shared" si="396"/>
        <v>Y</v>
      </c>
      <c r="K2793" s="110" t="str">
        <f t="shared" si="397"/>
        <v>N</v>
      </c>
      <c r="L2793" s="110" t="b">
        <f t="shared" si="398"/>
        <v>0</v>
      </c>
      <c r="M2793" s="110" t="b">
        <f t="shared" si="399"/>
        <v>0</v>
      </c>
      <c r="AC2793" s="1" t="str">
        <f t="shared" si="395"/>
        <v/>
      </c>
      <c r="AD2793" s="1" t="str">
        <f t="shared" si="391"/>
        <v/>
      </c>
      <c r="AE2793" s="1" t="e">
        <f>VLOOKUP(A2793,#REF!,12,FALSE)</f>
        <v>#REF!</v>
      </c>
      <c r="AF2793" s="1">
        <f t="shared" si="392"/>
        <v>0</v>
      </c>
      <c r="AG2793" s="1">
        <f t="shared" si="393"/>
        <v>0</v>
      </c>
      <c r="AH2793" s="1">
        <f t="shared" si="394"/>
        <v>0</v>
      </c>
    </row>
    <row r="2794" spans="1:34" ht="14" x14ac:dyDescent="0.3">
      <c r="A2794" s="279"/>
      <c r="B2794" s="279"/>
      <c r="C2794" s="280"/>
      <c r="D2794" s="281"/>
      <c r="E2794" s="281"/>
      <c r="F2794" s="280"/>
      <c r="G2794" s="281"/>
      <c r="H2794" s="279"/>
      <c r="I2794" s="288" t="str">
        <f>_xlfn.IFNA(VLOOKUP(B2794,'Absence Types'!A:D,4,FALSE),"")</f>
        <v/>
      </c>
      <c r="J2794" s="110" t="str">
        <f t="shared" si="396"/>
        <v>Y</v>
      </c>
      <c r="K2794" s="110" t="str">
        <f t="shared" si="397"/>
        <v>N</v>
      </c>
      <c r="L2794" s="110" t="b">
        <f t="shared" si="398"/>
        <v>0</v>
      </c>
      <c r="M2794" s="110" t="b">
        <f t="shared" si="399"/>
        <v>0</v>
      </c>
      <c r="AC2794" s="1" t="str">
        <f t="shared" si="395"/>
        <v/>
      </c>
      <c r="AD2794" s="1" t="str">
        <f t="shared" si="391"/>
        <v/>
      </c>
      <c r="AE2794" s="1" t="e">
        <f>VLOOKUP(A2794,#REF!,12,FALSE)</f>
        <v>#REF!</v>
      </c>
      <c r="AF2794" s="1">
        <f t="shared" si="392"/>
        <v>0</v>
      </c>
      <c r="AG2794" s="1">
        <f t="shared" si="393"/>
        <v>0</v>
      </c>
      <c r="AH2794" s="1">
        <f t="shared" si="394"/>
        <v>0</v>
      </c>
    </row>
    <row r="2795" spans="1:34" ht="14" x14ac:dyDescent="0.3">
      <c r="A2795" s="279"/>
      <c r="B2795" s="279"/>
      <c r="C2795" s="280"/>
      <c r="D2795" s="281"/>
      <c r="E2795" s="281"/>
      <c r="F2795" s="280"/>
      <c r="G2795" s="281"/>
      <c r="H2795" s="279"/>
      <c r="I2795" s="288" t="str">
        <f>_xlfn.IFNA(VLOOKUP(B2795,'Absence Types'!A:D,4,FALSE),"")</f>
        <v/>
      </c>
      <c r="J2795" s="110" t="str">
        <f t="shared" si="396"/>
        <v>Y</v>
      </c>
      <c r="K2795" s="110" t="str">
        <f t="shared" si="397"/>
        <v>N</v>
      </c>
      <c r="L2795" s="110" t="b">
        <f t="shared" si="398"/>
        <v>0</v>
      </c>
      <c r="M2795" s="110" t="b">
        <f t="shared" si="399"/>
        <v>0</v>
      </c>
      <c r="AC2795" s="1" t="str">
        <f t="shared" si="395"/>
        <v/>
      </c>
      <c r="AD2795" s="1" t="str">
        <f t="shared" si="391"/>
        <v/>
      </c>
      <c r="AE2795" s="1" t="e">
        <f>VLOOKUP(A2795,#REF!,12,FALSE)</f>
        <v>#REF!</v>
      </c>
      <c r="AF2795" s="1">
        <f t="shared" si="392"/>
        <v>0</v>
      </c>
      <c r="AG2795" s="1">
        <f t="shared" si="393"/>
        <v>0</v>
      </c>
      <c r="AH2795" s="1">
        <f t="shared" si="394"/>
        <v>0</v>
      </c>
    </row>
    <row r="2796" spans="1:34" ht="14" x14ac:dyDescent="0.3">
      <c r="A2796" s="279"/>
      <c r="B2796" s="279"/>
      <c r="C2796" s="280"/>
      <c r="D2796" s="281"/>
      <c r="E2796" s="281"/>
      <c r="F2796" s="280"/>
      <c r="G2796" s="281"/>
      <c r="H2796" s="279"/>
      <c r="I2796" s="288" t="str">
        <f>_xlfn.IFNA(VLOOKUP(B2796,'Absence Types'!A:D,4,FALSE),"")</f>
        <v/>
      </c>
      <c r="J2796" s="110" t="str">
        <f t="shared" si="396"/>
        <v>Y</v>
      </c>
      <c r="K2796" s="110" t="str">
        <f t="shared" si="397"/>
        <v>N</v>
      </c>
      <c r="L2796" s="110" t="b">
        <f t="shared" si="398"/>
        <v>0</v>
      </c>
      <c r="M2796" s="110" t="b">
        <f t="shared" si="399"/>
        <v>0</v>
      </c>
      <c r="AC2796" s="1" t="str">
        <f t="shared" si="395"/>
        <v/>
      </c>
      <c r="AD2796" s="1" t="str">
        <f t="shared" si="391"/>
        <v/>
      </c>
      <c r="AE2796" s="1" t="e">
        <f>VLOOKUP(A2796,#REF!,12,FALSE)</f>
        <v>#REF!</v>
      </c>
      <c r="AF2796" s="1">
        <f t="shared" si="392"/>
        <v>0</v>
      </c>
      <c r="AG2796" s="1">
        <f t="shared" si="393"/>
        <v>0</v>
      </c>
      <c r="AH2796" s="1">
        <f t="shared" si="394"/>
        <v>0</v>
      </c>
    </row>
    <row r="2797" spans="1:34" ht="14" x14ac:dyDescent="0.3">
      <c r="A2797" s="279"/>
      <c r="B2797" s="279"/>
      <c r="C2797" s="280"/>
      <c r="D2797" s="281"/>
      <c r="E2797" s="281"/>
      <c r="F2797" s="280"/>
      <c r="G2797" s="281"/>
      <c r="H2797" s="279"/>
      <c r="I2797" s="288" t="str">
        <f>_xlfn.IFNA(VLOOKUP(B2797,'Absence Types'!A:D,4,FALSE),"")</f>
        <v/>
      </c>
      <c r="J2797" s="110" t="str">
        <f t="shared" si="396"/>
        <v>Y</v>
      </c>
      <c r="K2797" s="110" t="str">
        <f t="shared" si="397"/>
        <v>N</v>
      </c>
      <c r="L2797" s="110" t="b">
        <f t="shared" si="398"/>
        <v>0</v>
      </c>
      <c r="M2797" s="110" t="b">
        <f t="shared" si="399"/>
        <v>0</v>
      </c>
      <c r="AC2797" s="1" t="str">
        <f t="shared" si="395"/>
        <v/>
      </c>
      <c r="AD2797" s="1" t="str">
        <f t="shared" si="391"/>
        <v/>
      </c>
      <c r="AE2797" s="1" t="e">
        <f>VLOOKUP(A2797,#REF!,12,FALSE)</f>
        <v>#REF!</v>
      </c>
      <c r="AF2797" s="1">
        <f t="shared" si="392"/>
        <v>0</v>
      </c>
      <c r="AG2797" s="1">
        <f t="shared" si="393"/>
        <v>0</v>
      </c>
      <c r="AH2797" s="1">
        <f t="shared" si="394"/>
        <v>0</v>
      </c>
    </row>
    <row r="2798" spans="1:34" ht="14" x14ac:dyDescent="0.3">
      <c r="A2798" s="279"/>
      <c r="B2798" s="279"/>
      <c r="C2798" s="280"/>
      <c r="D2798" s="281"/>
      <c r="E2798" s="281"/>
      <c r="F2798" s="280"/>
      <c r="G2798" s="281"/>
      <c r="H2798" s="279"/>
      <c r="I2798" s="288" t="str">
        <f>_xlfn.IFNA(VLOOKUP(B2798,'Absence Types'!A:D,4,FALSE),"")</f>
        <v/>
      </c>
      <c r="J2798" s="110" t="str">
        <f t="shared" si="396"/>
        <v>Y</v>
      </c>
      <c r="K2798" s="110" t="str">
        <f t="shared" si="397"/>
        <v>N</v>
      </c>
      <c r="L2798" s="110" t="b">
        <f t="shared" si="398"/>
        <v>0</v>
      </c>
      <c r="M2798" s="110" t="b">
        <f t="shared" si="399"/>
        <v>0</v>
      </c>
      <c r="AC2798" s="1" t="str">
        <f t="shared" si="395"/>
        <v/>
      </c>
      <c r="AD2798" s="1" t="str">
        <f t="shared" si="391"/>
        <v/>
      </c>
      <c r="AE2798" s="1" t="e">
        <f>VLOOKUP(A2798,#REF!,12,FALSE)</f>
        <v>#REF!</v>
      </c>
      <c r="AF2798" s="1">
        <f t="shared" si="392"/>
        <v>0</v>
      </c>
      <c r="AG2798" s="1">
        <f t="shared" si="393"/>
        <v>0</v>
      </c>
      <c r="AH2798" s="1">
        <f t="shared" si="394"/>
        <v>0</v>
      </c>
    </row>
    <row r="2799" spans="1:34" ht="14" x14ac:dyDescent="0.3">
      <c r="A2799" s="279"/>
      <c r="B2799" s="279"/>
      <c r="C2799" s="280"/>
      <c r="D2799" s="281"/>
      <c r="E2799" s="281"/>
      <c r="F2799" s="280"/>
      <c r="G2799" s="281"/>
      <c r="H2799" s="279"/>
      <c r="I2799" s="288" t="str">
        <f>_xlfn.IFNA(VLOOKUP(B2799,'Absence Types'!A:D,4,FALSE),"")</f>
        <v/>
      </c>
      <c r="J2799" s="110" t="str">
        <f t="shared" si="396"/>
        <v>Y</v>
      </c>
      <c r="K2799" s="110" t="str">
        <f t="shared" si="397"/>
        <v>N</v>
      </c>
      <c r="L2799" s="110" t="b">
        <f t="shared" si="398"/>
        <v>0</v>
      </c>
      <c r="M2799" s="110" t="b">
        <f t="shared" si="399"/>
        <v>0</v>
      </c>
      <c r="AC2799" s="1" t="str">
        <f t="shared" si="395"/>
        <v/>
      </c>
      <c r="AD2799" s="1" t="str">
        <f t="shared" si="391"/>
        <v/>
      </c>
      <c r="AE2799" s="1" t="e">
        <f>VLOOKUP(A2799,#REF!,12,FALSE)</f>
        <v>#REF!</v>
      </c>
      <c r="AF2799" s="1">
        <f t="shared" si="392"/>
        <v>0</v>
      </c>
      <c r="AG2799" s="1">
        <f t="shared" si="393"/>
        <v>0</v>
      </c>
      <c r="AH2799" s="1">
        <f t="shared" si="394"/>
        <v>0</v>
      </c>
    </row>
    <row r="2800" spans="1:34" ht="14" x14ac:dyDescent="0.3">
      <c r="A2800" s="279"/>
      <c r="B2800" s="279"/>
      <c r="C2800" s="280"/>
      <c r="D2800" s="281"/>
      <c r="E2800" s="281"/>
      <c r="F2800" s="280"/>
      <c r="G2800" s="281"/>
      <c r="H2800" s="279"/>
      <c r="I2800" s="288" t="str">
        <f>_xlfn.IFNA(VLOOKUP(B2800,'Absence Types'!A:D,4,FALSE),"")</f>
        <v/>
      </c>
      <c r="J2800" s="110" t="str">
        <f t="shared" si="396"/>
        <v>Y</v>
      </c>
      <c r="K2800" s="110" t="str">
        <f t="shared" si="397"/>
        <v>N</v>
      </c>
      <c r="L2800" s="110" t="b">
        <f t="shared" si="398"/>
        <v>0</v>
      </c>
      <c r="M2800" s="110" t="b">
        <f t="shared" si="399"/>
        <v>0</v>
      </c>
      <c r="AC2800" s="1" t="str">
        <f t="shared" si="395"/>
        <v/>
      </c>
      <c r="AD2800" s="1" t="str">
        <f t="shared" si="391"/>
        <v/>
      </c>
      <c r="AE2800" s="1" t="e">
        <f>VLOOKUP(A2800,#REF!,12,FALSE)</f>
        <v>#REF!</v>
      </c>
      <c r="AF2800" s="1">
        <f t="shared" si="392"/>
        <v>0</v>
      </c>
      <c r="AG2800" s="1">
        <f t="shared" si="393"/>
        <v>0</v>
      </c>
      <c r="AH2800" s="1">
        <f t="shared" si="394"/>
        <v>0</v>
      </c>
    </row>
    <row r="2801" spans="1:34" ht="14" x14ac:dyDescent="0.3">
      <c r="A2801" s="279"/>
      <c r="B2801" s="279"/>
      <c r="C2801" s="280"/>
      <c r="D2801" s="281"/>
      <c r="E2801" s="281"/>
      <c r="F2801" s="280"/>
      <c r="G2801" s="281"/>
      <c r="H2801" s="279"/>
      <c r="I2801" s="288" t="str">
        <f>_xlfn.IFNA(VLOOKUP(B2801,'Absence Types'!A:D,4,FALSE),"")</f>
        <v/>
      </c>
      <c r="J2801" s="110" t="str">
        <f t="shared" si="396"/>
        <v>Y</v>
      </c>
      <c r="K2801" s="110" t="str">
        <f t="shared" si="397"/>
        <v>N</v>
      </c>
      <c r="L2801" s="110" t="b">
        <f t="shared" si="398"/>
        <v>0</v>
      </c>
      <c r="M2801" s="110" t="b">
        <f t="shared" si="399"/>
        <v>0</v>
      </c>
      <c r="AC2801" s="1" t="str">
        <f t="shared" si="395"/>
        <v/>
      </c>
      <c r="AD2801" s="1" t="str">
        <f t="shared" si="391"/>
        <v/>
      </c>
      <c r="AE2801" s="1" t="e">
        <f>VLOOKUP(A2801,#REF!,12,FALSE)</f>
        <v>#REF!</v>
      </c>
      <c r="AF2801" s="1">
        <f t="shared" si="392"/>
        <v>0</v>
      </c>
      <c r="AG2801" s="1">
        <f t="shared" si="393"/>
        <v>0</v>
      </c>
      <c r="AH2801" s="1">
        <f t="shared" si="394"/>
        <v>0</v>
      </c>
    </row>
    <row r="2802" spans="1:34" ht="14" x14ac:dyDescent="0.3">
      <c r="A2802" s="279"/>
      <c r="B2802" s="279"/>
      <c r="C2802" s="280"/>
      <c r="D2802" s="281"/>
      <c r="E2802" s="281"/>
      <c r="F2802" s="280"/>
      <c r="G2802" s="281"/>
      <c r="H2802" s="279"/>
      <c r="I2802" s="288" t="str">
        <f>_xlfn.IFNA(VLOOKUP(B2802,'Absence Types'!A:D,4,FALSE),"")</f>
        <v/>
      </c>
      <c r="J2802" s="110" t="str">
        <f t="shared" si="396"/>
        <v>Y</v>
      </c>
      <c r="K2802" s="110" t="str">
        <f t="shared" si="397"/>
        <v>N</v>
      </c>
      <c r="L2802" s="110" t="b">
        <f t="shared" si="398"/>
        <v>0</v>
      </c>
      <c r="M2802" s="110" t="b">
        <f t="shared" si="399"/>
        <v>0</v>
      </c>
      <c r="AC2802" s="1" t="str">
        <f t="shared" si="395"/>
        <v/>
      </c>
      <c r="AD2802" s="1" t="str">
        <f t="shared" si="391"/>
        <v/>
      </c>
      <c r="AE2802" s="1" t="e">
        <f>VLOOKUP(A2802,#REF!,12,FALSE)</f>
        <v>#REF!</v>
      </c>
      <c r="AF2802" s="1">
        <f t="shared" si="392"/>
        <v>0</v>
      </c>
      <c r="AG2802" s="1">
        <f t="shared" si="393"/>
        <v>0</v>
      </c>
      <c r="AH2802" s="1">
        <f t="shared" si="394"/>
        <v>0</v>
      </c>
    </row>
    <row r="2803" spans="1:34" ht="14" x14ac:dyDescent="0.3">
      <c r="A2803" s="279"/>
      <c r="B2803" s="279"/>
      <c r="C2803" s="280"/>
      <c r="D2803" s="281"/>
      <c r="E2803" s="281"/>
      <c r="F2803" s="280"/>
      <c r="G2803" s="281"/>
      <c r="H2803" s="279"/>
      <c r="I2803" s="288" t="str">
        <f>_xlfn.IFNA(VLOOKUP(B2803,'Absence Types'!A:D,4,FALSE),"")</f>
        <v/>
      </c>
      <c r="J2803" s="110" t="str">
        <f t="shared" si="396"/>
        <v>Y</v>
      </c>
      <c r="K2803" s="110" t="str">
        <f t="shared" si="397"/>
        <v>N</v>
      </c>
      <c r="L2803" s="110" t="b">
        <f t="shared" si="398"/>
        <v>0</v>
      </c>
      <c r="M2803" s="110" t="b">
        <f t="shared" si="399"/>
        <v>0</v>
      </c>
      <c r="AC2803" s="1" t="str">
        <f t="shared" si="395"/>
        <v/>
      </c>
      <c r="AD2803" s="1" t="str">
        <f t="shared" si="391"/>
        <v/>
      </c>
      <c r="AE2803" s="1" t="e">
        <f>VLOOKUP(A2803,#REF!,12,FALSE)</f>
        <v>#REF!</v>
      </c>
      <c r="AF2803" s="1">
        <f t="shared" si="392"/>
        <v>0</v>
      </c>
      <c r="AG2803" s="1">
        <f t="shared" si="393"/>
        <v>0</v>
      </c>
      <c r="AH2803" s="1">
        <f t="shared" si="394"/>
        <v>0</v>
      </c>
    </row>
    <row r="2804" spans="1:34" ht="14" x14ac:dyDescent="0.3">
      <c r="A2804" s="279"/>
      <c r="B2804" s="279"/>
      <c r="C2804" s="280"/>
      <c r="D2804" s="281"/>
      <c r="E2804" s="281"/>
      <c r="F2804" s="280"/>
      <c r="G2804" s="281"/>
      <c r="H2804" s="279"/>
      <c r="I2804" s="288" t="str">
        <f>_xlfn.IFNA(VLOOKUP(B2804,'Absence Types'!A:D,4,FALSE),"")</f>
        <v/>
      </c>
      <c r="J2804" s="110" t="str">
        <f t="shared" si="396"/>
        <v>Y</v>
      </c>
      <c r="K2804" s="110" t="str">
        <f t="shared" si="397"/>
        <v>N</v>
      </c>
      <c r="L2804" s="110" t="b">
        <f t="shared" si="398"/>
        <v>0</v>
      </c>
      <c r="M2804" s="110" t="b">
        <f t="shared" si="399"/>
        <v>0</v>
      </c>
      <c r="AC2804" s="1" t="str">
        <f t="shared" si="395"/>
        <v/>
      </c>
      <c r="AD2804" s="1" t="str">
        <f t="shared" si="391"/>
        <v/>
      </c>
      <c r="AE2804" s="1" t="e">
        <f>VLOOKUP(A2804,#REF!,12,FALSE)</f>
        <v>#REF!</v>
      </c>
      <c r="AF2804" s="1">
        <f t="shared" si="392"/>
        <v>0</v>
      </c>
      <c r="AG2804" s="1">
        <f t="shared" si="393"/>
        <v>0</v>
      </c>
      <c r="AH2804" s="1">
        <f t="shared" si="394"/>
        <v>0</v>
      </c>
    </row>
    <row r="2805" spans="1:34" ht="14" x14ac:dyDescent="0.3">
      <c r="A2805" s="279"/>
      <c r="B2805" s="279"/>
      <c r="C2805" s="280"/>
      <c r="D2805" s="281"/>
      <c r="E2805" s="281"/>
      <c r="F2805" s="280"/>
      <c r="G2805" s="281"/>
      <c r="H2805" s="279"/>
      <c r="I2805" s="288" t="str">
        <f>_xlfn.IFNA(VLOOKUP(B2805,'Absence Types'!A:D,4,FALSE),"")</f>
        <v/>
      </c>
      <c r="J2805" s="110" t="str">
        <f t="shared" si="396"/>
        <v>Y</v>
      </c>
      <c r="K2805" s="110" t="str">
        <f t="shared" si="397"/>
        <v>N</v>
      </c>
      <c r="L2805" s="110" t="b">
        <f t="shared" si="398"/>
        <v>0</v>
      </c>
      <c r="M2805" s="110" t="b">
        <f t="shared" si="399"/>
        <v>0</v>
      </c>
      <c r="AC2805" s="1" t="str">
        <f t="shared" si="395"/>
        <v/>
      </c>
      <c r="AD2805" s="1" t="str">
        <f t="shared" si="391"/>
        <v/>
      </c>
      <c r="AE2805" s="1" t="e">
        <f>VLOOKUP(A2805,#REF!,12,FALSE)</f>
        <v>#REF!</v>
      </c>
      <c r="AF2805" s="1">
        <f t="shared" si="392"/>
        <v>0</v>
      </c>
      <c r="AG2805" s="1">
        <f t="shared" si="393"/>
        <v>0</v>
      </c>
      <c r="AH2805" s="1">
        <f t="shared" si="394"/>
        <v>0</v>
      </c>
    </row>
    <row r="2806" spans="1:34" ht="14" x14ac:dyDescent="0.3">
      <c r="A2806" s="279"/>
      <c r="B2806" s="279"/>
      <c r="C2806" s="280"/>
      <c r="D2806" s="281"/>
      <c r="E2806" s="281"/>
      <c r="F2806" s="280"/>
      <c r="G2806" s="281"/>
      <c r="H2806" s="279"/>
      <c r="I2806" s="288" t="str">
        <f>_xlfn.IFNA(VLOOKUP(B2806,'Absence Types'!A:D,4,FALSE),"")</f>
        <v/>
      </c>
      <c r="J2806" s="110" t="str">
        <f t="shared" si="396"/>
        <v>Y</v>
      </c>
      <c r="K2806" s="110" t="str">
        <f t="shared" si="397"/>
        <v>N</v>
      </c>
      <c r="L2806" s="110" t="b">
        <f t="shared" si="398"/>
        <v>0</v>
      </c>
      <c r="M2806" s="110" t="b">
        <f t="shared" si="399"/>
        <v>0</v>
      </c>
      <c r="AC2806" s="1" t="str">
        <f t="shared" si="395"/>
        <v/>
      </c>
      <c r="AD2806" s="1" t="str">
        <f t="shared" si="391"/>
        <v/>
      </c>
      <c r="AE2806" s="1" t="e">
        <f>VLOOKUP(A2806,#REF!,12,FALSE)</f>
        <v>#REF!</v>
      </c>
      <c r="AF2806" s="1">
        <f t="shared" si="392"/>
        <v>0</v>
      </c>
      <c r="AG2806" s="1">
        <f t="shared" si="393"/>
        <v>0</v>
      </c>
      <c r="AH2806" s="1">
        <f t="shared" si="394"/>
        <v>0</v>
      </c>
    </row>
    <row r="2807" spans="1:34" ht="14" x14ac:dyDescent="0.3">
      <c r="A2807" s="279"/>
      <c r="B2807" s="279"/>
      <c r="C2807" s="280"/>
      <c r="D2807" s="281"/>
      <c r="E2807" s="281"/>
      <c r="F2807" s="280"/>
      <c r="G2807" s="281"/>
      <c r="H2807" s="279"/>
      <c r="I2807" s="288" t="str">
        <f>_xlfn.IFNA(VLOOKUP(B2807,'Absence Types'!A:D,4,FALSE),"")</f>
        <v/>
      </c>
      <c r="J2807" s="110" t="str">
        <f t="shared" si="396"/>
        <v>Y</v>
      </c>
      <c r="K2807" s="110" t="str">
        <f t="shared" si="397"/>
        <v>N</v>
      </c>
      <c r="L2807" s="110" t="b">
        <f t="shared" si="398"/>
        <v>0</v>
      </c>
      <c r="M2807" s="110" t="b">
        <f t="shared" si="399"/>
        <v>0</v>
      </c>
      <c r="AC2807" s="1" t="str">
        <f t="shared" si="395"/>
        <v/>
      </c>
      <c r="AD2807" s="1" t="str">
        <f t="shared" si="391"/>
        <v/>
      </c>
      <c r="AE2807" s="1" t="e">
        <f>VLOOKUP(A2807,#REF!,12,FALSE)</f>
        <v>#REF!</v>
      </c>
      <c r="AF2807" s="1">
        <f t="shared" si="392"/>
        <v>0</v>
      </c>
      <c r="AG2807" s="1">
        <f t="shared" si="393"/>
        <v>0</v>
      </c>
      <c r="AH2807" s="1">
        <f t="shared" si="394"/>
        <v>0</v>
      </c>
    </row>
    <row r="2808" spans="1:34" ht="14" x14ac:dyDescent="0.3">
      <c r="A2808" s="279"/>
      <c r="B2808" s="279"/>
      <c r="C2808" s="280"/>
      <c r="D2808" s="281"/>
      <c r="E2808" s="281"/>
      <c r="F2808" s="280"/>
      <c r="G2808" s="281"/>
      <c r="H2808" s="279"/>
      <c r="I2808" s="288" t="str">
        <f>_xlfn.IFNA(VLOOKUP(B2808,'Absence Types'!A:D,4,FALSE),"")</f>
        <v/>
      </c>
      <c r="J2808" s="110" t="str">
        <f t="shared" si="396"/>
        <v>Y</v>
      </c>
      <c r="K2808" s="110" t="str">
        <f t="shared" si="397"/>
        <v>N</v>
      </c>
      <c r="L2808" s="110" t="b">
        <f t="shared" si="398"/>
        <v>0</v>
      </c>
      <c r="M2808" s="110" t="b">
        <f t="shared" si="399"/>
        <v>0</v>
      </c>
      <c r="AC2808" s="1" t="str">
        <f t="shared" si="395"/>
        <v/>
      </c>
      <c r="AD2808" s="1" t="str">
        <f t="shared" si="391"/>
        <v/>
      </c>
      <c r="AE2808" s="1" t="e">
        <f>VLOOKUP(A2808,#REF!,12,FALSE)</f>
        <v>#REF!</v>
      </c>
      <c r="AF2808" s="1">
        <f t="shared" si="392"/>
        <v>0</v>
      </c>
      <c r="AG2808" s="1">
        <f t="shared" si="393"/>
        <v>0</v>
      </c>
      <c r="AH2808" s="1">
        <f t="shared" si="394"/>
        <v>0</v>
      </c>
    </row>
    <row r="2809" spans="1:34" ht="14" x14ac:dyDescent="0.3">
      <c r="A2809" s="279"/>
      <c r="B2809" s="279"/>
      <c r="C2809" s="280"/>
      <c r="D2809" s="281"/>
      <c r="E2809" s="281"/>
      <c r="F2809" s="280"/>
      <c r="G2809" s="281"/>
      <c r="H2809" s="279"/>
      <c r="I2809" s="288" t="str">
        <f>_xlfn.IFNA(VLOOKUP(B2809,'Absence Types'!A:D,4,FALSE),"")</f>
        <v/>
      </c>
      <c r="J2809" s="110" t="str">
        <f t="shared" si="396"/>
        <v>Y</v>
      </c>
      <c r="K2809" s="110" t="str">
        <f t="shared" si="397"/>
        <v>N</v>
      </c>
      <c r="L2809" s="110" t="b">
        <f t="shared" si="398"/>
        <v>0</v>
      </c>
      <c r="M2809" s="110" t="b">
        <f t="shared" si="399"/>
        <v>0</v>
      </c>
      <c r="AC2809" s="1" t="str">
        <f t="shared" si="395"/>
        <v/>
      </c>
      <c r="AD2809" s="1" t="str">
        <f t="shared" si="391"/>
        <v/>
      </c>
      <c r="AE2809" s="1" t="e">
        <f>VLOOKUP(A2809,#REF!,12,FALSE)</f>
        <v>#REF!</v>
      </c>
      <c r="AF2809" s="1">
        <f t="shared" si="392"/>
        <v>0</v>
      </c>
      <c r="AG2809" s="1">
        <f t="shared" si="393"/>
        <v>0</v>
      </c>
      <c r="AH2809" s="1">
        <f t="shared" si="394"/>
        <v>0</v>
      </c>
    </row>
    <row r="2810" spans="1:34" ht="14" x14ac:dyDescent="0.3">
      <c r="A2810" s="279"/>
      <c r="B2810" s="279"/>
      <c r="C2810" s="280"/>
      <c r="D2810" s="281"/>
      <c r="E2810" s="281"/>
      <c r="F2810" s="280"/>
      <c r="G2810" s="281"/>
      <c r="H2810" s="279"/>
      <c r="I2810" s="288" t="str">
        <f>_xlfn.IFNA(VLOOKUP(B2810,'Absence Types'!A:D,4,FALSE),"")</f>
        <v/>
      </c>
      <c r="J2810" s="110" t="str">
        <f t="shared" si="396"/>
        <v>Y</v>
      </c>
      <c r="K2810" s="110" t="str">
        <f t="shared" si="397"/>
        <v>N</v>
      </c>
      <c r="L2810" s="110" t="b">
        <f t="shared" si="398"/>
        <v>0</v>
      </c>
      <c r="M2810" s="110" t="b">
        <f t="shared" si="399"/>
        <v>0</v>
      </c>
      <c r="AC2810" s="1" t="str">
        <f t="shared" si="395"/>
        <v/>
      </c>
      <c r="AD2810" s="1" t="str">
        <f t="shared" si="391"/>
        <v/>
      </c>
      <c r="AE2810" s="1" t="e">
        <f>VLOOKUP(A2810,#REF!,12,FALSE)</f>
        <v>#REF!</v>
      </c>
      <c r="AF2810" s="1">
        <f t="shared" si="392"/>
        <v>0</v>
      </c>
      <c r="AG2810" s="1">
        <f t="shared" si="393"/>
        <v>0</v>
      </c>
      <c r="AH2810" s="1">
        <f t="shared" si="394"/>
        <v>0</v>
      </c>
    </row>
    <row r="2811" spans="1:34" ht="14" x14ac:dyDescent="0.3">
      <c r="A2811" s="279"/>
      <c r="B2811" s="279"/>
      <c r="C2811" s="280"/>
      <c r="D2811" s="281"/>
      <c r="E2811" s="281"/>
      <c r="F2811" s="280"/>
      <c r="G2811" s="281"/>
      <c r="H2811" s="279"/>
      <c r="I2811" s="288" t="str">
        <f>_xlfn.IFNA(VLOOKUP(B2811,'Absence Types'!A:D,4,FALSE),"")</f>
        <v/>
      </c>
      <c r="J2811" s="110" t="str">
        <f t="shared" si="396"/>
        <v>Y</v>
      </c>
      <c r="K2811" s="110" t="str">
        <f t="shared" si="397"/>
        <v>N</v>
      </c>
      <c r="L2811" s="110" t="b">
        <f t="shared" si="398"/>
        <v>0</v>
      </c>
      <c r="M2811" s="110" t="b">
        <f t="shared" si="399"/>
        <v>0</v>
      </c>
      <c r="AC2811" s="1" t="str">
        <f t="shared" si="395"/>
        <v/>
      </c>
      <c r="AD2811" s="1" t="str">
        <f t="shared" si="391"/>
        <v/>
      </c>
      <c r="AE2811" s="1" t="e">
        <f>VLOOKUP(A2811,#REF!,12,FALSE)</f>
        <v>#REF!</v>
      </c>
      <c r="AF2811" s="1">
        <f t="shared" si="392"/>
        <v>0</v>
      </c>
      <c r="AG2811" s="1">
        <f t="shared" si="393"/>
        <v>0</v>
      </c>
      <c r="AH2811" s="1">
        <f t="shared" si="394"/>
        <v>0</v>
      </c>
    </row>
    <row r="2812" spans="1:34" ht="14" x14ac:dyDescent="0.3">
      <c r="A2812" s="279"/>
      <c r="B2812" s="279"/>
      <c r="C2812" s="280"/>
      <c r="D2812" s="281"/>
      <c r="E2812" s="281"/>
      <c r="F2812" s="280"/>
      <c r="G2812" s="281"/>
      <c r="H2812" s="279"/>
      <c r="I2812" s="288" t="str">
        <f>_xlfn.IFNA(VLOOKUP(B2812,'Absence Types'!A:D,4,FALSE),"")</f>
        <v/>
      </c>
      <c r="J2812" s="110" t="str">
        <f t="shared" si="396"/>
        <v>Y</v>
      </c>
      <c r="K2812" s="110" t="str">
        <f t="shared" si="397"/>
        <v>N</v>
      </c>
      <c r="L2812" s="110" t="b">
        <f t="shared" si="398"/>
        <v>0</v>
      </c>
      <c r="M2812" s="110" t="b">
        <f t="shared" si="399"/>
        <v>0</v>
      </c>
      <c r="AC2812" s="1" t="str">
        <f t="shared" si="395"/>
        <v/>
      </c>
      <c r="AD2812" s="1" t="str">
        <f t="shared" si="391"/>
        <v/>
      </c>
      <c r="AE2812" s="1" t="e">
        <f>VLOOKUP(A2812,#REF!,12,FALSE)</f>
        <v>#REF!</v>
      </c>
      <c r="AF2812" s="1">
        <f t="shared" si="392"/>
        <v>0</v>
      </c>
      <c r="AG2812" s="1">
        <f t="shared" si="393"/>
        <v>0</v>
      </c>
      <c r="AH2812" s="1">
        <f t="shared" si="394"/>
        <v>0</v>
      </c>
    </row>
    <row r="2813" spans="1:34" ht="14" x14ac:dyDescent="0.3">
      <c r="A2813" s="279"/>
      <c r="B2813" s="279"/>
      <c r="C2813" s="280"/>
      <c r="D2813" s="281"/>
      <c r="E2813" s="281"/>
      <c r="F2813" s="280"/>
      <c r="G2813" s="281"/>
      <c r="H2813" s="279"/>
      <c r="I2813" s="288" t="str">
        <f>_xlfn.IFNA(VLOOKUP(B2813,'Absence Types'!A:D,4,FALSE),"")</f>
        <v/>
      </c>
      <c r="J2813" s="110" t="str">
        <f t="shared" si="396"/>
        <v>Y</v>
      </c>
      <c r="K2813" s="110" t="str">
        <f t="shared" si="397"/>
        <v>N</v>
      </c>
      <c r="L2813" s="110" t="b">
        <f t="shared" si="398"/>
        <v>0</v>
      </c>
      <c r="M2813" s="110" t="b">
        <f t="shared" si="399"/>
        <v>0</v>
      </c>
      <c r="AC2813" s="1" t="str">
        <f t="shared" si="395"/>
        <v/>
      </c>
      <c r="AD2813" s="1" t="str">
        <f t="shared" si="391"/>
        <v/>
      </c>
      <c r="AE2813" s="1" t="e">
        <f>VLOOKUP(A2813,#REF!,12,FALSE)</f>
        <v>#REF!</v>
      </c>
      <c r="AF2813" s="1">
        <f t="shared" si="392"/>
        <v>0</v>
      </c>
      <c r="AG2813" s="1">
        <f t="shared" si="393"/>
        <v>0</v>
      </c>
      <c r="AH2813" s="1">
        <f t="shared" si="394"/>
        <v>0</v>
      </c>
    </row>
    <row r="2814" spans="1:34" ht="14" x14ac:dyDescent="0.3">
      <c r="A2814" s="279"/>
      <c r="B2814" s="279"/>
      <c r="C2814" s="280"/>
      <c r="D2814" s="281"/>
      <c r="E2814" s="281"/>
      <c r="F2814" s="280"/>
      <c r="G2814" s="281"/>
      <c r="H2814" s="279"/>
      <c r="I2814" s="288" t="str">
        <f>_xlfn.IFNA(VLOOKUP(B2814,'Absence Types'!A:D,4,FALSE),"")</f>
        <v/>
      </c>
      <c r="J2814" s="110" t="str">
        <f t="shared" si="396"/>
        <v>Y</v>
      </c>
      <c r="K2814" s="110" t="str">
        <f t="shared" si="397"/>
        <v>N</v>
      </c>
      <c r="L2814" s="110" t="b">
        <f t="shared" si="398"/>
        <v>0</v>
      </c>
      <c r="M2814" s="110" t="b">
        <f t="shared" si="399"/>
        <v>0</v>
      </c>
      <c r="AC2814" s="1" t="str">
        <f t="shared" si="395"/>
        <v/>
      </c>
      <c r="AD2814" s="1" t="str">
        <f t="shared" si="391"/>
        <v/>
      </c>
      <c r="AE2814" s="1" t="e">
        <f>VLOOKUP(A2814,#REF!,12,FALSE)</f>
        <v>#REF!</v>
      </c>
      <c r="AF2814" s="1">
        <f t="shared" si="392"/>
        <v>0</v>
      </c>
      <c r="AG2814" s="1">
        <f t="shared" si="393"/>
        <v>0</v>
      </c>
      <c r="AH2814" s="1">
        <f t="shared" si="394"/>
        <v>0</v>
      </c>
    </row>
    <row r="2815" spans="1:34" ht="14" x14ac:dyDescent="0.3">
      <c r="A2815" s="279"/>
      <c r="B2815" s="279"/>
      <c r="C2815" s="280"/>
      <c r="D2815" s="281"/>
      <c r="E2815" s="281"/>
      <c r="F2815" s="280"/>
      <c r="G2815" s="281"/>
      <c r="H2815" s="279"/>
      <c r="I2815" s="288" t="str">
        <f>_xlfn.IFNA(VLOOKUP(B2815,'Absence Types'!A:D,4,FALSE),"")</f>
        <v/>
      </c>
      <c r="J2815" s="110" t="str">
        <f t="shared" si="396"/>
        <v>Y</v>
      </c>
      <c r="K2815" s="110" t="str">
        <f t="shared" si="397"/>
        <v>N</v>
      </c>
      <c r="L2815" s="110" t="b">
        <f t="shared" si="398"/>
        <v>0</v>
      </c>
      <c r="M2815" s="110" t="b">
        <f t="shared" si="399"/>
        <v>0</v>
      </c>
      <c r="AC2815" s="1" t="str">
        <f t="shared" si="395"/>
        <v/>
      </c>
      <c r="AD2815" s="1" t="str">
        <f t="shared" si="391"/>
        <v/>
      </c>
      <c r="AE2815" s="1" t="e">
        <f>VLOOKUP(A2815,#REF!,12,FALSE)</f>
        <v>#REF!</v>
      </c>
      <c r="AF2815" s="1">
        <f t="shared" si="392"/>
        <v>0</v>
      </c>
      <c r="AG2815" s="1">
        <f t="shared" si="393"/>
        <v>0</v>
      </c>
      <c r="AH2815" s="1">
        <f t="shared" si="394"/>
        <v>0</v>
      </c>
    </row>
    <row r="2816" spans="1:34" ht="14" x14ac:dyDescent="0.3">
      <c r="A2816" s="279"/>
      <c r="B2816" s="279"/>
      <c r="C2816" s="280"/>
      <c r="D2816" s="281"/>
      <c r="E2816" s="281"/>
      <c r="F2816" s="280"/>
      <c r="G2816" s="281"/>
      <c r="H2816" s="279"/>
      <c r="I2816" s="288" t="str">
        <f>_xlfn.IFNA(VLOOKUP(B2816,'Absence Types'!A:D,4,FALSE),"")</f>
        <v/>
      </c>
      <c r="J2816" s="110" t="str">
        <f t="shared" si="396"/>
        <v>Y</v>
      </c>
      <c r="K2816" s="110" t="str">
        <f t="shared" si="397"/>
        <v>N</v>
      </c>
      <c r="L2816" s="110" t="b">
        <f t="shared" si="398"/>
        <v>0</v>
      </c>
      <c r="M2816" s="110" t="b">
        <f t="shared" si="399"/>
        <v>0</v>
      </c>
      <c r="AC2816" s="1" t="str">
        <f t="shared" si="395"/>
        <v/>
      </c>
      <c r="AD2816" s="1" t="str">
        <f t="shared" si="391"/>
        <v/>
      </c>
      <c r="AE2816" s="1" t="e">
        <f>VLOOKUP(A2816,#REF!,12,FALSE)</f>
        <v>#REF!</v>
      </c>
      <c r="AF2816" s="1">
        <f t="shared" si="392"/>
        <v>0</v>
      </c>
      <c r="AG2816" s="1">
        <f t="shared" si="393"/>
        <v>0</v>
      </c>
      <c r="AH2816" s="1">
        <f t="shared" si="394"/>
        <v>0</v>
      </c>
    </row>
    <row r="2817" spans="1:34" ht="14" x14ac:dyDescent="0.3">
      <c r="A2817" s="279"/>
      <c r="B2817" s="279"/>
      <c r="C2817" s="280"/>
      <c r="D2817" s="281"/>
      <c r="E2817" s="281"/>
      <c r="F2817" s="280"/>
      <c r="G2817" s="281"/>
      <c r="H2817" s="279"/>
      <c r="I2817" s="288" t="str">
        <f>_xlfn.IFNA(VLOOKUP(B2817,'Absence Types'!A:D,4,FALSE),"")</f>
        <v/>
      </c>
      <c r="J2817" s="110" t="str">
        <f t="shared" si="396"/>
        <v>Y</v>
      </c>
      <c r="K2817" s="110" t="str">
        <f t="shared" si="397"/>
        <v>N</v>
      </c>
      <c r="L2817" s="110" t="b">
        <f t="shared" si="398"/>
        <v>0</v>
      </c>
      <c r="M2817" s="110" t="b">
        <f t="shared" si="399"/>
        <v>0</v>
      </c>
      <c r="AC2817" s="1" t="str">
        <f t="shared" si="395"/>
        <v/>
      </c>
      <c r="AD2817" s="1" t="str">
        <f t="shared" si="391"/>
        <v/>
      </c>
      <c r="AE2817" s="1" t="e">
        <f>VLOOKUP(A2817,#REF!,12,FALSE)</f>
        <v>#REF!</v>
      </c>
      <c r="AF2817" s="1">
        <f t="shared" si="392"/>
        <v>0</v>
      </c>
      <c r="AG2817" s="1">
        <f t="shared" si="393"/>
        <v>0</v>
      </c>
      <c r="AH2817" s="1">
        <f t="shared" si="394"/>
        <v>0</v>
      </c>
    </row>
    <row r="2818" spans="1:34" ht="14" x14ac:dyDescent="0.3">
      <c r="A2818" s="279"/>
      <c r="B2818" s="279"/>
      <c r="C2818" s="280"/>
      <c r="D2818" s="281"/>
      <c r="E2818" s="281"/>
      <c r="F2818" s="280"/>
      <c r="G2818" s="281"/>
      <c r="H2818" s="279"/>
      <c r="I2818" s="288" t="str">
        <f>_xlfn.IFNA(VLOOKUP(B2818,'Absence Types'!A:D,4,FALSE),"")</f>
        <v/>
      </c>
      <c r="J2818" s="110" t="str">
        <f t="shared" si="396"/>
        <v>Y</v>
      </c>
      <c r="K2818" s="110" t="str">
        <f t="shared" si="397"/>
        <v>N</v>
      </c>
      <c r="L2818" s="110" t="b">
        <f t="shared" si="398"/>
        <v>0</v>
      </c>
      <c r="M2818" s="110" t="b">
        <f t="shared" si="399"/>
        <v>0</v>
      </c>
      <c r="AC2818" s="1" t="str">
        <f t="shared" si="395"/>
        <v/>
      </c>
      <c r="AD2818" s="1" t="str">
        <f t="shared" si="391"/>
        <v/>
      </c>
      <c r="AE2818" s="1" t="e">
        <f>VLOOKUP(A2818,#REF!,12,FALSE)</f>
        <v>#REF!</v>
      </c>
      <c r="AF2818" s="1">
        <f t="shared" si="392"/>
        <v>0</v>
      </c>
      <c r="AG2818" s="1">
        <f t="shared" si="393"/>
        <v>0</v>
      </c>
      <c r="AH2818" s="1">
        <f t="shared" si="394"/>
        <v>0</v>
      </c>
    </row>
    <row r="2819" spans="1:34" ht="14" x14ac:dyDescent="0.3">
      <c r="A2819" s="279"/>
      <c r="B2819" s="279"/>
      <c r="C2819" s="280"/>
      <c r="D2819" s="281"/>
      <c r="E2819" s="281"/>
      <c r="F2819" s="280"/>
      <c r="G2819" s="281"/>
      <c r="H2819" s="279"/>
      <c r="I2819" s="288" t="str">
        <f>_xlfn.IFNA(VLOOKUP(B2819,'Absence Types'!A:D,4,FALSE),"")</f>
        <v/>
      </c>
      <c r="J2819" s="110" t="str">
        <f t="shared" si="396"/>
        <v>Y</v>
      </c>
      <c r="K2819" s="110" t="str">
        <f t="shared" si="397"/>
        <v>N</v>
      </c>
      <c r="L2819" s="110" t="b">
        <f t="shared" si="398"/>
        <v>0</v>
      </c>
      <c r="M2819" s="110" t="b">
        <f t="shared" si="399"/>
        <v>0</v>
      </c>
      <c r="AC2819" s="1" t="str">
        <f t="shared" si="395"/>
        <v/>
      </c>
      <c r="AD2819" s="1" t="str">
        <f t="shared" si="391"/>
        <v/>
      </c>
      <c r="AE2819" s="1" t="e">
        <f>VLOOKUP(A2819,#REF!,12,FALSE)</f>
        <v>#REF!</v>
      </c>
      <c r="AF2819" s="1">
        <f t="shared" si="392"/>
        <v>0</v>
      </c>
      <c r="AG2819" s="1">
        <f t="shared" si="393"/>
        <v>0</v>
      </c>
      <c r="AH2819" s="1">
        <f t="shared" si="394"/>
        <v>0</v>
      </c>
    </row>
    <row r="2820" spans="1:34" ht="14" x14ac:dyDescent="0.3">
      <c r="A2820" s="279"/>
      <c r="B2820" s="279"/>
      <c r="C2820" s="280"/>
      <c r="D2820" s="281"/>
      <c r="E2820" s="281"/>
      <c r="F2820" s="280"/>
      <c r="G2820" s="281"/>
      <c r="H2820" s="279"/>
      <c r="I2820" s="288" t="str">
        <f>_xlfn.IFNA(VLOOKUP(B2820,'Absence Types'!A:D,4,FALSE),"")</f>
        <v/>
      </c>
      <c r="J2820" s="110" t="str">
        <f t="shared" si="396"/>
        <v>Y</v>
      </c>
      <c r="K2820" s="110" t="str">
        <f t="shared" si="397"/>
        <v>N</v>
      </c>
      <c r="L2820" s="110" t="b">
        <f t="shared" si="398"/>
        <v>0</v>
      </c>
      <c r="M2820" s="110" t="b">
        <f t="shared" si="399"/>
        <v>0</v>
      </c>
      <c r="AC2820" s="1" t="str">
        <f t="shared" si="395"/>
        <v/>
      </c>
      <c r="AD2820" s="1" t="str">
        <f t="shared" ref="AD2820:AD2883" si="400">IF(I2820&lt;&gt;"Days","",((F2820-C2820)+1)-(AF2820)-(AG2820)-(AH2820))</f>
        <v/>
      </c>
      <c r="AE2820" s="1" t="e">
        <f>VLOOKUP(A2820,#REF!,12,FALSE)</f>
        <v>#REF!</v>
      </c>
      <c r="AF2820" s="1">
        <f t="shared" ref="AF2820:AF2883" si="401">IF(D2820=1,0.5,0)</f>
        <v>0</v>
      </c>
      <c r="AG2820" s="1">
        <f t="shared" ref="AG2820:AG2883" si="402">IF(E2820=1,0.5,0)</f>
        <v>0</v>
      </c>
      <c r="AH2820" s="1">
        <f t="shared" ref="AH2820:AH2883" si="403">IF(G2820=1,0.5,0)</f>
        <v>0</v>
      </c>
    </row>
    <row r="2821" spans="1:34" ht="14" x14ac:dyDescent="0.3">
      <c r="A2821" s="279"/>
      <c r="B2821" s="279"/>
      <c r="C2821" s="280"/>
      <c r="D2821" s="281"/>
      <c r="E2821" s="281"/>
      <c r="F2821" s="280"/>
      <c r="G2821" s="281"/>
      <c r="H2821" s="279"/>
      <c r="I2821" s="288" t="str">
        <f>_xlfn.IFNA(VLOOKUP(B2821,'Absence Types'!A:D,4,FALSE),"")</f>
        <v/>
      </c>
      <c r="J2821" s="110" t="str">
        <f t="shared" si="396"/>
        <v>Y</v>
      </c>
      <c r="K2821" s="110" t="str">
        <f t="shared" si="397"/>
        <v>N</v>
      </c>
      <c r="L2821" s="110" t="b">
        <f t="shared" si="398"/>
        <v>0</v>
      </c>
      <c r="M2821" s="110" t="b">
        <f t="shared" si="399"/>
        <v>0</v>
      </c>
      <c r="AC2821" s="1" t="str">
        <f t="shared" ref="AC2821:AC2884" si="404">IF(I2821&lt;&gt;"Hours","",(F2821-C2821)*24)</f>
        <v/>
      </c>
      <c r="AD2821" s="1" t="str">
        <f t="shared" si="400"/>
        <v/>
      </c>
      <c r="AE2821" s="1" t="e">
        <f>VLOOKUP(A2821,#REF!,12,FALSE)</f>
        <v>#REF!</v>
      </c>
      <c r="AF2821" s="1">
        <f t="shared" si="401"/>
        <v>0</v>
      </c>
      <c r="AG2821" s="1">
        <f t="shared" si="402"/>
        <v>0</v>
      </c>
      <c r="AH2821" s="1">
        <f t="shared" si="403"/>
        <v>0</v>
      </c>
    </row>
    <row r="2822" spans="1:34" ht="14" x14ac:dyDescent="0.3">
      <c r="A2822" s="279"/>
      <c r="B2822" s="279"/>
      <c r="C2822" s="280"/>
      <c r="D2822" s="281"/>
      <c r="E2822" s="281"/>
      <c r="F2822" s="280"/>
      <c r="G2822" s="281"/>
      <c r="H2822" s="279"/>
      <c r="I2822" s="288" t="str">
        <f>_xlfn.IFNA(VLOOKUP(B2822,'Absence Types'!A:D,4,FALSE),"")</f>
        <v/>
      </c>
      <c r="J2822" s="110" t="str">
        <f t="shared" si="396"/>
        <v>Y</v>
      </c>
      <c r="K2822" s="110" t="str">
        <f t="shared" si="397"/>
        <v>N</v>
      </c>
      <c r="L2822" s="110" t="b">
        <f t="shared" si="398"/>
        <v>0</v>
      </c>
      <c r="M2822" s="110" t="b">
        <f t="shared" si="399"/>
        <v>0</v>
      </c>
      <c r="AC2822" s="1" t="str">
        <f t="shared" si="404"/>
        <v/>
      </c>
      <c r="AD2822" s="1" t="str">
        <f t="shared" si="400"/>
        <v/>
      </c>
      <c r="AE2822" s="1" t="e">
        <f>VLOOKUP(A2822,#REF!,12,FALSE)</f>
        <v>#REF!</v>
      </c>
      <c r="AF2822" s="1">
        <f t="shared" si="401"/>
        <v>0</v>
      </c>
      <c r="AG2822" s="1">
        <f t="shared" si="402"/>
        <v>0</v>
      </c>
      <c r="AH2822" s="1">
        <f t="shared" si="403"/>
        <v>0</v>
      </c>
    </row>
    <row r="2823" spans="1:34" ht="14" x14ac:dyDescent="0.3">
      <c r="A2823" s="279"/>
      <c r="B2823" s="279"/>
      <c r="C2823" s="280"/>
      <c r="D2823" s="281"/>
      <c r="E2823" s="281"/>
      <c r="F2823" s="280"/>
      <c r="G2823" s="281"/>
      <c r="H2823" s="279"/>
      <c r="I2823" s="288" t="str">
        <f>_xlfn.IFNA(VLOOKUP(B2823,'Absence Types'!A:D,4,FALSE),"")</f>
        <v/>
      </c>
      <c r="J2823" s="110" t="str">
        <f t="shared" si="396"/>
        <v>Y</v>
      </c>
      <c r="K2823" s="110" t="str">
        <f t="shared" si="397"/>
        <v>N</v>
      </c>
      <c r="L2823" s="110" t="b">
        <f t="shared" si="398"/>
        <v>0</v>
      </c>
      <c r="M2823" s="110" t="b">
        <f t="shared" si="399"/>
        <v>0</v>
      </c>
      <c r="AC2823" s="1" t="str">
        <f t="shared" si="404"/>
        <v/>
      </c>
      <c r="AD2823" s="1" t="str">
        <f t="shared" si="400"/>
        <v/>
      </c>
      <c r="AE2823" s="1" t="e">
        <f>VLOOKUP(A2823,#REF!,12,FALSE)</f>
        <v>#REF!</v>
      </c>
      <c r="AF2823" s="1">
        <f t="shared" si="401"/>
        <v>0</v>
      </c>
      <c r="AG2823" s="1">
        <f t="shared" si="402"/>
        <v>0</v>
      </c>
      <c r="AH2823" s="1">
        <f t="shared" si="403"/>
        <v>0</v>
      </c>
    </row>
    <row r="2824" spans="1:34" ht="14" x14ac:dyDescent="0.3">
      <c r="A2824" s="279"/>
      <c r="B2824" s="279"/>
      <c r="C2824" s="280"/>
      <c r="D2824" s="281"/>
      <c r="E2824" s="281"/>
      <c r="F2824" s="280"/>
      <c r="G2824" s="281"/>
      <c r="H2824" s="279"/>
      <c r="I2824" s="288" t="str">
        <f>_xlfn.IFNA(VLOOKUP(B2824,'Absence Types'!A:D,4,FALSE),"")</f>
        <v/>
      </c>
      <c r="J2824" s="110" t="str">
        <f t="shared" ref="J2824:J2887" si="405">IF((RIGHT(TEXT(C2824,"DD/MM/YYYY HH:MM:SS"),8))=(RIGHT(TEXT(F2824,"DD/MM/YYYY HH:MM:SS"),8)),"Y","N")</f>
        <v>Y</v>
      </c>
      <c r="K2824" s="110" t="str">
        <f t="shared" ref="K2824:K2887" si="406">IF(I2824="Hours","Y","N")</f>
        <v>N</v>
      </c>
      <c r="L2824" s="110" t="b">
        <f t="shared" ref="L2824:L2887" si="407">AND(J2824="N",K2824="N")</f>
        <v>0</v>
      </c>
      <c r="M2824" s="110" t="b">
        <f t="shared" ref="M2824:M2887" si="408">AND(I2824="Hours",F2824-C2824&lt;0.00001)</f>
        <v>0</v>
      </c>
      <c r="AC2824" s="1" t="str">
        <f t="shared" si="404"/>
        <v/>
      </c>
      <c r="AD2824" s="1" t="str">
        <f t="shared" si="400"/>
        <v/>
      </c>
      <c r="AE2824" s="1" t="e">
        <f>VLOOKUP(A2824,#REF!,12,FALSE)</f>
        <v>#REF!</v>
      </c>
      <c r="AF2824" s="1">
        <f t="shared" si="401"/>
        <v>0</v>
      </c>
      <c r="AG2824" s="1">
        <f t="shared" si="402"/>
        <v>0</v>
      </c>
      <c r="AH2824" s="1">
        <f t="shared" si="403"/>
        <v>0</v>
      </c>
    </row>
    <row r="2825" spans="1:34" ht="14" x14ac:dyDescent="0.3">
      <c r="A2825" s="279"/>
      <c r="B2825" s="279"/>
      <c r="C2825" s="280"/>
      <c r="D2825" s="281"/>
      <c r="E2825" s="281"/>
      <c r="F2825" s="280"/>
      <c r="G2825" s="281"/>
      <c r="H2825" s="279"/>
      <c r="I2825" s="288" t="str">
        <f>_xlfn.IFNA(VLOOKUP(B2825,'Absence Types'!A:D,4,FALSE),"")</f>
        <v/>
      </c>
      <c r="J2825" s="110" t="str">
        <f t="shared" si="405"/>
        <v>Y</v>
      </c>
      <c r="K2825" s="110" t="str">
        <f t="shared" si="406"/>
        <v>N</v>
      </c>
      <c r="L2825" s="110" t="b">
        <f t="shared" si="407"/>
        <v>0</v>
      </c>
      <c r="M2825" s="110" t="b">
        <f t="shared" si="408"/>
        <v>0</v>
      </c>
      <c r="AC2825" s="1" t="str">
        <f t="shared" si="404"/>
        <v/>
      </c>
      <c r="AD2825" s="1" t="str">
        <f t="shared" si="400"/>
        <v/>
      </c>
      <c r="AE2825" s="1" t="e">
        <f>VLOOKUP(A2825,#REF!,12,FALSE)</f>
        <v>#REF!</v>
      </c>
      <c r="AF2825" s="1">
        <f t="shared" si="401"/>
        <v>0</v>
      </c>
      <c r="AG2825" s="1">
        <f t="shared" si="402"/>
        <v>0</v>
      </c>
      <c r="AH2825" s="1">
        <f t="shared" si="403"/>
        <v>0</v>
      </c>
    </row>
    <row r="2826" spans="1:34" ht="14" x14ac:dyDescent="0.3">
      <c r="A2826" s="279"/>
      <c r="B2826" s="279"/>
      <c r="C2826" s="280"/>
      <c r="D2826" s="281"/>
      <c r="E2826" s="281"/>
      <c r="F2826" s="280"/>
      <c r="G2826" s="281"/>
      <c r="H2826" s="279"/>
      <c r="I2826" s="288" t="str">
        <f>_xlfn.IFNA(VLOOKUP(B2826,'Absence Types'!A:D,4,FALSE),"")</f>
        <v/>
      </c>
      <c r="J2826" s="110" t="str">
        <f t="shared" si="405"/>
        <v>Y</v>
      </c>
      <c r="K2826" s="110" t="str">
        <f t="shared" si="406"/>
        <v>N</v>
      </c>
      <c r="L2826" s="110" t="b">
        <f t="shared" si="407"/>
        <v>0</v>
      </c>
      <c r="M2826" s="110" t="b">
        <f t="shared" si="408"/>
        <v>0</v>
      </c>
      <c r="AC2826" s="1" t="str">
        <f t="shared" si="404"/>
        <v/>
      </c>
      <c r="AD2826" s="1" t="str">
        <f t="shared" si="400"/>
        <v/>
      </c>
      <c r="AE2826" s="1" t="e">
        <f>VLOOKUP(A2826,#REF!,12,FALSE)</f>
        <v>#REF!</v>
      </c>
      <c r="AF2826" s="1">
        <f t="shared" si="401"/>
        <v>0</v>
      </c>
      <c r="AG2826" s="1">
        <f t="shared" si="402"/>
        <v>0</v>
      </c>
      <c r="AH2826" s="1">
        <f t="shared" si="403"/>
        <v>0</v>
      </c>
    </row>
    <row r="2827" spans="1:34" ht="14" x14ac:dyDescent="0.3">
      <c r="A2827" s="279"/>
      <c r="B2827" s="279"/>
      <c r="C2827" s="280"/>
      <c r="D2827" s="281"/>
      <c r="E2827" s="281"/>
      <c r="F2827" s="280"/>
      <c r="G2827" s="281"/>
      <c r="H2827" s="279"/>
      <c r="I2827" s="288" t="str">
        <f>_xlfn.IFNA(VLOOKUP(B2827,'Absence Types'!A:D,4,FALSE),"")</f>
        <v/>
      </c>
      <c r="J2827" s="110" t="str">
        <f t="shared" si="405"/>
        <v>Y</v>
      </c>
      <c r="K2827" s="110" t="str">
        <f t="shared" si="406"/>
        <v>N</v>
      </c>
      <c r="L2827" s="110" t="b">
        <f t="shared" si="407"/>
        <v>0</v>
      </c>
      <c r="M2827" s="110" t="b">
        <f t="shared" si="408"/>
        <v>0</v>
      </c>
      <c r="AC2827" s="1" t="str">
        <f t="shared" si="404"/>
        <v/>
      </c>
      <c r="AD2827" s="1" t="str">
        <f t="shared" si="400"/>
        <v/>
      </c>
      <c r="AE2827" s="1" t="e">
        <f>VLOOKUP(A2827,#REF!,12,FALSE)</f>
        <v>#REF!</v>
      </c>
      <c r="AF2827" s="1">
        <f t="shared" si="401"/>
        <v>0</v>
      </c>
      <c r="AG2827" s="1">
        <f t="shared" si="402"/>
        <v>0</v>
      </c>
      <c r="AH2827" s="1">
        <f t="shared" si="403"/>
        <v>0</v>
      </c>
    </row>
    <row r="2828" spans="1:34" ht="14" x14ac:dyDescent="0.3">
      <c r="A2828" s="279"/>
      <c r="B2828" s="279"/>
      <c r="C2828" s="280"/>
      <c r="D2828" s="281"/>
      <c r="E2828" s="281"/>
      <c r="F2828" s="280"/>
      <c r="G2828" s="281"/>
      <c r="H2828" s="279"/>
      <c r="I2828" s="288" t="str">
        <f>_xlfn.IFNA(VLOOKUP(B2828,'Absence Types'!A:D,4,FALSE),"")</f>
        <v/>
      </c>
      <c r="J2828" s="110" t="str">
        <f t="shared" si="405"/>
        <v>Y</v>
      </c>
      <c r="K2828" s="110" t="str">
        <f t="shared" si="406"/>
        <v>N</v>
      </c>
      <c r="L2828" s="110" t="b">
        <f t="shared" si="407"/>
        <v>0</v>
      </c>
      <c r="M2828" s="110" t="b">
        <f t="shared" si="408"/>
        <v>0</v>
      </c>
      <c r="AC2828" s="1" t="str">
        <f t="shared" si="404"/>
        <v/>
      </c>
      <c r="AD2828" s="1" t="str">
        <f t="shared" si="400"/>
        <v/>
      </c>
      <c r="AE2828" s="1" t="e">
        <f>VLOOKUP(A2828,#REF!,12,FALSE)</f>
        <v>#REF!</v>
      </c>
      <c r="AF2828" s="1">
        <f t="shared" si="401"/>
        <v>0</v>
      </c>
      <c r="AG2828" s="1">
        <f t="shared" si="402"/>
        <v>0</v>
      </c>
      <c r="AH2828" s="1">
        <f t="shared" si="403"/>
        <v>0</v>
      </c>
    </row>
    <row r="2829" spans="1:34" ht="14" x14ac:dyDescent="0.3">
      <c r="A2829" s="279"/>
      <c r="B2829" s="279"/>
      <c r="C2829" s="280"/>
      <c r="D2829" s="281"/>
      <c r="E2829" s="281"/>
      <c r="F2829" s="280"/>
      <c r="G2829" s="281"/>
      <c r="H2829" s="279"/>
      <c r="I2829" s="288" t="str">
        <f>_xlfn.IFNA(VLOOKUP(B2829,'Absence Types'!A:D,4,FALSE),"")</f>
        <v/>
      </c>
      <c r="J2829" s="110" t="str">
        <f t="shared" si="405"/>
        <v>Y</v>
      </c>
      <c r="K2829" s="110" t="str">
        <f t="shared" si="406"/>
        <v>N</v>
      </c>
      <c r="L2829" s="110" t="b">
        <f t="shared" si="407"/>
        <v>0</v>
      </c>
      <c r="M2829" s="110" t="b">
        <f t="shared" si="408"/>
        <v>0</v>
      </c>
      <c r="AC2829" s="1" t="str">
        <f t="shared" si="404"/>
        <v/>
      </c>
      <c r="AD2829" s="1" t="str">
        <f t="shared" si="400"/>
        <v/>
      </c>
      <c r="AE2829" s="1" t="e">
        <f>VLOOKUP(A2829,#REF!,12,FALSE)</f>
        <v>#REF!</v>
      </c>
      <c r="AF2829" s="1">
        <f t="shared" si="401"/>
        <v>0</v>
      </c>
      <c r="AG2829" s="1">
        <f t="shared" si="402"/>
        <v>0</v>
      </c>
      <c r="AH2829" s="1">
        <f t="shared" si="403"/>
        <v>0</v>
      </c>
    </row>
    <row r="2830" spans="1:34" ht="14" x14ac:dyDescent="0.3">
      <c r="A2830" s="279"/>
      <c r="B2830" s="279"/>
      <c r="C2830" s="280"/>
      <c r="D2830" s="281"/>
      <c r="E2830" s="281"/>
      <c r="F2830" s="280"/>
      <c r="G2830" s="281"/>
      <c r="H2830" s="279"/>
      <c r="I2830" s="288" t="str">
        <f>_xlfn.IFNA(VLOOKUP(B2830,'Absence Types'!A:D,4,FALSE),"")</f>
        <v/>
      </c>
      <c r="J2830" s="110" t="str">
        <f t="shared" si="405"/>
        <v>Y</v>
      </c>
      <c r="K2830" s="110" t="str">
        <f t="shared" si="406"/>
        <v>N</v>
      </c>
      <c r="L2830" s="110" t="b">
        <f t="shared" si="407"/>
        <v>0</v>
      </c>
      <c r="M2830" s="110" t="b">
        <f t="shared" si="408"/>
        <v>0</v>
      </c>
      <c r="AC2830" s="1" t="str">
        <f t="shared" si="404"/>
        <v/>
      </c>
      <c r="AD2830" s="1" t="str">
        <f t="shared" si="400"/>
        <v/>
      </c>
      <c r="AE2830" s="1" t="e">
        <f>VLOOKUP(A2830,#REF!,12,FALSE)</f>
        <v>#REF!</v>
      </c>
      <c r="AF2830" s="1">
        <f t="shared" si="401"/>
        <v>0</v>
      </c>
      <c r="AG2830" s="1">
        <f t="shared" si="402"/>
        <v>0</v>
      </c>
      <c r="AH2830" s="1">
        <f t="shared" si="403"/>
        <v>0</v>
      </c>
    </row>
    <row r="2831" spans="1:34" ht="14" x14ac:dyDescent="0.3">
      <c r="A2831" s="279"/>
      <c r="B2831" s="279"/>
      <c r="C2831" s="280"/>
      <c r="D2831" s="281"/>
      <c r="E2831" s="281"/>
      <c r="F2831" s="280"/>
      <c r="G2831" s="281"/>
      <c r="H2831" s="279"/>
      <c r="I2831" s="288" t="str">
        <f>_xlfn.IFNA(VLOOKUP(B2831,'Absence Types'!A:D,4,FALSE),"")</f>
        <v/>
      </c>
      <c r="J2831" s="110" t="str">
        <f t="shared" si="405"/>
        <v>Y</v>
      </c>
      <c r="K2831" s="110" t="str">
        <f t="shared" si="406"/>
        <v>N</v>
      </c>
      <c r="L2831" s="110" t="b">
        <f t="shared" si="407"/>
        <v>0</v>
      </c>
      <c r="M2831" s="110" t="b">
        <f t="shared" si="408"/>
        <v>0</v>
      </c>
      <c r="AC2831" s="1" t="str">
        <f t="shared" si="404"/>
        <v/>
      </c>
      <c r="AD2831" s="1" t="str">
        <f t="shared" si="400"/>
        <v/>
      </c>
      <c r="AE2831" s="1" t="e">
        <f>VLOOKUP(A2831,#REF!,12,FALSE)</f>
        <v>#REF!</v>
      </c>
      <c r="AF2831" s="1">
        <f t="shared" si="401"/>
        <v>0</v>
      </c>
      <c r="AG2831" s="1">
        <f t="shared" si="402"/>
        <v>0</v>
      </c>
      <c r="AH2831" s="1">
        <f t="shared" si="403"/>
        <v>0</v>
      </c>
    </row>
    <row r="2832" spans="1:34" ht="14" x14ac:dyDescent="0.3">
      <c r="A2832" s="279"/>
      <c r="B2832" s="279"/>
      <c r="C2832" s="280"/>
      <c r="D2832" s="281"/>
      <c r="E2832" s="281"/>
      <c r="F2832" s="280"/>
      <c r="G2832" s="281"/>
      <c r="H2832" s="279"/>
      <c r="I2832" s="288" t="str">
        <f>_xlfn.IFNA(VLOOKUP(B2832,'Absence Types'!A:D,4,FALSE),"")</f>
        <v/>
      </c>
      <c r="J2832" s="110" t="str">
        <f t="shared" si="405"/>
        <v>Y</v>
      </c>
      <c r="K2832" s="110" t="str">
        <f t="shared" si="406"/>
        <v>N</v>
      </c>
      <c r="L2832" s="110" t="b">
        <f t="shared" si="407"/>
        <v>0</v>
      </c>
      <c r="M2832" s="110" t="b">
        <f t="shared" si="408"/>
        <v>0</v>
      </c>
      <c r="AC2832" s="1" t="str">
        <f t="shared" si="404"/>
        <v/>
      </c>
      <c r="AD2832" s="1" t="str">
        <f t="shared" si="400"/>
        <v/>
      </c>
      <c r="AE2832" s="1" t="e">
        <f>VLOOKUP(A2832,#REF!,12,FALSE)</f>
        <v>#REF!</v>
      </c>
      <c r="AF2832" s="1">
        <f t="shared" si="401"/>
        <v>0</v>
      </c>
      <c r="AG2832" s="1">
        <f t="shared" si="402"/>
        <v>0</v>
      </c>
      <c r="AH2832" s="1">
        <f t="shared" si="403"/>
        <v>0</v>
      </c>
    </row>
    <row r="2833" spans="1:34" ht="14" x14ac:dyDescent="0.3">
      <c r="A2833" s="279"/>
      <c r="B2833" s="279"/>
      <c r="C2833" s="280"/>
      <c r="D2833" s="281"/>
      <c r="E2833" s="281"/>
      <c r="F2833" s="280"/>
      <c r="G2833" s="281"/>
      <c r="H2833" s="279"/>
      <c r="I2833" s="288" t="str">
        <f>_xlfn.IFNA(VLOOKUP(B2833,'Absence Types'!A:D,4,FALSE),"")</f>
        <v/>
      </c>
      <c r="J2833" s="110" t="str">
        <f t="shared" si="405"/>
        <v>Y</v>
      </c>
      <c r="K2833" s="110" t="str">
        <f t="shared" si="406"/>
        <v>N</v>
      </c>
      <c r="L2833" s="110" t="b">
        <f t="shared" si="407"/>
        <v>0</v>
      </c>
      <c r="M2833" s="110" t="b">
        <f t="shared" si="408"/>
        <v>0</v>
      </c>
      <c r="AC2833" s="1" t="str">
        <f t="shared" si="404"/>
        <v/>
      </c>
      <c r="AD2833" s="1" t="str">
        <f t="shared" si="400"/>
        <v/>
      </c>
      <c r="AE2833" s="1" t="e">
        <f>VLOOKUP(A2833,#REF!,12,FALSE)</f>
        <v>#REF!</v>
      </c>
      <c r="AF2833" s="1">
        <f t="shared" si="401"/>
        <v>0</v>
      </c>
      <c r="AG2833" s="1">
        <f t="shared" si="402"/>
        <v>0</v>
      </c>
      <c r="AH2833" s="1">
        <f t="shared" si="403"/>
        <v>0</v>
      </c>
    </row>
    <row r="2834" spans="1:34" ht="14" x14ac:dyDescent="0.3">
      <c r="A2834" s="279"/>
      <c r="B2834" s="279"/>
      <c r="C2834" s="280"/>
      <c r="D2834" s="281"/>
      <c r="E2834" s="281"/>
      <c r="F2834" s="280"/>
      <c r="G2834" s="281"/>
      <c r="H2834" s="279"/>
      <c r="I2834" s="288" t="str">
        <f>_xlfn.IFNA(VLOOKUP(B2834,'Absence Types'!A:D,4,FALSE),"")</f>
        <v/>
      </c>
      <c r="J2834" s="110" t="str">
        <f t="shared" si="405"/>
        <v>Y</v>
      </c>
      <c r="K2834" s="110" t="str">
        <f t="shared" si="406"/>
        <v>N</v>
      </c>
      <c r="L2834" s="110" t="b">
        <f t="shared" si="407"/>
        <v>0</v>
      </c>
      <c r="M2834" s="110" t="b">
        <f t="shared" si="408"/>
        <v>0</v>
      </c>
      <c r="AC2834" s="1" t="str">
        <f t="shared" si="404"/>
        <v/>
      </c>
      <c r="AD2834" s="1" t="str">
        <f t="shared" si="400"/>
        <v/>
      </c>
      <c r="AE2834" s="1" t="e">
        <f>VLOOKUP(A2834,#REF!,12,FALSE)</f>
        <v>#REF!</v>
      </c>
      <c r="AF2834" s="1">
        <f t="shared" si="401"/>
        <v>0</v>
      </c>
      <c r="AG2834" s="1">
        <f t="shared" si="402"/>
        <v>0</v>
      </c>
      <c r="AH2834" s="1">
        <f t="shared" si="403"/>
        <v>0</v>
      </c>
    </row>
    <row r="2835" spans="1:34" ht="14" x14ac:dyDescent="0.3">
      <c r="A2835" s="279"/>
      <c r="B2835" s="279"/>
      <c r="C2835" s="280"/>
      <c r="D2835" s="281"/>
      <c r="E2835" s="281"/>
      <c r="F2835" s="280"/>
      <c r="G2835" s="281"/>
      <c r="H2835" s="279"/>
      <c r="I2835" s="288" t="str">
        <f>_xlfn.IFNA(VLOOKUP(B2835,'Absence Types'!A:D,4,FALSE),"")</f>
        <v/>
      </c>
      <c r="J2835" s="110" t="str">
        <f t="shared" si="405"/>
        <v>Y</v>
      </c>
      <c r="K2835" s="110" t="str">
        <f t="shared" si="406"/>
        <v>N</v>
      </c>
      <c r="L2835" s="110" t="b">
        <f t="shared" si="407"/>
        <v>0</v>
      </c>
      <c r="M2835" s="110" t="b">
        <f t="shared" si="408"/>
        <v>0</v>
      </c>
      <c r="AC2835" s="1" t="str">
        <f t="shared" si="404"/>
        <v/>
      </c>
      <c r="AD2835" s="1" t="str">
        <f t="shared" si="400"/>
        <v/>
      </c>
      <c r="AE2835" s="1" t="e">
        <f>VLOOKUP(A2835,#REF!,12,FALSE)</f>
        <v>#REF!</v>
      </c>
      <c r="AF2835" s="1">
        <f t="shared" si="401"/>
        <v>0</v>
      </c>
      <c r="AG2835" s="1">
        <f t="shared" si="402"/>
        <v>0</v>
      </c>
      <c r="AH2835" s="1">
        <f t="shared" si="403"/>
        <v>0</v>
      </c>
    </row>
    <row r="2836" spans="1:34" ht="14" x14ac:dyDescent="0.3">
      <c r="A2836" s="279"/>
      <c r="B2836" s="279"/>
      <c r="C2836" s="280"/>
      <c r="D2836" s="281"/>
      <c r="E2836" s="281"/>
      <c r="F2836" s="280"/>
      <c r="G2836" s="281"/>
      <c r="H2836" s="279"/>
      <c r="I2836" s="288" t="str">
        <f>_xlfn.IFNA(VLOOKUP(B2836,'Absence Types'!A:D,4,FALSE),"")</f>
        <v/>
      </c>
      <c r="J2836" s="110" t="str">
        <f t="shared" si="405"/>
        <v>Y</v>
      </c>
      <c r="K2836" s="110" t="str">
        <f t="shared" si="406"/>
        <v>N</v>
      </c>
      <c r="L2836" s="110" t="b">
        <f t="shared" si="407"/>
        <v>0</v>
      </c>
      <c r="M2836" s="110" t="b">
        <f t="shared" si="408"/>
        <v>0</v>
      </c>
      <c r="AC2836" s="1" t="str">
        <f t="shared" si="404"/>
        <v/>
      </c>
      <c r="AD2836" s="1" t="str">
        <f t="shared" si="400"/>
        <v/>
      </c>
      <c r="AE2836" s="1" t="e">
        <f>VLOOKUP(A2836,#REF!,12,FALSE)</f>
        <v>#REF!</v>
      </c>
      <c r="AF2836" s="1">
        <f t="shared" si="401"/>
        <v>0</v>
      </c>
      <c r="AG2836" s="1">
        <f t="shared" si="402"/>
        <v>0</v>
      </c>
      <c r="AH2836" s="1">
        <f t="shared" si="403"/>
        <v>0</v>
      </c>
    </row>
    <row r="2837" spans="1:34" ht="14" x14ac:dyDescent="0.3">
      <c r="A2837" s="279"/>
      <c r="B2837" s="279"/>
      <c r="C2837" s="280"/>
      <c r="D2837" s="281"/>
      <c r="E2837" s="281"/>
      <c r="F2837" s="280"/>
      <c r="G2837" s="281"/>
      <c r="H2837" s="279"/>
      <c r="I2837" s="288" t="str">
        <f>_xlfn.IFNA(VLOOKUP(B2837,'Absence Types'!A:D,4,FALSE),"")</f>
        <v/>
      </c>
      <c r="J2837" s="110" t="str">
        <f t="shared" si="405"/>
        <v>Y</v>
      </c>
      <c r="K2837" s="110" t="str">
        <f t="shared" si="406"/>
        <v>N</v>
      </c>
      <c r="L2837" s="110" t="b">
        <f t="shared" si="407"/>
        <v>0</v>
      </c>
      <c r="M2837" s="110" t="b">
        <f t="shared" si="408"/>
        <v>0</v>
      </c>
      <c r="AC2837" s="1" t="str">
        <f t="shared" si="404"/>
        <v/>
      </c>
      <c r="AD2837" s="1" t="str">
        <f t="shared" si="400"/>
        <v/>
      </c>
      <c r="AE2837" s="1" t="e">
        <f>VLOOKUP(A2837,#REF!,12,FALSE)</f>
        <v>#REF!</v>
      </c>
      <c r="AF2837" s="1">
        <f t="shared" si="401"/>
        <v>0</v>
      </c>
      <c r="AG2837" s="1">
        <f t="shared" si="402"/>
        <v>0</v>
      </c>
      <c r="AH2837" s="1">
        <f t="shared" si="403"/>
        <v>0</v>
      </c>
    </row>
    <row r="2838" spans="1:34" ht="14" x14ac:dyDescent="0.3">
      <c r="A2838" s="279"/>
      <c r="B2838" s="279"/>
      <c r="C2838" s="280"/>
      <c r="D2838" s="281"/>
      <c r="E2838" s="281"/>
      <c r="F2838" s="280"/>
      <c r="G2838" s="281"/>
      <c r="H2838" s="279"/>
      <c r="I2838" s="288" t="str">
        <f>_xlfn.IFNA(VLOOKUP(B2838,'Absence Types'!A:D,4,FALSE),"")</f>
        <v/>
      </c>
      <c r="J2838" s="110" t="str">
        <f t="shared" si="405"/>
        <v>Y</v>
      </c>
      <c r="K2838" s="110" t="str">
        <f t="shared" si="406"/>
        <v>N</v>
      </c>
      <c r="L2838" s="110" t="b">
        <f t="shared" si="407"/>
        <v>0</v>
      </c>
      <c r="M2838" s="110" t="b">
        <f t="shared" si="408"/>
        <v>0</v>
      </c>
      <c r="AC2838" s="1" t="str">
        <f t="shared" si="404"/>
        <v/>
      </c>
      <c r="AD2838" s="1" t="str">
        <f t="shared" si="400"/>
        <v/>
      </c>
      <c r="AE2838" s="1" t="e">
        <f>VLOOKUP(A2838,#REF!,12,FALSE)</f>
        <v>#REF!</v>
      </c>
      <c r="AF2838" s="1">
        <f t="shared" si="401"/>
        <v>0</v>
      </c>
      <c r="AG2838" s="1">
        <f t="shared" si="402"/>
        <v>0</v>
      </c>
      <c r="AH2838" s="1">
        <f t="shared" si="403"/>
        <v>0</v>
      </c>
    </row>
    <row r="2839" spans="1:34" ht="14" x14ac:dyDescent="0.3">
      <c r="A2839" s="279"/>
      <c r="B2839" s="279"/>
      <c r="C2839" s="280"/>
      <c r="D2839" s="281"/>
      <c r="E2839" s="281"/>
      <c r="F2839" s="280"/>
      <c r="G2839" s="281"/>
      <c r="H2839" s="279"/>
      <c r="I2839" s="288" t="str">
        <f>_xlfn.IFNA(VLOOKUP(B2839,'Absence Types'!A:D,4,FALSE),"")</f>
        <v/>
      </c>
      <c r="J2839" s="110" t="str">
        <f t="shared" si="405"/>
        <v>Y</v>
      </c>
      <c r="K2839" s="110" t="str">
        <f t="shared" si="406"/>
        <v>N</v>
      </c>
      <c r="L2839" s="110" t="b">
        <f t="shared" si="407"/>
        <v>0</v>
      </c>
      <c r="M2839" s="110" t="b">
        <f t="shared" si="408"/>
        <v>0</v>
      </c>
      <c r="AC2839" s="1" t="str">
        <f t="shared" si="404"/>
        <v/>
      </c>
      <c r="AD2839" s="1" t="str">
        <f t="shared" si="400"/>
        <v/>
      </c>
      <c r="AE2839" s="1" t="e">
        <f>VLOOKUP(A2839,#REF!,12,FALSE)</f>
        <v>#REF!</v>
      </c>
      <c r="AF2839" s="1">
        <f t="shared" si="401"/>
        <v>0</v>
      </c>
      <c r="AG2839" s="1">
        <f t="shared" si="402"/>
        <v>0</v>
      </c>
      <c r="AH2839" s="1">
        <f t="shared" si="403"/>
        <v>0</v>
      </c>
    </row>
    <row r="2840" spans="1:34" ht="14" x14ac:dyDescent="0.3">
      <c r="A2840" s="279"/>
      <c r="B2840" s="279"/>
      <c r="C2840" s="280"/>
      <c r="D2840" s="281"/>
      <c r="E2840" s="281"/>
      <c r="F2840" s="280"/>
      <c r="G2840" s="281"/>
      <c r="H2840" s="279"/>
      <c r="I2840" s="288" t="str">
        <f>_xlfn.IFNA(VLOOKUP(B2840,'Absence Types'!A:D,4,FALSE),"")</f>
        <v/>
      </c>
      <c r="J2840" s="110" t="str">
        <f t="shared" si="405"/>
        <v>Y</v>
      </c>
      <c r="K2840" s="110" t="str">
        <f t="shared" si="406"/>
        <v>N</v>
      </c>
      <c r="L2840" s="110" t="b">
        <f t="shared" si="407"/>
        <v>0</v>
      </c>
      <c r="M2840" s="110" t="b">
        <f t="shared" si="408"/>
        <v>0</v>
      </c>
      <c r="AC2840" s="1" t="str">
        <f t="shared" si="404"/>
        <v/>
      </c>
      <c r="AD2840" s="1" t="str">
        <f t="shared" si="400"/>
        <v/>
      </c>
      <c r="AE2840" s="1" t="e">
        <f>VLOOKUP(A2840,#REF!,12,FALSE)</f>
        <v>#REF!</v>
      </c>
      <c r="AF2840" s="1">
        <f t="shared" si="401"/>
        <v>0</v>
      </c>
      <c r="AG2840" s="1">
        <f t="shared" si="402"/>
        <v>0</v>
      </c>
      <c r="AH2840" s="1">
        <f t="shared" si="403"/>
        <v>0</v>
      </c>
    </row>
    <row r="2841" spans="1:34" ht="14" x14ac:dyDescent="0.3">
      <c r="A2841" s="279"/>
      <c r="B2841" s="279"/>
      <c r="C2841" s="280"/>
      <c r="D2841" s="281"/>
      <c r="E2841" s="281"/>
      <c r="F2841" s="280"/>
      <c r="G2841" s="281"/>
      <c r="H2841" s="279"/>
      <c r="I2841" s="288" t="str">
        <f>_xlfn.IFNA(VLOOKUP(B2841,'Absence Types'!A:D,4,FALSE),"")</f>
        <v/>
      </c>
      <c r="J2841" s="110" t="str">
        <f t="shared" si="405"/>
        <v>Y</v>
      </c>
      <c r="K2841" s="110" t="str">
        <f t="shared" si="406"/>
        <v>N</v>
      </c>
      <c r="L2841" s="110" t="b">
        <f t="shared" si="407"/>
        <v>0</v>
      </c>
      <c r="M2841" s="110" t="b">
        <f t="shared" si="408"/>
        <v>0</v>
      </c>
      <c r="AC2841" s="1" t="str">
        <f t="shared" si="404"/>
        <v/>
      </c>
      <c r="AD2841" s="1" t="str">
        <f t="shared" si="400"/>
        <v/>
      </c>
      <c r="AE2841" s="1" t="e">
        <f>VLOOKUP(A2841,#REF!,12,FALSE)</f>
        <v>#REF!</v>
      </c>
      <c r="AF2841" s="1">
        <f t="shared" si="401"/>
        <v>0</v>
      </c>
      <c r="AG2841" s="1">
        <f t="shared" si="402"/>
        <v>0</v>
      </c>
      <c r="AH2841" s="1">
        <f t="shared" si="403"/>
        <v>0</v>
      </c>
    </row>
    <row r="2842" spans="1:34" ht="14" x14ac:dyDescent="0.3">
      <c r="A2842" s="279"/>
      <c r="B2842" s="279"/>
      <c r="C2842" s="280"/>
      <c r="D2842" s="281"/>
      <c r="E2842" s="281"/>
      <c r="F2842" s="280"/>
      <c r="G2842" s="281"/>
      <c r="H2842" s="279"/>
      <c r="I2842" s="288" t="str">
        <f>_xlfn.IFNA(VLOOKUP(B2842,'Absence Types'!A:D,4,FALSE),"")</f>
        <v/>
      </c>
      <c r="J2842" s="110" t="str">
        <f t="shared" si="405"/>
        <v>Y</v>
      </c>
      <c r="K2842" s="110" t="str">
        <f t="shared" si="406"/>
        <v>N</v>
      </c>
      <c r="L2842" s="110" t="b">
        <f t="shared" si="407"/>
        <v>0</v>
      </c>
      <c r="M2842" s="110" t="b">
        <f t="shared" si="408"/>
        <v>0</v>
      </c>
      <c r="AC2842" s="1" t="str">
        <f t="shared" si="404"/>
        <v/>
      </c>
      <c r="AD2842" s="1" t="str">
        <f t="shared" si="400"/>
        <v/>
      </c>
      <c r="AE2842" s="1" t="e">
        <f>VLOOKUP(A2842,#REF!,12,FALSE)</f>
        <v>#REF!</v>
      </c>
      <c r="AF2842" s="1">
        <f t="shared" si="401"/>
        <v>0</v>
      </c>
      <c r="AG2842" s="1">
        <f t="shared" si="402"/>
        <v>0</v>
      </c>
      <c r="AH2842" s="1">
        <f t="shared" si="403"/>
        <v>0</v>
      </c>
    </row>
    <row r="2843" spans="1:34" ht="14" x14ac:dyDescent="0.3">
      <c r="A2843" s="279"/>
      <c r="B2843" s="279"/>
      <c r="C2843" s="280"/>
      <c r="D2843" s="281"/>
      <c r="E2843" s="281"/>
      <c r="F2843" s="280"/>
      <c r="G2843" s="281"/>
      <c r="H2843" s="279"/>
      <c r="I2843" s="288" t="str">
        <f>_xlfn.IFNA(VLOOKUP(B2843,'Absence Types'!A:D,4,FALSE),"")</f>
        <v/>
      </c>
      <c r="J2843" s="110" t="str">
        <f t="shared" si="405"/>
        <v>Y</v>
      </c>
      <c r="K2843" s="110" t="str">
        <f t="shared" si="406"/>
        <v>N</v>
      </c>
      <c r="L2843" s="110" t="b">
        <f t="shared" si="407"/>
        <v>0</v>
      </c>
      <c r="M2843" s="110" t="b">
        <f t="shared" si="408"/>
        <v>0</v>
      </c>
      <c r="AC2843" s="1" t="str">
        <f t="shared" si="404"/>
        <v/>
      </c>
      <c r="AD2843" s="1" t="str">
        <f t="shared" si="400"/>
        <v/>
      </c>
      <c r="AE2843" s="1" t="e">
        <f>VLOOKUP(A2843,#REF!,12,FALSE)</f>
        <v>#REF!</v>
      </c>
      <c r="AF2843" s="1">
        <f t="shared" si="401"/>
        <v>0</v>
      </c>
      <c r="AG2843" s="1">
        <f t="shared" si="402"/>
        <v>0</v>
      </c>
      <c r="AH2843" s="1">
        <f t="shared" si="403"/>
        <v>0</v>
      </c>
    </row>
    <row r="2844" spans="1:34" ht="14" x14ac:dyDescent="0.3">
      <c r="A2844" s="279"/>
      <c r="B2844" s="279"/>
      <c r="C2844" s="280"/>
      <c r="D2844" s="281"/>
      <c r="E2844" s="281"/>
      <c r="F2844" s="280"/>
      <c r="G2844" s="281"/>
      <c r="H2844" s="279"/>
      <c r="I2844" s="288" t="str">
        <f>_xlfn.IFNA(VLOOKUP(B2844,'Absence Types'!A:D,4,FALSE),"")</f>
        <v/>
      </c>
      <c r="J2844" s="110" t="str">
        <f t="shared" si="405"/>
        <v>Y</v>
      </c>
      <c r="K2844" s="110" t="str">
        <f t="shared" si="406"/>
        <v>N</v>
      </c>
      <c r="L2844" s="110" t="b">
        <f t="shared" si="407"/>
        <v>0</v>
      </c>
      <c r="M2844" s="110" t="b">
        <f t="shared" si="408"/>
        <v>0</v>
      </c>
      <c r="AC2844" s="1" t="str">
        <f t="shared" si="404"/>
        <v/>
      </c>
      <c r="AD2844" s="1" t="str">
        <f t="shared" si="400"/>
        <v/>
      </c>
      <c r="AE2844" s="1" t="e">
        <f>VLOOKUP(A2844,#REF!,12,FALSE)</f>
        <v>#REF!</v>
      </c>
      <c r="AF2844" s="1">
        <f t="shared" si="401"/>
        <v>0</v>
      </c>
      <c r="AG2844" s="1">
        <f t="shared" si="402"/>
        <v>0</v>
      </c>
      <c r="AH2844" s="1">
        <f t="shared" si="403"/>
        <v>0</v>
      </c>
    </row>
    <row r="2845" spans="1:34" ht="14" x14ac:dyDescent="0.3">
      <c r="A2845" s="279"/>
      <c r="B2845" s="279"/>
      <c r="C2845" s="280"/>
      <c r="D2845" s="281"/>
      <c r="E2845" s="281"/>
      <c r="F2845" s="280"/>
      <c r="G2845" s="281"/>
      <c r="H2845" s="279"/>
      <c r="I2845" s="288" t="str">
        <f>_xlfn.IFNA(VLOOKUP(B2845,'Absence Types'!A:D,4,FALSE),"")</f>
        <v/>
      </c>
      <c r="J2845" s="110" t="str">
        <f t="shared" si="405"/>
        <v>Y</v>
      </c>
      <c r="K2845" s="110" t="str">
        <f t="shared" si="406"/>
        <v>N</v>
      </c>
      <c r="L2845" s="110" t="b">
        <f t="shared" si="407"/>
        <v>0</v>
      </c>
      <c r="M2845" s="110" t="b">
        <f t="shared" si="408"/>
        <v>0</v>
      </c>
      <c r="AC2845" s="1" t="str">
        <f t="shared" si="404"/>
        <v/>
      </c>
      <c r="AD2845" s="1" t="str">
        <f t="shared" si="400"/>
        <v/>
      </c>
      <c r="AE2845" s="1" t="e">
        <f>VLOOKUP(A2845,#REF!,12,FALSE)</f>
        <v>#REF!</v>
      </c>
      <c r="AF2845" s="1">
        <f t="shared" si="401"/>
        <v>0</v>
      </c>
      <c r="AG2845" s="1">
        <f t="shared" si="402"/>
        <v>0</v>
      </c>
      <c r="AH2845" s="1">
        <f t="shared" si="403"/>
        <v>0</v>
      </c>
    </row>
    <row r="2846" spans="1:34" ht="14" x14ac:dyDescent="0.3">
      <c r="A2846" s="279"/>
      <c r="B2846" s="279"/>
      <c r="C2846" s="280"/>
      <c r="D2846" s="281"/>
      <c r="E2846" s="281"/>
      <c r="F2846" s="280"/>
      <c r="G2846" s="281"/>
      <c r="H2846" s="279"/>
      <c r="I2846" s="288" t="str">
        <f>_xlfn.IFNA(VLOOKUP(B2846,'Absence Types'!A:D,4,FALSE),"")</f>
        <v/>
      </c>
      <c r="J2846" s="110" t="str">
        <f t="shared" si="405"/>
        <v>Y</v>
      </c>
      <c r="K2846" s="110" t="str">
        <f t="shared" si="406"/>
        <v>N</v>
      </c>
      <c r="L2846" s="110" t="b">
        <f t="shared" si="407"/>
        <v>0</v>
      </c>
      <c r="M2846" s="110" t="b">
        <f t="shared" si="408"/>
        <v>0</v>
      </c>
      <c r="AC2846" s="1" t="str">
        <f t="shared" si="404"/>
        <v/>
      </c>
      <c r="AD2846" s="1" t="str">
        <f t="shared" si="400"/>
        <v/>
      </c>
      <c r="AE2846" s="1" t="e">
        <f>VLOOKUP(A2846,#REF!,12,FALSE)</f>
        <v>#REF!</v>
      </c>
      <c r="AF2846" s="1">
        <f t="shared" si="401"/>
        <v>0</v>
      </c>
      <c r="AG2846" s="1">
        <f t="shared" si="402"/>
        <v>0</v>
      </c>
      <c r="AH2846" s="1">
        <f t="shared" si="403"/>
        <v>0</v>
      </c>
    </row>
    <row r="2847" spans="1:34" ht="14" x14ac:dyDescent="0.3">
      <c r="A2847" s="279"/>
      <c r="B2847" s="279"/>
      <c r="C2847" s="280"/>
      <c r="D2847" s="281"/>
      <c r="E2847" s="281"/>
      <c r="F2847" s="280"/>
      <c r="G2847" s="281"/>
      <c r="H2847" s="279"/>
      <c r="I2847" s="288" t="str">
        <f>_xlfn.IFNA(VLOOKUP(B2847,'Absence Types'!A:D,4,FALSE),"")</f>
        <v/>
      </c>
      <c r="J2847" s="110" t="str">
        <f t="shared" si="405"/>
        <v>Y</v>
      </c>
      <c r="K2847" s="110" t="str">
        <f t="shared" si="406"/>
        <v>N</v>
      </c>
      <c r="L2847" s="110" t="b">
        <f t="shared" si="407"/>
        <v>0</v>
      </c>
      <c r="M2847" s="110" t="b">
        <f t="shared" si="408"/>
        <v>0</v>
      </c>
      <c r="AC2847" s="1" t="str">
        <f t="shared" si="404"/>
        <v/>
      </c>
      <c r="AD2847" s="1" t="str">
        <f t="shared" si="400"/>
        <v/>
      </c>
      <c r="AE2847" s="1" t="e">
        <f>VLOOKUP(A2847,#REF!,12,FALSE)</f>
        <v>#REF!</v>
      </c>
      <c r="AF2847" s="1">
        <f t="shared" si="401"/>
        <v>0</v>
      </c>
      <c r="AG2847" s="1">
        <f t="shared" si="402"/>
        <v>0</v>
      </c>
      <c r="AH2847" s="1">
        <f t="shared" si="403"/>
        <v>0</v>
      </c>
    </row>
    <row r="2848" spans="1:34" ht="14" x14ac:dyDescent="0.3">
      <c r="A2848" s="279"/>
      <c r="B2848" s="279"/>
      <c r="C2848" s="280"/>
      <c r="D2848" s="281"/>
      <c r="E2848" s="281"/>
      <c r="F2848" s="280"/>
      <c r="G2848" s="281"/>
      <c r="H2848" s="279"/>
      <c r="I2848" s="288" t="str">
        <f>_xlfn.IFNA(VLOOKUP(B2848,'Absence Types'!A:D,4,FALSE),"")</f>
        <v/>
      </c>
      <c r="J2848" s="110" t="str">
        <f t="shared" si="405"/>
        <v>Y</v>
      </c>
      <c r="K2848" s="110" t="str">
        <f t="shared" si="406"/>
        <v>N</v>
      </c>
      <c r="L2848" s="110" t="b">
        <f t="shared" si="407"/>
        <v>0</v>
      </c>
      <c r="M2848" s="110" t="b">
        <f t="shared" si="408"/>
        <v>0</v>
      </c>
      <c r="AC2848" s="1" t="str">
        <f t="shared" si="404"/>
        <v/>
      </c>
      <c r="AD2848" s="1" t="str">
        <f t="shared" si="400"/>
        <v/>
      </c>
      <c r="AE2848" s="1" t="e">
        <f>VLOOKUP(A2848,#REF!,12,FALSE)</f>
        <v>#REF!</v>
      </c>
      <c r="AF2848" s="1">
        <f t="shared" si="401"/>
        <v>0</v>
      </c>
      <c r="AG2848" s="1">
        <f t="shared" si="402"/>
        <v>0</v>
      </c>
      <c r="AH2848" s="1">
        <f t="shared" si="403"/>
        <v>0</v>
      </c>
    </row>
    <row r="2849" spans="1:34" ht="14" x14ac:dyDescent="0.3">
      <c r="A2849" s="279"/>
      <c r="B2849" s="279"/>
      <c r="C2849" s="280"/>
      <c r="D2849" s="281"/>
      <c r="E2849" s="281"/>
      <c r="F2849" s="280"/>
      <c r="G2849" s="281"/>
      <c r="H2849" s="279"/>
      <c r="I2849" s="288" t="str">
        <f>_xlfn.IFNA(VLOOKUP(B2849,'Absence Types'!A:D,4,FALSE),"")</f>
        <v/>
      </c>
      <c r="J2849" s="110" t="str">
        <f t="shared" si="405"/>
        <v>Y</v>
      </c>
      <c r="K2849" s="110" t="str">
        <f t="shared" si="406"/>
        <v>N</v>
      </c>
      <c r="L2849" s="110" t="b">
        <f t="shared" si="407"/>
        <v>0</v>
      </c>
      <c r="M2849" s="110" t="b">
        <f t="shared" si="408"/>
        <v>0</v>
      </c>
      <c r="AC2849" s="1" t="str">
        <f t="shared" si="404"/>
        <v/>
      </c>
      <c r="AD2849" s="1" t="str">
        <f t="shared" si="400"/>
        <v/>
      </c>
      <c r="AE2849" s="1" t="e">
        <f>VLOOKUP(A2849,#REF!,12,FALSE)</f>
        <v>#REF!</v>
      </c>
      <c r="AF2849" s="1">
        <f t="shared" si="401"/>
        <v>0</v>
      </c>
      <c r="AG2849" s="1">
        <f t="shared" si="402"/>
        <v>0</v>
      </c>
      <c r="AH2849" s="1">
        <f t="shared" si="403"/>
        <v>0</v>
      </c>
    </row>
    <row r="2850" spans="1:34" ht="14" x14ac:dyDescent="0.3">
      <c r="A2850" s="279"/>
      <c r="B2850" s="279"/>
      <c r="C2850" s="280"/>
      <c r="D2850" s="281"/>
      <c r="E2850" s="281"/>
      <c r="F2850" s="280"/>
      <c r="G2850" s="281"/>
      <c r="H2850" s="279"/>
      <c r="I2850" s="288" t="str">
        <f>_xlfn.IFNA(VLOOKUP(B2850,'Absence Types'!A:D,4,FALSE),"")</f>
        <v/>
      </c>
      <c r="J2850" s="110" t="str">
        <f t="shared" si="405"/>
        <v>Y</v>
      </c>
      <c r="K2850" s="110" t="str">
        <f t="shared" si="406"/>
        <v>N</v>
      </c>
      <c r="L2850" s="110" t="b">
        <f t="shared" si="407"/>
        <v>0</v>
      </c>
      <c r="M2850" s="110" t="b">
        <f t="shared" si="408"/>
        <v>0</v>
      </c>
      <c r="AC2850" s="1" t="str">
        <f t="shared" si="404"/>
        <v/>
      </c>
      <c r="AD2850" s="1" t="str">
        <f t="shared" si="400"/>
        <v/>
      </c>
      <c r="AE2850" s="1" t="e">
        <f>VLOOKUP(A2850,#REF!,12,FALSE)</f>
        <v>#REF!</v>
      </c>
      <c r="AF2850" s="1">
        <f t="shared" si="401"/>
        <v>0</v>
      </c>
      <c r="AG2850" s="1">
        <f t="shared" si="402"/>
        <v>0</v>
      </c>
      <c r="AH2850" s="1">
        <f t="shared" si="403"/>
        <v>0</v>
      </c>
    </row>
    <row r="2851" spans="1:34" ht="14" x14ac:dyDescent="0.3">
      <c r="A2851" s="279"/>
      <c r="B2851" s="279"/>
      <c r="C2851" s="280"/>
      <c r="D2851" s="281"/>
      <c r="E2851" s="281"/>
      <c r="F2851" s="280"/>
      <c r="G2851" s="281"/>
      <c r="H2851" s="279"/>
      <c r="I2851" s="288" t="str">
        <f>_xlfn.IFNA(VLOOKUP(B2851,'Absence Types'!A:D,4,FALSE),"")</f>
        <v/>
      </c>
      <c r="J2851" s="110" t="str">
        <f t="shared" si="405"/>
        <v>Y</v>
      </c>
      <c r="K2851" s="110" t="str">
        <f t="shared" si="406"/>
        <v>N</v>
      </c>
      <c r="L2851" s="110" t="b">
        <f t="shared" si="407"/>
        <v>0</v>
      </c>
      <c r="M2851" s="110" t="b">
        <f t="shared" si="408"/>
        <v>0</v>
      </c>
      <c r="AC2851" s="1" t="str">
        <f t="shared" si="404"/>
        <v/>
      </c>
      <c r="AD2851" s="1" t="str">
        <f t="shared" si="400"/>
        <v/>
      </c>
      <c r="AE2851" s="1" t="e">
        <f>VLOOKUP(A2851,#REF!,12,FALSE)</f>
        <v>#REF!</v>
      </c>
      <c r="AF2851" s="1">
        <f t="shared" si="401"/>
        <v>0</v>
      </c>
      <c r="AG2851" s="1">
        <f t="shared" si="402"/>
        <v>0</v>
      </c>
      <c r="AH2851" s="1">
        <f t="shared" si="403"/>
        <v>0</v>
      </c>
    </row>
    <row r="2852" spans="1:34" ht="14" x14ac:dyDescent="0.3">
      <c r="A2852" s="279"/>
      <c r="B2852" s="279"/>
      <c r="C2852" s="280"/>
      <c r="D2852" s="281"/>
      <c r="E2852" s="281"/>
      <c r="F2852" s="280"/>
      <c r="G2852" s="281"/>
      <c r="H2852" s="279"/>
      <c r="I2852" s="288" t="str">
        <f>_xlfn.IFNA(VLOOKUP(B2852,'Absence Types'!A:D,4,FALSE),"")</f>
        <v/>
      </c>
      <c r="J2852" s="110" t="str">
        <f t="shared" si="405"/>
        <v>Y</v>
      </c>
      <c r="K2852" s="110" t="str">
        <f t="shared" si="406"/>
        <v>N</v>
      </c>
      <c r="L2852" s="110" t="b">
        <f t="shared" si="407"/>
        <v>0</v>
      </c>
      <c r="M2852" s="110" t="b">
        <f t="shared" si="408"/>
        <v>0</v>
      </c>
      <c r="AC2852" s="1" t="str">
        <f t="shared" si="404"/>
        <v/>
      </c>
      <c r="AD2852" s="1" t="str">
        <f t="shared" si="400"/>
        <v/>
      </c>
      <c r="AE2852" s="1" t="e">
        <f>VLOOKUP(A2852,#REF!,12,FALSE)</f>
        <v>#REF!</v>
      </c>
      <c r="AF2852" s="1">
        <f t="shared" si="401"/>
        <v>0</v>
      </c>
      <c r="AG2852" s="1">
        <f t="shared" si="402"/>
        <v>0</v>
      </c>
      <c r="AH2852" s="1">
        <f t="shared" si="403"/>
        <v>0</v>
      </c>
    </row>
    <row r="2853" spans="1:34" ht="14" x14ac:dyDescent="0.3">
      <c r="A2853" s="279"/>
      <c r="B2853" s="279"/>
      <c r="C2853" s="280"/>
      <c r="D2853" s="281"/>
      <c r="E2853" s="281"/>
      <c r="F2853" s="280"/>
      <c r="G2853" s="281"/>
      <c r="H2853" s="279"/>
      <c r="I2853" s="288" t="str">
        <f>_xlfn.IFNA(VLOOKUP(B2853,'Absence Types'!A:D,4,FALSE),"")</f>
        <v/>
      </c>
      <c r="J2853" s="110" t="str">
        <f t="shared" si="405"/>
        <v>Y</v>
      </c>
      <c r="K2853" s="110" t="str">
        <f t="shared" si="406"/>
        <v>N</v>
      </c>
      <c r="L2853" s="110" t="b">
        <f t="shared" si="407"/>
        <v>0</v>
      </c>
      <c r="M2853" s="110" t="b">
        <f t="shared" si="408"/>
        <v>0</v>
      </c>
      <c r="AC2853" s="1" t="str">
        <f t="shared" si="404"/>
        <v/>
      </c>
      <c r="AD2853" s="1" t="str">
        <f t="shared" si="400"/>
        <v/>
      </c>
      <c r="AE2853" s="1" t="e">
        <f>VLOOKUP(A2853,#REF!,12,FALSE)</f>
        <v>#REF!</v>
      </c>
      <c r="AF2853" s="1">
        <f t="shared" si="401"/>
        <v>0</v>
      </c>
      <c r="AG2853" s="1">
        <f t="shared" si="402"/>
        <v>0</v>
      </c>
      <c r="AH2853" s="1">
        <f t="shared" si="403"/>
        <v>0</v>
      </c>
    </row>
    <row r="2854" spans="1:34" ht="14" x14ac:dyDescent="0.3">
      <c r="A2854" s="279"/>
      <c r="B2854" s="279"/>
      <c r="C2854" s="280"/>
      <c r="D2854" s="281"/>
      <c r="E2854" s="281"/>
      <c r="F2854" s="280"/>
      <c r="G2854" s="281"/>
      <c r="H2854" s="279"/>
      <c r="I2854" s="288" t="str">
        <f>_xlfn.IFNA(VLOOKUP(B2854,'Absence Types'!A:D,4,FALSE),"")</f>
        <v/>
      </c>
      <c r="J2854" s="110" t="str">
        <f t="shared" si="405"/>
        <v>Y</v>
      </c>
      <c r="K2854" s="110" t="str">
        <f t="shared" si="406"/>
        <v>N</v>
      </c>
      <c r="L2854" s="110" t="b">
        <f t="shared" si="407"/>
        <v>0</v>
      </c>
      <c r="M2854" s="110" t="b">
        <f t="shared" si="408"/>
        <v>0</v>
      </c>
      <c r="AC2854" s="1" t="str">
        <f t="shared" si="404"/>
        <v/>
      </c>
      <c r="AD2854" s="1" t="str">
        <f t="shared" si="400"/>
        <v/>
      </c>
      <c r="AE2854" s="1" t="e">
        <f>VLOOKUP(A2854,#REF!,12,FALSE)</f>
        <v>#REF!</v>
      </c>
      <c r="AF2854" s="1">
        <f t="shared" si="401"/>
        <v>0</v>
      </c>
      <c r="AG2854" s="1">
        <f t="shared" si="402"/>
        <v>0</v>
      </c>
      <c r="AH2854" s="1">
        <f t="shared" si="403"/>
        <v>0</v>
      </c>
    </row>
    <row r="2855" spans="1:34" ht="14" x14ac:dyDescent="0.3">
      <c r="A2855" s="279"/>
      <c r="B2855" s="279"/>
      <c r="C2855" s="280"/>
      <c r="D2855" s="281"/>
      <c r="E2855" s="281"/>
      <c r="F2855" s="280"/>
      <c r="G2855" s="281"/>
      <c r="H2855" s="279"/>
      <c r="I2855" s="288" t="str">
        <f>_xlfn.IFNA(VLOOKUP(B2855,'Absence Types'!A:D,4,FALSE),"")</f>
        <v/>
      </c>
      <c r="J2855" s="110" t="str">
        <f t="shared" si="405"/>
        <v>Y</v>
      </c>
      <c r="K2855" s="110" t="str">
        <f t="shared" si="406"/>
        <v>N</v>
      </c>
      <c r="L2855" s="110" t="b">
        <f t="shared" si="407"/>
        <v>0</v>
      </c>
      <c r="M2855" s="110" t="b">
        <f t="shared" si="408"/>
        <v>0</v>
      </c>
      <c r="AC2855" s="1" t="str">
        <f t="shared" si="404"/>
        <v/>
      </c>
      <c r="AD2855" s="1" t="str">
        <f t="shared" si="400"/>
        <v/>
      </c>
      <c r="AE2855" s="1" t="e">
        <f>VLOOKUP(A2855,#REF!,12,FALSE)</f>
        <v>#REF!</v>
      </c>
      <c r="AF2855" s="1">
        <f t="shared" si="401"/>
        <v>0</v>
      </c>
      <c r="AG2855" s="1">
        <f t="shared" si="402"/>
        <v>0</v>
      </c>
      <c r="AH2855" s="1">
        <f t="shared" si="403"/>
        <v>0</v>
      </c>
    </row>
    <row r="2856" spans="1:34" ht="14" x14ac:dyDescent="0.3">
      <c r="A2856" s="279"/>
      <c r="B2856" s="279"/>
      <c r="C2856" s="280"/>
      <c r="D2856" s="281"/>
      <c r="E2856" s="281"/>
      <c r="F2856" s="280"/>
      <c r="G2856" s="281"/>
      <c r="H2856" s="279"/>
      <c r="I2856" s="288" t="str">
        <f>_xlfn.IFNA(VLOOKUP(B2856,'Absence Types'!A:D,4,FALSE),"")</f>
        <v/>
      </c>
      <c r="J2856" s="110" t="str">
        <f t="shared" si="405"/>
        <v>Y</v>
      </c>
      <c r="K2856" s="110" t="str">
        <f t="shared" si="406"/>
        <v>N</v>
      </c>
      <c r="L2856" s="110" t="b">
        <f t="shared" si="407"/>
        <v>0</v>
      </c>
      <c r="M2856" s="110" t="b">
        <f t="shared" si="408"/>
        <v>0</v>
      </c>
      <c r="AC2856" s="1" t="str">
        <f t="shared" si="404"/>
        <v/>
      </c>
      <c r="AD2856" s="1" t="str">
        <f t="shared" si="400"/>
        <v/>
      </c>
      <c r="AE2856" s="1" t="e">
        <f>VLOOKUP(A2856,#REF!,12,FALSE)</f>
        <v>#REF!</v>
      </c>
      <c r="AF2856" s="1">
        <f t="shared" si="401"/>
        <v>0</v>
      </c>
      <c r="AG2856" s="1">
        <f t="shared" si="402"/>
        <v>0</v>
      </c>
      <c r="AH2856" s="1">
        <f t="shared" si="403"/>
        <v>0</v>
      </c>
    </row>
    <row r="2857" spans="1:34" ht="14" x14ac:dyDescent="0.3">
      <c r="A2857" s="279"/>
      <c r="B2857" s="279"/>
      <c r="C2857" s="280"/>
      <c r="D2857" s="281"/>
      <c r="E2857" s="281"/>
      <c r="F2857" s="280"/>
      <c r="G2857" s="281"/>
      <c r="H2857" s="279"/>
      <c r="I2857" s="288" t="str">
        <f>_xlfn.IFNA(VLOOKUP(B2857,'Absence Types'!A:D,4,FALSE),"")</f>
        <v/>
      </c>
      <c r="J2857" s="110" t="str">
        <f t="shared" si="405"/>
        <v>Y</v>
      </c>
      <c r="K2857" s="110" t="str">
        <f t="shared" si="406"/>
        <v>N</v>
      </c>
      <c r="L2857" s="110" t="b">
        <f t="shared" si="407"/>
        <v>0</v>
      </c>
      <c r="M2857" s="110" t="b">
        <f t="shared" si="408"/>
        <v>0</v>
      </c>
      <c r="AC2857" s="1" t="str">
        <f t="shared" si="404"/>
        <v/>
      </c>
      <c r="AD2857" s="1" t="str">
        <f t="shared" si="400"/>
        <v/>
      </c>
      <c r="AE2857" s="1" t="e">
        <f>VLOOKUP(A2857,#REF!,12,FALSE)</f>
        <v>#REF!</v>
      </c>
      <c r="AF2857" s="1">
        <f t="shared" si="401"/>
        <v>0</v>
      </c>
      <c r="AG2857" s="1">
        <f t="shared" si="402"/>
        <v>0</v>
      </c>
      <c r="AH2857" s="1">
        <f t="shared" si="403"/>
        <v>0</v>
      </c>
    </row>
    <row r="2858" spans="1:34" ht="14" x14ac:dyDescent="0.3">
      <c r="A2858" s="279"/>
      <c r="B2858" s="279"/>
      <c r="C2858" s="280"/>
      <c r="D2858" s="281"/>
      <c r="E2858" s="281"/>
      <c r="F2858" s="280"/>
      <c r="G2858" s="281"/>
      <c r="H2858" s="279"/>
      <c r="I2858" s="288" t="str">
        <f>_xlfn.IFNA(VLOOKUP(B2858,'Absence Types'!A:D,4,FALSE),"")</f>
        <v/>
      </c>
      <c r="J2858" s="110" t="str">
        <f t="shared" si="405"/>
        <v>Y</v>
      </c>
      <c r="K2858" s="110" t="str">
        <f t="shared" si="406"/>
        <v>N</v>
      </c>
      <c r="L2858" s="110" t="b">
        <f t="shared" si="407"/>
        <v>0</v>
      </c>
      <c r="M2858" s="110" t="b">
        <f t="shared" si="408"/>
        <v>0</v>
      </c>
      <c r="AC2858" s="1" t="str">
        <f t="shared" si="404"/>
        <v/>
      </c>
      <c r="AD2858" s="1" t="str">
        <f t="shared" si="400"/>
        <v/>
      </c>
      <c r="AE2858" s="1" t="e">
        <f>VLOOKUP(A2858,#REF!,12,FALSE)</f>
        <v>#REF!</v>
      </c>
      <c r="AF2858" s="1">
        <f t="shared" si="401"/>
        <v>0</v>
      </c>
      <c r="AG2858" s="1">
        <f t="shared" si="402"/>
        <v>0</v>
      </c>
      <c r="AH2858" s="1">
        <f t="shared" si="403"/>
        <v>0</v>
      </c>
    </row>
    <row r="2859" spans="1:34" ht="14" x14ac:dyDescent="0.3">
      <c r="A2859" s="279"/>
      <c r="B2859" s="279"/>
      <c r="C2859" s="280"/>
      <c r="D2859" s="281"/>
      <c r="E2859" s="281"/>
      <c r="F2859" s="280"/>
      <c r="G2859" s="281"/>
      <c r="H2859" s="279"/>
      <c r="I2859" s="288" t="str">
        <f>_xlfn.IFNA(VLOOKUP(B2859,'Absence Types'!A:D,4,FALSE),"")</f>
        <v/>
      </c>
      <c r="J2859" s="110" t="str">
        <f t="shared" si="405"/>
        <v>Y</v>
      </c>
      <c r="K2859" s="110" t="str">
        <f t="shared" si="406"/>
        <v>N</v>
      </c>
      <c r="L2859" s="110" t="b">
        <f t="shared" si="407"/>
        <v>0</v>
      </c>
      <c r="M2859" s="110" t="b">
        <f t="shared" si="408"/>
        <v>0</v>
      </c>
      <c r="AC2859" s="1" t="str">
        <f t="shared" si="404"/>
        <v/>
      </c>
      <c r="AD2859" s="1" t="str">
        <f t="shared" si="400"/>
        <v/>
      </c>
      <c r="AE2859" s="1" t="e">
        <f>VLOOKUP(A2859,#REF!,12,FALSE)</f>
        <v>#REF!</v>
      </c>
      <c r="AF2859" s="1">
        <f t="shared" si="401"/>
        <v>0</v>
      </c>
      <c r="AG2859" s="1">
        <f t="shared" si="402"/>
        <v>0</v>
      </c>
      <c r="AH2859" s="1">
        <f t="shared" si="403"/>
        <v>0</v>
      </c>
    </row>
    <row r="2860" spans="1:34" ht="14" x14ac:dyDescent="0.3">
      <c r="A2860" s="279"/>
      <c r="B2860" s="279"/>
      <c r="C2860" s="280"/>
      <c r="D2860" s="281"/>
      <c r="E2860" s="281"/>
      <c r="F2860" s="280"/>
      <c r="G2860" s="281"/>
      <c r="H2860" s="279"/>
      <c r="I2860" s="288" t="str">
        <f>_xlfn.IFNA(VLOOKUP(B2860,'Absence Types'!A:D,4,FALSE),"")</f>
        <v/>
      </c>
      <c r="J2860" s="110" t="str">
        <f t="shared" si="405"/>
        <v>Y</v>
      </c>
      <c r="K2860" s="110" t="str">
        <f t="shared" si="406"/>
        <v>N</v>
      </c>
      <c r="L2860" s="110" t="b">
        <f t="shared" si="407"/>
        <v>0</v>
      </c>
      <c r="M2860" s="110" t="b">
        <f t="shared" si="408"/>
        <v>0</v>
      </c>
      <c r="AC2860" s="1" t="str">
        <f t="shared" si="404"/>
        <v/>
      </c>
      <c r="AD2860" s="1" t="str">
        <f t="shared" si="400"/>
        <v/>
      </c>
      <c r="AE2860" s="1" t="e">
        <f>VLOOKUP(A2860,#REF!,12,FALSE)</f>
        <v>#REF!</v>
      </c>
      <c r="AF2860" s="1">
        <f t="shared" si="401"/>
        <v>0</v>
      </c>
      <c r="AG2860" s="1">
        <f t="shared" si="402"/>
        <v>0</v>
      </c>
      <c r="AH2860" s="1">
        <f t="shared" si="403"/>
        <v>0</v>
      </c>
    </row>
    <row r="2861" spans="1:34" ht="14" x14ac:dyDescent="0.3">
      <c r="A2861" s="279"/>
      <c r="B2861" s="279"/>
      <c r="C2861" s="280"/>
      <c r="D2861" s="281"/>
      <c r="E2861" s="281"/>
      <c r="F2861" s="280"/>
      <c r="G2861" s="281"/>
      <c r="H2861" s="279"/>
      <c r="I2861" s="288" t="str">
        <f>_xlfn.IFNA(VLOOKUP(B2861,'Absence Types'!A:D,4,FALSE),"")</f>
        <v/>
      </c>
      <c r="J2861" s="110" t="str">
        <f t="shared" si="405"/>
        <v>Y</v>
      </c>
      <c r="K2861" s="110" t="str">
        <f t="shared" si="406"/>
        <v>N</v>
      </c>
      <c r="L2861" s="110" t="b">
        <f t="shared" si="407"/>
        <v>0</v>
      </c>
      <c r="M2861" s="110" t="b">
        <f t="shared" si="408"/>
        <v>0</v>
      </c>
      <c r="AC2861" s="1" t="str">
        <f t="shared" si="404"/>
        <v/>
      </c>
      <c r="AD2861" s="1" t="str">
        <f t="shared" si="400"/>
        <v/>
      </c>
      <c r="AE2861" s="1" t="e">
        <f>VLOOKUP(A2861,#REF!,12,FALSE)</f>
        <v>#REF!</v>
      </c>
      <c r="AF2861" s="1">
        <f t="shared" si="401"/>
        <v>0</v>
      </c>
      <c r="AG2861" s="1">
        <f t="shared" si="402"/>
        <v>0</v>
      </c>
      <c r="AH2861" s="1">
        <f t="shared" si="403"/>
        <v>0</v>
      </c>
    </row>
    <row r="2862" spans="1:34" ht="14" x14ac:dyDescent="0.3">
      <c r="A2862" s="279"/>
      <c r="B2862" s="279"/>
      <c r="C2862" s="280"/>
      <c r="D2862" s="281"/>
      <c r="E2862" s="281"/>
      <c r="F2862" s="280"/>
      <c r="G2862" s="281"/>
      <c r="H2862" s="279"/>
      <c r="I2862" s="288" t="str">
        <f>_xlfn.IFNA(VLOOKUP(B2862,'Absence Types'!A:D,4,FALSE),"")</f>
        <v/>
      </c>
      <c r="J2862" s="110" t="str">
        <f t="shared" si="405"/>
        <v>Y</v>
      </c>
      <c r="K2862" s="110" t="str">
        <f t="shared" si="406"/>
        <v>N</v>
      </c>
      <c r="L2862" s="110" t="b">
        <f t="shared" si="407"/>
        <v>0</v>
      </c>
      <c r="M2862" s="110" t="b">
        <f t="shared" si="408"/>
        <v>0</v>
      </c>
      <c r="AC2862" s="1" t="str">
        <f t="shared" si="404"/>
        <v/>
      </c>
      <c r="AD2862" s="1" t="str">
        <f t="shared" si="400"/>
        <v/>
      </c>
      <c r="AE2862" s="1" t="e">
        <f>VLOOKUP(A2862,#REF!,12,FALSE)</f>
        <v>#REF!</v>
      </c>
      <c r="AF2862" s="1">
        <f t="shared" si="401"/>
        <v>0</v>
      </c>
      <c r="AG2862" s="1">
        <f t="shared" si="402"/>
        <v>0</v>
      </c>
      <c r="AH2862" s="1">
        <f t="shared" si="403"/>
        <v>0</v>
      </c>
    </row>
    <row r="2863" spans="1:34" ht="14" x14ac:dyDescent="0.3">
      <c r="A2863" s="279"/>
      <c r="B2863" s="279"/>
      <c r="C2863" s="280"/>
      <c r="D2863" s="281"/>
      <c r="E2863" s="281"/>
      <c r="F2863" s="280"/>
      <c r="G2863" s="281"/>
      <c r="H2863" s="279"/>
      <c r="I2863" s="288" t="str">
        <f>_xlfn.IFNA(VLOOKUP(B2863,'Absence Types'!A:D,4,FALSE),"")</f>
        <v/>
      </c>
      <c r="J2863" s="110" t="str">
        <f t="shared" si="405"/>
        <v>Y</v>
      </c>
      <c r="K2863" s="110" t="str">
        <f t="shared" si="406"/>
        <v>N</v>
      </c>
      <c r="L2863" s="110" t="b">
        <f t="shared" si="407"/>
        <v>0</v>
      </c>
      <c r="M2863" s="110" t="b">
        <f t="shared" si="408"/>
        <v>0</v>
      </c>
      <c r="AC2863" s="1" t="str">
        <f t="shared" si="404"/>
        <v/>
      </c>
      <c r="AD2863" s="1" t="str">
        <f t="shared" si="400"/>
        <v/>
      </c>
      <c r="AE2863" s="1" t="e">
        <f>VLOOKUP(A2863,#REF!,12,FALSE)</f>
        <v>#REF!</v>
      </c>
      <c r="AF2863" s="1">
        <f t="shared" si="401"/>
        <v>0</v>
      </c>
      <c r="AG2863" s="1">
        <f t="shared" si="402"/>
        <v>0</v>
      </c>
      <c r="AH2863" s="1">
        <f t="shared" si="403"/>
        <v>0</v>
      </c>
    </row>
    <row r="2864" spans="1:34" ht="14" x14ac:dyDescent="0.3">
      <c r="A2864" s="279"/>
      <c r="B2864" s="279"/>
      <c r="C2864" s="280"/>
      <c r="D2864" s="281"/>
      <c r="E2864" s="281"/>
      <c r="F2864" s="280"/>
      <c r="G2864" s="281"/>
      <c r="H2864" s="279"/>
      <c r="I2864" s="288" t="str">
        <f>_xlfn.IFNA(VLOOKUP(B2864,'Absence Types'!A:D,4,FALSE),"")</f>
        <v/>
      </c>
      <c r="J2864" s="110" t="str">
        <f t="shared" si="405"/>
        <v>Y</v>
      </c>
      <c r="K2864" s="110" t="str">
        <f t="shared" si="406"/>
        <v>N</v>
      </c>
      <c r="L2864" s="110" t="b">
        <f t="shared" si="407"/>
        <v>0</v>
      </c>
      <c r="M2864" s="110" t="b">
        <f t="shared" si="408"/>
        <v>0</v>
      </c>
      <c r="AC2864" s="1" t="str">
        <f t="shared" si="404"/>
        <v/>
      </c>
      <c r="AD2864" s="1" t="str">
        <f t="shared" si="400"/>
        <v/>
      </c>
      <c r="AE2864" s="1" t="e">
        <f>VLOOKUP(A2864,#REF!,12,FALSE)</f>
        <v>#REF!</v>
      </c>
      <c r="AF2864" s="1">
        <f t="shared" si="401"/>
        <v>0</v>
      </c>
      <c r="AG2864" s="1">
        <f t="shared" si="402"/>
        <v>0</v>
      </c>
      <c r="AH2864" s="1">
        <f t="shared" si="403"/>
        <v>0</v>
      </c>
    </row>
    <row r="2865" spans="1:34" ht="14" x14ac:dyDescent="0.3">
      <c r="A2865" s="279"/>
      <c r="B2865" s="279"/>
      <c r="C2865" s="280"/>
      <c r="D2865" s="281"/>
      <c r="E2865" s="281"/>
      <c r="F2865" s="280"/>
      <c r="G2865" s="281"/>
      <c r="H2865" s="279"/>
      <c r="I2865" s="288" t="str">
        <f>_xlfn.IFNA(VLOOKUP(B2865,'Absence Types'!A:D,4,FALSE),"")</f>
        <v/>
      </c>
      <c r="J2865" s="110" t="str">
        <f t="shared" si="405"/>
        <v>Y</v>
      </c>
      <c r="K2865" s="110" t="str">
        <f t="shared" si="406"/>
        <v>N</v>
      </c>
      <c r="L2865" s="110" t="b">
        <f t="shared" si="407"/>
        <v>0</v>
      </c>
      <c r="M2865" s="110" t="b">
        <f t="shared" si="408"/>
        <v>0</v>
      </c>
      <c r="AC2865" s="1" t="str">
        <f t="shared" si="404"/>
        <v/>
      </c>
      <c r="AD2865" s="1" t="str">
        <f t="shared" si="400"/>
        <v/>
      </c>
      <c r="AE2865" s="1" t="e">
        <f>VLOOKUP(A2865,#REF!,12,FALSE)</f>
        <v>#REF!</v>
      </c>
      <c r="AF2865" s="1">
        <f t="shared" si="401"/>
        <v>0</v>
      </c>
      <c r="AG2865" s="1">
        <f t="shared" si="402"/>
        <v>0</v>
      </c>
      <c r="AH2865" s="1">
        <f t="shared" si="403"/>
        <v>0</v>
      </c>
    </row>
    <row r="2866" spans="1:34" ht="14" x14ac:dyDescent="0.3">
      <c r="A2866" s="279"/>
      <c r="B2866" s="279"/>
      <c r="C2866" s="280"/>
      <c r="D2866" s="281"/>
      <c r="E2866" s="281"/>
      <c r="F2866" s="280"/>
      <c r="G2866" s="281"/>
      <c r="H2866" s="279"/>
      <c r="I2866" s="288" t="str">
        <f>_xlfn.IFNA(VLOOKUP(B2866,'Absence Types'!A:D,4,FALSE),"")</f>
        <v/>
      </c>
      <c r="J2866" s="110" t="str">
        <f t="shared" si="405"/>
        <v>Y</v>
      </c>
      <c r="K2866" s="110" t="str">
        <f t="shared" si="406"/>
        <v>N</v>
      </c>
      <c r="L2866" s="110" t="b">
        <f t="shared" si="407"/>
        <v>0</v>
      </c>
      <c r="M2866" s="110" t="b">
        <f t="shared" si="408"/>
        <v>0</v>
      </c>
      <c r="AC2866" s="1" t="str">
        <f t="shared" si="404"/>
        <v/>
      </c>
      <c r="AD2866" s="1" t="str">
        <f t="shared" si="400"/>
        <v/>
      </c>
      <c r="AE2866" s="1" t="e">
        <f>VLOOKUP(A2866,#REF!,12,FALSE)</f>
        <v>#REF!</v>
      </c>
      <c r="AF2866" s="1">
        <f t="shared" si="401"/>
        <v>0</v>
      </c>
      <c r="AG2866" s="1">
        <f t="shared" si="402"/>
        <v>0</v>
      </c>
      <c r="AH2866" s="1">
        <f t="shared" si="403"/>
        <v>0</v>
      </c>
    </row>
    <row r="2867" spans="1:34" ht="14" x14ac:dyDescent="0.3">
      <c r="A2867" s="279"/>
      <c r="B2867" s="279"/>
      <c r="C2867" s="280"/>
      <c r="D2867" s="281"/>
      <c r="E2867" s="281"/>
      <c r="F2867" s="280"/>
      <c r="G2867" s="281"/>
      <c r="H2867" s="279"/>
      <c r="I2867" s="288" t="str">
        <f>_xlfn.IFNA(VLOOKUP(B2867,'Absence Types'!A:D,4,FALSE),"")</f>
        <v/>
      </c>
      <c r="J2867" s="110" t="str">
        <f t="shared" si="405"/>
        <v>Y</v>
      </c>
      <c r="K2867" s="110" t="str">
        <f t="shared" si="406"/>
        <v>N</v>
      </c>
      <c r="L2867" s="110" t="b">
        <f t="shared" si="407"/>
        <v>0</v>
      </c>
      <c r="M2867" s="110" t="b">
        <f t="shared" si="408"/>
        <v>0</v>
      </c>
      <c r="AC2867" s="1" t="str">
        <f t="shared" si="404"/>
        <v/>
      </c>
      <c r="AD2867" s="1" t="str">
        <f t="shared" si="400"/>
        <v/>
      </c>
      <c r="AE2867" s="1" t="e">
        <f>VLOOKUP(A2867,#REF!,12,FALSE)</f>
        <v>#REF!</v>
      </c>
      <c r="AF2867" s="1">
        <f t="shared" si="401"/>
        <v>0</v>
      </c>
      <c r="AG2867" s="1">
        <f t="shared" si="402"/>
        <v>0</v>
      </c>
      <c r="AH2867" s="1">
        <f t="shared" si="403"/>
        <v>0</v>
      </c>
    </row>
    <row r="2868" spans="1:34" ht="14" x14ac:dyDescent="0.3">
      <c r="A2868" s="279"/>
      <c r="B2868" s="279"/>
      <c r="C2868" s="280"/>
      <c r="D2868" s="281"/>
      <c r="E2868" s="281"/>
      <c r="F2868" s="280"/>
      <c r="G2868" s="281"/>
      <c r="H2868" s="279"/>
      <c r="I2868" s="288" t="str">
        <f>_xlfn.IFNA(VLOOKUP(B2868,'Absence Types'!A:D,4,FALSE),"")</f>
        <v/>
      </c>
      <c r="J2868" s="110" t="str">
        <f t="shared" si="405"/>
        <v>Y</v>
      </c>
      <c r="K2868" s="110" t="str">
        <f t="shared" si="406"/>
        <v>N</v>
      </c>
      <c r="L2868" s="110" t="b">
        <f t="shared" si="407"/>
        <v>0</v>
      </c>
      <c r="M2868" s="110" t="b">
        <f t="shared" si="408"/>
        <v>0</v>
      </c>
      <c r="AC2868" s="1" t="str">
        <f t="shared" si="404"/>
        <v/>
      </c>
      <c r="AD2868" s="1" t="str">
        <f t="shared" si="400"/>
        <v/>
      </c>
      <c r="AE2868" s="1" t="e">
        <f>VLOOKUP(A2868,#REF!,12,FALSE)</f>
        <v>#REF!</v>
      </c>
      <c r="AF2868" s="1">
        <f t="shared" si="401"/>
        <v>0</v>
      </c>
      <c r="AG2868" s="1">
        <f t="shared" si="402"/>
        <v>0</v>
      </c>
      <c r="AH2868" s="1">
        <f t="shared" si="403"/>
        <v>0</v>
      </c>
    </row>
    <row r="2869" spans="1:34" ht="14" x14ac:dyDescent="0.3">
      <c r="A2869" s="279"/>
      <c r="B2869" s="279"/>
      <c r="C2869" s="280"/>
      <c r="D2869" s="281"/>
      <c r="E2869" s="281"/>
      <c r="F2869" s="280"/>
      <c r="G2869" s="281"/>
      <c r="H2869" s="279"/>
      <c r="I2869" s="288" t="str">
        <f>_xlfn.IFNA(VLOOKUP(B2869,'Absence Types'!A:D,4,FALSE),"")</f>
        <v/>
      </c>
      <c r="J2869" s="110" t="str">
        <f t="shared" si="405"/>
        <v>Y</v>
      </c>
      <c r="K2869" s="110" t="str">
        <f t="shared" si="406"/>
        <v>N</v>
      </c>
      <c r="L2869" s="110" t="b">
        <f t="shared" si="407"/>
        <v>0</v>
      </c>
      <c r="M2869" s="110" t="b">
        <f t="shared" si="408"/>
        <v>0</v>
      </c>
      <c r="AC2869" s="1" t="str">
        <f t="shared" si="404"/>
        <v/>
      </c>
      <c r="AD2869" s="1" t="str">
        <f t="shared" si="400"/>
        <v/>
      </c>
      <c r="AE2869" s="1" t="e">
        <f>VLOOKUP(A2869,#REF!,12,FALSE)</f>
        <v>#REF!</v>
      </c>
      <c r="AF2869" s="1">
        <f t="shared" si="401"/>
        <v>0</v>
      </c>
      <c r="AG2869" s="1">
        <f t="shared" si="402"/>
        <v>0</v>
      </c>
      <c r="AH2869" s="1">
        <f t="shared" si="403"/>
        <v>0</v>
      </c>
    </row>
    <row r="2870" spans="1:34" ht="14" x14ac:dyDescent="0.3">
      <c r="A2870" s="279"/>
      <c r="B2870" s="279"/>
      <c r="C2870" s="280"/>
      <c r="D2870" s="281"/>
      <c r="E2870" s="281"/>
      <c r="F2870" s="280"/>
      <c r="G2870" s="281"/>
      <c r="H2870" s="279"/>
      <c r="I2870" s="288" t="str">
        <f>_xlfn.IFNA(VLOOKUP(B2870,'Absence Types'!A:D,4,FALSE),"")</f>
        <v/>
      </c>
      <c r="J2870" s="110" t="str">
        <f t="shared" si="405"/>
        <v>Y</v>
      </c>
      <c r="K2870" s="110" t="str">
        <f t="shared" si="406"/>
        <v>N</v>
      </c>
      <c r="L2870" s="110" t="b">
        <f t="shared" si="407"/>
        <v>0</v>
      </c>
      <c r="M2870" s="110" t="b">
        <f t="shared" si="408"/>
        <v>0</v>
      </c>
      <c r="AC2870" s="1" t="str">
        <f t="shared" si="404"/>
        <v/>
      </c>
      <c r="AD2870" s="1" t="str">
        <f t="shared" si="400"/>
        <v/>
      </c>
      <c r="AE2870" s="1" t="e">
        <f>VLOOKUP(A2870,#REF!,12,FALSE)</f>
        <v>#REF!</v>
      </c>
      <c r="AF2870" s="1">
        <f t="shared" si="401"/>
        <v>0</v>
      </c>
      <c r="AG2870" s="1">
        <f t="shared" si="402"/>
        <v>0</v>
      </c>
      <c r="AH2870" s="1">
        <f t="shared" si="403"/>
        <v>0</v>
      </c>
    </row>
    <row r="2871" spans="1:34" ht="14" x14ac:dyDescent="0.3">
      <c r="A2871" s="279"/>
      <c r="B2871" s="279"/>
      <c r="C2871" s="280"/>
      <c r="D2871" s="281"/>
      <c r="E2871" s="281"/>
      <c r="F2871" s="280"/>
      <c r="G2871" s="281"/>
      <c r="H2871" s="279"/>
      <c r="I2871" s="288" t="str">
        <f>_xlfn.IFNA(VLOOKUP(B2871,'Absence Types'!A:D,4,FALSE),"")</f>
        <v/>
      </c>
      <c r="J2871" s="110" t="str">
        <f t="shared" si="405"/>
        <v>Y</v>
      </c>
      <c r="K2871" s="110" t="str">
        <f t="shared" si="406"/>
        <v>N</v>
      </c>
      <c r="L2871" s="110" t="b">
        <f t="shared" si="407"/>
        <v>0</v>
      </c>
      <c r="M2871" s="110" t="b">
        <f t="shared" si="408"/>
        <v>0</v>
      </c>
      <c r="AC2871" s="1" t="str">
        <f t="shared" si="404"/>
        <v/>
      </c>
      <c r="AD2871" s="1" t="str">
        <f t="shared" si="400"/>
        <v/>
      </c>
      <c r="AE2871" s="1" t="e">
        <f>VLOOKUP(A2871,#REF!,12,FALSE)</f>
        <v>#REF!</v>
      </c>
      <c r="AF2871" s="1">
        <f t="shared" si="401"/>
        <v>0</v>
      </c>
      <c r="AG2871" s="1">
        <f t="shared" si="402"/>
        <v>0</v>
      </c>
      <c r="AH2871" s="1">
        <f t="shared" si="403"/>
        <v>0</v>
      </c>
    </row>
    <row r="2872" spans="1:34" ht="14" x14ac:dyDescent="0.3">
      <c r="A2872" s="279"/>
      <c r="B2872" s="279"/>
      <c r="C2872" s="280"/>
      <c r="D2872" s="281"/>
      <c r="E2872" s="281"/>
      <c r="F2872" s="280"/>
      <c r="G2872" s="281"/>
      <c r="H2872" s="279"/>
      <c r="I2872" s="288" t="str">
        <f>_xlfn.IFNA(VLOOKUP(B2872,'Absence Types'!A:D,4,FALSE),"")</f>
        <v/>
      </c>
      <c r="J2872" s="110" t="str">
        <f t="shared" si="405"/>
        <v>Y</v>
      </c>
      <c r="K2872" s="110" t="str">
        <f t="shared" si="406"/>
        <v>N</v>
      </c>
      <c r="L2872" s="110" t="b">
        <f t="shared" si="407"/>
        <v>0</v>
      </c>
      <c r="M2872" s="110" t="b">
        <f t="shared" si="408"/>
        <v>0</v>
      </c>
      <c r="AC2872" s="1" t="str">
        <f t="shared" si="404"/>
        <v/>
      </c>
      <c r="AD2872" s="1" t="str">
        <f t="shared" si="400"/>
        <v/>
      </c>
      <c r="AE2872" s="1" t="e">
        <f>VLOOKUP(A2872,#REF!,12,FALSE)</f>
        <v>#REF!</v>
      </c>
      <c r="AF2872" s="1">
        <f t="shared" si="401"/>
        <v>0</v>
      </c>
      <c r="AG2872" s="1">
        <f t="shared" si="402"/>
        <v>0</v>
      </c>
      <c r="AH2872" s="1">
        <f t="shared" si="403"/>
        <v>0</v>
      </c>
    </row>
    <row r="2873" spans="1:34" ht="14" x14ac:dyDescent="0.3">
      <c r="A2873" s="279"/>
      <c r="B2873" s="279"/>
      <c r="C2873" s="280"/>
      <c r="D2873" s="281"/>
      <c r="E2873" s="281"/>
      <c r="F2873" s="280"/>
      <c r="G2873" s="281"/>
      <c r="H2873" s="279"/>
      <c r="I2873" s="288" t="str">
        <f>_xlfn.IFNA(VLOOKUP(B2873,'Absence Types'!A:D,4,FALSE),"")</f>
        <v/>
      </c>
      <c r="J2873" s="110" t="str">
        <f t="shared" si="405"/>
        <v>Y</v>
      </c>
      <c r="K2873" s="110" t="str">
        <f t="shared" si="406"/>
        <v>N</v>
      </c>
      <c r="L2873" s="110" t="b">
        <f t="shared" si="407"/>
        <v>0</v>
      </c>
      <c r="M2873" s="110" t="b">
        <f t="shared" si="408"/>
        <v>0</v>
      </c>
      <c r="AC2873" s="1" t="str">
        <f t="shared" si="404"/>
        <v/>
      </c>
      <c r="AD2873" s="1" t="str">
        <f t="shared" si="400"/>
        <v/>
      </c>
      <c r="AE2873" s="1" t="e">
        <f>VLOOKUP(A2873,#REF!,12,FALSE)</f>
        <v>#REF!</v>
      </c>
      <c r="AF2873" s="1">
        <f t="shared" si="401"/>
        <v>0</v>
      </c>
      <c r="AG2873" s="1">
        <f t="shared" si="402"/>
        <v>0</v>
      </c>
      <c r="AH2873" s="1">
        <f t="shared" si="403"/>
        <v>0</v>
      </c>
    </row>
    <row r="2874" spans="1:34" ht="14" x14ac:dyDescent="0.3">
      <c r="A2874" s="279"/>
      <c r="B2874" s="279"/>
      <c r="C2874" s="280"/>
      <c r="D2874" s="281"/>
      <c r="E2874" s="281"/>
      <c r="F2874" s="280"/>
      <c r="G2874" s="281"/>
      <c r="H2874" s="279"/>
      <c r="I2874" s="288" t="str">
        <f>_xlfn.IFNA(VLOOKUP(B2874,'Absence Types'!A:D,4,FALSE),"")</f>
        <v/>
      </c>
      <c r="J2874" s="110" t="str">
        <f t="shared" si="405"/>
        <v>Y</v>
      </c>
      <c r="K2874" s="110" t="str">
        <f t="shared" si="406"/>
        <v>N</v>
      </c>
      <c r="L2874" s="110" t="b">
        <f t="shared" si="407"/>
        <v>0</v>
      </c>
      <c r="M2874" s="110" t="b">
        <f t="shared" si="408"/>
        <v>0</v>
      </c>
      <c r="AC2874" s="1" t="str">
        <f t="shared" si="404"/>
        <v/>
      </c>
      <c r="AD2874" s="1" t="str">
        <f t="shared" si="400"/>
        <v/>
      </c>
      <c r="AE2874" s="1" t="e">
        <f>VLOOKUP(A2874,#REF!,12,FALSE)</f>
        <v>#REF!</v>
      </c>
      <c r="AF2874" s="1">
        <f t="shared" si="401"/>
        <v>0</v>
      </c>
      <c r="AG2874" s="1">
        <f t="shared" si="402"/>
        <v>0</v>
      </c>
      <c r="AH2874" s="1">
        <f t="shared" si="403"/>
        <v>0</v>
      </c>
    </row>
    <row r="2875" spans="1:34" ht="14" x14ac:dyDescent="0.3">
      <c r="A2875" s="279"/>
      <c r="B2875" s="279"/>
      <c r="C2875" s="280"/>
      <c r="D2875" s="281"/>
      <c r="E2875" s="281"/>
      <c r="F2875" s="280"/>
      <c r="G2875" s="281"/>
      <c r="H2875" s="279"/>
      <c r="I2875" s="288" t="str">
        <f>_xlfn.IFNA(VLOOKUP(B2875,'Absence Types'!A:D,4,FALSE),"")</f>
        <v/>
      </c>
      <c r="J2875" s="110" t="str">
        <f t="shared" si="405"/>
        <v>Y</v>
      </c>
      <c r="K2875" s="110" t="str">
        <f t="shared" si="406"/>
        <v>N</v>
      </c>
      <c r="L2875" s="110" t="b">
        <f t="shared" si="407"/>
        <v>0</v>
      </c>
      <c r="M2875" s="110" t="b">
        <f t="shared" si="408"/>
        <v>0</v>
      </c>
      <c r="AC2875" s="1" t="str">
        <f t="shared" si="404"/>
        <v/>
      </c>
      <c r="AD2875" s="1" t="str">
        <f t="shared" si="400"/>
        <v/>
      </c>
      <c r="AE2875" s="1" t="e">
        <f>VLOOKUP(A2875,#REF!,12,FALSE)</f>
        <v>#REF!</v>
      </c>
      <c r="AF2875" s="1">
        <f t="shared" si="401"/>
        <v>0</v>
      </c>
      <c r="AG2875" s="1">
        <f t="shared" si="402"/>
        <v>0</v>
      </c>
      <c r="AH2875" s="1">
        <f t="shared" si="403"/>
        <v>0</v>
      </c>
    </row>
    <row r="2876" spans="1:34" ht="14" x14ac:dyDescent="0.3">
      <c r="A2876" s="279"/>
      <c r="B2876" s="279"/>
      <c r="C2876" s="280"/>
      <c r="D2876" s="281"/>
      <c r="E2876" s="281"/>
      <c r="F2876" s="280"/>
      <c r="G2876" s="281"/>
      <c r="H2876" s="279"/>
      <c r="I2876" s="288" t="str">
        <f>_xlfn.IFNA(VLOOKUP(B2876,'Absence Types'!A:D,4,FALSE),"")</f>
        <v/>
      </c>
      <c r="J2876" s="110" t="str">
        <f t="shared" si="405"/>
        <v>Y</v>
      </c>
      <c r="K2876" s="110" t="str">
        <f t="shared" si="406"/>
        <v>N</v>
      </c>
      <c r="L2876" s="110" t="b">
        <f t="shared" si="407"/>
        <v>0</v>
      </c>
      <c r="M2876" s="110" t="b">
        <f t="shared" si="408"/>
        <v>0</v>
      </c>
      <c r="AC2876" s="1" t="str">
        <f t="shared" si="404"/>
        <v/>
      </c>
      <c r="AD2876" s="1" t="str">
        <f t="shared" si="400"/>
        <v/>
      </c>
      <c r="AE2876" s="1" t="e">
        <f>VLOOKUP(A2876,#REF!,12,FALSE)</f>
        <v>#REF!</v>
      </c>
      <c r="AF2876" s="1">
        <f t="shared" si="401"/>
        <v>0</v>
      </c>
      <c r="AG2876" s="1">
        <f t="shared" si="402"/>
        <v>0</v>
      </c>
      <c r="AH2876" s="1">
        <f t="shared" si="403"/>
        <v>0</v>
      </c>
    </row>
    <row r="2877" spans="1:34" ht="14" x14ac:dyDescent="0.3">
      <c r="A2877" s="279"/>
      <c r="B2877" s="279"/>
      <c r="C2877" s="280"/>
      <c r="D2877" s="281"/>
      <c r="E2877" s="281"/>
      <c r="F2877" s="280"/>
      <c r="G2877" s="281"/>
      <c r="H2877" s="279"/>
      <c r="I2877" s="288" t="str">
        <f>_xlfn.IFNA(VLOOKUP(B2877,'Absence Types'!A:D,4,FALSE),"")</f>
        <v/>
      </c>
      <c r="J2877" s="110" t="str">
        <f t="shared" si="405"/>
        <v>Y</v>
      </c>
      <c r="K2877" s="110" t="str">
        <f t="shared" si="406"/>
        <v>N</v>
      </c>
      <c r="L2877" s="110" t="b">
        <f t="shared" si="407"/>
        <v>0</v>
      </c>
      <c r="M2877" s="110" t="b">
        <f t="shared" si="408"/>
        <v>0</v>
      </c>
      <c r="AC2877" s="1" t="str">
        <f t="shared" si="404"/>
        <v/>
      </c>
      <c r="AD2877" s="1" t="str">
        <f t="shared" si="400"/>
        <v/>
      </c>
      <c r="AE2877" s="1" t="e">
        <f>VLOOKUP(A2877,#REF!,12,FALSE)</f>
        <v>#REF!</v>
      </c>
      <c r="AF2877" s="1">
        <f t="shared" si="401"/>
        <v>0</v>
      </c>
      <c r="AG2877" s="1">
        <f t="shared" si="402"/>
        <v>0</v>
      </c>
      <c r="AH2877" s="1">
        <f t="shared" si="403"/>
        <v>0</v>
      </c>
    </row>
    <row r="2878" spans="1:34" ht="14" x14ac:dyDescent="0.3">
      <c r="A2878" s="279"/>
      <c r="B2878" s="279"/>
      <c r="C2878" s="280"/>
      <c r="D2878" s="281"/>
      <c r="E2878" s="281"/>
      <c r="F2878" s="280"/>
      <c r="G2878" s="281"/>
      <c r="H2878" s="279"/>
      <c r="I2878" s="288" t="str">
        <f>_xlfn.IFNA(VLOOKUP(B2878,'Absence Types'!A:D,4,FALSE),"")</f>
        <v/>
      </c>
      <c r="J2878" s="110" t="str">
        <f t="shared" si="405"/>
        <v>Y</v>
      </c>
      <c r="K2878" s="110" t="str">
        <f t="shared" si="406"/>
        <v>N</v>
      </c>
      <c r="L2878" s="110" t="b">
        <f t="shared" si="407"/>
        <v>0</v>
      </c>
      <c r="M2878" s="110" t="b">
        <f t="shared" si="408"/>
        <v>0</v>
      </c>
      <c r="AC2878" s="1" t="str">
        <f t="shared" si="404"/>
        <v/>
      </c>
      <c r="AD2878" s="1" t="str">
        <f t="shared" si="400"/>
        <v/>
      </c>
      <c r="AE2878" s="1" t="e">
        <f>VLOOKUP(A2878,#REF!,12,FALSE)</f>
        <v>#REF!</v>
      </c>
      <c r="AF2878" s="1">
        <f t="shared" si="401"/>
        <v>0</v>
      </c>
      <c r="AG2878" s="1">
        <f t="shared" si="402"/>
        <v>0</v>
      </c>
      <c r="AH2878" s="1">
        <f t="shared" si="403"/>
        <v>0</v>
      </c>
    </row>
    <row r="2879" spans="1:34" ht="14" x14ac:dyDescent="0.3">
      <c r="A2879" s="279"/>
      <c r="B2879" s="279"/>
      <c r="C2879" s="280"/>
      <c r="D2879" s="281"/>
      <c r="E2879" s="281"/>
      <c r="F2879" s="280"/>
      <c r="G2879" s="281"/>
      <c r="H2879" s="279"/>
      <c r="I2879" s="288" t="str">
        <f>_xlfn.IFNA(VLOOKUP(B2879,'Absence Types'!A:D,4,FALSE),"")</f>
        <v/>
      </c>
      <c r="J2879" s="110" t="str">
        <f t="shared" si="405"/>
        <v>Y</v>
      </c>
      <c r="K2879" s="110" t="str">
        <f t="shared" si="406"/>
        <v>N</v>
      </c>
      <c r="L2879" s="110" t="b">
        <f t="shared" si="407"/>
        <v>0</v>
      </c>
      <c r="M2879" s="110" t="b">
        <f t="shared" si="408"/>
        <v>0</v>
      </c>
      <c r="AC2879" s="1" t="str">
        <f t="shared" si="404"/>
        <v/>
      </c>
      <c r="AD2879" s="1" t="str">
        <f t="shared" si="400"/>
        <v/>
      </c>
      <c r="AE2879" s="1" t="e">
        <f>VLOOKUP(A2879,#REF!,12,FALSE)</f>
        <v>#REF!</v>
      </c>
      <c r="AF2879" s="1">
        <f t="shared" si="401"/>
        <v>0</v>
      </c>
      <c r="AG2879" s="1">
        <f t="shared" si="402"/>
        <v>0</v>
      </c>
      <c r="AH2879" s="1">
        <f t="shared" si="403"/>
        <v>0</v>
      </c>
    </row>
    <row r="2880" spans="1:34" ht="14" x14ac:dyDescent="0.3">
      <c r="A2880" s="279"/>
      <c r="B2880" s="279"/>
      <c r="C2880" s="280"/>
      <c r="D2880" s="281"/>
      <c r="E2880" s="281"/>
      <c r="F2880" s="280"/>
      <c r="G2880" s="281"/>
      <c r="H2880" s="279"/>
      <c r="I2880" s="288" t="str">
        <f>_xlfn.IFNA(VLOOKUP(B2880,'Absence Types'!A:D,4,FALSE),"")</f>
        <v/>
      </c>
      <c r="J2880" s="110" t="str">
        <f t="shared" si="405"/>
        <v>Y</v>
      </c>
      <c r="K2880" s="110" t="str">
        <f t="shared" si="406"/>
        <v>N</v>
      </c>
      <c r="L2880" s="110" t="b">
        <f t="shared" si="407"/>
        <v>0</v>
      </c>
      <c r="M2880" s="110" t="b">
        <f t="shared" si="408"/>
        <v>0</v>
      </c>
      <c r="AC2880" s="1" t="str">
        <f t="shared" si="404"/>
        <v/>
      </c>
      <c r="AD2880" s="1" t="str">
        <f t="shared" si="400"/>
        <v/>
      </c>
      <c r="AE2880" s="1" t="e">
        <f>VLOOKUP(A2880,#REF!,12,FALSE)</f>
        <v>#REF!</v>
      </c>
      <c r="AF2880" s="1">
        <f t="shared" si="401"/>
        <v>0</v>
      </c>
      <c r="AG2880" s="1">
        <f t="shared" si="402"/>
        <v>0</v>
      </c>
      <c r="AH2880" s="1">
        <f t="shared" si="403"/>
        <v>0</v>
      </c>
    </row>
    <row r="2881" spans="1:34" ht="14" x14ac:dyDescent="0.3">
      <c r="A2881" s="279"/>
      <c r="B2881" s="279"/>
      <c r="C2881" s="280"/>
      <c r="D2881" s="281"/>
      <c r="E2881" s="281"/>
      <c r="F2881" s="280"/>
      <c r="G2881" s="281"/>
      <c r="H2881" s="279"/>
      <c r="I2881" s="288" t="str">
        <f>_xlfn.IFNA(VLOOKUP(B2881,'Absence Types'!A:D,4,FALSE),"")</f>
        <v/>
      </c>
      <c r="J2881" s="110" t="str">
        <f t="shared" si="405"/>
        <v>Y</v>
      </c>
      <c r="K2881" s="110" t="str">
        <f t="shared" si="406"/>
        <v>N</v>
      </c>
      <c r="L2881" s="110" t="b">
        <f t="shared" si="407"/>
        <v>0</v>
      </c>
      <c r="M2881" s="110" t="b">
        <f t="shared" si="408"/>
        <v>0</v>
      </c>
      <c r="AC2881" s="1" t="str">
        <f t="shared" si="404"/>
        <v/>
      </c>
      <c r="AD2881" s="1" t="str">
        <f t="shared" si="400"/>
        <v/>
      </c>
      <c r="AE2881" s="1" t="e">
        <f>VLOOKUP(A2881,#REF!,12,FALSE)</f>
        <v>#REF!</v>
      </c>
      <c r="AF2881" s="1">
        <f t="shared" si="401"/>
        <v>0</v>
      </c>
      <c r="AG2881" s="1">
        <f t="shared" si="402"/>
        <v>0</v>
      </c>
      <c r="AH2881" s="1">
        <f t="shared" si="403"/>
        <v>0</v>
      </c>
    </row>
    <row r="2882" spans="1:34" ht="14" x14ac:dyDescent="0.3">
      <c r="A2882" s="279"/>
      <c r="B2882" s="279"/>
      <c r="C2882" s="280"/>
      <c r="D2882" s="281"/>
      <c r="E2882" s="281"/>
      <c r="F2882" s="280"/>
      <c r="G2882" s="281"/>
      <c r="H2882" s="279"/>
      <c r="I2882" s="288" t="str">
        <f>_xlfn.IFNA(VLOOKUP(B2882,'Absence Types'!A:D,4,FALSE),"")</f>
        <v/>
      </c>
      <c r="J2882" s="110" t="str">
        <f t="shared" si="405"/>
        <v>Y</v>
      </c>
      <c r="K2882" s="110" t="str">
        <f t="shared" si="406"/>
        <v>N</v>
      </c>
      <c r="L2882" s="110" t="b">
        <f t="shared" si="407"/>
        <v>0</v>
      </c>
      <c r="M2882" s="110" t="b">
        <f t="shared" si="408"/>
        <v>0</v>
      </c>
      <c r="AC2882" s="1" t="str">
        <f t="shared" si="404"/>
        <v/>
      </c>
      <c r="AD2882" s="1" t="str">
        <f t="shared" si="400"/>
        <v/>
      </c>
      <c r="AE2882" s="1" t="e">
        <f>VLOOKUP(A2882,#REF!,12,FALSE)</f>
        <v>#REF!</v>
      </c>
      <c r="AF2882" s="1">
        <f t="shared" si="401"/>
        <v>0</v>
      </c>
      <c r="AG2882" s="1">
        <f t="shared" si="402"/>
        <v>0</v>
      </c>
      <c r="AH2882" s="1">
        <f t="shared" si="403"/>
        <v>0</v>
      </c>
    </row>
    <row r="2883" spans="1:34" ht="14" x14ac:dyDescent="0.3">
      <c r="A2883" s="279"/>
      <c r="B2883" s="279"/>
      <c r="C2883" s="280"/>
      <c r="D2883" s="281"/>
      <c r="E2883" s="281"/>
      <c r="F2883" s="280"/>
      <c r="G2883" s="281"/>
      <c r="H2883" s="279"/>
      <c r="I2883" s="288" t="str">
        <f>_xlfn.IFNA(VLOOKUP(B2883,'Absence Types'!A:D,4,FALSE),"")</f>
        <v/>
      </c>
      <c r="J2883" s="110" t="str">
        <f t="shared" si="405"/>
        <v>Y</v>
      </c>
      <c r="K2883" s="110" t="str">
        <f t="shared" si="406"/>
        <v>N</v>
      </c>
      <c r="L2883" s="110" t="b">
        <f t="shared" si="407"/>
        <v>0</v>
      </c>
      <c r="M2883" s="110" t="b">
        <f t="shared" si="408"/>
        <v>0</v>
      </c>
      <c r="AC2883" s="1" t="str">
        <f t="shared" si="404"/>
        <v/>
      </c>
      <c r="AD2883" s="1" t="str">
        <f t="shared" si="400"/>
        <v/>
      </c>
      <c r="AE2883" s="1" t="e">
        <f>VLOOKUP(A2883,#REF!,12,FALSE)</f>
        <v>#REF!</v>
      </c>
      <c r="AF2883" s="1">
        <f t="shared" si="401"/>
        <v>0</v>
      </c>
      <c r="AG2883" s="1">
        <f t="shared" si="402"/>
        <v>0</v>
      </c>
      <c r="AH2883" s="1">
        <f t="shared" si="403"/>
        <v>0</v>
      </c>
    </row>
    <row r="2884" spans="1:34" ht="14" x14ac:dyDescent="0.3">
      <c r="A2884" s="279"/>
      <c r="B2884" s="279"/>
      <c r="C2884" s="280"/>
      <c r="D2884" s="281"/>
      <c r="E2884" s="281"/>
      <c r="F2884" s="280"/>
      <c r="G2884" s="281"/>
      <c r="H2884" s="279"/>
      <c r="I2884" s="288" t="str">
        <f>_xlfn.IFNA(VLOOKUP(B2884,'Absence Types'!A:D,4,FALSE),"")</f>
        <v/>
      </c>
      <c r="J2884" s="110" t="str">
        <f t="shared" si="405"/>
        <v>Y</v>
      </c>
      <c r="K2884" s="110" t="str">
        <f t="shared" si="406"/>
        <v>N</v>
      </c>
      <c r="L2884" s="110" t="b">
        <f t="shared" si="407"/>
        <v>0</v>
      </c>
      <c r="M2884" s="110" t="b">
        <f t="shared" si="408"/>
        <v>0</v>
      </c>
      <c r="AC2884" s="1" t="str">
        <f t="shared" si="404"/>
        <v/>
      </c>
      <c r="AD2884" s="1" t="str">
        <f t="shared" ref="AD2884:AD2947" si="409">IF(I2884&lt;&gt;"Days","",((F2884-C2884)+1)-(AF2884)-(AG2884)-(AH2884))</f>
        <v/>
      </c>
      <c r="AE2884" s="1" t="e">
        <f>VLOOKUP(A2884,#REF!,12,FALSE)</f>
        <v>#REF!</v>
      </c>
      <c r="AF2884" s="1">
        <f t="shared" ref="AF2884:AF2947" si="410">IF(D2884=1,0.5,0)</f>
        <v>0</v>
      </c>
      <c r="AG2884" s="1">
        <f t="shared" ref="AG2884:AG2947" si="411">IF(E2884=1,0.5,0)</f>
        <v>0</v>
      </c>
      <c r="AH2884" s="1">
        <f t="shared" ref="AH2884:AH2947" si="412">IF(G2884=1,0.5,0)</f>
        <v>0</v>
      </c>
    </row>
    <row r="2885" spans="1:34" ht="14" x14ac:dyDescent="0.3">
      <c r="A2885" s="279"/>
      <c r="B2885" s="279"/>
      <c r="C2885" s="280"/>
      <c r="D2885" s="281"/>
      <c r="E2885" s="281"/>
      <c r="F2885" s="280"/>
      <c r="G2885" s="281"/>
      <c r="H2885" s="279"/>
      <c r="I2885" s="288" t="str">
        <f>_xlfn.IFNA(VLOOKUP(B2885,'Absence Types'!A:D,4,FALSE),"")</f>
        <v/>
      </c>
      <c r="J2885" s="110" t="str">
        <f t="shared" si="405"/>
        <v>Y</v>
      </c>
      <c r="K2885" s="110" t="str">
        <f t="shared" si="406"/>
        <v>N</v>
      </c>
      <c r="L2885" s="110" t="b">
        <f t="shared" si="407"/>
        <v>0</v>
      </c>
      <c r="M2885" s="110" t="b">
        <f t="shared" si="408"/>
        <v>0</v>
      </c>
      <c r="AC2885" s="1" t="str">
        <f t="shared" ref="AC2885:AC2948" si="413">IF(I2885&lt;&gt;"Hours","",(F2885-C2885)*24)</f>
        <v/>
      </c>
      <c r="AD2885" s="1" t="str">
        <f t="shared" si="409"/>
        <v/>
      </c>
      <c r="AE2885" s="1" t="e">
        <f>VLOOKUP(A2885,#REF!,12,FALSE)</f>
        <v>#REF!</v>
      </c>
      <c r="AF2885" s="1">
        <f t="shared" si="410"/>
        <v>0</v>
      </c>
      <c r="AG2885" s="1">
        <f t="shared" si="411"/>
        <v>0</v>
      </c>
      <c r="AH2885" s="1">
        <f t="shared" si="412"/>
        <v>0</v>
      </c>
    </row>
    <row r="2886" spans="1:34" ht="14" x14ac:dyDescent="0.3">
      <c r="A2886" s="279"/>
      <c r="B2886" s="279"/>
      <c r="C2886" s="280"/>
      <c r="D2886" s="281"/>
      <c r="E2886" s="281"/>
      <c r="F2886" s="280"/>
      <c r="G2886" s="281"/>
      <c r="H2886" s="279"/>
      <c r="I2886" s="288" t="str">
        <f>_xlfn.IFNA(VLOOKUP(B2886,'Absence Types'!A:D,4,FALSE),"")</f>
        <v/>
      </c>
      <c r="J2886" s="110" t="str">
        <f t="shared" si="405"/>
        <v>Y</v>
      </c>
      <c r="K2886" s="110" t="str">
        <f t="shared" si="406"/>
        <v>N</v>
      </c>
      <c r="L2886" s="110" t="b">
        <f t="shared" si="407"/>
        <v>0</v>
      </c>
      <c r="M2886" s="110" t="b">
        <f t="shared" si="408"/>
        <v>0</v>
      </c>
      <c r="AC2886" s="1" t="str">
        <f t="shared" si="413"/>
        <v/>
      </c>
      <c r="AD2886" s="1" t="str">
        <f t="shared" si="409"/>
        <v/>
      </c>
      <c r="AE2886" s="1" t="e">
        <f>VLOOKUP(A2886,#REF!,12,FALSE)</f>
        <v>#REF!</v>
      </c>
      <c r="AF2886" s="1">
        <f t="shared" si="410"/>
        <v>0</v>
      </c>
      <c r="AG2886" s="1">
        <f t="shared" si="411"/>
        <v>0</v>
      </c>
      <c r="AH2886" s="1">
        <f t="shared" si="412"/>
        <v>0</v>
      </c>
    </row>
    <row r="2887" spans="1:34" ht="14" x14ac:dyDescent="0.3">
      <c r="A2887" s="279"/>
      <c r="B2887" s="279"/>
      <c r="C2887" s="280"/>
      <c r="D2887" s="281"/>
      <c r="E2887" s="281"/>
      <c r="F2887" s="280"/>
      <c r="G2887" s="281"/>
      <c r="H2887" s="279"/>
      <c r="I2887" s="288" t="str">
        <f>_xlfn.IFNA(VLOOKUP(B2887,'Absence Types'!A:D,4,FALSE),"")</f>
        <v/>
      </c>
      <c r="J2887" s="110" t="str">
        <f t="shared" si="405"/>
        <v>Y</v>
      </c>
      <c r="K2887" s="110" t="str">
        <f t="shared" si="406"/>
        <v>N</v>
      </c>
      <c r="L2887" s="110" t="b">
        <f t="shared" si="407"/>
        <v>0</v>
      </c>
      <c r="M2887" s="110" t="b">
        <f t="shared" si="408"/>
        <v>0</v>
      </c>
      <c r="AC2887" s="1" t="str">
        <f t="shared" si="413"/>
        <v/>
      </c>
      <c r="AD2887" s="1" t="str">
        <f t="shared" si="409"/>
        <v/>
      </c>
      <c r="AE2887" s="1" t="e">
        <f>VLOOKUP(A2887,#REF!,12,FALSE)</f>
        <v>#REF!</v>
      </c>
      <c r="AF2887" s="1">
        <f t="shared" si="410"/>
        <v>0</v>
      </c>
      <c r="AG2887" s="1">
        <f t="shared" si="411"/>
        <v>0</v>
      </c>
      <c r="AH2887" s="1">
        <f t="shared" si="412"/>
        <v>0</v>
      </c>
    </row>
    <row r="2888" spans="1:34" ht="14" x14ac:dyDescent="0.3">
      <c r="A2888" s="279"/>
      <c r="B2888" s="279"/>
      <c r="C2888" s="280"/>
      <c r="D2888" s="281"/>
      <c r="E2888" s="281"/>
      <c r="F2888" s="280"/>
      <c r="G2888" s="281"/>
      <c r="H2888" s="279"/>
      <c r="I2888" s="288" t="str">
        <f>_xlfn.IFNA(VLOOKUP(B2888,'Absence Types'!A:D,4,FALSE),"")</f>
        <v/>
      </c>
      <c r="J2888" s="110" t="str">
        <f t="shared" ref="J2888:J2951" si="414">IF((RIGHT(TEXT(C2888,"DD/MM/YYYY HH:MM:SS"),8))=(RIGHT(TEXT(F2888,"DD/MM/YYYY HH:MM:SS"),8)),"Y","N")</f>
        <v>Y</v>
      </c>
      <c r="K2888" s="110" t="str">
        <f t="shared" ref="K2888:K2951" si="415">IF(I2888="Hours","Y","N")</f>
        <v>N</v>
      </c>
      <c r="L2888" s="110" t="b">
        <f t="shared" ref="L2888:L2951" si="416">AND(J2888="N",K2888="N")</f>
        <v>0</v>
      </c>
      <c r="M2888" s="110" t="b">
        <f t="shared" ref="M2888:M2951" si="417">AND(I2888="Hours",F2888-C2888&lt;0.00001)</f>
        <v>0</v>
      </c>
      <c r="AC2888" s="1" t="str">
        <f t="shared" si="413"/>
        <v/>
      </c>
      <c r="AD2888" s="1" t="str">
        <f t="shared" si="409"/>
        <v/>
      </c>
      <c r="AE2888" s="1" t="e">
        <f>VLOOKUP(A2888,#REF!,12,FALSE)</f>
        <v>#REF!</v>
      </c>
      <c r="AF2888" s="1">
        <f t="shared" si="410"/>
        <v>0</v>
      </c>
      <c r="AG2888" s="1">
        <f t="shared" si="411"/>
        <v>0</v>
      </c>
      <c r="AH2888" s="1">
        <f t="shared" si="412"/>
        <v>0</v>
      </c>
    </row>
    <row r="2889" spans="1:34" ht="14" x14ac:dyDescent="0.3">
      <c r="A2889" s="279"/>
      <c r="B2889" s="279"/>
      <c r="C2889" s="280"/>
      <c r="D2889" s="281"/>
      <c r="E2889" s="281"/>
      <c r="F2889" s="280"/>
      <c r="G2889" s="281"/>
      <c r="H2889" s="279"/>
      <c r="I2889" s="288" t="str">
        <f>_xlfn.IFNA(VLOOKUP(B2889,'Absence Types'!A:D,4,FALSE),"")</f>
        <v/>
      </c>
      <c r="J2889" s="110" t="str">
        <f t="shared" si="414"/>
        <v>Y</v>
      </c>
      <c r="K2889" s="110" t="str">
        <f t="shared" si="415"/>
        <v>N</v>
      </c>
      <c r="L2889" s="110" t="b">
        <f t="shared" si="416"/>
        <v>0</v>
      </c>
      <c r="M2889" s="110" t="b">
        <f t="shared" si="417"/>
        <v>0</v>
      </c>
      <c r="AC2889" s="1" t="str">
        <f t="shared" si="413"/>
        <v/>
      </c>
      <c r="AD2889" s="1" t="str">
        <f t="shared" si="409"/>
        <v/>
      </c>
      <c r="AE2889" s="1" t="e">
        <f>VLOOKUP(A2889,#REF!,12,FALSE)</f>
        <v>#REF!</v>
      </c>
      <c r="AF2889" s="1">
        <f t="shared" si="410"/>
        <v>0</v>
      </c>
      <c r="AG2889" s="1">
        <f t="shared" si="411"/>
        <v>0</v>
      </c>
      <c r="AH2889" s="1">
        <f t="shared" si="412"/>
        <v>0</v>
      </c>
    </row>
    <row r="2890" spans="1:34" ht="14" x14ac:dyDescent="0.3">
      <c r="A2890" s="279"/>
      <c r="B2890" s="279"/>
      <c r="C2890" s="280"/>
      <c r="D2890" s="281"/>
      <c r="E2890" s="281"/>
      <c r="F2890" s="280"/>
      <c r="G2890" s="281"/>
      <c r="H2890" s="279"/>
      <c r="I2890" s="288" t="str">
        <f>_xlfn.IFNA(VLOOKUP(B2890,'Absence Types'!A:D,4,FALSE),"")</f>
        <v/>
      </c>
      <c r="J2890" s="110" t="str">
        <f t="shared" si="414"/>
        <v>Y</v>
      </c>
      <c r="K2890" s="110" t="str">
        <f t="shared" si="415"/>
        <v>N</v>
      </c>
      <c r="L2890" s="110" t="b">
        <f t="shared" si="416"/>
        <v>0</v>
      </c>
      <c r="M2890" s="110" t="b">
        <f t="shared" si="417"/>
        <v>0</v>
      </c>
      <c r="AC2890" s="1" t="str">
        <f t="shared" si="413"/>
        <v/>
      </c>
      <c r="AD2890" s="1" t="str">
        <f t="shared" si="409"/>
        <v/>
      </c>
      <c r="AE2890" s="1" t="e">
        <f>VLOOKUP(A2890,#REF!,12,FALSE)</f>
        <v>#REF!</v>
      </c>
      <c r="AF2890" s="1">
        <f t="shared" si="410"/>
        <v>0</v>
      </c>
      <c r="AG2890" s="1">
        <f t="shared" si="411"/>
        <v>0</v>
      </c>
      <c r="AH2890" s="1">
        <f t="shared" si="412"/>
        <v>0</v>
      </c>
    </row>
    <row r="2891" spans="1:34" ht="14" x14ac:dyDescent="0.3">
      <c r="A2891" s="279"/>
      <c r="B2891" s="279"/>
      <c r="C2891" s="280"/>
      <c r="D2891" s="281"/>
      <c r="E2891" s="281"/>
      <c r="F2891" s="280"/>
      <c r="G2891" s="281"/>
      <c r="H2891" s="279"/>
      <c r="I2891" s="288" t="str">
        <f>_xlfn.IFNA(VLOOKUP(B2891,'Absence Types'!A:D,4,FALSE),"")</f>
        <v/>
      </c>
      <c r="J2891" s="110" t="str">
        <f t="shared" si="414"/>
        <v>Y</v>
      </c>
      <c r="K2891" s="110" t="str">
        <f t="shared" si="415"/>
        <v>N</v>
      </c>
      <c r="L2891" s="110" t="b">
        <f t="shared" si="416"/>
        <v>0</v>
      </c>
      <c r="M2891" s="110" t="b">
        <f t="shared" si="417"/>
        <v>0</v>
      </c>
      <c r="AC2891" s="1" t="str">
        <f t="shared" si="413"/>
        <v/>
      </c>
      <c r="AD2891" s="1" t="str">
        <f t="shared" si="409"/>
        <v/>
      </c>
      <c r="AE2891" s="1" t="e">
        <f>VLOOKUP(A2891,#REF!,12,FALSE)</f>
        <v>#REF!</v>
      </c>
      <c r="AF2891" s="1">
        <f t="shared" si="410"/>
        <v>0</v>
      </c>
      <c r="AG2891" s="1">
        <f t="shared" si="411"/>
        <v>0</v>
      </c>
      <c r="AH2891" s="1">
        <f t="shared" si="412"/>
        <v>0</v>
      </c>
    </row>
    <row r="2892" spans="1:34" ht="14" x14ac:dyDescent="0.3">
      <c r="A2892" s="279"/>
      <c r="B2892" s="279"/>
      <c r="C2892" s="280"/>
      <c r="D2892" s="281"/>
      <c r="E2892" s="281"/>
      <c r="F2892" s="280"/>
      <c r="G2892" s="281"/>
      <c r="H2892" s="279"/>
      <c r="I2892" s="288" t="str">
        <f>_xlfn.IFNA(VLOOKUP(B2892,'Absence Types'!A:D,4,FALSE),"")</f>
        <v/>
      </c>
      <c r="J2892" s="110" t="str">
        <f t="shared" si="414"/>
        <v>Y</v>
      </c>
      <c r="K2892" s="110" t="str">
        <f t="shared" si="415"/>
        <v>N</v>
      </c>
      <c r="L2892" s="110" t="b">
        <f t="shared" si="416"/>
        <v>0</v>
      </c>
      <c r="M2892" s="110" t="b">
        <f t="shared" si="417"/>
        <v>0</v>
      </c>
      <c r="AC2892" s="1" t="str">
        <f t="shared" si="413"/>
        <v/>
      </c>
      <c r="AD2892" s="1" t="str">
        <f t="shared" si="409"/>
        <v/>
      </c>
      <c r="AE2892" s="1" t="e">
        <f>VLOOKUP(A2892,#REF!,12,FALSE)</f>
        <v>#REF!</v>
      </c>
      <c r="AF2892" s="1">
        <f t="shared" si="410"/>
        <v>0</v>
      </c>
      <c r="AG2892" s="1">
        <f t="shared" si="411"/>
        <v>0</v>
      </c>
      <c r="AH2892" s="1">
        <f t="shared" si="412"/>
        <v>0</v>
      </c>
    </row>
    <row r="2893" spans="1:34" ht="14" x14ac:dyDescent="0.3">
      <c r="A2893" s="279"/>
      <c r="B2893" s="279"/>
      <c r="C2893" s="280"/>
      <c r="D2893" s="281"/>
      <c r="E2893" s="281"/>
      <c r="F2893" s="280"/>
      <c r="G2893" s="281"/>
      <c r="H2893" s="279"/>
      <c r="I2893" s="288" t="str">
        <f>_xlfn.IFNA(VLOOKUP(B2893,'Absence Types'!A:D,4,FALSE),"")</f>
        <v/>
      </c>
      <c r="J2893" s="110" t="str">
        <f t="shared" si="414"/>
        <v>Y</v>
      </c>
      <c r="K2893" s="110" t="str">
        <f t="shared" si="415"/>
        <v>N</v>
      </c>
      <c r="L2893" s="110" t="b">
        <f t="shared" si="416"/>
        <v>0</v>
      </c>
      <c r="M2893" s="110" t="b">
        <f t="shared" si="417"/>
        <v>0</v>
      </c>
      <c r="AC2893" s="1" t="str">
        <f t="shared" si="413"/>
        <v/>
      </c>
      <c r="AD2893" s="1" t="str">
        <f t="shared" si="409"/>
        <v/>
      </c>
      <c r="AE2893" s="1" t="e">
        <f>VLOOKUP(A2893,#REF!,12,FALSE)</f>
        <v>#REF!</v>
      </c>
      <c r="AF2893" s="1">
        <f t="shared" si="410"/>
        <v>0</v>
      </c>
      <c r="AG2893" s="1">
        <f t="shared" si="411"/>
        <v>0</v>
      </c>
      <c r="AH2893" s="1">
        <f t="shared" si="412"/>
        <v>0</v>
      </c>
    </row>
    <row r="2894" spans="1:34" ht="14" x14ac:dyDescent="0.3">
      <c r="A2894" s="279"/>
      <c r="B2894" s="279"/>
      <c r="C2894" s="280"/>
      <c r="D2894" s="281"/>
      <c r="E2894" s="281"/>
      <c r="F2894" s="280"/>
      <c r="G2894" s="281"/>
      <c r="H2894" s="279"/>
      <c r="I2894" s="288" t="str">
        <f>_xlfn.IFNA(VLOOKUP(B2894,'Absence Types'!A:D,4,FALSE),"")</f>
        <v/>
      </c>
      <c r="J2894" s="110" t="str">
        <f t="shared" si="414"/>
        <v>Y</v>
      </c>
      <c r="K2894" s="110" t="str">
        <f t="shared" si="415"/>
        <v>N</v>
      </c>
      <c r="L2894" s="110" t="b">
        <f t="shared" si="416"/>
        <v>0</v>
      </c>
      <c r="M2894" s="110" t="b">
        <f t="shared" si="417"/>
        <v>0</v>
      </c>
      <c r="AC2894" s="1" t="str">
        <f t="shared" si="413"/>
        <v/>
      </c>
      <c r="AD2894" s="1" t="str">
        <f t="shared" si="409"/>
        <v/>
      </c>
      <c r="AE2894" s="1" t="e">
        <f>VLOOKUP(A2894,#REF!,12,FALSE)</f>
        <v>#REF!</v>
      </c>
      <c r="AF2894" s="1">
        <f t="shared" si="410"/>
        <v>0</v>
      </c>
      <c r="AG2894" s="1">
        <f t="shared" si="411"/>
        <v>0</v>
      </c>
      <c r="AH2894" s="1">
        <f t="shared" si="412"/>
        <v>0</v>
      </c>
    </row>
    <row r="2895" spans="1:34" ht="14" x14ac:dyDescent="0.3">
      <c r="A2895" s="279"/>
      <c r="B2895" s="279"/>
      <c r="C2895" s="280"/>
      <c r="D2895" s="281"/>
      <c r="E2895" s="281"/>
      <c r="F2895" s="280"/>
      <c r="G2895" s="281"/>
      <c r="H2895" s="279"/>
      <c r="I2895" s="288" t="str">
        <f>_xlfn.IFNA(VLOOKUP(B2895,'Absence Types'!A:D,4,FALSE),"")</f>
        <v/>
      </c>
      <c r="J2895" s="110" t="str">
        <f t="shared" si="414"/>
        <v>Y</v>
      </c>
      <c r="K2895" s="110" t="str">
        <f t="shared" si="415"/>
        <v>N</v>
      </c>
      <c r="L2895" s="110" t="b">
        <f t="shared" si="416"/>
        <v>0</v>
      </c>
      <c r="M2895" s="110" t="b">
        <f t="shared" si="417"/>
        <v>0</v>
      </c>
      <c r="AC2895" s="1" t="str">
        <f t="shared" si="413"/>
        <v/>
      </c>
      <c r="AD2895" s="1" t="str">
        <f t="shared" si="409"/>
        <v/>
      </c>
      <c r="AE2895" s="1" t="e">
        <f>VLOOKUP(A2895,#REF!,12,FALSE)</f>
        <v>#REF!</v>
      </c>
      <c r="AF2895" s="1">
        <f t="shared" si="410"/>
        <v>0</v>
      </c>
      <c r="AG2895" s="1">
        <f t="shared" si="411"/>
        <v>0</v>
      </c>
      <c r="AH2895" s="1">
        <f t="shared" si="412"/>
        <v>0</v>
      </c>
    </row>
    <row r="2896" spans="1:34" ht="14" x14ac:dyDescent="0.3">
      <c r="A2896" s="279"/>
      <c r="B2896" s="279"/>
      <c r="C2896" s="280"/>
      <c r="D2896" s="281"/>
      <c r="E2896" s="281"/>
      <c r="F2896" s="280"/>
      <c r="G2896" s="281"/>
      <c r="H2896" s="279"/>
      <c r="I2896" s="288" t="str">
        <f>_xlfn.IFNA(VLOOKUP(B2896,'Absence Types'!A:D,4,FALSE),"")</f>
        <v/>
      </c>
      <c r="J2896" s="110" t="str">
        <f t="shared" si="414"/>
        <v>Y</v>
      </c>
      <c r="K2896" s="110" t="str">
        <f t="shared" si="415"/>
        <v>N</v>
      </c>
      <c r="L2896" s="110" t="b">
        <f t="shared" si="416"/>
        <v>0</v>
      </c>
      <c r="M2896" s="110" t="b">
        <f t="shared" si="417"/>
        <v>0</v>
      </c>
      <c r="AC2896" s="1" t="str">
        <f t="shared" si="413"/>
        <v/>
      </c>
      <c r="AD2896" s="1" t="str">
        <f t="shared" si="409"/>
        <v/>
      </c>
      <c r="AE2896" s="1" t="e">
        <f>VLOOKUP(A2896,#REF!,12,FALSE)</f>
        <v>#REF!</v>
      </c>
      <c r="AF2896" s="1">
        <f t="shared" si="410"/>
        <v>0</v>
      </c>
      <c r="AG2896" s="1">
        <f t="shared" si="411"/>
        <v>0</v>
      </c>
      <c r="AH2896" s="1">
        <f t="shared" si="412"/>
        <v>0</v>
      </c>
    </row>
    <row r="2897" spans="1:34" ht="14" x14ac:dyDescent="0.3">
      <c r="A2897" s="279"/>
      <c r="B2897" s="279"/>
      <c r="C2897" s="280"/>
      <c r="D2897" s="281"/>
      <c r="E2897" s="281"/>
      <c r="F2897" s="280"/>
      <c r="G2897" s="281"/>
      <c r="H2897" s="279"/>
      <c r="I2897" s="288" t="str">
        <f>_xlfn.IFNA(VLOOKUP(B2897,'Absence Types'!A:D,4,FALSE),"")</f>
        <v/>
      </c>
      <c r="J2897" s="110" t="str">
        <f t="shared" si="414"/>
        <v>Y</v>
      </c>
      <c r="K2897" s="110" t="str">
        <f t="shared" si="415"/>
        <v>N</v>
      </c>
      <c r="L2897" s="110" t="b">
        <f t="shared" si="416"/>
        <v>0</v>
      </c>
      <c r="M2897" s="110" t="b">
        <f t="shared" si="417"/>
        <v>0</v>
      </c>
      <c r="AC2897" s="1" t="str">
        <f t="shared" si="413"/>
        <v/>
      </c>
      <c r="AD2897" s="1" t="str">
        <f t="shared" si="409"/>
        <v/>
      </c>
      <c r="AE2897" s="1" t="e">
        <f>VLOOKUP(A2897,#REF!,12,FALSE)</f>
        <v>#REF!</v>
      </c>
      <c r="AF2897" s="1">
        <f t="shared" si="410"/>
        <v>0</v>
      </c>
      <c r="AG2897" s="1">
        <f t="shared" si="411"/>
        <v>0</v>
      </c>
      <c r="AH2897" s="1">
        <f t="shared" si="412"/>
        <v>0</v>
      </c>
    </row>
    <row r="2898" spans="1:34" ht="14" x14ac:dyDescent="0.3">
      <c r="A2898" s="279"/>
      <c r="B2898" s="279"/>
      <c r="C2898" s="280"/>
      <c r="D2898" s="281"/>
      <c r="E2898" s="281"/>
      <c r="F2898" s="280"/>
      <c r="G2898" s="281"/>
      <c r="H2898" s="279"/>
      <c r="I2898" s="288" t="str">
        <f>_xlfn.IFNA(VLOOKUP(B2898,'Absence Types'!A:D,4,FALSE),"")</f>
        <v/>
      </c>
      <c r="J2898" s="110" t="str">
        <f t="shared" si="414"/>
        <v>Y</v>
      </c>
      <c r="K2898" s="110" t="str">
        <f t="shared" si="415"/>
        <v>N</v>
      </c>
      <c r="L2898" s="110" t="b">
        <f t="shared" si="416"/>
        <v>0</v>
      </c>
      <c r="M2898" s="110" t="b">
        <f t="shared" si="417"/>
        <v>0</v>
      </c>
      <c r="AC2898" s="1" t="str">
        <f t="shared" si="413"/>
        <v/>
      </c>
      <c r="AD2898" s="1" t="str">
        <f t="shared" si="409"/>
        <v/>
      </c>
      <c r="AE2898" s="1" t="e">
        <f>VLOOKUP(A2898,#REF!,12,FALSE)</f>
        <v>#REF!</v>
      </c>
      <c r="AF2898" s="1">
        <f t="shared" si="410"/>
        <v>0</v>
      </c>
      <c r="AG2898" s="1">
        <f t="shared" si="411"/>
        <v>0</v>
      </c>
      <c r="AH2898" s="1">
        <f t="shared" si="412"/>
        <v>0</v>
      </c>
    </row>
    <row r="2899" spans="1:34" ht="14" x14ac:dyDescent="0.3">
      <c r="A2899" s="279"/>
      <c r="B2899" s="279"/>
      <c r="C2899" s="280"/>
      <c r="D2899" s="281"/>
      <c r="E2899" s="281"/>
      <c r="F2899" s="280"/>
      <c r="G2899" s="281"/>
      <c r="H2899" s="279"/>
      <c r="I2899" s="288" t="str">
        <f>_xlfn.IFNA(VLOOKUP(B2899,'Absence Types'!A:D,4,FALSE),"")</f>
        <v/>
      </c>
      <c r="J2899" s="110" t="str">
        <f t="shared" si="414"/>
        <v>Y</v>
      </c>
      <c r="K2899" s="110" t="str">
        <f t="shared" si="415"/>
        <v>N</v>
      </c>
      <c r="L2899" s="110" t="b">
        <f t="shared" si="416"/>
        <v>0</v>
      </c>
      <c r="M2899" s="110" t="b">
        <f t="shared" si="417"/>
        <v>0</v>
      </c>
      <c r="AC2899" s="1" t="str">
        <f t="shared" si="413"/>
        <v/>
      </c>
      <c r="AD2899" s="1" t="str">
        <f t="shared" si="409"/>
        <v/>
      </c>
      <c r="AE2899" s="1" t="e">
        <f>VLOOKUP(A2899,#REF!,12,FALSE)</f>
        <v>#REF!</v>
      </c>
      <c r="AF2899" s="1">
        <f t="shared" si="410"/>
        <v>0</v>
      </c>
      <c r="AG2899" s="1">
        <f t="shared" si="411"/>
        <v>0</v>
      </c>
      <c r="AH2899" s="1">
        <f t="shared" si="412"/>
        <v>0</v>
      </c>
    </row>
    <row r="2900" spans="1:34" ht="14" x14ac:dyDescent="0.3">
      <c r="A2900" s="279"/>
      <c r="B2900" s="279"/>
      <c r="C2900" s="280"/>
      <c r="D2900" s="281"/>
      <c r="E2900" s="281"/>
      <c r="F2900" s="280"/>
      <c r="G2900" s="281"/>
      <c r="H2900" s="279"/>
      <c r="I2900" s="288" t="str">
        <f>_xlfn.IFNA(VLOOKUP(B2900,'Absence Types'!A:D,4,FALSE),"")</f>
        <v/>
      </c>
      <c r="J2900" s="110" t="str">
        <f t="shared" si="414"/>
        <v>Y</v>
      </c>
      <c r="K2900" s="110" t="str">
        <f t="shared" si="415"/>
        <v>N</v>
      </c>
      <c r="L2900" s="110" t="b">
        <f t="shared" si="416"/>
        <v>0</v>
      </c>
      <c r="M2900" s="110" t="b">
        <f t="shared" si="417"/>
        <v>0</v>
      </c>
      <c r="AC2900" s="1" t="str">
        <f t="shared" si="413"/>
        <v/>
      </c>
      <c r="AD2900" s="1" t="str">
        <f t="shared" si="409"/>
        <v/>
      </c>
      <c r="AE2900" s="1" t="e">
        <f>VLOOKUP(A2900,#REF!,12,FALSE)</f>
        <v>#REF!</v>
      </c>
      <c r="AF2900" s="1">
        <f t="shared" si="410"/>
        <v>0</v>
      </c>
      <c r="AG2900" s="1">
        <f t="shared" si="411"/>
        <v>0</v>
      </c>
      <c r="AH2900" s="1">
        <f t="shared" si="412"/>
        <v>0</v>
      </c>
    </row>
    <row r="2901" spans="1:34" ht="14" x14ac:dyDescent="0.3">
      <c r="A2901" s="279"/>
      <c r="B2901" s="279"/>
      <c r="C2901" s="280"/>
      <c r="D2901" s="281"/>
      <c r="E2901" s="281"/>
      <c r="F2901" s="280"/>
      <c r="G2901" s="281"/>
      <c r="H2901" s="279"/>
      <c r="I2901" s="288" t="str">
        <f>_xlfn.IFNA(VLOOKUP(B2901,'Absence Types'!A:D,4,FALSE),"")</f>
        <v/>
      </c>
      <c r="J2901" s="110" t="str">
        <f t="shared" si="414"/>
        <v>Y</v>
      </c>
      <c r="K2901" s="110" t="str">
        <f t="shared" si="415"/>
        <v>N</v>
      </c>
      <c r="L2901" s="110" t="b">
        <f t="shared" si="416"/>
        <v>0</v>
      </c>
      <c r="M2901" s="110" t="b">
        <f t="shared" si="417"/>
        <v>0</v>
      </c>
      <c r="AC2901" s="1" t="str">
        <f t="shared" si="413"/>
        <v/>
      </c>
      <c r="AD2901" s="1" t="str">
        <f t="shared" si="409"/>
        <v/>
      </c>
      <c r="AE2901" s="1" t="e">
        <f>VLOOKUP(A2901,#REF!,12,FALSE)</f>
        <v>#REF!</v>
      </c>
      <c r="AF2901" s="1">
        <f t="shared" si="410"/>
        <v>0</v>
      </c>
      <c r="AG2901" s="1">
        <f t="shared" si="411"/>
        <v>0</v>
      </c>
      <c r="AH2901" s="1">
        <f t="shared" si="412"/>
        <v>0</v>
      </c>
    </row>
    <row r="2902" spans="1:34" ht="14" x14ac:dyDescent="0.3">
      <c r="A2902" s="279"/>
      <c r="B2902" s="279"/>
      <c r="C2902" s="280"/>
      <c r="D2902" s="281"/>
      <c r="E2902" s="281"/>
      <c r="F2902" s="280"/>
      <c r="G2902" s="281"/>
      <c r="H2902" s="279"/>
      <c r="I2902" s="288" t="str">
        <f>_xlfn.IFNA(VLOOKUP(B2902,'Absence Types'!A:D,4,FALSE),"")</f>
        <v/>
      </c>
      <c r="J2902" s="110" t="str">
        <f t="shared" si="414"/>
        <v>Y</v>
      </c>
      <c r="K2902" s="110" t="str">
        <f t="shared" si="415"/>
        <v>N</v>
      </c>
      <c r="L2902" s="110" t="b">
        <f t="shared" si="416"/>
        <v>0</v>
      </c>
      <c r="M2902" s="110" t="b">
        <f t="shared" si="417"/>
        <v>0</v>
      </c>
      <c r="AC2902" s="1" t="str">
        <f t="shared" si="413"/>
        <v/>
      </c>
      <c r="AD2902" s="1" t="str">
        <f t="shared" si="409"/>
        <v/>
      </c>
      <c r="AE2902" s="1" t="e">
        <f>VLOOKUP(A2902,#REF!,12,FALSE)</f>
        <v>#REF!</v>
      </c>
      <c r="AF2902" s="1">
        <f t="shared" si="410"/>
        <v>0</v>
      </c>
      <c r="AG2902" s="1">
        <f t="shared" si="411"/>
        <v>0</v>
      </c>
      <c r="AH2902" s="1">
        <f t="shared" si="412"/>
        <v>0</v>
      </c>
    </row>
    <row r="2903" spans="1:34" ht="14" x14ac:dyDescent="0.3">
      <c r="A2903" s="279"/>
      <c r="B2903" s="279"/>
      <c r="C2903" s="280"/>
      <c r="D2903" s="281"/>
      <c r="E2903" s="281"/>
      <c r="F2903" s="280"/>
      <c r="G2903" s="281"/>
      <c r="H2903" s="279"/>
      <c r="I2903" s="288" t="str">
        <f>_xlfn.IFNA(VLOOKUP(B2903,'Absence Types'!A:D,4,FALSE),"")</f>
        <v/>
      </c>
      <c r="J2903" s="110" t="str">
        <f t="shared" si="414"/>
        <v>Y</v>
      </c>
      <c r="K2903" s="110" t="str">
        <f t="shared" si="415"/>
        <v>N</v>
      </c>
      <c r="L2903" s="110" t="b">
        <f t="shared" si="416"/>
        <v>0</v>
      </c>
      <c r="M2903" s="110" t="b">
        <f t="shared" si="417"/>
        <v>0</v>
      </c>
      <c r="AC2903" s="1" t="str">
        <f t="shared" si="413"/>
        <v/>
      </c>
      <c r="AD2903" s="1" t="str">
        <f t="shared" si="409"/>
        <v/>
      </c>
      <c r="AE2903" s="1" t="e">
        <f>VLOOKUP(A2903,#REF!,12,FALSE)</f>
        <v>#REF!</v>
      </c>
      <c r="AF2903" s="1">
        <f t="shared" si="410"/>
        <v>0</v>
      </c>
      <c r="AG2903" s="1">
        <f t="shared" si="411"/>
        <v>0</v>
      </c>
      <c r="AH2903" s="1">
        <f t="shared" si="412"/>
        <v>0</v>
      </c>
    </row>
    <row r="2904" spans="1:34" ht="14" x14ac:dyDescent="0.3">
      <c r="A2904" s="279"/>
      <c r="B2904" s="279"/>
      <c r="C2904" s="280"/>
      <c r="D2904" s="281"/>
      <c r="E2904" s="281"/>
      <c r="F2904" s="280"/>
      <c r="G2904" s="281"/>
      <c r="H2904" s="279"/>
      <c r="I2904" s="288" t="str">
        <f>_xlfn.IFNA(VLOOKUP(B2904,'Absence Types'!A:D,4,FALSE),"")</f>
        <v/>
      </c>
      <c r="J2904" s="110" t="str">
        <f t="shared" si="414"/>
        <v>Y</v>
      </c>
      <c r="K2904" s="110" t="str">
        <f t="shared" si="415"/>
        <v>N</v>
      </c>
      <c r="L2904" s="110" t="b">
        <f t="shared" si="416"/>
        <v>0</v>
      </c>
      <c r="M2904" s="110" t="b">
        <f t="shared" si="417"/>
        <v>0</v>
      </c>
      <c r="AC2904" s="1" t="str">
        <f t="shared" si="413"/>
        <v/>
      </c>
      <c r="AD2904" s="1" t="str">
        <f t="shared" si="409"/>
        <v/>
      </c>
      <c r="AE2904" s="1" t="e">
        <f>VLOOKUP(A2904,#REF!,12,FALSE)</f>
        <v>#REF!</v>
      </c>
      <c r="AF2904" s="1">
        <f t="shared" si="410"/>
        <v>0</v>
      </c>
      <c r="AG2904" s="1">
        <f t="shared" si="411"/>
        <v>0</v>
      </c>
      <c r="AH2904" s="1">
        <f t="shared" si="412"/>
        <v>0</v>
      </c>
    </row>
    <row r="2905" spans="1:34" ht="14" x14ac:dyDescent="0.3">
      <c r="A2905" s="279"/>
      <c r="B2905" s="279"/>
      <c r="C2905" s="280"/>
      <c r="D2905" s="281"/>
      <c r="E2905" s="281"/>
      <c r="F2905" s="280"/>
      <c r="G2905" s="281"/>
      <c r="H2905" s="279"/>
      <c r="I2905" s="288" t="str">
        <f>_xlfn.IFNA(VLOOKUP(B2905,'Absence Types'!A:D,4,FALSE),"")</f>
        <v/>
      </c>
      <c r="J2905" s="110" t="str">
        <f t="shared" si="414"/>
        <v>Y</v>
      </c>
      <c r="K2905" s="110" t="str">
        <f t="shared" si="415"/>
        <v>N</v>
      </c>
      <c r="L2905" s="110" t="b">
        <f t="shared" si="416"/>
        <v>0</v>
      </c>
      <c r="M2905" s="110" t="b">
        <f t="shared" si="417"/>
        <v>0</v>
      </c>
      <c r="AC2905" s="1" t="str">
        <f t="shared" si="413"/>
        <v/>
      </c>
      <c r="AD2905" s="1" t="str">
        <f t="shared" si="409"/>
        <v/>
      </c>
      <c r="AE2905" s="1" t="e">
        <f>VLOOKUP(A2905,#REF!,12,FALSE)</f>
        <v>#REF!</v>
      </c>
      <c r="AF2905" s="1">
        <f t="shared" si="410"/>
        <v>0</v>
      </c>
      <c r="AG2905" s="1">
        <f t="shared" si="411"/>
        <v>0</v>
      </c>
      <c r="AH2905" s="1">
        <f t="shared" si="412"/>
        <v>0</v>
      </c>
    </row>
    <row r="2906" spans="1:34" ht="14" x14ac:dyDescent="0.3">
      <c r="A2906" s="279"/>
      <c r="B2906" s="279"/>
      <c r="C2906" s="280"/>
      <c r="D2906" s="281"/>
      <c r="E2906" s="281"/>
      <c r="F2906" s="280"/>
      <c r="G2906" s="281"/>
      <c r="H2906" s="279"/>
      <c r="I2906" s="288" t="str">
        <f>_xlfn.IFNA(VLOOKUP(B2906,'Absence Types'!A:D,4,FALSE),"")</f>
        <v/>
      </c>
      <c r="J2906" s="110" t="str">
        <f t="shared" si="414"/>
        <v>Y</v>
      </c>
      <c r="K2906" s="110" t="str">
        <f t="shared" si="415"/>
        <v>N</v>
      </c>
      <c r="L2906" s="110" t="b">
        <f t="shared" si="416"/>
        <v>0</v>
      </c>
      <c r="M2906" s="110" t="b">
        <f t="shared" si="417"/>
        <v>0</v>
      </c>
      <c r="AC2906" s="1" t="str">
        <f t="shared" si="413"/>
        <v/>
      </c>
      <c r="AD2906" s="1" t="str">
        <f t="shared" si="409"/>
        <v/>
      </c>
      <c r="AE2906" s="1" t="e">
        <f>VLOOKUP(A2906,#REF!,12,FALSE)</f>
        <v>#REF!</v>
      </c>
      <c r="AF2906" s="1">
        <f t="shared" si="410"/>
        <v>0</v>
      </c>
      <c r="AG2906" s="1">
        <f t="shared" si="411"/>
        <v>0</v>
      </c>
      <c r="AH2906" s="1">
        <f t="shared" si="412"/>
        <v>0</v>
      </c>
    </row>
    <row r="2907" spans="1:34" ht="14" x14ac:dyDescent="0.3">
      <c r="A2907" s="279"/>
      <c r="B2907" s="279"/>
      <c r="C2907" s="280"/>
      <c r="D2907" s="281"/>
      <c r="E2907" s="281"/>
      <c r="F2907" s="280"/>
      <c r="G2907" s="281"/>
      <c r="H2907" s="279"/>
      <c r="I2907" s="288" t="str">
        <f>_xlfn.IFNA(VLOOKUP(B2907,'Absence Types'!A:D,4,FALSE),"")</f>
        <v/>
      </c>
      <c r="J2907" s="110" t="str">
        <f t="shared" si="414"/>
        <v>Y</v>
      </c>
      <c r="K2907" s="110" t="str">
        <f t="shared" si="415"/>
        <v>N</v>
      </c>
      <c r="L2907" s="110" t="b">
        <f t="shared" si="416"/>
        <v>0</v>
      </c>
      <c r="M2907" s="110" t="b">
        <f t="shared" si="417"/>
        <v>0</v>
      </c>
      <c r="AC2907" s="1" t="str">
        <f t="shared" si="413"/>
        <v/>
      </c>
      <c r="AD2907" s="1" t="str">
        <f t="shared" si="409"/>
        <v/>
      </c>
      <c r="AE2907" s="1" t="e">
        <f>VLOOKUP(A2907,#REF!,12,FALSE)</f>
        <v>#REF!</v>
      </c>
      <c r="AF2907" s="1">
        <f t="shared" si="410"/>
        <v>0</v>
      </c>
      <c r="AG2907" s="1">
        <f t="shared" si="411"/>
        <v>0</v>
      </c>
      <c r="AH2907" s="1">
        <f t="shared" si="412"/>
        <v>0</v>
      </c>
    </row>
    <row r="2908" spans="1:34" ht="14" x14ac:dyDescent="0.3">
      <c r="A2908" s="279"/>
      <c r="B2908" s="279"/>
      <c r="C2908" s="280"/>
      <c r="D2908" s="281"/>
      <c r="E2908" s="281"/>
      <c r="F2908" s="280"/>
      <c r="G2908" s="281"/>
      <c r="H2908" s="279"/>
      <c r="I2908" s="288" t="str">
        <f>_xlfn.IFNA(VLOOKUP(B2908,'Absence Types'!A:D,4,FALSE),"")</f>
        <v/>
      </c>
      <c r="J2908" s="110" t="str">
        <f t="shared" si="414"/>
        <v>Y</v>
      </c>
      <c r="K2908" s="110" t="str">
        <f t="shared" si="415"/>
        <v>N</v>
      </c>
      <c r="L2908" s="110" t="b">
        <f t="shared" si="416"/>
        <v>0</v>
      </c>
      <c r="M2908" s="110" t="b">
        <f t="shared" si="417"/>
        <v>0</v>
      </c>
      <c r="AC2908" s="1" t="str">
        <f t="shared" si="413"/>
        <v/>
      </c>
      <c r="AD2908" s="1" t="str">
        <f t="shared" si="409"/>
        <v/>
      </c>
      <c r="AE2908" s="1" t="e">
        <f>VLOOKUP(A2908,#REF!,12,FALSE)</f>
        <v>#REF!</v>
      </c>
      <c r="AF2908" s="1">
        <f t="shared" si="410"/>
        <v>0</v>
      </c>
      <c r="AG2908" s="1">
        <f t="shared" si="411"/>
        <v>0</v>
      </c>
      <c r="AH2908" s="1">
        <f t="shared" si="412"/>
        <v>0</v>
      </c>
    </row>
    <row r="2909" spans="1:34" ht="14" x14ac:dyDescent="0.3">
      <c r="A2909" s="279"/>
      <c r="B2909" s="279"/>
      <c r="C2909" s="280"/>
      <c r="D2909" s="281"/>
      <c r="E2909" s="281"/>
      <c r="F2909" s="280"/>
      <c r="G2909" s="281"/>
      <c r="H2909" s="279"/>
      <c r="I2909" s="288" t="str">
        <f>_xlfn.IFNA(VLOOKUP(B2909,'Absence Types'!A:D,4,FALSE),"")</f>
        <v/>
      </c>
      <c r="J2909" s="110" t="str">
        <f t="shared" si="414"/>
        <v>Y</v>
      </c>
      <c r="K2909" s="110" t="str">
        <f t="shared" si="415"/>
        <v>N</v>
      </c>
      <c r="L2909" s="110" t="b">
        <f t="shared" si="416"/>
        <v>0</v>
      </c>
      <c r="M2909" s="110" t="b">
        <f t="shared" si="417"/>
        <v>0</v>
      </c>
      <c r="AC2909" s="1" t="str">
        <f t="shared" si="413"/>
        <v/>
      </c>
      <c r="AD2909" s="1" t="str">
        <f t="shared" si="409"/>
        <v/>
      </c>
      <c r="AE2909" s="1" t="e">
        <f>VLOOKUP(A2909,#REF!,12,FALSE)</f>
        <v>#REF!</v>
      </c>
      <c r="AF2909" s="1">
        <f t="shared" si="410"/>
        <v>0</v>
      </c>
      <c r="AG2909" s="1">
        <f t="shared" si="411"/>
        <v>0</v>
      </c>
      <c r="AH2909" s="1">
        <f t="shared" si="412"/>
        <v>0</v>
      </c>
    </row>
    <row r="2910" spans="1:34" ht="14" x14ac:dyDescent="0.3">
      <c r="A2910" s="279"/>
      <c r="B2910" s="279"/>
      <c r="C2910" s="280"/>
      <c r="D2910" s="281"/>
      <c r="E2910" s="281"/>
      <c r="F2910" s="280"/>
      <c r="G2910" s="281"/>
      <c r="H2910" s="279"/>
      <c r="I2910" s="288" t="str">
        <f>_xlfn.IFNA(VLOOKUP(B2910,'Absence Types'!A:D,4,FALSE),"")</f>
        <v/>
      </c>
      <c r="J2910" s="110" t="str">
        <f t="shared" si="414"/>
        <v>Y</v>
      </c>
      <c r="K2910" s="110" t="str">
        <f t="shared" si="415"/>
        <v>N</v>
      </c>
      <c r="L2910" s="110" t="b">
        <f t="shared" si="416"/>
        <v>0</v>
      </c>
      <c r="M2910" s="110" t="b">
        <f t="shared" si="417"/>
        <v>0</v>
      </c>
      <c r="AC2910" s="1" t="str">
        <f t="shared" si="413"/>
        <v/>
      </c>
      <c r="AD2910" s="1" t="str">
        <f t="shared" si="409"/>
        <v/>
      </c>
      <c r="AE2910" s="1" t="e">
        <f>VLOOKUP(A2910,#REF!,12,FALSE)</f>
        <v>#REF!</v>
      </c>
      <c r="AF2910" s="1">
        <f t="shared" si="410"/>
        <v>0</v>
      </c>
      <c r="AG2910" s="1">
        <f t="shared" si="411"/>
        <v>0</v>
      </c>
      <c r="AH2910" s="1">
        <f t="shared" si="412"/>
        <v>0</v>
      </c>
    </row>
    <row r="2911" spans="1:34" ht="14" x14ac:dyDescent="0.3">
      <c r="A2911" s="279"/>
      <c r="B2911" s="279"/>
      <c r="C2911" s="280"/>
      <c r="D2911" s="281"/>
      <c r="E2911" s="281"/>
      <c r="F2911" s="280"/>
      <c r="G2911" s="281"/>
      <c r="H2911" s="279"/>
      <c r="I2911" s="288" t="str">
        <f>_xlfn.IFNA(VLOOKUP(B2911,'Absence Types'!A:D,4,FALSE),"")</f>
        <v/>
      </c>
      <c r="J2911" s="110" t="str">
        <f t="shared" si="414"/>
        <v>Y</v>
      </c>
      <c r="K2911" s="110" t="str">
        <f t="shared" si="415"/>
        <v>N</v>
      </c>
      <c r="L2911" s="110" t="b">
        <f t="shared" si="416"/>
        <v>0</v>
      </c>
      <c r="M2911" s="110" t="b">
        <f t="shared" si="417"/>
        <v>0</v>
      </c>
      <c r="AC2911" s="1" t="str">
        <f t="shared" si="413"/>
        <v/>
      </c>
      <c r="AD2911" s="1" t="str">
        <f t="shared" si="409"/>
        <v/>
      </c>
      <c r="AE2911" s="1" t="e">
        <f>VLOOKUP(A2911,#REF!,12,FALSE)</f>
        <v>#REF!</v>
      </c>
      <c r="AF2911" s="1">
        <f t="shared" si="410"/>
        <v>0</v>
      </c>
      <c r="AG2911" s="1">
        <f t="shared" si="411"/>
        <v>0</v>
      </c>
      <c r="AH2911" s="1">
        <f t="shared" si="412"/>
        <v>0</v>
      </c>
    </row>
    <row r="2912" spans="1:34" ht="14" x14ac:dyDescent="0.3">
      <c r="A2912" s="279"/>
      <c r="B2912" s="279"/>
      <c r="C2912" s="280"/>
      <c r="D2912" s="281"/>
      <c r="E2912" s="281"/>
      <c r="F2912" s="280"/>
      <c r="G2912" s="281"/>
      <c r="H2912" s="279"/>
      <c r="I2912" s="288" t="str">
        <f>_xlfn.IFNA(VLOOKUP(B2912,'Absence Types'!A:D,4,FALSE),"")</f>
        <v/>
      </c>
      <c r="J2912" s="110" t="str">
        <f t="shared" si="414"/>
        <v>Y</v>
      </c>
      <c r="K2912" s="110" t="str">
        <f t="shared" si="415"/>
        <v>N</v>
      </c>
      <c r="L2912" s="110" t="b">
        <f t="shared" si="416"/>
        <v>0</v>
      </c>
      <c r="M2912" s="110" t="b">
        <f t="shared" si="417"/>
        <v>0</v>
      </c>
      <c r="AC2912" s="1" t="str">
        <f t="shared" si="413"/>
        <v/>
      </c>
      <c r="AD2912" s="1" t="str">
        <f t="shared" si="409"/>
        <v/>
      </c>
      <c r="AE2912" s="1" t="e">
        <f>VLOOKUP(A2912,#REF!,12,FALSE)</f>
        <v>#REF!</v>
      </c>
      <c r="AF2912" s="1">
        <f t="shared" si="410"/>
        <v>0</v>
      </c>
      <c r="AG2912" s="1">
        <f t="shared" si="411"/>
        <v>0</v>
      </c>
      <c r="AH2912" s="1">
        <f t="shared" si="412"/>
        <v>0</v>
      </c>
    </row>
    <row r="2913" spans="1:34" ht="14" x14ac:dyDescent="0.3">
      <c r="A2913" s="279"/>
      <c r="B2913" s="279"/>
      <c r="C2913" s="280"/>
      <c r="D2913" s="281"/>
      <c r="E2913" s="281"/>
      <c r="F2913" s="280"/>
      <c r="G2913" s="281"/>
      <c r="H2913" s="279"/>
      <c r="I2913" s="288" t="str">
        <f>_xlfn.IFNA(VLOOKUP(B2913,'Absence Types'!A:D,4,FALSE),"")</f>
        <v/>
      </c>
      <c r="J2913" s="110" t="str">
        <f t="shared" si="414"/>
        <v>Y</v>
      </c>
      <c r="K2913" s="110" t="str">
        <f t="shared" si="415"/>
        <v>N</v>
      </c>
      <c r="L2913" s="110" t="b">
        <f t="shared" si="416"/>
        <v>0</v>
      </c>
      <c r="M2913" s="110" t="b">
        <f t="shared" si="417"/>
        <v>0</v>
      </c>
      <c r="AC2913" s="1" t="str">
        <f t="shared" si="413"/>
        <v/>
      </c>
      <c r="AD2913" s="1" t="str">
        <f t="shared" si="409"/>
        <v/>
      </c>
      <c r="AE2913" s="1" t="e">
        <f>VLOOKUP(A2913,#REF!,12,FALSE)</f>
        <v>#REF!</v>
      </c>
      <c r="AF2913" s="1">
        <f t="shared" si="410"/>
        <v>0</v>
      </c>
      <c r="AG2913" s="1">
        <f t="shared" si="411"/>
        <v>0</v>
      </c>
      <c r="AH2913" s="1">
        <f t="shared" si="412"/>
        <v>0</v>
      </c>
    </row>
    <row r="2914" spans="1:34" ht="14" x14ac:dyDescent="0.3">
      <c r="A2914" s="279"/>
      <c r="B2914" s="279"/>
      <c r="C2914" s="280"/>
      <c r="D2914" s="281"/>
      <c r="E2914" s="281"/>
      <c r="F2914" s="280"/>
      <c r="G2914" s="281"/>
      <c r="H2914" s="279"/>
      <c r="I2914" s="288" t="str">
        <f>_xlfn.IFNA(VLOOKUP(B2914,'Absence Types'!A:D,4,FALSE),"")</f>
        <v/>
      </c>
      <c r="J2914" s="110" t="str">
        <f t="shared" si="414"/>
        <v>Y</v>
      </c>
      <c r="K2914" s="110" t="str">
        <f t="shared" si="415"/>
        <v>N</v>
      </c>
      <c r="L2914" s="110" t="b">
        <f t="shared" si="416"/>
        <v>0</v>
      </c>
      <c r="M2914" s="110" t="b">
        <f t="shared" si="417"/>
        <v>0</v>
      </c>
      <c r="AC2914" s="1" t="str">
        <f t="shared" si="413"/>
        <v/>
      </c>
      <c r="AD2914" s="1" t="str">
        <f t="shared" si="409"/>
        <v/>
      </c>
      <c r="AE2914" s="1" t="e">
        <f>VLOOKUP(A2914,#REF!,12,FALSE)</f>
        <v>#REF!</v>
      </c>
      <c r="AF2914" s="1">
        <f t="shared" si="410"/>
        <v>0</v>
      </c>
      <c r="AG2914" s="1">
        <f t="shared" si="411"/>
        <v>0</v>
      </c>
      <c r="AH2914" s="1">
        <f t="shared" si="412"/>
        <v>0</v>
      </c>
    </row>
    <row r="2915" spans="1:34" ht="14" x14ac:dyDescent="0.3">
      <c r="A2915" s="279"/>
      <c r="B2915" s="279"/>
      <c r="C2915" s="280"/>
      <c r="D2915" s="281"/>
      <c r="E2915" s="281"/>
      <c r="F2915" s="280"/>
      <c r="G2915" s="281"/>
      <c r="H2915" s="279"/>
      <c r="I2915" s="288" t="str">
        <f>_xlfn.IFNA(VLOOKUP(B2915,'Absence Types'!A:D,4,FALSE),"")</f>
        <v/>
      </c>
      <c r="J2915" s="110" t="str">
        <f t="shared" si="414"/>
        <v>Y</v>
      </c>
      <c r="K2915" s="110" t="str">
        <f t="shared" si="415"/>
        <v>N</v>
      </c>
      <c r="L2915" s="110" t="b">
        <f t="shared" si="416"/>
        <v>0</v>
      </c>
      <c r="M2915" s="110" t="b">
        <f t="shared" si="417"/>
        <v>0</v>
      </c>
      <c r="AC2915" s="1" t="str">
        <f t="shared" si="413"/>
        <v/>
      </c>
      <c r="AD2915" s="1" t="str">
        <f t="shared" si="409"/>
        <v/>
      </c>
      <c r="AE2915" s="1" t="e">
        <f>VLOOKUP(A2915,#REF!,12,FALSE)</f>
        <v>#REF!</v>
      </c>
      <c r="AF2915" s="1">
        <f t="shared" si="410"/>
        <v>0</v>
      </c>
      <c r="AG2915" s="1">
        <f t="shared" si="411"/>
        <v>0</v>
      </c>
      <c r="AH2915" s="1">
        <f t="shared" si="412"/>
        <v>0</v>
      </c>
    </row>
    <row r="2916" spans="1:34" ht="14" x14ac:dyDescent="0.3">
      <c r="A2916" s="279"/>
      <c r="B2916" s="279"/>
      <c r="C2916" s="280"/>
      <c r="D2916" s="281"/>
      <c r="E2916" s="281"/>
      <c r="F2916" s="280"/>
      <c r="G2916" s="281"/>
      <c r="H2916" s="279"/>
      <c r="I2916" s="288" t="str">
        <f>_xlfn.IFNA(VLOOKUP(B2916,'Absence Types'!A:D,4,FALSE),"")</f>
        <v/>
      </c>
      <c r="J2916" s="110" t="str">
        <f t="shared" si="414"/>
        <v>Y</v>
      </c>
      <c r="K2916" s="110" t="str">
        <f t="shared" si="415"/>
        <v>N</v>
      </c>
      <c r="L2916" s="110" t="b">
        <f t="shared" si="416"/>
        <v>0</v>
      </c>
      <c r="M2916" s="110" t="b">
        <f t="shared" si="417"/>
        <v>0</v>
      </c>
      <c r="AC2916" s="1" t="str">
        <f t="shared" si="413"/>
        <v/>
      </c>
      <c r="AD2916" s="1" t="str">
        <f t="shared" si="409"/>
        <v/>
      </c>
      <c r="AE2916" s="1" t="e">
        <f>VLOOKUP(A2916,#REF!,12,FALSE)</f>
        <v>#REF!</v>
      </c>
      <c r="AF2916" s="1">
        <f t="shared" si="410"/>
        <v>0</v>
      </c>
      <c r="AG2916" s="1">
        <f t="shared" si="411"/>
        <v>0</v>
      </c>
      <c r="AH2916" s="1">
        <f t="shared" si="412"/>
        <v>0</v>
      </c>
    </row>
    <row r="2917" spans="1:34" ht="14" x14ac:dyDescent="0.3">
      <c r="A2917" s="279"/>
      <c r="B2917" s="279"/>
      <c r="C2917" s="280"/>
      <c r="D2917" s="281"/>
      <c r="E2917" s="281"/>
      <c r="F2917" s="280"/>
      <c r="G2917" s="281"/>
      <c r="H2917" s="279"/>
      <c r="I2917" s="288" t="str">
        <f>_xlfn.IFNA(VLOOKUP(B2917,'Absence Types'!A:D,4,FALSE),"")</f>
        <v/>
      </c>
      <c r="J2917" s="110" t="str">
        <f t="shared" si="414"/>
        <v>Y</v>
      </c>
      <c r="K2917" s="110" t="str">
        <f t="shared" si="415"/>
        <v>N</v>
      </c>
      <c r="L2917" s="110" t="b">
        <f t="shared" si="416"/>
        <v>0</v>
      </c>
      <c r="M2917" s="110" t="b">
        <f t="shared" si="417"/>
        <v>0</v>
      </c>
      <c r="AC2917" s="1" t="str">
        <f t="shared" si="413"/>
        <v/>
      </c>
      <c r="AD2917" s="1" t="str">
        <f t="shared" si="409"/>
        <v/>
      </c>
      <c r="AE2917" s="1" t="e">
        <f>VLOOKUP(A2917,#REF!,12,FALSE)</f>
        <v>#REF!</v>
      </c>
      <c r="AF2917" s="1">
        <f t="shared" si="410"/>
        <v>0</v>
      </c>
      <c r="AG2917" s="1">
        <f t="shared" si="411"/>
        <v>0</v>
      </c>
      <c r="AH2917" s="1">
        <f t="shared" si="412"/>
        <v>0</v>
      </c>
    </row>
    <row r="2918" spans="1:34" ht="14" x14ac:dyDescent="0.3">
      <c r="A2918" s="279"/>
      <c r="B2918" s="279"/>
      <c r="C2918" s="280"/>
      <c r="D2918" s="281"/>
      <c r="E2918" s="281"/>
      <c r="F2918" s="280"/>
      <c r="G2918" s="281"/>
      <c r="H2918" s="279"/>
      <c r="I2918" s="288" t="str">
        <f>_xlfn.IFNA(VLOOKUP(B2918,'Absence Types'!A:D,4,FALSE),"")</f>
        <v/>
      </c>
      <c r="J2918" s="110" t="str">
        <f t="shared" si="414"/>
        <v>Y</v>
      </c>
      <c r="K2918" s="110" t="str">
        <f t="shared" si="415"/>
        <v>N</v>
      </c>
      <c r="L2918" s="110" t="b">
        <f t="shared" si="416"/>
        <v>0</v>
      </c>
      <c r="M2918" s="110" t="b">
        <f t="shared" si="417"/>
        <v>0</v>
      </c>
      <c r="AC2918" s="1" t="str">
        <f t="shared" si="413"/>
        <v/>
      </c>
      <c r="AD2918" s="1" t="str">
        <f t="shared" si="409"/>
        <v/>
      </c>
      <c r="AE2918" s="1" t="e">
        <f>VLOOKUP(A2918,#REF!,12,FALSE)</f>
        <v>#REF!</v>
      </c>
      <c r="AF2918" s="1">
        <f t="shared" si="410"/>
        <v>0</v>
      </c>
      <c r="AG2918" s="1">
        <f t="shared" si="411"/>
        <v>0</v>
      </c>
      <c r="AH2918" s="1">
        <f t="shared" si="412"/>
        <v>0</v>
      </c>
    </row>
    <row r="2919" spans="1:34" ht="14" x14ac:dyDescent="0.3">
      <c r="A2919" s="279"/>
      <c r="B2919" s="279"/>
      <c r="C2919" s="280"/>
      <c r="D2919" s="281"/>
      <c r="E2919" s="281"/>
      <c r="F2919" s="280"/>
      <c r="G2919" s="281"/>
      <c r="H2919" s="279"/>
      <c r="I2919" s="288" t="str">
        <f>_xlfn.IFNA(VLOOKUP(B2919,'Absence Types'!A:D,4,FALSE),"")</f>
        <v/>
      </c>
      <c r="J2919" s="110" t="str">
        <f t="shared" si="414"/>
        <v>Y</v>
      </c>
      <c r="K2919" s="110" t="str">
        <f t="shared" si="415"/>
        <v>N</v>
      </c>
      <c r="L2919" s="110" t="b">
        <f t="shared" si="416"/>
        <v>0</v>
      </c>
      <c r="M2919" s="110" t="b">
        <f t="shared" si="417"/>
        <v>0</v>
      </c>
      <c r="AC2919" s="1" t="str">
        <f t="shared" si="413"/>
        <v/>
      </c>
      <c r="AD2919" s="1" t="str">
        <f t="shared" si="409"/>
        <v/>
      </c>
      <c r="AE2919" s="1" t="e">
        <f>VLOOKUP(A2919,#REF!,12,FALSE)</f>
        <v>#REF!</v>
      </c>
      <c r="AF2919" s="1">
        <f t="shared" si="410"/>
        <v>0</v>
      </c>
      <c r="AG2919" s="1">
        <f t="shared" si="411"/>
        <v>0</v>
      </c>
      <c r="AH2919" s="1">
        <f t="shared" si="412"/>
        <v>0</v>
      </c>
    </row>
    <row r="2920" spans="1:34" ht="14" x14ac:dyDescent="0.3">
      <c r="A2920" s="279"/>
      <c r="B2920" s="279"/>
      <c r="C2920" s="280"/>
      <c r="D2920" s="281"/>
      <c r="E2920" s="281"/>
      <c r="F2920" s="280"/>
      <c r="G2920" s="281"/>
      <c r="H2920" s="279"/>
      <c r="I2920" s="288" t="str">
        <f>_xlfn.IFNA(VLOOKUP(B2920,'Absence Types'!A:D,4,FALSE),"")</f>
        <v/>
      </c>
      <c r="J2920" s="110" t="str">
        <f t="shared" si="414"/>
        <v>Y</v>
      </c>
      <c r="K2920" s="110" t="str">
        <f t="shared" si="415"/>
        <v>N</v>
      </c>
      <c r="L2920" s="110" t="b">
        <f t="shared" si="416"/>
        <v>0</v>
      </c>
      <c r="M2920" s="110" t="b">
        <f t="shared" si="417"/>
        <v>0</v>
      </c>
      <c r="AC2920" s="1" t="str">
        <f t="shared" si="413"/>
        <v/>
      </c>
      <c r="AD2920" s="1" t="str">
        <f t="shared" si="409"/>
        <v/>
      </c>
      <c r="AE2920" s="1" t="e">
        <f>VLOOKUP(A2920,#REF!,12,FALSE)</f>
        <v>#REF!</v>
      </c>
      <c r="AF2920" s="1">
        <f t="shared" si="410"/>
        <v>0</v>
      </c>
      <c r="AG2920" s="1">
        <f t="shared" si="411"/>
        <v>0</v>
      </c>
      <c r="AH2920" s="1">
        <f t="shared" si="412"/>
        <v>0</v>
      </c>
    </row>
    <row r="2921" spans="1:34" ht="14" x14ac:dyDescent="0.3">
      <c r="A2921" s="279"/>
      <c r="B2921" s="279"/>
      <c r="C2921" s="280"/>
      <c r="D2921" s="281"/>
      <c r="E2921" s="281"/>
      <c r="F2921" s="280"/>
      <c r="G2921" s="281"/>
      <c r="H2921" s="279"/>
      <c r="I2921" s="288" t="str">
        <f>_xlfn.IFNA(VLOOKUP(B2921,'Absence Types'!A:D,4,FALSE),"")</f>
        <v/>
      </c>
      <c r="J2921" s="110" t="str">
        <f t="shared" si="414"/>
        <v>Y</v>
      </c>
      <c r="K2921" s="110" t="str">
        <f t="shared" si="415"/>
        <v>N</v>
      </c>
      <c r="L2921" s="110" t="b">
        <f t="shared" si="416"/>
        <v>0</v>
      </c>
      <c r="M2921" s="110" t="b">
        <f t="shared" si="417"/>
        <v>0</v>
      </c>
      <c r="AC2921" s="1" t="str">
        <f t="shared" si="413"/>
        <v/>
      </c>
      <c r="AD2921" s="1" t="str">
        <f t="shared" si="409"/>
        <v/>
      </c>
      <c r="AE2921" s="1" t="e">
        <f>VLOOKUP(A2921,#REF!,12,FALSE)</f>
        <v>#REF!</v>
      </c>
      <c r="AF2921" s="1">
        <f t="shared" si="410"/>
        <v>0</v>
      </c>
      <c r="AG2921" s="1">
        <f t="shared" si="411"/>
        <v>0</v>
      </c>
      <c r="AH2921" s="1">
        <f t="shared" si="412"/>
        <v>0</v>
      </c>
    </row>
    <row r="2922" spans="1:34" ht="14" x14ac:dyDescent="0.3">
      <c r="A2922" s="279"/>
      <c r="B2922" s="279"/>
      <c r="C2922" s="280"/>
      <c r="D2922" s="281"/>
      <c r="E2922" s="281"/>
      <c r="F2922" s="280"/>
      <c r="G2922" s="281"/>
      <c r="H2922" s="279"/>
      <c r="I2922" s="288" t="str">
        <f>_xlfn.IFNA(VLOOKUP(B2922,'Absence Types'!A:D,4,FALSE),"")</f>
        <v/>
      </c>
      <c r="J2922" s="110" t="str">
        <f t="shared" si="414"/>
        <v>Y</v>
      </c>
      <c r="K2922" s="110" t="str">
        <f t="shared" si="415"/>
        <v>N</v>
      </c>
      <c r="L2922" s="110" t="b">
        <f t="shared" si="416"/>
        <v>0</v>
      </c>
      <c r="M2922" s="110" t="b">
        <f t="shared" si="417"/>
        <v>0</v>
      </c>
      <c r="AC2922" s="1" t="str">
        <f t="shared" si="413"/>
        <v/>
      </c>
      <c r="AD2922" s="1" t="str">
        <f t="shared" si="409"/>
        <v/>
      </c>
      <c r="AE2922" s="1" t="e">
        <f>VLOOKUP(A2922,#REF!,12,FALSE)</f>
        <v>#REF!</v>
      </c>
      <c r="AF2922" s="1">
        <f t="shared" si="410"/>
        <v>0</v>
      </c>
      <c r="AG2922" s="1">
        <f t="shared" si="411"/>
        <v>0</v>
      </c>
      <c r="AH2922" s="1">
        <f t="shared" si="412"/>
        <v>0</v>
      </c>
    </row>
    <row r="2923" spans="1:34" ht="14" x14ac:dyDescent="0.3">
      <c r="A2923" s="279"/>
      <c r="B2923" s="279"/>
      <c r="C2923" s="280"/>
      <c r="D2923" s="281"/>
      <c r="E2923" s="281"/>
      <c r="F2923" s="280"/>
      <c r="G2923" s="281"/>
      <c r="H2923" s="279"/>
      <c r="I2923" s="288" t="str">
        <f>_xlfn.IFNA(VLOOKUP(B2923,'Absence Types'!A:D,4,FALSE),"")</f>
        <v/>
      </c>
      <c r="J2923" s="110" t="str">
        <f t="shared" si="414"/>
        <v>Y</v>
      </c>
      <c r="K2923" s="110" t="str">
        <f t="shared" si="415"/>
        <v>N</v>
      </c>
      <c r="L2923" s="110" t="b">
        <f t="shared" si="416"/>
        <v>0</v>
      </c>
      <c r="M2923" s="110" t="b">
        <f t="shared" si="417"/>
        <v>0</v>
      </c>
      <c r="AC2923" s="1" t="str">
        <f t="shared" si="413"/>
        <v/>
      </c>
      <c r="AD2923" s="1" t="str">
        <f t="shared" si="409"/>
        <v/>
      </c>
      <c r="AE2923" s="1" t="e">
        <f>VLOOKUP(A2923,#REF!,12,FALSE)</f>
        <v>#REF!</v>
      </c>
      <c r="AF2923" s="1">
        <f t="shared" si="410"/>
        <v>0</v>
      </c>
      <c r="AG2923" s="1">
        <f t="shared" si="411"/>
        <v>0</v>
      </c>
      <c r="AH2923" s="1">
        <f t="shared" si="412"/>
        <v>0</v>
      </c>
    </row>
    <row r="2924" spans="1:34" ht="14" x14ac:dyDescent="0.3">
      <c r="A2924" s="279"/>
      <c r="B2924" s="279"/>
      <c r="C2924" s="280"/>
      <c r="D2924" s="281"/>
      <c r="E2924" s="281"/>
      <c r="F2924" s="280"/>
      <c r="G2924" s="281"/>
      <c r="H2924" s="279"/>
      <c r="I2924" s="288" t="str">
        <f>_xlfn.IFNA(VLOOKUP(B2924,'Absence Types'!A:D,4,FALSE),"")</f>
        <v/>
      </c>
      <c r="J2924" s="110" t="str">
        <f t="shared" si="414"/>
        <v>Y</v>
      </c>
      <c r="K2924" s="110" t="str">
        <f t="shared" si="415"/>
        <v>N</v>
      </c>
      <c r="L2924" s="110" t="b">
        <f t="shared" si="416"/>
        <v>0</v>
      </c>
      <c r="M2924" s="110" t="b">
        <f t="shared" si="417"/>
        <v>0</v>
      </c>
      <c r="AC2924" s="1" t="str">
        <f t="shared" si="413"/>
        <v/>
      </c>
      <c r="AD2924" s="1" t="str">
        <f t="shared" si="409"/>
        <v/>
      </c>
      <c r="AE2924" s="1" t="e">
        <f>VLOOKUP(A2924,#REF!,12,FALSE)</f>
        <v>#REF!</v>
      </c>
      <c r="AF2924" s="1">
        <f t="shared" si="410"/>
        <v>0</v>
      </c>
      <c r="AG2924" s="1">
        <f t="shared" si="411"/>
        <v>0</v>
      </c>
      <c r="AH2924" s="1">
        <f t="shared" si="412"/>
        <v>0</v>
      </c>
    </row>
    <row r="2925" spans="1:34" ht="14" x14ac:dyDescent="0.3">
      <c r="A2925" s="279"/>
      <c r="B2925" s="279"/>
      <c r="C2925" s="280"/>
      <c r="D2925" s="281"/>
      <c r="E2925" s="281"/>
      <c r="F2925" s="280"/>
      <c r="G2925" s="281"/>
      <c r="H2925" s="279"/>
      <c r="I2925" s="288" t="str">
        <f>_xlfn.IFNA(VLOOKUP(B2925,'Absence Types'!A:D,4,FALSE),"")</f>
        <v/>
      </c>
      <c r="J2925" s="110" t="str">
        <f t="shared" si="414"/>
        <v>Y</v>
      </c>
      <c r="K2925" s="110" t="str">
        <f t="shared" si="415"/>
        <v>N</v>
      </c>
      <c r="L2925" s="110" t="b">
        <f t="shared" si="416"/>
        <v>0</v>
      </c>
      <c r="M2925" s="110" t="b">
        <f t="shared" si="417"/>
        <v>0</v>
      </c>
      <c r="AC2925" s="1" t="str">
        <f t="shared" si="413"/>
        <v/>
      </c>
      <c r="AD2925" s="1" t="str">
        <f t="shared" si="409"/>
        <v/>
      </c>
      <c r="AE2925" s="1" t="e">
        <f>VLOOKUP(A2925,#REF!,12,FALSE)</f>
        <v>#REF!</v>
      </c>
      <c r="AF2925" s="1">
        <f t="shared" si="410"/>
        <v>0</v>
      </c>
      <c r="AG2925" s="1">
        <f t="shared" si="411"/>
        <v>0</v>
      </c>
      <c r="AH2925" s="1">
        <f t="shared" si="412"/>
        <v>0</v>
      </c>
    </row>
    <row r="2926" spans="1:34" ht="14" x14ac:dyDescent="0.3">
      <c r="A2926" s="279"/>
      <c r="B2926" s="279"/>
      <c r="C2926" s="280"/>
      <c r="D2926" s="281"/>
      <c r="E2926" s="281"/>
      <c r="F2926" s="280"/>
      <c r="G2926" s="281"/>
      <c r="H2926" s="279"/>
      <c r="I2926" s="288" t="str">
        <f>_xlfn.IFNA(VLOOKUP(B2926,'Absence Types'!A:D,4,FALSE),"")</f>
        <v/>
      </c>
      <c r="J2926" s="110" t="str">
        <f t="shared" si="414"/>
        <v>Y</v>
      </c>
      <c r="K2926" s="110" t="str">
        <f t="shared" si="415"/>
        <v>N</v>
      </c>
      <c r="L2926" s="110" t="b">
        <f t="shared" si="416"/>
        <v>0</v>
      </c>
      <c r="M2926" s="110" t="b">
        <f t="shared" si="417"/>
        <v>0</v>
      </c>
      <c r="AC2926" s="1" t="str">
        <f t="shared" si="413"/>
        <v/>
      </c>
      <c r="AD2926" s="1" t="str">
        <f t="shared" si="409"/>
        <v/>
      </c>
      <c r="AE2926" s="1" t="e">
        <f>VLOOKUP(A2926,#REF!,12,FALSE)</f>
        <v>#REF!</v>
      </c>
      <c r="AF2926" s="1">
        <f t="shared" si="410"/>
        <v>0</v>
      </c>
      <c r="AG2926" s="1">
        <f t="shared" si="411"/>
        <v>0</v>
      </c>
      <c r="AH2926" s="1">
        <f t="shared" si="412"/>
        <v>0</v>
      </c>
    </row>
    <row r="2927" spans="1:34" ht="14" x14ac:dyDescent="0.3">
      <c r="A2927" s="279"/>
      <c r="B2927" s="279"/>
      <c r="C2927" s="280"/>
      <c r="D2927" s="281"/>
      <c r="E2927" s="281"/>
      <c r="F2927" s="280"/>
      <c r="G2927" s="281"/>
      <c r="H2927" s="279"/>
      <c r="I2927" s="288" t="str">
        <f>_xlfn.IFNA(VLOOKUP(B2927,'Absence Types'!A:D,4,FALSE),"")</f>
        <v/>
      </c>
      <c r="J2927" s="110" t="str">
        <f t="shared" si="414"/>
        <v>Y</v>
      </c>
      <c r="K2927" s="110" t="str">
        <f t="shared" si="415"/>
        <v>N</v>
      </c>
      <c r="L2927" s="110" t="b">
        <f t="shared" si="416"/>
        <v>0</v>
      </c>
      <c r="M2927" s="110" t="b">
        <f t="shared" si="417"/>
        <v>0</v>
      </c>
      <c r="AC2927" s="1" t="str">
        <f t="shared" si="413"/>
        <v/>
      </c>
      <c r="AD2927" s="1" t="str">
        <f t="shared" si="409"/>
        <v/>
      </c>
      <c r="AE2927" s="1" t="e">
        <f>VLOOKUP(A2927,#REF!,12,FALSE)</f>
        <v>#REF!</v>
      </c>
      <c r="AF2927" s="1">
        <f t="shared" si="410"/>
        <v>0</v>
      </c>
      <c r="AG2927" s="1">
        <f t="shared" si="411"/>
        <v>0</v>
      </c>
      <c r="AH2927" s="1">
        <f t="shared" si="412"/>
        <v>0</v>
      </c>
    </row>
    <row r="2928" spans="1:34" ht="14" x14ac:dyDescent="0.3">
      <c r="A2928" s="279"/>
      <c r="B2928" s="279"/>
      <c r="C2928" s="280"/>
      <c r="D2928" s="281"/>
      <c r="E2928" s="281"/>
      <c r="F2928" s="280"/>
      <c r="G2928" s="281"/>
      <c r="H2928" s="279"/>
      <c r="I2928" s="288" t="str">
        <f>_xlfn.IFNA(VLOOKUP(B2928,'Absence Types'!A:D,4,FALSE),"")</f>
        <v/>
      </c>
      <c r="J2928" s="110" t="str">
        <f t="shared" si="414"/>
        <v>Y</v>
      </c>
      <c r="K2928" s="110" t="str">
        <f t="shared" si="415"/>
        <v>N</v>
      </c>
      <c r="L2928" s="110" t="b">
        <f t="shared" si="416"/>
        <v>0</v>
      </c>
      <c r="M2928" s="110" t="b">
        <f t="shared" si="417"/>
        <v>0</v>
      </c>
      <c r="AC2928" s="1" t="str">
        <f t="shared" si="413"/>
        <v/>
      </c>
      <c r="AD2928" s="1" t="str">
        <f t="shared" si="409"/>
        <v/>
      </c>
      <c r="AE2928" s="1" t="e">
        <f>VLOOKUP(A2928,#REF!,12,FALSE)</f>
        <v>#REF!</v>
      </c>
      <c r="AF2928" s="1">
        <f t="shared" si="410"/>
        <v>0</v>
      </c>
      <c r="AG2928" s="1">
        <f t="shared" si="411"/>
        <v>0</v>
      </c>
      <c r="AH2928" s="1">
        <f t="shared" si="412"/>
        <v>0</v>
      </c>
    </row>
    <row r="2929" spans="1:34" ht="14" x14ac:dyDescent="0.3">
      <c r="A2929" s="279"/>
      <c r="B2929" s="279"/>
      <c r="C2929" s="280"/>
      <c r="D2929" s="281"/>
      <c r="E2929" s="281"/>
      <c r="F2929" s="280"/>
      <c r="G2929" s="281"/>
      <c r="H2929" s="279"/>
      <c r="I2929" s="288" t="str">
        <f>_xlfn.IFNA(VLOOKUP(B2929,'Absence Types'!A:D,4,FALSE),"")</f>
        <v/>
      </c>
      <c r="J2929" s="110" t="str">
        <f t="shared" si="414"/>
        <v>Y</v>
      </c>
      <c r="K2929" s="110" t="str">
        <f t="shared" si="415"/>
        <v>N</v>
      </c>
      <c r="L2929" s="110" t="b">
        <f t="shared" si="416"/>
        <v>0</v>
      </c>
      <c r="M2929" s="110" t="b">
        <f t="shared" si="417"/>
        <v>0</v>
      </c>
      <c r="AC2929" s="1" t="str">
        <f t="shared" si="413"/>
        <v/>
      </c>
      <c r="AD2929" s="1" t="str">
        <f t="shared" si="409"/>
        <v/>
      </c>
      <c r="AE2929" s="1" t="e">
        <f>VLOOKUP(A2929,#REF!,12,FALSE)</f>
        <v>#REF!</v>
      </c>
      <c r="AF2929" s="1">
        <f t="shared" si="410"/>
        <v>0</v>
      </c>
      <c r="AG2929" s="1">
        <f t="shared" si="411"/>
        <v>0</v>
      </c>
      <c r="AH2929" s="1">
        <f t="shared" si="412"/>
        <v>0</v>
      </c>
    </row>
    <row r="2930" spans="1:34" ht="14" x14ac:dyDescent="0.3">
      <c r="A2930" s="279"/>
      <c r="B2930" s="279"/>
      <c r="C2930" s="280"/>
      <c r="D2930" s="281"/>
      <c r="E2930" s="281"/>
      <c r="F2930" s="280"/>
      <c r="G2930" s="281"/>
      <c r="H2930" s="279"/>
      <c r="I2930" s="288" t="str">
        <f>_xlfn.IFNA(VLOOKUP(B2930,'Absence Types'!A:D,4,FALSE),"")</f>
        <v/>
      </c>
      <c r="J2930" s="110" t="str">
        <f t="shared" si="414"/>
        <v>Y</v>
      </c>
      <c r="K2930" s="110" t="str">
        <f t="shared" si="415"/>
        <v>N</v>
      </c>
      <c r="L2930" s="110" t="b">
        <f t="shared" si="416"/>
        <v>0</v>
      </c>
      <c r="M2930" s="110" t="b">
        <f t="shared" si="417"/>
        <v>0</v>
      </c>
      <c r="AC2930" s="1" t="str">
        <f t="shared" si="413"/>
        <v/>
      </c>
      <c r="AD2930" s="1" t="str">
        <f t="shared" si="409"/>
        <v/>
      </c>
      <c r="AE2930" s="1" t="e">
        <f>VLOOKUP(A2930,#REF!,12,FALSE)</f>
        <v>#REF!</v>
      </c>
      <c r="AF2930" s="1">
        <f t="shared" si="410"/>
        <v>0</v>
      </c>
      <c r="AG2930" s="1">
        <f t="shared" si="411"/>
        <v>0</v>
      </c>
      <c r="AH2930" s="1">
        <f t="shared" si="412"/>
        <v>0</v>
      </c>
    </row>
    <row r="2931" spans="1:34" ht="14" x14ac:dyDescent="0.3">
      <c r="A2931" s="279"/>
      <c r="B2931" s="279"/>
      <c r="C2931" s="280"/>
      <c r="D2931" s="281"/>
      <c r="E2931" s="281"/>
      <c r="F2931" s="280"/>
      <c r="G2931" s="281"/>
      <c r="H2931" s="279"/>
      <c r="I2931" s="288" t="str">
        <f>_xlfn.IFNA(VLOOKUP(B2931,'Absence Types'!A:D,4,FALSE),"")</f>
        <v/>
      </c>
      <c r="J2931" s="110" t="str">
        <f t="shared" si="414"/>
        <v>Y</v>
      </c>
      <c r="K2931" s="110" t="str">
        <f t="shared" si="415"/>
        <v>N</v>
      </c>
      <c r="L2931" s="110" t="b">
        <f t="shared" si="416"/>
        <v>0</v>
      </c>
      <c r="M2931" s="110" t="b">
        <f t="shared" si="417"/>
        <v>0</v>
      </c>
      <c r="AC2931" s="1" t="str">
        <f t="shared" si="413"/>
        <v/>
      </c>
      <c r="AD2931" s="1" t="str">
        <f t="shared" si="409"/>
        <v/>
      </c>
      <c r="AE2931" s="1" t="e">
        <f>VLOOKUP(A2931,#REF!,12,FALSE)</f>
        <v>#REF!</v>
      </c>
      <c r="AF2931" s="1">
        <f t="shared" si="410"/>
        <v>0</v>
      </c>
      <c r="AG2931" s="1">
        <f t="shared" si="411"/>
        <v>0</v>
      </c>
      <c r="AH2931" s="1">
        <f t="shared" si="412"/>
        <v>0</v>
      </c>
    </row>
    <row r="2932" spans="1:34" ht="14" x14ac:dyDescent="0.3">
      <c r="A2932" s="279"/>
      <c r="B2932" s="279"/>
      <c r="C2932" s="280"/>
      <c r="D2932" s="281"/>
      <c r="E2932" s="281"/>
      <c r="F2932" s="280"/>
      <c r="G2932" s="281"/>
      <c r="H2932" s="279"/>
      <c r="I2932" s="288" t="str">
        <f>_xlfn.IFNA(VLOOKUP(B2932,'Absence Types'!A:D,4,FALSE),"")</f>
        <v/>
      </c>
      <c r="J2932" s="110" t="str">
        <f t="shared" si="414"/>
        <v>Y</v>
      </c>
      <c r="K2932" s="110" t="str">
        <f t="shared" si="415"/>
        <v>N</v>
      </c>
      <c r="L2932" s="110" t="b">
        <f t="shared" si="416"/>
        <v>0</v>
      </c>
      <c r="M2932" s="110" t="b">
        <f t="shared" si="417"/>
        <v>0</v>
      </c>
      <c r="AC2932" s="1" t="str">
        <f t="shared" si="413"/>
        <v/>
      </c>
      <c r="AD2932" s="1" t="str">
        <f t="shared" si="409"/>
        <v/>
      </c>
      <c r="AE2932" s="1" t="e">
        <f>VLOOKUP(A2932,#REF!,12,FALSE)</f>
        <v>#REF!</v>
      </c>
      <c r="AF2932" s="1">
        <f t="shared" si="410"/>
        <v>0</v>
      </c>
      <c r="AG2932" s="1">
        <f t="shared" si="411"/>
        <v>0</v>
      </c>
      <c r="AH2932" s="1">
        <f t="shared" si="412"/>
        <v>0</v>
      </c>
    </row>
    <row r="2933" spans="1:34" ht="14" x14ac:dyDescent="0.3">
      <c r="A2933" s="279"/>
      <c r="B2933" s="279"/>
      <c r="C2933" s="280"/>
      <c r="D2933" s="281"/>
      <c r="E2933" s="281"/>
      <c r="F2933" s="280"/>
      <c r="G2933" s="281"/>
      <c r="H2933" s="279"/>
      <c r="I2933" s="288" t="str">
        <f>_xlfn.IFNA(VLOOKUP(B2933,'Absence Types'!A:D,4,FALSE),"")</f>
        <v/>
      </c>
      <c r="J2933" s="110" t="str">
        <f t="shared" si="414"/>
        <v>Y</v>
      </c>
      <c r="K2933" s="110" t="str">
        <f t="shared" si="415"/>
        <v>N</v>
      </c>
      <c r="L2933" s="110" t="b">
        <f t="shared" si="416"/>
        <v>0</v>
      </c>
      <c r="M2933" s="110" t="b">
        <f t="shared" si="417"/>
        <v>0</v>
      </c>
      <c r="AC2933" s="1" t="str">
        <f t="shared" si="413"/>
        <v/>
      </c>
      <c r="AD2933" s="1" t="str">
        <f t="shared" si="409"/>
        <v/>
      </c>
      <c r="AE2933" s="1" t="e">
        <f>VLOOKUP(A2933,#REF!,12,FALSE)</f>
        <v>#REF!</v>
      </c>
      <c r="AF2933" s="1">
        <f t="shared" si="410"/>
        <v>0</v>
      </c>
      <c r="AG2933" s="1">
        <f t="shared" si="411"/>
        <v>0</v>
      </c>
      <c r="AH2933" s="1">
        <f t="shared" si="412"/>
        <v>0</v>
      </c>
    </row>
    <row r="2934" spans="1:34" ht="14" x14ac:dyDescent="0.3">
      <c r="A2934" s="279"/>
      <c r="B2934" s="279"/>
      <c r="C2934" s="280"/>
      <c r="D2934" s="281"/>
      <c r="E2934" s="281"/>
      <c r="F2934" s="280"/>
      <c r="G2934" s="281"/>
      <c r="H2934" s="279"/>
      <c r="I2934" s="288" t="str">
        <f>_xlfn.IFNA(VLOOKUP(B2934,'Absence Types'!A:D,4,FALSE),"")</f>
        <v/>
      </c>
      <c r="J2934" s="110" t="str">
        <f t="shared" si="414"/>
        <v>Y</v>
      </c>
      <c r="K2934" s="110" t="str">
        <f t="shared" si="415"/>
        <v>N</v>
      </c>
      <c r="L2934" s="110" t="b">
        <f t="shared" si="416"/>
        <v>0</v>
      </c>
      <c r="M2934" s="110" t="b">
        <f t="shared" si="417"/>
        <v>0</v>
      </c>
      <c r="AC2934" s="1" t="str">
        <f t="shared" si="413"/>
        <v/>
      </c>
      <c r="AD2934" s="1" t="str">
        <f t="shared" si="409"/>
        <v/>
      </c>
      <c r="AE2934" s="1" t="e">
        <f>VLOOKUP(A2934,#REF!,12,FALSE)</f>
        <v>#REF!</v>
      </c>
      <c r="AF2934" s="1">
        <f t="shared" si="410"/>
        <v>0</v>
      </c>
      <c r="AG2934" s="1">
        <f t="shared" si="411"/>
        <v>0</v>
      </c>
      <c r="AH2934" s="1">
        <f t="shared" si="412"/>
        <v>0</v>
      </c>
    </row>
    <row r="2935" spans="1:34" ht="14" x14ac:dyDescent="0.3">
      <c r="A2935" s="279"/>
      <c r="B2935" s="279"/>
      <c r="C2935" s="280"/>
      <c r="D2935" s="281"/>
      <c r="E2935" s="281"/>
      <c r="F2935" s="280"/>
      <c r="G2935" s="281"/>
      <c r="H2935" s="279"/>
      <c r="I2935" s="288" t="str">
        <f>_xlfn.IFNA(VLOOKUP(B2935,'Absence Types'!A:D,4,FALSE),"")</f>
        <v/>
      </c>
      <c r="J2935" s="110" t="str">
        <f t="shared" si="414"/>
        <v>Y</v>
      </c>
      <c r="K2935" s="110" t="str">
        <f t="shared" si="415"/>
        <v>N</v>
      </c>
      <c r="L2935" s="110" t="b">
        <f t="shared" si="416"/>
        <v>0</v>
      </c>
      <c r="M2935" s="110" t="b">
        <f t="shared" si="417"/>
        <v>0</v>
      </c>
      <c r="AC2935" s="1" t="str">
        <f t="shared" si="413"/>
        <v/>
      </c>
      <c r="AD2935" s="1" t="str">
        <f t="shared" si="409"/>
        <v/>
      </c>
      <c r="AE2935" s="1" t="e">
        <f>VLOOKUP(A2935,#REF!,12,FALSE)</f>
        <v>#REF!</v>
      </c>
      <c r="AF2935" s="1">
        <f t="shared" si="410"/>
        <v>0</v>
      </c>
      <c r="AG2935" s="1">
        <f t="shared" si="411"/>
        <v>0</v>
      </c>
      <c r="AH2935" s="1">
        <f t="shared" si="412"/>
        <v>0</v>
      </c>
    </row>
    <row r="2936" spans="1:34" ht="14" x14ac:dyDescent="0.3">
      <c r="A2936" s="279"/>
      <c r="B2936" s="279"/>
      <c r="C2936" s="280"/>
      <c r="D2936" s="281"/>
      <c r="E2936" s="281"/>
      <c r="F2936" s="280"/>
      <c r="G2936" s="281"/>
      <c r="H2936" s="279"/>
      <c r="I2936" s="288" t="str">
        <f>_xlfn.IFNA(VLOOKUP(B2936,'Absence Types'!A:D,4,FALSE),"")</f>
        <v/>
      </c>
      <c r="J2936" s="110" t="str">
        <f t="shared" si="414"/>
        <v>Y</v>
      </c>
      <c r="K2936" s="110" t="str">
        <f t="shared" si="415"/>
        <v>N</v>
      </c>
      <c r="L2936" s="110" t="b">
        <f t="shared" si="416"/>
        <v>0</v>
      </c>
      <c r="M2936" s="110" t="b">
        <f t="shared" si="417"/>
        <v>0</v>
      </c>
      <c r="AC2936" s="1" t="str">
        <f t="shared" si="413"/>
        <v/>
      </c>
      <c r="AD2936" s="1" t="str">
        <f t="shared" si="409"/>
        <v/>
      </c>
      <c r="AE2936" s="1" t="e">
        <f>VLOOKUP(A2936,#REF!,12,FALSE)</f>
        <v>#REF!</v>
      </c>
      <c r="AF2936" s="1">
        <f t="shared" si="410"/>
        <v>0</v>
      </c>
      <c r="AG2936" s="1">
        <f t="shared" si="411"/>
        <v>0</v>
      </c>
      <c r="AH2936" s="1">
        <f t="shared" si="412"/>
        <v>0</v>
      </c>
    </row>
    <row r="2937" spans="1:34" ht="14" x14ac:dyDescent="0.3">
      <c r="A2937" s="279"/>
      <c r="B2937" s="279"/>
      <c r="C2937" s="280"/>
      <c r="D2937" s="281"/>
      <c r="E2937" s="281"/>
      <c r="F2937" s="280"/>
      <c r="G2937" s="281"/>
      <c r="H2937" s="279"/>
      <c r="I2937" s="288" t="str">
        <f>_xlfn.IFNA(VLOOKUP(B2937,'Absence Types'!A:D,4,FALSE),"")</f>
        <v/>
      </c>
      <c r="J2937" s="110" t="str">
        <f t="shared" si="414"/>
        <v>Y</v>
      </c>
      <c r="K2937" s="110" t="str">
        <f t="shared" si="415"/>
        <v>N</v>
      </c>
      <c r="L2937" s="110" t="b">
        <f t="shared" si="416"/>
        <v>0</v>
      </c>
      <c r="M2937" s="110" t="b">
        <f t="shared" si="417"/>
        <v>0</v>
      </c>
      <c r="AC2937" s="1" t="str">
        <f t="shared" si="413"/>
        <v/>
      </c>
      <c r="AD2937" s="1" t="str">
        <f t="shared" si="409"/>
        <v/>
      </c>
      <c r="AE2937" s="1" t="e">
        <f>VLOOKUP(A2937,#REF!,12,FALSE)</f>
        <v>#REF!</v>
      </c>
      <c r="AF2937" s="1">
        <f t="shared" si="410"/>
        <v>0</v>
      </c>
      <c r="AG2937" s="1">
        <f t="shared" si="411"/>
        <v>0</v>
      </c>
      <c r="AH2937" s="1">
        <f t="shared" si="412"/>
        <v>0</v>
      </c>
    </row>
    <row r="2938" spans="1:34" ht="14" x14ac:dyDescent="0.3">
      <c r="A2938" s="279"/>
      <c r="B2938" s="279"/>
      <c r="C2938" s="280"/>
      <c r="D2938" s="281"/>
      <c r="E2938" s="281"/>
      <c r="F2938" s="280"/>
      <c r="G2938" s="281"/>
      <c r="H2938" s="279"/>
      <c r="I2938" s="288" t="str">
        <f>_xlfn.IFNA(VLOOKUP(B2938,'Absence Types'!A:D,4,FALSE),"")</f>
        <v/>
      </c>
      <c r="J2938" s="110" t="str">
        <f t="shared" si="414"/>
        <v>Y</v>
      </c>
      <c r="K2938" s="110" t="str">
        <f t="shared" si="415"/>
        <v>N</v>
      </c>
      <c r="L2938" s="110" t="b">
        <f t="shared" si="416"/>
        <v>0</v>
      </c>
      <c r="M2938" s="110" t="b">
        <f t="shared" si="417"/>
        <v>0</v>
      </c>
      <c r="AC2938" s="1" t="str">
        <f t="shared" si="413"/>
        <v/>
      </c>
      <c r="AD2938" s="1" t="str">
        <f t="shared" si="409"/>
        <v/>
      </c>
      <c r="AE2938" s="1" t="e">
        <f>VLOOKUP(A2938,#REF!,12,FALSE)</f>
        <v>#REF!</v>
      </c>
      <c r="AF2938" s="1">
        <f t="shared" si="410"/>
        <v>0</v>
      </c>
      <c r="AG2938" s="1">
        <f t="shared" si="411"/>
        <v>0</v>
      </c>
      <c r="AH2938" s="1">
        <f t="shared" si="412"/>
        <v>0</v>
      </c>
    </row>
    <row r="2939" spans="1:34" ht="14" x14ac:dyDescent="0.3">
      <c r="A2939" s="279"/>
      <c r="B2939" s="279"/>
      <c r="C2939" s="280"/>
      <c r="D2939" s="281"/>
      <c r="E2939" s="281"/>
      <c r="F2939" s="280"/>
      <c r="G2939" s="281"/>
      <c r="H2939" s="279"/>
      <c r="I2939" s="288" t="str">
        <f>_xlfn.IFNA(VLOOKUP(B2939,'Absence Types'!A:D,4,FALSE),"")</f>
        <v/>
      </c>
      <c r="J2939" s="110" t="str">
        <f t="shared" si="414"/>
        <v>Y</v>
      </c>
      <c r="K2939" s="110" t="str">
        <f t="shared" si="415"/>
        <v>N</v>
      </c>
      <c r="L2939" s="110" t="b">
        <f t="shared" si="416"/>
        <v>0</v>
      </c>
      <c r="M2939" s="110" t="b">
        <f t="shared" si="417"/>
        <v>0</v>
      </c>
      <c r="AC2939" s="1" t="str">
        <f t="shared" si="413"/>
        <v/>
      </c>
      <c r="AD2939" s="1" t="str">
        <f t="shared" si="409"/>
        <v/>
      </c>
      <c r="AE2939" s="1" t="e">
        <f>VLOOKUP(A2939,#REF!,12,FALSE)</f>
        <v>#REF!</v>
      </c>
      <c r="AF2939" s="1">
        <f t="shared" si="410"/>
        <v>0</v>
      </c>
      <c r="AG2939" s="1">
        <f t="shared" si="411"/>
        <v>0</v>
      </c>
      <c r="AH2939" s="1">
        <f t="shared" si="412"/>
        <v>0</v>
      </c>
    </row>
    <row r="2940" spans="1:34" ht="14" x14ac:dyDescent="0.3">
      <c r="A2940" s="279"/>
      <c r="B2940" s="279"/>
      <c r="C2940" s="280"/>
      <c r="D2940" s="281"/>
      <c r="E2940" s="281"/>
      <c r="F2940" s="280"/>
      <c r="G2940" s="281"/>
      <c r="H2940" s="279"/>
      <c r="I2940" s="288" t="str">
        <f>_xlfn.IFNA(VLOOKUP(B2940,'Absence Types'!A:D,4,FALSE),"")</f>
        <v/>
      </c>
      <c r="J2940" s="110" t="str">
        <f t="shared" si="414"/>
        <v>Y</v>
      </c>
      <c r="K2940" s="110" t="str">
        <f t="shared" si="415"/>
        <v>N</v>
      </c>
      <c r="L2940" s="110" t="b">
        <f t="shared" si="416"/>
        <v>0</v>
      </c>
      <c r="M2940" s="110" t="b">
        <f t="shared" si="417"/>
        <v>0</v>
      </c>
      <c r="AC2940" s="1" t="str">
        <f t="shared" si="413"/>
        <v/>
      </c>
      <c r="AD2940" s="1" t="str">
        <f t="shared" si="409"/>
        <v/>
      </c>
      <c r="AE2940" s="1" t="e">
        <f>VLOOKUP(A2940,#REF!,12,FALSE)</f>
        <v>#REF!</v>
      </c>
      <c r="AF2940" s="1">
        <f t="shared" si="410"/>
        <v>0</v>
      </c>
      <c r="AG2940" s="1">
        <f t="shared" si="411"/>
        <v>0</v>
      </c>
      <c r="AH2940" s="1">
        <f t="shared" si="412"/>
        <v>0</v>
      </c>
    </row>
    <row r="2941" spans="1:34" ht="14" x14ac:dyDescent="0.3">
      <c r="A2941" s="279"/>
      <c r="B2941" s="279"/>
      <c r="C2941" s="280"/>
      <c r="D2941" s="281"/>
      <c r="E2941" s="281"/>
      <c r="F2941" s="280"/>
      <c r="G2941" s="281"/>
      <c r="H2941" s="279"/>
      <c r="I2941" s="288" t="str">
        <f>_xlfn.IFNA(VLOOKUP(B2941,'Absence Types'!A:D,4,FALSE),"")</f>
        <v/>
      </c>
      <c r="J2941" s="110" t="str">
        <f t="shared" si="414"/>
        <v>Y</v>
      </c>
      <c r="K2941" s="110" t="str">
        <f t="shared" si="415"/>
        <v>N</v>
      </c>
      <c r="L2941" s="110" t="b">
        <f t="shared" si="416"/>
        <v>0</v>
      </c>
      <c r="M2941" s="110" t="b">
        <f t="shared" si="417"/>
        <v>0</v>
      </c>
      <c r="AC2941" s="1" t="str">
        <f t="shared" si="413"/>
        <v/>
      </c>
      <c r="AD2941" s="1" t="str">
        <f t="shared" si="409"/>
        <v/>
      </c>
      <c r="AE2941" s="1" t="e">
        <f>VLOOKUP(A2941,#REF!,12,FALSE)</f>
        <v>#REF!</v>
      </c>
      <c r="AF2941" s="1">
        <f t="shared" si="410"/>
        <v>0</v>
      </c>
      <c r="AG2941" s="1">
        <f t="shared" si="411"/>
        <v>0</v>
      </c>
      <c r="AH2941" s="1">
        <f t="shared" si="412"/>
        <v>0</v>
      </c>
    </row>
    <row r="2942" spans="1:34" ht="14" x14ac:dyDescent="0.3">
      <c r="A2942" s="279"/>
      <c r="B2942" s="279"/>
      <c r="C2942" s="280"/>
      <c r="D2942" s="281"/>
      <c r="E2942" s="281"/>
      <c r="F2942" s="280"/>
      <c r="G2942" s="281"/>
      <c r="H2942" s="279"/>
      <c r="I2942" s="288" t="str">
        <f>_xlfn.IFNA(VLOOKUP(B2942,'Absence Types'!A:D,4,FALSE),"")</f>
        <v/>
      </c>
      <c r="J2942" s="110" t="str">
        <f t="shared" si="414"/>
        <v>Y</v>
      </c>
      <c r="K2942" s="110" t="str">
        <f t="shared" si="415"/>
        <v>N</v>
      </c>
      <c r="L2942" s="110" t="b">
        <f t="shared" si="416"/>
        <v>0</v>
      </c>
      <c r="M2942" s="110" t="b">
        <f t="shared" si="417"/>
        <v>0</v>
      </c>
      <c r="AC2942" s="1" t="str">
        <f t="shared" si="413"/>
        <v/>
      </c>
      <c r="AD2942" s="1" t="str">
        <f t="shared" si="409"/>
        <v/>
      </c>
      <c r="AE2942" s="1" t="e">
        <f>VLOOKUP(A2942,#REF!,12,FALSE)</f>
        <v>#REF!</v>
      </c>
      <c r="AF2942" s="1">
        <f t="shared" si="410"/>
        <v>0</v>
      </c>
      <c r="AG2942" s="1">
        <f t="shared" si="411"/>
        <v>0</v>
      </c>
      <c r="AH2942" s="1">
        <f t="shared" si="412"/>
        <v>0</v>
      </c>
    </row>
    <row r="2943" spans="1:34" ht="14" x14ac:dyDescent="0.3">
      <c r="A2943" s="279"/>
      <c r="B2943" s="279"/>
      <c r="C2943" s="280"/>
      <c r="D2943" s="281"/>
      <c r="E2943" s="281"/>
      <c r="F2943" s="280"/>
      <c r="G2943" s="281"/>
      <c r="H2943" s="279"/>
      <c r="I2943" s="288" t="str">
        <f>_xlfn.IFNA(VLOOKUP(B2943,'Absence Types'!A:D,4,FALSE),"")</f>
        <v/>
      </c>
      <c r="J2943" s="110" t="str">
        <f t="shared" si="414"/>
        <v>Y</v>
      </c>
      <c r="K2943" s="110" t="str">
        <f t="shared" si="415"/>
        <v>N</v>
      </c>
      <c r="L2943" s="110" t="b">
        <f t="shared" si="416"/>
        <v>0</v>
      </c>
      <c r="M2943" s="110" t="b">
        <f t="shared" si="417"/>
        <v>0</v>
      </c>
      <c r="AC2943" s="1" t="str">
        <f t="shared" si="413"/>
        <v/>
      </c>
      <c r="AD2943" s="1" t="str">
        <f t="shared" si="409"/>
        <v/>
      </c>
      <c r="AE2943" s="1" t="e">
        <f>VLOOKUP(A2943,#REF!,12,FALSE)</f>
        <v>#REF!</v>
      </c>
      <c r="AF2943" s="1">
        <f t="shared" si="410"/>
        <v>0</v>
      </c>
      <c r="AG2943" s="1">
        <f t="shared" si="411"/>
        <v>0</v>
      </c>
      <c r="AH2943" s="1">
        <f t="shared" si="412"/>
        <v>0</v>
      </c>
    </row>
    <row r="2944" spans="1:34" ht="14" x14ac:dyDescent="0.3">
      <c r="A2944" s="279"/>
      <c r="B2944" s="279"/>
      <c r="C2944" s="280"/>
      <c r="D2944" s="281"/>
      <c r="E2944" s="281"/>
      <c r="F2944" s="280"/>
      <c r="G2944" s="281"/>
      <c r="H2944" s="279"/>
      <c r="I2944" s="288" t="str">
        <f>_xlfn.IFNA(VLOOKUP(B2944,'Absence Types'!A:D,4,FALSE),"")</f>
        <v/>
      </c>
      <c r="J2944" s="110" t="str">
        <f t="shared" si="414"/>
        <v>Y</v>
      </c>
      <c r="K2944" s="110" t="str">
        <f t="shared" si="415"/>
        <v>N</v>
      </c>
      <c r="L2944" s="110" t="b">
        <f t="shared" si="416"/>
        <v>0</v>
      </c>
      <c r="M2944" s="110" t="b">
        <f t="shared" si="417"/>
        <v>0</v>
      </c>
      <c r="AC2944" s="1" t="str">
        <f t="shared" si="413"/>
        <v/>
      </c>
      <c r="AD2944" s="1" t="str">
        <f t="shared" si="409"/>
        <v/>
      </c>
      <c r="AE2944" s="1" t="e">
        <f>VLOOKUP(A2944,#REF!,12,FALSE)</f>
        <v>#REF!</v>
      </c>
      <c r="AF2944" s="1">
        <f t="shared" si="410"/>
        <v>0</v>
      </c>
      <c r="AG2944" s="1">
        <f t="shared" si="411"/>
        <v>0</v>
      </c>
      <c r="AH2944" s="1">
        <f t="shared" si="412"/>
        <v>0</v>
      </c>
    </row>
    <row r="2945" spans="1:34" ht="14" x14ac:dyDescent="0.3">
      <c r="A2945" s="279"/>
      <c r="B2945" s="279"/>
      <c r="C2945" s="280"/>
      <c r="D2945" s="281"/>
      <c r="E2945" s="281"/>
      <c r="F2945" s="280"/>
      <c r="G2945" s="281"/>
      <c r="H2945" s="279"/>
      <c r="I2945" s="288" t="str">
        <f>_xlfn.IFNA(VLOOKUP(B2945,'Absence Types'!A:D,4,FALSE),"")</f>
        <v/>
      </c>
      <c r="J2945" s="110" t="str">
        <f t="shared" si="414"/>
        <v>Y</v>
      </c>
      <c r="K2945" s="110" t="str">
        <f t="shared" si="415"/>
        <v>N</v>
      </c>
      <c r="L2945" s="110" t="b">
        <f t="shared" si="416"/>
        <v>0</v>
      </c>
      <c r="M2945" s="110" t="b">
        <f t="shared" si="417"/>
        <v>0</v>
      </c>
      <c r="AC2945" s="1" t="str">
        <f t="shared" si="413"/>
        <v/>
      </c>
      <c r="AD2945" s="1" t="str">
        <f t="shared" si="409"/>
        <v/>
      </c>
      <c r="AE2945" s="1" t="e">
        <f>VLOOKUP(A2945,#REF!,12,FALSE)</f>
        <v>#REF!</v>
      </c>
      <c r="AF2945" s="1">
        <f t="shared" si="410"/>
        <v>0</v>
      </c>
      <c r="AG2945" s="1">
        <f t="shared" si="411"/>
        <v>0</v>
      </c>
      <c r="AH2945" s="1">
        <f t="shared" si="412"/>
        <v>0</v>
      </c>
    </row>
    <row r="2946" spans="1:34" ht="14" x14ac:dyDescent="0.3">
      <c r="A2946" s="279"/>
      <c r="B2946" s="279"/>
      <c r="C2946" s="280"/>
      <c r="D2946" s="281"/>
      <c r="E2946" s="281"/>
      <c r="F2946" s="280"/>
      <c r="G2946" s="281"/>
      <c r="H2946" s="279"/>
      <c r="I2946" s="288" t="str">
        <f>_xlfn.IFNA(VLOOKUP(B2946,'Absence Types'!A:D,4,FALSE),"")</f>
        <v/>
      </c>
      <c r="J2946" s="110" t="str">
        <f t="shared" si="414"/>
        <v>Y</v>
      </c>
      <c r="K2946" s="110" t="str">
        <f t="shared" si="415"/>
        <v>N</v>
      </c>
      <c r="L2946" s="110" t="b">
        <f t="shared" si="416"/>
        <v>0</v>
      </c>
      <c r="M2946" s="110" t="b">
        <f t="shared" si="417"/>
        <v>0</v>
      </c>
      <c r="AC2946" s="1" t="str">
        <f t="shared" si="413"/>
        <v/>
      </c>
      <c r="AD2946" s="1" t="str">
        <f t="shared" si="409"/>
        <v/>
      </c>
      <c r="AE2946" s="1" t="e">
        <f>VLOOKUP(A2946,#REF!,12,FALSE)</f>
        <v>#REF!</v>
      </c>
      <c r="AF2946" s="1">
        <f t="shared" si="410"/>
        <v>0</v>
      </c>
      <c r="AG2946" s="1">
        <f t="shared" si="411"/>
        <v>0</v>
      </c>
      <c r="AH2946" s="1">
        <f t="shared" si="412"/>
        <v>0</v>
      </c>
    </row>
    <row r="2947" spans="1:34" ht="14" x14ac:dyDescent="0.3">
      <c r="A2947" s="279"/>
      <c r="B2947" s="279"/>
      <c r="C2947" s="280"/>
      <c r="D2947" s="281"/>
      <c r="E2947" s="281"/>
      <c r="F2947" s="280"/>
      <c r="G2947" s="281"/>
      <c r="H2947" s="279"/>
      <c r="I2947" s="288" t="str">
        <f>_xlfn.IFNA(VLOOKUP(B2947,'Absence Types'!A:D,4,FALSE),"")</f>
        <v/>
      </c>
      <c r="J2947" s="110" t="str">
        <f t="shared" si="414"/>
        <v>Y</v>
      </c>
      <c r="K2947" s="110" t="str">
        <f t="shared" si="415"/>
        <v>N</v>
      </c>
      <c r="L2947" s="110" t="b">
        <f t="shared" si="416"/>
        <v>0</v>
      </c>
      <c r="M2947" s="110" t="b">
        <f t="shared" si="417"/>
        <v>0</v>
      </c>
      <c r="AC2947" s="1" t="str">
        <f t="shared" si="413"/>
        <v/>
      </c>
      <c r="AD2947" s="1" t="str">
        <f t="shared" si="409"/>
        <v/>
      </c>
      <c r="AE2947" s="1" t="e">
        <f>VLOOKUP(A2947,#REF!,12,FALSE)</f>
        <v>#REF!</v>
      </c>
      <c r="AF2947" s="1">
        <f t="shared" si="410"/>
        <v>0</v>
      </c>
      <c r="AG2947" s="1">
        <f t="shared" si="411"/>
        <v>0</v>
      </c>
      <c r="AH2947" s="1">
        <f t="shared" si="412"/>
        <v>0</v>
      </c>
    </row>
    <row r="2948" spans="1:34" ht="14" x14ac:dyDescent="0.3">
      <c r="A2948" s="279"/>
      <c r="B2948" s="279"/>
      <c r="C2948" s="280"/>
      <c r="D2948" s="281"/>
      <c r="E2948" s="281"/>
      <c r="F2948" s="280"/>
      <c r="G2948" s="281"/>
      <c r="H2948" s="279"/>
      <c r="I2948" s="288" t="str">
        <f>_xlfn.IFNA(VLOOKUP(B2948,'Absence Types'!A:D,4,FALSE),"")</f>
        <v/>
      </c>
      <c r="J2948" s="110" t="str">
        <f t="shared" si="414"/>
        <v>Y</v>
      </c>
      <c r="K2948" s="110" t="str">
        <f t="shared" si="415"/>
        <v>N</v>
      </c>
      <c r="L2948" s="110" t="b">
        <f t="shared" si="416"/>
        <v>0</v>
      </c>
      <c r="M2948" s="110" t="b">
        <f t="shared" si="417"/>
        <v>0</v>
      </c>
      <c r="AC2948" s="1" t="str">
        <f t="shared" si="413"/>
        <v/>
      </c>
      <c r="AD2948" s="1" t="str">
        <f t="shared" ref="AD2948:AD3011" si="418">IF(I2948&lt;&gt;"Days","",((F2948-C2948)+1)-(AF2948)-(AG2948)-(AH2948))</f>
        <v/>
      </c>
      <c r="AE2948" s="1" t="e">
        <f>VLOOKUP(A2948,#REF!,12,FALSE)</f>
        <v>#REF!</v>
      </c>
      <c r="AF2948" s="1">
        <f t="shared" ref="AF2948:AF3011" si="419">IF(D2948=1,0.5,0)</f>
        <v>0</v>
      </c>
      <c r="AG2948" s="1">
        <f t="shared" ref="AG2948:AG3011" si="420">IF(E2948=1,0.5,0)</f>
        <v>0</v>
      </c>
      <c r="AH2948" s="1">
        <f t="shared" ref="AH2948:AH3011" si="421">IF(G2948=1,0.5,0)</f>
        <v>0</v>
      </c>
    </row>
    <row r="2949" spans="1:34" ht="14" x14ac:dyDescent="0.3">
      <c r="A2949" s="279"/>
      <c r="B2949" s="279"/>
      <c r="C2949" s="280"/>
      <c r="D2949" s="281"/>
      <c r="E2949" s="281"/>
      <c r="F2949" s="280"/>
      <c r="G2949" s="281"/>
      <c r="H2949" s="279"/>
      <c r="I2949" s="288" t="str">
        <f>_xlfn.IFNA(VLOOKUP(B2949,'Absence Types'!A:D,4,FALSE),"")</f>
        <v/>
      </c>
      <c r="J2949" s="110" t="str">
        <f t="shared" si="414"/>
        <v>Y</v>
      </c>
      <c r="K2949" s="110" t="str">
        <f t="shared" si="415"/>
        <v>N</v>
      </c>
      <c r="L2949" s="110" t="b">
        <f t="shared" si="416"/>
        <v>0</v>
      </c>
      <c r="M2949" s="110" t="b">
        <f t="shared" si="417"/>
        <v>0</v>
      </c>
      <c r="AC2949" s="1" t="str">
        <f t="shared" ref="AC2949:AC3012" si="422">IF(I2949&lt;&gt;"Hours","",(F2949-C2949)*24)</f>
        <v/>
      </c>
      <c r="AD2949" s="1" t="str">
        <f t="shared" si="418"/>
        <v/>
      </c>
      <c r="AE2949" s="1" t="e">
        <f>VLOOKUP(A2949,#REF!,12,FALSE)</f>
        <v>#REF!</v>
      </c>
      <c r="AF2949" s="1">
        <f t="shared" si="419"/>
        <v>0</v>
      </c>
      <c r="AG2949" s="1">
        <f t="shared" si="420"/>
        <v>0</v>
      </c>
      <c r="AH2949" s="1">
        <f t="shared" si="421"/>
        <v>0</v>
      </c>
    </row>
    <row r="2950" spans="1:34" ht="14" x14ac:dyDescent="0.3">
      <c r="A2950" s="279"/>
      <c r="B2950" s="279"/>
      <c r="C2950" s="280"/>
      <c r="D2950" s="281"/>
      <c r="E2950" s="281"/>
      <c r="F2950" s="280"/>
      <c r="G2950" s="281"/>
      <c r="H2950" s="279"/>
      <c r="I2950" s="288" t="str">
        <f>_xlfn.IFNA(VLOOKUP(B2950,'Absence Types'!A:D,4,FALSE),"")</f>
        <v/>
      </c>
      <c r="J2950" s="110" t="str">
        <f t="shared" si="414"/>
        <v>Y</v>
      </c>
      <c r="K2950" s="110" t="str">
        <f t="shared" si="415"/>
        <v>N</v>
      </c>
      <c r="L2950" s="110" t="b">
        <f t="shared" si="416"/>
        <v>0</v>
      </c>
      <c r="M2950" s="110" t="b">
        <f t="shared" si="417"/>
        <v>0</v>
      </c>
      <c r="AC2950" s="1" t="str">
        <f t="shared" si="422"/>
        <v/>
      </c>
      <c r="AD2950" s="1" t="str">
        <f t="shared" si="418"/>
        <v/>
      </c>
      <c r="AE2950" s="1" t="e">
        <f>VLOOKUP(A2950,#REF!,12,FALSE)</f>
        <v>#REF!</v>
      </c>
      <c r="AF2950" s="1">
        <f t="shared" si="419"/>
        <v>0</v>
      </c>
      <c r="AG2950" s="1">
        <f t="shared" si="420"/>
        <v>0</v>
      </c>
      <c r="AH2950" s="1">
        <f t="shared" si="421"/>
        <v>0</v>
      </c>
    </row>
    <row r="2951" spans="1:34" ht="14" x14ac:dyDescent="0.3">
      <c r="A2951" s="279"/>
      <c r="B2951" s="279"/>
      <c r="C2951" s="280"/>
      <c r="D2951" s="281"/>
      <c r="E2951" s="281"/>
      <c r="F2951" s="280"/>
      <c r="G2951" s="281"/>
      <c r="H2951" s="279"/>
      <c r="I2951" s="288" t="str">
        <f>_xlfn.IFNA(VLOOKUP(B2951,'Absence Types'!A:D,4,FALSE),"")</f>
        <v/>
      </c>
      <c r="J2951" s="110" t="str">
        <f t="shared" si="414"/>
        <v>Y</v>
      </c>
      <c r="K2951" s="110" t="str">
        <f t="shared" si="415"/>
        <v>N</v>
      </c>
      <c r="L2951" s="110" t="b">
        <f t="shared" si="416"/>
        <v>0</v>
      </c>
      <c r="M2951" s="110" t="b">
        <f t="shared" si="417"/>
        <v>0</v>
      </c>
      <c r="AC2951" s="1" t="str">
        <f t="shared" si="422"/>
        <v/>
      </c>
      <c r="AD2951" s="1" t="str">
        <f t="shared" si="418"/>
        <v/>
      </c>
      <c r="AE2951" s="1" t="e">
        <f>VLOOKUP(A2951,#REF!,12,FALSE)</f>
        <v>#REF!</v>
      </c>
      <c r="AF2951" s="1">
        <f t="shared" si="419"/>
        <v>0</v>
      </c>
      <c r="AG2951" s="1">
        <f t="shared" si="420"/>
        <v>0</v>
      </c>
      <c r="AH2951" s="1">
        <f t="shared" si="421"/>
        <v>0</v>
      </c>
    </row>
    <row r="2952" spans="1:34" ht="14" x14ac:dyDescent="0.3">
      <c r="A2952" s="279"/>
      <c r="B2952" s="279"/>
      <c r="C2952" s="280"/>
      <c r="D2952" s="281"/>
      <c r="E2952" s="281"/>
      <c r="F2952" s="280"/>
      <c r="G2952" s="281"/>
      <c r="H2952" s="279"/>
      <c r="I2952" s="288" t="str">
        <f>_xlfn.IFNA(VLOOKUP(B2952,'Absence Types'!A:D,4,FALSE),"")</f>
        <v/>
      </c>
      <c r="J2952" s="110" t="str">
        <f t="shared" ref="J2952:J3015" si="423">IF((RIGHT(TEXT(C2952,"DD/MM/YYYY HH:MM:SS"),8))=(RIGHT(TEXT(F2952,"DD/MM/YYYY HH:MM:SS"),8)),"Y","N")</f>
        <v>Y</v>
      </c>
      <c r="K2952" s="110" t="str">
        <f t="shared" ref="K2952:K3015" si="424">IF(I2952="Hours","Y","N")</f>
        <v>N</v>
      </c>
      <c r="L2952" s="110" t="b">
        <f t="shared" ref="L2952:L3015" si="425">AND(J2952="N",K2952="N")</f>
        <v>0</v>
      </c>
      <c r="M2952" s="110" t="b">
        <f t="shared" ref="M2952:M3015" si="426">AND(I2952="Hours",F2952-C2952&lt;0.00001)</f>
        <v>0</v>
      </c>
      <c r="AC2952" s="1" t="str">
        <f t="shared" si="422"/>
        <v/>
      </c>
      <c r="AD2952" s="1" t="str">
        <f t="shared" si="418"/>
        <v/>
      </c>
      <c r="AE2952" s="1" t="e">
        <f>VLOOKUP(A2952,#REF!,12,FALSE)</f>
        <v>#REF!</v>
      </c>
      <c r="AF2952" s="1">
        <f t="shared" si="419"/>
        <v>0</v>
      </c>
      <c r="AG2952" s="1">
        <f t="shared" si="420"/>
        <v>0</v>
      </c>
      <c r="AH2952" s="1">
        <f t="shared" si="421"/>
        <v>0</v>
      </c>
    </row>
    <row r="2953" spans="1:34" ht="14" x14ac:dyDescent="0.3">
      <c r="A2953" s="279"/>
      <c r="B2953" s="279"/>
      <c r="C2953" s="280"/>
      <c r="D2953" s="281"/>
      <c r="E2953" s="281"/>
      <c r="F2953" s="280"/>
      <c r="G2953" s="281"/>
      <c r="H2953" s="279"/>
      <c r="I2953" s="288" t="str">
        <f>_xlfn.IFNA(VLOOKUP(B2953,'Absence Types'!A:D,4,FALSE),"")</f>
        <v/>
      </c>
      <c r="J2953" s="110" t="str">
        <f t="shared" si="423"/>
        <v>Y</v>
      </c>
      <c r="K2953" s="110" t="str">
        <f t="shared" si="424"/>
        <v>N</v>
      </c>
      <c r="L2953" s="110" t="b">
        <f t="shared" si="425"/>
        <v>0</v>
      </c>
      <c r="M2953" s="110" t="b">
        <f t="shared" si="426"/>
        <v>0</v>
      </c>
      <c r="AC2953" s="1" t="str">
        <f t="shared" si="422"/>
        <v/>
      </c>
      <c r="AD2953" s="1" t="str">
        <f t="shared" si="418"/>
        <v/>
      </c>
      <c r="AE2953" s="1" t="e">
        <f>VLOOKUP(A2953,#REF!,12,FALSE)</f>
        <v>#REF!</v>
      </c>
      <c r="AF2953" s="1">
        <f t="shared" si="419"/>
        <v>0</v>
      </c>
      <c r="AG2953" s="1">
        <f t="shared" si="420"/>
        <v>0</v>
      </c>
      <c r="AH2953" s="1">
        <f t="shared" si="421"/>
        <v>0</v>
      </c>
    </row>
    <row r="2954" spans="1:34" ht="14" x14ac:dyDescent="0.3">
      <c r="A2954" s="279"/>
      <c r="B2954" s="279"/>
      <c r="C2954" s="280"/>
      <c r="D2954" s="281"/>
      <c r="E2954" s="281"/>
      <c r="F2954" s="280"/>
      <c r="G2954" s="281"/>
      <c r="H2954" s="279"/>
      <c r="I2954" s="288" t="str">
        <f>_xlfn.IFNA(VLOOKUP(B2954,'Absence Types'!A:D,4,FALSE),"")</f>
        <v/>
      </c>
      <c r="J2954" s="110" t="str">
        <f t="shared" si="423"/>
        <v>Y</v>
      </c>
      <c r="K2954" s="110" t="str">
        <f t="shared" si="424"/>
        <v>N</v>
      </c>
      <c r="L2954" s="110" t="b">
        <f t="shared" si="425"/>
        <v>0</v>
      </c>
      <c r="M2954" s="110" t="b">
        <f t="shared" si="426"/>
        <v>0</v>
      </c>
      <c r="AC2954" s="1" t="str">
        <f t="shared" si="422"/>
        <v/>
      </c>
      <c r="AD2954" s="1" t="str">
        <f t="shared" si="418"/>
        <v/>
      </c>
      <c r="AE2954" s="1" t="e">
        <f>VLOOKUP(A2954,#REF!,12,FALSE)</f>
        <v>#REF!</v>
      </c>
      <c r="AF2954" s="1">
        <f t="shared" si="419"/>
        <v>0</v>
      </c>
      <c r="AG2954" s="1">
        <f t="shared" si="420"/>
        <v>0</v>
      </c>
      <c r="AH2954" s="1">
        <f t="shared" si="421"/>
        <v>0</v>
      </c>
    </row>
    <row r="2955" spans="1:34" ht="14" x14ac:dyDescent="0.3">
      <c r="A2955" s="279"/>
      <c r="B2955" s="279"/>
      <c r="C2955" s="280"/>
      <c r="D2955" s="281"/>
      <c r="E2955" s="281"/>
      <c r="F2955" s="280"/>
      <c r="G2955" s="281"/>
      <c r="H2955" s="279"/>
      <c r="I2955" s="288" t="str">
        <f>_xlfn.IFNA(VLOOKUP(B2955,'Absence Types'!A:D,4,FALSE),"")</f>
        <v/>
      </c>
      <c r="J2955" s="110" t="str">
        <f t="shared" si="423"/>
        <v>Y</v>
      </c>
      <c r="K2955" s="110" t="str">
        <f t="shared" si="424"/>
        <v>N</v>
      </c>
      <c r="L2955" s="110" t="b">
        <f t="shared" si="425"/>
        <v>0</v>
      </c>
      <c r="M2955" s="110" t="b">
        <f t="shared" si="426"/>
        <v>0</v>
      </c>
      <c r="AC2955" s="1" t="str">
        <f t="shared" si="422"/>
        <v/>
      </c>
      <c r="AD2955" s="1" t="str">
        <f t="shared" si="418"/>
        <v/>
      </c>
      <c r="AE2955" s="1" t="e">
        <f>VLOOKUP(A2955,#REF!,12,FALSE)</f>
        <v>#REF!</v>
      </c>
      <c r="AF2955" s="1">
        <f t="shared" si="419"/>
        <v>0</v>
      </c>
      <c r="AG2955" s="1">
        <f t="shared" si="420"/>
        <v>0</v>
      </c>
      <c r="AH2955" s="1">
        <f t="shared" si="421"/>
        <v>0</v>
      </c>
    </row>
    <row r="2956" spans="1:34" ht="14" x14ac:dyDescent="0.3">
      <c r="A2956" s="279"/>
      <c r="B2956" s="279"/>
      <c r="C2956" s="280"/>
      <c r="D2956" s="281"/>
      <c r="E2956" s="281"/>
      <c r="F2956" s="280"/>
      <c r="G2956" s="281"/>
      <c r="H2956" s="279"/>
      <c r="I2956" s="288" t="str">
        <f>_xlfn.IFNA(VLOOKUP(B2956,'Absence Types'!A:D,4,FALSE),"")</f>
        <v/>
      </c>
      <c r="J2956" s="110" t="str">
        <f t="shared" si="423"/>
        <v>Y</v>
      </c>
      <c r="K2956" s="110" t="str">
        <f t="shared" si="424"/>
        <v>N</v>
      </c>
      <c r="L2956" s="110" t="b">
        <f t="shared" si="425"/>
        <v>0</v>
      </c>
      <c r="M2956" s="110" t="b">
        <f t="shared" si="426"/>
        <v>0</v>
      </c>
      <c r="AC2956" s="1" t="str">
        <f t="shared" si="422"/>
        <v/>
      </c>
      <c r="AD2956" s="1" t="str">
        <f t="shared" si="418"/>
        <v/>
      </c>
      <c r="AE2956" s="1" t="e">
        <f>VLOOKUP(A2956,#REF!,12,FALSE)</f>
        <v>#REF!</v>
      </c>
      <c r="AF2956" s="1">
        <f t="shared" si="419"/>
        <v>0</v>
      </c>
      <c r="AG2956" s="1">
        <f t="shared" si="420"/>
        <v>0</v>
      </c>
      <c r="AH2956" s="1">
        <f t="shared" si="421"/>
        <v>0</v>
      </c>
    </row>
    <row r="2957" spans="1:34" ht="14" x14ac:dyDescent="0.3">
      <c r="A2957" s="279"/>
      <c r="B2957" s="279"/>
      <c r="C2957" s="280"/>
      <c r="D2957" s="281"/>
      <c r="E2957" s="281"/>
      <c r="F2957" s="280"/>
      <c r="G2957" s="281"/>
      <c r="H2957" s="279"/>
      <c r="I2957" s="288" t="str">
        <f>_xlfn.IFNA(VLOOKUP(B2957,'Absence Types'!A:D,4,FALSE),"")</f>
        <v/>
      </c>
      <c r="J2957" s="110" t="str">
        <f t="shared" si="423"/>
        <v>Y</v>
      </c>
      <c r="K2957" s="110" t="str">
        <f t="shared" si="424"/>
        <v>N</v>
      </c>
      <c r="L2957" s="110" t="b">
        <f t="shared" si="425"/>
        <v>0</v>
      </c>
      <c r="M2957" s="110" t="b">
        <f t="shared" si="426"/>
        <v>0</v>
      </c>
      <c r="AC2957" s="1" t="str">
        <f t="shared" si="422"/>
        <v/>
      </c>
      <c r="AD2957" s="1" t="str">
        <f t="shared" si="418"/>
        <v/>
      </c>
      <c r="AE2957" s="1" t="e">
        <f>VLOOKUP(A2957,#REF!,12,FALSE)</f>
        <v>#REF!</v>
      </c>
      <c r="AF2957" s="1">
        <f t="shared" si="419"/>
        <v>0</v>
      </c>
      <c r="AG2957" s="1">
        <f t="shared" si="420"/>
        <v>0</v>
      </c>
      <c r="AH2957" s="1">
        <f t="shared" si="421"/>
        <v>0</v>
      </c>
    </row>
    <row r="2958" spans="1:34" ht="14" x14ac:dyDescent="0.3">
      <c r="A2958" s="279"/>
      <c r="B2958" s="279"/>
      <c r="C2958" s="280"/>
      <c r="D2958" s="281"/>
      <c r="E2958" s="281"/>
      <c r="F2958" s="280"/>
      <c r="G2958" s="281"/>
      <c r="H2958" s="279"/>
      <c r="I2958" s="288" t="str">
        <f>_xlfn.IFNA(VLOOKUP(B2958,'Absence Types'!A:D,4,FALSE),"")</f>
        <v/>
      </c>
      <c r="J2958" s="110" t="str">
        <f t="shared" si="423"/>
        <v>Y</v>
      </c>
      <c r="K2958" s="110" t="str">
        <f t="shared" si="424"/>
        <v>N</v>
      </c>
      <c r="L2958" s="110" t="b">
        <f t="shared" si="425"/>
        <v>0</v>
      </c>
      <c r="M2958" s="110" t="b">
        <f t="shared" si="426"/>
        <v>0</v>
      </c>
      <c r="AC2958" s="1" t="str">
        <f t="shared" si="422"/>
        <v/>
      </c>
      <c r="AD2958" s="1" t="str">
        <f t="shared" si="418"/>
        <v/>
      </c>
      <c r="AE2958" s="1" t="e">
        <f>VLOOKUP(A2958,#REF!,12,FALSE)</f>
        <v>#REF!</v>
      </c>
      <c r="AF2958" s="1">
        <f t="shared" si="419"/>
        <v>0</v>
      </c>
      <c r="AG2958" s="1">
        <f t="shared" si="420"/>
        <v>0</v>
      </c>
      <c r="AH2958" s="1">
        <f t="shared" si="421"/>
        <v>0</v>
      </c>
    </row>
    <row r="2959" spans="1:34" ht="14" x14ac:dyDescent="0.3">
      <c r="A2959" s="279"/>
      <c r="B2959" s="279"/>
      <c r="C2959" s="280"/>
      <c r="D2959" s="281"/>
      <c r="E2959" s="281"/>
      <c r="F2959" s="280"/>
      <c r="G2959" s="281"/>
      <c r="H2959" s="279"/>
      <c r="I2959" s="288" t="str">
        <f>_xlfn.IFNA(VLOOKUP(B2959,'Absence Types'!A:D,4,FALSE),"")</f>
        <v/>
      </c>
      <c r="J2959" s="110" t="str">
        <f t="shared" si="423"/>
        <v>Y</v>
      </c>
      <c r="K2959" s="110" t="str">
        <f t="shared" si="424"/>
        <v>N</v>
      </c>
      <c r="L2959" s="110" t="b">
        <f t="shared" si="425"/>
        <v>0</v>
      </c>
      <c r="M2959" s="110" t="b">
        <f t="shared" si="426"/>
        <v>0</v>
      </c>
      <c r="AC2959" s="1" t="str">
        <f t="shared" si="422"/>
        <v/>
      </c>
      <c r="AD2959" s="1" t="str">
        <f t="shared" si="418"/>
        <v/>
      </c>
      <c r="AE2959" s="1" t="e">
        <f>VLOOKUP(A2959,#REF!,12,FALSE)</f>
        <v>#REF!</v>
      </c>
      <c r="AF2959" s="1">
        <f t="shared" si="419"/>
        <v>0</v>
      </c>
      <c r="AG2959" s="1">
        <f t="shared" si="420"/>
        <v>0</v>
      </c>
      <c r="AH2959" s="1">
        <f t="shared" si="421"/>
        <v>0</v>
      </c>
    </row>
    <row r="2960" spans="1:34" ht="14" x14ac:dyDescent="0.3">
      <c r="A2960" s="279"/>
      <c r="B2960" s="279"/>
      <c r="C2960" s="280"/>
      <c r="D2960" s="281"/>
      <c r="E2960" s="281"/>
      <c r="F2960" s="280"/>
      <c r="G2960" s="281"/>
      <c r="H2960" s="279"/>
      <c r="I2960" s="288" t="str">
        <f>_xlfn.IFNA(VLOOKUP(B2960,'Absence Types'!A:D,4,FALSE),"")</f>
        <v/>
      </c>
      <c r="J2960" s="110" t="str">
        <f t="shared" si="423"/>
        <v>Y</v>
      </c>
      <c r="K2960" s="110" t="str">
        <f t="shared" si="424"/>
        <v>N</v>
      </c>
      <c r="L2960" s="110" t="b">
        <f t="shared" si="425"/>
        <v>0</v>
      </c>
      <c r="M2960" s="110" t="b">
        <f t="shared" si="426"/>
        <v>0</v>
      </c>
      <c r="AC2960" s="1" t="str">
        <f t="shared" si="422"/>
        <v/>
      </c>
      <c r="AD2960" s="1" t="str">
        <f t="shared" si="418"/>
        <v/>
      </c>
      <c r="AE2960" s="1" t="e">
        <f>VLOOKUP(A2960,#REF!,12,FALSE)</f>
        <v>#REF!</v>
      </c>
      <c r="AF2960" s="1">
        <f t="shared" si="419"/>
        <v>0</v>
      </c>
      <c r="AG2960" s="1">
        <f t="shared" si="420"/>
        <v>0</v>
      </c>
      <c r="AH2960" s="1">
        <f t="shared" si="421"/>
        <v>0</v>
      </c>
    </row>
    <row r="2961" spans="1:34" ht="14" x14ac:dyDescent="0.3">
      <c r="A2961" s="279"/>
      <c r="B2961" s="279"/>
      <c r="C2961" s="280"/>
      <c r="D2961" s="281"/>
      <c r="E2961" s="281"/>
      <c r="F2961" s="280"/>
      <c r="G2961" s="281"/>
      <c r="H2961" s="279"/>
      <c r="I2961" s="288" t="str">
        <f>_xlfn.IFNA(VLOOKUP(B2961,'Absence Types'!A:D,4,FALSE),"")</f>
        <v/>
      </c>
      <c r="J2961" s="110" t="str">
        <f t="shared" si="423"/>
        <v>Y</v>
      </c>
      <c r="K2961" s="110" t="str">
        <f t="shared" si="424"/>
        <v>N</v>
      </c>
      <c r="L2961" s="110" t="b">
        <f t="shared" si="425"/>
        <v>0</v>
      </c>
      <c r="M2961" s="110" t="b">
        <f t="shared" si="426"/>
        <v>0</v>
      </c>
      <c r="AC2961" s="1" t="str">
        <f t="shared" si="422"/>
        <v/>
      </c>
      <c r="AD2961" s="1" t="str">
        <f t="shared" si="418"/>
        <v/>
      </c>
      <c r="AE2961" s="1" t="e">
        <f>VLOOKUP(A2961,#REF!,12,FALSE)</f>
        <v>#REF!</v>
      </c>
      <c r="AF2961" s="1">
        <f t="shared" si="419"/>
        <v>0</v>
      </c>
      <c r="AG2961" s="1">
        <f t="shared" si="420"/>
        <v>0</v>
      </c>
      <c r="AH2961" s="1">
        <f t="shared" si="421"/>
        <v>0</v>
      </c>
    </row>
    <row r="2962" spans="1:34" ht="14" x14ac:dyDescent="0.3">
      <c r="A2962" s="279"/>
      <c r="B2962" s="279"/>
      <c r="C2962" s="280"/>
      <c r="D2962" s="281"/>
      <c r="E2962" s="281"/>
      <c r="F2962" s="280"/>
      <c r="G2962" s="281"/>
      <c r="H2962" s="279"/>
      <c r="I2962" s="288" t="str">
        <f>_xlfn.IFNA(VLOOKUP(B2962,'Absence Types'!A:D,4,FALSE),"")</f>
        <v/>
      </c>
      <c r="J2962" s="110" t="str">
        <f t="shared" si="423"/>
        <v>Y</v>
      </c>
      <c r="K2962" s="110" t="str">
        <f t="shared" si="424"/>
        <v>N</v>
      </c>
      <c r="L2962" s="110" t="b">
        <f t="shared" si="425"/>
        <v>0</v>
      </c>
      <c r="M2962" s="110" t="b">
        <f t="shared" si="426"/>
        <v>0</v>
      </c>
      <c r="AC2962" s="1" t="str">
        <f t="shared" si="422"/>
        <v/>
      </c>
      <c r="AD2962" s="1" t="str">
        <f t="shared" si="418"/>
        <v/>
      </c>
      <c r="AE2962" s="1" t="e">
        <f>VLOOKUP(A2962,#REF!,12,FALSE)</f>
        <v>#REF!</v>
      </c>
      <c r="AF2962" s="1">
        <f t="shared" si="419"/>
        <v>0</v>
      </c>
      <c r="AG2962" s="1">
        <f t="shared" si="420"/>
        <v>0</v>
      </c>
      <c r="AH2962" s="1">
        <f t="shared" si="421"/>
        <v>0</v>
      </c>
    </row>
    <row r="2963" spans="1:34" ht="14" x14ac:dyDescent="0.3">
      <c r="A2963" s="279"/>
      <c r="B2963" s="279"/>
      <c r="C2963" s="280"/>
      <c r="D2963" s="281"/>
      <c r="E2963" s="281"/>
      <c r="F2963" s="280"/>
      <c r="G2963" s="281"/>
      <c r="H2963" s="279"/>
      <c r="I2963" s="288" t="str">
        <f>_xlfn.IFNA(VLOOKUP(B2963,'Absence Types'!A:D,4,FALSE),"")</f>
        <v/>
      </c>
      <c r="J2963" s="110" t="str">
        <f t="shared" si="423"/>
        <v>Y</v>
      </c>
      <c r="K2963" s="110" t="str">
        <f t="shared" si="424"/>
        <v>N</v>
      </c>
      <c r="L2963" s="110" t="b">
        <f t="shared" si="425"/>
        <v>0</v>
      </c>
      <c r="M2963" s="110" t="b">
        <f t="shared" si="426"/>
        <v>0</v>
      </c>
      <c r="AC2963" s="1" t="str">
        <f t="shared" si="422"/>
        <v/>
      </c>
      <c r="AD2963" s="1" t="str">
        <f t="shared" si="418"/>
        <v/>
      </c>
      <c r="AE2963" s="1" t="e">
        <f>VLOOKUP(A2963,#REF!,12,FALSE)</f>
        <v>#REF!</v>
      </c>
      <c r="AF2963" s="1">
        <f t="shared" si="419"/>
        <v>0</v>
      </c>
      <c r="AG2963" s="1">
        <f t="shared" si="420"/>
        <v>0</v>
      </c>
      <c r="AH2963" s="1">
        <f t="shared" si="421"/>
        <v>0</v>
      </c>
    </row>
    <row r="2964" spans="1:34" ht="14" x14ac:dyDescent="0.3">
      <c r="A2964" s="279"/>
      <c r="B2964" s="279"/>
      <c r="C2964" s="280"/>
      <c r="D2964" s="281"/>
      <c r="E2964" s="281"/>
      <c r="F2964" s="280"/>
      <c r="G2964" s="281"/>
      <c r="H2964" s="279"/>
      <c r="I2964" s="288" t="str">
        <f>_xlfn.IFNA(VLOOKUP(B2964,'Absence Types'!A:D,4,FALSE),"")</f>
        <v/>
      </c>
      <c r="J2964" s="110" t="str">
        <f t="shared" si="423"/>
        <v>Y</v>
      </c>
      <c r="K2964" s="110" t="str">
        <f t="shared" si="424"/>
        <v>N</v>
      </c>
      <c r="L2964" s="110" t="b">
        <f t="shared" si="425"/>
        <v>0</v>
      </c>
      <c r="M2964" s="110" t="b">
        <f t="shared" si="426"/>
        <v>0</v>
      </c>
      <c r="AC2964" s="1" t="str">
        <f t="shared" si="422"/>
        <v/>
      </c>
      <c r="AD2964" s="1" t="str">
        <f t="shared" si="418"/>
        <v/>
      </c>
      <c r="AE2964" s="1" t="e">
        <f>VLOOKUP(A2964,#REF!,12,FALSE)</f>
        <v>#REF!</v>
      </c>
      <c r="AF2964" s="1">
        <f t="shared" si="419"/>
        <v>0</v>
      </c>
      <c r="AG2964" s="1">
        <f t="shared" si="420"/>
        <v>0</v>
      </c>
      <c r="AH2964" s="1">
        <f t="shared" si="421"/>
        <v>0</v>
      </c>
    </row>
    <row r="2965" spans="1:34" ht="14" x14ac:dyDescent="0.3">
      <c r="A2965" s="279"/>
      <c r="B2965" s="279"/>
      <c r="C2965" s="280"/>
      <c r="D2965" s="281"/>
      <c r="E2965" s="281"/>
      <c r="F2965" s="280"/>
      <c r="G2965" s="281"/>
      <c r="H2965" s="279"/>
      <c r="I2965" s="288" t="str">
        <f>_xlfn.IFNA(VLOOKUP(B2965,'Absence Types'!A:D,4,FALSE),"")</f>
        <v/>
      </c>
      <c r="J2965" s="110" t="str">
        <f t="shared" si="423"/>
        <v>Y</v>
      </c>
      <c r="K2965" s="110" t="str">
        <f t="shared" si="424"/>
        <v>N</v>
      </c>
      <c r="L2965" s="110" t="b">
        <f t="shared" si="425"/>
        <v>0</v>
      </c>
      <c r="M2965" s="110" t="b">
        <f t="shared" si="426"/>
        <v>0</v>
      </c>
      <c r="AC2965" s="1" t="str">
        <f t="shared" si="422"/>
        <v/>
      </c>
      <c r="AD2965" s="1" t="str">
        <f t="shared" si="418"/>
        <v/>
      </c>
      <c r="AE2965" s="1" t="e">
        <f>VLOOKUP(A2965,#REF!,12,FALSE)</f>
        <v>#REF!</v>
      </c>
      <c r="AF2965" s="1">
        <f t="shared" si="419"/>
        <v>0</v>
      </c>
      <c r="AG2965" s="1">
        <f t="shared" si="420"/>
        <v>0</v>
      </c>
      <c r="AH2965" s="1">
        <f t="shared" si="421"/>
        <v>0</v>
      </c>
    </row>
    <row r="2966" spans="1:34" ht="14" x14ac:dyDescent="0.3">
      <c r="A2966" s="279"/>
      <c r="B2966" s="279"/>
      <c r="C2966" s="280"/>
      <c r="D2966" s="281"/>
      <c r="E2966" s="281"/>
      <c r="F2966" s="280"/>
      <c r="G2966" s="281"/>
      <c r="H2966" s="279"/>
      <c r="I2966" s="288" t="str">
        <f>_xlfn.IFNA(VLOOKUP(B2966,'Absence Types'!A:D,4,FALSE),"")</f>
        <v/>
      </c>
      <c r="J2966" s="110" t="str">
        <f t="shared" si="423"/>
        <v>Y</v>
      </c>
      <c r="K2966" s="110" t="str">
        <f t="shared" si="424"/>
        <v>N</v>
      </c>
      <c r="L2966" s="110" t="b">
        <f t="shared" si="425"/>
        <v>0</v>
      </c>
      <c r="M2966" s="110" t="b">
        <f t="shared" si="426"/>
        <v>0</v>
      </c>
      <c r="AC2966" s="1" t="str">
        <f t="shared" si="422"/>
        <v/>
      </c>
      <c r="AD2966" s="1" t="str">
        <f t="shared" si="418"/>
        <v/>
      </c>
      <c r="AE2966" s="1" t="e">
        <f>VLOOKUP(A2966,#REF!,12,FALSE)</f>
        <v>#REF!</v>
      </c>
      <c r="AF2966" s="1">
        <f t="shared" si="419"/>
        <v>0</v>
      </c>
      <c r="AG2966" s="1">
        <f t="shared" si="420"/>
        <v>0</v>
      </c>
      <c r="AH2966" s="1">
        <f t="shared" si="421"/>
        <v>0</v>
      </c>
    </row>
    <row r="2967" spans="1:34" ht="14" x14ac:dyDescent="0.3">
      <c r="A2967" s="279"/>
      <c r="B2967" s="279"/>
      <c r="C2967" s="280"/>
      <c r="D2967" s="281"/>
      <c r="E2967" s="281"/>
      <c r="F2967" s="280"/>
      <c r="G2967" s="281"/>
      <c r="H2967" s="279"/>
      <c r="I2967" s="288" t="str">
        <f>_xlfn.IFNA(VLOOKUP(B2967,'Absence Types'!A:D,4,FALSE),"")</f>
        <v/>
      </c>
      <c r="J2967" s="110" t="str">
        <f t="shared" si="423"/>
        <v>Y</v>
      </c>
      <c r="K2967" s="110" t="str">
        <f t="shared" si="424"/>
        <v>N</v>
      </c>
      <c r="L2967" s="110" t="b">
        <f t="shared" si="425"/>
        <v>0</v>
      </c>
      <c r="M2967" s="110" t="b">
        <f t="shared" si="426"/>
        <v>0</v>
      </c>
      <c r="AC2967" s="1" t="str">
        <f t="shared" si="422"/>
        <v/>
      </c>
      <c r="AD2967" s="1" t="str">
        <f t="shared" si="418"/>
        <v/>
      </c>
      <c r="AE2967" s="1" t="e">
        <f>VLOOKUP(A2967,#REF!,12,FALSE)</f>
        <v>#REF!</v>
      </c>
      <c r="AF2967" s="1">
        <f t="shared" si="419"/>
        <v>0</v>
      </c>
      <c r="AG2967" s="1">
        <f t="shared" si="420"/>
        <v>0</v>
      </c>
      <c r="AH2967" s="1">
        <f t="shared" si="421"/>
        <v>0</v>
      </c>
    </row>
    <row r="2968" spans="1:34" ht="14" x14ac:dyDescent="0.3">
      <c r="A2968" s="279"/>
      <c r="B2968" s="279"/>
      <c r="C2968" s="280"/>
      <c r="D2968" s="281"/>
      <c r="E2968" s="281"/>
      <c r="F2968" s="280"/>
      <c r="G2968" s="281"/>
      <c r="H2968" s="279"/>
      <c r="I2968" s="288" t="str">
        <f>_xlfn.IFNA(VLOOKUP(B2968,'Absence Types'!A:D,4,FALSE),"")</f>
        <v/>
      </c>
      <c r="J2968" s="110" t="str">
        <f t="shared" si="423"/>
        <v>Y</v>
      </c>
      <c r="K2968" s="110" t="str">
        <f t="shared" si="424"/>
        <v>N</v>
      </c>
      <c r="L2968" s="110" t="b">
        <f t="shared" si="425"/>
        <v>0</v>
      </c>
      <c r="M2968" s="110" t="b">
        <f t="shared" si="426"/>
        <v>0</v>
      </c>
      <c r="AC2968" s="1" t="str">
        <f t="shared" si="422"/>
        <v/>
      </c>
      <c r="AD2968" s="1" t="str">
        <f t="shared" si="418"/>
        <v/>
      </c>
      <c r="AE2968" s="1" t="e">
        <f>VLOOKUP(A2968,#REF!,12,FALSE)</f>
        <v>#REF!</v>
      </c>
      <c r="AF2968" s="1">
        <f t="shared" si="419"/>
        <v>0</v>
      </c>
      <c r="AG2968" s="1">
        <f t="shared" si="420"/>
        <v>0</v>
      </c>
      <c r="AH2968" s="1">
        <f t="shared" si="421"/>
        <v>0</v>
      </c>
    </row>
    <row r="2969" spans="1:34" ht="14" x14ac:dyDescent="0.3">
      <c r="A2969" s="279"/>
      <c r="B2969" s="279"/>
      <c r="C2969" s="280"/>
      <c r="D2969" s="281"/>
      <c r="E2969" s="281"/>
      <c r="F2969" s="280"/>
      <c r="G2969" s="281"/>
      <c r="H2969" s="279"/>
      <c r="I2969" s="288" t="str">
        <f>_xlfn.IFNA(VLOOKUP(B2969,'Absence Types'!A:D,4,FALSE),"")</f>
        <v/>
      </c>
      <c r="J2969" s="110" t="str">
        <f t="shared" si="423"/>
        <v>Y</v>
      </c>
      <c r="K2969" s="110" t="str">
        <f t="shared" si="424"/>
        <v>N</v>
      </c>
      <c r="L2969" s="110" t="b">
        <f t="shared" si="425"/>
        <v>0</v>
      </c>
      <c r="M2969" s="110" t="b">
        <f t="shared" si="426"/>
        <v>0</v>
      </c>
      <c r="AC2969" s="1" t="str">
        <f t="shared" si="422"/>
        <v/>
      </c>
      <c r="AD2969" s="1" t="str">
        <f t="shared" si="418"/>
        <v/>
      </c>
      <c r="AE2969" s="1" t="e">
        <f>VLOOKUP(A2969,#REF!,12,FALSE)</f>
        <v>#REF!</v>
      </c>
      <c r="AF2969" s="1">
        <f t="shared" si="419"/>
        <v>0</v>
      </c>
      <c r="AG2969" s="1">
        <f t="shared" si="420"/>
        <v>0</v>
      </c>
      <c r="AH2969" s="1">
        <f t="shared" si="421"/>
        <v>0</v>
      </c>
    </row>
    <row r="2970" spans="1:34" ht="14" x14ac:dyDescent="0.3">
      <c r="A2970" s="279"/>
      <c r="B2970" s="279"/>
      <c r="C2970" s="280"/>
      <c r="D2970" s="281"/>
      <c r="E2970" s="281"/>
      <c r="F2970" s="280"/>
      <c r="G2970" s="281"/>
      <c r="H2970" s="279"/>
      <c r="I2970" s="288" t="str">
        <f>_xlfn.IFNA(VLOOKUP(B2970,'Absence Types'!A:D,4,FALSE),"")</f>
        <v/>
      </c>
      <c r="J2970" s="110" t="str">
        <f t="shared" si="423"/>
        <v>Y</v>
      </c>
      <c r="K2970" s="110" t="str">
        <f t="shared" si="424"/>
        <v>N</v>
      </c>
      <c r="L2970" s="110" t="b">
        <f t="shared" si="425"/>
        <v>0</v>
      </c>
      <c r="M2970" s="110" t="b">
        <f t="shared" si="426"/>
        <v>0</v>
      </c>
      <c r="AC2970" s="1" t="str">
        <f t="shared" si="422"/>
        <v/>
      </c>
      <c r="AD2970" s="1" t="str">
        <f t="shared" si="418"/>
        <v/>
      </c>
      <c r="AE2970" s="1" t="e">
        <f>VLOOKUP(A2970,#REF!,12,FALSE)</f>
        <v>#REF!</v>
      </c>
      <c r="AF2970" s="1">
        <f t="shared" si="419"/>
        <v>0</v>
      </c>
      <c r="AG2970" s="1">
        <f t="shared" si="420"/>
        <v>0</v>
      </c>
      <c r="AH2970" s="1">
        <f t="shared" si="421"/>
        <v>0</v>
      </c>
    </row>
    <row r="2971" spans="1:34" ht="14" x14ac:dyDescent="0.3">
      <c r="A2971" s="279"/>
      <c r="B2971" s="279"/>
      <c r="C2971" s="280"/>
      <c r="D2971" s="281"/>
      <c r="E2971" s="281"/>
      <c r="F2971" s="280"/>
      <c r="G2971" s="281"/>
      <c r="H2971" s="279"/>
      <c r="I2971" s="288" t="str">
        <f>_xlfn.IFNA(VLOOKUP(B2971,'Absence Types'!A:D,4,FALSE),"")</f>
        <v/>
      </c>
      <c r="J2971" s="110" t="str">
        <f t="shared" si="423"/>
        <v>Y</v>
      </c>
      <c r="K2971" s="110" t="str">
        <f t="shared" si="424"/>
        <v>N</v>
      </c>
      <c r="L2971" s="110" t="b">
        <f t="shared" si="425"/>
        <v>0</v>
      </c>
      <c r="M2971" s="110" t="b">
        <f t="shared" si="426"/>
        <v>0</v>
      </c>
      <c r="AC2971" s="1" t="str">
        <f t="shared" si="422"/>
        <v/>
      </c>
      <c r="AD2971" s="1" t="str">
        <f t="shared" si="418"/>
        <v/>
      </c>
      <c r="AE2971" s="1" t="e">
        <f>VLOOKUP(A2971,#REF!,12,FALSE)</f>
        <v>#REF!</v>
      </c>
      <c r="AF2971" s="1">
        <f t="shared" si="419"/>
        <v>0</v>
      </c>
      <c r="AG2971" s="1">
        <f t="shared" si="420"/>
        <v>0</v>
      </c>
      <c r="AH2971" s="1">
        <f t="shared" si="421"/>
        <v>0</v>
      </c>
    </row>
    <row r="2972" spans="1:34" ht="14" x14ac:dyDescent="0.3">
      <c r="A2972" s="279"/>
      <c r="B2972" s="279"/>
      <c r="C2972" s="280"/>
      <c r="D2972" s="281"/>
      <c r="E2972" s="281"/>
      <c r="F2972" s="280"/>
      <c r="G2972" s="281"/>
      <c r="H2972" s="279"/>
      <c r="I2972" s="288" t="str">
        <f>_xlfn.IFNA(VLOOKUP(B2972,'Absence Types'!A:D,4,FALSE),"")</f>
        <v/>
      </c>
      <c r="J2972" s="110" t="str">
        <f t="shared" si="423"/>
        <v>Y</v>
      </c>
      <c r="K2972" s="110" t="str">
        <f t="shared" si="424"/>
        <v>N</v>
      </c>
      <c r="L2972" s="110" t="b">
        <f t="shared" si="425"/>
        <v>0</v>
      </c>
      <c r="M2972" s="110" t="b">
        <f t="shared" si="426"/>
        <v>0</v>
      </c>
      <c r="AC2972" s="1" t="str">
        <f t="shared" si="422"/>
        <v/>
      </c>
      <c r="AD2972" s="1" t="str">
        <f t="shared" si="418"/>
        <v/>
      </c>
      <c r="AE2972" s="1" t="e">
        <f>VLOOKUP(A2972,#REF!,12,FALSE)</f>
        <v>#REF!</v>
      </c>
      <c r="AF2972" s="1">
        <f t="shared" si="419"/>
        <v>0</v>
      </c>
      <c r="AG2972" s="1">
        <f t="shared" si="420"/>
        <v>0</v>
      </c>
      <c r="AH2972" s="1">
        <f t="shared" si="421"/>
        <v>0</v>
      </c>
    </row>
    <row r="2973" spans="1:34" ht="14" x14ac:dyDescent="0.3">
      <c r="A2973" s="279"/>
      <c r="B2973" s="279"/>
      <c r="C2973" s="280"/>
      <c r="D2973" s="281"/>
      <c r="E2973" s="281"/>
      <c r="F2973" s="280"/>
      <c r="G2973" s="281"/>
      <c r="H2973" s="279"/>
      <c r="I2973" s="288" t="str">
        <f>_xlfn.IFNA(VLOOKUP(B2973,'Absence Types'!A:D,4,FALSE),"")</f>
        <v/>
      </c>
      <c r="J2973" s="110" t="str">
        <f t="shared" si="423"/>
        <v>Y</v>
      </c>
      <c r="K2973" s="110" t="str">
        <f t="shared" si="424"/>
        <v>N</v>
      </c>
      <c r="L2973" s="110" t="b">
        <f t="shared" si="425"/>
        <v>0</v>
      </c>
      <c r="M2973" s="110" t="b">
        <f t="shared" si="426"/>
        <v>0</v>
      </c>
      <c r="AC2973" s="1" t="str">
        <f t="shared" si="422"/>
        <v/>
      </c>
      <c r="AD2973" s="1" t="str">
        <f t="shared" si="418"/>
        <v/>
      </c>
      <c r="AE2973" s="1" t="e">
        <f>VLOOKUP(A2973,#REF!,12,FALSE)</f>
        <v>#REF!</v>
      </c>
      <c r="AF2973" s="1">
        <f t="shared" si="419"/>
        <v>0</v>
      </c>
      <c r="AG2973" s="1">
        <f t="shared" si="420"/>
        <v>0</v>
      </c>
      <c r="AH2973" s="1">
        <f t="shared" si="421"/>
        <v>0</v>
      </c>
    </row>
    <row r="2974" spans="1:34" ht="14" x14ac:dyDescent="0.3">
      <c r="A2974" s="279"/>
      <c r="B2974" s="279"/>
      <c r="C2974" s="280"/>
      <c r="D2974" s="281"/>
      <c r="E2974" s="281"/>
      <c r="F2974" s="280"/>
      <c r="G2974" s="281"/>
      <c r="H2974" s="279"/>
      <c r="I2974" s="288" t="str">
        <f>_xlfn.IFNA(VLOOKUP(B2974,'Absence Types'!A:D,4,FALSE),"")</f>
        <v/>
      </c>
      <c r="J2974" s="110" t="str">
        <f t="shared" si="423"/>
        <v>Y</v>
      </c>
      <c r="K2974" s="110" t="str">
        <f t="shared" si="424"/>
        <v>N</v>
      </c>
      <c r="L2974" s="110" t="b">
        <f t="shared" si="425"/>
        <v>0</v>
      </c>
      <c r="M2974" s="110" t="b">
        <f t="shared" si="426"/>
        <v>0</v>
      </c>
      <c r="AC2974" s="1" t="str">
        <f t="shared" si="422"/>
        <v/>
      </c>
      <c r="AD2974" s="1" t="str">
        <f t="shared" si="418"/>
        <v/>
      </c>
      <c r="AE2974" s="1" t="e">
        <f>VLOOKUP(A2974,#REF!,12,FALSE)</f>
        <v>#REF!</v>
      </c>
      <c r="AF2974" s="1">
        <f t="shared" si="419"/>
        <v>0</v>
      </c>
      <c r="AG2974" s="1">
        <f t="shared" si="420"/>
        <v>0</v>
      </c>
      <c r="AH2974" s="1">
        <f t="shared" si="421"/>
        <v>0</v>
      </c>
    </row>
    <row r="2975" spans="1:34" ht="14" x14ac:dyDescent="0.3">
      <c r="A2975" s="279"/>
      <c r="B2975" s="279"/>
      <c r="C2975" s="280"/>
      <c r="D2975" s="281"/>
      <c r="E2975" s="281"/>
      <c r="F2975" s="280"/>
      <c r="G2975" s="281"/>
      <c r="H2975" s="279"/>
      <c r="I2975" s="288" t="str">
        <f>_xlfn.IFNA(VLOOKUP(B2975,'Absence Types'!A:D,4,FALSE),"")</f>
        <v/>
      </c>
      <c r="J2975" s="110" t="str">
        <f t="shared" si="423"/>
        <v>Y</v>
      </c>
      <c r="K2975" s="110" t="str">
        <f t="shared" si="424"/>
        <v>N</v>
      </c>
      <c r="L2975" s="110" t="b">
        <f t="shared" si="425"/>
        <v>0</v>
      </c>
      <c r="M2975" s="110" t="b">
        <f t="shared" si="426"/>
        <v>0</v>
      </c>
      <c r="AC2975" s="1" t="str">
        <f t="shared" si="422"/>
        <v/>
      </c>
      <c r="AD2975" s="1" t="str">
        <f t="shared" si="418"/>
        <v/>
      </c>
      <c r="AE2975" s="1" t="e">
        <f>VLOOKUP(A2975,#REF!,12,FALSE)</f>
        <v>#REF!</v>
      </c>
      <c r="AF2975" s="1">
        <f t="shared" si="419"/>
        <v>0</v>
      </c>
      <c r="AG2975" s="1">
        <f t="shared" si="420"/>
        <v>0</v>
      </c>
      <c r="AH2975" s="1">
        <f t="shared" si="421"/>
        <v>0</v>
      </c>
    </row>
    <row r="2976" spans="1:34" ht="14" x14ac:dyDescent="0.3">
      <c r="A2976" s="279"/>
      <c r="B2976" s="279"/>
      <c r="C2976" s="280"/>
      <c r="D2976" s="281"/>
      <c r="E2976" s="281"/>
      <c r="F2976" s="280"/>
      <c r="G2976" s="281"/>
      <c r="H2976" s="279"/>
      <c r="I2976" s="288" t="str">
        <f>_xlfn.IFNA(VLOOKUP(B2976,'Absence Types'!A:D,4,FALSE),"")</f>
        <v/>
      </c>
      <c r="J2976" s="110" t="str">
        <f t="shared" si="423"/>
        <v>Y</v>
      </c>
      <c r="K2976" s="110" t="str">
        <f t="shared" si="424"/>
        <v>N</v>
      </c>
      <c r="L2976" s="110" t="b">
        <f t="shared" si="425"/>
        <v>0</v>
      </c>
      <c r="M2976" s="110" t="b">
        <f t="shared" si="426"/>
        <v>0</v>
      </c>
      <c r="AC2976" s="1" t="str">
        <f t="shared" si="422"/>
        <v/>
      </c>
      <c r="AD2976" s="1" t="str">
        <f t="shared" si="418"/>
        <v/>
      </c>
      <c r="AE2976" s="1" t="e">
        <f>VLOOKUP(A2976,#REF!,12,FALSE)</f>
        <v>#REF!</v>
      </c>
      <c r="AF2976" s="1">
        <f t="shared" si="419"/>
        <v>0</v>
      </c>
      <c r="AG2976" s="1">
        <f t="shared" si="420"/>
        <v>0</v>
      </c>
      <c r="AH2976" s="1">
        <f t="shared" si="421"/>
        <v>0</v>
      </c>
    </row>
    <row r="2977" spans="1:34" ht="14" x14ac:dyDescent="0.3">
      <c r="A2977" s="279"/>
      <c r="B2977" s="279"/>
      <c r="C2977" s="280"/>
      <c r="D2977" s="281"/>
      <c r="E2977" s="281"/>
      <c r="F2977" s="280"/>
      <c r="G2977" s="281"/>
      <c r="H2977" s="279"/>
      <c r="I2977" s="288" t="str">
        <f>_xlfn.IFNA(VLOOKUP(B2977,'Absence Types'!A:D,4,FALSE),"")</f>
        <v/>
      </c>
      <c r="J2977" s="110" t="str">
        <f t="shared" si="423"/>
        <v>Y</v>
      </c>
      <c r="K2977" s="110" t="str">
        <f t="shared" si="424"/>
        <v>N</v>
      </c>
      <c r="L2977" s="110" t="b">
        <f t="shared" si="425"/>
        <v>0</v>
      </c>
      <c r="M2977" s="110" t="b">
        <f t="shared" si="426"/>
        <v>0</v>
      </c>
      <c r="AC2977" s="1" t="str">
        <f t="shared" si="422"/>
        <v/>
      </c>
      <c r="AD2977" s="1" t="str">
        <f t="shared" si="418"/>
        <v/>
      </c>
      <c r="AE2977" s="1" t="e">
        <f>VLOOKUP(A2977,#REF!,12,FALSE)</f>
        <v>#REF!</v>
      </c>
      <c r="AF2977" s="1">
        <f t="shared" si="419"/>
        <v>0</v>
      </c>
      <c r="AG2977" s="1">
        <f t="shared" si="420"/>
        <v>0</v>
      </c>
      <c r="AH2977" s="1">
        <f t="shared" si="421"/>
        <v>0</v>
      </c>
    </row>
    <row r="2978" spans="1:34" ht="14" x14ac:dyDescent="0.3">
      <c r="A2978" s="279"/>
      <c r="B2978" s="279"/>
      <c r="C2978" s="280"/>
      <c r="D2978" s="281"/>
      <c r="E2978" s="281"/>
      <c r="F2978" s="280"/>
      <c r="G2978" s="281"/>
      <c r="H2978" s="279"/>
      <c r="I2978" s="288" t="str">
        <f>_xlfn.IFNA(VLOOKUP(B2978,'Absence Types'!A:D,4,FALSE),"")</f>
        <v/>
      </c>
      <c r="J2978" s="110" t="str">
        <f t="shared" si="423"/>
        <v>Y</v>
      </c>
      <c r="K2978" s="110" t="str">
        <f t="shared" si="424"/>
        <v>N</v>
      </c>
      <c r="L2978" s="110" t="b">
        <f t="shared" si="425"/>
        <v>0</v>
      </c>
      <c r="M2978" s="110" t="b">
        <f t="shared" si="426"/>
        <v>0</v>
      </c>
      <c r="AC2978" s="1" t="str">
        <f t="shared" si="422"/>
        <v/>
      </c>
      <c r="AD2978" s="1" t="str">
        <f t="shared" si="418"/>
        <v/>
      </c>
      <c r="AE2978" s="1" t="e">
        <f>VLOOKUP(A2978,#REF!,12,FALSE)</f>
        <v>#REF!</v>
      </c>
      <c r="AF2978" s="1">
        <f t="shared" si="419"/>
        <v>0</v>
      </c>
      <c r="AG2978" s="1">
        <f t="shared" si="420"/>
        <v>0</v>
      </c>
      <c r="AH2978" s="1">
        <f t="shared" si="421"/>
        <v>0</v>
      </c>
    </row>
    <row r="2979" spans="1:34" ht="14" x14ac:dyDescent="0.3">
      <c r="A2979" s="279"/>
      <c r="B2979" s="279"/>
      <c r="C2979" s="280"/>
      <c r="D2979" s="281"/>
      <c r="E2979" s="281"/>
      <c r="F2979" s="280"/>
      <c r="G2979" s="281"/>
      <c r="H2979" s="279"/>
      <c r="I2979" s="288" t="str">
        <f>_xlfn.IFNA(VLOOKUP(B2979,'Absence Types'!A:D,4,FALSE),"")</f>
        <v/>
      </c>
      <c r="J2979" s="110" t="str">
        <f t="shared" si="423"/>
        <v>Y</v>
      </c>
      <c r="K2979" s="110" t="str">
        <f t="shared" si="424"/>
        <v>N</v>
      </c>
      <c r="L2979" s="110" t="b">
        <f t="shared" si="425"/>
        <v>0</v>
      </c>
      <c r="M2979" s="110" t="b">
        <f t="shared" si="426"/>
        <v>0</v>
      </c>
      <c r="AC2979" s="1" t="str">
        <f t="shared" si="422"/>
        <v/>
      </c>
      <c r="AD2979" s="1" t="str">
        <f t="shared" si="418"/>
        <v/>
      </c>
      <c r="AE2979" s="1" t="e">
        <f>VLOOKUP(A2979,#REF!,12,FALSE)</f>
        <v>#REF!</v>
      </c>
      <c r="AF2979" s="1">
        <f t="shared" si="419"/>
        <v>0</v>
      </c>
      <c r="AG2979" s="1">
        <f t="shared" si="420"/>
        <v>0</v>
      </c>
      <c r="AH2979" s="1">
        <f t="shared" si="421"/>
        <v>0</v>
      </c>
    </row>
    <row r="2980" spans="1:34" ht="14" x14ac:dyDescent="0.3">
      <c r="A2980" s="279"/>
      <c r="B2980" s="279"/>
      <c r="C2980" s="280"/>
      <c r="D2980" s="281"/>
      <c r="E2980" s="281"/>
      <c r="F2980" s="280"/>
      <c r="G2980" s="281"/>
      <c r="H2980" s="279"/>
      <c r="I2980" s="288" t="str">
        <f>_xlfn.IFNA(VLOOKUP(B2980,'Absence Types'!A:D,4,FALSE),"")</f>
        <v/>
      </c>
      <c r="J2980" s="110" t="str">
        <f t="shared" si="423"/>
        <v>Y</v>
      </c>
      <c r="K2980" s="110" t="str">
        <f t="shared" si="424"/>
        <v>N</v>
      </c>
      <c r="L2980" s="110" t="b">
        <f t="shared" si="425"/>
        <v>0</v>
      </c>
      <c r="M2980" s="110" t="b">
        <f t="shared" si="426"/>
        <v>0</v>
      </c>
      <c r="AC2980" s="1" t="str">
        <f t="shared" si="422"/>
        <v/>
      </c>
      <c r="AD2980" s="1" t="str">
        <f t="shared" si="418"/>
        <v/>
      </c>
      <c r="AE2980" s="1" t="e">
        <f>VLOOKUP(A2980,#REF!,12,FALSE)</f>
        <v>#REF!</v>
      </c>
      <c r="AF2980" s="1">
        <f t="shared" si="419"/>
        <v>0</v>
      </c>
      <c r="AG2980" s="1">
        <f t="shared" si="420"/>
        <v>0</v>
      </c>
      <c r="AH2980" s="1">
        <f t="shared" si="421"/>
        <v>0</v>
      </c>
    </row>
    <row r="2981" spans="1:34" ht="14" x14ac:dyDescent="0.3">
      <c r="A2981" s="279"/>
      <c r="B2981" s="279"/>
      <c r="C2981" s="280"/>
      <c r="D2981" s="281"/>
      <c r="E2981" s="281"/>
      <c r="F2981" s="280"/>
      <c r="G2981" s="281"/>
      <c r="H2981" s="279"/>
      <c r="I2981" s="288" t="str">
        <f>_xlfn.IFNA(VLOOKUP(B2981,'Absence Types'!A:D,4,FALSE),"")</f>
        <v/>
      </c>
      <c r="J2981" s="110" t="str">
        <f t="shared" si="423"/>
        <v>Y</v>
      </c>
      <c r="K2981" s="110" t="str">
        <f t="shared" si="424"/>
        <v>N</v>
      </c>
      <c r="L2981" s="110" t="b">
        <f t="shared" si="425"/>
        <v>0</v>
      </c>
      <c r="M2981" s="110" t="b">
        <f t="shared" si="426"/>
        <v>0</v>
      </c>
      <c r="AC2981" s="1" t="str">
        <f t="shared" si="422"/>
        <v/>
      </c>
      <c r="AD2981" s="1" t="str">
        <f t="shared" si="418"/>
        <v/>
      </c>
      <c r="AE2981" s="1" t="e">
        <f>VLOOKUP(A2981,#REF!,12,FALSE)</f>
        <v>#REF!</v>
      </c>
      <c r="AF2981" s="1">
        <f t="shared" si="419"/>
        <v>0</v>
      </c>
      <c r="AG2981" s="1">
        <f t="shared" si="420"/>
        <v>0</v>
      </c>
      <c r="AH2981" s="1">
        <f t="shared" si="421"/>
        <v>0</v>
      </c>
    </row>
    <row r="2982" spans="1:34" ht="14" x14ac:dyDescent="0.3">
      <c r="A2982" s="279"/>
      <c r="B2982" s="279"/>
      <c r="C2982" s="280"/>
      <c r="D2982" s="281"/>
      <c r="E2982" s="281"/>
      <c r="F2982" s="280"/>
      <c r="G2982" s="281"/>
      <c r="H2982" s="279"/>
      <c r="I2982" s="288" t="str">
        <f>_xlfn.IFNA(VLOOKUP(B2982,'Absence Types'!A:D,4,FALSE),"")</f>
        <v/>
      </c>
      <c r="J2982" s="110" t="str">
        <f t="shared" si="423"/>
        <v>Y</v>
      </c>
      <c r="K2982" s="110" t="str">
        <f t="shared" si="424"/>
        <v>N</v>
      </c>
      <c r="L2982" s="110" t="b">
        <f t="shared" si="425"/>
        <v>0</v>
      </c>
      <c r="M2982" s="110" t="b">
        <f t="shared" si="426"/>
        <v>0</v>
      </c>
      <c r="AC2982" s="1" t="str">
        <f t="shared" si="422"/>
        <v/>
      </c>
      <c r="AD2982" s="1" t="str">
        <f t="shared" si="418"/>
        <v/>
      </c>
      <c r="AE2982" s="1" t="e">
        <f>VLOOKUP(A2982,#REF!,12,FALSE)</f>
        <v>#REF!</v>
      </c>
      <c r="AF2982" s="1">
        <f t="shared" si="419"/>
        <v>0</v>
      </c>
      <c r="AG2982" s="1">
        <f t="shared" si="420"/>
        <v>0</v>
      </c>
      <c r="AH2982" s="1">
        <f t="shared" si="421"/>
        <v>0</v>
      </c>
    </row>
    <row r="2983" spans="1:34" ht="14" x14ac:dyDescent="0.3">
      <c r="A2983" s="279"/>
      <c r="B2983" s="279"/>
      <c r="C2983" s="280"/>
      <c r="D2983" s="281"/>
      <c r="E2983" s="281"/>
      <c r="F2983" s="280"/>
      <c r="G2983" s="281"/>
      <c r="H2983" s="279"/>
      <c r="I2983" s="288" t="str">
        <f>_xlfn.IFNA(VLOOKUP(B2983,'Absence Types'!A:D,4,FALSE),"")</f>
        <v/>
      </c>
      <c r="J2983" s="110" t="str">
        <f t="shared" si="423"/>
        <v>Y</v>
      </c>
      <c r="K2983" s="110" t="str">
        <f t="shared" si="424"/>
        <v>N</v>
      </c>
      <c r="L2983" s="110" t="b">
        <f t="shared" si="425"/>
        <v>0</v>
      </c>
      <c r="M2983" s="110" t="b">
        <f t="shared" si="426"/>
        <v>0</v>
      </c>
      <c r="AC2983" s="1" t="str">
        <f t="shared" si="422"/>
        <v/>
      </c>
      <c r="AD2983" s="1" t="str">
        <f t="shared" si="418"/>
        <v/>
      </c>
      <c r="AE2983" s="1" t="e">
        <f>VLOOKUP(A2983,#REF!,12,FALSE)</f>
        <v>#REF!</v>
      </c>
      <c r="AF2983" s="1">
        <f t="shared" si="419"/>
        <v>0</v>
      </c>
      <c r="AG2983" s="1">
        <f t="shared" si="420"/>
        <v>0</v>
      </c>
      <c r="AH2983" s="1">
        <f t="shared" si="421"/>
        <v>0</v>
      </c>
    </row>
    <row r="2984" spans="1:34" ht="14" x14ac:dyDescent="0.3">
      <c r="A2984" s="279"/>
      <c r="B2984" s="279"/>
      <c r="C2984" s="280"/>
      <c r="D2984" s="281"/>
      <c r="E2984" s="281"/>
      <c r="F2984" s="280"/>
      <c r="G2984" s="281"/>
      <c r="H2984" s="279"/>
      <c r="I2984" s="288" t="str">
        <f>_xlfn.IFNA(VLOOKUP(B2984,'Absence Types'!A:D,4,FALSE),"")</f>
        <v/>
      </c>
      <c r="J2984" s="110" t="str">
        <f t="shared" si="423"/>
        <v>Y</v>
      </c>
      <c r="K2984" s="110" t="str">
        <f t="shared" si="424"/>
        <v>N</v>
      </c>
      <c r="L2984" s="110" t="b">
        <f t="shared" si="425"/>
        <v>0</v>
      </c>
      <c r="M2984" s="110" t="b">
        <f t="shared" si="426"/>
        <v>0</v>
      </c>
      <c r="AC2984" s="1" t="str">
        <f t="shared" si="422"/>
        <v/>
      </c>
      <c r="AD2984" s="1" t="str">
        <f t="shared" si="418"/>
        <v/>
      </c>
      <c r="AE2984" s="1" t="e">
        <f>VLOOKUP(A2984,#REF!,12,FALSE)</f>
        <v>#REF!</v>
      </c>
      <c r="AF2984" s="1">
        <f t="shared" si="419"/>
        <v>0</v>
      </c>
      <c r="AG2984" s="1">
        <f t="shared" si="420"/>
        <v>0</v>
      </c>
      <c r="AH2984" s="1">
        <f t="shared" si="421"/>
        <v>0</v>
      </c>
    </row>
    <row r="2985" spans="1:34" ht="14" x14ac:dyDescent="0.3">
      <c r="A2985" s="279"/>
      <c r="B2985" s="279"/>
      <c r="C2985" s="280"/>
      <c r="D2985" s="281"/>
      <c r="E2985" s="281"/>
      <c r="F2985" s="280"/>
      <c r="G2985" s="281"/>
      <c r="H2985" s="279"/>
      <c r="I2985" s="288" t="str">
        <f>_xlfn.IFNA(VLOOKUP(B2985,'Absence Types'!A:D,4,FALSE),"")</f>
        <v/>
      </c>
      <c r="J2985" s="110" t="str">
        <f t="shared" si="423"/>
        <v>Y</v>
      </c>
      <c r="K2985" s="110" t="str">
        <f t="shared" si="424"/>
        <v>N</v>
      </c>
      <c r="L2985" s="110" t="b">
        <f t="shared" si="425"/>
        <v>0</v>
      </c>
      <c r="M2985" s="110" t="b">
        <f t="shared" si="426"/>
        <v>0</v>
      </c>
      <c r="AC2985" s="1" t="str">
        <f t="shared" si="422"/>
        <v/>
      </c>
      <c r="AD2985" s="1" t="str">
        <f t="shared" si="418"/>
        <v/>
      </c>
      <c r="AE2985" s="1" t="e">
        <f>VLOOKUP(A2985,#REF!,12,FALSE)</f>
        <v>#REF!</v>
      </c>
      <c r="AF2985" s="1">
        <f t="shared" si="419"/>
        <v>0</v>
      </c>
      <c r="AG2985" s="1">
        <f t="shared" si="420"/>
        <v>0</v>
      </c>
      <c r="AH2985" s="1">
        <f t="shared" si="421"/>
        <v>0</v>
      </c>
    </row>
    <row r="2986" spans="1:34" ht="14" x14ac:dyDescent="0.3">
      <c r="A2986" s="279"/>
      <c r="B2986" s="279"/>
      <c r="C2986" s="280"/>
      <c r="D2986" s="281"/>
      <c r="E2986" s="281"/>
      <c r="F2986" s="280"/>
      <c r="G2986" s="281"/>
      <c r="H2986" s="279"/>
      <c r="I2986" s="288" t="str">
        <f>_xlfn.IFNA(VLOOKUP(B2986,'Absence Types'!A:D,4,FALSE),"")</f>
        <v/>
      </c>
      <c r="J2986" s="110" t="str">
        <f t="shared" si="423"/>
        <v>Y</v>
      </c>
      <c r="K2986" s="110" t="str">
        <f t="shared" si="424"/>
        <v>N</v>
      </c>
      <c r="L2986" s="110" t="b">
        <f t="shared" si="425"/>
        <v>0</v>
      </c>
      <c r="M2986" s="110" t="b">
        <f t="shared" si="426"/>
        <v>0</v>
      </c>
      <c r="AC2986" s="1" t="str">
        <f t="shared" si="422"/>
        <v/>
      </c>
      <c r="AD2986" s="1" t="str">
        <f t="shared" si="418"/>
        <v/>
      </c>
      <c r="AE2986" s="1" t="e">
        <f>VLOOKUP(A2986,#REF!,12,FALSE)</f>
        <v>#REF!</v>
      </c>
      <c r="AF2986" s="1">
        <f t="shared" si="419"/>
        <v>0</v>
      </c>
      <c r="AG2986" s="1">
        <f t="shared" si="420"/>
        <v>0</v>
      </c>
      <c r="AH2986" s="1">
        <f t="shared" si="421"/>
        <v>0</v>
      </c>
    </row>
    <row r="2987" spans="1:34" ht="14" x14ac:dyDescent="0.3">
      <c r="A2987" s="279"/>
      <c r="B2987" s="279"/>
      <c r="C2987" s="280"/>
      <c r="D2987" s="281"/>
      <c r="E2987" s="281"/>
      <c r="F2987" s="280"/>
      <c r="G2987" s="281"/>
      <c r="H2987" s="279"/>
      <c r="I2987" s="288" t="str">
        <f>_xlfn.IFNA(VLOOKUP(B2987,'Absence Types'!A:D,4,FALSE),"")</f>
        <v/>
      </c>
      <c r="J2987" s="110" t="str">
        <f t="shared" si="423"/>
        <v>Y</v>
      </c>
      <c r="K2987" s="110" t="str">
        <f t="shared" si="424"/>
        <v>N</v>
      </c>
      <c r="L2987" s="110" t="b">
        <f t="shared" si="425"/>
        <v>0</v>
      </c>
      <c r="M2987" s="110" t="b">
        <f t="shared" si="426"/>
        <v>0</v>
      </c>
      <c r="AC2987" s="1" t="str">
        <f t="shared" si="422"/>
        <v/>
      </c>
      <c r="AD2987" s="1" t="str">
        <f t="shared" si="418"/>
        <v/>
      </c>
      <c r="AE2987" s="1" t="e">
        <f>VLOOKUP(A2987,#REF!,12,FALSE)</f>
        <v>#REF!</v>
      </c>
      <c r="AF2987" s="1">
        <f t="shared" si="419"/>
        <v>0</v>
      </c>
      <c r="AG2987" s="1">
        <f t="shared" si="420"/>
        <v>0</v>
      </c>
      <c r="AH2987" s="1">
        <f t="shared" si="421"/>
        <v>0</v>
      </c>
    </row>
    <row r="2988" spans="1:34" ht="14" x14ac:dyDescent="0.3">
      <c r="A2988" s="279"/>
      <c r="B2988" s="279"/>
      <c r="C2988" s="280"/>
      <c r="D2988" s="281"/>
      <c r="E2988" s="281"/>
      <c r="F2988" s="280"/>
      <c r="G2988" s="281"/>
      <c r="H2988" s="279"/>
      <c r="I2988" s="288" t="str">
        <f>_xlfn.IFNA(VLOOKUP(B2988,'Absence Types'!A:D,4,FALSE),"")</f>
        <v/>
      </c>
      <c r="J2988" s="110" t="str">
        <f t="shared" si="423"/>
        <v>Y</v>
      </c>
      <c r="K2988" s="110" t="str">
        <f t="shared" si="424"/>
        <v>N</v>
      </c>
      <c r="L2988" s="110" t="b">
        <f t="shared" si="425"/>
        <v>0</v>
      </c>
      <c r="M2988" s="110" t="b">
        <f t="shared" si="426"/>
        <v>0</v>
      </c>
      <c r="AC2988" s="1" t="str">
        <f t="shared" si="422"/>
        <v/>
      </c>
      <c r="AD2988" s="1" t="str">
        <f t="shared" si="418"/>
        <v/>
      </c>
      <c r="AE2988" s="1" t="e">
        <f>VLOOKUP(A2988,#REF!,12,FALSE)</f>
        <v>#REF!</v>
      </c>
      <c r="AF2988" s="1">
        <f t="shared" si="419"/>
        <v>0</v>
      </c>
      <c r="AG2988" s="1">
        <f t="shared" si="420"/>
        <v>0</v>
      </c>
      <c r="AH2988" s="1">
        <f t="shared" si="421"/>
        <v>0</v>
      </c>
    </row>
    <row r="2989" spans="1:34" ht="14" x14ac:dyDescent="0.3">
      <c r="A2989" s="279"/>
      <c r="B2989" s="279"/>
      <c r="C2989" s="280"/>
      <c r="D2989" s="281"/>
      <c r="E2989" s="281"/>
      <c r="F2989" s="280"/>
      <c r="G2989" s="281"/>
      <c r="H2989" s="279"/>
      <c r="I2989" s="288" t="str">
        <f>_xlfn.IFNA(VLOOKUP(B2989,'Absence Types'!A:D,4,FALSE),"")</f>
        <v/>
      </c>
      <c r="J2989" s="110" t="str">
        <f t="shared" si="423"/>
        <v>Y</v>
      </c>
      <c r="K2989" s="110" t="str">
        <f t="shared" si="424"/>
        <v>N</v>
      </c>
      <c r="L2989" s="110" t="b">
        <f t="shared" si="425"/>
        <v>0</v>
      </c>
      <c r="M2989" s="110" t="b">
        <f t="shared" si="426"/>
        <v>0</v>
      </c>
      <c r="AC2989" s="1" t="str">
        <f t="shared" si="422"/>
        <v/>
      </c>
      <c r="AD2989" s="1" t="str">
        <f t="shared" si="418"/>
        <v/>
      </c>
      <c r="AE2989" s="1" t="e">
        <f>VLOOKUP(A2989,#REF!,12,FALSE)</f>
        <v>#REF!</v>
      </c>
      <c r="AF2989" s="1">
        <f t="shared" si="419"/>
        <v>0</v>
      </c>
      <c r="AG2989" s="1">
        <f t="shared" si="420"/>
        <v>0</v>
      </c>
      <c r="AH2989" s="1">
        <f t="shared" si="421"/>
        <v>0</v>
      </c>
    </row>
    <row r="2990" spans="1:34" ht="14" x14ac:dyDescent="0.3">
      <c r="A2990" s="279"/>
      <c r="B2990" s="279"/>
      <c r="C2990" s="280"/>
      <c r="D2990" s="281"/>
      <c r="E2990" s="281"/>
      <c r="F2990" s="280"/>
      <c r="G2990" s="281"/>
      <c r="H2990" s="279"/>
      <c r="I2990" s="288" t="str">
        <f>_xlfn.IFNA(VLOOKUP(B2990,'Absence Types'!A:D,4,FALSE),"")</f>
        <v/>
      </c>
      <c r="J2990" s="110" t="str">
        <f t="shared" si="423"/>
        <v>Y</v>
      </c>
      <c r="K2990" s="110" t="str">
        <f t="shared" si="424"/>
        <v>N</v>
      </c>
      <c r="L2990" s="110" t="b">
        <f t="shared" si="425"/>
        <v>0</v>
      </c>
      <c r="M2990" s="110" t="b">
        <f t="shared" si="426"/>
        <v>0</v>
      </c>
      <c r="AC2990" s="1" t="str">
        <f t="shared" si="422"/>
        <v/>
      </c>
      <c r="AD2990" s="1" t="str">
        <f t="shared" si="418"/>
        <v/>
      </c>
      <c r="AE2990" s="1" t="e">
        <f>VLOOKUP(A2990,#REF!,12,FALSE)</f>
        <v>#REF!</v>
      </c>
      <c r="AF2990" s="1">
        <f t="shared" si="419"/>
        <v>0</v>
      </c>
      <c r="AG2990" s="1">
        <f t="shared" si="420"/>
        <v>0</v>
      </c>
      <c r="AH2990" s="1">
        <f t="shared" si="421"/>
        <v>0</v>
      </c>
    </row>
    <row r="2991" spans="1:34" ht="14" x14ac:dyDescent="0.3">
      <c r="A2991" s="279"/>
      <c r="B2991" s="279"/>
      <c r="C2991" s="280"/>
      <c r="D2991" s="281"/>
      <c r="E2991" s="281"/>
      <c r="F2991" s="280"/>
      <c r="G2991" s="281"/>
      <c r="H2991" s="279"/>
      <c r="I2991" s="288" t="str">
        <f>_xlfn.IFNA(VLOOKUP(B2991,'Absence Types'!A:D,4,FALSE),"")</f>
        <v/>
      </c>
      <c r="J2991" s="110" t="str">
        <f t="shared" si="423"/>
        <v>Y</v>
      </c>
      <c r="K2991" s="110" t="str">
        <f t="shared" si="424"/>
        <v>N</v>
      </c>
      <c r="L2991" s="110" t="b">
        <f t="shared" si="425"/>
        <v>0</v>
      </c>
      <c r="M2991" s="110" t="b">
        <f t="shared" si="426"/>
        <v>0</v>
      </c>
      <c r="AC2991" s="1" t="str">
        <f t="shared" si="422"/>
        <v/>
      </c>
      <c r="AD2991" s="1" t="str">
        <f t="shared" si="418"/>
        <v/>
      </c>
      <c r="AE2991" s="1" t="e">
        <f>VLOOKUP(A2991,#REF!,12,FALSE)</f>
        <v>#REF!</v>
      </c>
      <c r="AF2991" s="1">
        <f t="shared" si="419"/>
        <v>0</v>
      </c>
      <c r="AG2991" s="1">
        <f t="shared" si="420"/>
        <v>0</v>
      </c>
      <c r="AH2991" s="1">
        <f t="shared" si="421"/>
        <v>0</v>
      </c>
    </row>
    <row r="2992" spans="1:34" ht="14" x14ac:dyDescent="0.3">
      <c r="A2992" s="279"/>
      <c r="B2992" s="279"/>
      <c r="C2992" s="280"/>
      <c r="D2992" s="281"/>
      <c r="E2992" s="281"/>
      <c r="F2992" s="280"/>
      <c r="G2992" s="281"/>
      <c r="H2992" s="279"/>
      <c r="I2992" s="288" t="str">
        <f>_xlfn.IFNA(VLOOKUP(B2992,'Absence Types'!A:D,4,FALSE),"")</f>
        <v/>
      </c>
      <c r="J2992" s="110" t="str">
        <f t="shared" si="423"/>
        <v>Y</v>
      </c>
      <c r="K2992" s="110" t="str">
        <f t="shared" si="424"/>
        <v>N</v>
      </c>
      <c r="L2992" s="110" t="b">
        <f t="shared" si="425"/>
        <v>0</v>
      </c>
      <c r="M2992" s="110" t="b">
        <f t="shared" si="426"/>
        <v>0</v>
      </c>
      <c r="AC2992" s="1" t="str">
        <f t="shared" si="422"/>
        <v/>
      </c>
      <c r="AD2992" s="1" t="str">
        <f t="shared" si="418"/>
        <v/>
      </c>
      <c r="AE2992" s="1" t="e">
        <f>VLOOKUP(A2992,#REF!,12,FALSE)</f>
        <v>#REF!</v>
      </c>
      <c r="AF2992" s="1">
        <f t="shared" si="419"/>
        <v>0</v>
      </c>
      <c r="AG2992" s="1">
        <f t="shared" si="420"/>
        <v>0</v>
      </c>
      <c r="AH2992" s="1">
        <f t="shared" si="421"/>
        <v>0</v>
      </c>
    </row>
    <row r="2993" spans="1:34" ht="14" x14ac:dyDescent="0.3">
      <c r="A2993" s="279"/>
      <c r="B2993" s="279"/>
      <c r="C2993" s="280"/>
      <c r="D2993" s="281"/>
      <c r="E2993" s="281"/>
      <c r="F2993" s="280"/>
      <c r="G2993" s="281"/>
      <c r="H2993" s="279"/>
      <c r="I2993" s="288" t="str">
        <f>_xlfn.IFNA(VLOOKUP(B2993,'Absence Types'!A:D,4,FALSE),"")</f>
        <v/>
      </c>
      <c r="J2993" s="110" t="str">
        <f t="shared" si="423"/>
        <v>Y</v>
      </c>
      <c r="K2993" s="110" t="str">
        <f t="shared" si="424"/>
        <v>N</v>
      </c>
      <c r="L2993" s="110" t="b">
        <f t="shared" si="425"/>
        <v>0</v>
      </c>
      <c r="M2993" s="110" t="b">
        <f t="shared" si="426"/>
        <v>0</v>
      </c>
      <c r="AC2993" s="1" t="str">
        <f t="shared" si="422"/>
        <v/>
      </c>
      <c r="AD2993" s="1" t="str">
        <f t="shared" si="418"/>
        <v/>
      </c>
      <c r="AE2993" s="1" t="e">
        <f>VLOOKUP(A2993,#REF!,12,FALSE)</f>
        <v>#REF!</v>
      </c>
      <c r="AF2993" s="1">
        <f t="shared" si="419"/>
        <v>0</v>
      </c>
      <c r="AG2993" s="1">
        <f t="shared" si="420"/>
        <v>0</v>
      </c>
      <c r="AH2993" s="1">
        <f t="shared" si="421"/>
        <v>0</v>
      </c>
    </row>
    <row r="2994" spans="1:34" ht="14" x14ac:dyDescent="0.3">
      <c r="A2994" s="279"/>
      <c r="B2994" s="279"/>
      <c r="C2994" s="280"/>
      <c r="D2994" s="281"/>
      <c r="E2994" s="281"/>
      <c r="F2994" s="280"/>
      <c r="G2994" s="281"/>
      <c r="H2994" s="279"/>
      <c r="I2994" s="288" t="str">
        <f>_xlfn.IFNA(VLOOKUP(B2994,'Absence Types'!A:D,4,FALSE),"")</f>
        <v/>
      </c>
      <c r="J2994" s="110" t="str">
        <f t="shared" si="423"/>
        <v>Y</v>
      </c>
      <c r="K2994" s="110" t="str">
        <f t="shared" si="424"/>
        <v>N</v>
      </c>
      <c r="L2994" s="110" t="b">
        <f t="shared" si="425"/>
        <v>0</v>
      </c>
      <c r="M2994" s="110" t="b">
        <f t="shared" si="426"/>
        <v>0</v>
      </c>
      <c r="AC2994" s="1" t="str">
        <f t="shared" si="422"/>
        <v/>
      </c>
      <c r="AD2994" s="1" t="str">
        <f t="shared" si="418"/>
        <v/>
      </c>
      <c r="AE2994" s="1" t="e">
        <f>VLOOKUP(A2994,#REF!,12,FALSE)</f>
        <v>#REF!</v>
      </c>
      <c r="AF2994" s="1">
        <f t="shared" si="419"/>
        <v>0</v>
      </c>
      <c r="AG2994" s="1">
        <f t="shared" si="420"/>
        <v>0</v>
      </c>
      <c r="AH2994" s="1">
        <f t="shared" si="421"/>
        <v>0</v>
      </c>
    </row>
    <row r="2995" spans="1:34" ht="14" x14ac:dyDescent="0.3">
      <c r="A2995" s="279"/>
      <c r="B2995" s="279"/>
      <c r="C2995" s="280"/>
      <c r="D2995" s="281"/>
      <c r="E2995" s="281"/>
      <c r="F2995" s="280"/>
      <c r="G2995" s="281"/>
      <c r="H2995" s="279"/>
      <c r="I2995" s="288" t="str">
        <f>_xlfn.IFNA(VLOOKUP(B2995,'Absence Types'!A:D,4,FALSE),"")</f>
        <v/>
      </c>
      <c r="J2995" s="110" t="str">
        <f t="shared" si="423"/>
        <v>Y</v>
      </c>
      <c r="K2995" s="110" t="str">
        <f t="shared" si="424"/>
        <v>N</v>
      </c>
      <c r="L2995" s="110" t="b">
        <f t="shared" si="425"/>
        <v>0</v>
      </c>
      <c r="M2995" s="110" t="b">
        <f t="shared" si="426"/>
        <v>0</v>
      </c>
      <c r="AC2995" s="1" t="str">
        <f t="shared" si="422"/>
        <v/>
      </c>
      <c r="AD2995" s="1" t="str">
        <f t="shared" si="418"/>
        <v/>
      </c>
      <c r="AE2995" s="1" t="e">
        <f>VLOOKUP(A2995,#REF!,12,FALSE)</f>
        <v>#REF!</v>
      </c>
      <c r="AF2995" s="1">
        <f t="shared" si="419"/>
        <v>0</v>
      </c>
      <c r="AG2995" s="1">
        <f t="shared" si="420"/>
        <v>0</v>
      </c>
      <c r="AH2995" s="1">
        <f t="shared" si="421"/>
        <v>0</v>
      </c>
    </row>
    <row r="2996" spans="1:34" ht="14" x14ac:dyDescent="0.3">
      <c r="A2996" s="279"/>
      <c r="B2996" s="279"/>
      <c r="C2996" s="280"/>
      <c r="D2996" s="281"/>
      <c r="E2996" s="281"/>
      <c r="F2996" s="280"/>
      <c r="G2996" s="281"/>
      <c r="H2996" s="279"/>
      <c r="I2996" s="288" t="str">
        <f>_xlfn.IFNA(VLOOKUP(B2996,'Absence Types'!A:D,4,FALSE),"")</f>
        <v/>
      </c>
      <c r="J2996" s="110" t="str">
        <f t="shared" si="423"/>
        <v>Y</v>
      </c>
      <c r="K2996" s="110" t="str">
        <f t="shared" si="424"/>
        <v>N</v>
      </c>
      <c r="L2996" s="110" t="b">
        <f t="shared" si="425"/>
        <v>0</v>
      </c>
      <c r="M2996" s="110" t="b">
        <f t="shared" si="426"/>
        <v>0</v>
      </c>
      <c r="AC2996" s="1" t="str">
        <f t="shared" si="422"/>
        <v/>
      </c>
      <c r="AD2996" s="1" t="str">
        <f t="shared" si="418"/>
        <v/>
      </c>
      <c r="AE2996" s="1" t="e">
        <f>VLOOKUP(A2996,#REF!,12,FALSE)</f>
        <v>#REF!</v>
      </c>
      <c r="AF2996" s="1">
        <f t="shared" si="419"/>
        <v>0</v>
      </c>
      <c r="AG2996" s="1">
        <f t="shared" si="420"/>
        <v>0</v>
      </c>
      <c r="AH2996" s="1">
        <f t="shared" si="421"/>
        <v>0</v>
      </c>
    </row>
    <row r="2997" spans="1:34" ht="14" x14ac:dyDescent="0.3">
      <c r="A2997" s="279"/>
      <c r="B2997" s="279"/>
      <c r="C2997" s="280"/>
      <c r="D2997" s="281"/>
      <c r="E2997" s="281"/>
      <c r="F2997" s="280"/>
      <c r="G2997" s="281"/>
      <c r="H2997" s="279"/>
      <c r="I2997" s="288" t="str">
        <f>_xlfn.IFNA(VLOOKUP(B2997,'Absence Types'!A:D,4,FALSE),"")</f>
        <v/>
      </c>
      <c r="J2997" s="110" t="str">
        <f t="shared" si="423"/>
        <v>Y</v>
      </c>
      <c r="K2997" s="110" t="str">
        <f t="shared" si="424"/>
        <v>N</v>
      </c>
      <c r="L2997" s="110" t="b">
        <f t="shared" si="425"/>
        <v>0</v>
      </c>
      <c r="M2997" s="110" t="b">
        <f t="shared" si="426"/>
        <v>0</v>
      </c>
      <c r="AC2997" s="1" t="str">
        <f t="shared" si="422"/>
        <v/>
      </c>
      <c r="AD2997" s="1" t="str">
        <f t="shared" si="418"/>
        <v/>
      </c>
      <c r="AE2997" s="1" t="e">
        <f>VLOOKUP(A2997,#REF!,12,FALSE)</f>
        <v>#REF!</v>
      </c>
      <c r="AF2997" s="1">
        <f t="shared" si="419"/>
        <v>0</v>
      </c>
      <c r="AG2997" s="1">
        <f t="shared" si="420"/>
        <v>0</v>
      </c>
      <c r="AH2997" s="1">
        <f t="shared" si="421"/>
        <v>0</v>
      </c>
    </row>
    <row r="2998" spans="1:34" ht="14" x14ac:dyDescent="0.3">
      <c r="A2998" s="279"/>
      <c r="B2998" s="279"/>
      <c r="C2998" s="280"/>
      <c r="D2998" s="281"/>
      <c r="E2998" s="281"/>
      <c r="F2998" s="280"/>
      <c r="G2998" s="281"/>
      <c r="H2998" s="279"/>
      <c r="I2998" s="288" t="str">
        <f>_xlfn.IFNA(VLOOKUP(B2998,'Absence Types'!A:D,4,FALSE),"")</f>
        <v/>
      </c>
      <c r="J2998" s="110" t="str">
        <f t="shared" si="423"/>
        <v>Y</v>
      </c>
      <c r="K2998" s="110" t="str">
        <f t="shared" si="424"/>
        <v>N</v>
      </c>
      <c r="L2998" s="110" t="b">
        <f t="shared" si="425"/>
        <v>0</v>
      </c>
      <c r="M2998" s="110" t="b">
        <f t="shared" si="426"/>
        <v>0</v>
      </c>
      <c r="AC2998" s="1" t="str">
        <f t="shared" si="422"/>
        <v/>
      </c>
      <c r="AD2998" s="1" t="str">
        <f t="shared" si="418"/>
        <v/>
      </c>
      <c r="AE2998" s="1" t="e">
        <f>VLOOKUP(A2998,#REF!,12,FALSE)</f>
        <v>#REF!</v>
      </c>
      <c r="AF2998" s="1">
        <f t="shared" si="419"/>
        <v>0</v>
      </c>
      <c r="AG2998" s="1">
        <f t="shared" si="420"/>
        <v>0</v>
      </c>
      <c r="AH2998" s="1">
        <f t="shared" si="421"/>
        <v>0</v>
      </c>
    </row>
    <row r="2999" spans="1:34" ht="14" x14ac:dyDescent="0.3">
      <c r="A2999" s="279"/>
      <c r="B2999" s="279"/>
      <c r="C2999" s="280"/>
      <c r="D2999" s="281"/>
      <c r="E2999" s="281"/>
      <c r="F2999" s="280"/>
      <c r="G2999" s="281"/>
      <c r="H2999" s="279"/>
      <c r="I2999" s="288" t="str">
        <f>_xlfn.IFNA(VLOOKUP(B2999,'Absence Types'!A:D,4,FALSE),"")</f>
        <v/>
      </c>
      <c r="J2999" s="110" t="str">
        <f t="shared" si="423"/>
        <v>Y</v>
      </c>
      <c r="K2999" s="110" t="str">
        <f t="shared" si="424"/>
        <v>N</v>
      </c>
      <c r="L2999" s="110" t="b">
        <f t="shared" si="425"/>
        <v>0</v>
      </c>
      <c r="M2999" s="110" t="b">
        <f t="shared" si="426"/>
        <v>0</v>
      </c>
      <c r="AC2999" s="1" t="str">
        <f t="shared" si="422"/>
        <v/>
      </c>
      <c r="AD2999" s="1" t="str">
        <f t="shared" si="418"/>
        <v/>
      </c>
      <c r="AE2999" s="1" t="e">
        <f>VLOOKUP(A2999,#REF!,12,FALSE)</f>
        <v>#REF!</v>
      </c>
      <c r="AF2999" s="1">
        <f t="shared" si="419"/>
        <v>0</v>
      </c>
      <c r="AG2999" s="1">
        <f t="shared" si="420"/>
        <v>0</v>
      </c>
      <c r="AH2999" s="1">
        <f t="shared" si="421"/>
        <v>0</v>
      </c>
    </row>
    <row r="3000" spans="1:34" ht="14" x14ac:dyDescent="0.3">
      <c r="A3000" s="279"/>
      <c r="B3000" s="279"/>
      <c r="C3000" s="280"/>
      <c r="D3000" s="281"/>
      <c r="E3000" s="281"/>
      <c r="F3000" s="280"/>
      <c r="G3000" s="281"/>
      <c r="H3000" s="279"/>
      <c r="I3000" s="288" t="str">
        <f>_xlfn.IFNA(VLOOKUP(B3000,'Absence Types'!A:D,4,FALSE),"")</f>
        <v/>
      </c>
      <c r="J3000" s="110" t="str">
        <f t="shared" si="423"/>
        <v>Y</v>
      </c>
      <c r="K3000" s="110" t="str">
        <f t="shared" si="424"/>
        <v>N</v>
      </c>
      <c r="L3000" s="110" t="b">
        <f t="shared" si="425"/>
        <v>0</v>
      </c>
      <c r="M3000" s="110" t="b">
        <f t="shared" si="426"/>
        <v>0</v>
      </c>
      <c r="AC3000" s="1" t="str">
        <f t="shared" si="422"/>
        <v/>
      </c>
      <c r="AD3000" s="1" t="str">
        <f t="shared" si="418"/>
        <v/>
      </c>
      <c r="AE3000" s="1" t="e">
        <f>VLOOKUP(A3000,#REF!,12,FALSE)</f>
        <v>#REF!</v>
      </c>
      <c r="AF3000" s="1">
        <f t="shared" si="419"/>
        <v>0</v>
      </c>
      <c r="AG3000" s="1">
        <f t="shared" si="420"/>
        <v>0</v>
      </c>
      <c r="AH3000" s="1">
        <f t="shared" si="421"/>
        <v>0</v>
      </c>
    </row>
    <row r="3001" spans="1:34" ht="14" x14ac:dyDescent="0.3">
      <c r="A3001" s="279"/>
      <c r="B3001" s="279"/>
      <c r="C3001" s="280"/>
      <c r="D3001" s="281"/>
      <c r="E3001" s="281"/>
      <c r="F3001" s="280"/>
      <c r="G3001" s="281"/>
      <c r="H3001" s="279"/>
      <c r="I3001" s="288" t="str">
        <f>_xlfn.IFNA(VLOOKUP(B3001,'Absence Types'!A:D,4,FALSE),"")</f>
        <v/>
      </c>
      <c r="J3001" s="110" t="str">
        <f t="shared" si="423"/>
        <v>Y</v>
      </c>
      <c r="K3001" s="110" t="str">
        <f t="shared" si="424"/>
        <v>N</v>
      </c>
      <c r="L3001" s="110" t="b">
        <f t="shared" si="425"/>
        <v>0</v>
      </c>
      <c r="M3001" s="110" t="b">
        <f t="shared" si="426"/>
        <v>0</v>
      </c>
      <c r="AC3001" s="1" t="str">
        <f t="shared" si="422"/>
        <v/>
      </c>
      <c r="AD3001" s="1" t="str">
        <f t="shared" si="418"/>
        <v/>
      </c>
      <c r="AE3001" s="1" t="e">
        <f>VLOOKUP(A3001,#REF!,12,FALSE)</f>
        <v>#REF!</v>
      </c>
      <c r="AF3001" s="1">
        <f t="shared" si="419"/>
        <v>0</v>
      </c>
      <c r="AG3001" s="1">
        <f t="shared" si="420"/>
        <v>0</v>
      </c>
      <c r="AH3001" s="1">
        <f t="shared" si="421"/>
        <v>0</v>
      </c>
    </row>
    <row r="3002" spans="1:34" ht="14" x14ac:dyDescent="0.3">
      <c r="A3002" s="279"/>
      <c r="B3002" s="279"/>
      <c r="C3002" s="280"/>
      <c r="D3002" s="281"/>
      <c r="E3002" s="281"/>
      <c r="F3002" s="280"/>
      <c r="G3002" s="281"/>
      <c r="H3002" s="279"/>
      <c r="I3002" s="288" t="str">
        <f>_xlfn.IFNA(VLOOKUP(B3002,'Absence Types'!A:D,4,FALSE),"")</f>
        <v/>
      </c>
      <c r="J3002" s="110" t="str">
        <f t="shared" si="423"/>
        <v>Y</v>
      </c>
      <c r="K3002" s="110" t="str">
        <f t="shared" si="424"/>
        <v>N</v>
      </c>
      <c r="L3002" s="110" t="b">
        <f t="shared" si="425"/>
        <v>0</v>
      </c>
      <c r="M3002" s="110" t="b">
        <f t="shared" si="426"/>
        <v>0</v>
      </c>
      <c r="AC3002" s="1" t="str">
        <f t="shared" si="422"/>
        <v/>
      </c>
      <c r="AD3002" s="1" t="str">
        <f t="shared" si="418"/>
        <v/>
      </c>
      <c r="AE3002" s="1" t="e">
        <f>VLOOKUP(A3002,#REF!,12,FALSE)</f>
        <v>#REF!</v>
      </c>
      <c r="AF3002" s="1">
        <f t="shared" si="419"/>
        <v>0</v>
      </c>
      <c r="AG3002" s="1">
        <f t="shared" si="420"/>
        <v>0</v>
      </c>
      <c r="AH3002" s="1">
        <f t="shared" si="421"/>
        <v>0</v>
      </c>
    </row>
    <row r="3003" spans="1:34" ht="14" x14ac:dyDescent="0.3">
      <c r="A3003" s="279"/>
      <c r="B3003" s="279"/>
      <c r="C3003" s="280"/>
      <c r="D3003" s="281"/>
      <c r="E3003" s="281"/>
      <c r="F3003" s="280"/>
      <c r="G3003" s="281"/>
      <c r="H3003" s="279"/>
      <c r="I3003" s="288" t="str">
        <f>_xlfn.IFNA(VLOOKUP(B3003,'Absence Types'!A:D,4,FALSE),"")</f>
        <v/>
      </c>
      <c r="J3003" s="110" t="str">
        <f t="shared" si="423"/>
        <v>Y</v>
      </c>
      <c r="K3003" s="110" t="str">
        <f t="shared" si="424"/>
        <v>N</v>
      </c>
      <c r="L3003" s="110" t="b">
        <f t="shared" si="425"/>
        <v>0</v>
      </c>
      <c r="M3003" s="110" t="b">
        <f t="shared" si="426"/>
        <v>0</v>
      </c>
      <c r="AC3003" s="1" t="str">
        <f t="shared" si="422"/>
        <v/>
      </c>
      <c r="AD3003" s="1" t="str">
        <f t="shared" si="418"/>
        <v/>
      </c>
      <c r="AE3003" s="1" t="e">
        <f>VLOOKUP(A3003,#REF!,12,FALSE)</f>
        <v>#REF!</v>
      </c>
      <c r="AF3003" s="1">
        <f t="shared" si="419"/>
        <v>0</v>
      </c>
      <c r="AG3003" s="1">
        <f t="shared" si="420"/>
        <v>0</v>
      </c>
      <c r="AH3003" s="1">
        <f t="shared" si="421"/>
        <v>0</v>
      </c>
    </row>
    <row r="3004" spans="1:34" ht="14" x14ac:dyDescent="0.3">
      <c r="A3004" s="279"/>
      <c r="B3004" s="279"/>
      <c r="C3004" s="280"/>
      <c r="D3004" s="281"/>
      <c r="E3004" s="281"/>
      <c r="F3004" s="280"/>
      <c r="G3004" s="281"/>
      <c r="H3004" s="279"/>
      <c r="I3004" s="288" t="str">
        <f>_xlfn.IFNA(VLOOKUP(B3004,'Absence Types'!A:D,4,FALSE),"")</f>
        <v/>
      </c>
      <c r="J3004" s="110" t="str">
        <f t="shared" si="423"/>
        <v>Y</v>
      </c>
      <c r="K3004" s="110" t="str">
        <f t="shared" si="424"/>
        <v>N</v>
      </c>
      <c r="L3004" s="110" t="b">
        <f t="shared" si="425"/>
        <v>0</v>
      </c>
      <c r="M3004" s="110" t="b">
        <f t="shared" si="426"/>
        <v>0</v>
      </c>
      <c r="AC3004" s="1" t="str">
        <f t="shared" si="422"/>
        <v/>
      </c>
      <c r="AD3004" s="1" t="str">
        <f t="shared" si="418"/>
        <v/>
      </c>
      <c r="AE3004" s="1" t="e">
        <f>VLOOKUP(A3004,#REF!,12,FALSE)</f>
        <v>#REF!</v>
      </c>
      <c r="AF3004" s="1">
        <f t="shared" si="419"/>
        <v>0</v>
      </c>
      <c r="AG3004" s="1">
        <f t="shared" si="420"/>
        <v>0</v>
      </c>
      <c r="AH3004" s="1">
        <f t="shared" si="421"/>
        <v>0</v>
      </c>
    </row>
    <row r="3005" spans="1:34" ht="14" x14ac:dyDescent="0.3">
      <c r="A3005" s="279"/>
      <c r="B3005" s="279"/>
      <c r="C3005" s="280"/>
      <c r="D3005" s="281"/>
      <c r="E3005" s="281"/>
      <c r="F3005" s="280"/>
      <c r="G3005" s="281"/>
      <c r="H3005" s="279"/>
      <c r="I3005" s="288" t="str">
        <f>_xlfn.IFNA(VLOOKUP(B3005,'Absence Types'!A:D,4,FALSE),"")</f>
        <v/>
      </c>
      <c r="J3005" s="110" t="str">
        <f t="shared" si="423"/>
        <v>Y</v>
      </c>
      <c r="K3005" s="110" t="str">
        <f t="shared" si="424"/>
        <v>N</v>
      </c>
      <c r="L3005" s="110" t="b">
        <f t="shared" si="425"/>
        <v>0</v>
      </c>
      <c r="M3005" s="110" t="b">
        <f t="shared" si="426"/>
        <v>0</v>
      </c>
      <c r="AC3005" s="1" t="str">
        <f t="shared" si="422"/>
        <v/>
      </c>
      <c r="AD3005" s="1" t="str">
        <f t="shared" si="418"/>
        <v/>
      </c>
      <c r="AE3005" s="1" t="e">
        <f>VLOOKUP(A3005,#REF!,12,FALSE)</f>
        <v>#REF!</v>
      </c>
      <c r="AF3005" s="1">
        <f t="shared" si="419"/>
        <v>0</v>
      </c>
      <c r="AG3005" s="1">
        <f t="shared" si="420"/>
        <v>0</v>
      </c>
      <c r="AH3005" s="1">
        <f t="shared" si="421"/>
        <v>0</v>
      </c>
    </row>
    <row r="3006" spans="1:34" ht="14" x14ac:dyDescent="0.3">
      <c r="A3006" s="279"/>
      <c r="B3006" s="279"/>
      <c r="C3006" s="280"/>
      <c r="D3006" s="281"/>
      <c r="E3006" s="281"/>
      <c r="F3006" s="280"/>
      <c r="G3006" s="281"/>
      <c r="H3006" s="279"/>
      <c r="I3006" s="288" t="str">
        <f>_xlfn.IFNA(VLOOKUP(B3006,'Absence Types'!A:D,4,FALSE),"")</f>
        <v/>
      </c>
      <c r="J3006" s="110" t="str">
        <f t="shared" si="423"/>
        <v>Y</v>
      </c>
      <c r="K3006" s="110" t="str">
        <f t="shared" si="424"/>
        <v>N</v>
      </c>
      <c r="L3006" s="110" t="b">
        <f t="shared" si="425"/>
        <v>0</v>
      </c>
      <c r="M3006" s="110" t="b">
        <f t="shared" si="426"/>
        <v>0</v>
      </c>
      <c r="AC3006" s="1" t="str">
        <f t="shared" si="422"/>
        <v/>
      </c>
      <c r="AD3006" s="1" t="str">
        <f t="shared" si="418"/>
        <v/>
      </c>
      <c r="AE3006" s="1" t="e">
        <f>VLOOKUP(A3006,#REF!,12,FALSE)</f>
        <v>#REF!</v>
      </c>
      <c r="AF3006" s="1">
        <f t="shared" si="419"/>
        <v>0</v>
      </c>
      <c r="AG3006" s="1">
        <f t="shared" si="420"/>
        <v>0</v>
      </c>
      <c r="AH3006" s="1">
        <f t="shared" si="421"/>
        <v>0</v>
      </c>
    </row>
    <row r="3007" spans="1:34" ht="14" x14ac:dyDescent="0.3">
      <c r="A3007" s="279"/>
      <c r="B3007" s="279"/>
      <c r="C3007" s="280"/>
      <c r="D3007" s="281"/>
      <c r="E3007" s="281"/>
      <c r="F3007" s="280"/>
      <c r="G3007" s="281"/>
      <c r="H3007" s="279"/>
      <c r="I3007" s="288" t="str">
        <f>_xlfn.IFNA(VLOOKUP(B3007,'Absence Types'!A:D,4,FALSE),"")</f>
        <v/>
      </c>
      <c r="J3007" s="110" t="str">
        <f t="shared" si="423"/>
        <v>Y</v>
      </c>
      <c r="K3007" s="110" t="str">
        <f t="shared" si="424"/>
        <v>N</v>
      </c>
      <c r="L3007" s="110" t="b">
        <f t="shared" si="425"/>
        <v>0</v>
      </c>
      <c r="M3007" s="110" t="b">
        <f t="shared" si="426"/>
        <v>0</v>
      </c>
      <c r="AC3007" s="1" t="str">
        <f t="shared" si="422"/>
        <v/>
      </c>
      <c r="AD3007" s="1" t="str">
        <f t="shared" si="418"/>
        <v/>
      </c>
      <c r="AE3007" s="1" t="e">
        <f>VLOOKUP(A3007,#REF!,12,FALSE)</f>
        <v>#REF!</v>
      </c>
      <c r="AF3007" s="1">
        <f t="shared" si="419"/>
        <v>0</v>
      </c>
      <c r="AG3007" s="1">
        <f t="shared" si="420"/>
        <v>0</v>
      </c>
      <c r="AH3007" s="1">
        <f t="shared" si="421"/>
        <v>0</v>
      </c>
    </row>
    <row r="3008" spans="1:34" ht="14" x14ac:dyDescent="0.3">
      <c r="A3008" s="279"/>
      <c r="B3008" s="279"/>
      <c r="C3008" s="280"/>
      <c r="D3008" s="281"/>
      <c r="E3008" s="281"/>
      <c r="F3008" s="280"/>
      <c r="G3008" s="281"/>
      <c r="H3008" s="279"/>
      <c r="I3008" s="288" t="str">
        <f>_xlfn.IFNA(VLOOKUP(B3008,'Absence Types'!A:D,4,FALSE),"")</f>
        <v/>
      </c>
      <c r="J3008" s="110" t="str">
        <f t="shared" si="423"/>
        <v>Y</v>
      </c>
      <c r="K3008" s="110" t="str">
        <f t="shared" si="424"/>
        <v>N</v>
      </c>
      <c r="L3008" s="110" t="b">
        <f t="shared" si="425"/>
        <v>0</v>
      </c>
      <c r="M3008" s="110" t="b">
        <f t="shared" si="426"/>
        <v>0</v>
      </c>
      <c r="AC3008" s="1" t="str">
        <f t="shared" si="422"/>
        <v/>
      </c>
      <c r="AD3008" s="1" t="str">
        <f t="shared" si="418"/>
        <v/>
      </c>
      <c r="AE3008" s="1" t="e">
        <f>VLOOKUP(A3008,#REF!,12,FALSE)</f>
        <v>#REF!</v>
      </c>
      <c r="AF3008" s="1">
        <f t="shared" si="419"/>
        <v>0</v>
      </c>
      <c r="AG3008" s="1">
        <f t="shared" si="420"/>
        <v>0</v>
      </c>
      <c r="AH3008" s="1">
        <f t="shared" si="421"/>
        <v>0</v>
      </c>
    </row>
    <row r="3009" spans="1:34" ht="14" x14ac:dyDescent="0.3">
      <c r="A3009" s="279"/>
      <c r="B3009" s="279"/>
      <c r="C3009" s="280"/>
      <c r="D3009" s="281"/>
      <c r="E3009" s="281"/>
      <c r="F3009" s="280"/>
      <c r="G3009" s="281"/>
      <c r="H3009" s="279"/>
      <c r="I3009" s="288" t="str">
        <f>_xlfn.IFNA(VLOOKUP(B3009,'Absence Types'!A:D,4,FALSE),"")</f>
        <v/>
      </c>
      <c r="J3009" s="110" t="str">
        <f t="shared" si="423"/>
        <v>Y</v>
      </c>
      <c r="K3009" s="110" t="str">
        <f t="shared" si="424"/>
        <v>N</v>
      </c>
      <c r="L3009" s="110" t="b">
        <f t="shared" si="425"/>
        <v>0</v>
      </c>
      <c r="M3009" s="110" t="b">
        <f t="shared" si="426"/>
        <v>0</v>
      </c>
      <c r="AC3009" s="1" t="str">
        <f t="shared" si="422"/>
        <v/>
      </c>
      <c r="AD3009" s="1" t="str">
        <f t="shared" si="418"/>
        <v/>
      </c>
      <c r="AE3009" s="1" t="e">
        <f>VLOOKUP(A3009,#REF!,12,FALSE)</f>
        <v>#REF!</v>
      </c>
      <c r="AF3009" s="1">
        <f t="shared" si="419"/>
        <v>0</v>
      </c>
      <c r="AG3009" s="1">
        <f t="shared" si="420"/>
        <v>0</v>
      </c>
      <c r="AH3009" s="1">
        <f t="shared" si="421"/>
        <v>0</v>
      </c>
    </row>
    <row r="3010" spans="1:34" ht="14" x14ac:dyDescent="0.3">
      <c r="A3010" s="279"/>
      <c r="B3010" s="279"/>
      <c r="C3010" s="280"/>
      <c r="D3010" s="281"/>
      <c r="E3010" s="281"/>
      <c r="F3010" s="280"/>
      <c r="G3010" s="281"/>
      <c r="H3010" s="279"/>
      <c r="I3010" s="288" t="str">
        <f>_xlfn.IFNA(VLOOKUP(B3010,'Absence Types'!A:D,4,FALSE),"")</f>
        <v/>
      </c>
      <c r="J3010" s="110" t="str">
        <f t="shared" si="423"/>
        <v>Y</v>
      </c>
      <c r="K3010" s="110" t="str">
        <f t="shared" si="424"/>
        <v>N</v>
      </c>
      <c r="L3010" s="110" t="b">
        <f t="shared" si="425"/>
        <v>0</v>
      </c>
      <c r="M3010" s="110" t="b">
        <f t="shared" si="426"/>
        <v>0</v>
      </c>
      <c r="AC3010" s="1" t="str">
        <f t="shared" si="422"/>
        <v/>
      </c>
      <c r="AD3010" s="1" t="str">
        <f t="shared" si="418"/>
        <v/>
      </c>
      <c r="AE3010" s="1" t="e">
        <f>VLOOKUP(A3010,#REF!,12,FALSE)</f>
        <v>#REF!</v>
      </c>
      <c r="AF3010" s="1">
        <f t="shared" si="419"/>
        <v>0</v>
      </c>
      <c r="AG3010" s="1">
        <f t="shared" si="420"/>
        <v>0</v>
      </c>
      <c r="AH3010" s="1">
        <f t="shared" si="421"/>
        <v>0</v>
      </c>
    </row>
    <row r="3011" spans="1:34" ht="14" x14ac:dyDescent="0.3">
      <c r="A3011" s="279"/>
      <c r="B3011" s="279"/>
      <c r="C3011" s="280"/>
      <c r="D3011" s="281"/>
      <c r="E3011" s="281"/>
      <c r="F3011" s="280"/>
      <c r="G3011" s="281"/>
      <c r="H3011" s="279"/>
      <c r="I3011" s="288" t="str">
        <f>_xlfn.IFNA(VLOOKUP(B3011,'Absence Types'!A:D,4,FALSE),"")</f>
        <v/>
      </c>
      <c r="J3011" s="110" t="str">
        <f t="shared" si="423"/>
        <v>Y</v>
      </c>
      <c r="K3011" s="110" t="str">
        <f t="shared" si="424"/>
        <v>N</v>
      </c>
      <c r="L3011" s="110" t="b">
        <f t="shared" si="425"/>
        <v>0</v>
      </c>
      <c r="M3011" s="110" t="b">
        <f t="shared" si="426"/>
        <v>0</v>
      </c>
      <c r="AC3011" s="1" t="str">
        <f t="shared" si="422"/>
        <v/>
      </c>
      <c r="AD3011" s="1" t="str">
        <f t="shared" si="418"/>
        <v/>
      </c>
      <c r="AE3011" s="1" t="e">
        <f>VLOOKUP(A3011,#REF!,12,FALSE)</f>
        <v>#REF!</v>
      </c>
      <c r="AF3011" s="1">
        <f t="shared" si="419"/>
        <v>0</v>
      </c>
      <c r="AG3011" s="1">
        <f t="shared" si="420"/>
        <v>0</v>
      </c>
      <c r="AH3011" s="1">
        <f t="shared" si="421"/>
        <v>0</v>
      </c>
    </row>
    <row r="3012" spans="1:34" ht="14" x14ac:dyDescent="0.3">
      <c r="A3012" s="279"/>
      <c r="B3012" s="279"/>
      <c r="C3012" s="280"/>
      <c r="D3012" s="281"/>
      <c r="E3012" s="281"/>
      <c r="F3012" s="280"/>
      <c r="G3012" s="281"/>
      <c r="H3012" s="279"/>
      <c r="I3012" s="288" t="str">
        <f>_xlfn.IFNA(VLOOKUP(B3012,'Absence Types'!A:D,4,FALSE),"")</f>
        <v/>
      </c>
      <c r="J3012" s="110" t="str">
        <f t="shared" si="423"/>
        <v>Y</v>
      </c>
      <c r="K3012" s="110" t="str">
        <f t="shared" si="424"/>
        <v>N</v>
      </c>
      <c r="L3012" s="110" t="b">
        <f t="shared" si="425"/>
        <v>0</v>
      </c>
      <c r="M3012" s="110" t="b">
        <f t="shared" si="426"/>
        <v>0</v>
      </c>
      <c r="AC3012" s="1" t="str">
        <f t="shared" si="422"/>
        <v/>
      </c>
      <c r="AD3012" s="1" t="str">
        <f t="shared" ref="AD3012:AD3075" si="427">IF(I3012&lt;&gt;"Days","",((F3012-C3012)+1)-(AF3012)-(AG3012)-(AH3012))</f>
        <v/>
      </c>
      <c r="AE3012" s="1" t="e">
        <f>VLOOKUP(A3012,#REF!,12,FALSE)</f>
        <v>#REF!</v>
      </c>
      <c r="AF3012" s="1">
        <f t="shared" ref="AF3012:AF3075" si="428">IF(D3012=1,0.5,0)</f>
        <v>0</v>
      </c>
      <c r="AG3012" s="1">
        <f t="shared" ref="AG3012:AG3075" si="429">IF(E3012=1,0.5,0)</f>
        <v>0</v>
      </c>
      <c r="AH3012" s="1">
        <f t="shared" ref="AH3012:AH3075" si="430">IF(G3012=1,0.5,0)</f>
        <v>0</v>
      </c>
    </row>
    <row r="3013" spans="1:34" ht="14" x14ac:dyDescent="0.3">
      <c r="A3013" s="279"/>
      <c r="B3013" s="279"/>
      <c r="C3013" s="280"/>
      <c r="D3013" s="281"/>
      <c r="E3013" s="281"/>
      <c r="F3013" s="280"/>
      <c r="G3013" s="281"/>
      <c r="H3013" s="279"/>
      <c r="I3013" s="288" t="str">
        <f>_xlfn.IFNA(VLOOKUP(B3013,'Absence Types'!A:D,4,FALSE),"")</f>
        <v/>
      </c>
      <c r="J3013" s="110" t="str">
        <f t="shared" si="423"/>
        <v>Y</v>
      </c>
      <c r="K3013" s="110" t="str">
        <f t="shared" si="424"/>
        <v>N</v>
      </c>
      <c r="L3013" s="110" t="b">
        <f t="shared" si="425"/>
        <v>0</v>
      </c>
      <c r="M3013" s="110" t="b">
        <f t="shared" si="426"/>
        <v>0</v>
      </c>
      <c r="AC3013" s="1" t="str">
        <f t="shared" ref="AC3013:AC3076" si="431">IF(I3013&lt;&gt;"Hours","",(F3013-C3013)*24)</f>
        <v/>
      </c>
      <c r="AD3013" s="1" t="str">
        <f t="shared" si="427"/>
        <v/>
      </c>
      <c r="AE3013" s="1" t="e">
        <f>VLOOKUP(A3013,#REF!,12,FALSE)</f>
        <v>#REF!</v>
      </c>
      <c r="AF3013" s="1">
        <f t="shared" si="428"/>
        <v>0</v>
      </c>
      <c r="AG3013" s="1">
        <f t="shared" si="429"/>
        <v>0</v>
      </c>
      <c r="AH3013" s="1">
        <f t="shared" si="430"/>
        <v>0</v>
      </c>
    </row>
    <row r="3014" spans="1:34" ht="14" x14ac:dyDescent="0.3">
      <c r="A3014" s="279"/>
      <c r="B3014" s="279"/>
      <c r="C3014" s="280"/>
      <c r="D3014" s="281"/>
      <c r="E3014" s="281"/>
      <c r="F3014" s="280"/>
      <c r="G3014" s="281"/>
      <c r="H3014" s="279"/>
      <c r="I3014" s="288" t="str">
        <f>_xlfn.IFNA(VLOOKUP(B3014,'Absence Types'!A:D,4,FALSE),"")</f>
        <v/>
      </c>
      <c r="J3014" s="110" t="str">
        <f t="shared" si="423"/>
        <v>Y</v>
      </c>
      <c r="K3014" s="110" t="str">
        <f t="shared" si="424"/>
        <v>N</v>
      </c>
      <c r="L3014" s="110" t="b">
        <f t="shared" si="425"/>
        <v>0</v>
      </c>
      <c r="M3014" s="110" t="b">
        <f t="shared" si="426"/>
        <v>0</v>
      </c>
      <c r="AC3014" s="1" t="str">
        <f t="shared" si="431"/>
        <v/>
      </c>
      <c r="AD3014" s="1" t="str">
        <f t="shared" si="427"/>
        <v/>
      </c>
      <c r="AE3014" s="1" t="e">
        <f>VLOOKUP(A3014,#REF!,12,FALSE)</f>
        <v>#REF!</v>
      </c>
      <c r="AF3014" s="1">
        <f t="shared" si="428"/>
        <v>0</v>
      </c>
      <c r="AG3014" s="1">
        <f t="shared" si="429"/>
        <v>0</v>
      </c>
      <c r="AH3014" s="1">
        <f t="shared" si="430"/>
        <v>0</v>
      </c>
    </row>
    <row r="3015" spans="1:34" ht="14" x14ac:dyDescent="0.3">
      <c r="A3015" s="279"/>
      <c r="B3015" s="279"/>
      <c r="C3015" s="280"/>
      <c r="D3015" s="281"/>
      <c r="E3015" s="281"/>
      <c r="F3015" s="280"/>
      <c r="G3015" s="281"/>
      <c r="H3015" s="279"/>
      <c r="I3015" s="288" t="str">
        <f>_xlfn.IFNA(VLOOKUP(B3015,'Absence Types'!A:D,4,FALSE),"")</f>
        <v/>
      </c>
      <c r="J3015" s="110" t="str">
        <f t="shared" si="423"/>
        <v>Y</v>
      </c>
      <c r="K3015" s="110" t="str">
        <f t="shared" si="424"/>
        <v>N</v>
      </c>
      <c r="L3015" s="110" t="b">
        <f t="shared" si="425"/>
        <v>0</v>
      </c>
      <c r="M3015" s="110" t="b">
        <f t="shared" si="426"/>
        <v>0</v>
      </c>
      <c r="AC3015" s="1" t="str">
        <f t="shared" si="431"/>
        <v/>
      </c>
      <c r="AD3015" s="1" t="str">
        <f t="shared" si="427"/>
        <v/>
      </c>
      <c r="AE3015" s="1" t="e">
        <f>VLOOKUP(A3015,#REF!,12,FALSE)</f>
        <v>#REF!</v>
      </c>
      <c r="AF3015" s="1">
        <f t="shared" si="428"/>
        <v>0</v>
      </c>
      <c r="AG3015" s="1">
        <f t="shared" si="429"/>
        <v>0</v>
      </c>
      <c r="AH3015" s="1">
        <f t="shared" si="430"/>
        <v>0</v>
      </c>
    </row>
    <row r="3016" spans="1:34" ht="14" x14ac:dyDescent="0.3">
      <c r="A3016" s="279"/>
      <c r="B3016" s="279"/>
      <c r="C3016" s="280"/>
      <c r="D3016" s="281"/>
      <c r="E3016" s="281"/>
      <c r="F3016" s="280"/>
      <c r="G3016" s="281"/>
      <c r="H3016" s="279"/>
      <c r="I3016" s="288" t="str">
        <f>_xlfn.IFNA(VLOOKUP(B3016,'Absence Types'!A:D,4,FALSE),"")</f>
        <v/>
      </c>
      <c r="J3016" s="110" t="str">
        <f t="shared" ref="J3016:J3079" si="432">IF((RIGHT(TEXT(C3016,"DD/MM/YYYY HH:MM:SS"),8))=(RIGHT(TEXT(F3016,"DD/MM/YYYY HH:MM:SS"),8)),"Y","N")</f>
        <v>Y</v>
      </c>
      <c r="K3016" s="110" t="str">
        <f t="shared" ref="K3016:K3079" si="433">IF(I3016="Hours","Y","N")</f>
        <v>N</v>
      </c>
      <c r="L3016" s="110" t="b">
        <f t="shared" ref="L3016:L3079" si="434">AND(J3016="N",K3016="N")</f>
        <v>0</v>
      </c>
      <c r="M3016" s="110" t="b">
        <f t="shared" ref="M3016:M3079" si="435">AND(I3016="Hours",F3016-C3016&lt;0.00001)</f>
        <v>0</v>
      </c>
      <c r="AC3016" s="1" t="str">
        <f t="shared" si="431"/>
        <v/>
      </c>
      <c r="AD3016" s="1" t="str">
        <f t="shared" si="427"/>
        <v/>
      </c>
      <c r="AE3016" s="1" t="e">
        <f>VLOOKUP(A3016,#REF!,12,FALSE)</f>
        <v>#REF!</v>
      </c>
      <c r="AF3016" s="1">
        <f t="shared" si="428"/>
        <v>0</v>
      </c>
      <c r="AG3016" s="1">
        <f t="shared" si="429"/>
        <v>0</v>
      </c>
      <c r="AH3016" s="1">
        <f t="shared" si="430"/>
        <v>0</v>
      </c>
    </row>
    <row r="3017" spans="1:34" ht="14" x14ac:dyDescent="0.3">
      <c r="A3017" s="279"/>
      <c r="B3017" s="279"/>
      <c r="C3017" s="280"/>
      <c r="D3017" s="281"/>
      <c r="E3017" s="281"/>
      <c r="F3017" s="280"/>
      <c r="G3017" s="281"/>
      <c r="H3017" s="279"/>
      <c r="I3017" s="288" t="str">
        <f>_xlfn.IFNA(VLOOKUP(B3017,'Absence Types'!A:D,4,FALSE),"")</f>
        <v/>
      </c>
      <c r="J3017" s="110" t="str">
        <f t="shared" si="432"/>
        <v>Y</v>
      </c>
      <c r="K3017" s="110" t="str">
        <f t="shared" si="433"/>
        <v>N</v>
      </c>
      <c r="L3017" s="110" t="b">
        <f t="shared" si="434"/>
        <v>0</v>
      </c>
      <c r="M3017" s="110" t="b">
        <f t="shared" si="435"/>
        <v>0</v>
      </c>
      <c r="AC3017" s="1" t="str">
        <f t="shared" si="431"/>
        <v/>
      </c>
      <c r="AD3017" s="1" t="str">
        <f t="shared" si="427"/>
        <v/>
      </c>
      <c r="AE3017" s="1" t="e">
        <f>VLOOKUP(A3017,#REF!,12,FALSE)</f>
        <v>#REF!</v>
      </c>
      <c r="AF3017" s="1">
        <f t="shared" si="428"/>
        <v>0</v>
      </c>
      <c r="AG3017" s="1">
        <f t="shared" si="429"/>
        <v>0</v>
      </c>
      <c r="AH3017" s="1">
        <f t="shared" si="430"/>
        <v>0</v>
      </c>
    </row>
    <row r="3018" spans="1:34" ht="14" x14ac:dyDescent="0.3">
      <c r="A3018" s="279"/>
      <c r="B3018" s="279"/>
      <c r="C3018" s="280"/>
      <c r="D3018" s="281"/>
      <c r="E3018" s="281"/>
      <c r="F3018" s="280"/>
      <c r="G3018" s="281"/>
      <c r="H3018" s="279"/>
      <c r="I3018" s="288" t="str">
        <f>_xlfn.IFNA(VLOOKUP(B3018,'Absence Types'!A:D,4,FALSE),"")</f>
        <v/>
      </c>
      <c r="J3018" s="110" t="str">
        <f t="shared" si="432"/>
        <v>Y</v>
      </c>
      <c r="K3018" s="110" t="str">
        <f t="shared" si="433"/>
        <v>N</v>
      </c>
      <c r="L3018" s="110" t="b">
        <f t="shared" si="434"/>
        <v>0</v>
      </c>
      <c r="M3018" s="110" t="b">
        <f t="shared" si="435"/>
        <v>0</v>
      </c>
      <c r="AC3018" s="1" t="str">
        <f t="shared" si="431"/>
        <v/>
      </c>
      <c r="AD3018" s="1" t="str">
        <f t="shared" si="427"/>
        <v/>
      </c>
      <c r="AE3018" s="1" t="e">
        <f>VLOOKUP(A3018,#REF!,12,FALSE)</f>
        <v>#REF!</v>
      </c>
      <c r="AF3018" s="1">
        <f t="shared" si="428"/>
        <v>0</v>
      </c>
      <c r="AG3018" s="1">
        <f t="shared" si="429"/>
        <v>0</v>
      </c>
      <c r="AH3018" s="1">
        <f t="shared" si="430"/>
        <v>0</v>
      </c>
    </row>
    <row r="3019" spans="1:34" ht="14" x14ac:dyDescent="0.3">
      <c r="A3019" s="279"/>
      <c r="B3019" s="279"/>
      <c r="C3019" s="280"/>
      <c r="D3019" s="281"/>
      <c r="E3019" s="281"/>
      <c r="F3019" s="280"/>
      <c r="G3019" s="281"/>
      <c r="H3019" s="279"/>
      <c r="I3019" s="288" t="str">
        <f>_xlfn.IFNA(VLOOKUP(B3019,'Absence Types'!A:D,4,FALSE),"")</f>
        <v/>
      </c>
      <c r="J3019" s="110" t="str">
        <f t="shared" si="432"/>
        <v>Y</v>
      </c>
      <c r="K3019" s="110" t="str">
        <f t="shared" si="433"/>
        <v>N</v>
      </c>
      <c r="L3019" s="110" t="b">
        <f t="shared" si="434"/>
        <v>0</v>
      </c>
      <c r="M3019" s="110" t="b">
        <f t="shared" si="435"/>
        <v>0</v>
      </c>
      <c r="AC3019" s="1" t="str">
        <f t="shared" si="431"/>
        <v/>
      </c>
      <c r="AD3019" s="1" t="str">
        <f t="shared" si="427"/>
        <v/>
      </c>
      <c r="AE3019" s="1" t="e">
        <f>VLOOKUP(A3019,#REF!,12,FALSE)</f>
        <v>#REF!</v>
      </c>
      <c r="AF3019" s="1">
        <f t="shared" si="428"/>
        <v>0</v>
      </c>
      <c r="AG3019" s="1">
        <f t="shared" si="429"/>
        <v>0</v>
      </c>
      <c r="AH3019" s="1">
        <f t="shared" si="430"/>
        <v>0</v>
      </c>
    </row>
    <row r="3020" spans="1:34" ht="14" x14ac:dyDescent="0.3">
      <c r="A3020" s="279"/>
      <c r="B3020" s="279"/>
      <c r="C3020" s="280"/>
      <c r="D3020" s="281"/>
      <c r="E3020" s="281"/>
      <c r="F3020" s="280"/>
      <c r="G3020" s="281"/>
      <c r="H3020" s="279"/>
      <c r="I3020" s="288" t="str">
        <f>_xlfn.IFNA(VLOOKUP(B3020,'Absence Types'!A:D,4,FALSE),"")</f>
        <v/>
      </c>
      <c r="J3020" s="110" t="str">
        <f t="shared" si="432"/>
        <v>Y</v>
      </c>
      <c r="K3020" s="110" t="str">
        <f t="shared" si="433"/>
        <v>N</v>
      </c>
      <c r="L3020" s="110" t="b">
        <f t="shared" si="434"/>
        <v>0</v>
      </c>
      <c r="M3020" s="110" t="b">
        <f t="shared" si="435"/>
        <v>0</v>
      </c>
      <c r="AC3020" s="1" t="str">
        <f t="shared" si="431"/>
        <v/>
      </c>
      <c r="AD3020" s="1" t="str">
        <f t="shared" si="427"/>
        <v/>
      </c>
      <c r="AE3020" s="1" t="e">
        <f>VLOOKUP(A3020,#REF!,12,FALSE)</f>
        <v>#REF!</v>
      </c>
      <c r="AF3020" s="1">
        <f t="shared" si="428"/>
        <v>0</v>
      </c>
      <c r="AG3020" s="1">
        <f t="shared" si="429"/>
        <v>0</v>
      </c>
      <c r="AH3020" s="1">
        <f t="shared" si="430"/>
        <v>0</v>
      </c>
    </row>
    <row r="3021" spans="1:34" ht="14" x14ac:dyDescent="0.3">
      <c r="A3021" s="279"/>
      <c r="B3021" s="279"/>
      <c r="C3021" s="280"/>
      <c r="D3021" s="281"/>
      <c r="E3021" s="281"/>
      <c r="F3021" s="280"/>
      <c r="G3021" s="281"/>
      <c r="H3021" s="279"/>
      <c r="I3021" s="288" t="str">
        <f>_xlfn.IFNA(VLOOKUP(B3021,'Absence Types'!A:D,4,FALSE),"")</f>
        <v/>
      </c>
      <c r="J3021" s="110" t="str">
        <f t="shared" si="432"/>
        <v>Y</v>
      </c>
      <c r="K3021" s="110" t="str">
        <f t="shared" si="433"/>
        <v>N</v>
      </c>
      <c r="L3021" s="110" t="b">
        <f t="shared" si="434"/>
        <v>0</v>
      </c>
      <c r="M3021" s="110" t="b">
        <f t="shared" si="435"/>
        <v>0</v>
      </c>
      <c r="AC3021" s="1" t="str">
        <f t="shared" si="431"/>
        <v/>
      </c>
      <c r="AD3021" s="1" t="str">
        <f t="shared" si="427"/>
        <v/>
      </c>
      <c r="AE3021" s="1" t="e">
        <f>VLOOKUP(A3021,#REF!,12,FALSE)</f>
        <v>#REF!</v>
      </c>
      <c r="AF3021" s="1">
        <f t="shared" si="428"/>
        <v>0</v>
      </c>
      <c r="AG3021" s="1">
        <f t="shared" si="429"/>
        <v>0</v>
      </c>
      <c r="AH3021" s="1">
        <f t="shared" si="430"/>
        <v>0</v>
      </c>
    </row>
    <row r="3022" spans="1:34" ht="14" x14ac:dyDescent="0.3">
      <c r="A3022" s="279"/>
      <c r="B3022" s="279"/>
      <c r="C3022" s="280"/>
      <c r="D3022" s="281"/>
      <c r="E3022" s="281"/>
      <c r="F3022" s="280"/>
      <c r="G3022" s="281"/>
      <c r="H3022" s="279"/>
      <c r="I3022" s="288" t="str">
        <f>_xlfn.IFNA(VLOOKUP(B3022,'Absence Types'!A:D,4,FALSE),"")</f>
        <v/>
      </c>
      <c r="J3022" s="110" t="str">
        <f t="shared" si="432"/>
        <v>Y</v>
      </c>
      <c r="K3022" s="110" t="str">
        <f t="shared" si="433"/>
        <v>N</v>
      </c>
      <c r="L3022" s="110" t="b">
        <f t="shared" si="434"/>
        <v>0</v>
      </c>
      <c r="M3022" s="110" t="b">
        <f t="shared" si="435"/>
        <v>0</v>
      </c>
      <c r="AC3022" s="1" t="str">
        <f t="shared" si="431"/>
        <v/>
      </c>
      <c r="AD3022" s="1" t="str">
        <f t="shared" si="427"/>
        <v/>
      </c>
      <c r="AE3022" s="1" t="e">
        <f>VLOOKUP(A3022,#REF!,12,FALSE)</f>
        <v>#REF!</v>
      </c>
      <c r="AF3022" s="1">
        <f t="shared" si="428"/>
        <v>0</v>
      </c>
      <c r="AG3022" s="1">
        <f t="shared" si="429"/>
        <v>0</v>
      </c>
      <c r="AH3022" s="1">
        <f t="shared" si="430"/>
        <v>0</v>
      </c>
    </row>
    <row r="3023" spans="1:34" ht="14" x14ac:dyDescent="0.3">
      <c r="A3023" s="279"/>
      <c r="B3023" s="279"/>
      <c r="C3023" s="280"/>
      <c r="D3023" s="281"/>
      <c r="E3023" s="281"/>
      <c r="F3023" s="280"/>
      <c r="G3023" s="281"/>
      <c r="H3023" s="279"/>
      <c r="I3023" s="288" t="str">
        <f>_xlfn.IFNA(VLOOKUP(B3023,'Absence Types'!A:D,4,FALSE),"")</f>
        <v/>
      </c>
      <c r="J3023" s="110" t="str">
        <f t="shared" si="432"/>
        <v>Y</v>
      </c>
      <c r="K3023" s="110" t="str">
        <f t="shared" si="433"/>
        <v>N</v>
      </c>
      <c r="L3023" s="110" t="b">
        <f t="shared" si="434"/>
        <v>0</v>
      </c>
      <c r="M3023" s="110" t="b">
        <f t="shared" si="435"/>
        <v>0</v>
      </c>
      <c r="AC3023" s="1" t="str">
        <f t="shared" si="431"/>
        <v/>
      </c>
      <c r="AD3023" s="1" t="str">
        <f t="shared" si="427"/>
        <v/>
      </c>
      <c r="AE3023" s="1" t="e">
        <f>VLOOKUP(A3023,#REF!,12,FALSE)</f>
        <v>#REF!</v>
      </c>
      <c r="AF3023" s="1">
        <f t="shared" si="428"/>
        <v>0</v>
      </c>
      <c r="AG3023" s="1">
        <f t="shared" si="429"/>
        <v>0</v>
      </c>
      <c r="AH3023" s="1">
        <f t="shared" si="430"/>
        <v>0</v>
      </c>
    </row>
    <row r="3024" spans="1:34" ht="14" x14ac:dyDescent="0.3">
      <c r="A3024" s="279"/>
      <c r="B3024" s="279"/>
      <c r="C3024" s="280"/>
      <c r="D3024" s="281"/>
      <c r="E3024" s="281"/>
      <c r="F3024" s="280"/>
      <c r="G3024" s="281"/>
      <c r="H3024" s="279"/>
      <c r="I3024" s="288" t="str">
        <f>_xlfn.IFNA(VLOOKUP(B3024,'Absence Types'!A:D,4,FALSE),"")</f>
        <v/>
      </c>
      <c r="J3024" s="110" t="str">
        <f t="shared" si="432"/>
        <v>Y</v>
      </c>
      <c r="K3024" s="110" t="str">
        <f t="shared" si="433"/>
        <v>N</v>
      </c>
      <c r="L3024" s="110" t="b">
        <f t="shared" si="434"/>
        <v>0</v>
      </c>
      <c r="M3024" s="110" t="b">
        <f t="shared" si="435"/>
        <v>0</v>
      </c>
      <c r="AC3024" s="1" t="str">
        <f t="shared" si="431"/>
        <v/>
      </c>
      <c r="AD3024" s="1" t="str">
        <f t="shared" si="427"/>
        <v/>
      </c>
      <c r="AE3024" s="1" t="e">
        <f>VLOOKUP(A3024,#REF!,12,FALSE)</f>
        <v>#REF!</v>
      </c>
      <c r="AF3024" s="1">
        <f t="shared" si="428"/>
        <v>0</v>
      </c>
      <c r="AG3024" s="1">
        <f t="shared" si="429"/>
        <v>0</v>
      </c>
      <c r="AH3024" s="1">
        <f t="shared" si="430"/>
        <v>0</v>
      </c>
    </row>
    <row r="3025" spans="1:34" ht="14" x14ac:dyDescent="0.3">
      <c r="A3025" s="279"/>
      <c r="B3025" s="279"/>
      <c r="C3025" s="280"/>
      <c r="D3025" s="281"/>
      <c r="E3025" s="281"/>
      <c r="F3025" s="280"/>
      <c r="G3025" s="281"/>
      <c r="H3025" s="279"/>
      <c r="I3025" s="288" t="str">
        <f>_xlfn.IFNA(VLOOKUP(B3025,'Absence Types'!A:D,4,FALSE),"")</f>
        <v/>
      </c>
      <c r="J3025" s="110" t="str">
        <f t="shared" si="432"/>
        <v>Y</v>
      </c>
      <c r="K3025" s="110" t="str">
        <f t="shared" si="433"/>
        <v>N</v>
      </c>
      <c r="L3025" s="110" t="b">
        <f t="shared" si="434"/>
        <v>0</v>
      </c>
      <c r="M3025" s="110" t="b">
        <f t="shared" si="435"/>
        <v>0</v>
      </c>
      <c r="AC3025" s="1" t="str">
        <f t="shared" si="431"/>
        <v/>
      </c>
      <c r="AD3025" s="1" t="str">
        <f t="shared" si="427"/>
        <v/>
      </c>
      <c r="AE3025" s="1" t="e">
        <f>VLOOKUP(A3025,#REF!,12,FALSE)</f>
        <v>#REF!</v>
      </c>
      <c r="AF3025" s="1">
        <f t="shared" si="428"/>
        <v>0</v>
      </c>
      <c r="AG3025" s="1">
        <f t="shared" si="429"/>
        <v>0</v>
      </c>
      <c r="AH3025" s="1">
        <f t="shared" si="430"/>
        <v>0</v>
      </c>
    </row>
    <row r="3026" spans="1:34" ht="14" x14ac:dyDescent="0.3">
      <c r="A3026" s="279"/>
      <c r="B3026" s="279"/>
      <c r="C3026" s="280"/>
      <c r="D3026" s="281"/>
      <c r="E3026" s="281"/>
      <c r="F3026" s="280"/>
      <c r="G3026" s="281"/>
      <c r="H3026" s="279"/>
      <c r="I3026" s="288" t="str">
        <f>_xlfn.IFNA(VLOOKUP(B3026,'Absence Types'!A:D,4,FALSE),"")</f>
        <v/>
      </c>
      <c r="J3026" s="110" t="str">
        <f t="shared" si="432"/>
        <v>Y</v>
      </c>
      <c r="K3026" s="110" t="str">
        <f t="shared" si="433"/>
        <v>N</v>
      </c>
      <c r="L3026" s="110" t="b">
        <f t="shared" si="434"/>
        <v>0</v>
      </c>
      <c r="M3026" s="110" t="b">
        <f t="shared" si="435"/>
        <v>0</v>
      </c>
      <c r="AC3026" s="1" t="str">
        <f t="shared" si="431"/>
        <v/>
      </c>
      <c r="AD3026" s="1" t="str">
        <f t="shared" si="427"/>
        <v/>
      </c>
      <c r="AE3026" s="1" t="e">
        <f>VLOOKUP(A3026,#REF!,12,FALSE)</f>
        <v>#REF!</v>
      </c>
      <c r="AF3026" s="1">
        <f t="shared" si="428"/>
        <v>0</v>
      </c>
      <c r="AG3026" s="1">
        <f t="shared" si="429"/>
        <v>0</v>
      </c>
      <c r="AH3026" s="1">
        <f t="shared" si="430"/>
        <v>0</v>
      </c>
    </row>
    <row r="3027" spans="1:34" ht="14" x14ac:dyDescent="0.3">
      <c r="A3027" s="279"/>
      <c r="B3027" s="279"/>
      <c r="C3027" s="280"/>
      <c r="D3027" s="281"/>
      <c r="E3027" s="281"/>
      <c r="F3027" s="280"/>
      <c r="G3027" s="281"/>
      <c r="H3027" s="279"/>
      <c r="I3027" s="288" t="str">
        <f>_xlfn.IFNA(VLOOKUP(B3027,'Absence Types'!A:D,4,FALSE),"")</f>
        <v/>
      </c>
      <c r="J3027" s="110" t="str">
        <f t="shared" si="432"/>
        <v>Y</v>
      </c>
      <c r="K3027" s="110" t="str">
        <f t="shared" si="433"/>
        <v>N</v>
      </c>
      <c r="L3027" s="110" t="b">
        <f t="shared" si="434"/>
        <v>0</v>
      </c>
      <c r="M3027" s="110" t="b">
        <f t="shared" si="435"/>
        <v>0</v>
      </c>
      <c r="AC3027" s="1" t="str">
        <f t="shared" si="431"/>
        <v/>
      </c>
      <c r="AD3027" s="1" t="str">
        <f t="shared" si="427"/>
        <v/>
      </c>
      <c r="AE3027" s="1" t="e">
        <f>VLOOKUP(A3027,#REF!,12,FALSE)</f>
        <v>#REF!</v>
      </c>
      <c r="AF3027" s="1">
        <f t="shared" si="428"/>
        <v>0</v>
      </c>
      <c r="AG3027" s="1">
        <f t="shared" si="429"/>
        <v>0</v>
      </c>
      <c r="AH3027" s="1">
        <f t="shared" si="430"/>
        <v>0</v>
      </c>
    </row>
    <row r="3028" spans="1:34" ht="14" x14ac:dyDescent="0.3">
      <c r="A3028" s="279"/>
      <c r="B3028" s="279"/>
      <c r="C3028" s="280"/>
      <c r="D3028" s="281"/>
      <c r="E3028" s="281"/>
      <c r="F3028" s="280"/>
      <c r="G3028" s="281"/>
      <c r="H3028" s="279"/>
      <c r="I3028" s="288" t="str">
        <f>_xlfn.IFNA(VLOOKUP(B3028,'Absence Types'!A:D,4,FALSE),"")</f>
        <v/>
      </c>
      <c r="J3028" s="110" t="str">
        <f t="shared" si="432"/>
        <v>Y</v>
      </c>
      <c r="K3028" s="110" t="str">
        <f t="shared" si="433"/>
        <v>N</v>
      </c>
      <c r="L3028" s="110" t="b">
        <f t="shared" si="434"/>
        <v>0</v>
      </c>
      <c r="M3028" s="110" t="b">
        <f t="shared" si="435"/>
        <v>0</v>
      </c>
      <c r="AC3028" s="1" t="str">
        <f t="shared" si="431"/>
        <v/>
      </c>
      <c r="AD3028" s="1" t="str">
        <f t="shared" si="427"/>
        <v/>
      </c>
      <c r="AE3028" s="1" t="e">
        <f>VLOOKUP(A3028,#REF!,12,FALSE)</f>
        <v>#REF!</v>
      </c>
      <c r="AF3028" s="1">
        <f t="shared" si="428"/>
        <v>0</v>
      </c>
      <c r="AG3028" s="1">
        <f t="shared" si="429"/>
        <v>0</v>
      </c>
      <c r="AH3028" s="1">
        <f t="shared" si="430"/>
        <v>0</v>
      </c>
    </row>
    <row r="3029" spans="1:34" ht="14" x14ac:dyDescent="0.3">
      <c r="A3029" s="279"/>
      <c r="B3029" s="279"/>
      <c r="C3029" s="280"/>
      <c r="D3029" s="281"/>
      <c r="E3029" s="281"/>
      <c r="F3029" s="280"/>
      <c r="G3029" s="281"/>
      <c r="H3029" s="279"/>
      <c r="I3029" s="288" t="str">
        <f>_xlfn.IFNA(VLOOKUP(B3029,'Absence Types'!A:D,4,FALSE),"")</f>
        <v/>
      </c>
      <c r="J3029" s="110" t="str">
        <f t="shared" si="432"/>
        <v>Y</v>
      </c>
      <c r="K3029" s="110" t="str">
        <f t="shared" si="433"/>
        <v>N</v>
      </c>
      <c r="L3029" s="110" t="b">
        <f t="shared" si="434"/>
        <v>0</v>
      </c>
      <c r="M3029" s="110" t="b">
        <f t="shared" si="435"/>
        <v>0</v>
      </c>
      <c r="AC3029" s="1" t="str">
        <f t="shared" si="431"/>
        <v/>
      </c>
      <c r="AD3029" s="1" t="str">
        <f t="shared" si="427"/>
        <v/>
      </c>
      <c r="AE3029" s="1" t="e">
        <f>VLOOKUP(A3029,#REF!,12,FALSE)</f>
        <v>#REF!</v>
      </c>
      <c r="AF3029" s="1">
        <f t="shared" si="428"/>
        <v>0</v>
      </c>
      <c r="AG3029" s="1">
        <f t="shared" si="429"/>
        <v>0</v>
      </c>
      <c r="AH3029" s="1">
        <f t="shared" si="430"/>
        <v>0</v>
      </c>
    </row>
    <row r="3030" spans="1:34" ht="14" x14ac:dyDescent="0.3">
      <c r="A3030" s="279"/>
      <c r="B3030" s="279"/>
      <c r="C3030" s="280"/>
      <c r="D3030" s="281"/>
      <c r="E3030" s="281"/>
      <c r="F3030" s="280"/>
      <c r="G3030" s="281"/>
      <c r="H3030" s="279"/>
      <c r="I3030" s="288" t="str">
        <f>_xlfn.IFNA(VLOOKUP(B3030,'Absence Types'!A:D,4,FALSE),"")</f>
        <v/>
      </c>
      <c r="J3030" s="110" t="str">
        <f t="shared" si="432"/>
        <v>Y</v>
      </c>
      <c r="K3030" s="110" t="str">
        <f t="shared" si="433"/>
        <v>N</v>
      </c>
      <c r="L3030" s="110" t="b">
        <f t="shared" si="434"/>
        <v>0</v>
      </c>
      <c r="M3030" s="110" t="b">
        <f t="shared" si="435"/>
        <v>0</v>
      </c>
      <c r="AC3030" s="1" t="str">
        <f t="shared" si="431"/>
        <v/>
      </c>
      <c r="AD3030" s="1" t="str">
        <f t="shared" si="427"/>
        <v/>
      </c>
      <c r="AE3030" s="1" t="e">
        <f>VLOOKUP(A3030,#REF!,12,FALSE)</f>
        <v>#REF!</v>
      </c>
      <c r="AF3030" s="1">
        <f t="shared" si="428"/>
        <v>0</v>
      </c>
      <c r="AG3030" s="1">
        <f t="shared" si="429"/>
        <v>0</v>
      </c>
      <c r="AH3030" s="1">
        <f t="shared" si="430"/>
        <v>0</v>
      </c>
    </row>
    <row r="3031" spans="1:34" ht="14" x14ac:dyDescent="0.3">
      <c r="A3031" s="279"/>
      <c r="B3031" s="279"/>
      <c r="C3031" s="280"/>
      <c r="D3031" s="281"/>
      <c r="E3031" s="281"/>
      <c r="F3031" s="280"/>
      <c r="G3031" s="281"/>
      <c r="H3031" s="279"/>
      <c r="I3031" s="288" t="str">
        <f>_xlfn.IFNA(VLOOKUP(B3031,'Absence Types'!A:D,4,FALSE),"")</f>
        <v/>
      </c>
      <c r="J3031" s="110" t="str">
        <f t="shared" si="432"/>
        <v>Y</v>
      </c>
      <c r="K3031" s="110" t="str">
        <f t="shared" si="433"/>
        <v>N</v>
      </c>
      <c r="L3031" s="110" t="b">
        <f t="shared" si="434"/>
        <v>0</v>
      </c>
      <c r="M3031" s="110" t="b">
        <f t="shared" si="435"/>
        <v>0</v>
      </c>
      <c r="AC3031" s="1" t="str">
        <f t="shared" si="431"/>
        <v/>
      </c>
      <c r="AD3031" s="1" t="str">
        <f t="shared" si="427"/>
        <v/>
      </c>
      <c r="AE3031" s="1" t="e">
        <f>VLOOKUP(A3031,#REF!,12,FALSE)</f>
        <v>#REF!</v>
      </c>
      <c r="AF3031" s="1">
        <f t="shared" si="428"/>
        <v>0</v>
      </c>
      <c r="AG3031" s="1">
        <f t="shared" si="429"/>
        <v>0</v>
      </c>
      <c r="AH3031" s="1">
        <f t="shared" si="430"/>
        <v>0</v>
      </c>
    </row>
    <row r="3032" spans="1:34" ht="14" x14ac:dyDescent="0.3">
      <c r="A3032" s="279"/>
      <c r="B3032" s="279"/>
      <c r="C3032" s="280"/>
      <c r="D3032" s="281"/>
      <c r="E3032" s="281"/>
      <c r="F3032" s="280"/>
      <c r="G3032" s="281"/>
      <c r="H3032" s="279"/>
      <c r="I3032" s="288" t="str">
        <f>_xlfn.IFNA(VLOOKUP(B3032,'Absence Types'!A:D,4,FALSE),"")</f>
        <v/>
      </c>
      <c r="J3032" s="110" t="str">
        <f t="shared" si="432"/>
        <v>Y</v>
      </c>
      <c r="K3032" s="110" t="str">
        <f t="shared" si="433"/>
        <v>N</v>
      </c>
      <c r="L3032" s="110" t="b">
        <f t="shared" si="434"/>
        <v>0</v>
      </c>
      <c r="M3032" s="110" t="b">
        <f t="shared" si="435"/>
        <v>0</v>
      </c>
      <c r="AC3032" s="1" t="str">
        <f t="shared" si="431"/>
        <v/>
      </c>
      <c r="AD3032" s="1" t="str">
        <f t="shared" si="427"/>
        <v/>
      </c>
      <c r="AE3032" s="1" t="e">
        <f>VLOOKUP(A3032,#REF!,12,FALSE)</f>
        <v>#REF!</v>
      </c>
      <c r="AF3032" s="1">
        <f t="shared" si="428"/>
        <v>0</v>
      </c>
      <c r="AG3032" s="1">
        <f t="shared" si="429"/>
        <v>0</v>
      </c>
      <c r="AH3032" s="1">
        <f t="shared" si="430"/>
        <v>0</v>
      </c>
    </row>
    <row r="3033" spans="1:34" ht="14" x14ac:dyDescent="0.3">
      <c r="A3033" s="279"/>
      <c r="B3033" s="279"/>
      <c r="C3033" s="280"/>
      <c r="D3033" s="281"/>
      <c r="E3033" s="281"/>
      <c r="F3033" s="280"/>
      <c r="G3033" s="281"/>
      <c r="H3033" s="279"/>
      <c r="I3033" s="288" t="str">
        <f>_xlfn.IFNA(VLOOKUP(B3033,'Absence Types'!A:D,4,FALSE),"")</f>
        <v/>
      </c>
      <c r="J3033" s="110" t="str">
        <f t="shared" si="432"/>
        <v>Y</v>
      </c>
      <c r="K3033" s="110" t="str">
        <f t="shared" si="433"/>
        <v>N</v>
      </c>
      <c r="L3033" s="110" t="b">
        <f t="shared" si="434"/>
        <v>0</v>
      </c>
      <c r="M3033" s="110" t="b">
        <f t="shared" si="435"/>
        <v>0</v>
      </c>
      <c r="AC3033" s="1" t="str">
        <f t="shared" si="431"/>
        <v/>
      </c>
      <c r="AD3033" s="1" t="str">
        <f t="shared" si="427"/>
        <v/>
      </c>
      <c r="AE3033" s="1" t="e">
        <f>VLOOKUP(A3033,#REF!,12,FALSE)</f>
        <v>#REF!</v>
      </c>
      <c r="AF3033" s="1">
        <f t="shared" si="428"/>
        <v>0</v>
      </c>
      <c r="AG3033" s="1">
        <f t="shared" si="429"/>
        <v>0</v>
      </c>
      <c r="AH3033" s="1">
        <f t="shared" si="430"/>
        <v>0</v>
      </c>
    </row>
    <row r="3034" spans="1:34" ht="14" x14ac:dyDescent="0.3">
      <c r="A3034" s="279"/>
      <c r="B3034" s="279"/>
      <c r="C3034" s="280"/>
      <c r="D3034" s="281"/>
      <c r="E3034" s="281"/>
      <c r="F3034" s="280"/>
      <c r="G3034" s="281"/>
      <c r="H3034" s="279"/>
      <c r="I3034" s="288" t="str">
        <f>_xlfn.IFNA(VLOOKUP(B3034,'Absence Types'!A:D,4,FALSE),"")</f>
        <v/>
      </c>
      <c r="J3034" s="110" t="str">
        <f t="shared" si="432"/>
        <v>Y</v>
      </c>
      <c r="K3034" s="110" t="str">
        <f t="shared" si="433"/>
        <v>N</v>
      </c>
      <c r="L3034" s="110" t="b">
        <f t="shared" si="434"/>
        <v>0</v>
      </c>
      <c r="M3034" s="110" t="b">
        <f t="shared" si="435"/>
        <v>0</v>
      </c>
      <c r="AC3034" s="1" t="str">
        <f t="shared" si="431"/>
        <v/>
      </c>
      <c r="AD3034" s="1" t="str">
        <f t="shared" si="427"/>
        <v/>
      </c>
      <c r="AE3034" s="1" t="e">
        <f>VLOOKUP(A3034,#REF!,12,FALSE)</f>
        <v>#REF!</v>
      </c>
      <c r="AF3034" s="1">
        <f t="shared" si="428"/>
        <v>0</v>
      </c>
      <c r="AG3034" s="1">
        <f t="shared" si="429"/>
        <v>0</v>
      </c>
      <c r="AH3034" s="1">
        <f t="shared" si="430"/>
        <v>0</v>
      </c>
    </row>
    <row r="3035" spans="1:34" ht="14" x14ac:dyDescent="0.3">
      <c r="A3035" s="279"/>
      <c r="B3035" s="279"/>
      <c r="C3035" s="280"/>
      <c r="D3035" s="281"/>
      <c r="E3035" s="281"/>
      <c r="F3035" s="280"/>
      <c r="G3035" s="281"/>
      <c r="H3035" s="279"/>
      <c r="I3035" s="288" t="str">
        <f>_xlfn.IFNA(VLOOKUP(B3035,'Absence Types'!A:D,4,FALSE),"")</f>
        <v/>
      </c>
      <c r="J3035" s="110" t="str">
        <f t="shared" si="432"/>
        <v>Y</v>
      </c>
      <c r="K3035" s="110" t="str">
        <f t="shared" si="433"/>
        <v>N</v>
      </c>
      <c r="L3035" s="110" t="b">
        <f t="shared" si="434"/>
        <v>0</v>
      </c>
      <c r="M3035" s="110" t="b">
        <f t="shared" si="435"/>
        <v>0</v>
      </c>
      <c r="AC3035" s="1" t="str">
        <f t="shared" si="431"/>
        <v/>
      </c>
      <c r="AD3035" s="1" t="str">
        <f t="shared" si="427"/>
        <v/>
      </c>
      <c r="AE3035" s="1" t="e">
        <f>VLOOKUP(A3035,#REF!,12,FALSE)</f>
        <v>#REF!</v>
      </c>
      <c r="AF3035" s="1">
        <f t="shared" si="428"/>
        <v>0</v>
      </c>
      <c r="AG3035" s="1">
        <f t="shared" si="429"/>
        <v>0</v>
      </c>
      <c r="AH3035" s="1">
        <f t="shared" si="430"/>
        <v>0</v>
      </c>
    </row>
    <row r="3036" spans="1:34" ht="14" x14ac:dyDescent="0.3">
      <c r="A3036" s="279"/>
      <c r="B3036" s="279"/>
      <c r="C3036" s="280"/>
      <c r="D3036" s="281"/>
      <c r="E3036" s="281"/>
      <c r="F3036" s="280"/>
      <c r="G3036" s="281"/>
      <c r="H3036" s="279"/>
      <c r="I3036" s="288" t="str">
        <f>_xlfn.IFNA(VLOOKUP(B3036,'Absence Types'!A:D,4,FALSE),"")</f>
        <v/>
      </c>
      <c r="J3036" s="110" t="str">
        <f t="shared" si="432"/>
        <v>Y</v>
      </c>
      <c r="K3036" s="110" t="str">
        <f t="shared" si="433"/>
        <v>N</v>
      </c>
      <c r="L3036" s="110" t="b">
        <f t="shared" si="434"/>
        <v>0</v>
      </c>
      <c r="M3036" s="110" t="b">
        <f t="shared" si="435"/>
        <v>0</v>
      </c>
      <c r="AC3036" s="1" t="str">
        <f t="shared" si="431"/>
        <v/>
      </c>
      <c r="AD3036" s="1" t="str">
        <f t="shared" si="427"/>
        <v/>
      </c>
      <c r="AE3036" s="1" t="e">
        <f>VLOOKUP(A3036,#REF!,12,FALSE)</f>
        <v>#REF!</v>
      </c>
      <c r="AF3036" s="1">
        <f t="shared" si="428"/>
        <v>0</v>
      </c>
      <c r="AG3036" s="1">
        <f t="shared" si="429"/>
        <v>0</v>
      </c>
      <c r="AH3036" s="1">
        <f t="shared" si="430"/>
        <v>0</v>
      </c>
    </row>
    <row r="3037" spans="1:34" ht="14" x14ac:dyDescent="0.3">
      <c r="A3037" s="279"/>
      <c r="B3037" s="279"/>
      <c r="C3037" s="280"/>
      <c r="D3037" s="281"/>
      <c r="E3037" s="281"/>
      <c r="F3037" s="280"/>
      <c r="G3037" s="281"/>
      <c r="H3037" s="279"/>
      <c r="I3037" s="288" t="str">
        <f>_xlfn.IFNA(VLOOKUP(B3037,'Absence Types'!A:D,4,FALSE),"")</f>
        <v/>
      </c>
      <c r="J3037" s="110" t="str">
        <f t="shared" si="432"/>
        <v>Y</v>
      </c>
      <c r="K3037" s="110" t="str">
        <f t="shared" si="433"/>
        <v>N</v>
      </c>
      <c r="L3037" s="110" t="b">
        <f t="shared" si="434"/>
        <v>0</v>
      </c>
      <c r="M3037" s="110" t="b">
        <f t="shared" si="435"/>
        <v>0</v>
      </c>
      <c r="AC3037" s="1" t="str">
        <f t="shared" si="431"/>
        <v/>
      </c>
      <c r="AD3037" s="1" t="str">
        <f t="shared" si="427"/>
        <v/>
      </c>
      <c r="AE3037" s="1" t="e">
        <f>VLOOKUP(A3037,#REF!,12,FALSE)</f>
        <v>#REF!</v>
      </c>
      <c r="AF3037" s="1">
        <f t="shared" si="428"/>
        <v>0</v>
      </c>
      <c r="AG3037" s="1">
        <f t="shared" si="429"/>
        <v>0</v>
      </c>
      <c r="AH3037" s="1">
        <f t="shared" si="430"/>
        <v>0</v>
      </c>
    </row>
    <row r="3038" spans="1:34" ht="14" x14ac:dyDescent="0.3">
      <c r="A3038" s="279"/>
      <c r="B3038" s="279"/>
      <c r="C3038" s="280"/>
      <c r="D3038" s="281"/>
      <c r="E3038" s="281"/>
      <c r="F3038" s="280"/>
      <c r="G3038" s="281"/>
      <c r="H3038" s="279"/>
      <c r="I3038" s="288" t="str">
        <f>_xlfn.IFNA(VLOOKUP(B3038,'Absence Types'!A:D,4,FALSE),"")</f>
        <v/>
      </c>
      <c r="J3038" s="110" t="str">
        <f t="shared" si="432"/>
        <v>Y</v>
      </c>
      <c r="K3038" s="110" t="str">
        <f t="shared" si="433"/>
        <v>N</v>
      </c>
      <c r="L3038" s="110" t="b">
        <f t="shared" si="434"/>
        <v>0</v>
      </c>
      <c r="M3038" s="110" t="b">
        <f t="shared" si="435"/>
        <v>0</v>
      </c>
      <c r="AC3038" s="1" t="str">
        <f t="shared" si="431"/>
        <v/>
      </c>
      <c r="AD3038" s="1" t="str">
        <f t="shared" si="427"/>
        <v/>
      </c>
      <c r="AE3038" s="1" t="e">
        <f>VLOOKUP(A3038,#REF!,12,FALSE)</f>
        <v>#REF!</v>
      </c>
      <c r="AF3038" s="1">
        <f t="shared" si="428"/>
        <v>0</v>
      </c>
      <c r="AG3038" s="1">
        <f t="shared" si="429"/>
        <v>0</v>
      </c>
      <c r="AH3038" s="1">
        <f t="shared" si="430"/>
        <v>0</v>
      </c>
    </row>
    <row r="3039" spans="1:34" ht="14" x14ac:dyDescent="0.3">
      <c r="A3039" s="279"/>
      <c r="B3039" s="279"/>
      <c r="C3039" s="280"/>
      <c r="D3039" s="281"/>
      <c r="E3039" s="281"/>
      <c r="F3039" s="280"/>
      <c r="G3039" s="281"/>
      <c r="H3039" s="279"/>
      <c r="I3039" s="288" t="str">
        <f>_xlfn.IFNA(VLOOKUP(B3039,'Absence Types'!A:D,4,FALSE),"")</f>
        <v/>
      </c>
      <c r="J3039" s="110" t="str">
        <f t="shared" si="432"/>
        <v>Y</v>
      </c>
      <c r="K3039" s="110" t="str">
        <f t="shared" si="433"/>
        <v>N</v>
      </c>
      <c r="L3039" s="110" t="b">
        <f t="shared" si="434"/>
        <v>0</v>
      </c>
      <c r="M3039" s="110" t="b">
        <f t="shared" si="435"/>
        <v>0</v>
      </c>
      <c r="AC3039" s="1" t="str">
        <f t="shared" si="431"/>
        <v/>
      </c>
      <c r="AD3039" s="1" t="str">
        <f t="shared" si="427"/>
        <v/>
      </c>
      <c r="AE3039" s="1" t="e">
        <f>VLOOKUP(A3039,#REF!,12,FALSE)</f>
        <v>#REF!</v>
      </c>
      <c r="AF3039" s="1">
        <f t="shared" si="428"/>
        <v>0</v>
      </c>
      <c r="AG3039" s="1">
        <f t="shared" si="429"/>
        <v>0</v>
      </c>
      <c r="AH3039" s="1">
        <f t="shared" si="430"/>
        <v>0</v>
      </c>
    </row>
    <row r="3040" spans="1:34" ht="14" x14ac:dyDescent="0.3">
      <c r="A3040" s="279"/>
      <c r="B3040" s="279"/>
      <c r="C3040" s="280"/>
      <c r="D3040" s="281"/>
      <c r="E3040" s="281"/>
      <c r="F3040" s="280"/>
      <c r="G3040" s="281"/>
      <c r="H3040" s="279"/>
      <c r="I3040" s="288" t="str">
        <f>_xlfn.IFNA(VLOOKUP(B3040,'Absence Types'!A:D,4,FALSE),"")</f>
        <v/>
      </c>
      <c r="J3040" s="110" t="str">
        <f t="shared" si="432"/>
        <v>Y</v>
      </c>
      <c r="K3040" s="110" t="str">
        <f t="shared" si="433"/>
        <v>N</v>
      </c>
      <c r="L3040" s="110" t="b">
        <f t="shared" si="434"/>
        <v>0</v>
      </c>
      <c r="M3040" s="110" t="b">
        <f t="shared" si="435"/>
        <v>0</v>
      </c>
      <c r="AC3040" s="1" t="str">
        <f t="shared" si="431"/>
        <v/>
      </c>
      <c r="AD3040" s="1" t="str">
        <f t="shared" si="427"/>
        <v/>
      </c>
      <c r="AE3040" s="1" t="e">
        <f>VLOOKUP(A3040,#REF!,12,FALSE)</f>
        <v>#REF!</v>
      </c>
      <c r="AF3040" s="1">
        <f t="shared" si="428"/>
        <v>0</v>
      </c>
      <c r="AG3040" s="1">
        <f t="shared" si="429"/>
        <v>0</v>
      </c>
      <c r="AH3040" s="1">
        <f t="shared" si="430"/>
        <v>0</v>
      </c>
    </row>
    <row r="3041" spans="1:34" ht="14" x14ac:dyDescent="0.3">
      <c r="A3041" s="279"/>
      <c r="B3041" s="279"/>
      <c r="C3041" s="280"/>
      <c r="D3041" s="281"/>
      <c r="E3041" s="281"/>
      <c r="F3041" s="280"/>
      <c r="G3041" s="281"/>
      <c r="H3041" s="279"/>
      <c r="I3041" s="288" t="str">
        <f>_xlfn.IFNA(VLOOKUP(B3041,'Absence Types'!A:D,4,FALSE),"")</f>
        <v/>
      </c>
      <c r="J3041" s="110" t="str">
        <f t="shared" si="432"/>
        <v>Y</v>
      </c>
      <c r="K3041" s="110" t="str">
        <f t="shared" si="433"/>
        <v>N</v>
      </c>
      <c r="L3041" s="110" t="b">
        <f t="shared" si="434"/>
        <v>0</v>
      </c>
      <c r="M3041" s="110" t="b">
        <f t="shared" si="435"/>
        <v>0</v>
      </c>
      <c r="AC3041" s="1" t="str">
        <f t="shared" si="431"/>
        <v/>
      </c>
      <c r="AD3041" s="1" t="str">
        <f t="shared" si="427"/>
        <v/>
      </c>
      <c r="AE3041" s="1" t="e">
        <f>VLOOKUP(A3041,#REF!,12,FALSE)</f>
        <v>#REF!</v>
      </c>
      <c r="AF3041" s="1">
        <f t="shared" si="428"/>
        <v>0</v>
      </c>
      <c r="AG3041" s="1">
        <f t="shared" si="429"/>
        <v>0</v>
      </c>
      <c r="AH3041" s="1">
        <f t="shared" si="430"/>
        <v>0</v>
      </c>
    </row>
    <row r="3042" spans="1:34" ht="14" x14ac:dyDescent="0.3">
      <c r="A3042" s="279"/>
      <c r="B3042" s="279"/>
      <c r="C3042" s="280"/>
      <c r="D3042" s="281"/>
      <c r="E3042" s="281"/>
      <c r="F3042" s="280"/>
      <c r="G3042" s="281"/>
      <c r="H3042" s="279"/>
      <c r="I3042" s="288" t="str">
        <f>_xlfn.IFNA(VLOOKUP(B3042,'Absence Types'!A:D,4,FALSE),"")</f>
        <v/>
      </c>
      <c r="J3042" s="110" t="str">
        <f t="shared" si="432"/>
        <v>Y</v>
      </c>
      <c r="K3042" s="110" t="str">
        <f t="shared" si="433"/>
        <v>N</v>
      </c>
      <c r="L3042" s="110" t="b">
        <f t="shared" si="434"/>
        <v>0</v>
      </c>
      <c r="M3042" s="110" t="b">
        <f t="shared" si="435"/>
        <v>0</v>
      </c>
      <c r="AC3042" s="1" t="str">
        <f t="shared" si="431"/>
        <v/>
      </c>
      <c r="AD3042" s="1" t="str">
        <f t="shared" si="427"/>
        <v/>
      </c>
      <c r="AE3042" s="1" t="e">
        <f>VLOOKUP(A3042,#REF!,12,FALSE)</f>
        <v>#REF!</v>
      </c>
      <c r="AF3042" s="1">
        <f t="shared" si="428"/>
        <v>0</v>
      </c>
      <c r="AG3042" s="1">
        <f t="shared" si="429"/>
        <v>0</v>
      </c>
      <c r="AH3042" s="1">
        <f t="shared" si="430"/>
        <v>0</v>
      </c>
    </row>
    <row r="3043" spans="1:34" ht="14" x14ac:dyDescent="0.3">
      <c r="A3043" s="279"/>
      <c r="B3043" s="279"/>
      <c r="C3043" s="280"/>
      <c r="D3043" s="281"/>
      <c r="E3043" s="281"/>
      <c r="F3043" s="280"/>
      <c r="G3043" s="281"/>
      <c r="H3043" s="279"/>
      <c r="I3043" s="288" t="str">
        <f>_xlfn.IFNA(VLOOKUP(B3043,'Absence Types'!A:D,4,FALSE),"")</f>
        <v/>
      </c>
      <c r="J3043" s="110" t="str">
        <f t="shared" si="432"/>
        <v>Y</v>
      </c>
      <c r="K3043" s="110" t="str">
        <f t="shared" si="433"/>
        <v>N</v>
      </c>
      <c r="L3043" s="110" t="b">
        <f t="shared" si="434"/>
        <v>0</v>
      </c>
      <c r="M3043" s="110" t="b">
        <f t="shared" si="435"/>
        <v>0</v>
      </c>
      <c r="AC3043" s="1" t="str">
        <f t="shared" si="431"/>
        <v/>
      </c>
      <c r="AD3043" s="1" t="str">
        <f t="shared" si="427"/>
        <v/>
      </c>
      <c r="AE3043" s="1" t="e">
        <f>VLOOKUP(A3043,#REF!,12,FALSE)</f>
        <v>#REF!</v>
      </c>
      <c r="AF3043" s="1">
        <f t="shared" si="428"/>
        <v>0</v>
      </c>
      <c r="AG3043" s="1">
        <f t="shared" si="429"/>
        <v>0</v>
      </c>
      <c r="AH3043" s="1">
        <f t="shared" si="430"/>
        <v>0</v>
      </c>
    </row>
    <row r="3044" spans="1:34" ht="14" x14ac:dyDescent="0.3">
      <c r="A3044" s="279"/>
      <c r="B3044" s="279"/>
      <c r="C3044" s="280"/>
      <c r="D3044" s="281"/>
      <c r="E3044" s="281"/>
      <c r="F3044" s="280"/>
      <c r="G3044" s="281"/>
      <c r="H3044" s="279"/>
      <c r="I3044" s="288" t="str">
        <f>_xlfn.IFNA(VLOOKUP(B3044,'Absence Types'!A:D,4,FALSE),"")</f>
        <v/>
      </c>
      <c r="J3044" s="110" t="str">
        <f t="shared" si="432"/>
        <v>Y</v>
      </c>
      <c r="K3044" s="110" t="str">
        <f t="shared" si="433"/>
        <v>N</v>
      </c>
      <c r="L3044" s="110" t="b">
        <f t="shared" si="434"/>
        <v>0</v>
      </c>
      <c r="M3044" s="110" t="b">
        <f t="shared" si="435"/>
        <v>0</v>
      </c>
      <c r="AC3044" s="1" t="str">
        <f t="shared" si="431"/>
        <v/>
      </c>
      <c r="AD3044" s="1" t="str">
        <f t="shared" si="427"/>
        <v/>
      </c>
      <c r="AE3044" s="1" t="e">
        <f>VLOOKUP(A3044,#REF!,12,FALSE)</f>
        <v>#REF!</v>
      </c>
      <c r="AF3044" s="1">
        <f t="shared" si="428"/>
        <v>0</v>
      </c>
      <c r="AG3044" s="1">
        <f t="shared" si="429"/>
        <v>0</v>
      </c>
      <c r="AH3044" s="1">
        <f t="shared" si="430"/>
        <v>0</v>
      </c>
    </row>
    <row r="3045" spans="1:34" ht="14" x14ac:dyDescent="0.3">
      <c r="A3045" s="279"/>
      <c r="B3045" s="279"/>
      <c r="C3045" s="280"/>
      <c r="D3045" s="281"/>
      <c r="E3045" s="281"/>
      <c r="F3045" s="280"/>
      <c r="G3045" s="281"/>
      <c r="H3045" s="279"/>
      <c r="I3045" s="288" t="str">
        <f>_xlfn.IFNA(VLOOKUP(B3045,'Absence Types'!A:D,4,FALSE),"")</f>
        <v/>
      </c>
      <c r="J3045" s="110" t="str">
        <f t="shared" si="432"/>
        <v>Y</v>
      </c>
      <c r="K3045" s="110" t="str">
        <f t="shared" si="433"/>
        <v>N</v>
      </c>
      <c r="L3045" s="110" t="b">
        <f t="shared" si="434"/>
        <v>0</v>
      </c>
      <c r="M3045" s="110" t="b">
        <f t="shared" si="435"/>
        <v>0</v>
      </c>
      <c r="AC3045" s="1" t="str">
        <f t="shared" si="431"/>
        <v/>
      </c>
      <c r="AD3045" s="1" t="str">
        <f t="shared" si="427"/>
        <v/>
      </c>
      <c r="AE3045" s="1" t="e">
        <f>VLOOKUP(A3045,#REF!,12,FALSE)</f>
        <v>#REF!</v>
      </c>
      <c r="AF3045" s="1">
        <f t="shared" si="428"/>
        <v>0</v>
      </c>
      <c r="AG3045" s="1">
        <f t="shared" si="429"/>
        <v>0</v>
      </c>
      <c r="AH3045" s="1">
        <f t="shared" si="430"/>
        <v>0</v>
      </c>
    </row>
    <row r="3046" spans="1:34" ht="14" x14ac:dyDescent="0.3">
      <c r="A3046" s="279"/>
      <c r="B3046" s="279"/>
      <c r="C3046" s="280"/>
      <c r="D3046" s="281"/>
      <c r="E3046" s="281"/>
      <c r="F3046" s="280"/>
      <c r="G3046" s="281"/>
      <c r="H3046" s="279"/>
      <c r="I3046" s="288" t="str">
        <f>_xlfn.IFNA(VLOOKUP(B3046,'Absence Types'!A:D,4,FALSE),"")</f>
        <v/>
      </c>
      <c r="J3046" s="110" t="str">
        <f t="shared" si="432"/>
        <v>Y</v>
      </c>
      <c r="K3046" s="110" t="str">
        <f t="shared" si="433"/>
        <v>N</v>
      </c>
      <c r="L3046" s="110" t="b">
        <f t="shared" si="434"/>
        <v>0</v>
      </c>
      <c r="M3046" s="110" t="b">
        <f t="shared" si="435"/>
        <v>0</v>
      </c>
      <c r="AC3046" s="1" t="str">
        <f t="shared" si="431"/>
        <v/>
      </c>
      <c r="AD3046" s="1" t="str">
        <f t="shared" si="427"/>
        <v/>
      </c>
      <c r="AE3046" s="1" t="e">
        <f>VLOOKUP(A3046,#REF!,12,FALSE)</f>
        <v>#REF!</v>
      </c>
      <c r="AF3046" s="1">
        <f t="shared" si="428"/>
        <v>0</v>
      </c>
      <c r="AG3046" s="1">
        <f t="shared" si="429"/>
        <v>0</v>
      </c>
      <c r="AH3046" s="1">
        <f t="shared" si="430"/>
        <v>0</v>
      </c>
    </row>
    <row r="3047" spans="1:34" ht="14" x14ac:dyDescent="0.3">
      <c r="A3047" s="279"/>
      <c r="B3047" s="279"/>
      <c r="C3047" s="280"/>
      <c r="D3047" s="281"/>
      <c r="E3047" s="281"/>
      <c r="F3047" s="280"/>
      <c r="G3047" s="281"/>
      <c r="H3047" s="279"/>
      <c r="I3047" s="288" t="str">
        <f>_xlfn.IFNA(VLOOKUP(B3047,'Absence Types'!A:D,4,FALSE),"")</f>
        <v/>
      </c>
      <c r="J3047" s="110" t="str">
        <f t="shared" si="432"/>
        <v>Y</v>
      </c>
      <c r="K3047" s="110" t="str">
        <f t="shared" si="433"/>
        <v>N</v>
      </c>
      <c r="L3047" s="110" t="b">
        <f t="shared" si="434"/>
        <v>0</v>
      </c>
      <c r="M3047" s="110" t="b">
        <f t="shared" si="435"/>
        <v>0</v>
      </c>
      <c r="AC3047" s="1" t="str">
        <f t="shared" si="431"/>
        <v/>
      </c>
      <c r="AD3047" s="1" t="str">
        <f t="shared" si="427"/>
        <v/>
      </c>
      <c r="AE3047" s="1" t="e">
        <f>VLOOKUP(A3047,#REF!,12,FALSE)</f>
        <v>#REF!</v>
      </c>
      <c r="AF3047" s="1">
        <f t="shared" si="428"/>
        <v>0</v>
      </c>
      <c r="AG3047" s="1">
        <f t="shared" si="429"/>
        <v>0</v>
      </c>
      <c r="AH3047" s="1">
        <f t="shared" si="430"/>
        <v>0</v>
      </c>
    </row>
    <row r="3048" spans="1:34" ht="14" x14ac:dyDescent="0.3">
      <c r="A3048" s="279"/>
      <c r="B3048" s="279"/>
      <c r="C3048" s="280"/>
      <c r="D3048" s="281"/>
      <c r="E3048" s="281"/>
      <c r="F3048" s="280"/>
      <c r="G3048" s="281"/>
      <c r="H3048" s="279"/>
      <c r="I3048" s="288" t="str">
        <f>_xlfn.IFNA(VLOOKUP(B3048,'Absence Types'!A:D,4,FALSE),"")</f>
        <v/>
      </c>
      <c r="J3048" s="110" t="str">
        <f t="shared" si="432"/>
        <v>Y</v>
      </c>
      <c r="K3048" s="110" t="str">
        <f t="shared" si="433"/>
        <v>N</v>
      </c>
      <c r="L3048" s="110" t="b">
        <f t="shared" si="434"/>
        <v>0</v>
      </c>
      <c r="M3048" s="110" t="b">
        <f t="shared" si="435"/>
        <v>0</v>
      </c>
      <c r="AC3048" s="1" t="str">
        <f t="shared" si="431"/>
        <v/>
      </c>
      <c r="AD3048" s="1" t="str">
        <f t="shared" si="427"/>
        <v/>
      </c>
      <c r="AE3048" s="1" t="e">
        <f>VLOOKUP(A3048,#REF!,12,FALSE)</f>
        <v>#REF!</v>
      </c>
      <c r="AF3048" s="1">
        <f t="shared" si="428"/>
        <v>0</v>
      </c>
      <c r="AG3048" s="1">
        <f t="shared" si="429"/>
        <v>0</v>
      </c>
      <c r="AH3048" s="1">
        <f t="shared" si="430"/>
        <v>0</v>
      </c>
    </row>
    <row r="3049" spans="1:34" ht="14" x14ac:dyDescent="0.3">
      <c r="A3049" s="279"/>
      <c r="B3049" s="279"/>
      <c r="C3049" s="280"/>
      <c r="D3049" s="281"/>
      <c r="E3049" s="281"/>
      <c r="F3049" s="280"/>
      <c r="G3049" s="281"/>
      <c r="H3049" s="279"/>
      <c r="I3049" s="288" t="str">
        <f>_xlfn.IFNA(VLOOKUP(B3049,'Absence Types'!A:D,4,FALSE),"")</f>
        <v/>
      </c>
      <c r="J3049" s="110" t="str">
        <f t="shared" si="432"/>
        <v>Y</v>
      </c>
      <c r="K3049" s="110" t="str">
        <f t="shared" si="433"/>
        <v>N</v>
      </c>
      <c r="L3049" s="110" t="b">
        <f t="shared" si="434"/>
        <v>0</v>
      </c>
      <c r="M3049" s="110" t="b">
        <f t="shared" si="435"/>
        <v>0</v>
      </c>
      <c r="AC3049" s="1" t="str">
        <f t="shared" si="431"/>
        <v/>
      </c>
      <c r="AD3049" s="1" t="str">
        <f t="shared" si="427"/>
        <v/>
      </c>
      <c r="AE3049" s="1" t="e">
        <f>VLOOKUP(A3049,#REF!,12,FALSE)</f>
        <v>#REF!</v>
      </c>
      <c r="AF3049" s="1">
        <f t="shared" si="428"/>
        <v>0</v>
      </c>
      <c r="AG3049" s="1">
        <f t="shared" si="429"/>
        <v>0</v>
      </c>
      <c r="AH3049" s="1">
        <f t="shared" si="430"/>
        <v>0</v>
      </c>
    </row>
    <row r="3050" spans="1:34" ht="14" x14ac:dyDescent="0.3">
      <c r="A3050" s="279"/>
      <c r="B3050" s="279"/>
      <c r="C3050" s="280"/>
      <c r="D3050" s="281"/>
      <c r="E3050" s="281"/>
      <c r="F3050" s="280"/>
      <c r="G3050" s="281"/>
      <c r="H3050" s="279"/>
      <c r="I3050" s="288" t="str">
        <f>_xlfn.IFNA(VLOOKUP(B3050,'Absence Types'!A:D,4,FALSE),"")</f>
        <v/>
      </c>
      <c r="J3050" s="110" t="str">
        <f t="shared" si="432"/>
        <v>Y</v>
      </c>
      <c r="K3050" s="110" t="str">
        <f t="shared" si="433"/>
        <v>N</v>
      </c>
      <c r="L3050" s="110" t="b">
        <f t="shared" si="434"/>
        <v>0</v>
      </c>
      <c r="M3050" s="110" t="b">
        <f t="shared" si="435"/>
        <v>0</v>
      </c>
      <c r="AC3050" s="1" t="str">
        <f t="shared" si="431"/>
        <v/>
      </c>
      <c r="AD3050" s="1" t="str">
        <f t="shared" si="427"/>
        <v/>
      </c>
      <c r="AE3050" s="1" t="e">
        <f>VLOOKUP(A3050,#REF!,12,FALSE)</f>
        <v>#REF!</v>
      </c>
      <c r="AF3050" s="1">
        <f t="shared" si="428"/>
        <v>0</v>
      </c>
      <c r="AG3050" s="1">
        <f t="shared" si="429"/>
        <v>0</v>
      </c>
      <c r="AH3050" s="1">
        <f t="shared" si="430"/>
        <v>0</v>
      </c>
    </row>
    <row r="3051" spans="1:34" ht="14" x14ac:dyDescent="0.3">
      <c r="A3051" s="279"/>
      <c r="B3051" s="279"/>
      <c r="C3051" s="280"/>
      <c r="D3051" s="281"/>
      <c r="E3051" s="281"/>
      <c r="F3051" s="280"/>
      <c r="G3051" s="281"/>
      <c r="H3051" s="279"/>
      <c r="I3051" s="288" t="str">
        <f>_xlfn.IFNA(VLOOKUP(B3051,'Absence Types'!A:D,4,FALSE),"")</f>
        <v/>
      </c>
      <c r="J3051" s="110" t="str">
        <f t="shared" si="432"/>
        <v>Y</v>
      </c>
      <c r="K3051" s="110" t="str">
        <f t="shared" si="433"/>
        <v>N</v>
      </c>
      <c r="L3051" s="110" t="b">
        <f t="shared" si="434"/>
        <v>0</v>
      </c>
      <c r="M3051" s="110" t="b">
        <f t="shared" si="435"/>
        <v>0</v>
      </c>
      <c r="AC3051" s="1" t="str">
        <f t="shared" si="431"/>
        <v/>
      </c>
      <c r="AD3051" s="1" t="str">
        <f t="shared" si="427"/>
        <v/>
      </c>
      <c r="AE3051" s="1" t="e">
        <f>VLOOKUP(A3051,#REF!,12,FALSE)</f>
        <v>#REF!</v>
      </c>
      <c r="AF3051" s="1">
        <f t="shared" si="428"/>
        <v>0</v>
      </c>
      <c r="AG3051" s="1">
        <f t="shared" si="429"/>
        <v>0</v>
      </c>
      <c r="AH3051" s="1">
        <f t="shared" si="430"/>
        <v>0</v>
      </c>
    </row>
    <row r="3052" spans="1:34" ht="14" x14ac:dyDescent="0.3">
      <c r="A3052" s="279"/>
      <c r="B3052" s="279"/>
      <c r="C3052" s="280"/>
      <c r="D3052" s="281"/>
      <c r="E3052" s="281"/>
      <c r="F3052" s="280"/>
      <c r="G3052" s="281"/>
      <c r="H3052" s="279"/>
      <c r="I3052" s="288" t="str">
        <f>_xlfn.IFNA(VLOOKUP(B3052,'Absence Types'!A:D,4,FALSE),"")</f>
        <v/>
      </c>
      <c r="J3052" s="110" t="str">
        <f t="shared" si="432"/>
        <v>Y</v>
      </c>
      <c r="K3052" s="110" t="str">
        <f t="shared" si="433"/>
        <v>N</v>
      </c>
      <c r="L3052" s="110" t="b">
        <f t="shared" si="434"/>
        <v>0</v>
      </c>
      <c r="M3052" s="110" t="b">
        <f t="shared" si="435"/>
        <v>0</v>
      </c>
      <c r="AC3052" s="1" t="str">
        <f t="shared" si="431"/>
        <v/>
      </c>
      <c r="AD3052" s="1" t="str">
        <f t="shared" si="427"/>
        <v/>
      </c>
      <c r="AE3052" s="1" t="e">
        <f>VLOOKUP(A3052,#REF!,12,FALSE)</f>
        <v>#REF!</v>
      </c>
      <c r="AF3052" s="1">
        <f t="shared" si="428"/>
        <v>0</v>
      </c>
      <c r="AG3052" s="1">
        <f t="shared" si="429"/>
        <v>0</v>
      </c>
      <c r="AH3052" s="1">
        <f t="shared" si="430"/>
        <v>0</v>
      </c>
    </row>
    <row r="3053" spans="1:34" ht="14" x14ac:dyDescent="0.3">
      <c r="A3053" s="279"/>
      <c r="B3053" s="279"/>
      <c r="C3053" s="280"/>
      <c r="D3053" s="281"/>
      <c r="E3053" s="281"/>
      <c r="F3053" s="280"/>
      <c r="G3053" s="281"/>
      <c r="H3053" s="279"/>
      <c r="I3053" s="288" t="str">
        <f>_xlfn.IFNA(VLOOKUP(B3053,'Absence Types'!A:D,4,FALSE),"")</f>
        <v/>
      </c>
      <c r="J3053" s="110" t="str">
        <f t="shared" si="432"/>
        <v>Y</v>
      </c>
      <c r="K3053" s="110" t="str">
        <f t="shared" si="433"/>
        <v>N</v>
      </c>
      <c r="L3053" s="110" t="b">
        <f t="shared" si="434"/>
        <v>0</v>
      </c>
      <c r="M3053" s="110" t="b">
        <f t="shared" si="435"/>
        <v>0</v>
      </c>
      <c r="AC3053" s="1" t="str">
        <f t="shared" si="431"/>
        <v/>
      </c>
      <c r="AD3053" s="1" t="str">
        <f t="shared" si="427"/>
        <v/>
      </c>
      <c r="AE3053" s="1" t="e">
        <f>VLOOKUP(A3053,#REF!,12,FALSE)</f>
        <v>#REF!</v>
      </c>
      <c r="AF3053" s="1">
        <f t="shared" si="428"/>
        <v>0</v>
      </c>
      <c r="AG3053" s="1">
        <f t="shared" si="429"/>
        <v>0</v>
      </c>
      <c r="AH3053" s="1">
        <f t="shared" si="430"/>
        <v>0</v>
      </c>
    </row>
    <row r="3054" spans="1:34" ht="14" x14ac:dyDescent="0.3">
      <c r="A3054" s="279"/>
      <c r="B3054" s="279"/>
      <c r="C3054" s="280"/>
      <c r="D3054" s="281"/>
      <c r="E3054" s="281"/>
      <c r="F3054" s="280"/>
      <c r="G3054" s="281"/>
      <c r="H3054" s="279"/>
      <c r="I3054" s="288" t="str">
        <f>_xlfn.IFNA(VLOOKUP(B3054,'Absence Types'!A:D,4,FALSE),"")</f>
        <v/>
      </c>
      <c r="J3054" s="110" t="str">
        <f t="shared" si="432"/>
        <v>Y</v>
      </c>
      <c r="K3054" s="110" t="str">
        <f t="shared" si="433"/>
        <v>N</v>
      </c>
      <c r="L3054" s="110" t="b">
        <f t="shared" si="434"/>
        <v>0</v>
      </c>
      <c r="M3054" s="110" t="b">
        <f t="shared" si="435"/>
        <v>0</v>
      </c>
      <c r="AC3054" s="1" t="str">
        <f t="shared" si="431"/>
        <v/>
      </c>
      <c r="AD3054" s="1" t="str">
        <f t="shared" si="427"/>
        <v/>
      </c>
      <c r="AE3054" s="1" t="e">
        <f>VLOOKUP(A3054,#REF!,12,FALSE)</f>
        <v>#REF!</v>
      </c>
      <c r="AF3054" s="1">
        <f t="shared" si="428"/>
        <v>0</v>
      </c>
      <c r="AG3054" s="1">
        <f t="shared" si="429"/>
        <v>0</v>
      </c>
      <c r="AH3054" s="1">
        <f t="shared" si="430"/>
        <v>0</v>
      </c>
    </row>
    <row r="3055" spans="1:34" ht="14" x14ac:dyDescent="0.3">
      <c r="A3055" s="279"/>
      <c r="B3055" s="279"/>
      <c r="C3055" s="280"/>
      <c r="D3055" s="281"/>
      <c r="E3055" s="281"/>
      <c r="F3055" s="280"/>
      <c r="G3055" s="281"/>
      <c r="H3055" s="279"/>
      <c r="I3055" s="288" t="str">
        <f>_xlfn.IFNA(VLOOKUP(B3055,'Absence Types'!A:D,4,FALSE),"")</f>
        <v/>
      </c>
      <c r="J3055" s="110" t="str">
        <f t="shared" si="432"/>
        <v>Y</v>
      </c>
      <c r="K3055" s="110" t="str">
        <f t="shared" si="433"/>
        <v>N</v>
      </c>
      <c r="L3055" s="110" t="b">
        <f t="shared" si="434"/>
        <v>0</v>
      </c>
      <c r="M3055" s="110" t="b">
        <f t="shared" si="435"/>
        <v>0</v>
      </c>
      <c r="AC3055" s="1" t="str">
        <f t="shared" si="431"/>
        <v/>
      </c>
      <c r="AD3055" s="1" t="str">
        <f t="shared" si="427"/>
        <v/>
      </c>
      <c r="AE3055" s="1" t="e">
        <f>VLOOKUP(A3055,#REF!,12,FALSE)</f>
        <v>#REF!</v>
      </c>
      <c r="AF3055" s="1">
        <f t="shared" si="428"/>
        <v>0</v>
      </c>
      <c r="AG3055" s="1">
        <f t="shared" si="429"/>
        <v>0</v>
      </c>
      <c r="AH3055" s="1">
        <f t="shared" si="430"/>
        <v>0</v>
      </c>
    </row>
    <row r="3056" spans="1:34" ht="14" x14ac:dyDescent="0.3">
      <c r="A3056" s="279"/>
      <c r="B3056" s="279"/>
      <c r="C3056" s="280"/>
      <c r="D3056" s="281"/>
      <c r="E3056" s="281"/>
      <c r="F3056" s="280"/>
      <c r="G3056" s="281"/>
      <c r="H3056" s="279"/>
      <c r="I3056" s="288" t="str">
        <f>_xlfn.IFNA(VLOOKUP(B3056,'Absence Types'!A:D,4,FALSE),"")</f>
        <v/>
      </c>
      <c r="J3056" s="110" t="str">
        <f t="shared" si="432"/>
        <v>Y</v>
      </c>
      <c r="K3056" s="110" t="str">
        <f t="shared" si="433"/>
        <v>N</v>
      </c>
      <c r="L3056" s="110" t="b">
        <f t="shared" si="434"/>
        <v>0</v>
      </c>
      <c r="M3056" s="110" t="b">
        <f t="shared" si="435"/>
        <v>0</v>
      </c>
      <c r="AC3056" s="1" t="str">
        <f t="shared" si="431"/>
        <v/>
      </c>
      <c r="AD3056" s="1" t="str">
        <f t="shared" si="427"/>
        <v/>
      </c>
      <c r="AE3056" s="1" t="e">
        <f>VLOOKUP(A3056,#REF!,12,FALSE)</f>
        <v>#REF!</v>
      </c>
      <c r="AF3056" s="1">
        <f t="shared" si="428"/>
        <v>0</v>
      </c>
      <c r="AG3056" s="1">
        <f t="shared" si="429"/>
        <v>0</v>
      </c>
      <c r="AH3056" s="1">
        <f t="shared" si="430"/>
        <v>0</v>
      </c>
    </row>
    <row r="3057" spans="1:34" ht="14" x14ac:dyDescent="0.3">
      <c r="A3057" s="279"/>
      <c r="B3057" s="279"/>
      <c r="C3057" s="280"/>
      <c r="D3057" s="281"/>
      <c r="E3057" s="281"/>
      <c r="F3057" s="280"/>
      <c r="G3057" s="281"/>
      <c r="H3057" s="279"/>
      <c r="I3057" s="288" t="str">
        <f>_xlfn.IFNA(VLOOKUP(B3057,'Absence Types'!A:D,4,FALSE),"")</f>
        <v/>
      </c>
      <c r="J3057" s="110" t="str">
        <f t="shared" si="432"/>
        <v>Y</v>
      </c>
      <c r="K3057" s="110" t="str">
        <f t="shared" si="433"/>
        <v>N</v>
      </c>
      <c r="L3057" s="110" t="b">
        <f t="shared" si="434"/>
        <v>0</v>
      </c>
      <c r="M3057" s="110" t="b">
        <f t="shared" si="435"/>
        <v>0</v>
      </c>
      <c r="AC3057" s="1" t="str">
        <f t="shared" si="431"/>
        <v/>
      </c>
      <c r="AD3057" s="1" t="str">
        <f t="shared" si="427"/>
        <v/>
      </c>
      <c r="AE3057" s="1" t="e">
        <f>VLOOKUP(A3057,#REF!,12,FALSE)</f>
        <v>#REF!</v>
      </c>
      <c r="AF3057" s="1">
        <f t="shared" si="428"/>
        <v>0</v>
      </c>
      <c r="AG3057" s="1">
        <f t="shared" si="429"/>
        <v>0</v>
      </c>
      <c r="AH3057" s="1">
        <f t="shared" si="430"/>
        <v>0</v>
      </c>
    </row>
    <row r="3058" spans="1:34" ht="14" x14ac:dyDescent="0.3">
      <c r="A3058" s="279"/>
      <c r="B3058" s="279"/>
      <c r="C3058" s="280"/>
      <c r="D3058" s="281"/>
      <c r="E3058" s="281"/>
      <c r="F3058" s="280"/>
      <c r="G3058" s="281"/>
      <c r="H3058" s="279"/>
      <c r="I3058" s="288" t="str">
        <f>_xlfn.IFNA(VLOOKUP(B3058,'Absence Types'!A:D,4,FALSE),"")</f>
        <v/>
      </c>
      <c r="J3058" s="110" t="str">
        <f t="shared" si="432"/>
        <v>Y</v>
      </c>
      <c r="K3058" s="110" t="str">
        <f t="shared" si="433"/>
        <v>N</v>
      </c>
      <c r="L3058" s="110" t="b">
        <f t="shared" si="434"/>
        <v>0</v>
      </c>
      <c r="M3058" s="110" t="b">
        <f t="shared" si="435"/>
        <v>0</v>
      </c>
      <c r="AC3058" s="1" t="str">
        <f t="shared" si="431"/>
        <v/>
      </c>
      <c r="AD3058" s="1" t="str">
        <f t="shared" si="427"/>
        <v/>
      </c>
      <c r="AE3058" s="1" t="e">
        <f>VLOOKUP(A3058,#REF!,12,FALSE)</f>
        <v>#REF!</v>
      </c>
      <c r="AF3058" s="1">
        <f t="shared" si="428"/>
        <v>0</v>
      </c>
      <c r="AG3058" s="1">
        <f t="shared" si="429"/>
        <v>0</v>
      </c>
      <c r="AH3058" s="1">
        <f t="shared" si="430"/>
        <v>0</v>
      </c>
    </row>
    <row r="3059" spans="1:34" ht="14" x14ac:dyDescent="0.3">
      <c r="A3059" s="279"/>
      <c r="B3059" s="279"/>
      <c r="C3059" s="280"/>
      <c r="D3059" s="281"/>
      <c r="E3059" s="281"/>
      <c r="F3059" s="280"/>
      <c r="G3059" s="281"/>
      <c r="H3059" s="279"/>
      <c r="I3059" s="288" t="str">
        <f>_xlfn.IFNA(VLOOKUP(B3059,'Absence Types'!A:D,4,FALSE),"")</f>
        <v/>
      </c>
      <c r="J3059" s="110" t="str">
        <f t="shared" si="432"/>
        <v>Y</v>
      </c>
      <c r="K3059" s="110" t="str">
        <f t="shared" si="433"/>
        <v>N</v>
      </c>
      <c r="L3059" s="110" t="b">
        <f t="shared" si="434"/>
        <v>0</v>
      </c>
      <c r="M3059" s="110" t="b">
        <f t="shared" si="435"/>
        <v>0</v>
      </c>
      <c r="AC3059" s="1" t="str">
        <f t="shared" si="431"/>
        <v/>
      </c>
      <c r="AD3059" s="1" t="str">
        <f t="shared" si="427"/>
        <v/>
      </c>
      <c r="AE3059" s="1" t="e">
        <f>VLOOKUP(A3059,#REF!,12,FALSE)</f>
        <v>#REF!</v>
      </c>
      <c r="AF3059" s="1">
        <f t="shared" si="428"/>
        <v>0</v>
      </c>
      <c r="AG3059" s="1">
        <f t="shared" si="429"/>
        <v>0</v>
      </c>
      <c r="AH3059" s="1">
        <f t="shared" si="430"/>
        <v>0</v>
      </c>
    </row>
    <row r="3060" spans="1:34" ht="14" x14ac:dyDescent="0.3">
      <c r="A3060" s="279"/>
      <c r="B3060" s="279"/>
      <c r="C3060" s="280"/>
      <c r="D3060" s="281"/>
      <c r="E3060" s="281"/>
      <c r="F3060" s="280"/>
      <c r="G3060" s="281"/>
      <c r="H3060" s="279"/>
      <c r="I3060" s="288" t="str">
        <f>_xlfn.IFNA(VLOOKUP(B3060,'Absence Types'!A:D,4,FALSE),"")</f>
        <v/>
      </c>
      <c r="J3060" s="110" t="str">
        <f t="shared" si="432"/>
        <v>Y</v>
      </c>
      <c r="K3060" s="110" t="str">
        <f t="shared" si="433"/>
        <v>N</v>
      </c>
      <c r="L3060" s="110" t="b">
        <f t="shared" si="434"/>
        <v>0</v>
      </c>
      <c r="M3060" s="110" t="b">
        <f t="shared" si="435"/>
        <v>0</v>
      </c>
      <c r="AC3060" s="1" t="str">
        <f t="shared" si="431"/>
        <v/>
      </c>
      <c r="AD3060" s="1" t="str">
        <f t="shared" si="427"/>
        <v/>
      </c>
      <c r="AE3060" s="1" t="e">
        <f>VLOOKUP(A3060,#REF!,12,FALSE)</f>
        <v>#REF!</v>
      </c>
      <c r="AF3060" s="1">
        <f t="shared" si="428"/>
        <v>0</v>
      </c>
      <c r="AG3060" s="1">
        <f t="shared" si="429"/>
        <v>0</v>
      </c>
      <c r="AH3060" s="1">
        <f t="shared" si="430"/>
        <v>0</v>
      </c>
    </row>
    <row r="3061" spans="1:34" ht="14" x14ac:dyDescent="0.3">
      <c r="A3061" s="279"/>
      <c r="B3061" s="279"/>
      <c r="C3061" s="280"/>
      <c r="D3061" s="281"/>
      <c r="E3061" s="281"/>
      <c r="F3061" s="280"/>
      <c r="G3061" s="281"/>
      <c r="H3061" s="279"/>
      <c r="I3061" s="288" t="str">
        <f>_xlfn.IFNA(VLOOKUP(B3061,'Absence Types'!A:D,4,FALSE),"")</f>
        <v/>
      </c>
      <c r="J3061" s="110" t="str">
        <f t="shared" si="432"/>
        <v>Y</v>
      </c>
      <c r="K3061" s="110" t="str">
        <f t="shared" si="433"/>
        <v>N</v>
      </c>
      <c r="L3061" s="110" t="b">
        <f t="shared" si="434"/>
        <v>0</v>
      </c>
      <c r="M3061" s="110" t="b">
        <f t="shared" si="435"/>
        <v>0</v>
      </c>
      <c r="AC3061" s="1" t="str">
        <f t="shared" si="431"/>
        <v/>
      </c>
      <c r="AD3061" s="1" t="str">
        <f t="shared" si="427"/>
        <v/>
      </c>
      <c r="AE3061" s="1" t="e">
        <f>VLOOKUP(A3061,#REF!,12,FALSE)</f>
        <v>#REF!</v>
      </c>
      <c r="AF3061" s="1">
        <f t="shared" si="428"/>
        <v>0</v>
      </c>
      <c r="AG3061" s="1">
        <f t="shared" si="429"/>
        <v>0</v>
      </c>
      <c r="AH3061" s="1">
        <f t="shared" si="430"/>
        <v>0</v>
      </c>
    </row>
    <row r="3062" spans="1:34" ht="14" x14ac:dyDescent="0.3">
      <c r="A3062" s="279"/>
      <c r="B3062" s="279"/>
      <c r="C3062" s="280"/>
      <c r="D3062" s="281"/>
      <c r="E3062" s="281"/>
      <c r="F3062" s="280"/>
      <c r="G3062" s="281"/>
      <c r="H3062" s="279"/>
      <c r="I3062" s="288" t="str">
        <f>_xlfn.IFNA(VLOOKUP(B3062,'Absence Types'!A:D,4,FALSE),"")</f>
        <v/>
      </c>
      <c r="J3062" s="110" t="str">
        <f t="shared" si="432"/>
        <v>Y</v>
      </c>
      <c r="K3062" s="110" t="str">
        <f t="shared" si="433"/>
        <v>N</v>
      </c>
      <c r="L3062" s="110" t="b">
        <f t="shared" si="434"/>
        <v>0</v>
      </c>
      <c r="M3062" s="110" t="b">
        <f t="shared" si="435"/>
        <v>0</v>
      </c>
      <c r="AC3062" s="1" t="str">
        <f t="shared" si="431"/>
        <v/>
      </c>
      <c r="AD3062" s="1" t="str">
        <f t="shared" si="427"/>
        <v/>
      </c>
      <c r="AE3062" s="1" t="e">
        <f>VLOOKUP(A3062,#REF!,12,FALSE)</f>
        <v>#REF!</v>
      </c>
      <c r="AF3062" s="1">
        <f t="shared" si="428"/>
        <v>0</v>
      </c>
      <c r="AG3062" s="1">
        <f t="shared" si="429"/>
        <v>0</v>
      </c>
      <c r="AH3062" s="1">
        <f t="shared" si="430"/>
        <v>0</v>
      </c>
    </row>
    <row r="3063" spans="1:34" ht="14" x14ac:dyDescent="0.3">
      <c r="A3063" s="279"/>
      <c r="B3063" s="279"/>
      <c r="C3063" s="280"/>
      <c r="D3063" s="281"/>
      <c r="E3063" s="281"/>
      <c r="F3063" s="280"/>
      <c r="G3063" s="281"/>
      <c r="H3063" s="279"/>
      <c r="I3063" s="288" t="str">
        <f>_xlfn.IFNA(VLOOKUP(B3063,'Absence Types'!A:D,4,FALSE),"")</f>
        <v/>
      </c>
      <c r="J3063" s="110" t="str">
        <f t="shared" si="432"/>
        <v>Y</v>
      </c>
      <c r="K3063" s="110" t="str">
        <f t="shared" si="433"/>
        <v>N</v>
      </c>
      <c r="L3063" s="110" t="b">
        <f t="shared" si="434"/>
        <v>0</v>
      </c>
      <c r="M3063" s="110" t="b">
        <f t="shared" si="435"/>
        <v>0</v>
      </c>
      <c r="AC3063" s="1" t="str">
        <f t="shared" si="431"/>
        <v/>
      </c>
      <c r="AD3063" s="1" t="str">
        <f t="shared" si="427"/>
        <v/>
      </c>
      <c r="AE3063" s="1" t="e">
        <f>VLOOKUP(A3063,#REF!,12,FALSE)</f>
        <v>#REF!</v>
      </c>
      <c r="AF3063" s="1">
        <f t="shared" si="428"/>
        <v>0</v>
      </c>
      <c r="AG3063" s="1">
        <f t="shared" si="429"/>
        <v>0</v>
      </c>
      <c r="AH3063" s="1">
        <f t="shared" si="430"/>
        <v>0</v>
      </c>
    </row>
    <row r="3064" spans="1:34" ht="14" x14ac:dyDescent="0.3">
      <c r="A3064" s="279"/>
      <c r="B3064" s="279"/>
      <c r="C3064" s="280"/>
      <c r="D3064" s="281"/>
      <c r="E3064" s="281"/>
      <c r="F3064" s="280"/>
      <c r="G3064" s="281"/>
      <c r="H3064" s="279"/>
      <c r="I3064" s="288" t="str">
        <f>_xlfn.IFNA(VLOOKUP(B3064,'Absence Types'!A:D,4,FALSE),"")</f>
        <v/>
      </c>
      <c r="J3064" s="110" t="str">
        <f t="shared" si="432"/>
        <v>Y</v>
      </c>
      <c r="K3064" s="110" t="str">
        <f t="shared" si="433"/>
        <v>N</v>
      </c>
      <c r="L3064" s="110" t="b">
        <f t="shared" si="434"/>
        <v>0</v>
      </c>
      <c r="M3064" s="110" t="b">
        <f t="shared" si="435"/>
        <v>0</v>
      </c>
      <c r="AC3064" s="1" t="str">
        <f t="shared" si="431"/>
        <v/>
      </c>
      <c r="AD3064" s="1" t="str">
        <f t="shared" si="427"/>
        <v/>
      </c>
      <c r="AE3064" s="1" t="e">
        <f>VLOOKUP(A3064,#REF!,12,FALSE)</f>
        <v>#REF!</v>
      </c>
      <c r="AF3064" s="1">
        <f t="shared" si="428"/>
        <v>0</v>
      </c>
      <c r="AG3064" s="1">
        <f t="shared" si="429"/>
        <v>0</v>
      </c>
      <c r="AH3064" s="1">
        <f t="shared" si="430"/>
        <v>0</v>
      </c>
    </row>
    <row r="3065" spans="1:34" ht="14" x14ac:dyDescent="0.3">
      <c r="A3065" s="279"/>
      <c r="B3065" s="279"/>
      <c r="C3065" s="280"/>
      <c r="D3065" s="281"/>
      <c r="E3065" s="281"/>
      <c r="F3065" s="280"/>
      <c r="G3065" s="281"/>
      <c r="H3065" s="279"/>
      <c r="I3065" s="288" t="str">
        <f>_xlfn.IFNA(VLOOKUP(B3065,'Absence Types'!A:D,4,FALSE),"")</f>
        <v/>
      </c>
      <c r="J3065" s="110" t="str">
        <f t="shared" si="432"/>
        <v>Y</v>
      </c>
      <c r="K3065" s="110" t="str">
        <f t="shared" si="433"/>
        <v>N</v>
      </c>
      <c r="L3065" s="110" t="b">
        <f t="shared" si="434"/>
        <v>0</v>
      </c>
      <c r="M3065" s="110" t="b">
        <f t="shared" si="435"/>
        <v>0</v>
      </c>
      <c r="AC3065" s="1" t="str">
        <f t="shared" si="431"/>
        <v/>
      </c>
      <c r="AD3065" s="1" t="str">
        <f t="shared" si="427"/>
        <v/>
      </c>
      <c r="AE3065" s="1" t="e">
        <f>VLOOKUP(A3065,#REF!,12,FALSE)</f>
        <v>#REF!</v>
      </c>
      <c r="AF3065" s="1">
        <f t="shared" si="428"/>
        <v>0</v>
      </c>
      <c r="AG3065" s="1">
        <f t="shared" si="429"/>
        <v>0</v>
      </c>
      <c r="AH3065" s="1">
        <f t="shared" si="430"/>
        <v>0</v>
      </c>
    </row>
    <row r="3066" spans="1:34" ht="14" x14ac:dyDescent="0.3">
      <c r="A3066" s="279"/>
      <c r="B3066" s="279"/>
      <c r="C3066" s="280"/>
      <c r="D3066" s="281"/>
      <c r="E3066" s="281"/>
      <c r="F3066" s="280"/>
      <c r="G3066" s="281"/>
      <c r="H3066" s="279"/>
      <c r="I3066" s="288" t="str">
        <f>_xlfn.IFNA(VLOOKUP(B3066,'Absence Types'!A:D,4,FALSE),"")</f>
        <v/>
      </c>
      <c r="J3066" s="110" t="str">
        <f t="shared" si="432"/>
        <v>Y</v>
      </c>
      <c r="K3066" s="110" t="str">
        <f t="shared" si="433"/>
        <v>N</v>
      </c>
      <c r="L3066" s="110" t="b">
        <f t="shared" si="434"/>
        <v>0</v>
      </c>
      <c r="M3066" s="110" t="b">
        <f t="shared" si="435"/>
        <v>0</v>
      </c>
      <c r="AC3066" s="1" t="str">
        <f t="shared" si="431"/>
        <v/>
      </c>
      <c r="AD3066" s="1" t="str">
        <f t="shared" si="427"/>
        <v/>
      </c>
      <c r="AE3066" s="1" t="e">
        <f>VLOOKUP(A3066,#REF!,12,FALSE)</f>
        <v>#REF!</v>
      </c>
      <c r="AF3066" s="1">
        <f t="shared" si="428"/>
        <v>0</v>
      </c>
      <c r="AG3066" s="1">
        <f t="shared" si="429"/>
        <v>0</v>
      </c>
      <c r="AH3066" s="1">
        <f t="shared" si="430"/>
        <v>0</v>
      </c>
    </row>
    <row r="3067" spans="1:34" ht="14" x14ac:dyDescent="0.3">
      <c r="A3067" s="279"/>
      <c r="B3067" s="279"/>
      <c r="C3067" s="280"/>
      <c r="D3067" s="281"/>
      <c r="E3067" s="281"/>
      <c r="F3067" s="280"/>
      <c r="G3067" s="281"/>
      <c r="H3067" s="279"/>
      <c r="I3067" s="288" t="str">
        <f>_xlfn.IFNA(VLOOKUP(B3067,'Absence Types'!A:D,4,FALSE),"")</f>
        <v/>
      </c>
      <c r="J3067" s="110" t="str">
        <f t="shared" si="432"/>
        <v>Y</v>
      </c>
      <c r="K3067" s="110" t="str">
        <f t="shared" si="433"/>
        <v>N</v>
      </c>
      <c r="L3067" s="110" t="b">
        <f t="shared" si="434"/>
        <v>0</v>
      </c>
      <c r="M3067" s="110" t="b">
        <f t="shared" si="435"/>
        <v>0</v>
      </c>
      <c r="AC3067" s="1" t="str">
        <f t="shared" si="431"/>
        <v/>
      </c>
      <c r="AD3067" s="1" t="str">
        <f t="shared" si="427"/>
        <v/>
      </c>
      <c r="AE3067" s="1" t="e">
        <f>VLOOKUP(A3067,#REF!,12,FALSE)</f>
        <v>#REF!</v>
      </c>
      <c r="AF3067" s="1">
        <f t="shared" si="428"/>
        <v>0</v>
      </c>
      <c r="AG3067" s="1">
        <f t="shared" si="429"/>
        <v>0</v>
      </c>
      <c r="AH3067" s="1">
        <f t="shared" si="430"/>
        <v>0</v>
      </c>
    </row>
    <row r="3068" spans="1:34" ht="14" x14ac:dyDescent="0.3">
      <c r="A3068" s="279"/>
      <c r="B3068" s="279"/>
      <c r="C3068" s="280"/>
      <c r="D3068" s="281"/>
      <c r="E3068" s="281"/>
      <c r="F3068" s="280"/>
      <c r="G3068" s="281"/>
      <c r="H3068" s="279"/>
      <c r="I3068" s="288" t="str">
        <f>_xlfn.IFNA(VLOOKUP(B3068,'Absence Types'!A:D,4,FALSE),"")</f>
        <v/>
      </c>
      <c r="J3068" s="110" t="str">
        <f t="shared" si="432"/>
        <v>Y</v>
      </c>
      <c r="K3068" s="110" t="str">
        <f t="shared" si="433"/>
        <v>N</v>
      </c>
      <c r="L3068" s="110" t="b">
        <f t="shared" si="434"/>
        <v>0</v>
      </c>
      <c r="M3068" s="110" t="b">
        <f t="shared" si="435"/>
        <v>0</v>
      </c>
      <c r="AC3068" s="1" t="str">
        <f t="shared" si="431"/>
        <v/>
      </c>
      <c r="AD3068" s="1" t="str">
        <f t="shared" si="427"/>
        <v/>
      </c>
      <c r="AE3068" s="1" t="e">
        <f>VLOOKUP(A3068,#REF!,12,FALSE)</f>
        <v>#REF!</v>
      </c>
      <c r="AF3068" s="1">
        <f t="shared" si="428"/>
        <v>0</v>
      </c>
      <c r="AG3068" s="1">
        <f t="shared" si="429"/>
        <v>0</v>
      </c>
      <c r="AH3068" s="1">
        <f t="shared" si="430"/>
        <v>0</v>
      </c>
    </row>
    <row r="3069" spans="1:34" ht="14" x14ac:dyDescent="0.3">
      <c r="A3069" s="279"/>
      <c r="B3069" s="279"/>
      <c r="C3069" s="280"/>
      <c r="D3069" s="281"/>
      <c r="E3069" s="281"/>
      <c r="F3069" s="280"/>
      <c r="G3069" s="281"/>
      <c r="H3069" s="279"/>
      <c r="I3069" s="288" t="str">
        <f>_xlfn.IFNA(VLOOKUP(B3069,'Absence Types'!A:D,4,FALSE),"")</f>
        <v/>
      </c>
      <c r="J3069" s="110" t="str">
        <f t="shared" si="432"/>
        <v>Y</v>
      </c>
      <c r="K3069" s="110" t="str">
        <f t="shared" si="433"/>
        <v>N</v>
      </c>
      <c r="L3069" s="110" t="b">
        <f t="shared" si="434"/>
        <v>0</v>
      </c>
      <c r="M3069" s="110" t="b">
        <f t="shared" si="435"/>
        <v>0</v>
      </c>
      <c r="AC3069" s="1" t="str">
        <f t="shared" si="431"/>
        <v/>
      </c>
      <c r="AD3069" s="1" t="str">
        <f t="shared" si="427"/>
        <v/>
      </c>
      <c r="AE3069" s="1" t="e">
        <f>VLOOKUP(A3069,#REF!,12,FALSE)</f>
        <v>#REF!</v>
      </c>
      <c r="AF3069" s="1">
        <f t="shared" si="428"/>
        <v>0</v>
      </c>
      <c r="AG3069" s="1">
        <f t="shared" si="429"/>
        <v>0</v>
      </c>
      <c r="AH3069" s="1">
        <f t="shared" si="430"/>
        <v>0</v>
      </c>
    </row>
    <row r="3070" spans="1:34" ht="14" x14ac:dyDescent="0.3">
      <c r="A3070" s="279"/>
      <c r="B3070" s="279"/>
      <c r="C3070" s="280"/>
      <c r="D3070" s="281"/>
      <c r="E3070" s="281"/>
      <c r="F3070" s="280"/>
      <c r="G3070" s="281"/>
      <c r="H3070" s="279"/>
      <c r="I3070" s="288" t="str">
        <f>_xlfn.IFNA(VLOOKUP(B3070,'Absence Types'!A:D,4,FALSE),"")</f>
        <v/>
      </c>
      <c r="J3070" s="110" t="str">
        <f t="shared" si="432"/>
        <v>Y</v>
      </c>
      <c r="K3070" s="110" t="str">
        <f t="shared" si="433"/>
        <v>N</v>
      </c>
      <c r="L3070" s="110" t="b">
        <f t="shared" si="434"/>
        <v>0</v>
      </c>
      <c r="M3070" s="110" t="b">
        <f t="shared" si="435"/>
        <v>0</v>
      </c>
      <c r="AC3070" s="1" t="str">
        <f t="shared" si="431"/>
        <v/>
      </c>
      <c r="AD3070" s="1" t="str">
        <f t="shared" si="427"/>
        <v/>
      </c>
      <c r="AE3070" s="1" t="e">
        <f>VLOOKUP(A3070,#REF!,12,FALSE)</f>
        <v>#REF!</v>
      </c>
      <c r="AF3070" s="1">
        <f t="shared" si="428"/>
        <v>0</v>
      </c>
      <c r="AG3070" s="1">
        <f t="shared" si="429"/>
        <v>0</v>
      </c>
      <c r="AH3070" s="1">
        <f t="shared" si="430"/>
        <v>0</v>
      </c>
    </row>
    <row r="3071" spans="1:34" ht="14" x14ac:dyDescent="0.3">
      <c r="A3071" s="279"/>
      <c r="B3071" s="279"/>
      <c r="C3071" s="280"/>
      <c r="D3071" s="281"/>
      <c r="E3071" s="281"/>
      <c r="F3071" s="280"/>
      <c r="G3071" s="281"/>
      <c r="H3071" s="279"/>
      <c r="I3071" s="288" t="str">
        <f>_xlfn.IFNA(VLOOKUP(B3071,'Absence Types'!A:D,4,FALSE),"")</f>
        <v/>
      </c>
      <c r="J3071" s="110" t="str">
        <f t="shared" si="432"/>
        <v>Y</v>
      </c>
      <c r="K3071" s="110" t="str">
        <f t="shared" si="433"/>
        <v>N</v>
      </c>
      <c r="L3071" s="110" t="b">
        <f t="shared" si="434"/>
        <v>0</v>
      </c>
      <c r="M3071" s="110" t="b">
        <f t="shared" si="435"/>
        <v>0</v>
      </c>
      <c r="AC3071" s="1" t="str">
        <f t="shared" si="431"/>
        <v/>
      </c>
      <c r="AD3071" s="1" t="str">
        <f t="shared" si="427"/>
        <v/>
      </c>
      <c r="AE3071" s="1" t="e">
        <f>VLOOKUP(A3071,#REF!,12,FALSE)</f>
        <v>#REF!</v>
      </c>
      <c r="AF3071" s="1">
        <f t="shared" si="428"/>
        <v>0</v>
      </c>
      <c r="AG3071" s="1">
        <f t="shared" si="429"/>
        <v>0</v>
      </c>
      <c r="AH3071" s="1">
        <f t="shared" si="430"/>
        <v>0</v>
      </c>
    </row>
    <row r="3072" spans="1:34" ht="14" x14ac:dyDescent="0.3">
      <c r="A3072" s="279"/>
      <c r="B3072" s="279"/>
      <c r="C3072" s="280"/>
      <c r="D3072" s="281"/>
      <c r="E3072" s="281"/>
      <c r="F3072" s="280"/>
      <c r="G3072" s="281"/>
      <c r="H3072" s="279"/>
      <c r="I3072" s="288" t="str">
        <f>_xlfn.IFNA(VLOOKUP(B3072,'Absence Types'!A:D,4,FALSE),"")</f>
        <v/>
      </c>
      <c r="J3072" s="110" t="str">
        <f t="shared" si="432"/>
        <v>Y</v>
      </c>
      <c r="K3072" s="110" t="str">
        <f t="shared" si="433"/>
        <v>N</v>
      </c>
      <c r="L3072" s="110" t="b">
        <f t="shared" si="434"/>
        <v>0</v>
      </c>
      <c r="M3072" s="110" t="b">
        <f t="shared" si="435"/>
        <v>0</v>
      </c>
      <c r="AC3072" s="1" t="str">
        <f t="shared" si="431"/>
        <v/>
      </c>
      <c r="AD3072" s="1" t="str">
        <f t="shared" si="427"/>
        <v/>
      </c>
      <c r="AE3072" s="1" t="e">
        <f>VLOOKUP(A3072,#REF!,12,FALSE)</f>
        <v>#REF!</v>
      </c>
      <c r="AF3072" s="1">
        <f t="shared" si="428"/>
        <v>0</v>
      </c>
      <c r="AG3072" s="1">
        <f t="shared" si="429"/>
        <v>0</v>
      </c>
      <c r="AH3072" s="1">
        <f t="shared" si="430"/>
        <v>0</v>
      </c>
    </row>
    <row r="3073" spans="1:34" ht="14" x14ac:dyDescent="0.3">
      <c r="A3073" s="279"/>
      <c r="B3073" s="279"/>
      <c r="C3073" s="280"/>
      <c r="D3073" s="281"/>
      <c r="E3073" s="281"/>
      <c r="F3073" s="280"/>
      <c r="G3073" s="281"/>
      <c r="H3073" s="279"/>
      <c r="I3073" s="288" t="str">
        <f>_xlfn.IFNA(VLOOKUP(B3073,'Absence Types'!A:D,4,FALSE),"")</f>
        <v/>
      </c>
      <c r="J3073" s="110" t="str">
        <f t="shared" si="432"/>
        <v>Y</v>
      </c>
      <c r="K3073" s="110" t="str">
        <f t="shared" si="433"/>
        <v>N</v>
      </c>
      <c r="L3073" s="110" t="b">
        <f t="shared" si="434"/>
        <v>0</v>
      </c>
      <c r="M3073" s="110" t="b">
        <f t="shared" si="435"/>
        <v>0</v>
      </c>
      <c r="AC3073" s="1" t="str">
        <f t="shared" si="431"/>
        <v/>
      </c>
      <c r="AD3073" s="1" t="str">
        <f t="shared" si="427"/>
        <v/>
      </c>
      <c r="AE3073" s="1" t="e">
        <f>VLOOKUP(A3073,#REF!,12,FALSE)</f>
        <v>#REF!</v>
      </c>
      <c r="AF3073" s="1">
        <f t="shared" si="428"/>
        <v>0</v>
      </c>
      <c r="AG3073" s="1">
        <f t="shared" si="429"/>
        <v>0</v>
      </c>
      <c r="AH3073" s="1">
        <f t="shared" si="430"/>
        <v>0</v>
      </c>
    </row>
    <row r="3074" spans="1:34" ht="14" x14ac:dyDescent="0.3">
      <c r="A3074" s="279"/>
      <c r="B3074" s="279"/>
      <c r="C3074" s="280"/>
      <c r="D3074" s="281"/>
      <c r="E3074" s="281"/>
      <c r="F3074" s="280"/>
      <c r="G3074" s="281"/>
      <c r="H3074" s="279"/>
      <c r="I3074" s="288" t="str">
        <f>_xlfn.IFNA(VLOOKUP(B3074,'Absence Types'!A:D,4,FALSE),"")</f>
        <v/>
      </c>
      <c r="J3074" s="110" t="str">
        <f t="shared" si="432"/>
        <v>Y</v>
      </c>
      <c r="K3074" s="110" t="str">
        <f t="shared" si="433"/>
        <v>N</v>
      </c>
      <c r="L3074" s="110" t="b">
        <f t="shared" si="434"/>
        <v>0</v>
      </c>
      <c r="M3074" s="110" t="b">
        <f t="shared" si="435"/>
        <v>0</v>
      </c>
      <c r="AC3074" s="1" t="str">
        <f t="shared" si="431"/>
        <v/>
      </c>
      <c r="AD3074" s="1" t="str">
        <f t="shared" si="427"/>
        <v/>
      </c>
      <c r="AE3074" s="1" t="e">
        <f>VLOOKUP(A3074,#REF!,12,FALSE)</f>
        <v>#REF!</v>
      </c>
      <c r="AF3074" s="1">
        <f t="shared" si="428"/>
        <v>0</v>
      </c>
      <c r="AG3074" s="1">
        <f t="shared" si="429"/>
        <v>0</v>
      </c>
      <c r="AH3074" s="1">
        <f t="shared" si="430"/>
        <v>0</v>
      </c>
    </row>
    <row r="3075" spans="1:34" ht="14" x14ac:dyDescent="0.3">
      <c r="A3075" s="279"/>
      <c r="B3075" s="279"/>
      <c r="C3075" s="280"/>
      <c r="D3075" s="281"/>
      <c r="E3075" s="281"/>
      <c r="F3075" s="280"/>
      <c r="G3075" s="281"/>
      <c r="H3075" s="279"/>
      <c r="I3075" s="288" t="str">
        <f>_xlfn.IFNA(VLOOKUP(B3075,'Absence Types'!A:D,4,FALSE),"")</f>
        <v/>
      </c>
      <c r="J3075" s="110" t="str">
        <f t="shared" si="432"/>
        <v>Y</v>
      </c>
      <c r="K3075" s="110" t="str">
        <f t="shared" si="433"/>
        <v>N</v>
      </c>
      <c r="L3075" s="110" t="b">
        <f t="shared" si="434"/>
        <v>0</v>
      </c>
      <c r="M3075" s="110" t="b">
        <f t="shared" si="435"/>
        <v>0</v>
      </c>
      <c r="AC3075" s="1" t="str">
        <f t="shared" si="431"/>
        <v/>
      </c>
      <c r="AD3075" s="1" t="str">
        <f t="shared" si="427"/>
        <v/>
      </c>
      <c r="AE3075" s="1" t="e">
        <f>VLOOKUP(A3075,#REF!,12,FALSE)</f>
        <v>#REF!</v>
      </c>
      <c r="AF3075" s="1">
        <f t="shared" si="428"/>
        <v>0</v>
      </c>
      <c r="AG3075" s="1">
        <f t="shared" si="429"/>
        <v>0</v>
      </c>
      <c r="AH3075" s="1">
        <f t="shared" si="430"/>
        <v>0</v>
      </c>
    </row>
    <row r="3076" spans="1:34" ht="14" x14ac:dyDescent="0.3">
      <c r="A3076" s="279"/>
      <c r="B3076" s="279"/>
      <c r="C3076" s="280"/>
      <c r="D3076" s="281"/>
      <c r="E3076" s="281"/>
      <c r="F3076" s="280"/>
      <c r="G3076" s="281"/>
      <c r="H3076" s="279"/>
      <c r="I3076" s="288" t="str">
        <f>_xlfn.IFNA(VLOOKUP(B3076,'Absence Types'!A:D,4,FALSE),"")</f>
        <v/>
      </c>
      <c r="J3076" s="110" t="str">
        <f t="shared" si="432"/>
        <v>Y</v>
      </c>
      <c r="K3076" s="110" t="str">
        <f t="shared" si="433"/>
        <v>N</v>
      </c>
      <c r="L3076" s="110" t="b">
        <f t="shared" si="434"/>
        <v>0</v>
      </c>
      <c r="M3076" s="110" t="b">
        <f t="shared" si="435"/>
        <v>0</v>
      </c>
      <c r="AC3076" s="1" t="str">
        <f t="shared" si="431"/>
        <v/>
      </c>
      <c r="AD3076" s="1" t="str">
        <f t="shared" ref="AD3076:AD3139" si="436">IF(I3076&lt;&gt;"Days","",((F3076-C3076)+1)-(AF3076)-(AG3076)-(AH3076))</f>
        <v/>
      </c>
      <c r="AE3076" s="1" t="e">
        <f>VLOOKUP(A3076,#REF!,12,FALSE)</f>
        <v>#REF!</v>
      </c>
      <c r="AF3076" s="1">
        <f t="shared" ref="AF3076:AF3139" si="437">IF(D3076=1,0.5,0)</f>
        <v>0</v>
      </c>
      <c r="AG3076" s="1">
        <f t="shared" ref="AG3076:AG3139" si="438">IF(E3076=1,0.5,0)</f>
        <v>0</v>
      </c>
      <c r="AH3076" s="1">
        <f t="shared" ref="AH3076:AH3139" si="439">IF(G3076=1,0.5,0)</f>
        <v>0</v>
      </c>
    </row>
    <row r="3077" spans="1:34" ht="14" x14ac:dyDescent="0.3">
      <c r="A3077" s="279"/>
      <c r="B3077" s="279"/>
      <c r="C3077" s="280"/>
      <c r="D3077" s="281"/>
      <c r="E3077" s="281"/>
      <c r="F3077" s="280"/>
      <c r="G3077" s="281"/>
      <c r="H3077" s="279"/>
      <c r="I3077" s="288" t="str">
        <f>_xlfn.IFNA(VLOOKUP(B3077,'Absence Types'!A:D,4,FALSE),"")</f>
        <v/>
      </c>
      <c r="J3077" s="110" t="str">
        <f t="shared" si="432"/>
        <v>Y</v>
      </c>
      <c r="K3077" s="110" t="str">
        <f t="shared" si="433"/>
        <v>N</v>
      </c>
      <c r="L3077" s="110" t="b">
        <f t="shared" si="434"/>
        <v>0</v>
      </c>
      <c r="M3077" s="110" t="b">
        <f t="shared" si="435"/>
        <v>0</v>
      </c>
      <c r="AC3077" s="1" t="str">
        <f t="shared" ref="AC3077:AC3140" si="440">IF(I3077&lt;&gt;"Hours","",(F3077-C3077)*24)</f>
        <v/>
      </c>
      <c r="AD3077" s="1" t="str">
        <f t="shared" si="436"/>
        <v/>
      </c>
      <c r="AE3077" s="1" t="e">
        <f>VLOOKUP(A3077,#REF!,12,FALSE)</f>
        <v>#REF!</v>
      </c>
      <c r="AF3077" s="1">
        <f t="shared" si="437"/>
        <v>0</v>
      </c>
      <c r="AG3077" s="1">
        <f t="shared" si="438"/>
        <v>0</v>
      </c>
      <c r="AH3077" s="1">
        <f t="shared" si="439"/>
        <v>0</v>
      </c>
    </row>
    <row r="3078" spans="1:34" ht="14" x14ac:dyDescent="0.3">
      <c r="A3078" s="279"/>
      <c r="B3078" s="279"/>
      <c r="C3078" s="280"/>
      <c r="D3078" s="281"/>
      <c r="E3078" s="281"/>
      <c r="F3078" s="280"/>
      <c r="G3078" s="281"/>
      <c r="H3078" s="279"/>
      <c r="I3078" s="288" t="str">
        <f>_xlfn.IFNA(VLOOKUP(B3078,'Absence Types'!A:D,4,FALSE),"")</f>
        <v/>
      </c>
      <c r="J3078" s="110" t="str">
        <f t="shared" si="432"/>
        <v>Y</v>
      </c>
      <c r="K3078" s="110" t="str">
        <f t="shared" si="433"/>
        <v>N</v>
      </c>
      <c r="L3078" s="110" t="b">
        <f t="shared" si="434"/>
        <v>0</v>
      </c>
      <c r="M3078" s="110" t="b">
        <f t="shared" si="435"/>
        <v>0</v>
      </c>
      <c r="AC3078" s="1" t="str">
        <f t="shared" si="440"/>
        <v/>
      </c>
      <c r="AD3078" s="1" t="str">
        <f t="shared" si="436"/>
        <v/>
      </c>
      <c r="AE3078" s="1" t="e">
        <f>VLOOKUP(A3078,#REF!,12,FALSE)</f>
        <v>#REF!</v>
      </c>
      <c r="AF3078" s="1">
        <f t="shared" si="437"/>
        <v>0</v>
      </c>
      <c r="AG3078" s="1">
        <f t="shared" si="438"/>
        <v>0</v>
      </c>
      <c r="AH3078" s="1">
        <f t="shared" si="439"/>
        <v>0</v>
      </c>
    </row>
    <row r="3079" spans="1:34" ht="14" x14ac:dyDescent="0.3">
      <c r="A3079" s="279"/>
      <c r="B3079" s="279"/>
      <c r="C3079" s="280"/>
      <c r="D3079" s="281"/>
      <c r="E3079" s="281"/>
      <c r="F3079" s="280"/>
      <c r="G3079" s="281"/>
      <c r="H3079" s="279"/>
      <c r="I3079" s="288" t="str">
        <f>_xlfn.IFNA(VLOOKUP(B3079,'Absence Types'!A:D,4,FALSE),"")</f>
        <v/>
      </c>
      <c r="J3079" s="110" t="str">
        <f t="shared" si="432"/>
        <v>Y</v>
      </c>
      <c r="K3079" s="110" t="str">
        <f t="shared" si="433"/>
        <v>N</v>
      </c>
      <c r="L3079" s="110" t="b">
        <f t="shared" si="434"/>
        <v>0</v>
      </c>
      <c r="M3079" s="110" t="b">
        <f t="shared" si="435"/>
        <v>0</v>
      </c>
      <c r="AC3079" s="1" t="str">
        <f t="shared" si="440"/>
        <v/>
      </c>
      <c r="AD3079" s="1" t="str">
        <f t="shared" si="436"/>
        <v/>
      </c>
      <c r="AE3079" s="1" t="e">
        <f>VLOOKUP(A3079,#REF!,12,FALSE)</f>
        <v>#REF!</v>
      </c>
      <c r="AF3079" s="1">
        <f t="shared" si="437"/>
        <v>0</v>
      </c>
      <c r="AG3079" s="1">
        <f t="shared" si="438"/>
        <v>0</v>
      </c>
      <c r="AH3079" s="1">
        <f t="shared" si="439"/>
        <v>0</v>
      </c>
    </row>
    <row r="3080" spans="1:34" ht="14" x14ac:dyDescent="0.3">
      <c r="A3080" s="279"/>
      <c r="B3080" s="279"/>
      <c r="C3080" s="280"/>
      <c r="D3080" s="281"/>
      <c r="E3080" s="281"/>
      <c r="F3080" s="280"/>
      <c r="G3080" s="281"/>
      <c r="H3080" s="279"/>
      <c r="I3080" s="288" t="str">
        <f>_xlfn.IFNA(VLOOKUP(B3080,'Absence Types'!A:D,4,FALSE),"")</f>
        <v/>
      </c>
      <c r="J3080" s="110" t="str">
        <f t="shared" ref="J3080:J3143" si="441">IF((RIGHT(TEXT(C3080,"DD/MM/YYYY HH:MM:SS"),8))=(RIGHT(TEXT(F3080,"DD/MM/YYYY HH:MM:SS"),8)),"Y","N")</f>
        <v>Y</v>
      </c>
      <c r="K3080" s="110" t="str">
        <f t="shared" ref="K3080:K3143" si="442">IF(I3080="Hours","Y","N")</f>
        <v>N</v>
      </c>
      <c r="L3080" s="110" t="b">
        <f t="shared" ref="L3080:L3143" si="443">AND(J3080="N",K3080="N")</f>
        <v>0</v>
      </c>
      <c r="M3080" s="110" t="b">
        <f t="shared" ref="M3080:M3143" si="444">AND(I3080="Hours",F3080-C3080&lt;0.00001)</f>
        <v>0</v>
      </c>
      <c r="AC3080" s="1" t="str">
        <f t="shared" si="440"/>
        <v/>
      </c>
      <c r="AD3080" s="1" t="str">
        <f t="shared" si="436"/>
        <v/>
      </c>
      <c r="AE3080" s="1" t="e">
        <f>VLOOKUP(A3080,#REF!,12,FALSE)</f>
        <v>#REF!</v>
      </c>
      <c r="AF3080" s="1">
        <f t="shared" si="437"/>
        <v>0</v>
      </c>
      <c r="AG3080" s="1">
        <f t="shared" si="438"/>
        <v>0</v>
      </c>
      <c r="AH3080" s="1">
        <f t="shared" si="439"/>
        <v>0</v>
      </c>
    </row>
    <row r="3081" spans="1:34" ht="14" x14ac:dyDescent="0.3">
      <c r="A3081" s="279"/>
      <c r="B3081" s="279"/>
      <c r="C3081" s="280"/>
      <c r="D3081" s="281"/>
      <c r="E3081" s="281"/>
      <c r="F3081" s="280"/>
      <c r="G3081" s="281"/>
      <c r="H3081" s="279"/>
      <c r="I3081" s="288" t="str">
        <f>_xlfn.IFNA(VLOOKUP(B3081,'Absence Types'!A:D,4,FALSE),"")</f>
        <v/>
      </c>
      <c r="J3081" s="110" t="str">
        <f t="shared" si="441"/>
        <v>Y</v>
      </c>
      <c r="K3081" s="110" t="str">
        <f t="shared" si="442"/>
        <v>N</v>
      </c>
      <c r="L3081" s="110" t="b">
        <f t="shared" si="443"/>
        <v>0</v>
      </c>
      <c r="M3081" s="110" t="b">
        <f t="shared" si="444"/>
        <v>0</v>
      </c>
      <c r="AC3081" s="1" t="str">
        <f t="shared" si="440"/>
        <v/>
      </c>
      <c r="AD3081" s="1" t="str">
        <f t="shared" si="436"/>
        <v/>
      </c>
      <c r="AE3081" s="1" t="e">
        <f>VLOOKUP(A3081,#REF!,12,FALSE)</f>
        <v>#REF!</v>
      </c>
      <c r="AF3081" s="1">
        <f t="shared" si="437"/>
        <v>0</v>
      </c>
      <c r="AG3081" s="1">
        <f t="shared" si="438"/>
        <v>0</v>
      </c>
      <c r="AH3081" s="1">
        <f t="shared" si="439"/>
        <v>0</v>
      </c>
    </row>
    <row r="3082" spans="1:34" ht="14" x14ac:dyDescent="0.3">
      <c r="A3082" s="279"/>
      <c r="B3082" s="279"/>
      <c r="C3082" s="280"/>
      <c r="D3082" s="281"/>
      <c r="E3082" s="281"/>
      <c r="F3082" s="280"/>
      <c r="G3082" s="281"/>
      <c r="H3082" s="279"/>
      <c r="I3082" s="288" t="str">
        <f>_xlfn.IFNA(VLOOKUP(B3082,'Absence Types'!A:D,4,FALSE),"")</f>
        <v/>
      </c>
      <c r="J3082" s="110" t="str">
        <f t="shared" si="441"/>
        <v>Y</v>
      </c>
      <c r="K3082" s="110" t="str">
        <f t="shared" si="442"/>
        <v>N</v>
      </c>
      <c r="L3082" s="110" t="b">
        <f t="shared" si="443"/>
        <v>0</v>
      </c>
      <c r="M3082" s="110" t="b">
        <f t="shared" si="444"/>
        <v>0</v>
      </c>
      <c r="AC3082" s="1" t="str">
        <f t="shared" si="440"/>
        <v/>
      </c>
      <c r="AD3082" s="1" t="str">
        <f t="shared" si="436"/>
        <v/>
      </c>
      <c r="AE3082" s="1" t="e">
        <f>VLOOKUP(A3082,#REF!,12,FALSE)</f>
        <v>#REF!</v>
      </c>
      <c r="AF3082" s="1">
        <f t="shared" si="437"/>
        <v>0</v>
      </c>
      <c r="AG3082" s="1">
        <f t="shared" si="438"/>
        <v>0</v>
      </c>
      <c r="AH3082" s="1">
        <f t="shared" si="439"/>
        <v>0</v>
      </c>
    </row>
    <row r="3083" spans="1:34" ht="14" x14ac:dyDescent="0.3">
      <c r="A3083" s="279"/>
      <c r="B3083" s="279"/>
      <c r="C3083" s="280"/>
      <c r="D3083" s="281"/>
      <c r="E3083" s="281"/>
      <c r="F3083" s="280"/>
      <c r="G3083" s="281"/>
      <c r="H3083" s="279"/>
      <c r="I3083" s="288" t="str">
        <f>_xlfn.IFNA(VLOOKUP(B3083,'Absence Types'!A:D,4,FALSE),"")</f>
        <v/>
      </c>
      <c r="J3083" s="110" t="str">
        <f t="shared" si="441"/>
        <v>Y</v>
      </c>
      <c r="K3083" s="110" t="str">
        <f t="shared" si="442"/>
        <v>N</v>
      </c>
      <c r="L3083" s="110" t="b">
        <f t="shared" si="443"/>
        <v>0</v>
      </c>
      <c r="M3083" s="110" t="b">
        <f t="shared" si="444"/>
        <v>0</v>
      </c>
      <c r="AC3083" s="1" t="str">
        <f t="shared" si="440"/>
        <v/>
      </c>
      <c r="AD3083" s="1" t="str">
        <f t="shared" si="436"/>
        <v/>
      </c>
      <c r="AE3083" s="1" t="e">
        <f>VLOOKUP(A3083,#REF!,12,FALSE)</f>
        <v>#REF!</v>
      </c>
      <c r="AF3083" s="1">
        <f t="shared" si="437"/>
        <v>0</v>
      </c>
      <c r="AG3083" s="1">
        <f t="shared" si="438"/>
        <v>0</v>
      </c>
      <c r="AH3083" s="1">
        <f t="shared" si="439"/>
        <v>0</v>
      </c>
    </row>
    <row r="3084" spans="1:34" ht="14" x14ac:dyDescent="0.3">
      <c r="A3084" s="279"/>
      <c r="B3084" s="279"/>
      <c r="C3084" s="280"/>
      <c r="D3084" s="281"/>
      <c r="E3084" s="281"/>
      <c r="F3084" s="280"/>
      <c r="G3084" s="281"/>
      <c r="H3084" s="279"/>
      <c r="I3084" s="288" t="str">
        <f>_xlfn.IFNA(VLOOKUP(B3084,'Absence Types'!A:D,4,FALSE),"")</f>
        <v/>
      </c>
      <c r="J3084" s="110" t="str">
        <f t="shared" si="441"/>
        <v>Y</v>
      </c>
      <c r="K3084" s="110" t="str">
        <f t="shared" si="442"/>
        <v>N</v>
      </c>
      <c r="L3084" s="110" t="b">
        <f t="shared" si="443"/>
        <v>0</v>
      </c>
      <c r="M3084" s="110" t="b">
        <f t="shared" si="444"/>
        <v>0</v>
      </c>
      <c r="AC3084" s="1" t="str">
        <f t="shared" si="440"/>
        <v/>
      </c>
      <c r="AD3084" s="1" t="str">
        <f t="shared" si="436"/>
        <v/>
      </c>
      <c r="AE3084" s="1" t="e">
        <f>VLOOKUP(A3084,#REF!,12,FALSE)</f>
        <v>#REF!</v>
      </c>
      <c r="AF3084" s="1">
        <f t="shared" si="437"/>
        <v>0</v>
      </c>
      <c r="AG3084" s="1">
        <f t="shared" si="438"/>
        <v>0</v>
      </c>
      <c r="AH3084" s="1">
        <f t="shared" si="439"/>
        <v>0</v>
      </c>
    </row>
    <row r="3085" spans="1:34" ht="14" x14ac:dyDescent="0.3">
      <c r="A3085" s="279"/>
      <c r="B3085" s="279"/>
      <c r="C3085" s="280"/>
      <c r="D3085" s="281"/>
      <c r="E3085" s="281"/>
      <c r="F3085" s="280"/>
      <c r="G3085" s="281"/>
      <c r="H3085" s="279"/>
      <c r="I3085" s="288" t="str">
        <f>_xlfn.IFNA(VLOOKUP(B3085,'Absence Types'!A:D,4,FALSE),"")</f>
        <v/>
      </c>
      <c r="J3085" s="110" t="str">
        <f t="shared" si="441"/>
        <v>Y</v>
      </c>
      <c r="K3085" s="110" t="str">
        <f t="shared" si="442"/>
        <v>N</v>
      </c>
      <c r="L3085" s="110" t="b">
        <f t="shared" si="443"/>
        <v>0</v>
      </c>
      <c r="M3085" s="110" t="b">
        <f t="shared" si="444"/>
        <v>0</v>
      </c>
      <c r="AC3085" s="1" t="str">
        <f t="shared" si="440"/>
        <v/>
      </c>
      <c r="AD3085" s="1" t="str">
        <f t="shared" si="436"/>
        <v/>
      </c>
      <c r="AE3085" s="1" t="e">
        <f>VLOOKUP(A3085,#REF!,12,FALSE)</f>
        <v>#REF!</v>
      </c>
      <c r="AF3085" s="1">
        <f t="shared" si="437"/>
        <v>0</v>
      </c>
      <c r="AG3085" s="1">
        <f t="shared" si="438"/>
        <v>0</v>
      </c>
      <c r="AH3085" s="1">
        <f t="shared" si="439"/>
        <v>0</v>
      </c>
    </row>
    <row r="3086" spans="1:34" ht="14" x14ac:dyDescent="0.3">
      <c r="A3086" s="279"/>
      <c r="B3086" s="279"/>
      <c r="C3086" s="280"/>
      <c r="D3086" s="281"/>
      <c r="E3086" s="281"/>
      <c r="F3086" s="280"/>
      <c r="G3086" s="281"/>
      <c r="H3086" s="279"/>
      <c r="I3086" s="288" t="str">
        <f>_xlfn.IFNA(VLOOKUP(B3086,'Absence Types'!A:D,4,FALSE),"")</f>
        <v/>
      </c>
      <c r="J3086" s="110" t="str">
        <f t="shared" si="441"/>
        <v>Y</v>
      </c>
      <c r="K3086" s="110" t="str">
        <f t="shared" si="442"/>
        <v>N</v>
      </c>
      <c r="L3086" s="110" t="b">
        <f t="shared" si="443"/>
        <v>0</v>
      </c>
      <c r="M3086" s="110" t="b">
        <f t="shared" si="444"/>
        <v>0</v>
      </c>
      <c r="AC3086" s="1" t="str">
        <f t="shared" si="440"/>
        <v/>
      </c>
      <c r="AD3086" s="1" t="str">
        <f t="shared" si="436"/>
        <v/>
      </c>
      <c r="AE3086" s="1" t="e">
        <f>VLOOKUP(A3086,#REF!,12,FALSE)</f>
        <v>#REF!</v>
      </c>
      <c r="AF3086" s="1">
        <f t="shared" si="437"/>
        <v>0</v>
      </c>
      <c r="AG3086" s="1">
        <f t="shared" si="438"/>
        <v>0</v>
      </c>
      <c r="AH3086" s="1">
        <f t="shared" si="439"/>
        <v>0</v>
      </c>
    </row>
    <row r="3087" spans="1:34" ht="14" x14ac:dyDescent="0.3">
      <c r="A3087" s="279"/>
      <c r="B3087" s="279"/>
      <c r="C3087" s="280"/>
      <c r="D3087" s="281"/>
      <c r="E3087" s="281"/>
      <c r="F3087" s="280"/>
      <c r="G3087" s="281"/>
      <c r="H3087" s="279"/>
      <c r="I3087" s="288" t="str">
        <f>_xlfn.IFNA(VLOOKUP(B3087,'Absence Types'!A:D,4,FALSE),"")</f>
        <v/>
      </c>
      <c r="J3087" s="110" t="str">
        <f t="shared" si="441"/>
        <v>Y</v>
      </c>
      <c r="K3087" s="110" t="str">
        <f t="shared" si="442"/>
        <v>N</v>
      </c>
      <c r="L3087" s="110" t="b">
        <f t="shared" si="443"/>
        <v>0</v>
      </c>
      <c r="M3087" s="110" t="b">
        <f t="shared" si="444"/>
        <v>0</v>
      </c>
      <c r="AC3087" s="1" t="str">
        <f t="shared" si="440"/>
        <v/>
      </c>
      <c r="AD3087" s="1" t="str">
        <f t="shared" si="436"/>
        <v/>
      </c>
      <c r="AE3087" s="1" t="e">
        <f>VLOOKUP(A3087,#REF!,12,FALSE)</f>
        <v>#REF!</v>
      </c>
      <c r="AF3087" s="1">
        <f t="shared" si="437"/>
        <v>0</v>
      </c>
      <c r="AG3087" s="1">
        <f t="shared" si="438"/>
        <v>0</v>
      </c>
      <c r="AH3087" s="1">
        <f t="shared" si="439"/>
        <v>0</v>
      </c>
    </row>
    <row r="3088" spans="1:34" ht="14" x14ac:dyDescent="0.3">
      <c r="A3088" s="279"/>
      <c r="B3088" s="279"/>
      <c r="C3088" s="280"/>
      <c r="D3088" s="281"/>
      <c r="E3088" s="281"/>
      <c r="F3088" s="280"/>
      <c r="G3088" s="281"/>
      <c r="H3088" s="279"/>
      <c r="I3088" s="288" t="str">
        <f>_xlfn.IFNA(VLOOKUP(B3088,'Absence Types'!A:D,4,FALSE),"")</f>
        <v/>
      </c>
      <c r="J3088" s="110" t="str">
        <f t="shared" si="441"/>
        <v>Y</v>
      </c>
      <c r="K3088" s="110" t="str">
        <f t="shared" si="442"/>
        <v>N</v>
      </c>
      <c r="L3088" s="110" t="b">
        <f t="shared" si="443"/>
        <v>0</v>
      </c>
      <c r="M3088" s="110" t="b">
        <f t="shared" si="444"/>
        <v>0</v>
      </c>
      <c r="AC3088" s="1" t="str">
        <f t="shared" si="440"/>
        <v/>
      </c>
      <c r="AD3088" s="1" t="str">
        <f t="shared" si="436"/>
        <v/>
      </c>
      <c r="AE3088" s="1" t="e">
        <f>VLOOKUP(A3088,#REF!,12,FALSE)</f>
        <v>#REF!</v>
      </c>
      <c r="AF3088" s="1">
        <f t="shared" si="437"/>
        <v>0</v>
      </c>
      <c r="AG3088" s="1">
        <f t="shared" si="438"/>
        <v>0</v>
      </c>
      <c r="AH3088" s="1">
        <f t="shared" si="439"/>
        <v>0</v>
      </c>
    </row>
    <row r="3089" spans="1:34" ht="14" x14ac:dyDescent="0.3">
      <c r="A3089" s="279"/>
      <c r="B3089" s="279"/>
      <c r="C3089" s="280"/>
      <c r="D3089" s="281"/>
      <c r="E3089" s="281"/>
      <c r="F3089" s="280"/>
      <c r="G3089" s="281"/>
      <c r="H3089" s="279"/>
      <c r="I3089" s="288" t="str">
        <f>_xlfn.IFNA(VLOOKUP(B3089,'Absence Types'!A:D,4,FALSE),"")</f>
        <v/>
      </c>
      <c r="J3089" s="110" t="str">
        <f t="shared" si="441"/>
        <v>Y</v>
      </c>
      <c r="K3089" s="110" t="str">
        <f t="shared" si="442"/>
        <v>N</v>
      </c>
      <c r="L3089" s="110" t="b">
        <f t="shared" si="443"/>
        <v>0</v>
      </c>
      <c r="M3089" s="110" t="b">
        <f t="shared" si="444"/>
        <v>0</v>
      </c>
      <c r="AC3089" s="1" t="str">
        <f t="shared" si="440"/>
        <v/>
      </c>
      <c r="AD3089" s="1" t="str">
        <f t="shared" si="436"/>
        <v/>
      </c>
      <c r="AE3089" s="1" t="e">
        <f>VLOOKUP(A3089,#REF!,12,FALSE)</f>
        <v>#REF!</v>
      </c>
      <c r="AF3089" s="1">
        <f t="shared" si="437"/>
        <v>0</v>
      </c>
      <c r="AG3089" s="1">
        <f t="shared" si="438"/>
        <v>0</v>
      </c>
      <c r="AH3089" s="1">
        <f t="shared" si="439"/>
        <v>0</v>
      </c>
    </row>
    <row r="3090" spans="1:34" ht="14" x14ac:dyDescent="0.3">
      <c r="A3090" s="279"/>
      <c r="B3090" s="279"/>
      <c r="C3090" s="280"/>
      <c r="D3090" s="281"/>
      <c r="E3090" s="281"/>
      <c r="F3090" s="280"/>
      <c r="G3090" s="281"/>
      <c r="H3090" s="279"/>
      <c r="I3090" s="288" t="str">
        <f>_xlfn.IFNA(VLOOKUP(B3090,'Absence Types'!A:D,4,FALSE),"")</f>
        <v/>
      </c>
      <c r="J3090" s="110" t="str">
        <f t="shared" si="441"/>
        <v>Y</v>
      </c>
      <c r="K3090" s="110" t="str">
        <f t="shared" si="442"/>
        <v>N</v>
      </c>
      <c r="L3090" s="110" t="b">
        <f t="shared" si="443"/>
        <v>0</v>
      </c>
      <c r="M3090" s="110" t="b">
        <f t="shared" si="444"/>
        <v>0</v>
      </c>
      <c r="AC3090" s="1" t="str">
        <f t="shared" si="440"/>
        <v/>
      </c>
      <c r="AD3090" s="1" t="str">
        <f t="shared" si="436"/>
        <v/>
      </c>
      <c r="AE3090" s="1" t="e">
        <f>VLOOKUP(A3090,#REF!,12,FALSE)</f>
        <v>#REF!</v>
      </c>
      <c r="AF3090" s="1">
        <f t="shared" si="437"/>
        <v>0</v>
      </c>
      <c r="AG3090" s="1">
        <f t="shared" si="438"/>
        <v>0</v>
      </c>
      <c r="AH3090" s="1">
        <f t="shared" si="439"/>
        <v>0</v>
      </c>
    </row>
    <row r="3091" spans="1:34" ht="14" x14ac:dyDescent="0.3">
      <c r="A3091" s="279"/>
      <c r="B3091" s="279"/>
      <c r="C3091" s="280"/>
      <c r="D3091" s="281"/>
      <c r="E3091" s="281"/>
      <c r="F3091" s="280"/>
      <c r="G3091" s="281"/>
      <c r="H3091" s="279"/>
      <c r="I3091" s="288" t="str">
        <f>_xlfn.IFNA(VLOOKUP(B3091,'Absence Types'!A:D,4,FALSE),"")</f>
        <v/>
      </c>
      <c r="J3091" s="110" t="str">
        <f t="shared" si="441"/>
        <v>Y</v>
      </c>
      <c r="K3091" s="110" t="str">
        <f t="shared" si="442"/>
        <v>N</v>
      </c>
      <c r="L3091" s="110" t="b">
        <f t="shared" si="443"/>
        <v>0</v>
      </c>
      <c r="M3091" s="110" t="b">
        <f t="shared" si="444"/>
        <v>0</v>
      </c>
      <c r="AC3091" s="1" t="str">
        <f t="shared" si="440"/>
        <v/>
      </c>
      <c r="AD3091" s="1" t="str">
        <f t="shared" si="436"/>
        <v/>
      </c>
      <c r="AE3091" s="1" t="e">
        <f>VLOOKUP(A3091,#REF!,12,FALSE)</f>
        <v>#REF!</v>
      </c>
      <c r="AF3091" s="1">
        <f t="shared" si="437"/>
        <v>0</v>
      </c>
      <c r="AG3091" s="1">
        <f t="shared" si="438"/>
        <v>0</v>
      </c>
      <c r="AH3091" s="1">
        <f t="shared" si="439"/>
        <v>0</v>
      </c>
    </row>
    <row r="3092" spans="1:34" ht="14" x14ac:dyDescent="0.3">
      <c r="A3092" s="279"/>
      <c r="B3092" s="279"/>
      <c r="C3092" s="280"/>
      <c r="D3092" s="281"/>
      <c r="E3092" s="281"/>
      <c r="F3092" s="280"/>
      <c r="G3092" s="281"/>
      <c r="H3092" s="279"/>
      <c r="I3092" s="288" t="str">
        <f>_xlfn.IFNA(VLOOKUP(B3092,'Absence Types'!A:D,4,FALSE),"")</f>
        <v/>
      </c>
      <c r="J3092" s="110" t="str">
        <f t="shared" si="441"/>
        <v>Y</v>
      </c>
      <c r="K3092" s="110" t="str">
        <f t="shared" si="442"/>
        <v>N</v>
      </c>
      <c r="L3092" s="110" t="b">
        <f t="shared" si="443"/>
        <v>0</v>
      </c>
      <c r="M3092" s="110" t="b">
        <f t="shared" si="444"/>
        <v>0</v>
      </c>
      <c r="AC3092" s="1" t="str">
        <f t="shared" si="440"/>
        <v/>
      </c>
      <c r="AD3092" s="1" t="str">
        <f t="shared" si="436"/>
        <v/>
      </c>
      <c r="AE3092" s="1" t="e">
        <f>VLOOKUP(A3092,#REF!,12,FALSE)</f>
        <v>#REF!</v>
      </c>
      <c r="AF3092" s="1">
        <f t="shared" si="437"/>
        <v>0</v>
      </c>
      <c r="AG3092" s="1">
        <f t="shared" si="438"/>
        <v>0</v>
      </c>
      <c r="AH3092" s="1">
        <f t="shared" si="439"/>
        <v>0</v>
      </c>
    </row>
    <row r="3093" spans="1:34" ht="14" x14ac:dyDescent="0.3">
      <c r="A3093" s="279"/>
      <c r="B3093" s="279"/>
      <c r="C3093" s="280"/>
      <c r="D3093" s="281"/>
      <c r="E3093" s="281"/>
      <c r="F3093" s="280"/>
      <c r="G3093" s="281"/>
      <c r="H3093" s="279"/>
      <c r="I3093" s="288" t="str">
        <f>_xlfn.IFNA(VLOOKUP(B3093,'Absence Types'!A:D,4,FALSE),"")</f>
        <v/>
      </c>
      <c r="J3093" s="110" t="str">
        <f t="shared" si="441"/>
        <v>Y</v>
      </c>
      <c r="K3093" s="110" t="str">
        <f t="shared" si="442"/>
        <v>N</v>
      </c>
      <c r="L3093" s="110" t="b">
        <f t="shared" si="443"/>
        <v>0</v>
      </c>
      <c r="M3093" s="110" t="b">
        <f t="shared" si="444"/>
        <v>0</v>
      </c>
      <c r="AC3093" s="1" t="str">
        <f t="shared" si="440"/>
        <v/>
      </c>
      <c r="AD3093" s="1" t="str">
        <f t="shared" si="436"/>
        <v/>
      </c>
      <c r="AE3093" s="1" t="e">
        <f>VLOOKUP(A3093,#REF!,12,FALSE)</f>
        <v>#REF!</v>
      </c>
      <c r="AF3093" s="1">
        <f t="shared" si="437"/>
        <v>0</v>
      </c>
      <c r="AG3093" s="1">
        <f t="shared" si="438"/>
        <v>0</v>
      </c>
      <c r="AH3093" s="1">
        <f t="shared" si="439"/>
        <v>0</v>
      </c>
    </row>
    <row r="3094" spans="1:34" ht="14" x14ac:dyDescent="0.3">
      <c r="A3094" s="279"/>
      <c r="B3094" s="279"/>
      <c r="C3094" s="280"/>
      <c r="D3094" s="281"/>
      <c r="E3094" s="281"/>
      <c r="F3094" s="280"/>
      <c r="G3094" s="281"/>
      <c r="H3094" s="279"/>
      <c r="I3094" s="288" t="str">
        <f>_xlfn.IFNA(VLOOKUP(B3094,'Absence Types'!A:D,4,FALSE),"")</f>
        <v/>
      </c>
      <c r="J3094" s="110" t="str">
        <f t="shared" si="441"/>
        <v>Y</v>
      </c>
      <c r="K3094" s="110" t="str">
        <f t="shared" si="442"/>
        <v>N</v>
      </c>
      <c r="L3094" s="110" t="b">
        <f t="shared" si="443"/>
        <v>0</v>
      </c>
      <c r="M3094" s="110" t="b">
        <f t="shared" si="444"/>
        <v>0</v>
      </c>
      <c r="AC3094" s="1" t="str">
        <f t="shared" si="440"/>
        <v/>
      </c>
      <c r="AD3094" s="1" t="str">
        <f t="shared" si="436"/>
        <v/>
      </c>
      <c r="AE3094" s="1" t="e">
        <f>VLOOKUP(A3094,#REF!,12,FALSE)</f>
        <v>#REF!</v>
      </c>
      <c r="AF3094" s="1">
        <f t="shared" si="437"/>
        <v>0</v>
      </c>
      <c r="AG3094" s="1">
        <f t="shared" si="438"/>
        <v>0</v>
      </c>
      <c r="AH3094" s="1">
        <f t="shared" si="439"/>
        <v>0</v>
      </c>
    </row>
    <row r="3095" spans="1:34" ht="14" x14ac:dyDescent="0.3">
      <c r="A3095" s="279"/>
      <c r="B3095" s="279"/>
      <c r="C3095" s="280"/>
      <c r="D3095" s="281"/>
      <c r="E3095" s="281"/>
      <c r="F3095" s="280"/>
      <c r="G3095" s="281"/>
      <c r="H3095" s="279"/>
      <c r="I3095" s="288" t="str">
        <f>_xlfn.IFNA(VLOOKUP(B3095,'Absence Types'!A:D,4,FALSE),"")</f>
        <v/>
      </c>
      <c r="J3095" s="110" t="str">
        <f t="shared" si="441"/>
        <v>Y</v>
      </c>
      <c r="K3095" s="110" t="str">
        <f t="shared" si="442"/>
        <v>N</v>
      </c>
      <c r="L3095" s="110" t="b">
        <f t="shared" si="443"/>
        <v>0</v>
      </c>
      <c r="M3095" s="110" t="b">
        <f t="shared" si="444"/>
        <v>0</v>
      </c>
      <c r="AC3095" s="1" t="str">
        <f t="shared" si="440"/>
        <v/>
      </c>
      <c r="AD3095" s="1" t="str">
        <f t="shared" si="436"/>
        <v/>
      </c>
      <c r="AE3095" s="1" t="e">
        <f>VLOOKUP(A3095,#REF!,12,FALSE)</f>
        <v>#REF!</v>
      </c>
      <c r="AF3095" s="1">
        <f t="shared" si="437"/>
        <v>0</v>
      </c>
      <c r="AG3095" s="1">
        <f t="shared" si="438"/>
        <v>0</v>
      </c>
      <c r="AH3095" s="1">
        <f t="shared" si="439"/>
        <v>0</v>
      </c>
    </row>
    <row r="3096" spans="1:34" ht="14" x14ac:dyDescent="0.3">
      <c r="A3096" s="279"/>
      <c r="B3096" s="279"/>
      <c r="C3096" s="280"/>
      <c r="D3096" s="281"/>
      <c r="E3096" s="281"/>
      <c r="F3096" s="280"/>
      <c r="G3096" s="281"/>
      <c r="H3096" s="279"/>
      <c r="I3096" s="288" t="str">
        <f>_xlfn.IFNA(VLOOKUP(B3096,'Absence Types'!A:D,4,FALSE),"")</f>
        <v/>
      </c>
      <c r="J3096" s="110" t="str">
        <f t="shared" si="441"/>
        <v>Y</v>
      </c>
      <c r="K3096" s="110" t="str">
        <f t="shared" si="442"/>
        <v>N</v>
      </c>
      <c r="L3096" s="110" t="b">
        <f t="shared" si="443"/>
        <v>0</v>
      </c>
      <c r="M3096" s="110" t="b">
        <f t="shared" si="444"/>
        <v>0</v>
      </c>
      <c r="AC3096" s="1" t="str">
        <f t="shared" si="440"/>
        <v/>
      </c>
      <c r="AD3096" s="1" t="str">
        <f t="shared" si="436"/>
        <v/>
      </c>
      <c r="AE3096" s="1" t="e">
        <f>VLOOKUP(A3096,#REF!,12,FALSE)</f>
        <v>#REF!</v>
      </c>
      <c r="AF3096" s="1">
        <f t="shared" si="437"/>
        <v>0</v>
      </c>
      <c r="AG3096" s="1">
        <f t="shared" si="438"/>
        <v>0</v>
      </c>
      <c r="AH3096" s="1">
        <f t="shared" si="439"/>
        <v>0</v>
      </c>
    </row>
    <row r="3097" spans="1:34" ht="14" x14ac:dyDescent="0.3">
      <c r="A3097" s="279"/>
      <c r="B3097" s="279"/>
      <c r="C3097" s="280"/>
      <c r="D3097" s="281"/>
      <c r="E3097" s="281"/>
      <c r="F3097" s="280"/>
      <c r="G3097" s="281"/>
      <c r="H3097" s="279"/>
      <c r="I3097" s="288" t="str">
        <f>_xlfn.IFNA(VLOOKUP(B3097,'Absence Types'!A:D,4,FALSE),"")</f>
        <v/>
      </c>
      <c r="J3097" s="110" t="str">
        <f t="shared" si="441"/>
        <v>Y</v>
      </c>
      <c r="K3097" s="110" t="str">
        <f t="shared" si="442"/>
        <v>N</v>
      </c>
      <c r="L3097" s="110" t="b">
        <f t="shared" si="443"/>
        <v>0</v>
      </c>
      <c r="M3097" s="110" t="b">
        <f t="shared" si="444"/>
        <v>0</v>
      </c>
      <c r="AC3097" s="1" t="str">
        <f t="shared" si="440"/>
        <v/>
      </c>
      <c r="AD3097" s="1" t="str">
        <f t="shared" si="436"/>
        <v/>
      </c>
      <c r="AE3097" s="1" t="e">
        <f>VLOOKUP(A3097,#REF!,12,FALSE)</f>
        <v>#REF!</v>
      </c>
      <c r="AF3097" s="1">
        <f t="shared" si="437"/>
        <v>0</v>
      </c>
      <c r="AG3097" s="1">
        <f t="shared" si="438"/>
        <v>0</v>
      </c>
      <c r="AH3097" s="1">
        <f t="shared" si="439"/>
        <v>0</v>
      </c>
    </row>
    <row r="3098" spans="1:34" ht="14" x14ac:dyDescent="0.3">
      <c r="A3098" s="279"/>
      <c r="B3098" s="279"/>
      <c r="C3098" s="280"/>
      <c r="D3098" s="281"/>
      <c r="E3098" s="281"/>
      <c r="F3098" s="280"/>
      <c r="G3098" s="281"/>
      <c r="H3098" s="279"/>
      <c r="I3098" s="288" t="str">
        <f>_xlfn.IFNA(VLOOKUP(B3098,'Absence Types'!A:D,4,FALSE),"")</f>
        <v/>
      </c>
      <c r="J3098" s="110" t="str">
        <f t="shared" si="441"/>
        <v>Y</v>
      </c>
      <c r="K3098" s="110" t="str">
        <f t="shared" si="442"/>
        <v>N</v>
      </c>
      <c r="L3098" s="110" t="b">
        <f t="shared" si="443"/>
        <v>0</v>
      </c>
      <c r="M3098" s="110" t="b">
        <f t="shared" si="444"/>
        <v>0</v>
      </c>
      <c r="AC3098" s="1" t="str">
        <f t="shared" si="440"/>
        <v/>
      </c>
      <c r="AD3098" s="1" t="str">
        <f t="shared" si="436"/>
        <v/>
      </c>
      <c r="AE3098" s="1" t="e">
        <f>VLOOKUP(A3098,#REF!,12,FALSE)</f>
        <v>#REF!</v>
      </c>
      <c r="AF3098" s="1">
        <f t="shared" si="437"/>
        <v>0</v>
      </c>
      <c r="AG3098" s="1">
        <f t="shared" si="438"/>
        <v>0</v>
      </c>
      <c r="AH3098" s="1">
        <f t="shared" si="439"/>
        <v>0</v>
      </c>
    </row>
    <row r="3099" spans="1:34" ht="14" x14ac:dyDescent="0.3">
      <c r="A3099" s="279"/>
      <c r="B3099" s="279"/>
      <c r="C3099" s="280"/>
      <c r="D3099" s="281"/>
      <c r="E3099" s="281"/>
      <c r="F3099" s="280"/>
      <c r="G3099" s="281"/>
      <c r="H3099" s="279"/>
      <c r="I3099" s="288" t="str">
        <f>_xlfn.IFNA(VLOOKUP(B3099,'Absence Types'!A:D,4,FALSE),"")</f>
        <v/>
      </c>
      <c r="J3099" s="110" t="str">
        <f t="shared" si="441"/>
        <v>Y</v>
      </c>
      <c r="K3099" s="110" t="str">
        <f t="shared" si="442"/>
        <v>N</v>
      </c>
      <c r="L3099" s="110" t="b">
        <f t="shared" si="443"/>
        <v>0</v>
      </c>
      <c r="M3099" s="110" t="b">
        <f t="shared" si="444"/>
        <v>0</v>
      </c>
      <c r="AC3099" s="1" t="str">
        <f t="shared" si="440"/>
        <v/>
      </c>
      <c r="AD3099" s="1" t="str">
        <f t="shared" si="436"/>
        <v/>
      </c>
      <c r="AE3099" s="1" t="e">
        <f>VLOOKUP(A3099,#REF!,12,FALSE)</f>
        <v>#REF!</v>
      </c>
      <c r="AF3099" s="1">
        <f t="shared" si="437"/>
        <v>0</v>
      </c>
      <c r="AG3099" s="1">
        <f t="shared" si="438"/>
        <v>0</v>
      </c>
      <c r="AH3099" s="1">
        <f t="shared" si="439"/>
        <v>0</v>
      </c>
    </row>
    <row r="3100" spans="1:34" ht="14" x14ac:dyDescent="0.3">
      <c r="A3100" s="279"/>
      <c r="B3100" s="279"/>
      <c r="C3100" s="280"/>
      <c r="D3100" s="281"/>
      <c r="E3100" s="281"/>
      <c r="F3100" s="280"/>
      <c r="G3100" s="281"/>
      <c r="H3100" s="279"/>
      <c r="I3100" s="288" t="str">
        <f>_xlfn.IFNA(VLOOKUP(B3100,'Absence Types'!A:D,4,FALSE),"")</f>
        <v/>
      </c>
      <c r="J3100" s="110" t="str">
        <f t="shared" si="441"/>
        <v>Y</v>
      </c>
      <c r="K3100" s="110" t="str">
        <f t="shared" si="442"/>
        <v>N</v>
      </c>
      <c r="L3100" s="110" t="b">
        <f t="shared" si="443"/>
        <v>0</v>
      </c>
      <c r="M3100" s="110" t="b">
        <f t="shared" si="444"/>
        <v>0</v>
      </c>
      <c r="AC3100" s="1" t="str">
        <f t="shared" si="440"/>
        <v/>
      </c>
      <c r="AD3100" s="1" t="str">
        <f t="shared" si="436"/>
        <v/>
      </c>
      <c r="AE3100" s="1" t="e">
        <f>VLOOKUP(A3100,#REF!,12,FALSE)</f>
        <v>#REF!</v>
      </c>
      <c r="AF3100" s="1">
        <f t="shared" si="437"/>
        <v>0</v>
      </c>
      <c r="AG3100" s="1">
        <f t="shared" si="438"/>
        <v>0</v>
      </c>
      <c r="AH3100" s="1">
        <f t="shared" si="439"/>
        <v>0</v>
      </c>
    </row>
    <row r="3101" spans="1:34" ht="14" x14ac:dyDescent="0.3">
      <c r="A3101" s="279"/>
      <c r="B3101" s="279"/>
      <c r="C3101" s="280"/>
      <c r="D3101" s="281"/>
      <c r="E3101" s="281"/>
      <c r="F3101" s="280"/>
      <c r="G3101" s="281"/>
      <c r="H3101" s="279"/>
      <c r="I3101" s="288" t="str">
        <f>_xlfn.IFNA(VLOOKUP(B3101,'Absence Types'!A:D,4,FALSE),"")</f>
        <v/>
      </c>
      <c r="J3101" s="110" t="str">
        <f t="shared" si="441"/>
        <v>Y</v>
      </c>
      <c r="K3101" s="110" t="str">
        <f t="shared" si="442"/>
        <v>N</v>
      </c>
      <c r="L3101" s="110" t="b">
        <f t="shared" si="443"/>
        <v>0</v>
      </c>
      <c r="M3101" s="110" t="b">
        <f t="shared" si="444"/>
        <v>0</v>
      </c>
      <c r="AC3101" s="1" t="str">
        <f t="shared" si="440"/>
        <v/>
      </c>
      <c r="AD3101" s="1" t="str">
        <f t="shared" si="436"/>
        <v/>
      </c>
      <c r="AE3101" s="1" t="e">
        <f>VLOOKUP(A3101,#REF!,12,FALSE)</f>
        <v>#REF!</v>
      </c>
      <c r="AF3101" s="1">
        <f t="shared" si="437"/>
        <v>0</v>
      </c>
      <c r="AG3101" s="1">
        <f t="shared" si="438"/>
        <v>0</v>
      </c>
      <c r="AH3101" s="1">
        <f t="shared" si="439"/>
        <v>0</v>
      </c>
    </row>
    <row r="3102" spans="1:34" ht="14" x14ac:dyDescent="0.3">
      <c r="A3102" s="279"/>
      <c r="B3102" s="279"/>
      <c r="C3102" s="280"/>
      <c r="D3102" s="281"/>
      <c r="E3102" s="281"/>
      <c r="F3102" s="280"/>
      <c r="G3102" s="281"/>
      <c r="H3102" s="279"/>
      <c r="I3102" s="288" t="str">
        <f>_xlfn.IFNA(VLOOKUP(B3102,'Absence Types'!A:D,4,FALSE),"")</f>
        <v/>
      </c>
      <c r="J3102" s="110" t="str">
        <f t="shared" si="441"/>
        <v>Y</v>
      </c>
      <c r="K3102" s="110" t="str">
        <f t="shared" si="442"/>
        <v>N</v>
      </c>
      <c r="L3102" s="110" t="b">
        <f t="shared" si="443"/>
        <v>0</v>
      </c>
      <c r="M3102" s="110" t="b">
        <f t="shared" si="444"/>
        <v>0</v>
      </c>
      <c r="AC3102" s="1" t="str">
        <f t="shared" si="440"/>
        <v/>
      </c>
      <c r="AD3102" s="1" t="str">
        <f t="shared" si="436"/>
        <v/>
      </c>
      <c r="AE3102" s="1" t="e">
        <f>VLOOKUP(A3102,#REF!,12,FALSE)</f>
        <v>#REF!</v>
      </c>
      <c r="AF3102" s="1">
        <f t="shared" si="437"/>
        <v>0</v>
      </c>
      <c r="AG3102" s="1">
        <f t="shared" si="438"/>
        <v>0</v>
      </c>
      <c r="AH3102" s="1">
        <f t="shared" si="439"/>
        <v>0</v>
      </c>
    </row>
    <row r="3103" spans="1:34" ht="14" x14ac:dyDescent="0.3">
      <c r="A3103" s="279"/>
      <c r="B3103" s="279"/>
      <c r="C3103" s="280"/>
      <c r="D3103" s="281"/>
      <c r="E3103" s="281"/>
      <c r="F3103" s="280"/>
      <c r="G3103" s="281"/>
      <c r="H3103" s="279"/>
      <c r="I3103" s="288" t="str">
        <f>_xlfn.IFNA(VLOOKUP(B3103,'Absence Types'!A:D,4,FALSE),"")</f>
        <v/>
      </c>
      <c r="J3103" s="110" t="str">
        <f t="shared" si="441"/>
        <v>Y</v>
      </c>
      <c r="K3103" s="110" t="str">
        <f t="shared" si="442"/>
        <v>N</v>
      </c>
      <c r="L3103" s="110" t="b">
        <f t="shared" si="443"/>
        <v>0</v>
      </c>
      <c r="M3103" s="110" t="b">
        <f t="shared" si="444"/>
        <v>0</v>
      </c>
      <c r="AC3103" s="1" t="str">
        <f t="shared" si="440"/>
        <v/>
      </c>
      <c r="AD3103" s="1" t="str">
        <f t="shared" si="436"/>
        <v/>
      </c>
      <c r="AE3103" s="1" t="e">
        <f>VLOOKUP(A3103,#REF!,12,FALSE)</f>
        <v>#REF!</v>
      </c>
      <c r="AF3103" s="1">
        <f t="shared" si="437"/>
        <v>0</v>
      </c>
      <c r="AG3103" s="1">
        <f t="shared" si="438"/>
        <v>0</v>
      </c>
      <c r="AH3103" s="1">
        <f t="shared" si="439"/>
        <v>0</v>
      </c>
    </row>
    <row r="3104" spans="1:34" ht="14" x14ac:dyDescent="0.3">
      <c r="A3104" s="279"/>
      <c r="B3104" s="279"/>
      <c r="C3104" s="280"/>
      <c r="D3104" s="281"/>
      <c r="E3104" s="281"/>
      <c r="F3104" s="280"/>
      <c r="G3104" s="281"/>
      <c r="H3104" s="279"/>
      <c r="I3104" s="288" t="str">
        <f>_xlfn.IFNA(VLOOKUP(B3104,'Absence Types'!A:D,4,FALSE),"")</f>
        <v/>
      </c>
      <c r="J3104" s="110" t="str">
        <f t="shared" si="441"/>
        <v>Y</v>
      </c>
      <c r="K3104" s="110" t="str">
        <f t="shared" si="442"/>
        <v>N</v>
      </c>
      <c r="L3104" s="110" t="b">
        <f t="shared" si="443"/>
        <v>0</v>
      </c>
      <c r="M3104" s="110" t="b">
        <f t="shared" si="444"/>
        <v>0</v>
      </c>
      <c r="AC3104" s="1" t="str">
        <f t="shared" si="440"/>
        <v/>
      </c>
      <c r="AD3104" s="1" t="str">
        <f t="shared" si="436"/>
        <v/>
      </c>
      <c r="AE3104" s="1" t="e">
        <f>VLOOKUP(A3104,#REF!,12,FALSE)</f>
        <v>#REF!</v>
      </c>
      <c r="AF3104" s="1">
        <f t="shared" si="437"/>
        <v>0</v>
      </c>
      <c r="AG3104" s="1">
        <f t="shared" si="438"/>
        <v>0</v>
      </c>
      <c r="AH3104" s="1">
        <f t="shared" si="439"/>
        <v>0</v>
      </c>
    </row>
    <row r="3105" spans="1:34" ht="14" x14ac:dyDescent="0.3">
      <c r="A3105" s="279"/>
      <c r="B3105" s="279"/>
      <c r="C3105" s="280"/>
      <c r="D3105" s="281"/>
      <c r="E3105" s="281"/>
      <c r="F3105" s="280"/>
      <c r="G3105" s="281"/>
      <c r="H3105" s="279"/>
      <c r="I3105" s="288" t="str">
        <f>_xlfn.IFNA(VLOOKUP(B3105,'Absence Types'!A:D,4,FALSE),"")</f>
        <v/>
      </c>
      <c r="J3105" s="110" t="str">
        <f t="shared" si="441"/>
        <v>Y</v>
      </c>
      <c r="K3105" s="110" t="str">
        <f t="shared" si="442"/>
        <v>N</v>
      </c>
      <c r="L3105" s="110" t="b">
        <f t="shared" si="443"/>
        <v>0</v>
      </c>
      <c r="M3105" s="110" t="b">
        <f t="shared" si="444"/>
        <v>0</v>
      </c>
      <c r="AC3105" s="1" t="str">
        <f t="shared" si="440"/>
        <v/>
      </c>
      <c r="AD3105" s="1" t="str">
        <f t="shared" si="436"/>
        <v/>
      </c>
      <c r="AE3105" s="1" t="e">
        <f>VLOOKUP(A3105,#REF!,12,FALSE)</f>
        <v>#REF!</v>
      </c>
      <c r="AF3105" s="1">
        <f t="shared" si="437"/>
        <v>0</v>
      </c>
      <c r="AG3105" s="1">
        <f t="shared" si="438"/>
        <v>0</v>
      </c>
      <c r="AH3105" s="1">
        <f t="shared" si="439"/>
        <v>0</v>
      </c>
    </row>
    <row r="3106" spans="1:34" ht="14" x14ac:dyDescent="0.3">
      <c r="A3106" s="279"/>
      <c r="B3106" s="279"/>
      <c r="C3106" s="280"/>
      <c r="D3106" s="281"/>
      <c r="E3106" s="281"/>
      <c r="F3106" s="280"/>
      <c r="G3106" s="281"/>
      <c r="H3106" s="279"/>
      <c r="I3106" s="288" t="str">
        <f>_xlfn.IFNA(VLOOKUP(B3106,'Absence Types'!A:D,4,FALSE),"")</f>
        <v/>
      </c>
      <c r="J3106" s="110" t="str">
        <f t="shared" si="441"/>
        <v>Y</v>
      </c>
      <c r="K3106" s="110" t="str">
        <f t="shared" si="442"/>
        <v>N</v>
      </c>
      <c r="L3106" s="110" t="b">
        <f t="shared" si="443"/>
        <v>0</v>
      </c>
      <c r="M3106" s="110" t="b">
        <f t="shared" si="444"/>
        <v>0</v>
      </c>
      <c r="AC3106" s="1" t="str">
        <f t="shared" si="440"/>
        <v/>
      </c>
      <c r="AD3106" s="1" t="str">
        <f t="shared" si="436"/>
        <v/>
      </c>
      <c r="AE3106" s="1" t="e">
        <f>VLOOKUP(A3106,#REF!,12,FALSE)</f>
        <v>#REF!</v>
      </c>
      <c r="AF3106" s="1">
        <f t="shared" si="437"/>
        <v>0</v>
      </c>
      <c r="AG3106" s="1">
        <f t="shared" si="438"/>
        <v>0</v>
      </c>
      <c r="AH3106" s="1">
        <f t="shared" si="439"/>
        <v>0</v>
      </c>
    </row>
    <row r="3107" spans="1:34" ht="14" x14ac:dyDescent="0.3">
      <c r="A3107" s="279"/>
      <c r="B3107" s="279"/>
      <c r="C3107" s="280"/>
      <c r="D3107" s="281"/>
      <c r="E3107" s="281"/>
      <c r="F3107" s="280"/>
      <c r="G3107" s="281"/>
      <c r="H3107" s="279"/>
      <c r="I3107" s="288" t="str">
        <f>_xlfn.IFNA(VLOOKUP(B3107,'Absence Types'!A:D,4,FALSE),"")</f>
        <v/>
      </c>
      <c r="J3107" s="110" t="str">
        <f t="shared" si="441"/>
        <v>Y</v>
      </c>
      <c r="K3107" s="110" t="str">
        <f t="shared" si="442"/>
        <v>N</v>
      </c>
      <c r="L3107" s="110" t="b">
        <f t="shared" si="443"/>
        <v>0</v>
      </c>
      <c r="M3107" s="110" t="b">
        <f t="shared" si="444"/>
        <v>0</v>
      </c>
      <c r="AC3107" s="1" t="str">
        <f t="shared" si="440"/>
        <v/>
      </c>
      <c r="AD3107" s="1" t="str">
        <f t="shared" si="436"/>
        <v/>
      </c>
      <c r="AE3107" s="1" t="e">
        <f>VLOOKUP(A3107,#REF!,12,FALSE)</f>
        <v>#REF!</v>
      </c>
      <c r="AF3107" s="1">
        <f t="shared" si="437"/>
        <v>0</v>
      </c>
      <c r="AG3107" s="1">
        <f t="shared" si="438"/>
        <v>0</v>
      </c>
      <c r="AH3107" s="1">
        <f t="shared" si="439"/>
        <v>0</v>
      </c>
    </row>
    <row r="3108" spans="1:34" ht="14" x14ac:dyDescent="0.3">
      <c r="A3108" s="279"/>
      <c r="B3108" s="279"/>
      <c r="C3108" s="280"/>
      <c r="D3108" s="281"/>
      <c r="E3108" s="281"/>
      <c r="F3108" s="280"/>
      <c r="G3108" s="281"/>
      <c r="H3108" s="279"/>
      <c r="I3108" s="288" t="str">
        <f>_xlfn.IFNA(VLOOKUP(B3108,'Absence Types'!A:D,4,FALSE),"")</f>
        <v/>
      </c>
      <c r="J3108" s="110" t="str">
        <f t="shared" si="441"/>
        <v>Y</v>
      </c>
      <c r="K3108" s="110" t="str">
        <f t="shared" si="442"/>
        <v>N</v>
      </c>
      <c r="L3108" s="110" t="b">
        <f t="shared" si="443"/>
        <v>0</v>
      </c>
      <c r="M3108" s="110" t="b">
        <f t="shared" si="444"/>
        <v>0</v>
      </c>
      <c r="AC3108" s="1" t="str">
        <f t="shared" si="440"/>
        <v/>
      </c>
      <c r="AD3108" s="1" t="str">
        <f t="shared" si="436"/>
        <v/>
      </c>
      <c r="AE3108" s="1" t="e">
        <f>VLOOKUP(A3108,#REF!,12,FALSE)</f>
        <v>#REF!</v>
      </c>
      <c r="AF3108" s="1">
        <f t="shared" si="437"/>
        <v>0</v>
      </c>
      <c r="AG3108" s="1">
        <f t="shared" si="438"/>
        <v>0</v>
      </c>
      <c r="AH3108" s="1">
        <f t="shared" si="439"/>
        <v>0</v>
      </c>
    </row>
    <row r="3109" spans="1:34" ht="14" x14ac:dyDescent="0.3">
      <c r="A3109" s="279"/>
      <c r="B3109" s="279"/>
      <c r="C3109" s="280"/>
      <c r="D3109" s="281"/>
      <c r="E3109" s="281"/>
      <c r="F3109" s="280"/>
      <c r="G3109" s="281"/>
      <c r="H3109" s="279"/>
      <c r="I3109" s="288" t="str">
        <f>_xlfn.IFNA(VLOOKUP(B3109,'Absence Types'!A:D,4,FALSE),"")</f>
        <v/>
      </c>
      <c r="J3109" s="110" t="str">
        <f t="shared" si="441"/>
        <v>Y</v>
      </c>
      <c r="K3109" s="110" t="str">
        <f t="shared" si="442"/>
        <v>N</v>
      </c>
      <c r="L3109" s="110" t="b">
        <f t="shared" si="443"/>
        <v>0</v>
      </c>
      <c r="M3109" s="110" t="b">
        <f t="shared" si="444"/>
        <v>0</v>
      </c>
      <c r="AC3109" s="1" t="str">
        <f t="shared" si="440"/>
        <v/>
      </c>
      <c r="AD3109" s="1" t="str">
        <f t="shared" si="436"/>
        <v/>
      </c>
      <c r="AE3109" s="1" t="e">
        <f>VLOOKUP(A3109,#REF!,12,FALSE)</f>
        <v>#REF!</v>
      </c>
      <c r="AF3109" s="1">
        <f t="shared" si="437"/>
        <v>0</v>
      </c>
      <c r="AG3109" s="1">
        <f t="shared" si="438"/>
        <v>0</v>
      </c>
      <c r="AH3109" s="1">
        <f t="shared" si="439"/>
        <v>0</v>
      </c>
    </row>
    <row r="3110" spans="1:34" ht="14" x14ac:dyDescent="0.3">
      <c r="A3110" s="279"/>
      <c r="B3110" s="279"/>
      <c r="C3110" s="280"/>
      <c r="D3110" s="281"/>
      <c r="E3110" s="281"/>
      <c r="F3110" s="280"/>
      <c r="G3110" s="281"/>
      <c r="H3110" s="279"/>
      <c r="I3110" s="288" t="str">
        <f>_xlfn.IFNA(VLOOKUP(B3110,'Absence Types'!A:D,4,FALSE),"")</f>
        <v/>
      </c>
      <c r="J3110" s="110" t="str">
        <f t="shared" si="441"/>
        <v>Y</v>
      </c>
      <c r="K3110" s="110" t="str">
        <f t="shared" si="442"/>
        <v>N</v>
      </c>
      <c r="L3110" s="110" t="b">
        <f t="shared" si="443"/>
        <v>0</v>
      </c>
      <c r="M3110" s="110" t="b">
        <f t="shared" si="444"/>
        <v>0</v>
      </c>
      <c r="AC3110" s="1" t="str">
        <f t="shared" si="440"/>
        <v/>
      </c>
      <c r="AD3110" s="1" t="str">
        <f t="shared" si="436"/>
        <v/>
      </c>
      <c r="AE3110" s="1" t="e">
        <f>VLOOKUP(A3110,#REF!,12,FALSE)</f>
        <v>#REF!</v>
      </c>
      <c r="AF3110" s="1">
        <f t="shared" si="437"/>
        <v>0</v>
      </c>
      <c r="AG3110" s="1">
        <f t="shared" si="438"/>
        <v>0</v>
      </c>
      <c r="AH3110" s="1">
        <f t="shared" si="439"/>
        <v>0</v>
      </c>
    </row>
    <row r="3111" spans="1:34" ht="14" x14ac:dyDescent="0.3">
      <c r="A3111" s="279"/>
      <c r="B3111" s="279"/>
      <c r="C3111" s="280"/>
      <c r="D3111" s="281"/>
      <c r="E3111" s="281"/>
      <c r="F3111" s="280"/>
      <c r="G3111" s="281"/>
      <c r="H3111" s="279"/>
      <c r="I3111" s="288" t="str">
        <f>_xlfn.IFNA(VLOOKUP(B3111,'Absence Types'!A:D,4,FALSE),"")</f>
        <v/>
      </c>
      <c r="J3111" s="110" t="str">
        <f t="shared" si="441"/>
        <v>Y</v>
      </c>
      <c r="K3111" s="110" t="str">
        <f t="shared" si="442"/>
        <v>N</v>
      </c>
      <c r="L3111" s="110" t="b">
        <f t="shared" si="443"/>
        <v>0</v>
      </c>
      <c r="M3111" s="110" t="b">
        <f t="shared" si="444"/>
        <v>0</v>
      </c>
      <c r="AC3111" s="1" t="str">
        <f t="shared" si="440"/>
        <v/>
      </c>
      <c r="AD3111" s="1" t="str">
        <f t="shared" si="436"/>
        <v/>
      </c>
      <c r="AE3111" s="1" t="e">
        <f>VLOOKUP(A3111,#REF!,12,FALSE)</f>
        <v>#REF!</v>
      </c>
      <c r="AF3111" s="1">
        <f t="shared" si="437"/>
        <v>0</v>
      </c>
      <c r="AG3111" s="1">
        <f t="shared" si="438"/>
        <v>0</v>
      </c>
      <c r="AH3111" s="1">
        <f t="shared" si="439"/>
        <v>0</v>
      </c>
    </row>
    <row r="3112" spans="1:34" ht="14" x14ac:dyDescent="0.3">
      <c r="A3112" s="279"/>
      <c r="B3112" s="279"/>
      <c r="C3112" s="280"/>
      <c r="D3112" s="281"/>
      <c r="E3112" s="281"/>
      <c r="F3112" s="280"/>
      <c r="G3112" s="281"/>
      <c r="H3112" s="279"/>
      <c r="I3112" s="288" t="str">
        <f>_xlfn.IFNA(VLOOKUP(B3112,'Absence Types'!A:D,4,FALSE),"")</f>
        <v/>
      </c>
      <c r="J3112" s="110" t="str">
        <f t="shared" si="441"/>
        <v>Y</v>
      </c>
      <c r="K3112" s="110" t="str">
        <f t="shared" si="442"/>
        <v>N</v>
      </c>
      <c r="L3112" s="110" t="b">
        <f t="shared" si="443"/>
        <v>0</v>
      </c>
      <c r="M3112" s="110" t="b">
        <f t="shared" si="444"/>
        <v>0</v>
      </c>
      <c r="AC3112" s="1" t="str">
        <f t="shared" si="440"/>
        <v/>
      </c>
      <c r="AD3112" s="1" t="str">
        <f t="shared" si="436"/>
        <v/>
      </c>
      <c r="AE3112" s="1" t="e">
        <f>VLOOKUP(A3112,#REF!,12,FALSE)</f>
        <v>#REF!</v>
      </c>
      <c r="AF3112" s="1">
        <f t="shared" si="437"/>
        <v>0</v>
      </c>
      <c r="AG3112" s="1">
        <f t="shared" si="438"/>
        <v>0</v>
      </c>
      <c r="AH3112" s="1">
        <f t="shared" si="439"/>
        <v>0</v>
      </c>
    </row>
    <row r="3113" spans="1:34" ht="14" x14ac:dyDescent="0.3">
      <c r="A3113" s="279"/>
      <c r="B3113" s="279"/>
      <c r="C3113" s="280"/>
      <c r="D3113" s="281"/>
      <c r="E3113" s="281"/>
      <c r="F3113" s="280"/>
      <c r="G3113" s="281"/>
      <c r="H3113" s="279"/>
      <c r="I3113" s="288" t="str">
        <f>_xlfn.IFNA(VLOOKUP(B3113,'Absence Types'!A:D,4,FALSE),"")</f>
        <v/>
      </c>
      <c r="J3113" s="110" t="str">
        <f t="shared" si="441"/>
        <v>Y</v>
      </c>
      <c r="K3113" s="110" t="str">
        <f t="shared" si="442"/>
        <v>N</v>
      </c>
      <c r="L3113" s="110" t="b">
        <f t="shared" si="443"/>
        <v>0</v>
      </c>
      <c r="M3113" s="110" t="b">
        <f t="shared" si="444"/>
        <v>0</v>
      </c>
      <c r="AC3113" s="1" t="str">
        <f t="shared" si="440"/>
        <v/>
      </c>
      <c r="AD3113" s="1" t="str">
        <f t="shared" si="436"/>
        <v/>
      </c>
      <c r="AE3113" s="1" t="e">
        <f>VLOOKUP(A3113,#REF!,12,FALSE)</f>
        <v>#REF!</v>
      </c>
      <c r="AF3113" s="1">
        <f t="shared" si="437"/>
        <v>0</v>
      </c>
      <c r="AG3113" s="1">
        <f t="shared" si="438"/>
        <v>0</v>
      </c>
      <c r="AH3113" s="1">
        <f t="shared" si="439"/>
        <v>0</v>
      </c>
    </row>
    <row r="3114" spans="1:34" ht="14" x14ac:dyDescent="0.3">
      <c r="A3114" s="279"/>
      <c r="B3114" s="279"/>
      <c r="C3114" s="280"/>
      <c r="D3114" s="281"/>
      <c r="E3114" s="281"/>
      <c r="F3114" s="280"/>
      <c r="G3114" s="281"/>
      <c r="H3114" s="279"/>
      <c r="I3114" s="288" t="str">
        <f>_xlfn.IFNA(VLOOKUP(B3114,'Absence Types'!A:D,4,FALSE),"")</f>
        <v/>
      </c>
      <c r="J3114" s="110" t="str">
        <f t="shared" si="441"/>
        <v>Y</v>
      </c>
      <c r="K3114" s="110" t="str">
        <f t="shared" si="442"/>
        <v>N</v>
      </c>
      <c r="L3114" s="110" t="b">
        <f t="shared" si="443"/>
        <v>0</v>
      </c>
      <c r="M3114" s="110" t="b">
        <f t="shared" si="444"/>
        <v>0</v>
      </c>
      <c r="AC3114" s="1" t="str">
        <f t="shared" si="440"/>
        <v/>
      </c>
      <c r="AD3114" s="1" t="str">
        <f t="shared" si="436"/>
        <v/>
      </c>
      <c r="AE3114" s="1" t="e">
        <f>VLOOKUP(A3114,#REF!,12,FALSE)</f>
        <v>#REF!</v>
      </c>
      <c r="AF3114" s="1">
        <f t="shared" si="437"/>
        <v>0</v>
      </c>
      <c r="AG3114" s="1">
        <f t="shared" si="438"/>
        <v>0</v>
      </c>
      <c r="AH3114" s="1">
        <f t="shared" si="439"/>
        <v>0</v>
      </c>
    </row>
    <row r="3115" spans="1:34" ht="14" x14ac:dyDescent="0.3">
      <c r="A3115" s="279"/>
      <c r="B3115" s="279"/>
      <c r="C3115" s="280"/>
      <c r="D3115" s="281"/>
      <c r="E3115" s="281"/>
      <c r="F3115" s="280"/>
      <c r="G3115" s="281"/>
      <c r="H3115" s="279"/>
      <c r="I3115" s="288" t="str">
        <f>_xlfn.IFNA(VLOOKUP(B3115,'Absence Types'!A:D,4,FALSE),"")</f>
        <v/>
      </c>
      <c r="J3115" s="110" t="str">
        <f t="shared" si="441"/>
        <v>Y</v>
      </c>
      <c r="K3115" s="110" t="str">
        <f t="shared" si="442"/>
        <v>N</v>
      </c>
      <c r="L3115" s="110" t="b">
        <f t="shared" si="443"/>
        <v>0</v>
      </c>
      <c r="M3115" s="110" t="b">
        <f t="shared" si="444"/>
        <v>0</v>
      </c>
      <c r="AC3115" s="1" t="str">
        <f t="shared" si="440"/>
        <v/>
      </c>
      <c r="AD3115" s="1" t="str">
        <f t="shared" si="436"/>
        <v/>
      </c>
      <c r="AE3115" s="1" t="e">
        <f>VLOOKUP(A3115,#REF!,12,FALSE)</f>
        <v>#REF!</v>
      </c>
      <c r="AF3115" s="1">
        <f t="shared" si="437"/>
        <v>0</v>
      </c>
      <c r="AG3115" s="1">
        <f t="shared" si="438"/>
        <v>0</v>
      </c>
      <c r="AH3115" s="1">
        <f t="shared" si="439"/>
        <v>0</v>
      </c>
    </row>
    <row r="3116" spans="1:34" ht="14" x14ac:dyDescent="0.3">
      <c r="A3116" s="279"/>
      <c r="B3116" s="279"/>
      <c r="C3116" s="280"/>
      <c r="D3116" s="281"/>
      <c r="E3116" s="281"/>
      <c r="F3116" s="280"/>
      <c r="G3116" s="281"/>
      <c r="H3116" s="279"/>
      <c r="I3116" s="288" t="str">
        <f>_xlfn.IFNA(VLOOKUP(B3116,'Absence Types'!A:D,4,FALSE),"")</f>
        <v/>
      </c>
      <c r="J3116" s="110" t="str">
        <f t="shared" si="441"/>
        <v>Y</v>
      </c>
      <c r="K3116" s="110" t="str">
        <f t="shared" si="442"/>
        <v>N</v>
      </c>
      <c r="L3116" s="110" t="b">
        <f t="shared" si="443"/>
        <v>0</v>
      </c>
      <c r="M3116" s="110" t="b">
        <f t="shared" si="444"/>
        <v>0</v>
      </c>
      <c r="AC3116" s="1" t="str">
        <f t="shared" si="440"/>
        <v/>
      </c>
      <c r="AD3116" s="1" t="str">
        <f t="shared" si="436"/>
        <v/>
      </c>
      <c r="AE3116" s="1" t="e">
        <f>VLOOKUP(A3116,#REF!,12,FALSE)</f>
        <v>#REF!</v>
      </c>
      <c r="AF3116" s="1">
        <f t="shared" si="437"/>
        <v>0</v>
      </c>
      <c r="AG3116" s="1">
        <f t="shared" si="438"/>
        <v>0</v>
      </c>
      <c r="AH3116" s="1">
        <f t="shared" si="439"/>
        <v>0</v>
      </c>
    </row>
    <row r="3117" spans="1:34" ht="14" x14ac:dyDescent="0.3">
      <c r="A3117" s="279"/>
      <c r="B3117" s="279"/>
      <c r="C3117" s="280"/>
      <c r="D3117" s="281"/>
      <c r="E3117" s="281"/>
      <c r="F3117" s="280"/>
      <c r="G3117" s="281"/>
      <c r="H3117" s="279"/>
      <c r="I3117" s="288" t="str">
        <f>_xlfn.IFNA(VLOOKUP(B3117,'Absence Types'!A:D,4,FALSE),"")</f>
        <v/>
      </c>
      <c r="J3117" s="110" t="str">
        <f t="shared" si="441"/>
        <v>Y</v>
      </c>
      <c r="K3117" s="110" t="str">
        <f t="shared" si="442"/>
        <v>N</v>
      </c>
      <c r="L3117" s="110" t="b">
        <f t="shared" si="443"/>
        <v>0</v>
      </c>
      <c r="M3117" s="110" t="b">
        <f t="shared" si="444"/>
        <v>0</v>
      </c>
      <c r="AC3117" s="1" t="str">
        <f t="shared" si="440"/>
        <v/>
      </c>
      <c r="AD3117" s="1" t="str">
        <f t="shared" si="436"/>
        <v/>
      </c>
      <c r="AE3117" s="1" t="e">
        <f>VLOOKUP(A3117,#REF!,12,FALSE)</f>
        <v>#REF!</v>
      </c>
      <c r="AF3117" s="1">
        <f t="shared" si="437"/>
        <v>0</v>
      </c>
      <c r="AG3117" s="1">
        <f t="shared" si="438"/>
        <v>0</v>
      </c>
      <c r="AH3117" s="1">
        <f t="shared" si="439"/>
        <v>0</v>
      </c>
    </row>
    <row r="3118" spans="1:34" ht="14" x14ac:dyDescent="0.3">
      <c r="A3118" s="279"/>
      <c r="B3118" s="279"/>
      <c r="C3118" s="280"/>
      <c r="D3118" s="281"/>
      <c r="E3118" s="281"/>
      <c r="F3118" s="280"/>
      <c r="G3118" s="281"/>
      <c r="H3118" s="279"/>
      <c r="I3118" s="288" t="str">
        <f>_xlfn.IFNA(VLOOKUP(B3118,'Absence Types'!A:D,4,FALSE),"")</f>
        <v/>
      </c>
      <c r="J3118" s="110" t="str">
        <f t="shared" si="441"/>
        <v>Y</v>
      </c>
      <c r="K3118" s="110" t="str">
        <f t="shared" si="442"/>
        <v>N</v>
      </c>
      <c r="L3118" s="110" t="b">
        <f t="shared" si="443"/>
        <v>0</v>
      </c>
      <c r="M3118" s="110" t="b">
        <f t="shared" si="444"/>
        <v>0</v>
      </c>
      <c r="AC3118" s="1" t="str">
        <f t="shared" si="440"/>
        <v/>
      </c>
      <c r="AD3118" s="1" t="str">
        <f t="shared" si="436"/>
        <v/>
      </c>
      <c r="AE3118" s="1" t="e">
        <f>VLOOKUP(A3118,#REF!,12,FALSE)</f>
        <v>#REF!</v>
      </c>
      <c r="AF3118" s="1">
        <f t="shared" si="437"/>
        <v>0</v>
      </c>
      <c r="AG3118" s="1">
        <f t="shared" si="438"/>
        <v>0</v>
      </c>
      <c r="AH3118" s="1">
        <f t="shared" si="439"/>
        <v>0</v>
      </c>
    </row>
    <row r="3119" spans="1:34" ht="14" x14ac:dyDescent="0.3">
      <c r="A3119" s="279"/>
      <c r="B3119" s="279"/>
      <c r="C3119" s="280"/>
      <c r="D3119" s="281"/>
      <c r="E3119" s="281"/>
      <c r="F3119" s="280"/>
      <c r="G3119" s="281"/>
      <c r="H3119" s="279"/>
      <c r="I3119" s="288" t="str">
        <f>_xlfn.IFNA(VLOOKUP(B3119,'Absence Types'!A:D,4,FALSE),"")</f>
        <v/>
      </c>
      <c r="J3119" s="110" t="str">
        <f t="shared" si="441"/>
        <v>Y</v>
      </c>
      <c r="K3119" s="110" t="str">
        <f t="shared" si="442"/>
        <v>N</v>
      </c>
      <c r="L3119" s="110" t="b">
        <f t="shared" si="443"/>
        <v>0</v>
      </c>
      <c r="M3119" s="110" t="b">
        <f t="shared" si="444"/>
        <v>0</v>
      </c>
      <c r="AC3119" s="1" t="str">
        <f t="shared" si="440"/>
        <v/>
      </c>
      <c r="AD3119" s="1" t="str">
        <f t="shared" si="436"/>
        <v/>
      </c>
      <c r="AE3119" s="1" t="e">
        <f>VLOOKUP(A3119,#REF!,12,FALSE)</f>
        <v>#REF!</v>
      </c>
      <c r="AF3119" s="1">
        <f t="shared" si="437"/>
        <v>0</v>
      </c>
      <c r="AG3119" s="1">
        <f t="shared" si="438"/>
        <v>0</v>
      </c>
      <c r="AH3119" s="1">
        <f t="shared" si="439"/>
        <v>0</v>
      </c>
    </row>
    <row r="3120" spans="1:34" ht="14" x14ac:dyDescent="0.3">
      <c r="A3120" s="279"/>
      <c r="B3120" s="279"/>
      <c r="C3120" s="280"/>
      <c r="D3120" s="281"/>
      <c r="E3120" s="281"/>
      <c r="F3120" s="280"/>
      <c r="G3120" s="281"/>
      <c r="H3120" s="279"/>
      <c r="I3120" s="288" t="str">
        <f>_xlfn.IFNA(VLOOKUP(B3120,'Absence Types'!A:D,4,FALSE),"")</f>
        <v/>
      </c>
      <c r="J3120" s="110" t="str">
        <f t="shared" si="441"/>
        <v>Y</v>
      </c>
      <c r="K3120" s="110" t="str">
        <f t="shared" si="442"/>
        <v>N</v>
      </c>
      <c r="L3120" s="110" t="b">
        <f t="shared" si="443"/>
        <v>0</v>
      </c>
      <c r="M3120" s="110" t="b">
        <f t="shared" si="444"/>
        <v>0</v>
      </c>
      <c r="AC3120" s="1" t="str">
        <f t="shared" si="440"/>
        <v/>
      </c>
      <c r="AD3120" s="1" t="str">
        <f t="shared" si="436"/>
        <v/>
      </c>
      <c r="AE3120" s="1" t="e">
        <f>VLOOKUP(A3120,#REF!,12,FALSE)</f>
        <v>#REF!</v>
      </c>
      <c r="AF3120" s="1">
        <f t="shared" si="437"/>
        <v>0</v>
      </c>
      <c r="AG3120" s="1">
        <f t="shared" si="438"/>
        <v>0</v>
      </c>
      <c r="AH3120" s="1">
        <f t="shared" si="439"/>
        <v>0</v>
      </c>
    </row>
    <row r="3121" spans="1:34" ht="14" x14ac:dyDescent="0.3">
      <c r="A3121" s="279"/>
      <c r="B3121" s="279"/>
      <c r="C3121" s="280"/>
      <c r="D3121" s="281"/>
      <c r="E3121" s="281"/>
      <c r="F3121" s="280"/>
      <c r="G3121" s="281"/>
      <c r="H3121" s="279"/>
      <c r="I3121" s="288" t="str">
        <f>_xlfn.IFNA(VLOOKUP(B3121,'Absence Types'!A:D,4,FALSE),"")</f>
        <v/>
      </c>
      <c r="J3121" s="110" t="str">
        <f t="shared" si="441"/>
        <v>Y</v>
      </c>
      <c r="K3121" s="110" t="str">
        <f t="shared" si="442"/>
        <v>N</v>
      </c>
      <c r="L3121" s="110" t="b">
        <f t="shared" si="443"/>
        <v>0</v>
      </c>
      <c r="M3121" s="110" t="b">
        <f t="shared" si="444"/>
        <v>0</v>
      </c>
      <c r="AC3121" s="1" t="str">
        <f t="shared" si="440"/>
        <v/>
      </c>
      <c r="AD3121" s="1" t="str">
        <f t="shared" si="436"/>
        <v/>
      </c>
      <c r="AE3121" s="1" t="e">
        <f>VLOOKUP(A3121,#REF!,12,FALSE)</f>
        <v>#REF!</v>
      </c>
      <c r="AF3121" s="1">
        <f t="shared" si="437"/>
        <v>0</v>
      </c>
      <c r="AG3121" s="1">
        <f t="shared" si="438"/>
        <v>0</v>
      </c>
      <c r="AH3121" s="1">
        <f t="shared" si="439"/>
        <v>0</v>
      </c>
    </row>
    <row r="3122" spans="1:34" ht="14" x14ac:dyDescent="0.3">
      <c r="A3122" s="279"/>
      <c r="B3122" s="279"/>
      <c r="C3122" s="280"/>
      <c r="D3122" s="281"/>
      <c r="E3122" s="281"/>
      <c r="F3122" s="280"/>
      <c r="G3122" s="281"/>
      <c r="H3122" s="279"/>
      <c r="I3122" s="288" t="str">
        <f>_xlfn.IFNA(VLOOKUP(B3122,'Absence Types'!A:D,4,FALSE),"")</f>
        <v/>
      </c>
      <c r="J3122" s="110" t="str">
        <f t="shared" si="441"/>
        <v>Y</v>
      </c>
      <c r="K3122" s="110" t="str">
        <f t="shared" si="442"/>
        <v>N</v>
      </c>
      <c r="L3122" s="110" t="b">
        <f t="shared" si="443"/>
        <v>0</v>
      </c>
      <c r="M3122" s="110" t="b">
        <f t="shared" si="444"/>
        <v>0</v>
      </c>
      <c r="AC3122" s="1" t="str">
        <f t="shared" si="440"/>
        <v/>
      </c>
      <c r="AD3122" s="1" t="str">
        <f t="shared" si="436"/>
        <v/>
      </c>
      <c r="AE3122" s="1" t="e">
        <f>VLOOKUP(A3122,#REF!,12,FALSE)</f>
        <v>#REF!</v>
      </c>
      <c r="AF3122" s="1">
        <f t="shared" si="437"/>
        <v>0</v>
      </c>
      <c r="AG3122" s="1">
        <f t="shared" si="438"/>
        <v>0</v>
      </c>
      <c r="AH3122" s="1">
        <f t="shared" si="439"/>
        <v>0</v>
      </c>
    </row>
    <row r="3123" spans="1:34" ht="14" x14ac:dyDescent="0.3">
      <c r="A3123" s="279"/>
      <c r="B3123" s="279"/>
      <c r="C3123" s="280"/>
      <c r="D3123" s="281"/>
      <c r="E3123" s="281"/>
      <c r="F3123" s="280"/>
      <c r="G3123" s="281"/>
      <c r="H3123" s="279"/>
      <c r="I3123" s="288" t="str">
        <f>_xlfn.IFNA(VLOOKUP(B3123,'Absence Types'!A:D,4,FALSE),"")</f>
        <v/>
      </c>
      <c r="J3123" s="110" t="str">
        <f t="shared" si="441"/>
        <v>Y</v>
      </c>
      <c r="K3123" s="110" t="str">
        <f t="shared" si="442"/>
        <v>N</v>
      </c>
      <c r="L3123" s="110" t="b">
        <f t="shared" si="443"/>
        <v>0</v>
      </c>
      <c r="M3123" s="110" t="b">
        <f t="shared" si="444"/>
        <v>0</v>
      </c>
      <c r="AC3123" s="1" t="str">
        <f t="shared" si="440"/>
        <v/>
      </c>
      <c r="AD3123" s="1" t="str">
        <f t="shared" si="436"/>
        <v/>
      </c>
      <c r="AE3123" s="1" t="e">
        <f>VLOOKUP(A3123,#REF!,12,FALSE)</f>
        <v>#REF!</v>
      </c>
      <c r="AF3123" s="1">
        <f t="shared" si="437"/>
        <v>0</v>
      </c>
      <c r="AG3123" s="1">
        <f t="shared" si="438"/>
        <v>0</v>
      </c>
      <c r="AH3123" s="1">
        <f t="shared" si="439"/>
        <v>0</v>
      </c>
    </row>
    <row r="3124" spans="1:34" ht="14" x14ac:dyDescent="0.3">
      <c r="A3124" s="279"/>
      <c r="B3124" s="279"/>
      <c r="C3124" s="280"/>
      <c r="D3124" s="281"/>
      <c r="E3124" s="281"/>
      <c r="F3124" s="280"/>
      <c r="G3124" s="281"/>
      <c r="H3124" s="279"/>
      <c r="I3124" s="288" t="str">
        <f>_xlfn.IFNA(VLOOKUP(B3124,'Absence Types'!A:D,4,FALSE),"")</f>
        <v/>
      </c>
      <c r="J3124" s="110" t="str">
        <f t="shared" si="441"/>
        <v>Y</v>
      </c>
      <c r="K3124" s="110" t="str">
        <f t="shared" si="442"/>
        <v>N</v>
      </c>
      <c r="L3124" s="110" t="b">
        <f t="shared" si="443"/>
        <v>0</v>
      </c>
      <c r="M3124" s="110" t="b">
        <f t="shared" si="444"/>
        <v>0</v>
      </c>
      <c r="AC3124" s="1" t="str">
        <f t="shared" si="440"/>
        <v/>
      </c>
      <c r="AD3124" s="1" t="str">
        <f t="shared" si="436"/>
        <v/>
      </c>
      <c r="AE3124" s="1" t="e">
        <f>VLOOKUP(A3124,#REF!,12,FALSE)</f>
        <v>#REF!</v>
      </c>
      <c r="AF3124" s="1">
        <f t="shared" si="437"/>
        <v>0</v>
      </c>
      <c r="AG3124" s="1">
        <f t="shared" si="438"/>
        <v>0</v>
      </c>
      <c r="AH3124" s="1">
        <f t="shared" si="439"/>
        <v>0</v>
      </c>
    </row>
    <row r="3125" spans="1:34" ht="14" x14ac:dyDescent="0.3">
      <c r="A3125" s="279"/>
      <c r="B3125" s="279"/>
      <c r="C3125" s="280"/>
      <c r="D3125" s="281"/>
      <c r="E3125" s="281"/>
      <c r="F3125" s="280"/>
      <c r="G3125" s="281"/>
      <c r="H3125" s="279"/>
      <c r="I3125" s="288" t="str">
        <f>_xlfn.IFNA(VLOOKUP(B3125,'Absence Types'!A:D,4,FALSE),"")</f>
        <v/>
      </c>
      <c r="J3125" s="110" t="str">
        <f t="shared" si="441"/>
        <v>Y</v>
      </c>
      <c r="K3125" s="110" t="str">
        <f t="shared" si="442"/>
        <v>N</v>
      </c>
      <c r="L3125" s="110" t="b">
        <f t="shared" si="443"/>
        <v>0</v>
      </c>
      <c r="M3125" s="110" t="b">
        <f t="shared" si="444"/>
        <v>0</v>
      </c>
      <c r="AC3125" s="1" t="str">
        <f t="shared" si="440"/>
        <v/>
      </c>
      <c r="AD3125" s="1" t="str">
        <f t="shared" si="436"/>
        <v/>
      </c>
      <c r="AE3125" s="1" t="e">
        <f>VLOOKUP(A3125,#REF!,12,FALSE)</f>
        <v>#REF!</v>
      </c>
      <c r="AF3125" s="1">
        <f t="shared" si="437"/>
        <v>0</v>
      </c>
      <c r="AG3125" s="1">
        <f t="shared" si="438"/>
        <v>0</v>
      </c>
      <c r="AH3125" s="1">
        <f t="shared" si="439"/>
        <v>0</v>
      </c>
    </row>
    <row r="3126" spans="1:34" ht="14" x14ac:dyDescent="0.3">
      <c r="A3126" s="279"/>
      <c r="B3126" s="279"/>
      <c r="C3126" s="280"/>
      <c r="D3126" s="281"/>
      <c r="E3126" s="281"/>
      <c r="F3126" s="280"/>
      <c r="G3126" s="281"/>
      <c r="H3126" s="279"/>
      <c r="I3126" s="288" t="str">
        <f>_xlfn.IFNA(VLOOKUP(B3126,'Absence Types'!A:D,4,FALSE),"")</f>
        <v/>
      </c>
      <c r="J3126" s="110" t="str">
        <f t="shared" si="441"/>
        <v>Y</v>
      </c>
      <c r="K3126" s="110" t="str">
        <f t="shared" si="442"/>
        <v>N</v>
      </c>
      <c r="L3126" s="110" t="b">
        <f t="shared" si="443"/>
        <v>0</v>
      </c>
      <c r="M3126" s="110" t="b">
        <f t="shared" si="444"/>
        <v>0</v>
      </c>
      <c r="AC3126" s="1" t="str">
        <f t="shared" si="440"/>
        <v/>
      </c>
      <c r="AD3126" s="1" t="str">
        <f t="shared" si="436"/>
        <v/>
      </c>
      <c r="AE3126" s="1" t="e">
        <f>VLOOKUP(A3126,#REF!,12,FALSE)</f>
        <v>#REF!</v>
      </c>
      <c r="AF3126" s="1">
        <f t="shared" si="437"/>
        <v>0</v>
      </c>
      <c r="AG3126" s="1">
        <f t="shared" si="438"/>
        <v>0</v>
      </c>
      <c r="AH3126" s="1">
        <f t="shared" si="439"/>
        <v>0</v>
      </c>
    </row>
    <row r="3127" spans="1:34" ht="14" x14ac:dyDescent="0.3">
      <c r="A3127" s="279"/>
      <c r="B3127" s="279"/>
      <c r="C3127" s="280"/>
      <c r="D3127" s="281"/>
      <c r="E3127" s="281"/>
      <c r="F3127" s="280"/>
      <c r="G3127" s="281"/>
      <c r="H3127" s="279"/>
      <c r="I3127" s="288" t="str">
        <f>_xlfn.IFNA(VLOOKUP(B3127,'Absence Types'!A:D,4,FALSE),"")</f>
        <v/>
      </c>
      <c r="J3127" s="110" t="str">
        <f t="shared" si="441"/>
        <v>Y</v>
      </c>
      <c r="K3127" s="110" t="str">
        <f t="shared" si="442"/>
        <v>N</v>
      </c>
      <c r="L3127" s="110" t="b">
        <f t="shared" si="443"/>
        <v>0</v>
      </c>
      <c r="M3127" s="110" t="b">
        <f t="shared" si="444"/>
        <v>0</v>
      </c>
      <c r="AC3127" s="1" t="str">
        <f t="shared" si="440"/>
        <v/>
      </c>
      <c r="AD3127" s="1" t="str">
        <f t="shared" si="436"/>
        <v/>
      </c>
      <c r="AE3127" s="1" t="e">
        <f>VLOOKUP(A3127,#REF!,12,FALSE)</f>
        <v>#REF!</v>
      </c>
      <c r="AF3127" s="1">
        <f t="shared" si="437"/>
        <v>0</v>
      </c>
      <c r="AG3127" s="1">
        <f t="shared" si="438"/>
        <v>0</v>
      </c>
      <c r="AH3127" s="1">
        <f t="shared" si="439"/>
        <v>0</v>
      </c>
    </row>
    <row r="3128" spans="1:34" ht="14" x14ac:dyDescent="0.3">
      <c r="A3128" s="279"/>
      <c r="B3128" s="279"/>
      <c r="C3128" s="280"/>
      <c r="D3128" s="281"/>
      <c r="E3128" s="281"/>
      <c r="F3128" s="280"/>
      <c r="G3128" s="281"/>
      <c r="H3128" s="279"/>
      <c r="I3128" s="288" t="str">
        <f>_xlfn.IFNA(VLOOKUP(B3128,'Absence Types'!A:D,4,FALSE),"")</f>
        <v/>
      </c>
      <c r="J3128" s="110" t="str">
        <f t="shared" si="441"/>
        <v>Y</v>
      </c>
      <c r="K3128" s="110" t="str">
        <f t="shared" si="442"/>
        <v>N</v>
      </c>
      <c r="L3128" s="110" t="b">
        <f t="shared" si="443"/>
        <v>0</v>
      </c>
      <c r="M3128" s="110" t="b">
        <f t="shared" si="444"/>
        <v>0</v>
      </c>
      <c r="AC3128" s="1" t="str">
        <f t="shared" si="440"/>
        <v/>
      </c>
      <c r="AD3128" s="1" t="str">
        <f t="shared" si="436"/>
        <v/>
      </c>
      <c r="AE3128" s="1" t="e">
        <f>VLOOKUP(A3128,#REF!,12,FALSE)</f>
        <v>#REF!</v>
      </c>
      <c r="AF3128" s="1">
        <f t="shared" si="437"/>
        <v>0</v>
      </c>
      <c r="AG3128" s="1">
        <f t="shared" si="438"/>
        <v>0</v>
      </c>
      <c r="AH3128" s="1">
        <f t="shared" si="439"/>
        <v>0</v>
      </c>
    </row>
    <row r="3129" spans="1:34" ht="14" x14ac:dyDescent="0.3">
      <c r="A3129" s="279"/>
      <c r="B3129" s="279"/>
      <c r="C3129" s="280"/>
      <c r="D3129" s="281"/>
      <c r="E3129" s="281"/>
      <c r="F3129" s="280"/>
      <c r="G3129" s="281"/>
      <c r="H3129" s="279"/>
      <c r="I3129" s="288" t="str">
        <f>_xlfn.IFNA(VLOOKUP(B3129,'Absence Types'!A:D,4,FALSE),"")</f>
        <v/>
      </c>
      <c r="J3129" s="110" t="str">
        <f t="shared" si="441"/>
        <v>Y</v>
      </c>
      <c r="K3129" s="110" t="str">
        <f t="shared" si="442"/>
        <v>N</v>
      </c>
      <c r="L3129" s="110" t="b">
        <f t="shared" si="443"/>
        <v>0</v>
      </c>
      <c r="M3129" s="110" t="b">
        <f t="shared" si="444"/>
        <v>0</v>
      </c>
      <c r="AC3129" s="1" t="str">
        <f t="shared" si="440"/>
        <v/>
      </c>
      <c r="AD3129" s="1" t="str">
        <f t="shared" si="436"/>
        <v/>
      </c>
      <c r="AE3129" s="1" t="e">
        <f>VLOOKUP(A3129,#REF!,12,FALSE)</f>
        <v>#REF!</v>
      </c>
      <c r="AF3129" s="1">
        <f t="shared" si="437"/>
        <v>0</v>
      </c>
      <c r="AG3129" s="1">
        <f t="shared" si="438"/>
        <v>0</v>
      </c>
      <c r="AH3129" s="1">
        <f t="shared" si="439"/>
        <v>0</v>
      </c>
    </row>
    <row r="3130" spans="1:34" ht="14" x14ac:dyDescent="0.3">
      <c r="A3130" s="279"/>
      <c r="B3130" s="279"/>
      <c r="C3130" s="280"/>
      <c r="D3130" s="281"/>
      <c r="E3130" s="281"/>
      <c r="F3130" s="280"/>
      <c r="G3130" s="281"/>
      <c r="H3130" s="279"/>
      <c r="I3130" s="288" t="str">
        <f>_xlfn.IFNA(VLOOKUP(B3130,'Absence Types'!A:D,4,FALSE),"")</f>
        <v/>
      </c>
      <c r="J3130" s="110" t="str">
        <f t="shared" si="441"/>
        <v>Y</v>
      </c>
      <c r="K3130" s="110" t="str">
        <f t="shared" si="442"/>
        <v>N</v>
      </c>
      <c r="L3130" s="110" t="b">
        <f t="shared" si="443"/>
        <v>0</v>
      </c>
      <c r="M3130" s="110" t="b">
        <f t="shared" si="444"/>
        <v>0</v>
      </c>
      <c r="AC3130" s="1" t="str">
        <f t="shared" si="440"/>
        <v/>
      </c>
      <c r="AD3130" s="1" t="str">
        <f t="shared" si="436"/>
        <v/>
      </c>
      <c r="AE3130" s="1" t="e">
        <f>VLOOKUP(A3130,#REF!,12,FALSE)</f>
        <v>#REF!</v>
      </c>
      <c r="AF3130" s="1">
        <f t="shared" si="437"/>
        <v>0</v>
      </c>
      <c r="AG3130" s="1">
        <f t="shared" si="438"/>
        <v>0</v>
      </c>
      <c r="AH3130" s="1">
        <f t="shared" si="439"/>
        <v>0</v>
      </c>
    </row>
    <row r="3131" spans="1:34" ht="14" x14ac:dyDescent="0.3">
      <c r="A3131" s="279"/>
      <c r="B3131" s="279"/>
      <c r="C3131" s="280"/>
      <c r="D3131" s="281"/>
      <c r="E3131" s="281"/>
      <c r="F3131" s="280"/>
      <c r="G3131" s="281"/>
      <c r="H3131" s="279"/>
      <c r="I3131" s="288" t="str">
        <f>_xlfn.IFNA(VLOOKUP(B3131,'Absence Types'!A:D,4,FALSE),"")</f>
        <v/>
      </c>
      <c r="J3131" s="110" t="str">
        <f t="shared" si="441"/>
        <v>Y</v>
      </c>
      <c r="K3131" s="110" t="str">
        <f t="shared" si="442"/>
        <v>N</v>
      </c>
      <c r="L3131" s="110" t="b">
        <f t="shared" si="443"/>
        <v>0</v>
      </c>
      <c r="M3131" s="110" t="b">
        <f t="shared" si="444"/>
        <v>0</v>
      </c>
      <c r="AC3131" s="1" t="str">
        <f t="shared" si="440"/>
        <v/>
      </c>
      <c r="AD3131" s="1" t="str">
        <f t="shared" si="436"/>
        <v/>
      </c>
      <c r="AE3131" s="1" t="e">
        <f>VLOOKUP(A3131,#REF!,12,FALSE)</f>
        <v>#REF!</v>
      </c>
      <c r="AF3131" s="1">
        <f t="shared" si="437"/>
        <v>0</v>
      </c>
      <c r="AG3131" s="1">
        <f t="shared" si="438"/>
        <v>0</v>
      </c>
      <c r="AH3131" s="1">
        <f t="shared" si="439"/>
        <v>0</v>
      </c>
    </row>
    <row r="3132" spans="1:34" ht="14" x14ac:dyDescent="0.3">
      <c r="A3132" s="279"/>
      <c r="B3132" s="279"/>
      <c r="C3132" s="280"/>
      <c r="D3132" s="281"/>
      <c r="E3132" s="281"/>
      <c r="F3132" s="280"/>
      <c r="G3132" s="281"/>
      <c r="H3132" s="279"/>
      <c r="I3132" s="288" t="str">
        <f>_xlfn.IFNA(VLOOKUP(B3132,'Absence Types'!A:D,4,FALSE),"")</f>
        <v/>
      </c>
      <c r="J3132" s="110" t="str">
        <f t="shared" si="441"/>
        <v>Y</v>
      </c>
      <c r="K3132" s="110" t="str">
        <f t="shared" si="442"/>
        <v>N</v>
      </c>
      <c r="L3132" s="110" t="b">
        <f t="shared" si="443"/>
        <v>0</v>
      </c>
      <c r="M3132" s="110" t="b">
        <f t="shared" si="444"/>
        <v>0</v>
      </c>
      <c r="AC3132" s="1" t="str">
        <f t="shared" si="440"/>
        <v/>
      </c>
      <c r="AD3132" s="1" t="str">
        <f t="shared" si="436"/>
        <v/>
      </c>
      <c r="AE3132" s="1" t="e">
        <f>VLOOKUP(A3132,#REF!,12,FALSE)</f>
        <v>#REF!</v>
      </c>
      <c r="AF3132" s="1">
        <f t="shared" si="437"/>
        <v>0</v>
      </c>
      <c r="AG3132" s="1">
        <f t="shared" si="438"/>
        <v>0</v>
      </c>
      <c r="AH3132" s="1">
        <f t="shared" si="439"/>
        <v>0</v>
      </c>
    </row>
    <row r="3133" spans="1:34" ht="14" x14ac:dyDescent="0.3">
      <c r="A3133" s="279"/>
      <c r="B3133" s="279"/>
      <c r="C3133" s="280"/>
      <c r="D3133" s="281"/>
      <c r="E3133" s="281"/>
      <c r="F3133" s="280"/>
      <c r="G3133" s="281"/>
      <c r="H3133" s="279"/>
      <c r="I3133" s="288" t="str">
        <f>_xlfn.IFNA(VLOOKUP(B3133,'Absence Types'!A:D,4,FALSE),"")</f>
        <v/>
      </c>
      <c r="J3133" s="110" t="str">
        <f t="shared" si="441"/>
        <v>Y</v>
      </c>
      <c r="K3133" s="110" t="str">
        <f t="shared" si="442"/>
        <v>N</v>
      </c>
      <c r="L3133" s="110" t="b">
        <f t="shared" si="443"/>
        <v>0</v>
      </c>
      <c r="M3133" s="110" t="b">
        <f t="shared" si="444"/>
        <v>0</v>
      </c>
      <c r="AC3133" s="1" t="str">
        <f t="shared" si="440"/>
        <v/>
      </c>
      <c r="AD3133" s="1" t="str">
        <f t="shared" si="436"/>
        <v/>
      </c>
      <c r="AE3133" s="1" t="e">
        <f>VLOOKUP(A3133,#REF!,12,FALSE)</f>
        <v>#REF!</v>
      </c>
      <c r="AF3133" s="1">
        <f t="shared" si="437"/>
        <v>0</v>
      </c>
      <c r="AG3133" s="1">
        <f t="shared" si="438"/>
        <v>0</v>
      </c>
      <c r="AH3133" s="1">
        <f t="shared" si="439"/>
        <v>0</v>
      </c>
    </row>
    <row r="3134" spans="1:34" ht="14" x14ac:dyDescent="0.3">
      <c r="A3134" s="279"/>
      <c r="B3134" s="279"/>
      <c r="C3134" s="280"/>
      <c r="D3134" s="281"/>
      <c r="E3134" s="281"/>
      <c r="F3134" s="280"/>
      <c r="G3134" s="281"/>
      <c r="H3134" s="279"/>
      <c r="I3134" s="288" t="str">
        <f>_xlfn.IFNA(VLOOKUP(B3134,'Absence Types'!A:D,4,FALSE),"")</f>
        <v/>
      </c>
      <c r="J3134" s="110" t="str">
        <f t="shared" si="441"/>
        <v>Y</v>
      </c>
      <c r="K3134" s="110" t="str">
        <f t="shared" si="442"/>
        <v>N</v>
      </c>
      <c r="L3134" s="110" t="b">
        <f t="shared" si="443"/>
        <v>0</v>
      </c>
      <c r="M3134" s="110" t="b">
        <f t="shared" si="444"/>
        <v>0</v>
      </c>
      <c r="AC3134" s="1" t="str">
        <f t="shared" si="440"/>
        <v/>
      </c>
      <c r="AD3134" s="1" t="str">
        <f t="shared" si="436"/>
        <v/>
      </c>
      <c r="AE3134" s="1" t="e">
        <f>VLOOKUP(A3134,#REF!,12,FALSE)</f>
        <v>#REF!</v>
      </c>
      <c r="AF3134" s="1">
        <f t="shared" si="437"/>
        <v>0</v>
      </c>
      <c r="AG3134" s="1">
        <f t="shared" si="438"/>
        <v>0</v>
      </c>
      <c r="AH3134" s="1">
        <f t="shared" si="439"/>
        <v>0</v>
      </c>
    </row>
    <row r="3135" spans="1:34" ht="14" x14ac:dyDescent="0.3">
      <c r="A3135" s="279"/>
      <c r="B3135" s="279"/>
      <c r="C3135" s="280"/>
      <c r="D3135" s="281"/>
      <c r="E3135" s="281"/>
      <c r="F3135" s="280"/>
      <c r="G3135" s="281"/>
      <c r="H3135" s="279"/>
      <c r="I3135" s="288" t="str">
        <f>_xlfn.IFNA(VLOOKUP(B3135,'Absence Types'!A:D,4,FALSE),"")</f>
        <v/>
      </c>
      <c r="J3135" s="110" t="str">
        <f t="shared" si="441"/>
        <v>Y</v>
      </c>
      <c r="K3135" s="110" t="str">
        <f t="shared" si="442"/>
        <v>N</v>
      </c>
      <c r="L3135" s="110" t="b">
        <f t="shared" si="443"/>
        <v>0</v>
      </c>
      <c r="M3135" s="110" t="b">
        <f t="shared" si="444"/>
        <v>0</v>
      </c>
      <c r="AC3135" s="1" t="str">
        <f t="shared" si="440"/>
        <v/>
      </c>
      <c r="AD3135" s="1" t="str">
        <f t="shared" si="436"/>
        <v/>
      </c>
      <c r="AE3135" s="1" t="e">
        <f>VLOOKUP(A3135,#REF!,12,FALSE)</f>
        <v>#REF!</v>
      </c>
      <c r="AF3135" s="1">
        <f t="shared" si="437"/>
        <v>0</v>
      </c>
      <c r="AG3135" s="1">
        <f t="shared" si="438"/>
        <v>0</v>
      </c>
      <c r="AH3135" s="1">
        <f t="shared" si="439"/>
        <v>0</v>
      </c>
    </row>
    <row r="3136" spans="1:34" ht="14" x14ac:dyDescent="0.3">
      <c r="A3136" s="279"/>
      <c r="B3136" s="279"/>
      <c r="C3136" s="280"/>
      <c r="D3136" s="281"/>
      <c r="E3136" s="281"/>
      <c r="F3136" s="280"/>
      <c r="G3136" s="281"/>
      <c r="H3136" s="279"/>
      <c r="I3136" s="288" t="str">
        <f>_xlfn.IFNA(VLOOKUP(B3136,'Absence Types'!A:D,4,FALSE),"")</f>
        <v/>
      </c>
      <c r="J3136" s="110" t="str">
        <f t="shared" si="441"/>
        <v>Y</v>
      </c>
      <c r="K3136" s="110" t="str">
        <f t="shared" si="442"/>
        <v>N</v>
      </c>
      <c r="L3136" s="110" t="b">
        <f t="shared" si="443"/>
        <v>0</v>
      </c>
      <c r="M3136" s="110" t="b">
        <f t="shared" si="444"/>
        <v>0</v>
      </c>
      <c r="AC3136" s="1" t="str">
        <f t="shared" si="440"/>
        <v/>
      </c>
      <c r="AD3136" s="1" t="str">
        <f t="shared" si="436"/>
        <v/>
      </c>
      <c r="AE3136" s="1" t="e">
        <f>VLOOKUP(A3136,#REF!,12,FALSE)</f>
        <v>#REF!</v>
      </c>
      <c r="AF3136" s="1">
        <f t="shared" si="437"/>
        <v>0</v>
      </c>
      <c r="AG3136" s="1">
        <f t="shared" si="438"/>
        <v>0</v>
      </c>
      <c r="AH3136" s="1">
        <f t="shared" si="439"/>
        <v>0</v>
      </c>
    </row>
    <row r="3137" spans="1:34" ht="14" x14ac:dyDescent="0.3">
      <c r="A3137" s="279"/>
      <c r="B3137" s="279"/>
      <c r="C3137" s="280"/>
      <c r="D3137" s="281"/>
      <c r="E3137" s="281"/>
      <c r="F3137" s="280"/>
      <c r="G3137" s="281"/>
      <c r="H3137" s="279"/>
      <c r="I3137" s="288" t="str">
        <f>_xlfn.IFNA(VLOOKUP(B3137,'Absence Types'!A:D,4,FALSE),"")</f>
        <v/>
      </c>
      <c r="J3137" s="110" t="str">
        <f t="shared" si="441"/>
        <v>Y</v>
      </c>
      <c r="K3137" s="110" t="str">
        <f t="shared" si="442"/>
        <v>N</v>
      </c>
      <c r="L3137" s="110" t="b">
        <f t="shared" si="443"/>
        <v>0</v>
      </c>
      <c r="M3137" s="110" t="b">
        <f t="shared" si="444"/>
        <v>0</v>
      </c>
      <c r="AC3137" s="1" t="str">
        <f t="shared" si="440"/>
        <v/>
      </c>
      <c r="AD3137" s="1" t="str">
        <f t="shared" si="436"/>
        <v/>
      </c>
      <c r="AE3137" s="1" t="e">
        <f>VLOOKUP(A3137,#REF!,12,FALSE)</f>
        <v>#REF!</v>
      </c>
      <c r="AF3137" s="1">
        <f t="shared" si="437"/>
        <v>0</v>
      </c>
      <c r="AG3137" s="1">
        <f t="shared" si="438"/>
        <v>0</v>
      </c>
      <c r="AH3137" s="1">
        <f t="shared" si="439"/>
        <v>0</v>
      </c>
    </row>
    <row r="3138" spans="1:34" ht="14" x14ac:dyDescent="0.3">
      <c r="A3138" s="279"/>
      <c r="B3138" s="279"/>
      <c r="C3138" s="280"/>
      <c r="D3138" s="281"/>
      <c r="E3138" s="281"/>
      <c r="F3138" s="280"/>
      <c r="G3138" s="281"/>
      <c r="H3138" s="279"/>
      <c r="I3138" s="288" t="str">
        <f>_xlfn.IFNA(VLOOKUP(B3138,'Absence Types'!A:D,4,FALSE),"")</f>
        <v/>
      </c>
      <c r="J3138" s="110" t="str">
        <f t="shared" si="441"/>
        <v>Y</v>
      </c>
      <c r="K3138" s="110" t="str">
        <f t="shared" si="442"/>
        <v>N</v>
      </c>
      <c r="L3138" s="110" t="b">
        <f t="shared" si="443"/>
        <v>0</v>
      </c>
      <c r="M3138" s="110" t="b">
        <f t="shared" si="444"/>
        <v>0</v>
      </c>
      <c r="AC3138" s="1" t="str">
        <f t="shared" si="440"/>
        <v/>
      </c>
      <c r="AD3138" s="1" t="str">
        <f t="shared" si="436"/>
        <v/>
      </c>
      <c r="AE3138" s="1" t="e">
        <f>VLOOKUP(A3138,#REF!,12,FALSE)</f>
        <v>#REF!</v>
      </c>
      <c r="AF3138" s="1">
        <f t="shared" si="437"/>
        <v>0</v>
      </c>
      <c r="AG3138" s="1">
        <f t="shared" si="438"/>
        <v>0</v>
      </c>
      <c r="AH3138" s="1">
        <f t="shared" si="439"/>
        <v>0</v>
      </c>
    </row>
    <row r="3139" spans="1:34" ht="14" x14ac:dyDescent="0.3">
      <c r="A3139" s="279"/>
      <c r="B3139" s="279"/>
      <c r="C3139" s="280"/>
      <c r="D3139" s="281"/>
      <c r="E3139" s="281"/>
      <c r="F3139" s="280"/>
      <c r="G3139" s="281"/>
      <c r="H3139" s="279"/>
      <c r="I3139" s="288" t="str">
        <f>_xlfn.IFNA(VLOOKUP(B3139,'Absence Types'!A:D,4,FALSE),"")</f>
        <v/>
      </c>
      <c r="J3139" s="110" t="str">
        <f t="shared" si="441"/>
        <v>Y</v>
      </c>
      <c r="K3139" s="110" t="str">
        <f t="shared" si="442"/>
        <v>N</v>
      </c>
      <c r="L3139" s="110" t="b">
        <f t="shared" si="443"/>
        <v>0</v>
      </c>
      <c r="M3139" s="110" t="b">
        <f t="shared" si="444"/>
        <v>0</v>
      </c>
      <c r="AC3139" s="1" t="str">
        <f t="shared" si="440"/>
        <v/>
      </c>
      <c r="AD3139" s="1" t="str">
        <f t="shared" si="436"/>
        <v/>
      </c>
      <c r="AE3139" s="1" t="e">
        <f>VLOOKUP(A3139,#REF!,12,FALSE)</f>
        <v>#REF!</v>
      </c>
      <c r="AF3139" s="1">
        <f t="shared" si="437"/>
        <v>0</v>
      </c>
      <c r="AG3139" s="1">
        <f t="shared" si="438"/>
        <v>0</v>
      </c>
      <c r="AH3139" s="1">
        <f t="shared" si="439"/>
        <v>0</v>
      </c>
    </row>
    <row r="3140" spans="1:34" ht="14" x14ac:dyDescent="0.3">
      <c r="A3140" s="279"/>
      <c r="B3140" s="279"/>
      <c r="C3140" s="280"/>
      <c r="D3140" s="281"/>
      <c r="E3140" s="281"/>
      <c r="F3140" s="280"/>
      <c r="G3140" s="281"/>
      <c r="H3140" s="279"/>
      <c r="I3140" s="288" t="str">
        <f>_xlfn.IFNA(VLOOKUP(B3140,'Absence Types'!A:D,4,FALSE),"")</f>
        <v/>
      </c>
      <c r="J3140" s="110" t="str">
        <f t="shared" si="441"/>
        <v>Y</v>
      </c>
      <c r="K3140" s="110" t="str">
        <f t="shared" si="442"/>
        <v>N</v>
      </c>
      <c r="L3140" s="110" t="b">
        <f t="shared" si="443"/>
        <v>0</v>
      </c>
      <c r="M3140" s="110" t="b">
        <f t="shared" si="444"/>
        <v>0</v>
      </c>
      <c r="AC3140" s="1" t="str">
        <f t="shared" si="440"/>
        <v/>
      </c>
      <c r="AD3140" s="1" t="str">
        <f t="shared" ref="AD3140:AD3203" si="445">IF(I3140&lt;&gt;"Days","",((F3140-C3140)+1)-(AF3140)-(AG3140)-(AH3140))</f>
        <v/>
      </c>
      <c r="AE3140" s="1" t="e">
        <f>VLOOKUP(A3140,#REF!,12,FALSE)</f>
        <v>#REF!</v>
      </c>
      <c r="AF3140" s="1">
        <f t="shared" ref="AF3140:AF3203" si="446">IF(D3140=1,0.5,0)</f>
        <v>0</v>
      </c>
      <c r="AG3140" s="1">
        <f t="shared" ref="AG3140:AG3203" si="447">IF(E3140=1,0.5,0)</f>
        <v>0</v>
      </c>
      <c r="AH3140" s="1">
        <f t="shared" ref="AH3140:AH3203" si="448">IF(G3140=1,0.5,0)</f>
        <v>0</v>
      </c>
    </row>
    <row r="3141" spans="1:34" ht="14" x14ac:dyDescent="0.3">
      <c r="A3141" s="279"/>
      <c r="B3141" s="279"/>
      <c r="C3141" s="280"/>
      <c r="D3141" s="281"/>
      <c r="E3141" s="281"/>
      <c r="F3141" s="280"/>
      <c r="G3141" s="281"/>
      <c r="H3141" s="279"/>
      <c r="I3141" s="288" t="str">
        <f>_xlfn.IFNA(VLOOKUP(B3141,'Absence Types'!A:D,4,FALSE),"")</f>
        <v/>
      </c>
      <c r="J3141" s="110" t="str">
        <f t="shared" si="441"/>
        <v>Y</v>
      </c>
      <c r="K3141" s="110" t="str">
        <f t="shared" si="442"/>
        <v>N</v>
      </c>
      <c r="L3141" s="110" t="b">
        <f t="shared" si="443"/>
        <v>0</v>
      </c>
      <c r="M3141" s="110" t="b">
        <f t="shared" si="444"/>
        <v>0</v>
      </c>
      <c r="AC3141" s="1" t="str">
        <f t="shared" ref="AC3141:AC3204" si="449">IF(I3141&lt;&gt;"Hours","",(F3141-C3141)*24)</f>
        <v/>
      </c>
      <c r="AD3141" s="1" t="str">
        <f t="shared" si="445"/>
        <v/>
      </c>
      <c r="AE3141" s="1" t="e">
        <f>VLOOKUP(A3141,#REF!,12,FALSE)</f>
        <v>#REF!</v>
      </c>
      <c r="AF3141" s="1">
        <f t="shared" si="446"/>
        <v>0</v>
      </c>
      <c r="AG3141" s="1">
        <f t="shared" si="447"/>
        <v>0</v>
      </c>
      <c r="AH3141" s="1">
        <f t="shared" si="448"/>
        <v>0</v>
      </c>
    </row>
    <row r="3142" spans="1:34" ht="14" x14ac:dyDescent="0.3">
      <c r="A3142" s="279"/>
      <c r="B3142" s="279"/>
      <c r="C3142" s="280"/>
      <c r="D3142" s="281"/>
      <c r="E3142" s="281"/>
      <c r="F3142" s="280"/>
      <c r="G3142" s="281"/>
      <c r="H3142" s="279"/>
      <c r="I3142" s="288" t="str">
        <f>_xlfn.IFNA(VLOOKUP(B3142,'Absence Types'!A:D,4,FALSE),"")</f>
        <v/>
      </c>
      <c r="J3142" s="110" t="str">
        <f t="shared" si="441"/>
        <v>Y</v>
      </c>
      <c r="K3142" s="110" t="str">
        <f t="shared" si="442"/>
        <v>N</v>
      </c>
      <c r="L3142" s="110" t="b">
        <f t="shared" si="443"/>
        <v>0</v>
      </c>
      <c r="M3142" s="110" t="b">
        <f t="shared" si="444"/>
        <v>0</v>
      </c>
      <c r="AC3142" s="1" t="str">
        <f t="shared" si="449"/>
        <v/>
      </c>
      <c r="AD3142" s="1" t="str">
        <f t="shared" si="445"/>
        <v/>
      </c>
      <c r="AE3142" s="1" t="e">
        <f>VLOOKUP(A3142,#REF!,12,FALSE)</f>
        <v>#REF!</v>
      </c>
      <c r="AF3142" s="1">
        <f t="shared" si="446"/>
        <v>0</v>
      </c>
      <c r="AG3142" s="1">
        <f t="shared" si="447"/>
        <v>0</v>
      </c>
      <c r="AH3142" s="1">
        <f t="shared" si="448"/>
        <v>0</v>
      </c>
    </row>
    <row r="3143" spans="1:34" ht="14" x14ac:dyDescent="0.3">
      <c r="A3143" s="279"/>
      <c r="B3143" s="279"/>
      <c r="C3143" s="280"/>
      <c r="D3143" s="281"/>
      <c r="E3143" s="281"/>
      <c r="F3143" s="280"/>
      <c r="G3143" s="281"/>
      <c r="H3143" s="279"/>
      <c r="I3143" s="288" t="str">
        <f>_xlfn.IFNA(VLOOKUP(B3143,'Absence Types'!A:D,4,FALSE),"")</f>
        <v/>
      </c>
      <c r="J3143" s="110" t="str">
        <f t="shared" si="441"/>
        <v>Y</v>
      </c>
      <c r="K3143" s="110" t="str">
        <f t="shared" si="442"/>
        <v>N</v>
      </c>
      <c r="L3143" s="110" t="b">
        <f t="shared" si="443"/>
        <v>0</v>
      </c>
      <c r="M3143" s="110" t="b">
        <f t="shared" si="444"/>
        <v>0</v>
      </c>
      <c r="AC3143" s="1" t="str">
        <f t="shared" si="449"/>
        <v/>
      </c>
      <c r="AD3143" s="1" t="str">
        <f t="shared" si="445"/>
        <v/>
      </c>
      <c r="AE3143" s="1" t="e">
        <f>VLOOKUP(A3143,#REF!,12,FALSE)</f>
        <v>#REF!</v>
      </c>
      <c r="AF3143" s="1">
        <f t="shared" si="446"/>
        <v>0</v>
      </c>
      <c r="AG3143" s="1">
        <f t="shared" si="447"/>
        <v>0</v>
      </c>
      <c r="AH3143" s="1">
        <f t="shared" si="448"/>
        <v>0</v>
      </c>
    </row>
    <row r="3144" spans="1:34" ht="14" x14ac:dyDescent="0.3">
      <c r="A3144" s="279"/>
      <c r="B3144" s="279"/>
      <c r="C3144" s="280"/>
      <c r="D3144" s="281"/>
      <c r="E3144" s="281"/>
      <c r="F3144" s="280"/>
      <c r="G3144" s="281"/>
      <c r="H3144" s="279"/>
      <c r="I3144" s="288" t="str">
        <f>_xlfn.IFNA(VLOOKUP(B3144,'Absence Types'!A:D,4,FALSE),"")</f>
        <v/>
      </c>
      <c r="J3144" s="110" t="str">
        <f t="shared" ref="J3144:J3207" si="450">IF((RIGHT(TEXT(C3144,"DD/MM/YYYY HH:MM:SS"),8))=(RIGHT(TEXT(F3144,"DD/MM/YYYY HH:MM:SS"),8)),"Y","N")</f>
        <v>Y</v>
      </c>
      <c r="K3144" s="110" t="str">
        <f t="shared" ref="K3144:K3207" si="451">IF(I3144="Hours","Y","N")</f>
        <v>N</v>
      </c>
      <c r="L3144" s="110" t="b">
        <f t="shared" ref="L3144:L3207" si="452">AND(J3144="N",K3144="N")</f>
        <v>0</v>
      </c>
      <c r="M3144" s="110" t="b">
        <f t="shared" ref="M3144:M3207" si="453">AND(I3144="Hours",F3144-C3144&lt;0.00001)</f>
        <v>0</v>
      </c>
      <c r="AC3144" s="1" t="str">
        <f t="shared" si="449"/>
        <v/>
      </c>
      <c r="AD3144" s="1" t="str">
        <f t="shared" si="445"/>
        <v/>
      </c>
      <c r="AE3144" s="1" t="e">
        <f>VLOOKUP(A3144,#REF!,12,FALSE)</f>
        <v>#REF!</v>
      </c>
      <c r="AF3144" s="1">
        <f t="shared" si="446"/>
        <v>0</v>
      </c>
      <c r="AG3144" s="1">
        <f t="shared" si="447"/>
        <v>0</v>
      </c>
      <c r="AH3144" s="1">
        <f t="shared" si="448"/>
        <v>0</v>
      </c>
    </row>
    <row r="3145" spans="1:34" ht="14" x14ac:dyDescent="0.3">
      <c r="A3145" s="279"/>
      <c r="B3145" s="279"/>
      <c r="C3145" s="280"/>
      <c r="D3145" s="281"/>
      <c r="E3145" s="281"/>
      <c r="F3145" s="280"/>
      <c r="G3145" s="281"/>
      <c r="H3145" s="279"/>
      <c r="I3145" s="288" t="str">
        <f>_xlfn.IFNA(VLOOKUP(B3145,'Absence Types'!A:D,4,FALSE),"")</f>
        <v/>
      </c>
      <c r="J3145" s="110" t="str">
        <f t="shared" si="450"/>
        <v>Y</v>
      </c>
      <c r="K3145" s="110" t="str">
        <f t="shared" si="451"/>
        <v>N</v>
      </c>
      <c r="L3145" s="110" t="b">
        <f t="shared" si="452"/>
        <v>0</v>
      </c>
      <c r="M3145" s="110" t="b">
        <f t="shared" si="453"/>
        <v>0</v>
      </c>
      <c r="AC3145" s="1" t="str">
        <f t="shared" si="449"/>
        <v/>
      </c>
      <c r="AD3145" s="1" t="str">
        <f t="shared" si="445"/>
        <v/>
      </c>
      <c r="AE3145" s="1" t="e">
        <f>VLOOKUP(A3145,#REF!,12,FALSE)</f>
        <v>#REF!</v>
      </c>
      <c r="AF3145" s="1">
        <f t="shared" si="446"/>
        <v>0</v>
      </c>
      <c r="AG3145" s="1">
        <f t="shared" si="447"/>
        <v>0</v>
      </c>
      <c r="AH3145" s="1">
        <f t="shared" si="448"/>
        <v>0</v>
      </c>
    </row>
    <row r="3146" spans="1:34" ht="14" x14ac:dyDescent="0.3">
      <c r="A3146" s="279"/>
      <c r="B3146" s="279"/>
      <c r="C3146" s="280"/>
      <c r="D3146" s="281"/>
      <c r="E3146" s="281"/>
      <c r="F3146" s="280"/>
      <c r="G3146" s="281"/>
      <c r="H3146" s="279"/>
      <c r="I3146" s="288" t="str">
        <f>_xlfn.IFNA(VLOOKUP(B3146,'Absence Types'!A:D,4,FALSE),"")</f>
        <v/>
      </c>
      <c r="J3146" s="110" t="str">
        <f t="shared" si="450"/>
        <v>Y</v>
      </c>
      <c r="K3146" s="110" t="str">
        <f t="shared" si="451"/>
        <v>N</v>
      </c>
      <c r="L3146" s="110" t="b">
        <f t="shared" si="452"/>
        <v>0</v>
      </c>
      <c r="M3146" s="110" t="b">
        <f t="shared" si="453"/>
        <v>0</v>
      </c>
      <c r="AC3146" s="1" t="str">
        <f t="shared" si="449"/>
        <v/>
      </c>
      <c r="AD3146" s="1" t="str">
        <f t="shared" si="445"/>
        <v/>
      </c>
      <c r="AE3146" s="1" t="e">
        <f>VLOOKUP(A3146,#REF!,12,FALSE)</f>
        <v>#REF!</v>
      </c>
      <c r="AF3146" s="1">
        <f t="shared" si="446"/>
        <v>0</v>
      </c>
      <c r="AG3146" s="1">
        <f t="shared" si="447"/>
        <v>0</v>
      </c>
      <c r="AH3146" s="1">
        <f t="shared" si="448"/>
        <v>0</v>
      </c>
    </row>
    <row r="3147" spans="1:34" ht="14" x14ac:dyDescent="0.3">
      <c r="A3147" s="279"/>
      <c r="B3147" s="279"/>
      <c r="C3147" s="280"/>
      <c r="D3147" s="281"/>
      <c r="E3147" s="281"/>
      <c r="F3147" s="280"/>
      <c r="G3147" s="281"/>
      <c r="H3147" s="279"/>
      <c r="I3147" s="288" t="str">
        <f>_xlfn.IFNA(VLOOKUP(B3147,'Absence Types'!A:D,4,FALSE),"")</f>
        <v/>
      </c>
      <c r="J3147" s="110" t="str">
        <f t="shared" si="450"/>
        <v>Y</v>
      </c>
      <c r="K3147" s="110" t="str">
        <f t="shared" si="451"/>
        <v>N</v>
      </c>
      <c r="L3147" s="110" t="b">
        <f t="shared" si="452"/>
        <v>0</v>
      </c>
      <c r="M3147" s="110" t="b">
        <f t="shared" si="453"/>
        <v>0</v>
      </c>
      <c r="AC3147" s="1" t="str">
        <f t="shared" si="449"/>
        <v/>
      </c>
      <c r="AD3147" s="1" t="str">
        <f t="shared" si="445"/>
        <v/>
      </c>
      <c r="AE3147" s="1" t="e">
        <f>VLOOKUP(A3147,#REF!,12,FALSE)</f>
        <v>#REF!</v>
      </c>
      <c r="AF3147" s="1">
        <f t="shared" si="446"/>
        <v>0</v>
      </c>
      <c r="AG3147" s="1">
        <f t="shared" si="447"/>
        <v>0</v>
      </c>
      <c r="AH3147" s="1">
        <f t="shared" si="448"/>
        <v>0</v>
      </c>
    </row>
    <row r="3148" spans="1:34" ht="14" x14ac:dyDescent="0.3">
      <c r="A3148" s="279"/>
      <c r="B3148" s="279"/>
      <c r="C3148" s="280"/>
      <c r="D3148" s="281"/>
      <c r="E3148" s="281"/>
      <c r="F3148" s="280"/>
      <c r="G3148" s="281"/>
      <c r="H3148" s="279"/>
      <c r="I3148" s="288" t="str">
        <f>_xlfn.IFNA(VLOOKUP(B3148,'Absence Types'!A:D,4,FALSE),"")</f>
        <v/>
      </c>
      <c r="J3148" s="110" t="str">
        <f t="shared" si="450"/>
        <v>Y</v>
      </c>
      <c r="K3148" s="110" t="str">
        <f t="shared" si="451"/>
        <v>N</v>
      </c>
      <c r="L3148" s="110" t="b">
        <f t="shared" si="452"/>
        <v>0</v>
      </c>
      <c r="M3148" s="110" t="b">
        <f t="shared" si="453"/>
        <v>0</v>
      </c>
      <c r="AC3148" s="1" t="str">
        <f t="shared" si="449"/>
        <v/>
      </c>
      <c r="AD3148" s="1" t="str">
        <f t="shared" si="445"/>
        <v/>
      </c>
      <c r="AE3148" s="1" t="e">
        <f>VLOOKUP(A3148,#REF!,12,FALSE)</f>
        <v>#REF!</v>
      </c>
      <c r="AF3148" s="1">
        <f t="shared" si="446"/>
        <v>0</v>
      </c>
      <c r="AG3148" s="1">
        <f t="shared" si="447"/>
        <v>0</v>
      </c>
      <c r="AH3148" s="1">
        <f t="shared" si="448"/>
        <v>0</v>
      </c>
    </row>
    <row r="3149" spans="1:34" ht="14" x14ac:dyDescent="0.3">
      <c r="A3149" s="279"/>
      <c r="B3149" s="279"/>
      <c r="C3149" s="280"/>
      <c r="D3149" s="281"/>
      <c r="E3149" s="281"/>
      <c r="F3149" s="280"/>
      <c r="G3149" s="281"/>
      <c r="H3149" s="279"/>
      <c r="I3149" s="288" t="str">
        <f>_xlfn.IFNA(VLOOKUP(B3149,'Absence Types'!A:D,4,FALSE),"")</f>
        <v/>
      </c>
      <c r="J3149" s="110" t="str">
        <f t="shared" si="450"/>
        <v>Y</v>
      </c>
      <c r="K3149" s="110" t="str">
        <f t="shared" si="451"/>
        <v>N</v>
      </c>
      <c r="L3149" s="110" t="b">
        <f t="shared" si="452"/>
        <v>0</v>
      </c>
      <c r="M3149" s="110" t="b">
        <f t="shared" si="453"/>
        <v>0</v>
      </c>
      <c r="AC3149" s="1" t="str">
        <f t="shared" si="449"/>
        <v/>
      </c>
      <c r="AD3149" s="1" t="str">
        <f t="shared" si="445"/>
        <v/>
      </c>
      <c r="AE3149" s="1" t="e">
        <f>VLOOKUP(A3149,#REF!,12,FALSE)</f>
        <v>#REF!</v>
      </c>
      <c r="AF3149" s="1">
        <f t="shared" si="446"/>
        <v>0</v>
      </c>
      <c r="AG3149" s="1">
        <f t="shared" si="447"/>
        <v>0</v>
      </c>
      <c r="AH3149" s="1">
        <f t="shared" si="448"/>
        <v>0</v>
      </c>
    </row>
    <row r="3150" spans="1:34" ht="14" x14ac:dyDescent="0.3">
      <c r="A3150" s="279"/>
      <c r="B3150" s="279"/>
      <c r="C3150" s="280"/>
      <c r="D3150" s="281"/>
      <c r="E3150" s="281"/>
      <c r="F3150" s="280"/>
      <c r="G3150" s="281"/>
      <c r="H3150" s="279"/>
      <c r="I3150" s="288" t="str">
        <f>_xlfn.IFNA(VLOOKUP(B3150,'Absence Types'!A:D,4,FALSE),"")</f>
        <v/>
      </c>
      <c r="J3150" s="110" t="str">
        <f t="shared" si="450"/>
        <v>Y</v>
      </c>
      <c r="K3150" s="110" t="str">
        <f t="shared" si="451"/>
        <v>N</v>
      </c>
      <c r="L3150" s="110" t="b">
        <f t="shared" si="452"/>
        <v>0</v>
      </c>
      <c r="M3150" s="110" t="b">
        <f t="shared" si="453"/>
        <v>0</v>
      </c>
      <c r="AC3150" s="1" t="str">
        <f t="shared" si="449"/>
        <v/>
      </c>
      <c r="AD3150" s="1" t="str">
        <f t="shared" si="445"/>
        <v/>
      </c>
      <c r="AE3150" s="1" t="e">
        <f>VLOOKUP(A3150,#REF!,12,FALSE)</f>
        <v>#REF!</v>
      </c>
      <c r="AF3150" s="1">
        <f t="shared" si="446"/>
        <v>0</v>
      </c>
      <c r="AG3150" s="1">
        <f t="shared" si="447"/>
        <v>0</v>
      </c>
      <c r="AH3150" s="1">
        <f t="shared" si="448"/>
        <v>0</v>
      </c>
    </row>
    <row r="3151" spans="1:34" ht="14" x14ac:dyDescent="0.3">
      <c r="A3151" s="279"/>
      <c r="B3151" s="279"/>
      <c r="C3151" s="280"/>
      <c r="D3151" s="281"/>
      <c r="E3151" s="281"/>
      <c r="F3151" s="280"/>
      <c r="G3151" s="281"/>
      <c r="H3151" s="279"/>
      <c r="I3151" s="288" t="str">
        <f>_xlfn.IFNA(VLOOKUP(B3151,'Absence Types'!A:D,4,FALSE),"")</f>
        <v/>
      </c>
      <c r="J3151" s="110" t="str">
        <f t="shared" si="450"/>
        <v>Y</v>
      </c>
      <c r="K3151" s="110" t="str">
        <f t="shared" si="451"/>
        <v>N</v>
      </c>
      <c r="L3151" s="110" t="b">
        <f t="shared" si="452"/>
        <v>0</v>
      </c>
      <c r="M3151" s="110" t="b">
        <f t="shared" si="453"/>
        <v>0</v>
      </c>
      <c r="AC3151" s="1" t="str">
        <f t="shared" si="449"/>
        <v/>
      </c>
      <c r="AD3151" s="1" t="str">
        <f t="shared" si="445"/>
        <v/>
      </c>
      <c r="AE3151" s="1" t="e">
        <f>VLOOKUP(A3151,#REF!,12,FALSE)</f>
        <v>#REF!</v>
      </c>
      <c r="AF3151" s="1">
        <f t="shared" si="446"/>
        <v>0</v>
      </c>
      <c r="AG3151" s="1">
        <f t="shared" si="447"/>
        <v>0</v>
      </c>
      <c r="AH3151" s="1">
        <f t="shared" si="448"/>
        <v>0</v>
      </c>
    </row>
    <row r="3152" spans="1:34" ht="14" x14ac:dyDescent="0.3">
      <c r="A3152" s="279"/>
      <c r="B3152" s="279"/>
      <c r="C3152" s="280"/>
      <c r="D3152" s="281"/>
      <c r="E3152" s="281"/>
      <c r="F3152" s="280"/>
      <c r="G3152" s="281"/>
      <c r="H3152" s="279"/>
      <c r="I3152" s="288" t="str">
        <f>_xlfn.IFNA(VLOOKUP(B3152,'Absence Types'!A:D,4,FALSE),"")</f>
        <v/>
      </c>
      <c r="J3152" s="110" t="str">
        <f t="shared" si="450"/>
        <v>Y</v>
      </c>
      <c r="K3152" s="110" t="str">
        <f t="shared" si="451"/>
        <v>N</v>
      </c>
      <c r="L3152" s="110" t="b">
        <f t="shared" si="452"/>
        <v>0</v>
      </c>
      <c r="M3152" s="110" t="b">
        <f t="shared" si="453"/>
        <v>0</v>
      </c>
      <c r="AC3152" s="1" t="str">
        <f t="shared" si="449"/>
        <v/>
      </c>
      <c r="AD3152" s="1" t="str">
        <f t="shared" si="445"/>
        <v/>
      </c>
      <c r="AE3152" s="1" t="e">
        <f>VLOOKUP(A3152,#REF!,12,FALSE)</f>
        <v>#REF!</v>
      </c>
      <c r="AF3152" s="1">
        <f t="shared" si="446"/>
        <v>0</v>
      </c>
      <c r="AG3152" s="1">
        <f t="shared" si="447"/>
        <v>0</v>
      </c>
      <c r="AH3152" s="1">
        <f t="shared" si="448"/>
        <v>0</v>
      </c>
    </row>
    <row r="3153" spans="1:34" ht="14" x14ac:dyDescent="0.3">
      <c r="A3153" s="279"/>
      <c r="B3153" s="279"/>
      <c r="C3153" s="280"/>
      <c r="D3153" s="281"/>
      <c r="E3153" s="281"/>
      <c r="F3153" s="280"/>
      <c r="G3153" s="281"/>
      <c r="H3153" s="279"/>
      <c r="I3153" s="288" t="str">
        <f>_xlfn.IFNA(VLOOKUP(B3153,'Absence Types'!A:D,4,FALSE),"")</f>
        <v/>
      </c>
      <c r="J3153" s="110" t="str">
        <f t="shared" si="450"/>
        <v>Y</v>
      </c>
      <c r="K3153" s="110" t="str">
        <f t="shared" si="451"/>
        <v>N</v>
      </c>
      <c r="L3153" s="110" t="b">
        <f t="shared" si="452"/>
        <v>0</v>
      </c>
      <c r="M3153" s="110" t="b">
        <f t="shared" si="453"/>
        <v>0</v>
      </c>
      <c r="AC3153" s="1" t="str">
        <f t="shared" si="449"/>
        <v/>
      </c>
      <c r="AD3153" s="1" t="str">
        <f t="shared" si="445"/>
        <v/>
      </c>
      <c r="AE3153" s="1" t="e">
        <f>VLOOKUP(A3153,#REF!,12,FALSE)</f>
        <v>#REF!</v>
      </c>
      <c r="AF3153" s="1">
        <f t="shared" si="446"/>
        <v>0</v>
      </c>
      <c r="AG3153" s="1">
        <f t="shared" si="447"/>
        <v>0</v>
      </c>
      <c r="AH3153" s="1">
        <f t="shared" si="448"/>
        <v>0</v>
      </c>
    </row>
    <row r="3154" spans="1:34" ht="14" x14ac:dyDescent="0.3">
      <c r="A3154" s="279"/>
      <c r="B3154" s="279"/>
      <c r="C3154" s="280"/>
      <c r="D3154" s="281"/>
      <c r="E3154" s="281"/>
      <c r="F3154" s="280"/>
      <c r="G3154" s="281"/>
      <c r="H3154" s="279"/>
      <c r="I3154" s="288" t="str">
        <f>_xlfn.IFNA(VLOOKUP(B3154,'Absence Types'!A:D,4,FALSE),"")</f>
        <v/>
      </c>
      <c r="J3154" s="110" t="str">
        <f t="shared" si="450"/>
        <v>Y</v>
      </c>
      <c r="K3154" s="110" t="str">
        <f t="shared" si="451"/>
        <v>N</v>
      </c>
      <c r="L3154" s="110" t="b">
        <f t="shared" si="452"/>
        <v>0</v>
      </c>
      <c r="M3154" s="110" t="b">
        <f t="shared" si="453"/>
        <v>0</v>
      </c>
      <c r="AC3154" s="1" t="str">
        <f t="shared" si="449"/>
        <v/>
      </c>
      <c r="AD3154" s="1" t="str">
        <f t="shared" si="445"/>
        <v/>
      </c>
      <c r="AE3154" s="1" t="e">
        <f>VLOOKUP(A3154,#REF!,12,FALSE)</f>
        <v>#REF!</v>
      </c>
      <c r="AF3154" s="1">
        <f t="shared" si="446"/>
        <v>0</v>
      </c>
      <c r="AG3154" s="1">
        <f t="shared" si="447"/>
        <v>0</v>
      </c>
      <c r="AH3154" s="1">
        <f t="shared" si="448"/>
        <v>0</v>
      </c>
    </row>
    <row r="3155" spans="1:34" ht="14" x14ac:dyDescent="0.3">
      <c r="A3155" s="279"/>
      <c r="B3155" s="279"/>
      <c r="C3155" s="280"/>
      <c r="D3155" s="281"/>
      <c r="E3155" s="281"/>
      <c r="F3155" s="280"/>
      <c r="G3155" s="281"/>
      <c r="H3155" s="279"/>
      <c r="I3155" s="288" t="str">
        <f>_xlfn.IFNA(VLOOKUP(B3155,'Absence Types'!A:D,4,FALSE),"")</f>
        <v/>
      </c>
      <c r="J3155" s="110" t="str">
        <f t="shared" si="450"/>
        <v>Y</v>
      </c>
      <c r="K3155" s="110" t="str">
        <f t="shared" si="451"/>
        <v>N</v>
      </c>
      <c r="L3155" s="110" t="b">
        <f t="shared" si="452"/>
        <v>0</v>
      </c>
      <c r="M3155" s="110" t="b">
        <f t="shared" si="453"/>
        <v>0</v>
      </c>
      <c r="AC3155" s="1" t="str">
        <f t="shared" si="449"/>
        <v/>
      </c>
      <c r="AD3155" s="1" t="str">
        <f t="shared" si="445"/>
        <v/>
      </c>
      <c r="AE3155" s="1" t="e">
        <f>VLOOKUP(A3155,#REF!,12,FALSE)</f>
        <v>#REF!</v>
      </c>
      <c r="AF3155" s="1">
        <f t="shared" si="446"/>
        <v>0</v>
      </c>
      <c r="AG3155" s="1">
        <f t="shared" si="447"/>
        <v>0</v>
      </c>
      <c r="AH3155" s="1">
        <f t="shared" si="448"/>
        <v>0</v>
      </c>
    </row>
    <row r="3156" spans="1:34" ht="14" x14ac:dyDescent="0.3">
      <c r="A3156" s="279"/>
      <c r="B3156" s="279"/>
      <c r="C3156" s="280"/>
      <c r="D3156" s="281"/>
      <c r="E3156" s="281"/>
      <c r="F3156" s="280"/>
      <c r="G3156" s="281"/>
      <c r="H3156" s="279"/>
      <c r="I3156" s="288" t="str">
        <f>_xlfn.IFNA(VLOOKUP(B3156,'Absence Types'!A:D,4,FALSE),"")</f>
        <v/>
      </c>
      <c r="J3156" s="110" t="str">
        <f t="shared" si="450"/>
        <v>Y</v>
      </c>
      <c r="K3156" s="110" t="str">
        <f t="shared" si="451"/>
        <v>N</v>
      </c>
      <c r="L3156" s="110" t="b">
        <f t="shared" si="452"/>
        <v>0</v>
      </c>
      <c r="M3156" s="110" t="b">
        <f t="shared" si="453"/>
        <v>0</v>
      </c>
      <c r="AC3156" s="1" t="str">
        <f t="shared" si="449"/>
        <v/>
      </c>
      <c r="AD3156" s="1" t="str">
        <f t="shared" si="445"/>
        <v/>
      </c>
      <c r="AE3156" s="1" t="e">
        <f>VLOOKUP(A3156,#REF!,12,FALSE)</f>
        <v>#REF!</v>
      </c>
      <c r="AF3156" s="1">
        <f t="shared" si="446"/>
        <v>0</v>
      </c>
      <c r="AG3156" s="1">
        <f t="shared" si="447"/>
        <v>0</v>
      </c>
      <c r="AH3156" s="1">
        <f t="shared" si="448"/>
        <v>0</v>
      </c>
    </row>
    <row r="3157" spans="1:34" ht="14" x14ac:dyDescent="0.3">
      <c r="A3157" s="279"/>
      <c r="B3157" s="279"/>
      <c r="C3157" s="280"/>
      <c r="D3157" s="281"/>
      <c r="E3157" s="281"/>
      <c r="F3157" s="280"/>
      <c r="G3157" s="281"/>
      <c r="H3157" s="279"/>
      <c r="I3157" s="288" t="str">
        <f>_xlfn.IFNA(VLOOKUP(B3157,'Absence Types'!A:D,4,FALSE),"")</f>
        <v/>
      </c>
      <c r="J3157" s="110" t="str">
        <f t="shared" si="450"/>
        <v>Y</v>
      </c>
      <c r="K3157" s="110" t="str">
        <f t="shared" si="451"/>
        <v>N</v>
      </c>
      <c r="L3157" s="110" t="b">
        <f t="shared" si="452"/>
        <v>0</v>
      </c>
      <c r="M3157" s="110" t="b">
        <f t="shared" si="453"/>
        <v>0</v>
      </c>
      <c r="AC3157" s="1" t="str">
        <f t="shared" si="449"/>
        <v/>
      </c>
      <c r="AD3157" s="1" t="str">
        <f t="shared" si="445"/>
        <v/>
      </c>
      <c r="AE3157" s="1" t="e">
        <f>VLOOKUP(A3157,#REF!,12,FALSE)</f>
        <v>#REF!</v>
      </c>
      <c r="AF3157" s="1">
        <f t="shared" si="446"/>
        <v>0</v>
      </c>
      <c r="AG3157" s="1">
        <f t="shared" si="447"/>
        <v>0</v>
      </c>
      <c r="AH3157" s="1">
        <f t="shared" si="448"/>
        <v>0</v>
      </c>
    </row>
    <row r="3158" spans="1:34" ht="14" x14ac:dyDescent="0.3">
      <c r="A3158" s="279"/>
      <c r="B3158" s="279"/>
      <c r="C3158" s="280"/>
      <c r="D3158" s="281"/>
      <c r="E3158" s="281"/>
      <c r="F3158" s="280"/>
      <c r="G3158" s="281"/>
      <c r="H3158" s="279"/>
      <c r="I3158" s="288" t="str">
        <f>_xlfn.IFNA(VLOOKUP(B3158,'Absence Types'!A:D,4,FALSE),"")</f>
        <v/>
      </c>
      <c r="J3158" s="110" t="str">
        <f t="shared" si="450"/>
        <v>Y</v>
      </c>
      <c r="K3158" s="110" t="str">
        <f t="shared" si="451"/>
        <v>N</v>
      </c>
      <c r="L3158" s="110" t="b">
        <f t="shared" si="452"/>
        <v>0</v>
      </c>
      <c r="M3158" s="110" t="b">
        <f t="shared" si="453"/>
        <v>0</v>
      </c>
      <c r="AC3158" s="1" t="str">
        <f t="shared" si="449"/>
        <v/>
      </c>
      <c r="AD3158" s="1" t="str">
        <f t="shared" si="445"/>
        <v/>
      </c>
      <c r="AE3158" s="1" t="e">
        <f>VLOOKUP(A3158,#REF!,12,FALSE)</f>
        <v>#REF!</v>
      </c>
      <c r="AF3158" s="1">
        <f t="shared" si="446"/>
        <v>0</v>
      </c>
      <c r="AG3158" s="1">
        <f t="shared" si="447"/>
        <v>0</v>
      </c>
      <c r="AH3158" s="1">
        <f t="shared" si="448"/>
        <v>0</v>
      </c>
    </row>
    <row r="3159" spans="1:34" ht="14" x14ac:dyDescent="0.3">
      <c r="A3159" s="279"/>
      <c r="B3159" s="279"/>
      <c r="C3159" s="280"/>
      <c r="D3159" s="281"/>
      <c r="E3159" s="281"/>
      <c r="F3159" s="280"/>
      <c r="G3159" s="281"/>
      <c r="H3159" s="279"/>
      <c r="I3159" s="288" t="str">
        <f>_xlfn.IFNA(VLOOKUP(B3159,'Absence Types'!A:D,4,FALSE),"")</f>
        <v/>
      </c>
      <c r="J3159" s="110" t="str">
        <f t="shared" si="450"/>
        <v>Y</v>
      </c>
      <c r="K3159" s="110" t="str">
        <f t="shared" si="451"/>
        <v>N</v>
      </c>
      <c r="L3159" s="110" t="b">
        <f t="shared" si="452"/>
        <v>0</v>
      </c>
      <c r="M3159" s="110" t="b">
        <f t="shared" si="453"/>
        <v>0</v>
      </c>
      <c r="AC3159" s="1" t="str">
        <f t="shared" si="449"/>
        <v/>
      </c>
      <c r="AD3159" s="1" t="str">
        <f t="shared" si="445"/>
        <v/>
      </c>
      <c r="AE3159" s="1" t="e">
        <f>VLOOKUP(A3159,#REF!,12,FALSE)</f>
        <v>#REF!</v>
      </c>
      <c r="AF3159" s="1">
        <f t="shared" si="446"/>
        <v>0</v>
      </c>
      <c r="AG3159" s="1">
        <f t="shared" si="447"/>
        <v>0</v>
      </c>
      <c r="AH3159" s="1">
        <f t="shared" si="448"/>
        <v>0</v>
      </c>
    </row>
    <row r="3160" spans="1:34" ht="14" x14ac:dyDescent="0.3">
      <c r="A3160" s="279"/>
      <c r="B3160" s="279"/>
      <c r="C3160" s="280"/>
      <c r="D3160" s="281"/>
      <c r="E3160" s="281"/>
      <c r="F3160" s="280"/>
      <c r="G3160" s="281"/>
      <c r="H3160" s="279"/>
      <c r="I3160" s="288" t="str">
        <f>_xlfn.IFNA(VLOOKUP(B3160,'Absence Types'!A:D,4,FALSE),"")</f>
        <v/>
      </c>
      <c r="J3160" s="110" t="str">
        <f t="shared" si="450"/>
        <v>Y</v>
      </c>
      <c r="K3160" s="110" t="str">
        <f t="shared" si="451"/>
        <v>N</v>
      </c>
      <c r="L3160" s="110" t="b">
        <f t="shared" si="452"/>
        <v>0</v>
      </c>
      <c r="M3160" s="110" t="b">
        <f t="shared" si="453"/>
        <v>0</v>
      </c>
      <c r="AC3160" s="1" t="str">
        <f t="shared" si="449"/>
        <v/>
      </c>
      <c r="AD3160" s="1" t="str">
        <f t="shared" si="445"/>
        <v/>
      </c>
      <c r="AE3160" s="1" t="e">
        <f>VLOOKUP(A3160,#REF!,12,FALSE)</f>
        <v>#REF!</v>
      </c>
      <c r="AF3160" s="1">
        <f t="shared" si="446"/>
        <v>0</v>
      </c>
      <c r="AG3160" s="1">
        <f t="shared" si="447"/>
        <v>0</v>
      </c>
      <c r="AH3160" s="1">
        <f t="shared" si="448"/>
        <v>0</v>
      </c>
    </row>
    <row r="3161" spans="1:34" ht="14" x14ac:dyDescent="0.3">
      <c r="A3161" s="279"/>
      <c r="B3161" s="279"/>
      <c r="C3161" s="280"/>
      <c r="D3161" s="281"/>
      <c r="E3161" s="281"/>
      <c r="F3161" s="280"/>
      <c r="G3161" s="281"/>
      <c r="H3161" s="279"/>
      <c r="I3161" s="288" t="str">
        <f>_xlfn.IFNA(VLOOKUP(B3161,'Absence Types'!A:D,4,FALSE),"")</f>
        <v/>
      </c>
      <c r="J3161" s="110" t="str">
        <f t="shared" si="450"/>
        <v>Y</v>
      </c>
      <c r="K3161" s="110" t="str">
        <f t="shared" si="451"/>
        <v>N</v>
      </c>
      <c r="L3161" s="110" t="b">
        <f t="shared" si="452"/>
        <v>0</v>
      </c>
      <c r="M3161" s="110" t="b">
        <f t="shared" si="453"/>
        <v>0</v>
      </c>
      <c r="AC3161" s="1" t="str">
        <f t="shared" si="449"/>
        <v/>
      </c>
      <c r="AD3161" s="1" t="str">
        <f t="shared" si="445"/>
        <v/>
      </c>
      <c r="AE3161" s="1" t="e">
        <f>VLOOKUP(A3161,#REF!,12,FALSE)</f>
        <v>#REF!</v>
      </c>
      <c r="AF3161" s="1">
        <f t="shared" si="446"/>
        <v>0</v>
      </c>
      <c r="AG3161" s="1">
        <f t="shared" si="447"/>
        <v>0</v>
      </c>
      <c r="AH3161" s="1">
        <f t="shared" si="448"/>
        <v>0</v>
      </c>
    </row>
    <row r="3162" spans="1:34" ht="14" x14ac:dyDescent="0.3">
      <c r="A3162" s="279"/>
      <c r="B3162" s="279"/>
      <c r="C3162" s="280"/>
      <c r="D3162" s="281"/>
      <c r="E3162" s="281"/>
      <c r="F3162" s="280"/>
      <c r="G3162" s="281"/>
      <c r="H3162" s="279"/>
      <c r="I3162" s="288" t="str">
        <f>_xlfn.IFNA(VLOOKUP(B3162,'Absence Types'!A:D,4,FALSE),"")</f>
        <v/>
      </c>
      <c r="J3162" s="110" t="str">
        <f t="shared" si="450"/>
        <v>Y</v>
      </c>
      <c r="K3162" s="110" t="str">
        <f t="shared" si="451"/>
        <v>N</v>
      </c>
      <c r="L3162" s="110" t="b">
        <f t="shared" si="452"/>
        <v>0</v>
      </c>
      <c r="M3162" s="110" t="b">
        <f t="shared" si="453"/>
        <v>0</v>
      </c>
      <c r="AC3162" s="1" t="str">
        <f t="shared" si="449"/>
        <v/>
      </c>
      <c r="AD3162" s="1" t="str">
        <f t="shared" si="445"/>
        <v/>
      </c>
      <c r="AE3162" s="1" t="e">
        <f>VLOOKUP(A3162,#REF!,12,FALSE)</f>
        <v>#REF!</v>
      </c>
      <c r="AF3162" s="1">
        <f t="shared" si="446"/>
        <v>0</v>
      </c>
      <c r="AG3162" s="1">
        <f t="shared" si="447"/>
        <v>0</v>
      </c>
      <c r="AH3162" s="1">
        <f t="shared" si="448"/>
        <v>0</v>
      </c>
    </row>
    <row r="3163" spans="1:34" ht="14" x14ac:dyDescent="0.3">
      <c r="A3163" s="279"/>
      <c r="B3163" s="279"/>
      <c r="C3163" s="280"/>
      <c r="D3163" s="281"/>
      <c r="E3163" s="281"/>
      <c r="F3163" s="280"/>
      <c r="G3163" s="281"/>
      <c r="H3163" s="279"/>
      <c r="I3163" s="288" t="str">
        <f>_xlfn.IFNA(VLOOKUP(B3163,'Absence Types'!A:D,4,FALSE),"")</f>
        <v/>
      </c>
      <c r="J3163" s="110" t="str">
        <f t="shared" si="450"/>
        <v>Y</v>
      </c>
      <c r="K3163" s="110" t="str">
        <f t="shared" si="451"/>
        <v>N</v>
      </c>
      <c r="L3163" s="110" t="b">
        <f t="shared" si="452"/>
        <v>0</v>
      </c>
      <c r="M3163" s="110" t="b">
        <f t="shared" si="453"/>
        <v>0</v>
      </c>
      <c r="AC3163" s="1" t="str">
        <f t="shared" si="449"/>
        <v/>
      </c>
      <c r="AD3163" s="1" t="str">
        <f t="shared" si="445"/>
        <v/>
      </c>
      <c r="AE3163" s="1" t="e">
        <f>VLOOKUP(A3163,#REF!,12,FALSE)</f>
        <v>#REF!</v>
      </c>
      <c r="AF3163" s="1">
        <f t="shared" si="446"/>
        <v>0</v>
      </c>
      <c r="AG3163" s="1">
        <f t="shared" si="447"/>
        <v>0</v>
      </c>
      <c r="AH3163" s="1">
        <f t="shared" si="448"/>
        <v>0</v>
      </c>
    </row>
    <row r="3164" spans="1:34" ht="14" x14ac:dyDescent="0.3">
      <c r="A3164" s="279"/>
      <c r="B3164" s="279"/>
      <c r="C3164" s="280"/>
      <c r="D3164" s="281"/>
      <c r="E3164" s="281"/>
      <c r="F3164" s="280"/>
      <c r="G3164" s="281"/>
      <c r="H3164" s="279"/>
      <c r="I3164" s="288" t="str">
        <f>_xlfn.IFNA(VLOOKUP(B3164,'Absence Types'!A:D,4,FALSE),"")</f>
        <v/>
      </c>
      <c r="J3164" s="110" t="str">
        <f t="shared" si="450"/>
        <v>Y</v>
      </c>
      <c r="K3164" s="110" t="str">
        <f t="shared" si="451"/>
        <v>N</v>
      </c>
      <c r="L3164" s="110" t="b">
        <f t="shared" si="452"/>
        <v>0</v>
      </c>
      <c r="M3164" s="110" t="b">
        <f t="shared" si="453"/>
        <v>0</v>
      </c>
      <c r="AC3164" s="1" t="str">
        <f t="shared" si="449"/>
        <v/>
      </c>
      <c r="AD3164" s="1" t="str">
        <f t="shared" si="445"/>
        <v/>
      </c>
      <c r="AE3164" s="1" t="e">
        <f>VLOOKUP(A3164,#REF!,12,FALSE)</f>
        <v>#REF!</v>
      </c>
      <c r="AF3164" s="1">
        <f t="shared" si="446"/>
        <v>0</v>
      </c>
      <c r="AG3164" s="1">
        <f t="shared" si="447"/>
        <v>0</v>
      </c>
      <c r="AH3164" s="1">
        <f t="shared" si="448"/>
        <v>0</v>
      </c>
    </row>
    <row r="3165" spans="1:34" ht="14" x14ac:dyDescent="0.3">
      <c r="A3165" s="279"/>
      <c r="B3165" s="279"/>
      <c r="C3165" s="280"/>
      <c r="D3165" s="281"/>
      <c r="E3165" s="281"/>
      <c r="F3165" s="280"/>
      <c r="G3165" s="281"/>
      <c r="H3165" s="279"/>
      <c r="I3165" s="288" t="str">
        <f>_xlfn.IFNA(VLOOKUP(B3165,'Absence Types'!A:D,4,FALSE),"")</f>
        <v/>
      </c>
      <c r="J3165" s="110" t="str">
        <f t="shared" si="450"/>
        <v>Y</v>
      </c>
      <c r="K3165" s="110" t="str">
        <f t="shared" si="451"/>
        <v>N</v>
      </c>
      <c r="L3165" s="110" t="b">
        <f t="shared" si="452"/>
        <v>0</v>
      </c>
      <c r="M3165" s="110" t="b">
        <f t="shared" si="453"/>
        <v>0</v>
      </c>
      <c r="AC3165" s="1" t="str">
        <f t="shared" si="449"/>
        <v/>
      </c>
      <c r="AD3165" s="1" t="str">
        <f t="shared" si="445"/>
        <v/>
      </c>
      <c r="AE3165" s="1" t="e">
        <f>VLOOKUP(A3165,#REF!,12,FALSE)</f>
        <v>#REF!</v>
      </c>
      <c r="AF3165" s="1">
        <f t="shared" si="446"/>
        <v>0</v>
      </c>
      <c r="AG3165" s="1">
        <f t="shared" si="447"/>
        <v>0</v>
      </c>
      <c r="AH3165" s="1">
        <f t="shared" si="448"/>
        <v>0</v>
      </c>
    </row>
    <row r="3166" spans="1:34" ht="14" x14ac:dyDescent="0.3">
      <c r="A3166" s="279"/>
      <c r="B3166" s="279"/>
      <c r="C3166" s="280"/>
      <c r="D3166" s="281"/>
      <c r="E3166" s="281"/>
      <c r="F3166" s="280"/>
      <c r="G3166" s="281"/>
      <c r="H3166" s="279"/>
      <c r="I3166" s="288" t="str">
        <f>_xlfn.IFNA(VLOOKUP(B3166,'Absence Types'!A:D,4,FALSE),"")</f>
        <v/>
      </c>
      <c r="J3166" s="110" t="str">
        <f t="shared" si="450"/>
        <v>Y</v>
      </c>
      <c r="K3166" s="110" t="str">
        <f t="shared" si="451"/>
        <v>N</v>
      </c>
      <c r="L3166" s="110" t="b">
        <f t="shared" si="452"/>
        <v>0</v>
      </c>
      <c r="M3166" s="110" t="b">
        <f t="shared" si="453"/>
        <v>0</v>
      </c>
      <c r="AC3166" s="1" t="str">
        <f t="shared" si="449"/>
        <v/>
      </c>
      <c r="AD3166" s="1" t="str">
        <f t="shared" si="445"/>
        <v/>
      </c>
      <c r="AE3166" s="1" t="e">
        <f>VLOOKUP(A3166,#REF!,12,FALSE)</f>
        <v>#REF!</v>
      </c>
      <c r="AF3166" s="1">
        <f t="shared" si="446"/>
        <v>0</v>
      </c>
      <c r="AG3166" s="1">
        <f t="shared" si="447"/>
        <v>0</v>
      </c>
      <c r="AH3166" s="1">
        <f t="shared" si="448"/>
        <v>0</v>
      </c>
    </row>
    <row r="3167" spans="1:34" ht="14" x14ac:dyDescent="0.3">
      <c r="A3167" s="279"/>
      <c r="B3167" s="279"/>
      <c r="C3167" s="280"/>
      <c r="D3167" s="281"/>
      <c r="E3167" s="281"/>
      <c r="F3167" s="280"/>
      <c r="G3167" s="281"/>
      <c r="H3167" s="279"/>
      <c r="I3167" s="288" t="str">
        <f>_xlfn.IFNA(VLOOKUP(B3167,'Absence Types'!A:D,4,FALSE),"")</f>
        <v/>
      </c>
      <c r="J3167" s="110" t="str">
        <f t="shared" si="450"/>
        <v>Y</v>
      </c>
      <c r="K3167" s="110" t="str">
        <f t="shared" si="451"/>
        <v>N</v>
      </c>
      <c r="L3167" s="110" t="b">
        <f t="shared" si="452"/>
        <v>0</v>
      </c>
      <c r="M3167" s="110" t="b">
        <f t="shared" si="453"/>
        <v>0</v>
      </c>
      <c r="AC3167" s="1" t="str">
        <f t="shared" si="449"/>
        <v/>
      </c>
      <c r="AD3167" s="1" t="str">
        <f t="shared" si="445"/>
        <v/>
      </c>
      <c r="AE3167" s="1" t="e">
        <f>VLOOKUP(A3167,#REF!,12,FALSE)</f>
        <v>#REF!</v>
      </c>
      <c r="AF3167" s="1">
        <f t="shared" si="446"/>
        <v>0</v>
      </c>
      <c r="AG3167" s="1">
        <f t="shared" si="447"/>
        <v>0</v>
      </c>
      <c r="AH3167" s="1">
        <f t="shared" si="448"/>
        <v>0</v>
      </c>
    </row>
    <row r="3168" spans="1:34" ht="14" x14ac:dyDescent="0.3">
      <c r="A3168" s="279"/>
      <c r="B3168" s="279"/>
      <c r="C3168" s="280"/>
      <c r="D3168" s="281"/>
      <c r="E3168" s="281"/>
      <c r="F3168" s="280"/>
      <c r="G3168" s="281"/>
      <c r="H3168" s="279"/>
      <c r="I3168" s="288" t="str">
        <f>_xlfn.IFNA(VLOOKUP(B3168,'Absence Types'!A:D,4,FALSE),"")</f>
        <v/>
      </c>
      <c r="J3168" s="110" t="str">
        <f t="shared" si="450"/>
        <v>Y</v>
      </c>
      <c r="K3168" s="110" t="str">
        <f t="shared" si="451"/>
        <v>N</v>
      </c>
      <c r="L3168" s="110" t="b">
        <f t="shared" si="452"/>
        <v>0</v>
      </c>
      <c r="M3168" s="110" t="b">
        <f t="shared" si="453"/>
        <v>0</v>
      </c>
      <c r="AC3168" s="1" t="str">
        <f t="shared" si="449"/>
        <v/>
      </c>
      <c r="AD3168" s="1" t="str">
        <f t="shared" si="445"/>
        <v/>
      </c>
      <c r="AE3168" s="1" t="e">
        <f>VLOOKUP(A3168,#REF!,12,FALSE)</f>
        <v>#REF!</v>
      </c>
      <c r="AF3168" s="1">
        <f t="shared" si="446"/>
        <v>0</v>
      </c>
      <c r="AG3168" s="1">
        <f t="shared" si="447"/>
        <v>0</v>
      </c>
      <c r="AH3168" s="1">
        <f t="shared" si="448"/>
        <v>0</v>
      </c>
    </row>
    <row r="3169" spans="1:34" ht="14" x14ac:dyDescent="0.3">
      <c r="A3169" s="279"/>
      <c r="B3169" s="279"/>
      <c r="C3169" s="280"/>
      <c r="D3169" s="281"/>
      <c r="E3169" s="281"/>
      <c r="F3169" s="280"/>
      <c r="G3169" s="281"/>
      <c r="H3169" s="279"/>
      <c r="I3169" s="288" t="str">
        <f>_xlfn.IFNA(VLOOKUP(B3169,'Absence Types'!A:D,4,FALSE),"")</f>
        <v/>
      </c>
      <c r="J3169" s="110" t="str">
        <f t="shared" si="450"/>
        <v>Y</v>
      </c>
      <c r="K3169" s="110" t="str">
        <f t="shared" si="451"/>
        <v>N</v>
      </c>
      <c r="L3169" s="110" t="b">
        <f t="shared" si="452"/>
        <v>0</v>
      </c>
      <c r="M3169" s="110" t="b">
        <f t="shared" si="453"/>
        <v>0</v>
      </c>
      <c r="AC3169" s="1" t="str">
        <f t="shared" si="449"/>
        <v/>
      </c>
      <c r="AD3169" s="1" t="str">
        <f t="shared" si="445"/>
        <v/>
      </c>
      <c r="AE3169" s="1" t="e">
        <f>VLOOKUP(A3169,#REF!,12,FALSE)</f>
        <v>#REF!</v>
      </c>
      <c r="AF3169" s="1">
        <f t="shared" si="446"/>
        <v>0</v>
      </c>
      <c r="AG3169" s="1">
        <f t="shared" si="447"/>
        <v>0</v>
      </c>
      <c r="AH3169" s="1">
        <f t="shared" si="448"/>
        <v>0</v>
      </c>
    </row>
    <row r="3170" spans="1:34" ht="14" x14ac:dyDescent="0.3">
      <c r="A3170" s="279"/>
      <c r="B3170" s="279"/>
      <c r="C3170" s="280"/>
      <c r="D3170" s="281"/>
      <c r="E3170" s="281"/>
      <c r="F3170" s="280"/>
      <c r="G3170" s="281"/>
      <c r="H3170" s="279"/>
      <c r="I3170" s="288" t="str">
        <f>_xlfn.IFNA(VLOOKUP(B3170,'Absence Types'!A:D,4,FALSE),"")</f>
        <v/>
      </c>
      <c r="J3170" s="110" t="str">
        <f t="shared" si="450"/>
        <v>Y</v>
      </c>
      <c r="K3170" s="110" t="str">
        <f t="shared" si="451"/>
        <v>N</v>
      </c>
      <c r="L3170" s="110" t="b">
        <f t="shared" si="452"/>
        <v>0</v>
      </c>
      <c r="M3170" s="110" t="b">
        <f t="shared" si="453"/>
        <v>0</v>
      </c>
      <c r="AC3170" s="1" t="str">
        <f t="shared" si="449"/>
        <v/>
      </c>
      <c r="AD3170" s="1" t="str">
        <f t="shared" si="445"/>
        <v/>
      </c>
      <c r="AE3170" s="1" t="e">
        <f>VLOOKUP(A3170,#REF!,12,FALSE)</f>
        <v>#REF!</v>
      </c>
      <c r="AF3170" s="1">
        <f t="shared" si="446"/>
        <v>0</v>
      </c>
      <c r="AG3170" s="1">
        <f t="shared" si="447"/>
        <v>0</v>
      </c>
      <c r="AH3170" s="1">
        <f t="shared" si="448"/>
        <v>0</v>
      </c>
    </row>
    <row r="3171" spans="1:34" ht="14" x14ac:dyDescent="0.3">
      <c r="A3171" s="279"/>
      <c r="B3171" s="279"/>
      <c r="C3171" s="280"/>
      <c r="D3171" s="281"/>
      <c r="E3171" s="281"/>
      <c r="F3171" s="280"/>
      <c r="G3171" s="281"/>
      <c r="H3171" s="279"/>
      <c r="I3171" s="288" t="str">
        <f>_xlfn.IFNA(VLOOKUP(B3171,'Absence Types'!A:D,4,FALSE),"")</f>
        <v/>
      </c>
      <c r="J3171" s="110" t="str">
        <f t="shared" si="450"/>
        <v>Y</v>
      </c>
      <c r="K3171" s="110" t="str">
        <f t="shared" si="451"/>
        <v>N</v>
      </c>
      <c r="L3171" s="110" t="b">
        <f t="shared" si="452"/>
        <v>0</v>
      </c>
      <c r="M3171" s="110" t="b">
        <f t="shared" si="453"/>
        <v>0</v>
      </c>
      <c r="AC3171" s="1" t="str">
        <f t="shared" si="449"/>
        <v/>
      </c>
      <c r="AD3171" s="1" t="str">
        <f t="shared" si="445"/>
        <v/>
      </c>
      <c r="AE3171" s="1" t="e">
        <f>VLOOKUP(A3171,#REF!,12,FALSE)</f>
        <v>#REF!</v>
      </c>
      <c r="AF3171" s="1">
        <f t="shared" si="446"/>
        <v>0</v>
      </c>
      <c r="AG3171" s="1">
        <f t="shared" si="447"/>
        <v>0</v>
      </c>
      <c r="AH3171" s="1">
        <f t="shared" si="448"/>
        <v>0</v>
      </c>
    </row>
    <row r="3172" spans="1:34" ht="14" x14ac:dyDescent="0.3">
      <c r="A3172" s="279"/>
      <c r="B3172" s="279"/>
      <c r="C3172" s="280"/>
      <c r="D3172" s="281"/>
      <c r="E3172" s="281"/>
      <c r="F3172" s="280"/>
      <c r="G3172" s="281"/>
      <c r="H3172" s="279"/>
      <c r="I3172" s="288" t="str">
        <f>_xlfn.IFNA(VLOOKUP(B3172,'Absence Types'!A:D,4,FALSE),"")</f>
        <v/>
      </c>
      <c r="J3172" s="110" t="str">
        <f t="shared" si="450"/>
        <v>Y</v>
      </c>
      <c r="K3172" s="110" t="str">
        <f t="shared" si="451"/>
        <v>N</v>
      </c>
      <c r="L3172" s="110" t="b">
        <f t="shared" si="452"/>
        <v>0</v>
      </c>
      <c r="M3172" s="110" t="b">
        <f t="shared" si="453"/>
        <v>0</v>
      </c>
      <c r="AC3172" s="1" t="str">
        <f t="shared" si="449"/>
        <v/>
      </c>
      <c r="AD3172" s="1" t="str">
        <f t="shared" si="445"/>
        <v/>
      </c>
      <c r="AE3172" s="1" t="e">
        <f>VLOOKUP(A3172,#REF!,12,FALSE)</f>
        <v>#REF!</v>
      </c>
      <c r="AF3172" s="1">
        <f t="shared" si="446"/>
        <v>0</v>
      </c>
      <c r="AG3172" s="1">
        <f t="shared" si="447"/>
        <v>0</v>
      </c>
      <c r="AH3172" s="1">
        <f t="shared" si="448"/>
        <v>0</v>
      </c>
    </row>
    <row r="3173" spans="1:34" ht="14" x14ac:dyDescent="0.3">
      <c r="A3173" s="279"/>
      <c r="B3173" s="279"/>
      <c r="C3173" s="280"/>
      <c r="D3173" s="281"/>
      <c r="E3173" s="281"/>
      <c r="F3173" s="280"/>
      <c r="G3173" s="281"/>
      <c r="H3173" s="279"/>
      <c r="I3173" s="288" t="str">
        <f>_xlfn.IFNA(VLOOKUP(B3173,'Absence Types'!A:D,4,FALSE),"")</f>
        <v/>
      </c>
      <c r="J3173" s="110" t="str">
        <f t="shared" si="450"/>
        <v>Y</v>
      </c>
      <c r="K3173" s="110" t="str">
        <f t="shared" si="451"/>
        <v>N</v>
      </c>
      <c r="L3173" s="110" t="b">
        <f t="shared" si="452"/>
        <v>0</v>
      </c>
      <c r="M3173" s="110" t="b">
        <f t="shared" si="453"/>
        <v>0</v>
      </c>
      <c r="AC3173" s="1" t="str">
        <f t="shared" si="449"/>
        <v/>
      </c>
      <c r="AD3173" s="1" t="str">
        <f t="shared" si="445"/>
        <v/>
      </c>
      <c r="AE3173" s="1" t="e">
        <f>VLOOKUP(A3173,#REF!,12,FALSE)</f>
        <v>#REF!</v>
      </c>
      <c r="AF3173" s="1">
        <f t="shared" si="446"/>
        <v>0</v>
      </c>
      <c r="AG3173" s="1">
        <f t="shared" si="447"/>
        <v>0</v>
      </c>
      <c r="AH3173" s="1">
        <f t="shared" si="448"/>
        <v>0</v>
      </c>
    </row>
    <row r="3174" spans="1:34" ht="14" x14ac:dyDescent="0.3">
      <c r="A3174" s="279"/>
      <c r="B3174" s="279"/>
      <c r="C3174" s="280"/>
      <c r="D3174" s="281"/>
      <c r="E3174" s="281"/>
      <c r="F3174" s="280"/>
      <c r="G3174" s="281"/>
      <c r="H3174" s="279"/>
      <c r="I3174" s="288" t="str">
        <f>_xlfn.IFNA(VLOOKUP(B3174,'Absence Types'!A:D,4,FALSE),"")</f>
        <v/>
      </c>
      <c r="J3174" s="110" t="str">
        <f t="shared" si="450"/>
        <v>Y</v>
      </c>
      <c r="K3174" s="110" t="str">
        <f t="shared" si="451"/>
        <v>N</v>
      </c>
      <c r="L3174" s="110" t="b">
        <f t="shared" si="452"/>
        <v>0</v>
      </c>
      <c r="M3174" s="110" t="b">
        <f t="shared" si="453"/>
        <v>0</v>
      </c>
      <c r="AC3174" s="1" t="str">
        <f t="shared" si="449"/>
        <v/>
      </c>
      <c r="AD3174" s="1" t="str">
        <f t="shared" si="445"/>
        <v/>
      </c>
      <c r="AE3174" s="1" t="e">
        <f>VLOOKUP(A3174,#REF!,12,FALSE)</f>
        <v>#REF!</v>
      </c>
      <c r="AF3174" s="1">
        <f t="shared" si="446"/>
        <v>0</v>
      </c>
      <c r="AG3174" s="1">
        <f t="shared" si="447"/>
        <v>0</v>
      </c>
      <c r="AH3174" s="1">
        <f t="shared" si="448"/>
        <v>0</v>
      </c>
    </row>
    <row r="3175" spans="1:34" ht="14" x14ac:dyDescent="0.3">
      <c r="A3175" s="279"/>
      <c r="B3175" s="279"/>
      <c r="C3175" s="280"/>
      <c r="D3175" s="281"/>
      <c r="E3175" s="281"/>
      <c r="F3175" s="280"/>
      <c r="G3175" s="281"/>
      <c r="H3175" s="279"/>
      <c r="I3175" s="288" t="str">
        <f>_xlfn.IFNA(VLOOKUP(B3175,'Absence Types'!A:D,4,FALSE),"")</f>
        <v/>
      </c>
      <c r="J3175" s="110" t="str">
        <f t="shared" si="450"/>
        <v>Y</v>
      </c>
      <c r="K3175" s="110" t="str">
        <f t="shared" si="451"/>
        <v>N</v>
      </c>
      <c r="L3175" s="110" t="b">
        <f t="shared" si="452"/>
        <v>0</v>
      </c>
      <c r="M3175" s="110" t="b">
        <f t="shared" si="453"/>
        <v>0</v>
      </c>
      <c r="AC3175" s="1" t="str">
        <f t="shared" si="449"/>
        <v/>
      </c>
      <c r="AD3175" s="1" t="str">
        <f t="shared" si="445"/>
        <v/>
      </c>
      <c r="AE3175" s="1" t="e">
        <f>VLOOKUP(A3175,#REF!,12,FALSE)</f>
        <v>#REF!</v>
      </c>
      <c r="AF3175" s="1">
        <f t="shared" si="446"/>
        <v>0</v>
      </c>
      <c r="AG3175" s="1">
        <f t="shared" si="447"/>
        <v>0</v>
      </c>
      <c r="AH3175" s="1">
        <f t="shared" si="448"/>
        <v>0</v>
      </c>
    </row>
    <row r="3176" spans="1:34" ht="14" x14ac:dyDescent="0.3">
      <c r="A3176" s="279"/>
      <c r="B3176" s="279"/>
      <c r="C3176" s="280"/>
      <c r="D3176" s="281"/>
      <c r="E3176" s="281"/>
      <c r="F3176" s="280"/>
      <c r="G3176" s="281"/>
      <c r="H3176" s="279"/>
      <c r="I3176" s="288" t="str">
        <f>_xlfn.IFNA(VLOOKUP(B3176,'Absence Types'!A:D,4,FALSE),"")</f>
        <v/>
      </c>
      <c r="J3176" s="110" t="str">
        <f t="shared" si="450"/>
        <v>Y</v>
      </c>
      <c r="K3176" s="110" t="str">
        <f t="shared" si="451"/>
        <v>N</v>
      </c>
      <c r="L3176" s="110" t="b">
        <f t="shared" si="452"/>
        <v>0</v>
      </c>
      <c r="M3176" s="110" t="b">
        <f t="shared" si="453"/>
        <v>0</v>
      </c>
      <c r="AC3176" s="1" t="str">
        <f t="shared" si="449"/>
        <v/>
      </c>
      <c r="AD3176" s="1" t="str">
        <f t="shared" si="445"/>
        <v/>
      </c>
      <c r="AE3176" s="1" t="e">
        <f>VLOOKUP(A3176,#REF!,12,FALSE)</f>
        <v>#REF!</v>
      </c>
      <c r="AF3176" s="1">
        <f t="shared" si="446"/>
        <v>0</v>
      </c>
      <c r="AG3176" s="1">
        <f t="shared" si="447"/>
        <v>0</v>
      </c>
      <c r="AH3176" s="1">
        <f t="shared" si="448"/>
        <v>0</v>
      </c>
    </row>
    <row r="3177" spans="1:34" ht="14" x14ac:dyDescent="0.3">
      <c r="A3177" s="279"/>
      <c r="B3177" s="279"/>
      <c r="C3177" s="280"/>
      <c r="D3177" s="281"/>
      <c r="E3177" s="281"/>
      <c r="F3177" s="280"/>
      <c r="G3177" s="281"/>
      <c r="H3177" s="279"/>
      <c r="I3177" s="288" t="str">
        <f>_xlfn.IFNA(VLOOKUP(B3177,'Absence Types'!A:D,4,FALSE),"")</f>
        <v/>
      </c>
      <c r="J3177" s="110" t="str">
        <f t="shared" si="450"/>
        <v>Y</v>
      </c>
      <c r="K3177" s="110" t="str">
        <f t="shared" si="451"/>
        <v>N</v>
      </c>
      <c r="L3177" s="110" t="b">
        <f t="shared" si="452"/>
        <v>0</v>
      </c>
      <c r="M3177" s="110" t="b">
        <f t="shared" si="453"/>
        <v>0</v>
      </c>
      <c r="AC3177" s="1" t="str">
        <f t="shared" si="449"/>
        <v/>
      </c>
      <c r="AD3177" s="1" t="str">
        <f t="shared" si="445"/>
        <v/>
      </c>
      <c r="AE3177" s="1" t="e">
        <f>VLOOKUP(A3177,#REF!,12,FALSE)</f>
        <v>#REF!</v>
      </c>
      <c r="AF3177" s="1">
        <f t="shared" si="446"/>
        <v>0</v>
      </c>
      <c r="AG3177" s="1">
        <f t="shared" si="447"/>
        <v>0</v>
      </c>
      <c r="AH3177" s="1">
        <f t="shared" si="448"/>
        <v>0</v>
      </c>
    </row>
    <row r="3178" spans="1:34" ht="14" x14ac:dyDescent="0.3">
      <c r="A3178" s="279"/>
      <c r="B3178" s="279"/>
      <c r="C3178" s="280"/>
      <c r="D3178" s="281"/>
      <c r="E3178" s="281"/>
      <c r="F3178" s="280"/>
      <c r="G3178" s="281"/>
      <c r="H3178" s="279"/>
      <c r="I3178" s="288" t="str">
        <f>_xlfn.IFNA(VLOOKUP(B3178,'Absence Types'!A:D,4,FALSE),"")</f>
        <v/>
      </c>
      <c r="J3178" s="110" t="str">
        <f t="shared" si="450"/>
        <v>Y</v>
      </c>
      <c r="K3178" s="110" t="str">
        <f t="shared" si="451"/>
        <v>N</v>
      </c>
      <c r="L3178" s="110" t="b">
        <f t="shared" si="452"/>
        <v>0</v>
      </c>
      <c r="M3178" s="110" t="b">
        <f t="shared" si="453"/>
        <v>0</v>
      </c>
      <c r="AC3178" s="1" t="str">
        <f t="shared" si="449"/>
        <v/>
      </c>
      <c r="AD3178" s="1" t="str">
        <f t="shared" si="445"/>
        <v/>
      </c>
      <c r="AE3178" s="1" t="e">
        <f>VLOOKUP(A3178,#REF!,12,FALSE)</f>
        <v>#REF!</v>
      </c>
      <c r="AF3178" s="1">
        <f t="shared" si="446"/>
        <v>0</v>
      </c>
      <c r="AG3178" s="1">
        <f t="shared" si="447"/>
        <v>0</v>
      </c>
      <c r="AH3178" s="1">
        <f t="shared" si="448"/>
        <v>0</v>
      </c>
    </row>
    <row r="3179" spans="1:34" ht="14" x14ac:dyDescent="0.3">
      <c r="A3179" s="279"/>
      <c r="B3179" s="279"/>
      <c r="C3179" s="280"/>
      <c r="D3179" s="281"/>
      <c r="E3179" s="281"/>
      <c r="F3179" s="280"/>
      <c r="G3179" s="281"/>
      <c r="H3179" s="279"/>
      <c r="I3179" s="288" t="str">
        <f>_xlfn.IFNA(VLOOKUP(B3179,'Absence Types'!A:D,4,FALSE),"")</f>
        <v/>
      </c>
      <c r="J3179" s="110" t="str">
        <f t="shared" si="450"/>
        <v>Y</v>
      </c>
      <c r="K3179" s="110" t="str">
        <f t="shared" si="451"/>
        <v>N</v>
      </c>
      <c r="L3179" s="110" t="b">
        <f t="shared" si="452"/>
        <v>0</v>
      </c>
      <c r="M3179" s="110" t="b">
        <f t="shared" si="453"/>
        <v>0</v>
      </c>
      <c r="AC3179" s="1" t="str">
        <f t="shared" si="449"/>
        <v/>
      </c>
      <c r="AD3179" s="1" t="str">
        <f t="shared" si="445"/>
        <v/>
      </c>
      <c r="AE3179" s="1" t="e">
        <f>VLOOKUP(A3179,#REF!,12,FALSE)</f>
        <v>#REF!</v>
      </c>
      <c r="AF3179" s="1">
        <f t="shared" si="446"/>
        <v>0</v>
      </c>
      <c r="AG3179" s="1">
        <f t="shared" si="447"/>
        <v>0</v>
      </c>
      <c r="AH3179" s="1">
        <f t="shared" si="448"/>
        <v>0</v>
      </c>
    </row>
    <row r="3180" spans="1:34" ht="14" x14ac:dyDescent="0.3">
      <c r="A3180" s="279"/>
      <c r="B3180" s="279"/>
      <c r="C3180" s="280"/>
      <c r="D3180" s="281"/>
      <c r="E3180" s="281"/>
      <c r="F3180" s="280"/>
      <c r="G3180" s="281"/>
      <c r="H3180" s="279"/>
      <c r="I3180" s="288" t="str">
        <f>_xlfn.IFNA(VLOOKUP(B3180,'Absence Types'!A:D,4,FALSE),"")</f>
        <v/>
      </c>
      <c r="J3180" s="110" t="str">
        <f t="shared" si="450"/>
        <v>Y</v>
      </c>
      <c r="K3180" s="110" t="str">
        <f t="shared" si="451"/>
        <v>N</v>
      </c>
      <c r="L3180" s="110" t="b">
        <f t="shared" si="452"/>
        <v>0</v>
      </c>
      <c r="M3180" s="110" t="b">
        <f t="shared" si="453"/>
        <v>0</v>
      </c>
      <c r="AC3180" s="1" t="str">
        <f t="shared" si="449"/>
        <v/>
      </c>
      <c r="AD3180" s="1" t="str">
        <f t="shared" si="445"/>
        <v/>
      </c>
      <c r="AE3180" s="1" t="e">
        <f>VLOOKUP(A3180,#REF!,12,FALSE)</f>
        <v>#REF!</v>
      </c>
      <c r="AF3180" s="1">
        <f t="shared" si="446"/>
        <v>0</v>
      </c>
      <c r="AG3180" s="1">
        <f t="shared" si="447"/>
        <v>0</v>
      </c>
      <c r="AH3180" s="1">
        <f t="shared" si="448"/>
        <v>0</v>
      </c>
    </row>
    <row r="3181" spans="1:34" ht="14" x14ac:dyDescent="0.3">
      <c r="A3181" s="279"/>
      <c r="B3181" s="279"/>
      <c r="C3181" s="280"/>
      <c r="D3181" s="281"/>
      <c r="E3181" s="281"/>
      <c r="F3181" s="280"/>
      <c r="G3181" s="281"/>
      <c r="H3181" s="279"/>
      <c r="I3181" s="288" t="str">
        <f>_xlfn.IFNA(VLOOKUP(B3181,'Absence Types'!A:D,4,FALSE),"")</f>
        <v/>
      </c>
      <c r="J3181" s="110" t="str">
        <f t="shared" si="450"/>
        <v>Y</v>
      </c>
      <c r="K3181" s="110" t="str">
        <f t="shared" si="451"/>
        <v>N</v>
      </c>
      <c r="L3181" s="110" t="b">
        <f t="shared" si="452"/>
        <v>0</v>
      </c>
      <c r="M3181" s="110" t="b">
        <f t="shared" si="453"/>
        <v>0</v>
      </c>
      <c r="AC3181" s="1" t="str">
        <f t="shared" si="449"/>
        <v/>
      </c>
      <c r="AD3181" s="1" t="str">
        <f t="shared" si="445"/>
        <v/>
      </c>
      <c r="AE3181" s="1" t="e">
        <f>VLOOKUP(A3181,#REF!,12,FALSE)</f>
        <v>#REF!</v>
      </c>
      <c r="AF3181" s="1">
        <f t="shared" si="446"/>
        <v>0</v>
      </c>
      <c r="AG3181" s="1">
        <f t="shared" si="447"/>
        <v>0</v>
      </c>
      <c r="AH3181" s="1">
        <f t="shared" si="448"/>
        <v>0</v>
      </c>
    </row>
    <row r="3182" spans="1:34" ht="14" x14ac:dyDescent="0.3">
      <c r="A3182" s="279"/>
      <c r="B3182" s="279"/>
      <c r="C3182" s="280"/>
      <c r="D3182" s="281"/>
      <c r="E3182" s="281"/>
      <c r="F3182" s="280"/>
      <c r="G3182" s="281"/>
      <c r="H3182" s="279"/>
      <c r="I3182" s="288" t="str">
        <f>_xlfn.IFNA(VLOOKUP(B3182,'Absence Types'!A:D,4,FALSE),"")</f>
        <v/>
      </c>
      <c r="J3182" s="110" t="str">
        <f t="shared" si="450"/>
        <v>Y</v>
      </c>
      <c r="K3182" s="110" t="str">
        <f t="shared" si="451"/>
        <v>N</v>
      </c>
      <c r="L3182" s="110" t="b">
        <f t="shared" si="452"/>
        <v>0</v>
      </c>
      <c r="M3182" s="110" t="b">
        <f t="shared" si="453"/>
        <v>0</v>
      </c>
      <c r="AC3182" s="1" t="str">
        <f t="shared" si="449"/>
        <v/>
      </c>
      <c r="AD3182" s="1" t="str">
        <f t="shared" si="445"/>
        <v/>
      </c>
      <c r="AE3182" s="1" t="e">
        <f>VLOOKUP(A3182,#REF!,12,FALSE)</f>
        <v>#REF!</v>
      </c>
      <c r="AF3182" s="1">
        <f t="shared" si="446"/>
        <v>0</v>
      </c>
      <c r="AG3182" s="1">
        <f t="shared" si="447"/>
        <v>0</v>
      </c>
      <c r="AH3182" s="1">
        <f t="shared" si="448"/>
        <v>0</v>
      </c>
    </row>
    <row r="3183" spans="1:34" ht="14" x14ac:dyDescent="0.3">
      <c r="A3183" s="279"/>
      <c r="B3183" s="279"/>
      <c r="C3183" s="280"/>
      <c r="D3183" s="281"/>
      <c r="E3183" s="281"/>
      <c r="F3183" s="280"/>
      <c r="G3183" s="281"/>
      <c r="H3183" s="279"/>
      <c r="I3183" s="288" t="str">
        <f>_xlfn.IFNA(VLOOKUP(B3183,'Absence Types'!A:D,4,FALSE),"")</f>
        <v/>
      </c>
      <c r="J3183" s="110" t="str">
        <f t="shared" si="450"/>
        <v>Y</v>
      </c>
      <c r="K3183" s="110" t="str">
        <f t="shared" si="451"/>
        <v>N</v>
      </c>
      <c r="L3183" s="110" t="b">
        <f t="shared" si="452"/>
        <v>0</v>
      </c>
      <c r="M3183" s="110" t="b">
        <f t="shared" si="453"/>
        <v>0</v>
      </c>
      <c r="AC3183" s="1" t="str">
        <f t="shared" si="449"/>
        <v/>
      </c>
      <c r="AD3183" s="1" t="str">
        <f t="shared" si="445"/>
        <v/>
      </c>
      <c r="AE3183" s="1" t="e">
        <f>VLOOKUP(A3183,#REF!,12,FALSE)</f>
        <v>#REF!</v>
      </c>
      <c r="AF3183" s="1">
        <f t="shared" si="446"/>
        <v>0</v>
      </c>
      <c r="AG3183" s="1">
        <f t="shared" si="447"/>
        <v>0</v>
      </c>
      <c r="AH3183" s="1">
        <f t="shared" si="448"/>
        <v>0</v>
      </c>
    </row>
    <row r="3184" spans="1:34" ht="14" x14ac:dyDescent="0.3">
      <c r="A3184" s="279"/>
      <c r="B3184" s="279"/>
      <c r="C3184" s="280"/>
      <c r="D3184" s="281"/>
      <c r="E3184" s="281"/>
      <c r="F3184" s="280"/>
      <c r="G3184" s="281"/>
      <c r="H3184" s="279"/>
      <c r="I3184" s="288" t="str">
        <f>_xlfn.IFNA(VLOOKUP(B3184,'Absence Types'!A:D,4,FALSE),"")</f>
        <v/>
      </c>
      <c r="J3184" s="110" t="str">
        <f t="shared" si="450"/>
        <v>Y</v>
      </c>
      <c r="K3184" s="110" t="str">
        <f t="shared" si="451"/>
        <v>N</v>
      </c>
      <c r="L3184" s="110" t="b">
        <f t="shared" si="452"/>
        <v>0</v>
      </c>
      <c r="M3184" s="110" t="b">
        <f t="shared" si="453"/>
        <v>0</v>
      </c>
      <c r="AC3184" s="1" t="str">
        <f t="shared" si="449"/>
        <v/>
      </c>
      <c r="AD3184" s="1" t="str">
        <f t="shared" si="445"/>
        <v/>
      </c>
      <c r="AE3184" s="1" t="e">
        <f>VLOOKUP(A3184,#REF!,12,FALSE)</f>
        <v>#REF!</v>
      </c>
      <c r="AF3184" s="1">
        <f t="shared" si="446"/>
        <v>0</v>
      </c>
      <c r="AG3184" s="1">
        <f t="shared" si="447"/>
        <v>0</v>
      </c>
      <c r="AH3184" s="1">
        <f t="shared" si="448"/>
        <v>0</v>
      </c>
    </row>
    <row r="3185" spans="1:34" ht="14" x14ac:dyDescent="0.3">
      <c r="A3185" s="279"/>
      <c r="B3185" s="279"/>
      <c r="C3185" s="280"/>
      <c r="D3185" s="281"/>
      <c r="E3185" s="281"/>
      <c r="F3185" s="280"/>
      <c r="G3185" s="281"/>
      <c r="H3185" s="279"/>
      <c r="I3185" s="288" t="str">
        <f>_xlfn.IFNA(VLOOKUP(B3185,'Absence Types'!A:D,4,FALSE),"")</f>
        <v/>
      </c>
      <c r="J3185" s="110" t="str">
        <f t="shared" si="450"/>
        <v>Y</v>
      </c>
      <c r="K3185" s="110" t="str">
        <f t="shared" si="451"/>
        <v>N</v>
      </c>
      <c r="L3185" s="110" t="b">
        <f t="shared" si="452"/>
        <v>0</v>
      </c>
      <c r="M3185" s="110" t="b">
        <f t="shared" si="453"/>
        <v>0</v>
      </c>
      <c r="AC3185" s="1" t="str">
        <f t="shared" si="449"/>
        <v/>
      </c>
      <c r="AD3185" s="1" t="str">
        <f t="shared" si="445"/>
        <v/>
      </c>
      <c r="AE3185" s="1" t="e">
        <f>VLOOKUP(A3185,#REF!,12,FALSE)</f>
        <v>#REF!</v>
      </c>
      <c r="AF3185" s="1">
        <f t="shared" si="446"/>
        <v>0</v>
      </c>
      <c r="AG3185" s="1">
        <f t="shared" si="447"/>
        <v>0</v>
      </c>
      <c r="AH3185" s="1">
        <f t="shared" si="448"/>
        <v>0</v>
      </c>
    </row>
    <row r="3186" spans="1:34" ht="14" x14ac:dyDescent="0.3">
      <c r="A3186" s="279"/>
      <c r="B3186" s="279"/>
      <c r="C3186" s="280"/>
      <c r="D3186" s="281"/>
      <c r="E3186" s="281"/>
      <c r="F3186" s="280"/>
      <c r="G3186" s="281"/>
      <c r="H3186" s="279"/>
      <c r="I3186" s="288" t="str">
        <f>_xlfn.IFNA(VLOOKUP(B3186,'Absence Types'!A:D,4,FALSE),"")</f>
        <v/>
      </c>
      <c r="J3186" s="110" t="str">
        <f t="shared" si="450"/>
        <v>Y</v>
      </c>
      <c r="K3186" s="110" t="str">
        <f t="shared" si="451"/>
        <v>N</v>
      </c>
      <c r="L3186" s="110" t="b">
        <f t="shared" si="452"/>
        <v>0</v>
      </c>
      <c r="M3186" s="110" t="b">
        <f t="shared" si="453"/>
        <v>0</v>
      </c>
      <c r="AC3186" s="1" t="str">
        <f t="shared" si="449"/>
        <v/>
      </c>
      <c r="AD3186" s="1" t="str">
        <f t="shared" si="445"/>
        <v/>
      </c>
      <c r="AE3186" s="1" t="e">
        <f>VLOOKUP(A3186,#REF!,12,FALSE)</f>
        <v>#REF!</v>
      </c>
      <c r="AF3186" s="1">
        <f t="shared" si="446"/>
        <v>0</v>
      </c>
      <c r="AG3186" s="1">
        <f t="shared" si="447"/>
        <v>0</v>
      </c>
      <c r="AH3186" s="1">
        <f t="shared" si="448"/>
        <v>0</v>
      </c>
    </row>
    <row r="3187" spans="1:34" ht="14" x14ac:dyDescent="0.3">
      <c r="A3187" s="279"/>
      <c r="B3187" s="279"/>
      <c r="C3187" s="280"/>
      <c r="D3187" s="281"/>
      <c r="E3187" s="281"/>
      <c r="F3187" s="280"/>
      <c r="G3187" s="281"/>
      <c r="H3187" s="279"/>
      <c r="I3187" s="288" t="str">
        <f>_xlfn.IFNA(VLOOKUP(B3187,'Absence Types'!A:D,4,FALSE),"")</f>
        <v/>
      </c>
      <c r="J3187" s="110" t="str">
        <f t="shared" si="450"/>
        <v>Y</v>
      </c>
      <c r="K3187" s="110" t="str">
        <f t="shared" si="451"/>
        <v>N</v>
      </c>
      <c r="L3187" s="110" t="b">
        <f t="shared" si="452"/>
        <v>0</v>
      </c>
      <c r="M3187" s="110" t="b">
        <f t="shared" si="453"/>
        <v>0</v>
      </c>
      <c r="AC3187" s="1" t="str">
        <f t="shared" si="449"/>
        <v/>
      </c>
      <c r="AD3187" s="1" t="str">
        <f t="shared" si="445"/>
        <v/>
      </c>
      <c r="AE3187" s="1" t="e">
        <f>VLOOKUP(A3187,#REF!,12,FALSE)</f>
        <v>#REF!</v>
      </c>
      <c r="AF3187" s="1">
        <f t="shared" si="446"/>
        <v>0</v>
      </c>
      <c r="AG3187" s="1">
        <f t="shared" si="447"/>
        <v>0</v>
      </c>
      <c r="AH3187" s="1">
        <f t="shared" si="448"/>
        <v>0</v>
      </c>
    </row>
    <row r="3188" spans="1:34" ht="14" x14ac:dyDescent="0.3">
      <c r="A3188" s="279"/>
      <c r="B3188" s="279"/>
      <c r="C3188" s="280"/>
      <c r="D3188" s="281"/>
      <c r="E3188" s="281"/>
      <c r="F3188" s="280"/>
      <c r="G3188" s="281"/>
      <c r="H3188" s="279"/>
      <c r="I3188" s="288" t="str">
        <f>_xlfn.IFNA(VLOOKUP(B3188,'Absence Types'!A:D,4,FALSE),"")</f>
        <v/>
      </c>
      <c r="J3188" s="110" t="str">
        <f t="shared" si="450"/>
        <v>Y</v>
      </c>
      <c r="K3188" s="110" t="str">
        <f t="shared" si="451"/>
        <v>N</v>
      </c>
      <c r="L3188" s="110" t="b">
        <f t="shared" si="452"/>
        <v>0</v>
      </c>
      <c r="M3188" s="110" t="b">
        <f t="shared" si="453"/>
        <v>0</v>
      </c>
      <c r="AC3188" s="1" t="str">
        <f t="shared" si="449"/>
        <v/>
      </c>
      <c r="AD3188" s="1" t="str">
        <f t="shared" si="445"/>
        <v/>
      </c>
      <c r="AE3188" s="1" t="e">
        <f>VLOOKUP(A3188,#REF!,12,FALSE)</f>
        <v>#REF!</v>
      </c>
      <c r="AF3188" s="1">
        <f t="shared" si="446"/>
        <v>0</v>
      </c>
      <c r="AG3188" s="1">
        <f t="shared" si="447"/>
        <v>0</v>
      </c>
      <c r="AH3188" s="1">
        <f t="shared" si="448"/>
        <v>0</v>
      </c>
    </row>
    <row r="3189" spans="1:34" ht="14" x14ac:dyDescent="0.3">
      <c r="A3189" s="279"/>
      <c r="B3189" s="279"/>
      <c r="C3189" s="280"/>
      <c r="D3189" s="281"/>
      <c r="E3189" s="281"/>
      <c r="F3189" s="280"/>
      <c r="G3189" s="281"/>
      <c r="H3189" s="279"/>
      <c r="I3189" s="288" t="str">
        <f>_xlfn.IFNA(VLOOKUP(B3189,'Absence Types'!A:D,4,FALSE),"")</f>
        <v/>
      </c>
      <c r="J3189" s="110" t="str">
        <f t="shared" si="450"/>
        <v>Y</v>
      </c>
      <c r="K3189" s="110" t="str">
        <f t="shared" si="451"/>
        <v>N</v>
      </c>
      <c r="L3189" s="110" t="b">
        <f t="shared" si="452"/>
        <v>0</v>
      </c>
      <c r="M3189" s="110" t="b">
        <f t="shared" si="453"/>
        <v>0</v>
      </c>
      <c r="AC3189" s="1" t="str">
        <f t="shared" si="449"/>
        <v/>
      </c>
      <c r="AD3189" s="1" t="str">
        <f t="shared" si="445"/>
        <v/>
      </c>
      <c r="AE3189" s="1" t="e">
        <f>VLOOKUP(A3189,#REF!,12,FALSE)</f>
        <v>#REF!</v>
      </c>
      <c r="AF3189" s="1">
        <f t="shared" si="446"/>
        <v>0</v>
      </c>
      <c r="AG3189" s="1">
        <f t="shared" si="447"/>
        <v>0</v>
      </c>
      <c r="AH3189" s="1">
        <f t="shared" si="448"/>
        <v>0</v>
      </c>
    </row>
    <row r="3190" spans="1:34" ht="14" x14ac:dyDescent="0.3">
      <c r="A3190" s="279"/>
      <c r="B3190" s="279"/>
      <c r="C3190" s="280"/>
      <c r="D3190" s="281"/>
      <c r="E3190" s="281"/>
      <c r="F3190" s="280"/>
      <c r="G3190" s="281"/>
      <c r="H3190" s="279"/>
      <c r="I3190" s="288" t="str">
        <f>_xlfn.IFNA(VLOOKUP(B3190,'Absence Types'!A:D,4,FALSE),"")</f>
        <v/>
      </c>
      <c r="J3190" s="110" t="str">
        <f t="shared" si="450"/>
        <v>Y</v>
      </c>
      <c r="K3190" s="110" t="str">
        <f t="shared" si="451"/>
        <v>N</v>
      </c>
      <c r="L3190" s="110" t="b">
        <f t="shared" si="452"/>
        <v>0</v>
      </c>
      <c r="M3190" s="110" t="b">
        <f t="shared" si="453"/>
        <v>0</v>
      </c>
      <c r="AC3190" s="1" t="str">
        <f t="shared" si="449"/>
        <v/>
      </c>
      <c r="AD3190" s="1" t="str">
        <f t="shared" si="445"/>
        <v/>
      </c>
      <c r="AE3190" s="1" t="e">
        <f>VLOOKUP(A3190,#REF!,12,FALSE)</f>
        <v>#REF!</v>
      </c>
      <c r="AF3190" s="1">
        <f t="shared" si="446"/>
        <v>0</v>
      </c>
      <c r="AG3190" s="1">
        <f t="shared" si="447"/>
        <v>0</v>
      </c>
      <c r="AH3190" s="1">
        <f t="shared" si="448"/>
        <v>0</v>
      </c>
    </row>
    <row r="3191" spans="1:34" ht="14" x14ac:dyDescent="0.3">
      <c r="A3191" s="279"/>
      <c r="B3191" s="279"/>
      <c r="C3191" s="280"/>
      <c r="D3191" s="281"/>
      <c r="E3191" s="281"/>
      <c r="F3191" s="280"/>
      <c r="G3191" s="281"/>
      <c r="H3191" s="279"/>
      <c r="I3191" s="288" t="str">
        <f>_xlfn.IFNA(VLOOKUP(B3191,'Absence Types'!A:D,4,FALSE),"")</f>
        <v/>
      </c>
      <c r="J3191" s="110" t="str">
        <f t="shared" si="450"/>
        <v>Y</v>
      </c>
      <c r="K3191" s="110" t="str">
        <f t="shared" si="451"/>
        <v>N</v>
      </c>
      <c r="L3191" s="110" t="b">
        <f t="shared" si="452"/>
        <v>0</v>
      </c>
      <c r="M3191" s="110" t="b">
        <f t="shared" si="453"/>
        <v>0</v>
      </c>
      <c r="AC3191" s="1" t="str">
        <f t="shared" si="449"/>
        <v/>
      </c>
      <c r="AD3191" s="1" t="str">
        <f t="shared" si="445"/>
        <v/>
      </c>
      <c r="AE3191" s="1" t="e">
        <f>VLOOKUP(A3191,#REF!,12,FALSE)</f>
        <v>#REF!</v>
      </c>
      <c r="AF3191" s="1">
        <f t="shared" si="446"/>
        <v>0</v>
      </c>
      <c r="AG3191" s="1">
        <f t="shared" si="447"/>
        <v>0</v>
      </c>
      <c r="AH3191" s="1">
        <f t="shared" si="448"/>
        <v>0</v>
      </c>
    </row>
    <row r="3192" spans="1:34" ht="14" x14ac:dyDescent="0.3">
      <c r="A3192" s="279"/>
      <c r="B3192" s="279"/>
      <c r="C3192" s="280"/>
      <c r="D3192" s="281"/>
      <c r="E3192" s="281"/>
      <c r="F3192" s="280"/>
      <c r="G3192" s="281"/>
      <c r="H3192" s="279"/>
      <c r="I3192" s="288" t="str">
        <f>_xlfn.IFNA(VLOOKUP(B3192,'Absence Types'!A:D,4,FALSE),"")</f>
        <v/>
      </c>
      <c r="J3192" s="110" t="str">
        <f t="shared" si="450"/>
        <v>Y</v>
      </c>
      <c r="K3192" s="110" t="str">
        <f t="shared" si="451"/>
        <v>N</v>
      </c>
      <c r="L3192" s="110" t="b">
        <f t="shared" si="452"/>
        <v>0</v>
      </c>
      <c r="M3192" s="110" t="b">
        <f t="shared" si="453"/>
        <v>0</v>
      </c>
      <c r="AC3192" s="1" t="str">
        <f t="shared" si="449"/>
        <v/>
      </c>
      <c r="AD3192" s="1" t="str">
        <f t="shared" si="445"/>
        <v/>
      </c>
      <c r="AE3192" s="1" t="e">
        <f>VLOOKUP(A3192,#REF!,12,FALSE)</f>
        <v>#REF!</v>
      </c>
      <c r="AF3192" s="1">
        <f t="shared" si="446"/>
        <v>0</v>
      </c>
      <c r="AG3192" s="1">
        <f t="shared" si="447"/>
        <v>0</v>
      </c>
      <c r="AH3192" s="1">
        <f t="shared" si="448"/>
        <v>0</v>
      </c>
    </row>
    <row r="3193" spans="1:34" ht="14" x14ac:dyDescent="0.3">
      <c r="A3193" s="279"/>
      <c r="B3193" s="279"/>
      <c r="C3193" s="280"/>
      <c r="D3193" s="281"/>
      <c r="E3193" s="281"/>
      <c r="F3193" s="280"/>
      <c r="G3193" s="281"/>
      <c r="H3193" s="279"/>
      <c r="I3193" s="288" t="str">
        <f>_xlfn.IFNA(VLOOKUP(B3193,'Absence Types'!A:D,4,FALSE),"")</f>
        <v/>
      </c>
      <c r="J3193" s="110" t="str">
        <f t="shared" si="450"/>
        <v>Y</v>
      </c>
      <c r="K3193" s="110" t="str">
        <f t="shared" si="451"/>
        <v>N</v>
      </c>
      <c r="L3193" s="110" t="b">
        <f t="shared" si="452"/>
        <v>0</v>
      </c>
      <c r="M3193" s="110" t="b">
        <f t="shared" si="453"/>
        <v>0</v>
      </c>
      <c r="AC3193" s="1" t="str">
        <f t="shared" si="449"/>
        <v/>
      </c>
      <c r="AD3193" s="1" t="str">
        <f t="shared" si="445"/>
        <v/>
      </c>
      <c r="AE3193" s="1" t="e">
        <f>VLOOKUP(A3193,#REF!,12,FALSE)</f>
        <v>#REF!</v>
      </c>
      <c r="AF3193" s="1">
        <f t="shared" si="446"/>
        <v>0</v>
      </c>
      <c r="AG3193" s="1">
        <f t="shared" si="447"/>
        <v>0</v>
      </c>
      <c r="AH3193" s="1">
        <f t="shared" si="448"/>
        <v>0</v>
      </c>
    </row>
    <row r="3194" spans="1:34" ht="14" x14ac:dyDescent="0.3">
      <c r="A3194" s="279"/>
      <c r="B3194" s="279"/>
      <c r="C3194" s="280"/>
      <c r="D3194" s="281"/>
      <c r="E3194" s="281"/>
      <c r="F3194" s="280"/>
      <c r="G3194" s="281"/>
      <c r="H3194" s="279"/>
      <c r="I3194" s="288" t="str">
        <f>_xlfn.IFNA(VLOOKUP(B3194,'Absence Types'!A:D,4,FALSE),"")</f>
        <v/>
      </c>
      <c r="J3194" s="110" t="str">
        <f t="shared" si="450"/>
        <v>Y</v>
      </c>
      <c r="K3194" s="110" t="str">
        <f t="shared" si="451"/>
        <v>N</v>
      </c>
      <c r="L3194" s="110" t="b">
        <f t="shared" si="452"/>
        <v>0</v>
      </c>
      <c r="M3194" s="110" t="b">
        <f t="shared" si="453"/>
        <v>0</v>
      </c>
      <c r="AC3194" s="1" t="str">
        <f t="shared" si="449"/>
        <v/>
      </c>
      <c r="AD3194" s="1" t="str">
        <f t="shared" si="445"/>
        <v/>
      </c>
      <c r="AE3194" s="1" t="e">
        <f>VLOOKUP(A3194,#REF!,12,FALSE)</f>
        <v>#REF!</v>
      </c>
      <c r="AF3194" s="1">
        <f t="shared" si="446"/>
        <v>0</v>
      </c>
      <c r="AG3194" s="1">
        <f t="shared" si="447"/>
        <v>0</v>
      </c>
      <c r="AH3194" s="1">
        <f t="shared" si="448"/>
        <v>0</v>
      </c>
    </row>
    <row r="3195" spans="1:34" ht="14" x14ac:dyDescent="0.3">
      <c r="A3195" s="279"/>
      <c r="B3195" s="279"/>
      <c r="C3195" s="280"/>
      <c r="D3195" s="281"/>
      <c r="E3195" s="281"/>
      <c r="F3195" s="280"/>
      <c r="G3195" s="281"/>
      <c r="H3195" s="279"/>
      <c r="I3195" s="288" t="str">
        <f>_xlfn.IFNA(VLOOKUP(B3195,'Absence Types'!A:D,4,FALSE),"")</f>
        <v/>
      </c>
      <c r="J3195" s="110" t="str">
        <f t="shared" si="450"/>
        <v>Y</v>
      </c>
      <c r="K3195" s="110" t="str">
        <f t="shared" si="451"/>
        <v>N</v>
      </c>
      <c r="L3195" s="110" t="b">
        <f t="shared" si="452"/>
        <v>0</v>
      </c>
      <c r="M3195" s="110" t="b">
        <f t="shared" si="453"/>
        <v>0</v>
      </c>
      <c r="AC3195" s="1" t="str">
        <f t="shared" si="449"/>
        <v/>
      </c>
      <c r="AD3195" s="1" t="str">
        <f t="shared" si="445"/>
        <v/>
      </c>
      <c r="AE3195" s="1" t="e">
        <f>VLOOKUP(A3195,#REF!,12,FALSE)</f>
        <v>#REF!</v>
      </c>
      <c r="AF3195" s="1">
        <f t="shared" si="446"/>
        <v>0</v>
      </c>
      <c r="AG3195" s="1">
        <f t="shared" si="447"/>
        <v>0</v>
      </c>
      <c r="AH3195" s="1">
        <f t="shared" si="448"/>
        <v>0</v>
      </c>
    </row>
    <row r="3196" spans="1:34" ht="14" x14ac:dyDescent="0.3">
      <c r="A3196" s="279"/>
      <c r="B3196" s="279"/>
      <c r="C3196" s="280"/>
      <c r="D3196" s="281"/>
      <c r="E3196" s="281"/>
      <c r="F3196" s="280"/>
      <c r="G3196" s="281"/>
      <c r="H3196" s="279"/>
      <c r="I3196" s="288" t="str">
        <f>_xlfn.IFNA(VLOOKUP(B3196,'Absence Types'!A:D,4,FALSE),"")</f>
        <v/>
      </c>
      <c r="J3196" s="110" t="str">
        <f t="shared" si="450"/>
        <v>Y</v>
      </c>
      <c r="K3196" s="110" t="str">
        <f t="shared" si="451"/>
        <v>N</v>
      </c>
      <c r="L3196" s="110" t="b">
        <f t="shared" si="452"/>
        <v>0</v>
      </c>
      <c r="M3196" s="110" t="b">
        <f t="shared" si="453"/>
        <v>0</v>
      </c>
      <c r="AC3196" s="1" t="str">
        <f t="shared" si="449"/>
        <v/>
      </c>
      <c r="AD3196" s="1" t="str">
        <f t="shared" si="445"/>
        <v/>
      </c>
      <c r="AE3196" s="1" t="e">
        <f>VLOOKUP(A3196,#REF!,12,FALSE)</f>
        <v>#REF!</v>
      </c>
      <c r="AF3196" s="1">
        <f t="shared" si="446"/>
        <v>0</v>
      </c>
      <c r="AG3196" s="1">
        <f t="shared" si="447"/>
        <v>0</v>
      </c>
      <c r="AH3196" s="1">
        <f t="shared" si="448"/>
        <v>0</v>
      </c>
    </row>
    <row r="3197" spans="1:34" ht="14" x14ac:dyDescent="0.3">
      <c r="A3197" s="279"/>
      <c r="B3197" s="279"/>
      <c r="C3197" s="280"/>
      <c r="D3197" s="281"/>
      <c r="E3197" s="281"/>
      <c r="F3197" s="280"/>
      <c r="G3197" s="281"/>
      <c r="H3197" s="279"/>
      <c r="I3197" s="288" t="str">
        <f>_xlfn.IFNA(VLOOKUP(B3197,'Absence Types'!A:D,4,FALSE),"")</f>
        <v/>
      </c>
      <c r="J3197" s="110" t="str">
        <f t="shared" si="450"/>
        <v>Y</v>
      </c>
      <c r="K3197" s="110" t="str">
        <f t="shared" si="451"/>
        <v>N</v>
      </c>
      <c r="L3197" s="110" t="b">
        <f t="shared" si="452"/>
        <v>0</v>
      </c>
      <c r="M3197" s="110" t="b">
        <f t="shared" si="453"/>
        <v>0</v>
      </c>
      <c r="AC3197" s="1" t="str">
        <f t="shared" si="449"/>
        <v/>
      </c>
      <c r="AD3197" s="1" t="str">
        <f t="shared" si="445"/>
        <v/>
      </c>
      <c r="AE3197" s="1" t="e">
        <f>VLOOKUP(A3197,#REF!,12,FALSE)</f>
        <v>#REF!</v>
      </c>
      <c r="AF3197" s="1">
        <f t="shared" si="446"/>
        <v>0</v>
      </c>
      <c r="AG3197" s="1">
        <f t="shared" si="447"/>
        <v>0</v>
      </c>
      <c r="AH3197" s="1">
        <f t="shared" si="448"/>
        <v>0</v>
      </c>
    </row>
    <row r="3198" spans="1:34" ht="14" x14ac:dyDescent="0.3">
      <c r="A3198" s="279"/>
      <c r="B3198" s="279"/>
      <c r="C3198" s="280"/>
      <c r="D3198" s="281"/>
      <c r="E3198" s="281"/>
      <c r="F3198" s="280"/>
      <c r="G3198" s="281"/>
      <c r="H3198" s="279"/>
      <c r="I3198" s="288" t="str">
        <f>_xlfn.IFNA(VLOOKUP(B3198,'Absence Types'!A:D,4,FALSE),"")</f>
        <v/>
      </c>
      <c r="J3198" s="110" t="str">
        <f t="shared" si="450"/>
        <v>Y</v>
      </c>
      <c r="K3198" s="110" t="str">
        <f t="shared" si="451"/>
        <v>N</v>
      </c>
      <c r="L3198" s="110" t="b">
        <f t="shared" si="452"/>
        <v>0</v>
      </c>
      <c r="M3198" s="110" t="b">
        <f t="shared" si="453"/>
        <v>0</v>
      </c>
      <c r="AC3198" s="1" t="str">
        <f t="shared" si="449"/>
        <v/>
      </c>
      <c r="AD3198" s="1" t="str">
        <f t="shared" si="445"/>
        <v/>
      </c>
      <c r="AE3198" s="1" t="e">
        <f>VLOOKUP(A3198,#REF!,12,FALSE)</f>
        <v>#REF!</v>
      </c>
      <c r="AF3198" s="1">
        <f t="shared" si="446"/>
        <v>0</v>
      </c>
      <c r="AG3198" s="1">
        <f t="shared" si="447"/>
        <v>0</v>
      </c>
      <c r="AH3198" s="1">
        <f t="shared" si="448"/>
        <v>0</v>
      </c>
    </row>
    <row r="3199" spans="1:34" ht="14" x14ac:dyDescent="0.3">
      <c r="A3199" s="279"/>
      <c r="B3199" s="279"/>
      <c r="C3199" s="280"/>
      <c r="D3199" s="281"/>
      <c r="E3199" s="281"/>
      <c r="F3199" s="280"/>
      <c r="G3199" s="281"/>
      <c r="H3199" s="279"/>
      <c r="I3199" s="288" t="str">
        <f>_xlfn.IFNA(VLOOKUP(B3199,'Absence Types'!A:D,4,FALSE),"")</f>
        <v/>
      </c>
      <c r="J3199" s="110" t="str">
        <f t="shared" si="450"/>
        <v>Y</v>
      </c>
      <c r="K3199" s="110" t="str">
        <f t="shared" si="451"/>
        <v>N</v>
      </c>
      <c r="L3199" s="110" t="b">
        <f t="shared" si="452"/>
        <v>0</v>
      </c>
      <c r="M3199" s="110" t="b">
        <f t="shared" si="453"/>
        <v>0</v>
      </c>
      <c r="AC3199" s="1" t="str">
        <f t="shared" si="449"/>
        <v/>
      </c>
      <c r="AD3199" s="1" t="str">
        <f t="shared" si="445"/>
        <v/>
      </c>
      <c r="AE3199" s="1" t="e">
        <f>VLOOKUP(A3199,#REF!,12,FALSE)</f>
        <v>#REF!</v>
      </c>
      <c r="AF3199" s="1">
        <f t="shared" si="446"/>
        <v>0</v>
      </c>
      <c r="AG3199" s="1">
        <f t="shared" si="447"/>
        <v>0</v>
      </c>
      <c r="AH3199" s="1">
        <f t="shared" si="448"/>
        <v>0</v>
      </c>
    </row>
    <row r="3200" spans="1:34" ht="14" x14ac:dyDescent="0.3">
      <c r="A3200" s="279"/>
      <c r="B3200" s="279"/>
      <c r="C3200" s="280"/>
      <c r="D3200" s="281"/>
      <c r="E3200" s="281"/>
      <c r="F3200" s="280"/>
      <c r="G3200" s="281"/>
      <c r="H3200" s="279"/>
      <c r="I3200" s="288" t="str">
        <f>_xlfn.IFNA(VLOOKUP(B3200,'Absence Types'!A:D,4,FALSE),"")</f>
        <v/>
      </c>
      <c r="J3200" s="110" t="str">
        <f t="shared" si="450"/>
        <v>Y</v>
      </c>
      <c r="K3200" s="110" t="str">
        <f t="shared" si="451"/>
        <v>N</v>
      </c>
      <c r="L3200" s="110" t="b">
        <f t="shared" si="452"/>
        <v>0</v>
      </c>
      <c r="M3200" s="110" t="b">
        <f t="shared" si="453"/>
        <v>0</v>
      </c>
      <c r="AC3200" s="1" t="str">
        <f t="shared" si="449"/>
        <v/>
      </c>
      <c r="AD3200" s="1" t="str">
        <f t="shared" si="445"/>
        <v/>
      </c>
      <c r="AE3200" s="1" t="e">
        <f>VLOOKUP(A3200,#REF!,12,FALSE)</f>
        <v>#REF!</v>
      </c>
      <c r="AF3200" s="1">
        <f t="shared" si="446"/>
        <v>0</v>
      </c>
      <c r="AG3200" s="1">
        <f t="shared" si="447"/>
        <v>0</v>
      </c>
      <c r="AH3200" s="1">
        <f t="shared" si="448"/>
        <v>0</v>
      </c>
    </row>
    <row r="3201" spans="1:34" ht="14" x14ac:dyDescent="0.3">
      <c r="A3201" s="279"/>
      <c r="B3201" s="279"/>
      <c r="C3201" s="280"/>
      <c r="D3201" s="281"/>
      <c r="E3201" s="281"/>
      <c r="F3201" s="280"/>
      <c r="G3201" s="281"/>
      <c r="H3201" s="279"/>
      <c r="I3201" s="288" t="str">
        <f>_xlfn.IFNA(VLOOKUP(B3201,'Absence Types'!A:D,4,FALSE),"")</f>
        <v/>
      </c>
      <c r="J3201" s="110" t="str">
        <f t="shared" si="450"/>
        <v>Y</v>
      </c>
      <c r="K3201" s="110" t="str">
        <f t="shared" si="451"/>
        <v>N</v>
      </c>
      <c r="L3201" s="110" t="b">
        <f t="shared" si="452"/>
        <v>0</v>
      </c>
      <c r="M3201" s="110" t="b">
        <f t="shared" si="453"/>
        <v>0</v>
      </c>
      <c r="AC3201" s="1" t="str">
        <f t="shared" si="449"/>
        <v/>
      </c>
      <c r="AD3201" s="1" t="str">
        <f t="shared" si="445"/>
        <v/>
      </c>
      <c r="AE3201" s="1" t="e">
        <f>VLOOKUP(A3201,#REF!,12,FALSE)</f>
        <v>#REF!</v>
      </c>
      <c r="AF3201" s="1">
        <f t="shared" si="446"/>
        <v>0</v>
      </c>
      <c r="AG3201" s="1">
        <f t="shared" si="447"/>
        <v>0</v>
      </c>
      <c r="AH3201" s="1">
        <f t="shared" si="448"/>
        <v>0</v>
      </c>
    </row>
    <row r="3202" spans="1:34" ht="14" x14ac:dyDescent="0.3">
      <c r="A3202" s="279"/>
      <c r="B3202" s="279"/>
      <c r="C3202" s="280"/>
      <c r="D3202" s="281"/>
      <c r="E3202" s="281"/>
      <c r="F3202" s="280"/>
      <c r="G3202" s="281"/>
      <c r="H3202" s="279"/>
      <c r="I3202" s="288" t="str">
        <f>_xlfn.IFNA(VLOOKUP(B3202,'Absence Types'!A:D,4,FALSE),"")</f>
        <v/>
      </c>
      <c r="J3202" s="110" t="str">
        <f t="shared" si="450"/>
        <v>Y</v>
      </c>
      <c r="K3202" s="110" t="str">
        <f t="shared" si="451"/>
        <v>N</v>
      </c>
      <c r="L3202" s="110" t="b">
        <f t="shared" si="452"/>
        <v>0</v>
      </c>
      <c r="M3202" s="110" t="b">
        <f t="shared" si="453"/>
        <v>0</v>
      </c>
      <c r="AC3202" s="1" t="str">
        <f t="shared" si="449"/>
        <v/>
      </c>
      <c r="AD3202" s="1" t="str">
        <f t="shared" si="445"/>
        <v/>
      </c>
      <c r="AE3202" s="1" t="e">
        <f>VLOOKUP(A3202,#REF!,12,FALSE)</f>
        <v>#REF!</v>
      </c>
      <c r="AF3202" s="1">
        <f t="shared" si="446"/>
        <v>0</v>
      </c>
      <c r="AG3202" s="1">
        <f t="shared" si="447"/>
        <v>0</v>
      </c>
      <c r="AH3202" s="1">
        <f t="shared" si="448"/>
        <v>0</v>
      </c>
    </row>
    <row r="3203" spans="1:34" ht="14" x14ac:dyDescent="0.3">
      <c r="A3203" s="279"/>
      <c r="B3203" s="279"/>
      <c r="C3203" s="280"/>
      <c r="D3203" s="281"/>
      <c r="E3203" s="281"/>
      <c r="F3203" s="280"/>
      <c r="G3203" s="281"/>
      <c r="H3203" s="279"/>
      <c r="I3203" s="288" t="str">
        <f>_xlfn.IFNA(VLOOKUP(B3203,'Absence Types'!A:D,4,FALSE),"")</f>
        <v/>
      </c>
      <c r="J3203" s="110" t="str">
        <f t="shared" si="450"/>
        <v>Y</v>
      </c>
      <c r="K3203" s="110" t="str">
        <f t="shared" si="451"/>
        <v>N</v>
      </c>
      <c r="L3203" s="110" t="b">
        <f t="shared" si="452"/>
        <v>0</v>
      </c>
      <c r="M3203" s="110" t="b">
        <f t="shared" si="453"/>
        <v>0</v>
      </c>
      <c r="AC3203" s="1" t="str">
        <f t="shared" si="449"/>
        <v/>
      </c>
      <c r="AD3203" s="1" t="str">
        <f t="shared" si="445"/>
        <v/>
      </c>
      <c r="AE3203" s="1" t="e">
        <f>VLOOKUP(A3203,#REF!,12,FALSE)</f>
        <v>#REF!</v>
      </c>
      <c r="AF3203" s="1">
        <f t="shared" si="446"/>
        <v>0</v>
      </c>
      <c r="AG3203" s="1">
        <f t="shared" si="447"/>
        <v>0</v>
      </c>
      <c r="AH3203" s="1">
        <f t="shared" si="448"/>
        <v>0</v>
      </c>
    </row>
    <row r="3204" spans="1:34" ht="14" x14ac:dyDescent="0.3">
      <c r="A3204" s="279"/>
      <c r="B3204" s="279"/>
      <c r="C3204" s="280"/>
      <c r="D3204" s="281"/>
      <c r="E3204" s="281"/>
      <c r="F3204" s="280"/>
      <c r="G3204" s="281"/>
      <c r="H3204" s="279"/>
      <c r="I3204" s="288" t="str">
        <f>_xlfn.IFNA(VLOOKUP(B3204,'Absence Types'!A:D,4,FALSE),"")</f>
        <v/>
      </c>
      <c r="J3204" s="110" t="str">
        <f t="shared" si="450"/>
        <v>Y</v>
      </c>
      <c r="K3204" s="110" t="str">
        <f t="shared" si="451"/>
        <v>N</v>
      </c>
      <c r="L3204" s="110" t="b">
        <f t="shared" si="452"/>
        <v>0</v>
      </c>
      <c r="M3204" s="110" t="b">
        <f t="shared" si="453"/>
        <v>0</v>
      </c>
      <c r="AC3204" s="1" t="str">
        <f t="shared" si="449"/>
        <v/>
      </c>
      <c r="AD3204" s="1" t="str">
        <f t="shared" ref="AD3204:AD3267" si="454">IF(I3204&lt;&gt;"Days","",((F3204-C3204)+1)-(AF3204)-(AG3204)-(AH3204))</f>
        <v/>
      </c>
      <c r="AE3204" s="1" t="e">
        <f>VLOOKUP(A3204,#REF!,12,FALSE)</f>
        <v>#REF!</v>
      </c>
      <c r="AF3204" s="1">
        <f t="shared" ref="AF3204:AF3267" si="455">IF(D3204=1,0.5,0)</f>
        <v>0</v>
      </c>
      <c r="AG3204" s="1">
        <f t="shared" ref="AG3204:AG3267" si="456">IF(E3204=1,0.5,0)</f>
        <v>0</v>
      </c>
      <c r="AH3204" s="1">
        <f t="shared" ref="AH3204:AH3267" si="457">IF(G3204=1,0.5,0)</f>
        <v>0</v>
      </c>
    </row>
    <row r="3205" spans="1:34" ht="14" x14ac:dyDescent="0.3">
      <c r="A3205" s="279"/>
      <c r="B3205" s="279"/>
      <c r="C3205" s="280"/>
      <c r="D3205" s="281"/>
      <c r="E3205" s="281"/>
      <c r="F3205" s="280"/>
      <c r="G3205" s="281"/>
      <c r="H3205" s="279"/>
      <c r="I3205" s="288" t="str">
        <f>_xlfn.IFNA(VLOOKUP(B3205,'Absence Types'!A:D,4,FALSE),"")</f>
        <v/>
      </c>
      <c r="J3205" s="110" t="str">
        <f t="shared" si="450"/>
        <v>Y</v>
      </c>
      <c r="K3205" s="110" t="str">
        <f t="shared" si="451"/>
        <v>N</v>
      </c>
      <c r="L3205" s="110" t="b">
        <f t="shared" si="452"/>
        <v>0</v>
      </c>
      <c r="M3205" s="110" t="b">
        <f t="shared" si="453"/>
        <v>0</v>
      </c>
      <c r="AC3205" s="1" t="str">
        <f t="shared" ref="AC3205:AC3268" si="458">IF(I3205&lt;&gt;"Hours","",(F3205-C3205)*24)</f>
        <v/>
      </c>
      <c r="AD3205" s="1" t="str">
        <f t="shared" si="454"/>
        <v/>
      </c>
      <c r="AE3205" s="1" t="e">
        <f>VLOOKUP(A3205,#REF!,12,FALSE)</f>
        <v>#REF!</v>
      </c>
      <c r="AF3205" s="1">
        <f t="shared" si="455"/>
        <v>0</v>
      </c>
      <c r="AG3205" s="1">
        <f t="shared" si="456"/>
        <v>0</v>
      </c>
      <c r="AH3205" s="1">
        <f t="shared" si="457"/>
        <v>0</v>
      </c>
    </row>
    <row r="3206" spans="1:34" ht="14" x14ac:dyDescent="0.3">
      <c r="A3206" s="279"/>
      <c r="B3206" s="279"/>
      <c r="C3206" s="280"/>
      <c r="D3206" s="281"/>
      <c r="E3206" s="281"/>
      <c r="F3206" s="280"/>
      <c r="G3206" s="281"/>
      <c r="H3206" s="279"/>
      <c r="I3206" s="288" t="str">
        <f>_xlfn.IFNA(VLOOKUP(B3206,'Absence Types'!A:D,4,FALSE),"")</f>
        <v/>
      </c>
      <c r="J3206" s="110" t="str">
        <f t="shared" si="450"/>
        <v>Y</v>
      </c>
      <c r="K3206" s="110" t="str">
        <f t="shared" si="451"/>
        <v>N</v>
      </c>
      <c r="L3206" s="110" t="b">
        <f t="shared" si="452"/>
        <v>0</v>
      </c>
      <c r="M3206" s="110" t="b">
        <f t="shared" si="453"/>
        <v>0</v>
      </c>
      <c r="AC3206" s="1" t="str">
        <f t="shared" si="458"/>
        <v/>
      </c>
      <c r="AD3206" s="1" t="str">
        <f t="shared" si="454"/>
        <v/>
      </c>
      <c r="AE3206" s="1" t="e">
        <f>VLOOKUP(A3206,#REF!,12,FALSE)</f>
        <v>#REF!</v>
      </c>
      <c r="AF3206" s="1">
        <f t="shared" si="455"/>
        <v>0</v>
      </c>
      <c r="AG3206" s="1">
        <f t="shared" si="456"/>
        <v>0</v>
      </c>
      <c r="AH3206" s="1">
        <f t="shared" si="457"/>
        <v>0</v>
      </c>
    </row>
    <row r="3207" spans="1:34" ht="14" x14ac:dyDescent="0.3">
      <c r="A3207" s="279"/>
      <c r="B3207" s="279"/>
      <c r="C3207" s="280"/>
      <c r="D3207" s="281"/>
      <c r="E3207" s="281"/>
      <c r="F3207" s="280"/>
      <c r="G3207" s="281"/>
      <c r="H3207" s="279"/>
      <c r="I3207" s="288" t="str">
        <f>_xlfn.IFNA(VLOOKUP(B3207,'Absence Types'!A:D,4,FALSE),"")</f>
        <v/>
      </c>
      <c r="J3207" s="110" t="str">
        <f t="shared" si="450"/>
        <v>Y</v>
      </c>
      <c r="K3207" s="110" t="str">
        <f t="shared" si="451"/>
        <v>N</v>
      </c>
      <c r="L3207" s="110" t="b">
        <f t="shared" si="452"/>
        <v>0</v>
      </c>
      <c r="M3207" s="110" t="b">
        <f t="shared" si="453"/>
        <v>0</v>
      </c>
      <c r="AC3207" s="1" t="str">
        <f t="shared" si="458"/>
        <v/>
      </c>
      <c r="AD3207" s="1" t="str">
        <f t="shared" si="454"/>
        <v/>
      </c>
      <c r="AE3207" s="1" t="e">
        <f>VLOOKUP(A3207,#REF!,12,FALSE)</f>
        <v>#REF!</v>
      </c>
      <c r="AF3207" s="1">
        <f t="shared" si="455"/>
        <v>0</v>
      </c>
      <c r="AG3207" s="1">
        <f t="shared" si="456"/>
        <v>0</v>
      </c>
      <c r="AH3207" s="1">
        <f t="shared" si="457"/>
        <v>0</v>
      </c>
    </row>
    <row r="3208" spans="1:34" ht="14" x14ac:dyDescent="0.3">
      <c r="A3208" s="279"/>
      <c r="B3208" s="279"/>
      <c r="C3208" s="280"/>
      <c r="D3208" s="281"/>
      <c r="E3208" s="281"/>
      <c r="F3208" s="280"/>
      <c r="G3208" s="281"/>
      <c r="H3208" s="279"/>
      <c r="I3208" s="288" t="str">
        <f>_xlfn.IFNA(VLOOKUP(B3208,'Absence Types'!A:D,4,FALSE),"")</f>
        <v/>
      </c>
      <c r="J3208" s="110" t="str">
        <f t="shared" ref="J3208:J3271" si="459">IF((RIGHT(TEXT(C3208,"DD/MM/YYYY HH:MM:SS"),8))=(RIGHT(TEXT(F3208,"DD/MM/YYYY HH:MM:SS"),8)),"Y","N")</f>
        <v>Y</v>
      </c>
      <c r="K3208" s="110" t="str">
        <f t="shared" ref="K3208:K3271" si="460">IF(I3208="Hours","Y","N")</f>
        <v>N</v>
      </c>
      <c r="L3208" s="110" t="b">
        <f t="shared" ref="L3208:L3271" si="461">AND(J3208="N",K3208="N")</f>
        <v>0</v>
      </c>
      <c r="M3208" s="110" t="b">
        <f t="shared" ref="M3208:M3271" si="462">AND(I3208="Hours",F3208-C3208&lt;0.00001)</f>
        <v>0</v>
      </c>
      <c r="AC3208" s="1" t="str">
        <f t="shared" si="458"/>
        <v/>
      </c>
      <c r="AD3208" s="1" t="str">
        <f t="shared" si="454"/>
        <v/>
      </c>
      <c r="AE3208" s="1" t="e">
        <f>VLOOKUP(A3208,#REF!,12,FALSE)</f>
        <v>#REF!</v>
      </c>
      <c r="AF3208" s="1">
        <f t="shared" si="455"/>
        <v>0</v>
      </c>
      <c r="AG3208" s="1">
        <f t="shared" si="456"/>
        <v>0</v>
      </c>
      <c r="AH3208" s="1">
        <f t="shared" si="457"/>
        <v>0</v>
      </c>
    </row>
    <row r="3209" spans="1:34" ht="14" x14ac:dyDescent="0.3">
      <c r="A3209" s="279"/>
      <c r="B3209" s="279"/>
      <c r="C3209" s="280"/>
      <c r="D3209" s="281"/>
      <c r="E3209" s="281"/>
      <c r="F3209" s="280"/>
      <c r="G3209" s="281"/>
      <c r="H3209" s="279"/>
      <c r="I3209" s="288" t="str">
        <f>_xlfn.IFNA(VLOOKUP(B3209,'Absence Types'!A:D,4,FALSE),"")</f>
        <v/>
      </c>
      <c r="J3209" s="110" t="str">
        <f t="shared" si="459"/>
        <v>Y</v>
      </c>
      <c r="K3209" s="110" t="str">
        <f t="shared" si="460"/>
        <v>N</v>
      </c>
      <c r="L3209" s="110" t="b">
        <f t="shared" si="461"/>
        <v>0</v>
      </c>
      <c r="M3209" s="110" t="b">
        <f t="shared" si="462"/>
        <v>0</v>
      </c>
      <c r="AC3209" s="1" t="str">
        <f t="shared" si="458"/>
        <v/>
      </c>
      <c r="AD3209" s="1" t="str">
        <f t="shared" si="454"/>
        <v/>
      </c>
      <c r="AE3209" s="1" t="e">
        <f>VLOOKUP(A3209,#REF!,12,FALSE)</f>
        <v>#REF!</v>
      </c>
      <c r="AF3209" s="1">
        <f t="shared" si="455"/>
        <v>0</v>
      </c>
      <c r="AG3209" s="1">
        <f t="shared" si="456"/>
        <v>0</v>
      </c>
      <c r="AH3209" s="1">
        <f t="shared" si="457"/>
        <v>0</v>
      </c>
    </row>
    <row r="3210" spans="1:34" ht="14" x14ac:dyDescent="0.3">
      <c r="A3210" s="279"/>
      <c r="B3210" s="279"/>
      <c r="C3210" s="280"/>
      <c r="D3210" s="281"/>
      <c r="E3210" s="281"/>
      <c r="F3210" s="280"/>
      <c r="G3210" s="281"/>
      <c r="H3210" s="279"/>
      <c r="I3210" s="288" t="str">
        <f>_xlfn.IFNA(VLOOKUP(B3210,'Absence Types'!A:D,4,FALSE),"")</f>
        <v/>
      </c>
      <c r="J3210" s="110" t="str">
        <f t="shared" si="459"/>
        <v>Y</v>
      </c>
      <c r="K3210" s="110" t="str">
        <f t="shared" si="460"/>
        <v>N</v>
      </c>
      <c r="L3210" s="110" t="b">
        <f t="shared" si="461"/>
        <v>0</v>
      </c>
      <c r="M3210" s="110" t="b">
        <f t="shared" si="462"/>
        <v>0</v>
      </c>
      <c r="AC3210" s="1" t="str">
        <f t="shared" si="458"/>
        <v/>
      </c>
      <c r="AD3210" s="1" t="str">
        <f t="shared" si="454"/>
        <v/>
      </c>
      <c r="AE3210" s="1" t="e">
        <f>VLOOKUP(A3210,#REF!,12,FALSE)</f>
        <v>#REF!</v>
      </c>
      <c r="AF3210" s="1">
        <f t="shared" si="455"/>
        <v>0</v>
      </c>
      <c r="AG3210" s="1">
        <f t="shared" si="456"/>
        <v>0</v>
      </c>
      <c r="AH3210" s="1">
        <f t="shared" si="457"/>
        <v>0</v>
      </c>
    </row>
    <row r="3211" spans="1:34" ht="14" x14ac:dyDescent="0.3">
      <c r="A3211" s="279"/>
      <c r="B3211" s="279"/>
      <c r="C3211" s="280"/>
      <c r="D3211" s="281"/>
      <c r="E3211" s="281"/>
      <c r="F3211" s="280"/>
      <c r="G3211" s="281"/>
      <c r="H3211" s="279"/>
      <c r="I3211" s="288" t="str">
        <f>_xlfn.IFNA(VLOOKUP(B3211,'Absence Types'!A:D,4,FALSE),"")</f>
        <v/>
      </c>
      <c r="J3211" s="110" t="str">
        <f t="shared" si="459"/>
        <v>Y</v>
      </c>
      <c r="K3211" s="110" t="str">
        <f t="shared" si="460"/>
        <v>N</v>
      </c>
      <c r="L3211" s="110" t="b">
        <f t="shared" si="461"/>
        <v>0</v>
      </c>
      <c r="M3211" s="110" t="b">
        <f t="shared" si="462"/>
        <v>0</v>
      </c>
      <c r="AC3211" s="1" t="str">
        <f t="shared" si="458"/>
        <v/>
      </c>
      <c r="AD3211" s="1" t="str">
        <f t="shared" si="454"/>
        <v/>
      </c>
      <c r="AE3211" s="1" t="e">
        <f>VLOOKUP(A3211,#REF!,12,FALSE)</f>
        <v>#REF!</v>
      </c>
      <c r="AF3211" s="1">
        <f t="shared" si="455"/>
        <v>0</v>
      </c>
      <c r="AG3211" s="1">
        <f t="shared" si="456"/>
        <v>0</v>
      </c>
      <c r="AH3211" s="1">
        <f t="shared" si="457"/>
        <v>0</v>
      </c>
    </row>
    <row r="3212" spans="1:34" ht="14" x14ac:dyDescent="0.3">
      <c r="A3212" s="279"/>
      <c r="B3212" s="279"/>
      <c r="C3212" s="280"/>
      <c r="D3212" s="281"/>
      <c r="E3212" s="281"/>
      <c r="F3212" s="280"/>
      <c r="G3212" s="281"/>
      <c r="H3212" s="279"/>
      <c r="I3212" s="288" t="str">
        <f>_xlfn.IFNA(VLOOKUP(B3212,'Absence Types'!A:D,4,FALSE),"")</f>
        <v/>
      </c>
      <c r="J3212" s="110" t="str">
        <f t="shared" si="459"/>
        <v>Y</v>
      </c>
      <c r="K3212" s="110" t="str">
        <f t="shared" si="460"/>
        <v>N</v>
      </c>
      <c r="L3212" s="110" t="b">
        <f t="shared" si="461"/>
        <v>0</v>
      </c>
      <c r="M3212" s="110" t="b">
        <f t="shared" si="462"/>
        <v>0</v>
      </c>
      <c r="AC3212" s="1" t="str">
        <f t="shared" si="458"/>
        <v/>
      </c>
      <c r="AD3212" s="1" t="str">
        <f t="shared" si="454"/>
        <v/>
      </c>
      <c r="AE3212" s="1" t="e">
        <f>VLOOKUP(A3212,#REF!,12,FALSE)</f>
        <v>#REF!</v>
      </c>
      <c r="AF3212" s="1">
        <f t="shared" si="455"/>
        <v>0</v>
      </c>
      <c r="AG3212" s="1">
        <f t="shared" si="456"/>
        <v>0</v>
      </c>
      <c r="AH3212" s="1">
        <f t="shared" si="457"/>
        <v>0</v>
      </c>
    </row>
    <row r="3213" spans="1:34" ht="14" x14ac:dyDescent="0.3">
      <c r="A3213" s="279"/>
      <c r="B3213" s="279"/>
      <c r="C3213" s="280"/>
      <c r="D3213" s="281"/>
      <c r="E3213" s="281"/>
      <c r="F3213" s="280"/>
      <c r="G3213" s="281"/>
      <c r="H3213" s="279"/>
      <c r="I3213" s="288" t="str">
        <f>_xlfn.IFNA(VLOOKUP(B3213,'Absence Types'!A:D,4,FALSE),"")</f>
        <v/>
      </c>
      <c r="J3213" s="110" t="str">
        <f t="shared" si="459"/>
        <v>Y</v>
      </c>
      <c r="K3213" s="110" t="str">
        <f t="shared" si="460"/>
        <v>N</v>
      </c>
      <c r="L3213" s="110" t="b">
        <f t="shared" si="461"/>
        <v>0</v>
      </c>
      <c r="M3213" s="110" t="b">
        <f t="shared" si="462"/>
        <v>0</v>
      </c>
      <c r="AC3213" s="1" t="str">
        <f t="shared" si="458"/>
        <v/>
      </c>
      <c r="AD3213" s="1" t="str">
        <f t="shared" si="454"/>
        <v/>
      </c>
      <c r="AE3213" s="1" t="e">
        <f>VLOOKUP(A3213,#REF!,12,FALSE)</f>
        <v>#REF!</v>
      </c>
      <c r="AF3213" s="1">
        <f t="shared" si="455"/>
        <v>0</v>
      </c>
      <c r="AG3213" s="1">
        <f t="shared" si="456"/>
        <v>0</v>
      </c>
      <c r="AH3213" s="1">
        <f t="shared" si="457"/>
        <v>0</v>
      </c>
    </row>
    <row r="3214" spans="1:34" ht="14" x14ac:dyDescent="0.3">
      <c r="A3214" s="279"/>
      <c r="B3214" s="279"/>
      <c r="C3214" s="280"/>
      <c r="D3214" s="281"/>
      <c r="E3214" s="281"/>
      <c r="F3214" s="280"/>
      <c r="G3214" s="281"/>
      <c r="H3214" s="279"/>
      <c r="I3214" s="288" t="str">
        <f>_xlfn.IFNA(VLOOKUP(B3214,'Absence Types'!A:D,4,FALSE),"")</f>
        <v/>
      </c>
      <c r="J3214" s="110" t="str">
        <f t="shared" si="459"/>
        <v>Y</v>
      </c>
      <c r="K3214" s="110" t="str">
        <f t="shared" si="460"/>
        <v>N</v>
      </c>
      <c r="L3214" s="110" t="b">
        <f t="shared" si="461"/>
        <v>0</v>
      </c>
      <c r="M3214" s="110" t="b">
        <f t="shared" si="462"/>
        <v>0</v>
      </c>
      <c r="AC3214" s="1" t="str">
        <f t="shared" si="458"/>
        <v/>
      </c>
      <c r="AD3214" s="1" t="str">
        <f t="shared" si="454"/>
        <v/>
      </c>
      <c r="AE3214" s="1" t="e">
        <f>VLOOKUP(A3214,#REF!,12,FALSE)</f>
        <v>#REF!</v>
      </c>
      <c r="AF3214" s="1">
        <f t="shared" si="455"/>
        <v>0</v>
      </c>
      <c r="AG3214" s="1">
        <f t="shared" si="456"/>
        <v>0</v>
      </c>
      <c r="AH3214" s="1">
        <f t="shared" si="457"/>
        <v>0</v>
      </c>
    </row>
    <row r="3215" spans="1:34" ht="14" x14ac:dyDescent="0.3">
      <c r="A3215" s="279"/>
      <c r="B3215" s="279"/>
      <c r="C3215" s="280"/>
      <c r="D3215" s="281"/>
      <c r="E3215" s="281"/>
      <c r="F3215" s="280"/>
      <c r="G3215" s="281"/>
      <c r="H3215" s="279"/>
      <c r="I3215" s="288" t="str">
        <f>_xlfn.IFNA(VLOOKUP(B3215,'Absence Types'!A:D,4,FALSE),"")</f>
        <v/>
      </c>
      <c r="J3215" s="110" t="str">
        <f t="shared" si="459"/>
        <v>Y</v>
      </c>
      <c r="K3215" s="110" t="str">
        <f t="shared" si="460"/>
        <v>N</v>
      </c>
      <c r="L3215" s="110" t="b">
        <f t="shared" si="461"/>
        <v>0</v>
      </c>
      <c r="M3215" s="110" t="b">
        <f t="shared" si="462"/>
        <v>0</v>
      </c>
      <c r="AC3215" s="1" t="str">
        <f t="shared" si="458"/>
        <v/>
      </c>
      <c r="AD3215" s="1" t="str">
        <f t="shared" si="454"/>
        <v/>
      </c>
      <c r="AE3215" s="1" t="e">
        <f>VLOOKUP(A3215,#REF!,12,FALSE)</f>
        <v>#REF!</v>
      </c>
      <c r="AF3215" s="1">
        <f t="shared" si="455"/>
        <v>0</v>
      </c>
      <c r="AG3215" s="1">
        <f t="shared" si="456"/>
        <v>0</v>
      </c>
      <c r="AH3215" s="1">
        <f t="shared" si="457"/>
        <v>0</v>
      </c>
    </row>
    <row r="3216" spans="1:34" ht="14" x14ac:dyDescent="0.3">
      <c r="A3216" s="279"/>
      <c r="B3216" s="279"/>
      <c r="C3216" s="280"/>
      <c r="D3216" s="281"/>
      <c r="E3216" s="281"/>
      <c r="F3216" s="280"/>
      <c r="G3216" s="281"/>
      <c r="H3216" s="279"/>
      <c r="I3216" s="288" t="str">
        <f>_xlfn.IFNA(VLOOKUP(B3216,'Absence Types'!A:D,4,FALSE),"")</f>
        <v/>
      </c>
      <c r="J3216" s="110" t="str">
        <f t="shared" si="459"/>
        <v>Y</v>
      </c>
      <c r="K3216" s="110" t="str">
        <f t="shared" si="460"/>
        <v>N</v>
      </c>
      <c r="L3216" s="110" t="b">
        <f t="shared" si="461"/>
        <v>0</v>
      </c>
      <c r="M3216" s="110" t="b">
        <f t="shared" si="462"/>
        <v>0</v>
      </c>
      <c r="AC3216" s="1" t="str">
        <f t="shared" si="458"/>
        <v/>
      </c>
      <c r="AD3216" s="1" t="str">
        <f t="shared" si="454"/>
        <v/>
      </c>
      <c r="AE3216" s="1" t="e">
        <f>VLOOKUP(A3216,#REF!,12,FALSE)</f>
        <v>#REF!</v>
      </c>
      <c r="AF3216" s="1">
        <f t="shared" si="455"/>
        <v>0</v>
      </c>
      <c r="AG3216" s="1">
        <f t="shared" si="456"/>
        <v>0</v>
      </c>
      <c r="AH3216" s="1">
        <f t="shared" si="457"/>
        <v>0</v>
      </c>
    </row>
    <row r="3217" spans="1:34" ht="14" x14ac:dyDescent="0.3">
      <c r="A3217" s="279"/>
      <c r="B3217" s="279"/>
      <c r="C3217" s="280"/>
      <c r="D3217" s="281"/>
      <c r="E3217" s="281"/>
      <c r="F3217" s="280"/>
      <c r="G3217" s="281"/>
      <c r="H3217" s="279"/>
      <c r="I3217" s="288" t="str">
        <f>_xlfn.IFNA(VLOOKUP(B3217,'Absence Types'!A:D,4,FALSE),"")</f>
        <v/>
      </c>
      <c r="J3217" s="110" t="str">
        <f t="shared" si="459"/>
        <v>Y</v>
      </c>
      <c r="K3217" s="110" t="str">
        <f t="shared" si="460"/>
        <v>N</v>
      </c>
      <c r="L3217" s="110" t="b">
        <f t="shared" si="461"/>
        <v>0</v>
      </c>
      <c r="M3217" s="110" t="b">
        <f t="shared" si="462"/>
        <v>0</v>
      </c>
      <c r="AC3217" s="1" t="str">
        <f t="shared" si="458"/>
        <v/>
      </c>
      <c r="AD3217" s="1" t="str">
        <f t="shared" si="454"/>
        <v/>
      </c>
      <c r="AE3217" s="1" t="e">
        <f>VLOOKUP(A3217,#REF!,12,FALSE)</f>
        <v>#REF!</v>
      </c>
      <c r="AF3217" s="1">
        <f t="shared" si="455"/>
        <v>0</v>
      </c>
      <c r="AG3217" s="1">
        <f t="shared" si="456"/>
        <v>0</v>
      </c>
      <c r="AH3217" s="1">
        <f t="shared" si="457"/>
        <v>0</v>
      </c>
    </row>
    <row r="3218" spans="1:34" ht="14" x14ac:dyDescent="0.3">
      <c r="A3218" s="279"/>
      <c r="B3218" s="279"/>
      <c r="C3218" s="280"/>
      <c r="D3218" s="281"/>
      <c r="E3218" s="281"/>
      <c r="F3218" s="280"/>
      <c r="G3218" s="281"/>
      <c r="H3218" s="279"/>
      <c r="I3218" s="288" t="str">
        <f>_xlfn.IFNA(VLOOKUP(B3218,'Absence Types'!A:D,4,FALSE),"")</f>
        <v/>
      </c>
      <c r="J3218" s="110" t="str">
        <f t="shared" si="459"/>
        <v>Y</v>
      </c>
      <c r="K3218" s="110" t="str">
        <f t="shared" si="460"/>
        <v>N</v>
      </c>
      <c r="L3218" s="110" t="b">
        <f t="shared" si="461"/>
        <v>0</v>
      </c>
      <c r="M3218" s="110" t="b">
        <f t="shared" si="462"/>
        <v>0</v>
      </c>
      <c r="AC3218" s="1" t="str">
        <f t="shared" si="458"/>
        <v/>
      </c>
      <c r="AD3218" s="1" t="str">
        <f t="shared" si="454"/>
        <v/>
      </c>
      <c r="AE3218" s="1" t="e">
        <f>VLOOKUP(A3218,#REF!,12,FALSE)</f>
        <v>#REF!</v>
      </c>
      <c r="AF3218" s="1">
        <f t="shared" si="455"/>
        <v>0</v>
      </c>
      <c r="AG3218" s="1">
        <f t="shared" si="456"/>
        <v>0</v>
      </c>
      <c r="AH3218" s="1">
        <f t="shared" si="457"/>
        <v>0</v>
      </c>
    </row>
    <row r="3219" spans="1:34" ht="14" x14ac:dyDescent="0.3">
      <c r="A3219" s="279"/>
      <c r="B3219" s="279"/>
      <c r="C3219" s="280"/>
      <c r="D3219" s="281"/>
      <c r="E3219" s="281"/>
      <c r="F3219" s="280"/>
      <c r="G3219" s="281"/>
      <c r="H3219" s="279"/>
      <c r="I3219" s="288" t="str">
        <f>_xlfn.IFNA(VLOOKUP(B3219,'Absence Types'!A:D,4,FALSE),"")</f>
        <v/>
      </c>
      <c r="J3219" s="110" t="str">
        <f t="shared" si="459"/>
        <v>Y</v>
      </c>
      <c r="K3219" s="110" t="str">
        <f t="shared" si="460"/>
        <v>N</v>
      </c>
      <c r="L3219" s="110" t="b">
        <f t="shared" si="461"/>
        <v>0</v>
      </c>
      <c r="M3219" s="110" t="b">
        <f t="shared" si="462"/>
        <v>0</v>
      </c>
      <c r="AC3219" s="1" t="str">
        <f t="shared" si="458"/>
        <v/>
      </c>
      <c r="AD3219" s="1" t="str">
        <f t="shared" si="454"/>
        <v/>
      </c>
      <c r="AE3219" s="1" t="e">
        <f>VLOOKUP(A3219,#REF!,12,FALSE)</f>
        <v>#REF!</v>
      </c>
      <c r="AF3219" s="1">
        <f t="shared" si="455"/>
        <v>0</v>
      </c>
      <c r="AG3219" s="1">
        <f t="shared" si="456"/>
        <v>0</v>
      </c>
      <c r="AH3219" s="1">
        <f t="shared" si="457"/>
        <v>0</v>
      </c>
    </row>
    <row r="3220" spans="1:34" ht="14" x14ac:dyDescent="0.3">
      <c r="A3220" s="279"/>
      <c r="B3220" s="279"/>
      <c r="C3220" s="280"/>
      <c r="D3220" s="281"/>
      <c r="E3220" s="281"/>
      <c r="F3220" s="280"/>
      <c r="G3220" s="281"/>
      <c r="H3220" s="279"/>
      <c r="I3220" s="288" t="str">
        <f>_xlfn.IFNA(VLOOKUP(B3220,'Absence Types'!A:D,4,FALSE),"")</f>
        <v/>
      </c>
      <c r="J3220" s="110" t="str">
        <f t="shared" si="459"/>
        <v>Y</v>
      </c>
      <c r="K3220" s="110" t="str">
        <f t="shared" si="460"/>
        <v>N</v>
      </c>
      <c r="L3220" s="110" t="b">
        <f t="shared" si="461"/>
        <v>0</v>
      </c>
      <c r="M3220" s="110" t="b">
        <f t="shared" si="462"/>
        <v>0</v>
      </c>
      <c r="AC3220" s="1" t="str">
        <f t="shared" si="458"/>
        <v/>
      </c>
      <c r="AD3220" s="1" t="str">
        <f t="shared" si="454"/>
        <v/>
      </c>
      <c r="AE3220" s="1" t="e">
        <f>VLOOKUP(A3220,#REF!,12,FALSE)</f>
        <v>#REF!</v>
      </c>
      <c r="AF3220" s="1">
        <f t="shared" si="455"/>
        <v>0</v>
      </c>
      <c r="AG3220" s="1">
        <f t="shared" si="456"/>
        <v>0</v>
      </c>
      <c r="AH3220" s="1">
        <f t="shared" si="457"/>
        <v>0</v>
      </c>
    </row>
    <row r="3221" spans="1:34" ht="14" x14ac:dyDescent="0.3">
      <c r="A3221" s="279"/>
      <c r="B3221" s="279"/>
      <c r="C3221" s="280"/>
      <c r="D3221" s="281"/>
      <c r="E3221" s="281"/>
      <c r="F3221" s="280"/>
      <c r="G3221" s="281"/>
      <c r="H3221" s="279"/>
      <c r="I3221" s="288" t="str">
        <f>_xlfn.IFNA(VLOOKUP(B3221,'Absence Types'!A:D,4,FALSE),"")</f>
        <v/>
      </c>
      <c r="J3221" s="110" t="str">
        <f t="shared" si="459"/>
        <v>Y</v>
      </c>
      <c r="K3221" s="110" t="str">
        <f t="shared" si="460"/>
        <v>N</v>
      </c>
      <c r="L3221" s="110" t="b">
        <f t="shared" si="461"/>
        <v>0</v>
      </c>
      <c r="M3221" s="110" t="b">
        <f t="shared" si="462"/>
        <v>0</v>
      </c>
      <c r="AC3221" s="1" t="str">
        <f t="shared" si="458"/>
        <v/>
      </c>
      <c r="AD3221" s="1" t="str">
        <f t="shared" si="454"/>
        <v/>
      </c>
      <c r="AE3221" s="1" t="e">
        <f>VLOOKUP(A3221,#REF!,12,FALSE)</f>
        <v>#REF!</v>
      </c>
      <c r="AF3221" s="1">
        <f t="shared" si="455"/>
        <v>0</v>
      </c>
      <c r="AG3221" s="1">
        <f t="shared" si="456"/>
        <v>0</v>
      </c>
      <c r="AH3221" s="1">
        <f t="shared" si="457"/>
        <v>0</v>
      </c>
    </row>
    <row r="3222" spans="1:34" ht="14" x14ac:dyDescent="0.3">
      <c r="A3222" s="279"/>
      <c r="B3222" s="279"/>
      <c r="C3222" s="280"/>
      <c r="D3222" s="281"/>
      <c r="E3222" s="281"/>
      <c r="F3222" s="280"/>
      <c r="G3222" s="281"/>
      <c r="H3222" s="279"/>
      <c r="I3222" s="288" t="str">
        <f>_xlfn.IFNA(VLOOKUP(B3222,'Absence Types'!A:D,4,FALSE),"")</f>
        <v/>
      </c>
      <c r="J3222" s="110" t="str">
        <f t="shared" si="459"/>
        <v>Y</v>
      </c>
      <c r="K3222" s="110" t="str">
        <f t="shared" si="460"/>
        <v>N</v>
      </c>
      <c r="L3222" s="110" t="b">
        <f t="shared" si="461"/>
        <v>0</v>
      </c>
      <c r="M3222" s="110" t="b">
        <f t="shared" si="462"/>
        <v>0</v>
      </c>
      <c r="AC3222" s="1" t="str">
        <f t="shared" si="458"/>
        <v/>
      </c>
      <c r="AD3222" s="1" t="str">
        <f t="shared" si="454"/>
        <v/>
      </c>
      <c r="AE3222" s="1" t="e">
        <f>VLOOKUP(A3222,#REF!,12,FALSE)</f>
        <v>#REF!</v>
      </c>
      <c r="AF3222" s="1">
        <f t="shared" si="455"/>
        <v>0</v>
      </c>
      <c r="AG3222" s="1">
        <f t="shared" si="456"/>
        <v>0</v>
      </c>
      <c r="AH3222" s="1">
        <f t="shared" si="457"/>
        <v>0</v>
      </c>
    </row>
    <row r="3223" spans="1:34" ht="14" x14ac:dyDescent="0.3">
      <c r="A3223" s="279"/>
      <c r="B3223" s="279"/>
      <c r="C3223" s="280"/>
      <c r="D3223" s="281"/>
      <c r="E3223" s="281"/>
      <c r="F3223" s="280"/>
      <c r="G3223" s="281"/>
      <c r="H3223" s="279"/>
      <c r="I3223" s="288" t="str">
        <f>_xlfn.IFNA(VLOOKUP(B3223,'Absence Types'!A:D,4,FALSE),"")</f>
        <v/>
      </c>
      <c r="J3223" s="110" t="str">
        <f t="shared" si="459"/>
        <v>Y</v>
      </c>
      <c r="K3223" s="110" t="str">
        <f t="shared" si="460"/>
        <v>N</v>
      </c>
      <c r="L3223" s="110" t="b">
        <f t="shared" si="461"/>
        <v>0</v>
      </c>
      <c r="M3223" s="110" t="b">
        <f t="shared" si="462"/>
        <v>0</v>
      </c>
      <c r="AC3223" s="1" t="str">
        <f t="shared" si="458"/>
        <v/>
      </c>
      <c r="AD3223" s="1" t="str">
        <f t="shared" si="454"/>
        <v/>
      </c>
      <c r="AE3223" s="1" t="e">
        <f>VLOOKUP(A3223,#REF!,12,FALSE)</f>
        <v>#REF!</v>
      </c>
      <c r="AF3223" s="1">
        <f t="shared" si="455"/>
        <v>0</v>
      </c>
      <c r="AG3223" s="1">
        <f t="shared" si="456"/>
        <v>0</v>
      </c>
      <c r="AH3223" s="1">
        <f t="shared" si="457"/>
        <v>0</v>
      </c>
    </row>
    <row r="3224" spans="1:34" ht="14" x14ac:dyDescent="0.3">
      <c r="A3224" s="279"/>
      <c r="B3224" s="279"/>
      <c r="C3224" s="280"/>
      <c r="D3224" s="281"/>
      <c r="E3224" s="281"/>
      <c r="F3224" s="280"/>
      <c r="G3224" s="281"/>
      <c r="H3224" s="279"/>
      <c r="I3224" s="288" t="str">
        <f>_xlfn.IFNA(VLOOKUP(B3224,'Absence Types'!A:D,4,FALSE),"")</f>
        <v/>
      </c>
      <c r="J3224" s="110" t="str">
        <f t="shared" si="459"/>
        <v>Y</v>
      </c>
      <c r="K3224" s="110" t="str">
        <f t="shared" si="460"/>
        <v>N</v>
      </c>
      <c r="L3224" s="110" t="b">
        <f t="shared" si="461"/>
        <v>0</v>
      </c>
      <c r="M3224" s="110" t="b">
        <f t="shared" si="462"/>
        <v>0</v>
      </c>
      <c r="AC3224" s="1" t="str">
        <f t="shared" si="458"/>
        <v/>
      </c>
      <c r="AD3224" s="1" t="str">
        <f t="shared" si="454"/>
        <v/>
      </c>
      <c r="AE3224" s="1" t="e">
        <f>VLOOKUP(A3224,#REF!,12,FALSE)</f>
        <v>#REF!</v>
      </c>
      <c r="AF3224" s="1">
        <f t="shared" si="455"/>
        <v>0</v>
      </c>
      <c r="AG3224" s="1">
        <f t="shared" si="456"/>
        <v>0</v>
      </c>
      <c r="AH3224" s="1">
        <f t="shared" si="457"/>
        <v>0</v>
      </c>
    </row>
    <row r="3225" spans="1:34" ht="14" x14ac:dyDescent="0.3">
      <c r="A3225" s="279"/>
      <c r="B3225" s="279"/>
      <c r="C3225" s="280"/>
      <c r="D3225" s="281"/>
      <c r="E3225" s="281"/>
      <c r="F3225" s="280"/>
      <c r="G3225" s="281"/>
      <c r="H3225" s="279"/>
      <c r="I3225" s="288" t="str">
        <f>_xlfn.IFNA(VLOOKUP(B3225,'Absence Types'!A:D,4,FALSE),"")</f>
        <v/>
      </c>
      <c r="J3225" s="110" t="str">
        <f t="shared" si="459"/>
        <v>Y</v>
      </c>
      <c r="K3225" s="110" t="str">
        <f t="shared" si="460"/>
        <v>N</v>
      </c>
      <c r="L3225" s="110" t="b">
        <f t="shared" si="461"/>
        <v>0</v>
      </c>
      <c r="M3225" s="110" t="b">
        <f t="shared" si="462"/>
        <v>0</v>
      </c>
      <c r="AC3225" s="1" t="str">
        <f t="shared" si="458"/>
        <v/>
      </c>
      <c r="AD3225" s="1" t="str">
        <f t="shared" si="454"/>
        <v/>
      </c>
      <c r="AE3225" s="1" t="e">
        <f>VLOOKUP(A3225,#REF!,12,FALSE)</f>
        <v>#REF!</v>
      </c>
      <c r="AF3225" s="1">
        <f t="shared" si="455"/>
        <v>0</v>
      </c>
      <c r="AG3225" s="1">
        <f t="shared" si="456"/>
        <v>0</v>
      </c>
      <c r="AH3225" s="1">
        <f t="shared" si="457"/>
        <v>0</v>
      </c>
    </row>
    <row r="3226" spans="1:34" ht="14" x14ac:dyDescent="0.3">
      <c r="A3226" s="279"/>
      <c r="B3226" s="279"/>
      <c r="C3226" s="280"/>
      <c r="D3226" s="281"/>
      <c r="E3226" s="281"/>
      <c r="F3226" s="280"/>
      <c r="G3226" s="281"/>
      <c r="H3226" s="279"/>
      <c r="I3226" s="288" t="str">
        <f>_xlfn.IFNA(VLOOKUP(B3226,'Absence Types'!A:D,4,FALSE),"")</f>
        <v/>
      </c>
      <c r="J3226" s="110" t="str">
        <f t="shared" si="459"/>
        <v>Y</v>
      </c>
      <c r="K3226" s="110" t="str">
        <f t="shared" si="460"/>
        <v>N</v>
      </c>
      <c r="L3226" s="110" t="b">
        <f t="shared" si="461"/>
        <v>0</v>
      </c>
      <c r="M3226" s="110" t="b">
        <f t="shared" si="462"/>
        <v>0</v>
      </c>
      <c r="AC3226" s="1" t="str">
        <f t="shared" si="458"/>
        <v/>
      </c>
      <c r="AD3226" s="1" t="str">
        <f t="shared" si="454"/>
        <v/>
      </c>
      <c r="AE3226" s="1" t="e">
        <f>VLOOKUP(A3226,#REF!,12,FALSE)</f>
        <v>#REF!</v>
      </c>
      <c r="AF3226" s="1">
        <f t="shared" si="455"/>
        <v>0</v>
      </c>
      <c r="AG3226" s="1">
        <f t="shared" si="456"/>
        <v>0</v>
      </c>
      <c r="AH3226" s="1">
        <f t="shared" si="457"/>
        <v>0</v>
      </c>
    </row>
    <row r="3227" spans="1:34" ht="14" x14ac:dyDescent="0.3">
      <c r="A3227" s="279"/>
      <c r="B3227" s="279"/>
      <c r="C3227" s="280"/>
      <c r="D3227" s="281"/>
      <c r="E3227" s="281"/>
      <c r="F3227" s="280"/>
      <c r="G3227" s="281"/>
      <c r="H3227" s="279"/>
      <c r="I3227" s="288" t="str">
        <f>_xlfn.IFNA(VLOOKUP(B3227,'Absence Types'!A:D,4,FALSE),"")</f>
        <v/>
      </c>
      <c r="J3227" s="110" t="str">
        <f t="shared" si="459"/>
        <v>Y</v>
      </c>
      <c r="K3227" s="110" t="str">
        <f t="shared" si="460"/>
        <v>N</v>
      </c>
      <c r="L3227" s="110" t="b">
        <f t="shared" si="461"/>
        <v>0</v>
      </c>
      <c r="M3227" s="110" t="b">
        <f t="shared" si="462"/>
        <v>0</v>
      </c>
      <c r="AC3227" s="1" t="str">
        <f t="shared" si="458"/>
        <v/>
      </c>
      <c r="AD3227" s="1" t="str">
        <f t="shared" si="454"/>
        <v/>
      </c>
      <c r="AE3227" s="1" t="e">
        <f>VLOOKUP(A3227,#REF!,12,FALSE)</f>
        <v>#REF!</v>
      </c>
      <c r="AF3227" s="1">
        <f t="shared" si="455"/>
        <v>0</v>
      </c>
      <c r="AG3227" s="1">
        <f t="shared" si="456"/>
        <v>0</v>
      </c>
      <c r="AH3227" s="1">
        <f t="shared" si="457"/>
        <v>0</v>
      </c>
    </row>
    <row r="3228" spans="1:34" ht="14" x14ac:dyDescent="0.3">
      <c r="A3228" s="279"/>
      <c r="B3228" s="279"/>
      <c r="C3228" s="280"/>
      <c r="D3228" s="281"/>
      <c r="E3228" s="281"/>
      <c r="F3228" s="280"/>
      <c r="G3228" s="281"/>
      <c r="H3228" s="279"/>
      <c r="I3228" s="288" t="str">
        <f>_xlfn.IFNA(VLOOKUP(B3228,'Absence Types'!A:D,4,FALSE),"")</f>
        <v/>
      </c>
      <c r="J3228" s="110" t="str">
        <f t="shared" si="459"/>
        <v>Y</v>
      </c>
      <c r="K3228" s="110" t="str">
        <f t="shared" si="460"/>
        <v>N</v>
      </c>
      <c r="L3228" s="110" t="b">
        <f t="shared" si="461"/>
        <v>0</v>
      </c>
      <c r="M3228" s="110" t="b">
        <f t="shared" si="462"/>
        <v>0</v>
      </c>
      <c r="AC3228" s="1" t="str">
        <f t="shared" si="458"/>
        <v/>
      </c>
      <c r="AD3228" s="1" t="str">
        <f t="shared" si="454"/>
        <v/>
      </c>
      <c r="AE3228" s="1" t="e">
        <f>VLOOKUP(A3228,#REF!,12,FALSE)</f>
        <v>#REF!</v>
      </c>
      <c r="AF3228" s="1">
        <f t="shared" si="455"/>
        <v>0</v>
      </c>
      <c r="AG3228" s="1">
        <f t="shared" si="456"/>
        <v>0</v>
      </c>
      <c r="AH3228" s="1">
        <f t="shared" si="457"/>
        <v>0</v>
      </c>
    </row>
    <row r="3229" spans="1:34" ht="14" x14ac:dyDescent="0.3">
      <c r="A3229" s="279"/>
      <c r="B3229" s="279"/>
      <c r="C3229" s="280"/>
      <c r="D3229" s="281"/>
      <c r="E3229" s="281"/>
      <c r="F3229" s="280"/>
      <c r="G3229" s="281"/>
      <c r="H3229" s="279"/>
      <c r="I3229" s="288" t="str">
        <f>_xlfn.IFNA(VLOOKUP(B3229,'Absence Types'!A:D,4,FALSE),"")</f>
        <v/>
      </c>
      <c r="J3229" s="110" t="str">
        <f t="shared" si="459"/>
        <v>Y</v>
      </c>
      <c r="K3229" s="110" t="str">
        <f t="shared" si="460"/>
        <v>N</v>
      </c>
      <c r="L3229" s="110" t="b">
        <f t="shared" si="461"/>
        <v>0</v>
      </c>
      <c r="M3229" s="110" t="b">
        <f t="shared" si="462"/>
        <v>0</v>
      </c>
      <c r="AC3229" s="1" t="str">
        <f t="shared" si="458"/>
        <v/>
      </c>
      <c r="AD3229" s="1" t="str">
        <f t="shared" si="454"/>
        <v/>
      </c>
      <c r="AE3229" s="1" t="e">
        <f>VLOOKUP(A3229,#REF!,12,FALSE)</f>
        <v>#REF!</v>
      </c>
      <c r="AF3229" s="1">
        <f t="shared" si="455"/>
        <v>0</v>
      </c>
      <c r="AG3229" s="1">
        <f t="shared" si="456"/>
        <v>0</v>
      </c>
      <c r="AH3229" s="1">
        <f t="shared" si="457"/>
        <v>0</v>
      </c>
    </row>
    <row r="3230" spans="1:34" ht="14" x14ac:dyDescent="0.3">
      <c r="A3230" s="279"/>
      <c r="B3230" s="279"/>
      <c r="C3230" s="280"/>
      <c r="D3230" s="281"/>
      <c r="E3230" s="281"/>
      <c r="F3230" s="280"/>
      <c r="G3230" s="281"/>
      <c r="H3230" s="279"/>
      <c r="I3230" s="288" t="str">
        <f>_xlfn.IFNA(VLOOKUP(B3230,'Absence Types'!A:D,4,FALSE),"")</f>
        <v/>
      </c>
      <c r="J3230" s="110" t="str">
        <f t="shared" si="459"/>
        <v>Y</v>
      </c>
      <c r="K3230" s="110" t="str">
        <f t="shared" si="460"/>
        <v>N</v>
      </c>
      <c r="L3230" s="110" t="b">
        <f t="shared" si="461"/>
        <v>0</v>
      </c>
      <c r="M3230" s="110" t="b">
        <f t="shared" si="462"/>
        <v>0</v>
      </c>
      <c r="AC3230" s="1" t="str">
        <f t="shared" si="458"/>
        <v/>
      </c>
      <c r="AD3230" s="1" t="str">
        <f t="shared" si="454"/>
        <v/>
      </c>
      <c r="AE3230" s="1" t="e">
        <f>VLOOKUP(A3230,#REF!,12,FALSE)</f>
        <v>#REF!</v>
      </c>
      <c r="AF3230" s="1">
        <f t="shared" si="455"/>
        <v>0</v>
      </c>
      <c r="AG3230" s="1">
        <f t="shared" si="456"/>
        <v>0</v>
      </c>
      <c r="AH3230" s="1">
        <f t="shared" si="457"/>
        <v>0</v>
      </c>
    </row>
    <row r="3231" spans="1:34" ht="14" x14ac:dyDescent="0.3">
      <c r="A3231" s="279"/>
      <c r="B3231" s="279"/>
      <c r="C3231" s="280"/>
      <c r="D3231" s="281"/>
      <c r="E3231" s="281"/>
      <c r="F3231" s="280"/>
      <c r="G3231" s="281"/>
      <c r="H3231" s="279"/>
      <c r="I3231" s="288" t="str">
        <f>_xlfn.IFNA(VLOOKUP(B3231,'Absence Types'!A:D,4,FALSE),"")</f>
        <v/>
      </c>
      <c r="J3231" s="110" t="str">
        <f t="shared" si="459"/>
        <v>Y</v>
      </c>
      <c r="K3231" s="110" t="str">
        <f t="shared" si="460"/>
        <v>N</v>
      </c>
      <c r="L3231" s="110" t="b">
        <f t="shared" si="461"/>
        <v>0</v>
      </c>
      <c r="M3231" s="110" t="b">
        <f t="shared" si="462"/>
        <v>0</v>
      </c>
      <c r="AC3231" s="1" t="str">
        <f t="shared" si="458"/>
        <v/>
      </c>
      <c r="AD3231" s="1" t="str">
        <f t="shared" si="454"/>
        <v/>
      </c>
      <c r="AE3231" s="1" t="e">
        <f>VLOOKUP(A3231,#REF!,12,FALSE)</f>
        <v>#REF!</v>
      </c>
      <c r="AF3231" s="1">
        <f t="shared" si="455"/>
        <v>0</v>
      </c>
      <c r="AG3231" s="1">
        <f t="shared" si="456"/>
        <v>0</v>
      </c>
      <c r="AH3231" s="1">
        <f t="shared" si="457"/>
        <v>0</v>
      </c>
    </row>
    <row r="3232" spans="1:34" ht="14" x14ac:dyDescent="0.3">
      <c r="A3232" s="279"/>
      <c r="B3232" s="279"/>
      <c r="C3232" s="280"/>
      <c r="D3232" s="281"/>
      <c r="E3232" s="281"/>
      <c r="F3232" s="280"/>
      <c r="G3232" s="281"/>
      <c r="H3232" s="279"/>
      <c r="I3232" s="288" t="str">
        <f>_xlfn.IFNA(VLOOKUP(B3232,'Absence Types'!A:D,4,FALSE),"")</f>
        <v/>
      </c>
      <c r="J3232" s="110" t="str">
        <f t="shared" si="459"/>
        <v>Y</v>
      </c>
      <c r="K3232" s="110" t="str">
        <f t="shared" si="460"/>
        <v>N</v>
      </c>
      <c r="L3232" s="110" t="b">
        <f t="shared" si="461"/>
        <v>0</v>
      </c>
      <c r="M3232" s="110" t="b">
        <f t="shared" si="462"/>
        <v>0</v>
      </c>
      <c r="AC3232" s="1" t="str">
        <f t="shared" si="458"/>
        <v/>
      </c>
      <c r="AD3232" s="1" t="str">
        <f t="shared" si="454"/>
        <v/>
      </c>
      <c r="AE3232" s="1" t="e">
        <f>VLOOKUP(A3232,#REF!,12,FALSE)</f>
        <v>#REF!</v>
      </c>
      <c r="AF3232" s="1">
        <f t="shared" si="455"/>
        <v>0</v>
      </c>
      <c r="AG3232" s="1">
        <f t="shared" si="456"/>
        <v>0</v>
      </c>
      <c r="AH3232" s="1">
        <f t="shared" si="457"/>
        <v>0</v>
      </c>
    </row>
    <row r="3233" spans="1:34" ht="14" x14ac:dyDescent="0.3">
      <c r="A3233" s="279"/>
      <c r="B3233" s="279"/>
      <c r="C3233" s="280"/>
      <c r="D3233" s="281"/>
      <c r="E3233" s="281"/>
      <c r="F3233" s="280"/>
      <c r="G3233" s="281"/>
      <c r="H3233" s="279"/>
      <c r="I3233" s="288" t="str">
        <f>_xlfn.IFNA(VLOOKUP(B3233,'Absence Types'!A:D,4,FALSE),"")</f>
        <v/>
      </c>
      <c r="J3233" s="110" t="str">
        <f t="shared" si="459"/>
        <v>Y</v>
      </c>
      <c r="K3233" s="110" t="str">
        <f t="shared" si="460"/>
        <v>N</v>
      </c>
      <c r="L3233" s="110" t="b">
        <f t="shared" si="461"/>
        <v>0</v>
      </c>
      <c r="M3233" s="110" t="b">
        <f t="shared" si="462"/>
        <v>0</v>
      </c>
      <c r="AC3233" s="1" t="str">
        <f t="shared" si="458"/>
        <v/>
      </c>
      <c r="AD3233" s="1" t="str">
        <f t="shared" si="454"/>
        <v/>
      </c>
      <c r="AE3233" s="1" t="e">
        <f>VLOOKUP(A3233,#REF!,12,FALSE)</f>
        <v>#REF!</v>
      </c>
      <c r="AF3233" s="1">
        <f t="shared" si="455"/>
        <v>0</v>
      </c>
      <c r="AG3233" s="1">
        <f t="shared" si="456"/>
        <v>0</v>
      </c>
      <c r="AH3233" s="1">
        <f t="shared" si="457"/>
        <v>0</v>
      </c>
    </row>
    <row r="3234" spans="1:34" ht="14" x14ac:dyDescent="0.3">
      <c r="A3234" s="279"/>
      <c r="B3234" s="279"/>
      <c r="C3234" s="280"/>
      <c r="D3234" s="281"/>
      <c r="E3234" s="281"/>
      <c r="F3234" s="280"/>
      <c r="G3234" s="281"/>
      <c r="H3234" s="279"/>
      <c r="I3234" s="288" t="str">
        <f>_xlfn.IFNA(VLOOKUP(B3234,'Absence Types'!A:D,4,FALSE),"")</f>
        <v/>
      </c>
      <c r="J3234" s="110" t="str">
        <f t="shared" si="459"/>
        <v>Y</v>
      </c>
      <c r="K3234" s="110" t="str">
        <f t="shared" si="460"/>
        <v>N</v>
      </c>
      <c r="L3234" s="110" t="b">
        <f t="shared" si="461"/>
        <v>0</v>
      </c>
      <c r="M3234" s="110" t="b">
        <f t="shared" si="462"/>
        <v>0</v>
      </c>
      <c r="AC3234" s="1" t="str">
        <f t="shared" si="458"/>
        <v/>
      </c>
      <c r="AD3234" s="1" t="str">
        <f t="shared" si="454"/>
        <v/>
      </c>
      <c r="AE3234" s="1" t="e">
        <f>VLOOKUP(A3234,#REF!,12,FALSE)</f>
        <v>#REF!</v>
      </c>
      <c r="AF3234" s="1">
        <f t="shared" si="455"/>
        <v>0</v>
      </c>
      <c r="AG3234" s="1">
        <f t="shared" si="456"/>
        <v>0</v>
      </c>
      <c r="AH3234" s="1">
        <f t="shared" si="457"/>
        <v>0</v>
      </c>
    </row>
    <row r="3235" spans="1:34" ht="14" x14ac:dyDescent="0.3">
      <c r="A3235" s="279"/>
      <c r="B3235" s="279"/>
      <c r="C3235" s="280"/>
      <c r="D3235" s="281"/>
      <c r="E3235" s="281"/>
      <c r="F3235" s="280"/>
      <c r="G3235" s="281"/>
      <c r="H3235" s="279"/>
      <c r="I3235" s="288" t="str">
        <f>_xlfn.IFNA(VLOOKUP(B3235,'Absence Types'!A:D,4,FALSE),"")</f>
        <v/>
      </c>
      <c r="J3235" s="110" t="str">
        <f t="shared" si="459"/>
        <v>Y</v>
      </c>
      <c r="K3235" s="110" t="str">
        <f t="shared" si="460"/>
        <v>N</v>
      </c>
      <c r="L3235" s="110" t="b">
        <f t="shared" si="461"/>
        <v>0</v>
      </c>
      <c r="M3235" s="110" t="b">
        <f t="shared" si="462"/>
        <v>0</v>
      </c>
      <c r="AC3235" s="1" t="str">
        <f t="shared" si="458"/>
        <v/>
      </c>
      <c r="AD3235" s="1" t="str">
        <f t="shared" si="454"/>
        <v/>
      </c>
      <c r="AE3235" s="1" t="e">
        <f>VLOOKUP(A3235,#REF!,12,FALSE)</f>
        <v>#REF!</v>
      </c>
      <c r="AF3235" s="1">
        <f t="shared" si="455"/>
        <v>0</v>
      </c>
      <c r="AG3235" s="1">
        <f t="shared" si="456"/>
        <v>0</v>
      </c>
      <c r="AH3235" s="1">
        <f t="shared" si="457"/>
        <v>0</v>
      </c>
    </row>
    <row r="3236" spans="1:34" ht="14" x14ac:dyDescent="0.3">
      <c r="A3236" s="279"/>
      <c r="B3236" s="279"/>
      <c r="C3236" s="280"/>
      <c r="D3236" s="281"/>
      <c r="E3236" s="281"/>
      <c r="F3236" s="280"/>
      <c r="G3236" s="281"/>
      <c r="H3236" s="279"/>
      <c r="I3236" s="288" t="str">
        <f>_xlfn.IFNA(VLOOKUP(B3236,'Absence Types'!A:D,4,FALSE),"")</f>
        <v/>
      </c>
      <c r="J3236" s="110" t="str">
        <f t="shared" si="459"/>
        <v>Y</v>
      </c>
      <c r="K3236" s="110" t="str">
        <f t="shared" si="460"/>
        <v>N</v>
      </c>
      <c r="L3236" s="110" t="b">
        <f t="shared" si="461"/>
        <v>0</v>
      </c>
      <c r="M3236" s="110" t="b">
        <f t="shared" si="462"/>
        <v>0</v>
      </c>
      <c r="AC3236" s="1" t="str">
        <f t="shared" si="458"/>
        <v/>
      </c>
      <c r="AD3236" s="1" t="str">
        <f t="shared" si="454"/>
        <v/>
      </c>
      <c r="AE3236" s="1" t="e">
        <f>VLOOKUP(A3236,#REF!,12,FALSE)</f>
        <v>#REF!</v>
      </c>
      <c r="AF3236" s="1">
        <f t="shared" si="455"/>
        <v>0</v>
      </c>
      <c r="AG3236" s="1">
        <f t="shared" si="456"/>
        <v>0</v>
      </c>
      <c r="AH3236" s="1">
        <f t="shared" si="457"/>
        <v>0</v>
      </c>
    </row>
    <row r="3237" spans="1:34" ht="14" x14ac:dyDescent="0.3">
      <c r="A3237" s="279"/>
      <c r="B3237" s="279"/>
      <c r="C3237" s="280"/>
      <c r="D3237" s="281"/>
      <c r="E3237" s="281"/>
      <c r="F3237" s="280"/>
      <c r="G3237" s="281"/>
      <c r="H3237" s="279"/>
      <c r="I3237" s="288" t="str">
        <f>_xlfn.IFNA(VLOOKUP(B3237,'Absence Types'!A:D,4,FALSE),"")</f>
        <v/>
      </c>
      <c r="J3237" s="110" t="str">
        <f t="shared" si="459"/>
        <v>Y</v>
      </c>
      <c r="K3237" s="110" t="str">
        <f t="shared" si="460"/>
        <v>N</v>
      </c>
      <c r="L3237" s="110" t="b">
        <f t="shared" si="461"/>
        <v>0</v>
      </c>
      <c r="M3237" s="110" t="b">
        <f t="shared" si="462"/>
        <v>0</v>
      </c>
      <c r="AC3237" s="1" t="str">
        <f t="shared" si="458"/>
        <v/>
      </c>
      <c r="AD3237" s="1" t="str">
        <f t="shared" si="454"/>
        <v/>
      </c>
      <c r="AE3237" s="1" t="e">
        <f>VLOOKUP(A3237,#REF!,12,FALSE)</f>
        <v>#REF!</v>
      </c>
      <c r="AF3237" s="1">
        <f t="shared" si="455"/>
        <v>0</v>
      </c>
      <c r="AG3237" s="1">
        <f t="shared" si="456"/>
        <v>0</v>
      </c>
      <c r="AH3237" s="1">
        <f t="shared" si="457"/>
        <v>0</v>
      </c>
    </row>
    <row r="3238" spans="1:34" ht="14" x14ac:dyDescent="0.3">
      <c r="A3238" s="279"/>
      <c r="B3238" s="279"/>
      <c r="C3238" s="280"/>
      <c r="D3238" s="281"/>
      <c r="E3238" s="281"/>
      <c r="F3238" s="280"/>
      <c r="G3238" s="281"/>
      <c r="H3238" s="279"/>
      <c r="I3238" s="288" t="str">
        <f>_xlfn.IFNA(VLOOKUP(B3238,'Absence Types'!A:D,4,FALSE),"")</f>
        <v/>
      </c>
      <c r="J3238" s="110" t="str">
        <f t="shared" si="459"/>
        <v>Y</v>
      </c>
      <c r="K3238" s="110" t="str">
        <f t="shared" si="460"/>
        <v>N</v>
      </c>
      <c r="L3238" s="110" t="b">
        <f t="shared" si="461"/>
        <v>0</v>
      </c>
      <c r="M3238" s="110" t="b">
        <f t="shared" si="462"/>
        <v>0</v>
      </c>
      <c r="AC3238" s="1" t="str">
        <f t="shared" si="458"/>
        <v/>
      </c>
      <c r="AD3238" s="1" t="str">
        <f t="shared" si="454"/>
        <v/>
      </c>
      <c r="AE3238" s="1" t="e">
        <f>VLOOKUP(A3238,#REF!,12,FALSE)</f>
        <v>#REF!</v>
      </c>
      <c r="AF3238" s="1">
        <f t="shared" si="455"/>
        <v>0</v>
      </c>
      <c r="AG3238" s="1">
        <f t="shared" si="456"/>
        <v>0</v>
      </c>
      <c r="AH3238" s="1">
        <f t="shared" si="457"/>
        <v>0</v>
      </c>
    </row>
    <row r="3239" spans="1:34" ht="14" x14ac:dyDescent="0.3">
      <c r="A3239" s="279"/>
      <c r="B3239" s="279"/>
      <c r="C3239" s="280"/>
      <c r="D3239" s="281"/>
      <c r="E3239" s="281"/>
      <c r="F3239" s="280"/>
      <c r="G3239" s="281"/>
      <c r="H3239" s="279"/>
      <c r="I3239" s="288" t="str">
        <f>_xlfn.IFNA(VLOOKUP(B3239,'Absence Types'!A:D,4,FALSE),"")</f>
        <v/>
      </c>
      <c r="J3239" s="110" t="str">
        <f t="shared" si="459"/>
        <v>Y</v>
      </c>
      <c r="K3239" s="110" t="str">
        <f t="shared" si="460"/>
        <v>N</v>
      </c>
      <c r="L3239" s="110" t="b">
        <f t="shared" si="461"/>
        <v>0</v>
      </c>
      <c r="M3239" s="110" t="b">
        <f t="shared" si="462"/>
        <v>0</v>
      </c>
      <c r="AC3239" s="1" t="str">
        <f t="shared" si="458"/>
        <v/>
      </c>
      <c r="AD3239" s="1" t="str">
        <f t="shared" si="454"/>
        <v/>
      </c>
      <c r="AE3239" s="1" t="e">
        <f>VLOOKUP(A3239,#REF!,12,FALSE)</f>
        <v>#REF!</v>
      </c>
      <c r="AF3239" s="1">
        <f t="shared" si="455"/>
        <v>0</v>
      </c>
      <c r="AG3239" s="1">
        <f t="shared" si="456"/>
        <v>0</v>
      </c>
      <c r="AH3239" s="1">
        <f t="shared" si="457"/>
        <v>0</v>
      </c>
    </row>
    <row r="3240" spans="1:34" ht="14" x14ac:dyDescent="0.3">
      <c r="A3240" s="279"/>
      <c r="B3240" s="279"/>
      <c r="C3240" s="280"/>
      <c r="D3240" s="281"/>
      <c r="E3240" s="281"/>
      <c r="F3240" s="280"/>
      <c r="G3240" s="281"/>
      <c r="H3240" s="279"/>
      <c r="I3240" s="288" t="str">
        <f>_xlfn.IFNA(VLOOKUP(B3240,'Absence Types'!A:D,4,FALSE),"")</f>
        <v/>
      </c>
      <c r="J3240" s="110" t="str">
        <f t="shared" si="459"/>
        <v>Y</v>
      </c>
      <c r="K3240" s="110" t="str">
        <f t="shared" si="460"/>
        <v>N</v>
      </c>
      <c r="L3240" s="110" t="b">
        <f t="shared" si="461"/>
        <v>0</v>
      </c>
      <c r="M3240" s="110" t="b">
        <f t="shared" si="462"/>
        <v>0</v>
      </c>
      <c r="AC3240" s="1" t="str">
        <f t="shared" si="458"/>
        <v/>
      </c>
      <c r="AD3240" s="1" t="str">
        <f t="shared" si="454"/>
        <v/>
      </c>
      <c r="AE3240" s="1" t="e">
        <f>VLOOKUP(A3240,#REF!,12,FALSE)</f>
        <v>#REF!</v>
      </c>
      <c r="AF3240" s="1">
        <f t="shared" si="455"/>
        <v>0</v>
      </c>
      <c r="AG3240" s="1">
        <f t="shared" si="456"/>
        <v>0</v>
      </c>
      <c r="AH3240" s="1">
        <f t="shared" si="457"/>
        <v>0</v>
      </c>
    </row>
    <row r="3241" spans="1:34" ht="14" x14ac:dyDescent="0.3">
      <c r="A3241" s="279"/>
      <c r="B3241" s="279"/>
      <c r="C3241" s="280"/>
      <c r="D3241" s="281"/>
      <c r="E3241" s="281"/>
      <c r="F3241" s="280"/>
      <c r="G3241" s="281"/>
      <c r="H3241" s="279"/>
      <c r="I3241" s="288" t="str">
        <f>_xlfn.IFNA(VLOOKUP(B3241,'Absence Types'!A:D,4,FALSE),"")</f>
        <v/>
      </c>
      <c r="J3241" s="110" t="str">
        <f t="shared" si="459"/>
        <v>Y</v>
      </c>
      <c r="K3241" s="110" t="str">
        <f t="shared" si="460"/>
        <v>N</v>
      </c>
      <c r="L3241" s="110" t="b">
        <f t="shared" si="461"/>
        <v>0</v>
      </c>
      <c r="M3241" s="110" t="b">
        <f t="shared" si="462"/>
        <v>0</v>
      </c>
      <c r="AC3241" s="1" t="str">
        <f t="shared" si="458"/>
        <v/>
      </c>
      <c r="AD3241" s="1" t="str">
        <f t="shared" si="454"/>
        <v/>
      </c>
      <c r="AE3241" s="1" t="e">
        <f>VLOOKUP(A3241,#REF!,12,FALSE)</f>
        <v>#REF!</v>
      </c>
      <c r="AF3241" s="1">
        <f t="shared" si="455"/>
        <v>0</v>
      </c>
      <c r="AG3241" s="1">
        <f t="shared" si="456"/>
        <v>0</v>
      </c>
      <c r="AH3241" s="1">
        <f t="shared" si="457"/>
        <v>0</v>
      </c>
    </row>
    <row r="3242" spans="1:34" ht="14" x14ac:dyDescent="0.3">
      <c r="A3242" s="279"/>
      <c r="B3242" s="279"/>
      <c r="C3242" s="280"/>
      <c r="D3242" s="281"/>
      <c r="E3242" s="281"/>
      <c r="F3242" s="280"/>
      <c r="G3242" s="281"/>
      <c r="H3242" s="279"/>
      <c r="I3242" s="288" t="str">
        <f>_xlfn.IFNA(VLOOKUP(B3242,'Absence Types'!A:D,4,FALSE),"")</f>
        <v/>
      </c>
      <c r="J3242" s="110" t="str">
        <f t="shared" si="459"/>
        <v>Y</v>
      </c>
      <c r="K3242" s="110" t="str">
        <f t="shared" si="460"/>
        <v>N</v>
      </c>
      <c r="L3242" s="110" t="b">
        <f t="shared" si="461"/>
        <v>0</v>
      </c>
      <c r="M3242" s="110" t="b">
        <f t="shared" si="462"/>
        <v>0</v>
      </c>
      <c r="AC3242" s="1" t="str">
        <f t="shared" si="458"/>
        <v/>
      </c>
      <c r="AD3242" s="1" t="str">
        <f t="shared" si="454"/>
        <v/>
      </c>
      <c r="AE3242" s="1" t="e">
        <f>VLOOKUP(A3242,#REF!,12,FALSE)</f>
        <v>#REF!</v>
      </c>
      <c r="AF3242" s="1">
        <f t="shared" si="455"/>
        <v>0</v>
      </c>
      <c r="AG3242" s="1">
        <f t="shared" si="456"/>
        <v>0</v>
      </c>
      <c r="AH3242" s="1">
        <f t="shared" si="457"/>
        <v>0</v>
      </c>
    </row>
    <row r="3243" spans="1:34" ht="14" x14ac:dyDescent="0.3">
      <c r="A3243" s="279"/>
      <c r="B3243" s="279"/>
      <c r="C3243" s="280"/>
      <c r="D3243" s="281"/>
      <c r="E3243" s="281"/>
      <c r="F3243" s="280"/>
      <c r="G3243" s="281"/>
      <c r="H3243" s="279"/>
      <c r="I3243" s="288" t="str">
        <f>_xlfn.IFNA(VLOOKUP(B3243,'Absence Types'!A:D,4,FALSE),"")</f>
        <v/>
      </c>
      <c r="J3243" s="110" t="str">
        <f t="shared" si="459"/>
        <v>Y</v>
      </c>
      <c r="K3243" s="110" t="str">
        <f t="shared" si="460"/>
        <v>N</v>
      </c>
      <c r="L3243" s="110" t="b">
        <f t="shared" si="461"/>
        <v>0</v>
      </c>
      <c r="M3243" s="110" t="b">
        <f t="shared" si="462"/>
        <v>0</v>
      </c>
      <c r="AC3243" s="1" t="str">
        <f t="shared" si="458"/>
        <v/>
      </c>
      <c r="AD3243" s="1" t="str">
        <f t="shared" si="454"/>
        <v/>
      </c>
      <c r="AE3243" s="1" t="e">
        <f>VLOOKUP(A3243,#REF!,12,FALSE)</f>
        <v>#REF!</v>
      </c>
      <c r="AF3243" s="1">
        <f t="shared" si="455"/>
        <v>0</v>
      </c>
      <c r="AG3243" s="1">
        <f t="shared" si="456"/>
        <v>0</v>
      </c>
      <c r="AH3243" s="1">
        <f t="shared" si="457"/>
        <v>0</v>
      </c>
    </row>
    <row r="3244" spans="1:34" ht="14" x14ac:dyDescent="0.3">
      <c r="A3244" s="279"/>
      <c r="B3244" s="279"/>
      <c r="C3244" s="280"/>
      <c r="D3244" s="281"/>
      <c r="E3244" s="281"/>
      <c r="F3244" s="280"/>
      <c r="G3244" s="281"/>
      <c r="H3244" s="279"/>
      <c r="I3244" s="288" t="str">
        <f>_xlfn.IFNA(VLOOKUP(B3244,'Absence Types'!A:D,4,FALSE),"")</f>
        <v/>
      </c>
      <c r="J3244" s="110" t="str">
        <f t="shared" si="459"/>
        <v>Y</v>
      </c>
      <c r="K3244" s="110" t="str">
        <f t="shared" si="460"/>
        <v>N</v>
      </c>
      <c r="L3244" s="110" t="b">
        <f t="shared" si="461"/>
        <v>0</v>
      </c>
      <c r="M3244" s="110" t="b">
        <f t="shared" si="462"/>
        <v>0</v>
      </c>
      <c r="AC3244" s="1" t="str">
        <f t="shared" si="458"/>
        <v/>
      </c>
      <c r="AD3244" s="1" t="str">
        <f t="shared" si="454"/>
        <v/>
      </c>
      <c r="AE3244" s="1" t="e">
        <f>VLOOKUP(A3244,#REF!,12,FALSE)</f>
        <v>#REF!</v>
      </c>
      <c r="AF3244" s="1">
        <f t="shared" si="455"/>
        <v>0</v>
      </c>
      <c r="AG3244" s="1">
        <f t="shared" si="456"/>
        <v>0</v>
      </c>
      <c r="AH3244" s="1">
        <f t="shared" si="457"/>
        <v>0</v>
      </c>
    </row>
    <row r="3245" spans="1:34" ht="14" x14ac:dyDescent="0.3">
      <c r="A3245" s="279"/>
      <c r="B3245" s="279"/>
      <c r="C3245" s="280"/>
      <c r="D3245" s="281"/>
      <c r="E3245" s="281"/>
      <c r="F3245" s="280"/>
      <c r="G3245" s="281"/>
      <c r="H3245" s="279"/>
      <c r="I3245" s="288" t="str">
        <f>_xlfn.IFNA(VLOOKUP(B3245,'Absence Types'!A:D,4,FALSE),"")</f>
        <v/>
      </c>
      <c r="J3245" s="110" t="str">
        <f t="shared" si="459"/>
        <v>Y</v>
      </c>
      <c r="K3245" s="110" t="str">
        <f t="shared" si="460"/>
        <v>N</v>
      </c>
      <c r="L3245" s="110" t="b">
        <f t="shared" si="461"/>
        <v>0</v>
      </c>
      <c r="M3245" s="110" t="b">
        <f t="shared" si="462"/>
        <v>0</v>
      </c>
      <c r="AC3245" s="1" t="str">
        <f t="shared" si="458"/>
        <v/>
      </c>
      <c r="AD3245" s="1" t="str">
        <f t="shared" si="454"/>
        <v/>
      </c>
      <c r="AE3245" s="1" t="e">
        <f>VLOOKUP(A3245,#REF!,12,FALSE)</f>
        <v>#REF!</v>
      </c>
      <c r="AF3245" s="1">
        <f t="shared" si="455"/>
        <v>0</v>
      </c>
      <c r="AG3245" s="1">
        <f t="shared" si="456"/>
        <v>0</v>
      </c>
      <c r="AH3245" s="1">
        <f t="shared" si="457"/>
        <v>0</v>
      </c>
    </row>
    <row r="3246" spans="1:34" ht="14" x14ac:dyDescent="0.3">
      <c r="A3246" s="279"/>
      <c r="B3246" s="279"/>
      <c r="C3246" s="280"/>
      <c r="D3246" s="281"/>
      <c r="E3246" s="281"/>
      <c r="F3246" s="280"/>
      <c r="G3246" s="281"/>
      <c r="H3246" s="279"/>
      <c r="I3246" s="288" t="str">
        <f>_xlfn.IFNA(VLOOKUP(B3246,'Absence Types'!A:D,4,FALSE),"")</f>
        <v/>
      </c>
      <c r="J3246" s="110" t="str">
        <f t="shared" si="459"/>
        <v>Y</v>
      </c>
      <c r="K3246" s="110" t="str">
        <f t="shared" si="460"/>
        <v>N</v>
      </c>
      <c r="L3246" s="110" t="b">
        <f t="shared" si="461"/>
        <v>0</v>
      </c>
      <c r="M3246" s="110" t="b">
        <f t="shared" si="462"/>
        <v>0</v>
      </c>
      <c r="AC3246" s="1" t="str">
        <f t="shared" si="458"/>
        <v/>
      </c>
      <c r="AD3246" s="1" t="str">
        <f t="shared" si="454"/>
        <v/>
      </c>
      <c r="AE3246" s="1" t="e">
        <f>VLOOKUP(A3246,#REF!,12,FALSE)</f>
        <v>#REF!</v>
      </c>
      <c r="AF3246" s="1">
        <f t="shared" si="455"/>
        <v>0</v>
      </c>
      <c r="AG3246" s="1">
        <f t="shared" si="456"/>
        <v>0</v>
      </c>
      <c r="AH3246" s="1">
        <f t="shared" si="457"/>
        <v>0</v>
      </c>
    </row>
    <row r="3247" spans="1:34" ht="14" x14ac:dyDescent="0.3">
      <c r="A3247" s="279"/>
      <c r="B3247" s="279"/>
      <c r="C3247" s="280"/>
      <c r="D3247" s="281"/>
      <c r="E3247" s="281"/>
      <c r="F3247" s="280"/>
      <c r="G3247" s="281"/>
      <c r="H3247" s="279"/>
      <c r="I3247" s="288" t="str">
        <f>_xlfn.IFNA(VLOOKUP(B3247,'Absence Types'!A:D,4,FALSE),"")</f>
        <v/>
      </c>
      <c r="J3247" s="110" t="str">
        <f t="shared" si="459"/>
        <v>Y</v>
      </c>
      <c r="K3247" s="110" t="str">
        <f t="shared" si="460"/>
        <v>N</v>
      </c>
      <c r="L3247" s="110" t="b">
        <f t="shared" si="461"/>
        <v>0</v>
      </c>
      <c r="M3247" s="110" t="b">
        <f t="shared" si="462"/>
        <v>0</v>
      </c>
      <c r="AC3247" s="1" t="str">
        <f t="shared" si="458"/>
        <v/>
      </c>
      <c r="AD3247" s="1" t="str">
        <f t="shared" si="454"/>
        <v/>
      </c>
      <c r="AE3247" s="1" t="e">
        <f>VLOOKUP(A3247,#REF!,12,FALSE)</f>
        <v>#REF!</v>
      </c>
      <c r="AF3247" s="1">
        <f t="shared" si="455"/>
        <v>0</v>
      </c>
      <c r="AG3247" s="1">
        <f t="shared" si="456"/>
        <v>0</v>
      </c>
      <c r="AH3247" s="1">
        <f t="shared" si="457"/>
        <v>0</v>
      </c>
    </row>
    <row r="3248" spans="1:34" ht="14" x14ac:dyDescent="0.3">
      <c r="A3248" s="279"/>
      <c r="B3248" s="279"/>
      <c r="C3248" s="280"/>
      <c r="D3248" s="281"/>
      <c r="E3248" s="281"/>
      <c r="F3248" s="280"/>
      <c r="G3248" s="281"/>
      <c r="H3248" s="279"/>
      <c r="I3248" s="288" t="str">
        <f>_xlfn.IFNA(VLOOKUP(B3248,'Absence Types'!A:D,4,FALSE),"")</f>
        <v/>
      </c>
      <c r="J3248" s="110" t="str">
        <f t="shared" si="459"/>
        <v>Y</v>
      </c>
      <c r="K3248" s="110" t="str">
        <f t="shared" si="460"/>
        <v>N</v>
      </c>
      <c r="L3248" s="110" t="b">
        <f t="shared" si="461"/>
        <v>0</v>
      </c>
      <c r="M3248" s="110" t="b">
        <f t="shared" si="462"/>
        <v>0</v>
      </c>
      <c r="AC3248" s="1" t="str">
        <f t="shared" si="458"/>
        <v/>
      </c>
      <c r="AD3248" s="1" t="str">
        <f t="shared" si="454"/>
        <v/>
      </c>
      <c r="AE3248" s="1" t="e">
        <f>VLOOKUP(A3248,#REF!,12,FALSE)</f>
        <v>#REF!</v>
      </c>
      <c r="AF3248" s="1">
        <f t="shared" si="455"/>
        <v>0</v>
      </c>
      <c r="AG3248" s="1">
        <f t="shared" si="456"/>
        <v>0</v>
      </c>
      <c r="AH3248" s="1">
        <f t="shared" si="457"/>
        <v>0</v>
      </c>
    </row>
    <row r="3249" spans="1:34" ht="14" x14ac:dyDescent="0.3">
      <c r="A3249" s="279"/>
      <c r="B3249" s="279"/>
      <c r="C3249" s="280"/>
      <c r="D3249" s="281"/>
      <c r="E3249" s="281"/>
      <c r="F3249" s="280"/>
      <c r="G3249" s="281"/>
      <c r="H3249" s="279"/>
      <c r="I3249" s="288" t="str">
        <f>_xlfn.IFNA(VLOOKUP(B3249,'Absence Types'!A:D,4,FALSE),"")</f>
        <v/>
      </c>
      <c r="J3249" s="110" t="str">
        <f t="shared" si="459"/>
        <v>Y</v>
      </c>
      <c r="K3249" s="110" t="str">
        <f t="shared" si="460"/>
        <v>N</v>
      </c>
      <c r="L3249" s="110" t="b">
        <f t="shared" si="461"/>
        <v>0</v>
      </c>
      <c r="M3249" s="110" t="b">
        <f t="shared" si="462"/>
        <v>0</v>
      </c>
      <c r="AC3249" s="1" t="str">
        <f t="shared" si="458"/>
        <v/>
      </c>
      <c r="AD3249" s="1" t="str">
        <f t="shared" si="454"/>
        <v/>
      </c>
      <c r="AE3249" s="1" t="e">
        <f>VLOOKUP(A3249,#REF!,12,FALSE)</f>
        <v>#REF!</v>
      </c>
      <c r="AF3249" s="1">
        <f t="shared" si="455"/>
        <v>0</v>
      </c>
      <c r="AG3249" s="1">
        <f t="shared" si="456"/>
        <v>0</v>
      </c>
      <c r="AH3249" s="1">
        <f t="shared" si="457"/>
        <v>0</v>
      </c>
    </row>
    <row r="3250" spans="1:34" ht="14" x14ac:dyDescent="0.3">
      <c r="A3250" s="279"/>
      <c r="B3250" s="279"/>
      <c r="C3250" s="280"/>
      <c r="D3250" s="281"/>
      <c r="E3250" s="281"/>
      <c r="F3250" s="280"/>
      <c r="G3250" s="281"/>
      <c r="H3250" s="279"/>
      <c r="I3250" s="288" t="str">
        <f>_xlfn.IFNA(VLOOKUP(B3250,'Absence Types'!A:D,4,FALSE),"")</f>
        <v/>
      </c>
      <c r="J3250" s="110" t="str">
        <f t="shared" si="459"/>
        <v>Y</v>
      </c>
      <c r="K3250" s="110" t="str">
        <f t="shared" si="460"/>
        <v>N</v>
      </c>
      <c r="L3250" s="110" t="b">
        <f t="shared" si="461"/>
        <v>0</v>
      </c>
      <c r="M3250" s="110" t="b">
        <f t="shared" si="462"/>
        <v>0</v>
      </c>
      <c r="AC3250" s="1" t="str">
        <f t="shared" si="458"/>
        <v/>
      </c>
      <c r="AD3250" s="1" t="str">
        <f t="shared" si="454"/>
        <v/>
      </c>
      <c r="AE3250" s="1" t="e">
        <f>VLOOKUP(A3250,#REF!,12,FALSE)</f>
        <v>#REF!</v>
      </c>
      <c r="AF3250" s="1">
        <f t="shared" si="455"/>
        <v>0</v>
      </c>
      <c r="AG3250" s="1">
        <f t="shared" si="456"/>
        <v>0</v>
      </c>
      <c r="AH3250" s="1">
        <f t="shared" si="457"/>
        <v>0</v>
      </c>
    </row>
    <row r="3251" spans="1:34" ht="14" x14ac:dyDescent="0.3">
      <c r="A3251" s="279"/>
      <c r="B3251" s="279"/>
      <c r="C3251" s="280"/>
      <c r="D3251" s="281"/>
      <c r="E3251" s="281"/>
      <c r="F3251" s="280"/>
      <c r="G3251" s="281"/>
      <c r="H3251" s="279"/>
      <c r="I3251" s="288" t="str">
        <f>_xlfn.IFNA(VLOOKUP(B3251,'Absence Types'!A:D,4,FALSE),"")</f>
        <v/>
      </c>
      <c r="J3251" s="110" t="str">
        <f t="shared" si="459"/>
        <v>Y</v>
      </c>
      <c r="K3251" s="110" t="str">
        <f t="shared" si="460"/>
        <v>N</v>
      </c>
      <c r="L3251" s="110" t="b">
        <f t="shared" si="461"/>
        <v>0</v>
      </c>
      <c r="M3251" s="110" t="b">
        <f t="shared" si="462"/>
        <v>0</v>
      </c>
      <c r="AC3251" s="1" t="str">
        <f t="shared" si="458"/>
        <v/>
      </c>
      <c r="AD3251" s="1" t="str">
        <f t="shared" si="454"/>
        <v/>
      </c>
      <c r="AE3251" s="1" t="e">
        <f>VLOOKUP(A3251,#REF!,12,FALSE)</f>
        <v>#REF!</v>
      </c>
      <c r="AF3251" s="1">
        <f t="shared" si="455"/>
        <v>0</v>
      </c>
      <c r="AG3251" s="1">
        <f t="shared" si="456"/>
        <v>0</v>
      </c>
      <c r="AH3251" s="1">
        <f t="shared" si="457"/>
        <v>0</v>
      </c>
    </row>
    <row r="3252" spans="1:34" ht="14" x14ac:dyDescent="0.3">
      <c r="A3252" s="279"/>
      <c r="B3252" s="279"/>
      <c r="C3252" s="280"/>
      <c r="D3252" s="281"/>
      <c r="E3252" s="281"/>
      <c r="F3252" s="280"/>
      <c r="G3252" s="281"/>
      <c r="H3252" s="279"/>
      <c r="I3252" s="288" t="str">
        <f>_xlfn.IFNA(VLOOKUP(B3252,'Absence Types'!A:D,4,FALSE),"")</f>
        <v/>
      </c>
      <c r="J3252" s="110" t="str">
        <f t="shared" si="459"/>
        <v>Y</v>
      </c>
      <c r="K3252" s="110" t="str">
        <f t="shared" si="460"/>
        <v>N</v>
      </c>
      <c r="L3252" s="110" t="b">
        <f t="shared" si="461"/>
        <v>0</v>
      </c>
      <c r="M3252" s="110" t="b">
        <f t="shared" si="462"/>
        <v>0</v>
      </c>
      <c r="AC3252" s="1" t="str">
        <f t="shared" si="458"/>
        <v/>
      </c>
      <c r="AD3252" s="1" t="str">
        <f t="shared" si="454"/>
        <v/>
      </c>
      <c r="AE3252" s="1" t="e">
        <f>VLOOKUP(A3252,#REF!,12,FALSE)</f>
        <v>#REF!</v>
      </c>
      <c r="AF3252" s="1">
        <f t="shared" si="455"/>
        <v>0</v>
      </c>
      <c r="AG3252" s="1">
        <f t="shared" si="456"/>
        <v>0</v>
      </c>
      <c r="AH3252" s="1">
        <f t="shared" si="457"/>
        <v>0</v>
      </c>
    </row>
    <row r="3253" spans="1:34" ht="14" x14ac:dyDescent="0.3">
      <c r="A3253" s="279"/>
      <c r="B3253" s="279"/>
      <c r="C3253" s="280"/>
      <c r="D3253" s="281"/>
      <c r="E3253" s="281"/>
      <c r="F3253" s="280"/>
      <c r="G3253" s="281"/>
      <c r="H3253" s="279"/>
      <c r="I3253" s="288" t="str">
        <f>_xlfn.IFNA(VLOOKUP(B3253,'Absence Types'!A:D,4,FALSE),"")</f>
        <v/>
      </c>
      <c r="J3253" s="110" t="str">
        <f t="shared" si="459"/>
        <v>Y</v>
      </c>
      <c r="K3253" s="110" t="str">
        <f t="shared" si="460"/>
        <v>N</v>
      </c>
      <c r="L3253" s="110" t="b">
        <f t="shared" si="461"/>
        <v>0</v>
      </c>
      <c r="M3253" s="110" t="b">
        <f t="shared" si="462"/>
        <v>0</v>
      </c>
      <c r="AC3253" s="1" t="str">
        <f t="shared" si="458"/>
        <v/>
      </c>
      <c r="AD3253" s="1" t="str">
        <f t="shared" si="454"/>
        <v/>
      </c>
      <c r="AE3253" s="1" t="e">
        <f>VLOOKUP(A3253,#REF!,12,FALSE)</f>
        <v>#REF!</v>
      </c>
      <c r="AF3253" s="1">
        <f t="shared" si="455"/>
        <v>0</v>
      </c>
      <c r="AG3253" s="1">
        <f t="shared" si="456"/>
        <v>0</v>
      </c>
      <c r="AH3253" s="1">
        <f t="shared" si="457"/>
        <v>0</v>
      </c>
    </row>
    <row r="3254" spans="1:34" ht="14" x14ac:dyDescent="0.3">
      <c r="A3254" s="279"/>
      <c r="B3254" s="279"/>
      <c r="C3254" s="280"/>
      <c r="D3254" s="281"/>
      <c r="E3254" s="281"/>
      <c r="F3254" s="280"/>
      <c r="G3254" s="281"/>
      <c r="H3254" s="279"/>
      <c r="I3254" s="288" t="str">
        <f>_xlfn.IFNA(VLOOKUP(B3254,'Absence Types'!A:D,4,FALSE),"")</f>
        <v/>
      </c>
      <c r="J3254" s="110" t="str">
        <f t="shared" si="459"/>
        <v>Y</v>
      </c>
      <c r="K3254" s="110" t="str">
        <f t="shared" si="460"/>
        <v>N</v>
      </c>
      <c r="L3254" s="110" t="b">
        <f t="shared" si="461"/>
        <v>0</v>
      </c>
      <c r="M3254" s="110" t="b">
        <f t="shared" si="462"/>
        <v>0</v>
      </c>
      <c r="AC3254" s="1" t="str">
        <f t="shared" si="458"/>
        <v/>
      </c>
      <c r="AD3254" s="1" t="str">
        <f t="shared" si="454"/>
        <v/>
      </c>
      <c r="AE3254" s="1" t="e">
        <f>VLOOKUP(A3254,#REF!,12,FALSE)</f>
        <v>#REF!</v>
      </c>
      <c r="AF3254" s="1">
        <f t="shared" si="455"/>
        <v>0</v>
      </c>
      <c r="AG3254" s="1">
        <f t="shared" si="456"/>
        <v>0</v>
      </c>
      <c r="AH3254" s="1">
        <f t="shared" si="457"/>
        <v>0</v>
      </c>
    </row>
    <row r="3255" spans="1:34" ht="14" x14ac:dyDescent="0.3">
      <c r="A3255" s="279"/>
      <c r="B3255" s="279"/>
      <c r="C3255" s="280"/>
      <c r="D3255" s="281"/>
      <c r="E3255" s="281"/>
      <c r="F3255" s="280"/>
      <c r="G3255" s="281"/>
      <c r="H3255" s="279"/>
      <c r="I3255" s="288" t="str">
        <f>_xlfn.IFNA(VLOOKUP(B3255,'Absence Types'!A:D,4,FALSE),"")</f>
        <v/>
      </c>
      <c r="J3255" s="110" t="str">
        <f t="shared" si="459"/>
        <v>Y</v>
      </c>
      <c r="K3255" s="110" t="str">
        <f t="shared" si="460"/>
        <v>N</v>
      </c>
      <c r="L3255" s="110" t="b">
        <f t="shared" si="461"/>
        <v>0</v>
      </c>
      <c r="M3255" s="110" t="b">
        <f t="shared" si="462"/>
        <v>0</v>
      </c>
      <c r="AC3255" s="1" t="str">
        <f t="shared" si="458"/>
        <v/>
      </c>
      <c r="AD3255" s="1" t="str">
        <f t="shared" si="454"/>
        <v/>
      </c>
      <c r="AE3255" s="1" t="e">
        <f>VLOOKUP(A3255,#REF!,12,FALSE)</f>
        <v>#REF!</v>
      </c>
      <c r="AF3255" s="1">
        <f t="shared" si="455"/>
        <v>0</v>
      </c>
      <c r="AG3255" s="1">
        <f t="shared" si="456"/>
        <v>0</v>
      </c>
      <c r="AH3255" s="1">
        <f t="shared" si="457"/>
        <v>0</v>
      </c>
    </row>
    <row r="3256" spans="1:34" ht="14" x14ac:dyDescent="0.3">
      <c r="A3256" s="279"/>
      <c r="B3256" s="279"/>
      <c r="C3256" s="280"/>
      <c r="D3256" s="281"/>
      <c r="E3256" s="281"/>
      <c r="F3256" s="280"/>
      <c r="G3256" s="281"/>
      <c r="H3256" s="279"/>
      <c r="I3256" s="288" t="str">
        <f>_xlfn.IFNA(VLOOKUP(B3256,'Absence Types'!A:D,4,FALSE),"")</f>
        <v/>
      </c>
      <c r="J3256" s="110" t="str">
        <f t="shared" si="459"/>
        <v>Y</v>
      </c>
      <c r="K3256" s="110" t="str">
        <f t="shared" si="460"/>
        <v>N</v>
      </c>
      <c r="L3256" s="110" t="b">
        <f t="shared" si="461"/>
        <v>0</v>
      </c>
      <c r="M3256" s="110" t="b">
        <f t="shared" si="462"/>
        <v>0</v>
      </c>
      <c r="AC3256" s="1" t="str">
        <f t="shared" si="458"/>
        <v/>
      </c>
      <c r="AD3256" s="1" t="str">
        <f t="shared" si="454"/>
        <v/>
      </c>
      <c r="AE3256" s="1" t="e">
        <f>VLOOKUP(A3256,#REF!,12,FALSE)</f>
        <v>#REF!</v>
      </c>
      <c r="AF3256" s="1">
        <f t="shared" si="455"/>
        <v>0</v>
      </c>
      <c r="AG3256" s="1">
        <f t="shared" si="456"/>
        <v>0</v>
      </c>
      <c r="AH3256" s="1">
        <f t="shared" si="457"/>
        <v>0</v>
      </c>
    </row>
    <row r="3257" spans="1:34" ht="14" x14ac:dyDescent="0.3">
      <c r="A3257" s="279"/>
      <c r="B3257" s="279"/>
      <c r="C3257" s="280"/>
      <c r="D3257" s="281"/>
      <c r="E3257" s="281"/>
      <c r="F3257" s="280"/>
      <c r="G3257" s="281"/>
      <c r="H3257" s="279"/>
      <c r="I3257" s="288" t="str">
        <f>_xlfn.IFNA(VLOOKUP(B3257,'Absence Types'!A:D,4,FALSE),"")</f>
        <v/>
      </c>
      <c r="J3257" s="110" t="str">
        <f t="shared" si="459"/>
        <v>Y</v>
      </c>
      <c r="K3257" s="110" t="str">
        <f t="shared" si="460"/>
        <v>N</v>
      </c>
      <c r="L3257" s="110" t="b">
        <f t="shared" si="461"/>
        <v>0</v>
      </c>
      <c r="M3257" s="110" t="b">
        <f t="shared" si="462"/>
        <v>0</v>
      </c>
      <c r="AC3257" s="1" t="str">
        <f t="shared" si="458"/>
        <v/>
      </c>
      <c r="AD3257" s="1" t="str">
        <f t="shared" si="454"/>
        <v/>
      </c>
      <c r="AE3257" s="1" t="e">
        <f>VLOOKUP(A3257,#REF!,12,FALSE)</f>
        <v>#REF!</v>
      </c>
      <c r="AF3257" s="1">
        <f t="shared" si="455"/>
        <v>0</v>
      </c>
      <c r="AG3257" s="1">
        <f t="shared" si="456"/>
        <v>0</v>
      </c>
      <c r="AH3257" s="1">
        <f t="shared" si="457"/>
        <v>0</v>
      </c>
    </row>
    <row r="3258" spans="1:34" ht="14" x14ac:dyDescent="0.3">
      <c r="A3258" s="279"/>
      <c r="B3258" s="279"/>
      <c r="C3258" s="280"/>
      <c r="D3258" s="281"/>
      <c r="E3258" s="281"/>
      <c r="F3258" s="280"/>
      <c r="G3258" s="281"/>
      <c r="H3258" s="279"/>
      <c r="I3258" s="288" t="str">
        <f>_xlfn.IFNA(VLOOKUP(B3258,'Absence Types'!A:D,4,FALSE),"")</f>
        <v/>
      </c>
      <c r="J3258" s="110" t="str">
        <f t="shared" si="459"/>
        <v>Y</v>
      </c>
      <c r="K3258" s="110" t="str">
        <f t="shared" si="460"/>
        <v>N</v>
      </c>
      <c r="L3258" s="110" t="b">
        <f t="shared" si="461"/>
        <v>0</v>
      </c>
      <c r="M3258" s="110" t="b">
        <f t="shared" si="462"/>
        <v>0</v>
      </c>
      <c r="AC3258" s="1" t="str">
        <f t="shared" si="458"/>
        <v/>
      </c>
      <c r="AD3258" s="1" t="str">
        <f t="shared" si="454"/>
        <v/>
      </c>
      <c r="AE3258" s="1" t="e">
        <f>VLOOKUP(A3258,#REF!,12,FALSE)</f>
        <v>#REF!</v>
      </c>
      <c r="AF3258" s="1">
        <f t="shared" si="455"/>
        <v>0</v>
      </c>
      <c r="AG3258" s="1">
        <f t="shared" si="456"/>
        <v>0</v>
      </c>
      <c r="AH3258" s="1">
        <f t="shared" si="457"/>
        <v>0</v>
      </c>
    </row>
    <row r="3259" spans="1:34" ht="14" x14ac:dyDescent="0.3">
      <c r="A3259" s="279"/>
      <c r="B3259" s="279"/>
      <c r="C3259" s="280"/>
      <c r="D3259" s="281"/>
      <c r="E3259" s="281"/>
      <c r="F3259" s="280"/>
      <c r="G3259" s="281"/>
      <c r="H3259" s="279"/>
      <c r="I3259" s="288" t="str">
        <f>_xlfn.IFNA(VLOOKUP(B3259,'Absence Types'!A:D,4,FALSE),"")</f>
        <v/>
      </c>
      <c r="J3259" s="110" t="str">
        <f t="shared" si="459"/>
        <v>Y</v>
      </c>
      <c r="K3259" s="110" t="str">
        <f t="shared" si="460"/>
        <v>N</v>
      </c>
      <c r="L3259" s="110" t="b">
        <f t="shared" si="461"/>
        <v>0</v>
      </c>
      <c r="M3259" s="110" t="b">
        <f t="shared" si="462"/>
        <v>0</v>
      </c>
      <c r="AC3259" s="1" t="str">
        <f t="shared" si="458"/>
        <v/>
      </c>
      <c r="AD3259" s="1" t="str">
        <f t="shared" si="454"/>
        <v/>
      </c>
      <c r="AE3259" s="1" t="e">
        <f>VLOOKUP(A3259,#REF!,12,FALSE)</f>
        <v>#REF!</v>
      </c>
      <c r="AF3259" s="1">
        <f t="shared" si="455"/>
        <v>0</v>
      </c>
      <c r="AG3259" s="1">
        <f t="shared" si="456"/>
        <v>0</v>
      </c>
      <c r="AH3259" s="1">
        <f t="shared" si="457"/>
        <v>0</v>
      </c>
    </row>
    <row r="3260" spans="1:34" ht="14" x14ac:dyDescent="0.3">
      <c r="A3260" s="279"/>
      <c r="B3260" s="279"/>
      <c r="C3260" s="280"/>
      <c r="D3260" s="281"/>
      <c r="E3260" s="281"/>
      <c r="F3260" s="280"/>
      <c r="G3260" s="281"/>
      <c r="H3260" s="279"/>
      <c r="I3260" s="288" t="str">
        <f>_xlfn.IFNA(VLOOKUP(B3260,'Absence Types'!A:D,4,FALSE),"")</f>
        <v/>
      </c>
      <c r="J3260" s="110" t="str">
        <f t="shared" si="459"/>
        <v>Y</v>
      </c>
      <c r="K3260" s="110" t="str">
        <f t="shared" si="460"/>
        <v>N</v>
      </c>
      <c r="L3260" s="110" t="b">
        <f t="shared" si="461"/>
        <v>0</v>
      </c>
      <c r="M3260" s="110" t="b">
        <f t="shared" si="462"/>
        <v>0</v>
      </c>
      <c r="AC3260" s="1" t="str">
        <f t="shared" si="458"/>
        <v/>
      </c>
      <c r="AD3260" s="1" t="str">
        <f t="shared" si="454"/>
        <v/>
      </c>
      <c r="AE3260" s="1" t="e">
        <f>VLOOKUP(A3260,#REF!,12,FALSE)</f>
        <v>#REF!</v>
      </c>
      <c r="AF3260" s="1">
        <f t="shared" si="455"/>
        <v>0</v>
      </c>
      <c r="AG3260" s="1">
        <f t="shared" si="456"/>
        <v>0</v>
      </c>
      <c r="AH3260" s="1">
        <f t="shared" si="457"/>
        <v>0</v>
      </c>
    </row>
    <row r="3261" spans="1:34" ht="14" x14ac:dyDescent="0.3">
      <c r="A3261" s="279"/>
      <c r="B3261" s="279"/>
      <c r="C3261" s="280"/>
      <c r="D3261" s="281"/>
      <c r="E3261" s="281"/>
      <c r="F3261" s="280"/>
      <c r="G3261" s="281"/>
      <c r="H3261" s="279"/>
      <c r="I3261" s="288" t="str">
        <f>_xlfn.IFNA(VLOOKUP(B3261,'Absence Types'!A:D,4,FALSE),"")</f>
        <v/>
      </c>
      <c r="J3261" s="110" t="str">
        <f t="shared" si="459"/>
        <v>Y</v>
      </c>
      <c r="K3261" s="110" t="str">
        <f t="shared" si="460"/>
        <v>N</v>
      </c>
      <c r="L3261" s="110" t="b">
        <f t="shared" si="461"/>
        <v>0</v>
      </c>
      <c r="M3261" s="110" t="b">
        <f t="shared" si="462"/>
        <v>0</v>
      </c>
      <c r="AC3261" s="1" t="str">
        <f t="shared" si="458"/>
        <v/>
      </c>
      <c r="AD3261" s="1" t="str">
        <f t="shared" si="454"/>
        <v/>
      </c>
      <c r="AE3261" s="1" t="e">
        <f>VLOOKUP(A3261,#REF!,12,FALSE)</f>
        <v>#REF!</v>
      </c>
      <c r="AF3261" s="1">
        <f t="shared" si="455"/>
        <v>0</v>
      </c>
      <c r="AG3261" s="1">
        <f t="shared" si="456"/>
        <v>0</v>
      </c>
      <c r="AH3261" s="1">
        <f t="shared" si="457"/>
        <v>0</v>
      </c>
    </row>
    <row r="3262" spans="1:34" ht="14" x14ac:dyDescent="0.3">
      <c r="A3262" s="279"/>
      <c r="B3262" s="279"/>
      <c r="C3262" s="280"/>
      <c r="D3262" s="281"/>
      <c r="E3262" s="281"/>
      <c r="F3262" s="280"/>
      <c r="G3262" s="281"/>
      <c r="H3262" s="279"/>
      <c r="I3262" s="288" t="str">
        <f>_xlfn.IFNA(VLOOKUP(B3262,'Absence Types'!A:D,4,FALSE),"")</f>
        <v/>
      </c>
      <c r="J3262" s="110" t="str">
        <f t="shared" si="459"/>
        <v>Y</v>
      </c>
      <c r="K3262" s="110" t="str">
        <f t="shared" si="460"/>
        <v>N</v>
      </c>
      <c r="L3262" s="110" t="b">
        <f t="shared" si="461"/>
        <v>0</v>
      </c>
      <c r="M3262" s="110" t="b">
        <f t="shared" si="462"/>
        <v>0</v>
      </c>
      <c r="AC3262" s="1" t="str">
        <f t="shared" si="458"/>
        <v/>
      </c>
      <c r="AD3262" s="1" t="str">
        <f t="shared" si="454"/>
        <v/>
      </c>
      <c r="AE3262" s="1" t="e">
        <f>VLOOKUP(A3262,#REF!,12,FALSE)</f>
        <v>#REF!</v>
      </c>
      <c r="AF3262" s="1">
        <f t="shared" si="455"/>
        <v>0</v>
      </c>
      <c r="AG3262" s="1">
        <f t="shared" si="456"/>
        <v>0</v>
      </c>
      <c r="AH3262" s="1">
        <f t="shared" si="457"/>
        <v>0</v>
      </c>
    </row>
    <row r="3263" spans="1:34" ht="14" x14ac:dyDescent="0.3">
      <c r="A3263" s="279"/>
      <c r="B3263" s="279"/>
      <c r="C3263" s="280"/>
      <c r="D3263" s="281"/>
      <c r="E3263" s="281"/>
      <c r="F3263" s="280"/>
      <c r="G3263" s="281"/>
      <c r="H3263" s="279"/>
      <c r="I3263" s="288" t="str">
        <f>_xlfn.IFNA(VLOOKUP(B3263,'Absence Types'!A:D,4,FALSE),"")</f>
        <v/>
      </c>
      <c r="J3263" s="110" t="str">
        <f t="shared" si="459"/>
        <v>Y</v>
      </c>
      <c r="K3263" s="110" t="str">
        <f t="shared" si="460"/>
        <v>N</v>
      </c>
      <c r="L3263" s="110" t="b">
        <f t="shared" si="461"/>
        <v>0</v>
      </c>
      <c r="M3263" s="110" t="b">
        <f t="shared" si="462"/>
        <v>0</v>
      </c>
      <c r="AC3263" s="1" t="str">
        <f t="shared" si="458"/>
        <v/>
      </c>
      <c r="AD3263" s="1" t="str">
        <f t="shared" si="454"/>
        <v/>
      </c>
      <c r="AE3263" s="1" t="e">
        <f>VLOOKUP(A3263,#REF!,12,FALSE)</f>
        <v>#REF!</v>
      </c>
      <c r="AF3263" s="1">
        <f t="shared" si="455"/>
        <v>0</v>
      </c>
      <c r="AG3263" s="1">
        <f t="shared" si="456"/>
        <v>0</v>
      </c>
      <c r="AH3263" s="1">
        <f t="shared" si="457"/>
        <v>0</v>
      </c>
    </row>
    <row r="3264" spans="1:34" ht="14" x14ac:dyDescent="0.3">
      <c r="A3264" s="279"/>
      <c r="B3264" s="279"/>
      <c r="C3264" s="280"/>
      <c r="D3264" s="281"/>
      <c r="E3264" s="281"/>
      <c r="F3264" s="280"/>
      <c r="G3264" s="281"/>
      <c r="H3264" s="279"/>
      <c r="I3264" s="288" t="str">
        <f>_xlfn.IFNA(VLOOKUP(B3264,'Absence Types'!A:D,4,FALSE),"")</f>
        <v/>
      </c>
      <c r="J3264" s="110" t="str">
        <f t="shared" si="459"/>
        <v>Y</v>
      </c>
      <c r="K3264" s="110" t="str">
        <f t="shared" si="460"/>
        <v>N</v>
      </c>
      <c r="L3264" s="110" t="b">
        <f t="shared" si="461"/>
        <v>0</v>
      </c>
      <c r="M3264" s="110" t="b">
        <f t="shared" si="462"/>
        <v>0</v>
      </c>
      <c r="AC3264" s="1" t="str">
        <f t="shared" si="458"/>
        <v/>
      </c>
      <c r="AD3264" s="1" t="str">
        <f t="shared" si="454"/>
        <v/>
      </c>
      <c r="AE3264" s="1" t="e">
        <f>VLOOKUP(A3264,#REF!,12,FALSE)</f>
        <v>#REF!</v>
      </c>
      <c r="AF3264" s="1">
        <f t="shared" si="455"/>
        <v>0</v>
      </c>
      <c r="AG3264" s="1">
        <f t="shared" si="456"/>
        <v>0</v>
      </c>
      <c r="AH3264" s="1">
        <f t="shared" si="457"/>
        <v>0</v>
      </c>
    </row>
    <row r="3265" spans="1:34" ht="14" x14ac:dyDescent="0.3">
      <c r="A3265" s="279"/>
      <c r="B3265" s="279"/>
      <c r="C3265" s="280"/>
      <c r="D3265" s="281"/>
      <c r="E3265" s="281"/>
      <c r="F3265" s="280"/>
      <c r="G3265" s="281"/>
      <c r="H3265" s="279"/>
      <c r="I3265" s="288" t="str">
        <f>_xlfn.IFNA(VLOOKUP(B3265,'Absence Types'!A:D,4,FALSE),"")</f>
        <v/>
      </c>
      <c r="J3265" s="110" t="str">
        <f t="shared" si="459"/>
        <v>Y</v>
      </c>
      <c r="K3265" s="110" t="str">
        <f t="shared" si="460"/>
        <v>N</v>
      </c>
      <c r="L3265" s="110" t="b">
        <f t="shared" si="461"/>
        <v>0</v>
      </c>
      <c r="M3265" s="110" t="b">
        <f t="shared" si="462"/>
        <v>0</v>
      </c>
      <c r="AC3265" s="1" t="str">
        <f t="shared" si="458"/>
        <v/>
      </c>
      <c r="AD3265" s="1" t="str">
        <f t="shared" si="454"/>
        <v/>
      </c>
      <c r="AE3265" s="1" t="e">
        <f>VLOOKUP(A3265,#REF!,12,FALSE)</f>
        <v>#REF!</v>
      </c>
      <c r="AF3265" s="1">
        <f t="shared" si="455"/>
        <v>0</v>
      </c>
      <c r="AG3265" s="1">
        <f t="shared" si="456"/>
        <v>0</v>
      </c>
      <c r="AH3265" s="1">
        <f t="shared" si="457"/>
        <v>0</v>
      </c>
    </row>
    <row r="3266" spans="1:34" ht="14" x14ac:dyDescent="0.3">
      <c r="A3266" s="279"/>
      <c r="B3266" s="279"/>
      <c r="C3266" s="280"/>
      <c r="D3266" s="281"/>
      <c r="E3266" s="281"/>
      <c r="F3266" s="280"/>
      <c r="G3266" s="281"/>
      <c r="H3266" s="279"/>
      <c r="I3266" s="288" t="str">
        <f>_xlfn.IFNA(VLOOKUP(B3266,'Absence Types'!A:D,4,FALSE),"")</f>
        <v/>
      </c>
      <c r="J3266" s="110" t="str">
        <f t="shared" si="459"/>
        <v>Y</v>
      </c>
      <c r="K3266" s="110" t="str">
        <f t="shared" si="460"/>
        <v>N</v>
      </c>
      <c r="L3266" s="110" t="b">
        <f t="shared" si="461"/>
        <v>0</v>
      </c>
      <c r="M3266" s="110" t="b">
        <f t="shared" si="462"/>
        <v>0</v>
      </c>
      <c r="AC3266" s="1" t="str">
        <f t="shared" si="458"/>
        <v/>
      </c>
      <c r="AD3266" s="1" t="str">
        <f t="shared" si="454"/>
        <v/>
      </c>
      <c r="AE3266" s="1" t="e">
        <f>VLOOKUP(A3266,#REF!,12,FALSE)</f>
        <v>#REF!</v>
      </c>
      <c r="AF3266" s="1">
        <f t="shared" si="455"/>
        <v>0</v>
      </c>
      <c r="AG3266" s="1">
        <f t="shared" si="456"/>
        <v>0</v>
      </c>
      <c r="AH3266" s="1">
        <f t="shared" si="457"/>
        <v>0</v>
      </c>
    </row>
    <row r="3267" spans="1:34" ht="14" x14ac:dyDescent="0.3">
      <c r="A3267" s="279"/>
      <c r="B3267" s="279"/>
      <c r="C3267" s="280"/>
      <c r="D3267" s="281"/>
      <c r="E3267" s="281"/>
      <c r="F3267" s="280"/>
      <c r="G3267" s="281"/>
      <c r="H3267" s="279"/>
      <c r="I3267" s="288" t="str">
        <f>_xlfn.IFNA(VLOOKUP(B3267,'Absence Types'!A:D,4,FALSE),"")</f>
        <v/>
      </c>
      <c r="J3267" s="110" t="str">
        <f t="shared" si="459"/>
        <v>Y</v>
      </c>
      <c r="K3267" s="110" t="str">
        <f t="shared" si="460"/>
        <v>N</v>
      </c>
      <c r="L3267" s="110" t="b">
        <f t="shared" si="461"/>
        <v>0</v>
      </c>
      <c r="M3267" s="110" t="b">
        <f t="shared" si="462"/>
        <v>0</v>
      </c>
      <c r="AC3267" s="1" t="str">
        <f t="shared" si="458"/>
        <v/>
      </c>
      <c r="AD3267" s="1" t="str">
        <f t="shared" si="454"/>
        <v/>
      </c>
      <c r="AE3267" s="1" t="e">
        <f>VLOOKUP(A3267,#REF!,12,FALSE)</f>
        <v>#REF!</v>
      </c>
      <c r="AF3267" s="1">
        <f t="shared" si="455"/>
        <v>0</v>
      </c>
      <c r="AG3267" s="1">
        <f t="shared" si="456"/>
        <v>0</v>
      </c>
      <c r="AH3267" s="1">
        <f t="shared" si="457"/>
        <v>0</v>
      </c>
    </row>
    <row r="3268" spans="1:34" ht="14" x14ac:dyDescent="0.3">
      <c r="A3268" s="279"/>
      <c r="B3268" s="279"/>
      <c r="C3268" s="280"/>
      <c r="D3268" s="281"/>
      <c r="E3268" s="281"/>
      <c r="F3268" s="280"/>
      <c r="G3268" s="281"/>
      <c r="H3268" s="279"/>
      <c r="I3268" s="288" t="str">
        <f>_xlfn.IFNA(VLOOKUP(B3268,'Absence Types'!A:D,4,FALSE),"")</f>
        <v/>
      </c>
      <c r="J3268" s="110" t="str">
        <f t="shared" si="459"/>
        <v>Y</v>
      </c>
      <c r="K3268" s="110" t="str">
        <f t="shared" si="460"/>
        <v>N</v>
      </c>
      <c r="L3268" s="110" t="b">
        <f t="shared" si="461"/>
        <v>0</v>
      </c>
      <c r="M3268" s="110" t="b">
        <f t="shared" si="462"/>
        <v>0</v>
      </c>
      <c r="AC3268" s="1" t="str">
        <f t="shared" si="458"/>
        <v/>
      </c>
      <c r="AD3268" s="1" t="str">
        <f t="shared" ref="AD3268:AD3331" si="463">IF(I3268&lt;&gt;"Days","",((F3268-C3268)+1)-(AF3268)-(AG3268)-(AH3268))</f>
        <v/>
      </c>
      <c r="AE3268" s="1" t="e">
        <f>VLOOKUP(A3268,#REF!,12,FALSE)</f>
        <v>#REF!</v>
      </c>
      <c r="AF3268" s="1">
        <f t="shared" ref="AF3268:AF3331" si="464">IF(D3268=1,0.5,0)</f>
        <v>0</v>
      </c>
      <c r="AG3268" s="1">
        <f t="shared" ref="AG3268:AG3331" si="465">IF(E3268=1,0.5,0)</f>
        <v>0</v>
      </c>
      <c r="AH3268" s="1">
        <f t="shared" ref="AH3268:AH3331" si="466">IF(G3268=1,0.5,0)</f>
        <v>0</v>
      </c>
    </row>
    <row r="3269" spans="1:34" ht="14" x14ac:dyDescent="0.3">
      <c r="A3269" s="279"/>
      <c r="B3269" s="279"/>
      <c r="C3269" s="280"/>
      <c r="D3269" s="281"/>
      <c r="E3269" s="281"/>
      <c r="F3269" s="280"/>
      <c r="G3269" s="281"/>
      <c r="H3269" s="279"/>
      <c r="I3269" s="288" t="str">
        <f>_xlfn.IFNA(VLOOKUP(B3269,'Absence Types'!A:D,4,FALSE),"")</f>
        <v/>
      </c>
      <c r="J3269" s="110" t="str">
        <f t="shared" si="459"/>
        <v>Y</v>
      </c>
      <c r="K3269" s="110" t="str">
        <f t="shared" si="460"/>
        <v>N</v>
      </c>
      <c r="L3269" s="110" t="b">
        <f t="shared" si="461"/>
        <v>0</v>
      </c>
      <c r="M3269" s="110" t="b">
        <f t="shared" si="462"/>
        <v>0</v>
      </c>
      <c r="AC3269" s="1" t="str">
        <f t="shared" ref="AC3269:AC3332" si="467">IF(I3269&lt;&gt;"Hours","",(F3269-C3269)*24)</f>
        <v/>
      </c>
      <c r="AD3269" s="1" t="str">
        <f t="shared" si="463"/>
        <v/>
      </c>
      <c r="AE3269" s="1" t="e">
        <f>VLOOKUP(A3269,#REF!,12,FALSE)</f>
        <v>#REF!</v>
      </c>
      <c r="AF3269" s="1">
        <f t="shared" si="464"/>
        <v>0</v>
      </c>
      <c r="AG3269" s="1">
        <f t="shared" si="465"/>
        <v>0</v>
      </c>
      <c r="AH3269" s="1">
        <f t="shared" si="466"/>
        <v>0</v>
      </c>
    </row>
    <row r="3270" spans="1:34" ht="14" x14ac:dyDescent="0.3">
      <c r="A3270" s="279"/>
      <c r="B3270" s="279"/>
      <c r="C3270" s="280"/>
      <c r="D3270" s="281"/>
      <c r="E3270" s="281"/>
      <c r="F3270" s="280"/>
      <c r="G3270" s="281"/>
      <c r="H3270" s="279"/>
      <c r="I3270" s="288" t="str">
        <f>_xlfn.IFNA(VLOOKUP(B3270,'Absence Types'!A:D,4,FALSE),"")</f>
        <v/>
      </c>
      <c r="J3270" s="110" t="str">
        <f t="shared" si="459"/>
        <v>Y</v>
      </c>
      <c r="K3270" s="110" t="str">
        <f t="shared" si="460"/>
        <v>N</v>
      </c>
      <c r="L3270" s="110" t="b">
        <f t="shared" si="461"/>
        <v>0</v>
      </c>
      <c r="M3270" s="110" t="b">
        <f t="shared" si="462"/>
        <v>0</v>
      </c>
      <c r="AC3270" s="1" t="str">
        <f t="shared" si="467"/>
        <v/>
      </c>
      <c r="AD3270" s="1" t="str">
        <f t="shared" si="463"/>
        <v/>
      </c>
      <c r="AE3270" s="1" t="e">
        <f>VLOOKUP(A3270,#REF!,12,FALSE)</f>
        <v>#REF!</v>
      </c>
      <c r="AF3270" s="1">
        <f t="shared" si="464"/>
        <v>0</v>
      </c>
      <c r="AG3270" s="1">
        <f t="shared" si="465"/>
        <v>0</v>
      </c>
      <c r="AH3270" s="1">
        <f t="shared" si="466"/>
        <v>0</v>
      </c>
    </row>
    <row r="3271" spans="1:34" ht="14" x14ac:dyDescent="0.3">
      <c r="A3271" s="279"/>
      <c r="B3271" s="279"/>
      <c r="C3271" s="280"/>
      <c r="D3271" s="281"/>
      <c r="E3271" s="281"/>
      <c r="F3271" s="280"/>
      <c r="G3271" s="281"/>
      <c r="H3271" s="279"/>
      <c r="I3271" s="288" t="str">
        <f>_xlfn.IFNA(VLOOKUP(B3271,'Absence Types'!A:D,4,FALSE),"")</f>
        <v/>
      </c>
      <c r="J3271" s="110" t="str">
        <f t="shared" si="459"/>
        <v>Y</v>
      </c>
      <c r="K3271" s="110" t="str">
        <f t="shared" si="460"/>
        <v>N</v>
      </c>
      <c r="L3271" s="110" t="b">
        <f t="shared" si="461"/>
        <v>0</v>
      </c>
      <c r="M3271" s="110" t="b">
        <f t="shared" si="462"/>
        <v>0</v>
      </c>
      <c r="AC3271" s="1" t="str">
        <f t="shared" si="467"/>
        <v/>
      </c>
      <c r="AD3271" s="1" t="str">
        <f t="shared" si="463"/>
        <v/>
      </c>
      <c r="AE3271" s="1" t="e">
        <f>VLOOKUP(A3271,#REF!,12,FALSE)</f>
        <v>#REF!</v>
      </c>
      <c r="AF3271" s="1">
        <f t="shared" si="464"/>
        <v>0</v>
      </c>
      <c r="AG3271" s="1">
        <f t="shared" si="465"/>
        <v>0</v>
      </c>
      <c r="AH3271" s="1">
        <f t="shared" si="466"/>
        <v>0</v>
      </c>
    </row>
    <row r="3272" spans="1:34" ht="14" x14ac:dyDescent="0.3">
      <c r="A3272" s="279"/>
      <c r="B3272" s="279"/>
      <c r="C3272" s="280"/>
      <c r="D3272" s="281"/>
      <c r="E3272" s="281"/>
      <c r="F3272" s="280"/>
      <c r="G3272" s="281"/>
      <c r="H3272" s="279"/>
      <c r="I3272" s="288" t="str">
        <f>_xlfn.IFNA(VLOOKUP(B3272,'Absence Types'!A:D,4,FALSE),"")</f>
        <v/>
      </c>
      <c r="J3272" s="110" t="str">
        <f t="shared" ref="J3272:J3335" si="468">IF((RIGHT(TEXT(C3272,"DD/MM/YYYY HH:MM:SS"),8))=(RIGHT(TEXT(F3272,"DD/MM/YYYY HH:MM:SS"),8)),"Y","N")</f>
        <v>Y</v>
      </c>
      <c r="K3272" s="110" t="str">
        <f t="shared" ref="K3272:K3335" si="469">IF(I3272="Hours","Y","N")</f>
        <v>N</v>
      </c>
      <c r="L3272" s="110" t="b">
        <f t="shared" ref="L3272:L3335" si="470">AND(J3272="N",K3272="N")</f>
        <v>0</v>
      </c>
      <c r="M3272" s="110" t="b">
        <f t="shared" ref="M3272:M3335" si="471">AND(I3272="Hours",F3272-C3272&lt;0.00001)</f>
        <v>0</v>
      </c>
      <c r="AC3272" s="1" t="str">
        <f t="shared" si="467"/>
        <v/>
      </c>
      <c r="AD3272" s="1" t="str">
        <f t="shared" si="463"/>
        <v/>
      </c>
      <c r="AE3272" s="1" t="e">
        <f>VLOOKUP(A3272,#REF!,12,FALSE)</f>
        <v>#REF!</v>
      </c>
      <c r="AF3272" s="1">
        <f t="shared" si="464"/>
        <v>0</v>
      </c>
      <c r="AG3272" s="1">
        <f t="shared" si="465"/>
        <v>0</v>
      </c>
      <c r="AH3272" s="1">
        <f t="shared" si="466"/>
        <v>0</v>
      </c>
    </row>
    <row r="3273" spans="1:34" ht="14" x14ac:dyDescent="0.3">
      <c r="A3273" s="279"/>
      <c r="B3273" s="279"/>
      <c r="C3273" s="280"/>
      <c r="D3273" s="281"/>
      <c r="E3273" s="281"/>
      <c r="F3273" s="280"/>
      <c r="G3273" s="281"/>
      <c r="H3273" s="279"/>
      <c r="I3273" s="288" t="str">
        <f>_xlfn.IFNA(VLOOKUP(B3273,'Absence Types'!A:D,4,FALSE),"")</f>
        <v/>
      </c>
      <c r="J3273" s="110" t="str">
        <f t="shared" si="468"/>
        <v>Y</v>
      </c>
      <c r="K3273" s="110" t="str">
        <f t="shared" si="469"/>
        <v>N</v>
      </c>
      <c r="L3273" s="110" t="b">
        <f t="shared" si="470"/>
        <v>0</v>
      </c>
      <c r="M3273" s="110" t="b">
        <f t="shared" si="471"/>
        <v>0</v>
      </c>
      <c r="AC3273" s="1" t="str">
        <f t="shared" si="467"/>
        <v/>
      </c>
      <c r="AD3273" s="1" t="str">
        <f t="shared" si="463"/>
        <v/>
      </c>
      <c r="AE3273" s="1" t="e">
        <f>VLOOKUP(A3273,#REF!,12,FALSE)</f>
        <v>#REF!</v>
      </c>
      <c r="AF3273" s="1">
        <f t="shared" si="464"/>
        <v>0</v>
      </c>
      <c r="AG3273" s="1">
        <f t="shared" si="465"/>
        <v>0</v>
      </c>
      <c r="AH3273" s="1">
        <f t="shared" si="466"/>
        <v>0</v>
      </c>
    </row>
    <row r="3274" spans="1:34" ht="14" x14ac:dyDescent="0.3">
      <c r="A3274" s="279"/>
      <c r="B3274" s="279"/>
      <c r="C3274" s="280"/>
      <c r="D3274" s="281"/>
      <c r="E3274" s="281"/>
      <c r="F3274" s="280"/>
      <c r="G3274" s="281"/>
      <c r="H3274" s="279"/>
      <c r="I3274" s="288" t="str">
        <f>_xlfn.IFNA(VLOOKUP(B3274,'Absence Types'!A:D,4,FALSE),"")</f>
        <v/>
      </c>
      <c r="J3274" s="110" t="str">
        <f t="shared" si="468"/>
        <v>Y</v>
      </c>
      <c r="K3274" s="110" t="str">
        <f t="shared" si="469"/>
        <v>N</v>
      </c>
      <c r="L3274" s="110" t="b">
        <f t="shared" si="470"/>
        <v>0</v>
      </c>
      <c r="M3274" s="110" t="b">
        <f t="shared" si="471"/>
        <v>0</v>
      </c>
      <c r="AC3274" s="1" t="str">
        <f t="shared" si="467"/>
        <v/>
      </c>
      <c r="AD3274" s="1" t="str">
        <f t="shared" si="463"/>
        <v/>
      </c>
      <c r="AE3274" s="1" t="e">
        <f>VLOOKUP(A3274,#REF!,12,FALSE)</f>
        <v>#REF!</v>
      </c>
      <c r="AF3274" s="1">
        <f t="shared" si="464"/>
        <v>0</v>
      </c>
      <c r="AG3274" s="1">
        <f t="shared" si="465"/>
        <v>0</v>
      </c>
      <c r="AH3274" s="1">
        <f t="shared" si="466"/>
        <v>0</v>
      </c>
    </row>
    <row r="3275" spans="1:34" ht="14" x14ac:dyDescent="0.3">
      <c r="A3275" s="279"/>
      <c r="B3275" s="279"/>
      <c r="C3275" s="280"/>
      <c r="D3275" s="281"/>
      <c r="E3275" s="281"/>
      <c r="F3275" s="280"/>
      <c r="G3275" s="281"/>
      <c r="H3275" s="279"/>
      <c r="I3275" s="288" t="str">
        <f>_xlfn.IFNA(VLOOKUP(B3275,'Absence Types'!A:D,4,FALSE),"")</f>
        <v/>
      </c>
      <c r="J3275" s="110" t="str">
        <f t="shared" si="468"/>
        <v>Y</v>
      </c>
      <c r="K3275" s="110" t="str">
        <f t="shared" si="469"/>
        <v>N</v>
      </c>
      <c r="L3275" s="110" t="b">
        <f t="shared" si="470"/>
        <v>0</v>
      </c>
      <c r="M3275" s="110" t="b">
        <f t="shared" si="471"/>
        <v>0</v>
      </c>
      <c r="AC3275" s="1" t="str">
        <f t="shared" si="467"/>
        <v/>
      </c>
      <c r="AD3275" s="1" t="str">
        <f t="shared" si="463"/>
        <v/>
      </c>
      <c r="AE3275" s="1" t="e">
        <f>VLOOKUP(A3275,#REF!,12,FALSE)</f>
        <v>#REF!</v>
      </c>
      <c r="AF3275" s="1">
        <f t="shared" si="464"/>
        <v>0</v>
      </c>
      <c r="AG3275" s="1">
        <f t="shared" si="465"/>
        <v>0</v>
      </c>
      <c r="AH3275" s="1">
        <f t="shared" si="466"/>
        <v>0</v>
      </c>
    </row>
    <row r="3276" spans="1:34" ht="14" x14ac:dyDescent="0.3">
      <c r="A3276" s="279"/>
      <c r="B3276" s="279"/>
      <c r="C3276" s="280"/>
      <c r="D3276" s="281"/>
      <c r="E3276" s="281"/>
      <c r="F3276" s="280"/>
      <c r="G3276" s="281"/>
      <c r="H3276" s="279"/>
      <c r="I3276" s="288" t="str">
        <f>_xlfn.IFNA(VLOOKUP(B3276,'Absence Types'!A:D,4,FALSE),"")</f>
        <v/>
      </c>
      <c r="J3276" s="110" t="str">
        <f t="shared" si="468"/>
        <v>Y</v>
      </c>
      <c r="K3276" s="110" t="str">
        <f t="shared" si="469"/>
        <v>N</v>
      </c>
      <c r="L3276" s="110" t="b">
        <f t="shared" si="470"/>
        <v>0</v>
      </c>
      <c r="M3276" s="110" t="b">
        <f t="shared" si="471"/>
        <v>0</v>
      </c>
      <c r="AC3276" s="1" t="str">
        <f t="shared" si="467"/>
        <v/>
      </c>
      <c r="AD3276" s="1" t="str">
        <f t="shared" si="463"/>
        <v/>
      </c>
      <c r="AE3276" s="1" t="e">
        <f>VLOOKUP(A3276,#REF!,12,FALSE)</f>
        <v>#REF!</v>
      </c>
      <c r="AF3276" s="1">
        <f t="shared" si="464"/>
        <v>0</v>
      </c>
      <c r="AG3276" s="1">
        <f t="shared" si="465"/>
        <v>0</v>
      </c>
      <c r="AH3276" s="1">
        <f t="shared" si="466"/>
        <v>0</v>
      </c>
    </row>
    <row r="3277" spans="1:34" ht="14" x14ac:dyDescent="0.3">
      <c r="A3277" s="279"/>
      <c r="B3277" s="279"/>
      <c r="C3277" s="280"/>
      <c r="D3277" s="281"/>
      <c r="E3277" s="281"/>
      <c r="F3277" s="280"/>
      <c r="G3277" s="281"/>
      <c r="H3277" s="279"/>
      <c r="I3277" s="288" t="str">
        <f>_xlfn.IFNA(VLOOKUP(B3277,'Absence Types'!A:D,4,FALSE),"")</f>
        <v/>
      </c>
      <c r="J3277" s="110" t="str">
        <f t="shared" si="468"/>
        <v>Y</v>
      </c>
      <c r="K3277" s="110" t="str">
        <f t="shared" si="469"/>
        <v>N</v>
      </c>
      <c r="L3277" s="110" t="b">
        <f t="shared" si="470"/>
        <v>0</v>
      </c>
      <c r="M3277" s="110" t="b">
        <f t="shared" si="471"/>
        <v>0</v>
      </c>
      <c r="AC3277" s="1" t="str">
        <f t="shared" si="467"/>
        <v/>
      </c>
      <c r="AD3277" s="1" t="str">
        <f t="shared" si="463"/>
        <v/>
      </c>
      <c r="AE3277" s="1" t="e">
        <f>VLOOKUP(A3277,#REF!,12,FALSE)</f>
        <v>#REF!</v>
      </c>
      <c r="AF3277" s="1">
        <f t="shared" si="464"/>
        <v>0</v>
      </c>
      <c r="AG3277" s="1">
        <f t="shared" si="465"/>
        <v>0</v>
      </c>
      <c r="AH3277" s="1">
        <f t="shared" si="466"/>
        <v>0</v>
      </c>
    </row>
    <row r="3278" spans="1:34" ht="14" x14ac:dyDescent="0.3">
      <c r="A3278" s="279"/>
      <c r="B3278" s="279"/>
      <c r="C3278" s="280"/>
      <c r="D3278" s="281"/>
      <c r="E3278" s="281"/>
      <c r="F3278" s="280"/>
      <c r="G3278" s="281"/>
      <c r="H3278" s="279"/>
      <c r="I3278" s="288" t="str">
        <f>_xlfn.IFNA(VLOOKUP(B3278,'Absence Types'!A:D,4,FALSE),"")</f>
        <v/>
      </c>
      <c r="J3278" s="110" t="str">
        <f t="shared" si="468"/>
        <v>Y</v>
      </c>
      <c r="K3278" s="110" t="str">
        <f t="shared" si="469"/>
        <v>N</v>
      </c>
      <c r="L3278" s="110" t="b">
        <f t="shared" si="470"/>
        <v>0</v>
      </c>
      <c r="M3278" s="110" t="b">
        <f t="shared" si="471"/>
        <v>0</v>
      </c>
      <c r="AC3278" s="1" t="str">
        <f t="shared" si="467"/>
        <v/>
      </c>
      <c r="AD3278" s="1" t="str">
        <f t="shared" si="463"/>
        <v/>
      </c>
      <c r="AE3278" s="1" t="e">
        <f>VLOOKUP(A3278,#REF!,12,FALSE)</f>
        <v>#REF!</v>
      </c>
      <c r="AF3278" s="1">
        <f t="shared" si="464"/>
        <v>0</v>
      </c>
      <c r="AG3278" s="1">
        <f t="shared" si="465"/>
        <v>0</v>
      </c>
      <c r="AH3278" s="1">
        <f t="shared" si="466"/>
        <v>0</v>
      </c>
    </row>
    <row r="3279" spans="1:34" ht="14" x14ac:dyDescent="0.3">
      <c r="A3279" s="279"/>
      <c r="B3279" s="279"/>
      <c r="C3279" s="280"/>
      <c r="D3279" s="281"/>
      <c r="E3279" s="281"/>
      <c r="F3279" s="280"/>
      <c r="G3279" s="281"/>
      <c r="H3279" s="279"/>
      <c r="I3279" s="288" t="str">
        <f>_xlfn.IFNA(VLOOKUP(B3279,'Absence Types'!A:D,4,FALSE),"")</f>
        <v/>
      </c>
      <c r="J3279" s="110" t="str">
        <f t="shared" si="468"/>
        <v>Y</v>
      </c>
      <c r="K3279" s="110" t="str">
        <f t="shared" si="469"/>
        <v>N</v>
      </c>
      <c r="L3279" s="110" t="b">
        <f t="shared" si="470"/>
        <v>0</v>
      </c>
      <c r="M3279" s="110" t="b">
        <f t="shared" si="471"/>
        <v>0</v>
      </c>
      <c r="AC3279" s="1" t="str">
        <f t="shared" si="467"/>
        <v/>
      </c>
      <c r="AD3279" s="1" t="str">
        <f t="shared" si="463"/>
        <v/>
      </c>
      <c r="AE3279" s="1" t="e">
        <f>VLOOKUP(A3279,#REF!,12,FALSE)</f>
        <v>#REF!</v>
      </c>
      <c r="AF3279" s="1">
        <f t="shared" si="464"/>
        <v>0</v>
      </c>
      <c r="AG3279" s="1">
        <f t="shared" si="465"/>
        <v>0</v>
      </c>
      <c r="AH3279" s="1">
        <f t="shared" si="466"/>
        <v>0</v>
      </c>
    </row>
    <row r="3280" spans="1:34" ht="14" x14ac:dyDescent="0.3">
      <c r="A3280" s="279"/>
      <c r="B3280" s="279"/>
      <c r="C3280" s="280"/>
      <c r="D3280" s="281"/>
      <c r="E3280" s="281"/>
      <c r="F3280" s="280"/>
      <c r="G3280" s="281"/>
      <c r="H3280" s="279"/>
      <c r="I3280" s="288" t="str">
        <f>_xlfn.IFNA(VLOOKUP(B3280,'Absence Types'!A:D,4,FALSE),"")</f>
        <v/>
      </c>
      <c r="J3280" s="110" t="str">
        <f t="shared" si="468"/>
        <v>Y</v>
      </c>
      <c r="K3280" s="110" t="str">
        <f t="shared" si="469"/>
        <v>N</v>
      </c>
      <c r="L3280" s="110" t="b">
        <f t="shared" si="470"/>
        <v>0</v>
      </c>
      <c r="M3280" s="110" t="b">
        <f t="shared" si="471"/>
        <v>0</v>
      </c>
      <c r="AC3280" s="1" t="str">
        <f t="shared" si="467"/>
        <v/>
      </c>
      <c r="AD3280" s="1" t="str">
        <f t="shared" si="463"/>
        <v/>
      </c>
      <c r="AE3280" s="1" t="e">
        <f>VLOOKUP(A3280,#REF!,12,FALSE)</f>
        <v>#REF!</v>
      </c>
      <c r="AF3280" s="1">
        <f t="shared" si="464"/>
        <v>0</v>
      </c>
      <c r="AG3280" s="1">
        <f t="shared" si="465"/>
        <v>0</v>
      </c>
      <c r="AH3280" s="1">
        <f t="shared" si="466"/>
        <v>0</v>
      </c>
    </row>
    <row r="3281" spans="1:34" ht="14" x14ac:dyDescent="0.3">
      <c r="A3281" s="279"/>
      <c r="B3281" s="279"/>
      <c r="C3281" s="280"/>
      <c r="D3281" s="281"/>
      <c r="E3281" s="281"/>
      <c r="F3281" s="280"/>
      <c r="G3281" s="281"/>
      <c r="H3281" s="279"/>
      <c r="I3281" s="288" t="str">
        <f>_xlfn.IFNA(VLOOKUP(B3281,'Absence Types'!A:D,4,FALSE),"")</f>
        <v/>
      </c>
      <c r="J3281" s="110" t="str">
        <f t="shared" si="468"/>
        <v>Y</v>
      </c>
      <c r="K3281" s="110" t="str">
        <f t="shared" si="469"/>
        <v>N</v>
      </c>
      <c r="L3281" s="110" t="b">
        <f t="shared" si="470"/>
        <v>0</v>
      </c>
      <c r="M3281" s="110" t="b">
        <f t="shared" si="471"/>
        <v>0</v>
      </c>
      <c r="AC3281" s="1" t="str">
        <f t="shared" si="467"/>
        <v/>
      </c>
      <c r="AD3281" s="1" t="str">
        <f t="shared" si="463"/>
        <v/>
      </c>
      <c r="AE3281" s="1" t="e">
        <f>VLOOKUP(A3281,#REF!,12,FALSE)</f>
        <v>#REF!</v>
      </c>
      <c r="AF3281" s="1">
        <f t="shared" si="464"/>
        <v>0</v>
      </c>
      <c r="AG3281" s="1">
        <f t="shared" si="465"/>
        <v>0</v>
      </c>
      <c r="AH3281" s="1">
        <f t="shared" si="466"/>
        <v>0</v>
      </c>
    </row>
    <row r="3282" spans="1:34" ht="14" x14ac:dyDescent="0.3">
      <c r="A3282" s="279"/>
      <c r="B3282" s="279"/>
      <c r="C3282" s="280"/>
      <c r="D3282" s="281"/>
      <c r="E3282" s="281"/>
      <c r="F3282" s="280"/>
      <c r="G3282" s="281"/>
      <c r="H3282" s="279"/>
      <c r="I3282" s="288" t="str">
        <f>_xlfn.IFNA(VLOOKUP(B3282,'Absence Types'!A:D,4,FALSE),"")</f>
        <v/>
      </c>
      <c r="J3282" s="110" t="str">
        <f t="shared" si="468"/>
        <v>Y</v>
      </c>
      <c r="K3282" s="110" t="str">
        <f t="shared" si="469"/>
        <v>N</v>
      </c>
      <c r="L3282" s="110" t="b">
        <f t="shared" si="470"/>
        <v>0</v>
      </c>
      <c r="M3282" s="110" t="b">
        <f t="shared" si="471"/>
        <v>0</v>
      </c>
      <c r="AC3282" s="1" t="str">
        <f t="shared" si="467"/>
        <v/>
      </c>
      <c r="AD3282" s="1" t="str">
        <f t="shared" si="463"/>
        <v/>
      </c>
      <c r="AE3282" s="1" t="e">
        <f>VLOOKUP(A3282,#REF!,12,FALSE)</f>
        <v>#REF!</v>
      </c>
      <c r="AF3282" s="1">
        <f t="shared" si="464"/>
        <v>0</v>
      </c>
      <c r="AG3282" s="1">
        <f t="shared" si="465"/>
        <v>0</v>
      </c>
      <c r="AH3282" s="1">
        <f t="shared" si="466"/>
        <v>0</v>
      </c>
    </row>
    <row r="3283" spans="1:34" ht="14" x14ac:dyDescent="0.3">
      <c r="A3283" s="279"/>
      <c r="B3283" s="279"/>
      <c r="C3283" s="280"/>
      <c r="D3283" s="281"/>
      <c r="E3283" s="281"/>
      <c r="F3283" s="280"/>
      <c r="G3283" s="281"/>
      <c r="H3283" s="279"/>
      <c r="I3283" s="288" t="str">
        <f>_xlfn.IFNA(VLOOKUP(B3283,'Absence Types'!A:D,4,FALSE),"")</f>
        <v/>
      </c>
      <c r="J3283" s="110" t="str">
        <f t="shared" si="468"/>
        <v>Y</v>
      </c>
      <c r="K3283" s="110" t="str">
        <f t="shared" si="469"/>
        <v>N</v>
      </c>
      <c r="L3283" s="110" t="b">
        <f t="shared" si="470"/>
        <v>0</v>
      </c>
      <c r="M3283" s="110" t="b">
        <f t="shared" si="471"/>
        <v>0</v>
      </c>
      <c r="AC3283" s="1" t="str">
        <f t="shared" si="467"/>
        <v/>
      </c>
      <c r="AD3283" s="1" t="str">
        <f t="shared" si="463"/>
        <v/>
      </c>
      <c r="AE3283" s="1" t="e">
        <f>VLOOKUP(A3283,#REF!,12,FALSE)</f>
        <v>#REF!</v>
      </c>
      <c r="AF3283" s="1">
        <f t="shared" si="464"/>
        <v>0</v>
      </c>
      <c r="AG3283" s="1">
        <f t="shared" si="465"/>
        <v>0</v>
      </c>
      <c r="AH3283" s="1">
        <f t="shared" si="466"/>
        <v>0</v>
      </c>
    </row>
    <row r="3284" spans="1:34" ht="14" x14ac:dyDescent="0.3">
      <c r="A3284" s="279"/>
      <c r="B3284" s="279"/>
      <c r="C3284" s="280"/>
      <c r="D3284" s="281"/>
      <c r="E3284" s="281"/>
      <c r="F3284" s="280"/>
      <c r="G3284" s="281"/>
      <c r="H3284" s="279"/>
      <c r="I3284" s="288" t="str">
        <f>_xlfn.IFNA(VLOOKUP(B3284,'Absence Types'!A:D,4,FALSE),"")</f>
        <v/>
      </c>
      <c r="J3284" s="110" t="str">
        <f t="shared" si="468"/>
        <v>Y</v>
      </c>
      <c r="K3284" s="110" t="str">
        <f t="shared" si="469"/>
        <v>N</v>
      </c>
      <c r="L3284" s="110" t="b">
        <f t="shared" si="470"/>
        <v>0</v>
      </c>
      <c r="M3284" s="110" t="b">
        <f t="shared" si="471"/>
        <v>0</v>
      </c>
      <c r="AC3284" s="1" t="str">
        <f t="shared" si="467"/>
        <v/>
      </c>
      <c r="AD3284" s="1" t="str">
        <f t="shared" si="463"/>
        <v/>
      </c>
      <c r="AE3284" s="1" t="e">
        <f>VLOOKUP(A3284,#REF!,12,FALSE)</f>
        <v>#REF!</v>
      </c>
      <c r="AF3284" s="1">
        <f t="shared" si="464"/>
        <v>0</v>
      </c>
      <c r="AG3284" s="1">
        <f t="shared" si="465"/>
        <v>0</v>
      </c>
      <c r="AH3284" s="1">
        <f t="shared" si="466"/>
        <v>0</v>
      </c>
    </row>
    <row r="3285" spans="1:34" ht="14" x14ac:dyDescent="0.3">
      <c r="A3285" s="279"/>
      <c r="B3285" s="279"/>
      <c r="C3285" s="280"/>
      <c r="D3285" s="281"/>
      <c r="E3285" s="281"/>
      <c r="F3285" s="280"/>
      <c r="G3285" s="281"/>
      <c r="H3285" s="279"/>
      <c r="I3285" s="288" t="str">
        <f>_xlfn.IFNA(VLOOKUP(B3285,'Absence Types'!A:D,4,FALSE),"")</f>
        <v/>
      </c>
      <c r="J3285" s="110" t="str">
        <f t="shared" si="468"/>
        <v>Y</v>
      </c>
      <c r="K3285" s="110" t="str">
        <f t="shared" si="469"/>
        <v>N</v>
      </c>
      <c r="L3285" s="110" t="b">
        <f t="shared" si="470"/>
        <v>0</v>
      </c>
      <c r="M3285" s="110" t="b">
        <f t="shared" si="471"/>
        <v>0</v>
      </c>
      <c r="AC3285" s="1" t="str">
        <f t="shared" si="467"/>
        <v/>
      </c>
      <c r="AD3285" s="1" t="str">
        <f t="shared" si="463"/>
        <v/>
      </c>
      <c r="AE3285" s="1" t="e">
        <f>VLOOKUP(A3285,#REF!,12,FALSE)</f>
        <v>#REF!</v>
      </c>
      <c r="AF3285" s="1">
        <f t="shared" si="464"/>
        <v>0</v>
      </c>
      <c r="AG3285" s="1">
        <f t="shared" si="465"/>
        <v>0</v>
      </c>
      <c r="AH3285" s="1">
        <f t="shared" si="466"/>
        <v>0</v>
      </c>
    </row>
    <row r="3286" spans="1:34" ht="14" x14ac:dyDescent="0.3">
      <c r="A3286" s="279"/>
      <c r="B3286" s="279"/>
      <c r="C3286" s="280"/>
      <c r="D3286" s="281"/>
      <c r="E3286" s="281"/>
      <c r="F3286" s="280"/>
      <c r="G3286" s="281"/>
      <c r="H3286" s="279"/>
      <c r="I3286" s="288" t="str">
        <f>_xlfn.IFNA(VLOOKUP(B3286,'Absence Types'!A:D,4,FALSE),"")</f>
        <v/>
      </c>
      <c r="J3286" s="110" t="str">
        <f t="shared" si="468"/>
        <v>Y</v>
      </c>
      <c r="K3286" s="110" t="str">
        <f t="shared" si="469"/>
        <v>N</v>
      </c>
      <c r="L3286" s="110" t="b">
        <f t="shared" si="470"/>
        <v>0</v>
      </c>
      <c r="M3286" s="110" t="b">
        <f t="shared" si="471"/>
        <v>0</v>
      </c>
      <c r="AC3286" s="1" t="str">
        <f t="shared" si="467"/>
        <v/>
      </c>
      <c r="AD3286" s="1" t="str">
        <f t="shared" si="463"/>
        <v/>
      </c>
      <c r="AE3286" s="1" t="e">
        <f>VLOOKUP(A3286,#REF!,12,FALSE)</f>
        <v>#REF!</v>
      </c>
      <c r="AF3286" s="1">
        <f t="shared" si="464"/>
        <v>0</v>
      </c>
      <c r="AG3286" s="1">
        <f t="shared" si="465"/>
        <v>0</v>
      </c>
      <c r="AH3286" s="1">
        <f t="shared" si="466"/>
        <v>0</v>
      </c>
    </row>
    <row r="3287" spans="1:34" ht="14" x14ac:dyDescent="0.3">
      <c r="A3287" s="279"/>
      <c r="B3287" s="279"/>
      <c r="C3287" s="280"/>
      <c r="D3287" s="281"/>
      <c r="E3287" s="281"/>
      <c r="F3287" s="280"/>
      <c r="G3287" s="281"/>
      <c r="H3287" s="279"/>
      <c r="I3287" s="288" t="str">
        <f>_xlfn.IFNA(VLOOKUP(B3287,'Absence Types'!A:D,4,FALSE),"")</f>
        <v/>
      </c>
      <c r="J3287" s="110" t="str">
        <f t="shared" si="468"/>
        <v>Y</v>
      </c>
      <c r="K3287" s="110" t="str">
        <f t="shared" si="469"/>
        <v>N</v>
      </c>
      <c r="L3287" s="110" t="b">
        <f t="shared" si="470"/>
        <v>0</v>
      </c>
      <c r="M3287" s="110" t="b">
        <f t="shared" si="471"/>
        <v>0</v>
      </c>
      <c r="AC3287" s="1" t="str">
        <f t="shared" si="467"/>
        <v/>
      </c>
      <c r="AD3287" s="1" t="str">
        <f t="shared" si="463"/>
        <v/>
      </c>
      <c r="AE3287" s="1" t="e">
        <f>VLOOKUP(A3287,#REF!,12,FALSE)</f>
        <v>#REF!</v>
      </c>
      <c r="AF3287" s="1">
        <f t="shared" si="464"/>
        <v>0</v>
      </c>
      <c r="AG3287" s="1">
        <f t="shared" si="465"/>
        <v>0</v>
      </c>
      <c r="AH3287" s="1">
        <f t="shared" si="466"/>
        <v>0</v>
      </c>
    </row>
    <row r="3288" spans="1:34" ht="14" x14ac:dyDescent="0.3">
      <c r="A3288" s="279"/>
      <c r="B3288" s="279"/>
      <c r="C3288" s="280"/>
      <c r="D3288" s="281"/>
      <c r="E3288" s="281"/>
      <c r="F3288" s="280"/>
      <c r="G3288" s="281"/>
      <c r="H3288" s="279"/>
      <c r="I3288" s="288" t="str">
        <f>_xlfn.IFNA(VLOOKUP(B3288,'Absence Types'!A:D,4,FALSE),"")</f>
        <v/>
      </c>
      <c r="J3288" s="110" t="str">
        <f t="shared" si="468"/>
        <v>Y</v>
      </c>
      <c r="K3288" s="110" t="str">
        <f t="shared" si="469"/>
        <v>N</v>
      </c>
      <c r="L3288" s="110" t="b">
        <f t="shared" si="470"/>
        <v>0</v>
      </c>
      <c r="M3288" s="110" t="b">
        <f t="shared" si="471"/>
        <v>0</v>
      </c>
      <c r="AC3288" s="1" t="str">
        <f t="shared" si="467"/>
        <v/>
      </c>
      <c r="AD3288" s="1" t="str">
        <f t="shared" si="463"/>
        <v/>
      </c>
      <c r="AE3288" s="1" t="e">
        <f>VLOOKUP(A3288,#REF!,12,FALSE)</f>
        <v>#REF!</v>
      </c>
      <c r="AF3288" s="1">
        <f t="shared" si="464"/>
        <v>0</v>
      </c>
      <c r="AG3288" s="1">
        <f t="shared" si="465"/>
        <v>0</v>
      </c>
      <c r="AH3288" s="1">
        <f t="shared" si="466"/>
        <v>0</v>
      </c>
    </row>
    <row r="3289" spans="1:34" ht="14" x14ac:dyDescent="0.3">
      <c r="A3289" s="279"/>
      <c r="B3289" s="279"/>
      <c r="C3289" s="280"/>
      <c r="D3289" s="281"/>
      <c r="E3289" s="281"/>
      <c r="F3289" s="280"/>
      <c r="G3289" s="281"/>
      <c r="H3289" s="279"/>
      <c r="I3289" s="288" t="str">
        <f>_xlfn.IFNA(VLOOKUP(B3289,'Absence Types'!A:D,4,FALSE),"")</f>
        <v/>
      </c>
      <c r="J3289" s="110" t="str">
        <f t="shared" si="468"/>
        <v>Y</v>
      </c>
      <c r="K3289" s="110" t="str">
        <f t="shared" si="469"/>
        <v>N</v>
      </c>
      <c r="L3289" s="110" t="b">
        <f t="shared" si="470"/>
        <v>0</v>
      </c>
      <c r="M3289" s="110" t="b">
        <f t="shared" si="471"/>
        <v>0</v>
      </c>
      <c r="AC3289" s="1" t="str">
        <f t="shared" si="467"/>
        <v/>
      </c>
      <c r="AD3289" s="1" t="str">
        <f t="shared" si="463"/>
        <v/>
      </c>
      <c r="AE3289" s="1" t="e">
        <f>VLOOKUP(A3289,#REF!,12,FALSE)</f>
        <v>#REF!</v>
      </c>
      <c r="AF3289" s="1">
        <f t="shared" si="464"/>
        <v>0</v>
      </c>
      <c r="AG3289" s="1">
        <f t="shared" si="465"/>
        <v>0</v>
      </c>
      <c r="AH3289" s="1">
        <f t="shared" si="466"/>
        <v>0</v>
      </c>
    </row>
    <row r="3290" spans="1:34" ht="14" x14ac:dyDescent="0.3">
      <c r="A3290" s="279"/>
      <c r="B3290" s="279"/>
      <c r="C3290" s="280"/>
      <c r="D3290" s="281"/>
      <c r="E3290" s="281"/>
      <c r="F3290" s="280"/>
      <c r="G3290" s="281"/>
      <c r="H3290" s="279"/>
      <c r="I3290" s="288" t="str">
        <f>_xlfn.IFNA(VLOOKUP(B3290,'Absence Types'!A:D,4,FALSE),"")</f>
        <v/>
      </c>
      <c r="J3290" s="110" t="str">
        <f t="shared" si="468"/>
        <v>Y</v>
      </c>
      <c r="K3290" s="110" t="str">
        <f t="shared" si="469"/>
        <v>N</v>
      </c>
      <c r="L3290" s="110" t="b">
        <f t="shared" si="470"/>
        <v>0</v>
      </c>
      <c r="M3290" s="110" t="b">
        <f t="shared" si="471"/>
        <v>0</v>
      </c>
      <c r="AC3290" s="1" t="str">
        <f t="shared" si="467"/>
        <v/>
      </c>
      <c r="AD3290" s="1" t="str">
        <f t="shared" si="463"/>
        <v/>
      </c>
      <c r="AE3290" s="1" t="e">
        <f>VLOOKUP(A3290,#REF!,12,FALSE)</f>
        <v>#REF!</v>
      </c>
      <c r="AF3290" s="1">
        <f t="shared" si="464"/>
        <v>0</v>
      </c>
      <c r="AG3290" s="1">
        <f t="shared" si="465"/>
        <v>0</v>
      </c>
      <c r="AH3290" s="1">
        <f t="shared" si="466"/>
        <v>0</v>
      </c>
    </row>
    <row r="3291" spans="1:34" ht="14" x14ac:dyDescent="0.3">
      <c r="A3291" s="279"/>
      <c r="B3291" s="279"/>
      <c r="C3291" s="280"/>
      <c r="D3291" s="281"/>
      <c r="E3291" s="281"/>
      <c r="F3291" s="280"/>
      <c r="G3291" s="281"/>
      <c r="H3291" s="279"/>
      <c r="I3291" s="288" t="str">
        <f>_xlfn.IFNA(VLOOKUP(B3291,'Absence Types'!A:D,4,FALSE),"")</f>
        <v/>
      </c>
      <c r="J3291" s="110" t="str">
        <f t="shared" si="468"/>
        <v>Y</v>
      </c>
      <c r="K3291" s="110" t="str">
        <f t="shared" si="469"/>
        <v>N</v>
      </c>
      <c r="L3291" s="110" t="b">
        <f t="shared" si="470"/>
        <v>0</v>
      </c>
      <c r="M3291" s="110" t="b">
        <f t="shared" si="471"/>
        <v>0</v>
      </c>
      <c r="AC3291" s="1" t="str">
        <f t="shared" si="467"/>
        <v/>
      </c>
      <c r="AD3291" s="1" t="str">
        <f t="shared" si="463"/>
        <v/>
      </c>
      <c r="AE3291" s="1" t="e">
        <f>VLOOKUP(A3291,#REF!,12,FALSE)</f>
        <v>#REF!</v>
      </c>
      <c r="AF3291" s="1">
        <f t="shared" si="464"/>
        <v>0</v>
      </c>
      <c r="AG3291" s="1">
        <f t="shared" si="465"/>
        <v>0</v>
      </c>
      <c r="AH3291" s="1">
        <f t="shared" si="466"/>
        <v>0</v>
      </c>
    </row>
    <row r="3292" spans="1:34" ht="14" x14ac:dyDescent="0.3">
      <c r="A3292" s="279"/>
      <c r="B3292" s="279"/>
      <c r="C3292" s="280"/>
      <c r="D3292" s="281"/>
      <c r="E3292" s="281"/>
      <c r="F3292" s="280"/>
      <c r="G3292" s="281"/>
      <c r="H3292" s="279"/>
      <c r="I3292" s="288" t="str">
        <f>_xlfn.IFNA(VLOOKUP(B3292,'Absence Types'!A:D,4,FALSE),"")</f>
        <v/>
      </c>
      <c r="J3292" s="110" t="str">
        <f t="shared" si="468"/>
        <v>Y</v>
      </c>
      <c r="K3292" s="110" t="str">
        <f t="shared" si="469"/>
        <v>N</v>
      </c>
      <c r="L3292" s="110" t="b">
        <f t="shared" si="470"/>
        <v>0</v>
      </c>
      <c r="M3292" s="110" t="b">
        <f t="shared" si="471"/>
        <v>0</v>
      </c>
      <c r="AC3292" s="1" t="str">
        <f t="shared" si="467"/>
        <v/>
      </c>
      <c r="AD3292" s="1" t="str">
        <f t="shared" si="463"/>
        <v/>
      </c>
      <c r="AE3292" s="1" t="e">
        <f>VLOOKUP(A3292,#REF!,12,FALSE)</f>
        <v>#REF!</v>
      </c>
      <c r="AF3292" s="1">
        <f t="shared" si="464"/>
        <v>0</v>
      </c>
      <c r="AG3292" s="1">
        <f t="shared" si="465"/>
        <v>0</v>
      </c>
      <c r="AH3292" s="1">
        <f t="shared" si="466"/>
        <v>0</v>
      </c>
    </row>
    <row r="3293" spans="1:34" ht="14" x14ac:dyDescent="0.3">
      <c r="A3293" s="279"/>
      <c r="B3293" s="279"/>
      <c r="C3293" s="280"/>
      <c r="D3293" s="281"/>
      <c r="E3293" s="281"/>
      <c r="F3293" s="280"/>
      <c r="G3293" s="281"/>
      <c r="H3293" s="279"/>
      <c r="I3293" s="288" t="str">
        <f>_xlfn.IFNA(VLOOKUP(B3293,'Absence Types'!A:D,4,FALSE),"")</f>
        <v/>
      </c>
      <c r="J3293" s="110" t="str">
        <f t="shared" si="468"/>
        <v>Y</v>
      </c>
      <c r="K3293" s="110" t="str">
        <f t="shared" si="469"/>
        <v>N</v>
      </c>
      <c r="L3293" s="110" t="b">
        <f t="shared" si="470"/>
        <v>0</v>
      </c>
      <c r="M3293" s="110" t="b">
        <f t="shared" si="471"/>
        <v>0</v>
      </c>
      <c r="AC3293" s="1" t="str">
        <f t="shared" si="467"/>
        <v/>
      </c>
      <c r="AD3293" s="1" t="str">
        <f t="shared" si="463"/>
        <v/>
      </c>
      <c r="AE3293" s="1" t="e">
        <f>VLOOKUP(A3293,#REF!,12,FALSE)</f>
        <v>#REF!</v>
      </c>
      <c r="AF3293" s="1">
        <f t="shared" si="464"/>
        <v>0</v>
      </c>
      <c r="AG3293" s="1">
        <f t="shared" si="465"/>
        <v>0</v>
      </c>
      <c r="AH3293" s="1">
        <f t="shared" si="466"/>
        <v>0</v>
      </c>
    </row>
    <row r="3294" spans="1:34" ht="14" x14ac:dyDescent="0.3">
      <c r="A3294" s="279"/>
      <c r="B3294" s="279"/>
      <c r="C3294" s="280"/>
      <c r="D3294" s="281"/>
      <c r="E3294" s="281"/>
      <c r="F3294" s="280"/>
      <c r="G3294" s="281"/>
      <c r="H3294" s="279"/>
      <c r="I3294" s="288" t="str">
        <f>_xlfn.IFNA(VLOOKUP(B3294,'Absence Types'!A:D,4,FALSE),"")</f>
        <v/>
      </c>
      <c r="J3294" s="110" t="str">
        <f t="shared" si="468"/>
        <v>Y</v>
      </c>
      <c r="K3294" s="110" t="str">
        <f t="shared" si="469"/>
        <v>N</v>
      </c>
      <c r="L3294" s="110" t="b">
        <f t="shared" si="470"/>
        <v>0</v>
      </c>
      <c r="M3294" s="110" t="b">
        <f t="shared" si="471"/>
        <v>0</v>
      </c>
      <c r="AC3294" s="1" t="str">
        <f t="shared" si="467"/>
        <v/>
      </c>
      <c r="AD3294" s="1" t="str">
        <f t="shared" si="463"/>
        <v/>
      </c>
      <c r="AE3294" s="1" t="e">
        <f>VLOOKUP(A3294,#REF!,12,FALSE)</f>
        <v>#REF!</v>
      </c>
      <c r="AF3294" s="1">
        <f t="shared" si="464"/>
        <v>0</v>
      </c>
      <c r="AG3294" s="1">
        <f t="shared" si="465"/>
        <v>0</v>
      </c>
      <c r="AH3294" s="1">
        <f t="shared" si="466"/>
        <v>0</v>
      </c>
    </row>
    <row r="3295" spans="1:34" ht="14" x14ac:dyDescent="0.3">
      <c r="A3295" s="279"/>
      <c r="B3295" s="279"/>
      <c r="C3295" s="280"/>
      <c r="D3295" s="281"/>
      <c r="E3295" s="281"/>
      <c r="F3295" s="280"/>
      <c r="G3295" s="281"/>
      <c r="H3295" s="279"/>
      <c r="I3295" s="288" t="str">
        <f>_xlfn.IFNA(VLOOKUP(B3295,'Absence Types'!A:D,4,FALSE),"")</f>
        <v/>
      </c>
      <c r="J3295" s="110" t="str">
        <f t="shared" si="468"/>
        <v>Y</v>
      </c>
      <c r="K3295" s="110" t="str">
        <f t="shared" si="469"/>
        <v>N</v>
      </c>
      <c r="L3295" s="110" t="b">
        <f t="shared" si="470"/>
        <v>0</v>
      </c>
      <c r="M3295" s="110" t="b">
        <f t="shared" si="471"/>
        <v>0</v>
      </c>
      <c r="AC3295" s="1" t="str">
        <f t="shared" si="467"/>
        <v/>
      </c>
      <c r="AD3295" s="1" t="str">
        <f t="shared" si="463"/>
        <v/>
      </c>
      <c r="AE3295" s="1" t="e">
        <f>VLOOKUP(A3295,#REF!,12,FALSE)</f>
        <v>#REF!</v>
      </c>
      <c r="AF3295" s="1">
        <f t="shared" si="464"/>
        <v>0</v>
      </c>
      <c r="AG3295" s="1">
        <f t="shared" si="465"/>
        <v>0</v>
      </c>
      <c r="AH3295" s="1">
        <f t="shared" si="466"/>
        <v>0</v>
      </c>
    </row>
    <row r="3296" spans="1:34" ht="14" x14ac:dyDescent="0.3">
      <c r="A3296" s="279"/>
      <c r="B3296" s="279"/>
      <c r="C3296" s="280"/>
      <c r="D3296" s="281"/>
      <c r="E3296" s="281"/>
      <c r="F3296" s="280"/>
      <c r="G3296" s="281"/>
      <c r="H3296" s="279"/>
      <c r="I3296" s="288" t="str">
        <f>_xlfn.IFNA(VLOOKUP(B3296,'Absence Types'!A:D,4,FALSE),"")</f>
        <v/>
      </c>
      <c r="J3296" s="110" t="str">
        <f t="shared" si="468"/>
        <v>Y</v>
      </c>
      <c r="K3296" s="110" t="str">
        <f t="shared" si="469"/>
        <v>N</v>
      </c>
      <c r="L3296" s="110" t="b">
        <f t="shared" si="470"/>
        <v>0</v>
      </c>
      <c r="M3296" s="110" t="b">
        <f t="shared" si="471"/>
        <v>0</v>
      </c>
      <c r="AC3296" s="1" t="str">
        <f t="shared" si="467"/>
        <v/>
      </c>
      <c r="AD3296" s="1" t="str">
        <f t="shared" si="463"/>
        <v/>
      </c>
      <c r="AE3296" s="1" t="e">
        <f>VLOOKUP(A3296,#REF!,12,FALSE)</f>
        <v>#REF!</v>
      </c>
      <c r="AF3296" s="1">
        <f t="shared" si="464"/>
        <v>0</v>
      </c>
      <c r="AG3296" s="1">
        <f t="shared" si="465"/>
        <v>0</v>
      </c>
      <c r="AH3296" s="1">
        <f t="shared" si="466"/>
        <v>0</v>
      </c>
    </row>
    <row r="3297" spans="1:34" ht="14" x14ac:dyDescent="0.3">
      <c r="A3297" s="279"/>
      <c r="B3297" s="279"/>
      <c r="C3297" s="280"/>
      <c r="D3297" s="281"/>
      <c r="E3297" s="281"/>
      <c r="F3297" s="280"/>
      <c r="G3297" s="281"/>
      <c r="H3297" s="279"/>
      <c r="I3297" s="288" t="str">
        <f>_xlfn.IFNA(VLOOKUP(B3297,'Absence Types'!A:D,4,FALSE),"")</f>
        <v/>
      </c>
      <c r="J3297" s="110" t="str">
        <f t="shared" si="468"/>
        <v>Y</v>
      </c>
      <c r="K3297" s="110" t="str">
        <f t="shared" si="469"/>
        <v>N</v>
      </c>
      <c r="L3297" s="110" t="b">
        <f t="shared" si="470"/>
        <v>0</v>
      </c>
      <c r="M3297" s="110" t="b">
        <f t="shared" si="471"/>
        <v>0</v>
      </c>
      <c r="AC3297" s="1" t="str">
        <f t="shared" si="467"/>
        <v/>
      </c>
      <c r="AD3297" s="1" t="str">
        <f t="shared" si="463"/>
        <v/>
      </c>
      <c r="AE3297" s="1" t="e">
        <f>VLOOKUP(A3297,#REF!,12,FALSE)</f>
        <v>#REF!</v>
      </c>
      <c r="AF3297" s="1">
        <f t="shared" si="464"/>
        <v>0</v>
      </c>
      <c r="AG3297" s="1">
        <f t="shared" si="465"/>
        <v>0</v>
      </c>
      <c r="AH3297" s="1">
        <f t="shared" si="466"/>
        <v>0</v>
      </c>
    </row>
    <row r="3298" spans="1:34" ht="14" x14ac:dyDescent="0.3">
      <c r="A3298" s="279"/>
      <c r="B3298" s="279"/>
      <c r="C3298" s="280"/>
      <c r="D3298" s="281"/>
      <c r="E3298" s="281"/>
      <c r="F3298" s="280"/>
      <c r="G3298" s="281"/>
      <c r="H3298" s="279"/>
      <c r="I3298" s="288" t="str">
        <f>_xlfn.IFNA(VLOOKUP(B3298,'Absence Types'!A:D,4,FALSE),"")</f>
        <v/>
      </c>
      <c r="J3298" s="110" t="str">
        <f t="shared" si="468"/>
        <v>Y</v>
      </c>
      <c r="K3298" s="110" t="str">
        <f t="shared" si="469"/>
        <v>N</v>
      </c>
      <c r="L3298" s="110" t="b">
        <f t="shared" si="470"/>
        <v>0</v>
      </c>
      <c r="M3298" s="110" t="b">
        <f t="shared" si="471"/>
        <v>0</v>
      </c>
      <c r="AC3298" s="1" t="str">
        <f t="shared" si="467"/>
        <v/>
      </c>
      <c r="AD3298" s="1" t="str">
        <f t="shared" si="463"/>
        <v/>
      </c>
      <c r="AE3298" s="1" t="e">
        <f>VLOOKUP(A3298,#REF!,12,FALSE)</f>
        <v>#REF!</v>
      </c>
      <c r="AF3298" s="1">
        <f t="shared" si="464"/>
        <v>0</v>
      </c>
      <c r="AG3298" s="1">
        <f t="shared" si="465"/>
        <v>0</v>
      </c>
      <c r="AH3298" s="1">
        <f t="shared" si="466"/>
        <v>0</v>
      </c>
    </row>
    <row r="3299" spans="1:34" ht="14" x14ac:dyDescent="0.3">
      <c r="A3299" s="279"/>
      <c r="B3299" s="279"/>
      <c r="C3299" s="280"/>
      <c r="D3299" s="281"/>
      <c r="E3299" s="281"/>
      <c r="F3299" s="280"/>
      <c r="G3299" s="281"/>
      <c r="H3299" s="279"/>
      <c r="I3299" s="288" t="str">
        <f>_xlfn.IFNA(VLOOKUP(B3299,'Absence Types'!A:D,4,FALSE),"")</f>
        <v/>
      </c>
      <c r="J3299" s="110" t="str">
        <f t="shared" si="468"/>
        <v>Y</v>
      </c>
      <c r="K3299" s="110" t="str">
        <f t="shared" si="469"/>
        <v>N</v>
      </c>
      <c r="L3299" s="110" t="b">
        <f t="shared" si="470"/>
        <v>0</v>
      </c>
      <c r="M3299" s="110" t="b">
        <f t="shared" si="471"/>
        <v>0</v>
      </c>
      <c r="AC3299" s="1" t="str">
        <f t="shared" si="467"/>
        <v/>
      </c>
      <c r="AD3299" s="1" t="str">
        <f t="shared" si="463"/>
        <v/>
      </c>
      <c r="AE3299" s="1" t="e">
        <f>VLOOKUP(A3299,#REF!,12,FALSE)</f>
        <v>#REF!</v>
      </c>
      <c r="AF3299" s="1">
        <f t="shared" si="464"/>
        <v>0</v>
      </c>
      <c r="AG3299" s="1">
        <f t="shared" si="465"/>
        <v>0</v>
      </c>
      <c r="AH3299" s="1">
        <f t="shared" si="466"/>
        <v>0</v>
      </c>
    </row>
    <row r="3300" spans="1:34" ht="14" x14ac:dyDescent="0.3">
      <c r="A3300" s="279"/>
      <c r="B3300" s="279"/>
      <c r="C3300" s="280"/>
      <c r="D3300" s="281"/>
      <c r="E3300" s="281"/>
      <c r="F3300" s="280"/>
      <c r="G3300" s="281"/>
      <c r="H3300" s="279"/>
      <c r="I3300" s="288" t="str">
        <f>_xlfn.IFNA(VLOOKUP(B3300,'Absence Types'!A:D,4,FALSE),"")</f>
        <v/>
      </c>
      <c r="J3300" s="110" t="str">
        <f t="shared" si="468"/>
        <v>Y</v>
      </c>
      <c r="K3300" s="110" t="str">
        <f t="shared" si="469"/>
        <v>N</v>
      </c>
      <c r="L3300" s="110" t="b">
        <f t="shared" si="470"/>
        <v>0</v>
      </c>
      <c r="M3300" s="110" t="b">
        <f t="shared" si="471"/>
        <v>0</v>
      </c>
      <c r="AC3300" s="1" t="str">
        <f t="shared" si="467"/>
        <v/>
      </c>
      <c r="AD3300" s="1" t="str">
        <f t="shared" si="463"/>
        <v/>
      </c>
      <c r="AE3300" s="1" t="e">
        <f>VLOOKUP(A3300,#REF!,12,FALSE)</f>
        <v>#REF!</v>
      </c>
      <c r="AF3300" s="1">
        <f t="shared" si="464"/>
        <v>0</v>
      </c>
      <c r="AG3300" s="1">
        <f t="shared" si="465"/>
        <v>0</v>
      </c>
      <c r="AH3300" s="1">
        <f t="shared" si="466"/>
        <v>0</v>
      </c>
    </row>
    <row r="3301" spans="1:34" ht="14" x14ac:dyDescent="0.3">
      <c r="A3301" s="279"/>
      <c r="B3301" s="279"/>
      <c r="C3301" s="280"/>
      <c r="D3301" s="281"/>
      <c r="E3301" s="281"/>
      <c r="F3301" s="280"/>
      <c r="G3301" s="281"/>
      <c r="H3301" s="279"/>
      <c r="I3301" s="288" t="str">
        <f>_xlfn.IFNA(VLOOKUP(B3301,'Absence Types'!A:D,4,FALSE),"")</f>
        <v/>
      </c>
      <c r="J3301" s="110" t="str">
        <f t="shared" si="468"/>
        <v>Y</v>
      </c>
      <c r="K3301" s="110" t="str">
        <f t="shared" si="469"/>
        <v>N</v>
      </c>
      <c r="L3301" s="110" t="b">
        <f t="shared" si="470"/>
        <v>0</v>
      </c>
      <c r="M3301" s="110" t="b">
        <f t="shared" si="471"/>
        <v>0</v>
      </c>
      <c r="AC3301" s="1" t="str">
        <f t="shared" si="467"/>
        <v/>
      </c>
      <c r="AD3301" s="1" t="str">
        <f t="shared" si="463"/>
        <v/>
      </c>
      <c r="AE3301" s="1" t="e">
        <f>VLOOKUP(A3301,#REF!,12,FALSE)</f>
        <v>#REF!</v>
      </c>
      <c r="AF3301" s="1">
        <f t="shared" si="464"/>
        <v>0</v>
      </c>
      <c r="AG3301" s="1">
        <f t="shared" si="465"/>
        <v>0</v>
      </c>
      <c r="AH3301" s="1">
        <f t="shared" si="466"/>
        <v>0</v>
      </c>
    </row>
    <row r="3302" spans="1:34" ht="14" x14ac:dyDescent="0.3">
      <c r="A3302" s="279"/>
      <c r="B3302" s="279"/>
      <c r="C3302" s="280"/>
      <c r="D3302" s="281"/>
      <c r="E3302" s="281"/>
      <c r="F3302" s="280"/>
      <c r="G3302" s="281"/>
      <c r="H3302" s="279"/>
      <c r="I3302" s="288" t="str">
        <f>_xlfn.IFNA(VLOOKUP(B3302,'Absence Types'!A:D,4,FALSE),"")</f>
        <v/>
      </c>
      <c r="J3302" s="110" t="str">
        <f t="shared" si="468"/>
        <v>Y</v>
      </c>
      <c r="K3302" s="110" t="str">
        <f t="shared" si="469"/>
        <v>N</v>
      </c>
      <c r="L3302" s="110" t="b">
        <f t="shared" si="470"/>
        <v>0</v>
      </c>
      <c r="M3302" s="110" t="b">
        <f t="shared" si="471"/>
        <v>0</v>
      </c>
      <c r="AC3302" s="1" t="str">
        <f t="shared" si="467"/>
        <v/>
      </c>
      <c r="AD3302" s="1" t="str">
        <f t="shared" si="463"/>
        <v/>
      </c>
      <c r="AE3302" s="1" t="e">
        <f>VLOOKUP(A3302,#REF!,12,FALSE)</f>
        <v>#REF!</v>
      </c>
      <c r="AF3302" s="1">
        <f t="shared" si="464"/>
        <v>0</v>
      </c>
      <c r="AG3302" s="1">
        <f t="shared" si="465"/>
        <v>0</v>
      </c>
      <c r="AH3302" s="1">
        <f t="shared" si="466"/>
        <v>0</v>
      </c>
    </row>
    <row r="3303" spans="1:34" ht="14" x14ac:dyDescent="0.3">
      <c r="A3303" s="279"/>
      <c r="B3303" s="279"/>
      <c r="C3303" s="280"/>
      <c r="D3303" s="281"/>
      <c r="E3303" s="281"/>
      <c r="F3303" s="280"/>
      <c r="G3303" s="281"/>
      <c r="H3303" s="279"/>
      <c r="I3303" s="288" t="str">
        <f>_xlfn.IFNA(VLOOKUP(B3303,'Absence Types'!A:D,4,FALSE),"")</f>
        <v/>
      </c>
      <c r="J3303" s="110" t="str">
        <f t="shared" si="468"/>
        <v>Y</v>
      </c>
      <c r="K3303" s="110" t="str">
        <f t="shared" si="469"/>
        <v>N</v>
      </c>
      <c r="L3303" s="110" t="b">
        <f t="shared" si="470"/>
        <v>0</v>
      </c>
      <c r="M3303" s="110" t="b">
        <f t="shared" si="471"/>
        <v>0</v>
      </c>
      <c r="AC3303" s="1" t="str">
        <f t="shared" si="467"/>
        <v/>
      </c>
      <c r="AD3303" s="1" t="str">
        <f t="shared" si="463"/>
        <v/>
      </c>
      <c r="AE3303" s="1" t="e">
        <f>VLOOKUP(A3303,#REF!,12,FALSE)</f>
        <v>#REF!</v>
      </c>
      <c r="AF3303" s="1">
        <f t="shared" si="464"/>
        <v>0</v>
      </c>
      <c r="AG3303" s="1">
        <f t="shared" si="465"/>
        <v>0</v>
      </c>
      <c r="AH3303" s="1">
        <f t="shared" si="466"/>
        <v>0</v>
      </c>
    </row>
    <row r="3304" spans="1:34" ht="14" x14ac:dyDescent="0.3">
      <c r="A3304" s="279"/>
      <c r="B3304" s="279"/>
      <c r="C3304" s="280"/>
      <c r="D3304" s="281"/>
      <c r="E3304" s="281"/>
      <c r="F3304" s="280"/>
      <c r="G3304" s="281"/>
      <c r="H3304" s="279"/>
      <c r="I3304" s="288" t="str">
        <f>_xlfn.IFNA(VLOOKUP(B3304,'Absence Types'!A:D,4,FALSE),"")</f>
        <v/>
      </c>
      <c r="J3304" s="110" t="str">
        <f t="shared" si="468"/>
        <v>Y</v>
      </c>
      <c r="K3304" s="110" t="str">
        <f t="shared" si="469"/>
        <v>N</v>
      </c>
      <c r="L3304" s="110" t="b">
        <f t="shared" si="470"/>
        <v>0</v>
      </c>
      <c r="M3304" s="110" t="b">
        <f t="shared" si="471"/>
        <v>0</v>
      </c>
      <c r="AC3304" s="1" t="str">
        <f t="shared" si="467"/>
        <v/>
      </c>
      <c r="AD3304" s="1" t="str">
        <f t="shared" si="463"/>
        <v/>
      </c>
      <c r="AE3304" s="1" t="e">
        <f>VLOOKUP(A3304,#REF!,12,FALSE)</f>
        <v>#REF!</v>
      </c>
      <c r="AF3304" s="1">
        <f t="shared" si="464"/>
        <v>0</v>
      </c>
      <c r="AG3304" s="1">
        <f t="shared" si="465"/>
        <v>0</v>
      </c>
      <c r="AH3304" s="1">
        <f t="shared" si="466"/>
        <v>0</v>
      </c>
    </row>
    <row r="3305" spans="1:34" ht="14" x14ac:dyDescent="0.3">
      <c r="A3305" s="279"/>
      <c r="B3305" s="279"/>
      <c r="C3305" s="280"/>
      <c r="D3305" s="281"/>
      <c r="E3305" s="281"/>
      <c r="F3305" s="280"/>
      <c r="G3305" s="281"/>
      <c r="H3305" s="279"/>
      <c r="I3305" s="288" t="str">
        <f>_xlfn.IFNA(VLOOKUP(B3305,'Absence Types'!A:D,4,FALSE),"")</f>
        <v/>
      </c>
      <c r="J3305" s="110" t="str">
        <f t="shared" si="468"/>
        <v>Y</v>
      </c>
      <c r="K3305" s="110" t="str">
        <f t="shared" si="469"/>
        <v>N</v>
      </c>
      <c r="L3305" s="110" t="b">
        <f t="shared" si="470"/>
        <v>0</v>
      </c>
      <c r="M3305" s="110" t="b">
        <f t="shared" si="471"/>
        <v>0</v>
      </c>
      <c r="AC3305" s="1" t="str">
        <f t="shared" si="467"/>
        <v/>
      </c>
      <c r="AD3305" s="1" t="str">
        <f t="shared" si="463"/>
        <v/>
      </c>
      <c r="AE3305" s="1" t="e">
        <f>VLOOKUP(A3305,#REF!,12,FALSE)</f>
        <v>#REF!</v>
      </c>
      <c r="AF3305" s="1">
        <f t="shared" si="464"/>
        <v>0</v>
      </c>
      <c r="AG3305" s="1">
        <f t="shared" si="465"/>
        <v>0</v>
      </c>
      <c r="AH3305" s="1">
        <f t="shared" si="466"/>
        <v>0</v>
      </c>
    </row>
    <row r="3306" spans="1:34" ht="14" x14ac:dyDescent="0.3">
      <c r="A3306" s="279"/>
      <c r="B3306" s="279"/>
      <c r="C3306" s="280"/>
      <c r="D3306" s="281"/>
      <c r="E3306" s="281"/>
      <c r="F3306" s="280"/>
      <c r="G3306" s="281"/>
      <c r="H3306" s="279"/>
      <c r="I3306" s="288" t="str">
        <f>_xlfn.IFNA(VLOOKUP(B3306,'Absence Types'!A:D,4,FALSE),"")</f>
        <v/>
      </c>
      <c r="J3306" s="110" t="str">
        <f t="shared" si="468"/>
        <v>Y</v>
      </c>
      <c r="K3306" s="110" t="str">
        <f t="shared" si="469"/>
        <v>N</v>
      </c>
      <c r="L3306" s="110" t="b">
        <f t="shared" si="470"/>
        <v>0</v>
      </c>
      <c r="M3306" s="110" t="b">
        <f t="shared" si="471"/>
        <v>0</v>
      </c>
      <c r="AC3306" s="1" t="str">
        <f t="shared" si="467"/>
        <v/>
      </c>
      <c r="AD3306" s="1" t="str">
        <f t="shared" si="463"/>
        <v/>
      </c>
      <c r="AE3306" s="1" t="e">
        <f>VLOOKUP(A3306,#REF!,12,FALSE)</f>
        <v>#REF!</v>
      </c>
      <c r="AF3306" s="1">
        <f t="shared" si="464"/>
        <v>0</v>
      </c>
      <c r="AG3306" s="1">
        <f t="shared" si="465"/>
        <v>0</v>
      </c>
      <c r="AH3306" s="1">
        <f t="shared" si="466"/>
        <v>0</v>
      </c>
    </row>
    <row r="3307" spans="1:34" ht="14" x14ac:dyDescent="0.3">
      <c r="A3307" s="279"/>
      <c r="B3307" s="279"/>
      <c r="C3307" s="280"/>
      <c r="D3307" s="281"/>
      <c r="E3307" s="281"/>
      <c r="F3307" s="280"/>
      <c r="G3307" s="281"/>
      <c r="H3307" s="279"/>
      <c r="I3307" s="288" t="str">
        <f>_xlfn.IFNA(VLOOKUP(B3307,'Absence Types'!A:D,4,FALSE),"")</f>
        <v/>
      </c>
      <c r="J3307" s="110" t="str">
        <f t="shared" si="468"/>
        <v>Y</v>
      </c>
      <c r="K3307" s="110" t="str">
        <f t="shared" si="469"/>
        <v>N</v>
      </c>
      <c r="L3307" s="110" t="b">
        <f t="shared" si="470"/>
        <v>0</v>
      </c>
      <c r="M3307" s="110" t="b">
        <f t="shared" si="471"/>
        <v>0</v>
      </c>
      <c r="AC3307" s="1" t="str">
        <f t="shared" si="467"/>
        <v/>
      </c>
      <c r="AD3307" s="1" t="str">
        <f t="shared" si="463"/>
        <v/>
      </c>
      <c r="AE3307" s="1" t="e">
        <f>VLOOKUP(A3307,#REF!,12,FALSE)</f>
        <v>#REF!</v>
      </c>
      <c r="AF3307" s="1">
        <f t="shared" si="464"/>
        <v>0</v>
      </c>
      <c r="AG3307" s="1">
        <f t="shared" si="465"/>
        <v>0</v>
      </c>
      <c r="AH3307" s="1">
        <f t="shared" si="466"/>
        <v>0</v>
      </c>
    </row>
    <row r="3308" spans="1:34" ht="14" x14ac:dyDescent="0.3">
      <c r="A3308" s="279"/>
      <c r="B3308" s="279"/>
      <c r="C3308" s="280"/>
      <c r="D3308" s="281"/>
      <c r="E3308" s="281"/>
      <c r="F3308" s="280"/>
      <c r="G3308" s="281"/>
      <c r="H3308" s="279"/>
      <c r="I3308" s="288" t="str">
        <f>_xlfn.IFNA(VLOOKUP(B3308,'Absence Types'!A:D,4,FALSE),"")</f>
        <v/>
      </c>
      <c r="J3308" s="110" t="str">
        <f t="shared" si="468"/>
        <v>Y</v>
      </c>
      <c r="K3308" s="110" t="str">
        <f t="shared" si="469"/>
        <v>N</v>
      </c>
      <c r="L3308" s="110" t="b">
        <f t="shared" si="470"/>
        <v>0</v>
      </c>
      <c r="M3308" s="110" t="b">
        <f t="shared" si="471"/>
        <v>0</v>
      </c>
      <c r="AC3308" s="1" t="str">
        <f t="shared" si="467"/>
        <v/>
      </c>
      <c r="AD3308" s="1" t="str">
        <f t="shared" si="463"/>
        <v/>
      </c>
      <c r="AE3308" s="1" t="e">
        <f>VLOOKUP(A3308,#REF!,12,FALSE)</f>
        <v>#REF!</v>
      </c>
      <c r="AF3308" s="1">
        <f t="shared" si="464"/>
        <v>0</v>
      </c>
      <c r="AG3308" s="1">
        <f t="shared" si="465"/>
        <v>0</v>
      </c>
      <c r="AH3308" s="1">
        <f t="shared" si="466"/>
        <v>0</v>
      </c>
    </row>
    <row r="3309" spans="1:34" ht="14" x14ac:dyDescent="0.3">
      <c r="A3309" s="279"/>
      <c r="B3309" s="279"/>
      <c r="C3309" s="280"/>
      <c r="D3309" s="281"/>
      <c r="E3309" s="281"/>
      <c r="F3309" s="280"/>
      <c r="G3309" s="281"/>
      <c r="H3309" s="279"/>
      <c r="I3309" s="288" t="str">
        <f>_xlfn.IFNA(VLOOKUP(B3309,'Absence Types'!A:D,4,FALSE),"")</f>
        <v/>
      </c>
      <c r="J3309" s="110" t="str">
        <f t="shared" si="468"/>
        <v>Y</v>
      </c>
      <c r="K3309" s="110" t="str">
        <f t="shared" si="469"/>
        <v>N</v>
      </c>
      <c r="L3309" s="110" t="b">
        <f t="shared" si="470"/>
        <v>0</v>
      </c>
      <c r="M3309" s="110" t="b">
        <f t="shared" si="471"/>
        <v>0</v>
      </c>
      <c r="AC3309" s="1" t="str">
        <f t="shared" si="467"/>
        <v/>
      </c>
      <c r="AD3309" s="1" t="str">
        <f t="shared" si="463"/>
        <v/>
      </c>
      <c r="AE3309" s="1" t="e">
        <f>VLOOKUP(A3309,#REF!,12,FALSE)</f>
        <v>#REF!</v>
      </c>
      <c r="AF3309" s="1">
        <f t="shared" si="464"/>
        <v>0</v>
      </c>
      <c r="AG3309" s="1">
        <f t="shared" si="465"/>
        <v>0</v>
      </c>
      <c r="AH3309" s="1">
        <f t="shared" si="466"/>
        <v>0</v>
      </c>
    </row>
    <row r="3310" spans="1:34" ht="14" x14ac:dyDescent="0.3">
      <c r="A3310" s="279"/>
      <c r="B3310" s="279"/>
      <c r="C3310" s="280"/>
      <c r="D3310" s="281"/>
      <c r="E3310" s="281"/>
      <c r="F3310" s="280"/>
      <c r="G3310" s="281"/>
      <c r="H3310" s="279"/>
      <c r="I3310" s="288" t="str">
        <f>_xlfn.IFNA(VLOOKUP(B3310,'Absence Types'!A:D,4,FALSE),"")</f>
        <v/>
      </c>
      <c r="J3310" s="110" t="str">
        <f t="shared" si="468"/>
        <v>Y</v>
      </c>
      <c r="K3310" s="110" t="str">
        <f t="shared" si="469"/>
        <v>N</v>
      </c>
      <c r="L3310" s="110" t="b">
        <f t="shared" si="470"/>
        <v>0</v>
      </c>
      <c r="M3310" s="110" t="b">
        <f t="shared" si="471"/>
        <v>0</v>
      </c>
      <c r="AC3310" s="1" t="str">
        <f t="shared" si="467"/>
        <v/>
      </c>
      <c r="AD3310" s="1" t="str">
        <f t="shared" si="463"/>
        <v/>
      </c>
      <c r="AE3310" s="1" t="e">
        <f>VLOOKUP(A3310,#REF!,12,FALSE)</f>
        <v>#REF!</v>
      </c>
      <c r="AF3310" s="1">
        <f t="shared" si="464"/>
        <v>0</v>
      </c>
      <c r="AG3310" s="1">
        <f t="shared" si="465"/>
        <v>0</v>
      </c>
      <c r="AH3310" s="1">
        <f t="shared" si="466"/>
        <v>0</v>
      </c>
    </row>
    <row r="3311" spans="1:34" ht="14" x14ac:dyDescent="0.3">
      <c r="A3311" s="279"/>
      <c r="B3311" s="279"/>
      <c r="C3311" s="280"/>
      <c r="D3311" s="281"/>
      <c r="E3311" s="281"/>
      <c r="F3311" s="280"/>
      <c r="G3311" s="281"/>
      <c r="H3311" s="279"/>
      <c r="I3311" s="288" t="str">
        <f>_xlfn.IFNA(VLOOKUP(B3311,'Absence Types'!A:D,4,FALSE),"")</f>
        <v/>
      </c>
      <c r="J3311" s="110" t="str">
        <f t="shared" si="468"/>
        <v>Y</v>
      </c>
      <c r="K3311" s="110" t="str">
        <f t="shared" si="469"/>
        <v>N</v>
      </c>
      <c r="L3311" s="110" t="b">
        <f t="shared" si="470"/>
        <v>0</v>
      </c>
      <c r="M3311" s="110" t="b">
        <f t="shared" si="471"/>
        <v>0</v>
      </c>
      <c r="AC3311" s="1" t="str">
        <f t="shared" si="467"/>
        <v/>
      </c>
      <c r="AD3311" s="1" t="str">
        <f t="shared" si="463"/>
        <v/>
      </c>
      <c r="AE3311" s="1" t="e">
        <f>VLOOKUP(A3311,#REF!,12,FALSE)</f>
        <v>#REF!</v>
      </c>
      <c r="AF3311" s="1">
        <f t="shared" si="464"/>
        <v>0</v>
      </c>
      <c r="AG3311" s="1">
        <f t="shared" si="465"/>
        <v>0</v>
      </c>
      <c r="AH3311" s="1">
        <f t="shared" si="466"/>
        <v>0</v>
      </c>
    </row>
    <row r="3312" spans="1:34" ht="14" x14ac:dyDescent="0.3">
      <c r="A3312" s="279"/>
      <c r="B3312" s="279"/>
      <c r="C3312" s="280"/>
      <c r="D3312" s="281"/>
      <c r="E3312" s="281"/>
      <c r="F3312" s="280"/>
      <c r="G3312" s="281"/>
      <c r="H3312" s="279"/>
      <c r="I3312" s="288" t="str">
        <f>_xlfn.IFNA(VLOOKUP(B3312,'Absence Types'!A:D,4,FALSE),"")</f>
        <v/>
      </c>
      <c r="J3312" s="110" t="str">
        <f t="shared" si="468"/>
        <v>Y</v>
      </c>
      <c r="K3312" s="110" t="str">
        <f t="shared" si="469"/>
        <v>N</v>
      </c>
      <c r="L3312" s="110" t="b">
        <f t="shared" si="470"/>
        <v>0</v>
      </c>
      <c r="M3312" s="110" t="b">
        <f t="shared" si="471"/>
        <v>0</v>
      </c>
      <c r="AC3312" s="1" t="str">
        <f t="shared" si="467"/>
        <v/>
      </c>
      <c r="AD3312" s="1" t="str">
        <f t="shared" si="463"/>
        <v/>
      </c>
      <c r="AE3312" s="1" t="e">
        <f>VLOOKUP(A3312,#REF!,12,FALSE)</f>
        <v>#REF!</v>
      </c>
      <c r="AF3312" s="1">
        <f t="shared" si="464"/>
        <v>0</v>
      </c>
      <c r="AG3312" s="1">
        <f t="shared" si="465"/>
        <v>0</v>
      </c>
      <c r="AH3312" s="1">
        <f t="shared" si="466"/>
        <v>0</v>
      </c>
    </row>
    <row r="3313" spans="1:34" ht="14" x14ac:dyDescent="0.3">
      <c r="A3313" s="279"/>
      <c r="B3313" s="279"/>
      <c r="C3313" s="280"/>
      <c r="D3313" s="281"/>
      <c r="E3313" s="281"/>
      <c r="F3313" s="280"/>
      <c r="G3313" s="281"/>
      <c r="H3313" s="279"/>
      <c r="I3313" s="288" t="str">
        <f>_xlfn.IFNA(VLOOKUP(B3313,'Absence Types'!A:D,4,FALSE),"")</f>
        <v/>
      </c>
      <c r="J3313" s="110" t="str">
        <f t="shared" si="468"/>
        <v>Y</v>
      </c>
      <c r="K3313" s="110" t="str">
        <f t="shared" si="469"/>
        <v>N</v>
      </c>
      <c r="L3313" s="110" t="b">
        <f t="shared" si="470"/>
        <v>0</v>
      </c>
      <c r="M3313" s="110" t="b">
        <f t="shared" si="471"/>
        <v>0</v>
      </c>
      <c r="AC3313" s="1" t="str">
        <f t="shared" si="467"/>
        <v/>
      </c>
      <c r="AD3313" s="1" t="str">
        <f t="shared" si="463"/>
        <v/>
      </c>
      <c r="AE3313" s="1" t="e">
        <f>VLOOKUP(A3313,#REF!,12,FALSE)</f>
        <v>#REF!</v>
      </c>
      <c r="AF3313" s="1">
        <f t="shared" si="464"/>
        <v>0</v>
      </c>
      <c r="AG3313" s="1">
        <f t="shared" si="465"/>
        <v>0</v>
      </c>
      <c r="AH3313" s="1">
        <f t="shared" si="466"/>
        <v>0</v>
      </c>
    </row>
    <row r="3314" spans="1:34" ht="14" x14ac:dyDescent="0.3">
      <c r="A3314" s="279"/>
      <c r="B3314" s="279"/>
      <c r="C3314" s="280"/>
      <c r="D3314" s="281"/>
      <c r="E3314" s="281"/>
      <c r="F3314" s="280"/>
      <c r="G3314" s="281"/>
      <c r="H3314" s="279"/>
      <c r="I3314" s="288" t="str">
        <f>_xlfn.IFNA(VLOOKUP(B3314,'Absence Types'!A:D,4,FALSE),"")</f>
        <v/>
      </c>
      <c r="J3314" s="110" t="str">
        <f t="shared" si="468"/>
        <v>Y</v>
      </c>
      <c r="K3314" s="110" t="str">
        <f t="shared" si="469"/>
        <v>N</v>
      </c>
      <c r="L3314" s="110" t="b">
        <f t="shared" si="470"/>
        <v>0</v>
      </c>
      <c r="M3314" s="110" t="b">
        <f t="shared" si="471"/>
        <v>0</v>
      </c>
      <c r="AC3314" s="1" t="str">
        <f t="shared" si="467"/>
        <v/>
      </c>
      <c r="AD3314" s="1" t="str">
        <f t="shared" si="463"/>
        <v/>
      </c>
      <c r="AE3314" s="1" t="e">
        <f>VLOOKUP(A3314,#REF!,12,FALSE)</f>
        <v>#REF!</v>
      </c>
      <c r="AF3314" s="1">
        <f t="shared" si="464"/>
        <v>0</v>
      </c>
      <c r="AG3314" s="1">
        <f t="shared" si="465"/>
        <v>0</v>
      </c>
      <c r="AH3314" s="1">
        <f t="shared" si="466"/>
        <v>0</v>
      </c>
    </row>
    <row r="3315" spans="1:34" ht="14" x14ac:dyDescent="0.3">
      <c r="A3315" s="279"/>
      <c r="B3315" s="279"/>
      <c r="C3315" s="280"/>
      <c r="D3315" s="281"/>
      <c r="E3315" s="281"/>
      <c r="F3315" s="280"/>
      <c r="G3315" s="281"/>
      <c r="H3315" s="279"/>
      <c r="I3315" s="288" t="str">
        <f>_xlfn.IFNA(VLOOKUP(B3315,'Absence Types'!A:D,4,FALSE),"")</f>
        <v/>
      </c>
      <c r="J3315" s="110" t="str">
        <f t="shared" si="468"/>
        <v>Y</v>
      </c>
      <c r="K3315" s="110" t="str">
        <f t="shared" si="469"/>
        <v>N</v>
      </c>
      <c r="L3315" s="110" t="b">
        <f t="shared" si="470"/>
        <v>0</v>
      </c>
      <c r="M3315" s="110" t="b">
        <f t="shared" si="471"/>
        <v>0</v>
      </c>
      <c r="AC3315" s="1" t="str">
        <f t="shared" si="467"/>
        <v/>
      </c>
      <c r="AD3315" s="1" t="str">
        <f t="shared" si="463"/>
        <v/>
      </c>
      <c r="AE3315" s="1" t="e">
        <f>VLOOKUP(A3315,#REF!,12,FALSE)</f>
        <v>#REF!</v>
      </c>
      <c r="AF3315" s="1">
        <f t="shared" si="464"/>
        <v>0</v>
      </c>
      <c r="AG3315" s="1">
        <f t="shared" si="465"/>
        <v>0</v>
      </c>
      <c r="AH3315" s="1">
        <f t="shared" si="466"/>
        <v>0</v>
      </c>
    </row>
    <row r="3316" spans="1:34" ht="14" x14ac:dyDescent="0.3">
      <c r="A3316" s="279"/>
      <c r="B3316" s="279"/>
      <c r="C3316" s="280"/>
      <c r="D3316" s="281"/>
      <c r="E3316" s="281"/>
      <c r="F3316" s="280"/>
      <c r="G3316" s="281"/>
      <c r="H3316" s="279"/>
      <c r="I3316" s="288" t="str">
        <f>_xlfn.IFNA(VLOOKUP(B3316,'Absence Types'!A:D,4,FALSE),"")</f>
        <v/>
      </c>
      <c r="J3316" s="110" t="str">
        <f t="shared" si="468"/>
        <v>Y</v>
      </c>
      <c r="K3316" s="110" t="str">
        <f t="shared" si="469"/>
        <v>N</v>
      </c>
      <c r="L3316" s="110" t="b">
        <f t="shared" si="470"/>
        <v>0</v>
      </c>
      <c r="M3316" s="110" t="b">
        <f t="shared" si="471"/>
        <v>0</v>
      </c>
      <c r="AC3316" s="1" t="str">
        <f t="shared" si="467"/>
        <v/>
      </c>
      <c r="AD3316" s="1" t="str">
        <f t="shared" si="463"/>
        <v/>
      </c>
      <c r="AE3316" s="1" t="e">
        <f>VLOOKUP(A3316,#REF!,12,FALSE)</f>
        <v>#REF!</v>
      </c>
      <c r="AF3316" s="1">
        <f t="shared" si="464"/>
        <v>0</v>
      </c>
      <c r="AG3316" s="1">
        <f t="shared" si="465"/>
        <v>0</v>
      </c>
      <c r="AH3316" s="1">
        <f t="shared" si="466"/>
        <v>0</v>
      </c>
    </row>
    <row r="3317" spans="1:34" ht="14" x14ac:dyDescent="0.3">
      <c r="A3317" s="279"/>
      <c r="B3317" s="279"/>
      <c r="C3317" s="280"/>
      <c r="D3317" s="281"/>
      <c r="E3317" s="281"/>
      <c r="F3317" s="280"/>
      <c r="G3317" s="281"/>
      <c r="H3317" s="279"/>
      <c r="I3317" s="288" t="str">
        <f>_xlfn.IFNA(VLOOKUP(B3317,'Absence Types'!A:D,4,FALSE),"")</f>
        <v/>
      </c>
      <c r="J3317" s="110" t="str">
        <f t="shared" si="468"/>
        <v>Y</v>
      </c>
      <c r="K3317" s="110" t="str">
        <f t="shared" si="469"/>
        <v>N</v>
      </c>
      <c r="L3317" s="110" t="b">
        <f t="shared" si="470"/>
        <v>0</v>
      </c>
      <c r="M3317" s="110" t="b">
        <f t="shared" si="471"/>
        <v>0</v>
      </c>
      <c r="AC3317" s="1" t="str">
        <f t="shared" si="467"/>
        <v/>
      </c>
      <c r="AD3317" s="1" t="str">
        <f t="shared" si="463"/>
        <v/>
      </c>
      <c r="AE3317" s="1" t="e">
        <f>VLOOKUP(A3317,#REF!,12,FALSE)</f>
        <v>#REF!</v>
      </c>
      <c r="AF3317" s="1">
        <f t="shared" si="464"/>
        <v>0</v>
      </c>
      <c r="AG3317" s="1">
        <f t="shared" si="465"/>
        <v>0</v>
      </c>
      <c r="AH3317" s="1">
        <f t="shared" si="466"/>
        <v>0</v>
      </c>
    </row>
    <row r="3318" spans="1:34" ht="14" x14ac:dyDescent="0.3">
      <c r="A3318" s="279"/>
      <c r="B3318" s="279"/>
      <c r="C3318" s="280"/>
      <c r="D3318" s="281"/>
      <c r="E3318" s="281"/>
      <c r="F3318" s="280"/>
      <c r="G3318" s="281"/>
      <c r="H3318" s="279"/>
      <c r="I3318" s="288" t="str">
        <f>_xlfn.IFNA(VLOOKUP(B3318,'Absence Types'!A:D,4,FALSE),"")</f>
        <v/>
      </c>
      <c r="J3318" s="110" t="str">
        <f t="shared" si="468"/>
        <v>Y</v>
      </c>
      <c r="K3318" s="110" t="str">
        <f t="shared" si="469"/>
        <v>N</v>
      </c>
      <c r="L3318" s="110" t="b">
        <f t="shared" si="470"/>
        <v>0</v>
      </c>
      <c r="M3318" s="110" t="b">
        <f t="shared" si="471"/>
        <v>0</v>
      </c>
      <c r="AC3318" s="1" t="str">
        <f t="shared" si="467"/>
        <v/>
      </c>
      <c r="AD3318" s="1" t="str">
        <f t="shared" si="463"/>
        <v/>
      </c>
      <c r="AE3318" s="1" t="e">
        <f>VLOOKUP(A3318,#REF!,12,FALSE)</f>
        <v>#REF!</v>
      </c>
      <c r="AF3318" s="1">
        <f t="shared" si="464"/>
        <v>0</v>
      </c>
      <c r="AG3318" s="1">
        <f t="shared" si="465"/>
        <v>0</v>
      </c>
      <c r="AH3318" s="1">
        <f t="shared" si="466"/>
        <v>0</v>
      </c>
    </row>
    <row r="3319" spans="1:34" ht="14" x14ac:dyDescent="0.3">
      <c r="A3319" s="279"/>
      <c r="B3319" s="279"/>
      <c r="C3319" s="280"/>
      <c r="D3319" s="281"/>
      <c r="E3319" s="281"/>
      <c r="F3319" s="280"/>
      <c r="G3319" s="281"/>
      <c r="H3319" s="279"/>
      <c r="I3319" s="288" t="str">
        <f>_xlfn.IFNA(VLOOKUP(B3319,'Absence Types'!A:D,4,FALSE),"")</f>
        <v/>
      </c>
      <c r="J3319" s="110" t="str">
        <f t="shared" si="468"/>
        <v>Y</v>
      </c>
      <c r="K3319" s="110" t="str">
        <f t="shared" si="469"/>
        <v>N</v>
      </c>
      <c r="L3319" s="110" t="b">
        <f t="shared" si="470"/>
        <v>0</v>
      </c>
      <c r="M3319" s="110" t="b">
        <f t="shared" si="471"/>
        <v>0</v>
      </c>
      <c r="AC3319" s="1" t="str">
        <f t="shared" si="467"/>
        <v/>
      </c>
      <c r="AD3319" s="1" t="str">
        <f t="shared" si="463"/>
        <v/>
      </c>
      <c r="AE3319" s="1" t="e">
        <f>VLOOKUP(A3319,#REF!,12,FALSE)</f>
        <v>#REF!</v>
      </c>
      <c r="AF3319" s="1">
        <f t="shared" si="464"/>
        <v>0</v>
      </c>
      <c r="AG3319" s="1">
        <f t="shared" si="465"/>
        <v>0</v>
      </c>
      <c r="AH3319" s="1">
        <f t="shared" si="466"/>
        <v>0</v>
      </c>
    </row>
    <row r="3320" spans="1:34" ht="14" x14ac:dyDescent="0.3">
      <c r="A3320" s="279"/>
      <c r="B3320" s="279"/>
      <c r="C3320" s="280"/>
      <c r="D3320" s="281"/>
      <c r="E3320" s="281"/>
      <c r="F3320" s="280"/>
      <c r="G3320" s="281"/>
      <c r="H3320" s="279"/>
      <c r="I3320" s="288" t="str">
        <f>_xlfn.IFNA(VLOOKUP(B3320,'Absence Types'!A:D,4,FALSE),"")</f>
        <v/>
      </c>
      <c r="J3320" s="110" t="str">
        <f t="shared" si="468"/>
        <v>Y</v>
      </c>
      <c r="K3320" s="110" t="str">
        <f t="shared" si="469"/>
        <v>N</v>
      </c>
      <c r="L3320" s="110" t="b">
        <f t="shared" si="470"/>
        <v>0</v>
      </c>
      <c r="M3320" s="110" t="b">
        <f t="shared" si="471"/>
        <v>0</v>
      </c>
      <c r="AC3320" s="1" t="str">
        <f t="shared" si="467"/>
        <v/>
      </c>
      <c r="AD3320" s="1" t="str">
        <f t="shared" si="463"/>
        <v/>
      </c>
      <c r="AE3320" s="1" t="e">
        <f>VLOOKUP(A3320,#REF!,12,FALSE)</f>
        <v>#REF!</v>
      </c>
      <c r="AF3320" s="1">
        <f t="shared" si="464"/>
        <v>0</v>
      </c>
      <c r="AG3320" s="1">
        <f t="shared" si="465"/>
        <v>0</v>
      </c>
      <c r="AH3320" s="1">
        <f t="shared" si="466"/>
        <v>0</v>
      </c>
    </row>
    <row r="3321" spans="1:34" ht="14" x14ac:dyDescent="0.3">
      <c r="A3321" s="279"/>
      <c r="B3321" s="279"/>
      <c r="C3321" s="280"/>
      <c r="D3321" s="281"/>
      <c r="E3321" s="281"/>
      <c r="F3321" s="280"/>
      <c r="G3321" s="281"/>
      <c r="H3321" s="279"/>
      <c r="I3321" s="288" t="str">
        <f>_xlfn.IFNA(VLOOKUP(B3321,'Absence Types'!A:D,4,FALSE),"")</f>
        <v/>
      </c>
      <c r="J3321" s="110" t="str">
        <f t="shared" si="468"/>
        <v>Y</v>
      </c>
      <c r="K3321" s="110" t="str">
        <f t="shared" si="469"/>
        <v>N</v>
      </c>
      <c r="L3321" s="110" t="b">
        <f t="shared" si="470"/>
        <v>0</v>
      </c>
      <c r="M3321" s="110" t="b">
        <f t="shared" si="471"/>
        <v>0</v>
      </c>
      <c r="AC3321" s="1" t="str">
        <f t="shared" si="467"/>
        <v/>
      </c>
      <c r="AD3321" s="1" t="str">
        <f t="shared" si="463"/>
        <v/>
      </c>
      <c r="AE3321" s="1" t="e">
        <f>VLOOKUP(A3321,#REF!,12,FALSE)</f>
        <v>#REF!</v>
      </c>
      <c r="AF3321" s="1">
        <f t="shared" si="464"/>
        <v>0</v>
      </c>
      <c r="AG3321" s="1">
        <f t="shared" si="465"/>
        <v>0</v>
      </c>
      <c r="AH3321" s="1">
        <f t="shared" si="466"/>
        <v>0</v>
      </c>
    </row>
    <row r="3322" spans="1:34" ht="14" x14ac:dyDescent="0.3">
      <c r="A3322" s="279"/>
      <c r="B3322" s="279"/>
      <c r="C3322" s="280"/>
      <c r="D3322" s="281"/>
      <c r="E3322" s="281"/>
      <c r="F3322" s="280"/>
      <c r="G3322" s="281"/>
      <c r="H3322" s="279"/>
      <c r="I3322" s="288" t="str">
        <f>_xlfn.IFNA(VLOOKUP(B3322,'Absence Types'!A:D,4,FALSE),"")</f>
        <v/>
      </c>
      <c r="J3322" s="110" t="str">
        <f t="shared" si="468"/>
        <v>Y</v>
      </c>
      <c r="K3322" s="110" t="str">
        <f t="shared" si="469"/>
        <v>N</v>
      </c>
      <c r="L3322" s="110" t="b">
        <f t="shared" si="470"/>
        <v>0</v>
      </c>
      <c r="M3322" s="110" t="b">
        <f t="shared" si="471"/>
        <v>0</v>
      </c>
      <c r="AC3322" s="1" t="str">
        <f t="shared" si="467"/>
        <v/>
      </c>
      <c r="AD3322" s="1" t="str">
        <f t="shared" si="463"/>
        <v/>
      </c>
      <c r="AE3322" s="1" t="e">
        <f>VLOOKUP(A3322,#REF!,12,FALSE)</f>
        <v>#REF!</v>
      </c>
      <c r="AF3322" s="1">
        <f t="shared" si="464"/>
        <v>0</v>
      </c>
      <c r="AG3322" s="1">
        <f t="shared" si="465"/>
        <v>0</v>
      </c>
      <c r="AH3322" s="1">
        <f t="shared" si="466"/>
        <v>0</v>
      </c>
    </row>
    <row r="3323" spans="1:34" ht="14" x14ac:dyDescent="0.3">
      <c r="A3323" s="279"/>
      <c r="B3323" s="279"/>
      <c r="C3323" s="280"/>
      <c r="D3323" s="281"/>
      <c r="E3323" s="281"/>
      <c r="F3323" s="280"/>
      <c r="G3323" s="281"/>
      <c r="H3323" s="279"/>
      <c r="I3323" s="288" t="str">
        <f>_xlfn.IFNA(VLOOKUP(B3323,'Absence Types'!A:D,4,FALSE),"")</f>
        <v/>
      </c>
      <c r="J3323" s="110" t="str">
        <f t="shared" si="468"/>
        <v>Y</v>
      </c>
      <c r="K3323" s="110" t="str">
        <f t="shared" si="469"/>
        <v>N</v>
      </c>
      <c r="L3323" s="110" t="b">
        <f t="shared" si="470"/>
        <v>0</v>
      </c>
      <c r="M3323" s="110" t="b">
        <f t="shared" si="471"/>
        <v>0</v>
      </c>
      <c r="AC3323" s="1" t="str">
        <f t="shared" si="467"/>
        <v/>
      </c>
      <c r="AD3323" s="1" t="str">
        <f t="shared" si="463"/>
        <v/>
      </c>
      <c r="AE3323" s="1" t="e">
        <f>VLOOKUP(A3323,#REF!,12,FALSE)</f>
        <v>#REF!</v>
      </c>
      <c r="AF3323" s="1">
        <f t="shared" si="464"/>
        <v>0</v>
      </c>
      <c r="AG3323" s="1">
        <f t="shared" si="465"/>
        <v>0</v>
      </c>
      <c r="AH3323" s="1">
        <f t="shared" si="466"/>
        <v>0</v>
      </c>
    </row>
    <row r="3324" spans="1:34" ht="14" x14ac:dyDescent="0.3">
      <c r="A3324" s="279"/>
      <c r="B3324" s="279"/>
      <c r="C3324" s="280"/>
      <c r="D3324" s="281"/>
      <c r="E3324" s="281"/>
      <c r="F3324" s="280"/>
      <c r="G3324" s="281"/>
      <c r="H3324" s="279"/>
      <c r="I3324" s="288" t="str">
        <f>_xlfn.IFNA(VLOOKUP(B3324,'Absence Types'!A:D,4,FALSE),"")</f>
        <v/>
      </c>
      <c r="J3324" s="110" t="str">
        <f t="shared" si="468"/>
        <v>Y</v>
      </c>
      <c r="K3324" s="110" t="str">
        <f t="shared" si="469"/>
        <v>N</v>
      </c>
      <c r="L3324" s="110" t="b">
        <f t="shared" si="470"/>
        <v>0</v>
      </c>
      <c r="M3324" s="110" t="b">
        <f t="shared" si="471"/>
        <v>0</v>
      </c>
      <c r="AC3324" s="1" t="str">
        <f t="shared" si="467"/>
        <v/>
      </c>
      <c r="AD3324" s="1" t="str">
        <f t="shared" si="463"/>
        <v/>
      </c>
      <c r="AE3324" s="1" t="e">
        <f>VLOOKUP(A3324,#REF!,12,FALSE)</f>
        <v>#REF!</v>
      </c>
      <c r="AF3324" s="1">
        <f t="shared" si="464"/>
        <v>0</v>
      </c>
      <c r="AG3324" s="1">
        <f t="shared" si="465"/>
        <v>0</v>
      </c>
      <c r="AH3324" s="1">
        <f t="shared" si="466"/>
        <v>0</v>
      </c>
    </row>
    <row r="3325" spans="1:34" ht="14" x14ac:dyDescent="0.3">
      <c r="A3325" s="279"/>
      <c r="B3325" s="279"/>
      <c r="C3325" s="280"/>
      <c r="D3325" s="281"/>
      <c r="E3325" s="281"/>
      <c r="F3325" s="280"/>
      <c r="G3325" s="281"/>
      <c r="H3325" s="279"/>
      <c r="I3325" s="288" t="str">
        <f>_xlfn.IFNA(VLOOKUP(B3325,'Absence Types'!A:D,4,FALSE),"")</f>
        <v/>
      </c>
      <c r="J3325" s="110" t="str">
        <f t="shared" si="468"/>
        <v>Y</v>
      </c>
      <c r="K3325" s="110" t="str">
        <f t="shared" si="469"/>
        <v>N</v>
      </c>
      <c r="L3325" s="110" t="b">
        <f t="shared" si="470"/>
        <v>0</v>
      </c>
      <c r="M3325" s="110" t="b">
        <f t="shared" si="471"/>
        <v>0</v>
      </c>
      <c r="AC3325" s="1" t="str">
        <f t="shared" si="467"/>
        <v/>
      </c>
      <c r="AD3325" s="1" t="str">
        <f t="shared" si="463"/>
        <v/>
      </c>
      <c r="AE3325" s="1" t="e">
        <f>VLOOKUP(A3325,#REF!,12,FALSE)</f>
        <v>#REF!</v>
      </c>
      <c r="AF3325" s="1">
        <f t="shared" si="464"/>
        <v>0</v>
      </c>
      <c r="AG3325" s="1">
        <f t="shared" si="465"/>
        <v>0</v>
      </c>
      <c r="AH3325" s="1">
        <f t="shared" si="466"/>
        <v>0</v>
      </c>
    </row>
    <row r="3326" spans="1:34" ht="14" x14ac:dyDescent="0.3">
      <c r="A3326" s="279"/>
      <c r="B3326" s="279"/>
      <c r="C3326" s="280"/>
      <c r="D3326" s="281"/>
      <c r="E3326" s="281"/>
      <c r="F3326" s="280"/>
      <c r="G3326" s="281"/>
      <c r="H3326" s="279"/>
      <c r="I3326" s="288" t="str">
        <f>_xlfn.IFNA(VLOOKUP(B3326,'Absence Types'!A:D,4,FALSE),"")</f>
        <v/>
      </c>
      <c r="J3326" s="110" t="str">
        <f t="shared" si="468"/>
        <v>Y</v>
      </c>
      <c r="K3326" s="110" t="str">
        <f t="shared" si="469"/>
        <v>N</v>
      </c>
      <c r="L3326" s="110" t="b">
        <f t="shared" si="470"/>
        <v>0</v>
      </c>
      <c r="M3326" s="110" t="b">
        <f t="shared" si="471"/>
        <v>0</v>
      </c>
      <c r="AC3326" s="1" t="str">
        <f t="shared" si="467"/>
        <v/>
      </c>
      <c r="AD3326" s="1" t="str">
        <f t="shared" si="463"/>
        <v/>
      </c>
      <c r="AE3326" s="1" t="e">
        <f>VLOOKUP(A3326,#REF!,12,FALSE)</f>
        <v>#REF!</v>
      </c>
      <c r="AF3326" s="1">
        <f t="shared" si="464"/>
        <v>0</v>
      </c>
      <c r="AG3326" s="1">
        <f t="shared" si="465"/>
        <v>0</v>
      </c>
      <c r="AH3326" s="1">
        <f t="shared" si="466"/>
        <v>0</v>
      </c>
    </row>
    <row r="3327" spans="1:34" ht="14" x14ac:dyDescent="0.3">
      <c r="A3327" s="279"/>
      <c r="B3327" s="279"/>
      <c r="C3327" s="280"/>
      <c r="D3327" s="281"/>
      <c r="E3327" s="281"/>
      <c r="F3327" s="280"/>
      <c r="G3327" s="281"/>
      <c r="H3327" s="279"/>
      <c r="I3327" s="288" t="str">
        <f>_xlfn.IFNA(VLOOKUP(B3327,'Absence Types'!A:D,4,FALSE),"")</f>
        <v/>
      </c>
      <c r="J3327" s="110" t="str">
        <f t="shared" si="468"/>
        <v>Y</v>
      </c>
      <c r="K3327" s="110" t="str">
        <f t="shared" si="469"/>
        <v>N</v>
      </c>
      <c r="L3327" s="110" t="b">
        <f t="shared" si="470"/>
        <v>0</v>
      </c>
      <c r="M3327" s="110" t="b">
        <f t="shared" si="471"/>
        <v>0</v>
      </c>
      <c r="AC3327" s="1" t="str">
        <f t="shared" si="467"/>
        <v/>
      </c>
      <c r="AD3327" s="1" t="str">
        <f t="shared" si="463"/>
        <v/>
      </c>
      <c r="AE3327" s="1" t="e">
        <f>VLOOKUP(A3327,#REF!,12,FALSE)</f>
        <v>#REF!</v>
      </c>
      <c r="AF3327" s="1">
        <f t="shared" si="464"/>
        <v>0</v>
      </c>
      <c r="AG3327" s="1">
        <f t="shared" si="465"/>
        <v>0</v>
      </c>
      <c r="AH3327" s="1">
        <f t="shared" si="466"/>
        <v>0</v>
      </c>
    </row>
    <row r="3328" spans="1:34" ht="14" x14ac:dyDescent="0.3">
      <c r="A3328" s="279"/>
      <c r="B3328" s="279"/>
      <c r="C3328" s="280"/>
      <c r="D3328" s="281"/>
      <c r="E3328" s="281"/>
      <c r="F3328" s="280"/>
      <c r="G3328" s="281"/>
      <c r="H3328" s="279"/>
      <c r="I3328" s="288" t="str">
        <f>_xlfn.IFNA(VLOOKUP(B3328,'Absence Types'!A:D,4,FALSE),"")</f>
        <v/>
      </c>
      <c r="J3328" s="110" t="str">
        <f t="shared" si="468"/>
        <v>Y</v>
      </c>
      <c r="K3328" s="110" t="str">
        <f t="shared" si="469"/>
        <v>N</v>
      </c>
      <c r="L3328" s="110" t="b">
        <f t="shared" si="470"/>
        <v>0</v>
      </c>
      <c r="M3328" s="110" t="b">
        <f t="shared" si="471"/>
        <v>0</v>
      </c>
      <c r="AC3328" s="1" t="str">
        <f t="shared" si="467"/>
        <v/>
      </c>
      <c r="AD3328" s="1" t="str">
        <f t="shared" si="463"/>
        <v/>
      </c>
      <c r="AE3328" s="1" t="e">
        <f>VLOOKUP(A3328,#REF!,12,FALSE)</f>
        <v>#REF!</v>
      </c>
      <c r="AF3328" s="1">
        <f t="shared" si="464"/>
        <v>0</v>
      </c>
      <c r="AG3328" s="1">
        <f t="shared" si="465"/>
        <v>0</v>
      </c>
      <c r="AH3328" s="1">
        <f t="shared" si="466"/>
        <v>0</v>
      </c>
    </row>
    <row r="3329" spans="1:34" ht="14" x14ac:dyDescent="0.3">
      <c r="A3329" s="279"/>
      <c r="B3329" s="279"/>
      <c r="C3329" s="280"/>
      <c r="D3329" s="281"/>
      <c r="E3329" s="281"/>
      <c r="F3329" s="280"/>
      <c r="G3329" s="281"/>
      <c r="H3329" s="279"/>
      <c r="I3329" s="288" t="str">
        <f>_xlfn.IFNA(VLOOKUP(B3329,'Absence Types'!A:D,4,FALSE),"")</f>
        <v/>
      </c>
      <c r="J3329" s="110" t="str">
        <f t="shared" si="468"/>
        <v>Y</v>
      </c>
      <c r="K3329" s="110" t="str">
        <f t="shared" si="469"/>
        <v>N</v>
      </c>
      <c r="L3329" s="110" t="b">
        <f t="shared" si="470"/>
        <v>0</v>
      </c>
      <c r="M3329" s="110" t="b">
        <f t="shared" si="471"/>
        <v>0</v>
      </c>
      <c r="AC3329" s="1" t="str">
        <f t="shared" si="467"/>
        <v/>
      </c>
      <c r="AD3329" s="1" t="str">
        <f t="shared" si="463"/>
        <v/>
      </c>
      <c r="AE3329" s="1" t="e">
        <f>VLOOKUP(A3329,#REF!,12,FALSE)</f>
        <v>#REF!</v>
      </c>
      <c r="AF3329" s="1">
        <f t="shared" si="464"/>
        <v>0</v>
      </c>
      <c r="AG3329" s="1">
        <f t="shared" si="465"/>
        <v>0</v>
      </c>
      <c r="AH3329" s="1">
        <f t="shared" si="466"/>
        <v>0</v>
      </c>
    </row>
    <row r="3330" spans="1:34" ht="14" x14ac:dyDescent="0.3">
      <c r="A3330" s="279"/>
      <c r="B3330" s="279"/>
      <c r="C3330" s="280"/>
      <c r="D3330" s="281"/>
      <c r="E3330" s="281"/>
      <c r="F3330" s="280"/>
      <c r="G3330" s="281"/>
      <c r="H3330" s="279"/>
      <c r="I3330" s="288" t="str">
        <f>_xlfn.IFNA(VLOOKUP(B3330,'Absence Types'!A:D,4,FALSE),"")</f>
        <v/>
      </c>
      <c r="J3330" s="110" t="str">
        <f t="shared" si="468"/>
        <v>Y</v>
      </c>
      <c r="K3330" s="110" t="str">
        <f t="shared" si="469"/>
        <v>N</v>
      </c>
      <c r="L3330" s="110" t="b">
        <f t="shared" si="470"/>
        <v>0</v>
      </c>
      <c r="M3330" s="110" t="b">
        <f t="shared" si="471"/>
        <v>0</v>
      </c>
      <c r="AC3330" s="1" t="str">
        <f t="shared" si="467"/>
        <v/>
      </c>
      <c r="AD3330" s="1" t="str">
        <f t="shared" si="463"/>
        <v/>
      </c>
      <c r="AE3330" s="1" t="e">
        <f>VLOOKUP(A3330,#REF!,12,FALSE)</f>
        <v>#REF!</v>
      </c>
      <c r="AF3330" s="1">
        <f t="shared" si="464"/>
        <v>0</v>
      </c>
      <c r="AG3330" s="1">
        <f t="shared" si="465"/>
        <v>0</v>
      </c>
      <c r="AH3330" s="1">
        <f t="shared" si="466"/>
        <v>0</v>
      </c>
    </row>
    <row r="3331" spans="1:34" ht="14" x14ac:dyDescent="0.3">
      <c r="A3331" s="279"/>
      <c r="B3331" s="279"/>
      <c r="C3331" s="280"/>
      <c r="D3331" s="281"/>
      <c r="E3331" s="281"/>
      <c r="F3331" s="280"/>
      <c r="G3331" s="281"/>
      <c r="H3331" s="279"/>
      <c r="I3331" s="288" t="str">
        <f>_xlfn.IFNA(VLOOKUP(B3331,'Absence Types'!A:D,4,FALSE),"")</f>
        <v/>
      </c>
      <c r="J3331" s="110" t="str">
        <f t="shared" si="468"/>
        <v>Y</v>
      </c>
      <c r="K3331" s="110" t="str">
        <f t="shared" si="469"/>
        <v>N</v>
      </c>
      <c r="L3331" s="110" t="b">
        <f t="shared" si="470"/>
        <v>0</v>
      </c>
      <c r="M3331" s="110" t="b">
        <f t="shared" si="471"/>
        <v>0</v>
      </c>
      <c r="AC3331" s="1" t="str">
        <f t="shared" si="467"/>
        <v/>
      </c>
      <c r="AD3331" s="1" t="str">
        <f t="shared" si="463"/>
        <v/>
      </c>
      <c r="AE3331" s="1" t="e">
        <f>VLOOKUP(A3331,#REF!,12,FALSE)</f>
        <v>#REF!</v>
      </c>
      <c r="AF3331" s="1">
        <f t="shared" si="464"/>
        <v>0</v>
      </c>
      <c r="AG3331" s="1">
        <f t="shared" si="465"/>
        <v>0</v>
      </c>
      <c r="AH3331" s="1">
        <f t="shared" si="466"/>
        <v>0</v>
      </c>
    </row>
    <row r="3332" spans="1:34" ht="14" x14ac:dyDescent="0.3">
      <c r="A3332" s="279"/>
      <c r="B3332" s="279"/>
      <c r="C3332" s="280"/>
      <c r="D3332" s="281"/>
      <c r="E3332" s="281"/>
      <c r="F3332" s="280"/>
      <c r="G3332" s="281"/>
      <c r="H3332" s="279"/>
      <c r="I3332" s="288" t="str">
        <f>_xlfn.IFNA(VLOOKUP(B3332,'Absence Types'!A:D,4,FALSE),"")</f>
        <v/>
      </c>
      <c r="J3332" s="110" t="str">
        <f t="shared" si="468"/>
        <v>Y</v>
      </c>
      <c r="K3332" s="110" t="str">
        <f t="shared" si="469"/>
        <v>N</v>
      </c>
      <c r="L3332" s="110" t="b">
        <f t="shared" si="470"/>
        <v>0</v>
      </c>
      <c r="M3332" s="110" t="b">
        <f t="shared" si="471"/>
        <v>0</v>
      </c>
      <c r="AC3332" s="1" t="str">
        <f t="shared" si="467"/>
        <v/>
      </c>
      <c r="AD3332" s="1" t="str">
        <f t="shared" ref="AD3332:AD3395" si="472">IF(I3332&lt;&gt;"Days","",((F3332-C3332)+1)-(AF3332)-(AG3332)-(AH3332))</f>
        <v/>
      </c>
      <c r="AE3332" s="1" t="e">
        <f>VLOOKUP(A3332,#REF!,12,FALSE)</f>
        <v>#REF!</v>
      </c>
      <c r="AF3332" s="1">
        <f t="shared" ref="AF3332:AF3395" si="473">IF(D3332=1,0.5,0)</f>
        <v>0</v>
      </c>
      <c r="AG3332" s="1">
        <f t="shared" ref="AG3332:AG3395" si="474">IF(E3332=1,0.5,0)</f>
        <v>0</v>
      </c>
      <c r="AH3332" s="1">
        <f t="shared" ref="AH3332:AH3395" si="475">IF(G3332=1,0.5,0)</f>
        <v>0</v>
      </c>
    </row>
    <row r="3333" spans="1:34" ht="14" x14ac:dyDescent="0.3">
      <c r="A3333" s="279"/>
      <c r="B3333" s="279"/>
      <c r="C3333" s="280"/>
      <c r="D3333" s="281"/>
      <c r="E3333" s="281"/>
      <c r="F3333" s="280"/>
      <c r="G3333" s="281"/>
      <c r="H3333" s="279"/>
      <c r="I3333" s="288" t="str">
        <f>_xlfn.IFNA(VLOOKUP(B3333,'Absence Types'!A:D,4,FALSE),"")</f>
        <v/>
      </c>
      <c r="J3333" s="110" t="str">
        <f t="shared" si="468"/>
        <v>Y</v>
      </c>
      <c r="K3333" s="110" t="str">
        <f t="shared" si="469"/>
        <v>N</v>
      </c>
      <c r="L3333" s="110" t="b">
        <f t="shared" si="470"/>
        <v>0</v>
      </c>
      <c r="M3333" s="110" t="b">
        <f t="shared" si="471"/>
        <v>0</v>
      </c>
      <c r="AC3333" s="1" t="str">
        <f t="shared" ref="AC3333:AC3396" si="476">IF(I3333&lt;&gt;"Hours","",(F3333-C3333)*24)</f>
        <v/>
      </c>
      <c r="AD3333" s="1" t="str">
        <f t="shared" si="472"/>
        <v/>
      </c>
      <c r="AE3333" s="1" t="e">
        <f>VLOOKUP(A3333,#REF!,12,FALSE)</f>
        <v>#REF!</v>
      </c>
      <c r="AF3333" s="1">
        <f t="shared" si="473"/>
        <v>0</v>
      </c>
      <c r="AG3333" s="1">
        <f t="shared" si="474"/>
        <v>0</v>
      </c>
      <c r="AH3333" s="1">
        <f t="shared" si="475"/>
        <v>0</v>
      </c>
    </row>
    <row r="3334" spans="1:34" ht="14" x14ac:dyDescent="0.3">
      <c r="A3334" s="279"/>
      <c r="B3334" s="279"/>
      <c r="C3334" s="280"/>
      <c r="D3334" s="281"/>
      <c r="E3334" s="281"/>
      <c r="F3334" s="280"/>
      <c r="G3334" s="281"/>
      <c r="H3334" s="279"/>
      <c r="I3334" s="288" t="str">
        <f>_xlfn.IFNA(VLOOKUP(B3334,'Absence Types'!A:D,4,FALSE),"")</f>
        <v/>
      </c>
      <c r="J3334" s="110" t="str">
        <f t="shared" si="468"/>
        <v>Y</v>
      </c>
      <c r="K3334" s="110" t="str">
        <f t="shared" si="469"/>
        <v>N</v>
      </c>
      <c r="L3334" s="110" t="b">
        <f t="shared" si="470"/>
        <v>0</v>
      </c>
      <c r="M3334" s="110" t="b">
        <f t="shared" si="471"/>
        <v>0</v>
      </c>
      <c r="AC3334" s="1" t="str">
        <f t="shared" si="476"/>
        <v/>
      </c>
      <c r="AD3334" s="1" t="str">
        <f t="shared" si="472"/>
        <v/>
      </c>
      <c r="AE3334" s="1" t="e">
        <f>VLOOKUP(A3334,#REF!,12,FALSE)</f>
        <v>#REF!</v>
      </c>
      <c r="AF3334" s="1">
        <f t="shared" si="473"/>
        <v>0</v>
      </c>
      <c r="AG3334" s="1">
        <f t="shared" si="474"/>
        <v>0</v>
      </c>
      <c r="AH3334" s="1">
        <f t="shared" si="475"/>
        <v>0</v>
      </c>
    </row>
    <row r="3335" spans="1:34" ht="14" x14ac:dyDescent="0.3">
      <c r="A3335" s="279"/>
      <c r="B3335" s="279"/>
      <c r="C3335" s="280"/>
      <c r="D3335" s="281"/>
      <c r="E3335" s="281"/>
      <c r="F3335" s="280"/>
      <c r="G3335" s="281"/>
      <c r="H3335" s="279"/>
      <c r="I3335" s="288" t="str">
        <f>_xlfn.IFNA(VLOOKUP(B3335,'Absence Types'!A:D,4,FALSE),"")</f>
        <v/>
      </c>
      <c r="J3335" s="110" t="str">
        <f t="shared" si="468"/>
        <v>Y</v>
      </c>
      <c r="K3335" s="110" t="str">
        <f t="shared" si="469"/>
        <v>N</v>
      </c>
      <c r="L3335" s="110" t="b">
        <f t="shared" si="470"/>
        <v>0</v>
      </c>
      <c r="M3335" s="110" t="b">
        <f t="shared" si="471"/>
        <v>0</v>
      </c>
      <c r="AC3335" s="1" t="str">
        <f t="shared" si="476"/>
        <v/>
      </c>
      <c r="AD3335" s="1" t="str">
        <f t="shared" si="472"/>
        <v/>
      </c>
      <c r="AE3335" s="1" t="e">
        <f>VLOOKUP(A3335,#REF!,12,FALSE)</f>
        <v>#REF!</v>
      </c>
      <c r="AF3335" s="1">
        <f t="shared" si="473"/>
        <v>0</v>
      </c>
      <c r="AG3335" s="1">
        <f t="shared" si="474"/>
        <v>0</v>
      </c>
      <c r="AH3335" s="1">
        <f t="shared" si="475"/>
        <v>0</v>
      </c>
    </row>
    <row r="3336" spans="1:34" ht="14" x14ac:dyDescent="0.3">
      <c r="A3336" s="279"/>
      <c r="B3336" s="279"/>
      <c r="C3336" s="280"/>
      <c r="D3336" s="281"/>
      <c r="E3336" s="281"/>
      <c r="F3336" s="280"/>
      <c r="G3336" s="281"/>
      <c r="H3336" s="279"/>
      <c r="I3336" s="288" t="str">
        <f>_xlfn.IFNA(VLOOKUP(B3336,'Absence Types'!A:D,4,FALSE),"")</f>
        <v/>
      </c>
      <c r="J3336" s="110" t="str">
        <f t="shared" ref="J3336:J3399" si="477">IF((RIGHT(TEXT(C3336,"DD/MM/YYYY HH:MM:SS"),8))=(RIGHT(TEXT(F3336,"DD/MM/YYYY HH:MM:SS"),8)),"Y","N")</f>
        <v>Y</v>
      </c>
      <c r="K3336" s="110" t="str">
        <f t="shared" ref="K3336:K3399" si="478">IF(I3336="Hours","Y","N")</f>
        <v>N</v>
      </c>
      <c r="L3336" s="110" t="b">
        <f t="shared" ref="L3336:L3399" si="479">AND(J3336="N",K3336="N")</f>
        <v>0</v>
      </c>
      <c r="M3336" s="110" t="b">
        <f t="shared" ref="M3336:M3399" si="480">AND(I3336="Hours",F3336-C3336&lt;0.00001)</f>
        <v>0</v>
      </c>
      <c r="AC3336" s="1" t="str">
        <f t="shared" si="476"/>
        <v/>
      </c>
      <c r="AD3336" s="1" t="str">
        <f t="shared" si="472"/>
        <v/>
      </c>
      <c r="AE3336" s="1" t="e">
        <f>VLOOKUP(A3336,#REF!,12,FALSE)</f>
        <v>#REF!</v>
      </c>
      <c r="AF3336" s="1">
        <f t="shared" si="473"/>
        <v>0</v>
      </c>
      <c r="AG3336" s="1">
        <f t="shared" si="474"/>
        <v>0</v>
      </c>
      <c r="AH3336" s="1">
        <f t="shared" si="475"/>
        <v>0</v>
      </c>
    </row>
    <row r="3337" spans="1:34" ht="14" x14ac:dyDescent="0.3">
      <c r="A3337" s="279"/>
      <c r="B3337" s="279"/>
      <c r="C3337" s="280"/>
      <c r="D3337" s="281"/>
      <c r="E3337" s="281"/>
      <c r="F3337" s="280"/>
      <c r="G3337" s="281"/>
      <c r="H3337" s="279"/>
      <c r="I3337" s="288" t="str">
        <f>_xlfn.IFNA(VLOOKUP(B3337,'Absence Types'!A:D,4,FALSE),"")</f>
        <v/>
      </c>
      <c r="J3337" s="110" t="str">
        <f t="shared" si="477"/>
        <v>Y</v>
      </c>
      <c r="K3337" s="110" t="str">
        <f t="shared" si="478"/>
        <v>N</v>
      </c>
      <c r="L3337" s="110" t="b">
        <f t="shared" si="479"/>
        <v>0</v>
      </c>
      <c r="M3337" s="110" t="b">
        <f t="shared" si="480"/>
        <v>0</v>
      </c>
      <c r="AC3337" s="1" t="str">
        <f t="shared" si="476"/>
        <v/>
      </c>
      <c r="AD3337" s="1" t="str">
        <f t="shared" si="472"/>
        <v/>
      </c>
      <c r="AE3337" s="1" t="e">
        <f>VLOOKUP(A3337,#REF!,12,FALSE)</f>
        <v>#REF!</v>
      </c>
      <c r="AF3337" s="1">
        <f t="shared" si="473"/>
        <v>0</v>
      </c>
      <c r="AG3337" s="1">
        <f t="shared" si="474"/>
        <v>0</v>
      </c>
      <c r="AH3337" s="1">
        <f t="shared" si="475"/>
        <v>0</v>
      </c>
    </row>
    <row r="3338" spans="1:34" ht="14" x14ac:dyDescent="0.3">
      <c r="A3338" s="279"/>
      <c r="B3338" s="279"/>
      <c r="C3338" s="280"/>
      <c r="D3338" s="281"/>
      <c r="E3338" s="281"/>
      <c r="F3338" s="280"/>
      <c r="G3338" s="281"/>
      <c r="H3338" s="279"/>
      <c r="I3338" s="288" t="str">
        <f>_xlfn.IFNA(VLOOKUP(B3338,'Absence Types'!A:D,4,FALSE),"")</f>
        <v/>
      </c>
      <c r="J3338" s="110" t="str">
        <f t="shared" si="477"/>
        <v>Y</v>
      </c>
      <c r="K3338" s="110" t="str">
        <f t="shared" si="478"/>
        <v>N</v>
      </c>
      <c r="L3338" s="110" t="b">
        <f t="shared" si="479"/>
        <v>0</v>
      </c>
      <c r="M3338" s="110" t="b">
        <f t="shared" si="480"/>
        <v>0</v>
      </c>
      <c r="AC3338" s="1" t="str">
        <f t="shared" si="476"/>
        <v/>
      </c>
      <c r="AD3338" s="1" t="str">
        <f t="shared" si="472"/>
        <v/>
      </c>
      <c r="AE3338" s="1" t="e">
        <f>VLOOKUP(A3338,#REF!,12,FALSE)</f>
        <v>#REF!</v>
      </c>
      <c r="AF3338" s="1">
        <f t="shared" si="473"/>
        <v>0</v>
      </c>
      <c r="AG3338" s="1">
        <f t="shared" si="474"/>
        <v>0</v>
      </c>
      <c r="AH3338" s="1">
        <f t="shared" si="475"/>
        <v>0</v>
      </c>
    </row>
    <row r="3339" spans="1:34" ht="14" x14ac:dyDescent="0.3">
      <c r="A3339" s="279"/>
      <c r="B3339" s="279"/>
      <c r="C3339" s="280"/>
      <c r="D3339" s="281"/>
      <c r="E3339" s="281"/>
      <c r="F3339" s="280"/>
      <c r="G3339" s="281"/>
      <c r="H3339" s="279"/>
      <c r="I3339" s="288" t="str">
        <f>_xlfn.IFNA(VLOOKUP(B3339,'Absence Types'!A:D,4,FALSE),"")</f>
        <v/>
      </c>
      <c r="J3339" s="110" t="str">
        <f t="shared" si="477"/>
        <v>Y</v>
      </c>
      <c r="K3339" s="110" t="str">
        <f t="shared" si="478"/>
        <v>N</v>
      </c>
      <c r="L3339" s="110" t="b">
        <f t="shared" si="479"/>
        <v>0</v>
      </c>
      <c r="M3339" s="110" t="b">
        <f t="shared" si="480"/>
        <v>0</v>
      </c>
      <c r="AC3339" s="1" t="str">
        <f t="shared" si="476"/>
        <v/>
      </c>
      <c r="AD3339" s="1" t="str">
        <f t="shared" si="472"/>
        <v/>
      </c>
      <c r="AE3339" s="1" t="e">
        <f>VLOOKUP(A3339,#REF!,12,FALSE)</f>
        <v>#REF!</v>
      </c>
      <c r="AF3339" s="1">
        <f t="shared" si="473"/>
        <v>0</v>
      </c>
      <c r="AG3339" s="1">
        <f t="shared" si="474"/>
        <v>0</v>
      </c>
      <c r="AH3339" s="1">
        <f t="shared" si="475"/>
        <v>0</v>
      </c>
    </row>
    <row r="3340" spans="1:34" ht="14" x14ac:dyDescent="0.3">
      <c r="A3340" s="279"/>
      <c r="B3340" s="279"/>
      <c r="C3340" s="280"/>
      <c r="D3340" s="281"/>
      <c r="E3340" s="281"/>
      <c r="F3340" s="280"/>
      <c r="G3340" s="281"/>
      <c r="H3340" s="279"/>
      <c r="I3340" s="288" t="str">
        <f>_xlfn.IFNA(VLOOKUP(B3340,'Absence Types'!A:D,4,FALSE),"")</f>
        <v/>
      </c>
      <c r="J3340" s="110" t="str">
        <f t="shared" si="477"/>
        <v>Y</v>
      </c>
      <c r="K3340" s="110" t="str">
        <f t="shared" si="478"/>
        <v>N</v>
      </c>
      <c r="L3340" s="110" t="b">
        <f t="shared" si="479"/>
        <v>0</v>
      </c>
      <c r="M3340" s="110" t="b">
        <f t="shared" si="480"/>
        <v>0</v>
      </c>
      <c r="AC3340" s="1" t="str">
        <f t="shared" si="476"/>
        <v/>
      </c>
      <c r="AD3340" s="1" t="str">
        <f t="shared" si="472"/>
        <v/>
      </c>
      <c r="AE3340" s="1" t="e">
        <f>VLOOKUP(A3340,#REF!,12,FALSE)</f>
        <v>#REF!</v>
      </c>
      <c r="AF3340" s="1">
        <f t="shared" si="473"/>
        <v>0</v>
      </c>
      <c r="AG3340" s="1">
        <f t="shared" si="474"/>
        <v>0</v>
      </c>
      <c r="AH3340" s="1">
        <f t="shared" si="475"/>
        <v>0</v>
      </c>
    </row>
    <row r="3341" spans="1:34" ht="14" x14ac:dyDescent="0.3">
      <c r="A3341" s="279"/>
      <c r="B3341" s="279"/>
      <c r="C3341" s="280"/>
      <c r="D3341" s="281"/>
      <c r="E3341" s="281"/>
      <c r="F3341" s="280"/>
      <c r="G3341" s="281"/>
      <c r="H3341" s="279"/>
      <c r="I3341" s="288" t="str">
        <f>_xlfn.IFNA(VLOOKUP(B3341,'Absence Types'!A:D,4,FALSE),"")</f>
        <v/>
      </c>
      <c r="J3341" s="110" t="str">
        <f t="shared" si="477"/>
        <v>Y</v>
      </c>
      <c r="K3341" s="110" t="str">
        <f t="shared" si="478"/>
        <v>N</v>
      </c>
      <c r="L3341" s="110" t="b">
        <f t="shared" si="479"/>
        <v>0</v>
      </c>
      <c r="M3341" s="110" t="b">
        <f t="shared" si="480"/>
        <v>0</v>
      </c>
      <c r="AC3341" s="1" t="str">
        <f t="shared" si="476"/>
        <v/>
      </c>
      <c r="AD3341" s="1" t="str">
        <f t="shared" si="472"/>
        <v/>
      </c>
      <c r="AE3341" s="1" t="e">
        <f>VLOOKUP(A3341,#REF!,12,FALSE)</f>
        <v>#REF!</v>
      </c>
      <c r="AF3341" s="1">
        <f t="shared" si="473"/>
        <v>0</v>
      </c>
      <c r="AG3341" s="1">
        <f t="shared" si="474"/>
        <v>0</v>
      </c>
      <c r="AH3341" s="1">
        <f t="shared" si="475"/>
        <v>0</v>
      </c>
    </row>
    <row r="3342" spans="1:34" ht="14" x14ac:dyDescent="0.3">
      <c r="A3342" s="279"/>
      <c r="B3342" s="279"/>
      <c r="C3342" s="280"/>
      <c r="D3342" s="281"/>
      <c r="E3342" s="281"/>
      <c r="F3342" s="280"/>
      <c r="G3342" s="281"/>
      <c r="H3342" s="279"/>
      <c r="I3342" s="288" t="str">
        <f>_xlfn.IFNA(VLOOKUP(B3342,'Absence Types'!A:D,4,FALSE),"")</f>
        <v/>
      </c>
      <c r="J3342" s="110" t="str">
        <f t="shared" si="477"/>
        <v>Y</v>
      </c>
      <c r="K3342" s="110" t="str">
        <f t="shared" si="478"/>
        <v>N</v>
      </c>
      <c r="L3342" s="110" t="b">
        <f t="shared" si="479"/>
        <v>0</v>
      </c>
      <c r="M3342" s="110" t="b">
        <f t="shared" si="480"/>
        <v>0</v>
      </c>
      <c r="AC3342" s="1" t="str">
        <f t="shared" si="476"/>
        <v/>
      </c>
      <c r="AD3342" s="1" t="str">
        <f t="shared" si="472"/>
        <v/>
      </c>
      <c r="AE3342" s="1" t="e">
        <f>VLOOKUP(A3342,#REF!,12,FALSE)</f>
        <v>#REF!</v>
      </c>
      <c r="AF3342" s="1">
        <f t="shared" si="473"/>
        <v>0</v>
      </c>
      <c r="AG3342" s="1">
        <f t="shared" si="474"/>
        <v>0</v>
      </c>
      <c r="AH3342" s="1">
        <f t="shared" si="475"/>
        <v>0</v>
      </c>
    </row>
    <row r="3343" spans="1:34" ht="14" x14ac:dyDescent="0.3">
      <c r="A3343" s="279"/>
      <c r="B3343" s="279"/>
      <c r="C3343" s="280"/>
      <c r="D3343" s="281"/>
      <c r="E3343" s="281"/>
      <c r="F3343" s="280"/>
      <c r="G3343" s="281"/>
      <c r="H3343" s="279"/>
      <c r="I3343" s="288" t="str">
        <f>_xlfn.IFNA(VLOOKUP(B3343,'Absence Types'!A:D,4,FALSE),"")</f>
        <v/>
      </c>
      <c r="J3343" s="110" t="str">
        <f t="shared" si="477"/>
        <v>Y</v>
      </c>
      <c r="K3343" s="110" t="str">
        <f t="shared" si="478"/>
        <v>N</v>
      </c>
      <c r="L3343" s="110" t="b">
        <f t="shared" si="479"/>
        <v>0</v>
      </c>
      <c r="M3343" s="110" t="b">
        <f t="shared" si="480"/>
        <v>0</v>
      </c>
      <c r="AC3343" s="1" t="str">
        <f t="shared" si="476"/>
        <v/>
      </c>
      <c r="AD3343" s="1" t="str">
        <f t="shared" si="472"/>
        <v/>
      </c>
      <c r="AE3343" s="1" t="e">
        <f>VLOOKUP(A3343,#REF!,12,FALSE)</f>
        <v>#REF!</v>
      </c>
      <c r="AF3343" s="1">
        <f t="shared" si="473"/>
        <v>0</v>
      </c>
      <c r="AG3343" s="1">
        <f t="shared" si="474"/>
        <v>0</v>
      </c>
      <c r="AH3343" s="1">
        <f t="shared" si="475"/>
        <v>0</v>
      </c>
    </row>
    <row r="3344" spans="1:34" ht="14" x14ac:dyDescent="0.3">
      <c r="A3344" s="279"/>
      <c r="B3344" s="279"/>
      <c r="C3344" s="280"/>
      <c r="D3344" s="281"/>
      <c r="E3344" s="281"/>
      <c r="F3344" s="280"/>
      <c r="G3344" s="281"/>
      <c r="H3344" s="279"/>
      <c r="I3344" s="288" t="str">
        <f>_xlfn.IFNA(VLOOKUP(B3344,'Absence Types'!A:D,4,FALSE),"")</f>
        <v/>
      </c>
      <c r="J3344" s="110" t="str">
        <f t="shared" si="477"/>
        <v>Y</v>
      </c>
      <c r="K3344" s="110" t="str">
        <f t="shared" si="478"/>
        <v>N</v>
      </c>
      <c r="L3344" s="110" t="b">
        <f t="shared" si="479"/>
        <v>0</v>
      </c>
      <c r="M3344" s="110" t="b">
        <f t="shared" si="480"/>
        <v>0</v>
      </c>
      <c r="AC3344" s="1" t="str">
        <f t="shared" si="476"/>
        <v/>
      </c>
      <c r="AD3344" s="1" t="str">
        <f t="shared" si="472"/>
        <v/>
      </c>
      <c r="AE3344" s="1" t="e">
        <f>VLOOKUP(A3344,#REF!,12,FALSE)</f>
        <v>#REF!</v>
      </c>
      <c r="AF3344" s="1">
        <f t="shared" si="473"/>
        <v>0</v>
      </c>
      <c r="AG3344" s="1">
        <f t="shared" si="474"/>
        <v>0</v>
      </c>
      <c r="AH3344" s="1">
        <f t="shared" si="475"/>
        <v>0</v>
      </c>
    </row>
    <row r="3345" spans="1:34" ht="14" x14ac:dyDescent="0.3">
      <c r="A3345" s="279"/>
      <c r="B3345" s="279"/>
      <c r="C3345" s="280"/>
      <c r="D3345" s="281"/>
      <c r="E3345" s="281"/>
      <c r="F3345" s="280"/>
      <c r="G3345" s="281"/>
      <c r="H3345" s="279"/>
      <c r="I3345" s="288" t="str">
        <f>_xlfn.IFNA(VLOOKUP(B3345,'Absence Types'!A:D,4,FALSE),"")</f>
        <v/>
      </c>
      <c r="J3345" s="110" t="str">
        <f t="shared" si="477"/>
        <v>Y</v>
      </c>
      <c r="K3345" s="110" t="str">
        <f t="shared" si="478"/>
        <v>N</v>
      </c>
      <c r="L3345" s="110" t="b">
        <f t="shared" si="479"/>
        <v>0</v>
      </c>
      <c r="M3345" s="110" t="b">
        <f t="shared" si="480"/>
        <v>0</v>
      </c>
      <c r="AC3345" s="1" t="str">
        <f t="shared" si="476"/>
        <v/>
      </c>
      <c r="AD3345" s="1" t="str">
        <f t="shared" si="472"/>
        <v/>
      </c>
      <c r="AE3345" s="1" t="e">
        <f>VLOOKUP(A3345,#REF!,12,FALSE)</f>
        <v>#REF!</v>
      </c>
      <c r="AF3345" s="1">
        <f t="shared" si="473"/>
        <v>0</v>
      </c>
      <c r="AG3345" s="1">
        <f t="shared" si="474"/>
        <v>0</v>
      </c>
      <c r="AH3345" s="1">
        <f t="shared" si="475"/>
        <v>0</v>
      </c>
    </row>
    <row r="3346" spans="1:34" ht="14" x14ac:dyDescent="0.3">
      <c r="A3346" s="279"/>
      <c r="B3346" s="279"/>
      <c r="C3346" s="280"/>
      <c r="D3346" s="281"/>
      <c r="E3346" s="281"/>
      <c r="F3346" s="280"/>
      <c r="G3346" s="281"/>
      <c r="H3346" s="279"/>
      <c r="I3346" s="288" t="str">
        <f>_xlfn.IFNA(VLOOKUP(B3346,'Absence Types'!A:D,4,FALSE),"")</f>
        <v/>
      </c>
      <c r="J3346" s="110" t="str">
        <f t="shared" si="477"/>
        <v>Y</v>
      </c>
      <c r="K3346" s="110" t="str">
        <f t="shared" si="478"/>
        <v>N</v>
      </c>
      <c r="L3346" s="110" t="b">
        <f t="shared" si="479"/>
        <v>0</v>
      </c>
      <c r="M3346" s="110" t="b">
        <f t="shared" si="480"/>
        <v>0</v>
      </c>
      <c r="AC3346" s="1" t="str">
        <f t="shared" si="476"/>
        <v/>
      </c>
      <c r="AD3346" s="1" t="str">
        <f t="shared" si="472"/>
        <v/>
      </c>
      <c r="AE3346" s="1" t="e">
        <f>VLOOKUP(A3346,#REF!,12,FALSE)</f>
        <v>#REF!</v>
      </c>
      <c r="AF3346" s="1">
        <f t="shared" si="473"/>
        <v>0</v>
      </c>
      <c r="AG3346" s="1">
        <f t="shared" si="474"/>
        <v>0</v>
      </c>
      <c r="AH3346" s="1">
        <f t="shared" si="475"/>
        <v>0</v>
      </c>
    </row>
    <row r="3347" spans="1:34" ht="14" x14ac:dyDescent="0.3">
      <c r="A3347" s="279"/>
      <c r="B3347" s="279"/>
      <c r="C3347" s="280"/>
      <c r="D3347" s="281"/>
      <c r="E3347" s="281"/>
      <c r="F3347" s="280"/>
      <c r="G3347" s="281"/>
      <c r="H3347" s="279"/>
      <c r="I3347" s="288" t="str">
        <f>_xlfn.IFNA(VLOOKUP(B3347,'Absence Types'!A:D,4,FALSE),"")</f>
        <v/>
      </c>
      <c r="J3347" s="110" t="str">
        <f t="shared" si="477"/>
        <v>Y</v>
      </c>
      <c r="K3347" s="110" t="str">
        <f t="shared" si="478"/>
        <v>N</v>
      </c>
      <c r="L3347" s="110" t="b">
        <f t="shared" si="479"/>
        <v>0</v>
      </c>
      <c r="M3347" s="110" t="b">
        <f t="shared" si="480"/>
        <v>0</v>
      </c>
      <c r="AC3347" s="1" t="str">
        <f t="shared" si="476"/>
        <v/>
      </c>
      <c r="AD3347" s="1" t="str">
        <f t="shared" si="472"/>
        <v/>
      </c>
      <c r="AE3347" s="1" t="e">
        <f>VLOOKUP(A3347,#REF!,12,FALSE)</f>
        <v>#REF!</v>
      </c>
      <c r="AF3347" s="1">
        <f t="shared" si="473"/>
        <v>0</v>
      </c>
      <c r="AG3347" s="1">
        <f t="shared" si="474"/>
        <v>0</v>
      </c>
      <c r="AH3347" s="1">
        <f t="shared" si="475"/>
        <v>0</v>
      </c>
    </row>
    <row r="3348" spans="1:34" ht="14" x14ac:dyDescent="0.3">
      <c r="A3348" s="279"/>
      <c r="B3348" s="279"/>
      <c r="C3348" s="280"/>
      <c r="D3348" s="281"/>
      <c r="E3348" s="281"/>
      <c r="F3348" s="280"/>
      <c r="G3348" s="281"/>
      <c r="H3348" s="279"/>
      <c r="I3348" s="288" t="str">
        <f>_xlfn.IFNA(VLOOKUP(B3348,'Absence Types'!A:D,4,FALSE),"")</f>
        <v/>
      </c>
      <c r="J3348" s="110" t="str">
        <f t="shared" si="477"/>
        <v>Y</v>
      </c>
      <c r="K3348" s="110" t="str">
        <f t="shared" si="478"/>
        <v>N</v>
      </c>
      <c r="L3348" s="110" t="b">
        <f t="shared" si="479"/>
        <v>0</v>
      </c>
      <c r="M3348" s="110" t="b">
        <f t="shared" si="480"/>
        <v>0</v>
      </c>
      <c r="AC3348" s="1" t="str">
        <f t="shared" si="476"/>
        <v/>
      </c>
      <c r="AD3348" s="1" t="str">
        <f t="shared" si="472"/>
        <v/>
      </c>
      <c r="AE3348" s="1" t="e">
        <f>VLOOKUP(A3348,#REF!,12,FALSE)</f>
        <v>#REF!</v>
      </c>
      <c r="AF3348" s="1">
        <f t="shared" si="473"/>
        <v>0</v>
      </c>
      <c r="AG3348" s="1">
        <f t="shared" si="474"/>
        <v>0</v>
      </c>
      <c r="AH3348" s="1">
        <f t="shared" si="475"/>
        <v>0</v>
      </c>
    </row>
    <row r="3349" spans="1:34" ht="14" x14ac:dyDescent="0.3">
      <c r="A3349" s="279"/>
      <c r="B3349" s="279"/>
      <c r="C3349" s="280"/>
      <c r="D3349" s="281"/>
      <c r="E3349" s="281"/>
      <c r="F3349" s="280"/>
      <c r="G3349" s="281"/>
      <c r="H3349" s="279"/>
      <c r="I3349" s="288" t="str">
        <f>_xlfn.IFNA(VLOOKUP(B3349,'Absence Types'!A:D,4,FALSE),"")</f>
        <v/>
      </c>
      <c r="J3349" s="110" t="str">
        <f t="shared" si="477"/>
        <v>Y</v>
      </c>
      <c r="K3349" s="110" t="str">
        <f t="shared" si="478"/>
        <v>N</v>
      </c>
      <c r="L3349" s="110" t="b">
        <f t="shared" si="479"/>
        <v>0</v>
      </c>
      <c r="M3349" s="110" t="b">
        <f t="shared" si="480"/>
        <v>0</v>
      </c>
      <c r="AC3349" s="1" t="str">
        <f t="shared" si="476"/>
        <v/>
      </c>
      <c r="AD3349" s="1" t="str">
        <f t="shared" si="472"/>
        <v/>
      </c>
      <c r="AE3349" s="1" t="e">
        <f>VLOOKUP(A3349,#REF!,12,FALSE)</f>
        <v>#REF!</v>
      </c>
      <c r="AF3349" s="1">
        <f t="shared" si="473"/>
        <v>0</v>
      </c>
      <c r="AG3349" s="1">
        <f t="shared" si="474"/>
        <v>0</v>
      </c>
      <c r="AH3349" s="1">
        <f t="shared" si="475"/>
        <v>0</v>
      </c>
    </row>
    <row r="3350" spans="1:34" ht="14" x14ac:dyDescent="0.3">
      <c r="A3350" s="279"/>
      <c r="B3350" s="279"/>
      <c r="C3350" s="280"/>
      <c r="D3350" s="281"/>
      <c r="E3350" s="281"/>
      <c r="F3350" s="280"/>
      <c r="G3350" s="281"/>
      <c r="H3350" s="279"/>
      <c r="I3350" s="288" t="str">
        <f>_xlfn.IFNA(VLOOKUP(B3350,'Absence Types'!A:D,4,FALSE),"")</f>
        <v/>
      </c>
      <c r="J3350" s="110" t="str">
        <f t="shared" si="477"/>
        <v>Y</v>
      </c>
      <c r="K3350" s="110" t="str">
        <f t="shared" si="478"/>
        <v>N</v>
      </c>
      <c r="L3350" s="110" t="b">
        <f t="shared" si="479"/>
        <v>0</v>
      </c>
      <c r="M3350" s="110" t="b">
        <f t="shared" si="480"/>
        <v>0</v>
      </c>
      <c r="AC3350" s="1" t="str">
        <f t="shared" si="476"/>
        <v/>
      </c>
      <c r="AD3350" s="1" t="str">
        <f t="shared" si="472"/>
        <v/>
      </c>
      <c r="AE3350" s="1" t="e">
        <f>VLOOKUP(A3350,#REF!,12,FALSE)</f>
        <v>#REF!</v>
      </c>
      <c r="AF3350" s="1">
        <f t="shared" si="473"/>
        <v>0</v>
      </c>
      <c r="AG3350" s="1">
        <f t="shared" si="474"/>
        <v>0</v>
      </c>
      <c r="AH3350" s="1">
        <f t="shared" si="475"/>
        <v>0</v>
      </c>
    </row>
    <row r="3351" spans="1:34" ht="14" x14ac:dyDescent="0.3">
      <c r="A3351" s="279"/>
      <c r="B3351" s="279"/>
      <c r="C3351" s="280"/>
      <c r="D3351" s="281"/>
      <c r="E3351" s="281"/>
      <c r="F3351" s="280"/>
      <c r="G3351" s="281"/>
      <c r="H3351" s="279"/>
      <c r="I3351" s="288" t="str">
        <f>_xlfn.IFNA(VLOOKUP(B3351,'Absence Types'!A:D,4,FALSE),"")</f>
        <v/>
      </c>
      <c r="J3351" s="110" t="str">
        <f t="shared" si="477"/>
        <v>Y</v>
      </c>
      <c r="K3351" s="110" t="str">
        <f t="shared" si="478"/>
        <v>N</v>
      </c>
      <c r="L3351" s="110" t="b">
        <f t="shared" si="479"/>
        <v>0</v>
      </c>
      <c r="M3351" s="110" t="b">
        <f t="shared" si="480"/>
        <v>0</v>
      </c>
      <c r="AC3351" s="1" t="str">
        <f t="shared" si="476"/>
        <v/>
      </c>
      <c r="AD3351" s="1" t="str">
        <f t="shared" si="472"/>
        <v/>
      </c>
      <c r="AE3351" s="1" t="e">
        <f>VLOOKUP(A3351,#REF!,12,FALSE)</f>
        <v>#REF!</v>
      </c>
      <c r="AF3351" s="1">
        <f t="shared" si="473"/>
        <v>0</v>
      </c>
      <c r="AG3351" s="1">
        <f t="shared" si="474"/>
        <v>0</v>
      </c>
      <c r="AH3351" s="1">
        <f t="shared" si="475"/>
        <v>0</v>
      </c>
    </row>
    <row r="3352" spans="1:34" ht="14" x14ac:dyDescent="0.3">
      <c r="A3352" s="279"/>
      <c r="B3352" s="279"/>
      <c r="C3352" s="280"/>
      <c r="D3352" s="281"/>
      <c r="E3352" s="281"/>
      <c r="F3352" s="280"/>
      <c r="G3352" s="281"/>
      <c r="H3352" s="279"/>
      <c r="I3352" s="288" t="str">
        <f>_xlfn.IFNA(VLOOKUP(B3352,'Absence Types'!A:D,4,FALSE),"")</f>
        <v/>
      </c>
      <c r="J3352" s="110" t="str">
        <f t="shared" si="477"/>
        <v>Y</v>
      </c>
      <c r="K3352" s="110" t="str">
        <f t="shared" si="478"/>
        <v>N</v>
      </c>
      <c r="L3352" s="110" t="b">
        <f t="shared" si="479"/>
        <v>0</v>
      </c>
      <c r="M3352" s="110" t="b">
        <f t="shared" si="480"/>
        <v>0</v>
      </c>
      <c r="AC3352" s="1" t="str">
        <f t="shared" si="476"/>
        <v/>
      </c>
      <c r="AD3352" s="1" t="str">
        <f t="shared" si="472"/>
        <v/>
      </c>
      <c r="AE3352" s="1" t="e">
        <f>VLOOKUP(A3352,#REF!,12,FALSE)</f>
        <v>#REF!</v>
      </c>
      <c r="AF3352" s="1">
        <f t="shared" si="473"/>
        <v>0</v>
      </c>
      <c r="AG3352" s="1">
        <f t="shared" si="474"/>
        <v>0</v>
      </c>
      <c r="AH3352" s="1">
        <f t="shared" si="475"/>
        <v>0</v>
      </c>
    </row>
    <row r="3353" spans="1:34" ht="14" x14ac:dyDescent="0.3">
      <c r="A3353" s="279"/>
      <c r="B3353" s="279"/>
      <c r="C3353" s="280"/>
      <c r="D3353" s="281"/>
      <c r="E3353" s="281"/>
      <c r="F3353" s="280"/>
      <c r="G3353" s="281"/>
      <c r="H3353" s="279"/>
      <c r="I3353" s="288" t="str">
        <f>_xlfn.IFNA(VLOOKUP(B3353,'Absence Types'!A:D,4,FALSE),"")</f>
        <v/>
      </c>
      <c r="J3353" s="110" t="str">
        <f t="shared" si="477"/>
        <v>Y</v>
      </c>
      <c r="K3353" s="110" t="str">
        <f t="shared" si="478"/>
        <v>N</v>
      </c>
      <c r="L3353" s="110" t="b">
        <f t="shared" si="479"/>
        <v>0</v>
      </c>
      <c r="M3353" s="110" t="b">
        <f t="shared" si="480"/>
        <v>0</v>
      </c>
      <c r="AC3353" s="1" t="str">
        <f t="shared" si="476"/>
        <v/>
      </c>
      <c r="AD3353" s="1" t="str">
        <f t="shared" si="472"/>
        <v/>
      </c>
      <c r="AE3353" s="1" t="e">
        <f>VLOOKUP(A3353,#REF!,12,FALSE)</f>
        <v>#REF!</v>
      </c>
      <c r="AF3353" s="1">
        <f t="shared" si="473"/>
        <v>0</v>
      </c>
      <c r="AG3353" s="1">
        <f t="shared" si="474"/>
        <v>0</v>
      </c>
      <c r="AH3353" s="1">
        <f t="shared" si="475"/>
        <v>0</v>
      </c>
    </row>
    <row r="3354" spans="1:34" ht="14" x14ac:dyDescent="0.3">
      <c r="A3354" s="279"/>
      <c r="B3354" s="279"/>
      <c r="C3354" s="280"/>
      <c r="D3354" s="281"/>
      <c r="E3354" s="281"/>
      <c r="F3354" s="280"/>
      <c r="G3354" s="281"/>
      <c r="H3354" s="279"/>
      <c r="I3354" s="288" t="str">
        <f>_xlfn.IFNA(VLOOKUP(B3354,'Absence Types'!A:D,4,FALSE),"")</f>
        <v/>
      </c>
      <c r="J3354" s="110" t="str">
        <f t="shared" si="477"/>
        <v>Y</v>
      </c>
      <c r="K3354" s="110" t="str">
        <f t="shared" si="478"/>
        <v>N</v>
      </c>
      <c r="L3354" s="110" t="b">
        <f t="shared" si="479"/>
        <v>0</v>
      </c>
      <c r="M3354" s="110" t="b">
        <f t="shared" si="480"/>
        <v>0</v>
      </c>
      <c r="AC3354" s="1" t="str">
        <f t="shared" si="476"/>
        <v/>
      </c>
      <c r="AD3354" s="1" t="str">
        <f t="shared" si="472"/>
        <v/>
      </c>
      <c r="AE3354" s="1" t="e">
        <f>VLOOKUP(A3354,#REF!,12,FALSE)</f>
        <v>#REF!</v>
      </c>
      <c r="AF3354" s="1">
        <f t="shared" si="473"/>
        <v>0</v>
      </c>
      <c r="AG3354" s="1">
        <f t="shared" si="474"/>
        <v>0</v>
      </c>
      <c r="AH3354" s="1">
        <f t="shared" si="475"/>
        <v>0</v>
      </c>
    </row>
    <row r="3355" spans="1:34" ht="14" x14ac:dyDescent="0.3">
      <c r="A3355" s="279"/>
      <c r="B3355" s="279"/>
      <c r="C3355" s="280"/>
      <c r="D3355" s="281"/>
      <c r="E3355" s="281"/>
      <c r="F3355" s="280"/>
      <c r="G3355" s="281"/>
      <c r="H3355" s="279"/>
      <c r="I3355" s="288" t="str">
        <f>_xlfn.IFNA(VLOOKUP(B3355,'Absence Types'!A:D,4,FALSE),"")</f>
        <v/>
      </c>
      <c r="J3355" s="110" t="str">
        <f t="shared" si="477"/>
        <v>Y</v>
      </c>
      <c r="K3355" s="110" t="str">
        <f t="shared" si="478"/>
        <v>N</v>
      </c>
      <c r="L3355" s="110" t="b">
        <f t="shared" si="479"/>
        <v>0</v>
      </c>
      <c r="M3355" s="110" t="b">
        <f t="shared" si="480"/>
        <v>0</v>
      </c>
      <c r="AC3355" s="1" t="str">
        <f t="shared" si="476"/>
        <v/>
      </c>
      <c r="AD3355" s="1" t="str">
        <f t="shared" si="472"/>
        <v/>
      </c>
      <c r="AE3355" s="1" t="e">
        <f>VLOOKUP(A3355,#REF!,12,FALSE)</f>
        <v>#REF!</v>
      </c>
      <c r="AF3355" s="1">
        <f t="shared" si="473"/>
        <v>0</v>
      </c>
      <c r="AG3355" s="1">
        <f t="shared" si="474"/>
        <v>0</v>
      </c>
      <c r="AH3355" s="1">
        <f t="shared" si="475"/>
        <v>0</v>
      </c>
    </row>
    <row r="3356" spans="1:34" ht="14" x14ac:dyDescent="0.3">
      <c r="A3356" s="279"/>
      <c r="B3356" s="279"/>
      <c r="C3356" s="280"/>
      <c r="D3356" s="281"/>
      <c r="E3356" s="281"/>
      <c r="F3356" s="280"/>
      <c r="G3356" s="281"/>
      <c r="H3356" s="279"/>
      <c r="I3356" s="288" t="str">
        <f>_xlfn.IFNA(VLOOKUP(B3356,'Absence Types'!A:D,4,FALSE),"")</f>
        <v/>
      </c>
      <c r="J3356" s="110" t="str">
        <f t="shared" si="477"/>
        <v>Y</v>
      </c>
      <c r="K3356" s="110" t="str">
        <f t="shared" si="478"/>
        <v>N</v>
      </c>
      <c r="L3356" s="110" t="b">
        <f t="shared" si="479"/>
        <v>0</v>
      </c>
      <c r="M3356" s="110" t="b">
        <f t="shared" si="480"/>
        <v>0</v>
      </c>
      <c r="AC3356" s="1" t="str">
        <f t="shared" si="476"/>
        <v/>
      </c>
      <c r="AD3356" s="1" t="str">
        <f t="shared" si="472"/>
        <v/>
      </c>
      <c r="AE3356" s="1" t="e">
        <f>VLOOKUP(A3356,#REF!,12,FALSE)</f>
        <v>#REF!</v>
      </c>
      <c r="AF3356" s="1">
        <f t="shared" si="473"/>
        <v>0</v>
      </c>
      <c r="AG3356" s="1">
        <f t="shared" si="474"/>
        <v>0</v>
      </c>
      <c r="AH3356" s="1">
        <f t="shared" si="475"/>
        <v>0</v>
      </c>
    </row>
    <row r="3357" spans="1:34" ht="14" x14ac:dyDescent="0.3">
      <c r="A3357" s="279"/>
      <c r="B3357" s="279"/>
      <c r="C3357" s="280"/>
      <c r="D3357" s="281"/>
      <c r="E3357" s="281"/>
      <c r="F3357" s="280"/>
      <c r="G3357" s="281"/>
      <c r="H3357" s="279"/>
      <c r="I3357" s="288" t="str">
        <f>_xlfn.IFNA(VLOOKUP(B3357,'Absence Types'!A:D,4,FALSE),"")</f>
        <v/>
      </c>
      <c r="J3357" s="110" t="str">
        <f t="shared" si="477"/>
        <v>Y</v>
      </c>
      <c r="K3357" s="110" t="str">
        <f t="shared" si="478"/>
        <v>N</v>
      </c>
      <c r="L3357" s="110" t="b">
        <f t="shared" si="479"/>
        <v>0</v>
      </c>
      <c r="M3357" s="110" t="b">
        <f t="shared" si="480"/>
        <v>0</v>
      </c>
      <c r="AC3357" s="1" t="str">
        <f t="shared" si="476"/>
        <v/>
      </c>
      <c r="AD3357" s="1" t="str">
        <f t="shared" si="472"/>
        <v/>
      </c>
      <c r="AE3357" s="1" t="e">
        <f>VLOOKUP(A3357,#REF!,12,FALSE)</f>
        <v>#REF!</v>
      </c>
      <c r="AF3357" s="1">
        <f t="shared" si="473"/>
        <v>0</v>
      </c>
      <c r="AG3357" s="1">
        <f t="shared" si="474"/>
        <v>0</v>
      </c>
      <c r="AH3357" s="1">
        <f t="shared" si="475"/>
        <v>0</v>
      </c>
    </row>
    <row r="3358" spans="1:34" ht="14" x14ac:dyDescent="0.3">
      <c r="A3358" s="279"/>
      <c r="B3358" s="279"/>
      <c r="C3358" s="280"/>
      <c r="D3358" s="281"/>
      <c r="E3358" s="281"/>
      <c r="F3358" s="280"/>
      <c r="G3358" s="281"/>
      <c r="H3358" s="279"/>
      <c r="I3358" s="288" t="str">
        <f>_xlfn.IFNA(VLOOKUP(B3358,'Absence Types'!A:D,4,FALSE),"")</f>
        <v/>
      </c>
      <c r="J3358" s="110" t="str">
        <f t="shared" si="477"/>
        <v>Y</v>
      </c>
      <c r="K3358" s="110" t="str">
        <f t="shared" si="478"/>
        <v>N</v>
      </c>
      <c r="L3358" s="110" t="b">
        <f t="shared" si="479"/>
        <v>0</v>
      </c>
      <c r="M3358" s="110" t="b">
        <f t="shared" si="480"/>
        <v>0</v>
      </c>
      <c r="AC3358" s="1" t="str">
        <f t="shared" si="476"/>
        <v/>
      </c>
      <c r="AD3358" s="1" t="str">
        <f t="shared" si="472"/>
        <v/>
      </c>
      <c r="AE3358" s="1" t="e">
        <f>VLOOKUP(A3358,#REF!,12,FALSE)</f>
        <v>#REF!</v>
      </c>
      <c r="AF3358" s="1">
        <f t="shared" si="473"/>
        <v>0</v>
      </c>
      <c r="AG3358" s="1">
        <f t="shared" si="474"/>
        <v>0</v>
      </c>
      <c r="AH3358" s="1">
        <f t="shared" si="475"/>
        <v>0</v>
      </c>
    </row>
    <row r="3359" spans="1:34" ht="14" x14ac:dyDescent="0.3">
      <c r="A3359" s="279"/>
      <c r="B3359" s="279"/>
      <c r="C3359" s="280"/>
      <c r="D3359" s="281"/>
      <c r="E3359" s="281"/>
      <c r="F3359" s="280"/>
      <c r="G3359" s="281"/>
      <c r="H3359" s="279"/>
      <c r="I3359" s="288" t="str">
        <f>_xlfn.IFNA(VLOOKUP(B3359,'Absence Types'!A:D,4,FALSE),"")</f>
        <v/>
      </c>
      <c r="J3359" s="110" t="str">
        <f t="shared" si="477"/>
        <v>Y</v>
      </c>
      <c r="K3359" s="110" t="str">
        <f t="shared" si="478"/>
        <v>N</v>
      </c>
      <c r="L3359" s="110" t="b">
        <f t="shared" si="479"/>
        <v>0</v>
      </c>
      <c r="M3359" s="110" t="b">
        <f t="shared" si="480"/>
        <v>0</v>
      </c>
      <c r="AC3359" s="1" t="str">
        <f t="shared" si="476"/>
        <v/>
      </c>
      <c r="AD3359" s="1" t="str">
        <f t="shared" si="472"/>
        <v/>
      </c>
      <c r="AE3359" s="1" t="e">
        <f>VLOOKUP(A3359,#REF!,12,FALSE)</f>
        <v>#REF!</v>
      </c>
      <c r="AF3359" s="1">
        <f t="shared" si="473"/>
        <v>0</v>
      </c>
      <c r="AG3359" s="1">
        <f t="shared" si="474"/>
        <v>0</v>
      </c>
      <c r="AH3359" s="1">
        <f t="shared" si="475"/>
        <v>0</v>
      </c>
    </row>
    <row r="3360" spans="1:34" ht="14" x14ac:dyDescent="0.3">
      <c r="A3360" s="279"/>
      <c r="B3360" s="279"/>
      <c r="C3360" s="280"/>
      <c r="D3360" s="281"/>
      <c r="E3360" s="281"/>
      <c r="F3360" s="280"/>
      <c r="G3360" s="281"/>
      <c r="H3360" s="279"/>
      <c r="I3360" s="288" t="str">
        <f>_xlfn.IFNA(VLOOKUP(B3360,'Absence Types'!A:D,4,FALSE),"")</f>
        <v/>
      </c>
      <c r="J3360" s="110" t="str">
        <f t="shared" si="477"/>
        <v>Y</v>
      </c>
      <c r="K3360" s="110" t="str">
        <f t="shared" si="478"/>
        <v>N</v>
      </c>
      <c r="L3360" s="110" t="b">
        <f t="shared" si="479"/>
        <v>0</v>
      </c>
      <c r="M3360" s="110" t="b">
        <f t="shared" si="480"/>
        <v>0</v>
      </c>
      <c r="AC3360" s="1" t="str">
        <f t="shared" si="476"/>
        <v/>
      </c>
      <c r="AD3360" s="1" t="str">
        <f t="shared" si="472"/>
        <v/>
      </c>
      <c r="AE3360" s="1" t="e">
        <f>VLOOKUP(A3360,#REF!,12,FALSE)</f>
        <v>#REF!</v>
      </c>
      <c r="AF3360" s="1">
        <f t="shared" si="473"/>
        <v>0</v>
      </c>
      <c r="AG3360" s="1">
        <f t="shared" si="474"/>
        <v>0</v>
      </c>
      <c r="AH3360" s="1">
        <f t="shared" si="475"/>
        <v>0</v>
      </c>
    </row>
    <row r="3361" spans="1:34" ht="14" x14ac:dyDescent="0.3">
      <c r="A3361" s="279"/>
      <c r="B3361" s="279"/>
      <c r="C3361" s="280"/>
      <c r="D3361" s="281"/>
      <c r="E3361" s="281"/>
      <c r="F3361" s="280"/>
      <c r="G3361" s="281"/>
      <c r="H3361" s="279"/>
      <c r="I3361" s="288" t="str">
        <f>_xlfn.IFNA(VLOOKUP(B3361,'Absence Types'!A:D,4,FALSE),"")</f>
        <v/>
      </c>
      <c r="J3361" s="110" t="str">
        <f t="shared" si="477"/>
        <v>Y</v>
      </c>
      <c r="K3361" s="110" t="str">
        <f t="shared" si="478"/>
        <v>N</v>
      </c>
      <c r="L3361" s="110" t="b">
        <f t="shared" si="479"/>
        <v>0</v>
      </c>
      <c r="M3361" s="110" t="b">
        <f t="shared" si="480"/>
        <v>0</v>
      </c>
      <c r="AC3361" s="1" t="str">
        <f t="shared" si="476"/>
        <v/>
      </c>
      <c r="AD3361" s="1" t="str">
        <f t="shared" si="472"/>
        <v/>
      </c>
      <c r="AE3361" s="1" t="e">
        <f>VLOOKUP(A3361,#REF!,12,FALSE)</f>
        <v>#REF!</v>
      </c>
      <c r="AF3361" s="1">
        <f t="shared" si="473"/>
        <v>0</v>
      </c>
      <c r="AG3361" s="1">
        <f t="shared" si="474"/>
        <v>0</v>
      </c>
      <c r="AH3361" s="1">
        <f t="shared" si="475"/>
        <v>0</v>
      </c>
    </row>
    <row r="3362" spans="1:34" ht="14" x14ac:dyDescent="0.3">
      <c r="A3362" s="279"/>
      <c r="B3362" s="279"/>
      <c r="C3362" s="280"/>
      <c r="D3362" s="281"/>
      <c r="E3362" s="281"/>
      <c r="F3362" s="280"/>
      <c r="G3362" s="281"/>
      <c r="H3362" s="279"/>
      <c r="I3362" s="288" t="str">
        <f>_xlfn.IFNA(VLOOKUP(B3362,'Absence Types'!A:D,4,FALSE),"")</f>
        <v/>
      </c>
      <c r="J3362" s="110" t="str">
        <f t="shared" si="477"/>
        <v>Y</v>
      </c>
      <c r="K3362" s="110" t="str">
        <f t="shared" si="478"/>
        <v>N</v>
      </c>
      <c r="L3362" s="110" t="b">
        <f t="shared" si="479"/>
        <v>0</v>
      </c>
      <c r="M3362" s="110" t="b">
        <f t="shared" si="480"/>
        <v>0</v>
      </c>
      <c r="AC3362" s="1" t="str">
        <f t="shared" si="476"/>
        <v/>
      </c>
      <c r="AD3362" s="1" t="str">
        <f t="shared" si="472"/>
        <v/>
      </c>
      <c r="AE3362" s="1" t="e">
        <f>VLOOKUP(A3362,#REF!,12,FALSE)</f>
        <v>#REF!</v>
      </c>
      <c r="AF3362" s="1">
        <f t="shared" si="473"/>
        <v>0</v>
      </c>
      <c r="AG3362" s="1">
        <f t="shared" si="474"/>
        <v>0</v>
      </c>
      <c r="AH3362" s="1">
        <f t="shared" si="475"/>
        <v>0</v>
      </c>
    </row>
    <row r="3363" spans="1:34" ht="14" x14ac:dyDescent="0.3">
      <c r="A3363" s="279"/>
      <c r="B3363" s="279"/>
      <c r="C3363" s="280"/>
      <c r="D3363" s="281"/>
      <c r="E3363" s="281"/>
      <c r="F3363" s="280"/>
      <c r="G3363" s="281"/>
      <c r="H3363" s="279"/>
      <c r="I3363" s="288" t="str">
        <f>_xlfn.IFNA(VLOOKUP(B3363,'Absence Types'!A:D,4,FALSE),"")</f>
        <v/>
      </c>
      <c r="J3363" s="110" t="str">
        <f t="shared" si="477"/>
        <v>Y</v>
      </c>
      <c r="K3363" s="110" t="str">
        <f t="shared" si="478"/>
        <v>N</v>
      </c>
      <c r="L3363" s="110" t="b">
        <f t="shared" si="479"/>
        <v>0</v>
      </c>
      <c r="M3363" s="110" t="b">
        <f t="shared" si="480"/>
        <v>0</v>
      </c>
      <c r="AC3363" s="1" t="str">
        <f t="shared" si="476"/>
        <v/>
      </c>
      <c r="AD3363" s="1" t="str">
        <f t="shared" si="472"/>
        <v/>
      </c>
      <c r="AE3363" s="1" t="e">
        <f>VLOOKUP(A3363,#REF!,12,FALSE)</f>
        <v>#REF!</v>
      </c>
      <c r="AF3363" s="1">
        <f t="shared" si="473"/>
        <v>0</v>
      </c>
      <c r="AG3363" s="1">
        <f t="shared" si="474"/>
        <v>0</v>
      </c>
      <c r="AH3363" s="1">
        <f t="shared" si="475"/>
        <v>0</v>
      </c>
    </row>
    <row r="3364" spans="1:34" ht="14" x14ac:dyDescent="0.3">
      <c r="A3364" s="279"/>
      <c r="B3364" s="279"/>
      <c r="C3364" s="280"/>
      <c r="D3364" s="281"/>
      <c r="E3364" s="281"/>
      <c r="F3364" s="280"/>
      <c r="G3364" s="281"/>
      <c r="H3364" s="279"/>
      <c r="I3364" s="288" t="str">
        <f>_xlfn.IFNA(VLOOKUP(B3364,'Absence Types'!A:D,4,FALSE),"")</f>
        <v/>
      </c>
      <c r="J3364" s="110" t="str">
        <f t="shared" si="477"/>
        <v>Y</v>
      </c>
      <c r="K3364" s="110" t="str">
        <f t="shared" si="478"/>
        <v>N</v>
      </c>
      <c r="L3364" s="110" t="b">
        <f t="shared" si="479"/>
        <v>0</v>
      </c>
      <c r="M3364" s="110" t="b">
        <f t="shared" si="480"/>
        <v>0</v>
      </c>
      <c r="AC3364" s="1" t="str">
        <f t="shared" si="476"/>
        <v/>
      </c>
      <c r="AD3364" s="1" t="str">
        <f t="shared" si="472"/>
        <v/>
      </c>
      <c r="AE3364" s="1" t="e">
        <f>VLOOKUP(A3364,#REF!,12,FALSE)</f>
        <v>#REF!</v>
      </c>
      <c r="AF3364" s="1">
        <f t="shared" si="473"/>
        <v>0</v>
      </c>
      <c r="AG3364" s="1">
        <f t="shared" si="474"/>
        <v>0</v>
      </c>
      <c r="AH3364" s="1">
        <f t="shared" si="475"/>
        <v>0</v>
      </c>
    </row>
    <row r="3365" spans="1:34" ht="14" x14ac:dyDescent="0.3">
      <c r="A3365" s="279"/>
      <c r="B3365" s="279"/>
      <c r="C3365" s="280"/>
      <c r="D3365" s="281"/>
      <c r="E3365" s="281"/>
      <c r="F3365" s="280"/>
      <c r="G3365" s="281"/>
      <c r="H3365" s="279"/>
      <c r="I3365" s="288" t="str">
        <f>_xlfn.IFNA(VLOOKUP(B3365,'Absence Types'!A:D,4,FALSE),"")</f>
        <v/>
      </c>
      <c r="J3365" s="110" t="str">
        <f t="shared" si="477"/>
        <v>Y</v>
      </c>
      <c r="K3365" s="110" t="str">
        <f t="shared" si="478"/>
        <v>N</v>
      </c>
      <c r="L3365" s="110" t="b">
        <f t="shared" si="479"/>
        <v>0</v>
      </c>
      <c r="M3365" s="110" t="b">
        <f t="shared" si="480"/>
        <v>0</v>
      </c>
      <c r="AC3365" s="1" t="str">
        <f t="shared" si="476"/>
        <v/>
      </c>
      <c r="AD3365" s="1" t="str">
        <f t="shared" si="472"/>
        <v/>
      </c>
      <c r="AE3365" s="1" t="e">
        <f>VLOOKUP(A3365,#REF!,12,FALSE)</f>
        <v>#REF!</v>
      </c>
      <c r="AF3365" s="1">
        <f t="shared" si="473"/>
        <v>0</v>
      </c>
      <c r="AG3365" s="1">
        <f t="shared" si="474"/>
        <v>0</v>
      </c>
      <c r="AH3365" s="1">
        <f t="shared" si="475"/>
        <v>0</v>
      </c>
    </row>
    <row r="3366" spans="1:34" ht="14" x14ac:dyDescent="0.3">
      <c r="A3366" s="279"/>
      <c r="B3366" s="279"/>
      <c r="C3366" s="280"/>
      <c r="D3366" s="281"/>
      <c r="E3366" s="281"/>
      <c r="F3366" s="280"/>
      <c r="G3366" s="281"/>
      <c r="H3366" s="279"/>
      <c r="I3366" s="288" t="str">
        <f>_xlfn.IFNA(VLOOKUP(B3366,'Absence Types'!A:D,4,FALSE),"")</f>
        <v/>
      </c>
      <c r="J3366" s="110" t="str">
        <f t="shared" si="477"/>
        <v>Y</v>
      </c>
      <c r="K3366" s="110" t="str">
        <f t="shared" si="478"/>
        <v>N</v>
      </c>
      <c r="L3366" s="110" t="b">
        <f t="shared" si="479"/>
        <v>0</v>
      </c>
      <c r="M3366" s="110" t="b">
        <f t="shared" si="480"/>
        <v>0</v>
      </c>
      <c r="AC3366" s="1" t="str">
        <f t="shared" si="476"/>
        <v/>
      </c>
      <c r="AD3366" s="1" t="str">
        <f t="shared" si="472"/>
        <v/>
      </c>
      <c r="AE3366" s="1" t="e">
        <f>VLOOKUP(A3366,#REF!,12,FALSE)</f>
        <v>#REF!</v>
      </c>
      <c r="AF3366" s="1">
        <f t="shared" si="473"/>
        <v>0</v>
      </c>
      <c r="AG3366" s="1">
        <f t="shared" si="474"/>
        <v>0</v>
      </c>
      <c r="AH3366" s="1">
        <f t="shared" si="475"/>
        <v>0</v>
      </c>
    </row>
    <row r="3367" spans="1:34" ht="14" x14ac:dyDescent="0.3">
      <c r="A3367" s="279"/>
      <c r="B3367" s="279"/>
      <c r="C3367" s="280"/>
      <c r="D3367" s="281"/>
      <c r="E3367" s="281"/>
      <c r="F3367" s="280"/>
      <c r="G3367" s="281"/>
      <c r="H3367" s="279"/>
      <c r="I3367" s="288" t="str">
        <f>_xlfn.IFNA(VLOOKUP(B3367,'Absence Types'!A:D,4,FALSE),"")</f>
        <v/>
      </c>
      <c r="J3367" s="110" t="str">
        <f t="shared" si="477"/>
        <v>Y</v>
      </c>
      <c r="K3367" s="110" t="str">
        <f t="shared" si="478"/>
        <v>N</v>
      </c>
      <c r="L3367" s="110" t="b">
        <f t="shared" si="479"/>
        <v>0</v>
      </c>
      <c r="M3367" s="110" t="b">
        <f t="shared" si="480"/>
        <v>0</v>
      </c>
      <c r="AC3367" s="1" t="str">
        <f t="shared" si="476"/>
        <v/>
      </c>
      <c r="AD3367" s="1" t="str">
        <f t="shared" si="472"/>
        <v/>
      </c>
      <c r="AE3367" s="1" t="e">
        <f>VLOOKUP(A3367,#REF!,12,FALSE)</f>
        <v>#REF!</v>
      </c>
      <c r="AF3367" s="1">
        <f t="shared" si="473"/>
        <v>0</v>
      </c>
      <c r="AG3367" s="1">
        <f t="shared" si="474"/>
        <v>0</v>
      </c>
      <c r="AH3367" s="1">
        <f t="shared" si="475"/>
        <v>0</v>
      </c>
    </row>
    <row r="3368" spans="1:34" ht="14" x14ac:dyDescent="0.3">
      <c r="A3368" s="279"/>
      <c r="B3368" s="279"/>
      <c r="C3368" s="280"/>
      <c r="D3368" s="281"/>
      <c r="E3368" s="281"/>
      <c r="F3368" s="280"/>
      <c r="G3368" s="281"/>
      <c r="H3368" s="279"/>
      <c r="I3368" s="288" t="str">
        <f>_xlfn.IFNA(VLOOKUP(B3368,'Absence Types'!A:D,4,FALSE),"")</f>
        <v/>
      </c>
      <c r="J3368" s="110" t="str">
        <f t="shared" si="477"/>
        <v>Y</v>
      </c>
      <c r="K3368" s="110" t="str">
        <f t="shared" si="478"/>
        <v>N</v>
      </c>
      <c r="L3368" s="110" t="b">
        <f t="shared" si="479"/>
        <v>0</v>
      </c>
      <c r="M3368" s="110" t="b">
        <f t="shared" si="480"/>
        <v>0</v>
      </c>
      <c r="AC3368" s="1" t="str">
        <f t="shared" si="476"/>
        <v/>
      </c>
      <c r="AD3368" s="1" t="str">
        <f t="shared" si="472"/>
        <v/>
      </c>
      <c r="AE3368" s="1" t="e">
        <f>VLOOKUP(A3368,#REF!,12,FALSE)</f>
        <v>#REF!</v>
      </c>
      <c r="AF3368" s="1">
        <f t="shared" si="473"/>
        <v>0</v>
      </c>
      <c r="AG3368" s="1">
        <f t="shared" si="474"/>
        <v>0</v>
      </c>
      <c r="AH3368" s="1">
        <f t="shared" si="475"/>
        <v>0</v>
      </c>
    </row>
    <row r="3369" spans="1:34" ht="14" x14ac:dyDescent="0.3">
      <c r="A3369" s="279"/>
      <c r="B3369" s="279"/>
      <c r="C3369" s="280"/>
      <c r="D3369" s="281"/>
      <c r="E3369" s="281"/>
      <c r="F3369" s="280"/>
      <c r="G3369" s="281"/>
      <c r="H3369" s="279"/>
      <c r="I3369" s="288" t="str">
        <f>_xlfn.IFNA(VLOOKUP(B3369,'Absence Types'!A:D,4,FALSE),"")</f>
        <v/>
      </c>
      <c r="J3369" s="110" t="str">
        <f t="shared" si="477"/>
        <v>Y</v>
      </c>
      <c r="K3369" s="110" t="str">
        <f t="shared" si="478"/>
        <v>N</v>
      </c>
      <c r="L3369" s="110" t="b">
        <f t="shared" si="479"/>
        <v>0</v>
      </c>
      <c r="M3369" s="110" t="b">
        <f t="shared" si="480"/>
        <v>0</v>
      </c>
      <c r="AC3369" s="1" t="str">
        <f t="shared" si="476"/>
        <v/>
      </c>
      <c r="AD3369" s="1" t="str">
        <f t="shared" si="472"/>
        <v/>
      </c>
      <c r="AE3369" s="1" t="e">
        <f>VLOOKUP(A3369,#REF!,12,FALSE)</f>
        <v>#REF!</v>
      </c>
      <c r="AF3369" s="1">
        <f t="shared" si="473"/>
        <v>0</v>
      </c>
      <c r="AG3369" s="1">
        <f t="shared" si="474"/>
        <v>0</v>
      </c>
      <c r="AH3369" s="1">
        <f t="shared" si="475"/>
        <v>0</v>
      </c>
    </row>
    <row r="3370" spans="1:34" ht="14" x14ac:dyDescent="0.3">
      <c r="A3370" s="279"/>
      <c r="B3370" s="279"/>
      <c r="C3370" s="280"/>
      <c r="D3370" s="281"/>
      <c r="E3370" s="281"/>
      <c r="F3370" s="280"/>
      <c r="G3370" s="281"/>
      <c r="H3370" s="279"/>
      <c r="I3370" s="288" t="str">
        <f>_xlfn.IFNA(VLOOKUP(B3370,'Absence Types'!A:D,4,FALSE),"")</f>
        <v/>
      </c>
      <c r="J3370" s="110" t="str">
        <f t="shared" si="477"/>
        <v>Y</v>
      </c>
      <c r="K3370" s="110" t="str">
        <f t="shared" si="478"/>
        <v>N</v>
      </c>
      <c r="L3370" s="110" t="b">
        <f t="shared" si="479"/>
        <v>0</v>
      </c>
      <c r="M3370" s="110" t="b">
        <f t="shared" si="480"/>
        <v>0</v>
      </c>
      <c r="AC3370" s="1" t="str">
        <f t="shared" si="476"/>
        <v/>
      </c>
      <c r="AD3370" s="1" t="str">
        <f t="shared" si="472"/>
        <v/>
      </c>
      <c r="AE3370" s="1" t="e">
        <f>VLOOKUP(A3370,#REF!,12,FALSE)</f>
        <v>#REF!</v>
      </c>
      <c r="AF3370" s="1">
        <f t="shared" si="473"/>
        <v>0</v>
      </c>
      <c r="AG3370" s="1">
        <f t="shared" si="474"/>
        <v>0</v>
      </c>
      <c r="AH3370" s="1">
        <f t="shared" si="475"/>
        <v>0</v>
      </c>
    </row>
    <row r="3371" spans="1:34" ht="14" x14ac:dyDescent="0.3">
      <c r="A3371" s="279"/>
      <c r="B3371" s="279"/>
      <c r="C3371" s="280"/>
      <c r="D3371" s="281"/>
      <c r="E3371" s="281"/>
      <c r="F3371" s="280"/>
      <c r="G3371" s="281"/>
      <c r="H3371" s="279"/>
      <c r="I3371" s="288" t="str">
        <f>_xlfn.IFNA(VLOOKUP(B3371,'Absence Types'!A:D,4,FALSE),"")</f>
        <v/>
      </c>
      <c r="J3371" s="110" t="str">
        <f t="shared" si="477"/>
        <v>Y</v>
      </c>
      <c r="K3371" s="110" t="str">
        <f t="shared" si="478"/>
        <v>N</v>
      </c>
      <c r="L3371" s="110" t="b">
        <f t="shared" si="479"/>
        <v>0</v>
      </c>
      <c r="M3371" s="110" t="b">
        <f t="shared" si="480"/>
        <v>0</v>
      </c>
      <c r="AC3371" s="1" t="str">
        <f t="shared" si="476"/>
        <v/>
      </c>
      <c r="AD3371" s="1" t="str">
        <f t="shared" si="472"/>
        <v/>
      </c>
      <c r="AE3371" s="1" t="e">
        <f>VLOOKUP(A3371,#REF!,12,FALSE)</f>
        <v>#REF!</v>
      </c>
      <c r="AF3371" s="1">
        <f t="shared" si="473"/>
        <v>0</v>
      </c>
      <c r="AG3371" s="1">
        <f t="shared" si="474"/>
        <v>0</v>
      </c>
      <c r="AH3371" s="1">
        <f t="shared" si="475"/>
        <v>0</v>
      </c>
    </row>
    <row r="3372" spans="1:34" ht="14" x14ac:dyDescent="0.3">
      <c r="A3372" s="279"/>
      <c r="B3372" s="279"/>
      <c r="C3372" s="280"/>
      <c r="D3372" s="281"/>
      <c r="E3372" s="281"/>
      <c r="F3372" s="280"/>
      <c r="G3372" s="281"/>
      <c r="H3372" s="279"/>
      <c r="I3372" s="288" t="str">
        <f>_xlfn.IFNA(VLOOKUP(B3372,'Absence Types'!A:D,4,FALSE),"")</f>
        <v/>
      </c>
      <c r="J3372" s="110" t="str">
        <f t="shared" si="477"/>
        <v>Y</v>
      </c>
      <c r="K3372" s="110" t="str">
        <f t="shared" si="478"/>
        <v>N</v>
      </c>
      <c r="L3372" s="110" t="b">
        <f t="shared" si="479"/>
        <v>0</v>
      </c>
      <c r="M3372" s="110" t="b">
        <f t="shared" si="480"/>
        <v>0</v>
      </c>
      <c r="AC3372" s="1" t="str">
        <f t="shared" si="476"/>
        <v/>
      </c>
      <c r="AD3372" s="1" t="str">
        <f t="shared" si="472"/>
        <v/>
      </c>
      <c r="AE3372" s="1" t="e">
        <f>VLOOKUP(A3372,#REF!,12,FALSE)</f>
        <v>#REF!</v>
      </c>
      <c r="AF3372" s="1">
        <f t="shared" si="473"/>
        <v>0</v>
      </c>
      <c r="AG3372" s="1">
        <f t="shared" si="474"/>
        <v>0</v>
      </c>
      <c r="AH3372" s="1">
        <f t="shared" si="475"/>
        <v>0</v>
      </c>
    </row>
    <row r="3373" spans="1:34" ht="14" x14ac:dyDescent="0.3">
      <c r="A3373" s="279"/>
      <c r="B3373" s="279"/>
      <c r="C3373" s="280"/>
      <c r="D3373" s="281"/>
      <c r="E3373" s="281"/>
      <c r="F3373" s="280"/>
      <c r="G3373" s="281"/>
      <c r="H3373" s="279"/>
      <c r="I3373" s="288" t="str">
        <f>_xlfn.IFNA(VLOOKUP(B3373,'Absence Types'!A:D,4,FALSE),"")</f>
        <v/>
      </c>
      <c r="J3373" s="110" t="str">
        <f t="shared" si="477"/>
        <v>Y</v>
      </c>
      <c r="K3373" s="110" t="str">
        <f t="shared" si="478"/>
        <v>N</v>
      </c>
      <c r="L3373" s="110" t="b">
        <f t="shared" si="479"/>
        <v>0</v>
      </c>
      <c r="M3373" s="110" t="b">
        <f t="shared" si="480"/>
        <v>0</v>
      </c>
      <c r="AC3373" s="1" t="str">
        <f t="shared" si="476"/>
        <v/>
      </c>
      <c r="AD3373" s="1" t="str">
        <f t="shared" si="472"/>
        <v/>
      </c>
      <c r="AE3373" s="1" t="e">
        <f>VLOOKUP(A3373,#REF!,12,FALSE)</f>
        <v>#REF!</v>
      </c>
      <c r="AF3373" s="1">
        <f t="shared" si="473"/>
        <v>0</v>
      </c>
      <c r="AG3373" s="1">
        <f t="shared" si="474"/>
        <v>0</v>
      </c>
      <c r="AH3373" s="1">
        <f t="shared" si="475"/>
        <v>0</v>
      </c>
    </row>
    <row r="3374" spans="1:34" ht="14" x14ac:dyDescent="0.3">
      <c r="A3374" s="279"/>
      <c r="B3374" s="279"/>
      <c r="C3374" s="280"/>
      <c r="D3374" s="281"/>
      <c r="E3374" s="281"/>
      <c r="F3374" s="280"/>
      <c r="G3374" s="281"/>
      <c r="H3374" s="279"/>
      <c r="I3374" s="288" t="str">
        <f>_xlfn.IFNA(VLOOKUP(B3374,'Absence Types'!A:D,4,FALSE),"")</f>
        <v/>
      </c>
      <c r="J3374" s="110" t="str">
        <f t="shared" si="477"/>
        <v>Y</v>
      </c>
      <c r="K3374" s="110" t="str">
        <f t="shared" si="478"/>
        <v>N</v>
      </c>
      <c r="L3374" s="110" t="b">
        <f t="shared" si="479"/>
        <v>0</v>
      </c>
      <c r="M3374" s="110" t="b">
        <f t="shared" si="480"/>
        <v>0</v>
      </c>
      <c r="AC3374" s="1" t="str">
        <f t="shared" si="476"/>
        <v/>
      </c>
      <c r="AD3374" s="1" t="str">
        <f t="shared" si="472"/>
        <v/>
      </c>
      <c r="AE3374" s="1" t="e">
        <f>VLOOKUP(A3374,#REF!,12,FALSE)</f>
        <v>#REF!</v>
      </c>
      <c r="AF3374" s="1">
        <f t="shared" si="473"/>
        <v>0</v>
      </c>
      <c r="AG3374" s="1">
        <f t="shared" si="474"/>
        <v>0</v>
      </c>
      <c r="AH3374" s="1">
        <f t="shared" si="475"/>
        <v>0</v>
      </c>
    </row>
    <row r="3375" spans="1:34" ht="14" x14ac:dyDescent="0.3">
      <c r="A3375" s="279"/>
      <c r="B3375" s="279"/>
      <c r="C3375" s="280"/>
      <c r="D3375" s="281"/>
      <c r="E3375" s="281"/>
      <c r="F3375" s="280"/>
      <c r="G3375" s="281"/>
      <c r="H3375" s="279"/>
      <c r="I3375" s="288" t="str">
        <f>_xlfn.IFNA(VLOOKUP(B3375,'Absence Types'!A:D,4,FALSE),"")</f>
        <v/>
      </c>
      <c r="J3375" s="110" t="str">
        <f t="shared" si="477"/>
        <v>Y</v>
      </c>
      <c r="K3375" s="110" t="str">
        <f t="shared" si="478"/>
        <v>N</v>
      </c>
      <c r="L3375" s="110" t="b">
        <f t="shared" si="479"/>
        <v>0</v>
      </c>
      <c r="M3375" s="110" t="b">
        <f t="shared" si="480"/>
        <v>0</v>
      </c>
      <c r="AC3375" s="1" t="str">
        <f t="shared" si="476"/>
        <v/>
      </c>
      <c r="AD3375" s="1" t="str">
        <f t="shared" si="472"/>
        <v/>
      </c>
      <c r="AE3375" s="1" t="e">
        <f>VLOOKUP(A3375,#REF!,12,FALSE)</f>
        <v>#REF!</v>
      </c>
      <c r="AF3375" s="1">
        <f t="shared" si="473"/>
        <v>0</v>
      </c>
      <c r="AG3375" s="1">
        <f t="shared" si="474"/>
        <v>0</v>
      </c>
      <c r="AH3375" s="1">
        <f t="shared" si="475"/>
        <v>0</v>
      </c>
    </row>
    <row r="3376" spans="1:34" ht="14" x14ac:dyDescent="0.3">
      <c r="A3376" s="279"/>
      <c r="B3376" s="279"/>
      <c r="C3376" s="280"/>
      <c r="D3376" s="281"/>
      <c r="E3376" s="281"/>
      <c r="F3376" s="280"/>
      <c r="G3376" s="281"/>
      <c r="H3376" s="279"/>
      <c r="I3376" s="288" t="str">
        <f>_xlfn.IFNA(VLOOKUP(B3376,'Absence Types'!A:D,4,FALSE),"")</f>
        <v/>
      </c>
      <c r="J3376" s="110" t="str">
        <f t="shared" si="477"/>
        <v>Y</v>
      </c>
      <c r="K3376" s="110" t="str">
        <f t="shared" si="478"/>
        <v>N</v>
      </c>
      <c r="L3376" s="110" t="b">
        <f t="shared" si="479"/>
        <v>0</v>
      </c>
      <c r="M3376" s="110" t="b">
        <f t="shared" si="480"/>
        <v>0</v>
      </c>
      <c r="AC3376" s="1" t="str">
        <f t="shared" si="476"/>
        <v/>
      </c>
      <c r="AD3376" s="1" t="str">
        <f t="shared" si="472"/>
        <v/>
      </c>
      <c r="AE3376" s="1" t="e">
        <f>VLOOKUP(A3376,#REF!,12,FALSE)</f>
        <v>#REF!</v>
      </c>
      <c r="AF3376" s="1">
        <f t="shared" si="473"/>
        <v>0</v>
      </c>
      <c r="AG3376" s="1">
        <f t="shared" si="474"/>
        <v>0</v>
      </c>
      <c r="AH3376" s="1">
        <f t="shared" si="475"/>
        <v>0</v>
      </c>
    </row>
    <row r="3377" spans="1:34" ht="14" x14ac:dyDescent="0.3">
      <c r="A3377" s="279"/>
      <c r="B3377" s="279"/>
      <c r="C3377" s="280"/>
      <c r="D3377" s="281"/>
      <c r="E3377" s="281"/>
      <c r="F3377" s="280"/>
      <c r="G3377" s="281"/>
      <c r="H3377" s="279"/>
      <c r="I3377" s="288" t="str">
        <f>_xlfn.IFNA(VLOOKUP(B3377,'Absence Types'!A:D,4,FALSE),"")</f>
        <v/>
      </c>
      <c r="J3377" s="110" t="str">
        <f t="shared" si="477"/>
        <v>Y</v>
      </c>
      <c r="K3377" s="110" t="str">
        <f t="shared" si="478"/>
        <v>N</v>
      </c>
      <c r="L3377" s="110" t="b">
        <f t="shared" si="479"/>
        <v>0</v>
      </c>
      <c r="M3377" s="110" t="b">
        <f t="shared" si="480"/>
        <v>0</v>
      </c>
      <c r="AC3377" s="1" t="str">
        <f t="shared" si="476"/>
        <v/>
      </c>
      <c r="AD3377" s="1" t="str">
        <f t="shared" si="472"/>
        <v/>
      </c>
      <c r="AE3377" s="1" t="e">
        <f>VLOOKUP(A3377,#REF!,12,FALSE)</f>
        <v>#REF!</v>
      </c>
      <c r="AF3377" s="1">
        <f t="shared" si="473"/>
        <v>0</v>
      </c>
      <c r="AG3377" s="1">
        <f t="shared" si="474"/>
        <v>0</v>
      </c>
      <c r="AH3377" s="1">
        <f t="shared" si="475"/>
        <v>0</v>
      </c>
    </row>
    <row r="3378" spans="1:34" ht="14" x14ac:dyDescent="0.3">
      <c r="A3378" s="279"/>
      <c r="B3378" s="279"/>
      <c r="C3378" s="280"/>
      <c r="D3378" s="281"/>
      <c r="E3378" s="281"/>
      <c r="F3378" s="280"/>
      <c r="G3378" s="281"/>
      <c r="H3378" s="279"/>
      <c r="I3378" s="288" t="str">
        <f>_xlfn.IFNA(VLOOKUP(B3378,'Absence Types'!A:D,4,FALSE),"")</f>
        <v/>
      </c>
      <c r="J3378" s="110" t="str">
        <f t="shared" si="477"/>
        <v>Y</v>
      </c>
      <c r="K3378" s="110" t="str">
        <f t="shared" si="478"/>
        <v>N</v>
      </c>
      <c r="L3378" s="110" t="b">
        <f t="shared" si="479"/>
        <v>0</v>
      </c>
      <c r="M3378" s="110" t="b">
        <f t="shared" si="480"/>
        <v>0</v>
      </c>
      <c r="AC3378" s="1" t="str">
        <f t="shared" si="476"/>
        <v/>
      </c>
      <c r="AD3378" s="1" t="str">
        <f t="shared" si="472"/>
        <v/>
      </c>
      <c r="AE3378" s="1" t="e">
        <f>VLOOKUP(A3378,#REF!,12,FALSE)</f>
        <v>#REF!</v>
      </c>
      <c r="AF3378" s="1">
        <f t="shared" si="473"/>
        <v>0</v>
      </c>
      <c r="AG3378" s="1">
        <f t="shared" si="474"/>
        <v>0</v>
      </c>
      <c r="AH3378" s="1">
        <f t="shared" si="475"/>
        <v>0</v>
      </c>
    </row>
    <row r="3379" spans="1:34" ht="14" x14ac:dyDescent="0.3">
      <c r="A3379" s="279"/>
      <c r="B3379" s="279"/>
      <c r="C3379" s="280"/>
      <c r="D3379" s="281"/>
      <c r="E3379" s="281"/>
      <c r="F3379" s="280"/>
      <c r="G3379" s="281"/>
      <c r="H3379" s="279"/>
      <c r="I3379" s="288" t="str">
        <f>_xlfn.IFNA(VLOOKUP(B3379,'Absence Types'!A:D,4,FALSE),"")</f>
        <v/>
      </c>
      <c r="J3379" s="110" t="str">
        <f t="shared" si="477"/>
        <v>Y</v>
      </c>
      <c r="K3379" s="110" t="str">
        <f t="shared" si="478"/>
        <v>N</v>
      </c>
      <c r="L3379" s="110" t="b">
        <f t="shared" si="479"/>
        <v>0</v>
      </c>
      <c r="M3379" s="110" t="b">
        <f t="shared" si="480"/>
        <v>0</v>
      </c>
      <c r="AC3379" s="1" t="str">
        <f t="shared" si="476"/>
        <v/>
      </c>
      <c r="AD3379" s="1" t="str">
        <f t="shared" si="472"/>
        <v/>
      </c>
      <c r="AE3379" s="1" t="e">
        <f>VLOOKUP(A3379,#REF!,12,FALSE)</f>
        <v>#REF!</v>
      </c>
      <c r="AF3379" s="1">
        <f t="shared" si="473"/>
        <v>0</v>
      </c>
      <c r="AG3379" s="1">
        <f t="shared" si="474"/>
        <v>0</v>
      </c>
      <c r="AH3379" s="1">
        <f t="shared" si="475"/>
        <v>0</v>
      </c>
    </row>
    <row r="3380" spans="1:34" ht="14" x14ac:dyDescent="0.3">
      <c r="A3380" s="279"/>
      <c r="B3380" s="279"/>
      <c r="C3380" s="280"/>
      <c r="D3380" s="281"/>
      <c r="E3380" s="281"/>
      <c r="F3380" s="280"/>
      <c r="G3380" s="281"/>
      <c r="H3380" s="279"/>
      <c r="I3380" s="288" t="str">
        <f>_xlfn.IFNA(VLOOKUP(B3380,'Absence Types'!A:D,4,FALSE),"")</f>
        <v/>
      </c>
      <c r="J3380" s="110" t="str">
        <f t="shared" si="477"/>
        <v>Y</v>
      </c>
      <c r="K3380" s="110" t="str">
        <f t="shared" si="478"/>
        <v>N</v>
      </c>
      <c r="L3380" s="110" t="b">
        <f t="shared" si="479"/>
        <v>0</v>
      </c>
      <c r="M3380" s="110" t="b">
        <f t="shared" si="480"/>
        <v>0</v>
      </c>
      <c r="AC3380" s="1" t="str">
        <f t="shared" si="476"/>
        <v/>
      </c>
      <c r="AD3380" s="1" t="str">
        <f t="shared" si="472"/>
        <v/>
      </c>
      <c r="AE3380" s="1" t="e">
        <f>VLOOKUP(A3380,#REF!,12,FALSE)</f>
        <v>#REF!</v>
      </c>
      <c r="AF3380" s="1">
        <f t="shared" si="473"/>
        <v>0</v>
      </c>
      <c r="AG3380" s="1">
        <f t="shared" si="474"/>
        <v>0</v>
      </c>
      <c r="AH3380" s="1">
        <f t="shared" si="475"/>
        <v>0</v>
      </c>
    </row>
    <row r="3381" spans="1:34" ht="14" x14ac:dyDescent="0.3">
      <c r="A3381" s="279"/>
      <c r="B3381" s="279"/>
      <c r="C3381" s="280"/>
      <c r="D3381" s="281"/>
      <c r="E3381" s="281"/>
      <c r="F3381" s="280"/>
      <c r="G3381" s="281"/>
      <c r="H3381" s="279"/>
      <c r="I3381" s="288" t="str">
        <f>_xlfn.IFNA(VLOOKUP(B3381,'Absence Types'!A:D,4,FALSE),"")</f>
        <v/>
      </c>
      <c r="J3381" s="110" t="str">
        <f t="shared" si="477"/>
        <v>Y</v>
      </c>
      <c r="K3381" s="110" t="str">
        <f t="shared" si="478"/>
        <v>N</v>
      </c>
      <c r="L3381" s="110" t="b">
        <f t="shared" si="479"/>
        <v>0</v>
      </c>
      <c r="M3381" s="110" t="b">
        <f t="shared" si="480"/>
        <v>0</v>
      </c>
      <c r="AC3381" s="1" t="str">
        <f t="shared" si="476"/>
        <v/>
      </c>
      <c r="AD3381" s="1" t="str">
        <f t="shared" si="472"/>
        <v/>
      </c>
      <c r="AE3381" s="1" t="e">
        <f>VLOOKUP(A3381,#REF!,12,FALSE)</f>
        <v>#REF!</v>
      </c>
      <c r="AF3381" s="1">
        <f t="shared" si="473"/>
        <v>0</v>
      </c>
      <c r="AG3381" s="1">
        <f t="shared" si="474"/>
        <v>0</v>
      </c>
      <c r="AH3381" s="1">
        <f t="shared" si="475"/>
        <v>0</v>
      </c>
    </row>
    <row r="3382" spans="1:34" ht="14" x14ac:dyDescent="0.3">
      <c r="A3382" s="279"/>
      <c r="B3382" s="279"/>
      <c r="C3382" s="280"/>
      <c r="D3382" s="281"/>
      <c r="E3382" s="281"/>
      <c r="F3382" s="280"/>
      <c r="G3382" s="281"/>
      <c r="H3382" s="279"/>
      <c r="I3382" s="288" t="str">
        <f>_xlfn.IFNA(VLOOKUP(B3382,'Absence Types'!A:D,4,FALSE),"")</f>
        <v/>
      </c>
      <c r="J3382" s="110" t="str">
        <f t="shared" si="477"/>
        <v>Y</v>
      </c>
      <c r="K3382" s="110" t="str">
        <f t="shared" si="478"/>
        <v>N</v>
      </c>
      <c r="L3382" s="110" t="b">
        <f t="shared" si="479"/>
        <v>0</v>
      </c>
      <c r="M3382" s="110" t="b">
        <f t="shared" si="480"/>
        <v>0</v>
      </c>
      <c r="AC3382" s="1" t="str">
        <f t="shared" si="476"/>
        <v/>
      </c>
      <c r="AD3382" s="1" t="str">
        <f t="shared" si="472"/>
        <v/>
      </c>
      <c r="AE3382" s="1" t="e">
        <f>VLOOKUP(A3382,#REF!,12,FALSE)</f>
        <v>#REF!</v>
      </c>
      <c r="AF3382" s="1">
        <f t="shared" si="473"/>
        <v>0</v>
      </c>
      <c r="AG3382" s="1">
        <f t="shared" si="474"/>
        <v>0</v>
      </c>
      <c r="AH3382" s="1">
        <f t="shared" si="475"/>
        <v>0</v>
      </c>
    </row>
    <row r="3383" spans="1:34" ht="14" x14ac:dyDescent="0.3">
      <c r="A3383" s="279"/>
      <c r="B3383" s="279"/>
      <c r="C3383" s="280"/>
      <c r="D3383" s="281"/>
      <c r="E3383" s="281"/>
      <c r="F3383" s="280"/>
      <c r="G3383" s="281"/>
      <c r="H3383" s="279"/>
      <c r="I3383" s="288" t="str">
        <f>_xlfn.IFNA(VLOOKUP(B3383,'Absence Types'!A:D,4,FALSE),"")</f>
        <v/>
      </c>
      <c r="J3383" s="110" t="str">
        <f t="shared" si="477"/>
        <v>Y</v>
      </c>
      <c r="K3383" s="110" t="str">
        <f t="shared" si="478"/>
        <v>N</v>
      </c>
      <c r="L3383" s="110" t="b">
        <f t="shared" si="479"/>
        <v>0</v>
      </c>
      <c r="M3383" s="110" t="b">
        <f t="shared" si="480"/>
        <v>0</v>
      </c>
      <c r="AC3383" s="1" t="str">
        <f t="shared" si="476"/>
        <v/>
      </c>
      <c r="AD3383" s="1" t="str">
        <f t="shared" si="472"/>
        <v/>
      </c>
      <c r="AE3383" s="1" t="e">
        <f>VLOOKUP(A3383,#REF!,12,FALSE)</f>
        <v>#REF!</v>
      </c>
      <c r="AF3383" s="1">
        <f t="shared" si="473"/>
        <v>0</v>
      </c>
      <c r="AG3383" s="1">
        <f t="shared" si="474"/>
        <v>0</v>
      </c>
      <c r="AH3383" s="1">
        <f t="shared" si="475"/>
        <v>0</v>
      </c>
    </row>
    <row r="3384" spans="1:34" ht="14" x14ac:dyDescent="0.3">
      <c r="A3384" s="279"/>
      <c r="B3384" s="279"/>
      <c r="C3384" s="280"/>
      <c r="D3384" s="281"/>
      <c r="E3384" s="281"/>
      <c r="F3384" s="280"/>
      <c r="G3384" s="281"/>
      <c r="H3384" s="279"/>
      <c r="I3384" s="288" t="str">
        <f>_xlfn.IFNA(VLOOKUP(B3384,'Absence Types'!A:D,4,FALSE),"")</f>
        <v/>
      </c>
      <c r="J3384" s="110" t="str">
        <f t="shared" si="477"/>
        <v>Y</v>
      </c>
      <c r="K3384" s="110" t="str">
        <f t="shared" si="478"/>
        <v>N</v>
      </c>
      <c r="L3384" s="110" t="b">
        <f t="shared" si="479"/>
        <v>0</v>
      </c>
      <c r="M3384" s="110" t="b">
        <f t="shared" si="480"/>
        <v>0</v>
      </c>
      <c r="AC3384" s="1" t="str">
        <f t="shared" si="476"/>
        <v/>
      </c>
      <c r="AD3384" s="1" t="str">
        <f t="shared" si="472"/>
        <v/>
      </c>
      <c r="AE3384" s="1" t="e">
        <f>VLOOKUP(A3384,#REF!,12,FALSE)</f>
        <v>#REF!</v>
      </c>
      <c r="AF3384" s="1">
        <f t="shared" si="473"/>
        <v>0</v>
      </c>
      <c r="AG3384" s="1">
        <f t="shared" si="474"/>
        <v>0</v>
      </c>
      <c r="AH3384" s="1">
        <f t="shared" si="475"/>
        <v>0</v>
      </c>
    </row>
    <row r="3385" spans="1:34" ht="14" x14ac:dyDescent="0.3">
      <c r="A3385" s="279"/>
      <c r="B3385" s="279"/>
      <c r="C3385" s="280"/>
      <c r="D3385" s="281"/>
      <c r="E3385" s="281"/>
      <c r="F3385" s="280"/>
      <c r="G3385" s="281"/>
      <c r="H3385" s="279"/>
      <c r="I3385" s="288" t="str">
        <f>_xlfn.IFNA(VLOOKUP(B3385,'Absence Types'!A:D,4,FALSE),"")</f>
        <v/>
      </c>
      <c r="J3385" s="110" t="str">
        <f t="shared" si="477"/>
        <v>Y</v>
      </c>
      <c r="K3385" s="110" t="str">
        <f t="shared" si="478"/>
        <v>N</v>
      </c>
      <c r="L3385" s="110" t="b">
        <f t="shared" si="479"/>
        <v>0</v>
      </c>
      <c r="M3385" s="110" t="b">
        <f t="shared" si="480"/>
        <v>0</v>
      </c>
      <c r="AC3385" s="1" t="str">
        <f t="shared" si="476"/>
        <v/>
      </c>
      <c r="AD3385" s="1" t="str">
        <f t="shared" si="472"/>
        <v/>
      </c>
      <c r="AE3385" s="1" t="e">
        <f>VLOOKUP(A3385,#REF!,12,FALSE)</f>
        <v>#REF!</v>
      </c>
      <c r="AF3385" s="1">
        <f t="shared" si="473"/>
        <v>0</v>
      </c>
      <c r="AG3385" s="1">
        <f t="shared" si="474"/>
        <v>0</v>
      </c>
      <c r="AH3385" s="1">
        <f t="shared" si="475"/>
        <v>0</v>
      </c>
    </row>
    <row r="3386" spans="1:34" ht="14" x14ac:dyDescent="0.3">
      <c r="A3386" s="279"/>
      <c r="B3386" s="279"/>
      <c r="C3386" s="280"/>
      <c r="D3386" s="281"/>
      <c r="E3386" s="281"/>
      <c r="F3386" s="280"/>
      <c r="G3386" s="281"/>
      <c r="H3386" s="279"/>
      <c r="I3386" s="288" t="str">
        <f>_xlfn.IFNA(VLOOKUP(B3386,'Absence Types'!A:D,4,FALSE),"")</f>
        <v/>
      </c>
      <c r="J3386" s="110" t="str">
        <f t="shared" si="477"/>
        <v>Y</v>
      </c>
      <c r="K3386" s="110" t="str">
        <f t="shared" si="478"/>
        <v>N</v>
      </c>
      <c r="L3386" s="110" t="b">
        <f t="shared" si="479"/>
        <v>0</v>
      </c>
      <c r="M3386" s="110" t="b">
        <f t="shared" si="480"/>
        <v>0</v>
      </c>
      <c r="AC3386" s="1" t="str">
        <f t="shared" si="476"/>
        <v/>
      </c>
      <c r="AD3386" s="1" t="str">
        <f t="shared" si="472"/>
        <v/>
      </c>
      <c r="AE3386" s="1" t="e">
        <f>VLOOKUP(A3386,#REF!,12,FALSE)</f>
        <v>#REF!</v>
      </c>
      <c r="AF3386" s="1">
        <f t="shared" si="473"/>
        <v>0</v>
      </c>
      <c r="AG3386" s="1">
        <f t="shared" si="474"/>
        <v>0</v>
      </c>
      <c r="AH3386" s="1">
        <f t="shared" si="475"/>
        <v>0</v>
      </c>
    </row>
    <row r="3387" spans="1:34" ht="14" x14ac:dyDescent="0.3">
      <c r="A3387" s="279"/>
      <c r="B3387" s="279"/>
      <c r="C3387" s="280"/>
      <c r="D3387" s="281"/>
      <c r="E3387" s="281"/>
      <c r="F3387" s="280"/>
      <c r="G3387" s="281"/>
      <c r="H3387" s="279"/>
      <c r="I3387" s="288" t="str">
        <f>_xlfn.IFNA(VLOOKUP(B3387,'Absence Types'!A:D,4,FALSE),"")</f>
        <v/>
      </c>
      <c r="J3387" s="110" t="str">
        <f t="shared" si="477"/>
        <v>Y</v>
      </c>
      <c r="K3387" s="110" t="str">
        <f t="shared" si="478"/>
        <v>N</v>
      </c>
      <c r="L3387" s="110" t="b">
        <f t="shared" si="479"/>
        <v>0</v>
      </c>
      <c r="M3387" s="110" t="b">
        <f t="shared" si="480"/>
        <v>0</v>
      </c>
      <c r="AC3387" s="1" t="str">
        <f t="shared" si="476"/>
        <v/>
      </c>
      <c r="AD3387" s="1" t="str">
        <f t="shared" si="472"/>
        <v/>
      </c>
      <c r="AE3387" s="1" t="e">
        <f>VLOOKUP(A3387,#REF!,12,FALSE)</f>
        <v>#REF!</v>
      </c>
      <c r="AF3387" s="1">
        <f t="shared" si="473"/>
        <v>0</v>
      </c>
      <c r="AG3387" s="1">
        <f t="shared" si="474"/>
        <v>0</v>
      </c>
      <c r="AH3387" s="1">
        <f t="shared" si="475"/>
        <v>0</v>
      </c>
    </row>
    <row r="3388" spans="1:34" ht="14" x14ac:dyDescent="0.3">
      <c r="A3388" s="279"/>
      <c r="B3388" s="279"/>
      <c r="C3388" s="280"/>
      <c r="D3388" s="281"/>
      <c r="E3388" s="281"/>
      <c r="F3388" s="280"/>
      <c r="G3388" s="281"/>
      <c r="H3388" s="279"/>
      <c r="I3388" s="288" t="str">
        <f>_xlfn.IFNA(VLOOKUP(B3388,'Absence Types'!A:D,4,FALSE),"")</f>
        <v/>
      </c>
      <c r="J3388" s="110" t="str">
        <f t="shared" si="477"/>
        <v>Y</v>
      </c>
      <c r="K3388" s="110" t="str">
        <f t="shared" si="478"/>
        <v>N</v>
      </c>
      <c r="L3388" s="110" t="b">
        <f t="shared" si="479"/>
        <v>0</v>
      </c>
      <c r="M3388" s="110" t="b">
        <f t="shared" si="480"/>
        <v>0</v>
      </c>
      <c r="AC3388" s="1" t="str">
        <f t="shared" si="476"/>
        <v/>
      </c>
      <c r="AD3388" s="1" t="str">
        <f t="shared" si="472"/>
        <v/>
      </c>
      <c r="AE3388" s="1" t="e">
        <f>VLOOKUP(A3388,#REF!,12,FALSE)</f>
        <v>#REF!</v>
      </c>
      <c r="AF3388" s="1">
        <f t="shared" si="473"/>
        <v>0</v>
      </c>
      <c r="AG3388" s="1">
        <f t="shared" si="474"/>
        <v>0</v>
      </c>
      <c r="AH3388" s="1">
        <f t="shared" si="475"/>
        <v>0</v>
      </c>
    </row>
    <row r="3389" spans="1:34" ht="14" x14ac:dyDescent="0.3">
      <c r="A3389" s="279"/>
      <c r="B3389" s="279"/>
      <c r="C3389" s="280"/>
      <c r="D3389" s="281"/>
      <c r="E3389" s="281"/>
      <c r="F3389" s="280"/>
      <c r="G3389" s="281"/>
      <c r="H3389" s="279"/>
      <c r="I3389" s="288" t="str">
        <f>_xlfn.IFNA(VLOOKUP(B3389,'Absence Types'!A:D,4,FALSE),"")</f>
        <v/>
      </c>
      <c r="J3389" s="110" t="str">
        <f t="shared" si="477"/>
        <v>Y</v>
      </c>
      <c r="K3389" s="110" t="str">
        <f t="shared" si="478"/>
        <v>N</v>
      </c>
      <c r="L3389" s="110" t="b">
        <f t="shared" si="479"/>
        <v>0</v>
      </c>
      <c r="M3389" s="110" t="b">
        <f t="shared" si="480"/>
        <v>0</v>
      </c>
      <c r="AC3389" s="1" t="str">
        <f t="shared" si="476"/>
        <v/>
      </c>
      <c r="AD3389" s="1" t="str">
        <f t="shared" si="472"/>
        <v/>
      </c>
      <c r="AE3389" s="1" t="e">
        <f>VLOOKUP(A3389,#REF!,12,FALSE)</f>
        <v>#REF!</v>
      </c>
      <c r="AF3389" s="1">
        <f t="shared" si="473"/>
        <v>0</v>
      </c>
      <c r="AG3389" s="1">
        <f t="shared" si="474"/>
        <v>0</v>
      </c>
      <c r="AH3389" s="1">
        <f t="shared" si="475"/>
        <v>0</v>
      </c>
    </row>
    <row r="3390" spans="1:34" ht="14" x14ac:dyDescent="0.3">
      <c r="A3390" s="279"/>
      <c r="B3390" s="279"/>
      <c r="C3390" s="280"/>
      <c r="D3390" s="281"/>
      <c r="E3390" s="281"/>
      <c r="F3390" s="280"/>
      <c r="G3390" s="281"/>
      <c r="H3390" s="279"/>
      <c r="I3390" s="288" t="str">
        <f>_xlfn.IFNA(VLOOKUP(B3390,'Absence Types'!A:D,4,FALSE),"")</f>
        <v/>
      </c>
      <c r="J3390" s="110" t="str">
        <f t="shared" si="477"/>
        <v>Y</v>
      </c>
      <c r="K3390" s="110" t="str">
        <f t="shared" si="478"/>
        <v>N</v>
      </c>
      <c r="L3390" s="110" t="b">
        <f t="shared" si="479"/>
        <v>0</v>
      </c>
      <c r="M3390" s="110" t="b">
        <f t="shared" si="480"/>
        <v>0</v>
      </c>
      <c r="AC3390" s="1" t="str">
        <f t="shared" si="476"/>
        <v/>
      </c>
      <c r="AD3390" s="1" t="str">
        <f t="shared" si="472"/>
        <v/>
      </c>
      <c r="AE3390" s="1" t="e">
        <f>VLOOKUP(A3390,#REF!,12,FALSE)</f>
        <v>#REF!</v>
      </c>
      <c r="AF3390" s="1">
        <f t="shared" si="473"/>
        <v>0</v>
      </c>
      <c r="AG3390" s="1">
        <f t="shared" si="474"/>
        <v>0</v>
      </c>
      <c r="AH3390" s="1">
        <f t="shared" si="475"/>
        <v>0</v>
      </c>
    </row>
    <row r="3391" spans="1:34" ht="14" x14ac:dyDescent="0.3">
      <c r="A3391" s="279"/>
      <c r="B3391" s="279"/>
      <c r="C3391" s="280"/>
      <c r="D3391" s="281"/>
      <c r="E3391" s="281"/>
      <c r="F3391" s="280"/>
      <c r="G3391" s="281"/>
      <c r="H3391" s="279"/>
      <c r="I3391" s="288" t="str">
        <f>_xlfn.IFNA(VLOOKUP(B3391,'Absence Types'!A:D,4,FALSE),"")</f>
        <v/>
      </c>
      <c r="J3391" s="110" t="str">
        <f t="shared" si="477"/>
        <v>Y</v>
      </c>
      <c r="K3391" s="110" t="str">
        <f t="shared" si="478"/>
        <v>N</v>
      </c>
      <c r="L3391" s="110" t="b">
        <f t="shared" si="479"/>
        <v>0</v>
      </c>
      <c r="M3391" s="110" t="b">
        <f t="shared" si="480"/>
        <v>0</v>
      </c>
      <c r="AC3391" s="1" t="str">
        <f t="shared" si="476"/>
        <v/>
      </c>
      <c r="AD3391" s="1" t="str">
        <f t="shared" si="472"/>
        <v/>
      </c>
      <c r="AE3391" s="1" t="e">
        <f>VLOOKUP(A3391,#REF!,12,FALSE)</f>
        <v>#REF!</v>
      </c>
      <c r="AF3391" s="1">
        <f t="shared" si="473"/>
        <v>0</v>
      </c>
      <c r="AG3391" s="1">
        <f t="shared" si="474"/>
        <v>0</v>
      </c>
      <c r="AH3391" s="1">
        <f t="shared" si="475"/>
        <v>0</v>
      </c>
    </row>
    <row r="3392" spans="1:34" ht="14" x14ac:dyDescent="0.3">
      <c r="A3392" s="279"/>
      <c r="B3392" s="279"/>
      <c r="C3392" s="280"/>
      <c r="D3392" s="281"/>
      <c r="E3392" s="281"/>
      <c r="F3392" s="280"/>
      <c r="G3392" s="281"/>
      <c r="H3392" s="279"/>
      <c r="I3392" s="288" t="str">
        <f>_xlfn.IFNA(VLOOKUP(B3392,'Absence Types'!A:D,4,FALSE),"")</f>
        <v/>
      </c>
      <c r="J3392" s="110" t="str">
        <f t="shared" si="477"/>
        <v>Y</v>
      </c>
      <c r="K3392" s="110" t="str">
        <f t="shared" si="478"/>
        <v>N</v>
      </c>
      <c r="L3392" s="110" t="b">
        <f t="shared" si="479"/>
        <v>0</v>
      </c>
      <c r="M3392" s="110" t="b">
        <f t="shared" si="480"/>
        <v>0</v>
      </c>
      <c r="AC3392" s="1" t="str">
        <f t="shared" si="476"/>
        <v/>
      </c>
      <c r="AD3392" s="1" t="str">
        <f t="shared" si="472"/>
        <v/>
      </c>
      <c r="AE3392" s="1" t="e">
        <f>VLOOKUP(A3392,#REF!,12,FALSE)</f>
        <v>#REF!</v>
      </c>
      <c r="AF3392" s="1">
        <f t="shared" si="473"/>
        <v>0</v>
      </c>
      <c r="AG3392" s="1">
        <f t="shared" si="474"/>
        <v>0</v>
      </c>
      <c r="AH3392" s="1">
        <f t="shared" si="475"/>
        <v>0</v>
      </c>
    </row>
    <row r="3393" spans="1:34" ht="14" x14ac:dyDescent="0.3">
      <c r="A3393" s="279"/>
      <c r="B3393" s="279"/>
      <c r="C3393" s="280"/>
      <c r="D3393" s="281"/>
      <c r="E3393" s="281"/>
      <c r="F3393" s="280"/>
      <c r="G3393" s="281"/>
      <c r="H3393" s="279"/>
      <c r="I3393" s="288" t="str">
        <f>_xlfn.IFNA(VLOOKUP(B3393,'Absence Types'!A:D,4,FALSE),"")</f>
        <v/>
      </c>
      <c r="J3393" s="110" t="str">
        <f t="shared" si="477"/>
        <v>Y</v>
      </c>
      <c r="K3393" s="110" t="str">
        <f t="shared" si="478"/>
        <v>N</v>
      </c>
      <c r="L3393" s="110" t="b">
        <f t="shared" si="479"/>
        <v>0</v>
      </c>
      <c r="M3393" s="110" t="b">
        <f t="shared" si="480"/>
        <v>0</v>
      </c>
      <c r="AC3393" s="1" t="str">
        <f t="shared" si="476"/>
        <v/>
      </c>
      <c r="AD3393" s="1" t="str">
        <f t="shared" si="472"/>
        <v/>
      </c>
      <c r="AE3393" s="1" t="e">
        <f>VLOOKUP(A3393,#REF!,12,FALSE)</f>
        <v>#REF!</v>
      </c>
      <c r="AF3393" s="1">
        <f t="shared" si="473"/>
        <v>0</v>
      </c>
      <c r="AG3393" s="1">
        <f t="shared" si="474"/>
        <v>0</v>
      </c>
      <c r="AH3393" s="1">
        <f t="shared" si="475"/>
        <v>0</v>
      </c>
    </row>
    <row r="3394" spans="1:34" ht="14" x14ac:dyDescent="0.3">
      <c r="A3394" s="279"/>
      <c r="B3394" s="279"/>
      <c r="C3394" s="280"/>
      <c r="D3394" s="281"/>
      <c r="E3394" s="281"/>
      <c r="F3394" s="280"/>
      <c r="G3394" s="281"/>
      <c r="H3394" s="279"/>
      <c r="I3394" s="288" t="str">
        <f>_xlfn.IFNA(VLOOKUP(B3394,'Absence Types'!A:D,4,FALSE),"")</f>
        <v/>
      </c>
      <c r="J3394" s="110" t="str">
        <f t="shared" si="477"/>
        <v>Y</v>
      </c>
      <c r="K3394" s="110" t="str">
        <f t="shared" si="478"/>
        <v>N</v>
      </c>
      <c r="L3394" s="110" t="b">
        <f t="shared" si="479"/>
        <v>0</v>
      </c>
      <c r="M3394" s="110" t="b">
        <f t="shared" si="480"/>
        <v>0</v>
      </c>
      <c r="AC3394" s="1" t="str">
        <f t="shared" si="476"/>
        <v/>
      </c>
      <c r="AD3394" s="1" t="str">
        <f t="shared" si="472"/>
        <v/>
      </c>
      <c r="AE3394" s="1" t="e">
        <f>VLOOKUP(A3394,#REF!,12,FALSE)</f>
        <v>#REF!</v>
      </c>
      <c r="AF3394" s="1">
        <f t="shared" si="473"/>
        <v>0</v>
      </c>
      <c r="AG3394" s="1">
        <f t="shared" si="474"/>
        <v>0</v>
      </c>
      <c r="AH3394" s="1">
        <f t="shared" si="475"/>
        <v>0</v>
      </c>
    </row>
    <row r="3395" spans="1:34" ht="14" x14ac:dyDescent="0.3">
      <c r="A3395" s="279"/>
      <c r="B3395" s="279"/>
      <c r="C3395" s="280"/>
      <c r="D3395" s="281"/>
      <c r="E3395" s="281"/>
      <c r="F3395" s="280"/>
      <c r="G3395" s="281"/>
      <c r="H3395" s="279"/>
      <c r="I3395" s="288" t="str">
        <f>_xlfn.IFNA(VLOOKUP(B3395,'Absence Types'!A:D,4,FALSE),"")</f>
        <v/>
      </c>
      <c r="J3395" s="110" t="str">
        <f t="shared" si="477"/>
        <v>Y</v>
      </c>
      <c r="K3395" s="110" t="str">
        <f t="shared" si="478"/>
        <v>N</v>
      </c>
      <c r="L3395" s="110" t="b">
        <f t="shared" si="479"/>
        <v>0</v>
      </c>
      <c r="M3395" s="110" t="b">
        <f t="shared" si="480"/>
        <v>0</v>
      </c>
      <c r="AC3395" s="1" t="str">
        <f t="shared" si="476"/>
        <v/>
      </c>
      <c r="AD3395" s="1" t="str">
        <f t="shared" si="472"/>
        <v/>
      </c>
      <c r="AE3395" s="1" t="e">
        <f>VLOOKUP(A3395,#REF!,12,FALSE)</f>
        <v>#REF!</v>
      </c>
      <c r="AF3395" s="1">
        <f t="shared" si="473"/>
        <v>0</v>
      </c>
      <c r="AG3395" s="1">
        <f t="shared" si="474"/>
        <v>0</v>
      </c>
      <c r="AH3395" s="1">
        <f t="shared" si="475"/>
        <v>0</v>
      </c>
    </row>
    <row r="3396" spans="1:34" ht="14" x14ac:dyDescent="0.3">
      <c r="A3396" s="279"/>
      <c r="B3396" s="279"/>
      <c r="C3396" s="280"/>
      <c r="D3396" s="281"/>
      <c r="E3396" s="281"/>
      <c r="F3396" s="280"/>
      <c r="G3396" s="281"/>
      <c r="H3396" s="279"/>
      <c r="I3396" s="288" t="str">
        <f>_xlfn.IFNA(VLOOKUP(B3396,'Absence Types'!A:D,4,FALSE),"")</f>
        <v/>
      </c>
      <c r="J3396" s="110" t="str">
        <f t="shared" si="477"/>
        <v>Y</v>
      </c>
      <c r="K3396" s="110" t="str">
        <f t="shared" si="478"/>
        <v>N</v>
      </c>
      <c r="L3396" s="110" t="b">
        <f t="shared" si="479"/>
        <v>0</v>
      </c>
      <c r="M3396" s="110" t="b">
        <f t="shared" si="480"/>
        <v>0</v>
      </c>
      <c r="AC3396" s="1" t="str">
        <f t="shared" si="476"/>
        <v/>
      </c>
      <c r="AD3396" s="1" t="str">
        <f t="shared" ref="AD3396:AD3459" si="481">IF(I3396&lt;&gt;"Days","",((F3396-C3396)+1)-(AF3396)-(AG3396)-(AH3396))</f>
        <v/>
      </c>
      <c r="AE3396" s="1" t="e">
        <f>VLOOKUP(A3396,#REF!,12,FALSE)</f>
        <v>#REF!</v>
      </c>
      <c r="AF3396" s="1">
        <f t="shared" ref="AF3396:AF3459" si="482">IF(D3396=1,0.5,0)</f>
        <v>0</v>
      </c>
      <c r="AG3396" s="1">
        <f t="shared" ref="AG3396:AG3459" si="483">IF(E3396=1,0.5,0)</f>
        <v>0</v>
      </c>
      <c r="AH3396" s="1">
        <f t="shared" ref="AH3396:AH3459" si="484">IF(G3396=1,0.5,0)</f>
        <v>0</v>
      </c>
    </row>
    <row r="3397" spans="1:34" ht="14" x14ac:dyDescent="0.3">
      <c r="A3397" s="279"/>
      <c r="B3397" s="279"/>
      <c r="C3397" s="280"/>
      <c r="D3397" s="281"/>
      <c r="E3397" s="281"/>
      <c r="F3397" s="280"/>
      <c r="G3397" s="281"/>
      <c r="H3397" s="279"/>
      <c r="I3397" s="288" t="str">
        <f>_xlfn.IFNA(VLOOKUP(B3397,'Absence Types'!A:D,4,FALSE),"")</f>
        <v/>
      </c>
      <c r="J3397" s="110" t="str">
        <f t="shared" si="477"/>
        <v>Y</v>
      </c>
      <c r="K3397" s="110" t="str">
        <f t="shared" si="478"/>
        <v>N</v>
      </c>
      <c r="L3397" s="110" t="b">
        <f t="shared" si="479"/>
        <v>0</v>
      </c>
      <c r="M3397" s="110" t="b">
        <f t="shared" si="480"/>
        <v>0</v>
      </c>
      <c r="AC3397" s="1" t="str">
        <f t="shared" ref="AC3397:AC3460" si="485">IF(I3397&lt;&gt;"Hours","",(F3397-C3397)*24)</f>
        <v/>
      </c>
      <c r="AD3397" s="1" t="str">
        <f t="shared" si="481"/>
        <v/>
      </c>
      <c r="AE3397" s="1" t="e">
        <f>VLOOKUP(A3397,#REF!,12,FALSE)</f>
        <v>#REF!</v>
      </c>
      <c r="AF3397" s="1">
        <f t="shared" si="482"/>
        <v>0</v>
      </c>
      <c r="AG3397" s="1">
        <f t="shared" si="483"/>
        <v>0</v>
      </c>
      <c r="AH3397" s="1">
        <f t="shared" si="484"/>
        <v>0</v>
      </c>
    </row>
    <row r="3398" spans="1:34" ht="14" x14ac:dyDescent="0.3">
      <c r="A3398" s="279"/>
      <c r="B3398" s="279"/>
      <c r="C3398" s="280"/>
      <c r="D3398" s="281"/>
      <c r="E3398" s="281"/>
      <c r="F3398" s="280"/>
      <c r="G3398" s="281"/>
      <c r="H3398" s="279"/>
      <c r="I3398" s="288" t="str">
        <f>_xlfn.IFNA(VLOOKUP(B3398,'Absence Types'!A:D,4,FALSE),"")</f>
        <v/>
      </c>
      <c r="J3398" s="110" t="str">
        <f t="shared" si="477"/>
        <v>Y</v>
      </c>
      <c r="K3398" s="110" t="str">
        <f t="shared" si="478"/>
        <v>N</v>
      </c>
      <c r="L3398" s="110" t="b">
        <f t="shared" si="479"/>
        <v>0</v>
      </c>
      <c r="M3398" s="110" t="b">
        <f t="shared" si="480"/>
        <v>0</v>
      </c>
      <c r="AC3398" s="1" t="str">
        <f t="shared" si="485"/>
        <v/>
      </c>
      <c r="AD3398" s="1" t="str">
        <f t="shared" si="481"/>
        <v/>
      </c>
      <c r="AE3398" s="1" t="e">
        <f>VLOOKUP(A3398,#REF!,12,FALSE)</f>
        <v>#REF!</v>
      </c>
      <c r="AF3398" s="1">
        <f t="shared" si="482"/>
        <v>0</v>
      </c>
      <c r="AG3398" s="1">
        <f t="shared" si="483"/>
        <v>0</v>
      </c>
      <c r="AH3398" s="1">
        <f t="shared" si="484"/>
        <v>0</v>
      </c>
    </row>
    <row r="3399" spans="1:34" ht="14" x14ac:dyDescent="0.3">
      <c r="A3399" s="279"/>
      <c r="B3399" s="279"/>
      <c r="C3399" s="280"/>
      <c r="D3399" s="281"/>
      <c r="E3399" s="281"/>
      <c r="F3399" s="280"/>
      <c r="G3399" s="281"/>
      <c r="H3399" s="279"/>
      <c r="I3399" s="288" t="str">
        <f>_xlfn.IFNA(VLOOKUP(B3399,'Absence Types'!A:D,4,FALSE),"")</f>
        <v/>
      </c>
      <c r="J3399" s="110" t="str">
        <f t="shared" si="477"/>
        <v>Y</v>
      </c>
      <c r="K3399" s="110" t="str">
        <f t="shared" si="478"/>
        <v>N</v>
      </c>
      <c r="L3399" s="110" t="b">
        <f t="shared" si="479"/>
        <v>0</v>
      </c>
      <c r="M3399" s="110" t="b">
        <f t="shared" si="480"/>
        <v>0</v>
      </c>
      <c r="AC3399" s="1" t="str">
        <f t="shared" si="485"/>
        <v/>
      </c>
      <c r="AD3399" s="1" t="str">
        <f t="shared" si="481"/>
        <v/>
      </c>
      <c r="AE3399" s="1" t="e">
        <f>VLOOKUP(A3399,#REF!,12,FALSE)</f>
        <v>#REF!</v>
      </c>
      <c r="AF3399" s="1">
        <f t="shared" si="482"/>
        <v>0</v>
      </c>
      <c r="AG3399" s="1">
        <f t="shared" si="483"/>
        <v>0</v>
      </c>
      <c r="AH3399" s="1">
        <f t="shared" si="484"/>
        <v>0</v>
      </c>
    </row>
    <row r="3400" spans="1:34" ht="14" x14ac:dyDescent="0.3">
      <c r="A3400" s="279"/>
      <c r="B3400" s="279"/>
      <c r="C3400" s="280"/>
      <c r="D3400" s="281"/>
      <c r="E3400" s="281"/>
      <c r="F3400" s="280"/>
      <c r="G3400" s="281"/>
      <c r="H3400" s="279"/>
      <c r="I3400" s="288" t="str">
        <f>_xlfn.IFNA(VLOOKUP(B3400,'Absence Types'!A:D,4,FALSE),"")</f>
        <v/>
      </c>
      <c r="J3400" s="110" t="str">
        <f t="shared" ref="J3400:J3463" si="486">IF((RIGHT(TEXT(C3400,"DD/MM/YYYY HH:MM:SS"),8))=(RIGHT(TEXT(F3400,"DD/MM/YYYY HH:MM:SS"),8)),"Y","N")</f>
        <v>Y</v>
      </c>
      <c r="K3400" s="110" t="str">
        <f t="shared" ref="K3400:K3463" si="487">IF(I3400="Hours","Y","N")</f>
        <v>N</v>
      </c>
      <c r="L3400" s="110" t="b">
        <f t="shared" ref="L3400:L3463" si="488">AND(J3400="N",K3400="N")</f>
        <v>0</v>
      </c>
      <c r="M3400" s="110" t="b">
        <f t="shared" ref="M3400:M3463" si="489">AND(I3400="Hours",F3400-C3400&lt;0.00001)</f>
        <v>0</v>
      </c>
      <c r="AC3400" s="1" t="str">
        <f t="shared" si="485"/>
        <v/>
      </c>
      <c r="AD3400" s="1" t="str">
        <f t="shared" si="481"/>
        <v/>
      </c>
      <c r="AE3400" s="1" t="e">
        <f>VLOOKUP(A3400,#REF!,12,FALSE)</f>
        <v>#REF!</v>
      </c>
      <c r="AF3400" s="1">
        <f t="shared" si="482"/>
        <v>0</v>
      </c>
      <c r="AG3400" s="1">
        <f t="shared" si="483"/>
        <v>0</v>
      </c>
      <c r="AH3400" s="1">
        <f t="shared" si="484"/>
        <v>0</v>
      </c>
    </row>
    <row r="3401" spans="1:34" ht="14" x14ac:dyDescent="0.3">
      <c r="A3401" s="279"/>
      <c r="B3401" s="279"/>
      <c r="C3401" s="280"/>
      <c r="D3401" s="281"/>
      <c r="E3401" s="281"/>
      <c r="F3401" s="280"/>
      <c r="G3401" s="281"/>
      <c r="H3401" s="279"/>
      <c r="I3401" s="288" t="str">
        <f>_xlfn.IFNA(VLOOKUP(B3401,'Absence Types'!A:D,4,FALSE),"")</f>
        <v/>
      </c>
      <c r="J3401" s="110" t="str">
        <f t="shared" si="486"/>
        <v>Y</v>
      </c>
      <c r="K3401" s="110" t="str">
        <f t="shared" si="487"/>
        <v>N</v>
      </c>
      <c r="L3401" s="110" t="b">
        <f t="shared" si="488"/>
        <v>0</v>
      </c>
      <c r="M3401" s="110" t="b">
        <f t="shared" si="489"/>
        <v>0</v>
      </c>
      <c r="AC3401" s="1" t="str">
        <f t="shared" si="485"/>
        <v/>
      </c>
      <c r="AD3401" s="1" t="str">
        <f t="shared" si="481"/>
        <v/>
      </c>
      <c r="AE3401" s="1" t="e">
        <f>VLOOKUP(A3401,#REF!,12,FALSE)</f>
        <v>#REF!</v>
      </c>
      <c r="AF3401" s="1">
        <f t="shared" si="482"/>
        <v>0</v>
      </c>
      <c r="AG3401" s="1">
        <f t="shared" si="483"/>
        <v>0</v>
      </c>
      <c r="AH3401" s="1">
        <f t="shared" si="484"/>
        <v>0</v>
      </c>
    </row>
    <row r="3402" spans="1:34" ht="14" x14ac:dyDescent="0.3">
      <c r="A3402" s="279"/>
      <c r="B3402" s="279"/>
      <c r="C3402" s="280"/>
      <c r="D3402" s="281"/>
      <c r="E3402" s="281"/>
      <c r="F3402" s="280"/>
      <c r="G3402" s="281"/>
      <c r="H3402" s="279"/>
      <c r="I3402" s="288" t="str">
        <f>_xlfn.IFNA(VLOOKUP(B3402,'Absence Types'!A:D,4,FALSE),"")</f>
        <v/>
      </c>
      <c r="J3402" s="110" t="str">
        <f t="shared" si="486"/>
        <v>Y</v>
      </c>
      <c r="K3402" s="110" t="str">
        <f t="shared" si="487"/>
        <v>N</v>
      </c>
      <c r="L3402" s="110" t="b">
        <f t="shared" si="488"/>
        <v>0</v>
      </c>
      <c r="M3402" s="110" t="b">
        <f t="shared" si="489"/>
        <v>0</v>
      </c>
      <c r="AC3402" s="1" t="str">
        <f t="shared" si="485"/>
        <v/>
      </c>
      <c r="AD3402" s="1" t="str">
        <f t="shared" si="481"/>
        <v/>
      </c>
      <c r="AE3402" s="1" t="e">
        <f>VLOOKUP(A3402,#REF!,12,FALSE)</f>
        <v>#REF!</v>
      </c>
      <c r="AF3402" s="1">
        <f t="shared" si="482"/>
        <v>0</v>
      </c>
      <c r="AG3402" s="1">
        <f t="shared" si="483"/>
        <v>0</v>
      </c>
      <c r="AH3402" s="1">
        <f t="shared" si="484"/>
        <v>0</v>
      </c>
    </row>
    <row r="3403" spans="1:34" ht="14" x14ac:dyDescent="0.3">
      <c r="A3403" s="279"/>
      <c r="B3403" s="279"/>
      <c r="C3403" s="280"/>
      <c r="D3403" s="281"/>
      <c r="E3403" s="281"/>
      <c r="F3403" s="280"/>
      <c r="G3403" s="281"/>
      <c r="H3403" s="279"/>
      <c r="I3403" s="288" t="str">
        <f>_xlfn.IFNA(VLOOKUP(B3403,'Absence Types'!A:D,4,FALSE),"")</f>
        <v/>
      </c>
      <c r="J3403" s="110" t="str">
        <f t="shared" si="486"/>
        <v>Y</v>
      </c>
      <c r="K3403" s="110" t="str">
        <f t="shared" si="487"/>
        <v>N</v>
      </c>
      <c r="L3403" s="110" t="b">
        <f t="shared" si="488"/>
        <v>0</v>
      </c>
      <c r="M3403" s="110" t="b">
        <f t="shared" si="489"/>
        <v>0</v>
      </c>
      <c r="AC3403" s="1" t="str">
        <f t="shared" si="485"/>
        <v/>
      </c>
      <c r="AD3403" s="1" t="str">
        <f t="shared" si="481"/>
        <v/>
      </c>
      <c r="AE3403" s="1" t="e">
        <f>VLOOKUP(A3403,#REF!,12,FALSE)</f>
        <v>#REF!</v>
      </c>
      <c r="AF3403" s="1">
        <f t="shared" si="482"/>
        <v>0</v>
      </c>
      <c r="AG3403" s="1">
        <f t="shared" si="483"/>
        <v>0</v>
      </c>
      <c r="AH3403" s="1">
        <f t="shared" si="484"/>
        <v>0</v>
      </c>
    </row>
    <row r="3404" spans="1:34" ht="14" x14ac:dyDescent="0.3">
      <c r="A3404" s="279"/>
      <c r="B3404" s="279"/>
      <c r="C3404" s="280"/>
      <c r="D3404" s="281"/>
      <c r="E3404" s="281"/>
      <c r="F3404" s="280"/>
      <c r="G3404" s="281"/>
      <c r="H3404" s="279"/>
      <c r="I3404" s="288" t="str">
        <f>_xlfn.IFNA(VLOOKUP(B3404,'Absence Types'!A:D,4,FALSE),"")</f>
        <v/>
      </c>
      <c r="J3404" s="110" t="str">
        <f t="shared" si="486"/>
        <v>Y</v>
      </c>
      <c r="K3404" s="110" t="str">
        <f t="shared" si="487"/>
        <v>N</v>
      </c>
      <c r="L3404" s="110" t="b">
        <f t="shared" si="488"/>
        <v>0</v>
      </c>
      <c r="M3404" s="110" t="b">
        <f t="shared" si="489"/>
        <v>0</v>
      </c>
      <c r="AC3404" s="1" t="str">
        <f t="shared" si="485"/>
        <v/>
      </c>
      <c r="AD3404" s="1" t="str">
        <f t="shared" si="481"/>
        <v/>
      </c>
      <c r="AE3404" s="1" t="e">
        <f>VLOOKUP(A3404,#REF!,12,FALSE)</f>
        <v>#REF!</v>
      </c>
      <c r="AF3404" s="1">
        <f t="shared" si="482"/>
        <v>0</v>
      </c>
      <c r="AG3404" s="1">
        <f t="shared" si="483"/>
        <v>0</v>
      </c>
      <c r="AH3404" s="1">
        <f t="shared" si="484"/>
        <v>0</v>
      </c>
    </row>
    <row r="3405" spans="1:34" ht="14" x14ac:dyDescent="0.3">
      <c r="A3405" s="279"/>
      <c r="B3405" s="279"/>
      <c r="C3405" s="280"/>
      <c r="D3405" s="281"/>
      <c r="E3405" s="281"/>
      <c r="F3405" s="280"/>
      <c r="G3405" s="281"/>
      <c r="H3405" s="279"/>
      <c r="I3405" s="288" t="str">
        <f>_xlfn.IFNA(VLOOKUP(B3405,'Absence Types'!A:D,4,FALSE),"")</f>
        <v/>
      </c>
      <c r="J3405" s="110" t="str">
        <f t="shared" si="486"/>
        <v>Y</v>
      </c>
      <c r="K3405" s="110" t="str">
        <f t="shared" si="487"/>
        <v>N</v>
      </c>
      <c r="L3405" s="110" t="b">
        <f t="shared" si="488"/>
        <v>0</v>
      </c>
      <c r="M3405" s="110" t="b">
        <f t="shared" si="489"/>
        <v>0</v>
      </c>
      <c r="AC3405" s="1" t="str">
        <f t="shared" si="485"/>
        <v/>
      </c>
      <c r="AD3405" s="1" t="str">
        <f t="shared" si="481"/>
        <v/>
      </c>
      <c r="AE3405" s="1" t="e">
        <f>VLOOKUP(A3405,#REF!,12,FALSE)</f>
        <v>#REF!</v>
      </c>
      <c r="AF3405" s="1">
        <f t="shared" si="482"/>
        <v>0</v>
      </c>
      <c r="AG3405" s="1">
        <f t="shared" si="483"/>
        <v>0</v>
      </c>
      <c r="AH3405" s="1">
        <f t="shared" si="484"/>
        <v>0</v>
      </c>
    </row>
    <row r="3406" spans="1:34" ht="14" x14ac:dyDescent="0.3">
      <c r="A3406" s="279"/>
      <c r="B3406" s="279"/>
      <c r="C3406" s="280"/>
      <c r="D3406" s="281"/>
      <c r="E3406" s="281"/>
      <c r="F3406" s="280"/>
      <c r="G3406" s="281"/>
      <c r="H3406" s="279"/>
      <c r="I3406" s="288" t="str">
        <f>_xlfn.IFNA(VLOOKUP(B3406,'Absence Types'!A:D,4,FALSE),"")</f>
        <v/>
      </c>
      <c r="J3406" s="110" t="str">
        <f t="shared" si="486"/>
        <v>Y</v>
      </c>
      <c r="K3406" s="110" t="str">
        <f t="shared" si="487"/>
        <v>N</v>
      </c>
      <c r="L3406" s="110" t="b">
        <f t="shared" si="488"/>
        <v>0</v>
      </c>
      <c r="M3406" s="110" t="b">
        <f t="shared" si="489"/>
        <v>0</v>
      </c>
      <c r="AC3406" s="1" t="str">
        <f t="shared" si="485"/>
        <v/>
      </c>
      <c r="AD3406" s="1" t="str">
        <f t="shared" si="481"/>
        <v/>
      </c>
      <c r="AE3406" s="1" t="e">
        <f>VLOOKUP(A3406,#REF!,12,FALSE)</f>
        <v>#REF!</v>
      </c>
      <c r="AF3406" s="1">
        <f t="shared" si="482"/>
        <v>0</v>
      </c>
      <c r="AG3406" s="1">
        <f t="shared" si="483"/>
        <v>0</v>
      </c>
      <c r="AH3406" s="1">
        <f t="shared" si="484"/>
        <v>0</v>
      </c>
    </row>
    <row r="3407" spans="1:34" ht="14" x14ac:dyDescent="0.3">
      <c r="A3407" s="279"/>
      <c r="B3407" s="279"/>
      <c r="C3407" s="280"/>
      <c r="D3407" s="281"/>
      <c r="E3407" s="281"/>
      <c r="F3407" s="280"/>
      <c r="G3407" s="281"/>
      <c r="H3407" s="279"/>
      <c r="I3407" s="288" t="str">
        <f>_xlfn.IFNA(VLOOKUP(B3407,'Absence Types'!A:D,4,FALSE),"")</f>
        <v/>
      </c>
      <c r="J3407" s="110" t="str">
        <f t="shared" si="486"/>
        <v>Y</v>
      </c>
      <c r="K3407" s="110" t="str">
        <f t="shared" si="487"/>
        <v>N</v>
      </c>
      <c r="L3407" s="110" t="b">
        <f t="shared" si="488"/>
        <v>0</v>
      </c>
      <c r="M3407" s="110" t="b">
        <f t="shared" si="489"/>
        <v>0</v>
      </c>
      <c r="AC3407" s="1" t="str">
        <f t="shared" si="485"/>
        <v/>
      </c>
      <c r="AD3407" s="1" t="str">
        <f t="shared" si="481"/>
        <v/>
      </c>
      <c r="AE3407" s="1" t="e">
        <f>VLOOKUP(A3407,#REF!,12,FALSE)</f>
        <v>#REF!</v>
      </c>
      <c r="AF3407" s="1">
        <f t="shared" si="482"/>
        <v>0</v>
      </c>
      <c r="AG3407" s="1">
        <f t="shared" si="483"/>
        <v>0</v>
      </c>
      <c r="AH3407" s="1">
        <f t="shared" si="484"/>
        <v>0</v>
      </c>
    </row>
    <row r="3408" spans="1:34" ht="14" x14ac:dyDescent="0.3">
      <c r="A3408" s="279"/>
      <c r="B3408" s="279"/>
      <c r="C3408" s="280"/>
      <c r="D3408" s="281"/>
      <c r="E3408" s="281"/>
      <c r="F3408" s="280"/>
      <c r="G3408" s="281"/>
      <c r="H3408" s="279"/>
      <c r="I3408" s="288" t="str">
        <f>_xlfn.IFNA(VLOOKUP(B3408,'Absence Types'!A:D,4,FALSE),"")</f>
        <v/>
      </c>
      <c r="J3408" s="110" t="str">
        <f t="shared" si="486"/>
        <v>Y</v>
      </c>
      <c r="K3408" s="110" t="str">
        <f t="shared" si="487"/>
        <v>N</v>
      </c>
      <c r="L3408" s="110" t="b">
        <f t="shared" si="488"/>
        <v>0</v>
      </c>
      <c r="M3408" s="110" t="b">
        <f t="shared" si="489"/>
        <v>0</v>
      </c>
      <c r="AC3408" s="1" t="str">
        <f t="shared" si="485"/>
        <v/>
      </c>
      <c r="AD3408" s="1" t="str">
        <f t="shared" si="481"/>
        <v/>
      </c>
      <c r="AE3408" s="1" t="e">
        <f>VLOOKUP(A3408,#REF!,12,FALSE)</f>
        <v>#REF!</v>
      </c>
      <c r="AF3408" s="1">
        <f t="shared" si="482"/>
        <v>0</v>
      </c>
      <c r="AG3408" s="1">
        <f t="shared" si="483"/>
        <v>0</v>
      </c>
      <c r="AH3408" s="1">
        <f t="shared" si="484"/>
        <v>0</v>
      </c>
    </row>
    <row r="3409" spans="1:34" ht="14" x14ac:dyDescent="0.3">
      <c r="A3409" s="279"/>
      <c r="B3409" s="279"/>
      <c r="C3409" s="280"/>
      <c r="D3409" s="281"/>
      <c r="E3409" s="281"/>
      <c r="F3409" s="280"/>
      <c r="G3409" s="281"/>
      <c r="H3409" s="279"/>
      <c r="I3409" s="288" t="str">
        <f>_xlfn.IFNA(VLOOKUP(B3409,'Absence Types'!A:D,4,FALSE),"")</f>
        <v/>
      </c>
      <c r="J3409" s="110" t="str">
        <f t="shared" si="486"/>
        <v>Y</v>
      </c>
      <c r="K3409" s="110" t="str">
        <f t="shared" si="487"/>
        <v>N</v>
      </c>
      <c r="L3409" s="110" t="b">
        <f t="shared" si="488"/>
        <v>0</v>
      </c>
      <c r="M3409" s="110" t="b">
        <f t="shared" si="489"/>
        <v>0</v>
      </c>
      <c r="AC3409" s="1" t="str">
        <f t="shared" si="485"/>
        <v/>
      </c>
      <c r="AD3409" s="1" t="str">
        <f t="shared" si="481"/>
        <v/>
      </c>
      <c r="AE3409" s="1" t="e">
        <f>VLOOKUP(A3409,#REF!,12,FALSE)</f>
        <v>#REF!</v>
      </c>
      <c r="AF3409" s="1">
        <f t="shared" si="482"/>
        <v>0</v>
      </c>
      <c r="AG3409" s="1">
        <f t="shared" si="483"/>
        <v>0</v>
      </c>
      <c r="AH3409" s="1">
        <f t="shared" si="484"/>
        <v>0</v>
      </c>
    </row>
    <row r="3410" spans="1:34" ht="14" x14ac:dyDescent="0.3">
      <c r="A3410" s="279"/>
      <c r="B3410" s="279"/>
      <c r="C3410" s="280"/>
      <c r="D3410" s="281"/>
      <c r="E3410" s="281"/>
      <c r="F3410" s="280"/>
      <c r="G3410" s="281"/>
      <c r="H3410" s="279"/>
      <c r="I3410" s="288" t="str">
        <f>_xlfn.IFNA(VLOOKUP(B3410,'Absence Types'!A:D,4,FALSE),"")</f>
        <v/>
      </c>
      <c r="J3410" s="110" t="str">
        <f t="shared" si="486"/>
        <v>Y</v>
      </c>
      <c r="K3410" s="110" t="str">
        <f t="shared" si="487"/>
        <v>N</v>
      </c>
      <c r="L3410" s="110" t="b">
        <f t="shared" si="488"/>
        <v>0</v>
      </c>
      <c r="M3410" s="110" t="b">
        <f t="shared" si="489"/>
        <v>0</v>
      </c>
      <c r="AC3410" s="1" t="str">
        <f t="shared" si="485"/>
        <v/>
      </c>
      <c r="AD3410" s="1" t="str">
        <f t="shared" si="481"/>
        <v/>
      </c>
      <c r="AE3410" s="1" t="e">
        <f>VLOOKUP(A3410,#REF!,12,FALSE)</f>
        <v>#REF!</v>
      </c>
      <c r="AF3410" s="1">
        <f t="shared" si="482"/>
        <v>0</v>
      </c>
      <c r="AG3410" s="1">
        <f t="shared" si="483"/>
        <v>0</v>
      </c>
      <c r="AH3410" s="1">
        <f t="shared" si="484"/>
        <v>0</v>
      </c>
    </row>
    <row r="3411" spans="1:34" ht="14" x14ac:dyDescent="0.3">
      <c r="A3411" s="279"/>
      <c r="B3411" s="279"/>
      <c r="C3411" s="280"/>
      <c r="D3411" s="281"/>
      <c r="E3411" s="281"/>
      <c r="F3411" s="280"/>
      <c r="G3411" s="281"/>
      <c r="H3411" s="279"/>
      <c r="I3411" s="288" t="str">
        <f>_xlfn.IFNA(VLOOKUP(B3411,'Absence Types'!A:D,4,FALSE),"")</f>
        <v/>
      </c>
      <c r="J3411" s="110" t="str">
        <f t="shared" si="486"/>
        <v>Y</v>
      </c>
      <c r="K3411" s="110" t="str">
        <f t="shared" si="487"/>
        <v>N</v>
      </c>
      <c r="L3411" s="110" t="b">
        <f t="shared" si="488"/>
        <v>0</v>
      </c>
      <c r="M3411" s="110" t="b">
        <f t="shared" si="489"/>
        <v>0</v>
      </c>
      <c r="AC3411" s="1" t="str">
        <f t="shared" si="485"/>
        <v/>
      </c>
      <c r="AD3411" s="1" t="str">
        <f t="shared" si="481"/>
        <v/>
      </c>
      <c r="AE3411" s="1" t="e">
        <f>VLOOKUP(A3411,#REF!,12,FALSE)</f>
        <v>#REF!</v>
      </c>
      <c r="AF3411" s="1">
        <f t="shared" si="482"/>
        <v>0</v>
      </c>
      <c r="AG3411" s="1">
        <f t="shared" si="483"/>
        <v>0</v>
      </c>
      <c r="AH3411" s="1">
        <f t="shared" si="484"/>
        <v>0</v>
      </c>
    </row>
    <row r="3412" spans="1:34" ht="14" x14ac:dyDescent="0.3">
      <c r="A3412" s="279"/>
      <c r="B3412" s="279"/>
      <c r="C3412" s="280"/>
      <c r="D3412" s="281"/>
      <c r="E3412" s="281"/>
      <c r="F3412" s="280"/>
      <c r="G3412" s="281"/>
      <c r="H3412" s="279"/>
      <c r="I3412" s="288" t="str">
        <f>_xlfn.IFNA(VLOOKUP(B3412,'Absence Types'!A:D,4,FALSE),"")</f>
        <v/>
      </c>
      <c r="J3412" s="110" t="str">
        <f t="shared" si="486"/>
        <v>Y</v>
      </c>
      <c r="K3412" s="110" t="str">
        <f t="shared" si="487"/>
        <v>N</v>
      </c>
      <c r="L3412" s="110" t="b">
        <f t="shared" si="488"/>
        <v>0</v>
      </c>
      <c r="M3412" s="110" t="b">
        <f t="shared" si="489"/>
        <v>0</v>
      </c>
      <c r="AC3412" s="1" t="str">
        <f t="shared" si="485"/>
        <v/>
      </c>
      <c r="AD3412" s="1" t="str">
        <f t="shared" si="481"/>
        <v/>
      </c>
      <c r="AE3412" s="1" t="e">
        <f>VLOOKUP(A3412,#REF!,12,FALSE)</f>
        <v>#REF!</v>
      </c>
      <c r="AF3412" s="1">
        <f t="shared" si="482"/>
        <v>0</v>
      </c>
      <c r="AG3412" s="1">
        <f t="shared" si="483"/>
        <v>0</v>
      </c>
      <c r="AH3412" s="1">
        <f t="shared" si="484"/>
        <v>0</v>
      </c>
    </row>
    <row r="3413" spans="1:34" ht="14" x14ac:dyDescent="0.3">
      <c r="A3413" s="279"/>
      <c r="B3413" s="279"/>
      <c r="C3413" s="280"/>
      <c r="D3413" s="281"/>
      <c r="E3413" s="281"/>
      <c r="F3413" s="280"/>
      <c r="G3413" s="281"/>
      <c r="H3413" s="279"/>
      <c r="I3413" s="288" t="str">
        <f>_xlfn.IFNA(VLOOKUP(B3413,'Absence Types'!A:D,4,FALSE),"")</f>
        <v/>
      </c>
      <c r="J3413" s="110" t="str">
        <f t="shared" si="486"/>
        <v>Y</v>
      </c>
      <c r="K3413" s="110" t="str">
        <f t="shared" si="487"/>
        <v>N</v>
      </c>
      <c r="L3413" s="110" t="b">
        <f t="shared" si="488"/>
        <v>0</v>
      </c>
      <c r="M3413" s="110" t="b">
        <f t="shared" si="489"/>
        <v>0</v>
      </c>
      <c r="AC3413" s="1" t="str">
        <f t="shared" si="485"/>
        <v/>
      </c>
      <c r="AD3413" s="1" t="str">
        <f t="shared" si="481"/>
        <v/>
      </c>
      <c r="AE3413" s="1" t="e">
        <f>VLOOKUP(A3413,#REF!,12,FALSE)</f>
        <v>#REF!</v>
      </c>
      <c r="AF3413" s="1">
        <f t="shared" si="482"/>
        <v>0</v>
      </c>
      <c r="AG3413" s="1">
        <f t="shared" si="483"/>
        <v>0</v>
      </c>
      <c r="AH3413" s="1">
        <f t="shared" si="484"/>
        <v>0</v>
      </c>
    </row>
    <row r="3414" spans="1:34" ht="14" x14ac:dyDescent="0.3">
      <c r="A3414" s="279"/>
      <c r="B3414" s="279"/>
      <c r="C3414" s="280"/>
      <c r="D3414" s="281"/>
      <c r="E3414" s="281"/>
      <c r="F3414" s="280"/>
      <c r="G3414" s="281"/>
      <c r="H3414" s="279"/>
      <c r="I3414" s="288" t="str">
        <f>_xlfn.IFNA(VLOOKUP(B3414,'Absence Types'!A:D,4,FALSE),"")</f>
        <v/>
      </c>
      <c r="J3414" s="110" t="str">
        <f t="shared" si="486"/>
        <v>Y</v>
      </c>
      <c r="K3414" s="110" t="str">
        <f t="shared" si="487"/>
        <v>N</v>
      </c>
      <c r="L3414" s="110" t="b">
        <f t="shared" si="488"/>
        <v>0</v>
      </c>
      <c r="M3414" s="110" t="b">
        <f t="shared" si="489"/>
        <v>0</v>
      </c>
      <c r="AC3414" s="1" t="str">
        <f t="shared" si="485"/>
        <v/>
      </c>
      <c r="AD3414" s="1" t="str">
        <f t="shared" si="481"/>
        <v/>
      </c>
      <c r="AE3414" s="1" t="e">
        <f>VLOOKUP(A3414,#REF!,12,FALSE)</f>
        <v>#REF!</v>
      </c>
      <c r="AF3414" s="1">
        <f t="shared" si="482"/>
        <v>0</v>
      </c>
      <c r="AG3414" s="1">
        <f t="shared" si="483"/>
        <v>0</v>
      </c>
      <c r="AH3414" s="1">
        <f t="shared" si="484"/>
        <v>0</v>
      </c>
    </row>
    <row r="3415" spans="1:34" ht="14" x14ac:dyDescent="0.3">
      <c r="A3415" s="279"/>
      <c r="B3415" s="279"/>
      <c r="C3415" s="280"/>
      <c r="D3415" s="281"/>
      <c r="E3415" s="281"/>
      <c r="F3415" s="280"/>
      <c r="G3415" s="281"/>
      <c r="H3415" s="279"/>
      <c r="I3415" s="288" t="str">
        <f>_xlfn.IFNA(VLOOKUP(B3415,'Absence Types'!A:D,4,FALSE),"")</f>
        <v/>
      </c>
      <c r="J3415" s="110" t="str">
        <f t="shared" si="486"/>
        <v>Y</v>
      </c>
      <c r="K3415" s="110" t="str">
        <f t="shared" si="487"/>
        <v>N</v>
      </c>
      <c r="L3415" s="110" t="b">
        <f t="shared" si="488"/>
        <v>0</v>
      </c>
      <c r="M3415" s="110" t="b">
        <f t="shared" si="489"/>
        <v>0</v>
      </c>
      <c r="AC3415" s="1" t="str">
        <f t="shared" si="485"/>
        <v/>
      </c>
      <c r="AD3415" s="1" t="str">
        <f t="shared" si="481"/>
        <v/>
      </c>
      <c r="AE3415" s="1" t="e">
        <f>VLOOKUP(A3415,#REF!,12,FALSE)</f>
        <v>#REF!</v>
      </c>
      <c r="AF3415" s="1">
        <f t="shared" si="482"/>
        <v>0</v>
      </c>
      <c r="AG3415" s="1">
        <f t="shared" si="483"/>
        <v>0</v>
      </c>
      <c r="AH3415" s="1">
        <f t="shared" si="484"/>
        <v>0</v>
      </c>
    </row>
    <row r="3416" spans="1:34" ht="14" x14ac:dyDescent="0.3">
      <c r="A3416" s="279"/>
      <c r="B3416" s="279"/>
      <c r="C3416" s="280"/>
      <c r="D3416" s="281"/>
      <c r="E3416" s="281"/>
      <c r="F3416" s="280"/>
      <c r="G3416" s="281"/>
      <c r="H3416" s="279"/>
      <c r="I3416" s="288" t="str">
        <f>_xlfn.IFNA(VLOOKUP(B3416,'Absence Types'!A:D,4,FALSE),"")</f>
        <v/>
      </c>
      <c r="J3416" s="110" t="str">
        <f t="shared" si="486"/>
        <v>Y</v>
      </c>
      <c r="K3416" s="110" t="str">
        <f t="shared" si="487"/>
        <v>N</v>
      </c>
      <c r="L3416" s="110" t="b">
        <f t="shared" si="488"/>
        <v>0</v>
      </c>
      <c r="M3416" s="110" t="b">
        <f t="shared" si="489"/>
        <v>0</v>
      </c>
      <c r="AC3416" s="1" t="str">
        <f t="shared" si="485"/>
        <v/>
      </c>
      <c r="AD3416" s="1" t="str">
        <f t="shared" si="481"/>
        <v/>
      </c>
      <c r="AE3416" s="1" t="e">
        <f>VLOOKUP(A3416,#REF!,12,FALSE)</f>
        <v>#REF!</v>
      </c>
      <c r="AF3416" s="1">
        <f t="shared" si="482"/>
        <v>0</v>
      </c>
      <c r="AG3416" s="1">
        <f t="shared" si="483"/>
        <v>0</v>
      </c>
      <c r="AH3416" s="1">
        <f t="shared" si="484"/>
        <v>0</v>
      </c>
    </row>
    <row r="3417" spans="1:34" ht="14" x14ac:dyDescent="0.3">
      <c r="A3417" s="279"/>
      <c r="B3417" s="279"/>
      <c r="C3417" s="280"/>
      <c r="D3417" s="281"/>
      <c r="E3417" s="281"/>
      <c r="F3417" s="280"/>
      <c r="G3417" s="281"/>
      <c r="H3417" s="279"/>
      <c r="I3417" s="288" t="str">
        <f>_xlfn.IFNA(VLOOKUP(B3417,'Absence Types'!A:D,4,FALSE),"")</f>
        <v/>
      </c>
      <c r="J3417" s="110" t="str">
        <f t="shared" si="486"/>
        <v>Y</v>
      </c>
      <c r="K3417" s="110" t="str">
        <f t="shared" si="487"/>
        <v>N</v>
      </c>
      <c r="L3417" s="110" t="b">
        <f t="shared" si="488"/>
        <v>0</v>
      </c>
      <c r="M3417" s="110" t="b">
        <f t="shared" si="489"/>
        <v>0</v>
      </c>
      <c r="AC3417" s="1" t="str">
        <f t="shared" si="485"/>
        <v/>
      </c>
      <c r="AD3417" s="1" t="str">
        <f t="shared" si="481"/>
        <v/>
      </c>
      <c r="AE3417" s="1" t="e">
        <f>VLOOKUP(A3417,#REF!,12,FALSE)</f>
        <v>#REF!</v>
      </c>
      <c r="AF3417" s="1">
        <f t="shared" si="482"/>
        <v>0</v>
      </c>
      <c r="AG3417" s="1">
        <f t="shared" si="483"/>
        <v>0</v>
      </c>
      <c r="AH3417" s="1">
        <f t="shared" si="484"/>
        <v>0</v>
      </c>
    </row>
    <row r="3418" spans="1:34" ht="14" x14ac:dyDescent="0.3">
      <c r="A3418" s="279"/>
      <c r="B3418" s="279"/>
      <c r="C3418" s="280"/>
      <c r="D3418" s="281"/>
      <c r="E3418" s="281"/>
      <c r="F3418" s="280"/>
      <c r="G3418" s="281"/>
      <c r="H3418" s="279"/>
      <c r="I3418" s="288" t="str">
        <f>_xlfn.IFNA(VLOOKUP(B3418,'Absence Types'!A:D,4,FALSE),"")</f>
        <v/>
      </c>
      <c r="J3418" s="110" t="str">
        <f t="shared" si="486"/>
        <v>Y</v>
      </c>
      <c r="K3418" s="110" t="str">
        <f t="shared" si="487"/>
        <v>N</v>
      </c>
      <c r="L3418" s="110" t="b">
        <f t="shared" si="488"/>
        <v>0</v>
      </c>
      <c r="M3418" s="110" t="b">
        <f t="shared" si="489"/>
        <v>0</v>
      </c>
      <c r="AC3418" s="1" t="str">
        <f t="shared" si="485"/>
        <v/>
      </c>
      <c r="AD3418" s="1" t="str">
        <f t="shared" si="481"/>
        <v/>
      </c>
      <c r="AE3418" s="1" t="e">
        <f>VLOOKUP(A3418,#REF!,12,FALSE)</f>
        <v>#REF!</v>
      </c>
      <c r="AF3418" s="1">
        <f t="shared" si="482"/>
        <v>0</v>
      </c>
      <c r="AG3418" s="1">
        <f t="shared" si="483"/>
        <v>0</v>
      </c>
      <c r="AH3418" s="1">
        <f t="shared" si="484"/>
        <v>0</v>
      </c>
    </row>
    <row r="3419" spans="1:34" ht="14" x14ac:dyDescent="0.3">
      <c r="A3419" s="279"/>
      <c r="B3419" s="279"/>
      <c r="C3419" s="280"/>
      <c r="D3419" s="281"/>
      <c r="E3419" s="281"/>
      <c r="F3419" s="280"/>
      <c r="G3419" s="281"/>
      <c r="H3419" s="279"/>
      <c r="I3419" s="288" t="str">
        <f>_xlfn.IFNA(VLOOKUP(B3419,'Absence Types'!A:D,4,FALSE),"")</f>
        <v/>
      </c>
      <c r="J3419" s="110" t="str">
        <f t="shared" si="486"/>
        <v>Y</v>
      </c>
      <c r="K3419" s="110" t="str">
        <f t="shared" si="487"/>
        <v>N</v>
      </c>
      <c r="L3419" s="110" t="b">
        <f t="shared" si="488"/>
        <v>0</v>
      </c>
      <c r="M3419" s="110" t="b">
        <f t="shared" si="489"/>
        <v>0</v>
      </c>
      <c r="AC3419" s="1" t="str">
        <f t="shared" si="485"/>
        <v/>
      </c>
      <c r="AD3419" s="1" t="str">
        <f t="shared" si="481"/>
        <v/>
      </c>
      <c r="AE3419" s="1" t="e">
        <f>VLOOKUP(A3419,#REF!,12,FALSE)</f>
        <v>#REF!</v>
      </c>
      <c r="AF3419" s="1">
        <f t="shared" si="482"/>
        <v>0</v>
      </c>
      <c r="AG3419" s="1">
        <f t="shared" si="483"/>
        <v>0</v>
      </c>
      <c r="AH3419" s="1">
        <f t="shared" si="484"/>
        <v>0</v>
      </c>
    </row>
    <row r="3420" spans="1:34" ht="14" x14ac:dyDescent="0.3">
      <c r="A3420" s="279"/>
      <c r="B3420" s="279"/>
      <c r="C3420" s="280"/>
      <c r="D3420" s="281"/>
      <c r="E3420" s="281"/>
      <c r="F3420" s="280"/>
      <c r="G3420" s="281"/>
      <c r="H3420" s="279"/>
      <c r="I3420" s="288" t="str">
        <f>_xlfn.IFNA(VLOOKUP(B3420,'Absence Types'!A:D,4,FALSE),"")</f>
        <v/>
      </c>
      <c r="J3420" s="110" t="str">
        <f t="shared" si="486"/>
        <v>Y</v>
      </c>
      <c r="K3420" s="110" t="str">
        <f t="shared" si="487"/>
        <v>N</v>
      </c>
      <c r="L3420" s="110" t="b">
        <f t="shared" si="488"/>
        <v>0</v>
      </c>
      <c r="M3420" s="110" t="b">
        <f t="shared" si="489"/>
        <v>0</v>
      </c>
      <c r="AC3420" s="1" t="str">
        <f t="shared" si="485"/>
        <v/>
      </c>
      <c r="AD3420" s="1" t="str">
        <f t="shared" si="481"/>
        <v/>
      </c>
      <c r="AE3420" s="1" t="e">
        <f>VLOOKUP(A3420,#REF!,12,FALSE)</f>
        <v>#REF!</v>
      </c>
      <c r="AF3420" s="1">
        <f t="shared" si="482"/>
        <v>0</v>
      </c>
      <c r="AG3420" s="1">
        <f t="shared" si="483"/>
        <v>0</v>
      </c>
      <c r="AH3420" s="1">
        <f t="shared" si="484"/>
        <v>0</v>
      </c>
    </row>
    <row r="3421" spans="1:34" ht="14" x14ac:dyDescent="0.3">
      <c r="A3421" s="279"/>
      <c r="B3421" s="279"/>
      <c r="C3421" s="280"/>
      <c r="D3421" s="281"/>
      <c r="E3421" s="281"/>
      <c r="F3421" s="280"/>
      <c r="G3421" s="281"/>
      <c r="H3421" s="279"/>
      <c r="I3421" s="288" t="str">
        <f>_xlfn.IFNA(VLOOKUP(B3421,'Absence Types'!A:D,4,FALSE),"")</f>
        <v/>
      </c>
      <c r="J3421" s="110" t="str">
        <f t="shared" si="486"/>
        <v>Y</v>
      </c>
      <c r="K3421" s="110" t="str">
        <f t="shared" si="487"/>
        <v>N</v>
      </c>
      <c r="L3421" s="110" t="b">
        <f t="shared" si="488"/>
        <v>0</v>
      </c>
      <c r="M3421" s="110" t="b">
        <f t="shared" si="489"/>
        <v>0</v>
      </c>
      <c r="AC3421" s="1" t="str">
        <f t="shared" si="485"/>
        <v/>
      </c>
      <c r="AD3421" s="1" t="str">
        <f t="shared" si="481"/>
        <v/>
      </c>
      <c r="AE3421" s="1" t="e">
        <f>VLOOKUP(A3421,#REF!,12,FALSE)</f>
        <v>#REF!</v>
      </c>
      <c r="AF3421" s="1">
        <f t="shared" si="482"/>
        <v>0</v>
      </c>
      <c r="AG3421" s="1">
        <f t="shared" si="483"/>
        <v>0</v>
      </c>
      <c r="AH3421" s="1">
        <f t="shared" si="484"/>
        <v>0</v>
      </c>
    </row>
    <row r="3422" spans="1:34" ht="14" x14ac:dyDescent="0.3">
      <c r="A3422" s="279"/>
      <c r="B3422" s="279"/>
      <c r="C3422" s="280"/>
      <c r="D3422" s="281"/>
      <c r="E3422" s="281"/>
      <c r="F3422" s="280"/>
      <c r="G3422" s="281"/>
      <c r="H3422" s="279"/>
      <c r="I3422" s="288" t="str">
        <f>_xlfn.IFNA(VLOOKUP(B3422,'Absence Types'!A:D,4,FALSE),"")</f>
        <v/>
      </c>
      <c r="J3422" s="110" t="str">
        <f t="shared" si="486"/>
        <v>Y</v>
      </c>
      <c r="K3422" s="110" t="str">
        <f t="shared" si="487"/>
        <v>N</v>
      </c>
      <c r="L3422" s="110" t="b">
        <f t="shared" si="488"/>
        <v>0</v>
      </c>
      <c r="M3422" s="110" t="b">
        <f t="shared" si="489"/>
        <v>0</v>
      </c>
      <c r="AC3422" s="1" t="str">
        <f t="shared" si="485"/>
        <v/>
      </c>
      <c r="AD3422" s="1" t="str">
        <f t="shared" si="481"/>
        <v/>
      </c>
      <c r="AE3422" s="1" t="e">
        <f>VLOOKUP(A3422,#REF!,12,FALSE)</f>
        <v>#REF!</v>
      </c>
      <c r="AF3422" s="1">
        <f t="shared" si="482"/>
        <v>0</v>
      </c>
      <c r="AG3422" s="1">
        <f t="shared" si="483"/>
        <v>0</v>
      </c>
      <c r="AH3422" s="1">
        <f t="shared" si="484"/>
        <v>0</v>
      </c>
    </row>
    <row r="3423" spans="1:34" ht="14" x14ac:dyDescent="0.3">
      <c r="A3423" s="279"/>
      <c r="B3423" s="279"/>
      <c r="C3423" s="280"/>
      <c r="D3423" s="281"/>
      <c r="E3423" s="281"/>
      <c r="F3423" s="280"/>
      <c r="G3423" s="281"/>
      <c r="H3423" s="279"/>
      <c r="I3423" s="288" t="str">
        <f>_xlfn.IFNA(VLOOKUP(B3423,'Absence Types'!A:D,4,FALSE),"")</f>
        <v/>
      </c>
      <c r="J3423" s="110" t="str">
        <f t="shared" si="486"/>
        <v>Y</v>
      </c>
      <c r="K3423" s="110" t="str">
        <f t="shared" si="487"/>
        <v>N</v>
      </c>
      <c r="L3423" s="110" t="b">
        <f t="shared" si="488"/>
        <v>0</v>
      </c>
      <c r="M3423" s="110" t="b">
        <f t="shared" si="489"/>
        <v>0</v>
      </c>
      <c r="AC3423" s="1" t="str">
        <f t="shared" si="485"/>
        <v/>
      </c>
      <c r="AD3423" s="1" t="str">
        <f t="shared" si="481"/>
        <v/>
      </c>
      <c r="AE3423" s="1" t="e">
        <f>VLOOKUP(A3423,#REF!,12,FALSE)</f>
        <v>#REF!</v>
      </c>
      <c r="AF3423" s="1">
        <f t="shared" si="482"/>
        <v>0</v>
      </c>
      <c r="AG3423" s="1">
        <f t="shared" si="483"/>
        <v>0</v>
      </c>
      <c r="AH3423" s="1">
        <f t="shared" si="484"/>
        <v>0</v>
      </c>
    </row>
    <row r="3424" spans="1:34" ht="14" x14ac:dyDescent="0.3">
      <c r="A3424" s="279"/>
      <c r="B3424" s="279"/>
      <c r="C3424" s="280"/>
      <c r="D3424" s="281"/>
      <c r="E3424" s="281"/>
      <c r="F3424" s="280"/>
      <c r="G3424" s="281"/>
      <c r="H3424" s="279"/>
      <c r="I3424" s="288" t="str">
        <f>_xlfn.IFNA(VLOOKUP(B3424,'Absence Types'!A:D,4,FALSE),"")</f>
        <v/>
      </c>
      <c r="J3424" s="110" t="str">
        <f t="shared" si="486"/>
        <v>Y</v>
      </c>
      <c r="K3424" s="110" t="str">
        <f t="shared" si="487"/>
        <v>N</v>
      </c>
      <c r="L3424" s="110" t="b">
        <f t="shared" si="488"/>
        <v>0</v>
      </c>
      <c r="M3424" s="110" t="b">
        <f t="shared" si="489"/>
        <v>0</v>
      </c>
      <c r="AC3424" s="1" t="str">
        <f t="shared" si="485"/>
        <v/>
      </c>
      <c r="AD3424" s="1" t="str">
        <f t="shared" si="481"/>
        <v/>
      </c>
      <c r="AE3424" s="1" t="e">
        <f>VLOOKUP(A3424,#REF!,12,FALSE)</f>
        <v>#REF!</v>
      </c>
      <c r="AF3424" s="1">
        <f t="shared" si="482"/>
        <v>0</v>
      </c>
      <c r="AG3424" s="1">
        <f t="shared" si="483"/>
        <v>0</v>
      </c>
      <c r="AH3424" s="1">
        <f t="shared" si="484"/>
        <v>0</v>
      </c>
    </row>
    <row r="3425" spans="1:34" ht="14" x14ac:dyDescent="0.3">
      <c r="A3425" s="279"/>
      <c r="B3425" s="279"/>
      <c r="C3425" s="280"/>
      <c r="D3425" s="281"/>
      <c r="E3425" s="281"/>
      <c r="F3425" s="280"/>
      <c r="G3425" s="281"/>
      <c r="H3425" s="279"/>
      <c r="I3425" s="288" t="str">
        <f>_xlfn.IFNA(VLOOKUP(B3425,'Absence Types'!A:D,4,FALSE),"")</f>
        <v/>
      </c>
      <c r="J3425" s="110" t="str">
        <f t="shared" si="486"/>
        <v>Y</v>
      </c>
      <c r="K3425" s="110" t="str">
        <f t="shared" si="487"/>
        <v>N</v>
      </c>
      <c r="L3425" s="110" t="b">
        <f t="shared" si="488"/>
        <v>0</v>
      </c>
      <c r="M3425" s="110" t="b">
        <f t="shared" si="489"/>
        <v>0</v>
      </c>
      <c r="AC3425" s="1" t="str">
        <f t="shared" si="485"/>
        <v/>
      </c>
      <c r="AD3425" s="1" t="str">
        <f t="shared" si="481"/>
        <v/>
      </c>
      <c r="AE3425" s="1" t="e">
        <f>VLOOKUP(A3425,#REF!,12,FALSE)</f>
        <v>#REF!</v>
      </c>
      <c r="AF3425" s="1">
        <f t="shared" si="482"/>
        <v>0</v>
      </c>
      <c r="AG3425" s="1">
        <f t="shared" si="483"/>
        <v>0</v>
      </c>
      <c r="AH3425" s="1">
        <f t="shared" si="484"/>
        <v>0</v>
      </c>
    </row>
    <row r="3426" spans="1:34" ht="14" x14ac:dyDescent="0.3">
      <c r="A3426" s="279"/>
      <c r="B3426" s="279"/>
      <c r="C3426" s="280"/>
      <c r="D3426" s="281"/>
      <c r="E3426" s="281"/>
      <c r="F3426" s="280"/>
      <c r="G3426" s="281"/>
      <c r="H3426" s="279"/>
      <c r="I3426" s="288" t="str">
        <f>_xlfn.IFNA(VLOOKUP(B3426,'Absence Types'!A:D,4,FALSE),"")</f>
        <v/>
      </c>
      <c r="J3426" s="110" t="str">
        <f t="shared" si="486"/>
        <v>Y</v>
      </c>
      <c r="K3426" s="110" t="str">
        <f t="shared" si="487"/>
        <v>N</v>
      </c>
      <c r="L3426" s="110" t="b">
        <f t="shared" si="488"/>
        <v>0</v>
      </c>
      <c r="M3426" s="110" t="b">
        <f t="shared" si="489"/>
        <v>0</v>
      </c>
      <c r="AC3426" s="1" t="str">
        <f t="shared" si="485"/>
        <v/>
      </c>
      <c r="AD3426" s="1" t="str">
        <f t="shared" si="481"/>
        <v/>
      </c>
      <c r="AE3426" s="1" t="e">
        <f>VLOOKUP(A3426,#REF!,12,FALSE)</f>
        <v>#REF!</v>
      </c>
      <c r="AF3426" s="1">
        <f t="shared" si="482"/>
        <v>0</v>
      </c>
      <c r="AG3426" s="1">
        <f t="shared" si="483"/>
        <v>0</v>
      </c>
      <c r="AH3426" s="1">
        <f t="shared" si="484"/>
        <v>0</v>
      </c>
    </row>
    <row r="3427" spans="1:34" ht="14" x14ac:dyDescent="0.3">
      <c r="A3427" s="279"/>
      <c r="B3427" s="279"/>
      <c r="C3427" s="280"/>
      <c r="D3427" s="281"/>
      <c r="E3427" s="281"/>
      <c r="F3427" s="280"/>
      <c r="G3427" s="281"/>
      <c r="H3427" s="279"/>
      <c r="I3427" s="288" t="str">
        <f>_xlfn.IFNA(VLOOKUP(B3427,'Absence Types'!A:D,4,FALSE),"")</f>
        <v/>
      </c>
      <c r="J3427" s="110" t="str">
        <f t="shared" si="486"/>
        <v>Y</v>
      </c>
      <c r="K3427" s="110" t="str">
        <f t="shared" si="487"/>
        <v>N</v>
      </c>
      <c r="L3427" s="110" t="b">
        <f t="shared" si="488"/>
        <v>0</v>
      </c>
      <c r="M3427" s="110" t="b">
        <f t="shared" si="489"/>
        <v>0</v>
      </c>
      <c r="AC3427" s="1" t="str">
        <f t="shared" si="485"/>
        <v/>
      </c>
      <c r="AD3427" s="1" t="str">
        <f t="shared" si="481"/>
        <v/>
      </c>
      <c r="AE3427" s="1" t="e">
        <f>VLOOKUP(A3427,#REF!,12,FALSE)</f>
        <v>#REF!</v>
      </c>
      <c r="AF3427" s="1">
        <f t="shared" si="482"/>
        <v>0</v>
      </c>
      <c r="AG3427" s="1">
        <f t="shared" si="483"/>
        <v>0</v>
      </c>
      <c r="AH3427" s="1">
        <f t="shared" si="484"/>
        <v>0</v>
      </c>
    </row>
    <row r="3428" spans="1:34" ht="14" x14ac:dyDescent="0.3">
      <c r="A3428" s="279"/>
      <c r="B3428" s="279"/>
      <c r="C3428" s="280"/>
      <c r="D3428" s="281"/>
      <c r="E3428" s="281"/>
      <c r="F3428" s="280"/>
      <c r="G3428" s="281"/>
      <c r="H3428" s="279"/>
      <c r="I3428" s="288" t="str">
        <f>_xlfn.IFNA(VLOOKUP(B3428,'Absence Types'!A:D,4,FALSE),"")</f>
        <v/>
      </c>
      <c r="J3428" s="110" t="str">
        <f t="shared" si="486"/>
        <v>Y</v>
      </c>
      <c r="K3428" s="110" t="str">
        <f t="shared" si="487"/>
        <v>N</v>
      </c>
      <c r="L3428" s="110" t="b">
        <f t="shared" si="488"/>
        <v>0</v>
      </c>
      <c r="M3428" s="110" t="b">
        <f t="shared" si="489"/>
        <v>0</v>
      </c>
      <c r="AC3428" s="1" t="str">
        <f t="shared" si="485"/>
        <v/>
      </c>
      <c r="AD3428" s="1" t="str">
        <f t="shared" si="481"/>
        <v/>
      </c>
      <c r="AE3428" s="1" t="e">
        <f>VLOOKUP(A3428,#REF!,12,FALSE)</f>
        <v>#REF!</v>
      </c>
      <c r="AF3428" s="1">
        <f t="shared" si="482"/>
        <v>0</v>
      </c>
      <c r="AG3428" s="1">
        <f t="shared" si="483"/>
        <v>0</v>
      </c>
      <c r="AH3428" s="1">
        <f t="shared" si="484"/>
        <v>0</v>
      </c>
    </row>
    <row r="3429" spans="1:34" ht="14" x14ac:dyDescent="0.3">
      <c r="A3429" s="279"/>
      <c r="B3429" s="279"/>
      <c r="C3429" s="280"/>
      <c r="D3429" s="281"/>
      <c r="E3429" s="281"/>
      <c r="F3429" s="280"/>
      <c r="G3429" s="281"/>
      <c r="H3429" s="279"/>
      <c r="I3429" s="288" t="str">
        <f>_xlfn.IFNA(VLOOKUP(B3429,'Absence Types'!A:D,4,FALSE),"")</f>
        <v/>
      </c>
      <c r="J3429" s="110" t="str">
        <f t="shared" si="486"/>
        <v>Y</v>
      </c>
      <c r="K3429" s="110" t="str">
        <f t="shared" si="487"/>
        <v>N</v>
      </c>
      <c r="L3429" s="110" t="b">
        <f t="shared" si="488"/>
        <v>0</v>
      </c>
      <c r="M3429" s="110" t="b">
        <f t="shared" si="489"/>
        <v>0</v>
      </c>
      <c r="AC3429" s="1" t="str">
        <f t="shared" si="485"/>
        <v/>
      </c>
      <c r="AD3429" s="1" t="str">
        <f t="shared" si="481"/>
        <v/>
      </c>
      <c r="AE3429" s="1" t="e">
        <f>VLOOKUP(A3429,#REF!,12,FALSE)</f>
        <v>#REF!</v>
      </c>
      <c r="AF3429" s="1">
        <f t="shared" si="482"/>
        <v>0</v>
      </c>
      <c r="AG3429" s="1">
        <f t="shared" si="483"/>
        <v>0</v>
      </c>
      <c r="AH3429" s="1">
        <f t="shared" si="484"/>
        <v>0</v>
      </c>
    </row>
    <row r="3430" spans="1:34" ht="14" x14ac:dyDescent="0.3">
      <c r="A3430" s="279"/>
      <c r="B3430" s="279"/>
      <c r="C3430" s="280"/>
      <c r="D3430" s="281"/>
      <c r="E3430" s="281"/>
      <c r="F3430" s="280"/>
      <c r="G3430" s="281"/>
      <c r="H3430" s="279"/>
      <c r="I3430" s="288" t="str">
        <f>_xlfn.IFNA(VLOOKUP(B3430,'Absence Types'!A:D,4,FALSE),"")</f>
        <v/>
      </c>
      <c r="J3430" s="110" t="str">
        <f t="shared" si="486"/>
        <v>Y</v>
      </c>
      <c r="K3430" s="110" t="str">
        <f t="shared" si="487"/>
        <v>N</v>
      </c>
      <c r="L3430" s="110" t="b">
        <f t="shared" si="488"/>
        <v>0</v>
      </c>
      <c r="M3430" s="110" t="b">
        <f t="shared" si="489"/>
        <v>0</v>
      </c>
      <c r="AC3430" s="1" t="str">
        <f t="shared" si="485"/>
        <v/>
      </c>
      <c r="AD3430" s="1" t="str">
        <f t="shared" si="481"/>
        <v/>
      </c>
      <c r="AE3430" s="1" t="e">
        <f>VLOOKUP(A3430,#REF!,12,FALSE)</f>
        <v>#REF!</v>
      </c>
      <c r="AF3430" s="1">
        <f t="shared" si="482"/>
        <v>0</v>
      </c>
      <c r="AG3430" s="1">
        <f t="shared" si="483"/>
        <v>0</v>
      </c>
      <c r="AH3430" s="1">
        <f t="shared" si="484"/>
        <v>0</v>
      </c>
    </row>
    <row r="3431" spans="1:34" ht="14" x14ac:dyDescent="0.3">
      <c r="A3431" s="279"/>
      <c r="B3431" s="279"/>
      <c r="C3431" s="280"/>
      <c r="D3431" s="281"/>
      <c r="E3431" s="281"/>
      <c r="F3431" s="280"/>
      <c r="G3431" s="281"/>
      <c r="H3431" s="279"/>
      <c r="I3431" s="288" t="str">
        <f>_xlfn.IFNA(VLOOKUP(B3431,'Absence Types'!A:D,4,FALSE),"")</f>
        <v/>
      </c>
      <c r="J3431" s="110" t="str">
        <f t="shared" si="486"/>
        <v>Y</v>
      </c>
      <c r="K3431" s="110" t="str">
        <f t="shared" si="487"/>
        <v>N</v>
      </c>
      <c r="L3431" s="110" t="b">
        <f t="shared" si="488"/>
        <v>0</v>
      </c>
      <c r="M3431" s="110" t="b">
        <f t="shared" si="489"/>
        <v>0</v>
      </c>
      <c r="AC3431" s="1" t="str">
        <f t="shared" si="485"/>
        <v/>
      </c>
      <c r="AD3431" s="1" t="str">
        <f t="shared" si="481"/>
        <v/>
      </c>
      <c r="AE3431" s="1" t="e">
        <f>VLOOKUP(A3431,#REF!,12,FALSE)</f>
        <v>#REF!</v>
      </c>
      <c r="AF3431" s="1">
        <f t="shared" si="482"/>
        <v>0</v>
      </c>
      <c r="AG3431" s="1">
        <f t="shared" si="483"/>
        <v>0</v>
      </c>
      <c r="AH3431" s="1">
        <f t="shared" si="484"/>
        <v>0</v>
      </c>
    </row>
    <row r="3432" spans="1:34" ht="14" x14ac:dyDescent="0.3">
      <c r="A3432" s="279"/>
      <c r="B3432" s="279"/>
      <c r="C3432" s="280"/>
      <c r="D3432" s="281"/>
      <c r="E3432" s="281"/>
      <c r="F3432" s="280"/>
      <c r="G3432" s="281"/>
      <c r="H3432" s="279"/>
      <c r="I3432" s="288" t="str">
        <f>_xlfn.IFNA(VLOOKUP(B3432,'Absence Types'!A:D,4,FALSE),"")</f>
        <v/>
      </c>
      <c r="J3432" s="110" t="str">
        <f t="shared" si="486"/>
        <v>Y</v>
      </c>
      <c r="K3432" s="110" t="str">
        <f t="shared" si="487"/>
        <v>N</v>
      </c>
      <c r="L3432" s="110" t="b">
        <f t="shared" si="488"/>
        <v>0</v>
      </c>
      <c r="M3432" s="110" t="b">
        <f t="shared" si="489"/>
        <v>0</v>
      </c>
      <c r="AC3432" s="1" t="str">
        <f t="shared" si="485"/>
        <v/>
      </c>
      <c r="AD3432" s="1" t="str">
        <f t="shared" si="481"/>
        <v/>
      </c>
      <c r="AE3432" s="1" t="e">
        <f>VLOOKUP(A3432,#REF!,12,FALSE)</f>
        <v>#REF!</v>
      </c>
      <c r="AF3432" s="1">
        <f t="shared" si="482"/>
        <v>0</v>
      </c>
      <c r="AG3432" s="1">
        <f t="shared" si="483"/>
        <v>0</v>
      </c>
      <c r="AH3432" s="1">
        <f t="shared" si="484"/>
        <v>0</v>
      </c>
    </row>
    <row r="3433" spans="1:34" ht="14" x14ac:dyDescent="0.3">
      <c r="A3433" s="279"/>
      <c r="B3433" s="279"/>
      <c r="C3433" s="280"/>
      <c r="D3433" s="281"/>
      <c r="E3433" s="281"/>
      <c r="F3433" s="280"/>
      <c r="G3433" s="281"/>
      <c r="H3433" s="279"/>
      <c r="I3433" s="288" t="str">
        <f>_xlfn.IFNA(VLOOKUP(B3433,'Absence Types'!A:D,4,FALSE),"")</f>
        <v/>
      </c>
      <c r="J3433" s="110" t="str">
        <f t="shared" si="486"/>
        <v>Y</v>
      </c>
      <c r="K3433" s="110" t="str">
        <f t="shared" si="487"/>
        <v>N</v>
      </c>
      <c r="L3433" s="110" t="b">
        <f t="shared" si="488"/>
        <v>0</v>
      </c>
      <c r="M3433" s="110" t="b">
        <f t="shared" si="489"/>
        <v>0</v>
      </c>
      <c r="AC3433" s="1" t="str">
        <f t="shared" si="485"/>
        <v/>
      </c>
      <c r="AD3433" s="1" t="str">
        <f t="shared" si="481"/>
        <v/>
      </c>
      <c r="AE3433" s="1" t="e">
        <f>VLOOKUP(A3433,#REF!,12,FALSE)</f>
        <v>#REF!</v>
      </c>
      <c r="AF3433" s="1">
        <f t="shared" si="482"/>
        <v>0</v>
      </c>
      <c r="AG3433" s="1">
        <f t="shared" si="483"/>
        <v>0</v>
      </c>
      <c r="AH3433" s="1">
        <f t="shared" si="484"/>
        <v>0</v>
      </c>
    </row>
    <row r="3434" spans="1:34" ht="14" x14ac:dyDescent="0.3">
      <c r="A3434" s="279"/>
      <c r="B3434" s="279"/>
      <c r="C3434" s="280"/>
      <c r="D3434" s="281"/>
      <c r="E3434" s="281"/>
      <c r="F3434" s="280"/>
      <c r="G3434" s="281"/>
      <c r="H3434" s="279"/>
      <c r="I3434" s="288" t="str">
        <f>_xlfn.IFNA(VLOOKUP(B3434,'Absence Types'!A:D,4,FALSE),"")</f>
        <v/>
      </c>
      <c r="J3434" s="110" t="str">
        <f t="shared" si="486"/>
        <v>Y</v>
      </c>
      <c r="K3434" s="110" t="str">
        <f t="shared" si="487"/>
        <v>N</v>
      </c>
      <c r="L3434" s="110" t="b">
        <f t="shared" si="488"/>
        <v>0</v>
      </c>
      <c r="M3434" s="110" t="b">
        <f t="shared" si="489"/>
        <v>0</v>
      </c>
      <c r="AC3434" s="1" t="str">
        <f t="shared" si="485"/>
        <v/>
      </c>
      <c r="AD3434" s="1" t="str">
        <f t="shared" si="481"/>
        <v/>
      </c>
      <c r="AE3434" s="1" t="e">
        <f>VLOOKUP(A3434,#REF!,12,FALSE)</f>
        <v>#REF!</v>
      </c>
      <c r="AF3434" s="1">
        <f t="shared" si="482"/>
        <v>0</v>
      </c>
      <c r="AG3434" s="1">
        <f t="shared" si="483"/>
        <v>0</v>
      </c>
      <c r="AH3434" s="1">
        <f t="shared" si="484"/>
        <v>0</v>
      </c>
    </row>
    <row r="3435" spans="1:34" ht="14" x14ac:dyDescent="0.3">
      <c r="A3435" s="279"/>
      <c r="B3435" s="279"/>
      <c r="C3435" s="280"/>
      <c r="D3435" s="281"/>
      <c r="E3435" s="281"/>
      <c r="F3435" s="280"/>
      <c r="G3435" s="281"/>
      <c r="H3435" s="279"/>
      <c r="I3435" s="288" t="str">
        <f>_xlfn.IFNA(VLOOKUP(B3435,'Absence Types'!A:D,4,FALSE),"")</f>
        <v/>
      </c>
      <c r="J3435" s="110" t="str">
        <f t="shared" si="486"/>
        <v>Y</v>
      </c>
      <c r="K3435" s="110" t="str">
        <f t="shared" si="487"/>
        <v>N</v>
      </c>
      <c r="L3435" s="110" t="b">
        <f t="shared" si="488"/>
        <v>0</v>
      </c>
      <c r="M3435" s="110" t="b">
        <f t="shared" si="489"/>
        <v>0</v>
      </c>
      <c r="AC3435" s="1" t="str">
        <f t="shared" si="485"/>
        <v/>
      </c>
      <c r="AD3435" s="1" t="str">
        <f t="shared" si="481"/>
        <v/>
      </c>
      <c r="AE3435" s="1" t="e">
        <f>VLOOKUP(A3435,#REF!,12,FALSE)</f>
        <v>#REF!</v>
      </c>
      <c r="AF3435" s="1">
        <f t="shared" si="482"/>
        <v>0</v>
      </c>
      <c r="AG3435" s="1">
        <f t="shared" si="483"/>
        <v>0</v>
      </c>
      <c r="AH3435" s="1">
        <f t="shared" si="484"/>
        <v>0</v>
      </c>
    </row>
    <row r="3436" spans="1:34" ht="14" x14ac:dyDescent="0.3">
      <c r="A3436" s="279"/>
      <c r="B3436" s="279"/>
      <c r="C3436" s="280"/>
      <c r="D3436" s="281"/>
      <c r="E3436" s="281"/>
      <c r="F3436" s="280"/>
      <c r="G3436" s="281"/>
      <c r="H3436" s="279"/>
      <c r="I3436" s="288" t="str">
        <f>_xlfn.IFNA(VLOOKUP(B3436,'Absence Types'!A:D,4,FALSE),"")</f>
        <v/>
      </c>
      <c r="J3436" s="110" t="str">
        <f t="shared" si="486"/>
        <v>Y</v>
      </c>
      <c r="K3436" s="110" t="str">
        <f t="shared" si="487"/>
        <v>N</v>
      </c>
      <c r="L3436" s="110" t="b">
        <f t="shared" si="488"/>
        <v>0</v>
      </c>
      <c r="M3436" s="110" t="b">
        <f t="shared" si="489"/>
        <v>0</v>
      </c>
      <c r="AC3436" s="1" t="str">
        <f t="shared" si="485"/>
        <v/>
      </c>
      <c r="AD3436" s="1" t="str">
        <f t="shared" si="481"/>
        <v/>
      </c>
      <c r="AE3436" s="1" t="e">
        <f>VLOOKUP(A3436,#REF!,12,FALSE)</f>
        <v>#REF!</v>
      </c>
      <c r="AF3436" s="1">
        <f t="shared" si="482"/>
        <v>0</v>
      </c>
      <c r="AG3436" s="1">
        <f t="shared" si="483"/>
        <v>0</v>
      </c>
      <c r="AH3436" s="1">
        <f t="shared" si="484"/>
        <v>0</v>
      </c>
    </row>
    <row r="3437" spans="1:34" ht="14" x14ac:dyDescent="0.3">
      <c r="A3437" s="279"/>
      <c r="B3437" s="279"/>
      <c r="C3437" s="280"/>
      <c r="D3437" s="281"/>
      <c r="E3437" s="281"/>
      <c r="F3437" s="280"/>
      <c r="G3437" s="281"/>
      <c r="H3437" s="279"/>
      <c r="I3437" s="288" t="str">
        <f>_xlfn.IFNA(VLOOKUP(B3437,'Absence Types'!A:D,4,FALSE),"")</f>
        <v/>
      </c>
      <c r="J3437" s="110" t="str">
        <f t="shared" si="486"/>
        <v>Y</v>
      </c>
      <c r="K3437" s="110" t="str">
        <f t="shared" si="487"/>
        <v>N</v>
      </c>
      <c r="L3437" s="110" t="b">
        <f t="shared" si="488"/>
        <v>0</v>
      </c>
      <c r="M3437" s="110" t="b">
        <f t="shared" si="489"/>
        <v>0</v>
      </c>
      <c r="AC3437" s="1" t="str">
        <f t="shared" si="485"/>
        <v/>
      </c>
      <c r="AD3437" s="1" t="str">
        <f t="shared" si="481"/>
        <v/>
      </c>
      <c r="AE3437" s="1" t="e">
        <f>VLOOKUP(A3437,#REF!,12,FALSE)</f>
        <v>#REF!</v>
      </c>
      <c r="AF3437" s="1">
        <f t="shared" si="482"/>
        <v>0</v>
      </c>
      <c r="AG3437" s="1">
        <f t="shared" si="483"/>
        <v>0</v>
      </c>
      <c r="AH3437" s="1">
        <f t="shared" si="484"/>
        <v>0</v>
      </c>
    </row>
    <row r="3438" spans="1:34" ht="14" x14ac:dyDescent="0.3">
      <c r="A3438" s="279"/>
      <c r="B3438" s="279"/>
      <c r="C3438" s="280"/>
      <c r="D3438" s="281"/>
      <c r="E3438" s="281"/>
      <c r="F3438" s="280"/>
      <c r="G3438" s="281"/>
      <c r="H3438" s="279"/>
      <c r="I3438" s="288" t="str">
        <f>_xlfn.IFNA(VLOOKUP(B3438,'Absence Types'!A:D,4,FALSE),"")</f>
        <v/>
      </c>
      <c r="J3438" s="110" t="str">
        <f t="shared" si="486"/>
        <v>Y</v>
      </c>
      <c r="K3438" s="110" t="str">
        <f t="shared" si="487"/>
        <v>N</v>
      </c>
      <c r="L3438" s="110" t="b">
        <f t="shared" si="488"/>
        <v>0</v>
      </c>
      <c r="M3438" s="110" t="b">
        <f t="shared" si="489"/>
        <v>0</v>
      </c>
      <c r="AC3438" s="1" t="str">
        <f t="shared" si="485"/>
        <v/>
      </c>
      <c r="AD3438" s="1" t="str">
        <f t="shared" si="481"/>
        <v/>
      </c>
      <c r="AE3438" s="1" t="e">
        <f>VLOOKUP(A3438,#REF!,12,FALSE)</f>
        <v>#REF!</v>
      </c>
      <c r="AF3438" s="1">
        <f t="shared" si="482"/>
        <v>0</v>
      </c>
      <c r="AG3438" s="1">
        <f t="shared" si="483"/>
        <v>0</v>
      </c>
      <c r="AH3438" s="1">
        <f t="shared" si="484"/>
        <v>0</v>
      </c>
    </row>
    <row r="3439" spans="1:34" ht="14" x14ac:dyDescent="0.3">
      <c r="A3439" s="279"/>
      <c r="B3439" s="279"/>
      <c r="C3439" s="280"/>
      <c r="D3439" s="281"/>
      <c r="E3439" s="281"/>
      <c r="F3439" s="280"/>
      <c r="G3439" s="281"/>
      <c r="H3439" s="279"/>
      <c r="I3439" s="288" t="str">
        <f>_xlfn.IFNA(VLOOKUP(B3439,'Absence Types'!A:D,4,FALSE),"")</f>
        <v/>
      </c>
      <c r="J3439" s="110" t="str">
        <f t="shared" si="486"/>
        <v>Y</v>
      </c>
      <c r="K3439" s="110" t="str">
        <f t="shared" si="487"/>
        <v>N</v>
      </c>
      <c r="L3439" s="110" t="b">
        <f t="shared" si="488"/>
        <v>0</v>
      </c>
      <c r="M3439" s="110" t="b">
        <f t="shared" si="489"/>
        <v>0</v>
      </c>
      <c r="AC3439" s="1" t="str">
        <f t="shared" si="485"/>
        <v/>
      </c>
      <c r="AD3439" s="1" t="str">
        <f t="shared" si="481"/>
        <v/>
      </c>
      <c r="AE3439" s="1" t="e">
        <f>VLOOKUP(A3439,#REF!,12,FALSE)</f>
        <v>#REF!</v>
      </c>
      <c r="AF3439" s="1">
        <f t="shared" si="482"/>
        <v>0</v>
      </c>
      <c r="AG3439" s="1">
        <f t="shared" si="483"/>
        <v>0</v>
      </c>
      <c r="AH3439" s="1">
        <f t="shared" si="484"/>
        <v>0</v>
      </c>
    </row>
    <row r="3440" spans="1:34" ht="14" x14ac:dyDescent="0.3">
      <c r="A3440" s="279"/>
      <c r="B3440" s="279"/>
      <c r="C3440" s="280"/>
      <c r="D3440" s="281"/>
      <c r="E3440" s="281"/>
      <c r="F3440" s="280"/>
      <c r="G3440" s="281"/>
      <c r="H3440" s="279"/>
      <c r="I3440" s="288" t="str">
        <f>_xlfn.IFNA(VLOOKUP(B3440,'Absence Types'!A:D,4,FALSE),"")</f>
        <v/>
      </c>
      <c r="J3440" s="110" t="str">
        <f t="shared" si="486"/>
        <v>Y</v>
      </c>
      <c r="K3440" s="110" t="str">
        <f t="shared" si="487"/>
        <v>N</v>
      </c>
      <c r="L3440" s="110" t="b">
        <f t="shared" si="488"/>
        <v>0</v>
      </c>
      <c r="M3440" s="110" t="b">
        <f t="shared" si="489"/>
        <v>0</v>
      </c>
      <c r="AC3440" s="1" t="str">
        <f t="shared" si="485"/>
        <v/>
      </c>
      <c r="AD3440" s="1" t="str">
        <f t="shared" si="481"/>
        <v/>
      </c>
      <c r="AE3440" s="1" t="e">
        <f>VLOOKUP(A3440,#REF!,12,FALSE)</f>
        <v>#REF!</v>
      </c>
      <c r="AF3440" s="1">
        <f t="shared" si="482"/>
        <v>0</v>
      </c>
      <c r="AG3440" s="1">
        <f t="shared" si="483"/>
        <v>0</v>
      </c>
      <c r="AH3440" s="1">
        <f t="shared" si="484"/>
        <v>0</v>
      </c>
    </row>
    <row r="3441" spans="1:34" ht="14" x14ac:dyDescent="0.3">
      <c r="A3441" s="279"/>
      <c r="B3441" s="279"/>
      <c r="C3441" s="280"/>
      <c r="D3441" s="281"/>
      <c r="E3441" s="281"/>
      <c r="F3441" s="280"/>
      <c r="G3441" s="281"/>
      <c r="H3441" s="279"/>
      <c r="I3441" s="288" t="str">
        <f>_xlfn.IFNA(VLOOKUP(B3441,'Absence Types'!A:D,4,FALSE),"")</f>
        <v/>
      </c>
      <c r="J3441" s="110" t="str">
        <f t="shared" si="486"/>
        <v>Y</v>
      </c>
      <c r="K3441" s="110" t="str">
        <f t="shared" si="487"/>
        <v>N</v>
      </c>
      <c r="L3441" s="110" t="b">
        <f t="shared" si="488"/>
        <v>0</v>
      </c>
      <c r="M3441" s="110" t="b">
        <f t="shared" si="489"/>
        <v>0</v>
      </c>
      <c r="AC3441" s="1" t="str">
        <f t="shared" si="485"/>
        <v/>
      </c>
      <c r="AD3441" s="1" t="str">
        <f t="shared" si="481"/>
        <v/>
      </c>
      <c r="AE3441" s="1" t="e">
        <f>VLOOKUP(A3441,#REF!,12,FALSE)</f>
        <v>#REF!</v>
      </c>
      <c r="AF3441" s="1">
        <f t="shared" si="482"/>
        <v>0</v>
      </c>
      <c r="AG3441" s="1">
        <f t="shared" si="483"/>
        <v>0</v>
      </c>
      <c r="AH3441" s="1">
        <f t="shared" si="484"/>
        <v>0</v>
      </c>
    </row>
    <row r="3442" spans="1:34" ht="14" x14ac:dyDescent="0.3">
      <c r="A3442" s="279"/>
      <c r="B3442" s="279"/>
      <c r="C3442" s="280"/>
      <c r="D3442" s="281"/>
      <c r="E3442" s="281"/>
      <c r="F3442" s="280"/>
      <c r="G3442" s="281"/>
      <c r="H3442" s="279"/>
      <c r="I3442" s="288" t="str">
        <f>_xlfn.IFNA(VLOOKUP(B3442,'Absence Types'!A:D,4,FALSE),"")</f>
        <v/>
      </c>
      <c r="J3442" s="110" t="str">
        <f t="shared" si="486"/>
        <v>Y</v>
      </c>
      <c r="K3442" s="110" t="str">
        <f t="shared" si="487"/>
        <v>N</v>
      </c>
      <c r="L3442" s="110" t="b">
        <f t="shared" si="488"/>
        <v>0</v>
      </c>
      <c r="M3442" s="110" t="b">
        <f t="shared" si="489"/>
        <v>0</v>
      </c>
      <c r="AC3442" s="1" t="str">
        <f t="shared" si="485"/>
        <v/>
      </c>
      <c r="AD3442" s="1" t="str">
        <f t="shared" si="481"/>
        <v/>
      </c>
      <c r="AE3442" s="1" t="e">
        <f>VLOOKUP(A3442,#REF!,12,FALSE)</f>
        <v>#REF!</v>
      </c>
      <c r="AF3442" s="1">
        <f t="shared" si="482"/>
        <v>0</v>
      </c>
      <c r="AG3442" s="1">
        <f t="shared" si="483"/>
        <v>0</v>
      </c>
      <c r="AH3442" s="1">
        <f t="shared" si="484"/>
        <v>0</v>
      </c>
    </row>
    <row r="3443" spans="1:34" ht="14" x14ac:dyDescent="0.3">
      <c r="A3443" s="279"/>
      <c r="B3443" s="279"/>
      <c r="C3443" s="280"/>
      <c r="D3443" s="281"/>
      <c r="E3443" s="281"/>
      <c r="F3443" s="280"/>
      <c r="G3443" s="281"/>
      <c r="H3443" s="279"/>
      <c r="I3443" s="288" t="str">
        <f>_xlfn.IFNA(VLOOKUP(B3443,'Absence Types'!A:D,4,FALSE),"")</f>
        <v/>
      </c>
      <c r="J3443" s="110" t="str">
        <f t="shared" si="486"/>
        <v>Y</v>
      </c>
      <c r="K3443" s="110" t="str">
        <f t="shared" si="487"/>
        <v>N</v>
      </c>
      <c r="L3443" s="110" t="b">
        <f t="shared" si="488"/>
        <v>0</v>
      </c>
      <c r="M3443" s="110" t="b">
        <f t="shared" si="489"/>
        <v>0</v>
      </c>
      <c r="AC3443" s="1" t="str">
        <f t="shared" si="485"/>
        <v/>
      </c>
      <c r="AD3443" s="1" t="str">
        <f t="shared" si="481"/>
        <v/>
      </c>
      <c r="AE3443" s="1" t="e">
        <f>VLOOKUP(A3443,#REF!,12,FALSE)</f>
        <v>#REF!</v>
      </c>
      <c r="AF3443" s="1">
        <f t="shared" si="482"/>
        <v>0</v>
      </c>
      <c r="AG3443" s="1">
        <f t="shared" si="483"/>
        <v>0</v>
      </c>
      <c r="AH3443" s="1">
        <f t="shared" si="484"/>
        <v>0</v>
      </c>
    </row>
    <row r="3444" spans="1:34" ht="14" x14ac:dyDescent="0.3">
      <c r="A3444" s="279"/>
      <c r="B3444" s="279"/>
      <c r="C3444" s="280"/>
      <c r="D3444" s="281"/>
      <c r="E3444" s="281"/>
      <c r="F3444" s="280"/>
      <c r="G3444" s="281"/>
      <c r="H3444" s="279"/>
      <c r="I3444" s="288" t="str">
        <f>_xlfn.IFNA(VLOOKUP(B3444,'Absence Types'!A:D,4,FALSE),"")</f>
        <v/>
      </c>
      <c r="J3444" s="110" t="str">
        <f t="shared" si="486"/>
        <v>Y</v>
      </c>
      <c r="K3444" s="110" t="str">
        <f t="shared" si="487"/>
        <v>N</v>
      </c>
      <c r="L3444" s="110" t="b">
        <f t="shared" si="488"/>
        <v>0</v>
      </c>
      <c r="M3444" s="110" t="b">
        <f t="shared" si="489"/>
        <v>0</v>
      </c>
      <c r="AC3444" s="1" t="str">
        <f t="shared" si="485"/>
        <v/>
      </c>
      <c r="AD3444" s="1" t="str">
        <f t="shared" si="481"/>
        <v/>
      </c>
      <c r="AE3444" s="1" t="e">
        <f>VLOOKUP(A3444,#REF!,12,FALSE)</f>
        <v>#REF!</v>
      </c>
      <c r="AF3444" s="1">
        <f t="shared" si="482"/>
        <v>0</v>
      </c>
      <c r="AG3444" s="1">
        <f t="shared" si="483"/>
        <v>0</v>
      </c>
      <c r="AH3444" s="1">
        <f t="shared" si="484"/>
        <v>0</v>
      </c>
    </row>
    <row r="3445" spans="1:34" ht="14" x14ac:dyDescent="0.3">
      <c r="A3445" s="279"/>
      <c r="B3445" s="279"/>
      <c r="C3445" s="280"/>
      <c r="D3445" s="281"/>
      <c r="E3445" s="281"/>
      <c r="F3445" s="280"/>
      <c r="G3445" s="281"/>
      <c r="H3445" s="279"/>
      <c r="I3445" s="288" t="str">
        <f>_xlfn.IFNA(VLOOKUP(B3445,'Absence Types'!A:D,4,FALSE),"")</f>
        <v/>
      </c>
      <c r="J3445" s="110" t="str">
        <f t="shared" si="486"/>
        <v>Y</v>
      </c>
      <c r="K3445" s="110" t="str">
        <f t="shared" si="487"/>
        <v>N</v>
      </c>
      <c r="L3445" s="110" t="b">
        <f t="shared" si="488"/>
        <v>0</v>
      </c>
      <c r="M3445" s="110" t="b">
        <f t="shared" si="489"/>
        <v>0</v>
      </c>
      <c r="AC3445" s="1" t="str">
        <f t="shared" si="485"/>
        <v/>
      </c>
      <c r="AD3445" s="1" t="str">
        <f t="shared" si="481"/>
        <v/>
      </c>
      <c r="AE3445" s="1" t="e">
        <f>VLOOKUP(A3445,#REF!,12,FALSE)</f>
        <v>#REF!</v>
      </c>
      <c r="AF3445" s="1">
        <f t="shared" si="482"/>
        <v>0</v>
      </c>
      <c r="AG3445" s="1">
        <f t="shared" si="483"/>
        <v>0</v>
      </c>
      <c r="AH3445" s="1">
        <f t="shared" si="484"/>
        <v>0</v>
      </c>
    </row>
    <row r="3446" spans="1:34" ht="14" x14ac:dyDescent="0.3">
      <c r="A3446" s="279"/>
      <c r="B3446" s="279"/>
      <c r="C3446" s="280"/>
      <c r="D3446" s="281"/>
      <c r="E3446" s="281"/>
      <c r="F3446" s="280"/>
      <c r="G3446" s="281"/>
      <c r="H3446" s="279"/>
      <c r="I3446" s="288" t="str">
        <f>_xlfn.IFNA(VLOOKUP(B3446,'Absence Types'!A:D,4,FALSE),"")</f>
        <v/>
      </c>
      <c r="J3446" s="110" t="str">
        <f t="shared" si="486"/>
        <v>Y</v>
      </c>
      <c r="K3446" s="110" t="str">
        <f t="shared" si="487"/>
        <v>N</v>
      </c>
      <c r="L3446" s="110" t="b">
        <f t="shared" si="488"/>
        <v>0</v>
      </c>
      <c r="M3446" s="110" t="b">
        <f t="shared" si="489"/>
        <v>0</v>
      </c>
      <c r="AC3446" s="1" t="str">
        <f t="shared" si="485"/>
        <v/>
      </c>
      <c r="AD3446" s="1" t="str">
        <f t="shared" si="481"/>
        <v/>
      </c>
      <c r="AE3446" s="1" t="e">
        <f>VLOOKUP(A3446,#REF!,12,FALSE)</f>
        <v>#REF!</v>
      </c>
      <c r="AF3446" s="1">
        <f t="shared" si="482"/>
        <v>0</v>
      </c>
      <c r="AG3446" s="1">
        <f t="shared" si="483"/>
        <v>0</v>
      </c>
      <c r="AH3446" s="1">
        <f t="shared" si="484"/>
        <v>0</v>
      </c>
    </row>
    <row r="3447" spans="1:34" ht="14" x14ac:dyDescent="0.3">
      <c r="A3447" s="279"/>
      <c r="B3447" s="279"/>
      <c r="C3447" s="280"/>
      <c r="D3447" s="281"/>
      <c r="E3447" s="281"/>
      <c r="F3447" s="280"/>
      <c r="G3447" s="281"/>
      <c r="H3447" s="279"/>
      <c r="I3447" s="288" t="str">
        <f>_xlfn.IFNA(VLOOKUP(B3447,'Absence Types'!A:D,4,FALSE),"")</f>
        <v/>
      </c>
      <c r="J3447" s="110" t="str">
        <f t="shared" si="486"/>
        <v>Y</v>
      </c>
      <c r="K3447" s="110" t="str">
        <f t="shared" si="487"/>
        <v>N</v>
      </c>
      <c r="L3447" s="110" t="b">
        <f t="shared" si="488"/>
        <v>0</v>
      </c>
      <c r="M3447" s="110" t="b">
        <f t="shared" si="489"/>
        <v>0</v>
      </c>
      <c r="AC3447" s="1" t="str">
        <f t="shared" si="485"/>
        <v/>
      </c>
      <c r="AD3447" s="1" t="str">
        <f t="shared" si="481"/>
        <v/>
      </c>
      <c r="AE3447" s="1" t="e">
        <f>VLOOKUP(A3447,#REF!,12,FALSE)</f>
        <v>#REF!</v>
      </c>
      <c r="AF3447" s="1">
        <f t="shared" si="482"/>
        <v>0</v>
      </c>
      <c r="AG3447" s="1">
        <f t="shared" si="483"/>
        <v>0</v>
      </c>
      <c r="AH3447" s="1">
        <f t="shared" si="484"/>
        <v>0</v>
      </c>
    </row>
    <row r="3448" spans="1:34" ht="14" x14ac:dyDescent="0.3">
      <c r="A3448" s="279"/>
      <c r="B3448" s="279"/>
      <c r="C3448" s="280"/>
      <c r="D3448" s="281"/>
      <c r="E3448" s="281"/>
      <c r="F3448" s="280"/>
      <c r="G3448" s="281"/>
      <c r="H3448" s="279"/>
      <c r="I3448" s="288" t="str">
        <f>_xlfn.IFNA(VLOOKUP(B3448,'Absence Types'!A:D,4,FALSE),"")</f>
        <v/>
      </c>
      <c r="J3448" s="110" t="str">
        <f t="shared" si="486"/>
        <v>Y</v>
      </c>
      <c r="K3448" s="110" t="str">
        <f t="shared" si="487"/>
        <v>N</v>
      </c>
      <c r="L3448" s="110" t="b">
        <f t="shared" si="488"/>
        <v>0</v>
      </c>
      <c r="M3448" s="110" t="b">
        <f t="shared" si="489"/>
        <v>0</v>
      </c>
      <c r="AC3448" s="1" t="str">
        <f t="shared" si="485"/>
        <v/>
      </c>
      <c r="AD3448" s="1" t="str">
        <f t="shared" si="481"/>
        <v/>
      </c>
      <c r="AE3448" s="1" t="e">
        <f>VLOOKUP(A3448,#REF!,12,FALSE)</f>
        <v>#REF!</v>
      </c>
      <c r="AF3448" s="1">
        <f t="shared" si="482"/>
        <v>0</v>
      </c>
      <c r="AG3448" s="1">
        <f t="shared" si="483"/>
        <v>0</v>
      </c>
      <c r="AH3448" s="1">
        <f t="shared" si="484"/>
        <v>0</v>
      </c>
    </row>
    <row r="3449" spans="1:34" ht="14" x14ac:dyDescent="0.3">
      <c r="A3449" s="279"/>
      <c r="B3449" s="279"/>
      <c r="C3449" s="280"/>
      <c r="D3449" s="281"/>
      <c r="E3449" s="281"/>
      <c r="F3449" s="280"/>
      <c r="G3449" s="281"/>
      <c r="H3449" s="279"/>
      <c r="I3449" s="288" t="str">
        <f>_xlfn.IFNA(VLOOKUP(B3449,'Absence Types'!A:D,4,FALSE),"")</f>
        <v/>
      </c>
      <c r="J3449" s="110" t="str">
        <f t="shared" si="486"/>
        <v>Y</v>
      </c>
      <c r="K3449" s="110" t="str">
        <f t="shared" si="487"/>
        <v>N</v>
      </c>
      <c r="L3449" s="110" t="b">
        <f t="shared" si="488"/>
        <v>0</v>
      </c>
      <c r="M3449" s="110" t="b">
        <f t="shared" si="489"/>
        <v>0</v>
      </c>
      <c r="AC3449" s="1" t="str">
        <f t="shared" si="485"/>
        <v/>
      </c>
      <c r="AD3449" s="1" t="str">
        <f t="shared" si="481"/>
        <v/>
      </c>
      <c r="AE3449" s="1" t="e">
        <f>VLOOKUP(A3449,#REF!,12,FALSE)</f>
        <v>#REF!</v>
      </c>
      <c r="AF3449" s="1">
        <f t="shared" si="482"/>
        <v>0</v>
      </c>
      <c r="AG3449" s="1">
        <f t="shared" si="483"/>
        <v>0</v>
      </c>
      <c r="AH3449" s="1">
        <f t="shared" si="484"/>
        <v>0</v>
      </c>
    </row>
    <row r="3450" spans="1:34" ht="14" x14ac:dyDescent="0.3">
      <c r="A3450" s="279"/>
      <c r="B3450" s="279"/>
      <c r="C3450" s="280"/>
      <c r="D3450" s="281"/>
      <c r="E3450" s="281"/>
      <c r="F3450" s="280"/>
      <c r="G3450" s="281"/>
      <c r="H3450" s="279"/>
      <c r="I3450" s="288" t="str">
        <f>_xlfn.IFNA(VLOOKUP(B3450,'Absence Types'!A:D,4,FALSE),"")</f>
        <v/>
      </c>
      <c r="J3450" s="110" t="str">
        <f t="shared" si="486"/>
        <v>Y</v>
      </c>
      <c r="K3450" s="110" t="str">
        <f t="shared" si="487"/>
        <v>N</v>
      </c>
      <c r="L3450" s="110" t="b">
        <f t="shared" si="488"/>
        <v>0</v>
      </c>
      <c r="M3450" s="110" t="b">
        <f t="shared" si="489"/>
        <v>0</v>
      </c>
      <c r="AC3450" s="1" t="str">
        <f t="shared" si="485"/>
        <v/>
      </c>
      <c r="AD3450" s="1" t="str">
        <f t="shared" si="481"/>
        <v/>
      </c>
      <c r="AE3450" s="1" t="e">
        <f>VLOOKUP(A3450,#REF!,12,FALSE)</f>
        <v>#REF!</v>
      </c>
      <c r="AF3450" s="1">
        <f t="shared" si="482"/>
        <v>0</v>
      </c>
      <c r="AG3450" s="1">
        <f t="shared" si="483"/>
        <v>0</v>
      </c>
      <c r="AH3450" s="1">
        <f t="shared" si="484"/>
        <v>0</v>
      </c>
    </row>
    <row r="3451" spans="1:34" ht="14" x14ac:dyDescent="0.3">
      <c r="A3451" s="279"/>
      <c r="B3451" s="279"/>
      <c r="C3451" s="280"/>
      <c r="D3451" s="281"/>
      <c r="E3451" s="281"/>
      <c r="F3451" s="280"/>
      <c r="G3451" s="281"/>
      <c r="H3451" s="279"/>
      <c r="I3451" s="288" t="str">
        <f>_xlfn.IFNA(VLOOKUP(B3451,'Absence Types'!A:D,4,FALSE),"")</f>
        <v/>
      </c>
      <c r="J3451" s="110" t="str">
        <f t="shared" si="486"/>
        <v>Y</v>
      </c>
      <c r="K3451" s="110" t="str">
        <f t="shared" si="487"/>
        <v>N</v>
      </c>
      <c r="L3451" s="110" t="b">
        <f t="shared" si="488"/>
        <v>0</v>
      </c>
      <c r="M3451" s="110" t="b">
        <f t="shared" si="489"/>
        <v>0</v>
      </c>
      <c r="AC3451" s="1" t="str">
        <f t="shared" si="485"/>
        <v/>
      </c>
      <c r="AD3451" s="1" t="str">
        <f t="shared" si="481"/>
        <v/>
      </c>
      <c r="AE3451" s="1" t="e">
        <f>VLOOKUP(A3451,#REF!,12,FALSE)</f>
        <v>#REF!</v>
      </c>
      <c r="AF3451" s="1">
        <f t="shared" si="482"/>
        <v>0</v>
      </c>
      <c r="AG3451" s="1">
        <f t="shared" si="483"/>
        <v>0</v>
      </c>
      <c r="AH3451" s="1">
        <f t="shared" si="484"/>
        <v>0</v>
      </c>
    </row>
    <row r="3452" spans="1:34" ht="14" x14ac:dyDescent="0.3">
      <c r="A3452" s="279"/>
      <c r="B3452" s="279"/>
      <c r="C3452" s="280"/>
      <c r="D3452" s="281"/>
      <c r="E3452" s="281"/>
      <c r="F3452" s="280"/>
      <c r="G3452" s="281"/>
      <c r="H3452" s="279"/>
      <c r="I3452" s="288" t="str">
        <f>_xlfn.IFNA(VLOOKUP(B3452,'Absence Types'!A:D,4,FALSE),"")</f>
        <v/>
      </c>
      <c r="J3452" s="110" t="str">
        <f t="shared" si="486"/>
        <v>Y</v>
      </c>
      <c r="K3452" s="110" t="str">
        <f t="shared" si="487"/>
        <v>N</v>
      </c>
      <c r="L3452" s="110" t="b">
        <f t="shared" si="488"/>
        <v>0</v>
      </c>
      <c r="M3452" s="110" t="b">
        <f t="shared" si="489"/>
        <v>0</v>
      </c>
      <c r="AC3452" s="1" t="str">
        <f t="shared" si="485"/>
        <v/>
      </c>
      <c r="AD3452" s="1" t="str">
        <f t="shared" si="481"/>
        <v/>
      </c>
      <c r="AE3452" s="1" t="e">
        <f>VLOOKUP(A3452,#REF!,12,FALSE)</f>
        <v>#REF!</v>
      </c>
      <c r="AF3452" s="1">
        <f t="shared" si="482"/>
        <v>0</v>
      </c>
      <c r="AG3452" s="1">
        <f t="shared" si="483"/>
        <v>0</v>
      </c>
      <c r="AH3452" s="1">
        <f t="shared" si="484"/>
        <v>0</v>
      </c>
    </row>
    <row r="3453" spans="1:34" ht="14" x14ac:dyDescent="0.3">
      <c r="A3453" s="279"/>
      <c r="B3453" s="279"/>
      <c r="C3453" s="280"/>
      <c r="D3453" s="281"/>
      <c r="E3453" s="281"/>
      <c r="F3453" s="280"/>
      <c r="G3453" s="281"/>
      <c r="H3453" s="279"/>
      <c r="I3453" s="288" t="str">
        <f>_xlfn.IFNA(VLOOKUP(B3453,'Absence Types'!A:D,4,FALSE),"")</f>
        <v/>
      </c>
      <c r="J3453" s="110" t="str">
        <f t="shared" si="486"/>
        <v>Y</v>
      </c>
      <c r="K3453" s="110" t="str">
        <f t="shared" si="487"/>
        <v>N</v>
      </c>
      <c r="L3453" s="110" t="b">
        <f t="shared" si="488"/>
        <v>0</v>
      </c>
      <c r="M3453" s="110" t="b">
        <f t="shared" si="489"/>
        <v>0</v>
      </c>
      <c r="AC3453" s="1" t="str">
        <f t="shared" si="485"/>
        <v/>
      </c>
      <c r="AD3453" s="1" t="str">
        <f t="shared" si="481"/>
        <v/>
      </c>
      <c r="AE3453" s="1" t="e">
        <f>VLOOKUP(A3453,#REF!,12,FALSE)</f>
        <v>#REF!</v>
      </c>
      <c r="AF3453" s="1">
        <f t="shared" si="482"/>
        <v>0</v>
      </c>
      <c r="AG3453" s="1">
        <f t="shared" si="483"/>
        <v>0</v>
      </c>
      <c r="AH3453" s="1">
        <f t="shared" si="484"/>
        <v>0</v>
      </c>
    </row>
    <row r="3454" spans="1:34" ht="14" x14ac:dyDescent="0.3">
      <c r="A3454" s="279"/>
      <c r="B3454" s="279"/>
      <c r="C3454" s="280"/>
      <c r="D3454" s="281"/>
      <c r="E3454" s="281"/>
      <c r="F3454" s="280"/>
      <c r="G3454" s="281"/>
      <c r="H3454" s="279"/>
      <c r="I3454" s="288" t="str">
        <f>_xlfn.IFNA(VLOOKUP(B3454,'Absence Types'!A:D,4,FALSE),"")</f>
        <v/>
      </c>
      <c r="J3454" s="110" t="str">
        <f t="shared" si="486"/>
        <v>Y</v>
      </c>
      <c r="K3454" s="110" t="str">
        <f t="shared" si="487"/>
        <v>N</v>
      </c>
      <c r="L3454" s="110" t="b">
        <f t="shared" si="488"/>
        <v>0</v>
      </c>
      <c r="M3454" s="110" t="b">
        <f t="shared" si="489"/>
        <v>0</v>
      </c>
      <c r="AC3454" s="1" t="str">
        <f t="shared" si="485"/>
        <v/>
      </c>
      <c r="AD3454" s="1" t="str">
        <f t="shared" si="481"/>
        <v/>
      </c>
      <c r="AE3454" s="1" t="e">
        <f>VLOOKUP(A3454,#REF!,12,FALSE)</f>
        <v>#REF!</v>
      </c>
      <c r="AF3454" s="1">
        <f t="shared" si="482"/>
        <v>0</v>
      </c>
      <c r="AG3454" s="1">
        <f t="shared" si="483"/>
        <v>0</v>
      </c>
      <c r="AH3454" s="1">
        <f t="shared" si="484"/>
        <v>0</v>
      </c>
    </row>
    <row r="3455" spans="1:34" ht="14" x14ac:dyDescent="0.3">
      <c r="A3455" s="279"/>
      <c r="B3455" s="279"/>
      <c r="C3455" s="280"/>
      <c r="D3455" s="281"/>
      <c r="E3455" s="281"/>
      <c r="F3455" s="280"/>
      <c r="G3455" s="281"/>
      <c r="H3455" s="279"/>
      <c r="I3455" s="288" t="str">
        <f>_xlfn.IFNA(VLOOKUP(B3455,'Absence Types'!A:D,4,FALSE),"")</f>
        <v/>
      </c>
      <c r="J3455" s="110" t="str">
        <f t="shared" si="486"/>
        <v>Y</v>
      </c>
      <c r="K3455" s="110" t="str">
        <f t="shared" si="487"/>
        <v>N</v>
      </c>
      <c r="L3455" s="110" t="b">
        <f t="shared" si="488"/>
        <v>0</v>
      </c>
      <c r="M3455" s="110" t="b">
        <f t="shared" si="489"/>
        <v>0</v>
      </c>
      <c r="AC3455" s="1" t="str">
        <f t="shared" si="485"/>
        <v/>
      </c>
      <c r="AD3455" s="1" t="str">
        <f t="shared" si="481"/>
        <v/>
      </c>
      <c r="AE3455" s="1" t="e">
        <f>VLOOKUP(A3455,#REF!,12,FALSE)</f>
        <v>#REF!</v>
      </c>
      <c r="AF3455" s="1">
        <f t="shared" si="482"/>
        <v>0</v>
      </c>
      <c r="AG3455" s="1">
        <f t="shared" si="483"/>
        <v>0</v>
      </c>
      <c r="AH3455" s="1">
        <f t="shared" si="484"/>
        <v>0</v>
      </c>
    </row>
    <row r="3456" spans="1:34" ht="14" x14ac:dyDescent="0.3">
      <c r="A3456" s="279"/>
      <c r="B3456" s="279"/>
      <c r="C3456" s="280"/>
      <c r="D3456" s="281"/>
      <c r="E3456" s="281"/>
      <c r="F3456" s="280"/>
      <c r="G3456" s="281"/>
      <c r="H3456" s="279"/>
      <c r="I3456" s="288" t="str">
        <f>_xlfn.IFNA(VLOOKUP(B3456,'Absence Types'!A:D,4,FALSE),"")</f>
        <v/>
      </c>
      <c r="J3456" s="110" t="str">
        <f t="shared" si="486"/>
        <v>Y</v>
      </c>
      <c r="K3456" s="110" t="str">
        <f t="shared" si="487"/>
        <v>N</v>
      </c>
      <c r="L3456" s="110" t="b">
        <f t="shared" si="488"/>
        <v>0</v>
      </c>
      <c r="M3456" s="110" t="b">
        <f t="shared" si="489"/>
        <v>0</v>
      </c>
      <c r="AC3456" s="1" t="str">
        <f t="shared" si="485"/>
        <v/>
      </c>
      <c r="AD3456" s="1" t="str">
        <f t="shared" si="481"/>
        <v/>
      </c>
      <c r="AE3456" s="1" t="e">
        <f>VLOOKUP(A3456,#REF!,12,FALSE)</f>
        <v>#REF!</v>
      </c>
      <c r="AF3456" s="1">
        <f t="shared" si="482"/>
        <v>0</v>
      </c>
      <c r="AG3456" s="1">
        <f t="shared" si="483"/>
        <v>0</v>
      </c>
      <c r="AH3456" s="1">
        <f t="shared" si="484"/>
        <v>0</v>
      </c>
    </row>
    <row r="3457" spans="1:34" ht="14" x14ac:dyDescent="0.3">
      <c r="A3457" s="279"/>
      <c r="B3457" s="279"/>
      <c r="C3457" s="280"/>
      <c r="D3457" s="281"/>
      <c r="E3457" s="281"/>
      <c r="F3457" s="280"/>
      <c r="G3457" s="281"/>
      <c r="H3457" s="279"/>
      <c r="I3457" s="288" t="str">
        <f>_xlfn.IFNA(VLOOKUP(B3457,'Absence Types'!A:D,4,FALSE),"")</f>
        <v/>
      </c>
      <c r="J3457" s="110" t="str">
        <f t="shared" si="486"/>
        <v>Y</v>
      </c>
      <c r="K3457" s="110" t="str">
        <f t="shared" si="487"/>
        <v>N</v>
      </c>
      <c r="L3457" s="110" t="b">
        <f t="shared" si="488"/>
        <v>0</v>
      </c>
      <c r="M3457" s="110" t="b">
        <f t="shared" si="489"/>
        <v>0</v>
      </c>
      <c r="AC3457" s="1" t="str">
        <f t="shared" si="485"/>
        <v/>
      </c>
      <c r="AD3457" s="1" t="str">
        <f t="shared" si="481"/>
        <v/>
      </c>
      <c r="AE3457" s="1" t="e">
        <f>VLOOKUP(A3457,#REF!,12,FALSE)</f>
        <v>#REF!</v>
      </c>
      <c r="AF3457" s="1">
        <f t="shared" si="482"/>
        <v>0</v>
      </c>
      <c r="AG3457" s="1">
        <f t="shared" si="483"/>
        <v>0</v>
      </c>
      <c r="AH3457" s="1">
        <f t="shared" si="484"/>
        <v>0</v>
      </c>
    </row>
    <row r="3458" spans="1:34" ht="14" x14ac:dyDescent="0.3">
      <c r="A3458" s="279"/>
      <c r="B3458" s="279"/>
      <c r="C3458" s="280"/>
      <c r="D3458" s="281"/>
      <c r="E3458" s="281"/>
      <c r="F3458" s="280"/>
      <c r="G3458" s="281"/>
      <c r="H3458" s="279"/>
      <c r="I3458" s="288" t="str">
        <f>_xlfn.IFNA(VLOOKUP(B3458,'Absence Types'!A:D,4,FALSE),"")</f>
        <v/>
      </c>
      <c r="J3458" s="110" t="str">
        <f t="shared" si="486"/>
        <v>Y</v>
      </c>
      <c r="K3458" s="110" t="str">
        <f t="shared" si="487"/>
        <v>N</v>
      </c>
      <c r="L3458" s="110" t="b">
        <f t="shared" si="488"/>
        <v>0</v>
      </c>
      <c r="M3458" s="110" t="b">
        <f t="shared" si="489"/>
        <v>0</v>
      </c>
      <c r="AC3458" s="1" t="str">
        <f t="shared" si="485"/>
        <v/>
      </c>
      <c r="AD3458" s="1" t="str">
        <f t="shared" si="481"/>
        <v/>
      </c>
      <c r="AE3458" s="1" t="e">
        <f>VLOOKUP(A3458,#REF!,12,FALSE)</f>
        <v>#REF!</v>
      </c>
      <c r="AF3458" s="1">
        <f t="shared" si="482"/>
        <v>0</v>
      </c>
      <c r="AG3458" s="1">
        <f t="shared" si="483"/>
        <v>0</v>
      </c>
      <c r="AH3458" s="1">
        <f t="shared" si="484"/>
        <v>0</v>
      </c>
    </row>
    <row r="3459" spans="1:34" ht="14" x14ac:dyDescent="0.3">
      <c r="A3459" s="279"/>
      <c r="B3459" s="279"/>
      <c r="C3459" s="280"/>
      <c r="D3459" s="281"/>
      <c r="E3459" s="281"/>
      <c r="F3459" s="280"/>
      <c r="G3459" s="281"/>
      <c r="H3459" s="279"/>
      <c r="I3459" s="288" t="str">
        <f>_xlfn.IFNA(VLOOKUP(B3459,'Absence Types'!A:D,4,FALSE),"")</f>
        <v/>
      </c>
      <c r="J3459" s="110" t="str">
        <f t="shared" si="486"/>
        <v>Y</v>
      </c>
      <c r="K3459" s="110" t="str">
        <f t="shared" si="487"/>
        <v>N</v>
      </c>
      <c r="L3459" s="110" t="b">
        <f t="shared" si="488"/>
        <v>0</v>
      </c>
      <c r="M3459" s="110" t="b">
        <f t="shared" si="489"/>
        <v>0</v>
      </c>
      <c r="AC3459" s="1" t="str">
        <f t="shared" si="485"/>
        <v/>
      </c>
      <c r="AD3459" s="1" t="str">
        <f t="shared" si="481"/>
        <v/>
      </c>
      <c r="AE3459" s="1" t="e">
        <f>VLOOKUP(A3459,#REF!,12,FALSE)</f>
        <v>#REF!</v>
      </c>
      <c r="AF3459" s="1">
        <f t="shared" si="482"/>
        <v>0</v>
      </c>
      <c r="AG3459" s="1">
        <f t="shared" si="483"/>
        <v>0</v>
      </c>
      <c r="AH3459" s="1">
        <f t="shared" si="484"/>
        <v>0</v>
      </c>
    </row>
    <row r="3460" spans="1:34" ht="14" x14ac:dyDescent="0.3">
      <c r="A3460" s="279"/>
      <c r="B3460" s="279"/>
      <c r="C3460" s="280"/>
      <c r="D3460" s="281"/>
      <c r="E3460" s="281"/>
      <c r="F3460" s="280"/>
      <c r="G3460" s="281"/>
      <c r="H3460" s="279"/>
      <c r="I3460" s="288" t="str">
        <f>_xlfn.IFNA(VLOOKUP(B3460,'Absence Types'!A:D,4,FALSE),"")</f>
        <v/>
      </c>
      <c r="J3460" s="110" t="str">
        <f t="shared" si="486"/>
        <v>Y</v>
      </c>
      <c r="K3460" s="110" t="str">
        <f t="shared" si="487"/>
        <v>N</v>
      </c>
      <c r="L3460" s="110" t="b">
        <f t="shared" si="488"/>
        <v>0</v>
      </c>
      <c r="M3460" s="110" t="b">
        <f t="shared" si="489"/>
        <v>0</v>
      </c>
      <c r="AC3460" s="1" t="str">
        <f t="shared" si="485"/>
        <v/>
      </c>
      <c r="AD3460" s="1" t="str">
        <f t="shared" ref="AD3460:AD3523" si="490">IF(I3460&lt;&gt;"Days","",((F3460-C3460)+1)-(AF3460)-(AG3460)-(AH3460))</f>
        <v/>
      </c>
      <c r="AE3460" s="1" t="e">
        <f>VLOOKUP(A3460,#REF!,12,FALSE)</f>
        <v>#REF!</v>
      </c>
      <c r="AF3460" s="1">
        <f t="shared" ref="AF3460:AF3523" si="491">IF(D3460=1,0.5,0)</f>
        <v>0</v>
      </c>
      <c r="AG3460" s="1">
        <f t="shared" ref="AG3460:AG3523" si="492">IF(E3460=1,0.5,0)</f>
        <v>0</v>
      </c>
      <c r="AH3460" s="1">
        <f t="shared" ref="AH3460:AH3523" si="493">IF(G3460=1,0.5,0)</f>
        <v>0</v>
      </c>
    </row>
    <row r="3461" spans="1:34" ht="14" x14ac:dyDescent="0.3">
      <c r="A3461" s="279"/>
      <c r="B3461" s="279"/>
      <c r="C3461" s="280"/>
      <c r="D3461" s="281"/>
      <c r="E3461" s="281"/>
      <c r="F3461" s="280"/>
      <c r="G3461" s="281"/>
      <c r="H3461" s="279"/>
      <c r="I3461" s="288" t="str">
        <f>_xlfn.IFNA(VLOOKUP(B3461,'Absence Types'!A:D,4,FALSE),"")</f>
        <v/>
      </c>
      <c r="J3461" s="110" t="str">
        <f t="shared" si="486"/>
        <v>Y</v>
      </c>
      <c r="K3461" s="110" t="str">
        <f t="shared" si="487"/>
        <v>N</v>
      </c>
      <c r="L3461" s="110" t="b">
        <f t="shared" si="488"/>
        <v>0</v>
      </c>
      <c r="M3461" s="110" t="b">
        <f t="shared" si="489"/>
        <v>0</v>
      </c>
      <c r="AC3461" s="1" t="str">
        <f t="shared" ref="AC3461:AC3524" si="494">IF(I3461&lt;&gt;"Hours","",(F3461-C3461)*24)</f>
        <v/>
      </c>
      <c r="AD3461" s="1" t="str">
        <f t="shared" si="490"/>
        <v/>
      </c>
      <c r="AE3461" s="1" t="e">
        <f>VLOOKUP(A3461,#REF!,12,FALSE)</f>
        <v>#REF!</v>
      </c>
      <c r="AF3461" s="1">
        <f t="shared" si="491"/>
        <v>0</v>
      </c>
      <c r="AG3461" s="1">
        <f t="shared" si="492"/>
        <v>0</v>
      </c>
      <c r="AH3461" s="1">
        <f t="shared" si="493"/>
        <v>0</v>
      </c>
    </row>
    <row r="3462" spans="1:34" ht="14" x14ac:dyDescent="0.3">
      <c r="A3462" s="279"/>
      <c r="B3462" s="279"/>
      <c r="C3462" s="280"/>
      <c r="D3462" s="281"/>
      <c r="E3462" s="281"/>
      <c r="F3462" s="280"/>
      <c r="G3462" s="281"/>
      <c r="H3462" s="279"/>
      <c r="I3462" s="288" t="str">
        <f>_xlfn.IFNA(VLOOKUP(B3462,'Absence Types'!A:D,4,FALSE),"")</f>
        <v/>
      </c>
      <c r="J3462" s="110" t="str">
        <f t="shared" si="486"/>
        <v>Y</v>
      </c>
      <c r="K3462" s="110" t="str">
        <f t="shared" si="487"/>
        <v>N</v>
      </c>
      <c r="L3462" s="110" t="b">
        <f t="shared" si="488"/>
        <v>0</v>
      </c>
      <c r="M3462" s="110" t="b">
        <f t="shared" si="489"/>
        <v>0</v>
      </c>
      <c r="AC3462" s="1" t="str">
        <f t="shared" si="494"/>
        <v/>
      </c>
      <c r="AD3462" s="1" t="str">
        <f t="shared" si="490"/>
        <v/>
      </c>
      <c r="AE3462" s="1" t="e">
        <f>VLOOKUP(A3462,#REF!,12,FALSE)</f>
        <v>#REF!</v>
      </c>
      <c r="AF3462" s="1">
        <f t="shared" si="491"/>
        <v>0</v>
      </c>
      <c r="AG3462" s="1">
        <f t="shared" si="492"/>
        <v>0</v>
      </c>
      <c r="AH3462" s="1">
        <f t="shared" si="493"/>
        <v>0</v>
      </c>
    </row>
    <row r="3463" spans="1:34" ht="14" x14ac:dyDescent="0.3">
      <c r="A3463" s="279"/>
      <c r="B3463" s="279"/>
      <c r="C3463" s="280"/>
      <c r="D3463" s="281"/>
      <c r="E3463" s="281"/>
      <c r="F3463" s="280"/>
      <c r="G3463" s="281"/>
      <c r="H3463" s="279"/>
      <c r="I3463" s="288" t="str">
        <f>_xlfn.IFNA(VLOOKUP(B3463,'Absence Types'!A:D,4,FALSE),"")</f>
        <v/>
      </c>
      <c r="J3463" s="110" t="str">
        <f t="shared" si="486"/>
        <v>Y</v>
      </c>
      <c r="K3463" s="110" t="str">
        <f t="shared" si="487"/>
        <v>N</v>
      </c>
      <c r="L3463" s="110" t="b">
        <f t="shared" si="488"/>
        <v>0</v>
      </c>
      <c r="M3463" s="110" t="b">
        <f t="shared" si="489"/>
        <v>0</v>
      </c>
      <c r="AC3463" s="1" t="str">
        <f t="shared" si="494"/>
        <v/>
      </c>
      <c r="AD3463" s="1" t="str">
        <f t="shared" si="490"/>
        <v/>
      </c>
      <c r="AE3463" s="1" t="e">
        <f>VLOOKUP(A3463,#REF!,12,FALSE)</f>
        <v>#REF!</v>
      </c>
      <c r="AF3463" s="1">
        <f t="shared" si="491"/>
        <v>0</v>
      </c>
      <c r="AG3463" s="1">
        <f t="shared" si="492"/>
        <v>0</v>
      </c>
      <c r="AH3463" s="1">
        <f t="shared" si="493"/>
        <v>0</v>
      </c>
    </row>
    <row r="3464" spans="1:34" ht="14" x14ac:dyDescent="0.3">
      <c r="A3464" s="279"/>
      <c r="B3464" s="279"/>
      <c r="C3464" s="280"/>
      <c r="D3464" s="281"/>
      <c r="E3464" s="281"/>
      <c r="F3464" s="280"/>
      <c r="G3464" s="281"/>
      <c r="H3464" s="279"/>
      <c r="I3464" s="288" t="str">
        <f>_xlfn.IFNA(VLOOKUP(B3464,'Absence Types'!A:D,4,FALSE),"")</f>
        <v/>
      </c>
      <c r="J3464" s="110" t="str">
        <f t="shared" ref="J3464:J3527" si="495">IF((RIGHT(TEXT(C3464,"DD/MM/YYYY HH:MM:SS"),8))=(RIGHT(TEXT(F3464,"DD/MM/YYYY HH:MM:SS"),8)),"Y","N")</f>
        <v>Y</v>
      </c>
      <c r="K3464" s="110" t="str">
        <f t="shared" ref="K3464:K3527" si="496">IF(I3464="Hours","Y","N")</f>
        <v>N</v>
      </c>
      <c r="L3464" s="110" t="b">
        <f t="shared" ref="L3464:L3527" si="497">AND(J3464="N",K3464="N")</f>
        <v>0</v>
      </c>
      <c r="M3464" s="110" t="b">
        <f t="shared" ref="M3464:M3527" si="498">AND(I3464="Hours",F3464-C3464&lt;0.00001)</f>
        <v>0</v>
      </c>
      <c r="AC3464" s="1" t="str">
        <f t="shared" si="494"/>
        <v/>
      </c>
      <c r="AD3464" s="1" t="str">
        <f t="shared" si="490"/>
        <v/>
      </c>
      <c r="AE3464" s="1" t="e">
        <f>VLOOKUP(A3464,#REF!,12,FALSE)</f>
        <v>#REF!</v>
      </c>
      <c r="AF3464" s="1">
        <f t="shared" si="491"/>
        <v>0</v>
      </c>
      <c r="AG3464" s="1">
        <f t="shared" si="492"/>
        <v>0</v>
      </c>
      <c r="AH3464" s="1">
        <f t="shared" si="493"/>
        <v>0</v>
      </c>
    </row>
    <row r="3465" spans="1:34" ht="14" x14ac:dyDescent="0.3">
      <c r="A3465" s="279"/>
      <c r="B3465" s="279"/>
      <c r="C3465" s="280"/>
      <c r="D3465" s="281"/>
      <c r="E3465" s="281"/>
      <c r="F3465" s="280"/>
      <c r="G3465" s="281"/>
      <c r="H3465" s="279"/>
      <c r="I3465" s="288" t="str">
        <f>_xlfn.IFNA(VLOOKUP(B3465,'Absence Types'!A:D,4,FALSE),"")</f>
        <v/>
      </c>
      <c r="J3465" s="110" t="str">
        <f t="shared" si="495"/>
        <v>Y</v>
      </c>
      <c r="K3465" s="110" t="str">
        <f t="shared" si="496"/>
        <v>N</v>
      </c>
      <c r="L3465" s="110" t="b">
        <f t="shared" si="497"/>
        <v>0</v>
      </c>
      <c r="M3465" s="110" t="b">
        <f t="shared" si="498"/>
        <v>0</v>
      </c>
      <c r="AC3465" s="1" t="str">
        <f t="shared" si="494"/>
        <v/>
      </c>
      <c r="AD3465" s="1" t="str">
        <f t="shared" si="490"/>
        <v/>
      </c>
      <c r="AE3465" s="1" t="e">
        <f>VLOOKUP(A3465,#REF!,12,FALSE)</f>
        <v>#REF!</v>
      </c>
      <c r="AF3465" s="1">
        <f t="shared" si="491"/>
        <v>0</v>
      </c>
      <c r="AG3465" s="1">
        <f t="shared" si="492"/>
        <v>0</v>
      </c>
      <c r="AH3465" s="1">
        <f t="shared" si="493"/>
        <v>0</v>
      </c>
    </row>
    <row r="3466" spans="1:34" ht="14" x14ac:dyDescent="0.3">
      <c r="A3466" s="279"/>
      <c r="B3466" s="279"/>
      <c r="C3466" s="280"/>
      <c r="D3466" s="281"/>
      <c r="E3466" s="281"/>
      <c r="F3466" s="280"/>
      <c r="G3466" s="281"/>
      <c r="H3466" s="279"/>
      <c r="I3466" s="288" t="str">
        <f>_xlfn.IFNA(VLOOKUP(B3466,'Absence Types'!A:D,4,FALSE),"")</f>
        <v/>
      </c>
      <c r="J3466" s="110" t="str">
        <f t="shared" si="495"/>
        <v>Y</v>
      </c>
      <c r="K3466" s="110" t="str">
        <f t="shared" si="496"/>
        <v>N</v>
      </c>
      <c r="L3466" s="110" t="b">
        <f t="shared" si="497"/>
        <v>0</v>
      </c>
      <c r="M3466" s="110" t="b">
        <f t="shared" si="498"/>
        <v>0</v>
      </c>
      <c r="AC3466" s="1" t="str">
        <f t="shared" si="494"/>
        <v/>
      </c>
      <c r="AD3466" s="1" t="str">
        <f t="shared" si="490"/>
        <v/>
      </c>
      <c r="AE3466" s="1" t="e">
        <f>VLOOKUP(A3466,#REF!,12,FALSE)</f>
        <v>#REF!</v>
      </c>
      <c r="AF3466" s="1">
        <f t="shared" si="491"/>
        <v>0</v>
      </c>
      <c r="AG3466" s="1">
        <f t="shared" si="492"/>
        <v>0</v>
      </c>
      <c r="AH3466" s="1">
        <f t="shared" si="493"/>
        <v>0</v>
      </c>
    </row>
    <row r="3467" spans="1:34" ht="14" x14ac:dyDescent="0.3">
      <c r="A3467" s="279"/>
      <c r="B3467" s="279"/>
      <c r="C3467" s="280"/>
      <c r="D3467" s="281"/>
      <c r="E3467" s="281"/>
      <c r="F3467" s="280"/>
      <c r="G3467" s="281"/>
      <c r="H3467" s="279"/>
      <c r="I3467" s="288" t="str">
        <f>_xlfn.IFNA(VLOOKUP(B3467,'Absence Types'!A:D,4,FALSE),"")</f>
        <v/>
      </c>
      <c r="J3467" s="110" t="str">
        <f t="shared" si="495"/>
        <v>Y</v>
      </c>
      <c r="K3467" s="110" t="str">
        <f t="shared" si="496"/>
        <v>N</v>
      </c>
      <c r="L3467" s="110" t="b">
        <f t="shared" si="497"/>
        <v>0</v>
      </c>
      <c r="M3467" s="110" t="b">
        <f t="shared" si="498"/>
        <v>0</v>
      </c>
      <c r="AC3467" s="1" t="str">
        <f t="shared" si="494"/>
        <v/>
      </c>
      <c r="AD3467" s="1" t="str">
        <f t="shared" si="490"/>
        <v/>
      </c>
      <c r="AE3467" s="1" t="e">
        <f>VLOOKUP(A3467,#REF!,12,FALSE)</f>
        <v>#REF!</v>
      </c>
      <c r="AF3467" s="1">
        <f t="shared" si="491"/>
        <v>0</v>
      </c>
      <c r="AG3467" s="1">
        <f t="shared" si="492"/>
        <v>0</v>
      </c>
      <c r="AH3467" s="1">
        <f t="shared" si="493"/>
        <v>0</v>
      </c>
    </row>
    <row r="3468" spans="1:34" ht="14" x14ac:dyDescent="0.3">
      <c r="A3468" s="279"/>
      <c r="B3468" s="279"/>
      <c r="C3468" s="280"/>
      <c r="D3468" s="281"/>
      <c r="E3468" s="281"/>
      <c r="F3468" s="280"/>
      <c r="G3468" s="281"/>
      <c r="H3468" s="279"/>
      <c r="I3468" s="288" t="str">
        <f>_xlfn.IFNA(VLOOKUP(B3468,'Absence Types'!A:D,4,FALSE),"")</f>
        <v/>
      </c>
      <c r="J3468" s="110" t="str">
        <f t="shared" si="495"/>
        <v>Y</v>
      </c>
      <c r="K3468" s="110" t="str">
        <f t="shared" si="496"/>
        <v>N</v>
      </c>
      <c r="L3468" s="110" t="b">
        <f t="shared" si="497"/>
        <v>0</v>
      </c>
      <c r="M3468" s="110" t="b">
        <f t="shared" si="498"/>
        <v>0</v>
      </c>
      <c r="AC3468" s="1" t="str">
        <f t="shared" si="494"/>
        <v/>
      </c>
      <c r="AD3468" s="1" t="str">
        <f t="shared" si="490"/>
        <v/>
      </c>
      <c r="AE3468" s="1" t="e">
        <f>VLOOKUP(A3468,#REF!,12,FALSE)</f>
        <v>#REF!</v>
      </c>
      <c r="AF3468" s="1">
        <f t="shared" si="491"/>
        <v>0</v>
      </c>
      <c r="AG3468" s="1">
        <f t="shared" si="492"/>
        <v>0</v>
      </c>
      <c r="AH3468" s="1">
        <f t="shared" si="493"/>
        <v>0</v>
      </c>
    </row>
    <row r="3469" spans="1:34" ht="14" x14ac:dyDescent="0.3">
      <c r="A3469" s="279"/>
      <c r="B3469" s="279"/>
      <c r="C3469" s="280"/>
      <c r="D3469" s="281"/>
      <c r="E3469" s="281"/>
      <c r="F3469" s="280"/>
      <c r="G3469" s="281"/>
      <c r="H3469" s="279"/>
      <c r="I3469" s="288" t="str">
        <f>_xlfn.IFNA(VLOOKUP(B3469,'Absence Types'!A:D,4,FALSE),"")</f>
        <v/>
      </c>
      <c r="J3469" s="110" t="str">
        <f t="shared" si="495"/>
        <v>Y</v>
      </c>
      <c r="K3469" s="110" t="str">
        <f t="shared" si="496"/>
        <v>N</v>
      </c>
      <c r="L3469" s="110" t="b">
        <f t="shared" si="497"/>
        <v>0</v>
      </c>
      <c r="M3469" s="110" t="b">
        <f t="shared" si="498"/>
        <v>0</v>
      </c>
      <c r="AC3469" s="1" t="str">
        <f t="shared" si="494"/>
        <v/>
      </c>
      <c r="AD3469" s="1" t="str">
        <f t="shared" si="490"/>
        <v/>
      </c>
      <c r="AE3469" s="1" t="e">
        <f>VLOOKUP(A3469,#REF!,12,FALSE)</f>
        <v>#REF!</v>
      </c>
      <c r="AF3469" s="1">
        <f t="shared" si="491"/>
        <v>0</v>
      </c>
      <c r="AG3469" s="1">
        <f t="shared" si="492"/>
        <v>0</v>
      </c>
      <c r="AH3469" s="1">
        <f t="shared" si="493"/>
        <v>0</v>
      </c>
    </row>
    <row r="3470" spans="1:34" ht="14" x14ac:dyDescent="0.3">
      <c r="A3470" s="279"/>
      <c r="B3470" s="279"/>
      <c r="C3470" s="280"/>
      <c r="D3470" s="281"/>
      <c r="E3470" s="281"/>
      <c r="F3470" s="280"/>
      <c r="G3470" s="281"/>
      <c r="H3470" s="279"/>
      <c r="I3470" s="288" t="str">
        <f>_xlfn.IFNA(VLOOKUP(B3470,'Absence Types'!A:D,4,FALSE),"")</f>
        <v/>
      </c>
      <c r="J3470" s="110" t="str">
        <f t="shared" si="495"/>
        <v>Y</v>
      </c>
      <c r="K3470" s="110" t="str">
        <f t="shared" si="496"/>
        <v>N</v>
      </c>
      <c r="L3470" s="110" t="b">
        <f t="shared" si="497"/>
        <v>0</v>
      </c>
      <c r="M3470" s="110" t="b">
        <f t="shared" si="498"/>
        <v>0</v>
      </c>
      <c r="AC3470" s="1" t="str">
        <f t="shared" si="494"/>
        <v/>
      </c>
      <c r="AD3470" s="1" t="str">
        <f t="shared" si="490"/>
        <v/>
      </c>
      <c r="AE3470" s="1" t="e">
        <f>VLOOKUP(A3470,#REF!,12,FALSE)</f>
        <v>#REF!</v>
      </c>
      <c r="AF3470" s="1">
        <f t="shared" si="491"/>
        <v>0</v>
      </c>
      <c r="AG3470" s="1">
        <f t="shared" si="492"/>
        <v>0</v>
      </c>
      <c r="AH3470" s="1">
        <f t="shared" si="493"/>
        <v>0</v>
      </c>
    </row>
    <row r="3471" spans="1:34" ht="14" x14ac:dyDescent="0.3">
      <c r="A3471" s="279"/>
      <c r="B3471" s="279"/>
      <c r="C3471" s="280"/>
      <c r="D3471" s="281"/>
      <c r="E3471" s="281"/>
      <c r="F3471" s="280"/>
      <c r="G3471" s="281"/>
      <c r="H3471" s="279"/>
      <c r="I3471" s="288" t="str">
        <f>_xlfn.IFNA(VLOOKUP(B3471,'Absence Types'!A:D,4,FALSE),"")</f>
        <v/>
      </c>
      <c r="J3471" s="110" t="str">
        <f t="shared" si="495"/>
        <v>Y</v>
      </c>
      <c r="K3471" s="110" t="str">
        <f t="shared" si="496"/>
        <v>N</v>
      </c>
      <c r="L3471" s="110" t="b">
        <f t="shared" si="497"/>
        <v>0</v>
      </c>
      <c r="M3471" s="110" t="b">
        <f t="shared" si="498"/>
        <v>0</v>
      </c>
      <c r="AC3471" s="1" t="str">
        <f t="shared" si="494"/>
        <v/>
      </c>
      <c r="AD3471" s="1" t="str">
        <f t="shared" si="490"/>
        <v/>
      </c>
      <c r="AE3471" s="1" t="e">
        <f>VLOOKUP(A3471,#REF!,12,FALSE)</f>
        <v>#REF!</v>
      </c>
      <c r="AF3471" s="1">
        <f t="shared" si="491"/>
        <v>0</v>
      </c>
      <c r="AG3471" s="1">
        <f t="shared" si="492"/>
        <v>0</v>
      </c>
      <c r="AH3471" s="1">
        <f t="shared" si="493"/>
        <v>0</v>
      </c>
    </row>
    <row r="3472" spans="1:34" ht="14" x14ac:dyDescent="0.3">
      <c r="A3472" s="279"/>
      <c r="B3472" s="279"/>
      <c r="C3472" s="280"/>
      <c r="D3472" s="281"/>
      <c r="E3472" s="281"/>
      <c r="F3472" s="280"/>
      <c r="G3472" s="281"/>
      <c r="H3472" s="279"/>
      <c r="I3472" s="288" t="str">
        <f>_xlfn.IFNA(VLOOKUP(B3472,'Absence Types'!A:D,4,FALSE),"")</f>
        <v/>
      </c>
      <c r="J3472" s="110" t="str">
        <f t="shared" si="495"/>
        <v>Y</v>
      </c>
      <c r="K3472" s="110" t="str">
        <f t="shared" si="496"/>
        <v>N</v>
      </c>
      <c r="L3472" s="110" t="b">
        <f t="shared" si="497"/>
        <v>0</v>
      </c>
      <c r="M3472" s="110" t="b">
        <f t="shared" si="498"/>
        <v>0</v>
      </c>
      <c r="AC3472" s="1" t="str">
        <f t="shared" si="494"/>
        <v/>
      </c>
      <c r="AD3472" s="1" t="str">
        <f t="shared" si="490"/>
        <v/>
      </c>
      <c r="AE3472" s="1" t="e">
        <f>VLOOKUP(A3472,#REF!,12,FALSE)</f>
        <v>#REF!</v>
      </c>
      <c r="AF3472" s="1">
        <f t="shared" si="491"/>
        <v>0</v>
      </c>
      <c r="AG3472" s="1">
        <f t="shared" si="492"/>
        <v>0</v>
      </c>
      <c r="AH3472" s="1">
        <f t="shared" si="493"/>
        <v>0</v>
      </c>
    </row>
    <row r="3473" spans="1:34" ht="14" x14ac:dyDescent="0.3">
      <c r="A3473" s="279"/>
      <c r="B3473" s="279"/>
      <c r="C3473" s="280"/>
      <c r="D3473" s="281"/>
      <c r="E3473" s="281"/>
      <c r="F3473" s="280"/>
      <c r="G3473" s="281"/>
      <c r="H3473" s="279"/>
      <c r="I3473" s="288" t="str">
        <f>_xlfn.IFNA(VLOOKUP(B3473,'Absence Types'!A:D,4,FALSE),"")</f>
        <v/>
      </c>
      <c r="J3473" s="110" t="str">
        <f t="shared" si="495"/>
        <v>Y</v>
      </c>
      <c r="K3473" s="110" t="str">
        <f t="shared" si="496"/>
        <v>N</v>
      </c>
      <c r="L3473" s="110" t="b">
        <f t="shared" si="497"/>
        <v>0</v>
      </c>
      <c r="M3473" s="110" t="b">
        <f t="shared" si="498"/>
        <v>0</v>
      </c>
      <c r="AC3473" s="1" t="str">
        <f t="shared" si="494"/>
        <v/>
      </c>
      <c r="AD3473" s="1" t="str">
        <f t="shared" si="490"/>
        <v/>
      </c>
      <c r="AE3473" s="1" t="e">
        <f>VLOOKUP(A3473,#REF!,12,FALSE)</f>
        <v>#REF!</v>
      </c>
      <c r="AF3473" s="1">
        <f t="shared" si="491"/>
        <v>0</v>
      </c>
      <c r="AG3473" s="1">
        <f t="shared" si="492"/>
        <v>0</v>
      </c>
      <c r="AH3473" s="1">
        <f t="shared" si="493"/>
        <v>0</v>
      </c>
    </row>
    <row r="3474" spans="1:34" ht="14" x14ac:dyDescent="0.3">
      <c r="A3474" s="279"/>
      <c r="B3474" s="279"/>
      <c r="C3474" s="280"/>
      <c r="D3474" s="281"/>
      <c r="E3474" s="281"/>
      <c r="F3474" s="280"/>
      <c r="G3474" s="281"/>
      <c r="H3474" s="279"/>
      <c r="I3474" s="288" t="str">
        <f>_xlfn.IFNA(VLOOKUP(B3474,'Absence Types'!A:D,4,FALSE),"")</f>
        <v/>
      </c>
      <c r="J3474" s="110" t="str">
        <f t="shared" si="495"/>
        <v>Y</v>
      </c>
      <c r="K3474" s="110" t="str">
        <f t="shared" si="496"/>
        <v>N</v>
      </c>
      <c r="L3474" s="110" t="b">
        <f t="shared" si="497"/>
        <v>0</v>
      </c>
      <c r="M3474" s="110" t="b">
        <f t="shared" si="498"/>
        <v>0</v>
      </c>
      <c r="AC3474" s="1" t="str">
        <f t="shared" si="494"/>
        <v/>
      </c>
      <c r="AD3474" s="1" t="str">
        <f t="shared" si="490"/>
        <v/>
      </c>
      <c r="AE3474" s="1" t="e">
        <f>VLOOKUP(A3474,#REF!,12,FALSE)</f>
        <v>#REF!</v>
      </c>
      <c r="AF3474" s="1">
        <f t="shared" si="491"/>
        <v>0</v>
      </c>
      <c r="AG3474" s="1">
        <f t="shared" si="492"/>
        <v>0</v>
      </c>
      <c r="AH3474" s="1">
        <f t="shared" si="493"/>
        <v>0</v>
      </c>
    </row>
    <row r="3475" spans="1:34" ht="14" x14ac:dyDescent="0.3">
      <c r="A3475" s="279"/>
      <c r="B3475" s="279"/>
      <c r="C3475" s="280"/>
      <c r="D3475" s="281"/>
      <c r="E3475" s="281"/>
      <c r="F3475" s="280"/>
      <c r="G3475" s="281"/>
      <c r="H3475" s="279"/>
      <c r="I3475" s="288" t="str">
        <f>_xlfn.IFNA(VLOOKUP(B3475,'Absence Types'!A:D,4,FALSE),"")</f>
        <v/>
      </c>
      <c r="J3475" s="110" t="str">
        <f t="shared" si="495"/>
        <v>Y</v>
      </c>
      <c r="K3475" s="110" t="str">
        <f t="shared" si="496"/>
        <v>N</v>
      </c>
      <c r="L3475" s="110" t="b">
        <f t="shared" si="497"/>
        <v>0</v>
      </c>
      <c r="M3475" s="110" t="b">
        <f t="shared" si="498"/>
        <v>0</v>
      </c>
      <c r="AC3475" s="1" t="str">
        <f t="shared" si="494"/>
        <v/>
      </c>
      <c r="AD3475" s="1" t="str">
        <f t="shared" si="490"/>
        <v/>
      </c>
      <c r="AE3475" s="1" t="e">
        <f>VLOOKUP(A3475,#REF!,12,FALSE)</f>
        <v>#REF!</v>
      </c>
      <c r="AF3475" s="1">
        <f t="shared" si="491"/>
        <v>0</v>
      </c>
      <c r="AG3475" s="1">
        <f t="shared" si="492"/>
        <v>0</v>
      </c>
      <c r="AH3475" s="1">
        <f t="shared" si="493"/>
        <v>0</v>
      </c>
    </row>
    <row r="3476" spans="1:34" ht="14" x14ac:dyDescent="0.3">
      <c r="A3476" s="279"/>
      <c r="B3476" s="279"/>
      <c r="C3476" s="280"/>
      <c r="D3476" s="281"/>
      <c r="E3476" s="281"/>
      <c r="F3476" s="280"/>
      <c r="G3476" s="281"/>
      <c r="H3476" s="279"/>
      <c r="I3476" s="288" t="str">
        <f>_xlfn.IFNA(VLOOKUP(B3476,'Absence Types'!A:D,4,FALSE),"")</f>
        <v/>
      </c>
      <c r="J3476" s="110" t="str">
        <f t="shared" si="495"/>
        <v>Y</v>
      </c>
      <c r="K3476" s="110" t="str">
        <f t="shared" si="496"/>
        <v>N</v>
      </c>
      <c r="L3476" s="110" t="b">
        <f t="shared" si="497"/>
        <v>0</v>
      </c>
      <c r="M3476" s="110" t="b">
        <f t="shared" si="498"/>
        <v>0</v>
      </c>
      <c r="AC3476" s="1" t="str">
        <f t="shared" si="494"/>
        <v/>
      </c>
      <c r="AD3476" s="1" t="str">
        <f t="shared" si="490"/>
        <v/>
      </c>
      <c r="AE3476" s="1" t="e">
        <f>VLOOKUP(A3476,#REF!,12,FALSE)</f>
        <v>#REF!</v>
      </c>
      <c r="AF3476" s="1">
        <f t="shared" si="491"/>
        <v>0</v>
      </c>
      <c r="AG3476" s="1">
        <f t="shared" si="492"/>
        <v>0</v>
      </c>
      <c r="AH3476" s="1">
        <f t="shared" si="493"/>
        <v>0</v>
      </c>
    </row>
    <row r="3477" spans="1:34" ht="14" x14ac:dyDescent="0.3">
      <c r="A3477" s="279"/>
      <c r="B3477" s="279"/>
      <c r="C3477" s="280"/>
      <c r="D3477" s="281"/>
      <c r="E3477" s="281"/>
      <c r="F3477" s="280"/>
      <c r="G3477" s="281"/>
      <c r="H3477" s="279"/>
      <c r="I3477" s="288" t="str">
        <f>_xlfn.IFNA(VLOOKUP(B3477,'Absence Types'!A:D,4,FALSE),"")</f>
        <v/>
      </c>
      <c r="J3477" s="110" t="str">
        <f t="shared" si="495"/>
        <v>Y</v>
      </c>
      <c r="K3477" s="110" t="str">
        <f t="shared" si="496"/>
        <v>N</v>
      </c>
      <c r="L3477" s="110" t="b">
        <f t="shared" si="497"/>
        <v>0</v>
      </c>
      <c r="M3477" s="110" t="b">
        <f t="shared" si="498"/>
        <v>0</v>
      </c>
      <c r="AC3477" s="1" t="str">
        <f t="shared" si="494"/>
        <v/>
      </c>
      <c r="AD3477" s="1" t="str">
        <f t="shared" si="490"/>
        <v/>
      </c>
      <c r="AE3477" s="1" t="e">
        <f>VLOOKUP(A3477,#REF!,12,FALSE)</f>
        <v>#REF!</v>
      </c>
      <c r="AF3477" s="1">
        <f t="shared" si="491"/>
        <v>0</v>
      </c>
      <c r="AG3477" s="1">
        <f t="shared" si="492"/>
        <v>0</v>
      </c>
      <c r="AH3477" s="1">
        <f t="shared" si="493"/>
        <v>0</v>
      </c>
    </row>
    <row r="3478" spans="1:34" ht="14" x14ac:dyDescent="0.3">
      <c r="A3478" s="279"/>
      <c r="B3478" s="279"/>
      <c r="C3478" s="280"/>
      <c r="D3478" s="281"/>
      <c r="E3478" s="281"/>
      <c r="F3478" s="280"/>
      <c r="G3478" s="281"/>
      <c r="H3478" s="279"/>
      <c r="I3478" s="288" t="str">
        <f>_xlfn.IFNA(VLOOKUP(B3478,'Absence Types'!A:D,4,FALSE),"")</f>
        <v/>
      </c>
      <c r="J3478" s="110" t="str">
        <f t="shared" si="495"/>
        <v>Y</v>
      </c>
      <c r="K3478" s="110" t="str">
        <f t="shared" si="496"/>
        <v>N</v>
      </c>
      <c r="L3478" s="110" t="b">
        <f t="shared" si="497"/>
        <v>0</v>
      </c>
      <c r="M3478" s="110" t="b">
        <f t="shared" si="498"/>
        <v>0</v>
      </c>
      <c r="AC3478" s="1" t="str">
        <f t="shared" si="494"/>
        <v/>
      </c>
      <c r="AD3478" s="1" t="str">
        <f t="shared" si="490"/>
        <v/>
      </c>
      <c r="AE3478" s="1" t="e">
        <f>VLOOKUP(A3478,#REF!,12,FALSE)</f>
        <v>#REF!</v>
      </c>
      <c r="AF3478" s="1">
        <f t="shared" si="491"/>
        <v>0</v>
      </c>
      <c r="AG3478" s="1">
        <f t="shared" si="492"/>
        <v>0</v>
      </c>
      <c r="AH3478" s="1">
        <f t="shared" si="493"/>
        <v>0</v>
      </c>
    </row>
    <row r="3479" spans="1:34" ht="14" x14ac:dyDescent="0.3">
      <c r="A3479" s="279"/>
      <c r="B3479" s="279"/>
      <c r="C3479" s="280"/>
      <c r="D3479" s="281"/>
      <c r="E3479" s="281"/>
      <c r="F3479" s="280"/>
      <c r="G3479" s="281"/>
      <c r="H3479" s="279"/>
      <c r="I3479" s="288" t="str">
        <f>_xlfn.IFNA(VLOOKUP(B3479,'Absence Types'!A:D,4,FALSE),"")</f>
        <v/>
      </c>
      <c r="J3479" s="110" t="str">
        <f t="shared" si="495"/>
        <v>Y</v>
      </c>
      <c r="K3479" s="110" t="str">
        <f t="shared" si="496"/>
        <v>N</v>
      </c>
      <c r="L3479" s="110" t="b">
        <f t="shared" si="497"/>
        <v>0</v>
      </c>
      <c r="M3479" s="110" t="b">
        <f t="shared" si="498"/>
        <v>0</v>
      </c>
      <c r="AC3479" s="1" t="str">
        <f t="shared" si="494"/>
        <v/>
      </c>
      <c r="AD3479" s="1" t="str">
        <f t="shared" si="490"/>
        <v/>
      </c>
      <c r="AE3479" s="1" t="e">
        <f>VLOOKUP(A3479,#REF!,12,FALSE)</f>
        <v>#REF!</v>
      </c>
      <c r="AF3479" s="1">
        <f t="shared" si="491"/>
        <v>0</v>
      </c>
      <c r="AG3479" s="1">
        <f t="shared" si="492"/>
        <v>0</v>
      </c>
      <c r="AH3479" s="1">
        <f t="shared" si="493"/>
        <v>0</v>
      </c>
    </row>
    <row r="3480" spans="1:34" ht="14" x14ac:dyDescent="0.3">
      <c r="A3480" s="279"/>
      <c r="B3480" s="279"/>
      <c r="C3480" s="280"/>
      <c r="D3480" s="281"/>
      <c r="E3480" s="281"/>
      <c r="F3480" s="280"/>
      <c r="G3480" s="281"/>
      <c r="H3480" s="279"/>
      <c r="I3480" s="288" t="str">
        <f>_xlfn.IFNA(VLOOKUP(B3480,'Absence Types'!A:D,4,FALSE),"")</f>
        <v/>
      </c>
      <c r="J3480" s="110" t="str">
        <f t="shared" si="495"/>
        <v>Y</v>
      </c>
      <c r="K3480" s="110" t="str">
        <f t="shared" si="496"/>
        <v>N</v>
      </c>
      <c r="L3480" s="110" t="b">
        <f t="shared" si="497"/>
        <v>0</v>
      </c>
      <c r="M3480" s="110" t="b">
        <f t="shared" si="498"/>
        <v>0</v>
      </c>
      <c r="AC3480" s="1" t="str">
        <f t="shared" si="494"/>
        <v/>
      </c>
      <c r="AD3480" s="1" t="str">
        <f t="shared" si="490"/>
        <v/>
      </c>
      <c r="AE3480" s="1" t="e">
        <f>VLOOKUP(A3480,#REF!,12,FALSE)</f>
        <v>#REF!</v>
      </c>
      <c r="AF3480" s="1">
        <f t="shared" si="491"/>
        <v>0</v>
      </c>
      <c r="AG3480" s="1">
        <f t="shared" si="492"/>
        <v>0</v>
      </c>
      <c r="AH3480" s="1">
        <f t="shared" si="493"/>
        <v>0</v>
      </c>
    </row>
    <row r="3481" spans="1:34" ht="14" x14ac:dyDescent="0.3">
      <c r="A3481" s="279"/>
      <c r="B3481" s="279"/>
      <c r="C3481" s="280"/>
      <c r="D3481" s="281"/>
      <c r="E3481" s="281"/>
      <c r="F3481" s="280"/>
      <c r="G3481" s="281"/>
      <c r="H3481" s="279"/>
      <c r="I3481" s="288" t="str">
        <f>_xlfn.IFNA(VLOOKUP(B3481,'Absence Types'!A:D,4,FALSE),"")</f>
        <v/>
      </c>
      <c r="J3481" s="110" t="str">
        <f t="shared" si="495"/>
        <v>Y</v>
      </c>
      <c r="K3481" s="110" t="str">
        <f t="shared" si="496"/>
        <v>N</v>
      </c>
      <c r="L3481" s="110" t="b">
        <f t="shared" si="497"/>
        <v>0</v>
      </c>
      <c r="M3481" s="110" t="b">
        <f t="shared" si="498"/>
        <v>0</v>
      </c>
      <c r="AC3481" s="1" t="str">
        <f t="shared" si="494"/>
        <v/>
      </c>
      <c r="AD3481" s="1" t="str">
        <f t="shared" si="490"/>
        <v/>
      </c>
      <c r="AE3481" s="1" t="e">
        <f>VLOOKUP(A3481,#REF!,12,FALSE)</f>
        <v>#REF!</v>
      </c>
      <c r="AF3481" s="1">
        <f t="shared" si="491"/>
        <v>0</v>
      </c>
      <c r="AG3481" s="1">
        <f t="shared" si="492"/>
        <v>0</v>
      </c>
      <c r="AH3481" s="1">
        <f t="shared" si="493"/>
        <v>0</v>
      </c>
    </row>
    <row r="3482" spans="1:34" ht="14" x14ac:dyDescent="0.3">
      <c r="A3482" s="279"/>
      <c r="B3482" s="279"/>
      <c r="C3482" s="280"/>
      <c r="D3482" s="281"/>
      <c r="E3482" s="281"/>
      <c r="F3482" s="280"/>
      <c r="G3482" s="281"/>
      <c r="H3482" s="279"/>
      <c r="I3482" s="288" t="str">
        <f>_xlfn.IFNA(VLOOKUP(B3482,'Absence Types'!A:D,4,FALSE),"")</f>
        <v/>
      </c>
      <c r="J3482" s="110" t="str">
        <f t="shared" si="495"/>
        <v>Y</v>
      </c>
      <c r="K3482" s="110" t="str">
        <f t="shared" si="496"/>
        <v>N</v>
      </c>
      <c r="L3482" s="110" t="b">
        <f t="shared" si="497"/>
        <v>0</v>
      </c>
      <c r="M3482" s="110" t="b">
        <f t="shared" si="498"/>
        <v>0</v>
      </c>
      <c r="AC3482" s="1" t="str">
        <f t="shared" si="494"/>
        <v/>
      </c>
      <c r="AD3482" s="1" t="str">
        <f t="shared" si="490"/>
        <v/>
      </c>
      <c r="AE3482" s="1" t="e">
        <f>VLOOKUP(A3482,#REF!,12,FALSE)</f>
        <v>#REF!</v>
      </c>
      <c r="AF3482" s="1">
        <f t="shared" si="491"/>
        <v>0</v>
      </c>
      <c r="AG3482" s="1">
        <f t="shared" si="492"/>
        <v>0</v>
      </c>
      <c r="AH3482" s="1">
        <f t="shared" si="493"/>
        <v>0</v>
      </c>
    </row>
    <row r="3483" spans="1:34" ht="14" x14ac:dyDescent="0.3">
      <c r="A3483" s="279"/>
      <c r="B3483" s="279"/>
      <c r="C3483" s="280"/>
      <c r="D3483" s="281"/>
      <c r="E3483" s="281"/>
      <c r="F3483" s="280"/>
      <c r="G3483" s="281"/>
      <c r="H3483" s="279"/>
      <c r="I3483" s="288" t="str">
        <f>_xlfn.IFNA(VLOOKUP(B3483,'Absence Types'!A:D,4,FALSE),"")</f>
        <v/>
      </c>
      <c r="J3483" s="110" t="str">
        <f t="shared" si="495"/>
        <v>Y</v>
      </c>
      <c r="K3483" s="110" t="str">
        <f t="shared" si="496"/>
        <v>N</v>
      </c>
      <c r="L3483" s="110" t="b">
        <f t="shared" si="497"/>
        <v>0</v>
      </c>
      <c r="M3483" s="110" t="b">
        <f t="shared" si="498"/>
        <v>0</v>
      </c>
      <c r="AC3483" s="1" t="str">
        <f t="shared" si="494"/>
        <v/>
      </c>
      <c r="AD3483" s="1" t="str">
        <f t="shared" si="490"/>
        <v/>
      </c>
      <c r="AE3483" s="1" t="e">
        <f>VLOOKUP(A3483,#REF!,12,FALSE)</f>
        <v>#REF!</v>
      </c>
      <c r="AF3483" s="1">
        <f t="shared" si="491"/>
        <v>0</v>
      </c>
      <c r="AG3483" s="1">
        <f t="shared" si="492"/>
        <v>0</v>
      </c>
      <c r="AH3483" s="1">
        <f t="shared" si="493"/>
        <v>0</v>
      </c>
    </row>
    <row r="3484" spans="1:34" ht="14" x14ac:dyDescent="0.3">
      <c r="A3484" s="279"/>
      <c r="B3484" s="279"/>
      <c r="C3484" s="280"/>
      <c r="D3484" s="281"/>
      <c r="E3484" s="281"/>
      <c r="F3484" s="280"/>
      <c r="G3484" s="281"/>
      <c r="H3484" s="279"/>
      <c r="I3484" s="288" t="str">
        <f>_xlfn.IFNA(VLOOKUP(B3484,'Absence Types'!A:D,4,FALSE),"")</f>
        <v/>
      </c>
      <c r="J3484" s="110" t="str">
        <f t="shared" si="495"/>
        <v>Y</v>
      </c>
      <c r="K3484" s="110" t="str">
        <f t="shared" si="496"/>
        <v>N</v>
      </c>
      <c r="L3484" s="110" t="b">
        <f t="shared" si="497"/>
        <v>0</v>
      </c>
      <c r="M3484" s="110" t="b">
        <f t="shared" si="498"/>
        <v>0</v>
      </c>
      <c r="AC3484" s="1" t="str">
        <f t="shared" si="494"/>
        <v/>
      </c>
      <c r="AD3484" s="1" t="str">
        <f t="shared" si="490"/>
        <v/>
      </c>
      <c r="AE3484" s="1" t="e">
        <f>VLOOKUP(A3484,#REF!,12,FALSE)</f>
        <v>#REF!</v>
      </c>
      <c r="AF3484" s="1">
        <f t="shared" si="491"/>
        <v>0</v>
      </c>
      <c r="AG3484" s="1">
        <f t="shared" si="492"/>
        <v>0</v>
      </c>
      <c r="AH3484" s="1">
        <f t="shared" si="493"/>
        <v>0</v>
      </c>
    </row>
    <row r="3485" spans="1:34" ht="14" x14ac:dyDescent="0.3">
      <c r="A3485" s="279"/>
      <c r="B3485" s="279"/>
      <c r="C3485" s="280"/>
      <c r="D3485" s="281"/>
      <c r="E3485" s="281"/>
      <c r="F3485" s="280"/>
      <c r="G3485" s="281"/>
      <c r="H3485" s="279"/>
      <c r="I3485" s="288" t="str">
        <f>_xlfn.IFNA(VLOOKUP(B3485,'Absence Types'!A:D,4,FALSE),"")</f>
        <v/>
      </c>
      <c r="J3485" s="110" t="str">
        <f t="shared" si="495"/>
        <v>Y</v>
      </c>
      <c r="K3485" s="110" t="str">
        <f t="shared" si="496"/>
        <v>N</v>
      </c>
      <c r="L3485" s="110" t="b">
        <f t="shared" si="497"/>
        <v>0</v>
      </c>
      <c r="M3485" s="110" t="b">
        <f t="shared" si="498"/>
        <v>0</v>
      </c>
      <c r="AC3485" s="1" t="str">
        <f t="shared" si="494"/>
        <v/>
      </c>
      <c r="AD3485" s="1" t="str">
        <f t="shared" si="490"/>
        <v/>
      </c>
      <c r="AE3485" s="1" t="e">
        <f>VLOOKUP(A3485,#REF!,12,FALSE)</f>
        <v>#REF!</v>
      </c>
      <c r="AF3485" s="1">
        <f t="shared" si="491"/>
        <v>0</v>
      </c>
      <c r="AG3485" s="1">
        <f t="shared" si="492"/>
        <v>0</v>
      </c>
      <c r="AH3485" s="1">
        <f t="shared" si="493"/>
        <v>0</v>
      </c>
    </row>
    <row r="3486" spans="1:34" ht="14" x14ac:dyDescent="0.3">
      <c r="A3486" s="279"/>
      <c r="B3486" s="279"/>
      <c r="C3486" s="280"/>
      <c r="D3486" s="281"/>
      <c r="E3486" s="281"/>
      <c r="F3486" s="280"/>
      <c r="G3486" s="281"/>
      <c r="H3486" s="279"/>
      <c r="I3486" s="288" t="str">
        <f>_xlfn.IFNA(VLOOKUP(B3486,'Absence Types'!A:D,4,FALSE),"")</f>
        <v/>
      </c>
      <c r="J3486" s="110" t="str">
        <f t="shared" si="495"/>
        <v>Y</v>
      </c>
      <c r="K3486" s="110" t="str">
        <f t="shared" si="496"/>
        <v>N</v>
      </c>
      <c r="L3486" s="110" t="b">
        <f t="shared" si="497"/>
        <v>0</v>
      </c>
      <c r="M3486" s="110" t="b">
        <f t="shared" si="498"/>
        <v>0</v>
      </c>
      <c r="AC3486" s="1" t="str">
        <f t="shared" si="494"/>
        <v/>
      </c>
      <c r="AD3486" s="1" t="str">
        <f t="shared" si="490"/>
        <v/>
      </c>
      <c r="AE3486" s="1" t="e">
        <f>VLOOKUP(A3486,#REF!,12,FALSE)</f>
        <v>#REF!</v>
      </c>
      <c r="AF3486" s="1">
        <f t="shared" si="491"/>
        <v>0</v>
      </c>
      <c r="AG3486" s="1">
        <f t="shared" si="492"/>
        <v>0</v>
      </c>
      <c r="AH3486" s="1">
        <f t="shared" si="493"/>
        <v>0</v>
      </c>
    </row>
    <row r="3487" spans="1:34" ht="14" x14ac:dyDescent="0.3">
      <c r="A3487" s="279"/>
      <c r="B3487" s="279"/>
      <c r="C3487" s="280"/>
      <c r="D3487" s="281"/>
      <c r="E3487" s="281"/>
      <c r="F3487" s="280"/>
      <c r="G3487" s="281"/>
      <c r="H3487" s="279"/>
      <c r="I3487" s="288" t="str">
        <f>_xlfn.IFNA(VLOOKUP(B3487,'Absence Types'!A:D,4,FALSE),"")</f>
        <v/>
      </c>
      <c r="J3487" s="110" t="str">
        <f t="shared" si="495"/>
        <v>Y</v>
      </c>
      <c r="K3487" s="110" t="str">
        <f t="shared" si="496"/>
        <v>N</v>
      </c>
      <c r="L3487" s="110" t="b">
        <f t="shared" si="497"/>
        <v>0</v>
      </c>
      <c r="M3487" s="110" t="b">
        <f t="shared" si="498"/>
        <v>0</v>
      </c>
      <c r="AC3487" s="1" t="str">
        <f t="shared" si="494"/>
        <v/>
      </c>
      <c r="AD3487" s="1" t="str">
        <f t="shared" si="490"/>
        <v/>
      </c>
      <c r="AE3487" s="1" t="e">
        <f>VLOOKUP(A3487,#REF!,12,FALSE)</f>
        <v>#REF!</v>
      </c>
      <c r="AF3487" s="1">
        <f t="shared" si="491"/>
        <v>0</v>
      </c>
      <c r="AG3487" s="1">
        <f t="shared" si="492"/>
        <v>0</v>
      </c>
      <c r="AH3487" s="1">
        <f t="shared" si="493"/>
        <v>0</v>
      </c>
    </row>
    <row r="3488" spans="1:34" ht="14" x14ac:dyDescent="0.3">
      <c r="A3488" s="279"/>
      <c r="B3488" s="279"/>
      <c r="C3488" s="280"/>
      <c r="D3488" s="281"/>
      <c r="E3488" s="281"/>
      <c r="F3488" s="280"/>
      <c r="G3488" s="281"/>
      <c r="H3488" s="279"/>
      <c r="I3488" s="288" t="str">
        <f>_xlfn.IFNA(VLOOKUP(B3488,'Absence Types'!A:D,4,FALSE),"")</f>
        <v/>
      </c>
      <c r="J3488" s="110" t="str">
        <f t="shared" si="495"/>
        <v>Y</v>
      </c>
      <c r="K3488" s="110" t="str">
        <f t="shared" si="496"/>
        <v>N</v>
      </c>
      <c r="L3488" s="110" t="b">
        <f t="shared" si="497"/>
        <v>0</v>
      </c>
      <c r="M3488" s="110" t="b">
        <f t="shared" si="498"/>
        <v>0</v>
      </c>
      <c r="AC3488" s="1" t="str">
        <f t="shared" si="494"/>
        <v/>
      </c>
      <c r="AD3488" s="1" t="str">
        <f t="shared" si="490"/>
        <v/>
      </c>
      <c r="AE3488" s="1" t="e">
        <f>VLOOKUP(A3488,#REF!,12,FALSE)</f>
        <v>#REF!</v>
      </c>
      <c r="AF3488" s="1">
        <f t="shared" si="491"/>
        <v>0</v>
      </c>
      <c r="AG3488" s="1">
        <f t="shared" si="492"/>
        <v>0</v>
      </c>
      <c r="AH3488" s="1">
        <f t="shared" si="493"/>
        <v>0</v>
      </c>
    </row>
    <row r="3489" spans="1:34" ht="14" x14ac:dyDescent="0.3">
      <c r="A3489" s="279"/>
      <c r="B3489" s="279"/>
      <c r="C3489" s="280"/>
      <c r="D3489" s="281"/>
      <c r="E3489" s="281"/>
      <c r="F3489" s="280"/>
      <c r="G3489" s="281"/>
      <c r="H3489" s="279"/>
      <c r="I3489" s="288" t="str">
        <f>_xlfn.IFNA(VLOOKUP(B3489,'Absence Types'!A:D,4,FALSE),"")</f>
        <v/>
      </c>
      <c r="J3489" s="110" t="str">
        <f t="shared" si="495"/>
        <v>Y</v>
      </c>
      <c r="K3489" s="110" t="str">
        <f t="shared" si="496"/>
        <v>N</v>
      </c>
      <c r="L3489" s="110" t="b">
        <f t="shared" si="497"/>
        <v>0</v>
      </c>
      <c r="M3489" s="110" t="b">
        <f t="shared" si="498"/>
        <v>0</v>
      </c>
      <c r="AC3489" s="1" t="str">
        <f t="shared" si="494"/>
        <v/>
      </c>
      <c r="AD3489" s="1" t="str">
        <f t="shared" si="490"/>
        <v/>
      </c>
      <c r="AE3489" s="1" t="e">
        <f>VLOOKUP(A3489,#REF!,12,FALSE)</f>
        <v>#REF!</v>
      </c>
      <c r="AF3489" s="1">
        <f t="shared" si="491"/>
        <v>0</v>
      </c>
      <c r="AG3489" s="1">
        <f t="shared" si="492"/>
        <v>0</v>
      </c>
      <c r="AH3489" s="1">
        <f t="shared" si="493"/>
        <v>0</v>
      </c>
    </row>
    <row r="3490" spans="1:34" ht="14" x14ac:dyDescent="0.3">
      <c r="A3490" s="279"/>
      <c r="B3490" s="279"/>
      <c r="C3490" s="280"/>
      <c r="D3490" s="281"/>
      <c r="E3490" s="281"/>
      <c r="F3490" s="280"/>
      <c r="G3490" s="281"/>
      <c r="H3490" s="279"/>
      <c r="I3490" s="288" t="str">
        <f>_xlfn.IFNA(VLOOKUP(B3490,'Absence Types'!A:D,4,FALSE),"")</f>
        <v/>
      </c>
      <c r="J3490" s="110" t="str">
        <f t="shared" si="495"/>
        <v>Y</v>
      </c>
      <c r="K3490" s="110" t="str">
        <f t="shared" si="496"/>
        <v>N</v>
      </c>
      <c r="L3490" s="110" t="b">
        <f t="shared" si="497"/>
        <v>0</v>
      </c>
      <c r="M3490" s="110" t="b">
        <f t="shared" si="498"/>
        <v>0</v>
      </c>
      <c r="AC3490" s="1" t="str">
        <f t="shared" si="494"/>
        <v/>
      </c>
      <c r="AD3490" s="1" t="str">
        <f t="shared" si="490"/>
        <v/>
      </c>
      <c r="AE3490" s="1" t="e">
        <f>VLOOKUP(A3490,#REF!,12,FALSE)</f>
        <v>#REF!</v>
      </c>
      <c r="AF3490" s="1">
        <f t="shared" si="491"/>
        <v>0</v>
      </c>
      <c r="AG3490" s="1">
        <f t="shared" si="492"/>
        <v>0</v>
      </c>
      <c r="AH3490" s="1">
        <f t="shared" si="493"/>
        <v>0</v>
      </c>
    </row>
    <row r="3491" spans="1:34" ht="14" x14ac:dyDescent="0.3">
      <c r="A3491" s="279"/>
      <c r="B3491" s="279"/>
      <c r="C3491" s="280"/>
      <c r="D3491" s="281"/>
      <c r="E3491" s="281"/>
      <c r="F3491" s="280"/>
      <c r="G3491" s="281"/>
      <c r="H3491" s="279"/>
      <c r="I3491" s="288" t="str">
        <f>_xlfn.IFNA(VLOOKUP(B3491,'Absence Types'!A:D,4,FALSE),"")</f>
        <v/>
      </c>
      <c r="J3491" s="110" t="str">
        <f t="shared" si="495"/>
        <v>Y</v>
      </c>
      <c r="K3491" s="110" t="str">
        <f t="shared" si="496"/>
        <v>N</v>
      </c>
      <c r="L3491" s="110" t="b">
        <f t="shared" si="497"/>
        <v>0</v>
      </c>
      <c r="M3491" s="110" t="b">
        <f t="shared" si="498"/>
        <v>0</v>
      </c>
      <c r="AC3491" s="1" t="str">
        <f t="shared" si="494"/>
        <v/>
      </c>
      <c r="AD3491" s="1" t="str">
        <f t="shared" si="490"/>
        <v/>
      </c>
      <c r="AE3491" s="1" t="e">
        <f>VLOOKUP(A3491,#REF!,12,FALSE)</f>
        <v>#REF!</v>
      </c>
      <c r="AF3491" s="1">
        <f t="shared" si="491"/>
        <v>0</v>
      </c>
      <c r="AG3491" s="1">
        <f t="shared" si="492"/>
        <v>0</v>
      </c>
      <c r="AH3491" s="1">
        <f t="shared" si="493"/>
        <v>0</v>
      </c>
    </row>
    <row r="3492" spans="1:34" ht="14" x14ac:dyDescent="0.3">
      <c r="A3492" s="279"/>
      <c r="B3492" s="279"/>
      <c r="C3492" s="280"/>
      <c r="D3492" s="281"/>
      <c r="E3492" s="281"/>
      <c r="F3492" s="280"/>
      <c r="G3492" s="281"/>
      <c r="H3492" s="279"/>
      <c r="I3492" s="288" t="str">
        <f>_xlfn.IFNA(VLOOKUP(B3492,'Absence Types'!A:D,4,FALSE),"")</f>
        <v/>
      </c>
      <c r="J3492" s="110" t="str">
        <f t="shared" si="495"/>
        <v>Y</v>
      </c>
      <c r="K3492" s="110" t="str">
        <f t="shared" si="496"/>
        <v>N</v>
      </c>
      <c r="L3492" s="110" t="b">
        <f t="shared" si="497"/>
        <v>0</v>
      </c>
      <c r="M3492" s="110" t="b">
        <f t="shared" si="498"/>
        <v>0</v>
      </c>
      <c r="AC3492" s="1" t="str">
        <f t="shared" si="494"/>
        <v/>
      </c>
      <c r="AD3492" s="1" t="str">
        <f t="shared" si="490"/>
        <v/>
      </c>
      <c r="AE3492" s="1" t="e">
        <f>VLOOKUP(A3492,#REF!,12,FALSE)</f>
        <v>#REF!</v>
      </c>
      <c r="AF3492" s="1">
        <f t="shared" si="491"/>
        <v>0</v>
      </c>
      <c r="AG3492" s="1">
        <f t="shared" si="492"/>
        <v>0</v>
      </c>
      <c r="AH3492" s="1">
        <f t="shared" si="493"/>
        <v>0</v>
      </c>
    </row>
    <row r="3493" spans="1:34" ht="14" x14ac:dyDescent="0.3">
      <c r="A3493" s="279"/>
      <c r="B3493" s="279"/>
      <c r="C3493" s="280"/>
      <c r="D3493" s="281"/>
      <c r="E3493" s="281"/>
      <c r="F3493" s="280"/>
      <c r="G3493" s="281"/>
      <c r="H3493" s="279"/>
      <c r="I3493" s="288" t="str">
        <f>_xlfn.IFNA(VLOOKUP(B3493,'Absence Types'!A:D,4,FALSE),"")</f>
        <v/>
      </c>
      <c r="J3493" s="110" t="str">
        <f t="shared" si="495"/>
        <v>Y</v>
      </c>
      <c r="K3493" s="110" t="str">
        <f t="shared" si="496"/>
        <v>N</v>
      </c>
      <c r="L3493" s="110" t="b">
        <f t="shared" si="497"/>
        <v>0</v>
      </c>
      <c r="M3493" s="110" t="b">
        <f t="shared" si="498"/>
        <v>0</v>
      </c>
      <c r="AC3493" s="1" t="str">
        <f t="shared" si="494"/>
        <v/>
      </c>
      <c r="AD3493" s="1" t="str">
        <f t="shared" si="490"/>
        <v/>
      </c>
      <c r="AE3493" s="1" t="e">
        <f>VLOOKUP(A3493,#REF!,12,FALSE)</f>
        <v>#REF!</v>
      </c>
      <c r="AF3493" s="1">
        <f t="shared" si="491"/>
        <v>0</v>
      </c>
      <c r="AG3493" s="1">
        <f t="shared" si="492"/>
        <v>0</v>
      </c>
      <c r="AH3493" s="1">
        <f t="shared" si="493"/>
        <v>0</v>
      </c>
    </row>
    <row r="3494" spans="1:34" ht="14" x14ac:dyDescent="0.3">
      <c r="A3494" s="279"/>
      <c r="B3494" s="279"/>
      <c r="C3494" s="280"/>
      <c r="D3494" s="281"/>
      <c r="E3494" s="281"/>
      <c r="F3494" s="280"/>
      <c r="G3494" s="281"/>
      <c r="H3494" s="279"/>
      <c r="I3494" s="288" t="str">
        <f>_xlfn.IFNA(VLOOKUP(B3494,'Absence Types'!A:D,4,FALSE),"")</f>
        <v/>
      </c>
      <c r="J3494" s="110" t="str">
        <f t="shared" si="495"/>
        <v>Y</v>
      </c>
      <c r="K3494" s="110" t="str">
        <f t="shared" si="496"/>
        <v>N</v>
      </c>
      <c r="L3494" s="110" t="b">
        <f t="shared" si="497"/>
        <v>0</v>
      </c>
      <c r="M3494" s="110" t="b">
        <f t="shared" si="498"/>
        <v>0</v>
      </c>
      <c r="AC3494" s="1" t="str">
        <f t="shared" si="494"/>
        <v/>
      </c>
      <c r="AD3494" s="1" t="str">
        <f t="shared" si="490"/>
        <v/>
      </c>
      <c r="AE3494" s="1" t="e">
        <f>VLOOKUP(A3494,#REF!,12,FALSE)</f>
        <v>#REF!</v>
      </c>
      <c r="AF3494" s="1">
        <f t="shared" si="491"/>
        <v>0</v>
      </c>
      <c r="AG3494" s="1">
        <f t="shared" si="492"/>
        <v>0</v>
      </c>
      <c r="AH3494" s="1">
        <f t="shared" si="493"/>
        <v>0</v>
      </c>
    </row>
    <row r="3495" spans="1:34" ht="14" x14ac:dyDescent="0.3">
      <c r="A3495" s="279"/>
      <c r="B3495" s="279"/>
      <c r="C3495" s="280"/>
      <c r="D3495" s="281"/>
      <c r="E3495" s="281"/>
      <c r="F3495" s="280"/>
      <c r="G3495" s="281"/>
      <c r="H3495" s="279"/>
      <c r="I3495" s="288" t="str">
        <f>_xlfn.IFNA(VLOOKUP(B3495,'Absence Types'!A:D,4,FALSE),"")</f>
        <v/>
      </c>
      <c r="J3495" s="110" t="str">
        <f t="shared" si="495"/>
        <v>Y</v>
      </c>
      <c r="K3495" s="110" t="str">
        <f t="shared" si="496"/>
        <v>N</v>
      </c>
      <c r="L3495" s="110" t="b">
        <f t="shared" si="497"/>
        <v>0</v>
      </c>
      <c r="M3495" s="110" t="b">
        <f t="shared" si="498"/>
        <v>0</v>
      </c>
      <c r="AC3495" s="1" t="str">
        <f t="shared" si="494"/>
        <v/>
      </c>
      <c r="AD3495" s="1" t="str">
        <f t="shared" si="490"/>
        <v/>
      </c>
      <c r="AE3495" s="1" t="e">
        <f>VLOOKUP(A3495,#REF!,12,FALSE)</f>
        <v>#REF!</v>
      </c>
      <c r="AF3495" s="1">
        <f t="shared" si="491"/>
        <v>0</v>
      </c>
      <c r="AG3495" s="1">
        <f t="shared" si="492"/>
        <v>0</v>
      </c>
      <c r="AH3495" s="1">
        <f t="shared" si="493"/>
        <v>0</v>
      </c>
    </row>
    <row r="3496" spans="1:34" ht="14" x14ac:dyDescent="0.3">
      <c r="A3496" s="279"/>
      <c r="B3496" s="279"/>
      <c r="C3496" s="280"/>
      <c r="D3496" s="281"/>
      <c r="E3496" s="281"/>
      <c r="F3496" s="280"/>
      <c r="G3496" s="281"/>
      <c r="H3496" s="279"/>
      <c r="I3496" s="288" t="str">
        <f>_xlfn.IFNA(VLOOKUP(B3496,'Absence Types'!A:D,4,FALSE),"")</f>
        <v/>
      </c>
      <c r="J3496" s="110" t="str">
        <f t="shared" si="495"/>
        <v>Y</v>
      </c>
      <c r="K3496" s="110" t="str">
        <f t="shared" si="496"/>
        <v>N</v>
      </c>
      <c r="L3496" s="110" t="b">
        <f t="shared" si="497"/>
        <v>0</v>
      </c>
      <c r="M3496" s="110" t="b">
        <f t="shared" si="498"/>
        <v>0</v>
      </c>
      <c r="AC3496" s="1" t="str">
        <f t="shared" si="494"/>
        <v/>
      </c>
      <c r="AD3496" s="1" t="str">
        <f t="shared" si="490"/>
        <v/>
      </c>
      <c r="AE3496" s="1" t="e">
        <f>VLOOKUP(A3496,#REF!,12,FALSE)</f>
        <v>#REF!</v>
      </c>
      <c r="AF3496" s="1">
        <f t="shared" si="491"/>
        <v>0</v>
      </c>
      <c r="AG3496" s="1">
        <f t="shared" si="492"/>
        <v>0</v>
      </c>
      <c r="AH3496" s="1">
        <f t="shared" si="493"/>
        <v>0</v>
      </c>
    </row>
    <row r="3497" spans="1:34" ht="14" x14ac:dyDescent="0.3">
      <c r="A3497" s="279"/>
      <c r="B3497" s="279"/>
      <c r="C3497" s="280"/>
      <c r="D3497" s="281"/>
      <c r="E3497" s="281"/>
      <c r="F3497" s="280"/>
      <c r="G3497" s="281"/>
      <c r="H3497" s="279"/>
      <c r="I3497" s="288" t="str">
        <f>_xlfn.IFNA(VLOOKUP(B3497,'Absence Types'!A:D,4,FALSE),"")</f>
        <v/>
      </c>
      <c r="J3497" s="110" t="str">
        <f t="shared" si="495"/>
        <v>Y</v>
      </c>
      <c r="K3497" s="110" t="str">
        <f t="shared" si="496"/>
        <v>N</v>
      </c>
      <c r="L3497" s="110" t="b">
        <f t="shared" si="497"/>
        <v>0</v>
      </c>
      <c r="M3497" s="110" t="b">
        <f t="shared" si="498"/>
        <v>0</v>
      </c>
      <c r="AC3497" s="1" t="str">
        <f t="shared" si="494"/>
        <v/>
      </c>
      <c r="AD3497" s="1" t="str">
        <f t="shared" si="490"/>
        <v/>
      </c>
      <c r="AE3497" s="1" t="e">
        <f>VLOOKUP(A3497,#REF!,12,FALSE)</f>
        <v>#REF!</v>
      </c>
      <c r="AF3497" s="1">
        <f t="shared" si="491"/>
        <v>0</v>
      </c>
      <c r="AG3497" s="1">
        <f t="shared" si="492"/>
        <v>0</v>
      </c>
      <c r="AH3497" s="1">
        <f t="shared" si="493"/>
        <v>0</v>
      </c>
    </row>
    <row r="3498" spans="1:34" ht="14" x14ac:dyDescent="0.3">
      <c r="A3498" s="279"/>
      <c r="B3498" s="279"/>
      <c r="C3498" s="280"/>
      <c r="D3498" s="281"/>
      <c r="E3498" s="281"/>
      <c r="F3498" s="280"/>
      <c r="G3498" s="281"/>
      <c r="H3498" s="279"/>
      <c r="I3498" s="288" t="str">
        <f>_xlfn.IFNA(VLOOKUP(B3498,'Absence Types'!A:D,4,FALSE),"")</f>
        <v/>
      </c>
      <c r="J3498" s="110" t="str">
        <f t="shared" si="495"/>
        <v>Y</v>
      </c>
      <c r="K3498" s="110" t="str">
        <f t="shared" si="496"/>
        <v>N</v>
      </c>
      <c r="L3498" s="110" t="b">
        <f t="shared" si="497"/>
        <v>0</v>
      </c>
      <c r="M3498" s="110" t="b">
        <f t="shared" si="498"/>
        <v>0</v>
      </c>
      <c r="AC3498" s="1" t="str">
        <f t="shared" si="494"/>
        <v/>
      </c>
      <c r="AD3498" s="1" t="str">
        <f t="shared" si="490"/>
        <v/>
      </c>
      <c r="AE3498" s="1" t="e">
        <f>VLOOKUP(A3498,#REF!,12,FALSE)</f>
        <v>#REF!</v>
      </c>
      <c r="AF3498" s="1">
        <f t="shared" si="491"/>
        <v>0</v>
      </c>
      <c r="AG3498" s="1">
        <f t="shared" si="492"/>
        <v>0</v>
      </c>
      <c r="AH3498" s="1">
        <f t="shared" si="493"/>
        <v>0</v>
      </c>
    </row>
    <row r="3499" spans="1:34" ht="14" x14ac:dyDescent="0.3">
      <c r="A3499" s="279"/>
      <c r="B3499" s="279"/>
      <c r="C3499" s="280"/>
      <c r="D3499" s="281"/>
      <c r="E3499" s="281"/>
      <c r="F3499" s="280"/>
      <c r="G3499" s="281"/>
      <c r="H3499" s="279"/>
      <c r="I3499" s="288" t="str">
        <f>_xlfn.IFNA(VLOOKUP(B3499,'Absence Types'!A:D,4,FALSE),"")</f>
        <v/>
      </c>
      <c r="J3499" s="110" t="str">
        <f t="shared" si="495"/>
        <v>Y</v>
      </c>
      <c r="K3499" s="110" t="str">
        <f t="shared" si="496"/>
        <v>N</v>
      </c>
      <c r="L3499" s="110" t="b">
        <f t="shared" si="497"/>
        <v>0</v>
      </c>
      <c r="M3499" s="110" t="b">
        <f t="shared" si="498"/>
        <v>0</v>
      </c>
      <c r="AC3499" s="1" t="str">
        <f t="shared" si="494"/>
        <v/>
      </c>
      <c r="AD3499" s="1" t="str">
        <f t="shared" si="490"/>
        <v/>
      </c>
      <c r="AE3499" s="1" t="e">
        <f>VLOOKUP(A3499,#REF!,12,FALSE)</f>
        <v>#REF!</v>
      </c>
      <c r="AF3499" s="1">
        <f t="shared" si="491"/>
        <v>0</v>
      </c>
      <c r="AG3499" s="1">
        <f t="shared" si="492"/>
        <v>0</v>
      </c>
      <c r="AH3499" s="1">
        <f t="shared" si="493"/>
        <v>0</v>
      </c>
    </row>
    <row r="3500" spans="1:34" ht="14" x14ac:dyDescent="0.3">
      <c r="A3500" s="279"/>
      <c r="B3500" s="279"/>
      <c r="C3500" s="280"/>
      <c r="D3500" s="281"/>
      <c r="E3500" s="281"/>
      <c r="F3500" s="280"/>
      <c r="G3500" s="281"/>
      <c r="H3500" s="279"/>
      <c r="I3500" s="288" t="str">
        <f>_xlfn.IFNA(VLOOKUP(B3500,'Absence Types'!A:D,4,FALSE),"")</f>
        <v/>
      </c>
      <c r="J3500" s="110" t="str">
        <f t="shared" si="495"/>
        <v>Y</v>
      </c>
      <c r="K3500" s="110" t="str">
        <f t="shared" si="496"/>
        <v>N</v>
      </c>
      <c r="L3500" s="110" t="b">
        <f t="shared" si="497"/>
        <v>0</v>
      </c>
      <c r="M3500" s="110" t="b">
        <f t="shared" si="498"/>
        <v>0</v>
      </c>
      <c r="AC3500" s="1" t="str">
        <f t="shared" si="494"/>
        <v/>
      </c>
      <c r="AD3500" s="1" t="str">
        <f t="shared" si="490"/>
        <v/>
      </c>
      <c r="AE3500" s="1" t="e">
        <f>VLOOKUP(A3500,#REF!,12,FALSE)</f>
        <v>#REF!</v>
      </c>
      <c r="AF3500" s="1">
        <f t="shared" si="491"/>
        <v>0</v>
      </c>
      <c r="AG3500" s="1">
        <f t="shared" si="492"/>
        <v>0</v>
      </c>
      <c r="AH3500" s="1">
        <f t="shared" si="493"/>
        <v>0</v>
      </c>
    </row>
    <row r="3501" spans="1:34" ht="14" x14ac:dyDescent="0.3">
      <c r="A3501" s="279"/>
      <c r="B3501" s="279"/>
      <c r="C3501" s="280"/>
      <c r="D3501" s="281"/>
      <c r="E3501" s="281"/>
      <c r="F3501" s="280"/>
      <c r="G3501" s="281"/>
      <c r="H3501" s="279"/>
      <c r="I3501" s="288" t="str">
        <f>_xlfn.IFNA(VLOOKUP(B3501,'Absence Types'!A:D,4,FALSE),"")</f>
        <v/>
      </c>
      <c r="J3501" s="110" t="str">
        <f t="shared" si="495"/>
        <v>Y</v>
      </c>
      <c r="K3501" s="110" t="str">
        <f t="shared" si="496"/>
        <v>N</v>
      </c>
      <c r="L3501" s="110" t="b">
        <f t="shared" si="497"/>
        <v>0</v>
      </c>
      <c r="M3501" s="110" t="b">
        <f t="shared" si="498"/>
        <v>0</v>
      </c>
      <c r="AC3501" s="1" t="str">
        <f t="shared" si="494"/>
        <v/>
      </c>
      <c r="AD3501" s="1" t="str">
        <f t="shared" si="490"/>
        <v/>
      </c>
      <c r="AE3501" s="1" t="e">
        <f>VLOOKUP(A3501,#REF!,12,FALSE)</f>
        <v>#REF!</v>
      </c>
      <c r="AF3501" s="1">
        <f t="shared" si="491"/>
        <v>0</v>
      </c>
      <c r="AG3501" s="1">
        <f t="shared" si="492"/>
        <v>0</v>
      </c>
      <c r="AH3501" s="1">
        <f t="shared" si="493"/>
        <v>0</v>
      </c>
    </row>
    <row r="3502" spans="1:34" ht="14" x14ac:dyDescent="0.3">
      <c r="A3502" s="279"/>
      <c r="B3502" s="279"/>
      <c r="C3502" s="280"/>
      <c r="D3502" s="281"/>
      <c r="E3502" s="281"/>
      <c r="F3502" s="280"/>
      <c r="G3502" s="281"/>
      <c r="H3502" s="279"/>
      <c r="I3502" s="288" t="str">
        <f>_xlfn.IFNA(VLOOKUP(B3502,'Absence Types'!A:D,4,FALSE),"")</f>
        <v/>
      </c>
      <c r="J3502" s="110" t="str">
        <f t="shared" si="495"/>
        <v>Y</v>
      </c>
      <c r="K3502" s="110" t="str">
        <f t="shared" si="496"/>
        <v>N</v>
      </c>
      <c r="L3502" s="110" t="b">
        <f t="shared" si="497"/>
        <v>0</v>
      </c>
      <c r="M3502" s="110" t="b">
        <f t="shared" si="498"/>
        <v>0</v>
      </c>
      <c r="AC3502" s="1" t="str">
        <f t="shared" si="494"/>
        <v/>
      </c>
      <c r="AD3502" s="1" t="str">
        <f t="shared" si="490"/>
        <v/>
      </c>
      <c r="AE3502" s="1" t="e">
        <f>VLOOKUP(A3502,#REF!,12,FALSE)</f>
        <v>#REF!</v>
      </c>
      <c r="AF3502" s="1">
        <f t="shared" si="491"/>
        <v>0</v>
      </c>
      <c r="AG3502" s="1">
        <f t="shared" si="492"/>
        <v>0</v>
      </c>
      <c r="AH3502" s="1">
        <f t="shared" si="493"/>
        <v>0</v>
      </c>
    </row>
    <row r="3503" spans="1:34" ht="14" x14ac:dyDescent="0.3">
      <c r="A3503" s="279"/>
      <c r="B3503" s="279"/>
      <c r="C3503" s="280"/>
      <c r="D3503" s="281"/>
      <c r="E3503" s="281"/>
      <c r="F3503" s="280"/>
      <c r="G3503" s="281"/>
      <c r="H3503" s="279"/>
      <c r="I3503" s="288" t="str">
        <f>_xlfn.IFNA(VLOOKUP(B3503,'Absence Types'!A:D,4,FALSE),"")</f>
        <v/>
      </c>
      <c r="J3503" s="110" t="str">
        <f t="shared" si="495"/>
        <v>Y</v>
      </c>
      <c r="K3503" s="110" t="str">
        <f t="shared" si="496"/>
        <v>N</v>
      </c>
      <c r="L3503" s="110" t="b">
        <f t="shared" si="497"/>
        <v>0</v>
      </c>
      <c r="M3503" s="110" t="b">
        <f t="shared" si="498"/>
        <v>0</v>
      </c>
      <c r="AC3503" s="1" t="str">
        <f t="shared" si="494"/>
        <v/>
      </c>
      <c r="AD3503" s="1" t="str">
        <f t="shared" si="490"/>
        <v/>
      </c>
      <c r="AE3503" s="1" t="e">
        <f>VLOOKUP(A3503,#REF!,12,FALSE)</f>
        <v>#REF!</v>
      </c>
      <c r="AF3503" s="1">
        <f t="shared" si="491"/>
        <v>0</v>
      </c>
      <c r="AG3503" s="1">
        <f t="shared" si="492"/>
        <v>0</v>
      </c>
      <c r="AH3503" s="1">
        <f t="shared" si="493"/>
        <v>0</v>
      </c>
    </row>
    <row r="3504" spans="1:34" ht="14" x14ac:dyDescent="0.3">
      <c r="A3504" s="279"/>
      <c r="B3504" s="279"/>
      <c r="C3504" s="280"/>
      <c r="D3504" s="281"/>
      <c r="E3504" s="281"/>
      <c r="F3504" s="280"/>
      <c r="G3504" s="281"/>
      <c r="H3504" s="279"/>
      <c r="I3504" s="288" t="str">
        <f>_xlfn.IFNA(VLOOKUP(B3504,'Absence Types'!A:D,4,FALSE),"")</f>
        <v/>
      </c>
      <c r="J3504" s="110" t="str">
        <f t="shared" si="495"/>
        <v>Y</v>
      </c>
      <c r="K3504" s="110" t="str">
        <f t="shared" si="496"/>
        <v>N</v>
      </c>
      <c r="L3504" s="110" t="b">
        <f t="shared" si="497"/>
        <v>0</v>
      </c>
      <c r="M3504" s="110" t="b">
        <f t="shared" si="498"/>
        <v>0</v>
      </c>
      <c r="AC3504" s="1" t="str">
        <f t="shared" si="494"/>
        <v/>
      </c>
      <c r="AD3504" s="1" t="str">
        <f t="shared" si="490"/>
        <v/>
      </c>
      <c r="AE3504" s="1" t="e">
        <f>VLOOKUP(A3504,#REF!,12,FALSE)</f>
        <v>#REF!</v>
      </c>
      <c r="AF3504" s="1">
        <f t="shared" si="491"/>
        <v>0</v>
      </c>
      <c r="AG3504" s="1">
        <f t="shared" si="492"/>
        <v>0</v>
      </c>
      <c r="AH3504" s="1">
        <f t="shared" si="493"/>
        <v>0</v>
      </c>
    </row>
    <row r="3505" spans="1:34" ht="14" x14ac:dyDescent="0.3">
      <c r="A3505" s="279"/>
      <c r="B3505" s="279"/>
      <c r="C3505" s="280"/>
      <c r="D3505" s="281"/>
      <c r="E3505" s="281"/>
      <c r="F3505" s="280"/>
      <c r="G3505" s="281"/>
      <c r="H3505" s="279"/>
      <c r="I3505" s="288" t="str">
        <f>_xlfn.IFNA(VLOOKUP(B3505,'Absence Types'!A:D,4,FALSE),"")</f>
        <v/>
      </c>
      <c r="J3505" s="110" t="str">
        <f t="shared" si="495"/>
        <v>Y</v>
      </c>
      <c r="K3505" s="110" t="str">
        <f t="shared" si="496"/>
        <v>N</v>
      </c>
      <c r="L3505" s="110" t="b">
        <f t="shared" si="497"/>
        <v>0</v>
      </c>
      <c r="M3505" s="110" t="b">
        <f t="shared" si="498"/>
        <v>0</v>
      </c>
      <c r="AC3505" s="1" t="str">
        <f t="shared" si="494"/>
        <v/>
      </c>
      <c r="AD3505" s="1" t="str">
        <f t="shared" si="490"/>
        <v/>
      </c>
      <c r="AE3505" s="1" t="e">
        <f>VLOOKUP(A3505,#REF!,12,FALSE)</f>
        <v>#REF!</v>
      </c>
      <c r="AF3505" s="1">
        <f t="shared" si="491"/>
        <v>0</v>
      </c>
      <c r="AG3505" s="1">
        <f t="shared" si="492"/>
        <v>0</v>
      </c>
      <c r="AH3505" s="1">
        <f t="shared" si="493"/>
        <v>0</v>
      </c>
    </row>
    <row r="3506" spans="1:34" ht="14" x14ac:dyDescent="0.3">
      <c r="A3506" s="279"/>
      <c r="B3506" s="279"/>
      <c r="C3506" s="280"/>
      <c r="D3506" s="281"/>
      <c r="E3506" s="281"/>
      <c r="F3506" s="280"/>
      <c r="G3506" s="281"/>
      <c r="H3506" s="279"/>
      <c r="I3506" s="288" t="str">
        <f>_xlfn.IFNA(VLOOKUP(B3506,'Absence Types'!A:D,4,FALSE),"")</f>
        <v/>
      </c>
      <c r="J3506" s="110" t="str">
        <f t="shared" si="495"/>
        <v>Y</v>
      </c>
      <c r="K3506" s="110" t="str">
        <f t="shared" si="496"/>
        <v>N</v>
      </c>
      <c r="L3506" s="110" t="b">
        <f t="shared" si="497"/>
        <v>0</v>
      </c>
      <c r="M3506" s="110" t="b">
        <f t="shared" si="498"/>
        <v>0</v>
      </c>
      <c r="AC3506" s="1" t="str">
        <f t="shared" si="494"/>
        <v/>
      </c>
      <c r="AD3506" s="1" t="str">
        <f t="shared" si="490"/>
        <v/>
      </c>
      <c r="AE3506" s="1" t="e">
        <f>VLOOKUP(A3506,#REF!,12,FALSE)</f>
        <v>#REF!</v>
      </c>
      <c r="AF3506" s="1">
        <f t="shared" si="491"/>
        <v>0</v>
      </c>
      <c r="AG3506" s="1">
        <f t="shared" si="492"/>
        <v>0</v>
      </c>
      <c r="AH3506" s="1">
        <f t="shared" si="493"/>
        <v>0</v>
      </c>
    </row>
    <row r="3507" spans="1:34" ht="14" x14ac:dyDescent="0.3">
      <c r="A3507" s="279"/>
      <c r="B3507" s="279"/>
      <c r="C3507" s="280"/>
      <c r="D3507" s="281"/>
      <c r="E3507" s="281"/>
      <c r="F3507" s="280"/>
      <c r="G3507" s="281"/>
      <c r="H3507" s="279"/>
      <c r="I3507" s="288" t="str">
        <f>_xlfn.IFNA(VLOOKUP(B3507,'Absence Types'!A:D,4,FALSE),"")</f>
        <v/>
      </c>
      <c r="J3507" s="110" t="str">
        <f t="shared" si="495"/>
        <v>Y</v>
      </c>
      <c r="K3507" s="110" t="str">
        <f t="shared" si="496"/>
        <v>N</v>
      </c>
      <c r="L3507" s="110" t="b">
        <f t="shared" si="497"/>
        <v>0</v>
      </c>
      <c r="M3507" s="110" t="b">
        <f t="shared" si="498"/>
        <v>0</v>
      </c>
      <c r="AC3507" s="1" t="str">
        <f t="shared" si="494"/>
        <v/>
      </c>
      <c r="AD3507" s="1" t="str">
        <f t="shared" si="490"/>
        <v/>
      </c>
      <c r="AE3507" s="1" t="e">
        <f>VLOOKUP(A3507,#REF!,12,FALSE)</f>
        <v>#REF!</v>
      </c>
      <c r="AF3507" s="1">
        <f t="shared" si="491"/>
        <v>0</v>
      </c>
      <c r="AG3507" s="1">
        <f t="shared" si="492"/>
        <v>0</v>
      </c>
      <c r="AH3507" s="1">
        <f t="shared" si="493"/>
        <v>0</v>
      </c>
    </row>
    <row r="3508" spans="1:34" ht="14" x14ac:dyDescent="0.3">
      <c r="A3508" s="279"/>
      <c r="B3508" s="279"/>
      <c r="C3508" s="280"/>
      <c r="D3508" s="281"/>
      <c r="E3508" s="281"/>
      <c r="F3508" s="280"/>
      <c r="G3508" s="281"/>
      <c r="H3508" s="279"/>
      <c r="I3508" s="288" t="str">
        <f>_xlfn.IFNA(VLOOKUP(B3508,'Absence Types'!A:D,4,FALSE),"")</f>
        <v/>
      </c>
      <c r="J3508" s="110" t="str">
        <f t="shared" si="495"/>
        <v>Y</v>
      </c>
      <c r="K3508" s="110" t="str">
        <f t="shared" si="496"/>
        <v>N</v>
      </c>
      <c r="L3508" s="110" t="b">
        <f t="shared" si="497"/>
        <v>0</v>
      </c>
      <c r="M3508" s="110" t="b">
        <f t="shared" si="498"/>
        <v>0</v>
      </c>
      <c r="AC3508" s="1" t="str">
        <f t="shared" si="494"/>
        <v/>
      </c>
      <c r="AD3508" s="1" t="str">
        <f t="shared" si="490"/>
        <v/>
      </c>
      <c r="AE3508" s="1" t="e">
        <f>VLOOKUP(A3508,#REF!,12,FALSE)</f>
        <v>#REF!</v>
      </c>
      <c r="AF3508" s="1">
        <f t="shared" si="491"/>
        <v>0</v>
      </c>
      <c r="AG3508" s="1">
        <f t="shared" si="492"/>
        <v>0</v>
      </c>
      <c r="AH3508" s="1">
        <f t="shared" si="493"/>
        <v>0</v>
      </c>
    </row>
    <row r="3509" spans="1:34" ht="14" x14ac:dyDescent="0.3">
      <c r="A3509" s="279"/>
      <c r="B3509" s="279"/>
      <c r="C3509" s="280"/>
      <c r="D3509" s="281"/>
      <c r="E3509" s="281"/>
      <c r="F3509" s="280"/>
      <c r="G3509" s="281"/>
      <c r="H3509" s="279"/>
      <c r="I3509" s="288" t="str">
        <f>_xlfn.IFNA(VLOOKUP(B3509,'Absence Types'!A:D,4,FALSE),"")</f>
        <v/>
      </c>
      <c r="J3509" s="110" t="str">
        <f t="shared" si="495"/>
        <v>Y</v>
      </c>
      <c r="K3509" s="110" t="str">
        <f t="shared" si="496"/>
        <v>N</v>
      </c>
      <c r="L3509" s="110" t="b">
        <f t="shared" si="497"/>
        <v>0</v>
      </c>
      <c r="M3509" s="110" t="b">
        <f t="shared" si="498"/>
        <v>0</v>
      </c>
      <c r="AC3509" s="1" t="str">
        <f t="shared" si="494"/>
        <v/>
      </c>
      <c r="AD3509" s="1" t="str">
        <f t="shared" si="490"/>
        <v/>
      </c>
      <c r="AE3509" s="1" t="e">
        <f>VLOOKUP(A3509,#REF!,12,FALSE)</f>
        <v>#REF!</v>
      </c>
      <c r="AF3509" s="1">
        <f t="shared" si="491"/>
        <v>0</v>
      </c>
      <c r="AG3509" s="1">
        <f t="shared" si="492"/>
        <v>0</v>
      </c>
      <c r="AH3509" s="1">
        <f t="shared" si="493"/>
        <v>0</v>
      </c>
    </row>
    <row r="3510" spans="1:34" ht="14" x14ac:dyDescent="0.3">
      <c r="A3510" s="279"/>
      <c r="B3510" s="279"/>
      <c r="C3510" s="280"/>
      <c r="D3510" s="281"/>
      <c r="E3510" s="281"/>
      <c r="F3510" s="280"/>
      <c r="G3510" s="281"/>
      <c r="H3510" s="279"/>
      <c r="I3510" s="288" t="str">
        <f>_xlfn.IFNA(VLOOKUP(B3510,'Absence Types'!A:D,4,FALSE),"")</f>
        <v/>
      </c>
      <c r="J3510" s="110" t="str">
        <f t="shared" si="495"/>
        <v>Y</v>
      </c>
      <c r="K3510" s="110" t="str">
        <f t="shared" si="496"/>
        <v>N</v>
      </c>
      <c r="L3510" s="110" t="b">
        <f t="shared" si="497"/>
        <v>0</v>
      </c>
      <c r="M3510" s="110" t="b">
        <f t="shared" si="498"/>
        <v>0</v>
      </c>
      <c r="AC3510" s="1" t="str">
        <f t="shared" si="494"/>
        <v/>
      </c>
      <c r="AD3510" s="1" t="str">
        <f t="shared" si="490"/>
        <v/>
      </c>
      <c r="AE3510" s="1" t="e">
        <f>VLOOKUP(A3510,#REF!,12,FALSE)</f>
        <v>#REF!</v>
      </c>
      <c r="AF3510" s="1">
        <f t="shared" si="491"/>
        <v>0</v>
      </c>
      <c r="AG3510" s="1">
        <f t="shared" si="492"/>
        <v>0</v>
      </c>
      <c r="AH3510" s="1">
        <f t="shared" si="493"/>
        <v>0</v>
      </c>
    </row>
    <row r="3511" spans="1:34" ht="14" x14ac:dyDescent="0.3">
      <c r="A3511" s="279"/>
      <c r="B3511" s="279"/>
      <c r="C3511" s="280"/>
      <c r="D3511" s="281"/>
      <c r="E3511" s="281"/>
      <c r="F3511" s="280"/>
      <c r="G3511" s="281"/>
      <c r="H3511" s="279"/>
      <c r="I3511" s="288" t="str">
        <f>_xlfn.IFNA(VLOOKUP(B3511,'Absence Types'!A:D,4,FALSE),"")</f>
        <v/>
      </c>
      <c r="J3511" s="110" t="str">
        <f t="shared" si="495"/>
        <v>Y</v>
      </c>
      <c r="K3511" s="110" t="str">
        <f t="shared" si="496"/>
        <v>N</v>
      </c>
      <c r="L3511" s="110" t="b">
        <f t="shared" si="497"/>
        <v>0</v>
      </c>
      <c r="M3511" s="110" t="b">
        <f t="shared" si="498"/>
        <v>0</v>
      </c>
      <c r="AC3511" s="1" t="str">
        <f t="shared" si="494"/>
        <v/>
      </c>
      <c r="AD3511" s="1" t="str">
        <f t="shared" si="490"/>
        <v/>
      </c>
      <c r="AE3511" s="1" t="e">
        <f>VLOOKUP(A3511,#REF!,12,FALSE)</f>
        <v>#REF!</v>
      </c>
      <c r="AF3511" s="1">
        <f t="shared" si="491"/>
        <v>0</v>
      </c>
      <c r="AG3511" s="1">
        <f t="shared" si="492"/>
        <v>0</v>
      </c>
      <c r="AH3511" s="1">
        <f t="shared" si="493"/>
        <v>0</v>
      </c>
    </row>
    <row r="3512" spans="1:34" ht="14" x14ac:dyDescent="0.3">
      <c r="A3512" s="279"/>
      <c r="B3512" s="279"/>
      <c r="C3512" s="280"/>
      <c r="D3512" s="281"/>
      <c r="E3512" s="281"/>
      <c r="F3512" s="280"/>
      <c r="G3512" s="281"/>
      <c r="H3512" s="279"/>
      <c r="I3512" s="288" t="str">
        <f>_xlfn.IFNA(VLOOKUP(B3512,'Absence Types'!A:D,4,FALSE),"")</f>
        <v/>
      </c>
      <c r="J3512" s="110" t="str">
        <f t="shared" si="495"/>
        <v>Y</v>
      </c>
      <c r="K3512" s="110" t="str">
        <f t="shared" si="496"/>
        <v>N</v>
      </c>
      <c r="L3512" s="110" t="b">
        <f t="shared" si="497"/>
        <v>0</v>
      </c>
      <c r="M3512" s="110" t="b">
        <f t="shared" si="498"/>
        <v>0</v>
      </c>
      <c r="AC3512" s="1" t="str">
        <f t="shared" si="494"/>
        <v/>
      </c>
      <c r="AD3512" s="1" t="str">
        <f t="shared" si="490"/>
        <v/>
      </c>
      <c r="AE3512" s="1" t="e">
        <f>VLOOKUP(A3512,#REF!,12,FALSE)</f>
        <v>#REF!</v>
      </c>
      <c r="AF3512" s="1">
        <f t="shared" si="491"/>
        <v>0</v>
      </c>
      <c r="AG3512" s="1">
        <f t="shared" si="492"/>
        <v>0</v>
      </c>
      <c r="AH3512" s="1">
        <f t="shared" si="493"/>
        <v>0</v>
      </c>
    </row>
    <row r="3513" spans="1:34" ht="14" x14ac:dyDescent="0.3">
      <c r="A3513" s="279"/>
      <c r="B3513" s="279"/>
      <c r="C3513" s="280"/>
      <c r="D3513" s="281"/>
      <c r="E3513" s="281"/>
      <c r="F3513" s="280"/>
      <c r="G3513" s="281"/>
      <c r="H3513" s="279"/>
      <c r="I3513" s="288" t="str">
        <f>_xlfn.IFNA(VLOOKUP(B3513,'Absence Types'!A:D,4,FALSE),"")</f>
        <v/>
      </c>
      <c r="J3513" s="110" t="str">
        <f t="shared" si="495"/>
        <v>Y</v>
      </c>
      <c r="K3513" s="110" t="str">
        <f t="shared" si="496"/>
        <v>N</v>
      </c>
      <c r="L3513" s="110" t="b">
        <f t="shared" si="497"/>
        <v>0</v>
      </c>
      <c r="M3513" s="110" t="b">
        <f t="shared" si="498"/>
        <v>0</v>
      </c>
      <c r="AC3513" s="1" t="str">
        <f t="shared" si="494"/>
        <v/>
      </c>
      <c r="AD3513" s="1" t="str">
        <f t="shared" si="490"/>
        <v/>
      </c>
      <c r="AE3513" s="1" t="e">
        <f>VLOOKUP(A3513,#REF!,12,FALSE)</f>
        <v>#REF!</v>
      </c>
      <c r="AF3513" s="1">
        <f t="shared" si="491"/>
        <v>0</v>
      </c>
      <c r="AG3513" s="1">
        <f t="shared" si="492"/>
        <v>0</v>
      </c>
      <c r="AH3513" s="1">
        <f t="shared" si="493"/>
        <v>0</v>
      </c>
    </row>
    <row r="3514" spans="1:34" ht="14" x14ac:dyDescent="0.3">
      <c r="A3514" s="279"/>
      <c r="B3514" s="279"/>
      <c r="C3514" s="280"/>
      <c r="D3514" s="281"/>
      <c r="E3514" s="281"/>
      <c r="F3514" s="280"/>
      <c r="G3514" s="281"/>
      <c r="H3514" s="279"/>
      <c r="I3514" s="288" t="str">
        <f>_xlfn.IFNA(VLOOKUP(B3514,'Absence Types'!A:D,4,FALSE),"")</f>
        <v/>
      </c>
      <c r="J3514" s="110" t="str">
        <f t="shared" si="495"/>
        <v>Y</v>
      </c>
      <c r="K3514" s="110" t="str">
        <f t="shared" si="496"/>
        <v>N</v>
      </c>
      <c r="L3514" s="110" t="b">
        <f t="shared" si="497"/>
        <v>0</v>
      </c>
      <c r="M3514" s="110" t="b">
        <f t="shared" si="498"/>
        <v>0</v>
      </c>
      <c r="AC3514" s="1" t="str">
        <f t="shared" si="494"/>
        <v/>
      </c>
      <c r="AD3514" s="1" t="str">
        <f t="shared" si="490"/>
        <v/>
      </c>
      <c r="AE3514" s="1" t="e">
        <f>VLOOKUP(A3514,#REF!,12,FALSE)</f>
        <v>#REF!</v>
      </c>
      <c r="AF3514" s="1">
        <f t="shared" si="491"/>
        <v>0</v>
      </c>
      <c r="AG3514" s="1">
        <f t="shared" si="492"/>
        <v>0</v>
      </c>
      <c r="AH3514" s="1">
        <f t="shared" si="493"/>
        <v>0</v>
      </c>
    </row>
    <row r="3515" spans="1:34" ht="14" x14ac:dyDescent="0.3">
      <c r="A3515" s="279"/>
      <c r="B3515" s="279"/>
      <c r="C3515" s="280"/>
      <c r="D3515" s="281"/>
      <c r="E3515" s="281"/>
      <c r="F3515" s="280"/>
      <c r="G3515" s="281"/>
      <c r="H3515" s="279"/>
      <c r="I3515" s="288" t="str">
        <f>_xlfn.IFNA(VLOOKUP(B3515,'Absence Types'!A:D,4,FALSE),"")</f>
        <v/>
      </c>
      <c r="J3515" s="110" t="str">
        <f t="shared" si="495"/>
        <v>Y</v>
      </c>
      <c r="K3515" s="110" t="str">
        <f t="shared" si="496"/>
        <v>N</v>
      </c>
      <c r="L3515" s="110" t="b">
        <f t="shared" si="497"/>
        <v>0</v>
      </c>
      <c r="M3515" s="110" t="b">
        <f t="shared" si="498"/>
        <v>0</v>
      </c>
      <c r="AC3515" s="1" t="str">
        <f t="shared" si="494"/>
        <v/>
      </c>
      <c r="AD3515" s="1" t="str">
        <f t="shared" si="490"/>
        <v/>
      </c>
      <c r="AE3515" s="1" t="e">
        <f>VLOOKUP(A3515,#REF!,12,FALSE)</f>
        <v>#REF!</v>
      </c>
      <c r="AF3515" s="1">
        <f t="shared" si="491"/>
        <v>0</v>
      </c>
      <c r="AG3515" s="1">
        <f t="shared" si="492"/>
        <v>0</v>
      </c>
      <c r="AH3515" s="1">
        <f t="shared" si="493"/>
        <v>0</v>
      </c>
    </row>
    <row r="3516" spans="1:34" ht="14" x14ac:dyDescent="0.3">
      <c r="A3516" s="279"/>
      <c r="B3516" s="279"/>
      <c r="C3516" s="280"/>
      <c r="D3516" s="281"/>
      <c r="E3516" s="281"/>
      <c r="F3516" s="280"/>
      <c r="G3516" s="281"/>
      <c r="H3516" s="279"/>
      <c r="I3516" s="288" t="str">
        <f>_xlfn.IFNA(VLOOKUP(B3516,'Absence Types'!A:D,4,FALSE),"")</f>
        <v/>
      </c>
      <c r="J3516" s="110" t="str">
        <f t="shared" si="495"/>
        <v>Y</v>
      </c>
      <c r="K3516" s="110" t="str">
        <f t="shared" si="496"/>
        <v>N</v>
      </c>
      <c r="L3516" s="110" t="b">
        <f t="shared" si="497"/>
        <v>0</v>
      </c>
      <c r="M3516" s="110" t="b">
        <f t="shared" si="498"/>
        <v>0</v>
      </c>
      <c r="AC3516" s="1" t="str">
        <f t="shared" si="494"/>
        <v/>
      </c>
      <c r="AD3516" s="1" t="str">
        <f t="shared" si="490"/>
        <v/>
      </c>
      <c r="AE3516" s="1" t="e">
        <f>VLOOKUP(A3516,#REF!,12,FALSE)</f>
        <v>#REF!</v>
      </c>
      <c r="AF3516" s="1">
        <f t="shared" si="491"/>
        <v>0</v>
      </c>
      <c r="AG3516" s="1">
        <f t="shared" si="492"/>
        <v>0</v>
      </c>
      <c r="AH3516" s="1">
        <f t="shared" si="493"/>
        <v>0</v>
      </c>
    </row>
    <row r="3517" spans="1:34" ht="14" x14ac:dyDescent="0.3">
      <c r="A3517" s="279"/>
      <c r="B3517" s="279"/>
      <c r="C3517" s="280"/>
      <c r="D3517" s="281"/>
      <c r="E3517" s="281"/>
      <c r="F3517" s="280"/>
      <c r="G3517" s="281"/>
      <c r="H3517" s="279"/>
      <c r="I3517" s="288" t="str">
        <f>_xlfn.IFNA(VLOOKUP(B3517,'Absence Types'!A:D,4,FALSE),"")</f>
        <v/>
      </c>
      <c r="J3517" s="110" t="str">
        <f t="shared" si="495"/>
        <v>Y</v>
      </c>
      <c r="K3517" s="110" t="str">
        <f t="shared" si="496"/>
        <v>N</v>
      </c>
      <c r="L3517" s="110" t="b">
        <f t="shared" si="497"/>
        <v>0</v>
      </c>
      <c r="M3517" s="110" t="b">
        <f t="shared" si="498"/>
        <v>0</v>
      </c>
      <c r="AC3517" s="1" t="str">
        <f t="shared" si="494"/>
        <v/>
      </c>
      <c r="AD3517" s="1" t="str">
        <f t="shared" si="490"/>
        <v/>
      </c>
      <c r="AE3517" s="1" t="e">
        <f>VLOOKUP(A3517,#REF!,12,FALSE)</f>
        <v>#REF!</v>
      </c>
      <c r="AF3517" s="1">
        <f t="shared" si="491"/>
        <v>0</v>
      </c>
      <c r="AG3517" s="1">
        <f t="shared" si="492"/>
        <v>0</v>
      </c>
      <c r="AH3517" s="1">
        <f t="shared" si="493"/>
        <v>0</v>
      </c>
    </row>
    <row r="3518" spans="1:34" ht="14" x14ac:dyDescent="0.3">
      <c r="A3518" s="279"/>
      <c r="B3518" s="279"/>
      <c r="C3518" s="280"/>
      <c r="D3518" s="281"/>
      <c r="E3518" s="281"/>
      <c r="F3518" s="280"/>
      <c r="G3518" s="281"/>
      <c r="H3518" s="279"/>
      <c r="I3518" s="288" t="str">
        <f>_xlfn.IFNA(VLOOKUP(B3518,'Absence Types'!A:D,4,FALSE),"")</f>
        <v/>
      </c>
      <c r="J3518" s="110" t="str">
        <f t="shared" si="495"/>
        <v>Y</v>
      </c>
      <c r="K3518" s="110" t="str">
        <f t="shared" si="496"/>
        <v>N</v>
      </c>
      <c r="L3518" s="110" t="b">
        <f t="shared" si="497"/>
        <v>0</v>
      </c>
      <c r="M3518" s="110" t="b">
        <f t="shared" si="498"/>
        <v>0</v>
      </c>
      <c r="AC3518" s="1" t="str">
        <f t="shared" si="494"/>
        <v/>
      </c>
      <c r="AD3518" s="1" t="str">
        <f t="shared" si="490"/>
        <v/>
      </c>
      <c r="AE3518" s="1" t="e">
        <f>VLOOKUP(A3518,#REF!,12,FALSE)</f>
        <v>#REF!</v>
      </c>
      <c r="AF3518" s="1">
        <f t="shared" si="491"/>
        <v>0</v>
      </c>
      <c r="AG3518" s="1">
        <f t="shared" si="492"/>
        <v>0</v>
      </c>
      <c r="AH3518" s="1">
        <f t="shared" si="493"/>
        <v>0</v>
      </c>
    </row>
    <row r="3519" spans="1:34" ht="14" x14ac:dyDescent="0.3">
      <c r="A3519" s="279"/>
      <c r="B3519" s="279"/>
      <c r="C3519" s="280"/>
      <c r="D3519" s="281"/>
      <c r="E3519" s="281"/>
      <c r="F3519" s="280"/>
      <c r="G3519" s="281"/>
      <c r="H3519" s="279"/>
      <c r="I3519" s="288" t="str">
        <f>_xlfn.IFNA(VLOOKUP(B3519,'Absence Types'!A:D,4,FALSE),"")</f>
        <v/>
      </c>
      <c r="J3519" s="110" t="str">
        <f t="shared" si="495"/>
        <v>Y</v>
      </c>
      <c r="K3519" s="110" t="str">
        <f t="shared" si="496"/>
        <v>N</v>
      </c>
      <c r="L3519" s="110" t="b">
        <f t="shared" si="497"/>
        <v>0</v>
      </c>
      <c r="M3519" s="110" t="b">
        <f t="shared" si="498"/>
        <v>0</v>
      </c>
      <c r="AC3519" s="1" t="str">
        <f t="shared" si="494"/>
        <v/>
      </c>
      <c r="AD3519" s="1" t="str">
        <f t="shared" si="490"/>
        <v/>
      </c>
      <c r="AE3519" s="1" t="e">
        <f>VLOOKUP(A3519,#REF!,12,FALSE)</f>
        <v>#REF!</v>
      </c>
      <c r="AF3519" s="1">
        <f t="shared" si="491"/>
        <v>0</v>
      </c>
      <c r="AG3519" s="1">
        <f t="shared" si="492"/>
        <v>0</v>
      </c>
      <c r="AH3519" s="1">
        <f t="shared" si="493"/>
        <v>0</v>
      </c>
    </row>
    <row r="3520" spans="1:34" ht="14" x14ac:dyDescent="0.3">
      <c r="A3520" s="279"/>
      <c r="B3520" s="279"/>
      <c r="C3520" s="280"/>
      <c r="D3520" s="281"/>
      <c r="E3520" s="281"/>
      <c r="F3520" s="280"/>
      <c r="G3520" s="281"/>
      <c r="H3520" s="279"/>
      <c r="I3520" s="288" t="str">
        <f>_xlfn.IFNA(VLOOKUP(B3520,'Absence Types'!A:D,4,FALSE),"")</f>
        <v/>
      </c>
      <c r="J3520" s="110" t="str">
        <f t="shared" si="495"/>
        <v>Y</v>
      </c>
      <c r="K3520" s="110" t="str">
        <f t="shared" si="496"/>
        <v>N</v>
      </c>
      <c r="L3520" s="110" t="b">
        <f t="shared" si="497"/>
        <v>0</v>
      </c>
      <c r="M3520" s="110" t="b">
        <f t="shared" si="498"/>
        <v>0</v>
      </c>
      <c r="AC3520" s="1" t="str">
        <f t="shared" si="494"/>
        <v/>
      </c>
      <c r="AD3520" s="1" t="str">
        <f t="shared" si="490"/>
        <v/>
      </c>
      <c r="AE3520" s="1" t="e">
        <f>VLOOKUP(A3520,#REF!,12,FALSE)</f>
        <v>#REF!</v>
      </c>
      <c r="AF3520" s="1">
        <f t="shared" si="491"/>
        <v>0</v>
      </c>
      <c r="AG3520" s="1">
        <f t="shared" si="492"/>
        <v>0</v>
      </c>
      <c r="AH3520" s="1">
        <f t="shared" si="493"/>
        <v>0</v>
      </c>
    </row>
    <row r="3521" spans="1:34" ht="14" x14ac:dyDescent="0.3">
      <c r="A3521" s="279"/>
      <c r="B3521" s="279"/>
      <c r="C3521" s="280"/>
      <c r="D3521" s="281"/>
      <c r="E3521" s="281"/>
      <c r="F3521" s="280"/>
      <c r="G3521" s="281"/>
      <c r="H3521" s="279"/>
      <c r="I3521" s="288" t="str">
        <f>_xlfn.IFNA(VLOOKUP(B3521,'Absence Types'!A:D,4,FALSE),"")</f>
        <v/>
      </c>
      <c r="J3521" s="110" t="str">
        <f t="shared" si="495"/>
        <v>Y</v>
      </c>
      <c r="K3521" s="110" t="str">
        <f t="shared" si="496"/>
        <v>N</v>
      </c>
      <c r="L3521" s="110" t="b">
        <f t="shared" si="497"/>
        <v>0</v>
      </c>
      <c r="M3521" s="110" t="b">
        <f t="shared" si="498"/>
        <v>0</v>
      </c>
      <c r="AC3521" s="1" t="str">
        <f t="shared" si="494"/>
        <v/>
      </c>
      <c r="AD3521" s="1" t="str">
        <f t="shared" si="490"/>
        <v/>
      </c>
      <c r="AE3521" s="1" t="e">
        <f>VLOOKUP(A3521,#REF!,12,FALSE)</f>
        <v>#REF!</v>
      </c>
      <c r="AF3521" s="1">
        <f t="shared" si="491"/>
        <v>0</v>
      </c>
      <c r="AG3521" s="1">
        <f t="shared" si="492"/>
        <v>0</v>
      </c>
      <c r="AH3521" s="1">
        <f t="shared" si="493"/>
        <v>0</v>
      </c>
    </row>
    <row r="3522" spans="1:34" ht="14" x14ac:dyDescent="0.3">
      <c r="A3522" s="279"/>
      <c r="B3522" s="279"/>
      <c r="C3522" s="280"/>
      <c r="D3522" s="281"/>
      <c r="E3522" s="281"/>
      <c r="F3522" s="280"/>
      <c r="G3522" s="281"/>
      <c r="H3522" s="279"/>
      <c r="I3522" s="288" t="str">
        <f>_xlfn.IFNA(VLOOKUP(B3522,'Absence Types'!A:D,4,FALSE),"")</f>
        <v/>
      </c>
      <c r="J3522" s="110" t="str">
        <f t="shared" si="495"/>
        <v>Y</v>
      </c>
      <c r="K3522" s="110" t="str">
        <f t="shared" si="496"/>
        <v>N</v>
      </c>
      <c r="L3522" s="110" t="b">
        <f t="shared" si="497"/>
        <v>0</v>
      </c>
      <c r="M3522" s="110" t="b">
        <f t="shared" si="498"/>
        <v>0</v>
      </c>
      <c r="AC3522" s="1" t="str">
        <f t="shared" si="494"/>
        <v/>
      </c>
      <c r="AD3522" s="1" t="str">
        <f t="shared" si="490"/>
        <v/>
      </c>
      <c r="AE3522" s="1" t="e">
        <f>VLOOKUP(A3522,#REF!,12,FALSE)</f>
        <v>#REF!</v>
      </c>
      <c r="AF3522" s="1">
        <f t="shared" si="491"/>
        <v>0</v>
      </c>
      <c r="AG3522" s="1">
        <f t="shared" si="492"/>
        <v>0</v>
      </c>
      <c r="AH3522" s="1">
        <f t="shared" si="493"/>
        <v>0</v>
      </c>
    </row>
    <row r="3523" spans="1:34" ht="14" x14ac:dyDescent="0.3">
      <c r="A3523" s="279"/>
      <c r="B3523" s="279"/>
      <c r="C3523" s="280"/>
      <c r="D3523" s="281"/>
      <c r="E3523" s="281"/>
      <c r="F3523" s="280"/>
      <c r="G3523" s="281"/>
      <c r="H3523" s="279"/>
      <c r="I3523" s="288" t="str">
        <f>_xlfn.IFNA(VLOOKUP(B3523,'Absence Types'!A:D,4,FALSE),"")</f>
        <v/>
      </c>
      <c r="J3523" s="110" t="str">
        <f t="shared" si="495"/>
        <v>Y</v>
      </c>
      <c r="K3523" s="110" t="str">
        <f t="shared" si="496"/>
        <v>N</v>
      </c>
      <c r="L3523" s="110" t="b">
        <f t="shared" si="497"/>
        <v>0</v>
      </c>
      <c r="M3523" s="110" t="b">
        <f t="shared" si="498"/>
        <v>0</v>
      </c>
      <c r="AC3523" s="1" t="str">
        <f t="shared" si="494"/>
        <v/>
      </c>
      <c r="AD3523" s="1" t="str">
        <f t="shared" si="490"/>
        <v/>
      </c>
      <c r="AE3523" s="1" t="e">
        <f>VLOOKUP(A3523,#REF!,12,FALSE)</f>
        <v>#REF!</v>
      </c>
      <c r="AF3523" s="1">
        <f t="shared" si="491"/>
        <v>0</v>
      </c>
      <c r="AG3523" s="1">
        <f t="shared" si="492"/>
        <v>0</v>
      </c>
      <c r="AH3523" s="1">
        <f t="shared" si="493"/>
        <v>0</v>
      </c>
    </row>
    <row r="3524" spans="1:34" ht="14" x14ac:dyDescent="0.3">
      <c r="A3524" s="279"/>
      <c r="B3524" s="279"/>
      <c r="C3524" s="280"/>
      <c r="D3524" s="281"/>
      <c r="E3524" s="281"/>
      <c r="F3524" s="280"/>
      <c r="G3524" s="281"/>
      <c r="H3524" s="279"/>
      <c r="I3524" s="288" t="str">
        <f>_xlfn.IFNA(VLOOKUP(B3524,'Absence Types'!A:D,4,FALSE),"")</f>
        <v/>
      </c>
      <c r="J3524" s="110" t="str">
        <f t="shared" si="495"/>
        <v>Y</v>
      </c>
      <c r="K3524" s="110" t="str">
        <f t="shared" si="496"/>
        <v>N</v>
      </c>
      <c r="L3524" s="110" t="b">
        <f t="shared" si="497"/>
        <v>0</v>
      </c>
      <c r="M3524" s="110" t="b">
        <f t="shared" si="498"/>
        <v>0</v>
      </c>
      <c r="AC3524" s="1" t="str">
        <f t="shared" si="494"/>
        <v/>
      </c>
      <c r="AD3524" s="1" t="str">
        <f t="shared" ref="AD3524:AD3587" si="499">IF(I3524&lt;&gt;"Days","",((F3524-C3524)+1)-(AF3524)-(AG3524)-(AH3524))</f>
        <v/>
      </c>
      <c r="AE3524" s="1" t="e">
        <f>VLOOKUP(A3524,#REF!,12,FALSE)</f>
        <v>#REF!</v>
      </c>
      <c r="AF3524" s="1">
        <f t="shared" ref="AF3524:AF3587" si="500">IF(D3524=1,0.5,0)</f>
        <v>0</v>
      </c>
      <c r="AG3524" s="1">
        <f t="shared" ref="AG3524:AG3587" si="501">IF(E3524=1,0.5,0)</f>
        <v>0</v>
      </c>
      <c r="AH3524" s="1">
        <f t="shared" ref="AH3524:AH3587" si="502">IF(G3524=1,0.5,0)</f>
        <v>0</v>
      </c>
    </row>
    <row r="3525" spans="1:34" ht="14" x14ac:dyDescent="0.3">
      <c r="A3525" s="279"/>
      <c r="B3525" s="279"/>
      <c r="C3525" s="280"/>
      <c r="D3525" s="281"/>
      <c r="E3525" s="281"/>
      <c r="F3525" s="280"/>
      <c r="G3525" s="281"/>
      <c r="H3525" s="279"/>
      <c r="I3525" s="288" t="str">
        <f>_xlfn.IFNA(VLOOKUP(B3525,'Absence Types'!A:D,4,FALSE),"")</f>
        <v/>
      </c>
      <c r="J3525" s="110" t="str">
        <f t="shared" si="495"/>
        <v>Y</v>
      </c>
      <c r="K3525" s="110" t="str">
        <f t="shared" si="496"/>
        <v>N</v>
      </c>
      <c r="L3525" s="110" t="b">
        <f t="shared" si="497"/>
        <v>0</v>
      </c>
      <c r="M3525" s="110" t="b">
        <f t="shared" si="498"/>
        <v>0</v>
      </c>
      <c r="AC3525" s="1" t="str">
        <f t="shared" ref="AC3525:AC3588" si="503">IF(I3525&lt;&gt;"Hours","",(F3525-C3525)*24)</f>
        <v/>
      </c>
      <c r="AD3525" s="1" t="str">
        <f t="shared" si="499"/>
        <v/>
      </c>
      <c r="AE3525" s="1" t="e">
        <f>VLOOKUP(A3525,#REF!,12,FALSE)</f>
        <v>#REF!</v>
      </c>
      <c r="AF3525" s="1">
        <f t="shared" si="500"/>
        <v>0</v>
      </c>
      <c r="AG3525" s="1">
        <f t="shared" si="501"/>
        <v>0</v>
      </c>
      <c r="AH3525" s="1">
        <f t="shared" si="502"/>
        <v>0</v>
      </c>
    </row>
    <row r="3526" spans="1:34" ht="14" x14ac:dyDescent="0.3">
      <c r="A3526" s="279"/>
      <c r="B3526" s="279"/>
      <c r="C3526" s="280"/>
      <c r="D3526" s="281"/>
      <c r="E3526" s="281"/>
      <c r="F3526" s="280"/>
      <c r="G3526" s="281"/>
      <c r="H3526" s="279"/>
      <c r="I3526" s="288" t="str">
        <f>_xlfn.IFNA(VLOOKUP(B3526,'Absence Types'!A:D,4,FALSE),"")</f>
        <v/>
      </c>
      <c r="J3526" s="110" t="str">
        <f t="shared" si="495"/>
        <v>Y</v>
      </c>
      <c r="K3526" s="110" t="str">
        <f t="shared" si="496"/>
        <v>N</v>
      </c>
      <c r="L3526" s="110" t="b">
        <f t="shared" si="497"/>
        <v>0</v>
      </c>
      <c r="M3526" s="110" t="b">
        <f t="shared" si="498"/>
        <v>0</v>
      </c>
      <c r="AC3526" s="1" t="str">
        <f t="shared" si="503"/>
        <v/>
      </c>
      <c r="AD3526" s="1" t="str">
        <f t="shared" si="499"/>
        <v/>
      </c>
      <c r="AE3526" s="1" t="e">
        <f>VLOOKUP(A3526,#REF!,12,FALSE)</f>
        <v>#REF!</v>
      </c>
      <c r="AF3526" s="1">
        <f t="shared" si="500"/>
        <v>0</v>
      </c>
      <c r="AG3526" s="1">
        <f t="shared" si="501"/>
        <v>0</v>
      </c>
      <c r="AH3526" s="1">
        <f t="shared" si="502"/>
        <v>0</v>
      </c>
    </row>
    <row r="3527" spans="1:34" ht="14" x14ac:dyDescent="0.3">
      <c r="A3527" s="279"/>
      <c r="B3527" s="279"/>
      <c r="C3527" s="280"/>
      <c r="D3527" s="281"/>
      <c r="E3527" s="281"/>
      <c r="F3527" s="280"/>
      <c r="G3527" s="281"/>
      <c r="H3527" s="279"/>
      <c r="I3527" s="288" t="str">
        <f>_xlfn.IFNA(VLOOKUP(B3527,'Absence Types'!A:D,4,FALSE),"")</f>
        <v/>
      </c>
      <c r="J3527" s="110" t="str">
        <f t="shared" si="495"/>
        <v>Y</v>
      </c>
      <c r="K3527" s="110" t="str">
        <f t="shared" si="496"/>
        <v>N</v>
      </c>
      <c r="L3527" s="110" t="b">
        <f t="shared" si="497"/>
        <v>0</v>
      </c>
      <c r="M3527" s="110" t="b">
        <f t="shared" si="498"/>
        <v>0</v>
      </c>
      <c r="AC3527" s="1" t="str">
        <f t="shared" si="503"/>
        <v/>
      </c>
      <c r="AD3527" s="1" t="str">
        <f t="shared" si="499"/>
        <v/>
      </c>
      <c r="AE3527" s="1" t="e">
        <f>VLOOKUP(A3527,#REF!,12,FALSE)</f>
        <v>#REF!</v>
      </c>
      <c r="AF3527" s="1">
        <f t="shared" si="500"/>
        <v>0</v>
      </c>
      <c r="AG3527" s="1">
        <f t="shared" si="501"/>
        <v>0</v>
      </c>
      <c r="AH3527" s="1">
        <f t="shared" si="502"/>
        <v>0</v>
      </c>
    </row>
    <row r="3528" spans="1:34" ht="14" x14ac:dyDescent="0.3">
      <c r="A3528" s="279"/>
      <c r="B3528" s="279"/>
      <c r="C3528" s="280"/>
      <c r="D3528" s="281"/>
      <c r="E3528" s="281"/>
      <c r="F3528" s="280"/>
      <c r="G3528" s="281"/>
      <c r="H3528" s="279"/>
      <c r="I3528" s="288" t="str">
        <f>_xlfn.IFNA(VLOOKUP(B3528,'Absence Types'!A:D,4,FALSE),"")</f>
        <v/>
      </c>
      <c r="J3528" s="110" t="str">
        <f t="shared" ref="J3528:J3591" si="504">IF((RIGHT(TEXT(C3528,"DD/MM/YYYY HH:MM:SS"),8))=(RIGHT(TEXT(F3528,"DD/MM/YYYY HH:MM:SS"),8)),"Y","N")</f>
        <v>Y</v>
      </c>
      <c r="K3528" s="110" t="str">
        <f t="shared" ref="K3528:K3591" si="505">IF(I3528="Hours","Y","N")</f>
        <v>N</v>
      </c>
      <c r="L3528" s="110" t="b">
        <f t="shared" ref="L3528:L3591" si="506">AND(J3528="N",K3528="N")</f>
        <v>0</v>
      </c>
      <c r="M3528" s="110" t="b">
        <f t="shared" ref="M3528:M3591" si="507">AND(I3528="Hours",F3528-C3528&lt;0.00001)</f>
        <v>0</v>
      </c>
      <c r="AC3528" s="1" t="str">
        <f t="shared" si="503"/>
        <v/>
      </c>
      <c r="AD3528" s="1" t="str">
        <f t="shared" si="499"/>
        <v/>
      </c>
      <c r="AE3528" s="1" t="e">
        <f>VLOOKUP(A3528,#REF!,12,FALSE)</f>
        <v>#REF!</v>
      </c>
      <c r="AF3528" s="1">
        <f t="shared" si="500"/>
        <v>0</v>
      </c>
      <c r="AG3528" s="1">
        <f t="shared" si="501"/>
        <v>0</v>
      </c>
      <c r="AH3528" s="1">
        <f t="shared" si="502"/>
        <v>0</v>
      </c>
    </row>
    <row r="3529" spans="1:34" ht="14" x14ac:dyDescent="0.3">
      <c r="A3529" s="279"/>
      <c r="B3529" s="279"/>
      <c r="C3529" s="280"/>
      <c r="D3529" s="281"/>
      <c r="E3529" s="281"/>
      <c r="F3529" s="280"/>
      <c r="G3529" s="281"/>
      <c r="H3529" s="279"/>
      <c r="I3529" s="288" t="str">
        <f>_xlfn.IFNA(VLOOKUP(B3529,'Absence Types'!A:D,4,FALSE),"")</f>
        <v/>
      </c>
      <c r="J3529" s="110" t="str">
        <f t="shared" si="504"/>
        <v>Y</v>
      </c>
      <c r="K3529" s="110" t="str">
        <f t="shared" si="505"/>
        <v>N</v>
      </c>
      <c r="L3529" s="110" t="b">
        <f t="shared" si="506"/>
        <v>0</v>
      </c>
      <c r="M3529" s="110" t="b">
        <f t="shared" si="507"/>
        <v>0</v>
      </c>
      <c r="AC3529" s="1" t="str">
        <f t="shared" si="503"/>
        <v/>
      </c>
      <c r="AD3529" s="1" t="str">
        <f t="shared" si="499"/>
        <v/>
      </c>
      <c r="AE3529" s="1" t="e">
        <f>VLOOKUP(A3529,#REF!,12,FALSE)</f>
        <v>#REF!</v>
      </c>
      <c r="AF3529" s="1">
        <f t="shared" si="500"/>
        <v>0</v>
      </c>
      <c r="AG3529" s="1">
        <f t="shared" si="501"/>
        <v>0</v>
      </c>
      <c r="AH3529" s="1">
        <f t="shared" si="502"/>
        <v>0</v>
      </c>
    </row>
    <row r="3530" spans="1:34" ht="14" x14ac:dyDescent="0.3">
      <c r="A3530" s="279"/>
      <c r="B3530" s="279"/>
      <c r="C3530" s="280"/>
      <c r="D3530" s="281"/>
      <c r="E3530" s="281"/>
      <c r="F3530" s="280"/>
      <c r="G3530" s="281"/>
      <c r="H3530" s="279"/>
      <c r="I3530" s="288" t="str">
        <f>_xlfn.IFNA(VLOOKUP(B3530,'Absence Types'!A:D,4,FALSE),"")</f>
        <v/>
      </c>
      <c r="J3530" s="110" t="str">
        <f t="shared" si="504"/>
        <v>Y</v>
      </c>
      <c r="K3530" s="110" t="str">
        <f t="shared" si="505"/>
        <v>N</v>
      </c>
      <c r="L3530" s="110" t="b">
        <f t="shared" si="506"/>
        <v>0</v>
      </c>
      <c r="M3530" s="110" t="b">
        <f t="shared" si="507"/>
        <v>0</v>
      </c>
      <c r="AC3530" s="1" t="str">
        <f t="shared" si="503"/>
        <v/>
      </c>
      <c r="AD3530" s="1" t="str">
        <f t="shared" si="499"/>
        <v/>
      </c>
      <c r="AE3530" s="1" t="e">
        <f>VLOOKUP(A3530,#REF!,12,FALSE)</f>
        <v>#REF!</v>
      </c>
      <c r="AF3530" s="1">
        <f t="shared" si="500"/>
        <v>0</v>
      </c>
      <c r="AG3530" s="1">
        <f t="shared" si="501"/>
        <v>0</v>
      </c>
      <c r="AH3530" s="1">
        <f t="shared" si="502"/>
        <v>0</v>
      </c>
    </row>
    <row r="3531" spans="1:34" ht="14" x14ac:dyDescent="0.3">
      <c r="A3531" s="279"/>
      <c r="B3531" s="279"/>
      <c r="C3531" s="280"/>
      <c r="D3531" s="281"/>
      <c r="E3531" s="281"/>
      <c r="F3531" s="280"/>
      <c r="G3531" s="281"/>
      <c r="H3531" s="279"/>
      <c r="I3531" s="288" t="str">
        <f>_xlfn.IFNA(VLOOKUP(B3531,'Absence Types'!A:D,4,FALSE),"")</f>
        <v/>
      </c>
      <c r="J3531" s="110" t="str">
        <f t="shared" si="504"/>
        <v>Y</v>
      </c>
      <c r="K3531" s="110" t="str">
        <f t="shared" si="505"/>
        <v>N</v>
      </c>
      <c r="L3531" s="110" t="b">
        <f t="shared" si="506"/>
        <v>0</v>
      </c>
      <c r="M3531" s="110" t="b">
        <f t="shared" si="507"/>
        <v>0</v>
      </c>
      <c r="AC3531" s="1" t="str">
        <f t="shared" si="503"/>
        <v/>
      </c>
      <c r="AD3531" s="1" t="str">
        <f t="shared" si="499"/>
        <v/>
      </c>
      <c r="AE3531" s="1" t="e">
        <f>VLOOKUP(A3531,#REF!,12,FALSE)</f>
        <v>#REF!</v>
      </c>
      <c r="AF3531" s="1">
        <f t="shared" si="500"/>
        <v>0</v>
      </c>
      <c r="AG3531" s="1">
        <f t="shared" si="501"/>
        <v>0</v>
      </c>
      <c r="AH3531" s="1">
        <f t="shared" si="502"/>
        <v>0</v>
      </c>
    </row>
    <row r="3532" spans="1:34" ht="14" x14ac:dyDescent="0.3">
      <c r="A3532" s="279"/>
      <c r="B3532" s="279"/>
      <c r="C3532" s="280"/>
      <c r="D3532" s="281"/>
      <c r="E3532" s="281"/>
      <c r="F3532" s="280"/>
      <c r="G3532" s="281"/>
      <c r="H3532" s="279"/>
      <c r="I3532" s="288" t="str">
        <f>_xlfn.IFNA(VLOOKUP(B3532,'Absence Types'!A:D,4,FALSE),"")</f>
        <v/>
      </c>
      <c r="J3532" s="110" t="str">
        <f t="shared" si="504"/>
        <v>Y</v>
      </c>
      <c r="K3532" s="110" t="str">
        <f t="shared" si="505"/>
        <v>N</v>
      </c>
      <c r="L3532" s="110" t="b">
        <f t="shared" si="506"/>
        <v>0</v>
      </c>
      <c r="M3532" s="110" t="b">
        <f t="shared" si="507"/>
        <v>0</v>
      </c>
      <c r="AC3532" s="1" t="str">
        <f t="shared" si="503"/>
        <v/>
      </c>
      <c r="AD3532" s="1" t="str">
        <f t="shared" si="499"/>
        <v/>
      </c>
      <c r="AE3532" s="1" t="e">
        <f>VLOOKUP(A3532,#REF!,12,FALSE)</f>
        <v>#REF!</v>
      </c>
      <c r="AF3532" s="1">
        <f t="shared" si="500"/>
        <v>0</v>
      </c>
      <c r="AG3532" s="1">
        <f t="shared" si="501"/>
        <v>0</v>
      </c>
      <c r="AH3532" s="1">
        <f t="shared" si="502"/>
        <v>0</v>
      </c>
    </row>
    <row r="3533" spans="1:34" ht="14" x14ac:dyDescent="0.3">
      <c r="A3533" s="279"/>
      <c r="B3533" s="279"/>
      <c r="C3533" s="280"/>
      <c r="D3533" s="281"/>
      <c r="E3533" s="281"/>
      <c r="F3533" s="280"/>
      <c r="G3533" s="281"/>
      <c r="H3533" s="279"/>
      <c r="I3533" s="288" t="str">
        <f>_xlfn.IFNA(VLOOKUP(B3533,'Absence Types'!A:D,4,FALSE),"")</f>
        <v/>
      </c>
      <c r="J3533" s="110" t="str">
        <f t="shared" si="504"/>
        <v>Y</v>
      </c>
      <c r="K3533" s="110" t="str">
        <f t="shared" si="505"/>
        <v>N</v>
      </c>
      <c r="L3533" s="110" t="b">
        <f t="shared" si="506"/>
        <v>0</v>
      </c>
      <c r="M3533" s="110" t="b">
        <f t="shared" si="507"/>
        <v>0</v>
      </c>
      <c r="AC3533" s="1" t="str">
        <f t="shared" si="503"/>
        <v/>
      </c>
      <c r="AD3533" s="1" t="str">
        <f t="shared" si="499"/>
        <v/>
      </c>
      <c r="AE3533" s="1" t="e">
        <f>VLOOKUP(A3533,#REF!,12,FALSE)</f>
        <v>#REF!</v>
      </c>
      <c r="AF3533" s="1">
        <f t="shared" si="500"/>
        <v>0</v>
      </c>
      <c r="AG3533" s="1">
        <f t="shared" si="501"/>
        <v>0</v>
      </c>
      <c r="AH3533" s="1">
        <f t="shared" si="502"/>
        <v>0</v>
      </c>
    </row>
    <row r="3534" spans="1:34" ht="14" x14ac:dyDescent="0.3">
      <c r="A3534" s="279"/>
      <c r="B3534" s="279"/>
      <c r="C3534" s="280"/>
      <c r="D3534" s="281"/>
      <c r="E3534" s="281"/>
      <c r="F3534" s="280"/>
      <c r="G3534" s="281"/>
      <c r="H3534" s="279"/>
      <c r="I3534" s="288" t="str">
        <f>_xlfn.IFNA(VLOOKUP(B3534,'Absence Types'!A:D,4,FALSE),"")</f>
        <v/>
      </c>
      <c r="J3534" s="110" t="str">
        <f t="shared" si="504"/>
        <v>Y</v>
      </c>
      <c r="K3534" s="110" t="str">
        <f t="shared" si="505"/>
        <v>N</v>
      </c>
      <c r="L3534" s="110" t="b">
        <f t="shared" si="506"/>
        <v>0</v>
      </c>
      <c r="M3534" s="110" t="b">
        <f t="shared" si="507"/>
        <v>0</v>
      </c>
      <c r="AC3534" s="1" t="str">
        <f t="shared" si="503"/>
        <v/>
      </c>
      <c r="AD3534" s="1" t="str">
        <f t="shared" si="499"/>
        <v/>
      </c>
      <c r="AE3534" s="1" t="e">
        <f>VLOOKUP(A3534,#REF!,12,FALSE)</f>
        <v>#REF!</v>
      </c>
      <c r="AF3534" s="1">
        <f t="shared" si="500"/>
        <v>0</v>
      </c>
      <c r="AG3534" s="1">
        <f t="shared" si="501"/>
        <v>0</v>
      </c>
      <c r="AH3534" s="1">
        <f t="shared" si="502"/>
        <v>0</v>
      </c>
    </row>
    <row r="3535" spans="1:34" ht="14" x14ac:dyDescent="0.3">
      <c r="A3535" s="279"/>
      <c r="B3535" s="279"/>
      <c r="C3535" s="280"/>
      <c r="D3535" s="281"/>
      <c r="E3535" s="281"/>
      <c r="F3535" s="280"/>
      <c r="G3535" s="281"/>
      <c r="H3535" s="279"/>
      <c r="I3535" s="288" t="str">
        <f>_xlfn.IFNA(VLOOKUP(B3535,'Absence Types'!A:D,4,FALSE),"")</f>
        <v/>
      </c>
      <c r="J3535" s="110" t="str">
        <f t="shared" si="504"/>
        <v>Y</v>
      </c>
      <c r="K3535" s="110" t="str">
        <f t="shared" si="505"/>
        <v>N</v>
      </c>
      <c r="L3535" s="110" t="b">
        <f t="shared" si="506"/>
        <v>0</v>
      </c>
      <c r="M3535" s="110" t="b">
        <f t="shared" si="507"/>
        <v>0</v>
      </c>
      <c r="AC3535" s="1" t="str">
        <f t="shared" si="503"/>
        <v/>
      </c>
      <c r="AD3535" s="1" t="str">
        <f t="shared" si="499"/>
        <v/>
      </c>
      <c r="AE3535" s="1" t="e">
        <f>VLOOKUP(A3535,#REF!,12,FALSE)</f>
        <v>#REF!</v>
      </c>
      <c r="AF3535" s="1">
        <f t="shared" si="500"/>
        <v>0</v>
      </c>
      <c r="AG3535" s="1">
        <f t="shared" si="501"/>
        <v>0</v>
      </c>
      <c r="AH3535" s="1">
        <f t="shared" si="502"/>
        <v>0</v>
      </c>
    </row>
    <row r="3536" spans="1:34" ht="14" x14ac:dyDescent="0.3">
      <c r="A3536" s="279"/>
      <c r="B3536" s="279"/>
      <c r="C3536" s="280"/>
      <c r="D3536" s="281"/>
      <c r="E3536" s="281"/>
      <c r="F3536" s="280"/>
      <c r="G3536" s="281"/>
      <c r="H3536" s="279"/>
      <c r="I3536" s="288" t="str">
        <f>_xlfn.IFNA(VLOOKUP(B3536,'Absence Types'!A:D,4,FALSE),"")</f>
        <v/>
      </c>
      <c r="J3536" s="110" t="str">
        <f t="shared" si="504"/>
        <v>Y</v>
      </c>
      <c r="K3536" s="110" t="str">
        <f t="shared" si="505"/>
        <v>N</v>
      </c>
      <c r="L3536" s="110" t="b">
        <f t="shared" si="506"/>
        <v>0</v>
      </c>
      <c r="M3536" s="110" t="b">
        <f t="shared" si="507"/>
        <v>0</v>
      </c>
      <c r="AC3536" s="1" t="str">
        <f t="shared" si="503"/>
        <v/>
      </c>
      <c r="AD3536" s="1" t="str">
        <f t="shared" si="499"/>
        <v/>
      </c>
      <c r="AE3536" s="1" t="e">
        <f>VLOOKUP(A3536,#REF!,12,FALSE)</f>
        <v>#REF!</v>
      </c>
      <c r="AF3536" s="1">
        <f t="shared" si="500"/>
        <v>0</v>
      </c>
      <c r="AG3536" s="1">
        <f t="shared" si="501"/>
        <v>0</v>
      </c>
      <c r="AH3536" s="1">
        <f t="shared" si="502"/>
        <v>0</v>
      </c>
    </row>
    <row r="3537" spans="1:34" ht="14" x14ac:dyDescent="0.3">
      <c r="A3537" s="279"/>
      <c r="B3537" s="279"/>
      <c r="C3537" s="280"/>
      <c r="D3537" s="281"/>
      <c r="E3537" s="281"/>
      <c r="F3537" s="280"/>
      <c r="G3537" s="281"/>
      <c r="H3537" s="279"/>
      <c r="I3537" s="288" t="str">
        <f>_xlfn.IFNA(VLOOKUP(B3537,'Absence Types'!A:D,4,FALSE),"")</f>
        <v/>
      </c>
      <c r="J3537" s="110" t="str">
        <f t="shared" si="504"/>
        <v>Y</v>
      </c>
      <c r="K3537" s="110" t="str">
        <f t="shared" si="505"/>
        <v>N</v>
      </c>
      <c r="L3537" s="110" t="b">
        <f t="shared" si="506"/>
        <v>0</v>
      </c>
      <c r="M3537" s="110" t="b">
        <f t="shared" si="507"/>
        <v>0</v>
      </c>
      <c r="AC3537" s="1" t="str">
        <f t="shared" si="503"/>
        <v/>
      </c>
      <c r="AD3537" s="1" t="str">
        <f t="shared" si="499"/>
        <v/>
      </c>
      <c r="AE3537" s="1" t="e">
        <f>VLOOKUP(A3537,#REF!,12,FALSE)</f>
        <v>#REF!</v>
      </c>
      <c r="AF3537" s="1">
        <f t="shared" si="500"/>
        <v>0</v>
      </c>
      <c r="AG3537" s="1">
        <f t="shared" si="501"/>
        <v>0</v>
      </c>
      <c r="AH3537" s="1">
        <f t="shared" si="502"/>
        <v>0</v>
      </c>
    </row>
    <row r="3538" spans="1:34" ht="14" x14ac:dyDescent="0.3">
      <c r="A3538" s="279"/>
      <c r="B3538" s="279"/>
      <c r="C3538" s="280"/>
      <c r="D3538" s="281"/>
      <c r="E3538" s="281"/>
      <c r="F3538" s="280"/>
      <c r="G3538" s="281"/>
      <c r="H3538" s="279"/>
      <c r="I3538" s="288" t="str">
        <f>_xlfn.IFNA(VLOOKUP(B3538,'Absence Types'!A:D,4,FALSE),"")</f>
        <v/>
      </c>
      <c r="J3538" s="110" t="str">
        <f t="shared" si="504"/>
        <v>Y</v>
      </c>
      <c r="K3538" s="110" t="str">
        <f t="shared" si="505"/>
        <v>N</v>
      </c>
      <c r="L3538" s="110" t="b">
        <f t="shared" si="506"/>
        <v>0</v>
      </c>
      <c r="M3538" s="110" t="b">
        <f t="shared" si="507"/>
        <v>0</v>
      </c>
      <c r="AC3538" s="1" t="str">
        <f t="shared" si="503"/>
        <v/>
      </c>
      <c r="AD3538" s="1" t="str">
        <f t="shared" si="499"/>
        <v/>
      </c>
      <c r="AE3538" s="1" t="e">
        <f>VLOOKUP(A3538,#REF!,12,FALSE)</f>
        <v>#REF!</v>
      </c>
      <c r="AF3538" s="1">
        <f t="shared" si="500"/>
        <v>0</v>
      </c>
      <c r="AG3538" s="1">
        <f t="shared" si="501"/>
        <v>0</v>
      </c>
      <c r="AH3538" s="1">
        <f t="shared" si="502"/>
        <v>0</v>
      </c>
    </row>
    <row r="3539" spans="1:34" ht="14" x14ac:dyDescent="0.3">
      <c r="A3539" s="279"/>
      <c r="B3539" s="279"/>
      <c r="C3539" s="280"/>
      <c r="D3539" s="281"/>
      <c r="E3539" s="281"/>
      <c r="F3539" s="280"/>
      <c r="G3539" s="281"/>
      <c r="H3539" s="279"/>
      <c r="I3539" s="288" t="str">
        <f>_xlfn.IFNA(VLOOKUP(B3539,'Absence Types'!A:D,4,FALSE),"")</f>
        <v/>
      </c>
      <c r="J3539" s="110" t="str">
        <f t="shared" si="504"/>
        <v>Y</v>
      </c>
      <c r="K3539" s="110" t="str">
        <f t="shared" si="505"/>
        <v>N</v>
      </c>
      <c r="L3539" s="110" t="b">
        <f t="shared" si="506"/>
        <v>0</v>
      </c>
      <c r="M3539" s="110" t="b">
        <f t="shared" si="507"/>
        <v>0</v>
      </c>
      <c r="AC3539" s="1" t="str">
        <f t="shared" si="503"/>
        <v/>
      </c>
      <c r="AD3539" s="1" t="str">
        <f t="shared" si="499"/>
        <v/>
      </c>
      <c r="AE3539" s="1" t="e">
        <f>VLOOKUP(A3539,#REF!,12,FALSE)</f>
        <v>#REF!</v>
      </c>
      <c r="AF3539" s="1">
        <f t="shared" si="500"/>
        <v>0</v>
      </c>
      <c r="AG3539" s="1">
        <f t="shared" si="501"/>
        <v>0</v>
      </c>
      <c r="AH3539" s="1">
        <f t="shared" si="502"/>
        <v>0</v>
      </c>
    </row>
    <row r="3540" spans="1:34" ht="14" x14ac:dyDescent="0.3">
      <c r="A3540" s="279"/>
      <c r="B3540" s="279"/>
      <c r="C3540" s="280"/>
      <c r="D3540" s="281"/>
      <c r="E3540" s="281"/>
      <c r="F3540" s="280"/>
      <c r="G3540" s="281"/>
      <c r="H3540" s="279"/>
      <c r="I3540" s="288" t="str">
        <f>_xlfn.IFNA(VLOOKUP(B3540,'Absence Types'!A:D,4,FALSE),"")</f>
        <v/>
      </c>
      <c r="J3540" s="110" t="str">
        <f t="shared" si="504"/>
        <v>Y</v>
      </c>
      <c r="K3540" s="110" t="str">
        <f t="shared" si="505"/>
        <v>N</v>
      </c>
      <c r="L3540" s="110" t="b">
        <f t="shared" si="506"/>
        <v>0</v>
      </c>
      <c r="M3540" s="110" t="b">
        <f t="shared" si="507"/>
        <v>0</v>
      </c>
      <c r="AC3540" s="1" t="str">
        <f t="shared" si="503"/>
        <v/>
      </c>
      <c r="AD3540" s="1" t="str">
        <f t="shared" si="499"/>
        <v/>
      </c>
      <c r="AE3540" s="1" t="e">
        <f>VLOOKUP(A3540,#REF!,12,FALSE)</f>
        <v>#REF!</v>
      </c>
      <c r="AF3540" s="1">
        <f t="shared" si="500"/>
        <v>0</v>
      </c>
      <c r="AG3540" s="1">
        <f t="shared" si="501"/>
        <v>0</v>
      </c>
      <c r="AH3540" s="1">
        <f t="shared" si="502"/>
        <v>0</v>
      </c>
    </row>
    <row r="3541" spans="1:34" ht="14" x14ac:dyDescent="0.3">
      <c r="A3541" s="279"/>
      <c r="B3541" s="279"/>
      <c r="C3541" s="280"/>
      <c r="D3541" s="281"/>
      <c r="E3541" s="281"/>
      <c r="F3541" s="280"/>
      <c r="G3541" s="281"/>
      <c r="H3541" s="279"/>
      <c r="I3541" s="288" t="str">
        <f>_xlfn.IFNA(VLOOKUP(B3541,'Absence Types'!A:D,4,FALSE),"")</f>
        <v/>
      </c>
      <c r="J3541" s="110" t="str">
        <f t="shared" si="504"/>
        <v>Y</v>
      </c>
      <c r="K3541" s="110" t="str">
        <f t="shared" si="505"/>
        <v>N</v>
      </c>
      <c r="L3541" s="110" t="b">
        <f t="shared" si="506"/>
        <v>0</v>
      </c>
      <c r="M3541" s="110" t="b">
        <f t="shared" si="507"/>
        <v>0</v>
      </c>
      <c r="AC3541" s="1" t="str">
        <f t="shared" si="503"/>
        <v/>
      </c>
      <c r="AD3541" s="1" t="str">
        <f t="shared" si="499"/>
        <v/>
      </c>
      <c r="AE3541" s="1" t="e">
        <f>VLOOKUP(A3541,#REF!,12,FALSE)</f>
        <v>#REF!</v>
      </c>
      <c r="AF3541" s="1">
        <f t="shared" si="500"/>
        <v>0</v>
      </c>
      <c r="AG3541" s="1">
        <f t="shared" si="501"/>
        <v>0</v>
      </c>
      <c r="AH3541" s="1">
        <f t="shared" si="502"/>
        <v>0</v>
      </c>
    </row>
    <row r="3542" spans="1:34" ht="14" x14ac:dyDescent="0.3">
      <c r="A3542" s="279"/>
      <c r="B3542" s="279"/>
      <c r="C3542" s="280"/>
      <c r="D3542" s="281"/>
      <c r="E3542" s="281"/>
      <c r="F3542" s="280"/>
      <c r="G3542" s="281"/>
      <c r="H3542" s="279"/>
      <c r="I3542" s="288" t="str">
        <f>_xlfn.IFNA(VLOOKUP(B3542,'Absence Types'!A:D,4,FALSE),"")</f>
        <v/>
      </c>
      <c r="J3542" s="110" t="str">
        <f t="shared" si="504"/>
        <v>Y</v>
      </c>
      <c r="K3542" s="110" t="str">
        <f t="shared" si="505"/>
        <v>N</v>
      </c>
      <c r="L3542" s="110" t="b">
        <f t="shared" si="506"/>
        <v>0</v>
      </c>
      <c r="M3542" s="110" t="b">
        <f t="shared" si="507"/>
        <v>0</v>
      </c>
      <c r="AC3542" s="1" t="str">
        <f t="shared" si="503"/>
        <v/>
      </c>
      <c r="AD3542" s="1" t="str">
        <f t="shared" si="499"/>
        <v/>
      </c>
      <c r="AE3542" s="1" t="e">
        <f>VLOOKUP(A3542,#REF!,12,FALSE)</f>
        <v>#REF!</v>
      </c>
      <c r="AF3542" s="1">
        <f t="shared" si="500"/>
        <v>0</v>
      </c>
      <c r="AG3542" s="1">
        <f t="shared" si="501"/>
        <v>0</v>
      </c>
      <c r="AH3542" s="1">
        <f t="shared" si="502"/>
        <v>0</v>
      </c>
    </row>
    <row r="3543" spans="1:34" ht="14" x14ac:dyDescent="0.3">
      <c r="A3543" s="279"/>
      <c r="B3543" s="279"/>
      <c r="C3543" s="280"/>
      <c r="D3543" s="281"/>
      <c r="E3543" s="281"/>
      <c r="F3543" s="280"/>
      <c r="G3543" s="281"/>
      <c r="H3543" s="279"/>
      <c r="I3543" s="288" t="str">
        <f>_xlfn.IFNA(VLOOKUP(B3543,'Absence Types'!A:D,4,FALSE),"")</f>
        <v/>
      </c>
      <c r="J3543" s="110" t="str">
        <f t="shared" si="504"/>
        <v>Y</v>
      </c>
      <c r="K3543" s="110" t="str">
        <f t="shared" si="505"/>
        <v>N</v>
      </c>
      <c r="L3543" s="110" t="b">
        <f t="shared" si="506"/>
        <v>0</v>
      </c>
      <c r="M3543" s="110" t="b">
        <f t="shared" si="507"/>
        <v>0</v>
      </c>
      <c r="AC3543" s="1" t="str">
        <f t="shared" si="503"/>
        <v/>
      </c>
      <c r="AD3543" s="1" t="str">
        <f t="shared" si="499"/>
        <v/>
      </c>
      <c r="AE3543" s="1" t="e">
        <f>VLOOKUP(A3543,#REF!,12,FALSE)</f>
        <v>#REF!</v>
      </c>
      <c r="AF3543" s="1">
        <f t="shared" si="500"/>
        <v>0</v>
      </c>
      <c r="AG3543" s="1">
        <f t="shared" si="501"/>
        <v>0</v>
      </c>
      <c r="AH3543" s="1">
        <f t="shared" si="502"/>
        <v>0</v>
      </c>
    </row>
    <row r="3544" spans="1:34" ht="14" x14ac:dyDescent="0.3">
      <c r="A3544" s="279"/>
      <c r="B3544" s="279"/>
      <c r="C3544" s="280"/>
      <c r="D3544" s="281"/>
      <c r="E3544" s="281"/>
      <c r="F3544" s="280"/>
      <c r="G3544" s="281"/>
      <c r="H3544" s="279"/>
      <c r="I3544" s="288" t="str">
        <f>_xlfn.IFNA(VLOOKUP(B3544,'Absence Types'!A:D,4,FALSE),"")</f>
        <v/>
      </c>
      <c r="J3544" s="110" t="str">
        <f t="shared" si="504"/>
        <v>Y</v>
      </c>
      <c r="K3544" s="110" t="str">
        <f t="shared" si="505"/>
        <v>N</v>
      </c>
      <c r="L3544" s="110" t="b">
        <f t="shared" si="506"/>
        <v>0</v>
      </c>
      <c r="M3544" s="110" t="b">
        <f t="shared" si="507"/>
        <v>0</v>
      </c>
      <c r="AC3544" s="1" t="str">
        <f t="shared" si="503"/>
        <v/>
      </c>
      <c r="AD3544" s="1" t="str">
        <f t="shared" si="499"/>
        <v/>
      </c>
      <c r="AE3544" s="1" t="e">
        <f>VLOOKUP(A3544,#REF!,12,FALSE)</f>
        <v>#REF!</v>
      </c>
      <c r="AF3544" s="1">
        <f t="shared" si="500"/>
        <v>0</v>
      </c>
      <c r="AG3544" s="1">
        <f t="shared" si="501"/>
        <v>0</v>
      </c>
      <c r="AH3544" s="1">
        <f t="shared" si="502"/>
        <v>0</v>
      </c>
    </row>
    <row r="3545" spans="1:34" ht="14" x14ac:dyDescent="0.3">
      <c r="A3545" s="279"/>
      <c r="B3545" s="279"/>
      <c r="C3545" s="280"/>
      <c r="D3545" s="281"/>
      <c r="E3545" s="281"/>
      <c r="F3545" s="280"/>
      <c r="G3545" s="281"/>
      <c r="H3545" s="279"/>
      <c r="I3545" s="288" t="str">
        <f>_xlfn.IFNA(VLOOKUP(B3545,'Absence Types'!A:D,4,FALSE),"")</f>
        <v/>
      </c>
      <c r="J3545" s="110" t="str">
        <f t="shared" si="504"/>
        <v>Y</v>
      </c>
      <c r="K3545" s="110" t="str">
        <f t="shared" si="505"/>
        <v>N</v>
      </c>
      <c r="L3545" s="110" t="b">
        <f t="shared" si="506"/>
        <v>0</v>
      </c>
      <c r="M3545" s="110" t="b">
        <f t="shared" si="507"/>
        <v>0</v>
      </c>
      <c r="AC3545" s="1" t="str">
        <f t="shared" si="503"/>
        <v/>
      </c>
      <c r="AD3545" s="1" t="str">
        <f t="shared" si="499"/>
        <v/>
      </c>
      <c r="AE3545" s="1" t="e">
        <f>VLOOKUP(A3545,#REF!,12,FALSE)</f>
        <v>#REF!</v>
      </c>
      <c r="AF3545" s="1">
        <f t="shared" si="500"/>
        <v>0</v>
      </c>
      <c r="AG3545" s="1">
        <f t="shared" si="501"/>
        <v>0</v>
      </c>
      <c r="AH3545" s="1">
        <f t="shared" si="502"/>
        <v>0</v>
      </c>
    </row>
    <row r="3546" spans="1:34" ht="14" x14ac:dyDescent="0.3">
      <c r="A3546" s="279"/>
      <c r="B3546" s="279"/>
      <c r="C3546" s="280"/>
      <c r="D3546" s="281"/>
      <c r="E3546" s="281"/>
      <c r="F3546" s="280"/>
      <c r="G3546" s="281"/>
      <c r="H3546" s="279"/>
      <c r="I3546" s="288" t="str">
        <f>_xlfn.IFNA(VLOOKUP(B3546,'Absence Types'!A:D,4,FALSE),"")</f>
        <v/>
      </c>
      <c r="J3546" s="110" t="str">
        <f t="shared" si="504"/>
        <v>Y</v>
      </c>
      <c r="K3546" s="110" t="str">
        <f t="shared" si="505"/>
        <v>N</v>
      </c>
      <c r="L3546" s="110" t="b">
        <f t="shared" si="506"/>
        <v>0</v>
      </c>
      <c r="M3546" s="110" t="b">
        <f t="shared" si="507"/>
        <v>0</v>
      </c>
      <c r="AC3546" s="1" t="str">
        <f t="shared" si="503"/>
        <v/>
      </c>
      <c r="AD3546" s="1" t="str">
        <f t="shared" si="499"/>
        <v/>
      </c>
      <c r="AE3546" s="1" t="e">
        <f>VLOOKUP(A3546,#REF!,12,FALSE)</f>
        <v>#REF!</v>
      </c>
      <c r="AF3546" s="1">
        <f t="shared" si="500"/>
        <v>0</v>
      </c>
      <c r="AG3546" s="1">
        <f t="shared" si="501"/>
        <v>0</v>
      </c>
      <c r="AH3546" s="1">
        <f t="shared" si="502"/>
        <v>0</v>
      </c>
    </row>
    <row r="3547" spans="1:34" ht="14" x14ac:dyDescent="0.3">
      <c r="A3547" s="279"/>
      <c r="B3547" s="279"/>
      <c r="C3547" s="280"/>
      <c r="D3547" s="281"/>
      <c r="E3547" s="281"/>
      <c r="F3547" s="280"/>
      <c r="G3547" s="281"/>
      <c r="H3547" s="279"/>
      <c r="I3547" s="288" t="str">
        <f>_xlfn.IFNA(VLOOKUP(B3547,'Absence Types'!A:D,4,FALSE),"")</f>
        <v/>
      </c>
      <c r="J3547" s="110" t="str">
        <f t="shared" si="504"/>
        <v>Y</v>
      </c>
      <c r="K3547" s="110" t="str">
        <f t="shared" si="505"/>
        <v>N</v>
      </c>
      <c r="L3547" s="110" t="b">
        <f t="shared" si="506"/>
        <v>0</v>
      </c>
      <c r="M3547" s="110" t="b">
        <f t="shared" si="507"/>
        <v>0</v>
      </c>
      <c r="AC3547" s="1" t="str">
        <f t="shared" si="503"/>
        <v/>
      </c>
      <c r="AD3547" s="1" t="str">
        <f t="shared" si="499"/>
        <v/>
      </c>
      <c r="AE3547" s="1" t="e">
        <f>VLOOKUP(A3547,#REF!,12,FALSE)</f>
        <v>#REF!</v>
      </c>
      <c r="AF3547" s="1">
        <f t="shared" si="500"/>
        <v>0</v>
      </c>
      <c r="AG3547" s="1">
        <f t="shared" si="501"/>
        <v>0</v>
      </c>
      <c r="AH3547" s="1">
        <f t="shared" si="502"/>
        <v>0</v>
      </c>
    </row>
    <row r="3548" spans="1:34" ht="14" x14ac:dyDescent="0.3">
      <c r="A3548" s="279"/>
      <c r="B3548" s="279"/>
      <c r="C3548" s="280"/>
      <c r="D3548" s="281"/>
      <c r="E3548" s="281"/>
      <c r="F3548" s="280"/>
      <c r="G3548" s="281"/>
      <c r="H3548" s="279"/>
      <c r="I3548" s="288" t="str">
        <f>_xlfn.IFNA(VLOOKUP(B3548,'Absence Types'!A:D,4,FALSE),"")</f>
        <v/>
      </c>
      <c r="J3548" s="110" t="str">
        <f t="shared" si="504"/>
        <v>Y</v>
      </c>
      <c r="K3548" s="110" t="str">
        <f t="shared" si="505"/>
        <v>N</v>
      </c>
      <c r="L3548" s="110" t="b">
        <f t="shared" si="506"/>
        <v>0</v>
      </c>
      <c r="M3548" s="110" t="b">
        <f t="shared" si="507"/>
        <v>0</v>
      </c>
      <c r="AC3548" s="1" t="str">
        <f t="shared" si="503"/>
        <v/>
      </c>
      <c r="AD3548" s="1" t="str">
        <f t="shared" si="499"/>
        <v/>
      </c>
      <c r="AE3548" s="1" t="e">
        <f>VLOOKUP(A3548,#REF!,12,FALSE)</f>
        <v>#REF!</v>
      </c>
      <c r="AF3548" s="1">
        <f t="shared" si="500"/>
        <v>0</v>
      </c>
      <c r="AG3548" s="1">
        <f t="shared" si="501"/>
        <v>0</v>
      </c>
      <c r="AH3548" s="1">
        <f t="shared" si="502"/>
        <v>0</v>
      </c>
    </row>
    <row r="3549" spans="1:34" ht="14" x14ac:dyDescent="0.3">
      <c r="A3549" s="279"/>
      <c r="B3549" s="279"/>
      <c r="C3549" s="280"/>
      <c r="D3549" s="281"/>
      <c r="E3549" s="281"/>
      <c r="F3549" s="280"/>
      <c r="G3549" s="281"/>
      <c r="H3549" s="279"/>
      <c r="I3549" s="288" t="str">
        <f>_xlfn.IFNA(VLOOKUP(B3549,'Absence Types'!A:D,4,FALSE),"")</f>
        <v/>
      </c>
      <c r="J3549" s="110" t="str">
        <f t="shared" si="504"/>
        <v>Y</v>
      </c>
      <c r="K3549" s="110" t="str">
        <f t="shared" si="505"/>
        <v>N</v>
      </c>
      <c r="L3549" s="110" t="b">
        <f t="shared" si="506"/>
        <v>0</v>
      </c>
      <c r="M3549" s="110" t="b">
        <f t="shared" si="507"/>
        <v>0</v>
      </c>
      <c r="AC3549" s="1" t="str">
        <f t="shared" si="503"/>
        <v/>
      </c>
      <c r="AD3549" s="1" t="str">
        <f t="shared" si="499"/>
        <v/>
      </c>
      <c r="AE3549" s="1" t="e">
        <f>VLOOKUP(A3549,#REF!,12,FALSE)</f>
        <v>#REF!</v>
      </c>
      <c r="AF3549" s="1">
        <f t="shared" si="500"/>
        <v>0</v>
      </c>
      <c r="AG3549" s="1">
        <f t="shared" si="501"/>
        <v>0</v>
      </c>
      <c r="AH3549" s="1">
        <f t="shared" si="502"/>
        <v>0</v>
      </c>
    </row>
    <row r="3550" spans="1:34" ht="14" x14ac:dyDescent="0.3">
      <c r="A3550" s="279"/>
      <c r="B3550" s="279"/>
      <c r="C3550" s="280"/>
      <c r="D3550" s="281"/>
      <c r="E3550" s="281"/>
      <c r="F3550" s="280"/>
      <c r="G3550" s="281"/>
      <c r="H3550" s="279"/>
      <c r="I3550" s="288" t="str">
        <f>_xlfn.IFNA(VLOOKUP(B3550,'Absence Types'!A:D,4,FALSE),"")</f>
        <v/>
      </c>
      <c r="J3550" s="110" t="str">
        <f t="shared" si="504"/>
        <v>Y</v>
      </c>
      <c r="K3550" s="110" t="str">
        <f t="shared" si="505"/>
        <v>N</v>
      </c>
      <c r="L3550" s="110" t="b">
        <f t="shared" si="506"/>
        <v>0</v>
      </c>
      <c r="M3550" s="110" t="b">
        <f t="shared" si="507"/>
        <v>0</v>
      </c>
      <c r="AC3550" s="1" t="str">
        <f t="shared" si="503"/>
        <v/>
      </c>
      <c r="AD3550" s="1" t="str">
        <f t="shared" si="499"/>
        <v/>
      </c>
      <c r="AE3550" s="1" t="e">
        <f>VLOOKUP(A3550,#REF!,12,FALSE)</f>
        <v>#REF!</v>
      </c>
      <c r="AF3550" s="1">
        <f t="shared" si="500"/>
        <v>0</v>
      </c>
      <c r="AG3550" s="1">
        <f t="shared" si="501"/>
        <v>0</v>
      </c>
      <c r="AH3550" s="1">
        <f t="shared" si="502"/>
        <v>0</v>
      </c>
    </row>
    <row r="3551" spans="1:34" ht="14" x14ac:dyDescent="0.3">
      <c r="A3551" s="279"/>
      <c r="B3551" s="279"/>
      <c r="C3551" s="280"/>
      <c r="D3551" s="281"/>
      <c r="E3551" s="281"/>
      <c r="F3551" s="280"/>
      <c r="G3551" s="281"/>
      <c r="H3551" s="279"/>
      <c r="I3551" s="288" t="str">
        <f>_xlfn.IFNA(VLOOKUP(B3551,'Absence Types'!A:D,4,FALSE),"")</f>
        <v/>
      </c>
      <c r="J3551" s="110" t="str">
        <f t="shared" si="504"/>
        <v>Y</v>
      </c>
      <c r="K3551" s="110" t="str">
        <f t="shared" si="505"/>
        <v>N</v>
      </c>
      <c r="L3551" s="110" t="b">
        <f t="shared" si="506"/>
        <v>0</v>
      </c>
      <c r="M3551" s="110" t="b">
        <f t="shared" si="507"/>
        <v>0</v>
      </c>
      <c r="AC3551" s="1" t="str">
        <f t="shared" si="503"/>
        <v/>
      </c>
      <c r="AD3551" s="1" t="str">
        <f t="shared" si="499"/>
        <v/>
      </c>
      <c r="AE3551" s="1" t="e">
        <f>VLOOKUP(A3551,#REF!,12,FALSE)</f>
        <v>#REF!</v>
      </c>
      <c r="AF3551" s="1">
        <f t="shared" si="500"/>
        <v>0</v>
      </c>
      <c r="AG3551" s="1">
        <f t="shared" si="501"/>
        <v>0</v>
      </c>
      <c r="AH3551" s="1">
        <f t="shared" si="502"/>
        <v>0</v>
      </c>
    </row>
    <row r="3552" spans="1:34" ht="14" x14ac:dyDescent="0.3">
      <c r="A3552" s="279"/>
      <c r="B3552" s="279"/>
      <c r="C3552" s="280"/>
      <c r="D3552" s="281"/>
      <c r="E3552" s="281"/>
      <c r="F3552" s="280"/>
      <c r="G3552" s="281"/>
      <c r="H3552" s="279"/>
      <c r="I3552" s="288" t="str">
        <f>_xlfn.IFNA(VLOOKUP(B3552,'Absence Types'!A:D,4,FALSE),"")</f>
        <v/>
      </c>
      <c r="J3552" s="110" t="str">
        <f t="shared" si="504"/>
        <v>Y</v>
      </c>
      <c r="K3552" s="110" t="str">
        <f t="shared" si="505"/>
        <v>N</v>
      </c>
      <c r="L3552" s="110" t="b">
        <f t="shared" si="506"/>
        <v>0</v>
      </c>
      <c r="M3552" s="110" t="b">
        <f t="shared" si="507"/>
        <v>0</v>
      </c>
      <c r="AC3552" s="1" t="str">
        <f t="shared" si="503"/>
        <v/>
      </c>
      <c r="AD3552" s="1" t="str">
        <f t="shared" si="499"/>
        <v/>
      </c>
      <c r="AE3552" s="1" t="e">
        <f>VLOOKUP(A3552,#REF!,12,FALSE)</f>
        <v>#REF!</v>
      </c>
      <c r="AF3552" s="1">
        <f t="shared" si="500"/>
        <v>0</v>
      </c>
      <c r="AG3552" s="1">
        <f t="shared" si="501"/>
        <v>0</v>
      </c>
      <c r="AH3552" s="1">
        <f t="shared" si="502"/>
        <v>0</v>
      </c>
    </row>
    <row r="3553" spans="1:34" ht="14" x14ac:dyDescent="0.3">
      <c r="A3553" s="279"/>
      <c r="B3553" s="279"/>
      <c r="C3553" s="280"/>
      <c r="D3553" s="281"/>
      <c r="E3553" s="281"/>
      <c r="F3553" s="280"/>
      <c r="G3553" s="281"/>
      <c r="H3553" s="279"/>
      <c r="I3553" s="288" t="str">
        <f>_xlfn.IFNA(VLOOKUP(B3553,'Absence Types'!A:D,4,FALSE),"")</f>
        <v/>
      </c>
      <c r="J3553" s="110" t="str">
        <f t="shared" si="504"/>
        <v>Y</v>
      </c>
      <c r="K3553" s="110" t="str">
        <f t="shared" si="505"/>
        <v>N</v>
      </c>
      <c r="L3553" s="110" t="b">
        <f t="shared" si="506"/>
        <v>0</v>
      </c>
      <c r="M3553" s="110" t="b">
        <f t="shared" si="507"/>
        <v>0</v>
      </c>
      <c r="AC3553" s="1" t="str">
        <f t="shared" si="503"/>
        <v/>
      </c>
      <c r="AD3553" s="1" t="str">
        <f t="shared" si="499"/>
        <v/>
      </c>
      <c r="AE3553" s="1" t="e">
        <f>VLOOKUP(A3553,#REF!,12,FALSE)</f>
        <v>#REF!</v>
      </c>
      <c r="AF3553" s="1">
        <f t="shared" si="500"/>
        <v>0</v>
      </c>
      <c r="AG3553" s="1">
        <f t="shared" si="501"/>
        <v>0</v>
      </c>
      <c r="AH3553" s="1">
        <f t="shared" si="502"/>
        <v>0</v>
      </c>
    </row>
    <row r="3554" spans="1:34" ht="14" x14ac:dyDescent="0.3">
      <c r="A3554" s="279"/>
      <c r="B3554" s="279"/>
      <c r="C3554" s="280"/>
      <c r="D3554" s="281"/>
      <c r="E3554" s="281"/>
      <c r="F3554" s="280"/>
      <c r="G3554" s="281"/>
      <c r="H3554" s="279"/>
      <c r="I3554" s="288" t="str">
        <f>_xlfn.IFNA(VLOOKUP(B3554,'Absence Types'!A:D,4,FALSE),"")</f>
        <v/>
      </c>
      <c r="J3554" s="110" t="str">
        <f t="shared" si="504"/>
        <v>Y</v>
      </c>
      <c r="K3554" s="110" t="str">
        <f t="shared" si="505"/>
        <v>N</v>
      </c>
      <c r="L3554" s="110" t="b">
        <f t="shared" si="506"/>
        <v>0</v>
      </c>
      <c r="M3554" s="110" t="b">
        <f t="shared" si="507"/>
        <v>0</v>
      </c>
      <c r="AC3554" s="1" t="str">
        <f t="shared" si="503"/>
        <v/>
      </c>
      <c r="AD3554" s="1" t="str">
        <f t="shared" si="499"/>
        <v/>
      </c>
      <c r="AE3554" s="1" t="e">
        <f>VLOOKUP(A3554,#REF!,12,FALSE)</f>
        <v>#REF!</v>
      </c>
      <c r="AF3554" s="1">
        <f t="shared" si="500"/>
        <v>0</v>
      </c>
      <c r="AG3554" s="1">
        <f t="shared" si="501"/>
        <v>0</v>
      </c>
      <c r="AH3554" s="1">
        <f t="shared" si="502"/>
        <v>0</v>
      </c>
    </row>
    <row r="3555" spans="1:34" ht="14" x14ac:dyDescent="0.3">
      <c r="A3555" s="279"/>
      <c r="B3555" s="279"/>
      <c r="C3555" s="280"/>
      <c r="D3555" s="281"/>
      <c r="E3555" s="281"/>
      <c r="F3555" s="280"/>
      <c r="G3555" s="281"/>
      <c r="H3555" s="279"/>
      <c r="I3555" s="288" t="str">
        <f>_xlfn.IFNA(VLOOKUP(B3555,'Absence Types'!A:D,4,FALSE),"")</f>
        <v/>
      </c>
      <c r="J3555" s="110" t="str">
        <f t="shared" si="504"/>
        <v>Y</v>
      </c>
      <c r="K3555" s="110" t="str">
        <f t="shared" si="505"/>
        <v>N</v>
      </c>
      <c r="L3555" s="110" t="b">
        <f t="shared" si="506"/>
        <v>0</v>
      </c>
      <c r="M3555" s="110" t="b">
        <f t="shared" si="507"/>
        <v>0</v>
      </c>
      <c r="AC3555" s="1" t="str">
        <f t="shared" si="503"/>
        <v/>
      </c>
      <c r="AD3555" s="1" t="str">
        <f t="shared" si="499"/>
        <v/>
      </c>
      <c r="AE3555" s="1" t="e">
        <f>VLOOKUP(A3555,#REF!,12,FALSE)</f>
        <v>#REF!</v>
      </c>
      <c r="AF3555" s="1">
        <f t="shared" si="500"/>
        <v>0</v>
      </c>
      <c r="AG3555" s="1">
        <f t="shared" si="501"/>
        <v>0</v>
      </c>
      <c r="AH3555" s="1">
        <f t="shared" si="502"/>
        <v>0</v>
      </c>
    </row>
    <row r="3556" spans="1:34" ht="14" x14ac:dyDescent="0.3">
      <c r="A3556" s="279"/>
      <c r="B3556" s="279"/>
      <c r="C3556" s="280"/>
      <c r="D3556" s="281"/>
      <c r="E3556" s="281"/>
      <c r="F3556" s="280"/>
      <c r="G3556" s="281"/>
      <c r="H3556" s="279"/>
      <c r="I3556" s="288" t="str">
        <f>_xlfn.IFNA(VLOOKUP(B3556,'Absence Types'!A:D,4,FALSE),"")</f>
        <v/>
      </c>
      <c r="J3556" s="110" t="str">
        <f t="shared" si="504"/>
        <v>Y</v>
      </c>
      <c r="K3556" s="110" t="str">
        <f t="shared" si="505"/>
        <v>N</v>
      </c>
      <c r="L3556" s="110" t="b">
        <f t="shared" si="506"/>
        <v>0</v>
      </c>
      <c r="M3556" s="110" t="b">
        <f t="shared" si="507"/>
        <v>0</v>
      </c>
      <c r="AC3556" s="1" t="str">
        <f t="shared" si="503"/>
        <v/>
      </c>
      <c r="AD3556" s="1" t="str">
        <f t="shared" si="499"/>
        <v/>
      </c>
      <c r="AE3556" s="1" t="e">
        <f>VLOOKUP(A3556,#REF!,12,FALSE)</f>
        <v>#REF!</v>
      </c>
      <c r="AF3556" s="1">
        <f t="shared" si="500"/>
        <v>0</v>
      </c>
      <c r="AG3556" s="1">
        <f t="shared" si="501"/>
        <v>0</v>
      </c>
      <c r="AH3556" s="1">
        <f t="shared" si="502"/>
        <v>0</v>
      </c>
    </row>
    <row r="3557" spans="1:34" ht="14" x14ac:dyDescent="0.3">
      <c r="A3557" s="279"/>
      <c r="B3557" s="279"/>
      <c r="C3557" s="280"/>
      <c r="D3557" s="281"/>
      <c r="E3557" s="281"/>
      <c r="F3557" s="280"/>
      <c r="G3557" s="281"/>
      <c r="H3557" s="279"/>
      <c r="I3557" s="288" t="str">
        <f>_xlfn.IFNA(VLOOKUP(B3557,'Absence Types'!A:D,4,FALSE),"")</f>
        <v/>
      </c>
      <c r="J3557" s="110" t="str">
        <f t="shared" si="504"/>
        <v>Y</v>
      </c>
      <c r="K3557" s="110" t="str">
        <f t="shared" si="505"/>
        <v>N</v>
      </c>
      <c r="L3557" s="110" t="b">
        <f t="shared" si="506"/>
        <v>0</v>
      </c>
      <c r="M3557" s="110" t="b">
        <f t="shared" si="507"/>
        <v>0</v>
      </c>
      <c r="AC3557" s="1" t="str">
        <f t="shared" si="503"/>
        <v/>
      </c>
      <c r="AD3557" s="1" t="str">
        <f t="shared" si="499"/>
        <v/>
      </c>
      <c r="AE3557" s="1" t="e">
        <f>VLOOKUP(A3557,#REF!,12,FALSE)</f>
        <v>#REF!</v>
      </c>
      <c r="AF3557" s="1">
        <f t="shared" si="500"/>
        <v>0</v>
      </c>
      <c r="AG3557" s="1">
        <f t="shared" si="501"/>
        <v>0</v>
      </c>
      <c r="AH3557" s="1">
        <f t="shared" si="502"/>
        <v>0</v>
      </c>
    </row>
    <row r="3558" spans="1:34" ht="14" x14ac:dyDescent="0.3">
      <c r="A3558" s="279"/>
      <c r="B3558" s="279"/>
      <c r="C3558" s="280"/>
      <c r="D3558" s="281"/>
      <c r="E3558" s="281"/>
      <c r="F3558" s="280"/>
      <c r="G3558" s="281"/>
      <c r="H3558" s="279"/>
      <c r="I3558" s="288" t="str">
        <f>_xlfn.IFNA(VLOOKUP(B3558,'Absence Types'!A:D,4,FALSE),"")</f>
        <v/>
      </c>
      <c r="J3558" s="110" t="str">
        <f t="shared" si="504"/>
        <v>Y</v>
      </c>
      <c r="K3558" s="110" t="str">
        <f t="shared" si="505"/>
        <v>N</v>
      </c>
      <c r="L3558" s="110" t="b">
        <f t="shared" si="506"/>
        <v>0</v>
      </c>
      <c r="M3558" s="110" t="b">
        <f t="shared" si="507"/>
        <v>0</v>
      </c>
      <c r="AC3558" s="1" t="str">
        <f t="shared" si="503"/>
        <v/>
      </c>
      <c r="AD3558" s="1" t="str">
        <f t="shared" si="499"/>
        <v/>
      </c>
      <c r="AE3558" s="1" t="e">
        <f>VLOOKUP(A3558,#REF!,12,FALSE)</f>
        <v>#REF!</v>
      </c>
      <c r="AF3558" s="1">
        <f t="shared" si="500"/>
        <v>0</v>
      </c>
      <c r="AG3558" s="1">
        <f t="shared" si="501"/>
        <v>0</v>
      </c>
      <c r="AH3558" s="1">
        <f t="shared" si="502"/>
        <v>0</v>
      </c>
    </row>
    <row r="3559" spans="1:34" ht="14" x14ac:dyDescent="0.3">
      <c r="A3559" s="279"/>
      <c r="B3559" s="279"/>
      <c r="C3559" s="280"/>
      <c r="D3559" s="281"/>
      <c r="E3559" s="281"/>
      <c r="F3559" s="280"/>
      <c r="G3559" s="281"/>
      <c r="H3559" s="279"/>
      <c r="I3559" s="288" t="str">
        <f>_xlfn.IFNA(VLOOKUP(B3559,'Absence Types'!A:D,4,FALSE),"")</f>
        <v/>
      </c>
      <c r="J3559" s="110" t="str">
        <f t="shared" si="504"/>
        <v>Y</v>
      </c>
      <c r="K3559" s="110" t="str">
        <f t="shared" si="505"/>
        <v>N</v>
      </c>
      <c r="L3559" s="110" t="b">
        <f t="shared" si="506"/>
        <v>0</v>
      </c>
      <c r="M3559" s="110" t="b">
        <f t="shared" si="507"/>
        <v>0</v>
      </c>
      <c r="AC3559" s="1" t="str">
        <f t="shared" si="503"/>
        <v/>
      </c>
      <c r="AD3559" s="1" t="str">
        <f t="shared" si="499"/>
        <v/>
      </c>
      <c r="AE3559" s="1" t="e">
        <f>VLOOKUP(A3559,#REF!,12,FALSE)</f>
        <v>#REF!</v>
      </c>
      <c r="AF3559" s="1">
        <f t="shared" si="500"/>
        <v>0</v>
      </c>
      <c r="AG3559" s="1">
        <f t="shared" si="501"/>
        <v>0</v>
      </c>
      <c r="AH3559" s="1">
        <f t="shared" si="502"/>
        <v>0</v>
      </c>
    </row>
    <row r="3560" spans="1:34" ht="14" x14ac:dyDescent="0.3">
      <c r="A3560" s="279"/>
      <c r="B3560" s="279"/>
      <c r="C3560" s="280"/>
      <c r="D3560" s="281"/>
      <c r="E3560" s="281"/>
      <c r="F3560" s="280"/>
      <c r="G3560" s="281"/>
      <c r="H3560" s="279"/>
      <c r="I3560" s="288" t="str">
        <f>_xlfn.IFNA(VLOOKUP(B3560,'Absence Types'!A:D,4,FALSE),"")</f>
        <v/>
      </c>
      <c r="J3560" s="110" t="str">
        <f t="shared" si="504"/>
        <v>Y</v>
      </c>
      <c r="K3560" s="110" t="str">
        <f t="shared" si="505"/>
        <v>N</v>
      </c>
      <c r="L3560" s="110" t="b">
        <f t="shared" si="506"/>
        <v>0</v>
      </c>
      <c r="M3560" s="110" t="b">
        <f t="shared" si="507"/>
        <v>0</v>
      </c>
      <c r="AC3560" s="1" t="str">
        <f t="shared" si="503"/>
        <v/>
      </c>
      <c r="AD3560" s="1" t="str">
        <f t="shared" si="499"/>
        <v/>
      </c>
      <c r="AE3560" s="1" t="e">
        <f>VLOOKUP(A3560,#REF!,12,FALSE)</f>
        <v>#REF!</v>
      </c>
      <c r="AF3560" s="1">
        <f t="shared" si="500"/>
        <v>0</v>
      </c>
      <c r="AG3560" s="1">
        <f t="shared" si="501"/>
        <v>0</v>
      </c>
      <c r="AH3560" s="1">
        <f t="shared" si="502"/>
        <v>0</v>
      </c>
    </row>
    <row r="3561" spans="1:34" ht="14" x14ac:dyDescent="0.3">
      <c r="A3561" s="279"/>
      <c r="B3561" s="279"/>
      <c r="C3561" s="280"/>
      <c r="D3561" s="281"/>
      <c r="E3561" s="281"/>
      <c r="F3561" s="280"/>
      <c r="G3561" s="281"/>
      <c r="H3561" s="279"/>
      <c r="I3561" s="288" t="str">
        <f>_xlfn.IFNA(VLOOKUP(B3561,'Absence Types'!A:D,4,FALSE),"")</f>
        <v/>
      </c>
      <c r="J3561" s="110" t="str">
        <f t="shared" si="504"/>
        <v>Y</v>
      </c>
      <c r="K3561" s="110" t="str">
        <f t="shared" si="505"/>
        <v>N</v>
      </c>
      <c r="L3561" s="110" t="b">
        <f t="shared" si="506"/>
        <v>0</v>
      </c>
      <c r="M3561" s="110" t="b">
        <f t="shared" si="507"/>
        <v>0</v>
      </c>
      <c r="AC3561" s="1" t="str">
        <f t="shared" si="503"/>
        <v/>
      </c>
      <c r="AD3561" s="1" t="str">
        <f t="shared" si="499"/>
        <v/>
      </c>
      <c r="AE3561" s="1" t="e">
        <f>VLOOKUP(A3561,#REF!,12,FALSE)</f>
        <v>#REF!</v>
      </c>
      <c r="AF3561" s="1">
        <f t="shared" si="500"/>
        <v>0</v>
      </c>
      <c r="AG3561" s="1">
        <f t="shared" si="501"/>
        <v>0</v>
      </c>
      <c r="AH3561" s="1">
        <f t="shared" si="502"/>
        <v>0</v>
      </c>
    </row>
    <row r="3562" spans="1:34" ht="14" x14ac:dyDescent="0.3">
      <c r="A3562" s="279"/>
      <c r="B3562" s="279"/>
      <c r="C3562" s="280"/>
      <c r="D3562" s="281"/>
      <c r="E3562" s="281"/>
      <c r="F3562" s="280"/>
      <c r="G3562" s="281"/>
      <c r="H3562" s="279"/>
      <c r="I3562" s="288" t="str">
        <f>_xlfn.IFNA(VLOOKUP(B3562,'Absence Types'!A:D,4,FALSE),"")</f>
        <v/>
      </c>
      <c r="J3562" s="110" t="str">
        <f t="shared" si="504"/>
        <v>Y</v>
      </c>
      <c r="K3562" s="110" t="str">
        <f t="shared" si="505"/>
        <v>N</v>
      </c>
      <c r="L3562" s="110" t="b">
        <f t="shared" si="506"/>
        <v>0</v>
      </c>
      <c r="M3562" s="110" t="b">
        <f t="shared" si="507"/>
        <v>0</v>
      </c>
      <c r="AC3562" s="1" t="str">
        <f t="shared" si="503"/>
        <v/>
      </c>
      <c r="AD3562" s="1" t="str">
        <f t="shared" si="499"/>
        <v/>
      </c>
      <c r="AE3562" s="1" t="e">
        <f>VLOOKUP(A3562,#REF!,12,FALSE)</f>
        <v>#REF!</v>
      </c>
      <c r="AF3562" s="1">
        <f t="shared" si="500"/>
        <v>0</v>
      </c>
      <c r="AG3562" s="1">
        <f t="shared" si="501"/>
        <v>0</v>
      </c>
      <c r="AH3562" s="1">
        <f t="shared" si="502"/>
        <v>0</v>
      </c>
    </row>
    <row r="3563" spans="1:34" ht="14" x14ac:dyDescent="0.3">
      <c r="A3563" s="279"/>
      <c r="B3563" s="279"/>
      <c r="C3563" s="280"/>
      <c r="D3563" s="281"/>
      <c r="E3563" s="281"/>
      <c r="F3563" s="280"/>
      <c r="G3563" s="281"/>
      <c r="H3563" s="279"/>
      <c r="I3563" s="288" t="str">
        <f>_xlfn.IFNA(VLOOKUP(B3563,'Absence Types'!A:D,4,FALSE),"")</f>
        <v/>
      </c>
      <c r="J3563" s="110" t="str">
        <f t="shared" si="504"/>
        <v>Y</v>
      </c>
      <c r="K3563" s="110" t="str">
        <f t="shared" si="505"/>
        <v>N</v>
      </c>
      <c r="L3563" s="110" t="b">
        <f t="shared" si="506"/>
        <v>0</v>
      </c>
      <c r="M3563" s="110" t="b">
        <f t="shared" si="507"/>
        <v>0</v>
      </c>
      <c r="AC3563" s="1" t="str">
        <f t="shared" si="503"/>
        <v/>
      </c>
      <c r="AD3563" s="1" t="str">
        <f t="shared" si="499"/>
        <v/>
      </c>
      <c r="AE3563" s="1" t="e">
        <f>VLOOKUP(A3563,#REF!,12,FALSE)</f>
        <v>#REF!</v>
      </c>
      <c r="AF3563" s="1">
        <f t="shared" si="500"/>
        <v>0</v>
      </c>
      <c r="AG3563" s="1">
        <f t="shared" si="501"/>
        <v>0</v>
      </c>
      <c r="AH3563" s="1">
        <f t="shared" si="502"/>
        <v>0</v>
      </c>
    </row>
    <row r="3564" spans="1:34" ht="14" x14ac:dyDescent="0.3">
      <c r="A3564" s="279"/>
      <c r="B3564" s="279"/>
      <c r="C3564" s="280"/>
      <c r="D3564" s="281"/>
      <c r="E3564" s="281"/>
      <c r="F3564" s="280"/>
      <c r="G3564" s="281"/>
      <c r="H3564" s="279"/>
      <c r="I3564" s="288" t="str">
        <f>_xlfn.IFNA(VLOOKUP(B3564,'Absence Types'!A:D,4,FALSE),"")</f>
        <v/>
      </c>
      <c r="J3564" s="110" t="str">
        <f t="shared" si="504"/>
        <v>Y</v>
      </c>
      <c r="K3564" s="110" t="str">
        <f t="shared" si="505"/>
        <v>N</v>
      </c>
      <c r="L3564" s="110" t="b">
        <f t="shared" si="506"/>
        <v>0</v>
      </c>
      <c r="M3564" s="110" t="b">
        <f t="shared" si="507"/>
        <v>0</v>
      </c>
      <c r="AC3564" s="1" t="str">
        <f t="shared" si="503"/>
        <v/>
      </c>
      <c r="AD3564" s="1" t="str">
        <f t="shared" si="499"/>
        <v/>
      </c>
      <c r="AE3564" s="1" t="e">
        <f>VLOOKUP(A3564,#REF!,12,FALSE)</f>
        <v>#REF!</v>
      </c>
      <c r="AF3564" s="1">
        <f t="shared" si="500"/>
        <v>0</v>
      </c>
      <c r="AG3564" s="1">
        <f t="shared" si="501"/>
        <v>0</v>
      </c>
      <c r="AH3564" s="1">
        <f t="shared" si="502"/>
        <v>0</v>
      </c>
    </row>
    <row r="3565" spans="1:34" ht="14" x14ac:dyDescent="0.3">
      <c r="A3565" s="279"/>
      <c r="B3565" s="279"/>
      <c r="C3565" s="280"/>
      <c r="D3565" s="281"/>
      <c r="E3565" s="281"/>
      <c r="F3565" s="280"/>
      <c r="G3565" s="281"/>
      <c r="H3565" s="279"/>
      <c r="I3565" s="288" t="str">
        <f>_xlfn.IFNA(VLOOKUP(B3565,'Absence Types'!A:D,4,FALSE),"")</f>
        <v/>
      </c>
      <c r="J3565" s="110" t="str">
        <f t="shared" si="504"/>
        <v>Y</v>
      </c>
      <c r="K3565" s="110" t="str">
        <f t="shared" si="505"/>
        <v>N</v>
      </c>
      <c r="L3565" s="110" t="b">
        <f t="shared" si="506"/>
        <v>0</v>
      </c>
      <c r="M3565" s="110" t="b">
        <f t="shared" si="507"/>
        <v>0</v>
      </c>
      <c r="AC3565" s="1" t="str">
        <f t="shared" si="503"/>
        <v/>
      </c>
      <c r="AD3565" s="1" t="str">
        <f t="shared" si="499"/>
        <v/>
      </c>
      <c r="AE3565" s="1" t="e">
        <f>VLOOKUP(A3565,#REF!,12,FALSE)</f>
        <v>#REF!</v>
      </c>
      <c r="AF3565" s="1">
        <f t="shared" si="500"/>
        <v>0</v>
      </c>
      <c r="AG3565" s="1">
        <f t="shared" si="501"/>
        <v>0</v>
      </c>
      <c r="AH3565" s="1">
        <f t="shared" si="502"/>
        <v>0</v>
      </c>
    </row>
    <row r="3566" spans="1:34" ht="14" x14ac:dyDescent="0.3">
      <c r="A3566" s="279"/>
      <c r="B3566" s="279"/>
      <c r="C3566" s="280"/>
      <c r="D3566" s="281"/>
      <c r="E3566" s="281"/>
      <c r="F3566" s="280"/>
      <c r="G3566" s="281"/>
      <c r="H3566" s="279"/>
      <c r="I3566" s="288" t="str">
        <f>_xlfn.IFNA(VLOOKUP(B3566,'Absence Types'!A:D,4,FALSE),"")</f>
        <v/>
      </c>
      <c r="J3566" s="110" t="str">
        <f t="shared" si="504"/>
        <v>Y</v>
      </c>
      <c r="K3566" s="110" t="str">
        <f t="shared" si="505"/>
        <v>N</v>
      </c>
      <c r="L3566" s="110" t="b">
        <f t="shared" si="506"/>
        <v>0</v>
      </c>
      <c r="M3566" s="110" t="b">
        <f t="shared" si="507"/>
        <v>0</v>
      </c>
      <c r="AC3566" s="1" t="str">
        <f t="shared" si="503"/>
        <v/>
      </c>
      <c r="AD3566" s="1" t="str">
        <f t="shared" si="499"/>
        <v/>
      </c>
      <c r="AE3566" s="1" t="e">
        <f>VLOOKUP(A3566,#REF!,12,FALSE)</f>
        <v>#REF!</v>
      </c>
      <c r="AF3566" s="1">
        <f t="shared" si="500"/>
        <v>0</v>
      </c>
      <c r="AG3566" s="1">
        <f t="shared" si="501"/>
        <v>0</v>
      </c>
      <c r="AH3566" s="1">
        <f t="shared" si="502"/>
        <v>0</v>
      </c>
    </row>
    <row r="3567" spans="1:34" ht="14" x14ac:dyDescent="0.3">
      <c r="A3567" s="279"/>
      <c r="B3567" s="279"/>
      <c r="C3567" s="280"/>
      <c r="D3567" s="281"/>
      <c r="E3567" s="281"/>
      <c r="F3567" s="280"/>
      <c r="G3567" s="281"/>
      <c r="H3567" s="279"/>
      <c r="I3567" s="288" t="str">
        <f>_xlfn.IFNA(VLOOKUP(B3567,'Absence Types'!A:D,4,FALSE),"")</f>
        <v/>
      </c>
      <c r="J3567" s="110" t="str">
        <f t="shared" si="504"/>
        <v>Y</v>
      </c>
      <c r="K3567" s="110" t="str">
        <f t="shared" si="505"/>
        <v>N</v>
      </c>
      <c r="L3567" s="110" t="b">
        <f t="shared" si="506"/>
        <v>0</v>
      </c>
      <c r="M3567" s="110" t="b">
        <f t="shared" si="507"/>
        <v>0</v>
      </c>
      <c r="AC3567" s="1" t="str">
        <f t="shared" si="503"/>
        <v/>
      </c>
      <c r="AD3567" s="1" t="str">
        <f t="shared" si="499"/>
        <v/>
      </c>
      <c r="AE3567" s="1" t="e">
        <f>VLOOKUP(A3567,#REF!,12,FALSE)</f>
        <v>#REF!</v>
      </c>
      <c r="AF3567" s="1">
        <f t="shared" si="500"/>
        <v>0</v>
      </c>
      <c r="AG3567" s="1">
        <f t="shared" si="501"/>
        <v>0</v>
      </c>
      <c r="AH3567" s="1">
        <f t="shared" si="502"/>
        <v>0</v>
      </c>
    </row>
    <row r="3568" spans="1:34" ht="14" x14ac:dyDescent="0.3">
      <c r="A3568" s="279"/>
      <c r="B3568" s="279"/>
      <c r="C3568" s="280"/>
      <c r="D3568" s="281"/>
      <c r="E3568" s="281"/>
      <c r="F3568" s="280"/>
      <c r="G3568" s="281"/>
      <c r="H3568" s="279"/>
      <c r="I3568" s="288" t="str">
        <f>_xlfn.IFNA(VLOOKUP(B3568,'Absence Types'!A:D,4,FALSE),"")</f>
        <v/>
      </c>
      <c r="J3568" s="110" t="str">
        <f t="shared" si="504"/>
        <v>Y</v>
      </c>
      <c r="K3568" s="110" t="str">
        <f t="shared" si="505"/>
        <v>N</v>
      </c>
      <c r="L3568" s="110" t="b">
        <f t="shared" si="506"/>
        <v>0</v>
      </c>
      <c r="M3568" s="110" t="b">
        <f t="shared" si="507"/>
        <v>0</v>
      </c>
      <c r="AC3568" s="1" t="str">
        <f t="shared" si="503"/>
        <v/>
      </c>
      <c r="AD3568" s="1" t="str">
        <f t="shared" si="499"/>
        <v/>
      </c>
      <c r="AE3568" s="1" t="e">
        <f>VLOOKUP(A3568,#REF!,12,FALSE)</f>
        <v>#REF!</v>
      </c>
      <c r="AF3568" s="1">
        <f t="shared" si="500"/>
        <v>0</v>
      </c>
      <c r="AG3568" s="1">
        <f t="shared" si="501"/>
        <v>0</v>
      </c>
      <c r="AH3568" s="1">
        <f t="shared" si="502"/>
        <v>0</v>
      </c>
    </row>
    <row r="3569" spans="1:34" ht="14" x14ac:dyDescent="0.3">
      <c r="A3569" s="279"/>
      <c r="B3569" s="279"/>
      <c r="C3569" s="280"/>
      <c r="D3569" s="281"/>
      <c r="E3569" s="281"/>
      <c r="F3569" s="280"/>
      <c r="G3569" s="281"/>
      <c r="H3569" s="279"/>
      <c r="I3569" s="288" t="str">
        <f>_xlfn.IFNA(VLOOKUP(B3569,'Absence Types'!A:D,4,FALSE),"")</f>
        <v/>
      </c>
      <c r="J3569" s="110" t="str">
        <f t="shared" si="504"/>
        <v>Y</v>
      </c>
      <c r="K3569" s="110" t="str">
        <f t="shared" si="505"/>
        <v>N</v>
      </c>
      <c r="L3569" s="110" t="b">
        <f t="shared" si="506"/>
        <v>0</v>
      </c>
      <c r="M3569" s="110" t="b">
        <f t="shared" si="507"/>
        <v>0</v>
      </c>
      <c r="AC3569" s="1" t="str">
        <f t="shared" si="503"/>
        <v/>
      </c>
      <c r="AD3569" s="1" t="str">
        <f t="shared" si="499"/>
        <v/>
      </c>
      <c r="AE3569" s="1" t="e">
        <f>VLOOKUP(A3569,#REF!,12,FALSE)</f>
        <v>#REF!</v>
      </c>
      <c r="AF3569" s="1">
        <f t="shared" si="500"/>
        <v>0</v>
      </c>
      <c r="AG3569" s="1">
        <f t="shared" si="501"/>
        <v>0</v>
      </c>
      <c r="AH3569" s="1">
        <f t="shared" si="502"/>
        <v>0</v>
      </c>
    </row>
    <row r="3570" spans="1:34" ht="14" x14ac:dyDescent="0.3">
      <c r="A3570" s="279"/>
      <c r="B3570" s="279"/>
      <c r="C3570" s="280"/>
      <c r="D3570" s="281"/>
      <c r="E3570" s="281"/>
      <c r="F3570" s="280"/>
      <c r="G3570" s="281"/>
      <c r="H3570" s="279"/>
      <c r="I3570" s="288" t="str">
        <f>_xlfn.IFNA(VLOOKUP(B3570,'Absence Types'!A:D,4,FALSE),"")</f>
        <v/>
      </c>
      <c r="J3570" s="110" t="str">
        <f t="shared" si="504"/>
        <v>Y</v>
      </c>
      <c r="K3570" s="110" t="str">
        <f t="shared" si="505"/>
        <v>N</v>
      </c>
      <c r="L3570" s="110" t="b">
        <f t="shared" si="506"/>
        <v>0</v>
      </c>
      <c r="M3570" s="110" t="b">
        <f t="shared" si="507"/>
        <v>0</v>
      </c>
      <c r="AC3570" s="1" t="str">
        <f t="shared" si="503"/>
        <v/>
      </c>
      <c r="AD3570" s="1" t="str">
        <f t="shared" si="499"/>
        <v/>
      </c>
      <c r="AE3570" s="1" t="e">
        <f>VLOOKUP(A3570,#REF!,12,FALSE)</f>
        <v>#REF!</v>
      </c>
      <c r="AF3570" s="1">
        <f t="shared" si="500"/>
        <v>0</v>
      </c>
      <c r="AG3570" s="1">
        <f t="shared" si="501"/>
        <v>0</v>
      </c>
      <c r="AH3570" s="1">
        <f t="shared" si="502"/>
        <v>0</v>
      </c>
    </row>
    <row r="3571" spans="1:34" ht="14" x14ac:dyDescent="0.3">
      <c r="A3571" s="279"/>
      <c r="B3571" s="279"/>
      <c r="C3571" s="280"/>
      <c r="D3571" s="281"/>
      <c r="E3571" s="281"/>
      <c r="F3571" s="280"/>
      <c r="G3571" s="281"/>
      <c r="H3571" s="279"/>
      <c r="I3571" s="288" t="str">
        <f>_xlfn.IFNA(VLOOKUP(B3571,'Absence Types'!A:D,4,FALSE),"")</f>
        <v/>
      </c>
      <c r="J3571" s="110" t="str">
        <f t="shared" si="504"/>
        <v>Y</v>
      </c>
      <c r="K3571" s="110" t="str">
        <f t="shared" si="505"/>
        <v>N</v>
      </c>
      <c r="L3571" s="110" t="b">
        <f t="shared" si="506"/>
        <v>0</v>
      </c>
      <c r="M3571" s="110" t="b">
        <f t="shared" si="507"/>
        <v>0</v>
      </c>
      <c r="AC3571" s="1" t="str">
        <f t="shared" si="503"/>
        <v/>
      </c>
      <c r="AD3571" s="1" t="str">
        <f t="shared" si="499"/>
        <v/>
      </c>
      <c r="AE3571" s="1" t="e">
        <f>VLOOKUP(A3571,#REF!,12,FALSE)</f>
        <v>#REF!</v>
      </c>
      <c r="AF3571" s="1">
        <f t="shared" si="500"/>
        <v>0</v>
      </c>
      <c r="AG3571" s="1">
        <f t="shared" si="501"/>
        <v>0</v>
      </c>
      <c r="AH3571" s="1">
        <f t="shared" si="502"/>
        <v>0</v>
      </c>
    </row>
    <row r="3572" spans="1:34" ht="14" x14ac:dyDescent="0.3">
      <c r="A3572" s="279"/>
      <c r="B3572" s="279"/>
      <c r="C3572" s="280"/>
      <c r="D3572" s="281"/>
      <c r="E3572" s="281"/>
      <c r="F3572" s="280"/>
      <c r="G3572" s="281"/>
      <c r="H3572" s="279"/>
      <c r="I3572" s="288" t="str">
        <f>_xlfn.IFNA(VLOOKUP(B3572,'Absence Types'!A:D,4,FALSE),"")</f>
        <v/>
      </c>
      <c r="J3572" s="110" t="str">
        <f t="shared" si="504"/>
        <v>Y</v>
      </c>
      <c r="K3572" s="110" t="str">
        <f t="shared" si="505"/>
        <v>N</v>
      </c>
      <c r="L3572" s="110" t="b">
        <f t="shared" si="506"/>
        <v>0</v>
      </c>
      <c r="M3572" s="110" t="b">
        <f t="shared" si="507"/>
        <v>0</v>
      </c>
      <c r="AC3572" s="1" t="str">
        <f t="shared" si="503"/>
        <v/>
      </c>
      <c r="AD3572" s="1" t="str">
        <f t="shared" si="499"/>
        <v/>
      </c>
      <c r="AE3572" s="1" t="e">
        <f>VLOOKUP(A3572,#REF!,12,FALSE)</f>
        <v>#REF!</v>
      </c>
      <c r="AF3572" s="1">
        <f t="shared" si="500"/>
        <v>0</v>
      </c>
      <c r="AG3572" s="1">
        <f t="shared" si="501"/>
        <v>0</v>
      </c>
      <c r="AH3572" s="1">
        <f t="shared" si="502"/>
        <v>0</v>
      </c>
    </row>
    <row r="3573" spans="1:34" ht="14" x14ac:dyDescent="0.3">
      <c r="A3573" s="279"/>
      <c r="B3573" s="279"/>
      <c r="C3573" s="280"/>
      <c r="D3573" s="281"/>
      <c r="E3573" s="281"/>
      <c r="F3573" s="280"/>
      <c r="G3573" s="281"/>
      <c r="H3573" s="279"/>
      <c r="I3573" s="288" t="str">
        <f>_xlfn.IFNA(VLOOKUP(B3573,'Absence Types'!A:D,4,FALSE),"")</f>
        <v/>
      </c>
      <c r="J3573" s="110" t="str">
        <f t="shared" si="504"/>
        <v>Y</v>
      </c>
      <c r="K3573" s="110" t="str">
        <f t="shared" si="505"/>
        <v>N</v>
      </c>
      <c r="L3573" s="110" t="b">
        <f t="shared" si="506"/>
        <v>0</v>
      </c>
      <c r="M3573" s="110" t="b">
        <f t="shared" si="507"/>
        <v>0</v>
      </c>
      <c r="AC3573" s="1" t="str">
        <f t="shared" si="503"/>
        <v/>
      </c>
      <c r="AD3573" s="1" t="str">
        <f t="shared" si="499"/>
        <v/>
      </c>
      <c r="AE3573" s="1" t="e">
        <f>VLOOKUP(A3573,#REF!,12,FALSE)</f>
        <v>#REF!</v>
      </c>
      <c r="AF3573" s="1">
        <f t="shared" si="500"/>
        <v>0</v>
      </c>
      <c r="AG3573" s="1">
        <f t="shared" si="501"/>
        <v>0</v>
      </c>
      <c r="AH3573" s="1">
        <f t="shared" si="502"/>
        <v>0</v>
      </c>
    </row>
    <row r="3574" spans="1:34" ht="14" x14ac:dyDescent="0.3">
      <c r="A3574" s="279"/>
      <c r="B3574" s="279"/>
      <c r="C3574" s="280"/>
      <c r="D3574" s="281"/>
      <c r="E3574" s="281"/>
      <c r="F3574" s="280"/>
      <c r="G3574" s="281"/>
      <c r="H3574" s="279"/>
      <c r="I3574" s="288" t="str">
        <f>_xlfn.IFNA(VLOOKUP(B3574,'Absence Types'!A:D,4,FALSE),"")</f>
        <v/>
      </c>
      <c r="J3574" s="110" t="str">
        <f t="shared" si="504"/>
        <v>Y</v>
      </c>
      <c r="K3574" s="110" t="str">
        <f t="shared" si="505"/>
        <v>N</v>
      </c>
      <c r="L3574" s="110" t="b">
        <f t="shared" si="506"/>
        <v>0</v>
      </c>
      <c r="M3574" s="110" t="b">
        <f t="shared" si="507"/>
        <v>0</v>
      </c>
      <c r="AC3574" s="1" t="str">
        <f t="shared" si="503"/>
        <v/>
      </c>
      <c r="AD3574" s="1" t="str">
        <f t="shared" si="499"/>
        <v/>
      </c>
      <c r="AE3574" s="1" t="e">
        <f>VLOOKUP(A3574,#REF!,12,FALSE)</f>
        <v>#REF!</v>
      </c>
      <c r="AF3574" s="1">
        <f t="shared" si="500"/>
        <v>0</v>
      </c>
      <c r="AG3574" s="1">
        <f t="shared" si="501"/>
        <v>0</v>
      </c>
      <c r="AH3574" s="1">
        <f t="shared" si="502"/>
        <v>0</v>
      </c>
    </row>
    <row r="3575" spans="1:34" ht="14" x14ac:dyDescent="0.3">
      <c r="A3575" s="279"/>
      <c r="B3575" s="279"/>
      <c r="C3575" s="280"/>
      <c r="D3575" s="281"/>
      <c r="E3575" s="281"/>
      <c r="F3575" s="280"/>
      <c r="G3575" s="281"/>
      <c r="H3575" s="279"/>
      <c r="I3575" s="288" t="str">
        <f>_xlfn.IFNA(VLOOKUP(B3575,'Absence Types'!A:D,4,FALSE),"")</f>
        <v/>
      </c>
      <c r="J3575" s="110" t="str">
        <f t="shared" si="504"/>
        <v>Y</v>
      </c>
      <c r="K3575" s="110" t="str">
        <f t="shared" si="505"/>
        <v>N</v>
      </c>
      <c r="L3575" s="110" t="b">
        <f t="shared" si="506"/>
        <v>0</v>
      </c>
      <c r="M3575" s="110" t="b">
        <f t="shared" si="507"/>
        <v>0</v>
      </c>
      <c r="AC3575" s="1" t="str">
        <f t="shared" si="503"/>
        <v/>
      </c>
      <c r="AD3575" s="1" t="str">
        <f t="shared" si="499"/>
        <v/>
      </c>
      <c r="AE3575" s="1" t="e">
        <f>VLOOKUP(A3575,#REF!,12,FALSE)</f>
        <v>#REF!</v>
      </c>
      <c r="AF3575" s="1">
        <f t="shared" si="500"/>
        <v>0</v>
      </c>
      <c r="AG3575" s="1">
        <f t="shared" si="501"/>
        <v>0</v>
      </c>
      <c r="AH3575" s="1">
        <f t="shared" si="502"/>
        <v>0</v>
      </c>
    </row>
    <row r="3576" spans="1:34" ht="14" x14ac:dyDescent="0.3">
      <c r="A3576" s="279"/>
      <c r="B3576" s="279"/>
      <c r="C3576" s="280"/>
      <c r="D3576" s="281"/>
      <c r="E3576" s="281"/>
      <c r="F3576" s="280"/>
      <c r="G3576" s="281"/>
      <c r="H3576" s="279"/>
      <c r="I3576" s="288" t="str">
        <f>_xlfn.IFNA(VLOOKUP(B3576,'Absence Types'!A:D,4,FALSE),"")</f>
        <v/>
      </c>
      <c r="J3576" s="110" t="str">
        <f t="shared" si="504"/>
        <v>Y</v>
      </c>
      <c r="K3576" s="110" t="str">
        <f t="shared" si="505"/>
        <v>N</v>
      </c>
      <c r="L3576" s="110" t="b">
        <f t="shared" si="506"/>
        <v>0</v>
      </c>
      <c r="M3576" s="110" t="b">
        <f t="shared" si="507"/>
        <v>0</v>
      </c>
      <c r="AC3576" s="1" t="str">
        <f t="shared" si="503"/>
        <v/>
      </c>
      <c r="AD3576" s="1" t="str">
        <f t="shared" si="499"/>
        <v/>
      </c>
      <c r="AE3576" s="1" t="e">
        <f>VLOOKUP(A3576,#REF!,12,FALSE)</f>
        <v>#REF!</v>
      </c>
      <c r="AF3576" s="1">
        <f t="shared" si="500"/>
        <v>0</v>
      </c>
      <c r="AG3576" s="1">
        <f t="shared" si="501"/>
        <v>0</v>
      </c>
      <c r="AH3576" s="1">
        <f t="shared" si="502"/>
        <v>0</v>
      </c>
    </row>
    <row r="3577" spans="1:34" ht="14" x14ac:dyDescent="0.3">
      <c r="A3577" s="279"/>
      <c r="B3577" s="279"/>
      <c r="C3577" s="280"/>
      <c r="D3577" s="281"/>
      <c r="E3577" s="281"/>
      <c r="F3577" s="280"/>
      <c r="G3577" s="281"/>
      <c r="H3577" s="279"/>
      <c r="I3577" s="288" t="str">
        <f>_xlfn.IFNA(VLOOKUP(B3577,'Absence Types'!A:D,4,FALSE),"")</f>
        <v/>
      </c>
      <c r="J3577" s="110" t="str">
        <f t="shared" si="504"/>
        <v>Y</v>
      </c>
      <c r="K3577" s="110" t="str">
        <f t="shared" si="505"/>
        <v>N</v>
      </c>
      <c r="L3577" s="110" t="b">
        <f t="shared" si="506"/>
        <v>0</v>
      </c>
      <c r="M3577" s="110" t="b">
        <f t="shared" si="507"/>
        <v>0</v>
      </c>
      <c r="AC3577" s="1" t="str">
        <f t="shared" si="503"/>
        <v/>
      </c>
      <c r="AD3577" s="1" t="str">
        <f t="shared" si="499"/>
        <v/>
      </c>
      <c r="AE3577" s="1" t="e">
        <f>VLOOKUP(A3577,#REF!,12,FALSE)</f>
        <v>#REF!</v>
      </c>
      <c r="AF3577" s="1">
        <f t="shared" si="500"/>
        <v>0</v>
      </c>
      <c r="AG3577" s="1">
        <f t="shared" si="501"/>
        <v>0</v>
      </c>
      <c r="AH3577" s="1">
        <f t="shared" si="502"/>
        <v>0</v>
      </c>
    </row>
    <row r="3578" spans="1:34" ht="14" x14ac:dyDescent="0.3">
      <c r="A3578" s="279"/>
      <c r="B3578" s="279"/>
      <c r="C3578" s="280"/>
      <c r="D3578" s="281"/>
      <c r="E3578" s="281"/>
      <c r="F3578" s="280"/>
      <c r="G3578" s="281"/>
      <c r="H3578" s="279"/>
      <c r="I3578" s="288" t="str">
        <f>_xlfn.IFNA(VLOOKUP(B3578,'Absence Types'!A:D,4,FALSE),"")</f>
        <v/>
      </c>
      <c r="J3578" s="110" t="str">
        <f t="shared" si="504"/>
        <v>Y</v>
      </c>
      <c r="K3578" s="110" t="str">
        <f t="shared" si="505"/>
        <v>N</v>
      </c>
      <c r="L3578" s="110" t="b">
        <f t="shared" si="506"/>
        <v>0</v>
      </c>
      <c r="M3578" s="110" t="b">
        <f t="shared" si="507"/>
        <v>0</v>
      </c>
      <c r="AC3578" s="1" t="str">
        <f t="shared" si="503"/>
        <v/>
      </c>
      <c r="AD3578" s="1" t="str">
        <f t="shared" si="499"/>
        <v/>
      </c>
      <c r="AE3578" s="1" t="e">
        <f>VLOOKUP(A3578,#REF!,12,FALSE)</f>
        <v>#REF!</v>
      </c>
      <c r="AF3578" s="1">
        <f t="shared" si="500"/>
        <v>0</v>
      </c>
      <c r="AG3578" s="1">
        <f t="shared" si="501"/>
        <v>0</v>
      </c>
      <c r="AH3578" s="1">
        <f t="shared" si="502"/>
        <v>0</v>
      </c>
    </row>
    <row r="3579" spans="1:34" ht="14" x14ac:dyDescent="0.3">
      <c r="A3579" s="279"/>
      <c r="B3579" s="279"/>
      <c r="C3579" s="280"/>
      <c r="D3579" s="281"/>
      <c r="E3579" s="281"/>
      <c r="F3579" s="280"/>
      <c r="G3579" s="281"/>
      <c r="H3579" s="279"/>
      <c r="I3579" s="288" t="str">
        <f>_xlfn.IFNA(VLOOKUP(B3579,'Absence Types'!A:D,4,FALSE),"")</f>
        <v/>
      </c>
      <c r="J3579" s="110" t="str">
        <f t="shared" si="504"/>
        <v>Y</v>
      </c>
      <c r="K3579" s="110" t="str">
        <f t="shared" si="505"/>
        <v>N</v>
      </c>
      <c r="L3579" s="110" t="b">
        <f t="shared" si="506"/>
        <v>0</v>
      </c>
      <c r="M3579" s="110" t="b">
        <f t="shared" si="507"/>
        <v>0</v>
      </c>
      <c r="AC3579" s="1" t="str">
        <f t="shared" si="503"/>
        <v/>
      </c>
      <c r="AD3579" s="1" t="str">
        <f t="shared" si="499"/>
        <v/>
      </c>
      <c r="AE3579" s="1" t="e">
        <f>VLOOKUP(A3579,#REF!,12,FALSE)</f>
        <v>#REF!</v>
      </c>
      <c r="AF3579" s="1">
        <f t="shared" si="500"/>
        <v>0</v>
      </c>
      <c r="AG3579" s="1">
        <f t="shared" si="501"/>
        <v>0</v>
      </c>
      <c r="AH3579" s="1">
        <f t="shared" si="502"/>
        <v>0</v>
      </c>
    </row>
    <row r="3580" spans="1:34" ht="14" x14ac:dyDescent="0.3">
      <c r="A3580" s="279"/>
      <c r="B3580" s="279"/>
      <c r="C3580" s="280"/>
      <c r="D3580" s="281"/>
      <c r="E3580" s="281"/>
      <c r="F3580" s="280"/>
      <c r="G3580" s="281"/>
      <c r="H3580" s="279"/>
      <c r="I3580" s="288" t="str">
        <f>_xlfn.IFNA(VLOOKUP(B3580,'Absence Types'!A:D,4,FALSE),"")</f>
        <v/>
      </c>
      <c r="J3580" s="110" t="str">
        <f t="shared" si="504"/>
        <v>Y</v>
      </c>
      <c r="K3580" s="110" t="str">
        <f t="shared" si="505"/>
        <v>N</v>
      </c>
      <c r="L3580" s="110" t="b">
        <f t="shared" si="506"/>
        <v>0</v>
      </c>
      <c r="M3580" s="110" t="b">
        <f t="shared" si="507"/>
        <v>0</v>
      </c>
      <c r="AC3580" s="1" t="str">
        <f t="shared" si="503"/>
        <v/>
      </c>
      <c r="AD3580" s="1" t="str">
        <f t="shared" si="499"/>
        <v/>
      </c>
      <c r="AE3580" s="1" t="e">
        <f>VLOOKUP(A3580,#REF!,12,FALSE)</f>
        <v>#REF!</v>
      </c>
      <c r="AF3580" s="1">
        <f t="shared" si="500"/>
        <v>0</v>
      </c>
      <c r="AG3580" s="1">
        <f t="shared" si="501"/>
        <v>0</v>
      </c>
      <c r="AH3580" s="1">
        <f t="shared" si="502"/>
        <v>0</v>
      </c>
    </row>
    <row r="3581" spans="1:34" ht="14" x14ac:dyDescent="0.3">
      <c r="A3581" s="279"/>
      <c r="B3581" s="279"/>
      <c r="C3581" s="280"/>
      <c r="D3581" s="281"/>
      <c r="E3581" s="281"/>
      <c r="F3581" s="280"/>
      <c r="G3581" s="281"/>
      <c r="H3581" s="279"/>
      <c r="I3581" s="288" t="str">
        <f>_xlfn.IFNA(VLOOKUP(B3581,'Absence Types'!A:D,4,FALSE),"")</f>
        <v/>
      </c>
      <c r="J3581" s="110" t="str">
        <f t="shared" si="504"/>
        <v>Y</v>
      </c>
      <c r="K3581" s="110" t="str">
        <f t="shared" si="505"/>
        <v>N</v>
      </c>
      <c r="L3581" s="110" t="b">
        <f t="shared" si="506"/>
        <v>0</v>
      </c>
      <c r="M3581" s="110" t="b">
        <f t="shared" si="507"/>
        <v>0</v>
      </c>
      <c r="AC3581" s="1" t="str">
        <f t="shared" si="503"/>
        <v/>
      </c>
      <c r="AD3581" s="1" t="str">
        <f t="shared" si="499"/>
        <v/>
      </c>
      <c r="AE3581" s="1" t="e">
        <f>VLOOKUP(A3581,#REF!,12,FALSE)</f>
        <v>#REF!</v>
      </c>
      <c r="AF3581" s="1">
        <f t="shared" si="500"/>
        <v>0</v>
      </c>
      <c r="AG3581" s="1">
        <f t="shared" si="501"/>
        <v>0</v>
      </c>
      <c r="AH3581" s="1">
        <f t="shared" si="502"/>
        <v>0</v>
      </c>
    </row>
    <row r="3582" spans="1:34" ht="14" x14ac:dyDescent="0.3">
      <c r="A3582" s="279"/>
      <c r="B3582" s="279"/>
      <c r="C3582" s="280"/>
      <c r="D3582" s="281"/>
      <c r="E3582" s="281"/>
      <c r="F3582" s="280"/>
      <c r="G3582" s="281"/>
      <c r="H3582" s="279"/>
      <c r="I3582" s="288" t="str">
        <f>_xlfn.IFNA(VLOOKUP(B3582,'Absence Types'!A:D,4,FALSE),"")</f>
        <v/>
      </c>
      <c r="J3582" s="110" t="str">
        <f t="shared" si="504"/>
        <v>Y</v>
      </c>
      <c r="K3582" s="110" t="str">
        <f t="shared" si="505"/>
        <v>N</v>
      </c>
      <c r="L3582" s="110" t="b">
        <f t="shared" si="506"/>
        <v>0</v>
      </c>
      <c r="M3582" s="110" t="b">
        <f t="shared" si="507"/>
        <v>0</v>
      </c>
      <c r="AC3582" s="1" t="str">
        <f t="shared" si="503"/>
        <v/>
      </c>
      <c r="AD3582" s="1" t="str">
        <f t="shared" si="499"/>
        <v/>
      </c>
      <c r="AE3582" s="1" t="e">
        <f>VLOOKUP(A3582,#REF!,12,FALSE)</f>
        <v>#REF!</v>
      </c>
      <c r="AF3582" s="1">
        <f t="shared" si="500"/>
        <v>0</v>
      </c>
      <c r="AG3582" s="1">
        <f t="shared" si="501"/>
        <v>0</v>
      </c>
      <c r="AH3582" s="1">
        <f t="shared" si="502"/>
        <v>0</v>
      </c>
    </row>
    <row r="3583" spans="1:34" ht="14" x14ac:dyDescent="0.3">
      <c r="A3583" s="279"/>
      <c r="B3583" s="279"/>
      <c r="C3583" s="280"/>
      <c r="D3583" s="281"/>
      <c r="E3583" s="281"/>
      <c r="F3583" s="280"/>
      <c r="G3583" s="281"/>
      <c r="H3583" s="279"/>
      <c r="I3583" s="288" t="str">
        <f>_xlfn.IFNA(VLOOKUP(B3583,'Absence Types'!A:D,4,FALSE),"")</f>
        <v/>
      </c>
      <c r="J3583" s="110" t="str">
        <f t="shared" si="504"/>
        <v>Y</v>
      </c>
      <c r="K3583" s="110" t="str">
        <f t="shared" si="505"/>
        <v>N</v>
      </c>
      <c r="L3583" s="110" t="b">
        <f t="shared" si="506"/>
        <v>0</v>
      </c>
      <c r="M3583" s="110" t="b">
        <f t="shared" si="507"/>
        <v>0</v>
      </c>
      <c r="AC3583" s="1" t="str">
        <f t="shared" si="503"/>
        <v/>
      </c>
      <c r="AD3583" s="1" t="str">
        <f t="shared" si="499"/>
        <v/>
      </c>
      <c r="AE3583" s="1" t="e">
        <f>VLOOKUP(A3583,#REF!,12,FALSE)</f>
        <v>#REF!</v>
      </c>
      <c r="AF3583" s="1">
        <f t="shared" si="500"/>
        <v>0</v>
      </c>
      <c r="AG3583" s="1">
        <f t="shared" si="501"/>
        <v>0</v>
      </c>
      <c r="AH3583" s="1">
        <f t="shared" si="502"/>
        <v>0</v>
      </c>
    </row>
    <row r="3584" spans="1:34" ht="14" x14ac:dyDescent="0.3">
      <c r="A3584" s="279"/>
      <c r="B3584" s="279"/>
      <c r="C3584" s="280"/>
      <c r="D3584" s="281"/>
      <c r="E3584" s="281"/>
      <c r="F3584" s="280"/>
      <c r="G3584" s="281"/>
      <c r="H3584" s="279"/>
      <c r="I3584" s="288" t="str">
        <f>_xlfn.IFNA(VLOOKUP(B3584,'Absence Types'!A:D,4,FALSE),"")</f>
        <v/>
      </c>
      <c r="J3584" s="110" t="str">
        <f t="shared" si="504"/>
        <v>Y</v>
      </c>
      <c r="K3584" s="110" t="str">
        <f t="shared" si="505"/>
        <v>N</v>
      </c>
      <c r="L3584" s="110" t="b">
        <f t="shared" si="506"/>
        <v>0</v>
      </c>
      <c r="M3584" s="110" t="b">
        <f t="shared" si="507"/>
        <v>0</v>
      </c>
      <c r="AC3584" s="1" t="str">
        <f t="shared" si="503"/>
        <v/>
      </c>
      <c r="AD3584" s="1" t="str">
        <f t="shared" si="499"/>
        <v/>
      </c>
      <c r="AE3584" s="1" t="e">
        <f>VLOOKUP(A3584,#REF!,12,FALSE)</f>
        <v>#REF!</v>
      </c>
      <c r="AF3584" s="1">
        <f t="shared" si="500"/>
        <v>0</v>
      </c>
      <c r="AG3584" s="1">
        <f t="shared" si="501"/>
        <v>0</v>
      </c>
      <c r="AH3584" s="1">
        <f t="shared" si="502"/>
        <v>0</v>
      </c>
    </row>
    <row r="3585" spans="1:34" ht="14" x14ac:dyDescent="0.3">
      <c r="A3585" s="279"/>
      <c r="B3585" s="279"/>
      <c r="C3585" s="280"/>
      <c r="D3585" s="281"/>
      <c r="E3585" s="281"/>
      <c r="F3585" s="280"/>
      <c r="G3585" s="281"/>
      <c r="H3585" s="279"/>
      <c r="I3585" s="288" t="str">
        <f>_xlfn.IFNA(VLOOKUP(B3585,'Absence Types'!A:D,4,FALSE),"")</f>
        <v/>
      </c>
      <c r="J3585" s="110" t="str">
        <f t="shared" si="504"/>
        <v>Y</v>
      </c>
      <c r="K3585" s="110" t="str">
        <f t="shared" si="505"/>
        <v>N</v>
      </c>
      <c r="L3585" s="110" t="b">
        <f t="shared" si="506"/>
        <v>0</v>
      </c>
      <c r="M3585" s="110" t="b">
        <f t="shared" si="507"/>
        <v>0</v>
      </c>
      <c r="AC3585" s="1" t="str">
        <f t="shared" si="503"/>
        <v/>
      </c>
      <c r="AD3585" s="1" t="str">
        <f t="shared" si="499"/>
        <v/>
      </c>
      <c r="AE3585" s="1" t="e">
        <f>VLOOKUP(A3585,#REF!,12,FALSE)</f>
        <v>#REF!</v>
      </c>
      <c r="AF3585" s="1">
        <f t="shared" si="500"/>
        <v>0</v>
      </c>
      <c r="AG3585" s="1">
        <f t="shared" si="501"/>
        <v>0</v>
      </c>
      <c r="AH3585" s="1">
        <f t="shared" si="502"/>
        <v>0</v>
      </c>
    </row>
    <row r="3586" spans="1:34" ht="14" x14ac:dyDescent="0.3">
      <c r="A3586" s="279"/>
      <c r="B3586" s="279"/>
      <c r="C3586" s="280"/>
      <c r="D3586" s="281"/>
      <c r="E3586" s="281"/>
      <c r="F3586" s="280"/>
      <c r="G3586" s="281"/>
      <c r="H3586" s="279"/>
      <c r="I3586" s="288" t="str">
        <f>_xlfn.IFNA(VLOOKUP(B3586,'Absence Types'!A:D,4,FALSE),"")</f>
        <v/>
      </c>
      <c r="J3586" s="110" t="str">
        <f t="shared" si="504"/>
        <v>Y</v>
      </c>
      <c r="K3586" s="110" t="str">
        <f t="shared" si="505"/>
        <v>N</v>
      </c>
      <c r="L3586" s="110" t="b">
        <f t="shared" si="506"/>
        <v>0</v>
      </c>
      <c r="M3586" s="110" t="b">
        <f t="shared" si="507"/>
        <v>0</v>
      </c>
      <c r="AC3586" s="1" t="str">
        <f t="shared" si="503"/>
        <v/>
      </c>
      <c r="AD3586" s="1" t="str">
        <f t="shared" si="499"/>
        <v/>
      </c>
      <c r="AE3586" s="1" t="e">
        <f>VLOOKUP(A3586,#REF!,12,FALSE)</f>
        <v>#REF!</v>
      </c>
      <c r="AF3586" s="1">
        <f t="shared" si="500"/>
        <v>0</v>
      </c>
      <c r="AG3586" s="1">
        <f t="shared" si="501"/>
        <v>0</v>
      </c>
      <c r="AH3586" s="1">
        <f t="shared" si="502"/>
        <v>0</v>
      </c>
    </row>
    <row r="3587" spans="1:34" ht="14" x14ac:dyDescent="0.3">
      <c r="A3587" s="279"/>
      <c r="B3587" s="279"/>
      <c r="C3587" s="280"/>
      <c r="D3587" s="281"/>
      <c r="E3587" s="281"/>
      <c r="F3587" s="280"/>
      <c r="G3587" s="281"/>
      <c r="H3587" s="279"/>
      <c r="I3587" s="288" t="str">
        <f>_xlfn.IFNA(VLOOKUP(B3587,'Absence Types'!A:D,4,FALSE),"")</f>
        <v/>
      </c>
      <c r="J3587" s="110" t="str">
        <f t="shared" si="504"/>
        <v>Y</v>
      </c>
      <c r="K3587" s="110" t="str">
        <f t="shared" si="505"/>
        <v>N</v>
      </c>
      <c r="L3587" s="110" t="b">
        <f t="shared" si="506"/>
        <v>0</v>
      </c>
      <c r="M3587" s="110" t="b">
        <f t="shared" si="507"/>
        <v>0</v>
      </c>
      <c r="AC3587" s="1" t="str">
        <f t="shared" si="503"/>
        <v/>
      </c>
      <c r="AD3587" s="1" t="str">
        <f t="shared" si="499"/>
        <v/>
      </c>
      <c r="AE3587" s="1" t="e">
        <f>VLOOKUP(A3587,#REF!,12,FALSE)</f>
        <v>#REF!</v>
      </c>
      <c r="AF3587" s="1">
        <f t="shared" si="500"/>
        <v>0</v>
      </c>
      <c r="AG3587" s="1">
        <f t="shared" si="501"/>
        <v>0</v>
      </c>
      <c r="AH3587" s="1">
        <f t="shared" si="502"/>
        <v>0</v>
      </c>
    </row>
    <row r="3588" spans="1:34" ht="14" x14ac:dyDescent="0.3">
      <c r="A3588" s="279"/>
      <c r="B3588" s="279"/>
      <c r="C3588" s="280"/>
      <c r="D3588" s="281"/>
      <c r="E3588" s="281"/>
      <c r="F3588" s="280"/>
      <c r="G3588" s="281"/>
      <c r="H3588" s="279"/>
      <c r="I3588" s="288" t="str">
        <f>_xlfn.IFNA(VLOOKUP(B3588,'Absence Types'!A:D,4,FALSE),"")</f>
        <v/>
      </c>
      <c r="J3588" s="110" t="str">
        <f t="shared" si="504"/>
        <v>Y</v>
      </c>
      <c r="K3588" s="110" t="str">
        <f t="shared" si="505"/>
        <v>N</v>
      </c>
      <c r="L3588" s="110" t="b">
        <f t="shared" si="506"/>
        <v>0</v>
      </c>
      <c r="M3588" s="110" t="b">
        <f t="shared" si="507"/>
        <v>0</v>
      </c>
      <c r="AC3588" s="1" t="str">
        <f t="shared" si="503"/>
        <v/>
      </c>
      <c r="AD3588" s="1" t="str">
        <f t="shared" ref="AD3588:AD3651" si="508">IF(I3588&lt;&gt;"Days","",((F3588-C3588)+1)-(AF3588)-(AG3588)-(AH3588))</f>
        <v/>
      </c>
      <c r="AE3588" s="1" t="e">
        <f>VLOOKUP(A3588,#REF!,12,FALSE)</f>
        <v>#REF!</v>
      </c>
      <c r="AF3588" s="1">
        <f t="shared" ref="AF3588:AF3651" si="509">IF(D3588=1,0.5,0)</f>
        <v>0</v>
      </c>
      <c r="AG3588" s="1">
        <f t="shared" ref="AG3588:AG3651" si="510">IF(E3588=1,0.5,0)</f>
        <v>0</v>
      </c>
      <c r="AH3588" s="1">
        <f t="shared" ref="AH3588:AH3651" si="511">IF(G3588=1,0.5,0)</f>
        <v>0</v>
      </c>
    </row>
    <row r="3589" spans="1:34" ht="14" x14ac:dyDescent="0.3">
      <c r="A3589" s="279"/>
      <c r="B3589" s="279"/>
      <c r="C3589" s="280"/>
      <c r="D3589" s="281"/>
      <c r="E3589" s="281"/>
      <c r="F3589" s="280"/>
      <c r="G3589" s="281"/>
      <c r="H3589" s="279"/>
      <c r="I3589" s="288" t="str">
        <f>_xlfn.IFNA(VLOOKUP(B3589,'Absence Types'!A:D,4,FALSE),"")</f>
        <v/>
      </c>
      <c r="J3589" s="110" t="str">
        <f t="shared" si="504"/>
        <v>Y</v>
      </c>
      <c r="K3589" s="110" t="str">
        <f t="shared" si="505"/>
        <v>N</v>
      </c>
      <c r="L3589" s="110" t="b">
        <f t="shared" si="506"/>
        <v>0</v>
      </c>
      <c r="M3589" s="110" t="b">
        <f t="shared" si="507"/>
        <v>0</v>
      </c>
      <c r="AC3589" s="1" t="str">
        <f t="shared" ref="AC3589:AC3652" si="512">IF(I3589&lt;&gt;"Hours","",(F3589-C3589)*24)</f>
        <v/>
      </c>
      <c r="AD3589" s="1" t="str">
        <f t="shared" si="508"/>
        <v/>
      </c>
      <c r="AE3589" s="1" t="e">
        <f>VLOOKUP(A3589,#REF!,12,FALSE)</f>
        <v>#REF!</v>
      </c>
      <c r="AF3589" s="1">
        <f t="shared" si="509"/>
        <v>0</v>
      </c>
      <c r="AG3589" s="1">
        <f t="shared" si="510"/>
        <v>0</v>
      </c>
      <c r="AH3589" s="1">
        <f t="shared" si="511"/>
        <v>0</v>
      </c>
    </row>
    <row r="3590" spans="1:34" ht="14" x14ac:dyDescent="0.3">
      <c r="A3590" s="279"/>
      <c r="B3590" s="279"/>
      <c r="C3590" s="280"/>
      <c r="D3590" s="281"/>
      <c r="E3590" s="281"/>
      <c r="F3590" s="280"/>
      <c r="G3590" s="281"/>
      <c r="H3590" s="279"/>
      <c r="I3590" s="288" t="str">
        <f>_xlfn.IFNA(VLOOKUP(B3590,'Absence Types'!A:D,4,FALSE),"")</f>
        <v/>
      </c>
      <c r="J3590" s="110" t="str">
        <f t="shared" si="504"/>
        <v>Y</v>
      </c>
      <c r="K3590" s="110" t="str">
        <f t="shared" si="505"/>
        <v>N</v>
      </c>
      <c r="L3590" s="110" t="b">
        <f t="shared" si="506"/>
        <v>0</v>
      </c>
      <c r="M3590" s="110" t="b">
        <f t="shared" si="507"/>
        <v>0</v>
      </c>
      <c r="AC3590" s="1" t="str">
        <f t="shared" si="512"/>
        <v/>
      </c>
      <c r="AD3590" s="1" t="str">
        <f t="shared" si="508"/>
        <v/>
      </c>
      <c r="AE3590" s="1" t="e">
        <f>VLOOKUP(A3590,#REF!,12,FALSE)</f>
        <v>#REF!</v>
      </c>
      <c r="AF3590" s="1">
        <f t="shared" si="509"/>
        <v>0</v>
      </c>
      <c r="AG3590" s="1">
        <f t="shared" si="510"/>
        <v>0</v>
      </c>
      <c r="AH3590" s="1">
        <f t="shared" si="511"/>
        <v>0</v>
      </c>
    </row>
    <row r="3591" spans="1:34" ht="14" x14ac:dyDescent="0.3">
      <c r="A3591" s="279"/>
      <c r="B3591" s="279"/>
      <c r="C3591" s="280"/>
      <c r="D3591" s="281"/>
      <c r="E3591" s="281"/>
      <c r="F3591" s="280"/>
      <c r="G3591" s="281"/>
      <c r="H3591" s="279"/>
      <c r="I3591" s="288" t="str">
        <f>_xlfn.IFNA(VLOOKUP(B3591,'Absence Types'!A:D,4,FALSE),"")</f>
        <v/>
      </c>
      <c r="J3591" s="110" t="str">
        <f t="shared" si="504"/>
        <v>Y</v>
      </c>
      <c r="K3591" s="110" t="str">
        <f t="shared" si="505"/>
        <v>N</v>
      </c>
      <c r="L3591" s="110" t="b">
        <f t="shared" si="506"/>
        <v>0</v>
      </c>
      <c r="M3591" s="110" t="b">
        <f t="shared" si="507"/>
        <v>0</v>
      </c>
      <c r="AC3591" s="1" t="str">
        <f t="shared" si="512"/>
        <v/>
      </c>
      <c r="AD3591" s="1" t="str">
        <f t="shared" si="508"/>
        <v/>
      </c>
      <c r="AE3591" s="1" t="e">
        <f>VLOOKUP(A3591,#REF!,12,FALSE)</f>
        <v>#REF!</v>
      </c>
      <c r="AF3591" s="1">
        <f t="shared" si="509"/>
        <v>0</v>
      </c>
      <c r="AG3591" s="1">
        <f t="shared" si="510"/>
        <v>0</v>
      </c>
      <c r="AH3591" s="1">
        <f t="shared" si="511"/>
        <v>0</v>
      </c>
    </row>
    <row r="3592" spans="1:34" ht="14" x14ac:dyDescent="0.3">
      <c r="A3592" s="279"/>
      <c r="B3592" s="279"/>
      <c r="C3592" s="280"/>
      <c r="D3592" s="281"/>
      <c r="E3592" s="281"/>
      <c r="F3592" s="280"/>
      <c r="G3592" s="281"/>
      <c r="H3592" s="279"/>
      <c r="I3592" s="288" t="str">
        <f>_xlfn.IFNA(VLOOKUP(B3592,'Absence Types'!A:D,4,FALSE),"")</f>
        <v/>
      </c>
      <c r="J3592" s="110" t="str">
        <f t="shared" ref="J3592:J3655" si="513">IF((RIGHT(TEXT(C3592,"DD/MM/YYYY HH:MM:SS"),8))=(RIGHT(TEXT(F3592,"DD/MM/YYYY HH:MM:SS"),8)),"Y","N")</f>
        <v>Y</v>
      </c>
      <c r="K3592" s="110" t="str">
        <f t="shared" ref="K3592:K3655" si="514">IF(I3592="Hours","Y","N")</f>
        <v>N</v>
      </c>
      <c r="L3592" s="110" t="b">
        <f t="shared" ref="L3592:L3655" si="515">AND(J3592="N",K3592="N")</f>
        <v>0</v>
      </c>
      <c r="M3592" s="110" t="b">
        <f t="shared" ref="M3592:M3655" si="516">AND(I3592="Hours",F3592-C3592&lt;0.00001)</f>
        <v>0</v>
      </c>
      <c r="AC3592" s="1" t="str">
        <f t="shared" si="512"/>
        <v/>
      </c>
      <c r="AD3592" s="1" t="str">
        <f t="shared" si="508"/>
        <v/>
      </c>
      <c r="AE3592" s="1" t="e">
        <f>VLOOKUP(A3592,#REF!,12,FALSE)</f>
        <v>#REF!</v>
      </c>
      <c r="AF3592" s="1">
        <f t="shared" si="509"/>
        <v>0</v>
      </c>
      <c r="AG3592" s="1">
        <f t="shared" si="510"/>
        <v>0</v>
      </c>
      <c r="AH3592" s="1">
        <f t="shared" si="511"/>
        <v>0</v>
      </c>
    </row>
    <row r="3593" spans="1:34" ht="14" x14ac:dyDescent="0.3">
      <c r="A3593" s="279"/>
      <c r="B3593" s="279"/>
      <c r="C3593" s="280"/>
      <c r="D3593" s="281"/>
      <c r="E3593" s="281"/>
      <c r="F3593" s="280"/>
      <c r="G3593" s="281"/>
      <c r="H3593" s="279"/>
      <c r="I3593" s="288" t="str">
        <f>_xlfn.IFNA(VLOOKUP(B3593,'Absence Types'!A:D,4,FALSE),"")</f>
        <v/>
      </c>
      <c r="J3593" s="110" t="str">
        <f t="shared" si="513"/>
        <v>Y</v>
      </c>
      <c r="K3593" s="110" t="str">
        <f t="shared" si="514"/>
        <v>N</v>
      </c>
      <c r="L3593" s="110" t="b">
        <f t="shared" si="515"/>
        <v>0</v>
      </c>
      <c r="M3593" s="110" t="b">
        <f t="shared" si="516"/>
        <v>0</v>
      </c>
      <c r="AC3593" s="1" t="str">
        <f t="shared" si="512"/>
        <v/>
      </c>
      <c r="AD3593" s="1" t="str">
        <f t="shared" si="508"/>
        <v/>
      </c>
      <c r="AE3593" s="1" t="e">
        <f>VLOOKUP(A3593,#REF!,12,FALSE)</f>
        <v>#REF!</v>
      </c>
      <c r="AF3593" s="1">
        <f t="shared" si="509"/>
        <v>0</v>
      </c>
      <c r="AG3593" s="1">
        <f t="shared" si="510"/>
        <v>0</v>
      </c>
      <c r="AH3593" s="1">
        <f t="shared" si="511"/>
        <v>0</v>
      </c>
    </row>
    <row r="3594" spans="1:34" ht="14" x14ac:dyDescent="0.3">
      <c r="A3594" s="279"/>
      <c r="B3594" s="279"/>
      <c r="C3594" s="280"/>
      <c r="D3594" s="281"/>
      <c r="E3594" s="281"/>
      <c r="F3594" s="280"/>
      <c r="G3594" s="281"/>
      <c r="H3594" s="279"/>
      <c r="I3594" s="288" t="str">
        <f>_xlfn.IFNA(VLOOKUP(B3594,'Absence Types'!A:D,4,FALSE),"")</f>
        <v/>
      </c>
      <c r="J3594" s="110" t="str">
        <f t="shared" si="513"/>
        <v>Y</v>
      </c>
      <c r="K3594" s="110" t="str">
        <f t="shared" si="514"/>
        <v>N</v>
      </c>
      <c r="L3594" s="110" t="b">
        <f t="shared" si="515"/>
        <v>0</v>
      </c>
      <c r="M3594" s="110" t="b">
        <f t="shared" si="516"/>
        <v>0</v>
      </c>
      <c r="AC3594" s="1" t="str">
        <f t="shared" si="512"/>
        <v/>
      </c>
      <c r="AD3594" s="1" t="str">
        <f t="shared" si="508"/>
        <v/>
      </c>
      <c r="AE3594" s="1" t="e">
        <f>VLOOKUP(A3594,#REF!,12,FALSE)</f>
        <v>#REF!</v>
      </c>
      <c r="AF3594" s="1">
        <f t="shared" si="509"/>
        <v>0</v>
      </c>
      <c r="AG3594" s="1">
        <f t="shared" si="510"/>
        <v>0</v>
      </c>
      <c r="AH3594" s="1">
        <f t="shared" si="511"/>
        <v>0</v>
      </c>
    </row>
    <row r="3595" spans="1:34" ht="14" x14ac:dyDescent="0.3">
      <c r="A3595" s="279"/>
      <c r="B3595" s="279"/>
      <c r="C3595" s="280"/>
      <c r="D3595" s="281"/>
      <c r="E3595" s="281"/>
      <c r="F3595" s="280"/>
      <c r="G3595" s="281"/>
      <c r="H3595" s="279"/>
      <c r="I3595" s="288" t="str">
        <f>_xlfn.IFNA(VLOOKUP(B3595,'Absence Types'!A:D,4,FALSE),"")</f>
        <v/>
      </c>
      <c r="J3595" s="110" t="str">
        <f t="shared" si="513"/>
        <v>Y</v>
      </c>
      <c r="K3595" s="110" t="str">
        <f t="shared" si="514"/>
        <v>N</v>
      </c>
      <c r="L3595" s="110" t="b">
        <f t="shared" si="515"/>
        <v>0</v>
      </c>
      <c r="M3595" s="110" t="b">
        <f t="shared" si="516"/>
        <v>0</v>
      </c>
      <c r="AC3595" s="1" t="str">
        <f t="shared" si="512"/>
        <v/>
      </c>
      <c r="AD3595" s="1" t="str">
        <f t="shared" si="508"/>
        <v/>
      </c>
      <c r="AE3595" s="1" t="e">
        <f>VLOOKUP(A3595,#REF!,12,FALSE)</f>
        <v>#REF!</v>
      </c>
      <c r="AF3595" s="1">
        <f t="shared" si="509"/>
        <v>0</v>
      </c>
      <c r="AG3595" s="1">
        <f t="shared" si="510"/>
        <v>0</v>
      </c>
      <c r="AH3595" s="1">
        <f t="shared" si="511"/>
        <v>0</v>
      </c>
    </row>
    <row r="3596" spans="1:34" ht="14" x14ac:dyDescent="0.3">
      <c r="A3596" s="279"/>
      <c r="B3596" s="279"/>
      <c r="C3596" s="280"/>
      <c r="D3596" s="281"/>
      <c r="E3596" s="281"/>
      <c r="F3596" s="280"/>
      <c r="G3596" s="281"/>
      <c r="H3596" s="279"/>
      <c r="I3596" s="288" t="str">
        <f>_xlfn.IFNA(VLOOKUP(B3596,'Absence Types'!A:D,4,FALSE),"")</f>
        <v/>
      </c>
      <c r="J3596" s="110" t="str">
        <f t="shared" si="513"/>
        <v>Y</v>
      </c>
      <c r="K3596" s="110" t="str">
        <f t="shared" si="514"/>
        <v>N</v>
      </c>
      <c r="L3596" s="110" t="b">
        <f t="shared" si="515"/>
        <v>0</v>
      </c>
      <c r="M3596" s="110" t="b">
        <f t="shared" si="516"/>
        <v>0</v>
      </c>
      <c r="AC3596" s="1" t="str">
        <f t="shared" si="512"/>
        <v/>
      </c>
      <c r="AD3596" s="1" t="str">
        <f t="shared" si="508"/>
        <v/>
      </c>
      <c r="AE3596" s="1" t="e">
        <f>VLOOKUP(A3596,#REF!,12,FALSE)</f>
        <v>#REF!</v>
      </c>
      <c r="AF3596" s="1">
        <f t="shared" si="509"/>
        <v>0</v>
      </c>
      <c r="AG3596" s="1">
        <f t="shared" si="510"/>
        <v>0</v>
      </c>
      <c r="AH3596" s="1">
        <f t="shared" si="511"/>
        <v>0</v>
      </c>
    </row>
    <row r="3597" spans="1:34" ht="14" x14ac:dyDescent="0.3">
      <c r="A3597" s="279"/>
      <c r="B3597" s="279"/>
      <c r="C3597" s="280"/>
      <c r="D3597" s="281"/>
      <c r="E3597" s="281"/>
      <c r="F3597" s="280"/>
      <c r="G3597" s="281"/>
      <c r="H3597" s="279"/>
      <c r="I3597" s="288" t="str">
        <f>_xlfn.IFNA(VLOOKUP(B3597,'Absence Types'!A:D,4,FALSE),"")</f>
        <v/>
      </c>
      <c r="J3597" s="110" t="str">
        <f t="shared" si="513"/>
        <v>Y</v>
      </c>
      <c r="K3597" s="110" t="str">
        <f t="shared" si="514"/>
        <v>N</v>
      </c>
      <c r="L3597" s="110" t="b">
        <f t="shared" si="515"/>
        <v>0</v>
      </c>
      <c r="M3597" s="110" t="b">
        <f t="shared" si="516"/>
        <v>0</v>
      </c>
      <c r="AC3597" s="1" t="str">
        <f t="shared" si="512"/>
        <v/>
      </c>
      <c r="AD3597" s="1" t="str">
        <f t="shared" si="508"/>
        <v/>
      </c>
      <c r="AE3597" s="1" t="e">
        <f>VLOOKUP(A3597,#REF!,12,FALSE)</f>
        <v>#REF!</v>
      </c>
      <c r="AF3597" s="1">
        <f t="shared" si="509"/>
        <v>0</v>
      </c>
      <c r="AG3597" s="1">
        <f t="shared" si="510"/>
        <v>0</v>
      </c>
      <c r="AH3597" s="1">
        <f t="shared" si="511"/>
        <v>0</v>
      </c>
    </row>
    <row r="3598" spans="1:34" ht="14" x14ac:dyDescent="0.3">
      <c r="A3598" s="279"/>
      <c r="B3598" s="279"/>
      <c r="C3598" s="280"/>
      <c r="D3598" s="281"/>
      <c r="E3598" s="281"/>
      <c r="F3598" s="280"/>
      <c r="G3598" s="281"/>
      <c r="H3598" s="279"/>
      <c r="I3598" s="288" t="str">
        <f>_xlfn.IFNA(VLOOKUP(B3598,'Absence Types'!A:D,4,FALSE),"")</f>
        <v/>
      </c>
      <c r="J3598" s="110" t="str">
        <f t="shared" si="513"/>
        <v>Y</v>
      </c>
      <c r="K3598" s="110" t="str">
        <f t="shared" si="514"/>
        <v>N</v>
      </c>
      <c r="L3598" s="110" t="b">
        <f t="shared" si="515"/>
        <v>0</v>
      </c>
      <c r="M3598" s="110" t="b">
        <f t="shared" si="516"/>
        <v>0</v>
      </c>
      <c r="AC3598" s="1" t="str">
        <f t="shared" si="512"/>
        <v/>
      </c>
      <c r="AD3598" s="1" t="str">
        <f t="shared" si="508"/>
        <v/>
      </c>
      <c r="AE3598" s="1" t="e">
        <f>VLOOKUP(A3598,#REF!,12,FALSE)</f>
        <v>#REF!</v>
      </c>
      <c r="AF3598" s="1">
        <f t="shared" si="509"/>
        <v>0</v>
      </c>
      <c r="AG3598" s="1">
        <f t="shared" si="510"/>
        <v>0</v>
      </c>
      <c r="AH3598" s="1">
        <f t="shared" si="511"/>
        <v>0</v>
      </c>
    </row>
    <row r="3599" spans="1:34" ht="14" x14ac:dyDescent="0.3">
      <c r="A3599" s="279"/>
      <c r="B3599" s="279"/>
      <c r="C3599" s="280"/>
      <c r="D3599" s="281"/>
      <c r="E3599" s="281"/>
      <c r="F3599" s="280"/>
      <c r="G3599" s="281"/>
      <c r="H3599" s="279"/>
      <c r="I3599" s="288" t="str">
        <f>_xlfn.IFNA(VLOOKUP(B3599,'Absence Types'!A:D,4,FALSE),"")</f>
        <v/>
      </c>
      <c r="J3599" s="110" t="str">
        <f t="shared" si="513"/>
        <v>Y</v>
      </c>
      <c r="K3599" s="110" t="str">
        <f t="shared" si="514"/>
        <v>N</v>
      </c>
      <c r="L3599" s="110" t="b">
        <f t="shared" si="515"/>
        <v>0</v>
      </c>
      <c r="M3599" s="110" t="b">
        <f t="shared" si="516"/>
        <v>0</v>
      </c>
      <c r="AC3599" s="1" t="str">
        <f t="shared" si="512"/>
        <v/>
      </c>
      <c r="AD3599" s="1" t="str">
        <f t="shared" si="508"/>
        <v/>
      </c>
      <c r="AE3599" s="1" t="e">
        <f>VLOOKUP(A3599,#REF!,12,FALSE)</f>
        <v>#REF!</v>
      </c>
      <c r="AF3599" s="1">
        <f t="shared" si="509"/>
        <v>0</v>
      </c>
      <c r="AG3599" s="1">
        <f t="shared" si="510"/>
        <v>0</v>
      </c>
      <c r="AH3599" s="1">
        <f t="shared" si="511"/>
        <v>0</v>
      </c>
    </row>
    <row r="3600" spans="1:34" ht="14" x14ac:dyDescent="0.3">
      <c r="A3600" s="279"/>
      <c r="B3600" s="279"/>
      <c r="C3600" s="280"/>
      <c r="D3600" s="281"/>
      <c r="E3600" s="281"/>
      <c r="F3600" s="280"/>
      <c r="G3600" s="281"/>
      <c r="H3600" s="279"/>
      <c r="I3600" s="288" t="str">
        <f>_xlfn.IFNA(VLOOKUP(B3600,'Absence Types'!A:D,4,FALSE),"")</f>
        <v/>
      </c>
      <c r="J3600" s="110" t="str">
        <f t="shared" si="513"/>
        <v>Y</v>
      </c>
      <c r="K3600" s="110" t="str">
        <f t="shared" si="514"/>
        <v>N</v>
      </c>
      <c r="L3600" s="110" t="b">
        <f t="shared" si="515"/>
        <v>0</v>
      </c>
      <c r="M3600" s="110" t="b">
        <f t="shared" si="516"/>
        <v>0</v>
      </c>
      <c r="AC3600" s="1" t="str">
        <f t="shared" si="512"/>
        <v/>
      </c>
      <c r="AD3600" s="1" t="str">
        <f t="shared" si="508"/>
        <v/>
      </c>
      <c r="AE3600" s="1" t="e">
        <f>VLOOKUP(A3600,#REF!,12,FALSE)</f>
        <v>#REF!</v>
      </c>
      <c r="AF3600" s="1">
        <f t="shared" si="509"/>
        <v>0</v>
      </c>
      <c r="AG3600" s="1">
        <f t="shared" si="510"/>
        <v>0</v>
      </c>
      <c r="AH3600" s="1">
        <f t="shared" si="511"/>
        <v>0</v>
      </c>
    </row>
    <row r="3601" spans="1:34" ht="14" x14ac:dyDescent="0.3">
      <c r="A3601" s="279"/>
      <c r="B3601" s="279"/>
      <c r="C3601" s="280"/>
      <c r="D3601" s="281"/>
      <c r="E3601" s="281"/>
      <c r="F3601" s="280"/>
      <c r="G3601" s="281"/>
      <c r="H3601" s="279"/>
      <c r="I3601" s="288" t="str">
        <f>_xlfn.IFNA(VLOOKUP(B3601,'Absence Types'!A:D,4,FALSE),"")</f>
        <v/>
      </c>
      <c r="J3601" s="110" t="str">
        <f t="shared" si="513"/>
        <v>Y</v>
      </c>
      <c r="K3601" s="110" t="str">
        <f t="shared" si="514"/>
        <v>N</v>
      </c>
      <c r="L3601" s="110" t="b">
        <f t="shared" si="515"/>
        <v>0</v>
      </c>
      <c r="M3601" s="110" t="b">
        <f t="shared" si="516"/>
        <v>0</v>
      </c>
      <c r="AC3601" s="1" t="str">
        <f t="shared" si="512"/>
        <v/>
      </c>
      <c r="AD3601" s="1" t="str">
        <f t="shared" si="508"/>
        <v/>
      </c>
      <c r="AE3601" s="1" t="e">
        <f>VLOOKUP(A3601,#REF!,12,FALSE)</f>
        <v>#REF!</v>
      </c>
      <c r="AF3601" s="1">
        <f t="shared" si="509"/>
        <v>0</v>
      </c>
      <c r="AG3601" s="1">
        <f t="shared" si="510"/>
        <v>0</v>
      </c>
      <c r="AH3601" s="1">
        <f t="shared" si="511"/>
        <v>0</v>
      </c>
    </row>
    <row r="3602" spans="1:34" ht="14" x14ac:dyDescent="0.3">
      <c r="A3602" s="279"/>
      <c r="B3602" s="279"/>
      <c r="C3602" s="280"/>
      <c r="D3602" s="281"/>
      <c r="E3602" s="281"/>
      <c r="F3602" s="280"/>
      <c r="G3602" s="281"/>
      <c r="H3602" s="279"/>
      <c r="I3602" s="288" t="str">
        <f>_xlfn.IFNA(VLOOKUP(B3602,'Absence Types'!A:D,4,FALSE),"")</f>
        <v/>
      </c>
      <c r="J3602" s="110" t="str">
        <f t="shared" si="513"/>
        <v>Y</v>
      </c>
      <c r="K3602" s="110" t="str">
        <f t="shared" si="514"/>
        <v>N</v>
      </c>
      <c r="L3602" s="110" t="b">
        <f t="shared" si="515"/>
        <v>0</v>
      </c>
      <c r="M3602" s="110" t="b">
        <f t="shared" si="516"/>
        <v>0</v>
      </c>
      <c r="AC3602" s="1" t="str">
        <f t="shared" si="512"/>
        <v/>
      </c>
      <c r="AD3602" s="1" t="str">
        <f t="shared" si="508"/>
        <v/>
      </c>
      <c r="AE3602" s="1" t="e">
        <f>VLOOKUP(A3602,#REF!,12,FALSE)</f>
        <v>#REF!</v>
      </c>
      <c r="AF3602" s="1">
        <f t="shared" si="509"/>
        <v>0</v>
      </c>
      <c r="AG3602" s="1">
        <f t="shared" si="510"/>
        <v>0</v>
      </c>
      <c r="AH3602" s="1">
        <f t="shared" si="511"/>
        <v>0</v>
      </c>
    </row>
    <row r="3603" spans="1:34" ht="14" x14ac:dyDescent="0.3">
      <c r="A3603" s="279"/>
      <c r="B3603" s="279"/>
      <c r="C3603" s="280"/>
      <c r="D3603" s="281"/>
      <c r="E3603" s="281"/>
      <c r="F3603" s="280"/>
      <c r="G3603" s="281"/>
      <c r="H3603" s="279"/>
      <c r="I3603" s="288" t="str">
        <f>_xlfn.IFNA(VLOOKUP(B3603,'Absence Types'!A:D,4,FALSE),"")</f>
        <v/>
      </c>
      <c r="J3603" s="110" t="str">
        <f t="shared" si="513"/>
        <v>Y</v>
      </c>
      <c r="K3603" s="110" t="str">
        <f t="shared" si="514"/>
        <v>N</v>
      </c>
      <c r="L3603" s="110" t="b">
        <f t="shared" si="515"/>
        <v>0</v>
      </c>
      <c r="M3603" s="110" t="b">
        <f t="shared" si="516"/>
        <v>0</v>
      </c>
      <c r="AC3603" s="1" t="str">
        <f t="shared" si="512"/>
        <v/>
      </c>
      <c r="AD3603" s="1" t="str">
        <f t="shared" si="508"/>
        <v/>
      </c>
      <c r="AE3603" s="1" t="e">
        <f>VLOOKUP(A3603,#REF!,12,FALSE)</f>
        <v>#REF!</v>
      </c>
      <c r="AF3603" s="1">
        <f t="shared" si="509"/>
        <v>0</v>
      </c>
      <c r="AG3603" s="1">
        <f t="shared" si="510"/>
        <v>0</v>
      </c>
      <c r="AH3603" s="1">
        <f t="shared" si="511"/>
        <v>0</v>
      </c>
    </row>
    <row r="3604" spans="1:34" ht="14" x14ac:dyDescent="0.3">
      <c r="A3604" s="279"/>
      <c r="B3604" s="279"/>
      <c r="C3604" s="280"/>
      <c r="D3604" s="281"/>
      <c r="E3604" s="281"/>
      <c r="F3604" s="280"/>
      <c r="G3604" s="281"/>
      <c r="H3604" s="279"/>
      <c r="I3604" s="288" t="str">
        <f>_xlfn.IFNA(VLOOKUP(B3604,'Absence Types'!A:D,4,FALSE),"")</f>
        <v/>
      </c>
      <c r="J3604" s="110" t="str">
        <f t="shared" si="513"/>
        <v>Y</v>
      </c>
      <c r="K3604" s="110" t="str">
        <f t="shared" si="514"/>
        <v>N</v>
      </c>
      <c r="L3604" s="110" t="b">
        <f t="shared" si="515"/>
        <v>0</v>
      </c>
      <c r="M3604" s="110" t="b">
        <f t="shared" si="516"/>
        <v>0</v>
      </c>
      <c r="AC3604" s="1" t="str">
        <f t="shared" si="512"/>
        <v/>
      </c>
      <c r="AD3604" s="1" t="str">
        <f t="shared" si="508"/>
        <v/>
      </c>
      <c r="AE3604" s="1" t="e">
        <f>VLOOKUP(A3604,#REF!,12,FALSE)</f>
        <v>#REF!</v>
      </c>
      <c r="AF3604" s="1">
        <f t="shared" si="509"/>
        <v>0</v>
      </c>
      <c r="AG3604" s="1">
        <f t="shared" si="510"/>
        <v>0</v>
      </c>
      <c r="AH3604" s="1">
        <f t="shared" si="511"/>
        <v>0</v>
      </c>
    </row>
    <row r="3605" spans="1:34" ht="14" x14ac:dyDescent="0.3">
      <c r="A3605" s="279"/>
      <c r="B3605" s="279"/>
      <c r="C3605" s="280"/>
      <c r="D3605" s="281"/>
      <c r="E3605" s="281"/>
      <c r="F3605" s="280"/>
      <c r="G3605" s="281"/>
      <c r="H3605" s="279"/>
      <c r="I3605" s="288" t="str">
        <f>_xlfn.IFNA(VLOOKUP(B3605,'Absence Types'!A:D,4,FALSE),"")</f>
        <v/>
      </c>
      <c r="J3605" s="110" t="str">
        <f t="shared" si="513"/>
        <v>Y</v>
      </c>
      <c r="K3605" s="110" t="str">
        <f t="shared" si="514"/>
        <v>N</v>
      </c>
      <c r="L3605" s="110" t="b">
        <f t="shared" si="515"/>
        <v>0</v>
      </c>
      <c r="M3605" s="110" t="b">
        <f t="shared" si="516"/>
        <v>0</v>
      </c>
      <c r="AC3605" s="1" t="str">
        <f t="shared" si="512"/>
        <v/>
      </c>
      <c r="AD3605" s="1" t="str">
        <f t="shared" si="508"/>
        <v/>
      </c>
      <c r="AE3605" s="1" t="e">
        <f>VLOOKUP(A3605,#REF!,12,FALSE)</f>
        <v>#REF!</v>
      </c>
      <c r="AF3605" s="1">
        <f t="shared" si="509"/>
        <v>0</v>
      </c>
      <c r="AG3605" s="1">
        <f t="shared" si="510"/>
        <v>0</v>
      </c>
      <c r="AH3605" s="1">
        <f t="shared" si="511"/>
        <v>0</v>
      </c>
    </row>
    <row r="3606" spans="1:34" ht="14" x14ac:dyDescent="0.3">
      <c r="A3606" s="279"/>
      <c r="B3606" s="279"/>
      <c r="C3606" s="280"/>
      <c r="D3606" s="281"/>
      <c r="E3606" s="281"/>
      <c r="F3606" s="280"/>
      <c r="G3606" s="281"/>
      <c r="H3606" s="279"/>
      <c r="I3606" s="288" t="str">
        <f>_xlfn.IFNA(VLOOKUP(B3606,'Absence Types'!A:D,4,FALSE),"")</f>
        <v/>
      </c>
      <c r="J3606" s="110" t="str">
        <f t="shared" si="513"/>
        <v>Y</v>
      </c>
      <c r="K3606" s="110" t="str">
        <f t="shared" si="514"/>
        <v>N</v>
      </c>
      <c r="L3606" s="110" t="b">
        <f t="shared" si="515"/>
        <v>0</v>
      </c>
      <c r="M3606" s="110" t="b">
        <f t="shared" si="516"/>
        <v>0</v>
      </c>
      <c r="AC3606" s="1" t="str">
        <f t="shared" si="512"/>
        <v/>
      </c>
      <c r="AD3606" s="1" t="str">
        <f t="shared" si="508"/>
        <v/>
      </c>
      <c r="AE3606" s="1" t="e">
        <f>VLOOKUP(A3606,#REF!,12,FALSE)</f>
        <v>#REF!</v>
      </c>
      <c r="AF3606" s="1">
        <f t="shared" si="509"/>
        <v>0</v>
      </c>
      <c r="AG3606" s="1">
        <f t="shared" si="510"/>
        <v>0</v>
      </c>
      <c r="AH3606" s="1">
        <f t="shared" si="511"/>
        <v>0</v>
      </c>
    </row>
    <row r="3607" spans="1:34" ht="14" x14ac:dyDescent="0.3">
      <c r="A3607" s="279"/>
      <c r="B3607" s="279"/>
      <c r="C3607" s="280"/>
      <c r="D3607" s="281"/>
      <c r="E3607" s="281"/>
      <c r="F3607" s="280"/>
      <c r="G3607" s="281"/>
      <c r="H3607" s="279"/>
      <c r="I3607" s="288" t="str">
        <f>_xlfn.IFNA(VLOOKUP(B3607,'Absence Types'!A:D,4,FALSE),"")</f>
        <v/>
      </c>
      <c r="J3607" s="110" t="str">
        <f t="shared" si="513"/>
        <v>Y</v>
      </c>
      <c r="K3607" s="110" t="str">
        <f t="shared" si="514"/>
        <v>N</v>
      </c>
      <c r="L3607" s="110" t="b">
        <f t="shared" si="515"/>
        <v>0</v>
      </c>
      <c r="M3607" s="110" t="b">
        <f t="shared" si="516"/>
        <v>0</v>
      </c>
      <c r="AC3607" s="1" t="str">
        <f t="shared" si="512"/>
        <v/>
      </c>
      <c r="AD3607" s="1" t="str">
        <f t="shared" si="508"/>
        <v/>
      </c>
      <c r="AE3607" s="1" t="e">
        <f>VLOOKUP(A3607,#REF!,12,FALSE)</f>
        <v>#REF!</v>
      </c>
      <c r="AF3607" s="1">
        <f t="shared" si="509"/>
        <v>0</v>
      </c>
      <c r="AG3607" s="1">
        <f t="shared" si="510"/>
        <v>0</v>
      </c>
      <c r="AH3607" s="1">
        <f t="shared" si="511"/>
        <v>0</v>
      </c>
    </row>
    <row r="3608" spans="1:34" ht="14" x14ac:dyDescent="0.3">
      <c r="A3608" s="279"/>
      <c r="B3608" s="279"/>
      <c r="C3608" s="280"/>
      <c r="D3608" s="281"/>
      <c r="E3608" s="281"/>
      <c r="F3608" s="280"/>
      <c r="G3608" s="281"/>
      <c r="H3608" s="279"/>
      <c r="I3608" s="288" t="str">
        <f>_xlfn.IFNA(VLOOKUP(B3608,'Absence Types'!A:D,4,FALSE),"")</f>
        <v/>
      </c>
      <c r="J3608" s="110" t="str">
        <f t="shared" si="513"/>
        <v>Y</v>
      </c>
      <c r="K3608" s="110" t="str">
        <f t="shared" si="514"/>
        <v>N</v>
      </c>
      <c r="L3608" s="110" t="b">
        <f t="shared" si="515"/>
        <v>0</v>
      </c>
      <c r="M3608" s="110" t="b">
        <f t="shared" si="516"/>
        <v>0</v>
      </c>
      <c r="AC3608" s="1" t="str">
        <f t="shared" si="512"/>
        <v/>
      </c>
      <c r="AD3608" s="1" t="str">
        <f t="shared" si="508"/>
        <v/>
      </c>
      <c r="AE3608" s="1" t="e">
        <f>VLOOKUP(A3608,#REF!,12,FALSE)</f>
        <v>#REF!</v>
      </c>
      <c r="AF3608" s="1">
        <f t="shared" si="509"/>
        <v>0</v>
      </c>
      <c r="AG3608" s="1">
        <f t="shared" si="510"/>
        <v>0</v>
      </c>
      <c r="AH3608" s="1">
        <f t="shared" si="511"/>
        <v>0</v>
      </c>
    </row>
    <row r="3609" spans="1:34" ht="14" x14ac:dyDescent="0.3">
      <c r="A3609" s="279"/>
      <c r="B3609" s="279"/>
      <c r="C3609" s="280"/>
      <c r="D3609" s="281"/>
      <c r="E3609" s="281"/>
      <c r="F3609" s="280"/>
      <c r="G3609" s="281"/>
      <c r="H3609" s="279"/>
      <c r="I3609" s="288" t="str">
        <f>_xlfn.IFNA(VLOOKUP(B3609,'Absence Types'!A:D,4,FALSE),"")</f>
        <v/>
      </c>
      <c r="J3609" s="110" t="str">
        <f t="shared" si="513"/>
        <v>Y</v>
      </c>
      <c r="K3609" s="110" t="str">
        <f t="shared" si="514"/>
        <v>N</v>
      </c>
      <c r="L3609" s="110" t="b">
        <f t="shared" si="515"/>
        <v>0</v>
      </c>
      <c r="M3609" s="110" t="b">
        <f t="shared" si="516"/>
        <v>0</v>
      </c>
      <c r="AC3609" s="1" t="str">
        <f t="shared" si="512"/>
        <v/>
      </c>
      <c r="AD3609" s="1" t="str">
        <f t="shared" si="508"/>
        <v/>
      </c>
      <c r="AE3609" s="1" t="e">
        <f>VLOOKUP(A3609,#REF!,12,FALSE)</f>
        <v>#REF!</v>
      </c>
      <c r="AF3609" s="1">
        <f t="shared" si="509"/>
        <v>0</v>
      </c>
      <c r="AG3609" s="1">
        <f t="shared" si="510"/>
        <v>0</v>
      </c>
      <c r="AH3609" s="1">
        <f t="shared" si="511"/>
        <v>0</v>
      </c>
    </row>
    <row r="3610" spans="1:34" ht="14" x14ac:dyDescent="0.3">
      <c r="A3610" s="279"/>
      <c r="B3610" s="279"/>
      <c r="C3610" s="280"/>
      <c r="D3610" s="281"/>
      <c r="E3610" s="281"/>
      <c r="F3610" s="280"/>
      <c r="G3610" s="281"/>
      <c r="H3610" s="279"/>
      <c r="I3610" s="288" t="str">
        <f>_xlfn.IFNA(VLOOKUP(B3610,'Absence Types'!A:D,4,FALSE),"")</f>
        <v/>
      </c>
      <c r="J3610" s="110" t="str">
        <f t="shared" si="513"/>
        <v>Y</v>
      </c>
      <c r="K3610" s="110" t="str">
        <f t="shared" si="514"/>
        <v>N</v>
      </c>
      <c r="L3610" s="110" t="b">
        <f t="shared" si="515"/>
        <v>0</v>
      </c>
      <c r="M3610" s="110" t="b">
        <f t="shared" si="516"/>
        <v>0</v>
      </c>
      <c r="AC3610" s="1" t="str">
        <f t="shared" si="512"/>
        <v/>
      </c>
      <c r="AD3610" s="1" t="str">
        <f t="shared" si="508"/>
        <v/>
      </c>
      <c r="AE3610" s="1" t="e">
        <f>VLOOKUP(A3610,#REF!,12,FALSE)</f>
        <v>#REF!</v>
      </c>
      <c r="AF3610" s="1">
        <f t="shared" si="509"/>
        <v>0</v>
      </c>
      <c r="AG3610" s="1">
        <f t="shared" si="510"/>
        <v>0</v>
      </c>
      <c r="AH3610" s="1">
        <f t="shared" si="511"/>
        <v>0</v>
      </c>
    </row>
    <row r="3611" spans="1:34" ht="14" x14ac:dyDescent="0.3">
      <c r="A3611" s="279"/>
      <c r="B3611" s="279"/>
      <c r="C3611" s="280"/>
      <c r="D3611" s="281"/>
      <c r="E3611" s="281"/>
      <c r="F3611" s="280"/>
      <c r="G3611" s="281"/>
      <c r="H3611" s="279"/>
      <c r="I3611" s="288" t="str">
        <f>_xlfn.IFNA(VLOOKUP(B3611,'Absence Types'!A:D,4,FALSE),"")</f>
        <v/>
      </c>
      <c r="J3611" s="110" t="str">
        <f t="shared" si="513"/>
        <v>Y</v>
      </c>
      <c r="K3611" s="110" t="str">
        <f t="shared" si="514"/>
        <v>N</v>
      </c>
      <c r="L3611" s="110" t="b">
        <f t="shared" si="515"/>
        <v>0</v>
      </c>
      <c r="M3611" s="110" t="b">
        <f t="shared" si="516"/>
        <v>0</v>
      </c>
      <c r="AC3611" s="1" t="str">
        <f t="shared" si="512"/>
        <v/>
      </c>
      <c r="AD3611" s="1" t="str">
        <f t="shared" si="508"/>
        <v/>
      </c>
      <c r="AE3611" s="1" t="e">
        <f>VLOOKUP(A3611,#REF!,12,FALSE)</f>
        <v>#REF!</v>
      </c>
      <c r="AF3611" s="1">
        <f t="shared" si="509"/>
        <v>0</v>
      </c>
      <c r="AG3611" s="1">
        <f t="shared" si="510"/>
        <v>0</v>
      </c>
      <c r="AH3611" s="1">
        <f t="shared" si="511"/>
        <v>0</v>
      </c>
    </row>
    <row r="3612" spans="1:34" ht="14" x14ac:dyDescent="0.3">
      <c r="A3612" s="279"/>
      <c r="B3612" s="279"/>
      <c r="C3612" s="280"/>
      <c r="D3612" s="281"/>
      <c r="E3612" s="281"/>
      <c r="F3612" s="280"/>
      <c r="G3612" s="281"/>
      <c r="H3612" s="279"/>
      <c r="I3612" s="288" t="str">
        <f>_xlfn.IFNA(VLOOKUP(B3612,'Absence Types'!A:D,4,FALSE),"")</f>
        <v/>
      </c>
      <c r="J3612" s="110" t="str">
        <f t="shared" si="513"/>
        <v>Y</v>
      </c>
      <c r="K3612" s="110" t="str">
        <f t="shared" si="514"/>
        <v>N</v>
      </c>
      <c r="L3612" s="110" t="b">
        <f t="shared" si="515"/>
        <v>0</v>
      </c>
      <c r="M3612" s="110" t="b">
        <f t="shared" si="516"/>
        <v>0</v>
      </c>
      <c r="AC3612" s="1" t="str">
        <f t="shared" si="512"/>
        <v/>
      </c>
      <c r="AD3612" s="1" t="str">
        <f t="shared" si="508"/>
        <v/>
      </c>
      <c r="AE3612" s="1" t="e">
        <f>VLOOKUP(A3612,#REF!,12,FALSE)</f>
        <v>#REF!</v>
      </c>
      <c r="AF3612" s="1">
        <f t="shared" si="509"/>
        <v>0</v>
      </c>
      <c r="AG3612" s="1">
        <f t="shared" si="510"/>
        <v>0</v>
      </c>
      <c r="AH3612" s="1">
        <f t="shared" si="511"/>
        <v>0</v>
      </c>
    </row>
    <row r="3613" spans="1:34" ht="14" x14ac:dyDescent="0.3">
      <c r="A3613" s="279"/>
      <c r="B3613" s="279"/>
      <c r="C3613" s="280"/>
      <c r="D3613" s="281"/>
      <c r="E3613" s="281"/>
      <c r="F3613" s="280"/>
      <c r="G3613" s="281"/>
      <c r="H3613" s="279"/>
      <c r="I3613" s="288" t="str">
        <f>_xlfn.IFNA(VLOOKUP(B3613,'Absence Types'!A:D,4,FALSE),"")</f>
        <v/>
      </c>
      <c r="J3613" s="110" t="str">
        <f t="shared" si="513"/>
        <v>Y</v>
      </c>
      <c r="K3613" s="110" t="str">
        <f t="shared" si="514"/>
        <v>N</v>
      </c>
      <c r="L3613" s="110" t="b">
        <f t="shared" si="515"/>
        <v>0</v>
      </c>
      <c r="M3613" s="110" t="b">
        <f t="shared" si="516"/>
        <v>0</v>
      </c>
      <c r="AC3613" s="1" t="str">
        <f t="shared" si="512"/>
        <v/>
      </c>
      <c r="AD3613" s="1" t="str">
        <f t="shared" si="508"/>
        <v/>
      </c>
      <c r="AE3613" s="1" t="e">
        <f>VLOOKUP(A3613,#REF!,12,FALSE)</f>
        <v>#REF!</v>
      </c>
      <c r="AF3613" s="1">
        <f t="shared" si="509"/>
        <v>0</v>
      </c>
      <c r="AG3613" s="1">
        <f t="shared" si="510"/>
        <v>0</v>
      </c>
      <c r="AH3613" s="1">
        <f t="shared" si="511"/>
        <v>0</v>
      </c>
    </row>
    <row r="3614" spans="1:34" ht="14" x14ac:dyDescent="0.3">
      <c r="A3614" s="279"/>
      <c r="B3614" s="279"/>
      <c r="C3614" s="280"/>
      <c r="D3614" s="281"/>
      <c r="E3614" s="281"/>
      <c r="F3614" s="280"/>
      <c r="G3614" s="281"/>
      <c r="H3614" s="279"/>
      <c r="I3614" s="288" t="str">
        <f>_xlfn.IFNA(VLOOKUP(B3614,'Absence Types'!A:D,4,FALSE),"")</f>
        <v/>
      </c>
      <c r="J3614" s="110" t="str">
        <f t="shared" si="513"/>
        <v>Y</v>
      </c>
      <c r="K3614" s="110" t="str">
        <f t="shared" si="514"/>
        <v>N</v>
      </c>
      <c r="L3614" s="110" t="b">
        <f t="shared" si="515"/>
        <v>0</v>
      </c>
      <c r="M3614" s="110" t="b">
        <f t="shared" si="516"/>
        <v>0</v>
      </c>
      <c r="AC3614" s="1" t="str">
        <f t="shared" si="512"/>
        <v/>
      </c>
      <c r="AD3614" s="1" t="str">
        <f t="shared" si="508"/>
        <v/>
      </c>
      <c r="AE3614" s="1" t="e">
        <f>VLOOKUP(A3614,#REF!,12,FALSE)</f>
        <v>#REF!</v>
      </c>
      <c r="AF3614" s="1">
        <f t="shared" si="509"/>
        <v>0</v>
      </c>
      <c r="AG3614" s="1">
        <f t="shared" si="510"/>
        <v>0</v>
      </c>
      <c r="AH3614" s="1">
        <f t="shared" si="511"/>
        <v>0</v>
      </c>
    </row>
    <row r="3615" spans="1:34" ht="14" x14ac:dyDescent="0.3">
      <c r="A3615" s="279"/>
      <c r="B3615" s="279"/>
      <c r="C3615" s="280"/>
      <c r="D3615" s="281"/>
      <c r="E3615" s="281"/>
      <c r="F3615" s="280"/>
      <c r="G3615" s="281"/>
      <c r="H3615" s="279"/>
      <c r="I3615" s="288" t="str">
        <f>_xlfn.IFNA(VLOOKUP(B3615,'Absence Types'!A:D,4,FALSE),"")</f>
        <v/>
      </c>
      <c r="J3615" s="110" t="str">
        <f t="shared" si="513"/>
        <v>Y</v>
      </c>
      <c r="K3615" s="110" t="str">
        <f t="shared" si="514"/>
        <v>N</v>
      </c>
      <c r="L3615" s="110" t="b">
        <f t="shared" si="515"/>
        <v>0</v>
      </c>
      <c r="M3615" s="110" t="b">
        <f t="shared" si="516"/>
        <v>0</v>
      </c>
      <c r="AC3615" s="1" t="str">
        <f t="shared" si="512"/>
        <v/>
      </c>
      <c r="AD3615" s="1" t="str">
        <f t="shared" si="508"/>
        <v/>
      </c>
      <c r="AE3615" s="1" t="e">
        <f>VLOOKUP(A3615,#REF!,12,FALSE)</f>
        <v>#REF!</v>
      </c>
      <c r="AF3615" s="1">
        <f t="shared" si="509"/>
        <v>0</v>
      </c>
      <c r="AG3615" s="1">
        <f t="shared" si="510"/>
        <v>0</v>
      </c>
      <c r="AH3615" s="1">
        <f t="shared" si="511"/>
        <v>0</v>
      </c>
    </row>
    <row r="3616" spans="1:34" ht="14" x14ac:dyDescent="0.3">
      <c r="A3616" s="279"/>
      <c r="B3616" s="279"/>
      <c r="C3616" s="280"/>
      <c r="D3616" s="281"/>
      <c r="E3616" s="281"/>
      <c r="F3616" s="280"/>
      <c r="G3616" s="281"/>
      <c r="H3616" s="279"/>
      <c r="I3616" s="288" t="str">
        <f>_xlfn.IFNA(VLOOKUP(B3616,'Absence Types'!A:D,4,FALSE),"")</f>
        <v/>
      </c>
      <c r="J3616" s="110" t="str">
        <f t="shared" si="513"/>
        <v>Y</v>
      </c>
      <c r="K3616" s="110" t="str">
        <f t="shared" si="514"/>
        <v>N</v>
      </c>
      <c r="L3616" s="110" t="b">
        <f t="shared" si="515"/>
        <v>0</v>
      </c>
      <c r="M3616" s="110" t="b">
        <f t="shared" si="516"/>
        <v>0</v>
      </c>
      <c r="AC3616" s="1" t="str">
        <f t="shared" si="512"/>
        <v/>
      </c>
      <c r="AD3616" s="1" t="str">
        <f t="shared" si="508"/>
        <v/>
      </c>
      <c r="AE3616" s="1" t="e">
        <f>VLOOKUP(A3616,#REF!,12,FALSE)</f>
        <v>#REF!</v>
      </c>
      <c r="AF3616" s="1">
        <f t="shared" si="509"/>
        <v>0</v>
      </c>
      <c r="AG3616" s="1">
        <f t="shared" si="510"/>
        <v>0</v>
      </c>
      <c r="AH3616" s="1">
        <f t="shared" si="511"/>
        <v>0</v>
      </c>
    </row>
    <row r="3617" spans="1:34" ht="14" x14ac:dyDescent="0.3">
      <c r="A3617" s="279"/>
      <c r="B3617" s="279"/>
      <c r="C3617" s="280"/>
      <c r="D3617" s="281"/>
      <c r="E3617" s="281"/>
      <c r="F3617" s="280"/>
      <c r="G3617" s="281"/>
      <c r="H3617" s="279"/>
      <c r="I3617" s="288" t="str">
        <f>_xlfn.IFNA(VLOOKUP(B3617,'Absence Types'!A:D,4,FALSE),"")</f>
        <v/>
      </c>
      <c r="J3617" s="110" t="str">
        <f t="shared" si="513"/>
        <v>Y</v>
      </c>
      <c r="K3617" s="110" t="str">
        <f t="shared" si="514"/>
        <v>N</v>
      </c>
      <c r="L3617" s="110" t="b">
        <f t="shared" si="515"/>
        <v>0</v>
      </c>
      <c r="M3617" s="110" t="b">
        <f t="shared" si="516"/>
        <v>0</v>
      </c>
      <c r="AC3617" s="1" t="str">
        <f t="shared" si="512"/>
        <v/>
      </c>
      <c r="AD3617" s="1" t="str">
        <f t="shared" si="508"/>
        <v/>
      </c>
      <c r="AE3617" s="1" t="e">
        <f>VLOOKUP(A3617,#REF!,12,FALSE)</f>
        <v>#REF!</v>
      </c>
      <c r="AF3617" s="1">
        <f t="shared" si="509"/>
        <v>0</v>
      </c>
      <c r="AG3617" s="1">
        <f t="shared" si="510"/>
        <v>0</v>
      </c>
      <c r="AH3617" s="1">
        <f t="shared" si="511"/>
        <v>0</v>
      </c>
    </row>
    <row r="3618" spans="1:34" ht="14" x14ac:dyDescent="0.3">
      <c r="A3618" s="279"/>
      <c r="B3618" s="279"/>
      <c r="C3618" s="280"/>
      <c r="D3618" s="281"/>
      <c r="E3618" s="281"/>
      <c r="F3618" s="280"/>
      <c r="G3618" s="281"/>
      <c r="H3618" s="279"/>
      <c r="I3618" s="288" t="str">
        <f>_xlfn.IFNA(VLOOKUP(B3618,'Absence Types'!A:D,4,FALSE),"")</f>
        <v/>
      </c>
      <c r="J3618" s="110" t="str">
        <f t="shared" si="513"/>
        <v>Y</v>
      </c>
      <c r="K3618" s="110" t="str">
        <f t="shared" si="514"/>
        <v>N</v>
      </c>
      <c r="L3618" s="110" t="b">
        <f t="shared" si="515"/>
        <v>0</v>
      </c>
      <c r="M3618" s="110" t="b">
        <f t="shared" si="516"/>
        <v>0</v>
      </c>
      <c r="AC3618" s="1" t="str">
        <f t="shared" si="512"/>
        <v/>
      </c>
      <c r="AD3618" s="1" t="str">
        <f t="shared" si="508"/>
        <v/>
      </c>
      <c r="AE3618" s="1" t="e">
        <f>VLOOKUP(A3618,#REF!,12,FALSE)</f>
        <v>#REF!</v>
      </c>
      <c r="AF3618" s="1">
        <f t="shared" si="509"/>
        <v>0</v>
      </c>
      <c r="AG3618" s="1">
        <f t="shared" si="510"/>
        <v>0</v>
      </c>
      <c r="AH3618" s="1">
        <f t="shared" si="511"/>
        <v>0</v>
      </c>
    </row>
    <row r="3619" spans="1:34" ht="14" x14ac:dyDescent="0.3">
      <c r="A3619" s="279"/>
      <c r="B3619" s="279"/>
      <c r="C3619" s="280"/>
      <c r="D3619" s="281"/>
      <c r="E3619" s="281"/>
      <c r="F3619" s="280"/>
      <c r="G3619" s="281"/>
      <c r="H3619" s="279"/>
      <c r="I3619" s="288" t="str">
        <f>_xlfn.IFNA(VLOOKUP(B3619,'Absence Types'!A:D,4,FALSE),"")</f>
        <v/>
      </c>
      <c r="J3619" s="110" t="str">
        <f t="shared" si="513"/>
        <v>Y</v>
      </c>
      <c r="K3619" s="110" t="str">
        <f t="shared" si="514"/>
        <v>N</v>
      </c>
      <c r="L3619" s="110" t="b">
        <f t="shared" si="515"/>
        <v>0</v>
      </c>
      <c r="M3619" s="110" t="b">
        <f t="shared" si="516"/>
        <v>0</v>
      </c>
      <c r="AC3619" s="1" t="str">
        <f t="shared" si="512"/>
        <v/>
      </c>
      <c r="AD3619" s="1" t="str">
        <f t="shared" si="508"/>
        <v/>
      </c>
      <c r="AE3619" s="1" t="e">
        <f>VLOOKUP(A3619,#REF!,12,FALSE)</f>
        <v>#REF!</v>
      </c>
      <c r="AF3619" s="1">
        <f t="shared" si="509"/>
        <v>0</v>
      </c>
      <c r="AG3619" s="1">
        <f t="shared" si="510"/>
        <v>0</v>
      </c>
      <c r="AH3619" s="1">
        <f t="shared" si="511"/>
        <v>0</v>
      </c>
    </row>
    <row r="3620" spans="1:34" ht="14" x14ac:dyDescent="0.3">
      <c r="A3620" s="279"/>
      <c r="B3620" s="279"/>
      <c r="C3620" s="280"/>
      <c r="D3620" s="281"/>
      <c r="E3620" s="281"/>
      <c r="F3620" s="280"/>
      <c r="G3620" s="281"/>
      <c r="H3620" s="279"/>
      <c r="I3620" s="288" t="str">
        <f>_xlfn.IFNA(VLOOKUP(B3620,'Absence Types'!A:D,4,FALSE),"")</f>
        <v/>
      </c>
      <c r="J3620" s="110" t="str">
        <f t="shared" si="513"/>
        <v>Y</v>
      </c>
      <c r="K3620" s="110" t="str">
        <f t="shared" si="514"/>
        <v>N</v>
      </c>
      <c r="L3620" s="110" t="b">
        <f t="shared" si="515"/>
        <v>0</v>
      </c>
      <c r="M3620" s="110" t="b">
        <f t="shared" si="516"/>
        <v>0</v>
      </c>
      <c r="AC3620" s="1" t="str">
        <f t="shared" si="512"/>
        <v/>
      </c>
      <c r="AD3620" s="1" t="str">
        <f t="shared" si="508"/>
        <v/>
      </c>
      <c r="AE3620" s="1" t="e">
        <f>VLOOKUP(A3620,#REF!,12,FALSE)</f>
        <v>#REF!</v>
      </c>
      <c r="AF3620" s="1">
        <f t="shared" si="509"/>
        <v>0</v>
      </c>
      <c r="AG3620" s="1">
        <f t="shared" si="510"/>
        <v>0</v>
      </c>
      <c r="AH3620" s="1">
        <f t="shared" si="511"/>
        <v>0</v>
      </c>
    </row>
    <row r="3621" spans="1:34" ht="14" x14ac:dyDescent="0.3">
      <c r="A3621" s="279"/>
      <c r="B3621" s="279"/>
      <c r="C3621" s="280"/>
      <c r="D3621" s="281"/>
      <c r="E3621" s="281"/>
      <c r="F3621" s="280"/>
      <c r="G3621" s="281"/>
      <c r="H3621" s="279"/>
      <c r="I3621" s="288" t="str">
        <f>_xlfn.IFNA(VLOOKUP(B3621,'Absence Types'!A:D,4,FALSE),"")</f>
        <v/>
      </c>
      <c r="J3621" s="110" t="str">
        <f t="shared" si="513"/>
        <v>Y</v>
      </c>
      <c r="K3621" s="110" t="str">
        <f t="shared" si="514"/>
        <v>N</v>
      </c>
      <c r="L3621" s="110" t="b">
        <f t="shared" si="515"/>
        <v>0</v>
      </c>
      <c r="M3621" s="110" t="b">
        <f t="shared" si="516"/>
        <v>0</v>
      </c>
      <c r="AC3621" s="1" t="str">
        <f t="shared" si="512"/>
        <v/>
      </c>
      <c r="AD3621" s="1" t="str">
        <f t="shared" si="508"/>
        <v/>
      </c>
      <c r="AE3621" s="1" t="e">
        <f>VLOOKUP(A3621,#REF!,12,FALSE)</f>
        <v>#REF!</v>
      </c>
      <c r="AF3621" s="1">
        <f t="shared" si="509"/>
        <v>0</v>
      </c>
      <c r="AG3621" s="1">
        <f t="shared" si="510"/>
        <v>0</v>
      </c>
      <c r="AH3621" s="1">
        <f t="shared" si="511"/>
        <v>0</v>
      </c>
    </row>
    <row r="3622" spans="1:34" ht="14" x14ac:dyDescent="0.3">
      <c r="A3622" s="279"/>
      <c r="B3622" s="279"/>
      <c r="C3622" s="280"/>
      <c r="D3622" s="281"/>
      <c r="E3622" s="281"/>
      <c r="F3622" s="280"/>
      <c r="G3622" s="281"/>
      <c r="H3622" s="279"/>
      <c r="I3622" s="288" t="str">
        <f>_xlfn.IFNA(VLOOKUP(B3622,'Absence Types'!A:D,4,FALSE),"")</f>
        <v/>
      </c>
      <c r="J3622" s="110" t="str">
        <f t="shared" si="513"/>
        <v>Y</v>
      </c>
      <c r="K3622" s="110" t="str">
        <f t="shared" si="514"/>
        <v>N</v>
      </c>
      <c r="L3622" s="110" t="b">
        <f t="shared" si="515"/>
        <v>0</v>
      </c>
      <c r="M3622" s="110" t="b">
        <f t="shared" si="516"/>
        <v>0</v>
      </c>
      <c r="AC3622" s="1" t="str">
        <f t="shared" si="512"/>
        <v/>
      </c>
      <c r="AD3622" s="1" t="str">
        <f t="shared" si="508"/>
        <v/>
      </c>
      <c r="AE3622" s="1" t="e">
        <f>VLOOKUP(A3622,#REF!,12,FALSE)</f>
        <v>#REF!</v>
      </c>
      <c r="AF3622" s="1">
        <f t="shared" si="509"/>
        <v>0</v>
      </c>
      <c r="AG3622" s="1">
        <f t="shared" si="510"/>
        <v>0</v>
      </c>
      <c r="AH3622" s="1">
        <f t="shared" si="511"/>
        <v>0</v>
      </c>
    </row>
    <row r="3623" spans="1:34" ht="14" x14ac:dyDescent="0.3">
      <c r="A3623" s="279"/>
      <c r="B3623" s="279"/>
      <c r="C3623" s="280"/>
      <c r="D3623" s="281"/>
      <c r="E3623" s="281"/>
      <c r="F3623" s="280"/>
      <c r="G3623" s="281"/>
      <c r="H3623" s="279"/>
      <c r="I3623" s="288" t="str">
        <f>_xlfn.IFNA(VLOOKUP(B3623,'Absence Types'!A:D,4,FALSE),"")</f>
        <v/>
      </c>
      <c r="J3623" s="110" t="str">
        <f t="shared" si="513"/>
        <v>Y</v>
      </c>
      <c r="K3623" s="110" t="str">
        <f t="shared" si="514"/>
        <v>N</v>
      </c>
      <c r="L3623" s="110" t="b">
        <f t="shared" si="515"/>
        <v>0</v>
      </c>
      <c r="M3623" s="110" t="b">
        <f t="shared" si="516"/>
        <v>0</v>
      </c>
      <c r="AC3623" s="1" t="str">
        <f t="shared" si="512"/>
        <v/>
      </c>
      <c r="AD3623" s="1" t="str">
        <f t="shared" si="508"/>
        <v/>
      </c>
      <c r="AE3623" s="1" t="e">
        <f>VLOOKUP(A3623,#REF!,12,FALSE)</f>
        <v>#REF!</v>
      </c>
      <c r="AF3623" s="1">
        <f t="shared" si="509"/>
        <v>0</v>
      </c>
      <c r="AG3623" s="1">
        <f t="shared" si="510"/>
        <v>0</v>
      </c>
      <c r="AH3623" s="1">
        <f t="shared" si="511"/>
        <v>0</v>
      </c>
    </row>
    <row r="3624" spans="1:34" ht="14" x14ac:dyDescent="0.3">
      <c r="A3624" s="279"/>
      <c r="B3624" s="279"/>
      <c r="C3624" s="280"/>
      <c r="D3624" s="281"/>
      <c r="E3624" s="281"/>
      <c r="F3624" s="280"/>
      <c r="G3624" s="281"/>
      <c r="H3624" s="279"/>
      <c r="I3624" s="288" t="str">
        <f>_xlfn.IFNA(VLOOKUP(B3624,'Absence Types'!A:D,4,FALSE),"")</f>
        <v/>
      </c>
      <c r="J3624" s="110" t="str">
        <f t="shared" si="513"/>
        <v>Y</v>
      </c>
      <c r="K3624" s="110" t="str">
        <f t="shared" si="514"/>
        <v>N</v>
      </c>
      <c r="L3624" s="110" t="b">
        <f t="shared" si="515"/>
        <v>0</v>
      </c>
      <c r="M3624" s="110" t="b">
        <f t="shared" si="516"/>
        <v>0</v>
      </c>
      <c r="AC3624" s="1" t="str">
        <f t="shared" si="512"/>
        <v/>
      </c>
      <c r="AD3624" s="1" t="str">
        <f t="shared" si="508"/>
        <v/>
      </c>
      <c r="AE3624" s="1" t="e">
        <f>VLOOKUP(A3624,#REF!,12,FALSE)</f>
        <v>#REF!</v>
      </c>
      <c r="AF3624" s="1">
        <f t="shared" si="509"/>
        <v>0</v>
      </c>
      <c r="AG3624" s="1">
        <f t="shared" si="510"/>
        <v>0</v>
      </c>
      <c r="AH3624" s="1">
        <f t="shared" si="511"/>
        <v>0</v>
      </c>
    </row>
    <row r="3625" spans="1:34" ht="14" x14ac:dyDescent="0.3">
      <c r="A3625" s="279"/>
      <c r="B3625" s="279"/>
      <c r="C3625" s="280"/>
      <c r="D3625" s="281"/>
      <c r="E3625" s="281"/>
      <c r="F3625" s="280"/>
      <c r="G3625" s="281"/>
      <c r="H3625" s="279"/>
      <c r="I3625" s="288" t="str">
        <f>_xlfn.IFNA(VLOOKUP(B3625,'Absence Types'!A:D,4,FALSE),"")</f>
        <v/>
      </c>
      <c r="J3625" s="110" t="str">
        <f t="shared" si="513"/>
        <v>Y</v>
      </c>
      <c r="K3625" s="110" t="str">
        <f t="shared" si="514"/>
        <v>N</v>
      </c>
      <c r="L3625" s="110" t="b">
        <f t="shared" si="515"/>
        <v>0</v>
      </c>
      <c r="M3625" s="110" t="b">
        <f t="shared" si="516"/>
        <v>0</v>
      </c>
      <c r="AC3625" s="1" t="str">
        <f t="shared" si="512"/>
        <v/>
      </c>
      <c r="AD3625" s="1" t="str">
        <f t="shared" si="508"/>
        <v/>
      </c>
      <c r="AE3625" s="1" t="e">
        <f>VLOOKUP(A3625,#REF!,12,FALSE)</f>
        <v>#REF!</v>
      </c>
      <c r="AF3625" s="1">
        <f t="shared" si="509"/>
        <v>0</v>
      </c>
      <c r="AG3625" s="1">
        <f t="shared" si="510"/>
        <v>0</v>
      </c>
      <c r="AH3625" s="1">
        <f t="shared" si="511"/>
        <v>0</v>
      </c>
    </row>
    <row r="3626" spans="1:34" ht="14" x14ac:dyDescent="0.3">
      <c r="A3626" s="279"/>
      <c r="B3626" s="279"/>
      <c r="C3626" s="280"/>
      <c r="D3626" s="281"/>
      <c r="E3626" s="281"/>
      <c r="F3626" s="280"/>
      <c r="G3626" s="281"/>
      <c r="H3626" s="279"/>
      <c r="I3626" s="288" t="str">
        <f>_xlfn.IFNA(VLOOKUP(B3626,'Absence Types'!A:D,4,FALSE),"")</f>
        <v/>
      </c>
      <c r="J3626" s="110" t="str">
        <f t="shared" si="513"/>
        <v>Y</v>
      </c>
      <c r="K3626" s="110" t="str">
        <f t="shared" si="514"/>
        <v>N</v>
      </c>
      <c r="L3626" s="110" t="b">
        <f t="shared" si="515"/>
        <v>0</v>
      </c>
      <c r="M3626" s="110" t="b">
        <f t="shared" si="516"/>
        <v>0</v>
      </c>
      <c r="AC3626" s="1" t="str">
        <f t="shared" si="512"/>
        <v/>
      </c>
      <c r="AD3626" s="1" t="str">
        <f t="shared" si="508"/>
        <v/>
      </c>
      <c r="AE3626" s="1" t="e">
        <f>VLOOKUP(A3626,#REF!,12,FALSE)</f>
        <v>#REF!</v>
      </c>
      <c r="AF3626" s="1">
        <f t="shared" si="509"/>
        <v>0</v>
      </c>
      <c r="AG3626" s="1">
        <f t="shared" si="510"/>
        <v>0</v>
      </c>
      <c r="AH3626" s="1">
        <f t="shared" si="511"/>
        <v>0</v>
      </c>
    </row>
    <row r="3627" spans="1:34" ht="14" x14ac:dyDescent="0.3">
      <c r="A3627" s="279"/>
      <c r="B3627" s="279"/>
      <c r="C3627" s="280"/>
      <c r="D3627" s="281"/>
      <c r="E3627" s="281"/>
      <c r="F3627" s="280"/>
      <c r="G3627" s="281"/>
      <c r="H3627" s="279"/>
      <c r="I3627" s="288" t="str">
        <f>_xlfn.IFNA(VLOOKUP(B3627,'Absence Types'!A:D,4,FALSE),"")</f>
        <v/>
      </c>
      <c r="J3627" s="110" t="str">
        <f t="shared" si="513"/>
        <v>Y</v>
      </c>
      <c r="K3627" s="110" t="str">
        <f t="shared" si="514"/>
        <v>N</v>
      </c>
      <c r="L3627" s="110" t="b">
        <f t="shared" si="515"/>
        <v>0</v>
      </c>
      <c r="M3627" s="110" t="b">
        <f t="shared" si="516"/>
        <v>0</v>
      </c>
      <c r="AC3627" s="1" t="str">
        <f t="shared" si="512"/>
        <v/>
      </c>
      <c r="AD3627" s="1" t="str">
        <f t="shared" si="508"/>
        <v/>
      </c>
      <c r="AE3627" s="1" t="e">
        <f>VLOOKUP(A3627,#REF!,12,FALSE)</f>
        <v>#REF!</v>
      </c>
      <c r="AF3627" s="1">
        <f t="shared" si="509"/>
        <v>0</v>
      </c>
      <c r="AG3627" s="1">
        <f t="shared" si="510"/>
        <v>0</v>
      </c>
      <c r="AH3627" s="1">
        <f t="shared" si="511"/>
        <v>0</v>
      </c>
    </row>
    <row r="3628" spans="1:34" ht="14" x14ac:dyDescent="0.3">
      <c r="A3628" s="279"/>
      <c r="B3628" s="279"/>
      <c r="C3628" s="280"/>
      <c r="D3628" s="281"/>
      <c r="E3628" s="281"/>
      <c r="F3628" s="280"/>
      <c r="G3628" s="281"/>
      <c r="H3628" s="279"/>
      <c r="I3628" s="288" t="str">
        <f>_xlfn.IFNA(VLOOKUP(B3628,'Absence Types'!A:D,4,FALSE),"")</f>
        <v/>
      </c>
      <c r="J3628" s="110" t="str">
        <f t="shared" si="513"/>
        <v>Y</v>
      </c>
      <c r="K3628" s="110" t="str">
        <f t="shared" si="514"/>
        <v>N</v>
      </c>
      <c r="L3628" s="110" t="b">
        <f t="shared" si="515"/>
        <v>0</v>
      </c>
      <c r="M3628" s="110" t="b">
        <f t="shared" si="516"/>
        <v>0</v>
      </c>
      <c r="AC3628" s="1" t="str">
        <f t="shared" si="512"/>
        <v/>
      </c>
      <c r="AD3628" s="1" t="str">
        <f t="shared" si="508"/>
        <v/>
      </c>
      <c r="AE3628" s="1" t="e">
        <f>VLOOKUP(A3628,#REF!,12,FALSE)</f>
        <v>#REF!</v>
      </c>
      <c r="AF3628" s="1">
        <f t="shared" si="509"/>
        <v>0</v>
      </c>
      <c r="AG3628" s="1">
        <f t="shared" si="510"/>
        <v>0</v>
      </c>
      <c r="AH3628" s="1">
        <f t="shared" si="511"/>
        <v>0</v>
      </c>
    </row>
    <row r="3629" spans="1:34" ht="14" x14ac:dyDescent="0.3">
      <c r="A3629" s="279"/>
      <c r="B3629" s="279"/>
      <c r="C3629" s="280"/>
      <c r="D3629" s="281"/>
      <c r="E3629" s="281"/>
      <c r="F3629" s="280"/>
      <c r="G3629" s="281"/>
      <c r="H3629" s="279"/>
      <c r="I3629" s="288" t="str">
        <f>_xlfn.IFNA(VLOOKUP(B3629,'Absence Types'!A:D,4,FALSE),"")</f>
        <v/>
      </c>
      <c r="J3629" s="110" t="str">
        <f t="shared" si="513"/>
        <v>Y</v>
      </c>
      <c r="K3629" s="110" t="str">
        <f t="shared" si="514"/>
        <v>N</v>
      </c>
      <c r="L3629" s="110" t="b">
        <f t="shared" si="515"/>
        <v>0</v>
      </c>
      <c r="M3629" s="110" t="b">
        <f t="shared" si="516"/>
        <v>0</v>
      </c>
      <c r="AC3629" s="1" t="str">
        <f t="shared" si="512"/>
        <v/>
      </c>
      <c r="AD3629" s="1" t="str">
        <f t="shared" si="508"/>
        <v/>
      </c>
      <c r="AE3629" s="1" t="e">
        <f>VLOOKUP(A3629,#REF!,12,FALSE)</f>
        <v>#REF!</v>
      </c>
      <c r="AF3629" s="1">
        <f t="shared" si="509"/>
        <v>0</v>
      </c>
      <c r="AG3629" s="1">
        <f t="shared" si="510"/>
        <v>0</v>
      </c>
      <c r="AH3629" s="1">
        <f t="shared" si="511"/>
        <v>0</v>
      </c>
    </row>
    <row r="3630" spans="1:34" ht="14" x14ac:dyDescent="0.3">
      <c r="A3630" s="279"/>
      <c r="B3630" s="279"/>
      <c r="C3630" s="280"/>
      <c r="D3630" s="281"/>
      <c r="E3630" s="281"/>
      <c r="F3630" s="280"/>
      <c r="G3630" s="281"/>
      <c r="H3630" s="279"/>
      <c r="I3630" s="288" t="str">
        <f>_xlfn.IFNA(VLOOKUP(B3630,'Absence Types'!A:D,4,FALSE),"")</f>
        <v/>
      </c>
      <c r="J3630" s="110" t="str">
        <f t="shared" si="513"/>
        <v>Y</v>
      </c>
      <c r="K3630" s="110" t="str">
        <f t="shared" si="514"/>
        <v>N</v>
      </c>
      <c r="L3630" s="110" t="b">
        <f t="shared" si="515"/>
        <v>0</v>
      </c>
      <c r="M3630" s="110" t="b">
        <f t="shared" si="516"/>
        <v>0</v>
      </c>
      <c r="AC3630" s="1" t="str">
        <f t="shared" si="512"/>
        <v/>
      </c>
      <c r="AD3630" s="1" t="str">
        <f t="shared" si="508"/>
        <v/>
      </c>
      <c r="AE3630" s="1" t="e">
        <f>VLOOKUP(A3630,#REF!,12,FALSE)</f>
        <v>#REF!</v>
      </c>
      <c r="AF3630" s="1">
        <f t="shared" si="509"/>
        <v>0</v>
      </c>
      <c r="AG3630" s="1">
        <f t="shared" si="510"/>
        <v>0</v>
      </c>
      <c r="AH3630" s="1">
        <f t="shared" si="511"/>
        <v>0</v>
      </c>
    </row>
    <row r="3631" spans="1:34" ht="14" x14ac:dyDescent="0.3">
      <c r="A3631" s="279"/>
      <c r="B3631" s="279"/>
      <c r="C3631" s="280"/>
      <c r="D3631" s="281"/>
      <c r="E3631" s="281"/>
      <c r="F3631" s="280"/>
      <c r="G3631" s="281"/>
      <c r="H3631" s="279"/>
      <c r="I3631" s="288" t="str">
        <f>_xlfn.IFNA(VLOOKUP(B3631,'Absence Types'!A:D,4,FALSE),"")</f>
        <v/>
      </c>
      <c r="J3631" s="110" t="str">
        <f t="shared" si="513"/>
        <v>Y</v>
      </c>
      <c r="K3631" s="110" t="str">
        <f t="shared" si="514"/>
        <v>N</v>
      </c>
      <c r="L3631" s="110" t="b">
        <f t="shared" si="515"/>
        <v>0</v>
      </c>
      <c r="M3631" s="110" t="b">
        <f t="shared" si="516"/>
        <v>0</v>
      </c>
      <c r="AC3631" s="1" t="str">
        <f t="shared" si="512"/>
        <v/>
      </c>
      <c r="AD3631" s="1" t="str">
        <f t="shared" si="508"/>
        <v/>
      </c>
      <c r="AE3631" s="1" t="e">
        <f>VLOOKUP(A3631,#REF!,12,FALSE)</f>
        <v>#REF!</v>
      </c>
      <c r="AF3631" s="1">
        <f t="shared" si="509"/>
        <v>0</v>
      </c>
      <c r="AG3631" s="1">
        <f t="shared" si="510"/>
        <v>0</v>
      </c>
      <c r="AH3631" s="1">
        <f t="shared" si="511"/>
        <v>0</v>
      </c>
    </row>
    <row r="3632" spans="1:34" ht="14" x14ac:dyDescent="0.3">
      <c r="A3632" s="279"/>
      <c r="B3632" s="279"/>
      <c r="C3632" s="280"/>
      <c r="D3632" s="281"/>
      <c r="E3632" s="281"/>
      <c r="F3632" s="280"/>
      <c r="G3632" s="281"/>
      <c r="H3632" s="279"/>
      <c r="I3632" s="288" t="str">
        <f>_xlfn.IFNA(VLOOKUP(B3632,'Absence Types'!A:D,4,FALSE),"")</f>
        <v/>
      </c>
      <c r="J3632" s="110" t="str">
        <f t="shared" si="513"/>
        <v>Y</v>
      </c>
      <c r="K3632" s="110" t="str">
        <f t="shared" si="514"/>
        <v>N</v>
      </c>
      <c r="L3632" s="110" t="b">
        <f t="shared" si="515"/>
        <v>0</v>
      </c>
      <c r="M3632" s="110" t="b">
        <f t="shared" si="516"/>
        <v>0</v>
      </c>
      <c r="AC3632" s="1" t="str">
        <f t="shared" si="512"/>
        <v/>
      </c>
      <c r="AD3632" s="1" t="str">
        <f t="shared" si="508"/>
        <v/>
      </c>
      <c r="AE3632" s="1" t="e">
        <f>VLOOKUP(A3632,#REF!,12,FALSE)</f>
        <v>#REF!</v>
      </c>
      <c r="AF3632" s="1">
        <f t="shared" si="509"/>
        <v>0</v>
      </c>
      <c r="AG3632" s="1">
        <f t="shared" si="510"/>
        <v>0</v>
      </c>
      <c r="AH3632" s="1">
        <f t="shared" si="511"/>
        <v>0</v>
      </c>
    </row>
    <row r="3633" spans="1:34" ht="14" x14ac:dyDescent="0.3">
      <c r="A3633" s="279"/>
      <c r="B3633" s="279"/>
      <c r="C3633" s="280"/>
      <c r="D3633" s="281"/>
      <c r="E3633" s="281"/>
      <c r="F3633" s="280"/>
      <c r="G3633" s="281"/>
      <c r="H3633" s="279"/>
      <c r="I3633" s="288" t="str">
        <f>_xlfn.IFNA(VLOOKUP(B3633,'Absence Types'!A:D,4,FALSE),"")</f>
        <v/>
      </c>
      <c r="J3633" s="110" t="str">
        <f t="shared" si="513"/>
        <v>Y</v>
      </c>
      <c r="K3633" s="110" t="str">
        <f t="shared" si="514"/>
        <v>N</v>
      </c>
      <c r="L3633" s="110" t="b">
        <f t="shared" si="515"/>
        <v>0</v>
      </c>
      <c r="M3633" s="110" t="b">
        <f t="shared" si="516"/>
        <v>0</v>
      </c>
      <c r="AC3633" s="1" t="str">
        <f t="shared" si="512"/>
        <v/>
      </c>
      <c r="AD3633" s="1" t="str">
        <f t="shared" si="508"/>
        <v/>
      </c>
      <c r="AE3633" s="1" t="e">
        <f>VLOOKUP(A3633,#REF!,12,FALSE)</f>
        <v>#REF!</v>
      </c>
      <c r="AF3633" s="1">
        <f t="shared" si="509"/>
        <v>0</v>
      </c>
      <c r="AG3633" s="1">
        <f t="shared" si="510"/>
        <v>0</v>
      </c>
      <c r="AH3633" s="1">
        <f t="shared" si="511"/>
        <v>0</v>
      </c>
    </row>
    <row r="3634" spans="1:34" ht="14" x14ac:dyDescent="0.3">
      <c r="A3634" s="279"/>
      <c r="B3634" s="279"/>
      <c r="C3634" s="280"/>
      <c r="D3634" s="281"/>
      <c r="E3634" s="281"/>
      <c r="F3634" s="280"/>
      <c r="G3634" s="281"/>
      <c r="H3634" s="279"/>
      <c r="I3634" s="288" t="str">
        <f>_xlfn.IFNA(VLOOKUP(B3634,'Absence Types'!A:D,4,FALSE),"")</f>
        <v/>
      </c>
      <c r="J3634" s="110" t="str">
        <f t="shared" si="513"/>
        <v>Y</v>
      </c>
      <c r="K3634" s="110" t="str">
        <f t="shared" si="514"/>
        <v>N</v>
      </c>
      <c r="L3634" s="110" t="b">
        <f t="shared" si="515"/>
        <v>0</v>
      </c>
      <c r="M3634" s="110" t="b">
        <f t="shared" si="516"/>
        <v>0</v>
      </c>
      <c r="AC3634" s="1" t="str">
        <f t="shared" si="512"/>
        <v/>
      </c>
      <c r="AD3634" s="1" t="str">
        <f t="shared" si="508"/>
        <v/>
      </c>
      <c r="AE3634" s="1" t="e">
        <f>VLOOKUP(A3634,#REF!,12,FALSE)</f>
        <v>#REF!</v>
      </c>
      <c r="AF3634" s="1">
        <f t="shared" si="509"/>
        <v>0</v>
      </c>
      <c r="AG3634" s="1">
        <f t="shared" si="510"/>
        <v>0</v>
      </c>
      <c r="AH3634" s="1">
        <f t="shared" si="511"/>
        <v>0</v>
      </c>
    </row>
    <row r="3635" spans="1:34" ht="14" x14ac:dyDescent="0.3">
      <c r="A3635" s="279"/>
      <c r="B3635" s="279"/>
      <c r="C3635" s="280"/>
      <c r="D3635" s="281"/>
      <c r="E3635" s="281"/>
      <c r="F3635" s="280"/>
      <c r="G3635" s="281"/>
      <c r="H3635" s="279"/>
      <c r="I3635" s="288" t="str">
        <f>_xlfn.IFNA(VLOOKUP(B3635,'Absence Types'!A:D,4,FALSE),"")</f>
        <v/>
      </c>
      <c r="J3635" s="110" t="str">
        <f t="shared" si="513"/>
        <v>Y</v>
      </c>
      <c r="K3635" s="110" t="str">
        <f t="shared" si="514"/>
        <v>N</v>
      </c>
      <c r="L3635" s="110" t="b">
        <f t="shared" si="515"/>
        <v>0</v>
      </c>
      <c r="M3635" s="110" t="b">
        <f t="shared" si="516"/>
        <v>0</v>
      </c>
      <c r="AC3635" s="1" t="str">
        <f t="shared" si="512"/>
        <v/>
      </c>
      <c r="AD3635" s="1" t="str">
        <f t="shared" si="508"/>
        <v/>
      </c>
      <c r="AE3635" s="1" t="e">
        <f>VLOOKUP(A3635,#REF!,12,FALSE)</f>
        <v>#REF!</v>
      </c>
      <c r="AF3635" s="1">
        <f t="shared" si="509"/>
        <v>0</v>
      </c>
      <c r="AG3635" s="1">
        <f t="shared" si="510"/>
        <v>0</v>
      </c>
      <c r="AH3635" s="1">
        <f t="shared" si="511"/>
        <v>0</v>
      </c>
    </row>
    <row r="3636" spans="1:34" ht="14" x14ac:dyDescent="0.3">
      <c r="A3636" s="279"/>
      <c r="B3636" s="279"/>
      <c r="C3636" s="280"/>
      <c r="D3636" s="281"/>
      <c r="E3636" s="281"/>
      <c r="F3636" s="280"/>
      <c r="G3636" s="281"/>
      <c r="H3636" s="279"/>
      <c r="I3636" s="288" t="str">
        <f>_xlfn.IFNA(VLOOKUP(B3636,'Absence Types'!A:D,4,FALSE),"")</f>
        <v/>
      </c>
      <c r="J3636" s="110" t="str">
        <f t="shared" si="513"/>
        <v>Y</v>
      </c>
      <c r="K3636" s="110" t="str">
        <f t="shared" si="514"/>
        <v>N</v>
      </c>
      <c r="L3636" s="110" t="b">
        <f t="shared" si="515"/>
        <v>0</v>
      </c>
      <c r="M3636" s="110" t="b">
        <f t="shared" si="516"/>
        <v>0</v>
      </c>
      <c r="AC3636" s="1" t="str">
        <f t="shared" si="512"/>
        <v/>
      </c>
      <c r="AD3636" s="1" t="str">
        <f t="shared" si="508"/>
        <v/>
      </c>
      <c r="AE3636" s="1" t="e">
        <f>VLOOKUP(A3636,#REF!,12,FALSE)</f>
        <v>#REF!</v>
      </c>
      <c r="AF3636" s="1">
        <f t="shared" si="509"/>
        <v>0</v>
      </c>
      <c r="AG3636" s="1">
        <f t="shared" si="510"/>
        <v>0</v>
      </c>
      <c r="AH3636" s="1">
        <f t="shared" si="511"/>
        <v>0</v>
      </c>
    </row>
    <row r="3637" spans="1:34" ht="14" x14ac:dyDescent="0.3">
      <c r="A3637" s="279"/>
      <c r="B3637" s="279"/>
      <c r="C3637" s="280"/>
      <c r="D3637" s="281"/>
      <c r="E3637" s="281"/>
      <c r="F3637" s="280"/>
      <c r="G3637" s="281"/>
      <c r="H3637" s="279"/>
      <c r="I3637" s="288" t="str">
        <f>_xlfn.IFNA(VLOOKUP(B3637,'Absence Types'!A:D,4,FALSE),"")</f>
        <v/>
      </c>
      <c r="J3637" s="110" t="str">
        <f t="shared" si="513"/>
        <v>Y</v>
      </c>
      <c r="K3637" s="110" t="str">
        <f t="shared" si="514"/>
        <v>N</v>
      </c>
      <c r="L3637" s="110" t="b">
        <f t="shared" si="515"/>
        <v>0</v>
      </c>
      <c r="M3637" s="110" t="b">
        <f t="shared" si="516"/>
        <v>0</v>
      </c>
      <c r="AC3637" s="1" t="str">
        <f t="shared" si="512"/>
        <v/>
      </c>
      <c r="AD3637" s="1" t="str">
        <f t="shared" si="508"/>
        <v/>
      </c>
      <c r="AE3637" s="1" t="e">
        <f>VLOOKUP(A3637,#REF!,12,FALSE)</f>
        <v>#REF!</v>
      </c>
      <c r="AF3637" s="1">
        <f t="shared" si="509"/>
        <v>0</v>
      </c>
      <c r="AG3637" s="1">
        <f t="shared" si="510"/>
        <v>0</v>
      </c>
      <c r="AH3637" s="1">
        <f t="shared" si="511"/>
        <v>0</v>
      </c>
    </row>
    <row r="3638" spans="1:34" ht="14" x14ac:dyDescent="0.3">
      <c r="A3638" s="279"/>
      <c r="B3638" s="279"/>
      <c r="C3638" s="280"/>
      <c r="D3638" s="281"/>
      <c r="E3638" s="281"/>
      <c r="F3638" s="280"/>
      <c r="G3638" s="281"/>
      <c r="H3638" s="279"/>
      <c r="I3638" s="288" t="str">
        <f>_xlfn.IFNA(VLOOKUP(B3638,'Absence Types'!A:D,4,FALSE),"")</f>
        <v/>
      </c>
      <c r="J3638" s="110" t="str">
        <f t="shared" si="513"/>
        <v>Y</v>
      </c>
      <c r="K3638" s="110" t="str">
        <f t="shared" si="514"/>
        <v>N</v>
      </c>
      <c r="L3638" s="110" t="b">
        <f t="shared" si="515"/>
        <v>0</v>
      </c>
      <c r="M3638" s="110" t="b">
        <f t="shared" si="516"/>
        <v>0</v>
      </c>
      <c r="AC3638" s="1" t="str">
        <f t="shared" si="512"/>
        <v/>
      </c>
      <c r="AD3638" s="1" t="str">
        <f t="shared" si="508"/>
        <v/>
      </c>
      <c r="AE3638" s="1" t="e">
        <f>VLOOKUP(A3638,#REF!,12,FALSE)</f>
        <v>#REF!</v>
      </c>
      <c r="AF3638" s="1">
        <f t="shared" si="509"/>
        <v>0</v>
      </c>
      <c r="AG3638" s="1">
        <f t="shared" si="510"/>
        <v>0</v>
      </c>
      <c r="AH3638" s="1">
        <f t="shared" si="511"/>
        <v>0</v>
      </c>
    </row>
    <row r="3639" spans="1:34" ht="14" x14ac:dyDescent="0.3">
      <c r="A3639" s="279"/>
      <c r="B3639" s="279"/>
      <c r="C3639" s="280"/>
      <c r="D3639" s="281"/>
      <c r="E3639" s="281"/>
      <c r="F3639" s="280"/>
      <c r="G3639" s="281"/>
      <c r="H3639" s="279"/>
      <c r="I3639" s="288" t="str">
        <f>_xlfn.IFNA(VLOOKUP(B3639,'Absence Types'!A:D,4,FALSE),"")</f>
        <v/>
      </c>
      <c r="J3639" s="110" t="str">
        <f t="shared" si="513"/>
        <v>Y</v>
      </c>
      <c r="K3639" s="110" t="str">
        <f t="shared" si="514"/>
        <v>N</v>
      </c>
      <c r="L3639" s="110" t="b">
        <f t="shared" si="515"/>
        <v>0</v>
      </c>
      <c r="M3639" s="110" t="b">
        <f t="shared" si="516"/>
        <v>0</v>
      </c>
      <c r="AC3639" s="1" t="str">
        <f t="shared" si="512"/>
        <v/>
      </c>
      <c r="AD3639" s="1" t="str">
        <f t="shared" si="508"/>
        <v/>
      </c>
      <c r="AE3639" s="1" t="e">
        <f>VLOOKUP(A3639,#REF!,12,FALSE)</f>
        <v>#REF!</v>
      </c>
      <c r="AF3639" s="1">
        <f t="shared" si="509"/>
        <v>0</v>
      </c>
      <c r="AG3639" s="1">
        <f t="shared" si="510"/>
        <v>0</v>
      </c>
      <c r="AH3639" s="1">
        <f t="shared" si="511"/>
        <v>0</v>
      </c>
    </row>
    <row r="3640" spans="1:34" ht="14" x14ac:dyDescent="0.3">
      <c r="A3640" s="279"/>
      <c r="B3640" s="279"/>
      <c r="C3640" s="280"/>
      <c r="D3640" s="281"/>
      <c r="E3640" s="281"/>
      <c r="F3640" s="280"/>
      <c r="G3640" s="281"/>
      <c r="H3640" s="279"/>
      <c r="I3640" s="288" t="str">
        <f>_xlfn.IFNA(VLOOKUP(B3640,'Absence Types'!A:D,4,FALSE),"")</f>
        <v/>
      </c>
      <c r="J3640" s="110" t="str">
        <f t="shared" si="513"/>
        <v>Y</v>
      </c>
      <c r="K3640" s="110" t="str">
        <f t="shared" si="514"/>
        <v>N</v>
      </c>
      <c r="L3640" s="110" t="b">
        <f t="shared" si="515"/>
        <v>0</v>
      </c>
      <c r="M3640" s="110" t="b">
        <f t="shared" si="516"/>
        <v>0</v>
      </c>
      <c r="AC3640" s="1" t="str">
        <f t="shared" si="512"/>
        <v/>
      </c>
      <c r="AD3640" s="1" t="str">
        <f t="shared" si="508"/>
        <v/>
      </c>
      <c r="AE3640" s="1" t="e">
        <f>VLOOKUP(A3640,#REF!,12,FALSE)</f>
        <v>#REF!</v>
      </c>
      <c r="AF3640" s="1">
        <f t="shared" si="509"/>
        <v>0</v>
      </c>
      <c r="AG3640" s="1">
        <f t="shared" si="510"/>
        <v>0</v>
      </c>
      <c r="AH3640" s="1">
        <f t="shared" si="511"/>
        <v>0</v>
      </c>
    </row>
    <row r="3641" spans="1:34" ht="14" x14ac:dyDescent="0.3">
      <c r="A3641" s="279"/>
      <c r="B3641" s="279"/>
      <c r="C3641" s="280"/>
      <c r="D3641" s="281"/>
      <c r="E3641" s="281"/>
      <c r="F3641" s="280"/>
      <c r="G3641" s="281"/>
      <c r="H3641" s="279"/>
      <c r="I3641" s="288" t="str">
        <f>_xlfn.IFNA(VLOOKUP(B3641,'Absence Types'!A:D,4,FALSE),"")</f>
        <v/>
      </c>
      <c r="J3641" s="110" t="str">
        <f t="shared" si="513"/>
        <v>Y</v>
      </c>
      <c r="K3641" s="110" t="str">
        <f t="shared" si="514"/>
        <v>N</v>
      </c>
      <c r="L3641" s="110" t="b">
        <f t="shared" si="515"/>
        <v>0</v>
      </c>
      <c r="M3641" s="110" t="b">
        <f t="shared" si="516"/>
        <v>0</v>
      </c>
      <c r="AC3641" s="1" t="str">
        <f t="shared" si="512"/>
        <v/>
      </c>
      <c r="AD3641" s="1" t="str">
        <f t="shared" si="508"/>
        <v/>
      </c>
      <c r="AE3641" s="1" t="e">
        <f>VLOOKUP(A3641,#REF!,12,FALSE)</f>
        <v>#REF!</v>
      </c>
      <c r="AF3641" s="1">
        <f t="shared" si="509"/>
        <v>0</v>
      </c>
      <c r="AG3641" s="1">
        <f t="shared" si="510"/>
        <v>0</v>
      </c>
      <c r="AH3641" s="1">
        <f t="shared" si="511"/>
        <v>0</v>
      </c>
    </row>
    <row r="3642" spans="1:34" ht="14" x14ac:dyDescent="0.3">
      <c r="A3642" s="279"/>
      <c r="B3642" s="279"/>
      <c r="C3642" s="280"/>
      <c r="D3642" s="281"/>
      <c r="E3642" s="281"/>
      <c r="F3642" s="280"/>
      <c r="G3642" s="281"/>
      <c r="H3642" s="279"/>
      <c r="I3642" s="288" t="str">
        <f>_xlfn.IFNA(VLOOKUP(B3642,'Absence Types'!A:D,4,FALSE),"")</f>
        <v/>
      </c>
      <c r="J3642" s="110" t="str">
        <f t="shared" si="513"/>
        <v>Y</v>
      </c>
      <c r="K3642" s="110" t="str">
        <f t="shared" si="514"/>
        <v>N</v>
      </c>
      <c r="L3642" s="110" t="b">
        <f t="shared" si="515"/>
        <v>0</v>
      </c>
      <c r="M3642" s="110" t="b">
        <f t="shared" si="516"/>
        <v>0</v>
      </c>
      <c r="AC3642" s="1" t="str">
        <f t="shared" si="512"/>
        <v/>
      </c>
      <c r="AD3642" s="1" t="str">
        <f t="shared" si="508"/>
        <v/>
      </c>
      <c r="AE3642" s="1" t="e">
        <f>VLOOKUP(A3642,#REF!,12,FALSE)</f>
        <v>#REF!</v>
      </c>
      <c r="AF3642" s="1">
        <f t="shared" si="509"/>
        <v>0</v>
      </c>
      <c r="AG3642" s="1">
        <f t="shared" si="510"/>
        <v>0</v>
      </c>
      <c r="AH3642" s="1">
        <f t="shared" si="511"/>
        <v>0</v>
      </c>
    </row>
    <row r="3643" spans="1:34" ht="14" x14ac:dyDescent="0.3">
      <c r="A3643" s="279"/>
      <c r="B3643" s="279"/>
      <c r="C3643" s="280"/>
      <c r="D3643" s="281"/>
      <c r="E3643" s="281"/>
      <c r="F3643" s="280"/>
      <c r="G3643" s="281"/>
      <c r="H3643" s="279"/>
      <c r="I3643" s="288" t="str">
        <f>_xlfn.IFNA(VLOOKUP(B3643,'Absence Types'!A:D,4,FALSE),"")</f>
        <v/>
      </c>
      <c r="J3643" s="110" t="str">
        <f t="shared" si="513"/>
        <v>Y</v>
      </c>
      <c r="K3643" s="110" t="str">
        <f t="shared" si="514"/>
        <v>N</v>
      </c>
      <c r="L3643" s="110" t="b">
        <f t="shared" si="515"/>
        <v>0</v>
      </c>
      <c r="M3643" s="110" t="b">
        <f t="shared" si="516"/>
        <v>0</v>
      </c>
      <c r="AC3643" s="1" t="str">
        <f t="shared" si="512"/>
        <v/>
      </c>
      <c r="AD3643" s="1" t="str">
        <f t="shared" si="508"/>
        <v/>
      </c>
      <c r="AE3643" s="1" t="e">
        <f>VLOOKUP(A3643,#REF!,12,FALSE)</f>
        <v>#REF!</v>
      </c>
      <c r="AF3643" s="1">
        <f t="shared" si="509"/>
        <v>0</v>
      </c>
      <c r="AG3643" s="1">
        <f t="shared" si="510"/>
        <v>0</v>
      </c>
      <c r="AH3643" s="1">
        <f t="shared" si="511"/>
        <v>0</v>
      </c>
    </row>
    <row r="3644" spans="1:34" ht="14" x14ac:dyDescent="0.3">
      <c r="A3644" s="279"/>
      <c r="B3644" s="279"/>
      <c r="C3644" s="280"/>
      <c r="D3644" s="281"/>
      <c r="E3644" s="281"/>
      <c r="F3644" s="280"/>
      <c r="G3644" s="281"/>
      <c r="H3644" s="279"/>
      <c r="I3644" s="288" t="str">
        <f>_xlfn.IFNA(VLOOKUP(B3644,'Absence Types'!A:D,4,FALSE),"")</f>
        <v/>
      </c>
      <c r="J3644" s="110" t="str">
        <f t="shared" si="513"/>
        <v>Y</v>
      </c>
      <c r="K3644" s="110" t="str">
        <f t="shared" si="514"/>
        <v>N</v>
      </c>
      <c r="L3644" s="110" t="b">
        <f t="shared" si="515"/>
        <v>0</v>
      </c>
      <c r="M3644" s="110" t="b">
        <f t="shared" si="516"/>
        <v>0</v>
      </c>
      <c r="AC3644" s="1" t="str">
        <f t="shared" si="512"/>
        <v/>
      </c>
      <c r="AD3644" s="1" t="str">
        <f t="shared" si="508"/>
        <v/>
      </c>
      <c r="AE3644" s="1" t="e">
        <f>VLOOKUP(A3644,#REF!,12,FALSE)</f>
        <v>#REF!</v>
      </c>
      <c r="AF3644" s="1">
        <f t="shared" si="509"/>
        <v>0</v>
      </c>
      <c r="AG3644" s="1">
        <f t="shared" si="510"/>
        <v>0</v>
      </c>
      <c r="AH3644" s="1">
        <f t="shared" si="511"/>
        <v>0</v>
      </c>
    </row>
    <row r="3645" spans="1:34" ht="14" x14ac:dyDescent="0.3">
      <c r="A3645" s="279"/>
      <c r="B3645" s="279"/>
      <c r="C3645" s="280"/>
      <c r="D3645" s="281"/>
      <c r="E3645" s="281"/>
      <c r="F3645" s="280"/>
      <c r="G3645" s="281"/>
      <c r="H3645" s="279"/>
      <c r="I3645" s="288" t="str">
        <f>_xlfn.IFNA(VLOOKUP(B3645,'Absence Types'!A:D,4,FALSE),"")</f>
        <v/>
      </c>
      <c r="J3645" s="110" t="str">
        <f t="shared" si="513"/>
        <v>Y</v>
      </c>
      <c r="K3645" s="110" t="str">
        <f t="shared" si="514"/>
        <v>N</v>
      </c>
      <c r="L3645" s="110" t="b">
        <f t="shared" si="515"/>
        <v>0</v>
      </c>
      <c r="M3645" s="110" t="b">
        <f t="shared" si="516"/>
        <v>0</v>
      </c>
      <c r="AC3645" s="1" t="str">
        <f t="shared" si="512"/>
        <v/>
      </c>
      <c r="AD3645" s="1" t="str">
        <f t="shared" si="508"/>
        <v/>
      </c>
      <c r="AE3645" s="1" t="e">
        <f>VLOOKUP(A3645,#REF!,12,FALSE)</f>
        <v>#REF!</v>
      </c>
      <c r="AF3645" s="1">
        <f t="shared" si="509"/>
        <v>0</v>
      </c>
      <c r="AG3645" s="1">
        <f t="shared" si="510"/>
        <v>0</v>
      </c>
      <c r="AH3645" s="1">
        <f t="shared" si="511"/>
        <v>0</v>
      </c>
    </row>
    <row r="3646" spans="1:34" ht="14" x14ac:dyDescent="0.3">
      <c r="A3646" s="279"/>
      <c r="B3646" s="279"/>
      <c r="C3646" s="280"/>
      <c r="D3646" s="281"/>
      <c r="E3646" s="281"/>
      <c r="F3646" s="280"/>
      <c r="G3646" s="281"/>
      <c r="H3646" s="279"/>
      <c r="I3646" s="288" t="str">
        <f>_xlfn.IFNA(VLOOKUP(B3646,'Absence Types'!A:D,4,FALSE),"")</f>
        <v/>
      </c>
      <c r="J3646" s="110" t="str">
        <f t="shared" si="513"/>
        <v>Y</v>
      </c>
      <c r="K3646" s="110" t="str">
        <f t="shared" si="514"/>
        <v>N</v>
      </c>
      <c r="L3646" s="110" t="b">
        <f t="shared" si="515"/>
        <v>0</v>
      </c>
      <c r="M3646" s="110" t="b">
        <f t="shared" si="516"/>
        <v>0</v>
      </c>
      <c r="AC3646" s="1" t="str">
        <f t="shared" si="512"/>
        <v/>
      </c>
      <c r="AD3646" s="1" t="str">
        <f t="shared" si="508"/>
        <v/>
      </c>
      <c r="AE3646" s="1" t="e">
        <f>VLOOKUP(A3646,#REF!,12,FALSE)</f>
        <v>#REF!</v>
      </c>
      <c r="AF3646" s="1">
        <f t="shared" si="509"/>
        <v>0</v>
      </c>
      <c r="AG3646" s="1">
        <f t="shared" si="510"/>
        <v>0</v>
      </c>
      <c r="AH3646" s="1">
        <f t="shared" si="511"/>
        <v>0</v>
      </c>
    </row>
    <row r="3647" spans="1:34" ht="14" x14ac:dyDescent="0.3">
      <c r="A3647" s="279"/>
      <c r="B3647" s="279"/>
      <c r="C3647" s="280"/>
      <c r="D3647" s="281"/>
      <c r="E3647" s="281"/>
      <c r="F3647" s="280"/>
      <c r="G3647" s="281"/>
      <c r="H3647" s="279"/>
      <c r="I3647" s="288" t="str">
        <f>_xlfn.IFNA(VLOOKUP(B3647,'Absence Types'!A:D,4,FALSE),"")</f>
        <v/>
      </c>
      <c r="J3647" s="110" t="str">
        <f t="shared" si="513"/>
        <v>Y</v>
      </c>
      <c r="K3647" s="110" t="str">
        <f t="shared" si="514"/>
        <v>N</v>
      </c>
      <c r="L3647" s="110" t="b">
        <f t="shared" si="515"/>
        <v>0</v>
      </c>
      <c r="M3647" s="110" t="b">
        <f t="shared" si="516"/>
        <v>0</v>
      </c>
      <c r="AC3647" s="1" t="str">
        <f t="shared" si="512"/>
        <v/>
      </c>
      <c r="AD3647" s="1" t="str">
        <f t="shared" si="508"/>
        <v/>
      </c>
      <c r="AE3647" s="1" t="e">
        <f>VLOOKUP(A3647,#REF!,12,FALSE)</f>
        <v>#REF!</v>
      </c>
      <c r="AF3647" s="1">
        <f t="shared" si="509"/>
        <v>0</v>
      </c>
      <c r="AG3647" s="1">
        <f t="shared" si="510"/>
        <v>0</v>
      </c>
      <c r="AH3647" s="1">
        <f t="shared" si="511"/>
        <v>0</v>
      </c>
    </row>
    <row r="3648" spans="1:34" ht="14" x14ac:dyDescent="0.3">
      <c r="A3648" s="279"/>
      <c r="B3648" s="279"/>
      <c r="C3648" s="280"/>
      <c r="D3648" s="281"/>
      <c r="E3648" s="281"/>
      <c r="F3648" s="280"/>
      <c r="G3648" s="281"/>
      <c r="H3648" s="279"/>
      <c r="I3648" s="288" t="str">
        <f>_xlfn.IFNA(VLOOKUP(B3648,'Absence Types'!A:D,4,FALSE),"")</f>
        <v/>
      </c>
      <c r="J3648" s="110" t="str">
        <f t="shared" si="513"/>
        <v>Y</v>
      </c>
      <c r="K3648" s="110" t="str">
        <f t="shared" si="514"/>
        <v>N</v>
      </c>
      <c r="L3648" s="110" t="b">
        <f t="shared" si="515"/>
        <v>0</v>
      </c>
      <c r="M3648" s="110" t="b">
        <f t="shared" si="516"/>
        <v>0</v>
      </c>
      <c r="AC3648" s="1" t="str">
        <f t="shared" si="512"/>
        <v/>
      </c>
      <c r="AD3648" s="1" t="str">
        <f t="shared" si="508"/>
        <v/>
      </c>
      <c r="AE3648" s="1" t="e">
        <f>VLOOKUP(A3648,#REF!,12,FALSE)</f>
        <v>#REF!</v>
      </c>
      <c r="AF3648" s="1">
        <f t="shared" si="509"/>
        <v>0</v>
      </c>
      <c r="AG3648" s="1">
        <f t="shared" si="510"/>
        <v>0</v>
      </c>
      <c r="AH3648" s="1">
        <f t="shared" si="511"/>
        <v>0</v>
      </c>
    </row>
    <row r="3649" spans="1:34" ht="14" x14ac:dyDescent="0.3">
      <c r="A3649" s="279"/>
      <c r="B3649" s="279"/>
      <c r="C3649" s="280"/>
      <c r="D3649" s="281"/>
      <c r="E3649" s="281"/>
      <c r="F3649" s="280"/>
      <c r="G3649" s="281"/>
      <c r="H3649" s="279"/>
      <c r="I3649" s="288" t="str">
        <f>_xlfn.IFNA(VLOOKUP(B3649,'Absence Types'!A:D,4,FALSE),"")</f>
        <v/>
      </c>
      <c r="J3649" s="110" t="str">
        <f t="shared" si="513"/>
        <v>Y</v>
      </c>
      <c r="K3649" s="110" t="str">
        <f t="shared" si="514"/>
        <v>N</v>
      </c>
      <c r="L3649" s="110" t="b">
        <f t="shared" si="515"/>
        <v>0</v>
      </c>
      <c r="M3649" s="110" t="b">
        <f t="shared" si="516"/>
        <v>0</v>
      </c>
      <c r="AC3649" s="1" t="str">
        <f t="shared" si="512"/>
        <v/>
      </c>
      <c r="AD3649" s="1" t="str">
        <f t="shared" si="508"/>
        <v/>
      </c>
      <c r="AE3649" s="1" t="e">
        <f>VLOOKUP(A3649,#REF!,12,FALSE)</f>
        <v>#REF!</v>
      </c>
      <c r="AF3649" s="1">
        <f t="shared" si="509"/>
        <v>0</v>
      </c>
      <c r="AG3649" s="1">
        <f t="shared" si="510"/>
        <v>0</v>
      </c>
      <c r="AH3649" s="1">
        <f t="shared" si="511"/>
        <v>0</v>
      </c>
    </row>
    <row r="3650" spans="1:34" ht="14" x14ac:dyDescent="0.3">
      <c r="A3650" s="279"/>
      <c r="B3650" s="279"/>
      <c r="C3650" s="280"/>
      <c r="D3650" s="281"/>
      <c r="E3650" s="281"/>
      <c r="F3650" s="280"/>
      <c r="G3650" s="281"/>
      <c r="H3650" s="279"/>
      <c r="I3650" s="288" t="str">
        <f>_xlfn.IFNA(VLOOKUP(B3650,'Absence Types'!A:D,4,FALSE),"")</f>
        <v/>
      </c>
      <c r="J3650" s="110" t="str">
        <f t="shared" si="513"/>
        <v>Y</v>
      </c>
      <c r="K3650" s="110" t="str">
        <f t="shared" si="514"/>
        <v>N</v>
      </c>
      <c r="L3650" s="110" t="b">
        <f t="shared" si="515"/>
        <v>0</v>
      </c>
      <c r="M3650" s="110" t="b">
        <f t="shared" si="516"/>
        <v>0</v>
      </c>
      <c r="AC3650" s="1" t="str">
        <f t="shared" si="512"/>
        <v/>
      </c>
      <c r="AD3650" s="1" t="str">
        <f t="shared" si="508"/>
        <v/>
      </c>
      <c r="AE3650" s="1" t="e">
        <f>VLOOKUP(A3650,#REF!,12,FALSE)</f>
        <v>#REF!</v>
      </c>
      <c r="AF3650" s="1">
        <f t="shared" si="509"/>
        <v>0</v>
      </c>
      <c r="AG3650" s="1">
        <f t="shared" si="510"/>
        <v>0</v>
      </c>
      <c r="AH3650" s="1">
        <f t="shared" si="511"/>
        <v>0</v>
      </c>
    </row>
    <row r="3651" spans="1:34" ht="14" x14ac:dyDescent="0.3">
      <c r="A3651" s="279"/>
      <c r="B3651" s="279"/>
      <c r="C3651" s="280"/>
      <c r="D3651" s="281"/>
      <c r="E3651" s="281"/>
      <c r="F3651" s="280"/>
      <c r="G3651" s="281"/>
      <c r="H3651" s="279"/>
      <c r="I3651" s="288" t="str">
        <f>_xlfn.IFNA(VLOOKUP(B3651,'Absence Types'!A:D,4,FALSE),"")</f>
        <v/>
      </c>
      <c r="J3651" s="110" t="str">
        <f t="shared" si="513"/>
        <v>Y</v>
      </c>
      <c r="K3651" s="110" t="str">
        <f t="shared" si="514"/>
        <v>N</v>
      </c>
      <c r="L3651" s="110" t="b">
        <f t="shared" si="515"/>
        <v>0</v>
      </c>
      <c r="M3651" s="110" t="b">
        <f t="shared" si="516"/>
        <v>0</v>
      </c>
      <c r="AC3651" s="1" t="str">
        <f t="shared" si="512"/>
        <v/>
      </c>
      <c r="AD3651" s="1" t="str">
        <f t="shared" si="508"/>
        <v/>
      </c>
      <c r="AE3651" s="1" t="e">
        <f>VLOOKUP(A3651,#REF!,12,FALSE)</f>
        <v>#REF!</v>
      </c>
      <c r="AF3651" s="1">
        <f t="shared" si="509"/>
        <v>0</v>
      </c>
      <c r="AG3651" s="1">
        <f t="shared" si="510"/>
        <v>0</v>
      </c>
      <c r="AH3651" s="1">
        <f t="shared" si="511"/>
        <v>0</v>
      </c>
    </row>
    <row r="3652" spans="1:34" ht="14" x14ac:dyDescent="0.3">
      <c r="A3652" s="279"/>
      <c r="B3652" s="279"/>
      <c r="C3652" s="280"/>
      <c r="D3652" s="281"/>
      <c r="E3652" s="281"/>
      <c r="F3652" s="280"/>
      <c r="G3652" s="281"/>
      <c r="H3652" s="279"/>
      <c r="I3652" s="288" t="str">
        <f>_xlfn.IFNA(VLOOKUP(B3652,'Absence Types'!A:D,4,FALSE),"")</f>
        <v/>
      </c>
      <c r="J3652" s="110" t="str">
        <f t="shared" si="513"/>
        <v>Y</v>
      </c>
      <c r="K3652" s="110" t="str">
        <f t="shared" si="514"/>
        <v>N</v>
      </c>
      <c r="L3652" s="110" t="b">
        <f t="shared" si="515"/>
        <v>0</v>
      </c>
      <c r="M3652" s="110" t="b">
        <f t="shared" si="516"/>
        <v>0</v>
      </c>
      <c r="AC3652" s="1" t="str">
        <f t="shared" si="512"/>
        <v/>
      </c>
      <c r="AD3652" s="1" t="str">
        <f t="shared" ref="AD3652:AD3715" si="517">IF(I3652&lt;&gt;"Days","",((F3652-C3652)+1)-(AF3652)-(AG3652)-(AH3652))</f>
        <v/>
      </c>
      <c r="AE3652" s="1" t="e">
        <f>VLOOKUP(A3652,#REF!,12,FALSE)</f>
        <v>#REF!</v>
      </c>
      <c r="AF3652" s="1">
        <f t="shared" ref="AF3652:AF3715" si="518">IF(D3652=1,0.5,0)</f>
        <v>0</v>
      </c>
      <c r="AG3652" s="1">
        <f t="shared" ref="AG3652:AG3715" si="519">IF(E3652=1,0.5,0)</f>
        <v>0</v>
      </c>
      <c r="AH3652" s="1">
        <f t="shared" ref="AH3652:AH3715" si="520">IF(G3652=1,0.5,0)</f>
        <v>0</v>
      </c>
    </row>
    <row r="3653" spans="1:34" ht="14" x14ac:dyDescent="0.3">
      <c r="A3653" s="279"/>
      <c r="B3653" s="279"/>
      <c r="C3653" s="280"/>
      <c r="D3653" s="281"/>
      <c r="E3653" s="281"/>
      <c r="F3653" s="280"/>
      <c r="G3653" s="281"/>
      <c r="H3653" s="279"/>
      <c r="I3653" s="288" t="str">
        <f>_xlfn.IFNA(VLOOKUP(B3653,'Absence Types'!A:D,4,FALSE),"")</f>
        <v/>
      </c>
      <c r="J3653" s="110" t="str">
        <f t="shared" si="513"/>
        <v>Y</v>
      </c>
      <c r="K3653" s="110" t="str">
        <f t="shared" si="514"/>
        <v>N</v>
      </c>
      <c r="L3653" s="110" t="b">
        <f t="shared" si="515"/>
        <v>0</v>
      </c>
      <c r="M3653" s="110" t="b">
        <f t="shared" si="516"/>
        <v>0</v>
      </c>
      <c r="AC3653" s="1" t="str">
        <f t="shared" ref="AC3653:AC3716" si="521">IF(I3653&lt;&gt;"Hours","",(F3653-C3653)*24)</f>
        <v/>
      </c>
      <c r="AD3653" s="1" t="str">
        <f t="shared" si="517"/>
        <v/>
      </c>
      <c r="AE3653" s="1" t="e">
        <f>VLOOKUP(A3653,#REF!,12,FALSE)</f>
        <v>#REF!</v>
      </c>
      <c r="AF3653" s="1">
        <f t="shared" si="518"/>
        <v>0</v>
      </c>
      <c r="AG3653" s="1">
        <f t="shared" si="519"/>
        <v>0</v>
      </c>
      <c r="AH3653" s="1">
        <f t="shared" si="520"/>
        <v>0</v>
      </c>
    </row>
    <row r="3654" spans="1:34" ht="14" x14ac:dyDescent="0.3">
      <c r="A3654" s="279"/>
      <c r="B3654" s="279"/>
      <c r="C3654" s="280"/>
      <c r="D3654" s="281"/>
      <c r="E3654" s="281"/>
      <c r="F3654" s="280"/>
      <c r="G3654" s="281"/>
      <c r="H3654" s="279"/>
      <c r="I3654" s="288" t="str">
        <f>_xlfn.IFNA(VLOOKUP(B3654,'Absence Types'!A:D,4,FALSE),"")</f>
        <v/>
      </c>
      <c r="J3654" s="110" t="str">
        <f t="shared" si="513"/>
        <v>Y</v>
      </c>
      <c r="K3654" s="110" t="str">
        <f t="shared" si="514"/>
        <v>N</v>
      </c>
      <c r="L3654" s="110" t="b">
        <f t="shared" si="515"/>
        <v>0</v>
      </c>
      <c r="M3654" s="110" t="b">
        <f t="shared" si="516"/>
        <v>0</v>
      </c>
      <c r="AC3654" s="1" t="str">
        <f t="shared" si="521"/>
        <v/>
      </c>
      <c r="AD3654" s="1" t="str">
        <f t="shared" si="517"/>
        <v/>
      </c>
      <c r="AE3654" s="1" t="e">
        <f>VLOOKUP(A3654,#REF!,12,FALSE)</f>
        <v>#REF!</v>
      </c>
      <c r="AF3654" s="1">
        <f t="shared" si="518"/>
        <v>0</v>
      </c>
      <c r="AG3654" s="1">
        <f t="shared" si="519"/>
        <v>0</v>
      </c>
      <c r="AH3654" s="1">
        <f t="shared" si="520"/>
        <v>0</v>
      </c>
    </row>
    <row r="3655" spans="1:34" ht="14" x14ac:dyDescent="0.3">
      <c r="A3655" s="279"/>
      <c r="B3655" s="279"/>
      <c r="C3655" s="280"/>
      <c r="D3655" s="281"/>
      <c r="E3655" s="281"/>
      <c r="F3655" s="280"/>
      <c r="G3655" s="281"/>
      <c r="H3655" s="279"/>
      <c r="I3655" s="288" t="str">
        <f>_xlfn.IFNA(VLOOKUP(B3655,'Absence Types'!A:D,4,FALSE),"")</f>
        <v/>
      </c>
      <c r="J3655" s="110" t="str">
        <f t="shared" si="513"/>
        <v>Y</v>
      </c>
      <c r="K3655" s="110" t="str">
        <f t="shared" si="514"/>
        <v>N</v>
      </c>
      <c r="L3655" s="110" t="b">
        <f t="shared" si="515"/>
        <v>0</v>
      </c>
      <c r="M3655" s="110" t="b">
        <f t="shared" si="516"/>
        <v>0</v>
      </c>
      <c r="AC3655" s="1" t="str">
        <f t="shared" si="521"/>
        <v/>
      </c>
      <c r="AD3655" s="1" t="str">
        <f t="shared" si="517"/>
        <v/>
      </c>
      <c r="AE3655" s="1" t="e">
        <f>VLOOKUP(A3655,#REF!,12,FALSE)</f>
        <v>#REF!</v>
      </c>
      <c r="AF3655" s="1">
        <f t="shared" si="518"/>
        <v>0</v>
      </c>
      <c r="AG3655" s="1">
        <f t="shared" si="519"/>
        <v>0</v>
      </c>
      <c r="AH3655" s="1">
        <f t="shared" si="520"/>
        <v>0</v>
      </c>
    </row>
    <row r="3656" spans="1:34" ht="14" x14ac:dyDescent="0.3">
      <c r="A3656" s="279"/>
      <c r="B3656" s="279"/>
      <c r="C3656" s="280"/>
      <c r="D3656" s="281"/>
      <c r="E3656" s="281"/>
      <c r="F3656" s="280"/>
      <c r="G3656" s="281"/>
      <c r="H3656" s="279"/>
      <c r="I3656" s="288" t="str">
        <f>_xlfn.IFNA(VLOOKUP(B3656,'Absence Types'!A:D,4,FALSE),"")</f>
        <v/>
      </c>
      <c r="J3656" s="110" t="str">
        <f t="shared" ref="J3656:J3719" si="522">IF((RIGHT(TEXT(C3656,"DD/MM/YYYY HH:MM:SS"),8))=(RIGHT(TEXT(F3656,"DD/MM/YYYY HH:MM:SS"),8)),"Y","N")</f>
        <v>Y</v>
      </c>
      <c r="K3656" s="110" t="str">
        <f t="shared" ref="K3656:K3719" si="523">IF(I3656="Hours","Y","N")</f>
        <v>N</v>
      </c>
      <c r="L3656" s="110" t="b">
        <f t="shared" ref="L3656:L3719" si="524">AND(J3656="N",K3656="N")</f>
        <v>0</v>
      </c>
      <c r="M3656" s="110" t="b">
        <f t="shared" ref="M3656:M3719" si="525">AND(I3656="Hours",F3656-C3656&lt;0.00001)</f>
        <v>0</v>
      </c>
      <c r="AC3656" s="1" t="str">
        <f t="shared" si="521"/>
        <v/>
      </c>
      <c r="AD3656" s="1" t="str">
        <f t="shared" si="517"/>
        <v/>
      </c>
      <c r="AE3656" s="1" t="e">
        <f>VLOOKUP(A3656,#REF!,12,FALSE)</f>
        <v>#REF!</v>
      </c>
      <c r="AF3656" s="1">
        <f t="shared" si="518"/>
        <v>0</v>
      </c>
      <c r="AG3656" s="1">
        <f t="shared" si="519"/>
        <v>0</v>
      </c>
      <c r="AH3656" s="1">
        <f t="shared" si="520"/>
        <v>0</v>
      </c>
    </row>
    <row r="3657" spans="1:34" ht="14" x14ac:dyDescent="0.3">
      <c r="A3657" s="279"/>
      <c r="B3657" s="279"/>
      <c r="C3657" s="280"/>
      <c r="D3657" s="281"/>
      <c r="E3657" s="281"/>
      <c r="F3657" s="280"/>
      <c r="G3657" s="281"/>
      <c r="H3657" s="279"/>
      <c r="I3657" s="288" t="str">
        <f>_xlfn.IFNA(VLOOKUP(B3657,'Absence Types'!A:D,4,FALSE),"")</f>
        <v/>
      </c>
      <c r="J3657" s="110" t="str">
        <f t="shared" si="522"/>
        <v>Y</v>
      </c>
      <c r="K3657" s="110" t="str">
        <f t="shared" si="523"/>
        <v>N</v>
      </c>
      <c r="L3657" s="110" t="b">
        <f t="shared" si="524"/>
        <v>0</v>
      </c>
      <c r="M3657" s="110" t="b">
        <f t="shared" si="525"/>
        <v>0</v>
      </c>
      <c r="AC3657" s="1" t="str">
        <f t="shared" si="521"/>
        <v/>
      </c>
      <c r="AD3657" s="1" t="str">
        <f t="shared" si="517"/>
        <v/>
      </c>
      <c r="AE3657" s="1" t="e">
        <f>VLOOKUP(A3657,#REF!,12,FALSE)</f>
        <v>#REF!</v>
      </c>
      <c r="AF3657" s="1">
        <f t="shared" si="518"/>
        <v>0</v>
      </c>
      <c r="AG3657" s="1">
        <f t="shared" si="519"/>
        <v>0</v>
      </c>
      <c r="AH3657" s="1">
        <f t="shared" si="520"/>
        <v>0</v>
      </c>
    </row>
    <row r="3658" spans="1:34" ht="14" x14ac:dyDescent="0.3">
      <c r="A3658" s="279"/>
      <c r="B3658" s="279"/>
      <c r="C3658" s="280"/>
      <c r="D3658" s="281"/>
      <c r="E3658" s="281"/>
      <c r="F3658" s="280"/>
      <c r="G3658" s="281"/>
      <c r="H3658" s="279"/>
      <c r="I3658" s="288" t="str">
        <f>_xlfn.IFNA(VLOOKUP(B3658,'Absence Types'!A:D,4,FALSE),"")</f>
        <v/>
      </c>
      <c r="J3658" s="110" t="str">
        <f t="shared" si="522"/>
        <v>Y</v>
      </c>
      <c r="K3658" s="110" t="str">
        <f t="shared" si="523"/>
        <v>N</v>
      </c>
      <c r="L3658" s="110" t="b">
        <f t="shared" si="524"/>
        <v>0</v>
      </c>
      <c r="M3658" s="110" t="b">
        <f t="shared" si="525"/>
        <v>0</v>
      </c>
      <c r="AC3658" s="1" t="str">
        <f t="shared" si="521"/>
        <v/>
      </c>
      <c r="AD3658" s="1" t="str">
        <f t="shared" si="517"/>
        <v/>
      </c>
      <c r="AE3658" s="1" t="e">
        <f>VLOOKUP(A3658,#REF!,12,FALSE)</f>
        <v>#REF!</v>
      </c>
      <c r="AF3658" s="1">
        <f t="shared" si="518"/>
        <v>0</v>
      </c>
      <c r="AG3658" s="1">
        <f t="shared" si="519"/>
        <v>0</v>
      </c>
      <c r="AH3658" s="1">
        <f t="shared" si="520"/>
        <v>0</v>
      </c>
    </row>
    <row r="3659" spans="1:34" ht="14" x14ac:dyDescent="0.3">
      <c r="A3659" s="279"/>
      <c r="B3659" s="279"/>
      <c r="C3659" s="280"/>
      <c r="D3659" s="281"/>
      <c r="E3659" s="281"/>
      <c r="F3659" s="280"/>
      <c r="G3659" s="281"/>
      <c r="H3659" s="279"/>
      <c r="I3659" s="288" t="str">
        <f>_xlfn.IFNA(VLOOKUP(B3659,'Absence Types'!A:D,4,FALSE),"")</f>
        <v/>
      </c>
      <c r="J3659" s="110" t="str">
        <f t="shared" si="522"/>
        <v>Y</v>
      </c>
      <c r="K3659" s="110" t="str">
        <f t="shared" si="523"/>
        <v>N</v>
      </c>
      <c r="L3659" s="110" t="b">
        <f t="shared" si="524"/>
        <v>0</v>
      </c>
      <c r="M3659" s="110" t="b">
        <f t="shared" si="525"/>
        <v>0</v>
      </c>
      <c r="AC3659" s="1" t="str">
        <f t="shared" si="521"/>
        <v/>
      </c>
      <c r="AD3659" s="1" t="str">
        <f t="shared" si="517"/>
        <v/>
      </c>
      <c r="AE3659" s="1" t="e">
        <f>VLOOKUP(A3659,#REF!,12,FALSE)</f>
        <v>#REF!</v>
      </c>
      <c r="AF3659" s="1">
        <f t="shared" si="518"/>
        <v>0</v>
      </c>
      <c r="AG3659" s="1">
        <f t="shared" si="519"/>
        <v>0</v>
      </c>
      <c r="AH3659" s="1">
        <f t="shared" si="520"/>
        <v>0</v>
      </c>
    </row>
    <row r="3660" spans="1:34" ht="14" x14ac:dyDescent="0.3">
      <c r="A3660" s="279"/>
      <c r="B3660" s="279"/>
      <c r="C3660" s="280"/>
      <c r="D3660" s="281"/>
      <c r="E3660" s="281"/>
      <c r="F3660" s="280"/>
      <c r="G3660" s="281"/>
      <c r="H3660" s="279"/>
      <c r="I3660" s="288" t="str">
        <f>_xlfn.IFNA(VLOOKUP(B3660,'Absence Types'!A:D,4,FALSE),"")</f>
        <v/>
      </c>
      <c r="J3660" s="110" t="str">
        <f t="shared" si="522"/>
        <v>Y</v>
      </c>
      <c r="K3660" s="110" t="str">
        <f t="shared" si="523"/>
        <v>N</v>
      </c>
      <c r="L3660" s="110" t="b">
        <f t="shared" si="524"/>
        <v>0</v>
      </c>
      <c r="M3660" s="110" t="b">
        <f t="shared" si="525"/>
        <v>0</v>
      </c>
      <c r="AC3660" s="1" t="str">
        <f t="shared" si="521"/>
        <v/>
      </c>
      <c r="AD3660" s="1" t="str">
        <f t="shared" si="517"/>
        <v/>
      </c>
      <c r="AE3660" s="1" t="e">
        <f>VLOOKUP(A3660,#REF!,12,FALSE)</f>
        <v>#REF!</v>
      </c>
      <c r="AF3660" s="1">
        <f t="shared" si="518"/>
        <v>0</v>
      </c>
      <c r="AG3660" s="1">
        <f t="shared" si="519"/>
        <v>0</v>
      </c>
      <c r="AH3660" s="1">
        <f t="shared" si="520"/>
        <v>0</v>
      </c>
    </row>
    <row r="3661" spans="1:34" ht="14" x14ac:dyDescent="0.3">
      <c r="A3661" s="279"/>
      <c r="B3661" s="279"/>
      <c r="C3661" s="280"/>
      <c r="D3661" s="281"/>
      <c r="E3661" s="281"/>
      <c r="F3661" s="280"/>
      <c r="G3661" s="281"/>
      <c r="H3661" s="279"/>
      <c r="I3661" s="288" t="str">
        <f>_xlfn.IFNA(VLOOKUP(B3661,'Absence Types'!A:D,4,FALSE),"")</f>
        <v/>
      </c>
      <c r="J3661" s="110" t="str">
        <f t="shared" si="522"/>
        <v>Y</v>
      </c>
      <c r="K3661" s="110" t="str">
        <f t="shared" si="523"/>
        <v>N</v>
      </c>
      <c r="L3661" s="110" t="b">
        <f t="shared" si="524"/>
        <v>0</v>
      </c>
      <c r="M3661" s="110" t="b">
        <f t="shared" si="525"/>
        <v>0</v>
      </c>
      <c r="AC3661" s="1" t="str">
        <f t="shared" si="521"/>
        <v/>
      </c>
      <c r="AD3661" s="1" t="str">
        <f t="shared" si="517"/>
        <v/>
      </c>
      <c r="AE3661" s="1" t="e">
        <f>VLOOKUP(A3661,#REF!,12,FALSE)</f>
        <v>#REF!</v>
      </c>
      <c r="AF3661" s="1">
        <f t="shared" si="518"/>
        <v>0</v>
      </c>
      <c r="AG3661" s="1">
        <f t="shared" si="519"/>
        <v>0</v>
      </c>
      <c r="AH3661" s="1">
        <f t="shared" si="520"/>
        <v>0</v>
      </c>
    </row>
    <row r="3662" spans="1:34" ht="14" x14ac:dyDescent="0.3">
      <c r="A3662" s="279"/>
      <c r="B3662" s="279"/>
      <c r="C3662" s="280"/>
      <c r="D3662" s="281"/>
      <c r="E3662" s="281"/>
      <c r="F3662" s="280"/>
      <c r="G3662" s="281"/>
      <c r="H3662" s="279"/>
      <c r="I3662" s="288" t="str">
        <f>_xlfn.IFNA(VLOOKUP(B3662,'Absence Types'!A:D,4,FALSE),"")</f>
        <v/>
      </c>
      <c r="J3662" s="110" t="str">
        <f t="shared" si="522"/>
        <v>Y</v>
      </c>
      <c r="K3662" s="110" t="str">
        <f t="shared" si="523"/>
        <v>N</v>
      </c>
      <c r="L3662" s="110" t="b">
        <f t="shared" si="524"/>
        <v>0</v>
      </c>
      <c r="M3662" s="110" t="b">
        <f t="shared" si="525"/>
        <v>0</v>
      </c>
      <c r="AC3662" s="1" t="str">
        <f t="shared" si="521"/>
        <v/>
      </c>
      <c r="AD3662" s="1" t="str">
        <f t="shared" si="517"/>
        <v/>
      </c>
      <c r="AE3662" s="1" t="e">
        <f>VLOOKUP(A3662,#REF!,12,FALSE)</f>
        <v>#REF!</v>
      </c>
      <c r="AF3662" s="1">
        <f t="shared" si="518"/>
        <v>0</v>
      </c>
      <c r="AG3662" s="1">
        <f t="shared" si="519"/>
        <v>0</v>
      </c>
      <c r="AH3662" s="1">
        <f t="shared" si="520"/>
        <v>0</v>
      </c>
    </row>
    <row r="3663" spans="1:34" ht="14" x14ac:dyDescent="0.3">
      <c r="A3663" s="279"/>
      <c r="B3663" s="279"/>
      <c r="C3663" s="280"/>
      <c r="D3663" s="281"/>
      <c r="E3663" s="281"/>
      <c r="F3663" s="280"/>
      <c r="G3663" s="281"/>
      <c r="H3663" s="279"/>
      <c r="I3663" s="288" t="str">
        <f>_xlfn.IFNA(VLOOKUP(B3663,'Absence Types'!A:D,4,FALSE),"")</f>
        <v/>
      </c>
      <c r="J3663" s="110" t="str">
        <f t="shared" si="522"/>
        <v>Y</v>
      </c>
      <c r="K3663" s="110" t="str">
        <f t="shared" si="523"/>
        <v>N</v>
      </c>
      <c r="L3663" s="110" t="b">
        <f t="shared" si="524"/>
        <v>0</v>
      </c>
      <c r="M3663" s="110" t="b">
        <f t="shared" si="525"/>
        <v>0</v>
      </c>
      <c r="AC3663" s="1" t="str">
        <f t="shared" si="521"/>
        <v/>
      </c>
      <c r="AD3663" s="1" t="str">
        <f t="shared" si="517"/>
        <v/>
      </c>
      <c r="AE3663" s="1" t="e">
        <f>VLOOKUP(A3663,#REF!,12,FALSE)</f>
        <v>#REF!</v>
      </c>
      <c r="AF3663" s="1">
        <f t="shared" si="518"/>
        <v>0</v>
      </c>
      <c r="AG3663" s="1">
        <f t="shared" si="519"/>
        <v>0</v>
      </c>
      <c r="AH3663" s="1">
        <f t="shared" si="520"/>
        <v>0</v>
      </c>
    </row>
    <row r="3664" spans="1:34" ht="14" x14ac:dyDescent="0.3">
      <c r="A3664" s="279"/>
      <c r="B3664" s="279"/>
      <c r="C3664" s="280"/>
      <c r="D3664" s="281"/>
      <c r="E3664" s="281"/>
      <c r="F3664" s="280"/>
      <c r="G3664" s="281"/>
      <c r="H3664" s="279"/>
      <c r="I3664" s="288" t="str">
        <f>_xlfn.IFNA(VLOOKUP(B3664,'Absence Types'!A:D,4,FALSE),"")</f>
        <v/>
      </c>
      <c r="J3664" s="110" t="str">
        <f t="shared" si="522"/>
        <v>Y</v>
      </c>
      <c r="K3664" s="110" t="str">
        <f t="shared" si="523"/>
        <v>N</v>
      </c>
      <c r="L3664" s="110" t="b">
        <f t="shared" si="524"/>
        <v>0</v>
      </c>
      <c r="M3664" s="110" t="b">
        <f t="shared" si="525"/>
        <v>0</v>
      </c>
      <c r="AC3664" s="1" t="str">
        <f t="shared" si="521"/>
        <v/>
      </c>
      <c r="AD3664" s="1" t="str">
        <f t="shared" si="517"/>
        <v/>
      </c>
      <c r="AE3664" s="1" t="e">
        <f>VLOOKUP(A3664,#REF!,12,FALSE)</f>
        <v>#REF!</v>
      </c>
      <c r="AF3664" s="1">
        <f t="shared" si="518"/>
        <v>0</v>
      </c>
      <c r="AG3664" s="1">
        <f t="shared" si="519"/>
        <v>0</v>
      </c>
      <c r="AH3664" s="1">
        <f t="shared" si="520"/>
        <v>0</v>
      </c>
    </row>
    <row r="3665" spans="1:34" ht="14" x14ac:dyDescent="0.3">
      <c r="A3665" s="279"/>
      <c r="B3665" s="279"/>
      <c r="C3665" s="280"/>
      <c r="D3665" s="281"/>
      <c r="E3665" s="281"/>
      <c r="F3665" s="280"/>
      <c r="G3665" s="281"/>
      <c r="H3665" s="279"/>
      <c r="I3665" s="288" t="str">
        <f>_xlfn.IFNA(VLOOKUP(B3665,'Absence Types'!A:D,4,FALSE),"")</f>
        <v/>
      </c>
      <c r="J3665" s="110" t="str">
        <f t="shared" si="522"/>
        <v>Y</v>
      </c>
      <c r="K3665" s="110" t="str">
        <f t="shared" si="523"/>
        <v>N</v>
      </c>
      <c r="L3665" s="110" t="b">
        <f t="shared" si="524"/>
        <v>0</v>
      </c>
      <c r="M3665" s="110" t="b">
        <f t="shared" si="525"/>
        <v>0</v>
      </c>
      <c r="AC3665" s="1" t="str">
        <f t="shared" si="521"/>
        <v/>
      </c>
      <c r="AD3665" s="1" t="str">
        <f t="shared" si="517"/>
        <v/>
      </c>
      <c r="AE3665" s="1" t="e">
        <f>VLOOKUP(A3665,#REF!,12,FALSE)</f>
        <v>#REF!</v>
      </c>
      <c r="AF3665" s="1">
        <f t="shared" si="518"/>
        <v>0</v>
      </c>
      <c r="AG3665" s="1">
        <f t="shared" si="519"/>
        <v>0</v>
      </c>
      <c r="AH3665" s="1">
        <f t="shared" si="520"/>
        <v>0</v>
      </c>
    </row>
    <row r="3666" spans="1:34" ht="14" x14ac:dyDescent="0.3">
      <c r="A3666" s="279"/>
      <c r="B3666" s="279"/>
      <c r="C3666" s="280"/>
      <c r="D3666" s="281"/>
      <c r="E3666" s="281"/>
      <c r="F3666" s="280"/>
      <c r="G3666" s="281"/>
      <c r="H3666" s="279"/>
      <c r="I3666" s="288" t="str">
        <f>_xlfn.IFNA(VLOOKUP(B3666,'Absence Types'!A:D,4,FALSE),"")</f>
        <v/>
      </c>
      <c r="J3666" s="110" t="str">
        <f t="shared" si="522"/>
        <v>Y</v>
      </c>
      <c r="K3666" s="110" t="str">
        <f t="shared" si="523"/>
        <v>N</v>
      </c>
      <c r="L3666" s="110" t="b">
        <f t="shared" si="524"/>
        <v>0</v>
      </c>
      <c r="M3666" s="110" t="b">
        <f t="shared" si="525"/>
        <v>0</v>
      </c>
      <c r="AC3666" s="1" t="str">
        <f t="shared" si="521"/>
        <v/>
      </c>
      <c r="AD3666" s="1" t="str">
        <f t="shared" si="517"/>
        <v/>
      </c>
      <c r="AE3666" s="1" t="e">
        <f>VLOOKUP(A3666,#REF!,12,FALSE)</f>
        <v>#REF!</v>
      </c>
      <c r="AF3666" s="1">
        <f t="shared" si="518"/>
        <v>0</v>
      </c>
      <c r="AG3666" s="1">
        <f t="shared" si="519"/>
        <v>0</v>
      </c>
      <c r="AH3666" s="1">
        <f t="shared" si="520"/>
        <v>0</v>
      </c>
    </row>
    <row r="3667" spans="1:34" ht="14" x14ac:dyDescent="0.3">
      <c r="A3667" s="279"/>
      <c r="B3667" s="279"/>
      <c r="C3667" s="280"/>
      <c r="D3667" s="281"/>
      <c r="E3667" s="281"/>
      <c r="F3667" s="280"/>
      <c r="G3667" s="281"/>
      <c r="H3667" s="279"/>
      <c r="I3667" s="288" t="str">
        <f>_xlfn.IFNA(VLOOKUP(B3667,'Absence Types'!A:D,4,FALSE),"")</f>
        <v/>
      </c>
      <c r="J3667" s="110" t="str">
        <f t="shared" si="522"/>
        <v>Y</v>
      </c>
      <c r="K3667" s="110" t="str">
        <f t="shared" si="523"/>
        <v>N</v>
      </c>
      <c r="L3667" s="110" t="b">
        <f t="shared" si="524"/>
        <v>0</v>
      </c>
      <c r="M3667" s="110" t="b">
        <f t="shared" si="525"/>
        <v>0</v>
      </c>
      <c r="AC3667" s="1" t="str">
        <f t="shared" si="521"/>
        <v/>
      </c>
      <c r="AD3667" s="1" t="str">
        <f t="shared" si="517"/>
        <v/>
      </c>
      <c r="AE3667" s="1" t="e">
        <f>VLOOKUP(A3667,#REF!,12,FALSE)</f>
        <v>#REF!</v>
      </c>
      <c r="AF3667" s="1">
        <f t="shared" si="518"/>
        <v>0</v>
      </c>
      <c r="AG3667" s="1">
        <f t="shared" si="519"/>
        <v>0</v>
      </c>
      <c r="AH3667" s="1">
        <f t="shared" si="520"/>
        <v>0</v>
      </c>
    </row>
    <row r="3668" spans="1:34" ht="14" x14ac:dyDescent="0.3">
      <c r="A3668" s="279"/>
      <c r="B3668" s="279"/>
      <c r="C3668" s="280"/>
      <c r="D3668" s="281"/>
      <c r="E3668" s="281"/>
      <c r="F3668" s="280"/>
      <c r="G3668" s="281"/>
      <c r="H3668" s="279"/>
      <c r="I3668" s="288" t="str">
        <f>_xlfn.IFNA(VLOOKUP(B3668,'Absence Types'!A:D,4,FALSE),"")</f>
        <v/>
      </c>
      <c r="J3668" s="110" t="str">
        <f t="shared" si="522"/>
        <v>Y</v>
      </c>
      <c r="K3668" s="110" t="str">
        <f t="shared" si="523"/>
        <v>N</v>
      </c>
      <c r="L3668" s="110" t="b">
        <f t="shared" si="524"/>
        <v>0</v>
      </c>
      <c r="M3668" s="110" t="b">
        <f t="shared" si="525"/>
        <v>0</v>
      </c>
      <c r="AC3668" s="1" t="str">
        <f t="shared" si="521"/>
        <v/>
      </c>
      <c r="AD3668" s="1" t="str">
        <f t="shared" si="517"/>
        <v/>
      </c>
      <c r="AE3668" s="1" t="e">
        <f>VLOOKUP(A3668,#REF!,12,FALSE)</f>
        <v>#REF!</v>
      </c>
      <c r="AF3668" s="1">
        <f t="shared" si="518"/>
        <v>0</v>
      </c>
      <c r="AG3668" s="1">
        <f t="shared" si="519"/>
        <v>0</v>
      </c>
      <c r="AH3668" s="1">
        <f t="shared" si="520"/>
        <v>0</v>
      </c>
    </row>
    <row r="3669" spans="1:34" ht="14" x14ac:dyDescent="0.3">
      <c r="A3669" s="279"/>
      <c r="B3669" s="279"/>
      <c r="C3669" s="280"/>
      <c r="D3669" s="281"/>
      <c r="E3669" s="281"/>
      <c r="F3669" s="280"/>
      <c r="G3669" s="281"/>
      <c r="H3669" s="279"/>
      <c r="I3669" s="288" t="str">
        <f>_xlfn.IFNA(VLOOKUP(B3669,'Absence Types'!A:D,4,FALSE),"")</f>
        <v/>
      </c>
      <c r="J3669" s="110" t="str">
        <f t="shared" si="522"/>
        <v>Y</v>
      </c>
      <c r="K3669" s="110" t="str">
        <f t="shared" si="523"/>
        <v>N</v>
      </c>
      <c r="L3669" s="110" t="b">
        <f t="shared" si="524"/>
        <v>0</v>
      </c>
      <c r="M3669" s="110" t="b">
        <f t="shared" si="525"/>
        <v>0</v>
      </c>
      <c r="AC3669" s="1" t="str">
        <f t="shared" si="521"/>
        <v/>
      </c>
      <c r="AD3669" s="1" t="str">
        <f t="shared" si="517"/>
        <v/>
      </c>
      <c r="AE3669" s="1" t="e">
        <f>VLOOKUP(A3669,#REF!,12,FALSE)</f>
        <v>#REF!</v>
      </c>
      <c r="AF3669" s="1">
        <f t="shared" si="518"/>
        <v>0</v>
      </c>
      <c r="AG3669" s="1">
        <f t="shared" si="519"/>
        <v>0</v>
      </c>
      <c r="AH3669" s="1">
        <f t="shared" si="520"/>
        <v>0</v>
      </c>
    </row>
    <row r="3670" spans="1:34" ht="14" x14ac:dyDescent="0.3">
      <c r="A3670" s="279"/>
      <c r="B3670" s="279"/>
      <c r="C3670" s="280"/>
      <c r="D3670" s="281"/>
      <c r="E3670" s="281"/>
      <c r="F3670" s="280"/>
      <c r="G3670" s="281"/>
      <c r="H3670" s="279"/>
      <c r="I3670" s="288" t="str">
        <f>_xlfn.IFNA(VLOOKUP(B3670,'Absence Types'!A:D,4,FALSE),"")</f>
        <v/>
      </c>
      <c r="J3670" s="110" t="str">
        <f t="shared" si="522"/>
        <v>Y</v>
      </c>
      <c r="K3670" s="110" t="str">
        <f t="shared" si="523"/>
        <v>N</v>
      </c>
      <c r="L3670" s="110" t="b">
        <f t="shared" si="524"/>
        <v>0</v>
      </c>
      <c r="M3670" s="110" t="b">
        <f t="shared" si="525"/>
        <v>0</v>
      </c>
      <c r="AC3670" s="1" t="str">
        <f t="shared" si="521"/>
        <v/>
      </c>
      <c r="AD3670" s="1" t="str">
        <f t="shared" si="517"/>
        <v/>
      </c>
      <c r="AE3670" s="1" t="e">
        <f>VLOOKUP(A3670,#REF!,12,FALSE)</f>
        <v>#REF!</v>
      </c>
      <c r="AF3670" s="1">
        <f t="shared" si="518"/>
        <v>0</v>
      </c>
      <c r="AG3670" s="1">
        <f t="shared" si="519"/>
        <v>0</v>
      </c>
      <c r="AH3670" s="1">
        <f t="shared" si="520"/>
        <v>0</v>
      </c>
    </row>
    <row r="3671" spans="1:34" ht="14" x14ac:dyDescent="0.3">
      <c r="A3671" s="279"/>
      <c r="B3671" s="279"/>
      <c r="C3671" s="280"/>
      <c r="D3671" s="281"/>
      <c r="E3671" s="281"/>
      <c r="F3671" s="280"/>
      <c r="G3671" s="281"/>
      <c r="H3671" s="279"/>
      <c r="I3671" s="288" t="str">
        <f>_xlfn.IFNA(VLOOKUP(B3671,'Absence Types'!A:D,4,FALSE),"")</f>
        <v/>
      </c>
      <c r="J3671" s="110" t="str">
        <f t="shared" si="522"/>
        <v>Y</v>
      </c>
      <c r="K3671" s="110" t="str">
        <f t="shared" si="523"/>
        <v>N</v>
      </c>
      <c r="L3671" s="110" t="b">
        <f t="shared" si="524"/>
        <v>0</v>
      </c>
      <c r="M3671" s="110" t="b">
        <f t="shared" si="525"/>
        <v>0</v>
      </c>
      <c r="AC3671" s="1" t="str">
        <f t="shared" si="521"/>
        <v/>
      </c>
      <c r="AD3671" s="1" t="str">
        <f t="shared" si="517"/>
        <v/>
      </c>
      <c r="AE3671" s="1" t="e">
        <f>VLOOKUP(A3671,#REF!,12,FALSE)</f>
        <v>#REF!</v>
      </c>
      <c r="AF3671" s="1">
        <f t="shared" si="518"/>
        <v>0</v>
      </c>
      <c r="AG3671" s="1">
        <f t="shared" si="519"/>
        <v>0</v>
      </c>
      <c r="AH3671" s="1">
        <f t="shared" si="520"/>
        <v>0</v>
      </c>
    </row>
    <row r="3672" spans="1:34" ht="14" x14ac:dyDescent="0.3">
      <c r="A3672" s="279"/>
      <c r="B3672" s="279"/>
      <c r="C3672" s="280"/>
      <c r="D3672" s="281"/>
      <c r="E3672" s="281"/>
      <c r="F3672" s="280"/>
      <c r="G3672" s="281"/>
      <c r="H3672" s="279"/>
      <c r="I3672" s="288" t="str">
        <f>_xlfn.IFNA(VLOOKUP(B3672,'Absence Types'!A:D,4,FALSE),"")</f>
        <v/>
      </c>
      <c r="J3672" s="110" t="str">
        <f t="shared" si="522"/>
        <v>Y</v>
      </c>
      <c r="K3672" s="110" t="str">
        <f t="shared" si="523"/>
        <v>N</v>
      </c>
      <c r="L3672" s="110" t="b">
        <f t="shared" si="524"/>
        <v>0</v>
      </c>
      <c r="M3672" s="110" t="b">
        <f t="shared" si="525"/>
        <v>0</v>
      </c>
      <c r="AC3672" s="1" t="str">
        <f t="shared" si="521"/>
        <v/>
      </c>
      <c r="AD3672" s="1" t="str">
        <f t="shared" si="517"/>
        <v/>
      </c>
      <c r="AE3672" s="1" t="e">
        <f>VLOOKUP(A3672,#REF!,12,FALSE)</f>
        <v>#REF!</v>
      </c>
      <c r="AF3672" s="1">
        <f t="shared" si="518"/>
        <v>0</v>
      </c>
      <c r="AG3672" s="1">
        <f t="shared" si="519"/>
        <v>0</v>
      </c>
      <c r="AH3672" s="1">
        <f t="shared" si="520"/>
        <v>0</v>
      </c>
    </row>
    <row r="3673" spans="1:34" ht="14" x14ac:dyDescent="0.3">
      <c r="A3673" s="279"/>
      <c r="B3673" s="279"/>
      <c r="C3673" s="280"/>
      <c r="D3673" s="281"/>
      <c r="E3673" s="281"/>
      <c r="F3673" s="280"/>
      <c r="G3673" s="281"/>
      <c r="H3673" s="279"/>
      <c r="I3673" s="288" t="str">
        <f>_xlfn.IFNA(VLOOKUP(B3673,'Absence Types'!A:D,4,FALSE),"")</f>
        <v/>
      </c>
      <c r="J3673" s="110" t="str">
        <f t="shared" si="522"/>
        <v>Y</v>
      </c>
      <c r="K3673" s="110" t="str">
        <f t="shared" si="523"/>
        <v>N</v>
      </c>
      <c r="L3673" s="110" t="b">
        <f t="shared" si="524"/>
        <v>0</v>
      </c>
      <c r="M3673" s="110" t="b">
        <f t="shared" si="525"/>
        <v>0</v>
      </c>
      <c r="AC3673" s="1" t="str">
        <f t="shared" si="521"/>
        <v/>
      </c>
      <c r="AD3673" s="1" t="str">
        <f t="shared" si="517"/>
        <v/>
      </c>
      <c r="AE3673" s="1" t="e">
        <f>VLOOKUP(A3673,#REF!,12,FALSE)</f>
        <v>#REF!</v>
      </c>
      <c r="AF3673" s="1">
        <f t="shared" si="518"/>
        <v>0</v>
      </c>
      <c r="AG3673" s="1">
        <f t="shared" si="519"/>
        <v>0</v>
      </c>
      <c r="AH3673" s="1">
        <f t="shared" si="520"/>
        <v>0</v>
      </c>
    </row>
    <row r="3674" spans="1:34" ht="14" x14ac:dyDescent="0.3">
      <c r="A3674" s="279"/>
      <c r="B3674" s="279"/>
      <c r="C3674" s="280"/>
      <c r="D3674" s="281"/>
      <c r="E3674" s="281"/>
      <c r="F3674" s="280"/>
      <c r="G3674" s="281"/>
      <c r="H3674" s="279"/>
      <c r="I3674" s="288" t="str">
        <f>_xlfn.IFNA(VLOOKUP(B3674,'Absence Types'!A:D,4,FALSE),"")</f>
        <v/>
      </c>
      <c r="J3674" s="110" t="str">
        <f t="shared" si="522"/>
        <v>Y</v>
      </c>
      <c r="K3674" s="110" t="str">
        <f t="shared" si="523"/>
        <v>N</v>
      </c>
      <c r="L3674" s="110" t="b">
        <f t="shared" si="524"/>
        <v>0</v>
      </c>
      <c r="M3674" s="110" t="b">
        <f t="shared" si="525"/>
        <v>0</v>
      </c>
      <c r="AC3674" s="1" t="str">
        <f t="shared" si="521"/>
        <v/>
      </c>
      <c r="AD3674" s="1" t="str">
        <f t="shared" si="517"/>
        <v/>
      </c>
      <c r="AE3674" s="1" t="e">
        <f>VLOOKUP(A3674,#REF!,12,FALSE)</f>
        <v>#REF!</v>
      </c>
      <c r="AF3674" s="1">
        <f t="shared" si="518"/>
        <v>0</v>
      </c>
      <c r="AG3674" s="1">
        <f t="shared" si="519"/>
        <v>0</v>
      </c>
      <c r="AH3674" s="1">
        <f t="shared" si="520"/>
        <v>0</v>
      </c>
    </row>
    <row r="3675" spans="1:34" ht="14" x14ac:dyDescent="0.3">
      <c r="A3675" s="279"/>
      <c r="B3675" s="279"/>
      <c r="C3675" s="280"/>
      <c r="D3675" s="281"/>
      <c r="E3675" s="281"/>
      <c r="F3675" s="280"/>
      <c r="G3675" s="281"/>
      <c r="H3675" s="279"/>
      <c r="I3675" s="288" t="str">
        <f>_xlfn.IFNA(VLOOKUP(B3675,'Absence Types'!A:D,4,FALSE),"")</f>
        <v/>
      </c>
      <c r="J3675" s="110" t="str">
        <f t="shared" si="522"/>
        <v>Y</v>
      </c>
      <c r="K3675" s="110" t="str">
        <f t="shared" si="523"/>
        <v>N</v>
      </c>
      <c r="L3675" s="110" t="b">
        <f t="shared" si="524"/>
        <v>0</v>
      </c>
      <c r="M3675" s="110" t="b">
        <f t="shared" si="525"/>
        <v>0</v>
      </c>
      <c r="AC3675" s="1" t="str">
        <f t="shared" si="521"/>
        <v/>
      </c>
      <c r="AD3675" s="1" t="str">
        <f t="shared" si="517"/>
        <v/>
      </c>
      <c r="AE3675" s="1" t="e">
        <f>VLOOKUP(A3675,#REF!,12,FALSE)</f>
        <v>#REF!</v>
      </c>
      <c r="AF3675" s="1">
        <f t="shared" si="518"/>
        <v>0</v>
      </c>
      <c r="AG3675" s="1">
        <f t="shared" si="519"/>
        <v>0</v>
      </c>
      <c r="AH3675" s="1">
        <f t="shared" si="520"/>
        <v>0</v>
      </c>
    </row>
    <row r="3676" spans="1:34" ht="14" x14ac:dyDescent="0.3">
      <c r="A3676" s="279"/>
      <c r="B3676" s="279"/>
      <c r="C3676" s="280"/>
      <c r="D3676" s="281"/>
      <c r="E3676" s="281"/>
      <c r="F3676" s="280"/>
      <c r="G3676" s="281"/>
      <c r="H3676" s="279"/>
      <c r="I3676" s="288" t="str">
        <f>_xlfn.IFNA(VLOOKUP(B3676,'Absence Types'!A:D,4,FALSE),"")</f>
        <v/>
      </c>
      <c r="J3676" s="110" t="str">
        <f t="shared" si="522"/>
        <v>Y</v>
      </c>
      <c r="K3676" s="110" t="str">
        <f t="shared" si="523"/>
        <v>N</v>
      </c>
      <c r="L3676" s="110" t="b">
        <f t="shared" si="524"/>
        <v>0</v>
      </c>
      <c r="M3676" s="110" t="b">
        <f t="shared" si="525"/>
        <v>0</v>
      </c>
      <c r="AC3676" s="1" t="str">
        <f t="shared" si="521"/>
        <v/>
      </c>
      <c r="AD3676" s="1" t="str">
        <f t="shared" si="517"/>
        <v/>
      </c>
      <c r="AE3676" s="1" t="e">
        <f>VLOOKUP(A3676,#REF!,12,FALSE)</f>
        <v>#REF!</v>
      </c>
      <c r="AF3676" s="1">
        <f t="shared" si="518"/>
        <v>0</v>
      </c>
      <c r="AG3676" s="1">
        <f t="shared" si="519"/>
        <v>0</v>
      </c>
      <c r="AH3676" s="1">
        <f t="shared" si="520"/>
        <v>0</v>
      </c>
    </row>
    <row r="3677" spans="1:34" ht="14" x14ac:dyDescent="0.3">
      <c r="A3677" s="279"/>
      <c r="B3677" s="279"/>
      <c r="C3677" s="280"/>
      <c r="D3677" s="281"/>
      <c r="E3677" s="281"/>
      <c r="F3677" s="280"/>
      <c r="G3677" s="281"/>
      <c r="H3677" s="279"/>
      <c r="I3677" s="288" t="str">
        <f>_xlfn.IFNA(VLOOKUP(B3677,'Absence Types'!A:D,4,FALSE),"")</f>
        <v/>
      </c>
      <c r="J3677" s="110" t="str">
        <f t="shared" si="522"/>
        <v>Y</v>
      </c>
      <c r="K3677" s="110" t="str">
        <f t="shared" si="523"/>
        <v>N</v>
      </c>
      <c r="L3677" s="110" t="b">
        <f t="shared" si="524"/>
        <v>0</v>
      </c>
      <c r="M3677" s="110" t="b">
        <f t="shared" si="525"/>
        <v>0</v>
      </c>
      <c r="AC3677" s="1" t="str">
        <f t="shared" si="521"/>
        <v/>
      </c>
      <c r="AD3677" s="1" t="str">
        <f t="shared" si="517"/>
        <v/>
      </c>
      <c r="AE3677" s="1" t="e">
        <f>VLOOKUP(A3677,#REF!,12,FALSE)</f>
        <v>#REF!</v>
      </c>
      <c r="AF3677" s="1">
        <f t="shared" si="518"/>
        <v>0</v>
      </c>
      <c r="AG3677" s="1">
        <f t="shared" si="519"/>
        <v>0</v>
      </c>
      <c r="AH3677" s="1">
        <f t="shared" si="520"/>
        <v>0</v>
      </c>
    </row>
    <row r="3678" spans="1:34" ht="14" x14ac:dyDescent="0.3">
      <c r="A3678" s="279"/>
      <c r="B3678" s="279"/>
      <c r="C3678" s="280"/>
      <c r="D3678" s="281"/>
      <c r="E3678" s="281"/>
      <c r="F3678" s="280"/>
      <c r="G3678" s="281"/>
      <c r="H3678" s="279"/>
      <c r="I3678" s="288" t="str">
        <f>_xlfn.IFNA(VLOOKUP(B3678,'Absence Types'!A:D,4,FALSE),"")</f>
        <v/>
      </c>
      <c r="J3678" s="110" t="str">
        <f t="shared" si="522"/>
        <v>Y</v>
      </c>
      <c r="K3678" s="110" t="str">
        <f t="shared" si="523"/>
        <v>N</v>
      </c>
      <c r="L3678" s="110" t="b">
        <f t="shared" si="524"/>
        <v>0</v>
      </c>
      <c r="M3678" s="110" t="b">
        <f t="shared" si="525"/>
        <v>0</v>
      </c>
      <c r="AC3678" s="1" t="str">
        <f t="shared" si="521"/>
        <v/>
      </c>
      <c r="AD3678" s="1" t="str">
        <f t="shared" si="517"/>
        <v/>
      </c>
      <c r="AE3678" s="1" t="e">
        <f>VLOOKUP(A3678,#REF!,12,FALSE)</f>
        <v>#REF!</v>
      </c>
      <c r="AF3678" s="1">
        <f t="shared" si="518"/>
        <v>0</v>
      </c>
      <c r="AG3678" s="1">
        <f t="shared" si="519"/>
        <v>0</v>
      </c>
      <c r="AH3678" s="1">
        <f t="shared" si="520"/>
        <v>0</v>
      </c>
    </row>
    <row r="3679" spans="1:34" ht="14" x14ac:dyDescent="0.3">
      <c r="A3679" s="279"/>
      <c r="B3679" s="279"/>
      <c r="C3679" s="280"/>
      <c r="D3679" s="281"/>
      <c r="E3679" s="281"/>
      <c r="F3679" s="280"/>
      <c r="G3679" s="281"/>
      <c r="H3679" s="279"/>
      <c r="I3679" s="288" t="str">
        <f>_xlfn.IFNA(VLOOKUP(B3679,'Absence Types'!A:D,4,FALSE),"")</f>
        <v/>
      </c>
      <c r="J3679" s="110" t="str">
        <f t="shared" si="522"/>
        <v>Y</v>
      </c>
      <c r="K3679" s="110" t="str">
        <f t="shared" si="523"/>
        <v>N</v>
      </c>
      <c r="L3679" s="110" t="b">
        <f t="shared" si="524"/>
        <v>0</v>
      </c>
      <c r="M3679" s="110" t="b">
        <f t="shared" si="525"/>
        <v>0</v>
      </c>
      <c r="AC3679" s="1" t="str">
        <f t="shared" si="521"/>
        <v/>
      </c>
      <c r="AD3679" s="1" t="str">
        <f t="shared" si="517"/>
        <v/>
      </c>
      <c r="AE3679" s="1" t="e">
        <f>VLOOKUP(A3679,#REF!,12,FALSE)</f>
        <v>#REF!</v>
      </c>
      <c r="AF3679" s="1">
        <f t="shared" si="518"/>
        <v>0</v>
      </c>
      <c r="AG3679" s="1">
        <f t="shared" si="519"/>
        <v>0</v>
      </c>
      <c r="AH3679" s="1">
        <f t="shared" si="520"/>
        <v>0</v>
      </c>
    </row>
    <row r="3680" spans="1:34" ht="14" x14ac:dyDescent="0.3">
      <c r="A3680" s="279"/>
      <c r="B3680" s="279"/>
      <c r="C3680" s="280"/>
      <c r="D3680" s="281"/>
      <c r="E3680" s="281"/>
      <c r="F3680" s="280"/>
      <c r="G3680" s="281"/>
      <c r="H3680" s="279"/>
      <c r="I3680" s="288" t="str">
        <f>_xlfn.IFNA(VLOOKUP(B3680,'Absence Types'!A:D,4,FALSE),"")</f>
        <v/>
      </c>
      <c r="J3680" s="110" t="str">
        <f t="shared" si="522"/>
        <v>Y</v>
      </c>
      <c r="K3680" s="110" t="str">
        <f t="shared" si="523"/>
        <v>N</v>
      </c>
      <c r="L3680" s="110" t="b">
        <f t="shared" si="524"/>
        <v>0</v>
      </c>
      <c r="M3680" s="110" t="b">
        <f t="shared" si="525"/>
        <v>0</v>
      </c>
      <c r="AC3680" s="1" t="str">
        <f t="shared" si="521"/>
        <v/>
      </c>
      <c r="AD3680" s="1" t="str">
        <f t="shared" si="517"/>
        <v/>
      </c>
      <c r="AE3680" s="1" t="e">
        <f>VLOOKUP(A3680,#REF!,12,FALSE)</f>
        <v>#REF!</v>
      </c>
      <c r="AF3680" s="1">
        <f t="shared" si="518"/>
        <v>0</v>
      </c>
      <c r="AG3680" s="1">
        <f t="shared" si="519"/>
        <v>0</v>
      </c>
      <c r="AH3680" s="1">
        <f t="shared" si="520"/>
        <v>0</v>
      </c>
    </row>
    <row r="3681" spans="1:34" ht="14" x14ac:dyDescent="0.3">
      <c r="A3681" s="279"/>
      <c r="B3681" s="279"/>
      <c r="C3681" s="280"/>
      <c r="D3681" s="281"/>
      <c r="E3681" s="281"/>
      <c r="F3681" s="280"/>
      <c r="G3681" s="281"/>
      <c r="H3681" s="279"/>
      <c r="I3681" s="288" t="str">
        <f>_xlfn.IFNA(VLOOKUP(B3681,'Absence Types'!A:D,4,FALSE),"")</f>
        <v/>
      </c>
      <c r="J3681" s="110" t="str">
        <f t="shared" si="522"/>
        <v>Y</v>
      </c>
      <c r="K3681" s="110" t="str">
        <f t="shared" si="523"/>
        <v>N</v>
      </c>
      <c r="L3681" s="110" t="b">
        <f t="shared" si="524"/>
        <v>0</v>
      </c>
      <c r="M3681" s="110" t="b">
        <f t="shared" si="525"/>
        <v>0</v>
      </c>
      <c r="AC3681" s="1" t="str">
        <f t="shared" si="521"/>
        <v/>
      </c>
      <c r="AD3681" s="1" t="str">
        <f t="shared" si="517"/>
        <v/>
      </c>
      <c r="AE3681" s="1" t="e">
        <f>VLOOKUP(A3681,#REF!,12,FALSE)</f>
        <v>#REF!</v>
      </c>
      <c r="AF3681" s="1">
        <f t="shared" si="518"/>
        <v>0</v>
      </c>
      <c r="AG3681" s="1">
        <f t="shared" si="519"/>
        <v>0</v>
      </c>
      <c r="AH3681" s="1">
        <f t="shared" si="520"/>
        <v>0</v>
      </c>
    </row>
    <row r="3682" spans="1:34" ht="14" x14ac:dyDescent="0.3">
      <c r="A3682" s="279"/>
      <c r="B3682" s="279"/>
      <c r="C3682" s="280"/>
      <c r="D3682" s="281"/>
      <c r="E3682" s="281"/>
      <c r="F3682" s="280"/>
      <c r="G3682" s="281"/>
      <c r="H3682" s="279"/>
      <c r="I3682" s="288" t="str">
        <f>_xlfn.IFNA(VLOOKUP(B3682,'Absence Types'!A:D,4,FALSE),"")</f>
        <v/>
      </c>
      <c r="J3682" s="110" t="str">
        <f t="shared" si="522"/>
        <v>Y</v>
      </c>
      <c r="K3682" s="110" t="str">
        <f t="shared" si="523"/>
        <v>N</v>
      </c>
      <c r="L3682" s="110" t="b">
        <f t="shared" si="524"/>
        <v>0</v>
      </c>
      <c r="M3682" s="110" t="b">
        <f t="shared" si="525"/>
        <v>0</v>
      </c>
      <c r="AC3682" s="1" t="str">
        <f t="shared" si="521"/>
        <v/>
      </c>
      <c r="AD3682" s="1" t="str">
        <f t="shared" si="517"/>
        <v/>
      </c>
      <c r="AE3682" s="1" t="e">
        <f>VLOOKUP(A3682,#REF!,12,FALSE)</f>
        <v>#REF!</v>
      </c>
      <c r="AF3682" s="1">
        <f t="shared" si="518"/>
        <v>0</v>
      </c>
      <c r="AG3682" s="1">
        <f t="shared" si="519"/>
        <v>0</v>
      </c>
      <c r="AH3682" s="1">
        <f t="shared" si="520"/>
        <v>0</v>
      </c>
    </row>
    <row r="3683" spans="1:34" ht="14" x14ac:dyDescent="0.3">
      <c r="A3683" s="279"/>
      <c r="B3683" s="279"/>
      <c r="C3683" s="280"/>
      <c r="D3683" s="281"/>
      <c r="E3683" s="281"/>
      <c r="F3683" s="280"/>
      <c r="G3683" s="281"/>
      <c r="H3683" s="279"/>
      <c r="I3683" s="288" t="str">
        <f>_xlfn.IFNA(VLOOKUP(B3683,'Absence Types'!A:D,4,FALSE),"")</f>
        <v/>
      </c>
      <c r="J3683" s="110" t="str">
        <f t="shared" si="522"/>
        <v>Y</v>
      </c>
      <c r="K3683" s="110" t="str">
        <f t="shared" si="523"/>
        <v>N</v>
      </c>
      <c r="L3683" s="110" t="b">
        <f t="shared" si="524"/>
        <v>0</v>
      </c>
      <c r="M3683" s="110" t="b">
        <f t="shared" si="525"/>
        <v>0</v>
      </c>
      <c r="AC3683" s="1" t="str">
        <f t="shared" si="521"/>
        <v/>
      </c>
      <c r="AD3683" s="1" t="str">
        <f t="shared" si="517"/>
        <v/>
      </c>
      <c r="AE3683" s="1" t="e">
        <f>VLOOKUP(A3683,#REF!,12,FALSE)</f>
        <v>#REF!</v>
      </c>
      <c r="AF3683" s="1">
        <f t="shared" si="518"/>
        <v>0</v>
      </c>
      <c r="AG3683" s="1">
        <f t="shared" si="519"/>
        <v>0</v>
      </c>
      <c r="AH3683" s="1">
        <f t="shared" si="520"/>
        <v>0</v>
      </c>
    </row>
    <row r="3684" spans="1:34" ht="14" x14ac:dyDescent="0.3">
      <c r="A3684" s="279"/>
      <c r="B3684" s="279"/>
      <c r="C3684" s="280"/>
      <c r="D3684" s="281"/>
      <c r="E3684" s="281"/>
      <c r="F3684" s="280"/>
      <c r="G3684" s="281"/>
      <c r="H3684" s="279"/>
      <c r="I3684" s="288" t="str">
        <f>_xlfn.IFNA(VLOOKUP(B3684,'Absence Types'!A:D,4,FALSE),"")</f>
        <v/>
      </c>
      <c r="J3684" s="110" t="str">
        <f t="shared" si="522"/>
        <v>Y</v>
      </c>
      <c r="K3684" s="110" t="str">
        <f t="shared" si="523"/>
        <v>N</v>
      </c>
      <c r="L3684" s="110" t="b">
        <f t="shared" si="524"/>
        <v>0</v>
      </c>
      <c r="M3684" s="110" t="b">
        <f t="shared" si="525"/>
        <v>0</v>
      </c>
      <c r="AC3684" s="1" t="str">
        <f t="shared" si="521"/>
        <v/>
      </c>
      <c r="AD3684" s="1" t="str">
        <f t="shared" si="517"/>
        <v/>
      </c>
      <c r="AE3684" s="1" t="e">
        <f>VLOOKUP(A3684,#REF!,12,FALSE)</f>
        <v>#REF!</v>
      </c>
      <c r="AF3684" s="1">
        <f t="shared" si="518"/>
        <v>0</v>
      </c>
      <c r="AG3684" s="1">
        <f t="shared" si="519"/>
        <v>0</v>
      </c>
      <c r="AH3684" s="1">
        <f t="shared" si="520"/>
        <v>0</v>
      </c>
    </row>
    <row r="3685" spans="1:34" ht="14" x14ac:dyDescent="0.3">
      <c r="A3685" s="279"/>
      <c r="B3685" s="279"/>
      <c r="C3685" s="280"/>
      <c r="D3685" s="281"/>
      <c r="E3685" s="281"/>
      <c r="F3685" s="280"/>
      <c r="G3685" s="281"/>
      <c r="H3685" s="279"/>
      <c r="I3685" s="288" t="str">
        <f>_xlfn.IFNA(VLOOKUP(B3685,'Absence Types'!A:D,4,FALSE),"")</f>
        <v/>
      </c>
      <c r="J3685" s="110" t="str">
        <f t="shared" si="522"/>
        <v>Y</v>
      </c>
      <c r="K3685" s="110" t="str">
        <f t="shared" si="523"/>
        <v>N</v>
      </c>
      <c r="L3685" s="110" t="b">
        <f t="shared" si="524"/>
        <v>0</v>
      </c>
      <c r="M3685" s="110" t="b">
        <f t="shared" si="525"/>
        <v>0</v>
      </c>
      <c r="AC3685" s="1" t="str">
        <f t="shared" si="521"/>
        <v/>
      </c>
      <c r="AD3685" s="1" t="str">
        <f t="shared" si="517"/>
        <v/>
      </c>
      <c r="AE3685" s="1" t="e">
        <f>VLOOKUP(A3685,#REF!,12,FALSE)</f>
        <v>#REF!</v>
      </c>
      <c r="AF3685" s="1">
        <f t="shared" si="518"/>
        <v>0</v>
      </c>
      <c r="AG3685" s="1">
        <f t="shared" si="519"/>
        <v>0</v>
      </c>
      <c r="AH3685" s="1">
        <f t="shared" si="520"/>
        <v>0</v>
      </c>
    </row>
    <row r="3686" spans="1:34" ht="14" x14ac:dyDescent="0.3">
      <c r="A3686" s="279"/>
      <c r="B3686" s="279"/>
      <c r="C3686" s="280"/>
      <c r="D3686" s="281"/>
      <c r="E3686" s="281"/>
      <c r="F3686" s="280"/>
      <c r="G3686" s="281"/>
      <c r="H3686" s="279"/>
      <c r="I3686" s="288" t="str">
        <f>_xlfn.IFNA(VLOOKUP(B3686,'Absence Types'!A:D,4,FALSE),"")</f>
        <v/>
      </c>
      <c r="J3686" s="110" t="str">
        <f t="shared" si="522"/>
        <v>Y</v>
      </c>
      <c r="K3686" s="110" t="str">
        <f t="shared" si="523"/>
        <v>N</v>
      </c>
      <c r="L3686" s="110" t="b">
        <f t="shared" si="524"/>
        <v>0</v>
      </c>
      <c r="M3686" s="110" t="b">
        <f t="shared" si="525"/>
        <v>0</v>
      </c>
      <c r="AC3686" s="1" t="str">
        <f t="shared" si="521"/>
        <v/>
      </c>
      <c r="AD3686" s="1" t="str">
        <f t="shared" si="517"/>
        <v/>
      </c>
      <c r="AE3686" s="1" t="e">
        <f>VLOOKUP(A3686,#REF!,12,FALSE)</f>
        <v>#REF!</v>
      </c>
      <c r="AF3686" s="1">
        <f t="shared" si="518"/>
        <v>0</v>
      </c>
      <c r="AG3686" s="1">
        <f t="shared" si="519"/>
        <v>0</v>
      </c>
      <c r="AH3686" s="1">
        <f t="shared" si="520"/>
        <v>0</v>
      </c>
    </row>
    <row r="3687" spans="1:34" ht="14" x14ac:dyDescent="0.3">
      <c r="A3687" s="279"/>
      <c r="B3687" s="279"/>
      <c r="C3687" s="280"/>
      <c r="D3687" s="281"/>
      <c r="E3687" s="281"/>
      <c r="F3687" s="280"/>
      <c r="G3687" s="281"/>
      <c r="H3687" s="279"/>
      <c r="I3687" s="288" t="str">
        <f>_xlfn.IFNA(VLOOKUP(B3687,'Absence Types'!A:D,4,FALSE),"")</f>
        <v/>
      </c>
      <c r="J3687" s="110" t="str">
        <f t="shared" si="522"/>
        <v>Y</v>
      </c>
      <c r="K3687" s="110" t="str">
        <f t="shared" si="523"/>
        <v>N</v>
      </c>
      <c r="L3687" s="110" t="b">
        <f t="shared" si="524"/>
        <v>0</v>
      </c>
      <c r="M3687" s="110" t="b">
        <f t="shared" si="525"/>
        <v>0</v>
      </c>
      <c r="AC3687" s="1" t="str">
        <f t="shared" si="521"/>
        <v/>
      </c>
      <c r="AD3687" s="1" t="str">
        <f t="shared" si="517"/>
        <v/>
      </c>
      <c r="AE3687" s="1" t="e">
        <f>VLOOKUP(A3687,#REF!,12,FALSE)</f>
        <v>#REF!</v>
      </c>
      <c r="AF3687" s="1">
        <f t="shared" si="518"/>
        <v>0</v>
      </c>
      <c r="AG3687" s="1">
        <f t="shared" si="519"/>
        <v>0</v>
      </c>
      <c r="AH3687" s="1">
        <f t="shared" si="520"/>
        <v>0</v>
      </c>
    </row>
    <row r="3688" spans="1:34" ht="14" x14ac:dyDescent="0.3">
      <c r="A3688" s="279"/>
      <c r="B3688" s="279"/>
      <c r="C3688" s="280"/>
      <c r="D3688" s="281"/>
      <c r="E3688" s="281"/>
      <c r="F3688" s="280"/>
      <c r="G3688" s="281"/>
      <c r="H3688" s="279"/>
      <c r="I3688" s="288" t="str">
        <f>_xlfn.IFNA(VLOOKUP(B3688,'Absence Types'!A:D,4,FALSE),"")</f>
        <v/>
      </c>
      <c r="J3688" s="110" t="str">
        <f t="shared" si="522"/>
        <v>Y</v>
      </c>
      <c r="K3688" s="110" t="str">
        <f t="shared" si="523"/>
        <v>N</v>
      </c>
      <c r="L3688" s="110" t="b">
        <f t="shared" si="524"/>
        <v>0</v>
      </c>
      <c r="M3688" s="110" t="b">
        <f t="shared" si="525"/>
        <v>0</v>
      </c>
      <c r="AC3688" s="1" t="str">
        <f t="shared" si="521"/>
        <v/>
      </c>
      <c r="AD3688" s="1" t="str">
        <f t="shared" si="517"/>
        <v/>
      </c>
      <c r="AE3688" s="1" t="e">
        <f>VLOOKUP(A3688,#REF!,12,FALSE)</f>
        <v>#REF!</v>
      </c>
      <c r="AF3688" s="1">
        <f t="shared" si="518"/>
        <v>0</v>
      </c>
      <c r="AG3688" s="1">
        <f t="shared" si="519"/>
        <v>0</v>
      </c>
      <c r="AH3688" s="1">
        <f t="shared" si="520"/>
        <v>0</v>
      </c>
    </row>
    <row r="3689" spans="1:34" ht="14" x14ac:dyDescent="0.3">
      <c r="A3689" s="279"/>
      <c r="B3689" s="279"/>
      <c r="C3689" s="280"/>
      <c r="D3689" s="281"/>
      <c r="E3689" s="281"/>
      <c r="F3689" s="280"/>
      <c r="G3689" s="281"/>
      <c r="H3689" s="279"/>
      <c r="I3689" s="288" t="str">
        <f>_xlfn.IFNA(VLOOKUP(B3689,'Absence Types'!A:D,4,FALSE),"")</f>
        <v/>
      </c>
      <c r="J3689" s="110" t="str">
        <f t="shared" si="522"/>
        <v>Y</v>
      </c>
      <c r="K3689" s="110" t="str">
        <f t="shared" si="523"/>
        <v>N</v>
      </c>
      <c r="L3689" s="110" t="b">
        <f t="shared" si="524"/>
        <v>0</v>
      </c>
      <c r="M3689" s="110" t="b">
        <f t="shared" si="525"/>
        <v>0</v>
      </c>
      <c r="AC3689" s="1" t="str">
        <f t="shared" si="521"/>
        <v/>
      </c>
      <c r="AD3689" s="1" t="str">
        <f t="shared" si="517"/>
        <v/>
      </c>
      <c r="AE3689" s="1" t="e">
        <f>VLOOKUP(A3689,#REF!,12,FALSE)</f>
        <v>#REF!</v>
      </c>
      <c r="AF3689" s="1">
        <f t="shared" si="518"/>
        <v>0</v>
      </c>
      <c r="AG3689" s="1">
        <f t="shared" si="519"/>
        <v>0</v>
      </c>
      <c r="AH3689" s="1">
        <f t="shared" si="520"/>
        <v>0</v>
      </c>
    </row>
    <row r="3690" spans="1:34" ht="14" x14ac:dyDescent="0.3">
      <c r="A3690" s="279"/>
      <c r="B3690" s="279"/>
      <c r="C3690" s="280"/>
      <c r="D3690" s="281"/>
      <c r="E3690" s="281"/>
      <c r="F3690" s="280"/>
      <c r="G3690" s="281"/>
      <c r="H3690" s="279"/>
      <c r="I3690" s="288" t="str">
        <f>_xlfn.IFNA(VLOOKUP(B3690,'Absence Types'!A:D,4,FALSE),"")</f>
        <v/>
      </c>
      <c r="J3690" s="110" t="str">
        <f t="shared" si="522"/>
        <v>Y</v>
      </c>
      <c r="K3690" s="110" t="str">
        <f t="shared" si="523"/>
        <v>N</v>
      </c>
      <c r="L3690" s="110" t="b">
        <f t="shared" si="524"/>
        <v>0</v>
      </c>
      <c r="M3690" s="110" t="b">
        <f t="shared" si="525"/>
        <v>0</v>
      </c>
      <c r="AC3690" s="1" t="str">
        <f t="shared" si="521"/>
        <v/>
      </c>
      <c r="AD3690" s="1" t="str">
        <f t="shared" si="517"/>
        <v/>
      </c>
      <c r="AE3690" s="1" t="e">
        <f>VLOOKUP(A3690,#REF!,12,FALSE)</f>
        <v>#REF!</v>
      </c>
      <c r="AF3690" s="1">
        <f t="shared" si="518"/>
        <v>0</v>
      </c>
      <c r="AG3690" s="1">
        <f t="shared" si="519"/>
        <v>0</v>
      </c>
      <c r="AH3690" s="1">
        <f t="shared" si="520"/>
        <v>0</v>
      </c>
    </row>
    <row r="3691" spans="1:34" ht="14" x14ac:dyDescent="0.3">
      <c r="A3691" s="279"/>
      <c r="B3691" s="279"/>
      <c r="C3691" s="280"/>
      <c r="D3691" s="281"/>
      <c r="E3691" s="281"/>
      <c r="F3691" s="280"/>
      <c r="G3691" s="281"/>
      <c r="H3691" s="279"/>
      <c r="I3691" s="288" t="str">
        <f>_xlfn.IFNA(VLOOKUP(B3691,'Absence Types'!A:D,4,FALSE),"")</f>
        <v/>
      </c>
      <c r="J3691" s="110" t="str">
        <f t="shared" si="522"/>
        <v>Y</v>
      </c>
      <c r="K3691" s="110" t="str">
        <f t="shared" si="523"/>
        <v>N</v>
      </c>
      <c r="L3691" s="110" t="b">
        <f t="shared" si="524"/>
        <v>0</v>
      </c>
      <c r="M3691" s="110" t="b">
        <f t="shared" si="525"/>
        <v>0</v>
      </c>
      <c r="AC3691" s="1" t="str">
        <f t="shared" si="521"/>
        <v/>
      </c>
      <c r="AD3691" s="1" t="str">
        <f t="shared" si="517"/>
        <v/>
      </c>
      <c r="AE3691" s="1" t="e">
        <f>VLOOKUP(A3691,#REF!,12,FALSE)</f>
        <v>#REF!</v>
      </c>
      <c r="AF3691" s="1">
        <f t="shared" si="518"/>
        <v>0</v>
      </c>
      <c r="AG3691" s="1">
        <f t="shared" si="519"/>
        <v>0</v>
      </c>
      <c r="AH3691" s="1">
        <f t="shared" si="520"/>
        <v>0</v>
      </c>
    </row>
    <row r="3692" spans="1:34" ht="14" x14ac:dyDescent="0.3">
      <c r="A3692" s="279"/>
      <c r="B3692" s="279"/>
      <c r="C3692" s="280"/>
      <c r="D3692" s="281"/>
      <c r="E3692" s="281"/>
      <c r="F3692" s="280"/>
      <c r="G3692" s="281"/>
      <c r="H3692" s="279"/>
      <c r="I3692" s="288" t="str">
        <f>_xlfn.IFNA(VLOOKUP(B3692,'Absence Types'!A:D,4,FALSE),"")</f>
        <v/>
      </c>
      <c r="J3692" s="110" t="str">
        <f t="shared" si="522"/>
        <v>Y</v>
      </c>
      <c r="K3692" s="110" t="str">
        <f t="shared" si="523"/>
        <v>N</v>
      </c>
      <c r="L3692" s="110" t="b">
        <f t="shared" si="524"/>
        <v>0</v>
      </c>
      <c r="M3692" s="110" t="b">
        <f t="shared" si="525"/>
        <v>0</v>
      </c>
      <c r="AC3692" s="1" t="str">
        <f t="shared" si="521"/>
        <v/>
      </c>
      <c r="AD3692" s="1" t="str">
        <f t="shared" si="517"/>
        <v/>
      </c>
      <c r="AE3692" s="1" t="e">
        <f>VLOOKUP(A3692,#REF!,12,FALSE)</f>
        <v>#REF!</v>
      </c>
      <c r="AF3692" s="1">
        <f t="shared" si="518"/>
        <v>0</v>
      </c>
      <c r="AG3692" s="1">
        <f t="shared" si="519"/>
        <v>0</v>
      </c>
      <c r="AH3692" s="1">
        <f t="shared" si="520"/>
        <v>0</v>
      </c>
    </row>
    <row r="3693" spans="1:34" ht="14" x14ac:dyDescent="0.3">
      <c r="A3693" s="279"/>
      <c r="B3693" s="279"/>
      <c r="C3693" s="280"/>
      <c r="D3693" s="281"/>
      <c r="E3693" s="281"/>
      <c r="F3693" s="280"/>
      <c r="G3693" s="281"/>
      <c r="H3693" s="279"/>
      <c r="I3693" s="288" t="str">
        <f>_xlfn.IFNA(VLOOKUP(B3693,'Absence Types'!A:D,4,FALSE),"")</f>
        <v/>
      </c>
      <c r="J3693" s="110" t="str">
        <f t="shared" si="522"/>
        <v>Y</v>
      </c>
      <c r="K3693" s="110" t="str">
        <f t="shared" si="523"/>
        <v>N</v>
      </c>
      <c r="L3693" s="110" t="b">
        <f t="shared" si="524"/>
        <v>0</v>
      </c>
      <c r="M3693" s="110" t="b">
        <f t="shared" si="525"/>
        <v>0</v>
      </c>
      <c r="AC3693" s="1" t="str">
        <f t="shared" si="521"/>
        <v/>
      </c>
      <c r="AD3693" s="1" t="str">
        <f t="shared" si="517"/>
        <v/>
      </c>
      <c r="AE3693" s="1" t="e">
        <f>VLOOKUP(A3693,#REF!,12,FALSE)</f>
        <v>#REF!</v>
      </c>
      <c r="AF3693" s="1">
        <f t="shared" si="518"/>
        <v>0</v>
      </c>
      <c r="AG3693" s="1">
        <f t="shared" si="519"/>
        <v>0</v>
      </c>
      <c r="AH3693" s="1">
        <f t="shared" si="520"/>
        <v>0</v>
      </c>
    </row>
    <row r="3694" spans="1:34" ht="14" x14ac:dyDescent="0.3">
      <c r="A3694" s="279"/>
      <c r="B3694" s="279"/>
      <c r="C3694" s="280"/>
      <c r="D3694" s="281"/>
      <c r="E3694" s="281"/>
      <c r="F3694" s="280"/>
      <c r="G3694" s="281"/>
      <c r="H3694" s="279"/>
      <c r="I3694" s="288" t="str">
        <f>_xlfn.IFNA(VLOOKUP(B3694,'Absence Types'!A:D,4,FALSE),"")</f>
        <v/>
      </c>
      <c r="J3694" s="110" t="str">
        <f t="shared" si="522"/>
        <v>Y</v>
      </c>
      <c r="K3694" s="110" t="str">
        <f t="shared" si="523"/>
        <v>N</v>
      </c>
      <c r="L3694" s="110" t="b">
        <f t="shared" si="524"/>
        <v>0</v>
      </c>
      <c r="M3694" s="110" t="b">
        <f t="shared" si="525"/>
        <v>0</v>
      </c>
      <c r="AC3694" s="1" t="str">
        <f t="shared" si="521"/>
        <v/>
      </c>
      <c r="AD3694" s="1" t="str">
        <f t="shared" si="517"/>
        <v/>
      </c>
      <c r="AE3694" s="1" t="e">
        <f>VLOOKUP(A3694,#REF!,12,FALSE)</f>
        <v>#REF!</v>
      </c>
      <c r="AF3694" s="1">
        <f t="shared" si="518"/>
        <v>0</v>
      </c>
      <c r="AG3694" s="1">
        <f t="shared" si="519"/>
        <v>0</v>
      </c>
      <c r="AH3694" s="1">
        <f t="shared" si="520"/>
        <v>0</v>
      </c>
    </row>
    <row r="3695" spans="1:34" ht="14" x14ac:dyDescent="0.3">
      <c r="A3695" s="279"/>
      <c r="B3695" s="279"/>
      <c r="C3695" s="280"/>
      <c r="D3695" s="281"/>
      <c r="E3695" s="281"/>
      <c r="F3695" s="280"/>
      <c r="G3695" s="281"/>
      <c r="H3695" s="279"/>
      <c r="I3695" s="288" t="str">
        <f>_xlfn.IFNA(VLOOKUP(B3695,'Absence Types'!A:D,4,FALSE),"")</f>
        <v/>
      </c>
      <c r="J3695" s="110" t="str">
        <f t="shared" si="522"/>
        <v>Y</v>
      </c>
      <c r="K3695" s="110" t="str">
        <f t="shared" si="523"/>
        <v>N</v>
      </c>
      <c r="L3695" s="110" t="b">
        <f t="shared" si="524"/>
        <v>0</v>
      </c>
      <c r="M3695" s="110" t="b">
        <f t="shared" si="525"/>
        <v>0</v>
      </c>
      <c r="AC3695" s="1" t="str">
        <f t="shared" si="521"/>
        <v/>
      </c>
      <c r="AD3695" s="1" t="str">
        <f t="shared" si="517"/>
        <v/>
      </c>
      <c r="AE3695" s="1" t="e">
        <f>VLOOKUP(A3695,#REF!,12,FALSE)</f>
        <v>#REF!</v>
      </c>
      <c r="AF3695" s="1">
        <f t="shared" si="518"/>
        <v>0</v>
      </c>
      <c r="AG3695" s="1">
        <f t="shared" si="519"/>
        <v>0</v>
      </c>
      <c r="AH3695" s="1">
        <f t="shared" si="520"/>
        <v>0</v>
      </c>
    </row>
    <row r="3696" spans="1:34" ht="14" x14ac:dyDescent="0.3">
      <c r="A3696" s="279"/>
      <c r="B3696" s="279"/>
      <c r="C3696" s="280"/>
      <c r="D3696" s="281"/>
      <c r="E3696" s="281"/>
      <c r="F3696" s="280"/>
      <c r="G3696" s="281"/>
      <c r="H3696" s="279"/>
      <c r="I3696" s="288" t="str">
        <f>_xlfn.IFNA(VLOOKUP(B3696,'Absence Types'!A:D,4,FALSE),"")</f>
        <v/>
      </c>
      <c r="J3696" s="110" t="str">
        <f t="shared" si="522"/>
        <v>Y</v>
      </c>
      <c r="K3696" s="110" t="str">
        <f t="shared" si="523"/>
        <v>N</v>
      </c>
      <c r="L3696" s="110" t="b">
        <f t="shared" si="524"/>
        <v>0</v>
      </c>
      <c r="M3696" s="110" t="b">
        <f t="shared" si="525"/>
        <v>0</v>
      </c>
      <c r="AC3696" s="1" t="str">
        <f t="shared" si="521"/>
        <v/>
      </c>
      <c r="AD3696" s="1" t="str">
        <f t="shared" si="517"/>
        <v/>
      </c>
      <c r="AE3696" s="1" t="e">
        <f>VLOOKUP(A3696,#REF!,12,FALSE)</f>
        <v>#REF!</v>
      </c>
      <c r="AF3696" s="1">
        <f t="shared" si="518"/>
        <v>0</v>
      </c>
      <c r="AG3696" s="1">
        <f t="shared" si="519"/>
        <v>0</v>
      </c>
      <c r="AH3696" s="1">
        <f t="shared" si="520"/>
        <v>0</v>
      </c>
    </row>
    <row r="3697" spans="1:34" ht="14" x14ac:dyDescent="0.3">
      <c r="A3697" s="279"/>
      <c r="B3697" s="279"/>
      <c r="C3697" s="280"/>
      <c r="D3697" s="281"/>
      <c r="E3697" s="281"/>
      <c r="F3697" s="280"/>
      <c r="G3697" s="281"/>
      <c r="H3697" s="279"/>
      <c r="I3697" s="288" t="str">
        <f>_xlfn.IFNA(VLOOKUP(B3697,'Absence Types'!A:D,4,FALSE),"")</f>
        <v/>
      </c>
      <c r="J3697" s="110" t="str">
        <f t="shared" si="522"/>
        <v>Y</v>
      </c>
      <c r="K3697" s="110" t="str">
        <f t="shared" si="523"/>
        <v>N</v>
      </c>
      <c r="L3697" s="110" t="b">
        <f t="shared" si="524"/>
        <v>0</v>
      </c>
      <c r="M3697" s="110" t="b">
        <f t="shared" si="525"/>
        <v>0</v>
      </c>
      <c r="AC3697" s="1" t="str">
        <f t="shared" si="521"/>
        <v/>
      </c>
      <c r="AD3697" s="1" t="str">
        <f t="shared" si="517"/>
        <v/>
      </c>
      <c r="AE3697" s="1" t="e">
        <f>VLOOKUP(A3697,#REF!,12,FALSE)</f>
        <v>#REF!</v>
      </c>
      <c r="AF3697" s="1">
        <f t="shared" si="518"/>
        <v>0</v>
      </c>
      <c r="AG3697" s="1">
        <f t="shared" si="519"/>
        <v>0</v>
      </c>
      <c r="AH3697" s="1">
        <f t="shared" si="520"/>
        <v>0</v>
      </c>
    </row>
    <row r="3698" spans="1:34" ht="14" x14ac:dyDescent="0.3">
      <c r="A3698" s="279"/>
      <c r="B3698" s="279"/>
      <c r="C3698" s="280"/>
      <c r="D3698" s="281"/>
      <c r="E3698" s="281"/>
      <c r="F3698" s="280"/>
      <c r="G3698" s="281"/>
      <c r="H3698" s="279"/>
      <c r="I3698" s="288" t="str">
        <f>_xlfn.IFNA(VLOOKUP(B3698,'Absence Types'!A:D,4,FALSE),"")</f>
        <v/>
      </c>
      <c r="J3698" s="110" t="str">
        <f t="shared" si="522"/>
        <v>Y</v>
      </c>
      <c r="K3698" s="110" t="str">
        <f t="shared" si="523"/>
        <v>N</v>
      </c>
      <c r="L3698" s="110" t="b">
        <f t="shared" si="524"/>
        <v>0</v>
      </c>
      <c r="M3698" s="110" t="b">
        <f t="shared" si="525"/>
        <v>0</v>
      </c>
      <c r="AC3698" s="1" t="str">
        <f t="shared" si="521"/>
        <v/>
      </c>
      <c r="AD3698" s="1" t="str">
        <f t="shared" si="517"/>
        <v/>
      </c>
      <c r="AE3698" s="1" t="e">
        <f>VLOOKUP(A3698,#REF!,12,FALSE)</f>
        <v>#REF!</v>
      </c>
      <c r="AF3698" s="1">
        <f t="shared" si="518"/>
        <v>0</v>
      </c>
      <c r="AG3698" s="1">
        <f t="shared" si="519"/>
        <v>0</v>
      </c>
      <c r="AH3698" s="1">
        <f t="shared" si="520"/>
        <v>0</v>
      </c>
    </row>
    <row r="3699" spans="1:34" ht="14" x14ac:dyDescent="0.3">
      <c r="A3699" s="279"/>
      <c r="B3699" s="279"/>
      <c r="C3699" s="280"/>
      <c r="D3699" s="281"/>
      <c r="E3699" s="281"/>
      <c r="F3699" s="280"/>
      <c r="G3699" s="281"/>
      <c r="H3699" s="279"/>
      <c r="I3699" s="288" t="str">
        <f>_xlfn.IFNA(VLOOKUP(B3699,'Absence Types'!A:D,4,FALSE),"")</f>
        <v/>
      </c>
      <c r="J3699" s="110" t="str">
        <f t="shared" si="522"/>
        <v>Y</v>
      </c>
      <c r="K3699" s="110" t="str">
        <f t="shared" si="523"/>
        <v>N</v>
      </c>
      <c r="L3699" s="110" t="b">
        <f t="shared" si="524"/>
        <v>0</v>
      </c>
      <c r="M3699" s="110" t="b">
        <f t="shared" si="525"/>
        <v>0</v>
      </c>
      <c r="AC3699" s="1" t="str">
        <f t="shared" si="521"/>
        <v/>
      </c>
      <c r="AD3699" s="1" t="str">
        <f t="shared" si="517"/>
        <v/>
      </c>
      <c r="AE3699" s="1" t="e">
        <f>VLOOKUP(A3699,#REF!,12,FALSE)</f>
        <v>#REF!</v>
      </c>
      <c r="AF3699" s="1">
        <f t="shared" si="518"/>
        <v>0</v>
      </c>
      <c r="AG3699" s="1">
        <f t="shared" si="519"/>
        <v>0</v>
      </c>
      <c r="AH3699" s="1">
        <f t="shared" si="520"/>
        <v>0</v>
      </c>
    </row>
    <row r="3700" spans="1:34" ht="14" x14ac:dyDescent="0.3">
      <c r="A3700" s="279"/>
      <c r="B3700" s="279"/>
      <c r="C3700" s="280"/>
      <c r="D3700" s="281"/>
      <c r="E3700" s="281"/>
      <c r="F3700" s="280"/>
      <c r="G3700" s="281"/>
      <c r="H3700" s="279"/>
      <c r="I3700" s="288" t="str">
        <f>_xlfn.IFNA(VLOOKUP(B3700,'Absence Types'!A:D,4,FALSE),"")</f>
        <v/>
      </c>
      <c r="J3700" s="110" t="str">
        <f t="shared" si="522"/>
        <v>Y</v>
      </c>
      <c r="K3700" s="110" t="str">
        <f t="shared" si="523"/>
        <v>N</v>
      </c>
      <c r="L3700" s="110" t="b">
        <f t="shared" si="524"/>
        <v>0</v>
      </c>
      <c r="M3700" s="110" t="b">
        <f t="shared" si="525"/>
        <v>0</v>
      </c>
      <c r="AC3700" s="1" t="str">
        <f t="shared" si="521"/>
        <v/>
      </c>
      <c r="AD3700" s="1" t="str">
        <f t="shared" si="517"/>
        <v/>
      </c>
      <c r="AE3700" s="1" t="e">
        <f>VLOOKUP(A3700,#REF!,12,FALSE)</f>
        <v>#REF!</v>
      </c>
      <c r="AF3700" s="1">
        <f t="shared" si="518"/>
        <v>0</v>
      </c>
      <c r="AG3700" s="1">
        <f t="shared" si="519"/>
        <v>0</v>
      </c>
      <c r="AH3700" s="1">
        <f t="shared" si="520"/>
        <v>0</v>
      </c>
    </row>
    <row r="3701" spans="1:34" ht="14" x14ac:dyDescent="0.3">
      <c r="A3701" s="279"/>
      <c r="B3701" s="279"/>
      <c r="C3701" s="280"/>
      <c r="D3701" s="281"/>
      <c r="E3701" s="281"/>
      <c r="F3701" s="280"/>
      <c r="G3701" s="281"/>
      <c r="H3701" s="279"/>
      <c r="I3701" s="288" t="str">
        <f>_xlfn.IFNA(VLOOKUP(B3701,'Absence Types'!A:D,4,FALSE),"")</f>
        <v/>
      </c>
      <c r="J3701" s="110" t="str">
        <f t="shared" si="522"/>
        <v>Y</v>
      </c>
      <c r="K3701" s="110" t="str">
        <f t="shared" si="523"/>
        <v>N</v>
      </c>
      <c r="L3701" s="110" t="b">
        <f t="shared" si="524"/>
        <v>0</v>
      </c>
      <c r="M3701" s="110" t="b">
        <f t="shared" si="525"/>
        <v>0</v>
      </c>
      <c r="AC3701" s="1" t="str">
        <f t="shared" si="521"/>
        <v/>
      </c>
      <c r="AD3701" s="1" t="str">
        <f t="shared" si="517"/>
        <v/>
      </c>
      <c r="AE3701" s="1" t="e">
        <f>VLOOKUP(A3701,#REF!,12,FALSE)</f>
        <v>#REF!</v>
      </c>
      <c r="AF3701" s="1">
        <f t="shared" si="518"/>
        <v>0</v>
      </c>
      <c r="AG3701" s="1">
        <f t="shared" si="519"/>
        <v>0</v>
      </c>
      <c r="AH3701" s="1">
        <f t="shared" si="520"/>
        <v>0</v>
      </c>
    </row>
    <row r="3702" spans="1:34" ht="14" x14ac:dyDescent="0.3">
      <c r="A3702" s="279"/>
      <c r="B3702" s="279"/>
      <c r="C3702" s="280"/>
      <c r="D3702" s="281"/>
      <c r="E3702" s="281"/>
      <c r="F3702" s="280"/>
      <c r="G3702" s="281"/>
      <c r="H3702" s="279"/>
      <c r="I3702" s="288" t="str">
        <f>_xlfn.IFNA(VLOOKUP(B3702,'Absence Types'!A:D,4,FALSE),"")</f>
        <v/>
      </c>
      <c r="J3702" s="110" t="str">
        <f t="shared" si="522"/>
        <v>Y</v>
      </c>
      <c r="K3702" s="110" t="str">
        <f t="shared" si="523"/>
        <v>N</v>
      </c>
      <c r="L3702" s="110" t="b">
        <f t="shared" si="524"/>
        <v>0</v>
      </c>
      <c r="M3702" s="110" t="b">
        <f t="shared" si="525"/>
        <v>0</v>
      </c>
      <c r="AC3702" s="1" t="str">
        <f t="shared" si="521"/>
        <v/>
      </c>
      <c r="AD3702" s="1" t="str">
        <f t="shared" si="517"/>
        <v/>
      </c>
      <c r="AE3702" s="1" t="e">
        <f>VLOOKUP(A3702,#REF!,12,FALSE)</f>
        <v>#REF!</v>
      </c>
      <c r="AF3702" s="1">
        <f t="shared" si="518"/>
        <v>0</v>
      </c>
      <c r="AG3702" s="1">
        <f t="shared" si="519"/>
        <v>0</v>
      </c>
      <c r="AH3702" s="1">
        <f t="shared" si="520"/>
        <v>0</v>
      </c>
    </row>
    <row r="3703" spans="1:34" ht="14" x14ac:dyDescent="0.3">
      <c r="A3703" s="279"/>
      <c r="B3703" s="279"/>
      <c r="C3703" s="280"/>
      <c r="D3703" s="281"/>
      <c r="E3703" s="281"/>
      <c r="F3703" s="280"/>
      <c r="G3703" s="281"/>
      <c r="H3703" s="279"/>
      <c r="I3703" s="288" t="str">
        <f>_xlfn.IFNA(VLOOKUP(B3703,'Absence Types'!A:D,4,FALSE),"")</f>
        <v/>
      </c>
      <c r="J3703" s="110" t="str">
        <f t="shared" si="522"/>
        <v>Y</v>
      </c>
      <c r="K3703" s="110" t="str">
        <f t="shared" si="523"/>
        <v>N</v>
      </c>
      <c r="L3703" s="110" t="b">
        <f t="shared" si="524"/>
        <v>0</v>
      </c>
      <c r="M3703" s="110" t="b">
        <f t="shared" si="525"/>
        <v>0</v>
      </c>
      <c r="AC3703" s="1" t="str">
        <f t="shared" si="521"/>
        <v/>
      </c>
      <c r="AD3703" s="1" t="str">
        <f t="shared" si="517"/>
        <v/>
      </c>
      <c r="AE3703" s="1" t="e">
        <f>VLOOKUP(A3703,#REF!,12,FALSE)</f>
        <v>#REF!</v>
      </c>
      <c r="AF3703" s="1">
        <f t="shared" si="518"/>
        <v>0</v>
      </c>
      <c r="AG3703" s="1">
        <f t="shared" si="519"/>
        <v>0</v>
      </c>
      <c r="AH3703" s="1">
        <f t="shared" si="520"/>
        <v>0</v>
      </c>
    </row>
    <row r="3704" spans="1:34" ht="14" x14ac:dyDescent="0.3">
      <c r="A3704" s="279"/>
      <c r="B3704" s="279"/>
      <c r="C3704" s="280"/>
      <c r="D3704" s="281"/>
      <c r="E3704" s="281"/>
      <c r="F3704" s="280"/>
      <c r="G3704" s="281"/>
      <c r="H3704" s="279"/>
      <c r="I3704" s="288" t="str">
        <f>_xlfn.IFNA(VLOOKUP(B3704,'Absence Types'!A:D,4,FALSE),"")</f>
        <v/>
      </c>
      <c r="J3704" s="110" t="str">
        <f t="shared" si="522"/>
        <v>Y</v>
      </c>
      <c r="K3704" s="110" t="str">
        <f t="shared" si="523"/>
        <v>N</v>
      </c>
      <c r="L3704" s="110" t="b">
        <f t="shared" si="524"/>
        <v>0</v>
      </c>
      <c r="M3704" s="110" t="b">
        <f t="shared" si="525"/>
        <v>0</v>
      </c>
      <c r="AC3704" s="1" t="str">
        <f t="shared" si="521"/>
        <v/>
      </c>
      <c r="AD3704" s="1" t="str">
        <f t="shared" si="517"/>
        <v/>
      </c>
      <c r="AE3704" s="1" t="e">
        <f>VLOOKUP(A3704,#REF!,12,FALSE)</f>
        <v>#REF!</v>
      </c>
      <c r="AF3704" s="1">
        <f t="shared" si="518"/>
        <v>0</v>
      </c>
      <c r="AG3704" s="1">
        <f t="shared" si="519"/>
        <v>0</v>
      </c>
      <c r="AH3704" s="1">
        <f t="shared" si="520"/>
        <v>0</v>
      </c>
    </row>
    <row r="3705" spans="1:34" ht="14" x14ac:dyDescent="0.3">
      <c r="A3705" s="279"/>
      <c r="B3705" s="279"/>
      <c r="C3705" s="280"/>
      <c r="D3705" s="281"/>
      <c r="E3705" s="281"/>
      <c r="F3705" s="280"/>
      <c r="G3705" s="281"/>
      <c r="H3705" s="279"/>
      <c r="I3705" s="288" t="str">
        <f>_xlfn.IFNA(VLOOKUP(B3705,'Absence Types'!A:D,4,FALSE),"")</f>
        <v/>
      </c>
      <c r="J3705" s="110" t="str">
        <f t="shared" si="522"/>
        <v>Y</v>
      </c>
      <c r="K3705" s="110" t="str">
        <f t="shared" si="523"/>
        <v>N</v>
      </c>
      <c r="L3705" s="110" t="b">
        <f t="shared" si="524"/>
        <v>0</v>
      </c>
      <c r="M3705" s="110" t="b">
        <f t="shared" si="525"/>
        <v>0</v>
      </c>
      <c r="AC3705" s="1" t="str">
        <f t="shared" si="521"/>
        <v/>
      </c>
      <c r="AD3705" s="1" t="str">
        <f t="shared" si="517"/>
        <v/>
      </c>
      <c r="AE3705" s="1" t="e">
        <f>VLOOKUP(A3705,#REF!,12,FALSE)</f>
        <v>#REF!</v>
      </c>
      <c r="AF3705" s="1">
        <f t="shared" si="518"/>
        <v>0</v>
      </c>
      <c r="AG3705" s="1">
        <f t="shared" si="519"/>
        <v>0</v>
      </c>
      <c r="AH3705" s="1">
        <f t="shared" si="520"/>
        <v>0</v>
      </c>
    </row>
    <row r="3706" spans="1:34" ht="14" x14ac:dyDescent="0.3">
      <c r="A3706" s="279"/>
      <c r="B3706" s="279"/>
      <c r="C3706" s="280"/>
      <c r="D3706" s="281"/>
      <c r="E3706" s="281"/>
      <c r="F3706" s="280"/>
      <c r="G3706" s="281"/>
      <c r="H3706" s="279"/>
      <c r="I3706" s="288" t="str">
        <f>_xlfn.IFNA(VLOOKUP(B3706,'Absence Types'!A:D,4,FALSE),"")</f>
        <v/>
      </c>
      <c r="J3706" s="110" t="str">
        <f t="shared" si="522"/>
        <v>Y</v>
      </c>
      <c r="K3706" s="110" t="str">
        <f t="shared" si="523"/>
        <v>N</v>
      </c>
      <c r="L3706" s="110" t="b">
        <f t="shared" si="524"/>
        <v>0</v>
      </c>
      <c r="M3706" s="110" t="b">
        <f t="shared" si="525"/>
        <v>0</v>
      </c>
      <c r="AC3706" s="1" t="str">
        <f t="shared" si="521"/>
        <v/>
      </c>
      <c r="AD3706" s="1" t="str">
        <f t="shared" si="517"/>
        <v/>
      </c>
      <c r="AE3706" s="1" t="e">
        <f>VLOOKUP(A3706,#REF!,12,FALSE)</f>
        <v>#REF!</v>
      </c>
      <c r="AF3706" s="1">
        <f t="shared" si="518"/>
        <v>0</v>
      </c>
      <c r="AG3706" s="1">
        <f t="shared" si="519"/>
        <v>0</v>
      </c>
      <c r="AH3706" s="1">
        <f t="shared" si="520"/>
        <v>0</v>
      </c>
    </row>
    <row r="3707" spans="1:34" ht="14" x14ac:dyDescent="0.3">
      <c r="A3707" s="279"/>
      <c r="B3707" s="279"/>
      <c r="C3707" s="280"/>
      <c r="D3707" s="281"/>
      <c r="E3707" s="281"/>
      <c r="F3707" s="280"/>
      <c r="G3707" s="281"/>
      <c r="H3707" s="279"/>
      <c r="I3707" s="288" t="str">
        <f>_xlfn.IFNA(VLOOKUP(B3707,'Absence Types'!A:D,4,FALSE),"")</f>
        <v/>
      </c>
      <c r="J3707" s="110" t="str">
        <f t="shared" si="522"/>
        <v>Y</v>
      </c>
      <c r="K3707" s="110" t="str">
        <f t="shared" si="523"/>
        <v>N</v>
      </c>
      <c r="L3707" s="110" t="b">
        <f t="shared" si="524"/>
        <v>0</v>
      </c>
      <c r="M3707" s="110" t="b">
        <f t="shared" si="525"/>
        <v>0</v>
      </c>
      <c r="AC3707" s="1" t="str">
        <f t="shared" si="521"/>
        <v/>
      </c>
      <c r="AD3707" s="1" t="str">
        <f t="shared" si="517"/>
        <v/>
      </c>
      <c r="AE3707" s="1" t="e">
        <f>VLOOKUP(A3707,#REF!,12,FALSE)</f>
        <v>#REF!</v>
      </c>
      <c r="AF3707" s="1">
        <f t="shared" si="518"/>
        <v>0</v>
      </c>
      <c r="AG3707" s="1">
        <f t="shared" si="519"/>
        <v>0</v>
      </c>
      <c r="AH3707" s="1">
        <f t="shared" si="520"/>
        <v>0</v>
      </c>
    </row>
    <row r="3708" spans="1:34" ht="14" x14ac:dyDescent="0.3">
      <c r="A3708" s="279"/>
      <c r="B3708" s="279"/>
      <c r="C3708" s="280"/>
      <c r="D3708" s="281"/>
      <c r="E3708" s="281"/>
      <c r="F3708" s="280"/>
      <c r="G3708" s="281"/>
      <c r="H3708" s="279"/>
      <c r="I3708" s="288" t="str">
        <f>_xlfn.IFNA(VLOOKUP(B3708,'Absence Types'!A:D,4,FALSE),"")</f>
        <v/>
      </c>
      <c r="J3708" s="110" t="str">
        <f t="shared" si="522"/>
        <v>Y</v>
      </c>
      <c r="K3708" s="110" t="str">
        <f t="shared" si="523"/>
        <v>N</v>
      </c>
      <c r="L3708" s="110" t="b">
        <f t="shared" si="524"/>
        <v>0</v>
      </c>
      <c r="M3708" s="110" t="b">
        <f t="shared" si="525"/>
        <v>0</v>
      </c>
      <c r="AC3708" s="1" t="str">
        <f t="shared" si="521"/>
        <v/>
      </c>
      <c r="AD3708" s="1" t="str">
        <f t="shared" si="517"/>
        <v/>
      </c>
      <c r="AE3708" s="1" t="e">
        <f>VLOOKUP(A3708,#REF!,12,FALSE)</f>
        <v>#REF!</v>
      </c>
      <c r="AF3708" s="1">
        <f t="shared" si="518"/>
        <v>0</v>
      </c>
      <c r="AG3708" s="1">
        <f t="shared" si="519"/>
        <v>0</v>
      </c>
      <c r="AH3708" s="1">
        <f t="shared" si="520"/>
        <v>0</v>
      </c>
    </row>
    <row r="3709" spans="1:34" ht="14" x14ac:dyDescent="0.3">
      <c r="A3709" s="279"/>
      <c r="B3709" s="279"/>
      <c r="C3709" s="280"/>
      <c r="D3709" s="281"/>
      <c r="E3709" s="281"/>
      <c r="F3709" s="280"/>
      <c r="G3709" s="281"/>
      <c r="H3709" s="279"/>
      <c r="I3709" s="288" t="str">
        <f>_xlfn.IFNA(VLOOKUP(B3709,'Absence Types'!A:D,4,FALSE),"")</f>
        <v/>
      </c>
      <c r="J3709" s="110" t="str">
        <f t="shared" si="522"/>
        <v>Y</v>
      </c>
      <c r="K3709" s="110" t="str">
        <f t="shared" si="523"/>
        <v>N</v>
      </c>
      <c r="L3709" s="110" t="b">
        <f t="shared" si="524"/>
        <v>0</v>
      </c>
      <c r="M3709" s="110" t="b">
        <f t="shared" si="525"/>
        <v>0</v>
      </c>
      <c r="AC3709" s="1" t="str">
        <f t="shared" si="521"/>
        <v/>
      </c>
      <c r="AD3709" s="1" t="str">
        <f t="shared" si="517"/>
        <v/>
      </c>
      <c r="AE3709" s="1" t="e">
        <f>VLOOKUP(A3709,#REF!,12,FALSE)</f>
        <v>#REF!</v>
      </c>
      <c r="AF3709" s="1">
        <f t="shared" si="518"/>
        <v>0</v>
      </c>
      <c r="AG3709" s="1">
        <f t="shared" si="519"/>
        <v>0</v>
      </c>
      <c r="AH3709" s="1">
        <f t="shared" si="520"/>
        <v>0</v>
      </c>
    </row>
    <row r="3710" spans="1:34" ht="14" x14ac:dyDescent="0.3">
      <c r="A3710" s="279"/>
      <c r="B3710" s="279"/>
      <c r="C3710" s="280"/>
      <c r="D3710" s="281"/>
      <c r="E3710" s="281"/>
      <c r="F3710" s="280"/>
      <c r="G3710" s="281"/>
      <c r="H3710" s="279"/>
      <c r="I3710" s="288" t="str">
        <f>_xlfn.IFNA(VLOOKUP(B3710,'Absence Types'!A:D,4,FALSE),"")</f>
        <v/>
      </c>
      <c r="J3710" s="110" t="str">
        <f t="shared" si="522"/>
        <v>Y</v>
      </c>
      <c r="K3710" s="110" t="str">
        <f t="shared" si="523"/>
        <v>N</v>
      </c>
      <c r="L3710" s="110" t="b">
        <f t="shared" si="524"/>
        <v>0</v>
      </c>
      <c r="M3710" s="110" t="b">
        <f t="shared" si="525"/>
        <v>0</v>
      </c>
      <c r="AC3710" s="1" t="str">
        <f t="shared" si="521"/>
        <v/>
      </c>
      <c r="AD3710" s="1" t="str">
        <f t="shared" si="517"/>
        <v/>
      </c>
      <c r="AE3710" s="1" t="e">
        <f>VLOOKUP(A3710,#REF!,12,FALSE)</f>
        <v>#REF!</v>
      </c>
      <c r="AF3710" s="1">
        <f t="shared" si="518"/>
        <v>0</v>
      </c>
      <c r="AG3710" s="1">
        <f t="shared" si="519"/>
        <v>0</v>
      </c>
      <c r="AH3710" s="1">
        <f t="shared" si="520"/>
        <v>0</v>
      </c>
    </row>
    <row r="3711" spans="1:34" ht="14" x14ac:dyDescent="0.3">
      <c r="A3711" s="279"/>
      <c r="B3711" s="279"/>
      <c r="C3711" s="280"/>
      <c r="D3711" s="281"/>
      <c r="E3711" s="281"/>
      <c r="F3711" s="280"/>
      <c r="G3711" s="281"/>
      <c r="H3711" s="279"/>
      <c r="I3711" s="288" t="str">
        <f>_xlfn.IFNA(VLOOKUP(B3711,'Absence Types'!A:D,4,FALSE),"")</f>
        <v/>
      </c>
      <c r="J3711" s="110" t="str">
        <f t="shared" si="522"/>
        <v>Y</v>
      </c>
      <c r="K3711" s="110" t="str">
        <f t="shared" si="523"/>
        <v>N</v>
      </c>
      <c r="L3711" s="110" t="b">
        <f t="shared" si="524"/>
        <v>0</v>
      </c>
      <c r="M3711" s="110" t="b">
        <f t="shared" si="525"/>
        <v>0</v>
      </c>
      <c r="AC3711" s="1" t="str">
        <f t="shared" si="521"/>
        <v/>
      </c>
      <c r="AD3711" s="1" t="str">
        <f t="shared" si="517"/>
        <v/>
      </c>
      <c r="AE3711" s="1" t="e">
        <f>VLOOKUP(A3711,#REF!,12,FALSE)</f>
        <v>#REF!</v>
      </c>
      <c r="AF3711" s="1">
        <f t="shared" si="518"/>
        <v>0</v>
      </c>
      <c r="AG3711" s="1">
        <f t="shared" si="519"/>
        <v>0</v>
      </c>
      <c r="AH3711" s="1">
        <f t="shared" si="520"/>
        <v>0</v>
      </c>
    </row>
    <row r="3712" spans="1:34" ht="14" x14ac:dyDescent="0.3">
      <c r="A3712" s="279"/>
      <c r="B3712" s="279"/>
      <c r="C3712" s="280"/>
      <c r="D3712" s="281"/>
      <c r="E3712" s="281"/>
      <c r="F3712" s="280"/>
      <c r="G3712" s="281"/>
      <c r="H3712" s="279"/>
      <c r="I3712" s="288" t="str">
        <f>_xlfn.IFNA(VLOOKUP(B3712,'Absence Types'!A:D,4,FALSE),"")</f>
        <v/>
      </c>
      <c r="J3712" s="110" t="str">
        <f t="shared" si="522"/>
        <v>Y</v>
      </c>
      <c r="K3712" s="110" t="str">
        <f t="shared" si="523"/>
        <v>N</v>
      </c>
      <c r="L3712" s="110" t="b">
        <f t="shared" si="524"/>
        <v>0</v>
      </c>
      <c r="M3712" s="110" t="b">
        <f t="shared" si="525"/>
        <v>0</v>
      </c>
      <c r="AC3712" s="1" t="str">
        <f t="shared" si="521"/>
        <v/>
      </c>
      <c r="AD3712" s="1" t="str">
        <f t="shared" si="517"/>
        <v/>
      </c>
      <c r="AE3712" s="1" t="e">
        <f>VLOOKUP(A3712,#REF!,12,FALSE)</f>
        <v>#REF!</v>
      </c>
      <c r="AF3712" s="1">
        <f t="shared" si="518"/>
        <v>0</v>
      </c>
      <c r="AG3712" s="1">
        <f t="shared" si="519"/>
        <v>0</v>
      </c>
      <c r="AH3712" s="1">
        <f t="shared" si="520"/>
        <v>0</v>
      </c>
    </row>
    <row r="3713" spans="1:34" ht="14" x14ac:dyDescent="0.3">
      <c r="A3713" s="279"/>
      <c r="B3713" s="279"/>
      <c r="C3713" s="280"/>
      <c r="D3713" s="281"/>
      <c r="E3713" s="281"/>
      <c r="F3713" s="280"/>
      <c r="G3713" s="281"/>
      <c r="H3713" s="279"/>
      <c r="I3713" s="288" t="str">
        <f>_xlfn.IFNA(VLOOKUP(B3713,'Absence Types'!A:D,4,FALSE),"")</f>
        <v/>
      </c>
      <c r="J3713" s="110" t="str">
        <f t="shared" si="522"/>
        <v>Y</v>
      </c>
      <c r="K3713" s="110" t="str">
        <f t="shared" si="523"/>
        <v>N</v>
      </c>
      <c r="L3713" s="110" t="b">
        <f t="shared" si="524"/>
        <v>0</v>
      </c>
      <c r="M3713" s="110" t="b">
        <f t="shared" si="525"/>
        <v>0</v>
      </c>
      <c r="AC3713" s="1" t="str">
        <f t="shared" si="521"/>
        <v/>
      </c>
      <c r="AD3713" s="1" t="str">
        <f t="shared" si="517"/>
        <v/>
      </c>
      <c r="AE3713" s="1" t="e">
        <f>VLOOKUP(A3713,#REF!,12,FALSE)</f>
        <v>#REF!</v>
      </c>
      <c r="AF3713" s="1">
        <f t="shared" si="518"/>
        <v>0</v>
      </c>
      <c r="AG3713" s="1">
        <f t="shared" si="519"/>
        <v>0</v>
      </c>
      <c r="AH3713" s="1">
        <f t="shared" si="520"/>
        <v>0</v>
      </c>
    </row>
    <row r="3714" spans="1:34" ht="14" x14ac:dyDescent="0.3">
      <c r="A3714" s="279"/>
      <c r="B3714" s="279"/>
      <c r="C3714" s="280"/>
      <c r="D3714" s="281"/>
      <c r="E3714" s="281"/>
      <c r="F3714" s="280"/>
      <c r="G3714" s="281"/>
      <c r="H3714" s="279"/>
      <c r="I3714" s="288" t="str">
        <f>_xlfn.IFNA(VLOOKUP(B3714,'Absence Types'!A:D,4,FALSE),"")</f>
        <v/>
      </c>
      <c r="J3714" s="110" t="str">
        <f t="shared" si="522"/>
        <v>Y</v>
      </c>
      <c r="K3714" s="110" t="str">
        <f t="shared" si="523"/>
        <v>N</v>
      </c>
      <c r="L3714" s="110" t="b">
        <f t="shared" si="524"/>
        <v>0</v>
      </c>
      <c r="M3714" s="110" t="b">
        <f t="shared" si="525"/>
        <v>0</v>
      </c>
      <c r="AC3714" s="1" t="str">
        <f t="shared" si="521"/>
        <v/>
      </c>
      <c r="AD3714" s="1" t="str">
        <f t="shared" si="517"/>
        <v/>
      </c>
      <c r="AE3714" s="1" t="e">
        <f>VLOOKUP(A3714,#REF!,12,FALSE)</f>
        <v>#REF!</v>
      </c>
      <c r="AF3714" s="1">
        <f t="shared" si="518"/>
        <v>0</v>
      </c>
      <c r="AG3714" s="1">
        <f t="shared" si="519"/>
        <v>0</v>
      </c>
      <c r="AH3714" s="1">
        <f t="shared" si="520"/>
        <v>0</v>
      </c>
    </row>
    <row r="3715" spans="1:34" ht="14" x14ac:dyDescent="0.3">
      <c r="A3715" s="279"/>
      <c r="B3715" s="279"/>
      <c r="C3715" s="280"/>
      <c r="D3715" s="281"/>
      <c r="E3715" s="281"/>
      <c r="F3715" s="280"/>
      <c r="G3715" s="281"/>
      <c r="H3715" s="279"/>
      <c r="I3715" s="288" t="str">
        <f>_xlfn.IFNA(VLOOKUP(B3715,'Absence Types'!A:D,4,FALSE),"")</f>
        <v/>
      </c>
      <c r="J3715" s="110" t="str">
        <f t="shared" si="522"/>
        <v>Y</v>
      </c>
      <c r="K3715" s="110" t="str">
        <f t="shared" si="523"/>
        <v>N</v>
      </c>
      <c r="L3715" s="110" t="b">
        <f t="shared" si="524"/>
        <v>0</v>
      </c>
      <c r="M3715" s="110" t="b">
        <f t="shared" si="525"/>
        <v>0</v>
      </c>
      <c r="AC3715" s="1" t="str">
        <f t="shared" si="521"/>
        <v/>
      </c>
      <c r="AD3715" s="1" t="str">
        <f t="shared" si="517"/>
        <v/>
      </c>
      <c r="AE3715" s="1" t="e">
        <f>VLOOKUP(A3715,#REF!,12,FALSE)</f>
        <v>#REF!</v>
      </c>
      <c r="AF3715" s="1">
        <f t="shared" si="518"/>
        <v>0</v>
      </c>
      <c r="AG3715" s="1">
        <f t="shared" si="519"/>
        <v>0</v>
      </c>
      <c r="AH3715" s="1">
        <f t="shared" si="520"/>
        <v>0</v>
      </c>
    </row>
    <row r="3716" spans="1:34" ht="14" x14ac:dyDescent="0.3">
      <c r="A3716" s="279"/>
      <c r="B3716" s="279"/>
      <c r="C3716" s="280"/>
      <c r="D3716" s="281"/>
      <c r="E3716" s="281"/>
      <c r="F3716" s="280"/>
      <c r="G3716" s="281"/>
      <c r="H3716" s="279"/>
      <c r="I3716" s="288" t="str">
        <f>_xlfn.IFNA(VLOOKUP(B3716,'Absence Types'!A:D,4,FALSE),"")</f>
        <v/>
      </c>
      <c r="J3716" s="110" t="str">
        <f t="shared" si="522"/>
        <v>Y</v>
      </c>
      <c r="K3716" s="110" t="str">
        <f t="shared" si="523"/>
        <v>N</v>
      </c>
      <c r="L3716" s="110" t="b">
        <f t="shared" si="524"/>
        <v>0</v>
      </c>
      <c r="M3716" s="110" t="b">
        <f t="shared" si="525"/>
        <v>0</v>
      </c>
      <c r="AC3716" s="1" t="str">
        <f t="shared" si="521"/>
        <v/>
      </c>
      <c r="AD3716" s="1" t="str">
        <f t="shared" ref="AD3716:AD3779" si="526">IF(I3716&lt;&gt;"Days","",((F3716-C3716)+1)-(AF3716)-(AG3716)-(AH3716))</f>
        <v/>
      </c>
      <c r="AE3716" s="1" t="e">
        <f>VLOOKUP(A3716,#REF!,12,FALSE)</f>
        <v>#REF!</v>
      </c>
      <c r="AF3716" s="1">
        <f t="shared" ref="AF3716:AF3779" si="527">IF(D3716=1,0.5,0)</f>
        <v>0</v>
      </c>
      <c r="AG3716" s="1">
        <f t="shared" ref="AG3716:AG3779" si="528">IF(E3716=1,0.5,0)</f>
        <v>0</v>
      </c>
      <c r="AH3716" s="1">
        <f t="shared" ref="AH3716:AH3779" si="529">IF(G3716=1,0.5,0)</f>
        <v>0</v>
      </c>
    </row>
    <row r="3717" spans="1:34" ht="14" x14ac:dyDescent="0.3">
      <c r="A3717" s="279"/>
      <c r="B3717" s="279"/>
      <c r="C3717" s="280"/>
      <c r="D3717" s="281"/>
      <c r="E3717" s="281"/>
      <c r="F3717" s="280"/>
      <c r="G3717" s="281"/>
      <c r="H3717" s="279"/>
      <c r="I3717" s="288" t="str">
        <f>_xlfn.IFNA(VLOOKUP(B3717,'Absence Types'!A:D,4,FALSE),"")</f>
        <v/>
      </c>
      <c r="J3717" s="110" t="str">
        <f t="shared" si="522"/>
        <v>Y</v>
      </c>
      <c r="K3717" s="110" t="str">
        <f t="shared" si="523"/>
        <v>N</v>
      </c>
      <c r="L3717" s="110" t="b">
        <f t="shared" si="524"/>
        <v>0</v>
      </c>
      <c r="M3717" s="110" t="b">
        <f t="shared" si="525"/>
        <v>0</v>
      </c>
      <c r="AC3717" s="1" t="str">
        <f t="shared" ref="AC3717:AC3780" si="530">IF(I3717&lt;&gt;"Hours","",(F3717-C3717)*24)</f>
        <v/>
      </c>
      <c r="AD3717" s="1" t="str">
        <f t="shared" si="526"/>
        <v/>
      </c>
      <c r="AE3717" s="1" t="e">
        <f>VLOOKUP(A3717,#REF!,12,FALSE)</f>
        <v>#REF!</v>
      </c>
      <c r="AF3717" s="1">
        <f t="shared" si="527"/>
        <v>0</v>
      </c>
      <c r="AG3717" s="1">
        <f t="shared" si="528"/>
        <v>0</v>
      </c>
      <c r="AH3717" s="1">
        <f t="shared" si="529"/>
        <v>0</v>
      </c>
    </row>
    <row r="3718" spans="1:34" ht="14" x14ac:dyDescent="0.3">
      <c r="A3718" s="279"/>
      <c r="B3718" s="279"/>
      <c r="C3718" s="280"/>
      <c r="D3718" s="281"/>
      <c r="E3718" s="281"/>
      <c r="F3718" s="280"/>
      <c r="G3718" s="281"/>
      <c r="H3718" s="279"/>
      <c r="I3718" s="288" t="str">
        <f>_xlfn.IFNA(VLOOKUP(B3718,'Absence Types'!A:D,4,FALSE),"")</f>
        <v/>
      </c>
      <c r="J3718" s="110" t="str">
        <f t="shared" si="522"/>
        <v>Y</v>
      </c>
      <c r="K3718" s="110" t="str">
        <f t="shared" si="523"/>
        <v>N</v>
      </c>
      <c r="L3718" s="110" t="b">
        <f t="shared" si="524"/>
        <v>0</v>
      </c>
      <c r="M3718" s="110" t="b">
        <f t="shared" si="525"/>
        <v>0</v>
      </c>
      <c r="AC3718" s="1" t="str">
        <f t="shared" si="530"/>
        <v/>
      </c>
      <c r="AD3718" s="1" t="str">
        <f t="shared" si="526"/>
        <v/>
      </c>
      <c r="AE3718" s="1" t="e">
        <f>VLOOKUP(A3718,#REF!,12,FALSE)</f>
        <v>#REF!</v>
      </c>
      <c r="AF3718" s="1">
        <f t="shared" si="527"/>
        <v>0</v>
      </c>
      <c r="AG3718" s="1">
        <f t="shared" si="528"/>
        <v>0</v>
      </c>
      <c r="AH3718" s="1">
        <f t="shared" si="529"/>
        <v>0</v>
      </c>
    </row>
    <row r="3719" spans="1:34" ht="14" x14ac:dyDescent="0.3">
      <c r="A3719" s="279"/>
      <c r="B3719" s="279"/>
      <c r="C3719" s="280"/>
      <c r="D3719" s="281"/>
      <c r="E3719" s="281"/>
      <c r="F3719" s="280"/>
      <c r="G3719" s="281"/>
      <c r="H3719" s="279"/>
      <c r="I3719" s="288" t="str">
        <f>_xlfn.IFNA(VLOOKUP(B3719,'Absence Types'!A:D,4,FALSE),"")</f>
        <v/>
      </c>
      <c r="J3719" s="110" t="str">
        <f t="shared" si="522"/>
        <v>Y</v>
      </c>
      <c r="K3719" s="110" t="str">
        <f t="shared" si="523"/>
        <v>N</v>
      </c>
      <c r="L3719" s="110" t="b">
        <f t="shared" si="524"/>
        <v>0</v>
      </c>
      <c r="M3719" s="110" t="b">
        <f t="shared" si="525"/>
        <v>0</v>
      </c>
      <c r="AC3719" s="1" t="str">
        <f t="shared" si="530"/>
        <v/>
      </c>
      <c r="AD3719" s="1" t="str">
        <f t="shared" si="526"/>
        <v/>
      </c>
      <c r="AE3719" s="1" t="e">
        <f>VLOOKUP(A3719,#REF!,12,FALSE)</f>
        <v>#REF!</v>
      </c>
      <c r="AF3719" s="1">
        <f t="shared" si="527"/>
        <v>0</v>
      </c>
      <c r="AG3719" s="1">
        <f t="shared" si="528"/>
        <v>0</v>
      </c>
      <c r="AH3719" s="1">
        <f t="shared" si="529"/>
        <v>0</v>
      </c>
    </row>
    <row r="3720" spans="1:34" ht="14" x14ac:dyDescent="0.3">
      <c r="A3720" s="279"/>
      <c r="B3720" s="279"/>
      <c r="C3720" s="280"/>
      <c r="D3720" s="281"/>
      <c r="E3720" s="281"/>
      <c r="F3720" s="280"/>
      <c r="G3720" s="281"/>
      <c r="H3720" s="279"/>
      <c r="I3720" s="288" t="str">
        <f>_xlfn.IFNA(VLOOKUP(B3720,'Absence Types'!A:D,4,FALSE),"")</f>
        <v/>
      </c>
      <c r="J3720" s="110" t="str">
        <f t="shared" ref="J3720:J3783" si="531">IF((RIGHT(TEXT(C3720,"DD/MM/YYYY HH:MM:SS"),8))=(RIGHT(TEXT(F3720,"DD/MM/YYYY HH:MM:SS"),8)),"Y","N")</f>
        <v>Y</v>
      </c>
      <c r="K3720" s="110" t="str">
        <f t="shared" ref="K3720:K3783" si="532">IF(I3720="Hours","Y","N")</f>
        <v>N</v>
      </c>
      <c r="L3720" s="110" t="b">
        <f t="shared" ref="L3720:L3783" si="533">AND(J3720="N",K3720="N")</f>
        <v>0</v>
      </c>
      <c r="M3720" s="110" t="b">
        <f t="shared" ref="M3720:M3783" si="534">AND(I3720="Hours",F3720-C3720&lt;0.00001)</f>
        <v>0</v>
      </c>
      <c r="AC3720" s="1" t="str">
        <f t="shared" si="530"/>
        <v/>
      </c>
      <c r="AD3720" s="1" t="str">
        <f t="shared" si="526"/>
        <v/>
      </c>
      <c r="AE3720" s="1" t="e">
        <f>VLOOKUP(A3720,#REF!,12,FALSE)</f>
        <v>#REF!</v>
      </c>
      <c r="AF3720" s="1">
        <f t="shared" si="527"/>
        <v>0</v>
      </c>
      <c r="AG3720" s="1">
        <f t="shared" si="528"/>
        <v>0</v>
      </c>
      <c r="AH3720" s="1">
        <f t="shared" si="529"/>
        <v>0</v>
      </c>
    </row>
    <row r="3721" spans="1:34" ht="14" x14ac:dyDescent="0.3">
      <c r="A3721" s="279"/>
      <c r="B3721" s="279"/>
      <c r="C3721" s="280"/>
      <c r="D3721" s="281"/>
      <c r="E3721" s="281"/>
      <c r="F3721" s="280"/>
      <c r="G3721" s="281"/>
      <c r="H3721" s="279"/>
      <c r="I3721" s="288" t="str">
        <f>_xlfn.IFNA(VLOOKUP(B3721,'Absence Types'!A:D,4,FALSE),"")</f>
        <v/>
      </c>
      <c r="J3721" s="110" t="str">
        <f t="shared" si="531"/>
        <v>Y</v>
      </c>
      <c r="K3721" s="110" t="str">
        <f t="shared" si="532"/>
        <v>N</v>
      </c>
      <c r="L3721" s="110" t="b">
        <f t="shared" si="533"/>
        <v>0</v>
      </c>
      <c r="M3721" s="110" t="b">
        <f t="shared" si="534"/>
        <v>0</v>
      </c>
      <c r="AC3721" s="1" t="str">
        <f t="shared" si="530"/>
        <v/>
      </c>
      <c r="AD3721" s="1" t="str">
        <f t="shared" si="526"/>
        <v/>
      </c>
      <c r="AE3721" s="1" t="e">
        <f>VLOOKUP(A3721,#REF!,12,FALSE)</f>
        <v>#REF!</v>
      </c>
      <c r="AF3721" s="1">
        <f t="shared" si="527"/>
        <v>0</v>
      </c>
      <c r="AG3721" s="1">
        <f t="shared" si="528"/>
        <v>0</v>
      </c>
      <c r="AH3721" s="1">
        <f t="shared" si="529"/>
        <v>0</v>
      </c>
    </row>
    <row r="3722" spans="1:34" ht="14" x14ac:dyDescent="0.3">
      <c r="A3722" s="279"/>
      <c r="B3722" s="279"/>
      <c r="C3722" s="280"/>
      <c r="D3722" s="281"/>
      <c r="E3722" s="281"/>
      <c r="F3722" s="280"/>
      <c r="G3722" s="281"/>
      <c r="H3722" s="279"/>
      <c r="I3722" s="288" t="str">
        <f>_xlfn.IFNA(VLOOKUP(B3722,'Absence Types'!A:D,4,FALSE),"")</f>
        <v/>
      </c>
      <c r="J3722" s="110" t="str">
        <f t="shared" si="531"/>
        <v>Y</v>
      </c>
      <c r="K3722" s="110" t="str">
        <f t="shared" si="532"/>
        <v>N</v>
      </c>
      <c r="L3722" s="110" t="b">
        <f t="shared" si="533"/>
        <v>0</v>
      </c>
      <c r="M3722" s="110" t="b">
        <f t="shared" si="534"/>
        <v>0</v>
      </c>
      <c r="AC3722" s="1" t="str">
        <f t="shared" si="530"/>
        <v/>
      </c>
      <c r="AD3722" s="1" t="str">
        <f t="shared" si="526"/>
        <v/>
      </c>
      <c r="AE3722" s="1" t="e">
        <f>VLOOKUP(A3722,#REF!,12,FALSE)</f>
        <v>#REF!</v>
      </c>
      <c r="AF3722" s="1">
        <f t="shared" si="527"/>
        <v>0</v>
      </c>
      <c r="AG3722" s="1">
        <f t="shared" si="528"/>
        <v>0</v>
      </c>
      <c r="AH3722" s="1">
        <f t="shared" si="529"/>
        <v>0</v>
      </c>
    </row>
    <row r="3723" spans="1:34" ht="14" x14ac:dyDescent="0.3">
      <c r="A3723" s="279"/>
      <c r="B3723" s="279"/>
      <c r="C3723" s="280"/>
      <c r="D3723" s="281"/>
      <c r="E3723" s="281"/>
      <c r="F3723" s="280"/>
      <c r="G3723" s="281"/>
      <c r="H3723" s="279"/>
      <c r="I3723" s="288" t="str">
        <f>_xlfn.IFNA(VLOOKUP(B3723,'Absence Types'!A:D,4,FALSE),"")</f>
        <v/>
      </c>
      <c r="J3723" s="110" t="str">
        <f t="shared" si="531"/>
        <v>Y</v>
      </c>
      <c r="K3723" s="110" t="str">
        <f t="shared" si="532"/>
        <v>N</v>
      </c>
      <c r="L3723" s="110" t="b">
        <f t="shared" si="533"/>
        <v>0</v>
      </c>
      <c r="M3723" s="110" t="b">
        <f t="shared" si="534"/>
        <v>0</v>
      </c>
      <c r="AC3723" s="1" t="str">
        <f t="shared" si="530"/>
        <v/>
      </c>
      <c r="AD3723" s="1" t="str">
        <f t="shared" si="526"/>
        <v/>
      </c>
      <c r="AE3723" s="1" t="e">
        <f>VLOOKUP(A3723,#REF!,12,FALSE)</f>
        <v>#REF!</v>
      </c>
      <c r="AF3723" s="1">
        <f t="shared" si="527"/>
        <v>0</v>
      </c>
      <c r="AG3723" s="1">
        <f t="shared" si="528"/>
        <v>0</v>
      </c>
      <c r="AH3723" s="1">
        <f t="shared" si="529"/>
        <v>0</v>
      </c>
    </row>
    <row r="3724" spans="1:34" ht="14" x14ac:dyDescent="0.3">
      <c r="A3724" s="279"/>
      <c r="B3724" s="279"/>
      <c r="C3724" s="280"/>
      <c r="D3724" s="281"/>
      <c r="E3724" s="281"/>
      <c r="F3724" s="280"/>
      <c r="G3724" s="281"/>
      <c r="H3724" s="279"/>
      <c r="I3724" s="288" t="str">
        <f>_xlfn.IFNA(VLOOKUP(B3724,'Absence Types'!A:D,4,FALSE),"")</f>
        <v/>
      </c>
      <c r="J3724" s="110" t="str">
        <f t="shared" si="531"/>
        <v>Y</v>
      </c>
      <c r="K3724" s="110" t="str">
        <f t="shared" si="532"/>
        <v>N</v>
      </c>
      <c r="L3724" s="110" t="b">
        <f t="shared" si="533"/>
        <v>0</v>
      </c>
      <c r="M3724" s="110" t="b">
        <f t="shared" si="534"/>
        <v>0</v>
      </c>
      <c r="AC3724" s="1" t="str">
        <f t="shared" si="530"/>
        <v/>
      </c>
      <c r="AD3724" s="1" t="str">
        <f t="shared" si="526"/>
        <v/>
      </c>
      <c r="AE3724" s="1" t="e">
        <f>VLOOKUP(A3724,#REF!,12,FALSE)</f>
        <v>#REF!</v>
      </c>
      <c r="AF3724" s="1">
        <f t="shared" si="527"/>
        <v>0</v>
      </c>
      <c r="AG3724" s="1">
        <f t="shared" si="528"/>
        <v>0</v>
      </c>
      <c r="AH3724" s="1">
        <f t="shared" si="529"/>
        <v>0</v>
      </c>
    </row>
    <row r="3725" spans="1:34" ht="14" x14ac:dyDescent="0.3">
      <c r="A3725" s="279"/>
      <c r="B3725" s="279"/>
      <c r="C3725" s="280"/>
      <c r="D3725" s="281"/>
      <c r="E3725" s="281"/>
      <c r="F3725" s="280"/>
      <c r="G3725" s="281"/>
      <c r="H3725" s="279"/>
      <c r="I3725" s="288" t="str">
        <f>_xlfn.IFNA(VLOOKUP(B3725,'Absence Types'!A:D,4,FALSE),"")</f>
        <v/>
      </c>
      <c r="J3725" s="110" t="str">
        <f t="shared" si="531"/>
        <v>Y</v>
      </c>
      <c r="K3725" s="110" t="str">
        <f t="shared" si="532"/>
        <v>N</v>
      </c>
      <c r="L3725" s="110" t="b">
        <f t="shared" si="533"/>
        <v>0</v>
      </c>
      <c r="M3725" s="110" t="b">
        <f t="shared" si="534"/>
        <v>0</v>
      </c>
      <c r="AC3725" s="1" t="str">
        <f t="shared" si="530"/>
        <v/>
      </c>
      <c r="AD3725" s="1" t="str">
        <f t="shared" si="526"/>
        <v/>
      </c>
      <c r="AE3725" s="1" t="e">
        <f>VLOOKUP(A3725,#REF!,12,FALSE)</f>
        <v>#REF!</v>
      </c>
      <c r="AF3725" s="1">
        <f t="shared" si="527"/>
        <v>0</v>
      </c>
      <c r="AG3725" s="1">
        <f t="shared" si="528"/>
        <v>0</v>
      </c>
      <c r="AH3725" s="1">
        <f t="shared" si="529"/>
        <v>0</v>
      </c>
    </row>
    <row r="3726" spans="1:34" ht="14" x14ac:dyDescent="0.3">
      <c r="A3726" s="279"/>
      <c r="B3726" s="279"/>
      <c r="C3726" s="280"/>
      <c r="D3726" s="281"/>
      <c r="E3726" s="281"/>
      <c r="F3726" s="280"/>
      <c r="G3726" s="281"/>
      <c r="H3726" s="279"/>
      <c r="I3726" s="288" t="str">
        <f>_xlfn.IFNA(VLOOKUP(B3726,'Absence Types'!A:D,4,FALSE),"")</f>
        <v/>
      </c>
      <c r="J3726" s="110" t="str">
        <f t="shared" si="531"/>
        <v>Y</v>
      </c>
      <c r="K3726" s="110" t="str">
        <f t="shared" si="532"/>
        <v>N</v>
      </c>
      <c r="L3726" s="110" t="b">
        <f t="shared" si="533"/>
        <v>0</v>
      </c>
      <c r="M3726" s="110" t="b">
        <f t="shared" si="534"/>
        <v>0</v>
      </c>
      <c r="AC3726" s="1" t="str">
        <f t="shared" si="530"/>
        <v/>
      </c>
      <c r="AD3726" s="1" t="str">
        <f t="shared" si="526"/>
        <v/>
      </c>
      <c r="AE3726" s="1" t="e">
        <f>VLOOKUP(A3726,#REF!,12,FALSE)</f>
        <v>#REF!</v>
      </c>
      <c r="AF3726" s="1">
        <f t="shared" si="527"/>
        <v>0</v>
      </c>
      <c r="AG3726" s="1">
        <f t="shared" si="528"/>
        <v>0</v>
      </c>
      <c r="AH3726" s="1">
        <f t="shared" si="529"/>
        <v>0</v>
      </c>
    </row>
    <row r="3727" spans="1:34" ht="14" x14ac:dyDescent="0.3">
      <c r="A3727" s="279"/>
      <c r="B3727" s="279"/>
      <c r="C3727" s="280"/>
      <c r="D3727" s="281"/>
      <c r="E3727" s="281"/>
      <c r="F3727" s="280"/>
      <c r="G3727" s="281"/>
      <c r="H3727" s="279"/>
      <c r="I3727" s="288" t="str">
        <f>_xlfn.IFNA(VLOOKUP(B3727,'Absence Types'!A:D,4,FALSE),"")</f>
        <v/>
      </c>
      <c r="J3727" s="110" t="str">
        <f t="shared" si="531"/>
        <v>Y</v>
      </c>
      <c r="K3727" s="110" t="str">
        <f t="shared" si="532"/>
        <v>N</v>
      </c>
      <c r="L3727" s="110" t="b">
        <f t="shared" si="533"/>
        <v>0</v>
      </c>
      <c r="M3727" s="110" t="b">
        <f t="shared" si="534"/>
        <v>0</v>
      </c>
      <c r="AC3727" s="1" t="str">
        <f t="shared" si="530"/>
        <v/>
      </c>
      <c r="AD3727" s="1" t="str">
        <f t="shared" si="526"/>
        <v/>
      </c>
      <c r="AE3727" s="1" t="e">
        <f>VLOOKUP(A3727,#REF!,12,FALSE)</f>
        <v>#REF!</v>
      </c>
      <c r="AF3727" s="1">
        <f t="shared" si="527"/>
        <v>0</v>
      </c>
      <c r="AG3727" s="1">
        <f t="shared" si="528"/>
        <v>0</v>
      </c>
      <c r="AH3727" s="1">
        <f t="shared" si="529"/>
        <v>0</v>
      </c>
    </row>
    <row r="3728" spans="1:34" ht="14" x14ac:dyDescent="0.3">
      <c r="A3728" s="279"/>
      <c r="B3728" s="279"/>
      <c r="C3728" s="280"/>
      <c r="D3728" s="281"/>
      <c r="E3728" s="281"/>
      <c r="F3728" s="280"/>
      <c r="G3728" s="281"/>
      <c r="H3728" s="279"/>
      <c r="I3728" s="288" t="str">
        <f>_xlfn.IFNA(VLOOKUP(B3728,'Absence Types'!A:D,4,FALSE),"")</f>
        <v/>
      </c>
      <c r="J3728" s="110" t="str">
        <f t="shared" si="531"/>
        <v>Y</v>
      </c>
      <c r="K3728" s="110" t="str">
        <f t="shared" si="532"/>
        <v>N</v>
      </c>
      <c r="L3728" s="110" t="b">
        <f t="shared" si="533"/>
        <v>0</v>
      </c>
      <c r="M3728" s="110" t="b">
        <f t="shared" si="534"/>
        <v>0</v>
      </c>
      <c r="AC3728" s="1" t="str">
        <f t="shared" si="530"/>
        <v/>
      </c>
      <c r="AD3728" s="1" t="str">
        <f t="shared" si="526"/>
        <v/>
      </c>
      <c r="AE3728" s="1" t="e">
        <f>VLOOKUP(A3728,#REF!,12,FALSE)</f>
        <v>#REF!</v>
      </c>
      <c r="AF3728" s="1">
        <f t="shared" si="527"/>
        <v>0</v>
      </c>
      <c r="AG3728" s="1">
        <f t="shared" si="528"/>
        <v>0</v>
      </c>
      <c r="AH3728" s="1">
        <f t="shared" si="529"/>
        <v>0</v>
      </c>
    </row>
    <row r="3729" spans="1:34" ht="14" x14ac:dyDescent="0.3">
      <c r="A3729" s="279"/>
      <c r="B3729" s="279"/>
      <c r="C3729" s="280"/>
      <c r="D3729" s="281"/>
      <c r="E3729" s="281"/>
      <c r="F3729" s="280"/>
      <c r="G3729" s="281"/>
      <c r="H3729" s="279"/>
      <c r="I3729" s="288" t="str">
        <f>_xlfn.IFNA(VLOOKUP(B3729,'Absence Types'!A:D,4,FALSE),"")</f>
        <v/>
      </c>
      <c r="J3729" s="110" t="str">
        <f t="shared" si="531"/>
        <v>Y</v>
      </c>
      <c r="K3729" s="110" t="str">
        <f t="shared" si="532"/>
        <v>N</v>
      </c>
      <c r="L3729" s="110" t="b">
        <f t="shared" si="533"/>
        <v>0</v>
      </c>
      <c r="M3729" s="110" t="b">
        <f t="shared" si="534"/>
        <v>0</v>
      </c>
      <c r="AC3729" s="1" t="str">
        <f t="shared" si="530"/>
        <v/>
      </c>
      <c r="AD3729" s="1" t="str">
        <f t="shared" si="526"/>
        <v/>
      </c>
      <c r="AE3729" s="1" t="e">
        <f>VLOOKUP(A3729,#REF!,12,FALSE)</f>
        <v>#REF!</v>
      </c>
      <c r="AF3729" s="1">
        <f t="shared" si="527"/>
        <v>0</v>
      </c>
      <c r="AG3729" s="1">
        <f t="shared" si="528"/>
        <v>0</v>
      </c>
      <c r="AH3729" s="1">
        <f t="shared" si="529"/>
        <v>0</v>
      </c>
    </row>
    <row r="3730" spans="1:34" ht="14" x14ac:dyDescent="0.3">
      <c r="A3730" s="279"/>
      <c r="B3730" s="279"/>
      <c r="C3730" s="280"/>
      <c r="D3730" s="281"/>
      <c r="E3730" s="281"/>
      <c r="F3730" s="280"/>
      <c r="G3730" s="281"/>
      <c r="H3730" s="279"/>
      <c r="I3730" s="288" t="str">
        <f>_xlfn.IFNA(VLOOKUP(B3730,'Absence Types'!A:D,4,FALSE),"")</f>
        <v/>
      </c>
      <c r="J3730" s="110" t="str">
        <f t="shared" si="531"/>
        <v>Y</v>
      </c>
      <c r="K3730" s="110" t="str">
        <f t="shared" si="532"/>
        <v>N</v>
      </c>
      <c r="L3730" s="110" t="b">
        <f t="shared" si="533"/>
        <v>0</v>
      </c>
      <c r="M3730" s="110" t="b">
        <f t="shared" si="534"/>
        <v>0</v>
      </c>
      <c r="AC3730" s="1" t="str">
        <f t="shared" si="530"/>
        <v/>
      </c>
      <c r="AD3730" s="1" t="str">
        <f t="shared" si="526"/>
        <v/>
      </c>
      <c r="AE3730" s="1" t="e">
        <f>VLOOKUP(A3730,#REF!,12,FALSE)</f>
        <v>#REF!</v>
      </c>
      <c r="AF3730" s="1">
        <f t="shared" si="527"/>
        <v>0</v>
      </c>
      <c r="AG3730" s="1">
        <f t="shared" si="528"/>
        <v>0</v>
      </c>
      <c r="AH3730" s="1">
        <f t="shared" si="529"/>
        <v>0</v>
      </c>
    </row>
    <row r="3731" spans="1:34" ht="14" x14ac:dyDescent="0.3">
      <c r="A3731" s="279"/>
      <c r="B3731" s="279"/>
      <c r="C3731" s="280"/>
      <c r="D3731" s="281"/>
      <c r="E3731" s="281"/>
      <c r="F3731" s="280"/>
      <c r="G3731" s="281"/>
      <c r="H3731" s="279"/>
      <c r="I3731" s="288" t="str">
        <f>_xlfn.IFNA(VLOOKUP(B3731,'Absence Types'!A:D,4,FALSE),"")</f>
        <v/>
      </c>
      <c r="J3731" s="110" t="str">
        <f t="shared" si="531"/>
        <v>Y</v>
      </c>
      <c r="K3731" s="110" t="str">
        <f t="shared" si="532"/>
        <v>N</v>
      </c>
      <c r="L3731" s="110" t="b">
        <f t="shared" si="533"/>
        <v>0</v>
      </c>
      <c r="M3731" s="110" t="b">
        <f t="shared" si="534"/>
        <v>0</v>
      </c>
      <c r="AC3731" s="1" t="str">
        <f t="shared" si="530"/>
        <v/>
      </c>
      <c r="AD3731" s="1" t="str">
        <f t="shared" si="526"/>
        <v/>
      </c>
      <c r="AE3731" s="1" t="e">
        <f>VLOOKUP(A3731,#REF!,12,FALSE)</f>
        <v>#REF!</v>
      </c>
      <c r="AF3731" s="1">
        <f t="shared" si="527"/>
        <v>0</v>
      </c>
      <c r="AG3731" s="1">
        <f t="shared" si="528"/>
        <v>0</v>
      </c>
      <c r="AH3731" s="1">
        <f t="shared" si="529"/>
        <v>0</v>
      </c>
    </row>
    <row r="3732" spans="1:34" ht="14" x14ac:dyDescent="0.3">
      <c r="A3732" s="279"/>
      <c r="B3732" s="279"/>
      <c r="C3732" s="280"/>
      <c r="D3732" s="281"/>
      <c r="E3732" s="281"/>
      <c r="F3732" s="280"/>
      <c r="G3732" s="281"/>
      <c r="H3732" s="279"/>
      <c r="I3732" s="288" t="str">
        <f>_xlfn.IFNA(VLOOKUP(B3732,'Absence Types'!A:D,4,FALSE),"")</f>
        <v/>
      </c>
      <c r="J3732" s="110" t="str">
        <f t="shared" si="531"/>
        <v>Y</v>
      </c>
      <c r="K3732" s="110" t="str">
        <f t="shared" si="532"/>
        <v>N</v>
      </c>
      <c r="L3732" s="110" t="b">
        <f t="shared" si="533"/>
        <v>0</v>
      </c>
      <c r="M3732" s="110" t="b">
        <f t="shared" si="534"/>
        <v>0</v>
      </c>
      <c r="AC3732" s="1" t="str">
        <f t="shared" si="530"/>
        <v/>
      </c>
      <c r="AD3732" s="1" t="str">
        <f t="shared" si="526"/>
        <v/>
      </c>
      <c r="AE3732" s="1" t="e">
        <f>VLOOKUP(A3732,#REF!,12,FALSE)</f>
        <v>#REF!</v>
      </c>
      <c r="AF3732" s="1">
        <f t="shared" si="527"/>
        <v>0</v>
      </c>
      <c r="AG3732" s="1">
        <f t="shared" si="528"/>
        <v>0</v>
      </c>
      <c r="AH3732" s="1">
        <f t="shared" si="529"/>
        <v>0</v>
      </c>
    </row>
    <row r="3733" spans="1:34" ht="14" x14ac:dyDescent="0.3">
      <c r="A3733" s="279"/>
      <c r="B3733" s="279"/>
      <c r="C3733" s="280"/>
      <c r="D3733" s="281"/>
      <c r="E3733" s="281"/>
      <c r="F3733" s="280"/>
      <c r="G3733" s="281"/>
      <c r="H3733" s="279"/>
      <c r="I3733" s="288" t="str">
        <f>_xlfn.IFNA(VLOOKUP(B3733,'Absence Types'!A:D,4,FALSE),"")</f>
        <v/>
      </c>
      <c r="J3733" s="110" t="str">
        <f t="shared" si="531"/>
        <v>Y</v>
      </c>
      <c r="K3733" s="110" t="str">
        <f t="shared" si="532"/>
        <v>N</v>
      </c>
      <c r="L3733" s="110" t="b">
        <f t="shared" si="533"/>
        <v>0</v>
      </c>
      <c r="M3733" s="110" t="b">
        <f t="shared" si="534"/>
        <v>0</v>
      </c>
      <c r="AC3733" s="1" t="str">
        <f t="shared" si="530"/>
        <v/>
      </c>
      <c r="AD3733" s="1" t="str">
        <f t="shared" si="526"/>
        <v/>
      </c>
      <c r="AE3733" s="1" t="e">
        <f>VLOOKUP(A3733,#REF!,12,FALSE)</f>
        <v>#REF!</v>
      </c>
      <c r="AF3733" s="1">
        <f t="shared" si="527"/>
        <v>0</v>
      </c>
      <c r="AG3733" s="1">
        <f t="shared" si="528"/>
        <v>0</v>
      </c>
      <c r="AH3733" s="1">
        <f t="shared" si="529"/>
        <v>0</v>
      </c>
    </row>
    <row r="3734" spans="1:34" ht="14" x14ac:dyDescent="0.3">
      <c r="A3734" s="279"/>
      <c r="B3734" s="279"/>
      <c r="C3734" s="280"/>
      <c r="D3734" s="281"/>
      <c r="E3734" s="281"/>
      <c r="F3734" s="280"/>
      <c r="G3734" s="281"/>
      <c r="H3734" s="279"/>
      <c r="I3734" s="288" t="str">
        <f>_xlfn.IFNA(VLOOKUP(B3734,'Absence Types'!A:D,4,FALSE),"")</f>
        <v/>
      </c>
      <c r="J3734" s="110" t="str">
        <f t="shared" si="531"/>
        <v>Y</v>
      </c>
      <c r="K3734" s="110" t="str">
        <f t="shared" si="532"/>
        <v>N</v>
      </c>
      <c r="L3734" s="110" t="b">
        <f t="shared" si="533"/>
        <v>0</v>
      </c>
      <c r="M3734" s="110" t="b">
        <f t="shared" si="534"/>
        <v>0</v>
      </c>
      <c r="AC3734" s="1" t="str">
        <f t="shared" si="530"/>
        <v/>
      </c>
      <c r="AD3734" s="1" t="str">
        <f t="shared" si="526"/>
        <v/>
      </c>
      <c r="AE3734" s="1" t="e">
        <f>VLOOKUP(A3734,#REF!,12,FALSE)</f>
        <v>#REF!</v>
      </c>
      <c r="AF3734" s="1">
        <f t="shared" si="527"/>
        <v>0</v>
      </c>
      <c r="AG3734" s="1">
        <f t="shared" si="528"/>
        <v>0</v>
      </c>
      <c r="AH3734" s="1">
        <f t="shared" si="529"/>
        <v>0</v>
      </c>
    </row>
    <row r="3735" spans="1:34" ht="14" x14ac:dyDescent="0.3">
      <c r="A3735" s="279"/>
      <c r="B3735" s="279"/>
      <c r="C3735" s="280"/>
      <c r="D3735" s="281"/>
      <c r="E3735" s="281"/>
      <c r="F3735" s="280"/>
      <c r="G3735" s="281"/>
      <c r="H3735" s="279"/>
      <c r="I3735" s="288" t="str">
        <f>_xlfn.IFNA(VLOOKUP(B3735,'Absence Types'!A:D,4,FALSE),"")</f>
        <v/>
      </c>
      <c r="J3735" s="110" t="str">
        <f t="shared" si="531"/>
        <v>Y</v>
      </c>
      <c r="K3735" s="110" t="str">
        <f t="shared" si="532"/>
        <v>N</v>
      </c>
      <c r="L3735" s="110" t="b">
        <f t="shared" si="533"/>
        <v>0</v>
      </c>
      <c r="M3735" s="110" t="b">
        <f t="shared" si="534"/>
        <v>0</v>
      </c>
      <c r="AC3735" s="1" t="str">
        <f t="shared" si="530"/>
        <v/>
      </c>
      <c r="AD3735" s="1" t="str">
        <f t="shared" si="526"/>
        <v/>
      </c>
      <c r="AE3735" s="1" t="e">
        <f>VLOOKUP(A3735,#REF!,12,FALSE)</f>
        <v>#REF!</v>
      </c>
      <c r="AF3735" s="1">
        <f t="shared" si="527"/>
        <v>0</v>
      </c>
      <c r="AG3735" s="1">
        <f t="shared" si="528"/>
        <v>0</v>
      </c>
      <c r="AH3735" s="1">
        <f t="shared" si="529"/>
        <v>0</v>
      </c>
    </row>
    <row r="3736" spans="1:34" ht="14" x14ac:dyDescent="0.3">
      <c r="A3736" s="279"/>
      <c r="B3736" s="279"/>
      <c r="C3736" s="280"/>
      <c r="D3736" s="281"/>
      <c r="E3736" s="281"/>
      <c r="F3736" s="280"/>
      <c r="G3736" s="281"/>
      <c r="H3736" s="279"/>
      <c r="I3736" s="288" t="str">
        <f>_xlfn.IFNA(VLOOKUP(B3736,'Absence Types'!A:D,4,FALSE),"")</f>
        <v/>
      </c>
      <c r="J3736" s="110" t="str">
        <f t="shared" si="531"/>
        <v>Y</v>
      </c>
      <c r="K3736" s="110" t="str">
        <f t="shared" si="532"/>
        <v>N</v>
      </c>
      <c r="L3736" s="110" t="b">
        <f t="shared" si="533"/>
        <v>0</v>
      </c>
      <c r="M3736" s="110" t="b">
        <f t="shared" si="534"/>
        <v>0</v>
      </c>
      <c r="AC3736" s="1" t="str">
        <f t="shared" si="530"/>
        <v/>
      </c>
      <c r="AD3736" s="1" t="str">
        <f t="shared" si="526"/>
        <v/>
      </c>
      <c r="AE3736" s="1" t="e">
        <f>VLOOKUP(A3736,#REF!,12,FALSE)</f>
        <v>#REF!</v>
      </c>
      <c r="AF3736" s="1">
        <f t="shared" si="527"/>
        <v>0</v>
      </c>
      <c r="AG3736" s="1">
        <f t="shared" si="528"/>
        <v>0</v>
      </c>
      <c r="AH3736" s="1">
        <f t="shared" si="529"/>
        <v>0</v>
      </c>
    </row>
    <row r="3737" spans="1:34" ht="14" x14ac:dyDescent="0.3">
      <c r="A3737" s="279"/>
      <c r="B3737" s="279"/>
      <c r="C3737" s="280"/>
      <c r="D3737" s="281"/>
      <c r="E3737" s="281"/>
      <c r="F3737" s="280"/>
      <c r="G3737" s="281"/>
      <c r="H3737" s="279"/>
      <c r="I3737" s="288" t="str">
        <f>_xlfn.IFNA(VLOOKUP(B3737,'Absence Types'!A:D,4,FALSE),"")</f>
        <v/>
      </c>
      <c r="J3737" s="110" t="str">
        <f t="shared" si="531"/>
        <v>Y</v>
      </c>
      <c r="K3737" s="110" t="str">
        <f t="shared" si="532"/>
        <v>N</v>
      </c>
      <c r="L3737" s="110" t="b">
        <f t="shared" si="533"/>
        <v>0</v>
      </c>
      <c r="M3737" s="110" t="b">
        <f t="shared" si="534"/>
        <v>0</v>
      </c>
      <c r="AC3737" s="1" t="str">
        <f t="shared" si="530"/>
        <v/>
      </c>
      <c r="AD3737" s="1" t="str">
        <f t="shared" si="526"/>
        <v/>
      </c>
      <c r="AE3737" s="1" t="e">
        <f>VLOOKUP(A3737,#REF!,12,FALSE)</f>
        <v>#REF!</v>
      </c>
      <c r="AF3737" s="1">
        <f t="shared" si="527"/>
        <v>0</v>
      </c>
      <c r="AG3737" s="1">
        <f t="shared" si="528"/>
        <v>0</v>
      </c>
      <c r="AH3737" s="1">
        <f t="shared" si="529"/>
        <v>0</v>
      </c>
    </row>
    <row r="3738" spans="1:34" ht="14" x14ac:dyDescent="0.3">
      <c r="A3738" s="279"/>
      <c r="B3738" s="279"/>
      <c r="C3738" s="280"/>
      <c r="D3738" s="281"/>
      <c r="E3738" s="281"/>
      <c r="F3738" s="280"/>
      <c r="G3738" s="281"/>
      <c r="H3738" s="279"/>
      <c r="I3738" s="288" t="str">
        <f>_xlfn.IFNA(VLOOKUP(B3738,'Absence Types'!A:D,4,FALSE),"")</f>
        <v/>
      </c>
      <c r="J3738" s="110" t="str">
        <f t="shared" si="531"/>
        <v>Y</v>
      </c>
      <c r="K3738" s="110" t="str">
        <f t="shared" si="532"/>
        <v>N</v>
      </c>
      <c r="L3738" s="110" t="b">
        <f t="shared" si="533"/>
        <v>0</v>
      </c>
      <c r="M3738" s="110" t="b">
        <f t="shared" si="534"/>
        <v>0</v>
      </c>
      <c r="AC3738" s="1" t="str">
        <f t="shared" si="530"/>
        <v/>
      </c>
      <c r="AD3738" s="1" t="str">
        <f t="shared" si="526"/>
        <v/>
      </c>
      <c r="AE3738" s="1" t="e">
        <f>VLOOKUP(A3738,#REF!,12,FALSE)</f>
        <v>#REF!</v>
      </c>
      <c r="AF3738" s="1">
        <f t="shared" si="527"/>
        <v>0</v>
      </c>
      <c r="AG3738" s="1">
        <f t="shared" si="528"/>
        <v>0</v>
      </c>
      <c r="AH3738" s="1">
        <f t="shared" si="529"/>
        <v>0</v>
      </c>
    </row>
    <row r="3739" spans="1:34" ht="14" x14ac:dyDescent="0.3">
      <c r="A3739" s="279"/>
      <c r="B3739" s="279"/>
      <c r="C3739" s="280"/>
      <c r="D3739" s="281"/>
      <c r="E3739" s="281"/>
      <c r="F3739" s="280"/>
      <c r="G3739" s="281"/>
      <c r="H3739" s="279"/>
      <c r="I3739" s="288" t="str">
        <f>_xlfn.IFNA(VLOOKUP(B3739,'Absence Types'!A:D,4,FALSE),"")</f>
        <v/>
      </c>
      <c r="J3739" s="110" t="str">
        <f t="shared" si="531"/>
        <v>Y</v>
      </c>
      <c r="K3739" s="110" t="str">
        <f t="shared" si="532"/>
        <v>N</v>
      </c>
      <c r="L3739" s="110" t="b">
        <f t="shared" si="533"/>
        <v>0</v>
      </c>
      <c r="M3739" s="110" t="b">
        <f t="shared" si="534"/>
        <v>0</v>
      </c>
      <c r="AC3739" s="1" t="str">
        <f t="shared" si="530"/>
        <v/>
      </c>
      <c r="AD3739" s="1" t="str">
        <f t="shared" si="526"/>
        <v/>
      </c>
      <c r="AE3739" s="1" t="e">
        <f>VLOOKUP(A3739,#REF!,12,FALSE)</f>
        <v>#REF!</v>
      </c>
      <c r="AF3739" s="1">
        <f t="shared" si="527"/>
        <v>0</v>
      </c>
      <c r="AG3739" s="1">
        <f t="shared" si="528"/>
        <v>0</v>
      </c>
      <c r="AH3739" s="1">
        <f t="shared" si="529"/>
        <v>0</v>
      </c>
    </row>
    <row r="3740" spans="1:34" ht="14" x14ac:dyDescent="0.3">
      <c r="A3740" s="279"/>
      <c r="B3740" s="279"/>
      <c r="C3740" s="280"/>
      <c r="D3740" s="281"/>
      <c r="E3740" s="281"/>
      <c r="F3740" s="280"/>
      <c r="G3740" s="281"/>
      <c r="H3740" s="279"/>
      <c r="I3740" s="288" t="str">
        <f>_xlfn.IFNA(VLOOKUP(B3740,'Absence Types'!A:D,4,FALSE),"")</f>
        <v/>
      </c>
      <c r="J3740" s="110" t="str">
        <f t="shared" si="531"/>
        <v>Y</v>
      </c>
      <c r="K3740" s="110" t="str">
        <f t="shared" si="532"/>
        <v>N</v>
      </c>
      <c r="L3740" s="110" t="b">
        <f t="shared" si="533"/>
        <v>0</v>
      </c>
      <c r="M3740" s="110" t="b">
        <f t="shared" si="534"/>
        <v>0</v>
      </c>
      <c r="AC3740" s="1" t="str">
        <f t="shared" si="530"/>
        <v/>
      </c>
      <c r="AD3740" s="1" t="str">
        <f t="shared" si="526"/>
        <v/>
      </c>
      <c r="AE3740" s="1" t="e">
        <f>VLOOKUP(A3740,#REF!,12,FALSE)</f>
        <v>#REF!</v>
      </c>
      <c r="AF3740" s="1">
        <f t="shared" si="527"/>
        <v>0</v>
      </c>
      <c r="AG3740" s="1">
        <f t="shared" si="528"/>
        <v>0</v>
      </c>
      <c r="AH3740" s="1">
        <f t="shared" si="529"/>
        <v>0</v>
      </c>
    </row>
    <row r="3741" spans="1:34" ht="14" x14ac:dyDescent="0.3">
      <c r="A3741" s="279"/>
      <c r="B3741" s="279"/>
      <c r="C3741" s="280"/>
      <c r="D3741" s="281"/>
      <c r="E3741" s="281"/>
      <c r="F3741" s="280"/>
      <c r="G3741" s="281"/>
      <c r="H3741" s="279"/>
      <c r="I3741" s="288" t="str">
        <f>_xlfn.IFNA(VLOOKUP(B3741,'Absence Types'!A:D,4,FALSE),"")</f>
        <v/>
      </c>
      <c r="J3741" s="110" t="str">
        <f t="shared" si="531"/>
        <v>Y</v>
      </c>
      <c r="K3741" s="110" t="str">
        <f t="shared" si="532"/>
        <v>N</v>
      </c>
      <c r="L3741" s="110" t="b">
        <f t="shared" si="533"/>
        <v>0</v>
      </c>
      <c r="M3741" s="110" t="b">
        <f t="shared" si="534"/>
        <v>0</v>
      </c>
      <c r="AC3741" s="1" t="str">
        <f t="shared" si="530"/>
        <v/>
      </c>
      <c r="AD3741" s="1" t="str">
        <f t="shared" si="526"/>
        <v/>
      </c>
      <c r="AE3741" s="1" t="e">
        <f>VLOOKUP(A3741,#REF!,12,FALSE)</f>
        <v>#REF!</v>
      </c>
      <c r="AF3741" s="1">
        <f t="shared" si="527"/>
        <v>0</v>
      </c>
      <c r="AG3741" s="1">
        <f t="shared" si="528"/>
        <v>0</v>
      </c>
      <c r="AH3741" s="1">
        <f t="shared" si="529"/>
        <v>0</v>
      </c>
    </row>
    <row r="3742" spans="1:34" ht="14" x14ac:dyDescent="0.3">
      <c r="A3742" s="279"/>
      <c r="B3742" s="279"/>
      <c r="C3742" s="280"/>
      <c r="D3742" s="281"/>
      <c r="E3742" s="281"/>
      <c r="F3742" s="280"/>
      <c r="G3742" s="281"/>
      <c r="H3742" s="279"/>
      <c r="I3742" s="288" t="str">
        <f>_xlfn.IFNA(VLOOKUP(B3742,'Absence Types'!A:D,4,FALSE),"")</f>
        <v/>
      </c>
      <c r="J3742" s="110" t="str">
        <f t="shared" si="531"/>
        <v>Y</v>
      </c>
      <c r="K3742" s="110" t="str">
        <f t="shared" si="532"/>
        <v>N</v>
      </c>
      <c r="L3742" s="110" t="b">
        <f t="shared" si="533"/>
        <v>0</v>
      </c>
      <c r="M3742" s="110" t="b">
        <f t="shared" si="534"/>
        <v>0</v>
      </c>
      <c r="AC3742" s="1" t="str">
        <f t="shared" si="530"/>
        <v/>
      </c>
      <c r="AD3742" s="1" t="str">
        <f t="shared" si="526"/>
        <v/>
      </c>
      <c r="AE3742" s="1" t="e">
        <f>VLOOKUP(A3742,#REF!,12,FALSE)</f>
        <v>#REF!</v>
      </c>
      <c r="AF3742" s="1">
        <f t="shared" si="527"/>
        <v>0</v>
      </c>
      <c r="AG3742" s="1">
        <f t="shared" si="528"/>
        <v>0</v>
      </c>
      <c r="AH3742" s="1">
        <f t="shared" si="529"/>
        <v>0</v>
      </c>
    </row>
    <row r="3743" spans="1:34" ht="14" x14ac:dyDescent="0.3">
      <c r="A3743" s="279"/>
      <c r="B3743" s="279"/>
      <c r="C3743" s="280"/>
      <c r="D3743" s="281"/>
      <c r="E3743" s="281"/>
      <c r="F3743" s="280"/>
      <c r="G3743" s="281"/>
      <c r="H3743" s="279"/>
      <c r="I3743" s="288" t="str">
        <f>_xlfn.IFNA(VLOOKUP(B3743,'Absence Types'!A:D,4,FALSE),"")</f>
        <v/>
      </c>
      <c r="J3743" s="110" t="str">
        <f t="shared" si="531"/>
        <v>Y</v>
      </c>
      <c r="K3743" s="110" t="str">
        <f t="shared" si="532"/>
        <v>N</v>
      </c>
      <c r="L3743" s="110" t="b">
        <f t="shared" si="533"/>
        <v>0</v>
      </c>
      <c r="M3743" s="110" t="b">
        <f t="shared" si="534"/>
        <v>0</v>
      </c>
      <c r="AC3743" s="1" t="str">
        <f t="shared" si="530"/>
        <v/>
      </c>
      <c r="AD3743" s="1" t="str">
        <f t="shared" si="526"/>
        <v/>
      </c>
      <c r="AE3743" s="1" t="e">
        <f>VLOOKUP(A3743,#REF!,12,FALSE)</f>
        <v>#REF!</v>
      </c>
      <c r="AF3743" s="1">
        <f t="shared" si="527"/>
        <v>0</v>
      </c>
      <c r="AG3743" s="1">
        <f t="shared" si="528"/>
        <v>0</v>
      </c>
      <c r="AH3743" s="1">
        <f t="shared" si="529"/>
        <v>0</v>
      </c>
    </row>
    <row r="3744" spans="1:34" ht="14" x14ac:dyDescent="0.3">
      <c r="A3744" s="279"/>
      <c r="B3744" s="279"/>
      <c r="C3744" s="280"/>
      <c r="D3744" s="281"/>
      <c r="E3744" s="281"/>
      <c r="F3744" s="280"/>
      <c r="G3744" s="281"/>
      <c r="H3744" s="279"/>
      <c r="I3744" s="288" t="str">
        <f>_xlfn.IFNA(VLOOKUP(B3744,'Absence Types'!A:D,4,FALSE),"")</f>
        <v/>
      </c>
      <c r="J3744" s="110" t="str">
        <f t="shared" si="531"/>
        <v>Y</v>
      </c>
      <c r="K3744" s="110" t="str">
        <f t="shared" si="532"/>
        <v>N</v>
      </c>
      <c r="L3744" s="110" t="b">
        <f t="shared" si="533"/>
        <v>0</v>
      </c>
      <c r="M3744" s="110" t="b">
        <f t="shared" si="534"/>
        <v>0</v>
      </c>
      <c r="AC3744" s="1" t="str">
        <f t="shared" si="530"/>
        <v/>
      </c>
      <c r="AD3744" s="1" t="str">
        <f t="shared" si="526"/>
        <v/>
      </c>
      <c r="AE3744" s="1" t="e">
        <f>VLOOKUP(A3744,#REF!,12,FALSE)</f>
        <v>#REF!</v>
      </c>
      <c r="AF3744" s="1">
        <f t="shared" si="527"/>
        <v>0</v>
      </c>
      <c r="AG3744" s="1">
        <f t="shared" si="528"/>
        <v>0</v>
      </c>
      <c r="AH3744" s="1">
        <f t="shared" si="529"/>
        <v>0</v>
      </c>
    </row>
    <row r="3745" spans="1:34" ht="14" x14ac:dyDescent="0.3">
      <c r="A3745" s="279"/>
      <c r="B3745" s="279"/>
      <c r="C3745" s="280"/>
      <c r="D3745" s="281"/>
      <c r="E3745" s="281"/>
      <c r="F3745" s="280"/>
      <c r="G3745" s="281"/>
      <c r="H3745" s="279"/>
      <c r="I3745" s="288" t="str">
        <f>_xlfn.IFNA(VLOOKUP(B3745,'Absence Types'!A:D,4,FALSE),"")</f>
        <v/>
      </c>
      <c r="J3745" s="110" t="str">
        <f t="shared" si="531"/>
        <v>Y</v>
      </c>
      <c r="K3745" s="110" t="str">
        <f t="shared" si="532"/>
        <v>N</v>
      </c>
      <c r="L3745" s="110" t="b">
        <f t="shared" si="533"/>
        <v>0</v>
      </c>
      <c r="M3745" s="110" t="b">
        <f t="shared" si="534"/>
        <v>0</v>
      </c>
      <c r="AC3745" s="1" t="str">
        <f t="shared" si="530"/>
        <v/>
      </c>
      <c r="AD3745" s="1" t="str">
        <f t="shared" si="526"/>
        <v/>
      </c>
      <c r="AE3745" s="1" t="e">
        <f>VLOOKUP(A3745,#REF!,12,FALSE)</f>
        <v>#REF!</v>
      </c>
      <c r="AF3745" s="1">
        <f t="shared" si="527"/>
        <v>0</v>
      </c>
      <c r="AG3745" s="1">
        <f t="shared" si="528"/>
        <v>0</v>
      </c>
      <c r="AH3745" s="1">
        <f t="shared" si="529"/>
        <v>0</v>
      </c>
    </row>
    <row r="3746" spans="1:34" ht="14" x14ac:dyDescent="0.3">
      <c r="A3746" s="279"/>
      <c r="B3746" s="279"/>
      <c r="C3746" s="280"/>
      <c r="D3746" s="281"/>
      <c r="E3746" s="281"/>
      <c r="F3746" s="280"/>
      <c r="G3746" s="281"/>
      <c r="H3746" s="279"/>
      <c r="I3746" s="288" t="str">
        <f>_xlfn.IFNA(VLOOKUP(B3746,'Absence Types'!A:D,4,FALSE),"")</f>
        <v/>
      </c>
      <c r="J3746" s="110" t="str">
        <f t="shared" si="531"/>
        <v>Y</v>
      </c>
      <c r="K3746" s="110" t="str">
        <f t="shared" si="532"/>
        <v>N</v>
      </c>
      <c r="L3746" s="110" t="b">
        <f t="shared" si="533"/>
        <v>0</v>
      </c>
      <c r="M3746" s="110" t="b">
        <f t="shared" si="534"/>
        <v>0</v>
      </c>
      <c r="AC3746" s="1" t="str">
        <f t="shared" si="530"/>
        <v/>
      </c>
      <c r="AD3746" s="1" t="str">
        <f t="shared" si="526"/>
        <v/>
      </c>
      <c r="AE3746" s="1" t="e">
        <f>VLOOKUP(A3746,#REF!,12,FALSE)</f>
        <v>#REF!</v>
      </c>
      <c r="AF3746" s="1">
        <f t="shared" si="527"/>
        <v>0</v>
      </c>
      <c r="AG3746" s="1">
        <f t="shared" si="528"/>
        <v>0</v>
      </c>
      <c r="AH3746" s="1">
        <f t="shared" si="529"/>
        <v>0</v>
      </c>
    </row>
    <row r="3747" spans="1:34" ht="14" x14ac:dyDescent="0.3">
      <c r="A3747" s="279"/>
      <c r="B3747" s="279"/>
      <c r="C3747" s="280"/>
      <c r="D3747" s="281"/>
      <c r="E3747" s="281"/>
      <c r="F3747" s="280"/>
      <c r="G3747" s="281"/>
      <c r="H3747" s="279"/>
      <c r="I3747" s="288" t="str">
        <f>_xlfn.IFNA(VLOOKUP(B3747,'Absence Types'!A:D,4,FALSE),"")</f>
        <v/>
      </c>
      <c r="J3747" s="110" t="str">
        <f t="shared" si="531"/>
        <v>Y</v>
      </c>
      <c r="K3747" s="110" t="str">
        <f t="shared" si="532"/>
        <v>N</v>
      </c>
      <c r="L3747" s="110" t="b">
        <f t="shared" si="533"/>
        <v>0</v>
      </c>
      <c r="M3747" s="110" t="b">
        <f t="shared" si="534"/>
        <v>0</v>
      </c>
      <c r="AC3747" s="1" t="str">
        <f t="shared" si="530"/>
        <v/>
      </c>
      <c r="AD3747" s="1" t="str">
        <f t="shared" si="526"/>
        <v/>
      </c>
      <c r="AE3747" s="1" t="e">
        <f>VLOOKUP(A3747,#REF!,12,FALSE)</f>
        <v>#REF!</v>
      </c>
      <c r="AF3747" s="1">
        <f t="shared" si="527"/>
        <v>0</v>
      </c>
      <c r="AG3747" s="1">
        <f t="shared" si="528"/>
        <v>0</v>
      </c>
      <c r="AH3747" s="1">
        <f t="shared" si="529"/>
        <v>0</v>
      </c>
    </row>
    <row r="3748" spans="1:34" ht="14" x14ac:dyDescent="0.3">
      <c r="A3748" s="279"/>
      <c r="B3748" s="279"/>
      <c r="C3748" s="280"/>
      <c r="D3748" s="281"/>
      <c r="E3748" s="281"/>
      <c r="F3748" s="280"/>
      <c r="G3748" s="281"/>
      <c r="H3748" s="279"/>
      <c r="I3748" s="288" t="str">
        <f>_xlfn.IFNA(VLOOKUP(B3748,'Absence Types'!A:D,4,FALSE),"")</f>
        <v/>
      </c>
      <c r="J3748" s="110" t="str">
        <f t="shared" si="531"/>
        <v>Y</v>
      </c>
      <c r="K3748" s="110" t="str">
        <f t="shared" si="532"/>
        <v>N</v>
      </c>
      <c r="L3748" s="110" t="b">
        <f t="shared" si="533"/>
        <v>0</v>
      </c>
      <c r="M3748" s="110" t="b">
        <f t="shared" si="534"/>
        <v>0</v>
      </c>
      <c r="AC3748" s="1" t="str">
        <f t="shared" si="530"/>
        <v/>
      </c>
      <c r="AD3748" s="1" t="str">
        <f t="shared" si="526"/>
        <v/>
      </c>
      <c r="AE3748" s="1" t="e">
        <f>VLOOKUP(A3748,#REF!,12,FALSE)</f>
        <v>#REF!</v>
      </c>
      <c r="AF3748" s="1">
        <f t="shared" si="527"/>
        <v>0</v>
      </c>
      <c r="AG3748" s="1">
        <f t="shared" si="528"/>
        <v>0</v>
      </c>
      <c r="AH3748" s="1">
        <f t="shared" si="529"/>
        <v>0</v>
      </c>
    </row>
    <row r="3749" spans="1:34" ht="14" x14ac:dyDescent="0.3">
      <c r="A3749" s="279"/>
      <c r="B3749" s="279"/>
      <c r="C3749" s="280"/>
      <c r="D3749" s="281"/>
      <c r="E3749" s="281"/>
      <c r="F3749" s="280"/>
      <c r="G3749" s="281"/>
      <c r="H3749" s="279"/>
      <c r="I3749" s="288" t="str">
        <f>_xlfn.IFNA(VLOOKUP(B3749,'Absence Types'!A:D,4,FALSE),"")</f>
        <v/>
      </c>
      <c r="J3749" s="110" t="str">
        <f t="shared" si="531"/>
        <v>Y</v>
      </c>
      <c r="K3749" s="110" t="str">
        <f t="shared" si="532"/>
        <v>N</v>
      </c>
      <c r="L3749" s="110" t="b">
        <f t="shared" si="533"/>
        <v>0</v>
      </c>
      <c r="M3749" s="110" t="b">
        <f t="shared" si="534"/>
        <v>0</v>
      </c>
      <c r="AC3749" s="1" t="str">
        <f t="shared" si="530"/>
        <v/>
      </c>
      <c r="AD3749" s="1" t="str">
        <f t="shared" si="526"/>
        <v/>
      </c>
      <c r="AE3749" s="1" t="e">
        <f>VLOOKUP(A3749,#REF!,12,FALSE)</f>
        <v>#REF!</v>
      </c>
      <c r="AF3749" s="1">
        <f t="shared" si="527"/>
        <v>0</v>
      </c>
      <c r="AG3749" s="1">
        <f t="shared" si="528"/>
        <v>0</v>
      </c>
      <c r="AH3749" s="1">
        <f t="shared" si="529"/>
        <v>0</v>
      </c>
    </row>
    <row r="3750" spans="1:34" ht="14" x14ac:dyDescent="0.3">
      <c r="A3750" s="279"/>
      <c r="B3750" s="279"/>
      <c r="C3750" s="280"/>
      <c r="D3750" s="281"/>
      <c r="E3750" s="281"/>
      <c r="F3750" s="280"/>
      <c r="G3750" s="281"/>
      <c r="H3750" s="279"/>
      <c r="I3750" s="288" t="str">
        <f>_xlfn.IFNA(VLOOKUP(B3750,'Absence Types'!A:D,4,FALSE),"")</f>
        <v/>
      </c>
      <c r="J3750" s="110" t="str">
        <f t="shared" si="531"/>
        <v>Y</v>
      </c>
      <c r="K3750" s="110" t="str">
        <f t="shared" si="532"/>
        <v>N</v>
      </c>
      <c r="L3750" s="110" t="b">
        <f t="shared" si="533"/>
        <v>0</v>
      </c>
      <c r="M3750" s="110" t="b">
        <f t="shared" si="534"/>
        <v>0</v>
      </c>
      <c r="AC3750" s="1" t="str">
        <f t="shared" si="530"/>
        <v/>
      </c>
      <c r="AD3750" s="1" t="str">
        <f t="shared" si="526"/>
        <v/>
      </c>
      <c r="AE3750" s="1" t="e">
        <f>VLOOKUP(A3750,#REF!,12,FALSE)</f>
        <v>#REF!</v>
      </c>
      <c r="AF3750" s="1">
        <f t="shared" si="527"/>
        <v>0</v>
      </c>
      <c r="AG3750" s="1">
        <f t="shared" si="528"/>
        <v>0</v>
      </c>
      <c r="AH3750" s="1">
        <f t="shared" si="529"/>
        <v>0</v>
      </c>
    </row>
    <row r="3751" spans="1:34" ht="14" x14ac:dyDescent="0.3">
      <c r="A3751" s="279"/>
      <c r="B3751" s="279"/>
      <c r="C3751" s="280"/>
      <c r="D3751" s="281"/>
      <c r="E3751" s="281"/>
      <c r="F3751" s="280"/>
      <c r="G3751" s="281"/>
      <c r="H3751" s="279"/>
      <c r="I3751" s="288" t="str">
        <f>_xlfn.IFNA(VLOOKUP(B3751,'Absence Types'!A:D,4,FALSE),"")</f>
        <v/>
      </c>
      <c r="J3751" s="110" t="str">
        <f t="shared" si="531"/>
        <v>Y</v>
      </c>
      <c r="K3751" s="110" t="str">
        <f t="shared" si="532"/>
        <v>N</v>
      </c>
      <c r="L3751" s="110" t="b">
        <f t="shared" si="533"/>
        <v>0</v>
      </c>
      <c r="M3751" s="110" t="b">
        <f t="shared" si="534"/>
        <v>0</v>
      </c>
      <c r="AC3751" s="1" t="str">
        <f t="shared" si="530"/>
        <v/>
      </c>
      <c r="AD3751" s="1" t="str">
        <f t="shared" si="526"/>
        <v/>
      </c>
      <c r="AE3751" s="1" t="e">
        <f>VLOOKUP(A3751,#REF!,12,FALSE)</f>
        <v>#REF!</v>
      </c>
      <c r="AF3751" s="1">
        <f t="shared" si="527"/>
        <v>0</v>
      </c>
      <c r="AG3751" s="1">
        <f t="shared" si="528"/>
        <v>0</v>
      </c>
      <c r="AH3751" s="1">
        <f t="shared" si="529"/>
        <v>0</v>
      </c>
    </row>
    <row r="3752" spans="1:34" ht="14" x14ac:dyDescent="0.3">
      <c r="A3752" s="279"/>
      <c r="B3752" s="279"/>
      <c r="C3752" s="280"/>
      <c r="D3752" s="281"/>
      <c r="E3752" s="281"/>
      <c r="F3752" s="280"/>
      <c r="G3752" s="281"/>
      <c r="H3752" s="279"/>
      <c r="I3752" s="288" t="str">
        <f>_xlfn.IFNA(VLOOKUP(B3752,'Absence Types'!A:D,4,FALSE),"")</f>
        <v/>
      </c>
      <c r="J3752" s="110" t="str">
        <f t="shared" si="531"/>
        <v>Y</v>
      </c>
      <c r="K3752" s="110" t="str">
        <f t="shared" si="532"/>
        <v>N</v>
      </c>
      <c r="L3752" s="110" t="b">
        <f t="shared" si="533"/>
        <v>0</v>
      </c>
      <c r="M3752" s="110" t="b">
        <f t="shared" si="534"/>
        <v>0</v>
      </c>
      <c r="AC3752" s="1" t="str">
        <f t="shared" si="530"/>
        <v/>
      </c>
      <c r="AD3752" s="1" t="str">
        <f t="shared" si="526"/>
        <v/>
      </c>
      <c r="AE3752" s="1" t="e">
        <f>VLOOKUP(A3752,#REF!,12,FALSE)</f>
        <v>#REF!</v>
      </c>
      <c r="AF3752" s="1">
        <f t="shared" si="527"/>
        <v>0</v>
      </c>
      <c r="AG3752" s="1">
        <f t="shared" si="528"/>
        <v>0</v>
      </c>
      <c r="AH3752" s="1">
        <f t="shared" si="529"/>
        <v>0</v>
      </c>
    </row>
    <row r="3753" spans="1:34" ht="14" x14ac:dyDescent="0.3">
      <c r="A3753" s="279"/>
      <c r="B3753" s="279"/>
      <c r="C3753" s="280"/>
      <c r="D3753" s="281"/>
      <c r="E3753" s="281"/>
      <c r="F3753" s="280"/>
      <c r="G3753" s="281"/>
      <c r="H3753" s="279"/>
      <c r="I3753" s="288" t="str">
        <f>_xlfn.IFNA(VLOOKUP(B3753,'Absence Types'!A:D,4,FALSE),"")</f>
        <v/>
      </c>
      <c r="J3753" s="110" t="str">
        <f t="shared" si="531"/>
        <v>Y</v>
      </c>
      <c r="K3753" s="110" t="str">
        <f t="shared" si="532"/>
        <v>N</v>
      </c>
      <c r="L3753" s="110" t="b">
        <f t="shared" si="533"/>
        <v>0</v>
      </c>
      <c r="M3753" s="110" t="b">
        <f t="shared" si="534"/>
        <v>0</v>
      </c>
      <c r="AC3753" s="1" t="str">
        <f t="shared" si="530"/>
        <v/>
      </c>
      <c r="AD3753" s="1" t="str">
        <f t="shared" si="526"/>
        <v/>
      </c>
      <c r="AE3753" s="1" t="e">
        <f>VLOOKUP(A3753,#REF!,12,FALSE)</f>
        <v>#REF!</v>
      </c>
      <c r="AF3753" s="1">
        <f t="shared" si="527"/>
        <v>0</v>
      </c>
      <c r="AG3753" s="1">
        <f t="shared" si="528"/>
        <v>0</v>
      </c>
      <c r="AH3753" s="1">
        <f t="shared" si="529"/>
        <v>0</v>
      </c>
    </row>
    <row r="3754" spans="1:34" ht="14" x14ac:dyDescent="0.3">
      <c r="A3754" s="279"/>
      <c r="B3754" s="279"/>
      <c r="C3754" s="280"/>
      <c r="D3754" s="281"/>
      <c r="E3754" s="281"/>
      <c r="F3754" s="280"/>
      <c r="G3754" s="281"/>
      <c r="H3754" s="279"/>
      <c r="I3754" s="288" t="str">
        <f>_xlfn.IFNA(VLOOKUP(B3754,'Absence Types'!A:D,4,FALSE),"")</f>
        <v/>
      </c>
      <c r="J3754" s="110" t="str">
        <f t="shared" si="531"/>
        <v>Y</v>
      </c>
      <c r="K3754" s="110" t="str">
        <f t="shared" si="532"/>
        <v>N</v>
      </c>
      <c r="L3754" s="110" t="b">
        <f t="shared" si="533"/>
        <v>0</v>
      </c>
      <c r="M3754" s="110" t="b">
        <f t="shared" si="534"/>
        <v>0</v>
      </c>
      <c r="AC3754" s="1" t="str">
        <f t="shared" si="530"/>
        <v/>
      </c>
      <c r="AD3754" s="1" t="str">
        <f t="shared" si="526"/>
        <v/>
      </c>
      <c r="AE3754" s="1" t="e">
        <f>VLOOKUP(A3754,#REF!,12,FALSE)</f>
        <v>#REF!</v>
      </c>
      <c r="AF3754" s="1">
        <f t="shared" si="527"/>
        <v>0</v>
      </c>
      <c r="AG3754" s="1">
        <f t="shared" si="528"/>
        <v>0</v>
      </c>
      <c r="AH3754" s="1">
        <f t="shared" si="529"/>
        <v>0</v>
      </c>
    </row>
    <row r="3755" spans="1:34" ht="14" x14ac:dyDescent="0.3">
      <c r="A3755" s="279"/>
      <c r="B3755" s="279"/>
      <c r="C3755" s="280"/>
      <c r="D3755" s="281"/>
      <c r="E3755" s="281"/>
      <c r="F3755" s="280"/>
      <c r="G3755" s="281"/>
      <c r="H3755" s="279"/>
      <c r="I3755" s="288" t="str">
        <f>_xlfn.IFNA(VLOOKUP(B3755,'Absence Types'!A:D,4,FALSE),"")</f>
        <v/>
      </c>
      <c r="J3755" s="110" t="str">
        <f t="shared" si="531"/>
        <v>Y</v>
      </c>
      <c r="K3755" s="110" t="str">
        <f t="shared" si="532"/>
        <v>N</v>
      </c>
      <c r="L3755" s="110" t="b">
        <f t="shared" si="533"/>
        <v>0</v>
      </c>
      <c r="M3755" s="110" t="b">
        <f t="shared" si="534"/>
        <v>0</v>
      </c>
      <c r="AC3755" s="1" t="str">
        <f t="shared" si="530"/>
        <v/>
      </c>
      <c r="AD3755" s="1" t="str">
        <f t="shared" si="526"/>
        <v/>
      </c>
      <c r="AE3755" s="1" t="e">
        <f>VLOOKUP(A3755,#REF!,12,FALSE)</f>
        <v>#REF!</v>
      </c>
      <c r="AF3755" s="1">
        <f t="shared" si="527"/>
        <v>0</v>
      </c>
      <c r="AG3755" s="1">
        <f t="shared" si="528"/>
        <v>0</v>
      </c>
      <c r="AH3755" s="1">
        <f t="shared" si="529"/>
        <v>0</v>
      </c>
    </row>
    <row r="3756" spans="1:34" ht="14" x14ac:dyDescent="0.3">
      <c r="A3756" s="279"/>
      <c r="B3756" s="279"/>
      <c r="C3756" s="280"/>
      <c r="D3756" s="281"/>
      <c r="E3756" s="281"/>
      <c r="F3756" s="280"/>
      <c r="G3756" s="281"/>
      <c r="H3756" s="279"/>
      <c r="I3756" s="288" t="str">
        <f>_xlfn.IFNA(VLOOKUP(B3756,'Absence Types'!A:D,4,FALSE),"")</f>
        <v/>
      </c>
      <c r="J3756" s="110" t="str">
        <f t="shared" si="531"/>
        <v>Y</v>
      </c>
      <c r="K3756" s="110" t="str">
        <f t="shared" si="532"/>
        <v>N</v>
      </c>
      <c r="L3756" s="110" t="b">
        <f t="shared" si="533"/>
        <v>0</v>
      </c>
      <c r="M3756" s="110" t="b">
        <f t="shared" si="534"/>
        <v>0</v>
      </c>
      <c r="AC3756" s="1" t="str">
        <f t="shared" si="530"/>
        <v/>
      </c>
      <c r="AD3756" s="1" t="str">
        <f t="shared" si="526"/>
        <v/>
      </c>
      <c r="AE3756" s="1" t="e">
        <f>VLOOKUP(A3756,#REF!,12,FALSE)</f>
        <v>#REF!</v>
      </c>
      <c r="AF3756" s="1">
        <f t="shared" si="527"/>
        <v>0</v>
      </c>
      <c r="AG3756" s="1">
        <f t="shared" si="528"/>
        <v>0</v>
      </c>
      <c r="AH3756" s="1">
        <f t="shared" si="529"/>
        <v>0</v>
      </c>
    </row>
    <row r="3757" spans="1:34" ht="14" x14ac:dyDescent="0.3">
      <c r="A3757" s="279"/>
      <c r="B3757" s="279"/>
      <c r="C3757" s="280"/>
      <c r="D3757" s="281"/>
      <c r="E3757" s="281"/>
      <c r="F3757" s="280"/>
      <c r="G3757" s="281"/>
      <c r="H3757" s="279"/>
      <c r="I3757" s="288" t="str">
        <f>_xlfn.IFNA(VLOOKUP(B3757,'Absence Types'!A:D,4,FALSE),"")</f>
        <v/>
      </c>
      <c r="J3757" s="110" t="str">
        <f t="shared" si="531"/>
        <v>Y</v>
      </c>
      <c r="K3757" s="110" t="str">
        <f t="shared" si="532"/>
        <v>N</v>
      </c>
      <c r="L3757" s="110" t="b">
        <f t="shared" si="533"/>
        <v>0</v>
      </c>
      <c r="M3757" s="110" t="b">
        <f t="shared" si="534"/>
        <v>0</v>
      </c>
      <c r="AC3757" s="1" t="str">
        <f t="shared" si="530"/>
        <v/>
      </c>
      <c r="AD3757" s="1" t="str">
        <f t="shared" si="526"/>
        <v/>
      </c>
      <c r="AE3757" s="1" t="e">
        <f>VLOOKUP(A3757,#REF!,12,FALSE)</f>
        <v>#REF!</v>
      </c>
      <c r="AF3757" s="1">
        <f t="shared" si="527"/>
        <v>0</v>
      </c>
      <c r="AG3757" s="1">
        <f t="shared" si="528"/>
        <v>0</v>
      </c>
      <c r="AH3757" s="1">
        <f t="shared" si="529"/>
        <v>0</v>
      </c>
    </row>
    <row r="3758" spans="1:34" ht="14" x14ac:dyDescent="0.3">
      <c r="A3758" s="279"/>
      <c r="B3758" s="279"/>
      <c r="C3758" s="280"/>
      <c r="D3758" s="281"/>
      <c r="E3758" s="281"/>
      <c r="F3758" s="280"/>
      <c r="G3758" s="281"/>
      <c r="H3758" s="279"/>
      <c r="I3758" s="288" t="str">
        <f>_xlfn.IFNA(VLOOKUP(B3758,'Absence Types'!A:D,4,FALSE),"")</f>
        <v/>
      </c>
      <c r="J3758" s="110" t="str">
        <f t="shared" si="531"/>
        <v>Y</v>
      </c>
      <c r="K3758" s="110" t="str">
        <f t="shared" si="532"/>
        <v>N</v>
      </c>
      <c r="L3758" s="110" t="b">
        <f t="shared" si="533"/>
        <v>0</v>
      </c>
      <c r="M3758" s="110" t="b">
        <f t="shared" si="534"/>
        <v>0</v>
      </c>
      <c r="AC3758" s="1" t="str">
        <f t="shared" si="530"/>
        <v/>
      </c>
      <c r="AD3758" s="1" t="str">
        <f t="shared" si="526"/>
        <v/>
      </c>
      <c r="AE3758" s="1" t="e">
        <f>VLOOKUP(A3758,#REF!,12,FALSE)</f>
        <v>#REF!</v>
      </c>
      <c r="AF3758" s="1">
        <f t="shared" si="527"/>
        <v>0</v>
      </c>
      <c r="AG3758" s="1">
        <f t="shared" si="528"/>
        <v>0</v>
      </c>
      <c r="AH3758" s="1">
        <f t="shared" si="529"/>
        <v>0</v>
      </c>
    </row>
    <row r="3759" spans="1:34" ht="14" x14ac:dyDescent="0.3">
      <c r="A3759" s="279"/>
      <c r="B3759" s="279"/>
      <c r="C3759" s="280"/>
      <c r="D3759" s="281"/>
      <c r="E3759" s="281"/>
      <c r="F3759" s="280"/>
      <c r="G3759" s="281"/>
      <c r="H3759" s="279"/>
      <c r="I3759" s="288" t="str">
        <f>_xlfn.IFNA(VLOOKUP(B3759,'Absence Types'!A:D,4,FALSE),"")</f>
        <v/>
      </c>
      <c r="J3759" s="110" t="str">
        <f t="shared" si="531"/>
        <v>Y</v>
      </c>
      <c r="K3759" s="110" t="str">
        <f t="shared" si="532"/>
        <v>N</v>
      </c>
      <c r="L3759" s="110" t="b">
        <f t="shared" si="533"/>
        <v>0</v>
      </c>
      <c r="M3759" s="110" t="b">
        <f t="shared" si="534"/>
        <v>0</v>
      </c>
      <c r="AC3759" s="1" t="str">
        <f t="shared" si="530"/>
        <v/>
      </c>
      <c r="AD3759" s="1" t="str">
        <f t="shared" si="526"/>
        <v/>
      </c>
      <c r="AE3759" s="1" t="e">
        <f>VLOOKUP(A3759,#REF!,12,FALSE)</f>
        <v>#REF!</v>
      </c>
      <c r="AF3759" s="1">
        <f t="shared" si="527"/>
        <v>0</v>
      </c>
      <c r="AG3759" s="1">
        <f t="shared" si="528"/>
        <v>0</v>
      </c>
      <c r="AH3759" s="1">
        <f t="shared" si="529"/>
        <v>0</v>
      </c>
    </row>
    <row r="3760" spans="1:34" ht="14" x14ac:dyDescent="0.3">
      <c r="A3760" s="279"/>
      <c r="B3760" s="279"/>
      <c r="C3760" s="280"/>
      <c r="D3760" s="281"/>
      <c r="E3760" s="281"/>
      <c r="F3760" s="280"/>
      <c r="G3760" s="281"/>
      <c r="H3760" s="279"/>
      <c r="I3760" s="288" t="str">
        <f>_xlfn.IFNA(VLOOKUP(B3760,'Absence Types'!A:D,4,FALSE),"")</f>
        <v/>
      </c>
      <c r="J3760" s="110" t="str">
        <f t="shared" si="531"/>
        <v>Y</v>
      </c>
      <c r="K3760" s="110" t="str">
        <f t="shared" si="532"/>
        <v>N</v>
      </c>
      <c r="L3760" s="110" t="b">
        <f t="shared" si="533"/>
        <v>0</v>
      </c>
      <c r="M3760" s="110" t="b">
        <f t="shared" si="534"/>
        <v>0</v>
      </c>
      <c r="AC3760" s="1" t="str">
        <f t="shared" si="530"/>
        <v/>
      </c>
      <c r="AD3760" s="1" t="str">
        <f t="shared" si="526"/>
        <v/>
      </c>
      <c r="AE3760" s="1" t="e">
        <f>VLOOKUP(A3760,#REF!,12,FALSE)</f>
        <v>#REF!</v>
      </c>
      <c r="AF3760" s="1">
        <f t="shared" si="527"/>
        <v>0</v>
      </c>
      <c r="AG3760" s="1">
        <f t="shared" si="528"/>
        <v>0</v>
      </c>
      <c r="AH3760" s="1">
        <f t="shared" si="529"/>
        <v>0</v>
      </c>
    </row>
    <row r="3761" spans="1:34" ht="14" x14ac:dyDescent="0.3">
      <c r="A3761" s="279"/>
      <c r="B3761" s="279"/>
      <c r="C3761" s="280"/>
      <c r="D3761" s="281"/>
      <c r="E3761" s="281"/>
      <c r="F3761" s="280"/>
      <c r="G3761" s="281"/>
      <c r="H3761" s="279"/>
      <c r="I3761" s="288" t="str">
        <f>_xlfn.IFNA(VLOOKUP(B3761,'Absence Types'!A:D,4,FALSE),"")</f>
        <v/>
      </c>
      <c r="J3761" s="110" t="str">
        <f t="shared" si="531"/>
        <v>Y</v>
      </c>
      <c r="K3761" s="110" t="str">
        <f t="shared" si="532"/>
        <v>N</v>
      </c>
      <c r="L3761" s="110" t="b">
        <f t="shared" si="533"/>
        <v>0</v>
      </c>
      <c r="M3761" s="110" t="b">
        <f t="shared" si="534"/>
        <v>0</v>
      </c>
      <c r="AC3761" s="1" t="str">
        <f t="shared" si="530"/>
        <v/>
      </c>
      <c r="AD3761" s="1" t="str">
        <f t="shared" si="526"/>
        <v/>
      </c>
      <c r="AE3761" s="1" t="e">
        <f>VLOOKUP(A3761,#REF!,12,FALSE)</f>
        <v>#REF!</v>
      </c>
      <c r="AF3761" s="1">
        <f t="shared" si="527"/>
        <v>0</v>
      </c>
      <c r="AG3761" s="1">
        <f t="shared" si="528"/>
        <v>0</v>
      </c>
      <c r="AH3761" s="1">
        <f t="shared" si="529"/>
        <v>0</v>
      </c>
    </row>
    <row r="3762" spans="1:34" ht="14" x14ac:dyDescent="0.3">
      <c r="A3762" s="279"/>
      <c r="B3762" s="279"/>
      <c r="C3762" s="280"/>
      <c r="D3762" s="281"/>
      <c r="E3762" s="281"/>
      <c r="F3762" s="280"/>
      <c r="G3762" s="281"/>
      <c r="H3762" s="279"/>
      <c r="I3762" s="288" t="str">
        <f>_xlfn.IFNA(VLOOKUP(B3762,'Absence Types'!A:D,4,FALSE),"")</f>
        <v/>
      </c>
      <c r="J3762" s="110" t="str">
        <f t="shared" si="531"/>
        <v>Y</v>
      </c>
      <c r="K3762" s="110" t="str">
        <f t="shared" si="532"/>
        <v>N</v>
      </c>
      <c r="L3762" s="110" t="b">
        <f t="shared" si="533"/>
        <v>0</v>
      </c>
      <c r="M3762" s="110" t="b">
        <f t="shared" si="534"/>
        <v>0</v>
      </c>
      <c r="AC3762" s="1" t="str">
        <f t="shared" si="530"/>
        <v/>
      </c>
      <c r="AD3762" s="1" t="str">
        <f t="shared" si="526"/>
        <v/>
      </c>
      <c r="AE3762" s="1" t="e">
        <f>VLOOKUP(A3762,#REF!,12,FALSE)</f>
        <v>#REF!</v>
      </c>
      <c r="AF3762" s="1">
        <f t="shared" si="527"/>
        <v>0</v>
      </c>
      <c r="AG3762" s="1">
        <f t="shared" si="528"/>
        <v>0</v>
      </c>
      <c r="AH3762" s="1">
        <f t="shared" si="529"/>
        <v>0</v>
      </c>
    </row>
    <row r="3763" spans="1:34" ht="14" x14ac:dyDescent="0.3">
      <c r="A3763" s="279"/>
      <c r="B3763" s="279"/>
      <c r="C3763" s="280"/>
      <c r="D3763" s="281"/>
      <c r="E3763" s="281"/>
      <c r="F3763" s="280"/>
      <c r="G3763" s="281"/>
      <c r="H3763" s="279"/>
      <c r="I3763" s="288" t="str">
        <f>_xlfn.IFNA(VLOOKUP(B3763,'Absence Types'!A:D,4,FALSE),"")</f>
        <v/>
      </c>
      <c r="J3763" s="110" t="str">
        <f t="shared" si="531"/>
        <v>Y</v>
      </c>
      <c r="K3763" s="110" t="str">
        <f t="shared" si="532"/>
        <v>N</v>
      </c>
      <c r="L3763" s="110" t="b">
        <f t="shared" si="533"/>
        <v>0</v>
      </c>
      <c r="M3763" s="110" t="b">
        <f t="shared" si="534"/>
        <v>0</v>
      </c>
      <c r="AC3763" s="1" t="str">
        <f t="shared" si="530"/>
        <v/>
      </c>
      <c r="AD3763" s="1" t="str">
        <f t="shared" si="526"/>
        <v/>
      </c>
      <c r="AE3763" s="1" t="e">
        <f>VLOOKUP(A3763,#REF!,12,FALSE)</f>
        <v>#REF!</v>
      </c>
      <c r="AF3763" s="1">
        <f t="shared" si="527"/>
        <v>0</v>
      </c>
      <c r="AG3763" s="1">
        <f t="shared" si="528"/>
        <v>0</v>
      </c>
      <c r="AH3763" s="1">
        <f t="shared" si="529"/>
        <v>0</v>
      </c>
    </row>
    <row r="3764" spans="1:34" ht="14" x14ac:dyDescent="0.3">
      <c r="A3764" s="279"/>
      <c r="B3764" s="279"/>
      <c r="C3764" s="280"/>
      <c r="D3764" s="281"/>
      <c r="E3764" s="281"/>
      <c r="F3764" s="280"/>
      <c r="G3764" s="281"/>
      <c r="H3764" s="279"/>
      <c r="I3764" s="288" t="str">
        <f>_xlfn.IFNA(VLOOKUP(B3764,'Absence Types'!A:D,4,FALSE),"")</f>
        <v/>
      </c>
      <c r="J3764" s="110" t="str">
        <f t="shared" si="531"/>
        <v>Y</v>
      </c>
      <c r="K3764" s="110" t="str">
        <f t="shared" si="532"/>
        <v>N</v>
      </c>
      <c r="L3764" s="110" t="b">
        <f t="shared" si="533"/>
        <v>0</v>
      </c>
      <c r="M3764" s="110" t="b">
        <f t="shared" si="534"/>
        <v>0</v>
      </c>
      <c r="AC3764" s="1" t="str">
        <f t="shared" si="530"/>
        <v/>
      </c>
      <c r="AD3764" s="1" t="str">
        <f t="shared" si="526"/>
        <v/>
      </c>
      <c r="AE3764" s="1" t="e">
        <f>VLOOKUP(A3764,#REF!,12,FALSE)</f>
        <v>#REF!</v>
      </c>
      <c r="AF3764" s="1">
        <f t="shared" si="527"/>
        <v>0</v>
      </c>
      <c r="AG3764" s="1">
        <f t="shared" si="528"/>
        <v>0</v>
      </c>
      <c r="AH3764" s="1">
        <f t="shared" si="529"/>
        <v>0</v>
      </c>
    </row>
    <row r="3765" spans="1:34" ht="14" x14ac:dyDescent="0.3">
      <c r="A3765" s="279"/>
      <c r="B3765" s="279"/>
      <c r="C3765" s="280"/>
      <c r="D3765" s="281"/>
      <c r="E3765" s="281"/>
      <c r="F3765" s="280"/>
      <c r="G3765" s="281"/>
      <c r="H3765" s="279"/>
      <c r="I3765" s="288" t="str">
        <f>_xlfn.IFNA(VLOOKUP(B3765,'Absence Types'!A:D,4,FALSE),"")</f>
        <v/>
      </c>
      <c r="J3765" s="110" t="str">
        <f t="shared" si="531"/>
        <v>Y</v>
      </c>
      <c r="K3765" s="110" t="str">
        <f t="shared" si="532"/>
        <v>N</v>
      </c>
      <c r="L3765" s="110" t="b">
        <f t="shared" si="533"/>
        <v>0</v>
      </c>
      <c r="M3765" s="110" t="b">
        <f t="shared" si="534"/>
        <v>0</v>
      </c>
      <c r="AC3765" s="1" t="str">
        <f t="shared" si="530"/>
        <v/>
      </c>
      <c r="AD3765" s="1" t="str">
        <f t="shared" si="526"/>
        <v/>
      </c>
      <c r="AE3765" s="1" t="e">
        <f>VLOOKUP(A3765,#REF!,12,FALSE)</f>
        <v>#REF!</v>
      </c>
      <c r="AF3765" s="1">
        <f t="shared" si="527"/>
        <v>0</v>
      </c>
      <c r="AG3765" s="1">
        <f t="shared" si="528"/>
        <v>0</v>
      </c>
      <c r="AH3765" s="1">
        <f t="shared" si="529"/>
        <v>0</v>
      </c>
    </row>
    <row r="3766" spans="1:34" ht="14" x14ac:dyDescent="0.3">
      <c r="A3766" s="279"/>
      <c r="B3766" s="279"/>
      <c r="C3766" s="280"/>
      <c r="D3766" s="281"/>
      <c r="E3766" s="281"/>
      <c r="F3766" s="280"/>
      <c r="G3766" s="281"/>
      <c r="H3766" s="279"/>
      <c r="I3766" s="288" t="str">
        <f>_xlfn.IFNA(VLOOKUP(B3766,'Absence Types'!A:D,4,FALSE),"")</f>
        <v/>
      </c>
      <c r="J3766" s="110" t="str">
        <f t="shared" si="531"/>
        <v>Y</v>
      </c>
      <c r="K3766" s="110" t="str">
        <f t="shared" si="532"/>
        <v>N</v>
      </c>
      <c r="L3766" s="110" t="b">
        <f t="shared" si="533"/>
        <v>0</v>
      </c>
      <c r="M3766" s="110" t="b">
        <f t="shared" si="534"/>
        <v>0</v>
      </c>
      <c r="AC3766" s="1" t="str">
        <f t="shared" si="530"/>
        <v/>
      </c>
      <c r="AD3766" s="1" t="str">
        <f t="shared" si="526"/>
        <v/>
      </c>
      <c r="AE3766" s="1" t="e">
        <f>VLOOKUP(A3766,#REF!,12,FALSE)</f>
        <v>#REF!</v>
      </c>
      <c r="AF3766" s="1">
        <f t="shared" si="527"/>
        <v>0</v>
      </c>
      <c r="AG3766" s="1">
        <f t="shared" si="528"/>
        <v>0</v>
      </c>
      <c r="AH3766" s="1">
        <f t="shared" si="529"/>
        <v>0</v>
      </c>
    </row>
    <row r="3767" spans="1:34" ht="14" x14ac:dyDescent="0.3">
      <c r="A3767" s="279"/>
      <c r="B3767" s="279"/>
      <c r="C3767" s="280"/>
      <c r="D3767" s="281"/>
      <c r="E3767" s="281"/>
      <c r="F3767" s="280"/>
      <c r="G3767" s="281"/>
      <c r="H3767" s="279"/>
      <c r="I3767" s="288" t="str">
        <f>_xlfn.IFNA(VLOOKUP(B3767,'Absence Types'!A:D,4,FALSE),"")</f>
        <v/>
      </c>
      <c r="J3767" s="110" t="str">
        <f t="shared" si="531"/>
        <v>Y</v>
      </c>
      <c r="K3767" s="110" t="str">
        <f t="shared" si="532"/>
        <v>N</v>
      </c>
      <c r="L3767" s="110" t="b">
        <f t="shared" si="533"/>
        <v>0</v>
      </c>
      <c r="M3767" s="110" t="b">
        <f t="shared" si="534"/>
        <v>0</v>
      </c>
      <c r="AC3767" s="1" t="str">
        <f t="shared" si="530"/>
        <v/>
      </c>
      <c r="AD3767" s="1" t="str">
        <f t="shared" si="526"/>
        <v/>
      </c>
      <c r="AE3767" s="1" t="e">
        <f>VLOOKUP(A3767,#REF!,12,FALSE)</f>
        <v>#REF!</v>
      </c>
      <c r="AF3767" s="1">
        <f t="shared" si="527"/>
        <v>0</v>
      </c>
      <c r="AG3767" s="1">
        <f t="shared" si="528"/>
        <v>0</v>
      </c>
      <c r="AH3767" s="1">
        <f t="shared" si="529"/>
        <v>0</v>
      </c>
    </row>
    <row r="3768" spans="1:34" ht="14" x14ac:dyDescent="0.3">
      <c r="A3768" s="279"/>
      <c r="B3768" s="279"/>
      <c r="C3768" s="280"/>
      <c r="D3768" s="281"/>
      <c r="E3768" s="281"/>
      <c r="F3768" s="280"/>
      <c r="G3768" s="281"/>
      <c r="H3768" s="279"/>
      <c r="I3768" s="288" t="str">
        <f>_xlfn.IFNA(VLOOKUP(B3768,'Absence Types'!A:D,4,FALSE),"")</f>
        <v/>
      </c>
      <c r="J3768" s="110" t="str">
        <f t="shared" si="531"/>
        <v>Y</v>
      </c>
      <c r="K3768" s="110" t="str">
        <f t="shared" si="532"/>
        <v>N</v>
      </c>
      <c r="L3768" s="110" t="b">
        <f t="shared" si="533"/>
        <v>0</v>
      </c>
      <c r="M3768" s="110" t="b">
        <f t="shared" si="534"/>
        <v>0</v>
      </c>
      <c r="AC3768" s="1" t="str">
        <f t="shared" si="530"/>
        <v/>
      </c>
      <c r="AD3768" s="1" t="str">
        <f t="shared" si="526"/>
        <v/>
      </c>
      <c r="AE3768" s="1" t="e">
        <f>VLOOKUP(A3768,#REF!,12,FALSE)</f>
        <v>#REF!</v>
      </c>
      <c r="AF3768" s="1">
        <f t="shared" si="527"/>
        <v>0</v>
      </c>
      <c r="AG3768" s="1">
        <f t="shared" si="528"/>
        <v>0</v>
      </c>
      <c r="AH3768" s="1">
        <f t="shared" si="529"/>
        <v>0</v>
      </c>
    </row>
    <row r="3769" spans="1:34" ht="14" x14ac:dyDescent="0.3">
      <c r="A3769" s="279"/>
      <c r="B3769" s="279"/>
      <c r="C3769" s="280"/>
      <c r="D3769" s="281"/>
      <c r="E3769" s="281"/>
      <c r="F3769" s="280"/>
      <c r="G3769" s="281"/>
      <c r="H3769" s="279"/>
      <c r="I3769" s="288" t="str">
        <f>_xlfn.IFNA(VLOOKUP(B3769,'Absence Types'!A:D,4,FALSE),"")</f>
        <v/>
      </c>
      <c r="J3769" s="110" t="str">
        <f t="shared" si="531"/>
        <v>Y</v>
      </c>
      <c r="K3769" s="110" t="str">
        <f t="shared" si="532"/>
        <v>N</v>
      </c>
      <c r="L3769" s="110" t="b">
        <f t="shared" si="533"/>
        <v>0</v>
      </c>
      <c r="M3769" s="110" t="b">
        <f t="shared" si="534"/>
        <v>0</v>
      </c>
      <c r="AC3769" s="1" t="str">
        <f t="shared" si="530"/>
        <v/>
      </c>
      <c r="AD3769" s="1" t="str">
        <f t="shared" si="526"/>
        <v/>
      </c>
      <c r="AE3769" s="1" t="e">
        <f>VLOOKUP(A3769,#REF!,12,FALSE)</f>
        <v>#REF!</v>
      </c>
      <c r="AF3769" s="1">
        <f t="shared" si="527"/>
        <v>0</v>
      </c>
      <c r="AG3769" s="1">
        <f t="shared" si="528"/>
        <v>0</v>
      </c>
      <c r="AH3769" s="1">
        <f t="shared" si="529"/>
        <v>0</v>
      </c>
    </row>
    <row r="3770" spans="1:34" ht="14" x14ac:dyDescent="0.3">
      <c r="A3770" s="279"/>
      <c r="B3770" s="279"/>
      <c r="C3770" s="280"/>
      <c r="D3770" s="281"/>
      <c r="E3770" s="281"/>
      <c r="F3770" s="280"/>
      <c r="G3770" s="281"/>
      <c r="H3770" s="279"/>
      <c r="I3770" s="288" t="str">
        <f>_xlfn.IFNA(VLOOKUP(B3770,'Absence Types'!A:D,4,FALSE),"")</f>
        <v/>
      </c>
      <c r="J3770" s="110" t="str">
        <f t="shared" si="531"/>
        <v>Y</v>
      </c>
      <c r="K3770" s="110" t="str">
        <f t="shared" si="532"/>
        <v>N</v>
      </c>
      <c r="L3770" s="110" t="b">
        <f t="shared" si="533"/>
        <v>0</v>
      </c>
      <c r="M3770" s="110" t="b">
        <f t="shared" si="534"/>
        <v>0</v>
      </c>
      <c r="AC3770" s="1" t="str">
        <f t="shared" si="530"/>
        <v/>
      </c>
      <c r="AD3770" s="1" t="str">
        <f t="shared" si="526"/>
        <v/>
      </c>
      <c r="AE3770" s="1" t="e">
        <f>VLOOKUP(A3770,#REF!,12,FALSE)</f>
        <v>#REF!</v>
      </c>
      <c r="AF3770" s="1">
        <f t="shared" si="527"/>
        <v>0</v>
      </c>
      <c r="AG3770" s="1">
        <f t="shared" si="528"/>
        <v>0</v>
      </c>
      <c r="AH3770" s="1">
        <f t="shared" si="529"/>
        <v>0</v>
      </c>
    </row>
    <row r="3771" spans="1:34" ht="14" x14ac:dyDescent="0.3">
      <c r="A3771" s="279"/>
      <c r="B3771" s="279"/>
      <c r="C3771" s="280"/>
      <c r="D3771" s="281"/>
      <c r="E3771" s="281"/>
      <c r="F3771" s="280"/>
      <c r="G3771" s="281"/>
      <c r="H3771" s="279"/>
      <c r="I3771" s="288" t="str">
        <f>_xlfn.IFNA(VLOOKUP(B3771,'Absence Types'!A:D,4,FALSE),"")</f>
        <v/>
      </c>
      <c r="J3771" s="110" t="str">
        <f t="shared" si="531"/>
        <v>Y</v>
      </c>
      <c r="K3771" s="110" t="str">
        <f t="shared" si="532"/>
        <v>N</v>
      </c>
      <c r="L3771" s="110" t="b">
        <f t="shared" si="533"/>
        <v>0</v>
      </c>
      <c r="M3771" s="110" t="b">
        <f t="shared" si="534"/>
        <v>0</v>
      </c>
      <c r="AC3771" s="1" t="str">
        <f t="shared" si="530"/>
        <v/>
      </c>
      <c r="AD3771" s="1" t="str">
        <f t="shared" si="526"/>
        <v/>
      </c>
      <c r="AE3771" s="1" t="e">
        <f>VLOOKUP(A3771,#REF!,12,FALSE)</f>
        <v>#REF!</v>
      </c>
      <c r="AF3771" s="1">
        <f t="shared" si="527"/>
        <v>0</v>
      </c>
      <c r="AG3771" s="1">
        <f t="shared" si="528"/>
        <v>0</v>
      </c>
      <c r="AH3771" s="1">
        <f t="shared" si="529"/>
        <v>0</v>
      </c>
    </row>
    <row r="3772" spans="1:34" ht="14" x14ac:dyDescent="0.3">
      <c r="A3772" s="279"/>
      <c r="B3772" s="279"/>
      <c r="C3772" s="280"/>
      <c r="D3772" s="281"/>
      <c r="E3772" s="281"/>
      <c r="F3772" s="280"/>
      <c r="G3772" s="281"/>
      <c r="H3772" s="279"/>
      <c r="I3772" s="288" t="str">
        <f>_xlfn.IFNA(VLOOKUP(B3772,'Absence Types'!A:D,4,FALSE),"")</f>
        <v/>
      </c>
      <c r="J3772" s="110" t="str">
        <f t="shared" si="531"/>
        <v>Y</v>
      </c>
      <c r="K3772" s="110" t="str">
        <f t="shared" si="532"/>
        <v>N</v>
      </c>
      <c r="L3772" s="110" t="b">
        <f t="shared" si="533"/>
        <v>0</v>
      </c>
      <c r="M3772" s="110" t="b">
        <f t="shared" si="534"/>
        <v>0</v>
      </c>
      <c r="AC3772" s="1" t="str">
        <f t="shared" si="530"/>
        <v/>
      </c>
      <c r="AD3772" s="1" t="str">
        <f t="shared" si="526"/>
        <v/>
      </c>
      <c r="AE3772" s="1" t="e">
        <f>VLOOKUP(A3772,#REF!,12,FALSE)</f>
        <v>#REF!</v>
      </c>
      <c r="AF3772" s="1">
        <f t="shared" si="527"/>
        <v>0</v>
      </c>
      <c r="AG3772" s="1">
        <f t="shared" si="528"/>
        <v>0</v>
      </c>
      <c r="AH3772" s="1">
        <f t="shared" si="529"/>
        <v>0</v>
      </c>
    </row>
    <row r="3773" spans="1:34" ht="14" x14ac:dyDescent="0.3">
      <c r="A3773" s="279"/>
      <c r="B3773" s="279"/>
      <c r="C3773" s="280"/>
      <c r="D3773" s="281"/>
      <c r="E3773" s="281"/>
      <c r="F3773" s="280"/>
      <c r="G3773" s="281"/>
      <c r="H3773" s="279"/>
      <c r="I3773" s="288" t="str">
        <f>_xlfn.IFNA(VLOOKUP(B3773,'Absence Types'!A:D,4,FALSE),"")</f>
        <v/>
      </c>
      <c r="J3773" s="110" t="str">
        <f t="shared" si="531"/>
        <v>Y</v>
      </c>
      <c r="K3773" s="110" t="str">
        <f t="shared" si="532"/>
        <v>N</v>
      </c>
      <c r="L3773" s="110" t="b">
        <f t="shared" si="533"/>
        <v>0</v>
      </c>
      <c r="M3773" s="110" t="b">
        <f t="shared" si="534"/>
        <v>0</v>
      </c>
      <c r="AC3773" s="1" t="str">
        <f t="shared" si="530"/>
        <v/>
      </c>
      <c r="AD3773" s="1" t="str">
        <f t="shared" si="526"/>
        <v/>
      </c>
      <c r="AE3773" s="1" t="e">
        <f>VLOOKUP(A3773,#REF!,12,FALSE)</f>
        <v>#REF!</v>
      </c>
      <c r="AF3773" s="1">
        <f t="shared" si="527"/>
        <v>0</v>
      </c>
      <c r="AG3773" s="1">
        <f t="shared" si="528"/>
        <v>0</v>
      </c>
      <c r="AH3773" s="1">
        <f t="shared" si="529"/>
        <v>0</v>
      </c>
    </row>
    <row r="3774" spans="1:34" ht="14" x14ac:dyDescent="0.3">
      <c r="A3774" s="279"/>
      <c r="B3774" s="279"/>
      <c r="C3774" s="280"/>
      <c r="D3774" s="281"/>
      <c r="E3774" s="281"/>
      <c r="F3774" s="280"/>
      <c r="G3774" s="281"/>
      <c r="H3774" s="279"/>
      <c r="I3774" s="288" t="str">
        <f>_xlfn.IFNA(VLOOKUP(B3774,'Absence Types'!A:D,4,FALSE),"")</f>
        <v/>
      </c>
      <c r="J3774" s="110" t="str">
        <f t="shared" si="531"/>
        <v>Y</v>
      </c>
      <c r="K3774" s="110" t="str">
        <f t="shared" si="532"/>
        <v>N</v>
      </c>
      <c r="L3774" s="110" t="b">
        <f t="shared" si="533"/>
        <v>0</v>
      </c>
      <c r="M3774" s="110" t="b">
        <f t="shared" si="534"/>
        <v>0</v>
      </c>
      <c r="AC3774" s="1" t="str">
        <f t="shared" si="530"/>
        <v/>
      </c>
      <c r="AD3774" s="1" t="str">
        <f t="shared" si="526"/>
        <v/>
      </c>
      <c r="AE3774" s="1" t="e">
        <f>VLOOKUP(A3774,#REF!,12,FALSE)</f>
        <v>#REF!</v>
      </c>
      <c r="AF3774" s="1">
        <f t="shared" si="527"/>
        <v>0</v>
      </c>
      <c r="AG3774" s="1">
        <f t="shared" si="528"/>
        <v>0</v>
      </c>
      <c r="AH3774" s="1">
        <f t="shared" si="529"/>
        <v>0</v>
      </c>
    </row>
    <row r="3775" spans="1:34" ht="14" x14ac:dyDescent="0.3">
      <c r="A3775" s="279"/>
      <c r="B3775" s="279"/>
      <c r="C3775" s="280"/>
      <c r="D3775" s="281"/>
      <c r="E3775" s="281"/>
      <c r="F3775" s="280"/>
      <c r="G3775" s="281"/>
      <c r="H3775" s="279"/>
      <c r="I3775" s="288" t="str">
        <f>_xlfn.IFNA(VLOOKUP(B3775,'Absence Types'!A:D,4,FALSE),"")</f>
        <v/>
      </c>
      <c r="J3775" s="110" t="str">
        <f t="shared" si="531"/>
        <v>Y</v>
      </c>
      <c r="K3775" s="110" t="str">
        <f t="shared" si="532"/>
        <v>N</v>
      </c>
      <c r="L3775" s="110" t="b">
        <f t="shared" si="533"/>
        <v>0</v>
      </c>
      <c r="M3775" s="110" t="b">
        <f t="shared" si="534"/>
        <v>0</v>
      </c>
      <c r="AC3775" s="1" t="str">
        <f t="shared" si="530"/>
        <v/>
      </c>
      <c r="AD3775" s="1" t="str">
        <f t="shared" si="526"/>
        <v/>
      </c>
      <c r="AE3775" s="1" t="e">
        <f>VLOOKUP(A3775,#REF!,12,FALSE)</f>
        <v>#REF!</v>
      </c>
      <c r="AF3775" s="1">
        <f t="shared" si="527"/>
        <v>0</v>
      </c>
      <c r="AG3775" s="1">
        <f t="shared" si="528"/>
        <v>0</v>
      </c>
      <c r="AH3775" s="1">
        <f t="shared" si="529"/>
        <v>0</v>
      </c>
    </row>
    <row r="3776" spans="1:34" ht="14" x14ac:dyDescent="0.3">
      <c r="A3776" s="279"/>
      <c r="B3776" s="279"/>
      <c r="C3776" s="280"/>
      <c r="D3776" s="281"/>
      <c r="E3776" s="281"/>
      <c r="F3776" s="280"/>
      <c r="G3776" s="281"/>
      <c r="H3776" s="279"/>
      <c r="I3776" s="288" t="str">
        <f>_xlfn.IFNA(VLOOKUP(B3776,'Absence Types'!A:D,4,FALSE),"")</f>
        <v/>
      </c>
      <c r="J3776" s="110" t="str">
        <f t="shared" si="531"/>
        <v>Y</v>
      </c>
      <c r="K3776" s="110" t="str">
        <f t="shared" si="532"/>
        <v>N</v>
      </c>
      <c r="L3776" s="110" t="b">
        <f t="shared" si="533"/>
        <v>0</v>
      </c>
      <c r="M3776" s="110" t="b">
        <f t="shared" si="534"/>
        <v>0</v>
      </c>
      <c r="AC3776" s="1" t="str">
        <f t="shared" si="530"/>
        <v/>
      </c>
      <c r="AD3776" s="1" t="str">
        <f t="shared" si="526"/>
        <v/>
      </c>
      <c r="AE3776" s="1" t="e">
        <f>VLOOKUP(A3776,#REF!,12,FALSE)</f>
        <v>#REF!</v>
      </c>
      <c r="AF3776" s="1">
        <f t="shared" si="527"/>
        <v>0</v>
      </c>
      <c r="AG3776" s="1">
        <f t="shared" si="528"/>
        <v>0</v>
      </c>
      <c r="AH3776" s="1">
        <f t="shared" si="529"/>
        <v>0</v>
      </c>
    </row>
    <row r="3777" spans="1:34" ht="14" x14ac:dyDescent="0.3">
      <c r="A3777" s="279"/>
      <c r="B3777" s="279"/>
      <c r="C3777" s="280"/>
      <c r="D3777" s="281"/>
      <c r="E3777" s="281"/>
      <c r="F3777" s="280"/>
      <c r="G3777" s="281"/>
      <c r="H3777" s="279"/>
      <c r="I3777" s="288" t="str">
        <f>_xlfn.IFNA(VLOOKUP(B3777,'Absence Types'!A:D,4,FALSE),"")</f>
        <v/>
      </c>
      <c r="J3777" s="110" t="str">
        <f t="shared" si="531"/>
        <v>Y</v>
      </c>
      <c r="K3777" s="110" t="str">
        <f t="shared" si="532"/>
        <v>N</v>
      </c>
      <c r="L3777" s="110" t="b">
        <f t="shared" si="533"/>
        <v>0</v>
      </c>
      <c r="M3777" s="110" t="b">
        <f t="shared" si="534"/>
        <v>0</v>
      </c>
      <c r="AC3777" s="1" t="str">
        <f t="shared" si="530"/>
        <v/>
      </c>
      <c r="AD3777" s="1" t="str">
        <f t="shared" si="526"/>
        <v/>
      </c>
      <c r="AE3777" s="1" t="e">
        <f>VLOOKUP(A3777,#REF!,12,FALSE)</f>
        <v>#REF!</v>
      </c>
      <c r="AF3777" s="1">
        <f t="shared" si="527"/>
        <v>0</v>
      </c>
      <c r="AG3777" s="1">
        <f t="shared" si="528"/>
        <v>0</v>
      </c>
      <c r="AH3777" s="1">
        <f t="shared" si="529"/>
        <v>0</v>
      </c>
    </row>
    <row r="3778" spans="1:34" ht="14" x14ac:dyDescent="0.3">
      <c r="A3778" s="279"/>
      <c r="B3778" s="279"/>
      <c r="C3778" s="280"/>
      <c r="D3778" s="281"/>
      <c r="E3778" s="281"/>
      <c r="F3778" s="280"/>
      <c r="G3778" s="281"/>
      <c r="H3778" s="279"/>
      <c r="I3778" s="288" t="str">
        <f>_xlfn.IFNA(VLOOKUP(B3778,'Absence Types'!A:D,4,FALSE),"")</f>
        <v/>
      </c>
      <c r="J3778" s="110" t="str">
        <f t="shared" si="531"/>
        <v>Y</v>
      </c>
      <c r="K3778" s="110" t="str">
        <f t="shared" si="532"/>
        <v>N</v>
      </c>
      <c r="L3778" s="110" t="b">
        <f t="shared" si="533"/>
        <v>0</v>
      </c>
      <c r="M3778" s="110" t="b">
        <f t="shared" si="534"/>
        <v>0</v>
      </c>
      <c r="AC3778" s="1" t="str">
        <f t="shared" si="530"/>
        <v/>
      </c>
      <c r="AD3778" s="1" t="str">
        <f t="shared" si="526"/>
        <v/>
      </c>
      <c r="AE3778" s="1" t="e">
        <f>VLOOKUP(A3778,#REF!,12,FALSE)</f>
        <v>#REF!</v>
      </c>
      <c r="AF3778" s="1">
        <f t="shared" si="527"/>
        <v>0</v>
      </c>
      <c r="AG3778" s="1">
        <f t="shared" si="528"/>
        <v>0</v>
      </c>
      <c r="AH3778" s="1">
        <f t="shared" si="529"/>
        <v>0</v>
      </c>
    </row>
    <row r="3779" spans="1:34" ht="14" x14ac:dyDescent="0.3">
      <c r="A3779" s="279"/>
      <c r="B3779" s="279"/>
      <c r="C3779" s="280"/>
      <c r="D3779" s="281"/>
      <c r="E3779" s="281"/>
      <c r="F3779" s="280"/>
      <c r="G3779" s="281"/>
      <c r="H3779" s="279"/>
      <c r="I3779" s="288" t="str">
        <f>_xlfn.IFNA(VLOOKUP(B3779,'Absence Types'!A:D,4,FALSE),"")</f>
        <v/>
      </c>
      <c r="J3779" s="110" t="str">
        <f t="shared" si="531"/>
        <v>Y</v>
      </c>
      <c r="K3779" s="110" t="str">
        <f t="shared" si="532"/>
        <v>N</v>
      </c>
      <c r="L3779" s="110" t="b">
        <f t="shared" si="533"/>
        <v>0</v>
      </c>
      <c r="M3779" s="110" t="b">
        <f t="shared" si="534"/>
        <v>0</v>
      </c>
      <c r="AC3779" s="1" t="str">
        <f t="shared" si="530"/>
        <v/>
      </c>
      <c r="AD3779" s="1" t="str">
        <f t="shared" si="526"/>
        <v/>
      </c>
      <c r="AE3779" s="1" t="e">
        <f>VLOOKUP(A3779,#REF!,12,FALSE)</f>
        <v>#REF!</v>
      </c>
      <c r="AF3779" s="1">
        <f t="shared" si="527"/>
        <v>0</v>
      </c>
      <c r="AG3779" s="1">
        <f t="shared" si="528"/>
        <v>0</v>
      </c>
      <c r="AH3779" s="1">
        <f t="shared" si="529"/>
        <v>0</v>
      </c>
    </row>
    <row r="3780" spans="1:34" ht="14" x14ac:dyDescent="0.3">
      <c r="A3780" s="279"/>
      <c r="B3780" s="279"/>
      <c r="C3780" s="280"/>
      <c r="D3780" s="281"/>
      <c r="E3780" s="281"/>
      <c r="F3780" s="280"/>
      <c r="G3780" s="281"/>
      <c r="H3780" s="279"/>
      <c r="I3780" s="288" t="str">
        <f>_xlfn.IFNA(VLOOKUP(B3780,'Absence Types'!A:D,4,FALSE),"")</f>
        <v/>
      </c>
      <c r="J3780" s="110" t="str">
        <f t="shared" si="531"/>
        <v>Y</v>
      </c>
      <c r="K3780" s="110" t="str">
        <f t="shared" si="532"/>
        <v>N</v>
      </c>
      <c r="L3780" s="110" t="b">
        <f t="shared" si="533"/>
        <v>0</v>
      </c>
      <c r="M3780" s="110" t="b">
        <f t="shared" si="534"/>
        <v>0</v>
      </c>
      <c r="AC3780" s="1" t="str">
        <f t="shared" si="530"/>
        <v/>
      </c>
      <c r="AD3780" s="1" t="str">
        <f t="shared" ref="AD3780:AD3843" si="535">IF(I3780&lt;&gt;"Days","",((F3780-C3780)+1)-(AF3780)-(AG3780)-(AH3780))</f>
        <v/>
      </c>
      <c r="AE3780" s="1" t="e">
        <f>VLOOKUP(A3780,#REF!,12,FALSE)</f>
        <v>#REF!</v>
      </c>
      <c r="AF3780" s="1">
        <f t="shared" ref="AF3780:AF3843" si="536">IF(D3780=1,0.5,0)</f>
        <v>0</v>
      </c>
      <c r="AG3780" s="1">
        <f t="shared" ref="AG3780:AG3843" si="537">IF(E3780=1,0.5,0)</f>
        <v>0</v>
      </c>
      <c r="AH3780" s="1">
        <f t="shared" ref="AH3780:AH3843" si="538">IF(G3780=1,0.5,0)</f>
        <v>0</v>
      </c>
    </row>
    <row r="3781" spans="1:34" ht="14" x14ac:dyDescent="0.3">
      <c r="A3781" s="279"/>
      <c r="B3781" s="279"/>
      <c r="C3781" s="280"/>
      <c r="D3781" s="281"/>
      <c r="E3781" s="281"/>
      <c r="F3781" s="280"/>
      <c r="G3781" s="281"/>
      <c r="H3781" s="279"/>
      <c r="I3781" s="288" t="str">
        <f>_xlfn.IFNA(VLOOKUP(B3781,'Absence Types'!A:D,4,FALSE),"")</f>
        <v/>
      </c>
      <c r="J3781" s="110" t="str">
        <f t="shared" si="531"/>
        <v>Y</v>
      </c>
      <c r="K3781" s="110" t="str">
        <f t="shared" si="532"/>
        <v>N</v>
      </c>
      <c r="L3781" s="110" t="b">
        <f t="shared" si="533"/>
        <v>0</v>
      </c>
      <c r="M3781" s="110" t="b">
        <f t="shared" si="534"/>
        <v>0</v>
      </c>
      <c r="AC3781" s="1" t="str">
        <f t="shared" ref="AC3781:AC3844" si="539">IF(I3781&lt;&gt;"Hours","",(F3781-C3781)*24)</f>
        <v/>
      </c>
      <c r="AD3781" s="1" t="str">
        <f t="shared" si="535"/>
        <v/>
      </c>
      <c r="AE3781" s="1" t="e">
        <f>VLOOKUP(A3781,#REF!,12,FALSE)</f>
        <v>#REF!</v>
      </c>
      <c r="AF3781" s="1">
        <f t="shared" si="536"/>
        <v>0</v>
      </c>
      <c r="AG3781" s="1">
        <f t="shared" si="537"/>
        <v>0</v>
      </c>
      <c r="AH3781" s="1">
        <f t="shared" si="538"/>
        <v>0</v>
      </c>
    </row>
    <row r="3782" spans="1:34" ht="14" x14ac:dyDescent="0.3">
      <c r="A3782" s="279"/>
      <c r="B3782" s="279"/>
      <c r="C3782" s="280"/>
      <c r="D3782" s="281"/>
      <c r="E3782" s="281"/>
      <c r="F3782" s="280"/>
      <c r="G3782" s="281"/>
      <c r="H3782" s="279"/>
      <c r="I3782" s="288" t="str">
        <f>_xlfn.IFNA(VLOOKUP(B3782,'Absence Types'!A:D,4,FALSE),"")</f>
        <v/>
      </c>
      <c r="J3782" s="110" t="str">
        <f t="shared" si="531"/>
        <v>Y</v>
      </c>
      <c r="K3782" s="110" t="str">
        <f t="shared" si="532"/>
        <v>N</v>
      </c>
      <c r="L3782" s="110" t="b">
        <f t="shared" si="533"/>
        <v>0</v>
      </c>
      <c r="M3782" s="110" t="b">
        <f t="shared" si="534"/>
        <v>0</v>
      </c>
      <c r="AC3782" s="1" t="str">
        <f t="shared" si="539"/>
        <v/>
      </c>
      <c r="AD3782" s="1" t="str">
        <f t="shared" si="535"/>
        <v/>
      </c>
      <c r="AE3782" s="1" t="e">
        <f>VLOOKUP(A3782,#REF!,12,FALSE)</f>
        <v>#REF!</v>
      </c>
      <c r="AF3782" s="1">
        <f t="shared" si="536"/>
        <v>0</v>
      </c>
      <c r="AG3782" s="1">
        <f t="shared" si="537"/>
        <v>0</v>
      </c>
      <c r="AH3782" s="1">
        <f t="shared" si="538"/>
        <v>0</v>
      </c>
    </row>
    <row r="3783" spans="1:34" ht="14" x14ac:dyDescent="0.3">
      <c r="A3783" s="279"/>
      <c r="B3783" s="279"/>
      <c r="C3783" s="280"/>
      <c r="D3783" s="281"/>
      <c r="E3783" s="281"/>
      <c r="F3783" s="280"/>
      <c r="G3783" s="281"/>
      <c r="H3783" s="279"/>
      <c r="I3783" s="288" t="str">
        <f>_xlfn.IFNA(VLOOKUP(B3783,'Absence Types'!A:D,4,FALSE),"")</f>
        <v/>
      </c>
      <c r="J3783" s="110" t="str">
        <f t="shared" si="531"/>
        <v>Y</v>
      </c>
      <c r="K3783" s="110" t="str">
        <f t="shared" si="532"/>
        <v>N</v>
      </c>
      <c r="L3783" s="110" t="b">
        <f t="shared" si="533"/>
        <v>0</v>
      </c>
      <c r="M3783" s="110" t="b">
        <f t="shared" si="534"/>
        <v>0</v>
      </c>
      <c r="AC3783" s="1" t="str">
        <f t="shared" si="539"/>
        <v/>
      </c>
      <c r="AD3783" s="1" t="str">
        <f t="shared" si="535"/>
        <v/>
      </c>
      <c r="AE3783" s="1" t="e">
        <f>VLOOKUP(A3783,#REF!,12,FALSE)</f>
        <v>#REF!</v>
      </c>
      <c r="AF3783" s="1">
        <f t="shared" si="536"/>
        <v>0</v>
      </c>
      <c r="AG3783" s="1">
        <f t="shared" si="537"/>
        <v>0</v>
      </c>
      <c r="AH3783" s="1">
        <f t="shared" si="538"/>
        <v>0</v>
      </c>
    </row>
    <row r="3784" spans="1:34" ht="14" x14ac:dyDescent="0.3">
      <c r="A3784" s="279"/>
      <c r="B3784" s="279"/>
      <c r="C3784" s="280"/>
      <c r="D3784" s="281"/>
      <c r="E3784" s="281"/>
      <c r="F3784" s="280"/>
      <c r="G3784" s="281"/>
      <c r="H3784" s="279"/>
      <c r="I3784" s="288" t="str">
        <f>_xlfn.IFNA(VLOOKUP(B3784,'Absence Types'!A:D,4,FALSE),"")</f>
        <v/>
      </c>
      <c r="J3784" s="110" t="str">
        <f t="shared" ref="J3784:J3847" si="540">IF((RIGHT(TEXT(C3784,"DD/MM/YYYY HH:MM:SS"),8))=(RIGHT(TEXT(F3784,"DD/MM/YYYY HH:MM:SS"),8)),"Y","N")</f>
        <v>Y</v>
      </c>
      <c r="K3784" s="110" t="str">
        <f t="shared" ref="K3784:K3847" si="541">IF(I3784="Hours","Y","N")</f>
        <v>N</v>
      </c>
      <c r="L3784" s="110" t="b">
        <f t="shared" ref="L3784:L3847" si="542">AND(J3784="N",K3784="N")</f>
        <v>0</v>
      </c>
      <c r="M3784" s="110" t="b">
        <f t="shared" ref="M3784:M3847" si="543">AND(I3784="Hours",F3784-C3784&lt;0.00001)</f>
        <v>0</v>
      </c>
      <c r="AC3784" s="1" t="str">
        <f t="shared" si="539"/>
        <v/>
      </c>
      <c r="AD3784" s="1" t="str">
        <f t="shared" si="535"/>
        <v/>
      </c>
      <c r="AE3784" s="1" t="e">
        <f>VLOOKUP(A3784,#REF!,12,FALSE)</f>
        <v>#REF!</v>
      </c>
      <c r="AF3784" s="1">
        <f t="shared" si="536"/>
        <v>0</v>
      </c>
      <c r="AG3784" s="1">
        <f t="shared" si="537"/>
        <v>0</v>
      </c>
      <c r="AH3784" s="1">
        <f t="shared" si="538"/>
        <v>0</v>
      </c>
    </row>
    <row r="3785" spans="1:34" ht="14" x14ac:dyDescent="0.3">
      <c r="A3785" s="279"/>
      <c r="B3785" s="279"/>
      <c r="C3785" s="280"/>
      <c r="D3785" s="281"/>
      <c r="E3785" s="281"/>
      <c r="F3785" s="280"/>
      <c r="G3785" s="281"/>
      <c r="H3785" s="279"/>
      <c r="I3785" s="288" t="str">
        <f>_xlfn.IFNA(VLOOKUP(B3785,'Absence Types'!A:D,4,FALSE),"")</f>
        <v/>
      </c>
      <c r="J3785" s="110" t="str">
        <f t="shared" si="540"/>
        <v>Y</v>
      </c>
      <c r="K3785" s="110" t="str">
        <f t="shared" si="541"/>
        <v>N</v>
      </c>
      <c r="L3785" s="110" t="b">
        <f t="shared" si="542"/>
        <v>0</v>
      </c>
      <c r="M3785" s="110" t="b">
        <f t="shared" si="543"/>
        <v>0</v>
      </c>
      <c r="AC3785" s="1" t="str">
        <f t="shared" si="539"/>
        <v/>
      </c>
      <c r="AD3785" s="1" t="str">
        <f t="shared" si="535"/>
        <v/>
      </c>
      <c r="AE3785" s="1" t="e">
        <f>VLOOKUP(A3785,#REF!,12,FALSE)</f>
        <v>#REF!</v>
      </c>
      <c r="AF3785" s="1">
        <f t="shared" si="536"/>
        <v>0</v>
      </c>
      <c r="AG3785" s="1">
        <f t="shared" si="537"/>
        <v>0</v>
      </c>
      <c r="AH3785" s="1">
        <f t="shared" si="538"/>
        <v>0</v>
      </c>
    </row>
    <row r="3786" spans="1:34" ht="14" x14ac:dyDescent="0.3">
      <c r="A3786" s="279"/>
      <c r="B3786" s="279"/>
      <c r="C3786" s="280"/>
      <c r="D3786" s="281"/>
      <c r="E3786" s="281"/>
      <c r="F3786" s="280"/>
      <c r="G3786" s="281"/>
      <c r="H3786" s="279"/>
      <c r="I3786" s="288" t="str">
        <f>_xlfn.IFNA(VLOOKUP(B3786,'Absence Types'!A:D,4,FALSE),"")</f>
        <v/>
      </c>
      <c r="J3786" s="110" t="str">
        <f t="shared" si="540"/>
        <v>Y</v>
      </c>
      <c r="K3786" s="110" t="str">
        <f t="shared" si="541"/>
        <v>N</v>
      </c>
      <c r="L3786" s="110" t="b">
        <f t="shared" si="542"/>
        <v>0</v>
      </c>
      <c r="M3786" s="110" t="b">
        <f t="shared" si="543"/>
        <v>0</v>
      </c>
      <c r="AC3786" s="1" t="str">
        <f t="shared" si="539"/>
        <v/>
      </c>
      <c r="AD3786" s="1" t="str">
        <f t="shared" si="535"/>
        <v/>
      </c>
      <c r="AE3786" s="1" t="e">
        <f>VLOOKUP(A3786,#REF!,12,FALSE)</f>
        <v>#REF!</v>
      </c>
      <c r="AF3786" s="1">
        <f t="shared" si="536"/>
        <v>0</v>
      </c>
      <c r="AG3786" s="1">
        <f t="shared" si="537"/>
        <v>0</v>
      </c>
      <c r="AH3786" s="1">
        <f t="shared" si="538"/>
        <v>0</v>
      </c>
    </row>
    <row r="3787" spans="1:34" ht="14" x14ac:dyDescent="0.3">
      <c r="A3787" s="279"/>
      <c r="B3787" s="279"/>
      <c r="C3787" s="280"/>
      <c r="D3787" s="281"/>
      <c r="E3787" s="281"/>
      <c r="F3787" s="280"/>
      <c r="G3787" s="281"/>
      <c r="H3787" s="279"/>
      <c r="I3787" s="288" t="str">
        <f>_xlfn.IFNA(VLOOKUP(B3787,'Absence Types'!A:D,4,FALSE),"")</f>
        <v/>
      </c>
      <c r="J3787" s="110" t="str">
        <f t="shared" si="540"/>
        <v>Y</v>
      </c>
      <c r="K3787" s="110" t="str">
        <f t="shared" si="541"/>
        <v>N</v>
      </c>
      <c r="L3787" s="110" t="b">
        <f t="shared" si="542"/>
        <v>0</v>
      </c>
      <c r="M3787" s="110" t="b">
        <f t="shared" si="543"/>
        <v>0</v>
      </c>
      <c r="AC3787" s="1" t="str">
        <f t="shared" si="539"/>
        <v/>
      </c>
      <c r="AD3787" s="1" t="str">
        <f t="shared" si="535"/>
        <v/>
      </c>
      <c r="AE3787" s="1" t="e">
        <f>VLOOKUP(A3787,#REF!,12,FALSE)</f>
        <v>#REF!</v>
      </c>
      <c r="AF3787" s="1">
        <f t="shared" si="536"/>
        <v>0</v>
      </c>
      <c r="AG3787" s="1">
        <f t="shared" si="537"/>
        <v>0</v>
      </c>
      <c r="AH3787" s="1">
        <f t="shared" si="538"/>
        <v>0</v>
      </c>
    </row>
    <row r="3788" spans="1:34" ht="14" x14ac:dyDescent="0.3">
      <c r="A3788" s="279"/>
      <c r="B3788" s="279"/>
      <c r="C3788" s="280"/>
      <c r="D3788" s="281"/>
      <c r="E3788" s="281"/>
      <c r="F3788" s="280"/>
      <c r="G3788" s="281"/>
      <c r="H3788" s="279"/>
      <c r="I3788" s="288" t="str">
        <f>_xlfn.IFNA(VLOOKUP(B3788,'Absence Types'!A:D,4,FALSE),"")</f>
        <v/>
      </c>
      <c r="J3788" s="110" t="str">
        <f t="shared" si="540"/>
        <v>Y</v>
      </c>
      <c r="K3788" s="110" t="str">
        <f t="shared" si="541"/>
        <v>N</v>
      </c>
      <c r="L3788" s="110" t="b">
        <f t="shared" si="542"/>
        <v>0</v>
      </c>
      <c r="M3788" s="110" t="b">
        <f t="shared" si="543"/>
        <v>0</v>
      </c>
      <c r="AC3788" s="1" t="str">
        <f t="shared" si="539"/>
        <v/>
      </c>
      <c r="AD3788" s="1" t="str">
        <f t="shared" si="535"/>
        <v/>
      </c>
      <c r="AE3788" s="1" t="e">
        <f>VLOOKUP(A3788,#REF!,12,FALSE)</f>
        <v>#REF!</v>
      </c>
      <c r="AF3788" s="1">
        <f t="shared" si="536"/>
        <v>0</v>
      </c>
      <c r="AG3788" s="1">
        <f t="shared" si="537"/>
        <v>0</v>
      </c>
      <c r="AH3788" s="1">
        <f t="shared" si="538"/>
        <v>0</v>
      </c>
    </row>
    <row r="3789" spans="1:34" ht="14" x14ac:dyDescent="0.3">
      <c r="A3789" s="279"/>
      <c r="B3789" s="279"/>
      <c r="C3789" s="280"/>
      <c r="D3789" s="281"/>
      <c r="E3789" s="281"/>
      <c r="F3789" s="280"/>
      <c r="G3789" s="281"/>
      <c r="H3789" s="279"/>
      <c r="I3789" s="288" t="str">
        <f>_xlfn.IFNA(VLOOKUP(B3789,'Absence Types'!A:D,4,FALSE),"")</f>
        <v/>
      </c>
      <c r="J3789" s="110" t="str">
        <f t="shared" si="540"/>
        <v>Y</v>
      </c>
      <c r="K3789" s="110" t="str">
        <f t="shared" si="541"/>
        <v>N</v>
      </c>
      <c r="L3789" s="110" t="b">
        <f t="shared" si="542"/>
        <v>0</v>
      </c>
      <c r="M3789" s="110" t="b">
        <f t="shared" si="543"/>
        <v>0</v>
      </c>
      <c r="AC3789" s="1" t="str">
        <f t="shared" si="539"/>
        <v/>
      </c>
      <c r="AD3789" s="1" t="str">
        <f t="shared" si="535"/>
        <v/>
      </c>
      <c r="AE3789" s="1" t="e">
        <f>VLOOKUP(A3789,#REF!,12,FALSE)</f>
        <v>#REF!</v>
      </c>
      <c r="AF3789" s="1">
        <f t="shared" si="536"/>
        <v>0</v>
      </c>
      <c r="AG3789" s="1">
        <f t="shared" si="537"/>
        <v>0</v>
      </c>
      <c r="AH3789" s="1">
        <f t="shared" si="538"/>
        <v>0</v>
      </c>
    </row>
    <row r="3790" spans="1:34" ht="14" x14ac:dyDescent="0.3">
      <c r="A3790" s="279"/>
      <c r="B3790" s="279"/>
      <c r="C3790" s="280"/>
      <c r="D3790" s="281"/>
      <c r="E3790" s="281"/>
      <c r="F3790" s="280"/>
      <c r="G3790" s="281"/>
      <c r="H3790" s="279"/>
      <c r="I3790" s="288" t="str">
        <f>_xlfn.IFNA(VLOOKUP(B3790,'Absence Types'!A:D,4,FALSE),"")</f>
        <v/>
      </c>
      <c r="J3790" s="110" t="str">
        <f t="shared" si="540"/>
        <v>Y</v>
      </c>
      <c r="K3790" s="110" t="str">
        <f t="shared" si="541"/>
        <v>N</v>
      </c>
      <c r="L3790" s="110" t="b">
        <f t="shared" si="542"/>
        <v>0</v>
      </c>
      <c r="M3790" s="110" t="b">
        <f t="shared" si="543"/>
        <v>0</v>
      </c>
      <c r="AC3790" s="1" t="str">
        <f t="shared" si="539"/>
        <v/>
      </c>
      <c r="AD3790" s="1" t="str">
        <f t="shared" si="535"/>
        <v/>
      </c>
      <c r="AE3790" s="1" t="e">
        <f>VLOOKUP(A3790,#REF!,12,FALSE)</f>
        <v>#REF!</v>
      </c>
      <c r="AF3790" s="1">
        <f t="shared" si="536"/>
        <v>0</v>
      </c>
      <c r="AG3790" s="1">
        <f t="shared" si="537"/>
        <v>0</v>
      </c>
      <c r="AH3790" s="1">
        <f t="shared" si="538"/>
        <v>0</v>
      </c>
    </row>
    <row r="3791" spans="1:34" ht="14" x14ac:dyDescent="0.3">
      <c r="A3791" s="279"/>
      <c r="B3791" s="279"/>
      <c r="C3791" s="280"/>
      <c r="D3791" s="281"/>
      <c r="E3791" s="281"/>
      <c r="F3791" s="280"/>
      <c r="G3791" s="281"/>
      <c r="H3791" s="279"/>
      <c r="I3791" s="288" t="str">
        <f>_xlfn.IFNA(VLOOKUP(B3791,'Absence Types'!A:D,4,FALSE),"")</f>
        <v/>
      </c>
      <c r="J3791" s="110" t="str">
        <f t="shared" si="540"/>
        <v>Y</v>
      </c>
      <c r="K3791" s="110" t="str">
        <f t="shared" si="541"/>
        <v>N</v>
      </c>
      <c r="L3791" s="110" t="b">
        <f t="shared" si="542"/>
        <v>0</v>
      </c>
      <c r="M3791" s="110" t="b">
        <f t="shared" si="543"/>
        <v>0</v>
      </c>
      <c r="AC3791" s="1" t="str">
        <f t="shared" si="539"/>
        <v/>
      </c>
      <c r="AD3791" s="1" t="str">
        <f t="shared" si="535"/>
        <v/>
      </c>
      <c r="AE3791" s="1" t="e">
        <f>VLOOKUP(A3791,#REF!,12,FALSE)</f>
        <v>#REF!</v>
      </c>
      <c r="AF3791" s="1">
        <f t="shared" si="536"/>
        <v>0</v>
      </c>
      <c r="AG3791" s="1">
        <f t="shared" si="537"/>
        <v>0</v>
      </c>
      <c r="AH3791" s="1">
        <f t="shared" si="538"/>
        <v>0</v>
      </c>
    </row>
    <row r="3792" spans="1:34" ht="14" x14ac:dyDescent="0.3">
      <c r="A3792" s="279"/>
      <c r="B3792" s="279"/>
      <c r="C3792" s="280"/>
      <c r="D3792" s="281"/>
      <c r="E3792" s="281"/>
      <c r="F3792" s="280"/>
      <c r="G3792" s="281"/>
      <c r="H3792" s="279"/>
      <c r="I3792" s="288" t="str">
        <f>_xlfn.IFNA(VLOOKUP(B3792,'Absence Types'!A:D,4,FALSE),"")</f>
        <v/>
      </c>
      <c r="J3792" s="110" t="str">
        <f t="shared" si="540"/>
        <v>Y</v>
      </c>
      <c r="K3792" s="110" t="str">
        <f t="shared" si="541"/>
        <v>N</v>
      </c>
      <c r="L3792" s="110" t="b">
        <f t="shared" si="542"/>
        <v>0</v>
      </c>
      <c r="M3792" s="110" t="b">
        <f t="shared" si="543"/>
        <v>0</v>
      </c>
      <c r="AC3792" s="1" t="str">
        <f t="shared" si="539"/>
        <v/>
      </c>
      <c r="AD3792" s="1" t="str">
        <f t="shared" si="535"/>
        <v/>
      </c>
      <c r="AE3792" s="1" t="e">
        <f>VLOOKUP(A3792,#REF!,12,FALSE)</f>
        <v>#REF!</v>
      </c>
      <c r="AF3792" s="1">
        <f t="shared" si="536"/>
        <v>0</v>
      </c>
      <c r="AG3792" s="1">
        <f t="shared" si="537"/>
        <v>0</v>
      </c>
      <c r="AH3792" s="1">
        <f t="shared" si="538"/>
        <v>0</v>
      </c>
    </row>
    <row r="3793" spans="1:34" ht="14" x14ac:dyDescent="0.3">
      <c r="A3793" s="279"/>
      <c r="B3793" s="279"/>
      <c r="C3793" s="280"/>
      <c r="D3793" s="281"/>
      <c r="E3793" s="281"/>
      <c r="F3793" s="280"/>
      <c r="G3793" s="281"/>
      <c r="H3793" s="279"/>
      <c r="I3793" s="288" t="str">
        <f>_xlfn.IFNA(VLOOKUP(B3793,'Absence Types'!A:D,4,FALSE),"")</f>
        <v/>
      </c>
      <c r="J3793" s="110" t="str">
        <f t="shared" si="540"/>
        <v>Y</v>
      </c>
      <c r="K3793" s="110" t="str">
        <f t="shared" si="541"/>
        <v>N</v>
      </c>
      <c r="L3793" s="110" t="b">
        <f t="shared" si="542"/>
        <v>0</v>
      </c>
      <c r="M3793" s="110" t="b">
        <f t="shared" si="543"/>
        <v>0</v>
      </c>
      <c r="AC3793" s="1" t="str">
        <f t="shared" si="539"/>
        <v/>
      </c>
      <c r="AD3793" s="1" t="str">
        <f t="shared" si="535"/>
        <v/>
      </c>
      <c r="AE3793" s="1" t="e">
        <f>VLOOKUP(A3793,#REF!,12,FALSE)</f>
        <v>#REF!</v>
      </c>
      <c r="AF3793" s="1">
        <f t="shared" si="536"/>
        <v>0</v>
      </c>
      <c r="AG3793" s="1">
        <f t="shared" si="537"/>
        <v>0</v>
      </c>
      <c r="AH3793" s="1">
        <f t="shared" si="538"/>
        <v>0</v>
      </c>
    </row>
    <row r="3794" spans="1:34" ht="14" x14ac:dyDescent="0.3">
      <c r="A3794" s="279"/>
      <c r="B3794" s="279"/>
      <c r="C3794" s="280"/>
      <c r="D3794" s="281"/>
      <c r="E3794" s="281"/>
      <c r="F3794" s="280"/>
      <c r="G3794" s="281"/>
      <c r="H3794" s="279"/>
      <c r="I3794" s="288" t="str">
        <f>_xlfn.IFNA(VLOOKUP(B3794,'Absence Types'!A:D,4,FALSE),"")</f>
        <v/>
      </c>
      <c r="J3794" s="110" t="str">
        <f t="shared" si="540"/>
        <v>Y</v>
      </c>
      <c r="K3794" s="110" t="str">
        <f t="shared" si="541"/>
        <v>N</v>
      </c>
      <c r="L3794" s="110" t="b">
        <f t="shared" si="542"/>
        <v>0</v>
      </c>
      <c r="M3794" s="110" t="b">
        <f t="shared" si="543"/>
        <v>0</v>
      </c>
      <c r="AC3794" s="1" t="str">
        <f t="shared" si="539"/>
        <v/>
      </c>
      <c r="AD3794" s="1" t="str">
        <f t="shared" si="535"/>
        <v/>
      </c>
      <c r="AE3794" s="1" t="e">
        <f>VLOOKUP(A3794,#REF!,12,FALSE)</f>
        <v>#REF!</v>
      </c>
      <c r="AF3794" s="1">
        <f t="shared" si="536"/>
        <v>0</v>
      </c>
      <c r="AG3794" s="1">
        <f t="shared" si="537"/>
        <v>0</v>
      </c>
      <c r="AH3794" s="1">
        <f t="shared" si="538"/>
        <v>0</v>
      </c>
    </row>
    <row r="3795" spans="1:34" ht="14" x14ac:dyDescent="0.3">
      <c r="A3795" s="279"/>
      <c r="B3795" s="279"/>
      <c r="C3795" s="280"/>
      <c r="D3795" s="281"/>
      <c r="E3795" s="281"/>
      <c r="F3795" s="280"/>
      <c r="G3795" s="281"/>
      <c r="H3795" s="279"/>
      <c r="I3795" s="288" t="str">
        <f>_xlfn.IFNA(VLOOKUP(B3795,'Absence Types'!A:D,4,FALSE),"")</f>
        <v/>
      </c>
      <c r="J3795" s="110" t="str">
        <f t="shared" si="540"/>
        <v>Y</v>
      </c>
      <c r="K3795" s="110" t="str">
        <f t="shared" si="541"/>
        <v>N</v>
      </c>
      <c r="L3795" s="110" t="b">
        <f t="shared" si="542"/>
        <v>0</v>
      </c>
      <c r="M3795" s="110" t="b">
        <f t="shared" si="543"/>
        <v>0</v>
      </c>
      <c r="AC3795" s="1" t="str">
        <f t="shared" si="539"/>
        <v/>
      </c>
      <c r="AD3795" s="1" t="str">
        <f t="shared" si="535"/>
        <v/>
      </c>
      <c r="AE3795" s="1" t="e">
        <f>VLOOKUP(A3795,#REF!,12,FALSE)</f>
        <v>#REF!</v>
      </c>
      <c r="AF3795" s="1">
        <f t="shared" si="536"/>
        <v>0</v>
      </c>
      <c r="AG3795" s="1">
        <f t="shared" si="537"/>
        <v>0</v>
      </c>
      <c r="AH3795" s="1">
        <f t="shared" si="538"/>
        <v>0</v>
      </c>
    </row>
    <row r="3796" spans="1:34" ht="14" x14ac:dyDescent="0.3">
      <c r="A3796" s="279"/>
      <c r="B3796" s="279"/>
      <c r="C3796" s="280"/>
      <c r="D3796" s="281"/>
      <c r="E3796" s="281"/>
      <c r="F3796" s="280"/>
      <c r="G3796" s="281"/>
      <c r="H3796" s="279"/>
      <c r="I3796" s="288" t="str">
        <f>_xlfn.IFNA(VLOOKUP(B3796,'Absence Types'!A:D,4,FALSE),"")</f>
        <v/>
      </c>
      <c r="J3796" s="110" t="str">
        <f t="shared" si="540"/>
        <v>Y</v>
      </c>
      <c r="K3796" s="110" t="str">
        <f t="shared" si="541"/>
        <v>N</v>
      </c>
      <c r="L3796" s="110" t="b">
        <f t="shared" si="542"/>
        <v>0</v>
      </c>
      <c r="M3796" s="110" t="b">
        <f t="shared" si="543"/>
        <v>0</v>
      </c>
      <c r="AC3796" s="1" t="str">
        <f t="shared" si="539"/>
        <v/>
      </c>
      <c r="AD3796" s="1" t="str">
        <f t="shared" si="535"/>
        <v/>
      </c>
      <c r="AE3796" s="1" t="e">
        <f>VLOOKUP(A3796,#REF!,12,FALSE)</f>
        <v>#REF!</v>
      </c>
      <c r="AF3796" s="1">
        <f t="shared" si="536"/>
        <v>0</v>
      </c>
      <c r="AG3796" s="1">
        <f t="shared" si="537"/>
        <v>0</v>
      </c>
      <c r="AH3796" s="1">
        <f t="shared" si="538"/>
        <v>0</v>
      </c>
    </row>
    <row r="3797" spans="1:34" ht="14" x14ac:dyDescent="0.3">
      <c r="A3797" s="279"/>
      <c r="B3797" s="279"/>
      <c r="C3797" s="280"/>
      <c r="D3797" s="281"/>
      <c r="E3797" s="281"/>
      <c r="F3797" s="280"/>
      <c r="G3797" s="281"/>
      <c r="H3797" s="279"/>
      <c r="I3797" s="288" t="str">
        <f>_xlfn.IFNA(VLOOKUP(B3797,'Absence Types'!A:D,4,FALSE),"")</f>
        <v/>
      </c>
      <c r="J3797" s="110" t="str">
        <f t="shared" si="540"/>
        <v>Y</v>
      </c>
      <c r="K3797" s="110" t="str">
        <f t="shared" si="541"/>
        <v>N</v>
      </c>
      <c r="L3797" s="110" t="b">
        <f t="shared" si="542"/>
        <v>0</v>
      </c>
      <c r="M3797" s="110" t="b">
        <f t="shared" si="543"/>
        <v>0</v>
      </c>
      <c r="AC3797" s="1" t="str">
        <f t="shared" si="539"/>
        <v/>
      </c>
      <c r="AD3797" s="1" t="str">
        <f t="shared" si="535"/>
        <v/>
      </c>
      <c r="AE3797" s="1" t="e">
        <f>VLOOKUP(A3797,#REF!,12,FALSE)</f>
        <v>#REF!</v>
      </c>
      <c r="AF3797" s="1">
        <f t="shared" si="536"/>
        <v>0</v>
      </c>
      <c r="AG3797" s="1">
        <f t="shared" si="537"/>
        <v>0</v>
      </c>
      <c r="AH3797" s="1">
        <f t="shared" si="538"/>
        <v>0</v>
      </c>
    </row>
    <row r="3798" spans="1:34" ht="14" x14ac:dyDescent="0.3">
      <c r="A3798" s="279"/>
      <c r="B3798" s="279"/>
      <c r="C3798" s="280"/>
      <c r="D3798" s="281"/>
      <c r="E3798" s="281"/>
      <c r="F3798" s="280"/>
      <c r="G3798" s="281"/>
      <c r="H3798" s="279"/>
      <c r="I3798" s="288" t="str">
        <f>_xlfn.IFNA(VLOOKUP(B3798,'Absence Types'!A:D,4,FALSE),"")</f>
        <v/>
      </c>
      <c r="J3798" s="110" t="str">
        <f t="shared" si="540"/>
        <v>Y</v>
      </c>
      <c r="K3798" s="110" t="str">
        <f t="shared" si="541"/>
        <v>N</v>
      </c>
      <c r="L3798" s="110" t="b">
        <f t="shared" si="542"/>
        <v>0</v>
      </c>
      <c r="M3798" s="110" t="b">
        <f t="shared" si="543"/>
        <v>0</v>
      </c>
      <c r="AC3798" s="1" t="str">
        <f t="shared" si="539"/>
        <v/>
      </c>
      <c r="AD3798" s="1" t="str">
        <f t="shared" si="535"/>
        <v/>
      </c>
      <c r="AE3798" s="1" t="e">
        <f>VLOOKUP(A3798,#REF!,12,FALSE)</f>
        <v>#REF!</v>
      </c>
      <c r="AF3798" s="1">
        <f t="shared" si="536"/>
        <v>0</v>
      </c>
      <c r="AG3798" s="1">
        <f t="shared" si="537"/>
        <v>0</v>
      </c>
      <c r="AH3798" s="1">
        <f t="shared" si="538"/>
        <v>0</v>
      </c>
    </row>
    <row r="3799" spans="1:34" ht="14" x14ac:dyDescent="0.3">
      <c r="A3799" s="279"/>
      <c r="B3799" s="279"/>
      <c r="C3799" s="280"/>
      <c r="D3799" s="281"/>
      <c r="E3799" s="281"/>
      <c r="F3799" s="280"/>
      <c r="G3799" s="281"/>
      <c r="H3799" s="279"/>
      <c r="I3799" s="288" t="str">
        <f>_xlfn.IFNA(VLOOKUP(B3799,'Absence Types'!A:D,4,FALSE),"")</f>
        <v/>
      </c>
      <c r="J3799" s="110" t="str">
        <f t="shared" si="540"/>
        <v>Y</v>
      </c>
      <c r="K3799" s="110" t="str">
        <f t="shared" si="541"/>
        <v>N</v>
      </c>
      <c r="L3799" s="110" t="b">
        <f t="shared" si="542"/>
        <v>0</v>
      </c>
      <c r="M3799" s="110" t="b">
        <f t="shared" si="543"/>
        <v>0</v>
      </c>
      <c r="AC3799" s="1" t="str">
        <f t="shared" si="539"/>
        <v/>
      </c>
      <c r="AD3799" s="1" t="str">
        <f t="shared" si="535"/>
        <v/>
      </c>
      <c r="AE3799" s="1" t="e">
        <f>VLOOKUP(A3799,#REF!,12,FALSE)</f>
        <v>#REF!</v>
      </c>
      <c r="AF3799" s="1">
        <f t="shared" si="536"/>
        <v>0</v>
      </c>
      <c r="AG3799" s="1">
        <f t="shared" si="537"/>
        <v>0</v>
      </c>
      <c r="AH3799" s="1">
        <f t="shared" si="538"/>
        <v>0</v>
      </c>
    </row>
    <row r="3800" spans="1:34" ht="14" x14ac:dyDescent="0.3">
      <c r="A3800" s="279"/>
      <c r="B3800" s="279"/>
      <c r="C3800" s="280"/>
      <c r="D3800" s="281"/>
      <c r="E3800" s="281"/>
      <c r="F3800" s="280"/>
      <c r="G3800" s="281"/>
      <c r="H3800" s="279"/>
      <c r="I3800" s="288" t="str">
        <f>_xlfn.IFNA(VLOOKUP(B3800,'Absence Types'!A:D,4,FALSE),"")</f>
        <v/>
      </c>
      <c r="J3800" s="110" t="str">
        <f t="shared" si="540"/>
        <v>Y</v>
      </c>
      <c r="K3800" s="110" t="str">
        <f t="shared" si="541"/>
        <v>N</v>
      </c>
      <c r="L3800" s="110" t="b">
        <f t="shared" si="542"/>
        <v>0</v>
      </c>
      <c r="M3800" s="110" t="b">
        <f t="shared" si="543"/>
        <v>0</v>
      </c>
      <c r="AC3800" s="1" t="str">
        <f t="shared" si="539"/>
        <v/>
      </c>
      <c r="AD3800" s="1" t="str">
        <f t="shared" si="535"/>
        <v/>
      </c>
      <c r="AE3800" s="1" t="e">
        <f>VLOOKUP(A3800,#REF!,12,FALSE)</f>
        <v>#REF!</v>
      </c>
      <c r="AF3800" s="1">
        <f t="shared" si="536"/>
        <v>0</v>
      </c>
      <c r="AG3800" s="1">
        <f t="shared" si="537"/>
        <v>0</v>
      </c>
      <c r="AH3800" s="1">
        <f t="shared" si="538"/>
        <v>0</v>
      </c>
    </row>
    <row r="3801" spans="1:34" ht="14" x14ac:dyDescent="0.3">
      <c r="A3801" s="279"/>
      <c r="B3801" s="279"/>
      <c r="C3801" s="280"/>
      <c r="D3801" s="281"/>
      <c r="E3801" s="281"/>
      <c r="F3801" s="280"/>
      <c r="G3801" s="281"/>
      <c r="H3801" s="279"/>
      <c r="I3801" s="288" t="str">
        <f>_xlfn.IFNA(VLOOKUP(B3801,'Absence Types'!A:D,4,FALSE),"")</f>
        <v/>
      </c>
      <c r="J3801" s="110" t="str">
        <f t="shared" si="540"/>
        <v>Y</v>
      </c>
      <c r="K3801" s="110" t="str">
        <f t="shared" si="541"/>
        <v>N</v>
      </c>
      <c r="L3801" s="110" t="b">
        <f t="shared" si="542"/>
        <v>0</v>
      </c>
      <c r="M3801" s="110" t="b">
        <f t="shared" si="543"/>
        <v>0</v>
      </c>
      <c r="AC3801" s="1" t="str">
        <f t="shared" si="539"/>
        <v/>
      </c>
      <c r="AD3801" s="1" t="str">
        <f t="shared" si="535"/>
        <v/>
      </c>
      <c r="AE3801" s="1" t="e">
        <f>VLOOKUP(A3801,#REF!,12,FALSE)</f>
        <v>#REF!</v>
      </c>
      <c r="AF3801" s="1">
        <f t="shared" si="536"/>
        <v>0</v>
      </c>
      <c r="AG3801" s="1">
        <f t="shared" si="537"/>
        <v>0</v>
      </c>
      <c r="AH3801" s="1">
        <f t="shared" si="538"/>
        <v>0</v>
      </c>
    </row>
    <row r="3802" spans="1:34" ht="14" x14ac:dyDescent="0.3">
      <c r="A3802" s="279"/>
      <c r="B3802" s="279"/>
      <c r="C3802" s="280"/>
      <c r="D3802" s="281"/>
      <c r="E3802" s="281"/>
      <c r="F3802" s="280"/>
      <c r="G3802" s="281"/>
      <c r="H3802" s="279"/>
      <c r="I3802" s="288" t="str">
        <f>_xlfn.IFNA(VLOOKUP(B3802,'Absence Types'!A:D,4,FALSE),"")</f>
        <v/>
      </c>
      <c r="J3802" s="110" t="str">
        <f t="shared" si="540"/>
        <v>Y</v>
      </c>
      <c r="K3802" s="110" t="str">
        <f t="shared" si="541"/>
        <v>N</v>
      </c>
      <c r="L3802" s="110" t="b">
        <f t="shared" si="542"/>
        <v>0</v>
      </c>
      <c r="M3802" s="110" t="b">
        <f t="shared" si="543"/>
        <v>0</v>
      </c>
      <c r="AC3802" s="1" t="str">
        <f t="shared" si="539"/>
        <v/>
      </c>
      <c r="AD3802" s="1" t="str">
        <f t="shared" si="535"/>
        <v/>
      </c>
      <c r="AE3802" s="1" t="e">
        <f>VLOOKUP(A3802,#REF!,12,FALSE)</f>
        <v>#REF!</v>
      </c>
      <c r="AF3802" s="1">
        <f t="shared" si="536"/>
        <v>0</v>
      </c>
      <c r="AG3802" s="1">
        <f t="shared" si="537"/>
        <v>0</v>
      </c>
      <c r="AH3802" s="1">
        <f t="shared" si="538"/>
        <v>0</v>
      </c>
    </row>
    <row r="3803" spans="1:34" ht="14" x14ac:dyDescent="0.3">
      <c r="A3803" s="279"/>
      <c r="B3803" s="279"/>
      <c r="C3803" s="280"/>
      <c r="D3803" s="281"/>
      <c r="E3803" s="281"/>
      <c r="F3803" s="280"/>
      <c r="G3803" s="281"/>
      <c r="H3803" s="279"/>
      <c r="I3803" s="288" t="str">
        <f>_xlfn.IFNA(VLOOKUP(B3803,'Absence Types'!A:D,4,FALSE),"")</f>
        <v/>
      </c>
      <c r="J3803" s="110" t="str">
        <f t="shared" si="540"/>
        <v>Y</v>
      </c>
      <c r="K3803" s="110" t="str">
        <f t="shared" si="541"/>
        <v>N</v>
      </c>
      <c r="L3803" s="110" t="b">
        <f t="shared" si="542"/>
        <v>0</v>
      </c>
      <c r="M3803" s="110" t="b">
        <f t="shared" si="543"/>
        <v>0</v>
      </c>
      <c r="AC3803" s="1" t="str">
        <f t="shared" si="539"/>
        <v/>
      </c>
      <c r="AD3803" s="1" t="str">
        <f t="shared" si="535"/>
        <v/>
      </c>
      <c r="AE3803" s="1" t="e">
        <f>VLOOKUP(A3803,#REF!,12,FALSE)</f>
        <v>#REF!</v>
      </c>
      <c r="AF3803" s="1">
        <f t="shared" si="536"/>
        <v>0</v>
      </c>
      <c r="AG3803" s="1">
        <f t="shared" si="537"/>
        <v>0</v>
      </c>
      <c r="AH3803" s="1">
        <f t="shared" si="538"/>
        <v>0</v>
      </c>
    </row>
    <row r="3804" spans="1:34" ht="14" x14ac:dyDescent="0.3">
      <c r="A3804" s="279"/>
      <c r="B3804" s="279"/>
      <c r="C3804" s="280"/>
      <c r="D3804" s="281"/>
      <c r="E3804" s="281"/>
      <c r="F3804" s="280"/>
      <c r="G3804" s="281"/>
      <c r="H3804" s="279"/>
      <c r="I3804" s="288" t="str">
        <f>_xlfn.IFNA(VLOOKUP(B3804,'Absence Types'!A:D,4,FALSE),"")</f>
        <v/>
      </c>
      <c r="J3804" s="110" t="str">
        <f t="shared" si="540"/>
        <v>Y</v>
      </c>
      <c r="K3804" s="110" t="str">
        <f t="shared" si="541"/>
        <v>N</v>
      </c>
      <c r="L3804" s="110" t="b">
        <f t="shared" si="542"/>
        <v>0</v>
      </c>
      <c r="M3804" s="110" t="b">
        <f t="shared" si="543"/>
        <v>0</v>
      </c>
      <c r="AC3804" s="1" t="str">
        <f t="shared" si="539"/>
        <v/>
      </c>
      <c r="AD3804" s="1" t="str">
        <f t="shared" si="535"/>
        <v/>
      </c>
      <c r="AE3804" s="1" t="e">
        <f>VLOOKUP(A3804,#REF!,12,FALSE)</f>
        <v>#REF!</v>
      </c>
      <c r="AF3804" s="1">
        <f t="shared" si="536"/>
        <v>0</v>
      </c>
      <c r="AG3804" s="1">
        <f t="shared" si="537"/>
        <v>0</v>
      </c>
      <c r="AH3804" s="1">
        <f t="shared" si="538"/>
        <v>0</v>
      </c>
    </row>
    <row r="3805" spans="1:34" ht="14" x14ac:dyDescent="0.3">
      <c r="A3805" s="279"/>
      <c r="B3805" s="279"/>
      <c r="C3805" s="280"/>
      <c r="D3805" s="281"/>
      <c r="E3805" s="281"/>
      <c r="F3805" s="280"/>
      <c r="G3805" s="281"/>
      <c r="H3805" s="279"/>
      <c r="I3805" s="288" t="str">
        <f>_xlfn.IFNA(VLOOKUP(B3805,'Absence Types'!A:D,4,FALSE),"")</f>
        <v/>
      </c>
      <c r="J3805" s="110" t="str">
        <f t="shared" si="540"/>
        <v>Y</v>
      </c>
      <c r="K3805" s="110" t="str">
        <f t="shared" si="541"/>
        <v>N</v>
      </c>
      <c r="L3805" s="110" t="b">
        <f t="shared" si="542"/>
        <v>0</v>
      </c>
      <c r="M3805" s="110" t="b">
        <f t="shared" si="543"/>
        <v>0</v>
      </c>
      <c r="AC3805" s="1" t="str">
        <f t="shared" si="539"/>
        <v/>
      </c>
      <c r="AD3805" s="1" t="str">
        <f t="shared" si="535"/>
        <v/>
      </c>
      <c r="AE3805" s="1" t="e">
        <f>VLOOKUP(A3805,#REF!,12,FALSE)</f>
        <v>#REF!</v>
      </c>
      <c r="AF3805" s="1">
        <f t="shared" si="536"/>
        <v>0</v>
      </c>
      <c r="AG3805" s="1">
        <f t="shared" si="537"/>
        <v>0</v>
      </c>
      <c r="AH3805" s="1">
        <f t="shared" si="538"/>
        <v>0</v>
      </c>
    </row>
    <row r="3806" spans="1:34" ht="14" x14ac:dyDescent="0.3">
      <c r="A3806" s="279"/>
      <c r="B3806" s="279"/>
      <c r="C3806" s="280"/>
      <c r="D3806" s="281"/>
      <c r="E3806" s="281"/>
      <c r="F3806" s="280"/>
      <c r="G3806" s="281"/>
      <c r="H3806" s="279"/>
      <c r="I3806" s="288" t="str">
        <f>_xlfn.IFNA(VLOOKUP(B3806,'Absence Types'!A:D,4,FALSE),"")</f>
        <v/>
      </c>
      <c r="J3806" s="110" t="str">
        <f t="shared" si="540"/>
        <v>Y</v>
      </c>
      <c r="K3806" s="110" t="str">
        <f t="shared" si="541"/>
        <v>N</v>
      </c>
      <c r="L3806" s="110" t="b">
        <f t="shared" si="542"/>
        <v>0</v>
      </c>
      <c r="M3806" s="110" t="b">
        <f t="shared" si="543"/>
        <v>0</v>
      </c>
      <c r="AC3806" s="1" t="str">
        <f t="shared" si="539"/>
        <v/>
      </c>
      <c r="AD3806" s="1" t="str">
        <f t="shared" si="535"/>
        <v/>
      </c>
      <c r="AE3806" s="1" t="e">
        <f>VLOOKUP(A3806,#REF!,12,FALSE)</f>
        <v>#REF!</v>
      </c>
      <c r="AF3806" s="1">
        <f t="shared" si="536"/>
        <v>0</v>
      </c>
      <c r="AG3806" s="1">
        <f t="shared" si="537"/>
        <v>0</v>
      </c>
      <c r="AH3806" s="1">
        <f t="shared" si="538"/>
        <v>0</v>
      </c>
    </row>
    <row r="3807" spans="1:34" ht="14" x14ac:dyDescent="0.3">
      <c r="A3807" s="279"/>
      <c r="B3807" s="279"/>
      <c r="C3807" s="280"/>
      <c r="D3807" s="281"/>
      <c r="E3807" s="281"/>
      <c r="F3807" s="280"/>
      <c r="G3807" s="281"/>
      <c r="H3807" s="279"/>
      <c r="I3807" s="288" t="str">
        <f>_xlfn.IFNA(VLOOKUP(B3807,'Absence Types'!A:D,4,FALSE),"")</f>
        <v/>
      </c>
      <c r="J3807" s="110" t="str">
        <f t="shared" si="540"/>
        <v>Y</v>
      </c>
      <c r="K3807" s="110" t="str">
        <f t="shared" si="541"/>
        <v>N</v>
      </c>
      <c r="L3807" s="110" t="b">
        <f t="shared" si="542"/>
        <v>0</v>
      </c>
      <c r="M3807" s="110" t="b">
        <f t="shared" si="543"/>
        <v>0</v>
      </c>
      <c r="AC3807" s="1" t="str">
        <f t="shared" si="539"/>
        <v/>
      </c>
      <c r="AD3807" s="1" t="str">
        <f t="shared" si="535"/>
        <v/>
      </c>
      <c r="AE3807" s="1" t="e">
        <f>VLOOKUP(A3807,#REF!,12,FALSE)</f>
        <v>#REF!</v>
      </c>
      <c r="AF3807" s="1">
        <f t="shared" si="536"/>
        <v>0</v>
      </c>
      <c r="AG3807" s="1">
        <f t="shared" si="537"/>
        <v>0</v>
      </c>
      <c r="AH3807" s="1">
        <f t="shared" si="538"/>
        <v>0</v>
      </c>
    </row>
    <row r="3808" spans="1:34" ht="14" x14ac:dyDescent="0.3">
      <c r="A3808" s="279"/>
      <c r="B3808" s="279"/>
      <c r="C3808" s="280"/>
      <c r="D3808" s="281"/>
      <c r="E3808" s="281"/>
      <c r="F3808" s="280"/>
      <c r="G3808" s="281"/>
      <c r="H3808" s="279"/>
      <c r="I3808" s="288" t="str">
        <f>_xlfn.IFNA(VLOOKUP(B3808,'Absence Types'!A:D,4,FALSE),"")</f>
        <v/>
      </c>
      <c r="J3808" s="110" t="str">
        <f t="shared" si="540"/>
        <v>Y</v>
      </c>
      <c r="K3808" s="110" t="str">
        <f t="shared" si="541"/>
        <v>N</v>
      </c>
      <c r="L3808" s="110" t="b">
        <f t="shared" si="542"/>
        <v>0</v>
      </c>
      <c r="M3808" s="110" t="b">
        <f t="shared" si="543"/>
        <v>0</v>
      </c>
      <c r="AC3808" s="1" t="str">
        <f t="shared" si="539"/>
        <v/>
      </c>
      <c r="AD3808" s="1" t="str">
        <f t="shared" si="535"/>
        <v/>
      </c>
      <c r="AE3808" s="1" t="e">
        <f>VLOOKUP(A3808,#REF!,12,FALSE)</f>
        <v>#REF!</v>
      </c>
      <c r="AF3808" s="1">
        <f t="shared" si="536"/>
        <v>0</v>
      </c>
      <c r="AG3808" s="1">
        <f t="shared" si="537"/>
        <v>0</v>
      </c>
      <c r="AH3808" s="1">
        <f t="shared" si="538"/>
        <v>0</v>
      </c>
    </row>
    <row r="3809" spans="1:34" ht="14" x14ac:dyDescent="0.3">
      <c r="A3809" s="279"/>
      <c r="B3809" s="279"/>
      <c r="C3809" s="280"/>
      <c r="D3809" s="281"/>
      <c r="E3809" s="281"/>
      <c r="F3809" s="280"/>
      <c r="G3809" s="281"/>
      <c r="H3809" s="279"/>
      <c r="I3809" s="288" t="str">
        <f>_xlfn.IFNA(VLOOKUP(B3809,'Absence Types'!A:D,4,FALSE),"")</f>
        <v/>
      </c>
      <c r="J3809" s="110" t="str">
        <f t="shared" si="540"/>
        <v>Y</v>
      </c>
      <c r="K3809" s="110" t="str">
        <f t="shared" si="541"/>
        <v>N</v>
      </c>
      <c r="L3809" s="110" t="b">
        <f t="shared" si="542"/>
        <v>0</v>
      </c>
      <c r="M3809" s="110" t="b">
        <f t="shared" si="543"/>
        <v>0</v>
      </c>
      <c r="AC3809" s="1" t="str">
        <f t="shared" si="539"/>
        <v/>
      </c>
      <c r="AD3809" s="1" t="str">
        <f t="shared" si="535"/>
        <v/>
      </c>
      <c r="AE3809" s="1" t="e">
        <f>VLOOKUP(A3809,#REF!,12,FALSE)</f>
        <v>#REF!</v>
      </c>
      <c r="AF3809" s="1">
        <f t="shared" si="536"/>
        <v>0</v>
      </c>
      <c r="AG3809" s="1">
        <f t="shared" si="537"/>
        <v>0</v>
      </c>
      <c r="AH3809" s="1">
        <f t="shared" si="538"/>
        <v>0</v>
      </c>
    </row>
    <row r="3810" spans="1:34" ht="14" x14ac:dyDescent="0.3">
      <c r="A3810" s="279"/>
      <c r="B3810" s="279"/>
      <c r="C3810" s="280"/>
      <c r="D3810" s="281"/>
      <c r="E3810" s="281"/>
      <c r="F3810" s="280"/>
      <c r="G3810" s="281"/>
      <c r="H3810" s="279"/>
      <c r="I3810" s="288" t="str">
        <f>_xlfn.IFNA(VLOOKUP(B3810,'Absence Types'!A:D,4,FALSE),"")</f>
        <v/>
      </c>
      <c r="J3810" s="110" t="str">
        <f t="shared" si="540"/>
        <v>Y</v>
      </c>
      <c r="K3810" s="110" t="str">
        <f t="shared" si="541"/>
        <v>N</v>
      </c>
      <c r="L3810" s="110" t="b">
        <f t="shared" si="542"/>
        <v>0</v>
      </c>
      <c r="M3810" s="110" t="b">
        <f t="shared" si="543"/>
        <v>0</v>
      </c>
      <c r="AC3810" s="1" t="str">
        <f t="shared" si="539"/>
        <v/>
      </c>
      <c r="AD3810" s="1" t="str">
        <f t="shared" si="535"/>
        <v/>
      </c>
      <c r="AE3810" s="1" t="e">
        <f>VLOOKUP(A3810,#REF!,12,FALSE)</f>
        <v>#REF!</v>
      </c>
      <c r="AF3810" s="1">
        <f t="shared" si="536"/>
        <v>0</v>
      </c>
      <c r="AG3810" s="1">
        <f t="shared" si="537"/>
        <v>0</v>
      </c>
      <c r="AH3810" s="1">
        <f t="shared" si="538"/>
        <v>0</v>
      </c>
    </row>
    <row r="3811" spans="1:34" ht="14" x14ac:dyDescent="0.3">
      <c r="A3811" s="279"/>
      <c r="B3811" s="279"/>
      <c r="C3811" s="280"/>
      <c r="D3811" s="281"/>
      <c r="E3811" s="281"/>
      <c r="F3811" s="280"/>
      <c r="G3811" s="281"/>
      <c r="H3811" s="279"/>
      <c r="I3811" s="288" t="str">
        <f>_xlfn.IFNA(VLOOKUP(B3811,'Absence Types'!A:D,4,FALSE),"")</f>
        <v/>
      </c>
      <c r="J3811" s="110" t="str">
        <f t="shared" si="540"/>
        <v>Y</v>
      </c>
      <c r="K3811" s="110" t="str">
        <f t="shared" si="541"/>
        <v>N</v>
      </c>
      <c r="L3811" s="110" t="b">
        <f t="shared" si="542"/>
        <v>0</v>
      </c>
      <c r="M3811" s="110" t="b">
        <f t="shared" si="543"/>
        <v>0</v>
      </c>
      <c r="AC3811" s="1" t="str">
        <f t="shared" si="539"/>
        <v/>
      </c>
      <c r="AD3811" s="1" t="str">
        <f t="shared" si="535"/>
        <v/>
      </c>
      <c r="AE3811" s="1" t="e">
        <f>VLOOKUP(A3811,#REF!,12,FALSE)</f>
        <v>#REF!</v>
      </c>
      <c r="AF3811" s="1">
        <f t="shared" si="536"/>
        <v>0</v>
      </c>
      <c r="AG3811" s="1">
        <f t="shared" si="537"/>
        <v>0</v>
      </c>
      <c r="AH3811" s="1">
        <f t="shared" si="538"/>
        <v>0</v>
      </c>
    </row>
    <row r="3812" spans="1:34" ht="14" x14ac:dyDescent="0.3">
      <c r="A3812" s="279"/>
      <c r="B3812" s="279"/>
      <c r="C3812" s="280"/>
      <c r="D3812" s="281"/>
      <c r="E3812" s="281"/>
      <c r="F3812" s="280"/>
      <c r="G3812" s="281"/>
      <c r="H3812" s="279"/>
      <c r="I3812" s="288" t="str">
        <f>_xlfn.IFNA(VLOOKUP(B3812,'Absence Types'!A:D,4,FALSE),"")</f>
        <v/>
      </c>
      <c r="J3812" s="110" t="str">
        <f t="shared" si="540"/>
        <v>Y</v>
      </c>
      <c r="K3812" s="110" t="str">
        <f t="shared" si="541"/>
        <v>N</v>
      </c>
      <c r="L3812" s="110" t="b">
        <f t="shared" si="542"/>
        <v>0</v>
      </c>
      <c r="M3812" s="110" t="b">
        <f t="shared" si="543"/>
        <v>0</v>
      </c>
      <c r="AC3812" s="1" t="str">
        <f t="shared" si="539"/>
        <v/>
      </c>
      <c r="AD3812" s="1" t="str">
        <f t="shared" si="535"/>
        <v/>
      </c>
      <c r="AE3812" s="1" t="e">
        <f>VLOOKUP(A3812,#REF!,12,FALSE)</f>
        <v>#REF!</v>
      </c>
      <c r="AF3812" s="1">
        <f t="shared" si="536"/>
        <v>0</v>
      </c>
      <c r="AG3812" s="1">
        <f t="shared" si="537"/>
        <v>0</v>
      </c>
      <c r="AH3812" s="1">
        <f t="shared" si="538"/>
        <v>0</v>
      </c>
    </row>
    <row r="3813" spans="1:34" ht="14" x14ac:dyDescent="0.3">
      <c r="A3813" s="279"/>
      <c r="B3813" s="279"/>
      <c r="C3813" s="280"/>
      <c r="D3813" s="281"/>
      <c r="E3813" s="281"/>
      <c r="F3813" s="280"/>
      <c r="G3813" s="281"/>
      <c r="H3813" s="279"/>
      <c r="I3813" s="288" t="str">
        <f>_xlfn.IFNA(VLOOKUP(B3813,'Absence Types'!A:D,4,FALSE),"")</f>
        <v/>
      </c>
      <c r="J3813" s="110" t="str">
        <f t="shared" si="540"/>
        <v>Y</v>
      </c>
      <c r="K3813" s="110" t="str">
        <f t="shared" si="541"/>
        <v>N</v>
      </c>
      <c r="L3813" s="110" t="b">
        <f t="shared" si="542"/>
        <v>0</v>
      </c>
      <c r="M3813" s="110" t="b">
        <f t="shared" si="543"/>
        <v>0</v>
      </c>
      <c r="AC3813" s="1" t="str">
        <f t="shared" si="539"/>
        <v/>
      </c>
      <c r="AD3813" s="1" t="str">
        <f t="shared" si="535"/>
        <v/>
      </c>
      <c r="AE3813" s="1" t="e">
        <f>VLOOKUP(A3813,#REF!,12,FALSE)</f>
        <v>#REF!</v>
      </c>
      <c r="AF3813" s="1">
        <f t="shared" si="536"/>
        <v>0</v>
      </c>
      <c r="AG3813" s="1">
        <f t="shared" si="537"/>
        <v>0</v>
      </c>
      <c r="AH3813" s="1">
        <f t="shared" si="538"/>
        <v>0</v>
      </c>
    </row>
    <row r="3814" spans="1:34" ht="14" x14ac:dyDescent="0.3">
      <c r="A3814" s="279"/>
      <c r="B3814" s="279"/>
      <c r="C3814" s="280"/>
      <c r="D3814" s="281"/>
      <c r="E3814" s="281"/>
      <c r="F3814" s="280"/>
      <c r="G3814" s="281"/>
      <c r="H3814" s="279"/>
      <c r="I3814" s="288" t="str">
        <f>_xlfn.IFNA(VLOOKUP(B3814,'Absence Types'!A:D,4,FALSE),"")</f>
        <v/>
      </c>
      <c r="J3814" s="110" t="str">
        <f t="shared" si="540"/>
        <v>Y</v>
      </c>
      <c r="K3814" s="110" t="str">
        <f t="shared" si="541"/>
        <v>N</v>
      </c>
      <c r="L3814" s="110" t="b">
        <f t="shared" si="542"/>
        <v>0</v>
      </c>
      <c r="M3814" s="110" t="b">
        <f t="shared" si="543"/>
        <v>0</v>
      </c>
      <c r="AC3814" s="1" t="str">
        <f t="shared" si="539"/>
        <v/>
      </c>
      <c r="AD3814" s="1" t="str">
        <f t="shared" si="535"/>
        <v/>
      </c>
      <c r="AE3814" s="1" t="e">
        <f>VLOOKUP(A3814,#REF!,12,FALSE)</f>
        <v>#REF!</v>
      </c>
      <c r="AF3814" s="1">
        <f t="shared" si="536"/>
        <v>0</v>
      </c>
      <c r="AG3814" s="1">
        <f t="shared" si="537"/>
        <v>0</v>
      </c>
      <c r="AH3814" s="1">
        <f t="shared" si="538"/>
        <v>0</v>
      </c>
    </row>
    <row r="3815" spans="1:34" ht="14" x14ac:dyDescent="0.3">
      <c r="A3815" s="279"/>
      <c r="B3815" s="279"/>
      <c r="C3815" s="280"/>
      <c r="D3815" s="281"/>
      <c r="E3815" s="281"/>
      <c r="F3815" s="280"/>
      <c r="G3815" s="281"/>
      <c r="H3815" s="279"/>
      <c r="I3815" s="288" t="str">
        <f>_xlfn.IFNA(VLOOKUP(B3815,'Absence Types'!A:D,4,FALSE),"")</f>
        <v/>
      </c>
      <c r="J3815" s="110" t="str">
        <f t="shared" si="540"/>
        <v>Y</v>
      </c>
      <c r="K3815" s="110" t="str">
        <f t="shared" si="541"/>
        <v>N</v>
      </c>
      <c r="L3815" s="110" t="b">
        <f t="shared" si="542"/>
        <v>0</v>
      </c>
      <c r="M3815" s="110" t="b">
        <f t="shared" si="543"/>
        <v>0</v>
      </c>
      <c r="AC3815" s="1" t="str">
        <f t="shared" si="539"/>
        <v/>
      </c>
      <c r="AD3815" s="1" t="str">
        <f t="shared" si="535"/>
        <v/>
      </c>
      <c r="AE3815" s="1" t="e">
        <f>VLOOKUP(A3815,#REF!,12,FALSE)</f>
        <v>#REF!</v>
      </c>
      <c r="AF3815" s="1">
        <f t="shared" si="536"/>
        <v>0</v>
      </c>
      <c r="AG3815" s="1">
        <f t="shared" si="537"/>
        <v>0</v>
      </c>
      <c r="AH3815" s="1">
        <f t="shared" si="538"/>
        <v>0</v>
      </c>
    </row>
    <row r="3816" spans="1:34" ht="14" x14ac:dyDescent="0.3">
      <c r="A3816" s="279"/>
      <c r="B3816" s="279"/>
      <c r="C3816" s="280"/>
      <c r="D3816" s="281"/>
      <c r="E3816" s="281"/>
      <c r="F3816" s="280"/>
      <c r="G3816" s="281"/>
      <c r="H3816" s="279"/>
      <c r="I3816" s="288" t="str">
        <f>_xlfn.IFNA(VLOOKUP(B3816,'Absence Types'!A:D,4,FALSE),"")</f>
        <v/>
      </c>
      <c r="J3816" s="110" t="str">
        <f t="shared" si="540"/>
        <v>Y</v>
      </c>
      <c r="K3816" s="110" t="str">
        <f t="shared" si="541"/>
        <v>N</v>
      </c>
      <c r="L3816" s="110" t="b">
        <f t="shared" si="542"/>
        <v>0</v>
      </c>
      <c r="M3816" s="110" t="b">
        <f t="shared" si="543"/>
        <v>0</v>
      </c>
      <c r="AC3816" s="1" t="str">
        <f t="shared" si="539"/>
        <v/>
      </c>
      <c r="AD3816" s="1" t="str">
        <f t="shared" si="535"/>
        <v/>
      </c>
      <c r="AE3816" s="1" t="e">
        <f>VLOOKUP(A3816,#REF!,12,FALSE)</f>
        <v>#REF!</v>
      </c>
      <c r="AF3816" s="1">
        <f t="shared" si="536"/>
        <v>0</v>
      </c>
      <c r="AG3816" s="1">
        <f t="shared" si="537"/>
        <v>0</v>
      </c>
      <c r="AH3816" s="1">
        <f t="shared" si="538"/>
        <v>0</v>
      </c>
    </row>
    <row r="3817" spans="1:34" ht="14" x14ac:dyDescent="0.3">
      <c r="A3817" s="279"/>
      <c r="B3817" s="279"/>
      <c r="C3817" s="280"/>
      <c r="D3817" s="281"/>
      <c r="E3817" s="281"/>
      <c r="F3817" s="280"/>
      <c r="G3817" s="281"/>
      <c r="H3817" s="279"/>
      <c r="I3817" s="288" t="str">
        <f>_xlfn.IFNA(VLOOKUP(B3817,'Absence Types'!A:D,4,FALSE),"")</f>
        <v/>
      </c>
      <c r="J3817" s="110" t="str">
        <f t="shared" si="540"/>
        <v>Y</v>
      </c>
      <c r="K3817" s="110" t="str">
        <f t="shared" si="541"/>
        <v>N</v>
      </c>
      <c r="L3817" s="110" t="b">
        <f t="shared" si="542"/>
        <v>0</v>
      </c>
      <c r="M3817" s="110" t="b">
        <f t="shared" si="543"/>
        <v>0</v>
      </c>
      <c r="AC3817" s="1" t="str">
        <f t="shared" si="539"/>
        <v/>
      </c>
      <c r="AD3817" s="1" t="str">
        <f t="shared" si="535"/>
        <v/>
      </c>
      <c r="AE3817" s="1" t="e">
        <f>VLOOKUP(A3817,#REF!,12,FALSE)</f>
        <v>#REF!</v>
      </c>
      <c r="AF3817" s="1">
        <f t="shared" si="536"/>
        <v>0</v>
      </c>
      <c r="AG3817" s="1">
        <f t="shared" si="537"/>
        <v>0</v>
      </c>
      <c r="AH3817" s="1">
        <f t="shared" si="538"/>
        <v>0</v>
      </c>
    </row>
    <row r="3818" spans="1:34" ht="14" x14ac:dyDescent="0.3">
      <c r="A3818" s="279"/>
      <c r="B3818" s="279"/>
      <c r="C3818" s="280"/>
      <c r="D3818" s="281"/>
      <c r="E3818" s="281"/>
      <c r="F3818" s="280"/>
      <c r="G3818" s="281"/>
      <c r="H3818" s="279"/>
      <c r="I3818" s="288" t="str">
        <f>_xlfn.IFNA(VLOOKUP(B3818,'Absence Types'!A:D,4,FALSE),"")</f>
        <v/>
      </c>
      <c r="J3818" s="110" t="str">
        <f t="shared" si="540"/>
        <v>Y</v>
      </c>
      <c r="K3818" s="110" t="str">
        <f t="shared" si="541"/>
        <v>N</v>
      </c>
      <c r="L3818" s="110" t="b">
        <f t="shared" si="542"/>
        <v>0</v>
      </c>
      <c r="M3818" s="110" t="b">
        <f t="shared" si="543"/>
        <v>0</v>
      </c>
      <c r="AC3818" s="1" t="str">
        <f t="shared" si="539"/>
        <v/>
      </c>
      <c r="AD3818" s="1" t="str">
        <f t="shared" si="535"/>
        <v/>
      </c>
      <c r="AE3818" s="1" t="e">
        <f>VLOOKUP(A3818,#REF!,12,FALSE)</f>
        <v>#REF!</v>
      </c>
      <c r="AF3818" s="1">
        <f t="shared" si="536"/>
        <v>0</v>
      </c>
      <c r="AG3818" s="1">
        <f t="shared" si="537"/>
        <v>0</v>
      </c>
      <c r="AH3818" s="1">
        <f t="shared" si="538"/>
        <v>0</v>
      </c>
    </row>
    <row r="3819" spans="1:34" ht="14" x14ac:dyDescent="0.3">
      <c r="A3819" s="279"/>
      <c r="B3819" s="279"/>
      <c r="C3819" s="280"/>
      <c r="D3819" s="281"/>
      <c r="E3819" s="281"/>
      <c r="F3819" s="280"/>
      <c r="G3819" s="281"/>
      <c r="H3819" s="279"/>
      <c r="I3819" s="288" t="str">
        <f>_xlfn.IFNA(VLOOKUP(B3819,'Absence Types'!A:D,4,FALSE),"")</f>
        <v/>
      </c>
      <c r="J3819" s="110" t="str">
        <f t="shared" si="540"/>
        <v>Y</v>
      </c>
      <c r="K3819" s="110" t="str">
        <f t="shared" si="541"/>
        <v>N</v>
      </c>
      <c r="L3819" s="110" t="b">
        <f t="shared" si="542"/>
        <v>0</v>
      </c>
      <c r="M3819" s="110" t="b">
        <f t="shared" si="543"/>
        <v>0</v>
      </c>
      <c r="AC3819" s="1" t="str">
        <f t="shared" si="539"/>
        <v/>
      </c>
      <c r="AD3819" s="1" t="str">
        <f t="shared" si="535"/>
        <v/>
      </c>
      <c r="AE3819" s="1" t="e">
        <f>VLOOKUP(A3819,#REF!,12,FALSE)</f>
        <v>#REF!</v>
      </c>
      <c r="AF3819" s="1">
        <f t="shared" si="536"/>
        <v>0</v>
      </c>
      <c r="AG3819" s="1">
        <f t="shared" si="537"/>
        <v>0</v>
      </c>
      <c r="AH3819" s="1">
        <f t="shared" si="538"/>
        <v>0</v>
      </c>
    </row>
    <row r="3820" spans="1:34" ht="14" x14ac:dyDescent="0.3">
      <c r="A3820" s="279"/>
      <c r="B3820" s="279"/>
      <c r="C3820" s="280"/>
      <c r="D3820" s="281"/>
      <c r="E3820" s="281"/>
      <c r="F3820" s="280"/>
      <c r="G3820" s="281"/>
      <c r="H3820" s="279"/>
      <c r="I3820" s="288" t="str">
        <f>_xlfn.IFNA(VLOOKUP(B3820,'Absence Types'!A:D,4,FALSE),"")</f>
        <v/>
      </c>
      <c r="J3820" s="110" t="str">
        <f t="shared" si="540"/>
        <v>Y</v>
      </c>
      <c r="K3820" s="110" t="str">
        <f t="shared" si="541"/>
        <v>N</v>
      </c>
      <c r="L3820" s="110" t="b">
        <f t="shared" si="542"/>
        <v>0</v>
      </c>
      <c r="M3820" s="110" t="b">
        <f t="shared" si="543"/>
        <v>0</v>
      </c>
      <c r="AC3820" s="1" t="str">
        <f t="shared" si="539"/>
        <v/>
      </c>
      <c r="AD3820" s="1" t="str">
        <f t="shared" si="535"/>
        <v/>
      </c>
      <c r="AE3820" s="1" t="e">
        <f>VLOOKUP(A3820,#REF!,12,FALSE)</f>
        <v>#REF!</v>
      </c>
      <c r="AF3820" s="1">
        <f t="shared" si="536"/>
        <v>0</v>
      </c>
      <c r="AG3820" s="1">
        <f t="shared" si="537"/>
        <v>0</v>
      </c>
      <c r="AH3820" s="1">
        <f t="shared" si="538"/>
        <v>0</v>
      </c>
    </row>
    <row r="3821" spans="1:34" ht="14" x14ac:dyDescent="0.3">
      <c r="A3821" s="279"/>
      <c r="B3821" s="279"/>
      <c r="C3821" s="280"/>
      <c r="D3821" s="281"/>
      <c r="E3821" s="281"/>
      <c r="F3821" s="280"/>
      <c r="G3821" s="281"/>
      <c r="H3821" s="279"/>
      <c r="I3821" s="288" t="str">
        <f>_xlfn.IFNA(VLOOKUP(B3821,'Absence Types'!A:D,4,FALSE),"")</f>
        <v/>
      </c>
      <c r="J3821" s="110" t="str">
        <f t="shared" si="540"/>
        <v>Y</v>
      </c>
      <c r="K3821" s="110" t="str">
        <f t="shared" si="541"/>
        <v>N</v>
      </c>
      <c r="L3821" s="110" t="b">
        <f t="shared" si="542"/>
        <v>0</v>
      </c>
      <c r="M3821" s="110" t="b">
        <f t="shared" si="543"/>
        <v>0</v>
      </c>
      <c r="AC3821" s="1" t="str">
        <f t="shared" si="539"/>
        <v/>
      </c>
      <c r="AD3821" s="1" t="str">
        <f t="shared" si="535"/>
        <v/>
      </c>
      <c r="AE3821" s="1" t="e">
        <f>VLOOKUP(A3821,#REF!,12,FALSE)</f>
        <v>#REF!</v>
      </c>
      <c r="AF3821" s="1">
        <f t="shared" si="536"/>
        <v>0</v>
      </c>
      <c r="AG3821" s="1">
        <f t="shared" si="537"/>
        <v>0</v>
      </c>
      <c r="AH3821" s="1">
        <f t="shared" si="538"/>
        <v>0</v>
      </c>
    </row>
    <row r="3822" spans="1:34" ht="14" x14ac:dyDescent="0.3">
      <c r="A3822" s="279"/>
      <c r="B3822" s="279"/>
      <c r="C3822" s="280"/>
      <c r="D3822" s="281"/>
      <c r="E3822" s="281"/>
      <c r="F3822" s="280"/>
      <c r="G3822" s="281"/>
      <c r="H3822" s="279"/>
      <c r="I3822" s="288" t="str">
        <f>_xlfn.IFNA(VLOOKUP(B3822,'Absence Types'!A:D,4,FALSE),"")</f>
        <v/>
      </c>
      <c r="J3822" s="110" t="str">
        <f t="shared" si="540"/>
        <v>Y</v>
      </c>
      <c r="K3822" s="110" t="str">
        <f t="shared" si="541"/>
        <v>N</v>
      </c>
      <c r="L3822" s="110" t="b">
        <f t="shared" si="542"/>
        <v>0</v>
      </c>
      <c r="M3822" s="110" t="b">
        <f t="shared" si="543"/>
        <v>0</v>
      </c>
      <c r="AC3822" s="1" t="str">
        <f t="shared" si="539"/>
        <v/>
      </c>
      <c r="AD3822" s="1" t="str">
        <f t="shared" si="535"/>
        <v/>
      </c>
      <c r="AE3822" s="1" t="e">
        <f>VLOOKUP(A3822,#REF!,12,FALSE)</f>
        <v>#REF!</v>
      </c>
      <c r="AF3822" s="1">
        <f t="shared" si="536"/>
        <v>0</v>
      </c>
      <c r="AG3822" s="1">
        <f t="shared" si="537"/>
        <v>0</v>
      </c>
      <c r="AH3822" s="1">
        <f t="shared" si="538"/>
        <v>0</v>
      </c>
    </row>
    <row r="3823" spans="1:34" ht="14" x14ac:dyDescent="0.3">
      <c r="A3823" s="279"/>
      <c r="B3823" s="279"/>
      <c r="C3823" s="280"/>
      <c r="D3823" s="281"/>
      <c r="E3823" s="281"/>
      <c r="F3823" s="280"/>
      <c r="G3823" s="281"/>
      <c r="H3823" s="279"/>
      <c r="I3823" s="288" t="str">
        <f>_xlfn.IFNA(VLOOKUP(B3823,'Absence Types'!A:D,4,FALSE),"")</f>
        <v/>
      </c>
      <c r="J3823" s="110" t="str">
        <f t="shared" si="540"/>
        <v>Y</v>
      </c>
      <c r="K3823" s="110" t="str">
        <f t="shared" si="541"/>
        <v>N</v>
      </c>
      <c r="L3823" s="110" t="b">
        <f t="shared" si="542"/>
        <v>0</v>
      </c>
      <c r="M3823" s="110" t="b">
        <f t="shared" si="543"/>
        <v>0</v>
      </c>
      <c r="AC3823" s="1" t="str">
        <f t="shared" si="539"/>
        <v/>
      </c>
      <c r="AD3823" s="1" t="str">
        <f t="shared" si="535"/>
        <v/>
      </c>
      <c r="AE3823" s="1" t="e">
        <f>VLOOKUP(A3823,#REF!,12,FALSE)</f>
        <v>#REF!</v>
      </c>
      <c r="AF3823" s="1">
        <f t="shared" si="536"/>
        <v>0</v>
      </c>
      <c r="AG3823" s="1">
        <f t="shared" si="537"/>
        <v>0</v>
      </c>
      <c r="AH3823" s="1">
        <f t="shared" si="538"/>
        <v>0</v>
      </c>
    </row>
    <row r="3824" spans="1:34" ht="14" x14ac:dyDescent="0.3">
      <c r="A3824" s="279"/>
      <c r="B3824" s="279"/>
      <c r="C3824" s="280"/>
      <c r="D3824" s="281"/>
      <c r="E3824" s="281"/>
      <c r="F3824" s="280"/>
      <c r="G3824" s="281"/>
      <c r="H3824" s="279"/>
      <c r="I3824" s="288" t="str">
        <f>_xlfn.IFNA(VLOOKUP(B3824,'Absence Types'!A:D,4,FALSE),"")</f>
        <v/>
      </c>
      <c r="J3824" s="110" t="str">
        <f t="shared" si="540"/>
        <v>Y</v>
      </c>
      <c r="K3824" s="110" t="str">
        <f t="shared" si="541"/>
        <v>N</v>
      </c>
      <c r="L3824" s="110" t="b">
        <f t="shared" si="542"/>
        <v>0</v>
      </c>
      <c r="M3824" s="110" t="b">
        <f t="shared" si="543"/>
        <v>0</v>
      </c>
      <c r="AC3824" s="1" t="str">
        <f t="shared" si="539"/>
        <v/>
      </c>
      <c r="AD3824" s="1" t="str">
        <f t="shared" si="535"/>
        <v/>
      </c>
      <c r="AE3824" s="1" t="e">
        <f>VLOOKUP(A3824,#REF!,12,FALSE)</f>
        <v>#REF!</v>
      </c>
      <c r="AF3824" s="1">
        <f t="shared" si="536"/>
        <v>0</v>
      </c>
      <c r="AG3824" s="1">
        <f t="shared" si="537"/>
        <v>0</v>
      </c>
      <c r="AH3824" s="1">
        <f t="shared" si="538"/>
        <v>0</v>
      </c>
    </row>
    <row r="3825" spans="1:34" ht="14" x14ac:dyDescent="0.3">
      <c r="A3825" s="279"/>
      <c r="B3825" s="279"/>
      <c r="C3825" s="280"/>
      <c r="D3825" s="281"/>
      <c r="E3825" s="281"/>
      <c r="F3825" s="280"/>
      <c r="G3825" s="281"/>
      <c r="H3825" s="279"/>
      <c r="I3825" s="288" t="str">
        <f>_xlfn.IFNA(VLOOKUP(B3825,'Absence Types'!A:D,4,FALSE),"")</f>
        <v/>
      </c>
      <c r="J3825" s="110" t="str">
        <f t="shared" si="540"/>
        <v>Y</v>
      </c>
      <c r="K3825" s="110" t="str">
        <f t="shared" si="541"/>
        <v>N</v>
      </c>
      <c r="L3825" s="110" t="b">
        <f t="shared" si="542"/>
        <v>0</v>
      </c>
      <c r="M3825" s="110" t="b">
        <f t="shared" si="543"/>
        <v>0</v>
      </c>
      <c r="AC3825" s="1" t="str">
        <f t="shared" si="539"/>
        <v/>
      </c>
      <c r="AD3825" s="1" t="str">
        <f t="shared" si="535"/>
        <v/>
      </c>
      <c r="AE3825" s="1" t="e">
        <f>VLOOKUP(A3825,#REF!,12,FALSE)</f>
        <v>#REF!</v>
      </c>
      <c r="AF3825" s="1">
        <f t="shared" si="536"/>
        <v>0</v>
      </c>
      <c r="AG3825" s="1">
        <f t="shared" si="537"/>
        <v>0</v>
      </c>
      <c r="AH3825" s="1">
        <f t="shared" si="538"/>
        <v>0</v>
      </c>
    </row>
    <row r="3826" spans="1:34" ht="14" x14ac:dyDescent="0.3">
      <c r="A3826" s="279"/>
      <c r="B3826" s="279"/>
      <c r="C3826" s="280"/>
      <c r="D3826" s="281"/>
      <c r="E3826" s="281"/>
      <c r="F3826" s="280"/>
      <c r="G3826" s="281"/>
      <c r="H3826" s="279"/>
      <c r="I3826" s="288" t="str">
        <f>_xlfn.IFNA(VLOOKUP(B3826,'Absence Types'!A:D,4,FALSE),"")</f>
        <v/>
      </c>
      <c r="J3826" s="110" t="str">
        <f t="shared" si="540"/>
        <v>Y</v>
      </c>
      <c r="K3826" s="110" t="str">
        <f t="shared" si="541"/>
        <v>N</v>
      </c>
      <c r="L3826" s="110" t="b">
        <f t="shared" si="542"/>
        <v>0</v>
      </c>
      <c r="M3826" s="110" t="b">
        <f t="shared" si="543"/>
        <v>0</v>
      </c>
      <c r="AC3826" s="1" t="str">
        <f t="shared" si="539"/>
        <v/>
      </c>
      <c r="AD3826" s="1" t="str">
        <f t="shared" si="535"/>
        <v/>
      </c>
      <c r="AE3826" s="1" t="e">
        <f>VLOOKUP(A3826,#REF!,12,FALSE)</f>
        <v>#REF!</v>
      </c>
      <c r="AF3826" s="1">
        <f t="shared" si="536"/>
        <v>0</v>
      </c>
      <c r="AG3826" s="1">
        <f t="shared" si="537"/>
        <v>0</v>
      </c>
      <c r="AH3826" s="1">
        <f t="shared" si="538"/>
        <v>0</v>
      </c>
    </row>
    <row r="3827" spans="1:34" ht="14" x14ac:dyDescent="0.3">
      <c r="A3827" s="279"/>
      <c r="B3827" s="279"/>
      <c r="C3827" s="280"/>
      <c r="D3827" s="281"/>
      <c r="E3827" s="281"/>
      <c r="F3827" s="280"/>
      <c r="G3827" s="281"/>
      <c r="H3827" s="279"/>
      <c r="I3827" s="288" t="str">
        <f>_xlfn.IFNA(VLOOKUP(B3827,'Absence Types'!A:D,4,FALSE),"")</f>
        <v/>
      </c>
      <c r="J3827" s="110" t="str">
        <f t="shared" si="540"/>
        <v>Y</v>
      </c>
      <c r="K3827" s="110" t="str">
        <f t="shared" si="541"/>
        <v>N</v>
      </c>
      <c r="L3827" s="110" t="b">
        <f t="shared" si="542"/>
        <v>0</v>
      </c>
      <c r="M3827" s="110" t="b">
        <f t="shared" si="543"/>
        <v>0</v>
      </c>
      <c r="AC3827" s="1" t="str">
        <f t="shared" si="539"/>
        <v/>
      </c>
      <c r="AD3827" s="1" t="str">
        <f t="shared" si="535"/>
        <v/>
      </c>
      <c r="AE3827" s="1" t="e">
        <f>VLOOKUP(A3827,#REF!,12,FALSE)</f>
        <v>#REF!</v>
      </c>
      <c r="AF3827" s="1">
        <f t="shared" si="536"/>
        <v>0</v>
      </c>
      <c r="AG3827" s="1">
        <f t="shared" si="537"/>
        <v>0</v>
      </c>
      <c r="AH3827" s="1">
        <f t="shared" si="538"/>
        <v>0</v>
      </c>
    </row>
    <row r="3828" spans="1:34" ht="14" x14ac:dyDescent="0.3">
      <c r="A3828" s="279"/>
      <c r="B3828" s="279"/>
      <c r="C3828" s="280"/>
      <c r="D3828" s="281"/>
      <c r="E3828" s="281"/>
      <c r="F3828" s="280"/>
      <c r="G3828" s="281"/>
      <c r="H3828" s="279"/>
      <c r="I3828" s="288" t="str">
        <f>_xlfn.IFNA(VLOOKUP(B3828,'Absence Types'!A:D,4,FALSE),"")</f>
        <v/>
      </c>
      <c r="J3828" s="110" t="str">
        <f t="shared" si="540"/>
        <v>Y</v>
      </c>
      <c r="K3828" s="110" t="str">
        <f t="shared" si="541"/>
        <v>N</v>
      </c>
      <c r="L3828" s="110" t="b">
        <f t="shared" si="542"/>
        <v>0</v>
      </c>
      <c r="M3828" s="110" t="b">
        <f t="shared" si="543"/>
        <v>0</v>
      </c>
      <c r="AC3828" s="1" t="str">
        <f t="shared" si="539"/>
        <v/>
      </c>
      <c r="AD3828" s="1" t="str">
        <f t="shared" si="535"/>
        <v/>
      </c>
      <c r="AE3828" s="1" t="e">
        <f>VLOOKUP(A3828,#REF!,12,FALSE)</f>
        <v>#REF!</v>
      </c>
      <c r="AF3828" s="1">
        <f t="shared" si="536"/>
        <v>0</v>
      </c>
      <c r="AG3828" s="1">
        <f t="shared" si="537"/>
        <v>0</v>
      </c>
      <c r="AH3828" s="1">
        <f t="shared" si="538"/>
        <v>0</v>
      </c>
    </row>
    <row r="3829" spans="1:34" ht="14" x14ac:dyDescent="0.3">
      <c r="A3829" s="279"/>
      <c r="B3829" s="279"/>
      <c r="C3829" s="280"/>
      <c r="D3829" s="281"/>
      <c r="E3829" s="281"/>
      <c r="F3829" s="280"/>
      <c r="G3829" s="281"/>
      <c r="H3829" s="279"/>
      <c r="I3829" s="288" t="str">
        <f>_xlfn.IFNA(VLOOKUP(B3829,'Absence Types'!A:D,4,FALSE),"")</f>
        <v/>
      </c>
      <c r="J3829" s="110" t="str">
        <f t="shared" si="540"/>
        <v>Y</v>
      </c>
      <c r="K3829" s="110" t="str">
        <f t="shared" si="541"/>
        <v>N</v>
      </c>
      <c r="L3829" s="110" t="b">
        <f t="shared" si="542"/>
        <v>0</v>
      </c>
      <c r="M3829" s="110" t="b">
        <f t="shared" si="543"/>
        <v>0</v>
      </c>
      <c r="AC3829" s="1" t="str">
        <f t="shared" si="539"/>
        <v/>
      </c>
      <c r="AD3829" s="1" t="str">
        <f t="shared" si="535"/>
        <v/>
      </c>
      <c r="AE3829" s="1" t="e">
        <f>VLOOKUP(A3829,#REF!,12,FALSE)</f>
        <v>#REF!</v>
      </c>
      <c r="AF3829" s="1">
        <f t="shared" si="536"/>
        <v>0</v>
      </c>
      <c r="AG3829" s="1">
        <f t="shared" si="537"/>
        <v>0</v>
      </c>
      <c r="AH3829" s="1">
        <f t="shared" si="538"/>
        <v>0</v>
      </c>
    </row>
    <row r="3830" spans="1:34" ht="14" x14ac:dyDescent="0.3">
      <c r="A3830" s="279"/>
      <c r="B3830" s="279"/>
      <c r="C3830" s="280"/>
      <c r="D3830" s="281"/>
      <c r="E3830" s="281"/>
      <c r="F3830" s="280"/>
      <c r="G3830" s="281"/>
      <c r="H3830" s="279"/>
      <c r="I3830" s="288" t="str">
        <f>_xlfn.IFNA(VLOOKUP(B3830,'Absence Types'!A:D,4,FALSE),"")</f>
        <v/>
      </c>
      <c r="J3830" s="110" t="str">
        <f t="shared" si="540"/>
        <v>Y</v>
      </c>
      <c r="K3830" s="110" t="str">
        <f t="shared" si="541"/>
        <v>N</v>
      </c>
      <c r="L3830" s="110" t="b">
        <f t="shared" si="542"/>
        <v>0</v>
      </c>
      <c r="M3830" s="110" t="b">
        <f t="shared" si="543"/>
        <v>0</v>
      </c>
      <c r="AC3830" s="1" t="str">
        <f t="shared" si="539"/>
        <v/>
      </c>
      <c r="AD3830" s="1" t="str">
        <f t="shared" si="535"/>
        <v/>
      </c>
      <c r="AE3830" s="1" t="e">
        <f>VLOOKUP(A3830,#REF!,12,FALSE)</f>
        <v>#REF!</v>
      </c>
      <c r="AF3830" s="1">
        <f t="shared" si="536"/>
        <v>0</v>
      </c>
      <c r="AG3830" s="1">
        <f t="shared" si="537"/>
        <v>0</v>
      </c>
      <c r="AH3830" s="1">
        <f t="shared" si="538"/>
        <v>0</v>
      </c>
    </row>
    <row r="3831" spans="1:34" ht="14" x14ac:dyDescent="0.3">
      <c r="A3831" s="279"/>
      <c r="B3831" s="279"/>
      <c r="C3831" s="280"/>
      <c r="D3831" s="281"/>
      <c r="E3831" s="281"/>
      <c r="F3831" s="280"/>
      <c r="G3831" s="281"/>
      <c r="H3831" s="279"/>
      <c r="I3831" s="288" t="str">
        <f>_xlfn.IFNA(VLOOKUP(B3831,'Absence Types'!A:D,4,FALSE),"")</f>
        <v/>
      </c>
      <c r="J3831" s="110" t="str">
        <f t="shared" si="540"/>
        <v>Y</v>
      </c>
      <c r="K3831" s="110" t="str">
        <f t="shared" si="541"/>
        <v>N</v>
      </c>
      <c r="L3831" s="110" t="b">
        <f t="shared" si="542"/>
        <v>0</v>
      </c>
      <c r="M3831" s="110" t="b">
        <f t="shared" si="543"/>
        <v>0</v>
      </c>
      <c r="AC3831" s="1" t="str">
        <f t="shared" si="539"/>
        <v/>
      </c>
      <c r="AD3831" s="1" t="str">
        <f t="shared" si="535"/>
        <v/>
      </c>
      <c r="AE3831" s="1" t="e">
        <f>VLOOKUP(A3831,#REF!,12,FALSE)</f>
        <v>#REF!</v>
      </c>
      <c r="AF3831" s="1">
        <f t="shared" si="536"/>
        <v>0</v>
      </c>
      <c r="AG3831" s="1">
        <f t="shared" si="537"/>
        <v>0</v>
      </c>
      <c r="AH3831" s="1">
        <f t="shared" si="538"/>
        <v>0</v>
      </c>
    </row>
    <row r="3832" spans="1:34" ht="14" x14ac:dyDescent="0.3">
      <c r="A3832" s="279"/>
      <c r="B3832" s="279"/>
      <c r="C3832" s="280"/>
      <c r="D3832" s="281"/>
      <c r="E3832" s="281"/>
      <c r="F3832" s="280"/>
      <c r="G3832" s="281"/>
      <c r="H3832" s="279"/>
      <c r="I3832" s="288" t="str">
        <f>_xlfn.IFNA(VLOOKUP(B3832,'Absence Types'!A:D,4,FALSE),"")</f>
        <v/>
      </c>
      <c r="J3832" s="110" t="str">
        <f t="shared" si="540"/>
        <v>Y</v>
      </c>
      <c r="K3832" s="110" t="str">
        <f t="shared" si="541"/>
        <v>N</v>
      </c>
      <c r="L3832" s="110" t="b">
        <f t="shared" si="542"/>
        <v>0</v>
      </c>
      <c r="M3832" s="110" t="b">
        <f t="shared" si="543"/>
        <v>0</v>
      </c>
      <c r="AC3832" s="1" t="str">
        <f t="shared" si="539"/>
        <v/>
      </c>
      <c r="AD3832" s="1" t="str">
        <f t="shared" si="535"/>
        <v/>
      </c>
      <c r="AE3832" s="1" t="e">
        <f>VLOOKUP(A3832,#REF!,12,FALSE)</f>
        <v>#REF!</v>
      </c>
      <c r="AF3832" s="1">
        <f t="shared" si="536"/>
        <v>0</v>
      </c>
      <c r="AG3832" s="1">
        <f t="shared" si="537"/>
        <v>0</v>
      </c>
      <c r="AH3832" s="1">
        <f t="shared" si="538"/>
        <v>0</v>
      </c>
    </row>
    <row r="3833" spans="1:34" ht="14" x14ac:dyDescent="0.3">
      <c r="A3833" s="279"/>
      <c r="B3833" s="279"/>
      <c r="C3833" s="280"/>
      <c r="D3833" s="281"/>
      <c r="E3833" s="281"/>
      <c r="F3833" s="280"/>
      <c r="G3833" s="281"/>
      <c r="H3833" s="279"/>
      <c r="I3833" s="288" t="str">
        <f>_xlfn.IFNA(VLOOKUP(B3833,'Absence Types'!A:D,4,FALSE),"")</f>
        <v/>
      </c>
      <c r="J3833" s="110" t="str">
        <f t="shared" si="540"/>
        <v>Y</v>
      </c>
      <c r="K3833" s="110" t="str">
        <f t="shared" si="541"/>
        <v>N</v>
      </c>
      <c r="L3833" s="110" t="b">
        <f t="shared" si="542"/>
        <v>0</v>
      </c>
      <c r="M3833" s="110" t="b">
        <f t="shared" si="543"/>
        <v>0</v>
      </c>
      <c r="AC3833" s="1" t="str">
        <f t="shared" si="539"/>
        <v/>
      </c>
      <c r="AD3833" s="1" t="str">
        <f t="shared" si="535"/>
        <v/>
      </c>
      <c r="AE3833" s="1" t="e">
        <f>VLOOKUP(A3833,#REF!,12,FALSE)</f>
        <v>#REF!</v>
      </c>
      <c r="AF3833" s="1">
        <f t="shared" si="536"/>
        <v>0</v>
      </c>
      <c r="AG3833" s="1">
        <f t="shared" si="537"/>
        <v>0</v>
      </c>
      <c r="AH3833" s="1">
        <f t="shared" si="538"/>
        <v>0</v>
      </c>
    </row>
    <row r="3834" spans="1:34" ht="14" x14ac:dyDescent="0.3">
      <c r="A3834" s="279"/>
      <c r="B3834" s="279"/>
      <c r="C3834" s="280"/>
      <c r="D3834" s="281"/>
      <c r="E3834" s="281"/>
      <c r="F3834" s="280"/>
      <c r="G3834" s="281"/>
      <c r="H3834" s="279"/>
      <c r="I3834" s="288" t="str">
        <f>_xlfn.IFNA(VLOOKUP(B3834,'Absence Types'!A:D,4,FALSE),"")</f>
        <v/>
      </c>
      <c r="J3834" s="110" t="str">
        <f t="shared" si="540"/>
        <v>Y</v>
      </c>
      <c r="K3834" s="110" t="str">
        <f t="shared" si="541"/>
        <v>N</v>
      </c>
      <c r="L3834" s="110" t="b">
        <f t="shared" si="542"/>
        <v>0</v>
      </c>
      <c r="M3834" s="110" t="b">
        <f t="shared" si="543"/>
        <v>0</v>
      </c>
      <c r="AC3834" s="1" t="str">
        <f t="shared" si="539"/>
        <v/>
      </c>
      <c r="AD3834" s="1" t="str">
        <f t="shared" si="535"/>
        <v/>
      </c>
      <c r="AE3834" s="1" t="e">
        <f>VLOOKUP(A3834,#REF!,12,FALSE)</f>
        <v>#REF!</v>
      </c>
      <c r="AF3834" s="1">
        <f t="shared" si="536"/>
        <v>0</v>
      </c>
      <c r="AG3834" s="1">
        <f t="shared" si="537"/>
        <v>0</v>
      </c>
      <c r="AH3834" s="1">
        <f t="shared" si="538"/>
        <v>0</v>
      </c>
    </row>
    <row r="3835" spans="1:34" ht="14" x14ac:dyDescent="0.3">
      <c r="A3835" s="279"/>
      <c r="B3835" s="279"/>
      <c r="C3835" s="280"/>
      <c r="D3835" s="281"/>
      <c r="E3835" s="281"/>
      <c r="F3835" s="280"/>
      <c r="G3835" s="281"/>
      <c r="H3835" s="279"/>
      <c r="I3835" s="288" t="str">
        <f>_xlfn.IFNA(VLOOKUP(B3835,'Absence Types'!A:D,4,FALSE),"")</f>
        <v/>
      </c>
      <c r="J3835" s="110" t="str">
        <f t="shared" si="540"/>
        <v>Y</v>
      </c>
      <c r="K3835" s="110" t="str">
        <f t="shared" si="541"/>
        <v>N</v>
      </c>
      <c r="L3835" s="110" t="b">
        <f t="shared" si="542"/>
        <v>0</v>
      </c>
      <c r="M3835" s="110" t="b">
        <f t="shared" si="543"/>
        <v>0</v>
      </c>
      <c r="AC3835" s="1" t="str">
        <f t="shared" si="539"/>
        <v/>
      </c>
      <c r="AD3835" s="1" t="str">
        <f t="shared" si="535"/>
        <v/>
      </c>
      <c r="AE3835" s="1" t="e">
        <f>VLOOKUP(A3835,#REF!,12,FALSE)</f>
        <v>#REF!</v>
      </c>
      <c r="AF3835" s="1">
        <f t="shared" si="536"/>
        <v>0</v>
      </c>
      <c r="AG3835" s="1">
        <f t="shared" si="537"/>
        <v>0</v>
      </c>
      <c r="AH3835" s="1">
        <f t="shared" si="538"/>
        <v>0</v>
      </c>
    </row>
    <row r="3836" spans="1:34" ht="14" x14ac:dyDescent="0.3">
      <c r="A3836" s="279"/>
      <c r="B3836" s="279"/>
      <c r="C3836" s="280"/>
      <c r="D3836" s="281"/>
      <c r="E3836" s="281"/>
      <c r="F3836" s="280"/>
      <c r="G3836" s="281"/>
      <c r="H3836" s="279"/>
      <c r="I3836" s="288" t="str">
        <f>_xlfn.IFNA(VLOOKUP(B3836,'Absence Types'!A:D,4,FALSE),"")</f>
        <v/>
      </c>
      <c r="J3836" s="110" t="str">
        <f t="shared" si="540"/>
        <v>Y</v>
      </c>
      <c r="K3836" s="110" t="str">
        <f t="shared" si="541"/>
        <v>N</v>
      </c>
      <c r="L3836" s="110" t="b">
        <f t="shared" si="542"/>
        <v>0</v>
      </c>
      <c r="M3836" s="110" t="b">
        <f t="shared" si="543"/>
        <v>0</v>
      </c>
      <c r="AC3836" s="1" t="str">
        <f t="shared" si="539"/>
        <v/>
      </c>
      <c r="AD3836" s="1" t="str">
        <f t="shared" si="535"/>
        <v/>
      </c>
      <c r="AE3836" s="1" t="e">
        <f>VLOOKUP(A3836,#REF!,12,FALSE)</f>
        <v>#REF!</v>
      </c>
      <c r="AF3836" s="1">
        <f t="shared" si="536"/>
        <v>0</v>
      </c>
      <c r="AG3836" s="1">
        <f t="shared" si="537"/>
        <v>0</v>
      </c>
      <c r="AH3836" s="1">
        <f t="shared" si="538"/>
        <v>0</v>
      </c>
    </row>
    <row r="3837" spans="1:34" ht="14" x14ac:dyDescent="0.3">
      <c r="A3837" s="279"/>
      <c r="B3837" s="279"/>
      <c r="C3837" s="280"/>
      <c r="D3837" s="281"/>
      <c r="E3837" s="281"/>
      <c r="F3837" s="280"/>
      <c r="G3837" s="281"/>
      <c r="H3837" s="279"/>
      <c r="I3837" s="288" t="str">
        <f>_xlfn.IFNA(VLOOKUP(B3837,'Absence Types'!A:D,4,FALSE),"")</f>
        <v/>
      </c>
      <c r="J3837" s="110" t="str">
        <f t="shared" si="540"/>
        <v>Y</v>
      </c>
      <c r="K3837" s="110" t="str">
        <f t="shared" si="541"/>
        <v>N</v>
      </c>
      <c r="L3837" s="110" t="b">
        <f t="shared" si="542"/>
        <v>0</v>
      </c>
      <c r="M3837" s="110" t="b">
        <f t="shared" si="543"/>
        <v>0</v>
      </c>
      <c r="AC3837" s="1" t="str">
        <f t="shared" si="539"/>
        <v/>
      </c>
      <c r="AD3837" s="1" t="str">
        <f t="shared" si="535"/>
        <v/>
      </c>
      <c r="AE3837" s="1" t="e">
        <f>VLOOKUP(A3837,#REF!,12,FALSE)</f>
        <v>#REF!</v>
      </c>
      <c r="AF3837" s="1">
        <f t="shared" si="536"/>
        <v>0</v>
      </c>
      <c r="AG3837" s="1">
        <f t="shared" si="537"/>
        <v>0</v>
      </c>
      <c r="AH3837" s="1">
        <f t="shared" si="538"/>
        <v>0</v>
      </c>
    </row>
    <row r="3838" spans="1:34" ht="14" x14ac:dyDescent="0.3">
      <c r="A3838" s="279"/>
      <c r="B3838" s="279"/>
      <c r="C3838" s="280"/>
      <c r="D3838" s="281"/>
      <c r="E3838" s="281"/>
      <c r="F3838" s="280"/>
      <c r="G3838" s="281"/>
      <c r="H3838" s="279"/>
      <c r="I3838" s="288" t="str">
        <f>_xlfn.IFNA(VLOOKUP(B3838,'Absence Types'!A:D,4,FALSE),"")</f>
        <v/>
      </c>
      <c r="J3838" s="110" t="str">
        <f t="shared" si="540"/>
        <v>Y</v>
      </c>
      <c r="K3838" s="110" t="str">
        <f t="shared" si="541"/>
        <v>N</v>
      </c>
      <c r="L3838" s="110" t="b">
        <f t="shared" si="542"/>
        <v>0</v>
      </c>
      <c r="M3838" s="110" t="b">
        <f t="shared" si="543"/>
        <v>0</v>
      </c>
      <c r="AC3838" s="1" t="str">
        <f t="shared" si="539"/>
        <v/>
      </c>
      <c r="AD3838" s="1" t="str">
        <f t="shared" si="535"/>
        <v/>
      </c>
      <c r="AE3838" s="1" t="e">
        <f>VLOOKUP(A3838,#REF!,12,FALSE)</f>
        <v>#REF!</v>
      </c>
      <c r="AF3838" s="1">
        <f t="shared" si="536"/>
        <v>0</v>
      </c>
      <c r="AG3838" s="1">
        <f t="shared" si="537"/>
        <v>0</v>
      </c>
      <c r="AH3838" s="1">
        <f t="shared" si="538"/>
        <v>0</v>
      </c>
    </row>
    <row r="3839" spans="1:34" ht="14" x14ac:dyDescent="0.3">
      <c r="A3839" s="279"/>
      <c r="B3839" s="279"/>
      <c r="C3839" s="280"/>
      <c r="D3839" s="281"/>
      <c r="E3839" s="281"/>
      <c r="F3839" s="280"/>
      <c r="G3839" s="281"/>
      <c r="H3839" s="279"/>
      <c r="I3839" s="288" t="str">
        <f>_xlfn.IFNA(VLOOKUP(B3839,'Absence Types'!A:D,4,FALSE),"")</f>
        <v/>
      </c>
      <c r="J3839" s="110" t="str">
        <f t="shared" si="540"/>
        <v>Y</v>
      </c>
      <c r="K3839" s="110" t="str">
        <f t="shared" si="541"/>
        <v>N</v>
      </c>
      <c r="L3839" s="110" t="b">
        <f t="shared" si="542"/>
        <v>0</v>
      </c>
      <c r="M3839" s="110" t="b">
        <f t="shared" si="543"/>
        <v>0</v>
      </c>
      <c r="AC3839" s="1" t="str">
        <f t="shared" si="539"/>
        <v/>
      </c>
      <c r="AD3839" s="1" t="str">
        <f t="shared" si="535"/>
        <v/>
      </c>
      <c r="AE3839" s="1" t="e">
        <f>VLOOKUP(A3839,#REF!,12,FALSE)</f>
        <v>#REF!</v>
      </c>
      <c r="AF3839" s="1">
        <f t="shared" si="536"/>
        <v>0</v>
      </c>
      <c r="AG3839" s="1">
        <f t="shared" si="537"/>
        <v>0</v>
      </c>
      <c r="AH3839" s="1">
        <f t="shared" si="538"/>
        <v>0</v>
      </c>
    </row>
    <row r="3840" spans="1:34" ht="14" x14ac:dyDescent="0.3">
      <c r="A3840" s="279"/>
      <c r="B3840" s="279"/>
      <c r="C3840" s="280"/>
      <c r="D3840" s="281"/>
      <c r="E3840" s="281"/>
      <c r="F3840" s="280"/>
      <c r="G3840" s="281"/>
      <c r="H3840" s="279"/>
      <c r="I3840" s="288" t="str">
        <f>_xlfn.IFNA(VLOOKUP(B3840,'Absence Types'!A:D,4,FALSE),"")</f>
        <v/>
      </c>
      <c r="J3840" s="110" t="str">
        <f t="shared" si="540"/>
        <v>Y</v>
      </c>
      <c r="K3840" s="110" t="str">
        <f t="shared" si="541"/>
        <v>N</v>
      </c>
      <c r="L3840" s="110" t="b">
        <f t="shared" si="542"/>
        <v>0</v>
      </c>
      <c r="M3840" s="110" t="b">
        <f t="shared" si="543"/>
        <v>0</v>
      </c>
      <c r="AC3840" s="1" t="str">
        <f t="shared" si="539"/>
        <v/>
      </c>
      <c r="AD3840" s="1" t="str">
        <f t="shared" si="535"/>
        <v/>
      </c>
      <c r="AE3840" s="1" t="e">
        <f>VLOOKUP(A3840,#REF!,12,FALSE)</f>
        <v>#REF!</v>
      </c>
      <c r="AF3840" s="1">
        <f t="shared" si="536"/>
        <v>0</v>
      </c>
      <c r="AG3840" s="1">
        <f t="shared" si="537"/>
        <v>0</v>
      </c>
      <c r="AH3840" s="1">
        <f t="shared" si="538"/>
        <v>0</v>
      </c>
    </row>
    <row r="3841" spans="1:34" ht="14" x14ac:dyDescent="0.3">
      <c r="A3841" s="279"/>
      <c r="B3841" s="279"/>
      <c r="C3841" s="280"/>
      <c r="D3841" s="281"/>
      <c r="E3841" s="281"/>
      <c r="F3841" s="280"/>
      <c r="G3841" s="281"/>
      <c r="H3841" s="279"/>
      <c r="I3841" s="288" t="str">
        <f>_xlfn.IFNA(VLOOKUP(B3841,'Absence Types'!A:D,4,FALSE),"")</f>
        <v/>
      </c>
      <c r="J3841" s="110" t="str">
        <f t="shared" si="540"/>
        <v>Y</v>
      </c>
      <c r="K3841" s="110" t="str">
        <f t="shared" si="541"/>
        <v>N</v>
      </c>
      <c r="L3841" s="110" t="b">
        <f t="shared" si="542"/>
        <v>0</v>
      </c>
      <c r="M3841" s="110" t="b">
        <f t="shared" si="543"/>
        <v>0</v>
      </c>
      <c r="AC3841" s="1" t="str">
        <f t="shared" si="539"/>
        <v/>
      </c>
      <c r="AD3841" s="1" t="str">
        <f t="shared" si="535"/>
        <v/>
      </c>
      <c r="AE3841" s="1" t="e">
        <f>VLOOKUP(A3841,#REF!,12,FALSE)</f>
        <v>#REF!</v>
      </c>
      <c r="AF3841" s="1">
        <f t="shared" si="536"/>
        <v>0</v>
      </c>
      <c r="AG3841" s="1">
        <f t="shared" si="537"/>
        <v>0</v>
      </c>
      <c r="AH3841" s="1">
        <f t="shared" si="538"/>
        <v>0</v>
      </c>
    </row>
    <row r="3842" spans="1:34" ht="14" x14ac:dyDescent="0.3">
      <c r="A3842" s="279"/>
      <c r="B3842" s="279"/>
      <c r="C3842" s="280"/>
      <c r="D3842" s="281"/>
      <c r="E3842" s="281"/>
      <c r="F3842" s="280"/>
      <c r="G3842" s="281"/>
      <c r="H3842" s="279"/>
      <c r="I3842" s="288" t="str">
        <f>_xlfn.IFNA(VLOOKUP(B3842,'Absence Types'!A:D,4,FALSE),"")</f>
        <v/>
      </c>
      <c r="J3842" s="110" t="str">
        <f t="shared" si="540"/>
        <v>Y</v>
      </c>
      <c r="K3842" s="110" t="str">
        <f t="shared" si="541"/>
        <v>N</v>
      </c>
      <c r="L3842" s="110" t="b">
        <f t="shared" si="542"/>
        <v>0</v>
      </c>
      <c r="M3842" s="110" t="b">
        <f t="shared" si="543"/>
        <v>0</v>
      </c>
      <c r="AC3842" s="1" t="str">
        <f t="shared" si="539"/>
        <v/>
      </c>
      <c r="AD3842" s="1" t="str">
        <f t="shared" si="535"/>
        <v/>
      </c>
      <c r="AE3842" s="1" t="e">
        <f>VLOOKUP(A3842,#REF!,12,FALSE)</f>
        <v>#REF!</v>
      </c>
      <c r="AF3842" s="1">
        <f t="shared" si="536"/>
        <v>0</v>
      </c>
      <c r="AG3842" s="1">
        <f t="shared" si="537"/>
        <v>0</v>
      </c>
      <c r="AH3842" s="1">
        <f t="shared" si="538"/>
        <v>0</v>
      </c>
    </row>
    <row r="3843" spans="1:34" ht="14" x14ac:dyDescent="0.3">
      <c r="A3843" s="279"/>
      <c r="B3843" s="279"/>
      <c r="C3843" s="280"/>
      <c r="D3843" s="281"/>
      <c r="E3843" s="281"/>
      <c r="F3843" s="280"/>
      <c r="G3843" s="281"/>
      <c r="H3843" s="279"/>
      <c r="I3843" s="288" t="str">
        <f>_xlfn.IFNA(VLOOKUP(B3843,'Absence Types'!A:D,4,FALSE),"")</f>
        <v/>
      </c>
      <c r="J3843" s="110" t="str">
        <f t="shared" si="540"/>
        <v>Y</v>
      </c>
      <c r="K3843" s="110" t="str">
        <f t="shared" si="541"/>
        <v>N</v>
      </c>
      <c r="L3843" s="110" t="b">
        <f t="shared" si="542"/>
        <v>0</v>
      </c>
      <c r="M3843" s="110" t="b">
        <f t="shared" si="543"/>
        <v>0</v>
      </c>
      <c r="AC3843" s="1" t="str">
        <f t="shared" si="539"/>
        <v/>
      </c>
      <c r="AD3843" s="1" t="str">
        <f t="shared" si="535"/>
        <v/>
      </c>
      <c r="AE3843" s="1" t="e">
        <f>VLOOKUP(A3843,#REF!,12,FALSE)</f>
        <v>#REF!</v>
      </c>
      <c r="AF3843" s="1">
        <f t="shared" si="536"/>
        <v>0</v>
      </c>
      <c r="AG3843" s="1">
        <f t="shared" si="537"/>
        <v>0</v>
      </c>
      <c r="AH3843" s="1">
        <f t="shared" si="538"/>
        <v>0</v>
      </c>
    </row>
    <row r="3844" spans="1:34" ht="14" x14ac:dyDescent="0.3">
      <c r="A3844" s="279"/>
      <c r="B3844" s="279"/>
      <c r="C3844" s="280"/>
      <c r="D3844" s="281"/>
      <c r="E3844" s="281"/>
      <c r="F3844" s="280"/>
      <c r="G3844" s="281"/>
      <c r="H3844" s="279"/>
      <c r="I3844" s="288" t="str">
        <f>_xlfn.IFNA(VLOOKUP(B3844,'Absence Types'!A:D,4,FALSE),"")</f>
        <v/>
      </c>
      <c r="J3844" s="110" t="str">
        <f t="shared" si="540"/>
        <v>Y</v>
      </c>
      <c r="K3844" s="110" t="str">
        <f t="shared" si="541"/>
        <v>N</v>
      </c>
      <c r="L3844" s="110" t="b">
        <f t="shared" si="542"/>
        <v>0</v>
      </c>
      <c r="M3844" s="110" t="b">
        <f t="shared" si="543"/>
        <v>0</v>
      </c>
      <c r="AC3844" s="1" t="str">
        <f t="shared" si="539"/>
        <v/>
      </c>
      <c r="AD3844" s="1" t="str">
        <f t="shared" ref="AD3844:AD3907" si="544">IF(I3844&lt;&gt;"Days","",((F3844-C3844)+1)-(AF3844)-(AG3844)-(AH3844))</f>
        <v/>
      </c>
      <c r="AE3844" s="1" t="e">
        <f>VLOOKUP(A3844,#REF!,12,FALSE)</f>
        <v>#REF!</v>
      </c>
      <c r="AF3844" s="1">
        <f t="shared" ref="AF3844:AF3907" si="545">IF(D3844=1,0.5,0)</f>
        <v>0</v>
      </c>
      <c r="AG3844" s="1">
        <f t="shared" ref="AG3844:AG3907" si="546">IF(E3844=1,0.5,0)</f>
        <v>0</v>
      </c>
      <c r="AH3844" s="1">
        <f t="shared" ref="AH3844:AH3907" si="547">IF(G3844=1,0.5,0)</f>
        <v>0</v>
      </c>
    </row>
    <row r="3845" spans="1:34" ht="14" x14ac:dyDescent="0.3">
      <c r="A3845" s="279"/>
      <c r="B3845" s="279"/>
      <c r="C3845" s="280"/>
      <c r="D3845" s="281"/>
      <c r="E3845" s="281"/>
      <c r="F3845" s="280"/>
      <c r="G3845" s="281"/>
      <c r="H3845" s="279"/>
      <c r="I3845" s="288" t="str">
        <f>_xlfn.IFNA(VLOOKUP(B3845,'Absence Types'!A:D,4,FALSE),"")</f>
        <v/>
      </c>
      <c r="J3845" s="110" t="str">
        <f t="shared" si="540"/>
        <v>Y</v>
      </c>
      <c r="K3845" s="110" t="str">
        <f t="shared" si="541"/>
        <v>N</v>
      </c>
      <c r="L3845" s="110" t="b">
        <f t="shared" si="542"/>
        <v>0</v>
      </c>
      <c r="M3845" s="110" t="b">
        <f t="shared" si="543"/>
        <v>0</v>
      </c>
      <c r="AC3845" s="1" t="str">
        <f t="shared" ref="AC3845:AC3908" si="548">IF(I3845&lt;&gt;"Hours","",(F3845-C3845)*24)</f>
        <v/>
      </c>
      <c r="AD3845" s="1" t="str">
        <f t="shared" si="544"/>
        <v/>
      </c>
      <c r="AE3845" s="1" t="e">
        <f>VLOOKUP(A3845,#REF!,12,FALSE)</f>
        <v>#REF!</v>
      </c>
      <c r="AF3845" s="1">
        <f t="shared" si="545"/>
        <v>0</v>
      </c>
      <c r="AG3845" s="1">
        <f t="shared" si="546"/>
        <v>0</v>
      </c>
      <c r="AH3845" s="1">
        <f t="shared" si="547"/>
        <v>0</v>
      </c>
    </row>
    <row r="3846" spans="1:34" ht="14" x14ac:dyDescent="0.3">
      <c r="A3846" s="279"/>
      <c r="B3846" s="279"/>
      <c r="C3846" s="280"/>
      <c r="D3846" s="281"/>
      <c r="E3846" s="281"/>
      <c r="F3846" s="280"/>
      <c r="G3846" s="281"/>
      <c r="H3846" s="279"/>
      <c r="I3846" s="288" t="str">
        <f>_xlfn.IFNA(VLOOKUP(B3846,'Absence Types'!A:D,4,FALSE),"")</f>
        <v/>
      </c>
      <c r="J3846" s="110" t="str">
        <f t="shared" si="540"/>
        <v>Y</v>
      </c>
      <c r="K3846" s="110" t="str">
        <f t="shared" si="541"/>
        <v>N</v>
      </c>
      <c r="L3846" s="110" t="b">
        <f t="shared" si="542"/>
        <v>0</v>
      </c>
      <c r="M3846" s="110" t="b">
        <f t="shared" si="543"/>
        <v>0</v>
      </c>
      <c r="AC3846" s="1" t="str">
        <f t="shared" si="548"/>
        <v/>
      </c>
      <c r="AD3846" s="1" t="str">
        <f t="shared" si="544"/>
        <v/>
      </c>
      <c r="AE3846" s="1" t="e">
        <f>VLOOKUP(A3846,#REF!,12,FALSE)</f>
        <v>#REF!</v>
      </c>
      <c r="AF3846" s="1">
        <f t="shared" si="545"/>
        <v>0</v>
      </c>
      <c r="AG3846" s="1">
        <f t="shared" si="546"/>
        <v>0</v>
      </c>
      <c r="AH3846" s="1">
        <f t="shared" si="547"/>
        <v>0</v>
      </c>
    </row>
    <row r="3847" spans="1:34" ht="14" x14ac:dyDescent="0.3">
      <c r="A3847" s="279"/>
      <c r="B3847" s="279"/>
      <c r="C3847" s="280"/>
      <c r="D3847" s="281"/>
      <c r="E3847" s="281"/>
      <c r="F3847" s="280"/>
      <c r="G3847" s="281"/>
      <c r="H3847" s="279"/>
      <c r="I3847" s="288" t="str">
        <f>_xlfn.IFNA(VLOOKUP(B3847,'Absence Types'!A:D,4,FALSE),"")</f>
        <v/>
      </c>
      <c r="J3847" s="110" t="str">
        <f t="shared" si="540"/>
        <v>Y</v>
      </c>
      <c r="K3847" s="110" t="str">
        <f t="shared" si="541"/>
        <v>N</v>
      </c>
      <c r="L3847" s="110" t="b">
        <f t="shared" si="542"/>
        <v>0</v>
      </c>
      <c r="M3847" s="110" t="b">
        <f t="shared" si="543"/>
        <v>0</v>
      </c>
      <c r="AC3847" s="1" t="str">
        <f t="shared" si="548"/>
        <v/>
      </c>
      <c r="AD3847" s="1" t="str">
        <f t="shared" si="544"/>
        <v/>
      </c>
      <c r="AE3847" s="1" t="e">
        <f>VLOOKUP(A3847,#REF!,12,FALSE)</f>
        <v>#REF!</v>
      </c>
      <c r="AF3847" s="1">
        <f t="shared" si="545"/>
        <v>0</v>
      </c>
      <c r="AG3847" s="1">
        <f t="shared" si="546"/>
        <v>0</v>
      </c>
      <c r="AH3847" s="1">
        <f t="shared" si="547"/>
        <v>0</v>
      </c>
    </row>
    <row r="3848" spans="1:34" ht="14" x14ac:dyDescent="0.3">
      <c r="A3848" s="279"/>
      <c r="B3848" s="279"/>
      <c r="C3848" s="280"/>
      <c r="D3848" s="281"/>
      <c r="E3848" s="281"/>
      <c r="F3848" s="280"/>
      <c r="G3848" s="281"/>
      <c r="H3848" s="279"/>
      <c r="I3848" s="288" t="str">
        <f>_xlfn.IFNA(VLOOKUP(B3848,'Absence Types'!A:D,4,FALSE),"")</f>
        <v/>
      </c>
      <c r="J3848" s="110" t="str">
        <f t="shared" ref="J3848:J3911" si="549">IF((RIGHT(TEXT(C3848,"DD/MM/YYYY HH:MM:SS"),8))=(RIGHT(TEXT(F3848,"DD/MM/YYYY HH:MM:SS"),8)),"Y","N")</f>
        <v>Y</v>
      </c>
      <c r="K3848" s="110" t="str">
        <f t="shared" ref="K3848:K3911" si="550">IF(I3848="Hours","Y","N")</f>
        <v>N</v>
      </c>
      <c r="L3848" s="110" t="b">
        <f t="shared" ref="L3848:L3911" si="551">AND(J3848="N",K3848="N")</f>
        <v>0</v>
      </c>
      <c r="M3848" s="110" t="b">
        <f t="shared" ref="M3848:M3911" si="552">AND(I3848="Hours",F3848-C3848&lt;0.00001)</f>
        <v>0</v>
      </c>
      <c r="AC3848" s="1" t="str">
        <f t="shared" si="548"/>
        <v/>
      </c>
      <c r="AD3848" s="1" t="str">
        <f t="shared" si="544"/>
        <v/>
      </c>
      <c r="AE3848" s="1" t="e">
        <f>VLOOKUP(A3848,#REF!,12,FALSE)</f>
        <v>#REF!</v>
      </c>
      <c r="AF3848" s="1">
        <f t="shared" si="545"/>
        <v>0</v>
      </c>
      <c r="AG3848" s="1">
        <f t="shared" si="546"/>
        <v>0</v>
      </c>
      <c r="AH3848" s="1">
        <f t="shared" si="547"/>
        <v>0</v>
      </c>
    </row>
    <row r="3849" spans="1:34" ht="14" x14ac:dyDescent="0.3">
      <c r="A3849" s="279"/>
      <c r="B3849" s="279"/>
      <c r="C3849" s="280"/>
      <c r="D3849" s="281"/>
      <c r="E3849" s="281"/>
      <c r="F3849" s="280"/>
      <c r="G3849" s="281"/>
      <c r="H3849" s="279"/>
      <c r="I3849" s="288" t="str">
        <f>_xlfn.IFNA(VLOOKUP(B3849,'Absence Types'!A:D,4,FALSE),"")</f>
        <v/>
      </c>
      <c r="J3849" s="110" t="str">
        <f t="shared" si="549"/>
        <v>Y</v>
      </c>
      <c r="K3849" s="110" t="str">
        <f t="shared" si="550"/>
        <v>N</v>
      </c>
      <c r="L3849" s="110" t="b">
        <f t="shared" si="551"/>
        <v>0</v>
      </c>
      <c r="M3849" s="110" t="b">
        <f t="shared" si="552"/>
        <v>0</v>
      </c>
      <c r="AC3849" s="1" t="str">
        <f t="shared" si="548"/>
        <v/>
      </c>
      <c r="AD3849" s="1" t="str">
        <f t="shared" si="544"/>
        <v/>
      </c>
      <c r="AE3849" s="1" t="e">
        <f>VLOOKUP(A3849,#REF!,12,FALSE)</f>
        <v>#REF!</v>
      </c>
      <c r="AF3849" s="1">
        <f t="shared" si="545"/>
        <v>0</v>
      </c>
      <c r="AG3849" s="1">
        <f t="shared" si="546"/>
        <v>0</v>
      </c>
      <c r="AH3849" s="1">
        <f t="shared" si="547"/>
        <v>0</v>
      </c>
    </row>
    <row r="3850" spans="1:34" ht="14" x14ac:dyDescent="0.3">
      <c r="A3850" s="279"/>
      <c r="B3850" s="279"/>
      <c r="C3850" s="280"/>
      <c r="D3850" s="281"/>
      <c r="E3850" s="281"/>
      <c r="F3850" s="280"/>
      <c r="G3850" s="281"/>
      <c r="H3850" s="279"/>
      <c r="I3850" s="288" t="str">
        <f>_xlfn.IFNA(VLOOKUP(B3850,'Absence Types'!A:D,4,FALSE),"")</f>
        <v/>
      </c>
      <c r="J3850" s="110" t="str">
        <f t="shared" si="549"/>
        <v>Y</v>
      </c>
      <c r="K3850" s="110" t="str">
        <f t="shared" si="550"/>
        <v>N</v>
      </c>
      <c r="L3850" s="110" t="b">
        <f t="shared" si="551"/>
        <v>0</v>
      </c>
      <c r="M3850" s="110" t="b">
        <f t="shared" si="552"/>
        <v>0</v>
      </c>
      <c r="AC3850" s="1" t="str">
        <f t="shared" si="548"/>
        <v/>
      </c>
      <c r="AD3850" s="1" t="str">
        <f t="shared" si="544"/>
        <v/>
      </c>
      <c r="AE3850" s="1" t="e">
        <f>VLOOKUP(A3850,#REF!,12,FALSE)</f>
        <v>#REF!</v>
      </c>
      <c r="AF3850" s="1">
        <f t="shared" si="545"/>
        <v>0</v>
      </c>
      <c r="AG3850" s="1">
        <f t="shared" si="546"/>
        <v>0</v>
      </c>
      <c r="AH3850" s="1">
        <f t="shared" si="547"/>
        <v>0</v>
      </c>
    </row>
    <row r="3851" spans="1:34" ht="14" x14ac:dyDescent="0.3">
      <c r="A3851" s="279"/>
      <c r="B3851" s="279"/>
      <c r="C3851" s="280"/>
      <c r="D3851" s="281"/>
      <c r="E3851" s="281"/>
      <c r="F3851" s="280"/>
      <c r="G3851" s="281"/>
      <c r="H3851" s="279"/>
      <c r="I3851" s="288" t="str">
        <f>_xlfn.IFNA(VLOOKUP(B3851,'Absence Types'!A:D,4,FALSE),"")</f>
        <v/>
      </c>
      <c r="J3851" s="110" t="str">
        <f t="shared" si="549"/>
        <v>Y</v>
      </c>
      <c r="K3851" s="110" t="str">
        <f t="shared" si="550"/>
        <v>N</v>
      </c>
      <c r="L3851" s="110" t="b">
        <f t="shared" si="551"/>
        <v>0</v>
      </c>
      <c r="M3851" s="110" t="b">
        <f t="shared" si="552"/>
        <v>0</v>
      </c>
      <c r="AC3851" s="1" t="str">
        <f t="shared" si="548"/>
        <v/>
      </c>
      <c r="AD3851" s="1" t="str">
        <f t="shared" si="544"/>
        <v/>
      </c>
      <c r="AE3851" s="1" t="e">
        <f>VLOOKUP(A3851,#REF!,12,FALSE)</f>
        <v>#REF!</v>
      </c>
      <c r="AF3851" s="1">
        <f t="shared" si="545"/>
        <v>0</v>
      </c>
      <c r="AG3851" s="1">
        <f t="shared" si="546"/>
        <v>0</v>
      </c>
      <c r="AH3851" s="1">
        <f t="shared" si="547"/>
        <v>0</v>
      </c>
    </row>
    <row r="3852" spans="1:34" ht="14" x14ac:dyDescent="0.3">
      <c r="A3852" s="279"/>
      <c r="B3852" s="279"/>
      <c r="C3852" s="280"/>
      <c r="D3852" s="281"/>
      <c r="E3852" s="281"/>
      <c r="F3852" s="280"/>
      <c r="G3852" s="281"/>
      <c r="H3852" s="279"/>
      <c r="I3852" s="288" t="str">
        <f>_xlfn.IFNA(VLOOKUP(B3852,'Absence Types'!A:D,4,FALSE),"")</f>
        <v/>
      </c>
      <c r="J3852" s="110" t="str">
        <f t="shared" si="549"/>
        <v>Y</v>
      </c>
      <c r="K3852" s="110" t="str">
        <f t="shared" si="550"/>
        <v>N</v>
      </c>
      <c r="L3852" s="110" t="b">
        <f t="shared" si="551"/>
        <v>0</v>
      </c>
      <c r="M3852" s="110" t="b">
        <f t="shared" si="552"/>
        <v>0</v>
      </c>
      <c r="AC3852" s="1" t="str">
        <f t="shared" si="548"/>
        <v/>
      </c>
      <c r="AD3852" s="1" t="str">
        <f t="shared" si="544"/>
        <v/>
      </c>
      <c r="AE3852" s="1" t="e">
        <f>VLOOKUP(A3852,#REF!,12,FALSE)</f>
        <v>#REF!</v>
      </c>
      <c r="AF3852" s="1">
        <f t="shared" si="545"/>
        <v>0</v>
      </c>
      <c r="AG3852" s="1">
        <f t="shared" si="546"/>
        <v>0</v>
      </c>
      <c r="AH3852" s="1">
        <f t="shared" si="547"/>
        <v>0</v>
      </c>
    </row>
    <row r="3853" spans="1:34" ht="14" x14ac:dyDescent="0.3">
      <c r="A3853" s="279"/>
      <c r="B3853" s="279"/>
      <c r="C3853" s="280"/>
      <c r="D3853" s="281"/>
      <c r="E3853" s="281"/>
      <c r="F3853" s="280"/>
      <c r="G3853" s="281"/>
      <c r="H3853" s="279"/>
      <c r="I3853" s="288" t="str">
        <f>_xlfn.IFNA(VLOOKUP(B3853,'Absence Types'!A:D,4,FALSE),"")</f>
        <v/>
      </c>
      <c r="J3853" s="110" t="str">
        <f t="shared" si="549"/>
        <v>Y</v>
      </c>
      <c r="K3853" s="110" t="str">
        <f t="shared" si="550"/>
        <v>N</v>
      </c>
      <c r="L3853" s="110" t="b">
        <f t="shared" si="551"/>
        <v>0</v>
      </c>
      <c r="M3853" s="110" t="b">
        <f t="shared" si="552"/>
        <v>0</v>
      </c>
      <c r="AC3853" s="1" t="str">
        <f t="shared" si="548"/>
        <v/>
      </c>
      <c r="AD3853" s="1" t="str">
        <f t="shared" si="544"/>
        <v/>
      </c>
      <c r="AE3853" s="1" t="e">
        <f>VLOOKUP(A3853,#REF!,12,FALSE)</f>
        <v>#REF!</v>
      </c>
      <c r="AF3853" s="1">
        <f t="shared" si="545"/>
        <v>0</v>
      </c>
      <c r="AG3853" s="1">
        <f t="shared" si="546"/>
        <v>0</v>
      </c>
      <c r="AH3853" s="1">
        <f t="shared" si="547"/>
        <v>0</v>
      </c>
    </row>
    <row r="3854" spans="1:34" ht="14" x14ac:dyDescent="0.3">
      <c r="A3854" s="279"/>
      <c r="B3854" s="279"/>
      <c r="C3854" s="280"/>
      <c r="D3854" s="281"/>
      <c r="E3854" s="281"/>
      <c r="F3854" s="280"/>
      <c r="G3854" s="281"/>
      <c r="H3854" s="279"/>
      <c r="I3854" s="288" t="str">
        <f>_xlfn.IFNA(VLOOKUP(B3854,'Absence Types'!A:D,4,FALSE),"")</f>
        <v/>
      </c>
      <c r="J3854" s="110" t="str">
        <f t="shared" si="549"/>
        <v>Y</v>
      </c>
      <c r="K3854" s="110" t="str">
        <f t="shared" si="550"/>
        <v>N</v>
      </c>
      <c r="L3854" s="110" t="b">
        <f t="shared" si="551"/>
        <v>0</v>
      </c>
      <c r="M3854" s="110" t="b">
        <f t="shared" si="552"/>
        <v>0</v>
      </c>
      <c r="AC3854" s="1" t="str">
        <f t="shared" si="548"/>
        <v/>
      </c>
      <c r="AD3854" s="1" t="str">
        <f t="shared" si="544"/>
        <v/>
      </c>
      <c r="AE3854" s="1" t="e">
        <f>VLOOKUP(A3854,#REF!,12,FALSE)</f>
        <v>#REF!</v>
      </c>
      <c r="AF3854" s="1">
        <f t="shared" si="545"/>
        <v>0</v>
      </c>
      <c r="AG3854" s="1">
        <f t="shared" si="546"/>
        <v>0</v>
      </c>
      <c r="AH3854" s="1">
        <f t="shared" si="547"/>
        <v>0</v>
      </c>
    </row>
    <row r="3855" spans="1:34" ht="14" x14ac:dyDescent="0.3">
      <c r="A3855" s="279"/>
      <c r="B3855" s="279"/>
      <c r="C3855" s="280"/>
      <c r="D3855" s="281"/>
      <c r="E3855" s="281"/>
      <c r="F3855" s="280"/>
      <c r="G3855" s="281"/>
      <c r="H3855" s="279"/>
      <c r="I3855" s="288" t="str">
        <f>_xlfn.IFNA(VLOOKUP(B3855,'Absence Types'!A:D,4,FALSE),"")</f>
        <v/>
      </c>
      <c r="J3855" s="110" t="str">
        <f t="shared" si="549"/>
        <v>Y</v>
      </c>
      <c r="K3855" s="110" t="str">
        <f t="shared" si="550"/>
        <v>N</v>
      </c>
      <c r="L3855" s="110" t="b">
        <f t="shared" si="551"/>
        <v>0</v>
      </c>
      <c r="M3855" s="110" t="b">
        <f t="shared" si="552"/>
        <v>0</v>
      </c>
      <c r="AC3855" s="1" t="str">
        <f t="shared" si="548"/>
        <v/>
      </c>
      <c r="AD3855" s="1" t="str">
        <f t="shared" si="544"/>
        <v/>
      </c>
      <c r="AE3855" s="1" t="e">
        <f>VLOOKUP(A3855,#REF!,12,FALSE)</f>
        <v>#REF!</v>
      </c>
      <c r="AF3855" s="1">
        <f t="shared" si="545"/>
        <v>0</v>
      </c>
      <c r="AG3855" s="1">
        <f t="shared" si="546"/>
        <v>0</v>
      </c>
      <c r="AH3855" s="1">
        <f t="shared" si="547"/>
        <v>0</v>
      </c>
    </row>
    <row r="3856" spans="1:34" ht="14" x14ac:dyDescent="0.3">
      <c r="A3856" s="279"/>
      <c r="B3856" s="279"/>
      <c r="C3856" s="280"/>
      <c r="D3856" s="281"/>
      <c r="E3856" s="281"/>
      <c r="F3856" s="280"/>
      <c r="G3856" s="281"/>
      <c r="H3856" s="279"/>
      <c r="I3856" s="288" t="str">
        <f>_xlfn.IFNA(VLOOKUP(B3856,'Absence Types'!A:D,4,FALSE),"")</f>
        <v/>
      </c>
      <c r="J3856" s="110" t="str">
        <f t="shared" si="549"/>
        <v>Y</v>
      </c>
      <c r="K3856" s="110" t="str">
        <f t="shared" si="550"/>
        <v>N</v>
      </c>
      <c r="L3856" s="110" t="b">
        <f t="shared" si="551"/>
        <v>0</v>
      </c>
      <c r="M3856" s="110" t="b">
        <f t="shared" si="552"/>
        <v>0</v>
      </c>
      <c r="AC3856" s="1" t="str">
        <f t="shared" si="548"/>
        <v/>
      </c>
      <c r="AD3856" s="1" t="str">
        <f t="shared" si="544"/>
        <v/>
      </c>
      <c r="AE3856" s="1" t="e">
        <f>VLOOKUP(A3856,#REF!,12,FALSE)</f>
        <v>#REF!</v>
      </c>
      <c r="AF3856" s="1">
        <f t="shared" si="545"/>
        <v>0</v>
      </c>
      <c r="AG3856" s="1">
        <f t="shared" si="546"/>
        <v>0</v>
      </c>
      <c r="AH3856" s="1">
        <f t="shared" si="547"/>
        <v>0</v>
      </c>
    </row>
    <row r="3857" spans="1:34" ht="14" x14ac:dyDescent="0.3">
      <c r="A3857" s="279"/>
      <c r="B3857" s="279"/>
      <c r="C3857" s="280"/>
      <c r="D3857" s="281"/>
      <c r="E3857" s="281"/>
      <c r="F3857" s="280"/>
      <c r="G3857" s="281"/>
      <c r="H3857" s="279"/>
      <c r="I3857" s="288" t="str">
        <f>_xlfn.IFNA(VLOOKUP(B3857,'Absence Types'!A:D,4,FALSE),"")</f>
        <v/>
      </c>
      <c r="J3857" s="110" t="str">
        <f t="shared" si="549"/>
        <v>Y</v>
      </c>
      <c r="K3857" s="110" t="str">
        <f t="shared" si="550"/>
        <v>N</v>
      </c>
      <c r="L3857" s="110" t="b">
        <f t="shared" si="551"/>
        <v>0</v>
      </c>
      <c r="M3857" s="110" t="b">
        <f t="shared" si="552"/>
        <v>0</v>
      </c>
      <c r="AC3857" s="1" t="str">
        <f t="shared" si="548"/>
        <v/>
      </c>
      <c r="AD3857" s="1" t="str">
        <f t="shared" si="544"/>
        <v/>
      </c>
      <c r="AE3857" s="1" t="e">
        <f>VLOOKUP(A3857,#REF!,12,FALSE)</f>
        <v>#REF!</v>
      </c>
      <c r="AF3857" s="1">
        <f t="shared" si="545"/>
        <v>0</v>
      </c>
      <c r="AG3857" s="1">
        <f t="shared" si="546"/>
        <v>0</v>
      </c>
      <c r="AH3857" s="1">
        <f t="shared" si="547"/>
        <v>0</v>
      </c>
    </row>
    <row r="3858" spans="1:34" ht="14" x14ac:dyDescent="0.3">
      <c r="A3858" s="279"/>
      <c r="B3858" s="279"/>
      <c r="C3858" s="280"/>
      <c r="D3858" s="281"/>
      <c r="E3858" s="281"/>
      <c r="F3858" s="280"/>
      <c r="G3858" s="281"/>
      <c r="H3858" s="279"/>
      <c r="I3858" s="288" t="str">
        <f>_xlfn.IFNA(VLOOKUP(B3858,'Absence Types'!A:D,4,FALSE),"")</f>
        <v/>
      </c>
      <c r="J3858" s="110" t="str">
        <f t="shared" si="549"/>
        <v>Y</v>
      </c>
      <c r="K3858" s="110" t="str">
        <f t="shared" si="550"/>
        <v>N</v>
      </c>
      <c r="L3858" s="110" t="b">
        <f t="shared" si="551"/>
        <v>0</v>
      </c>
      <c r="M3858" s="110" t="b">
        <f t="shared" si="552"/>
        <v>0</v>
      </c>
      <c r="AC3858" s="1" t="str">
        <f t="shared" si="548"/>
        <v/>
      </c>
      <c r="AD3858" s="1" t="str">
        <f t="shared" si="544"/>
        <v/>
      </c>
      <c r="AE3858" s="1" t="e">
        <f>VLOOKUP(A3858,#REF!,12,FALSE)</f>
        <v>#REF!</v>
      </c>
      <c r="AF3858" s="1">
        <f t="shared" si="545"/>
        <v>0</v>
      </c>
      <c r="AG3858" s="1">
        <f t="shared" si="546"/>
        <v>0</v>
      </c>
      <c r="AH3858" s="1">
        <f t="shared" si="547"/>
        <v>0</v>
      </c>
    </row>
    <row r="3859" spans="1:34" ht="14" x14ac:dyDescent="0.3">
      <c r="A3859" s="279"/>
      <c r="B3859" s="279"/>
      <c r="C3859" s="280"/>
      <c r="D3859" s="281"/>
      <c r="E3859" s="281"/>
      <c r="F3859" s="280"/>
      <c r="G3859" s="281"/>
      <c r="H3859" s="279"/>
      <c r="I3859" s="288" t="str">
        <f>_xlfn.IFNA(VLOOKUP(B3859,'Absence Types'!A:D,4,FALSE),"")</f>
        <v/>
      </c>
      <c r="J3859" s="110" t="str">
        <f t="shared" si="549"/>
        <v>Y</v>
      </c>
      <c r="K3859" s="110" t="str">
        <f t="shared" si="550"/>
        <v>N</v>
      </c>
      <c r="L3859" s="110" t="b">
        <f t="shared" si="551"/>
        <v>0</v>
      </c>
      <c r="M3859" s="110" t="b">
        <f t="shared" si="552"/>
        <v>0</v>
      </c>
      <c r="AC3859" s="1" t="str">
        <f t="shared" si="548"/>
        <v/>
      </c>
      <c r="AD3859" s="1" t="str">
        <f t="shared" si="544"/>
        <v/>
      </c>
      <c r="AE3859" s="1" t="e">
        <f>VLOOKUP(A3859,#REF!,12,FALSE)</f>
        <v>#REF!</v>
      </c>
      <c r="AF3859" s="1">
        <f t="shared" si="545"/>
        <v>0</v>
      </c>
      <c r="AG3859" s="1">
        <f t="shared" si="546"/>
        <v>0</v>
      </c>
      <c r="AH3859" s="1">
        <f t="shared" si="547"/>
        <v>0</v>
      </c>
    </row>
    <row r="3860" spans="1:34" ht="14" x14ac:dyDescent="0.3">
      <c r="A3860" s="279"/>
      <c r="B3860" s="279"/>
      <c r="C3860" s="280"/>
      <c r="D3860" s="281"/>
      <c r="E3860" s="281"/>
      <c r="F3860" s="280"/>
      <c r="G3860" s="281"/>
      <c r="H3860" s="279"/>
      <c r="I3860" s="288" t="str">
        <f>_xlfn.IFNA(VLOOKUP(B3860,'Absence Types'!A:D,4,FALSE),"")</f>
        <v/>
      </c>
      <c r="J3860" s="110" t="str">
        <f t="shared" si="549"/>
        <v>Y</v>
      </c>
      <c r="K3860" s="110" t="str">
        <f t="shared" si="550"/>
        <v>N</v>
      </c>
      <c r="L3860" s="110" t="b">
        <f t="shared" si="551"/>
        <v>0</v>
      </c>
      <c r="M3860" s="110" t="b">
        <f t="shared" si="552"/>
        <v>0</v>
      </c>
      <c r="AC3860" s="1" t="str">
        <f t="shared" si="548"/>
        <v/>
      </c>
      <c r="AD3860" s="1" t="str">
        <f t="shared" si="544"/>
        <v/>
      </c>
      <c r="AE3860" s="1" t="e">
        <f>VLOOKUP(A3860,#REF!,12,FALSE)</f>
        <v>#REF!</v>
      </c>
      <c r="AF3860" s="1">
        <f t="shared" si="545"/>
        <v>0</v>
      </c>
      <c r="AG3860" s="1">
        <f t="shared" si="546"/>
        <v>0</v>
      </c>
      <c r="AH3860" s="1">
        <f t="shared" si="547"/>
        <v>0</v>
      </c>
    </row>
    <row r="3861" spans="1:34" ht="14" x14ac:dyDescent="0.3">
      <c r="A3861" s="279"/>
      <c r="B3861" s="279"/>
      <c r="C3861" s="280"/>
      <c r="D3861" s="281"/>
      <c r="E3861" s="281"/>
      <c r="F3861" s="280"/>
      <c r="G3861" s="281"/>
      <c r="H3861" s="279"/>
      <c r="I3861" s="288" t="str">
        <f>_xlfn.IFNA(VLOOKUP(B3861,'Absence Types'!A:D,4,FALSE),"")</f>
        <v/>
      </c>
      <c r="J3861" s="110" t="str">
        <f t="shared" si="549"/>
        <v>Y</v>
      </c>
      <c r="K3861" s="110" t="str">
        <f t="shared" si="550"/>
        <v>N</v>
      </c>
      <c r="L3861" s="110" t="b">
        <f t="shared" si="551"/>
        <v>0</v>
      </c>
      <c r="M3861" s="110" t="b">
        <f t="shared" si="552"/>
        <v>0</v>
      </c>
      <c r="AC3861" s="1" t="str">
        <f t="shared" si="548"/>
        <v/>
      </c>
      <c r="AD3861" s="1" t="str">
        <f t="shared" si="544"/>
        <v/>
      </c>
      <c r="AE3861" s="1" t="e">
        <f>VLOOKUP(A3861,#REF!,12,FALSE)</f>
        <v>#REF!</v>
      </c>
      <c r="AF3861" s="1">
        <f t="shared" si="545"/>
        <v>0</v>
      </c>
      <c r="AG3861" s="1">
        <f t="shared" si="546"/>
        <v>0</v>
      </c>
      <c r="AH3861" s="1">
        <f t="shared" si="547"/>
        <v>0</v>
      </c>
    </row>
    <row r="3862" spans="1:34" ht="14" x14ac:dyDescent="0.3">
      <c r="A3862" s="279"/>
      <c r="B3862" s="279"/>
      <c r="C3862" s="280"/>
      <c r="D3862" s="281"/>
      <c r="E3862" s="281"/>
      <c r="F3862" s="280"/>
      <c r="G3862" s="281"/>
      <c r="H3862" s="279"/>
      <c r="I3862" s="288" t="str">
        <f>_xlfn.IFNA(VLOOKUP(B3862,'Absence Types'!A:D,4,FALSE),"")</f>
        <v/>
      </c>
      <c r="J3862" s="110" t="str">
        <f t="shared" si="549"/>
        <v>Y</v>
      </c>
      <c r="K3862" s="110" t="str">
        <f t="shared" si="550"/>
        <v>N</v>
      </c>
      <c r="L3862" s="110" t="b">
        <f t="shared" si="551"/>
        <v>0</v>
      </c>
      <c r="M3862" s="110" t="b">
        <f t="shared" si="552"/>
        <v>0</v>
      </c>
      <c r="AC3862" s="1" t="str">
        <f t="shared" si="548"/>
        <v/>
      </c>
      <c r="AD3862" s="1" t="str">
        <f t="shared" si="544"/>
        <v/>
      </c>
      <c r="AE3862" s="1" t="e">
        <f>VLOOKUP(A3862,#REF!,12,FALSE)</f>
        <v>#REF!</v>
      </c>
      <c r="AF3862" s="1">
        <f t="shared" si="545"/>
        <v>0</v>
      </c>
      <c r="AG3862" s="1">
        <f t="shared" si="546"/>
        <v>0</v>
      </c>
      <c r="AH3862" s="1">
        <f t="shared" si="547"/>
        <v>0</v>
      </c>
    </row>
    <row r="3863" spans="1:34" ht="14" x14ac:dyDescent="0.3">
      <c r="A3863" s="279"/>
      <c r="B3863" s="279"/>
      <c r="C3863" s="280"/>
      <c r="D3863" s="281"/>
      <c r="E3863" s="281"/>
      <c r="F3863" s="280"/>
      <c r="G3863" s="281"/>
      <c r="H3863" s="279"/>
      <c r="I3863" s="288" t="str">
        <f>_xlfn.IFNA(VLOOKUP(B3863,'Absence Types'!A:D,4,FALSE),"")</f>
        <v/>
      </c>
      <c r="J3863" s="110" t="str">
        <f t="shared" si="549"/>
        <v>Y</v>
      </c>
      <c r="K3863" s="110" t="str">
        <f t="shared" si="550"/>
        <v>N</v>
      </c>
      <c r="L3863" s="110" t="b">
        <f t="shared" si="551"/>
        <v>0</v>
      </c>
      <c r="M3863" s="110" t="b">
        <f t="shared" si="552"/>
        <v>0</v>
      </c>
      <c r="AC3863" s="1" t="str">
        <f t="shared" si="548"/>
        <v/>
      </c>
      <c r="AD3863" s="1" t="str">
        <f t="shared" si="544"/>
        <v/>
      </c>
      <c r="AE3863" s="1" t="e">
        <f>VLOOKUP(A3863,#REF!,12,FALSE)</f>
        <v>#REF!</v>
      </c>
      <c r="AF3863" s="1">
        <f t="shared" si="545"/>
        <v>0</v>
      </c>
      <c r="AG3863" s="1">
        <f t="shared" si="546"/>
        <v>0</v>
      </c>
      <c r="AH3863" s="1">
        <f t="shared" si="547"/>
        <v>0</v>
      </c>
    </row>
    <row r="3864" spans="1:34" ht="14" x14ac:dyDescent="0.3">
      <c r="A3864" s="279"/>
      <c r="B3864" s="279"/>
      <c r="C3864" s="280"/>
      <c r="D3864" s="281"/>
      <c r="E3864" s="281"/>
      <c r="F3864" s="280"/>
      <c r="G3864" s="281"/>
      <c r="H3864" s="279"/>
      <c r="I3864" s="288" t="str">
        <f>_xlfn.IFNA(VLOOKUP(B3864,'Absence Types'!A:D,4,FALSE),"")</f>
        <v/>
      </c>
      <c r="J3864" s="110" t="str">
        <f t="shared" si="549"/>
        <v>Y</v>
      </c>
      <c r="K3864" s="110" t="str">
        <f t="shared" si="550"/>
        <v>N</v>
      </c>
      <c r="L3864" s="110" t="b">
        <f t="shared" si="551"/>
        <v>0</v>
      </c>
      <c r="M3864" s="110" t="b">
        <f t="shared" si="552"/>
        <v>0</v>
      </c>
      <c r="AC3864" s="1" t="str">
        <f t="shared" si="548"/>
        <v/>
      </c>
      <c r="AD3864" s="1" t="str">
        <f t="shared" si="544"/>
        <v/>
      </c>
      <c r="AE3864" s="1" t="e">
        <f>VLOOKUP(A3864,#REF!,12,FALSE)</f>
        <v>#REF!</v>
      </c>
      <c r="AF3864" s="1">
        <f t="shared" si="545"/>
        <v>0</v>
      </c>
      <c r="AG3864" s="1">
        <f t="shared" si="546"/>
        <v>0</v>
      </c>
      <c r="AH3864" s="1">
        <f t="shared" si="547"/>
        <v>0</v>
      </c>
    </row>
    <row r="3865" spans="1:34" ht="14" x14ac:dyDescent="0.3">
      <c r="A3865" s="279"/>
      <c r="B3865" s="279"/>
      <c r="C3865" s="280"/>
      <c r="D3865" s="281"/>
      <c r="E3865" s="281"/>
      <c r="F3865" s="280"/>
      <c r="G3865" s="281"/>
      <c r="H3865" s="279"/>
      <c r="I3865" s="288" t="str">
        <f>_xlfn.IFNA(VLOOKUP(B3865,'Absence Types'!A:D,4,FALSE),"")</f>
        <v/>
      </c>
      <c r="J3865" s="110" t="str">
        <f t="shared" si="549"/>
        <v>Y</v>
      </c>
      <c r="K3865" s="110" t="str">
        <f t="shared" si="550"/>
        <v>N</v>
      </c>
      <c r="L3865" s="110" t="b">
        <f t="shared" si="551"/>
        <v>0</v>
      </c>
      <c r="M3865" s="110" t="b">
        <f t="shared" si="552"/>
        <v>0</v>
      </c>
      <c r="AC3865" s="1" t="str">
        <f t="shared" si="548"/>
        <v/>
      </c>
      <c r="AD3865" s="1" t="str">
        <f t="shared" si="544"/>
        <v/>
      </c>
      <c r="AE3865" s="1" t="e">
        <f>VLOOKUP(A3865,#REF!,12,FALSE)</f>
        <v>#REF!</v>
      </c>
      <c r="AF3865" s="1">
        <f t="shared" si="545"/>
        <v>0</v>
      </c>
      <c r="AG3865" s="1">
        <f t="shared" si="546"/>
        <v>0</v>
      </c>
      <c r="AH3865" s="1">
        <f t="shared" si="547"/>
        <v>0</v>
      </c>
    </row>
    <row r="3866" spans="1:34" ht="14" x14ac:dyDescent="0.3">
      <c r="A3866" s="279"/>
      <c r="B3866" s="279"/>
      <c r="C3866" s="280"/>
      <c r="D3866" s="281"/>
      <c r="E3866" s="281"/>
      <c r="F3866" s="280"/>
      <c r="G3866" s="281"/>
      <c r="H3866" s="279"/>
      <c r="I3866" s="288" t="str">
        <f>_xlfn.IFNA(VLOOKUP(B3866,'Absence Types'!A:D,4,FALSE),"")</f>
        <v/>
      </c>
      <c r="J3866" s="110" t="str">
        <f t="shared" si="549"/>
        <v>Y</v>
      </c>
      <c r="K3866" s="110" t="str">
        <f t="shared" si="550"/>
        <v>N</v>
      </c>
      <c r="L3866" s="110" t="b">
        <f t="shared" si="551"/>
        <v>0</v>
      </c>
      <c r="M3866" s="110" t="b">
        <f t="shared" si="552"/>
        <v>0</v>
      </c>
      <c r="AC3866" s="1" t="str">
        <f t="shared" si="548"/>
        <v/>
      </c>
      <c r="AD3866" s="1" t="str">
        <f t="shared" si="544"/>
        <v/>
      </c>
      <c r="AE3866" s="1" t="e">
        <f>VLOOKUP(A3866,#REF!,12,FALSE)</f>
        <v>#REF!</v>
      </c>
      <c r="AF3866" s="1">
        <f t="shared" si="545"/>
        <v>0</v>
      </c>
      <c r="AG3866" s="1">
        <f t="shared" si="546"/>
        <v>0</v>
      </c>
      <c r="AH3866" s="1">
        <f t="shared" si="547"/>
        <v>0</v>
      </c>
    </row>
    <row r="3867" spans="1:34" ht="14" x14ac:dyDescent="0.3">
      <c r="A3867" s="279"/>
      <c r="B3867" s="279"/>
      <c r="C3867" s="280"/>
      <c r="D3867" s="281"/>
      <c r="E3867" s="281"/>
      <c r="F3867" s="280"/>
      <c r="G3867" s="281"/>
      <c r="H3867" s="279"/>
      <c r="I3867" s="288" t="str">
        <f>_xlfn.IFNA(VLOOKUP(B3867,'Absence Types'!A:D,4,FALSE),"")</f>
        <v/>
      </c>
      <c r="J3867" s="110" t="str">
        <f t="shared" si="549"/>
        <v>Y</v>
      </c>
      <c r="K3867" s="110" t="str">
        <f t="shared" si="550"/>
        <v>N</v>
      </c>
      <c r="L3867" s="110" t="b">
        <f t="shared" si="551"/>
        <v>0</v>
      </c>
      <c r="M3867" s="110" t="b">
        <f t="shared" si="552"/>
        <v>0</v>
      </c>
      <c r="AC3867" s="1" t="str">
        <f t="shared" si="548"/>
        <v/>
      </c>
      <c r="AD3867" s="1" t="str">
        <f t="shared" si="544"/>
        <v/>
      </c>
      <c r="AE3867" s="1" t="e">
        <f>VLOOKUP(A3867,#REF!,12,FALSE)</f>
        <v>#REF!</v>
      </c>
      <c r="AF3867" s="1">
        <f t="shared" si="545"/>
        <v>0</v>
      </c>
      <c r="AG3867" s="1">
        <f t="shared" si="546"/>
        <v>0</v>
      </c>
      <c r="AH3867" s="1">
        <f t="shared" si="547"/>
        <v>0</v>
      </c>
    </row>
    <row r="3868" spans="1:34" ht="14" x14ac:dyDescent="0.3">
      <c r="A3868" s="279"/>
      <c r="B3868" s="279"/>
      <c r="C3868" s="280"/>
      <c r="D3868" s="281"/>
      <c r="E3868" s="281"/>
      <c r="F3868" s="280"/>
      <c r="G3868" s="281"/>
      <c r="H3868" s="279"/>
      <c r="I3868" s="288" t="str">
        <f>_xlfn.IFNA(VLOOKUP(B3868,'Absence Types'!A:D,4,FALSE),"")</f>
        <v/>
      </c>
      <c r="J3868" s="110" t="str">
        <f t="shared" si="549"/>
        <v>Y</v>
      </c>
      <c r="K3868" s="110" t="str">
        <f t="shared" si="550"/>
        <v>N</v>
      </c>
      <c r="L3868" s="110" t="b">
        <f t="shared" si="551"/>
        <v>0</v>
      </c>
      <c r="M3868" s="110" t="b">
        <f t="shared" si="552"/>
        <v>0</v>
      </c>
      <c r="AC3868" s="1" t="str">
        <f t="shared" si="548"/>
        <v/>
      </c>
      <c r="AD3868" s="1" t="str">
        <f t="shared" si="544"/>
        <v/>
      </c>
      <c r="AE3868" s="1" t="e">
        <f>VLOOKUP(A3868,#REF!,12,FALSE)</f>
        <v>#REF!</v>
      </c>
      <c r="AF3868" s="1">
        <f t="shared" si="545"/>
        <v>0</v>
      </c>
      <c r="AG3868" s="1">
        <f t="shared" si="546"/>
        <v>0</v>
      </c>
      <c r="AH3868" s="1">
        <f t="shared" si="547"/>
        <v>0</v>
      </c>
    </row>
    <row r="3869" spans="1:34" ht="14" x14ac:dyDescent="0.3">
      <c r="A3869" s="279"/>
      <c r="B3869" s="279"/>
      <c r="C3869" s="280"/>
      <c r="D3869" s="281"/>
      <c r="E3869" s="281"/>
      <c r="F3869" s="280"/>
      <c r="G3869" s="281"/>
      <c r="H3869" s="279"/>
      <c r="I3869" s="288" t="str">
        <f>_xlfn.IFNA(VLOOKUP(B3869,'Absence Types'!A:D,4,FALSE),"")</f>
        <v/>
      </c>
      <c r="J3869" s="110" t="str">
        <f t="shared" si="549"/>
        <v>Y</v>
      </c>
      <c r="K3869" s="110" t="str">
        <f t="shared" si="550"/>
        <v>N</v>
      </c>
      <c r="L3869" s="110" t="b">
        <f t="shared" si="551"/>
        <v>0</v>
      </c>
      <c r="M3869" s="110" t="b">
        <f t="shared" si="552"/>
        <v>0</v>
      </c>
      <c r="AC3869" s="1" t="str">
        <f t="shared" si="548"/>
        <v/>
      </c>
      <c r="AD3869" s="1" t="str">
        <f t="shared" si="544"/>
        <v/>
      </c>
      <c r="AE3869" s="1" t="e">
        <f>VLOOKUP(A3869,#REF!,12,FALSE)</f>
        <v>#REF!</v>
      </c>
      <c r="AF3869" s="1">
        <f t="shared" si="545"/>
        <v>0</v>
      </c>
      <c r="AG3869" s="1">
        <f t="shared" si="546"/>
        <v>0</v>
      </c>
      <c r="AH3869" s="1">
        <f t="shared" si="547"/>
        <v>0</v>
      </c>
    </row>
    <row r="3870" spans="1:34" ht="14" x14ac:dyDescent="0.3">
      <c r="A3870" s="279"/>
      <c r="B3870" s="279"/>
      <c r="C3870" s="280"/>
      <c r="D3870" s="281"/>
      <c r="E3870" s="281"/>
      <c r="F3870" s="280"/>
      <c r="G3870" s="281"/>
      <c r="H3870" s="279"/>
      <c r="I3870" s="288" t="str">
        <f>_xlfn.IFNA(VLOOKUP(B3870,'Absence Types'!A:D,4,FALSE),"")</f>
        <v/>
      </c>
      <c r="J3870" s="110" t="str">
        <f t="shared" si="549"/>
        <v>Y</v>
      </c>
      <c r="K3870" s="110" t="str">
        <f t="shared" si="550"/>
        <v>N</v>
      </c>
      <c r="L3870" s="110" t="b">
        <f t="shared" si="551"/>
        <v>0</v>
      </c>
      <c r="M3870" s="110" t="b">
        <f t="shared" si="552"/>
        <v>0</v>
      </c>
      <c r="AC3870" s="1" t="str">
        <f t="shared" si="548"/>
        <v/>
      </c>
      <c r="AD3870" s="1" t="str">
        <f t="shared" si="544"/>
        <v/>
      </c>
      <c r="AE3870" s="1" t="e">
        <f>VLOOKUP(A3870,#REF!,12,FALSE)</f>
        <v>#REF!</v>
      </c>
      <c r="AF3870" s="1">
        <f t="shared" si="545"/>
        <v>0</v>
      </c>
      <c r="AG3870" s="1">
        <f t="shared" si="546"/>
        <v>0</v>
      </c>
      <c r="AH3870" s="1">
        <f t="shared" si="547"/>
        <v>0</v>
      </c>
    </row>
    <row r="3871" spans="1:34" ht="14" x14ac:dyDescent="0.3">
      <c r="A3871" s="279"/>
      <c r="B3871" s="279"/>
      <c r="C3871" s="280"/>
      <c r="D3871" s="281"/>
      <c r="E3871" s="281"/>
      <c r="F3871" s="280"/>
      <c r="G3871" s="281"/>
      <c r="H3871" s="279"/>
      <c r="I3871" s="288" t="str">
        <f>_xlfn.IFNA(VLOOKUP(B3871,'Absence Types'!A:D,4,FALSE),"")</f>
        <v/>
      </c>
      <c r="J3871" s="110" t="str">
        <f t="shared" si="549"/>
        <v>Y</v>
      </c>
      <c r="K3871" s="110" t="str">
        <f t="shared" si="550"/>
        <v>N</v>
      </c>
      <c r="L3871" s="110" t="b">
        <f t="shared" si="551"/>
        <v>0</v>
      </c>
      <c r="M3871" s="110" t="b">
        <f t="shared" si="552"/>
        <v>0</v>
      </c>
      <c r="AC3871" s="1" t="str">
        <f t="shared" si="548"/>
        <v/>
      </c>
      <c r="AD3871" s="1" t="str">
        <f t="shared" si="544"/>
        <v/>
      </c>
      <c r="AE3871" s="1" t="e">
        <f>VLOOKUP(A3871,#REF!,12,FALSE)</f>
        <v>#REF!</v>
      </c>
      <c r="AF3871" s="1">
        <f t="shared" si="545"/>
        <v>0</v>
      </c>
      <c r="AG3871" s="1">
        <f t="shared" si="546"/>
        <v>0</v>
      </c>
      <c r="AH3871" s="1">
        <f t="shared" si="547"/>
        <v>0</v>
      </c>
    </row>
    <row r="3872" spans="1:34" ht="14" x14ac:dyDescent="0.3">
      <c r="A3872" s="279"/>
      <c r="B3872" s="279"/>
      <c r="C3872" s="280"/>
      <c r="D3872" s="281"/>
      <c r="E3872" s="281"/>
      <c r="F3872" s="280"/>
      <c r="G3872" s="281"/>
      <c r="H3872" s="279"/>
      <c r="I3872" s="288" t="str">
        <f>_xlfn.IFNA(VLOOKUP(B3872,'Absence Types'!A:D,4,FALSE),"")</f>
        <v/>
      </c>
      <c r="J3872" s="110" t="str">
        <f t="shared" si="549"/>
        <v>Y</v>
      </c>
      <c r="K3872" s="110" t="str">
        <f t="shared" si="550"/>
        <v>N</v>
      </c>
      <c r="L3872" s="110" t="b">
        <f t="shared" si="551"/>
        <v>0</v>
      </c>
      <c r="M3872" s="110" t="b">
        <f t="shared" si="552"/>
        <v>0</v>
      </c>
      <c r="AC3872" s="1" t="str">
        <f t="shared" si="548"/>
        <v/>
      </c>
      <c r="AD3872" s="1" t="str">
        <f t="shared" si="544"/>
        <v/>
      </c>
      <c r="AE3872" s="1" t="e">
        <f>VLOOKUP(A3872,#REF!,12,FALSE)</f>
        <v>#REF!</v>
      </c>
      <c r="AF3872" s="1">
        <f t="shared" si="545"/>
        <v>0</v>
      </c>
      <c r="AG3872" s="1">
        <f t="shared" si="546"/>
        <v>0</v>
      </c>
      <c r="AH3872" s="1">
        <f t="shared" si="547"/>
        <v>0</v>
      </c>
    </row>
    <row r="3873" spans="1:34" ht="14" x14ac:dyDescent="0.3">
      <c r="A3873" s="279"/>
      <c r="B3873" s="279"/>
      <c r="C3873" s="280"/>
      <c r="D3873" s="281"/>
      <c r="E3873" s="281"/>
      <c r="F3873" s="280"/>
      <c r="G3873" s="281"/>
      <c r="H3873" s="279"/>
      <c r="I3873" s="288" t="str">
        <f>_xlfn.IFNA(VLOOKUP(B3873,'Absence Types'!A:D,4,FALSE),"")</f>
        <v/>
      </c>
      <c r="J3873" s="110" t="str">
        <f t="shared" si="549"/>
        <v>Y</v>
      </c>
      <c r="K3873" s="110" t="str">
        <f t="shared" si="550"/>
        <v>N</v>
      </c>
      <c r="L3873" s="110" t="b">
        <f t="shared" si="551"/>
        <v>0</v>
      </c>
      <c r="M3873" s="110" t="b">
        <f t="shared" si="552"/>
        <v>0</v>
      </c>
      <c r="AC3873" s="1" t="str">
        <f t="shared" si="548"/>
        <v/>
      </c>
      <c r="AD3873" s="1" t="str">
        <f t="shared" si="544"/>
        <v/>
      </c>
      <c r="AE3873" s="1" t="e">
        <f>VLOOKUP(A3873,#REF!,12,FALSE)</f>
        <v>#REF!</v>
      </c>
      <c r="AF3873" s="1">
        <f t="shared" si="545"/>
        <v>0</v>
      </c>
      <c r="AG3873" s="1">
        <f t="shared" si="546"/>
        <v>0</v>
      </c>
      <c r="AH3873" s="1">
        <f t="shared" si="547"/>
        <v>0</v>
      </c>
    </row>
    <row r="3874" spans="1:34" ht="14" x14ac:dyDescent="0.3">
      <c r="A3874" s="279"/>
      <c r="B3874" s="279"/>
      <c r="C3874" s="280"/>
      <c r="D3874" s="281"/>
      <c r="E3874" s="281"/>
      <c r="F3874" s="280"/>
      <c r="G3874" s="281"/>
      <c r="H3874" s="279"/>
      <c r="I3874" s="288" t="str">
        <f>_xlfn.IFNA(VLOOKUP(B3874,'Absence Types'!A:D,4,FALSE),"")</f>
        <v/>
      </c>
      <c r="J3874" s="110" t="str">
        <f t="shared" si="549"/>
        <v>Y</v>
      </c>
      <c r="K3874" s="110" t="str">
        <f t="shared" si="550"/>
        <v>N</v>
      </c>
      <c r="L3874" s="110" t="b">
        <f t="shared" si="551"/>
        <v>0</v>
      </c>
      <c r="M3874" s="110" t="b">
        <f t="shared" si="552"/>
        <v>0</v>
      </c>
      <c r="AC3874" s="1" t="str">
        <f t="shared" si="548"/>
        <v/>
      </c>
      <c r="AD3874" s="1" t="str">
        <f t="shared" si="544"/>
        <v/>
      </c>
      <c r="AE3874" s="1" t="e">
        <f>VLOOKUP(A3874,#REF!,12,FALSE)</f>
        <v>#REF!</v>
      </c>
      <c r="AF3874" s="1">
        <f t="shared" si="545"/>
        <v>0</v>
      </c>
      <c r="AG3874" s="1">
        <f t="shared" si="546"/>
        <v>0</v>
      </c>
      <c r="AH3874" s="1">
        <f t="shared" si="547"/>
        <v>0</v>
      </c>
    </row>
    <row r="3875" spans="1:34" ht="14" x14ac:dyDescent="0.3">
      <c r="A3875" s="279"/>
      <c r="B3875" s="279"/>
      <c r="C3875" s="280"/>
      <c r="D3875" s="281"/>
      <c r="E3875" s="281"/>
      <c r="F3875" s="280"/>
      <c r="G3875" s="281"/>
      <c r="H3875" s="279"/>
      <c r="I3875" s="288" t="str">
        <f>_xlfn.IFNA(VLOOKUP(B3875,'Absence Types'!A:D,4,FALSE),"")</f>
        <v/>
      </c>
      <c r="J3875" s="110" t="str">
        <f t="shared" si="549"/>
        <v>Y</v>
      </c>
      <c r="K3875" s="110" t="str">
        <f t="shared" si="550"/>
        <v>N</v>
      </c>
      <c r="L3875" s="110" t="b">
        <f t="shared" si="551"/>
        <v>0</v>
      </c>
      <c r="M3875" s="110" t="b">
        <f t="shared" si="552"/>
        <v>0</v>
      </c>
      <c r="AC3875" s="1" t="str">
        <f t="shared" si="548"/>
        <v/>
      </c>
      <c r="AD3875" s="1" t="str">
        <f t="shared" si="544"/>
        <v/>
      </c>
      <c r="AE3875" s="1" t="e">
        <f>VLOOKUP(A3875,#REF!,12,FALSE)</f>
        <v>#REF!</v>
      </c>
      <c r="AF3875" s="1">
        <f t="shared" si="545"/>
        <v>0</v>
      </c>
      <c r="AG3875" s="1">
        <f t="shared" si="546"/>
        <v>0</v>
      </c>
      <c r="AH3875" s="1">
        <f t="shared" si="547"/>
        <v>0</v>
      </c>
    </row>
    <row r="3876" spans="1:34" ht="14" x14ac:dyDescent="0.3">
      <c r="A3876" s="279"/>
      <c r="B3876" s="279"/>
      <c r="C3876" s="280"/>
      <c r="D3876" s="281"/>
      <c r="E3876" s="281"/>
      <c r="F3876" s="280"/>
      <c r="G3876" s="281"/>
      <c r="H3876" s="279"/>
      <c r="I3876" s="288" t="str">
        <f>_xlfn.IFNA(VLOOKUP(B3876,'Absence Types'!A:D,4,FALSE),"")</f>
        <v/>
      </c>
      <c r="J3876" s="110" t="str">
        <f t="shared" si="549"/>
        <v>Y</v>
      </c>
      <c r="K3876" s="110" t="str">
        <f t="shared" si="550"/>
        <v>N</v>
      </c>
      <c r="L3876" s="110" t="b">
        <f t="shared" si="551"/>
        <v>0</v>
      </c>
      <c r="M3876" s="110" t="b">
        <f t="shared" si="552"/>
        <v>0</v>
      </c>
      <c r="AC3876" s="1" t="str">
        <f t="shared" si="548"/>
        <v/>
      </c>
      <c r="AD3876" s="1" t="str">
        <f t="shared" si="544"/>
        <v/>
      </c>
      <c r="AE3876" s="1" t="e">
        <f>VLOOKUP(A3876,#REF!,12,FALSE)</f>
        <v>#REF!</v>
      </c>
      <c r="AF3876" s="1">
        <f t="shared" si="545"/>
        <v>0</v>
      </c>
      <c r="AG3876" s="1">
        <f t="shared" si="546"/>
        <v>0</v>
      </c>
      <c r="AH3876" s="1">
        <f t="shared" si="547"/>
        <v>0</v>
      </c>
    </row>
    <row r="3877" spans="1:34" ht="14" x14ac:dyDescent="0.3">
      <c r="A3877" s="279"/>
      <c r="B3877" s="279"/>
      <c r="C3877" s="280"/>
      <c r="D3877" s="281"/>
      <c r="E3877" s="281"/>
      <c r="F3877" s="280"/>
      <c r="G3877" s="281"/>
      <c r="H3877" s="279"/>
      <c r="I3877" s="288" t="str">
        <f>_xlfn.IFNA(VLOOKUP(B3877,'Absence Types'!A:D,4,FALSE),"")</f>
        <v/>
      </c>
      <c r="J3877" s="110" t="str">
        <f t="shared" si="549"/>
        <v>Y</v>
      </c>
      <c r="K3877" s="110" t="str">
        <f t="shared" si="550"/>
        <v>N</v>
      </c>
      <c r="L3877" s="110" t="b">
        <f t="shared" si="551"/>
        <v>0</v>
      </c>
      <c r="M3877" s="110" t="b">
        <f t="shared" si="552"/>
        <v>0</v>
      </c>
      <c r="AC3877" s="1" t="str">
        <f t="shared" si="548"/>
        <v/>
      </c>
      <c r="AD3877" s="1" t="str">
        <f t="shared" si="544"/>
        <v/>
      </c>
      <c r="AE3877" s="1" t="e">
        <f>VLOOKUP(A3877,#REF!,12,FALSE)</f>
        <v>#REF!</v>
      </c>
      <c r="AF3877" s="1">
        <f t="shared" si="545"/>
        <v>0</v>
      </c>
      <c r="AG3877" s="1">
        <f t="shared" si="546"/>
        <v>0</v>
      </c>
      <c r="AH3877" s="1">
        <f t="shared" si="547"/>
        <v>0</v>
      </c>
    </row>
    <row r="3878" spans="1:34" ht="14" x14ac:dyDescent="0.3">
      <c r="A3878" s="279"/>
      <c r="B3878" s="279"/>
      <c r="C3878" s="280"/>
      <c r="D3878" s="281"/>
      <c r="E3878" s="281"/>
      <c r="F3878" s="280"/>
      <c r="G3878" s="281"/>
      <c r="H3878" s="279"/>
      <c r="I3878" s="288" t="str">
        <f>_xlfn.IFNA(VLOOKUP(B3878,'Absence Types'!A:D,4,FALSE),"")</f>
        <v/>
      </c>
      <c r="J3878" s="110" t="str">
        <f t="shared" si="549"/>
        <v>Y</v>
      </c>
      <c r="K3878" s="110" t="str">
        <f t="shared" si="550"/>
        <v>N</v>
      </c>
      <c r="L3878" s="110" t="b">
        <f t="shared" si="551"/>
        <v>0</v>
      </c>
      <c r="M3878" s="110" t="b">
        <f t="shared" si="552"/>
        <v>0</v>
      </c>
      <c r="AC3878" s="1" t="str">
        <f t="shared" si="548"/>
        <v/>
      </c>
      <c r="AD3878" s="1" t="str">
        <f t="shared" si="544"/>
        <v/>
      </c>
      <c r="AE3878" s="1" t="e">
        <f>VLOOKUP(A3878,#REF!,12,FALSE)</f>
        <v>#REF!</v>
      </c>
      <c r="AF3878" s="1">
        <f t="shared" si="545"/>
        <v>0</v>
      </c>
      <c r="AG3878" s="1">
        <f t="shared" si="546"/>
        <v>0</v>
      </c>
      <c r="AH3878" s="1">
        <f t="shared" si="547"/>
        <v>0</v>
      </c>
    </row>
    <row r="3879" spans="1:34" ht="14" x14ac:dyDescent="0.3">
      <c r="A3879" s="279"/>
      <c r="B3879" s="279"/>
      <c r="C3879" s="280"/>
      <c r="D3879" s="281"/>
      <c r="E3879" s="281"/>
      <c r="F3879" s="280"/>
      <c r="G3879" s="281"/>
      <c r="H3879" s="279"/>
      <c r="I3879" s="288" t="str">
        <f>_xlfn.IFNA(VLOOKUP(B3879,'Absence Types'!A:D,4,FALSE),"")</f>
        <v/>
      </c>
      <c r="J3879" s="110" t="str">
        <f t="shared" si="549"/>
        <v>Y</v>
      </c>
      <c r="K3879" s="110" t="str">
        <f t="shared" si="550"/>
        <v>N</v>
      </c>
      <c r="L3879" s="110" t="b">
        <f t="shared" si="551"/>
        <v>0</v>
      </c>
      <c r="M3879" s="110" t="b">
        <f t="shared" si="552"/>
        <v>0</v>
      </c>
      <c r="AC3879" s="1" t="str">
        <f t="shared" si="548"/>
        <v/>
      </c>
      <c r="AD3879" s="1" t="str">
        <f t="shared" si="544"/>
        <v/>
      </c>
      <c r="AE3879" s="1" t="e">
        <f>VLOOKUP(A3879,#REF!,12,FALSE)</f>
        <v>#REF!</v>
      </c>
      <c r="AF3879" s="1">
        <f t="shared" si="545"/>
        <v>0</v>
      </c>
      <c r="AG3879" s="1">
        <f t="shared" si="546"/>
        <v>0</v>
      </c>
      <c r="AH3879" s="1">
        <f t="shared" si="547"/>
        <v>0</v>
      </c>
    </row>
    <row r="3880" spans="1:34" ht="14" x14ac:dyDescent="0.3">
      <c r="A3880" s="279"/>
      <c r="B3880" s="279"/>
      <c r="C3880" s="280"/>
      <c r="D3880" s="281"/>
      <c r="E3880" s="281"/>
      <c r="F3880" s="280"/>
      <c r="G3880" s="281"/>
      <c r="H3880" s="279"/>
      <c r="I3880" s="288" t="str">
        <f>_xlfn.IFNA(VLOOKUP(B3880,'Absence Types'!A:D,4,FALSE),"")</f>
        <v/>
      </c>
      <c r="J3880" s="110" t="str">
        <f t="shared" si="549"/>
        <v>Y</v>
      </c>
      <c r="K3880" s="110" t="str">
        <f t="shared" si="550"/>
        <v>N</v>
      </c>
      <c r="L3880" s="110" t="b">
        <f t="shared" si="551"/>
        <v>0</v>
      </c>
      <c r="M3880" s="110" t="b">
        <f t="shared" si="552"/>
        <v>0</v>
      </c>
      <c r="AC3880" s="1" t="str">
        <f t="shared" si="548"/>
        <v/>
      </c>
      <c r="AD3880" s="1" t="str">
        <f t="shared" si="544"/>
        <v/>
      </c>
      <c r="AE3880" s="1" t="e">
        <f>VLOOKUP(A3880,#REF!,12,FALSE)</f>
        <v>#REF!</v>
      </c>
      <c r="AF3880" s="1">
        <f t="shared" si="545"/>
        <v>0</v>
      </c>
      <c r="AG3880" s="1">
        <f t="shared" si="546"/>
        <v>0</v>
      </c>
      <c r="AH3880" s="1">
        <f t="shared" si="547"/>
        <v>0</v>
      </c>
    </row>
    <row r="3881" spans="1:34" ht="14" x14ac:dyDescent="0.3">
      <c r="A3881" s="279"/>
      <c r="B3881" s="279"/>
      <c r="C3881" s="280"/>
      <c r="D3881" s="281"/>
      <c r="E3881" s="281"/>
      <c r="F3881" s="280"/>
      <c r="G3881" s="281"/>
      <c r="H3881" s="279"/>
      <c r="I3881" s="288" t="str">
        <f>_xlfn.IFNA(VLOOKUP(B3881,'Absence Types'!A:D,4,FALSE),"")</f>
        <v/>
      </c>
      <c r="J3881" s="110" t="str">
        <f t="shared" si="549"/>
        <v>Y</v>
      </c>
      <c r="K3881" s="110" t="str">
        <f t="shared" si="550"/>
        <v>N</v>
      </c>
      <c r="L3881" s="110" t="b">
        <f t="shared" si="551"/>
        <v>0</v>
      </c>
      <c r="M3881" s="110" t="b">
        <f t="shared" si="552"/>
        <v>0</v>
      </c>
      <c r="AC3881" s="1" t="str">
        <f t="shared" si="548"/>
        <v/>
      </c>
      <c r="AD3881" s="1" t="str">
        <f t="shared" si="544"/>
        <v/>
      </c>
      <c r="AE3881" s="1" t="e">
        <f>VLOOKUP(A3881,#REF!,12,FALSE)</f>
        <v>#REF!</v>
      </c>
      <c r="AF3881" s="1">
        <f t="shared" si="545"/>
        <v>0</v>
      </c>
      <c r="AG3881" s="1">
        <f t="shared" si="546"/>
        <v>0</v>
      </c>
      <c r="AH3881" s="1">
        <f t="shared" si="547"/>
        <v>0</v>
      </c>
    </row>
    <row r="3882" spans="1:34" ht="14" x14ac:dyDescent="0.3">
      <c r="A3882" s="279"/>
      <c r="B3882" s="279"/>
      <c r="C3882" s="280"/>
      <c r="D3882" s="281"/>
      <c r="E3882" s="281"/>
      <c r="F3882" s="280"/>
      <c r="G3882" s="281"/>
      <c r="H3882" s="279"/>
      <c r="I3882" s="288" t="str">
        <f>_xlfn.IFNA(VLOOKUP(B3882,'Absence Types'!A:D,4,FALSE),"")</f>
        <v/>
      </c>
      <c r="J3882" s="110" t="str">
        <f t="shared" si="549"/>
        <v>Y</v>
      </c>
      <c r="K3882" s="110" t="str">
        <f t="shared" si="550"/>
        <v>N</v>
      </c>
      <c r="L3882" s="110" t="b">
        <f t="shared" si="551"/>
        <v>0</v>
      </c>
      <c r="M3882" s="110" t="b">
        <f t="shared" si="552"/>
        <v>0</v>
      </c>
      <c r="AC3882" s="1" t="str">
        <f t="shared" si="548"/>
        <v/>
      </c>
      <c r="AD3882" s="1" t="str">
        <f t="shared" si="544"/>
        <v/>
      </c>
      <c r="AE3882" s="1" t="e">
        <f>VLOOKUP(A3882,#REF!,12,FALSE)</f>
        <v>#REF!</v>
      </c>
      <c r="AF3882" s="1">
        <f t="shared" si="545"/>
        <v>0</v>
      </c>
      <c r="AG3882" s="1">
        <f t="shared" si="546"/>
        <v>0</v>
      </c>
      <c r="AH3882" s="1">
        <f t="shared" si="547"/>
        <v>0</v>
      </c>
    </row>
    <row r="3883" spans="1:34" ht="14" x14ac:dyDescent="0.3">
      <c r="A3883" s="279"/>
      <c r="B3883" s="279"/>
      <c r="C3883" s="280"/>
      <c r="D3883" s="281"/>
      <c r="E3883" s="281"/>
      <c r="F3883" s="280"/>
      <c r="G3883" s="281"/>
      <c r="H3883" s="279"/>
      <c r="I3883" s="288" t="str">
        <f>_xlfn.IFNA(VLOOKUP(B3883,'Absence Types'!A:D,4,FALSE),"")</f>
        <v/>
      </c>
      <c r="J3883" s="110" t="str">
        <f t="shared" si="549"/>
        <v>Y</v>
      </c>
      <c r="K3883" s="110" t="str">
        <f t="shared" si="550"/>
        <v>N</v>
      </c>
      <c r="L3883" s="110" t="b">
        <f t="shared" si="551"/>
        <v>0</v>
      </c>
      <c r="M3883" s="110" t="b">
        <f t="shared" si="552"/>
        <v>0</v>
      </c>
      <c r="AC3883" s="1" t="str">
        <f t="shared" si="548"/>
        <v/>
      </c>
      <c r="AD3883" s="1" t="str">
        <f t="shared" si="544"/>
        <v/>
      </c>
      <c r="AE3883" s="1" t="e">
        <f>VLOOKUP(A3883,#REF!,12,FALSE)</f>
        <v>#REF!</v>
      </c>
      <c r="AF3883" s="1">
        <f t="shared" si="545"/>
        <v>0</v>
      </c>
      <c r="AG3883" s="1">
        <f t="shared" si="546"/>
        <v>0</v>
      </c>
      <c r="AH3883" s="1">
        <f t="shared" si="547"/>
        <v>0</v>
      </c>
    </row>
    <row r="3884" spans="1:34" ht="14" x14ac:dyDescent="0.3">
      <c r="A3884" s="279"/>
      <c r="B3884" s="279"/>
      <c r="C3884" s="280"/>
      <c r="D3884" s="281"/>
      <c r="E3884" s="281"/>
      <c r="F3884" s="280"/>
      <c r="G3884" s="281"/>
      <c r="H3884" s="279"/>
      <c r="I3884" s="288" t="str">
        <f>_xlfn.IFNA(VLOOKUP(B3884,'Absence Types'!A:D,4,FALSE),"")</f>
        <v/>
      </c>
      <c r="J3884" s="110" t="str">
        <f t="shared" si="549"/>
        <v>Y</v>
      </c>
      <c r="K3884" s="110" t="str">
        <f t="shared" si="550"/>
        <v>N</v>
      </c>
      <c r="L3884" s="110" t="b">
        <f t="shared" si="551"/>
        <v>0</v>
      </c>
      <c r="M3884" s="110" t="b">
        <f t="shared" si="552"/>
        <v>0</v>
      </c>
      <c r="AC3884" s="1" t="str">
        <f t="shared" si="548"/>
        <v/>
      </c>
      <c r="AD3884" s="1" t="str">
        <f t="shared" si="544"/>
        <v/>
      </c>
      <c r="AE3884" s="1" t="e">
        <f>VLOOKUP(A3884,#REF!,12,FALSE)</f>
        <v>#REF!</v>
      </c>
      <c r="AF3884" s="1">
        <f t="shared" si="545"/>
        <v>0</v>
      </c>
      <c r="AG3884" s="1">
        <f t="shared" si="546"/>
        <v>0</v>
      </c>
      <c r="AH3884" s="1">
        <f t="shared" si="547"/>
        <v>0</v>
      </c>
    </row>
    <row r="3885" spans="1:34" ht="14" x14ac:dyDescent="0.3">
      <c r="A3885" s="279"/>
      <c r="B3885" s="279"/>
      <c r="C3885" s="280"/>
      <c r="D3885" s="281"/>
      <c r="E3885" s="281"/>
      <c r="F3885" s="280"/>
      <c r="G3885" s="281"/>
      <c r="H3885" s="279"/>
      <c r="I3885" s="288" t="str">
        <f>_xlfn.IFNA(VLOOKUP(B3885,'Absence Types'!A:D,4,FALSE),"")</f>
        <v/>
      </c>
      <c r="J3885" s="110" t="str">
        <f t="shared" si="549"/>
        <v>Y</v>
      </c>
      <c r="K3885" s="110" t="str">
        <f t="shared" si="550"/>
        <v>N</v>
      </c>
      <c r="L3885" s="110" t="b">
        <f t="shared" si="551"/>
        <v>0</v>
      </c>
      <c r="M3885" s="110" t="b">
        <f t="shared" si="552"/>
        <v>0</v>
      </c>
      <c r="AC3885" s="1" t="str">
        <f t="shared" si="548"/>
        <v/>
      </c>
      <c r="AD3885" s="1" t="str">
        <f t="shared" si="544"/>
        <v/>
      </c>
      <c r="AE3885" s="1" t="e">
        <f>VLOOKUP(A3885,#REF!,12,FALSE)</f>
        <v>#REF!</v>
      </c>
      <c r="AF3885" s="1">
        <f t="shared" si="545"/>
        <v>0</v>
      </c>
      <c r="AG3885" s="1">
        <f t="shared" si="546"/>
        <v>0</v>
      </c>
      <c r="AH3885" s="1">
        <f t="shared" si="547"/>
        <v>0</v>
      </c>
    </row>
    <row r="3886" spans="1:34" ht="14" x14ac:dyDescent="0.3">
      <c r="A3886" s="279"/>
      <c r="B3886" s="279"/>
      <c r="C3886" s="280"/>
      <c r="D3886" s="281"/>
      <c r="E3886" s="281"/>
      <c r="F3886" s="280"/>
      <c r="G3886" s="281"/>
      <c r="H3886" s="279"/>
      <c r="I3886" s="288" t="str">
        <f>_xlfn.IFNA(VLOOKUP(B3886,'Absence Types'!A:D,4,FALSE),"")</f>
        <v/>
      </c>
      <c r="J3886" s="110" t="str">
        <f t="shared" si="549"/>
        <v>Y</v>
      </c>
      <c r="K3886" s="110" t="str">
        <f t="shared" si="550"/>
        <v>N</v>
      </c>
      <c r="L3886" s="110" t="b">
        <f t="shared" si="551"/>
        <v>0</v>
      </c>
      <c r="M3886" s="110" t="b">
        <f t="shared" si="552"/>
        <v>0</v>
      </c>
      <c r="AC3886" s="1" t="str">
        <f t="shared" si="548"/>
        <v/>
      </c>
      <c r="AD3886" s="1" t="str">
        <f t="shared" si="544"/>
        <v/>
      </c>
      <c r="AE3886" s="1" t="e">
        <f>VLOOKUP(A3886,#REF!,12,FALSE)</f>
        <v>#REF!</v>
      </c>
      <c r="AF3886" s="1">
        <f t="shared" si="545"/>
        <v>0</v>
      </c>
      <c r="AG3886" s="1">
        <f t="shared" si="546"/>
        <v>0</v>
      </c>
      <c r="AH3886" s="1">
        <f t="shared" si="547"/>
        <v>0</v>
      </c>
    </row>
    <row r="3887" spans="1:34" ht="14" x14ac:dyDescent="0.3">
      <c r="A3887" s="279"/>
      <c r="B3887" s="279"/>
      <c r="C3887" s="280"/>
      <c r="D3887" s="281"/>
      <c r="E3887" s="281"/>
      <c r="F3887" s="280"/>
      <c r="G3887" s="281"/>
      <c r="H3887" s="279"/>
      <c r="I3887" s="288" t="str">
        <f>_xlfn.IFNA(VLOOKUP(B3887,'Absence Types'!A:D,4,FALSE),"")</f>
        <v/>
      </c>
      <c r="J3887" s="110" t="str">
        <f t="shared" si="549"/>
        <v>Y</v>
      </c>
      <c r="K3887" s="110" t="str">
        <f t="shared" si="550"/>
        <v>N</v>
      </c>
      <c r="L3887" s="110" t="b">
        <f t="shared" si="551"/>
        <v>0</v>
      </c>
      <c r="M3887" s="110" t="b">
        <f t="shared" si="552"/>
        <v>0</v>
      </c>
      <c r="AC3887" s="1" t="str">
        <f t="shared" si="548"/>
        <v/>
      </c>
      <c r="AD3887" s="1" t="str">
        <f t="shared" si="544"/>
        <v/>
      </c>
      <c r="AE3887" s="1" t="e">
        <f>VLOOKUP(A3887,#REF!,12,FALSE)</f>
        <v>#REF!</v>
      </c>
      <c r="AF3887" s="1">
        <f t="shared" si="545"/>
        <v>0</v>
      </c>
      <c r="AG3887" s="1">
        <f t="shared" si="546"/>
        <v>0</v>
      </c>
      <c r="AH3887" s="1">
        <f t="shared" si="547"/>
        <v>0</v>
      </c>
    </row>
    <row r="3888" spans="1:34" ht="14" x14ac:dyDescent="0.3">
      <c r="A3888" s="279"/>
      <c r="B3888" s="279"/>
      <c r="C3888" s="280"/>
      <c r="D3888" s="281"/>
      <c r="E3888" s="281"/>
      <c r="F3888" s="280"/>
      <c r="G3888" s="281"/>
      <c r="H3888" s="279"/>
      <c r="I3888" s="288" t="str">
        <f>_xlfn.IFNA(VLOOKUP(B3888,'Absence Types'!A:D,4,FALSE),"")</f>
        <v/>
      </c>
      <c r="J3888" s="110" t="str">
        <f t="shared" si="549"/>
        <v>Y</v>
      </c>
      <c r="K3888" s="110" t="str">
        <f t="shared" si="550"/>
        <v>N</v>
      </c>
      <c r="L3888" s="110" t="b">
        <f t="shared" si="551"/>
        <v>0</v>
      </c>
      <c r="M3888" s="110" t="b">
        <f t="shared" si="552"/>
        <v>0</v>
      </c>
      <c r="AC3888" s="1" t="str">
        <f t="shared" si="548"/>
        <v/>
      </c>
      <c r="AD3888" s="1" t="str">
        <f t="shared" si="544"/>
        <v/>
      </c>
      <c r="AE3888" s="1" t="e">
        <f>VLOOKUP(A3888,#REF!,12,FALSE)</f>
        <v>#REF!</v>
      </c>
      <c r="AF3888" s="1">
        <f t="shared" si="545"/>
        <v>0</v>
      </c>
      <c r="AG3888" s="1">
        <f t="shared" si="546"/>
        <v>0</v>
      </c>
      <c r="AH3888" s="1">
        <f t="shared" si="547"/>
        <v>0</v>
      </c>
    </row>
    <row r="3889" spans="1:34" ht="14" x14ac:dyDescent="0.3">
      <c r="A3889" s="279"/>
      <c r="B3889" s="279"/>
      <c r="C3889" s="280"/>
      <c r="D3889" s="281"/>
      <c r="E3889" s="281"/>
      <c r="F3889" s="280"/>
      <c r="G3889" s="281"/>
      <c r="H3889" s="279"/>
      <c r="I3889" s="288" t="str">
        <f>_xlfn.IFNA(VLOOKUP(B3889,'Absence Types'!A:D,4,FALSE),"")</f>
        <v/>
      </c>
      <c r="J3889" s="110" t="str">
        <f t="shared" si="549"/>
        <v>Y</v>
      </c>
      <c r="K3889" s="110" t="str">
        <f t="shared" si="550"/>
        <v>N</v>
      </c>
      <c r="L3889" s="110" t="b">
        <f t="shared" si="551"/>
        <v>0</v>
      </c>
      <c r="M3889" s="110" t="b">
        <f t="shared" si="552"/>
        <v>0</v>
      </c>
      <c r="AC3889" s="1" t="str">
        <f t="shared" si="548"/>
        <v/>
      </c>
      <c r="AD3889" s="1" t="str">
        <f t="shared" si="544"/>
        <v/>
      </c>
      <c r="AE3889" s="1" t="e">
        <f>VLOOKUP(A3889,#REF!,12,FALSE)</f>
        <v>#REF!</v>
      </c>
      <c r="AF3889" s="1">
        <f t="shared" si="545"/>
        <v>0</v>
      </c>
      <c r="AG3889" s="1">
        <f t="shared" si="546"/>
        <v>0</v>
      </c>
      <c r="AH3889" s="1">
        <f t="shared" si="547"/>
        <v>0</v>
      </c>
    </row>
    <row r="3890" spans="1:34" ht="14" x14ac:dyDescent="0.3">
      <c r="A3890" s="279"/>
      <c r="B3890" s="279"/>
      <c r="C3890" s="280"/>
      <c r="D3890" s="281"/>
      <c r="E3890" s="281"/>
      <c r="F3890" s="280"/>
      <c r="G3890" s="281"/>
      <c r="H3890" s="279"/>
      <c r="I3890" s="288" t="str">
        <f>_xlfn.IFNA(VLOOKUP(B3890,'Absence Types'!A:D,4,FALSE),"")</f>
        <v/>
      </c>
      <c r="J3890" s="110" t="str">
        <f t="shared" si="549"/>
        <v>Y</v>
      </c>
      <c r="K3890" s="110" t="str">
        <f t="shared" si="550"/>
        <v>N</v>
      </c>
      <c r="L3890" s="110" t="b">
        <f t="shared" si="551"/>
        <v>0</v>
      </c>
      <c r="M3890" s="110" t="b">
        <f t="shared" si="552"/>
        <v>0</v>
      </c>
      <c r="AC3890" s="1" t="str">
        <f t="shared" si="548"/>
        <v/>
      </c>
      <c r="AD3890" s="1" t="str">
        <f t="shared" si="544"/>
        <v/>
      </c>
      <c r="AE3890" s="1" t="e">
        <f>VLOOKUP(A3890,#REF!,12,FALSE)</f>
        <v>#REF!</v>
      </c>
      <c r="AF3890" s="1">
        <f t="shared" si="545"/>
        <v>0</v>
      </c>
      <c r="AG3890" s="1">
        <f t="shared" si="546"/>
        <v>0</v>
      </c>
      <c r="AH3890" s="1">
        <f t="shared" si="547"/>
        <v>0</v>
      </c>
    </row>
    <row r="3891" spans="1:34" ht="14" x14ac:dyDescent="0.3">
      <c r="A3891" s="279"/>
      <c r="B3891" s="279"/>
      <c r="C3891" s="280"/>
      <c r="D3891" s="281"/>
      <c r="E3891" s="281"/>
      <c r="F3891" s="280"/>
      <c r="G3891" s="281"/>
      <c r="H3891" s="279"/>
      <c r="I3891" s="288" t="str">
        <f>_xlfn.IFNA(VLOOKUP(B3891,'Absence Types'!A:D,4,FALSE),"")</f>
        <v/>
      </c>
      <c r="J3891" s="110" t="str">
        <f t="shared" si="549"/>
        <v>Y</v>
      </c>
      <c r="K3891" s="110" t="str">
        <f t="shared" si="550"/>
        <v>N</v>
      </c>
      <c r="L3891" s="110" t="b">
        <f t="shared" si="551"/>
        <v>0</v>
      </c>
      <c r="M3891" s="110" t="b">
        <f t="shared" si="552"/>
        <v>0</v>
      </c>
      <c r="AC3891" s="1" t="str">
        <f t="shared" si="548"/>
        <v/>
      </c>
      <c r="AD3891" s="1" t="str">
        <f t="shared" si="544"/>
        <v/>
      </c>
      <c r="AE3891" s="1" t="e">
        <f>VLOOKUP(A3891,#REF!,12,FALSE)</f>
        <v>#REF!</v>
      </c>
      <c r="AF3891" s="1">
        <f t="shared" si="545"/>
        <v>0</v>
      </c>
      <c r="AG3891" s="1">
        <f t="shared" si="546"/>
        <v>0</v>
      </c>
      <c r="AH3891" s="1">
        <f t="shared" si="547"/>
        <v>0</v>
      </c>
    </row>
    <row r="3892" spans="1:34" ht="14" x14ac:dyDescent="0.3">
      <c r="A3892" s="279"/>
      <c r="B3892" s="279"/>
      <c r="C3892" s="280"/>
      <c r="D3892" s="281"/>
      <c r="E3892" s="281"/>
      <c r="F3892" s="280"/>
      <c r="G3892" s="281"/>
      <c r="H3892" s="279"/>
      <c r="I3892" s="288" t="str">
        <f>_xlfn.IFNA(VLOOKUP(B3892,'Absence Types'!A:D,4,FALSE),"")</f>
        <v/>
      </c>
      <c r="J3892" s="110" t="str">
        <f t="shared" si="549"/>
        <v>Y</v>
      </c>
      <c r="K3892" s="110" t="str">
        <f t="shared" si="550"/>
        <v>N</v>
      </c>
      <c r="L3892" s="110" t="b">
        <f t="shared" si="551"/>
        <v>0</v>
      </c>
      <c r="M3892" s="110" t="b">
        <f t="shared" si="552"/>
        <v>0</v>
      </c>
      <c r="AC3892" s="1" t="str">
        <f t="shared" si="548"/>
        <v/>
      </c>
      <c r="AD3892" s="1" t="str">
        <f t="shared" si="544"/>
        <v/>
      </c>
      <c r="AE3892" s="1" t="e">
        <f>VLOOKUP(A3892,#REF!,12,FALSE)</f>
        <v>#REF!</v>
      </c>
      <c r="AF3892" s="1">
        <f t="shared" si="545"/>
        <v>0</v>
      </c>
      <c r="AG3892" s="1">
        <f t="shared" si="546"/>
        <v>0</v>
      </c>
      <c r="AH3892" s="1">
        <f t="shared" si="547"/>
        <v>0</v>
      </c>
    </row>
    <row r="3893" spans="1:34" ht="14" x14ac:dyDescent="0.3">
      <c r="A3893" s="279"/>
      <c r="B3893" s="279"/>
      <c r="C3893" s="280"/>
      <c r="D3893" s="281"/>
      <c r="E3893" s="281"/>
      <c r="F3893" s="280"/>
      <c r="G3893" s="281"/>
      <c r="H3893" s="279"/>
      <c r="I3893" s="288" t="str">
        <f>_xlfn.IFNA(VLOOKUP(B3893,'Absence Types'!A:D,4,FALSE),"")</f>
        <v/>
      </c>
      <c r="J3893" s="110" t="str">
        <f t="shared" si="549"/>
        <v>Y</v>
      </c>
      <c r="K3893" s="110" t="str">
        <f t="shared" si="550"/>
        <v>N</v>
      </c>
      <c r="L3893" s="110" t="b">
        <f t="shared" si="551"/>
        <v>0</v>
      </c>
      <c r="M3893" s="110" t="b">
        <f t="shared" si="552"/>
        <v>0</v>
      </c>
      <c r="AC3893" s="1" t="str">
        <f t="shared" si="548"/>
        <v/>
      </c>
      <c r="AD3893" s="1" t="str">
        <f t="shared" si="544"/>
        <v/>
      </c>
      <c r="AE3893" s="1" t="e">
        <f>VLOOKUP(A3893,#REF!,12,FALSE)</f>
        <v>#REF!</v>
      </c>
      <c r="AF3893" s="1">
        <f t="shared" si="545"/>
        <v>0</v>
      </c>
      <c r="AG3893" s="1">
        <f t="shared" si="546"/>
        <v>0</v>
      </c>
      <c r="AH3893" s="1">
        <f t="shared" si="547"/>
        <v>0</v>
      </c>
    </row>
    <row r="3894" spans="1:34" ht="14" x14ac:dyDescent="0.3">
      <c r="A3894" s="279"/>
      <c r="B3894" s="279"/>
      <c r="C3894" s="280"/>
      <c r="D3894" s="281"/>
      <c r="E3894" s="281"/>
      <c r="F3894" s="280"/>
      <c r="G3894" s="281"/>
      <c r="H3894" s="279"/>
      <c r="I3894" s="288" t="str">
        <f>_xlfn.IFNA(VLOOKUP(B3894,'Absence Types'!A:D,4,FALSE),"")</f>
        <v/>
      </c>
      <c r="J3894" s="110" t="str">
        <f t="shared" si="549"/>
        <v>Y</v>
      </c>
      <c r="K3894" s="110" t="str">
        <f t="shared" si="550"/>
        <v>N</v>
      </c>
      <c r="L3894" s="110" t="b">
        <f t="shared" si="551"/>
        <v>0</v>
      </c>
      <c r="M3894" s="110" t="b">
        <f t="shared" si="552"/>
        <v>0</v>
      </c>
      <c r="AC3894" s="1" t="str">
        <f t="shared" si="548"/>
        <v/>
      </c>
      <c r="AD3894" s="1" t="str">
        <f t="shared" si="544"/>
        <v/>
      </c>
      <c r="AE3894" s="1" t="e">
        <f>VLOOKUP(A3894,#REF!,12,FALSE)</f>
        <v>#REF!</v>
      </c>
      <c r="AF3894" s="1">
        <f t="shared" si="545"/>
        <v>0</v>
      </c>
      <c r="AG3894" s="1">
        <f t="shared" si="546"/>
        <v>0</v>
      </c>
      <c r="AH3894" s="1">
        <f t="shared" si="547"/>
        <v>0</v>
      </c>
    </row>
    <row r="3895" spans="1:34" ht="14" x14ac:dyDescent="0.3">
      <c r="A3895" s="279"/>
      <c r="B3895" s="279"/>
      <c r="C3895" s="280"/>
      <c r="D3895" s="281"/>
      <c r="E3895" s="281"/>
      <c r="F3895" s="280"/>
      <c r="G3895" s="281"/>
      <c r="H3895" s="279"/>
      <c r="I3895" s="288" t="str">
        <f>_xlfn.IFNA(VLOOKUP(B3895,'Absence Types'!A:D,4,FALSE),"")</f>
        <v/>
      </c>
      <c r="J3895" s="110" t="str">
        <f t="shared" si="549"/>
        <v>Y</v>
      </c>
      <c r="K3895" s="110" t="str">
        <f t="shared" si="550"/>
        <v>N</v>
      </c>
      <c r="L3895" s="110" t="b">
        <f t="shared" si="551"/>
        <v>0</v>
      </c>
      <c r="M3895" s="110" t="b">
        <f t="shared" si="552"/>
        <v>0</v>
      </c>
      <c r="AC3895" s="1" t="str">
        <f t="shared" si="548"/>
        <v/>
      </c>
      <c r="AD3895" s="1" t="str">
        <f t="shared" si="544"/>
        <v/>
      </c>
      <c r="AE3895" s="1" t="e">
        <f>VLOOKUP(A3895,#REF!,12,FALSE)</f>
        <v>#REF!</v>
      </c>
      <c r="AF3895" s="1">
        <f t="shared" si="545"/>
        <v>0</v>
      </c>
      <c r="AG3895" s="1">
        <f t="shared" si="546"/>
        <v>0</v>
      </c>
      <c r="AH3895" s="1">
        <f t="shared" si="547"/>
        <v>0</v>
      </c>
    </row>
    <row r="3896" spans="1:34" ht="14" x14ac:dyDescent="0.3">
      <c r="A3896" s="279"/>
      <c r="B3896" s="279"/>
      <c r="C3896" s="280"/>
      <c r="D3896" s="281"/>
      <c r="E3896" s="281"/>
      <c r="F3896" s="280"/>
      <c r="G3896" s="281"/>
      <c r="H3896" s="279"/>
      <c r="I3896" s="288" t="str">
        <f>_xlfn.IFNA(VLOOKUP(B3896,'Absence Types'!A:D,4,FALSE),"")</f>
        <v/>
      </c>
      <c r="J3896" s="110" t="str">
        <f t="shared" si="549"/>
        <v>Y</v>
      </c>
      <c r="K3896" s="110" t="str">
        <f t="shared" si="550"/>
        <v>N</v>
      </c>
      <c r="L3896" s="110" t="b">
        <f t="shared" si="551"/>
        <v>0</v>
      </c>
      <c r="M3896" s="110" t="b">
        <f t="shared" si="552"/>
        <v>0</v>
      </c>
      <c r="AC3896" s="1" t="str">
        <f t="shared" si="548"/>
        <v/>
      </c>
      <c r="AD3896" s="1" t="str">
        <f t="shared" si="544"/>
        <v/>
      </c>
      <c r="AE3896" s="1" t="e">
        <f>VLOOKUP(A3896,#REF!,12,FALSE)</f>
        <v>#REF!</v>
      </c>
      <c r="AF3896" s="1">
        <f t="shared" si="545"/>
        <v>0</v>
      </c>
      <c r="AG3896" s="1">
        <f t="shared" si="546"/>
        <v>0</v>
      </c>
      <c r="AH3896" s="1">
        <f t="shared" si="547"/>
        <v>0</v>
      </c>
    </row>
    <row r="3897" spans="1:34" ht="14" x14ac:dyDescent="0.3">
      <c r="A3897" s="279"/>
      <c r="B3897" s="279"/>
      <c r="C3897" s="280"/>
      <c r="D3897" s="281"/>
      <c r="E3897" s="281"/>
      <c r="F3897" s="280"/>
      <c r="G3897" s="281"/>
      <c r="H3897" s="279"/>
      <c r="I3897" s="288" t="str">
        <f>_xlfn.IFNA(VLOOKUP(B3897,'Absence Types'!A:D,4,FALSE),"")</f>
        <v/>
      </c>
      <c r="J3897" s="110" t="str">
        <f t="shared" si="549"/>
        <v>Y</v>
      </c>
      <c r="K3897" s="110" t="str">
        <f t="shared" si="550"/>
        <v>N</v>
      </c>
      <c r="L3897" s="110" t="b">
        <f t="shared" si="551"/>
        <v>0</v>
      </c>
      <c r="M3897" s="110" t="b">
        <f t="shared" si="552"/>
        <v>0</v>
      </c>
      <c r="AC3897" s="1" t="str">
        <f t="shared" si="548"/>
        <v/>
      </c>
      <c r="AD3897" s="1" t="str">
        <f t="shared" si="544"/>
        <v/>
      </c>
      <c r="AE3897" s="1" t="e">
        <f>VLOOKUP(A3897,#REF!,12,FALSE)</f>
        <v>#REF!</v>
      </c>
      <c r="AF3897" s="1">
        <f t="shared" si="545"/>
        <v>0</v>
      </c>
      <c r="AG3897" s="1">
        <f t="shared" si="546"/>
        <v>0</v>
      </c>
      <c r="AH3897" s="1">
        <f t="shared" si="547"/>
        <v>0</v>
      </c>
    </row>
    <row r="3898" spans="1:34" ht="14" x14ac:dyDescent="0.3">
      <c r="A3898" s="279"/>
      <c r="B3898" s="279"/>
      <c r="C3898" s="280"/>
      <c r="D3898" s="281"/>
      <c r="E3898" s="281"/>
      <c r="F3898" s="280"/>
      <c r="G3898" s="281"/>
      <c r="H3898" s="279"/>
      <c r="I3898" s="288" t="str">
        <f>_xlfn.IFNA(VLOOKUP(B3898,'Absence Types'!A:D,4,FALSE),"")</f>
        <v/>
      </c>
      <c r="J3898" s="110" t="str">
        <f t="shared" si="549"/>
        <v>Y</v>
      </c>
      <c r="K3898" s="110" t="str">
        <f t="shared" si="550"/>
        <v>N</v>
      </c>
      <c r="L3898" s="110" t="b">
        <f t="shared" si="551"/>
        <v>0</v>
      </c>
      <c r="M3898" s="110" t="b">
        <f t="shared" si="552"/>
        <v>0</v>
      </c>
      <c r="AC3898" s="1" t="str">
        <f t="shared" si="548"/>
        <v/>
      </c>
      <c r="AD3898" s="1" t="str">
        <f t="shared" si="544"/>
        <v/>
      </c>
      <c r="AE3898" s="1" t="e">
        <f>VLOOKUP(A3898,#REF!,12,FALSE)</f>
        <v>#REF!</v>
      </c>
      <c r="AF3898" s="1">
        <f t="shared" si="545"/>
        <v>0</v>
      </c>
      <c r="AG3898" s="1">
        <f t="shared" si="546"/>
        <v>0</v>
      </c>
      <c r="AH3898" s="1">
        <f t="shared" si="547"/>
        <v>0</v>
      </c>
    </row>
    <row r="3899" spans="1:34" ht="14" x14ac:dyDescent="0.3">
      <c r="A3899" s="279"/>
      <c r="B3899" s="279"/>
      <c r="C3899" s="280"/>
      <c r="D3899" s="281"/>
      <c r="E3899" s="281"/>
      <c r="F3899" s="280"/>
      <c r="G3899" s="281"/>
      <c r="H3899" s="279"/>
      <c r="I3899" s="288" t="str">
        <f>_xlfn.IFNA(VLOOKUP(B3899,'Absence Types'!A:D,4,FALSE),"")</f>
        <v/>
      </c>
      <c r="J3899" s="110" t="str">
        <f t="shared" si="549"/>
        <v>Y</v>
      </c>
      <c r="K3899" s="110" t="str">
        <f t="shared" si="550"/>
        <v>N</v>
      </c>
      <c r="L3899" s="110" t="b">
        <f t="shared" si="551"/>
        <v>0</v>
      </c>
      <c r="M3899" s="110" t="b">
        <f t="shared" si="552"/>
        <v>0</v>
      </c>
      <c r="AC3899" s="1" t="str">
        <f t="shared" si="548"/>
        <v/>
      </c>
      <c r="AD3899" s="1" t="str">
        <f t="shared" si="544"/>
        <v/>
      </c>
      <c r="AE3899" s="1" t="e">
        <f>VLOOKUP(A3899,#REF!,12,FALSE)</f>
        <v>#REF!</v>
      </c>
      <c r="AF3899" s="1">
        <f t="shared" si="545"/>
        <v>0</v>
      </c>
      <c r="AG3899" s="1">
        <f t="shared" si="546"/>
        <v>0</v>
      </c>
      <c r="AH3899" s="1">
        <f t="shared" si="547"/>
        <v>0</v>
      </c>
    </row>
    <row r="3900" spans="1:34" ht="14" x14ac:dyDescent="0.3">
      <c r="A3900" s="279"/>
      <c r="B3900" s="279"/>
      <c r="C3900" s="280"/>
      <c r="D3900" s="281"/>
      <c r="E3900" s="281"/>
      <c r="F3900" s="280"/>
      <c r="G3900" s="281"/>
      <c r="H3900" s="279"/>
      <c r="I3900" s="288" t="str">
        <f>_xlfn.IFNA(VLOOKUP(B3900,'Absence Types'!A:D,4,FALSE),"")</f>
        <v/>
      </c>
      <c r="J3900" s="110" t="str">
        <f t="shared" si="549"/>
        <v>Y</v>
      </c>
      <c r="K3900" s="110" t="str">
        <f t="shared" si="550"/>
        <v>N</v>
      </c>
      <c r="L3900" s="110" t="b">
        <f t="shared" si="551"/>
        <v>0</v>
      </c>
      <c r="M3900" s="110" t="b">
        <f t="shared" si="552"/>
        <v>0</v>
      </c>
      <c r="AC3900" s="1" t="str">
        <f t="shared" si="548"/>
        <v/>
      </c>
      <c r="AD3900" s="1" t="str">
        <f t="shared" si="544"/>
        <v/>
      </c>
      <c r="AE3900" s="1" t="e">
        <f>VLOOKUP(A3900,#REF!,12,FALSE)</f>
        <v>#REF!</v>
      </c>
      <c r="AF3900" s="1">
        <f t="shared" si="545"/>
        <v>0</v>
      </c>
      <c r="AG3900" s="1">
        <f t="shared" si="546"/>
        <v>0</v>
      </c>
      <c r="AH3900" s="1">
        <f t="shared" si="547"/>
        <v>0</v>
      </c>
    </row>
    <row r="3901" spans="1:34" ht="14" x14ac:dyDescent="0.3">
      <c r="A3901" s="279"/>
      <c r="B3901" s="279"/>
      <c r="C3901" s="280"/>
      <c r="D3901" s="281"/>
      <c r="E3901" s="281"/>
      <c r="F3901" s="280"/>
      <c r="G3901" s="281"/>
      <c r="H3901" s="279"/>
      <c r="I3901" s="288" t="str">
        <f>_xlfn.IFNA(VLOOKUP(B3901,'Absence Types'!A:D,4,FALSE),"")</f>
        <v/>
      </c>
      <c r="J3901" s="110" t="str">
        <f t="shared" si="549"/>
        <v>Y</v>
      </c>
      <c r="K3901" s="110" t="str">
        <f t="shared" si="550"/>
        <v>N</v>
      </c>
      <c r="L3901" s="110" t="b">
        <f t="shared" si="551"/>
        <v>0</v>
      </c>
      <c r="M3901" s="110" t="b">
        <f t="shared" si="552"/>
        <v>0</v>
      </c>
      <c r="AC3901" s="1" t="str">
        <f t="shared" si="548"/>
        <v/>
      </c>
      <c r="AD3901" s="1" t="str">
        <f t="shared" si="544"/>
        <v/>
      </c>
      <c r="AE3901" s="1" t="e">
        <f>VLOOKUP(A3901,#REF!,12,FALSE)</f>
        <v>#REF!</v>
      </c>
      <c r="AF3901" s="1">
        <f t="shared" si="545"/>
        <v>0</v>
      </c>
      <c r="AG3901" s="1">
        <f t="shared" si="546"/>
        <v>0</v>
      </c>
      <c r="AH3901" s="1">
        <f t="shared" si="547"/>
        <v>0</v>
      </c>
    </row>
    <row r="3902" spans="1:34" ht="14" x14ac:dyDescent="0.3">
      <c r="A3902" s="279"/>
      <c r="B3902" s="279"/>
      <c r="C3902" s="280"/>
      <c r="D3902" s="281"/>
      <c r="E3902" s="281"/>
      <c r="F3902" s="280"/>
      <c r="G3902" s="281"/>
      <c r="H3902" s="279"/>
      <c r="I3902" s="288" t="str">
        <f>_xlfn.IFNA(VLOOKUP(B3902,'Absence Types'!A:D,4,FALSE),"")</f>
        <v/>
      </c>
      <c r="J3902" s="110" t="str">
        <f t="shared" si="549"/>
        <v>Y</v>
      </c>
      <c r="K3902" s="110" t="str">
        <f t="shared" si="550"/>
        <v>N</v>
      </c>
      <c r="L3902" s="110" t="b">
        <f t="shared" si="551"/>
        <v>0</v>
      </c>
      <c r="M3902" s="110" t="b">
        <f t="shared" si="552"/>
        <v>0</v>
      </c>
      <c r="AC3902" s="1" t="str">
        <f t="shared" si="548"/>
        <v/>
      </c>
      <c r="AD3902" s="1" t="str">
        <f t="shared" si="544"/>
        <v/>
      </c>
      <c r="AE3902" s="1" t="e">
        <f>VLOOKUP(A3902,#REF!,12,FALSE)</f>
        <v>#REF!</v>
      </c>
      <c r="AF3902" s="1">
        <f t="shared" si="545"/>
        <v>0</v>
      </c>
      <c r="AG3902" s="1">
        <f t="shared" si="546"/>
        <v>0</v>
      </c>
      <c r="AH3902" s="1">
        <f t="shared" si="547"/>
        <v>0</v>
      </c>
    </row>
    <row r="3903" spans="1:34" ht="14" x14ac:dyDescent="0.3">
      <c r="A3903" s="279"/>
      <c r="B3903" s="279"/>
      <c r="C3903" s="280"/>
      <c r="D3903" s="281"/>
      <c r="E3903" s="281"/>
      <c r="F3903" s="280"/>
      <c r="G3903" s="281"/>
      <c r="H3903" s="279"/>
      <c r="I3903" s="288" t="str">
        <f>_xlfn.IFNA(VLOOKUP(B3903,'Absence Types'!A:D,4,FALSE),"")</f>
        <v/>
      </c>
      <c r="J3903" s="110" t="str">
        <f t="shared" si="549"/>
        <v>Y</v>
      </c>
      <c r="K3903" s="110" t="str">
        <f t="shared" si="550"/>
        <v>N</v>
      </c>
      <c r="L3903" s="110" t="b">
        <f t="shared" si="551"/>
        <v>0</v>
      </c>
      <c r="M3903" s="110" t="b">
        <f t="shared" si="552"/>
        <v>0</v>
      </c>
      <c r="AC3903" s="1" t="str">
        <f t="shared" si="548"/>
        <v/>
      </c>
      <c r="AD3903" s="1" t="str">
        <f t="shared" si="544"/>
        <v/>
      </c>
      <c r="AE3903" s="1" t="e">
        <f>VLOOKUP(A3903,#REF!,12,FALSE)</f>
        <v>#REF!</v>
      </c>
      <c r="AF3903" s="1">
        <f t="shared" si="545"/>
        <v>0</v>
      </c>
      <c r="AG3903" s="1">
        <f t="shared" si="546"/>
        <v>0</v>
      </c>
      <c r="AH3903" s="1">
        <f t="shared" si="547"/>
        <v>0</v>
      </c>
    </row>
    <row r="3904" spans="1:34" ht="14" x14ac:dyDescent="0.3">
      <c r="A3904" s="279"/>
      <c r="B3904" s="279"/>
      <c r="C3904" s="280"/>
      <c r="D3904" s="281"/>
      <c r="E3904" s="281"/>
      <c r="F3904" s="280"/>
      <c r="G3904" s="281"/>
      <c r="H3904" s="279"/>
      <c r="I3904" s="288" t="str">
        <f>_xlfn.IFNA(VLOOKUP(B3904,'Absence Types'!A:D,4,FALSE),"")</f>
        <v/>
      </c>
      <c r="J3904" s="110" t="str">
        <f t="shared" si="549"/>
        <v>Y</v>
      </c>
      <c r="K3904" s="110" t="str">
        <f t="shared" si="550"/>
        <v>N</v>
      </c>
      <c r="L3904" s="110" t="b">
        <f t="shared" si="551"/>
        <v>0</v>
      </c>
      <c r="M3904" s="110" t="b">
        <f t="shared" si="552"/>
        <v>0</v>
      </c>
      <c r="AC3904" s="1" t="str">
        <f t="shared" si="548"/>
        <v/>
      </c>
      <c r="AD3904" s="1" t="str">
        <f t="shared" si="544"/>
        <v/>
      </c>
      <c r="AE3904" s="1" t="e">
        <f>VLOOKUP(A3904,#REF!,12,FALSE)</f>
        <v>#REF!</v>
      </c>
      <c r="AF3904" s="1">
        <f t="shared" si="545"/>
        <v>0</v>
      </c>
      <c r="AG3904" s="1">
        <f t="shared" si="546"/>
        <v>0</v>
      </c>
      <c r="AH3904" s="1">
        <f t="shared" si="547"/>
        <v>0</v>
      </c>
    </row>
    <row r="3905" spans="1:34" ht="14" x14ac:dyDescent="0.3">
      <c r="A3905" s="279"/>
      <c r="B3905" s="279"/>
      <c r="C3905" s="280"/>
      <c r="D3905" s="281"/>
      <c r="E3905" s="281"/>
      <c r="F3905" s="280"/>
      <c r="G3905" s="281"/>
      <c r="H3905" s="279"/>
      <c r="I3905" s="288" t="str">
        <f>_xlfn.IFNA(VLOOKUP(B3905,'Absence Types'!A:D,4,FALSE),"")</f>
        <v/>
      </c>
      <c r="J3905" s="110" t="str">
        <f t="shared" si="549"/>
        <v>Y</v>
      </c>
      <c r="K3905" s="110" t="str">
        <f t="shared" si="550"/>
        <v>N</v>
      </c>
      <c r="L3905" s="110" t="b">
        <f t="shared" si="551"/>
        <v>0</v>
      </c>
      <c r="M3905" s="110" t="b">
        <f t="shared" si="552"/>
        <v>0</v>
      </c>
      <c r="AC3905" s="1" t="str">
        <f t="shared" si="548"/>
        <v/>
      </c>
      <c r="AD3905" s="1" t="str">
        <f t="shared" si="544"/>
        <v/>
      </c>
      <c r="AE3905" s="1" t="e">
        <f>VLOOKUP(A3905,#REF!,12,FALSE)</f>
        <v>#REF!</v>
      </c>
      <c r="AF3905" s="1">
        <f t="shared" si="545"/>
        <v>0</v>
      </c>
      <c r="AG3905" s="1">
        <f t="shared" si="546"/>
        <v>0</v>
      </c>
      <c r="AH3905" s="1">
        <f t="shared" si="547"/>
        <v>0</v>
      </c>
    </row>
    <row r="3906" spans="1:34" ht="14" x14ac:dyDescent="0.3">
      <c r="A3906" s="279"/>
      <c r="B3906" s="279"/>
      <c r="C3906" s="280"/>
      <c r="D3906" s="281"/>
      <c r="E3906" s="281"/>
      <c r="F3906" s="280"/>
      <c r="G3906" s="281"/>
      <c r="H3906" s="279"/>
      <c r="I3906" s="288" t="str">
        <f>_xlfn.IFNA(VLOOKUP(B3906,'Absence Types'!A:D,4,FALSE),"")</f>
        <v/>
      </c>
      <c r="J3906" s="110" t="str">
        <f t="shared" si="549"/>
        <v>Y</v>
      </c>
      <c r="K3906" s="110" t="str">
        <f t="shared" si="550"/>
        <v>N</v>
      </c>
      <c r="L3906" s="110" t="b">
        <f t="shared" si="551"/>
        <v>0</v>
      </c>
      <c r="M3906" s="110" t="b">
        <f t="shared" si="552"/>
        <v>0</v>
      </c>
      <c r="AC3906" s="1" t="str">
        <f t="shared" si="548"/>
        <v/>
      </c>
      <c r="AD3906" s="1" t="str">
        <f t="shared" si="544"/>
        <v/>
      </c>
      <c r="AE3906" s="1" t="e">
        <f>VLOOKUP(A3906,#REF!,12,FALSE)</f>
        <v>#REF!</v>
      </c>
      <c r="AF3906" s="1">
        <f t="shared" si="545"/>
        <v>0</v>
      </c>
      <c r="AG3906" s="1">
        <f t="shared" si="546"/>
        <v>0</v>
      </c>
      <c r="AH3906" s="1">
        <f t="shared" si="547"/>
        <v>0</v>
      </c>
    </row>
    <row r="3907" spans="1:34" ht="14" x14ac:dyDescent="0.3">
      <c r="A3907" s="279"/>
      <c r="B3907" s="279"/>
      <c r="C3907" s="280"/>
      <c r="D3907" s="281"/>
      <c r="E3907" s="281"/>
      <c r="F3907" s="280"/>
      <c r="G3907" s="281"/>
      <c r="H3907" s="279"/>
      <c r="I3907" s="288" t="str">
        <f>_xlfn.IFNA(VLOOKUP(B3907,'Absence Types'!A:D,4,FALSE),"")</f>
        <v/>
      </c>
      <c r="J3907" s="110" t="str">
        <f t="shared" si="549"/>
        <v>Y</v>
      </c>
      <c r="K3907" s="110" t="str">
        <f t="shared" si="550"/>
        <v>N</v>
      </c>
      <c r="L3907" s="110" t="b">
        <f t="shared" si="551"/>
        <v>0</v>
      </c>
      <c r="M3907" s="110" t="b">
        <f t="shared" si="552"/>
        <v>0</v>
      </c>
      <c r="AC3907" s="1" t="str">
        <f t="shared" si="548"/>
        <v/>
      </c>
      <c r="AD3907" s="1" t="str">
        <f t="shared" si="544"/>
        <v/>
      </c>
      <c r="AE3907" s="1" t="e">
        <f>VLOOKUP(A3907,#REF!,12,FALSE)</f>
        <v>#REF!</v>
      </c>
      <c r="AF3907" s="1">
        <f t="shared" si="545"/>
        <v>0</v>
      </c>
      <c r="AG3907" s="1">
        <f t="shared" si="546"/>
        <v>0</v>
      </c>
      <c r="AH3907" s="1">
        <f t="shared" si="547"/>
        <v>0</v>
      </c>
    </row>
    <row r="3908" spans="1:34" ht="14" x14ac:dyDescent="0.3">
      <c r="A3908" s="279"/>
      <c r="B3908" s="279"/>
      <c r="C3908" s="280"/>
      <c r="D3908" s="281"/>
      <c r="E3908" s="281"/>
      <c r="F3908" s="280"/>
      <c r="G3908" s="281"/>
      <c r="H3908" s="279"/>
      <c r="I3908" s="288" t="str">
        <f>_xlfn.IFNA(VLOOKUP(B3908,'Absence Types'!A:D,4,FALSE),"")</f>
        <v/>
      </c>
      <c r="J3908" s="110" t="str">
        <f t="shared" si="549"/>
        <v>Y</v>
      </c>
      <c r="K3908" s="110" t="str">
        <f t="shared" si="550"/>
        <v>N</v>
      </c>
      <c r="L3908" s="110" t="b">
        <f t="shared" si="551"/>
        <v>0</v>
      </c>
      <c r="M3908" s="110" t="b">
        <f t="shared" si="552"/>
        <v>0</v>
      </c>
      <c r="AC3908" s="1" t="str">
        <f t="shared" si="548"/>
        <v/>
      </c>
      <c r="AD3908" s="1" t="str">
        <f t="shared" ref="AD3908:AD3971" si="553">IF(I3908&lt;&gt;"Days","",((F3908-C3908)+1)-(AF3908)-(AG3908)-(AH3908))</f>
        <v/>
      </c>
      <c r="AE3908" s="1" t="e">
        <f>VLOOKUP(A3908,#REF!,12,FALSE)</f>
        <v>#REF!</v>
      </c>
      <c r="AF3908" s="1">
        <f t="shared" ref="AF3908:AF3971" si="554">IF(D3908=1,0.5,0)</f>
        <v>0</v>
      </c>
      <c r="AG3908" s="1">
        <f t="shared" ref="AG3908:AG3971" si="555">IF(E3908=1,0.5,0)</f>
        <v>0</v>
      </c>
      <c r="AH3908" s="1">
        <f t="shared" ref="AH3908:AH3971" si="556">IF(G3908=1,0.5,0)</f>
        <v>0</v>
      </c>
    </row>
    <row r="3909" spans="1:34" ht="14" x14ac:dyDescent="0.3">
      <c r="A3909" s="279"/>
      <c r="B3909" s="279"/>
      <c r="C3909" s="280"/>
      <c r="D3909" s="281"/>
      <c r="E3909" s="281"/>
      <c r="F3909" s="280"/>
      <c r="G3909" s="281"/>
      <c r="H3909" s="279"/>
      <c r="I3909" s="288" t="str">
        <f>_xlfn.IFNA(VLOOKUP(B3909,'Absence Types'!A:D,4,FALSE),"")</f>
        <v/>
      </c>
      <c r="J3909" s="110" t="str">
        <f t="shared" si="549"/>
        <v>Y</v>
      </c>
      <c r="K3909" s="110" t="str">
        <f t="shared" si="550"/>
        <v>N</v>
      </c>
      <c r="L3909" s="110" t="b">
        <f t="shared" si="551"/>
        <v>0</v>
      </c>
      <c r="M3909" s="110" t="b">
        <f t="shared" si="552"/>
        <v>0</v>
      </c>
      <c r="AC3909" s="1" t="str">
        <f t="shared" ref="AC3909:AC3972" si="557">IF(I3909&lt;&gt;"Hours","",(F3909-C3909)*24)</f>
        <v/>
      </c>
      <c r="AD3909" s="1" t="str">
        <f t="shared" si="553"/>
        <v/>
      </c>
      <c r="AE3909" s="1" t="e">
        <f>VLOOKUP(A3909,#REF!,12,FALSE)</f>
        <v>#REF!</v>
      </c>
      <c r="AF3909" s="1">
        <f t="shared" si="554"/>
        <v>0</v>
      </c>
      <c r="AG3909" s="1">
        <f t="shared" si="555"/>
        <v>0</v>
      </c>
      <c r="AH3909" s="1">
        <f t="shared" si="556"/>
        <v>0</v>
      </c>
    </row>
    <row r="3910" spans="1:34" ht="14" x14ac:dyDescent="0.3">
      <c r="A3910" s="279"/>
      <c r="B3910" s="279"/>
      <c r="C3910" s="280"/>
      <c r="D3910" s="281"/>
      <c r="E3910" s="281"/>
      <c r="F3910" s="280"/>
      <c r="G3910" s="281"/>
      <c r="H3910" s="279"/>
      <c r="I3910" s="288" t="str">
        <f>_xlfn.IFNA(VLOOKUP(B3910,'Absence Types'!A:D,4,FALSE),"")</f>
        <v/>
      </c>
      <c r="J3910" s="110" t="str">
        <f t="shared" si="549"/>
        <v>Y</v>
      </c>
      <c r="K3910" s="110" t="str">
        <f t="shared" si="550"/>
        <v>N</v>
      </c>
      <c r="L3910" s="110" t="b">
        <f t="shared" si="551"/>
        <v>0</v>
      </c>
      <c r="M3910" s="110" t="b">
        <f t="shared" si="552"/>
        <v>0</v>
      </c>
      <c r="AC3910" s="1" t="str">
        <f t="shared" si="557"/>
        <v/>
      </c>
      <c r="AD3910" s="1" t="str">
        <f t="shared" si="553"/>
        <v/>
      </c>
      <c r="AE3910" s="1" t="e">
        <f>VLOOKUP(A3910,#REF!,12,FALSE)</f>
        <v>#REF!</v>
      </c>
      <c r="AF3910" s="1">
        <f t="shared" si="554"/>
        <v>0</v>
      </c>
      <c r="AG3910" s="1">
        <f t="shared" si="555"/>
        <v>0</v>
      </c>
      <c r="AH3910" s="1">
        <f t="shared" si="556"/>
        <v>0</v>
      </c>
    </row>
    <row r="3911" spans="1:34" ht="14" x14ac:dyDescent="0.3">
      <c r="A3911" s="279"/>
      <c r="B3911" s="279"/>
      <c r="C3911" s="280"/>
      <c r="D3911" s="281"/>
      <c r="E3911" s="281"/>
      <c r="F3911" s="280"/>
      <c r="G3911" s="281"/>
      <c r="H3911" s="279"/>
      <c r="I3911" s="288" t="str">
        <f>_xlfn.IFNA(VLOOKUP(B3911,'Absence Types'!A:D,4,FALSE),"")</f>
        <v/>
      </c>
      <c r="J3911" s="110" t="str">
        <f t="shared" si="549"/>
        <v>Y</v>
      </c>
      <c r="K3911" s="110" t="str">
        <f t="shared" si="550"/>
        <v>N</v>
      </c>
      <c r="L3911" s="110" t="b">
        <f t="shared" si="551"/>
        <v>0</v>
      </c>
      <c r="M3911" s="110" t="b">
        <f t="shared" si="552"/>
        <v>0</v>
      </c>
      <c r="AC3911" s="1" t="str">
        <f t="shared" si="557"/>
        <v/>
      </c>
      <c r="AD3911" s="1" t="str">
        <f t="shared" si="553"/>
        <v/>
      </c>
      <c r="AE3911" s="1" t="e">
        <f>VLOOKUP(A3911,#REF!,12,FALSE)</f>
        <v>#REF!</v>
      </c>
      <c r="AF3911" s="1">
        <f t="shared" si="554"/>
        <v>0</v>
      </c>
      <c r="AG3911" s="1">
        <f t="shared" si="555"/>
        <v>0</v>
      </c>
      <c r="AH3911" s="1">
        <f t="shared" si="556"/>
        <v>0</v>
      </c>
    </row>
    <row r="3912" spans="1:34" ht="14" x14ac:dyDescent="0.3">
      <c r="A3912" s="279"/>
      <c r="B3912" s="279"/>
      <c r="C3912" s="280"/>
      <c r="D3912" s="281"/>
      <c r="E3912" s="281"/>
      <c r="F3912" s="280"/>
      <c r="G3912" s="281"/>
      <c r="H3912" s="279"/>
      <c r="I3912" s="288" t="str">
        <f>_xlfn.IFNA(VLOOKUP(B3912,'Absence Types'!A:D,4,FALSE),"")</f>
        <v/>
      </c>
      <c r="J3912" s="110" t="str">
        <f t="shared" ref="J3912:J3975" si="558">IF((RIGHT(TEXT(C3912,"DD/MM/YYYY HH:MM:SS"),8))=(RIGHT(TEXT(F3912,"DD/MM/YYYY HH:MM:SS"),8)),"Y","N")</f>
        <v>Y</v>
      </c>
      <c r="K3912" s="110" t="str">
        <f t="shared" ref="K3912:K3975" si="559">IF(I3912="Hours","Y","N")</f>
        <v>N</v>
      </c>
      <c r="L3912" s="110" t="b">
        <f t="shared" ref="L3912:L3975" si="560">AND(J3912="N",K3912="N")</f>
        <v>0</v>
      </c>
      <c r="M3912" s="110" t="b">
        <f t="shared" ref="M3912:M3975" si="561">AND(I3912="Hours",F3912-C3912&lt;0.00001)</f>
        <v>0</v>
      </c>
      <c r="AC3912" s="1" t="str">
        <f t="shared" si="557"/>
        <v/>
      </c>
      <c r="AD3912" s="1" t="str">
        <f t="shared" si="553"/>
        <v/>
      </c>
      <c r="AE3912" s="1" t="e">
        <f>VLOOKUP(A3912,#REF!,12,FALSE)</f>
        <v>#REF!</v>
      </c>
      <c r="AF3912" s="1">
        <f t="shared" si="554"/>
        <v>0</v>
      </c>
      <c r="AG3912" s="1">
        <f t="shared" si="555"/>
        <v>0</v>
      </c>
      <c r="AH3912" s="1">
        <f t="shared" si="556"/>
        <v>0</v>
      </c>
    </row>
    <row r="3913" spans="1:34" ht="14" x14ac:dyDescent="0.3">
      <c r="A3913" s="279"/>
      <c r="B3913" s="279"/>
      <c r="C3913" s="280"/>
      <c r="D3913" s="281"/>
      <c r="E3913" s="281"/>
      <c r="F3913" s="280"/>
      <c r="G3913" s="281"/>
      <c r="H3913" s="279"/>
      <c r="I3913" s="288" t="str">
        <f>_xlfn.IFNA(VLOOKUP(B3913,'Absence Types'!A:D,4,FALSE),"")</f>
        <v/>
      </c>
      <c r="J3913" s="110" t="str">
        <f t="shared" si="558"/>
        <v>Y</v>
      </c>
      <c r="K3913" s="110" t="str">
        <f t="shared" si="559"/>
        <v>N</v>
      </c>
      <c r="L3913" s="110" t="b">
        <f t="shared" si="560"/>
        <v>0</v>
      </c>
      <c r="M3913" s="110" t="b">
        <f t="shared" si="561"/>
        <v>0</v>
      </c>
      <c r="AC3913" s="1" t="str">
        <f t="shared" si="557"/>
        <v/>
      </c>
      <c r="AD3913" s="1" t="str">
        <f t="shared" si="553"/>
        <v/>
      </c>
      <c r="AE3913" s="1" t="e">
        <f>VLOOKUP(A3913,#REF!,12,FALSE)</f>
        <v>#REF!</v>
      </c>
      <c r="AF3913" s="1">
        <f t="shared" si="554"/>
        <v>0</v>
      </c>
      <c r="AG3913" s="1">
        <f t="shared" si="555"/>
        <v>0</v>
      </c>
      <c r="AH3913" s="1">
        <f t="shared" si="556"/>
        <v>0</v>
      </c>
    </row>
    <row r="3914" spans="1:34" ht="14" x14ac:dyDescent="0.3">
      <c r="A3914" s="279"/>
      <c r="B3914" s="279"/>
      <c r="C3914" s="280"/>
      <c r="D3914" s="281"/>
      <c r="E3914" s="281"/>
      <c r="F3914" s="280"/>
      <c r="G3914" s="281"/>
      <c r="H3914" s="279"/>
      <c r="I3914" s="288" t="str">
        <f>_xlfn.IFNA(VLOOKUP(B3914,'Absence Types'!A:D,4,FALSE),"")</f>
        <v/>
      </c>
      <c r="J3914" s="110" t="str">
        <f t="shared" si="558"/>
        <v>Y</v>
      </c>
      <c r="K3914" s="110" t="str">
        <f t="shared" si="559"/>
        <v>N</v>
      </c>
      <c r="L3914" s="110" t="b">
        <f t="shared" si="560"/>
        <v>0</v>
      </c>
      <c r="M3914" s="110" t="b">
        <f t="shared" si="561"/>
        <v>0</v>
      </c>
      <c r="AC3914" s="1" t="str">
        <f t="shared" si="557"/>
        <v/>
      </c>
      <c r="AD3914" s="1" t="str">
        <f t="shared" si="553"/>
        <v/>
      </c>
      <c r="AE3914" s="1" t="e">
        <f>VLOOKUP(A3914,#REF!,12,FALSE)</f>
        <v>#REF!</v>
      </c>
      <c r="AF3914" s="1">
        <f t="shared" si="554"/>
        <v>0</v>
      </c>
      <c r="AG3914" s="1">
        <f t="shared" si="555"/>
        <v>0</v>
      </c>
      <c r="AH3914" s="1">
        <f t="shared" si="556"/>
        <v>0</v>
      </c>
    </row>
    <row r="3915" spans="1:34" ht="14" x14ac:dyDescent="0.3">
      <c r="A3915" s="279"/>
      <c r="B3915" s="279"/>
      <c r="C3915" s="280"/>
      <c r="D3915" s="281"/>
      <c r="E3915" s="281"/>
      <c r="F3915" s="280"/>
      <c r="G3915" s="281"/>
      <c r="H3915" s="279"/>
      <c r="I3915" s="288" t="str">
        <f>_xlfn.IFNA(VLOOKUP(B3915,'Absence Types'!A:D,4,FALSE),"")</f>
        <v/>
      </c>
      <c r="J3915" s="110" t="str">
        <f t="shared" si="558"/>
        <v>Y</v>
      </c>
      <c r="K3915" s="110" t="str">
        <f t="shared" si="559"/>
        <v>N</v>
      </c>
      <c r="L3915" s="110" t="b">
        <f t="shared" si="560"/>
        <v>0</v>
      </c>
      <c r="M3915" s="110" t="b">
        <f t="shared" si="561"/>
        <v>0</v>
      </c>
      <c r="AC3915" s="1" t="str">
        <f t="shared" si="557"/>
        <v/>
      </c>
      <c r="AD3915" s="1" t="str">
        <f t="shared" si="553"/>
        <v/>
      </c>
      <c r="AE3915" s="1" t="e">
        <f>VLOOKUP(A3915,#REF!,12,FALSE)</f>
        <v>#REF!</v>
      </c>
      <c r="AF3915" s="1">
        <f t="shared" si="554"/>
        <v>0</v>
      </c>
      <c r="AG3915" s="1">
        <f t="shared" si="555"/>
        <v>0</v>
      </c>
      <c r="AH3915" s="1">
        <f t="shared" si="556"/>
        <v>0</v>
      </c>
    </row>
    <row r="3916" spans="1:34" ht="14" x14ac:dyDescent="0.3">
      <c r="A3916" s="279"/>
      <c r="B3916" s="279"/>
      <c r="C3916" s="280"/>
      <c r="D3916" s="281"/>
      <c r="E3916" s="281"/>
      <c r="F3916" s="280"/>
      <c r="G3916" s="281"/>
      <c r="H3916" s="279"/>
      <c r="I3916" s="288" t="str">
        <f>_xlfn.IFNA(VLOOKUP(B3916,'Absence Types'!A:D,4,FALSE),"")</f>
        <v/>
      </c>
      <c r="J3916" s="110" t="str">
        <f t="shared" si="558"/>
        <v>Y</v>
      </c>
      <c r="K3916" s="110" t="str">
        <f t="shared" si="559"/>
        <v>N</v>
      </c>
      <c r="L3916" s="110" t="b">
        <f t="shared" si="560"/>
        <v>0</v>
      </c>
      <c r="M3916" s="110" t="b">
        <f t="shared" si="561"/>
        <v>0</v>
      </c>
      <c r="AC3916" s="1" t="str">
        <f t="shared" si="557"/>
        <v/>
      </c>
      <c r="AD3916" s="1" t="str">
        <f t="shared" si="553"/>
        <v/>
      </c>
      <c r="AE3916" s="1" t="e">
        <f>VLOOKUP(A3916,#REF!,12,FALSE)</f>
        <v>#REF!</v>
      </c>
      <c r="AF3916" s="1">
        <f t="shared" si="554"/>
        <v>0</v>
      </c>
      <c r="AG3916" s="1">
        <f t="shared" si="555"/>
        <v>0</v>
      </c>
      <c r="AH3916" s="1">
        <f t="shared" si="556"/>
        <v>0</v>
      </c>
    </row>
    <row r="3917" spans="1:34" ht="14" x14ac:dyDescent="0.3">
      <c r="A3917" s="279"/>
      <c r="B3917" s="279"/>
      <c r="C3917" s="280"/>
      <c r="D3917" s="281"/>
      <c r="E3917" s="281"/>
      <c r="F3917" s="280"/>
      <c r="G3917" s="281"/>
      <c r="H3917" s="279"/>
      <c r="I3917" s="288" t="str">
        <f>_xlfn.IFNA(VLOOKUP(B3917,'Absence Types'!A:D,4,FALSE),"")</f>
        <v/>
      </c>
      <c r="J3917" s="110" t="str">
        <f t="shared" si="558"/>
        <v>Y</v>
      </c>
      <c r="K3917" s="110" t="str">
        <f t="shared" si="559"/>
        <v>N</v>
      </c>
      <c r="L3917" s="110" t="b">
        <f t="shared" si="560"/>
        <v>0</v>
      </c>
      <c r="M3917" s="110" t="b">
        <f t="shared" si="561"/>
        <v>0</v>
      </c>
      <c r="AC3917" s="1" t="str">
        <f t="shared" si="557"/>
        <v/>
      </c>
      <c r="AD3917" s="1" t="str">
        <f t="shared" si="553"/>
        <v/>
      </c>
      <c r="AE3917" s="1" t="e">
        <f>VLOOKUP(A3917,#REF!,12,FALSE)</f>
        <v>#REF!</v>
      </c>
      <c r="AF3917" s="1">
        <f t="shared" si="554"/>
        <v>0</v>
      </c>
      <c r="AG3917" s="1">
        <f t="shared" si="555"/>
        <v>0</v>
      </c>
      <c r="AH3917" s="1">
        <f t="shared" si="556"/>
        <v>0</v>
      </c>
    </row>
    <row r="3918" spans="1:34" ht="14" x14ac:dyDescent="0.3">
      <c r="A3918" s="279"/>
      <c r="B3918" s="279"/>
      <c r="C3918" s="280"/>
      <c r="D3918" s="281"/>
      <c r="E3918" s="281"/>
      <c r="F3918" s="280"/>
      <c r="G3918" s="281"/>
      <c r="H3918" s="279"/>
      <c r="I3918" s="288" t="str">
        <f>_xlfn.IFNA(VLOOKUP(B3918,'Absence Types'!A:D,4,FALSE),"")</f>
        <v/>
      </c>
      <c r="J3918" s="110" t="str">
        <f t="shared" si="558"/>
        <v>Y</v>
      </c>
      <c r="K3918" s="110" t="str">
        <f t="shared" si="559"/>
        <v>N</v>
      </c>
      <c r="L3918" s="110" t="b">
        <f t="shared" si="560"/>
        <v>0</v>
      </c>
      <c r="M3918" s="110" t="b">
        <f t="shared" si="561"/>
        <v>0</v>
      </c>
      <c r="AC3918" s="1" t="str">
        <f t="shared" si="557"/>
        <v/>
      </c>
      <c r="AD3918" s="1" t="str">
        <f t="shared" si="553"/>
        <v/>
      </c>
      <c r="AE3918" s="1" t="e">
        <f>VLOOKUP(A3918,#REF!,12,FALSE)</f>
        <v>#REF!</v>
      </c>
      <c r="AF3918" s="1">
        <f t="shared" si="554"/>
        <v>0</v>
      </c>
      <c r="AG3918" s="1">
        <f t="shared" si="555"/>
        <v>0</v>
      </c>
      <c r="AH3918" s="1">
        <f t="shared" si="556"/>
        <v>0</v>
      </c>
    </row>
    <row r="3919" spans="1:34" ht="14" x14ac:dyDescent="0.3">
      <c r="A3919" s="279"/>
      <c r="B3919" s="279"/>
      <c r="C3919" s="280"/>
      <c r="D3919" s="281"/>
      <c r="E3919" s="281"/>
      <c r="F3919" s="280"/>
      <c r="G3919" s="281"/>
      <c r="H3919" s="279"/>
      <c r="I3919" s="288" t="str">
        <f>_xlfn.IFNA(VLOOKUP(B3919,'Absence Types'!A:D,4,FALSE),"")</f>
        <v/>
      </c>
      <c r="J3919" s="110" t="str">
        <f t="shared" si="558"/>
        <v>Y</v>
      </c>
      <c r="K3919" s="110" t="str">
        <f t="shared" si="559"/>
        <v>N</v>
      </c>
      <c r="L3919" s="110" t="b">
        <f t="shared" si="560"/>
        <v>0</v>
      </c>
      <c r="M3919" s="110" t="b">
        <f t="shared" si="561"/>
        <v>0</v>
      </c>
      <c r="AC3919" s="1" t="str">
        <f t="shared" si="557"/>
        <v/>
      </c>
      <c r="AD3919" s="1" t="str">
        <f t="shared" si="553"/>
        <v/>
      </c>
      <c r="AE3919" s="1" t="e">
        <f>VLOOKUP(A3919,#REF!,12,FALSE)</f>
        <v>#REF!</v>
      </c>
      <c r="AF3919" s="1">
        <f t="shared" si="554"/>
        <v>0</v>
      </c>
      <c r="AG3919" s="1">
        <f t="shared" si="555"/>
        <v>0</v>
      </c>
      <c r="AH3919" s="1">
        <f t="shared" si="556"/>
        <v>0</v>
      </c>
    </row>
    <row r="3920" spans="1:34" ht="14" x14ac:dyDescent="0.3">
      <c r="A3920" s="279"/>
      <c r="B3920" s="279"/>
      <c r="C3920" s="280"/>
      <c r="D3920" s="281"/>
      <c r="E3920" s="281"/>
      <c r="F3920" s="280"/>
      <c r="G3920" s="281"/>
      <c r="H3920" s="279"/>
      <c r="I3920" s="288" t="str">
        <f>_xlfn.IFNA(VLOOKUP(B3920,'Absence Types'!A:D,4,FALSE),"")</f>
        <v/>
      </c>
      <c r="J3920" s="110" t="str">
        <f t="shared" si="558"/>
        <v>Y</v>
      </c>
      <c r="K3920" s="110" t="str">
        <f t="shared" si="559"/>
        <v>N</v>
      </c>
      <c r="L3920" s="110" t="b">
        <f t="shared" si="560"/>
        <v>0</v>
      </c>
      <c r="M3920" s="110" t="b">
        <f t="shared" si="561"/>
        <v>0</v>
      </c>
      <c r="AC3920" s="1" t="str">
        <f t="shared" si="557"/>
        <v/>
      </c>
      <c r="AD3920" s="1" t="str">
        <f t="shared" si="553"/>
        <v/>
      </c>
      <c r="AE3920" s="1" t="e">
        <f>VLOOKUP(A3920,#REF!,12,FALSE)</f>
        <v>#REF!</v>
      </c>
      <c r="AF3920" s="1">
        <f t="shared" si="554"/>
        <v>0</v>
      </c>
      <c r="AG3920" s="1">
        <f t="shared" si="555"/>
        <v>0</v>
      </c>
      <c r="AH3920" s="1">
        <f t="shared" si="556"/>
        <v>0</v>
      </c>
    </row>
    <row r="3921" spans="1:34" ht="14" x14ac:dyDescent="0.3">
      <c r="A3921" s="279"/>
      <c r="B3921" s="279"/>
      <c r="C3921" s="280"/>
      <c r="D3921" s="281"/>
      <c r="E3921" s="281"/>
      <c r="F3921" s="280"/>
      <c r="G3921" s="281"/>
      <c r="H3921" s="279"/>
      <c r="I3921" s="288" t="str">
        <f>_xlfn.IFNA(VLOOKUP(B3921,'Absence Types'!A:D,4,FALSE),"")</f>
        <v/>
      </c>
      <c r="J3921" s="110" t="str">
        <f t="shared" si="558"/>
        <v>Y</v>
      </c>
      <c r="K3921" s="110" t="str">
        <f t="shared" si="559"/>
        <v>N</v>
      </c>
      <c r="L3921" s="110" t="b">
        <f t="shared" si="560"/>
        <v>0</v>
      </c>
      <c r="M3921" s="110" t="b">
        <f t="shared" si="561"/>
        <v>0</v>
      </c>
      <c r="AC3921" s="1" t="str">
        <f t="shared" si="557"/>
        <v/>
      </c>
      <c r="AD3921" s="1" t="str">
        <f t="shared" si="553"/>
        <v/>
      </c>
      <c r="AE3921" s="1" t="e">
        <f>VLOOKUP(A3921,#REF!,12,FALSE)</f>
        <v>#REF!</v>
      </c>
      <c r="AF3921" s="1">
        <f t="shared" si="554"/>
        <v>0</v>
      </c>
      <c r="AG3921" s="1">
        <f t="shared" si="555"/>
        <v>0</v>
      </c>
      <c r="AH3921" s="1">
        <f t="shared" si="556"/>
        <v>0</v>
      </c>
    </row>
    <row r="3922" spans="1:34" ht="14" x14ac:dyDescent="0.3">
      <c r="A3922" s="279"/>
      <c r="B3922" s="279"/>
      <c r="C3922" s="280"/>
      <c r="D3922" s="281"/>
      <c r="E3922" s="281"/>
      <c r="F3922" s="280"/>
      <c r="G3922" s="281"/>
      <c r="H3922" s="279"/>
      <c r="I3922" s="288" t="str">
        <f>_xlfn.IFNA(VLOOKUP(B3922,'Absence Types'!A:D,4,FALSE),"")</f>
        <v/>
      </c>
      <c r="J3922" s="110" t="str">
        <f t="shared" si="558"/>
        <v>Y</v>
      </c>
      <c r="K3922" s="110" t="str">
        <f t="shared" si="559"/>
        <v>N</v>
      </c>
      <c r="L3922" s="110" t="b">
        <f t="shared" si="560"/>
        <v>0</v>
      </c>
      <c r="M3922" s="110" t="b">
        <f t="shared" si="561"/>
        <v>0</v>
      </c>
      <c r="AC3922" s="1" t="str">
        <f t="shared" si="557"/>
        <v/>
      </c>
      <c r="AD3922" s="1" t="str">
        <f t="shared" si="553"/>
        <v/>
      </c>
      <c r="AE3922" s="1" t="e">
        <f>VLOOKUP(A3922,#REF!,12,FALSE)</f>
        <v>#REF!</v>
      </c>
      <c r="AF3922" s="1">
        <f t="shared" si="554"/>
        <v>0</v>
      </c>
      <c r="AG3922" s="1">
        <f t="shared" si="555"/>
        <v>0</v>
      </c>
      <c r="AH3922" s="1">
        <f t="shared" si="556"/>
        <v>0</v>
      </c>
    </row>
    <row r="3923" spans="1:34" ht="14" x14ac:dyDescent="0.3">
      <c r="A3923" s="279"/>
      <c r="B3923" s="279"/>
      <c r="C3923" s="280"/>
      <c r="D3923" s="281"/>
      <c r="E3923" s="281"/>
      <c r="F3923" s="280"/>
      <c r="G3923" s="281"/>
      <c r="H3923" s="279"/>
      <c r="I3923" s="288" t="str">
        <f>_xlfn.IFNA(VLOOKUP(B3923,'Absence Types'!A:D,4,FALSE),"")</f>
        <v/>
      </c>
      <c r="J3923" s="110" t="str">
        <f t="shared" si="558"/>
        <v>Y</v>
      </c>
      <c r="K3923" s="110" t="str">
        <f t="shared" si="559"/>
        <v>N</v>
      </c>
      <c r="L3923" s="110" t="b">
        <f t="shared" si="560"/>
        <v>0</v>
      </c>
      <c r="M3923" s="110" t="b">
        <f t="shared" si="561"/>
        <v>0</v>
      </c>
      <c r="AC3923" s="1" t="str">
        <f t="shared" si="557"/>
        <v/>
      </c>
      <c r="AD3923" s="1" t="str">
        <f t="shared" si="553"/>
        <v/>
      </c>
      <c r="AE3923" s="1" t="e">
        <f>VLOOKUP(A3923,#REF!,12,FALSE)</f>
        <v>#REF!</v>
      </c>
      <c r="AF3923" s="1">
        <f t="shared" si="554"/>
        <v>0</v>
      </c>
      <c r="AG3923" s="1">
        <f t="shared" si="555"/>
        <v>0</v>
      </c>
      <c r="AH3923" s="1">
        <f t="shared" si="556"/>
        <v>0</v>
      </c>
    </row>
    <row r="3924" spans="1:34" ht="14" x14ac:dyDescent="0.3">
      <c r="A3924" s="279"/>
      <c r="B3924" s="279"/>
      <c r="C3924" s="280"/>
      <c r="D3924" s="281"/>
      <c r="E3924" s="281"/>
      <c r="F3924" s="280"/>
      <c r="G3924" s="281"/>
      <c r="H3924" s="279"/>
      <c r="I3924" s="288" t="str">
        <f>_xlfn.IFNA(VLOOKUP(B3924,'Absence Types'!A:D,4,FALSE),"")</f>
        <v/>
      </c>
      <c r="J3924" s="110" t="str">
        <f t="shared" si="558"/>
        <v>Y</v>
      </c>
      <c r="K3924" s="110" t="str">
        <f t="shared" si="559"/>
        <v>N</v>
      </c>
      <c r="L3924" s="110" t="b">
        <f t="shared" si="560"/>
        <v>0</v>
      </c>
      <c r="M3924" s="110" t="b">
        <f t="shared" si="561"/>
        <v>0</v>
      </c>
      <c r="AC3924" s="1" t="str">
        <f t="shared" si="557"/>
        <v/>
      </c>
      <c r="AD3924" s="1" t="str">
        <f t="shared" si="553"/>
        <v/>
      </c>
      <c r="AE3924" s="1" t="e">
        <f>VLOOKUP(A3924,#REF!,12,FALSE)</f>
        <v>#REF!</v>
      </c>
      <c r="AF3924" s="1">
        <f t="shared" si="554"/>
        <v>0</v>
      </c>
      <c r="AG3924" s="1">
        <f t="shared" si="555"/>
        <v>0</v>
      </c>
      <c r="AH3924" s="1">
        <f t="shared" si="556"/>
        <v>0</v>
      </c>
    </row>
    <row r="3925" spans="1:34" ht="14" x14ac:dyDescent="0.3">
      <c r="A3925" s="279"/>
      <c r="B3925" s="279"/>
      <c r="C3925" s="280"/>
      <c r="D3925" s="281"/>
      <c r="E3925" s="281"/>
      <c r="F3925" s="280"/>
      <c r="G3925" s="281"/>
      <c r="H3925" s="279"/>
      <c r="I3925" s="288" t="str">
        <f>_xlfn.IFNA(VLOOKUP(B3925,'Absence Types'!A:D,4,FALSE),"")</f>
        <v/>
      </c>
      <c r="J3925" s="110" t="str">
        <f t="shared" si="558"/>
        <v>Y</v>
      </c>
      <c r="K3925" s="110" t="str">
        <f t="shared" si="559"/>
        <v>N</v>
      </c>
      <c r="L3925" s="110" t="b">
        <f t="shared" si="560"/>
        <v>0</v>
      </c>
      <c r="M3925" s="110" t="b">
        <f t="shared" si="561"/>
        <v>0</v>
      </c>
      <c r="AC3925" s="1" t="str">
        <f t="shared" si="557"/>
        <v/>
      </c>
      <c r="AD3925" s="1" t="str">
        <f t="shared" si="553"/>
        <v/>
      </c>
      <c r="AE3925" s="1" t="e">
        <f>VLOOKUP(A3925,#REF!,12,FALSE)</f>
        <v>#REF!</v>
      </c>
      <c r="AF3925" s="1">
        <f t="shared" si="554"/>
        <v>0</v>
      </c>
      <c r="AG3925" s="1">
        <f t="shared" si="555"/>
        <v>0</v>
      </c>
      <c r="AH3925" s="1">
        <f t="shared" si="556"/>
        <v>0</v>
      </c>
    </row>
    <row r="3926" spans="1:34" ht="14" x14ac:dyDescent="0.3">
      <c r="A3926" s="279"/>
      <c r="B3926" s="279"/>
      <c r="C3926" s="280"/>
      <c r="D3926" s="281"/>
      <c r="E3926" s="281"/>
      <c r="F3926" s="280"/>
      <c r="G3926" s="281"/>
      <c r="H3926" s="279"/>
      <c r="I3926" s="288" t="str">
        <f>_xlfn.IFNA(VLOOKUP(B3926,'Absence Types'!A:D,4,FALSE),"")</f>
        <v/>
      </c>
      <c r="J3926" s="110" t="str">
        <f t="shared" si="558"/>
        <v>Y</v>
      </c>
      <c r="K3926" s="110" t="str">
        <f t="shared" si="559"/>
        <v>N</v>
      </c>
      <c r="L3926" s="110" t="b">
        <f t="shared" si="560"/>
        <v>0</v>
      </c>
      <c r="M3926" s="110" t="b">
        <f t="shared" si="561"/>
        <v>0</v>
      </c>
      <c r="AC3926" s="1" t="str">
        <f t="shared" si="557"/>
        <v/>
      </c>
      <c r="AD3926" s="1" t="str">
        <f t="shared" si="553"/>
        <v/>
      </c>
      <c r="AE3926" s="1" t="e">
        <f>VLOOKUP(A3926,#REF!,12,FALSE)</f>
        <v>#REF!</v>
      </c>
      <c r="AF3926" s="1">
        <f t="shared" si="554"/>
        <v>0</v>
      </c>
      <c r="AG3926" s="1">
        <f t="shared" si="555"/>
        <v>0</v>
      </c>
      <c r="AH3926" s="1">
        <f t="shared" si="556"/>
        <v>0</v>
      </c>
    </row>
    <row r="3927" spans="1:34" ht="14" x14ac:dyDescent="0.3">
      <c r="A3927" s="279"/>
      <c r="B3927" s="279"/>
      <c r="C3927" s="280"/>
      <c r="D3927" s="281"/>
      <c r="E3927" s="281"/>
      <c r="F3927" s="280"/>
      <c r="G3927" s="281"/>
      <c r="H3927" s="279"/>
      <c r="I3927" s="288" t="str">
        <f>_xlfn.IFNA(VLOOKUP(B3927,'Absence Types'!A:D,4,FALSE),"")</f>
        <v/>
      </c>
      <c r="J3927" s="110" t="str">
        <f t="shared" si="558"/>
        <v>Y</v>
      </c>
      <c r="K3927" s="110" t="str">
        <f t="shared" si="559"/>
        <v>N</v>
      </c>
      <c r="L3927" s="110" t="b">
        <f t="shared" si="560"/>
        <v>0</v>
      </c>
      <c r="M3927" s="110" t="b">
        <f t="shared" si="561"/>
        <v>0</v>
      </c>
      <c r="AC3927" s="1" t="str">
        <f t="shared" si="557"/>
        <v/>
      </c>
      <c r="AD3927" s="1" t="str">
        <f t="shared" si="553"/>
        <v/>
      </c>
      <c r="AE3927" s="1" t="e">
        <f>VLOOKUP(A3927,#REF!,12,FALSE)</f>
        <v>#REF!</v>
      </c>
      <c r="AF3927" s="1">
        <f t="shared" si="554"/>
        <v>0</v>
      </c>
      <c r="AG3927" s="1">
        <f t="shared" si="555"/>
        <v>0</v>
      </c>
      <c r="AH3927" s="1">
        <f t="shared" si="556"/>
        <v>0</v>
      </c>
    </row>
    <row r="3928" spans="1:34" ht="14" x14ac:dyDescent="0.3">
      <c r="A3928" s="279"/>
      <c r="B3928" s="279"/>
      <c r="C3928" s="280"/>
      <c r="D3928" s="281"/>
      <c r="E3928" s="281"/>
      <c r="F3928" s="280"/>
      <c r="G3928" s="281"/>
      <c r="H3928" s="279"/>
      <c r="I3928" s="288" t="str">
        <f>_xlfn.IFNA(VLOOKUP(B3928,'Absence Types'!A:D,4,FALSE),"")</f>
        <v/>
      </c>
      <c r="J3928" s="110" t="str">
        <f t="shared" si="558"/>
        <v>Y</v>
      </c>
      <c r="K3928" s="110" t="str">
        <f t="shared" si="559"/>
        <v>N</v>
      </c>
      <c r="L3928" s="110" t="b">
        <f t="shared" si="560"/>
        <v>0</v>
      </c>
      <c r="M3928" s="110" t="b">
        <f t="shared" si="561"/>
        <v>0</v>
      </c>
      <c r="AC3928" s="1" t="str">
        <f t="shared" si="557"/>
        <v/>
      </c>
      <c r="AD3928" s="1" t="str">
        <f t="shared" si="553"/>
        <v/>
      </c>
      <c r="AE3928" s="1" t="e">
        <f>VLOOKUP(A3928,#REF!,12,FALSE)</f>
        <v>#REF!</v>
      </c>
      <c r="AF3928" s="1">
        <f t="shared" si="554"/>
        <v>0</v>
      </c>
      <c r="AG3928" s="1">
        <f t="shared" si="555"/>
        <v>0</v>
      </c>
      <c r="AH3928" s="1">
        <f t="shared" si="556"/>
        <v>0</v>
      </c>
    </row>
    <row r="3929" spans="1:34" ht="14" x14ac:dyDescent="0.3">
      <c r="A3929" s="279"/>
      <c r="B3929" s="279"/>
      <c r="C3929" s="280"/>
      <c r="D3929" s="281"/>
      <c r="E3929" s="281"/>
      <c r="F3929" s="280"/>
      <c r="G3929" s="281"/>
      <c r="H3929" s="279"/>
      <c r="I3929" s="288" t="str">
        <f>_xlfn.IFNA(VLOOKUP(B3929,'Absence Types'!A:D,4,FALSE),"")</f>
        <v/>
      </c>
      <c r="J3929" s="110" t="str">
        <f t="shared" si="558"/>
        <v>Y</v>
      </c>
      <c r="K3929" s="110" t="str">
        <f t="shared" si="559"/>
        <v>N</v>
      </c>
      <c r="L3929" s="110" t="b">
        <f t="shared" si="560"/>
        <v>0</v>
      </c>
      <c r="M3929" s="110" t="b">
        <f t="shared" si="561"/>
        <v>0</v>
      </c>
      <c r="AC3929" s="1" t="str">
        <f t="shared" si="557"/>
        <v/>
      </c>
      <c r="AD3929" s="1" t="str">
        <f t="shared" si="553"/>
        <v/>
      </c>
      <c r="AE3929" s="1" t="e">
        <f>VLOOKUP(A3929,#REF!,12,FALSE)</f>
        <v>#REF!</v>
      </c>
      <c r="AF3929" s="1">
        <f t="shared" si="554"/>
        <v>0</v>
      </c>
      <c r="AG3929" s="1">
        <f t="shared" si="555"/>
        <v>0</v>
      </c>
      <c r="AH3929" s="1">
        <f t="shared" si="556"/>
        <v>0</v>
      </c>
    </row>
    <row r="3930" spans="1:34" ht="14" x14ac:dyDescent="0.3">
      <c r="A3930" s="279"/>
      <c r="B3930" s="279"/>
      <c r="C3930" s="280"/>
      <c r="D3930" s="281"/>
      <c r="E3930" s="281"/>
      <c r="F3930" s="280"/>
      <c r="G3930" s="281"/>
      <c r="H3930" s="279"/>
      <c r="I3930" s="288" t="str">
        <f>_xlfn.IFNA(VLOOKUP(B3930,'Absence Types'!A:D,4,FALSE),"")</f>
        <v/>
      </c>
      <c r="J3930" s="110" t="str">
        <f t="shared" si="558"/>
        <v>Y</v>
      </c>
      <c r="K3930" s="110" t="str">
        <f t="shared" si="559"/>
        <v>N</v>
      </c>
      <c r="L3930" s="110" t="b">
        <f t="shared" si="560"/>
        <v>0</v>
      </c>
      <c r="M3930" s="110" t="b">
        <f t="shared" si="561"/>
        <v>0</v>
      </c>
      <c r="AC3930" s="1" t="str">
        <f t="shared" si="557"/>
        <v/>
      </c>
      <c r="AD3930" s="1" t="str">
        <f t="shared" si="553"/>
        <v/>
      </c>
      <c r="AE3930" s="1" t="e">
        <f>VLOOKUP(A3930,#REF!,12,FALSE)</f>
        <v>#REF!</v>
      </c>
      <c r="AF3930" s="1">
        <f t="shared" si="554"/>
        <v>0</v>
      </c>
      <c r="AG3930" s="1">
        <f t="shared" si="555"/>
        <v>0</v>
      </c>
      <c r="AH3930" s="1">
        <f t="shared" si="556"/>
        <v>0</v>
      </c>
    </row>
    <row r="3931" spans="1:34" ht="14" x14ac:dyDescent="0.3">
      <c r="A3931" s="279"/>
      <c r="B3931" s="279"/>
      <c r="C3931" s="280"/>
      <c r="D3931" s="281"/>
      <c r="E3931" s="281"/>
      <c r="F3931" s="280"/>
      <c r="G3931" s="281"/>
      <c r="H3931" s="279"/>
      <c r="I3931" s="288" t="str">
        <f>_xlfn.IFNA(VLOOKUP(B3931,'Absence Types'!A:D,4,FALSE),"")</f>
        <v/>
      </c>
      <c r="J3931" s="110" t="str">
        <f t="shared" si="558"/>
        <v>Y</v>
      </c>
      <c r="K3931" s="110" t="str">
        <f t="shared" si="559"/>
        <v>N</v>
      </c>
      <c r="L3931" s="110" t="b">
        <f t="shared" si="560"/>
        <v>0</v>
      </c>
      <c r="M3931" s="110" t="b">
        <f t="shared" si="561"/>
        <v>0</v>
      </c>
      <c r="AC3931" s="1" t="str">
        <f t="shared" si="557"/>
        <v/>
      </c>
      <c r="AD3931" s="1" t="str">
        <f t="shared" si="553"/>
        <v/>
      </c>
      <c r="AE3931" s="1" t="e">
        <f>VLOOKUP(A3931,#REF!,12,FALSE)</f>
        <v>#REF!</v>
      </c>
      <c r="AF3931" s="1">
        <f t="shared" si="554"/>
        <v>0</v>
      </c>
      <c r="AG3931" s="1">
        <f t="shared" si="555"/>
        <v>0</v>
      </c>
      <c r="AH3931" s="1">
        <f t="shared" si="556"/>
        <v>0</v>
      </c>
    </row>
    <row r="3932" spans="1:34" ht="14" x14ac:dyDescent="0.3">
      <c r="A3932" s="279"/>
      <c r="B3932" s="279"/>
      <c r="C3932" s="280"/>
      <c r="D3932" s="281"/>
      <c r="E3932" s="281"/>
      <c r="F3932" s="280"/>
      <c r="G3932" s="281"/>
      <c r="H3932" s="279"/>
      <c r="I3932" s="288" t="str">
        <f>_xlfn.IFNA(VLOOKUP(B3932,'Absence Types'!A:D,4,FALSE),"")</f>
        <v/>
      </c>
      <c r="J3932" s="110" t="str">
        <f t="shared" si="558"/>
        <v>Y</v>
      </c>
      <c r="K3932" s="110" t="str">
        <f t="shared" si="559"/>
        <v>N</v>
      </c>
      <c r="L3932" s="110" t="b">
        <f t="shared" si="560"/>
        <v>0</v>
      </c>
      <c r="M3932" s="110" t="b">
        <f t="shared" si="561"/>
        <v>0</v>
      </c>
      <c r="AC3932" s="1" t="str">
        <f t="shared" si="557"/>
        <v/>
      </c>
      <c r="AD3932" s="1" t="str">
        <f t="shared" si="553"/>
        <v/>
      </c>
      <c r="AE3932" s="1" t="e">
        <f>VLOOKUP(A3932,#REF!,12,FALSE)</f>
        <v>#REF!</v>
      </c>
      <c r="AF3932" s="1">
        <f t="shared" si="554"/>
        <v>0</v>
      </c>
      <c r="AG3932" s="1">
        <f t="shared" si="555"/>
        <v>0</v>
      </c>
      <c r="AH3932" s="1">
        <f t="shared" si="556"/>
        <v>0</v>
      </c>
    </row>
    <row r="3933" spans="1:34" ht="14" x14ac:dyDescent="0.3">
      <c r="A3933" s="279"/>
      <c r="B3933" s="279"/>
      <c r="C3933" s="280"/>
      <c r="D3933" s="281"/>
      <c r="E3933" s="281"/>
      <c r="F3933" s="280"/>
      <c r="G3933" s="281"/>
      <c r="H3933" s="279"/>
      <c r="I3933" s="288" t="str">
        <f>_xlfn.IFNA(VLOOKUP(B3933,'Absence Types'!A:D,4,FALSE),"")</f>
        <v/>
      </c>
      <c r="J3933" s="110" t="str">
        <f t="shared" si="558"/>
        <v>Y</v>
      </c>
      <c r="K3933" s="110" t="str">
        <f t="shared" si="559"/>
        <v>N</v>
      </c>
      <c r="L3933" s="110" t="b">
        <f t="shared" si="560"/>
        <v>0</v>
      </c>
      <c r="M3933" s="110" t="b">
        <f t="shared" si="561"/>
        <v>0</v>
      </c>
      <c r="AC3933" s="1" t="str">
        <f t="shared" si="557"/>
        <v/>
      </c>
      <c r="AD3933" s="1" t="str">
        <f t="shared" si="553"/>
        <v/>
      </c>
      <c r="AE3933" s="1" t="e">
        <f>VLOOKUP(A3933,#REF!,12,FALSE)</f>
        <v>#REF!</v>
      </c>
      <c r="AF3933" s="1">
        <f t="shared" si="554"/>
        <v>0</v>
      </c>
      <c r="AG3933" s="1">
        <f t="shared" si="555"/>
        <v>0</v>
      </c>
      <c r="AH3933" s="1">
        <f t="shared" si="556"/>
        <v>0</v>
      </c>
    </row>
    <row r="3934" spans="1:34" ht="14" x14ac:dyDescent="0.3">
      <c r="A3934" s="279"/>
      <c r="B3934" s="279"/>
      <c r="C3934" s="280"/>
      <c r="D3934" s="281"/>
      <c r="E3934" s="281"/>
      <c r="F3934" s="280"/>
      <c r="G3934" s="281"/>
      <c r="H3934" s="279"/>
      <c r="I3934" s="288" t="str">
        <f>_xlfn.IFNA(VLOOKUP(B3934,'Absence Types'!A:D,4,FALSE),"")</f>
        <v/>
      </c>
      <c r="J3934" s="110" t="str">
        <f t="shared" si="558"/>
        <v>Y</v>
      </c>
      <c r="K3934" s="110" t="str">
        <f t="shared" si="559"/>
        <v>N</v>
      </c>
      <c r="L3934" s="110" t="b">
        <f t="shared" si="560"/>
        <v>0</v>
      </c>
      <c r="M3934" s="110" t="b">
        <f t="shared" si="561"/>
        <v>0</v>
      </c>
      <c r="AC3934" s="1" t="str">
        <f t="shared" si="557"/>
        <v/>
      </c>
      <c r="AD3934" s="1" t="str">
        <f t="shared" si="553"/>
        <v/>
      </c>
      <c r="AE3934" s="1" t="e">
        <f>VLOOKUP(A3934,#REF!,12,FALSE)</f>
        <v>#REF!</v>
      </c>
      <c r="AF3934" s="1">
        <f t="shared" si="554"/>
        <v>0</v>
      </c>
      <c r="AG3934" s="1">
        <f t="shared" si="555"/>
        <v>0</v>
      </c>
      <c r="AH3934" s="1">
        <f t="shared" si="556"/>
        <v>0</v>
      </c>
    </row>
    <row r="3935" spans="1:34" ht="14" x14ac:dyDescent="0.3">
      <c r="A3935" s="279"/>
      <c r="B3935" s="279"/>
      <c r="C3935" s="280"/>
      <c r="D3935" s="281"/>
      <c r="E3935" s="281"/>
      <c r="F3935" s="280"/>
      <c r="G3935" s="281"/>
      <c r="H3935" s="279"/>
      <c r="I3935" s="288" t="str">
        <f>_xlfn.IFNA(VLOOKUP(B3935,'Absence Types'!A:D,4,FALSE),"")</f>
        <v/>
      </c>
      <c r="J3935" s="110" t="str">
        <f t="shared" si="558"/>
        <v>Y</v>
      </c>
      <c r="K3935" s="110" t="str">
        <f t="shared" si="559"/>
        <v>N</v>
      </c>
      <c r="L3935" s="110" t="b">
        <f t="shared" si="560"/>
        <v>0</v>
      </c>
      <c r="M3935" s="110" t="b">
        <f t="shared" si="561"/>
        <v>0</v>
      </c>
      <c r="AC3935" s="1" t="str">
        <f t="shared" si="557"/>
        <v/>
      </c>
      <c r="AD3935" s="1" t="str">
        <f t="shared" si="553"/>
        <v/>
      </c>
      <c r="AE3935" s="1" t="e">
        <f>VLOOKUP(A3935,#REF!,12,FALSE)</f>
        <v>#REF!</v>
      </c>
      <c r="AF3935" s="1">
        <f t="shared" si="554"/>
        <v>0</v>
      </c>
      <c r="AG3935" s="1">
        <f t="shared" si="555"/>
        <v>0</v>
      </c>
      <c r="AH3935" s="1">
        <f t="shared" si="556"/>
        <v>0</v>
      </c>
    </row>
    <row r="3936" spans="1:34" ht="14" x14ac:dyDescent="0.3">
      <c r="A3936" s="279"/>
      <c r="B3936" s="279"/>
      <c r="C3936" s="280"/>
      <c r="D3936" s="281"/>
      <c r="E3936" s="281"/>
      <c r="F3936" s="280"/>
      <c r="G3936" s="281"/>
      <c r="H3936" s="279"/>
      <c r="I3936" s="288" t="str">
        <f>_xlfn.IFNA(VLOOKUP(B3936,'Absence Types'!A:D,4,FALSE),"")</f>
        <v/>
      </c>
      <c r="J3936" s="110" t="str">
        <f t="shared" si="558"/>
        <v>Y</v>
      </c>
      <c r="K3936" s="110" t="str">
        <f t="shared" si="559"/>
        <v>N</v>
      </c>
      <c r="L3936" s="110" t="b">
        <f t="shared" si="560"/>
        <v>0</v>
      </c>
      <c r="M3936" s="110" t="b">
        <f t="shared" si="561"/>
        <v>0</v>
      </c>
      <c r="AC3936" s="1" t="str">
        <f t="shared" si="557"/>
        <v/>
      </c>
      <c r="AD3936" s="1" t="str">
        <f t="shared" si="553"/>
        <v/>
      </c>
      <c r="AE3936" s="1" t="e">
        <f>VLOOKUP(A3936,#REF!,12,FALSE)</f>
        <v>#REF!</v>
      </c>
      <c r="AF3936" s="1">
        <f t="shared" si="554"/>
        <v>0</v>
      </c>
      <c r="AG3936" s="1">
        <f t="shared" si="555"/>
        <v>0</v>
      </c>
      <c r="AH3936" s="1">
        <f t="shared" si="556"/>
        <v>0</v>
      </c>
    </row>
    <row r="3937" spans="1:34" ht="14" x14ac:dyDescent="0.3">
      <c r="A3937" s="279"/>
      <c r="B3937" s="279"/>
      <c r="C3937" s="280"/>
      <c r="D3937" s="281"/>
      <c r="E3937" s="281"/>
      <c r="F3937" s="280"/>
      <c r="G3937" s="281"/>
      <c r="H3937" s="279"/>
      <c r="I3937" s="288" t="str">
        <f>_xlfn.IFNA(VLOOKUP(B3937,'Absence Types'!A:D,4,FALSE),"")</f>
        <v/>
      </c>
      <c r="J3937" s="110" t="str">
        <f t="shared" si="558"/>
        <v>Y</v>
      </c>
      <c r="K3937" s="110" t="str">
        <f t="shared" si="559"/>
        <v>N</v>
      </c>
      <c r="L3937" s="110" t="b">
        <f t="shared" si="560"/>
        <v>0</v>
      </c>
      <c r="M3937" s="110" t="b">
        <f t="shared" si="561"/>
        <v>0</v>
      </c>
      <c r="AC3937" s="1" t="str">
        <f t="shared" si="557"/>
        <v/>
      </c>
      <c r="AD3937" s="1" t="str">
        <f t="shared" si="553"/>
        <v/>
      </c>
      <c r="AE3937" s="1" t="e">
        <f>VLOOKUP(A3937,#REF!,12,FALSE)</f>
        <v>#REF!</v>
      </c>
      <c r="AF3937" s="1">
        <f t="shared" si="554"/>
        <v>0</v>
      </c>
      <c r="AG3937" s="1">
        <f t="shared" si="555"/>
        <v>0</v>
      </c>
      <c r="AH3937" s="1">
        <f t="shared" si="556"/>
        <v>0</v>
      </c>
    </row>
    <row r="3938" spans="1:34" ht="14" x14ac:dyDescent="0.3">
      <c r="A3938" s="279"/>
      <c r="B3938" s="279"/>
      <c r="C3938" s="280"/>
      <c r="D3938" s="281"/>
      <c r="E3938" s="281"/>
      <c r="F3938" s="280"/>
      <c r="G3938" s="281"/>
      <c r="H3938" s="279"/>
      <c r="I3938" s="288" t="str">
        <f>_xlfn.IFNA(VLOOKUP(B3938,'Absence Types'!A:D,4,FALSE),"")</f>
        <v/>
      </c>
      <c r="J3938" s="110" t="str">
        <f t="shared" si="558"/>
        <v>Y</v>
      </c>
      <c r="K3938" s="110" t="str">
        <f t="shared" si="559"/>
        <v>N</v>
      </c>
      <c r="L3938" s="110" t="b">
        <f t="shared" si="560"/>
        <v>0</v>
      </c>
      <c r="M3938" s="110" t="b">
        <f t="shared" si="561"/>
        <v>0</v>
      </c>
      <c r="AC3938" s="1" t="str">
        <f t="shared" si="557"/>
        <v/>
      </c>
      <c r="AD3938" s="1" t="str">
        <f t="shared" si="553"/>
        <v/>
      </c>
      <c r="AE3938" s="1" t="e">
        <f>VLOOKUP(A3938,#REF!,12,FALSE)</f>
        <v>#REF!</v>
      </c>
      <c r="AF3938" s="1">
        <f t="shared" si="554"/>
        <v>0</v>
      </c>
      <c r="AG3938" s="1">
        <f t="shared" si="555"/>
        <v>0</v>
      </c>
      <c r="AH3938" s="1">
        <f t="shared" si="556"/>
        <v>0</v>
      </c>
    </row>
    <row r="3939" spans="1:34" ht="14" x14ac:dyDescent="0.3">
      <c r="A3939" s="279"/>
      <c r="B3939" s="279"/>
      <c r="C3939" s="280"/>
      <c r="D3939" s="281"/>
      <c r="E3939" s="281"/>
      <c r="F3939" s="280"/>
      <c r="G3939" s="281"/>
      <c r="H3939" s="279"/>
      <c r="I3939" s="288" t="str">
        <f>_xlfn.IFNA(VLOOKUP(B3939,'Absence Types'!A:D,4,FALSE),"")</f>
        <v/>
      </c>
      <c r="J3939" s="110" t="str">
        <f t="shared" si="558"/>
        <v>Y</v>
      </c>
      <c r="K3939" s="110" t="str">
        <f t="shared" si="559"/>
        <v>N</v>
      </c>
      <c r="L3939" s="110" t="b">
        <f t="shared" si="560"/>
        <v>0</v>
      </c>
      <c r="M3939" s="110" t="b">
        <f t="shared" si="561"/>
        <v>0</v>
      </c>
      <c r="AC3939" s="1" t="str">
        <f t="shared" si="557"/>
        <v/>
      </c>
      <c r="AD3939" s="1" t="str">
        <f t="shared" si="553"/>
        <v/>
      </c>
      <c r="AE3939" s="1" t="e">
        <f>VLOOKUP(A3939,#REF!,12,FALSE)</f>
        <v>#REF!</v>
      </c>
      <c r="AF3939" s="1">
        <f t="shared" si="554"/>
        <v>0</v>
      </c>
      <c r="AG3939" s="1">
        <f t="shared" si="555"/>
        <v>0</v>
      </c>
      <c r="AH3939" s="1">
        <f t="shared" si="556"/>
        <v>0</v>
      </c>
    </row>
    <row r="3940" spans="1:34" ht="14" x14ac:dyDescent="0.3">
      <c r="A3940" s="279"/>
      <c r="B3940" s="279"/>
      <c r="C3940" s="280"/>
      <c r="D3940" s="281"/>
      <c r="E3940" s="281"/>
      <c r="F3940" s="280"/>
      <c r="G3940" s="281"/>
      <c r="H3940" s="279"/>
      <c r="I3940" s="288" t="str">
        <f>_xlfn.IFNA(VLOOKUP(B3940,'Absence Types'!A:D,4,FALSE),"")</f>
        <v/>
      </c>
      <c r="J3940" s="110" t="str">
        <f t="shared" si="558"/>
        <v>Y</v>
      </c>
      <c r="K3940" s="110" t="str">
        <f t="shared" si="559"/>
        <v>N</v>
      </c>
      <c r="L3940" s="110" t="b">
        <f t="shared" si="560"/>
        <v>0</v>
      </c>
      <c r="M3940" s="110" t="b">
        <f t="shared" si="561"/>
        <v>0</v>
      </c>
      <c r="AC3940" s="1" t="str">
        <f t="shared" si="557"/>
        <v/>
      </c>
      <c r="AD3940" s="1" t="str">
        <f t="shared" si="553"/>
        <v/>
      </c>
      <c r="AE3940" s="1" t="e">
        <f>VLOOKUP(A3940,#REF!,12,FALSE)</f>
        <v>#REF!</v>
      </c>
      <c r="AF3940" s="1">
        <f t="shared" si="554"/>
        <v>0</v>
      </c>
      <c r="AG3940" s="1">
        <f t="shared" si="555"/>
        <v>0</v>
      </c>
      <c r="AH3940" s="1">
        <f t="shared" si="556"/>
        <v>0</v>
      </c>
    </row>
    <row r="3941" spans="1:34" ht="14" x14ac:dyDescent="0.3">
      <c r="A3941" s="279"/>
      <c r="B3941" s="279"/>
      <c r="C3941" s="280"/>
      <c r="D3941" s="281"/>
      <c r="E3941" s="281"/>
      <c r="F3941" s="280"/>
      <c r="G3941" s="281"/>
      <c r="H3941" s="279"/>
      <c r="I3941" s="288" t="str">
        <f>_xlfn.IFNA(VLOOKUP(B3941,'Absence Types'!A:D,4,FALSE),"")</f>
        <v/>
      </c>
      <c r="J3941" s="110" t="str">
        <f t="shared" si="558"/>
        <v>Y</v>
      </c>
      <c r="K3941" s="110" t="str">
        <f t="shared" si="559"/>
        <v>N</v>
      </c>
      <c r="L3941" s="110" t="b">
        <f t="shared" si="560"/>
        <v>0</v>
      </c>
      <c r="M3941" s="110" t="b">
        <f t="shared" si="561"/>
        <v>0</v>
      </c>
      <c r="AC3941" s="1" t="str">
        <f t="shared" si="557"/>
        <v/>
      </c>
      <c r="AD3941" s="1" t="str">
        <f t="shared" si="553"/>
        <v/>
      </c>
      <c r="AE3941" s="1" t="e">
        <f>VLOOKUP(A3941,#REF!,12,FALSE)</f>
        <v>#REF!</v>
      </c>
      <c r="AF3941" s="1">
        <f t="shared" si="554"/>
        <v>0</v>
      </c>
      <c r="AG3941" s="1">
        <f t="shared" si="555"/>
        <v>0</v>
      </c>
      <c r="AH3941" s="1">
        <f t="shared" si="556"/>
        <v>0</v>
      </c>
    </row>
    <row r="3942" spans="1:34" ht="14" x14ac:dyDescent="0.3">
      <c r="A3942" s="279"/>
      <c r="B3942" s="279"/>
      <c r="C3942" s="280"/>
      <c r="D3942" s="281"/>
      <c r="E3942" s="281"/>
      <c r="F3942" s="280"/>
      <c r="G3942" s="281"/>
      <c r="H3942" s="279"/>
      <c r="I3942" s="288" t="str">
        <f>_xlfn.IFNA(VLOOKUP(B3942,'Absence Types'!A:D,4,FALSE),"")</f>
        <v/>
      </c>
      <c r="J3942" s="110" t="str">
        <f t="shared" si="558"/>
        <v>Y</v>
      </c>
      <c r="K3942" s="110" t="str">
        <f t="shared" si="559"/>
        <v>N</v>
      </c>
      <c r="L3942" s="110" t="b">
        <f t="shared" si="560"/>
        <v>0</v>
      </c>
      <c r="M3942" s="110" t="b">
        <f t="shared" si="561"/>
        <v>0</v>
      </c>
      <c r="AC3942" s="1" t="str">
        <f t="shared" si="557"/>
        <v/>
      </c>
      <c r="AD3942" s="1" t="str">
        <f t="shared" si="553"/>
        <v/>
      </c>
      <c r="AE3942" s="1" t="e">
        <f>VLOOKUP(A3942,#REF!,12,FALSE)</f>
        <v>#REF!</v>
      </c>
      <c r="AF3942" s="1">
        <f t="shared" si="554"/>
        <v>0</v>
      </c>
      <c r="AG3942" s="1">
        <f t="shared" si="555"/>
        <v>0</v>
      </c>
      <c r="AH3942" s="1">
        <f t="shared" si="556"/>
        <v>0</v>
      </c>
    </row>
    <row r="3943" spans="1:34" ht="14" x14ac:dyDescent="0.3">
      <c r="A3943" s="279"/>
      <c r="B3943" s="279"/>
      <c r="C3943" s="280"/>
      <c r="D3943" s="281"/>
      <c r="E3943" s="281"/>
      <c r="F3943" s="280"/>
      <c r="G3943" s="281"/>
      <c r="H3943" s="279"/>
      <c r="I3943" s="288" t="str">
        <f>_xlfn.IFNA(VLOOKUP(B3943,'Absence Types'!A:D,4,FALSE),"")</f>
        <v/>
      </c>
      <c r="J3943" s="110" t="str">
        <f t="shared" si="558"/>
        <v>Y</v>
      </c>
      <c r="K3943" s="110" t="str">
        <f t="shared" si="559"/>
        <v>N</v>
      </c>
      <c r="L3943" s="110" t="b">
        <f t="shared" si="560"/>
        <v>0</v>
      </c>
      <c r="M3943" s="110" t="b">
        <f t="shared" si="561"/>
        <v>0</v>
      </c>
      <c r="AC3943" s="1" t="str">
        <f t="shared" si="557"/>
        <v/>
      </c>
      <c r="AD3943" s="1" t="str">
        <f t="shared" si="553"/>
        <v/>
      </c>
      <c r="AE3943" s="1" t="e">
        <f>VLOOKUP(A3943,#REF!,12,FALSE)</f>
        <v>#REF!</v>
      </c>
      <c r="AF3943" s="1">
        <f t="shared" si="554"/>
        <v>0</v>
      </c>
      <c r="AG3943" s="1">
        <f t="shared" si="555"/>
        <v>0</v>
      </c>
      <c r="AH3943" s="1">
        <f t="shared" si="556"/>
        <v>0</v>
      </c>
    </row>
    <row r="3944" spans="1:34" ht="14" x14ac:dyDescent="0.3">
      <c r="A3944" s="279"/>
      <c r="B3944" s="279"/>
      <c r="C3944" s="280"/>
      <c r="D3944" s="281"/>
      <c r="E3944" s="281"/>
      <c r="F3944" s="280"/>
      <c r="G3944" s="281"/>
      <c r="H3944" s="279"/>
      <c r="I3944" s="288" t="str">
        <f>_xlfn.IFNA(VLOOKUP(B3944,'Absence Types'!A:D,4,FALSE),"")</f>
        <v/>
      </c>
      <c r="J3944" s="110" t="str">
        <f t="shared" si="558"/>
        <v>Y</v>
      </c>
      <c r="K3944" s="110" t="str">
        <f t="shared" si="559"/>
        <v>N</v>
      </c>
      <c r="L3944" s="110" t="b">
        <f t="shared" si="560"/>
        <v>0</v>
      </c>
      <c r="M3944" s="110" t="b">
        <f t="shared" si="561"/>
        <v>0</v>
      </c>
      <c r="AC3944" s="1" t="str">
        <f t="shared" si="557"/>
        <v/>
      </c>
      <c r="AD3944" s="1" t="str">
        <f t="shared" si="553"/>
        <v/>
      </c>
      <c r="AE3944" s="1" t="e">
        <f>VLOOKUP(A3944,#REF!,12,FALSE)</f>
        <v>#REF!</v>
      </c>
      <c r="AF3944" s="1">
        <f t="shared" si="554"/>
        <v>0</v>
      </c>
      <c r="AG3944" s="1">
        <f t="shared" si="555"/>
        <v>0</v>
      </c>
      <c r="AH3944" s="1">
        <f t="shared" si="556"/>
        <v>0</v>
      </c>
    </row>
    <row r="3945" spans="1:34" ht="14" x14ac:dyDescent="0.3">
      <c r="A3945" s="279"/>
      <c r="B3945" s="279"/>
      <c r="C3945" s="280"/>
      <c r="D3945" s="281"/>
      <c r="E3945" s="281"/>
      <c r="F3945" s="280"/>
      <c r="G3945" s="281"/>
      <c r="H3945" s="279"/>
      <c r="I3945" s="288" t="str">
        <f>_xlfn.IFNA(VLOOKUP(B3945,'Absence Types'!A:D,4,FALSE),"")</f>
        <v/>
      </c>
      <c r="J3945" s="110" t="str">
        <f t="shared" si="558"/>
        <v>Y</v>
      </c>
      <c r="K3945" s="110" t="str">
        <f t="shared" si="559"/>
        <v>N</v>
      </c>
      <c r="L3945" s="110" t="b">
        <f t="shared" si="560"/>
        <v>0</v>
      </c>
      <c r="M3945" s="110" t="b">
        <f t="shared" si="561"/>
        <v>0</v>
      </c>
      <c r="AC3945" s="1" t="str">
        <f t="shared" si="557"/>
        <v/>
      </c>
      <c r="AD3945" s="1" t="str">
        <f t="shared" si="553"/>
        <v/>
      </c>
      <c r="AE3945" s="1" t="e">
        <f>VLOOKUP(A3945,#REF!,12,FALSE)</f>
        <v>#REF!</v>
      </c>
      <c r="AF3945" s="1">
        <f t="shared" si="554"/>
        <v>0</v>
      </c>
      <c r="AG3945" s="1">
        <f t="shared" si="555"/>
        <v>0</v>
      </c>
      <c r="AH3945" s="1">
        <f t="shared" si="556"/>
        <v>0</v>
      </c>
    </row>
    <row r="3946" spans="1:34" ht="14" x14ac:dyDescent="0.3">
      <c r="A3946" s="279"/>
      <c r="B3946" s="279"/>
      <c r="C3946" s="280"/>
      <c r="D3946" s="281"/>
      <c r="E3946" s="281"/>
      <c r="F3946" s="280"/>
      <c r="G3946" s="281"/>
      <c r="H3946" s="279"/>
      <c r="I3946" s="288" t="str">
        <f>_xlfn.IFNA(VLOOKUP(B3946,'Absence Types'!A:D,4,FALSE),"")</f>
        <v/>
      </c>
      <c r="J3946" s="110" t="str">
        <f t="shared" si="558"/>
        <v>Y</v>
      </c>
      <c r="K3946" s="110" t="str">
        <f t="shared" si="559"/>
        <v>N</v>
      </c>
      <c r="L3946" s="110" t="b">
        <f t="shared" si="560"/>
        <v>0</v>
      </c>
      <c r="M3946" s="110" t="b">
        <f t="shared" si="561"/>
        <v>0</v>
      </c>
      <c r="AC3946" s="1" t="str">
        <f t="shared" si="557"/>
        <v/>
      </c>
      <c r="AD3946" s="1" t="str">
        <f t="shared" si="553"/>
        <v/>
      </c>
      <c r="AE3946" s="1" t="e">
        <f>VLOOKUP(A3946,#REF!,12,FALSE)</f>
        <v>#REF!</v>
      </c>
      <c r="AF3946" s="1">
        <f t="shared" si="554"/>
        <v>0</v>
      </c>
      <c r="AG3946" s="1">
        <f t="shared" si="555"/>
        <v>0</v>
      </c>
      <c r="AH3946" s="1">
        <f t="shared" si="556"/>
        <v>0</v>
      </c>
    </row>
    <row r="3947" spans="1:34" ht="14" x14ac:dyDescent="0.3">
      <c r="A3947" s="279"/>
      <c r="B3947" s="279"/>
      <c r="C3947" s="280"/>
      <c r="D3947" s="281"/>
      <c r="E3947" s="281"/>
      <c r="F3947" s="280"/>
      <c r="G3947" s="281"/>
      <c r="H3947" s="279"/>
      <c r="I3947" s="288" t="str">
        <f>_xlfn.IFNA(VLOOKUP(B3947,'Absence Types'!A:D,4,FALSE),"")</f>
        <v/>
      </c>
      <c r="J3947" s="110" t="str">
        <f t="shared" si="558"/>
        <v>Y</v>
      </c>
      <c r="K3947" s="110" t="str">
        <f t="shared" si="559"/>
        <v>N</v>
      </c>
      <c r="L3947" s="110" t="b">
        <f t="shared" si="560"/>
        <v>0</v>
      </c>
      <c r="M3947" s="110" t="b">
        <f t="shared" si="561"/>
        <v>0</v>
      </c>
      <c r="AC3947" s="1" t="str">
        <f t="shared" si="557"/>
        <v/>
      </c>
      <c r="AD3947" s="1" t="str">
        <f t="shared" si="553"/>
        <v/>
      </c>
      <c r="AE3947" s="1" t="e">
        <f>VLOOKUP(A3947,#REF!,12,FALSE)</f>
        <v>#REF!</v>
      </c>
      <c r="AF3947" s="1">
        <f t="shared" si="554"/>
        <v>0</v>
      </c>
      <c r="AG3947" s="1">
        <f t="shared" si="555"/>
        <v>0</v>
      </c>
      <c r="AH3947" s="1">
        <f t="shared" si="556"/>
        <v>0</v>
      </c>
    </row>
    <row r="3948" spans="1:34" ht="14" x14ac:dyDescent="0.3">
      <c r="A3948" s="279"/>
      <c r="B3948" s="279"/>
      <c r="C3948" s="280"/>
      <c r="D3948" s="281"/>
      <c r="E3948" s="281"/>
      <c r="F3948" s="280"/>
      <c r="G3948" s="281"/>
      <c r="H3948" s="279"/>
      <c r="I3948" s="288" t="str">
        <f>_xlfn.IFNA(VLOOKUP(B3948,'Absence Types'!A:D,4,FALSE),"")</f>
        <v/>
      </c>
      <c r="J3948" s="110" t="str">
        <f t="shared" si="558"/>
        <v>Y</v>
      </c>
      <c r="K3948" s="110" t="str">
        <f t="shared" si="559"/>
        <v>N</v>
      </c>
      <c r="L3948" s="110" t="b">
        <f t="shared" si="560"/>
        <v>0</v>
      </c>
      <c r="M3948" s="110" t="b">
        <f t="shared" si="561"/>
        <v>0</v>
      </c>
      <c r="AC3948" s="1" t="str">
        <f t="shared" si="557"/>
        <v/>
      </c>
      <c r="AD3948" s="1" t="str">
        <f t="shared" si="553"/>
        <v/>
      </c>
      <c r="AE3948" s="1" t="e">
        <f>VLOOKUP(A3948,#REF!,12,FALSE)</f>
        <v>#REF!</v>
      </c>
      <c r="AF3948" s="1">
        <f t="shared" si="554"/>
        <v>0</v>
      </c>
      <c r="AG3948" s="1">
        <f t="shared" si="555"/>
        <v>0</v>
      </c>
      <c r="AH3948" s="1">
        <f t="shared" si="556"/>
        <v>0</v>
      </c>
    </row>
    <row r="3949" spans="1:34" ht="14" x14ac:dyDescent="0.3">
      <c r="A3949" s="279"/>
      <c r="B3949" s="279"/>
      <c r="C3949" s="280"/>
      <c r="D3949" s="281"/>
      <c r="E3949" s="281"/>
      <c r="F3949" s="280"/>
      <c r="G3949" s="281"/>
      <c r="H3949" s="279"/>
      <c r="I3949" s="288" t="str">
        <f>_xlfn.IFNA(VLOOKUP(B3949,'Absence Types'!A:D,4,FALSE),"")</f>
        <v/>
      </c>
      <c r="J3949" s="110" t="str">
        <f t="shared" si="558"/>
        <v>Y</v>
      </c>
      <c r="K3949" s="110" t="str">
        <f t="shared" si="559"/>
        <v>N</v>
      </c>
      <c r="L3949" s="110" t="b">
        <f t="shared" si="560"/>
        <v>0</v>
      </c>
      <c r="M3949" s="110" t="b">
        <f t="shared" si="561"/>
        <v>0</v>
      </c>
      <c r="AC3949" s="1" t="str">
        <f t="shared" si="557"/>
        <v/>
      </c>
      <c r="AD3949" s="1" t="str">
        <f t="shared" si="553"/>
        <v/>
      </c>
      <c r="AE3949" s="1" t="e">
        <f>VLOOKUP(A3949,#REF!,12,FALSE)</f>
        <v>#REF!</v>
      </c>
      <c r="AF3949" s="1">
        <f t="shared" si="554"/>
        <v>0</v>
      </c>
      <c r="AG3949" s="1">
        <f t="shared" si="555"/>
        <v>0</v>
      </c>
      <c r="AH3949" s="1">
        <f t="shared" si="556"/>
        <v>0</v>
      </c>
    </row>
    <row r="3950" spans="1:34" ht="14" x14ac:dyDescent="0.3">
      <c r="A3950" s="279"/>
      <c r="B3950" s="279"/>
      <c r="C3950" s="280"/>
      <c r="D3950" s="281"/>
      <c r="E3950" s="281"/>
      <c r="F3950" s="280"/>
      <c r="G3950" s="281"/>
      <c r="H3950" s="279"/>
      <c r="I3950" s="288" t="str">
        <f>_xlfn.IFNA(VLOOKUP(B3950,'Absence Types'!A:D,4,FALSE),"")</f>
        <v/>
      </c>
      <c r="J3950" s="110" t="str">
        <f t="shared" si="558"/>
        <v>Y</v>
      </c>
      <c r="K3950" s="110" t="str">
        <f t="shared" si="559"/>
        <v>N</v>
      </c>
      <c r="L3950" s="110" t="b">
        <f t="shared" si="560"/>
        <v>0</v>
      </c>
      <c r="M3950" s="110" t="b">
        <f t="shared" si="561"/>
        <v>0</v>
      </c>
      <c r="AC3950" s="1" t="str">
        <f t="shared" si="557"/>
        <v/>
      </c>
      <c r="AD3950" s="1" t="str">
        <f t="shared" si="553"/>
        <v/>
      </c>
      <c r="AE3950" s="1" t="e">
        <f>VLOOKUP(A3950,#REF!,12,FALSE)</f>
        <v>#REF!</v>
      </c>
      <c r="AF3950" s="1">
        <f t="shared" si="554"/>
        <v>0</v>
      </c>
      <c r="AG3950" s="1">
        <f t="shared" si="555"/>
        <v>0</v>
      </c>
      <c r="AH3950" s="1">
        <f t="shared" si="556"/>
        <v>0</v>
      </c>
    </row>
    <row r="3951" spans="1:34" ht="14" x14ac:dyDescent="0.3">
      <c r="A3951" s="279"/>
      <c r="B3951" s="279"/>
      <c r="C3951" s="280"/>
      <c r="D3951" s="281"/>
      <c r="E3951" s="281"/>
      <c r="F3951" s="280"/>
      <c r="G3951" s="281"/>
      <c r="H3951" s="279"/>
      <c r="I3951" s="288" t="str">
        <f>_xlfn.IFNA(VLOOKUP(B3951,'Absence Types'!A:D,4,FALSE),"")</f>
        <v/>
      </c>
      <c r="J3951" s="110" t="str">
        <f t="shared" si="558"/>
        <v>Y</v>
      </c>
      <c r="K3951" s="110" t="str">
        <f t="shared" si="559"/>
        <v>N</v>
      </c>
      <c r="L3951" s="110" t="b">
        <f t="shared" si="560"/>
        <v>0</v>
      </c>
      <c r="M3951" s="110" t="b">
        <f t="shared" si="561"/>
        <v>0</v>
      </c>
      <c r="AC3951" s="1" t="str">
        <f t="shared" si="557"/>
        <v/>
      </c>
      <c r="AD3951" s="1" t="str">
        <f t="shared" si="553"/>
        <v/>
      </c>
      <c r="AE3951" s="1" t="e">
        <f>VLOOKUP(A3951,#REF!,12,FALSE)</f>
        <v>#REF!</v>
      </c>
      <c r="AF3951" s="1">
        <f t="shared" si="554"/>
        <v>0</v>
      </c>
      <c r="AG3951" s="1">
        <f t="shared" si="555"/>
        <v>0</v>
      </c>
      <c r="AH3951" s="1">
        <f t="shared" si="556"/>
        <v>0</v>
      </c>
    </row>
    <row r="3952" spans="1:34" ht="14" x14ac:dyDescent="0.3">
      <c r="A3952" s="279"/>
      <c r="B3952" s="279"/>
      <c r="C3952" s="280"/>
      <c r="D3952" s="281"/>
      <c r="E3952" s="281"/>
      <c r="F3952" s="280"/>
      <c r="G3952" s="281"/>
      <c r="H3952" s="279"/>
      <c r="I3952" s="288" t="str">
        <f>_xlfn.IFNA(VLOOKUP(B3952,'Absence Types'!A:D,4,FALSE),"")</f>
        <v/>
      </c>
      <c r="J3952" s="110" t="str">
        <f t="shared" si="558"/>
        <v>Y</v>
      </c>
      <c r="K3952" s="110" t="str">
        <f t="shared" si="559"/>
        <v>N</v>
      </c>
      <c r="L3952" s="110" t="b">
        <f t="shared" si="560"/>
        <v>0</v>
      </c>
      <c r="M3952" s="110" t="b">
        <f t="shared" si="561"/>
        <v>0</v>
      </c>
      <c r="AC3952" s="1" t="str">
        <f t="shared" si="557"/>
        <v/>
      </c>
      <c r="AD3952" s="1" t="str">
        <f t="shared" si="553"/>
        <v/>
      </c>
      <c r="AE3952" s="1" t="e">
        <f>VLOOKUP(A3952,#REF!,12,FALSE)</f>
        <v>#REF!</v>
      </c>
      <c r="AF3952" s="1">
        <f t="shared" si="554"/>
        <v>0</v>
      </c>
      <c r="AG3952" s="1">
        <f t="shared" si="555"/>
        <v>0</v>
      </c>
      <c r="AH3952" s="1">
        <f t="shared" si="556"/>
        <v>0</v>
      </c>
    </row>
    <row r="3953" spans="1:34" ht="14" x14ac:dyDescent="0.3">
      <c r="A3953" s="279"/>
      <c r="B3953" s="279"/>
      <c r="C3953" s="280"/>
      <c r="D3953" s="281"/>
      <c r="E3953" s="281"/>
      <c r="F3953" s="280"/>
      <c r="G3953" s="281"/>
      <c r="H3953" s="279"/>
      <c r="I3953" s="288" t="str">
        <f>_xlfn.IFNA(VLOOKUP(B3953,'Absence Types'!A:D,4,FALSE),"")</f>
        <v/>
      </c>
      <c r="J3953" s="110" t="str">
        <f t="shared" si="558"/>
        <v>Y</v>
      </c>
      <c r="K3953" s="110" t="str">
        <f t="shared" si="559"/>
        <v>N</v>
      </c>
      <c r="L3953" s="110" t="b">
        <f t="shared" si="560"/>
        <v>0</v>
      </c>
      <c r="M3953" s="110" t="b">
        <f t="shared" si="561"/>
        <v>0</v>
      </c>
      <c r="AC3953" s="1" t="str">
        <f t="shared" si="557"/>
        <v/>
      </c>
      <c r="AD3953" s="1" t="str">
        <f t="shared" si="553"/>
        <v/>
      </c>
      <c r="AE3953" s="1" t="e">
        <f>VLOOKUP(A3953,#REF!,12,FALSE)</f>
        <v>#REF!</v>
      </c>
      <c r="AF3953" s="1">
        <f t="shared" si="554"/>
        <v>0</v>
      </c>
      <c r="AG3953" s="1">
        <f t="shared" si="555"/>
        <v>0</v>
      </c>
      <c r="AH3953" s="1">
        <f t="shared" si="556"/>
        <v>0</v>
      </c>
    </row>
    <row r="3954" spans="1:34" ht="14" x14ac:dyDescent="0.3">
      <c r="A3954" s="279"/>
      <c r="B3954" s="279"/>
      <c r="C3954" s="280"/>
      <c r="D3954" s="281"/>
      <c r="E3954" s="281"/>
      <c r="F3954" s="280"/>
      <c r="G3954" s="281"/>
      <c r="H3954" s="279"/>
      <c r="I3954" s="288" t="str">
        <f>_xlfn.IFNA(VLOOKUP(B3954,'Absence Types'!A:D,4,FALSE),"")</f>
        <v/>
      </c>
      <c r="J3954" s="110" t="str">
        <f t="shared" si="558"/>
        <v>Y</v>
      </c>
      <c r="K3954" s="110" t="str">
        <f t="shared" si="559"/>
        <v>N</v>
      </c>
      <c r="L3954" s="110" t="b">
        <f t="shared" si="560"/>
        <v>0</v>
      </c>
      <c r="M3954" s="110" t="b">
        <f t="shared" si="561"/>
        <v>0</v>
      </c>
      <c r="AC3954" s="1" t="str">
        <f t="shared" si="557"/>
        <v/>
      </c>
      <c r="AD3954" s="1" t="str">
        <f t="shared" si="553"/>
        <v/>
      </c>
      <c r="AE3954" s="1" t="e">
        <f>VLOOKUP(A3954,#REF!,12,FALSE)</f>
        <v>#REF!</v>
      </c>
      <c r="AF3954" s="1">
        <f t="shared" si="554"/>
        <v>0</v>
      </c>
      <c r="AG3954" s="1">
        <f t="shared" si="555"/>
        <v>0</v>
      </c>
      <c r="AH3954" s="1">
        <f t="shared" si="556"/>
        <v>0</v>
      </c>
    </row>
    <row r="3955" spans="1:34" ht="14" x14ac:dyDescent="0.3">
      <c r="A3955" s="279"/>
      <c r="B3955" s="279"/>
      <c r="C3955" s="280"/>
      <c r="D3955" s="281"/>
      <c r="E3955" s="281"/>
      <c r="F3955" s="280"/>
      <c r="G3955" s="281"/>
      <c r="H3955" s="279"/>
      <c r="I3955" s="288" t="str">
        <f>_xlfn.IFNA(VLOOKUP(B3955,'Absence Types'!A:D,4,FALSE),"")</f>
        <v/>
      </c>
      <c r="J3955" s="110" t="str">
        <f t="shared" si="558"/>
        <v>Y</v>
      </c>
      <c r="K3955" s="110" t="str">
        <f t="shared" si="559"/>
        <v>N</v>
      </c>
      <c r="L3955" s="110" t="b">
        <f t="shared" si="560"/>
        <v>0</v>
      </c>
      <c r="M3955" s="110" t="b">
        <f t="shared" si="561"/>
        <v>0</v>
      </c>
      <c r="AC3955" s="1" t="str">
        <f t="shared" si="557"/>
        <v/>
      </c>
      <c r="AD3955" s="1" t="str">
        <f t="shared" si="553"/>
        <v/>
      </c>
      <c r="AE3955" s="1" t="e">
        <f>VLOOKUP(A3955,#REF!,12,FALSE)</f>
        <v>#REF!</v>
      </c>
      <c r="AF3955" s="1">
        <f t="shared" si="554"/>
        <v>0</v>
      </c>
      <c r="AG3955" s="1">
        <f t="shared" si="555"/>
        <v>0</v>
      </c>
      <c r="AH3955" s="1">
        <f t="shared" si="556"/>
        <v>0</v>
      </c>
    </row>
    <row r="3956" spans="1:34" ht="14" x14ac:dyDescent="0.3">
      <c r="A3956" s="279"/>
      <c r="B3956" s="279"/>
      <c r="C3956" s="280"/>
      <c r="D3956" s="281"/>
      <c r="E3956" s="281"/>
      <c r="F3956" s="280"/>
      <c r="G3956" s="281"/>
      <c r="H3956" s="279"/>
      <c r="I3956" s="288" t="str">
        <f>_xlfn.IFNA(VLOOKUP(B3956,'Absence Types'!A:D,4,FALSE),"")</f>
        <v/>
      </c>
      <c r="J3956" s="110" t="str">
        <f t="shared" si="558"/>
        <v>Y</v>
      </c>
      <c r="K3956" s="110" t="str">
        <f t="shared" si="559"/>
        <v>N</v>
      </c>
      <c r="L3956" s="110" t="b">
        <f t="shared" si="560"/>
        <v>0</v>
      </c>
      <c r="M3956" s="110" t="b">
        <f t="shared" si="561"/>
        <v>0</v>
      </c>
      <c r="AC3956" s="1" t="str">
        <f t="shared" si="557"/>
        <v/>
      </c>
      <c r="AD3956" s="1" t="str">
        <f t="shared" si="553"/>
        <v/>
      </c>
      <c r="AE3956" s="1" t="e">
        <f>VLOOKUP(A3956,#REF!,12,FALSE)</f>
        <v>#REF!</v>
      </c>
      <c r="AF3956" s="1">
        <f t="shared" si="554"/>
        <v>0</v>
      </c>
      <c r="AG3956" s="1">
        <f t="shared" si="555"/>
        <v>0</v>
      </c>
      <c r="AH3956" s="1">
        <f t="shared" si="556"/>
        <v>0</v>
      </c>
    </row>
    <row r="3957" spans="1:34" ht="14" x14ac:dyDescent="0.3">
      <c r="A3957" s="279"/>
      <c r="B3957" s="279"/>
      <c r="C3957" s="280"/>
      <c r="D3957" s="281"/>
      <c r="E3957" s="281"/>
      <c r="F3957" s="280"/>
      <c r="G3957" s="281"/>
      <c r="H3957" s="279"/>
      <c r="I3957" s="288" t="str">
        <f>_xlfn.IFNA(VLOOKUP(B3957,'Absence Types'!A:D,4,FALSE),"")</f>
        <v/>
      </c>
      <c r="J3957" s="110" t="str">
        <f t="shared" si="558"/>
        <v>Y</v>
      </c>
      <c r="K3957" s="110" t="str">
        <f t="shared" si="559"/>
        <v>N</v>
      </c>
      <c r="L3957" s="110" t="b">
        <f t="shared" si="560"/>
        <v>0</v>
      </c>
      <c r="M3957" s="110" t="b">
        <f t="shared" si="561"/>
        <v>0</v>
      </c>
      <c r="AC3957" s="1" t="str">
        <f t="shared" si="557"/>
        <v/>
      </c>
      <c r="AD3957" s="1" t="str">
        <f t="shared" si="553"/>
        <v/>
      </c>
      <c r="AE3957" s="1" t="e">
        <f>VLOOKUP(A3957,#REF!,12,FALSE)</f>
        <v>#REF!</v>
      </c>
      <c r="AF3957" s="1">
        <f t="shared" si="554"/>
        <v>0</v>
      </c>
      <c r="AG3957" s="1">
        <f t="shared" si="555"/>
        <v>0</v>
      </c>
      <c r="AH3957" s="1">
        <f t="shared" si="556"/>
        <v>0</v>
      </c>
    </row>
    <row r="3958" spans="1:34" ht="14" x14ac:dyDescent="0.3">
      <c r="A3958" s="279"/>
      <c r="B3958" s="279"/>
      <c r="C3958" s="280"/>
      <c r="D3958" s="281"/>
      <c r="E3958" s="281"/>
      <c r="F3958" s="280"/>
      <c r="G3958" s="281"/>
      <c r="H3958" s="279"/>
      <c r="I3958" s="288" t="str">
        <f>_xlfn.IFNA(VLOOKUP(B3958,'Absence Types'!A:D,4,FALSE),"")</f>
        <v/>
      </c>
      <c r="J3958" s="110" t="str">
        <f t="shared" si="558"/>
        <v>Y</v>
      </c>
      <c r="K3958" s="110" t="str">
        <f t="shared" si="559"/>
        <v>N</v>
      </c>
      <c r="L3958" s="110" t="b">
        <f t="shared" si="560"/>
        <v>0</v>
      </c>
      <c r="M3958" s="110" t="b">
        <f t="shared" si="561"/>
        <v>0</v>
      </c>
      <c r="AC3958" s="1" t="str">
        <f t="shared" si="557"/>
        <v/>
      </c>
      <c r="AD3958" s="1" t="str">
        <f t="shared" si="553"/>
        <v/>
      </c>
      <c r="AE3958" s="1" t="e">
        <f>VLOOKUP(A3958,#REF!,12,FALSE)</f>
        <v>#REF!</v>
      </c>
      <c r="AF3958" s="1">
        <f t="shared" si="554"/>
        <v>0</v>
      </c>
      <c r="AG3958" s="1">
        <f t="shared" si="555"/>
        <v>0</v>
      </c>
      <c r="AH3958" s="1">
        <f t="shared" si="556"/>
        <v>0</v>
      </c>
    </row>
    <row r="3959" spans="1:34" ht="14" x14ac:dyDescent="0.3">
      <c r="A3959" s="279"/>
      <c r="B3959" s="279"/>
      <c r="C3959" s="280"/>
      <c r="D3959" s="281"/>
      <c r="E3959" s="281"/>
      <c r="F3959" s="280"/>
      <c r="G3959" s="281"/>
      <c r="H3959" s="279"/>
      <c r="I3959" s="288" t="str">
        <f>_xlfn.IFNA(VLOOKUP(B3959,'Absence Types'!A:D,4,FALSE),"")</f>
        <v/>
      </c>
      <c r="J3959" s="110" t="str">
        <f t="shared" si="558"/>
        <v>Y</v>
      </c>
      <c r="K3959" s="110" t="str">
        <f t="shared" si="559"/>
        <v>N</v>
      </c>
      <c r="L3959" s="110" t="b">
        <f t="shared" si="560"/>
        <v>0</v>
      </c>
      <c r="M3959" s="110" t="b">
        <f t="shared" si="561"/>
        <v>0</v>
      </c>
      <c r="AC3959" s="1" t="str">
        <f t="shared" si="557"/>
        <v/>
      </c>
      <c r="AD3959" s="1" t="str">
        <f t="shared" si="553"/>
        <v/>
      </c>
      <c r="AE3959" s="1" t="e">
        <f>VLOOKUP(A3959,#REF!,12,FALSE)</f>
        <v>#REF!</v>
      </c>
      <c r="AF3959" s="1">
        <f t="shared" si="554"/>
        <v>0</v>
      </c>
      <c r="AG3959" s="1">
        <f t="shared" si="555"/>
        <v>0</v>
      </c>
      <c r="AH3959" s="1">
        <f t="shared" si="556"/>
        <v>0</v>
      </c>
    </row>
    <row r="3960" spans="1:34" ht="14" x14ac:dyDescent="0.3">
      <c r="A3960" s="279"/>
      <c r="B3960" s="279"/>
      <c r="C3960" s="280"/>
      <c r="D3960" s="281"/>
      <c r="E3960" s="281"/>
      <c r="F3960" s="280"/>
      <c r="G3960" s="281"/>
      <c r="H3960" s="279"/>
      <c r="I3960" s="288" t="str">
        <f>_xlfn.IFNA(VLOOKUP(B3960,'Absence Types'!A:D,4,FALSE),"")</f>
        <v/>
      </c>
      <c r="J3960" s="110" t="str">
        <f t="shared" si="558"/>
        <v>Y</v>
      </c>
      <c r="K3960" s="110" t="str">
        <f t="shared" si="559"/>
        <v>N</v>
      </c>
      <c r="L3960" s="110" t="b">
        <f t="shared" si="560"/>
        <v>0</v>
      </c>
      <c r="M3960" s="110" t="b">
        <f t="shared" si="561"/>
        <v>0</v>
      </c>
      <c r="AC3960" s="1" t="str">
        <f t="shared" si="557"/>
        <v/>
      </c>
      <c r="AD3960" s="1" t="str">
        <f t="shared" si="553"/>
        <v/>
      </c>
      <c r="AE3960" s="1" t="e">
        <f>VLOOKUP(A3960,#REF!,12,FALSE)</f>
        <v>#REF!</v>
      </c>
      <c r="AF3960" s="1">
        <f t="shared" si="554"/>
        <v>0</v>
      </c>
      <c r="AG3960" s="1">
        <f t="shared" si="555"/>
        <v>0</v>
      </c>
      <c r="AH3960" s="1">
        <f t="shared" si="556"/>
        <v>0</v>
      </c>
    </row>
    <row r="3961" spans="1:34" ht="14" x14ac:dyDescent="0.3">
      <c r="A3961" s="279"/>
      <c r="B3961" s="279"/>
      <c r="C3961" s="280"/>
      <c r="D3961" s="281"/>
      <c r="E3961" s="281"/>
      <c r="F3961" s="280"/>
      <c r="G3961" s="281"/>
      <c r="H3961" s="279"/>
      <c r="I3961" s="288" t="str">
        <f>_xlfn.IFNA(VLOOKUP(B3961,'Absence Types'!A:D,4,FALSE),"")</f>
        <v/>
      </c>
      <c r="J3961" s="110" t="str">
        <f t="shared" si="558"/>
        <v>Y</v>
      </c>
      <c r="K3961" s="110" t="str">
        <f t="shared" si="559"/>
        <v>N</v>
      </c>
      <c r="L3961" s="110" t="b">
        <f t="shared" si="560"/>
        <v>0</v>
      </c>
      <c r="M3961" s="110" t="b">
        <f t="shared" si="561"/>
        <v>0</v>
      </c>
      <c r="AC3961" s="1" t="str">
        <f t="shared" si="557"/>
        <v/>
      </c>
      <c r="AD3961" s="1" t="str">
        <f t="shared" si="553"/>
        <v/>
      </c>
      <c r="AE3961" s="1" t="e">
        <f>VLOOKUP(A3961,#REF!,12,FALSE)</f>
        <v>#REF!</v>
      </c>
      <c r="AF3961" s="1">
        <f t="shared" si="554"/>
        <v>0</v>
      </c>
      <c r="AG3961" s="1">
        <f t="shared" si="555"/>
        <v>0</v>
      </c>
      <c r="AH3961" s="1">
        <f t="shared" si="556"/>
        <v>0</v>
      </c>
    </row>
    <row r="3962" spans="1:34" ht="14" x14ac:dyDescent="0.3">
      <c r="A3962" s="279"/>
      <c r="B3962" s="279"/>
      <c r="C3962" s="280"/>
      <c r="D3962" s="281"/>
      <c r="E3962" s="281"/>
      <c r="F3962" s="280"/>
      <c r="G3962" s="281"/>
      <c r="H3962" s="279"/>
      <c r="I3962" s="288" t="str">
        <f>_xlfn.IFNA(VLOOKUP(B3962,'Absence Types'!A:D,4,FALSE),"")</f>
        <v/>
      </c>
      <c r="J3962" s="110" t="str">
        <f t="shared" si="558"/>
        <v>Y</v>
      </c>
      <c r="K3962" s="110" t="str">
        <f t="shared" si="559"/>
        <v>N</v>
      </c>
      <c r="L3962" s="110" t="b">
        <f t="shared" si="560"/>
        <v>0</v>
      </c>
      <c r="M3962" s="110" t="b">
        <f t="shared" si="561"/>
        <v>0</v>
      </c>
      <c r="AC3962" s="1" t="str">
        <f t="shared" si="557"/>
        <v/>
      </c>
      <c r="AD3962" s="1" t="str">
        <f t="shared" si="553"/>
        <v/>
      </c>
      <c r="AE3962" s="1" t="e">
        <f>VLOOKUP(A3962,#REF!,12,FALSE)</f>
        <v>#REF!</v>
      </c>
      <c r="AF3962" s="1">
        <f t="shared" si="554"/>
        <v>0</v>
      </c>
      <c r="AG3962" s="1">
        <f t="shared" si="555"/>
        <v>0</v>
      </c>
      <c r="AH3962" s="1">
        <f t="shared" si="556"/>
        <v>0</v>
      </c>
    </row>
    <row r="3963" spans="1:34" ht="14" x14ac:dyDescent="0.3">
      <c r="A3963" s="279"/>
      <c r="B3963" s="279"/>
      <c r="C3963" s="280"/>
      <c r="D3963" s="281"/>
      <c r="E3963" s="281"/>
      <c r="F3963" s="280"/>
      <c r="G3963" s="281"/>
      <c r="H3963" s="279"/>
      <c r="I3963" s="288" t="str">
        <f>_xlfn.IFNA(VLOOKUP(B3963,'Absence Types'!A:D,4,FALSE),"")</f>
        <v/>
      </c>
      <c r="J3963" s="110" t="str">
        <f t="shared" si="558"/>
        <v>Y</v>
      </c>
      <c r="K3963" s="110" t="str">
        <f t="shared" si="559"/>
        <v>N</v>
      </c>
      <c r="L3963" s="110" t="b">
        <f t="shared" si="560"/>
        <v>0</v>
      </c>
      <c r="M3963" s="110" t="b">
        <f t="shared" si="561"/>
        <v>0</v>
      </c>
      <c r="AC3963" s="1" t="str">
        <f t="shared" si="557"/>
        <v/>
      </c>
      <c r="AD3963" s="1" t="str">
        <f t="shared" si="553"/>
        <v/>
      </c>
      <c r="AE3963" s="1" t="e">
        <f>VLOOKUP(A3963,#REF!,12,FALSE)</f>
        <v>#REF!</v>
      </c>
      <c r="AF3963" s="1">
        <f t="shared" si="554"/>
        <v>0</v>
      </c>
      <c r="AG3963" s="1">
        <f t="shared" si="555"/>
        <v>0</v>
      </c>
      <c r="AH3963" s="1">
        <f t="shared" si="556"/>
        <v>0</v>
      </c>
    </row>
    <row r="3964" spans="1:34" ht="14" x14ac:dyDescent="0.3">
      <c r="A3964" s="279"/>
      <c r="B3964" s="279"/>
      <c r="C3964" s="280"/>
      <c r="D3964" s="281"/>
      <c r="E3964" s="281"/>
      <c r="F3964" s="280"/>
      <c r="G3964" s="281"/>
      <c r="H3964" s="279"/>
      <c r="I3964" s="288" t="str">
        <f>_xlfn.IFNA(VLOOKUP(B3964,'Absence Types'!A:D,4,FALSE),"")</f>
        <v/>
      </c>
      <c r="J3964" s="110" t="str">
        <f t="shared" si="558"/>
        <v>Y</v>
      </c>
      <c r="K3964" s="110" t="str">
        <f t="shared" si="559"/>
        <v>N</v>
      </c>
      <c r="L3964" s="110" t="b">
        <f t="shared" si="560"/>
        <v>0</v>
      </c>
      <c r="M3964" s="110" t="b">
        <f t="shared" si="561"/>
        <v>0</v>
      </c>
      <c r="AC3964" s="1" t="str">
        <f t="shared" si="557"/>
        <v/>
      </c>
      <c r="AD3964" s="1" t="str">
        <f t="shared" si="553"/>
        <v/>
      </c>
      <c r="AE3964" s="1" t="e">
        <f>VLOOKUP(A3964,#REF!,12,FALSE)</f>
        <v>#REF!</v>
      </c>
      <c r="AF3964" s="1">
        <f t="shared" si="554"/>
        <v>0</v>
      </c>
      <c r="AG3964" s="1">
        <f t="shared" si="555"/>
        <v>0</v>
      </c>
      <c r="AH3964" s="1">
        <f t="shared" si="556"/>
        <v>0</v>
      </c>
    </row>
    <row r="3965" spans="1:34" ht="14" x14ac:dyDescent="0.3">
      <c r="A3965" s="279"/>
      <c r="B3965" s="279"/>
      <c r="C3965" s="280"/>
      <c r="D3965" s="281"/>
      <c r="E3965" s="281"/>
      <c r="F3965" s="280"/>
      <c r="G3965" s="281"/>
      <c r="H3965" s="279"/>
      <c r="I3965" s="288" t="str">
        <f>_xlfn.IFNA(VLOOKUP(B3965,'Absence Types'!A:D,4,FALSE),"")</f>
        <v/>
      </c>
      <c r="J3965" s="110" t="str">
        <f t="shared" si="558"/>
        <v>Y</v>
      </c>
      <c r="K3965" s="110" t="str">
        <f t="shared" si="559"/>
        <v>N</v>
      </c>
      <c r="L3965" s="110" t="b">
        <f t="shared" si="560"/>
        <v>0</v>
      </c>
      <c r="M3965" s="110" t="b">
        <f t="shared" si="561"/>
        <v>0</v>
      </c>
      <c r="AC3965" s="1" t="str">
        <f t="shared" si="557"/>
        <v/>
      </c>
      <c r="AD3965" s="1" t="str">
        <f t="shared" si="553"/>
        <v/>
      </c>
      <c r="AE3965" s="1" t="e">
        <f>VLOOKUP(A3965,#REF!,12,FALSE)</f>
        <v>#REF!</v>
      </c>
      <c r="AF3965" s="1">
        <f t="shared" si="554"/>
        <v>0</v>
      </c>
      <c r="AG3965" s="1">
        <f t="shared" si="555"/>
        <v>0</v>
      </c>
      <c r="AH3965" s="1">
        <f t="shared" si="556"/>
        <v>0</v>
      </c>
    </row>
    <row r="3966" spans="1:34" ht="14" x14ac:dyDescent="0.3">
      <c r="A3966" s="279"/>
      <c r="B3966" s="279"/>
      <c r="C3966" s="280"/>
      <c r="D3966" s="281"/>
      <c r="E3966" s="281"/>
      <c r="F3966" s="280"/>
      <c r="G3966" s="281"/>
      <c r="H3966" s="279"/>
      <c r="I3966" s="288" t="str">
        <f>_xlfn.IFNA(VLOOKUP(B3966,'Absence Types'!A:D,4,FALSE),"")</f>
        <v/>
      </c>
      <c r="J3966" s="110" t="str">
        <f t="shared" si="558"/>
        <v>Y</v>
      </c>
      <c r="K3966" s="110" t="str">
        <f t="shared" si="559"/>
        <v>N</v>
      </c>
      <c r="L3966" s="110" t="b">
        <f t="shared" si="560"/>
        <v>0</v>
      </c>
      <c r="M3966" s="110" t="b">
        <f t="shared" si="561"/>
        <v>0</v>
      </c>
      <c r="AC3966" s="1" t="str">
        <f t="shared" si="557"/>
        <v/>
      </c>
      <c r="AD3966" s="1" t="str">
        <f t="shared" si="553"/>
        <v/>
      </c>
      <c r="AE3966" s="1" t="e">
        <f>VLOOKUP(A3966,#REF!,12,FALSE)</f>
        <v>#REF!</v>
      </c>
      <c r="AF3966" s="1">
        <f t="shared" si="554"/>
        <v>0</v>
      </c>
      <c r="AG3966" s="1">
        <f t="shared" si="555"/>
        <v>0</v>
      </c>
      <c r="AH3966" s="1">
        <f t="shared" si="556"/>
        <v>0</v>
      </c>
    </row>
    <row r="3967" spans="1:34" ht="14" x14ac:dyDescent="0.3">
      <c r="A3967" s="279"/>
      <c r="B3967" s="279"/>
      <c r="C3967" s="280"/>
      <c r="D3967" s="281"/>
      <c r="E3967" s="281"/>
      <c r="F3967" s="280"/>
      <c r="G3967" s="281"/>
      <c r="H3967" s="279"/>
      <c r="I3967" s="288" t="str">
        <f>_xlfn.IFNA(VLOOKUP(B3967,'Absence Types'!A:D,4,FALSE),"")</f>
        <v/>
      </c>
      <c r="J3967" s="110" t="str">
        <f t="shared" si="558"/>
        <v>Y</v>
      </c>
      <c r="K3967" s="110" t="str">
        <f t="shared" si="559"/>
        <v>N</v>
      </c>
      <c r="L3967" s="110" t="b">
        <f t="shared" si="560"/>
        <v>0</v>
      </c>
      <c r="M3967" s="110" t="b">
        <f t="shared" si="561"/>
        <v>0</v>
      </c>
      <c r="AC3967" s="1" t="str">
        <f t="shared" si="557"/>
        <v/>
      </c>
      <c r="AD3967" s="1" t="str">
        <f t="shared" si="553"/>
        <v/>
      </c>
      <c r="AE3967" s="1" t="e">
        <f>VLOOKUP(A3967,#REF!,12,FALSE)</f>
        <v>#REF!</v>
      </c>
      <c r="AF3967" s="1">
        <f t="shared" si="554"/>
        <v>0</v>
      </c>
      <c r="AG3967" s="1">
        <f t="shared" si="555"/>
        <v>0</v>
      </c>
      <c r="AH3967" s="1">
        <f t="shared" si="556"/>
        <v>0</v>
      </c>
    </row>
    <row r="3968" spans="1:34" ht="14" x14ac:dyDescent="0.3">
      <c r="A3968" s="279"/>
      <c r="B3968" s="279"/>
      <c r="C3968" s="280"/>
      <c r="D3968" s="281"/>
      <c r="E3968" s="281"/>
      <c r="F3968" s="280"/>
      <c r="G3968" s="281"/>
      <c r="H3968" s="279"/>
      <c r="I3968" s="288" t="str">
        <f>_xlfn.IFNA(VLOOKUP(B3968,'Absence Types'!A:D,4,FALSE),"")</f>
        <v/>
      </c>
      <c r="J3968" s="110" t="str">
        <f t="shared" si="558"/>
        <v>Y</v>
      </c>
      <c r="K3968" s="110" t="str">
        <f t="shared" si="559"/>
        <v>N</v>
      </c>
      <c r="L3968" s="110" t="b">
        <f t="shared" si="560"/>
        <v>0</v>
      </c>
      <c r="M3968" s="110" t="b">
        <f t="shared" si="561"/>
        <v>0</v>
      </c>
      <c r="AC3968" s="1" t="str">
        <f t="shared" si="557"/>
        <v/>
      </c>
      <c r="AD3968" s="1" t="str">
        <f t="shared" si="553"/>
        <v/>
      </c>
      <c r="AE3968" s="1" t="e">
        <f>VLOOKUP(A3968,#REF!,12,FALSE)</f>
        <v>#REF!</v>
      </c>
      <c r="AF3968" s="1">
        <f t="shared" si="554"/>
        <v>0</v>
      </c>
      <c r="AG3968" s="1">
        <f t="shared" si="555"/>
        <v>0</v>
      </c>
      <c r="AH3968" s="1">
        <f t="shared" si="556"/>
        <v>0</v>
      </c>
    </row>
    <row r="3969" spans="1:34" ht="14" x14ac:dyDescent="0.3">
      <c r="A3969" s="279"/>
      <c r="B3969" s="279"/>
      <c r="C3969" s="280"/>
      <c r="D3969" s="281"/>
      <c r="E3969" s="281"/>
      <c r="F3969" s="280"/>
      <c r="G3969" s="281"/>
      <c r="H3969" s="279"/>
      <c r="I3969" s="288" t="str">
        <f>_xlfn.IFNA(VLOOKUP(B3969,'Absence Types'!A:D,4,FALSE),"")</f>
        <v/>
      </c>
      <c r="J3969" s="110" t="str">
        <f t="shared" si="558"/>
        <v>Y</v>
      </c>
      <c r="K3969" s="110" t="str">
        <f t="shared" si="559"/>
        <v>N</v>
      </c>
      <c r="L3969" s="110" t="b">
        <f t="shared" si="560"/>
        <v>0</v>
      </c>
      <c r="M3969" s="110" t="b">
        <f t="shared" si="561"/>
        <v>0</v>
      </c>
      <c r="AC3969" s="1" t="str">
        <f t="shared" si="557"/>
        <v/>
      </c>
      <c r="AD3969" s="1" t="str">
        <f t="shared" si="553"/>
        <v/>
      </c>
      <c r="AE3969" s="1" t="e">
        <f>VLOOKUP(A3969,#REF!,12,FALSE)</f>
        <v>#REF!</v>
      </c>
      <c r="AF3969" s="1">
        <f t="shared" si="554"/>
        <v>0</v>
      </c>
      <c r="AG3969" s="1">
        <f t="shared" si="555"/>
        <v>0</v>
      </c>
      <c r="AH3969" s="1">
        <f t="shared" si="556"/>
        <v>0</v>
      </c>
    </row>
    <row r="3970" spans="1:34" ht="14" x14ac:dyDescent="0.3">
      <c r="A3970" s="279"/>
      <c r="B3970" s="279"/>
      <c r="C3970" s="280"/>
      <c r="D3970" s="281"/>
      <c r="E3970" s="281"/>
      <c r="F3970" s="280"/>
      <c r="G3970" s="281"/>
      <c r="H3970" s="279"/>
      <c r="I3970" s="288" t="str">
        <f>_xlfn.IFNA(VLOOKUP(B3970,'Absence Types'!A:D,4,FALSE),"")</f>
        <v/>
      </c>
      <c r="J3970" s="110" t="str">
        <f t="shared" si="558"/>
        <v>Y</v>
      </c>
      <c r="K3970" s="110" t="str">
        <f t="shared" si="559"/>
        <v>N</v>
      </c>
      <c r="L3970" s="110" t="b">
        <f t="shared" si="560"/>
        <v>0</v>
      </c>
      <c r="M3970" s="110" t="b">
        <f t="shared" si="561"/>
        <v>0</v>
      </c>
      <c r="AC3970" s="1" t="str">
        <f t="shared" si="557"/>
        <v/>
      </c>
      <c r="AD3970" s="1" t="str">
        <f t="shared" si="553"/>
        <v/>
      </c>
      <c r="AE3970" s="1" t="e">
        <f>VLOOKUP(A3970,#REF!,12,FALSE)</f>
        <v>#REF!</v>
      </c>
      <c r="AF3970" s="1">
        <f t="shared" si="554"/>
        <v>0</v>
      </c>
      <c r="AG3970" s="1">
        <f t="shared" si="555"/>
        <v>0</v>
      </c>
      <c r="AH3970" s="1">
        <f t="shared" si="556"/>
        <v>0</v>
      </c>
    </row>
    <row r="3971" spans="1:34" ht="14" x14ac:dyDescent="0.3">
      <c r="A3971" s="279"/>
      <c r="B3971" s="279"/>
      <c r="C3971" s="280"/>
      <c r="D3971" s="281"/>
      <c r="E3971" s="281"/>
      <c r="F3971" s="280"/>
      <c r="G3971" s="281"/>
      <c r="H3971" s="279"/>
      <c r="I3971" s="288" t="str">
        <f>_xlfn.IFNA(VLOOKUP(B3971,'Absence Types'!A:D,4,FALSE),"")</f>
        <v/>
      </c>
      <c r="J3971" s="110" t="str">
        <f t="shared" si="558"/>
        <v>Y</v>
      </c>
      <c r="K3971" s="110" t="str">
        <f t="shared" si="559"/>
        <v>N</v>
      </c>
      <c r="L3971" s="110" t="b">
        <f t="shared" si="560"/>
        <v>0</v>
      </c>
      <c r="M3971" s="110" t="b">
        <f t="shared" si="561"/>
        <v>0</v>
      </c>
      <c r="AC3971" s="1" t="str">
        <f t="shared" si="557"/>
        <v/>
      </c>
      <c r="AD3971" s="1" t="str">
        <f t="shared" si="553"/>
        <v/>
      </c>
      <c r="AE3971" s="1" t="e">
        <f>VLOOKUP(A3971,#REF!,12,FALSE)</f>
        <v>#REF!</v>
      </c>
      <c r="AF3971" s="1">
        <f t="shared" si="554"/>
        <v>0</v>
      </c>
      <c r="AG3971" s="1">
        <f t="shared" si="555"/>
        <v>0</v>
      </c>
      <c r="AH3971" s="1">
        <f t="shared" si="556"/>
        <v>0</v>
      </c>
    </row>
    <row r="3972" spans="1:34" ht="14" x14ac:dyDescent="0.3">
      <c r="A3972" s="279"/>
      <c r="B3972" s="279"/>
      <c r="C3972" s="280"/>
      <c r="D3972" s="281"/>
      <c r="E3972" s="281"/>
      <c r="F3972" s="280"/>
      <c r="G3972" s="281"/>
      <c r="H3972" s="279"/>
      <c r="I3972" s="288" t="str">
        <f>_xlfn.IFNA(VLOOKUP(B3972,'Absence Types'!A:D,4,FALSE),"")</f>
        <v/>
      </c>
      <c r="J3972" s="110" t="str">
        <f t="shared" si="558"/>
        <v>Y</v>
      </c>
      <c r="K3972" s="110" t="str">
        <f t="shared" si="559"/>
        <v>N</v>
      </c>
      <c r="L3972" s="110" t="b">
        <f t="shared" si="560"/>
        <v>0</v>
      </c>
      <c r="M3972" s="110" t="b">
        <f t="shared" si="561"/>
        <v>0</v>
      </c>
      <c r="AC3972" s="1" t="str">
        <f t="shared" si="557"/>
        <v/>
      </c>
      <c r="AD3972" s="1" t="str">
        <f t="shared" ref="AD3972:AD4035" si="562">IF(I3972&lt;&gt;"Days","",((F3972-C3972)+1)-(AF3972)-(AG3972)-(AH3972))</f>
        <v/>
      </c>
      <c r="AE3972" s="1" t="e">
        <f>VLOOKUP(A3972,#REF!,12,FALSE)</f>
        <v>#REF!</v>
      </c>
      <c r="AF3972" s="1">
        <f t="shared" ref="AF3972:AF4035" si="563">IF(D3972=1,0.5,0)</f>
        <v>0</v>
      </c>
      <c r="AG3972" s="1">
        <f t="shared" ref="AG3972:AG4035" si="564">IF(E3972=1,0.5,0)</f>
        <v>0</v>
      </c>
      <c r="AH3972" s="1">
        <f t="shared" ref="AH3972:AH4035" si="565">IF(G3972=1,0.5,0)</f>
        <v>0</v>
      </c>
    </row>
    <row r="3973" spans="1:34" ht="14" x14ac:dyDescent="0.3">
      <c r="A3973" s="279"/>
      <c r="B3973" s="279"/>
      <c r="C3973" s="280"/>
      <c r="D3973" s="281"/>
      <c r="E3973" s="281"/>
      <c r="F3973" s="280"/>
      <c r="G3973" s="281"/>
      <c r="H3973" s="279"/>
      <c r="I3973" s="288" t="str">
        <f>_xlfn.IFNA(VLOOKUP(B3973,'Absence Types'!A:D,4,FALSE),"")</f>
        <v/>
      </c>
      <c r="J3973" s="110" t="str">
        <f t="shared" si="558"/>
        <v>Y</v>
      </c>
      <c r="K3973" s="110" t="str">
        <f t="shared" si="559"/>
        <v>N</v>
      </c>
      <c r="L3973" s="110" t="b">
        <f t="shared" si="560"/>
        <v>0</v>
      </c>
      <c r="M3973" s="110" t="b">
        <f t="shared" si="561"/>
        <v>0</v>
      </c>
      <c r="AC3973" s="1" t="str">
        <f t="shared" ref="AC3973:AC4036" si="566">IF(I3973&lt;&gt;"Hours","",(F3973-C3973)*24)</f>
        <v/>
      </c>
      <c r="AD3973" s="1" t="str">
        <f t="shared" si="562"/>
        <v/>
      </c>
      <c r="AE3973" s="1" t="e">
        <f>VLOOKUP(A3973,#REF!,12,FALSE)</f>
        <v>#REF!</v>
      </c>
      <c r="AF3973" s="1">
        <f t="shared" si="563"/>
        <v>0</v>
      </c>
      <c r="AG3973" s="1">
        <f t="shared" si="564"/>
        <v>0</v>
      </c>
      <c r="AH3973" s="1">
        <f t="shared" si="565"/>
        <v>0</v>
      </c>
    </row>
    <row r="3974" spans="1:34" ht="14" x14ac:dyDescent="0.3">
      <c r="A3974" s="279"/>
      <c r="B3974" s="279"/>
      <c r="C3974" s="280"/>
      <c r="D3974" s="281"/>
      <c r="E3974" s="281"/>
      <c r="F3974" s="280"/>
      <c r="G3974" s="281"/>
      <c r="H3974" s="279"/>
      <c r="I3974" s="288" t="str">
        <f>_xlfn.IFNA(VLOOKUP(B3974,'Absence Types'!A:D,4,FALSE),"")</f>
        <v/>
      </c>
      <c r="J3974" s="110" t="str">
        <f t="shared" si="558"/>
        <v>Y</v>
      </c>
      <c r="K3974" s="110" t="str">
        <f t="shared" si="559"/>
        <v>N</v>
      </c>
      <c r="L3974" s="110" t="b">
        <f t="shared" si="560"/>
        <v>0</v>
      </c>
      <c r="M3974" s="110" t="b">
        <f t="shared" si="561"/>
        <v>0</v>
      </c>
      <c r="AC3974" s="1" t="str">
        <f t="shared" si="566"/>
        <v/>
      </c>
      <c r="AD3974" s="1" t="str">
        <f t="shared" si="562"/>
        <v/>
      </c>
      <c r="AE3974" s="1" t="e">
        <f>VLOOKUP(A3974,#REF!,12,FALSE)</f>
        <v>#REF!</v>
      </c>
      <c r="AF3974" s="1">
        <f t="shared" si="563"/>
        <v>0</v>
      </c>
      <c r="AG3974" s="1">
        <f t="shared" si="564"/>
        <v>0</v>
      </c>
      <c r="AH3974" s="1">
        <f t="shared" si="565"/>
        <v>0</v>
      </c>
    </row>
    <row r="3975" spans="1:34" ht="14" x14ac:dyDescent="0.3">
      <c r="A3975" s="279"/>
      <c r="B3975" s="279"/>
      <c r="C3975" s="280"/>
      <c r="D3975" s="281"/>
      <c r="E3975" s="281"/>
      <c r="F3975" s="280"/>
      <c r="G3975" s="281"/>
      <c r="H3975" s="279"/>
      <c r="I3975" s="288" t="str">
        <f>_xlfn.IFNA(VLOOKUP(B3975,'Absence Types'!A:D,4,FALSE),"")</f>
        <v/>
      </c>
      <c r="J3975" s="110" t="str">
        <f t="shared" si="558"/>
        <v>Y</v>
      </c>
      <c r="K3975" s="110" t="str">
        <f t="shared" si="559"/>
        <v>N</v>
      </c>
      <c r="L3975" s="110" t="b">
        <f t="shared" si="560"/>
        <v>0</v>
      </c>
      <c r="M3975" s="110" t="b">
        <f t="shared" si="561"/>
        <v>0</v>
      </c>
      <c r="AC3975" s="1" t="str">
        <f t="shared" si="566"/>
        <v/>
      </c>
      <c r="AD3975" s="1" t="str">
        <f t="shared" si="562"/>
        <v/>
      </c>
      <c r="AE3975" s="1" t="e">
        <f>VLOOKUP(A3975,#REF!,12,FALSE)</f>
        <v>#REF!</v>
      </c>
      <c r="AF3975" s="1">
        <f t="shared" si="563"/>
        <v>0</v>
      </c>
      <c r="AG3975" s="1">
        <f t="shared" si="564"/>
        <v>0</v>
      </c>
      <c r="AH3975" s="1">
        <f t="shared" si="565"/>
        <v>0</v>
      </c>
    </row>
    <row r="3976" spans="1:34" ht="14" x14ac:dyDescent="0.3">
      <c r="A3976" s="279"/>
      <c r="B3976" s="279"/>
      <c r="C3976" s="280"/>
      <c r="D3976" s="281"/>
      <c r="E3976" s="281"/>
      <c r="F3976" s="280"/>
      <c r="G3976" s="281"/>
      <c r="H3976" s="279"/>
      <c r="I3976" s="288" t="str">
        <f>_xlfn.IFNA(VLOOKUP(B3976,'Absence Types'!A:D,4,FALSE),"")</f>
        <v/>
      </c>
      <c r="J3976" s="110" t="str">
        <f t="shared" ref="J3976:J4039" si="567">IF((RIGHT(TEXT(C3976,"DD/MM/YYYY HH:MM:SS"),8))=(RIGHT(TEXT(F3976,"DD/MM/YYYY HH:MM:SS"),8)),"Y","N")</f>
        <v>Y</v>
      </c>
      <c r="K3976" s="110" t="str">
        <f t="shared" ref="K3976:K4039" si="568">IF(I3976="Hours","Y","N")</f>
        <v>N</v>
      </c>
      <c r="L3976" s="110" t="b">
        <f t="shared" ref="L3976:L4039" si="569">AND(J3976="N",K3976="N")</f>
        <v>0</v>
      </c>
      <c r="M3976" s="110" t="b">
        <f t="shared" ref="M3976:M4039" si="570">AND(I3976="Hours",F3976-C3976&lt;0.00001)</f>
        <v>0</v>
      </c>
      <c r="AC3976" s="1" t="str">
        <f t="shared" si="566"/>
        <v/>
      </c>
      <c r="AD3976" s="1" t="str">
        <f t="shared" si="562"/>
        <v/>
      </c>
      <c r="AE3976" s="1" t="e">
        <f>VLOOKUP(A3976,#REF!,12,FALSE)</f>
        <v>#REF!</v>
      </c>
      <c r="AF3976" s="1">
        <f t="shared" si="563"/>
        <v>0</v>
      </c>
      <c r="AG3976" s="1">
        <f t="shared" si="564"/>
        <v>0</v>
      </c>
      <c r="AH3976" s="1">
        <f t="shared" si="565"/>
        <v>0</v>
      </c>
    </row>
    <row r="3977" spans="1:34" ht="14" x14ac:dyDescent="0.3">
      <c r="A3977" s="279"/>
      <c r="B3977" s="279"/>
      <c r="C3977" s="280"/>
      <c r="D3977" s="281"/>
      <c r="E3977" s="281"/>
      <c r="F3977" s="280"/>
      <c r="G3977" s="281"/>
      <c r="H3977" s="279"/>
      <c r="I3977" s="288" t="str">
        <f>_xlfn.IFNA(VLOOKUP(B3977,'Absence Types'!A:D,4,FALSE),"")</f>
        <v/>
      </c>
      <c r="J3977" s="110" t="str">
        <f t="shared" si="567"/>
        <v>Y</v>
      </c>
      <c r="K3977" s="110" t="str">
        <f t="shared" si="568"/>
        <v>N</v>
      </c>
      <c r="L3977" s="110" t="b">
        <f t="shared" si="569"/>
        <v>0</v>
      </c>
      <c r="M3977" s="110" t="b">
        <f t="shared" si="570"/>
        <v>0</v>
      </c>
      <c r="AC3977" s="1" t="str">
        <f t="shared" si="566"/>
        <v/>
      </c>
      <c r="AD3977" s="1" t="str">
        <f t="shared" si="562"/>
        <v/>
      </c>
      <c r="AE3977" s="1" t="e">
        <f>VLOOKUP(A3977,#REF!,12,FALSE)</f>
        <v>#REF!</v>
      </c>
      <c r="AF3977" s="1">
        <f t="shared" si="563"/>
        <v>0</v>
      </c>
      <c r="AG3977" s="1">
        <f t="shared" si="564"/>
        <v>0</v>
      </c>
      <c r="AH3977" s="1">
        <f t="shared" si="565"/>
        <v>0</v>
      </c>
    </row>
    <row r="3978" spans="1:34" ht="14" x14ac:dyDescent="0.3">
      <c r="A3978" s="279"/>
      <c r="B3978" s="279"/>
      <c r="C3978" s="280"/>
      <c r="D3978" s="281"/>
      <c r="E3978" s="281"/>
      <c r="F3978" s="280"/>
      <c r="G3978" s="281"/>
      <c r="H3978" s="279"/>
      <c r="I3978" s="288" t="str">
        <f>_xlfn.IFNA(VLOOKUP(B3978,'Absence Types'!A:D,4,FALSE),"")</f>
        <v/>
      </c>
      <c r="J3978" s="110" t="str">
        <f t="shared" si="567"/>
        <v>Y</v>
      </c>
      <c r="K3978" s="110" t="str">
        <f t="shared" si="568"/>
        <v>N</v>
      </c>
      <c r="L3978" s="110" t="b">
        <f t="shared" si="569"/>
        <v>0</v>
      </c>
      <c r="M3978" s="110" t="b">
        <f t="shared" si="570"/>
        <v>0</v>
      </c>
      <c r="AC3978" s="1" t="str">
        <f t="shared" si="566"/>
        <v/>
      </c>
      <c r="AD3978" s="1" t="str">
        <f t="shared" si="562"/>
        <v/>
      </c>
      <c r="AE3978" s="1" t="e">
        <f>VLOOKUP(A3978,#REF!,12,FALSE)</f>
        <v>#REF!</v>
      </c>
      <c r="AF3978" s="1">
        <f t="shared" si="563"/>
        <v>0</v>
      </c>
      <c r="AG3978" s="1">
        <f t="shared" si="564"/>
        <v>0</v>
      </c>
      <c r="AH3978" s="1">
        <f t="shared" si="565"/>
        <v>0</v>
      </c>
    </row>
    <row r="3979" spans="1:34" ht="14" x14ac:dyDescent="0.3">
      <c r="A3979" s="279"/>
      <c r="B3979" s="279"/>
      <c r="C3979" s="280"/>
      <c r="D3979" s="281"/>
      <c r="E3979" s="281"/>
      <c r="F3979" s="280"/>
      <c r="G3979" s="281"/>
      <c r="H3979" s="279"/>
      <c r="I3979" s="288" t="str">
        <f>_xlfn.IFNA(VLOOKUP(B3979,'Absence Types'!A:D,4,FALSE),"")</f>
        <v/>
      </c>
      <c r="J3979" s="110" t="str">
        <f t="shared" si="567"/>
        <v>Y</v>
      </c>
      <c r="K3979" s="110" t="str">
        <f t="shared" si="568"/>
        <v>N</v>
      </c>
      <c r="L3979" s="110" t="b">
        <f t="shared" si="569"/>
        <v>0</v>
      </c>
      <c r="M3979" s="110" t="b">
        <f t="shared" si="570"/>
        <v>0</v>
      </c>
      <c r="AC3979" s="1" t="str">
        <f t="shared" si="566"/>
        <v/>
      </c>
      <c r="AD3979" s="1" t="str">
        <f t="shared" si="562"/>
        <v/>
      </c>
      <c r="AE3979" s="1" t="e">
        <f>VLOOKUP(A3979,#REF!,12,FALSE)</f>
        <v>#REF!</v>
      </c>
      <c r="AF3979" s="1">
        <f t="shared" si="563"/>
        <v>0</v>
      </c>
      <c r="AG3979" s="1">
        <f t="shared" si="564"/>
        <v>0</v>
      </c>
      <c r="AH3979" s="1">
        <f t="shared" si="565"/>
        <v>0</v>
      </c>
    </row>
    <row r="3980" spans="1:34" ht="14" x14ac:dyDescent="0.3">
      <c r="A3980" s="279"/>
      <c r="B3980" s="279"/>
      <c r="C3980" s="280"/>
      <c r="D3980" s="281"/>
      <c r="E3980" s="281"/>
      <c r="F3980" s="280"/>
      <c r="G3980" s="281"/>
      <c r="H3980" s="279"/>
      <c r="I3980" s="288" t="str">
        <f>_xlfn.IFNA(VLOOKUP(B3980,'Absence Types'!A:D,4,FALSE),"")</f>
        <v/>
      </c>
      <c r="J3980" s="110" t="str">
        <f t="shared" si="567"/>
        <v>Y</v>
      </c>
      <c r="K3980" s="110" t="str">
        <f t="shared" si="568"/>
        <v>N</v>
      </c>
      <c r="L3980" s="110" t="b">
        <f t="shared" si="569"/>
        <v>0</v>
      </c>
      <c r="M3980" s="110" t="b">
        <f t="shared" si="570"/>
        <v>0</v>
      </c>
      <c r="AC3980" s="1" t="str">
        <f t="shared" si="566"/>
        <v/>
      </c>
      <c r="AD3980" s="1" t="str">
        <f t="shared" si="562"/>
        <v/>
      </c>
      <c r="AE3980" s="1" t="e">
        <f>VLOOKUP(A3980,#REF!,12,FALSE)</f>
        <v>#REF!</v>
      </c>
      <c r="AF3980" s="1">
        <f t="shared" si="563"/>
        <v>0</v>
      </c>
      <c r="AG3980" s="1">
        <f t="shared" si="564"/>
        <v>0</v>
      </c>
      <c r="AH3980" s="1">
        <f t="shared" si="565"/>
        <v>0</v>
      </c>
    </row>
    <row r="3981" spans="1:34" ht="14" x14ac:dyDescent="0.3">
      <c r="A3981" s="279"/>
      <c r="B3981" s="279"/>
      <c r="C3981" s="280"/>
      <c r="D3981" s="281"/>
      <c r="E3981" s="281"/>
      <c r="F3981" s="280"/>
      <c r="G3981" s="281"/>
      <c r="H3981" s="279"/>
      <c r="I3981" s="288" t="str">
        <f>_xlfn.IFNA(VLOOKUP(B3981,'Absence Types'!A:D,4,FALSE),"")</f>
        <v/>
      </c>
      <c r="J3981" s="110" t="str">
        <f t="shared" si="567"/>
        <v>Y</v>
      </c>
      <c r="K3981" s="110" t="str">
        <f t="shared" si="568"/>
        <v>N</v>
      </c>
      <c r="L3981" s="110" t="b">
        <f t="shared" si="569"/>
        <v>0</v>
      </c>
      <c r="M3981" s="110" t="b">
        <f t="shared" si="570"/>
        <v>0</v>
      </c>
      <c r="AC3981" s="1" t="str">
        <f t="shared" si="566"/>
        <v/>
      </c>
      <c r="AD3981" s="1" t="str">
        <f t="shared" si="562"/>
        <v/>
      </c>
      <c r="AE3981" s="1" t="e">
        <f>VLOOKUP(A3981,#REF!,12,FALSE)</f>
        <v>#REF!</v>
      </c>
      <c r="AF3981" s="1">
        <f t="shared" si="563"/>
        <v>0</v>
      </c>
      <c r="AG3981" s="1">
        <f t="shared" si="564"/>
        <v>0</v>
      </c>
      <c r="AH3981" s="1">
        <f t="shared" si="565"/>
        <v>0</v>
      </c>
    </row>
    <row r="3982" spans="1:34" ht="14" x14ac:dyDescent="0.3">
      <c r="A3982" s="279"/>
      <c r="B3982" s="279"/>
      <c r="C3982" s="280"/>
      <c r="D3982" s="281"/>
      <c r="E3982" s="281"/>
      <c r="F3982" s="280"/>
      <c r="G3982" s="281"/>
      <c r="H3982" s="279"/>
      <c r="I3982" s="288" t="str">
        <f>_xlfn.IFNA(VLOOKUP(B3982,'Absence Types'!A:D,4,FALSE),"")</f>
        <v/>
      </c>
      <c r="J3982" s="110" t="str">
        <f t="shared" si="567"/>
        <v>Y</v>
      </c>
      <c r="K3982" s="110" t="str">
        <f t="shared" si="568"/>
        <v>N</v>
      </c>
      <c r="L3982" s="110" t="b">
        <f t="shared" si="569"/>
        <v>0</v>
      </c>
      <c r="M3982" s="110" t="b">
        <f t="shared" si="570"/>
        <v>0</v>
      </c>
      <c r="AC3982" s="1" t="str">
        <f t="shared" si="566"/>
        <v/>
      </c>
      <c r="AD3982" s="1" t="str">
        <f t="shared" si="562"/>
        <v/>
      </c>
      <c r="AE3982" s="1" t="e">
        <f>VLOOKUP(A3982,#REF!,12,FALSE)</f>
        <v>#REF!</v>
      </c>
      <c r="AF3982" s="1">
        <f t="shared" si="563"/>
        <v>0</v>
      </c>
      <c r="AG3982" s="1">
        <f t="shared" si="564"/>
        <v>0</v>
      </c>
      <c r="AH3982" s="1">
        <f t="shared" si="565"/>
        <v>0</v>
      </c>
    </row>
    <row r="3983" spans="1:34" ht="14" x14ac:dyDescent="0.3">
      <c r="A3983" s="279"/>
      <c r="B3983" s="279"/>
      <c r="C3983" s="280"/>
      <c r="D3983" s="281"/>
      <c r="E3983" s="281"/>
      <c r="F3983" s="280"/>
      <c r="G3983" s="281"/>
      <c r="H3983" s="279"/>
      <c r="I3983" s="288" t="str">
        <f>_xlfn.IFNA(VLOOKUP(B3983,'Absence Types'!A:D,4,FALSE),"")</f>
        <v/>
      </c>
      <c r="J3983" s="110" t="str">
        <f t="shared" si="567"/>
        <v>Y</v>
      </c>
      <c r="K3983" s="110" t="str">
        <f t="shared" si="568"/>
        <v>N</v>
      </c>
      <c r="L3983" s="110" t="b">
        <f t="shared" si="569"/>
        <v>0</v>
      </c>
      <c r="M3983" s="110" t="b">
        <f t="shared" si="570"/>
        <v>0</v>
      </c>
      <c r="AC3983" s="1" t="str">
        <f t="shared" si="566"/>
        <v/>
      </c>
      <c r="AD3983" s="1" t="str">
        <f t="shared" si="562"/>
        <v/>
      </c>
      <c r="AE3983" s="1" t="e">
        <f>VLOOKUP(A3983,#REF!,12,FALSE)</f>
        <v>#REF!</v>
      </c>
      <c r="AF3983" s="1">
        <f t="shared" si="563"/>
        <v>0</v>
      </c>
      <c r="AG3983" s="1">
        <f t="shared" si="564"/>
        <v>0</v>
      </c>
      <c r="AH3983" s="1">
        <f t="shared" si="565"/>
        <v>0</v>
      </c>
    </row>
    <row r="3984" spans="1:34" ht="14" x14ac:dyDescent="0.3">
      <c r="A3984" s="279"/>
      <c r="B3984" s="279"/>
      <c r="C3984" s="280"/>
      <c r="D3984" s="281"/>
      <c r="E3984" s="281"/>
      <c r="F3984" s="280"/>
      <c r="G3984" s="281"/>
      <c r="H3984" s="279"/>
      <c r="I3984" s="288" t="str">
        <f>_xlfn.IFNA(VLOOKUP(B3984,'Absence Types'!A:D,4,FALSE),"")</f>
        <v/>
      </c>
      <c r="J3984" s="110" t="str">
        <f t="shared" si="567"/>
        <v>Y</v>
      </c>
      <c r="K3984" s="110" t="str">
        <f t="shared" si="568"/>
        <v>N</v>
      </c>
      <c r="L3984" s="110" t="b">
        <f t="shared" si="569"/>
        <v>0</v>
      </c>
      <c r="M3984" s="110" t="b">
        <f t="shared" si="570"/>
        <v>0</v>
      </c>
      <c r="AC3984" s="1" t="str">
        <f t="shared" si="566"/>
        <v/>
      </c>
      <c r="AD3984" s="1" t="str">
        <f t="shared" si="562"/>
        <v/>
      </c>
      <c r="AE3984" s="1" t="e">
        <f>VLOOKUP(A3984,#REF!,12,FALSE)</f>
        <v>#REF!</v>
      </c>
      <c r="AF3984" s="1">
        <f t="shared" si="563"/>
        <v>0</v>
      </c>
      <c r="AG3984" s="1">
        <f t="shared" si="564"/>
        <v>0</v>
      </c>
      <c r="AH3984" s="1">
        <f t="shared" si="565"/>
        <v>0</v>
      </c>
    </row>
    <row r="3985" spans="1:34" ht="14" x14ac:dyDescent="0.3">
      <c r="A3985" s="279"/>
      <c r="B3985" s="279"/>
      <c r="C3985" s="280"/>
      <c r="D3985" s="281"/>
      <c r="E3985" s="281"/>
      <c r="F3985" s="280"/>
      <c r="G3985" s="281"/>
      <c r="H3985" s="279"/>
      <c r="I3985" s="288" t="str">
        <f>_xlfn.IFNA(VLOOKUP(B3985,'Absence Types'!A:D,4,FALSE),"")</f>
        <v/>
      </c>
      <c r="J3985" s="110" t="str">
        <f t="shared" si="567"/>
        <v>Y</v>
      </c>
      <c r="K3985" s="110" t="str">
        <f t="shared" si="568"/>
        <v>N</v>
      </c>
      <c r="L3985" s="110" t="b">
        <f t="shared" si="569"/>
        <v>0</v>
      </c>
      <c r="M3985" s="110" t="b">
        <f t="shared" si="570"/>
        <v>0</v>
      </c>
      <c r="AC3985" s="1" t="str">
        <f t="shared" si="566"/>
        <v/>
      </c>
      <c r="AD3985" s="1" t="str">
        <f t="shared" si="562"/>
        <v/>
      </c>
      <c r="AE3985" s="1" t="e">
        <f>VLOOKUP(A3985,#REF!,12,FALSE)</f>
        <v>#REF!</v>
      </c>
      <c r="AF3985" s="1">
        <f t="shared" si="563"/>
        <v>0</v>
      </c>
      <c r="AG3985" s="1">
        <f t="shared" si="564"/>
        <v>0</v>
      </c>
      <c r="AH3985" s="1">
        <f t="shared" si="565"/>
        <v>0</v>
      </c>
    </row>
    <row r="3986" spans="1:34" ht="14" x14ac:dyDescent="0.3">
      <c r="A3986" s="279"/>
      <c r="B3986" s="279"/>
      <c r="C3986" s="280"/>
      <c r="D3986" s="281"/>
      <c r="E3986" s="281"/>
      <c r="F3986" s="280"/>
      <c r="G3986" s="281"/>
      <c r="H3986" s="279"/>
      <c r="I3986" s="288" t="str">
        <f>_xlfn.IFNA(VLOOKUP(B3986,'Absence Types'!A:D,4,FALSE),"")</f>
        <v/>
      </c>
      <c r="J3986" s="110" t="str">
        <f t="shared" si="567"/>
        <v>Y</v>
      </c>
      <c r="K3986" s="110" t="str">
        <f t="shared" si="568"/>
        <v>N</v>
      </c>
      <c r="L3986" s="110" t="b">
        <f t="shared" si="569"/>
        <v>0</v>
      </c>
      <c r="M3986" s="110" t="b">
        <f t="shared" si="570"/>
        <v>0</v>
      </c>
      <c r="AC3986" s="1" t="str">
        <f t="shared" si="566"/>
        <v/>
      </c>
      <c r="AD3986" s="1" t="str">
        <f t="shared" si="562"/>
        <v/>
      </c>
      <c r="AE3986" s="1" t="e">
        <f>VLOOKUP(A3986,#REF!,12,FALSE)</f>
        <v>#REF!</v>
      </c>
      <c r="AF3986" s="1">
        <f t="shared" si="563"/>
        <v>0</v>
      </c>
      <c r="AG3986" s="1">
        <f t="shared" si="564"/>
        <v>0</v>
      </c>
      <c r="AH3986" s="1">
        <f t="shared" si="565"/>
        <v>0</v>
      </c>
    </row>
    <row r="3987" spans="1:34" ht="14" x14ac:dyDescent="0.3">
      <c r="A3987" s="279"/>
      <c r="B3987" s="279"/>
      <c r="C3987" s="280"/>
      <c r="D3987" s="281"/>
      <c r="E3987" s="281"/>
      <c r="F3987" s="280"/>
      <c r="G3987" s="281"/>
      <c r="H3987" s="279"/>
      <c r="I3987" s="288" t="str">
        <f>_xlfn.IFNA(VLOOKUP(B3987,'Absence Types'!A:D,4,FALSE),"")</f>
        <v/>
      </c>
      <c r="J3987" s="110" t="str">
        <f t="shared" si="567"/>
        <v>Y</v>
      </c>
      <c r="K3987" s="110" t="str">
        <f t="shared" si="568"/>
        <v>N</v>
      </c>
      <c r="L3987" s="110" t="b">
        <f t="shared" si="569"/>
        <v>0</v>
      </c>
      <c r="M3987" s="110" t="b">
        <f t="shared" si="570"/>
        <v>0</v>
      </c>
      <c r="AC3987" s="1" t="str">
        <f t="shared" si="566"/>
        <v/>
      </c>
      <c r="AD3987" s="1" t="str">
        <f t="shared" si="562"/>
        <v/>
      </c>
      <c r="AE3987" s="1" t="e">
        <f>VLOOKUP(A3987,#REF!,12,FALSE)</f>
        <v>#REF!</v>
      </c>
      <c r="AF3987" s="1">
        <f t="shared" si="563"/>
        <v>0</v>
      </c>
      <c r="AG3987" s="1">
        <f t="shared" si="564"/>
        <v>0</v>
      </c>
      <c r="AH3987" s="1">
        <f t="shared" si="565"/>
        <v>0</v>
      </c>
    </row>
    <row r="3988" spans="1:34" ht="14" x14ac:dyDescent="0.3">
      <c r="A3988" s="279"/>
      <c r="B3988" s="279"/>
      <c r="C3988" s="280"/>
      <c r="D3988" s="281"/>
      <c r="E3988" s="281"/>
      <c r="F3988" s="280"/>
      <c r="G3988" s="281"/>
      <c r="H3988" s="279"/>
      <c r="I3988" s="288" t="str">
        <f>_xlfn.IFNA(VLOOKUP(B3988,'Absence Types'!A:D,4,FALSE),"")</f>
        <v/>
      </c>
      <c r="J3988" s="110" t="str">
        <f t="shared" si="567"/>
        <v>Y</v>
      </c>
      <c r="K3988" s="110" t="str">
        <f t="shared" si="568"/>
        <v>N</v>
      </c>
      <c r="L3988" s="110" t="b">
        <f t="shared" si="569"/>
        <v>0</v>
      </c>
      <c r="M3988" s="110" t="b">
        <f t="shared" si="570"/>
        <v>0</v>
      </c>
      <c r="AC3988" s="1" t="str">
        <f t="shared" si="566"/>
        <v/>
      </c>
      <c r="AD3988" s="1" t="str">
        <f t="shared" si="562"/>
        <v/>
      </c>
      <c r="AE3988" s="1" t="e">
        <f>VLOOKUP(A3988,#REF!,12,FALSE)</f>
        <v>#REF!</v>
      </c>
      <c r="AF3988" s="1">
        <f t="shared" si="563"/>
        <v>0</v>
      </c>
      <c r="AG3988" s="1">
        <f t="shared" si="564"/>
        <v>0</v>
      </c>
      <c r="AH3988" s="1">
        <f t="shared" si="565"/>
        <v>0</v>
      </c>
    </row>
    <row r="3989" spans="1:34" ht="14" x14ac:dyDescent="0.3">
      <c r="A3989" s="279"/>
      <c r="B3989" s="279"/>
      <c r="C3989" s="280"/>
      <c r="D3989" s="281"/>
      <c r="E3989" s="281"/>
      <c r="F3989" s="280"/>
      <c r="G3989" s="281"/>
      <c r="H3989" s="279"/>
      <c r="I3989" s="288" t="str">
        <f>_xlfn.IFNA(VLOOKUP(B3989,'Absence Types'!A:D,4,FALSE),"")</f>
        <v/>
      </c>
      <c r="J3989" s="110" t="str">
        <f t="shared" si="567"/>
        <v>Y</v>
      </c>
      <c r="K3989" s="110" t="str">
        <f t="shared" si="568"/>
        <v>N</v>
      </c>
      <c r="L3989" s="110" t="b">
        <f t="shared" si="569"/>
        <v>0</v>
      </c>
      <c r="M3989" s="110" t="b">
        <f t="shared" si="570"/>
        <v>0</v>
      </c>
      <c r="AC3989" s="1" t="str">
        <f t="shared" si="566"/>
        <v/>
      </c>
      <c r="AD3989" s="1" t="str">
        <f t="shared" si="562"/>
        <v/>
      </c>
      <c r="AE3989" s="1" t="e">
        <f>VLOOKUP(A3989,#REF!,12,FALSE)</f>
        <v>#REF!</v>
      </c>
      <c r="AF3989" s="1">
        <f t="shared" si="563"/>
        <v>0</v>
      </c>
      <c r="AG3989" s="1">
        <f t="shared" si="564"/>
        <v>0</v>
      </c>
      <c r="AH3989" s="1">
        <f t="shared" si="565"/>
        <v>0</v>
      </c>
    </row>
    <row r="3990" spans="1:34" ht="14" x14ac:dyDescent="0.3">
      <c r="A3990" s="279"/>
      <c r="B3990" s="279"/>
      <c r="C3990" s="280"/>
      <c r="D3990" s="281"/>
      <c r="E3990" s="281"/>
      <c r="F3990" s="280"/>
      <c r="G3990" s="281"/>
      <c r="H3990" s="279"/>
      <c r="I3990" s="288" t="str">
        <f>_xlfn.IFNA(VLOOKUP(B3990,'Absence Types'!A:D,4,FALSE),"")</f>
        <v/>
      </c>
      <c r="J3990" s="110" t="str">
        <f t="shared" si="567"/>
        <v>Y</v>
      </c>
      <c r="K3990" s="110" t="str">
        <f t="shared" si="568"/>
        <v>N</v>
      </c>
      <c r="L3990" s="110" t="b">
        <f t="shared" si="569"/>
        <v>0</v>
      </c>
      <c r="M3990" s="110" t="b">
        <f t="shared" si="570"/>
        <v>0</v>
      </c>
      <c r="AC3990" s="1" t="str">
        <f t="shared" si="566"/>
        <v/>
      </c>
      <c r="AD3990" s="1" t="str">
        <f t="shared" si="562"/>
        <v/>
      </c>
      <c r="AE3990" s="1" t="e">
        <f>VLOOKUP(A3990,#REF!,12,FALSE)</f>
        <v>#REF!</v>
      </c>
      <c r="AF3990" s="1">
        <f t="shared" si="563"/>
        <v>0</v>
      </c>
      <c r="AG3990" s="1">
        <f t="shared" si="564"/>
        <v>0</v>
      </c>
      <c r="AH3990" s="1">
        <f t="shared" si="565"/>
        <v>0</v>
      </c>
    </row>
    <row r="3991" spans="1:34" ht="14" x14ac:dyDescent="0.3">
      <c r="A3991" s="279"/>
      <c r="B3991" s="279"/>
      <c r="C3991" s="280"/>
      <c r="D3991" s="281"/>
      <c r="E3991" s="281"/>
      <c r="F3991" s="280"/>
      <c r="G3991" s="281"/>
      <c r="H3991" s="279"/>
      <c r="I3991" s="288" t="str">
        <f>_xlfn.IFNA(VLOOKUP(B3991,'Absence Types'!A:D,4,FALSE),"")</f>
        <v/>
      </c>
      <c r="J3991" s="110" t="str">
        <f t="shared" si="567"/>
        <v>Y</v>
      </c>
      <c r="K3991" s="110" t="str">
        <f t="shared" si="568"/>
        <v>N</v>
      </c>
      <c r="L3991" s="110" t="b">
        <f t="shared" si="569"/>
        <v>0</v>
      </c>
      <c r="M3991" s="110" t="b">
        <f t="shared" si="570"/>
        <v>0</v>
      </c>
      <c r="AC3991" s="1" t="str">
        <f t="shared" si="566"/>
        <v/>
      </c>
      <c r="AD3991" s="1" t="str">
        <f t="shared" si="562"/>
        <v/>
      </c>
      <c r="AE3991" s="1" t="e">
        <f>VLOOKUP(A3991,#REF!,12,FALSE)</f>
        <v>#REF!</v>
      </c>
      <c r="AF3991" s="1">
        <f t="shared" si="563"/>
        <v>0</v>
      </c>
      <c r="AG3991" s="1">
        <f t="shared" si="564"/>
        <v>0</v>
      </c>
      <c r="AH3991" s="1">
        <f t="shared" si="565"/>
        <v>0</v>
      </c>
    </row>
    <row r="3992" spans="1:34" ht="14" x14ac:dyDescent="0.3">
      <c r="A3992" s="279"/>
      <c r="B3992" s="279"/>
      <c r="C3992" s="280"/>
      <c r="D3992" s="281"/>
      <c r="E3992" s="281"/>
      <c r="F3992" s="280"/>
      <c r="G3992" s="281"/>
      <c r="H3992" s="279"/>
      <c r="I3992" s="288" t="str">
        <f>_xlfn.IFNA(VLOOKUP(B3992,'Absence Types'!A:D,4,FALSE),"")</f>
        <v/>
      </c>
      <c r="J3992" s="110" t="str">
        <f t="shared" si="567"/>
        <v>Y</v>
      </c>
      <c r="K3992" s="110" t="str">
        <f t="shared" si="568"/>
        <v>N</v>
      </c>
      <c r="L3992" s="110" t="b">
        <f t="shared" si="569"/>
        <v>0</v>
      </c>
      <c r="M3992" s="110" t="b">
        <f t="shared" si="570"/>
        <v>0</v>
      </c>
      <c r="AC3992" s="1" t="str">
        <f t="shared" si="566"/>
        <v/>
      </c>
      <c r="AD3992" s="1" t="str">
        <f t="shared" si="562"/>
        <v/>
      </c>
      <c r="AE3992" s="1" t="e">
        <f>VLOOKUP(A3992,#REF!,12,FALSE)</f>
        <v>#REF!</v>
      </c>
      <c r="AF3992" s="1">
        <f t="shared" si="563"/>
        <v>0</v>
      </c>
      <c r="AG3992" s="1">
        <f t="shared" si="564"/>
        <v>0</v>
      </c>
      <c r="AH3992" s="1">
        <f t="shared" si="565"/>
        <v>0</v>
      </c>
    </row>
    <row r="3993" spans="1:34" ht="14" x14ac:dyDescent="0.3">
      <c r="A3993" s="279"/>
      <c r="B3993" s="279"/>
      <c r="C3993" s="280"/>
      <c r="D3993" s="281"/>
      <c r="E3993" s="281"/>
      <c r="F3993" s="280"/>
      <c r="G3993" s="281"/>
      <c r="H3993" s="279"/>
      <c r="I3993" s="288" t="str">
        <f>_xlfn.IFNA(VLOOKUP(B3993,'Absence Types'!A:D,4,FALSE),"")</f>
        <v/>
      </c>
      <c r="J3993" s="110" t="str">
        <f t="shared" si="567"/>
        <v>Y</v>
      </c>
      <c r="K3993" s="110" t="str">
        <f t="shared" si="568"/>
        <v>N</v>
      </c>
      <c r="L3993" s="110" t="b">
        <f t="shared" si="569"/>
        <v>0</v>
      </c>
      <c r="M3993" s="110" t="b">
        <f t="shared" si="570"/>
        <v>0</v>
      </c>
      <c r="AC3993" s="1" t="str">
        <f t="shared" si="566"/>
        <v/>
      </c>
      <c r="AD3993" s="1" t="str">
        <f t="shared" si="562"/>
        <v/>
      </c>
      <c r="AE3993" s="1" t="e">
        <f>VLOOKUP(A3993,#REF!,12,FALSE)</f>
        <v>#REF!</v>
      </c>
      <c r="AF3993" s="1">
        <f t="shared" si="563"/>
        <v>0</v>
      </c>
      <c r="AG3993" s="1">
        <f t="shared" si="564"/>
        <v>0</v>
      </c>
      <c r="AH3993" s="1">
        <f t="shared" si="565"/>
        <v>0</v>
      </c>
    </row>
    <row r="3994" spans="1:34" ht="14" x14ac:dyDescent="0.3">
      <c r="A3994" s="279"/>
      <c r="B3994" s="279"/>
      <c r="C3994" s="280"/>
      <c r="D3994" s="281"/>
      <c r="E3994" s="281"/>
      <c r="F3994" s="280"/>
      <c r="G3994" s="281"/>
      <c r="H3994" s="279"/>
      <c r="I3994" s="288" t="str">
        <f>_xlfn.IFNA(VLOOKUP(B3994,'Absence Types'!A:D,4,FALSE),"")</f>
        <v/>
      </c>
      <c r="J3994" s="110" t="str">
        <f t="shared" si="567"/>
        <v>Y</v>
      </c>
      <c r="K3994" s="110" t="str">
        <f t="shared" si="568"/>
        <v>N</v>
      </c>
      <c r="L3994" s="110" t="b">
        <f t="shared" si="569"/>
        <v>0</v>
      </c>
      <c r="M3994" s="110" t="b">
        <f t="shared" si="570"/>
        <v>0</v>
      </c>
      <c r="AC3994" s="1" t="str">
        <f t="shared" si="566"/>
        <v/>
      </c>
      <c r="AD3994" s="1" t="str">
        <f t="shared" si="562"/>
        <v/>
      </c>
      <c r="AE3994" s="1" t="e">
        <f>VLOOKUP(A3994,#REF!,12,FALSE)</f>
        <v>#REF!</v>
      </c>
      <c r="AF3994" s="1">
        <f t="shared" si="563"/>
        <v>0</v>
      </c>
      <c r="AG3994" s="1">
        <f t="shared" si="564"/>
        <v>0</v>
      </c>
      <c r="AH3994" s="1">
        <f t="shared" si="565"/>
        <v>0</v>
      </c>
    </row>
    <row r="3995" spans="1:34" ht="14" x14ac:dyDescent="0.3">
      <c r="A3995" s="279"/>
      <c r="B3995" s="279"/>
      <c r="C3995" s="280"/>
      <c r="D3995" s="281"/>
      <c r="E3995" s="281"/>
      <c r="F3995" s="280"/>
      <c r="G3995" s="281"/>
      <c r="H3995" s="279"/>
      <c r="I3995" s="288" t="str">
        <f>_xlfn.IFNA(VLOOKUP(B3995,'Absence Types'!A:D,4,FALSE),"")</f>
        <v/>
      </c>
      <c r="J3995" s="110" t="str">
        <f t="shared" si="567"/>
        <v>Y</v>
      </c>
      <c r="K3995" s="110" t="str">
        <f t="shared" si="568"/>
        <v>N</v>
      </c>
      <c r="L3995" s="110" t="b">
        <f t="shared" si="569"/>
        <v>0</v>
      </c>
      <c r="M3995" s="110" t="b">
        <f t="shared" si="570"/>
        <v>0</v>
      </c>
      <c r="AC3995" s="1" t="str">
        <f t="shared" si="566"/>
        <v/>
      </c>
      <c r="AD3995" s="1" t="str">
        <f t="shared" si="562"/>
        <v/>
      </c>
      <c r="AE3995" s="1" t="e">
        <f>VLOOKUP(A3995,#REF!,12,FALSE)</f>
        <v>#REF!</v>
      </c>
      <c r="AF3995" s="1">
        <f t="shared" si="563"/>
        <v>0</v>
      </c>
      <c r="AG3995" s="1">
        <f t="shared" si="564"/>
        <v>0</v>
      </c>
      <c r="AH3995" s="1">
        <f t="shared" si="565"/>
        <v>0</v>
      </c>
    </row>
    <row r="3996" spans="1:34" ht="14" x14ac:dyDescent="0.3">
      <c r="A3996" s="279"/>
      <c r="B3996" s="279"/>
      <c r="C3996" s="280"/>
      <c r="D3996" s="281"/>
      <c r="E3996" s="281"/>
      <c r="F3996" s="280"/>
      <c r="G3996" s="281"/>
      <c r="H3996" s="279"/>
      <c r="I3996" s="288" t="str">
        <f>_xlfn.IFNA(VLOOKUP(B3996,'Absence Types'!A:D,4,FALSE),"")</f>
        <v/>
      </c>
      <c r="J3996" s="110" t="str">
        <f t="shared" si="567"/>
        <v>Y</v>
      </c>
      <c r="K3996" s="110" t="str">
        <f t="shared" si="568"/>
        <v>N</v>
      </c>
      <c r="L3996" s="110" t="b">
        <f t="shared" si="569"/>
        <v>0</v>
      </c>
      <c r="M3996" s="110" t="b">
        <f t="shared" si="570"/>
        <v>0</v>
      </c>
      <c r="AC3996" s="1" t="str">
        <f t="shared" si="566"/>
        <v/>
      </c>
      <c r="AD3996" s="1" t="str">
        <f t="shared" si="562"/>
        <v/>
      </c>
      <c r="AE3996" s="1" t="e">
        <f>VLOOKUP(A3996,#REF!,12,FALSE)</f>
        <v>#REF!</v>
      </c>
      <c r="AF3996" s="1">
        <f t="shared" si="563"/>
        <v>0</v>
      </c>
      <c r="AG3996" s="1">
        <f t="shared" si="564"/>
        <v>0</v>
      </c>
      <c r="AH3996" s="1">
        <f t="shared" si="565"/>
        <v>0</v>
      </c>
    </row>
    <row r="3997" spans="1:34" ht="14" x14ac:dyDescent="0.3">
      <c r="A3997" s="279"/>
      <c r="B3997" s="279"/>
      <c r="C3997" s="280"/>
      <c r="D3997" s="281"/>
      <c r="E3997" s="281"/>
      <c r="F3997" s="280"/>
      <c r="G3997" s="281"/>
      <c r="H3997" s="279"/>
      <c r="I3997" s="288" t="str">
        <f>_xlfn.IFNA(VLOOKUP(B3997,'Absence Types'!A:D,4,FALSE),"")</f>
        <v/>
      </c>
      <c r="J3997" s="110" t="str">
        <f t="shared" si="567"/>
        <v>Y</v>
      </c>
      <c r="K3997" s="110" t="str">
        <f t="shared" si="568"/>
        <v>N</v>
      </c>
      <c r="L3997" s="110" t="b">
        <f t="shared" si="569"/>
        <v>0</v>
      </c>
      <c r="M3997" s="110" t="b">
        <f t="shared" si="570"/>
        <v>0</v>
      </c>
      <c r="AC3997" s="1" t="str">
        <f t="shared" si="566"/>
        <v/>
      </c>
      <c r="AD3997" s="1" t="str">
        <f t="shared" si="562"/>
        <v/>
      </c>
      <c r="AE3997" s="1" t="e">
        <f>VLOOKUP(A3997,#REF!,12,FALSE)</f>
        <v>#REF!</v>
      </c>
      <c r="AF3997" s="1">
        <f t="shared" si="563"/>
        <v>0</v>
      </c>
      <c r="AG3997" s="1">
        <f t="shared" si="564"/>
        <v>0</v>
      </c>
      <c r="AH3997" s="1">
        <f t="shared" si="565"/>
        <v>0</v>
      </c>
    </row>
    <row r="3998" spans="1:34" ht="14" x14ac:dyDescent="0.3">
      <c r="A3998" s="279"/>
      <c r="B3998" s="279"/>
      <c r="C3998" s="280"/>
      <c r="D3998" s="281"/>
      <c r="E3998" s="281"/>
      <c r="F3998" s="280"/>
      <c r="G3998" s="281"/>
      <c r="H3998" s="279"/>
      <c r="I3998" s="288" t="str">
        <f>_xlfn.IFNA(VLOOKUP(B3998,'Absence Types'!A:D,4,FALSE),"")</f>
        <v/>
      </c>
      <c r="J3998" s="110" t="str">
        <f t="shared" si="567"/>
        <v>Y</v>
      </c>
      <c r="K3998" s="110" t="str">
        <f t="shared" si="568"/>
        <v>N</v>
      </c>
      <c r="L3998" s="110" t="b">
        <f t="shared" si="569"/>
        <v>0</v>
      </c>
      <c r="M3998" s="110" t="b">
        <f t="shared" si="570"/>
        <v>0</v>
      </c>
      <c r="AC3998" s="1" t="str">
        <f t="shared" si="566"/>
        <v/>
      </c>
      <c r="AD3998" s="1" t="str">
        <f t="shared" si="562"/>
        <v/>
      </c>
      <c r="AE3998" s="1" t="e">
        <f>VLOOKUP(A3998,#REF!,12,FALSE)</f>
        <v>#REF!</v>
      </c>
      <c r="AF3998" s="1">
        <f t="shared" si="563"/>
        <v>0</v>
      </c>
      <c r="AG3998" s="1">
        <f t="shared" si="564"/>
        <v>0</v>
      </c>
      <c r="AH3998" s="1">
        <f t="shared" si="565"/>
        <v>0</v>
      </c>
    </row>
    <row r="3999" spans="1:34" ht="14" x14ac:dyDescent="0.3">
      <c r="A3999" s="279"/>
      <c r="B3999" s="279"/>
      <c r="C3999" s="280"/>
      <c r="D3999" s="281"/>
      <c r="E3999" s="281"/>
      <c r="F3999" s="280"/>
      <c r="G3999" s="281"/>
      <c r="H3999" s="279"/>
      <c r="I3999" s="288" t="str">
        <f>_xlfn.IFNA(VLOOKUP(B3999,'Absence Types'!A:D,4,FALSE),"")</f>
        <v/>
      </c>
      <c r="J3999" s="110" t="str">
        <f t="shared" si="567"/>
        <v>Y</v>
      </c>
      <c r="K3999" s="110" t="str">
        <f t="shared" si="568"/>
        <v>N</v>
      </c>
      <c r="L3999" s="110" t="b">
        <f t="shared" si="569"/>
        <v>0</v>
      </c>
      <c r="M3999" s="110" t="b">
        <f t="shared" si="570"/>
        <v>0</v>
      </c>
      <c r="AC3999" s="1" t="str">
        <f t="shared" si="566"/>
        <v/>
      </c>
      <c r="AD3999" s="1" t="str">
        <f t="shared" si="562"/>
        <v/>
      </c>
      <c r="AE3999" s="1" t="e">
        <f>VLOOKUP(A3999,#REF!,12,FALSE)</f>
        <v>#REF!</v>
      </c>
      <c r="AF3999" s="1">
        <f t="shared" si="563"/>
        <v>0</v>
      </c>
      <c r="AG3999" s="1">
        <f t="shared" si="564"/>
        <v>0</v>
      </c>
      <c r="AH3999" s="1">
        <f t="shared" si="565"/>
        <v>0</v>
      </c>
    </row>
    <row r="4000" spans="1:34" ht="14" x14ac:dyDescent="0.3">
      <c r="A4000" s="279"/>
      <c r="B4000" s="279"/>
      <c r="C4000" s="280"/>
      <c r="D4000" s="281"/>
      <c r="E4000" s="281"/>
      <c r="F4000" s="280"/>
      <c r="G4000" s="281"/>
      <c r="H4000" s="279"/>
      <c r="I4000" s="288" t="str">
        <f>_xlfn.IFNA(VLOOKUP(B4000,'Absence Types'!A:D,4,FALSE),"")</f>
        <v/>
      </c>
      <c r="J4000" s="110" t="str">
        <f t="shared" si="567"/>
        <v>Y</v>
      </c>
      <c r="K4000" s="110" t="str">
        <f t="shared" si="568"/>
        <v>N</v>
      </c>
      <c r="L4000" s="110" t="b">
        <f t="shared" si="569"/>
        <v>0</v>
      </c>
      <c r="M4000" s="110" t="b">
        <f t="shared" si="570"/>
        <v>0</v>
      </c>
      <c r="AC4000" s="1" t="str">
        <f t="shared" si="566"/>
        <v/>
      </c>
      <c r="AD4000" s="1" t="str">
        <f t="shared" si="562"/>
        <v/>
      </c>
      <c r="AE4000" s="1" t="e">
        <f>VLOOKUP(A4000,#REF!,12,FALSE)</f>
        <v>#REF!</v>
      </c>
      <c r="AF4000" s="1">
        <f t="shared" si="563"/>
        <v>0</v>
      </c>
      <c r="AG4000" s="1">
        <f t="shared" si="564"/>
        <v>0</v>
      </c>
      <c r="AH4000" s="1">
        <f t="shared" si="565"/>
        <v>0</v>
      </c>
    </row>
    <row r="4001" spans="1:34" ht="14" x14ac:dyDescent="0.3">
      <c r="A4001" s="279"/>
      <c r="B4001" s="279"/>
      <c r="C4001" s="280"/>
      <c r="D4001" s="281"/>
      <c r="E4001" s="281"/>
      <c r="F4001" s="280"/>
      <c r="G4001" s="281"/>
      <c r="H4001" s="279"/>
      <c r="I4001" s="288" t="str">
        <f>_xlfn.IFNA(VLOOKUP(B4001,'Absence Types'!A:D,4,FALSE),"")</f>
        <v/>
      </c>
      <c r="J4001" s="110" t="str">
        <f t="shared" si="567"/>
        <v>Y</v>
      </c>
      <c r="K4001" s="110" t="str">
        <f t="shared" si="568"/>
        <v>N</v>
      </c>
      <c r="L4001" s="110" t="b">
        <f t="shared" si="569"/>
        <v>0</v>
      </c>
      <c r="M4001" s="110" t="b">
        <f t="shared" si="570"/>
        <v>0</v>
      </c>
      <c r="AC4001" s="1" t="str">
        <f t="shared" si="566"/>
        <v/>
      </c>
      <c r="AD4001" s="1" t="str">
        <f t="shared" si="562"/>
        <v/>
      </c>
      <c r="AE4001" s="1" t="e">
        <f>VLOOKUP(A4001,#REF!,12,FALSE)</f>
        <v>#REF!</v>
      </c>
      <c r="AF4001" s="1">
        <f t="shared" si="563"/>
        <v>0</v>
      </c>
      <c r="AG4001" s="1">
        <f t="shared" si="564"/>
        <v>0</v>
      </c>
      <c r="AH4001" s="1">
        <f t="shared" si="565"/>
        <v>0</v>
      </c>
    </row>
    <row r="4002" spans="1:34" ht="14" x14ac:dyDescent="0.3">
      <c r="A4002" s="279"/>
      <c r="B4002" s="279"/>
      <c r="C4002" s="280"/>
      <c r="D4002" s="281"/>
      <c r="E4002" s="281"/>
      <c r="F4002" s="280"/>
      <c r="G4002" s="281"/>
      <c r="H4002" s="279"/>
      <c r="I4002" s="288" t="str">
        <f>_xlfn.IFNA(VLOOKUP(B4002,'Absence Types'!A:D,4,FALSE),"")</f>
        <v/>
      </c>
      <c r="J4002" s="110" t="str">
        <f t="shared" si="567"/>
        <v>Y</v>
      </c>
      <c r="K4002" s="110" t="str">
        <f t="shared" si="568"/>
        <v>N</v>
      </c>
      <c r="L4002" s="110" t="b">
        <f t="shared" si="569"/>
        <v>0</v>
      </c>
      <c r="M4002" s="110" t="b">
        <f t="shared" si="570"/>
        <v>0</v>
      </c>
      <c r="AC4002" s="1" t="str">
        <f t="shared" si="566"/>
        <v/>
      </c>
      <c r="AD4002" s="1" t="str">
        <f t="shared" si="562"/>
        <v/>
      </c>
      <c r="AE4002" s="1" t="e">
        <f>VLOOKUP(A4002,#REF!,12,FALSE)</f>
        <v>#REF!</v>
      </c>
      <c r="AF4002" s="1">
        <f t="shared" si="563"/>
        <v>0</v>
      </c>
      <c r="AG4002" s="1">
        <f t="shared" si="564"/>
        <v>0</v>
      </c>
      <c r="AH4002" s="1">
        <f t="shared" si="565"/>
        <v>0</v>
      </c>
    </row>
    <row r="4003" spans="1:34" ht="14" x14ac:dyDescent="0.3">
      <c r="A4003" s="279"/>
      <c r="B4003" s="279"/>
      <c r="C4003" s="280"/>
      <c r="D4003" s="281"/>
      <c r="E4003" s="281"/>
      <c r="F4003" s="280"/>
      <c r="G4003" s="281"/>
      <c r="H4003" s="279"/>
      <c r="I4003" s="288" t="str">
        <f>_xlfn.IFNA(VLOOKUP(B4003,'Absence Types'!A:D,4,FALSE),"")</f>
        <v/>
      </c>
      <c r="J4003" s="110" t="str">
        <f t="shared" si="567"/>
        <v>Y</v>
      </c>
      <c r="K4003" s="110" t="str">
        <f t="shared" si="568"/>
        <v>N</v>
      </c>
      <c r="L4003" s="110" t="b">
        <f t="shared" si="569"/>
        <v>0</v>
      </c>
      <c r="M4003" s="110" t="b">
        <f t="shared" si="570"/>
        <v>0</v>
      </c>
      <c r="AC4003" s="1" t="str">
        <f t="shared" si="566"/>
        <v/>
      </c>
      <c r="AD4003" s="1" t="str">
        <f t="shared" si="562"/>
        <v/>
      </c>
      <c r="AE4003" s="1" t="e">
        <f>VLOOKUP(A4003,#REF!,12,FALSE)</f>
        <v>#REF!</v>
      </c>
      <c r="AF4003" s="1">
        <f t="shared" si="563"/>
        <v>0</v>
      </c>
      <c r="AG4003" s="1">
        <f t="shared" si="564"/>
        <v>0</v>
      </c>
      <c r="AH4003" s="1">
        <f t="shared" si="565"/>
        <v>0</v>
      </c>
    </row>
    <row r="4004" spans="1:34" ht="14" x14ac:dyDescent="0.3">
      <c r="A4004" s="279"/>
      <c r="B4004" s="279"/>
      <c r="C4004" s="280"/>
      <c r="D4004" s="281"/>
      <c r="E4004" s="281"/>
      <c r="F4004" s="280"/>
      <c r="G4004" s="281"/>
      <c r="H4004" s="279"/>
      <c r="I4004" s="288" t="str">
        <f>_xlfn.IFNA(VLOOKUP(B4004,'Absence Types'!A:D,4,FALSE),"")</f>
        <v/>
      </c>
      <c r="J4004" s="110" t="str">
        <f t="shared" si="567"/>
        <v>Y</v>
      </c>
      <c r="K4004" s="110" t="str">
        <f t="shared" si="568"/>
        <v>N</v>
      </c>
      <c r="L4004" s="110" t="b">
        <f t="shared" si="569"/>
        <v>0</v>
      </c>
      <c r="M4004" s="110" t="b">
        <f t="shared" si="570"/>
        <v>0</v>
      </c>
      <c r="AC4004" s="1" t="str">
        <f t="shared" si="566"/>
        <v/>
      </c>
      <c r="AD4004" s="1" t="str">
        <f t="shared" si="562"/>
        <v/>
      </c>
      <c r="AE4004" s="1" t="e">
        <f>VLOOKUP(A4004,#REF!,12,FALSE)</f>
        <v>#REF!</v>
      </c>
      <c r="AF4004" s="1">
        <f t="shared" si="563"/>
        <v>0</v>
      </c>
      <c r="AG4004" s="1">
        <f t="shared" si="564"/>
        <v>0</v>
      </c>
      <c r="AH4004" s="1">
        <f t="shared" si="565"/>
        <v>0</v>
      </c>
    </row>
    <row r="4005" spans="1:34" ht="14" x14ac:dyDescent="0.3">
      <c r="A4005" s="279"/>
      <c r="B4005" s="279"/>
      <c r="C4005" s="280"/>
      <c r="D4005" s="281"/>
      <c r="E4005" s="281"/>
      <c r="F4005" s="280"/>
      <c r="G4005" s="281"/>
      <c r="H4005" s="279"/>
      <c r="I4005" s="288" t="str">
        <f>_xlfn.IFNA(VLOOKUP(B4005,'Absence Types'!A:D,4,FALSE),"")</f>
        <v/>
      </c>
      <c r="J4005" s="110" t="str">
        <f t="shared" si="567"/>
        <v>Y</v>
      </c>
      <c r="K4005" s="110" t="str">
        <f t="shared" si="568"/>
        <v>N</v>
      </c>
      <c r="L4005" s="110" t="b">
        <f t="shared" si="569"/>
        <v>0</v>
      </c>
      <c r="M4005" s="110" t="b">
        <f t="shared" si="570"/>
        <v>0</v>
      </c>
      <c r="AC4005" s="1" t="str">
        <f t="shared" si="566"/>
        <v/>
      </c>
      <c r="AD4005" s="1" t="str">
        <f t="shared" si="562"/>
        <v/>
      </c>
      <c r="AE4005" s="1" t="e">
        <f>VLOOKUP(A4005,#REF!,12,FALSE)</f>
        <v>#REF!</v>
      </c>
      <c r="AF4005" s="1">
        <f t="shared" si="563"/>
        <v>0</v>
      </c>
      <c r="AG4005" s="1">
        <f t="shared" si="564"/>
        <v>0</v>
      </c>
      <c r="AH4005" s="1">
        <f t="shared" si="565"/>
        <v>0</v>
      </c>
    </row>
    <row r="4006" spans="1:34" ht="14" x14ac:dyDescent="0.3">
      <c r="A4006" s="279"/>
      <c r="B4006" s="279"/>
      <c r="C4006" s="280"/>
      <c r="D4006" s="281"/>
      <c r="E4006" s="281"/>
      <c r="F4006" s="280"/>
      <c r="G4006" s="281"/>
      <c r="H4006" s="279"/>
      <c r="I4006" s="288" t="str">
        <f>_xlfn.IFNA(VLOOKUP(B4006,'Absence Types'!A:D,4,FALSE),"")</f>
        <v/>
      </c>
      <c r="J4006" s="110" t="str">
        <f t="shared" si="567"/>
        <v>Y</v>
      </c>
      <c r="K4006" s="110" t="str">
        <f t="shared" si="568"/>
        <v>N</v>
      </c>
      <c r="L4006" s="110" t="b">
        <f t="shared" si="569"/>
        <v>0</v>
      </c>
      <c r="M4006" s="110" t="b">
        <f t="shared" si="570"/>
        <v>0</v>
      </c>
      <c r="AC4006" s="1" t="str">
        <f t="shared" si="566"/>
        <v/>
      </c>
      <c r="AD4006" s="1" t="str">
        <f t="shared" si="562"/>
        <v/>
      </c>
      <c r="AE4006" s="1" t="e">
        <f>VLOOKUP(A4006,#REF!,12,FALSE)</f>
        <v>#REF!</v>
      </c>
      <c r="AF4006" s="1">
        <f t="shared" si="563"/>
        <v>0</v>
      </c>
      <c r="AG4006" s="1">
        <f t="shared" si="564"/>
        <v>0</v>
      </c>
      <c r="AH4006" s="1">
        <f t="shared" si="565"/>
        <v>0</v>
      </c>
    </row>
    <row r="4007" spans="1:34" ht="14" x14ac:dyDescent="0.3">
      <c r="A4007" s="279"/>
      <c r="B4007" s="279"/>
      <c r="C4007" s="280"/>
      <c r="D4007" s="281"/>
      <c r="E4007" s="281"/>
      <c r="F4007" s="280"/>
      <c r="G4007" s="281"/>
      <c r="H4007" s="279"/>
      <c r="I4007" s="288" t="str">
        <f>_xlfn.IFNA(VLOOKUP(B4007,'Absence Types'!A:D,4,FALSE),"")</f>
        <v/>
      </c>
      <c r="J4007" s="110" t="str">
        <f t="shared" si="567"/>
        <v>Y</v>
      </c>
      <c r="K4007" s="110" t="str">
        <f t="shared" si="568"/>
        <v>N</v>
      </c>
      <c r="L4007" s="110" t="b">
        <f t="shared" si="569"/>
        <v>0</v>
      </c>
      <c r="M4007" s="110" t="b">
        <f t="shared" si="570"/>
        <v>0</v>
      </c>
      <c r="AC4007" s="1" t="str">
        <f t="shared" si="566"/>
        <v/>
      </c>
      <c r="AD4007" s="1" t="str">
        <f t="shared" si="562"/>
        <v/>
      </c>
      <c r="AE4007" s="1" t="e">
        <f>VLOOKUP(A4007,#REF!,12,FALSE)</f>
        <v>#REF!</v>
      </c>
      <c r="AF4007" s="1">
        <f t="shared" si="563"/>
        <v>0</v>
      </c>
      <c r="AG4007" s="1">
        <f t="shared" si="564"/>
        <v>0</v>
      </c>
      <c r="AH4007" s="1">
        <f t="shared" si="565"/>
        <v>0</v>
      </c>
    </row>
    <row r="4008" spans="1:34" ht="14" x14ac:dyDescent="0.3">
      <c r="A4008" s="279"/>
      <c r="B4008" s="279"/>
      <c r="C4008" s="280"/>
      <c r="D4008" s="281"/>
      <c r="E4008" s="281"/>
      <c r="F4008" s="280"/>
      <c r="G4008" s="281"/>
      <c r="H4008" s="279"/>
      <c r="I4008" s="288" t="str">
        <f>_xlfn.IFNA(VLOOKUP(B4008,'Absence Types'!A:D,4,FALSE),"")</f>
        <v/>
      </c>
      <c r="J4008" s="110" t="str">
        <f t="shared" si="567"/>
        <v>Y</v>
      </c>
      <c r="K4008" s="110" t="str">
        <f t="shared" si="568"/>
        <v>N</v>
      </c>
      <c r="L4008" s="110" t="b">
        <f t="shared" si="569"/>
        <v>0</v>
      </c>
      <c r="M4008" s="110" t="b">
        <f t="shared" si="570"/>
        <v>0</v>
      </c>
      <c r="AC4008" s="1" t="str">
        <f t="shared" si="566"/>
        <v/>
      </c>
      <c r="AD4008" s="1" t="str">
        <f t="shared" si="562"/>
        <v/>
      </c>
      <c r="AE4008" s="1" t="e">
        <f>VLOOKUP(A4008,#REF!,12,FALSE)</f>
        <v>#REF!</v>
      </c>
      <c r="AF4008" s="1">
        <f t="shared" si="563"/>
        <v>0</v>
      </c>
      <c r="AG4008" s="1">
        <f t="shared" si="564"/>
        <v>0</v>
      </c>
      <c r="AH4008" s="1">
        <f t="shared" si="565"/>
        <v>0</v>
      </c>
    </row>
    <row r="4009" spans="1:34" ht="14" x14ac:dyDescent="0.3">
      <c r="A4009" s="279"/>
      <c r="B4009" s="279"/>
      <c r="C4009" s="280"/>
      <c r="D4009" s="281"/>
      <c r="E4009" s="281"/>
      <c r="F4009" s="280"/>
      <c r="G4009" s="281"/>
      <c r="H4009" s="279"/>
      <c r="I4009" s="288" t="str">
        <f>_xlfn.IFNA(VLOOKUP(B4009,'Absence Types'!A:D,4,FALSE),"")</f>
        <v/>
      </c>
      <c r="J4009" s="110" t="str">
        <f t="shared" si="567"/>
        <v>Y</v>
      </c>
      <c r="K4009" s="110" t="str">
        <f t="shared" si="568"/>
        <v>N</v>
      </c>
      <c r="L4009" s="110" t="b">
        <f t="shared" si="569"/>
        <v>0</v>
      </c>
      <c r="M4009" s="110" t="b">
        <f t="shared" si="570"/>
        <v>0</v>
      </c>
      <c r="AC4009" s="1" t="str">
        <f t="shared" si="566"/>
        <v/>
      </c>
      <c r="AD4009" s="1" t="str">
        <f t="shared" si="562"/>
        <v/>
      </c>
      <c r="AE4009" s="1" t="e">
        <f>VLOOKUP(A4009,#REF!,12,FALSE)</f>
        <v>#REF!</v>
      </c>
      <c r="AF4009" s="1">
        <f t="shared" si="563"/>
        <v>0</v>
      </c>
      <c r="AG4009" s="1">
        <f t="shared" si="564"/>
        <v>0</v>
      </c>
      <c r="AH4009" s="1">
        <f t="shared" si="565"/>
        <v>0</v>
      </c>
    </row>
    <row r="4010" spans="1:34" ht="14" x14ac:dyDescent="0.3">
      <c r="A4010" s="279"/>
      <c r="B4010" s="279"/>
      <c r="C4010" s="280"/>
      <c r="D4010" s="281"/>
      <c r="E4010" s="281"/>
      <c r="F4010" s="280"/>
      <c r="G4010" s="281"/>
      <c r="H4010" s="279"/>
      <c r="I4010" s="288" t="str">
        <f>_xlfn.IFNA(VLOOKUP(B4010,'Absence Types'!A:D,4,FALSE),"")</f>
        <v/>
      </c>
      <c r="J4010" s="110" t="str">
        <f t="shared" si="567"/>
        <v>Y</v>
      </c>
      <c r="K4010" s="110" t="str">
        <f t="shared" si="568"/>
        <v>N</v>
      </c>
      <c r="L4010" s="110" t="b">
        <f t="shared" si="569"/>
        <v>0</v>
      </c>
      <c r="M4010" s="110" t="b">
        <f t="shared" si="570"/>
        <v>0</v>
      </c>
      <c r="AC4010" s="1" t="str">
        <f t="shared" si="566"/>
        <v/>
      </c>
      <c r="AD4010" s="1" t="str">
        <f t="shared" si="562"/>
        <v/>
      </c>
      <c r="AE4010" s="1" t="e">
        <f>VLOOKUP(A4010,#REF!,12,FALSE)</f>
        <v>#REF!</v>
      </c>
      <c r="AF4010" s="1">
        <f t="shared" si="563"/>
        <v>0</v>
      </c>
      <c r="AG4010" s="1">
        <f t="shared" si="564"/>
        <v>0</v>
      </c>
      <c r="AH4010" s="1">
        <f t="shared" si="565"/>
        <v>0</v>
      </c>
    </row>
    <row r="4011" spans="1:34" ht="14" x14ac:dyDescent="0.3">
      <c r="A4011" s="279"/>
      <c r="B4011" s="279"/>
      <c r="C4011" s="280"/>
      <c r="D4011" s="281"/>
      <c r="E4011" s="281"/>
      <c r="F4011" s="280"/>
      <c r="G4011" s="281"/>
      <c r="H4011" s="279"/>
      <c r="I4011" s="288" t="str">
        <f>_xlfn.IFNA(VLOOKUP(B4011,'Absence Types'!A:D,4,FALSE),"")</f>
        <v/>
      </c>
      <c r="J4011" s="110" t="str">
        <f t="shared" si="567"/>
        <v>Y</v>
      </c>
      <c r="K4011" s="110" t="str">
        <f t="shared" si="568"/>
        <v>N</v>
      </c>
      <c r="L4011" s="110" t="b">
        <f t="shared" si="569"/>
        <v>0</v>
      </c>
      <c r="M4011" s="110" t="b">
        <f t="shared" si="570"/>
        <v>0</v>
      </c>
      <c r="AC4011" s="1" t="str">
        <f t="shared" si="566"/>
        <v/>
      </c>
      <c r="AD4011" s="1" t="str">
        <f t="shared" si="562"/>
        <v/>
      </c>
      <c r="AE4011" s="1" t="e">
        <f>VLOOKUP(A4011,#REF!,12,FALSE)</f>
        <v>#REF!</v>
      </c>
      <c r="AF4011" s="1">
        <f t="shared" si="563"/>
        <v>0</v>
      </c>
      <c r="AG4011" s="1">
        <f t="shared" si="564"/>
        <v>0</v>
      </c>
      <c r="AH4011" s="1">
        <f t="shared" si="565"/>
        <v>0</v>
      </c>
    </row>
    <row r="4012" spans="1:34" ht="14" x14ac:dyDescent="0.3">
      <c r="A4012" s="279"/>
      <c r="B4012" s="279"/>
      <c r="C4012" s="280"/>
      <c r="D4012" s="281"/>
      <c r="E4012" s="281"/>
      <c r="F4012" s="280"/>
      <c r="G4012" s="281"/>
      <c r="H4012" s="279"/>
      <c r="I4012" s="288" t="str">
        <f>_xlfn.IFNA(VLOOKUP(B4012,'Absence Types'!A:D,4,FALSE),"")</f>
        <v/>
      </c>
      <c r="J4012" s="110" t="str">
        <f t="shared" si="567"/>
        <v>Y</v>
      </c>
      <c r="K4012" s="110" t="str">
        <f t="shared" si="568"/>
        <v>N</v>
      </c>
      <c r="L4012" s="110" t="b">
        <f t="shared" si="569"/>
        <v>0</v>
      </c>
      <c r="M4012" s="110" t="b">
        <f t="shared" si="570"/>
        <v>0</v>
      </c>
      <c r="AC4012" s="1" t="str">
        <f t="shared" si="566"/>
        <v/>
      </c>
      <c r="AD4012" s="1" t="str">
        <f t="shared" si="562"/>
        <v/>
      </c>
      <c r="AE4012" s="1" t="e">
        <f>VLOOKUP(A4012,#REF!,12,FALSE)</f>
        <v>#REF!</v>
      </c>
      <c r="AF4012" s="1">
        <f t="shared" si="563"/>
        <v>0</v>
      </c>
      <c r="AG4012" s="1">
        <f t="shared" si="564"/>
        <v>0</v>
      </c>
      <c r="AH4012" s="1">
        <f t="shared" si="565"/>
        <v>0</v>
      </c>
    </row>
    <row r="4013" spans="1:34" ht="14" x14ac:dyDescent="0.3">
      <c r="A4013" s="279"/>
      <c r="B4013" s="279"/>
      <c r="C4013" s="280"/>
      <c r="D4013" s="281"/>
      <c r="E4013" s="281"/>
      <c r="F4013" s="280"/>
      <c r="G4013" s="281"/>
      <c r="H4013" s="279"/>
      <c r="I4013" s="288" t="str">
        <f>_xlfn.IFNA(VLOOKUP(B4013,'Absence Types'!A:D,4,FALSE),"")</f>
        <v/>
      </c>
      <c r="J4013" s="110" t="str">
        <f t="shared" si="567"/>
        <v>Y</v>
      </c>
      <c r="K4013" s="110" t="str">
        <f t="shared" si="568"/>
        <v>N</v>
      </c>
      <c r="L4013" s="110" t="b">
        <f t="shared" si="569"/>
        <v>0</v>
      </c>
      <c r="M4013" s="110" t="b">
        <f t="shared" si="570"/>
        <v>0</v>
      </c>
      <c r="AC4013" s="1" t="str">
        <f t="shared" si="566"/>
        <v/>
      </c>
      <c r="AD4013" s="1" t="str">
        <f t="shared" si="562"/>
        <v/>
      </c>
      <c r="AE4013" s="1" t="e">
        <f>VLOOKUP(A4013,#REF!,12,FALSE)</f>
        <v>#REF!</v>
      </c>
      <c r="AF4013" s="1">
        <f t="shared" si="563"/>
        <v>0</v>
      </c>
      <c r="AG4013" s="1">
        <f t="shared" si="564"/>
        <v>0</v>
      </c>
      <c r="AH4013" s="1">
        <f t="shared" si="565"/>
        <v>0</v>
      </c>
    </row>
    <row r="4014" spans="1:34" ht="14" x14ac:dyDescent="0.3">
      <c r="A4014" s="279"/>
      <c r="B4014" s="279"/>
      <c r="C4014" s="280"/>
      <c r="D4014" s="281"/>
      <c r="E4014" s="281"/>
      <c r="F4014" s="280"/>
      <c r="G4014" s="281"/>
      <c r="H4014" s="279"/>
      <c r="I4014" s="288" t="str">
        <f>_xlfn.IFNA(VLOOKUP(B4014,'Absence Types'!A:D,4,FALSE),"")</f>
        <v/>
      </c>
      <c r="J4014" s="110" t="str">
        <f t="shared" si="567"/>
        <v>Y</v>
      </c>
      <c r="K4014" s="110" t="str">
        <f t="shared" si="568"/>
        <v>N</v>
      </c>
      <c r="L4014" s="110" t="b">
        <f t="shared" si="569"/>
        <v>0</v>
      </c>
      <c r="M4014" s="110" t="b">
        <f t="shared" si="570"/>
        <v>0</v>
      </c>
      <c r="AC4014" s="1" t="str">
        <f t="shared" si="566"/>
        <v/>
      </c>
      <c r="AD4014" s="1" t="str">
        <f t="shared" si="562"/>
        <v/>
      </c>
      <c r="AE4014" s="1" t="e">
        <f>VLOOKUP(A4014,#REF!,12,FALSE)</f>
        <v>#REF!</v>
      </c>
      <c r="AF4014" s="1">
        <f t="shared" si="563"/>
        <v>0</v>
      </c>
      <c r="AG4014" s="1">
        <f t="shared" si="564"/>
        <v>0</v>
      </c>
      <c r="AH4014" s="1">
        <f t="shared" si="565"/>
        <v>0</v>
      </c>
    </row>
    <row r="4015" spans="1:34" ht="14" x14ac:dyDescent="0.3">
      <c r="A4015" s="279"/>
      <c r="B4015" s="279"/>
      <c r="C4015" s="280"/>
      <c r="D4015" s="281"/>
      <c r="E4015" s="281"/>
      <c r="F4015" s="280"/>
      <c r="G4015" s="281"/>
      <c r="H4015" s="279"/>
      <c r="I4015" s="288" t="str">
        <f>_xlfn.IFNA(VLOOKUP(B4015,'Absence Types'!A:D,4,FALSE),"")</f>
        <v/>
      </c>
      <c r="J4015" s="110" t="str">
        <f t="shared" si="567"/>
        <v>Y</v>
      </c>
      <c r="K4015" s="110" t="str">
        <f t="shared" si="568"/>
        <v>N</v>
      </c>
      <c r="L4015" s="110" t="b">
        <f t="shared" si="569"/>
        <v>0</v>
      </c>
      <c r="M4015" s="110" t="b">
        <f t="shared" si="570"/>
        <v>0</v>
      </c>
      <c r="AC4015" s="1" t="str">
        <f t="shared" si="566"/>
        <v/>
      </c>
      <c r="AD4015" s="1" t="str">
        <f t="shared" si="562"/>
        <v/>
      </c>
      <c r="AE4015" s="1" t="e">
        <f>VLOOKUP(A4015,#REF!,12,FALSE)</f>
        <v>#REF!</v>
      </c>
      <c r="AF4015" s="1">
        <f t="shared" si="563"/>
        <v>0</v>
      </c>
      <c r="AG4015" s="1">
        <f t="shared" si="564"/>
        <v>0</v>
      </c>
      <c r="AH4015" s="1">
        <f t="shared" si="565"/>
        <v>0</v>
      </c>
    </row>
    <row r="4016" spans="1:34" ht="14" x14ac:dyDescent="0.3">
      <c r="A4016" s="279"/>
      <c r="B4016" s="279"/>
      <c r="C4016" s="280"/>
      <c r="D4016" s="281"/>
      <c r="E4016" s="281"/>
      <c r="F4016" s="280"/>
      <c r="G4016" s="281"/>
      <c r="H4016" s="279"/>
      <c r="I4016" s="288" t="str">
        <f>_xlfn.IFNA(VLOOKUP(B4016,'Absence Types'!A:D,4,FALSE),"")</f>
        <v/>
      </c>
      <c r="J4016" s="110" t="str">
        <f t="shared" si="567"/>
        <v>Y</v>
      </c>
      <c r="K4016" s="110" t="str">
        <f t="shared" si="568"/>
        <v>N</v>
      </c>
      <c r="L4016" s="110" t="b">
        <f t="shared" si="569"/>
        <v>0</v>
      </c>
      <c r="M4016" s="110" t="b">
        <f t="shared" si="570"/>
        <v>0</v>
      </c>
      <c r="AC4016" s="1" t="str">
        <f t="shared" si="566"/>
        <v/>
      </c>
      <c r="AD4016" s="1" t="str">
        <f t="shared" si="562"/>
        <v/>
      </c>
      <c r="AE4016" s="1" t="e">
        <f>VLOOKUP(A4016,#REF!,12,FALSE)</f>
        <v>#REF!</v>
      </c>
      <c r="AF4016" s="1">
        <f t="shared" si="563"/>
        <v>0</v>
      </c>
      <c r="AG4016" s="1">
        <f t="shared" si="564"/>
        <v>0</v>
      </c>
      <c r="AH4016" s="1">
        <f t="shared" si="565"/>
        <v>0</v>
      </c>
    </row>
    <row r="4017" spans="1:34" ht="14" x14ac:dyDescent="0.3">
      <c r="A4017" s="279"/>
      <c r="B4017" s="279"/>
      <c r="C4017" s="280"/>
      <c r="D4017" s="281"/>
      <c r="E4017" s="281"/>
      <c r="F4017" s="280"/>
      <c r="G4017" s="281"/>
      <c r="H4017" s="279"/>
      <c r="I4017" s="288" t="str">
        <f>_xlfn.IFNA(VLOOKUP(B4017,'Absence Types'!A:D,4,FALSE),"")</f>
        <v/>
      </c>
      <c r="J4017" s="110" t="str">
        <f t="shared" si="567"/>
        <v>Y</v>
      </c>
      <c r="K4017" s="110" t="str">
        <f t="shared" si="568"/>
        <v>N</v>
      </c>
      <c r="L4017" s="110" t="b">
        <f t="shared" si="569"/>
        <v>0</v>
      </c>
      <c r="M4017" s="110" t="b">
        <f t="shared" si="570"/>
        <v>0</v>
      </c>
      <c r="AC4017" s="1" t="str">
        <f t="shared" si="566"/>
        <v/>
      </c>
      <c r="AD4017" s="1" t="str">
        <f t="shared" si="562"/>
        <v/>
      </c>
      <c r="AE4017" s="1" t="e">
        <f>VLOOKUP(A4017,#REF!,12,FALSE)</f>
        <v>#REF!</v>
      </c>
      <c r="AF4017" s="1">
        <f t="shared" si="563"/>
        <v>0</v>
      </c>
      <c r="AG4017" s="1">
        <f t="shared" si="564"/>
        <v>0</v>
      </c>
      <c r="AH4017" s="1">
        <f t="shared" si="565"/>
        <v>0</v>
      </c>
    </row>
    <row r="4018" spans="1:34" ht="14" x14ac:dyDescent="0.3">
      <c r="A4018" s="279"/>
      <c r="B4018" s="279"/>
      <c r="C4018" s="280"/>
      <c r="D4018" s="281"/>
      <c r="E4018" s="281"/>
      <c r="F4018" s="280"/>
      <c r="G4018" s="281"/>
      <c r="H4018" s="279"/>
      <c r="I4018" s="288" t="str">
        <f>_xlfn.IFNA(VLOOKUP(B4018,'Absence Types'!A:D,4,FALSE),"")</f>
        <v/>
      </c>
      <c r="J4018" s="110" t="str">
        <f t="shared" si="567"/>
        <v>Y</v>
      </c>
      <c r="K4018" s="110" t="str">
        <f t="shared" si="568"/>
        <v>N</v>
      </c>
      <c r="L4018" s="110" t="b">
        <f t="shared" si="569"/>
        <v>0</v>
      </c>
      <c r="M4018" s="110" t="b">
        <f t="shared" si="570"/>
        <v>0</v>
      </c>
      <c r="AC4018" s="1" t="str">
        <f t="shared" si="566"/>
        <v/>
      </c>
      <c r="AD4018" s="1" t="str">
        <f t="shared" si="562"/>
        <v/>
      </c>
      <c r="AE4018" s="1" t="e">
        <f>VLOOKUP(A4018,#REF!,12,FALSE)</f>
        <v>#REF!</v>
      </c>
      <c r="AF4018" s="1">
        <f t="shared" si="563"/>
        <v>0</v>
      </c>
      <c r="AG4018" s="1">
        <f t="shared" si="564"/>
        <v>0</v>
      </c>
      <c r="AH4018" s="1">
        <f t="shared" si="565"/>
        <v>0</v>
      </c>
    </row>
    <row r="4019" spans="1:34" ht="14" x14ac:dyDescent="0.3">
      <c r="A4019" s="279"/>
      <c r="B4019" s="279"/>
      <c r="C4019" s="280"/>
      <c r="D4019" s="281"/>
      <c r="E4019" s="281"/>
      <c r="F4019" s="280"/>
      <c r="G4019" s="281"/>
      <c r="H4019" s="279"/>
      <c r="I4019" s="288" t="str">
        <f>_xlfn.IFNA(VLOOKUP(B4019,'Absence Types'!A:D,4,FALSE),"")</f>
        <v/>
      </c>
      <c r="J4019" s="110" t="str">
        <f t="shared" si="567"/>
        <v>Y</v>
      </c>
      <c r="K4019" s="110" t="str">
        <f t="shared" si="568"/>
        <v>N</v>
      </c>
      <c r="L4019" s="110" t="b">
        <f t="shared" si="569"/>
        <v>0</v>
      </c>
      <c r="M4019" s="110" t="b">
        <f t="shared" si="570"/>
        <v>0</v>
      </c>
      <c r="AC4019" s="1" t="str">
        <f t="shared" si="566"/>
        <v/>
      </c>
      <c r="AD4019" s="1" t="str">
        <f t="shared" si="562"/>
        <v/>
      </c>
      <c r="AE4019" s="1" t="e">
        <f>VLOOKUP(A4019,#REF!,12,FALSE)</f>
        <v>#REF!</v>
      </c>
      <c r="AF4019" s="1">
        <f t="shared" si="563"/>
        <v>0</v>
      </c>
      <c r="AG4019" s="1">
        <f t="shared" si="564"/>
        <v>0</v>
      </c>
      <c r="AH4019" s="1">
        <f t="shared" si="565"/>
        <v>0</v>
      </c>
    </row>
    <row r="4020" spans="1:34" ht="14" x14ac:dyDescent="0.3">
      <c r="A4020" s="279"/>
      <c r="B4020" s="279"/>
      <c r="C4020" s="280"/>
      <c r="D4020" s="281"/>
      <c r="E4020" s="281"/>
      <c r="F4020" s="280"/>
      <c r="G4020" s="281"/>
      <c r="H4020" s="279"/>
      <c r="I4020" s="288" t="str">
        <f>_xlfn.IFNA(VLOOKUP(B4020,'Absence Types'!A:D,4,FALSE),"")</f>
        <v/>
      </c>
      <c r="J4020" s="110" t="str">
        <f t="shared" si="567"/>
        <v>Y</v>
      </c>
      <c r="K4020" s="110" t="str">
        <f t="shared" si="568"/>
        <v>N</v>
      </c>
      <c r="L4020" s="110" t="b">
        <f t="shared" si="569"/>
        <v>0</v>
      </c>
      <c r="M4020" s="110" t="b">
        <f t="shared" si="570"/>
        <v>0</v>
      </c>
      <c r="AC4020" s="1" t="str">
        <f t="shared" si="566"/>
        <v/>
      </c>
      <c r="AD4020" s="1" t="str">
        <f t="shared" si="562"/>
        <v/>
      </c>
      <c r="AE4020" s="1" t="e">
        <f>VLOOKUP(A4020,#REF!,12,FALSE)</f>
        <v>#REF!</v>
      </c>
      <c r="AF4020" s="1">
        <f t="shared" si="563"/>
        <v>0</v>
      </c>
      <c r="AG4020" s="1">
        <f t="shared" si="564"/>
        <v>0</v>
      </c>
      <c r="AH4020" s="1">
        <f t="shared" si="565"/>
        <v>0</v>
      </c>
    </row>
    <row r="4021" spans="1:34" ht="14" x14ac:dyDescent="0.3">
      <c r="A4021" s="279"/>
      <c r="B4021" s="279"/>
      <c r="C4021" s="280"/>
      <c r="D4021" s="281"/>
      <c r="E4021" s="281"/>
      <c r="F4021" s="280"/>
      <c r="G4021" s="281"/>
      <c r="H4021" s="279"/>
      <c r="I4021" s="288" t="str">
        <f>_xlfn.IFNA(VLOOKUP(B4021,'Absence Types'!A:D,4,FALSE),"")</f>
        <v/>
      </c>
      <c r="J4021" s="110" t="str">
        <f t="shared" si="567"/>
        <v>Y</v>
      </c>
      <c r="K4021" s="110" t="str">
        <f t="shared" si="568"/>
        <v>N</v>
      </c>
      <c r="L4021" s="110" t="b">
        <f t="shared" si="569"/>
        <v>0</v>
      </c>
      <c r="M4021" s="110" t="b">
        <f t="shared" si="570"/>
        <v>0</v>
      </c>
      <c r="AC4021" s="1" t="str">
        <f t="shared" si="566"/>
        <v/>
      </c>
      <c r="AD4021" s="1" t="str">
        <f t="shared" si="562"/>
        <v/>
      </c>
      <c r="AE4021" s="1" t="e">
        <f>VLOOKUP(A4021,#REF!,12,FALSE)</f>
        <v>#REF!</v>
      </c>
      <c r="AF4021" s="1">
        <f t="shared" si="563"/>
        <v>0</v>
      </c>
      <c r="AG4021" s="1">
        <f t="shared" si="564"/>
        <v>0</v>
      </c>
      <c r="AH4021" s="1">
        <f t="shared" si="565"/>
        <v>0</v>
      </c>
    </row>
    <row r="4022" spans="1:34" ht="14" x14ac:dyDescent="0.3">
      <c r="A4022" s="279"/>
      <c r="B4022" s="279"/>
      <c r="C4022" s="280"/>
      <c r="D4022" s="281"/>
      <c r="E4022" s="281"/>
      <c r="F4022" s="280"/>
      <c r="G4022" s="281"/>
      <c r="H4022" s="279"/>
      <c r="I4022" s="288" t="str">
        <f>_xlfn.IFNA(VLOOKUP(B4022,'Absence Types'!A:D,4,FALSE),"")</f>
        <v/>
      </c>
      <c r="J4022" s="110" t="str">
        <f t="shared" si="567"/>
        <v>Y</v>
      </c>
      <c r="K4022" s="110" t="str">
        <f t="shared" si="568"/>
        <v>N</v>
      </c>
      <c r="L4022" s="110" t="b">
        <f t="shared" si="569"/>
        <v>0</v>
      </c>
      <c r="M4022" s="110" t="b">
        <f t="shared" si="570"/>
        <v>0</v>
      </c>
      <c r="AC4022" s="1" t="str">
        <f t="shared" si="566"/>
        <v/>
      </c>
      <c r="AD4022" s="1" t="str">
        <f t="shared" si="562"/>
        <v/>
      </c>
      <c r="AE4022" s="1" t="e">
        <f>VLOOKUP(A4022,#REF!,12,FALSE)</f>
        <v>#REF!</v>
      </c>
      <c r="AF4022" s="1">
        <f t="shared" si="563"/>
        <v>0</v>
      </c>
      <c r="AG4022" s="1">
        <f t="shared" si="564"/>
        <v>0</v>
      </c>
      <c r="AH4022" s="1">
        <f t="shared" si="565"/>
        <v>0</v>
      </c>
    </row>
    <row r="4023" spans="1:34" ht="14" x14ac:dyDescent="0.3">
      <c r="A4023" s="279"/>
      <c r="B4023" s="279"/>
      <c r="C4023" s="280"/>
      <c r="D4023" s="281"/>
      <c r="E4023" s="281"/>
      <c r="F4023" s="280"/>
      <c r="G4023" s="281"/>
      <c r="H4023" s="279"/>
      <c r="I4023" s="288" t="str">
        <f>_xlfn.IFNA(VLOOKUP(B4023,'Absence Types'!A:D,4,FALSE),"")</f>
        <v/>
      </c>
      <c r="J4023" s="110" t="str">
        <f t="shared" si="567"/>
        <v>Y</v>
      </c>
      <c r="K4023" s="110" t="str">
        <f t="shared" si="568"/>
        <v>N</v>
      </c>
      <c r="L4023" s="110" t="b">
        <f t="shared" si="569"/>
        <v>0</v>
      </c>
      <c r="M4023" s="110" t="b">
        <f t="shared" si="570"/>
        <v>0</v>
      </c>
      <c r="AC4023" s="1" t="str">
        <f t="shared" si="566"/>
        <v/>
      </c>
      <c r="AD4023" s="1" t="str">
        <f t="shared" si="562"/>
        <v/>
      </c>
      <c r="AE4023" s="1" t="e">
        <f>VLOOKUP(A4023,#REF!,12,FALSE)</f>
        <v>#REF!</v>
      </c>
      <c r="AF4023" s="1">
        <f t="shared" si="563"/>
        <v>0</v>
      </c>
      <c r="AG4023" s="1">
        <f t="shared" si="564"/>
        <v>0</v>
      </c>
      <c r="AH4023" s="1">
        <f t="shared" si="565"/>
        <v>0</v>
      </c>
    </row>
    <row r="4024" spans="1:34" ht="14" x14ac:dyDescent="0.3">
      <c r="A4024" s="279"/>
      <c r="B4024" s="279"/>
      <c r="C4024" s="280"/>
      <c r="D4024" s="281"/>
      <c r="E4024" s="281"/>
      <c r="F4024" s="280"/>
      <c r="G4024" s="281"/>
      <c r="H4024" s="279"/>
      <c r="I4024" s="288" t="str">
        <f>_xlfn.IFNA(VLOOKUP(B4024,'Absence Types'!A:D,4,FALSE),"")</f>
        <v/>
      </c>
      <c r="J4024" s="110" t="str">
        <f t="shared" si="567"/>
        <v>Y</v>
      </c>
      <c r="K4024" s="110" t="str">
        <f t="shared" si="568"/>
        <v>N</v>
      </c>
      <c r="L4024" s="110" t="b">
        <f t="shared" si="569"/>
        <v>0</v>
      </c>
      <c r="M4024" s="110" t="b">
        <f t="shared" si="570"/>
        <v>0</v>
      </c>
      <c r="AC4024" s="1" t="str">
        <f t="shared" si="566"/>
        <v/>
      </c>
      <c r="AD4024" s="1" t="str">
        <f t="shared" si="562"/>
        <v/>
      </c>
      <c r="AE4024" s="1" t="e">
        <f>VLOOKUP(A4024,#REF!,12,FALSE)</f>
        <v>#REF!</v>
      </c>
      <c r="AF4024" s="1">
        <f t="shared" si="563"/>
        <v>0</v>
      </c>
      <c r="AG4024" s="1">
        <f t="shared" si="564"/>
        <v>0</v>
      </c>
      <c r="AH4024" s="1">
        <f t="shared" si="565"/>
        <v>0</v>
      </c>
    </row>
    <row r="4025" spans="1:34" ht="14" x14ac:dyDescent="0.3">
      <c r="A4025" s="279"/>
      <c r="B4025" s="279"/>
      <c r="C4025" s="280"/>
      <c r="D4025" s="281"/>
      <c r="E4025" s="281"/>
      <c r="F4025" s="280"/>
      <c r="G4025" s="281"/>
      <c r="H4025" s="279"/>
      <c r="I4025" s="288" t="str">
        <f>_xlfn.IFNA(VLOOKUP(B4025,'Absence Types'!A:D,4,FALSE),"")</f>
        <v/>
      </c>
      <c r="J4025" s="110" t="str">
        <f t="shared" si="567"/>
        <v>Y</v>
      </c>
      <c r="K4025" s="110" t="str">
        <f t="shared" si="568"/>
        <v>N</v>
      </c>
      <c r="L4025" s="110" t="b">
        <f t="shared" si="569"/>
        <v>0</v>
      </c>
      <c r="M4025" s="110" t="b">
        <f t="shared" si="570"/>
        <v>0</v>
      </c>
      <c r="AC4025" s="1" t="str">
        <f t="shared" si="566"/>
        <v/>
      </c>
      <c r="AD4025" s="1" t="str">
        <f t="shared" si="562"/>
        <v/>
      </c>
      <c r="AE4025" s="1" t="e">
        <f>VLOOKUP(A4025,#REF!,12,FALSE)</f>
        <v>#REF!</v>
      </c>
      <c r="AF4025" s="1">
        <f t="shared" si="563"/>
        <v>0</v>
      </c>
      <c r="AG4025" s="1">
        <f t="shared" si="564"/>
        <v>0</v>
      </c>
      <c r="AH4025" s="1">
        <f t="shared" si="565"/>
        <v>0</v>
      </c>
    </row>
    <row r="4026" spans="1:34" ht="14" x14ac:dyDescent="0.3">
      <c r="A4026" s="279"/>
      <c r="B4026" s="279"/>
      <c r="C4026" s="280"/>
      <c r="D4026" s="281"/>
      <c r="E4026" s="281"/>
      <c r="F4026" s="280"/>
      <c r="G4026" s="281"/>
      <c r="H4026" s="279"/>
      <c r="I4026" s="288" t="str">
        <f>_xlfn.IFNA(VLOOKUP(B4026,'Absence Types'!A:D,4,FALSE),"")</f>
        <v/>
      </c>
      <c r="J4026" s="110" t="str">
        <f t="shared" si="567"/>
        <v>Y</v>
      </c>
      <c r="K4026" s="110" t="str">
        <f t="shared" si="568"/>
        <v>N</v>
      </c>
      <c r="L4026" s="110" t="b">
        <f t="shared" si="569"/>
        <v>0</v>
      </c>
      <c r="M4026" s="110" t="b">
        <f t="shared" si="570"/>
        <v>0</v>
      </c>
      <c r="AC4026" s="1" t="str">
        <f t="shared" si="566"/>
        <v/>
      </c>
      <c r="AD4026" s="1" t="str">
        <f t="shared" si="562"/>
        <v/>
      </c>
      <c r="AE4026" s="1" t="e">
        <f>VLOOKUP(A4026,#REF!,12,FALSE)</f>
        <v>#REF!</v>
      </c>
      <c r="AF4026" s="1">
        <f t="shared" si="563"/>
        <v>0</v>
      </c>
      <c r="AG4026" s="1">
        <f t="shared" si="564"/>
        <v>0</v>
      </c>
      <c r="AH4026" s="1">
        <f t="shared" si="565"/>
        <v>0</v>
      </c>
    </row>
    <row r="4027" spans="1:34" ht="14" x14ac:dyDescent="0.3">
      <c r="A4027" s="279"/>
      <c r="B4027" s="279"/>
      <c r="C4027" s="280"/>
      <c r="D4027" s="281"/>
      <c r="E4027" s="281"/>
      <c r="F4027" s="280"/>
      <c r="G4027" s="281"/>
      <c r="H4027" s="279"/>
      <c r="I4027" s="288" t="str">
        <f>_xlfn.IFNA(VLOOKUP(B4027,'Absence Types'!A:D,4,FALSE),"")</f>
        <v/>
      </c>
      <c r="J4027" s="110" t="str">
        <f t="shared" si="567"/>
        <v>Y</v>
      </c>
      <c r="K4027" s="110" t="str">
        <f t="shared" si="568"/>
        <v>N</v>
      </c>
      <c r="L4027" s="110" t="b">
        <f t="shared" si="569"/>
        <v>0</v>
      </c>
      <c r="M4027" s="110" t="b">
        <f t="shared" si="570"/>
        <v>0</v>
      </c>
      <c r="AC4027" s="1" t="str">
        <f t="shared" si="566"/>
        <v/>
      </c>
      <c r="AD4027" s="1" t="str">
        <f t="shared" si="562"/>
        <v/>
      </c>
      <c r="AE4027" s="1" t="e">
        <f>VLOOKUP(A4027,#REF!,12,FALSE)</f>
        <v>#REF!</v>
      </c>
      <c r="AF4027" s="1">
        <f t="shared" si="563"/>
        <v>0</v>
      </c>
      <c r="AG4027" s="1">
        <f t="shared" si="564"/>
        <v>0</v>
      </c>
      <c r="AH4027" s="1">
        <f t="shared" si="565"/>
        <v>0</v>
      </c>
    </row>
    <row r="4028" spans="1:34" ht="14" x14ac:dyDescent="0.3">
      <c r="A4028" s="279"/>
      <c r="B4028" s="279"/>
      <c r="C4028" s="280"/>
      <c r="D4028" s="281"/>
      <c r="E4028" s="281"/>
      <c r="F4028" s="280"/>
      <c r="G4028" s="281"/>
      <c r="H4028" s="279"/>
      <c r="I4028" s="288" t="str">
        <f>_xlfn.IFNA(VLOOKUP(B4028,'Absence Types'!A:D,4,FALSE),"")</f>
        <v/>
      </c>
      <c r="J4028" s="110" t="str">
        <f t="shared" si="567"/>
        <v>Y</v>
      </c>
      <c r="K4028" s="110" t="str">
        <f t="shared" si="568"/>
        <v>N</v>
      </c>
      <c r="L4028" s="110" t="b">
        <f t="shared" si="569"/>
        <v>0</v>
      </c>
      <c r="M4028" s="110" t="b">
        <f t="shared" si="570"/>
        <v>0</v>
      </c>
      <c r="AC4028" s="1" t="str">
        <f t="shared" si="566"/>
        <v/>
      </c>
      <c r="AD4028" s="1" t="str">
        <f t="shared" si="562"/>
        <v/>
      </c>
      <c r="AE4028" s="1" t="e">
        <f>VLOOKUP(A4028,#REF!,12,FALSE)</f>
        <v>#REF!</v>
      </c>
      <c r="AF4028" s="1">
        <f t="shared" si="563"/>
        <v>0</v>
      </c>
      <c r="AG4028" s="1">
        <f t="shared" si="564"/>
        <v>0</v>
      </c>
      <c r="AH4028" s="1">
        <f t="shared" si="565"/>
        <v>0</v>
      </c>
    </row>
    <row r="4029" spans="1:34" ht="14" x14ac:dyDescent="0.3">
      <c r="A4029" s="279"/>
      <c r="B4029" s="279"/>
      <c r="C4029" s="280"/>
      <c r="D4029" s="281"/>
      <c r="E4029" s="281"/>
      <c r="F4029" s="280"/>
      <c r="G4029" s="281"/>
      <c r="H4029" s="279"/>
      <c r="I4029" s="288" t="str">
        <f>_xlfn.IFNA(VLOOKUP(B4029,'Absence Types'!A:D,4,FALSE),"")</f>
        <v/>
      </c>
      <c r="J4029" s="110" t="str">
        <f t="shared" si="567"/>
        <v>Y</v>
      </c>
      <c r="K4029" s="110" t="str">
        <f t="shared" si="568"/>
        <v>N</v>
      </c>
      <c r="L4029" s="110" t="b">
        <f t="shared" si="569"/>
        <v>0</v>
      </c>
      <c r="M4029" s="110" t="b">
        <f t="shared" si="570"/>
        <v>0</v>
      </c>
      <c r="AC4029" s="1" t="str">
        <f t="shared" si="566"/>
        <v/>
      </c>
      <c r="AD4029" s="1" t="str">
        <f t="shared" si="562"/>
        <v/>
      </c>
      <c r="AE4029" s="1" t="e">
        <f>VLOOKUP(A4029,#REF!,12,FALSE)</f>
        <v>#REF!</v>
      </c>
      <c r="AF4029" s="1">
        <f t="shared" si="563"/>
        <v>0</v>
      </c>
      <c r="AG4029" s="1">
        <f t="shared" si="564"/>
        <v>0</v>
      </c>
      <c r="AH4029" s="1">
        <f t="shared" si="565"/>
        <v>0</v>
      </c>
    </row>
    <row r="4030" spans="1:34" ht="14" x14ac:dyDescent="0.3">
      <c r="A4030" s="279"/>
      <c r="B4030" s="279"/>
      <c r="C4030" s="280"/>
      <c r="D4030" s="281"/>
      <c r="E4030" s="281"/>
      <c r="F4030" s="280"/>
      <c r="G4030" s="281"/>
      <c r="H4030" s="279"/>
      <c r="I4030" s="288" t="str">
        <f>_xlfn.IFNA(VLOOKUP(B4030,'Absence Types'!A:D,4,FALSE),"")</f>
        <v/>
      </c>
      <c r="J4030" s="110" t="str">
        <f t="shared" si="567"/>
        <v>Y</v>
      </c>
      <c r="K4030" s="110" t="str">
        <f t="shared" si="568"/>
        <v>N</v>
      </c>
      <c r="L4030" s="110" t="b">
        <f t="shared" si="569"/>
        <v>0</v>
      </c>
      <c r="M4030" s="110" t="b">
        <f t="shared" si="570"/>
        <v>0</v>
      </c>
      <c r="AC4030" s="1" t="str">
        <f t="shared" si="566"/>
        <v/>
      </c>
      <c r="AD4030" s="1" t="str">
        <f t="shared" si="562"/>
        <v/>
      </c>
      <c r="AE4030" s="1" t="e">
        <f>VLOOKUP(A4030,#REF!,12,FALSE)</f>
        <v>#REF!</v>
      </c>
      <c r="AF4030" s="1">
        <f t="shared" si="563"/>
        <v>0</v>
      </c>
      <c r="AG4030" s="1">
        <f t="shared" si="564"/>
        <v>0</v>
      </c>
      <c r="AH4030" s="1">
        <f t="shared" si="565"/>
        <v>0</v>
      </c>
    </row>
    <row r="4031" spans="1:34" ht="14" x14ac:dyDescent="0.3">
      <c r="A4031" s="279"/>
      <c r="B4031" s="279"/>
      <c r="C4031" s="280"/>
      <c r="D4031" s="281"/>
      <c r="E4031" s="281"/>
      <c r="F4031" s="280"/>
      <c r="G4031" s="281"/>
      <c r="H4031" s="279"/>
      <c r="I4031" s="288" t="str">
        <f>_xlfn.IFNA(VLOOKUP(B4031,'Absence Types'!A:D,4,FALSE),"")</f>
        <v/>
      </c>
      <c r="J4031" s="110" t="str">
        <f t="shared" si="567"/>
        <v>Y</v>
      </c>
      <c r="K4031" s="110" t="str">
        <f t="shared" si="568"/>
        <v>N</v>
      </c>
      <c r="L4031" s="110" t="b">
        <f t="shared" si="569"/>
        <v>0</v>
      </c>
      <c r="M4031" s="110" t="b">
        <f t="shared" si="570"/>
        <v>0</v>
      </c>
      <c r="AC4031" s="1" t="str">
        <f t="shared" si="566"/>
        <v/>
      </c>
      <c r="AD4031" s="1" t="str">
        <f t="shared" si="562"/>
        <v/>
      </c>
      <c r="AE4031" s="1" t="e">
        <f>VLOOKUP(A4031,#REF!,12,FALSE)</f>
        <v>#REF!</v>
      </c>
      <c r="AF4031" s="1">
        <f t="shared" si="563"/>
        <v>0</v>
      </c>
      <c r="AG4031" s="1">
        <f t="shared" si="564"/>
        <v>0</v>
      </c>
      <c r="AH4031" s="1">
        <f t="shared" si="565"/>
        <v>0</v>
      </c>
    </row>
    <row r="4032" spans="1:34" ht="14" x14ac:dyDescent="0.3">
      <c r="A4032" s="279"/>
      <c r="B4032" s="279"/>
      <c r="C4032" s="280"/>
      <c r="D4032" s="281"/>
      <c r="E4032" s="281"/>
      <c r="F4032" s="280"/>
      <c r="G4032" s="281"/>
      <c r="H4032" s="279"/>
      <c r="I4032" s="288" t="str">
        <f>_xlfn.IFNA(VLOOKUP(B4032,'Absence Types'!A:D,4,FALSE),"")</f>
        <v/>
      </c>
      <c r="J4032" s="110" t="str">
        <f t="shared" si="567"/>
        <v>Y</v>
      </c>
      <c r="K4032" s="110" t="str">
        <f t="shared" si="568"/>
        <v>N</v>
      </c>
      <c r="L4032" s="110" t="b">
        <f t="shared" si="569"/>
        <v>0</v>
      </c>
      <c r="M4032" s="110" t="b">
        <f t="shared" si="570"/>
        <v>0</v>
      </c>
      <c r="AC4032" s="1" t="str">
        <f t="shared" si="566"/>
        <v/>
      </c>
      <c r="AD4032" s="1" t="str">
        <f t="shared" si="562"/>
        <v/>
      </c>
      <c r="AE4032" s="1" t="e">
        <f>VLOOKUP(A4032,#REF!,12,FALSE)</f>
        <v>#REF!</v>
      </c>
      <c r="AF4032" s="1">
        <f t="shared" si="563"/>
        <v>0</v>
      </c>
      <c r="AG4032" s="1">
        <f t="shared" si="564"/>
        <v>0</v>
      </c>
      <c r="AH4032" s="1">
        <f t="shared" si="565"/>
        <v>0</v>
      </c>
    </row>
    <row r="4033" spans="1:34" ht="14" x14ac:dyDescent="0.3">
      <c r="A4033" s="279"/>
      <c r="B4033" s="279"/>
      <c r="C4033" s="280"/>
      <c r="D4033" s="281"/>
      <c r="E4033" s="281"/>
      <c r="F4033" s="280"/>
      <c r="G4033" s="281"/>
      <c r="H4033" s="279"/>
      <c r="I4033" s="288" t="str">
        <f>_xlfn.IFNA(VLOOKUP(B4033,'Absence Types'!A:D,4,FALSE),"")</f>
        <v/>
      </c>
      <c r="J4033" s="110" t="str">
        <f t="shared" si="567"/>
        <v>Y</v>
      </c>
      <c r="K4033" s="110" t="str">
        <f t="shared" si="568"/>
        <v>N</v>
      </c>
      <c r="L4033" s="110" t="b">
        <f t="shared" si="569"/>
        <v>0</v>
      </c>
      <c r="M4033" s="110" t="b">
        <f t="shared" si="570"/>
        <v>0</v>
      </c>
      <c r="AC4033" s="1" t="str">
        <f t="shared" si="566"/>
        <v/>
      </c>
      <c r="AD4033" s="1" t="str">
        <f t="shared" si="562"/>
        <v/>
      </c>
      <c r="AE4033" s="1" t="e">
        <f>VLOOKUP(A4033,#REF!,12,FALSE)</f>
        <v>#REF!</v>
      </c>
      <c r="AF4033" s="1">
        <f t="shared" si="563"/>
        <v>0</v>
      </c>
      <c r="AG4033" s="1">
        <f t="shared" si="564"/>
        <v>0</v>
      </c>
      <c r="AH4033" s="1">
        <f t="shared" si="565"/>
        <v>0</v>
      </c>
    </row>
    <row r="4034" spans="1:34" ht="14" x14ac:dyDescent="0.3">
      <c r="A4034" s="279"/>
      <c r="B4034" s="279"/>
      <c r="C4034" s="280"/>
      <c r="D4034" s="281"/>
      <c r="E4034" s="281"/>
      <c r="F4034" s="280"/>
      <c r="G4034" s="281"/>
      <c r="H4034" s="279"/>
      <c r="I4034" s="288" t="str">
        <f>_xlfn.IFNA(VLOOKUP(B4034,'Absence Types'!A:D,4,FALSE),"")</f>
        <v/>
      </c>
      <c r="J4034" s="110" t="str">
        <f t="shared" si="567"/>
        <v>Y</v>
      </c>
      <c r="K4034" s="110" t="str">
        <f t="shared" si="568"/>
        <v>N</v>
      </c>
      <c r="L4034" s="110" t="b">
        <f t="shared" si="569"/>
        <v>0</v>
      </c>
      <c r="M4034" s="110" t="b">
        <f t="shared" si="570"/>
        <v>0</v>
      </c>
      <c r="AC4034" s="1" t="str">
        <f t="shared" si="566"/>
        <v/>
      </c>
      <c r="AD4034" s="1" t="str">
        <f t="shared" si="562"/>
        <v/>
      </c>
      <c r="AE4034" s="1" t="e">
        <f>VLOOKUP(A4034,#REF!,12,FALSE)</f>
        <v>#REF!</v>
      </c>
      <c r="AF4034" s="1">
        <f t="shared" si="563"/>
        <v>0</v>
      </c>
      <c r="AG4034" s="1">
        <f t="shared" si="564"/>
        <v>0</v>
      </c>
      <c r="AH4034" s="1">
        <f t="shared" si="565"/>
        <v>0</v>
      </c>
    </row>
    <row r="4035" spans="1:34" ht="14" x14ac:dyDescent="0.3">
      <c r="A4035" s="279"/>
      <c r="B4035" s="279"/>
      <c r="C4035" s="280"/>
      <c r="D4035" s="281"/>
      <c r="E4035" s="281"/>
      <c r="F4035" s="280"/>
      <c r="G4035" s="281"/>
      <c r="H4035" s="279"/>
      <c r="I4035" s="288" t="str">
        <f>_xlfn.IFNA(VLOOKUP(B4035,'Absence Types'!A:D,4,FALSE),"")</f>
        <v/>
      </c>
      <c r="J4035" s="110" t="str">
        <f t="shared" si="567"/>
        <v>Y</v>
      </c>
      <c r="K4035" s="110" t="str">
        <f t="shared" si="568"/>
        <v>N</v>
      </c>
      <c r="L4035" s="110" t="b">
        <f t="shared" si="569"/>
        <v>0</v>
      </c>
      <c r="M4035" s="110" t="b">
        <f t="shared" si="570"/>
        <v>0</v>
      </c>
      <c r="AC4035" s="1" t="str">
        <f t="shared" si="566"/>
        <v/>
      </c>
      <c r="AD4035" s="1" t="str">
        <f t="shared" si="562"/>
        <v/>
      </c>
      <c r="AE4035" s="1" t="e">
        <f>VLOOKUP(A4035,#REF!,12,FALSE)</f>
        <v>#REF!</v>
      </c>
      <c r="AF4035" s="1">
        <f t="shared" si="563"/>
        <v>0</v>
      </c>
      <c r="AG4035" s="1">
        <f t="shared" si="564"/>
        <v>0</v>
      </c>
      <c r="AH4035" s="1">
        <f t="shared" si="565"/>
        <v>0</v>
      </c>
    </row>
    <row r="4036" spans="1:34" ht="14" x14ac:dyDescent="0.3">
      <c r="A4036" s="279"/>
      <c r="B4036" s="279"/>
      <c r="C4036" s="280"/>
      <c r="D4036" s="281"/>
      <c r="E4036" s="281"/>
      <c r="F4036" s="280"/>
      <c r="G4036" s="281"/>
      <c r="H4036" s="279"/>
      <c r="I4036" s="288" t="str">
        <f>_xlfn.IFNA(VLOOKUP(B4036,'Absence Types'!A:D,4,FALSE),"")</f>
        <v/>
      </c>
      <c r="J4036" s="110" t="str">
        <f t="shared" si="567"/>
        <v>Y</v>
      </c>
      <c r="K4036" s="110" t="str">
        <f t="shared" si="568"/>
        <v>N</v>
      </c>
      <c r="L4036" s="110" t="b">
        <f t="shared" si="569"/>
        <v>0</v>
      </c>
      <c r="M4036" s="110" t="b">
        <f t="shared" si="570"/>
        <v>0</v>
      </c>
      <c r="AC4036" s="1" t="str">
        <f t="shared" si="566"/>
        <v/>
      </c>
      <c r="AD4036" s="1" t="str">
        <f t="shared" ref="AD4036:AD4099" si="571">IF(I4036&lt;&gt;"Days","",((F4036-C4036)+1)-(AF4036)-(AG4036)-(AH4036))</f>
        <v/>
      </c>
      <c r="AE4036" s="1" t="e">
        <f>VLOOKUP(A4036,#REF!,12,FALSE)</f>
        <v>#REF!</v>
      </c>
      <c r="AF4036" s="1">
        <f t="shared" ref="AF4036:AF4099" si="572">IF(D4036=1,0.5,0)</f>
        <v>0</v>
      </c>
      <c r="AG4036" s="1">
        <f t="shared" ref="AG4036:AG4099" si="573">IF(E4036=1,0.5,0)</f>
        <v>0</v>
      </c>
      <c r="AH4036" s="1">
        <f t="shared" ref="AH4036:AH4099" si="574">IF(G4036=1,0.5,0)</f>
        <v>0</v>
      </c>
    </row>
    <row r="4037" spans="1:34" ht="14" x14ac:dyDescent="0.3">
      <c r="A4037" s="279"/>
      <c r="B4037" s="279"/>
      <c r="C4037" s="280"/>
      <c r="D4037" s="281"/>
      <c r="E4037" s="281"/>
      <c r="F4037" s="280"/>
      <c r="G4037" s="281"/>
      <c r="H4037" s="279"/>
      <c r="I4037" s="288" t="str">
        <f>_xlfn.IFNA(VLOOKUP(B4037,'Absence Types'!A:D,4,FALSE),"")</f>
        <v/>
      </c>
      <c r="J4037" s="110" t="str">
        <f t="shared" si="567"/>
        <v>Y</v>
      </c>
      <c r="K4037" s="110" t="str">
        <f t="shared" si="568"/>
        <v>N</v>
      </c>
      <c r="L4037" s="110" t="b">
        <f t="shared" si="569"/>
        <v>0</v>
      </c>
      <c r="M4037" s="110" t="b">
        <f t="shared" si="570"/>
        <v>0</v>
      </c>
      <c r="AC4037" s="1" t="str">
        <f t="shared" ref="AC4037:AC4100" si="575">IF(I4037&lt;&gt;"Hours","",(F4037-C4037)*24)</f>
        <v/>
      </c>
      <c r="AD4037" s="1" t="str">
        <f t="shared" si="571"/>
        <v/>
      </c>
      <c r="AE4037" s="1" t="e">
        <f>VLOOKUP(A4037,#REF!,12,FALSE)</f>
        <v>#REF!</v>
      </c>
      <c r="AF4037" s="1">
        <f t="shared" si="572"/>
        <v>0</v>
      </c>
      <c r="AG4037" s="1">
        <f t="shared" si="573"/>
        <v>0</v>
      </c>
      <c r="AH4037" s="1">
        <f t="shared" si="574"/>
        <v>0</v>
      </c>
    </row>
    <row r="4038" spans="1:34" ht="14" x14ac:dyDescent="0.3">
      <c r="A4038" s="279"/>
      <c r="B4038" s="279"/>
      <c r="C4038" s="280"/>
      <c r="D4038" s="281"/>
      <c r="E4038" s="281"/>
      <c r="F4038" s="280"/>
      <c r="G4038" s="281"/>
      <c r="H4038" s="279"/>
      <c r="I4038" s="288" t="str">
        <f>_xlfn.IFNA(VLOOKUP(B4038,'Absence Types'!A:D,4,FALSE),"")</f>
        <v/>
      </c>
      <c r="J4038" s="110" t="str">
        <f t="shared" si="567"/>
        <v>Y</v>
      </c>
      <c r="K4038" s="110" t="str">
        <f t="shared" si="568"/>
        <v>N</v>
      </c>
      <c r="L4038" s="110" t="b">
        <f t="shared" si="569"/>
        <v>0</v>
      </c>
      <c r="M4038" s="110" t="b">
        <f t="shared" si="570"/>
        <v>0</v>
      </c>
      <c r="AC4038" s="1" t="str">
        <f t="shared" si="575"/>
        <v/>
      </c>
      <c r="AD4038" s="1" t="str">
        <f t="shared" si="571"/>
        <v/>
      </c>
      <c r="AE4038" s="1" t="e">
        <f>VLOOKUP(A4038,#REF!,12,FALSE)</f>
        <v>#REF!</v>
      </c>
      <c r="AF4038" s="1">
        <f t="shared" si="572"/>
        <v>0</v>
      </c>
      <c r="AG4038" s="1">
        <f t="shared" si="573"/>
        <v>0</v>
      </c>
      <c r="AH4038" s="1">
        <f t="shared" si="574"/>
        <v>0</v>
      </c>
    </row>
    <row r="4039" spans="1:34" ht="14" x14ac:dyDescent="0.3">
      <c r="A4039" s="279"/>
      <c r="B4039" s="279"/>
      <c r="C4039" s="280"/>
      <c r="D4039" s="281"/>
      <c r="E4039" s="281"/>
      <c r="F4039" s="280"/>
      <c r="G4039" s="281"/>
      <c r="H4039" s="279"/>
      <c r="I4039" s="288" t="str">
        <f>_xlfn.IFNA(VLOOKUP(B4039,'Absence Types'!A:D,4,FALSE),"")</f>
        <v/>
      </c>
      <c r="J4039" s="110" t="str">
        <f t="shared" si="567"/>
        <v>Y</v>
      </c>
      <c r="K4039" s="110" t="str">
        <f t="shared" si="568"/>
        <v>N</v>
      </c>
      <c r="L4039" s="110" t="b">
        <f t="shared" si="569"/>
        <v>0</v>
      </c>
      <c r="M4039" s="110" t="b">
        <f t="shared" si="570"/>
        <v>0</v>
      </c>
      <c r="AC4039" s="1" t="str">
        <f t="shared" si="575"/>
        <v/>
      </c>
      <c r="AD4039" s="1" t="str">
        <f t="shared" si="571"/>
        <v/>
      </c>
      <c r="AE4039" s="1" t="e">
        <f>VLOOKUP(A4039,#REF!,12,FALSE)</f>
        <v>#REF!</v>
      </c>
      <c r="AF4039" s="1">
        <f t="shared" si="572"/>
        <v>0</v>
      </c>
      <c r="AG4039" s="1">
        <f t="shared" si="573"/>
        <v>0</v>
      </c>
      <c r="AH4039" s="1">
        <f t="shared" si="574"/>
        <v>0</v>
      </c>
    </row>
    <row r="4040" spans="1:34" ht="14" x14ac:dyDescent="0.3">
      <c r="A4040" s="279"/>
      <c r="B4040" s="279"/>
      <c r="C4040" s="280"/>
      <c r="D4040" s="281"/>
      <c r="E4040" s="281"/>
      <c r="F4040" s="280"/>
      <c r="G4040" s="281"/>
      <c r="H4040" s="279"/>
      <c r="I4040" s="288" t="str">
        <f>_xlfn.IFNA(VLOOKUP(B4040,'Absence Types'!A:D,4,FALSE),"")</f>
        <v/>
      </c>
      <c r="J4040" s="110" t="str">
        <f t="shared" ref="J4040:J4103" si="576">IF((RIGHT(TEXT(C4040,"DD/MM/YYYY HH:MM:SS"),8))=(RIGHT(TEXT(F4040,"DD/MM/YYYY HH:MM:SS"),8)),"Y","N")</f>
        <v>Y</v>
      </c>
      <c r="K4040" s="110" t="str">
        <f t="shared" ref="K4040:K4103" si="577">IF(I4040="Hours","Y","N")</f>
        <v>N</v>
      </c>
      <c r="L4040" s="110" t="b">
        <f t="shared" ref="L4040:L4103" si="578">AND(J4040="N",K4040="N")</f>
        <v>0</v>
      </c>
      <c r="M4040" s="110" t="b">
        <f t="shared" ref="M4040:M4103" si="579">AND(I4040="Hours",F4040-C4040&lt;0.00001)</f>
        <v>0</v>
      </c>
      <c r="AC4040" s="1" t="str">
        <f t="shared" si="575"/>
        <v/>
      </c>
      <c r="AD4040" s="1" t="str">
        <f t="shared" si="571"/>
        <v/>
      </c>
      <c r="AE4040" s="1" t="e">
        <f>VLOOKUP(A4040,#REF!,12,FALSE)</f>
        <v>#REF!</v>
      </c>
      <c r="AF4040" s="1">
        <f t="shared" si="572"/>
        <v>0</v>
      </c>
      <c r="AG4040" s="1">
        <f t="shared" si="573"/>
        <v>0</v>
      </c>
      <c r="AH4040" s="1">
        <f t="shared" si="574"/>
        <v>0</v>
      </c>
    </row>
    <row r="4041" spans="1:34" ht="14" x14ac:dyDescent="0.3">
      <c r="A4041" s="279"/>
      <c r="B4041" s="279"/>
      <c r="C4041" s="280"/>
      <c r="D4041" s="281"/>
      <c r="E4041" s="281"/>
      <c r="F4041" s="280"/>
      <c r="G4041" s="281"/>
      <c r="H4041" s="279"/>
      <c r="I4041" s="288" t="str">
        <f>_xlfn.IFNA(VLOOKUP(B4041,'Absence Types'!A:D,4,FALSE),"")</f>
        <v/>
      </c>
      <c r="J4041" s="110" t="str">
        <f t="shared" si="576"/>
        <v>Y</v>
      </c>
      <c r="K4041" s="110" t="str">
        <f t="shared" si="577"/>
        <v>N</v>
      </c>
      <c r="L4041" s="110" t="b">
        <f t="shared" si="578"/>
        <v>0</v>
      </c>
      <c r="M4041" s="110" t="b">
        <f t="shared" si="579"/>
        <v>0</v>
      </c>
      <c r="AC4041" s="1" t="str">
        <f t="shared" si="575"/>
        <v/>
      </c>
      <c r="AD4041" s="1" t="str">
        <f t="shared" si="571"/>
        <v/>
      </c>
      <c r="AE4041" s="1" t="e">
        <f>VLOOKUP(A4041,#REF!,12,FALSE)</f>
        <v>#REF!</v>
      </c>
      <c r="AF4041" s="1">
        <f t="shared" si="572"/>
        <v>0</v>
      </c>
      <c r="AG4041" s="1">
        <f t="shared" si="573"/>
        <v>0</v>
      </c>
      <c r="AH4041" s="1">
        <f t="shared" si="574"/>
        <v>0</v>
      </c>
    </row>
    <row r="4042" spans="1:34" ht="14" x14ac:dyDescent="0.3">
      <c r="A4042" s="279"/>
      <c r="B4042" s="279"/>
      <c r="C4042" s="280"/>
      <c r="D4042" s="281"/>
      <c r="E4042" s="281"/>
      <c r="F4042" s="280"/>
      <c r="G4042" s="281"/>
      <c r="H4042" s="279"/>
      <c r="I4042" s="288" t="str">
        <f>_xlfn.IFNA(VLOOKUP(B4042,'Absence Types'!A:D,4,FALSE),"")</f>
        <v/>
      </c>
      <c r="J4042" s="110" t="str">
        <f t="shared" si="576"/>
        <v>Y</v>
      </c>
      <c r="K4042" s="110" t="str">
        <f t="shared" si="577"/>
        <v>N</v>
      </c>
      <c r="L4042" s="110" t="b">
        <f t="shared" si="578"/>
        <v>0</v>
      </c>
      <c r="M4042" s="110" t="b">
        <f t="shared" si="579"/>
        <v>0</v>
      </c>
      <c r="AC4042" s="1" t="str">
        <f t="shared" si="575"/>
        <v/>
      </c>
      <c r="AD4042" s="1" t="str">
        <f t="shared" si="571"/>
        <v/>
      </c>
      <c r="AE4042" s="1" t="e">
        <f>VLOOKUP(A4042,#REF!,12,FALSE)</f>
        <v>#REF!</v>
      </c>
      <c r="AF4042" s="1">
        <f t="shared" si="572"/>
        <v>0</v>
      </c>
      <c r="AG4042" s="1">
        <f t="shared" si="573"/>
        <v>0</v>
      </c>
      <c r="AH4042" s="1">
        <f t="shared" si="574"/>
        <v>0</v>
      </c>
    </row>
    <row r="4043" spans="1:34" ht="14" x14ac:dyDescent="0.3">
      <c r="A4043" s="279"/>
      <c r="B4043" s="279"/>
      <c r="C4043" s="280"/>
      <c r="D4043" s="281"/>
      <c r="E4043" s="281"/>
      <c r="F4043" s="280"/>
      <c r="G4043" s="281"/>
      <c r="H4043" s="279"/>
      <c r="I4043" s="288" t="str">
        <f>_xlfn.IFNA(VLOOKUP(B4043,'Absence Types'!A:D,4,FALSE),"")</f>
        <v/>
      </c>
      <c r="J4043" s="110" t="str">
        <f t="shared" si="576"/>
        <v>Y</v>
      </c>
      <c r="K4043" s="110" t="str">
        <f t="shared" si="577"/>
        <v>N</v>
      </c>
      <c r="L4043" s="110" t="b">
        <f t="shared" si="578"/>
        <v>0</v>
      </c>
      <c r="M4043" s="110" t="b">
        <f t="shared" si="579"/>
        <v>0</v>
      </c>
      <c r="AC4043" s="1" t="str">
        <f t="shared" si="575"/>
        <v/>
      </c>
      <c r="AD4043" s="1" t="str">
        <f t="shared" si="571"/>
        <v/>
      </c>
      <c r="AE4043" s="1" t="e">
        <f>VLOOKUP(A4043,#REF!,12,FALSE)</f>
        <v>#REF!</v>
      </c>
      <c r="AF4043" s="1">
        <f t="shared" si="572"/>
        <v>0</v>
      </c>
      <c r="AG4043" s="1">
        <f t="shared" si="573"/>
        <v>0</v>
      </c>
      <c r="AH4043" s="1">
        <f t="shared" si="574"/>
        <v>0</v>
      </c>
    </row>
    <row r="4044" spans="1:34" ht="14" x14ac:dyDescent="0.3">
      <c r="A4044" s="279"/>
      <c r="B4044" s="279"/>
      <c r="C4044" s="280"/>
      <c r="D4044" s="281"/>
      <c r="E4044" s="281"/>
      <c r="F4044" s="280"/>
      <c r="G4044" s="281"/>
      <c r="H4044" s="279"/>
      <c r="I4044" s="288" t="str">
        <f>_xlfn.IFNA(VLOOKUP(B4044,'Absence Types'!A:D,4,FALSE),"")</f>
        <v/>
      </c>
      <c r="J4044" s="110" t="str">
        <f t="shared" si="576"/>
        <v>Y</v>
      </c>
      <c r="K4044" s="110" t="str">
        <f t="shared" si="577"/>
        <v>N</v>
      </c>
      <c r="L4044" s="110" t="b">
        <f t="shared" si="578"/>
        <v>0</v>
      </c>
      <c r="M4044" s="110" t="b">
        <f t="shared" si="579"/>
        <v>0</v>
      </c>
      <c r="AC4044" s="1" t="str">
        <f t="shared" si="575"/>
        <v/>
      </c>
      <c r="AD4044" s="1" t="str">
        <f t="shared" si="571"/>
        <v/>
      </c>
      <c r="AE4044" s="1" t="e">
        <f>VLOOKUP(A4044,#REF!,12,FALSE)</f>
        <v>#REF!</v>
      </c>
      <c r="AF4044" s="1">
        <f t="shared" si="572"/>
        <v>0</v>
      </c>
      <c r="AG4044" s="1">
        <f t="shared" si="573"/>
        <v>0</v>
      </c>
      <c r="AH4044" s="1">
        <f t="shared" si="574"/>
        <v>0</v>
      </c>
    </row>
    <row r="4045" spans="1:34" ht="14" x14ac:dyDescent="0.3">
      <c r="A4045" s="279"/>
      <c r="B4045" s="279"/>
      <c r="C4045" s="280"/>
      <c r="D4045" s="281"/>
      <c r="E4045" s="281"/>
      <c r="F4045" s="280"/>
      <c r="G4045" s="281"/>
      <c r="H4045" s="279"/>
      <c r="I4045" s="288" t="str">
        <f>_xlfn.IFNA(VLOOKUP(B4045,'Absence Types'!A:D,4,FALSE),"")</f>
        <v/>
      </c>
      <c r="J4045" s="110" t="str">
        <f t="shared" si="576"/>
        <v>Y</v>
      </c>
      <c r="K4045" s="110" t="str">
        <f t="shared" si="577"/>
        <v>N</v>
      </c>
      <c r="L4045" s="110" t="b">
        <f t="shared" si="578"/>
        <v>0</v>
      </c>
      <c r="M4045" s="110" t="b">
        <f t="shared" si="579"/>
        <v>0</v>
      </c>
      <c r="AC4045" s="1" t="str">
        <f t="shared" si="575"/>
        <v/>
      </c>
      <c r="AD4045" s="1" t="str">
        <f t="shared" si="571"/>
        <v/>
      </c>
      <c r="AE4045" s="1" t="e">
        <f>VLOOKUP(A4045,#REF!,12,FALSE)</f>
        <v>#REF!</v>
      </c>
      <c r="AF4045" s="1">
        <f t="shared" si="572"/>
        <v>0</v>
      </c>
      <c r="AG4045" s="1">
        <f t="shared" si="573"/>
        <v>0</v>
      </c>
      <c r="AH4045" s="1">
        <f t="shared" si="574"/>
        <v>0</v>
      </c>
    </row>
    <row r="4046" spans="1:34" ht="14" x14ac:dyDescent="0.3">
      <c r="A4046" s="279"/>
      <c r="B4046" s="279"/>
      <c r="C4046" s="280"/>
      <c r="D4046" s="281"/>
      <c r="E4046" s="281"/>
      <c r="F4046" s="280"/>
      <c r="G4046" s="281"/>
      <c r="H4046" s="279"/>
      <c r="I4046" s="288" t="str">
        <f>_xlfn.IFNA(VLOOKUP(B4046,'Absence Types'!A:D,4,FALSE),"")</f>
        <v/>
      </c>
      <c r="J4046" s="110" t="str">
        <f t="shared" si="576"/>
        <v>Y</v>
      </c>
      <c r="K4046" s="110" t="str">
        <f t="shared" si="577"/>
        <v>N</v>
      </c>
      <c r="L4046" s="110" t="b">
        <f t="shared" si="578"/>
        <v>0</v>
      </c>
      <c r="M4046" s="110" t="b">
        <f t="shared" si="579"/>
        <v>0</v>
      </c>
      <c r="AC4046" s="1" t="str">
        <f t="shared" si="575"/>
        <v/>
      </c>
      <c r="AD4046" s="1" t="str">
        <f t="shared" si="571"/>
        <v/>
      </c>
      <c r="AE4046" s="1" t="e">
        <f>VLOOKUP(A4046,#REF!,12,FALSE)</f>
        <v>#REF!</v>
      </c>
      <c r="AF4046" s="1">
        <f t="shared" si="572"/>
        <v>0</v>
      </c>
      <c r="AG4046" s="1">
        <f t="shared" si="573"/>
        <v>0</v>
      </c>
      <c r="AH4046" s="1">
        <f t="shared" si="574"/>
        <v>0</v>
      </c>
    </row>
    <row r="4047" spans="1:34" ht="14" x14ac:dyDescent="0.3">
      <c r="A4047" s="279"/>
      <c r="B4047" s="279"/>
      <c r="C4047" s="280"/>
      <c r="D4047" s="281"/>
      <c r="E4047" s="281"/>
      <c r="F4047" s="280"/>
      <c r="G4047" s="281"/>
      <c r="H4047" s="279"/>
      <c r="I4047" s="288" t="str">
        <f>_xlfn.IFNA(VLOOKUP(B4047,'Absence Types'!A:D,4,FALSE),"")</f>
        <v/>
      </c>
      <c r="J4047" s="110" t="str">
        <f t="shared" si="576"/>
        <v>Y</v>
      </c>
      <c r="K4047" s="110" t="str">
        <f t="shared" si="577"/>
        <v>N</v>
      </c>
      <c r="L4047" s="110" t="b">
        <f t="shared" si="578"/>
        <v>0</v>
      </c>
      <c r="M4047" s="110" t="b">
        <f t="shared" si="579"/>
        <v>0</v>
      </c>
      <c r="AC4047" s="1" t="str">
        <f t="shared" si="575"/>
        <v/>
      </c>
      <c r="AD4047" s="1" t="str">
        <f t="shared" si="571"/>
        <v/>
      </c>
      <c r="AE4047" s="1" t="e">
        <f>VLOOKUP(A4047,#REF!,12,FALSE)</f>
        <v>#REF!</v>
      </c>
      <c r="AF4047" s="1">
        <f t="shared" si="572"/>
        <v>0</v>
      </c>
      <c r="AG4047" s="1">
        <f t="shared" si="573"/>
        <v>0</v>
      </c>
      <c r="AH4047" s="1">
        <f t="shared" si="574"/>
        <v>0</v>
      </c>
    </row>
    <row r="4048" spans="1:34" ht="14" x14ac:dyDescent="0.3">
      <c r="A4048" s="279"/>
      <c r="B4048" s="279"/>
      <c r="C4048" s="280"/>
      <c r="D4048" s="281"/>
      <c r="E4048" s="281"/>
      <c r="F4048" s="280"/>
      <c r="G4048" s="281"/>
      <c r="H4048" s="279"/>
      <c r="I4048" s="288" t="str">
        <f>_xlfn.IFNA(VLOOKUP(B4048,'Absence Types'!A:D,4,FALSE),"")</f>
        <v/>
      </c>
      <c r="J4048" s="110" t="str">
        <f t="shared" si="576"/>
        <v>Y</v>
      </c>
      <c r="K4048" s="110" t="str">
        <f t="shared" si="577"/>
        <v>N</v>
      </c>
      <c r="L4048" s="110" t="b">
        <f t="shared" si="578"/>
        <v>0</v>
      </c>
      <c r="M4048" s="110" t="b">
        <f t="shared" si="579"/>
        <v>0</v>
      </c>
      <c r="AC4048" s="1" t="str">
        <f t="shared" si="575"/>
        <v/>
      </c>
      <c r="AD4048" s="1" t="str">
        <f t="shared" si="571"/>
        <v/>
      </c>
      <c r="AE4048" s="1" t="e">
        <f>VLOOKUP(A4048,#REF!,12,FALSE)</f>
        <v>#REF!</v>
      </c>
      <c r="AF4048" s="1">
        <f t="shared" si="572"/>
        <v>0</v>
      </c>
      <c r="AG4048" s="1">
        <f t="shared" si="573"/>
        <v>0</v>
      </c>
      <c r="AH4048" s="1">
        <f t="shared" si="574"/>
        <v>0</v>
      </c>
    </row>
    <row r="4049" spans="1:34" ht="14" x14ac:dyDescent="0.3">
      <c r="A4049" s="279"/>
      <c r="B4049" s="279"/>
      <c r="C4049" s="280"/>
      <c r="D4049" s="281"/>
      <c r="E4049" s="281"/>
      <c r="F4049" s="280"/>
      <c r="G4049" s="281"/>
      <c r="H4049" s="279"/>
      <c r="I4049" s="288" t="str">
        <f>_xlfn.IFNA(VLOOKUP(B4049,'Absence Types'!A:D,4,FALSE),"")</f>
        <v/>
      </c>
      <c r="J4049" s="110" t="str">
        <f t="shared" si="576"/>
        <v>Y</v>
      </c>
      <c r="K4049" s="110" t="str">
        <f t="shared" si="577"/>
        <v>N</v>
      </c>
      <c r="L4049" s="110" t="b">
        <f t="shared" si="578"/>
        <v>0</v>
      </c>
      <c r="M4049" s="110" t="b">
        <f t="shared" si="579"/>
        <v>0</v>
      </c>
      <c r="AC4049" s="1" t="str">
        <f t="shared" si="575"/>
        <v/>
      </c>
      <c r="AD4049" s="1" t="str">
        <f t="shared" si="571"/>
        <v/>
      </c>
      <c r="AE4049" s="1" t="e">
        <f>VLOOKUP(A4049,#REF!,12,FALSE)</f>
        <v>#REF!</v>
      </c>
      <c r="AF4049" s="1">
        <f t="shared" si="572"/>
        <v>0</v>
      </c>
      <c r="AG4049" s="1">
        <f t="shared" si="573"/>
        <v>0</v>
      </c>
      <c r="AH4049" s="1">
        <f t="shared" si="574"/>
        <v>0</v>
      </c>
    </row>
    <row r="4050" spans="1:34" ht="14" x14ac:dyDescent="0.3">
      <c r="A4050" s="279"/>
      <c r="B4050" s="279"/>
      <c r="C4050" s="280"/>
      <c r="D4050" s="281"/>
      <c r="E4050" s="281"/>
      <c r="F4050" s="280"/>
      <c r="G4050" s="281"/>
      <c r="H4050" s="279"/>
      <c r="I4050" s="288" t="str">
        <f>_xlfn.IFNA(VLOOKUP(B4050,'Absence Types'!A:D,4,FALSE),"")</f>
        <v/>
      </c>
      <c r="J4050" s="110" t="str">
        <f t="shared" si="576"/>
        <v>Y</v>
      </c>
      <c r="K4050" s="110" t="str">
        <f t="shared" si="577"/>
        <v>N</v>
      </c>
      <c r="L4050" s="110" t="b">
        <f t="shared" si="578"/>
        <v>0</v>
      </c>
      <c r="M4050" s="110" t="b">
        <f t="shared" si="579"/>
        <v>0</v>
      </c>
      <c r="AC4050" s="1" t="str">
        <f t="shared" si="575"/>
        <v/>
      </c>
      <c r="AD4050" s="1" t="str">
        <f t="shared" si="571"/>
        <v/>
      </c>
      <c r="AE4050" s="1" t="e">
        <f>VLOOKUP(A4050,#REF!,12,FALSE)</f>
        <v>#REF!</v>
      </c>
      <c r="AF4050" s="1">
        <f t="shared" si="572"/>
        <v>0</v>
      </c>
      <c r="AG4050" s="1">
        <f t="shared" si="573"/>
        <v>0</v>
      </c>
      <c r="AH4050" s="1">
        <f t="shared" si="574"/>
        <v>0</v>
      </c>
    </row>
    <row r="4051" spans="1:34" ht="14" x14ac:dyDescent="0.3">
      <c r="A4051" s="279"/>
      <c r="B4051" s="279"/>
      <c r="C4051" s="280"/>
      <c r="D4051" s="281"/>
      <c r="E4051" s="281"/>
      <c r="F4051" s="280"/>
      <c r="G4051" s="281"/>
      <c r="H4051" s="279"/>
      <c r="I4051" s="288" t="str">
        <f>_xlfn.IFNA(VLOOKUP(B4051,'Absence Types'!A:D,4,FALSE),"")</f>
        <v/>
      </c>
      <c r="J4051" s="110" t="str">
        <f t="shared" si="576"/>
        <v>Y</v>
      </c>
      <c r="K4051" s="110" t="str">
        <f t="shared" si="577"/>
        <v>N</v>
      </c>
      <c r="L4051" s="110" t="b">
        <f t="shared" si="578"/>
        <v>0</v>
      </c>
      <c r="M4051" s="110" t="b">
        <f t="shared" si="579"/>
        <v>0</v>
      </c>
      <c r="AC4051" s="1" t="str">
        <f t="shared" si="575"/>
        <v/>
      </c>
      <c r="AD4051" s="1" t="str">
        <f t="shared" si="571"/>
        <v/>
      </c>
      <c r="AE4051" s="1" t="e">
        <f>VLOOKUP(A4051,#REF!,12,FALSE)</f>
        <v>#REF!</v>
      </c>
      <c r="AF4051" s="1">
        <f t="shared" si="572"/>
        <v>0</v>
      </c>
      <c r="AG4051" s="1">
        <f t="shared" si="573"/>
        <v>0</v>
      </c>
      <c r="AH4051" s="1">
        <f t="shared" si="574"/>
        <v>0</v>
      </c>
    </row>
    <row r="4052" spans="1:34" ht="14" x14ac:dyDescent="0.3">
      <c r="A4052" s="279"/>
      <c r="B4052" s="279"/>
      <c r="C4052" s="280"/>
      <c r="D4052" s="281"/>
      <c r="E4052" s="281"/>
      <c r="F4052" s="280"/>
      <c r="G4052" s="281"/>
      <c r="H4052" s="279"/>
      <c r="I4052" s="288" t="str">
        <f>_xlfn.IFNA(VLOOKUP(B4052,'Absence Types'!A:D,4,FALSE),"")</f>
        <v/>
      </c>
      <c r="J4052" s="110" t="str">
        <f t="shared" si="576"/>
        <v>Y</v>
      </c>
      <c r="K4052" s="110" t="str">
        <f t="shared" si="577"/>
        <v>N</v>
      </c>
      <c r="L4052" s="110" t="b">
        <f t="shared" si="578"/>
        <v>0</v>
      </c>
      <c r="M4052" s="110" t="b">
        <f t="shared" si="579"/>
        <v>0</v>
      </c>
      <c r="AC4052" s="1" t="str">
        <f t="shared" si="575"/>
        <v/>
      </c>
      <c r="AD4052" s="1" t="str">
        <f t="shared" si="571"/>
        <v/>
      </c>
      <c r="AE4052" s="1" t="e">
        <f>VLOOKUP(A4052,#REF!,12,FALSE)</f>
        <v>#REF!</v>
      </c>
      <c r="AF4052" s="1">
        <f t="shared" si="572"/>
        <v>0</v>
      </c>
      <c r="AG4052" s="1">
        <f t="shared" si="573"/>
        <v>0</v>
      </c>
      <c r="AH4052" s="1">
        <f t="shared" si="574"/>
        <v>0</v>
      </c>
    </row>
    <row r="4053" spans="1:34" ht="14" x14ac:dyDescent="0.3">
      <c r="A4053" s="279"/>
      <c r="B4053" s="279"/>
      <c r="C4053" s="280"/>
      <c r="D4053" s="281"/>
      <c r="E4053" s="281"/>
      <c r="F4053" s="280"/>
      <c r="G4053" s="281"/>
      <c r="H4053" s="279"/>
      <c r="I4053" s="288" t="str">
        <f>_xlfn.IFNA(VLOOKUP(B4053,'Absence Types'!A:D,4,FALSE),"")</f>
        <v/>
      </c>
      <c r="J4053" s="110" t="str">
        <f t="shared" si="576"/>
        <v>Y</v>
      </c>
      <c r="K4053" s="110" t="str">
        <f t="shared" si="577"/>
        <v>N</v>
      </c>
      <c r="L4053" s="110" t="b">
        <f t="shared" si="578"/>
        <v>0</v>
      </c>
      <c r="M4053" s="110" t="b">
        <f t="shared" si="579"/>
        <v>0</v>
      </c>
      <c r="AC4053" s="1" t="str">
        <f t="shared" si="575"/>
        <v/>
      </c>
      <c r="AD4053" s="1" t="str">
        <f t="shared" si="571"/>
        <v/>
      </c>
      <c r="AE4053" s="1" t="e">
        <f>VLOOKUP(A4053,#REF!,12,FALSE)</f>
        <v>#REF!</v>
      </c>
      <c r="AF4053" s="1">
        <f t="shared" si="572"/>
        <v>0</v>
      </c>
      <c r="AG4053" s="1">
        <f t="shared" si="573"/>
        <v>0</v>
      </c>
      <c r="AH4053" s="1">
        <f t="shared" si="574"/>
        <v>0</v>
      </c>
    </row>
    <row r="4054" spans="1:34" ht="14" x14ac:dyDescent="0.3">
      <c r="A4054" s="279"/>
      <c r="B4054" s="279"/>
      <c r="C4054" s="280"/>
      <c r="D4054" s="281"/>
      <c r="E4054" s="281"/>
      <c r="F4054" s="280"/>
      <c r="G4054" s="281"/>
      <c r="H4054" s="279"/>
      <c r="I4054" s="288" t="str">
        <f>_xlfn.IFNA(VLOOKUP(B4054,'Absence Types'!A:D,4,FALSE),"")</f>
        <v/>
      </c>
      <c r="J4054" s="110" t="str">
        <f t="shared" si="576"/>
        <v>Y</v>
      </c>
      <c r="K4054" s="110" t="str">
        <f t="shared" si="577"/>
        <v>N</v>
      </c>
      <c r="L4054" s="110" t="b">
        <f t="shared" si="578"/>
        <v>0</v>
      </c>
      <c r="M4054" s="110" t="b">
        <f t="shared" si="579"/>
        <v>0</v>
      </c>
      <c r="AC4054" s="1" t="str">
        <f t="shared" si="575"/>
        <v/>
      </c>
      <c r="AD4054" s="1" t="str">
        <f t="shared" si="571"/>
        <v/>
      </c>
      <c r="AE4054" s="1" t="e">
        <f>VLOOKUP(A4054,#REF!,12,FALSE)</f>
        <v>#REF!</v>
      </c>
      <c r="AF4054" s="1">
        <f t="shared" si="572"/>
        <v>0</v>
      </c>
      <c r="AG4054" s="1">
        <f t="shared" si="573"/>
        <v>0</v>
      </c>
      <c r="AH4054" s="1">
        <f t="shared" si="574"/>
        <v>0</v>
      </c>
    </row>
    <row r="4055" spans="1:34" ht="14" x14ac:dyDescent="0.3">
      <c r="A4055" s="279"/>
      <c r="B4055" s="279"/>
      <c r="C4055" s="280"/>
      <c r="D4055" s="281"/>
      <c r="E4055" s="281"/>
      <c r="F4055" s="280"/>
      <c r="G4055" s="281"/>
      <c r="H4055" s="279"/>
      <c r="I4055" s="288" t="str">
        <f>_xlfn.IFNA(VLOOKUP(B4055,'Absence Types'!A:D,4,FALSE),"")</f>
        <v/>
      </c>
      <c r="J4055" s="110" t="str">
        <f t="shared" si="576"/>
        <v>Y</v>
      </c>
      <c r="K4055" s="110" t="str">
        <f t="shared" si="577"/>
        <v>N</v>
      </c>
      <c r="L4055" s="110" t="b">
        <f t="shared" si="578"/>
        <v>0</v>
      </c>
      <c r="M4055" s="110" t="b">
        <f t="shared" si="579"/>
        <v>0</v>
      </c>
      <c r="AC4055" s="1" t="str">
        <f t="shared" si="575"/>
        <v/>
      </c>
      <c r="AD4055" s="1" t="str">
        <f t="shared" si="571"/>
        <v/>
      </c>
      <c r="AE4055" s="1" t="e">
        <f>VLOOKUP(A4055,#REF!,12,FALSE)</f>
        <v>#REF!</v>
      </c>
      <c r="AF4055" s="1">
        <f t="shared" si="572"/>
        <v>0</v>
      </c>
      <c r="AG4055" s="1">
        <f t="shared" si="573"/>
        <v>0</v>
      </c>
      <c r="AH4055" s="1">
        <f t="shared" si="574"/>
        <v>0</v>
      </c>
    </row>
    <row r="4056" spans="1:34" ht="14" x14ac:dyDescent="0.3">
      <c r="A4056" s="279"/>
      <c r="B4056" s="279"/>
      <c r="C4056" s="280"/>
      <c r="D4056" s="281"/>
      <c r="E4056" s="281"/>
      <c r="F4056" s="280"/>
      <c r="G4056" s="281"/>
      <c r="H4056" s="279"/>
      <c r="I4056" s="288" t="str">
        <f>_xlfn.IFNA(VLOOKUP(B4056,'Absence Types'!A:D,4,FALSE),"")</f>
        <v/>
      </c>
      <c r="J4056" s="110" t="str">
        <f t="shared" si="576"/>
        <v>Y</v>
      </c>
      <c r="K4056" s="110" t="str">
        <f t="shared" si="577"/>
        <v>N</v>
      </c>
      <c r="L4056" s="110" t="b">
        <f t="shared" si="578"/>
        <v>0</v>
      </c>
      <c r="M4056" s="110" t="b">
        <f t="shared" si="579"/>
        <v>0</v>
      </c>
      <c r="AC4056" s="1" t="str">
        <f t="shared" si="575"/>
        <v/>
      </c>
      <c r="AD4056" s="1" t="str">
        <f t="shared" si="571"/>
        <v/>
      </c>
      <c r="AE4056" s="1" t="e">
        <f>VLOOKUP(A4056,#REF!,12,FALSE)</f>
        <v>#REF!</v>
      </c>
      <c r="AF4056" s="1">
        <f t="shared" si="572"/>
        <v>0</v>
      </c>
      <c r="AG4056" s="1">
        <f t="shared" si="573"/>
        <v>0</v>
      </c>
      <c r="AH4056" s="1">
        <f t="shared" si="574"/>
        <v>0</v>
      </c>
    </row>
    <row r="4057" spans="1:34" ht="14" x14ac:dyDescent="0.3">
      <c r="A4057" s="279"/>
      <c r="B4057" s="279"/>
      <c r="C4057" s="280"/>
      <c r="D4057" s="281"/>
      <c r="E4057" s="281"/>
      <c r="F4057" s="280"/>
      <c r="G4057" s="281"/>
      <c r="H4057" s="279"/>
      <c r="I4057" s="288" t="str">
        <f>_xlfn.IFNA(VLOOKUP(B4057,'Absence Types'!A:D,4,FALSE),"")</f>
        <v/>
      </c>
      <c r="J4057" s="110" t="str">
        <f t="shared" si="576"/>
        <v>Y</v>
      </c>
      <c r="K4057" s="110" t="str">
        <f t="shared" si="577"/>
        <v>N</v>
      </c>
      <c r="L4057" s="110" t="b">
        <f t="shared" si="578"/>
        <v>0</v>
      </c>
      <c r="M4057" s="110" t="b">
        <f t="shared" si="579"/>
        <v>0</v>
      </c>
      <c r="AC4057" s="1" t="str">
        <f t="shared" si="575"/>
        <v/>
      </c>
      <c r="AD4057" s="1" t="str">
        <f t="shared" si="571"/>
        <v/>
      </c>
      <c r="AE4057" s="1" t="e">
        <f>VLOOKUP(A4057,#REF!,12,FALSE)</f>
        <v>#REF!</v>
      </c>
      <c r="AF4057" s="1">
        <f t="shared" si="572"/>
        <v>0</v>
      </c>
      <c r="AG4057" s="1">
        <f t="shared" si="573"/>
        <v>0</v>
      </c>
      <c r="AH4057" s="1">
        <f t="shared" si="574"/>
        <v>0</v>
      </c>
    </row>
    <row r="4058" spans="1:34" ht="14" x14ac:dyDescent="0.3">
      <c r="A4058" s="279"/>
      <c r="B4058" s="279"/>
      <c r="C4058" s="280"/>
      <c r="D4058" s="281"/>
      <c r="E4058" s="281"/>
      <c r="F4058" s="280"/>
      <c r="G4058" s="281"/>
      <c r="H4058" s="279"/>
      <c r="I4058" s="288" t="str">
        <f>_xlfn.IFNA(VLOOKUP(B4058,'Absence Types'!A:D,4,FALSE),"")</f>
        <v/>
      </c>
      <c r="J4058" s="110" t="str">
        <f t="shared" si="576"/>
        <v>Y</v>
      </c>
      <c r="K4058" s="110" t="str">
        <f t="shared" si="577"/>
        <v>N</v>
      </c>
      <c r="L4058" s="110" t="b">
        <f t="shared" si="578"/>
        <v>0</v>
      </c>
      <c r="M4058" s="110" t="b">
        <f t="shared" si="579"/>
        <v>0</v>
      </c>
      <c r="AC4058" s="1" t="str">
        <f t="shared" si="575"/>
        <v/>
      </c>
      <c r="AD4058" s="1" t="str">
        <f t="shared" si="571"/>
        <v/>
      </c>
      <c r="AE4058" s="1" t="e">
        <f>VLOOKUP(A4058,#REF!,12,FALSE)</f>
        <v>#REF!</v>
      </c>
      <c r="AF4058" s="1">
        <f t="shared" si="572"/>
        <v>0</v>
      </c>
      <c r="AG4058" s="1">
        <f t="shared" si="573"/>
        <v>0</v>
      </c>
      <c r="AH4058" s="1">
        <f t="shared" si="574"/>
        <v>0</v>
      </c>
    </row>
    <row r="4059" spans="1:34" ht="14" x14ac:dyDescent="0.3">
      <c r="A4059" s="279"/>
      <c r="B4059" s="279"/>
      <c r="C4059" s="280"/>
      <c r="D4059" s="281"/>
      <c r="E4059" s="281"/>
      <c r="F4059" s="280"/>
      <c r="G4059" s="281"/>
      <c r="H4059" s="279"/>
      <c r="I4059" s="288" t="str">
        <f>_xlfn.IFNA(VLOOKUP(B4059,'Absence Types'!A:D,4,FALSE),"")</f>
        <v/>
      </c>
      <c r="J4059" s="110" t="str">
        <f t="shared" si="576"/>
        <v>Y</v>
      </c>
      <c r="K4059" s="110" t="str">
        <f t="shared" si="577"/>
        <v>N</v>
      </c>
      <c r="L4059" s="110" t="b">
        <f t="shared" si="578"/>
        <v>0</v>
      </c>
      <c r="M4059" s="110" t="b">
        <f t="shared" si="579"/>
        <v>0</v>
      </c>
      <c r="AC4059" s="1" t="str">
        <f t="shared" si="575"/>
        <v/>
      </c>
      <c r="AD4059" s="1" t="str">
        <f t="shared" si="571"/>
        <v/>
      </c>
      <c r="AE4059" s="1" t="e">
        <f>VLOOKUP(A4059,#REF!,12,FALSE)</f>
        <v>#REF!</v>
      </c>
      <c r="AF4059" s="1">
        <f t="shared" si="572"/>
        <v>0</v>
      </c>
      <c r="AG4059" s="1">
        <f t="shared" si="573"/>
        <v>0</v>
      </c>
      <c r="AH4059" s="1">
        <f t="shared" si="574"/>
        <v>0</v>
      </c>
    </row>
    <row r="4060" spans="1:34" ht="14" x14ac:dyDescent="0.3">
      <c r="A4060" s="279"/>
      <c r="B4060" s="279"/>
      <c r="C4060" s="280"/>
      <c r="D4060" s="281"/>
      <c r="E4060" s="281"/>
      <c r="F4060" s="280"/>
      <c r="G4060" s="281"/>
      <c r="H4060" s="279"/>
      <c r="I4060" s="288" t="str">
        <f>_xlfn.IFNA(VLOOKUP(B4060,'Absence Types'!A:D,4,FALSE),"")</f>
        <v/>
      </c>
      <c r="J4060" s="110" t="str">
        <f t="shared" si="576"/>
        <v>Y</v>
      </c>
      <c r="K4060" s="110" t="str">
        <f t="shared" si="577"/>
        <v>N</v>
      </c>
      <c r="L4060" s="110" t="b">
        <f t="shared" si="578"/>
        <v>0</v>
      </c>
      <c r="M4060" s="110" t="b">
        <f t="shared" si="579"/>
        <v>0</v>
      </c>
      <c r="AC4060" s="1" t="str">
        <f t="shared" si="575"/>
        <v/>
      </c>
      <c r="AD4060" s="1" t="str">
        <f t="shared" si="571"/>
        <v/>
      </c>
      <c r="AE4060" s="1" t="e">
        <f>VLOOKUP(A4060,#REF!,12,FALSE)</f>
        <v>#REF!</v>
      </c>
      <c r="AF4060" s="1">
        <f t="shared" si="572"/>
        <v>0</v>
      </c>
      <c r="AG4060" s="1">
        <f t="shared" si="573"/>
        <v>0</v>
      </c>
      <c r="AH4060" s="1">
        <f t="shared" si="574"/>
        <v>0</v>
      </c>
    </row>
    <row r="4061" spans="1:34" ht="14" x14ac:dyDescent="0.3">
      <c r="A4061" s="279"/>
      <c r="B4061" s="279"/>
      <c r="C4061" s="280"/>
      <c r="D4061" s="281"/>
      <c r="E4061" s="281"/>
      <c r="F4061" s="280"/>
      <c r="G4061" s="281"/>
      <c r="H4061" s="279"/>
      <c r="I4061" s="288" t="str">
        <f>_xlfn.IFNA(VLOOKUP(B4061,'Absence Types'!A:D,4,FALSE),"")</f>
        <v/>
      </c>
      <c r="J4061" s="110" t="str">
        <f t="shared" si="576"/>
        <v>Y</v>
      </c>
      <c r="K4061" s="110" t="str">
        <f t="shared" si="577"/>
        <v>N</v>
      </c>
      <c r="L4061" s="110" t="b">
        <f t="shared" si="578"/>
        <v>0</v>
      </c>
      <c r="M4061" s="110" t="b">
        <f t="shared" si="579"/>
        <v>0</v>
      </c>
      <c r="AC4061" s="1" t="str">
        <f t="shared" si="575"/>
        <v/>
      </c>
      <c r="AD4061" s="1" t="str">
        <f t="shared" si="571"/>
        <v/>
      </c>
      <c r="AE4061" s="1" t="e">
        <f>VLOOKUP(A4061,#REF!,12,FALSE)</f>
        <v>#REF!</v>
      </c>
      <c r="AF4061" s="1">
        <f t="shared" si="572"/>
        <v>0</v>
      </c>
      <c r="AG4061" s="1">
        <f t="shared" si="573"/>
        <v>0</v>
      </c>
      <c r="AH4061" s="1">
        <f t="shared" si="574"/>
        <v>0</v>
      </c>
    </row>
    <row r="4062" spans="1:34" ht="14" x14ac:dyDescent="0.3">
      <c r="A4062" s="279"/>
      <c r="B4062" s="279"/>
      <c r="C4062" s="280"/>
      <c r="D4062" s="281"/>
      <c r="E4062" s="281"/>
      <c r="F4062" s="280"/>
      <c r="G4062" s="281"/>
      <c r="H4062" s="279"/>
      <c r="I4062" s="288" t="str">
        <f>_xlfn.IFNA(VLOOKUP(B4062,'Absence Types'!A:D,4,FALSE),"")</f>
        <v/>
      </c>
      <c r="J4062" s="110" t="str">
        <f t="shared" si="576"/>
        <v>Y</v>
      </c>
      <c r="K4062" s="110" t="str">
        <f t="shared" si="577"/>
        <v>N</v>
      </c>
      <c r="L4062" s="110" t="b">
        <f t="shared" si="578"/>
        <v>0</v>
      </c>
      <c r="M4062" s="110" t="b">
        <f t="shared" si="579"/>
        <v>0</v>
      </c>
      <c r="AC4062" s="1" t="str">
        <f t="shared" si="575"/>
        <v/>
      </c>
      <c r="AD4062" s="1" t="str">
        <f t="shared" si="571"/>
        <v/>
      </c>
      <c r="AE4062" s="1" t="e">
        <f>VLOOKUP(A4062,#REF!,12,FALSE)</f>
        <v>#REF!</v>
      </c>
      <c r="AF4062" s="1">
        <f t="shared" si="572"/>
        <v>0</v>
      </c>
      <c r="AG4062" s="1">
        <f t="shared" si="573"/>
        <v>0</v>
      </c>
      <c r="AH4062" s="1">
        <f t="shared" si="574"/>
        <v>0</v>
      </c>
    </row>
    <row r="4063" spans="1:34" ht="14" x14ac:dyDescent="0.3">
      <c r="A4063" s="279"/>
      <c r="B4063" s="279"/>
      <c r="C4063" s="280"/>
      <c r="D4063" s="281"/>
      <c r="E4063" s="281"/>
      <c r="F4063" s="280"/>
      <c r="G4063" s="281"/>
      <c r="H4063" s="279"/>
      <c r="I4063" s="288" t="str">
        <f>_xlfn.IFNA(VLOOKUP(B4063,'Absence Types'!A:D,4,FALSE),"")</f>
        <v/>
      </c>
      <c r="J4063" s="110" t="str">
        <f t="shared" si="576"/>
        <v>Y</v>
      </c>
      <c r="K4063" s="110" t="str">
        <f t="shared" si="577"/>
        <v>N</v>
      </c>
      <c r="L4063" s="110" t="b">
        <f t="shared" si="578"/>
        <v>0</v>
      </c>
      <c r="M4063" s="110" t="b">
        <f t="shared" si="579"/>
        <v>0</v>
      </c>
      <c r="AC4063" s="1" t="str">
        <f t="shared" si="575"/>
        <v/>
      </c>
      <c r="AD4063" s="1" t="str">
        <f t="shared" si="571"/>
        <v/>
      </c>
      <c r="AE4063" s="1" t="e">
        <f>VLOOKUP(A4063,#REF!,12,FALSE)</f>
        <v>#REF!</v>
      </c>
      <c r="AF4063" s="1">
        <f t="shared" si="572"/>
        <v>0</v>
      </c>
      <c r="AG4063" s="1">
        <f t="shared" si="573"/>
        <v>0</v>
      </c>
      <c r="AH4063" s="1">
        <f t="shared" si="574"/>
        <v>0</v>
      </c>
    </row>
    <row r="4064" spans="1:34" ht="14" x14ac:dyDescent="0.3">
      <c r="A4064" s="279"/>
      <c r="B4064" s="279"/>
      <c r="C4064" s="280"/>
      <c r="D4064" s="281"/>
      <c r="E4064" s="281"/>
      <c r="F4064" s="280"/>
      <c r="G4064" s="281"/>
      <c r="H4064" s="279"/>
      <c r="I4064" s="288" t="str">
        <f>_xlfn.IFNA(VLOOKUP(B4064,'Absence Types'!A:D,4,FALSE),"")</f>
        <v/>
      </c>
      <c r="J4064" s="110" t="str">
        <f t="shared" si="576"/>
        <v>Y</v>
      </c>
      <c r="K4064" s="110" t="str">
        <f t="shared" si="577"/>
        <v>N</v>
      </c>
      <c r="L4064" s="110" t="b">
        <f t="shared" si="578"/>
        <v>0</v>
      </c>
      <c r="M4064" s="110" t="b">
        <f t="shared" si="579"/>
        <v>0</v>
      </c>
      <c r="AC4064" s="1" t="str">
        <f t="shared" si="575"/>
        <v/>
      </c>
      <c r="AD4064" s="1" t="str">
        <f t="shared" si="571"/>
        <v/>
      </c>
      <c r="AE4064" s="1" t="e">
        <f>VLOOKUP(A4064,#REF!,12,FALSE)</f>
        <v>#REF!</v>
      </c>
      <c r="AF4064" s="1">
        <f t="shared" si="572"/>
        <v>0</v>
      </c>
      <c r="AG4064" s="1">
        <f t="shared" si="573"/>
        <v>0</v>
      </c>
      <c r="AH4064" s="1">
        <f t="shared" si="574"/>
        <v>0</v>
      </c>
    </row>
    <row r="4065" spans="1:34" ht="14" x14ac:dyDescent="0.3">
      <c r="A4065" s="279"/>
      <c r="B4065" s="279"/>
      <c r="C4065" s="280"/>
      <c r="D4065" s="281"/>
      <c r="E4065" s="281"/>
      <c r="F4065" s="280"/>
      <c r="G4065" s="281"/>
      <c r="H4065" s="279"/>
      <c r="I4065" s="288" t="str">
        <f>_xlfn.IFNA(VLOOKUP(B4065,'Absence Types'!A:D,4,FALSE),"")</f>
        <v/>
      </c>
      <c r="J4065" s="110" t="str">
        <f t="shared" si="576"/>
        <v>Y</v>
      </c>
      <c r="K4065" s="110" t="str">
        <f t="shared" si="577"/>
        <v>N</v>
      </c>
      <c r="L4065" s="110" t="b">
        <f t="shared" si="578"/>
        <v>0</v>
      </c>
      <c r="M4065" s="110" t="b">
        <f t="shared" si="579"/>
        <v>0</v>
      </c>
      <c r="AC4065" s="1" t="str">
        <f t="shared" si="575"/>
        <v/>
      </c>
      <c r="AD4065" s="1" t="str">
        <f t="shared" si="571"/>
        <v/>
      </c>
      <c r="AE4065" s="1" t="e">
        <f>VLOOKUP(A4065,#REF!,12,FALSE)</f>
        <v>#REF!</v>
      </c>
      <c r="AF4065" s="1">
        <f t="shared" si="572"/>
        <v>0</v>
      </c>
      <c r="AG4065" s="1">
        <f t="shared" si="573"/>
        <v>0</v>
      </c>
      <c r="AH4065" s="1">
        <f t="shared" si="574"/>
        <v>0</v>
      </c>
    </row>
    <row r="4066" spans="1:34" ht="14" x14ac:dyDescent="0.3">
      <c r="A4066" s="279"/>
      <c r="B4066" s="279"/>
      <c r="C4066" s="280"/>
      <c r="D4066" s="281"/>
      <c r="E4066" s="281"/>
      <c r="F4066" s="280"/>
      <c r="G4066" s="281"/>
      <c r="H4066" s="279"/>
      <c r="I4066" s="288" t="str">
        <f>_xlfn.IFNA(VLOOKUP(B4066,'Absence Types'!A:D,4,FALSE),"")</f>
        <v/>
      </c>
      <c r="J4066" s="110" t="str">
        <f t="shared" si="576"/>
        <v>Y</v>
      </c>
      <c r="K4066" s="110" t="str">
        <f t="shared" si="577"/>
        <v>N</v>
      </c>
      <c r="L4066" s="110" t="b">
        <f t="shared" si="578"/>
        <v>0</v>
      </c>
      <c r="M4066" s="110" t="b">
        <f t="shared" si="579"/>
        <v>0</v>
      </c>
      <c r="AC4066" s="1" t="str">
        <f t="shared" si="575"/>
        <v/>
      </c>
      <c r="AD4066" s="1" t="str">
        <f t="shared" si="571"/>
        <v/>
      </c>
      <c r="AE4066" s="1" t="e">
        <f>VLOOKUP(A4066,#REF!,12,FALSE)</f>
        <v>#REF!</v>
      </c>
      <c r="AF4066" s="1">
        <f t="shared" si="572"/>
        <v>0</v>
      </c>
      <c r="AG4066" s="1">
        <f t="shared" si="573"/>
        <v>0</v>
      </c>
      <c r="AH4066" s="1">
        <f t="shared" si="574"/>
        <v>0</v>
      </c>
    </row>
    <row r="4067" spans="1:34" ht="14" x14ac:dyDescent="0.3">
      <c r="A4067" s="279"/>
      <c r="B4067" s="279"/>
      <c r="C4067" s="280"/>
      <c r="D4067" s="281"/>
      <c r="E4067" s="281"/>
      <c r="F4067" s="280"/>
      <c r="G4067" s="281"/>
      <c r="H4067" s="279"/>
      <c r="I4067" s="288" t="str">
        <f>_xlfn.IFNA(VLOOKUP(B4067,'Absence Types'!A:D,4,FALSE),"")</f>
        <v/>
      </c>
      <c r="J4067" s="110" t="str">
        <f t="shared" si="576"/>
        <v>Y</v>
      </c>
      <c r="K4067" s="110" t="str">
        <f t="shared" si="577"/>
        <v>N</v>
      </c>
      <c r="L4067" s="110" t="b">
        <f t="shared" si="578"/>
        <v>0</v>
      </c>
      <c r="M4067" s="110" t="b">
        <f t="shared" si="579"/>
        <v>0</v>
      </c>
      <c r="AC4067" s="1" t="str">
        <f t="shared" si="575"/>
        <v/>
      </c>
      <c r="AD4067" s="1" t="str">
        <f t="shared" si="571"/>
        <v/>
      </c>
      <c r="AE4067" s="1" t="e">
        <f>VLOOKUP(A4067,#REF!,12,FALSE)</f>
        <v>#REF!</v>
      </c>
      <c r="AF4067" s="1">
        <f t="shared" si="572"/>
        <v>0</v>
      </c>
      <c r="AG4067" s="1">
        <f t="shared" si="573"/>
        <v>0</v>
      </c>
      <c r="AH4067" s="1">
        <f t="shared" si="574"/>
        <v>0</v>
      </c>
    </row>
    <row r="4068" spans="1:34" ht="14" x14ac:dyDescent="0.3">
      <c r="A4068" s="279"/>
      <c r="B4068" s="279"/>
      <c r="C4068" s="280"/>
      <c r="D4068" s="281"/>
      <c r="E4068" s="281"/>
      <c r="F4068" s="280"/>
      <c r="G4068" s="281"/>
      <c r="H4068" s="279"/>
      <c r="I4068" s="288" t="str">
        <f>_xlfn.IFNA(VLOOKUP(B4068,'Absence Types'!A:D,4,FALSE),"")</f>
        <v/>
      </c>
      <c r="J4068" s="110" t="str">
        <f t="shared" si="576"/>
        <v>Y</v>
      </c>
      <c r="K4068" s="110" t="str">
        <f t="shared" si="577"/>
        <v>N</v>
      </c>
      <c r="L4068" s="110" t="b">
        <f t="shared" si="578"/>
        <v>0</v>
      </c>
      <c r="M4068" s="110" t="b">
        <f t="shared" si="579"/>
        <v>0</v>
      </c>
      <c r="AC4068" s="1" t="str">
        <f t="shared" si="575"/>
        <v/>
      </c>
      <c r="AD4068" s="1" t="str">
        <f t="shared" si="571"/>
        <v/>
      </c>
      <c r="AE4068" s="1" t="e">
        <f>VLOOKUP(A4068,#REF!,12,FALSE)</f>
        <v>#REF!</v>
      </c>
      <c r="AF4068" s="1">
        <f t="shared" si="572"/>
        <v>0</v>
      </c>
      <c r="AG4068" s="1">
        <f t="shared" si="573"/>
        <v>0</v>
      </c>
      <c r="AH4068" s="1">
        <f t="shared" si="574"/>
        <v>0</v>
      </c>
    </row>
    <row r="4069" spans="1:34" ht="14" x14ac:dyDescent="0.3">
      <c r="A4069" s="279"/>
      <c r="B4069" s="279"/>
      <c r="C4069" s="280"/>
      <c r="D4069" s="281"/>
      <c r="E4069" s="281"/>
      <c r="F4069" s="280"/>
      <c r="G4069" s="281"/>
      <c r="H4069" s="279"/>
      <c r="I4069" s="288" t="str">
        <f>_xlfn.IFNA(VLOOKUP(B4069,'Absence Types'!A:D,4,FALSE),"")</f>
        <v/>
      </c>
      <c r="J4069" s="110" t="str">
        <f t="shared" si="576"/>
        <v>Y</v>
      </c>
      <c r="K4069" s="110" t="str">
        <f t="shared" si="577"/>
        <v>N</v>
      </c>
      <c r="L4069" s="110" t="b">
        <f t="shared" si="578"/>
        <v>0</v>
      </c>
      <c r="M4069" s="110" t="b">
        <f t="shared" si="579"/>
        <v>0</v>
      </c>
      <c r="AC4069" s="1" t="str">
        <f t="shared" si="575"/>
        <v/>
      </c>
      <c r="AD4069" s="1" t="str">
        <f t="shared" si="571"/>
        <v/>
      </c>
      <c r="AE4069" s="1" t="e">
        <f>VLOOKUP(A4069,#REF!,12,FALSE)</f>
        <v>#REF!</v>
      </c>
      <c r="AF4069" s="1">
        <f t="shared" si="572"/>
        <v>0</v>
      </c>
      <c r="AG4069" s="1">
        <f t="shared" si="573"/>
        <v>0</v>
      </c>
      <c r="AH4069" s="1">
        <f t="shared" si="574"/>
        <v>0</v>
      </c>
    </row>
    <row r="4070" spans="1:34" ht="14" x14ac:dyDescent="0.3">
      <c r="A4070" s="279"/>
      <c r="B4070" s="279"/>
      <c r="C4070" s="280"/>
      <c r="D4070" s="281"/>
      <c r="E4070" s="281"/>
      <c r="F4070" s="280"/>
      <c r="G4070" s="281"/>
      <c r="H4070" s="279"/>
      <c r="I4070" s="288" t="str">
        <f>_xlfn.IFNA(VLOOKUP(B4070,'Absence Types'!A:D,4,FALSE),"")</f>
        <v/>
      </c>
      <c r="J4070" s="110" t="str">
        <f t="shared" si="576"/>
        <v>Y</v>
      </c>
      <c r="K4070" s="110" t="str">
        <f t="shared" si="577"/>
        <v>N</v>
      </c>
      <c r="L4070" s="110" t="b">
        <f t="shared" si="578"/>
        <v>0</v>
      </c>
      <c r="M4070" s="110" t="b">
        <f t="shared" si="579"/>
        <v>0</v>
      </c>
      <c r="AC4070" s="1" t="str">
        <f t="shared" si="575"/>
        <v/>
      </c>
      <c r="AD4070" s="1" t="str">
        <f t="shared" si="571"/>
        <v/>
      </c>
      <c r="AE4070" s="1" t="e">
        <f>VLOOKUP(A4070,#REF!,12,FALSE)</f>
        <v>#REF!</v>
      </c>
      <c r="AF4070" s="1">
        <f t="shared" si="572"/>
        <v>0</v>
      </c>
      <c r="AG4070" s="1">
        <f t="shared" si="573"/>
        <v>0</v>
      </c>
      <c r="AH4070" s="1">
        <f t="shared" si="574"/>
        <v>0</v>
      </c>
    </row>
    <row r="4071" spans="1:34" ht="14" x14ac:dyDescent="0.3">
      <c r="A4071" s="279"/>
      <c r="B4071" s="279"/>
      <c r="C4071" s="280"/>
      <c r="D4071" s="281"/>
      <c r="E4071" s="281"/>
      <c r="F4071" s="280"/>
      <c r="G4071" s="281"/>
      <c r="H4071" s="279"/>
      <c r="I4071" s="288" t="str">
        <f>_xlfn.IFNA(VLOOKUP(B4071,'Absence Types'!A:D,4,FALSE),"")</f>
        <v/>
      </c>
      <c r="J4071" s="110" t="str">
        <f t="shared" si="576"/>
        <v>Y</v>
      </c>
      <c r="K4071" s="110" t="str">
        <f t="shared" si="577"/>
        <v>N</v>
      </c>
      <c r="L4071" s="110" t="b">
        <f t="shared" si="578"/>
        <v>0</v>
      </c>
      <c r="M4071" s="110" t="b">
        <f t="shared" si="579"/>
        <v>0</v>
      </c>
      <c r="AC4071" s="1" t="str">
        <f t="shared" si="575"/>
        <v/>
      </c>
      <c r="AD4071" s="1" t="str">
        <f t="shared" si="571"/>
        <v/>
      </c>
      <c r="AE4071" s="1" t="e">
        <f>VLOOKUP(A4071,#REF!,12,FALSE)</f>
        <v>#REF!</v>
      </c>
      <c r="AF4071" s="1">
        <f t="shared" si="572"/>
        <v>0</v>
      </c>
      <c r="AG4071" s="1">
        <f t="shared" si="573"/>
        <v>0</v>
      </c>
      <c r="AH4071" s="1">
        <f t="shared" si="574"/>
        <v>0</v>
      </c>
    </row>
    <row r="4072" spans="1:34" ht="14" x14ac:dyDescent="0.3">
      <c r="A4072" s="279"/>
      <c r="B4072" s="279"/>
      <c r="C4072" s="280"/>
      <c r="D4072" s="281"/>
      <c r="E4072" s="281"/>
      <c r="F4072" s="280"/>
      <c r="G4072" s="281"/>
      <c r="H4072" s="279"/>
      <c r="I4072" s="288" t="str">
        <f>_xlfn.IFNA(VLOOKUP(B4072,'Absence Types'!A:D,4,FALSE),"")</f>
        <v/>
      </c>
      <c r="J4072" s="110" t="str">
        <f t="shared" si="576"/>
        <v>Y</v>
      </c>
      <c r="K4072" s="110" t="str">
        <f t="shared" si="577"/>
        <v>N</v>
      </c>
      <c r="L4072" s="110" t="b">
        <f t="shared" si="578"/>
        <v>0</v>
      </c>
      <c r="M4072" s="110" t="b">
        <f t="shared" si="579"/>
        <v>0</v>
      </c>
      <c r="AC4072" s="1" t="str">
        <f t="shared" si="575"/>
        <v/>
      </c>
      <c r="AD4072" s="1" t="str">
        <f t="shared" si="571"/>
        <v/>
      </c>
      <c r="AE4072" s="1" t="e">
        <f>VLOOKUP(A4072,#REF!,12,FALSE)</f>
        <v>#REF!</v>
      </c>
      <c r="AF4072" s="1">
        <f t="shared" si="572"/>
        <v>0</v>
      </c>
      <c r="AG4072" s="1">
        <f t="shared" si="573"/>
        <v>0</v>
      </c>
      <c r="AH4072" s="1">
        <f t="shared" si="574"/>
        <v>0</v>
      </c>
    </row>
    <row r="4073" spans="1:34" ht="14" x14ac:dyDescent="0.3">
      <c r="A4073" s="279"/>
      <c r="B4073" s="279"/>
      <c r="C4073" s="280"/>
      <c r="D4073" s="281"/>
      <c r="E4073" s="281"/>
      <c r="F4073" s="280"/>
      <c r="G4073" s="281"/>
      <c r="H4073" s="279"/>
      <c r="I4073" s="288" t="str">
        <f>_xlfn.IFNA(VLOOKUP(B4073,'Absence Types'!A:D,4,FALSE),"")</f>
        <v/>
      </c>
      <c r="J4073" s="110" t="str">
        <f t="shared" si="576"/>
        <v>Y</v>
      </c>
      <c r="K4073" s="110" t="str">
        <f t="shared" si="577"/>
        <v>N</v>
      </c>
      <c r="L4073" s="110" t="b">
        <f t="shared" si="578"/>
        <v>0</v>
      </c>
      <c r="M4073" s="110" t="b">
        <f t="shared" si="579"/>
        <v>0</v>
      </c>
      <c r="AC4073" s="1" t="str">
        <f t="shared" si="575"/>
        <v/>
      </c>
      <c r="AD4073" s="1" t="str">
        <f t="shared" si="571"/>
        <v/>
      </c>
      <c r="AE4073" s="1" t="e">
        <f>VLOOKUP(A4073,#REF!,12,FALSE)</f>
        <v>#REF!</v>
      </c>
      <c r="AF4073" s="1">
        <f t="shared" si="572"/>
        <v>0</v>
      </c>
      <c r="AG4073" s="1">
        <f t="shared" si="573"/>
        <v>0</v>
      </c>
      <c r="AH4073" s="1">
        <f t="shared" si="574"/>
        <v>0</v>
      </c>
    </row>
    <row r="4074" spans="1:34" ht="14" x14ac:dyDescent="0.3">
      <c r="A4074" s="279"/>
      <c r="B4074" s="279"/>
      <c r="C4074" s="280"/>
      <c r="D4074" s="281"/>
      <c r="E4074" s="281"/>
      <c r="F4074" s="280"/>
      <c r="G4074" s="281"/>
      <c r="H4074" s="279"/>
      <c r="I4074" s="288" t="str">
        <f>_xlfn.IFNA(VLOOKUP(B4074,'Absence Types'!A:D,4,FALSE),"")</f>
        <v/>
      </c>
      <c r="J4074" s="110" t="str">
        <f t="shared" si="576"/>
        <v>Y</v>
      </c>
      <c r="K4074" s="110" t="str">
        <f t="shared" si="577"/>
        <v>N</v>
      </c>
      <c r="L4074" s="110" t="b">
        <f t="shared" si="578"/>
        <v>0</v>
      </c>
      <c r="M4074" s="110" t="b">
        <f t="shared" si="579"/>
        <v>0</v>
      </c>
      <c r="AC4074" s="1" t="str">
        <f t="shared" si="575"/>
        <v/>
      </c>
      <c r="AD4074" s="1" t="str">
        <f t="shared" si="571"/>
        <v/>
      </c>
      <c r="AE4074" s="1" t="e">
        <f>VLOOKUP(A4074,#REF!,12,FALSE)</f>
        <v>#REF!</v>
      </c>
      <c r="AF4074" s="1">
        <f t="shared" si="572"/>
        <v>0</v>
      </c>
      <c r="AG4074" s="1">
        <f t="shared" si="573"/>
        <v>0</v>
      </c>
      <c r="AH4074" s="1">
        <f t="shared" si="574"/>
        <v>0</v>
      </c>
    </row>
    <row r="4075" spans="1:34" ht="14" x14ac:dyDescent="0.3">
      <c r="A4075" s="279"/>
      <c r="B4075" s="279"/>
      <c r="C4075" s="280"/>
      <c r="D4075" s="281"/>
      <c r="E4075" s="281"/>
      <c r="F4075" s="280"/>
      <c r="G4075" s="281"/>
      <c r="H4075" s="279"/>
      <c r="I4075" s="288" t="str">
        <f>_xlfn.IFNA(VLOOKUP(B4075,'Absence Types'!A:D,4,FALSE),"")</f>
        <v/>
      </c>
      <c r="J4075" s="110" t="str">
        <f t="shared" si="576"/>
        <v>Y</v>
      </c>
      <c r="K4075" s="110" t="str">
        <f t="shared" si="577"/>
        <v>N</v>
      </c>
      <c r="L4075" s="110" t="b">
        <f t="shared" si="578"/>
        <v>0</v>
      </c>
      <c r="M4075" s="110" t="b">
        <f t="shared" si="579"/>
        <v>0</v>
      </c>
      <c r="AC4075" s="1" t="str">
        <f t="shared" si="575"/>
        <v/>
      </c>
      <c r="AD4075" s="1" t="str">
        <f t="shared" si="571"/>
        <v/>
      </c>
      <c r="AE4075" s="1" t="e">
        <f>VLOOKUP(A4075,#REF!,12,FALSE)</f>
        <v>#REF!</v>
      </c>
      <c r="AF4075" s="1">
        <f t="shared" si="572"/>
        <v>0</v>
      </c>
      <c r="AG4075" s="1">
        <f t="shared" si="573"/>
        <v>0</v>
      </c>
      <c r="AH4075" s="1">
        <f t="shared" si="574"/>
        <v>0</v>
      </c>
    </row>
    <row r="4076" spans="1:34" ht="14" x14ac:dyDescent="0.3">
      <c r="A4076" s="279"/>
      <c r="B4076" s="279"/>
      <c r="C4076" s="280"/>
      <c r="D4076" s="281"/>
      <c r="E4076" s="281"/>
      <c r="F4076" s="280"/>
      <c r="G4076" s="281"/>
      <c r="H4076" s="279"/>
      <c r="I4076" s="288" t="str">
        <f>_xlfn.IFNA(VLOOKUP(B4076,'Absence Types'!A:D,4,FALSE),"")</f>
        <v/>
      </c>
      <c r="J4076" s="110" t="str">
        <f t="shared" si="576"/>
        <v>Y</v>
      </c>
      <c r="K4076" s="110" t="str">
        <f t="shared" si="577"/>
        <v>N</v>
      </c>
      <c r="L4076" s="110" t="b">
        <f t="shared" si="578"/>
        <v>0</v>
      </c>
      <c r="M4076" s="110" t="b">
        <f t="shared" si="579"/>
        <v>0</v>
      </c>
      <c r="AC4076" s="1" t="str">
        <f t="shared" si="575"/>
        <v/>
      </c>
      <c r="AD4076" s="1" t="str">
        <f t="shared" si="571"/>
        <v/>
      </c>
      <c r="AE4076" s="1" t="e">
        <f>VLOOKUP(A4076,#REF!,12,FALSE)</f>
        <v>#REF!</v>
      </c>
      <c r="AF4076" s="1">
        <f t="shared" si="572"/>
        <v>0</v>
      </c>
      <c r="AG4076" s="1">
        <f t="shared" si="573"/>
        <v>0</v>
      </c>
      <c r="AH4076" s="1">
        <f t="shared" si="574"/>
        <v>0</v>
      </c>
    </row>
    <row r="4077" spans="1:34" ht="14" x14ac:dyDescent="0.3">
      <c r="A4077" s="279"/>
      <c r="B4077" s="279"/>
      <c r="C4077" s="280"/>
      <c r="D4077" s="281"/>
      <c r="E4077" s="281"/>
      <c r="F4077" s="280"/>
      <c r="G4077" s="281"/>
      <c r="H4077" s="279"/>
      <c r="I4077" s="288" t="str">
        <f>_xlfn.IFNA(VLOOKUP(B4077,'Absence Types'!A:D,4,FALSE),"")</f>
        <v/>
      </c>
      <c r="J4077" s="110" t="str">
        <f t="shared" si="576"/>
        <v>Y</v>
      </c>
      <c r="K4077" s="110" t="str">
        <f t="shared" si="577"/>
        <v>N</v>
      </c>
      <c r="L4077" s="110" t="b">
        <f t="shared" si="578"/>
        <v>0</v>
      </c>
      <c r="M4077" s="110" t="b">
        <f t="shared" si="579"/>
        <v>0</v>
      </c>
      <c r="AC4077" s="1" t="str">
        <f t="shared" si="575"/>
        <v/>
      </c>
      <c r="AD4077" s="1" t="str">
        <f t="shared" si="571"/>
        <v/>
      </c>
      <c r="AE4077" s="1" t="e">
        <f>VLOOKUP(A4077,#REF!,12,FALSE)</f>
        <v>#REF!</v>
      </c>
      <c r="AF4077" s="1">
        <f t="shared" si="572"/>
        <v>0</v>
      </c>
      <c r="AG4077" s="1">
        <f t="shared" si="573"/>
        <v>0</v>
      </c>
      <c r="AH4077" s="1">
        <f t="shared" si="574"/>
        <v>0</v>
      </c>
    </row>
    <row r="4078" spans="1:34" ht="14" x14ac:dyDescent="0.3">
      <c r="A4078" s="279"/>
      <c r="B4078" s="279"/>
      <c r="C4078" s="280"/>
      <c r="D4078" s="281"/>
      <c r="E4078" s="281"/>
      <c r="F4078" s="280"/>
      <c r="G4078" s="281"/>
      <c r="H4078" s="279"/>
      <c r="I4078" s="288" t="str">
        <f>_xlfn.IFNA(VLOOKUP(B4078,'Absence Types'!A:D,4,FALSE),"")</f>
        <v/>
      </c>
      <c r="J4078" s="110" t="str">
        <f t="shared" si="576"/>
        <v>Y</v>
      </c>
      <c r="K4078" s="110" t="str">
        <f t="shared" si="577"/>
        <v>N</v>
      </c>
      <c r="L4078" s="110" t="b">
        <f t="shared" si="578"/>
        <v>0</v>
      </c>
      <c r="M4078" s="110" t="b">
        <f t="shared" si="579"/>
        <v>0</v>
      </c>
      <c r="AC4078" s="1" t="str">
        <f t="shared" si="575"/>
        <v/>
      </c>
      <c r="AD4078" s="1" t="str">
        <f t="shared" si="571"/>
        <v/>
      </c>
      <c r="AE4078" s="1" t="e">
        <f>VLOOKUP(A4078,#REF!,12,FALSE)</f>
        <v>#REF!</v>
      </c>
      <c r="AF4078" s="1">
        <f t="shared" si="572"/>
        <v>0</v>
      </c>
      <c r="AG4078" s="1">
        <f t="shared" si="573"/>
        <v>0</v>
      </c>
      <c r="AH4078" s="1">
        <f t="shared" si="574"/>
        <v>0</v>
      </c>
    </row>
    <row r="4079" spans="1:34" ht="14" x14ac:dyDescent="0.3">
      <c r="A4079" s="279"/>
      <c r="B4079" s="279"/>
      <c r="C4079" s="280"/>
      <c r="D4079" s="281"/>
      <c r="E4079" s="281"/>
      <c r="F4079" s="280"/>
      <c r="G4079" s="281"/>
      <c r="H4079" s="279"/>
      <c r="I4079" s="288" t="str">
        <f>_xlfn.IFNA(VLOOKUP(B4079,'Absence Types'!A:D,4,FALSE),"")</f>
        <v/>
      </c>
      <c r="J4079" s="110" t="str">
        <f t="shared" si="576"/>
        <v>Y</v>
      </c>
      <c r="K4079" s="110" t="str">
        <f t="shared" si="577"/>
        <v>N</v>
      </c>
      <c r="L4079" s="110" t="b">
        <f t="shared" si="578"/>
        <v>0</v>
      </c>
      <c r="M4079" s="110" t="b">
        <f t="shared" si="579"/>
        <v>0</v>
      </c>
      <c r="AC4079" s="1" t="str">
        <f t="shared" si="575"/>
        <v/>
      </c>
      <c r="AD4079" s="1" t="str">
        <f t="shared" si="571"/>
        <v/>
      </c>
      <c r="AE4079" s="1" t="e">
        <f>VLOOKUP(A4079,#REF!,12,FALSE)</f>
        <v>#REF!</v>
      </c>
      <c r="AF4079" s="1">
        <f t="shared" si="572"/>
        <v>0</v>
      </c>
      <c r="AG4079" s="1">
        <f t="shared" si="573"/>
        <v>0</v>
      </c>
      <c r="AH4079" s="1">
        <f t="shared" si="574"/>
        <v>0</v>
      </c>
    </row>
    <row r="4080" spans="1:34" ht="14" x14ac:dyDescent="0.3">
      <c r="A4080" s="279"/>
      <c r="B4080" s="279"/>
      <c r="C4080" s="280"/>
      <c r="D4080" s="281"/>
      <c r="E4080" s="281"/>
      <c r="F4080" s="280"/>
      <c r="G4080" s="281"/>
      <c r="H4080" s="279"/>
      <c r="I4080" s="288" t="str">
        <f>_xlfn.IFNA(VLOOKUP(B4080,'Absence Types'!A:D,4,FALSE),"")</f>
        <v/>
      </c>
      <c r="J4080" s="110" t="str">
        <f t="shared" si="576"/>
        <v>Y</v>
      </c>
      <c r="K4080" s="110" t="str">
        <f t="shared" si="577"/>
        <v>N</v>
      </c>
      <c r="L4080" s="110" t="b">
        <f t="shared" si="578"/>
        <v>0</v>
      </c>
      <c r="M4080" s="110" t="b">
        <f t="shared" si="579"/>
        <v>0</v>
      </c>
      <c r="AC4080" s="1" t="str">
        <f t="shared" si="575"/>
        <v/>
      </c>
      <c r="AD4080" s="1" t="str">
        <f t="shared" si="571"/>
        <v/>
      </c>
      <c r="AE4080" s="1" t="e">
        <f>VLOOKUP(A4080,#REF!,12,FALSE)</f>
        <v>#REF!</v>
      </c>
      <c r="AF4080" s="1">
        <f t="shared" si="572"/>
        <v>0</v>
      </c>
      <c r="AG4080" s="1">
        <f t="shared" si="573"/>
        <v>0</v>
      </c>
      <c r="AH4080" s="1">
        <f t="shared" si="574"/>
        <v>0</v>
      </c>
    </row>
    <row r="4081" spans="1:34" ht="14" x14ac:dyDescent="0.3">
      <c r="A4081" s="279"/>
      <c r="B4081" s="279"/>
      <c r="C4081" s="280"/>
      <c r="D4081" s="281"/>
      <c r="E4081" s="281"/>
      <c r="F4081" s="280"/>
      <c r="G4081" s="281"/>
      <c r="H4081" s="279"/>
      <c r="I4081" s="288" t="str">
        <f>_xlfn.IFNA(VLOOKUP(B4081,'Absence Types'!A:D,4,FALSE),"")</f>
        <v/>
      </c>
      <c r="J4081" s="110" t="str">
        <f t="shared" si="576"/>
        <v>Y</v>
      </c>
      <c r="K4081" s="110" t="str">
        <f t="shared" si="577"/>
        <v>N</v>
      </c>
      <c r="L4081" s="110" t="b">
        <f t="shared" si="578"/>
        <v>0</v>
      </c>
      <c r="M4081" s="110" t="b">
        <f t="shared" si="579"/>
        <v>0</v>
      </c>
      <c r="AC4081" s="1" t="str">
        <f t="shared" si="575"/>
        <v/>
      </c>
      <c r="AD4081" s="1" t="str">
        <f t="shared" si="571"/>
        <v/>
      </c>
      <c r="AE4081" s="1" t="e">
        <f>VLOOKUP(A4081,#REF!,12,FALSE)</f>
        <v>#REF!</v>
      </c>
      <c r="AF4081" s="1">
        <f t="shared" si="572"/>
        <v>0</v>
      </c>
      <c r="AG4081" s="1">
        <f t="shared" si="573"/>
        <v>0</v>
      </c>
      <c r="AH4081" s="1">
        <f t="shared" si="574"/>
        <v>0</v>
      </c>
    </row>
    <row r="4082" spans="1:34" ht="14" x14ac:dyDescent="0.3">
      <c r="A4082" s="279"/>
      <c r="B4082" s="279"/>
      <c r="C4082" s="280"/>
      <c r="D4082" s="281"/>
      <c r="E4082" s="281"/>
      <c r="F4082" s="280"/>
      <c r="G4082" s="281"/>
      <c r="H4082" s="279"/>
      <c r="I4082" s="288" t="str">
        <f>_xlfn.IFNA(VLOOKUP(B4082,'Absence Types'!A:D,4,FALSE),"")</f>
        <v/>
      </c>
      <c r="J4082" s="110" t="str">
        <f t="shared" si="576"/>
        <v>Y</v>
      </c>
      <c r="K4082" s="110" t="str">
        <f t="shared" si="577"/>
        <v>N</v>
      </c>
      <c r="L4082" s="110" t="b">
        <f t="shared" si="578"/>
        <v>0</v>
      </c>
      <c r="M4082" s="110" t="b">
        <f t="shared" si="579"/>
        <v>0</v>
      </c>
      <c r="AC4082" s="1" t="str">
        <f t="shared" si="575"/>
        <v/>
      </c>
      <c r="AD4082" s="1" t="str">
        <f t="shared" si="571"/>
        <v/>
      </c>
      <c r="AE4082" s="1" t="e">
        <f>VLOOKUP(A4082,#REF!,12,FALSE)</f>
        <v>#REF!</v>
      </c>
      <c r="AF4082" s="1">
        <f t="shared" si="572"/>
        <v>0</v>
      </c>
      <c r="AG4082" s="1">
        <f t="shared" si="573"/>
        <v>0</v>
      </c>
      <c r="AH4082" s="1">
        <f t="shared" si="574"/>
        <v>0</v>
      </c>
    </row>
    <row r="4083" spans="1:34" ht="14" x14ac:dyDescent="0.3">
      <c r="A4083" s="279"/>
      <c r="B4083" s="279"/>
      <c r="C4083" s="280"/>
      <c r="D4083" s="281"/>
      <c r="E4083" s="281"/>
      <c r="F4083" s="280"/>
      <c r="G4083" s="281"/>
      <c r="H4083" s="279"/>
      <c r="I4083" s="288" t="str">
        <f>_xlfn.IFNA(VLOOKUP(B4083,'Absence Types'!A:D,4,FALSE),"")</f>
        <v/>
      </c>
      <c r="J4083" s="110" t="str">
        <f t="shared" si="576"/>
        <v>Y</v>
      </c>
      <c r="K4083" s="110" t="str">
        <f t="shared" si="577"/>
        <v>N</v>
      </c>
      <c r="L4083" s="110" t="b">
        <f t="shared" si="578"/>
        <v>0</v>
      </c>
      <c r="M4083" s="110" t="b">
        <f t="shared" si="579"/>
        <v>0</v>
      </c>
      <c r="AC4083" s="1" t="str">
        <f t="shared" si="575"/>
        <v/>
      </c>
      <c r="AD4083" s="1" t="str">
        <f t="shared" si="571"/>
        <v/>
      </c>
      <c r="AE4083" s="1" t="e">
        <f>VLOOKUP(A4083,#REF!,12,FALSE)</f>
        <v>#REF!</v>
      </c>
      <c r="AF4083" s="1">
        <f t="shared" si="572"/>
        <v>0</v>
      </c>
      <c r="AG4083" s="1">
        <f t="shared" si="573"/>
        <v>0</v>
      </c>
      <c r="AH4083" s="1">
        <f t="shared" si="574"/>
        <v>0</v>
      </c>
    </row>
    <row r="4084" spans="1:34" ht="14" x14ac:dyDescent="0.3">
      <c r="A4084" s="279"/>
      <c r="B4084" s="279"/>
      <c r="C4084" s="280"/>
      <c r="D4084" s="281"/>
      <c r="E4084" s="281"/>
      <c r="F4084" s="280"/>
      <c r="G4084" s="281"/>
      <c r="H4084" s="279"/>
      <c r="I4084" s="288" t="str">
        <f>_xlfn.IFNA(VLOOKUP(B4084,'Absence Types'!A:D,4,FALSE),"")</f>
        <v/>
      </c>
      <c r="J4084" s="110" t="str">
        <f t="shared" si="576"/>
        <v>Y</v>
      </c>
      <c r="K4084" s="110" t="str">
        <f t="shared" si="577"/>
        <v>N</v>
      </c>
      <c r="L4084" s="110" t="b">
        <f t="shared" si="578"/>
        <v>0</v>
      </c>
      <c r="M4084" s="110" t="b">
        <f t="shared" si="579"/>
        <v>0</v>
      </c>
      <c r="AC4084" s="1" t="str">
        <f t="shared" si="575"/>
        <v/>
      </c>
      <c r="AD4084" s="1" t="str">
        <f t="shared" si="571"/>
        <v/>
      </c>
      <c r="AE4084" s="1" t="e">
        <f>VLOOKUP(A4084,#REF!,12,FALSE)</f>
        <v>#REF!</v>
      </c>
      <c r="AF4084" s="1">
        <f t="shared" si="572"/>
        <v>0</v>
      </c>
      <c r="AG4084" s="1">
        <f t="shared" si="573"/>
        <v>0</v>
      </c>
      <c r="AH4084" s="1">
        <f t="shared" si="574"/>
        <v>0</v>
      </c>
    </row>
    <row r="4085" spans="1:34" ht="14" x14ac:dyDescent="0.3">
      <c r="A4085" s="279"/>
      <c r="B4085" s="279"/>
      <c r="C4085" s="280"/>
      <c r="D4085" s="281"/>
      <c r="E4085" s="281"/>
      <c r="F4085" s="280"/>
      <c r="G4085" s="281"/>
      <c r="H4085" s="279"/>
      <c r="I4085" s="288" t="str">
        <f>_xlfn.IFNA(VLOOKUP(B4085,'Absence Types'!A:D,4,FALSE),"")</f>
        <v/>
      </c>
      <c r="J4085" s="110" t="str">
        <f t="shared" si="576"/>
        <v>Y</v>
      </c>
      <c r="K4085" s="110" t="str">
        <f t="shared" si="577"/>
        <v>N</v>
      </c>
      <c r="L4085" s="110" t="b">
        <f t="shared" si="578"/>
        <v>0</v>
      </c>
      <c r="M4085" s="110" t="b">
        <f t="shared" si="579"/>
        <v>0</v>
      </c>
      <c r="AC4085" s="1" t="str">
        <f t="shared" si="575"/>
        <v/>
      </c>
      <c r="AD4085" s="1" t="str">
        <f t="shared" si="571"/>
        <v/>
      </c>
      <c r="AE4085" s="1" t="e">
        <f>VLOOKUP(A4085,#REF!,12,FALSE)</f>
        <v>#REF!</v>
      </c>
      <c r="AF4085" s="1">
        <f t="shared" si="572"/>
        <v>0</v>
      </c>
      <c r="AG4085" s="1">
        <f t="shared" si="573"/>
        <v>0</v>
      </c>
      <c r="AH4085" s="1">
        <f t="shared" si="574"/>
        <v>0</v>
      </c>
    </row>
    <row r="4086" spans="1:34" ht="14" x14ac:dyDescent="0.3">
      <c r="A4086" s="279"/>
      <c r="B4086" s="279"/>
      <c r="C4086" s="280"/>
      <c r="D4086" s="281"/>
      <c r="E4086" s="281"/>
      <c r="F4086" s="280"/>
      <c r="G4086" s="281"/>
      <c r="H4086" s="279"/>
      <c r="I4086" s="288" t="str">
        <f>_xlfn.IFNA(VLOOKUP(B4086,'Absence Types'!A:D,4,FALSE),"")</f>
        <v/>
      </c>
      <c r="J4086" s="110" t="str">
        <f t="shared" si="576"/>
        <v>Y</v>
      </c>
      <c r="K4086" s="110" t="str">
        <f t="shared" si="577"/>
        <v>N</v>
      </c>
      <c r="L4086" s="110" t="b">
        <f t="shared" si="578"/>
        <v>0</v>
      </c>
      <c r="M4086" s="110" t="b">
        <f t="shared" si="579"/>
        <v>0</v>
      </c>
      <c r="AC4086" s="1" t="str">
        <f t="shared" si="575"/>
        <v/>
      </c>
      <c r="AD4086" s="1" t="str">
        <f t="shared" si="571"/>
        <v/>
      </c>
      <c r="AE4086" s="1" t="e">
        <f>VLOOKUP(A4086,#REF!,12,FALSE)</f>
        <v>#REF!</v>
      </c>
      <c r="AF4086" s="1">
        <f t="shared" si="572"/>
        <v>0</v>
      </c>
      <c r="AG4086" s="1">
        <f t="shared" si="573"/>
        <v>0</v>
      </c>
      <c r="AH4086" s="1">
        <f t="shared" si="574"/>
        <v>0</v>
      </c>
    </row>
    <row r="4087" spans="1:34" ht="14" x14ac:dyDescent="0.3">
      <c r="A4087" s="279"/>
      <c r="B4087" s="279"/>
      <c r="C4087" s="280"/>
      <c r="D4087" s="281"/>
      <c r="E4087" s="281"/>
      <c r="F4087" s="280"/>
      <c r="G4087" s="281"/>
      <c r="H4087" s="279"/>
      <c r="I4087" s="288" t="str">
        <f>_xlfn.IFNA(VLOOKUP(B4087,'Absence Types'!A:D,4,FALSE),"")</f>
        <v/>
      </c>
      <c r="J4087" s="110" t="str">
        <f t="shared" si="576"/>
        <v>Y</v>
      </c>
      <c r="K4087" s="110" t="str">
        <f t="shared" si="577"/>
        <v>N</v>
      </c>
      <c r="L4087" s="110" t="b">
        <f t="shared" si="578"/>
        <v>0</v>
      </c>
      <c r="M4087" s="110" t="b">
        <f t="shared" si="579"/>
        <v>0</v>
      </c>
      <c r="AC4087" s="1" t="str">
        <f t="shared" si="575"/>
        <v/>
      </c>
      <c r="AD4087" s="1" t="str">
        <f t="shared" si="571"/>
        <v/>
      </c>
      <c r="AE4087" s="1" t="e">
        <f>VLOOKUP(A4087,#REF!,12,FALSE)</f>
        <v>#REF!</v>
      </c>
      <c r="AF4087" s="1">
        <f t="shared" si="572"/>
        <v>0</v>
      </c>
      <c r="AG4087" s="1">
        <f t="shared" si="573"/>
        <v>0</v>
      </c>
      <c r="AH4087" s="1">
        <f t="shared" si="574"/>
        <v>0</v>
      </c>
    </row>
    <row r="4088" spans="1:34" ht="14" x14ac:dyDescent="0.3">
      <c r="A4088" s="279"/>
      <c r="B4088" s="279"/>
      <c r="C4088" s="280"/>
      <c r="D4088" s="281"/>
      <c r="E4088" s="281"/>
      <c r="F4088" s="280"/>
      <c r="G4088" s="281"/>
      <c r="H4088" s="279"/>
      <c r="I4088" s="288" t="str">
        <f>_xlfn.IFNA(VLOOKUP(B4088,'Absence Types'!A:D,4,FALSE),"")</f>
        <v/>
      </c>
      <c r="J4088" s="110" t="str">
        <f t="shared" si="576"/>
        <v>Y</v>
      </c>
      <c r="K4088" s="110" t="str">
        <f t="shared" si="577"/>
        <v>N</v>
      </c>
      <c r="L4088" s="110" t="b">
        <f t="shared" si="578"/>
        <v>0</v>
      </c>
      <c r="M4088" s="110" t="b">
        <f t="shared" si="579"/>
        <v>0</v>
      </c>
      <c r="AC4088" s="1" t="str">
        <f t="shared" si="575"/>
        <v/>
      </c>
      <c r="AD4088" s="1" t="str">
        <f t="shared" si="571"/>
        <v/>
      </c>
      <c r="AE4088" s="1" t="e">
        <f>VLOOKUP(A4088,#REF!,12,FALSE)</f>
        <v>#REF!</v>
      </c>
      <c r="AF4088" s="1">
        <f t="shared" si="572"/>
        <v>0</v>
      </c>
      <c r="AG4088" s="1">
        <f t="shared" si="573"/>
        <v>0</v>
      </c>
      <c r="AH4088" s="1">
        <f t="shared" si="574"/>
        <v>0</v>
      </c>
    </row>
    <row r="4089" spans="1:34" ht="14" x14ac:dyDescent="0.3">
      <c r="A4089" s="279"/>
      <c r="B4089" s="279"/>
      <c r="C4089" s="280"/>
      <c r="D4089" s="281"/>
      <c r="E4089" s="281"/>
      <c r="F4089" s="280"/>
      <c r="G4089" s="281"/>
      <c r="H4089" s="279"/>
      <c r="I4089" s="288" t="str">
        <f>_xlfn.IFNA(VLOOKUP(B4089,'Absence Types'!A:D,4,FALSE),"")</f>
        <v/>
      </c>
      <c r="J4089" s="110" t="str">
        <f t="shared" si="576"/>
        <v>Y</v>
      </c>
      <c r="K4089" s="110" t="str">
        <f t="shared" si="577"/>
        <v>N</v>
      </c>
      <c r="L4089" s="110" t="b">
        <f t="shared" si="578"/>
        <v>0</v>
      </c>
      <c r="M4089" s="110" t="b">
        <f t="shared" si="579"/>
        <v>0</v>
      </c>
      <c r="AC4089" s="1" t="str">
        <f t="shared" si="575"/>
        <v/>
      </c>
      <c r="AD4089" s="1" t="str">
        <f t="shared" si="571"/>
        <v/>
      </c>
      <c r="AE4089" s="1" t="e">
        <f>VLOOKUP(A4089,#REF!,12,FALSE)</f>
        <v>#REF!</v>
      </c>
      <c r="AF4089" s="1">
        <f t="shared" si="572"/>
        <v>0</v>
      </c>
      <c r="AG4089" s="1">
        <f t="shared" si="573"/>
        <v>0</v>
      </c>
      <c r="AH4089" s="1">
        <f t="shared" si="574"/>
        <v>0</v>
      </c>
    </row>
    <row r="4090" spans="1:34" ht="14" x14ac:dyDescent="0.3">
      <c r="A4090" s="279"/>
      <c r="B4090" s="279"/>
      <c r="C4090" s="280"/>
      <c r="D4090" s="281"/>
      <c r="E4090" s="281"/>
      <c r="F4090" s="280"/>
      <c r="G4090" s="281"/>
      <c r="H4090" s="279"/>
      <c r="I4090" s="288" t="str">
        <f>_xlfn.IFNA(VLOOKUP(B4090,'Absence Types'!A:D,4,FALSE),"")</f>
        <v/>
      </c>
      <c r="J4090" s="110" t="str">
        <f t="shared" si="576"/>
        <v>Y</v>
      </c>
      <c r="K4090" s="110" t="str">
        <f t="shared" si="577"/>
        <v>N</v>
      </c>
      <c r="L4090" s="110" t="b">
        <f t="shared" si="578"/>
        <v>0</v>
      </c>
      <c r="M4090" s="110" t="b">
        <f t="shared" si="579"/>
        <v>0</v>
      </c>
      <c r="AC4090" s="1" t="str">
        <f t="shared" si="575"/>
        <v/>
      </c>
      <c r="AD4090" s="1" t="str">
        <f t="shared" si="571"/>
        <v/>
      </c>
      <c r="AE4090" s="1" t="e">
        <f>VLOOKUP(A4090,#REF!,12,FALSE)</f>
        <v>#REF!</v>
      </c>
      <c r="AF4090" s="1">
        <f t="shared" si="572"/>
        <v>0</v>
      </c>
      <c r="AG4090" s="1">
        <f t="shared" si="573"/>
        <v>0</v>
      </c>
      <c r="AH4090" s="1">
        <f t="shared" si="574"/>
        <v>0</v>
      </c>
    </row>
    <row r="4091" spans="1:34" ht="14" x14ac:dyDescent="0.3">
      <c r="A4091" s="279"/>
      <c r="B4091" s="279"/>
      <c r="C4091" s="280"/>
      <c r="D4091" s="281"/>
      <c r="E4091" s="281"/>
      <c r="F4091" s="280"/>
      <c r="G4091" s="281"/>
      <c r="H4091" s="279"/>
      <c r="I4091" s="288" t="str">
        <f>_xlfn.IFNA(VLOOKUP(B4091,'Absence Types'!A:D,4,FALSE),"")</f>
        <v/>
      </c>
      <c r="J4091" s="110" t="str">
        <f t="shared" si="576"/>
        <v>Y</v>
      </c>
      <c r="K4091" s="110" t="str">
        <f t="shared" si="577"/>
        <v>N</v>
      </c>
      <c r="L4091" s="110" t="b">
        <f t="shared" si="578"/>
        <v>0</v>
      </c>
      <c r="M4091" s="110" t="b">
        <f t="shared" si="579"/>
        <v>0</v>
      </c>
      <c r="AC4091" s="1" t="str">
        <f t="shared" si="575"/>
        <v/>
      </c>
      <c r="AD4091" s="1" t="str">
        <f t="shared" si="571"/>
        <v/>
      </c>
      <c r="AE4091" s="1" t="e">
        <f>VLOOKUP(A4091,#REF!,12,FALSE)</f>
        <v>#REF!</v>
      </c>
      <c r="AF4091" s="1">
        <f t="shared" si="572"/>
        <v>0</v>
      </c>
      <c r="AG4091" s="1">
        <f t="shared" si="573"/>
        <v>0</v>
      </c>
      <c r="AH4091" s="1">
        <f t="shared" si="574"/>
        <v>0</v>
      </c>
    </row>
    <row r="4092" spans="1:34" ht="14" x14ac:dyDescent="0.3">
      <c r="A4092" s="279"/>
      <c r="B4092" s="279"/>
      <c r="C4092" s="280"/>
      <c r="D4092" s="281"/>
      <c r="E4092" s="281"/>
      <c r="F4092" s="280"/>
      <c r="G4092" s="281"/>
      <c r="H4092" s="279"/>
      <c r="I4092" s="288" t="str">
        <f>_xlfn.IFNA(VLOOKUP(B4092,'Absence Types'!A:D,4,FALSE),"")</f>
        <v/>
      </c>
      <c r="J4092" s="110" t="str">
        <f t="shared" si="576"/>
        <v>Y</v>
      </c>
      <c r="K4092" s="110" t="str">
        <f t="shared" si="577"/>
        <v>N</v>
      </c>
      <c r="L4092" s="110" t="b">
        <f t="shared" si="578"/>
        <v>0</v>
      </c>
      <c r="M4092" s="110" t="b">
        <f t="shared" si="579"/>
        <v>0</v>
      </c>
      <c r="AC4092" s="1" t="str">
        <f t="shared" si="575"/>
        <v/>
      </c>
      <c r="AD4092" s="1" t="str">
        <f t="shared" si="571"/>
        <v/>
      </c>
      <c r="AE4092" s="1" t="e">
        <f>VLOOKUP(A4092,#REF!,12,FALSE)</f>
        <v>#REF!</v>
      </c>
      <c r="AF4092" s="1">
        <f t="shared" si="572"/>
        <v>0</v>
      </c>
      <c r="AG4092" s="1">
        <f t="shared" si="573"/>
        <v>0</v>
      </c>
      <c r="AH4092" s="1">
        <f t="shared" si="574"/>
        <v>0</v>
      </c>
    </row>
    <row r="4093" spans="1:34" ht="14" x14ac:dyDescent="0.3">
      <c r="A4093" s="279"/>
      <c r="B4093" s="279"/>
      <c r="C4093" s="280"/>
      <c r="D4093" s="281"/>
      <c r="E4093" s="281"/>
      <c r="F4093" s="280"/>
      <c r="G4093" s="281"/>
      <c r="H4093" s="279"/>
      <c r="I4093" s="288" t="str">
        <f>_xlfn.IFNA(VLOOKUP(B4093,'Absence Types'!A:D,4,FALSE),"")</f>
        <v/>
      </c>
      <c r="J4093" s="110" t="str">
        <f t="shared" si="576"/>
        <v>Y</v>
      </c>
      <c r="K4093" s="110" t="str">
        <f t="shared" si="577"/>
        <v>N</v>
      </c>
      <c r="L4093" s="110" t="b">
        <f t="shared" si="578"/>
        <v>0</v>
      </c>
      <c r="M4093" s="110" t="b">
        <f t="shared" si="579"/>
        <v>0</v>
      </c>
      <c r="AC4093" s="1" t="str">
        <f t="shared" si="575"/>
        <v/>
      </c>
      <c r="AD4093" s="1" t="str">
        <f t="shared" si="571"/>
        <v/>
      </c>
      <c r="AE4093" s="1" t="e">
        <f>VLOOKUP(A4093,#REF!,12,FALSE)</f>
        <v>#REF!</v>
      </c>
      <c r="AF4093" s="1">
        <f t="shared" si="572"/>
        <v>0</v>
      </c>
      <c r="AG4093" s="1">
        <f t="shared" si="573"/>
        <v>0</v>
      </c>
      <c r="AH4093" s="1">
        <f t="shared" si="574"/>
        <v>0</v>
      </c>
    </row>
    <row r="4094" spans="1:34" ht="14" x14ac:dyDescent="0.3">
      <c r="A4094" s="279"/>
      <c r="B4094" s="279"/>
      <c r="C4094" s="280"/>
      <c r="D4094" s="281"/>
      <c r="E4094" s="281"/>
      <c r="F4094" s="280"/>
      <c r="G4094" s="281"/>
      <c r="H4094" s="279"/>
      <c r="I4094" s="288" t="str">
        <f>_xlfn.IFNA(VLOOKUP(B4094,'Absence Types'!A:D,4,FALSE),"")</f>
        <v/>
      </c>
      <c r="J4094" s="110" t="str">
        <f t="shared" si="576"/>
        <v>Y</v>
      </c>
      <c r="K4094" s="110" t="str">
        <f t="shared" si="577"/>
        <v>N</v>
      </c>
      <c r="L4094" s="110" t="b">
        <f t="shared" si="578"/>
        <v>0</v>
      </c>
      <c r="M4094" s="110" t="b">
        <f t="shared" si="579"/>
        <v>0</v>
      </c>
      <c r="AC4094" s="1" t="str">
        <f t="shared" si="575"/>
        <v/>
      </c>
      <c r="AD4094" s="1" t="str">
        <f t="shared" si="571"/>
        <v/>
      </c>
      <c r="AE4094" s="1" t="e">
        <f>VLOOKUP(A4094,#REF!,12,FALSE)</f>
        <v>#REF!</v>
      </c>
      <c r="AF4094" s="1">
        <f t="shared" si="572"/>
        <v>0</v>
      </c>
      <c r="AG4094" s="1">
        <f t="shared" si="573"/>
        <v>0</v>
      </c>
      <c r="AH4094" s="1">
        <f t="shared" si="574"/>
        <v>0</v>
      </c>
    </row>
    <row r="4095" spans="1:34" ht="14" x14ac:dyDescent="0.3">
      <c r="A4095" s="279"/>
      <c r="B4095" s="279"/>
      <c r="C4095" s="280"/>
      <c r="D4095" s="281"/>
      <c r="E4095" s="281"/>
      <c r="F4095" s="280"/>
      <c r="G4095" s="281"/>
      <c r="H4095" s="279"/>
      <c r="I4095" s="288" t="str">
        <f>_xlfn.IFNA(VLOOKUP(B4095,'Absence Types'!A:D,4,FALSE),"")</f>
        <v/>
      </c>
      <c r="J4095" s="110" t="str">
        <f t="shared" si="576"/>
        <v>Y</v>
      </c>
      <c r="K4095" s="110" t="str">
        <f t="shared" si="577"/>
        <v>N</v>
      </c>
      <c r="L4095" s="110" t="b">
        <f t="shared" si="578"/>
        <v>0</v>
      </c>
      <c r="M4095" s="110" t="b">
        <f t="shared" si="579"/>
        <v>0</v>
      </c>
      <c r="AC4095" s="1" t="str">
        <f t="shared" si="575"/>
        <v/>
      </c>
      <c r="AD4095" s="1" t="str">
        <f t="shared" si="571"/>
        <v/>
      </c>
      <c r="AE4095" s="1" t="e">
        <f>VLOOKUP(A4095,#REF!,12,FALSE)</f>
        <v>#REF!</v>
      </c>
      <c r="AF4095" s="1">
        <f t="shared" si="572"/>
        <v>0</v>
      </c>
      <c r="AG4095" s="1">
        <f t="shared" si="573"/>
        <v>0</v>
      </c>
      <c r="AH4095" s="1">
        <f t="shared" si="574"/>
        <v>0</v>
      </c>
    </row>
    <row r="4096" spans="1:34" ht="14" x14ac:dyDescent="0.3">
      <c r="A4096" s="279"/>
      <c r="B4096" s="279"/>
      <c r="C4096" s="280"/>
      <c r="D4096" s="281"/>
      <c r="E4096" s="281"/>
      <c r="F4096" s="280"/>
      <c r="G4096" s="281"/>
      <c r="H4096" s="279"/>
      <c r="I4096" s="288" t="str">
        <f>_xlfn.IFNA(VLOOKUP(B4096,'Absence Types'!A:D,4,FALSE),"")</f>
        <v/>
      </c>
      <c r="J4096" s="110" t="str">
        <f t="shared" si="576"/>
        <v>Y</v>
      </c>
      <c r="K4096" s="110" t="str">
        <f t="shared" si="577"/>
        <v>N</v>
      </c>
      <c r="L4096" s="110" t="b">
        <f t="shared" si="578"/>
        <v>0</v>
      </c>
      <c r="M4096" s="110" t="b">
        <f t="shared" si="579"/>
        <v>0</v>
      </c>
      <c r="AC4096" s="1" t="str">
        <f t="shared" si="575"/>
        <v/>
      </c>
      <c r="AD4096" s="1" t="str">
        <f t="shared" si="571"/>
        <v/>
      </c>
      <c r="AE4096" s="1" t="e">
        <f>VLOOKUP(A4096,#REF!,12,FALSE)</f>
        <v>#REF!</v>
      </c>
      <c r="AF4096" s="1">
        <f t="shared" si="572"/>
        <v>0</v>
      </c>
      <c r="AG4096" s="1">
        <f t="shared" si="573"/>
        <v>0</v>
      </c>
      <c r="AH4096" s="1">
        <f t="shared" si="574"/>
        <v>0</v>
      </c>
    </row>
    <row r="4097" spans="1:34" ht="14" x14ac:dyDescent="0.3">
      <c r="A4097" s="279"/>
      <c r="B4097" s="279"/>
      <c r="C4097" s="280"/>
      <c r="D4097" s="281"/>
      <c r="E4097" s="281"/>
      <c r="F4097" s="280"/>
      <c r="G4097" s="281"/>
      <c r="H4097" s="279"/>
      <c r="I4097" s="288" t="str">
        <f>_xlfn.IFNA(VLOOKUP(B4097,'Absence Types'!A:D,4,FALSE),"")</f>
        <v/>
      </c>
      <c r="J4097" s="110" t="str">
        <f t="shared" si="576"/>
        <v>Y</v>
      </c>
      <c r="K4097" s="110" t="str">
        <f t="shared" si="577"/>
        <v>N</v>
      </c>
      <c r="L4097" s="110" t="b">
        <f t="shared" si="578"/>
        <v>0</v>
      </c>
      <c r="M4097" s="110" t="b">
        <f t="shared" si="579"/>
        <v>0</v>
      </c>
      <c r="AC4097" s="1" t="str">
        <f t="shared" si="575"/>
        <v/>
      </c>
      <c r="AD4097" s="1" t="str">
        <f t="shared" si="571"/>
        <v/>
      </c>
      <c r="AE4097" s="1" t="e">
        <f>VLOOKUP(A4097,#REF!,12,FALSE)</f>
        <v>#REF!</v>
      </c>
      <c r="AF4097" s="1">
        <f t="shared" si="572"/>
        <v>0</v>
      </c>
      <c r="AG4097" s="1">
        <f t="shared" si="573"/>
        <v>0</v>
      </c>
      <c r="AH4097" s="1">
        <f t="shared" si="574"/>
        <v>0</v>
      </c>
    </row>
    <row r="4098" spans="1:34" ht="14" x14ac:dyDescent="0.3">
      <c r="A4098" s="279"/>
      <c r="B4098" s="279"/>
      <c r="C4098" s="280"/>
      <c r="D4098" s="281"/>
      <c r="E4098" s="281"/>
      <c r="F4098" s="280"/>
      <c r="G4098" s="281"/>
      <c r="H4098" s="279"/>
      <c r="I4098" s="288" t="str">
        <f>_xlfn.IFNA(VLOOKUP(B4098,'Absence Types'!A:D,4,FALSE),"")</f>
        <v/>
      </c>
      <c r="J4098" s="110" t="str">
        <f t="shared" si="576"/>
        <v>Y</v>
      </c>
      <c r="K4098" s="110" t="str">
        <f t="shared" si="577"/>
        <v>N</v>
      </c>
      <c r="L4098" s="110" t="b">
        <f t="shared" si="578"/>
        <v>0</v>
      </c>
      <c r="M4098" s="110" t="b">
        <f t="shared" si="579"/>
        <v>0</v>
      </c>
      <c r="AC4098" s="1" t="str">
        <f t="shared" si="575"/>
        <v/>
      </c>
      <c r="AD4098" s="1" t="str">
        <f t="shared" si="571"/>
        <v/>
      </c>
      <c r="AE4098" s="1" t="e">
        <f>VLOOKUP(A4098,#REF!,12,FALSE)</f>
        <v>#REF!</v>
      </c>
      <c r="AF4098" s="1">
        <f t="shared" si="572"/>
        <v>0</v>
      </c>
      <c r="AG4098" s="1">
        <f t="shared" si="573"/>
        <v>0</v>
      </c>
      <c r="AH4098" s="1">
        <f t="shared" si="574"/>
        <v>0</v>
      </c>
    </row>
    <row r="4099" spans="1:34" ht="14" x14ac:dyDescent="0.3">
      <c r="A4099" s="279"/>
      <c r="B4099" s="279"/>
      <c r="C4099" s="280"/>
      <c r="D4099" s="281"/>
      <c r="E4099" s="281"/>
      <c r="F4099" s="280"/>
      <c r="G4099" s="281"/>
      <c r="H4099" s="279"/>
      <c r="I4099" s="288" t="str">
        <f>_xlfn.IFNA(VLOOKUP(B4099,'Absence Types'!A:D,4,FALSE),"")</f>
        <v/>
      </c>
      <c r="J4099" s="110" t="str">
        <f t="shared" si="576"/>
        <v>Y</v>
      </c>
      <c r="K4099" s="110" t="str">
        <f t="shared" si="577"/>
        <v>N</v>
      </c>
      <c r="L4099" s="110" t="b">
        <f t="shared" si="578"/>
        <v>0</v>
      </c>
      <c r="M4099" s="110" t="b">
        <f t="shared" si="579"/>
        <v>0</v>
      </c>
      <c r="AC4099" s="1" t="str">
        <f t="shared" si="575"/>
        <v/>
      </c>
      <c r="AD4099" s="1" t="str">
        <f t="shared" si="571"/>
        <v/>
      </c>
      <c r="AE4099" s="1" t="e">
        <f>VLOOKUP(A4099,#REF!,12,FALSE)</f>
        <v>#REF!</v>
      </c>
      <c r="AF4099" s="1">
        <f t="shared" si="572"/>
        <v>0</v>
      </c>
      <c r="AG4099" s="1">
        <f t="shared" si="573"/>
        <v>0</v>
      </c>
      <c r="AH4099" s="1">
        <f t="shared" si="574"/>
        <v>0</v>
      </c>
    </row>
    <row r="4100" spans="1:34" ht="14" x14ac:dyDescent="0.3">
      <c r="A4100" s="279"/>
      <c r="B4100" s="279"/>
      <c r="C4100" s="280"/>
      <c r="D4100" s="281"/>
      <c r="E4100" s="281"/>
      <c r="F4100" s="280"/>
      <c r="G4100" s="281"/>
      <c r="H4100" s="279"/>
      <c r="I4100" s="288" t="str">
        <f>_xlfn.IFNA(VLOOKUP(B4100,'Absence Types'!A:D,4,FALSE),"")</f>
        <v/>
      </c>
      <c r="J4100" s="110" t="str">
        <f t="shared" si="576"/>
        <v>Y</v>
      </c>
      <c r="K4100" s="110" t="str">
        <f t="shared" si="577"/>
        <v>N</v>
      </c>
      <c r="L4100" s="110" t="b">
        <f t="shared" si="578"/>
        <v>0</v>
      </c>
      <c r="M4100" s="110" t="b">
        <f t="shared" si="579"/>
        <v>0</v>
      </c>
      <c r="AC4100" s="1" t="str">
        <f t="shared" si="575"/>
        <v/>
      </c>
      <c r="AD4100" s="1" t="str">
        <f t="shared" ref="AD4100:AD4163" si="580">IF(I4100&lt;&gt;"Days","",((F4100-C4100)+1)-(AF4100)-(AG4100)-(AH4100))</f>
        <v/>
      </c>
      <c r="AE4100" s="1" t="e">
        <f>VLOOKUP(A4100,#REF!,12,FALSE)</f>
        <v>#REF!</v>
      </c>
      <c r="AF4100" s="1">
        <f t="shared" ref="AF4100:AF4163" si="581">IF(D4100=1,0.5,0)</f>
        <v>0</v>
      </c>
      <c r="AG4100" s="1">
        <f t="shared" ref="AG4100:AG4163" si="582">IF(E4100=1,0.5,0)</f>
        <v>0</v>
      </c>
      <c r="AH4100" s="1">
        <f t="shared" ref="AH4100:AH4163" si="583">IF(G4100=1,0.5,0)</f>
        <v>0</v>
      </c>
    </row>
    <row r="4101" spans="1:34" ht="14" x14ac:dyDescent="0.3">
      <c r="A4101" s="279"/>
      <c r="B4101" s="279"/>
      <c r="C4101" s="280"/>
      <c r="D4101" s="281"/>
      <c r="E4101" s="281"/>
      <c r="F4101" s="280"/>
      <c r="G4101" s="281"/>
      <c r="H4101" s="279"/>
      <c r="I4101" s="288" t="str">
        <f>_xlfn.IFNA(VLOOKUP(B4101,'Absence Types'!A:D,4,FALSE),"")</f>
        <v/>
      </c>
      <c r="J4101" s="110" t="str">
        <f t="shared" si="576"/>
        <v>Y</v>
      </c>
      <c r="K4101" s="110" t="str">
        <f t="shared" si="577"/>
        <v>N</v>
      </c>
      <c r="L4101" s="110" t="b">
        <f t="shared" si="578"/>
        <v>0</v>
      </c>
      <c r="M4101" s="110" t="b">
        <f t="shared" si="579"/>
        <v>0</v>
      </c>
      <c r="AC4101" s="1" t="str">
        <f t="shared" ref="AC4101:AC4164" si="584">IF(I4101&lt;&gt;"Hours","",(F4101-C4101)*24)</f>
        <v/>
      </c>
      <c r="AD4101" s="1" t="str">
        <f t="shared" si="580"/>
        <v/>
      </c>
      <c r="AE4101" s="1" t="e">
        <f>VLOOKUP(A4101,#REF!,12,FALSE)</f>
        <v>#REF!</v>
      </c>
      <c r="AF4101" s="1">
        <f t="shared" si="581"/>
        <v>0</v>
      </c>
      <c r="AG4101" s="1">
        <f t="shared" si="582"/>
        <v>0</v>
      </c>
      <c r="AH4101" s="1">
        <f t="shared" si="583"/>
        <v>0</v>
      </c>
    </row>
    <row r="4102" spans="1:34" ht="14" x14ac:dyDescent="0.3">
      <c r="A4102" s="279"/>
      <c r="B4102" s="279"/>
      <c r="C4102" s="280"/>
      <c r="D4102" s="281"/>
      <c r="E4102" s="281"/>
      <c r="F4102" s="280"/>
      <c r="G4102" s="281"/>
      <c r="H4102" s="279"/>
      <c r="I4102" s="288" t="str">
        <f>_xlfn.IFNA(VLOOKUP(B4102,'Absence Types'!A:D,4,FALSE),"")</f>
        <v/>
      </c>
      <c r="J4102" s="110" t="str">
        <f t="shared" si="576"/>
        <v>Y</v>
      </c>
      <c r="K4102" s="110" t="str">
        <f t="shared" si="577"/>
        <v>N</v>
      </c>
      <c r="L4102" s="110" t="b">
        <f t="shared" si="578"/>
        <v>0</v>
      </c>
      <c r="M4102" s="110" t="b">
        <f t="shared" si="579"/>
        <v>0</v>
      </c>
      <c r="AC4102" s="1" t="str">
        <f t="shared" si="584"/>
        <v/>
      </c>
      <c r="AD4102" s="1" t="str">
        <f t="shared" si="580"/>
        <v/>
      </c>
      <c r="AE4102" s="1" t="e">
        <f>VLOOKUP(A4102,#REF!,12,FALSE)</f>
        <v>#REF!</v>
      </c>
      <c r="AF4102" s="1">
        <f t="shared" si="581"/>
        <v>0</v>
      </c>
      <c r="AG4102" s="1">
        <f t="shared" si="582"/>
        <v>0</v>
      </c>
      <c r="AH4102" s="1">
        <f t="shared" si="583"/>
        <v>0</v>
      </c>
    </row>
    <row r="4103" spans="1:34" ht="14" x14ac:dyDescent="0.3">
      <c r="A4103" s="279"/>
      <c r="B4103" s="279"/>
      <c r="C4103" s="280"/>
      <c r="D4103" s="281"/>
      <c r="E4103" s="281"/>
      <c r="F4103" s="280"/>
      <c r="G4103" s="281"/>
      <c r="H4103" s="279"/>
      <c r="I4103" s="288" t="str">
        <f>_xlfn.IFNA(VLOOKUP(B4103,'Absence Types'!A:D,4,FALSE),"")</f>
        <v/>
      </c>
      <c r="J4103" s="110" t="str">
        <f t="shared" si="576"/>
        <v>Y</v>
      </c>
      <c r="K4103" s="110" t="str">
        <f t="shared" si="577"/>
        <v>N</v>
      </c>
      <c r="L4103" s="110" t="b">
        <f t="shared" si="578"/>
        <v>0</v>
      </c>
      <c r="M4103" s="110" t="b">
        <f t="shared" si="579"/>
        <v>0</v>
      </c>
      <c r="AC4103" s="1" t="str">
        <f t="shared" si="584"/>
        <v/>
      </c>
      <c r="AD4103" s="1" t="str">
        <f t="shared" si="580"/>
        <v/>
      </c>
      <c r="AE4103" s="1" t="e">
        <f>VLOOKUP(A4103,#REF!,12,FALSE)</f>
        <v>#REF!</v>
      </c>
      <c r="AF4103" s="1">
        <f t="shared" si="581"/>
        <v>0</v>
      </c>
      <c r="AG4103" s="1">
        <f t="shared" si="582"/>
        <v>0</v>
      </c>
      <c r="AH4103" s="1">
        <f t="shared" si="583"/>
        <v>0</v>
      </c>
    </row>
    <row r="4104" spans="1:34" ht="14" x14ac:dyDescent="0.3">
      <c r="A4104" s="279"/>
      <c r="B4104" s="279"/>
      <c r="C4104" s="280"/>
      <c r="D4104" s="281"/>
      <c r="E4104" s="281"/>
      <c r="F4104" s="280"/>
      <c r="G4104" s="281"/>
      <c r="H4104" s="279"/>
      <c r="I4104" s="288" t="str">
        <f>_xlfn.IFNA(VLOOKUP(B4104,'Absence Types'!A:D,4,FALSE),"")</f>
        <v/>
      </c>
      <c r="J4104" s="110" t="str">
        <f t="shared" ref="J4104:J4167" si="585">IF((RIGHT(TEXT(C4104,"DD/MM/YYYY HH:MM:SS"),8))=(RIGHT(TEXT(F4104,"DD/MM/YYYY HH:MM:SS"),8)),"Y","N")</f>
        <v>Y</v>
      </c>
      <c r="K4104" s="110" t="str">
        <f t="shared" ref="K4104:K4167" si="586">IF(I4104="Hours","Y","N")</f>
        <v>N</v>
      </c>
      <c r="L4104" s="110" t="b">
        <f t="shared" ref="L4104:L4167" si="587">AND(J4104="N",K4104="N")</f>
        <v>0</v>
      </c>
      <c r="M4104" s="110" t="b">
        <f t="shared" ref="M4104:M4167" si="588">AND(I4104="Hours",F4104-C4104&lt;0.00001)</f>
        <v>0</v>
      </c>
      <c r="AC4104" s="1" t="str">
        <f t="shared" si="584"/>
        <v/>
      </c>
      <c r="AD4104" s="1" t="str">
        <f t="shared" si="580"/>
        <v/>
      </c>
      <c r="AE4104" s="1" t="e">
        <f>VLOOKUP(A4104,#REF!,12,FALSE)</f>
        <v>#REF!</v>
      </c>
      <c r="AF4104" s="1">
        <f t="shared" si="581"/>
        <v>0</v>
      </c>
      <c r="AG4104" s="1">
        <f t="shared" si="582"/>
        <v>0</v>
      </c>
      <c r="AH4104" s="1">
        <f t="shared" si="583"/>
        <v>0</v>
      </c>
    </row>
    <row r="4105" spans="1:34" ht="14" x14ac:dyDescent="0.3">
      <c r="A4105" s="279"/>
      <c r="B4105" s="279"/>
      <c r="C4105" s="280"/>
      <c r="D4105" s="281"/>
      <c r="E4105" s="281"/>
      <c r="F4105" s="280"/>
      <c r="G4105" s="281"/>
      <c r="H4105" s="279"/>
      <c r="I4105" s="288" t="str">
        <f>_xlfn.IFNA(VLOOKUP(B4105,'Absence Types'!A:D,4,FALSE),"")</f>
        <v/>
      </c>
      <c r="J4105" s="110" t="str">
        <f t="shared" si="585"/>
        <v>Y</v>
      </c>
      <c r="K4105" s="110" t="str">
        <f t="shared" si="586"/>
        <v>N</v>
      </c>
      <c r="L4105" s="110" t="b">
        <f t="shared" si="587"/>
        <v>0</v>
      </c>
      <c r="M4105" s="110" t="b">
        <f t="shared" si="588"/>
        <v>0</v>
      </c>
      <c r="AC4105" s="1" t="str">
        <f t="shared" si="584"/>
        <v/>
      </c>
      <c r="AD4105" s="1" t="str">
        <f t="shared" si="580"/>
        <v/>
      </c>
      <c r="AE4105" s="1" t="e">
        <f>VLOOKUP(A4105,#REF!,12,FALSE)</f>
        <v>#REF!</v>
      </c>
      <c r="AF4105" s="1">
        <f t="shared" si="581"/>
        <v>0</v>
      </c>
      <c r="AG4105" s="1">
        <f t="shared" si="582"/>
        <v>0</v>
      </c>
      <c r="AH4105" s="1">
        <f t="shared" si="583"/>
        <v>0</v>
      </c>
    </row>
    <row r="4106" spans="1:34" ht="14" x14ac:dyDescent="0.3">
      <c r="A4106" s="279"/>
      <c r="B4106" s="279"/>
      <c r="C4106" s="280"/>
      <c r="D4106" s="281"/>
      <c r="E4106" s="281"/>
      <c r="F4106" s="280"/>
      <c r="G4106" s="281"/>
      <c r="H4106" s="279"/>
      <c r="I4106" s="288" t="str">
        <f>_xlfn.IFNA(VLOOKUP(B4106,'Absence Types'!A:D,4,FALSE),"")</f>
        <v/>
      </c>
      <c r="J4106" s="110" t="str">
        <f t="shared" si="585"/>
        <v>Y</v>
      </c>
      <c r="K4106" s="110" t="str">
        <f t="shared" si="586"/>
        <v>N</v>
      </c>
      <c r="L4106" s="110" t="b">
        <f t="shared" si="587"/>
        <v>0</v>
      </c>
      <c r="M4106" s="110" t="b">
        <f t="shared" si="588"/>
        <v>0</v>
      </c>
      <c r="AC4106" s="1" t="str">
        <f t="shared" si="584"/>
        <v/>
      </c>
      <c r="AD4106" s="1" t="str">
        <f t="shared" si="580"/>
        <v/>
      </c>
      <c r="AE4106" s="1" t="e">
        <f>VLOOKUP(A4106,#REF!,12,FALSE)</f>
        <v>#REF!</v>
      </c>
      <c r="AF4106" s="1">
        <f t="shared" si="581"/>
        <v>0</v>
      </c>
      <c r="AG4106" s="1">
        <f t="shared" si="582"/>
        <v>0</v>
      </c>
      <c r="AH4106" s="1">
        <f t="shared" si="583"/>
        <v>0</v>
      </c>
    </row>
    <row r="4107" spans="1:34" ht="14" x14ac:dyDescent="0.3">
      <c r="A4107" s="279"/>
      <c r="B4107" s="279"/>
      <c r="C4107" s="280"/>
      <c r="D4107" s="281"/>
      <c r="E4107" s="281"/>
      <c r="F4107" s="280"/>
      <c r="G4107" s="281"/>
      <c r="H4107" s="279"/>
      <c r="I4107" s="288" t="str">
        <f>_xlfn.IFNA(VLOOKUP(B4107,'Absence Types'!A:D,4,FALSE),"")</f>
        <v/>
      </c>
      <c r="J4107" s="110" t="str">
        <f t="shared" si="585"/>
        <v>Y</v>
      </c>
      <c r="K4107" s="110" t="str">
        <f t="shared" si="586"/>
        <v>N</v>
      </c>
      <c r="L4107" s="110" t="b">
        <f t="shared" si="587"/>
        <v>0</v>
      </c>
      <c r="M4107" s="110" t="b">
        <f t="shared" si="588"/>
        <v>0</v>
      </c>
      <c r="AC4107" s="1" t="str">
        <f t="shared" si="584"/>
        <v/>
      </c>
      <c r="AD4107" s="1" t="str">
        <f t="shared" si="580"/>
        <v/>
      </c>
      <c r="AE4107" s="1" t="e">
        <f>VLOOKUP(A4107,#REF!,12,FALSE)</f>
        <v>#REF!</v>
      </c>
      <c r="AF4107" s="1">
        <f t="shared" si="581"/>
        <v>0</v>
      </c>
      <c r="AG4107" s="1">
        <f t="shared" si="582"/>
        <v>0</v>
      </c>
      <c r="AH4107" s="1">
        <f t="shared" si="583"/>
        <v>0</v>
      </c>
    </row>
    <row r="4108" spans="1:34" ht="14" x14ac:dyDescent="0.3">
      <c r="A4108" s="279"/>
      <c r="B4108" s="279"/>
      <c r="C4108" s="280"/>
      <c r="D4108" s="281"/>
      <c r="E4108" s="281"/>
      <c r="F4108" s="280"/>
      <c r="G4108" s="281"/>
      <c r="H4108" s="279"/>
      <c r="I4108" s="288" t="str">
        <f>_xlfn.IFNA(VLOOKUP(B4108,'Absence Types'!A:D,4,FALSE),"")</f>
        <v/>
      </c>
      <c r="J4108" s="110" t="str">
        <f t="shared" si="585"/>
        <v>Y</v>
      </c>
      <c r="K4108" s="110" t="str">
        <f t="shared" si="586"/>
        <v>N</v>
      </c>
      <c r="L4108" s="110" t="b">
        <f t="shared" si="587"/>
        <v>0</v>
      </c>
      <c r="M4108" s="110" t="b">
        <f t="shared" si="588"/>
        <v>0</v>
      </c>
      <c r="AC4108" s="1" t="str">
        <f t="shared" si="584"/>
        <v/>
      </c>
      <c r="AD4108" s="1" t="str">
        <f t="shared" si="580"/>
        <v/>
      </c>
      <c r="AE4108" s="1" t="e">
        <f>VLOOKUP(A4108,#REF!,12,FALSE)</f>
        <v>#REF!</v>
      </c>
      <c r="AF4108" s="1">
        <f t="shared" si="581"/>
        <v>0</v>
      </c>
      <c r="AG4108" s="1">
        <f t="shared" si="582"/>
        <v>0</v>
      </c>
      <c r="AH4108" s="1">
        <f t="shared" si="583"/>
        <v>0</v>
      </c>
    </row>
    <row r="4109" spans="1:34" ht="14" x14ac:dyDescent="0.3">
      <c r="A4109" s="279"/>
      <c r="B4109" s="279"/>
      <c r="C4109" s="280"/>
      <c r="D4109" s="281"/>
      <c r="E4109" s="281"/>
      <c r="F4109" s="280"/>
      <c r="G4109" s="281"/>
      <c r="H4109" s="279"/>
      <c r="I4109" s="288" t="str">
        <f>_xlfn.IFNA(VLOOKUP(B4109,'Absence Types'!A:D,4,FALSE),"")</f>
        <v/>
      </c>
      <c r="J4109" s="110" t="str">
        <f t="shared" si="585"/>
        <v>Y</v>
      </c>
      <c r="K4109" s="110" t="str">
        <f t="shared" si="586"/>
        <v>N</v>
      </c>
      <c r="L4109" s="110" t="b">
        <f t="shared" si="587"/>
        <v>0</v>
      </c>
      <c r="M4109" s="110" t="b">
        <f t="shared" si="588"/>
        <v>0</v>
      </c>
      <c r="AC4109" s="1" t="str">
        <f t="shared" si="584"/>
        <v/>
      </c>
      <c r="AD4109" s="1" t="str">
        <f t="shared" si="580"/>
        <v/>
      </c>
      <c r="AE4109" s="1" t="e">
        <f>VLOOKUP(A4109,#REF!,12,FALSE)</f>
        <v>#REF!</v>
      </c>
      <c r="AF4109" s="1">
        <f t="shared" si="581"/>
        <v>0</v>
      </c>
      <c r="AG4109" s="1">
        <f t="shared" si="582"/>
        <v>0</v>
      </c>
      <c r="AH4109" s="1">
        <f t="shared" si="583"/>
        <v>0</v>
      </c>
    </row>
    <row r="4110" spans="1:34" ht="14" x14ac:dyDescent="0.3">
      <c r="A4110" s="279"/>
      <c r="B4110" s="279"/>
      <c r="C4110" s="280"/>
      <c r="D4110" s="281"/>
      <c r="E4110" s="281"/>
      <c r="F4110" s="280"/>
      <c r="G4110" s="281"/>
      <c r="H4110" s="279"/>
      <c r="I4110" s="288" t="str">
        <f>_xlfn.IFNA(VLOOKUP(B4110,'Absence Types'!A:D,4,FALSE),"")</f>
        <v/>
      </c>
      <c r="J4110" s="110" t="str">
        <f t="shared" si="585"/>
        <v>Y</v>
      </c>
      <c r="K4110" s="110" t="str">
        <f t="shared" si="586"/>
        <v>N</v>
      </c>
      <c r="L4110" s="110" t="b">
        <f t="shared" si="587"/>
        <v>0</v>
      </c>
      <c r="M4110" s="110" t="b">
        <f t="shared" si="588"/>
        <v>0</v>
      </c>
      <c r="AC4110" s="1" t="str">
        <f t="shared" si="584"/>
        <v/>
      </c>
      <c r="AD4110" s="1" t="str">
        <f t="shared" si="580"/>
        <v/>
      </c>
      <c r="AE4110" s="1" t="e">
        <f>VLOOKUP(A4110,#REF!,12,FALSE)</f>
        <v>#REF!</v>
      </c>
      <c r="AF4110" s="1">
        <f t="shared" si="581"/>
        <v>0</v>
      </c>
      <c r="AG4110" s="1">
        <f t="shared" si="582"/>
        <v>0</v>
      </c>
      <c r="AH4110" s="1">
        <f t="shared" si="583"/>
        <v>0</v>
      </c>
    </row>
    <row r="4111" spans="1:34" ht="14" x14ac:dyDescent="0.3">
      <c r="A4111" s="279"/>
      <c r="B4111" s="279"/>
      <c r="C4111" s="280"/>
      <c r="D4111" s="281"/>
      <c r="E4111" s="281"/>
      <c r="F4111" s="280"/>
      <c r="G4111" s="281"/>
      <c r="H4111" s="279"/>
      <c r="I4111" s="288" t="str">
        <f>_xlfn.IFNA(VLOOKUP(B4111,'Absence Types'!A:D,4,FALSE),"")</f>
        <v/>
      </c>
      <c r="J4111" s="110" t="str">
        <f t="shared" si="585"/>
        <v>Y</v>
      </c>
      <c r="K4111" s="110" t="str">
        <f t="shared" si="586"/>
        <v>N</v>
      </c>
      <c r="L4111" s="110" t="b">
        <f t="shared" si="587"/>
        <v>0</v>
      </c>
      <c r="M4111" s="110" t="b">
        <f t="shared" si="588"/>
        <v>0</v>
      </c>
      <c r="AC4111" s="1" t="str">
        <f t="shared" si="584"/>
        <v/>
      </c>
      <c r="AD4111" s="1" t="str">
        <f t="shared" si="580"/>
        <v/>
      </c>
      <c r="AE4111" s="1" t="e">
        <f>VLOOKUP(A4111,#REF!,12,FALSE)</f>
        <v>#REF!</v>
      </c>
      <c r="AF4111" s="1">
        <f t="shared" si="581"/>
        <v>0</v>
      </c>
      <c r="AG4111" s="1">
        <f t="shared" si="582"/>
        <v>0</v>
      </c>
      <c r="AH4111" s="1">
        <f t="shared" si="583"/>
        <v>0</v>
      </c>
    </row>
    <row r="4112" spans="1:34" ht="14" x14ac:dyDescent="0.3">
      <c r="A4112" s="279"/>
      <c r="B4112" s="279"/>
      <c r="C4112" s="280"/>
      <c r="D4112" s="281"/>
      <c r="E4112" s="281"/>
      <c r="F4112" s="280"/>
      <c r="G4112" s="281"/>
      <c r="H4112" s="279"/>
      <c r="I4112" s="288" t="str">
        <f>_xlfn.IFNA(VLOOKUP(B4112,'Absence Types'!A:D,4,FALSE),"")</f>
        <v/>
      </c>
      <c r="J4112" s="110" t="str">
        <f t="shared" si="585"/>
        <v>Y</v>
      </c>
      <c r="K4112" s="110" t="str">
        <f t="shared" si="586"/>
        <v>N</v>
      </c>
      <c r="L4112" s="110" t="b">
        <f t="shared" si="587"/>
        <v>0</v>
      </c>
      <c r="M4112" s="110" t="b">
        <f t="shared" si="588"/>
        <v>0</v>
      </c>
      <c r="AC4112" s="1" t="str">
        <f t="shared" si="584"/>
        <v/>
      </c>
      <c r="AD4112" s="1" t="str">
        <f t="shared" si="580"/>
        <v/>
      </c>
      <c r="AE4112" s="1" t="e">
        <f>VLOOKUP(A4112,#REF!,12,FALSE)</f>
        <v>#REF!</v>
      </c>
      <c r="AF4112" s="1">
        <f t="shared" si="581"/>
        <v>0</v>
      </c>
      <c r="AG4112" s="1">
        <f t="shared" si="582"/>
        <v>0</v>
      </c>
      <c r="AH4112" s="1">
        <f t="shared" si="583"/>
        <v>0</v>
      </c>
    </row>
    <row r="4113" spans="1:34" ht="14" x14ac:dyDescent="0.3">
      <c r="A4113" s="279"/>
      <c r="B4113" s="279"/>
      <c r="C4113" s="280"/>
      <c r="D4113" s="281"/>
      <c r="E4113" s="281"/>
      <c r="F4113" s="280"/>
      <c r="G4113" s="281"/>
      <c r="H4113" s="279"/>
      <c r="I4113" s="288" t="str">
        <f>_xlfn.IFNA(VLOOKUP(B4113,'Absence Types'!A:D,4,FALSE),"")</f>
        <v/>
      </c>
      <c r="J4113" s="110" t="str">
        <f t="shared" si="585"/>
        <v>Y</v>
      </c>
      <c r="K4113" s="110" t="str">
        <f t="shared" si="586"/>
        <v>N</v>
      </c>
      <c r="L4113" s="110" t="b">
        <f t="shared" si="587"/>
        <v>0</v>
      </c>
      <c r="M4113" s="110" t="b">
        <f t="shared" si="588"/>
        <v>0</v>
      </c>
      <c r="AC4113" s="1" t="str">
        <f t="shared" si="584"/>
        <v/>
      </c>
      <c r="AD4113" s="1" t="str">
        <f t="shared" si="580"/>
        <v/>
      </c>
      <c r="AE4113" s="1" t="e">
        <f>VLOOKUP(A4113,#REF!,12,FALSE)</f>
        <v>#REF!</v>
      </c>
      <c r="AF4113" s="1">
        <f t="shared" si="581"/>
        <v>0</v>
      </c>
      <c r="AG4113" s="1">
        <f t="shared" si="582"/>
        <v>0</v>
      </c>
      <c r="AH4113" s="1">
        <f t="shared" si="583"/>
        <v>0</v>
      </c>
    </row>
    <row r="4114" spans="1:34" ht="14" x14ac:dyDescent="0.3">
      <c r="A4114" s="279"/>
      <c r="B4114" s="279"/>
      <c r="C4114" s="280"/>
      <c r="D4114" s="281"/>
      <c r="E4114" s="281"/>
      <c r="F4114" s="280"/>
      <c r="G4114" s="281"/>
      <c r="H4114" s="279"/>
      <c r="I4114" s="288" t="str">
        <f>_xlfn.IFNA(VLOOKUP(B4114,'Absence Types'!A:D,4,FALSE),"")</f>
        <v/>
      </c>
      <c r="J4114" s="110" t="str">
        <f t="shared" si="585"/>
        <v>Y</v>
      </c>
      <c r="K4114" s="110" t="str">
        <f t="shared" si="586"/>
        <v>N</v>
      </c>
      <c r="L4114" s="110" t="b">
        <f t="shared" si="587"/>
        <v>0</v>
      </c>
      <c r="M4114" s="110" t="b">
        <f t="shared" si="588"/>
        <v>0</v>
      </c>
      <c r="AC4114" s="1" t="str">
        <f t="shared" si="584"/>
        <v/>
      </c>
      <c r="AD4114" s="1" t="str">
        <f t="shared" si="580"/>
        <v/>
      </c>
      <c r="AE4114" s="1" t="e">
        <f>VLOOKUP(A4114,#REF!,12,FALSE)</f>
        <v>#REF!</v>
      </c>
      <c r="AF4114" s="1">
        <f t="shared" si="581"/>
        <v>0</v>
      </c>
      <c r="AG4114" s="1">
        <f t="shared" si="582"/>
        <v>0</v>
      </c>
      <c r="AH4114" s="1">
        <f t="shared" si="583"/>
        <v>0</v>
      </c>
    </row>
    <row r="4115" spans="1:34" ht="14" x14ac:dyDescent="0.3">
      <c r="A4115" s="279"/>
      <c r="B4115" s="279"/>
      <c r="C4115" s="280"/>
      <c r="D4115" s="281"/>
      <c r="E4115" s="281"/>
      <c r="F4115" s="280"/>
      <c r="G4115" s="281"/>
      <c r="H4115" s="279"/>
      <c r="I4115" s="288" t="str">
        <f>_xlfn.IFNA(VLOOKUP(B4115,'Absence Types'!A:D,4,FALSE),"")</f>
        <v/>
      </c>
      <c r="J4115" s="110" t="str">
        <f t="shared" si="585"/>
        <v>Y</v>
      </c>
      <c r="K4115" s="110" t="str">
        <f t="shared" si="586"/>
        <v>N</v>
      </c>
      <c r="L4115" s="110" t="b">
        <f t="shared" si="587"/>
        <v>0</v>
      </c>
      <c r="M4115" s="110" t="b">
        <f t="shared" si="588"/>
        <v>0</v>
      </c>
      <c r="AC4115" s="1" t="str">
        <f t="shared" si="584"/>
        <v/>
      </c>
      <c r="AD4115" s="1" t="str">
        <f t="shared" si="580"/>
        <v/>
      </c>
      <c r="AE4115" s="1" t="e">
        <f>VLOOKUP(A4115,#REF!,12,FALSE)</f>
        <v>#REF!</v>
      </c>
      <c r="AF4115" s="1">
        <f t="shared" si="581"/>
        <v>0</v>
      </c>
      <c r="AG4115" s="1">
        <f t="shared" si="582"/>
        <v>0</v>
      </c>
      <c r="AH4115" s="1">
        <f t="shared" si="583"/>
        <v>0</v>
      </c>
    </row>
    <row r="4116" spans="1:34" ht="14" x14ac:dyDescent="0.3">
      <c r="A4116" s="279"/>
      <c r="B4116" s="279"/>
      <c r="C4116" s="280"/>
      <c r="D4116" s="281"/>
      <c r="E4116" s="281"/>
      <c r="F4116" s="280"/>
      <c r="G4116" s="281"/>
      <c r="H4116" s="279"/>
      <c r="I4116" s="288" t="str">
        <f>_xlfn.IFNA(VLOOKUP(B4116,'Absence Types'!A:D,4,FALSE),"")</f>
        <v/>
      </c>
      <c r="J4116" s="110" t="str">
        <f t="shared" si="585"/>
        <v>Y</v>
      </c>
      <c r="K4116" s="110" t="str">
        <f t="shared" si="586"/>
        <v>N</v>
      </c>
      <c r="L4116" s="110" t="b">
        <f t="shared" si="587"/>
        <v>0</v>
      </c>
      <c r="M4116" s="110" t="b">
        <f t="shared" si="588"/>
        <v>0</v>
      </c>
      <c r="AC4116" s="1" t="str">
        <f t="shared" si="584"/>
        <v/>
      </c>
      <c r="AD4116" s="1" t="str">
        <f t="shared" si="580"/>
        <v/>
      </c>
      <c r="AE4116" s="1" t="e">
        <f>VLOOKUP(A4116,#REF!,12,FALSE)</f>
        <v>#REF!</v>
      </c>
      <c r="AF4116" s="1">
        <f t="shared" si="581"/>
        <v>0</v>
      </c>
      <c r="AG4116" s="1">
        <f t="shared" si="582"/>
        <v>0</v>
      </c>
      <c r="AH4116" s="1">
        <f t="shared" si="583"/>
        <v>0</v>
      </c>
    </row>
    <row r="4117" spans="1:34" ht="14" x14ac:dyDescent="0.3">
      <c r="A4117" s="279"/>
      <c r="B4117" s="279"/>
      <c r="C4117" s="280"/>
      <c r="D4117" s="281"/>
      <c r="E4117" s="281"/>
      <c r="F4117" s="280"/>
      <c r="G4117" s="281"/>
      <c r="H4117" s="279"/>
      <c r="I4117" s="288" t="str">
        <f>_xlfn.IFNA(VLOOKUP(B4117,'Absence Types'!A:D,4,FALSE),"")</f>
        <v/>
      </c>
      <c r="J4117" s="110" t="str">
        <f t="shared" si="585"/>
        <v>Y</v>
      </c>
      <c r="K4117" s="110" t="str">
        <f t="shared" si="586"/>
        <v>N</v>
      </c>
      <c r="L4117" s="110" t="b">
        <f t="shared" si="587"/>
        <v>0</v>
      </c>
      <c r="M4117" s="110" t="b">
        <f t="shared" si="588"/>
        <v>0</v>
      </c>
      <c r="AC4117" s="1" t="str">
        <f t="shared" si="584"/>
        <v/>
      </c>
      <c r="AD4117" s="1" t="str">
        <f t="shared" si="580"/>
        <v/>
      </c>
      <c r="AE4117" s="1" t="e">
        <f>VLOOKUP(A4117,#REF!,12,FALSE)</f>
        <v>#REF!</v>
      </c>
      <c r="AF4117" s="1">
        <f t="shared" si="581"/>
        <v>0</v>
      </c>
      <c r="AG4117" s="1">
        <f t="shared" si="582"/>
        <v>0</v>
      </c>
      <c r="AH4117" s="1">
        <f t="shared" si="583"/>
        <v>0</v>
      </c>
    </row>
    <row r="4118" spans="1:34" ht="14" x14ac:dyDescent="0.3">
      <c r="A4118" s="279"/>
      <c r="B4118" s="279"/>
      <c r="C4118" s="280"/>
      <c r="D4118" s="281"/>
      <c r="E4118" s="281"/>
      <c r="F4118" s="280"/>
      <c r="G4118" s="281"/>
      <c r="H4118" s="279"/>
      <c r="I4118" s="288" t="str">
        <f>_xlfn.IFNA(VLOOKUP(B4118,'Absence Types'!A:D,4,FALSE),"")</f>
        <v/>
      </c>
      <c r="J4118" s="110" t="str">
        <f t="shared" si="585"/>
        <v>Y</v>
      </c>
      <c r="K4118" s="110" t="str">
        <f t="shared" si="586"/>
        <v>N</v>
      </c>
      <c r="L4118" s="110" t="b">
        <f t="shared" si="587"/>
        <v>0</v>
      </c>
      <c r="M4118" s="110" t="b">
        <f t="shared" si="588"/>
        <v>0</v>
      </c>
      <c r="AC4118" s="1" t="str">
        <f t="shared" si="584"/>
        <v/>
      </c>
      <c r="AD4118" s="1" t="str">
        <f t="shared" si="580"/>
        <v/>
      </c>
      <c r="AE4118" s="1" t="e">
        <f>VLOOKUP(A4118,#REF!,12,FALSE)</f>
        <v>#REF!</v>
      </c>
      <c r="AF4118" s="1">
        <f t="shared" si="581"/>
        <v>0</v>
      </c>
      <c r="AG4118" s="1">
        <f t="shared" si="582"/>
        <v>0</v>
      </c>
      <c r="AH4118" s="1">
        <f t="shared" si="583"/>
        <v>0</v>
      </c>
    </row>
    <row r="4119" spans="1:34" ht="14" x14ac:dyDescent="0.3">
      <c r="A4119" s="279"/>
      <c r="B4119" s="279"/>
      <c r="C4119" s="280"/>
      <c r="D4119" s="281"/>
      <c r="E4119" s="281"/>
      <c r="F4119" s="280"/>
      <c r="G4119" s="281"/>
      <c r="H4119" s="279"/>
      <c r="I4119" s="288" t="str">
        <f>_xlfn.IFNA(VLOOKUP(B4119,'Absence Types'!A:D,4,FALSE),"")</f>
        <v/>
      </c>
      <c r="J4119" s="110" t="str">
        <f t="shared" si="585"/>
        <v>Y</v>
      </c>
      <c r="K4119" s="110" t="str">
        <f t="shared" si="586"/>
        <v>N</v>
      </c>
      <c r="L4119" s="110" t="b">
        <f t="shared" si="587"/>
        <v>0</v>
      </c>
      <c r="M4119" s="110" t="b">
        <f t="shared" si="588"/>
        <v>0</v>
      </c>
      <c r="AC4119" s="1" t="str">
        <f t="shared" si="584"/>
        <v/>
      </c>
      <c r="AD4119" s="1" t="str">
        <f t="shared" si="580"/>
        <v/>
      </c>
      <c r="AE4119" s="1" t="e">
        <f>VLOOKUP(A4119,#REF!,12,FALSE)</f>
        <v>#REF!</v>
      </c>
      <c r="AF4119" s="1">
        <f t="shared" si="581"/>
        <v>0</v>
      </c>
      <c r="AG4119" s="1">
        <f t="shared" si="582"/>
        <v>0</v>
      </c>
      <c r="AH4119" s="1">
        <f t="shared" si="583"/>
        <v>0</v>
      </c>
    </row>
    <row r="4120" spans="1:34" ht="14" x14ac:dyDescent="0.3">
      <c r="A4120" s="279"/>
      <c r="B4120" s="279"/>
      <c r="C4120" s="280"/>
      <c r="D4120" s="281"/>
      <c r="E4120" s="281"/>
      <c r="F4120" s="280"/>
      <c r="G4120" s="281"/>
      <c r="H4120" s="279"/>
      <c r="I4120" s="288" t="str">
        <f>_xlfn.IFNA(VLOOKUP(B4120,'Absence Types'!A:D,4,FALSE),"")</f>
        <v/>
      </c>
      <c r="J4120" s="110" t="str">
        <f t="shared" si="585"/>
        <v>Y</v>
      </c>
      <c r="K4120" s="110" t="str">
        <f t="shared" si="586"/>
        <v>N</v>
      </c>
      <c r="L4120" s="110" t="b">
        <f t="shared" si="587"/>
        <v>0</v>
      </c>
      <c r="M4120" s="110" t="b">
        <f t="shared" si="588"/>
        <v>0</v>
      </c>
      <c r="AC4120" s="1" t="str">
        <f t="shared" si="584"/>
        <v/>
      </c>
      <c r="AD4120" s="1" t="str">
        <f t="shared" si="580"/>
        <v/>
      </c>
      <c r="AE4120" s="1" t="e">
        <f>VLOOKUP(A4120,#REF!,12,FALSE)</f>
        <v>#REF!</v>
      </c>
      <c r="AF4120" s="1">
        <f t="shared" si="581"/>
        <v>0</v>
      </c>
      <c r="AG4120" s="1">
        <f t="shared" si="582"/>
        <v>0</v>
      </c>
      <c r="AH4120" s="1">
        <f t="shared" si="583"/>
        <v>0</v>
      </c>
    </row>
    <row r="4121" spans="1:34" ht="14" x14ac:dyDescent="0.3">
      <c r="A4121" s="279"/>
      <c r="B4121" s="279"/>
      <c r="C4121" s="280"/>
      <c r="D4121" s="281"/>
      <c r="E4121" s="281"/>
      <c r="F4121" s="280"/>
      <c r="G4121" s="281"/>
      <c r="H4121" s="279"/>
      <c r="I4121" s="288" t="str">
        <f>_xlfn.IFNA(VLOOKUP(B4121,'Absence Types'!A:D,4,FALSE),"")</f>
        <v/>
      </c>
      <c r="J4121" s="110" t="str">
        <f t="shared" si="585"/>
        <v>Y</v>
      </c>
      <c r="K4121" s="110" t="str">
        <f t="shared" si="586"/>
        <v>N</v>
      </c>
      <c r="L4121" s="110" t="b">
        <f t="shared" si="587"/>
        <v>0</v>
      </c>
      <c r="M4121" s="110" t="b">
        <f t="shared" si="588"/>
        <v>0</v>
      </c>
      <c r="AC4121" s="1" t="str">
        <f t="shared" si="584"/>
        <v/>
      </c>
      <c r="AD4121" s="1" t="str">
        <f t="shared" si="580"/>
        <v/>
      </c>
      <c r="AE4121" s="1" t="e">
        <f>VLOOKUP(A4121,#REF!,12,FALSE)</f>
        <v>#REF!</v>
      </c>
      <c r="AF4121" s="1">
        <f t="shared" si="581"/>
        <v>0</v>
      </c>
      <c r="AG4121" s="1">
        <f t="shared" si="582"/>
        <v>0</v>
      </c>
      <c r="AH4121" s="1">
        <f t="shared" si="583"/>
        <v>0</v>
      </c>
    </row>
    <row r="4122" spans="1:34" ht="14" x14ac:dyDescent="0.3">
      <c r="A4122" s="279"/>
      <c r="B4122" s="279"/>
      <c r="C4122" s="280"/>
      <c r="D4122" s="281"/>
      <c r="E4122" s="281"/>
      <c r="F4122" s="280"/>
      <c r="G4122" s="281"/>
      <c r="H4122" s="279"/>
      <c r="I4122" s="288" t="str">
        <f>_xlfn.IFNA(VLOOKUP(B4122,'Absence Types'!A:D,4,FALSE),"")</f>
        <v/>
      </c>
      <c r="J4122" s="110" t="str">
        <f t="shared" si="585"/>
        <v>Y</v>
      </c>
      <c r="K4122" s="110" t="str">
        <f t="shared" si="586"/>
        <v>N</v>
      </c>
      <c r="L4122" s="110" t="b">
        <f t="shared" si="587"/>
        <v>0</v>
      </c>
      <c r="M4122" s="110" t="b">
        <f t="shared" si="588"/>
        <v>0</v>
      </c>
      <c r="AC4122" s="1" t="str">
        <f t="shared" si="584"/>
        <v/>
      </c>
      <c r="AD4122" s="1" t="str">
        <f t="shared" si="580"/>
        <v/>
      </c>
      <c r="AE4122" s="1" t="e">
        <f>VLOOKUP(A4122,#REF!,12,FALSE)</f>
        <v>#REF!</v>
      </c>
      <c r="AF4122" s="1">
        <f t="shared" si="581"/>
        <v>0</v>
      </c>
      <c r="AG4122" s="1">
        <f t="shared" si="582"/>
        <v>0</v>
      </c>
      <c r="AH4122" s="1">
        <f t="shared" si="583"/>
        <v>0</v>
      </c>
    </row>
    <row r="4123" spans="1:34" ht="14" x14ac:dyDescent="0.3">
      <c r="A4123" s="279"/>
      <c r="B4123" s="279"/>
      <c r="C4123" s="280"/>
      <c r="D4123" s="281"/>
      <c r="E4123" s="281"/>
      <c r="F4123" s="280"/>
      <c r="G4123" s="281"/>
      <c r="H4123" s="279"/>
      <c r="I4123" s="288" t="str">
        <f>_xlfn.IFNA(VLOOKUP(B4123,'Absence Types'!A:D,4,FALSE),"")</f>
        <v/>
      </c>
      <c r="J4123" s="110" t="str">
        <f t="shared" si="585"/>
        <v>Y</v>
      </c>
      <c r="K4123" s="110" t="str">
        <f t="shared" si="586"/>
        <v>N</v>
      </c>
      <c r="L4123" s="110" t="b">
        <f t="shared" si="587"/>
        <v>0</v>
      </c>
      <c r="M4123" s="110" t="b">
        <f t="shared" si="588"/>
        <v>0</v>
      </c>
      <c r="AC4123" s="1" t="str">
        <f t="shared" si="584"/>
        <v/>
      </c>
      <c r="AD4123" s="1" t="str">
        <f t="shared" si="580"/>
        <v/>
      </c>
      <c r="AE4123" s="1" t="e">
        <f>VLOOKUP(A4123,#REF!,12,FALSE)</f>
        <v>#REF!</v>
      </c>
      <c r="AF4123" s="1">
        <f t="shared" si="581"/>
        <v>0</v>
      </c>
      <c r="AG4123" s="1">
        <f t="shared" si="582"/>
        <v>0</v>
      </c>
      <c r="AH4123" s="1">
        <f t="shared" si="583"/>
        <v>0</v>
      </c>
    </row>
    <row r="4124" spans="1:34" ht="14" x14ac:dyDescent="0.3">
      <c r="A4124" s="279"/>
      <c r="B4124" s="279"/>
      <c r="C4124" s="280"/>
      <c r="D4124" s="281"/>
      <c r="E4124" s="281"/>
      <c r="F4124" s="280"/>
      <c r="G4124" s="281"/>
      <c r="H4124" s="279"/>
      <c r="I4124" s="288" t="str">
        <f>_xlfn.IFNA(VLOOKUP(B4124,'Absence Types'!A:D,4,FALSE),"")</f>
        <v/>
      </c>
      <c r="J4124" s="110" t="str">
        <f t="shared" si="585"/>
        <v>Y</v>
      </c>
      <c r="K4124" s="110" t="str">
        <f t="shared" si="586"/>
        <v>N</v>
      </c>
      <c r="L4124" s="110" t="b">
        <f t="shared" si="587"/>
        <v>0</v>
      </c>
      <c r="M4124" s="110" t="b">
        <f t="shared" si="588"/>
        <v>0</v>
      </c>
      <c r="AC4124" s="1" t="str">
        <f t="shared" si="584"/>
        <v/>
      </c>
      <c r="AD4124" s="1" t="str">
        <f t="shared" si="580"/>
        <v/>
      </c>
      <c r="AE4124" s="1" t="e">
        <f>VLOOKUP(A4124,#REF!,12,FALSE)</f>
        <v>#REF!</v>
      </c>
      <c r="AF4124" s="1">
        <f t="shared" si="581"/>
        <v>0</v>
      </c>
      <c r="AG4124" s="1">
        <f t="shared" si="582"/>
        <v>0</v>
      </c>
      <c r="AH4124" s="1">
        <f t="shared" si="583"/>
        <v>0</v>
      </c>
    </row>
    <row r="4125" spans="1:34" ht="14" x14ac:dyDescent="0.3">
      <c r="A4125" s="279"/>
      <c r="B4125" s="279"/>
      <c r="C4125" s="280"/>
      <c r="D4125" s="281"/>
      <c r="E4125" s="281"/>
      <c r="F4125" s="280"/>
      <c r="G4125" s="281"/>
      <c r="H4125" s="279"/>
      <c r="I4125" s="288" t="str">
        <f>_xlfn.IFNA(VLOOKUP(B4125,'Absence Types'!A:D,4,FALSE),"")</f>
        <v/>
      </c>
      <c r="J4125" s="110" t="str">
        <f t="shared" si="585"/>
        <v>Y</v>
      </c>
      <c r="K4125" s="110" t="str">
        <f t="shared" si="586"/>
        <v>N</v>
      </c>
      <c r="L4125" s="110" t="b">
        <f t="shared" si="587"/>
        <v>0</v>
      </c>
      <c r="M4125" s="110" t="b">
        <f t="shared" si="588"/>
        <v>0</v>
      </c>
      <c r="AC4125" s="1" t="str">
        <f t="shared" si="584"/>
        <v/>
      </c>
      <c r="AD4125" s="1" t="str">
        <f t="shared" si="580"/>
        <v/>
      </c>
      <c r="AE4125" s="1" t="e">
        <f>VLOOKUP(A4125,#REF!,12,FALSE)</f>
        <v>#REF!</v>
      </c>
      <c r="AF4125" s="1">
        <f t="shared" si="581"/>
        <v>0</v>
      </c>
      <c r="AG4125" s="1">
        <f t="shared" si="582"/>
        <v>0</v>
      </c>
      <c r="AH4125" s="1">
        <f t="shared" si="583"/>
        <v>0</v>
      </c>
    </row>
    <row r="4126" spans="1:34" ht="14" x14ac:dyDescent="0.3">
      <c r="A4126" s="279"/>
      <c r="B4126" s="279"/>
      <c r="C4126" s="280"/>
      <c r="D4126" s="281"/>
      <c r="E4126" s="281"/>
      <c r="F4126" s="280"/>
      <c r="G4126" s="281"/>
      <c r="H4126" s="279"/>
      <c r="I4126" s="288" t="str">
        <f>_xlfn.IFNA(VLOOKUP(B4126,'Absence Types'!A:D,4,FALSE),"")</f>
        <v/>
      </c>
      <c r="J4126" s="110" t="str">
        <f t="shared" si="585"/>
        <v>Y</v>
      </c>
      <c r="K4126" s="110" t="str">
        <f t="shared" si="586"/>
        <v>N</v>
      </c>
      <c r="L4126" s="110" t="b">
        <f t="shared" si="587"/>
        <v>0</v>
      </c>
      <c r="M4126" s="110" t="b">
        <f t="shared" si="588"/>
        <v>0</v>
      </c>
      <c r="AC4126" s="1" t="str">
        <f t="shared" si="584"/>
        <v/>
      </c>
      <c r="AD4126" s="1" t="str">
        <f t="shared" si="580"/>
        <v/>
      </c>
      <c r="AE4126" s="1" t="e">
        <f>VLOOKUP(A4126,#REF!,12,FALSE)</f>
        <v>#REF!</v>
      </c>
      <c r="AF4126" s="1">
        <f t="shared" si="581"/>
        <v>0</v>
      </c>
      <c r="AG4126" s="1">
        <f t="shared" si="582"/>
        <v>0</v>
      </c>
      <c r="AH4126" s="1">
        <f t="shared" si="583"/>
        <v>0</v>
      </c>
    </row>
    <row r="4127" spans="1:34" ht="14" x14ac:dyDescent="0.3">
      <c r="A4127" s="279"/>
      <c r="B4127" s="279"/>
      <c r="C4127" s="280"/>
      <c r="D4127" s="281"/>
      <c r="E4127" s="281"/>
      <c r="F4127" s="280"/>
      <c r="G4127" s="281"/>
      <c r="H4127" s="279"/>
      <c r="I4127" s="288" t="str">
        <f>_xlfn.IFNA(VLOOKUP(B4127,'Absence Types'!A:D,4,FALSE),"")</f>
        <v/>
      </c>
      <c r="J4127" s="110" t="str">
        <f t="shared" si="585"/>
        <v>Y</v>
      </c>
      <c r="K4127" s="110" t="str">
        <f t="shared" si="586"/>
        <v>N</v>
      </c>
      <c r="L4127" s="110" t="b">
        <f t="shared" si="587"/>
        <v>0</v>
      </c>
      <c r="M4127" s="110" t="b">
        <f t="shared" si="588"/>
        <v>0</v>
      </c>
      <c r="AC4127" s="1" t="str">
        <f t="shared" si="584"/>
        <v/>
      </c>
      <c r="AD4127" s="1" t="str">
        <f t="shared" si="580"/>
        <v/>
      </c>
      <c r="AE4127" s="1" t="e">
        <f>VLOOKUP(A4127,#REF!,12,FALSE)</f>
        <v>#REF!</v>
      </c>
      <c r="AF4127" s="1">
        <f t="shared" si="581"/>
        <v>0</v>
      </c>
      <c r="AG4127" s="1">
        <f t="shared" si="582"/>
        <v>0</v>
      </c>
      <c r="AH4127" s="1">
        <f t="shared" si="583"/>
        <v>0</v>
      </c>
    </row>
    <row r="4128" spans="1:34" ht="14" x14ac:dyDescent="0.3">
      <c r="A4128" s="279"/>
      <c r="B4128" s="279"/>
      <c r="C4128" s="280"/>
      <c r="D4128" s="281"/>
      <c r="E4128" s="281"/>
      <c r="F4128" s="280"/>
      <c r="G4128" s="281"/>
      <c r="H4128" s="279"/>
      <c r="I4128" s="288" t="str">
        <f>_xlfn.IFNA(VLOOKUP(B4128,'Absence Types'!A:D,4,FALSE),"")</f>
        <v/>
      </c>
      <c r="J4128" s="110" t="str">
        <f t="shared" si="585"/>
        <v>Y</v>
      </c>
      <c r="K4128" s="110" t="str">
        <f t="shared" si="586"/>
        <v>N</v>
      </c>
      <c r="L4128" s="110" t="b">
        <f t="shared" si="587"/>
        <v>0</v>
      </c>
      <c r="M4128" s="110" t="b">
        <f t="shared" si="588"/>
        <v>0</v>
      </c>
      <c r="AC4128" s="1" t="str">
        <f t="shared" si="584"/>
        <v/>
      </c>
      <c r="AD4128" s="1" t="str">
        <f t="shared" si="580"/>
        <v/>
      </c>
      <c r="AE4128" s="1" t="e">
        <f>VLOOKUP(A4128,#REF!,12,FALSE)</f>
        <v>#REF!</v>
      </c>
      <c r="AF4128" s="1">
        <f t="shared" si="581"/>
        <v>0</v>
      </c>
      <c r="AG4128" s="1">
        <f t="shared" si="582"/>
        <v>0</v>
      </c>
      <c r="AH4128" s="1">
        <f t="shared" si="583"/>
        <v>0</v>
      </c>
    </row>
    <row r="4129" spans="1:34" ht="14" x14ac:dyDescent="0.3">
      <c r="A4129" s="279"/>
      <c r="B4129" s="279"/>
      <c r="C4129" s="280"/>
      <c r="D4129" s="281"/>
      <c r="E4129" s="281"/>
      <c r="F4129" s="280"/>
      <c r="G4129" s="281"/>
      <c r="H4129" s="279"/>
      <c r="I4129" s="288" t="str">
        <f>_xlfn.IFNA(VLOOKUP(B4129,'Absence Types'!A:D,4,FALSE),"")</f>
        <v/>
      </c>
      <c r="J4129" s="110" t="str">
        <f t="shared" si="585"/>
        <v>Y</v>
      </c>
      <c r="K4129" s="110" t="str">
        <f t="shared" si="586"/>
        <v>N</v>
      </c>
      <c r="L4129" s="110" t="b">
        <f t="shared" si="587"/>
        <v>0</v>
      </c>
      <c r="M4129" s="110" t="b">
        <f t="shared" si="588"/>
        <v>0</v>
      </c>
      <c r="AC4129" s="1" t="str">
        <f t="shared" si="584"/>
        <v/>
      </c>
      <c r="AD4129" s="1" t="str">
        <f t="shared" si="580"/>
        <v/>
      </c>
      <c r="AE4129" s="1" t="e">
        <f>VLOOKUP(A4129,#REF!,12,FALSE)</f>
        <v>#REF!</v>
      </c>
      <c r="AF4129" s="1">
        <f t="shared" si="581"/>
        <v>0</v>
      </c>
      <c r="AG4129" s="1">
        <f t="shared" si="582"/>
        <v>0</v>
      </c>
      <c r="AH4129" s="1">
        <f t="shared" si="583"/>
        <v>0</v>
      </c>
    </row>
    <row r="4130" spans="1:34" ht="14" x14ac:dyDescent="0.3">
      <c r="A4130" s="279"/>
      <c r="B4130" s="279"/>
      <c r="C4130" s="280"/>
      <c r="D4130" s="281"/>
      <c r="E4130" s="281"/>
      <c r="F4130" s="280"/>
      <c r="G4130" s="281"/>
      <c r="H4130" s="279"/>
      <c r="I4130" s="288" t="str">
        <f>_xlfn.IFNA(VLOOKUP(B4130,'Absence Types'!A:D,4,FALSE),"")</f>
        <v/>
      </c>
      <c r="J4130" s="110" t="str">
        <f t="shared" si="585"/>
        <v>Y</v>
      </c>
      <c r="K4130" s="110" t="str">
        <f t="shared" si="586"/>
        <v>N</v>
      </c>
      <c r="L4130" s="110" t="b">
        <f t="shared" si="587"/>
        <v>0</v>
      </c>
      <c r="M4130" s="110" t="b">
        <f t="shared" si="588"/>
        <v>0</v>
      </c>
      <c r="AC4130" s="1" t="str">
        <f t="shared" si="584"/>
        <v/>
      </c>
      <c r="AD4130" s="1" t="str">
        <f t="shared" si="580"/>
        <v/>
      </c>
      <c r="AE4130" s="1" t="e">
        <f>VLOOKUP(A4130,#REF!,12,FALSE)</f>
        <v>#REF!</v>
      </c>
      <c r="AF4130" s="1">
        <f t="shared" si="581"/>
        <v>0</v>
      </c>
      <c r="AG4130" s="1">
        <f t="shared" si="582"/>
        <v>0</v>
      </c>
      <c r="AH4130" s="1">
        <f t="shared" si="583"/>
        <v>0</v>
      </c>
    </row>
    <row r="4131" spans="1:34" ht="14" x14ac:dyDescent="0.3">
      <c r="A4131" s="279"/>
      <c r="B4131" s="279"/>
      <c r="C4131" s="280"/>
      <c r="D4131" s="281"/>
      <c r="E4131" s="281"/>
      <c r="F4131" s="280"/>
      <c r="G4131" s="281"/>
      <c r="H4131" s="279"/>
      <c r="I4131" s="288" t="str">
        <f>_xlfn.IFNA(VLOOKUP(B4131,'Absence Types'!A:D,4,FALSE),"")</f>
        <v/>
      </c>
      <c r="J4131" s="110" t="str">
        <f t="shared" si="585"/>
        <v>Y</v>
      </c>
      <c r="K4131" s="110" t="str">
        <f t="shared" si="586"/>
        <v>N</v>
      </c>
      <c r="L4131" s="110" t="b">
        <f t="shared" si="587"/>
        <v>0</v>
      </c>
      <c r="M4131" s="110" t="b">
        <f t="shared" si="588"/>
        <v>0</v>
      </c>
      <c r="AC4131" s="1" t="str">
        <f t="shared" si="584"/>
        <v/>
      </c>
      <c r="AD4131" s="1" t="str">
        <f t="shared" si="580"/>
        <v/>
      </c>
      <c r="AE4131" s="1" t="e">
        <f>VLOOKUP(A4131,#REF!,12,FALSE)</f>
        <v>#REF!</v>
      </c>
      <c r="AF4131" s="1">
        <f t="shared" si="581"/>
        <v>0</v>
      </c>
      <c r="AG4131" s="1">
        <f t="shared" si="582"/>
        <v>0</v>
      </c>
      <c r="AH4131" s="1">
        <f t="shared" si="583"/>
        <v>0</v>
      </c>
    </row>
    <row r="4132" spans="1:34" ht="14" x14ac:dyDescent="0.3">
      <c r="A4132" s="279"/>
      <c r="B4132" s="279"/>
      <c r="C4132" s="280"/>
      <c r="D4132" s="281"/>
      <c r="E4132" s="281"/>
      <c r="F4132" s="280"/>
      <c r="G4132" s="281"/>
      <c r="H4132" s="279"/>
      <c r="I4132" s="288" t="str">
        <f>_xlfn.IFNA(VLOOKUP(B4132,'Absence Types'!A:D,4,FALSE),"")</f>
        <v/>
      </c>
      <c r="J4132" s="110" t="str">
        <f t="shared" si="585"/>
        <v>Y</v>
      </c>
      <c r="K4132" s="110" t="str">
        <f t="shared" si="586"/>
        <v>N</v>
      </c>
      <c r="L4132" s="110" t="b">
        <f t="shared" si="587"/>
        <v>0</v>
      </c>
      <c r="M4132" s="110" t="b">
        <f t="shared" si="588"/>
        <v>0</v>
      </c>
      <c r="AC4132" s="1" t="str">
        <f t="shared" si="584"/>
        <v/>
      </c>
      <c r="AD4132" s="1" t="str">
        <f t="shared" si="580"/>
        <v/>
      </c>
      <c r="AE4132" s="1" t="e">
        <f>VLOOKUP(A4132,#REF!,12,FALSE)</f>
        <v>#REF!</v>
      </c>
      <c r="AF4132" s="1">
        <f t="shared" si="581"/>
        <v>0</v>
      </c>
      <c r="AG4132" s="1">
        <f t="shared" si="582"/>
        <v>0</v>
      </c>
      <c r="AH4132" s="1">
        <f t="shared" si="583"/>
        <v>0</v>
      </c>
    </row>
    <row r="4133" spans="1:34" ht="14" x14ac:dyDescent="0.3">
      <c r="A4133" s="279"/>
      <c r="B4133" s="279"/>
      <c r="C4133" s="280"/>
      <c r="D4133" s="281"/>
      <c r="E4133" s="281"/>
      <c r="F4133" s="280"/>
      <c r="G4133" s="281"/>
      <c r="H4133" s="279"/>
      <c r="I4133" s="288" t="str">
        <f>_xlfn.IFNA(VLOOKUP(B4133,'Absence Types'!A:D,4,FALSE),"")</f>
        <v/>
      </c>
      <c r="J4133" s="110" t="str">
        <f t="shared" si="585"/>
        <v>Y</v>
      </c>
      <c r="K4133" s="110" t="str">
        <f t="shared" si="586"/>
        <v>N</v>
      </c>
      <c r="L4133" s="110" t="b">
        <f t="shared" si="587"/>
        <v>0</v>
      </c>
      <c r="M4133" s="110" t="b">
        <f t="shared" si="588"/>
        <v>0</v>
      </c>
      <c r="AC4133" s="1" t="str">
        <f t="shared" si="584"/>
        <v/>
      </c>
      <c r="AD4133" s="1" t="str">
        <f t="shared" si="580"/>
        <v/>
      </c>
      <c r="AE4133" s="1" t="e">
        <f>VLOOKUP(A4133,#REF!,12,FALSE)</f>
        <v>#REF!</v>
      </c>
      <c r="AF4133" s="1">
        <f t="shared" si="581"/>
        <v>0</v>
      </c>
      <c r="AG4133" s="1">
        <f t="shared" si="582"/>
        <v>0</v>
      </c>
      <c r="AH4133" s="1">
        <f t="shared" si="583"/>
        <v>0</v>
      </c>
    </row>
    <row r="4134" spans="1:34" ht="14" x14ac:dyDescent="0.3">
      <c r="A4134" s="279"/>
      <c r="B4134" s="279"/>
      <c r="C4134" s="280"/>
      <c r="D4134" s="281"/>
      <c r="E4134" s="281"/>
      <c r="F4134" s="280"/>
      <c r="G4134" s="281"/>
      <c r="H4134" s="279"/>
      <c r="I4134" s="288" t="str">
        <f>_xlfn.IFNA(VLOOKUP(B4134,'Absence Types'!A:D,4,FALSE),"")</f>
        <v/>
      </c>
      <c r="J4134" s="110" t="str">
        <f t="shared" si="585"/>
        <v>Y</v>
      </c>
      <c r="K4134" s="110" t="str">
        <f t="shared" si="586"/>
        <v>N</v>
      </c>
      <c r="L4134" s="110" t="b">
        <f t="shared" si="587"/>
        <v>0</v>
      </c>
      <c r="M4134" s="110" t="b">
        <f t="shared" si="588"/>
        <v>0</v>
      </c>
      <c r="AC4134" s="1" t="str">
        <f t="shared" si="584"/>
        <v/>
      </c>
      <c r="AD4134" s="1" t="str">
        <f t="shared" si="580"/>
        <v/>
      </c>
      <c r="AE4134" s="1" t="e">
        <f>VLOOKUP(A4134,#REF!,12,FALSE)</f>
        <v>#REF!</v>
      </c>
      <c r="AF4134" s="1">
        <f t="shared" si="581"/>
        <v>0</v>
      </c>
      <c r="AG4134" s="1">
        <f t="shared" si="582"/>
        <v>0</v>
      </c>
      <c r="AH4134" s="1">
        <f t="shared" si="583"/>
        <v>0</v>
      </c>
    </row>
    <row r="4135" spans="1:34" ht="14" x14ac:dyDescent="0.3">
      <c r="A4135" s="279"/>
      <c r="B4135" s="279"/>
      <c r="C4135" s="280"/>
      <c r="D4135" s="281"/>
      <c r="E4135" s="281"/>
      <c r="F4135" s="280"/>
      <c r="G4135" s="281"/>
      <c r="H4135" s="279"/>
      <c r="I4135" s="288" t="str">
        <f>_xlfn.IFNA(VLOOKUP(B4135,'Absence Types'!A:D,4,FALSE),"")</f>
        <v/>
      </c>
      <c r="J4135" s="110" t="str">
        <f t="shared" si="585"/>
        <v>Y</v>
      </c>
      <c r="K4135" s="110" t="str">
        <f t="shared" si="586"/>
        <v>N</v>
      </c>
      <c r="L4135" s="110" t="b">
        <f t="shared" si="587"/>
        <v>0</v>
      </c>
      <c r="M4135" s="110" t="b">
        <f t="shared" si="588"/>
        <v>0</v>
      </c>
      <c r="AC4135" s="1" t="str">
        <f t="shared" si="584"/>
        <v/>
      </c>
      <c r="AD4135" s="1" t="str">
        <f t="shared" si="580"/>
        <v/>
      </c>
      <c r="AE4135" s="1" t="e">
        <f>VLOOKUP(A4135,#REF!,12,FALSE)</f>
        <v>#REF!</v>
      </c>
      <c r="AF4135" s="1">
        <f t="shared" si="581"/>
        <v>0</v>
      </c>
      <c r="AG4135" s="1">
        <f t="shared" si="582"/>
        <v>0</v>
      </c>
      <c r="AH4135" s="1">
        <f t="shared" si="583"/>
        <v>0</v>
      </c>
    </row>
    <row r="4136" spans="1:34" ht="14" x14ac:dyDescent="0.3">
      <c r="A4136" s="279"/>
      <c r="B4136" s="279"/>
      <c r="C4136" s="280"/>
      <c r="D4136" s="281"/>
      <c r="E4136" s="281"/>
      <c r="F4136" s="280"/>
      <c r="G4136" s="281"/>
      <c r="H4136" s="279"/>
      <c r="I4136" s="288" t="str">
        <f>_xlfn.IFNA(VLOOKUP(B4136,'Absence Types'!A:D,4,FALSE),"")</f>
        <v/>
      </c>
      <c r="J4136" s="110" t="str">
        <f t="shared" si="585"/>
        <v>Y</v>
      </c>
      <c r="K4136" s="110" t="str">
        <f t="shared" si="586"/>
        <v>N</v>
      </c>
      <c r="L4136" s="110" t="b">
        <f t="shared" si="587"/>
        <v>0</v>
      </c>
      <c r="M4136" s="110" t="b">
        <f t="shared" si="588"/>
        <v>0</v>
      </c>
      <c r="AC4136" s="1" t="str">
        <f t="shared" si="584"/>
        <v/>
      </c>
      <c r="AD4136" s="1" t="str">
        <f t="shared" si="580"/>
        <v/>
      </c>
      <c r="AE4136" s="1" t="e">
        <f>VLOOKUP(A4136,#REF!,12,FALSE)</f>
        <v>#REF!</v>
      </c>
      <c r="AF4136" s="1">
        <f t="shared" si="581"/>
        <v>0</v>
      </c>
      <c r="AG4136" s="1">
        <f t="shared" si="582"/>
        <v>0</v>
      </c>
      <c r="AH4136" s="1">
        <f t="shared" si="583"/>
        <v>0</v>
      </c>
    </row>
    <row r="4137" spans="1:34" ht="14" x14ac:dyDescent="0.3">
      <c r="A4137" s="279"/>
      <c r="B4137" s="279"/>
      <c r="C4137" s="280"/>
      <c r="D4137" s="281"/>
      <c r="E4137" s="281"/>
      <c r="F4137" s="280"/>
      <c r="G4137" s="281"/>
      <c r="H4137" s="279"/>
      <c r="I4137" s="288" t="str">
        <f>_xlfn.IFNA(VLOOKUP(B4137,'Absence Types'!A:D,4,FALSE),"")</f>
        <v/>
      </c>
      <c r="J4137" s="110" t="str">
        <f t="shared" si="585"/>
        <v>Y</v>
      </c>
      <c r="K4137" s="110" t="str">
        <f t="shared" si="586"/>
        <v>N</v>
      </c>
      <c r="L4137" s="110" t="b">
        <f t="shared" si="587"/>
        <v>0</v>
      </c>
      <c r="M4137" s="110" t="b">
        <f t="shared" si="588"/>
        <v>0</v>
      </c>
      <c r="AC4137" s="1" t="str">
        <f t="shared" si="584"/>
        <v/>
      </c>
      <c r="AD4137" s="1" t="str">
        <f t="shared" si="580"/>
        <v/>
      </c>
      <c r="AE4137" s="1" t="e">
        <f>VLOOKUP(A4137,#REF!,12,FALSE)</f>
        <v>#REF!</v>
      </c>
      <c r="AF4137" s="1">
        <f t="shared" si="581"/>
        <v>0</v>
      </c>
      <c r="AG4137" s="1">
        <f t="shared" si="582"/>
        <v>0</v>
      </c>
      <c r="AH4137" s="1">
        <f t="shared" si="583"/>
        <v>0</v>
      </c>
    </row>
    <row r="4138" spans="1:34" ht="14" x14ac:dyDescent="0.3">
      <c r="A4138" s="279"/>
      <c r="B4138" s="279"/>
      <c r="C4138" s="280"/>
      <c r="D4138" s="281"/>
      <c r="E4138" s="281"/>
      <c r="F4138" s="280"/>
      <c r="G4138" s="281"/>
      <c r="H4138" s="279"/>
      <c r="I4138" s="288" t="str">
        <f>_xlfn.IFNA(VLOOKUP(B4138,'Absence Types'!A:D,4,FALSE),"")</f>
        <v/>
      </c>
      <c r="J4138" s="110" t="str">
        <f t="shared" si="585"/>
        <v>Y</v>
      </c>
      <c r="K4138" s="110" t="str">
        <f t="shared" si="586"/>
        <v>N</v>
      </c>
      <c r="L4138" s="110" t="b">
        <f t="shared" si="587"/>
        <v>0</v>
      </c>
      <c r="M4138" s="110" t="b">
        <f t="shared" si="588"/>
        <v>0</v>
      </c>
      <c r="AC4138" s="1" t="str">
        <f t="shared" si="584"/>
        <v/>
      </c>
      <c r="AD4138" s="1" t="str">
        <f t="shared" si="580"/>
        <v/>
      </c>
      <c r="AE4138" s="1" t="e">
        <f>VLOOKUP(A4138,#REF!,12,FALSE)</f>
        <v>#REF!</v>
      </c>
      <c r="AF4138" s="1">
        <f t="shared" si="581"/>
        <v>0</v>
      </c>
      <c r="AG4138" s="1">
        <f t="shared" si="582"/>
        <v>0</v>
      </c>
      <c r="AH4138" s="1">
        <f t="shared" si="583"/>
        <v>0</v>
      </c>
    </row>
    <row r="4139" spans="1:34" ht="14" x14ac:dyDescent="0.3">
      <c r="A4139" s="279"/>
      <c r="B4139" s="279"/>
      <c r="C4139" s="280"/>
      <c r="D4139" s="281"/>
      <c r="E4139" s="281"/>
      <c r="F4139" s="280"/>
      <c r="G4139" s="281"/>
      <c r="H4139" s="279"/>
      <c r="I4139" s="288" t="str">
        <f>_xlfn.IFNA(VLOOKUP(B4139,'Absence Types'!A:D,4,FALSE),"")</f>
        <v/>
      </c>
      <c r="J4139" s="110" t="str">
        <f t="shared" si="585"/>
        <v>Y</v>
      </c>
      <c r="K4139" s="110" t="str">
        <f t="shared" si="586"/>
        <v>N</v>
      </c>
      <c r="L4139" s="110" t="b">
        <f t="shared" si="587"/>
        <v>0</v>
      </c>
      <c r="M4139" s="110" t="b">
        <f t="shared" si="588"/>
        <v>0</v>
      </c>
      <c r="AC4139" s="1" t="str">
        <f t="shared" si="584"/>
        <v/>
      </c>
      <c r="AD4139" s="1" t="str">
        <f t="shared" si="580"/>
        <v/>
      </c>
      <c r="AE4139" s="1" t="e">
        <f>VLOOKUP(A4139,#REF!,12,FALSE)</f>
        <v>#REF!</v>
      </c>
      <c r="AF4139" s="1">
        <f t="shared" si="581"/>
        <v>0</v>
      </c>
      <c r="AG4139" s="1">
        <f t="shared" si="582"/>
        <v>0</v>
      </c>
      <c r="AH4139" s="1">
        <f t="shared" si="583"/>
        <v>0</v>
      </c>
    </row>
    <row r="4140" spans="1:34" ht="14" x14ac:dyDescent="0.3">
      <c r="A4140" s="279"/>
      <c r="B4140" s="279"/>
      <c r="C4140" s="280"/>
      <c r="D4140" s="281"/>
      <c r="E4140" s="281"/>
      <c r="F4140" s="280"/>
      <c r="G4140" s="281"/>
      <c r="H4140" s="279"/>
      <c r="I4140" s="288" t="str">
        <f>_xlfn.IFNA(VLOOKUP(B4140,'Absence Types'!A:D,4,FALSE),"")</f>
        <v/>
      </c>
      <c r="J4140" s="110" t="str">
        <f t="shared" si="585"/>
        <v>Y</v>
      </c>
      <c r="K4140" s="110" t="str">
        <f t="shared" si="586"/>
        <v>N</v>
      </c>
      <c r="L4140" s="110" t="b">
        <f t="shared" si="587"/>
        <v>0</v>
      </c>
      <c r="M4140" s="110" t="b">
        <f t="shared" si="588"/>
        <v>0</v>
      </c>
      <c r="AC4140" s="1" t="str">
        <f t="shared" si="584"/>
        <v/>
      </c>
      <c r="AD4140" s="1" t="str">
        <f t="shared" si="580"/>
        <v/>
      </c>
      <c r="AE4140" s="1" t="e">
        <f>VLOOKUP(A4140,#REF!,12,FALSE)</f>
        <v>#REF!</v>
      </c>
      <c r="AF4140" s="1">
        <f t="shared" si="581"/>
        <v>0</v>
      </c>
      <c r="AG4140" s="1">
        <f t="shared" si="582"/>
        <v>0</v>
      </c>
      <c r="AH4140" s="1">
        <f t="shared" si="583"/>
        <v>0</v>
      </c>
    </row>
    <row r="4141" spans="1:34" ht="14" x14ac:dyDescent="0.3">
      <c r="A4141" s="279"/>
      <c r="B4141" s="279"/>
      <c r="C4141" s="280"/>
      <c r="D4141" s="281"/>
      <c r="E4141" s="281"/>
      <c r="F4141" s="280"/>
      <c r="G4141" s="281"/>
      <c r="H4141" s="279"/>
      <c r="I4141" s="288" t="str">
        <f>_xlfn.IFNA(VLOOKUP(B4141,'Absence Types'!A:D,4,FALSE),"")</f>
        <v/>
      </c>
      <c r="J4141" s="110" t="str">
        <f t="shared" si="585"/>
        <v>Y</v>
      </c>
      <c r="K4141" s="110" t="str">
        <f t="shared" si="586"/>
        <v>N</v>
      </c>
      <c r="L4141" s="110" t="b">
        <f t="shared" si="587"/>
        <v>0</v>
      </c>
      <c r="M4141" s="110" t="b">
        <f t="shared" si="588"/>
        <v>0</v>
      </c>
      <c r="AC4141" s="1" t="str">
        <f t="shared" si="584"/>
        <v/>
      </c>
      <c r="AD4141" s="1" t="str">
        <f t="shared" si="580"/>
        <v/>
      </c>
      <c r="AE4141" s="1" t="e">
        <f>VLOOKUP(A4141,#REF!,12,FALSE)</f>
        <v>#REF!</v>
      </c>
      <c r="AF4141" s="1">
        <f t="shared" si="581"/>
        <v>0</v>
      </c>
      <c r="AG4141" s="1">
        <f t="shared" si="582"/>
        <v>0</v>
      </c>
      <c r="AH4141" s="1">
        <f t="shared" si="583"/>
        <v>0</v>
      </c>
    </row>
    <row r="4142" spans="1:34" ht="14" x14ac:dyDescent="0.3">
      <c r="A4142" s="279"/>
      <c r="B4142" s="279"/>
      <c r="C4142" s="280"/>
      <c r="D4142" s="281"/>
      <c r="E4142" s="281"/>
      <c r="F4142" s="280"/>
      <c r="G4142" s="281"/>
      <c r="H4142" s="279"/>
      <c r="I4142" s="288" t="str">
        <f>_xlfn.IFNA(VLOOKUP(B4142,'Absence Types'!A:D,4,FALSE),"")</f>
        <v/>
      </c>
      <c r="J4142" s="110" t="str">
        <f t="shared" si="585"/>
        <v>Y</v>
      </c>
      <c r="K4142" s="110" t="str">
        <f t="shared" si="586"/>
        <v>N</v>
      </c>
      <c r="L4142" s="110" t="b">
        <f t="shared" si="587"/>
        <v>0</v>
      </c>
      <c r="M4142" s="110" t="b">
        <f t="shared" si="588"/>
        <v>0</v>
      </c>
      <c r="AC4142" s="1" t="str">
        <f t="shared" si="584"/>
        <v/>
      </c>
      <c r="AD4142" s="1" t="str">
        <f t="shared" si="580"/>
        <v/>
      </c>
      <c r="AE4142" s="1" t="e">
        <f>VLOOKUP(A4142,#REF!,12,FALSE)</f>
        <v>#REF!</v>
      </c>
      <c r="AF4142" s="1">
        <f t="shared" si="581"/>
        <v>0</v>
      </c>
      <c r="AG4142" s="1">
        <f t="shared" si="582"/>
        <v>0</v>
      </c>
      <c r="AH4142" s="1">
        <f t="shared" si="583"/>
        <v>0</v>
      </c>
    </row>
    <row r="4143" spans="1:34" ht="14" x14ac:dyDescent="0.3">
      <c r="A4143" s="279"/>
      <c r="B4143" s="279"/>
      <c r="C4143" s="280"/>
      <c r="D4143" s="281"/>
      <c r="E4143" s="281"/>
      <c r="F4143" s="280"/>
      <c r="G4143" s="281"/>
      <c r="H4143" s="279"/>
      <c r="I4143" s="288" t="str">
        <f>_xlfn.IFNA(VLOOKUP(B4143,'Absence Types'!A:D,4,FALSE),"")</f>
        <v/>
      </c>
      <c r="J4143" s="110" t="str">
        <f t="shared" si="585"/>
        <v>Y</v>
      </c>
      <c r="K4143" s="110" t="str">
        <f t="shared" si="586"/>
        <v>N</v>
      </c>
      <c r="L4143" s="110" t="b">
        <f t="shared" si="587"/>
        <v>0</v>
      </c>
      <c r="M4143" s="110" t="b">
        <f t="shared" si="588"/>
        <v>0</v>
      </c>
      <c r="AC4143" s="1" t="str">
        <f t="shared" si="584"/>
        <v/>
      </c>
      <c r="AD4143" s="1" t="str">
        <f t="shared" si="580"/>
        <v/>
      </c>
      <c r="AE4143" s="1" t="e">
        <f>VLOOKUP(A4143,#REF!,12,FALSE)</f>
        <v>#REF!</v>
      </c>
      <c r="AF4143" s="1">
        <f t="shared" si="581"/>
        <v>0</v>
      </c>
      <c r="AG4143" s="1">
        <f t="shared" si="582"/>
        <v>0</v>
      </c>
      <c r="AH4143" s="1">
        <f t="shared" si="583"/>
        <v>0</v>
      </c>
    </row>
    <row r="4144" spans="1:34" ht="14" x14ac:dyDescent="0.3">
      <c r="A4144" s="279"/>
      <c r="B4144" s="279"/>
      <c r="C4144" s="280"/>
      <c r="D4144" s="281"/>
      <c r="E4144" s="281"/>
      <c r="F4144" s="280"/>
      <c r="G4144" s="281"/>
      <c r="H4144" s="279"/>
      <c r="I4144" s="288" t="str">
        <f>_xlfn.IFNA(VLOOKUP(B4144,'Absence Types'!A:D,4,FALSE),"")</f>
        <v/>
      </c>
      <c r="J4144" s="110" t="str">
        <f t="shared" si="585"/>
        <v>Y</v>
      </c>
      <c r="K4144" s="110" t="str">
        <f t="shared" si="586"/>
        <v>N</v>
      </c>
      <c r="L4144" s="110" t="b">
        <f t="shared" si="587"/>
        <v>0</v>
      </c>
      <c r="M4144" s="110" t="b">
        <f t="shared" si="588"/>
        <v>0</v>
      </c>
      <c r="AC4144" s="1" t="str">
        <f t="shared" si="584"/>
        <v/>
      </c>
      <c r="AD4144" s="1" t="str">
        <f t="shared" si="580"/>
        <v/>
      </c>
      <c r="AE4144" s="1" t="e">
        <f>VLOOKUP(A4144,#REF!,12,FALSE)</f>
        <v>#REF!</v>
      </c>
      <c r="AF4144" s="1">
        <f t="shared" si="581"/>
        <v>0</v>
      </c>
      <c r="AG4144" s="1">
        <f t="shared" si="582"/>
        <v>0</v>
      </c>
      <c r="AH4144" s="1">
        <f t="shared" si="583"/>
        <v>0</v>
      </c>
    </row>
    <row r="4145" spans="1:34" ht="14" x14ac:dyDescent="0.3">
      <c r="A4145" s="279"/>
      <c r="B4145" s="279"/>
      <c r="C4145" s="280"/>
      <c r="D4145" s="281"/>
      <c r="E4145" s="281"/>
      <c r="F4145" s="280"/>
      <c r="G4145" s="281"/>
      <c r="H4145" s="279"/>
      <c r="I4145" s="288" t="str">
        <f>_xlfn.IFNA(VLOOKUP(B4145,'Absence Types'!A:D,4,FALSE),"")</f>
        <v/>
      </c>
      <c r="J4145" s="110" t="str">
        <f t="shared" si="585"/>
        <v>Y</v>
      </c>
      <c r="K4145" s="110" t="str">
        <f t="shared" si="586"/>
        <v>N</v>
      </c>
      <c r="L4145" s="110" t="b">
        <f t="shared" si="587"/>
        <v>0</v>
      </c>
      <c r="M4145" s="110" t="b">
        <f t="shared" si="588"/>
        <v>0</v>
      </c>
      <c r="AC4145" s="1" t="str">
        <f t="shared" si="584"/>
        <v/>
      </c>
      <c r="AD4145" s="1" t="str">
        <f t="shared" si="580"/>
        <v/>
      </c>
      <c r="AE4145" s="1" t="e">
        <f>VLOOKUP(A4145,#REF!,12,FALSE)</f>
        <v>#REF!</v>
      </c>
      <c r="AF4145" s="1">
        <f t="shared" si="581"/>
        <v>0</v>
      </c>
      <c r="AG4145" s="1">
        <f t="shared" si="582"/>
        <v>0</v>
      </c>
      <c r="AH4145" s="1">
        <f t="shared" si="583"/>
        <v>0</v>
      </c>
    </row>
    <row r="4146" spans="1:34" ht="14" x14ac:dyDescent="0.3">
      <c r="A4146" s="279"/>
      <c r="B4146" s="279"/>
      <c r="C4146" s="280"/>
      <c r="D4146" s="281"/>
      <c r="E4146" s="281"/>
      <c r="F4146" s="280"/>
      <c r="G4146" s="281"/>
      <c r="H4146" s="279"/>
      <c r="I4146" s="288" t="str">
        <f>_xlfn.IFNA(VLOOKUP(B4146,'Absence Types'!A:D,4,FALSE),"")</f>
        <v/>
      </c>
      <c r="J4146" s="110" t="str">
        <f t="shared" si="585"/>
        <v>Y</v>
      </c>
      <c r="K4146" s="110" t="str">
        <f t="shared" si="586"/>
        <v>N</v>
      </c>
      <c r="L4146" s="110" t="b">
        <f t="shared" si="587"/>
        <v>0</v>
      </c>
      <c r="M4146" s="110" t="b">
        <f t="shared" si="588"/>
        <v>0</v>
      </c>
      <c r="AC4146" s="1" t="str">
        <f t="shared" si="584"/>
        <v/>
      </c>
      <c r="AD4146" s="1" t="str">
        <f t="shared" si="580"/>
        <v/>
      </c>
      <c r="AE4146" s="1" t="e">
        <f>VLOOKUP(A4146,#REF!,12,FALSE)</f>
        <v>#REF!</v>
      </c>
      <c r="AF4146" s="1">
        <f t="shared" si="581"/>
        <v>0</v>
      </c>
      <c r="AG4146" s="1">
        <f t="shared" si="582"/>
        <v>0</v>
      </c>
      <c r="AH4146" s="1">
        <f t="shared" si="583"/>
        <v>0</v>
      </c>
    </row>
    <row r="4147" spans="1:34" ht="14" x14ac:dyDescent="0.3">
      <c r="A4147" s="279"/>
      <c r="B4147" s="279"/>
      <c r="C4147" s="280"/>
      <c r="D4147" s="281"/>
      <c r="E4147" s="281"/>
      <c r="F4147" s="280"/>
      <c r="G4147" s="281"/>
      <c r="H4147" s="279"/>
      <c r="I4147" s="288" t="str">
        <f>_xlfn.IFNA(VLOOKUP(B4147,'Absence Types'!A:D,4,FALSE),"")</f>
        <v/>
      </c>
      <c r="J4147" s="110" t="str">
        <f t="shared" si="585"/>
        <v>Y</v>
      </c>
      <c r="K4147" s="110" t="str">
        <f t="shared" si="586"/>
        <v>N</v>
      </c>
      <c r="L4147" s="110" t="b">
        <f t="shared" si="587"/>
        <v>0</v>
      </c>
      <c r="M4147" s="110" t="b">
        <f t="shared" si="588"/>
        <v>0</v>
      </c>
      <c r="AC4147" s="1" t="str">
        <f t="shared" si="584"/>
        <v/>
      </c>
      <c r="AD4147" s="1" t="str">
        <f t="shared" si="580"/>
        <v/>
      </c>
      <c r="AE4147" s="1" t="e">
        <f>VLOOKUP(A4147,#REF!,12,FALSE)</f>
        <v>#REF!</v>
      </c>
      <c r="AF4147" s="1">
        <f t="shared" si="581"/>
        <v>0</v>
      </c>
      <c r="AG4147" s="1">
        <f t="shared" si="582"/>
        <v>0</v>
      </c>
      <c r="AH4147" s="1">
        <f t="shared" si="583"/>
        <v>0</v>
      </c>
    </row>
    <row r="4148" spans="1:34" ht="14" x14ac:dyDescent="0.3">
      <c r="A4148" s="279"/>
      <c r="B4148" s="279"/>
      <c r="C4148" s="280"/>
      <c r="D4148" s="281"/>
      <c r="E4148" s="281"/>
      <c r="F4148" s="280"/>
      <c r="G4148" s="281"/>
      <c r="H4148" s="279"/>
      <c r="I4148" s="288" t="str">
        <f>_xlfn.IFNA(VLOOKUP(B4148,'Absence Types'!A:D,4,FALSE),"")</f>
        <v/>
      </c>
      <c r="J4148" s="110" t="str">
        <f t="shared" si="585"/>
        <v>Y</v>
      </c>
      <c r="K4148" s="110" t="str">
        <f t="shared" si="586"/>
        <v>N</v>
      </c>
      <c r="L4148" s="110" t="b">
        <f t="shared" si="587"/>
        <v>0</v>
      </c>
      <c r="M4148" s="110" t="b">
        <f t="shared" si="588"/>
        <v>0</v>
      </c>
      <c r="AC4148" s="1" t="str">
        <f t="shared" si="584"/>
        <v/>
      </c>
      <c r="AD4148" s="1" t="str">
        <f t="shared" si="580"/>
        <v/>
      </c>
      <c r="AE4148" s="1" t="e">
        <f>VLOOKUP(A4148,#REF!,12,FALSE)</f>
        <v>#REF!</v>
      </c>
      <c r="AF4148" s="1">
        <f t="shared" si="581"/>
        <v>0</v>
      </c>
      <c r="AG4148" s="1">
        <f t="shared" si="582"/>
        <v>0</v>
      </c>
      <c r="AH4148" s="1">
        <f t="shared" si="583"/>
        <v>0</v>
      </c>
    </row>
    <row r="4149" spans="1:34" ht="14" x14ac:dyDescent="0.3">
      <c r="A4149" s="279"/>
      <c r="B4149" s="279"/>
      <c r="C4149" s="280"/>
      <c r="D4149" s="281"/>
      <c r="E4149" s="281"/>
      <c r="F4149" s="280"/>
      <c r="G4149" s="281"/>
      <c r="H4149" s="279"/>
      <c r="I4149" s="288" t="str">
        <f>_xlfn.IFNA(VLOOKUP(B4149,'Absence Types'!A:D,4,FALSE),"")</f>
        <v/>
      </c>
      <c r="J4149" s="110" t="str">
        <f t="shared" si="585"/>
        <v>Y</v>
      </c>
      <c r="K4149" s="110" t="str">
        <f t="shared" si="586"/>
        <v>N</v>
      </c>
      <c r="L4149" s="110" t="b">
        <f t="shared" si="587"/>
        <v>0</v>
      </c>
      <c r="M4149" s="110" t="b">
        <f t="shared" si="588"/>
        <v>0</v>
      </c>
      <c r="AC4149" s="1" t="str">
        <f t="shared" si="584"/>
        <v/>
      </c>
      <c r="AD4149" s="1" t="str">
        <f t="shared" si="580"/>
        <v/>
      </c>
      <c r="AE4149" s="1" t="e">
        <f>VLOOKUP(A4149,#REF!,12,FALSE)</f>
        <v>#REF!</v>
      </c>
      <c r="AF4149" s="1">
        <f t="shared" si="581"/>
        <v>0</v>
      </c>
      <c r="AG4149" s="1">
        <f t="shared" si="582"/>
        <v>0</v>
      </c>
      <c r="AH4149" s="1">
        <f t="shared" si="583"/>
        <v>0</v>
      </c>
    </row>
    <row r="4150" spans="1:34" ht="14" x14ac:dyDescent="0.3">
      <c r="A4150" s="279"/>
      <c r="B4150" s="279"/>
      <c r="C4150" s="280"/>
      <c r="D4150" s="281"/>
      <c r="E4150" s="281"/>
      <c r="F4150" s="280"/>
      <c r="G4150" s="281"/>
      <c r="H4150" s="279"/>
      <c r="I4150" s="288" t="str">
        <f>_xlfn.IFNA(VLOOKUP(B4150,'Absence Types'!A:D,4,FALSE),"")</f>
        <v/>
      </c>
      <c r="J4150" s="110" t="str">
        <f t="shared" si="585"/>
        <v>Y</v>
      </c>
      <c r="K4150" s="110" t="str">
        <f t="shared" si="586"/>
        <v>N</v>
      </c>
      <c r="L4150" s="110" t="b">
        <f t="shared" si="587"/>
        <v>0</v>
      </c>
      <c r="M4150" s="110" t="b">
        <f t="shared" si="588"/>
        <v>0</v>
      </c>
      <c r="AC4150" s="1" t="str">
        <f t="shared" si="584"/>
        <v/>
      </c>
      <c r="AD4150" s="1" t="str">
        <f t="shared" si="580"/>
        <v/>
      </c>
      <c r="AE4150" s="1" t="e">
        <f>VLOOKUP(A4150,#REF!,12,FALSE)</f>
        <v>#REF!</v>
      </c>
      <c r="AF4150" s="1">
        <f t="shared" si="581"/>
        <v>0</v>
      </c>
      <c r="AG4150" s="1">
        <f t="shared" si="582"/>
        <v>0</v>
      </c>
      <c r="AH4150" s="1">
        <f t="shared" si="583"/>
        <v>0</v>
      </c>
    </row>
    <row r="4151" spans="1:34" ht="14" x14ac:dyDescent="0.3">
      <c r="A4151" s="279"/>
      <c r="B4151" s="279"/>
      <c r="C4151" s="280"/>
      <c r="D4151" s="281"/>
      <c r="E4151" s="281"/>
      <c r="F4151" s="280"/>
      <c r="G4151" s="281"/>
      <c r="H4151" s="279"/>
      <c r="I4151" s="288" t="str">
        <f>_xlfn.IFNA(VLOOKUP(B4151,'Absence Types'!A:D,4,FALSE),"")</f>
        <v/>
      </c>
      <c r="J4151" s="110" t="str">
        <f t="shared" si="585"/>
        <v>Y</v>
      </c>
      <c r="K4151" s="110" t="str">
        <f t="shared" si="586"/>
        <v>N</v>
      </c>
      <c r="L4151" s="110" t="b">
        <f t="shared" si="587"/>
        <v>0</v>
      </c>
      <c r="M4151" s="110" t="b">
        <f t="shared" si="588"/>
        <v>0</v>
      </c>
      <c r="AC4151" s="1" t="str">
        <f t="shared" si="584"/>
        <v/>
      </c>
      <c r="AD4151" s="1" t="str">
        <f t="shared" si="580"/>
        <v/>
      </c>
      <c r="AE4151" s="1" t="e">
        <f>VLOOKUP(A4151,#REF!,12,FALSE)</f>
        <v>#REF!</v>
      </c>
      <c r="AF4151" s="1">
        <f t="shared" si="581"/>
        <v>0</v>
      </c>
      <c r="AG4151" s="1">
        <f t="shared" si="582"/>
        <v>0</v>
      </c>
      <c r="AH4151" s="1">
        <f t="shared" si="583"/>
        <v>0</v>
      </c>
    </row>
    <row r="4152" spans="1:34" ht="14" x14ac:dyDescent="0.3">
      <c r="A4152" s="279"/>
      <c r="B4152" s="279"/>
      <c r="C4152" s="280"/>
      <c r="D4152" s="281"/>
      <c r="E4152" s="281"/>
      <c r="F4152" s="280"/>
      <c r="G4152" s="281"/>
      <c r="H4152" s="279"/>
      <c r="I4152" s="288" t="str">
        <f>_xlfn.IFNA(VLOOKUP(B4152,'Absence Types'!A:D,4,FALSE),"")</f>
        <v/>
      </c>
      <c r="J4152" s="110" t="str">
        <f t="shared" si="585"/>
        <v>Y</v>
      </c>
      <c r="K4152" s="110" t="str">
        <f t="shared" si="586"/>
        <v>N</v>
      </c>
      <c r="L4152" s="110" t="b">
        <f t="shared" si="587"/>
        <v>0</v>
      </c>
      <c r="M4152" s="110" t="b">
        <f t="shared" si="588"/>
        <v>0</v>
      </c>
      <c r="AC4152" s="1" t="str">
        <f t="shared" si="584"/>
        <v/>
      </c>
      <c r="AD4152" s="1" t="str">
        <f t="shared" si="580"/>
        <v/>
      </c>
      <c r="AE4152" s="1" t="e">
        <f>VLOOKUP(A4152,#REF!,12,FALSE)</f>
        <v>#REF!</v>
      </c>
      <c r="AF4152" s="1">
        <f t="shared" si="581"/>
        <v>0</v>
      </c>
      <c r="AG4152" s="1">
        <f t="shared" si="582"/>
        <v>0</v>
      </c>
      <c r="AH4152" s="1">
        <f t="shared" si="583"/>
        <v>0</v>
      </c>
    </row>
    <row r="4153" spans="1:34" ht="14" x14ac:dyDescent="0.3">
      <c r="A4153" s="279"/>
      <c r="B4153" s="279"/>
      <c r="C4153" s="280"/>
      <c r="D4153" s="281"/>
      <c r="E4153" s="281"/>
      <c r="F4153" s="280"/>
      <c r="G4153" s="281"/>
      <c r="H4153" s="279"/>
      <c r="I4153" s="288" t="str">
        <f>_xlfn.IFNA(VLOOKUP(B4153,'Absence Types'!A:D,4,FALSE),"")</f>
        <v/>
      </c>
      <c r="J4153" s="110" t="str">
        <f t="shared" si="585"/>
        <v>Y</v>
      </c>
      <c r="K4153" s="110" t="str">
        <f t="shared" si="586"/>
        <v>N</v>
      </c>
      <c r="L4153" s="110" t="b">
        <f t="shared" si="587"/>
        <v>0</v>
      </c>
      <c r="M4153" s="110" t="b">
        <f t="shared" si="588"/>
        <v>0</v>
      </c>
      <c r="AC4153" s="1" t="str">
        <f t="shared" si="584"/>
        <v/>
      </c>
      <c r="AD4153" s="1" t="str">
        <f t="shared" si="580"/>
        <v/>
      </c>
      <c r="AE4153" s="1" t="e">
        <f>VLOOKUP(A4153,#REF!,12,FALSE)</f>
        <v>#REF!</v>
      </c>
      <c r="AF4153" s="1">
        <f t="shared" si="581"/>
        <v>0</v>
      </c>
      <c r="AG4153" s="1">
        <f t="shared" si="582"/>
        <v>0</v>
      </c>
      <c r="AH4153" s="1">
        <f t="shared" si="583"/>
        <v>0</v>
      </c>
    </row>
    <row r="4154" spans="1:34" ht="14" x14ac:dyDescent="0.3">
      <c r="A4154" s="279"/>
      <c r="B4154" s="279"/>
      <c r="C4154" s="280"/>
      <c r="D4154" s="281"/>
      <c r="E4154" s="281"/>
      <c r="F4154" s="280"/>
      <c r="G4154" s="281"/>
      <c r="H4154" s="279"/>
      <c r="I4154" s="288" t="str">
        <f>_xlfn.IFNA(VLOOKUP(B4154,'Absence Types'!A:D,4,FALSE),"")</f>
        <v/>
      </c>
      <c r="J4154" s="110" t="str">
        <f t="shared" si="585"/>
        <v>Y</v>
      </c>
      <c r="K4154" s="110" t="str">
        <f t="shared" si="586"/>
        <v>N</v>
      </c>
      <c r="L4154" s="110" t="b">
        <f t="shared" si="587"/>
        <v>0</v>
      </c>
      <c r="M4154" s="110" t="b">
        <f t="shared" si="588"/>
        <v>0</v>
      </c>
      <c r="AC4154" s="1" t="str">
        <f t="shared" si="584"/>
        <v/>
      </c>
      <c r="AD4154" s="1" t="str">
        <f t="shared" si="580"/>
        <v/>
      </c>
      <c r="AE4154" s="1" t="e">
        <f>VLOOKUP(A4154,#REF!,12,FALSE)</f>
        <v>#REF!</v>
      </c>
      <c r="AF4154" s="1">
        <f t="shared" si="581"/>
        <v>0</v>
      </c>
      <c r="AG4154" s="1">
        <f t="shared" si="582"/>
        <v>0</v>
      </c>
      <c r="AH4154" s="1">
        <f t="shared" si="583"/>
        <v>0</v>
      </c>
    </row>
    <row r="4155" spans="1:34" ht="14" x14ac:dyDescent="0.3">
      <c r="A4155" s="279"/>
      <c r="B4155" s="279"/>
      <c r="C4155" s="280"/>
      <c r="D4155" s="281"/>
      <c r="E4155" s="281"/>
      <c r="F4155" s="280"/>
      <c r="G4155" s="281"/>
      <c r="H4155" s="279"/>
      <c r="I4155" s="288" t="str">
        <f>_xlfn.IFNA(VLOOKUP(B4155,'Absence Types'!A:D,4,FALSE),"")</f>
        <v/>
      </c>
      <c r="J4155" s="110" t="str">
        <f t="shared" si="585"/>
        <v>Y</v>
      </c>
      <c r="K4155" s="110" t="str">
        <f t="shared" si="586"/>
        <v>N</v>
      </c>
      <c r="L4155" s="110" t="b">
        <f t="shared" si="587"/>
        <v>0</v>
      </c>
      <c r="M4155" s="110" t="b">
        <f t="shared" si="588"/>
        <v>0</v>
      </c>
      <c r="AC4155" s="1" t="str">
        <f t="shared" si="584"/>
        <v/>
      </c>
      <c r="AD4155" s="1" t="str">
        <f t="shared" si="580"/>
        <v/>
      </c>
      <c r="AE4155" s="1" t="e">
        <f>VLOOKUP(A4155,#REF!,12,FALSE)</f>
        <v>#REF!</v>
      </c>
      <c r="AF4155" s="1">
        <f t="shared" si="581"/>
        <v>0</v>
      </c>
      <c r="AG4155" s="1">
        <f t="shared" si="582"/>
        <v>0</v>
      </c>
      <c r="AH4155" s="1">
        <f t="shared" si="583"/>
        <v>0</v>
      </c>
    </row>
    <row r="4156" spans="1:34" ht="14" x14ac:dyDescent="0.3">
      <c r="A4156" s="279"/>
      <c r="B4156" s="279"/>
      <c r="C4156" s="280"/>
      <c r="D4156" s="281"/>
      <c r="E4156" s="281"/>
      <c r="F4156" s="280"/>
      <c r="G4156" s="281"/>
      <c r="H4156" s="279"/>
      <c r="I4156" s="288" t="str">
        <f>_xlfn.IFNA(VLOOKUP(B4156,'Absence Types'!A:D,4,FALSE),"")</f>
        <v/>
      </c>
      <c r="J4156" s="110" t="str">
        <f t="shared" si="585"/>
        <v>Y</v>
      </c>
      <c r="K4156" s="110" t="str">
        <f t="shared" si="586"/>
        <v>N</v>
      </c>
      <c r="L4156" s="110" t="b">
        <f t="shared" si="587"/>
        <v>0</v>
      </c>
      <c r="M4156" s="110" t="b">
        <f t="shared" si="588"/>
        <v>0</v>
      </c>
      <c r="AC4156" s="1" t="str">
        <f t="shared" si="584"/>
        <v/>
      </c>
      <c r="AD4156" s="1" t="str">
        <f t="shared" si="580"/>
        <v/>
      </c>
      <c r="AE4156" s="1" t="e">
        <f>VLOOKUP(A4156,#REF!,12,FALSE)</f>
        <v>#REF!</v>
      </c>
      <c r="AF4156" s="1">
        <f t="shared" si="581"/>
        <v>0</v>
      </c>
      <c r="AG4156" s="1">
        <f t="shared" si="582"/>
        <v>0</v>
      </c>
      <c r="AH4156" s="1">
        <f t="shared" si="583"/>
        <v>0</v>
      </c>
    </row>
    <row r="4157" spans="1:34" ht="14" x14ac:dyDescent="0.3">
      <c r="A4157" s="279"/>
      <c r="B4157" s="279"/>
      <c r="C4157" s="280"/>
      <c r="D4157" s="281"/>
      <c r="E4157" s="281"/>
      <c r="F4157" s="280"/>
      <c r="G4157" s="281"/>
      <c r="H4157" s="279"/>
      <c r="I4157" s="288" t="str">
        <f>_xlfn.IFNA(VLOOKUP(B4157,'Absence Types'!A:D,4,FALSE),"")</f>
        <v/>
      </c>
      <c r="J4157" s="110" t="str">
        <f t="shared" si="585"/>
        <v>Y</v>
      </c>
      <c r="K4157" s="110" t="str">
        <f t="shared" si="586"/>
        <v>N</v>
      </c>
      <c r="L4157" s="110" t="b">
        <f t="shared" si="587"/>
        <v>0</v>
      </c>
      <c r="M4157" s="110" t="b">
        <f t="shared" si="588"/>
        <v>0</v>
      </c>
      <c r="AC4157" s="1" t="str">
        <f t="shared" si="584"/>
        <v/>
      </c>
      <c r="AD4157" s="1" t="str">
        <f t="shared" si="580"/>
        <v/>
      </c>
      <c r="AE4157" s="1" t="e">
        <f>VLOOKUP(A4157,#REF!,12,FALSE)</f>
        <v>#REF!</v>
      </c>
      <c r="AF4157" s="1">
        <f t="shared" si="581"/>
        <v>0</v>
      </c>
      <c r="AG4157" s="1">
        <f t="shared" si="582"/>
        <v>0</v>
      </c>
      <c r="AH4157" s="1">
        <f t="shared" si="583"/>
        <v>0</v>
      </c>
    </row>
    <row r="4158" spans="1:34" ht="14" x14ac:dyDescent="0.3">
      <c r="A4158" s="279"/>
      <c r="B4158" s="279"/>
      <c r="C4158" s="280"/>
      <c r="D4158" s="281"/>
      <c r="E4158" s="281"/>
      <c r="F4158" s="280"/>
      <c r="G4158" s="281"/>
      <c r="H4158" s="279"/>
      <c r="I4158" s="288" t="str">
        <f>_xlfn.IFNA(VLOOKUP(B4158,'Absence Types'!A:D,4,FALSE),"")</f>
        <v/>
      </c>
      <c r="J4158" s="110" t="str">
        <f t="shared" si="585"/>
        <v>Y</v>
      </c>
      <c r="K4158" s="110" t="str">
        <f t="shared" si="586"/>
        <v>N</v>
      </c>
      <c r="L4158" s="110" t="b">
        <f t="shared" si="587"/>
        <v>0</v>
      </c>
      <c r="M4158" s="110" t="b">
        <f t="shared" si="588"/>
        <v>0</v>
      </c>
      <c r="AC4158" s="1" t="str">
        <f t="shared" si="584"/>
        <v/>
      </c>
      <c r="AD4158" s="1" t="str">
        <f t="shared" si="580"/>
        <v/>
      </c>
      <c r="AE4158" s="1" t="e">
        <f>VLOOKUP(A4158,#REF!,12,FALSE)</f>
        <v>#REF!</v>
      </c>
      <c r="AF4158" s="1">
        <f t="shared" si="581"/>
        <v>0</v>
      </c>
      <c r="AG4158" s="1">
        <f t="shared" si="582"/>
        <v>0</v>
      </c>
      <c r="AH4158" s="1">
        <f t="shared" si="583"/>
        <v>0</v>
      </c>
    </row>
    <row r="4159" spans="1:34" ht="14" x14ac:dyDescent="0.3">
      <c r="A4159" s="279"/>
      <c r="B4159" s="279"/>
      <c r="C4159" s="280"/>
      <c r="D4159" s="281"/>
      <c r="E4159" s="281"/>
      <c r="F4159" s="280"/>
      <c r="G4159" s="281"/>
      <c r="H4159" s="279"/>
      <c r="I4159" s="288" t="str">
        <f>_xlfn.IFNA(VLOOKUP(B4159,'Absence Types'!A:D,4,FALSE),"")</f>
        <v/>
      </c>
      <c r="J4159" s="110" t="str">
        <f t="shared" si="585"/>
        <v>Y</v>
      </c>
      <c r="K4159" s="110" t="str">
        <f t="shared" si="586"/>
        <v>N</v>
      </c>
      <c r="L4159" s="110" t="b">
        <f t="shared" si="587"/>
        <v>0</v>
      </c>
      <c r="M4159" s="110" t="b">
        <f t="shared" si="588"/>
        <v>0</v>
      </c>
      <c r="AC4159" s="1" t="str">
        <f t="shared" si="584"/>
        <v/>
      </c>
      <c r="AD4159" s="1" t="str">
        <f t="shared" si="580"/>
        <v/>
      </c>
      <c r="AE4159" s="1" t="e">
        <f>VLOOKUP(A4159,#REF!,12,FALSE)</f>
        <v>#REF!</v>
      </c>
      <c r="AF4159" s="1">
        <f t="shared" si="581"/>
        <v>0</v>
      </c>
      <c r="AG4159" s="1">
        <f t="shared" si="582"/>
        <v>0</v>
      </c>
      <c r="AH4159" s="1">
        <f t="shared" si="583"/>
        <v>0</v>
      </c>
    </row>
    <row r="4160" spans="1:34" ht="14" x14ac:dyDescent="0.3">
      <c r="A4160" s="279"/>
      <c r="B4160" s="279"/>
      <c r="C4160" s="280"/>
      <c r="D4160" s="281"/>
      <c r="E4160" s="281"/>
      <c r="F4160" s="280"/>
      <c r="G4160" s="281"/>
      <c r="H4160" s="279"/>
      <c r="I4160" s="288" t="str">
        <f>_xlfn.IFNA(VLOOKUP(B4160,'Absence Types'!A:D,4,FALSE),"")</f>
        <v/>
      </c>
      <c r="J4160" s="110" t="str">
        <f t="shared" si="585"/>
        <v>Y</v>
      </c>
      <c r="K4160" s="110" t="str">
        <f t="shared" si="586"/>
        <v>N</v>
      </c>
      <c r="L4160" s="110" t="b">
        <f t="shared" si="587"/>
        <v>0</v>
      </c>
      <c r="M4160" s="110" t="b">
        <f t="shared" si="588"/>
        <v>0</v>
      </c>
      <c r="AC4160" s="1" t="str">
        <f t="shared" si="584"/>
        <v/>
      </c>
      <c r="AD4160" s="1" t="str">
        <f t="shared" si="580"/>
        <v/>
      </c>
      <c r="AE4160" s="1" t="e">
        <f>VLOOKUP(A4160,#REF!,12,FALSE)</f>
        <v>#REF!</v>
      </c>
      <c r="AF4160" s="1">
        <f t="shared" si="581"/>
        <v>0</v>
      </c>
      <c r="AG4160" s="1">
        <f t="shared" si="582"/>
        <v>0</v>
      </c>
      <c r="AH4160" s="1">
        <f t="shared" si="583"/>
        <v>0</v>
      </c>
    </row>
    <row r="4161" spans="1:34" ht="14" x14ac:dyDescent="0.3">
      <c r="A4161" s="279"/>
      <c r="B4161" s="279"/>
      <c r="C4161" s="280"/>
      <c r="D4161" s="281"/>
      <c r="E4161" s="281"/>
      <c r="F4161" s="280"/>
      <c r="G4161" s="281"/>
      <c r="H4161" s="279"/>
      <c r="I4161" s="288" t="str">
        <f>_xlfn.IFNA(VLOOKUP(B4161,'Absence Types'!A:D,4,FALSE),"")</f>
        <v/>
      </c>
      <c r="J4161" s="110" t="str">
        <f t="shared" si="585"/>
        <v>Y</v>
      </c>
      <c r="K4161" s="110" t="str">
        <f t="shared" si="586"/>
        <v>N</v>
      </c>
      <c r="L4161" s="110" t="b">
        <f t="shared" si="587"/>
        <v>0</v>
      </c>
      <c r="M4161" s="110" t="b">
        <f t="shared" si="588"/>
        <v>0</v>
      </c>
      <c r="AC4161" s="1" t="str">
        <f t="shared" si="584"/>
        <v/>
      </c>
      <c r="AD4161" s="1" t="str">
        <f t="shared" si="580"/>
        <v/>
      </c>
      <c r="AE4161" s="1" t="e">
        <f>VLOOKUP(A4161,#REF!,12,FALSE)</f>
        <v>#REF!</v>
      </c>
      <c r="AF4161" s="1">
        <f t="shared" si="581"/>
        <v>0</v>
      </c>
      <c r="AG4161" s="1">
        <f t="shared" si="582"/>
        <v>0</v>
      </c>
      <c r="AH4161" s="1">
        <f t="shared" si="583"/>
        <v>0</v>
      </c>
    </row>
    <row r="4162" spans="1:34" ht="14" x14ac:dyDescent="0.3">
      <c r="A4162" s="279"/>
      <c r="B4162" s="279"/>
      <c r="C4162" s="280"/>
      <c r="D4162" s="281"/>
      <c r="E4162" s="281"/>
      <c r="F4162" s="280"/>
      <c r="G4162" s="281"/>
      <c r="H4162" s="279"/>
      <c r="I4162" s="288" t="str">
        <f>_xlfn.IFNA(VLOOKUP(B4162,'Absence Types'!A:D,4,FALSE),"")</f>
        <v/>
      </c>
      <c r="J4162" s="110" t="str">
        <f t="shared" si="585"/>
        <v>Y</v>
      </c>
      <c r="K4162" s="110" t="str">
        <f t="shared" si="586"/>
        <v>N</v>
      </c>
      <c r="L4162" s="110" t="b">
        <f t="shared" si="587"/>
        <v>0</v>
      </c>
      <c r="M4162" s="110" t="b">
        <f t="shared" si="588"/>
        <v>0</v>
      </c>
      <c r="AC4162" s="1" t="str">
        <f t="shared" si="584"/>
        <v/>
      </c>
      <c r="AD4162" s="1" t="str">
        <f t="shared" si="580"/>
        <v/>
      </c>
      <c r="AE4162" s="1" t="e">
        <f>VLOOKUP(A4162,#REF!,12,FALSE)</f>
        <v>#REF!</v>
      </c>
      <c r="AF4162" s="1">
        <f t="shared" si="581"/>
        <v>0</v>
      </c>
      <c r="AG4162" s="1">
        <f t="shared" si="582"/>
        <v>0</v>
      </c>
      <c r="AH4162" s="1">
        <f t="shared" si="583"/>
        <v>0</v>
      </c>
    </row>
    <row r="4163" spans="1:34" ht="14" x14ac:dyDescent="0.3">
      <c r="A4163" s="279"/>
      <c r="B4163" s="279"/>
      <c r="C4163" s="280"/>
      <c r="D4163" s="281"/>
      <c r="E4163" s="281"/>
      <c r="F4163" s="280"/>
      <c r="G4163" s="281"/>
      <c r="H4163" s="279"/>
      <c r="I4163" s="288" t="str">
        <f>_xlfn.IFNA(VLOOKUP(B4163,'Absence Types'!A:D,4,FALSE),"")</f>
        <v/>
      </c>
      <c r="J4163" s="110" t="str">
        <f t="shared" si="585"/>
        <v>Y</v>
      </c>
      <c r="K4163" s="110" t="str">
        <f t="shared" si="586"/>
        <v>N</v>
      </c>
      <c r="L4163" s="110" t="b">
        <f t="shared" si="587"/>
        <v>0</v>
      </c>
      <c r="M4163" s="110" t="b">
        <f t="shared" si="588"/>
        <v>0</v>
      </c>
      <c r="AC4163" s="1" t="str">
        <f t="shared" si="584"/>
        <v/>
      </c>
      <c r="AD4163" s="1" t="str">
        <f t="shared" si="580"/>
        <v/>
      </c>
      <c r="AE4163" s="1" t="e">
        <f>VLOOKUP(A4163,#REF!,12,FALSE)</f>
        <v>#REF!</v>
      </c>
      <c r="AF4163" s="1">
        <f t="shared" si="581"/>
        <v>0</v>
      </c>
      <c r="AG4163" s="1">
        <f t="shared" si="582"/>
        <v>0</v>
      </c>
      <c r="AH4163" s="1">
        <f t="shared" si="583"/>
        <v>0</v>
      </c>
    </row>
    <row r="4164" spans="1:34" ht="14" x14ac:dyDescent="0.3">
      <c r="A4164" s="279"/>
      <c r="B4164" s="279"/>
      <c r="C4164" s="280"/>
      <c r="D4164" s="281"/>
      <c r="E4164" s="281"/>
      <c r="F4164" s="280"/>
      <c r="G4164" s="281"/>
      <c r="H4164" s="279"/>
      <c r="I4164" s="288" t="str">
        <f>_xlfn.IFNA(VLOOKUP(B4164,'Absence Types'!A:D,4,FALSE),"")</f>
        <v/>
      </c>
      <c r="J4164" s="110" t="str">
        <f t="shared" si="585"/>
        <v>Y</v>
      </c>
      <c r="K4164" s="110" t="str">
        <f t="shared" si="586"/>
        <v>N</v>
      </c>
      <c r="L4164" s="110" t="b">
        <f t="shared" si="587"/>
        <v>0</v>
      </c>
      <c r="M4164" s="110" t="b">
        <f t="shared" si="588"/>
        <v>0</v>
      </c>
      <c r="AC4164" s="1" t="str">
        <f t="shared" si="584"/>
        <v/>
      </c>
      <c r="AD4164" s="1" t="str">
        <f t="shared" ref="AD4164:AD4227" si="589">IF(I4164&lt;&gt;"Days","",((F4164-C4164)+1)-(AF4164)-(AG4164)-(AH4164))</f>
        <v/>
      </c>
      <c r="AE4164" s="1" t="e">
        <f>VLOOKUP(A4164,#REF!,12,FALSE)</f>
        <v>#REF!</v>
      </c>
      <c r="AF4164" s="1">
        <f t="shared" ref="AF4164:AF4227" si="590">IF(D4164=1,0.5,0)</f>
        <v>0</v>
      </c>
      <c r="AG4164" s="1">
        <f t="shared" ref="AG4164:AG4227" si="591">IF(E4164=1,0.5,0)</f>
        <v>0</v>
      </c>
      <c r="AH4164" s="1">
        <f t="shared" ref="AH4164:AH4227" si="592">IF(G4164=1,0.5,0)</f>
        <v>0</v>
      </c>
    </row>
    <row r="4165" spans="1:34" ht="14" x14ac:dyDescent="0.3">
      <c r="A4165" s="279"/>
      <c r="B4165" s="279"/>
      <c r="C4165" s="280"/>
      <c r="D4165" s="281"/>
      <c r="E4165" s="281"/>
      <c r="F4165" s="280"/>
      <c r="G4165" s="281"/>
      <c r="H4165" s="279"/>
      <c r="I4165" s="288" t="str">
        <f>_xlfn.IFNA(VLOOKUP(B4165,'Absence Types'!A:D,4,FALSE),"")</f>
        <v/>
      </c>
      <c r="J4165" s="110" t="str">
        <f t="shared" si="585"/>
        <v>Y</v>
      </c>
      <c r="K4165" s="110" t="str">
        <f t="shared" si="586"/>
        <v>N</v>
      </c>
      <c r="L4165" s="110" t="b">
        <f t="shared" si="587"/>
        <v>0</v>
      </c>
      <c r="M4165" s="110" t="b">
        <f t="shared" si="588"/>
        <v>0</v>
      </c>
      <c r="AC4165" s="1" t="str">
        <f t="shared" ref="AC4165:AC4228" si="593">IF(I4165&lt;&gt;"Hours","",(F4165-C4165)*24)</f>
        <v/>
      </c>
      <c r="AD4165" s="1" t="str">
        <f t="shared" si="589"/>
        <v/>
      </c>
      <c r="AE4165" s="1" t="e">
        <f>VLOOKUP(A4165,#REF!,12,FALSE)</f>
        <v>#REF!</v>
      </c>
      <c r="AF4165" s="1">
        <f t="shared" si="590"/>
        <v>0</v>
      </c>
      <c r="AG4165" s="1">
        <f t="shared" si="591"/>
        <v>0</v>
      </c>
      <c r="AH4165" s="1">
        <f t="shared" si="592"/>
        <v>0</v>
      </c>
    </row>
    <row r="4166" spans="1:34" ht="14" x14ac:dyDescent="0.3">
      <c r="A4166" s="279"/>
      <c r="B4166" s="279"/>
      <c r="C4166" s="280"/>
      <c r="D4166" s="281"/>
      <c r="E4166" s="281"/>
      <c r="F4166" s="280"/>
      <c r="G4166" s="281"/>
      <c r="H4166" s="279"/>
      <c r="I4166" s="288" t="str">
        <f>_xlfn.IFNA(VLOOKUP(B4166,'Absence Types'!A:D,4,FALSE),"")</f>
        <v/>
      </c>
      <c r="J4166" s="110" t="str">
        <f t="shared" si="585"/>
        <v>Y</v>
      </c>
      <c r="K4166" s="110" t="str">
        <f t="shared" si="586"/>
        <v>N</v>
      </c>
      <c r="L4166" s="110" t="b">
        <f t="shared" si="587"/>
        <v>0</v>
      </c>
      <c r="M4166" s="110" t="b">
        <f t="shared" si="588"/>
        <v>0</v>
      </c>
      <c r="AC4166" s="1" t="str">
        <f t="shared" si="593"/>
        <v/>
      </c>
      <c r="AD4166" s="1" t="str">
        <f t="shared" si="589"/>
        <v/>
      </c>
      <c r="AE4166" s="1" t="e">
        <f>VLOOKUP(A4166,#REF!,12,FALSE)</f>
        <v>#REF!</v>
      </c>
      <c r="AF4166" s="1">
        <f t="shared" si="590"/>
        <v>0</v>
      </c>
      <c r="AG4166" s="1">
        <f t="shared" si="591"/>
        <v>0</v>
      </c>
      <c r="AH4166" s="1">
        <f t="shared" si="592"/>
        <v>0</v>
      </c>
    </row>
    <row r="4167" spans="1:34" ht="14" x14ac:dyDescent="0.3">
      <c r="A4167" s="279"/>
      <c r="B4167" s="279"/>
      <c r="C4167" s="280"/>
      <c r="D4167" s="281"/>
      <c r="E4167" s="281"/>
      <c r="F4167" s="280"/>
      <c r="G4167" s="281"/>
      <c r="H4167" s="279"/>
      <c r="I4167" s="288" t="str">
        <f>_xlfn.IFNA(VLOOKUP(B4167,'Absence Types'!A:D,4,FALSE),"")</f>
        <v/>
      </c>
      <c r="J4167" s="110" t="str">
        <f t="shared" si="585"/>
        <v>Y</v>
      </c>
      <c r="K4167" s="110" t="str">
        <f t="shared" si="586"/>
        <v>N</v>
      </c>
      <c r="L4167" s="110" t="b">
        <f t="shared" si="587"/>
        <v>0</v>
      </c>
      <c r="M4167" s="110" t="b">
        <f t="shared" si="588"/>
        <v>0</v>
      </c>
      <c r="AC4167" s="1" t="str">
        <f t="shared" si="593"/>
        <v/>
      </c>
      <c r="AD4167" s="1" t="str">
        <f t="shared" si="589"/>
        <v/>
      </c>
      <c r="AE4167" s="1" t="e">
        <f>VLOOKUP(A4167,#REF!,12,FALSE)</f>
        <v>#REF!</v>
      </c>
      <c r="AF4167" s="1">
        <f t="shared" si="590"/>
        <v>0</v>
      </c>
      <c r="AG4167" s="1">
        <f t="shared" si="591"/>
        <v>0</v>
      </c>
      <c r="AH4167" s="1">
        <f t="shared" si="592"/>
        <v>0</v>
      </c>
    </row>
    <row r="4168" spans="1:34" ht="14" x14ac:dyDescent="0.3">
      <c r="A4168" s="279"/>
      <c r="B4168" s="279"/>
      <c r="C4168" s="280"/>
      <c r="D4168" s="281"/>
      <c r="E4168" s="281"/>
      <c r="F4168" s="280"/>
      <c r="G4168" s="281"/>
      <c r="H4168" s="279"/>
      <c r="I4168" s="288" t="str">
        <f>_xlfn.IFNA(VLOOKUP(B4168,'Absence Types'!A:D,4,FALSE),"")</f>
        <v/>
      </c>
      <c r="J4168" s="110" t="str">
        <f t="shared" ref="J4168:J4231" si="594">IF((RIGHT(TEXT(C4168,"DD/MM/YYYY HH:MM:SS"),8))=(RIGHT(TEXT(F4168,"DD/MM/YYYY HH:MM:SS"),8)),"Y","N")</f>
        <v>Y</v>
      </c>
      <c r="K4168" s="110" t="str">
        <f t="shared" ref="K4168:K4231" si="595">IF(I4168="Hours","Y","N")</f>
        <v>N</v>
      </c>
      <c r="L4168" s="110" t="b">
        <f t="shared" ref="L4168:L4231" si="596">AND(J4168="N",K4168="N")</f>
        <v>0</v>
      </c>
      <c r="M4168" s="110" t="b">
        <f t="shared" ref="M4168:M4231" si="597">AND(I4168="Hours",F4168-C4168&lt;0.00001)</f>
        <v>0</v>
      </c>
      <c r="AC4168" s="1" t="str">
        <f t="shared" si="593"/>
        <v/>
      </c>
      <c r="AD4168" s="1" t="str">
        <f t="shared" si="589"/>
        <v/>
      </c>
      <c r="AE4168" s="1" t="e">
        <f>VLOOKUP(A4168,#REF!,12,FALSE)</f>
        <v>#REF!</v>
      </c>
      <c r="AF4168" s="1">
        <f t="shared" si="590"/>
        <v>0</v>
      </c>
      <c r="AG4168" s="1">
        <f t="shared" si="591"/>
        <v>0</v>
      </c>
      <c r="AH4168" s="1">
        <f t="shared" si="592"/>
        <v>0</v>
      </c>
    </row>
    <row r="4169" spans="1:34" ht="14" x14ac:dyDescent="0.3">
      <c r="A4169" s="279"/>
      <c r="B4169" s="279"/>
      <c r="C4169" s="280"/>
      <c r="D4169" s="281"/>
      <c r="E4169" s="281"/>
      <c r="F4169" s="280"/>
      <c r="G4169" s="281"/>
      <c r="H4169" s="279"/>
      <c r="I4169" s="288" t="str">
        <f>_xlfn.IFNA(VLOOKUP(B4169,'Absence Types'!A:D,4,FALSE),"")</f>
        <v/>
      </c>
      <c r="J4169" s="110" t="str">
        <f t="shared" si="594"/>
        <v>Y</v>
      </c>
      <c r="K4169" s="110" t="str">
        <f t="shared" si="595"/>
        <v>N</v>
      </c>
      <c r="L4169" s="110" t="b">
        <f t="shared" si="596"/>
        <v>0</v>
      </c>
      <c r="M4169" s="110" t="b">
        <f t="shared" si="597"/>
        <v>0</v>
      </c>
      <c r="AC4169" s="1" t="str">
        <f t="shared" si="593"/>
        <v/>
      </c>
      <c r="AD4169" s="1" t="str">
        <f t="shared" si="589"/>
        <v/>
      </c>
      <c r="AE4169" s="1" t="e">
        <f>VLOOKUP(A4169,#REF!,12,FALSE)</f>
        <v>#REF!</v>
      </c>
      <c r="AF4169" s="1">
        <f t="shared" si="590"/>
        <v>0</v>
      </c>
      <c r="AG4169" s="1">
        <f t="shared" si="591"/>
        <v>0</v>
      </c>
      <c r="AH4169" s="1">
        <f t="shared" si="592"/>
        <v>0</v>
      </c>
    </row>
    <row r="4170" spans="1:34" ht="14" x14ac:dyDescent="0.3">
      <c r="A4170" s="279"/>
      <c r="B4170" s="279"/>
      <c r="C4170" s="280"/>
      <c r="D4170" s="281"/>
      <c r="E4170" s="281"/>
      <c r="F4170" s="280"/>
      <c r="G4170" s="281"/>
      <c r="H4170" s="279"/>
      <c r="I4170" s="288" t="str">
        <f>_xlfn.IFNA(VLOOKUP(B4170,'Absence Types'!A:D,4,FALSE),"")</f>
        <v/>
      </c>
      <c r="J4170" s="110" t="str">
        <f t="shared" si="594"/>
        <v>Y</v>
      </c>
      <c r="K4170" s="110" t="str">
        <f t="shared" si="595"/>
        <v>N</v>
      </c>
      <c r="L4170" s="110" t="b">
        <f t="shared" si="596"/>
        <v>0</v>
      </c>
      <c r="M4170" s="110" t="b">
        <f t="shared" si="597"/>
        <v>0</v>
      </c>
      <c r="AC4170" s="1" t="str">
        <f t="shared" si="593"/>
        <v/>
      </c>
      <c r="AD4170" s="1" t="str">
        <f t="shared" si="589"/>
        <v/>
      </c>
      <c r="AE4170" s="1" t="e">
        <f>VLOOKUP(A4170,#REF!,12,FALSE)</f>
        <v>#REF!</v>
      </c>
      <c r="AF4170" s="1">
        <f t="shared" si="590"/>
        <v>0</v>
      </c>
      <c r="AG4170" s="1">
        <f t="shared" si="591"/>
        <v>0</v>
      </c>
      <c r="AH4170" s="1">
        <f t="shared" si="592"/>
        <v>0</v>
      </c>
    </row>
    <row r="4171" spans="1:34" ht="14" x14ac:dyDescent="0.3">
      <c r="A4171" s="279"/>
      <c r="B4171" s="279"/>
      <c r="C4171" s="280"/>
      <c r="D4171" s="281"/>
      <c r="E4171" s="281"/>
      <c r="F4171" s="280"/>
      <c r="G4171" s="281"/>
      <c r="H4171" s="279"/>
      <c r="I4171" s="288" t="str">
        <f>_xlfn.IFNA(VLOOKUP(B4171,'Absence Types'!A:D,4,FALSE),"")</f>
        <v/>
      </c>
      <c r="J4171" s="110" t="str">
        <f t="shared" si="594"/>
        <v>Y</v>
      </c>
      <c r="K4171" s="110" t="str">
        <f t="shared" si="595"/>
        <v>N</v>
      </c>
      <c r="L4171" s="110" t="b">
        <f t="shared" si="596"/>
        <v>0</v>
      </c>
      <c r="M4171" s="110" t="b">
        <f t="shared" si="597"/>
        <v>0</v>
      </c>
      <c r="AC4171" s="1" t="str">
        <f t="shared" si="593"/>
        <v/>
      </c>
      <c r="AD4171" s="1" t="str">
        <f t="shared" si="589"/>
        <v/>
      </c>
      <c r="AE4171" s="1" t="e">
        <f>VLOOKUP(A4171,#REF!,12,FALSE)</f>
        <v>#REF!</v>
      </c>
      <c r="AF4171" s="1">
        <f t="shared" si="590"/>
        <v>0</v>
      </c>
      <c r="AG4171" s="1">
        <f t="shared" si="591"/>
        <v>0</v>
      </c>
      <c r="AH4171" s="1">
        <f t="shared" si="592"/>
        <v>0</v>
      </c>
    </row>
    <row r="4172" spans="1:34" ht="14" x14ac:dyDescent="0.3">
      <c r="A4172" s="279"/>
      <c r="B4172" s="279"/>
      <c r="C4172" s="280"/>
      <c r="D4172" s="281"/>
      <c r="E4172" s="281"/>
      <c r="F4172" s="280"/>
      <c r="G4172" s="281"/>
      <c r="H4172" s="279"/>
      <c r="I4172" s="288" t="str">
        <f>_xlfn.IFNA(VLOOKUP(B4172,'Absence Types'!A:D,4,FALSE),"")</f>
        <v/>
      </c>
      <c r="J4172" s="110" t="str">
        <f t="shared" si="594"/>
        <v>Y</v>
      </c>
      <c r="K4172" s="110" t="str">
        <f t="shared" si="595"/>
        <v>N</v>
      </c>
      <c r="L4172" s="110" t="b">
        <f t="shared" si="596"/>
        <v>0</v>
      </c>
      <c r="M4172" s="110" t="b">
        <f t="shared" si="597"/>
        <v>0</v>
      </c>
      <c r="AC4172" s="1" t="str">
        <f t="shared" si="593"/>
        <v/>
      </c>
      <c r="AD4172" s="1" t="str">
        <f t="shared" si="589"/>
        <v/>
      </c>
      <c r="AE4172" s="1" t="e">
        <f>VLOOKUP(A4172,#REF!,12,FALSE)</f>
        <v>#REF!</v>
      </c>
      <c r="AF4172" s="1">
        <f t="shared" si="590"/>
        <v>0</v>
      </c>
      <c r="AG4172" s="1">
        <f t="shared" si="591"/>
        <v>0</v>
      </c>
      <c r="AH4172" s="1">
        <f t="shared" si="592"/>
        <v>0</v>
      </c>
    </row>
    <row r="4173" spans="1:34" ht="14" x14ac:dyDescent="0.3">
      <c r="A4173" s="279"/>
      <c r="B4173" s="279"/>
      <c r="C4173" s="280"/>
      <c r="D4173" s="281"/>
      <c r="E4173" s="281"/>
      <c r="F4173" s="280"/>
      <c r="G4173" s="281"/>
      <c r="H4173" s="279"/>
      <c r="I4173" s="288" t="str">
        <f>_xlfn.IFNA(VLOOKUP(B4173,'Absence Types'!A:D,4,FALSE),"")</f>
        <v/>
      </c>
      <c r="J4173" s="110" t="str">
        <f t="shared" si="594"/>
        <v>Y</v>
      </c>
      <c r="K4173" s="110" t="str">
        <f t="shared" si="595"/>
        <v>N</v>
      </c>
      <c r="L4173" s="110" t="b">
        <f t="shared" si="596"/>
        <v>0</v>
      </c>
      <c r="M4173" s="110" t="b">
        <f t="shared" si="597"/>
        <v>0</v>
      </c>
      <c r="AC4173" s="1" t="str">
        <f t="shared" si="593"/>
        <v/>
      </c>
      <c r="AD4173" s="1" t="str">
        <f t="shared" si="589"/>
        <v/>
      </c>
      <c r="AE4173" s="1" t="e">
        <f>VLOOKUP(A4173,#REF!,12,FALSE)</f>
        <v>#REF!</v>
      </c>
      <c r="AF4173" s="1">
        <f t="shared" si="590"/>
        <v>0</v>
      </c>
      <c r="AG4173" s="1">
        <f t="shared" si="591"/>
        <v>0</v>
      </c>
      <c r="AH4173" s="1">
        <f t="shared" si="592"/>
        <v>0</v>
      </c>
    </row>
    <row r="4174" spans="1:34" ht="14" x14ac:dyDescent="0.3">
      <c r="A4174" s="279"/>
      <c r="B4174" s="279"/>
      <c r="C4174" s="280"/>
      <c r="D4174" s="281"/>
      <c r="E4174" s="281"/>
      <c r="F4174" s="280"/>
      <c r="G4174" s="281"/>
      <c r="H4174" s="279"/>
      <c r="I4174" s="288" t="str">
        <f>_xlfn.IFNA(VLOOKUP(B4174,'Absence Types'!A:D,4,FALSE),"")</f>
        <v/>
      </c>
      <c r="J4174" s="110" t="str">
        <f t="shared" si="594"/>
        <v>Y</v>
      </c>
      <c r="K4174" s="110" t="str">
        <f t="shared" si="595"/>
        <v>N</v>
      </c>
      <c r="L4174" s="110" t="b">
        <f t="shared" si="596"/>
        <v>0</v>
      </c>
      <c r="M4174" s="110" t="b">
        <f t="shared" si="597"/>
        <v>0</v>
      </c>
      <c r="AC4174" s="1" t="str">
        <f t="shared" si="593"/>
        <v/>
      </c>
      <c r="AD4174" s="1" t="str">
        <f t="shared" si="589"/>
        <v/>
      </c>
      <c r="AE4174" s="1" t="e">
        <f>VLOOKUP(A4174,#REF!,12,FALSE)</f>
        <v>#REF!</v>
      </c>
      <c r="AF4174" s="1">
        <f t="shared" si="590"/>
        <v>0</v>
      </c>
      <c r="AG4174" s="1">
        <f t="shared" si="591"/>
        <v>0</v>
      </c>
      <c r="AH4174" s="1">
        <f t="shared" si="592"/>
        <v>0</v>
      </c>
    </row>
    <row r="4175" spans="1:34" ht="14" x14ac:dyDescent="0.3">
      <c r="A4175" s="279"/>
      <c r="B4175" s="279"/>
      <c r="C4175" s="280"/>
      <c r="D4175" s="281"/>
      <c r="E4175" s="281"/>
      <c r="F4175" s="280"/>
      <c r="G4175" s="281"/>
      <c r="H4175" s="279"/>
      <c r="I4175" s="288" t="str">
        <f>_xlfn.IFNA(VLOOKUP(B4175,'Absence Types'!A:D,4,FALSE),"")</f>
        <v/>
      </c>
      <c r="J4175" s="110" t="str">
        <f t="shared" si="594"/>
        <v>Y</v>
      </c>
      <c r="K4175" s="110" t="str">
        <f t="shared" si="595"/>
        <v>N</v>
      </c>
      <c r="L4175" s="110" t="b">
        <f t="shared" si="596"/>
        <v>0</v>
      </c>
      <c r="M4175" s="110" t="b">
        <f t="shared" si="597"/>
        <v>0</v>
      </c>
      <c r="AC4175" s="1" t="str">
        <f t="shared" si="593"/>
        <v/>
      </c>
      <c r="AD4175" s="1" t="str">
        <f t="shared" si="589"/>
        <v/>
      </c>
      <c r="AE4175" s="1" t="e">
        <f>VLOOKUP(A4175,#REF!,12,FALSE)</f>
        <v>#REF!</v>
      </c>
      <c r="AF4175" s="1">
        <f t="shared" si="590"/>
        <v>0</v>
      </c>
      <c r="AG4175" s="1">
        <f t="shared" si="591"/>
        <v>0</v>
      </c>
      <c r="AH4175" s="1">
        <f t="shared" si="592"/>
        <v>0</v>
      </c>
    </row>
    <row r="4176" spans="1:34" ht="14" x14ac:dyDescent="0.3">
      <c r="A4176" s="279"/>
      <c r="B4176" s="279"/>
      <c r="C4176" s="280"/>
      <c r="D4176" s="281"/>
      <c r="E4176" s="281"/>
      <c r="F4176" s="280"/>
      <c r="G4176" s="281"/>
      <c r="H4176" s="279"/>
      <c r="I4176" s="288" t="str">
        <f>_xlfn.IFNA(VLOOKUP(B4176,'Absence Types'!A:D,4,FALSE),"")</f>
        <v/>
      </c>
      <c r="J4176" s="110" t="str">
        <f t="shared" si="594"/>
        <v>Y</v>
      </c>
      <c r="K4176" s="110" t="str">
        <f t="shared" si="595"/>
        <v>N</v>
      </c>
      <c r="L4176" s="110" t="b">
        <f t="shared" si="596"/>
        <v>0</v>
      </c>
      <c r="M4176" s="110" t="b">
        <f t="shared" si="597"/>
        <v>0</v>
      </c>
      <c r="AC4176" s="1" t="str">
        <f t="shared" si="593"/>
        <v/>
      </c>
      <c r="AD4176" s="1" t="str">
        <f t="shared" si="589"/>
        <v/>
      </c>
      <c r="AE4176" s="1" t="e">
        <f>VLOOKUP(A4176,#REF!,12,FALSE)</f>
        <v>#REF!</v>
      </c>
      <c r="AF4176" s="1">
        <f t="shared" si="590"/>
        <v>0</v>
      </c>
      <c r="AG4176" s="1">
        <f t="shared" si="591"/>
        <v>0</v>
      </c>
      <c r="AH4176" s="1">
        <f t="shared" si="592"/>
        <v>0</v>
      </c>
    </row>
    <row r="4177" spans="1:34" ht="14" x14ac:dyDescent="0.3">
      <c r="A4177" s="279"/>
      <c r="B4177" s="279"/>
      <c r="C4177" s="280"/>
      <c r="D4177" s="281"/>
      <c r="E4177" s="281"/>
      <c r="F4177" s="280"/>
      <c r="G4177" s="281"/>
      <c r="H4177" s="279"/>
      <c r="I4177" s="288" t="str">
        <f>_xlfn.IFNA(VLOOKUP(B4177,'Absence Types'!A:D,4,FALSE),"")</f>
        <v/>
      </c>
      <c r="J4177" s="110" t="str">
        <f t="shared" si="594"/>
        <v>Y</v>
      </c>
      <c r="K4177" s="110" t="str">
        <f t="shared" si="595"/>
        <v>N</v>
      </c>
      <c r="L4177" s="110" t="b">
        <f t="shared" si="596"/>
        <v>0</v>
      </c>
      <c r="M4177" s="110" t="b">
        <f t="shared" si="597"/>
        <v>0</v>
      </c>
      <c r="AC4177" s="1" t="str">
        <f t="shared" si="593"/>
        <v/>
      </c>
      <c r="AD4177" s="1" t="str">
        <f t="shared" si="589"/>
        <v/>
      </c>
      <c r="AE4177" s="1" t="e">
        <f>VLOOKUP(A4177,#REF!,12,FALSE)</f>
        <v>#REF!</v>
      </c>
      <c r="AF4177" s="1">
        <f t="shared" si="590"/>
        <v>0</v>
      </c>
      <c r="AG4177" s="1">
        <f t="shared" si="591"/>
        <v>0</v>
      </c>
      <c r="AH4177" s="1">
        <f t="shared" si="592"/>
        <v>0</v>
      </c>
    </row>
    <row r="4178" spans="1:34" ht="14" x14ac:dyDescent="0.3">
      <c r="A4178" s="279"/>
      <c r="B4178" s="279"/>
      <c r="C4178" s="280"/>
      <c r="D4178" s="281"/>
      <c r="E4178" s="281"/>
      <c r="F4178" s="280"/>
      <c r="G4178" s="281"/>
      <c r="H4178" s="279"/>
      <c r="I4178" s="288" t="str">
        <f>_xlfn.IFNA(VLOOKUP(B4178,'Absence Types'!A:D,4,FALSE),"")</f>
        <v/>
      </c>
      <c r="J4178" s="110" t="str">
        <f t="shared" si="594"/>
        <v>Y</v>
      </c>
      <c r="K4178" s="110" t="str">
        <f t="shared" si="595"/>
        <v>N</v>
      </c>
      <c r="L4178" s="110" t="b">
        <f t="shared" si="596"/>
        <v>0</v>
      </c>
      <c r="M4178" s="110" t="b">
        <f t="shared" si="597"/>
        <v>0</v>
      </c>
      <c r="AC4178" s="1" t="str">
        <f t="shared" si="593"/>
        <v/>
      </c>
      <c r="AD4178" s="1" t="str">
        <f t="shared" si="589"/>
        <v/>
      </c>
      <c r="AE4178" s="1" t="e">
        <f>VLOOKUP(A4178,#REF!,12,FALSE)</f>
        <v>#REF!</v>
      </c>
      <c r="AF4178" s="1">
        <f t="shared" si="590"/>
        <v>0</v>
      </c>
      <c r="AG4178" s="1">
        <f t="shared" si="591"/>
        <v>0</v>
      </c>
      <c r="AH4178" s="1">
        <f t="shared" si="592"/>
        <v>0</v>
      </c>
    </row>
    <row r="4179" spans="1:34" ht="14" x14ac:dyDescent="0.3">
      <c r="A4179" s="279"/>
      <c r="B4179" s="279"/>
      <c r="C4179" s="280"/>
      <c r="D4179" s="281"/>
      <c r="E4179" s="281"/>
      <c r="F4179" s="280"/>
      <c r="G4179" s="281"/>
      <c r="H4179" s="279"/>
      <c r="I4179" s="288" t="str">
        <f>_xlfn.IFNA(VLOOKUP(B4179,'Absence Types'!A:D,4,FALSE),"")</f>
        <v/>
      </c>
      <c r="J4179" s="110" t="str">
        <f t="shared" si="594"/>
        <v>Y</v>
      </c>
      <c r="K4179" s="110" t="str">
        <f t="shared" si="595"/>
        <v>N</v>
      </c>
      <c r="L4179" s="110" t="b">
        <f t="shared" si="596"/>
        <v>0</v>
      </c>
      <c r="M4179" s="110" t="b">
        <f t="shared" si="597"/>
        <v>0</v>
      </c>
      <c r="AC4179" s="1" t="str">
        <f t="shared" si="593"/>
        <v/>
      </c>
      <c r="AD4179" s="1" t="str">
        <f t="shared" si="589"/>
        <v/>
      </c>
      <c r="AE4179" s="1" t="e">
        <f>VLOOKUP(A4179,#REF!,12,FALSE)</f>
        <v>#REF!</v>
      </c>
      <c r="AF4179" s="1">
        <f t="shared" si="590"/>
        <v>0</v>
      </c>
      <c r="AG4179" s="1">
        <f t="shared" si="591"/>
        <v>0</v>
      </c>
      <c r="AH4179" s="1">
        <f t="shared" si="592"/>
        <v>0</v>
      </c>
    </row>
    <row r="4180" spans="1:34" ht="14" x14ac:dyDescent="0.3">
      <c r="A4180" s="279"/>
      <c r="B4180" s="279"/>
      <c r="C4180" s="280"/>
      <c r="D4180" s="281"/>
      <c r="E4180" s="281"/>
      <c r="F4180" s="280"/>
      <c r="G4180" s="281"/>
      <c r="H4180" s="279"/>
      <c r="I4180" s="288" t="str">
        <f>_xlfn.IFNA(VLOOKUP(B4180,'Absence Types'!A:D,4,FALSE),"")</f>
        <v/>
      </c>
      <c r="J4180" s="110" t="str">
        <f t="shared" si="594"/>
        <v>Y</v>
      </c>
      <c r="K4180" s="110" t="str">
        <f t="shared" si="595"/>
        <v>N</v>
      </c>
      <c r="L4180" s="110" t="b">
        <f t="shared" si="596"/>
        <v>0</v>
      </c>
      <c r="M4180" s="110" t="b">
        <f t="shared" si="597"/>
        <v>0</v>
      </c>
      <c r="AC4180" s="1" t="str">
        <f t="shared" si="593"/>
        <v/>
      </c>
      <c r="AD4180" s="1" t="str">
        <f t="shared" si="589"/>
        <v/>
      </c>
      <c r="AE4180" s="1" t="e">
        <f>VLOOKUP(A4180,#REF!,12,FALSE)</f>
        <v>#REF!</v>
      </c>
      <c r="AF4180" s="1">
        <f t="shared" si="590"/>
        <v>0</v>
      </c>
      <c r="AG4180" s="1">
        <f t="shared" si="591"/>
        <v>0</v>
      </c>
      <c r="AH4180" s="1">
        <f t="shared" si="592"/>
        <v>0</v>
      </c>
    </row>
    <row r="4181" spans="1:34" ht="14" x14ac:dyDescent="0.3">
      <c r="A4181" s="279"/>
      <c r="B4181" s="279"/>
      <c r="C4181" s="280"/>
      <c r="D4181" s="281"/>
      <c r="E4181" s="281"/>
      <c r="F4181" s="280"/>
      <c r="G4181" s="281"/>
      <c r="H4181" s="279"/>
      <c r="I4181" s="288" t="str">
        <f>_xlfn.IFNA(VLOOKUP(B4181,'Absence Types'!A:D,4,FALSE),"")</f>
        <v/>
      </c>
      <c r="J4181" s="110" t="str">
        <f t="shared" si="594"/>
        <v>Y</v>
      </c>
      <c r="K4181" s="110" t="str">
        <f t="shared" si="595"/>
        <v>N</v>
      </c>
      <c r="L4181" s="110" t="b">
        <f t="shared" si="596"/>
        <v>0</v>
      </c>
      <c r="M4181" s="110" t="b">
        <f t="shared" si="597"/>
        <v>0</v>
      </c>
      <c r="AC4181" s="1" t="str">
        <f t="shared" si="593"/>
        <v/>
      </c>
      <c r="AD4181" s="1" t="str">
        <f t="shared" si="589"/>
        <v/>
      </c>
      <c r="AE4181" s="1" t="e">
        <f>VLOOKUP(A4181,#REF!,12,FALSE)</f>
        <v>#REF!</v>
      </c>
      <c r="AF4181" s="1">
        <f t="shared" si="590"/>
        <v>0</v>
      </c>
      <c r="AG4181" s="1">
        <f t="shared" si="591"/>
        <v>0</v>
      </c>
      <c r="AH4181" s="1">
        <f t="shared" si="592"/>
        <v>0</v>
      </c>
    </row>
    <row r="4182" spans="1:34" ht="14" x14ac:dyDescent="0.3">
      <c r="A4182" s="279"/>
      <c r="B4182" s="279"/>
      <c r="C4182" s="280"/>
      <c r="D4182" s="281"/>
      <c r="E4182" s="281"/>
      <c r="F4182" s="280"/>
      <c r="G4182" s="281"/>
      <c r="H4182" s="279"/>
      <c r="I4182" s="288" t="str">
        <f>_xlfn.IFNA(VLOOKUP(B4182,'Absence Types'!A:D,4,FALSE),"")</f>
        <v/>
      </c>
      <c r="J4182" s="110" t="str">
        <f t="shared" si="594"/>
        <v>Y</v>
      </c>
      <c r="K4182" s="110" t="str">
        <f t="shared" si="595"/>
        <v>N</v>
      </c>
      <c r="L4182" s="110" t="b">
        <f t="shared" si="596"/>
        <v>0</v>
      </c>
      <c r="M4182" s="110" t="b">
        <f t="shared" si="597"/>
        <v>0</v>
      </c>
      <c r="AC4182" s="1" t="str">
        <f t="shared" si="593"/>
        <v/>
      </c>
      <c r="AD4182" s="1" t="str">
        <f t="shared" si="589"/>
        <v/>
      </c>
      <c r="AE4182" s="1" t="e">
        <f>VLOOKUP(A4182,#REF!,12,FALSE)</f>
        <v>#REF!</v>
      </c>
      <c r="AF4182" s="1">
        <f t="shared" si="590"/>
        <v>0</v>
      </c>
      <c r="AG4182" s="1">
        <f t="shared" si="591"/>
        <v>0</v>
      </c>
      <c r="AH4182" s="1">
        <f t="shared" si="592"/>
        <v>0</v>
      </c>
    </row>
    <row r="4183" spans="1:34" ht="14" x14ac:dyDescent="0.3">
      <c r="A4183" s="279"/>
      <c r="B4183" s="279"/>
      <c r="C4183" s="280"/>
      <c r="D4183" s="281"/>
      <c r="E4183" s="281"/>
      <c r="F4183" s="280"/>
      <c r="G4183" s="281"/>
      <c r="H4183" s="279"/>
      <c r="I4183" s="288" t="str">
        <f>_xlfn.IFNA(VLOOKUP(B4183,'Absence Types'!A:D,4,FALSE),"")</f>
        <v/>
      </c>
      <c r="J4183" s="110" t="str">
        <f t="shared" si="594"/>
        <v>Y</v>
      </c>
      <c r="K4183" s="110" t="str">
        <f t="shared" si="595"/>
        <v>N</v>
      </c>
      <c r="L4183" s="110" t="b">
        <f t="shared" si="596"/>
        <v>0</v>
      </c>
      <c r="M4183" s="110" t="b">
        <f t="shared" si="597"/>
        <v>0</v>
      </c>
      <c r="AC4183" s="1" t="str">
        <f t="shared" si="593"/>
        <v/>
      </c>
      <c r="AD4183" s="1" t="str">
        <f t="shared" si="589"/>
        <v/>
      </c>
      <c r="AE4183" s="1" t="e">
        <f>VLOOKUP(A4183,#REF!,12,FALSE)</f>
        <v>#REF!</v>
      </c>
      <c r="AF4183" s="1">
        <f t="shared" si="590"/>
        <v>0</v>
      </c>
      <c r="AG4183" s="1">
        <f t="shared" si="591"/>
        <v>0</v>
      </c>
      <c r="AH4183" s="1">
        <f t="shared" si="592"/>
        <v>0</v>
      </c>
    </row>
    <row r="4184" spans="1:34" ht="14" x14ac:dyDescent="0.3">
      <c r="A4184" s="279"/>
      <c r="B4184" s="279"/>
      <c r="C4184" s="280"/>
      <c r="D4184" s="281"/>
      <c r="E4184" s="281"/>
      <c r="F4184" s="280"/>
      <c r="G4184" s="281"/>
      <c r="H4184" s="279"/>
      <c r="I4184" s="288" t="str">
        <f>_xlfn.IFNA(VLOOKUP(B4184,'Absence Types'!A:D,4,FALSE),"")</f>
        <v/>
      </c>
      <c r="J4184" s="110" t="str">
        <f t="shared" si="594"/>
        <v>Y</v>
      </c>
      <c r="K4184" s="110" t="str">
        <f t="shared" si="595"/>
        <v>N</v>
      </c>
      <c r="L4184" s="110" t="b">
        <f t="shared" si="596"/>
        <v>0</v>
      </c>
      <c r="M4184" s="110" t="b">
        <f t="shared" si="597"/>
        <v>0</v>
      </c>
      <c r="AC4184" s="1" t="str">
        <f t="shared" si="593"/>
        <v/>
      </c>
      <c r="AD4184" s="1" t="str">
        <f t="shared" si="589"/>
        <v/>
      </c>
      <c r="AE4184" s="1" t="e">
        <f>VLOOKUP(A4184,#REF!,12,FALSE)</f>
        <v>#REF!</v>
      </c>
      <c r="AF4184" s="1">
        <f t="shared" si="590"/>
        <v>0</v>
      </c>
      <c r="AG4184" s="1">
        <f t="shared" si="591"/>
        <v>0</v>
      </c>
      <c r="AH4184" s="1">
        <f t="shared" si="592"/>
        <v>0</v>
      </c>
    </row>
    <row r="4185" spans="1:34" ht="14" x14ac:dyDescent="0.3">
      <c r="A4185" s="279"/>
      <c r="B4185" s="279"/>
      <c r="C4185" s="280"/>
      <c r="D4185" s="281"/>
      <c r="E4185" s="281"/>
      <c r="F4185" s="280"/>
      <c r="G4185" s="281"/>
      <c r="H4185" s="279"/>
      <c r="I4185" s="288" t="str">
        <f>_xlfn.IFNA(VLOOKUP(B4185,'Absence Types'!A:D,4,FALSE),"")</f>
        <v/>
      </c>
      <c r="J4185" s="110" t="str">
        <f t="shared" si="594"/>
        <v>Y</v>
      </c>
      <c r="K4185" s="110" t="str">
        <f t="shared" si="595"/>
        <v>N</v>
      </c>
      <c r="L4185" s="110" t="b">
        <f t="shared" si="596"/>
        <v>0</v>
      </c>
      <c r="M4185" s="110" t="b">
        <f t="shared" si="597"/>
        <v>0</v>
      </c>
      <c r="AC4185" s="1" t="str">
        <f t="shared" si="593"/>
        <v/>
      </c>
      <c r="AD4185" s="1" t="str">
        <f t="shared" si="589"/>
        <v/>
      </c>
      <c r="AE4185" s="1" t="e">
        <f>VLOOKUP(A4185,#REF!,12,FALSE)</f>
        <v>#REF!</v>
      </c>
      <c r="AF4185" s="1">
        <f t="shared" si="590"/>
        <v>0</v>
      </c>
      <c r="AG4185" s="1">
        <f t="shared" si="591"/>
        <v>0</v>
      </c>
      <c r="AH4185" s="1">
        <f t="shared" si="592"/>
        <v>0</v>
      </c>
    </row>
    <row r="4186" spans="1:34" ht="14" x14ac:dyDescent="0.3">
      <c r="A4186" s="279"/>
      <c r="B4186" s="279"/>
      <c r="C4186" s="280"/>
      <c r="D4186" s="281"/>
      <c r="E4186" s="281"/>
      <c r="F4186" s="280"/>
      <c r="G4186" s="281"/>
      <c r="H4186" s="279"/>
      <c r="I4186" s="288" t="str">
        <f>_xlfn.IFNA(VLOOKUP(B4186,'Absence Types'!A:D,4,FALSE),"")</f>
        <v/>
      </c>
      <c r="J4186" s="110" t="str">
        <f t="shared" si="594"/>
        <v>Y</v>
      </c>
      <c r="K4186" s="110" t="str">
        <f t="shared" si="595"/>
        <v>N</v>
      </c>
      <c r="L4186" s="110" t="b">
        <f t="shared" si="596"/>
        <v>0</v>
      </c>
      <c r="M4186" s="110" t="b">
        <f t="shared" si="597"/>
        <v>0</v>
      </c>
      <c r="AC4186" s="1" t="str">
        <f t="shared" si="593"/>
        <v/>
      </c>
      <c r="AD4186" s="1" t="str">
        <f t="shared" si="589"/>
        <v/>
      </c>
      <c r="AE4186" s="1" t="e">
        <f>VLOOKUP(A4186,#REF!,12,FALSE)</f>
        <v>#REF!</v>
      </c>
      <c r="AF4186" s="1">
        <f t="shared" si="590"/>
        <v>0</v>
      </c>
      <c r="AG4186" s="1">
        <f t="shared" si="591"/>
        <v>0</v>
      </c>
      <c r="AH4186" s="1">
        <f t="shared" si="592"/>
        <v>0</v>
      </c>
    </row>
    <row r="4187" spans="1:34" ht="14" x14ac:dyDescent="0.3">
      <c r="A4187" s="279"/>
      <c r="B4187" s="279"/>
      <c r="C4187" s="280"/>
      <c r="D4187" s="281"/>
      <c r="E4187" s="281"/>
      <c r="F4187" s="280"/>
      <c r="G4187" s="281"/>
      <c r="H4187" s="279"/>
      <c r="I4187" s="288" t="str">
        <f>_xlfn.IFNA(VLOOKUP(B4187,'Absence Types'!A:D,4,FALSE),"")</f>
        <v/>
      </c>
      <c r="J4187" s="110" t="str">
        <f t="shared" si="594"/>
        <v>Y</v>
      </c>
      <c r="K4187" s="110" t="str">
        <f t="shared" si="595"/>
        <v>N</v>
      </c>
      <c r="L4187" s="110" t="b">
        <f t="shared" si="596"/>
        <v>0</v>
      </c>
      <c r="M4187" s="110" t="b">
        <f t="shared" si="597"/>
        <v>0</v>
      </c>
      <c r="AC4187" s="1" t="str">
        <f t="shared" si="593"/>
        <v/>
      </c>
      <c r="AD4187" s="1" t="str">
        <f t="shared" si="589"/>
        <v/>
      </c>
      <c r="AE4187" s="1" t="e">
        <f>VLOOKUP(A4187,#REF!,12,FALSE)</f>
        <v>#REF!</v>
      </c>
      <c r="AF4187" s="1">
        <f t="shared" si="590"/>
        <v>0</v>
      </c>
      <c r="AG4187" s="1">
        <f t="shared" si="591"/>
        <v>0</v>
      </c>
      <c r="AH4187" s="1">
        <f t="shared" si="592"/>
        <v>0</v>
      </c>
    </row>
    <row r="4188" spans="1:34" ht="14" x14ac:dyDescent="0.3">
      <c r="A4188" s="279"/>
      <c r="B4188" s="279"/>
      <c r="C4188" s="280"/>
      <c r="D4188" s="281"/>
      <c r="E4188" s="281"/>
      <c r="F4188" s="280"/>
      <c r="G4188" s="281"/>
      <c r="H4188" s="279"/>
      <c r="I4188" s="288" t="str">
        <f>_xlfn.IFNA(VLOOKUP(B4188,'Absence Types'!A:D,4,FALSE),"")</f>
        <v/>
      </c>
      <c r="J4188" s="110" t="str">
        <f t="shared" si="594"/>
        <v>Y</v>
      </c>
      <c r="K4188" s="110" t="str">
        <f t="shared" si="595"/>
        <v>N</v>
      </c>
      <c r="L4188" s="110" t="b">
        <f t="shared" si="596"/>
        <v>0</v>
      </c>
      <c r="M4188" s="110" t="b">
        <f t="shared" si="597"/>
        <v>0</v>
      </c>
      <c r="AC4188" s="1" t="str">
        <f t="shared" si="593"/>
        <v/>
      </c>
      <c r="AD4188" s="1" t="str">
        <f t="shared" si="589"/>
        <v/>
      </c>
      <c r="AE4188" s="1" t="e">
        <f>VLOOKUP(A4188,#REF!,12,FALSE)</f>
        <v>#REF!</v>
      </c>
      <c r="AF4188" s="1">
        <f t="shared" si="590"/>
        <v>0</v>
      </c>
      <c r="AG4188" s="1">
        <f t="shared" si="591"/>
        <v>0</v>
      </c>
      <c r="AH4188" s="1">
        <f t="shared" si="592"/>
        <v>0</v>
      </c>
    </row>
    <row r="4189" spans="1:34" ht="14" x14ac:dyDescent="0.3">
      <c r="A4189" s="279"/>
      <c r="B4189" s="279"/>
      <c r="C4189" s="280"/>
      <c r="D4189" s="281"/>
      <c r="E4189" s="281"/>
      <c r="F4189" s="280"/>
      <c r="G4189" s="281"/>
      <c r="H4189" s="279"/>
      <c r="I4189" s="288" t="str">
        <f>_xlfn.IFNA(VLOOKUP(B4189,'Absence Types'!A:D,4,FALSE),"")</f>
        <v/>
      </c>
      <c r="J4189" s="110" t="str">
        <f t="shared" si="594"/>
        <v>Y</v>
      </c>
      <c r="K4189" s="110" t="str">
        <f t="shared" si="595"/>
        <v>N</v>
      </c>
      <c r="L4189" s="110" t="b">
        <f t="shared" si="596"/>
        <v>0</v>
      </c>
      <c r="M4189" s="110" t="b">
        <f t="shared" si="597"/>
        <v>0</v>
      </c>
      <c r="AC4189" s="1" t="str">
        <f t="shared" si="593"/>
        <v/>
      </c>
      <c r="AD4189" s="1" t="str">
        <f t="shared" si="589"/>
        <v/>
      </c>
      <c r="AE4189" s="1" t="e">
        <f>VLOOKUP(A4189,#REF!,12,FALSE)</f>
        <v>#REF!</v>
      </c>
      <c r="AF4189" s="1">
        <f t="shared" si="590"/>
        <v>0</v>
      </c>
      <c r="AG4189" s="1">
        <f t="shared" si="591"/>
        <v>0</v>
      </c>
      <c r="AH4189" s="1">
        <f t="shared" si="592"/>
        <v>0</v>
      </c>
    </row>
    <row r="4190" spans="1:34" ht="14" x14ac:dyDescent="0.3">
      <c r="A4190" s="279"/>
      <c r="B4190" s="279"/>
      <c r="C4190" s="280"/>
      <c r="D4190" s="281"/>
      <c r="E4190" s="281"/>
      <c r="F4190" s="280"/>
      <c r="G4190" s="281"/>
      <c r="H4190" s="279"/>
      <c r="I4190" s="288" t="str">
        <f>_xlfn.IFNA(VLOOKUP(B4190,'Absence Types'!A:D,4,FALSE),"")</f>
        <v/>
      </c>
      <c r="J4190" s="110" t="str">
        <f t="shared" si="594"/>
        <v>Y</v>
      </c>
      <c r="K4190" s="110" t="str">
        <f t="shared" si="595"/>
        <v>N</v>
      </c>
      <c r="L4190" s="110" t="b">
        <f t="shared" si="596"/>
        <v>0</v>
      </c>
      <c r="M4190" s="110" t="b">
        <f t="shared" si="597"/>
        <v>0</v>
      </c>
      <c r="AC4190" s="1" t="str">
        <f t="shared" si="593"/>
        <v/>
      </c>
      <c r="AD4190" s="1" t="str">
        <f t="shared" si="589"/>
        <v/>
      </c>
      <c r="AE4190" s="1" t="e">
        <f>VLOOKUP(A4190,#REF!,12,FALSE)</f>
        <v>#REF!</v>
      </c>
      <c r="AF4190" s="1">
        <f t="shared" si="590"/>
        <v>0</v>
      </c>
      <c r="AG4190" s="1">
        <f t="shared" si="591"/>
        <v>0</v>
      </c>
      <c r="AH4190" s="1">
        <f t="shared" si="592"/>
        <v>0</v>
      </c>
    </row>
    <row r="4191" spans="1:34" ht="14" x14ac:dyDescent="0.3">
      <c r="A4191" s="279"/>
      <c r="B4191" s="279"/>
      <c r="C4191" s="280"/>
      <c r="D4191" s="281"/>
      <c r="E4191" s="281"/>
      <c r="F4191" s="280"/>
      <c r="G4191" s="281"/>
      <c r="H4191" s="279"/>
      <c r="I4191" s="288" t="str">
        <f>_xlfn.IFNA(VLOOKUP(B4191,'Absence Types'!A:D,4,FALSE),"")</f>
        <v/>
      </c>
      <c r="J4191" s="110" t="str">
        <f t="shared" si="594"/>
        <v>Y</v>
      </c>
      <c r="K4191" s="110" t="str">
        <f t="shared" si="595"/>
        <v>N</v>
      </c>
      <c r="L4191" s="110" t="b">
        <f t="shared" si="596"/>
        <v>0</v>
      </c>
      <c r="M4191" s="110" t="b">
        <f t="shared" si="597"/>
        <v>0</v>
      </c>
      <c r="AC4191" s="1" t="str">
        <f t="shared" si="593"/>
        <v/>
      </c>
      <c r="AD4191" s="1" t="str">
        <f t="shared" si="589"/>
        <v/>
      </c>
      <c r="AE4191" s="1" t="e">
        <f>VLOOKUP(A4191,#REF!,12,FALSE)</f>
        <v>#REF!</v>
      </c>
      <c r="AF4191" s="1">
        <f t="shared" si="590"/>
        <v>0</v>
      </c>
      <c r="AG4191" s="1">
        <f t="shared" si="591"/>
        <v>0</v>
      </c>
      <c r="AH4191" s="1">
        <f t="shared" si="592"/>
        <v>0</v>
      </c>
    </row>
    <row r="4192" spans="1:34" ht="14" x14ac:dyDescent="0.3">
      <c r="A4192" s="279"/>
      <c r="B4192" s="279"/>
      <c r="C4192" s="280"/>
      <c r="D4192" s="281"/>
      <c r="E4192" s="281"/>
      <c r="F4192" s="280"/>
      <c r="G4192" s="281"/>
      <c r="H4192" s="279"/>
      <c r="I4192" s="288" t="str">
        <f>_xlfn.IFNA(VLOOKUP(B4192,'Absence Types'!A:D,4,FALSE),"")</f>
        <v/>
      </c>
      <c r="J4192" s="110" t="str">
        <f t="shared" si="594"/>
        <v>Y</v>
      </c>
      <c r="K4192" s="110" t="str">
        <f t="shared" si="595"/>
        <v>N</v>
      </c>
      <c r="L4192" s="110" t="b">
        <f t="shared" si="596"/>
        <v>0</v>
      </c>
      <c r="M4192" s="110" t="b">
        <f t="shared" si="597"/>
        <v>0</v>
      </c>
      <c r="AC4192" s="1" t="str">
        <f t="shared" si="593"/>
        <v/>
      </c>
      <c r="AD4192" s="1" t="str">
        <f t="shared" si="589"/>
        <v/>
      </c>
      <c r="AE4192" s="1" t="e">
        <f>VLOOKUP(A4192,#REF!,12,FALSE)</f>
        <v>#REF!</v>
      </c>
      <c r="AF4192" s="1">
        <f t="shared" si="590"/>
        <v>0</v>
      </c>
      <c r="AG4192" s="1">
        <f t="shared" si="591"/>
        <v>0</v>
      </c>
      <c r="AH4192" s="1">
        <f t="shared" si="592"/>
        <v>0</v>
      </c>
    </row>
    <row r="4193" spans="1:34" ht="14" x14ac:dyDescent="0.3">
      <c r="A4193" s="279"/>
      <c r="B4193" s="279"/>
      <c r="C4193" s="280"/>
      <c r="D4193" s="281"/>
      <c r="E4193" s="281"/>
      <c r="F4193" s="280"/>
      <c r="G4193" s="281"/>
      <c r="H4193" s="279"/>
      <c r="I4193" s="288" t="str">
        <f>_xlfn.IFNA(VLOOKUP(B4193,'Absence Types'!A:D,4,FALSE),"")</f>
        <v/>
      </c>
      <c r="J4193" s="110" t="str">
        <f t="shared" si="594"/>
        <v>Y</v>
      </c>
      <c r="K4193" s="110" t="str">
        <f t="shared" si="595"/>
        <v>N</v>
      </c>
      <c r="L4193" s="110" t="b">
        <f t="shared" si="596"/>
        <v>0</v>
      </c>
      <c r="M4193" s="110" t="b">
        <f t="shared" si="597"/>
        <v>0</v>
      </c>
      <c r="AC4193" s="1" t="str">
        <f t="shared" si="593"/>
        <v/>
      </c>
      <c r="AD4193" s="1" t="str">
        <f t="shared" si="589"/>
        <v/>
      </c>
      <c r="AE4193" s="1" t="e">
        <f>VLOOKUP(A4193,#REF!,12,FALSE)</f>
        <v>#REF!</v>
      </c>
      <c r="AF4193" s="1">
        <f t="shared" si="590"/>
        <v>0</v>
      </c>
      <c r="AG4193" s="1">
        <f t="shared" si="591"/>
        <v>0</v>
      </c>
      <c r="AH4193" s="1">
        <f t="shared" si="592"/>
        <v>0</v>
      </c>
    </row>
    <row r="4194" spans="1:34" ht="14" x14ac:dyDescent="0.3">
      <c r="A4194" s="279"/>
      <c r="B4194" s="279"/>
      <c r="C4194" s="280"/>
      <c r="D4194" s="281"/>
      <c r="E4194" s="281"/>
      <c r="F4194" s="280"/>
      <c r="G4194" s="281"/>
      <c r="H4194" s="279"/>
      <c r="I4194" s="288" t="str">
        <f>_xlfn.IFNA(VLOOKUP(B4194,'Absence Types'!A:D,4,FALSE),"")</f>
        <v/>
      </c>
      <c r="J4194" s="110" t="str">
        <f t="shared" si="594"/>
        <v>Y</v>
      </c>
      <c r="K4194" s="110" t="str">
        <f t="shared" si="595"/>
        <v>N</v>
      </c>
      <c r="L4194" s="110" t="b">
        <f t="shared" si="596"/>
        <v>0</v>
      </c>
      <c r="M4194" s="110" t="b">
        <f t="shared" si="597"/>
        <v>0</v>
      </c>
      <c r="AC4194" s="1" t="str">
        <f t="shared" si="593"/>
        <v/>
      </c>
      <c r="AD4194" s="1" t="str">
        <f t="shared" si="589"/>
        <v/>
      </c>
      <c r="AE4194" s="1" t="e">
        <f>VLOOKUP(A4194,#REF!,12,FALSE)</f>
        <v>#REF!</v>
      </c>
      <c r="AF4194" s="1">
        <f t="shared" si="590"/>
        <v>0</v>
      </c>
      <c r="AG4194" s="1">
        <f t="shared" si="591"/>
        <v>0</v>
      </c>
      <c r="AH4194" s="1">
        <f t="shared" si="592"/>
        <v>0</v>
      </c>
    </row>
    <row r="4195" spans="1:34" ht="14" x14ac:dyDescent="0.3">
      <c r="A4195" s="279"/>
      <c r="B4195" s="279"/>
      <c r="C4195" s="280"/>
      <c r="D4195" s="281"/>
      <c r="E4195" s="281"/>
      <c r="F4195" s="280"/>
      <c r="G4195" s="281"/>
      <c r="H4195" s="279"/>
      <c r="I4195" s="288" t="str">
        <f>_xlfn.IFNA(VLOOKUP(B4195,'Absence Types'!A:D,4,FALSE),"")</f>
        <v/>
      </c>
      <c r="J4195" s="110" t="str">
        <f t="shared" si="594"/>
        <v>Y</v>
      </c>
      <c r="K4195" s="110" t="str">
        <f t="shared" si="595"/>
        <v>N</v>
      </c>
      <c r="L4195" s="110" t="b">
        <f t="shared" si="596"/>
        <v>0</v>
      </c>
      <c r="M4195" s="110" t="b">
        <f t="shared" si="597"/>
        <v>0</v>
      </c>
      <c r="AC4195" s="1" t="str">
        <f t="shared" si="593"/>
        <v/>
      </c>
      <c r="AD4195" s="1" t="str">
        <f t="shared" si="589"/>
        <v/>
      </c>
      <c r="AE4195" s="1" t="e">
        <f>VLOOKUP(A4195,#REF!,12,FALSE)</f>
        <v>#REF!</v>
      </c>
      <c r="AF4195" s="1">
        <f t="shared" si="590"/>
        <v>0</v>
      </c>
      <c r="AG4195" s="1">
        <f t="shared" si="591"/>
        <v>0</v>
      </c>
      <c r="AH4195" s="1">
        <f t="shared" si="592"/>
        <v>0</v>
      </c>
    </row>
    <row r="4196" spans="1:34" ht="14" x14ac:dyDescent="0.3">
      <c r="A4196" s="279"/>
      <c r="B4196" s="279"/>
      <c r="C4196" s="280"/>
      <c r="D4196" s="281"/>
      <c r="E4196" s="281"/>
      <c r="F4196" s="280"/>
      <c r="G4196" s="281"/>
      <c r="H4196" s="279"/>
      <c r="I4196" s="288" t="str">
        <f>_xlfn.IFNA(VLOOKUP(B4196,'Absence Types'!A:D,4,FALSE),"")</f>
        <v/>
      </c>
      <c r="J4196" s="110" t="str">
        <f t="shared" si="594"/>
        <v>Y</v>
      </c>
      <c r="K4196" s="110" t="str">
        <f t="shared" si="595"/>
        <v>N</v>
      </c>
      <c r="L4196" s="110" t="b">
        <f t="shared" si="596"/>
        <v>0</v>
      </c>
      <c r="M4196" s="110" t="b">
        <f t="shared" si="597"/>
        <v>0</v>
      </c>
      <c r="AC4196" s="1" t="str">
        <f t="shared" si="593"/>
        <v/>
      </c>
      <c r="AD4196" s="1" t="str">
        <f t="shared" si="589"/>
        <v/>
      </c>
      <c r="AE4196" s="1" t="e">
        <f>VLOOKUP(A4196,#REF!,12,FALSE)</f>
        <v>#REF!</v>
      </c>
      <c r="AF4196" s="1">
        <f t="shared" si="590"/>
        <v>0</v>
      </c>
      <c r="AG4196" s="1">
        <f t="shared" si="591"/>
        <v>0</v>
      </c>
      <c r="AH4196" s="1">
        <f t="shared" si="592"/>
        <v>0</v>
      </c>
    </row>
    <row r="4197" spans="1:34" ht="14" x14ac:dyDescent="0.3">
      <c r="A4197" s="279"/>
      <c r="B4197" s="279"/>
      <c r="C4197" s="280"/>
      <c r="D4197" s="281"/>
      <c r="E4197" s="281"/>
      <c r="F4197" s="280"/>
      <c r="G4197" s="281"/>
      <c r="H4197" s="279"/>
      <c r="I4197" s="288" t="str">
        <f>_xlfn.IFNA(VLOOKUP(B4197,'Absence Types'!A:D,4,FALSE),"")</f>
        <v/>
      </c>
      <c r="J4197" s="110" t="str">
        <f t="shared" si="594"/>
        <v>Y</v>
      </c>
      <c r="K4197" s="110" t="str">
        <f t="shared" si="595"/>
        <v>N</v>
      </c>
      <c r="L4197" s="110" t="b">
        <f t="shared" si="596"/>
        <v>0</v>
      </c>
      <c r="M4197" s="110" t="b">
        <f t="shared" si="597"/>
        <v>0</v>
      </c>
      <c r="AC4197" s="1" t="str">
        <f t="shared" si="593"/>
        <v/>
      </c>
      <c r="AD4197" s="1" t="str">
        <f t="shared" si="589"/>
        <v/>
      </c>
      <c r="AE4197" s="1" t="e">
        <f>VLOOKUP(A4197,#REF!,12,FALSE)</f>
        <v>#REF!</v>
      </c>
      <c r="AF4197" s="1">
        <f t="shared" si="590"/>
        <v>0</v>
      </c>
      <c r="AG4197" s="1">
        <f t="shared" si="591"/>
        <v>0</v>
      </c>
      <c r="AH4197" s="1">
        <f t="shared" si="592"/>
        <v>0</v>
      </c>
    </row>
    <row r="4198" spans="1:34" ht="14" x14ac:dyDescent="0.3">
      <c r="A4198" s="279"/>
      <c r="B4198" s="279"/>
      <c r="C4198" s="280"/>
      <c r="D4198" s="281"/>
      <c r="E4198" s="281"/>
      <c r="F4198" s="280"/>
      <c r="G4198" s="281"/>
      <c r="H4198" s="279"/>
      <c r="I4198" s="288" t="str">
        <f>_xlfn.IFNA(VLOOKUP(B4198,'Absence Types'!A:D,4,FALSE),"")</f>
        <v/>
      </c>
      <c r="J4198" s="110" t="str">
        <f t="shared" si="594"/>
        <v>Y</v>
      </c>
      <c r="K4198" s="110" t="str">
        <f t="shared" si="595"/>
        <v>N</v>
      </c>
      <c r="L4198" s="110" t="b">
        <f t="shared" si="596"/>
        <v>0</v>
      </c>
      <c r="M4198" s="110" t="b">
        <f t="shared" si="597"/>
        <v>0</v>
      </c>
      <c r="AC4198" s="1" t="str">
        <f t="shared" si="593"/>
        <v/>
      </c>
      <c r="AD4198" s="1" t="str">
        <f t="shared" si="589"/>
        <v/>
      </c>
      <c r="AE4198" s="1" t="e">
        <f>VLOOKUP(A4198,#REF!,12,FALSE)</f>
        <v>#REF!</v>
      </c>
      <c r="AF4198" s="1">
        <f t="shared" si="590"/>
        <v>0</v>
      </c>
      <c r="AG4198" s="1">
        <f t="shared" si="591"/>
        <v>0</v>
      </c>
      <c r="AH4198" s="1">
        <f t="shared" si="592"/>
        <v>0</v>
      </c>
    </row>
    <row r="4199" spans="1:34" ht="14" x14ac:dyDescent="0.3">
      <c r="A4199" s="279"/>
      <c r="B4199" s="279"/>
      <c r="C4199" s="280"/>
      <c r="D4199" s="281"/>
      <c r="E4199" s="281"/>
      <c r="F4199" s="280"/>
      <c r="G4199" s="281"/>
      <c r="H4199" s="279"/>
      <c r="I4199" s="288" t="str">
        <f>_xlfn.IFNA(VLOOKUP(B4199,'Absence Types'!A:D,4,FALSE),"")</f>
        <v/>
      </c>
      <c r="J4199" s="110" t="str">
        <f t="shared" si="594"/>
        <v>Y</v>
      </c>
      <c r="K4199" s="110" t="str">
        <f t="shared" si="595"/>
        <v>N</v>
      </c>
      <c r="L4199" s="110" t="b">
        <f t="shared" si="596"/>
        <v>0</v>
      </c>
      <c r="M4199" s="110" t="b">
        <f t="shared" si="597"/>
        <v>0</v>
      </c>
      <c r="AC4199" s="1" t="str">
        <f t="shared" si="593"/>
        <v/>
      </c>
      <c r="AD4199" s="1" t="str">
        <f t="shared" si="589"/>
        <v/>
      </c>
      <c r="AE4199" s="1" t="e">
        <f>VLOOKUP(A4199,#REF!,12,FALSE)</f>
        <v>#REF!</v>
      </c>
      <c r="AF4199" s="1">
        <f t="shared" si="590"/>
        <v>0</v>
      </c>
      <c r="AG4199" s="1">
        <f t="shared" si="591"/>
        <v>0</v>
      </c>
      <c r="AH4199" s="1">
        <f t="shared" si="592"/>
        <v>0</v>
      </c>
    </row>
    <row r="4200" spans="1:34" ht="14" x14ac:dyDescent="0.3">
      <c r="A4200" s="279"/>
      <c r="B4200" s="279"/>
      <c r="C4200" s="280"/>
      <c r="D4200" s="281"/>
      <c r="E4200" s="281"/>
      <c r="F4200" s="280"/>
      <c r="G4200" s="281"/>
      <c r="H4200" s="279"/>
      <c r="I4200" s="288" t="str">
        <f>_xlfn.IFNA(VLOOKUP(B4200,'Absence Types'!A:D,4,FALSE),"")</f>
        <v/>
      </c>
      <c r="J4200" s="110" t="str">
        <f t="shared" si="594"/>
        <v>Y</v>
      </c>
      <c r="K4200" s="110" t="str">
        <f t="shared" si="595"/>
        <v>N</v>
      </c>
      <c r="L4200" s="110" t="b">
        <f t="shared" si="596"/>
        <v>0</v>
      </c>
      <c r="M4200" s="110" t="b">
        <f t="shared" si="597"/>
        <v>0</v>
      </c>
      <c r="AC4200" s="1" t="str">
        <f t="shared" si="593"/>
        <v/>
      </c>
      <c r="AD4200" s="1" t="str">
        <f t="shared" si="589"/>
        <v/>
      </c>
      <c r="AE4200" s="1" t="e">
        <f>VLOOKUP(A4200,#REF!,12,FALSE)</f>
        <v>#REF!</v>
      </c>
      <c r="AF4200" s="1">
        <f t="shared" si="590"/>
        <v>0</v>
      </c>
      <c r="AG4200" s="1">
        <f t="shared" si="591"/>
        <v>0</v>
      </c>
      <c r="AH4200" s="1">
        <f t="shared" si="592"/>
        <v>0</v>
      </c>
    </row>
    <row r="4201" spans="1:34" ht="14" x14ac:dyDescent="0.3">
      <c r="A4201" s="279"/>
      <c r="B4201" s="279"/>
      <c r="C4201" s="280"/>
      <c r="D4201" s="281"/>
      <c r="E4201" s="281"/>
      <c r="F4201" s="280"/>
      <c r="G4201" s="281"/>
      <c r="H4201" s="279"/>
      <c r="I4201" s="288" t="str">
        <f>_xlfn.IFNA(VLOOKUP(B4201,'Absence Types'!A:D,4,FALSE),"")</f>
        <v/>
      </c>
      <c r="J4201" s="110" t="str">
        <f t="shared" si="594"/>
        <v>Y</v>
      </c>
      <c r="K4201" s="110" t="str">
        <f t="shared" si="595"/>
        <v>N</v>
      </c>
      <c r="L4201" s="110" t="b">
        <f t="shared" si="596"/>
        <v>0</v>
      </c>
      <c r="M4201" s="110" t="b">
        <f t="shared" si="597"/>
        <v>0</v>
      </c>
      <c r="AC4201" s="1" t="str">
        <f t="shared" si="593"/>
        <v/>
      </c>
      <c r="AD4201" s="1" t="str">
        <f t="shared" si="589"/>
        <v/>
      </c>
      <c r="AE4201" s="1" t="e">
        <f>VLOOKUP(A4201,#REF!,12,FALSE)</f>
        <v>#REF!</v>
      </c>
      <c r="AF4201" s="1">
        <f t="shared" si="590"/>
        <v>0</v>
      </c>
      <c r="AG4201" s="1">
        <f t="shared" si="591"/>
        <v>0</v>
      </c>
      <c r="AH4201" s="1">
        <f t="shared" si="592"/>
        <v>0</v>
      </c>
    </row>
    <row r="4202" spans="1:34" ht="14" x14ac:dyDescent="0.3">
      <c r="A4202" s="279"/>
      <c r="B4202" s="279"/>
      <c r="C4202" s="280"/>
      <c r="D4202" s="281"/>
      <c r="E4202" s="281"/>
      <c r="F4202" s="280"/>
      <c r="G4202" s="281"/>
      <c r="H4202" s="279"/>
      <c r="I4202" s="288" t="str">
        <f>_xlfn.IFNA(VLOOKUP(B4202,'Absence Types'!A:D,4,FALSE),"")</f>
        <v/>
      </c>
      <c r="J4202" s="110" t="str">
        <f t="shared" si="594"/>
        <v>Y</v>
      </c>
      <c r="K4202" s="110" t="str">
        <f t="shared" si="595"/>
        <v>N</v>
      </c>
      <c r="L4202" s="110" t="b">
        <f t="shared" si="596"/>
        <v>0</v>
      </c>
      <c r="M4202" s="110" t="b">
        <f t="shared" si="597"/>
        <v>0</v>
      </c>
      <c r="AC4202" s="1" t="str">
        <f t="shared" si="593"/>
        <v/>
      </c>
      <c r="AD4202" s="1" t="str">
        <f t="shared" si="589"/>
        <v/>
      </c>
      <c r="AE4202" s="1" t="e">
        <f>VLOOKUP(A4202,#REF!,12,FALSE)</f>
        <v>#REF!</v>
      </c>
      <c r="AF4202" s="1">
        <f t="shared" si="590"/>
        <v>0</v>
      </c>
      <c r="AG4202" s="1">
        <f t="shared" si="591"/>
        <v>0</v>
      </c>
      <c r="AH4202" s="1">
        <f t="shared" si="592"/>
        <v>0</v>
      </c>
    </row>
    <row r="4203" spans="1:34" ht="14" x14ac:dyDescent="0.3">
      <c r="A4203" s="279"/>
      <c r="B4203" s="279"/>
      <c r="C4203" s="280"/>
      <c r="D4203" s="281"/>
      <c r="E4203" s="281"/>
      <c r="F4203" s="280"/>
      <c r="G4203" s="281"/>
      <c r="H4203" s="279"/>
      <c r="I4203" s="288" t="str">
        <f>_xlfn.IFNA(VLOOKUP(B4203,'Absence Types'!A:D,4,FALSE),"")</f>
        <v/>
      </c>
      <c r="J4203" s="110" t="str">
        <f t="shared" si="594"/>
        <v>Y</v>
      </c>
      <c r="K4203" s="110" t="str">
        <f t="shared" si="595"/>
        <v>N</v>
      </c>
      <c r="L4203" s="110" t="b">
        <f t="shared" si="596"/>
        <v>0</v>
      </c>
      <c r="M4203" s="110" t="b">
        <f t="shared" si="597"/>
        <v>0</v>
      </c>
      <c r="AC4203" s="1" t="str">
        <f t="shared" si="593"/>
        <v/>
      </c>
      <c r="AD4203" s="1" t="str">
        <f t="shared" si="589"/>
        <v/>
      </c>
      <c r="AE4203" s="1" t="e">
        <f>VLOOKUP(A4203,#REF!,12,FALSE)</f>
        <v>#REF!</v>
      </c>
      <c r="AF4203" s="1">
        <f t="shared" si="590"/>
        <v>0</v>
      </c>
      <c r="AG4203" s="1">
        <f t="shared" si="591"/>
        <v>0</v>
      </c>
      <c r="AH4203" s="1">
        <f t="shared" si="592"/>
        <v>0</v>
      </c>
    </row>
    <row r="4204" spans="1:34" ht="14" x14ac:dyDescent="0.3">
      <c r="A4204" s="279"/>
      <c r="B4204" s="279"/>
      <c r="C4204" s="280"/>
      <c r="D4204" s="281"/>
      <c r="E4204" s="281"/>
      <c r="F4204" s="280"/>
      <c r="G4204" s="281"/>
      <c r="H4204" s="279"/>
      <c r="I4204" s="288" t="str">
        <f>_xlfn.IFNA(VLOOKUP(B4204,'Absence Types'!A:D,4,FALSE),"")</f>
        <v/>
      </c>
      <c r="J4204" s="110" t="str">
        <f t="shared" si="594"/>
        <v>Y</v>
      </c>
      <c r="K4204" s="110" t="str">
        <f t="shared" si="595"/>
        <v>N</v>
      </c>
      <c r="L4204" s="110" t="b">
        <f t="shared" si="596"/>
        <v>0</v>
      </c>
      <c r="M4204" s="110" t="b">
        <f t="shared" si="597"/>
        <v>0</v>
      </c>
      <c r="AC4204" s="1" t="str">
        <f t="shared" si="593"/>
        <v/>
      </c>
      <c r="AD4204" s="1" t="str">
        <f t="shared" si="589"/>
        <v/>
      </c>
      <c r="AE4204" s="1" t="e">
        <f>VLOOKUP(A4204,#REF!,12,FALSE)</f>
        <v>#REF!</v>
      </c>
      <c r="AF4204" s="1">
        <f t="shared" si="590"/>
        <v>0</v>
      </c>
      <c r="AG4204" s="1">
        <f t="shared" si="591"/>
        <v>0</v>
      </c>
      <c r="AH4204" s="1">
        <f t="shared" si="592"/>
        <v>0</v>
      </c>
    </row>
    <row r="4205" spans="1:34" ht="14" x14ac:dyDescent="0.3">
      <c r="A4205" s="279"/>
      <c r="B4205" s="279"/>
      <c r="C4205" s="280"/>
      <c r="D4205" s="281"/>
      <c r="E4205" s="281"/>
      <c r="F4205" s="280"/>
      <c r="G4205" s="281"/>
      <c r="H4205" s="279"/>
      <c r="I4205" s="288" t="str">
        <f>_xlfn.IFNA(VLOOKUP(B4205,'Absence Types'!A:D,4,FALSE),"")</f>
        <v/>
      </c>
      <c r="J4205" s="110" t="str">
        <f t="shared" si="594"/>
        <v>Y</v>
      </c>
      <c r="K4205" s="110" t="str">
        <f t="shared" si="595"/>
        <v>N</v>
      </c>
      <c r="L4205" s="110" t="b">
        <f t="shared" si="596"/>
        <v>0</v>
      </c>
      <c r="M4205" s="110" t="b">
        <f t="shared" si="597"/>
        <v>0</v>
      </c>
      <c r="AC4205" s="1" t="str">
        <f t="shared" si="593"/>
        <v/>
      </c>
      <c r="AD4205" s="1" t="str">
        <f t="shared" si="589"/>
        <v/>
      </c>
      <c r="AE4205" s="1" t="e">
        <f>VLOOKUP(A4205,#REF!,12,FALSE)</f>
        <v>#REF!</v>
      </c>
      <c r="AF4205" s="1">
        <f t="shared" si="590"/>
        <v>0</v>
      </c>
      <c r="AG4205" s="1">
        <f t="shared" si="591"/>
        <v>0</v>
      </c>
      <c r="AH4205" s="1">
        <f t="shared" si="592"/>
        <v>0</v>
      </c>
    </row>
    <row r="4206" spans="1:34" ht="14" x14ac:dyDescent="0.3">
      <c r="A4206" s="279"/>
      <c r="B4206" s="279"/>
      <c r="C4206" s="280"/>
      <c r="D4206" s="281"/>
      <c r="E4206" s="281"/>
      <c r="F4206" s="280"/>
      <c r="G4206" s="281"/>
      <c r="H4206" s="279"/>
      <c r="I4206" s="288" t="str">
        <f>_xlfn.IFNA(VLOOKUP(B4206,'Absence Types'!A:D,4,FALSE),"")</f>
        <v/>
      </c>
      <c r="J4206" s="110" t="str">
        <f t="shared" si="594"/>
        <v>Y</v>
      </c>
      <c r="K4206" s="110" t="str">
        <f t="shared" si="595"/>
        <v>N</v>
      </c>
      <c r="L4206" s="110" t="b">
        <f t="shared" si="596"/>
        <v>0</v>
      </c>
      <c r="M4206" s="110" t="b">
        <f t="shared" si="597"/>
        <v>0</v>
      </c>
      <c r="AC4206" s="1" t="str">
        <f t="shared" si="593"/>
        <v/>
      </c>
      <c r="AD4206" s="1" t="str">
        <f t="shared" si="589"/>
        <v/>
      </c>
      <c r="AE4206" s="1" t="e">
        <f>VLOOKUP(A4206,#REF!,12,FALSE)</f>
        <v>#REF!</v>
      </c>
      <c r="AF4206" s="1">
        <f t="shared" si="590"/>
        <v>0</v>
      </c>
      <c r="AG4206" s="1">
        <f t="shared" si="591"/>
        <v>0</v>
      </c>
      <c r="AH4206" s="1">
        <f t="shared" si="592"/>
        <v>0</v>
      </c>
    </row>
    <row r="4207" spans="1:34" ht="14" x14ac:dyDescent="0.3">
      <c r="A4207" s="279"/>
      <c r="B4207" s="279"/>
      <c r="C4207" s="280"/>
      <c r="D4207" s="281"/>
      <c r="E4207" s="281"/>
      <c r="F4207" s="280"/>
      <c r="G4207" s="281"/>
      <c r="H4207" s="279"/>
      <c r="I4207" s="288" t="str">
        <f>_xlfn.IFNA(VLOOKUP(B4207,'Absence Types'!A:D,4,FALSE),"")</f>
        <v/>
      </c>
      <c r="J4207" s="110" t="str">
        <f t="shared" si="594"/>
        <v>Y</v>
      </c>
      <c r="K4207" s="110" t="str">
        <f t="shared" si="595"/>
        <v>N</v>
      </c>
      <c r="L4207" s="110" t="b">
        <f t="shared" si="596"/>
        <v>0</v>
      </c>
      <c r="M4207" s="110" t="b">
        <f t="shared" si="597"/>
        <v>0</v>
      </c>
      <c r="AC4207" s="1" t="str">
        <f t="shared" si="593"/>
        <v/>
      </c>
      <c r="AD4207" s="1" t="str">
        <f t="shared" si="589"/>
        <v/>
      </c>
      <c r="AE4207" s="1" t="e">
        <f>VLOOKUP(A4207,#REF!,12,FALSE)</f>
        <v>#REF!</v>
      </c>
      <c r="AF4207" s="1">
        <f t="shared" si="590"/>
        <v>0</v>
      </c>
      <c r="AG4207" s="1">
        <f t="shared" si="591"/>
        <v>0</v>
      </c>
      <c r="AH4207" s="1">
        <f t="shared" si="592"/>
        <v>0</v>
      </c>
    </row>
    <row r="4208" spans="1:34" ht="14" x14ac:dyDescent="0.3">
      <c r="A4208" s="279"/>
      <c r="B4208" s="279"/>
      <c r="C4208" s="280"/>
      <c r="D4208" s="281"/>
      <c r="E4208" s="281"/>
      <c r="F4208" s="280"/>
      <c r="G4208" s="281"/>
      <c r="H4208" s="279"/>
      <c r="I4208" s="288" t="str">
        <f>_xlfn.IFNA(VLOOKUP(B4208,'Absence Types'!A:D,4,FALSE),"")</f>
        <v/>
      </c>
      <c r="J4208" s="110" t="str">
        <f t="shared" si="594"/>
        <v>Y</v>
      </c>
      <c r="K4208" s="110" t="str">
        <f t="shared" si="595"/>
        <v>N</v>
      </c>
      <c r="L4208" s="110" t="b">
        <f t="shared" si="596"/>
        <v>0</v>
      </c>
      <c r="M4208" s="110" t="b">
        <f t="shared" si="597"/>
        <v>0</v>
      </c>
      <c r="AC4208" s="1" t="str">
        <f t="shared" si="593"/>
        <v/>
      </c>
      <c r="AD4208" s="1" t="str">
        <f t="shared" si="589"/>
        <v/>
      </c>
      <c r="AE4208" s="1" t="e">
        <f>VLOOKUP(A4208,#REF!,12,FALSE)</f>
        <v>#REF!</v>
      </c>
      <c r="AF4208" s="1">
        <f t="shared" si="590"/>
        <v>0</v>
      </c>
      <c r="AG4208" s="1">
        <f t="shared" si="591"/>
        <v>0</v>
      </c>
      <c r="AH4208" s="1">
        <f t="shared" si="592"/>
        <v>0</v>
      </c>
    </row>
    <row r="4209" spans="1:34" ht="14" x14ac:dyDescent="0.3">
      <c r="A4209" s="279"/>
      <c r="B4209" s="279"/>
      <c r="C4209" s="280"/>
      <c r="D4209" s="281"/>
      <c r="E4209" s="281"/>
      <c r="F4209" s="280"/>
      <c r="G4209" s="281"/>
      <c r="H4209" s="279"/>
      <c r="I4209" s="288" t="str">
        <f>_xlfn.IFNA(VLOOKUP(B4209,'Absence Types'!A:D,4,FALSE),"")</f>
        <v/>
      </c>
      <c r="J4209" s="110" t="str">
        <f t="shared" si="594"/>
        <v>Y</v>
      </c>
      <c r="K4209" s="110" t="str">
        <f t="shared" si="595"/>
        <v>N</v>
      </c>
      <c r="L4209" s="110" t="b">
        <f t="shared" si="596"/>
        <v>0</v>
      </c>
      <c r="M4209" s="110" t="b">
        <f t="shared" si="597"/>
        <v>0</v>
      </c>
      <c r="AC4209" s="1" t="str">
        <f t="shared" si="593"/>
        <v/>
      </c>
      <c r="AD4209" s="1" t="str">
        <f t="shared" si="589"/>
        <v/>
      </c>
      <c r="AE4209" s="1" t="e">
        <f>VLOOKUP(A4209,#REF!,12,FALSE)</f>
        <v>#REF!</v>
      </c>
      <c r="AF4209" s="1">
        <f t="shared" si="590"/>
        <v>0</v>
      </c>
      <c r="AG4209" s="1">
        <f t="shared" si="591"/>
        <v>0</v>
      </c>
      <c r="AH4209" s="1">
        <f t="shared" si="592"/>
        <v>0</v>
      </c>
    </row>
    <row r="4210" spans="1:34" ht="14" x14ac:dyDescent="0.3">
      <c r="A4210" s="279"/>
      <c r="B4210" s="279"/>
      <c r="C4210" s="280"/>
      <c r="D4210" s="281"/>
      <c r="E4210" s="281"/>
      <c r="F4210" s="280"/>
      <c r="G4210" s="281"/>
      <c r="H4210" s="279"/>
      <c r="I4210" s="288" t="str">
        <f>_xlfn.IFNA(VLOOKUP(B4210,'Absence Types'!A:D,4,FALSE),"")</f>
        <v/>
      </c>
      <c r="J4210" s="110" t="str">
        <f t="shared" si="594"/>
        <v>Y</v>
      </c>
      <c r="K4210" s="110" t="str">
        <f t="shared" si="595"/>
        <v>N</v>
      </c>
      <c r="L4210" s="110" t="b">
        <f t="shared" si="596"/>
        <v>0</v>
      </c>
      <c r="M4210" s="110" t="b">
        <f t="shared" si="597"/>
        <v>0</v>
      </c>
      <c r="AC4210" s="1" t="str">
        <f t="shared" si="593"/>
        <v/>
      </c>
      <c r="AD4210" s="1" t="str">
        <f t="shared" si="589"/>
        <v/>
      </c>
      <c r="AE4210" s="1" t="e">
        <f>VLOOKUP(A4210,#REF!,12,FALSE)</f>
        <v>#REF!</v>
      </c>
      <c r="AF4210" s="1">
        <f t="shared" si="590"/>
        <v>0</v>
      </c>
      <c r="AG4210" s="1">
        <f t="shared" si="591"/>
        <v>0</v>
      </c>
      <c r="AH4210" s="1">
        <f t="shared" si="592"/>
        <v>0</v>
      </c>
    </row>
    <row r="4211" spans="1:34" ht="14" x14ac:dyDescent="0.3">
      <c r="A4211" s="279"/>
      <c r="B4211" s="279"/>
      <c r="C4211" s="280"/>
      <c r="D4211" s="281"/>
      <c r="E4211" s="281"/>
      <c r="F4211" s="280"/>
      <c r="G4211" s="281"/>
      <c r="H4211" s="279"/>
      <c r="I4211" s="288" t="str">
        <f>_xlfn.IFNA(VLOOKUP(B4211,'Absence Types'!A:D,4,FALSE),"")</f>
        <v/>
      </c>
      <c r="J4211" s="110" t="str">
        <f t="shared" si="594"/>
        <v>Y</v>
      </c>
      <c r="K4211" s="110" t="str">
        <f t="shared" si="595"/>
        <v>N</v>
      </c>
      <c r="L4211" s="110" t="b">
        <f t="shared" si="596"/>
        <v>0</v>
      </c>
      <c r="M4211" s="110" t="b">
        <f t="shared" si="597"/>
        <v>0</v>
      </c>
      <c r="AC4211" s="1" t="str">
        <f t="shared" si="593"/>
        <v/>
      </c>
      <c r="AD4211" s="1" t="str">
        <f t="shared" si="589"/>
        <v/>
      </c>
      <c r="AE4211" s="1" t="e">
        <f>VLOOKUP(A4211,#REF!,12,FALSE)</f>
        <v>#REF!</v>
      </c>
      <c r="AF4211" s="1">
        <f t="shared" si="590"/>
        <v>0</v>
      </c>
      <c r="AG4211" s="1">
        <f t="shared" si="591"/>
        <v>0</v>
      </c>
      <c r="AH4211" s="1">
        <f t="shared" si="592"/>
        <v>0</v>
      </c>
    </row>
    <row r="4212" spans="1:34" ht="14" x14ac:dyDescent="0.3">
      <c r="A4212" s="279"/>
      <c r="B4212" s="279"/>
      <c r="C4212" s="280"/>
      <c r="D4212" s="281"/>
      <c r="E4212" s="281"/>
      <c r="F4212" s="280"/>
      <c r="G4212" s="281"/>
      <c r="H4212" s="279"/>
      <c r="I4212" s="288" t="str">
        <f>_xlfn.IFNA(VLOOKUP(B4212,'Absence Types'!A:D,4,FALSE),"")</f>
        <v/>
      </c>
      <c r="J4212" s="110" t="str">
        <f t="shared" si="594"/>
        <v>Y</v>
      </c>
      <c r="K4212" s="110" t="str">
        <f t="shared" si="595"/>
        <v>N</v>
      </c>
      <c r="L4212" s="110" t="b">
        <f t="shared" si="596"/>
        <v>0</v>
      </c>
      <c r="M4212" s="110" t="b">
        <f t="shared" si="597"/>
        <v>0</v>
      </c>
      <c r="AC4212" s="1" t="str">
        <f t="shared" si="593"/>
        <v/>
      </c>
      <c r="AD4212" s="1" t="str">
        <f t="shared" si="589"/>
        <v/>
      </c>
      <c r="AE4212" s="1" t="e">
        <f>VLOOKUP(A4212,#REF!,12,FALSE)</f>
        <v>#REF!</v>
      </c>
      <c r="AF4212" s="1">
        <f t="shared" si="590"/>
        <v>0</v>
      </c>
      <c r="AG4212" s="1">
        <f t="shared" si="591"/>
        <v>0</v>
      </c>
      <c r="AH4212" s="1">
        <f t="shared" si="592"/>
        <v>0</v>
      </c>
    </row>
    <row r="4213" spans="1:34" ht="14" x14ac:dyDescent="0.3">
      <c r="A4213" s="279"/>
      <c r="B4213" s="279"/>
      <c r="C4213" s="280"/>
      <c r="D4213" s="281"/>
      <c r="E4213" s="281"/>
      <c r="F4213" s="280"/>
      <c r="G4213" s="281"/>
      <c r="H4213" s="279"/>
      <c r="I4213" s="288" t="str">
        <f>_xlfn.IFNA(VLOOKUP(B4213,'Absence Types'!A:D,4,FALSE),"")</f>
        <v/>
      </c>
      <c r="J4213" s="110" t="str">
        <f t="shared" si="594"/>
        <v>Y</v>
      </c>
      <c r="K4213" s="110" t="str">
        <f t="shared" si="595"/>
        <v>N</v>
      </c>
      <c r="L4213" s="110" t="b">
        <f t="shared" si="596"/>
        <v>0</v>
      </c>
      <c r="M4213" s="110" t="b">
        <f t="shared" si="597"/>
        <v>0</v>
      </c>
      <c r="AC4213" s="1" t="str">
        <f t="shared" si="593"/>
        <v/>
      </c>
      <c r="AD4213" s="1" t="str">
        <f t="shared" si="589"/>
        <v/>
      </c>
      <c r="AE4213" s="1" t="e">
        <f>VLOOKUP(A4213,#REF!,12,FALSE)</f>
        <v>#REF!</v>
      </c>
      <c r="AF4213" s="1">
        <f t="shared" si="590"/>
        <v>0</v>
      </c>
      <c r="AG4213" s="1">
        <f t="shared" si="591"/>
        <v>0</v>
      </c>
      <c r="AH4213" s="1">
        <f t="shared" si="592"/>
        <v>0</v>
      </c>
    </row>
    <row r="4214" spans="1:34" ht="14" x14ac:dyDescent="0.3">
      <c r="A4214" s="279"/>
      <c r="B4214" s="279"/>
      <c r="C4214" s="280"/>
      <c r="D4214" s="281"/>
      <c r="E4214" s="281"/>
      <c r="F4214" s="280"/>
      <c r="G4214" s="281"/>
      <c r="H4214" s="279"/>
      <c r="I4214" s="288" t="str">
        <f>_xlfn.IFNA(VLOOKUP(B4214,'Absence Types'!A:D,4,FALSE),"")</f>
        <v/>
      </c>
      <c r="J4214" s="110" t="str">
        <f t="shared" si="594"/>
        <v>Y</v>
      </c>
      <c r="K4214" s="110" t="str">
        <f t="shared" si="595"/>
        <v>N</v>
      </c>
      <c r="L4214" s="110" t="b">
        <f t="shared" si="596"/>
        <v>0</v>
      </c>
      <c r="M4214" s="110" t="b">
        <f t="shared" si="597"/>
        <v>0</v>
      </c>
      <c r="AC4214" s="1" t="str">
        <f t="shared" si="593"/>
        <v/>
      </c>
      <c r="AD4214" s="1" t="str">
        <f t="shared" si="589"/>
        <v/>
      </c>
      <c r="AE4214" s="1" t="e">
        <f>VLOOKUP(A4214,#REF!,12,FALSE)</f>
        <v>#REF!</v>
      </c>
      <c r="AF4214" s="1">
        <f t="shared" si="590"/>
        <v>0</v>
      </c>
      <c r="AG4214" s="1">
        <f t="shared" si="591"/>
        <v>0</v>
      </c>
      <c r="AH4214" s="1">
        <f t="shared" si="592"/>
        <v>0</v>
      </c>
    </row>
    <row r="4215" spans="1:34" ht="14" x14ac:dyDescent="0.3">
      <c r="A4215" s="279"/>
      <c r="B4215" s="279"/>
      <c r="C4215" s="280"/>
      <c r="D4215" s="281"/>
      <c r="E4215" s="281"/>
      <c r="F4215" s="280"/>
      <c r="G4215" s="281"/>
      <c r="H4215" s="279"/>
      <c r="I4215" s="288" t="str">
        <f>_xlfn.IFNA(VLOOKUP(B4215,'Absence Types'!A:D,4,FALSE),"")</f>
        <v/>
      </c>
      <c r="J4215" s="110" t="str">
        <f t="shared" si="594"/>
        <v>Y</v>
      </c>
      <c r="K4215" s="110" t="str">
        <f t="shared" si="595"/>
        <v>N</v>
      </c>
      <c r="L4215" s="110" t="b">
        <f t="shared" si="596"/>
        <v>0</v>
      </c>
      <c r="M4215" s="110" t="b">
        <f t="shared" si="597"/>
        <v>0</v>
      </c>
      <c r="AC4215" s="1" t="str">
        <f t="shared" si="593"/>
        <v/>
      </c>
      <c r="AD4215" s="1" t="str">
        <f t="shared" si="589"/>
        <v/>
      </c>
      <c r="AE4215" s="1" t="e">
        <f>VLOOKUP(A4215,#REF!,12,FALSE)</f>
        <v>#REF!</v>
      </c>
      <c r="AF4215" s="1">
        <f t="shared" si="590"/>
        <v>0</v>
      </c>
      <c r="AG4215" s="1">
        <f t="shared" si="591"/>
        <v>0</v>
      </c>
      <c r="AH4215" s="1">
        <f t="shared" si="592"/>
        <v>0</v>
      </c>
    </row>
    <row r="4216" spans="1:34" ht="14" x14ac:dyDescent="0.3">
      <c r="A4216" s="279"/>
      <c r="B4216" s="279"/>
      <c r="C4216" s="280"/>
      <c r="D4216" s="281"/>
      <c r="E4216" s="281"/>
      <c r="F4216" s="280"/>
      <c r="G4216" s="281"/>
      <c r="H4216" s="279"/>
      <c r="I4216" s="288" t="str">
        <f>_xlfn.IFNA(VLOOKUP(B4216,'Absence Types'!A:D,4,FALSE),"")</f>
        <v/>
      </c>
      <c r="J4216" s="110" t="str">
        <f t="shared" si="594"/>
        <v>Y</v>
      </c>
      <c r="K4216" s="110" t="str">
        <f t="shared" si="595"/>
        <v>N</v>
      </c>
      <c r="L4216" s="110" t="b">
        <f t="shared" si="596"/>
        <v>0</v>
      </c>
      <c r="M4216" s="110" t="b">
        <f t="shared" si="597"/>
        <v>0</v>
      </c>
      <c r="AC4216" s="1" t="str">
        <f t="shared" si="593"/>
        <v/>
      </c>
      <c r="AD4216" s="1" t="str">
        <f t="shared" si="589"/>
        <v/>
      </c>
      <c r="AE4216" s="1" t="e">
        <f>VLOOKUP(A4216,#REF!,12,FALSE)</f>
        <v>#REF!</v>
      </c>
      <c r="AF4216" s="1">
        <f t="shared" si="590"/>
        <v>0</v>
      </c>
      <c r="AG4216" s="1">
        <f t="shared" si="591"/>
        <v>0</v>
      </c>
      <c r="AH4216" s="1">
        <f t="shared" si="592"/>
        <v>0</v>
      </c>
    </row>
    <row r="4217" spans="1:34" ht="14" x14ac:dyDescent="0.3">
      <c r="A4217" s="279"/>
      <c r="B4217" s="279"/>
      <c r="C4217" s="280"/>
      <c r="D4217" s="281"/>
      <c r="E4217" s="281"/>
      <c r="F4217" s="280"/>
      <c r="G4217" s="281"/>
      <c r="H4217" s="279"/>
      <c r="I4217" s="288" t="str">
        <f>_xlfn.IFNA(VLOOKUP(B4217,'Absence Types'!A:D,4,FALSE),"")</f>
        <v/>
      </c>
      <c r="J4217" s="110" t="str">
        <f t="shared" si="594"/>
        <v>Y</v>
      </c>
      <c r="K4217" s="110" t="str">
        <f t="shared" si="595"/>
        <v>N</v>
      </c>
      <c r="L4217" s="110" t="b">
        <f t="shared" si="596"/>
        <v>0</v>
      </c>
      <c r="M4217" s="110" t="b">
        <f t="shared" si="597"/>
        <v>0</v>
      </c>
      <c r="AC4217" s="1" t="str">
        <f t="shared" si="593"/>
        <v/>
      </c>
      <c r="AD4217" s="1" t="str">
        <f t="shared" si="589"/>
        <v/>
      </c>
      <c r="AE4217" s="1" t="e">
        <f>VLOOKUP(A4217,#REF!,12,FALSE)</f>
        <v>#REF!</v>
      </c>
      <c r="AF4217" s="1">
        <f t="shared" si="590"/>
        <v>0</v>
      </c>
      <c r="AG4217" s="1">
        <f t="shared" si="591"/>
        <v>0</v>
      </c>
      <c r="AH4217" s="1">
        <f t="shared" si="592"/>
        <v>0</v>
      </c>
    </row>
    <row r="4218" spans="1:34" ht="14" x14ac:dyDescent="0.3">
      <c r="A4218" s="279"/>
      <c r="B4218" s="279"/>
      <c r="C4218" s="280"/>
      <c r="D4218" s="281"/>
      <c r="E4218" s="281"/>
      <c r="F4218" s="280"/>
      <c r="G4218" s="281"/>
      <c r="H4218" s="279"/>
      <c r="I4218" s="288" t="str">
        <f>_xlfn.IFNA(VLOOKUP(B4218,'Absence Types'!A:D,4,FALSE),"")</f>
        <v/>
      </c>
      <c r="J4218" s="110" t="str">
        <f t="shared" si="594"/>
        <v>Y</v>
      </c>
      <c r="K4218" s="110" t="str">
        <f t="shared" si="595"/>
        <v>N</v>
      </c>
      <c r="L4218" s="110" t="b">
        <f t="shared" si="596"/>
        <v>0</v>
      </c>
      <c r="M4218" s="110" t="b">
        <f t="shared" si="597"/>
        <v>0</v>
      </c>
      <c r="AC4218" s="1" t="str">
        <f t="shared" si="593"/>
        <v/>
      </c>
      <c r="AD4218" s="1" t="str">
        <f t="shared" si="589"/>
        <v/>
      </c>
      <c r="AE4218" s="1" t="e">
        <f>VLOOKUP(A4218,#REF!,12,FALSE)</f>
        <v>#REF!</v>
      </c>
      <c r="AF4218" s="1">
        <f t="shared" si="590"/>
        <v>0</v>
      </c>
      <c r="AG4218" s="1">
        <f t="shared" si="591"/>
        <v>0</v>
      </c>
      <c r="AH4218" s="1">
        <f t="shared" si="592"/>
        <v>0</v>
      </c>
    </row>
    <row r="4219" spans="1:34" ht="14" x14ac:dyDescent="0.3">
      <c r="A4219" s="279"/>
      <c r="B4219" s="279"/>
      <c r="C4219" s="280"/>
      <c r="D4219" s="281"/>
      <c r="E4219" s="281"/>
      <c r="F4219" s="280"/>
      <c r="G4219" s="281"/>
      <c r="H4219" s="279"/>
      <c r="I4219" s="288" t="str">
        <f>_xlfn.IFNA(VLOOKUP(B4219,'Absence Types'!A:D,4,FALSE),"")</f>
        <v/>
      </c>
      <c r="J4219" s="110" t="str">
        <f t="shared" si="594"/>
        <v>Y</v>
      </c>
      <c r="K4219" s="110" t="str">
        <f t="shared" si="595"/>
        <v>N</v>
      </c>
      <c r="L4219" s="110" t="b">
        <f t="shared" si="596"/>
        <v>0</v>
      </c>
      <c r="M4219" s="110" t="b">
        <f t="shared" si="597"/>
        <v>0</v>
      </c>
      <c r="AC4219" s="1" t="str">
        <f t="shared" si="593"/>
        <v/>
      </c>
      <c r="AD4219" s="1" t="str">
        <f t="shared" si="589"/>
        <v/>
      </c>
      <c r="AE4219" s="1" t="e">
        <f>VLOOKUP(A4219,#REF!,12,FALSE)</f>
        <v>#REF!</v>
      </c>
      <c r="AF4219" s="1">
        <f t="shared" si="590"/>
        <v>0</v>
      </c>
      <c r="AG4219" s="1">
        <f t="shared" si="591"/>
        <v>0</v>
      </c>
      <c r="AH4219" s="1">
        <f t="shared" si="592"/>
        <v>0</v>
      </c>
    </row>
    <row r="4220" spans="1:34" ht="14" x14ac:dyDescent="0.3">
      <c r="A4220" s="279"/>
      <c r="B4220" s="279"/>
      <c r="C4220" s="280"/>
      <c r="D4220" s="281"/>
      <c r="E4220" s="281"/>
      <c r="F4220" s="280"/>
      <c r="G4220" s="281"/>
      <c r="H4220" s="279"/>
      <c r="I4220" s="288" t="str">
        <f>_xlfn.IFNA(VLOOKUP(B4220,'Absence Types'!A:D,4,FALSE),"")</f>
        <v/>
      </c>
      <c r="J4220" s="110" t="str">
        <f t="shared" si="594"/>
        <v>Y</v>
      </c>
      <c r="K4220" s="110" t="str">
        <f t="shared" si="595"/>
        <v>N</v>
      </c>
      <c r="L4220" s="110" t="b">
        <f t="shared" si="596"/>
        <v>0</v>
      </c>
      <c r="M4220" s="110" t="b">
        <f t="shared" si="597"/>
        <v>0</v>
      </c>
      <c r="AC4220" s="1" t="str">
        <f t="shared" si="593"/>
        <v/>
      </c>
      <c r="AD4220" s="1" t="str">
        <f t="shared" si="589"/>
        <v/>
      </c>
      <c r="AE4220" s="1" t="e">
        <f>VLOOKUP(A4220,#REF!,12,FALSE)</f>
        <v>#REF!</v>
      </c>
      <c r="AF4220" s="1">
        <f t="shared" si="590"/>
        <v>0</v>
      </c>
      <c r="AG4220" s="1">
        <f t="shared" si="591"/>
        <v>0</v>
      </c>
      <c r="AH4220" s="1">
        <f t="shared" si="592"/>
        <v>0</v>
      </c>
    </row>
    <row r="4221" spans="1:34" ht="14" x14ac:dyDescent="0.3">
      <c r="A4221" s="279"/>
      <c r="B4221" s="279"/>
      <c r="C4221" s="280"/>
      <c r="D4221" s="281"/>
      <c r="E4221" s="281"/>
      <c r="F4221" s="280"/>
      <c r="G4221" s="281"/>
      <c r="H4221" s="279"/>
      <c r="I4221" s="288" t="str">
        <f>_xlfn.IFNA(VLOOKUP(B4221,'Absence Types'!A:D,4,FALSE),"")</f>
        <v/>
      </c>
      <c r="J4221" s="110" t="str">
        <f t="shared" si="594"/>
        <v>Y</v>
      </c>
      <c r="K4221" s="110" t="str">
        <f t="shared" si="595"/>
        <v>N</v>
      </c>
      <c r="L4221" s="110" t="b">
        <f t="shared" si="596"/>
        <v>0</v>
      </c>
      <c r="M4221" s="110" t="b">
        <f t="shared" si="597"/>
        <v>0</v>
      </c>
      <c r="AC4221" s="1" t="str">
        <f t="shared" si="593"/>
        <v/>
      </c>
      <c r="AD4221" s="1" t="str">
        <f t="shared" si="589"/>
        <v/>
      </c>
      <c r="AE4221" s="1" t="e">
        <f>VLOOKUP(A4221,#REF!,12,FALSE)</f>
        <v>#REF!</v>
      </c>
      <c r="AF4221" s="1">
        <f t="shared" si="590"/>
        <v>0</v>
      </c>
      <c r="AG4221" s="1">
        <f t="shared" si="591"/>
        <v>0</v>
      </c>
      <c r="AH4221" s="1">
        <f t="shared" si="592"/>
        <v>0</v>
      </c>
    </row>
    <row r="4222" spans="1:34" ht="14" x14ac:dyDescent="0.3">
      <c r="A4222" s="279"/>
      <c r="B4222" s="279"/>
      <c r="C4222" s="280"/>
      <c r="D4222" s="281"/>
      <c r="E4222" s="281"/>
      <c r="F4222" s="280"/>
      <c r="G4222" s="281"/>
      <c r="H4222" s="279"/>
      <c r="I4222" s="288" t="str">
        <f>_xlfn.IFNA(VLOOKUP(B4222,'Absence Types'!A:D,4,FALSE),"")</f>
        <v/>
      </c>
      <c r="J4222" s="110" t="str">
        <f t="shared" si="594"/>
        <v>Y</v>
      </c>
      <c r="K4222" s="110" t="str">
        <f t="shared" si="595"/>
        <v>N</v>
      </c>
      <c r="L4222" s="110" t="b">
        <f t="shared" si="596"/>
        <v>0</v>
      </c>
      <c r="M4222" s="110" t="b">
        <f t="shared" si="597"/>
        <v>0</v>
      </c>
      <c r="AC4222" s="1" t="str">
        <f t="shared" si="593"/>
        <v/>
      </c>
      <c r="AD4222" s="1" t="str">
        <f t="shared" si="589"/>
        <v/>
      </c>
      <c r="AE4222" s="1" t="e">
        <f>VLOOKUP(A4222,#REF!,12,FALSE)</f>
        <v>#REF!</v>
      </c>
      <c r="AF4222" s="1">
        <f t="shared" si="590"/>
        <v>0</v>
      </c>
      <c r="AG4222" s="1">
        <f t="shared" si="591"/>
        <v>0</v>
      </c>
      <c r="AH4222" s="1">
        <f t="shared" si="592"/>
        <v>0</v>
      </c>
    </row>
    <row r="4223" spans="1:34" ht="14" x14ac:dyDescent="0.3">
      <c r="A4223" s="279"/>
      <c r="B4223" s="279"/>
      <c r="C4223" s="280"/>
      <c r="D4223" s="281"/>
      <c r="E4223" s="281"/>
      <c r="F4223" s="280"/>
      <c r="G4223" s="281"/>
      <c r="H4223" s="279"/>
      <c r="I4223" s="288" t="str">
        <f>_xlfn.IFNA(VLOOKUP(B4223,'Absence Types'!A:D,4,FALSE),"")</f>
        <v/>
      </c>
      <c r="J4223" s="110" t="str">
        <f t="shared" si="594"/>
        <v>Y</v>
      </c>
      <c r="K4223" s="110" t="str">
        <f t="shared" si="595"/>
        <v>N</v>
      </c>
      <c r="L4223" s="110" t="b">
        <f t="shared" si="596"/>
        <v>0</v>
      </c>
      <c r="M4223" s="110" t="b">
        <f t="shared" si="597"/>
        <v>0</v>
      </c>
      <c r="AC4223" s="1" t="str">
        <f t="shared" si="593"/>
        <v/>
      </c>
      <c r="AD4223" s="1" t="str">
        <f t="shared" si="589"/>
        <v/>
      </c>
      <c r="AE4223" s="1" t="e">
        <f>VLOOKUP(A4223,#REF!,12,FALSE)</f>
        <v>#REF!</v>
      </c>
      <c r="AF4223" s="1">
        <f t="shared" si="590"/>
        <v>0</v>
      </c>
      <c r="AG4223" s="1">
        <f t="shared" si="591"/>
        <v>0</v>
      </c>
      <c r="AH4223" s="1">
        <f t="shared" si="592"/>
        <v>0</v>
      </c>
    </row>
    <row r="4224" spans="1:34" ht="14" x14ac:dyDescent="0.3">
      <c r="A4224" s="279"/>
      <c r="B4224" s="279"/>
      <c r="C4224" s="280"/>
      <c r="D4224" s="281"/>
      <c r="E4224" s="281"/>
      <c r="F4224" s="280"/>
      <c r="G4224" s="281"/>
      <c r="H4224" s="279"/>
      <c r="I4224" s="288" t="str">
        <f>_xlfn.IFNA(VLOOKUP(B4224,'Absence Types'!A:D,4,FALSE),"")</f>
        <v/>
      </c>
      <c r="J4224" s="110" t="str">
        <f t="shared" si="594"/>
        <v>Y</v>
      </c>
      <c r="K4224" s="110" t="str">
        <f t="shared" si="595"/>
        <v>N</v>
      </c>
      <c r="L4224" s="110" t="b">
        <f t="shared" si="596"/>
        <v>0</v>
      </c>
      <c r="M4224" s="110" t="b">
        <f t="shared" si="597"/>
        <v>0</v>
      </c>
      <c r="AC4224" s="1" t="str">
        <f t="shared" si="593"/>
        <v/>
      </c>
      <c r="AD4224" s="1" t="str">
        <f t="shared" si="589"/>
        <v/>
      </c>
      <c r="AE4224" s="1" t="e">
        <f>VLOOKUP(A4224,#REF!,12,FALSE)</f>
        <v>#REF!</v>
      </c>
      <c r="AF4224" s="1">
        <f t="shared" si="590"/>
        <v>0</v>
      </c>
      <c r="AG4224" s="1">
        <f t="shared" si="591"/>
        <v>0</v>
      </c>
      <c r="AH4224" s="1">
        <f t="shared" si="592"/>
        <v>0</v>
      </c>
    </row>
    <row r="4225" spans="1:34" ht="14" x14ac:dyDescent="0.3">
      <c r="A4225" s="279"/>
      <c r="B4225" s="279"/>
      <c r="C4225" s="280"/>
      <c r="D4225" s="281"/>
      <c r="E4225" s="281"/>
      <c r="F4225" s="280"/>
      <c r="G4225" s="281"/>
      <c r="H4225" s="279"/>
      <c r="I4225" s="288" t="str">
        <f>_xlfn.IFNA(VLOOKUP(B4225,'Absence Types'!A:D,4,FALSE),"")</f>
        <v/>
      </c>
      <c r="J4225" s="110" t="str">
        <f t="shared" si="594"/>
        <v>Y</v>
      </c>
      <c r="K4225" s="110" t="str">
        <f t="shared" si="595"/>
        <v>N</v>
      </c>
      <c r="L4225" s="110" t="b">
        <f t="shared" si="596"/>
        <v>0</v>
      </c>
      <c r="M4225" s="110" t="b">
        <f t="shared" si="597"/>
        <v>0</v>
      </c>
      <c r="AC4225" s="1" t="str">
        <f t="shared" si="593"/>
        <v/>
      </c>
      <c r="AD4225" s="1" t="str">
        <f t="shared" si="589"/>
        <v/>
      </c>
      <c r="AE4225" s="1" t="e">
        <f>VLOOKUP(A4225,#REF!,12,FALSE)</f>
        <v>#REF!</v>
      </c>
      <c r="AF4225" s="1">
        <f t="shared" si="590"/>
        <v>0</v>
      </c>
      <c r="AG4225" s="1">
        <f t="shared" si="591"/>
        <v>0</v>
      </c>
      <c r="AH4225" s="1">
        <f t="shared" si="592"/>
        <v>0</v>
      </c>
    </row>
    <row r="4226" spans="1:34" ht="14" x14ac:dyDescent="0.3">
      <c r="A4226" s="279"/>
      <c r="B4226" s="279"/>
      <c r="C4226" s="280"/>
      <c r="D4226" s="281"/>
      <c r="E4226" s="281"/>
      <c r="F4226" s="280"/>
      <c r="G4226" s="281"/>
      <c r="H4226" s="279"/>
      <c r="I4226" s="288" t="str">
        <f>_xlfn.IFNA(VLOOKUP(B4226,'Absence Types'!A:D,4,FALSE),"")</f>
        <v/>
      </c>
      <c r="J4226" s="110" t="str">
        <f t="shared" si="594"/>
        <v>Y</v>
      </c>
      <c r="K4226" s="110" t="str">
        <f t="shared" si="595"/>
        <v>N</v>
      </c>
      <c r="L4226" s="110" t="b">
        <f t="shared" si="596"/>
        <v>0</v>
      </c>
      <c r="M4226" s="110" t="b">
        <f t="shared" si="597"/>
        <v>0</v>
      </c>
      <c r="AC4226" s="1" t="str">
        <f t="shared" si="593"/>
        <v/>
      </c>
      <c r="AD4226" s="1" t="str">
        <f t="shared" si="589"/>
        <v/>
      </c>
      <c r="AE4226" s="1" t="e">
        <f>VLOOKUP(A4226,#REF!,12,FALSE)</f>
        <v>#REF!</v>
      </c>
      <c r="AF4226" s="1">
        <f t="shared" si="590"/>
        <v>0</v>
      </c>
      <c r="AG4226" s="1">
        <f t="shared" si="591"/>
        <v>0</v>
      </c>
      <c r="AH4226" s="1">
        <f t="shared" si="592"/>
        <v>0</v>
      </c>
    </row>
    <row r="4227" spans="1:34" ht="14" x14ac:dyDescent="0.3">
      <c r="A4227" s="279"/>
      <c r="B4227" s="279"/>
      <c r="C4227" s="280"/>
      <c r="D4227" s="281"/>
      <c r="E4227" s="281"/>
      <c r="F4227" s="280"/>
      <c r="G4227" s="281"/>
      <c r="H4227" s="279"/>
      <c r="I4227" s="288" t="str">
        <f>_xlfn.IFNA(VLOOKUP(B4227,'Absence Types'!A:D,4,FALSE),"")</f>
        <v/>
      </c>
      <c r="J4227" s="110" t="str">
        <f t="shared" si="594"/>
        <v>Y</v>
      </c>
      <c r="K4227" s="110" t="str">
        <f t="shared" si="595"/>
        <v>N</v>
      </c>
      <c r="L4227" s="110" t="b">
        <f t="shared" si="596"/>
        <v>0</v>
      </c>
      <c r="M4227" s="110" t="b">
        <f t="shared" si="597"/>
        <v>0</v>
      </c>
      <c r="AC4227" s="1" t="str">
        <f t="shared" si="593"/>
        <v/>
      </c>
      <c r="AD4227" s="1" t="str">
        <f t="shared" si="589"/>
        <v/>
      </c>
      <c r="AE4227" s="1" t="e">
        <f>VLOOKUP(A4227,#REF!,12,FALSE)</f>
        <v>#REF!</v>
      </c>
      <c r="AF4227" s="1">
        <f t="shared" si="590"/>
        <v>0</v>
      </c>
      <c r="AG4227" s="1">
        <f t="shared" si="591"/>
        <v>0</v>
      </c>
      <c r="AH4227" s="1">
        <f t="shared" si="592"/>
        <v>0</v>
      </c>
    </row>
    <row r="4228" spans="1:34" ht="14" x14ac:dyDescent="0.3">
      <c r="A4228" s="279"/>
      <c r="B4228" s="279"/>
      <c r="C4228" s="280"/>
      <c r="D4228" s="281"/>
      <c r="E4228" s="281"/>
      <c r="F4228" s="280"/>
      <c r="G4228" s="281"/>
      <c r="H4228" s="279"/>
      <c r="I4228" s="288" t="str">
        <f>_xlfn.IFNA(VLOOKUP(B4228,'Absence Types'!A:D,4,FALSE),"")</f>
        <v/>
      </c>
      <c r="J4228" s="110" t="str">
        <f t="shared" si="594"/>
        <v>Y</v>
      </c>
      <c r="K4228" s="110" t="str">
        <f t="shared" si="595"/>
        <v>N</v>
      </c>
      <c r="L4228" s="110" t="b">
        <f t="shared" si="596"/>
        <v>0</v>
      </c>
      <c r="M4228" s="110" t="b">
        <f t="shared" si="597"/>
        <v>0</v>
      </c>
      <c r="AC4228" s="1" t="str">
        <f t="shared" si="593"/>
        <v/>
      </c>
      <c r="AD4228" s="1" t="str">
        <f t="shared" ref="AD4228:AD4291" si="598">IF(I4228&lt;&gt;"Days","",((F4228-C4228)+1)-(AF4228)-(AG4228)-(AH4228))</f>
        <v/>
      </c>
      <c r="AE4228" s="1" t="e">
        <f>VLOOKUP(A4228,#REF!,12,FALSE)</f>
        <v>#REF!</v>
      </c>
      <c r="AF4228" s="1">
        <f t="shared" ref="AF4228:AF4291" si="599">IF(D4228=1,0.5,0)</f>
        <v>0</v>
      </c>
      <c r="AG4228" s="1">
        <f t="shared" ref="AG4228:AG4291" si="600">IF(E4228=1,0.5,0)</f>
        <v>0</v>
      </c>
      <c r="AH4228" s="1">
        <f t="shared" ref="AH4228:AH4291" si="601">IF(G4228=1,0.5,0)</f>
        <v>0</v>
      </c>
    </row>
    <row r="4229" spans="1:34" ht="14" x14ac:dyDescent="0.3">
      <c r="A4229" s="279"/>
      <c r="B4229" s="279"/>
      <c r="C4229" s="280"/>
      <c r="D4229" s="281"/>
      <c r="E4229" s="281"/>
      <c r="F4229" s="280"/>
      <c r="G4229" s="281"/>
      <c r="H4229" s="279"/>
      <c r="I4229" s="288" t="str">
        <f>_xlfn.IFNA(VLOOKUP(B4229,'Absence Types'!A:D,4,FALSE),"")</f>
        <v/>
      </c>
      <c r="J4229" s="110" t="str">
        <f t="shared" si="594"/>
        <v>Y</v>
      </c>
      <c r="K4229" s="110" t="str">
        <f t="shared" si="595"/>
        <v>N</v>
      </c>
      <c r="L4229" s="110" t="b">
        <f t="shared" si="596"/>
        <v>0</v>
      </c>
      <c r="M4229" s="110" t="b">
        <f t="shared" si="597"/>
        <v>0</v>
      </c>
      <c r="AC4229" s="1" t="str">
        <f t="shared" ref="AC4229:AC4292" si="602">IF(I4229&lt;&gt;"Hours","",(F4229-C4229)*24)</f>
        <v/>
      </c>
      <c r="AD4229" s="1" t="str">
        <f t="shared" si="598"/>
        <v/>
      </c>
      <c r="AE4229" s="1" t="e">
        <f>VLOOKUP(A4229,#REF!,12,FALSE)</f>
        <v>#REF!</v>
      </c>
      <c r="AF4229" s="1">
        <f t="shared" si="599"/>
        <v>0</v>
      </c>
      <c r="AG4229" s="1">
        <f t="shared" si="600"/>
        <v>0</v>
      </c>
      <c r="AH4229" s="1">
        <f t="shared" si="601"/>
        <v>0</v>
      </c>
    </row>
    <row r="4230" spans="1:34" ht="14" x14ac:dyDescent="0.3">
      <c r="A4230" s="279"/>
      <c r="B4230" s="279"/>
      <c r="C4230" s="280"/>
      <c r="D4230" s="281"/>
      <c r="E4230" s="281"/>
      <c r="F4230" s="280"/>
      <c r="G4230" s="281"/>
      <c r="H4230" s="279"/>
      <c r="I4230" s="288" t="str">
        <f>_xlfn.IFNA(VLOOKUP(B4230,'Absence Types'!A:D,4,FALSE),"")</f>
        <v/>
      </c>
      <c r="J4230" s="110" t="str">
        <f t="shared" si="594"/>
        <v>Y</v>
      </c>
      <c r="K4230" s="110" t="str">
        <f t="shared" si="595"/>
        <v>N</v>
      </c>
      <c r="L4230" s="110" t="b">
        <f t="shared" si="596"/>
        <v>0</v>
      </c>
      <c r="M4230" s="110" t="b">
        <f t="shared" si="597"/>
        <v>0</v>
      </c>
      <c r="AC4230" s="1" t="str">
        <f t="shared" si="602"/>
        <v/>
      </c>
      <c r="AD4230" s="1" t="str">
        <f t="shared" si="598"/>
        <v/>
      </c>
      <c r="AE4230" s="1" t="e">
        <f>VLOOKUP(A4230,#REF!,12,FALSE)</f>
        <v>#REF!</v>
      </c>
      <c r="AF4230" s="1">
        <f t="shared" si="599"/>
        <v>0</v>
      </c>
      <c r="AG4230" s="1">
        <f t="shared" si="600"/>
        <v>0</v>
      </c>
      <c r="AH4230" s="1">
        <f t="shared" si="601"/>
        <v>0</v>
      </c>
    </row>
    <row r="4231" spans="1:34" ht="14" x14ac:dyDescent="0.3">
      <c r="A4231" s="279"/>
      <c r="B4231" s="279"/>
      <c r="C4231" s="280"/>
      <c r="D4231" s="281"/>
      <c r="E4231" s="281"/>
      <c r="F4231" s="280"/>
      <c r="G4231" s="281"/>
      <c r="H4231" s="279"/>
      <c r="I4231" s="288" t="str">
        <f>_xlfn.IFNA(VLOOKUP(B4231,'Absence Types'!A:D,4,FALSE),"")</f>
        <v/>
      </c>
      <c r="J4231" s="110" t="str">
        <f t="shared" si="594"/>
        <v>Y</v>
      </c>
      <c r="K4231" s="110" t="str">
        <f t="shared" si="595"/>
        <v>N</v>
      </c>
      <c r="L4231" s="110" t="b">
        <f t="shared" si="596"/>
        <v>0</v>
      </c>
      <c r="M4231" s="110" t="b">
        <f t="shared" si="597"/>
        <v>0</v>
      </c>
      <c r="AC4231" s="1" t="str">
        <f t="shared" si="602"/>
        <v/>
      </c>
      <c r="AD4231" s="1" t="str">
        <f t="shared" si="598"/>
        <v/>
      </c>
      <c r="AE4231" s="1" t="e">
        <f>VLOOKUP(A4231,#REF!,12,FALSE)</f>
        <v>#REF!</v>
      </c>
      <c r="AF4231" s="1">
        <f t="shared" si="599"/>
        <v>0</v>
      </c>
      <c r="AG4231" s="1">
        <f t="shared" si="600"/>
        <v>0</v>
      </c>
      <c r="AH4231" s="1">
        <f t="shared" si="601"/>
        <v>0</v>
      </c>
    </row>
    <row r="4232" spans="1:34" ht="14" x14ac:dyDescent="0.3">
      <c r="A4232" s="279"/>
      <c r="B4232" s="279"/>
      <c r="C4232" s="280"/>
      <c r="D4232" s="281"/>
      <c r="E4232" s="281"/>
      <c r="F4232" s="280"/>
      <c r="G4232" s="281"/>
      <c r="H4232" s="279"/>
      <c r="I4232" s="288" t="str">
        <f>_xlfn.IFNA(VLOOKUP(B4232,'Absence Types'!A:D,4,FALSE),"")</f>
        <v/>
      </c>
      <c r="J4232" s="110" t="str">
        <f t="shared" ref="J4232:J4295" si="603">IF((RIGHT(TEXT(C4232,"DD/MM/YYYY HH:MM:SS"),8))=(RIGHT(TEXT(F4232,"DD/MM/YYYY HH:MM:SS"),8)),"Y","N")</f>
        <v>Y</v>
      </c>
      <c r="K4232" s="110" t="str">
        <f t="shared" ref="K4232:K4295" si="604">IF(I4232="Hours","Y","N")</f>
        <v>N</v>
      </c>
      <c r="L4232" s="110" t="b">
        <f t="shared" ref="L4232:L4295" si="605">AND(J4232="N",K4232="N")</f>
        <v>0</v>
      </c>
      <c r="M4232" s="110" t="b">
        <f t="shared" ref="M4232:M4295" si="606">AND(I4232="Hours",F4232-C4232&lt;0.00001)</f>
        <v>0</v>
      </c>
      <c r="AC4232" s="1" t="str">
        <f t="shared" si="602"/>
        <v/>
      </c>
      <c r="AD4232" s="1" t="str">
        <f t="shared" si="598"/>
        <v/>
      </c>
      <c r="AE4232" s="1" t="e">
        <f>VLOOKUP(A4232,#REF!,12,FALSE)</f>
        <v>#REF!</v>
      </c>
      <c r="AF4232" s="1">
        <f t="shared" si="599"/>
        <v>0</v>
      </c>
      <c r="AG4232" s="1">
        <f t="shared" si="600"/>
        <v>0</v>
      </c>
      <c r="AH4232" s="1">
        <f t="shared" si="601"/>
        <v>0</v>
      </c>
    </row>
    <row r="4233" spans="1:34" ht="14" x14ac:dyDescent="0.3">
      <c r="A4233" s="279"/>
      <c r="B4233" s="279"/>
      <c r="C4233" s="280"/>
      <c r="D4233" s="281"/>
      <c r="E4233" s="281"/>
      <c r="F4233" s="280"/>
      <c r="G4233" s="281"/>
      <c r="H4233" s="279"/>
      <c r="I4233" s="288" t="str">
        <f>_xlfn.IFNA(VLOOKUP(B4233,'Absence Types'!A:D,4,FALSE),"")</f>
        <v/>
      </c>
      <c r="J4233" s="110" t="str">
        <f t="shared" si="603"/>
        <v>Y</v>
      </c>
      <c r="K4233" s="110" t="str">
        <f t="shared" si="604"/>
        <v>N</v>
      </c>
      <c r="L4233" s="110" t="b">
        <f t="shared" si="605"/>
        <v>0</v>
      </c>
      <c r="M4233" s="110" t="b">
        <f t="shared" si="606"/>
        <v>0</v>
      </c>
      <c r="AC4233" s="1" t="str">
        <f t="shared" si="602"/>
        <v/>
      </c>
      <c r="AD4233" s="1" t="str">
        <f t="shared" si="598"/>
        <v/>
      </c>
      <c r="AE4233" s="1" t="e">
        <f>VLOOKUP(A4233,#REF!,12,FALSE)</f>
        <v>#REF!</v>
      </c>
      <c r="AF4233" s="1">
        <f t="shared" si="599"/>
        <v>0</v>
      </c>
      <c r="AG4233" s="1">
        <f t="shared" si="600"/>
        <v>0</v>
      </c>
      <c r="AH4233" s="1">
        <f t="shared" si="601"/>
        <v>0</v>
      </c>
    </row>
    <row r="4234" spans="1:34" ht="14" x14ac:dyDescent="0.3">
      <c r="A4234" s="279"/>
      <c r="B4234" s="279"/>
      <c r="C4234" s="280"/>
      <c r="D4234" s="281"/>
      <c r="E4234" s="281"/>
      <c r="F4234" s="280"/>
      <c r="G4234" s="281"/>
      <c r="H4234" s="279"/>
      <c r="I4234" s="288" t="str">
        <f>_xlfn.IFNA(VLOOKUP(B4234,'Absence Types'!A:D,4,FALSE),"")</f>
        <v/>
      </c>
      <c r="J4234" s="110" t="str">
        <f t="shared" si="603"/>
        <v>Y</v>
      </c>
      <c r="K4234" s="110" t="str">
        <f t="shared" si="604"/>
        <v>N</v>
      </c>
      <c r="L4234" s="110" t="b">
        <f t="shared" si="605"/>
        <v>0</v>
      </c>
      <c r="M4234" s="110" t="b">
        <f t="shared" si="606"/>
        <v>0</v>
      </c>
      <c r="AC4234" s="1" t="str">
        <f t="shared" si="602"/>
        <v/>
      </c>
      <c r="AD4234" s="1" t="str">
        <f t="shared" si="598"/>
        <v/>
      </c>
      <c r="AE4234" s="1" t="e">
        <f>VLOOKUP(A4234,#REF!,12,FALSE)</f>
        <v>#REF!</v>
      </c>
      <c r="AF4234" s="1">
        <f t="shared" si="599"/>
        <v>0</v>
      </c>
      <c r="AG4234" s="1">
        <f t="shared" si="600"/>
        <v>0</v>
      </c>
      <c r="AH4234" s="1">
        <f t="shared" si="601"/>
        <v>0</v>
      </c>
    </row>
    <row r="4235" spans="1:34" ht="14" x14ac:dyDescent="0.3">
      <c r="A4235" s="279"/>
      <c r="B4235" s="279"/>
      <c r="C4235" s="280"/>
      <c r="D4235" s="281"/>
      <c r="E4235" s="281"/>
      <c r="F4235" s="280"/>
      <c r="G4235" s="281"/>
      <c r="H4235" s="279"/>
      <c r="I4235" s="288" t="str">
        <f>_xlfn.IFNA(VLOOKUP(B4235,'Absence Types'!A:D,4,FALSE),"")</f>
        <v/>
      </c>
      <c r="J4235" s="110" t="str">
        <f t="shared" si="603"/>
        <v>Y</v>
      </c>
      <c r="K4235" s="110" t="str">
        <f t="shared" si="604"/>
        <v>N</v>
      </c>
      <c r="L4235" s="110" t="b">
        <f t="shared" si="605"/>
        <v>0</v>
      </c>
      <c r="M4235" s="110" t="b">
        <f t="shared" si="606"/>
        <v>0</v>
      </c>
      <c r="AC4235" s="1" t="str">
        <f t="shared" si="602"/>
        <v/>
      </c>
      <c r="AD4235" s="1" t="str">
        <f t="shared" si="598"/>
        <v/>
      </c>
      <c r="AE4235" s="1" t="e">
        <f>VLOOKUP(A4235,#REF!,12,FALSE)</f>
        <v>#REF!</v>
      </c>
      <c r="AF4235" s="1">
        <f t="shared" si="599"/>
        <v>0</v>
      </c>
      <c r="AG4235" s="1">
        <f t="shared" si="600"/>
        <v>0</v>
      </c>
      <c r="AH4235" s="1">
        <f t="shared" si="601"/>
        <v>0</v>
      </c>
    </row>
    <row r="4236" spans="1:34" ht="14" x14ac:dyDescent="0.3">
      <c r="A4236" s="279"/>
      <c r="B4236" s="279"/>
      <c r="C4236" s="280"/>
      <c r="D4236" s="281"/>
      <c r="E4236" s="281"/>
      <c r="F4236" s="280"/>
      <c r="G4236" s="281"/>
      <c r="H4236" s="279"/>
      <c r="I4236" s="288" t="str">
        <f>_xlfn.IFNA(VLOOKUP(B4236,'Absence Types'!A:D,4,FALSE),"")</f>
        <v/>
      </c>
      <c r="J4236" s="110" t="str">
        <f t="shared" si="603"/>
        <v>Y</v>
      </c>
      <c r="K4236" s="110" t="str">
        <f t="shared" si="604"/>
        <v>N</v>
      </c>
      <c r="L4236" s="110" t="b">
        <f t="shared" si="605"/>
        <v>0</v>
      </c>
      <c r="M4236" s="110" t="b">
        <f t="shared" si="606"/>
        <v>0</v>
      </c>
      <c r="AC4236" s="1" t="str">
        <f t="shared" si="602"/>
        <v/>
      </c>
      <c r="AD4236" s="1" t="str">
        <f t="shared" si="598"/>
        <v/>
      </c>
      <c r="AE4236" s="1" t="e">
        <f>VLOOKUP(A4236,#REF!,12,FALSE)</f>
        <v>#REF!</v>
      </c>
      <c r="AF4236" s="1">
        <f t="shared" si="599"/>
        <v>0</v>
      </c>
      <c r="AG4236" s="1">
        <f t="shared" si="600"/>
        <v>0</v>
      </c>
      <c r="AH4236" s="1">
        <f t="shared" si="601"/>
        <v>0</v>
      </c>
    </row>
    <row r="4237" spans="1:34" ht="14" x14ac:dyDescent="0.3">
      <c r="A4237" s="279"/>
      <c r="B4237" s="279"/>
      <c r="C4237" s="280"/>
      <c r="D4237" s="281"/>
      <c r="E4237" s="281"/>
      <c r="F4237" s="280"/>
      <c r="G4237" s="281"/>
      <c r="H4237" s="279"/>
      <c r="I4237" s="288" t="str">
        <f>_xlfn.IFNA(VLOOKUP(B4237,'Absence Types'!A:D,4,FALSE),"")</f>
        <v/>
      </c>
      <c r="J4237" s="110" t="str">
        <f t="shared" si="603"/>
        <v>Y</v>
      </c>
      <c r="K4237" s="110" t="str">
        <f t="shared" si="604"/>
        <v>N</v>
      </c>
      <c r="L4237" s="110" t="b">
        <f t="shared" si="605"/>
        <v>0</v>
      </c>
      <c r="M4237" s="110" t="b">
        <f t="shared" si="606"/>
        <v>0</v>
      </c>
      <c r="AC4237" s="1" t="str">
        <f t="shared" si="602"/>
        <v/>
      </c>
      <c r="AD4237" s="1" t="str">
        <f t="shared" si="598"/>
        <v/>
      </c>
      <c r="AE4237" s="1" t="e">
        <f>VLOOKUP(A4237,#REF!,12,FALSE)</f>
        <v>#REF!</v>
      </c>
      <c r="AF4237" s="1">
        <f t="shared" si="599"/>
        <v>0</v>
      </c>
      <c r="AG4237" s="1">
        <f t="shared" si="600"/>
        <v>0</v>
      </c>
      <c r="AH4237" s="1">
        <f t="shared" si="601"/>
        <v>0</v>
      </c>
    </row>
    <row r="4238" spans="1:34" ht="14" x14ac:dyDescent="0.3">
      <c r="A4238" s="279"/>
      <c r="B4238" s="279"/>
      <c r="C4238" s="280"/>
      <c r="D4238" s="281"/>
      <c r="E4238" s="281"/>
      <c r="F4238" s="280"/>
      <c r="G4238" s="281"/>
      <c r="H4238" s="279"/>
      <c r="I4238" s="288" t="str">
        <f>_xlfn.IFNA(VLOOKUP(B4238,'Absence Types'!A:D,4,FALSE),"")</f>
        <v/>
      </c>
      <c r="J4238" s="110" t="str">
        <f t="shared" si="603"/>
        <v>Y</v>
      </c>
      <c r="K4238" s="110" t="str">
        <f t="shared" si="604"/>
        <v>N</v>
      </c>
      <c r="L4238" s="110" t="b">
        <f t="shared" si="605"/>
        <v>0</v>
      </c>
      <c r="M4238" s="110" t="b">
        <f t="shared" si="606"/>
        <v>0</v>
      </c>
      <c r="AC4238" s="1" t="str">
        <f t="shared" si="602"/>
        <v/>
      </c>
      <c r="AD4238" s="1" t="str">
        <f t="shared" si="598"/>
        <v/>
      </c>
      <c r="AE4238" s="1" t="e">
        <f>VLOOKUP(A4238,#REF!,12,FALSE)</f>
        <v>#REF!</v>
      </c>
      <c r="AF4238" s="1">
        <f t="shared" si="599"/>
        <v>0</v>
      </c>
      <c r="AG4238" s="1">
        <f t="shared" si="600"/>
        <v>0</v>
      </c>
      <c r="AH4238" s="1">
        <f t="shared" si="601"/>
        <v>0</v>
      </c>
    </row>
    <row r="4239" spans="1:34" ht="14" x14ac:dyDescent="0.3">
      <c r="A4239" s="279"/>
      <c r="B4239" s="279"/>
      <c r="C4239" s="280"/>
      <c r="D4239" s="281"/>
      <c r="E4239" s="281"/>
      <c r="F4239" s="280"/>
      <c r="G4239" s="281"/>
      <c r="H4239" s="279"/>
      <c r="I4239" s="288" t="str">
        <f>_xlfn.IFNA(VLOOKUP(B4239,'Absence Types'!A:D,4,FALSE),"")</f>
        <v/>
      </c>
      <c r="J4239" s="110" t="str">
        <f t="shared" si="603"/>
        <v>Y</v>
      </c>
      <c r="K4239" s="110" t="str">
        <f t="shared" si="604"/>
        <v>N</v>
      </c>
      <c r="L4239" s="110" t="b">
        <f t="shared" si="605"/>
        <v>0</v>
      </c>
      <c r="M4239" s="110" t="b">
        <f t="shared" si="606"/>
        <v>0</v>
      </c>
      <c r="AC4239" s="1" t="str">
        <f t="shared" si="602"/>
        <v/>
      </c>
      <c r="AD4239" s="1" t="str">
        <f t="shared" si="598"/>
        <v/>
      </c>
      <c r="AE4239" s="1" t="e">
        <f>VLOOKUP(A4239,#REF!,12,FALSE)</f>
        <v>#REF!</v>
      </c>
      <c r="AF4239" s="1">
        <f t="shared" si="599"/>
        <v>0</v>
      </c>
      <c r="AG4239" s="1">
        <f t="shared" si="600"/>
        <v>0</v>
      </c>
      <c r="AH4239" s="1">
        <f t="shared" si="601"/>
        <v>0</v>
      </c>
    </row>
    <row r="4240" spans="1:34" ht="14" x14ac:dyDescent="0.3">
      <c r="A4240" s="279"/>
      <c r="B4240" s="279"/>
      <c r="C4240" s="280"/>
      <c r="D4240" s="281"/>
      <c r="E4240" s="281"/>
      <c r="F4240" s="280"/>
      <c r="G4240" s="281"/>
      <c r="H4240" s="279"/>
      <c r="I4240" s="288" t="str">
        <f>_xlfn.IFNA(VLOOKUP(B4240,'Absence Types'!A:D,4,FALSE),"")</f>
        <v/>
      </c>
      <c r="J4240" s="110" t="str">
        <f t="shared" si="603"/>
        <v>Y</v>
      </c>
      <c r="K4240" s="110" t="str">
        <f t="shared" si="604"/>
        <v>N</v>
      </c>
      <c r="L4240" s="110" t="b">
        <f t="shared" si="605"/>
        <v>0</v>
      </c>
      <c r="M4240" s="110" t="b">
        <f t="shared" si="606"/>
        <v>0</v>
      </c>
      <c r="AC4240" s="1" t="str">
        <f t="shared" si="602"/>
        <v/>
      </c>
      <c r="AD4240" s="1" t="str">
        <f t="shared" si="598"/>
        <v/>
      </c>
      <c r="AE4240" s="1" t="e">
        <f>VLOOKUP(A4240,#REF!,12,FALSE)</f>
        <v>#REF!</v>
      </c>
      <c r="AF4240" s="1">
        <f t="shared" si="599"/>
        <v>0</v>
      </c>
      <c r="AG4240" s="1">
        <f t="shared" si="600"/>
        <v>0</v>
      </c>
      <c r="AH4240" s="1">
        <f t="shared" si="601"/>
        <v>0</v>
      </c>
    </row>
    <row r="4241" spans="1:34" ht="14" x14ac:dyDescent="0.3">
      <c r="A4241" s="279"/>
      <c r="B4241" s="279"/>
      <c r="C4241" s="280"/>
      <c r="D4241" s="281"/>
      <c r="E4241" s="281"/>
      <c r="F4241" s="280"/>
      <c r="G4241" s="281"/>
      <c r="H4241" s="279"/>
      <c r="I4241" s="288" t="str">
        <f>_xlfn.IFNA(VLOOKUP(B4241,'Absence Types'!A:D,4,FALSE),"")</f>
        <v/>
      </c>
      <c r="J4241" s="110" t="str">
        <f t="shared" si="603"/>
        <v>Y</v>
      </c>
      <c r="K4241" s="110" t="str">
        <f t="shared" si="604"/>
        <v>N</v>
      </c>
      <c r="L4241" s="110" t="b">
        <f t="shared" si="605"/>
        <v>0</v>
      </c>
      <c r="M4241" s="110" t="b">
        <f t="shared" si="606"/>
        <v>0</v>
      </c>
      <c r="AC4241" s="1" t="str">
        <f t="shared" si="602"/>
        <v/>
      </c>
      <c r="AD4241" s="1" t="str">
        <f t="shared" si="598"/>
        <v/>
      </c>
      <c r="AE4241" s="1" t="e">
        <f>VLOOKUP(A4241,#REF!,12,FALSE)</f>
        <v>#REF!</v>
      </c>
      <c r="AF4241" s="1">
        <f t="shared" si="599"/>
        <v>0</v>
      </c>
      <c r="AG4241" s="1">
        <f t="shared" si="600"/>
        <v>0</v>
      </c>
      <c r="AH4241" s="1">
        <f t="shared" si="601"/>
        <v>0</v>
      </c>
    </row>
    <row r="4242" spans="1:34" ht="14" x14ac:dyDescent="0.3">
      <c r="A4242" s="279"/>
      <c r="B4242" s="279"/>
      <c r="C4242" s="280"/>
      <c r="D4242" s="281"/>
      <c r="E4242" s="281"/>
      <c r="F4242" s="280"/>
      <c r="G4242" s="281"/>
      <c r="H4242" s="279"/>
      <c r="I4242" s="288" t="str">
        <f>_xlfn.IFNA(VLOOKUP(B4242,'Absence Types'!A:D,4,FALSE),"")</f>
        <v/>
      </c>
      <c r="J4242" s="110" t="str">
        <f t="shared" si="603"/>
        <v>Y</v>
      </c>
      <c r="K4242" s="110" t="str">
        <f t="shared" si="604"/>
        <v>N</v>
      </c>
      <c r="L4242" s="110" t="b">
        <f t="shared" si="605"/>
        <v>0</v>
      </c>
      <c r="M4242" s="110" t="b">
        <f t="shared" si="606"/>
        <v>0</v>
      </c>
      <c r="AC4242" s="1" t="str">
        <f t="shared" si="602"/>
        <v/>
      </c>
      <c r="AD4242" s="1" t="str">
        <f t="shared" si="598"/>
        <v/>
      </c>
      <c r="AE4242" s="1" t="e">
        <f>VLOOKUP(A4242,#REF!,12,FALSE)</f>
        <v>#REF!</v>
      </c>
      <c r="AF4242" s="1">
        <f t="shared" si="599"/>
        <v>0</v>
      </c>
      <c r="AG4242" s="1">
        <f t="shared" si="600"/>
        <v>0</v>
      </c>
      <c r="AH4242" s="1">
        <f t="shared" si="601"/>
        <v>0</v>
      </c>
    </row>
    <row r="4243" spans="1:34" ht="14" x14ac:dyDescent="0.3">
      <c r="A4243" s="279"/>
      <c r="B4243" s="279"/>
      <c r="C4243" s="280"/>
      <c r="D4243" s="281"/>
      <c r="E4243" s="281"/>
      <c r="F4243" s="280"/>
      <c r="G4243" s="281"/>
      <c r="H4243" s="279"/>
      <c r="I4243" s="288" t="str">
        <f>_xlfn.IFNA(VLOOKUP(B4243,'Absence Types'!A:D,4,FALSE),"")</f>
        <v/>
      </c>
      <c r="J4243" s="110" t="str">
        <f t="shared" si="603"/>
        <v>Y</v>
      </c>
      <c r="K4243" s="110" t="str">
        <f t="shared" si="604"/>
        <v>N</v>
      </c>
      <c r="L4243" s="110" t="b">
        <f t="shared" si="605"/>
        <v>0</v>
      </c>
      <c r="M4243" s="110" t="b">
        <f t="shared" si="606"/>
        <v>0</v>
      </c>
      <c r="AC4243" s="1" t="str">
        <f t="shared" si="602"/>
        <v/>
      </c>
      <c r="AD4243" s="1" t="str">
        <f t="shared" si="598"/>
        <v/>
      </c>
      <c r="AE4243" s="1" t="e">
        <f>VLOOKUP(A4243,#REF!,12,FALSE)</f>
        <v>#REF!</v>
      </c>
      <c r="AF4243" s="1">
        <f t="shared" si="599"/>
        <v>0</v>
      </c>
      <c r="AG4243" s="1">
        <f t="shared" si="600"/>
        <v>0</v>
      </c>
      <c r="AH4243" s="1">
        <f t="shared" si="601"/>
        <v>0</v>
      </c>
    </row>
    <row r="4244" spans="1:34" ht="14" x14ac:dyDescent="0.3">
      <c r="A4244" s="279"/>
      <c r="B4244" s="279"/>
      <c r="C4244" s="280"/>
      <c r="D4244" s="281"/>
      <c r="E4244" s="281"/>
      <c r="F4244" s="280"/>
      <c r="G4244" s="281"/>
      <c r="H4244" s="279"/>
      <c r="I4244" s="288" t="str">
        <f>_xlfn.IFNA(VLOOKUP(B4244,'Absence Types'!A:D,4,FALSE),"")</f>
        <v/>
      </c>
      <c r="J4244" s="110" t="str">
        <f t="shared" si="603"/>
        <v>Y</v>
      </c>
      <c r="K4244" s="110" t="str">
        <f t="shared" si="604"/>
        <v>N</v>
      </c>
      <c r="L4244" s="110" t="b">
        <f t="shared" si="605"/>
        <v>0</v>
      </c>
      <c r="M4244" s="110" t="b">
        <f t="shared" si="606"/>
        <v>0</v>
      </c>
      <c r="AC4244" s="1" t="str">
        <f t="shared" si="602"/>
        <v/>
      </c>
      <c r="AD4244" s="1" t="str">
        <f t="shared" si="598"/>
        <v/>
      </c>
      <c r="AE4244" s="1" t="e">
        <f>VLOOKUP(A4244,#REF!,12,FALSE)</f>
        <v>#REF!</v>
      </c>
      <c r="AF4244" s="1">
        <f t="shared" si="599"/>
        <v>0</v>
      </c>
      <c r="AG4244" s="1">
        <f t="shared" si="600"/>
        <v>0</v>
      </c>
      <c r="AH4244" s="1">
        <f t="shared" si="601"/>
        <v>0</v>
      </c>
    </row>
    <row r="4245" spans="1:34" ht="14" x14ac:dyDescent="0.3">
      <c r="A4245" s="279"/>
      <c r="B4245" s="279"/>
      <c r="C4245" s="280"/>
      <c r="D4245" s="281"/>
      <c r="E4245" s="281"/>
      <c r="F4245" s="280"/>
      <c r="G4245" s="281"/>
      <c r="H4245" s="279"/>
      <c r="I4245" s="288" t="str">
        <f>_xlfn.IFNA(VLOOKUP(B4245,'Absence Types'!A:D,4,FALSE),"")</f>
        <v/>
      </c>
      <c r="J4245" s="110" t="str">
        <f t="shared" si="603"/>
        <v>Y</v>
      </c>
      <c r="K4245" s="110" t="str">
        <f t="shared" si="604"/>
        <v>N</v>
      </c>
      <c r="L4245" s="110" t="b">
        <f t="shared" si="605"/>
        <v>0</v>
      </c>
      <c r="M4245" s="110" t="b">
        <f t="shared" si="606"/>
        <v>0</v>
      </c>
      <c r="AC4245" s="1" t="str">
        <f t="shared" si="602"/>
        <v/>
      </c>
      <c r="AD4245" s="1" t="str">
        <f t="shared" si="598"/>
        <v/>
      </c>
      <c r="AE4245" s="1" t="e">
        <f>VLOOKUP(A4245,#REF!,12,FALSE)</f>
        <v>#REF!</v>
      </c>
      <c r="AF4245" s="1">
        <f t="shared" si="599"/>
        <v>0</v>
      </c>
      <c r="AG4245" s="1">
        <f t="shared" si="600"/>
        <v>0</v>
      </c>
      <c r="AH4245" s="1">
        <f t="shared" si="601"/>
        <v>0</v>
      </c>
    </row>
    <row r="4246" spans="1:34" ht="14" x14ac:dyDescent="0.3">
      <c r="A4246" s="279"/>
      <c r="B4246" s="279"/>
      <c r="C4246" s="280"/>
      <c r="D4246" s="281"/>
      <c r="E4246" s="281"/>
      <c r="F4246" s="280"/>
      <c r="G4246" s="281"/>
      <c r="H4246" s="279"/>
      <c r="I4246" s="288" t="str">
        <f>_xlfn.IFNA(VLOOKUP(B4246,'Absence Types'!A:D,4,FALSE),"")</f>
        <v/>
      </c>
      <c r="J4246" s="110" t="str">
        <f t="shared" si="603"/>
        <v>Y</v>
      </c>
      <c r="K4246" s="110" t="str">
        <f t="shared" si="604"/>
        <v>N</v>
      </c>
      <c r="L4246" s="110" t="b">
        <f t="shared" si="605"/>
        <v>0</v>
      </c>
      <c r="M4246" s="110" t="b">
        <f t="shared" si="606"/>
        <v>0</v>
      </c>
      <c r="AC4246" s="1" t="str">
        <f t="shared" si="602"/>
        <v/>
      </c>
      <c r="AD4246" s="1" t="str">
        <f t="shared" si="598"/>
        <v/>
      </c>
      <c r="AE4246" s="1" t="e">
        <f>VLOOKUP(A4246,#REF!,12,FALSE)</f>
        <v>#REF!</v>
      </c>
      <c r="AF4246" s="1">
        <f t="shared" si="599"/>
        <v>0</v>
      </c>
      <c r="AG4246" s="1">
        <f t="shared" si="600"/>
        <v>0</v>
      </c>
      <c r="AH4246" s="1">
        <f t="shared" si="601"/>
        <v>0</v>
      </c>
    </row>
    <row r="4247" spans="1:34" ht="14" x14ac:dyDescent="0.3">
      <c r="A4247" s="279"/>
      <c r="B4247" s="279"/>
      <c r="C4247" s="280"/>
      <c r="D4247" s="281"/>
      <c r="E4247" s="281"/>
      <c r="F4247" s="280"/>
      <c r="G4247" s="281"/>
      <c r="H4247" s="279"/>
      <c r="I4247" s="288" t="str">
        <f>_xlfn.IFNA(VLOOKUP(B4247,'Absence Types'!A:D,4,FALSE),"")</f>
        <v/>
      </c>
      <c r="J4247" s="110" t="str">
        <f t="shared" si="603"/>
        <v>Y</v>
      </c>
      <c r="K4247" s="110" t="str">
        <f t="shared" si="604"/>
        <v>N</v>
      </c>
      <c r="L4247" s="110" t="b">
        <f t="shared" si="605"/>
        <v>0</v>
      </c>
      <c r="M4247" s="110" t="b">
        <f t="shared" si="606"/>
        <v>0</v>
      </c>
      <c r="AC4247" s="1" t="str">
        <f t="shared" si="602"/>
        <v/>
      </c>
      <c r="AD4247" s="1" t="str">
        <f t="shared" si="598"/>
        <v/>
      </c>
      <c r="AE4247" s="1" t="e">
        <f>VLOOKUP(A4247,#REF!,12,FALSE)</f>
        <v>#REF!</v>
      </c>
      <c r="AF4247" s="1">
        <f t="shared" si="599"/>
        <v>0</v>
      </c>
      <c r="AG4247" s="1">
        <f t="shared" si="600"/>
        <v>0</v>
      </c>
      <c r="AH4247" s="1">
        <f t="shared" si="601"/>
        <v>0</v>
      </c>
    </row>
    <row r="4248" spans="1:34" ht="14" x14ac:dyDescent="0.3">
      <c r="A4248" s="279"/>
      <c r="B4248" s="279"/>
      <c r="C4248" s="280"/>
      <c r="D4248" s="281"/>
      <c r="E4248" s="281"/>
      <c r="F4248" s="280"/>
      <c r="G4248" s="281"/>
      <c r="H4248" s="279"/>
      <c r="I4248" s="288" t="str">
        <f>_xlfn.IFNA(VLOOKUP(B4248,'Absence Types'!A:D,4,FALSE),"")</f>
        <v/>
      </c>
      <c r="J4248" s="110" t="str">
        <f t="shared" si="603"/>
        <v>Y</v>
      </c>
      <c r="K4248" s="110" t="str">
        <f t="shared" si="604"/>
        <v>N</v>
      </c>
      <c r="L4248" s="110" t="b">
        <f t="shared" si="605"/>
        <v>0</v>
      </c>
      <c r="M4248" s="110" t="b">
        <f t="shared" si="606"/>
        <v>0</v>
      </c>
      <c r="AC4248" s="1" t="str">
        <f t="shared" si="602"/>
        <v/>
      </c>
      <c r="AD4248" s="1" t="str">
        <f t="shared" si="598"/>
        <v/>
      </c>
      <c r="AE4248" s="1" t="e">
        <f>VLOOKUP(A4248,#REF!,12,FALSE)</f>
        <v>#REF!</v>
      </c>
      <c r="AF4248" s="1">
        <f t="shared" si="599"/>
        <v>0</v>
      </c>
      <c r="AG4248" s="1">
        <f t="shared" si="600"/>
        <v>0</v>
      </c>
      <c r="AH4248" s="1">
        <f t="shared" si="601"/>
        <v>0</v>
      </c>
    </row>
    <row r="4249" spans="1:34" ht="14" x14ac:dyDescent="0.3">
      <c r="A4249" s="279"/>
      <c r="B4249" s="279"/>
      <c r="C4249" s="280"/>
      <c r="D4249" s="281"/>
      <c r="E4249" s="281"/>
      <c r="F4249" s="280"/>
      <c r="G4249" s="281"/>
      <c r="H4249" s="279"/>
      <c r="I4249" s="288" t="str">
        <f>_xlfn.IFNA(VLOOKUP(B4249,'Absence Types'!A:D,4,FALSE),"")</f>
        <v/>
      </c>
      <c r="J4249" s="110" t="str">
        <f t="shared" si="603"/>
        <v>Y</v>
      </c>
      <c r="K4249" s="110" t="str">
        <f t="shared" si="604"/>
        <v>N</v>
      </c>
      <c r="L4249" s="110" t="b">
        <f t="shared" si="605"/>
        <v>0</v>
      </c>
      <c r="M4249" s="110" t="b">
        <f t="shared" si="606"/>
        <v>0</v>
      </c>
      <c r="AC4249" s="1" t="str">
        <f t="shared" si="602"/>
        <v/>
      </c>
      <c r="AD4249" s="1" t="str">
        <f t="shared" si="598"/>
        <v/>
      </c>
      <c r="AE4249" s="1" t="e">
        <f>VLOOKUP(A4249,#REF!,12,FALSE)</f>
        <v>#REF!</v>
      </c>
      <c r="AF4249" s="1">
        <f t="shared" si="599"/>
        <v>0</v>
      </c>
      <c r="AG4249" s="1">
        <f t="shared" si="600"/>
        <v>0</v>
      </c>
      <c r="AH4249" s="1">
        <f t="shared" si="601"/>
        <v>0</v>
      </c>
    </row>
    <row r="4250" spans="1:34" ht="14" x14ac:dyDescent="0.3">
      <c r="A4250" s="279"/>
      <c r="B4250" s="279"/>
      <c r="C4250" s="280"/>
      <c r="D4250" s="281"/>
      <c r="E4250" s="281"/>
      <c r="F4250" s="280"/>
      <c r="G4250" s="281"/>
      <c r="H4250" s="279"/>
      <c r="I4250" s="288" t="str">
        <f>_xlfn.IFNA(VLOOKUP(B4250,'Absence Types'!A:D,4,FALSE),"")</f>
        <v/>
      </c>
      <c r="J4250" s="110" t="str">
        <f t="shared" si="603"/>
        <v>Y</v>
      </c>
      <c r="K4250" s="110" t="str">
        <f t="shared" si="604"/>
        <v>N</v>
      </c>
      <c r="L4250" s="110" t="b">
        <f t="shared" si="605"/>
        <v>0</v>
      </c>
      <c r="M4250" s="110" t="b">
        <f t="shared" si="606"/>
        <v>0</v>
      </c>
      <c r="AC4250" s="1" t="str">
        <f t="shared" si="602"/>
        <v/>
      </c>
      <c r="AD4250" s="1" t="str">
        <f t="shared" si="598"/>
        <v/>
      </c>
      <c r="AE4250" s="1" t="e">
        <f>VLOOKUP(A4250,#REF!,12,FALSE)</f>
        <v>#REF!</v>
      </c>
      <c r="AF4250" s="1">
        <f t="shared" si="599"/>
        <v>0</v>
      </c>
      <c r="AG4250" s="1">
        <f t="shared" si="600"/>
        <v>0</v>
      </c>
      <c r="AH4250" s="1">
        <f t="shared" si="601"/>
        <v>0</v>
      </c>
    </row>
    <row r="4251" spans="1:34" ht="14" x14ac:dyDescent="0.3">
      <c r="A4251" s="279"/>
      <c r="B4251" s="279"/>
      <c r="C4251" s="280"/>
      <c r="D4251" s="281"/>
      <c r="E4251" s="281"/>
      <c r="F4251" s="280"/>
      <c r="G4251" s="281"/>
      <c r="H4251" s="279"/>
      <c r="I4251" s="288" t="str">
        <f>_xlfn.IFNA(VLOOKUP(B4251,'Absence Types'!A:D,4,FALSE),"")</f>
        <v/>
      </c>
      <c r="J4251" s="110" t="str">
        <f t="shared" si="603"/>
        <v>Y</v>
      </c>
      <c r="K4251" s="110" t="str">
        <f t="shared" si="604"/>
        <v>N</v>
      </c>
      <c r="L4251" s="110" t="b">
        <f t="shared" si="605"/>
        <v>0</v>
      </c>
      <c r="M4251" s="110" t="b">
        <f t="shared" si="606"/>
        <v>0</v>
      </c>
      <c r="AC4251" s="1" t="str">
        <f t="shared" si="602"/>
        <v/>
      </c>
      <c r="AD4251" s="1" t="str">
        <f t="shared" si="598"/>
        <v/>
      </c>
      <c r="AE4251" s="1" t="e">
        <f>VLOOKUP(A4251,#REF!,12,FALSE)</f>
        <v>#REF!</v>
      </c>
      <c r="AF4251" s="1">
        <f t="shared" si="599"/>
        <v>0</v>
      </c>
      <c r="AG4251" s="1">
        <f t="shared" si="600"/>
        <v>0</v>
      </c>
      <c r="AH4251" s="1">
        <f t="shared" si="601"/>
        <v>0</v>
      </c>
    </row>
    <row r="4252" spans="1:34" ht="14" x14ac:dyDescent="0.3">
      <c r="A4252" s="279"/>
      <c r="B4252" s="279"/>
      <c r="C4252" s="280"/>
      <c r="D4252" s="281"/>
      <c r="E4252" s="281"/>
      <c r="F4252" s="280"/>
      <c r="G4252" s="281"/>
      <c r="H4252" s="279"/>
      <c r="I4252" s="288" t="str">
        <f>_xlfn.IFNA(VLOOKUP(B4252,'Absence Types'!A:D,4,FALSE),"")</f>
        <v/>
      </c>
      <c r="J4252" s="110" t="str">
        <f t="shared" si="603"/>
        <v>Y</v>
      </c>
      <c r="K4252" s="110" t="str">
        <f t="shared" si="604"/>
        <v>N</v>
      </c>
      <c r="L4252" s="110" t="b">
        <f t="shared" si="605"/>
        <v>0</v>
      </c>
      <c r="M4252" s="110" t="b">
        <f t="shared" si="606"/>
        <v>0</v>
      </c>
      <c r="AC4252" s="1" t="str">
        <f t="shared" si="602"/>
        <v/>
      </c>
      <c r="AD4252" s="1" t="str">
        <f t="shared" si="598"/>
        <v/>
      </c>
      <c r="AE4252" s="1" t="e">
        <f>VLOOKUP(A4252,#REF!,12,FALSE)</f>
        <v>#REF!</v>
      </c>
      <c r="AF4252" s="1">
        <f t="shared" si="599"/>
        <v>0</v>
      </c>
      <c r="AG4252" s="1">
        <f t="shared" si="600"/>
        <v>0</v>
      </c>
      <c r="AH4252" s="1">
        <f t="shared" si="601"/>
        <v>0</v>
      </c>
    </row>
    <row r="4253" spans="1:34" ht="14" x14ac:dyDescent="0.3">
      <c r="A4253" s="279"/>
      <c r="B4253" s="279"/>
      <c r="C4253" s="280"/>
      <c r="D4253" s="281"/>
      <c r="E4253" s="281"/>
      <c r="F4253" s="280"/>
      <c r="G4253" s="281"/>
      <c r="H4253" s="279"/>
      <c r="I4253" s="288" t="str">
        <f>_xlfn.IFNA(VLOOKUP(B4253,'Absence Types'!A:D,4,FALSE),"")</f>
        <v/>
      </c>
      <c r="J4253" s="110" t="str">
        <f t="shared" si="603"/>
        <v>Y</v>
      </c>
      <c r="K4253" s="110" t="str">
        <f t="shared" si="604"/>
        <v>N</v>
      </c>
      <c r="L4253" s="110" t="b">
        <f t="shared" si="605"/>
        <v>0</v>
      </c>
      <c r="M4253" s="110" t="b">
        <f t="shared" si="606"/>
        <v>0</v>
      </c>
      <c r="AC4253" s="1" t="str">
        <f t="shared" si="602"/>
        <v/>
      </c>
      <c r="AD4253" s="1" t="str">
        <f t="shared" si="598"/>
        <v/>
      </c>
      <c r="AE4253" s="1" t="e">
        <f>VLOOKUP(A4253,#REF!,12,FALSE)</f>
        <v>#REF!</v>
      </c>
      <c r="AF4253" s="1">
        <f t="shared" si="599"/>
        <v>0</v>
      </c>
      <c r="AG4253" s="1">
        <f t="shared" si="600"/>
        <v>0</v>
      </c>
      <c r="AH4253" s="1">
        <f t="shared" si="601"/>
        <v>0</v>
      </c>
    </row>
    <row r="4254" spans="1:34" ht="14" x14ac:dyDescent="0.3">
      <c r="A4254" s="279"/>
      <c r="B4254" s="279"/>
      <c r="C4254" s="280"/>
      <c r="D4254" s="281"/>
      <c r="E4254" s="281"/>
      <c r="F4254" s="280"/>
      <c r="G4254" s="281"/>
      <c r="H4254" s="279"/>
      <c r="I4254" s="288" t="str">
        <f>_xlfn.IFNA(VLOOKUP(B4254,'Absence Types'!A:D,4,FALSE),"")</f>
        <v/>
      </c>
      <c r="J4254" s="110" t="str">
        <f t="shared" si="603"/>
        <v>Y</v>
      </c>
      <c r="K4254" s="110" t="str">
        <f t="shared" si="604"/>
        <v>N</v>
      </c>
      <c r="L4254" s="110" t="b">
        <f t="shared" si="605"/>
        <v>0</v>
      </c>
      <c r="M4254" s="110" t="b">
        <f t="shared" si="606"/>
        <v>0</v>
      </c>
      <c r="AC4254" s="1" t="str">
        <f t="shared" si="602"/>
        <v/>
      </c>
      <c r="AD4254" s="1" t="str">
        <f t="shared" si="598"/>
        <v/>
      </c>
      <c r="AE4254" s="1" t="e">
        <f>VLOOKUP(A4254,#REF!,12,FALSE)</f>
        <v>#REF!</v>
      </c>
      <c r="AF4254" s="1">
        <f t="shared" si="599"/>
        <v>0</v>
      </c>
      <c r="AG4254" s="1">
        <f t="shared" si="600"/>
        <v>0</v>
      </c>
      <c r="AH4254" s="1">
        <f t="shared" si="601"/>
        <v>0</v>
      </c>
    </row>
    <row r="4255" spans="1:34" ht="14" x14ac:dyDescent="0.3">
      <c r="A4255" s="279"/>
      <c r="B4255" s="279"/>
      <c r="C4255" s="280"/>
      <c r="D4255" s="281"/>
      <c r="E4255" s="281"/>
      <c r="F4255" s="280"/>
      <c r="G4255" s="281"/>
      <c r="H4255" s="279"/>
      <c r="I4255" s="288" t="str">
        <f>_xlfn.IFNA(VLOOKUP(B4255,'Absence Types'!A:D,4,FALSE),"")</f>
        <v/>
      </c>
      <c r="J4255" s="110" t="str">
        <f t="shared" si="603"/>
        <v>Y</v>
      </c>
      <c r="K4255" s="110" t="str">
        <f t="shared" si="604"/>
        <v>N</v>
      </c>
      <c r="L4255" s="110" t="b">
        <f t="shared" si="605"/>
        <v>0</v>
      </c>
      <c r="M4255" s="110" t="b">
        <f t="shared" si="606"/>
        <v>0</v>
      </c>
      <c r="AC4255" s="1" t="str">
        <f t="shared" si="602"/>
        <v/>
      </c>
      <c r="AD4255" s="1" t="str">
        <f t="shared" si="598"/>
        <v/>
      </c>
      <c r="AE4255" s="1" t="e">
        <f>VLOOKUP(A4255,#REF!,12,FALSE)</f>
        <v>#REF!</v>
      </c>
      <c r="AF4255" s="1">
        <f t="shared" si="599"/>
        <v>0</v>
      </c>
      <c r="AG4255" s="1">
        <f t="shared" si="600"/>
        <v>0</v>
      </c>
      <c r="AH4255" s="1">
        <f t="shared" si="601"/>
        <v>0</v>
      </c>
    </row>
    <row r="4256" spans="1:34" ht="14" x14ac:dyDescent="0.3">
      <c r="A4256" s="279"/>
      <c r="B4256" s="279"/>
      <c r="C4256" s="280"/>
      <c r="D4256" s="281"/>
      <c r="E4256" s="281"/>
      <c r="F4256" s="280"/>
      <c r="G4256" s="281"/>
      <c r="H4256" s="279"/>
      <c r="I4256" s="288" t="str">
        <f>_xlfn.IFNA(VLOOKUP(B4256,'Absence Types'!A:D,4,FALSE),"")</f>
        <v/>
      </c>
      <c r="J4256" s="110" t="str">
        <f t="shared" si="603"/>
        <v>Y</v>
      </c>
      <c r="K4256" s="110" t="str">
        <f t="shared" si="604"/>
        <v>N</v>
      </c>
      <c r="L4256" s="110" t="b">
        <f t="shared" si="605"/>
        <v>0</v>
      </c>
      <c r="M4256" s="110" t="b">
        <f t="shared" si="606"/>
        <v>0</v>
      </c>
      <c r="AC4256" s="1" t="str">
        <f t="shared" si="602"/>
        <v/>
      </c>
      <c r="AD4256" s="1" t="str">
        <f t="shared" si="598"/>
        <v/>
      </c>
      <c r="AE4256" s="1" t="e">
        <f>VLOOKUP(A4256,#REF!,12,FALSE)</f>
        <v>#REF!</v>
      </c>
      <c r="AF4256" s="1">
        <f t="shared" si="599"/>
        <v>0</v>
      </c>
      <c r="AG4256" s="1">
        <f t="shared" si="600"/>
        <v>0</v>
      </c>
      <c r="AH4256" s="1">
        <f t="shared" si="601"/>
        <v>0</v>
      </c>
    </row>
    <row r="4257" spans="1:34" ht="14" x14ac:dyDescent="0.3">
      <c r="A4257" s="279"/>
      <c r="B4257" s="279"/>
      <c r="C4257" s="280"/>
      <c r="D4257" s="281"/>
      <c r="E4257" s="281"/>
      <c r="F4257" s="280"/>
      <c r="G4257" s="281"/>
      <c r="H4257" s="279"/>
      <c r="I4257" s="288" t="str">
        <f>_xlfn.IFNA(VLOOKUP(B4257,'Absence Types'!A:D,4,FALSE),"")</f>
        <v/>
      </c>
      <c r="J4257" s="110" t="str">
        <f t="shared" si="603"/>
        <v>Y</v>
      </c>
      <c r="K4257" s="110" t="str">
        <f t="shared" si="604"/>
        <v>N</v>
      </c>
      <c r="L4257" s="110" t="b">
        <f t="shared" si="605"/>
        <v>0</v>
      </c>
      <c r="M4257" s="110" t="b">
        <f t="shared" si="606"/>
        <v>0</v>
      </c>
      <c r="AC4257" s="1" t="str">
        <f t="shared" si="602"/>
        <v/>
      </c>
      <c r="AD4257" s="1" t="str">
        <f t="shared" si="598"/>
        <v/>
      </c>
      <c r="AE4257" s="1" t="e">
        <f>VLOOKUP(A4257,#REF!,12,FALSE)</f>
        <v>#REF!</v>
      </c>
      <c r="AF4257" s="1">
        <f t="shared" si="599"/>
        <v>0</v>
      </c>
      <c r="AG4257" s="1">
        <f t="shared" si="600"/>
        <v>0</v>
      </c>
      <c r="AH4257" s="1">
        <f t="shared" si="601"/>
        <v>0</v>
      </c>
    </row>
    <row r="4258" spans="1:34" ht="14" x14ac:dyDescent="0.3">
      <c r="A4258" s="279"/>
      <c r="B4258" s="279"/>
      <c r="C4258" s="280"/>
      <c r="D4258" s="281"/>
      <c r="E4258" s="281"/>
      <c r="F4258" s="280"/>
      <c r="G4258" s="281"/>
      <c r="H4258" s="279"/>
      <c r="I4258" s="288" t="str">
        <f>_xlfn.IFNA(VLOOKUP(B4258,'Absence Types'!A:D,4,FALSE),"")</f>
        <v/>
      </c>
      <c r="J4258" s="110" t="str">
        <f t="shared" si="603"/>
        <v>Y</v>
      </c>
      <c r="K4258" s="110" t="str">
        <f t="shared" si="604"/>
        <v>N</v>
      </c>
      <c r="L4258" s="110" t="b">
        <f t="shared" si="605"/>
        <v>0</v>
      </c>
      <c r="M4258" s="110" t="b">
        <f t="shared" si="606"/>
        <v>0</v>
      </c>
      <c r="AC4258" s="1" t="str">
        <f t="shared" si="602"/>
        <v/>
      </c>
      <c r="AD4258" s="1" t="str">
        <f t="shared" si="598"/>
        <v/>
      </c>
      <c r="AE4258" s="1" t="e">
        <f>VLOOKUP(A4258,#REF!,12,FALSE)</f>
        <v>#REF!</v>
      </c>
      <c r="AF4258" s="1">
        <f t="shared" si="599"/>
        <v>0</v>
      </c>
      <c r="AG4258" s="1">
        <f t="shared" si="600"/>
        <v>0</v>
      </c>
      <c r="AH4258" s="1">
        <f t="shared" si="601"/>
        <v>0</v>
      </c>
    </row>
    <row r="4259" spans="1:34" ht="14" x14ac:dyDescent="0.3">
      <c r="A4259" s="279"/>
      <c r="B4259" s="279"/>
      <c r="C4259" s="280"/>
      <c r="D4259" s="281"/>
      <c r="E4259" s="281"/>
      <c r="F4259" s="280"/>
      <c r="G4259" s="281"/>
      <c r="H4259" s="279"/>
      <c r="I4259" s="288" t="str">
        <f>_xlfn.IFNA(VLOOKUP(B4259,'Absence Types'!A:D,4,FALSE),"")</f>
        <v/>
      </c>
      <c r="J4259" s="110" t="str">
        <f t="shared" si="603"/>
        <v>Y</v>
      </c>
      <c r="K4259" s="110" t="str">
        <f t="shared" si="604"/>
        <v>N</v>
      </c>
      <c r="L4259" s="110" t="b">
        <f t="shared" si="605"/>
        <v>0</v>
      </c>
      <c r="M4259" s="110" t="b">
        <f t="shared" si="606"/>
        <v>0</v>
      </c>
      <c r="AC4259" s="1" t="str">
        <f t="shared" si="602"/>
        <v/>
      </c>
      <c r="AD4259" s="1" t="str">
        <f t="shared" si="598"/>
        <v/>
      </c>
      <c r="AE4259" s="1" t="e">
        <f>VLOOKUP(A4259,#REF!,12,FALSE)</f>
        <v>#REF!</v>
      </c>
      <c r="AF4259" s="1">
        <f t="shared" si="599"/>
        <v>0</v>
      </c>
      <c r="AG4259" s="1">
        <f t="shared" si="600"/>
        <v>0</v>
      </c>
      <c r="AH4259" s="1">
        <f t="shared" si="601"/>
        <v>0</v>
      </c>
    </row>
    <row r="4260" spans="1:34" ht="14" x14ac:dyDescent="0.3">
      <c r="A4260" s="279"/>
      <c r="B4260" s="279"/>
      <c r="C4260" s="280"/>
      <c r="D4260" s="281"/>
      <c r="E4260" s="281"/>
      <c r="F4260" s="280"/>
      <c r="G4260" s="281"/>
      <c r="H4260" s="279"/>
      <c r="I4260" s="288" t="str">
        <f>_xlfn.IFNA(VLOOKUP(B4260,'Absence Types'!A:D,4,FALSE),"")</f>
        <v/>
      </c>
      <c r="J4260" s="110" t="str">
        <f t="shared" si="603"/>
        <v>Y</v>
      </c>
      <c r="K4260" s="110" t="str">
        <f t="shared" si="604"/>
        <v>N</v>
      </c>
      <c r="L4260" s="110" t="b">
        <f t="shared" si="605"/>
        <v>0</v>
      </c>
      <c r="M4260" s="110" t="b">
        <f t="shared" si="606"/>
        <v>0</v>
      </c>
      <c r="AC4260" s="1" t="str">
        <f t="shared" si="602"/>
        <v/>
      </c>
      <c r="AD4260" s="1" t="str">
        <f t="shared" si="598"/>
        <v/>
      </c>
      <c r="AE4260" s="1" t="e">
        <f>VLOOKUP(A4260,#REF!,12,FALSE)</f>
        <v>#REF!</v>
      </c>
      <c r="AF4260" s="1">
        <f t="shared" si="599"/>
        <v>0</v>
      </c>
      <c r="AG4260" s="1">
        <f t="shared" si="600"/>
        <v>0</v>
      </c>
      <c r="AH4260" s="1">
        <f t="shared" si="601"/>
        <v>0</v>
      </c>
    </row>
    <row r="4261" spans="1:34" ht="14" x14ac:dyDescent="0.3">
      <c r="A4261" s="279"/>
      <c r="B4261" s="279"/>
      <c r="C4261" s="280"/>
      <c r="D4261" s="281"/>
      <c r="E4261" s="281"/>
      <c r="F4261" s="280"/>
      <c r="G4261" s="281"/>
      <c r="H4261" s="279"/>
      <c r="I4261" s="288" t="str">
        <f>_xlfn.IFNA(VLOOKUP(B4261,'Absence Types'!A:D,4,FALSE),"")</f>
        <v/>
      </c>
      <c r="J4261" s="110" t="str">
        <f t="shared" si="603"/>
        <v>Y</v>
      </c>
      <c r="K4261" s="110" t="str">
        <f t="shared" si="604"/>
        <v>N</v>
      </c>
      <c r="L4261" s="110" t="b">
        <f t="shared" si="605"/>
        <v>0</v>
      </c>
      <c r="M4261" s="110" t="b">
        <f t="shared" si="606"/>
        <v>0</v>
      </c>
      <c r="AC4261" s="1" t="str">
        <f t="shared" si="602"/>
        <v/>
      </c>
      <c r="AD4261" s="1" t="str">
        <f t="shared" si="598"/>
        <v/>
      </c>
      <c r="AE4261" s="1" t="e">
        <f>VLOOKUP(A4261,#REF!,12,FALSE)</f>
        <v>#REF!</v>
      </c>
      <c r="AF4261" s="1">
        <f t="shared" si="599"/>
        <v>0</v>
      </c>
      <c r="AG4261" s="1">
        <f t="shared" si="600"/>
        <v>0</v>
      </c>
      <c r="AH4261" s="1">
        <f t="shared" si="601"/>
        <v>0</v>
      </c>
    </row>
    <row r="4262" spans="1:34" ht="14" x14ac:dyDescent="0.3">
      <c r="A4262" s="279"/>
      <c r="B4262" s="279"/>
      <c r="C4262" s="280"/>
      <c r="D4262" s="281"/>
      <c r="E4262" s="281"/>
      <c r="F4262" s="280"/>
      <c r="G4262" s="281"/>
      <c r="H4262" s="279"/>
      <c r="I4262" s="288" t="str">
        <f>_xlfn.IFNA(VLOOKUP(B4262,'Absence Types'!A:D,4,FALSE),"")</f>
        <v/>
      </c>
      <c r="J4262" s="110" t="str">
        <f t="shared" si="603"/>
        <v>Y</v>
      </c>
      <c r="K4262" s="110" t="str">
        <f t="shared" si="604"/>
        <v>N</v>
      </c>
      <c r="L4262" s="110" t="b">
        <f t="shared" si="605"/>
        <v>0</v>
      </c>
      <c r="M4262" s="110" t="b">
        <f t="shared" si="606"/>
        <v>0</v>
      </c>
      <c r="AC4262" s="1" t="str">
        <f t="shared" si="602"/>
        <v/>
      </c>
      <c r="AD4262" s="1" t="str">
        <f t="shared" si="598"/>
        <v/>
      </c>
      <c r="AE4262" s="1" t="e">
        <f>VLOOKUP(A4262,#REF!,12,FALSE)</f>
        <v>#REF!</v>
      </c>
      <c r="AF4262" s="1">
        <f t="shared" si="599"/>
        <v>0</v>
      </c>
      <c r="AG4262" s="1">
        <f t="shared" si="600"/>
        <v>0</v>
      </c>
      <c r="AH4262" s="1">
        <f t="shared" si="601"/>
        <v>0</v>
      </c>
    </row>
    <row r="4263" spans="1:34" ht="14" x14ac:dyDescent="0.3">
      <c r="A4263" s="279"/>
      <c r="B4263" s="279"/>
      <c r="C4263" s="280"/>
      <c r="D4263" s="281"/>
      <c r="E4263" s="281"/>
      <c r="F4263" s="280"/>
      <c r="G4263" s="281"/>
      <c r="H4263" s="279"/>
      <c r="I4263" s="288" t="str">
        <f>_xlfn.IFNA(VLOOKUP(B4263,'Absence Types'!A:D,4,FALSE),"")</f>
        <v/>
      </c>
      <c r="J4263" s="110" t="str">
        <f t="shared" si="603"/>
        <v>Y</v>
      </c>
      <c r="K4263" s="110" t="str">
        <f t="shared" si="604"/>
        <v>N</v>
      </c>
      <c r="L4263" s="110" t="b">
        <f t="shared" si="605"/>
        <v>0</v>
      </c>
      <c r="M4263" s="110" t="b">
        <f t="shared" si="606"/>
        <v>0</v>
      </c>
      <c r="AC4263" s="1" t="str">
        <f t="shared" si="602"/>
        <v/>
      </c>
      <c r="AD4263" s="1" t="str">
        <f t="shared" si="598"/>
        <v/>
      </c>
      <c r="AE4263" s="1" t="e">
        <f>VLOOKUP(A4263,#REF!,12,FALSE)</f>
        <v>#REF!</v>
      </c>
      <c r="AF4263" s="1">
        <f t="shared" si="599"/>
        <v>0</v>
      </c>
      <c r="AG4263" s="1">
        <f t="shared" si="600"/>
        <v>0</v>
      </c>
      <c r="AH4263" s="1">
        <f t="shared" si="601"/>
        <v>0</v>
      </c>
    </row>
    <row r="4264" spans="1:34" ht="14" x14ac:dyDescent="0.3">
      <c r="A4264" s="279"/>
      <c r="B4264" s="279"/>
      <c r="C4264" s="280"/>
      <c r="D4264" s="281"/>
      <c r="E4264" s="281"/>
      <c r="F4264" s="280"/>
      <c r="G4264" s="281"/>
      <c r="H4264" s="279"/>
      <c r="I4264" s="288" t="str">
        <f>_xlfn.IFNA(VLOOKUP(B4264,'Absence Types'!A:D,4,FALSE),"")</f>
        <v/>
      </c>
      <c r="J4264" s="110" t="str">
        <f t="shared" si="603"/>
        <v>Y</v>
      </c>
      <c r="K4264" s="110" t="str">
        <f t="shared" si="604"/>
        <v>N</v>
      </c>
      <c r="L4264" s="110" t="b">
        <f t="shared" si="605"/>
        <v>0</v>
      </c>
      <c r="M4264" s="110" t="b">
        <f t="shared" si="606"/>
        <v>0</v>
      </c>
      <c r="AC4264" s="1" t="str">
        <f t="shared" si="602"/>
        <v/>
      </c>
      <c r="AD4264" s="1" t="str">
        <f t="shared" si="598"/>
        <v/>
      </c>
      <c r="AE4264" s="1" t="e">
        <f>VLOOKUP(A4264,#REF!,12,FALSE)</f>
        <v>#REF!</v>
      </c>
      <c r="AF4264" s="1">
        <f t="shared" si="599"/>
        <v>0</v>
      </c>
      <c r="AG4264" s="1">
        <f t="shared" si="600"/>
        <v>0</v>
      </c>
      <c r="AH4264" s="1">
        <f t="shared" si="601"/>
        <v>0</v>
      </c>
    </row>
    <row r="4265" spans="1:34" ht="14" x14ac:dyDescent="0.3">
      <c r="A4265" s="279"/>
      <c r="B4265" s="279"/>
      <c r="C4265" s="280"/>
      <c r="D4265" s="281"/>
      <c r="E4265" s="281"/>
      <c r="F4265" s="280"/>
      <c r="G4265" s="281"/>
      <c r="H4265" s="279"/>
      <c r="I4265" s="288" t="str">
        <f>_xlfn.IFNA(VLOOKUP(B4265,'Absence Types'!A:D,4,FALSE),"")</f>
        <v/>
      </c>
      <c r="J4265" s="110" t="str">
        <f t="shared" si="603"/>
        <v>Y</v>
      </c>
      <c r="K4265" s="110" t="str">
        <f t="shared" si="604"/>
        <v>N</v>
      </c>
      <c r="L4265" s="110" t="b">
        <f t="shared" si="605"/>
        <v>0</v>
      </c>
      <c r="M4265" s="110" t="b">
        <f t="shared" si="606"/>
        <v>0</v>
      </c>
      <c r="AC4265" s="1" t="str">
        <f t="shared" si="602"/>
        <v/>
      </c>
      <c r="AD4265" s="1" t="str">
        <f t="shared" si="598"/>
        <v/>
      </c>
      <c r="AE4265" s="1" t="e">
        <f>VLOOKUP(A4265,#REF!,12,FALSE)</f>
        <v>#REF!</v>
      </c>
      <c r="AF4265" s="1">
        <f t="shared" si="599"/>
        <v>0</v>
      </c>
      <c r="AG4265" s="1">
        <f t="shared" si="600"/>
        <v>0</v>
      </c>
      <c r="AH4265" s="1">
        <f t="shared" si="601"/>
        <v>0</v>
      </c>
    </row>
    <row r="4266" spans="1:34" ht="14" x14ac:dyDescent="0.3">
      <c r="A4266" s="279"/>
      <c r="B4266" s="279"/>
      <c r="C4266" s="280"/>
      <c r="D4266" s="281"/>
      <c r="E4266" s="281"/>
      <c r="F4266" s="280"/>
      <c r="G4266" s="281"/>
      <c r="H4266" s="279"/>
      <c r="I4266" s="288" t="str">
        <f>_xlfn.IFNA(VLOOKUP(B4266,'Absence Types'!A:D,4,FALSE),"")</f>
        <v/>
      </c>
      <c r="J4266" s="110" t="str">
        <f t="shared" si="603"/>
        <v>Y</v>
      </c>
      <c r="K4266" s="110" t="str">
        <f t="shared" si="604"/>
        <v>N</v>
      </c>
      <c r="L4266" s="110" t="b">
        <f t="shared" si="605"/>
        <v>0</v>
      </c>
      <c r="M4266" s="110" t="b">
        <f t="shared" si="606"/>
        <v>0</v>
      </c>
      <c r="AC4266" s="1" t="str">
        <f t="shared" si="602"/>
        <v/>
      </c>
      <c r="AD4266" s="1" t="str">
        <f t="shared" si="598"/>
        <v/>
      </c>
      <c r="AE4266" s="1" t="e">
        <f>VLOOKUP(A4266,#REF!,12,FALSE)</f>
        <v>#REF!</v>
      </c>
      <c r="AF4266" s="1">
        <f t="shared" si="599"/>
        <v>0</v>
      </c>
      <c r="AG4266" s="1">
        <f t="shared" si="600"/>
        <v>0</v>
      </c>
      <c r="AH4266" s="1">
        <f t="shared" si="601"/>
        <v>0</v>
      </c>
    </row>
    <row r="4267" spans="1:34" ht="14" x14ac:dyDescent="0.3">
      <c r="A4267" s="279"/>
      <c r="B4267" s="279"/>
      <c r="C4267" s="280"/>
      <c r="D4267" s="281"/>
      <c r="E4267" s="281"/>
      <c r="F4267" s="280"/>
      <c r="G4267" s="281"/>
      <c r="H4267" s="279"/>
      <c r="I4267" s="288" t="str">
        <f>_xlfn.IFNA(VLOOKUP(B4267,'Absence Types'!A:D,4,FALSE),"")</f>
        <v/>
      </c>
      <c r="J4267" s="110" t="str">
        <f t="shared" si="603"/>
        <v>Y</v>
      </c>
      <c r="K4267" s="110" t="str">
        <f t="shared" si="604"/>
        <v>N</v>
      </c>
      <c r="L4267" s="110" t="b">
        <f t="shared" si="605"/>
        <v>0</v>
      </c>
      <c r="M4267" s="110" t="b">
        <f t="shared" si="606"/>
        <v>0</v>
      </c>
      <c r="AC4267" s="1" t="str">
        <f t="shared" si="602"/>
        <v/>
      </c>
      <c r="AD4267" s="1" t="str">
        <f t="shared" si="598"/>
        <v/>
      </c>
      <c r="AE4267" s="1" t="e">
        <f>VLOOKUP(A4267,#REF!,12,FALSE)</f>
        <v>#REF!</v>
      </c>
      <c r="AF4267" s="1">
        <f t="shared" si="599"/>
        <v>0</v>
      </c>
      <c r="AG4267" s="1">
        <f t="shared" si="600"/>
        <v>0</v>
      </c>
      <c r="AH4267" s="1">
        <f t="shared" si="601"/>
        <v>0</v>
      </c>
    </row>
    <row r="4268" spans="1:34" ht="14" x14ac:dyDescent="0.3">
      <c r="A4268" s="279"/>
      <c r="B4268" s="279"/>
      <c r="C4268" s="280"/>
      <c r="D4268" s="281"/>
      <c r="E4268" s="281"/>
      <c r="F4268" s="280"/>
      <c r="G4268" s="281"/>
      <c r="H4268" s="279"/>
      <c r="I4268" s="288" t="str">
        <f>_xlfn.IFNA(VLOOKUP(B4268,'Absence Types'!A:D,4,FALSE),"")</f>
        <v/>
      </c>
      <c r="J4268" s="110" t="str">
        <f t="shared" si="603"/>
        <v>Y</v>
      </c>
      <c r="K4268" s="110" t="str">
        <f t="shared" si="604"/>
        <v>N</v>
      </c>
      <c r="L4268" s="110" t="b">
        <f t="shared" si="605"/>
        <v>0</v>
      </c>
      <c r="M4268" s="110" t="b">
        <f t="shared" si="606"/>
        <v>0</v>
      </c>
      <c r="AC4268" s="1" t="str">
        <f t="shared" si="602"/>
        <v/>
      </c>
      <c r="AD4268" s="1" t="str">
        <f t="shared" si="598"/>
        <v/>
      </c>
      <c r="AE4268" s="1" t="e">
        <f>VLOOKUP(A4268,#REF!,12,FALSE)</f>
        <v>#REF!</v>
      </c>
      <c r="AF4268" s="1">
        <f t="shared" si="599"/>
        <v>0</v>
      </c>
      <c r="AG4268" s="1">
        <f t="shared" si="600"/>
        <v>0</v>
      </c>
      <c r="AH4268" s="1">
        <f t="shared" si="601"/>
        <v>0</v>
      </c>
    </row>
    <row r="4269" spans="1:34" ht="14" x14ac:dyDescent="0.3">
      <c r="A4269" s="279"/>
      <c r="B4269" s="279"/>
      <c r="C4269" s="280"/>
      <c r="D4269" s="281"/>
      <c r="E4269" s="281"/>
      <c r="F4269" s="280"/>
      <c r="G4269" s="281"/>
      <c r="H4269" s="279"/>
      <c r="I4269" s="288" t="str">
        <f>_xlfn.IFNA(VLOOKUP(B4269,'Absence Types'!A:D,4,FALSE),"")</f>
        <v/>
      </c>
      <c r="J4269" s="110" t="str">
        <f t="shared" si="603"/>
        <v>Y</v>
      </c>
      <c r="K4269" s="110" t="str">
        <f t="shared" si="604"/>
        <v>N</v>
      </c>
      <c r="L4269" s="110" t="b">
        <f t="shared" si="605"/>
        <v>0</v>
      </c>
      <c r="M4269" s="110" t="b">
        <f t="shared" si="606"/>
        <v>0</v>
      </c>
      <c r="AC4269" s="1" t="str">
        <f t="shared" si="602"/>
        <v/>
      </c>
      <c r="AD4269" s="1" t="str">
        <f t="shared" si="598"/>
        <v/>
      </c>
      <c r="AE4269" s="1" t="e">
        <f>VLOOKUP(A4269,#REF!,12,FALSE)</f>
        <v>#REF!</v>
      </c>
      <c r="AF4269" s="1">
        <f t="shared" si="599"/>
        <v>0</v>
      </c>
      <c r="AG4269" s="1">
        <f t="shared" si="600"/>
        <v>0</v>
      </c>
      <c r="AH4269" s="1">
        <f t="shared" si="601"/>
        <v>0</v>
      </c>
    </row>
    <row r="4270" spans="1:34" ht="14" x14ac:dyDescent="0.3">
      <c r="A4270" s="279"/>
      <c r="B4270" s="279"/>
      <c r="C4270" s="280"/>
      <c r="D4270" s="281"/>
      <c r="E4270" s="281"/>
      <c r="F4270" s="280"/>
      <c r="G4270" s="281"/>
      <c r="H4270" s="279"/>
      <c r="I4270" s="288" t="str">
        <f>_xlfn.IFNA(VLOOKUP(B4270,'Absence Types'!A:D,4,FALSE),"")</f>
        <v/>
      </c>
      <c r="J4270" s="110" t="str">
        <f t="shared" si="603"/>
        <v>Y</v>
      </c>
      <c r="K4270" s="110" t="str">
        <f t="shared" si="604"/>
        <v>N</v>
      </c>
      <c r="L4270" s="110" t="b">
        <f t="shared" si="605"/>
        <v>0</v>
      </c>
      <c r="M4270" s="110" t="b">
        <f t="shared" si="606"/>
        <v>0</v>
      </c>
      <c r="AC4270" s="1" t="str">
        <f t="shared" si="602"/>
        <v/>
      </c>
      <c r="AD4270" s="1" t="str">
        <f t="shared" si="598"/>
        <v/>
      </c>
      <c r="AE4270" s="1" t="e">
        <f>VLOOKUP(A4270,#REF!,12,FALSE)</f>
        <v>#REF!</v>
      </c>
      <c r="AF4270" s="1">
        <f t="shared" si="599"/>
        <v>0</v>
      </c>
      <c r="AG4270" s="1">
        <f t="shared" si="600"/>
        <v>0</v>
      </c>
      <c r="AH4270" s="1">
        <f t="shared" si="601"/>
        <v>0</v>
      </c>
    </row>
    <row r="4271" spans="1:34" ht="14" x14ac:dyDescent="0.3">
      <c r="A4271" s="279"/>
      <c r="B4271" s="279"/>
      <c r="C4271" s="280"/>
      <c r="D4271" s="281"/>
      <c r="E4271" s="281"/>
      <c r="F4271" s="280"/>
      <c r="G4271" s="281"/>
      <c r="H4271" s="279"/>
      <c r="I4271" s="288" t="str">
        <f>_xlfn.IFNA(VLOOKUP(B4271,'Absence Types'!A:D,4,FALSE),"")</f>
        <v/>
      </c>
      <c r="J4271" s="110" t="str">
        <f t="shared" si="603"/>
        <v>Y</v>
      </c>
      <c r="K4271" s="110" t="str">
        <f t="shared" si="604"/>
        <v>N</v>
      </c>
      <c r="L4271" s="110" t="b">
        <f t="shared" si="605"/>
        <v>0</v>
      </c>
      <c r="M4271" s="110" t="b">
        <f t="shared" si="606"/>
        <v>0</v>
      </c>
      <c r="AC4271" s="1" t="str">
        <f t="shared" si="602"/>
        <v/>
      </c>
      <c r="AD4271" s="1" t="str">
        <f t="shared" si="598"/>
        <v/>
      </c>
      <c r="AE4271" s="1" t="e">
        <f>VLOOKUP(A4271,#REF!,12,FALSE)</f>
        <v>#REF!</v>
      </c>
      <c r="AF4271" s="1">
        <f t="shared" si="599"/>
        <v>0</v>
      </c>
      <c r="AG4271" s="1">
        <f t="shared" si="600"/>
        <v>0</v>
      </c>
      <c r="AH4271" s="1">
        <f t="shared" si="601"/>
        <v>0</v>
      </c>
    </row>
    <row r="4272" spans="1:34" ht="14" x14ac:dyDescent="0.3">
      <c r="A4272" s="279"/>
      <c r="B4272" s="279"/>
      <c r="C4272" s="280"/>
      <c r="D4272" s="281"/>
      <c r="E4272" s="281"/>
      <c r="F4272" s="280"/>
      <c r="G4272" s="281"/>
      <c r="H4272" s="279"/>
      <c r="I4272" s="288" t="str">
        <f>_xlfn.IFNA(VLOOKUP(B4272,'Absence Types'!A:D,4,FALSE),"")</f>
        <v/>
      </c>
      <c r="J4272" s="110" t="str">
        <f t="shared" si="603"/>
        <v>Y</v>
      </c>
      <c r="K4272" s="110" t="str">
        <f t="shared" si="604"/>
        <v>N</v>
      </c>
      <c r="L4272" s="110" t="b">
        <f t="shared" si="605"/>
        <v>0</v>
      </c>
      <c r="M4272" s="110" t="b">
        <f t="shared" si="606"/>
        <v>0</v>
      </c>
      <c r="AC4272" s="1" t="str">
        <f t="shared" si="602"/>
        <v/>
      </c>
      <c r="AD4272" s="1" t="str">
        <f t="shared" si="598"/>
        <v/>
      </c>
      <c r="AE4272" s="1" t="e">
        <f>VLOOKUP(A4272,#REF!,12,FALSE)</f>
        <v>#REF!</v>
      </c>
      <c r="AF4272" s="1">
        <f t="shared" si="599"/>
        <v>0</v>
      </c>
      <c r="AG4272" s="1">
        <f t="shared" si="600"/>
        <v>0</v>
      </c>
      <c r="AH4272" s="1">
        <f t="shared" si="601"/>
        <v>0</v>
      </c>
    </row>
    <row r="4273" spans="1:34" ht="14" x14ac:dyDescent="0.3">
      <c r="A4273" s="279"/>
      <c r="B4273" s="279"/>
      <c r="C4273" s="280"/>
      <c r="D4273" s="281"/>
      <c r="E4273" s="281"/>
      <c r="F4273" s="280"/>
      <c r="G4273" s="281"/>
      <c r="H4273" s="279"/>
      <c r="I4273" s="288" t="str">
        <f>_xlfn.IFNA(VLOOKUP(B4273,'Absence Types'!A:D,4,FALSE),"")</f>
        <v/>
      </c>
      <c r="J4273" s="110" t="str">
        <f t="shared" si="603"/>
        <v>Y</v>
      </c>
      <c r="K4273" s="110" t="str">
        <f t="shared" si="604"/>
        <v>N</v>
      </c>
      <c r="L4273" s="110" t="b">
        <f t="shared" si="605"/>
        <v>0</v>
      </c>
      <c r="M4273" s="110" t="b">
        <f t="shared" si="606"/>
        <v>0</v>
      </c>
      <c r="AC4273" s="1" t="str">
        <f t="shared" si="602"/>
        <v/>
      </c>
      <c r="AD4273" s="1" t="str">
        <f t="shared" si="598"/>
        <v/>
      </c>
      <c r="AE4273" s="1" t="e">
        <f>VLOOKUP(A4273,#REF!,12,FALSE)</f>
        <v>#REF!</v>
      </c>
      <c r="AF4273" s="1">
        <f t="shared" si="599"/>
        <v>0</v>
      </c>
      <c r="AG4273" s="1">
        <f t="shared" si="600"/>
        <v>0</v>
      </c>
      <c r="AH4273" s="1">
        <f t="shared" si="601"/>
        <v>0</v>
      </c>
    </row>
    <row r="4274" spans="1:34" ht="14" x14ac:dyDescent="0.3">
      <c r="A4274" s="279"/>
      <c r="B4274" s="279"/>
      <c r="C4274" s="280"/>
      <c r="D4274" s="281"/>
      <c r="E4274" s="281"/>
      <c r="F4274" s="280"/>
      <c r="G4274" s="281"/>
      <c r="H4274" s="279"/>
      <c r="I4274" s="288" t="str">
        <f>_xlfn.IFNA(VLOOKUP(B4274,'Absence Types'!A:D,4,FALSE),"")</f>
        <v/>
      </c>
      <c r="J4274" s="110" t="str">
        <f t="shared" si="603"/>
        <v>Y</v>
      </c>
      <c r="K4274" s="110" t="str">
        <f t="shared" si="604"/>
        <v>N</v>
      </c>
      <c r="L4274" s="110" t="b">
        <f t="shared" si="605"/>
        <v>0</v>
      </c>
      <c r="M4274" s="110" t="b">
        <f t="shared" si="606"/>
        <v>0</v>
      </c>
      <c r="AC4274" s="1" t="str">
        <f t="shared" si="602"/>
        <v/>
      </c>
      <c r="AD4274" s="1" t="str">
        <f t="shared" si="598"/>
        <v/>
      </c>
      <c r="AE4274" s="1" t="e">
        <f>VLOOKUP(A4274,#REF!,12,FALSE)</f>
        <v>#REF!</v>
      </c>
      <c r="AF4274" s="1">
        <f t="shared" si="599"/>
        <v>0</v>
      </c>
      <c r="AG4274" s="1">
        <f t="shared" si="600"/>
        <v>0</v>
      </c>
      <c r="AH4274" s="1">
        <f t="shared" si="601"/>
        <v>0</v>
      </c>
    </row>
    <row r="4275" spans="1:34" ht="14" x14ac:dyDescent="0.3">
      <c r="A4275" s="279"/>
      <c r="B4275" s="279"/>
      <c r="C4275" s="280"/>
      <c r="D4275" s="281"/>
      <c r="E4275" s="281"/>
      <c r="F4275" s="280"/>
      <c r="G4275" s="281"/>
      <c r="H4275" s="279"/>
      <c r="I4275" s="288" t="str">
        <f>_xlfn.IFNA(VLOOKUP(B4275,'Absence Types'!A:D,4,FALSE),"")</f>
        <v/>
      </c>
      <c r="J4275" s="110" t="str">
        <f t="shared" si="603"/>
        <v>Y</v>
      </c>
      <c r="K4275" s="110" t="str">
        <f t="shared" si="604"/>
        <v>N</v>
      </c>
      <c r="L4275" s="110" t="b">
        <f t="shared" si="605"/>
        <v>0</v>
      </c>
      <c r="M4275" s="110" t="b">
        <f t="shared" si="606"/>
        <v>0</v>
      </c>
      <c r="AC4275" s="1" t="str">
        <f t="shared" si="602"/>
        <v/>
      </c>
      <c r="AD4275" s="1" t="str">
        <f t="shared" si="598"/>
        <v/>
      </c>
      <c r="AE4275" s="1" t="e">
        <f>VLOOKUP(A4275,#REF!,12,FALSE)</f>
        <v>#REF!</v>
      </c>
      <c r="AF4275" s="1">
        <f t="shared" si="599"/>
        <v>0</v>
      </c>
      <c r="AG4275" s="1">
        <f t="shared" si="600"/>
        <v>0</v>
      </c>
      <c r="AH4275" s="1">
        <f t="shared" si="601"/>
        <v>0</v>
      </c>
    </row>
    <row r="4276" spans="1:34" ht="14" x14ac:dyDescent="0.3">
      <c r="A4276" s="279"/>
      <c r="B4276" s="279"/>
      <c r="C4276" s="280"/>
      <c r="D4276" s="281"/>
      <c r="E4276" s="281"/>
      <c r="F4276" s="280"/>
      <c r="G4276" s="281"/>
      <c r="H4276" s="279"/>
      <c r="I4276" s="288" t="str">
        <f>_xlfn.IFNA(VLOOKUP(B4276,'Absence Types'!A:D,4,FALSE),"")</f>
        <v/>
      </c>
      <c r="J4276" s="110" t="str">
        <f t="shared" si="603"/>
        <v>Y</v>
      </c>
      <c r="K4276" s="110" t="str">
        <f t="shared" si="604"/>
        <v>N</v>
      </c>
      <c r="L4276" s="110" t="b">
        <f t="shared" si="605"/>
        <v>0</v>
      </c>
      <c r="M4276" s="110" t="b">
        <f t="shared" si="606"/>
        <v>0</v>
      </c>
      <c r="AC4276" s="1" t="str">
        <f t="shared" si="602"/>
        <v/>
      </c>
      <c r="AD4276" s="1" t="str">
        <f t="shared" si="598"/>
        <v/>
      </c>
      <c r="AE4276" s="1" t="e">
        <f>VLOOKUP(A4276,#REF!,12,FALSE)</f>
        <v>#REF!</v>
      </c>
      <c r="AF4276" s="1">
        <f t="shared" si="599"/>
        <v>0</v>
      </c>
      <c r="AG4276" s="1">
        <f t="shared" si="600"/>
        <v>0</v>
      </c>
      <c r="AH4276" s="1">
        <f t="shared" si="601"/>
        <v>0</v>
      </c>
    </row>
    <row r="4277" spans="1:34" ht="14" x14ac:dyDescent="0.3">
      <c r="A4277" s="279"/>
      <c r="B4277" s="279"/>
      <c r="C4277" s="280"/>
      <c r="D4277" s="281"/>
      <c r="E4277" s="281"/>
      <c r="F4277" s="280"/>
      <c r="G4277" s="281"/>
      <c r="H4277" s="279"/>
      <c r="I4277" s="288" t="str">
        <f>_xlfn.IFNA(VLOOKUP(B4277,'Absence Types'!A:D,4,FALSE),"")</f>
        <v/>
      </c>
      <c r="J4277" s="110" t="str">
        <f t="shared" si="603"/>
        <v>Y</v>
      </c>
      <c r="K4277" s="110" t="str">
        <f t="shared" si="604"/>
        <v>N</v>
      </c>
      <c r="L4277" s="110" t="b">
        <f t="shared" si="605"/>
        <v>0</v>
      </c>
      <c r="M4277" s="110" t="b">
        <f t="shared" si="606"/>
        <v>0</v>
      </c>
      <c r="AC4277" s="1" t="str">
        <f t="shared" si="602"/>
        <v/>
      </c>
      <c r="AD4277" s="1" t="str">
        <f t="shared" si="598"/>
        <v/>
      </c>
      <c r="AE4277" s="1" t="e">
        <f>VLOOKUP(A4277,#REF!,12,FALSE)</f>
        <v>#REF!</v>
      </c>
      <c r="AF4277" s="1">
        <f t="shared" si="599"/>
        <v>0</v>
      </c>
      <c r="AG4277" s="1">
        <f t="shared" si="600"/>
        <v>0</v>
      </c>
      <c r="AH4277" s="1">
        <f t="shared" si="601"/>
        <v>0</v>
      </c>
    </row>
    <row r="4278" spans="1:34" ht="14" x14ac:dyDescent="0.3">
      <c r="A4278" s="279"/>
      <c r="B4278" s="279"/>
      <c r="C4278" s="280"/>
      <c r="D4278" s="281"/>
      <c r="E4278" s="281"/>
      <c r="F4278" s="280"/>
      <c r="G4278" s="281"/>
      <c r="H4278" s="279"/>
      <c r="I4278" s="288" t="str">
        <f>_xlfn.IFNA(VLOOKUP(B4278,'Absence Types'!A:D,4,FALSE),"")</f>
        <v/>
      </c>
      <c r="J4278" s="110" t="str">
        <f t="shared" si="603"/>
        <v>Y</v>
      </c>
      <c r="K4278" s="110" t="str">
        <f t="shared" si="604"/>
        <v>N</v>
      </c>
      <c r="L4278" s="110" t="b">
        <f t="shared" si="605"/>
        <v>0</v>
      </c>
      <c r="M4278" s="110" t="b">
        <f t="shared" si="606"/>
        <v>0</v>
      </c>
      <c r="AC4278" s="1" t="str">
        <f t="shared" si="602"/>
        <v/>
      </c>
      <c r="AD4278" s="1" t="str">
        <f t="shared" si="598"/>
        <v/>
      </c>
      <c r="AE4278" s="1" t="e">
        <f>VLOOKUP(A4278,#REF!,12,FALSE)</f>
        <v>#REF!</v>
      </c>
      <c r="AF4278" s="1">
        <f t="shared" si="599"/>
        <v>0</v>
      </c>
      <c r="AG4278" s="1">
        <f t="shared" si="600"/>
        <v>0</v>
      </c>
      <c r="AH4278" s="1">
        <f t="shared" si="601"/>
        <v>0</v>
      </c>
    </row>
    <row r="4279" spans="1:34" ht="14" x14ac:dyDescent="0.3">
      <c r="A4279" s="279"/>
      <c r="B4279" s="279"/>
      <c r="C4279" s="280"/>
      <c r="D4279" s="281"/>
      <c r="E4279" s="281"/>
      <c r="F4279" s="280"/>
      <c r="G4279" s="281"/>
      <c r="H4279" s="279"/>
      <c r="I4279" s="288" t="str">
        <f>_xlfn.IFNA(VLOOKUP(B4279,'Absence Types'!A:D,4,FALSE),"")</f>
        <v/>
      </c>
      <c r="J4279" s="110" t="str">
        <f t="shared" si="603"/>
        <v>Y</v>
      </c>
      <c r="K4279" s="110" t="str">
        <f t="shared" si="604"/>
        <v>N</v>
      </c>
      <c r="L4279" s="110" t="b">
        <f t="shared" si="605"/>
        <v>0</v>
      </c>
      <c r="M4279" s="110" t="b">
        <f t="shared" si="606"/>
        <v>0</v>
      </c>
      <c r="AC4279" s="1" t="str">
        <f t="shared" si="602"/>
        <v/>
      </c>
      <c r="AD4279" s="1" t="str">
        <f t="shared" si="598"/>
        <v/>
      </c>
      <c r="AE4279" s="1" t="e">
        <f>VLOOKUP(A4279,#REF!,12,FALSE)</f>
        <v>#REF!</v>
      </c>
      <c r="AF4279" s="1">
        <f t="shared" si="599"/>
        <v>0</v>
      </c>
      <c r="AG4279" s="1">
        <f t="shared" si="600"/>
        <v>0</v>
      </c>
      <c r="AH4279" s="1">
        <f t="shared" si="601"/>
        <v>0</v>
      </c>
    </row>
    <row r="4280" spans="1:34" ht="14" x14ac:dyDescent="0.3">
      <c r="A4280" s="279"/>
      <c r="B4280" s="279"/>
      <c r="C4280" s="280"/>
      <c r="D4280" s="281"/>
      <c r="E4280" s="281"/>
      <c r="F4280" s="280"/>
      <c r="G4280" s="281"/>
      <c r="H4280" s="279"/>
      <c r="I4280" s="288" t="str">
        <f>_xlfn.IFNA(VLOOKUP(B4280,'Absence Types'!A:D,4,FALSE),"")</f>
        <v/>
      </c>
      <c r="J4280" s="110" t="str">
        <f t="shared" si="603"/>
        <v>Y</v>
      </c>
      <c r="K4280" s="110" t="str">
        <f t="shared" si="604"/>
        <v>N</v>
      </c>
      <c r="L4280" s="110" t="b">
        <f t="shared" si="605"/>
        <v>0</v>
      </c>
      <c r="M4280" s="110" t="b">
        <f t="shared" si="606"/>
        <v>0</v>
      </c>
      <c r="AC4280" s="1" t="str">
        <f t="shared" si="602"/>
        <v/>
      </c>
      <c r="AD4280" s="1" t="str">
        <f t="shared" si="598"/>
        <v/>
      </c>
      <c r="AE4280" s="1" t="e">
        <f>VLOOKUP(A4280,#REF!,12,FALSE)</f>
        <v>#REF!</v>
      </c>
      <c r="AF4280" s="1">
        <f t="shared" si="599"/>
        <v>0</v>
      </c>
      <c r="AG4280" s="1">
        <f t="shared" si="600"/>
        <v>0</v>
      </c>
      <c r="AH4280" s="1">
        <f t="shared" si="601"/>
        <v>0</v>
      </c>
    </row>
    <row r="4281" spans="1:34" ht="14" x14ac:dyDescent="0.3">
      <c r="A4281" s="279"/>
      <c r="B4281" s="279"/>
      <c r="C4281" s="280"/>
      <c r="D4281" s="281"/>
      <c r="E4281" s="281"/>
      <c r="F4281" s="280"/>
      <c r="G4281" s="281"/>
      <c r="H4281" s="279"/>
      <c r="I4281" s="288" t="str">
        <f>_xlfn.IFNA(VLOOKUP(B4281,'Absence Types'!A:D,4,FALSE),"")</f>
        <v/>
      </c>
      <c r="J4281" s="110" t="str">
        <f t="shared" si="603"/>
        <v>Y</v>
      </c>
      <c r="K4281" s="110" t="str">
        <f t="shared" si="604"/>
        <v>N</v>
      </c>
      <c r="L4281" s="110" t="b">
        <f t="shared" si="605"/>
        <v>0</v>
      </c>
      <c r="M4281" s="110" t="b">
        <f t="shared" si="606"/>
        <v>0</v>
      </c>
      <c r="AC4281" s="1" t="str">
        <f t="shared" si="602"/>
        <v/>
      </c>
      <c r="AD4281" s="1" t="str">
        <f t="shared" si="598"/>
        <v/>
      </c>
      <c r="AE4281" s="1" t="e">
        <f>VLOOKUP(A4281,#REF!,12,FALSE)</f>
        <v>#REF!</v>
      </c>
      <c r="AF4281" s="1">
        <f t="shared" si="599"/>
        <v>0</v>
      </c>
      <c r="AG4281" s="1">
        <f t="shared" si="600"/>
        <v>0</v>
      </c>
      <c r="AH4281" s="1">
        <f t="shared" si="601"/>
        <v>0</v>
      </c>
    </row>
    <row r="4282" spans="1:34" ht="14" x14ac:dyDescent="0.3">
      <c r="A4282" s="279"/>
      <c r="B4282" s="279"/>
      <c r="C4282" s="280"/>
      <c r="D4282" s="281"/>
      <c r="E4282" s="281"/>
      <c r="F4282" s="280"/>
      <c r="G4282" s="281"/>
      <c r="H4282" s="279"/>
      <c r="I4282" s="288" t="str">
        <f>_xlfn.IFNA(VLOOKUP(B4282,'Absence Types'!A:D,4,FALSE),"")</f>
        <v/>
      </c>
      <c r="J4282" s="110" t="str">
        <f t="shared" si="603"/>
        <v>Y</v>
      </c>
      <c r="K4282" s="110" t="str">
        <f t="shared" si="604"/>
        <v>N</v>
      </c>
      <c r="L4282" s="110" t="b">
        <f t="shared" si="605"/>
        <v>0</v>
      </c>
      <c r="M4282" s="110" t="b">
        <f t="shared" si="606"/>
        <v>0</v>
      </c>
      <c r="AC4282" s="1" t="str">
        <f t="shared" si="602"/>
        <v/>
      </c>
      <c r="AD4282" s="1" t="str">
        <f t="shared" si="598"/>
        <v/>
      </c>
      <c r="AE4282" s="1" t="e">
        <f>VLOOKUP(A4282,#REF!,12,FALSE)</f>
        <v>#REF!</v>
      </c>
      <c r="AF4282" s="1">
        <f t="shared" si="599"/>
        <v>0</v>
      </c>
      <c r="AG4282" s="1">
        <f t="shared" si="600"/>
        <v>0</v>
      </c>
      <c r="AH4282" s="1">
        <f t="shared" si="601"/>
        <v>0</v>
      </c>
    </row>
    <row r="4283" spans="1:34" ht="14" x14ac:dyDescent="0.3">
      <c r="A4283" s="279"/>
      <c r="B4283" s="279"/>
      <c r="C4283" s="280"/>
      <c r="D4283" s="281"/>
      <c r="E4283" s="281"/>
      <c r="F4283" s="280"/>
      <c r="G4283" s="281"/>
      <c r="H4283" s="279"/>
      <c r="I4283" s="288" t="str">
        <f>_xlfn.IFNA(VLOOKUP(B4283,'Absence Types'!A:D,4,FALSE),"")</f>
        <v/>
      </c>
      <c r="J4283" s="110" t="str">
        <f t="shared" si="603"/>
        <v>Y</v>
      </c>
      <c r="K4283" s="110" t="str">
        <f t="shared" si="604"/>
        <v>N</v>
      </c>
      <c r="L4283" s="110" t="b">
        <f t="shared" si="605"/>
        <v>0</v>
      </c>
      <c r="M4283" s="110" t="b">
        <f t="shared" si="606"/>
        <v>0</v>
      </c>
      <c r="AC4283" s="1" t="str">
        <f t="shared" si="602"/>
        <v/>
      </c>
      <c r="AD4283" s="1" t="str">
        <f t="shared" si="598"/>
        <v/>
      </c>
      <c r="AE4283" s="1" t="e">
        <f>VLOOKUP(A4283,#REF!,12,FALSE)</f>
        <v>#REF!</v>
      </c>
      <c r="AF4283" s="1">
        <f t="shared" si="599"/>
        <v>0</v>
      </c>
      <c r="AG4283" s="1">
        <f t="shared" si="600"/>
        <v>0</v>
      </c>
      <c r="AH4283" s="1">
        <f t="shared" si="601"/>
        <v>0</v>
      </c>
    </row>
    <row r="4284" spans="1:34" ht="14" x14ac:dyDescent="0.3">
      <c r="A4284" s="279"/>
      <c r="B4284" s="279"/>
      <c r="C4284" s="280"/>
      <c r="D4284" s="281"/>
      <c r="E4284" s="281"/>
      <c r="F4284" s="280"/>
      <c r="G4284" s="281"/>
      <c r="H4284" s="279"/>
      <c r="I4284" s="288" t="str">
        <f>_xlfn.IFNA(VLOOKUP(B4284,'Absence Types'!A:D,4,FALSE),"")</f>
        <v/>
      </c>
      <c r="J4284" s="110" t="str">
        <f t="shared" si="603"/>
        <v>Y</v>
      </c>
      <c r="K4284" s="110" t="str">
        <f t="shared" si="604"/>
        <v>N</v>
      </c>
      <c r="L4284" s="110" t="b">
        <f t="shared" si="605"/>
        <v>0</v>
      </c>
      <c r="M4284" s="110" t="b">
        <f t="shared" si="606"/>
        <v>0</v>
      </c>
      <c r="AC4284" s="1" t="str">
        <f t="shared" si="602"/>
        <v/>
      </c>
      <c r="AD4284" s="1" t="str">
        <f t="shared" si="598"/>
        <v/>
      </c>
      <c r="AE4284" s="1" t="e">
        <f>VLOOKUP(A4284,#REF!,12,FALSE)</f>
        <v>#REF!</v>
      </c>
      <c r="AF4284" s="1">
        <f t="shared" si="599"/>
        <v>0</v>
      </c>
      <c r="AG4284" s="1">
        <f t="shared" si="600"/>
        <v>0</v>
      </c>
      <c r="AH4284" s="1">
        <f t="shared" si="601"/>
        <v>0</v>
      </c>
    </row>
    <row r="4285" spans="1:34" ht="14" x14ac:dyDescent="0.3">
      <c r="A4285" s="279"/>
      <c r="B4285" s="279"/>
      <c r="C4285" s="280"/>
      <c r="D4285" s="281"/>
      <c r="E4285" s="281"/>
      <c r="F4285" s="280"/>
      <c r="G4285" s="281"/>
      <c r="H4285" s="279"/>
      <c r="I4285" s="288" t="str">
        <f>_xlfn.IFNA(VLOOKUP(B4285,'Absence Types'!A:D,4,FALSE),"")</f>
        <v/>
      </c>
      <c r="J4285" s="110" t="str">
        <f t="shared" si="603"/>
        <v>Y</v>
      </c>
      <c r="K4285" s="110" t="str">
        <f t="shared" si="604"/>
        <v>N</v>
      </c>
      <c r="L4285" s="110" t="b">
        <f t="shared" si="605"/>
        <v>0</v>
      </c>
      <c r="M4285" s="110" t="b">
        <f t="shared" si="606"/>
        <v>0</v>
      </c>
      <c r="AC4285" s="1" t="str">
        <f t="shared" si="602"/>
        <v/>
      </c>
      <c r="AD4285" s="1" t="str">
        <f t="shared" si="598"/>
        <v/>
      </c>
      <c r="AE4285" s="1" t="e">
        <f>VLOOKUP(A4285,#REF!,12,FALSE)</f>
        <v>#REF!</v>
      </c>
      <c r="AF4285" s="1">
        <f t="shared" si="599"/>
        <v>0</v>
      </c>
      <c r="AG4285" s="1">
        <f t="shared" si="600"/>
        <v>0</v>
      </c>
      <c r="AH4285" s="1">
        <f t="shared" si="601"/>
        <v>0</v>
      </c>
    </row>
    <row r="4286" spans="1:34" ht="14" x14ac:dyDescent="0.3">
      <c r="A4286" s="279"/>
      <c r="B4286" s="279"/>
      <c r="C4286" s="280"/>
      <c r="D4286" s="281"/>
      <c r="E4286" s="281"/>
      <c r="F4286" s="280"/>
      <c r="G4286" s="281"/>
      <c r="H4286" s="279"/>
      <c r="I4286" s="288" t="str">
        <f>_xlfn.IFNA(VLOOKUP(B4286,'Absence Types'!A:D,4,FALSE),"")</f>
        <v/>
      </c>
      <c r="J4286" s="110" t="str">
        <f t="shared" si="603"/>
        <v>Y</v>
      </c>
      <c r="K4286" s="110" t="str">
        <f t="shared" si="604"/>
        <v>N</v>
      </c>
      <c r="L4286" s="110" t="b">
        <f t="shared" si="605"/>
        <v>0</v>
      </c>
      <c r="M4286" s="110" t="b">
        <f t="shared" si="606"/>
        <v>0</v>
      </c>
      <c r="AC4286" s="1" t="str">
        <f t="shared" si="602"/>
        <v/>
      </c>
      <c r="AD4286" s="1" t="str">
        <f t="shared" si="598"/>
        <v/>
      </c>
      <c r="AE4286" s="1" t="e">
        <f>VLOOKUP(A4286,#REF!,12,FALSE)</f>
        <v>#REF!</v>
      </c>
      <c r="AF4286" s="1">
        <f t="shared" si="599"/>
        <v>0</v>
      </c>
      <c r="AG4286" s="1">
        <f t="shared" si="600"/>
        <v>0</v>
      </c>
      <c r="AH4286" s="1">
        <f t="shared" si="601"/>
        <v>0</v>
      </c>
    </row>
    <row r="4287" spans="1:34" ht="14" x14ac:dyDescent="0.3">
      <c r="A4287" s="279"/>
      <c r="B4287" s="279"/>
      <c r="C4287" s="280"/>
      <c r="D4287" s="281"/>
      <c r="E4287" s="281"/>
      <c r="F4287" s="280"/>
      <c r="G4287" s="281"/>
      <c r="H4287" s="279"/>
      <c r="I4287" s="288" t="str">
        <f>_xlfn.IFNA(VLOOKUP(B4287,'Absence Types'!A:D,4,FALSE),"")</f>
        <v/>
      </c>
      <c r="J4287" s="110" t="str">
        <f t="shared" si="603"/>
        <v>Y</v>
      </c>
      <c r="K4287" s="110" t="str">
        <f t="shared" si="604"/>
        <v>N</v>
      </c>
      <c r="L4287" s="110" t="b">
        <f t="shared" si="605"/>
        <v>0</v>
      </c>
      <c r="M4287" s="110" t="b">
        <f t="shared" si="606"/>
        <v>0</v>
      </c>
      <c r="AC4287" s="1" t="str">
        <f t="shared" si="602"/>
        <v/>
      </c>
      <c r="AD4287" s="1" t="str">
        <f t="shared" si="598"/>
        <v/>
      </c>
      <c r="AE4287" s="1" t="e">
        <f>VLOOKUP(A4287,#REF!,12,FALSE)</f>
        <v>#REF!</v>
      </c>
      <c r="AF4287" s="1">
        <f t="shared" si="599"/>
        <v>0</v>
      </c>
      <c r="AG4287" s="1">
        <f t="shared" si="600"/>
        <v>0</v>
      </c>
      <c r="AH4287" s="1">
        <f t="shared" si="601"/>
        <v>0</v>
      </c>
    </row>
    <row r="4288" spans="1:34" ht="14" x14ac:dyDescent="0.3">
      <c r="A4288" s="279"/>
      <c r="B4288" s="279"/>
      <c r="C4288" s="280"/>
      <c r="D4288" s="281"/>
      <c r="E4288" s="281"/>
      <c r="F4288" s="280"/>
      <c r="G4288" s="281"/>
      <c r="H4288" s="279"/>
      <c r="I4288" s="288" t="str">
        <f>_xlfn.IFNA(VLOOKUP(B4288,'Absence Types'!A:D,4,FALSE),"")</f>
        <v/>
      </c>
      <c r="J4288" s="110" t="str">
        <f t="shared" si="603"/>
        <v>Y</v>
      </c>
      <c r="K4288" s="110" t="str">
        <f t="shared" si="604"/>
        <v>N</v>
      </c>
      <c r="L4288" s="110" t="b">
        <f t="shared" si="605"/>
        <v>0</v>
      </c>
      <c r="M4288" s="110" t="b">
        <f t="shared" si="606"/>
        <v>0</v>
      </c>
      <c r="AC4288" s="1" t="str">
        <f t="shared" si="602"/>
        <v/>
      </c>
      <c r="AD4288" s="1" t="str">
        <f t="shared" si="598"/>
        <v/>
      </c>
      <c r="AE4288" s="1" t="e">
        <f>VLOOKUP(A4288,#REF!,12,FALSE)</f>
        <v>#REF!</v>
      </c>
      <c r="AF4288" s="1">
        <f t="shared" si="599"/>
        <v>0</v>
      </c>
      <c r="AG4288" s="1">
        <f t="shared" si="600"/>
        <v>0</v>
      </c>
      <c r="AH4288" s="1">
        <f t="shared" si="601"/>
        <v>0</v>
      </c>
    </row>
    <row r="4289" spans="1:34" ht="14" x14ac:dyDescent="0.3">
      <c r="A4289" s="279"/>
      <c r="B4289" s="279"/>
      <c r="C4289" s="280"/>
      <c r="D4289" s="281"/>
      <c r="E4289" s="281"/>
      <c r="F4289" s="280"/>
      <c r="G4289" s="281"/>
      <c r="H4289" s="279"/>
      <c r="I4289" s="288" t="str">
        <f>_xlfn.IFNA(VLOOKUP(B4289,'Absence Types'!A:D,4,FALSE),"")</f>
        <v/>
      </c>
      <c r="J4289" s="110" t="str">
        <f t="shared" si="603"/>
        <v>Y</v>
      </c>
      <c r="K4289" s="110" t="str">
        <f t="shared" si="604"/>
        <v>N</v>
      </c>
      <c r="L4289" s="110" t="b">
        <f t="shared" si="605"/>
        <v>0</v>
      </c>
      <c r="M4289" s="110" t="b">
        <f t="shared" si="606"/>
        <v>0</v>
      </c>
      <c r="AC4289" s="1" t="str">
        <f t="shared" si="602"/>
        <v/>
      </c>
      <c r="AD4289" s="1" t="str">
        <f t="shared" si="598"/>
        <v/>
      </c>
      <c r="AE4289" s="1" t="e">
        <f>VLOOKUP(A4289,#REF!,12,FALSE)</f>
        <v>#REF!</v>
      </c>
      <c r="AF4289" s="1">
        <f t="shared" si="599"/>
        <v>0</v>
      </c>
      <c r="AG4289" s="1">
        <f t="shared" si="600"/>
        <v>0</v>
      </c>
      <c r="AH4289" s="1">
        <f t="shared" si="601"/>
        <v>0</v>
      </c>
    </row>
    <row r="4290" spans="1:34" ht="14" x14ac:dyDescent="0.3">
      <c r="A4290" s="279"/>
      <c r="B4290" s="279"/>
      <c r="C4290" s="280"/>
      <c r="D4290" s="281"/>
      <c r="E4290" s="281"/>
      <c r="F4290" s="280"/>
      <c r="G4290" s="281"/>
      <c r="H4290" s="279"/>
      <c r="I4290" s="288" t="str">
        <f>_xlfn.IFNA(VLOOKUP(B4290,'Absence Types'!A:D,4,FALSE),"")</f>
        <v/>
      </c>
      <c r="J4290" s="110" t="str">
        <f t="shared" si="603"/>
        <v>Y</v>
      </c>
      <c r="K4290" s="110" t="str">
        <f t="shared" si="604"/>
        <v>N</v>
      </c>
      <c r="L4290" s="110" t="b">
        <f t="shared" si="605"/>
        <v>0</v>
      </c>
      <c r="M4290" s="110" t="b">
        <f t="shared" si="606"/>
        <v>0</v>
      </c>
      <c r="AC4290" s="1" t="str">
        <f t="shared" si="602"/>
        <v/>
      </c>
      <c r="AD4290" s="1" t="str">
        <f t="shared" si="598"/>
        <v/>
      </c>
      <c r="AE4290" s="1" t="e">
        <f>VLOOKUP(A4290,#REF!,12,FALSE)</f>
        <v>#REF!</v>
      </c>
      <c r="AF4290" s="1">
        <f t="shared" si="599"/>
        <v>0</v>
      </c>
      <c r="AG4290" s="1">
        <f t="shared" si="600"/>
        <v>0</v>
      </c>
      <c r="AH4290" s="1">
        <f t="shared" si="601"/>
        <v>0</v>
      </c>
    </row>
    <row r="4291" spans="1:34" ht="14" x14ac:dyDescent="0.3">
      <c r="A4291" s="279"/>
      <c r="B4291" s="279"/>
      <c r="C4291" s="280"/>
      <c r="D4291" s="281"/>
      <c r="E4291" s="281"/>
      <c r="F4291" s="280"/>
      <c r="G4291" s="281"/>
      <c r="H4291" s="279"/>
      <c r="I4291" s="288" t="str">
        <f>_xlfn.IFNA(VLOOKUP(B4291,'Absence Types'!A:D,4,FALSE),"")</f>
        <v/>
      </c>
      <c r="J4291" s="110" t="str">
        <f t="shared" si="603"/>
        <v>Y</v>
      </c>
      <c r="K4291" s="110" t="str">
        <f t="shared" si="604"/>
        <v>N</v>
      </c>
      <c r="L4291" s="110" t="b">
        <f t="shared" si="605"/>
        <v>0</v>
      </c>
      <c r="M4291" s="110" t="b">
        <f t="shared" si="606"/>
        <v>0</v>
      </c>
      <c r="AC4291" s="1" t="str">
        <f t="shared" si="602"/>
        <v/>
      </c>
      <c r="AD4291" s="1" t="str">
        <f t="shared" si="598"/>
        <v/>
      </c>
      <c r="AE4291" s="1" t="e">
        <f>VLOOKUP(A4291,#REF!,12,FALSE)</f>
        <v>#REF!</v>
      </c>
      <c r="AF4291" s="1">
        <f t="shared" si="599"/>
        <v>0</v>
      </c>
      <c r="AG4291" s="1">
        <f t="shared" si="600"/>
        <v>0</v>
      </c>
      <c r="AH4291" s="1">
        <f t="shared" si="601"/>
        <v>0</v>
      </c>
    </row>
    <row r="4292" spans="1:34" ht="14" x14ac:dyDescent="0.3">
      <c r="A4292" s="279"/>
      <c r="B4292" s="279"/>
      <c r="C4292" s="280"/>
      <c r="D4292" s="281"/>
      <c r="E4292" s="281"/>
      <c r="F4292" s="280"/>
      <c r="G4292" s="281"/>
      <c r="H4292" s="279"/>
      <c r="I4292" s="288" t="str">
        <f>_xlfn.IFNA(VLOOKUP(B4292,'Absence Types'!A:D,4,FALSE),"")</f>
        <v/>
      </c>
      <c r="J4292" s="110" t="str">
        <f t="shared" si="603"/>
        <v>Y</v>
      </c>
      <c r="K4292" s="110" t="str">
        <f t="shared" si="604"/>
        <v>N</v>
      </c>
      <c r="L4292" s="110" t="b">
        <f t="shared" si="605"/>
        <v>0</v>
      </c>
      <c r="M4292" s="110" t="b">
        <f t="shared" si="606"/>
        <v>0</v>
      </c>
      <c r="AC4292" s="1" t="str">
        <f t="shared" si="602"/>
        <v/>
      </c>
      <c r="AD4292" s="1" t="str">
        <f t="shared" ref="AD4292:AD4355" si="607">IF(I4292&lt;&gt;"Days","",((F4292-C4292)+1)-(AF4292)-(AG4292)-(AH4292))</f>
        <v/>
      </c>
      <c r="AE4292" s="1" t="e">
        <f>VLOOKUP(A4292,#REF!,12,FALSE)</f>
        <v>#REF!</v>
      </c>
      <c r="AF4292" s="1">
        <f t="shared" ref="AF4292:AF4355" si="608">IF(D4292=1,0.5,0)</f>
        <v>0</v>
      </c>
      <c r="AG4292" s="1">
        <f t="shared" ref="AG4292:AG4355" si="609">IF(E4292=1,0.5,0)</f>
        <v>0</v>
      </c>
      <c r="AH4292" s="1">
        <f t="shared" ref="AH4292:AH4355" si="610">IF(G4292=1,0.5,0)</f>
        <v>0</v>
      </c>
    </row>
    <row r="4293" spans="1:34" ht="14" x14ac:dyDescent="0.3">
      <c r="A4293" s="279"/>
      <c r="B4293" s="279"/>
      <c r="C4293" s="280"/>
      <c r="D4293" s="281"/>
      <c r="E4293" s="281"/>
      <c r="F4293" s="280"/>
      <c r="G4293" s="281"/>
      <c r="H4293" s="279"/>
      <c r="I4293" s="288" t="str">
        <f>_xlfn.IFNA(VLOOKUP(B4293,'Absence Types'!A:D,4,FALSE),"")</f>
        <v/>
      </c>
      <c r="J4293" s="110" t="str">
        <f t="shared" si="603"/>
        <v>Y</v>
      </c>
      <c r="K4293" s="110" t="str">
        <f t="shared" si="604"/>
        <v>N</v>
      </c>
      <c r="L4293" s="110" t="b">
        <f t="shared" si="605"/>
        <v>0</v>
      </c>
      <c r="M4293" s="110" t="b">
        <f t="shared" si="606"/>
        <v>0</v>
      </c>
      <c r="AC4293" s="1" t="str">
        <f t="shared" ref="AC4293:AC4356" si="611">IF(I4293&lt;&gt;"Hours","",(F4293-C4293)*24)</f>
        <v/>
      </c>
      <c r="AD4293" s="1" t="str">
        <f t="shared" si="607"/>
        <v/>
      </c>
      <c r="AE4293" s="1" t="e">
        <f>VLOOKUP(A4293,#REF!,12,FALSE)</f>
        <v>#REF!</v>
      </c>
      <c r="AF4293" s="1">
        <f t="shared" si="608"/>
        <v>0</v>
      </c>
      <c r="AG4293" s="1">
        <f t="shared" si="609"/>
        <v>0</v>
      </c>
      <c r="AH4293" s="1">
        <f t="shared" si="610"/>
        <v>0</v>
      </c>
    </row>
    <row r="4294" spans="1:34" ht="14" x14ac:dyDescent="0.3">
      <c r="A4294" s="279"/>
      <c r="B4294" s="279"/>
      <c r="C4294" s="280"/>
      <c r="D4294" s="281"/>
      <c r="E4294" s="281"/>
      <c r="F4294" s="280"/>
      <c r="G4294" s="281"/>
      <c r="H4294" s="279"/>
      <c r="I4294" s="288" t="str">
        <f>_xlfn.IFNA(VLOOKUP(B4294,'Absence Types'!A:D,4,FALSE),"")</f>
        <v/>
      </c>
      <c r="J4294" s="110" t="str">
        <f t="shared" si="603"/>
        <v>Y</v>
      </c>
      <c r="K4294" s="110" t="str">
        <f t="shared" si="604"/>
        <v>N</v>
      </c>
      <c r="L4294" s="110" t="b">
        <f t="shared" si="605"/>
        <v>0</v>
      </c>
      <c r="M4294" s="110" t="b">
        <f t="shared" si="606"/>
        <v>0</v>
      </c>
      <c r="AC4294" s="1" t="str">
        <f t="shared" si="611"/>
        <v/>
      </c>
      <c r="AD4294" s="1" t="str">
        <f t="shared" si="607"/>
        <v/>
      </c>
      <c r="AE4294" s="1" t="e">
        <f>VLOOKUP(A4294,#REF!,12,FALSE)</f>
        <v>#REF!</v>
      </c>
      <c r="AF4294" s="1">
        <f t="shared" si="608"/>
        <v>0</v>
      </c>
      <c r="AG4294" s="1">
        <f t="shared" si="609"/>
        <v>0</v>
      </c>
      <c r="AH4294" s="1">
        <f t="shared" si="610"/>
        <v>0</v>
      </c>
    </row>
    <row r="4295" spans="1:34" ht="14" x14ac:dyDescent="0.3">
      <c r="A4295" s="279"/>
      <c r="B4295" s="279"/>
      <c r="C4295" s="280"/>
      <c r="D4295" s="281"/>
      <c r="E4295" s="281"/>
      <c r="F4295" s="280"/>
      <c r="G4295" s="281"/>
      <c r="H4295" s="279"/>
      <c r="I4295" s="288" t="str">
        <f>_xlfn.IFNA(VLOOKUP(B4295,'Absence Types'!A:D,4,FALSE),"")</f>
        <v/>
      </c>
      <c r="J4295" s="110" t="str">
        <f t="shared" si="603"/>
        <v>Y</v>
      </c>
      <c r="K4295" s="110" t="str">
        <f t="shared" si="604"/>
        <v>N</v>
      </c>
      <c r="L4295" s="110" t="b">
        <f t="shared" si="605"/>
        <v>0</v>
      </c>
      <c r="M4295" s="110" t="b">
        <f t="shared" si="606"/>
        <v>0</v>
      </c>
      <c r="AC4295" s="1" t="str">
        <f t="shared" si="611"/>
        <v/>
      </c>
      <c r="AD4295" s="1" t="str">
        <f t="shared" si="607"/>
        <v/>
      </c>
      <c r="AE4295" s="1" t="e">
        <f>VLOOKUP(A4295,#REF!,12,FALSE)</f>
        <v>#REF!</v>
      </c>
      <c r="AF4295" s="1">
        <f t="shared" si="608"/>
        <v>0</v>
      </c>
      <c r="AG4295" s="1">
        <f t="shared" si="609"/>
        <v>0</v>
      </c>
      <c r="AH4295" s="1">
        <f t="shared" si="610"/>
        <v>0</v>
      </c>
    </row>
    <row r="4296" spans="1:34" ht="14" x14ac:dyDescent="0.3">
      <c r="A4296" s="279"/>
      <c r="B4296" s="279"/>
      <c r="C4296" s="280"/>
      <c r="D4296" s="281"/>
      <c r="E4296" s="281"/>
      <c r="F4296" s="280"/>
      <c r="G4296" s="281"/>
      <c r="H4296" s="279"/>
      <c r="I4296" s="288" t="str">
        <f>_xlfn.IFNA(VLOOKUP(B4296,'Absence Types'!A:D,4,FALSE),"")</f>
        <v/>
      </c>
      <c r="J4296" s="110" t="str">
        <f t="shared" ref="J4296:J4359" si="612">IF((RIGHT(TEXT(C4296,"DD/MM/YYYY HH:MM:SS"),8))=(RIGHT(TEXT(F4296,"DD/MM/YYYY HH:MM:SS"),8)),"Y","N")</f>
        <v>Y</v>
      </c>
      <c r="K4296" s="110" t="str">
        <f t="shared" ref="K4296:K4359" si="613">IF(I4296="Hours","Y","N")</f>
        <v>N</v>
      </c>
      <c r="L4296" s="110" t="b">
        <f t="shared" ref="L4296:L4359" si="614">AND(J4296="N",K4296="N")</f>
        <v>0</v>
      </c>
      <c r="M4296" s="110" t="b">
        <f t="shared" ref="M4296:M4359" si="615">AND(I4296="Hours",F4296-C4296&lt;0.00001)</f>
        <v>0</v>
      </c>
      <c r="AC4296" s="1" t="str">
        <f t="shared" si="611"/>
        <v/>
      </c>
      <c r="AD4296" s="1" t="str">
        <f t="shared" si="607"/>
        <v/>
      </c>
      <c r="AE4296" s="1" t="e">
        <f>VLOOKUP(A4296,#REF!,12,FALSE)</f>
        <v>#REF!</v>
      </c>
      <c r="AF4296" s="1">
        <f t="shared" si="608"/>
        <v>0</v>
      </c>
      <c r="AG4296" s="1">
        <f t="shared" si="609"/>
        <v>0</v>
      </c>
      <c r="AH4296" s="1">
        <f t="shared" si="610"/>
        <v>0</v>
      </c>
    </row>
    <row r="4297" spans="1:34" ht="14" x14ac:dyDescent="0.3">
      <c r="A4297" s="279"/>
      <c r="B4297" s="279"/>
      <c r="C4297" s="280"/>
      <c r="D4297" s="281"/>
      <c r="E4297" s="281"/>
      <c r="F4297" s="280"/>
      <c r="G4297" s="281"/>
      <c r="H4297" s="279"/>
      <c r="I4297" s="288" t="str">
        <f>_xlfn.IFNA(VLOOKUP(B4297,'Absence Types'!A:D,4,FALSE),"")</f>
        <v/>
      </c>
      <c r="J4297" s="110" t="str">
        <f t="shared" si="612"/>
        <v>Y</v>
      </c>
      <c r="K4297" s="110" t="str">
        <f t="shared" si="613"/>
        <v>N</v>
      </c>
      <c r="L4297" s="110" t="b">
        <f t="shared" si="614"/>
        <v>0</v>
      </c>
      <c r="M4297" s="110" t="b">
        <f t="shared" si="615"/>
        <v>0</v>
      </c>
      <c r="AC4297" s="1" t="str">
        <f t="shared" si="611"/>
        <v/>
      </c>
      <c r="AD4297" s="1" t="str">
        <f t="shared" si="607"/>
        <v/>
      </c>
      <c r="AE4297" s="1" t="e">
        <f>VLOOKUP(A4297,#REF!,12,FALSE)</f>
        <v>#REF!</v>
      </c>
      <c r="AF4297" s="1">
        <f t="shared" si="608"/>
        <v>0</v>
      </c>
      <c r="AG4297" s="1">
        <f t="shared" si="609"/>
        <v>0</v>
      </c>
      <c r="AH4297" s="1">
        <f t="shared" si="610"/>
        <v>0</v>
      </c>
    </row>
    <row r="4298" spans="1:34" ht="14" x14ac:dyDescent="0.3">
      <c r="A4298" s="279"/>
      <c r="B4298" s="279"/>
      <c r="C4298" s="280"/>
      <c r="D4298" s="281"/>
      <c r="E4298" s="281"/>
      <c r="F4298" s="280"/>
      <c r="G4298" s="281"/>
      <c r="H4298" s="279"/>
      <c r="I4298" s="288" t="str">
        <f>_xlfn.IFNA(VLOOKUP(B4298,'Absence Types'!A:D,4,FALSE),"")</f>
        <v/>
      </c>
      <c r="J4298" s="110" t="str">
        <f t="shared" si="612"/>
        <v>Y</v>
      </c>
      <c r="K4298" s="110" t="str">
        <f t="shared" si="613"/>
        <v>N</v>
      </c>
      <c r="L4298" s="110" t="b">
        <f t="shared" si="614"/>
        <v>0</v>
      </c>
      <c r="M4298" s="110" t="b">
        <f t="shared" si="615"/>
        <v>0</v>
      </c>
      <c r="AC4298" s="1" t="str">
        <f t="shared" si="611"/>
        <v/>
      </c>
      <c r="AD4298" s="1" t="str">
        <f t="shared" si="607"/>
        <v/>
      </c>
      <c r="AE4298" s="1" t="e">
        <f>VLOOKUP(A4298,#REF!,12,FALSE)</f>
        <v>#REF!</v>
      </c>
      <c r="AF4298" s="1">
        <f t="shared" si="608"/>
        <v>0</v>
      </c>
      <c r="AG4298" s="1">
        <f t="shared" si="609"/>
        <v>0</v>
      </c>
      <c r="AH4298" s="1">
        <f t="shared" si="610"/>
        <v>0</v>
      </c>
    </row>
    <row r="4299" spans="1:34" ht="14" x14ac:dyDescent="0.3">
      <c r="A4299" s="279"/>
      <c r="B4299" s="279"/>
      <c r="C4299" s="280"/>
      <c r="D4299" s="281"/>
      <c r="E4299" s="281"/>
      <c r="F4299" s="280"/>
      <c r="G4299" s="281"/>
      <c r="H4299" s="279"/>
      <c r="I4299" s="288" t="str">
        <f>_xlfn.IFNA(VLOOKUP(B4299,'Absence Types'!A:D,4,FALSE),"")</f>
        <v/>
      </c>
      <c r="J4299" s="110" t="str">
        <f t="shared" si="612"/>
        <v>Y</v>
      </c>
      <c r="K4299" s="110" t="str">
        <f t="shared" si="613"/>
        <v>N</v>
      </c>
      <c r="L4299" s="110" t="b">
        <f t="shared" si="614"/>
        <v>0</v>
      </c>
      <c r="M4299" s="110" t="b">
        <f t="shared" si="615"/>
        <v>0</v>
      </c>
      <c r="AC4299" s="1" t="str">
        <f t="shared" si="611"/>
        <v/>
      </c>
      <c r="AD4299" s="1" t="str">
        <f t="shared" si="607"/>
        <v/>
      </c>
      <c r="AE4299" s="1" t="e">
        <f>VLOOKUP(A4299,#REF!,12,FALSE)</f>
        <v>#REF!</v>
      </c>
      <c r="AF4299" s="1">
        <f t="shared" si="608"/>
        <v>0</v>
      </c>
      <c r="AG4299" s="1">
        <f t="shared" si="609"/>
        <v>0</v>
      </c>
      <c r="AH4299" s="1">
        <f t="shared" si="610"/>
        <v>0</v>
      </c>
    </row>
    <row r="4300" spans="1:34" ht="14" x14ac:dyDescent="0.3">
      <c r="A4300" s="279"/>
      <c r="B4300" s="279"/>
      <c r="C4300" s="280"/>
      <c r="D4300" s="281"/>
      <c r="E4300" s="281"/>
      <c r="F4300" s="280"/>
      <c r="G4300" s="281"/>
      <c r="H4300" s="279"/>
      <c r="I4300" s="288" t="str">
        <f>_xlfn.IFNA(VLOOKUP(B4300,'Absence Types'!A:D,4,FALSE),"")</f>
        <v/>
      </c>
      <c r="J4300" s="110" t="str">
        <f t="shared" si="612"/>
        <v>Y</v>
      </c>
      <c r="K4300" s="110" t="str">
        <f t="shared" si="613"/>
        <v>N</v>
      </c>
      <c r="L4300" s="110" t="b">
        <f t="shared" si="614"/>
        <v>0</v>
      </c>
      <c r="M4300" s="110" t="b">
        <f t="shared" si="615"/>
        <v>0</v>
      </c>
      <c r="AC4300" s="1" t="str">
        <f t="shared" si="611"/>
        <v/>
      </c>
      <c r="AD4300" s="1" t="str">
        <f t="shared" si="607"/>
        <v/>
      </c>
      <c r="AE4300" s="1" t="e">
        <f>VLOOKUP(A4300,#REF!,12,FALSE)</f>
        <v>#REF!</v>
      </c>
      <c r="AF4300" s="1">
        <f t="shared" si="608"/>
        <v>0</v>
      </c>
      <c r="AG4300" s="1">
        <f t="shared" si="609"/>
        <v>0</v>
      </c>
      <c r="AH4300" s="1">
        <f t="shared" si="610"/>
        <v>0</v>
      </c>
    </row>
    <row r="4301" spans="1:34" ht="14" x14ac:dyDescent="0.3">
      <c r="A4301" s="279"/>
      <c r="B4301" s="279"/>
      <c r="C4301" s="280"/>
      <c r="D4301" s="281"/>
      <c r="E4301" s="281"/>
      <c r="F4301" s="280"/>
      <c r="G4301" s="281"/>
      <c r="H4301" s="279"/>
      <c r="I4301" s="288" t="str">
        <f>_xlfn.IFNA(VLOOKUP(B4301,'Absence Types'!A:D,4,FALSE),"")</f>
        <v/>
      </c>
      <c r="J4301" s="110" t="str">
        <f t="shared" si="612"/>
        <v>Y</v>
      </c>
      <c r="K4301" s="110" t="str">
        <f t="shared" si="613"/>
        <v>N</v>
      </c>
      <c r="L4301" s="110" t="b">
        <f t="shared" si="614"/>
        <v>0</v>
      </c>
      <c r="M4301" s="110" t="b">
        <f t="shared" si="615"/>
        <v>0</v>
      </c>
      <c r="AC4301" s="1" t="str">
        <f t="shared" si="611"/>
        <v/>
      </c>
      <c r="AD4301" s="1" t="str">
        <f t="shared" si="607"/>
        <v/>
      </c>
      <c r="AE4301" s="1" t="e">
        <f>VLOOKUP(A4301,#REF!,12,FALSE)</f>
        <v>#REF!</v>
      </c>
      <c r="AF4301" s="1">
        <f t="shared" si="608"/>
        <v>0</v>
      </c>
      <c r="AG4301" s="1">
        <f t="shared" si="609"/>
        <v>0</v>
      </c>
      <c r="AH4301" s="1">
        <f t="shared" si="610"/>
        <v>0</v>
      </c>
    </row>
    <row r="4302" spans="1:34" ht="14" x14ac:dyDescent="0.3">
      <c r="A4302" s="279"/>
      <c r="B4302" s="279"/>
      <c r="C4302" s="280"/>
      <c r="D4302" s="281"/>
      <c r="E4302" s="281"/>
      <c r="F4302" s="280"/>
      <c r="G4302" s="281"/>
      <c r="H4302" s="279"/>
      <c r="I4302" s="288" t="str">
        <f>_xlfn.IFNA(VLOOKUP(B4302,'Absence Types'!A:D,4,FALSE),"")</f>
        <v/>
      </c>
      <c r="J4302" s="110" t="str">
        <f t="shared" si="612"/>
        <v>Y</v>
      </c>
      <c r="K4302" s="110" t="str">
        <f t="shared" si="613"/>
        <v>N</v>
      </c>
      <c r="L4302" s="110" t="b">
        <f t="shared" si="614"/>
        <v>0</v>
      </c>
      <c r="M4302" s="110" t="b">
        <f t="shared" si="615"/>
        <v>0</v>
      </c>
      <c r="AC4302" s="1" t="str">
        <f t="shared" si="611"/>
        <v/>
      </c>
      <c r="AD4302" s="1" t="str">
        <f t="shared" si="607"/>
        <v/>
      </c>
      <c r="AE4302" s="1" t="e">
        <f>VLOOKUP(A4302,#REF!,12,FALSE)</f>
        <v>#REF!</v>
      </c>
      <c r="AF4302" s="1">
        <f t="shared" si="608"/>
        <v>0</v>
      </c>
      <c r="AG4302" s="1">
        <f t="shared" si="609"/>
        <v>0</v>
      </c>
      <c r="AH4302" s="1">
        <f t="shared" si="610"/>
        <v>0</v>
      </c>
    </row>
    <row r="4303" spans="1:34" ht="14" x14ac:dyDescent="0.3">
      <c r="A4303" s="279"/>
      <c r="B4303" s="279"/>
      <c r="C4303" s="280"/>
      <c r="D4303" s="281"/>
      <c r="E4303" s="281"/>
      <c r="F4303" s="280"/>
      <c r="G4303" s="281"/>
      <c r="H4303" s="279"/>
      <c r="I4303" s="288" t="str">
        <f>_xlfn.IFNA(VLOOKUP(B4303,'Absence Types'!A:D,4,FALSE),"")</f>
        <v/>
      </c>
      <c r="J4303" s="110" t="str">
        <f t="shared" si="612"/>
        <v>Y</v>
      </c>
      <c r="K4303" s="110" t="str">
        <f t="shared" si="613"/>
        <v>N</v>
      </c>
      <c r="L4303" s="110" t="b">
        <f t="shared" si="614"/>
        <v>0</v>
      </c>
      <c r="M4303" s="110" t="b">
        <f t="shared" si="615"/>
        <v>0</v>
      </c>
      <c r="AC4303" s="1" t="str">
        <f t="shared" si="611"/>
        <v/>
      </c>
      <c r="AD4303" s="1" t="str">
        <f t="shared" si="607"/>
        <v/>
      </c>
      <c r="AE4303" s="1" t="e">
        <f>VLOOKUP(A4303,#REF!,12,FALSE)</f>
        <v>#REF!</v>
      </c>
      <c r="AF4303" s="1">
        <f t="shared" si="608"/>
        <v>0</v>
      </c>
      <c r="AG4303" s="1">
        <f t="shared" si="609"/>
        <v>0</v>
      </c>
      <c r="AH4303" s="1">
        <f t="shared" si="610"/>
        <v>0</v>
      </c>
    </row>
    <row r="4304" spans="1:34" ht="14" x14ac:dyDescent="0.3">
      <c r="A4304" s="279"/>
      <c r="B4304" s="279"/>
      <c r="C4304" s="280"/>
      <c r="D4304" s="281"/>
      <c r="E4304" s="281"/>
      <c r="F4304" s="280"/>
      <c r="G4304" s="281"/>
      <c r="H4304" s="279"/>
      <c r="I4304" s="288" t="str">
        <f>_xlfn.IFNA(VLOOKUP(B4304,'Absence Types'!A:D,4,FALSE),"")</f>
        <v/>
      </c>
      <c r="J4304" s="110" t="str">
        <f t="shared" si="612"/>
        <v>Y</v>
      </c>
      <c r="K4304" s="110" t="str">
        <f t="shared" si="613"/>
        <v>N</v>
      </c>
      <c r="L4304" s="110" t="b">
        <f t="shared" si="614"/>
        <v>0</v>
      </c>
      <c r="M4304" s="110" t="b">
        <f t="shared" si="615"/>
        <v>0</v>
      </c>
      <c r="AC4304" s="1" t="str">
        <f t="shared" si="611"/>
        <v/>
      </c>
      <c r="AD4304" s="1" t="str">
        <f t="shared" si="607"/>
        <v/>
      </c>
      <c r="AE4304" s="1" t="e">
        <f>VLOOKUP(A4304,#REF!,12,FALSE)</f>
        <v>#REF!</v>
      </c>
      <c r="AF4304" s="1">
        <f t="shared" si="608"/>
        <v>0</v>
      </c>
      <c r="AG4304" s="1">
        <f t="shared" si="609"/>
        <v>0</v>
      </c>
      <c r="AH4304" s="1">
        <f t="shared" si="610"/>
        <v>0</v>
      </c>
    </row>
    <row r="4305" spans="1:34" ht="14" x14ac:dyDescent="0.3">
      <c r="A4305" s="279"/>
      <c r="B4305" s="279"/>
      <c r="C4305" s="280"/>
      <c r="D4305" s="281"/>
      <c r="E4305" s="281"/>
      <c r="F4305" s="280"/>
      <c r="G4305" s="281"/>
      <c r="H4305" s="279"/>
      <c r="I4305" s="288" t="str">
        <f>_xlfn.IFNA(VLOOKUP(B4305,'Absence Types'!A:D,4,FALSE),"")</f>
        <v/>
      </c>
      <c r="J4305" s="110" t="str">
        <f t="shared" si="612"/>
        <v>Y</v>
      </c>
      <c r="K4305" s="110" t="str">
        <f t="shared" si="613"/>
        <v>N</v>
      </c>
      <c r="L4305" s="110" t="b">
        <f t="shared" si="614"/>
        <v>0</v>
      </c>
      <c r="M4305" s="110" t="b">
        <f t="shared" si="615"/>
        <v>0</v>
      </c>
      <c r="AC4305" s="1" t="str">
        <f t="shared" si="611"/>
        <v/>
      </c>
      <c r="AD4305" s="1" t="str">
        <f t="shared" si="607"/>
        <v/>
      </c>
      <c r="AE4305" s="1" t="e">
        <f>VLOOKUP(A4305,#REF!,12,FALSE)</f>
        <v>#REF!</v>
      </c>
      <c r="AF4305" s="1">
        <f t="shared" si="608"/>
        <v>0</v>
      </c>
      <c r="AG4305" s="1">
        <f t="shared" si="609"/>
        <v>0</v>
      </c>
      <c r="AH4305" s="1">
        <f t="shared" si="610"/>
        <v>0</v>
      </c>
    </row>
    <row r="4306" spans="1:34" ht="14" x14ac:dyDescent="0.3">
      <c r="A4306" s="279"/>
      <c r="B4306" s="279"/>
      <c r="C4306" s="280"/>
      <c r="D4306" s="281"/>
      <c r="E4306" s="281"/>
      <c r="F4306" s="280"/>
      <c r="G4306" s="281"/>
      <c r="H4306" s="279"/>
      <c r="I4306" s="288" t="str">
        <f>_xlfn.IFNA(VLOOKUP(B4306,'Absence Types'!A:D,4,FALSE),"")</f>
        <v/>
      </c>
      <c r="J4306" s="110" t="str">
        <f t="shared" si="612"/>
        <v>Y</v>
      </c>
      <c r="K4306" s="110" t="str">
        <f t="shared" si="613"/>
        <v>N</v>
      </c>
      <c r="L4306" s="110" t="b">
        <f t="shared" si="614"/>
        <v>0</v>
      </c>
      <c r="M4306" s="110" t="b">
        <f t="shared" si="615"/>
        <v>0</v>
      </c>
      <c r="AC4306" s="1" t="str">
        <f t="shared" si="611"/>
        <v/>
      </c>
      <c r="AD4306" s="1" t="str">
        <f t="shared" si="607"/>
        <v/>
      </c>
      <c r="AE4306" s="1" t="e">
        <f>VLOOKUP(A4306,#REF!,12,FALSE)</f>
        <v>#REF!</v>
      </c>
      <c r="AF4306" s="1">
        <f t="shared" si="608"/>
        <v>0</v>
      </c>
      <c r="AG4306" s="1">
        <f t="shared" si="609"/>
        <v>0</v>
      </c>
      <c r="AH4306" s="1">
        <f t="shared" si="610"/>
        <v>0</v>
      </c>
    </row>
    <row r="4307" spans="1:34" ht="14" x14ac:dyDescent="0.3">
      <c r="A4307" s="279"/>
      <c r="B4307" s="279"/>
      <c r="C4307" s="280"/>
      <c r="D4307" s="281"/>
      <c r="E4307" s="281"/>
      <c r="F4307" s="280"/>
      <c r="G4307" s="281"/>
      <c r="H4307" s="279"/>
      <c r="I4307" s="288" t="str">
        <f>_xlfn.IFNA(VLOOKUP(B4307,'Absence Types'!A:D,4,FALSE),"")</f>
        <v/>
      </c>
      <c r="J4307" s="110" t="str">
        <f t="shared" si="612"/>
        <v>Y</v>
      </c>
      <c r="K4307" s="110" t="str">
        <f t="shared" si="613"/>
        <v>N</v>
      </c>
      <c r="L4307" s="110" t="b">
        <f t="shared" si="614"/>
        <v>0</v>
      </c>
      <c r="M4307" s="110" t="b">
        <f t="shared" si="615"/>
        <v>0</v>
      </c>
      <c r="AC4307" s="1" t="str">
        <f t="shared" si="611"/>
        <v/>
      </c>
      <c r="AD4307" s="1" t="str">
        <f t="shared" si="607"/>
        <v/>
      </c>
      <c r="AE4307" s="1" t="e">
        <f>VLOOKUP(A4307,#REF!,12,FALSE)</f>
        <v>#REF!</v>
      </c>
      <c r="AF4307" s="1">
        <f t="shared" si="608"/>
        <v>0</v>
      </c>
      <c r="AG4307" s="1">
        <f t="shared" si="609"/>
        <v>0</v>
      </c>
      <c r="AH4307" s="1">
        <f t="shared" si="610"/>
        <v>0</v>
      </c>
    </row>
    <row r="4308" spans="1:34" ht="14" x14ac:dyDescent="0.3">
      <c r="A4308" s="279"/>
      <c r="B4308" s="279"/>
      <c r="C4308" s="280"/>
      <c r="D4308" s="281"/>
      <c r="E4308" s="281"/>
      <c r="F4308" s="280"/>
      <c r="G4308" s="281"/>
      <c r="H4308" s="279"/>
      <c r="I4308" s="288" t="str">
        <f>_xlfn.IFNA(VLOOKUP(B4308,'Absence Types'!A:D,4,FALSE),"")</f>
        <v/>
      </c>
      <c r="J4308" s="110" t="str">
        <f t="shared" si="612"/>
        <v>Y</v>
      </c>
      <c r="K4308" s="110" t="str">
        <f t="shared" si="613"/>
        <v>N</v>
      </c>
      <c r="L4308" s="110" t="b">
        <f t="shared" si="614"/>
        <v>0</v>
      </c>
      <c r="M4308" s="110" t="b">
        <f t="shared" si="615"/>
        <v>0</v>
      </c>
      <c r="AC4308" s="1" t="str">
        <f t="shared" si="611"/>
        <v/>
      </c>
      <c r="AD4308" s="1" t="str">
        <f t="shared" si="607"/>
        <v/>
      </c>
      <c r="AE4308" s="1" t="e">
        <f>VLOOKUP(A4308,#REF!,12,FALSE)</f>
        <v>#REF!</v>
      </c>
      <c r="AF4308" s="1">
        <f t="shared" si="608"/>
        <v>0</v>
      </c>
      <c r="AG4308" s="1">
        <f t="shared" si="609"/>
        <v>0</v>
      </c>
      <c r="AH4308" s="1">
        <f t="shared" si="610"/>
        <v>0</v>
      </c>
    </row>
    <row r="4309" spans="1:34" ht="14" x14ac:dyDescent="0.3">
      <c r="A4309" s="279"/>
      <c r="B4309" s="279"/>
      <c r="C4309" s="280"/>
      <c r="D4309" s="281"/>
      <c r="E4309" s="281"/>
      <c r="F4309" s="280"/>
      <c r="G4309" s="281"/>
      <c r="H4309" s="279"/>
      <c r="I4309" s="288" t="str">
        <f>_xlfn.IFNA(VLOOKUP(B4309,'Absence Types'!A:D,4,FALSE),"")</f>
        <v/>
      </c>
      <c r="J4309" s="110" t="str">
        <f t="shared" si="612"/>
        <v>Y</v>
      </c>
      <c r="K4309" s="110" t="str">
        <f t="shared" si="613"/>
        <v>N</v>
      </c>
      <c r="L4309" s="110" t="b">
        <f t="shared" si="614"/>
        <v>0</v>
      </c>
      <c r="M4309" s="110" t="b">
        <f t="shared" si="615"/>
        <v>0</v>
      </c>
      <c r="AC4309" s="1" t="str">
        <f t="shared" si="611"/>
        <v/>
      </c>
      <c r="AD4309" s="1" t="str">
        <f t="shared" si="607"/>
        <v/>
      </c>
      <c r="AE4309" s="1" t="e">
        <f>VLOOKUP(A4309,#REF!,12,FALSE)</f>
        <v>#REF!</v>
      </c>
      <c r="AF4309" s="1">
        <f t="shared" si="608"/>
        <v>0</v>
      </c>
      <c r="AG4309" s="1">
        <f t="shared" si="609"/>
        <v>0</v>
      </c>
      <c r="AH4309" s="1">
        <f t="shared" si="610"/>
        <v>0</v>
      </c>
    </row>
    <row r="4310" spans="1:34" ht="14" x14ac:dyDescent="0.3">
      <c r="A4310" s="279"/>
      <c r="B4310" s="279"/>
      <c r="C4310" s="280"/>
      <c r="D4310" s="281"/>
      <c r="E4310" s="281"/>
      <c r="F4310" s="280"/>
      <c r="G4310" s="281"/>
      <c r="H4310" s="279"/>
      <c r="I4310" s="288" t="str">
        <f>_xlfn.IFNA(VLOOKUP(B4310,'Absence Types'!A:D,4,FALSE),"")</f>
        <v/>
      </c>
      <c r="J4310" s="110" t="str">
        <f t="shared" si="612"/>
        <v>Y</v>
      </c>
      <c r="K4310" s="110" t="str">
        <f t="shared" si="613"/>
        <v>N</v>
      </c>
      <c r="L4310" s="110" t="b">
        <f t="shared" si="614"/>
        <v>0</v>
      </c>
      <c r="M4310" s="110" t="b">
        <f t="shared" si="615"/>
        <v>0</v>
      </c>
      <c r="AC4310" s="1" t="str">
        <f t="shared" si="611"/>
        <v/>
      </c>
      <c r="AD4310" s="1" t="str">
        <f t="shared" si="607"/>
        <v/>
      </c>
      <c r="AE4310" s="1" t="e">
        <f>VLOOKUP(A4310,#REF!,12,FALSE)</f>
        <v>#REF!</v>
      </c>
      <c r="AF4310" s="1">
        <f t="shared" si="608"/>
        <v>0</v>
      </c>
      <c r="AG4310" s="1">
        <f t="shared" si="609"/>
        <v>0</v>
      </c>
      <c r="AH4310" s="1">
        <f t="shared" si="610"/>
        <v>0</v>
      </c>
    </row>
    <row r="4311" spans="1:34" ht="14" x14ac:dyDescent="0.3">
      <c r="A4311" s="279"/>
      <c r="B4311" s="279"/>
      <c r="C4311" s="280"/>
      <c r="D4311" s="281"/>
      <c r="E4311" s="281"/>
      <c r="F4311" s="280"/>
      <c r="G4311" s="281"/>
      <c r="H4311" s="279"/>
      <c r="I4311" s="288" t="str">
        <f>_xlfn.IFNA(VLOOKUP(B4311,'Absence Types'!A:D,4,FALSE),"")</f>
        <v/>
      </c>
      <c r="J4311" s="110" t="str">
        <f t="shared" si="612"/>
        <v>Y</v>
      </c>
      <c r="K4311" s="110" t="str">
        <f t="shared" si="613"/>
        <v>N</v>
      </c>
      <c r="L4311" s="110" t="b">
        <f t="shared" si="614"/>
        <v>0</v>
      </c>
      <c r="M4311" s="110" t="b">
        <f t="shared" si="615"/>
        <v>0</v>
      </c>
      <c r="AC4311" s="1" t="str">
        <f t="shared" si="611"/>
        <v/>
      </c>
      <c r="AD4311" s="1" t="str">
        <f t="shared" si="607"/>
        <v/>
      </c>
      <c r="AE4311" s="1" t="e">
        <f>VLOOKUP(A4311,#REF!,12,FALSE)</f>
        <v>#REF!</v>
      </c>
      <c r="AF4311" s="1">
        <f t="shared" si="608"/>
        <v>0</v>
      </c>
      <c r="AG4311" s="1">
        <f t="shared" si="609"/>
        <v>0</v>
      </c>
      <c r="AH4311" s="1">
        <f t="shared" si="610"/>
        <v>0</v>
      </c>
    </row>
    <row r="4312" spans="1:34" ht="14" x14ac:dyDescent="0.3">
      <c r="A4312" s="279"/>
      <c r="B4312" s="279"/>
      <c r="C4312" s="280"/>
      <c r="D4312" s="281"/>
      <c r="E4312" s="281"/>
      <c r="F4312" s="280"/>
      <c r="G4312" s="281"/>
      <c r="H4312" s="279"/>
      <c r="I4312" s="288" t="str">
        <f>_xlfn.IFNA(VLOOKUP(B4312,'Absence Types'!A:D,4,FALSE),"")</f>
        <v/>
      </c>
      <c r="J4312" s="110" t="str">
        <f t="shared" si="612"/>
        <v>Y</v>
      </c>
      <c r="K4312" s="110" t="str">
        <f t="shared" si="613"/>
        <v>N</v>
      </c>
      <c r="L4312" s="110" t="b">
        <f t="shared" si="614"/>
        <v>0</v>
      </c>
      <c r="M4312" s="110" t="b">
        <f t="shared" si="615"/>
        <v>0</v>
      </c>
      <c r="AC4312" s="1" t="str">
        <f t="shared" si="611"/>
        <v/>
      </c>
      <c r="AD4312" s="1" t="str">
        <f t="shared" si="607"/>
        <v/>
      </c>
      <c r="AE4312" s="1" t="e">
        <f>VLOOKUP(A4312,#REF!,12,FALSE)</f>
        <v>#REF!</v>
      </c>
      <c r="AF4312" s="1">
        <f t="shared" si="608"/>
        <v>0</v>
      </c>
      <c r="AG4312" s="1">
        <f t="shared" si="609"/>
        <v>0</v>
      </c>
      <c r="AH4312" s="1">
        <f t="shared" si="610"/>
        <v>0</v>
      </c>
    </row>
    <row r="4313" spans="1:34" ht="14" x14ac:dyDescent="0.3">
      <c r="A4313" s="279"/>
      <c r="B4313" s="279"/>
      <c r="C4313" s="280"/>
      <c r="D4313" s="281"/>
      <c r="E4313" s="281"/>
      <c r="F4313" s="280"/>
      <c r="G4313" s="281"/>
      <c r="H4313" s="279"/>
      <c r="I4313" s="288" t="str">
        <f>_xlfn.IFNA(VLOOKUP(B4313,'Absence Types'!A:D,4,FALSE),"")</f>
        <v/>
      </c>
      <c r="J4313" s="110" t="str">
        <f t="shared" si="612"/>
        <v>Y</v>
      </c>
      <c r="K4313" s="110" t="str">
        <f t="shared" si="613"/>
        <v>N</v>
      </c>
      <c r="L4313" s="110" t="b">
        <f t="shared" si="614"/>
        <v>0</v>
      </c>
      <c r="M4313" s="110" t="b">
        <f t="shared" si="615"/>
        <v>0</v>
      </c>
      <c r="AC4313" s="1" t="str">
        <f t="shared" si="611"/>
        <v/>
      </c>
      <c r="AD4313" s="1" t="str">
        <f t="shared" si="607"/>
        <v/>
      </c>
      <c r="AE4313" s="1" t="e">
        <f>VLOOKUP(A4313,#REF!,12,FALSE)</f>
        <v>#REF!</v>
      </c>
      <c r="AF4313" s="1">
        <f t="shared" si="608"/>
        <v>0</v>
      </c>
      <c r="AG4313" s="1">
        <f t="shared" si="609"/>
        <v>0</v>
      </c>
      <c r="AH4313" s="1">
        <f t="shared" si="610"/>
        <v>0</v>
      </c>
    </row>
    <row r="4314" spans="1:34" ht="14" x14ac:dyDescent="0.3">
      <c r="A4314" s="279"/>
      <c r="B4314" s="279"/>
      <c r="C4314" s="280"/>
      <c r="D4314" s="281"/>
      <c r="E4314" s="281"/>
      <c r="F4314" s="280"/>
      <c r="G4314" s="281"/>
      <c r="H4314" s="279"/>
      <c r="I4314" s="288" t="str">
        <f>_xlfn.IFNA(VLOOKUP(B4314,'Absence Types'!A:D,4,FALSE),"")</f>
        <v/>
      </c>
      <c r="J4314" s="110" t="str">
        <f t="shared" si="612"/>
        <v>Y</v>
      </c>
      <c r="K4314" s="110" t="str">
        <f t="shared" si="613"/>
        <v>N</v>
      </c>
      <c r="L4314" s="110" t="b">
        <f t="shared" si="614"/>
        <v>0</v>
      </c>
      <c r="M4314" s="110" t="b">
        <f t="shared" si="615"/>
        <v>0</v>
      </c>
      <c r="AC4314" s="1" t="str">
        <f t="shared" si="611"/>
        <v/>
      </c>
      <c r="AD4314" s="1" t="str">
        <f t="shared" si="607"/>
        <v/>
      </c>
      <c r="AE4314" s="1" t="e">
        <f>VLOOKUP(A4314,#REF!,12,FALSE)</f>
        <v>#REF!</v>
      </c>
      <c r="AF4314" s="1">
        <f t="shared" si="608"/>
        <v>0</v>
      </c>
      <c r="AG4314" s="1">
        <f t="shared" si="609"/>
        <v>0</v>
      </c>
      <c r="AH4314" s="1">
        <f t="shared" si="610"/>
        <v>0</v>
      </c>
    </row>
    <row r="4315" spans="1:34" ht="14" x14ac:dyDescent="0.3">
      <c r="A4315" s="279"/>
      <c r="B4315" s="279"/>
      <c r="C4315" s="280"/>
      <c r="D4315" s="281"/>
      <c r="E4315" s="281"/>
      <c r="F4315" s="280"/>
      <c r="G4315" s="281"/>
      <c r="H4315" s="279"/>
      <c r="I4315" s="288" t="str">
        <f>_xlfn.IFNA(VLOOKUP(B4315,'Absence Types'!A:D,4,FALSE),"")</f>
        <v/>
      </c>
      <c r="J4315" s="110" t="str">
        <f t="shared" si="612"/>
        <v>Y</v>
      </c>
      <c r="K4315" s="110" t="str">
        <f t="shared" si="613"/>
        <v>N</v>
      </c>
      <c r="L4315" s="110" t="b">
        <f t="shared" si="614"/>
        <v>0</v>
      </c>
      <c r="M4315" s="110" t="b">
        <f t="shared" si="615"/>
        <v>0</v>
      </c>
      <c r="AC4315" s="1" t="str">
        <f t="shared" si="611"/>
        <v/>
      </c>
      <c r="AD4315" s="1" t="str">
        <f t="shared" si="607"/>
        <v/>
      </c>
      <c r="AE4315" s="1" t="e">
        <f>VLOOKUP(A4315,#REF!,12,FALSE)</f>
        <v>#REF!</v>
      </c>
      <c r="AF4315" s="1">
        <f t="shared" si="608"/>
        <v>0</v>
      </c>
      <c r="AG4315" s="1">
        <f t="shared" si="609"/>
        <v>0</v>
      </c>
      <c r="AH4315" s="1">
        <f t="shared" si="610"/>
        <v>0</v>
      </c>
    </row>
    <row r="4316" spans="1:34" ht="14" x14ac:dyDescent="0.3">
      <c r="A4316" s="279"/>
      <c r="B4316" s="279"/>
      <c r="C4316" s="280"/>
      <c r="D4316" s="281"/>
      <c r="E4316" s="281"/>
      <c r="F4316" s="280"/>
      <c r="G4316" s="281"/>
      <c r="H4316" s="279"/>
      <c r="I4316" s="288" t="str">
        <f>_xlfn.IFNA(VLOOKUP(B4316,'Absence Types'!A:D,4,FALSE),"")</f>
        <v/>
      </c>
      <c r="J4316" s="110" t="str">
        <f t="shared" si="612"/>
        <v>Y</v>
      </c>
      <c r="K4316" s="110" t="str">
        <f t="shared" si="613"/>
        <v>N</v>
      </c>
      <c r="L4316" s="110" t="b">
        <f t="shared" si="614"/>
        <v>0</v>
      </c>
      <c r="M4316" s="110" t="b">
        <f t="shared" si="615"/>
        <v>0</v>
      </c>
      <c r="AC4316" s="1" t="str">
        <f t="shared" si="611"/>
        <v/>
      </c>
      <c r="AD4316" s="1" t="str">
        <f t="shared" si="607"/>
        <v/>
      </c>
      <c r="AE4316" s="1" t="e">
        <f>VLOOKUP(A4316,#REF!,12,FALSE)</f>
        <v>#REF!</v>
      </c>
      <c r="AF4316" s="1">
        <f t="shared" si="608"/>
        <v>0</v>
      </c>
      <c r="AG4316" s="1">
        <f t="shared" si="609"/>
        <v>0</v>
      </c>
      <c r="AH4316" s="1">
        <f t="shared" si="610"/>
        <v>0</v>
      </c>
    </row>
    <row r="4317" spans="1:34" ht="14" x14ac:dyDescent="0.3">
      <c r="A4317" s="279"/>
      <c r="B4317" s="279"/>
      <c r="C4317" s="280"/>
      <c r="D4317" s="281"/>
      <c r="E4317" s="281"/>
      <c r="F4317" s="280"/>
      <c r="G4317" s="281"/>
      <c r="H4317" s="279"/>
      <c r="I4317" s="288" t="str">
        <f>_xlfn.IFNA(VLOOKUP(B4317,'Absence Types'!A:D,4,FALSE),"")</f>
        <v/>
      </c>
      <c r="J4317" s="110" t="str">
        <f t="shared" si="612"/>
        <v>Y</v>
      </c>
      <c r="K4317" s="110" t="str">
        <f t="shared" si="613"/>
        <v>N</v>
      </c>
      <c r="L4317" s="110" t="b">
        <f t="shared" si="614"/>
        <v>0</v>
      </c>
      <c r="M4317" s="110" t="b">
        <f t="shared" si="615"/>
        <v>0</v>
      </c>
      <c r="AC4317" s="1" t="str">
        <f t="shared" si="611"/>
        <v/>
      </c>
      <c r="AD4317" s="1" t="str">
        <f t="shared" si="607"/>
        <v/>
      </c>
      <c r="AE4317" s="1" t="e">
        <f>VLOOKUP(A4317,#REF!,12,FALSE)</f>
        <v>#REF!</v>
      </c>
      <c r="AF4317" s="1">
        <f t="shared" si="608"/>
        <v>0</v>
      </c>
      <c r="AG4317" s="1">
        <f t="shared" si="609"/>
        <v>0</v>
      </c>
      <c r="AH4317" s="1">
        <f t="shared" si="610"/>
        <v>0</v>
      </c>
    </row>
    <row r="4318" spans="1:34" ht="14" x14ac:dyDescent="0.3">
      <c r="A4318" s="279"/>
      <c r="B4318" s="279"/>
      <c r="C4318" s="280"/>
      <c r="D4318" s="281"/>
      <c r="E4318" s="281"/>
      <c r="F4318" s="280"/>
      <c r="G4318" s="281"/>
      <c r="H4318" s="279"/>
      <c r="I4318" s="288" t="str">
        <f>_xlfn.IFNA(VLOOKUP(B4318,'Absence Types'!A:D,4,FALSE),"")</f>
        <v/>
      </c>
      <c r="J4318" s="110" t="str">
        <f t="shared" si="612"/>
        <v>Y</v>
      </c>
      <c r="K4318" s="110" t="str">
        <f t="shared" si="613"/>
        <v>N</v>
      </c>
      <c r="L4318" s="110" t="b">
        <f t="shared" si="614"/>
        <v>0</v>
      </c>
      <c r="M4318" s="110" t="b">
        <f t="shared" si="615"/>
        <v>0</v>
      </c>
      <c r="AC4318" s="1" t="str">
        <f t="shared" si="611"/>
        <v/>
      </c>
      <c r="AD4318" s="1" t="str">
        <f t="shared" si="607"/>
        <v/>
      </c>
      <c r="AE4318" s="1" t="e">
        <f>VLOOKUP(A4318,#REF!,12,FALSE)</f>
        <v>#REF!</v>
      </c>
      <c r="AF4318" s="1">
        <f t="shared" si="608"/>
        <v>0</v>
      </c>
      <c r="AG4318" s="1">
        <f t="shared" si="609"/>
        <v>0</v>
      </c>
      <c r="AH4318" s="1">
        <f t="shared" si="610"/>
        <v>0</v>
      </c>
    </row>
    <row r="4319" spans="1:34" ht="14" x14ac:dyDescent="0.3">
      <c r="A4319" s="279"/>
      <c r="B4319" s="279"/>
      <c r="C4319" s="280"/>
      <c r="D4319" s="281"/>
      <c r="E4319" s="281"/>
      <c r="F4319" s="280"/>
      <c r="G4319" s="281"/>
      <c r="H4319" s="279"/>
      <c r="I4319" s="288" t="str">
        <f>_xlfn.IFNA(VLOOKUP(B4319,'Absence Types'!A:D,4,FALSE),"")</f>
        <v/>
      </c>
      <c r="J4319" s="110" t="str">
        <f t="shared" si="612"/>
        <v>Y</v>
      </c>
      <c r="K4319" s="110" t="str">
        <f t="shared" si="613"/>
        <v>N</v>
      </c>
      <c r="L4319" s="110" t="b">
        <f t="shared" si="614"/>
        <v>0</v>
      </c>
      <c r="M4319" s="110" t="b">
        <f t="shared" si="615"/>
        <v>0</v>
      </c>
      <c r="AC4319" s="1" t="str">
        <f t="shared" si="611"/>
        <v/>
      </c>
      <c r="AD4319" s="1" t="str">
        <f t="shared" si="607"/>
        <v/>
      </c>
      <c r="AE4319" s="1" t="e">
        <f>VLOOKUP(A4319,#REF!,12,FALSE)</f>
        <v>#REF!</v>
      </c>
      <c r="AF4319" s="1">
        <f t="shared" si="608"/>
        <v>0</v>
      </c>
      <c r="AG4319" s="1">
        <f t="shared" si="609"/>
        <v>0</v>
      </c>
      <c r="AH4319" s="1">
        <f t="shared" si="610"/>
        <v>0</v>
      </c>
    </row>
    <row r="4320" spans="1:34" ht="14" x14ac:dyDescent="0.3">
      <c r="A4320" s="279"/>
      <c r="B4320" s="279"/>
      <c r="C4320" s="280"/>
      <c r="D4320" s="281"/>
      <c r="E4320" s="281"/>
      <c r="F4320" s="280"/>
      <c r="G4320" s="281"/>
      <c r="H4320" s="279"/>
      <c r="I4320" s="288" t="str">
        <f>_xlfn.IFNA(VLOOKUP(B4320,'Absence Types'!A:D,4,FALSE),"")</f>
        <v/>
      </c>
      <c r="J4320" s="110" t="str">
        <f t="shared" si="612"/>
        <v>Y</v>
      </c>
      <c r="K4320" s="110" t="str">
        <f t="shared" si="613"/>
        <v>N</v>
      </c>
      <c r="L4320" s="110" t="b">
        <f t="shared" si="614"/>
        <v>0</v>
      </c>
      <c r="M4320" s="110" t="b">
        <f t="shared" si="615"/>
        <v>0</v>
      </c>
      <c r="AC4320" s="1" t="str">
        <f t="shared" si="611"/>
        <v/>
      </c>
      <c r="AD4320" s="1" t="str">
        <f t="shared" si="607"/>
        <v/>
      </c>
      <c r="AE4320" s="1" t="e">
        <f>VLOOKUP(A4320,#REF!,12,FALSE)</f>
        <v>#REF!</v>
      </c>
      <c r="AF4320" s="1">
        <f t="shared" si="608"/>
        <v>0</v>
      </c>
      <c r="AG4320" s="1">
        <f t="shared" si="609"/>
        <v>0</v>
      </c>
      <c r="AH4320" s="1">
        <f t="shared" si="610"/>
        <v>0</v>
      </c>
    </row>
    <row r="4321" spans="1:34" ht="14" x14ac:dyDescent="0.3">
      <c r="A4321" s="279"/>
      <c r="B4321" s="279"/>
      <c r="C4321" s="280"/>
      <c r="D4321" s="281"/>
      <c r="E4321" s="281"/>
      <c r="F4321" s="280"/>
      <c r="G4321" s="281"/>
      <c r="H4321" s="279"/>
      <c r="I4321" s="288" t="str">
        <f>_xlfn.IFNA(VLOOKUP(B4321,'Absence Types'!A:D,4,FALSE),"")</f>
        <v/>
      </c>
      <c r="J4321" s="110" t="str">
        <f t="shared" si="612"/>
        <v>Y</v>
      </c>
      <c r="K4321" s="110" t="str">
        <f t="shared" si="613"/>
        <v>N</v>
      </c>
      <c r="L4321" s="110" t="b">
        <f t="shared" si="614"/>
        <v>0</v>
      </c>
      <c r="M4321" s="110" t="b">
        <f t="shared" si="615"/>
        <v>0</v>
      </c>
      <c r="AC4321" s="1" t="str">
        <f t="shared" si="611"/>
        <v/>
      </c>
      <c r="AD4321" s="1" t="str">
        <f t="shared" si="607"/>
        <v/>
      </c>
      <c r="AE4321" s="1" t="e">
        <f>VLOOKUP(A4321,#REF!,12,FALSE)</f>
        <v>#REF!</v>
      </c>
      <c r="AF4321" s="1">
        <f t="shared" si="608"/>
        <v>0</v>
      </c>
      <c r="AG4321" s="1">
        <f t="shared" si="609"/>
        <v>0</v>
      </c>
      <c r="AH4321" s="1">
        <f t="shared" si="610"/>
        <v>0</v>
      </c>
    </row>
    <row r="4322" spans="1:34" ht="14" x14ac:dyDescent="0.3">
      <c r="A4322" s="279"/>
      <c r="B4322" s="279"/>
      <c r="C4322" s="280"/>
      <c r="D4322" s="281"/>
      <c r="E4322" s="281"/>
      <c r="F4322" s="280"/>
      <c r="G4322" s="281"/>
      <c r="H4322" s="279"/>
      <c r="I4322" s="288" t="str">
        <f>_xlfn.IFNA(VLOOKUP(B4322,'Absence Types'!A:D,4,FALSE),"")</f>
        <v/>
      </c>
      <c r="J4322" s="110" t="str">
        <f t="shared" si="612"/>
        <v>Y</v>
      </c>
      <c r="K4322" s="110" t="str">
        <f t="shared" si="613"/>
        <v>N</v>
      </c>
      <c r="L4322" s="110" t="b">
        <f t="shared" si="614"/>
        <v>0</v>
      </c>
      <c r="M4322" s="110" t="b">
        <f t="shared" si="615"/>
        <v>0</v>
      </c>
      <c r="AC4322" s="1" t="str">
        <f t="shared" si="611"/>
        <v/>
      </c>
      <c r="AD4322" s="1" t="str">
        <f t="shared" si="607"/>
        <v/>
      </c>
      <c r="AE4322" s="1" t="e">
        <f>VLOOKUP(A4322,#REF!,12,FALSE)</f>
        <v>#REF!</v>
      </c>
      <c r="AF4322" s="1">
        <f t="shared" si="608"/>
        <v>0</v>
      </c>
      <c r="AG4322" s="1">
        <f t="shared" si="609"/>
        <v>0</v>
      </c>
      <c r="AH4322" s="1">
        <f t="shared" si="610"/>
        <v>0</v>
      </c>
    </row>
    <row r="4323" spans="1:34" ht="14" x14ac:dyDescent="0.3">
      <c r="A4323" s="279"/>
      <c r="B4323" s="279"/>
      <c r="C4323" s="280"/>
      <c r="D4323" s="281"/>
      <c r="E4323" s="281"/>
      <c r="F4323" s="280"/>
      <c r="G4323" s="281"/>
      <c r="H4323" s="279"/>
      <c r="I4323" s="288" t="str">
        <f>_xlfn.IFNA(VLOOKUP(B4323,'Absence Types'!A:D,4,FALSE),"")</f>
        <v/>
      </c>
      <c r="J4323" s="110" t="str">
        <f t="shared" si="612"/>
        <v>Y</v>
      </c>
      <c r="K4323" s="110" t="str">
        <f t="shared" si="613"/>
        <v>N</v>
      </c>
      <c r="L4323" s="110" t="b">
        <f t="shared" si="614"/>
        <v>0</v>
      </c>
      <c r="M4323" s="110" t="b">
        <f t="shared" si="615"/>
        <v>0</v>
      </c>
      <c r="AC4323" s="1" t="str">
        <f t="shared" si="611"/>
        <v/>
      </c>
      <c r="AD4323" s="1" t="str">
        <f t="shared" si="607"/>
        <v/>
      </c>
      <c r="AE4323" s="1" t="e">
        <f>VLOOKUP(A4323,#REF!,12,FALSE)</f>
        <v>#REF!</v>
      </c>
      <c r="AF4323" s="1">
        <f t="shared" si="608"/>
        <v>0</v>
      </c>
      <c r="AG4323" s="1">
        <f t="shared" si="609"/>
        <v>0</v>
      </c>
      <c r="AH4323" s="1">
        <f t="shared" si="610"/>
        <v>0</v>
      </c>
    </row>
    <row r="4324" spans="1:34" ht="14" x14ac:dyDescent="0.3">
      <c r="A4324" s="279"/>
      <c r="B4324" s="279"/>
      <c r="C4324" s="280"/>
      <c r="D4324" s="281"/>
      <c r="E4324" s="281"/>
      <c r="F4324" s="280"/>
      <c r="G4324" s="281"/>
      <c r="H4324" s="279"/>
      <c r="I4324" s="288" t="str">
        <f>_xlfn.IFNA(VLOOKUP(B4324,'Absence Types'!A:D,4,FALSE),"")</f>
        <v/>
      </c>
      <c r="J4324" s="110" t="str">
        <f t="shared" si="612"/>
        <v>Y</v>
      </c>
      <c r="K4324" s="110" t="str">
        <f t="shared" si="613"/>
        <v>N</v>
      </c>
      <c r="L4324" s="110" t="b">
        <f t="shared" si="614"/>
        <v>0</v>
      </c>
      <c r="M4324" s="110" t="b">
        <f t="shared" si="615"/>
        <v>0</v>
      </c>
      <c r="AC4324" s="1" t="str">
        <f t="shared" si="611"/>
        <v/>
      </c>
      <c r="AD4324" s="1" t="str">
        <f t="shared" si="607"/>
        <v/>
      </c>
      <c r="AE4324" s="1" t="e">
        <f>VLOOKUP(A4324,#REF!,12,FALSE)</f>
        <v>#REF!</v>
      </c>
      <c r="AF4324" s="1">
        <f t="shared" si="608"/>
        <v>0</v>
      </c>
      <c r="AG4324" s="1">
        <f t="shared" si="609"/>
        <v>0</v>
      </c>
      <c r="AH4324" s="1">
        <f t="shared" si="610"/>
        <v>0</v>
      </c>
    </row>
    <row r="4325" spans="1:34" ht="14" x14ac:dyDescent="0.3">
      <c r="A4325" s="279"/>
      <c r="B4325" s="279"/>
      <c r="C4325" s="280"/>
      <c r="D4325" s="281"/>
      <c r="E4325" s="281"/>
      <c r="F4325" s="280"/>
      <c r="G4325" s="281"/>
      <c r="H4325" s="279"/>
      <c r="I4325" s="288" t="str">
        <f>_xlfn.IFNA(VLOOKUP(B4325,'Absence Types'!A:D,4,FALSE),"")</f>
        <v/>
      </c>
      <c r="J4325" s="110" t="str">
        <f t="shared" si="612"/>
        <v>Y</v>
      </c>
      <c r="K4325" s="110" t="str">
        <f t="shared" si="613"/>
        <v>N</v>
      </c>
      <c r="L4325" s="110" t="b">
        <f t="shared" si="614"/>
        <v>0</v>
      </c>
      <c r="M4325" s="110" t="b">
        <f t="shared" si="615"/>
        <v>0</v>
      </c>
      <c r="AC4325" s="1" t="str">
        <f t="shared" si="611"/>
        <v/>
      </c>
      <c r="AD4325" s="1" t="str">
        <f t="shared" si="607"/>
        <v/>
      </c>
      <c r="AE4325" s="1" t="e">
        <f>VLOOKUP(A4325,#REF!,12,FALSE)</f>
        <v>#REF!</v>
      </c>
      <c r="AF4325" s="1">
        <f t="shared" si="608"/>
        <v>0</v>
      </c>
      <c r="AG4325" s="1">
        <f t="shared" si="609"/>
        <v>0</v>
      </c>
      <c r="AH4325" s="1">
        <f t="shared" si="610"/>
        <v>0</v>
      </c>
    </row>
    <row r="4326" spans="1:34" ht="14" x14ac:dyDescent="0.3">
      <c r="A4326" s="279"/>
      <c r="B4326" s="279"/>
      <c r="C4326" s="280"/>
      <c r="D4326" s="281"/>
      <c r="E4326" s="281"/>
      <c r="F4326" s="280"/>
      <c r="G4326" s="281"/>
      <c r="H4326" s="279"/>
      <c r="I4326" s="288" t="str">
        <f>_xlfn.IFNA(VLOOKUP(B4326,'Absence Types'!A:D,4,FALSE),"")</f>
        <v/>
      </c>
      <c r="J4326" s="110" t="str">
        <f t="shared" si="612"/>
        <v>Y</v>
      </c>
      <c r="K4326" s="110" t="str">
        <f t="shared" si="613"/>
        <v>N</v>
      </c>
      <c r="L4326" s="110" t="b">
        <f t="shared" si="614"/>
        <v>0</v>
      </c>
      <c r="M4326" s="110" t="b">
        <f t="shared" si="615"/>
        <v>0</v>
      </c>
      <c r="AC4326" s="1" t="str">
        <f t="shared" si="611"/>
        <v/>
      </c>
      <c r="AD4326" s="1" t="str">
        <f t="shared" si="607"/>
        <v/>
      </c>
      <c r="AE4326" s="1" t="e">
        <f>VLOOKUP(A4326,#REF!,12,FALSE)</f>
        <v>#REF!</v>
      </c>
      <c r="AF4326" s="1">
        <f t="shared" si="608"/>
        <v>0</v>
      </c>
      <c r="AG4326" s="1">
        <f t="shared" si="609"/>
        <v>0</v>
      </c>
      <c r="AH4326" s="1">
        <f t="shared" si="610"/>
        <v>0</v>
      </c>
    </row>
    <row r="4327" spans="1:34" ht="14" x14ac:dyDescent="0.3">
      <c r="A4327" s="279"/>
      <c r="B4327" s="279"/>
      <c r="C4327" s="280"/>
      <c r="D4327" s="281"/>
      <c r="E4327" s="281"/>
      <c r="F4327" s="280"/>
      <c r="G4327" s="281"/>
      <c r="H4327" s="279"/>
      <c r="I4327" s="288" t="str">
        <f>_xlfn.IFNA(VLOOKUP(B4327,'Absence Types'!A:D,4,FALSE),"")</f>
        <v/>
      </c>
      <c r="J4327" s="110" t="str">
        <f t="shared" si="612"/>
        <v>Y</v>
      </c>
      <c r="K4327" s="110" t="str">
        <f t="shared" si="613"/>
        <v>N</v>
      </c>
      <c r="L4327" s="110" t="b">
        <f t="shared" si="614"/>
        <v>0</v>
      </c>
      <c r="M4327" s="110" t="b">
        <f t="shared" si="615"/>
        <v>0</v>
      </c>
      <c r="AC4327" s="1" t="str">
        <f t="shared" si="611"/>
        <v/>
      </c>
      <c r="AD4327" s="1" t="str">
        <f t="shared" si="607"/>
        <v/>
      </c>
      <c r="AE4327" s="1" t="e">
        <f>VLOOKUP(A4327,#REF!,12,FALSE)</f>
        <v>#REF!</v>
      </c>
      <c r="AF4327" s="1">
        <f t="shared" si="608"/>
        <v>0</v>
      </c>
      <c r="AG4327" s="1">
        <f t="shared" si="609"/>
        <v>0</v>
      </c>
      <c r="AH4327" s="1">
        <f t="shared" si="610"/>
        <v>0</v>
      </c>
    </row>
    <row r="4328" spans="1:34" ht="14" x14ac:dyDescent="0.3">
      <c r="A4328" s="279"/>
      <c r="B4328" s="279"/>
      <c r="C4328" s="280"/>
      <c r="D4328" s="281"/>
      <c r="E4328" s="281"/>
      <c r="F4328" s="280"/>
      <c r="G4328" s="281"/>
      <c r="H4328" s="279"/>
      <c r="I4328" s="288" t="str">
        <f>_xlfn.IFNA(VLOOKUP(B4328,'Absence Types'!A:D,4,FALSE),"")</f>
        <v/>
      </c>
      <c r="J4328" s="110" t="str">
        <f t="shared" si="612"/>
        <v>Y</v>
      </c>
      <c r="K4328" s="110" t="str">
        <f t="shared" si="613"/>
        <v>N</v>
      </c>
      <c r="L4328" s="110" t="b">
        <f t="shared" si="614"/>
        <v>0</v>
      </c>
      <c r="M4328" s="110" t="b">
        <f t="shared" si="615"/>
        <v>0</v>
      </c>
      <c r="AC4328" s="1" t="str">
        <f t="shared" si="611"/>
        <v/>
      </c>
      <c r="AD4328" s="1" t="str">
        <f t="shared" si="607"/>
        <v/>
      </c>
      <c r="AE4328" s="1" t="e">
        <f>VLOOKUP(A4328,#REF!,12,FALSE)</f>
        <v>#REF!</v>
      </c>
      <c r="AF4328" s="1">
        <f t="shared" si="608"/>
        <v>0</v>
      </c>
      <c r="AG4328" s="1">
        <f t="shared" si="609"/>
        <v>0</v>
      </c>
      <c r="AH4328" s="1">
        <f t="shared" si="610"/>
        <v>0</v>
      </c>
    </row>
    <row r="4329" spans="1:34" ht="14" x14ac:dyDescent="0.3">
      <c r="A4329" s="279"/>
      <c r="B4329" s="279"/>
      <c r="C4329" s="280"/>
      <c r="D4329" s="281"/>
      <c r="E4329" s="281"/>
      <c r="F4329" s="280"/>
      <c r="G4329" s="281"/>
      <c r="H4329" s="279"/>
      <c r="I4329" s="288" t="str">
        <f>_xlfn.IFNA(VLOOKUP(B4329,'Absence Types'!A:D,4,FALSE),"")</f>
        <v/>
      </c>
      <c r="J4329" s="110" t="str">
        <f t="shared" si="612"/>
        <v>Y</v>
      </c>
      <c r="K4329" s="110" t="str">
        <f t="shared" si="613"/>
        <v>N</v>
      </c>
      <c r="L4329" s="110" t="b">
        <f t="shared" si="614"/>
        <v>0</v>
      </c>
      <c r="M4329" s="110" t="b">
        <f t="shared" si="615"/>
        <v>0</v>
      </c>
      <c r="AC4329" s="1" t="str">
        <f t="shared" si="611"/>
        <v/>
      </c>
      <c r="AD4329" s="1" t="str">
        <f t="shared" si="607"/>
        <v/>
      </c>
      <c r="AE4329" s="1" t="e">
        <f>VLOOKUP(A4329,#REF!,12,FALSE)</f>
        <v>#REF!</v>
      </c>
      <c r="AF4329" s="1">
        <f t="shared" si="608"/>
        <v>0</v>
      </c>
      <c r="AG4329" s="1">
        <f t="shared" si="609"/>
        <v>0</v>
      </c>
      <c r="AH4329" s="1">
        <f t="shared" si="610"/>
        <v>0</v>
      </c>
    </row>
    <row r="4330" spans="1:34" ht="14" x14ac:dyDescent="0.3">
      <c r="A4330" s="279"/>
      <c r="B4330" s="279"/>
      <c r="C4330" s="280"/>
      <c r="D4330" s="281"/>
      <c r="E4330" s="281"/>
      <c r="F4330" s="280"/>
      <c r="G4330" s="281"/>
      <c r="H4330" s="279"/>
      <c r="I4330" s="288" t="str">
        <f>_xlfn.IFNA(VLOOKUP(B4330,'Absence Types'!A:D,4,FALSE),"")</f>
        <v/>
      </c>
      <c r="J4330" s="110" t="str">
        <f t="shared" si="612"/>
        <v>Y</v>
      </c>
      <c r="K4330" s="110" t="str">
        <f t="shared" si="613"/>
        <v>N</v>
      </c>
      <c r="L4330" s="110" t="b">
        <f t="shared" si="614"/>
        <v>0</v>
      </c>
      <c r="M4330" s="110" t="b">
        <f t="shared" si="615"/>
        <v>0</v>
      </c>
      <c r="AC4330" s="1" t="str">
        <f t="shared" si="611"/>
        <v/>
      </c>
      <c r="AD4330" s="1" t="str">
        <f t="shared" si="607"/>
        <v/>
      </c>
      <c r="AE4330" s="1" t="e">
        <f>VLOOKUP(A4330,#REF!,12,FALSE)</f>
        <v>#REF!</v>
      </c>
      <c r="AF4330" s="1">
        <f t="shared" si="608"/>
        <v>0</v>
      </c>
      <c r="AG4330" s="1">
        <f t="shared" si="609"/>
        <v>0</v>
      </c>
      <c r="AH4330" s="1">
        <f t="shared" si="610"/>
        <v>0</v>
      </c>
    </row>
    <row r="4331" spans="1:34" ht="14" x14ac:dyDescent="0.3">
      <c r="A4331" s="279"/>
      <c r="B4331" s="279"/>
      <c r="C4331" s="280"/>
      <c r="D4331" s="281"/>
      <c r="E4331" s="281"/>
      <c r="F4331" s="280"/>
      <c r="G4331" s="281"/>
      <c r="H4331" s="279"/>
      <c r="I4331" s="288" t="str">
        <f>_xlfn.IFNA(VLOOKUP(B4331,'Absence Types'!A:D,4,FALSE),"")</f>
        <v/>
      </c>
      <c r="J4331" s="110" t="str">
        <f t="shared" si="612"/>
        <v>Y</v>
      </c>
      <c r="K4331" s="110" t="str">
        <f t="shared" si="613"/>
        <v>N</v>
      </c>
      <c r="L4331" s="110" t="b">
        <f t="shared" si="614"/>
        <v>0</v>
      </c>
      <c r="M4331" s="110" t="b">
        <f t="shared" si="615"/>
        <v>0</v>
      </c>
      <c r="AC4331" s="1" t="str">
        <f t="shared" si="611"/>
        <v/>
      </c>
      <c r="AD4331" s="1" t="str">
        <f t="shared" si="607"/>
        <v/>
      </c>
      <c r="AE4331" s="1" t="e">
        <f>VLOOKUP(A4331,#REF!,12,FALSE)</f>
        <v>#REF!</v>
      </c>
      <c r="AF4331" s="1">
        <f t="shared" si="608"/>
        <v>0</v>
      </c>
      <c r="AG4331" s="1">
        <f t="shared" si="609"/>
        <v>0</v>
      </c>
      <c r="AH4331" s="1">
        <f t="shared" si="610"/>
        <v>0</v>
      </c>
    </row>
    <row r="4332" spans="1:34" ht="14" x14ac:dyDescent="0.3">
      <c r="A4332" s="279"/>
      <c r="B4332" s="279"/>
      <c r="C4332" s="280"/>
      <c r="D4332" s="281"/>
      <c r="E4332" s="281"/>
      <c r="F4332" s="280"/>
      <c r="G4332" s="281"/>
      <c r="H4332" s="279"/>
      <c r="I4332" s="288" t="str">
        <f>_xlfn.IFNA(VLOOKUP(B4332,'Absence Types'!A:D,4,FALSE),"")</f>
        <v/>
      </c>
      <c r="J4332" s="110" t="str">
        <f t="shared" si="612"/>
        <v>Y</v>
      </c>
      <c r="K4332" s="110" t="str">
        <f t="shared" si="613"/>
        <v>N</v>
      </c>
      <c r="L4332" s="110" t="b">
        <f t="shared" si="614"/>
        <v>0</v>
      </c>
      <c r="M4332" s="110" t="b">
        <f t="shared" si="615"/>
        <v>0</v>
      </c>
      <c r="AC4332" s="1" t="str">
        <f t="shared" si="611"/>
        <v/>
      </c>
      <c r="AD4332" s="1" t="str">
        <f t="shared" si="607"/>
        <v/>
      </c>
      <c r="AE4332" s="1" t="e">
        <f>VLOOKUP(A4332,#REF!,12,FALSE)</f>
        <v>#REF!</v>
      </c>
      <c r="AF4332" s="1">
        <f t="shared" si="608"/>
        <v>0</v>
      </c>
      <c r="AG4332" s="1">
        <f t="shared" si="609"/>
        <v>0</v>
      </c>
      <c r="AH4332" s="1">
        <f t="shared" si="610"/>
        <v>0</v>
      </c>
    </row>
    <row r="4333" spans="1:34" ht="14" x14ac:dyDescent="0.3">
      <c r="A4333" s="279"/>
      <c r="B4333" s="279"/>
      <c r="C4333" s="280"/>
      <c r="D4333" s="281"/>
      <c r="E4333" s="281"/>
      <c r="F4333" s="280"/>
      <c r="G4333" s="281"/>
      <c r="H4333" s="279"/>
      <c r="I4333" s="288" t="str">
        <f>_xlfn.IFNA(VLOOKUP(B4333,'Absence Types'!A:D,4,FALSE),"")</f>
        <v/>
      </c>
      <c r="J4333" s="110" t="str">
        <f t="shared" si="612"/>
        <v>Y</v>
      </c>
      <c r="K4333" s="110" t="str">
        <f t="shared" si="613"/>
        <v>N</v>
      </c>
      <c r="L4333" s="110" t="b">
        <f t="shared" si="614"/>
        <v>0</v>
      </c>
      <c r="M4333" s="110" t="b">
        <f t="shared" si="615"/>
        <v>0</v>
      </c>
      <c r="AC4333" s="1" t="str">
        <f t="shared" si="611"/>
        <v/>
      </c>
      <c r="AD4333" s="1" t="str">
        <f t="shared" si="607"/>
        <v/>
      </c>
      <c r="AE4333" s="1" t="e">
        <f>VLOOKUP(A4333,#REF!,12,FALSE)</f>
        <v>#REF!</v>
      </c>
      <c r="AF4333" s="1">
        <f t="shared" si="608"/>
        <v>0</v>
      </c>
      <c r="AG4333" s="1">
        <f t="shared" si="609"/>
        <v>0</v>
      </c>
      <c r="AH4333" s="1">
        <f t="shared" si="610"/>
        <v>0</v>
      </c>
    </row>
    <row r="4334" spans="1:34" ht="14" x14ac:dyDescent="0.3">
      <c r="A4334" s="279"/>
      <c r="B4334" s="279"/>
      <c r="C4334" s="280"/>
      <c r="D4334" s="281"/>
      <c r="E4334" s="281"/>
      <c r="F4334" s="280"/>
      <c r="G4334" s="281"/>
      <c r="H4334" s="279"/>
      <c r="I4334" s="288" t="str">
        <f>_xlfn.IFNA(VLOOKUP(B4334,'Absence Types'!A:D,4,FALSE),"")</f>
        <v/>
      </c>
      <c r="J4334" s="110" t="str">
        <f t="shared" si="612"/>
        <v>Y</v>
      </c>
      <c r="K4334" s="110" t="str">
        <f t="shared" si="613"/>
        <v>N</v>
      </c>
      <c r="L4334" s="110" t="b">
        <f t="shared" si="614"/>
        <v>0</v>
      </c>
      <c r="M4334" s="110" t="b">
        <f t="shared" si="615"/>
        <v>0</v>
      </c>
      <c r="AC4334" s="1" t="str">
        <f t="shared" si="611"/>
        <v/>
      </c>
      <c r="AD4334" s="1" t="str">
        <f t="shared" si="607"/>
        <v/>
      </c>
      <c r="AE4334" s="1" t="e">
        <f>VLOOKUP(A4334,#REF!,12,FALSE)</f>
        <v>#REF!</v>
      </c>
      <c r="AF4334" s="1">
        <f t="shared" si="608"/>
        <v>0</v>
      </c>
      <c r="AG4334" s="1">
        <f t="shared" si="609"/>
        <v>0</v>
      </c>
      <c r="AH4334" s="1">
        <f t="shared" si="610"/>
        <v>0</v>
      </c>
    </row>
    <row r="4335" spans="1:34" ht="14" x14ac:dyDescent="0.3">
      <c r="A4335" s="279"/>
      <c r="B4335" s="279"/>
      <c r="C4335" s="280"/>
      <c r="D4335" s="281"/>
      <c r="E4335" s="281"/>
      <c r="F4335" s="280"/>
      <c r="G4335" s="281"/>
      <c r="H4335" s="279"/>
      <c r="I4335" s="288" t="str">
        <f>_xlfn.IFNA(VLOOKUP(B4335,'Absence Types'!A:D,4,FALSE),"")</f>
        <v/>
      </c>
      <c r="J4335" s="110" t="str">
        <f t="shared" si="612"/>
        <v>Y</v>
      </c>
      <c r="K4335" s="110" t="str">
        <f t="shared" si="613"/>
        <v>N</v>
      </c>
      <c r="L4335" s="110" t="b">
        <f t="shared" si="614"/>
        <v>0</v>
      </c>
      <c r="M4335" s="110" t="b">
        <f t="shared" si="615"/>
        <v>0</v>
      </c>
      <c r="AC4335" s="1" t="str">
        <f t="shared" si="611"/>
        <v/>
      </c>
      <c r="AD4335" s="1" t="str">
        <f t="shared" si="607"/>
        <v/>
      </c>
      <c r="AE4335" s="1" t="e">
        <f>VLOOKUP(A4335,#REF!,12,FALSE)</f>
        <v>#REF!</v>
      </c>
      <c r="AF4335" s="1">
        <f t="shared" si="608"/>
        <v>0</v>
      </c>
      <c r="AG4335" s="1">
        <f t="shared" si="609"/>
        <v>0</v>
      </c>
      <c r="AH4335" s="1">
        <f t="shared" si="610"/>
        <v>0</v>
      </c>
    </row>
    <row r="4336" spans="1:34" ht="14" x14ac:dyDescent="0.3">
      <c r="A4336" s="279"/>
      <c r="B4336" s="279"/>
      <c r="C4336" s="280"/>
      <c r="D4336" s="281"/>
      <c r="E4336" s="281"/>
      <c r="F4336" s="280"/>
      <c r="G4336" s="281"/>
      <c r="H4336" s="279"/>
      <c r="I4336" s="288" t="str">
        <f>_xlfn.IFNA(VLOOKUP(B4336,'Absence Types'!A:D,4,FALSE),"")</f>
        <v/>
      </c>
      <c r="J4336" s="110" t="str">
        <f t="shared" si="612"/>
        <v>Y</v>
      </c>
      <c r="K4336" s="110" t="str">
        <f t="shared" si="613"/>
        <v>N</v>
      </c>
      <c r="L4336" s="110" t="b">
        <f t="shared" si="614"/>
        <v>0</v>
      </c>
      <c r="M4336" s="110" t="b">
        <f t="shared" si="615"/>
        <v>0</v>
      </c>
      <c r="AC4336" s="1" t="str">
        <f t="shared" si="611"/>
        <v/>
      </c>
      <c r="AD4336" s="1" t="str">
        <f t="shared" si="607"/>
        <v/>
      </c>
      <c r="AE4336" s="1" t="e">
        <f>VLOOKUP(A4336,#REF!,12,FALSE)</f>
        <v>#REF!</v>
      </c>
      <c r="AF4336" s="1">
        <f t="shared" si="608"/>
        <v>0</v>
      </c>
      <c r="AG4336" s="1">
        <f t="shared" si="609"/>
        <v>0</v>
      </c>
      <c r="AH4336" s="1">
        <f t="shared" si="610"/>
        <v>0</v>
      </c>
    </row>
    <row r="4337" spans="1:34" ht="14" x14ac:dyDescent="0.3">
      <c r="A4337" s="279"/>
      <c r="B4337" s="279"/>
      <c r="C4337" s="280"/>
      <c r="D4337" s="281"/>
      <c r="E4337" s="281"/>
      <c r="F4337" s="280"/>
      <c r="G4337" s="281"/>
      <c r="H4337" s="279"/>
      <c r="I4337" s="288" t="str">
        <f>_xlfn.IFNA(VLOOKUP(B4337,'Absence Types'!A:D,4,FALSE),"")</f>
        <v/>
      </c>
      <c r="J4337" s="110" t="str">
        <f t="shared" si="612"/>
        <v>Y</v>
      </c>
      <c r="K4337" s="110" t="str">
        <f t="shared" si="613"/>
        <v>N</v>
      </c>
      <c r="L4337" s="110" t="b">
        <f t="shared" si="614"/>
        <v>0</v>
      </c>
      <c r="M4337" s="110" t="b">
        <f t="shared" si="615"/>
        <v>0</v>
      </c>
      <c r="AC4337" s="1" t="str">
        <f t="shared" si="611"/>
        <v/>
      </c>
      <c r="AD4337" s="1" t="str">
        <f t="shared" si="607"/>
        <v/>
      </c>
      <c r="AE4337" s="1" t="e">
        <f>VLOOKUP(A4337,#REF!,12,FALSE)</f>
        <v>#REF!</v>
      </c>
      <c r="AF4337" s="1">
        <f t="shared" si="608"/>
        <v>0</v>
      </c>
      <c r="AG4337" s="1">
        <f t="shared" si="609"/>
        <v>0</v>
      </c>
      <c r="AH4337" s="1">
        <f t="shared" si="610"/>
        <v>0</v>
      </c>
    </row>
    <row r="4338" spans="1:34" ht="14" x14ac:dyDescent="0.3">
      <c r="A4338" s="279"/>
      <c r="B4338" s="279"/>
      <c r="C4338" s="280"/>
      <c r="D4338" s="281"/>
      <c r="E4338" s="281"/>
      <c r="F4338" s="280"/>
      <c r="G4338" s="281"/>
      <c r="H4338" s="279"/>
      <c r="I4338" s="288" t="str">
        <f>_xlfn.IFNA(VLOOKUP(B4338,'Absence Types'!A:D,4,FALSE),"")</f>
        <v/>
      </c>
      <c r="J4338" s="110" t="str">
        <f t="shared" si="612"/>
        <v>Y</v>
      </c>
      <c r="K4338" s="110" t="str">
        <f t="shared" si="613"/>
        <v>N</v>
      </c>
      <c r="L4338" s="110" t="b">
        <f t="shared" si="614"/>
        <v>0</v>
      </c>
      <c r="M4338" s="110" t="b">
        <f t="shared" si="615"/>
        <v>0</v>
      </c>
      <c r="AC4338" s="1" t="str">
        <f t="shared" si="611"/>
        <v/>
      </c>
      <c r="AD4338" s="1" t="str">
        <f t="shared" si="607"/>
        <v/>
      </c>
      <c r="AE4338" s="1" t="e">
        <f>VLOOKUP(A4338,#REF!,12,FALSE)</f>
        <v>#REF!</v>
      </c>
      <c r="AF4338" s="1">
        <f t="shared" si="608"/>
        <v>0</v>
      </c>
      <c r="AG4338" s="1">
        <f t="shared" si="609"/>
        <v>0</v>
      </c>
      <c r="AH4338" s="1">
        <f t="shared" si="610"/>
        <v>0</v>
      </c>
    </row>
    <row r="4339" spans="1:34" ht="14" x14ac:dyDescent="0.3">
      <c r="A4339" s="279"/>
      <c r="B4339" s="279"/>
      <c r="C4339" s="280"/>
      <c r="D4339" s="281"/>
      <c r="E4339" s="281"/>
      <c r="F4339" s="280"/>
      <c r="G4339" s="281"/>
      <c r="H4339" s="279"/>
      <c r="I4339" s="288" t="str">
        <f>_xlfn.IFNA(VLOOKUP(B4339,'Absence Types'!A:D,4,FALSE),"")</f>
        <v/>
      </c>
      <c r="J4339" s="110" t="str">
        <f t="shared" si="612"/>
        <v>Y</v>
      </c>
      <c r="K4339" s="110" t="str">
        <f t="shared" si="613"/>
        <v>N</v>
      </c>
      <c r="L4339" s="110" t="b">
        <f t="shared" si="614"/>
        <v>0</v>
      </c>
      <c r="M4339" s="110" t="b">
        <f t="shared" si="615"/>
        <v>0</v>
      </c>
      <c r="AC4339" s="1" t="str">
        <f t="shared" si="611"/>
        <v/>
      </c>
      <c r="AD4339" s="1" t="str">
        <f t="shared" si="607"/>
        <v/>
      </c>
      <c r="AE4339" s="1" t="e">
        <f>VLOOKUP(A4339,#REF!,12,FALSE)</f>
        <v>#REF!</v>
      </c>
      <c r="AF4339" s="1">
        <f t="shared" si="608"/>
        <v>0</v>
      </c>
      <c r="AG4339" s="1">
        <f t="shared" si="609"/>
        <v>0</v>
      </c>
      <c r="AH4339" s="1">
        <f t="shared" si="610"/>
        <v>0</v>
      </c>
    </row>
    <row r="4340" spans="1:34" ht="14" x14ac:dyDescent="0.3">
      <c r="A4340" s="279"/>
      <c r="B4340" s="279"/>
      <c r="C4340" s="280"/>
      <c r="D4340" s="281"/>
      <c r="E4340" s="281"/>
      <c r="F4340" s="280"/>
      <c r="G4340" s="281"/>
      <c r="H4340" s="279"/>
      <c r="I4340" s="288" t="str">
        <f>_xlfn.IFNA(VLOOKUP(B4340,'Absence Types'!A:D,4,FALSE),"")</f>
        <v/>
      </c>
      <c r="J4340" s="110" t="str">
        <f t="shared" si="612"/>
        <v>Y</v>
      </c>
      <c r="K4340" s="110" t="str">
        <f t="shared" si="613"/>
        <v>N</v>
      </c>
      <c r="L4340" s="110" t="b">
        <f t="shared" si="614"/>
        <v>0</v>
      </c>
      <c r="M4340" s="110" t="b">
        <f t="shared" si="615"/>
        <v>0</v>
      </c>
      <c r="AC4340" s="1" t="str">
        <f t="shared" si="611"/>
        <v/>
      </c>
      <c r="AD4340" s="1" t="str">
        <f t="shared" si="607"/>
        <v/>
      </c>
      <c r="AE4340" s="1" t="e">
        <f>VLOOKUP(A4340,#REF!,12,FALSE)</f>
        <v>#REF!</v>
      </c>
      <c r="AF4340" s="1">
        <f t="shared" si="608"/>
        <v>0</v>
      </c>
      <c r="AG4340" s="1">
        <f t="shared" si="609"/>
        <v>0</v>
      </c>
      <c r="AH4340" s="1">
        <f t="shared" si="610"/>
        <v>0</v>
      </c>
    </row>
    <row r="4341" spans="1:34" ht="14" x14ac:dyDescent="0.3">
      <c r="A4341" s="279"/>
      <c r="B4341" s="279"/>
      <c r="C4341" s="280"/>
      <c r="D4341" s="281"/>
      <c r="E4341" s="281"/>
      <c r="F4341" s="280"/>
      <c r="G4341" s="281"/>
      <c r="H4341" s="279"/>
      <c r="I4341" s="288" t="str">
        <f>_xlfn.IFNA(VLOOKUP(B4341,'Absence Types'!A:D,4,FALSE),"")</f>
        <v/>
      </c>
      <c r="J4341" s="110" t="str">
        <f t="shared" si="612"/>
        <v>Y</v>
      </c>
      <c r="K4341" s="110" t="str">
        <f t="shared" si="613"/>
        <v>N</v>
      </c>
      <c r="L4341" s="110" t="b">
        <f t="shared" si="614"/>
        <v>0</v>
      </c>
      <c r="M4341" s="110" t="b">
        <f t="shared" si="615"/>
        <v>0</v>
      </c>
      <c r="AC4341" s="1" t="str">
        <f t="shared" si="611"/>
        <v/>
      </c>
      <c r="AD4341" s="1" t="str">
        <f t="shared" si="607"/>
        <v/>
      </c>
      <c r="AE4341" s="1" t="e">
        <f>VLOOKUP(A4341,#REF!,12,FALSE)</f>
        <v>#REF!</v>
      </c>
      <c r="AF4341" s="1">
        <f t="shared" si="608"/>
        <v>0</v>
      </c>
      <c r="AG4341" s="1">
        <f t="shared" si="609"/>
        <v>0</v>
      </c>
      <c r="AH4341" s="1">
        <f t="shared" si="610"/>
        <v>0</v>
      </c>
    </row>
    <row r="4342" spans="1:34" ht="14" x14ac:dyDescent="0.3">
      <c r="A4342" s="279"/>
      <c r="B4342" s="279"/>
      <c r="C4342" s="280"/>
      <c r="D4342" s="281"/>
      <c r="E4342" s="281"/>
      <c r="F4342" s="280"/>
      <c r="G4342" s="281"/>
      <c r="H4342" s="279"/>
      <c r="I4342" s="288" t="str">
        <f>_xlfn.IFNA(VLOOKUP(B4342,'Absence Types'!A:D,4,FALSE),"")</f>
        <v/>
      </c>
      <c r="J4342" s="110" t="str">
        <f t="shared" si="612"/>
        <v>Y</v>
      </c>
      <c r="K4342" s="110" t="str">
        <f t="shared" si="613"/>
        <v>N</v>
      </c>
      <c r="L4342" s="110" t="b">
        <f t="shared" si="614"/>
        <v>0</v>
      </c>
      <c r="M4342" s="110" t="b">
        <f t="shared" si="615"/>
        <v>0</v>
      </c>
      <c r="AC4342" s="1" t="str">
        <f t="shared" si="611"/>
        <v/>
      </c>
      <c r="AD4342" s="1" t="str">
        <f t="shared" si="607"/>
        <v/>
      </c>
      <c r="AE4342" s="1" t="e">
        <f>VLOOKUP(A4342,#REF!,12,FALSE)</f>
        <v>#REF!</v>
      </c>
      <c r="AF4342" s="1">
        <f t="shared" si="608"/>
        <v>0</v>
      </c>
      <c r="AG4342" s="1">
        <f t="shared" si="609"/>
        <v>0</v>
      </c>
      <c r="AH4342" s="1">
        <f t="shared" si="610"/>
        <v>0</v>
      </c>
    </row>
    <row r="4343" spans="1:34" ht="14" x14ac:dyDescent="0.3">
      <c r="A4343" s="279"/>
      <c r="B4343" s="279"/>
      <c r="C4343" s="280"/>
      <c r="D4343" s="281"/>
      <c r="E4343" s="281"/>
      <c r="F4343" s="280"/>
      <c r="G4343" s="281"/>
      <c r="H4343" s="279"/>
      <c r="I4343" s="288" t="str">
        <f>_xlfn.IFNA(VLOOKUP(B4343,'Absence Types'!A:D,4,FALSE),"")</f>
        <v/>
      </c>
      <c r="J4343" s="110" t="str">
        <f t="shared" si="612"/>
        <v>Y</v>
      </c>
      <c r="K4343" s="110" t="str">
        <f t="shared" si="613"/>
        <v>N</v>
      </c>
      <c r="L4343" s="110" t="b">
        <f t="shared" si="614"/>
        <v>0</v>
      </c>
      <c r="M4343" s="110" t="b">
        <f t="shared" si="615"/>
        <v>0</v>
      </c>
      <c r="AC4343" s="1" t="str">
        <f t="shared" si="611"/>
        <v/>
      </c>
      <c r="AD4343" s="1" t="str">
        <f t="shared" si="607"/>
        <v/>
      </c>
      <c r="AE4343" s="1" t="e">
        <f>VLOOKUP(A4343,#REF!,12,FALSE)</f>
        <v>#REF!</v>
      </c>
      <c r="AF4343" s="1">
        <f t="shared" si="608"/>
        <v>0</v>
      </c>
      <c r="AG4343" s="1">
        <f t="shared" si="609"/>
        <v>0</v>
      </c>
      <c r="AH4343" s="1">
        <f t="shared" si="610"/>
        <v>0</v>
      </c>
    </row>
    <row r="4344" spans="1:34" ht="14" x14ac:dyDescent="0.3">
      <c r="A4344" s="279"/>
      <c r="B4344" s="279"/>
      <c r="C4344" s="280"/>
      <c r="D4344" s="281"/>
      <c r="E4344" s="281"/>
      <c r="F4344" s="280"/>
      <c r="G4344" s="281"/>
      <c r="H4344" s="279"/>
      <c r="I4344" s="288" t="str">
        <f>_xlfn.IFNA(VLOOKUP(B4344,'Absence Types'!A:D,4,FALSE),"")</f>
        <v/>
      </c>
      <c r="J4344" s="110" t="str">
        <f t="shared" si="612"/>
        <v>Y</v>
      </c>
      <c r="K4344" s="110" t="str">
        <f t="shared" si="613"/>
        <v>N</v>
      </c>
      <c r="L4344" s="110" t="b">
        <f t="shared" si="614"/>
        <v>0</v>
      </c>
      <c r="M4344" s="110" t="b">
        <f t="shared" si="615"/>
        <v>0</v>
      </c>
      <c r="AC4344" s="1" t="str">
        <f t="shared" si="611"/>
        <v/>
      </c>
      <c r="AD4344" s="1" t="str">
        <f t="shared" si="607"/>
        <v/>
      </c>
      <c r="AE4344" s="1" t="e">
        <f>VLOOKUP(A4344,#REF!,12,FALSE)</f>
        <v>#REF!</v>
      </c>
      <c r="AF4344" s="1">
        <f t="shared" si="608"/>
        <v>0</v>
      </c>
      <c r="AG4344" s="1">
        <f t="shared" si="609"/>
        <v>0</v>
      </c>
      <c r="AH4344" s="1">
        <f t="shared" si="610"/>
        <v>0</v>
      </c>
    </row>
    <row r="4345" spans="1:34" ht="14" x14ac:dyDescent="0.3">
      <c r="A4345" s="279"/>
      <c r="B4345" s="279"/>
      <c r="C4345" s="280"/>
      <c r="D4345" s="281"/>
      <c r="E4345" s="281"/>
      <c r="F4345" s="280"/>
      <c r="G4345" s="281"/>
      <c r="H4345" s="279"/>
      <c r="I4345" s="288" t="str">
        <f>_xlfn.IFNA(VLOOKUP(B4345,'Absence Types'!A:D,4,FALSE),"")</f>
        <v/>
      </c>
      <c r="J4345" s="110" t="str">
        <f t="shared" si="612"/>
        <v>Y</v>
      </c>
      <c r="K4345" s="110" t="str">
        <f t="shared" si="613"/>
        <v>N</v>
      </c>
      <c r="L4345" s="110" t="b">
        <f t="shared" si="614"/>
        <v>0</v>
      </c>
      <c r="M4345" s="110" t="b">
        <f t="shared" si="615"/>
        <v>0</v>
      </c>
      <c r="AC4345" s="1" t="str">
        <f t="shared" si="611"/>
        <v/>
      </c>
      <c r="AD4345" s="1" t="str">
        <f t="shared" si="607"/>
        <v/>
      </c>
      <c r="AE4345" s="1" t="e">
        <f>VLOOKUP(A4345,#REF!,12,FALSE)</f>
        <v>#REF!</v>
      </c>
      <c r="AF4345" s="1">
        <f t="shared" si="608"/>
        <v>0</v>
      </c>
      <c r="AG4345" s="1">
        <f t="shared" si="609"/>
        <v>0</v>
      </c>
      <c r="AH4345" s="1">
        <f t="shared" si="610"/>
        <v>0</v>
      </c>
    </row>
    <row r="4346" spans="1:34" ht="14" x14ac:dyDescent="0.3">
      <c r="A4346" s="279"/>
      <c r="B4346" s="279"/>
      <c r="C4346" s="280"/>
      <c r="D4346" s="281"/>
      <c r="E4346" s="281"/>
      <c r="F4346" s="280"/>
      <c r="G4346" s="281"/>
      <c r="H4346" s="279"/>
      <c r="I4346" s="288" t="str">
        <f>_xlfn.IFNA(VLOOKUP(B4346,'Absence Types'!A:D,4,FALSE),"")</f>
        <v/>
      </c>
      <c r="J4346" s="110" t="str">
        <f t="shared" si="612"/>
        <v>Y</v>
      </c>
      <c r="K4346" s="110" t="str">
        <f t="shared" si="613"/>
        <v>N</v>
      </c>
      <c r="L4346" s="110" t="b">
        <f t="shared" si="614"/>
        <v>0</v>
      </c>
      <c r="M4346" s="110" t="b">
        <f t="shared" si="615"/>
        <v>0</v>
      </c>
      <c r="AC4346" s="1" t="str">
        <f t="shared" si="611"/>
        <v/>
      </c>
      <c r="AD4346" s="1" t="str">
        <f t="shared" si="607"/>
        <v/>
      </c>
      <c r="AE4346" s="1" t="e">
        <f>VLOOKUP(A4346,#REF!,12,FALSE)</f>
        <v>#REF!</v>
      </c>
      <c r="AF4346" s="1">
        <f t="shared" si="608"/>
        <v>0</v>
      </c>
      <c r="AG4346" s="1">
        <f t="shared" si="609"/>
        <v>0</v>
      </c>
      <c r="AH4346" s="1">
        <f t="shared" si="610"/>
        <v>0</v>
      </c>
    </row>
    <row r="4347" spans="1:34" ht="14" x14ac:dyDescent="0.3">
      <c r="A4347" s="279"/>
      <c r="B4347" s="279"/>
      <c r="C4347" s="280"/>
      <c r="D4347" s="281"/>
      <c r="E4347" s="281"/>
      <c r="F4347" s="280"/>
      <c r="G4347" s="281"/>
      <c r="H4347" s="279"/>
      <c r="I4347" s="288" t="str">
        <f>_xlfn.IFNA(VLOOKUP(B4347,'Absence Types'!A:D,4,FALSE),"")</f>
        <v/>
      </c>
      <c r="J4347" s="110" t="str">
        <f t="shared" si="612"/>
        <v>Y</v>
      </c>
      <c r="K4347" s="110" t="str">
        <f t="shared" si="613"/>
        <v>N</v>
      </c>
      <c r="L4347" s="110" t="b">
        <f t="shared" si="614"/>
        <v>0</v>
      </c>
      <c r="M4347" s="110" t="b">
        <f t="shared" si="615"/>
        <v>0</v>
      </c>
      <c r="AC4347" s="1" t="str">
        <f t="shared" si="611"/>
        <v/>
      </c>
      <c r="AD4347" s="1" t="str">
        <f t="shared" si="607"/>
        <v/>
      </c>
      <c r="AE4347" s="1" t="e">
        <f>VLOOKUP(A4347,#REF!,12,FALSE)</f>
        <v>#REF!</v>
      </c>
      <c r="AF4347" s="1">
        <f t="shared" si="608"/>
        <v>0</v>
      </c>
      <c r="AG4347" s="1">
        <f t="shared" si="609"/>
        <v>0</v>
      </c>
      <c r="AH4347" s="1">
        <f t="shared" si="610"/>
        <v>0</v>
      </c>
    </row>
    <row r="4348" spans="1:34" ht="14" x14ac:dyDescent="0.3">
      <c r="A4348" s="279"/>
      <c r="B4348" s="279"/>
      <c r="C4348" s="280"/>
      <c r="D4348" s="281"/>
      <c r="E4348" s="281"/>
      <c r="F4348" s="280"/>
      <c r="G4348" s="281"/>
      <c r="H4348" s="279"/>
      <c r="I4348" s="288" t="str">
        <f>_xlfn.IFNA(VLOOKUP(B4348,'Absence Types'!A:D,4,FALSE),"")</f>
        <v/>
      </c>
      <c r="J4348" s="110" t="str">
        <f t="shared" si="612"/>
        <v>Y</v>
      </c>
      <c r="K4348" s="110" t="str">
        <f t="shared" si="613"/>
        <v>N</v>
      </c>
      <c r="L4348" s="110" t="b">
        <f t="shared" si="614"/>
        <v>0</v>
      </c>
      <c r="M4348" s="110" t="b">
        <f t="shared" si="615"/>
        <v>0</v>
      </c>
      <c r="AC4348" s="1" t="str">
        <f t="shared" si="611"/>
        <v/>
      </c>
      <c r="AD4348" s="1" t="str">
        <f t="shared" si="607"/>
        <v/>
      </c>
      <c r="AE4348" s="1" t="e">
        <f>VLOOKUP(A4348,#REF!,12,FALSE)</f>
        <v>#REF!</v>
      </c>
      <c r="AF4348" s="1">
        <f t="shared" si="608"/>
        <v>0</v>
      </c>
      <c r="AG4348" s="1">
        <f t="shared" si="609"/>
        <v>0</v>
      </c>
      <c r="AH4348" s="1">
        <f t="shared" si="610"/>
        <v>0</v>
      </c>
    </row>
    <row r="4349" spans="1:34" ht="14" x14ac:dyDescent="0.3">
      <c r="A4349" s="279"/>
      <c r="B4349" s="279"/>
      <c r="C4349" s="280"/>
      <c r="D4349" s="281"/>
      <c r="E4349" s="281"/>
      <c r="F4349" s="280"/>
      <c r="G4349" s="281"/>
      <c r="H4349" s="279"/>
      <c r="I4349" s="288" t="str">
        <f>_xlfn.IFNA(VLOOKUP(B4349,'Absence Types'!A:D,4,FALSE),"")</f>
        <v/>
      </c>
      <c r="J4349" s="110" t="str">
        <f t="shared" si="612"/>
        <v>Y</v>
      </c>
      <c r="K4349" s="110" t="str">
        <f t="shared" si="613"/>
        <v>N</v>
      </c>
      <c r="L4349" s="110" t="b">
        <f t="shared" si="614"/>
        <v>0</v>
      </c>
      <c r="M4349" s="110" t="b">
        <f t="shared" si="615"/>
        <v>0</v>
      </c>
      <c r="AC4349" s="1" t="str">
        <f t="shared" si="611"/>
        <v/>
      </c>
      <c r="AD4349" s="1" t="str">
        <f t="shared" si="607"/>
        <v/>
      </c>
      <c r="AE4349" s="1" t="e">
        <f>VLOOKUP(A4349,#REF!,12,FALSE)</f>
        <v>#REF!</v>
      </c>
      <c r="AF4349" s="1">
        <f t="shared" si="608"/>
        <v>0</v>
      </c>
      <c r="AG4349" s="1">
        <f t="shared" si="609"/>
        <v>0</v>
      </c>
      <c r="AH4349" s="1">
        <f t="shared" si="610"/>
        <v>0</v>
      </c>
    </row>
    <row r="4350" spans="1:34" ht="14" x14ac:dyDescent="0.3">
      <c r="A4350" s="279"/>
      <c r="B4350" s="279"/>
      <c r="C4350" s="280"/>
      <c r="D4350" s="281"/>
      <c r="E4350" s="281"/>
      <c r="F4350" s="280"/>
      <c r="G4350" s="281"/>
      <c r="H4350" s="279"/>
      <c r="I4350" s="288" t="str">
        <f>_xlfn.IFNA(VLOOKUP(B4350,'Absence Types'!A:D,4,FALSE),"")</f>
        <v/>
      </c>
      <c r="J4350" s="110" t="str">
        <f t="shared" si="612"/>
        <v>Y</v>
      </c>
      <c r="K4350" s="110" t="str">
        <f t="shared" si="613"/>
        <v>N</v>
      </c>
      <c r="L4350" s="110" t="b">
        <f t="shared" si="614"/>
        <v>0</v>
      </c>
      <c r="M4350" s="110" t="b">
        <f t="shared" si="615"/>
        <v>0</v>
      </c>
      <c r="AC4350" s="1" t="str">
        <f t="shared" si="611"/>
        <v/>
      </c>
      <c r="AD4350" s="1" t="str">
        <f t="shared" si="607"/>
        <v/>
      </c>
      <c r="AE4350" s="1" t="e">
        <f>VLOOKUP(A4350,#REF!,12,FALSE)</f>
        <v>#REF!</v>
      </c>
      <c r="AF4350" s="1">
        <f t="shared" si="608"/>
        <v>0</v>
      </c>
      <c r="AG4350" s="1">
        <f t="shared" si="609"/>
        <v>0</v>
      </c>
      <c r="AH4350" s="1">
        <f t="shared" si="610"/>
        <v>0</v>
      </c>
    </row>
    <row r="4351" spans="1:34" ht="14" x14ac:dyDescent="0.3">
      <c r="A4351" s="279"/>
      <c r="B4351" s="279"/>
      <c r="C4351" s="280"/>
      <c r="D4351" s="281"/>
      <c r="E4351" s="281"/>
      <c r="F4351" s="280"/>
      <c r="G4351" s="281"/>
      <c r="H4351" s="279"/>
      <c r="I4351" s="288" t="str">
        <f>_xlfn.IFNA(VLOOKUP(B4351,'Absence Types'!A:D,4,FALSE),"")</f>
        <v/>
      </c>
      <c r="J4351" s="110" t="str">
        <f t="shared" si="612"/>
        <v>Y</v>
      </c>
      <c r="K4351" s="110" t="str">
        <f t="shared" si="613"/>
        <v>N</v>
      </c>
      <c r="L4351" s="110" t="b">
        <f t="shared" si="614"/>
        <v>0</v>
      </c>
      <c r="M4351" s="110" t="b">
        <f t="shared" si="615"/>
        <v>0</v>
      </c>
      <c r="AC4351" s="1" t="str">
        <f t="shared" si="611"/>
        <v/>
      </c>
      <c r="AD4351" s="1" t="str">
        <f t="shared" si="607"/>
        <v/>
      </c>
      <c r="AE4351" s="1" t="e">
        <f>VLOOKUP(A4351,#REF!,12,FALSE)</f>
        <v>#REF!</v>
      </c>
      <c r="AF4351" s="1">
        <f t="shared" si="608"/>
        <v>0</v>
      </c>
      <c r="AG4351" s="1">
        <f t="shared" si="609"/>
        <v>0</v>
      </c>
      <c r="AH4351" s="1">
        <f t="shared" si="610"/>
        <v>0</v>
      </c>
    </row>
    <row r="4352" spans="1:34" ht="14" x14ac:dyDescent="0.3">
      <c r="A4352" s="279"/>
      <c r="B4352" s="279"/>
      <c r="C4352" s="280"/>
      <c r="D4352" s="281"/>
      <c r="E4352" s="281"/>
      <c r="F4352" s="280"/>
      <c r="G4352" s="281"/>
      <c r="H4352" s="279"/>
      <c r="I4352" s="288" t="str">
        <f>_xlfn.IFNA(VLOOKUP(B4352,'Absence Types'!A:D,4,FALSE),"")</f>
        <v/>
      </c>
      <c r="J4352" s="110" t="str">
        <f t="shared" si="612"/>
        <v>Y</v>
      </c>
      <c r="K4352" s="110" t="str">
        <f t="shared" si="613"/>
        <v>N</v>
      </c>
      <c r="L4352" s="110" t="b">
        <f t="shared" si="614"/>
        <v>0</v>
      </c>
      <c r="M4352" s="110" t="b">
        <f t="shared" si="615"/>
        <v>0</v>
      </c>
      <c r="AC4352" s="1" t="str">
        <f t="shared" si="611"/>
        <v/>
      </c>
      <c r="AD4352" s="1" t="str">
        <f t="shared" si="607"/>
        <v/>
      </c>
      <c r="AE4352" s="1" t="e">
        <f>VLOOKUP(A4352,#REF!,12,FALSE)</f>
        <v>#REF!</v>
      </c>
      <c r="AF4352" s="1">
        <f t="shared" si="608"/>
        <v>0</v>
      </c>
      <c r="AG4352" s="1">
        <f t="shared" si="609"/>
        <v>0</v>
      </c>
      <c r="AH4352" s="1">
        <f t="shared" si="610"/>
        <v>0</v>
      </c>
    </row>
    <row r="4353" spans="1:34" ht="14" x14ac:dyDescent="0.3">
      <c r="A4353" s="279"/>
      <c r="B4353" s="279"/>
      <c r="C4353" s="280"/>
      <c r="D4353" s="281"/>
      <c r="E4353" s="281"/>
      <c r="F4353" s="280"/>
      <c r="G4353" s="281"/>
      <c r="H4353" s="279"/>
      <c r="I4353" s="288" t="str">
        <f>_xlfn.IFNA(VLOOKUP(B4353,'Absence Types'!A:D,4,FALSE),"")</f>
        <v/>
      </c>
      <c r="J4353" s="110" t="str">
        <f t="shared" si="612"/>
        <v>Y</v>
      </c>
      <c r="K4353" s="110" t="str">
        <f t="shared" si="613"/>
        <v>N</v>
      </c>
      <c r="L4353" s="110" t="b">
        <f t="shared" si="614"/>
        <v>0</v>
      </c>
      <c r="M4353" s="110" t="b">
        <f t="shared" si="615"/>
        <v>0</v>
      </c>
      <c r="AC4353" s="1" t="str">
        <f t="shared" si="611"/>
        <v/>
      </c>
      <c r="AD4353" s="1" t="str">
        <f t="shared" si="607"/>
        <v/>
      </c>
      <c r="AE4353" s="1" t="e">
        <f>VLOOKUP(A4353,#REF!,12,FALSE)</f>
        <v>#REF!</v>
      </c>
      <c r="AF4353" s="1">
        <f t="shared" si="608"/>
        <v>0</v>
      </c>
      <c r="AG4353" s="1">
        <f t="shared" si="609"/>
        <v>0</v>
      </c>
      <c r="AH4353" s="1">
        <f t="shared" si="610"/>
        <v>0</v>
      </c>
    </row>
    <row r="4354" spans="1:34" ht="14" x14ac:dyDescent="0.3">
      <c r="A4354" s="279"/>
      <c r="B4354" s="279"/>
      <c r="C4354" s="280"/>
      <c r="D4354" s="281"/>
      <c r="E4354" s="281"/>
      <c r="F4354" s="280"/>
      <c r="G4354" s="281"/>
      <c r="H4354" s="279"/>
      <c r="I4354" s="288" t="str">
        <f>_xlfn.IFNA(VLOOKUP(B4354,'Absence Types'!A:D,4,FALSE),"")</f>
        <v/>
      </c>
      <c r="J4354" s="110" t="str">
        <f t="shared" si="612"/>
        <v>Y</v>
      </c>
      <c r="K4354" s="110" t="str">
        <f t="shared" si="613"/>
        <v>N</v>
      </c>
      <c r="L4354" s="110" t="b">
        <f t="shared" si="614"/>
        <v>0</v>
      </c>
      <c r="M4354" s="110" t="b">
        <f t="shared" si="615"/>
        <v>0</v>
      </c>
      <c r="AC4354" s="1" t="str">
        <f t="shared" si="611"/>
        <v/>
      </c>
      <c r="AD4354" s="1" t="str">
        <f t="shared" si="607"/>
        <v/>
      </c>
      <c r="AE4354" s="1" t="e">
        <f>VLOOKUP(A4354,#REF!,12,FALSE)</f>
        <v>#REF!</v>
      </c>
      <c r="AF4354" s="1">
        <f t="shared" si="608"/>
        <v>0</v>
      </c>
      <c r="AG4354" s="1">
        <f t="shared" si="609"/>
        <v>0</v>
      </c>
      <c r="AH4354" s="1">
        <f t="shared" si="610"/>
        <v>0</v>
      </c>
    </row>
    <row r="4355" spans="1:34" ht="14" x14ac:dyDescent="0.3">
      <c r="A4355" s="279"/>
      <c r="B4355" s="279"/>
      <c r="C4355" s="280"/>
      <c r="D4355" s="281"/>
      <c r="E4355" s="281"/>
      <c r="F4355" s="280"/>
      <c r="G4355" s="281"/>
      <c r="H4355" s="279"/>
      <c r="I4355" s="288" t="str">
        <f>_xlfn.IFNA(VLOOKUP(B4355,'Absence Types'!A:D,4,FALSE),"")</f>
        <v/>
      </c>
      <c r="J4355" s="110" t="str">
        <f t="shared" si="612"/>
        <v>Y</v>
      </c>
      <c r="K4355" s="110" t="str">
        <f t="shared" si="613"/>
        <v>N</v>
      </c>
      <c r="L4355" s="110" t="b">
        <f t="shared" si="614"/>
        <v>0</v>
      </c>
      <c r="M4355" s="110" t="b">
        <f t="shared" si="615"/>
        <v>0</v>
      </c>
      <c r="AC4355" s="1" t="str">
        <f t="shared" si="611"/>
        <v/>
      </c>
      <c r="AD4355" s="1" t="str">
        <f t="shared" si="607"/>
        <v/>
      </c>
      <c r="AE4355" s="1" t="e">
        <f>VLOOKUP(A4355,#REF!,12,FALSE)</f>
        <v>#REF!</v>
      </c>
      <c r="AF4355" s="1">
        <f t="shared" si="608"/>
        <v>0</v>
      </c>
      <c r="AG4355" s="1">
        <f t="shared" si="609"/>
        <v>0</v>
      </c>
      <c r="AH4355" s="1">
        <f t="shared" si="610"/>
        <v>0</v>
      </c>
    </row>
    <row r="4356" spans="1:34" ht="14" x14ac:dyDescent="0.3">
      <c r="A4356" s="279"/>
      <c r="B4356" s="279"/>
      <c r="C4356" s="280"/>
      <c r="D4356" s="281"/>
      <c r="E4356" s="281"/>
      <c r="F4356" s="280"/>
      <c r="G4356" s="281"/>
      <c r="H4356" s="279"/>
      <c r="I4356" s="288" t="str">
        <f>_xlfn.IFNA(VLOOKUP(B4356,'Absence Types'!A:D,4,FALSE),"")</f>
        <v/>
      </c>
      <c r="J4356" s="110" t="str">
        <f t="shared" si="612"/>
        <v>Y</v>
      </c>
      <c r="K4356" s="110" t="str">
        <f t="shared" si="613"/>
        <v>N</v>
      </c>
      <c r="L4356" s="110" t="b">
        <f t="shared" si="614"/>
        <v>0</v>
      </c>
      <c r="M4356" s="110" t="b">
        <f t="shared" si="615"/>
        <v>0</v>
      </c>
      <c r="AC4356" s="1" t="str">
        <f t="shared" si="611"/>
        <v/>
      </c>
      <c r="AD4356" s="1" t="str">
        <f t="shared" ref="AD4356:AD4419" si="616">IF(I4356&lt;&gt;"Days","",((F4356-C4356)+1)-(AF4356)-(AG4356)-(AH4356))</f>
        <v/>
      </c>
      <c r="AE4356" s="1" t="e">
        <f>VLOOKUP(A4356,#REF!,12,FALSE)</f>
        <v>#REF!</v>
      </c>
      <c r="AF4356" s="1">
        <f t="shared" ref="AF4356:AF4419" si="617">IF(D4356=1,0.5,0)</f>
        <v>0</v>
      </c>
      <c r="AG4356" s="1">
        <f t="shared" ref="AG4356:AG4419" si="618">IF(E4356=1,0.5,0)</f>
        <v>0</v>
      </c>
      <c r="AH4356" s="1">
        <f t="shared" ref="AH4356:AH4419" si="619">IF(G4356=1,0.5,0)</f>
        <v>0</v>
      </c>
    </row>
    <row r="4357" spans="1:34" ht="14" x14ac:dyDescent="0.3">
      <c r="A4357" s="279"/>
      <c r="B4357" s="279"/>
      <c r="C4357" s="280"/>
      <c r="D4357" s="281"/>
      <c r="E4357" s="281"/>
      <c r="F4357" s="280"/>
      <c r="G4357" s="281"/>
      <c r="H4357" s="279"/>
      <c r="I4357" s="288" t="str">
        <f>_xlfn.IFNA(VLOOKUP(B4357,'Absence Types'!A:D,4,FALSE),"")</f>
        <v/>
      </c>
      <c r="J4357" s="110" t="str">
        <f t="shared" si="612"/>
        <v>Y</v>
      </c>
      <c r="K4357" s="110" t="str">
        <f t="shared" si="613"/>
        <v>N</v>
      </c>
      <c r="L4357" s="110" t="b">
        <f t="shared" si="614"/>
        <v>0</v>
      </c>
      <c r="M4357" s="110" t="b">
        <f t="shared" si="615"/>
        <v>0</v>
      </c>
      <c r="AC4357" s="1" t="str">
        <f t="shared" ref="AC4357:AC4420" si="620">IF(I4357&lt;&gt;"Hours","",(F4357-C4357)*24)</f>
        <v/>
      </c>
      <c r="AD4357" s="1" t="str">
        <f t="shared" si="616"/>
        <v/>
      </c>
      <c r="AE4357" s="1" t="e">
        <f>VLOOKUP(A4357,#REF!,12,FALSE)</f>
        <v>#REF!</v>
      </c>
      <c r="AF4357" s="1">
        <f t="shared" si="617"/>
        <v>0</v>
      </c>
      <c r="AG4357" s="1">
        <f t="shared" si="618"/>
        <v>0</v>
      </c>
      <c r="AH4357" s="1">
        <f t="shared" si="619"/>
        <v>0</v>
      </c>
    </row>
    <row r="4358" spans="1:34" ht="14" x14ac:dyDescent="0.3">
      <c r="A4358" s="279"/>
      <c r="B4358" s="279"/>
      <c r="C4358" s="280"/>
      <c r="D4358" s="281"/>
      <c r="E4358" s="281"/>
      <c r="F4358" s="280"/>
      <c r="G4358" s="281"/>
      <c r="H4358" s="279"/>
      <c r="I4358" s="288" t="str">
        <f>_xlfn.IFNA(VLOOKUP(B4358,'Absence Types'!A:D,4,FALSE),"")</f>
        <v/>
      </c>
      <c r="J4358" s="110" t="str">
        <f t="shared" si="612"/>
        <v>Y</v>
      </c>
      <c r="K4358" s="110" t="str">
        <f t="shared" si="613"/>
        <v>N</v>
      </c>
      <c r="L4358" s="110" t="b">
        <f t="shared" si="614"/>
        <v>0</v>
      </c>
      <c r="M4358" s="110" t="b">
        <f t="shared" si="615"/>
        <v>0</v>
      </c>
      <c r="AC4358" s="1" t="str">
        <f t="shared" si="620"/>
        <v/>
      </c>
      <c r="AD4358" s="1" t="str">
        <f t="shared" si="616"/>
        <v/>
      </c>
      <c r="AE4358" s="1" t="e">
        <f>VLOOKUP(A4358,#REF!,12,FALSE)</f>
        <v>#REF!</v>
      </c>
      <c r="AF4358" s="1">
        <f t="shared" si="617"/>
        <v>0</v>
      </c>
      <c r="AG4358" s="1">
        <f t="shared" si="618"/>
        <v>0</v>
      </c>
      <c r="AH4358" s="1">
        <f t="shared" si="619"/>
        <v>0</v>
      </c>
    </row>
    <row r="4359" spans="1:34" ht="14" x14ac:dyDescent="0.3">
      <c r="A4359" s="279"/>
      <c r="B4359" s="279"/>
      <c r="C4359" s="280"/>
      <c r="D4359" s="281"/>
      <c r="E4359" s="281"/>
      <c r="F4359" s="280"/>
      <c r="G4359" s="281"/>
      <c r="H4359" s="279"/>
      <c r="I4359" s="288" t="str">
        <f>_xlfn.IFNA(VLOOKUP(B4359,'Absence Types'!A:D,4,FALSE),"")</f>
        <v/>
      </c>
      <c r="J4359" s="110" t="str">
        <f t="shared" si="612"/>
        <v>Y</v>
      </c>
      <c r="K4359" s="110" t="str">
        <f t="shared" si="613"/>
        <v>N</v>
      </c>
      <c r="L4359" s="110" t="b">
        <f t="shared" si="614"/>
        <v>0</v>
      </c>
      <c r="M4359" s="110" t="b">
        <f t="shared" si="615"/>
        <v>0</v>
      </c>
      <c r="AC4359" s="1" t="str">
        <f t="shared" si="620"/>
        <v/>
      </c>
      <c r="AD4359" s="1" t="str">
        <f t="shared" si="616"/>
        <v/>
      </c>
      <c r="AE4359" s="1" t="e">
        <f>VLOOKUP(A4359,#REF!,12,FALSE)</f>
        <v>#REF!</v>
      </c>
      <c r="AF4359" s="1">
        <f t="shared" si="617"/>
        <v>0</v>
      </c>
      <c r="AG4359" s="1">
        <f t="shared" si="618"/>
        <v>0</v>
      </c>
      <c r="AH4359" s="1">
        <f t="shared" si="619"/>
        <v>0</v>
      </c>
    </row>
    <row r="4360" spans="1:34" ht="14" x14ac:dyDescent="0.3">
      <c r="A4360" s="279"/>
      <c r="B4360" s="279"/>
      <c r="C4360" s="280"/>
      <c r="D4360" s="281"/>
      <c r="E4360" s="281"/>
      <c r="F4360" s="280"/>
      <c r="G4360" s="281"/>
      <c r="H4360" s="279"/>
      <c r="I4360" s="288" t="str">
        <f>_xlfn.IFNA(VLOOKUP(B4360,'Absence Types'!A:D,4,FALSE),"")</f>
        <v/>
      </c>
      <c r="J4360" s="110" t="str">
        <f t="shared" ref="J4360:J4423" si="621">IF((RIGHT(TEXT(C4360,"DD/MM/YYYY HH:MM:SS"),8))=(RIGHT(TEXT(F4360,"DD/MM/YYYY HH:MM:SS"),8)),"Y","N")</f>
        <v>Y</v>
      </c>
      <c r="K4360" s="110" t="str">
        <f t="shared" ref="K4360:K4423" si="622">IF(I4360="Hours","Y","N")</f>
        <v>N</v>
      </c>
      <c r="L4360" s="110" t="b">
        <f t="shared" ref="L4360:L4423" si="623">AND(J4360="N",K4360="N")</f>
        <v>0</v>
      </c>
      <c r="M4360" s="110" t="b">
        <f t="shared" ref="M4360:M4423" si="624">AND(I4360="Hours",F4360-C4360&lt;0.00001)</f>
        <v>0</v>
      </c>
      <c r="AC4360" s="1" t="str">
        <f t="shared" si="620"/>
        <v/>
      </c>
      <c r="AD4360" s="1" t="str">
        <f t="shared" si="616"/>
        <v/>
      </c>
      <c r="AE4360" s="1" t="e">
        <f>VLOOKUP(A4360,#REF!,12,FALSE)</f>
        <v>#REF!</v>
      </c>
      <c r="AF4360" s="1">
        <f t="shared" si="617"/>
        <v>0</v>
      </c>
      <c r="AG4360" s="1">
        <f t="shared" si="618"/>
        <v>0</v>
      </c>
      <c r="AH4360" s="1">
        <f t="shared" si="619"/>
        <v>0</v>
      </c>
    </row>
    <row r="4361" spans="1:34" ht="14" x14ac:dyDescent="0.3">
      <c r="A4361" s="279"/>
      <c r="B4361" s="279"/>
      <c r="C4361" s="280"/>
      <c r="D4361" s="281"/>
      <c r="E4361" s="281"/>
      <c r="F4361" s="280"/>
      <c r="G4361" s="281"/>
      <c r="H4361" s="279"/>
      <c r="I4361" s="288" t="str">
        <f>_xlfn.IFNA(VLOOKUP(B4361,'Absence Types'!A:D,4,FALSE),"")</f>
        <v/>
      </c>
      <c r="J4361" s="110" t="str">
        <f t="shared" si="621"/>
        <v>Y</v>
      </c>
      <c r="K4361" s="110" t="str">
        <f t="shared" si="622"/>
        <v>N</v>
      </c>
      <c r="L4361" s="110" t="b">
        <f t="shared" si="623"/>
        <v>0</v>
      </c>
      <c r="M4361" s="110" t="b">
        <f t="shared" si="624"/>
        <v>0</v>
      </c>
      <c r="AC4361" s="1" t="str">
        <f t="shared" si="620"/>
        <v/>
      </c>
      <c r="AD4361" s="1" t="str">
        <f t="shared" si="616"/>
        <v/>
      </c>
      <c r="AE4361" s="1" t="e">
        <f>VLOOKUP(A4361,#REF!,12,FALSE)</f>
        <v>#REF!</v>
      </c>
      <c r="AF4361" s="1">
        <f t="shared" si="617"/>
        <v>0</v>
      </c>
      <c r="AG4361" s="1">
        <f t="shared" si="618"/>
        <v>0</v>
      </c>
      <c r="AH4361" s="1">
        <f t="shared" si="619"/>
        <v>0</v>
      </c>
    </row>
    <row r="4362" spans="1:34" ht="14" x14ac:dyDescent="0.3">
      <c r="A4362" s="279"/>
      <c r="B4362" s="279"/>
      <c r="C4362" s="280"/>
      <c r="D4362" s="281"/>
      <c r="E4362" s="281"/>
      <c r="F4362" s="280"/>
      <c r="G4362" s="281"/>
      <c r="H4362" s="279"/>
      <c r="I4362" s="288" t="str">
        <f>_xlfn.IFNA(VLOOKUP(B4362,'Absence Types'!A:D,4,FALSE),"")</f>
        <v/>
      </c>
      <c r="J4362" s="110" t="str">
        <f t="shared" si="621"/>
        <v>Y</v>
      </c>
      <c r="K4362" s="110" t="str">
        <f t="shared" si="622"/>
        <v>N</v>
      </c>
      <c r="L4362" s="110" t="b">
        <f t="shared" si="623"/>
        <v>0</v>
      </c>
      <c r="M4362" s="110" t="b">
        <f t="shared" si="624"/>
        <v>0</v>
      </c>
      <c r="AC4362" s="1" t="str">
        <f t="shared" si="620"/>
        <v/>
      </c>
      <c r="AD4362" s="1" t="str">
        <f t="shared" si="616"/>
        <v/>
      </c>
      <c r="AE4362" s="1" t="e">
        <f>VLOOKUP(A4362,#REF!,12,FALSE)</f>
        <v>#REF!</v>
      </c>
      <c r="AF4362" s="1">
        <f t="shared" si="617"/>
        <v>0</v>
      </c>
      <c r="AG4362" s="1">
        <f t="shared" si="618"/>
        <v>0</v>
      </c>
      <c r="AH4362" s="1">
        <f t="shared" si="619"/>
        <v>0</v>
      </c>
    </row>
    <row r="4363" spans="1:34" ht="14" x14ac:dyDescent="0.3">
      <c r="A4363" s="279"/>
      <c r="B4363" s="279"/>
      <c r="C4363" s="280"/>
      <c r="D4363" s="281"/>
      <c r="E4363" s="281"/>
      <c r="F4363" s="280"/>
      <c r="G4363" s="281"/>
      <c r="H4363" s="279"/>
      <c r="I4363" s="288" t="str">
        <f>_xlfn.IFNA(VLOOKUP(B4363,'Absence Types'!A:D,4,FALSE),"")</f>
        <v/>
      </c>
      <c r="J4363" s="110" t="str">
        <f t="shared" si="621"/>
        <v>Y</v>
      </c>
      <c r="K4363" s="110" t="str">
        <f t="shared" si="622"/>
        <v>N</v>
      </c>
      <c r="L4363" s="110" t="b">
        <f t="shared" si="623"/>
        <v>0</v>
      </c>
      <c r="M4363" s="110" t="b">
        <f t="shared" si="624"/>
        <v>0</v>
      </c>
      <c r="AC4363" s="1" t="str">
        <f t="shared" si="620"/>
        <v/>
      </c>
      <c r="AD4363" s="1" t="str">
        <f t="shared" si="616"/>
        <v/>
      </c>
      <c r="AE4363" s="1" t="e">
        <f>VLOOKUP(A4363,#REF!,12,FALSE)</f>
        <v>#REF!</v>
      </c>
      <c r="AF4363" s="1">
        <f t="shared" si="617"/>
        <v>0</v>
      </c>
      <c r="AG4363" s="1">
        <f t="shared" si="618"/>
        <v>0</v>
      </c>
      <c r="AH4363" s="1">
        <f t="shared" si="619"/>
        <v>0</v>
      </c>
    </row>
    <row r="4364" spans="1:34" ht="14" x14ac:dyDescent="0.3">
      <c r="A4364" s="279"/>
      <c r="B4364" s="279"/>
      <c r="C4364" s="280"/>
      <c r="D4364" s="281"/>
      <c r="E4364" s="281"/>
      <c r="F4364" s="280"/>
      <c r="G4364" s="281"/>
      <c r="H4364" s="279"/>
      <c r="I4364" s="288" t="str">
        <f>_xlfn.IFNA(VLOOKUP(B4364,'Absence Types'!A:D,4,FALSE),"")</f>
        <v/>
      </c>
      <c r="J4364" s="110" t="str">
        <f t="shared" si="621"/>
        <v>Y</v>
      </c>
      <c r="K4364" s="110" t="str">
        <f t="shared" si="622"/>
        <v>N</v>
      </c>
      <c r="L4364" s="110" t="b">
        <f t="shared" si="623"/>
        <v>0</v>
      </c>
      <c r="M4364" s="110" t="b">
        <f t="shared" si="624"/>
        <v>0</v>
      </c>
      <c r="AC4364" s="1" t="str">
        <f t="shared" si="620"/>
        <v/>
      </c>
      <c r="AD4364" s="1" t="str">
        <f t="shared" si="616"/>
        <v/>
      </c>
      <c r="AE4364" s="1" t="e">
        <f>VLOOKUP(A4364,#REF!,12,FALSE)</f>
        <v>#REF!</v>
      </c>
      <c r="AF4364" s="1">
        <f t="shared" si="617"/>
        <v>0</v>
      </c>
      <c r="AG4364" s="1">
        <f t="shared" si="618"/>
        <v>0</v>
      </c>
      <c r="AH4364" s="1">
        <f t="shared" si="619"/>
        <v>0</v>
      </c>
    </row>
    <row r="4365" spans="1:34" ht="14" x14ac:dyDescent="0.3">
      <c r="A4365" s="279"/>
      <c r="B4365" s="279"/>
      <c r="C4365" s="280"/>
      <c r="D4365" s="281"/>
      <c r="E4365" s="281"/>
      <c r="F4365" s="280"/>
      <c r="G4365" s="281"/>
      <c r="H4365" s="279"/>
      <c r="I4365" s="288" t="str">
        <f>_xlfn.IFNA(VLOOKUP(B4365,'Absence Types'!A:D,4,FALSE),"")</f>
        <v/>
      </c>
      <c r="J4365" s="110" t="str">
        <f t="shared" si="621"/>
        <v>Y</v>
      </c>
      <c r="K4365" s="110" t="str">
        <f t="shared" si="622"/>
        <v>N</v>
      </c>
      <c r="L4365" s="110" t="b">
        <f t="shared" si="623"/>
        <v>0</v>
      </c>
      <c r="M4365" s="110" t="b">
        <f t="shared" si="624"/>
        <v>0</v>
      </c>
      <c r="AC4365" s="1" t="str">
        <f t="shared" si="620"/>
        <v/>
      </c>
      <c r="AD4365" s="1" t="str">
        <f t="shared" si="616"/>
        <v/>
      </c>
      <c r="AE4365" s="1" t="e">
        <f>VLOOKUP(A4365,#REF!,12,FALSE)</f>
        <v>#REF!</v>
      </c>
      <c r="AF4365" s="1">
        <f t="shared" si="617"/>
        <v>0</v>
      </c>
      <c r="AG4365" s="1">
        <f t="shared" si="618"/>
        <v>0</v>
      </c>
      <c r="AH4365" s="1">
        <f t="shared" si="619"/>
        <v>0</v>
      </c>
    </row>
    <row r="4366" spans="1:34" ht="14" x14ac:dyDescent="0.3">
      <c r="A4366" s="279"/>
      <c r="B4366" s="279"/>
      <c r="C4366" s="280"/>
      <c r="D4366" s="281"/>
      <c r="E4366" s="281"/>
      <c r="F4366" s="280"/>
      <c r="G4366" s="281"/>
      <c r="H4366" s="279"/>
      <c r="I4366" s="288" t="str">
        <f>_xlfn.IFNA(VLOOKUP(B4366,'Absence Types'!A:D,4,FALSE),"")</f>
        <v/>
      </c>
      <c r="J4366" s="110" t="str">
        <f t="shared" si="621"/>
        <v>Y</v>
      </c>
      <c r="K4366" s="110" t="str">
        <f t="shared" si="622"/>
        <v>N</v>
      </c>
      <c r="L4366" s="110" t="b">
        <f t="shared" si="623"/>
        <v>0</v>
      </c>
      <c r="M4366" s="110" t="b">
        <f t="shared" si="624"/>
        <v>0</v>
      </c>
      <c r="AC4366" s="1" t="str">
        <f t="shared" si="620"/>
        <v/>
      </c>
      <c r="AD4366" s="1" t="str">
        <f t="shared" si="616"/>
        <v/>
      </c>
      <c r="AE4366" s="1" t="e">
        <f>VLOOKUP(A4366,#REF!,12,FALSE)</f>
        <v>#REF!</v>
      </c>
      <c r="AF4366" s="1">
        <f t="shared" si="617"/>
        <v>0</v>
      </c>
      <c r="AG4366" s="1">
        <f t="shared" si="618"/>
        <v>0</v>
      </c>
      <c r="AH4366" s="1">
        <f t="shared" si="619"/>
        <v>0</v>
      </c>
    </row>
    <row r="4367" spans="1:34" ht="14" x14ac:dyDescent="0.3">
      <c r="A4367" s="279"/>
      <c r="B4367" s="279"/>
      <c r="C4367" s="280"/>
      <c r="D4367" s="281"/>
      <c r="E4367" s="281"/>
      <c r="F4367" s="280"/>
      <c r="G4367" s="281"/>
      <c r="H4367" s="279"/>
      <c r="I4367" s="288" t="str">
        <f>_xlfn.IFNA(VLOOKUP(B4367,'Absence Types'!A:D,4,FALSE),"")</f>
        <v/>
      </c>
      <c r="J4367" s="110" t="str">
        <f t="shared" si="621"/>
        <v>Y</v>
      </c>
      <c r="K4367" s="110" t="str">
        <f t="shared" si="622"/>
        <v>N</v>
      </c>
      <c r="L4367" s="110" t="b">
        <f t="shared" si="623"/>
        <v>0</v>
      </c>
      <c r="M4367" s="110" t="b">
        <f t="shared" si="624"/>
        <v>0</v>
      </c>
      <c r="AC4367" s="1" t="str">
        <f t="shared" si="620"/>
        <v/>
      </c>
      <c r="AD4367" s="1" t="str">
        <f t="shared" si="616"/>
        <v/>
      </c>
      <c r="AE4367" s="1" t="e">
        <f>VLOOKUP(A4367,#REF!,12,FALSE)</f>
        <v>#REF!</v>
      </c>
      <c r="AF4367" s="1">
        <f t="shared" si="617"/>
        <v>0</v>
      </c>
      <c r="AG4367" s="1">
        <f t="shared" si="618"/>
        <v>0</v>
      </c>
      <c r="AH4367" s="1">
        <f t="shared" si="619"/>
        <v>0</v>
      </c>
    </row>
    <row r="4368" spans="1:34" ht="14" x14ac:dyDescent="0.3">
      <c r="A4368" s="279"/>
      <c r="B4368" s="279"/>
      <c r="C4368" s="280"/>
      <c r="D4368" s="281"/>
      <c r="E4368" s="281"/>
      <c r="F4368" s="280"/>
      <c r="G4368" s="281"/>
      <c r="H4368" s="279"/>
      <c r="I4368" s="288" t="str">
        <f>_xlfn.IFNA(VLOOKUP(B4368,'Absence Types'!A:D,4,FALSE),"")</f>
        <v/>
      </c>
      <c r="J4368" s="110" t="str">
        <f t="shared" si="621"/>
        <v>Y</v>
      </c>
      <c r="K4368" s="110" t="str">
        <f t="shared" si="622"/>
        <v>N</v>
      </c>
      <c r="L4368" s="110" t="b">
        <f t="shared" si="623"/>
        <v>0</v>
      </c>
      <c r="M4368" s="110" t="b">
        <f t="shared" si="624"/>
        <v>0</v>
      </c>
      <c r="AC4368" s="1" t="str">
        <f t="shared" si="620"/>
        <v/>
      </c>
      <c r="AD4368" s="1" t="str">
        <f t="shared" si="616"/>
        <v/>
      </c>
      <c r="AE4368" s="1" t="e">
        <f>VLOOKUP(A4368,#REF!,12,FALSE)</f>
        <v>#REF!</v>
      </c>
      <c r="AF4368" s="1">
        <f t="shared" si="617"/>
        <v>0</v>
      </c>
      <c r="AG4368" s="1">
        <f t="shared" si="618"/>
        <v>0</v>
      </c>
      <c r="AH4368" s="1">
        <f t="shared" si="619"/>
        <v>0</v>
      </c>
    </row>
    <row r="4369" spans="1:34" ht="14" x14ac:dyDescent="0.3">
      <c r="A4369" s="279"/>
      <c r="B4369" s="279"/>
      <c r="C4369" s="280"/>
      <c r="D4369" s="281"/>
      <c r="E4369" s="281"/>
      <c r="F4369" s="280"/>
      <c r="G4369" s="281"/>
      <c r="H4369" s="279"/>
      <c r="I4369" s="288" t="str">
        <f>_xlfn.IFNA(VLOOKUP(B4369,'Absence Types'!A:D,4,FALSE),"")</f>
        <v/>
      </c>
      <c r="J4369" s="110" t="str">
        <f t="shared" si="621"/>
        <v>Y</v>
      </c>
      <c r="K4369" s="110" t="str">
        <f t="shared" si="622"/>
        <v>N</v>
      </c>
      <c r="L4369" s="110" t="b">
        <f t="shared" si="623"/>
        <v>0</v>
      </c>
      <c r="M4369" s="110" t="b">
        <f t="shared" si="624"/>
        <v>0</v>
      </c>
      <c r="AC4369" s="1" t="str">
        <f t="shared" si="620"/>
        <v/>
      </c>
      <c r="AD4369" s="1" t="str">
        <f t="shared" si="616"/>
        <v/>
      </c>
      <c r="AE4369" s="1" t="e">
        <f>VLOOKUP(A4369,#REF!,12,FALSE)</f>
        <v>#REF!</v>
      </c>
      <c r="AF4369" s="1">
        <f t="shared" si="617"/>
        <v>0</v>
      </c>
      <c r="AG4369" s="1">
        <f t="shared" si="618"/>
        <v>0</v>
      </c>
      <c r="AH4369" s="1">
        <f t="shared" si="619"/>
        <v>0</v>
      </c>
    </row>
    <row r="4370" spans="1:34" ht="14" x14ac:dyDescent="0.3">
      <c r="A4370" s="279"/>
      <c r="B4370" s="279"/>
      <c r="C4370" s="280"/>
      <c r="D4370" s="281"/>
      <c r="E4370" s="281"/>
      <c r="F4370" s="280"/>
      <c r="G4370" s="281"/>
      <c r="H4370" s="279"/>
      <c r="I4370" s="288" t="str">
        <f>_xlfn.IFNA(VLOOKUP(B4370,'Absence Types'!A:D,4,FALSE),"")</f>
        <v/>
      </c>
      <c r="J4370" s="110" t="str">
        <f t="shared" si="621"/>
        <v>Y</v>
      </c>
      <c r="K4370" s="110" t="str">
        <f t="shared" si="622"/>
        <v>N</v>
      </c>
      <c r="L4370" s="110" t="b">
        <f t="shared" si="623"/>
        <v>0</v>
      </c>
      <c r="M4370" s="110" t="b">
        <f t="shared" si="624"/>
        <v>0</v>
      </c>
      <c r="AC4370" s="1" t="str">
        <f t="shared" si="620"/>
        <v/>
      </c>
      <c r="AD4370" s="1" t="str">
        <f t="shared" si="616"/>
        <v/>
      </c>
      <c r="AE4370" s="1" t="e">
        <f>VLOOKUP(A4370,#REF!,12,FALSE)</f>
        <v>#REF!</v>
      </c>
      <c r="AF4370" s="1">
        <f t="shared" si="617"/>
        <v>0</v>
      </c>
      <c r="AG4370" s="1">
        <f t="shared" si="618"/>
        <v>0</v>
      </c>
      <c r="AH4370" s="1">
        <f t="shared" si="619"/>
        <v>0</v>
      </c>
    </row>
    <row r="4371" spans="1:34" ht="14" x14ac:dyDescent="0.3">
      <c r="A4371" s="279"/>
      <c r="B4371" s="279"/>
      <c r="C4371" s="280"/>
      <c r="D4371" s="281"/>
      <c r="E4371" s="281"/>
      <c r="F4371" s="280"/>
      <c r="G4371" s="281"/>
      <c r="H4371" s="279"/>
      <c r="I4371" s="288" t="str">
        <f>_xlfn.IFNA(VLOOKUP(B4371,'Absence Types'!A:D,4,FALSE),"")</f>
        <v/>
      </c>
      <c r="J4371" s="110" t="str">
        <f t="shared" si="621"/>
        <v>Y</v>
      </c>
      <c r="K4371" s="110" t="str">
        <f t="shared" si="622"/>
        <v>N</v>
      </c>
      <c r="L4371" s="110" t="b">
        <f t="shared" si="623"/>
        <v>0</v>
      </c>
      <c r="M4371" s="110" t="b">
        <f t="shared" si="624"/>
        <v>0</v>
      </c>
      <c r="AC4371" s="1" t="str">
        <f t="shared" si="620"/>
        <v/>
      </c>
      <c r="AD4371" s="1" t="str">
        <f t="shared" si="616"/>
        <v/>
      </c>
      <c r="AE4371" s="1" t="e">
        <f>VLOOKUP(A4371,#REF!,12,FALSE)</f>
        <v>#REF!</v>
      </c>
      <c r="AF4371" s="1">
        <f t="shared" si="617"/>
        <v>0</v>
      </c>
      <c r="AG4371" s="1">
        <f t="shared" si="618"/>
        <v>0</v>
      </c>
      <c r="AH4371" s="1">
        <f t="shared" si="619"/>
        <v>0</v>
      </c>
    </row>
    <row r="4372" spans="1:34" ht="14" x14ac:dyDescent="0.3">
      <c r="A4372" s="279"/>
      <c r="B4372" s="279"/>
      <c r="C4372" s="280"/>
      <c r="D4372" s="281"/>
      <c r="E4372" s="281"/>
      <c r="F4372" s="280"/>
      <c r="G4372" s="281"/>
      <c r="H4372" s="279"/>
      <c r="I4372" s="288" t="str">
        <f>_xlfn.IFNA(VLOOKUP(B4372,'Absence Types'!A:D,4,FALSE),"")</f>
        <v/>
      </c>
      <c r="J4372" s="110" t="str">
        <f t="shared" si="621"/>
        <v>Y</v>
      </c>
      <c r="K4372" s="110" t="str">
        <f t="shared" si="622"/>
        <v>N</v>
      </c>
      <c r="L4372" s="110" t="b">
        <f t="shared" si="623"/>
        <v>0</v>
      </c>
      <c r="M4372" s="110" t="b">
        <f t="shared" si="624"/>
        <v>0</v>
      </c>
      <c r="AC4372" s="1" t="str">
        <f t="shared" si="620"/>
        <v/>
      </c>
      <c r="AD4372" s="1" t="str">
        <f t="shared" si="616"/>
        <v/>
      </c>
      <c r="AE4372" s="1" t="e">
        <f>VLOOKUP(A4372,#REF!,12,FALSE)</f>
        <v>#REF!</v>
      </c>
      <c r="AF4372" s="1">
        <f t="shared" si="617"/>
        <v>0</v>
      </c>
      <c r="AG4372" s="1">
        <f t="shared" si="618"/>
        <v>0</v>
      </c>
      <c r="AH4372" s="1">
        <f t="shared" si="619"/>
        <v>0</v>
      </c>
    </row>
    <row r="4373" spans="1:34" ht="14" x14ac:dyDescent="0.3">
      <c r="A4373" s="279"/>
      <c r="B4373" s="279"/>
      <c r="C4373" s="280"/>
      <c r="D4373" s="281"/>
      <c r="E4373" s="281"/>
      <c r="F4373" s="280"/>
      <c r="G4373" s="281"/>
      <c r="H4373" s="279"/>
      <c r="I4373" s="288" t="str">
        <f>_xlfn.IFNA(VLOOKUP(B4373,'Absence Types'!A:D,4,FALSE),"")</f>
        <v/>
      </c>
      <c r="J4373" s="110" t="str">
        <f t="shared" si="621"/>
        <v>Y</v>
      </c>
      <c r="K4373" s="110" t="str">
        <f t="shared" si="622"/>
        <v>N</v>
      </c>
      <c r="L4373" s="110" t="b">
        <f t="shared" si="623"/>
        <v>0</v>
      </c>
      <c r="M4373" s="110" t="b">
        <f t="shared" si="624"/>
        <v>0</v>
      </c>
      <c r="AC4373" s="1" t="str">
        <f t="shared" si="620"/>
        <v/>
      </c>
      <c r="AD4373" s="1" t="str">
        <f t="shared" si="616"/>
        <v/>
      </c>
      <c r="AE4373" s="1" t="e">
        <f>VLOOKUP(A4373,#REF!,12,FALSE)</f>
        <v>#REF!</v>
      </c>
      <c r="AF4373" s="1">
        <f t="shared" si="617"/>
        <v>0</v>
      </c>
      <c r="AG4373" s="1">
        <f t="shared" si="618"/>
        <v>0</v>
      </c>
      <c r="AH4373" s="1">
        <f t="shared" si="619"/>
        <v>0</v>
      </c>
    </row>
    <row r="4374" spans="1:34" ht="14" x14ac:dyDescent="0.3">
      <c r="A4374" s="279"/>
      <c r="B4374" s="279"/>
      <c r="C4374" s="280"/>
      <c r="D4374" s="281"/>
      <c r="E4374" s="281"/>
      <c r="F4374" s="280"/>
      <c r="G4374" s="281"/>
      <c r="H4374" s="279"/>
      <c r="I4374" s="288" t="str">
        <f>_xlfn.IFNA(VLOOKUP(B4374,'Absence Types'!A:D,4,FALSE),"")</f>
        <v/>
      </c>
      <c r="J4374" s="110" t="str">
        <f t="shared" si="621"/>
        <v>Y</v>
      </c>
      <c r="K4374" s="110" t="str">
        <f t="shared" si="622"/>
        <v>N</v>
      </c>
      <c r="L4374" s="110" t="b">
        <f t="shared" si="623"/>
        <v>0</v>
      </c>
      <c r="M4374" s="110" t="b">
        <f t="shared" si="624"/>
        <v>0</v>
      </c>
      <c r="AC4374" s="1" t="str">
        <f t="shared" si="620"/>
        <v/>
      </c>
      <c r="AD4374" s="1" t="str">
        <f t="shared" si="616"/>
        <v/>
      </c>
      <c r="AE4374" s="1" t="e">
        <f>VLOOKUP(A4374,#REF!,12,FALSE)</f>
        <v>#REF!</v>
      </c>
      <c r="AF4374" s="1">
        <f t="shared" si="617"/>
        <v>0</v>
      </c>
      <c r="AG4374" s="1">
        <f t="shared" si="618"/>
        <v>0</v>
      </c>
      <c r="AH4374" s="1">
        <f t="shared" si="619"/>
        <v>0</v>
      </c>
    </row>
    <row r="4375" spans="1:34" ht="14" x14ac:dyDescent="0.3">
      <c r="A4375" s="279"/>
      <c r="B4375" s="279"/>
      <c r="C4375" s="280"/>
      <c r="D4375" s="281"/>
      <c r="E4375" s="281"/>
      <c r="F4375" s="280"/>
      <c r="G4375" s="281"/>
      <c r="H4375" s="279"/>
      <c r="I4375" s="288" t="str">
        <f>_xlfn.IFNA(VLOOKUP(B4375,'Absence Types'!A:D,4,FALSE),"")</f>
        <v/>
      </c>
      <c r="J4375" s="110" t="str">
        <f t="shared" si="621"/>
        <v>Y</v>
      </c>
      <c r="K4375" s="110" t="str">
        <f t="shared" si="622"/>
        <v>N</v>
      </c>
      <c r="L4375" s="110" t="b">
        <f t="shared" si="623"/>
        <v>0</v>
      </c>
      <c r="M4375" s="110" t="b">
        <f t="shared" si="624"/>
        <v>0</v>
      </c>
      <c r="AC4375" s="1" t="str">
        <f t="shared" si="620"/>
        <v/>
      </c>
      <c r="AD4375" s="1" t="str">
        <f t="shared" si="616"/>
        <v/>
      </c>
      <c r="AE4375" s="1" t="e">
        <f>VLOOKUP(A4375,#REF!,12,FALSE)</f>
        <v>#REF!</v>
      </c>
      <c r="AF4375" s="1">
        <f t="shared" si="617"/>
        <v>0</v>
      </c>
      <c r="AG4375" s="1">
        <f t="shared" si="618"/>
        <v>0</v>
      </c>
      <c r="AH4375" s="1">
        <f t="shared" si="619"/>
        <v>0</v>
      </c>
    </row>
    <row r="4376" spans="1:34" ht="14" x14ac:dyDescent="0.3">
      <c r="A4376" s="279"/>
      <c r="B4376" s="279"/>
      <c r="C4376" s="280"/>
      <c r="D4376" s="281"/>
      <c r="E4376" s="281"/>
      <c r="F4376" s="280"/>
      <c r="G4376" s="281"/>
      <c r="H4376" s="279"/>
      <c r="I4376" s="288" t="str">
        <f>_xlfn.IFNA(VLOOKUP(B4376,'Absence Types'!A:D,4,FALSE),"")</f>
        <v/>
      </c>
      <c r="J4376" s="110" t="str">
        <f t="shared" si="621"/>
        <v>Y</v>
      </c>
      <c r="K4376" s="110" t="str">
        <f t="shared" si="622"/>
        <v>N</v>
      </c>
      <c r="L4376" s="110" t="b">
        <f t="shared" si="623"/>
        <v>0</v>
      </c>
      <c r="M4376" s="110" t="b">
        <f t="shared" si="624"/>
        <v>0</v>
      </c>
      <c r="AC4376" s="1" t="str">
        <f t="shared" si="620"/>
        <v/>
      </c>
      <c r="AD4376" s="1" t="str">
        <f t="shared" si="616"/>
        <v/>
      </c>
      <c r="AE4376" s="1" t="e">
        <f>VLOOKUP(A4376,#REF!,12,FALSE)</f>
        <v>#REF!</v>
      </c>
      <c r="AF4376" s="1">
        <f t="shared" si="617"/>
        <v>0</v>
      </c>
      <c r="AG4376" s="1">
        <f t="shared" si="618"/>
        <v>0</v>
      </c>
      <c r="AH4376" s="1">
        <f t="shared" si="619"/>
        <v>0</v>
      </c>
    </row>
    <row r="4377" spans="1:34" ht="14" x14ac:dyDescent="0.3">
      <c r="A4377" s="279"/>
      <c r="B4377" s="279"/>
      <c r="C4377" s="280"/>
      <c r="D4377" s="281"/>
      <c r="E4377" s="281"/>
      <c r="F4377" s="280"/>
      <c r="G4377" s="281"/>
      <c r="H4377" s="279"/>
      <c r="I4377" s="288" t="str">
        <f>_xlfn.IFNA(VLOOKUP(B4377,'Absence Types'!A:D,4,FALSE),"")</f>
        <v/>
      </c>
      <c r="J4377" s="110" t="str">
        <f t="shared" si="621"/>
        <v>Y</v>
      </c>
      <c r="K4377" s="110" t="str">
        <f t="shared" si="622"/>
        <v>N</v>
      </c>
      <c r="L4377" s="110" t="b">
        <f t="shared" si="623"/>
        <v>0</v>
      </c>
      <c r="M4377" s="110" t="b">
        <f t="shared" si="624"/>
        <v>0</v>
      </c>
      <c r="AC4377" s="1" t="str">
        <f t="shared" si="620"/>
        <v/>
      </c>
      <c r="AD4377" s="1" t="str">
        <f t="shared" si="616"/>
        <v/>
      </c>
      <c r="AE4377" s="1" t="e">
        <f>VLOOKUP(A4377,#REF!,12,FALSE)</f>
        <v>#REF!</v>
      </c>
      <c r="AF4377" s="1">
        <f t="shared" si="617"/>
        <v>0</v>
      </c>
      <c r="AG4377" s="1">
        <f t="shared" si="618"/>
        <v>0</v>
      </c>
      <c r="AH4377" s="1">
        <f t="shared" si="619"/>
        <v>0</v>
      </c>
    </row>
    <row r="4378" spans="1:34" ht="14" x14ac:dyDescent="0.3">
      <c r="A4378" s="279"/>
      <c r="B4378" s="279"/>
      <c r="C4378" s="280"/>
      <c r="D4378" s="281"/>
      <c r="E4378" s="281"/>
      <c r="F4378" s="280"/>
      <c r="G4378" s="281"/>
      <c r="H4378" s="279"/>
      <c r="I4378" s="288" t="str">
        <f>_xlfn.IFNA(VLOOKUP(B4378,'Absence Types'!A:D,4,FALSE),"")</f>
        <v/>
      </c>
      <c r="J4378" s="110" t="str">
        <f t="shared" si="621"/>
        <v>Y</v>
      </c>
      <c r="K4378" s="110" t="str">
        <f t="shared" si="622"/>
        <v>N</v>
      </c>
      <c r="L4378" s="110" t="b">
        <f t="shared" si="623"/>
        <v>0</v>
      </c>
      <c r="M4378" s="110" t="b">
        <f t="shared" si="624"/>
        <v>0</v>
      </c>
      <c r="AC4378" s="1" t="str">
        <f t="shared" si="620"/>
        <v/>
      </c>
      <c r="AD4378" s="1" t="str">
        <f t="shared" si="616"/>
        <v/>
      </c>
      <c r="AE4378" s="1" t="e">
        <f>VLOOKUP(A4378,#REF!,12,FALSE)</f>
        <v>#REF!</v>
      </c>
      <c r="AF4378" s="1">
        <f t="shared" si="617"/>
        <v>0</v>
      </c>
      <c r="AG4378" s="1">
        <f t="shared" si="618"/>
        <v>0</v>
      </c>
      <c r="AH4378" s="1">
        <f t="shared" si="619"/>
        <v>0</v>
      </c>
    </row>
    <row r="4379" spans="1:34" ht="14" x14ac:dyDescent="0.3">
      <c r="A4379" s="279"/>
      <c r="B4379" s="279"/>
      <c r="C4379" s="280"/>
      <c r="D4379" s="281"/>
      <c r="E4379" s="281"/>
      <c r="F4379" s="280"/>
      <c r="G4379" s="281"/>
      <c r="H4379" s="279"/>
      <c r="I4379" s="288" t="str">
        <f>_xlfn.IFNA(VLOOKUP(B4379,'Absence Types'!A:D,4,FALSE),"")</f>
        <v/>
      </c>
      <c r="J4379" s="110" t="str">
        <f t="shared" si="621"/>
        <v>Y</v>
      </c>
      <c r="K4379" s="110" t="str">
        <f t="shared" si="622"/>
        <v>N</v>
      </c>
      <c r="L4379" s="110" t="b">
        <f t="shared" si="623"/>
        <v>0</v>
      </c>
      <c r="M4379" s="110" t="b">
        <f t="shared" si="624"/>
        <v>0</v>
      </c>
      <c r="AC4379" s="1" t="str">
        <f t="shared" si="620"/>
        <v/>
      </c>
      <c r="AD4379" s="1" t="str">
        <f t="shared" si="616"/>
        <v/>
      </c>
      <c r="AE4379" s="1" t="e">
        <f>VLOOKUP(A4379,#REF!,12,FALSE)</f>
        <v>#REF!</v>
      </c>
      <c r="AF4379" s="1">
        <f t="shared" si="617"/>
        <v>0</v>
      </c>
      <c r="AG4379" s="1">
        <f t="shared" si="618"/>
        <v>0</v>
      </c>
      <c r="AH4379" s="1">
        <f t="shared" si="619"/>
        <v>0</v>
      </c>
    </row>
    <row r="4380" spans="1:34" ht="14" x14ac:dyDescent="0.3">
      <c r="A4380" s="279"/>
      <c r="B4380" s="279"/>
      <c r="C4380" s="280"/>
      <c r="D4380" s="281"/>
      <c r="E4380" s="281"/>
      <c r="F4380" s="280"/>
      <c r="G4380" s="281"/>
      <c r="H4380" s="279"/>
      <c r="I4380" s="288" t="str">
        <f>_xlfn.IFNA(VLOOKUP(B4380,'Absence Types'!A:D,4,FALSE),"")</f>
        <v/>
      </c>
      <c r="J4380" s="110" t="str">
        <f t="shared" si="621"/>
        <v>Y</v>
      </c>
      <c r="K4380" s="110" t="str">
        <f t="shared" si="622"/>
        <v>N</v>
      </c>
      <c r="L4380" s="110" t="b">
        <f t="shared" si="623"/>
        <v>0</v>
      </c>
      <c r="M4380" s="110" t="b">
        <f t="shared" si="624"/>
        <v>0</v>
      </c>
      <c r="AC4380" s="1" t="str">
        <f t="shared" si="620"/>
        <v/>
      </c>
      <c r="AD4380" s="1" t="str">
        <f t="shared" si="616"/>
        <v/>
      </c>
      <c r="AE4380" s="1" t="e">
        <f>VLOOKUP(A4380,#REF!,12,FALSE)</f>
        <v>#REF!</v>
      </c>
      <c r="AF4380" s="1">
        <f t="shared" si="617"/>
        <v>0</v>
      </c>
      <c r="AG4380" s="1">
        <f t="shared" si="618"/>
        <v>0</v>
      </c>
      <c r="AH4380" s="1">
        <f t="shared" si="619"/>
        <v>0</v>
      </c>
    </row>
    <row r="4381" spans="1:34" ht="14" x14ac:dyDescent="0.3">
      <c r="A4381" s="279"/>
      <c r="B4381" s="279"/>
      <c r="C4381" s="280"/>
      <c r="D4381" s="281"/>
      <c r="E4381" s="281"/>
      <c r="F4381" s="280"/>
      <c r="G4381" s="281"/>
      <c r="H4381" s="279"/>
      <c r="I4381" s="288" t="str">
        <f>_xlfn.IFNA(VLOOKUP(B4381,'Absence Types'!A:D,4,FALSE),"")</f>
        <v/>
      </c>
      <c r="J4381" s="110" t="str">
        <f t="shared" si="621"/>
        <v>Y</v>
      </c>
      <c r="K4381" s="110" t="str">
        <f t="shared" si="622"/>
        <v>N</v>
      </c>
      <c r="L4381" s="110" t="b">
        <f t="shared" si="623"/>
        <v>0</v>
      </c>
      <c r="M4381" s="110" t="b">
        <f t="shared" si="624"/>
        <v>0</v>
      </c>
      <c r="AC4381" s="1" t="str">
        <f t="shared" si="620"/>
        <v/>
      </c>
      <c r="AD4381" s="1" t="str">
        <f t="shared" si="616"/>
        <v/>
      </c>
      <c r="AE4381" s="1" t="e">
        <f>VLOOKUP(A4381,#REF!,12,FALSE)</f>
        <v>#REF!</v>
      </c>
      <c r="AF4381" s="1">
        <f t="shared" si="617"/>
        <v>0</v>
      </c>
      <c r="AG4381" s="1">
        <f t="shared" si="618"/>
        <v>0</v>
      </c>
      <c r="AH4381" s="1">
        <f t="shared" si="619"/>
        <v>0</v>
      </c>
    </row>
    <row r="4382" spans="1:34" ht="14" x14ac:dyDescent="0.3">
      <c r="A4382" s="279"/>
      <c r="B4382" s="279"/>
      <c r="C4382" s="280"/>
      <c r="D4382" s="281"/>
      <c r="E4382" s="281"/>
      <c r="F4382" s="280"/>
      <c r="G4382" s="281"/>
      <c r="H4382" s="279"/>
      <c r="I4382" s="288" t="str">
        <f>_xlfn.IFNA(VLOOKUP(B4382,'Absence Types'!A:D,4,FALSE),"")</f>
        <v/>
      </c>
      <c r="J4382" s="110" t="str">
        <f t="shared" si="621"/>
        <v>Y</v>
      </c>
      <c r="K4382" s="110" t="str">
        <f t="shared" si="622"/>
        <v>N</v>
      </c>
      <c r="L4382" s="110" t="b">
        <f t="shared" si="623"/>
        <v>0</v>
      </c>
      <c r="M4382" s="110" t="b">
        <f t="shared" si="624"/>
        <v>0</v>
      </c>
      <c r="AC4382" s="1" t="str">
        <f t="shared" si="620"/>
        <v/>
      </c>
      <c r="AD4382" s="1" t="str">
        <f t="shared" si="616"/>
        <v/>
      </c>
      <c r="AE4382" s="1" t="e">
        <f>VLOOKUP(A4382,#REF!,12,FALSE)</f>
        <v>#REF!</v>
      </c>
      <c r="AF4382" s="1">
        <f t="shared" si="617"/>
        <v>0</v>
      </c>
      <c r="AG4382" s="1">
        <f t="shared" si="618"/>
        <v>0</v>
      </c>
      <c r="AH4382" s="1">
        <f t="shared" si="619"/>
        <v>0</v>
      </c>
    </row>
    <row r="4383" spans="1:34" ht="14" x14ac:dyDescent="0.3">
      <c r="A4383" s="279"/>
      <c r="B4383" s="279"/>
      <c r="C4383" s="280"/>
      <c r="D4383" s="281"/>
      <c r="E4383" s="281"/>
      <c r="F4383" s="280"/>
      <c r="G4383" s="281"/>
      <c r="H4383" s="279"/>
      <c r="I4383" s="288" t="str">
        <f>_xlfn.IFNA(VLOOKUP(B4383,'Absence Types'!A:D,4,FALSE),"")</f>
        <v/>
      </c>
      <c r="J4383" s="110" t="str">
        <f t="shared" si="621"/>
        <v>Y</v>
      </c>
      <c r="K4383" s="110" t="str">
        <f t="shared" si="622"/>
        <v>N</v>
      </c>
      <c r="L4383" s="110" t="b">
        <f t="shared" si="623"/>
        <v>0</v>
      </c>
      <c r="M4383" s="110" t="b">
        <f t="shared" si="624"/>
        <v>0</v>
      </c>
      <c r="AC4383" s="1" t="str">
        <f t="shared" si="620"/>
        <v/>
      </c>
      <c r="AD4383" s="1" t="str">
        <f t="shared" si="616"/>
        <v/>
      </c>
      <c r="AE4383" s="1" t="e">
        <f>VLOOKUP(A4383,#REF!,12,FALSE)</f>
        <v>#REF!</v>
      </c>
      <c r="AF4383" s="1">
        <f t="shared" si="617"/>
        <v>0</v>
      </c>
      <c r="AG4383" s="1">
        <f t="shared" si="618"/>
        <v>0</v>
      </c>
      <c r="AH4383" s="1">
        <f t="shared" si="619"/>
        <v>0</v>
      </c>
    </row>
    <row r="4384" spans="1:34" ht="14" x14ac:dyDescent="0.3">
      <c r="A4384" s="279"/>
      <c r="B4384" s="279"/>
      <c r="C4384" s="280"/>
      <c r="D4384" s="281"/>
      <c r="E4384" s="281"/>
      <c r="F4384" s="280"/>
      <c r="G4384" s="281"/>
      <c r="H4384" s="279"/>
      <c r="I4384" s="288" t="str">
        <f>_xlfn.IFNA(VLOOKUP(B4384,'Absence Types'!A:D,4,FALSE),"")</f>
        <v/>
      </c>
      <c r="J4384" s="110" t="str">
        <f t="shared" si="621"/>
        <v>Y</v>
      </c>
      <c r="K4384" s="110" t="str">
        <f t="shared" si="622"/>
        <v>N</v>
      </c>
      <c r="L4384" s="110" t="b">
        <f t="shared" si="623"/>
        <v>0</v>
      </c>
      <c r="M4384" s="110" t="b">
        <f t="shared" si="624"/>
        <v>0</v>
      </c>
      <c r="AC4384" s="1" t="str">
        <f t="shared" si="620"/>
        <v/>
      </c>
      <c r="AD4384" s="1" t="str">
        <f t="shared" si="616"/>
        <v/>
      </c>
      <c r="AE4384" s="1" t="e">
        <f>VLOOKUP(A4384,#REF!,12,FALSE)</f>
        <v>#REF!</v>
      </c>
      <c r="AF4384" s="1">
        <f t="shared" si="617"/>
        <v>0</v>
      </c>
      <c r="AG4384" s="1">
        <f t="shared" si="618"/>
        <v>0</v>
      </c>
      <c r="AH4384" s="1">
        <f t="shared" si="619"/>
        <v>0</v>
      </c>
    </row>
    <row r="4385" spans="1:34" ht="14" x14ac:dyDescent="0.3">
      <c r="A4385" s="279"/>
      <c r="B4385" s="279"/>
      <c r="C4385" s="280"/>
      <c r="D4385" s="281"/>
      <c r="E4385" s="281"/>
      <c r="F4385" s="280"/>
      <c r="G4385" s="281"/>
      <c r="H4385" s="279"/>
      <c r="I4385" s="288" t="str">
        <f>_xlfn.IFNA(VLOOKUP(B4385,'Absence Types'!A:D,4,FALSE),"")</f>
        <v/>
      </c>
      <c r="J4385" s="110" t="str">
        <f t="shared" si="621"/>
        <v>Y</v>
      </c>
      <c r="K4385" s="110" t="str">
        <f t="shared" si="622"/>
        <v>N</v>
      </c>
      <c r="L4385" s="110" t="b">
        <f t="shared" si="623"/>
        <v>0</v>
      </c>
      <c r="M4385" s="110" t="b">
        <f t="shared" si="624"/>
        <v>0</v>
      </c>
      <c r="AC4385" s="1" t="str">
        <f t="shared" si="620"/>
        <v/>
      </c>
      <c r="AD4385" s="1" t="str">
        <f t="shared" si="616"/>
        <v/>
      </c>
      <c r="AE4385" s="1" t="e">
        <f>VLOOKUP(A4385,#REF!,12,FALSE)</f>
        <v>#REF!</v>
      </c>
      <c r="AF4385" s="1">
        <f t="shared" si="617"/>
        <v>0</v>
      </c>
      <c r="AG4385" s="1">
        <f t="shared" si="618"/>
        <v>0</v>
      </c>
      <c r="AH4385" s="1">
        <f t="shared" si="619"/>
        <v>0</v>
      </c>
    </row>
    <row r="4386" spans="1:34" ht="14" x14ac:dyDescent="0.3">
      <c r="A4386" s="279"/>
      <c r="B4386" s="279"/>
      <c r="C4386" s="280"/>
      <c r="D4386" s="281"/>
      <c r="E4386" s="281"/>
      <c r="F4386" s="280"/>
      <c r="G4386" s="281"/>
      <c r="H4386" s="279"/>
      <c r="I4386" s="288" t="str">
        <f>_xlfn.IFNA(VLOOKUP(B4386,'Absence Types'!A:D,4,FALSE),"")</f>
        <v/>
      </c>
      <c r="J4386" s="110" t="str">
        <f t="shared" si="621"/>
        <v>Y</v>
      </c>
      <c r="K4386" s="110" t="str">
        <f t="shared" si="622"/>
        <v>N</v>
      </c>
      <c r="L4386" s="110" t="b">
        <f t="shared" si="623"/>
        <v>0</v>
      </c>
      <c r="M4386" s="110" t="b">
        <f t="shared" si="624"/>
        <v>0</v>
      </c>
      <c r="AC4386" s="1" t="str">
        <f t="shared" si="620"/>
        <v/>
      </c>
      <c r="AD4386" s="1" t="str">
        <f t="shared" si="616"/>
        <v/>
      </c>
      <c r="AE4386" s="1" t="e">
        <f>VLOOKUP(A4386,#REF!,12,FALSE)</f>
        <v>#REF!</v>
      </c>
      <c r="AF4386" s="1">
        <f t="shared" si="617"/>
        <v>0</v>
      </c>
      <c r="AG4386" s="1">
        <f t="shared" si="618"/>
        <v>0</v>
      </c>
      <c r="AH4386" s="1">
        <f t="shared" si="619"/>
        <v>0</v>
      </c>
    </row>
    <row r="4387" spans="1:34" ht="14" x14ac:dyDescent="0.3">
      <c r="A4387" s="279"/>
      <c r="B4387" s="279"/>
      <c r="C4387" s="280"/>
      <c r="D4387" s="281"/>
      <c r="E4387" s="281"/>
      <c r="F4387" s="280"/>
      <c r="G4387" s="281"/>
      <c r="H4387" s="279"/>
      <c r="I4387" s="288" t="str">
        <f>_xlfn.IFNA(VLOOKUP(B4387,'Absence Types'!A:D,4,FALSE),"")</f>
        <v/>
      </c>
      <c r="J4387" s="110" t="str">
        <f t="shared" si="621"/>
        <v>Y</v>
      </c>
      <c r="K4387" s="110" t="str">
        <f t="shared" si="622"/>
        <v>N</v>
      </c>
      <c r="L4387" s="110" t="b">
        <f t="shared" si="623"/>
        <v>0</v>
      </c>
      <c r="M4387" s="110" t="b">
        <f t="shared" si="624"/>
        <v>0</v>
      </c>
      <c r="AC4387" s="1" t="str">
        <f t="shared" si="620"/>
        <v/>
      </c>
      <c r="AD4387" s="1" t="str">
        <f t="shared" si="616"/>
        <v/>
      </c>
      <c r="AE4387" s="1" t="e">
        <f>VLOOKUP(A4387,#REF!,12,FALSE)</f>
        <v>#REF!</v>
      </c>
      <c r="AF4387" s="1">
        <f t="shared" si="617"/>
        <v>0</v>
      </c>
      <c r="AG4387" s="1">
        <f t="shared" si="618"/>
        <v>0</v>
      </c>
      <c r="AH4387" s="1">
        <f t="shared" si="619"/>
        <v>0</v>
      </c>
    </row>
    <row r="4388" spans="1:34" ht="14" x14ac:dyDescent="0.3">
      <c r="A4388" s="279"/>
      <c r="B4388" s="279"/>
      <c r="C4388" s="280"/>
      <c r="D4388" s="281"/>
      <c r="E4388" s="281"/>
      <c r="F4388" s="280"/>
      <c r="G4388" s="281"/>
      <c r="H4388" s="279"/>
      <c r="I4388" s="288" t="str">
        <f>_xlfn.IFNA(VLOOKUP(B4388,'Absence Types'!A:D,4,FALSE),"")</f>
        <v/>
      </c>
      <c r="J4388" s="110" t="str">
        <f t="shared" si="621"/>
        <v>Y</v>
      </c>
      <c r="K4388" s="110" t="str">
        <f t="shared" si="622"/>
        <v>N</v>
      </c>
      <c r="L4388" s="110" t="b">
        <f t="shared" si="623"/>
        <v>0</v>
      </c>
      <c r="M4388" s="110" t="b">
        <f t="shared" si="624"/>
        <v>0</v>
      </c>
      <c r="AC4388" s="1" t="str">
        <f t="shared" si="620"/>
        <v/>
      </c>
      <c r="AD4388" s="1" t="str">
        <f t="shared" si="616"/>
        <v/>
      </c>
      <c r="AE4388" s="1" t="e">
        <f>VLOOKUP(A4388,#REF!,12,FALSE)</f>
        <v>#REF!</v>
      </c>
      <c r="AF4388" s="1">
        <f t="shared" si="617"/>
        <v>0</v>
      </c>
      <c r="AG4388" s="1">
        <f t="shared" si="618"/>
        <v>0</v>
      </c>
      <c r="AH4388" s="1">
        <f t="shared" si="619"/>
        <v>0</v>
      </c>
    </row>
    <row r="4389" spans="1:34" ht="14" x14ac:dyDescent="0.3">
      <c r="A4389" s="279"/>
      <c r="B4389" s="279"/>
      <c r="C4389" s="280"/>
      <c r="D4389" s="281"/>
      <c r="E4389" s="281"/>
      <c r="F4389" s="280"/>
      <c r="G4389" s="281"/>
      <c r="H4389" s="279"/>
      <c r="I4389" s="288" t="str">
        <f>_xlfn.IFNA(VLOOKUP(B4389,'Absence Types'!A:D,4,FALSE),"")</f>
        <v/>
      </c>
      <c r="J4389" s="110" t="str">
        <f t="shared" si="621"/>
        <v>Y</v>
      </c>
      <c r="K4389" s="110" t="str">
        <f t="shared" si="622"/>
        <v>N</v>
      </c>
      <c r="L4389" s="110" t="b">
        <f t="shared" si="623"/>
        <v>0</v>
      </c>
      <c r="M4389" s="110" t="b">
        <f t="shared" si="624"/>
        <v>0</v>
      </c>
      <c r="AC4389" s="1" t="str">
        <f t="shared" si="620"/>
        <v/>
      </c>
      <c r="AD4389" s="1" t="str">
        <f t="shared" si="616"/>
        <v/>
      </c>
      <c r="AE4389" s="1" t="e">
        <f>VLOOKUP(A4389,#REF!,12,FALSE)</f>
        <v>#REF!</v>
      </c>
      <c r="AF4389" s="1">
        <f t="shared" si="617"/>
        <v>0</v>
      </c>
      <c r="AG4389" s="1">
        <f t="shared" si="618"/>
        <v>0</v>
      </c>
      <c r="AH4389" s="1">
        <f t="shared" si="619"/>
        <v>0</v>
      </c>
    </row>
    <row r="4390" spans="1:34" ht="14" x14ac:dyDescent="0.3">
      <c r="A4390" s="279"/>
      <c r="B4390" s="279"/>
      <c r="C4390" s="280"/>
      <c r="D4390" s="281"/>
      <c r="E4390" s="281"/>
      <c r="F4390" s="280"/>
      <c r="G4390" s="281"/>
      <c r="H4390" s="279"/>
      <c r="I4390" s="288" t="str">
        <f>_xlfn.IFNA(VLOOKUP(B4390,'Absence Types'!A:D,4,FALSE),"")</f>
        <v/>
      </c>
      <c r="J4390" s="110" t="str">
        <f t="shared" si="621"/>
        <v>Y</v>
      </c>
      <c r="K4390" s="110" t="str">
        <f t="shared" si="622"/>
        <v>N</v>
      </c>
      <c r="L4390" s="110" t="b">
        <f t="shared" si="623"/>
        <v>0</v>
      </c>
      <c r="M4390" s="110" t="b">
        <f t="shared" si="624"/>
        <v>0</v>
      </c>
      <c r="AC4390" s="1" t="str">
        <f t="shared" si="620"/>
        <v/>
      </c>
      <c r="AD4390" s="1" t="str">
        <f t="shared" si="616"/>
        <v/>
      </c>
      <c r="AE4390" s="1" t="e">
        <f>VLOOKUP(A4390,#REF!,12,FALSE)</f>
        <v>#REF!</v>
      </c>
      <c r="AF4390" s="1">
        <f t="shared" si="617"/>
        <v>0</v>
      </c>
      <c r="AG4390" s="1">
        <f t="shared" si="618"/>
        <v>0</v>
      </c>
      <c r="AH4390" s="1">
        <f t="shared" si="619"/>
        <v>0</v>
      </c>
    </row>
    <row r="4391" spans="1:34" ht="14" x14ac:dyDescent="0.3">
      <c r="A4391" s="279"/>
      <c r="B4391" s="279"/>
      <c r="C4391" s="280"/>
      <c r="D4391" s="281"/>
      <c r="E4391" s="281"/>
      <c r="F4391" s="280"/>
      <c r="G4391" s="281"/>
      <c r="H4391" s="279"/>
      <c r="I4391" s="288" t="str">
        <f>_xlfn.IFNA(VLOOKUP(B4391,'Absence Types'!A:D,4,FALSE),"")</f>
        <v/>
      </c>
      <c r="J4391" s="110" t="str">
        <f t="shared" si="621"/>
        <v>Y</v>
      </c>
      <c r="K4391" s="110" t="str">
        <f t="shared" si="622"/>
        <v>N</v>
      </c>
      <c r="L4391" s="110" t="b">
        <f t="shared" si="623"/>
        <v>0</v>
      </c>
      <c r="M4391" s="110" t="b">
        <f t="shared" si="624"/>
        <v>0</v>
      </c>
      <c r="AC4391" s="1" t="str">
        <f t="shared" si="620"/>
        <v/>
      </c>
      <c r="AD4391" s="1" t="str">
        <f t="shared" si="616"/>
        <v/>
      </c>
      <c r="AE4391" s="1" t="e">
        <f>VLOOKUP(A4391,#REF!,12,FALSE)</f>
        <v>#REF!</v>
      </c>
      <c r="AF4391" s="1">
        <f t="shared" si="617"/>
        <v>0</v>
      </c>
      <c r="AG4391" s="1">
        <f t="shared" si="618"/>
        <v>0</v>
      </c>
      <c r="AH4391" s="1">
        <f t="shared" si="619"/>
        <v>0</v>
      </c>
    </row>
    <row r="4392" spans="1:34" ht="14" x14ac:dyDescent="0.3">
      <c r="A4392" s="279"/>
      <c r="B4392" s="279"/>
      <c r="C4392" s="280"/>
      <c r="D4392" s="281"/>
      <c r="E4392" s="281"/>
      <c r="F4392" s="280"/>
      <c r="G4392" s="281"/>
      <c r="H4392" s="279"/>
      <c r="I4392" s="288" t="str">
        <f>_xlfn.IFNA(VLOOKUP(B4392,'Absence Types'!A:D,4,FALSE),"")</f>
        <v/>
      </c>
      <c r="J4392" s="110" t="str">
        <f t="shared" si="621"/>
        <v>Y</v>
      </c>
      <c r="K4392" s="110" t="str">
        <f t="shared" si="622"/>
        <v>N</v>
      </c>
      <c r="L4392" s="110" t="b">
        <f t="shared" si="623"/>
        <v>0</v>
      </c>
      <c r="M4392" s="110" t="b">
        <f t="shared" si="624"/>
        <v>0</v>
      </c>
      <c r="AC4392" s="1" t="str">
        <f t="shared" si="620"/>
        <v/>
      </c>
      <c r="AD4392" s="1" t="str">
        <f t="shared" si="616"/>
        <v/>
      </c>
      <c r="AE4392" s="1" t="e">
        <f>VLOOKUP(A4392,#REF!,12,FALSE)</f>
        <v>#REF!</v>
      </c>
      <c r="AF4392" s="1">
        <f t="shared" si="617"/>
        <v>0</v>
      </c>
      <c r="AG4392" s="1">
        <f t="shared" si="618"/>
        <v>0</v>
      </c>
      <c r="AH4392" s="1">
        <f t="shared" si="619"/>
        <v>0</v>
      </c>
    </row>
    <row r="4393" spans="1:34" ht="14" x14ac:dyDescent="0.3">
      <c r="A4393" s="279"/>
      <c r="B4393" s="279"/>
      <c r="C4393" s="280"/>
      <c r="D4393" s="281"/>
      <c r="E4393" s="281"/>
      <c r="F4393" s="280"/>
      <c r="G4393" s="281"/>
      <c r="H4393" s="279"/>
      <c r="I4393" s="288" t="str">
        <f>_xlfn.IFNA(VLOOKUP(B4393,'Absence Types'!A:D,4,FALSE),"")</f>
        <v/>
      </c>
      <c r="J4393" s="110" t="str">
        <f t="shared" si="621"/>
        <v>Y</v>
      </c>
      <c r="K4393" s="110" t="str">
        <f t="shared" si="622"/>
        <v>N</v>
      </c>
      <c r="L4393" s="110" t="b">
        <f t="shared" si="623"/>
        <v>0</v>
      </c>
      <c r="M4393" s="110" t="b">
        <f t="shared" si="624"/>
        <v>0</v>
      </c>
      <c r="AC4393" s="1" t="str">
        <f t="shared" si="620"/>
        <v/>
      </c>
      <c r="AD4393" s="1" t="str">
        <f t="shared" si="616"/>
        <v/>
      </c>
      <c r="AE4393" s="1" t="e">
        <f>VLOOKUP(A4393,#REF!,12,FALSE)</f>
        <v>#REF!</v>
      </c>
      <c r="AF4393" s="1">
        <f t="shared" si="617"/>
        <v>0</v>
      </c>
      <c r="AG4393" s="1">
        <f t="shared" si="618"/>
        <v>0</v>
      </c>
      <c r="AH4393" s="1">
        <f t="shared" si="619"/>
        <v>0</v>
      </c>
    </row>
    <row r="4394" spans="1:34" ht="14" x14ac:dyDescent="0.3">
      <c r="A4394" s="279"/>
      <c r="B4394" s="279"/>
      <c r="C4394" s="280"/>
      <c r="D4394" s="281"/>
      <c r="E4394" s="281"/>
      <c r="F4394" s="280"/>
      <c r="G4394" s="281"/>
      <c r="H4394" s="279"/>
      <c r="I4394" s="288" t="str">
        <f>_xlfn.IFNA(VLOOKUP(B4394,'Absence Types'!A:D,4,FALSE),"")</f>
        <v/>
      </c>
      <c r="J4394" s="110" t="str">
        <f t="shared" si="621"/>
        <v>Y</v>
      </c>
      <c r="K4394" s="110" t="str">
        <f t="shared" si="622"/>
        <v>N</v>
      </c>
      <c r="L4394" s="110" t="b">
        <f t="shared" si="623"/>
        <v>0</v>
      </c>
      <c r="M4394" s="110" t="b">
        <f t="shared" si="624"/>
        <v>0</v>
      </c>
      <c r="AC4394" s="1" t="str">
        <f t="shared" si="620"/>
        <v/>
      </c>
      <c r="AD4394" s="1" t="str">
        <f t="shared" si="616"/>
        <v/>
      </c>
      <c r="AE4394" s="1" t="e">
        <f>VLOOKUP(A4394,#REF!,12,FALSE)</f>
        <v>#REF!</v>
      </c>
      <c r="AF4394" s="1">
        <f t="shared" si="617"/>
        <v>0</v>
      </c>
      <c r="AG4394" s="1">
        <f t="shared" si="618"/>
        <v>0</v>
      </c>
      <c r="AH4394" s="1">
        <f t="shared" si="619"/>
        <v>0</v>
      </c>
    </row>
    <row r="4395" spans="1:34" ht="14" x14ac:dyDescent="0.3">
      <c r="A4395" s="279"/>
      <c r="B4395" s="279"/>
      <c r="C4395" s="280"/>
      <c r="D4395" s="281"/>
      <c r="E4395" s="281"/>
      <c r="F4395" s="280"/>
      <c r="G4395" s="281"/>
      <c r="H4395" s="279"/>
      <c r="I4395" s="288" t="str">
        <f>_xlfn.IFNA(VLOOKUP(B4395,'Absence Types'!A:D,4,FALSE),"")</f>
        <v/>
      </c>
      <c r="J4395" s="110" t="str">
        <f t="shared" si="621"/>
        <v>Y</v>
      </c>
      <c r="K4395" s="110" t="str">
        <f t="shared" si="622"/>
        <v>N</v>
      </c>
      <c r="L4395" s="110" t="b">
        <f t="shared" si="623"/>
        <v>0</v>
      </c>
      <c r="M4395" s="110" t="b">
        <f t="shared" si="624"/>
        <v>0</v>
      </c>
      <c r="AC4395" s="1" t="str">
        <f t="shared" si="620"/>
        <v/>
      </c>
      <c r="AD4395" s="1" t="str">
        <f t="shared" si="616"/>
        <v/>
      </c>
      <c r="AE4395" s="1" t="e">
        <f>VLOOKUP(A4395,#REF!,12,FALSE)</f>
        <v>#REF!</v>
      </c>
      <c r="AF4395" s="1">
        <f t="shared" si="617"/>
        <v>0</v>
      </c>
      <c r="AG4395" s="1">
        <f t="shared" si="618"/>
        <v>0</v>
      </c>
      <c r="AH4395" s="1">
        <f t="shared" si="619"/>
        <v>0</v>
      </c>
    </row>
    <row r="4396" spans="1:34" ht="14" x14ac:dyDescent="0.3">
      <c r="A4396" s="279"/>
      <c r="B4396" s="279"/>
      <c r="C4396" s="280"/>
      <c r="D4396" s="281"/>
      <c r="E4396" s="281"/>
      <c r="F4396" s="280"/>
      <c r="G4396" s="281"/>
      <c r="H4396" s="279"/>
      <c r="I4396" s="288" t="str">
        <f>_xlfn.IFNA(VLOOKUP(B4396,'Absence Types'!A:D,4,FALSE),"")</f>
        <v/>
      </c>
      <c r="J4396" s="110" t="str">
        <f t="shared" si="621"/>
        <v>Y</v>
      </c>
      <c r="K4396" s="110" t="str">
        <f t="shared" si="622"/>
        <v>N</v>
      </c>
      <c r="L4396" s="110" t="b">
        <f t="shared" si="623"/>
        <v>0</v>
      </c>
      <c r="M4396" s="110" t="b">
        <f t="shared" si="624"/>
        <v>0</v>
      </c>
      <c r="AC4396" s="1" t="str">
        <f t="shared" si="620"/>
        <v/>
      </c>
      <c r="AD4396" s="1" t="str">
        <f t="shared" si="616"/>
        <v/>
      </c>
      <c r="AE4396" s="1" t="e">
        <f>VLOOKUP(A4396,#REF!,12,FALSE)</f>
        <v>#REF!</v>
      </c>
      <c r="AF4396" s="1">
        <f t="shared" si="617"/>
        <v>0</v>
      </c>
      <c r="AG4396" s="1">
        <f t="shared" si="618"/>
        <v>0</v>
      </c>
      <c r="AH4396" s="1">
        <f t="shared" si="619"/>
        <v>0</v>
      </c>
    </row>
    <row r="4397" spans="1:34" ht="14" x14ac:dyDescent="0.3">
      <c r="A4397" s="279"/>
      <c r="B4397" s="279"/>
      <c r="C4397" s="280"/>
      <c r="D4397" s="281"/>
      <c r="E4397" s="281"/>
      <c r="F4397" s="280"/>
      <c r="G4397" s="281"/>
      <c r="H4397" s="279"/>
      <c r="I4397" s="288" t="str">
        <f>_xlfn.IFNA(VLOOKUP(B4397,'Absence Types'!A:D,4,FALSE),"")</f>
        <v/>
      </c>
      <c r="J4397" s="110" t="str">
        <f t="shared" si="621"/>
        <v>Y</v>
      </c>
      <c r="K4397" s="110" t="str">
        <f t="shared" si="622"/>
        <v>N</v>
      </c>
      <c r="L4397" s="110" t="b">
        <f t="shared" si="623"/>
        <v>0</v>
      </c>
      <c r="M4397" s="110" t="b">
        <f t="shared" si="624"/>
        <v>0</v>
      </c>
      <c r="AC4397" s="1" t="str">
        <f t="shared" si="620"/>
        <v/>
      </c>
      <c r="AD4397" s="1" t="str">
        <f t="shared" si="616"/>
        <v/>
      </c>
      <c r="AE4397" s="1" t="e">
        <f>VLOOKUP(A4397,#REF!,12,FALSE)</f>
        <v>#REF!</v>
      </c>
      <c r="AF4397" s="1">
        <f t="shared" si="617"/>
        <v>0</v>
      </c>
      <c r="AG4397" s="1">
        <f t="shared" si="618"/>
        <v>0</v>
      </c>
      <c r="AH4397" s="1">
        <f t="shared" si="619"/>
        <v>0</v>
      </c>
    </row>
    <row r="4398" spans="1:34" ht="14" x14ac:dyDescent="0.3">
      <c r="A4398" s="279"/>
      <c r="B4398" s="279"/>
      <c r="C4398" s="280"/>
      <c r="D4398" s="281"/>
      <c r="E4398" s="281"/>
      <c r="F4398" s="280"/>
      <c r="G4398" s="281"/>
      <c r="H4398" s="279"/>
      <c r="I4398" s="288" t="str">
        <f>_xlfn.IFNA(VLOOKUP(B4398,'Absence Types'!A:D,4,FALSE),"")</f>
        <v/>
      </c>
      <c r="J4398" s="110" t="str">
        <f t="shared" si="621"/>
        <v>Y</v>
      </c>
      <c r="K4398" s="110" t="str">
        <f t="shared" si="622"/>
        <v>N</v>
      </c>
      <c r="L4398" s="110" t="b">
        <f t="shared" si="623"/>
        <v>0</v>
      </c>
      <c r="M4398" s="110" t="b">
        <f t="shared" si="624"/>
        <v>0</v>
      </c>
      <c r="AC4398" s="1" t="str">
        <f t="shared" si="620"/>
        <v/>
      </c>
      <c r="AD4398" s="1" t="str">
        <f t="shared" si="616"/>
        <v/>
      </c>
      <c r="AE4398" s="1" t="e">
        <f>VLOOKUP(A4398,#REF!,12,FALSE)</f>
        <v>#REF!</v>
      </c>
      <c r="AF4398" s="1">
        <f t="shared" si="617"/>
        <v>0</v>
      </c>
      <c r="AG4398" s="1">
        <f t="shared" si="618"/>
        <v>0</v>
      </c>
      <c r="AH4398" s="1">
        <f t="shared" si="619"/>
        <v>0</v>
      </c>
    </row>
    <row r="4399" spans="1:34" ht="14" x14ac:dyDescent="0.3">
      <c r="A4399" s="279"/>
      <c r="B4399" s="279"/>
      <c r="C4399" s="280"/>
      <c r="D4399" s="281"/>
      <c r="E4399" s="281"/>
      <c r="F4399" s="280"/>
      <c r="G4399" s="281"/>
      <c r="H4399" s="279"/>
      <c r="I4399" s="288" t="str">
        <f>_xlfn.IFNA(VLOOKUP(B4399,'Absence Types'!A:D,4,FALSE),"")</f>
        <v/>
      </c>
      <c r="J4399" s="110" t="str">
        <f t="shared" si="621"/>
        <v>Y</v>
      </c>
      <c r="K4399" s="110" t="str">
        <f t="shared" si="622"/>
        <v>N</v>
      </c>
      <c r="L4399" s="110" t="b">
        <f t="shared" si="623"/>
        <v>0</v>
      </c>
      <c r="M4399" s="110" t="b">
        <f t="shared" si="624"/>
        <v>0</v>
      </c>
      <c r="AC4399" s="1" t="str">
        <f t="shared" si="620"/>
        <v/>
      </c>
      <c r="AD4399" s="1" t="str">
        <f t="shared" si="616"/>
        <v/>
      </c>
      <c r="AE4399" s="1" t="e">
        <f>VLOOKUP(A4399,#REF!,12,FALSE)</f>
        <v>#REF!</v>
      </c>
      <c r="AF4399" s="1">
        <f t="shared" si="617"/>
        <v>0</v>
      </c>
      <c r="AG4399" s="1">
        <f t="shared" si="618"/>
        <v>0</v>
      </c>
      <c r="AH4399" s="1">
        <f t="shared" si="619"/>
        <v>0</v>
      </c>
    </row>
    <row r="4400" spans="1:34" ht="14" x14ac:dyDescent="0.3">
      <c r="A4400" s="279"/>
      <c r="B4400" s="279"/>
      <c r="C4400" s="280"/>
      <c r="D4400" s="281"/>
      <c r="E4400" s="281"/>
      <c r="F4400" s="280"/>
      <c r="G4400" s="281"/>
      <c r="H4400" s="279"/>
      <c r="I4400" s="288" t="str">
        <f>_xlfn.IFNA(VLOOKUP(B4400,'Absence Types'!A:D,4,FALSE),"")</f>
        <v/>
      </c>
      <c r="J4400" s="110" t="str">
        <f t="shared" si="621"/>
        <v>Y</v>
      </c>
      <c r="K4400" s="110" t="str">
        <f t="shared" si="622"/>
        <v>N</v>
      </c>
      <c r="L4400" s="110" t="b">
        <f t="shared" si="623"/>
        <v>0</v>
      </c>
      <c r="M4400" s="110" t="b">
        <f t="shared" si="624"/>
        <v>0</v>
      </c>
      <c r="AC4400" s="1" t="str">
        <f t="shared" si="620"/>
        <v/>
      </c>
      <c r="AD4400" s="1" t="str">
        <f t="shared" si="616"/>
        <v/>
      </c>
      <c r="AE4400" s="1" t="e">
        <f>VLOOKUP(A4400,#REF!,12,FALSE)</f>
        <v>#REF!</v>
      </c>
      <c r="AF4400" s="1">
        <f t="shared" si="617"/>
        <v>0</v>
      </c>
      <c r="AG4400" s="1">
        <f t="shared" si="618"/>
        <v>0</v>
      </c>
      <c r="AH4400" s="1">
        <f t="shared" si="619"/>
        <v>0</v>
      </c>
    </row>
    <row r="4401" spans="1:34" ht="14" x14ac:dyDescent="0.3">
      <c r="A4401" s="279"/>
      <c r="B4401" s="279"/>
      <c r="C4401" s="280"/>
      <c r="D4401" s="281"/>
      <c r="E4401" s="281"/>
      <c r="F4401" s="280"/>
      <c r="G4401" s="281"/>
      <c r="H4401" s="279"/>
      <c r="I4401" s="288" t="str">
        <f>_xlfn.IFNA(VLOOKUP(B4401,'Absence Types'!A:D,4,FALSE),"")</f>
        <v/>
      </c>
      <c r="J4401" s="110" t="str">
        <f t="shared" si="621"/>
        <v>Y</v>
      </c>
      <c r="K4401" s="110" t="str">
        <f t="shared" si="622"/>
        <v>N</v>
      </c>
      <c r="L4401" s="110" t="b">
        <f t="shared" si="623"/>
        <v>0</v>
      </c>
      <c r="M4401" s="110" t="b">
        <f t="shared" si="624"/>
        <v>0</v>
      </c>
      <c r="AC4401" s="1" t="str">
        <f t="shared" si="620"/>
        <v/>
      </c>
      <c r="AD4401" s="1" t="str">
        <f t="shared" si="616"/>
        <v/>
      </c>
      <c r="AE4401" s="1" t="e">
        <f>VLOOKUP(A4401,#REF!,12,FALSE)</f>
        <v>#REF!</v>
      </c>
      <c r="AF4401" s="1">
        <f t="shared" si="617"/>
        <v>0</v>
      </c>
      <c r="AG4401" s="1">
        <f t="shared" si="618"/>
        <v>0</v>
      </c>
      <c r="AH4401" s="1">
        <f t="shared" si="619"/>
        <v>0</v>
      </c>
    </row>
    <row r="4402" spans="1:34" ht="14" x14ac:dyDescent="0.3">
      <c r="A4402" s="279"/>
      <c r="B4402" s="279"/>
      <c r="C4402" s="280"/>
      <c r="D4402" s="281"/>
      <c r="E4402" s="281"/>
      <c r="F4402" s="280"/>
      <c r="G4402" s="281"/>
      <c r="H4402" s="279"/>
      <c r="I4402" s="288" t="str">
        <f>_xlfn.IFNA(VLOOKUP(B4402,'Absence Types'!A:D,4,FALSE),"")</f>
        <v/>
      </c>
      <c r="J4402" s="110" t="str">
        <f t="shared" si="621"/>
        <v>Y</v>
      </c>
      <c r="K4402" s="110" t="str">
        <f t="shared" si="622"/>
        <v>N</v>
      </c>
      <c r="L4402" s="110" t="b">
        <f t="shared" si="623"/>
        <v>0</v>
      </c>
      <c r="M4402" s="110" t="b">
        <f t="shared" si="624"/>
        <v>0</v>
      </c>
      <c r="AC4402" s="1" t="str">
        <f t="shared" si="620"/>
        <v/>
      </c>
      <c r="AD4402" s="1" t="str">
        <f t="shared" si="616"/>
        <v/>
      </c>
      <c r="AE4402" s="1" t="e">
        <f>VLOOKUP(A4402,#REF!,12,FALSE)</f>
        <v>#REF!</v>
      </c>
      <c r="AF4402" s="1">
        <f t="shared" si="617"/>
        <v>0</v>
      </c>
      <c r="AG4402" s="1">
        <f t="shared" si="618"/>
        <v>0</v>
      </c>
      <c r="AH4402" s="1">
        <f t="shared" si="619"/>
        <v>0</v>
      </c>
    </row>
    <row r="4403" spans="1:34" ht="14" x14ac:dyDescent="0.3">
      <c r="A4403" s="279"/>
      <c r="B4403" s="279"/>
      <c r="C4403" s="280"/>
      <c r="D4403" s="281"/>
      <c r="E4403" s="281"/>
      <c r="F4403" s="280"/>
      <c r="G4403" s="281"/>
      <c r="H4403" s="279"/>
      <c r="I4403" s="288" t="str">
        <f>_xlfn.IFNA(VLOOKUP(B4403,'Absence Types'!A:D,4,FALSE),"")</f>
        <v/>
      </c>
      <c r="J4403" s="110" t="str">
        <f t="shared" si="621"/>
        <v>Y</v>
      </c>
      <c r="K4403" s="110" t="str">
        <f t="shared" si="622"/>
        <v>N</v>
      </c>
      <c r="L4403" s="110" t="b">
        <f t="shared" si="623"/>
        <v>0</v>
      </c>
      <c r="M4403" s="110" t="b">
        <f t="shared" si="624"/>
        <v>0</v>
      </c>
      <c r="AC4403" s="1" t="str">
        <f t="shared" si="620"/>
        <v/>
      </c>
      <c r="AD4403" s="1" t="str">
        <f t="shared" si="616"/>
        <v/>
      </c>
      <c r="AE4403" s="1" t="e">
        <f>VLOOKUP(A4403,#REF!,12,FALSE)</f>
        <v>#REF!</v>
      </c>
      <c r="AF4403" s="1">
        <f t="shared" si="617"/>
        <v>0</v>
      </c>
      <c r="AG4403" s="1">
        <f t="shared" si="618"/>
        <v>0</v>
      </c>
      <c r="AH4403" s="1">
        <f t="shared" si="619"/>
        <v>0</v>
      </c>
    </row>
    <row r="4404" spans="1:34" ht="14" x14ac:dyDescent="0.3">
      <c r="A4404" s="279"/>
      <c r="B4404" s="279"/>
      <c r="C4404" s="280"/>
      <c r="D4404" s="281"/>
      <c r="E4404" s="281"/>
      <c r="F4404" s="280"/>
      <c r="G4404" s="281"/>
      <c r="H4404" s="279"/>
      <c r="I4404" s="288" t="str">
        <f>_xlfn.IFNA(VLOOKUP(B4404,'Absence Types'!A:D,4,FALSE),"")</f>
        <v/>
      </c>
      <c r="J4404" s="110" t="str">
        <f t="shared" si="621"/>
        <v>Y</v>
      </c>
      <c r="K4404" s="110" t="str">
        <f t="shared" si="622"/>
        <v>N</v>
      </c>
      <c r="L4404" s="110" t="b">
        <f t="shared" si="623"/>
        <v>0</v>
      </c>
      <c r="M4404" s="110" t="b">
        <f t="shared" si="624"/>
        <v>0</v>
      </c>
      <c r="AC4404" s="1" t="str">
        <f t="shared" si="620"/>
        <v/>
      </c>
      <c r="AD4404" s="1" t="str">
        <f t="shared" si="616"/>
        <v/>
      </c>
      <c r="AE4404" s="1" t="e">
        <f>VLOOKUP(A4404,#REF!,12,FALSE)</f>
        <v>#REF!</v>
      </c>
      <c r="AF4404" s="1">
        <f t="shared" si="617"/>
        <v>0</v>
      </c>
      <c r="AG4404" s="1">
        <f t="shared" si="618"/>
        <v>0</v>
      </c>
      <c r="AH4404" s="1">
        <f t="shared" si="619"/>
        <v>0</v>
      </c>
    </row>
    <row r="4405" spans="1:34" ht="14" x14ac:dyDescent="0.3">
      <c r="A4405" s="279"/>
      <c r="B4405" s="279"/>
      <c r="C4405" s="280"/>
      <c r="D4405" s="281"/>
      <c r="E4405" s="281"/>
      <c r="F4405" s="280"/>
      <c r="G4405" s="281"/>
      <c r="H4405" s="279"/>
      <c r="I4405" s="288" t="str">
        <f>_xlfn.IFNA(VLOOKUP(B4405,'Absence Types'!A:D,4,FALSE),"")</f>
        <v/>
      </c>
      <c r="J4405" s="110" t="str">
        <f t="shared" si="621"/>
        <v>Y</v>
      </c>
      <c r="K4405" s="110" t="str">
        <f t="shared" si="622"/>
        <v>N</v>
      </c>
      <c r="L4405" s="110" t="b">
        <f t="shared" si="623"/>
        <v>0</v>
      </c>
      <c r="M4405" s="110" t="b">
        <f t="shared" si="624"/>
        <v>0</v>
      </c>
      <c r="AC4405" s="1" t="str">
        <f t="shared" si="620"/>
        <v/>
      </c>
      <c r="AD4405" s="1" t="str">
        <f t="shared" si="616"/>
        <v/>
      </c>
      <c r="AE4405" s="1" t="e">
        <f>VLOOKUP(A4405,#REF!,12,FALSE)</f>
        <v>#REF!</v>
      </c>
      <c r="AF4405" s="1">
        <f t="shared" si="617"/>
        <v>0</v>
      </c>
      <c r="AG4405" s="1">
        <f t="shared" si="618"/>
        <v>0</v>
      </c>
      <c r="AH4405" s="1">
        <f t="shared" si="619"/>
        <v>0</v>
      </c>
    </row>
    <row r="4406" spans="1:34" ht="14" x14ac:dyDescent="0.3">
      <c r="A4406" s="279"/>
      <c r="B4406" s="279"/>
      <c r="C4406" s="280"/>
      <c r="D4406" s="281"/>
      <c r="E4406" s="281"/>
      <c r="F4406" s="280"/>
      <c r="G4406" s="281"/>
      <c r="H4406" s="279"/>
      <c r="I4406" s="288" t="str">
        <f>_xlfn.IFNA(VLOOKUP(B4406,'Absence Types'!A:D,4,FALSE),"")</f>
        <v/>
      </c>
      <c r="J4406" s="110" t="str">
        <f t="shared" si="621"/>
        <v>Y</v>
      </c>
      <c r="K4406" s="110" t="str">
        <f t="shared" si="622"/>
        <v>N</v>
      </c>
      <c r="L4406" s="110" t="b">
        <f t="shared" si="623"/>
        <v>0</v>
      </c>
      <c r="M4406" s="110" t="b">
        <f t="shared" si="624"/>
        <v>0</v>
      </c>
      <c r="AC4406" s="1" t="str">
        <f t="shared" si="620"/>
        <v/>
      </c>
      <c r="AD4406" s="1" t="str">
        <f t="shared" si="616"/>
        <v/>
      </c>
      <c r="AE4406" s="1" t="e">
        <f>VLOOKUP(A4406,#REF!,12,FALSE)</f>
        <v>#REF!</v>
      </c>
      <c r="AF4406" s="1">
        <f t="shared" si="617"/>
        <v>0</v>
      </c>
      <c r="AG4406" s="1">
        <f t="shared" si="618"/>
        <v>0</v>
      </c>
      <c r="AH4406" s="1">
        <f t="shared" si="619"/>
        <v>0</v>
      </c>
    </row>
    <row r="4407" spans="1:34" ht="14" x14ac:dyDescent="0.3">
      <c r="A4407" s="279"/>
      <c r="B4407" s="279"/>
      <c r="C4407" s="280"/>
      <c r="D4407" s="281"/>
      <c r="E4407" s="281"/>
      <c r="F4407" s="280"/>
      <c r="G4407" s="281"/>
      <c r="H4407" s="279"/>
      <c r="I4407" s="288" t="str">
        <f>_xlfn.IFNA(VLOOKUP(B4407,'Absence Types'!A:D,4,FALSE),"")</f>
        <v/>
      </c>
      <c r="J4407" s="110" t="str">
        <f t="shared" si="621"/>
        <v>Y</v>
      </c>
      <c r="K4407" s="110" t="str">
        <f t="shared" si="622"/>
        <v>N</v>
      </c>
      <c r="L4407" s="110" t="b">
        <f t="shared" si="623"/>
        <v>0</v>
      </c>
      <c r="M4407" s="110" t="b">
        <f t="shared" si="624"/>
        <v>0</v>
      </c>
      <c r="AC4407" s="1" t="str">
        <f t="shared" si="620"/>
        <v/>
      </c>
      <c r="AD4407" s="1" t="str">
        <f t="shared" si="616"/>
        <v/>
      </c>
      <c r="AE4407" s="1" t="e">
        <f>VLOOKUP(A4407,#REF!,12,FALSE)</f>
        <v>#REF!</v>
      </c>
      <c r="AF4407" s="1">
        <f t="shared" si="617"/>
        <v>0</v>
      </c>
      <c r="AG4407" s="1">
        <f t="shared" si="618"/>
        <v>0</v>
      </c>
      <c r="AH4407" s="1">
        <f t="shared" si="619"/>
        <v>0</v>
      </c>
    </row>
    <row r="4408" spans="1:34" ht="14" x14ac:dyDescent="0.3">
      <c r="A4408" s="279"/>
      <c r="B4408" s="279"/>
      <c r="C4408" s="280"/>
      <c r="D4408" s="281"/>
      <c r="E4408" s="281"/>
      <c r="F4408" s="280"/>
      <c r="G4408" s="281"/>
      <c r="H4408" s="279"/>
      <c r="I4408" s="288" t="str">
        <f>_xlfn.IFNA(VLOOKUP(B4408,'Absence Types'!A:D,4,FALSE),"")</f>
        <v/>
      </c>
      <c r="J4408" s="110" t="str">
        <f t="shared" si="621"/>
        <v>Y</v>
      </c>
      <c r="K4408" s="110" t="str">
        <f t="shared" si="622"/>
        <v>N</v>
      </c>
      <c r="L4408" s="110" t="b">
        <f t="shared" si="623"/>
        <v>0</v>
      </c>
      <c r="M4408" s="110" t="b">
        <f t="shared" si="624"/>
        <v>0</v>
      </c>
      <c r="AC4408" s="1" t="str">
        <f t="shared" si="620"/>
        <v/>
      </c>
      <c r="AD4408" s="1" t="str">
        <f t="shared" si="616"/>
        <v/>
      </c>
      <c r="AE4408" s="1" t="e">
        <f>VLOOKUP(A4408,#REF!,12,FALSE)</f>
        <v>#REF!</v>
      </c>
      <c r="AF4408" s="1">
        <f t="shared" si="617"/>
        <v>0</v>
      </c>
      <c r="AG4408" s="1">
        <f t="shared" si="618"/>
        <v>0</v>
      </c>
      <c r="AH4408" s="1">
        <f t="shared" si="619"/>
        <v>0</v>
      </c>
    </row>
    <row r="4409" spans="1:34" ht="14" x14ac:dyDescent="0.3">
      <c r="A4409" s="279"/>
      <c r="B4409" s="279"/>
      <c r="C4409" s="280"/>
      <c r="D4409" s="281"/>
      <c r="E4409" s="281"/>
      <c r="F4409" s="280"/>
      <c r="G4409" s="281"/>
      <c r="H4409" s="279"/>
      <c r="I4409" s="288" t="str">
        <f>_xlfn.IFNA(VLOOKUP(B4409,'Absence Types'!A:D,4,FALSE),"")</f>
        <v/>
      </c>
      <c r="J4409" s="110" t="str">
        <f t="shared" si="621"/>
        <v>Y</v>
      </c>
      <c r="K4409" s="110" t="str">
        <f t="shared" si="622"/>
        <v>N</v>
      </c>
      <c r="L4409" s="110" t="b">
        <f t="shared" si="623"/>
        <v>0</v>
      </c>
      <c r="M4409" s="110" t="b">
        <f t="shared" si="624"/>
        <v>0</v>
      </c>
      <c r="AC4409" s="1" t="str">
        <f t="shared" si="620"/>
        <v/>
      </c>
      <c r="AD4409" s="1" t="str">
        <f t="shared" si="616"/>
        <v/>
      </c>
      <c r="AE4409" s="1" t="e">
        <f>VLOOKUP(A4409,#REF!,12,FALSE)</f>
        <v>#REF!</v>
      </c>
      <c r="AF4409" s="1">
        <f t="shared" si="617"/>
        <v>0</v>
      </c>
      <c r="AG4409" s="1">
        <f t="shared" si="618"/>
        <v>0</v>
      </c>
      <c r="AH4409" s="1">
        <f t="shared" si="619"/>
        <v>0</v>
      </c>
    </row>
    <row r="4410" spans="1:34" ht="14" x14ac:dyDescent="0.3">
      <c r="A4410" s="279"/>
      <c r="B4410" s="279"/>
      <c r="C4410" s="280"/>
      <c r="D4410" s="281"/>
      <c r="E4410" s="281"/>
      <c r="F4410" s="280"/>
      <c r="G4410" s="281"/>
      <c r="H4410" s="279"/>
      <c r="I4410" s="288" t="str">
        <f>_xlfn.IFNA(VLOOKUP(B4410,'Absence Types'!A:D,4,FALSE),"")</f>
        <v/>
      </c>
      <c r="J4410" s="110" t="str">
        <f t="shared" si="621"/>
        <v>Y</v>
      </c>
      <c r="K4410" s="110" t="str">
        <f t="shared" si="622"/>
        <v>N</v>
      </c>
      <c r="L4410" s="110" t="b">
        <f t="shared" si="623"/>
        <v>0</v>
      </c>
      <c r="M4410" s="110" t="b">
        <f t="shared" si="624"/>
        <v>0</v>
      </c>
      <c r="AC4410" s="1" t="str">
        <f t="shared" si="620"/>
        <v/>
      </c>
      <c r="AD4410" s="1" t="str">
        <f t="shared" si="616"/>
        <v/>
      </c>
      <c r="AE4410" s="1" t="e">
        <f>VLOOKUP(A4410,#REF!,12,FALSE)</f>
        <v>#REF!</v>
      </c>
      <c r="AF4410" s="1">
        <f t="shared" si="617"/>
        <v>0</v>
      </c>
      <c r="AG4410" s="1">
        <f t="shared" si="618"/>
        <v>0</v>
      </c>
      <c r="AH4410" s="1">
        <f t="shared" si="619"/>
        <v>0</v>
      </c>
    </row>
    <row r="4411" spans="1:34" ht="14" x14ac:dyDescent="0.3">
      <c r="A4411" s="279"/>
      <c r="B4411" s="279"/>
      <c r="C4411" s="280"/>
      <c r="D4411" s="281"/>
      <c r="E4411" s="281"/>
      <c r="F4411" s="280"/>
      <c r="G4411" s="281"/>
      <c r="H4411" s="279"/>
      <c r="I4411" s="288" t="str">
        <f>_xlfn.IFNA(VLOOKUP(B4411,'Absence Types'!A:D,4,FALSE),"")</f>
        <v/>
      </c>
      <c r="J4411" s="110" t="str">
        <f t="shared" si="621"/>
        <v>Y</v>
      </c>
      <c r="K4411" s="110" t="str">
        <f t="shared" si="622"/>
        <v>N</v>
      </c>
      <c r="L4411" s="110" t="b">
        <f t="shared" si="623"/>
        <v>0</v>
      </c>
      <c r="M4411" s="110" t="b">
        <f t="shared" si="624"/>
        <v>0</v>
      </c>
      <c r="AC4411" s="1" t="str">
        <f t="shared" si="620"/>
        <v/>
      </c>
      <c r="AD4411" s="1" t="str">
        <f t="shared" si="616"/>
        <v/>
      </c>
      <c r="AE4411" s="1" t="e">
        <f>VLOOKUP(A4411,#REF!,12,FALSE)</f>
        <v>#REF!</v>
      </c>
      <c r="AF4411" s="1">
        <f t="shared" si="617"/>
        <v>0</v>
      </c>
      <c r="AG4411" s="1">
        <f t="shared" si="618"/>
        <v>0</v>
      </c>
      <c r="AH4411" s="1">
        <f t="shared" si="619"/>
        <v>0</v>
      </c>
    </row>
    <row r="4412" spans="1:34" ht="14" x14ac:dyDescent="0.3">
      <c r="A4412" s="279"/>
      <c r="B4412" s="279"/>
      <c r="C4412" s="280"/>
      <c r="D4412" s="281"/>
      <c r="E4412" s="281"/>
      <c r="F4412" s="280"/>
      <c r="G4412" s="281"/>
      <c r="H4412" s="279"/>
      <c r="I4412" s="288" t="str">
        <f>_xlfn.IFNA(VLOOKUP(B4412,'Absence Types'!A:D,4,FALSE),"")</f>
        <v/>
      </c>
      <c r="J4412" s="110" t="str">
        <f t="shared" si="621"/>
        <v>Y</v>
      </c>
      <c r="K4412" s="110" t="str">
        <f t="shared" si="622"/>
        <v>N</v>
      </c>
      <c r="L4412" s="110" t="b">
        <f t="shared" si="623"/>
        <v>0</v>
      </c>
      <c r="M4412" s="110" t="b">
        <f t="shared" si="624"/>
        <v>0</v>
      </c>
      <c r="AC4412" s="1" t="str">
        <f t="shared" si="620"/>
        <v/>
      </c>
      <c r="AD4412" s="1" t="str">
        <f t="shared" si="616"/>
        <v/>
      </c>
      <c r="AE4412" s="1" t="e">
        <f>VLOOKUP(A4412,#REF!,12,FALSE)</f>
        <v>#REF!</v>
      </c>
      <c r="AF4412" s="1">
        <f t="shared" si="617"/>
        <v>0</v>
      </c>
      <c r="AG4412" s="1">
        <f t="shared" si="618"/>
        <v>0</v>
      </c>
      <c r="AH4412" s="1">
        <f t="shared" si="619"/>
        <v>0</v>
      </c>
    </row>
    <row r="4413" spans="1:34" ht="14" x14ac:dyDescent="0.3">
      <c r="A4413" s="279"/>
      <c r="B4413" s="279"/>
      <c r="C4413" s="280"/>
      <c r="D4413" s="281"/>
      <c r="E4413" s="281"/>
      <c r="F4413" s="280"/>
      <c r="G4413" s="281"/>
      <c r="H4413" s="279"/>
      <c r="I4413" s="288" t="str">
        <f>_xlfn.IFNA(VLOOKUP(B4413,'Absence Types'!A:D,4,FALSE),"")</f>
        <v/>
      </c>
      <c r="J4413" s="110" t="str">
        <f t="shared" si="621"/>
        <v>Y</v>
      </c>
      <c r="K4413" s="110" t="str">
        <f t="shared" si="622"/>
        <v>N</v>
      </c>
      <c r="L4413" s="110" t="b">
        <f t="shared" si="623"/>
        <v>0</v>
      </c>
      <c r="M4413" s="110" t="b">
        <f t="shared" si="624"/>
        <v>0</v>
      </c>
      <c r="AC4413" s="1" t="str">
        <f t="shared" si="620"/>
        <v/>
      </c>
      <c r="AD4413" s="1" t="str">
        <f t="shared" si="616"/>
        <v/>
      </c>
      <c r="AE4413" s="1" t="e">
        <f>VLOOKUP(A4413,#REF!,12,FALSE)</f>
        <v>#REF!</v>
      </c>
      <c r="AF4413" s="1">
        <f t="shared" si="617"/>
        <v>0</v>
      </c>
      <c r="AG4413" s="1">
        <f t="shared" si="618"/>
        <v>0</v>
      </c>
      <c r="AH4413" s="1">
        <f t="shared" si="619"/>
        <v>0</v>
      </c>
    </row>
    <row r="4414" spans="1:34" ht="14" x14ac:dyDescent="0.3">
      <c r="A4414" s="279"/>
      <c r="B4414" s="279"/>
      <c r="C4414" s="280"/>
      <c r="D4414" s="281"/>
      <c r="E4414" s="281"/>
      <c r="F4414" s="280"/>
      <c r="G4414" s="281"/>
      <c r="H4414" s="279"/>
      <c r="I4414" s="288" t="str">
        <f>_xlfn.IFNA(VLOOKUP(B4414,'Absence Types'!A:D,4,FALSE),"")</f>
        <v/>
      </c>
      <c r="J4414" s="110" t="str">
        <f t="shared" si="621"/>
        <v>Y</v>
      </c>
      <c r="K4414" s="110" t="str">
        <f t="shared" si="622"/>
        <v>N</v>
      </c>
      <c r="L4414" s="110" t="b">
        <f t="shared" si="623"/>
        <v>0</v>
      </c>
      <c r="M4414" s="110" t="b">
        <f t="shared" si="624"/>
        <v>0</v>
      </c>
      <c r="AC4414" s="1" t="str">
        <f t="shared" si="620"/>
        <v/>
      </c>
      <c r="AD4414" s="1" t="str">
        <f t="shared" si="616"/>
        <v/>
      </c>
      <c r="AE4414" s="1" t="e">
        <f>VLOOKUP(A4414,#REF!,12,FALSE)</f>
        <v>#REF!</v>
      </c>
      <c r="AF4414" s="1">
        <f t="shared" si="617"/>
        <v>0</v>
      </c>
      <c r="AG4414" s="1">
        <f t="shared" si="618"/>
        <v>0</v>
      </c>
      <c r="AH4414" s="1">
        <f t="shared" si="619"/>
        <v>0</v>
      </c>
    </row>
    <row r="4415" spans="1:34" ht="14" x14ac:dyDescent="0.3">
      <c r="A4415" s="279"/>
      <c r="B4415" s="279"/>
      <c r="C4415" s="280"/>
      <c r="D4415" s="281"/>
      <c r="E4415" s="281"/>
      <c r="F4415" s="280"/>
      <c r="G4415" s="281"/>
      <c r="H4415" s="279"/>
      <c r="I4415" s="288" t="str">
        <f>_xlfn.IFNA(VLOOKUP(B4415,'Absence Types'!A:D,4,FALSE),"")</f>
        <v/>
      </c>
      <c r="J4415" s="110" t="str">
        <f t="shared" si="621"/>
        <v>Y</v>
      </c>
      <c r="K4415" s="110" t="str">
        <f t="shared" si="622"/>
        <v>N</v>
      </c>
      <c r="L4415" s="110" t="b">
        <f t="shared" si="623"/>
        <v>0</v>
      </c>
      <c r="M4415" s="110" t="b">
        <f t="shared" si="624"/>
        <v>0</v>
      </c>
      <c r="AC4415" s="1" t="str">
        <f t="shared" si="620"/>
        <v/>
      </c>
      <c r="AD4415" s="1" t="str">
        <f t="shared" si="616"/>
        <v/>
      </c>
      <c r="AE4415" s="1" t="e">
        <f>VLOOKUP(A4415,#REF!,12,FALSE)</f>
        <v>#REF!</v>
      </c>
      <c r="AF4415" s="1">
        <f t="shared" si="617"/>
        <v>0</v>
      </c>
      <c r="AG4415" s="1">
        <f t="shared" si="618"/>
        <v>0</v>
      </c>
      <c r="AH4415" s="1">
        <f t="shared" si="619"/>
        <v>0</v>
      </c>
    </row>
    <row r="4416" spans="1:34" ht="14" x14ac:dyDescent="0.3">
      <c r="A4416" s="279"/>
      <c r="B4416" s="279"/>
      <c r="C4416" s="280"/>
      <c r="D4416" s="281"/>
      <c r="E4416" s="281"/>
      <c r="F4416" s="280"/>
      <c r="G4416" s="281"/>
      <c r="H4416" s="279"/>
      <c r="I4416" s="288" t="str">
        <f>_xlfn.IFNA(VLOOKUP(B4416,'Absence Types'!A:D,4,FALSE),"")</f>
        <v/>
      </c>
      <c r="J4416" s="110" t="str">
        <f t="shared" si="621"/>
        <v>Y</v>
      </c>
      <c r="K4416" s="110" t="str">
        <f t="shared" si="622"/>
        <v>N</v>
      </c>
      <c r="L4416" s="110" t="b">
        <f t="shared" si="623"/>
        <v>0</v>
      </c>
      <c r="M4416" s="110" t="b">
        <f t="shared" si="624"/>
        <v>0</v>
      </c>
      <c r="AC4416" s="1" t="str">
        <f t="shared" si="620"/>
        <v/>
      </c>
      <c r="AD4416" s="1" t="str">
        <f t="shared" si="616"/>
        <v/>
      </c>
      <c r="AE4416" s="1" t="e">
        <f>VLOOKUP(A4416,#REF!,12,FALSE)</f>
        <v>#REF!</v>
      </c>
      <c r="AF4416" s="1">
        <f t="shared" si="617"/>
        <v>0</v>
      </c>
      <c r="AG4416" s="1">
        <f t="shared" si="618"/>
        <v>0</v>
      </c>
      <c r="AH4416" s="1">
        <f t="shared" si="619"/>
        <v>0</v>
      </c>
    </row>
    <row r="4417" spans="1:34" ht="14" x14ac:dyDescent="0.3">
      <c r="A4417" s="279"/>
      <c r="B4417" s="279"/>
      <c r="C4417" s="280"/>
      <c r="D4417" s="281"/>
      <c r="E4417" s="281"/>
      <c r="F4417" s="280"/>
      <c r="G4417" s="281"/>
      <c r="H4417" s="279"/>
      <c r="I4417" s="288" t="str">
        <f>_xlfn.IFNA(VLOOKUP(B4417,'Absence Types'!A:D,4,FALSE),"")</f>
        <v/>
      </c>
      <c r="J4417" s="110" t="str">
        <f t="shared" si="621"/>
        <v>Y</v>
      </c>
      <c r="K4417" s="110" t="str">
        <f t="shared" si="622"/>
        <v>N</v>
      </c>
      <c r="L4417" s="110" t="b">
        <f t="shared" si="623"/>
        <v>0</v>
      </c>
      <c r="M4417" s="110" t="b">
        <f t="shared" si="624"/>
        <v>0</v>
      </c>
      <c r="AC4417" s="1" t="str">
        <f t="shared" si="620"/>
        <v/>
      </c>
      <c r="AD4417" s="1" t="str">
        <f t="shared" si="616"/>
        <v/>
      </c>
      <c r="AE4417" s="1" t="e">
        <f>VLOOKUP(A4417,#REF!,12,FALSE)</f>
        <v>#REF!</v>
      </c>
      <c r="AF4417" s="1">
        <f t="shared" si="617"/>
        <v>0</v>
      </c>
      <c r="AG4417" s="1">
        <f t="shared" si="618"/>
        <v>0</v>
      </c>
      <c r="AH4417" s="1">
        <f t="shared" si="619"/>
        <v>0</v>
      </c>
    </row>
    <row r="4418" spans="1:34" ht="14" x14ac:dyDescent="0.3">
      <c r="A4418" s="279"/>
      <c r="B4418" s="279"/>
      <c r="C4418" s="280"/>
      <c r="D4418" s="281"/>
      <c r="E4418" s="281"/>
      <c r="F4418" s="280"/>
      <c r="G4418" s="281"/>
      <c r="H4418" s="279"/>
      <c r="I4418" s="288" t="str">
        <f>_xlfn.IFNA(VLOOKUP(B4418,'Absence Types'!A:D,4,FALSE),"")</f>
        <v/>
      </c>
      <c r="J4418" s="110" t="str">
        <f t="shared" si="621"/>
        <v>Y</v>
      </c>
      <c r="K4418" s="110" t="str">
        <f t="shared" si="622"/>
        <v>N</v>
      </c>
      <c r="L4418" s="110" t="b">
        <f t="shared" si="623"/>
        <v>0</v>
      </c>
      <c r="M4418" s="110" t="b">
        <f t="shared" si="624"/>
        <v>0</v>
      </c>
      <c r="AC4418" s="1" t="str">
        <f t="shared" si="620"/>
        <v/>
      </c>
      <c r="AD4418" s="1" t="str">
        <f t="shared" si="616"/>
        <v/>
      </c>
      <c r="AE4418" s="1" t="e">
        <f>VLOOKUP(A4418,#REF!,12,FALSE)</f>
        <v>#REF!</v>
      </c>
      <c r="AF4418" s="1">
        <f t="shared" si="617"/>
        <v>0</v>
      </c>
      <c r="AG4418" s="1">
        <f t="shared" si="618"/>
        <v>0</v>
      </c>
      <c r="AH4418" s="1">
        <f t="shared" si="619"/>
        <v>0</v>
      </c>
    </row>
    <row r="4419" spans="1:34" ht="14" x14ac:dyDescent="0.3">
      <c r="A4419" s="279"/>
      <c r="B4419" s="279"/>
      <c r="C4419" s="280"/>
      <c r="D4419" s="281"/>
      <c r="E4419" s="281"/>
      <c r="F4419" s="280"/>
      <c r="G4419" s="281"/>
      <c r="H4419" s="279"/>
      <c r="I4419" s="288" t="str">
        <f>_xlfn.IFNA(VLOOKUP(B4419,'Absence Types'!A:D,4,FALSE),"")</f>
        <v/>
      </c>
      <c r="J4419" s="110" t="str">
        <f t="shared" si="621"/>
        <v>Y</v>
      </c>
      <c r="K4419" s="110" t="str">
        <f t="shared" si="622"/>
        <v>N</v>
      </c>
      <c r="L4419" s="110" t="b">
        <f t="shared" si="623"/>
        <v>0</v>
      </c>
      <c r="M4419" s="110" t="b">
        <f t="shared" si="624"/>
        <v>0</v>
      </c>
      <c r="AC4419" s="1" t="str">
        <f t="shared" si="620"/>
        <v/>
      </c>
      <c r="AD4419" s="1" t="str">
        <f t="shared" si="616"/>
        <v/>
      </c>
      <c r="AE4419" s="1" t="e">
        <f>VLOOKUP(A4419,#REF!,12,FALSE)</f>
        <v>#REF!</v>
      </c>
      <c r="AF4419" s="1">
        <f t="shared" si="617"/>
        <v>0</v>
      </c>
      <c r="AG4419" s="1">
        <f t="shared" si="618"/>
        <v>0</v>
      </c>
      <c r="AH4419" s="1">
        <f t="shared" si="619"/>
        <v>0</v>
      </c>
    </row>
    <row r="4420" spans="1:34" ht="14" x14ac:dyDescent="0.3">
      <c r="A4420" s="279"/>
      <c r="B4420" s="279"/>
      <c r="C4420" s="280"/>
      <c r="D4420" s="281"/>
      <c r="E4420" s="281"/>
      <c r="F4420" s="280"/>
      <c r="G4420" s="281"/>
      <c r="H4420" s="279"/>
      <c r="I4420" s="288" t="str">
        <f>_xlfn.IFNA(VLOOKUP(B4420,'Absence Types'!A:D,4,FALSE),"")</f>
        <v/>
      </c>
      <c r="J4420" s="110" t="str">
        <f t="shared" si="621"/>
        <v>Y</v>
      </c>
      <c r="K4420" s="110" t="str">
        <f t="shared" si="622"/>
        <v>N</v>
      </c>
      <c r="L4420" s="110" t="b">
        <f t="shared" si="623"/>
        <v>0</v>
      </c>
      <c r="M4420" s="110" t="b">
        <f t="shared" si="624"/>
        <v>0</v>
      </c>
      <c r="AC4420" s="1" t="str">
        <f t="shared" si="620"/>
        <v/>
      </c>
      <c r="AD4420" s="1" t="str">
        <f t="shared" ref="AD4420:AD4483" si="625">IF(I4420&lt;&gt;"Days","",((F4420-C4420)+1)-(AF4420)-(AG4420)-(AH4420))</f>
        <v/>
      </c>
      <c r="AE4420" s="1" t="e">
        <f>VLOOKUP(A4420,#REF!,12,FALSE)</f>
        <v>#REF!</v>
      </c>
      <c r="AF4420" s="1">
        <f t="shared" ref="AF4420:AF4483" si="626">IF(D4420=1,0.5,0)</f>
        <v>0</v>
      </c>
      <c r="AG4420" s="1">
        <f t="shared" ref="AG4420:AG4483" si="627">IF(E4420=1,0.5,0)</f>
        <v>0</v>
      </c>
      <c r="AH4420" s="1">
        <f t="shared" ref="AH4420:AH4483" si="628">IF(G4420=1,0.5,0)</f>
        <v>0</v>
      </c>
    </row>
    <row r="4421" spans="1:34" ht="14" x14ac:dyDescent="0.3">
      <c r="A4421" s="279"/>
      <c r="B4421" s="279"/>
      <c r="C4421" s="280"/>
      <c r="D4421" s="281"/>
      <c r="E4421" s="281"/>
      <c r="F4421" s="280"/>
      <c r="G4421" s="281"/>
      <c r="H4421" s="279"/>
      <c r="I4421" s="288" t="str">
        <f>_xlfn.IFNA(VLOOKUP(B4421,'Absence Types'!A:D,4,FALSE),"")</f>
        <v/>
      </c>
      <c r="J4421" s="110" t="str">
        <f t="shared" si="621"/>
        <v>Y</v>
      </c>
      <c r="K4421" s="110" t="str">
        <f t="shared" si="622"/>
        <v>N</v>
      </c>
      <c r="L4421" s="110" t="b">
        <f t="shared" si="623"/>
        <v>0</v>
      </c>
      <c r="M4421" s="110" t="b">
        <f t="shared" si="624"/>
        <v>0</v>
      </c>
      <c r="AC4421" s="1" t="str">
        <f t="shared" ref="AC4421:AC4484" si="629">IF(I4421&lt;&gt;"Hours","",(F4421-C4421)*24)</f>
        <v/>
      </c>
      <c r="AD4421" s="1" t="str">
        <f t="shared" si="625"/>
        <v/>
      </c>
      <c r="AE4421" s="1" t="e">
        <f>VLOOKUP(A4421,#REF!,12,FALSE)</f>
        <v>#REF!</v>
      </c>
      <c r="AF4421" s="1">
        <f t="shared" si="626"/>
        <v>0</v>
      </c>
      <c r="AG4421" s="1">
        <f t="shared" si="627"/>
        <v>0</v>
      </c>
      <c r="AH4421" s="1">
        <f t="shared" si="628"/>
        <v>0</v>
      </c>
    </row>
    <row r="4422" spans="1:34" ht="14" x14ac:dyDescent="0.3">
      <c r="A4422" s="279"/>
      <c r="B4422" s="279"/>
      <c r="C4422" s="280"/>
      <c r="D4422" s="281"/>
      <c r="E4422" s="281"/>
      <c r="F4422" s="280"/>
      <c r="G4422" s="281"/>
      <c r="H4422" s="279"/>
      <c r="I4422" s="288" t="str">
        <f>_xlfn.IFNA(VLOOKUP(B4422,'Absence Types'!A:D,4,FALSE),"")</f>
        <v/>
      </c>
      <c r="J4422" s="110" t="str">
        <f t="shared" si="621"/>
        <v>Y</v>
      </c>
      <c r="K4422" s="110" t="str">
        <f t="shared" si="622"/>
        <v>N</v>
      </c>
      <c r="L4422" s="110" t="b">
        <f t="shared" si="623"/>
        <v>0</v>
      </c>
      <c r="M4422" s="110" t="b">
        <f t="shared" si="624"/>
        <v>0</v>
      </c>
      <c r="AC4422" s="1" t="str">
        <f t="shared" si="629"/>
        <v/>
      </c>
      <c r="AD4422" s="1" t="str">
        <f t="shared" si="625"/>
        <v/>
      </c>
      <c r="AE4422" s="1" t="e">
        <f>VLOOKUP(A4422,#REF!,12,FALSE)</f>
        <v>#REF!</v>
      </c>
      <c r="AF4422" s="1">
        <f t="shared" si="626"/>
        <v>0</v>
      </c>
      <c r="AG4422" s="1">
        <f t="shared" si="627"/>
        <v>0</v>
      </c>
      <c r="AH4422" s="1">
        <f t="shared" si="628"/>
        <v>0</v>
      </c>
    </row>
    <row r="4423" spans="1:34" ht="14" x14ac:dyDescent="0.3">
      <c r="A4423" s="279"/>
      <c r="B4423" s="279"/>
      <c r="C4423" s="280"/>
      <c r="D4423" s="281"/>
      <c r="E4423" s="281"/>
      <c r="F4423" s="280"/>
      <c r="G4423" s="281"/>
      <c r="H4423" s="279"/>
      <c r="I4423" s="288" t="str">
        <f>_xlfn.IFNA(VLOOKUP(B4423,'Absence Types'!A:D,4,FALSE),"")</f>
        <v/>
      </c>
      <c r="J4423" s="110" t="str">
        <f t="shared" si="621"/>
        <v>Y</v>
      </c>
      <c r="K4423" s="110" t="str">
        <f t="shared" si="622"/>
        <v>N</v>
      </c>
      <c r="L4423" s="110" t="b">
        <f t="shared" si="623"/>
        <v>0</v>
      </c>
      <c r="M4423" s="110" t="b">
        <f t="shared" si="624"/>
        <v>0</v>
      </c>
      <c r="AC4423" s="1" t="str">
        <f t="shared" si="629"/>
        <v/>
      </c>
      <c r="AD4423" s="1" t="str">
        <f t="shared" si="625"/>
        <v/>
      </c>
      <c r="AE4423" s="1" t="e">
        <f>VLOOKUP(A4423,#REF!,12,FALSE)</f>
        <v>#REF!</v>
      </c>
      <c r="AF4423" s="1">
        <f t="shared" si="626"/>
        <v>0</v>
      </c>
      <c r="AG4423" s="1">
        <f t="shared" si="627"/>
        <v>0</v>
      </c>
      <c r="AH4423" s="1">
        <f t="shared" si="628"/>
        <v>0</v>
      </c>
    </row>
    <row r="4424" spans="1:34" ht="14" x14ac:dyDescent="0.3">
      <c r="A4424" s="279"/>
      <c r="B4424" s="279"/>
      <c r="C4424" s="280"/>
      <c r="D4424" s="281"/>
      <c r="E4424" s="281"/>
      <c r="F4424" s="280"/>
      <c r="G4424" s="281"/>
      <c r="H4424" s="279"/>
      <c r="I4424" s="288" t="str">
        <f>_xlfn.IFNA(VLOOKUP(B4424,'Absence Types'!A:D,4,FALSE),"")</f>
        <v/>
      </c>
      <c r="J4424" s="110" t="str">
        <f t="shared" ref="J4424:J4487" si="630">IF((RIGHT(TEXT(C4424,"DD/MM/YYYY HH:MM:SS"),8))=(RIGHT(TEXT(F4424,"DD/MM/YYYY HH:MM:SS"),8)),"Y","N")</f>
        <v>Y</v>
      </c>
      <c r="K4424" s="110" t="str">
        <f t="shared" ref="K4424:K4487" si="631">IF(I4424="Hours","Y","N")</f>
        <v>N</v>
      </c>
      <c r="L4424" s="110" t="b">
        <f t="shared" ref="L4424:L4487" si="632">AND(J4424="N",K4424="N")</f>
        <v>0</v>
      </c>
      <c r="M4424" s="110" t="b">
        <f t="shared" ref="M4424:M4487" si="633">AND(I4424="Hours",F4424-C4424&lt;0.00001)</f>
        <v>0</v>
      </c>
      <c r="AC4424" s="1" t="str">
        <f t="shared" si="629"/>
        <v/>
      </c>
      <c r="AD4424" s="1" t="str">
        <f t="shared" si="625"/>
        <v/>
      </c>
      <c r="AE4424" s="1" t="e">
        <f>VLOOKUP(A4424,#REF!,12,FALSE)</f>
        <v>#REF!</v>
      </c>
      <c r="AF4424" s="1">
        <f t="shared" si="626"/>
        <v>0</v>
      </c>
      <c r="AG4424" s="1">
        <f t="shared" si="627"/>
        <v>0</v>
      </c>
      <c r="AH4424" s="1">
        <f t="shared" si="628"/>
        <v>0</v>
      </c>
    </row>
    <row r="4425" spans="1:34" ht="14" x14ac:dyDescent="0.3">
      <c r="A4425" s="279"/>
      <c r="B4425" s="279"/>
      <c r="C4425" s="280"/>
      <c r="D4425" s="281"/>
      <c r="E4425" s="281"/>
      <c r="F4425" s="280"/>
      <c r="G4425" s="281"/>
      <c r="H4425" s="279"/>
      <c r="I4425" s="288" t="str">
        <f>_xlfn.IFNA(VLOOKUP(B4425,'Absence Types'!A:D,4,FALSE),"")</f>
        <v/>
      </c>
      <c r="J4425" s="110" t="str">
        <f t="shared" si="630"/>
        <v>Y</v>
      </c>
      <c r="K4425" s="110" t="str">
        <f t="shared" si="631"/>
        <v>N</v>
      </c>
      <c r="L4425" s="110" t="b">
        <f t="shared" si="632"/>
        <v>0</v>
      </c>
      <c r="M4425" s="110" t="b">
        <f t="shared" si="633"/>
        <v>0</v>
      </c>
      <c r="AC4425" s="1" t="str">
        <f t="shared" si="629"/>
        <v/>
      </c>
      <c r="AD4425" s="1" t="str">
        <f t="shared" si="625"/>
        <v/>
      </c>
      <c r="AE4425" s="1" t="e">
        <f>VLOOKUP(A4425,#REF!,12,FALSE)</f>
        <v>#REF!</v>
      </c>
      <c r="AF4425" s="1">
        <f t="shared" si="626"/>
        <v>0</v>
      </c>
      <c r="AG4425" s="1">
        <f t="shared" si="627"/>
        <v>0</v>
      </c>
      <c r="AH4425" s="1">
        <f t="shared" si="628"/>
        <v>0</v>
      </c>
    </row>
    <row r="4426" spans="1:34" ht="14" x14ac:dyDescent="0.3">
      <c r="A4426" s="279"/>
      <c r="B4426" s="279"/>
      <c r="C4426" s="280"/>
      <c r="D4426" s="281"/>
      <c r="E4426" s="281"/>
      <c r="F4426" s="280"/>
      <c r="G4426" s="281"/>
      <c r="H4426" s="279"/>
      <c r="I4426" s="288" t="str">
        <f>_xlfn.IFNA(VLOOKUP(B4426,'Absence Types'!A:D,4,FALSE),"")</f>
        <v/>
      </c>
      <c r="J4426" s="110" t="str">
        <f t="shared" si="630"/>
        <v>Y</v>
      </c>
      <c r="K4426" s="110" t="str">
        <f t="shared" si="631"/>
        <v>N</v>
      </c>
      <c r="L4426" s="110" t="b">
        <f t="shared" si="632"/>
        <v>0</v>
      </c>
      <c r="M4426" s="110" t="b">
        <f t="shared" si="633"/>
        <v>0</v>
      </c>
      <c r="AC4426" s="1" t="str">
        <f t="shared" si="629"/>
        <v/>
      </c>
      <c r="AD4426" s="1" t="str">
        <f t="shared" si="625"/>
        <v/>
      </c>
      <c r="AE4426" s="1" t="e">
        <f>VLOOKUP(A4426,#REF!,12,FALSE)</f>
        <v>#REF!</v>
      </c>
      <c r="AF4426" s="1">
        <f t="shared" si="626"/>
        <v>0</v>
      </c>
      <c r="AG4426" s="1">
        <f t="shared" si="627"/>
        <v>0</v>
      </c>
      <c r="AH4426" s="1">
        <f t="shared" si="628"/>
        <v>0</v>
      </c>
    </row>
    <row r="4427" spans="1:34" ht="14" x14ac:dyDescent="0.3">
      <c r="A4427" s="279"/>
      <c r="B4427" s="279"/>
      <c r="C4427" s="280"/>
      <c r="D4427" s="281"/>
      <c r="E4427" s="281"/>
      <c r="F4427" s="280"/>
      <c r="G4427" s="281"/>
      <c r="H4427" s="279"/>
      <c r="I4427" s="288" t="str">
        <f>_xlfn.IFNA(VLOOKUP(B4427,'Absence Types'!A:D,4,FALSE),"")</f>
        <v/>
      </c>
      <c r="J4427" s="110" t="str">
        <f t="shared" si="630"/>
        <v>Y</v>
      </c>
      <c r="K4427" s="110" t="str">
        <f t="shared" si="631"/>
        <v>N</v>
      </c>
      <c r="L4427" s="110" t="b">
        <f t="shared" si="632"/>
        <v>0</v>
      </c>
      <c r="M4427" s="110" t="b">
        <f t="shared" si="633"/>
        <v>0</v>
      </c>
      <c r="AC4427" s="1" t="str">
        <f t="shared" si="629"/>
        <v/>
      </c>
      <c r="AD4427" s="1" t="str">
        <f t="shared" si="625"/>
        <v/>
      </c>
      <c r="AE4427" s="1" t="e">
        <f>VLOOKUP(A4427,#REF!,12,FALSE)</f>
        <v>#REF!</v>
      </c>
      <c r="AF4427" s="1">
        <f t="shared" si="626"/>
        <v>0</v>
      </c>
      <c r="AG4427" s="1">
        <f t="shared" si="627"/>
        <v>0</v>
      </c>
      <c r="AH4427" s="1">
        <f t="shared" si="628"/>
        <v>0</v>
      </c>
    </row>
    <row r="4428" spans="1:34" ht="14" x14ac:dyDescent="0.3">
      <c r="A4428" s="279"/>
      <c r="B4428" s="279"/>
      <c r="C4428" s="280"/>
      <c r="D4428" s="281"/>
      <c r="E4428" s="281"/>
      <c r="F4428" s="280"/>
      <c r="G4428" s="281"/>
      <c r="H4428" s="279"/>
      <c r="I4428" s="288" t="str">
        <f>_xlfn.IFNA(VLOOKUP(B4428,'Absence Types'!A:D,4,FALSE),"")</f>
        <v/>
      </c>
      <c r="J4428" s="110" t="str">
        <f t="shared" si="630"/>
        <v>Y</v>
      </c>
      <c r="K4428" s="110" t="str">
        <f t="shared" si="631"/>
        <v>N</v>
      </c>
      <c r="L4428" s="110" t="b">
        <f t="shared" si="632"/>
        <v>0</v>
      </c>
      <c r="M4428" s="110" t="b">
        <f t="shared" si="633"/>
        <v>0</v>
      </c>
      <c r="AC4428" s="1" t="str">
        <f t="shared" si="629"/>
        <v/>
      </c>
      <c r="AD4428" s="1" t="str">
        <f t="shared" si="625"/>
        <v/>
      </c>
      <c r="AE4428" s="1" t="e">
        <f>VLOOKUP(A4428,#REF!,12,FALSE)</f>
        <v>#REF!</v>
      </c>
      <c r="AF4428" s="1">
        <f t="shared" si="626"/>
        <v>0</v>
      </c>
      <c r="AG4428" s="1">
        <f t="shared" si="627"/>
        <v>0</v>
      </c>
      <c r="AH4428" s="1">
        <f t="shared" si="628"/>
        <v>0</v>
      </c>
    </row>
    <row r="4429" spans="1:34" ht="14" x14ac:dyDescent="0.3">
      <c r="A4429" s="279"/>
      <c r="B4429" s="279"/>
      <c r="C4429" s="280"/>
      <c r="D4429" s="281"/>
      <c r="E4429" s="281"/>
      <c r="F4429" s="280"/>
      <c r="G4429" s="281"/>
      <c r="H4429" s="279"/>
      <c r="I4429" s="288" t="str">
        <f>_xlfn.IFNA(VLOOKUP(B4429,'Absence Types'!A:D,4,FALSE),"")</f>
        <v/>
      </c>
      <c r="J4429" s="110" t="str">
        <f t="shared" si="630"/>
        <v>Y</v>
      </c>
      <c r="K4429" s="110" t="str">
        <f t="shared" si="631"/>
        <v>N</v>
      </c>
      <c r="L4429" s="110" t="b">
        <f t="shared" si="632"/>
        <v>0</v>
      </c>
      <c r="M4429" s="110" t="b">
        <f t="shared" si="633"/>
        <v>0</v>
      </c>
      <c r="AC4429" s="1" t="str">
        <f t="shared" si="629"/>
        <v/>
      </c>
      <c r="AD4429" s="1" t="str">
        <f t="shared" si="625"/>
        <v/>
      </c>
      <c r="AE4429" s="1" t="e">
        <f>VLOOKUP(A4429,#REF!,12,FALSE)</f>
        <v>#REF!</v>
      </c>
      <c r="AF4429" s="1">
        <f t="shared" si="626"/>
        <v>0</v>
      </c>
      <c r="AG4429" s="1">
        <f t="shared" si="627"/>
        <v>0</v>
      </c>
      <c r="AH4429" s="1">
        <f t="shared" si="628"/>
        <v>0</v>
      </c>
    </row>
    <row r="4430" spans="1:34" ht="14" x14ac:dyDescent="0.3">
      <c r="A4430" s="279"/>
      <c r="B4430" s="279"/>
      <c r="C4430" s="280"/>
      <c r="D4430" s="281"/>
      <c r="E4430" s="281"/>
      <c r="F4430" s="280"/>
      <c r="G4430" s="281"/>
      <c r="H4430" s="279"/>
      <c r="I4430" s="288" t="str">
        <f>_xlfn.IFNA(VLOOKUP(B4430,'Absence Types'!A:D,4,FALSE),"")</f>
        <v/>
      </c>
      <c r="J4430" s="110" t="str">
        <f t="shared" si="630"/>
        <v>Y</v>
      </c>
      <c r="K4430" s="110" t="str">
        <f t="shared" si="631"/>
        <v>N</v>
      </c>
      <c r="L4430" s="110" t="b">
        <f t="shared" si="632"/>
        <v>0</v>
      </c>
      <c r="M4430" s="110" t="b">
        <f t="shared" si="633"/>
        <v>0</v>
      </c>
      <c r="AC4430" s="1" t="str">
        <f t="shared" si="629"/>
        <v/>
      </c>
      <c r="AD4430" s="1" t="str">
        <f t="shared" si="625"/>
        <v/>
      </c>
      <c r="AE4430" s="1" t="e">
        <f>VLOOKUP(A4430,#REF!,12,FALSE)</f>
        <v>#REF!</v>
      </c>
      <c r="AF4430" s="1">
        <f t="shared" si="626"/>
        <v>0</v>
      </c>
      <c r="AG4430" s="1">
        <f t="shared" si="627"/>
        <v>0</v>
      </c>
      <c r="AH4430" s="1">
        <f t="shared" si="628"/>
        <v>0</v>
      </c>
    </row>
    <row r="4431" spans="1:34" ht="14" x14ac:dyDescent="0.3">
      <c r="A4431" s="279"/>
      <c r="B4431" s="279"/>
      <c r="C4431" s="280"/>
      <c r="D4431" s="281"/>
      <c r="E4431" s="281"/>
      <c r="F4431" s="280"/>
      <c r="G4431" s="281"/>
      <c r="H4431" s="279"/>
      <c r="I4431" s="288" t="str">
        <f>_xlfn.IFNA(VLOOKUP(B4431,'Absence Types'!A:D,4,FALSE),"")</f>
        <v/>
      </c>
      <c r="J4431" s="110" t="str">
        <f t="shared" si="630"/>
        <v>Y</v>
      </c>
      <c r="K4431" s="110" t="str">
        <f t="shared" si="631"/>
        <v>N</v>
      </c>
      <c r="L4431" s="110" t="b">
        <f t="shared" si="632"/>
        <v>0</v>
      </c>
      <c r="M4431" s="110" t="b">
        <f t="shared" si="633"/>
        <v>0</v>
      </c>
      <c r="AC4431" s="1" t="str">
        <f t="shared" si="629"/>
        <v/>
      </c>
      <c r="AD4431" s="1" t="str">
        <f t="shared" si="625"/>
        <v/>
      </c>
      <c r="AE4431" s="1" t="e">
        <f>VLOOKUP(A4431,#REF!,12,FALSE)</f>
        <v>#REF!</v>
      </c>
      <c r="AF4431" s="1">
        <f t="shared" si="626"/>
        <v>0</v>
      </c>
      <c r="AG4431" s="1">
        <f t="shared" si="627"/>
        <v>0</v>
      </c>
      <c r="AH4431" s="1">
        <f t="shared" si="628"/>
        <v>0</v>
      </c>
    </row>
    <row r="4432" spans="1:34" ht="14" x14ac:dyDescent="0.3">
      <c r="A4432" s="279"/>
      <c r="B4432" s="279"/>
      <c r="C4432" s="280"/>
      <c r="D4432" s="281"/>
      <c r="E4432" s="281"/>
      <c r="F4432" s="280"/>
      <c r="G4432" s="281"/>
      <c r="H4432" s="279"/>
      <c r="I4432" s="288" t="str">
        <f>_xlfn.IFNA(VLOOKUP(B4432,'Absence Types'!A:D,4,FALSE),"")</f>
        <v/>
      </c>
      <c r="J4432" s="110" t="str">
        <f t="shared" si="630"/>
        <v>Y</v>
      </c>
      <c r="K4432" s="110" t="str">
        <f t="shared" si="631"/>
        <v>N</v>
      </c>
      <c r="L4432" s="110" t="b">
        <f t="shared" si="632"/>
        <v>0</v>
      </c>
      <c r="M4432" s="110" t="b">
        <f t="shared" si="633"/>
        <v>0</v>
      </c>
      <c r="AC4432" s="1" t="str">
        <f t="shared" si="629"/>
        <v/>
      </c>
      <c r="AD4432" s="1" t="str">
        <f t="shared" si="625"/>
        <v/>
      </c>
      <c r="AE4432" s="1" t="e">
        <f>VLOOKUP(A4432,#REF!,12,FALSE)</f>
        <v>#REF!</v>
      </c>
      <c r="AF4432" s="1">
        <f t="shared" si="626"/>
        <v>0</v>
      </c>
      <c r="AG4432" s="1">
        <f t="shared" si="627"/>
        <v>0</v>
      </c>
      <c r="AH4432" s="1">
        <f t="shared" si="628"/>
        <v>0</v>
      </c>
    </row>
    <row r="4433" spans="1:34" ht="14" x14ac:dyDescent="0.3">
      <c r="A4433" s="279"/>
      <c r="B4433" s="279"/>
      <c r="C4433" s="280"/>
      <c r="D4433" s="281"/>
      <c r="E4433" s="281"/>
      <c r="F4433" s="280"/>
      <c r="G4433" s="281"/>
      <c r="H4433" s="279"/>
      <c r="I4433" s="288" t="str">
        <f>_xlfn.IFNA(VLOOKUP(B4433,'Absence Types'!A:D,4,FALSE),"")</f>
        <v/>
      </c>
      <c r="J4433" s="110" t="str">
        <f t="shared" si="630"/>
        <v>Y</v>
      </c>
      <c r="K4433" s="110" t="str">
        <f t="shared" si="631"/>
        <v>N</v>
      </c>
      <c r="L4433" s="110" t="b">
        <f t="shared" si="632"/>
        <v>0</v>
      </c>
      <c r="M4433" s="110" t="b">
        <f t="shared" si="633"/>
        <v>0</v>
      </c>
      <c r="AC4433" s="1" t="str">
        <f t="shared" si="629"/>
        <v/>
      </c>
      <c r="AD4433" s="1" t="str">
        <f t="shared" si="625"/>
        <v/>
      </c>
      <c r="AE4433" s="1" t="e">
        <f>VLOOKUP(A4433,#REF!,12,FALSE)</f>
        <v>#REF!</v>
      </c>
      <c r="AF4433" s="1">
        <f t="shared" si="626"/>
        <v>0</v>
      </c>
      <c r="AG4433" s="1">
        <f t="shared" si="627"/>
        <v>0</v>
      </c>
      <c r="AH4433" s="1">
        <f t="shared" si="628"/>
        <v>0</v>
      </c>
    </row>
    <row r="4434" spans="1:34" ht="14" x14ac:dyDescent="0.3">
      <c r="A4434" s="279"/>
      <c r="B4434" s="279"/>
      <c r="C4434" s="280"/>
      <c r="D4434" s="281"/>
      <c r="E4434" s="281"/>
      <c r="F4434" s="280"/>
      <c r="G4434" s="281"/>
      <c r="H4434" s="279"/>
      <c r="I4434" s="288" t="str">
        <f>_xlfn.IFNA(VLOOKUP(B4434,'Absence Types'!A:D,4,FALSE),"")</f>
        <v/>
      </c>
      <c r="J4434" s="110" t="str">
        <f t="shared" si="630"/>
        <v>Y</v>
      </c>
      <c r="K4434" s="110" t="str">
        <f t="shared" si="631"/>
        <v>N</v>
      </c>
      <c r="L4434" s="110" t="b">
        <f t="shared" si="632"/>
        <v>0</v>
      </c>
      <c r="M4434" s="110" t="b">
        <f t="shared" si="633"/>
        <v>0</v>
      </c>
      <c r="AC4434" s="1" t="str">
        <f t="shared" si="629"/>
        <v/>
      </c>
      <c r="AD4434" s="1" t="str">
        <f t="shared" si="625"/>
        <v/>
      </c>
      <c r="AE4434" s="1" t="e">
        <f>VLOOKUP(A4434,#REF!,12,FALSE)</f>
        <v>#REF!</v>
      </c>
      <c r="AF4434" s="1">
        <f t="shared" si="626"/>
        <v>0</v>
      </c>
      <c r="AG4434" s="1">
        <f t="shared" si="627"/>
        <v>0</v>
      </c>
      <c r="AH4434" s="1">
        <f t="shared" si="628"/>
        <v>0</v>
      </c>
    </row>
    <row r="4435" spans="1:34" ht="14" x14ac:dyDescent="0.3">
      <c r="A4435" s="279"/>
      <c r="B4435" s="279"/>
      <c r="C4435" s="280"/>
      <c r="D4435" s="281"/>
      <c r="E4435" s="281"/>
      <c r="F4435" s="280"/>
      <c r="G4435" s="281"/>
      <c r="H4435" s="279"/>
      <c r="I4435" s="288" t="str">
        <f>_xlfn.IFNA(VLOOKUP(B4435,'Absence Types'!A:D,4,FALSE),"")</f>
        <v/>
      </c>
      <c r="J4435" s="110" t="str">
        <f t="shared" si="630"/>
        <v>Y</v>
      </c>
      <c r="K4435" s="110" t="str">
        <f t="shared" si="631"/>
        <v>N</v>
      </c>
      <c r="L4435" s="110" t="b">
        <f t="shared" si="632"/>
        <v>0</v>
      </c>
      <c r="M4435" s="110" t="b">
        <f t="shared" si="633"/>
        <v>0</v>
      </c>
      <c r="AC4435" s="1" t="str">
        <f t="shared" si="629"/>
        <v/>
      </c>
      <c r="AD4435" s="1" t="str">
        <f t="shared" si="625"/>
        <v/>
      </c>
      <c r="AE4435" s="1" t="e">
        <f>VLOOKUP(A4435,#REF!,12,FALSE)</f>
        <v>#REF!</v>
      </c>
      <c r="AF4435" s="1">
        <f t="shared" si="626"/>
        <v>0</v>
      </c>
      <c r="AG4435" s="1">
        <f t="shared" si="627"/>
        <v>0</v>
      </c>
      <c r="AH4435" s="1">
        <f t="shared" si="628"/>
        <v>0</v>
      </c>
    </row>
    <row r="4436" spans="1:34" ht="14" x14ac:dyDescent="0.3">
      <c r="A4436" s="279"/>
      <c r="B4436" s="279"/>
      <c r="C4436" s="280"/>
      <c r="D4436" s="281"/>
      <c r="E4436" s="281"/>
      <c r="F4436" s="280"/>
      <c r="G4436" s="281"/>
      <c r="H4436" s="279"/>
      <c r="I4436" s="288" t="str">
        <f>_xlfn.IFNA(VLOOKUP(B4436,'Absence Types'!A:D,4,FALSE),"")</f>
        <v/>
      </c>
      <c r="J4436" s="110" t="str">
        <f t="shared" si="630"/>
        <v>Y</v>
      </c>
      <c r="K4436" s="110" t="str">
        <f t="shared" si="631"/>
        <v>N</v>
      </c>
      <c r="L4436" s="110" t="b">
        <f t="shared" si="632"/>
        <v>0</v>
      </c>
      <c r="M4436" s="110" t="b">
        <f t="shared" si="633"/>
        <v>0</v>
      </c>
      <c r="AC4436" s="1" t="str">
        <f t="shared" si="629"/>
        <v/>
      </c>
      <c r="AD4436" s="1" t="str">
        <f t="shared" si="625"/>
        <v/>
      </c>
      <c r="AE4436" s="1" t="e">
        <f>VLOOKUP(A4436,#REF!,12,FALSE)</f>
        <v>#REF!</v>
      </c>
      <c r="AF4436" s="1">
        <f t="shared" si="626"/>
        <v>0</v>
      </c>
      <c r="AG4436" s="1">
        <f t="shared" si="627"/>
        <v>0</v>
      </c>
      <c r="AH4436" s="1">
        <f t="shared" si="628"/>
        <v>0</v>
      </c>
    </row>
    <row r="4437" spans="1:34" ht="14" x14ac:dyDescent="0.3">
      <c r="A4437" s="279"/>
      <c r="B4437" s="279"/>
      <c r="C4437" s="280"/>
      <c r="D4437" s="281"/>
      <c r="E4437" s="281"/>
      <c r="F4437" s="280"/>
      <c r="G4437" s="281"/>
      <c r="H4437" s="279"/>
      <c r="I4437" s="288" t="str">
        <f>_xlfn.IFNA(VLOOKUP(B4437,'Absence Types'!A:D,4,FALSE),"")</f>
        <v/>
      </c>
      <c r="J4437" s="110" t="str">
        <f t="shared" si="630"/>
        <v>Y</v>
      </c>
      <c r="K4437" s="110" t="str">
        <f t="shared" si="631"/>
        <v>N</v>
      </c>
      <c r="L4437" s="110" t="b">
        <f t="shared" si="632"/>
        <v>0</v>
      </c>
      <c r="M4437" s="110" t="b">
        <f t="shared" si="633"/>
        <v>0</v>
      </c>
      <c r="AC4437" s="1" t="str">
        <f t="shared" si="629"/>
        <v/>
      </c>
      <c r="AD4437" s="1" t="str">
        <f t="shared" si="625"/>
        <v/>
      </c>
      <c r="AE4437" s="1" t="e">
        <f>VLOOKUP(A4437,#REF!,12,FALSE)</f>
        <v>#REF!</v>
      </c>
      <c r="AF4437" s="1">
        <f t="shared" si="626"/>
        <v>0</v>
      </c>
      <c r="AG4437" s="1">
        <f t="shared" si="627"/>
        <v>0</v>
      </c>
      <c r="AH4437" s="1">
        <f t="shared" si="628"/>
        <v>0</v>
      </c>
    </row>
    <row r="4438" spans="1:34" ht="14" x14ac:dyDescent="0.3">
      <c r="A4438" s="279"/>
      <c r="B4438" s="279"/>
      <c r="C4438" s="280"/>
      <c r="D4438" s="281"/>
      <c r="E4438" s="281"/>
      <c r="F4438" s="280"/>
      <c r="G4438" s="281"/>
      <c r="H4438" s="279"/>
      <c r="I4438" s="288" t="str">
        <f>_xlfn.IFNA(VLOOKUP(B4438,'Absence Types'!A:D,4,FALSE),"")</f>
        <v/>
      </c>
      <c r="J4438" s="110" t="str">
        <f t="shared" si="630"/>
        <v>Y</v>
      </c>
      <c r="K4438" s="110" t="str">
        <f t="shared" si="631"/>
        <v>N</v>
      </c>
      <c r="L4438" s="110" t="b">
        <f t="shared" si="632"/>
        <v>0</v>
      </c>
      <c r="M4438" s="110" t="b">
        <f t="shared" si="633"/>
        <v>0</v>
      </c>
      <c r="AC4438" s="1" t="str">
        <f t="shared" si="629"/>
        <v/>
      </c>
      <c r="AD4438" s="1" t="str">
        <f t="shared" si="625"/>
        <v/>
      </c>
      <c r="AE4438" s="1" t="e">
        <f>VLOOKUP(A4438,#REF!,12,FALSE)</f>
        <v>#REF!</v>
      </c>
      <c r="AF4438" s="1">
        <f t="shared" si="626"/>
        <v>0</v>
      </c>
      <c r="AG4438" s="1">
        <f t="shared" si="627"/>
        <v>0</v>
      </c>
      <c r="AH4438" s="1">
        <f t="shared" si="628"/>
        <v>0</v>
      </c>
    </row>
    <row r="4439" spans="1:34" ht="14" x14ac:dyDescent="0.3">
      <c r="A4439" s="279"/>
      <c r="B4439" s="279"/>
      <c r="C4439" s="280"/>
      <c r="D4439" s="281"/>
      <c r="E4439" s="281"/>
      <c r="F4439" s="280"/>
      <c r="G4439" s="281"/>
      <c r="H4439" s="279"/>
      <c r="I4439" s="288" t="str">
        <f>_xlfn.IFNA(VLOOKUP(B4439,'Absence Types'!A:D,4,FALSE),"")</f>
        <v/>
      </c>
      <c r="J4439" s="110" t="str">
        <f t="shared" si="630"/>
        <v>Y</v>
      </c>
      <c r="K4439" s="110" t="str">
        <f t="shared" si="631"/>
        <v>N</v>
      </c>
      <c r="L4439" s="110" t="b">
        <f t="shared" si="632"/>
        <v>0</v>
      </c>
      <c r="M4439" s="110" t="b">
        <f t="shared" si="633"/>
        <v>0</v>
      </c>
      <c r="AC4439" s="1" t="str">
        <f t="shared" si="629"/>
        <v/>
      </c>
      <c r="AD4439" s="1" t="str">
        <f t="shared" si="625"/>
        <v/>
      </c>
      <c r="AE4439" s="1" t="e">
        <f>VLOOKUP(A4439,#REF!,12,FALSE)</f>
        <v>#REF!</v>
      </c>
      <c r="AF4439" s="1">
        <f t="shared" si="626"/>
        <v>0</v>
      </c>
      <c r="AG4439" s="1">
        <f t="shared" si="627"/>
        <v>0</v>
      </c>
      <c r="AH4439" s="1">
        <f t="shared" si="628"/>
        <v>0</v>
      </c>
    </row>
    <row r="4440" spans="1:34" ht="14" x14ac:dyDescent="0.3">
      <c r="A4440" s="279"/>
      <c r="B4440" s="279"/>
      <c r="C4440" s="280"/>
      <c r="D4440" s="281"/>
      <c r="E4440" s="281"/>
      <c r="F4440" s="280"/>
      <c r="G4440" s="281"/>
      <c r="H4440" s="279"/>
      <c r="I4440" s="288" t="str">
        <f>_xlfn.IFNA(VLOOKUP(B4440,'Absence Types'!A:D,4,FALSE),"")</f>
        <v/>
      </c>
      <c r="J4440" s="110" t="str">
        <f t="shared" si="630"/>
        <v>Y</v>
      </c>
      <c r="K4440" s="110" t="str">
        <f t="shared" si="631"/>
        <v>N</v>
      </c>
      <c r="L4440" s="110" t="b">
        <f t="shared" si="632"/>
        <v>0</v>
      </c>
      <c r="M4440" s="110" t="b">
        <f t="shared" si="633"/>
        <v>0</v>
      </c>
      <c r="AC4440" s="1" t="str">
        <f t="shared" si="629"/>
        <v/>
      </c>
      <c r="AD4440" s="1" t="str">
        <f t="shared" si="625"/>
        <v/>
      </c>
      <c r="AE4440" s="1" t="e">
        <f>VLOOKUP(A4440,#REF!,12,FALSE)</f>
        <v>#REF!</v>
      </c>
      <c r="AF4440" s="1">
        <f t="shared" si="626"/>
        <v>0</v>
      </c>
      <c r="AG4440" s="1">
        <f t="shared" si="627"/>
        <v>0</v>
      </c>
      <c r="AH4440" s="1">
        <f t="shared" si="628"/>
        <v>0</v>
      </c>
    </row>
    <row r="4441" spans="1:34" ht="14" x14ac:dyDescent="0.3">
      <c r="A4441" s="279"/>
      <c r="B4441" s="279"/>
      <c r="C4441" s="280"/>
      <c r="D4441" s="281"/>
      <c r="E4441" s="281"/>
      <c r="F4441" s="280"/>
      <c r="G4441" s="281"/>
      <c r="H4441" s="279"/>
      <c r="I4441" s="288" t="str">
        <f>_xlfn.IFNA(VLOOKUP(B4441,'Absence Types'!A:D,4,FALSE),"")</f>
        <v/>
      </c>
      <c r="J4441" s="110" t="str">
        <f t="shared" si="630"/>
        <v>Y</v>
      </c>
      <c r="K4441" s="110" t="str">
        <f t="shared" si="631"/>
        <v>N</v>
      </c>
      <c r="L4441" s="110" t="b">
        <f t="shared" si="632"/>
        <v>0</v>
      </c>
      <c r="M4441" s="110" t="b">
        <f t="shared" si="633"/>
        <v>0</v>
      </c>
      <c r="AC4441" s="1" t="str">
        <f t="shared" si="629"/>
        <v/>
      </c>
      <c r="AD4441" s="1" t="str">
        <f t="shared" si="625"/>
        <v/>
      </c>
      <c r="AE4441" s="1" t="e">
        <f>VLOOKUP(A4441,#REF!,12,FALSE)</f>
        <v>#REF!</v>
      </c>
      <c r="AF4441" s="1">
        <f t="shared" si="626"/>
        <v>0</v>
      </c>
      <c r="AG4441" s="1">
        <f t="shared" si="627"/>
        <v>0</v>
      </c>
      <c r="AH4441" s="1">
        <f t="shared" si="628"/>
        <v>0</v>
      </c>
    </row>
    <row r="4442" spans="1:34" ht="14" x14ac:dyDescent="0.3">
      <c r="A4442" s="279"/>
      <c r="B4442" s="279"/>
      <c r="C4442" s="280"/>
      <c r="D4442" s="281"/>
      <c r="E4442" s="281"/>
      <c r="F4442" s="280"/>
      <c r="G4442" s="281"/>
      <c r="H4442" s="279"/>
      <c r="I4442" s="288" t="str">
        <f>_xlfn.IFNA(VLOOKUP(B4442,'Absence Types'!A:D,4,FALSE),"")</f>
        <v/>
      </c>
      <c r="J4442" s="110" t="str">
        <f t="shared" si="630"/>
        <v>Y</v>
      </c>
      <c r="K4442" s="110" t="str">
        <f t="shared" si="631"/>
        <v>N</v>
      </c>
      <c r="L4442" s="110" t="b">
        <f t="shared" si="632"/>
        <v>0</v>
      </c>
      <c r="M4442" s="110" t="b">
        <f t="shared" si="633"/>
        <v>0</v>
      </c>
      <c r="AC4442" s="1" t="str">
        <f t="shared" si="629"/>
        <v/>
      </c>
      <c r="AD4442" s="1" t="str">
        <f t="shared" si="625"/>
        <v/>
      </c>
      <c r="AE4442" s="1" t="e">
        <f>VLOOKUP(A4442,#REF!,12,FALSE)</f>
        <v>#REF!</v>
      </c>
      <c r="AF4442" s="1">
        <f t="shared" si="626"/>
        <v>0</v>
      </c>
      <c r="AG4442" s="1">
        <f t="shared" si="627"/>
        <v>0</v>
      </c>
      <c r="AH4442" s="1">
        <f t="shared" si="628"/>
        <v>0</v>
      </c>
    </row>
    <row r="4443" spans="1:34" ht="14" x14ac:dyDescent="0.3">
      <c r="A4443" s="279"/>
      <c r="B4443" s="279"/>
      <c r="C4443" s="280"/>
      <c r="D4443" s="281"/>
      <c r="E4443" s="281"/>
      <c r="F4443" s="280"/>
      <c r="G4443" s="281"/>
      <c r="H4443" s="279"/>
      <c r="I4443" s="288" t="str">
        <f>_xlfn.IFNA(VLOOKUP(B4443,'Absence Types'!A:D,4,FALSE),"")</f>
        <v/>
      </c>
      <c r="J4443" s="110" t="str">
        <f t="shared" si="630"/>
        <v>Y</v>
      </c>
      <c r="K4443" s="110" t="str">
        <f t="shared" si="631"/>
        <v>N</v>
      </c>
      <c r="L4443" s="110" t="b">
        <f t="shared" si="632"/>
        <v>0</v>
      </c>
      <c r="M4443" s="110" t="b">
        <f t="shared" si="633"/>
        <v>0</v>
      </c>
      <c r="AC4443" s="1" t="str">
        <f t="shared" si="629"/>
        <v/>
      </c>
      <c r="AD4443" s="1" t="str">
        <f t="shared" si="625"/>
        <v/>
      </c>
      <c r="AE4443" s="1" t="e">
        <f>VLOOKUP(A4443,#REF!,12,FALSE)</f>
        <v>#REF!</v>
      </c>
      <c r="AF4443" s="1">
        <f t="shared" si="626"/>
        <v>0</v>
      </c>
      <c r="AG4443" s="1">
        <f t="shared" si="627"/>
        <v>0</v>
      </c>
      <c r="AH4443" s="1">
        <f t="shared" si="628"/>
        <v>0</v>
      </c>
    </row>
    <row r="4444" spans="1:34" ht="14" x14ac:dyDescent="0.3">
      <c r="A4444" s="279"/>
      <c r="B4444" s="279"/>
      <c r="C4444" s="280"/>
      <c r="D4444" s="281"/>
      <c r="E4444" s="281"/>
      <c r="F4444" s="280"/>
      <c r="G4444" s="281"/>
      <c r="H4444" s="279"/>
      <c r="I4444" s="288" t="str">
        <f>_xlfn.IFNA(VLOOKUP(B4444,'Absence Types'!A:D,4,FALSE),"")</f>
        <v/>
      </c>
      <c r="J4444" s="110" t="str">
        <f t="shared" si="630"/>
        <v>Y</v>
      </c>
      <c r="K4444" s="110" t="str">
        <f t="shared" si="631"/>
        <v>N</v>
      </c>
      <c r="L4444" s="110" t="b">
        <f t="shared" si="632"/>
        <v>0</v>
      </c>
      <c r="M4444" s="110" t="b">
        <f t="shared" si="633"/>
        <v>0</v>
      </c>
      <c r="AC4444" s="1" t="str">
        <f t="shared" si="629"/>
        <v/>
      </c>
      <c r="AD4444" s="1" t="str">
        <f t="shared" si="625"/>
        <v/>
      </c>
      <c r="AE4444" s="1" t="e">
        <f>VLOOKUP(A4444,#REF!,12,FALSE)</f>
        <v>#REF!</v>
      </c>
      <c r="AF4444" s="1">
        <f t="shared" si="626"/>
        <v>0</v>
      </c>
      <c r="AG4444" s="1">
        <f t="shared" si="627"/>
        <v>0</v>
      </c>
      <c r="AH4444" s="1">
        <f t="shared" si="628"/>
        <v>0</v>
      </c>
    </row>
    <row r="4445" spans="1:34" ht="14" x14ac:dyDescent="0.3">
      <c r="A4445" s="279"/>
      <c r="B4445" s="279"/>
      <c r="C4445" s="280"/>
      <c r="D4445" s="281"/>
      <c r="E4445" s="281"/>
      <c r="F4445" s="280"/>
      <c r="G4445" s="281"/>
      <c r="H4445" s="279"/>
      <c r="I4445" s="288" t="str">
        <f>_xlfn.IFNA(VLOOKUP(B4445,'Absence Types'!A:D,4,FALSE),"")</f>
        <v/>
      </c>
      <c r="J4445" s="110" t="str">
        <f t="shared" si="630"/>
        <v>Y</v>
      </c>
      <c r="K4445" s="110" t="str">
        <f t="shared" si="631"/>
        <v>N</v>
      </c>
      <c r="L4445" s="110" t="b">
        <f t="shared" si="632"/>
        <v>0</v>
      </c>
      <c r="M4445" s="110" t="b">
        <f t="shared" si="633"/>
        <v>0</v>
      </c>
      <c r="AC4445" s="1" t="str">
        <f t="shared" si="629"/>
        <v/>
      </c>
      <c r="AD4445" s="1" t="str">
        <f t="shared" si="625"/>
        <v/>
      </c>
      <c r="AE4445" s="1" t="e">
        <f>VLOOKUP(A4445,#REF!,12,FALSE)</f>
        <v>#REF!</v>
      </c>
      <c r="AF4445" s="1">
        <f t="shared" si="626"/>
        <v>0</v>
      </c>
      <c r="AG4445" s="1">
        <f t="shared" si="627"/>
        <v>0</v>
      </c>
      <c r="AH4445" s="1">
        <f t="shared" si="628"/>
        <v>0</v>
      </c>
    </row>
    <row r="4446" spans="1:34" ht="14" x14ac:dyDescent="0.3">
      <c r="A4446" s="279"/>
      <c r="B4446" s="279"/>
      <c r="C4446" s="280"/>
      <c r="D4446" s="281"/>
      <c r="E4446" s="281"/>
      <c r="F4446" s="280"/>
      <c r="G4446" s="281"/>
      <c r="H4446" s="279"/>
      <c r="I4446" s="288" t="str">
        <f>_xlfn.IFNA(VLOOKUP(B4446,'Absence Types'!A:D,4,FALSE),"")</f>
        <v/>
      </c>
      <c r="J4446" s="110" t="str">
        <f t="shared" si="630"/>
        <v>Y</v>
      </c>
      <c r="K4446" s="110" t="str">
        <f t="shared" si="631"/>
        <v>N</v>
      </c>
      <c r="L4446" s="110" t="b">
        <f t="shared" si="632"/>
        <v>0</v>
      </c>
      <c r="M4446" s="110" t="b">
        <f t="shared" si="633"/>
        <v>0</v>
      </c>
      <c r="AC4446" s="1" t="str">
        <f t="shared" si="629"/>
        <v/>
      </c>
      <c r="AD4446" s="1" t="str">
        <f t="shared" si="625"/>
        <v/>
      </c>
      <c r="AE4446" s="1" t="e">
        <f>VLOOKUP(A4446,#REF!,12,FALSE)</f>
        <v>#REF!</v>
      </c>
      <c r="AF4446" s="1">
        <f t="shared" si="626"/>
        <v>0</v>
      </c>
      <c r="AG4446" s="1">
        <f t="shared" si="627"/>
        <v>0</v>
      </c>
      <c r="AH4446" s="1">
        <f t="shared" si="628"/>
        <v>0</v>
      </c>
    </row>
    <row r="4447" spans="1:34" ht="14" x14ac:dyDescent="0.3">
      <c r="A4447" s="279"/>
      <c r="B4447" s="279"/>
      <c r="C4447" s="280"/>
      <c r="D4447" s="281"/>
      <c r="E4447" s="281"/>
      <c r="F4447" s="280"/>
      <c r="G4447" s="281"/>
      <c r="H4447" s="279"/>
      <c r="I4447" s="288" t="str">
        <f>_xlfn.IFNA(VLOOKUP(B4447,'Absence Types'!A:D,4,FALSE),"")</f>
        <v/>
      </c>
      <c r="J4447" s="110" t="str">
        <f t="shared" si="630"/>
        <v>Y</v>
      </c>
      <c r="K4447" s="110" t="str">
        <f t="shared" si="631"/>
        <v>N</v>
      </c>
      <c r="L4447" s="110" t="b">
        <f t="shared" si="632"/>
        <v>0</v>
      </c>
      <c r="M4447" s="110" t="b">
        <f t="shared" si="633"/>
        <v>0</v>
      </c>
      <c r="AC4447" s="1" t="str">
        <f t="shared" si="629"/>
        <v/>
      </c>
      <c r="AD4447" s="1" t="str">
        <f t="shared" si="625"/>
        <v/>
      </c>
      <c r="AE4447" s="1" t="e">
        <f>VLOOKUP(A4447,#REF!,12,FALSE)</f>
        <v>#REF!</v>
      </c>
      <c r="AF4447" s="1">
        <f t="shared" si="626"/>
        <v>0</v>
      </c>
      <c r="AG4447" s="1">
        <f t="shared" si="627"/>
        <v>0</v>
      </c>
      <c r="AH4447" s="1">
        <f t="shared" si="628"/>
        <v>0</v>
      </c>
    </row>
    <row r="4448" spans="1:34" ht="14" x14ac:dyDescent="0.3">
      <c r="A4448" s="279"/>
      <c r="B4448" s="279"/>
      <c r="C4448" s="280"/>
      <c r="D4448" s="281"/>
      <c r="E4448" s="281"/>
      <c r="F4448" s="280"/>
      <c r="G4448" s="281"/>
      <c r="H4448" s="279"/>
      <c r="I4448" s="288" t="str">
        <f>_xlfn.IFNA(VLOOKUP(B4448,'Absence Types'!A:D,4,FALSE),"")</f>
        <v/>
      </c>
      <c r="J4448" s="110" t="str">
        <f t="shared" si="630"/>
        <v>Y</v>
      </c>
      <c r="K4448" s="110" t="str">
        <f t="shared" si="631"/>
        <v>N</v>
      </c>
      <c r="L4448" s="110" t="b">
        <f t="shared" si="632"/>
        <v>0</v>
      </c>
      <c r="M4448" s="110" t="b">
        <f t="shared" si="633"/>
        <v>0</v>
      </c>
      <c r="AC4448" s="1" t="str">
        <f t="shared" si="629"/>
        <v/>
      </c>
      <c r="AD4448" s="1" t="str">
        <f t="shared" si="625"/>
        <v/>
      </c>
      <c r="AE4448" s="1" t="e">
        <f>VLOOKUP(A4448,#REF!,12,FALSE)</f>
        <v>#REF!</v>
      </c>
      <c r="AF4448" s="1">
        <f t="shared" si="626"/>
        <v>0</v>
      </c>
      <c r="AG4448" s="1">
        <f t="shared" si="627"/>
        <v>0</v>
      </c>
      <c r="AH4448" s="1">
        <f t="shared" si="628"/>
        <v>0</v>
      </c>
    </row>
    <row r="4449" spans="1:34" ht="14" x14ac:dyDescent="0.3">
      <c r="A4449" s="279"/>
      <c r="B4449" s="279"/>
      <c r="C4449" s="280"/>
      <c r="D4449" s="281"/>
      <c r="E4449" s="281"/>
      <c r="F4449" s="280"/>
      <c r="G4449" s="281"/>
      <c r="H4449" s="279"/>
      <c r="I4449" s="288" t="str">
        <f>_xlfn.IFNA(VLOOKUP(B4449,'Absence Types'!A:D,4,FALSE),"")</f>
        <v/>
      </c>
      <c r="J4449" s="110" t="str">
        <f t="shared" si="630"/>
        <v>Y</v>
      </c>
      <c r="K4449" s="110" t="str">
        <f t="shared" si="631"/>
        <v>N</v>
      </c>
      <c r="L4449" s="110" t="b">
        <f t="shared" si="632"/>
        <v>0</v>
      </c>
      <c r="M4449" s="110" t="b">
        <f t="shared" si="633"/>
        <v>0</v>
      </c>
      <c r="AC4449" s="1" t="str">
        <f t="shared" si="629"/>
        <v/>
      </c>
      <c r="AD4449" s="1" t="str">
        <f t="shared" si="625"/>
        <v/>
      </c>
      <c r="AE4449" s="1" t="e">
        <f>VLOOKUP(A4449,#REF!,12,FALSE)</f>
        <v>#REF!</v>
      </c>
      <c r="AF4449" s="1">
        <f t="shared" si="626"/>
        <v>0</v>
      </c>
      <c r="AG4449" s="1">
        <f t="shared" si="627"/>
        <v>0</v>
      </c>
      <c r="AH4449" s="1">
        <f t="shared" si="628"/>
        <v>0</v>
      </c>
    </row>
    <row r="4450" spans="1:34" ht="14" x14ac:dyDescent="0.3">
      <c r="A4450" s="279"/>
      <c r="B4450" s="279"/>
      <c r="C4450" s="280"/>
      <c r="D4450" s="281"/>
      <c r="E4450" s="281"/>
      <c r="F4450" s="280"/>
      <c r="G4450" s="281"/>
      <c r="H4450" s="279"/>
      <c r="I4450" s="288" t="str">
        <f>_xlfn.IFNA(VLOOKUP(B4450,'Absence Types'!A:D,4,FALSE),"")</f>
        <v/>
      </c>
      <c r="J4450" s="110" t="str">
        <f t="shared" si="630"/>
        <v>Y</v>
      </c>
      <c r="K4450" s="110" t="str">
        <f t="shared" si="631"/>
        <v>N</v>
      </c>
      <c r="L4450" s="110" t="b">
        <f t="shared" si="632"/>
        <v>0</v>
      </c>
      <c r="M4450" s="110" t="b">
        <f t="shared" si="633"/>
        <v>0</v>
      </c>
      <c r="AC4450" s="1" t="str">
        <f t="shared" si="629"/>
        <v/>
      </c>
      <c r="AD4450" s="1" t="str">
        <f t="shared" si="625"/>
        <v/>
      </c>
      <c r="AE4450" s="1" t="e">
        <f>VLOOKUP(A4450,#REF!,12,FALSE)</f>
        <v>#REF!</v>
      </c>
      <c r="AF4450" s="1">
        <f t="shared" si="626"/>
        <v>0</v>
      </c>
      <c r="AG4450" s="1">
        <f t="shared" si="627"/>
        <v>0</v>
      </c>
      <c r="AH4450" s="1">
        <f t="shared" si="628"/>
        <v>0</v>
      </c>
    </row>
    <row r="4451" spans="1:34" ht="14" x14ac:dyDescent="0.3">
      <c r="A4451" s="279"/>
      <c r="B4451" s="279"/>
      <c r="C4451" s="280"/>
      <c r="D4451" s="281"/>
      <c r="E4451" s="281"/>
      <c r="F4451" s="280"/>
      <c r="G4451" s="281"/>
      <c r="H4451" s="279"/>
      <c r="I4451" s="288" t="str">
        <f>_xlfn.IFNA(VLOOKUP(B4451,'Absence Types'!A:D,4,FALSE),"")</f>
        <v/>
      </c>
      <c r="J4451" s="110" t="str">
        <f t="shared" si="630"/>
        <v>Y</v>
      </c>
      <c r="K4451" s="110" t="str">
        <f t="shared" si="631"/>
        <v>N</v>
      </c>
      <c r="L4451" s="110" t="b">
        <f t="shared" si="632"/>
        <v>0</v>
      </c>
      <c r="M4451" s="110" t="b">
        <f t="shared" si="633"/>
        <v>0</v>
      </c>
      <c r="AC4451" s="1" t="str">
        <f t="shared" si="629"/>
        <v/>
      </c>
      <c r="AD4451" s="1" t="str">
        <f t="shared" si="625"/>
        <v/>
      </c>
      <c r="AE4451" s="1" t="e">
        <f>VLOOKUP(A4451,#REF!,12,FALSE)</f>
        <v>#REF!</v>
      </c>
      <c r="AF4451" s="1">
        <f t="shared" si="626"/>
        <v>0</v>
      </c>
      <c r="AG4451" s="1">
        <f t="shared" si="627"/>
        <v>0</v>
      </c>
      <c r="AH4451" s="1">
        <f t="shared" si="628"/>
        <v>0</v>
      </c>
    </row>
    <row r="4452" spans="1:34" ht="14" x14ac:dyDescent="0.3">
      <c r="A4452" s="279"/>
      <c r="B4452" s="279"/>
      <c r="C4452" s="280"/>
      <c r="D4452" s="281"/>
      <c r="E4452" s="281"/>
      <c r="F4452" s="280"/>
      <c r="G4452" s="281"/>
      <c r="H4452" s="279"/>
      <c r="I4452" s="288" t="str">
        <f>_xlfn.IFNA(VLOOKUP(B4452,'Absence Types'!A:D,4,FALSE),"")</f>
        <v/>
      </c>
      <c r="J4452" s="110" t="str">
        <f t="shared" si="630"/>
        <v>Y</v>
      </c>
      <c r="K4452" s="110" t="str">
        <f t="shared" si="631"/>
        <v>N</v>
      </c>
      <c r="L4452" s="110" t="b">
        <f t="shared" si="632"/>
        <v>0</v>
      </c>
      <c r="M4452" s="110" t="b">
        <f t="shared" si="633"/>
        <v>0</v>
      </c>
      <c r="AC4452" s="1" t="str">
        <f t="shared" si="629"/>
        <v/>
      </c>
      <c r="AD4452" s="1" t="str">
        <f t="shared" si="625"/>
        <v/>
      </c>
      <c r="AE4452" s="1" t="e">
        <f>VLOOKUP(A4452,#REF!,12,FALSE)</f>
        <v>#REF!</v>
      </c>
      <c r="AF4452" s="1">
        <f t="shared" si="626"/>
        <v>0</v>
      </c>
      <c r="AG4452" s="1">
        <f t="shared" si="627"/>
        <v>0</v>
      </c>
      <c r="AH4452" s="1">
        <f t="shared" si="628"/>
        <v>0</v>
      </c>
    </row>
    <row r="4453" spans="1:34" ht="14" x14ac:dyDescent="0.3">
      <c r="A4453" s="279"/>
      <c r="B4453" s="279"/>
      <c r="C4453" s="280"/>
      <c r="D4453" s="281"/>
      <c r="E4453" s="281"/>
      <c r="F4453" s="280"/>
      <c r="G4453" s="281"/>
      <c r="H4453" s="279"/>
      <c r="I4453" s="288" t="str">
        <f>_xlfn.IFNA(VLOOKUP(B4453,'Absence Types'!A:D,4,FALSE),"")</f>
        <v/>
      </c>
      <c r="J4453" s="110" t="str">
        <f t="shared" si="630"/>
        <v>Y</v>
      </c>
      <c r="K4453" s="110" t="str">
        <f t="shared" si="631"/>
        <v>N</v>
      </c>
      <c r="L4453" s="110" t="b">
        <f t="shared" si="632"/>
        <v>0</v>
      </c>
      <c r="M4453" s="110" t="b">
        <f t="shared" si="633"/>
        <v>0</v>
      </c>
      <c r="AC4453" s="1" t="str">
        <f t="shared" si="629"/>
        <v/>
      </c>
      <c r="AD4453" s="1" t="str">
        <f t="shared" si="625"/>
        <v/>
      </c>
      <c r="AE4453" s="1" t="e">
        <f>VLOOKUP(A4453,#REF!,12,FALSE)</f>
        <v>#REF!</v>
      </c>
      <c r="AF4453" s="1">
        <f t="shared" si="626"/>
        <v>0</v>
      </c>
      <c r="AG4453" s="1">
        <f t="shared" si="627"/>
        <v>0</v>
      </c>
      <c r="AH4453" s="1">
        <f t="shared" si="628"/>
        <v>0</v>
      </c>
    </row>
    <row r="4454" spans="1:34" ht="14" x14ac:dyDescent="0.3">
      <c r="A4454" s="279"/>
      <c r="B4454" s="279"/>
      <c r="C4454" s="280"/>
      <c r="D4454" s="281"/>
      <c r="E4454" s="281"/>
      <c r="F4454" s="280"/>
      <c r="G4454" s="281"/>
      <c r="H4454" s="279"/>
      <c r="I4454" s="288" t="str">
        <f>_xlfn.IFNA(VLOOKUP(B4454,'Absence Types'!A:D,4,FALSE),"")</f>
        <v/>
      </c>
      <c r="J4454" s="110" t="str">
        <f t="shared" si="630"/>
        <v>Y</v>
      </c>
      <c r="K4454" s="110" t="str">
        <f t="shared" si="631"/>
        <v>N</v>
      </c>
      <c r="L4454" s="110" t="b">
        <f t="shared" si="632"/>
        <v>0</v>
      </c>
      <c r="M4454" s="110" t="b">
        <f t="shared" si="633"/>
        <v>0</v>
      </c>
      <c r="AC4454" s="1" t="str">
        <f t="shared" si="629"/>
        <v/>
      </c>
      <c r="AD4454" s="1" t="str">
        <f t="shared" si="625"/>
        <v/>
      </c>
      <c r="AE4454" s="1" t="e">
        <f>VLOOKUP(A4454,#REF!,12,FALSE)</f>
        <v>#REF!</v>
      </c>
      <c r="AF4454" s="1">
        <f t="shared" si="626"/>
        <v>0</v>
      </c>
      <c r="AG4454" s="1">
        <f t="shared" si="627"/>
        <v>0</v>
      </c>
      <c r="AH4454" s="1">
        <f t="shared" si="628"/>
        <v>0</v>
      </c>
    </row>
    <row r="4455" spans="1:34" ht="14" x14ac:dyDescent="0.3">
      <c r="A4455" s="279"/>
      <c r="B4455" s="279"/>
      <c r="C4455" s="280"/>
      <c r="D4455" s="281"/>
      <c r="E4455" s="281"/>
      <c r="F4455" s="280"/>
      <c r="G4455" s="281"/>
      <c r="H4455" s="279"/>
      <c r="I4455" s="288" t="str">
        <f>_xlfn.IFNA(VLOOKUP(B4455,'Absence Types'!A:D,4,FALSE),"")</f>
        <v/>
      </c>
      <c r="J4455" s="110" t="str">
        <f t="shared" si="630"/>
        <v>Y</v>
      </c>
      <c r="K4455" s="110" t="str">
        <f t="shared" si="631"/>
        <v>N</v>
      </c>
      <c r="L4455" s="110" t="b">
        <f t="shared" si="632"/>
        <v>0</v>
      </c>
      <c r="M4455" s="110" t="b">
        <f t="shared" si="633"/>
        <v>0</v>
      </c>
      <c r="AC4455" s="1" t="str">
        <f t="shared" si="629"/>
        <v/>
      </c>
      <c r="AD4455" s="1" t="str">
        <f t="shared" si="625"/>
        <v/>
      </c>
      <c r="AE4455" s="1" t="e">
        <f>VLOOKUP(A4455,#REF!,12,FALSE)</f>
        <v>#REF!</v>
      </c>
      <c r="AF4455" s="1">
        <f t="shared" si="626"/>
        <v>0</v>
      </c>
      <c r="AG4455" s="1">
        <f t="shared" si="627"/>
        <v>0</v>
      </c>
      <c r="AH4455" s="1">
        <f t="shared" si="628"/>
        <v>0</v>
      </c>
    </row>
    <row r="4456" spans="1:34" ht="14" x14ac:dyDescent="0.3">
      <c r="A4456" s="279"/>
      <c r="B4456" s="279"/>
      <c r="C4456" s="280"/>
      <c r="D4456" s="281"/>
      <c r="E4456" s="281"/>
      <c r="F4456" s="280"/>
      <c r="G4456" s="281"/>
      <c r="H4456" s="279"/>
      <c r="I4456" s="288" t="str">
        <f>_xlfn.IFNA(VLOOKUP(B4456,'Absence Types'!A:D,4,FALSE),"")</f>
        <v/>
      </c>
      <c r="J4456" s="110" t="str">
        <f t="shared" si="630"/>
        <v>Y</v>
      </c>
      <c r="K4456" s="110" t="str">
        <f t="shared" si="631"/>
        <v>N</v>
      </c>
      <c r="L4456" s="110" t="b">
        <f t="shared" si="632"/>
        <v>0</v>
      </c>
      <c r="M4456" s="110" t="b">
        <f t="shared" si="633"/>
        <v>0</v>
      </c>
      <c r="AC4456" s="1" t="str">
        <f t="shared" si="629"/>
        <v/>
      </c>
      <c r="AD4456" s="1" t="str">
        <f t="shared" si="625"/>
        <v/>
      </c>
      <c r="AE4456" s="1" t="e">
        <f>VLOOKUP(A4456,#REF!,12,FALSE)</f>
        <v>#REF!</v>
      </c>
      <c r="AF4456" s="1">
        <f t="shared" si="626"/>
        <v>0</v>
      </c>
      <c r="AG4456" s="1">
        <f t="shared" si="627"/>
        <v>0</v>
      </c>
      <c r="AH4456" s="1">
        <f t="shared" si="628"/>
        <v>0</v>
      </c>
    </row>
    <row r="4457" spans="1:34" ht="14" x14ac:dyDescent="0.3">
      <c r="A4457" s="279"/>
      <c r="B4457" s="279"/>
      <c r="C4457" s="280"/>
      <c r="D4457" s="281"/>
      <c r="E4457" s="281"/>
      <c r="F4457" s="280"/>
      <c r="G4457" s="281"/>
      <c r="H4457" s="279"/>
      <c r="I4457" s="288" t="str">
        <f>_xlfn.IFNA(VLOOKUP(B4457,'Absence Types'!A:D,4,FALSE),"")</f>
        <v/>
      </c>
      <c r="J4457" s="110" t="str">
        <f t="shared" si="630"/>
        <v>Y</v>
      </c>
      <c r="K4457" s="110" t="str">
        <f t="shared" si="631"/>
        <v>N</v>
      </c>
      <c r="L4457" s="110" t="b">
        <f t="shared" si="632"/>
        <v>0</v>
      </c>
      <c r="M4457" s="110" t="b">
        <f t="shared" si="633"/>
        <v>0</v>
      </c>
      <c r="AC4457" s="1" t="str">
        <f t="shared" si="629"/>
        <v/>
      </c>
      <c r="AD4457" s="1" t="str">
        <f t="shared" si="625"/>
        <v/>
      </c>
      <c r="AE4457" s="1" t="e">
        <f>VLOOKUP(A4457,#REF!,12,FALSE)</f>
        <v>#REF!</v>
      </c>
      <c r="AF4457" s="1">
        <f t="shared" si="626"/>
        <v>0</v>
      </c>
      <c r="AG4457" s="1">
        <f t="shared" si="627"/>
        <v>0</v>
      </c>
      <c r="AH4457" s="1">
        <f t="shared" si="628"/>
        <v>0</v>
      </c>
    </row>
    <row r="4458" spans="1:34" ht="14" x14ac:dyDescent="0.3">
      <c r="A4458" s="279"/>
      <c r="B4458" s="279"/>
      <c r="C4458" s="280"/>
      <c r="D4458" s="281"/>
      <c r="E4458" s="281"/>
      <c r="F4458" s="280"/>
      <c r="G4458" s="281"/>
      <c r="H4458" s="279"/>
      <c r="I4458" s="288" t="str">
        <f>_xlfn.IFNA(VLOOKUP(B4458,'Absence Types'!A:D,4,FALSE),"")</f>
        <v/>
      </c>
      <c r="J4458" s="110" t="str">
        <f t="shared" si="630"/>
        <v>Y</v>
      </c>
      <c r="K4458" s="110" t="str">
        <f t="shared" si="631"/>
        <v>N</v>
      </c>
      <c r="L4458" s="110" t="b">
        <f t="shared" si="632"/>
        <v>0</v>
      </c>
      <c r="M4458" s="110" t="b">
        <f t="shared" si="633"/>
        <v>0</v>
      </c>
      <c r="AC4458" s="1" t="str">
        <f t="shared" si="629"/>
        <v/>
      </c>
      <c r="AD4458" s="1" t="str">
        <f t="shared" si="625"/>
        <v/>
      </c>
      <c r="AE4458" s="1" t="e">
        <f>VLOOKUP(A4458,#REF!,12,FALSE)</f>
        <v>#REF!</v>
      </c>
      <c r="AF4458" s="1">
        <f t="shared" si="626"/>
        <v>0</v>
      </c>
      <c r="AG4458" s="1">
        <f t="shared" si="627"/>
        <v>0</v>
      </c>
      <c r="AH4458" s="1">
        <f t="shared" si="628"/>
        <v>0</v>
      </c>
    </row>
    <row r="4459" spans="1:34" ht="14" x14ac:dyDescent="0.3">
      <c r="A4459" s="279"/>
      <c r="B4459" s="279"/>
      <c r="C4459" s="280"/>
      <c r="D4459" s="281"/>
      <c r="E4459" s="281"/>
      <c r="F4459" s="280"/>
      <c r="G4459" s="281"/>
      <c r="H4459" s="279"/>
      <c r="I4459" s="288" t="str">
        <f>_xlfn.IFNA(VLOOKUP(B4459,'Absence Types'!A:D,4,FALSE),"")</f>
        <v/>
      </c>
      <c r="J4459" s="110" t="str">
        <f t="shared" si="630"/>
        <v>Y</v>
      </c>
      <c r="K4459" s="110" t="str">
        <f t="shared" si="631"/>
        <v>N</v>
      </c>
      <c r="L4459" s="110" t="b">
        <f t="shared" si="632"/>
        <v>0</v>
      </c>
      <c r="M4459" s="110" t="b">
        <f t="shared" si="633"/>
        <v>0</v>
      </c>
      <c r="AC4459" s="1" t="str">
        <f t="shared" si="629"/>
        <v/>
      </c>
      <c r="AD4459" s="1" t="str">
        <f t="shared" si="625"/>
        <v/>
      </c>
      <c r="AE4459" s="1" t="e">
        <f>VLOOKUP(A4459,#REF!,12,FALSE)</f>
        <v>#REF!</v>
      </c>
      <c r="AF4459" s="1">
        <f t="shared" si="626"/>
        <v>0</v>
      </c>
      <c r="AG4459" s="1">
        <f t="shared" si="627"/>
        <v>0</v>
      </c>
      <c r="AH4459" s="1">
        <f t="shared" si="628"/>
        <v>0</v>
      </c>
    </row>
    <row r="4460" spans="1:34" ht="14" x14ac:dyDescent="0.3">
      <c r="A4460" s="279"/>
      <c r="B4460" s="279"/>
      <c r="C4460" s="280"/>
      <c r="D4460" s="281"/>
      <c r="E4460" s="281"/>
      <c r="F4460" s="280"/>
      <c r="G4460" s="281"/>
      <c r="H4460" s="279"/>
      <c r="I4460" s="288" t="str">
        <f>_xlfn.IFNA(VLOOKUP(B4460,'Absence Types'!A:D,4,FALSE),"")</f>
        <v/>
      </c>
      <c r="J4460" s="110" t="str">
        <f t="shared" si="630"/>
        <v>Y</v>
      </c>
      <c r="K4460" s="110" t="str">
        <f t="shared" si="631"/>
        <v>N</v>
      </c>
      <c r="L4460" s="110" t="b">
        <f t="shared" si="632"/>
        <v>0</v>
      </c>
      <c r="M4460" s="110" t="b">
        <f t="shared" si="633"/>
        <v>0</v>
      </c>
      <c r="AC4460" s="1" t="str">
        <f t="shared" si="629"/>
        <v/>
      </c>
      <c r="AD4460" s="1" t="str">
        <f t="shared" si="625"/>
        <v/>
      </c>
      <c r="AE4460" s="1" t="e">
        <f>VLOOKUP(A4460,#REF!,12,FALSE)</f>
        <v>#REF!</v>
      </c>
      <c r="AF4460" s="1">
        <f t="shared" si="626"/>
        <v>0</v>
      </c>
      <c r="AG4460" s="1">
        <f t="shared" si="627"/>
        <v>0</v>
      </c>
      <c r="AH4460" s="1">
        <f t="shared" si="628"/>
        <v>0</v>
      </c>
    </row>
    <row r="4461" spans="1:34" ht="14" x14ac:dyDescent="0.3">
      <c r="A4461" s="279"/>
      <c r="B4461" s="279"/>
      <c r="C4461" s="280"/>
      <c r="D4461" s="281"/>
      <c r="E4461" s="281"/>
      <c r="F4461" s="280"/>
      <c r="G4461" s="281"/>
      <c r="H4461" s="279"/>
      <c r="I4461" s="288" t="str">
        <f>_xlfn.IFNA(VLOOKUP(B4461,'Absence Types'!A:D,4,FALSE),"")</f>
        <v/>
      </c>
      <c r="J4461" s="110" t="str">
        <f t="shared" si="630"/>
        <v>Y</v>
      </c>
      <c r="K4461" s="110" t="str">
        <f t="shared" si="631"/>
        <v>N</v>
      </c>
      <c r="L4461" s="110" t="b">
        <f t="shared" si="632"/>
        <v>0</v>
      </c>
      <c r="M4461" s="110" t="b">
        <f t="shared" si="633"/>
        <v>0</v>
      </c>
      <c r="AC4461" s="1" t="str">
        <f t="shared" si="629"/>
        <v/>
      </c>
      <c r="AD4461" s="1" t="str">
        <f t="shared" si="625"/>
        <v/>
      </c>
      <c r="AE4461" s="1" t="e">
        <f>VLOOKUP(A4461,#REF!,12,FALSE)</f>
        <v>#REF!</v>
      </c>
      <c r="AF4461" s="1">
        <f t="shared" si="626"/>
        <v>0</v>
      </c>
      <c r="AG4461" s="1">
        <f t="shared" si="627"/>
        <v>0</v>
      </c>
      <c r="AH4461" s="1">
        <f t="shared" si="628"/>
        <v>0</v>
      </c>
    </row>
    <row r="4462" spans="1:34" ht="14" x14ac:dyDescent="0.3">
      <c r="A4462" s="279"/>
      <c r="B4462" s="279"/>
      <c r="C4462" s="280"/>
      <c r="D4462" s="281"/>
      <c r="E4462" s="281"/>
      <c r="F4462" s="280"/>
      <c r="G4462" s="281"/>
      <c r="H4462" s="279"/>
      <c r="I4462" s="288" t="str">
        <f>_xlfn.IFNA(VLOOKUP(B4462,'Absence Types'!A:D,4,FALSE),"")</f>
        <v/>
      </c>
      <c r="J4462" s="110" t="str">
        <f t="shared" si="630"/>
        <v>Y</v>
      </c>
      <c r="K4462" s="110" t="str">
        <f t="shared" si="631"/>
        <v>N</v>
      </c>
      <c r="L4462" s="110" t="b">
        <f t="shared" si="632"/>
        <v>0</v>
      </c>
      <c r="M4462" s="110" t="b">
        <f t="shared" si="633"/>
        <v>0</v>
      </c>
      <c r="AC4462" s="1" t="str">
        <f t="shared" si="629"/>
        <v/>
      </c>
      <c r="AD4462" s="1" t="str">
        <f t="shared" si="625"/>
        <v/>
      </c>
      <c r="AE4462" s="1" t="e">
        <f>VLOOKUP(A4462,#REF!,12,FALSE)</f>
        <v>#REF!</v>
      </c>
      <c r="AF4462" s="1">
        <f t="shared" si="626"/>
        <v>0</v>
      </c>
      <c r="AG4462" s="1">
        <f t="shared" si="627"/>
        <v>0</v>
      </c>
      <c r="AH4462" s="1">
        <f t="shared" si="628"/>
        <v>0</v>
      </c>
    </row>
    <row r="4463" spans="1:34" ht="14" x14ac:dyDescent="0.3">
      <c r="A4463" s="279"/>
      <c r="B4463" s="279"/>
      <c r="C4463" s="280"/>
      <c r="D4463" s="281"/>
      <c r="E4463" s="281"/>
      <c r="F4463" s="280"/>
      <c r="G4463" s="281"/>
      <c r="H4463" s="279"/>
      <c r="I4463" s="288" t="str">
        <f>_xlfn.IFNA(VLOOKUP(B4463,'Absence Types'!A:D,4,FALSE),"")</f>
        <v/>
      </c>
      <c r="J4463" s="110" t="str">
        <f t="shared" si="630"/>
        <v>Y</v>
      </c>
      <c r="K4463" s="110" t="str">
        <f t="shared" si="631"/>
        <v>N</v>
      </c>
      <c r="L4463" s="110" t="b">
        <f t="shared" si="632"/>
        <v>0</v>
      </c>
      <c r="M4463" s="110" t="b">
        <f t="shared" si="633"/>
        <v>0</v>
      </c>
      <c r="AC4463" s="1" t="str">
        <f t="shared" si="629"/>
        <v/>
      </c>
      <c r="AD4463" s="1" t="str">
        <f t="shared" si="625"/>
        <v/>
      </c>
      <c r="AE4463" s="1" t="e">
        <f>VLOOKUP(A4463,#REF!,12,FALSE)</f>
        <v>#REF!</v>
      </c>
      <c r="AF4463" s="1">
        <f t="shared" si="626"/>
        <v>0</v>
      </c>
      <c r="AG4463" s="1">
        <f t="shared" si="627"/>
        <v>0</v>
      </c>
      <c r="AH4463" s="1">
        <f t="shared" si="628"/>
        <v>0</v>
      </c>
    </row>
    <row r="4464" spans="1:34" ht="14" x14ac:dyDescent="0.3">
      <c r="A4464" s="279"/>
      <c r="B4464" s="279"/>
      <c r="C4464" s="280"/>
      <c r="D4464" s="281"/>
      <c r="E4464" s="281"/>
      <c r="F4464" s="280"/>
      <c r="G4464" s="281"/>
      <c r="H4464" s="279"/>
      <c r="I4464" s="288" t="str">
        <f>_xlfn.IFNA(VLOOKUP(B4464,'Absence Types'!A:D,4,FALSE),"")</f>
        <v/>
      </c>
      <c r="J4464" s="110" t="str">
        <f t="shared" si="630"/>
        <v>Y</v>
      </c>
      <c r="K4464" s="110" t="str">
        <f t="shared" si="631"/>
        <v>N</v>
      </c>
      <c r="L4464" s="110" t="b">
        <f t="shared" si="632"/>
        <v>0</v>
      </c>
      <c r="M4464" s="110" t="b">
        <f t="shared" si="633"/>
        <v>0</v>
      </c>
      <c r="AC4464" s="1" t="str">
        <f t="shared" si="629"/>
        <v/>
      </c>
      <c r="AD4464" s="1" t="str">
        <f t="shared" si="625"/>
        <v/>
      </c>
      <c r="AE4464" s="1" t="e">
        <f>VLOOKUP(A4464,#REF!,12,FALSE)</f>
        <v>#REF!</v>
      </c>
      <c r="AF4464" s="1">
        <f t="shared" si="626"/>
        <v>0</v>
      </c>
      <c r="AG4464" s="1">
        <f t="shared" si="627"/>
        <v>0</v>
      </c>
      <c r="AH4464" s="1">
        <f t="shared" si="628"/>
        <v>0</v>
      </c>
    </row>
    <row r="4465" spans="1:34" ht="14" x14ac:dyDescent="0.3">
      <c r="A4465" s="279"/>
      <c r="B4465" s="279"/>
      <c r="C4465" s="280"/>
      <c r="D4465" s="281"/>
      <c r="E4465" s="281"/>
      <c r="F4465" s="280"/>
      <c r="G4465" s="281"/>
      <c r="H4465" s="279"/>
      <c r="I4465" s="288" t="str">
        <f>_xlfn.IFNA(VLOOKUP(B4465,'Absence Types'!A:D,4,FALSE),"")</f>
        <v/>
      </c>
      <c r="J4465" s="110" t="str">
        <f t="shared" si="630"/>
        <v>Y</v>
      </c>
      <c r="K4465" s="110" t="str">
        <f t="shared" si="631"/>
        <v>N</v>
      </c>
      <c r="L4465" s="110" t="b">
        <f t="shared" si="632"/>
        <v>0</v>
      </c>
      <c r="M4465" s="110" t="b">
        <f t="shared" si="633"/>
        <v>0</v>
      </c>
      <c r="AC4465" s="1" t="str">
        <f t="shared" si="629"/>
        <v/>
      </c>
      <c r="AD4465" s="1" t="str">
        <f t="shared" si="625"/>
        <v/>
      </c>
      <c r="AE4465" s="1" t="e">
        <f>VLOOKUP(A4465,#REF!,12,FALSE)</f>
        <v>#REF!</v>
      </c>
      <c r="AF4465" s="1">
        <f t="shared" si="626"/>
        <v>0</v>
      </c>
      <c r="AG4465" s="1">
        <f t="shared" si="627"/>
        <v>0</v>
      </c>
      <c r="AH4465" s="1">
        <f t="shared" si="628"/>
        <v>0</v>
      </c>
    </row>
    <row r="4466" spans="1:34" ht="14" x14ac:dyDescent="0.3">
      <c r="A4466" s="279"/>
      <c r="B4466" s="279"/>
      <c r="C4466" s="280"/>
      <c r="D4466" s="281"/>
      <c r="E4466" s="281"/>
      <c r="F4466" s="280"/>
      <c r="G4466" s="281"/>
      <c r="H4466" s="279"/>
      <c r="I4466" s="288" t="str">
        <f>_xlfn.IFNA(VLOOKUP(B4466,'Absence Types'!A:D,4,FALSE),"")</f>
        <v/>
      </c>
      <c r="J4466" s="110" t="str">
        <f t="shared" si="630"/>
        <v>Y</v>
      </c>
      <c r="K4466" s="110" t="str">
        <f t="shared" si="631"/>
        <v>N</v>
      </c>
      <c r="L4466" s="110" t="b">
        <f t="shared" si="632"/>
        <v>0</v>
      </c>
      <c r="M4466" s="110" t="b">
        <f t="shared" si="633"/>
        <v>0</v>
      </c>
      <c r="AC4466" s="1" t="str">
        <f t="shared" si="629"/>
        <v/>
      </c>
      <c r="AD4466" s="1" t="str">
        <f t="shared" si="625"/>
        <v/>
      </c>
      <c r="AE4466" s="1" t="e">
        <f>VLOOKUP(A4466,#REF!,12,FALSE)</f>
        <v>#REF!</v>
      </c>
      <c r="AF4466" s="1">
        <f t="shared" si="626"/>
        <v>0</v>
      </c>
      <c r="AG4466" s="1">
        <f t="shared" si="627"/>
        <v>0</v>
      </c>
      <c r="AH4466" s="1">
        <f t="shared" si="628"/>
        <v>0</v>
      </c>
    </row>
    <row r="4467" spans="1:34" ht="14" x14ac:dyDescent="0.3">
      <c r="A4467" s="279"/>
      <c r="B4467" s="279"/>
      <c r="C4467" s="280"/>
      <c r="D4467" s="281"/>
      <c r="E4467" s="281"/>
      <c r="F4467" s="280"/>
      <c r="G4467" s="281"/>
      <c r="H4467" s="279"/>
      <c r="I4467" s="288" t="str">
        <f>_xlfn.IFNA(VLOOKUP(B4467,'Absence Types'!A:D,4,FALSE),"")</f>
        <v/>
      </c>
      <c r="J4467" s="110" t="str">
        <f t="shared" si="630"/>
        <v>Y</v>
      </c>
      <c r="K4467" s="110" t="str">
        <f t="shared" si="631"/>
        <v>N</v>
      </c>
      <c r="L4467" s="110" t="b">
        <f t="shared" si="632"/>
        <v>0</v>
      </c>
      <c r="M4467" s="110" t="b">
        <f t="shared" si="633"/>
        <v>0</v>
      </c>
      <c r="AC4467" s="1" t="str">
        <f t="shared" si="629"/>
        <v/>
      </c>
      <c r="AD4467" s="1" t="str">
        <f t="shared" si="625"/>
        <v/>
      </c>
      <c r="AE4467" s="1" t="e">
        <f>VLOOKUP(A4467,#REF!,12,FALSE)</f>
        <v>#REF!</v>
      </c>
      <c r="AF4467" s="1">
        <f t="shared" si="626"/>
        <v>0</v>
      </c>
      <c r="AG4467" s="1">
        <f t="shared" si="627"/>
        <v>0</v>
      </c>
      <c r="AH4467" s="1">
        <f t="shared" si="628"/>
        <v>0</v>
      </c>
    </row>
    <row r="4468" spans="1:34" ht="14" x14ac:dyDescent="0.3">
      <c r="A4468" s="279"/>
      <c r="B4468" s="279"/>
      <c r="C4468" s="280"/>
      <c r="D4468" s="281"/>
      <c r="E4468" s="281"/>
      <c r="F4468" s="280"/>
      <c r="G4468" s="281"/>
      <c r="H4468" s="279"/>
      <c r="I4468" s="288" t="str">
        <f>_xlfn.IFNA(VLOOKUP(B4468,'Absence Types'!A:D,4,FALSE),"")</f>
        <v/>
      </c>
      <c r="J4468" s="110" t="str">
        <f t="shared" si="630"/>
        <v>Y</v>
      </c>
      <c r="K4468" s="110" t="str">
        <f t="shared" si="631"/>
        <v>N</v>
      </c>
      <c r="L4468" s="110" t="b">
        <f t="shared" si="632"/>
        <v>0</v>
      </c>
      <c r="M4468" s="110" t="b">
        <f t="shared" si="633"/>
        <v>0</v>
      </c>
      <c r="AC4468" s="1" t="str">
        <f t="shared" si="629"/>
        <v/>
      </c>
      <c r="AD4468" s="1" t="str">
        <f t="shared" si="625"/>
        <v/>
      </c>
      <c r="AE4468" s="1" t="e">
        <f>VLOOKUP(A4468,#REF!,12,FALSE)</f>
        <v>#REF!</v>
      </c>
      <c r="AF4468" s="1">
        <f t="shared" si="626"/>
        <v>0</v>
      </c>
      <c r="AG4468" s="1">
        <f t="shared" si="627"/>
        <v>0</v>
      </c>
      <c r="AH4468" s="1">
        <f t="shared" si="628"/>
        <v>0</v>
      </c>
    </row>
    <row r="4469" spans="1:34" ht="14" x14ac:dyDescent="0.3">
      <c r="A4469" s="279"/>
      <c r="B4469" s="279"/>
      <c r="C4469" s="280"/>
      <c r="D4469" s="281"/>
      <c r="E4469" s="281"/>
      <c r="F4469" s="280"/>
      <c r="G4469" s="281"/>
      <c r="H4469" s="279"/>
      <c r="I4469" s="288" t="str">
        <f>_xlfn.IFNA(VLOOKUP(B4469,'Absence Types'!A:D,4,FALSE),"")</f>
        <v/>
      </c>
      <c r="J4469" s="110" t="str">
        <f t="shared" si="630"/>
        <v>Y</v>
      </c>
      <c r="K4469" s="110" t="str">
        <f t="shared" si="631"/>
        <v>N</v>
      </c>
      <c r="L4469" s="110" t="b">
        <f t="shared" si="632"/>
        <v>0</v>
      </c>
      <c r="M4469" s="110" t="b">
        <f t="shared" si="633"/>
        <v>0</v>
      </c>
      <c r="AC4469" s="1" t="str">
        <f t="shared" si="629"/>
        <v/>
      </c>
      <c r="AD4469" s="1" t="str">
        <f t="shared" si="625"/>
        <v/>
      </c>
      <c r="AE4469" s="1" t="e">
        <f>VLOOKUP(A4469,#REF!,12,FALSE)</f>
        <v>#REF!</v>
      </c>
      <c r="AF4469" s="1">
        <f t="shared" si="626"/>
        <v>0</v>
      </c>
      <c r="AG4469" s="1">
        <f t="shared" si="627"/>
        <v>0</v>
      </c>
      <c r="AH4469" s="1">
        <f t="shared" si="628"/>
        <v>0</v>
      </c>
    </row>
    <row r="4470" spans="1:34" ht="14" x14ac:dyDescent="0.3">
      <c r="A4470" s="279"/>
      <c r="B4470" s="279"/>
      <c r="C4470" s="280"/>
      <c r="D4470" s="281"/>
      <c r="E4470" s="281"/>
      <c r="F4470" s="280"/>
      <c r="G4470" s="281"/>
      <c r="H4470" s="279"/>
      <c r="I4470" s="288" t="str">
        <f>_xlfn.IFNA(VLOOKUP(B4470,'Absence Types'!A:D,4,FALSE),"")</f>
        <v/>
      </c>
      <c r="J4470" s="110" t="str">
        <f t="shared" si="630"/>
        <v>Y</v>
      </c>
      <c r="K4470" s="110" t="str">
        <f t="shared" si="631"/>
        <v>N</v>
      </c>
      <c r="L4470" s="110" t="b">
        <f t="shared" si="632"/>
        <v>0</v>
      </c>
      <c r="M4470" s="110" t="b">
        <f t="shared" si="633"/>
        <v>0</v>
      </c>
      <c r="AC4470" s="1" t="str">
        <f t="shared" si="629"/>
        <v/>
      </c>
      <c r="AD4470" s="1" t="str">
        <f t="shared" si="625"/>
        <v/>
      </c>
      <c r="AE4470" s="1" t="e">
        <f>VLOOKUP(A4470,#REF!,12,FALSE)</f>
        <v>#REF!</v>
      </c>
      <c r="AF4470" s="1">
        <f t="shared" si="626"/>
        <v>0</v>
      </c>
      <c r="AG4470" s="1">
        <f t="shared" si="627"/>
        <v>0</v>
      </c>
      <c r="AH4470" s="1">
        <f t="shared" si="628"/>
        <v>0</v>
      </c>
    </row>
    <row r="4471" spans="1:34" ht="14" x14ac:dyDescent="0.3">
      <c r="A4471" s="279"/>
      <c r="B4471" s="279"/>
      <c r="C4471" s="280"/>
      <c r="D4471" s="281"/>
      <c r="E4471" s="281"/>
      <c r="F4471" s="280"/>
      <c r="G4471" s="281"/>
      <c r="H4471" s="279"/>
      <c r="I4471" s="288" t="str">
        <f>_xlfn.IFNA(VLOOKUP(B4471,'Absence Types'!A:D,4,FALSE),"")</f>
        <v/>
      </c>
      <c r="J4471" s="110" t="str">
        <f t="shared" si="630"/>
        <v>Y</v>
      </c>
      <c r="K4471" s="110" t="str">
        <f t="shared" si="631"/>
        <v>N</v>
      </c>
      <c r="L4471" s="110" t="b">
        <f t="shared" si="632"/>
        <v>0</v>
      </c>
      <c r="M4471" s="110" t="b">
        <f t="shared" si="633"/>
        <v>0</v>
      </c>
      <c r="AC4471" s="1" t="str">
        <f t="shared" si="629"/>
        <v/>
      </c>
      <c r="AD4471" s="1" t="str">
        <f t="shared" si="625"/>
        <v/>
      </c>
      <c r="AE4471" s="1" t="e">
        <f>VLOOKUP(A4471,#REF!,12,FALSE)</f>
        <v>#REF!</v>
      </c>
      <c r="AF4471" s="1">
        <f t="shared" si="626"/>
        <v>0</v>
      </c>
      <c r="AG4471" s="1">
        <f t="shared" si="627"/>
        <v>0</v>
      </c>
      <c r="AH4471" s="1">
        <f t="shared" si="628"/>
        <v>0</v>
      </c>
    </row>
    <row r="4472" spans="1:34" ht="14" x14ac:dyDescent="0.3">
      <c r="A4472" s="279"/>
      <c r="B4472" s="279"/>
      <c r="C4472" s="280"/>
      <c r="D4472" s="281"/>
      <c r="E4472" s="281"/>
      <c r="F4472" s="280"/>
      <c r="G4472" s="281"/>
      <c r="H4472" s="279"/>
      <c r="I4472" s="288" t="str">
        <f>_xlfn.IFNA(VLOOKUP(B4472,'Absence Types'!A:D,4,FALSE),"")</f>
        <v/>
      </c>
      <c r="J4472" s="110" t="str">
        <f t="shared" si="630"/>
        <v>Y</v>
      </c>
      <c r="K4472" s="110" t="str">
        <f t="shared" si="631"/>
        <v>N</v>
      </c>
      <c r="L4472" s="110" t="b">
        <f t="shared" si="632"/>
        <v>0</v>
      </c>
      <c r="M4472" s="110" t="b">
        <f t="shared" si="633"/>
        <v>0</v>
      </c>
      <c r="AC4472" s="1" t="str">
        <f t="shared" si="629"/>
        <v/>
      </c>
      <c r="AD4472" s="1" t="str">
        <f t="shared" si="625"/>
        <v/>
      </c>
      <c r="AE4472" s="1" t="e">
        <f>VLOOKUP(A4472,#REF!,12,FALSE)</f>
        <v>#REF!</v>
      </c>
      <c r="AF4472" s="1">
        <f t="shared" si="626"/>
        <v>0</v>
      </c>
      <c r="AG4472" s="1">
        <f t="shared" si="627"/>
        <v>0</v>
      </c>
      <c r="AH4472" s="1">
        <f t="shared" si="628"/>
        <v>0</v>
      </c>
    </row>
    <row r="4473" spans="1:34" ht="14" x14ac:dyDescent="0.3">
      <c r="A4473" s="279"/>
      <c r="B4473" s="279"/>
      <c r="C4473" s="280"/>
      <c r="D4473" s="281"/>
      <c r="E4473" s="281"/>
      <c r="F4473" s="280"/>
      <c r="G4473" s="281"/>
      <c r="H4473" s="279"/>
      <c r="I4473" s="288" t="str">
        <f>_xlfn.IFNA(VLOOKUP(B4473,'Absence Types'!A:D,4,FALSE),"")</f>
        <v/>
      </c>
      <c r="J4473" s="110" t="str">
        <f t="shared" si="630"/>
        <v>Y</v>
      </c>
      <c r="K4473" s="110" t="str">
        <f t="shared" si="631"/>
        <v>N</v>
      </c>
      <c r="L4473" s="110" t="b">
        <f t="shared" si="632"/>
        <v>0</v>
      </c>
      <c r="M4473" s="110" t="b">
        <f t="shared" si="633"/>
        <v>0</v>
      </c>
      <c r="AC4473" s="1" t="str">
        <f t="shared" si="629"/>
        <v/>
      </c>
      <c r="AD4473" s="1" t="str">
        <f t="shared" si="625"/>
        <v/>
      </c>
      <c r="AE4473" s="1" t="e">
        <f>VLOOKUP(A4473,#REF!,12,FALSE)</f>
        <v>#REF!</v>
      </c>
      <c r="AF4473" s="1">
        <f t="shared" si="626"/>
        <v>0</v>
      </c>
      <c r="AG4473" s="1">
        <f t="shared" si="627"/>
        <v>0</v>
      </c>
      <c r="AH4473" s="1">
        <f t="shared" si="628"/>
        <v>0</v>
      </c>
    </row>
    <row r="4474" spans="1:34" ht="14" x14ac:dyDescent="0.3">
      <c r="A4474" s="279"/>
      <c r="B4474" s="279"/>
      <c r="C4474" s="280"/>
      <c r="D4474" s="281"/>
      <c r="E4474" s="281"/>
      <c r="F4474" s="280"/>
      <c r="G4474" s="281"/>
      <c r="H4474" s="279"/>
      <c r="I4474" s="288" t="str">
        <f>_xlfn.IFNA(VLOOKUP(B4474,'Absence Types'!A:D,4,FALSE),"")</f>
        <v/>
      </c>
      <c r="J4474" s="110" t="str">
        <f t="shared" si="630"/>
        <v>Y</v>
      </c>
      <c r="K4474" s="110" t="str">
        <f t="shared" si="631"/>
        <v>N</v>
      </c>
      <c r="L4474" s="110" t="b">
        <f t="shared" si="632"/>
        <v>0</v>
      </c>
      <c r="M4474" s="110" t="b">
        <f t="shared" si="633"/>
        <v>0</v>
      </c>
      <c r="AC4474" s="1" t="str">
        <f t="shared" si="629"/>
        <v/>
      </c>
      <c r="AD4474" s="1" t="str">
        <f t="shared" si="625"/>
        <v/>
      </c>
      <c r="AE4474" s="1" t="e">
        <f>VLOOKUP(A4474,#REF!,12,FALSE)</f>
        <v>#REF!</v>
      </c>
      <c r="AF4474" s="1">
        <f t="shared" si="626"/>
        <v>0</v>
      </c>
      <c r="AG4474" s="1">
        <f t="shared" si="627"/>
        <v>0</v>
      </c>
      <c r="AH4474" s="1">
        <f t="shared" si="628"/>
        <v>0</v>
      </c>
    </row>
    <row r="4475" spans="1:34" ht="14" x14ac:dyDescent="0.3">
      <c r="A4475" s="279"/>
      <c r="B4475" s="279"/>
      <c r="C4475" s="280"/>
      <c r="D4475" s="281"/>
      <c r="E4475" s="281"/>
      <c r="F4475" s="280"/>
      <c r="G4475" s="281"/>
      <c r="H4475" s="279"/>
      <c r="I4475" s="288" t="str">
        <f>_xlfn.IFNA(VLOOKUP(B4475,'Absence Types'!A:D,4,FALSE),"")</f>
        <v/>
      </c>
      <c r="J4475" s="110" t="str">
        <f t="shared" si="630"/>
        <v>Y</v>
      </c>
      <c r="K4475" s="110" t="str">
        <f t="shared" si="631"/>
        <v>N</v>
      </c>
      <c r="L4475" s="110" t="b">
        <f t="shared" si="632"/>
        <v>0</v>
      </c>
      <c r="M4475" s="110" t="b">
        <f t="shared" si="633"/>
        <v>0</v>
      </c>
      <c r="AC4475" s="1" t="str">
        <f t="shared" si="629"/>
        <v/>
      </c>
      <c r="AD4475" s="1" t="str">
        <f t="shared" si="625"/>
        <v/>
      </c>
      <c r="AE4475" s="1" t="e">
        <f>VLOOKUP(A4475,#REF!,12,FALSE)</f>
        <v>#REF!</v>
      </c>
      <c r="AF4475" s="1">
        <f t="shared" si="626"/>
        <v>0</v>
      </c>
      <c r="AG4475" s="1">
        <f t="shared" si="627"/>
        <v>0</v>
      </c>
      <c r="AH4475" s="1">
        <f t="shared" si="628"/>
        <v>0</v>
      </c>
    </row>
    <row r="4476" spans="1:34" ht="14" x14ac:dyDescent="0.3">
      <c r="A4476" s="279"/>
      <c r="B4476" s="279"/>
      <c r="C4476" s="280"/>
      <c r="D4476" s="281"/>
      <c r="E4476" s="281"/>
      <c r="F4476" s="280"/>
      <c r="G4476" s="281"/>
      <c r="H4476" s="279"/>
      <c r="I4476" s="288" t="str">
        <f>_xlfn.IFNA(VLOOKUP(B4476,'Absence Types'!A:D,4,FALSE),"")</f>
        <v/>
      </c>
      <c r="J4476" s="110" t="str">
        <f t="shared" si="630"/>
        <v>Y</v>
      </c>
      <c r="K4476" s="110" t="str">
        <f t="shared" si="631"/>
        <v>N</v>
      </c>
      <c r="L4476" s="110" t="b">
        <f t="shared" si="632"/>
        <v>0</v>
      </c>
      <c r="M4476" s="110" t="b">
        <f t="shared" si="633"/>
        <v>0</v>
      </c>
      <c r="AC4476" s="1" t="str">
        <f t="shared" si="629"/>
        <v/>
      </c>
      <c r="AD4476" s="1" t="str">
        <f t="shared" si="625"/>
        <v/>
      </c>
      <c r="AE4476" s="1" t="e">
        <f>VLOOKUP(A4476,#REF!,12,FALSE)</f>
        <v>#REF!</v>
      </c>
      <c r="AF4476" s="1">
        <f t="shared" si="626"/>
        <v>0</v>
      </c>
      <c r="AG4476" s="1">
        <f t="shared" si="627"/>
        <v>0</v>
      </c>
      <c r="AH4476" s="1">
        <f t="shared" si="628"/>
        <v>0</v>
      </c>
    </row>
    <row r="4477" spans="1:34" ht="14" x14ac:dyDescent="0.3">
      <c r="A4477" s="279"/>
      <c r="B4477" s="279"/>
      <c r="C4477" s="280"/>
      <c r="D4477" s="281"/>
      <c r="E4477" s="281"/>
      <c r="F4477" s="280"/>
      <c r="G4477" s="281"/>
      <c r="H4477" s="279"/>
      <c r="I4477" s="288" t="str">
        <f>_xlfn.IFNA(VLOOKUP(B4477,'Absence Types'!A:D,4,FALSE),"")</f>
        <v/>
      </c>
      <c r="J4477" s="110" t="str">
        <f t="shared" si="630"/>
        <v>Y</v>
      </c>
      <c r="K4477" s="110" t="str">
        <f t="shared" si="631"/>
        <v>N</v>
      </c>
      <c r="L4477" s="110" t="b">
        <f t="shared" si="632"/>
        <v>0</v>
      </c>
      <c r="M4477" s="110" t="b">
        <f t="shared" si="633"/>
        <v>0</v>
      </c>
      <c r="AC4477" s="1" t="str">
        <f t="shared" si="629"/>
        <v/>
      </c>
      <c r="AD4477" s="1" t="str">
        <f t="shared" si="625"/>
        <v/>
      </c>
      <c r="AE4477" s="1" t="e">
        <f>VLOOKUP(A4477,#REF!,12,FALSE)</f>
        <v>#REF!</v>
      </c>
      <c r="AF4477" s="1">
        <f t="shared" si="626"/>
        <v>0</v>
      </c>
      <c r="AG4477" s="1">
        <f t="shared" si="627"/>
        <v>0</v>
      </c>
      <c r="AH4477" s="1">
        <f t="shared" si="628"/>
        <v>0</v>
      </c>
    </row>
    <row r="4478" spans="1:34" ht="14" x14ac:dyDescent="0.3">
      <c r="A4478" s="279"/>
      <c r="B4478" s="279"/>
      <c r="C4478" s="280"/>
      <c r="D4478" s="281"/>
      <c r="E4478" s="281"/>
      <c r="F4478" s="280"/>
      <c r="G4478" s="281"/>
      <c r="H4478" s="279"/>
      <c r="I4478" s="288" t="str">
        <f>_xlfn.IFNA(VLOOKUP(B4478,'Absence Types'!A:D,4,FALSE),"")</f>
        <v/>
      </c>
      <c r="J4478" s="110" t="str">
        <f t="shared" si="630"/>
        <v>Y</v>
      </c>
      <c r="K4478" s="110" t="str">
        <f t="shared" si="631"/>
        <v>N</v>
      </c>
      <c r="L4478" s="110" t="b">
        <f t="shared" si="632"/>
        <v>0</v>
      </c>
      <c r="M4478" s="110" t="b">
        <f t="shared" si="633"/>
        <v>0</v>
      </c>
      <c r="AC4478" s="1" t="str">
        <f t="shared" si="629"/>
        <v/>
      </c>
      <c r="AD4478" s="1" t="str">
        <f t="shared" si="625"/>
        <v/>
      </c>
      <c r="AE4478" s="1" t="e">
        <f>VLOOKUP(A4478,#REF!,12,FALSE)</f>
        <v>#REF!</v>
      </c>
      <c r="AF4478" s="1">
        <f t="shared" si="626"/>
        <v>0</v>
      </c>
      <c r="AG4478" s="1">
        <f t="shared" si="627"/>
        <v>0</v>
      </c>
      <c r="AH4478" s="1">
        <f t="shared" si="628"/>
        <v>0</v>
      </c>
    </row>
    <row r="4479" spans="1:34" ht="14" x14ac:dyDescent="0.3">
      <c r="A4479" s="279"/>
      <c r="B4479" s="279"/>
      <c r="C4479" s="280"/>
      <c r="D4479" s="281"/>
      <c r="E4479" s="281"/>
      <c r="F4479" s="280"/>
      <c r="G4479" s="281"/>
      <c r="H4479" s="279"/>
      <c r="I4479" s="288" t="str">
        <f>_xlfn.IFNA(VLOOKUP(B4479,'Absence Types'!A:D,4,FALSE),"")</f>
        <v/>
      </c>
      <c r="J4479" s="110" t="str">
        <f t="shared" si="630"/>
        <v>Y</v>
      </c>
      <c r="K4479" s="110" t="str">
        <f t="shared" si="631"/>
        <v>N</v>
      </c>
      <c r="L4479" s="110" t="b">
        <f t="shared" si="632"/>
        <v>0</v>
      </c>
      <c r="M4479" s="110" t="b">
        <f t="shared" si="633"/>
        <v>0</v>
      </c>
      <c r="AC4479" s="1" t="str">
        <f t="shared" si="629"/>
        <v/>
      </c>
      <c r="AD4479" s="1" t="str">
        <f t="shared" si="625"/>
        <v/>
      </c>
      <c r="AE4479" s="1" t="e">
        <f>VLOOKUP(A4479,#REF!,12,FALSE)</f>
        <v>#REF!</v>
      </c>
      <c r="AF4479" s="1">
        <f t="shared" si="626"/>
        <v>0</v>
      </c>
      <c r="AG4479" s="1">
        <f t="shared" si="627"/>
        <v>0</v>
      </c>
      <c r="AH4479" s="1">
        <f t="shared" si="628"/>
        <v>0</v>
      </c>
    </row>
    <row r="4480" spans="1:34" ht="14" x14ac:dyDescent="0.3">
      <c r="A4480" s="279"/>
      <c r="B4480" s="279"/>
      <c r="C4480" s="280"/>
      <c r="D4480" s="281"/>
      <c r="E4480" s="281"/>
      <c r="F4480" s="280"/>
      <c r="G4480" s="281"/>
      <c r="H4480" s="279"/>
      <c r="I4480" s="288" t="str">
        <f>_xlfn.IFNA(VLOOKUP(B4480,'Absence Types'!A:D,4,FALSE),"")</f>
        <v/>
      </c>
      <c r="J4480" s="110" t="str">
        <f t="shared" si="630"/>
        <v>Y</v>
      </c>
      <c r="K4480" s="110" t="str">
        <f t="shared" si="631"/>
        <v>N</v>
      </c>
      <c r="L4480" s="110" t="b">
        <f t="shared" si="632"/>
        <v>0</v>
      </c>
      <c r="M4480" s="110" t="b">
        <f t="shared" si="633"/>
        <v>0</v>
      </c>
      <c r="AC4480" s="1" t="str">
        <f t="shared" si="629"/>
        <v/>
      </c>
      <c r="AD4480" s="1" t="str">
        <f t="shared" si="625"/>
        <v/>
      </c>
      <c r="AE4480" s="1" t="e">
        <f>VLOOKUP(A4480,#REF!,12,FALSE)</f>
        <v>#REF!</v>
      </c>
      <c r="AF4480" s="1">
        <f t="shared" si="626"/>
        <v>0</v>
      </c>
      <c r="AG4480" s="1">
        <f t="shared" si="627"/>
        <v>0</v>
      </c>
      <c r="AH4480" s="1">
        <f t="shared" si="628"/>
        <v>0</v>
      </c>
    </row>
    <row r="4481" spans="1:34" ht="14" x14ac:dyDescent="0.3">
      <c r="A4481" s="279"/>
      <c r="B4481" s="279"/>
      <c r="C4481" s="280"/>
      <c r="D4481" s="281"/>
      <c r="E4481" s="281"/>
      <c r="F4481" s="280"/>
      <c r="G4481" s="281"/>
      <c r="H4481" s="279"/>
      <c r="I4481" s="288" t="str">
        <f>_xlfn.IFNA(VLOOKUP(B4481,'Absence Types'!A:D,4,FALSE),"")</f>
        <v/>
      </c>
      <c r="J4481" s="110" t="str">
        <f t="shared" si="630"/>
        <v>Y</v>
      </c>
      <c r="K4481" s="110" t="str">
        <f t="shared" si="631"/>
        <v>N</v>
      </c>
      <c r="L4481" s="110" t="b">
        <f t="shared" si="632"/>
        <v>0</v>
      </c>
      <c r="M4481" s="110" t="b">
        <f t="shared" si="633"/>
        <v>0</v>
      </c>
      <c r="AC4481" s="1" t="str">
        <f t="shared" si="629"/>
        <v/>
      </c>
      <c r="AD4481" s="1" t="str">
        <f t="shared" si="625"/>
        <v/>
      </c>
      <c r="AE4481" s="1" t="e">
        <f>VLOOKUP(A4481,#REF!,12,FALSE)</f>
        <v>#REF!</v>
      </c>
      <c r="AF4481" s="1">
        <f t="shared" si="626"/>
        <v>0</v>
      </c>
      <c r="AG4481" s="1">
        <f t="shared" si="627"/>
        <v>0</v>
      </c>
      <c r="AH4481" s="1">
        <f t="shared" si="628"/>
        <v>0</v>
      </c>
    </row>
    <row r="4482" spans="1:34" ht="14" x14ac:dyDescent="0.3">
      <c r="A4482" s="279"/>
      <c r="B4482" s="279"/>
      <c r="C4482" s="280"/>
      <c r="D4482" s="281"/>
      <c r="E4482" s="281"/>
      <c r="F4482" s="280"/>
      <c r="G4482" s="281"/>
      <c r="H4482" s="279"/>
      <c r="I4482" s="288" t="str">
        <f>_xlfn.IFNA(VLOOKUP(B4482,'Absence Types'!A:D,4,FALSE),"")</f>
        <v/>
      </c>
      <c r="J4482" s="110" t="str">
        <f t="shared" si="630"/>
        <v>Y</v>
      </c>
      <c r="K4482" s="110" t="str">
        <f t="shared" si="631"/>
        <v>N</v>
      </c>
      <c r="L4482" s="110" t="b">
        <f t="shared" si="632"/>
        <v>0</v>
      </c>
      <c r="M4482" s="110" t="b">
        <f t="shared" si="633"/>
        <v>0</v>
      </c>
      <c r="AC4482" s="1" t="str">
        <f t="shared" si="629"/>
        <v/>
      </c>
      <c r="AD4482" s="1" t="str">
        <f t="shared" si="625"/>
        <v/>
      </c>
      <c r="AE4482" s="1" t="e">
        <f>VLOOKUP(A4482,#REF!,12,FALSE)</f>
        <v>#REF!</v>
      </c>
      <c r="AF4482" s="1">
        <f t="shared" si="626"/>
        <v>0</v>
      </c>
      <c r="AG4482" s="1">
        <f t="shared" si="627"/>
        <v>0</v>
      </c>
      <c r="AH4482" s="1">
        <f t="shared" si="628"/>
        <v>0</v>
      </c>
    </row>
    <row r="4483" spans="1:34" ht="14" x14ac:dyDescent="0.3">
      <c r="A4483" s="279"/>
      <c r="B4483" s="279"/>
      <c r="C4483" s="280"/>
      <c r="D4483" s="281"/>
      <c r="E4483" s="281"/>
      <c r="F4483" s="280"/>
      <c r="G4483" s="281"/>
      <c r="H4483" s="279"/>
      <c r="I4483" s="288" t="str">
        <f>_xlfn.IFNA(VLOOKUP(B4483,'Absence Types'!A:D,4,FALSE),"")</f>
        <v/>
      </c>
      <c r="J4483" s="110" t="str">
        <f t="shared" si="630"/>
        <v>Y</v>
      </c>
      <c r="K4483" s="110" t="str">
        <f t="shared" si="631"/>
        <v>N</v>
      </c>
      <c r="L4483" s="110" t="b">
        <f t="shared" si="632"/>
        <v>0</v>
      </c>
      <c r="M4483" s="110" t="b">
        <f t="shared" si="633"/>
        <v>0</v>
      </c>
      <c r="AC4483" s="1" t="str">
        <f t="shared" si="629"/>
        <v/>
      </c>
      <c r="AD4483" s="1" t="str">
        <f t="shared" si="625"/>
        <v/>
      </c>
      <c r="AE4483" s="1" t="e">
        <f>VLOOKUP(A4483,#REF!,12,FALSE)</f>
        <v>#REF!</v>
      </c>
      <c r="AF4483" s="1">
        <f t="shared" si="626"/>
        <v>0</v>
      </c>
      <c r="AG4483" s="1">
        <f t="shared" si="627"/>
        <v>0</v>
      </c>
      <c r="AH4483" s="1">
        <f t="shared" si="628"/>
        <v>0</v>
      </c>
    </row>
    <row r="4484" spans="1:34" ht="14" x14ac:dyDescent="0.3">
      <c r="A4484" s="279"/>
      <c r="B4484" s="279"/>
      <c r="C4484" s="280"/>
      <c r="D4484" s="281"/>
      <c r="E4484" s="281"/>
      <c r="F4484" s="280"/>
      <c r="G4484" s="281"/>
      <c r="H4484" s="279"/>
      <c r="I4484" s="288" t="str">
        <f>_xlfn.IFNA(VLOOKUP(B4484,'Absence Types'!A:D,4,FALSE),"")</f>
        <v/>
      </c>
      <c r="J4484" s="110" t="str">
        <f t="shared" si="630"/>
        <v>Y</v>
      </c>
      <c r="K4484" s="110" t="str">
        <f t="shared" si="631"/>
        <v>N</v>
      </c>
      <c r="L4484" s="110" t="b">
        <f t="shared" si="632"/>
        <v>0</v>
      </c>
      <c r="M4484" s="110" t="b">
        <f t="shared" si="633"/>
        <v>0</v>
      </c>
      <c r="AC4484" s="1" t="str">
        <f t="shared" si="629"/>
        <v/>
      </c>
      <c r="AD4484" s="1" t="str">
        <f t="shared" ref="AD4484:AD4547" si="634">IF(I4484&lt;&gt;"Days","",((F4484-C4484)+1)-(AF4484)-(AG4484)-(AH4484))</f>
        <v/>
      </c>
      <c r="AE4484" s="1" t="e">
        <f>VLOOKUP(A4484,#REF!,12,FALSE)</f>
        <v>#REF!</v>
      </c>
      <c r="AF4484" s="1">
        <f t="shared" ref="AF4484:AF4547" si="635">IF(D4484=1,0.5,0)</f>
        <v>0</v>
      </c>
      <c r="AG4484" s="1">
        <f t="shared" ref="AG4484:AG4547" si="636">IF(E4484=1,0.5,0)</f>
        <v>0</v>
      </c>
      <c r="AH4484" s="1">
        <f t="shared" ref="AH4484:AH4547" si="637">IF(G4484=1,0.5,0)</f>
        <v>0</v>
      </c>
    </row>
    <row r="4485" spans="1:34" ht="14" x14ac:dyDescent="0.3">
      <c r="A4485" s="279"/>
      <c r="B4485" s="279"/>
      <c r="C4485" s="280"/>
      <c r="D4485" s="281"/>
      <c r="E4485" s="281"/>
      <c r="F4485" s="280"/>
      <c r="G4485" s="281"/>
      <c r="H4485" s="279"/>
      <c r="I4485" s="288" t="str">
        <f>_xlfn.IFNA(VLOOKUP(B4485,'Absence Types'!A:D,4,FALSE),"")</f>
        <v/>
      </c>
      <c r="J4485" s="110" t="str">
        <f t="shared" si="630"/>
        <v>Y</v>
      </c>
      <c r="K4485" s="110" t="str">
        <f t="shared" si="631"/>
        <v>N</v>
      </c>
      <c r="L4485" s="110" t="b">
        <f t="shared" si="632"/>
        <v>0</v>
      </c>
      <c r="M4485" s="110" t="b">
        <f t="shared" si="633"/>
        <v>0</v>
      </c>
      <c r="AC4485" s="1" t="str">
        <f t="shared" ref="AC4485:AC4548" si="638">IF(I4485&lt;&gt;"Hours","",(F4485-C4485)*24)</f>
        <v/>
      </c>
      <c r="AD4485" s="1" t="str">
        <f t="shared" si="634"/>
        <v/>
      </c>
      <c r="AE4485" s="1" t="e">
        <f>VLOOKUP(A4485,#REF!,12,FALSE)</f>
        <v>#REF!</v>
      </c>
      <c r="AF4485" s="1">
        <f t="shared" si="635"/>
        <v>0</v>
      </c>
      <c r="AG4485" s="1">
        <f t="shared" si="636"/>
        <v>0</v>
      </c>
      <c r="AH4485" s="1">
        <f t="shared" si="637"/>
        <v>0</v>
      </c>
    </row>
    <row r="4486" spans="1:34" ht="14" x14ac:dyDescent="0.3">
      <c r="A4486" s="279"/>
      <c r="B4486" s="279"/>
      <c r="C4486" s="280"/>
      <c r="D4486" s="281"/>
      <c r="E4486" s="281"/>
      <c r="F4486" s="280"/>
      <c r="G4486" s="281"/>
      <c r="H4486" s="279"/>
      <c r="I4486" s="288" t="str">
        <f>_xlfn.IFNA(VLOOKUP(B4486,'Absence Types'!A:D,4,FALSE),"")</f>
        <v/>
      </c>
      <c r="J4486" s="110" t="str">
        <f t="shared" si="630"/>
        <v>Y</v>
      </c>
      <c r="K4486" s="110" t="str">
        <f t="shared" si="631"/>
        <v>N</v>
      </c>
      <c r="L4486" s="110" t="b">
        <f t="shared" si="632"/>
        <v>0</v>
      </c>
      <c r="M4486" s="110" t="b">
        <f t="shared" si="633"/>
        <v>0</v>
      </c>
      <c r="AC4486" s="1" t="str">
        <f t="shared" si="638"/>
        <v/>
      </c>
      <c r="AD4486" s="1" t="str">
        <f t="shared" si="634"/>
        <v/>
      </c>
      <c r="AE4486" s="1" t="e">
        <f>VLOOKUP(A4486,#REF!,12,FALSE)</f>
        <v>#REF!</v>
      </c>
      <c r="AF4486" s="1">
        <f t="shared" si="635"/>
        <v>0</v>
      </c>
      <c r="AG4486" s="1">
        <f t="shared" si="636"/>
        <v>0</v>
      </c>
      <c r="AH4486" s="1">
        <f t="shared" si="637"/>
        <v>0</v>
      </c>
    </row>
    <row r="4487" spans="1:34" ht="14" x14ac:dyDescent="0.3">
      <c r="A4487" s="279"/>
      <c r="B4487" s="279"/>
      <c r="C4487" s="280"/>
      <c r="D4487" s="281"/>
      <c r="E4487" s="281"/>
      <c r="F4487" s="280"/>
      <c r="G4487" s="281"/>
      <c r="H4487" s="279"/>
      <c r="I4487" s="288" t="str">
        <f>_xlfn.IFNA(VLOOKUP(B4487,'Absence Types'!A:D,4,FALSE),"")</f>
        <v/>
      </c>
      <c r="J4487" s="110" t="str">
        <f t="shared" si="630"/>
        <v>Y</v>
      </c>
      <c r="K4487" s="110" t="str">
        <f t="shared" si="631"/>
        <v>N</v>
      </c>
      <c r="L4487" s="110" t="b">
        <f t="shared" si="632"/>
        <v>0</v>
      </c>
      <c r="M4487" s="110" t="b">
        <f t="shared" si="633"/>
        <v>0</v>
      </c>
      <c r="AC4487" s="1" t="str">
        <f t="shared" si="638"/>
        <v/>
      </c>
      <c r="AD4487" s="1" t="str">
        <f t="shared" si="634"/>
        <v/>
      </c>
      <c r="AE4487" s="1" t="e">
        <f>VLOOKUP(A4487,#REF!,12,FALSE)</f>
        <v>#REF!</v>
      </c>
      <c r="AF4487" s="1">
        <f t="shared" si="635"/>
        <v>0</v>
      </c>
      <c r="AG4487" s="1">
        <f t="shared" si="636"/>
        <v>0</v>
      </c>
      <c r="AH4487" s="1">
        <f t="shared" si="637"/>
        <v>0</v>
      </c>
    </row>
    <row r="4488" spans="1:34" ht="14" x14ac:dyDescent="0.3">
      <c r="A4488" s="279"/>
      <c r="B4488" s="279"/>
      <c r="C4488" s="280"/>
      <c r="D4488" s="281"/>
      <c r="E4488" s="281"/>
      <c r="F4488" s="280"/>
      <c r="G4488" s="281"/>
      <c r="H4488" s="279"/>
      <c r="I4488" s="288" t="str">
        <f>_xlfn.IFNA(VLOOKUP(B4488,'Absence Types'!A:D,4,FALSE),"")</f>
        <v/>
      </c>
      <c r="J4488" s="110" t="str">
        <f t="shared" ref="J4488:J4551" si="639">IF((RIGHT(TEXT(C4488,"DD/MM/YYYY HH:MM:SS"),8))=(RIGHT(TEXT(F4488,"DD/MM/YYYY HH:MM:SS"),8)),"Y","N")</f>
        <v>Y</v>
      </c>
      <c r="K4488" s="110" t="str">
        <f t="shared" ref="K4488:K4551" si="640">IF(I4488="Hours","Y","N")</f>
        <v>N</v>
      </c>
      <c r="L4488" s="110" t="b">
        <f t="shared" ref="L4488:L4551" si="641">AND(J4488="N",K4488="N")</f>
        <v>0</v>
      </c>
      <c r="M4488" s="110" t="b">
        <f t="shared" ref="M4488:M4551" si="642">AND(I4488="Hours",F4488-C4488&lt;0.00001)</f>
        <v>0</v>
      </c>
      <c r="AC4488" s="1" t="str">
        <f t="shared" si="638"/>
        <v/>
      </c>
      <c r="AD4488" s="1" t="str">
        <f t="shared" si="634"/>
        <v/>
      </c>
      <c r="AE4488" s="1" t="e">
        <f>VLOOKUP(A4488,#REF!,12,FALSE)</f>
        <v>#REF!</v>
      </c>
      <c r="AF4488" s="1">
        <f t="shared" si="635"/>
        <v>0</v>
      </c>
      <c r="AG4488" s="1">
        <f t="shared" si="636"/>
        <v>0</v>
      </c>
      <c r="AH4488" s="1">
        <f t="shared" si="637"/>
        <v>0</v>
      </c>
    </row>
    <row r="4489" spans="1:34" ht="14" x14ac:dyDescent="0.3">
      <c r="A4489" s="279"/>
      <c r="B4489" s="279"/>
      <c r="C4489" s="280"/>
      <c r="D4489" s="281"/>
      <c r="E4489" s="281"/>
      <c r="F4489" s="280"/>
      <c r="G4489" s="281"/>
      <c r="H4489" s="279"/>
      <c r="I4489" s="288" t="str">
        <f>_xlfn.IFNA(VLOOKUP(B4489,'Absence Types'!A:D,4,FALSE),"")</f>
        <v/>
      </c>
      <c r="J4489" s="110" t="str">
        <f t="shared" si="639"/>
        <v>Y</v>
      </c>
      <c r="K4489" s="110" t="str">
        <f t="shared" si="640"/>
        <v>N</v>
      </c>
      <c r="L4489" s="110" t="b">
        <f t="shared" si="641"/>
        <v>0</v>
      </c>
      <c r="M4489" s="110" t="b">
        <f t="shared" si="642"/>
        <v>0</v>
      </c>
      <c r="AC4489" s="1" t="str">
        <f t="shared" si="638"/>
        <v/>
      </c>
      <c r="AD4489" s="1" t="str">
        <f t="shared" si="634"/>
        <v/>
      </c>
      <c r="AE4489" s="1" t="e">
        <f>VLOOKUP(A4489,#REF!,12,FALSE)</f>
        <v>#REF!</v>
      </c>
      <c r="AF4489" s="1">
        <f t="shared" si="635"/>
        <v>0</v>
      </c>
      <c r="AG4489" s="1">
        <f t="shared" si="636"/>
        <v>0</v>
      </c>
      <c r="AH4489" s="1">
        <f t="shared" si="637"/>
        <v>0</v>
      </c>
    </row>
    <row r="4490" spans="1:34" ht="14" x14ac:dyDescent="0.3">
      <c r="A4490" s="279"/>
      <c r="B4490" s="279"/>
      <c r="C4490" s="280"/>
      <c r="D4490" s="281"/>
      <c r="E4490" s="281"/>
      <c r="F4490" s="280"/>
      <c r="G4490" s="281"/>
      <c r="H4490" s="279"/>
      <c r="I4490" s="288" t="str">
        <f>_xlfn.IFNA(VLOOKUP(B4490,'Absence Types'!A:D,4,FALSE),"")</f>
        <v/>
      </c>
      <c r="J4490" s="110" t="str">
        <f t="shared" si="639"/>
        <v>Y</v>
      </c>
      <c r="K4490" s="110" t="str">
        <f t="shared" si="640"/>
        <v>N</v>
      </c>
      <c r="L4490" s="110" t="b">
        <f t="shared" si="641"/>
        <v>0</v>
      </c>
      <c r="M4490" s="110" t="b">
        <f t="shared" si="642"/>
        <v>0</v>
      </c>
      <c r="AC4490" s="1" t="str">
        <f t="shared" si="638"/>
        <v/>
      </c>
      <c r="AD4490" s="1" t="str">
        <f t="shared" si="634"/>
        <v/>
      </c>
      <c r="AE4490" s="1" t="e">
        <f>VLOOKUP(A4490,#REF!,12,FALSE)</f>
        <v>#REF!</v>
      </c>
      <c r="AF4490" s="1">
        <f t="shared" si="635"/>
        <v>0</v>
      </c>
      <c r="AG4490" s="1">
        <f t="shared" si="636"/>
        <v>0</v>
      </c>
      <c r="AH4490" s="1">
        <f t="shared" si="637"/>
        <v>0</v>
      </c>
    </row>
    <row r="4491" spans="1:34" ht="14" x14ac:dyDescent="0.3">
      <c r="A4491" s="279"/>
      <c r="B4491" s="279"/>
      <c r="C4491" s="280"/>
      <c r="D4491" s="281"/>
      <c r="E4491" s="281"/>
      <c r="F4491" s="280"/>
      <c r="G4491" s="281"/>
      <c r="H4491" s="279"/>
      <c r="I4491" s="288" t="str">
        <f>_xlfn.IFNA(VLOOKUP(B4491,'Absence Types'!A:D,4,FALSE),"")</f>
        <v/>
      </c>
      <c r="J4491" s="110" t="str">
        <f t="shared" si="639"/>
        <v>Y</v>
      </c>
      <c r="K4491" s="110" t="str">
        <f t="shared" si="640"/>
        <v>N</v>
      </c>
      <c r="L4491" s="110" t="b">
        <f t="shared" si="641"/>
        <v>0</v>
      </c>
      <c r="M4491" s="110" t="b">
        <f t="shared" si="642"/>
        <v>0</v>
      </c>
      <c r="AC4491" s="1" t="str">
        <f t="shared" si="638"/>
        <v/>
      </c>
      <c r="AD4491" s="1" t="str">
        <f t="shared" si="634"/>
        <v/>
      </c>
      <c r="AE4491" s="1" t="e">
        <f>VLOOKUP(A4491,#REF!,12,FALSE)</f>
        <v>#REF!</v>
      </c>
      <c r="AF4491" s="1">
        <f t="shared" si="635"/>
        <v>0</v>
      </c>
      <c r="AG4491" s="1">
        <f t="shared" si="636"/>
        <v>0</v>
      </c>
      <c r="AH4491" s="1">
        <f t="shared" si="637"/>
        <v>0</v>
      </c>
    </row>
    <row r="4492" spans="1:34" ht="14" x14ac:dyDescent="0.3">
      <c r="A4492" s="279"/>
      <c r="B4492" s="279"/>
      <c r="C4492" s="280"/>
      <c r="D4492" s="281"/>
      <c r="E4492" s="281"/>
      <c r="F4492" s="280"/>
      <c r="G4492" s="281"/>
      <c r="H4492" s="279"/>
      <c r="I4492" s="288" t="str">
        <f>_xlfn.IFNA(VLOOKUP(B4492,'Absence Types'!A:D,4,FALSE),"")</f>
        <v/>
      </c>
      <c r="J4492" s="110" t="str">
        <f t="shared" si="639"/>
        <v>Y</v>
      </c>
      <c r="K4492" s="110" t="str">
        <f t="shared" si="640"/>
        <v>N</v>
      </c>
      <c r="L4492" s="110" t="b">
        <f t="shared" si="641"/>
        <v>0</v>
      </c>
      <c r="M4492" s="110" t="b">
        <f t="shared" si="642"/>
        <v>0</v>
      </c>
      <c r="AC4492" s="1" t="str">
        <f t="shared" si="638"/>
        <v/>
      </c>
      <c r="AD4492" s="1" t="str">
        <f t="shared" si="634"/>
        <v/>
      </c>
      <c r="AE4492" s="1" t="e">
        <f>VLOOKUP(A4492,#REF!,12,FALSE)</f>
        <v>#REF!</v>
      </c>
      <c r="AF4492" s="1">
        <f t="shared" si="635"/>
        <v>0</v>
      </c>
      <c r="AG4492" s="1">
        <f t="shared" si="636"/>
        <v>0</v>
      </c>
      <c r="AH4492" s="1">
        <f t="shared" si="637"/>
        <v>0</v>
      </c>
    </row>
    <row r="4493" spans="1:34" ht="14" x14ac:dyDescent="0.3">
      <c r="A4493" s="279"/>
      <c r="B4493" s="279"/>
      <c r="C4493" s="280"/>
      <c r="D4493" s="281"/>
      <c r="E4493" s="281"/>
      <c r="F4493" s="280"/>
      <c r="G4493" s="281"/>
      <c r="H4493" s="279"/>
      <c r="I4493" s="288" t="str">
        <f>_xlfn.IFNA(VLOOKUP(B4493,'Absence Types'!A:D,4,FALSE),"")</f>
        <v/>
      </c>
      <c r="J4493" s="110" t="str">
        <f t="shared" si="639"/>
        <v>Y</v>
      </c>
      <c r="K4493" s="110" t="str">
        <f t="shared" si="640"/>
        <v>N</v>
      </c>
      <c r="L4493" s="110" t="b">
        <f t="shared" si="641"/>
        <v>0</v>
      </c>
      <c r="M4493" s="110" t="b">
        <f t="shared" si="642"/>
        <v>0</v>
      </c>
      <c r="AC4493" s="1" t="str">
        <f t="shared" si="638"/>
        <v/>
      </c>
      <c r="AD4493" s="1" t="str">
        <f t="shared" si="634"/>
        <v/>
      </c>
      <c r="AE4493" s="1" t="e">
        <f>VLOOKUP(A4493,#REF!,12,FALSE)</f>
        <v>#REF!</v>
      </c>
      <c r="AF4493" s="1">
        <f t="shared" si="635"/>
        <v>0</v>
      </c>
      <c r="AG4493" s="1">
        <f t="shared" si="636"/>
        <v>0</v>
      </c>
      <c r="AH4493" s="1">
        <f t="shared" si="637"/>
        <v>0</v>
      </c>
    </row>
    <row r="4494" spans="1:34" ht="14" x14ac:dyDescent="0.3">
      <c r="A4494" s="279"/>
      <c r="B4494" s="279"/>
      <c r="C4494" s="280"/>
      <c r="D4494" s="281"/>
      <c r="E4494" s="281"/>
      <c r="F4494" s="280"/>
      <c r="G4494" s="281"/>
      <c r="H4494" s="279"/>
      <c r="I4494" s="288" t="str">
        <f>_xlfn.IFNA(VLOOKUP(B4494,'Absence Types'!A:D,4,FALSE),"")</f>
        <v/>
      </c>
      <c r="J4494" s="110" t="str">
        <f t="shared" si="639"/>
        <v>Y</v>
      </c>
      <c r="K4494" s="110" t="str">
        <f t="shared" si="640"/>
        <v>N</v>
      </c>
      <c r="L4494" s="110" t="b">
        <f t="shared" si="641"/>
        <v>0</v>
      </c>
      <c r="M4494" s="110" t="b">
        <f t="shared" si="642"/>
        <v>0</v>
      </c>
      <c r="AC4494" s="1" t="str">
        <f t="shared" si="638"/>
        <v/>
      </c>
      <c r="AD4494" s="1" t="str">
        <f t="shared" si="634"/>
        <v/>
      </c>
      <c r="AE4494" s="1" t="e">
        <f>VLOOKUP(A4494,#REF!,12,FALSE)</f>
        <v>#REF!</v>
      </c>
      <c r="AF4494" s="1">
        <f t="shared" si="635"/>
        <v>0</v>
      </c>
      <c r="AG4494" s="1">
        <f t="shared" si="636"/>
        <v>0</v>
      </c>
      <c r="AH4494" s="1">
        <f t="shared" si="637"/>
        <v>0</v>
      </c>
    </row>
    <row r="4495" spans="1:34" ht="14" x14ac:dyDescent="0.3">
      <c r="A4495" s="279"/>
      <c r="B4495" s="279"/>
      <c r="C4495" s="280"/>
      <c r="D4495" s="281"/>
      <c r="E4495" s="281"/>
      <c r="F4495" s="280"/>
      <c r="G4495" s="281"/>
      <c r="H4495" s="279"/>
      <c r="I4495" s="288" t="str">
        <f>_xlfn.IFNA(VLOOKUP(B4495,'Absence Types'!A:D,4,FALSE),"")</f>
        <v/>
      </c>
      <c r="J4495" s="110" t="str">
        <f t="shared" si="639"/>
        <v>Y</v>
      </c>
      <c r="K4495" s="110" t="str">
        <f t="shared" si="640"/>
        <v>N</v>
      </c>
      <c r="L4495" s="110" t="b">
        <f t="shared" si="641"/>
        <v>0</v>
      </c>
      <c r="M4495" s="110" t="b">
        <f t="shared" si="642"/>
        <v>0</v>
      </c>
      <c r="AC4495" s="1" t="str">
        <f t="shared" si="638"/>
        <v/>
      </c>
      <c r="AD4495" s="1" t="str">
        <f t="shared" si="634"/>
        <v/>
      </c>
      <c r="AE4495" s="1" t="e">
        <f>VLOOKUP(A4495,#REF!,12,FALSE)</f>
        <v>#REF!</v>
      </c>
      <c r="AF4495" s="1">
        <f t="shared" si="635"/>
        <v>0</v>
      </c>
      <c r="AG4495" s="1">
        <f t="shared" si="636"/>
        <v>0</v>
      </c>
      <c r="AH4495" s="1">
        <f t="shared" si="637"/>
        <v>0</v>
      </c>
    </row>
    <row r="4496" spans="1:34" ht="14" x14ac:dyDescent="0.3">
      <c r="A4496" s="279"/>
      <c r="B4496" s="279"/>
      <c r="C4496" s="280"/>
      <c r="D4496" s="281"/>
      <c r="E4496" s="281"/>
      <c r="F4496" s="280"/>
      <c r="G4496" s="281"/>
      <c r="H4496" s="279"/>
      <c r="I4496" s="288" t="str">
        <f>_xlfn.IFNA(VLOOKUP(B4496,'Absence Types'!A:D,4,FALSE),"")</f>
        <v/>
      </c>
      <c r="J4496" s="110" t="str">
        <f t="shared" si="639"/>
        <v>Y</v>
      </c>
      <c r="K4496" s="110" t="str">
        <f t="shared" si="640"/>
        <v>N</v>
      </c>
      <c r="L4496" s="110" t="b">
        <f t="shared" si="641"/>
        <v>0</v>
      </c>
      <c r="M4496" s="110" t="b">
        <f t="shared" si="642"/>
        <v>0</v>
      </c>
      <c r="AC4496" s="1" t="str">
        <f t="shared" si="638"/>
        <v/>
      </c>
      <c r="AD4496" s="1" t="str">
        <f t="shared" si="634"/>
        <v/>
      </c>
      <c r="AE4496" s="1" t="e">
        <f>VLOOKUP(A4496,#REF!,12,FALSE)</f>
        <v>#REF!</v>
      </c>
      <c r="AF4496" s="1">
        <f t="shared" si="635"/>
        <v>0</v>
      </c>
      <c r="AG4496" s="1">
        <f t="shared" si="636"/>
        <v>0</v>
      </c>
      <c r="AH4496" s="1">
        <f t="shared" si="637"/>
        <v>0</v>
      </c>
    </row>
    <row r="4497" spans="1:34" ht="14" x14ac:dyDescent="0.3">
      <c r="A4497" s="279"/>
      <c r="B4497" s="279"/>
      <c r="C4497" s="280"/>
      <c r="D4497" s="281"/>
      <c r="E4497" s="281"/>
      <c r="F4497" s="280"/>
      <c r="G4497" s="281"/>
      <c r="H4497" s="279"/>
      <c r="I4497" s="288" t="str">
        <f>_xlfn.IFNA(VLOOKUP(B4497,'Absence Types'!A:D,4,FALSE),"")</f>
        <v/>
      </c>
      <c r="J4497" s="110" t="str">
        <f t="shared" si="639"/>
        <v>Y</v>
      </c>
      <c r="K4497" s="110" t="str">
        <f t="shared" si="640"/>
        <v>N</v>
      </c>
      <c r="L4497" s="110" t="b">
        <f t="shared" si="641"/>
        <v>0</v>
      </c>
      <c r="M4497" s="110" t="b">
        <f t="shared" si="642"/>
        <v>0</v>
      </c>
      <c r="AC4497" s="1" t="str">
        <f t="shared" si="638"/>
        <v/>
      </c>
      <c r="AD4497" s="1" t="str">
        <f t="shared" si="634"/>
        <v/>
      </c>
      <c r="AE4497" s="1" t="e">
        <f>VLOOKUP(A4497,#REF!,12,FALSE)</f>
        <v>#REF!</v>
      </c>
      <c r="AF4497" s="1">
        <f t="shared" si="635"/>
        <v>0</v>
      </c>
      <c r="AG4497" s="1">
        <f t="shared" si="636"/>
        <v>0</v>
      </c>
      <c r="AH4497" s="1">
        <f t="shared" si="637"/>
        <v>0</v>
      </c>
    </row>
    <row r="4498" spans="1:34" ht="14" x14ac:dyDescent="0.3">
      <c r="A4498" s="279"/>
      <c r="B4498" s="279"/>
      <c r="C4498" s="280"/>
      <c r="D4498" s="281"/>
      <c r="E4498" s="281"/>
      <c r="F4498" s="280"/>
      <c r="G4498" s="281"/>
      <c r="H4498" s="279"/>
      <c r="I4498" s="288" t="str">
        <f>_xlfn.IFNA(VLOOKUP(B4498,'Absence Types'!A:D,4,FALSE),"")</f>
        <v/>
      </c>
      <c r="J4498" s="110" t="str">
        <f t="shared" si="639"/>
        <v>Y</v>
      </c>
      <c r="K4498" s="110" t="str">
        <f t="shared" si="640"/>
        <v>N</v>
      </c>
      <c r="L4498" s="110" t="b">
        <f t="shared" si="641"/>
        <v>0</v>
      </c>
      <c r="M4498" s="110" t="b">
        <f t="shared" si="642"/>
        <v>0</v>
      </c>
      <c r="AC4498" s="1" t="str">
        <f t="shared" si="638"/>
        <v/>
      </c>
      <c r="AD4498" s="1" t="str">
        <f t="shared" si="634"/>
        <v/>
      </c>
      <c r="AE4498" s="1" t="e">
        <f>VLOOKUP(A4498,#REF!,12,FALSE)</f>
        <v>#REF!</v>
      </c>
      <c r="AF4498" s="1">
        <f t="shared" si="635"/>
        <v>0</v>
      </c>
      <c r="AG4498" s="1">
        <f t="shared" si="636"/>
        <v>0</v>
      </c>
      <c r="AH4498" s="1">
        <f t="shared" si="637"/>
        <v>0</v>
      </c>
    </row>
    <row r="4499" spans="1:34" ht="14" x14ac:dyDescent="0.3">
      <c r="A4499" s="279"/>
      <c r="B4499" s="279"/>
      <c r="C4499" s="280"/>
      <c r="D4499" s="281"/>
      <c r="E4499" s="281"/>
      <c r="F4499" s="280"/>
      <c r="G4499" s="281"/>
      <c r="H4499" s="279"/>
      <c r="I4499" s="288" t="str">
        <f>_xlfn.IFNA(VLOOKUP(B4499,'Absence Types'!A:D,4,FALSE),"")</f>
        <v/>
      </c>
      <c r="J4499" s="110" t="str">
        <f t="shared" si="639"/>
        <v>Y</v>
      </c>
      <c r="K4499" s="110" t="str">
        <f t="shared" si="640"/>
        <v>N</v>
      </c>
      <c r="L4499" s="110" t="b">
        <f t="shared" si="641"/>
        <v>0</v>
      </c>
      <c r="M4499" s="110" t="b">
        <f t="shared" si="642"/>
        <v>0</v>
      </c>
      <c r="AC4499" s="1" t="str">
        <f t="shared" si="638"/>
        <v/>
      </c>
      <c r="AD4499" s="1" t="str">
        <f t="shared" si="634"/>
        <v/>
      </c>
      <c r="AE4499" s="1" t="e">
        <f>VLOOKUP(A4499,#REF!,12,FALSE)</f>
        <v>#REF!</v>
      </c>
      <c r="AF4499" s="1">
        <f t="shared" si="635"/>
        <v>0</v>
      </c>
      <c r="AG4499" s="1">
        <f t="shared" si="636"/>
        <v>0</v>
      </c>
      <c r="AH4499" s="1">
        <f t="shared" si="637"/>
        <v>0</v>
      </c>
    </row>
    <row r="4500" spans="1:34" ht="14" x14ac:dyDescent="0.3">
      <c r="A4500" s="279"/>
      <c r="B4500" s="279"/>
      <c r="C4500" s="280"/>
      <c r="D4500" s="281"/>
      <c r="E4500" s="281"/>
      <c r="F4500" s="280"/>
      <c r="G4500" s="281"/>
      <c r="H4500" s="279"/>
      <c r="I4500" s="288" t="str">
        <f>_xlfn.IFNA(VLOOKUP(B4500,'Absence Types'!A:D,4,FALSE),"")</f>
        <v/>
      </c>
      <c r="J4500" s="110" t="str">
        <f t="shared" si="639"/>
        <v>Y</v>
      </c>
      <c r="K4500" s="110" t="str">
        <f t="shared" si="640"/>
        <v>N</v>
      </c>
      <c r="L4500" s="110" t="b">
        <f t="shared" si="641"/>
        <v>0</v>
      </c>
      <c r="M4500" s="110" t="b">
        <f t="shared" si="642"/>
        <v>0</v>
      </c>
      <c r="AC4500" s="1" t="str">
        <f t="shared" si="638"/>
        <v/>
      </c>
      <c r="AD4500" s="1" t="str">
        <f t="shared" si="634"/>
        <v/>
      </c>
      <c r="AE4500" s="1" t="e">
        <f>VLOOKUP(A4500,#REF!,12,FALSE)</f>
        <v>#REF!</v>
      </c>
      <c r="AF4500" s="1">
        <f t="shared" si="635"/>
        <v>0</v>
      </c>
      <c r="AG4500" s="1">
        <f t="shared" si="636"/>
        <v>0</v>
      </c>
      <c r="AH4500" s="1">
        <f t="shared" si="637"/>
        <v>0</v>
      </c>
    </row>
    <row r="4501" spans="1:34" ht="14" x14ac:dyDescent="0.3">
      <c r="A4501" s="279"/>
      <c r="B4501" s="279"/>
      <c r="C4501" s="280"/>
      <c r="D4501" s="281"/>
      <c r="E4501" s="281"/>
      <c r="F4501" s="280"/>
      <c r="G4501" s="281"/>
      <c r="H4501" s="279"/>
      <c r="I4501" s="288" t="str">
        <f>_xlfn.IFNA(VLOOKUP(B4501,'Absence Types'!A:D,4,FALSE),"")</f>
        <v/>
      </c>
      <c r="J4501" s="110" t="str">
        <f t="shared" si="639"/>
        <v>Y</v>
      </c>
      <c r="K4501" s="110" t="str">
        <f t="shared" si="640"/>
        <v>N</v>
      </c>
      <c r="L4501" s="110" t="b">
        <f t="shared" si="641"/>
        <v>0</v>
      </c>
      <c r="M4501" s="110" t="b">
        <f t="shared" si="642"/>
        <v>0</v>
      </c>
      <c r="AC4501" s="1" t="str">
        <f t="shared" si="638"/>
        <v/>
      </c>
      <c r="AD4501" s="1" t="str">
        <f t="shared" si="634"/>
        <v/>
      </c>
      <c r="AE4501" s="1" t="e">
        <f>VLOOKUP(A4501,#REF!,12,FALSE)</f>
        <v>#REF!</v>
      </c>
      <c r="AF4501" s="1">
        <f t="shared" si="635"/>
        <v>0</v>
      </c>
      <c r="AG4501" s="1">
        <f t="shared" si="636"/>
        <v>0</v>
      </c>
      <c r="AH4501" s="1">
        <f t="shared" si="637"/>
        <v>0</v>
      </c>
    </row>
    <row r="4502" spans="1:34" ht="14" x14ac:dyDescent="0.3">
      <c r="A4502" s="279"/>
      <c r="B4502" s="279"/>
      <c r="C4502" s="280"/>
      <c r="D4502" s="281"/>
      <c r="E4502" s="281"/>
      <c r="F4502" s="280"/>
      <c r="G4502" s="281"/>
      <c r="H4502" s="279"/>
      <c r="I4502" s="288" t="str">
        <f>_xlfn.IFNA(VLOOKUP(B4502,'Absence Types'!A:D,4,FALSE),"")</f>
        <v/>
      </c>
      <c r="J4502" s="110" t="str">
        <f t="shared" si="639"/>
        <v>Y</v>
      </c>
      <c r="K4502" s="110" t="str">
        <f t="shared" si="640"/>
        <v>N</v>
      </c>
      <c r="L4502" s="110" t="b">
        <f t="shared" si="641"/>
        <v>0</v>
      </c>
      <c r="M4502" s="110" t="b">
        <f t="shared" si="642"/>
        <v>0</v>
      </c>
      <c r="AC4502" s="1" t="str">
        <f t="shared" si="638"/>
        <v/>
      </c>
      <c r="AD4502" s="1" t="str">
        <f t="shared" si="634"/>
        <v/>
      </c>
      <c r="AE4502" s="1" t="e">
        <f>VLOOKUP(A4502,#REF!,12,FALSE)</f>
        <v>#REF!</v>
      </c>
      <c r="AF4502" s="1">
        <f t="shared" si="635"/>
        <v>0</v>
      </c>
      <c r="AG4502" s="1">
        <f t="shared" si="636"/>
        <v>0</v>
      </c>
      <c r="AH4502" s="1">
        <f t="shared" si="637"/>
        <v>0</v>
      </c>
    </row>
    <row r="4503" spans="1:34" ht="14" x14ac:dyDescent="0.3">
      <c r="A4503" s="279"/>
      <c r="B4503" s="279"/>
      <c r="C4503" s="280"/>
      <c r="D4503" s="281"/>
      <c r="E4503" s="281"/>
      <c r="F4503" s="280"/>
      <c r="G4503" s="281"/>
      <c r="H4503" s="279"/>
      <c r="I4503" s="288" t="str">
        <f>_xlfn.IFNA(VLOOKUP(B4503,'Absence Types'!A:D,4,FALSE),"")</f>
        <v/>
      </c>
      <c r="J4503" s="110" t="str">
        <f t="shared" si="639"/>
        <v>Y</v>
      </c>
      <c r="K4503" s="110" t="str">
        <f t="shared" si="640"/>
        <v>N</v>
      </c>
      <c r="L4503" s="110" t="b">
        <f t="shared" si="641"/>
        <v>0</v>
      </c>
      <c r="M4503" s="110" t="b">
        <f t="shared" si="642"/>
        <v>0</v>
      </c>
      <c r="AC4503" s="1" t="str">
        <f t="shared" si="638"/>
        <v/>
      </c>
      <c r="AD4503" s="1" t="str">
        <f t="shared" si="634"/>
        <v/>
      </c>
      <c r="AE4503" s="1" t="e">
        <f>VLOOKUP(A4503,#REF!,12,FALSE)</f>
        <v>#REF!</v>
      </c>
      <c r="AF4503" s="1">
        <f t="shared" si="635"/>
        <v>0</v>
      </c>
      <c r="AG4503" s="1">
        <f t="shared" si="636"/>
        <v>0</v>
      </c>
      <c r="AH4503" s="1">
        <f t="shared" si="637"/>
        <v>0</v>
      </c>
    </row>
    <row r="4504" spans="1:34" ht="14" x14ac:dyDescent="0.3">
      <c r="A4504" s="279"/>
      <c r="B4504" s="279"/>
      <c r="C4504" s="280"/>
      <c r="D4504" s="281"/>
      <c r="E4504" s="281"/>
      <c r="F4504" s="280"/>
      <c r="G4504" s="281"/>
      <c r="H4504" s="279"/>
      <c r="I4504" s="288" t="str">
        <f>_xlfn.IFNA(VLOOKUP(B4504,'Absence Types'!A:D,4,FALSE),"")</f>
        <v/>
      </c>
      <c r="J4504" s="110" t="str">
        <f t="shared" si="639"/>
        <v>Y</v>
      </c>
      <c r="K4504" s="110" t="str">
        <f t="shared" si="640"/>
        <v>N</v>
      </c>
      <c r="L4504" s="110" t="b">
        <f t="shared" si="641"/>
        <v>0</v>
      </c>
      <c r="M4504" s="110" t="b">
        <f t="shared" si="642"/>
        <v>0</v>
      </c>
      <c r="AC4504" s="1" t="str">
        <f t="shared" si="638"/>
        <v/>
      </c>
      <c r="AD4504" s="1" t="str">
        <f t="shared" si="634"/>
        <v/>
      </c>
      <c r="AE4504" s="1" t="e">
        <f>VLOOKUP(A4504,#REF!,12,FALSE)</f>
        <v>#REF!</v>
      </c>
      <c r="AF4504" s="1">
        <f t="shared" si="635"/>
        <v>0</v>
      </c>
      <c r="AG4504" s="1">
        <f t="shared" si="636"/>
        <v>0</v>
      </c>
      <c r="AH4504" s="1">
        <f t="shared" si="637"/>
        <v>0</v>
      </c>
    </row>
    <row r="4505" spans="1:34" ht="14" x14ac:dyDescent="0.3">
      <c r="A4505" s="279"/>
      <c r="B4505" s="279"/>
      <c r="C4505" s="280"/>
      <c r="D4505" s="281"/>
      <c r="E4505" s="281"/>
      <c r="F4505" s="280"/>
      <c r="G4505" s="281"/>
      <c r="H4505" s="279"/>
      <c r="I4505" s="288" t="str">
        <f>_xlfn.IFNA(VLOOKUP(B4505,'Absence Types'!A:D,4,FALSE),"")</f>
        <v/>
      </c>
      <c r="J4505" s="110" t="str">
        <f t="shared" si="639"/>
        <v>Y</v>
      </c>
      <c r="K4505" s="110" t="str">
        <f t="shared" si="640"/>
        <v>N</v>
      </c>
      <c r="L4505" s="110" t="b">
        <f t="shared" si="641"/>
        <v>0</v>
      </c>
      <c r="M4505" s="110" t="b">
        <f t="shared" si="642"/>
        <v>0</v>
      </c>
      <c r="AC4505" s="1" t="str">
        <f t="shared" si="638"/>
        <v/>
      </c>
      <c r="AD4505" s="1" t="str">
        <f t="shared" si="634"/>
        <v/>
      </c>
      <c r="AE4505" s="1" t="e">
        <f>VLOOKUP(A4505,#REF!,12,FALSE)</f>
        <v>#REF!</v>
      </c>
      <c r="AF4505" s="1">
        <f t="shared" si="635"/>
        <v>0</v>
      </c>
      <c r="AG4505" s="1">
        <f t="shared" si="636"/>
        <v>0</v>
      </c>
      <c r="AH4505" s="1">
        <f t="shared" si="637"/>
        <v>0</v>
      </c>
    </row>
    <row r="4506" spans="1:34" ht="14" x14ac:dyDescent="0.3">
      <c r="A4506" s="279"/>
      <c r="B4506" s="279"/>
      <c r="C4506" s="280"/>
      <c r="D4506" s="281"/>
      <c r="E4506" s="281"/>
      <c r="F4506" s="280"/>
      <c r="G4506" s="281"/>
      <c r="H4506" s="279"/>
      <c r="I4506" s="288" t="str">
        <f>_xlfn.IFNA(VLOOKUP(B4506,'Absence Types'!A:D,4,FALSE),"")</f>
        <v/>
      </c>
      <c r="J4506" s="110" t="str">
        <f t="shared" si="639"/>
        <v>Y</v>
      </c>
      <c r="K4506" s="110" t="str">
        <f t="shared" si="640"/>
        <v>N</v>
      </c>
      <c r="L4506" s="110" t="b">
        <f t="shared" si="641"/>
        <v>0</v>
      </c>
      <c r="M4506" s="110" t="b">
        <f t="shared" si="642"/>
        <v>0</v>
      </c>
      <c r="AC4506" s="1" t="str">
        <f t="shared" si="638"/>
        <v/>
      </c>
      <c r="AD4506" s="1" t="str">
        <f t="shared" si="634"/>
        <v/>
      </c>
      <c r="AE4506" s="1" t="e">
        <f>VLOOKUP(A4506,#REF!,12,FALSE)</f>
        <v>#REF!</v>
      </c>
      <c r="AF4506" s="1">
        <f t="shared" si="635"/>
        <v>0</v>
      </c>
      <c r="AG4506" s="1">
        <f t="shared" si="636"/>
        <v>0</v>
      </c>
      <c r="AH4506" s="1">
        <f t="shared" si="637"/>
        <v>0</v>
      </c>
    </row>
    <row r="4507" spans="1:34" ht="14" x14ac:dyDescent="0.3">
      <c r="A4507" s="279"/>
      <c r="B4507" s="279"/>
      <c r="C4507" s="280"/>
      <c r="D4507" s="281"/>
      <c r="E4507" s="281"/>
      <c r="F4507" s="280"/>
      <c r="G4507" s="281"/>
      <c r="H4507" s="279"/>
      <c r="I4507" s="288" t="str">
        <f>_xlfn.IFNA(VLOOKUP(B4507,'Absence Types'!A:D,4,FALSE),"")</f>
        <v/>
      </c>
      <c r="J4507" s="110" t="str">
        <f t="shared" si="639"/>
        <v>Y</v>
      </c>
      <c r="K4507" s="110" t="str">
        <f t="shared" si="640"/>
        <v>N</v>
      </c>
      <c r="L4507" s="110" t="b">
        <f t="shared" si="641"/>
        <v>0</v>
      </c>
      <c r="M4507" s="110" t="b">
        <f t="shared" si="642"/>
        <v>0</v>
      </c>
      <c r="AC4507" s="1" t="str">
        <f t="shared" si="638"/>
        <v/>
      </c>
      <c r="AD4507" s="1" t="str">
        <f t="shared" si="634"/>
        <v/>
      </c>
      <c r="AE4507" s="1" t="e">
        <f>VLOOKUP(A4507,#REF!,12,FALSE)</f>
        <v>#REF!</v>
      </c>
      <c r="AF4507" s="1">
        <f t="shared" si="635"/>
        <v>0</v>
      </c>
      <c r="AG4507" s="1">
        <f t="shared" si="636"/>
        <v>0</v>
      </c>
      <c r="AH4507" s="1">
        <f t="shared" si="637"/>
        <v>0</v>
      </c>
    </row>
    <row r="4508" spans="1:34" ht="14" x14ac:dyDescent="0.3">
      <c r="A4508" s="279"/>
      <c r="B4508" s="279"/>
      <c r="C4508" s="280"/>
      <c r="D4508" s="281"/>
      <c r="E4508" s="281"/>
      <c r="F4508" s="280"/>
      <c r="G4508" s="281"/>
      <c r="H4508" s="279"/>
      <c r="I4508" s="288" t="str">
        <f>_xlfn.IFNA(VLOOKUP(B4508,'Absence Types'!A:D,4,FALSE),"")</f>
        <v/>
      </c>
      <c r="J4508" s="110" t="str">
        <f t="shared" si="639"/>
        <v>Y</v>
      </c>
      <c r="K4508" s="110" t="str">
        <f t="shared" si="640"/>
        <v>N</v>
      </c>
      <c r="L4508" s="110" t="b">
        <f t="shared" si="641"/>
        <v>0</v>
      </c>
      <c r="M4508" s="110" t="b">
        <f t="shared" si="642"/>
        <v>0</v>
      </c>
      <c r="AC4508" s="1" t="str">
        <f t="shared" si="638"/>
        <v/>
      </c>
      <c r="AD4508" s="1" t="str">
        <f t="shared" si="634"/>
        <v/>
      </c>
      <c r="AE4508" s="1" t="e">
        <f>VLOOKUP(A4508,#REF!,12,FALSE)</f>
        <v>#REF!</v>
      </c>
      <c r="AF4508" s="1">
        <f t="shared" si="635"/>
        <v>0</v>
      </c>
      <c r="AG4508" s="1">
        <f t="shared" si="636"/>
        <v>0</v>
      </c>
      <c r="AH4508" s="1">
        <f t="shared" si="637"/>
        <v>0</v>
      </c>
    </row>
    <row r="4509" spans="1:34" ht="14" x14ac:dyDescent="0.3">
      <c r="A4509" s="279"/>
      <c r="B4509" s="279"/>
      <c r="C4509" s="280"/>
      <c r="D4509" s="281"/>
      <c r="E4509" s="281"/>
      <c r="F4509" s="280"/>
      <c r="G4509" s="281"/>
      <c r="H4509" s="279"/>
      <c r="I4509" s="288" t="str">
        <f>_xlfn.IFNA(VLOOKUP(B4509,'Absence Types'!A:D,4,FALSE),"")</f>
        <v/>
      </c>
      <c r="J4509" s="110" t="str">
        <f t="shared" si="639"/>
        <v>Y</v>
      </c>
      <c r="K4509" s="110" t="str">
        <f t="shared" si="640"/>
        <v>N</v>
      </c>
      <c r="L4509" s="110" t="b">
        <f t="shared" si="641"/>
        <v>0</v>
      </c>
      <c r="M4509" s="110" t="b">
        <f t="shared" si="642"/>
        <v>0</v>
      </c>
      <c r="AC4509" s="1" t="str">
        <f t="shared" si="638"/>
        <v/>
      </c>
      <c r="AD4509" s="1" t="str">
        <f t="shared" si="634"/>
        <v/>
      </c>
      <c r="AE4509" s="1" t="e">
        <f>VLOOKUP(A4509,#REF!,12,FALSE)</f>
        <v>#REF!</v>
      </c>
      <c r="AF4509" s="1">
        <f t="shared" si="635"/>
        <v>0</v>
      </c>
      <c r="AG4509" s="1">
        <f t="shared" si="636"/>
        <v>0</v>
      </c>
      <c r="AH4509" s="1">
        <f t="shared" si="637"/>
        <v>0</v>
      </c>
    </row>
    <row r="4510" spans="1:34" ht="14" x14ac:dyDescent="0.3">
      <c r="A4510" s="279"/>
      <c r="B4510" s="279"/>
      <c r="C4510" s="280"/>
      <c r="D4510" s="281"/>
      <c r="E4510" s="281"/>
      <c r="F4510" s="280"/>
      <c r="G4510" s="281"/>
      <c r="H4510" s="279"/>
      <c r="I4510" s="288" t="str">
        <f>_xlfn.IFNA(VLOOKUP(B4510,'Absence Types'!A:D,4,FALSE),"")</f>
        <v/>
      </c>
      <c r="J4510" s="110" t="str">
        <f t="shared" si="639"/>
        <v>Y</v>
      </c>
      <c r="K4510" s="110" t="str">
        <f t="shared" si="640"/>
        <v>N</v>
      </c>
      <c r="L4510" s="110" t="b">
        <f t="shared" si="641"/>
        <v>0</v>
      </c>
      <c r="M4510" s="110" t="b">
        <f t="shared" si="642"/>
        <v>0</v>
      </c>
      <c r="AC4510" s="1" t="str">
        <f t="shared" si="638"/>
        <v/>
      </c>
      <c r="AD4510" s="1" t="str">
        <f t="shared" si="634"/>
        <v/>
      </c>
      <c r="AE4510" s="1" t="e">
        <f>VLOOKUP(A4510,#REF!,12,FALSE)</f>
        <v>#REF!</v>
      </c>
      <c r="AF4510" s="1">
        <f t="shared" si="635"/>
        <v>0</v>
      </c>
      <c r="AG4510" s="1">
        <f t="shared" si="636"/>
        <v>0</v>
      </c>
      <c r="AH4510" s="1">
        <f t="shared" si="637"/>
        <v>0</v>
      </c>
    </row>
    <row r="4511" spans="1:34" ht="14" x14ac:dyDescent="0.3">
      <c r="A4511" s="279"/>
      <c r="B4511" s="279"/>
      <c r="C4511" s="280"/>
      <c r="D4511" s="281"/>
      <c r="E4511" s="281"/>
      <c r="F4511" s="280"/>
      <c r="G4511" s="281"/>
      <c r="H4511" s="279"/>
      <c r="I4511" s="288" t="str">
        <f>_xlfn.IFNA(VLOOKUP(B4511,'Absence Types'!A:D,4,FALSE),"")</f>
        <v/>
      </c>
      <c r="J4511" s="110" t="str">
        <f t="shared" si="639"/>
        <v>Y</v>
      </c>
      <c r="K4511" s="110" t="str">
        <f t="shared" si="640"/>
        <v>N</v>
      </c>
      <c r="L4511" s="110" t="b">
        <f t="shared" si="641"/>
        <v>0</v>
      </c>
      <c r="M4511" s="110" t="b">
        <f t="shared" si="642"/>
        <v>0</v>
      </c>
      <c r="AC4511" s="1" t="str">
        <f t="shared" si="638"/>
        <v/>
      </c>
      <c r="AD4511" s="1" t="str">
        <f t="shared" si="634"/>
        <v/>
      </c>
      <c r="AE4511" s="1" t="e">
        <f>VLOOKUP(A4511,#REF!,12,FALSE)</f>
        <v>#REF!</v>
      </c>
      <c r="AF4511" s="1">
        <f t="shared" si="635"/>
        <v>0</v>
      </c>
      <c r="AG4511" s="1">
        <f t="shared" si="636"/>
        <v>0</v>
      </c>
      <c r="AH4511" s="1">
        <f t="shared" si="637"/>
        <v>0</v>
      </c>
    </row>
    <row r="4512" spans="1:34" ht="14" x14ac:dyDescent="0.3">
      <c r="A4512" s="279"/>
      <c r="B4512" s="279"/>
      <c r="C4512" s="280"/>
      <c r="D4512" s="281"/>
      <c r="E4512" s="281"/>
      <c r="F4512" s="280"/>
      <c r="G4512" s="281"/>
      <c r="H4512" s="279"/>
      <c r="I4512" s="288" t="str">
        <f>_xlfn.IFNA(VLOOKUP(B4512,'Absence Types'!A:D,4,FALSE),"")</f>
        <v/>
      </c>
      <c r="J4512" s="110" t="str">
        <f t="shared" si="639"/>
        <v>Y</v>
      </c>
      <c r="K4512" s="110" t="str">
        <f t="shared" si="640"/>
        <v>N</v>
      </c>
      <c r="L4512" s="110" t="b">
        <f t="shared" si="641"/>
        <v>0</v>
      </c>
      <c r="M4512" s="110" t="b">
        <f t="shared" si="642"/>
        <v>0</v>
      </c>
      <c r="AC4512" s="1" t="str">
        <f t="shared" si="638"/>
        <v/>
      </c>
      <c r="AD4512" s="1" t="str">
        <f t="shared" si="634"/>
        <v/>
      </c>
      <c r="AE4512" s="1" t="e">
        <f>VLOOKUP(A4512,#REF!,12,FALSE)</f>
        <v>#REF!</v>
      </c>
      <c r="AF4512" s="1">
        <f t="shared" si="635"/>
        <v>0</v>
      </c>
      <c r="AG4512" s="1">
        <f t="shared" si="636"/>
        <v>0</v>
      </c>
      <c r="AH4512" s="1">
        <f t="shared" si="637"/>
        <v>0</v>
      </c>
    </row>
    <row r="4513" spans="1:34" ht="14" x14ac:dyDescent="0.3">
      <c r="A4513" s="279"/>
      <c r="B4513" s="279"/>
      <c r="C4513" s="280"/>
      <c r="D4513" s="281"/>
      <c r="E4513" s="281"/>
      <c r="F4513" s="280"/>
      <c r="G4513" s="281"/>
      <c r="H4513" s="279"/>
      <c r="I4513" s="288" t="str">
        <f>_xlfn.IFNA(VLOOKUP(B4513,'Absence Types'!A:D,4,FALSE),"")</f>
        <v/>
      </c>
      <c r="J4513" s="110" t="str">
        <f t="shared" si="639"/>
        <v>Y</v>
      </c>
      <c r="K4513" s="110" t="str">
        <f t="shared" si="640"/>
        <v>N</v>
      </c>
      <c r="L4513" s="110" t="b">
        <f t="shared" si="641"/>
        <v>0</v>
      </c>
      <c r="M4513" s="110" t="b">
        <f t="shared" si="642"/>
        <v>0</v>
      </c>
      <c r="AC4513" s="1" t="str">
        <f t="shared" si="638"/>
        <v/>
      </c>
      <c r="AD4513" s="1" t="str">
        <f t="shared" si="634"/>
        <v/>
      </c>
      <c r="AE4513" s="1" t="e">
        <f>VLOOKUP(A4513,#REF!,12,FALSE)</f>
        <v>#REF!</v>
      </c>
      <c r="AF4513" s="1">
        <f t="shared" si="635"/>
        <v>0</v>
      </c>
      <c r="AG4513" s="1">
        <f t="shared" si="636"/>
        <v>0</v>
      </c>
      <c r="AH4513" s="1">
        <f t="shared" si="637"/>
        <v>0</v>
      </c>
    </row>
    <row r="4514" spans="1:34" ht="14" x14ac:dyDescent="0.3">
      <c r="A4514" s="279"/>
      <c r="B4514" s="279"/>
      <c r="C4514" s="280"/>
      <c r="D4514" s="281"/>
      <c r="E4514" s="281"/>
      <c r="F4514" s="280"/>
      <c r="G4514" s="281"/>
      <c r="H4514" s="279"/>
      <c r="I4514" s="288" t="str">
        <f>_xlfn.IFNA(VLOOKUP(B4514,'Absence Types'!A:D,4,FALSE),"")</f>
        <v/>
      </c>
      <c r="J4514" s="110" t="str">
        <f t="shared" si="639"/>
        <v>Y</v>
      </c>
      <c r="K4514" s="110" t="str">
        <f t="shared" si="640"/>
        <v>N</v>
      </c>
      <c r="L4514" s="110" t="b">
        <f t="shared" si="641"/>
        <v>0</v>
      </c>
      <c r="M4514" s="110" t="b">
        <f t="shared" si="642"/>
        <v>0</v>
      </c>
      <c r="AC4514" s="1" t="str">
        <f t="shared" si="638"/>
        <v/>
      </c>
      <c r="AD4514" s="1" t="str">
        <f t="shared" si="634"/>
        <v/>
      </c>
      <c r="AE4514" s="1" t="e">
        <f>VLOOKUP(A4514,#REF!,12,FALSE)</f>
        <v>#REF!</v>
      </c>
      <c r="AF4514" s="1">
        <f t="shared" si="635"/>
        <v>0</v>
      </c>
      <c r="AG4514" s="1">
        <f t="shared" si="636"/>
        <v>0</v>
      </c>
      <c r="AH4514" s="1">
        <f t="shared" si="637"/>
        <v>0</v>
      </c>
    </row>
    <row r="4515" spans="1:34" ht="14" x14ac:dyDescent="0.3">
      <c r="A4515" s="279"/>
      <c r="B4515" s="279"/>
      <c r="C4515" s="280"/>
      <c r="D4515" s="281"/>
      <c r="E4515" s="281"/>
      <c r="F4515" s="280"/>
      <c r="G4515" s="281"/>
      <c r="H4515" s="279"/>
      <c r="I4515" s="288" t="str">
        <f>_xlfn.IFNA(VLOOKUP(B4515,'Absence Types'!A:D,4,FALSE),"")</f>
        <v/>
      </c>
      <c r="J4515" s="110" t="str">
        <f t="shared" si="639"/>
        <v>Y</v>
      </c>
      <c r="K4515" s="110" t="str">
        <f t="shared" si="640"/>
        <v>N</v>
      </c>
      <c r="L4515" s="110" t="b">
        <f t="shared" si="641"/>
        <v>0</v>
      </c>
      <c r="M4515" s="110" t="b">
        <f t="shared" si="642"/>
        <v>0</v>
      </c>
      <c r="AC4515" s="1" t="str">
        <f t="shared" si="638"/>
        <v/>
      </c>
      <c r="AD4515" s="1" t="str">
        <f t="shared" si="634"/>
        <v/>
      </c>
      <c r="AE4515" s="1" t="e">
        <f>VLOOKUP(A4515,#REF!,12,FALSE)</f>
        <v>#REF!</v>
      </c>
      <c r="AF4515" s="1">
        <f t="shared" si="635"/>
        <v>0</v>
      </c>
      <c r="AG4515" s="1">
        <f t="shared" si="636"/>
        <v>0</v>
      </c>
      <c r="AH4515" s="1">
        <f t="shared" si="637"/>
        <v>0</v>
      </c>
    </row>
    <row r="4516" spans="1:34" ht="14" x14ac:dyDescent="0.3">
      <c r="A4516" s="279"/>
      <c r="B4516" s="279"/>
      <c r="C4516" s="280"/>
      <c r="D4516" s="281"/>
      <c r="E4516" s="281"/>
      <c r="F4516" s="280"/>
      <c r="G4516" s="281"/>
      <c r="H4516" s="279"/>
      <c r="I4516" s="288" t="str">
        <f>_xlfn.IFNA(VLOOKUP(B4516,'Absence Types'!A:D,4,FALSE),"")</f>
        <v/>
      </c>
      <c r="J4516" s="110" t="str">
        <f t="shared" si="639"/>
        <v>Y</v>
      </c>
      <c r="K4516" s="110" t="str">
        <f t="shared" si="640"/>
        <v>N</v>
      </c>
      <c r="L4516" s="110" t="b">
        <f t="shared" si="641"/>
        <v>0</v>
      </c>
      <c r="M4516" s="110" t="b">
        <f t="shared" si="642"/>
        <v>0</v>
      </c>
      <c r="AC4516" s="1" t="str">
        <f t="shared" si="638"/>
        <v/>
      </c>
      <c r="AD4516" s="1" t="str">
        <f t="shared" si="634"/>
        <v/>
      </c>
      <c r="AE4516" s="1" t="e">
        <f>VLOOKUP(A4516,#REF!,12,FALSE)</f>
        <v>#REF!</v>
      </c>
      <c r="AF4516" s="1">
        <f t="shared" si="635"/>
        <v>0</v>
      </c>
      <c r="AG4516" s="1">
        <f t="shared" si="636"/>
        <v>0</v>
      </c>
      <c r="AH4516" s="1">
        <f t="shared" si="637"/>
        <v>0</v>
      </c>
    </row>
    <row r="4517" spans="1:34" ht="14" x14ac:dyDescent="0.3">
      <c r="A4517" s="279"/>
      <c r="B4517" s="279"/>
      <c r="C4517" s="280"/>
      <c r="D4517" s="281"/>
      <c r="E4517" s="281"/>
      <c r="F4517" s="280"/>
      <c r="G4517" s="281"/>
      <c r="H4517" s="279"/>
      <c r="I4517" s="288" t="str">
        <f>_xlfn.IFNA(VLOOKUP(B4517,'Absence Types'!A:D,4,FALSE),"")</f>
        <v/>
      </c>
      <c r="J4517" s="110" t="str">
        <f t="shared" si="639"/>
        <v>Y</v>
      </c>
      <c r="K4517" s="110" t="str">
        <f t="shared" si="640"/>
        <v>N</v>
      </c>
      <c r="L4517" s="110" t="b">
        <f t="shared" si="641"/>
        <v>0</v>
      </c>
      <c r="M4517" s="110" t="b">
        <f t="shared" si="642"/>
        <v>0</v>
      </c>
      <c r="AC4517" s="1" t="str">
        <f t="shared" si="638"/>
        <v/>
      </c>
      <c r="AD4517" s="1" t="str">
        <f t="shared" si="634"/>
        <v/>
      </c>
      <c r="AE4517" s="1" t="e">
        <f>VLOOKUP(A4517,#REF!,12,FALSE)</f>
        <v>#REF!</v>
      </c>
      <c r="AF4517" s="1">
        <f t="shared" si="635"/>
        <v>0</v>
      </c>
      <c r="AG4517" s="1">
        <f t="shared" si="636"/>
        <v>0</v>
      </c>
      <c r="AH4517" s="1">
        <f t="shared" si="637"/>
        <v>0</v>
      </c>
    </row>
    <row r="4518" spans="1:34" ht="14" x14ac:dyDescent="0.3">
      <c r="A4518" s="279"/>
      <c r="B4518" s="279"/>
      <c r="C4518" s="280"/>
      <c r="D4518" s="281"/>
      <c r="E4518" s="281"/>
      <c r="F4518" s="280"/>
      <c r="G4518" s="281"/>
      <c r="H4518" s="279"/>
      <c r="I4518" s="288" t="str">
        <f>_xlfn.IFNA(VLOOKUP(B4518,'Absence Types'!A:D,4,FALSE),"")</f>
        <v/>
      </c>
      <c r="J4518" s="110" t="str">
        <f t="shared" si="639"/>
        <v>Y</v>
      </c>
      <c r="K4518" s="110" t="str">
        <f t="shared" si="640"/>
        <v>N</v>
      </c>
      <c r="L4518" s="110" t="b">
        <f t="shared" si="641"/>
        <v>0</v>
      </c>
      <c r="M4518" s="110" t="b">
        <f t="shared" si="642"/>
        <v>0</v>
      </c>
      <c r="AC4518" s="1" t="str">
        <f t="shared" si="638"/>
        <v/>
      </c>
      <c r="AD4518" s="1" t="str">
        <f t="shared" si="634"/>
        <v/>
      </c>
      <c r="AE4518" s="1" t="e">
        <f>VLOOKUP(A4518,#REF!,12,FALSE)</f>
        <v>#REF!</v>
      </c>
      <c r="AF4518" s="1">
        <f t="shared" si="635"/>
        <v>0</v>
      </c>
      <c r="AG4518" s="1">
        <f t="shared" si="636"/>
        <v>0</v>
      </c>
      <c r="AH4518" s="1">
        <f t="shared" si="637"/>
        <v>0</v>
      </c>
    </row>
    <row r="4519" spans="1:34" ht="14" x14ac:dyDescent="0.3">
      <c r="A4519" s="279"/>
      <c r="B4519" s="279"/>
      <c r="C4519" s="280"/>
      <c r="D4519" s="281"/>
      <c r="E4519" s="281"/>
      <c r="F4519" s="280"/>
      <c r="G4519" s="281"/>
      <c r="H4519" s="279"/>
      <c r="I4519" s="288" t="str">
        <f>_xlfn.IFNA(VLOOKUP(B4519,'Absence Types'!A:D,4,FALSE),"")</f>
        <v/>
      </c>
      <c r="J4519" s="110" t="str">
        <f t="shared" si="639"/>
        <v>Y</v>
      </c>
      <c r="K4519" s="110" t="str">
        <f t="shared" si="640"/>
        <v>N</v>
      </c>
      <c r="L4519" s="110" t="b">
        <f t="shared" si="641"/>
        <v>0</v>
      </c>
      <c r="M4519" s="110" t="b">
        <f t="shared" si="642"/>
        <v>0</v>
      </c>
      <c r="AC4519" s="1" t="str">
        <f t="shared" si="638"/>
        <v/>
      </c>
      <c r="AD4519" s="1" t="str">
        <f t="shared" si="634"/>
        <v/>
      </c>
      <c r="AE4519" s="1" t="e">
        <f>VLOOKUP(A4519,#REF!,12,FALSE)</f>
        <v>#REF!</v>
      </c>
      <c r="AF4519" s="1">
        <f t="shared" si="635"/>
        <v>0</v>
      </c>
      <c r="AG4519" s="1">
        <f t="shared" si="636"/>
        <v>0</v>
      </c>
      <c r="AH4519" s="1">
        <f t="shared" si="637"/>
        <v>0</v>
      </c>
    </row>
    <row r="4520" spans="1:34" ht="14" x14ac:dyDescent="0.3">
      <c r="A4520" s="279"/>
      <c r="B4520" s="279"/>
      <c r="C4520" s="280"/>
      <c r="D4520" s="281"/>
      <c r="E4520" s="281"/>
      <c r="F4520" s="280"/>
      <c r="G4520" s="281"/>
      <c r="H4520" s="279"/>
      <c r="I4520" s="288" t="str">
        <f>_xlfn.IFNA(VLOOKUP(B4520,'Absence Types'!A:D,4,FALSE),"")</f>
        <v/>
      </c>
      <c r="J4520" s="110" t="str">
        <f t="shared" si="639"/>
        <v>Y</v>
      </c>
      <c r="K4520" s="110" t="str">
        <f t="shared" si="640"/>
        <v>N</v>
      </c>
      <c r="L4520" s="110" t="b">
        <f t="shared" si="641"/>
        <v>0</v>
      </c>
      <c r="M4520" s="110" t="b">
        <f t="shared" si="642"/>
        <v>0</v>
      </c>
      <c r="AC4520" s="1" t="str">
        <f t="shared" si="638"/>
        <v/>
      </c>
      <c r="AD4520" s="1" t="str">
        <f t="shared" si="634"/>
        <v/>
      </c>
      <c r="AE4520" s="1" t="e">
        <f>VLOOKUP(A4520,#REF!,12,FALSE)</f>
        <v>#REF!</v>
      </c>
      <c r="AF4520" s="1">
        <f t="shared" si="635"/>
        <v>0</v>
      </c>
      <c r="AG4520" s="1">
        <f t="shared" si="636"/>
        <v>0</v>
      </c>
      <c r="AH4520" s="1">
        <f t="shared" si="637"/>
        <v>0</v>
      </c>
    </row>
    <row r="4521" spans="1:34" ht="14" x14ac:dyDescent="0.3">
      <c r="A4521" s="279"/>
      <c r="B4521" s="279"/>
      <c r="C4521" s="280"/>
      <c r="D4521" s="281"/>
      <c r="E4521" s="281"/>
      <c r="F4521" s="280"/>
      <c r="G4521" s="281"/>
      <c r="H4521" s="279"/>
      <c r="I4521" s="288" t="str">
        <f>_xlfn.IFNA(VLOOKUP(B4521,'Absence Types'!A:D,4,FALSE),"")</f>
        <v/>
      </c>
      <c r="J4521" s="110" t="str">
        <f t="shared" si="639"/>
        <v>Y</v>
      </c>
      <c r="K4521" s="110" t="str">
        <f t="shared" si="640"/>
        <v>N</v>
      </c>
      <c r="L4521" s="110" t="b">
        <f t="shared" si="641"/>
        <v>0</v>
      </c>
      <c r="M4521" s="110" t="b">
        <f t="shared" si="642"/>
        <v>0</v>
      </c>
      <c r="AC4521" s="1" t="str">
        <f t="shared" si="638"/>
        <v/>
      </c>
      <c r="AD4521" s="1" t="str">
        <f t="shared" si="634"/>
        <v/>
      </c>
      <c r="AE4521" s="1" t="e">
        <f>VLOOKUP(A4521,#REF!,12,FALSE)</f>
        <v>#REF!</v>
      </c>
      <c r="AF4521" s="1">
        <f t="shared" si="635"/>
        <v>0</v>
      </c>
      <c r="AG4521" s="1">
        <f t="shared" si="636"/>
        <v>0</v>
      </c>
      <c r="AH4521" s="1">
        <f t="shared" si="637"/>
        <v>0</v>
      </c>
    </row>
    <row r="4522" spans="1:34" ht="14" x14ac:dyDescent="0.3">
      <c r="A4522" s="279"/>
      <c r="B4522" s="279"/>
      <c r="C4522" s="280"/>
      <c r="D4522" s="281"/>
      <c r="E4522" s="281"/>
      <c r="F4522" s="280"/>
      <c r="G4522" s="281"/>
      <c r="H4522" s="279"/>
      <c r="I4522" s="288" t="str">
        <f>_xlfn.IFNA(VLOOKUP(B4522,'Absence Types'!A:D,4,FALSE),"")</f>
        <v/>
      </c>
      <c r="J4522" s="110" t="str">
        <f t="shared" si="639"/>
        <v>Y</v>
      </c>
      <c r="K4522" s="110" t="str">
        <f t="shared" si="640"/>
        <v>N</v>
      </c>
      <c r="L4522" s="110" t="b">
        <f t="shared" si="641"/>
        <v>0</v>
      </c>
      <c r="M4522" s="110" t="b">
        <f t="shared" si="642"/>
        <v>0</v>
      </c>
      <c r="AC4522" s="1" t="str">
        <f t="shared" si="638"/>
        <v/>
      </c>
      <c r="AD4522" s="1" t="str">
        <f t="shared" si="634"/>
        <v/>
      </c>
      <c r="AE4522" s="1" t="e">
        <f>VLOOKUP(A4522,#REF!,12,FALSE)</f>
        <v>#REF!</v>
      </c>
      <c r="AF4522" s="1">
        <f t="shared" si="635"/>
        <v>0</v>
      </c>
      <c r="AG4522" s="1">
        <f t="shared" si="636"/>
        <v>0</v>
      </c>
      <c r="AH4522" s="1">
        <f t="shared" si="637"/>
        <v>0</v>
      </c>
    </row>
    <row r="4523" spans="1:34" ht="14" x14ac:dyDescent="0.3">
      <c r="A4523" s="279"/>
      <c r="B4523" s="279"/>
      <c r="C4523" s="280"/>
      <c r="D4523" s="281"/>
      <c r="E4523" s="281"/>
      <c r="F4523" s="280"/>
      <c r="G4523" s="281"/>
      <c r="H4523" s="279"/>
      <c r="I4523" s="288" t="str">
        <f>_xlfn.IFNA(VLOOKUP(B4523,'Absence Types'!A:D,4,FALSE),"")</f>
        <v/>
      </c>
      <c r="J4523" s="110" t="str">
        <f t="shared" si="639"/>
        <v>Y</v>
      </c>
      <c r="K4523" s="110" t="str">
        <f t="shared" si="640"/>
        <v>N</v>
      </c>
      <c r="L4523" s="110" t="b">
        <f t="shared" si="641"/>
        <v>0</v>
      </c>
      <c r="M4523" s="110" t="b">
        <f t="shared" si="642"/>
        <v>0</v>
      </c>
      <c r="AC4523" s="1" t="str">
        <f t="shared" si="638"/>
        <v/>
      </c>
      <c r="AD4523" s="1" t="str">
        <f t="shared" si="634"/>
        <v/>
      </c>
      <c r="AE4523" s="1" t="e">
        <f>VLOOKUP(A4523,#REF!,12,FALSE)</f>
        <v>#REF!</v>
      </c>
      <c r="AF4523" s="1">
        <f t="shared" si="635"/>
        <v>0</v>
      </c>
      <c r="AG4523" s="1">
        <f t="shared" si="636"/>
        <v>0</v>
      </c>
      <c r="AH4523" s="1">
        <f t="shared" si="637"/>
        <v>0</v>
      </c>
    </row>
    <row r="4524" spans="1:34" ht="14" x14ac:dyDescent="0.3">
      <c r="A4524" s="279"/>
      <c r="B4524" s="279"/>
      <c r="C4524" s="280"/>
      <c r="D4524" s="281"/>
      <c r="E4524" s="281"/>
      <c r="F4524" s="280"/>
      <c r="G4524" s="281"/>
      <c r="H4524" s="279"/>
      <c r="I4524" s="288" t="str">
        <f>_xlfn.IFNA(VLOOKUP(B4524,'Absence Types'!A:D,4,FALSE),"")</f>
        <v/>
      </c>
      <c r="J4524" s="110" t="str">
        <f t="shared" si="639"/>
        <v>Y</v>
      </c>
      <c r="K4524" s="110" t="str">
        <f t="shared" si="640"/>
        <v>N</v>
      </c>
      <c r="L4524" s="110" t="b">
        <f t="shared" si="641"/>
        <v>0</v>
      </c>
      <c r="M4524" s="110" t="b">
        <f t="shared" si="642"/>
        <v>0</v>
      </c>
      <c r="AC4524" s="1" t="str">
        <f t="shared" si="638"/>
        <v/>
      </c>
      <c r="AD4524" s="1" t="str">
        <f t="shared" si="634"/>
        <v/>
      </c>
      <c r="AE4524" s="1" t="e">
        <f>VLOOKUP(A4524,#REF!,12,FALSE)</f>
        <v>#REF!</v>
      </c>
      <c r="AF4524" s="1">
        <f t="shared" si="635"/>
        <v>0</v>
      </c>
      <c r="AG4524" s="1">
        <f t="shared" si="636"/>
        <v>0</v>
      </c>
      <c r="AH4524" s="1">
        <f t="shared" si="637"/>
        <v>0</v>
      </c>
    </row>
    <row r="4525" spans="1:34" ht="14" x14ac:dyDescent="0.3">
      <c r="A4525" s="279"/>
      <c r="B4525" s="279"/>
      <c r="C4525" s="280"/>
      <c r="D4525" s="281"/>
      <c r="E4525" s="281"/>
      <c r="F4525" s="280"/>
      <c r="G4525" s="281"/>
      <c r="H4525" s="279"/>
      <c r="I4525" s="288" t="str">
        <f>_xlfn.IFNA(VLOOKUP(B4525,'Absence Types'!A:D,4,FALSE),"")</f>
        <v/>
      </c>
      <c r="J4525" s="110" t="str">
        <f t="shared" si="639"/>
        <v>Y</v>
      </c>
      <c r="K4525" s="110" t="str">
        <f t="shared" si="640"/>
        <v>N</v>
      </c>
      <c r="L4525" s="110" t="b">
        <f t="shared" si="641"/>
        <v>0</v>
      </c>
      <c r="M4525" s="110" t="b">
        <f t="shared" si="642"/>
        <v>0</v>
      </c>
      <c r="AC4525" s="1" t="str">
        <f t="shared" si="638"/>
        <v/>
      </c>
      <c r="AD4525" s="1" t="str">
        <f t="shared" si="634"/>
        <v/>
      </c>
      <c r="AE4525" s="1" t="e">
        <f>VLOOKUP(A4525,#REF!,12,FALSE)</f>
        <v>#REF!</v>
      </c>
      <c r="AF4525" s="1">
        <f t="shared" si="635"/>
        <v>0</v>
      </c>
      <c r="AG4525" s="1">
        <f t="shared" si="636"/>
        <v>0</v>
      </c>
      <c r="AH4525" s="1">
        <f t="shared" si="637"/>
        <v>0</v>
      </c>
    </row>
    <row r="4526" spans="1:34" ht="14" x14ac:dyDescent="0.3">
      <c r="A4526" s="279"/>
      <c r="B4526" s="279"/>
      <c r="C4526" s="280"/>
      <c r="D4526" s="281"/>
      <c r="E4526" s="281"/>
      <c r="F4526" s="280"/>
      <c r="G4526" s="281"/>
      <c r="H4526" s="279"/>
      <c r="I4526" s="288" t="str">
        <f>_xlfn.IFNA(VLOOKUP(B4526,'Absence Types'!A:D,4,FALSE),"")</f>
        <v/>
      </c>
      <c r="J4526" s="110" t="str">
        <f t="shared" si="639"/>
        <v>Y</v>
      </c>
      <c r="K4526" s="110" t="str">
        <f t="shared" si="640"/>
        <v>N</v>
      </c>
      <c r="L4526" s="110" t="b">
        <f t="shared" si="641"/>
        <v>0</v>
      </c>
      <c r="M4526" s="110" t="b">
        <f t="shared" si="642"/>
        <v>0</v>
      </c>
      <c r="AC4526" s="1" t="str">
        <f t="shared" si="638"/>
        <v/>
      </c>
      <c r="AD4526" s="1" t="str">
        <f t="shared" si="634"/>
        <v/>
      </c>
      <c r="AE4526" s="1" t="e">
        <f>VLOOKUP(A4526,#REF!,12,FALSE)</f>
        <v>#REF!</v>
      </c>
      <c r="AF4526" s="1">
        <f t="shared" si="635"/>
        <v>0</v>
      </c>
      <c r="AG4526" s="1">
        <f t="shared" si="636"/>
        <v>0</v>
      </c>
      <c r="AH4526" s="1">
        <f t="shared" si="637"/>
        <v>0</v>
      </c>
    </row>
    <row r="4527" spans="1:34" ht="14" x14ac:dyDescent="0.3">
      <c r="A4527" s="279"/>
      <c r="B4527" s="279"/>
      <c r="C4527" s="280"/>
      <c r="D4527" s="281"/>
      <c r="E4527" s="281"/>
      <c r="F4527" s="280"/>
      <c r="G4527" s="281"/>
      <c r="H4527" s="279"/>
      <c r="I4527" s="288" t="str">
        <f>_xlfn.IFNA(VLOOKUP(B4527,'Absence Types'!A:D,4,FALSE),"")</f>
        <v/>
      </c>
      <c r="J4527" s="110" t="str">
        <f t="shared" si="639"/>
        <v>Y</v>
      </c>
      <c r="K4527" s="110" t="str">
        <f t="shared" si="640"/>
        <v>N</v>
      </c>
      <c r="L4527" s="110" t="b">
        <f t="shared" si="641"/>
        <v>0</v>
      </c>
      <c r="M4527" s="110" t="b">
        <f t="shared" si="642"/>
        <v>0</v>
      </c>
      <c r="AC4527" s="1" t="str">
        <f t="shared" si="638"/>
        <v/>
      </c>
      <c r="AD4527" s="1" t="str">
        <f t="shared" si="634"/>
        <v/>
      </c>
      <c r="AE4527" s="1" t="e">
        <f>VLOOKUP(A4527,#REF!,12,FALSE)</f>
        <v>#REF!</v>
      </c>
      <c r="AF4527" s="1">
        <f t="shared" si="635"/>
        <v>0</v>
      </c>
      <c r="AG4527" s="1">
        <f t="shared" si="636"/>
        <v>0</v>
      </c>
      <c r="AH4527" s="1">
        <f t="shared" si="637"/>
        <v>0</v>
      </c>
    </row>
    <row r="4528" spans="1:34" ht="14" x14ac:dyDescent="0.3">
      <c r="A4528" s="279"/>
      <c r="B4528" s="279"/>
      <c r="C4528" s="280"/>
      <c r="D4528" s="281"/>
      <c r="E4528" s="281"/>
      <c r="F4528" s="280"/>
      <c r="G4528" s="281"/>
      <c r="H4528" s="279"/>
      <c r="I4528" s="288" t="str">
        <f>_xlfn.IFNA(VLOOKUP(B4528,'Absence Types'!A:D,4,FALSE),"")</f>
        <v/>
      </c>
      <c r="J4528" s="110" t="str">
        <f t="shared" si="639"/>
        <v>Y</v>
      </c>
      <c r="K4528" s="110" t="str">
        <f t="shared" si="640"/>
        <v>N</v>
      </c>
      <c r="L4528" s="110" t="b">
        <f t="shared" si="641"/>
        <v>0</v>
      </c>
      <c r="M4528" s="110" t="b">
        <f t="shared" si="642"/>
        <v>0</v>
      </c>
      <c r="AC4528" s="1" t="str">
        <f t="shared" si="638"/>
        <v/>
      </c>
      <c r="AD4528" s="1" t="str">
        <f t="shared" si="634"/>
        <v/>
      </c>
      <c r="AE4528" s="1" t="e">
        <f>VLOOKUP(A4528,#REF!,12,FALSE)</f>
        <v>#REF!</v>
      </c>
      <c r="AF4528" s="1">
        <f t="shared" si="635"/>
        <v>0</v>
      </c>
      <c r="AG4528" s="1">
        <f t="shared" si="636"/>
        <v>0</v>
      </c>
      <c r="AH4528" s="1">
        <f t="shared" si="637"/>
        <v>0</v>
      </c>
    </row>
    <row r="4529" spans="1:34" ht="14" x14ac:dyDescent="0.3">
      <c r="A4529" s="279"/>
      <c r="B4529" s="279"/>
      <c r="C4529" s="280"/>
      <c r="D4529" s="281"/>
      <c r="E4529" s="281"/>
      <c r="F4529" s="280"/>
      <c r="G4529" s="281"/>
      <c r="H4529" s="279"/>
      <c r="I4529" s="288" t="str">
        <f>_xlfn.IFNA(VLOOKUP(B4529,'Absence Types'!A:D,4,FALSE),"")</f>
        <v/>
      </c>
      <c r="J4529" s="110" t="str">
        <f t="shared" si="639"/>
        <v>Y</v>
      </c>
      <c r="K4529" s="110" t="str">
        <f t="shared" si="640"/>
        <v>N</v>
      </c>
      <c r="L4529" s="110" t="b">
        <f t="shared" si="641"/>
        <v>0</v>
      </c>
      <c r="M4529" s="110" t="b">
        <f t="shared" si="642"/>
        <v>0</v>
      </c>
      <c r="AC4529" s="1" t="str">
        <f t="shared" si="638"/>
        <v/>
      </c>
      <c r="AD4529" s="1" t="str">
        <f t="shared" si="634"/>
        <v/>
      </c>
      <c r="AE4529" s="1" t="e">
        <f>VLOOKUP(A4529,#REF!,12,FALSE)</f>
        <v>#REF!</v>
      </c>
      <c r="AF4529" s="1">
        <f t="shared" si="635"/>
        <v>0</v>
      </c>
      <c r="AG4529" s="1">
        <f t="shared" si="636"/>
        <v>0</v>
      </c>
      <c r="AH4529" s="1">
        <f t="shared" si="637"/>
        <v>0</v>
      </c>
    </row>
    <row r="4530" spans="1:34" ht="14" x14ac:dyDescent="0.3">
      <c r="A4530" s="279"/>
      <c r="B4530" s="279"/>
      <c r="C4530" s="280"/>
      <c r="D4530" s="281"/>
      <c r="E4530" s="281"/>
      <c r="F4530" s="280"/>
      <c r="G4530" s="281"/>
      <c r="H4530" s="279"/>
      <c r="I4530" s="288" t="str">
        <f>_xlfn.IFNA(VLOOKUP(B4530,'Absence Types'!A:D,4,FALSE),"")</f>
        <v/>
      </c>
      <c r="J4530" s="110" t="str">
        <f t="shared" si="639"/>
        <v>Y</v>
      </c>
      <c r="K4530" s="110" t="str">
        <f t="shared" si="640"/>
        <v>N</v>
      </c>
      <c r="L4530" s="110" t="b">
        <f t="shared" si="641"/>
        <v>0</v>
      </c>
      <c r="M4530" s="110" t="b">
        <f t="shared" si="642"/>
        <v>0</v>
      </c>
      <c r="AC4530" s="1" t="str">
        <f t="shared" si="638"/>
        <v/>
      </c>
      <c r="AD4530" s="1" t="str">
        <f t="shared" si="634"/>
        <v/>
      </c>
      <c r="AE4530" s="1" t="e">
        <f>VLOOKUP(A4530,#REF!,12,FALSE)</f>
        <v>#REF!</v>
      </c>
      <c r="AF4530" s="1">
        <f t="shared" si="635"/>
        <v>0</v>
      </c>
      <c r="AG4530" s="1">
        <f t="shared" si="636"/>
        <v>0</v>
      </c>
      <c r="AH4530" s="1">
        <f t="shared" si="637"/>
        <v>0</v>
      </c>
    </row>
    <row r="4531" spans="1:34" ht="14" x14ac:dyDescent="0.3">
      <c r="A4531" s="279"/>
      <c r="B4531" s="279"/>
      <c r="C4531" s="280"/>
      <c r="D4531" s="281"/>
      <c r="E4531" s="281"/>
      <c r="F4531" s="280"/>
      <c r="G4531" s="281"/>
      <c r="H4531" s="279"/>
      <c r="I4531" s="288" t="str">
        <f>_xlfn.IFNA(VLOOKUP(B4531,'Absence Types'!A:D,4,FALSE),"")</f>
        <v/>
      </c>
      <c r="J4531" s="110" t="str">
        <f t="shared" si="639"/>
        <v>Y</v>
      </c>
      <c r="K4531" s="110" t="str">
        <f t="shared" si="640"/>
        <v>N</v>
      </c>
      <c r="L4531" s="110" t="b">
        <f t="shared" si="641"/>
        <v>0</v>
      </c>
      <c r="M4531" s="110" t="b">
        <f t="shared" si="642"/>
        <v>0</v>
      </c>
      <c r="AC4531" s="1" t="str">
        <f t="shared" si="638"/>
        <v/>
      </c>
      <c r="AD4531" s="1" t="str">
        <f t="shared" si="634"/>
        <v/>
      </c>
      <c r="AE4531" s="1" t="e">
        <f>VLOOKUP(A4531,#REF!,12,FALSE)</f>
        <v>#REF!</v>
      </c>
      <c r="AF4531" s="1">
        <f t="shared" si="635"/>
        <v>0</v>
      </c>
      <c r="AG4531" s="1">
        <f t="shared" si="636"/>
        <v>0</v>
      </c>
      <c r="AH4531" s="1">
        <f t="shared" si="637"/>
        <v>0</v>
      </c>
    </row>
    <row r="4532" spans="1:34" ht="14" x14ac:dyDescent="0.3">
      <c r="A4532" s="279"/>
      <c r="B4532" s="279"/>
      <c r="C4532" s="280"/>
      <c r="D4532" s="281"/>
      <c r="E4532" s="281"/>
      <c r="F4532" s="280"/>
      <c r="G4532" s="281"/>
      <c r="H4532" s="279"/>
      <c r="I4532" s="288" t="str">
        <f>_xlfn.IFNA(VLOOKUP(B4532,'Absence Types'!A:D,4,FALSE),"")</f>
        <v/>
      </c>
      <c r="J4532" s="110" t="str">
        <f t="shared" si="639"/>
        <v>Y</v>
      </c>
      <c r="K4532" s="110" t="str">
        <f t="shared" si="640"/>
        <v>N</v>
      </c>
      <c r="L4532" s="110" t="b">
        <f t="shared" si="641"/>
        <v>0</v>
      </c>
      <c r="M4532" s="110" t="b">
        <f t="shared" si="642"/>
        <v>0</v>
      </c>
      <c r="AC4532" s="1" t="str">
        <f t="shared" si="638"/>
        <v/>
      </c>
      <c r="AD4532" s="1" t="str">
        <f t="shared" si="634"/>
        <v/>
      </c>
      <c r="AE4532" s="1" t="e">
        <f>VLOOKUP(A4532,#REF!,12,FALSE)</f>
        <v>#REF!</v>
      </c>
      <c r="AF4532" s="1">
        <f t="shared" si="635"/>
        <v>0</v>
      </c>
      <c r="AG4532" s="1">
        <f t="shared" si="636"/>
        <v>0</v>
      </c>
      <c r="AH4532" s="1">
        <f t="shared" si="637"/>
        <v>0</v>
      </c>
    </row>
    <row r="4533" spans="1:34" ht="14" x14ac:dyDescent="0.3">
      <c r="A4533" s="279"/>
      <c r="B4533" s="279"/>
      <c r="C4533" s="280"/>
      <c r="D4533" s="281"/>
      <c r="E4533" s="281"/>
      <c r="F4533" s="280"/>
      <c r="G4533" s="281"/>
      <c r="H4533" s="279"/>
      <c r="I4533" s="288" t="str">
        <f>_xlfn.IFNA(VLOOKUP(B4533,'Absence Types'!A:D,4,FALSE),"")</f>
        <v/>
      </c>
      <c r="J4533" s="110" t="str">
        <f t="shared" si="639"/>
        <v>Y</v>
      </c>
      <c r="K4533" s="110" t="str">
        <f t="shared" si="640"/>
        <v>N</v>
      </c>
      <c r="L4533" s="110" t="b">
        <f t="shared" si="641"/>
        <v>0</v>
      </c>
      <c r="M4533" s="110" t="b">
        <f t="shared" si="642"/>
        <v>0</v>
      </c>
      <c r="AC4533" s="1" t="str">
        <f t="shared" si="638"/>
        <v/>
      </c>
      <c r="AD4533" s="1" t="str">
        <f t="shared" si="634"/>
        <v/>
      </c>
      <c r="AE4533" s="1" t="e">
        <f>VLOOKUP(A4533,#REF!,12,FALSE)</f>
        <v>#REF!</v>
      </c>
      <c r="AF4533" s="1">
        <f t="shared" si="635"/>
        <v>0</v>
      </c>
      <c r="AG4533" s="1">
        <f t="shared" si="636"/>
        <v>0</v>
      </c>
      <c r="AH4533" s="1">
        <f t="shared" si="637"/>
        <v>0</v>
      </c>
    </row>
    <row r="4534" spans="1:34" ht="14" x14ac:dyDescent="0.3">
      <c r="A4534" s="279"/>
      <c r="B4534" s="279"/>
      <c r="C4534" s="280"/>
      <c r="D4534" s="281"/>
      <c r="E4534" s="281"/>
      <c r="F4534" s="280"/>
      <c r="G4534" s="281"/>
      <c r="H4534" s="279"/>
      <c r="I4534" s="288" t="str">
        <f>_xlfn.IFNA(VLOOKUP(B4534,'Absence Types'!A:D,4,FALSE),"")</f>
        <v/>
      </c>
      <c r="J4534" s="110" t="str">
        <f t="shared" si="639"/>
        <v>Y</v>
      </c>
      <c r="K4534" s="110" t="str">
        <f t="shared" si="640"/>
        <v>N</v>
      </c>
      <c r="L4534" s="110" t="b">
        <f t="shared" si="641"/>
        <v>0</v>
      </c>
      <c r="M4534" s="110" t="b">
        <f t="shared" si="642"/>
        <v>0</v>
      </c>
      <c r="AC4534" s="1" t="str">
        <f t="shared" si="638"/>
        <v/>
      </c>
      <c r="AD4534" s="1" t="str">
        <f t="shared" si="634"/>
        <v/>
      </c>
      <c r="AE4534" s="1" t="e">
        <f>VLOOKUP(A4534,#REF!,12,FALSE)</f>
        <v>#REF!</v>
      </c>
      <c r="AF4534" s="1">
        <f t="shared" si="635"/>
        <v>0</v>
      </c>
      <c r="AG4534" s="1">
        <f t="shared" si="636"/>
        <v>0</v>
      </c>
      <c r="AH4534" s="1">
        <f t="shared" si="637"/>
        <v>0</v>
      </c>
    </row>
    <row r="4535" spans="1:34" ht="14" x14ac:dyDescent="0.3">
      <c r="A4535" s="279"/>
      <c r="B4535" s="279"/>
      <c r="C4535" s="280"/>
      <c r="D4535" s="281"/>
      <c r="E4535" s="281"/>
      <c r="F4535" s="280"/>
      <c r="G4535" s="281"/>
      <c r="H4535" s="279"/>
      <c r="I4535" s="288" t="str">
        <f>_xlfn.IFNA(VLOOKUP(B4535,'Absence Types'!A:D,4,FALSE),"")</f>
        <v/>
      </c>
      <c r="J4535" s="110" t="str">
        <f t="shared" si="639"/>
        <v>Y</v>
      </c>
      <c r="K4535" s="110" t="str">
        <f t="shared" si="640"/>
        <v>N</v>
      </c>
      <c r="L4535" s="110" t="b">
        <f t="shared" si="641"/>
        <v>0</v>
      </c>
      <c r="M4535" s="110" t="b">
        <f t="shared" si="642"/>
        <v>0</v>
      </c>
      <c r="AC4535" s="1" t="str">
        <f t="shared" si="638"/>
        <v/>
      </c>
      <c r="AD4535" s="1" t="str">
        <f t="shared" si="634"/>
        <v/>
      </c>
      <c r="AE4535" s="1" t="e">
        <f>VLOOKUP(A4535,#REF!,12,FALSE)</f>
        <v>#REF!</v>
      </c>
      <c r="AF4535" s="1">
        <f t="shared" si="635"/>
        <v>0</v>
      </c>
      <c r="AG4535" s="1">
        <f t="shared" si="636"/>
        <v>0</v>
      </c>
      <c r="AH4535" s="1">
        <f t="shared" si="637"/>
        <v>0</v>
      </c>
    </row>
    <row r="4536" spans="1:34" ht="14" x14ac:dyDescent="0.3">
      <c r="A4536" s="279"/>
      <c r="B4536" s="279"/>
      <c r="C4536" s="280"/>
      <c r="D4536" s="281"/>
      <c r="E4536" s="281"/>
      <c r="F4536" s="280"/>
      <c r="G4536" s="281"/>
      <c r="H4536" s="279"/>
      <c r="I4536" s="288" t="str">
        <f>_xlfn.IFNA(VLOOKUP(B4536,'Absence Types'!A:D,4,FALSE),"")</f>
        <v/>
      </c>
      <c r="J4536" s="110" t="str">
        <f t="shared" si="639"/>
        <v>Y</v>
      </c>
      <c r="K4536" s="110" t="str">
        <f t="shared" si="640"/>
        <v>N</v>
      </c>
      <c r="L4536" s="110" t="b">
        <f t="shared" si="641"/>
        <v>0</v>
      </c>
      <c r="M4536" s="110" t="b">
        <f t="shared" si="642"/>
        <v>0</v>
      </c>
      <c r="AC4536" s="1" t="str">
        <f t="shared" si="638"/>
        <v/>
      </c>
      <c r="AD4536" s="1" t="str">
        <f t="shared" si="634"/>
        <v/>
      </c>
      <c r="AE4536" s="1" t="e">
        <f>VLOOKUP(A4536,#REF!,12,FALSE)</f>
        <v>#REF!</v>
      </c>
      <c r="AF4536" s="1">
        <f t="shared" si="635"/>
        <v>0</v>
      </c>
      <c r="AG4536" s="1">
        <f t="shared" si="636"/>
        <v>0</v>
      </c>
      <c r="AH4536" s="1">
        <f t="shared" si="637"/>
        <v>0</v>
      </c>
    </row>
    <row r="4537" spans="1:34" ht="14" x14ac:dyDescent="0.3">
      <c r="A4537" s="279"/>
      <c r="B4537" s="279"/>
      <c r="C4537" s="280"/>
      <c r="D4537" s="281"/>
      <c r="E4537" s="281"/>
      <c r="F4537" s="280"/>
      <c r="G4537" s="281"/>
      <c r="H4537" s="279"/>
      <c r="I4537" s="288" t="str">
        <f>_xlfn.IFNA(VLOOKUP(B4537,'Absence Types'!A:D,4,FALSE),"")</f>
        <v/>
      </c>
      <c r="J4537" s="110" t="str">
        <f t="shared" si="639"/>
        <v>Y</v>
      </c>
      <c r="K4537" s="110" t="str">
        <f t="shared" si="640"/>
        <v>N</v>
      </c>
      <c r="L4537" s="110" t="b">
        <f t="shared" si="641"/>
        <v>0</v>
      </c>
      <c r="M4537" s="110" t="b">
        <f t="shared" si="642"/>
        <v>0</v>
      </c>
      <c r="AC4537" s="1" t="str">
        <f t="shared" si="638"/>
        <v/>
      </c>
      <c r="AD4537" s="1" t="str">
        <f t="shared" si="634"/>
        <v/>
      </c>
      <c r="AE4537" s="1" t="e">
        <f>VLOOKUP(A4537,#REF!,12,FALSE)</f>
        <v>#REF!</v>
      </c>
      <c r="AF4537" s="1">
        <f t="shared" si="635"/>
        <v>0</v>
      </c>
      <c r="AG4537" s="1">
        <f t="shared" si="636"/>
        <v>0</v>
      </c>
      <c r="AH4537" s="1">
        <f t="shared" si="637"/>
        <v>0</v>
      </c>
    </row>
    <row r="4538" spans="1:34" ht="14" x14ac:dyDescent="0.3">
      <c r="A4538" s="279"/>
      <c r="B4538" s="279"/>
      <c r="C4538" s="280"/>
      <c r="D4538" s="281"/>
      <c r="E4538" s="281"/>
      <c r="F4538" s="280"/>
      <c r="G4538" s="281"/>
      <c r="H4538" s="279"/>
      <c r="I4538" s="288" t="str">
        <f>_xlfn.IFNA(VLOOKUP(B4538,'Absence Types'!A:D,4,FALSE),"")</f>
        <v/>
      </c>
      <c r="J4538" s="110" t="str">
        <f t="shared" si="639"/>
        <v>Y</v>
      </c>
      <c r="K4538" s="110" t="str">
        <f t="shared" si="640"/>
        <v>N</v>
      </c>
      <c r="L4538" s="110" t="b">
        <f t="shared" si="641"/>
        <v>0</v>
      </c>
      <c r="M4538" s="110" t="b">
        <f t="shared" si="642"/>
        <v>0</v>
      </c>
      <c r="AC4538" s="1" t="str">
        <f t="shared" si="638"/>
        <v/>
      </c>
      <c r="AD4538" s="1" t="str">
        <f t="shared" si="634"/>
        <v/>
      </c>
      <c r="AE4538" s="1" t="e">
        <f>VLOOKUP(A4538,#REF!,12,FALSE)</f>
        <v>#REF!</v>
      </c>
      <c r="AF4538" s="1">
        <f t="shared" si="635"/>
        <v>0</v>
      </c>
      <c r="AG4538" s="1">
        <f t="shared" si="636"/>
        <v>0</v>
      </c>
      <c r="AH4538" s="1">
        <f t="shared" si="637"/>
        <v>0</v>
      </c>
    </row>
    <row r="4539" spans="1:34" ht="14" x14ac:dyDescent="0.3">
      <c r="A4539" s="279"/>
      <c r="B4539" s="279"/>
      <c r="C4539" s="280"/>
      <c r="D4539" s="281"/>
      <c r="E4539" s="281"/>
      <c r="F4539" s="280"/>
      <c r="G4539" s="281"/>
      <c r="H4539" s="279"/>
      <c r="I4539" s="288" t="str">
        <f>_xlfn.IFNA(VLOOKUP(B4539,'Absence Types'!A:D,4,FALSE),"")</f>
        <v/>
      </c>
      <c r="J4539" s="110" t="str">
        <f t="shared" si="639"/>
        <v>Y</v>
      </c>
      <c r="K4539" s="110" t="str">
        <f t="shared" si="640"/>
        <v>N</v>
      </c>
      <c r="L4539" s="110" t="b">
        <f t="shared" si="641"/>
        <v>0</v>
      </c>
      <c r="M4539" s="110" t="b">
        <f t="shared" si="642"/>
        <v>0</v>
      </c>
      <c r="AC4539" s="1" t="str">
        <f t="shared" si="638"/>
        <v/>
      </c>
      <c r="AD4539" s="1" t="str">
        <f t="shared" si="634"/>
        <v/>
      </c>
      <c r="AE4539" s="1" t="e">
        <f>VLOOKUP(A4539,#REF!,12,FALSE)</f>
        <v>#REF!</v>
      </c>
      <c r="AF4539" s="1">
        <f t="shared" si="635"/>
        <v>0</v>
      </c>
      <c r="AG4539" s="1">
        <f t="shared" si="636"/>
        <v>0</v>
      </c>
      <c r="AH4539" s="1">
        <f t="shared" si="637"/>
        <v>0</v>
      </c>
    </row>
    <row r="4540" spans="1:34" ht="14" x14ac:dyDescent="0.3">
      <c r="A4540" s="279"/>
      <c r="B4540" s="279"/>
      <c r="C4540" s="280"/>
      <c r="D4540" s="281"/>
      <c r="E4540" s="281"/>
      <c r="F4540" s="280"/>
      <c r="G4540" s="281"/>
      <c r="H4540" s="279"/>
      <c r="I4540" s="288" t="str">
        <f>_xlfn.IFNA(VLOOKUP(B4540,'Absence Types'!A:D,4,FALSE),"")</f>
        <v/>
      </c>
      <c r="J4540" s="110" t="str">
        <f t="shared" si="639"/>
        <v>Y</v>
      </c>
      <c r="K4540" s="110" t="str">
        <f t="shared" si="640"/>
        <v>N</v>
      </c>
      <c r="L4540" s="110" t="b">
        <f t="shared" si="641"/>
        <v>0</v>
      </c>
      <c r="M4540" s="110" t="b">
        <f t="shared" si="642"/>
        <v>0</v>
      </c>
      <c r="AC4540" s="1" t="str">
        <f t="shared" si="638"/>
        <v/>
      </c>
      <c r="AD4540" s="1" t="str">
        <f t="shared" si="634"/>
        <v/>
      </c>
      <c r="AE4540" s="1" t="e">
        <f>VLOOKUP(A4540,#REF!,12,FALSE)</f>
        <v>#REF!</v>
      </c>
      <c r="AF4540" s="1">
        <f t="shared" si="635"/>
        <v>0</v>
      </c>
      <c r="AG4540" s="1">
        <f t="shared" si="636"/>
        <v>0</v>
      </c>
      <c r="AH4540" s="1">
        <f t="shared" si="637"/>
        <v>0</v>
      </c>
    </row>
    <row r="4541" spans="1:34" ht="14" x14ac:dyDescent="0.3">
      <c r="A4541" s="279"/>
      <c r="B4541" s="279"/>
      <c r="C4541" s="280"/>
      <c r="D4541" s="281"/>
      <c r="E4541" s="281"/>
      <c r="F4541" s="280"/>
      <c r="G4541" s="281"/>
      <c r="H4541" s="279"/>
      <c r="I4541" s="288" t="str">
        <f>_xlfn.IFNA(VLOOKUP(B4541,'Absence Types'!A:D,4,FALSE),"")</f>
        <v/>
      </c>
      <c r="J4541" s="110" t="str">
        <f t="shared" si="639"/>
        <v>Y</v>
      </c>
      <c r="K4541" s="110" t="str">
        <f t="shared" si="640"/>
        <v>N</v>
      </c>
      <c r="L4541" s="110" t="b">
        <f t="shared" si="641"/>
        <v>0</v>
      </c>
      <c r="M4541" s="110" t="b">
        <f t="shared" si="642"/>
        <v>0</v>
      </c>
      <c r="AC4541" s="1" t="str">
        <f t="shared" si="638"/>
        <v/>
      </c>
      <c r="AD4541" s="1" t="str">
        <f t="shared" si="634"/>
        <v/>
      </c>
      <c r="AE4541" s="1" t="e">
        <f>VLOOKUP(A4541,#REF!,12,FALSE)</f>
        <v>#REF!</v>
      </c>
      <c r="AF4541" s="1">
        <f t="shared" si="635"/>
        <v>0</v>
      </c>
      <c r="AG4541" s="1">
        <f t="shared" si="636"/>
        <v>0</v>
      </c>
      <c r="AH4541" s="1">
        <f t="shared" si="637"/>
        <v>0</v>
      </c>
    </row>
    <row r="4542" spans="1:34" ht="14" x14ac:dyDescent="0.3">
      <c r="A4542" s="279"/>
      <c r="B4542" s="279"/>
      <c r="C4542" s="280"/>
      <c r="D4542" s="281"/>
      <c r="E4542" s="281"/>
      <c r="F4542" s="280"/>
      <c r="G4542" s="281"/>
      <c r="H4542" s="279"/>
      <c r="I4542" s="288" t="str">
        <f>_xlfn.IFNA(VLOOKUP(B4542,'Absence Types'!A:D,4,FALSE),"")</f>
        <v/>
      </c>
      <c r="J4542" s="110" t="str">
        <f t="shared" si="639"/>
        <v>Y</v>
      </c>
      <c r="K4542" s="110" t="str">
        <f t="shared" si="640"/>
        <v>N</v>
      </c>
      <c r="L4542" s="110" t="b">
        <f t="shared" si="641"/>
        <v>0</v>
      </c>
      <c r="M4542" s="110" t="b">
        <f t="shared" si="642"/>
        <v>0</v>
      </c>
      <c r="AC4542" s="1" t="str">
        <f t="shared" si="638"/>
        <v/>
      </c>
      <c r="AD4542" s="1" t="str">
        <f t="shared" si="634"/>
        <v/>
      </c>
      <c r="AE4542" s="1" t="e">
        <f>VLOOKUP(A4542,#REF!,12,FALSE)</f>
        <v>#REF!</v>
      </c>
      <c r="AF4542" s="1">
        <f t="shared" si="635"/>
        <v>0</v>
      </c>
      <c r="AG4542" s="1">
        <f t="shared" si="636"/>
        <v>0</v>
      </c>
      <c r="AH4542" s="1">
        <f t="shared" si="637"/>
        <v>0</v>
      </c>
    </row>
    <row r="4543" spans="1:34" ht="14" x14ac:dyDescent="0.3">
      <c r="A4543" s="279"/>
      <c r="B4543" s="279"/>
      <c r="C4543" s="280"/>
      <c r="D4543" s="281"/>
      <c r="E4543" s="281"/>
      <c r="F4543" s="280"/>
      <c r="G4543" s="281"/>
      <c r="H4543" s="279"/>
      <c r="I4543" s="288" t="str">
        <f>_xlfn.IFNA(VLOOKUP(B4543,'Absence Types'!A:D,4,FALSE),"")</f>
        <v/>
      </c>
      <c r="J4543" s="110" t="str">
        <f t="shared" si="639"/>
        <v>Y</v>
      </c>
      <c r="K4543" s="110" t="str">
        <f t="shared" si="640"/>
        <v>N</v>
      </c>
      <c r="L4543" s="110" t="b">
        <f t="shared" si="641"/>
        <v>0</v>
      </c>
      <c r="M4543" s="110" t="b">
        <f t="shared" si="642"/>
        <v>0</v>
      </c>
      <c r="AC4543" s="1" t="str">
        <f t="shared" si="638"/>
        <v/>
      </c>
      <c r="AD4543" s="1" t="str">
        <f t="shared" si="634"/>
        <v/>
      </c>
      <c r="AE4543" s="1" t="e">
        <f>VLOOKUP(A4543,#REF!,12,FALSE)</f>
        <v>#REF!</v>
      </c>
      <c r="AF4543" s="1">
        <f t="shared" si="635"/>
        <v>0</v>
      </c>
      <c r="AG4543" s="1">
        <f t="shared" si="636"/>
        <v>0</v>
      </c>
      <c r="AH4543" s="1">
        <f t="shared" si="637"/>
        <v>0</v>
      </c>
    </row>
    <row r="4544" spans="1:34" ht="14" x14ac:dyDescent="0.3">
      <c r="A4544" s="279"/>
      <c r="B4544" s="279"/>
      <c r="C4544" s="280"/>
      <c r="D4544" s="281"/>
      <c r="E4544" s="281"/>
      <c r="F4544" s="280"/>
      <c r="G4544" s="281"/>
      <c r="H4544" s="279"/>
      <c r="I4544" s="288" t="str">
        <f>_xlfn.IFNA(VLOOKUP(B4544,'Absence Types'!A:D,4,FALSE),"")</f>
        <v/>
      </c>
      <c r="J4544" s="110" t="str">
        <f t="shared" si="639"/>
        <v>Y</v>
      </c>
      <c r="K4544" s="110" t="str">
        <f t="shared" si="640"/>
        <v>N</v>
      </c>
      <c r="L4544" s="110" t="b">
        <f t="shared" si="641"/>
        <v>0</v>
      </c>
      <c r="M4544" s="110" t="b">
        <f t="shared" si="642"/>
        <v>0</v>
      </c>
      <c r="AC4544" s="1" t="str">
        <f t="shared" si="638"/>
        <v/>
      </c>
      <c r="AD4544" s="1" t="str">
        <f t="shared" si="634"/>
        <v/>
      </c>
      <c r="AE4544" s="1" t="e">
        <f>VLOOKUP(A4544,#REF!,12,FALSE)</f>
        <v>#REF!</v>
      </c>
      <c r="AF4544" s="1">
        <f t="shared" si="635"/>
        <v>0</v>
      </c>
      <c r="AG4544" s="1">
        <f t="shared" si="636"/>
        <v>0</v>
      </c>
      <c r="AH4544" s="1">
        <f t="shared" si="637"/>
        <v>0</v>
      </c>
    </row>
    <row r="4545" spans="1:34" ht="14" x14ac:dyDescent="0.3">
      <c r="A4545" s="279"/>
      <c r="B4545" s="279"/>
      <c r="C4545" s="280"/>
      <c r="D4545" s="281"/>
      <c r="E4545" s="281"/>
      <c r="F4545" s="280"/>
      <c r="G4545" s="281"/>
      <c r="H4545" s="279"/>
      <c r="I4545" s="288" t="str">
        <f>_xlfn.IFNA(VLOOKUP(B4545,'Absence Types'!A:D,4,FALSE),"")</f>
        <v/>
      </c>
      <c r="J4545" s="110" t="str">
        <f t="shared" si="639"/>
        <v>Y</v>
      </c>
      <c r="K4545" s="110" t="str">
        <f t="shared" si="640"/>
        <v>N</v>
      </c>
      <c r="L4545" s="110" t="b">
        <f t="shared" si="641"/>
        <v>0</v>
      </c>
      <c r="M4545" s="110" t="b">
        <f t="shared" si="642"/>
        <v>0</v>
      </c>
      <c r="AC4545" s="1" t="str">
        <f t="shared" si="638"/>
        <v/>
      </c>
      <c r="AD4545" s="1" t="str">
        <f t="shared" si="634"/>
        <v/>
      </c>
      <c r="AE4545" s="1" t="e">
        <f>VLOOKUP(A4545,#REF!,12,FALSE)</f>
        <v>#REF!</v>
      </c>
      <c r="AF4545" s="1">
        <f t="shared" si="635"/>
        <v>0</v>
      </c>
      <c r="AG4545" s="1">
        <f t="shared" si="636"/>
        <v>0</v>
      </c>
      <c r="AH4545" s="1">
        <f t="shared" si="637"/>
        <v>0</v>
      </c>
    </row>
    <row r="4546" spans="1:34" ht="14" x14ac:dyDescent="0.3">
      <c r="A4546" s="279"/>
      <c r="B4546" s="279"/>
      <c r="C4546" s="280"/>
      <c r="D4546" s="281"/>
      <c r="E4546" s="281"/>
      <c r="F4546" s="280"/>
      <c r="G4546" s="281"/>
      <c r="H4546" s="279"/>
      <c r="I4546" s="288" t="str">
        <f>_xlfn.IFNA(VLOOKUP(B4546,'Absence Types'!A:D,4,FALSE),"")</f>
        <v/>
      </c>
      <c r="J4546" s="110" t="str">
        <f t="shared" si="639"/>
        <v>Y</v>
      </c>
      <c r="K4546" s="110" t="str">
        <f t="shared" si="640"/>
        <v>N</v>
      </c>
      <c r="L4546" s="110" t="b">
        <f t="shared" si="641"/>
        <v>0</v>
      </c>
      <c r="M4546" s="110" t="b">
        <f t="shared" si="642"/>
        <v>0</v>
      </c>
      <c r="AC4546" s="1" t="str">
        <f t="shared" si="638"/>
        <v/>
      </c>
      <c r="AD4546" s="1" t="str">
        <f t="shared" si="634"/>
        <v/>
      </c>
      <c r="AE4546" s="1" t="e">
        <f>VLOOKUP(A4546,#REF!,12,FALSE)</f>
        <v>#REF!</v>
      </c>
      <c r="AF4546" s="1">
        <f t="shared" si="635"/>
        <v>0</v>
      </c>
      <c r="AG4546" s="1">
        <f t="shared" si="636"/>
        <v>0</v>
      </c>
      <c r="AH4546" s="1">
        <f t="shared" si="637"/>
        <v>0</v>
      </c>
    </row>
    <row r="4547" spans="1:34" ht="14" x14ac:dyDescent="0.3">
      <c r="A4547" s="279"/>
      <c r="B4547" s="279"/>
      <c r="C4547" s="280"/>
      <c r="D4547" s="281"/>
      <c r="E4547" s="281"/>
      <c r="F4547" s="280"/>
      <c r="G4547" s="281"/>
      <c r="H4547" s="279"/>
      <c r="I4547" s="288" t="str">
        <f>_xlfn.IFNA(VLOOKUP(B4547,'Absence Types'!A:D,4,FALSE),"")</f>
        <v/>
      </c>
      <c r="J4547" s="110" t="str">
        <f t="shared" si="639"/>
        <v>Y</v>
      </c>
      <c r="K4547" s="110" t="str">
        <f t="shared" si="640"/>
        <v>N</v>
      </c>
      <c r="L4547" s="110" t="b">
        <f t="shared" si="641"/>
        <v>0</v>
      </c>
      <c r="M4547" s="110" t="b">
        <f t="shared" si="642"/>
        <v>0</v>
      </c>
      <c r="AC4547" s="1" t="str">
        <f t="shared" si="638"/>
        <v/>
      </c>
      <c r="AD4547" s="1" t="str">
        <f t="shared" si="634"/>
        <v/>
      </c>
      <c r="AE4547" s="1" t="e">
        <f>VLOOKUP(A4547,#REF!,12,FALSE)</f>
        <v>#REF!</v>
      </c>
      <c r="AF4547" s="1">
        <f t="shared" si="635"/>
        <v>0</v>
      </c>
      <c r="AG4547" s="1">
        <f t="shared" si="636"/>
        <v>0</v>
      </c>
      <c r="AH4547" s="1">
        <f t="shared" si="637"/>
        <v>0</v>
      </c>
    </row>
    <row r="4548" spans="1:34" ht="14" x14ac:dyDescent="0.3">
      <c r="A4548" s="279"/>
      <c r="B4548" s="279"/>
      <c r="C4548" s="280"/>
      <c r="D4548" s="281"/>
      <c r="E4548" s="281"/>
      <c r="F4548" s="280"/>
      <c r="G4548" s="281"/>
      <c r="H4548" s="279"/>
      <c r="I4548" s="288" t="str">
        <f>_xlfn.IFNA(VLOOKUP(B4548,'Absence Types'!A:D,4,FALSE),"")</f>
        <v/>
      </c>
      <c r="J4548" s="110" t="str">
        <f t="shared" si="639"/>
        <v>Y</v>
      </c>
      <c r="K4548" s="110" t="str">
        <f t="shared" si="640"/>
        <v>N</v>
      </c>
      <c r="L4548" s="110" t="b">
        <f t="shared" si="641"/>
        <v>0</v>
      </c>
      <c r="M4548" s="110" t="b">
        <f t="shared" si="642"/>
        <v>0</v>
      </c>
      <c r="AC4548" s="1" t="str">
        <f t="shared" si="638"/>
        <v/>
      </c>
      <c r="AD4548" s="1" t="str">
        <f t="shared" ref="AD4548:AD4611" si="643">IF(I4548&lt;&gt;"Days","",((F4548-C4548)+1)-(AF4548)-(AG4548)-(AH4548))</f>
        <v/>
      </c>
      <c r="AE4548" s="1" t="e">
        <f>VLOOKUP(A4548,#REF!,12,FALSE)</f>
        <v>#REF!</v>
      </c>
      <c r="AF4548" s="1">
        <f t="shared" ref="AF4548:AF4611" si="644">IF(D4548=1,0.5,0)</f>
        <v>0</v>
      </c>
      <c r="AG4548" s="1">
        <f t="shared" ref="AG4548:AG4611" si="645">IF(E4548=1,0.5,0)</f>
        <v>0</v>
      </c>
      <c r="AH4548" s="1">
        <f t="shared" ref="AH4548:AH4611" si="646">IF(G4548=1,0.5,0)</f>
        <v>0</v>
      </c>
    </row>
    <row r="4549" spans="1:34" ht="14" x14ac:dyDescent="0.3">
      <c r="A4549" s="279"/>
      <c r="B4549" s="279"/>
      <c r="C4549" s="280"/>
      <c r="D4549" s="281"/>
      <c r="E4549" s="281"/>
      <c r="F4549" s="280"/>
      <c r="G4549" s="281"/>
      <c r="H4549" s="279"/>
      <c r="I4549" s="288" t="str">
        <f>_xlfn.IFNA(VLOOKUP(B4549,'Absence Types'!A:D,4,FALSE),"")</f>
        <v/>
      </c>
      <c r="J4549" s="110" t="str">
        <f t="shared" si="639"/>
        <v>Y</v>
      </c>
      <c r="K4549" s="110" t="str">
        <f t="shared" si="640"/>
        <v>N</v>
      </c>
      <c r="L4549" s="110" t="b">
        <f t="shared" si="641"/>
        <v>0</v>
      </c>
      <c r="M4549" s="110" t="b">
        <f t="shared" si="642"/>
        <v>0</v>
      </c>
      <c r="AC4549" s="1" t="str">
        <f t="shared" ref="AC4549:AC4612" si="647">IF(I4549&lt;&gt;"Hours","",(F4549-C4549)*24)</f>
        <v/>
      </c>
      <c r="AD4549" s="1" t="str">
        <f t="shared" si="643"/>
        <v/>
      </c>
      <c r="AE4549" s="1" t="e">
        <f>VLOOKUP(A4549,#REF!,12,FALSE)</f>
        <v>#REF!</v>
      </c>
      <c r="AF4549" s="1">
        <f t="shared" si="644"/>
        <v>0</v>
      </c>
      <c r="AG4549" s="1">
        <f t="shared" si="645"/>
        <v>0</v>
      </c>
      <c r="AH4549" s="1">
        <f t="shared" si="646"/>
        <v>0</v>
      </c>
    </row>
    <row r="4550" spans="1:34" ht="14" x14ac:dyDescent="0.3">
      <c r="A4550" s="279"/>
      <c r="B4550" s="279"/>
      <c r="C4550" s="280"/>
      <c r="D4550" s="281"/>
      <c r="E4550" s="281"/>
      <c r="F4550" s="280"/>
      <c r="G4550" s="281"/>
      <c r="H4550" s="279"/>
      <c r="I4550" s="288" t="str">
        <f>_xlfn.IFNA(VLOOKUP(B4550,'Absence Types'!A:D,4,FALSE),"")</f>
        <v/>
      </c>
      <c r="J4550" s="110" t="str">
        <f t="shared" si="639"/>
        <v>Y</v>
      </c>
      <c r="K4550" s="110" t="str">
        <f t="shared" si="640"/>
        <v>N</v>
      </c>
      <c r="L4550" s="110" t="b">
        <f t="shared" si="641"/>
        <v>0</v>
      </c>
      <c r="M4550" s="110" t="b">
        <f t="shared" si="642"/>
        <v>0</v>
      </c>
      <c r="AC4550" s="1" t="str">
        <f t="shared" si="647"/>
        <v/>
      </c>
      <c r="AD4550" s="1" t="str">
        <f t="shared" si="643"/>
        <v/>
      </c>
      <c r="AE4550" s="1" t="e">
        <f>VLOOKUP(A4550,#REF!,12,FALSE)</f>
        <v>#REF!</v>
      </c>
      <c r="AF4550" s="1">
        <f t="shared" si="644"/>
        <v>0</v>
      </c>
      <c r="AG4550" s="1">
        <f t="shared" si="645"/>
        <v>0</v>
      </c>
      <c r="AH4550" s="1">
        <f t="shared" si="646"/>
        <v>0</v>
      </c>
    </row>
    <row r="4551" spans="1:34" ht="14" x14ac:dyDescent="0.3">
      <c r="A4551" s="279"/>
      <c r="B4551" s="279"/>
      <c r="C4551" s="280"/>
      <c r="D4551" s="281"/>
      <c r="E4551" s="281"/>
      <c r="F4551" s="280"/>
      <c r="G4551" s="281"/>
      <c r="H4551" s="279"/>
      <c r="I4551" s="288" t="str">
        <f>_xlfn.IFNA(VLOOKUP(B4551,'Absence Types'!A:D,4,FALSE),"")</f>
        <v/>
      </c>
      <c r="J4551" s="110" t="str">
        <f t="shared" si="639"/>
        <v>Y</v>
      </c>
      <c r="K4551" s="110" t="str">
        <f t="shared" si="640"/>
        <v>N</v>
      </c>
      <c r="L4551" s="110" t="b">
        <f t="shared" si="641"/>
        <v>0</v>
      </c>
      <c r="M4551" s="110" t="b">
        <f t="shared" si="642"/>
        <v>0</v>
      </c>
      <c r="AC4551" s="1" t="str">
        <f t="shared" si="647"/>
        <v/>
      </c>
      <c r="AD4551" s="1" t="str">
        <f t="shared" si="643"/>
        <v/>
      </c>
      <c r="AE4551" s="1" t="e">
        <f>VLOOKUP(A4551,#REF!,12,FALSE)</f>
        <v>#REF!</v>
      </c>
      <c r="AF4551" s="1">
        <f t="shared" si="644"/>
        <v>0</v>
      </c>
      <c r="AG4551" s="1">
        <f t="shared" si="645"/>
        <v>0</v>
      </c>
      <c r="AH4551" s="1">
        <f t="shared" si="646"/>
        <v>0</v>
      </c>
    </row>
    <row r="4552" spans="1:34" ht="14" x14ac:dyDescent="0.3">
      <c r="A4552" s="279"/>
      <c r="B4552" s="279"/>
      <c r="C4552" s="280"/>
      <c r="D4552" s="281"/>
      <c r="E4552" s="281"/>
      <c r="F4552" s="280"/>
      <c r="G4552" s="281"/>
      <c r="H4552" s="279"/>
      <c r="I4552" s="288" t="str">
        <f>_xlfn.IFNA(VLOOKUP(B4552,'Absence Types'!A:D,4,FALSE),"")</f>
        <v/>
      </c>
      <c r="J4552" s="110" t="str">
        <f t="shared" ref="J4552:J4615" si="648">IF((RIGHT(TEXT(C4552,"DD/MM/YYYY HH:MM:SS"),8))=(RIGHT(TEXT(F4552,"DD/MM/YYYY HH:MM:SS"),8)),"Y","N")</f>
        <v>Y</v>
      </c>
      <c r="K4552" s="110" t="str">
        <f t="shared" ref="K4552:K4615" si="649">IF(I4552="Hours","Y","N")</f>
        <v>N</v>
      </c>
      <c r="L4552" s="110" t="b">
        <f t="shared" ref="L4552:L4615" si="650">AND(J4552="N",K4552="N")</f>
        <v>0</v>
      </c>
      <c r="M4552" s="110" t="b">
        <f t="shared" ref="M4552:M4615" si="651">AND(I4552="Hours",F4552-C4552&lt;0.00001)</f>
        <v>0</v>
      </c>
      <c r="AC4552" s="1" t="str">
        <f t="shared" si="647"/>
        <v/>
      </c>
      <c r="AD4552" s="1" t="str">
        <f t="shared" si="643"/>
        <v/>
      </c>
      <c r="AE4552" s="1" t="e">
        <f>VLOOKUP(A4552,#REF!,12,FALSE)</f>
        <v>#REF!</v>
      </c>
      <c r="AF4552" s="1">
        <f t="shared" si="644"/>
        <v>0</v>
      </c>
      <c r="AG4552" s="1">
        <f t="shared" si="645"/>
        <v>0</v>
      </c>
      <c r="AH4552" s="1">
        <f t="shared" si="646"/>
        <v>0</v>
      </c>
    </row>
    <row r="4553" spans="1:34" ht="14" x14ac:dyDescent="0.3">
      <c r="A4553" s="279"/>
      <c r="B4553" s="279"/>
      <c r="C4553" s="280"/>
      <c r="D4553" s="281"/>
      <c r="E4553" s="281"/>
      <c r="F4553" s="280"/>
      <c r="G4553" s="281"/>
      <c r="H4553" s="279"/>
      <c r="I4553" s="288" t="str">
        <f>_xlfn.IFNA(VLOOKUP(B4553,'Absence Types'!A:D,4,FALSE),"")</f>
        <v/>
      </c>
      <c r="J4553" s="110" t="str">
        <f t="shared" si="648"/>
        <v>Y</v>
      </c>
      <c r="K4553" s="110" t="str">
        <f t="shared" si="649"/>
        <v>N</v>
      </c>
      <c r="L4553" s="110" t="b">
        <f t="shared" si="650"/>
        <v>0</v>
      </c>
      <c r="M4553" s="110" t="b">
        <f t="shared" si="651"/>
        <v>0</v>
      </c>
      <c r="AC4553" s="1" t="str">
        <f t="shared" si="647"/>
        <v/>
      </c>
      <c r="AD4553" s="1" t="str">
        <f t="shared" si="643"/>
        <v/>
      </c>
      <c r="AE4553" s="1" t="e">
        <f>VLOOKUP(A4553,#REF!,12,FALSE)</f>
        <v>#REF!</v>
      </c>
      <c r="AF4553" s="1">
        <f t="shared" si="644"/>
        <v>0</v>
      </c>
      <c r="AG4553" s="1">
        <f t="shared" si="645"/>
        <v>0</v>
      </c>
      <c r="AH4553" s="1">
        <f t="shared" si="646"/>
        <v>0</v>
      </c>
    </row>
    <row r="4554" spans="1:34" ht="14" x14ac:dyDescent="0.3">
      <c r="A4554" s="279"/>
      <c r="B4554" s="279"/>
      <c r="C4554" s="280"/>
      <c r="D4554" s="281"/>
      <c r="E4554" s="281"/>
      <c r="F4554" s="280"/>
      <c r="G4554" s="281"/>
      <c r="H4554" s="279"/>
      <c r="I4554" s="288" t="str">
        <f>_xlfn.IFNA(VLOOKUP(B4554,'Absence Types'!A:D,4,FALSE),"")</f>
        <v/>
      </c>
      <c r="J4554" s="110" t="str">
        <f t="shared" si="648"/>
        <v>Y</v>
      </c>
      <c r="K4554" s="110" t="str">
        <f t="shared" si="649"/>
        <v>N</v>
      </c>
      <c r="L4554" s="110" t="b">
        <f t="shared" si="650"/>
        <v>0</v>
      </c>
      <c r="M4554" s="110" t="b">
        <f t="shared" si="651"/>
        <v>0</v>
      </c>
      <c r="AC4554" s="1" t="str">
        <f t="shared" si="647"/>
        <v/>
      </c>
      <c r="AD4554" s="1" t="str">
        <f t="shared" si="643"/>
        <v/>
      </c>
      <c r="AE4554" s="1" t="e">
        <f>VLOOKUP(A4554,#REF!,12,FALSE)</f>
        <v>#REF!</v>
      </c>
      <c r="AF4554" s="1">
        <f t="shared" si="644"/>
        <v>0</v>
      </c>
      <c r="AG4554" s="1">
        <f t="shared" si="645"/>
        <v>0</v>
      </c>
      <c r="AH4554" s="1">
        <f t="shared" si="646"/>
        <v>0</v>
      </c>
    </row>
    <row r="4555" spans="1:34" ht="14" x14ac:dyDescent="0.3">
      <c r="A4555" s="279"/>
      <c r="B4555" s="279"/>
      <c r="C4555" s="280"/>
      <c r="D4555" s="281"/>
      <c r="E4555" s="281"/>
      <c r="F4555" s="280"/>
      <c r="G4555" s="281"/>
      <c r="H4555" s="279"/>
      <c r="I4555" s="288" t="str">
        <f>_xlfn.IFNA(VLOOKUP(B4555,'Absence Types'!A:D,4,FALSE),"")</f>
        <v/>
      </c>
      <c r="J4555" s="110" t="str">
        <f t="shared" si="648"/>
        <v>Y</v>
      </c>
      <c r="K4555" s="110" t="str">
        <f t="shared" si="649"/>
        <v>N</v>
      </c>
      <c r="L4555" s="110" t="b">
        <f t="shared" si="650"/>
        <v>0</v>
      </c>
      <c r="M4555" s="110" t="b">
        <f t="shared" si="651"/>
        <v>0</v>
      </c>
      <c r="AC4555" s="1" t="str">
        <f t="shared" si="647"/>
        <v/>
      </c>
      <c r="AD4555" s="1" t="str">
        <f t="shared" si="643"/>
        <v/>
      </c>
      <c r="AE4555" s="1" t="e">
        <f>VLOOKUP(A4555,#REF!,12,FALSE)</f>
        <v>#REF!</v>
      </c>
      <c r="AF4555" s="1">
        <f t="shared" si="644"/>
        <v>0</v>
      </c>
      <c r="AG4555" s="1">
        <f t="shared" si="645"/>
        <v>0</v>
      </c>
      <c r="AH4555" s="1">
        <f t="shared" si="646"/>
        <v>0</v>
      </c>
    </row>
    <row r="4556" spans="1:34" ht="14" x14ac:dyDescent="0.3">
      <c r="A4556" s="279"/>
      <c r="B4556" s="279"/>
      <c r="C4556" s="280"/>
      <c r="D4556" s="281"/>
      <c r="E4556" s="281"/>
      <c r="F4556" s="280"/>
      <c r="G4556" s="281"/>
      <c r="H4556" s="279"/>
      <c r="I4556" s="288" t="str">
        <f>_xlfn.IFNA(VLOOKUP(B4556,'Absence Types'!A:D,4,FALSE),"")</f>
        <v/>
      </c>
      <c r="J4556" s="110" t="str">
        <f t="shared" si="648"/>
        <v>Y</v>
      </c>
      <c r="K4556" s="110" t="str">
        <f t="shared" si="649"/>
        <v>N</v>
      </c>
      <c r="L4556" s="110" t="b">
        <f t="shared" si="650"/>
        <v>0</v>
      </c>
      <c r="M4556" s="110" t="b">
        <f t="shared" si="651"/>
        <v>0</v>
      </c>
      <c r="AC4556" s="1" t="str">
        <f t="shared" si="647"/>
        <v/>
      </c>
      <c r="AD4556" s="1" t="str">
        <f t="shared" si="643"/>
        <v/>
      </c>
      <c r="AE4556" s="1" t="e">
        <f>VLOOKUP(A4556,#REF!,12,FALSE)</f>
        <v>#REF!</v>
      </c>
      <c r="AF4556" s="1">
        <f t="shared" si="644"/>
        <v>0</v>
      </c>
      <c r="AG4556" s="1">
        <f t="shared" si="645"/>
        <v>0</v>
      </c>
      <c r="AH4556" s="1">
        <f t="shared" si="646"/>
        <v>0</v>
      </c>
    </row>
    <row r="4557" spans="1:34" ht="14" x14ac:dyDescent="0.3">
      <c r="A4557" s="279"/>
      <c r="B4557" s="279"/>
      <c r="C4557" s="280"/>
      <c r="D4557" s="281"/>
      <c r="E4557" s="281"/>
      <c r="F4557" s="280"/>
      <c r="G4557" s="281"/>
      <c r="H4557" s="279"/>
      <c r="I4557" s="288" t="str">
        <f>_xlfn.IFNA(VLOOKUP(B4557,'Absence Types'!A:D,4,FALSE),"")</f>
        <v/>
      </c>
      <c r="J4557" s="110" t="str">
        <f t="shared" si="648"/>
        <v>Y</v>
      </c>
      <c r="K4557" s="110" t="str">
        <f t="shared" si="649"/>
        <v>N</v>
      </c>
      <c r="L4557" s="110" t="b">
        <f t="shared" si="650"/>
        <v>0</v>
      </c>
      <c r="M4557" s="110" t="b">
        <f t="shared" si="651"/>
        <v>0</v>
      </c>
      <c r="AC4557" s="1" t="str">
        <f t="shared" si="647"/>
        <v/>
      </c>
      <c r="AD4557" s="1" t="str">
        <f t="shared" si="643"/>
        <v/>
      </c>
      <c r="AE4557" s="1" t="e">
        <f>VLOOKUP(A4557,#REF!,12,FALSE)</f>
        <v>#REF!</v>
      </c>
      <c r="AF4557" s="1">
        <f t="shared" si="644"/>
        <v>0</v>
      </c>
      <c r="AG4557" s="1">
        <f t="shared" si="645"/>
        <v>0</v>
      </c>
      <c r="AH4557" s="1">
        <f t="shared" si="646"/>
        <v>0</v>
      </c>
    </row>
    <row r="4558" spans="1:34" ht="14" x14ac:dyDescent="0.3">
      <c r="A4558" s="279"/>
      <c r="B4558" s="279"/>
      <c r="C4558" s="280"/>
      <c r="D4558" s="281"/>
      <c r="E4558" s="281"/>
      <c r="F4558" s="280"/>
      <c r="G4558" s="281"/>
      <c r="H4558" s="279"/>
      <c r="I4558" s="288" t="str">
        <f>_xlfn.IFNA(VLOOKUP(B4558,'Absence Types'!A:D,4,FALSE),"")</f>
        <v/>
      </c>
      <c r="J4558" s="110" t="str">
        <f t="shared" si="648"/>
        <v>Y</v>
      </c>
      <c r="K4558" s="110" t="str">
        <f t="shared" si="649"/>
        <v>N</v>
      </c>
      <c r="L4558" s="110" t="b">
        <f t="shared" si="650"/>
        <v>0</v>
      </c>
      <c r="M4558" s="110" t="b">
        <f t="shared" si="651"/>
        <v>0</v>
      </c>
      <c r="AC4558" s="1" t="str">
        <f t="shared" si="647"/>
        <v/>
      </c>
      <c r="AD4558" s="1" t="str">
        <f t="shared" si="643"/>
        <v/>
      </c>
      <c r="AE4558" s="1" t="e">
        <f>VLOOKUP(A4558,#REF!,12,FALSE)</f>
        <v>#REF!</v>
      </c>
      <c r="AF4558" s="1">
        <f t="shared" si="644"/>
        <v>0</v>
      </c>
      <c r="AG4558" s="1">
        <f t="shared" si="645"/>
        <v>0</v>
      </c>
      <c r="AH4558" s="1">
        <f t="shared" si="646"/>
        <v>0</v>
      </c>
    </row>
    <row r="4559" spans="1:34" ht="14" x14ac:dyDescent="0.3">
      <c r="A4559" s="279"/>
      <c r="B4559" s="279"/>
      <c r="C4559" s="280"/>
      <c r="D4559" s="281"/>
      <c r="E4559" s="281"/>
      <c r="F4559" s="280"/>
      <c r="G4559" s="281"/>
      <c r="H4559" s="279"/>
      <c r="I4559" s="288" t="str">
        <f>_xlfn.IFNA(VLOOKUP(B4559,'Absence Types'!A:D,4,FALSE),"")</f>
        <v/>
      </c>
      <c r="J4559" s="110" t="str">
        <f t="shared" si="648"/>
        <v>Y</v>
      </c>
      <c r="K4559" s="110" t="str">
        <f t="shared" si="649"/>
        <v>N</v>
      </c>
      <c r="L4559" s="110" t="b">
        <f t="shared" si="650"/>
        <v>0</v>
      </c>
      <c r="M4559" s="110" t="b">
        <f t="shared" si="651"/>
        <v>0</v>
      </c>
      <c r="AC4559" s="1" t="str">
        <f t="shared" si="647"/>
        <v/>
      </c>
      <c r="AD4559" s="1" t="str">
        <f t="shared" si="643"/>
        <v/>
      </c>
      <c r="AE4559" s="1" t="e">
        <f>VLOOKUP(A4559,#REF!,12,FALSE)</f>
        <v>#REF!</v>
      </c>
      <c r="AF4559" s="1">
        <f t="shared" si="644"/>
        <v>0</v>
      </c>
      <c r="AG4559" s="1">
        <f t="shared" si="645"/>
        <v>0</v>
      </c>
      <c r="AH4559" s="1">
        <f t="shared" si="646"/>
        <v>0</v>
      </c>
    </row>
    <row r="4560" spans="1:34" ht="14" x14ac:dyDescent="0.3">
      <c r="A4560" s="279"/>
      <c r="B4560" s="279"/>
      <c r="C4560" s="280"/>
      <c r="D4560" s="281"/>
      <c r="E4560" s="281"/>
      <c r="F4560" s="280"/>
      <c r="G4560" s="281"/>
      <c r="H4560" s="279"/>
      <c r="I4560" s="288" t="str">
        <f>_xlfn.IFNA(VLOOKUP(B4560,'Absence Types'!A:D,4,FALSE),"")</f>
        <v/>
      </c>
      <c r="J4560" s="110" t="str">
        <f t="shared" si="648"/>
        <v>Y</v>
      </c>
      <c r="K4560" s="110" t="str">
        <f t="shared" si="649"/>
        <v>N</v>
      </c>
      <c r="L4560" s="110" t="b">
        <f t="shared" si="650"/>
        <v>0</v>
      </c>
      <c r="M4560" s="110" t="b">
        <f t="shared" si="651"/>
        <v>0</v>
      </c>
      <c r="AC4560" s="1" t="str">
        <f t="shared" si="647"/>
        <v/>
      </c>
      <c r="AD4560" s="1" t="str">
        <f t="shared" si="643"/>
        <v/>
      </c>
      <c r="AE4560" s="1" t="e">
        <f>VLOOKUP(A4560,#REF!,12,FALSE)</f>
        <v>#REF!</v>
      </c>
      <c r="AF4560" s="1">
        <f t="shared" si="644"/>
        <v>0</v>
      </c>
      <c r="AG4560" s="1">
        <f t="shared" si="645"/>
        <v>0</v>
      </c>
      <c r="AH4560" s="1">
        <f t="shared" si="646"/>
        <v>0</v>
      </c>
    </row>
    <row r="4561" spans="1:34" ht="14" x14ac:dyDescent="0.3">
      <c r="A4561" s="279"/>
      <c r="B4561" s="279"/>
      <c r="C4561" s="280"/>
      <c r="D4561" s="281"/>
      <c r="E4561" s="281"/>
      <c r="F4561" s="280"/>
      <c r="G4561" s="281"/>
      <c r="H4561" s="279"/>
      <c r="I4561" s="288" t="str">
        <f>_xlfn.IFNA(VLOOKUP(B4561,'Absence Types'!A:D,4,FALSE),"")</f>
        <v/>
      </c>
      <c r="J4561" s="110" t="str">
        <f t="shared" si="648"/>
        <v>Y</v>
      </c>
      <c r="K4561" s="110" t="str">
        <f t="shared" si="649"/>
        <v>N</v>
      </c>
      <c r="L4561" s="110" t="b">
        <f t="shared" si="650"/>
        <v>0</v>
      </c>
      <c r="M4561" s="110" t="b">
        <f t="shared" si="651"/>
        <v>0</v>
      </c>
      <c r="AC4561" s="1" t="str">
        <f t="shared" si="647"/>
        <v/>
      </c>
      <c r="AD4561" s="1" t="str">
        <f t="shared" si="643"/>
        <v/>
      </c>
      <c r="AE4561" s="1" t="e">
        <f>VLOOKUP(A4561,#REF!,12,FALSE)</f>
        <v>#REF!</v>
      </c>
      <c r="AF4561" s="1">
        <f t="shared" si="644"/>
        <v>0</v>
      </c>
      <c r="AG4561" s="1">
        <f t="shared" si="645"/>
        <v>0</v>
      </c>
      <c r="AH4561" s="1">
        <f t="shared" si="646"/>
        <v>0</v>
      </c>
    </row>
    <row r="4562" spans="1:34" ht="14" x14ac:dyDescent="0.3">
      <c r="A4562" s="279"/>
      <c r="B4562" s="279"/>
      <c r="C4562" s="280"/>
      <c r="D4562" s="281"/>
      <c r="E4562" s="281"/>
      <c r="F4562" s="280"/>
      <c r="G4562" s="281"/>
      <c r="H4562" s="279"/>
      <c r="I4562" s="288" t="str">
        <f>_xlfn.IFNA(VLOOKUP(B4562,'Absence Types'!A:D,4,FALSE),"")</f>
        <v/>
      </c>
      <c r="J4562" s="110" t="str">
        <f t="shared" si="648"/>
        <v>Y</v>
      </c>
      <c r="K4562" s="110" t="str">
        <f t="shared" si="649"/>
        <v>N</v>
      </c>
      <c r="L4562" s="110" t="b">
        <f t="shared" si="650"/>
        <v>0</v>
      </c>
      <c r="M4562" s="110" t="b">
        <f t="shared" si="651"/>
        <v>0</v>
      </c>
      <c r="AC4562" s="1" t="str">
        <f t="shared" si="647"/>
        <v/>
      </c>
      <c r="AD4562" s="1" t="str">
        <f t="shared" si="643"/>
        <v/>
      </c>
      <c r="AE4562" s="1" t="e">
        <f>VLOOKUP(A4562,#REF!,12,FALSE)</f>
        <v>#REF!</v>
      </c>
      <c r="AF4562" s="1">
        <f t="shared" si="644"/>
        <v>0</v>
      </c>
      <c r="AG4562" s="1">
        <f t="shared" si="645"/>
        <v>0</v>
      </c>
      <c r="AH4562" s="1">
        <f t="shared" si="646"/>
        <v>0</v>
      </c>
    </row>
    <row r="4563" spans="1:34" ht="14" x14ac:dyDescent="0.3">
      <c r="A4563" s="279"/>
      <c r="B4563" s="279"/>
      <c r="C4563" s="280"/>
      <c r="D4563" s="281"/>
      <c r="E4563" s="281"/>
      <c r="F4563" s="280"/>
      <c r="G4563" s="281"/>
      <c r="H4563" s="279"/>
      <c r="I4563" s="288" t="str">
        <f>_xlfn.IFNA(VLOOKUP(B4563,'Absence Types'!A:D,4,FALSE),"")</f>
        <v/>
      </c>
      <c r="J4563" s="110" t="str">
        <f t="shared" si="648"/>
        <v>Y</v>
      </c>
      <c r="K4563" s="110" t="str">
        <f t="shared" si="649"/>
        <v>N</v>
      </c>
      <c r="L4563" s="110" t="b">
        <f t="shared" si="650"/>
        <v>0</v>
      </c>
      <c r="M4563" s="110" t="b">
        <f t="shared" si="651"/>
        <v>0</v>
      </c>
      <c r="AC4563" s="1" t="str">
        <f t="shared" si="647"/>
        <v/>
      </c>
      <c r="AD4563" s="1" t="str">
        <f t="shared" si="643"/>
        <v/>
      </c>
      <c r="AE4563" s="1" t="e">
        <f>VLOOKUP(A4563,#REF!,12,FALSE)</f>
        <v>#REF!</v>
      </c>
      <c r="AF4563" s="1">
        <f t="shared" si="644"/>
        <v>0</v>
      </c>
      <c r="AG4563" s="1">
        <f t="shared" si="645"/>
        <v>0</v>
      </c>
      <c r="AH4563" s="1">
        <f t="shared" si="646"/>
        <v>0</v>
      </c>
    </row>
    <row r="4564" spans="1:34" ht="14" x14ac:dyDescent="0.3">
      <c r="A4564" s="279"/>
      <c r="B4564" s="279"/>
      <c r="C4564" s="280"/>
      <c r="D4564" s="281"/>
      <c r="E4564" s="281"/>
      <c r="F4564" s="280"/>
      <c r="G4564" s="281"/>
      <c r="H4564" s="279"/>
      <c r="I4564" s="288" t="str">
        <f>_xlfn.IFNA(VLOOKUP(B4564,'Absence Types'!A:D,4,FALSE),"")</f>
        <v/>
      </c>
      <c r="J4564" s="110" t="str">
        <f t="shared" si="648"/>
        <v>Y</v>
      </c>
      <c r="K4564" s="110" t="str">
        <f t="shared" si="649"/>
        <v>N</v>
      </c>
      <c r="L4564" s="110" t="b">
        <f t="shared" si="650"/>
        <v>0</v>
      </c>
      <c r="M4564" s="110" t="b">
        <f t="shared" si="651"/>
        <v>0</v>
      </c>
      <c r="AC4564" s="1" t="str">
        <f t="shared" si="647"/>
        <v/>
      </c>
      <c r="AD4564" s="1" t="str">
        <f t="shared" si="643"/>
        <v/>
      </c>
      <c r="AE4564" s="1" t="e">
        <f>VLOOKUP(A4564,#REF!,12,FALSE)</f>
        <v>#REF!</v>
      </c>
      <c r="AF4564" s="1">
        <f t="shared" si="644"/>
        <v>0</v>
      </c>
      <c r="AG4564" s="1">
        <f t="shared" si="645"/>
        <v>0</v>
      </c>
      <c r="AH4564" s="1">
        <f t="shared" si="646"/>
        <v>0</v>
      </c>
    </row>
    <row r="4565" spans="1:34" ht="14" x14ac:dyDescent="0.3">
      <c r="A4565" s="279"/>
      <c r="B4565" s="279"/>
      <c r="C4565" s="280"/>
      <c r="D4565" s="281"/>
      <c r="E4565" s="281"/>
      <c r="F4565" s="280"/>
      <c r="G4565" s="281"/>
      <c r="H4565" s="279"/>
      <c r="I4565" s="288" t="str">
        <f>_xlfn.IFNA(VLOOKUP(B4565,'Absence Types'!A:D,4,FALSE),"")</f>
        <v/>
      </c>
      <c r="J4565" s="110" t="str">
        <f t="shared" si="648"/>
        <v>Y</v>
      </c>
      <c r="K4565" s="110" t="str">
        <f t="shared" si="649"/>
        <v>N</v>
      </c>
      <c r="L4565" s="110" t="b">
        <f t="shared" si="650"/>
        <v>0</v>
      </c>
      <c r="M4565" s="110" t="b">
        <f t="shared" si="651"/>
        <v>0</v>
      </c>
      <c r="AC4565" s="1" t="str">
        <f t="shared" si="647"/>
        <v/>
      </c>
      <c r="AD4565" s="1" t="str">
        <f t="shared" si="643"/>
        <v/>
      </c>
      <c r="AE4565" s="1" t="e">
        <f>VLOOKUP(A4565,#REF!,12,FALSE)</f>
        <v>#REF!</v>
      </c>
      <c r="AF4565" s="1">
        <f t="shared" si="644"/>
        <v>0</v>
      </c>
      <c r="AG4565" s="1">
        <f t="shared" si="645"/>
        <v>0</v>
      </c>
      <c r="AH4565" s="1">
        <f t="shared" si="646"/>
        <v>0</v>
      </c>
    </row>
    <row r="4566" spans="1:34" ht="14" x14ac:dyDescent="0.3">
      <c r="A4566" s="279"/>
      <c r="B4566" s="279"/>
      <c r="C4566" s="280"/>
      <c r="D4566" s="281"/>
      <c r="E4566" s="281"/>
      <c r="F4566" s="280"/>
      <c r="G4566" s="281"/>
      <c r="H4566" s="279"/>
      <c r="I4566" s="288" t="str">
        <f>_xlfn.IFNA(VLOOKUP(B4566,'Absence Types'!A:D,4,FALSE),"")</f>
        <v/>
      </c>
      <c r="J4566" s="110" t="str">
        <f t="shared" si="648"/>
        <v>Y</v>
      </c>
      <c r="K4566" s="110" t="str">
        <f t="shared" si="649"/>
        <v>N</v>
      </c>
      <c r="L4566" s="110" t="b">
        <f t="shared" si="650"/>
        <v>0</v>
      </c>
      <c r="M4566" s="110" t="b">
        <f t="shared" si="651"/>
        <v>0</v>
      </c>
      <c r="AC4566" s="1" t="str">
        <f t="shared" si="647"/>
        <v/>
      </c>
      <c r="AD4566" s="1" t="str">
        <f t="shared" si="643"/>
        <v/>
      </c>
      <c r="AE4566" s="1" t="e">
        <f>VLOOKUP(A4566,#REF!,12,FALSE)</f>
        <v>#REF!</v>
      </c>
      <c r="AF4566" s="1">
        <f t="shared" si="644"/>
        <v>0</v>
      </c>
      <c r="AG4566" s="1">
        <f t="shared" si="645"/>
        <v>0</v>
      </c>
      <c r="AH4566" s="1">
        <f t="shared" si="646"/>
        <v>0</v>
      </c>
    </row>
    <row r="4567" spans="1:34" ht="14" x14ac:dyDescent="0.3">
      <c r="A4567" s="279"/>
      <c r="B4567" s="279"/>
      <c r="C4567" s="280"/>
      <c r="D4567" s="281"/>
      <c r="E4567" s="281"/>
      <c r="F4567" s="280"/>
      <c r="G4567" s="281"/>
      <c r="H4567" s="279"/>
      <c r="I4567" s="288" t="str">
        <f>_xlfn.IFNA(VLOOKUP(B4567,'Absence Types'!A:D,4,FALSE),"")</f>
        <v/>
      </c>
      <c r="J4567" s="110" t="str">
        <f t="shared" si="648"/>
        <v>Y</v>
      </c>
      <c r="K4567" s="110" t="str">
        <f t="shared" si="649"/>
        <v>N</v>
      </c>
      <c r="L4567" s="110" t="b">
        <f t="shared" si="650"/>
        <v>0</v>
      </c>
      <c r="M4567" s="110" t="b">
        <f t="shared" si="651"/>
        <v>0</v>
      </c>
      <c r="AC4567" s="1" t="str">
        <f t="shared" si="647"/>
        <v/>
      </c>
      <c r="AD4567" s="1" t="str">
        <f t="shared" si="643"/>
        <v/>
      </c>
      <c r="AE4567" s="1" t="e">
        <f>VLOOKUP(A4567,#REF!,12,FALSE)</f>
        <v>#REF!</v>
      </c>
      <c r="AF4567" s="1">
        <f t="shared" si="644"/>
        <v>0</v>
      </c>
      <c r="AG4567" s="1">
        <f t="shared" si="645"/>
        <v>0</v>
      </c>
      <c r="AH4567" s="1">
        <f t="shared" si="646"/>
        <v>0</v>
      </c>
    </row>
    <row r="4568" spans="1:34" ht="14" x14ac:dyDescent="0.3">
      <c r="A4568" s="279"/>
      <c r="B4568" s="279"/>
      <c r="C4568" s="280"/>
      <c r="D4568" s="281"/>
      <c r="E4568" s="281"/>
      <c r="F4568" s="280"/>
      <c r="G4568" s="281"/>
      <c r="H4568" s="279"/>
      <c r="I4568" s="288" t="str">
        <f>_xlfn.IFNA(VLOOKUP(B4568,'Absence Types'!A:D,4,FALSE),"")</f>
        <v/>
      </c>
      <c r="J4568" s="110" t="str">
        <f t="shared" si="648"/>
        <v>Y</v>
      </c>
      <c r="K4568" s="110" t="str">
        <f t="shared" si="649"/>
        <v>N</v>
      </c>
      <c r="L4568" s="110" t="b">
        <f t="shared" si="650"/>
        <v>0</v>
      </c>
      <c r="M4568" s="110" t="b">
        <f t="shared" si="651"/>
        <v>0</v>
      </c>
      <c r="AC4568" s="1" t="str">
        <f t="shared" si="647"/>
        <v/>
      </c>
      <c r="AD4568" s="1" t="str">
        <f t="shared" si="643"/>
        <v/>
      </c>
      <c r="AE4568" s="1" t="e">
        <f>VLOOKUP(A4568,#REF!,12,FALSE)</f>
        <v>#REF!</v>
      </c>
      <c r="AF4568" s="1">
        <f t="shared" si="644"/>
        <v>0</v>
      </c>
      <c r="AG4568" s="1">
        <f t="shared" si="645"/>
        <v>0</v>
      </c>
      <c r="AH4568" s="1">
        <f t="shared" si="646"/>
        <v>0</v>
      </c>
    </row>
    <row r="4569" spans="1:34" ht="14" x14ac:dyDescent="0.3">
      <c r="A4569" s="279"/>
      <c r="B4569" s="279"/>
      <c r="C4569" s="280"/>
      <c r="D4569" s="281"/>
      <c r="E4569" s="281"/>
      <c r="F4569" s="280"/>
      <c r="G4569" s="281"/>
      <c r="H4569" s="279"/>
      <c r="I4569" s="288" t="str">
        <f>_xlfn.IFNA(VLOOKUP(B4569,'Absence Types'!A:D,4,FALSE),"")</f>
        <v/>
      </c>
      <c r="J4569" s="110" t="str">
        <f t="shared" si="648"/>
        <v>Y</v>
      </c>
      <c r="K4569" s="110" t="str">
        <f t="shared" si="649"/>
        <v>N</v>
      </c>
      <c r="L4569" s="110" t="b">
        <f t="shared" si="650"/>
        <v>0</v>
      </c>
      <c r="M4569" s="110" t="b">
        <f t="shared" si="651"/>
        <v>0</v>
      </c>
      <c r="AC4569" s="1" t="str">
        <f t="shared" si="647"/>
        <v/>
      </c>
      <c r="AD4569" s="1" t="str">
        <f t="shared" si="643"/>
        <v/>
      </c>
      <c r="AE4569" s="1" t="e">
        <f>VLOOKUP(A4569,#REF!,12,FALSE)</f>
        <v>#REF!</v>
      </c>
      <c r="AF4569" s="1">
        <f t="shared" si="644"/>
        <v>0</v>
      </c>
      <c r="AG4569" s="1">
        <f t="shared" si="645"/>
        <v>0</v>
      </c>
      <c r="AH4569" s="1">
        <f t="shared" si="646"/>
        <v>0</v>
      </c>
    </row>
    <row r="4570" spans="1:34" ht="14" x14ac:dyDescent="0.3">
      <c r="A4570" s="279"/>
      <c r="B4570" s="279"/>
      <c r="C4570" s="280"/>
      <c r="D4570" s="281"/>
      <c r="E4570" s="281"/>
      <c r="F4570" s="280"/>
      <c r="G4570" s="281"/>
      <c r="H4570" s="279"/>
      <c r="I4570" s="288" t="str">
        <f>_xlfn.IFNA(VLOOKUP(B4570,'Absence Types'!A:D,4,FALSE),"")</f>
        <v/>
      </c>
      <c r="J4570" s="110" t="str">
        <f t="shared" si="648"/>
        <v>Y</v>
      </c>
      <c r="K4570" s="110" t="str">
        <f t="shared" si="649"/>
        <v>N</v>
      </c>
      <c r="L4570" s="110" t="b">
        <f t="shared" si="650"/>
        <v>0</v>
      </c>
      <c r="M4570" s="110" t="b">
        <f t="shared" si="651"/>
        <v>0</v>
      </c>
      <c r="AC4570" s="1" t="str">
        <f t="shared" si="647"/>
        <v/>
      </c>
      <c r="AD4570" s="1" t="str">
        <f t="shared" si="643"/>
        <v/>
      </c>
      <c r="AE4570" s="1" t="e">
        <f>VLOOKUP(A4570,#REF!,12,FALSE)</f>
        <v>#REF!</v>
      </c>
      <c r="AF4570" s="1">
        <f t="shared" si="644"/>
        <v>0</v>
      </c>
      <c r="AG4570" s="1">
        <f t="shared" si="645"/>
        <v>0</v>
      </c>
      <c r="AH4570" s="1">
        <f t="shared" si="646"/>
        <v>0</v>
      </c>
    </row>
    <row r="4571" spans="1:34" ht="14" x14ac:dyDescent="0.3">
      <c r="A4571" s="279"/>
      <c r="B4571" s="279"/>
      <c r="C4571" s="280"/>
      <c r="D4571" s="281"/>
      <c r="E4571" s="281"/>
      <c r="F4571" s="280"/>
      <c r="G4571" s="281"/>
      <c r="H4571" s="279"/>
      <c r="I4571" s="288" t="str">
        <f>_xlfn.IFNA(VLOOKUP(B4571,'Absence Types'!A:D,4,FALSE),"")</f>
        <v/>
      </c>
      <c r="J4571" s="110" t="str">
        <f t="shared" si="648"/>
        <v>Y</v>
      </c>
      <c r="K4571" s="110" t="str">
        <f t="shared" si="649"/>
        <v>N</v>
      </c>
      <c r="L4571" s="110" t="b">
        <f t="shared" si="650"/>
        <v>0</v>
      </c>
      <c r="M4571" s="110" t="b">
        <f t="shared" si="651"/>
        <v>0</v>
      </c>
      <c r="AC4571" s="1" t="str">
        <f t="shared" si="647"/>
        <v/>
      </c>
      <c r="AD4571" s="1" t="str">
        <f t="shared" si="643"/>
        <v/>
      </c>
      <c r="AE4571" s="1" t="e">
        <f>VLOOKUP(A4571,#REF!,12,FALSE)</f>
        <v>#REF!</v>
      </c>
      <c r="AF4571" s="1">
        <f t="shared" si="644"/>
        <v>0</v>
      </c>
      <c r="AG4571" s="1">
        <f t="shared" si="645"/>
        <v>0</v>
      </c>
      <c r="AH4571" s="1">
        <f t="shared" si="646"/>
        <v>0</v>
      </c>
    </row>
    <row r="4572" spans="1:34" ht="14" x14ac:dyDescent="0.3">
      <c r="A4572" s="279"/>
      <c r="B4572" s="279"/>
      <c r="C4572" s="280"/>
      <c r="D4572" s="281"/>
      <c r="E4572" s="281"/>
      <c r="F4572" s="280"/>
      <c r="G4572" s="281"/>
      <c r="H4572" s="279"/>
      <c r="I4572" s="288" t="str">
        <f>_xlfn.IFNA(VLOOKUP(B4572,'Absence Types'!A:D,4,FALSE),"")</f>
        <v/>
      </c>
      <c r="J4572" s="110" t="str">
        <f t="shared" si="648"/>
        <v>Y</v>
      </c>
      <c r="K4572" s="110" t="str">
        <f t="shared" si="649"/>
        <v>N</v>
      </c>
      <c r="L4572" s="110" t="b">
        <f t="shared" si="650"/>
        <v>0</v>
      </c>
      <c r="M4572" s="110" t="b">
        <f t="shared" si="651"/>
        <v>0</v>
      </c>
      <c r="AC4572" s="1" t="str">
        <f t="shared" si="647"/>
        <v/>
      </c>
      <c r="AD4572" s="1" t="str">
        <f t="shared" si="643"/>
        <v/>
      </c>
      <c r="AE4572" s="1" t="e">
        <f>VLOOKUP(A4572,#REF!,12,FALSE)</f>
        <v>#REF!</v>
      </c>
      <c r="AF4572" s="1">
        <f t="shared" si="644"/>
        <v>0</v>
      </c>
      <c r="AG4572" s="1">
        <f t="shared" si="645"/>
        <v>0</v>
      </c>
      <c r="AH4572" s="1">
        <f t="shared" si="646"/>
        <v>0</v>
      </c>
    </row>
    <row r="4573" spans="1:34" ht="14" x14ac:dyDescent="0.3">
      <c r="A4573" s="279"/>
      <c r="B4573" s="279"/>
      <c r="C4573" s="280"/>
      <c r="D4573" s="281"/>
      <c r="E4573" s="281"/>
      <c r="F4573" s="280"/>
      <c r="G4573" s="281"/>
      <c r="H4573" s="279"/>
      <c r="I4573" s="288" t="str">
        <f>_xlfn.IFNA(VLOOKUP(B4573,'Absence Types'!A:D,4,FALSE),"")</f>
        <v/>
      </c>
      <c r="J4573" s="110" t="str">
        <f t="shared" si="648"/>
        <v>Y</v>
      </c>
      <c r="K4573" s="110" t="str">
        <f t="shared" si="649"/>
        <v>N</v>
      </c>
      <c r="L4573" s="110" t="b">
        <f t="shared" si="650"/>
        <v>0</v>
      </c>
      <c r="M4573" s="110" t="b">
        <f t="shared" si="651"/>
        <v>0</v>
      </c>
      <c r="AC4573" s="1" t="str">
        <f t="shared" si="647"/>
        <v/>
      </c>
      <c r="AD4573" s="1" t="str">
        <f t="shared" si="643"/>
        <v/>
      </c>
      <c r="AE4573" s="1" t="e">
        <f>VLOOKUP(A4573,#REF!,12,FALSE)</f>
        <v>#REF!</v>
      </c>
      <c r="AF4573" s="1">
        <f t="shared" si="644"/>
        <v>0</v>
      </c>
      <c r="AG4573" s="1">
        <f t="shared" si="645"/>
        <v>0</v>
      </c>
      <c r="AH4573" s="1">
        <f t="shared" si="646"/>
        <v>0</v>
      </c>
    </row>
    <row r="4574" spans="1:34" ht="14" x14ac:dyDescent="0.3">
      <c r="A4574" s="279"/>
      <c r="B4574" s="279"/>
      <c r="C4574" s="280"/>
      <c r="D4574" s="281"/>
      <c r="E4574" s="281"/>
      <c r="F4574" s="280"/>
      <c r="G4574" s="281"/>
      <c r="H4574" s="279"/>
      <c r="I4574" s="288" t="str">
        <f>_xlfn.IFNA(VLOOKUP(B4574,'Absence Types'!A:D,4,FALSE),"")</f>
        <v/>
      </c>
      <c r="J4574" s="110" t="str">
        <f t="shared" si="648"/>
        <v>Y</v>
      </c>
      <c r="K4574" s="110" t="str">
        <f t="shared" si="649"/>
        <v>N</v>
      </c>
      <c r="L4574" s="110" t="b">
        <f t="shared" si="650"/>
        <v>0</v>
      </c>
      <c r="M4574" s="110" t="b">
        <f t="shared" si="651"/>
        <v>0</v>
      </c>
      <c r="AC4574" s="1" t="str">
        <f t="shared" si="647"/>
        <v/>
      </c>
      <c r="AD4574" s="1" t="str">
        <f t="shared" si="643"/>
        <v/>
      </c>
      <c r="AE4574" s="1" t="e">
        <f>VLOOKUP(A4574,#REF!,12,FALSE)</f>
        <v>#REF!</v>
      </c>
      <c r="AF4574" s="1">
        <f t="shared" si="644"/>
        <v>0</v>
      </c>
      <c r="AG4574" s="1">
        <f t="shared" si="645"/>
        <v>0</v>
      </c>
      <c r="AH4574" s="1">
        <f t="shared" si="646"/>
        <v>0</v>
      </c>
    </row>
    <row r="4575" spans="1:34" ht="14" x14ac:dyDescent="0.3">
      <c r="A4575" s="279"/>
      <c r="B4575" s="279"/>
      <c r="C4575" s="280"/>
      <c r="D4575" s="281"/>
      <c r="E4575" s="281"/>
      <c r="F4575" s="280"/>
      <c r="G4575" s="281"/>
      <c r="H4575" s="279"/>
      <c r="I4575" s="288" t="str">
        <f>_xlfn.IFNA(VLOOKUP(B4575,'Absence Types'!A:D,4,FALSE),"")</f>
        <v/>
      </c>
      <c r="J4575" s="110" t="str">
        <f t="shared" si="648"/>
        <v>Y</v>
      </c>
      <c r="K4575" s="110" t="str">
        <f t="shared" si="649"/>
        <v>N</v>
      </c>
      <c r="L4575" s="110" t="b">
        <f t="shared" si="650"/>
        <v>0</v>
      </c>
      <c r="M4575" s="110" t="b">
        <f t="shared" si="651"/>
        <v>0</v>
      </c>
      <c r="AC4575" s="1" t="str">
        <f t="shared" si="647"/>
        <v/>
      </c>
      <c r="AD4575" s="1" t="str">
        <f t="shared" si="643"/>
        <v/>
      </c>
      <c r="AE4575" s="1" t="e">
        <f>VLOOKUP(A4575,#REF!,12,FALSE)</f>
        <v>#REF!</v>
      </c>
      <c r="AF4575" s="1">
        <f t="shared" si="644"/>
        <v>0</v>
      </c>
      <c r="AG4575" s="1">
        <f t="shared" si="645"/>
        <v>0</v>
      </c>
      <c r="AH4575" s="1">
        <f t="shared" si="646"/>
        <v>0</v>
      </c>
    </row>
    <row r="4576" spans="1:34" ht="14" x14ac:dyDescent="0.3">
      <c r="A4576" s="279"/>
      <c r="B4576" s="279"/>
      <c r="C4576" s="280"/>
      <c r="D4576" s="281"/>
      <c r="E4576" s="281"/>
      <c r="F4576" s="280"/>
      <c r="G4576" s="281"/>
      <c r="H4576" s="279"/>
      <c r="I4576" s="288" t="str">
        <f>_xlfn.IFNA(VLOOKUP(B4576,'Absence Types'!A:D,4,FALSE),"")</f>
        <v/>
      </c>
      <c r="J4576" s="110" t="str">
        <f t="shared" si="648"/>
        <v>Y</v>
      </c>
      <c r="K4576" s="110" t="str">
        <f t="shared" si="649"/>
        <v>N</v>
      </c>
      <c r="L4576" s="110" t="b">
        <f t="shared" si="650"/>
        <v>0</v>
      </c>
      <c r="M4576" s="110" t="b">
        <f t="shared" si="651"/>
        <v>0</v>
      </c>
      <c r="AC4576" s="1" t="str">
        <f t="shared" si="647"/>
        <v/>
      </c>
      <c r="AD4576" s="1" t="str">
        <f t="shared" si="643"/>
        <v/>
      </c>
      <c r="AE4576" s="1" t="e">
        <f>VLOOKUP(A4576,#REF!,12,FALSE)</f>
        <v>#REF!</v>
      </c>
      <c r="AF4576" s="1">
        <f t="shared" si="644"/>
        <v>0</v>
      </c>
      <c r="AG4576" s="1">
        <f t="shared" si="645"/>
        <v>0</v>
      </c>
      <c r="AH4576" s="1">
        <f t="shared" si="646"/>
        <v>0</v>
      </c>
    </row>
    <row r="4577" spans="1:34" ht="14" x14ac:dyDescent="0.3">
      <c r="A4577" s="279"/>
      <c r="B4577" s="279"/>
      <c r="C4577" s="280"/>
      <c r="D4577" s="281"/>
      <c r="E4577" s="281"/>
      <c r="F4577" s="280"/>
      <c r="G4577" s="281"/>
      <c r="H4577" s="279"/>
      <c r="I4577" s="288" t="str">
        <f>_xlfn.IFNA(VLOOKUP(B4577,'Absence Types'!A:D,4,FALSE),"")</f>
        <v/>
      </c>
      <c r="J4577" s="110" t="str">
        <f t="shared" si="648"/>
        <v>Y</v>
      </c>
      <c r="K4577" s="110" t="str">
        <f t="shared" si="649"/>
        <v>N</v>
      </c>
      <c r="L4577" s="110" t="b">
        <f t="shared" si="650"/>
        <v>0</v>
      </c>
      <c r="M4577" s="110" t="b">
        <f t="shared" si="651"/>
        <v>0</v>
      </c>
      <c r="AC4577" s="1" t="str">
        <f t="shared" si="647"/>
        <v/>
      </c>
      <c r="AD4577" s="1" t="str">
        <f t="shared" si="643"/>
        <v/>
      </c>
      <c r="AE4577" s="1" t="e">
        <f>VLOOKUP(A4577,#REF!,12,FALSE)</f>
        <v>#REF!</v>
      </c>
      <c r="AF4577" s="1">
        <f t="shared" si="644"/>
        <v>0</v>
      </c>
      <c r="AG4577" s="1">
        <f t="shared" si="645"/>
        <v>0</v>
      </c>
      <c r="AH4577" s="1">
        <f t="shared" si="646"/>
        <v>0</v>
      </c>
    </row>
    <row r="4578" spans="1:34" ht="14" x14ac:dyDescent="0.3">
      <c r="A4578" s="279"/>
      <c r="B4578" s="279"/>
      <c r="C4578" s="280"/>
      <c r="D4578" s="281"/>
      <c r="E4578" s="281"/>
      <c r="F4578" s="280"/>
      <c r="G4578" s="281"/>
      <c r="H4578" s="279"/>
      <c r="I4578" s="288" t="str">
        <f>_xlfn.IFNA(VLOOKUP(B4578,'Absence Types'!A:D,4,FALSE),"")</f>
        <v/>
      </c>
      <c r="J4578" s="110" t="str">
        <f t="shared" si="648"/>
        <v>Y</v>
      </c>
      <c r="K4578" s="110" t="str">
        <f t="shared" si="649"/>
        <v>N</v>
      </c>
      <c r="L4578" s="110" t="b">
        <f t="shared" si="650"/>
        <v>0</v>
      </c>
      <c r="M4578" s="110" t="b">
        <f t="shared" si="651"/>
        <v>0</v>
      </c>
      <c r="AC4578" s="1" t="str">
        <f t="shared" si="647"/>
        <v/>
      </c>
      <c r="AD4578" s="1" t="str">
        <f t="shared" si="643"/>
        <v/>
      </c>
      <c r="AE4578" s="1" t="e">
        <f>VLOOKUP(A4578,#REF!,12,FALSE)</f>
        <v>#REF!</v>
      </c>
      <c r="AF4578" s="1">
        <f t="shared" si="644"/>
        <v>0</v>
      </c>
      <c r="AG4578" s="1">
        <f t="shared" si="645"/>
        <v>0</v>
      </c>
      <c r="AH4578" s="1">
        <f t="shared" si="646"/>
        <v>0</v>
      </c>
    </row>
    <row r="4579" spans="1:34" ht="14" x14ac:dyDescent="0.3">
      <c r="A4579" s="279"/>
      <c r="B4579" s="279"/>
      <c r="C4579" s="280"/>
      <c r="D4579" s="281"/>
      <c r="E4579" s="281"/>
      <c r="F4579" s="280"/>
      <c r="G4579" s="281"/>
      <c r="H4579" s="279"/>
      <c r="I4579" s="288" t="str">
        <f>_xlfn.IFNA(VLOOKUP(B4579,'Absence Types'!A:D,4,FALSE),"")</f>
        <v/>
      </c>
      <c r="J4579" s="110" t="str">
        <f t="shared" si="648"/>
        <v>Y</v>
      </c>
      <c r="K4579" s="110" t="str">
        <f t="shared" si="649"/>
        <v>N</v>
      </c>
      <c r="L4579" s="110" t="b">
        <f t="shared" si="650"/>
        <v>0</v>
      </c>
      <c r="M4579" s="110" t="b">
        <f t="shared" si="651"/>
        <v>0</v>
      </c>
      <c r="AC4579" s="1" t="str">
        <f t="shared" si="647"/>
        <v/>
      </c>
      <c r="AD4579" s="1" t="str">
        <f t="shared" si="643"/>
        <v/>
      </c>
      <c r="AE4579" s="1" t="e">
        <f>VLOOKUP(A4579,#REF!,12,FALSE)</f>
        <v>#REF!</v>
      </c>
      <c r="AF4579" s="1">
        <f t="shared" si="644"/>
        <v>0</v>
      </c>
      <c r="AG4579" s="1">
        <f t="shared" si="645"/>
        <v>0</v>
      </c>
      <c r="AH4579" s="1">
        <f t="shared" si="646"/>
        <v>0</v>
      </c>
    </row>
    <row r="4580" spans="1:34" ht="14" x14ac:dyDescent="0.3">
      <c r="A4580" s="279"/>
      <c r="B4580" s="279"/>
      <c r="C4580" s="280"/>
      <c r="D4580" s="281"/>
      <c r="E4580" s="281"/>
      <c r="F4580" s="280"/>
      <c r="G4580" s="281"/>
      <c r="H4580" s="279"/>
      <c r="I4580" s="288" t="str">
        <f>_xlfn.IFNA(VLOOKUP(B4580,'Absence Types'!A:D,4,FALSE),"")</f>
        <v/>
      </c>
      <c r="J4580" s="110" t="str">
        <f t="shared" si="648"/>
        <v>Y</v>
      </c>
      <c r="K4580" s="110" t="str">
        <f t="shared" si="649"/>
        <v>N</v>
      </c>
      <c r="L4580" s="110" t="b">
        <f t="shared" si="650"/>
        <v>0</v>
      </c>
      <c r="M4580" s="110" t="b">
        <f t="shared" si="651"/>
        <v>0</v>
      </c>
      <c r="AC4580" s="1" t="str">
        <f t="shared" si="647"/>
        <v/>
      </c>
      <c r="AD4580" s="1" t="str">
        <f t="shared" si="643"/>
        <v/>
      </c>
      <c r="AE4580" s="1" t="e">
        <f>VLOOKUP(A4580,#REF!,12,FALSE)</f>
        <v>#REF!</v>
      </c>
      <c r="AF4580" s="1">
        <f t="shared" si="644"/>
        <v>0</v>
      </c>
      <c r="AG4580" s="1">
        <f t="shared" si="645"/>
        <v>0</v>
      </c>
      <c r="AH4580" s="1">
        <f t="shared" si="646"/>
        <v>0</v>
      </c>
    </row>
    <row r="4581" spans="1:34" ht="14" x14ac:dyDescent="0.3">
      <c r="A4581" s="279"/>
      <c r="B4581" s="279"/>
      <c r="C4581" s="280"/>
      <c r="D4581" s="281"/>
      <c r="E4581" s="281"/>
      <c r="F4581" s="280"/>
      <c r="G4581" s="281"/>
      <c r="H4581" s="279"/>
      <c r="I4581" s="288" t="str">
        <f>_xlfn.IFNA(VLOOKUP(B4581,'Absence Types'!A:D,4,FALSE),"")</f>
        <v/>
      </c>
      <c r="J4581" s="110" t="str">
        <f t="shared" si="648"/>
        <v>Y</v>
      </c>
      <c r="K4581" s="110" t="str">
        <f t="shared" si="649"/>
        <v>N</v>
      </c>
      <c r="L4581" s="110" t="b">
        <f t="shared" si="650"/>
        <v>0</v>
      </c>
      <c r="M4581" s="110" t="b">
        <f t="shared" si="651"/>
        <v>0</v>
      </c>
      <c r="AC4581" s="1" t="str">
        <f t="shared" si="647"/>
        <v/>
      </c>
      <c r="AD4581" s="1" t="str">
        <f t="shared" si="643"/>
        <v/>
      </c>
      <c r="AE4581" s="1" t="e">
        <f>VLOOKUP(A4581,#REF!,12,FALSE)</f>
        <v>#REF!</v>
      </c>
      <c r="AF4581" s="1">
        <f t="shared" si="644"/>
        <v>0</v>
      </c>
      <c r="AG4581" s="1">
        <f t="shared" si="645"/>
        <v>0</v>
      </c>
      <c r="AH4581" s="1">
        <f t="shared" si="646"/>
        <v>0</v>
      </c>
    </row>
    <row r="4582" spans="1:34" ht="14" x14ac:dyDescent="0.3">
      <c r="A4582" s="279"/>
      <c r="B4582" s="279"/>
      <c r="C4582" s="280"/>
      <c r="D4582" s="281"/>
      <c r="E4582" s="281"/>
      <c r="F4582" s="280"/>
      <c r="G4582" s="281"/>
      <c r="H4582" s="279"/>
      <c r="I4582" s="288" t="str">
        <f>_xlfn.IFNA(VLOOKUP(B4582,'Absence Types'!A:D,4,FALSE),"")</f>
        <v/>
      </c>
      <c r="J4582" s="110" t="str">
        <f t="shared" si="648"/>
        <v>Y</v>
      </c>
      <c r="K4582" s="110" t="str">
        <f t="shared" si="649"/>
        <v>N</v>
      </c>
      <c r="L4582" s="110" t="b">
        <f t="shared" si="650"/>
        <v>0</v>
      </c>
      <c r="M4582" s="110" t="b">
        <f t="shared" si="651"/>
        <v>0</v>
      </c>
      <c r="AC4582" s="1" t="str">
        <f t="shared" si="647"/>
        <v/>
      </c>
      <c r="AD4582" s="1" t="str">
        <f t="shared" si="643"/>
        <v/>
      </c>
      <c r="AE4582" s="1" t="e">
        <f>VLOOKUP(A4582,#REF!,12,FALSE)</f>
        <v>#REF!</v>
      </c>
      <c r="AF4582" s="1">
        <f t="shared" si="644"/>
        <v>0</v>
      </c>
      <c r="AG4582" s="1">
        <f t="shared" si="645"/>
        <v>0</v>
      </c>
      <c r="AH4582" s="1">
        <f t="shared" si="646"/>
        <v>0</v>
      </c>
    </row>
    <row r="4583" spans="1:34" ht="14" x14ac:dyDescent="0.3">
      <c r="A4583" s="279"/>
      <c r="B4583" s="279"/>
      <c r="C4583" s="280"/>
      <c r="D4583" s="281"/>
      <c r="E4583" s="281"/>
      <c r="F4583" s="280"/>
      <c r="G4583" s="281"/>
      <c r="H4583" s="279"/>
      <c r="I4583" s="288" t="str">
        <f>_xlfn.IFNA(VLOOKUP(B4583,'Absence Types'!A:D,4,FALSE),"")</f>
        <v/>
      </c>
      <c r="J4583" s="110" t="str">
        <f t="shared" si="648"/>
        <v>Y</v>
      </c>
      <c r="K4583" s="110" t="str">
        <f t="shared" si="649"/>
        <v>N</v>
      </c>
      <c r="L4583" s="110" t="b">
        <f t="shared" si="650"/>
        <v>0</v>
      </c>
      <c r="M4583" s="110" t="b">
        <f t="shared" si="651"/>
        <v>0</v>
      </c>
      <c r="AC4583" s="1" t="str">
        <f t="shared" si="647"/>
        <v/>
      </c>
      <c r="AD4583" s="1" t="str">
        <f t="shared" si="643"/>
        <v/>
      </c>
      <c r="AE4583" s="1" t="e">
        <f>VLOOKUP(A4583,#REF!,12,FALSE)</f>
        <v>#REF!</v>
      </c>
      <c r="AF4583" s="1">
        <f t="shared" si="644"/>
        <v>0</v>
      </c>
      <c r="AG4583" s="1">
        <f t="shared" si="645"/>
        <v>0</v>
      </c>
      <c r="AH4583" s="1">
        <f t="shared" si="646"/>
        <v>0</v>
      </c>
    </row>
    <row r="4584" spans="1:34" ht="14" x14ac:dyDescent="0.3">
      <c r="A4584" s="279"/>
      <c r="B4584" s="279"/>
      <c r="C4584" s="280"/>
      <c r="D4584" s="281"/>
      <c r="E4584" s="281"/>
      <c r="F4584" s="280"/>
      <c r="G4584" s="281"/>
      <c r="H4584" s="279"/>
      <c r="I4584" s="288" t="str">
        <f>_xlfn.IFNA(VLOOKUP(B4584,'Absence Types'!A:D,4,FALSE),"")</f>
        <v/>
      </c>
      <c r="J4584" s="110" t="str">
        <f t="shared" si="648"/>
        <v>Y</v>
      </c>
      <c r="K4584" s="110" t="str">
        <f t="shared" si="649"/>
        <v>N</v>
      </c>
      <c r="L4584" s="110" t="b">
        <f t="shared" si="650"/>
        <v>0</v>
      </c>
      <c r="M4584" s="110" t="b">
        <f t="shared" si="651"/>
        <v>0</v>
      </c>
      <c r="AC4584" s="1" t="str">
        <f t="shared" si="647"/>
        <v/>
      </c>
      <c r="AD4584" s="1" t="str">
        <f t="shared" si="643"/>
        <v/>
      </c>
      <c r="AE4584" s="1" t="e">
        <f>VLOOKUP(A4584,#REF!,12,FALSE)</f>
        <v>#REF!</v>
      </c>
      <c r="AF4584" s="1">
        <f t="shared" si="644"/>
        <v>0</v>
      </c>
      <c r="AG4584" s="1">
        <f t="shared" si="645"/>
        <v>0</v>
      </c>
      <c r="AH4584" s="1">
        <f t="shared" si="646"/>
        <v>0</v>
      </c>
    </row>
    <row r="4585" spans="1:34" ht="14" x14ac:dyDescent="0.3">
      <c r="A4585" s="279"/>
      <c r="B4585" s="279"/>
      <c r="C4585" s="280"/>
      <c r="D4585" s="281"/>
      <c r="E4585" s="281"/>
      <c r="F4585" s="280"/>
      <c r="G4585" s="281"/>
      <c r="H4585" s="279"/>
      <c r="I4585" s="288" t="str">
        <f>_xlfn.IFNA(VLOOKUP(B4585,'Absence Types'!A:D,4,FALSE),"")</f>
        <v/>
      </c>
      <c r="J4585" s="110" t="str">
        <f t="shared" si="648"/>
        <v>Y</v>
      </c>
      <c r="K4585" s="110" t="str">
        <f t="shared" si="649"/>
        <v>N</v>
      </c>
      <c r="L4585" s="110" t="b">
        <f t="shared" si="650"/>
        <v>0</v>
      </c>
      <c r="M4585" s="110" t="b">
        <f t="shared" si="651"/>
        <v>0</v>
      </c>
      <c r="AC4585" s="1" t="str">
        <f t="shared" si="647"/>
        <v/>
      </c>
      <c r="AD4585" s="1" t="str">
        <f t="shared" si="643"/>
        <v/>
      </c>
      <c r="AE4585" s="1" t="e">
        <f>VLOOKUP(A4585,#REF!,12,FALSE)</f>
        <v>#REF!</v>
      </c>
      <c r="AF4585" s="1">
        <f t="shared" si="644"/>
        <v>0</v>
      </c>
      <c r="AG4585" s="1">
        <f t="shared" si="645"/>
        <v>0</v>
      </c>
      <c r="AH4585" s="1">
        <f t="shared" si="646"/>
        <v>0</v>
      </c>
    </row>
    <row r="4586" spans="1:34" ht="14" x14ac:dyDescent="0.3">
      <c r="A4586" s="279"/>
      <c r="B4586" s="279"/>
      <c r="C4586" s="280"/>
      <c r="D4586" s="281"/>
      <c r="E4586" s="281"/>
      <c r="F4586" s="280"/>
      <c r="G4586" s="281"/>
      <c r="H4586" s="279"/>
      <c r="I4586" s="288" t="str">
        <f>_xlfn.IFNA(VLOOKUP(B4586,'Absence Types'!A:D,4,FALSE),"")</f>
        <v/>
      </c>
      <c r="J4586" s="110" t="str">
        <f t="shared" si="648"/>
        <v>Y</v>
      </c>
      <c r="K4586" s="110" t="str">
        <f t="shared" si="649"/>
        <v>N</v>
      </c>
      <c r="L4586" s="110" t="b">
        <f t="shared" si="650"/>
        <v>0</v>
      </c>
      <c r="M4586" s="110" t="b">
        <f t="shared" si="651"/>
        <v>0</v>
      </c>
      <c r="AC4586" s="1" t="str">
        <f t="shared" si="647"/>
        <v/>
      </c>
      <c r="AD4586" s="1" t="str">
        <f t="shared" si="643"/>
        <v/>
      </c>
      <c r="AE4586" s="1" t="e">
        <f>VLOOKUP(A4586,#REF!,12,FALSE)</f>
        <v>#REF!</v>
      </c>
      <c r="AF4586" s="1">
        <f t="shared" si="644"/>
        <v>0</v>
      </c>
      <c r="AG4586" s="1">
        <f t="shared" si="645"/>
        <v>0</v>
      </c>
      <c r="AH4586" s="1">
        <f t="shared" si="646"/>
        <v>0</v>
      </c>
    </row>
    <row r="4587" spans="1:34" ht="14" x14ac:dyDescent="0.3">
      <c r="A4587" s="279"/>
      <c r="B4587" s="279"/>
      <c r="C4587" s="280"/>
      <c r="D4587" s="281"/>
      <c r="E4587" s="281"/>
      <c r="F4587" s="280"/>
      <c r="G4587" s="281"/>
      <c r="H4587" s="279"/>
      <c r="I4587" s="288" t="str">
        <f>_xlfn.IFNA(VLOOKUP(B4587,'Absence Types'!A:D,4,FALSE),"")</f>
        <v/>
      </c>
      <c r="J4587" s="110" t="str">
        <f t="shared" si="648"/>
        <v>Y</v>
      </c>
      <c r="K4587" s="110" t="str">
        <f t="shared" si="649"/>
        <v>N</v>
      </c>
      <c r="L4587" s="110" t="b">
        <f t="shared" si="650"/>
        <v>0</v>
      </c>
      <c r="M4587" s="110" t="b">
        <f t="shared" si="651"/>
        <v>0</v>
      </c>
      <c r="AC4587" s="1" t="str">
        <f t="shared" si="647"/>
        <v/>
      </c>
      <c r="AD4587" s="1" t="str">
        <f t="shared" si="643"/>
        <v/>
      </c>
      <c r="AE4587" s="1" t="e">
        <f>VLOOKUP(A4587,#REF!,12,FALSE)</f>
        <v>#REF!</v>
      </c>
      <c r="AF4587" s="1">
        <f t="shared" si="644"/>
        <v>0</v>
      </c>
      <c r="AG4587" s="1">
        <f t="shared" si="645"/>
        <v>0</v>
      </c>
      <c r="AH4587" s="1">
        <f t="shared" si="646"/>
        <v>0</v>
      </c>
    </row>
    <row r="4588" spans="1:34" ht="14" x14ac:dyDescent="0.3">
      <c r="A4588" s="279"/>
      <c r="B4588" s="279"/>
      <c r="C4588" s="280"/>
      <c r="D4588" s="281"/>
      <c r="E4588" s="281"/>
      <c r="F4588" s="280"/>
      <c r="G4588" s="281"/>
      <c r="H4588" s="279"/>
      <c r="I4588" s="288" t="str">
        <f>_xlfn.IFNA(VLOOKUP(B4588,'Absence Types'!A:D,4,FALSE),"")</f>
        <v/>
      </c>
      <c r="J4588" s="110" t="str">
        <f t="shared" si="648"/>
        <v>Y</v>
      </c>
      <c r="K4588" s="110" t="str">
        <f t="shared" si="649"/>
        <v>N</v>
      </c>
      <c r="L4588" s="110" t="b">
        <f t="shared" si="650"/>
        <v>0</v>
      </c>
      <c r="M4588" s="110" t="b">
        <f t="shared" si="651"/>
        <v>0</v>
      </c>
      <c r="AC4588" s="1" t="str">
        <f t="shared" si="647"/>
        <v/>
      </c>
      <c r="AD4588" s="1" t="str">
        <f t="shared" si="643"/>
        <v/>
      </c>
      <c r="AE4588" s="1" t="e">
        <f>VLOOKUP(A4588,#REF!,12,FALSE)</f>
        <v>#REF!</v>
      </c>
      <c r="AF4588" s="1">
        <f t="shared" si="644"/>
        <v>0</v>
      </c>
      <c r="AG4588" s="1">
        <f t="shared" si="645"/>
        <v>0</v>
      </c>
      <c r="AH4588" s="1">
        <f t="shared" si="646"/>
        <v>0</v>
      </c>
    </row>
    <row r="4589" spans="1:34" ht="14" x14ac:dyDescent="0.3">
      <c r="A4589" s="279"/>
      <c r="B4589" s="279"/>
      <c r="C4589" s="280"/>
      <c r="D4589" s="281"/>
      <c r="E4589" s="281"/>
      <c r="F4589" s="280"/>
      <c r="G4589" s="281"/>
      <c r="H4589" s="279"/>
      <c r="I4589" s="288" t="str">
        <f>_xlfn.IFNA(VLOOKUP(B4589,'Absence Types'!A:D,4,FALSE),"")</f>
        <v/>
      </c>
      <c r="J4589" s="110" t="str">
        <f t="shared" si="648"/>
        <v>Y</v>
      </c>
      <c r="K4589" s="110" t="str">
        <f t="shared" si="649"/>
        <v>N</v>
      </c>
      <c r="L4589" s="110" t="b">
        <f t="shared" si="650"/>
        <v>0</v>
      </c>
      <c r="M4589" s="110" t="b">
        <f t="shared" si="651"/>
        <v>0</v>
      </c>
      <c r="AC4589" s="1" t="str">
        <f t="shared" si="647"/>
        <v/>
      </c>
      <c r="AD4589" s="1" t="str">
        <f t="shared" si="643"/>
        <v/>
      </c>
      <c r="AE4589" s="1" t="e">
        <f>VLOOKUP(A4589,#REF!,12,FALSE)</f>
        <v>#REF!</v>
      </c>
      <c r="AF4589" s="1">
        <f t="shared" si="644"/>
        <v>0</v>
      </c>
      <c r="AG4589" s="1">
        <f t="shared" si="645"/>
        <v>0</v>
      </c>
      <c r="AH4589" s="1">
        <f t="shared" si="646"/>
        <v>0</v>
      </c>
    </row>
    <row r="4590" spans="1:34" ht="14" x14ac:dyDescent="0.3">
      <c r="A4590" s="279"/>
      <c r="B4590" s="279"/>
      <c r="C4590" s="280"/>
      <c r="D4590" s="281"/>
      <c r="E4590" s="281"/>
      <c r="F4590" s="280"/>
      <c r="G4590" s="281"/>
      <c r="H4590" s="279"/>
      <c r="I4590" s="288" t="str">
        <f>_xlfn.IFNA(VLOOKUP(B4590,'Absence Types'!A:D,4,FALSE),"")</f>
        <v/>
      </c>
      <c r="J4590" s="110" t="str">
        <f t="shared" si="648"/>
        <v>Y</v>
      </c>
      <c r="K4590" s="110" t="str">
        <f t="shared" si="649"/>
        <v>N</v>
      </c>
      <c r="L4590" s="110" t="b">
        <f t="shared" si="650"/>
        <v>0</v>
      </c>
      <c r="M4590" s="110" t="b">
        <f t="shared" si="651"/>
        <v>0</v>
      </c>
      <c r="AC4590" s="1" t="str">
        <f t="shared" si="647"/>
        <v/>
      </c>
      <c r="AD4590" s="1" t="str">
        <f t="shared" si="643"/>
        <v/>
      </c>
      <c r="AE4590" s="1" t="e">
        <f>VLOOKUP(A4590,#REF!,12,FALSE)</f>
        <v>#REF!</v>
      </c>
      <c r="AF4590" s="1">
        <f t="shared" si="644"/>
        <v>0</v>
      </c>
      <c r="AG4590" s="1">
        <f t="shared" si="645"/>
        <v>0</v>
      </c>
      <c r="AH4590" s="1">
        <f t="shared" si="646"/>
        <v>0</v>
      </c>
    </row>
    <row r="4591" spans="1:34" ht="14" x14ac:dyDescent="0.3">
      <c r="A4591" s="279"/>
      <c r="B4591" s="279"/>
      <c r="C4591" s="280"/>
      <c r="D4591" s="281"/>
      <c r="E4591" s="281"/>
      <c r="F4591" s="280"/>
      <c r="G4591" s="281"/>
      <c r="H4591" s="279"/>
      <c r="I4591" s="288" t="str">
        <f>_xlfn.IFNA(VLOOKUP(B4591,'Absence Types'!A:D,4,FALSE),"")</f>
        <v/>
      </c>
      <c r="J4591" s="110" t="str">
        <f t="shared" si="648"/>
        <v>Y</v>
      </c>
      <c r="K4591" s="110" t="str">
        <f t="shared" si="649"/>
        <v>N</v>
      </c>
      <c r="L4591" s="110" t="b">
        <f t="shared" si="650"/>
        <v>0</v>
      </c>
      <c r="M4591" s="110" t="b">
        <f t="shared" si="651"/>
        <v>0</v>
      </c>
      <c r="AC4591" s="1" t="str">
        <f t="shared" si="647"/>
        <v/>
      </c>
      <c r="AD4591" s="1" t="str">
        <f t="shared" si="643"/>
        <v/>
      </c>
      <c r="AE4591" s="1" t="e">
        <f>VLOOKUP(A4591,#REF!,12,FALSE)</f>
        <v>#REF!</v>
      </c>
      <c r="AF4591" s="1">
        <f t="shared" si="644"/>
        <v>0</v>
      </c>
      <c r="AG4591" s="1">
        <f t="shared" si="645"/>
        <v>0</v>
      </c>
      <c r="AH4591" s="1">
        <f t="shared" si="646"/>
        <v>0</v>
      </c>
    </row>
    <row r="4592" spans="1:34" ht="14" x14ac:dyDescent="0.3">
      <c r="A4592" s="279"/>
      <c r="B4592" s="279"/>
      <c r="C4592" s="280"/>
      <c r="D4592" s="281"/>
      <c r="E4592" s="281"/>
      <c r="F4592" s="280"/>
      <c r="G4592" s="281"/>
      <c r="H4592" s="279"/>
      <c r="I4592" s="288" t="str">
        <f>_xlfn.IFNA(VLOOKUP(B4592,'Absence Types'!A:D,4,FALSE),"")</f>
        <v/>
      </c>
      <c r="J4592" s="110" t="str">
        <f t="shared" si="648"/>
        <v>Y</v>
      </c>
      <c r="K4592" s="110" t="str">
        <f t="shared" si="649"/>
        <v>N</v>
      </c>
      <c r="L4592" s="110" t="b">
        <f t="shared" si="650"/>
        <v>0</v>
      </c>
      <c r="M4592" s="110" t="b">
        <f t="shared" si="651"/>
        <v>0</v>
      </c>
      <c r="AC4592" s="1" t="str">
        <f t="shared" si="647"/>
        <v/>
      </c>
      <c r="AD4592" s="1" t="str">
        <f t="shared" si="643"/>
        <v/>
      </c>
      <c r="AE4592" s="1" t="e">
        <f>VLOOKUP(A4592,#REF!,12,FALSE)</f>
        <v>#REF!</v>
      </c>
      <c r="AF4592" s="1">
        <f t="shared" si="644"/>
        <v>0</v>
      </c>
      <c r="AG4592" s="1">
        <f t="shared" si="645"/>
        <v>0</v>
      </c>
      <c r="AH4592" s="1">
        <f t="shared" si="646"/>
        <v>0</v>
      </c>
    </row>
    <row r="4593" spans="1:34" ht="14" x14ac:dyDescent="0.3">
      <c r="A4593" s="279"/>
      <c r="B4593" s="279"/>
      <c r="C4593" s="280"/>
      <c r="D4593" s="281"/>
      <c r="E4593" s="281"/>
      <c r="F4593" s="280"/>
      <c r="G4593" s="281"/>
      <c r="H4593" s="279"/>
      <c r="I4593" s="288" t="str">
        <f>_xlfn.IFNA(VLOOKUP(B4593,'Absence Types'!A:D,4,FALSE),"")</f>
        <v/>
      </c>
      <c r="J4593" s="110" t="str">
        <f t="shared" si="648"/>
        <v>Y</v>
      </c>
      <c r="K4593" s="110" t="str">
        <f t="shared" si="649"/>
        <v>N</v>
      </c>
      <c r="L4593" s="110" t="b">
        <f t="shared" si="650"/>
        <v>0</v>
      </c>
      <c r="M4593" s="110" t="b">
        <f t="shared" si="651"/>
        <v>0</v>
      </c>
      <c r="AC4593" s="1" t="str">
        <f t="shared" si="647"/>
        <v/>
      </c>
      <c r="AD4593" s="1" t="str">
        <f t="shared" si="643"/>
        <v/>
      </c>
      <c r="AE4593" s="1" t="e">
        <f>VLOOKUP(A4593,#REF!,12,FALSE)</f>
        <v>#REF!</v>
      </c>
      <c r="AF4593" s="1">
        <f t="shared" si="644"/>
        <v>0</v>
      </c>
      <c r="AG4593" s="1">
        <f t="shared" si="645"/>
        <v>0</v>
      </c>
      <c r="AH4593" s="1">
        <f t="shared" si="646"/>
        <v>0</v>
      </c>
    </row>
    <row r="4594" spans="1:34" ht="14" x14ac:dyDescent="0.3">
      <c r="A4594" s="279"/>
      <c r="B4594" s="279"/>
      <c r="C4594" s="280"/>
      <c r="D4594" s="281"/>
      <c r="E4594" s="281"/>
      <c r="F4594" s="280"/>
      <c r="G4594" s="281"/>
      <c r="H4594" s="279"/>
      <c r="I4594" s="288" t="str">
        <f>_xlfn.IFNA(VLOOKUP(B4594,'Absence Types'!A:D,4,FALSE),"")</f>
        <v/>
      </c>
      <c r="J4594" s="110" t="str">
        <f t="shared" si="648"/>
        <v>Y</v>
      </c>
      <c r="K4594" s="110" t="str">
        <f t="shared" si="649"/>
        <v>N</v>
      </c>
      <c r="L4594" s="110" t="b">
        <f t="shared" si="650"/>
        <v>0</v>
      </c>
      <c r="M4594" s="110" t="b">
        <f t="shared" si="651"/>
        <v>0</v>
      </c>
      <c r="AC4594" s="1" t="str">
        <f t="shared" si="647"/>
        <v/>
      </c>
      <c r="AD4594" s="1" t="str">
        <f t="shared" si="643"/>
        <v/>
      </c>
      <c r="AE4594" s="1" t="e">
        <f>VLOOKUP(A4594,#REF!,12,FALSE)</f>
        <v>#REF!</v>
      </c>
      <c r="AF4594" s="1">
        <f t="shared" si="644"/>
        <v>0</v>
      </c>
      <c r="AG4594" s="1">
        <f t="shared" si="645"/>
        <v>0</v>
      </c>
      <c r="AH4594" s="1">
        <f t="shared" si="646"/>
        <v>0</v>
      </c>
    </row>
    <row r="4595" spans="1:34" ht="14" x14ac:dyDescent="0.3">
      <c r="A4595" s="279"/>
      <c r="B4595" s="279"/>
      <c r="C4595" s="280"/>
      <c r="D4595" s="281"/>
      <c r="E4595" s="281"/>
      <c r="F4595" s="280"/>
      <c r="G4595" s="281"/>
      <c r="H4595" s="279"/>
      <c r="I4595" s="288" t="str">
        <f>_xlfn.IFNA(VLOOKUP(B4595,'Absence Types'!A:D,4,FALSE),"")</f>
        <v/>
      </c>
      <c r="J4595" s="110" t="str">
        <f t="shared" si="648"/>
        <v>Y</v>
      </c>
      <c r="K4595" s="110" t="str">
        <f t="shared" si="649"/>
        <v>N</v>
      </c>
      <c r="L4595" s="110" t="b">
        <f t="shared" si="650"/>
        <v>0</v>
      </c>
      <c r="M4595" s="110" t="b">
        <f t="shared" si="651"/>
        <v>0</v>
      </c>
      <c r="AC4595" s="1" t="str">
        <f t="shared" si="647"/>
        <v/>
      </c>
      <c r="AD4595" s="1" t="str">
        <f t="shared" si="643"/>
        <v/>
      </c>
      <c r="AE4595" s="1" t="e">
        <f>VLOOKUP(A4595,#REF!,12,FALSE)</f>
        <v>#REF!</v>
      </c>
      <c r="AF4595" s="1">
        <f t="shared" si="644"/>
        <v>0</v>
      </c>
      <c r="AG4595" s="1">
        <f t="shared" si="645"/>
        <v>0</v>
      </c>
      <c r="AH4595" s="1">
        <f t="shared" si="646"/>
        <v>0</v>
      </c>
    </row>
    <row r="4596" spans="1:34" ht="14" x14ac:dyDescent="0.3">
      <c r="A4596" s="279"/>
      <c r="B4596" s="279"/>
      <c r="C4596" s="280"/>
      <c r="D4596" s="281"/>
      <c r="E4596" s="281"/>
      <c r="F4596" s="280"/>
      <c r="G4596" s="281"/>
      <c r="H4596" s="279"/>
      <c r="I4596" s="288" t="str">
        <f>_xlfn.IFNA(VLOOKUP(B4596,'Absence Types'!A:D,4,FALSE),"")</f>
        <v/>
      </c>
      <c r="J4596" s="110" t="str">
        <f t="shared" si="648"/>
        <v>Y</v>
      </c>
      <c r="K4596" s="110" t="str">
        <f t="shared" si="649"/>
        <v>N</v>
      </c>
      <c r="L4596" s="110" t="b">
        <f t="shared" si="650"/>
        <v>0</v>
      </c>
      <c r="M4596" s="110" t="b">
        <f t="shared" si="651"/>
        <v>0</v>
      </c>
      <c r="AC4596" s="1" t="str">
        <f t="shared" si="647"/>
        <v/>
      </c>
      <c r="AD4596" s="1" t="str">
        <f t="shared" si="643"/>
        <v/>
      </c>
      <c r="AE4596" s="1" t="e">
        <f>VLOOKUP(A4596,#REF!,12,FALSE)</f>
        <v>#REF!</v>
      </c>
      <c r="AF4596" s="1">
        <f t="shared" si="644"/>
        <v>0</v>
      </c>
      <c r="AG4596" s="1">
        <f t="shared" si="645"/>
        <v>0</v>
      </c>
      <c r="AH4596" s="1">
        <f t="shared" si="646"/>
        <v>0</v>
      </c>
    </row>
    <row r="4597" spans="1:34" ht="14" x14ac:dyDescent="0.3">
      <c r="A4597" s="279"/>
      <c r="B4597" s="279"/>
      <c r="C4597" s="280"/>
      <c r="D4597" s="281"/>
      <c r="E4597" s="281"/>
      <c r="F4597" s="280"/>
      <c r="G4597" s="281"/>
      <c r="H4597" s="279"/>
      <c r="I4597" s="288" t="str">
        <f>_xlfn.IFNA(VLOOKUP(B4597,'Absence Types'!A:D,4,FALSE),"")</f>
        <v/>
      </c>
      <c r="J4597" s="110" t="str">
        <f t="shared" si="648"/>
        <v>Y</v>
      </c>
      <c r="K4597" s="110" t="str">
        <f t="shared" si="649"/>
        <v>N</v>
      </c>
      <c r="L4597" s="110" t="b">
        <f t="shared" si="650"/>
        <v>0</v>
      </c>
      <c r="M4597" s="110" t="b">
        <f t="shared" si="651"/>
        <v>0</v>
      </c>
      <c r="AC4597" s="1" t="str">
        <f t="shared" si="647"/>
        <v/>
      </c>
      <c r="AD4597" s="1" t="str">
        <f t="shared" si="643"/>
        <v/>
      </c>
      <c r="AE4597" s="1" t="e">
        <f>VLOOKUP(A4597,#REF!,12,FALSE)</f>
        <v>#REF!</v>
      </c>
      <c r="AF4597" s="1">
        <f t="shared" si="644"/>
        <v>0</v>
      </c>
      <c r="AG4597" s="1">
        <f t="shared" si="645"/>
        <v>0</v>
      </c>
      <c r="AH4597" s="1">
        <f t="shared" si="646"/>
        <v>0</v>
      </c>
    </row>
    <row r="4598" spans="1:34" ht="14" x14ac:dyDescent="0.3">
      <c r="A4598" s="279"/>
      <c r="B4598" s="279"/>
      <c r="C4598" s="280"/>
      <c r="D4598" s="281"/>
      <c r="E4598" s="281"/>
      <c r="F4598" s="280"/>
      <c r="G4598" s="281"/>
      <c r="H4598" s="279"/>
      <c r="I4598" s="288" t="str">
        <f>_xlfn.IFNA(VLOOKUP(B4598,'Absence Types'!A:D,4,FALSE),"")</f>
        <v/>
      </c>
      <c r="J4598" s="110" t="str">
        <f t="shared" si="648"/>
        <v>Y</v>
      </c>
      <c r="K4598" s="110" t="str">
        <f t="shared" si="649"/>
        <v>N</v>
      </c>
      <c r="L4598" s="110" t="b">
        <f t="shared" si="650"/>
        <v>0</v>
      </c>
      <c r="M4598" s="110" t="b">
        <f t="shared" si="651"/>
        <v>0</v>
      </c>
      <c r="AC4598" s="1" t="str">
        <f t="shared" si="647"/>
        <v/>
      </c>
      <c r="AD4598" s="1" t="str">
        <f t="shared" si="643"/>
        <v/>
      </c>
      <c r="AE4598" s="1" t="e">
        <f>VLOOKUP(A4598,#REF!,12,FALSE)</f>
        <v>#REF!</v>
      </c>
      <c r="AF4598" s="1">
        <f t="shared" si="644"/>
        <v>0</v>
      </c>
      <c r="AG4598" s="1">
        <f t="shared" si="645"/>
        <v>0</v>
      </c>
      <c r="AH4598" s="1">
        <f t="shared" si="646"/>
        <v>0</v>
      </c>
    </row>
    <row r="4599" spans="1:34" ht="14" x14ac:dyDescent="0.3">
      <c r="A4599" s="279"/>
      <c r="B4599" s="279"/>
      <c r="C4599" s="280"/>
      <c r="D4599" s="281"/>
      <c r="E4599" s="281"/>
      <c r="F4599" s="280"/>
      <c r="G4599" s="281"/>
      <c r="H4599" s="279"/>
      <c r="I4599" s="288" t="str">
        <f>_xlfn.IFNA(VLOOKUP(B4599,'Absence Types'!A:D,4,FALSE),"")</f>
        <v/>
      </c>
      <c r="J4599" s="110" t="str">
        <f t="shared" si="648"/>
        <v>Y</v>
      </c>
      <c r="K4599" s="110" t="str">
        <f t="shared" si="649"/>
        <v>N</v>
      </c>
      <c r="L4599" s="110" t="b">
        <f t="shared" si="650"/>
        <v>0</v>
      </c>
      <c r="M4599" s="110" t="b">
        <f t="shared" si="651"/>
        <v>0</v>
      </c>
      <c r="AC4599" s="1" t="str">
        <f t="shared" si="647"/>
        <v/>
      </c>
      <c r="AD4599" s="1" t="str">
        <f t="shared" si="643"/>
        <v/>
      </c>
      <c r="AE4599" s="1" t="e">
        <f>VLOOKUP(A4599,#REF!,12,FALSE)</f>
        <v>#REF!</v>
      </c>
      <c r="AF4599" s="1">
        <f t="shared" si="644"/>
        <v>0</v>
      </c>
      <c r="AG4599" s="1">
        <f t="shared" si="645"/>
        <v>0</v>
      </c>
      <c r="AH4599" s="1">
        <f t="shared" si="646"/>
        <v>0</v>
      </c>
    </row>
    <row r="4600" spans="1:34" ht="14" x14ac:dyDescent="0.3">
      <c r="A4600" s="279"/>
      <c r="B4600" s="279"/>
      <c r="C4600" s="280"/>
      <c r="D4600" s="281"/>
      <c r="E4600" s="281"/>
      <c r="F4600" s="280"/>
      <c r="G4600" s="281"/>
      <c r="H4600" s="279"/>
      <c r="I4600" s="288" t="str">
        <f>_xlfn.IFNA(VLOOKUP(B4600,'Absence Types'!A:D,4,FALSE),"")</f>
        <v/>
      </c>
      <c r="J4600" s="110" t="str">
        <f t="shared" si="648"/>
        <v>Y</v>
      </c>
      <c r="K4600" s="110" t="str">
        <f t="shared" si="649"/>
        <v>N</v>
      </c>
      <c r="L4600" s="110" t="b">
        <f t="shared" si="650"/>
        <v>0</v>
      </c>
      <c r="M4600" s="110" t="b">
        <f t="shared" si="651"/>
        <v>0</v>
      </c>
      <c r="AC4600" s="1" t="str">
        <f t="shared" si="647"/>
        <v/>
      </c>
      <c r="AD4600" s="1" t="str">
        <f t="shared" si="643"/>
        <v/>
      </c>
      <c r="AE4600" s="1" t="e">
        <f>VLOOKUP(A4600,#REF!,12,FALSE)</f>
        <v>#REF!</v>
      </c>
      <c r="AF4600" s="1">
        <f t="shared" si="644"/>
        <v>0</v>
      </c>
      <c r="AG4600" s="1">
        <f t="shared" si="645"/>
        <v>0</v>
      </c>
      <c r="AH4600" s="1">
        <f t="shared" si="646"/>
        <v>0</v>
      </c>
    </row>
    <row r="4601" spans="1:34" ht="14" x14ac:dyDescent="0.3">
      <c r="A4601" s="279"/>
      <c r="B4601" s="279"/>
      <c r="C4601" s="280"/>
      <c r="D4601" s="281"/>
      <c r="E4601" s="281"/>
      <c r="F4601" s="280"/>
      <c r="G4601" s="281"/>
      <c r="H4601" s="279"/>
      <c r="I4601" s="288" t="str">
        <f>_xlfn.IFNA(VLOOKUP(B4601,'Absence Types'!A:D,4,FALSE),"")</f>
        <v/>
      </c>
      <c r="J4601" s="110" t="str">
        <f t="shared" si="648"/>
        <v>Y</v>
      </c>
      <c r="K4601" s="110" t="str">
        <f t="shared" si="649"/>
        <v>N</v>
      </c>
      <c r="L4601" s="110" t="b">
        <f t="shared" si="650"/>
        <v>0</v>
      </c>
      <c r="M4601" s="110" t="b">
        <f t="shared" si="651"/>
        <v>0</v>
      </c>
      <c r="AC4601" s="1" t="str">
        <f t="shared" si="647"/>
        <v/>
      </c>
      <c r="AD4601" s="1" t="str">
        <f t="shared" si="643"/>
        <v/>
      </c>
      <c r="AE4601" s="1" t="e">
        <f>VLOOKUP(A4601,#REF!,12,FALSE)</f>
        <v>#REF!</v>
      </c>
      <c r="AF4601" s="1">
        <f t="shared" si="644"/>
        <v>0</v>
      </c>
      <c r="AG4601" s="1">
        <f t="shared" si="645"/>
        <v>0</v>
      </c>
      <c r="AH4601" s="1">
        <f t="shared" si="646"/>
        <v>0</v>
      </c>
    </row>
    <row r="4602" spans="1:34" ht="14" x14ac:dyDescent="0.3">
      <c r="A4602" s="279"/>
      <c r="B4602" s="279"/>
      <c r="C4602" s="280"/>
      <c r="D4602" s="281"/>
      <c r="E4602" s="281"/>
      <c r="F4602" s="280"/>
      <c r="G4602" s="281"/>
      <c r="H4602" s="279"/>
      <c r="I4602" s="288" t="str">
        <f>_xlfn.IFNA(VLOOKUP(B4602,'Absence Types'!A:D,4,FALSE),"")</f>
        <v/>
      </c>
      <c r="J4602" s="110" t="str">
        <f t="shared" si="648"/>
        <v>Y</v>
      </c>
      <c r="K4602" s="110" t="str">
        <f t="shared" si="649"/>
        <v>N</v>
      </c>
      <c r="L4602" s="110" t="b">
        <f t="shared" si="650"/>
        <v>0</v>
      </c>
      <c r="M4602" s="110" t="b">
        <f t="shared" si="651"/>
        <v>0</v>
      </c>
      <c r="AC4602" s="1" t="str">
        <f t="shared" si="647"/>
        <v/>
      </c>
      <c r="AD4602" s="1" t="str">
        <f t="shared" si="643"/>
        <v/>
      </c>
      <c r="AE4602" s="1" t="e">
        <f>VLOOKUP(A4602,#REF!,12,FALSE)</f>
        <v>#REF!</v>
      </c>
      <c r="AF4602" s="1">
        <f t="shared" si="644"/>
        <v>0</v>
      </c>
      <c r="AG4602" s="1">
        <f t="shared" si="645"/>
        <v>0</v>
      </c>
      <c r="AH4602" s="1">
        <f t="shared" si="646"/>
        <v>0</v>
      </c>
    </row>
    <row r="4603" spans="1:34" ht="14" x14ac:dyDescent="0.3">
      <c r="A4603" s="279"/>
      <c r="B4603" s="279"/>
      <c r="C4603" s="280"/>
      <c r="D4603" s="281"/>
      <c r="E4603" s="281"/>
      <c r="F4603" s="280"/>
      <c r="G4603" s="281"/>
      <c r="H4603" s="279"/>
      <c r="I4603" s="288" t="str">
        <f>_xlfn.IFNA(VLOOKUP(B4603,'Absence Types'!A:D,4,FALSE),"")</f>
        <v/>
      </c>
      <c r="J4603" s="110" t="str">
        <f t="shared" si="648"/>
        <v>Y</v>
      </c>
      <c r="K4603" s="110" t="str">
        <f t="shared" si="649"/>
        <v>N</v>
      </c>
      <c r="L4603" s="110" t="b">
        <f t="shared" si="650"/>
        <v>0</v>
      </c>
      <c r="M4603" s="110" t="b">
        <f t="shared" si="651"/>
        <v>0</v>
      </c>
      <c r="AC4603" s="1" t="str">
        <f t="shared" si="647"/>
        <v/>
      </c>
      <c r="AD4603" s="1" t="str">
        <f t="shared" si="643"/>
        <v/>
      </c>
      <c r="AE4603" s="1" t="e">
        <f>VLOOKUP(A4603,#REF!,12,FALSE)</f>
        <v>#REF!</v>
      </c>
      <c r="AF4603" s="1">
        <f t="shared" si="644"/>
        <v>0</v>
      </c>
      <c r="AG4603" s="1">
        <f t="shared" si="645"/>
        <v>0</v>
      </c>
      <c r="AH4603" s="1">
        <f t="shared" si="646"/>
        <v>0</v>
      </c>
    </row>
    <row r="4604" spans="1:34" ht="14" x14ac:dyDescent="0.3">
      <c r="A4604" s="279"/>
      <c r="B4604" s="279"/>
      <c r="C4604" s="280"/>
      <c r="D4604" s="281"/>
      <c r="E4604" s="281"/>
      <c r="F4604" s="280"/>
      <c r="G4604" s="281"/>
      <c r="H4604" s="279"/>
      <c r="I4604" s="288" t="str">
        <f>_xlfn.IFNA(VLOOKUP(B4604,'Absence Types'!A:D,4,FALSE),"")</f>
        <v/>
      </c>
      <c r="J4604" s="110" t="str">
        <f t="shared" si="648"/>
        <v>Y</v>
      </c>
      <c r="K4604" s="110" t="str">
        <f t="shared" si="649"/>
        <v>N</v>
      </c>
      <c r="L4604" s="110" t="b">
        <f t="shared" si="650"/>
        <v>0</v>
      </c>
      <c r="M4604" s="110" t="b">
        <f t="shared" si="651"/>
        <v>0</v>
      </c>
      <c r="AC4604" s="1" t="str">
        <f t="shared" si="647"/>
        <v/>
      </c>
      <c r="AD4604" s="1" t="str">
        <f t="shared" si="643"/>
        <v/>
      </c>
      <c r="AE4604" s="1" t="e">
        <f>VLOOKUP(A4604,#REF!,12,FALSE)</f>
        <v>#REF!</v>
      </c>
      <c r="AF4604" s="1">
        <f t="shared" si="644"/>
        <v>0</v>
      </c>
      <c r="AG4604" s="1">
        <f t="shared" si="645"/>
        <v>0</v>
      </c>
      <c r="AH4604" s="1">
        <f t="shared" si="646"/>
        <v>0</v>
      </c>
    </row>
    <row r="4605" spans="1:34" ht="14" x14ac:dyDescent="0.3">
      <c r="A4605" s="279"/>
      <c r="B4605" s="279"/>
      <c r="C4605" s="280"/>
      <c r="D4605" s="281"/>
      <c r="E4605" s="281"/>
      <c r="F4605" s="280"/>
      <c r="G4605" s="281"/>
      <c r="H4605" s="279"/>
      <c r="I4605" s="288" t="str">
        <f>_xlfn.IFNA(VLOOKUP(B4605,'Absence Types'!A:D,4,FALSE),"")</f>
        <v/>
      </c>
      <c r="J4605" s="110" t="str">
        <f t="shared" si="648"/>
        <v>Y</v>
      </c>
      <c r="K4605" s="110" t="str">
        <f t="shared" si="649"/>
        <v>N</v>
      </c>
      <c r="L4605" s="110" t="b">
        <f t="shared" si="650"/>
        <v>0</v>
      </c>
      <c r="M4605" s="110" t="b">
        <f t="shared" si="651"/>
        <v>0</v>
      </c>
      <c r="AC4605" s="1" t="str">
        <f t="shared" si="647"/>
        <v/>
      </c>
      <c r="AD4605" s="1" t="str">
        <f t="shared" si="643"/>
        <v/>
      </c>
      <c r="AE4605" s="1" t="e">
        <f>VLOOKUP(A4605,#REF!,12,FALSE)</f>
        <v>#REF!</v>
      </c>
      <c r="AF4605" s="1">
        <f t="shared" si="644"/>
        <v>0</v>
      </c>
      <c r="AG4605" s="1">
        <f t="shared" si="645"/>
        <v>0</v>
      </c>
      <c r="AH4605" s="1">
        <f t="shared" si="646"/>
        <v>0</v>
      </c>
    </row>
    <row r="4606" spans="1:34" ht="14" x14ac:dyDescent="0.3">
      <c r="A4606" s="279"/>
      <c r="B4606" s="279"/>
      <c r="C4606" s="280"/>
      <c r="D4606" s="281"/>
      <c r="E4606" s="281"/>
      <c r="F4606" s="280"/>
      <c r="G4606" s="281"/>
      <c r="H4606" s="279"/>
      <c r="I4606" s="288" t="str">
        <f>_xlfn.IFNA(VLOOKUP(B4606,'Absence Types'!A:D,4,FALSE),"")</f>
        <v/>
      </c>
      <c r="J4606" s="110" t="str">
        <f t="shared" si="648"/>
        <v>Y</v>
      </c>
      <c r="K4606" s="110" t="str">
        <f t="shared" si="649"/>
        <v>N</v>
      </c>
      <c r="L4606" s="110" t="b">
        <f t="shared" si="650"/>
        <v>0</v>
      </c>
      <c r="M4606" s="110" t="b">
        <f t="shared" si="651"/>
        <v>0</v>
      </c>
      <c r="AC4606" s="1" t="str">
        <f t="shared" si="647"/>
        <v/>
      </c>
      <c r="AD4606" s="1" t="str">
        <f t="shared" si="643"/>
        <v/>
      </c>
      <c r="AE4606" s="1" t="e">
        <f>VLOOKUP(A4606,#REF!,12,FALSE)</f>
        <v>#REF!</v>
      </c>
      <c r="AF4606" s="1">
        <f t="shared" si="644"/>
        <v>0</v>
      </c>
      <c r="AG4606" s="1">
        <f t="shared" si="645"/>
        <v>0</v>
      </c>
      <c r="AH4606" s="1">
        <f t="shared" si="646"/>
        <v>0</v>
      </c>
    </row>
    <row r="4607" spans="1:34" ht="14" x14ac:dyDescent="0.3">
      <c r="A4607" s="279"/>
      <c r="B4607" s="279"/>
      <c r="C4607" s="280"/>
      <c r="D4607" s="281"/>
      <c r="E4607" s="281"/>
      <c r="F4607" s="280"/>
      <c r="G4607" s="281"/>
      <c r="H4607" s="279"/>
      <c r="I4607" s="288" t="str">
        <f>_xlfn.IFNA(VLOOKUP(B4607,'Absence Types'!A:D,4,FALSE),"")</f>
        <v/>
      </c>
      <c r="J4607" s="110" t="str">
        <f t="shared" si="648"/>
        <v>Y</v>
      </c>
      <c r="K4607" s="110" t="str">
        <f t="shared" si="649"/>
        <v>N</v>
      </c>
      <c r="L4607" s="110" t="b">
        <f t="shared" si="650"/>
        <v>0</v>
      </c>
      <c r="M4607" s="110" t="b">
        <f t="shared" si="651"/>
        <v>0</v>
      </c>
      <c r="AC4607" s="1" t="str">
        <f t="shared" si="647"/>
        <v/>
      </c>
      <c r="AD4607" s="1" t="str">
        <f t="shared" si="643"/>
        <v/>
      </c>
      <c r="AE4607" s="1" t="e">
        <f>VLOOKUP(A4607,#REF!,12,FALSE)</f>
        <v>#REF!</v>
      </c>
      <c r="AF4607" s="1">
        <f t="shared" si="644"/>
        <v>0</v>
      </c>
      <c r="AG4607" s="1">
        <f t="shared" si="645"/>
        <v>0</v>
      </c>
      <c r="AH4607" s="1">
        <f t="shared" si="646"/>
        <v>0</v>
      </c>
    </row>
    <row r="4608" spans="1:34" ht="14" x14ac:dyDescent="0.3">
      <c r="A4608" s="279"/>
      <c r="B4608" s="279"/>
      <c r="C4608" s="280"/>
      <c r="D4608" s="281"/>
      <c r="E4608" s="281"/>
      <c r="F4608" s="280"/>
      <c r="G4608" s="281"/>
      <c r="H4608" s="279"/>
      <c r="I4608" s="288" t="str">
        <f>_xlfn.IFNA(VLOOKUP(B4608,'Absence Types'!A:D,4,FALSE),"")</f>
        <v/>
      </c>
      <c r="J4608" s="110" t="str">
        <f t="shared" si="648"/>
        <v>Y</v>
      </c>
      <c r="K4608" s="110" t="str">
        <f t="shared" si="649"/>
        <v>N</v>
      </c>
      <c r="L4608" s="110" t="b">
        <f t="shared" si="650"/>
        <v>0</v>
      </c>
      <c r="M4608" s="110" t="b">
        <f t="shared" si="651"/>
        <v>0</v>
      </c>
      <c r="AC4608" s="1" t="str">
        <f t="shared" si="647"/>
        <v/>
      </c>
      <c r="AD4608" s="1" t="str">
        <f t="shared" si="643"/>
        <v/>
      </c>
      <c r="AE4608" s="1" t="e">
        <f>VLOOKUP(A4608,#REF!,12,FALSE)</f>
        <v>#REF!</v>
      </c>
      <c r="AF4608" s="1">
        <f t="shared" si="644"/>
        <v>0</v>
      </c>
      <c r="AG4608" s="1">
        <f t="shared" si="645"/>
        <v>0</v>
      </c>
      <c r="AH4608" s="1">
        <f t="shared" si="646"/>
        <v>0</v>
      </c>
    </row>
    <row r="4609" spans="1:34" ht="14" x14ac:dyDescent="0.3">
      <c r="A4609" s="279"/>
      <c r="B4609" s="279"/>
      <c r="C4609" s="280"/>
      <c r="D4609" s="281"/>
      <c r="E4609" s="281"/>
      <c r="F4609" s="280"/>
      <c r="G4609" s="281"/>
      <c r="H4609" s="279"/>
      <c r="I4609" s="288" t="str">
        <f>_xlfn.IFNA(VLOOKUP(B4609,'Absence Types'!A:D,4,FALSE),"")</f>
        <v/>
      </c>
      <c r="J4609" s="110" t="str">
        <f t="shared" si="648"/>
        <v>Y</v>
      </c>
      <c r="K4609" s="110" t="str">
        <f t="shared" si="649"/>
        <v>N</v>
      </c>
      <c r="L4609" s="110" t="b">
        <f t="shared" si="650"/>
        <v>0</v>
      </c>
      <c r="M4609" s="110" t="b">
        <f t="shared" si="651"/>
        <v>0</v>
      </c>
      <c r="AC4609" s="1" t="str">
        <f t="shared" si="647"/>
        <v/>
      </c>
      <c r="AD4609" s="1" t="str">
        <f t="shared" si="643"/>
        <v/>
      </c>
      <c r="AE4609" s="1" t="e">
        <f>VLOOKUP(A4609,#REF!,12,FALSE)</f>
        <v>#REF!</v>
      </c>
      <c r="AF4609" s="1">
        <f t="shared" si="644"/>
        <v>0</v>
      </c>
      <c r="AG4609" s="1">
        <f t="shared" si="645"/>
        <v>0</v>
      </c>
      <c r="AH4609" s="1">
        <f t="shared" si="646"/>
        <v>0</v>
      </c>
    </row>
    <row r="4610" spans="1:34" ht="14" x14ac:dyDescent="0.3">
      <c r="A4610" s="279"/>
      <c r="B4610" s="279"/>
      <c r="C4610" s="280"/>
      <c r="D4610" s="281"/>
      <c r="E4610" s="281"/>
      <c r="F4610" s="280"/>
      <c r="G4610" s="281"/>
      <c r="H4610" s="279"/>
      <c r="I4610" s="288" t="str">
        <f>_xlfn.IFNA(VLOOKUP(B4610,'Absence Types'!A:D,4,FALSE),"")</f>
        <v/>
      </c>
      <c r="J4610" s="110" t="str">
        <f t="shared" si="648"/>
        <v>Y</v>
      </c>
      <c r="K4610" s="110" t="str">
        <f t="shared" si="649"/>
        <v>N</v>
      </c>
      <c r="L4610" s="110" t="b">
        <f t="shared" si="650"/>
        <v>0</v>
      </c>
      <c r="M4610" s="110" t="b">
        <f t="shared" si="651"/>
        <v>0</v>
      </c>
      <c r="AC4610" s="1" t="str">
        <f t="shared" si="647"/>
        <v/>
      </c>
      <c r="AD4610" s="1" t="str">
        <f t="shared" si="643"/>
        <v/>
      </c>
      <c r="AE4610" s="1" t="e">
        <f>VLOOKUP(A4610,#REF!,12,FALSE)</f>
        <v>#REF!</v>
      </c>
      <c r="AF4610" s="1">
        <f t="shared" si="644"/>
        <v>0</v>
      </c>
      <c r="AG4610" s="1">
        <f t="shared" si="645"/>
        <v>0</v>
      </c>
      <c r="AH4610" s="1">
        <f t="shared" si="646"/>
        <v>0</v>
      </c>
    </row>
    <row r="4611" spans="1:34" ht="14" x14ac:dyDescent="0.3">
      <c r="A4611" s="279"/>
      <c r="B4611" s="279"/>
      <c r="C4611" s="280"/>
      <c r="D4611" s="281"/>
      <c r="E4611" s="281"/>
      <c r="F4611" s="280"/>
      <c r="G4611" s="281"/>
      <c r="H4611" s="279"/>
      <c r="I4611" s="288" t="str">
        <f>_xlfn.IFNA(VLOOKUP(B4611,'Absence Types'!A:D,4,FALSE),"")</f>
        <v/>
      </c>
      <c r="J4611" s="110" t="str">
        <f t="shared" si="648"/>
        <v>Y</v>
      </c>
      <c r="K4611" s="110" t="str">
        <f t="shared" si="649"/>
        <v>N</v>
      </c>
      <c r="L4611" s="110" t="b">
        <f t="shared" si="650"/>
        <v>0</v>
      </c>
      <c r="M4611" s="110" t="b">
        <f t="shared" si="651"/>
        <v>0</v>
      </c>
      <c r="AC4611" s="1" t="str">
        <f t="shared" si="647"/>
        <v/>
      </c>
      <c r="AD4611" s="1" t="str">
        <f t="shared" si="643"/>
        <v/>
      </c>
      <c r="AE4611" s="1" t="e">
        <f>VLOOKUP(A4611,#REF!,12,FALSE)</f>
        <v>#REF!</v>
      </c>
      <c r="AF4611" s="1">
        <f t="shared" si="644"/>
        <v>0</v>
      </c>
      <c r="AG4611" s="1">
        <f t="shared" si="645"/>
        <v>0</v>
      </c>
      <c r="AH4611" s="1">
        <f t="shared" si="646"/>
        <v>0</v>
      </c>
    </row>
    <row r="4612" spans="1:34" ht="14" x14ac:dyDescent="0.3">
      <c r="A4612" s="279"/>
      <c r="B4612" s="279"/>
      <c r="C4612" s="280"/>
      <c r="D4612" s="281"/>
      <c r="E4612" s="281"/>
      <c r="F4612" s="280"/>
      <c r="G4612" s="281"/>
      <c r="H4612" s="279"/>
      <c r="I4612" s="288" t="str">
        <f>_xlfn.IFNA(VLOOKUP(B4612,'Absence Types'!A:D,4,FALSE),"")</f>
        <v/>
      </c>
      <c r="J4612" s="110" t="str">
        <f t="shared" si="648"/>
        <v>Y</v>
      </c>
      <c r="K4612" s="110" t="str">
        <f t="shared" si="649"/>
        <v>N</v>
      </c>
      <c r="L4612" s="110" t="b">
        <f t="shared" si="650"/>
        <v>0</v>
      </c>
      <c r="M4612" s="110" t="b">
        <f t="shared" si="651"/>
        <v>0</v>
      </c>
      <c r="AC4612" s="1" t="str">
        <f t="shared" si="647"/>
        <v/>
      </c>
      <c r="AD4612" s="1" t="str">
        <f t="shared" ref="AD4612:AD4675" si="652">IF(I4612&lt;&gt;"Days","",((F4612-C4612)+1)-(AF4612)-(AG4612)-(AH4612))</f>
        <v/>
      </c>
      <c r="AE4612" s="1" t="e">
        <f>VLOOKUP(A4612,#REF!,12,FALSE)</f>
        <v>#REF!</v>
      </c>
      <c r="AF4612" s="1">
        <f t="shared" ref="AF4612:AF4675" si="653">IF(D4612=1,0.5,0)</f>
        <v>0</v>
      </c>
      <c r="AG4612" s="1">
        <f t="shared" ref="AG4612:AG4675" si="654">IF(E4612=1,0.5,0)</f>
        <v>0</v>
      </c>
      <c r="AH4612" s="1">
        <f t="shared" ref="AH4612:AH4675" si="655">IF(G4612=1,0.5,0)</f>
        <v>0</v>
      </c>
    </row>
    <row r="4613" spans="1:34" ht="14" x14ac:dyDescent="0.3">
      <c r="A4613" s="279"/>
      <c r="B4613" s="279"/>
      <c r="C4613" s="280"/>
      <c r="D4613" s="281"/>
      <c r="E4613" s="281"/>
      <c r="F4613" s="280"/>
      <c r="G4613" s="281"/>
      <c r="H4613" s="279"/>
      <c r="I4613" s="288" t="str">
        <f>_xlfn.IFNA(VLOOKUP(B4613,'Absence Types'!A:D,4,FALSE),"")</f>
        <v/>
      </c>
      <c r="J4613" s="110" t="str">
        <f t="shared" si="648"/>
        <v>Y</v>
      </c>
      <c r="K4613" s="110" t="str">
        <f t="shared" si="649"/>
        <v>N</v>
      </c>
      <c r="L4613" s="110" t="b">
        <f t="shared" si="650"/>
        <v>0</v>
      </c>
      <c r="M4613" s="110" t="b">
        <f t="shared" si="651"/>
        <v>0</v>
      </c>
      <c r="AC4613" s="1" t="str">
        <f t="shared" ref="AC4613:AC4676" si="656">IF(I4613&lt;&gt;"Hours","",(F4613-C4613)*24)</f>
        <v/>
      </c>
      <c r="AD4613" s="1" t="str">
        <f t="shared" si="652"/>
        <v/>
      </c>
      <c r="AE4613" s="1" t="e">
        <f>VLOOKUP(A4613,#REF!,12,FALSE)</f>
        <v>#REF!</v>
      </c>
      <c r="AF4613" s="1">
        <f t="shared" si="653"/>
        <v>0</v>
      </c>
      <c r="AG4613" s="1">
        <f t="shared" si="654"/>
        <v>0</v>
      </c>
      <c r="AH4613" s="1">
        <f t="shared" si="655"/>
        <v>0</v>
      </c>
    </row>
    <row r="4614" spans="1:34" ht="14" x14ac:dyDescent="0.3">
      <c r="A4614" s="279"/>
      <c r="B4614" s="279"/>
      <c r="C4614" s="280"/>
      <c r="D4614" s="281"/>
      <c r="E4614" s="281"/>
      <c r="F4614" s="280"/>
      <c r="G4614" s="281"/>
      <c r="H4614" s="279"/>
      <c r="I4614" s="288" t="str">
        <f>_xlfn.IFNA(VLOOKUP(B4614,'Absence Types'!A:D,4,FALSE),"")</f>
        <v/>
      </c>
      <c r="J4614" s="110" t="str">
        <f t="shared" si="648"/>
        <v>Y</v>
      </c>
      <c r="K4614" s="110" t="str">
        <f t="shared" si="649"/>
        <v>N</v>
      </c>
      <c r="L4614" s="110" t="b">
        <f t="shared" si="650"/>
        <v>0</v>
      </c>
      <c r="M4614" s="110" t="b">
        <f t="shared" si="651"/>
        <v>0</v>
      </c>
      <c r="AC4614" s="1" t="str">
        <f t="shared" si="656"/>
        <v/>
      </c>
      <c r="AD4614" s="1" t="str">
        <f t="shared" si="652"/>
        <v/>
      </c>
      <c r="AE4614" s="1" t="e">
        <f>VLOOKUP(A4614,#REF!,12,FALSE)</f>
        <v>#REF!</v>
      </c>
      <c r="AF4614" s="1">
        <f t="shared" si="653"/>
        <v>0</v>
      </c>
      <c r="AG4614" s="1">
        <f t="shared" si="654"/>
        <v>0</v>
      </c>
      <c r="AH4614" s="1">
        <f t="shared" si="655"/>
        <v>0</v>
      </c>
    </row>
    <row r="4615" spans="1:34" ht="14" x14ac:dyDescent="0.3">
      <c r="A4615" s="279"/>
      <c r="B4615" s="279"/>
      <c r="C4615" s="280"/>
      <c r="D4615" s="281"/>
      <c r="E4615" s="281"/>
      <c r="F4615" s="280"/>
      <c r="G4615" s="281"/>
      <c r="H4615" s="279"/>
      <c r="I4615" s="288" t="str">
        <f>_xlfn.IFNA(VLOOKUP(B4615,'Absence Types'!A:D,4,FALSE),"")</f>
        <v/>
      </c>
      <c r="J4615" s="110" t="str">
        <f t="shared" si="648"/>
        <v>Y</v>
      </c>
      <c r="K4615" s="110" t="str">
        <f t="shared" si="649"/>
        <v>N</v>
      </c>
      <c r="L4615" s="110" t="b">
        <f t="shared" si="650"/>
        <v>0</v>
      </c>
      <c r="M4615" s="110" t="b">
        <f t="shared" si="651"/>
        <v>0</v>
      </c>
      <c r="AC4615" s="1" t="str">
        <f t="shared" si="656"/>
        <v/>
      </c>
      <c r="AD4615" s="1" t="str">
        <f t="shared" si="652"/>
        <v/>
      </c>
      <c r="AE4615" s="1" t="e">
        <f>VLOOKUP(A4615,#REF!,12,FALSE)</f>
        <v>#REF!</v>
      </c>
      <c r="AF4615" s="1">
        <f t="shared" si="653"/>
        <v>0</v>
      </c>
      <c r="AG4615" s="1">
        <f t="shared" si="654"/>
        <v>0</v>
      </c>
      <c r="AH4615" s="1">
        <f t="shared" si="655"/>
        <v>0</v>
      </c>
    </row>
    <row r="4616" spans="1:34" ht="14" x14ac:dyDescent="0.3">
      <c r="A4616" s="279"/>
      <c r="B4616" s="279"/>
      <c r="C4616" s="280"/>
      <c r="D4616" s="281"/>
      <c r="E4616" s="281"/>
      <c r="F4616" s="280"/>
      <c r="G4616" s="281"/>
      <c r="H4616" s="279"/>
      <c r="I4616" s="288" t="str">
        <f>_xlfn.IFNA(VLOOKUP(B4616,'Absence Types'!A:D,4,FALSE),"")</f>
        <v/>
      </c>
      <c r="J4616" s="110" t="str">
        <f t="shared" ref="J4616:J4679" si="657">IF((RIGHT(TEXT(C4616,"DD/MM/YYYY HH:MM:SS"),8))=(RIGHT(TEXT(F4616,"DD/MM/YYYY HH:MM:SS"),8)),"Y","N")</f>
        <v>Y</v>
      </c>
      <c r="K4616" s="110" t="str">
        <f t="shared" ref="K4616:K4679" si="658">IF(I4616="Hours","Y","N")</f>
        <v>N</v>
      </c>
      <c r="L4616" s="110" t="b">
        <f t="shared" ref="L4616:L4679" si="659">AND(J4616="N",K4616="N")</f>
        <v>0</v>
      </c>
      <c r="M4616" s="110" t="b">
        <f t="shared" ref="M4616:M4679" si="660">AND(I4616="Hours",F4616-C4616&lt;0.00001)</f>
        <v>0</v>
      </c>
      <c r="AC4616" s="1" t="str">
        <f t="shared" si="656"/>
        <v/>
      </c>
      <c r="AD4616" s="1" t="str">
        <f t="shared" si="652"/>
        <v/>
      </c>
      <c r="AE4616" s="1" t="e">
        <f>VLOOKUP(A4616,#REF!,12,FALSE)</f>
        <v>#REF!</v>
      </c>
      <c r="AF4616" s="1">
        <f t="shared" si="653"/>
        <v>0</v>
      </c>
      <c r="AG4616" s="1">
        <f t="shared" si="654"/>
        <v>0</v>
      </c>
      <c r="AH4616" s="1">
        <f t="shared" si="655"/>
        <v>0</v>
      </c>
    </row>
    <row r="4617" spans="1:34" ht="14" x14ac:dyDescent="0.3">
      <c r="A4617" s="279"/>
      <c r="B4617" s="279"/>
      <c r="C4617" s="280"/>
      <c r="D4617" s="281"/>
      <c r="E4617" s="281"/>
      <c r="F4617" s="280"/>
      <c r="G4617" s="281"/>
      <c r="H4617" s="279"/>
      <c r="I4617" s="288" t="str">
        <f>_xlfn.IFNA(VLOOKUP(B4617,'Absence Types'!A:D,4,FALSE),"")</f>
        <v/>
      </c>
      <c r="J4617" s="110" t="str">
        <f t="shared" si="657"/>
        <v>Y</v>
      </c>
      <c r="K4617" s="110" t="str">
        <f t="shared" si="658"/>
        <v>N</v>
      </c>
      <c r="L4617" s="110" t="b">
        <f t="shared" si="659"/>
        <v>0</v>
      </c>
      <c r="M4617" s="110" t="b">
        <f t="shared" si="660"/>
        <v>0</v>
      </c>
      <c r="AC4617" s="1" t="str">
        <f t="shared" si="656"/>
        <v/>
      </c>
      <c r="AD4617" s="1" t="str">
        <f t="shared" si="652"/>
        <v/>
      </c>
      <c r="AE4617" s="1" t="e">
        <f>VLOOKUP(A4617,#REF!,12,FALSE)</f>
        <v>#REF!</v>
      </c>
      <c r="AF4617" s="1">
        <f t="shared" si="653"/>
        <v>0</v>
      </c>
      <c r="AG4617" s="1">
        <f t="shared" si="654"/>
        <v>0</v>
      </c>
      <c r="AH4617" s="1">
        <f t="shared" si="655"/>
        <v>0</v>
      </c>
    </row>
    <row r="4618" spans="1:34" ht="14" x14ac:dyDescent="0.3">
      <c r="A4618" s="279"/>
      <c r="B4618" s="279"/>
      <c r="C4618" s="280"/>
      <c r="D4618" s="281"/>
      <c r="E4618" s="281"/>
      <c r="F4618" s="280"/>
      <c r="G4618" s="281"/>
      <c r="H4618" s="279"/>
      <c r="I4618" s="288" t="str">
        <f>_xlfn.IFNA(VLOOKUP(B4618,'Absence Types'!A:D,4,FALSE),"")</f>
        <v/>
      </c>
      <c r="J4618" s="110" t="str">
        <f t="shared" si="657"/>
        <v>Y</v>
      </c>
      <c r="K4618" s="110" t="str">
        <f t="shared" si="658"/>
        <v>N</v>
      </c>
      <c r="L4618" s="110" t="b">
        <f t="shared" si="659"/>
        <v>0</v>
      </c>
      <c r="M4618" s="110" t="b">
        <f t="shared" si="660"/>
        <v>0</v>
      </c>
      <c r="AC4618" s="1" t="str">
        <f t="shared" si="656"/>
        <v/>
      </c>
      <c r="AD4618" s="1" t="str">
        <f t="shared" si="652"/>
        <v/>
      </c>
      <c r="AE4618" s="1" t="e">
        <f>VLOOKUP(A4618,#REF!,12,FALSE)</f>
        <v>#REF!</v>
      </c>
      <c r="AF4618" s="1">
        <f t="shared" si="653"/>
        <v>0</v>
      </c>
      <c r="AG4618" s="1">
        <f t="shared" si="654"/>
        <v>0</v>
      </c>
      <c r="AH4618" s="1">
        <f t="shared" si="655"/>
        <v>0</v>
      </c>
    </row>
    <row r="4619" spans="1:34" ht="14" x14ac:dyDescent="0.3">
      <c r="A4619" s="279"/>
      <c r="B4619" s="279"/>
      <c r="C4619" s="280"/>
      <c r="D4619" s="281"/>
      <c r="E4619" s="281"/>
      <c r="F4619" s="280"/>
      <c r="G4619" s="281"/>
      <c r="H4619" s="279"/>
      <c r="I4619" s="288" t="str">
        <f>_xlfn.IFNA(VLOOKUP(B4619,'Absence Types'!A:D,4,FALSE),"")</f>
        <v/>
      </c>
      <c r="J4619" s="110" t="str">
        <f t="shared" si="657"/>
        <v>Y</v>
      </c>
      <c r="K4619" s="110" t="str">
        <f t="shared" si="658"/>
        <v>N</v>
      </c>
      <c r="L4619" s="110" t="b">
        <f t="shared" si="659"/>
        <v>0</v>
      </c>
      <c r="M4619" s="110" t="b">
        <f t="shared" si="660"/>
        <v>0</v>
      </c>
      <c r="AC4619" s="1" t="str">
        <f t="shared" si="656"/>
        <v/>
      </c>
      <c r="AD4619" s="1" t="str">
        <f t="shared" si="652"/>
        <v/>
      </c>
      <c r="AE4619" s="1" t="e">
        <f>VLOOKUP(A4619,#REF!,12,FALSE)</f>
        <v>#REF!</v>
      </c>
      <c r="AF4619" s="1">
        <f t="shared" si="653"/>
        <v>0</v>
      </c>
      <c r="AG4619" s="1">
        <f t="shared" si="654"/>
        <v>0</v>
      </c>
      <c r="AH4619" s="1">
        <f t="shared" si="655"/>
        <v>0</v>
      </c>
    </row>
    <row r="4620" spans="1:34" ht="14" x14ac:dyDescent="0.3">
      <c r="A4620" s="279"/>
      <c r="B4620" s="279"/>
      <c r="C4620" s="280"/>
      <c r="D4620" s="281"/>
      <c r="E4620" s="281"/>
      <c r="F4620" s="280"/>
      <c r="G4620" s="281"/>
      <c r="H4620" s="279"/>
      <c r="I4620" s="288" t="str">
        <f>_xlfn.IFNA(VLOOKUP(B4620,'Absence Types'!A:D,4,FALSE),"")</f>
        <v/>
      </c>
      <c r="J4620" s="110" t="str">
        <f t="shared" si="657"/>
        <v>Y</v>
      </c>
      <c r="K4620" s="110" t="str">
        <f t="shared" si="658"/>
        <v>N</v>
      </c>
      <c r="L4620" s="110" t="b">
        <f t="shared" si="659"/>
        <v>0</v>
      </c>
      <c r="M4620" s="110" t="b">
        <f t="shared" si="660"/>
        <v>0</v>
      </c>
      <c r="AC4620" s="1" t="str">
        <f t="shared" si="656"/>
        <v/>
      </c>
      <c r="AD4620" s="1" t="str">
        <f t="shared" si="652"/>
        <v/>
      </c>
      <c r="AE4620" s="1" t="e">
        <f>VLOOKUP(A4620,#REF!,12,FALSE)</f>
        <v>#REF!</v>
      </c>
      <c r="AF4620" s="1">
        <f t="shared" si="653"/>
        <v>0</v>
      </c>
      <c r="AG4620" s="1">
        <f t="shared" si="654"/>
        <v>0</v>
      </c>
      <c r="AH4620" s="1">
        <f t="shared" si="655"/>
        <v>0</v>
      </c>
    </row>
    <row r="4621" spans="1:34" ht="14" x14ac:dyDescent="0.3">
      <c r="A4621" s="279"/>
      <c r="B4621" s="279"/>
      <c r="C4621" s="280"/>
      <c r="D4621" s="281"/>
      <c r="E4621" s="281"/>
      <c r="F4621" s="280"/>
      <c r="G4621" s="281"/>
      <c r="H4621" s="279"/>
      <c r="I4621" s="288" t="str">
        <f>_xlfn.IFNA(VLOOKUP(B4621,'Absence Types'!A:D,4,FALSE),"")</f>
        <v/>
      </c>
      <c r="J4621" s="110" t="str">
        <f t="shared" si="657"/>
        <v>Y</v>
      </c>
      <c r="K4621" s="110" t="str">
        <f t="shared" si="658"/>
        <v>N</v>
      </c>
      <c r="L4621" s="110" t="b">
        <f t="shared" si="659"/>
        <v>0</v>
      </c>
      <c r="M4621" s="110" t="b">
        <f t="shared" si="660"/>
        <v>0</v>
      </c>
      <c r="AC4621" s="1" t="str">
        <f t="shared" si="656"/>
        <v/>
      </c>
      <c r="AD4621" s="1" t="str">
        <f t="shared" si="652"/>
        <v/>
      </c>
      <c r="AE4621" s="1" t="e">
        <f>VLOOKUP(A4621,#REF!,12,FALSE)</f>
        <v>#REF!</v>
      </c>
      <c r="AF4621" s="1">
        <f t="shared" si="653"/>
        <v>0</v>
      </c>
      <c r="AG4621" s="1">
        <f t="shared" si="654"/>
        <v>0</v>
      </c>
      <c r="AH4621" s="1">
        <f t="shared" si="655"/>
        <v>0</v>
      </c>
    </row>
    <row r="4622" spans="1:34" ht="14" x14ac:dyDescent="0.3">
      <c r="A4622" s="279"/>
      <c r="B4622" s="279"/>
      <c r="C4622" s="280"/>
      <c r="D4622" s="281"/>
      <c r="E4622" s="281"/>
      <c r="F4622" s="280"/>
      <c r="G4622" s="281"/>
      <c r="H4622" s="279"/>
      <c r="I4622" s="288" t="str">
        <f>_xlfn.IFNA(VLOOKUP(B4622,'Absence Types'!A:D,4,FALSE),"")</f>
        <v/>
      </c>
      <c r="J4622" s="110" t="str">
        <f t="shared" si="657"/>
        <v>Y</v>
      </c>
      <c r="K4622" s="110" t="str">
        <f t="shared" si="658"/>
        <v>N</v>
      </c>
      <c r="L4622" s="110" t="b">
        <f t="shared" si="659"/>
        <v>0</v>
      </c>
      <c r="M4622" s="110" t="b">
        <f t="shared" si="660"/>
        <v>0</v>
      </c>
      <c r="AC4622" s="1" t="str">
        <f t="shared" si="656"/>
        <v/>
      </c>
      <c r="AD4622" s="1" t="str">
        <f t="shared" si="652"/>
        <v/>
      </c>
      <c r="AE4622" s="1" t="e">
        <f>VLOOKUP(A4622,#REF!,12,FALSE)</f>
        <v>#REF!</v>
      </c>
      <c r="AF4622" s="1">
        <f t="shared" si="653"/>
        <v>0</v>
      </c>
      <c r="AG4622" s="1">
        <f t="shared" si="654"/>
        <v>0</v>
      </c>
      <c r="AH4622" s="1">
        <f t="shared" si="655"/>
        <v>0</v>
      </c>
    </row>
    <row r="4623" spans="1:34" ht="14" x14ac:dyDescent="0.3">
      <c r="A4623" s="279"/>
      <c r="B4623" s="279"/>
      <c r="C4623" s="280"/>
      <c r="D4623" s="281"/>
      <c r="E4623" s="281"/>
      <c r="F4623" s="280"/>
      <c r="G4623" s="281"/>
      <c r="H4623" s="279"/>
      <c r="I4623" s="288" t="str">
        <f>_xlfn.IFNA(VLOOKUP(B4623,'Absence Types'!A:D,4,FALSE),"")</f>
        <v/>
      </c>
      <c r="J4623" s="110" t="str">
        <f t="shared" si="657"/>
        <v>Y</v>
      </c>
      <c r="K4623" s="110" t="str">
        <f t="shared" si="658"/>
        <v>N</v>
      </c>
      <c r="L4623" s="110" t="b">
        <f t="shared" si="659"/>
        <v>0</v>
      </c>
      <c r="M4623" s="110" t="b">
        <f t="shared" si="660"/>
        <v>0</v>
      </c>
      <c r="AC4623" s="1" t="str">
        <f t="shared" si="656"/>
        <v/>
      </c>
      <c r="AD4623" s="1" t="str">
        <f t="shared" si="652"/>
        <v/>
      </c>
      <c r="AE4623" s="1" t="e">
        <f>VLOOKUP(A4623,#REF!,12,FALSE)</f>
        <v>#REF!</v>
      </c>
      <c r="AF4623" s="1">
        <f t="shared" si="653"/>
        <v>0</v>
      </c>
      <c r="AG4623" s="1">
        <f t="shared" si="654"/>
        <v>0</v>
      </c>
      <c r="AH4623" s="1">
        <f t="shared" si="655"/>
        <v>0</v>
      </c>
    </row>
    <row r="4624" spans="1:34" ht="14" x14ac:dyDescent="0.3">
      <c r="A4624" s="279"/>
      <c r="B4624" s="279"/>
      <c r="C4624" s="280"/>
      <c r="D4624" s="281"/>
      <c r="E4624" s="281"/>
      <c r="F4624" s="280"/>
      <c r="G4624" s="281"/>
      <c r="H4624" s="279"/>
      <c r="I4624" s="288" t="str">
        <f>_xlfn.IFNA(VLOOKUP(B4624,'Absence Types'!A:D,4,FALSE),"")</f>
        <v/>
      </c>
      <c r="J4624" s="110" t="str">
        <f t="shared" si="657"/>
        <v>Y</v>
      </c>
      <c r="K4624" s="110" t="str">
        <f t="shared" si="658"/>
        <v>N</v>
      </c>
      <c r="L4624" s="110" t="b">
        <f t="shared" si="659"/>
        <v>0</v>
      </c>
      <c r="M4624" s="110" t="b">
        <f t="shared" si="660"/>
        <v>0</v>
      </c>
      <c r="AC4624" s="1" t="str">
        <f t="shared" si="656"/>
        <v/>
      </c>
      <c r="AD4624" s="1" t="str">
        <f t="shared" si="652"/>
        <v/>
      </c>
      <c r="AE4624" s="1" t="e">
        <f>VLOOKUP(A4624,#REF!,12,FALSE)</f>
        <v>#REF!</v>
      </c>
      <c r="AF4624" s="1">
        <f t="shared" si="653"/>
        <v>0</v>
      </c>
      <c r="AG4624" s="1">
        <f t="shared" si="654"/>
        <v>0</v>
      </c>
      <c r="AH4624" s="1">
        <f t="shared" si="655"/>
        <v>0</v>
      </c>
    </row>
    <row r="4625" spans="1:34" ht="14" x14ac:dyDescent="0.3">
      <c r="A4625" s="279"/>
      <c r="B4625" s="279"/>
      <c r="C4625" s="280"/>
      <c r="D4625" s="281"/>
      <c r="E4625" s="281"/>
      <c r="F4625" s="280"/>
      <c r="G4625" s="281"/>
      <c r="H4625" s="279"/>
      <c r="I4625" s="288" t="str">
        <f>_xlfn.IFNA(VLOOKUP(B4625,'Absence Types'!A:D,4,FALSE),"")</f>
        <v/>
      </c>
      <c r="J4625" s="110" t="str">
        <f t="shared" si="657"/>
        <v>Y</v>
      </c>
      <c r="K4625" s="110" t="str">
        <f t="shared" si="658"/>
        <v>N</v>
      </c>
      <c r="L4625" s="110" t="b">
        <f t="shared" si="659"/>
        <v>0</v>
      </c>
      <c r="M4625" s="110" t="b">
        <f t="shared" si="660"/>
        <v>0</v>
      </c>
      <c r="AC4625" s="1" t="str">
        <f t="shared" si="656"/>
        <v/>
      </c>
      <c r="AD4625" s="1" t="str">
        <f t="shared" si="652"/>
        <v/>
      </c>
      <c r="AE4625" s="1" t="e">
        <f>VLOOKUP(A4625,#REF!,12,FALSE)</f>
        <v>#REF!</v>
      </c>
      <c r="AF4625" s="1">
        <f t="shared" si="653"/>
        <v>0</v>
      </c>
      <c r="AG4625" s="1">
        <f t="shared" si="654"/>
        <v>0</v>
      </c>
      <c r="AH4625" s="1">
        <f t="shared" si="655"/>
        <v>0</v>
      </c>
    </row>
    <row r="4626" spans="1:34" ht="14" x14ac:dyDescent="0.3">
      <c r="A4626" s="279"/>
      <c r="B4626" s="279"/>
      <c r="C4626" s="280"/>
      <c r="D4626" s="281"/>
      <c r="E4626" s="281"/>
      <c r="F4626" s="280"/>
      <c r="G4626" s="281"/>
      <c r="H4626" s="279"/>
      <c r="I4626" s="288" t="str">
        <f>_xlfn.IFNA(VLOOKUP(B4626,'Absence Types'!A:D,4,FALSE),"")</f>
        <v/>
      </c>
      <c r="J4626" s="110" t="str">
        <f t="shared" si="657"/>
        <v>Y</v>
      </c>
      <c r="K4626" s="110" t="str">
        <f t="shared" si="658"/>
        <v>N</v>
      </c>
      <c r="L4626" s="110" t="b">
        <f t="shared" si="659"/>
        <v>0</v>
      </c>
      <c r="M4626" s="110" t="b">
        <f t="shared" si="660"/>
        <v>0</v>
      </c>
      <c r="AC4626" s="1" t="str">
        <f t="shared" si="656"/>
        <v/>
      </c>
      <c r="AD4626" s="1" t="str">
        <f t="shared" si="652"/>
        <v/>
      </c>
      <c r="AE4626" s="1" t="e">
        <f>VLOOKUP(A4626,#REF!,12,FALSE)</f>
        <v>#REF!</v>
      </c>
      <c r="AF4626" s="1">
        <f t="shared" si="653"/>
        <v>0</v>
      </c>
      <c r="AG4626" s="1">
        <f t="shared" si="654"/>
        <v>0</v>
      </c>
      <c r="AH4626" s="1">
        <f t="shared" si="655"/>
        <v>0</v>
      </c>
    </row>
    <row r="4627" spans="1:34" ht="14" x14ac:dyDescent="0.3">
      <c r="A4627" s="279"/>
      <c r="B4627" s="279"/>
      <c r="C4627" s="280"/>
      <c r="D4627" s="281"/>
      <c r="E4627" s="281"/>
      <c r="F4627" s="280"/>
      <c r="G4627" s="281"/>
      <c r="H4627" s="279"/>
      <c r="I4627" s="288" t="str">
        <f>_xlfn.IFNA(VLOOKUP(B4627,'Absence Types'!A:D,4,FALSE),"")</f>
        <v/>
      </c>
      <c r="J4627" s="110" t="str">
        <f t="shared" si="657"/>
        <v>Y</v>
      </c>
      <c r="K4627" s="110" t="str">
        <f t="shared" si="658"/>
        <v>N</v>
      </c>
      <c r="L4627" s="110" t="b">
        <f t="shared" si="659"/>
        <v>0</v>
      </c>
      <c r="M4627" s="110" t="b">
        <f t="shared" si="660"/>
        <v>0</v>
      </c>
      <c r="AC4627" s="1" t="str">
        <f t="shared" si="656"/>
        <v/>
      </c>
      <c r="AD4627" s="1" t="str">
        <f t="shared" si="652"/>
        <v/>
      </c>
      <c r="AE4627" s="1" t="e">
        <f>VLOOKUP(A4627,#REF!,12,FALSE)</f>
        <v>#REF!</v>
      </c>
      <c r="AF4627" s="1">
        <f t="shared" si="653"/>
        <v>0</v>
      </c>
      <c r="AG4627" s="1">
        <f t="shared" si="654"/>
        <v>0</v>
      </c>
      <c r="AH4627" s="1">
        <f t="shared" si="655"/>
        <v>0</v>
      </c>
    </row>
    <row r="4628" spans="1:34" ht="14" x14ac:dyDescent="0.3">
      <c r="A4628" s="279"/>
      <c r="B4628" s="279"/>
      <c r="C4628" s="280"/>
      <c r="D4628" s="281"/>
      <c r="E4628" s="281"/>
      <c r="F4628" s="280"/>
      <c r="G4628" s="281"/>
      <c r="H4628" s="279"/>
      <c r="I4628" s="288" t="str">
        <f>_xlfn.IFNA(VLOOKUP(B4628,'Absence Types'!A:D,4,FALSE),"")</f>
        <v/>
      </c>
      <c r="J4628" s="110" t="str">
        <f t="shared" si="657"/>
        <v>Y</v>
      </c>
      <c r="K4628" s="110" t="str">
        <f t="shared" si="658"/>
        <v>N</v>
      </c>
      <c r="L4628" s="110" t="b">
        <f t="shared" si="659"/>
        <v>0</v>
      </c>
      <c r="M4628" s="110" t="b">
        <f t="shared" si="660"/>
        <v>0</v>
      </c>
      <c r="AC4628" s="1" t="str">
        <f t="shared" si="656"/>
        <v/>
      </c>
      <c r="AD4628" s="1" t="str">
        <f t="shared" si="652"/>
        <v/>
      </c>
      <c r="AE4628" s="1" t="e">
        <f>VLOOKUP(A4628,#REF!,12,FALSE)</f>
        <v>#REF!</v>
      </c>
      <c r="AF4628" s="1">
        <f t="shared" si="653"/>
        <v>0</v>
      </c>
      <c r="AG4628" s="1">
        <f t="shared" si="654"/>
        <v>0</v>
      </c>
      <c r="AH4628" s="1">
        <f t="shared" si="655"/>
        <v>0</v>
      </c>
    </row>
    <row r="4629" spans="1:34" ht="14" x14ac:dyDescent="0.3">
      <c r="A4629" s="279"/>
      <c r="B4629" s="279"/>
      <c r="C4629" s="280"/>
      <c r="D4629" s="281"/>
      <c r="E4629" s="281"/>
      <c r="F4629" s="280"/>
      <c r="G4629" s="281"/>
      <c r="H4629" s="279"/>
      <c r="I4629" s="288" t="str">
        <f>_xlfn.IFNA(VLOOKUP(B4629,'Absence Types'!A:D,4,FALSE),"")</f>
        <v/>
      </c>
      <c r="J4629" s="110" t="str">
        <f t="shared" si="657"/>
        <v>Y</v>
      </c>
      <c r="K4629" s="110" t="str">
        <f t="shared" si="658"/>
        <v>N</v>
      </c>
      <c r="L4629" s="110" t="b">
        <f t="shared" si="659"/>
        <v>0</v>
      </c>
      <c r="M4629" s="110" t="b">
        <f t="shared" si="660"/>
        <v>0</v>
      </c>
      <c r="AC4629" s="1" t="str">
        <f t="shared" si="656"/>
        <v/>
      </c>
      <c r="AD4629" s="1" t="str">
        <f t="shared" si="652"/>
        <v/>
      </c>
      <c r="AE4629" s="1" t="e">
        <f>VLOOKUP(A4629,#REF!,12,FALSE)</f>
        <v>#REF!</v>
      </c>
      <c r="AF4629" s="1">
        <f t="shared" si="653"/>
        <v>0</v>
      </c>
      <c r="AG4629" s="1">
        <f t="shared" si="654"/>
        <v>0</v>
      </c>
      <c r="AH4629" s="1">
        <f t="shared" si="655"/>
        <v>0</v>
      </c>
    </row>
    <row r="4630" spans="1:34" ht="14" x14ac:dyDescent="0.3">
      <c r="A4630" s="279"/>
      <c r="B4630" s="279"/>
      <c r="C4630" s="280"/>
      <c r="D4630" s="281"/>
      <c r="E4630" s="281"/>
      <c r="F4630" s="280"/>
      <c r="G4630" s="281"/>
      <c r="H4630" s="279"/>
      <c r="I4630" s="288" t="str">
        <f>_xlfn.IFNA(VLOOKUP(B4630,'Absence Types'!A:D,4,FALSE),"")</f>
        <v/>
      </c>
      <c r="J4630" s="110" t="str">
        <f t="shared" si="657"/>
        <v>Y</v>
      </c>
      <c r="K4630" s="110" t="str">
        <f t="shared" si="658"/>
        <v>N</v>
      </c>
      <c r="L4630" s="110" t="b">
        <f t="shared" si="659"/>
        <v>0</v>
      </c>
      <c r="M4630" s="110" t="b">
        <f t="shared" si="660"/>
        <v>0</v>
      </c>
      <c r="AC4630" s="1" t="str">
        <f t="shared" si="656"/>
        <v/>
      </c>
      <c r="AD4630" s="1" t="str">
        <f t="shared" si="652"/>
        <v/>
      </c>
      <c r="AE4630" s="1" t="e">
        <f>VLOOKUP(A4630,#REF!,12,FALSE)</f>
        <v>#REF!</v>
      </c>
      <c r="AF4630" s="1">
        <f t="shared" si="653"/>
        <v>0</v>
      </c>
      <c r="AG4630" s="1">
        <f t="shared" si="654"/>
        <v>0</v>
      </c>
      <c r="AH4630" s="1">
        <f t="shared" si="655"/>
        <v>0</v>
      </c>
    </row>
    <row r="4631" spans="1:34" ht="14" x14ac:dyDescent="0.3">
      <c r="A4631" s="279"/>
      <c r="B4631" s="279"/>
      <c r="C4631" s="280"/>
      <c r="D4631" s="281"/>
      <c r="E4631" s="281"/>
      <c r="F4631" s="280"/>
      <c r="G4631" s="281"/>
      <c r="H4631" s="279"/>
      <c r="I4631" s="288" t="str">
        <f>_xlfn.IFNA(VLOOKUP(B4631,'Absence Types'!A:D,4,FALSE),"")</f>
        <v/>
      </c>
      <c r="J4631" s="110" t="str">
        <f t="shared" si="657"/>
        <v>Y</v>
      </c>
      <c r="K4631" s="110" t="str">
        <f t="shared" si="658"/>
        <v>N</v>
      </c>
      <c r="L4631" s="110" t="b">
        <f t="shared" si="659"/>
        <v>0</v>
      </c>
      <c r="M4631" s="110" t="b">
        <f t="shared" si="660"/>
        <v>0</v>
      </c>
      <c r="AC4631" s="1" t="str">
        <f t="shared" si="656"/>
        <v/>
      </c>
      <c r="AD4631" s="1" t="str">
        <f t="shared" si="652"/>
        <v/>
      </c>
      <c r="AE4631" s="1" t="e">
        <f>VLOOKUP(A4631,#REF!,12,FALSE)</f>
        <v>#REF!</v>
      </c>
      <c r="AF4631" s="1">
        <f t="shared" si="653"/>
        <v>0</v>
      </c>
      <c r="AG4631" s="1">
        <f t="shared" si="654"/>
        <v>0</v>
      </c>
      <c r="AH4631" s="1">
        <f t="shared" si="655"/>
        <v>0</v>
      </c>
    </row>
    <row r="4632" spans="1:34" ht="14" x14ac:dyDescent="0.3">
      <c r="A4632" s="279"/>
      <c r="B4632" s="279"/>
      <c r="C4632" s="280"/>
      <c r="D4632" s="281"/>
      <c r="E4632" s="281"/>
      <c r="F4632" s="280"/>
      <c r="G4632" s="281"/>
      <c r="H4632" s="279"/>
      <c r="I4632" s="288" t="str">
        <f>_xlfn.IFNA(VLOOKUP(B4632,'Absence Types'!A:D,4,FALSE),"")</f>
        <v/>
      </c>
      <c r="J4632" s="110" t="str">
        <f t="shared" si="657"/>
        <v>Y</v>
      </c>
      <c r="K4632" s="110" t="str">
        <f t="shared" si="658"/>
        <v>N</v>
      </c>
      <c r="L4632" s="110" t="b">
        <f t="shared" si="659"/>
        <v>0</v>
      </c>
      <c r="M4632" s="110" t="b">
        <f t="shared" si="660"/>
        <v>0</v>
      </c>
      <c r="AC4632" s="1" t="str">
        <f t="shared" si="656"/>
        <v/>
      </c>
      <c r="AD4632" s="1" t="str">
        <f t="shared" si="652"/>
        <v/>
      </c>
      <c r="AE4632" s="1" t="e">
        <f>VLOOKUP(A4632,#REF!,12,FALSE)</f>
        <v>#REF!</v>
      </c>
      <c r="AF4632" s="1">
        <f t="shared" si="653"/>
        <v>0</v>
      </c>
      <c r="AG4632" s="1">
        <f t="shared" si="654"/>
        <v>0</v>
      </c>
      <c r="AH4632" s="1">
        <f t="shared" si="655"/>
        <v>0</v>
      </c>
    </row>
    <row r="4633" spans="1:34" ht="14" x14ac:dyDescent="0.3">
      <c r="A4633" s="279"/>
      <c r="B4633" s="279"/>
      <c r="C4633" s="280"/>
      <c r="D4633" s="281"/>
      <c r="E4633" s="281"/>
      <c r="F4633" s="280"/>
      <c r="G4633" s="281"/>
      <c r="H4633" s="279"/>
      <c r="I4633" s="288" t="str">
        <f>_xlfn.IFNA(VLOOKUP(B4633,'Absence Types'!A:D,4,FALSE),"")</f>
        <v/>
      </c>
      <c r="J4633" s="110" t="str">
        <f t="shared" si="657"/>
        <v>Y</v>
      </c>
      <c r="K4633" s="110" t="str">
        <f t="shared" si="658"/>
        <v>N</v>
      </c>
      <c r="L4633" s="110" t="b">
        <f t="shared" si="659"/>
        <v>0</v>
      </c>
      <c r="M4633" s="110" t="b">
        <f t="shared" si="660"/>
        <v>0</v>
      </c>
      <c r="AC4633" s="1" t="str">
        <f t="shared" si="656"/>
        <v/>
      </c>
      <c r="AD4633" s="1" t="str">
        <f t="shared" si="652"/>
        <v/>
      </c>
      <c r="AE4633" s="1" t="e">
        <f>VLOOKUP(A4633,#REF!,12,FALSE)</f>
        <v>#REF!</v>
      </c>
      <c r="AF4633" s="1">
        <f t="shared" si="653"/>
        <v>0</v>
      </c>
      <c r="AG4633" s="1">
        <f t="shared" si="654"/>
        <v>0</v>
      </c>
      <c r="AH4633" s="1">
        <f t="shared" si="655"/>
        <v>0</v>
      </c>
    </row>
    <row r="4634" spans="1:34" ht="14" x14ac:dyDescent="0.3">
      <c r="A4634" s="279"/>
      <c r="B4634" s="279"/>
      <c r="C4634" s="280"/>
      <c r="D4634" s="281"/>
      <c r="E4634" s="281"/>
      <c r="F4634" s="280"/>
      <c r="G4634" s="281"/>
      <c r="H4634" s="279"/>
      <c r="I4634" s="288" t="str">
        <f>_xlfn.IFNA(VLOOKUP(B4634,'Absence Types'!A:D,4,FALSE),"")</f>
        <v/>
      </c>
      <c r="J4634" s="110" t="str">
        <f t="shared" si="657"/>
        <v>Y</v>
      </c>
      <c r="K4634" s="110" t="str">
        <f t="shared" si="658"/>
        <v>N</v>
      </c>
      <c r="L4634" s="110" t="b">
        <f t="shared" si="659"/>
        <v>0</v>
      </c>
      <c r="M4634" s="110" t="b">
        <f t="shared" si="660"/>
        <v>0</v>
      </c>
      <c r="AC4634" s="1" t="str">
        <f t="shared" si="656"/>
        <v/>
      </c>
      <c r="AD4634" s="1" t="str">
        <f t="shared" si="652"/>
        <v/>
      </c>
      <c r="AE4634" s="1" t="e">
        <f>VLOOKUP(A4634,#REF!,12,FALSE)</f>
        <v>#REF!</v>
      </c>
      <c r="AF4634" s="1">
        <f t="shared" si="653"/>
        <v>0</v>
      </c>
      <c r="AG4634" s="1">
        <f t="shared" si="654"/>
        <v>0</v>
      </c>
      <c r="AH4634" s="1">
        <f t="shared" si="655"/>
        <v>0</v>
      </c>
    </row>
    <row r="4635" spans="1:34" ht="14" x14ac:dyDescent="0.3">
      <c r="A4635" s="279"/>
      <c r="B4635" s="279"/>
      <c r="C4635" s="280"/>
      <c r="D4635" s="281"/>
      <c r="E4635" s="281"/>
      <c r="F4635" s="280"/>
      <c r="G4635" s="281"/>
      <c r="H4635" s="279"/>
      <c r="I4635" s="288" t="str">
        <f>_xlfn.IFNA(VLOOKUP(B4635,'Absence Types'!A:D,4,FALSE),"")</f>
        <v/>
      </c>
      <c r="J4635" s="110" t="str">
        <f t="shared" si="657"/>
        <v>Y</v>
      </c>
      <c r="K4635" s="110" t="str">
        <f t="shared" si="658"/>
        <v>N</v>
      </c>
      <c r="L4635" s="110" t="b">
        <f t="shared" si="659"/>
        <v>0</v>
      </c>
      <c r="M4635" s="110" t="b">
        <f t="shared" si="660"/>
        <v>0</v>
      </c>
      <c r="AC4635" s="1" t="str">
        <f t="shared" si="656"/>
        <v/>
      </c>
      <c r="AD4635" s="1" t="str">
        <f t="shared" si="652"/>
        <v/>
      </c>
      <c r="AE4635" s="1" t="e">
        <f>VLOOKUP(A4635,#REF!,12,FALSE)</f>
        <v>#REF!</v>
      </c>
      <c r="AF4635" s="1">
        <f t="shared" si="653"/>
        <v>0</v>
      </c>
      <c r="AG4635" s="1">
        <f t="shared" si="654"/>
        <v>0</v>
      </c>
      <c r="AH4635" s="1">
        <f t="shared" si="655"/>
        <v>0</v>
      </c>
    </row>
    <row r="4636" spans="1:34" ht="14" x14ac:dyDescent="0.3">
      <c r="A4636" s="279"/>
      <c r="B4636" s="279"/>
      <c r="C4636" s="280"/>
      <c r="D4636" s="281"/>
      <c r="E4636" s="281"/>
      <c r="F4636" s="280"/>
      <c r="G4636" s="281"/>
      <c r="H4636" s="279"/>
      <c r="I4636" s="288" t="str">
        <f>_xlfn.IFNA(VLOOKUP(B4636,'Absence Types'!A:D,4,FALSE),"")</f>
        <v/>
      </c>
      <c r="J4636" s="110" t="str">
        <f t="shared" si="657"/>
        <v>Y</v>
      </c>
      <c r="K4636" s="110" t="str">
        <f t="shared" si="658"/>
        <v>N</v>
      </c>
      <c r="L4636" s="110" t="b">
        <f t="shared" si="659"/>
        <v>0</v>
      </c>
      <c r="M4636" s="110" t="b">
        <f t="shared" si="660"/>
        <v>0</v>
      </c>
      <c r="AC4636" s="1" t="str">
        <f t="shared" si="656"/>
        <v/>
      </c>
      <c r="AD4636" s="1" t="str">
        <f t="shared" si="652"/>
        <v/>
      </c>
      <c r="AE4636" s="1" t="e">
        <f>VLOOKUP(A4636,#REF!,12,FALSE)</f>
        <v>#REF!</v>
      </c>
      <c r="AF4636" s="1">
        <f t="shared" si="653"/>
        <v>0</v>
      </c>
      <c r="AG4636" s="1">
        <f t="shared" si="654"/>
        <v>0</v>
      </c>
      <c r="AH4636" s="1">
        <f t="shared" si="655"/>
        <v>0</v>
      </c>
    </row>
    <row r="4637" spans="1:34" ht="14" x14ac:dyDescent="0.3">
      <c r="A4637" s="279"/>
      <c r="B4637" s="279"/>
      <c r="C4637" s="280"/>
      <c r="D4637" s="281"/>
      <c r="E4637" s="281"/>
      <c r="F4637" s="280"/>
      <c r="G4637" s="281"/>
      <c r="H4637" s="279"/>
      <c r="I4637" s="288" t="str">
        <f>_xlfn.IFNA(VLOOKUP(B4637,'Absence Types'!A:D,4,FALSE),"")</f>
        <v/>
      </c>
      <c r="J4637" s="110" t="str">
        <f t="shared" si="657"/>
        <v>Y</v>
      </c>
      <c r="K4637" s="110" t="str">
        <f t="shared" si="658"/>
        <v>N</v>
      </c>
      <c r="L4637" s="110" t="b">
        <f t="shared" si="659"/>
        <v>0</v>
      </c>
      <c r="M4637" s="110" t="b">
        <f t="shared" si="660"/>
        <v>0</v>
      </c>
      <c r="AC4637" s="1" t="str">
        <f t="shared" si="656"/>
        <v/>
      </c>
      <c r="AD4637" s="1" t="str">
        <f t="shared" si="652"/>
        <v/>
      </c>
      <c r="AE4637" s="1" t="e">
        <f>VLOOKUP(A4637,#REF!,12,FALSE)</f>
        <v>#REF!</v>
      </c>
      <c r="AF4637" s="1">
        <f t="shared" si="653"/>
        <v>0</v>
      </c>
      <c r="AG4637" s="1">
        <f t="shared" si="654"/>
        <v>0</v>
      </c>
      <c r="AH4637" s="1">
        <f t="shared" si="655"/>
        <v>0</v>
      </c>
    </row>
    <row r="4638" spans="1:34" ht="14" x14ac:dyDescent="0.3">
      <c r="A4638" s="279"/>
      <c r="B4638" s="279"/>
      <c r="C4638" s="280"/>
      <c r="D4638" s="281"/>
      <c r="E4638" s="281"/>
      <c r="F4638" s="280"/>
      <c r="G4638" s="281"/>
      <c r="H4638" s="279"/>
      <c r="I4638" s="288" t="str">
        <f>_xlfn.IFNA(VLOOKUP(B4638,'Absence Types'!A:D,4,FALSE),"")</f>
        <v/>
      </c>
      <c r="J4638" s="110" t="str">
        <f t="shared" si="657"/>
        <v>Y</v>
      </c>
      <c r="K4638" s="110" t="str">
        <f t="shared" si="658"/>
        <v>N</v>
      </c>
      <c r="L4638" s="110" t="b">
        <f t="shared" si="659"/>
        <v>0</v>
      </c>
      <c r="M4638" s="110" t="b">
        <f t="shared" si="660"/>
        <v>0</v>
      </c>
      <c r="AC4638" s="1" t="str">
        <f t="shared" si="656"/>
        <v/>
      </c>
      <c r="AD4638" s="1" t="str">
        <f t="shared" si="652"/>
        <v/>
      </c>
      <c r="AE4638" s="1" t="e">
        <f>VLOOKUP(A4638,#REF!,12,FALSE)</f>
        <v>#REF!</v>
      </c>
      <c r="AF4638" s="1">
        <f t="shared" si="653"/>
        <v>0</v>
      </c>
      <c r="AG4638" s="1">
        <f t="shared" si="654"/>
        <v>0</v>
      </c>
      <c r="AH4638" s="1">
        <f t="shared" si="655"/>
        <v>0</v>
      </c>
    </row>
    <row r="4639" spans="1:34" ht="14" x14ac:dyDescent="0.3">
      <c r="A4639" s="279"/>
      <c r="B4639" s="279"/>
      <c r="C4639" s="280"/>
      <c r="D4639" s="281"/>
      <c r="E4639" s="281"/>
      <c r="F4639" s="280"/>
      <c r="G4639" s="281"/>
      <c r="H4639" s="279"/>
      <c r="I4639" s="288" t="str">
        <f>_xlfn.IFNA(VLOOKUP(B4639,'Absence Types'!A:D,4,FALSE),"")</f>
        <v/>
      </c>
      <c r="J4639" s="110" t="str">
        <f t="shared" si="657"/>
        <v>Y</v>
      </c>
      <c r="K4639" s="110" t="str">
        <f t="shared" si="658"/>
        <v>N</v>
      </c>
      <c r="L4639" s="110" t="b">
        <f t="shared" si="659"/>
        <v>0</v>
      </c>
      <c r="M4639" s="110" t="b">
        <f t="shared" si="660"/>
        <v>0</v>
      </c>
      <c r="AC4639" s="1" t="str">
        <f t="shared" si="656"/>
        <v/>
      </c>
      <c r="AD4639" s="1" t="str">
        <f t="shared" si="652"/>
        <v/>
      </c>
      <c r="AE4639" s="1" t="e">
        <f>VLOOKUP(A4639,#REF!,12,FALSE)</f>
        <v>#REF!</v>
      </c>
      <c r="AF4639" s="1">
        <f t="shared" si="653"/>
        <v>0</v>
      </c>
      <c r="AG4639" s="1">
        <f t="shared" si="654"/>
        <v>0</v>
      </c>
      <c r="AH4639" s="1">
        <f t="shared" si="655"/>
        <v>0</v>
      </c>
    </row>
    <row r="4640" spans="1:34" ht="14" x14ac:dyDescent="0.3">
      <c r="A4640" s="279"/>
      <c r="B4640" s="279"/>
      <c r="C4640" s="280"/>
      <c r="D4640" s="281"/>
      <c r="E4640" s="281"/>
      <c r="F4640" s="280"/>
      <c r="G4640" s="281"/>
      <c r="H4640" s="279"/>
      <c r="I4640" s="288" t="str">
        <f>_xlfn.IFNA(VLOOKUP(B4640,'Absence Types'!A:D,4,FALSE),"")</f>
        <v/>
      </c>
      <c r="J4640" s="110" t="str">
        <f t="shared" si="657"/>
        <v>Y</v>
      </c>
      <c r="K4640" s="110" t="str">
        <f t="shared" si="658"/>
        <v>N</v>
      </c>
      <c r="L4640" s="110" t="b">
        <f t="shared" si="659"/>
        <v>0</v>
      </c>
      <c r="M4640" s="110" t="b">
        <f t="shared" si="660"/>
        <v>0</v>
      </c>
      <c r="AC4640" s="1" t="str">
        <f t="shared" si="656"/>
        <v/>
      </c>
      <c r="AD4640" s="1" t="str">
        <f t="shared" si="652"/>
        <v/>
      </c>
      <c r="AE4640" s="1" t="e">
        <f>VLOOKUP(A4640,#REF!,12,FALSE)</f>
        <v>#REF!</v>
      </c>
      <c r="AF4640" s="1">
        <f t="shared" si="653"/>
        <v>0</v>
      </c>
      <c r="AG4640" s="1">
        <f t="shared" si="654"/>
        <v>0</v>
      </c>
      <c r="AH4640" s="1">
        <f t="shared" si="655"/>
        <v>0</v>
      </c>
    </row>
    <row r="4641" spans="1:34" ht="14" x14ac:dyDescent="0.3">
      <c r="A4641" s="279"/>
      <c r="B4641" s="279"/>
      <c r="C4641" s="280"/>
      <c r="D4641" s="281"/>
      <c r="E4641" s="281"/>
      <c r="F4641" s="280"/>
      <c r="G4641" s="281"/>
      <c r="H4641" s="279"/>
      <c r="I4641" s="288" t="str">
        <f>_xlfn.IFNA(VLOOKUP(B4641,'Absence Types'!A:D,4,FALSE),"")</f>
        <v/>
      </c>
      <c r="J4641" s="110" t="str">
        <f t="shared" si="657"/>
        <v>Y</v>
      </c>
      <c r="K4641" s="110" t="str">
        <f t="shared" si="658"/>
        <v>N</v>
      </c>
      <c r="L4641" s="110" t="b">
        <f t="shared" si="659"/>
        <v>0</v>
      </c>
      <c r="M4641" s="110" t="b">
        <f t="shared" si="660"/>
        <v>0</v>
      </c>
      <c r="AC4641" s="1" t="str">
        <f t="shared" si="656"/>
        <v/>
      </c>
      <c r="AD4641" s="1" t="str">
        <f t="shared" si="652"/>
        <v/>
      </c>
      <c r="AE4641" s="1" t="e">
        <f>VLOOKUP(A4641,#REF!,12,FALSE)</f>
        <v>#REF!</v>
      </c>
      <c r="AF4641" s="1">
        <f t="shared" si="653"/>
        <v>0</v>
      </c>
      <c r="AG4641" s="1">
        <f t="shared" si="654"/>
        <v>0</v>
      </c>
      <c r="AH4641" s="1">
        <f t="shared" si="655"/>
        <v>0</v>
      </c>
    </row>
    <row r="4642" spans="1:34" ht="14" x14ac:dyDescent="0.3">
      <c r="A4642" s="279"/>
      <c r="B4642" s="279"/>
      <c r="C4642" s="280"/>
      <c r="D4642" s="281"/>
      <c r="E4642" s="281"/>
      <c r="F4642" s="280"/>
      <c r="G4642" s="281"/>
      <c r="H4642" s="279"/>
      <c r="I4642" s="288" t="str">
        <f>_xlfn.IFNA(VLOOKUP(B4642,'Absence Types'!A:D,4,FALSE),"")</f>
        <v/>
      </c>
      <c r="J4642" s="110" t="str">
        <f t="shared" si="657"/>
        <v>Y</v>
      </c>
      <c r="K4642" s="110" t="str">
        <f t="shared" si="658"/>
        <v>N</v>
      </c>
      <c r="L4642" s="110" t="b">
        <f t="shared" si="659"/>
        <v>0</v>
      </c>
      <c r="M4642" s="110" t="b">
        <f t="shared" si="660"/>
        <v>0</v>
      </c>
      <c r="AC4642" s="1" t="str">
        <f t="shared" si="656"/>
        <v/>
      </c>
      <c r="AD4642" s="1" t="str">
        <f t="shared" si="652"/>
        <v/>
      </c>
      <c r="AE4642" s="1" t="e">
        <f>VLOOKUP(A4642,#REF!,12,FALSE)</f>
        <v>#REF!</v>
      </c>
      <c r="AF4642" s="1">
        <f t="shared" si="653"/>
        <v>0</v>
      </c>
      <c r="AG4642" s="1">
        <f t="shared" si="654"/>
        <v>0</v>
      </c>
      <c r="AH4642" s="1">
        <f t="shared" si="655"/>
        <v>0</v>
      </c>
    </row>
    <row r="4643" spans="1:34" ht="14" x14ac:dyDescent="0.3">
      <c r="A4643" s="279"/>
      <c r="B4643" s="279"/>
      <c r="C4643" s="280"/>
      <c r="D4643" s="281"/>
      <c r="E4643" s="281"/>
      <c r="F4643" s="280"/>
      <c r="G4643" s="281"/>
      <c r="H4643" s="279"/>
      <c r="I4643" s="288" t="str">
        <f>_xlfn.IFNA(VLOOKUP(B4643,'Absence Types'!A:D,4,FALSE),"")</f>
        <v/>
      </c>
      <c r="J4643" s="110" t="str">
        <f t="shared" si="657"/>
        <v>Y</v>
      </c>
      <c r="K4643" s="110" t="str">
        <f t="shared" si="658"/>
        <v>N</v>
      </c>
      <c r="L4643" s="110" t="b">
        <f t="shared" si="659"/>
        <v>0</v>
      </c>
      <c r="M4643" s="110" t="b">
        <f t="shared" si="660"/>
        <v>0</v>
      </c>
      <c r="AC4643" s="1" t="str">
        <f t="shared" si="656"/>
        <v/>
      </c>
      <c r="AD4643" s="1" t="str">
        <f t="shared" si="652"/>
        <v/>
      </c>
      <c r="AE4643" s="1" t="e">
        <f>VLOOKUP(A4643,#REF!,12,FALSE)</f>
        <v>#REF!</v>
      </c>
      <c r="AF4643" s="1">
        <f t="shared" si="653"/>
        <v>0</v>
      </c>
      <c r="AG4643" s="1">
        <f t="shared" si="654"/>
        <v>0</v>
      </c>
      <c r="AH4643" s="1">
        <f t="shared" si="655"/>
        <v>0</v>
      </c>
    </row>
    <row r="4644" spans="1:34" ht="14" x14ac:dyDescent="0.3">
      <c r="A4644" s="279"/>
      <c r="B4644" s="279"/>
      <c r="C4644" s="280"/>
      <c r="D4644" s="281"/>
      <c r="E4644" s="281"/>
      <c r="F4644" s="280"/>
      <c r="G4644" s="281"/>
      <c r="H4644" s="279"/>
      <c r="I4644" s="288" t="str">
        <f>_xlfn.IFNA(VLOOKUP(B4644,'Absence Types'!A:D,4,FALSE),"")</f>
        <v/>
      </c>
      <c r="J4644" s="110" t="str">
        <f t="shared" si="657"/>
        <v>Y</v>
      </c>
      <c r="K4644" s="110" t="str">
        <f t="shared" si="658"/>
        <v>N</v>
      </c>
      <c r="L4644" s="110" t="b">
        <f t="shared" si="659"/>
        <v>0</v>
      </c>
      <c r="M4644" s="110" t="b">
        <f t="shared" si="660"/>
        <v>0</v>
      </c>
      <c r="AC4644" s="1" t="str">
        <f t="shared" si="656"/>
        <v/>
      </c>
      <c r="AD4644" s="1" t="str">
        <f t="shared" si="652"/>
        <v/>
      </c>
      <c r="AE4644" s="1" t="e">
        <f>VLOOKUP(A4644,#REF!,12,FALSE)</f>
        <v>#REF!</v>
      </c>
      <c r="AF4644" s="1">
        <f t="shared" si="653"/>
        <v>0</v>
      </c>
      <c r="AG4644" s="1">
        <f t="shared" si="654"/>
        <v>0</v>
      </c>
      <c r="AH4644" s="1">
        <f t="shared" si="655"/>
        <v>0</v>
      </c>
    </row>
    <row r="4645" spans="1:34" ht="14" x14ac:dyDescent="0.3">
      <c r="A4645" s="279"/>
      <c r="B4645" s="279"/>
      <c r="C4645" s="280"/>
      <c r="D4645" s="281"/>
      <c r="E4645" s="281"/>
      <c r="F4645" s="280"/>
      <c r="G4645" s="281"/>
      <c r="H4645" s="279"/>
      <c r="I4645" s="288" t="str">
        <f>_xlfn.IFNA(VLOOKUP(B4645,'Absence Types'!A:D,4,FALSE),"")</f>
        <v/>
      </c>
      <c r="J4645" s="110" t="str">
        <f t="shared" si="657"/>
        <v>Y</v>
      </c>
      <c r="K4645" s="110" t="str">
        <f t="shared" si="658"/>
        <v>N</v>
      </c>
      <c r="L4645" s="110" t="b">
        <f t="shared" si="659"/>
        <v>0</v>
      </c>
      <c r="M4645" s="110" t="b">
        <f t="shared" si="660"/>
        <v>0</v>
      </c>
      <c r="AC4645" s="1" t="str">
        <f t="shared" si="656"/>
        <v/>
      </c>
      <c r="AD4645" s="1" t="str">
        <f t="shared" si="652"/>
        <v/>
      </c>
      <c r="AE4645" s="1" t="e">
        <f>VLOOKUP(A4645,#REF!,12,FALSE)</f>
        <v>#REF!</v>
      </c>
      <c r="AF4645" s="1">
        <f t="shared" si="653"/>
        <v>0</v>
      </c>
      <c r="AG4645" s="1">
        <f t="shared" si="654"/>
        <v>0</v>
      </c>
      <c r="AH4645" s="1">
        <f t="shared" si="655"/>
        <v>0</v>
      </c>
    </row>
    <row r="4646" spans="1:34" ht="14" x14ac:dyDescent="0.3">
      <c r="A4646" s="279"/>
      <c r="B4646" s="279"/>
      <c r="C4646" s="280"/>
      <c r="D4646" s="281"/>
      <c r="E4646" s="281"/>
      <c r="F4646" s="280"/>
      <c r="G4646" s="281"/>
      <c r="H4646" s="279"/>
      <c r="I4646" s="288" t="str">
        <f>_xlfn.IFNA(VLOOKUP(B4646,'Absence Types'!A:D,4,FALSE),"")</f>
        <v/>
      </c>
      <c r="J4646" s="110" t="str">
        <f t="shared" si="657"/>
        <v>Y</v>
      </c>
      <c r="K4646" s="110" t="str">
        <f t="shared" si="658"/>
        <v>N</v>
      </c>
      <c r="L4646" s="110" t="b">
        <f t="shared" si="659"/>
        <v>0</v>
      </c>
      <c r="M4646" s="110" t="b">
        <f t="shared" si="660"/>
        <v>0</v>
      </c>
      <c r="AC4646" s="1" t="str">
        <f t="shared" si="656"/>
        <v/>
      </c>
      <c r="AD4646" s="1" t="str">
        <f t="shared" si="652"/>
        <v/>
      </c>
      <c r="AE4646" s="1" t="e">
        <f>VLOOKUP(A4646,#REF!,12,FALSE)</f>
        <v>#REF!</v>
      </c>
      <c r="AF4646" s="1">
        <f t="shared" si="653"/>
        <v>0</v>
      </c>
      <c r="AG4646" s="1">
        <f t="shared" si="654"/>
        <v>0</v>
      </c>
      <c r="AH4646" s="1">
        <f t="shared" si="655"/>
        <v>0</v>
      </c>
    </row>
    <row r="4647" spans="1:34" ht="14" x14ac:dyDescent="0.3">
      <c r="A4647" s="279"/>
      <c r="B4647" s="279"/>
      <c r="C4647" s="280"/>
      <c r="D4647" s="281"/>
      <c r="E4647" s="281"/>
      <c r="F4647" s="280"/>
      <c r="G4647" s="281"/>
      <c r="H4647" s="279"/>
      <c r="I4647" s="288" t="str">
        <f>_xlfn.IFNA(VLOOKUP(B4647,'Absence Types'!A:D,4,FALSE),"")</f>
        <v/>
      </c>
      <c r="J4647" s="110" t="str">
        <f t="shared" si="657"/>
        <v>Y</v>
      </c>
      <c r="K4647" s="110" t="str">
        <f t="shared" si="658"/>
        <v>N</v>
      </c>
      <c r="L4647" s="110" t="b">
        <f t="shared" si="659"/>
        <v>0</v>
      </c>
      <c r="M4647" s="110" t="b">
        <f t="shared" si="660"/>
        <v>0</v>
      </c>
      <c r="AC4647" s="1" t="str">
        <f t="shared" si="656"/>
        <v/>
      </c>
      <c r="AD4647" s="1" t="str">
        <f t="shared" si="652"/>
        <v/>
      </c>
      <c r="AE4647" s="1" t="e">
        <f>VLOOKUP(A4647,#REF!,12,FALSE)</f>
        <v>#REF!</v>
      </c>
      <c r="AF4647" s="1">
        <f t="shared" si="653"/>
        <v>0</v>
      </c>
      <c r="AG4647" s="1">
        <f t="shared" si="654"/>
        <v>0</v>
      </c>
      <c r="AH4647" s="1">
        <f t="shared" si="655"/>
        <v>0</v>
      </c>
    </row>
    <row r="4648" spans="1:34" ht="14" x14ac:dyDescent="0.3">
      <c r="A4648" s="279"/>
      <c r="B4648" s="279"/>
      <c r="C4648" s="280"/>
      <c r="D4648" s="281"/>
      <c r="E4648" s="281"/>
      <c r="F4648" s="280"/>
      <c r="G4648" s="281"/>
      <c r="H4648" s="279"/>
      <c r="I4648" s="288" t="str">
        <f>_xlfn.IFNA(VLOOKUP(B4648,'Absence Types'!A:D,4,FALSE),"")</f>
        <v/>
      </c>
      <c r="J4648" s="110" t="str">
        <f t="shared" si="657"/>
        <v>Y</v>
      </c>
      <c r="K4648" s="110" t="str">
        <f t="shared" si="658"/>
        <v>N</v>
      </c>
      <c r="L4648" s="110" t="b">
        <f t="shared" si="659"/>
        <v>0</v>
      </c>
      <c r="M4648" s="110" t="b">
        <f t="shared" si="660"/>
        <v>0</v>
      </c>
      <c r="AC4648" s="1" t="str">
        <f t="shared" si="656"/>
        <v/>
      </c>
      <c r="AD4648" s="1" t="str">
        <f t="shared" si="652"/>
        <v/>
      </c>
      <c r="AE4648" s="1" t="e">
        <f>VLOOKUP(A4648,#REF!,12,FALSE)</f>
        <v>#REF!</v>
      </c>
      <c r="AF4648" s="1">
        <f t="shared" si="653"/>
        <v>0</v>
      </c>
      <c r="AG4648" s="1">
        <f t="shared" si="654"/>
        <v>0</v>
      </c>
      <c r="AH4648" s="1">
        <f t="shared" si="655"/>
        <v>0</v>
      </c>
    </row>
    <row r="4649" spans="1:34" ht="14" x14ac:dyDescent="0.3">
      <c r="A4649" s="279"/>
      <c r="B4649" s="279"/>
      <c r="C4649" s="280"/>
      <c r="D4649" s="281"/>
      <c r="E4649" s="281"/>
      <c r="F4649" s="280"/>
      <c r="G4649" s="281"/>
      <c r="H4649" s="279"/>
      <c r="I4649" s="288" t="str">
        <f>_xlfn.IFNA(VLOOKUP(B4649,'Absence Types'!A:D,4,FALSE),"")</f>
        <v/>
      </c>
      <c r="J4649" s="110" t="str">
        <f t="shared" si="657"/>
        <v>Y</v>
      </c>
      <c r="K4649" s="110" t="str">
        <f t="shared" si="658"/>
        <v>N</v>
      </c>
      <c r="L4649" s="110" t="b">
        <f t="shared" si="659"/>
        <v>0</v>
      </c>
      <c r="M4649" s="110" t="b">
        <f t="shared" si="660"/>
        <v>0</v>
      </c>
      <c r="AC4649" s="1" t="str">
        <f t="shared" si="656"/>
        <v/>
      </c>
      <c r="AD4649" s="1" t="str">
        <f t="shared" si="652"/>
        <v/>
      </c>
      <c r="AE4649" s="1" t="e">
        <f>VLOOKUP(A4649,#REF!,12,FALSE)</f>
        <v>#REF!</v>
      </c>
      <c r="AF4649" s="1">
        <f t="shared" si="653"/>
        <v>0</v>
      </c>
      <c r="AG4649" s="1">
        <f t="shared" si="654"/>
        <v>0</v>
      </c>
      <c r="AH4649" s="1">
        <f t="shared" si="655"/>
        <v>0</v>
      </c>
    </row>
    <row r="4650" spans="1:34" ht="14" x14ac:dyDescent="0.3">
      <c r="A4650" s="279"/>
      <c r="B4650" s="279"/>
      <c r="C4650" s="280"/>
      <c r="D4650" s="281"/>
      <c r="E4650" s="281"/>
      <c r="F4650" s="280"/>
      <c r="G4650" s="281"/>
      <c r="H4650" s="279"/>
      <c r="I4650" s="288" t="str">
        <f>_xlfn.IFNA(VLOOKUP(B4650,'Absence Types'!A:D,4,FALSE),"")</f>
        <v/>
      </c>
      <c r="J4650" s="110" t="str">
        <f t="shared" si="657"/>
        <v>Y</v>
      </c>
      <c r="K4650" s="110" t="str">
        <f t="shared" si="658"/>
        <v>N</v>
      </c>
      <c r="L4650" s="110" t="b">
        <f t="shared" si="659"/>
        <v>0</v>
      </c>
      <c r="M4650" s="110" t="b">
        <f t="shared" si="660"/>
        <v>0</v>
      </c>
      <c r="AC4650" s="1" t="str">
        <f t="shared" si="656"/>
        <v/>
      </c>
      <c r="AD4650" s="1" t="str">
        <f t="shared" si="652"/>
        <v/>
      </c>
      <c r="AE4650" s="1" t="e">
        <f>VLOOKUP(A4650,#REF!,12,FALSE)</f>
        <v>#REF!</v>
      </c>
      <c r="AF4650" s="1">
        <f t="shared" si="653"/>
        <v>0</v>
      </c>
      <c r="AG4650" s="1">
        <f t="shared" si="654"/>
        <v>0</v>
      </c>
      <c r="AH4650" s="1">
        <f t="shared" si="655"/>
        <v>0</v>
      </c>
    </row>
    <row r="4651" spans="1:34" ht="14" x14ac:dyDescent="0.3">
      <c r="A4651" s="279"/>
      <c r="B4651" s="279"/>
      <c r="C4651" s="280"/>
      <c r="D4651" s="281"/>
      <c r="E4651" s="281"/>
      <c r="F4651" s="280"/>
      <c r="G4651" s="281"/>
      <c r="H4651" s="279"/>
      <c r="I4651" s="288" t="str">
        <f>_xlfn.IFNA(VLOOKUP(B4651,'Absence Types'!A:D,4,FALSE),"")</f>
        <v/>
      </c>
      <c r="J4651" s="110" t="str">
        <f t="shared" si="657"/>
        <v>Y</v>
      </c>
      <c r="K4651" s="110" t="str">
        <f t="shared" si="658"/>
        <v>N</v>
      </c>
      <c r="L4651" s="110" t="b">
        <f t="shared" si="659"/>
        <v>0</v>
      </c>
      <c r="M4651" s="110" t="b">
        <f t="shared" si="660"/>
        <v>0</v>
      </c>
      <c r="AC4651" s="1" t="str">
        <f t="shared" si="656"/>
        <v/>
      </c>
      <c r="AD4651" s="1" t="str">
        <f t="shared" si="652"/>
        <v/>
      </c>
      <c r="AE4651" s="1" t="e">
        <f>VLOOKUP(A4651,#REF!,12,FALSE)</f>
        <v>#REF!</v>
      </c>
      <c r="AF4651" s="1">
        <f t="shared" si="653"/>
        <v>0</v>
      </c>
      <c r="AG4651" s="1">
        <f t="shared" si="654"/>
        <v>0</v>
      </c>
      <c r="AH4651" s="1">
        <f t="shared" si="655"/>
        <v>0</v>
      </c>
    </row>
    <row r="4652" spans="1:34" ht="14" x14ac:dyDescent="0.3">
      <c r="A4652" s="279"/>
      <c r="B4652" s="279"/>
      <c r="C4652" s="280"/>
      <c r="D4652" s="281"/>
      <c r="E4652" s="281"/>
      <c r="F4652" s="280"/>
      <c r="G4652" s="281"/>
      <c r="H4652" s="279"/>
      <c r="I4652" s="288" t="str">
        <f>_xlfn.IFNA(VLOOKUP(B4652,'Absence Types'!A:D,4,FALSE),"")</f>
        <v/>
      </c>
      <c r="J4652" s="110" t="str">
        <f t="shared" si="657"/>
        <v>Y</v>
      </c>
      <c r="K4652" s="110" t="str">
        <f t="shared" si="658"/>
        <v>N</v>
      </c>
      <c r="L4652" s="110" t="b">
        <f t="shared" si="659"/>
        <v>0</v>
      </c>
      <c r="M4652" s="110" t="b">
        <f t="shared" si="660"/>
        <v>0</v>
      </c>
      <c r="AC4652" s="1" t="str">
        <f t="shared" si="656"/>
        <v/>
      </c>
      <c r="AD4652" s="1" t="str">
        <f t="shared" si="652"/>
        <v/>
      </c>
      <c r="AE4652" s="1" t="e">
        <f>VLOOKUP(A4652,#REF!,12,FALSE)</f>
        <v>#REF!</v>
      </c>
      <c r="AF4652" s="1">
        <f t="shared" si="653"/>
        <v>0</v>
      </c>
      <c r="AG4652" s="1">
        <f t="shared" si="654"/>
        <v>0</v>
      </c>
      <c r="AH4652" s="1">
        <f t="shared" si="655"/>
        <v>0</v>
      </c>
    </row>
    <row r="4653" spans="1:34" ht="14" x14ac:dyDescent="0.3">
      <c r="A4653" s="279"/>
      <c r="B4653" s="279"/>
      <c r="C4653" s="280"/>
      <c r="D4653" s="281"/>
      <c r="E4653" s="281"/>
      <c r="F4653" s="280"/>
      <c r="G4653" s="281"/>
      <c r="H4653" s="279"/>
      <c r="I4653" s="288" t="str">
        <f>_xlfn.IFNA(VLOOKUP(B4653,'Absence Types'!A:D,4,FALSE),"")</f>
        <v/>
      </c>
      <c r="J4653" s="110" t="str">
        <f t="shared" si="657"/>
        <v>Y</v>
      </c>
      <c r="K4653" s="110" t="str">
        <f t="shared" si="658"/>
        <v>N</v>
      </c>
      <c r="L4653" s="110" t="b">
        <f t="shared" si="659"/>
        <v>0</v>
      </c>
      <c r="M4653" s="110" t="b">
        <f t="shared" si="660"/>
        <v>0</v>
      </c>
      <c r="AC4653" s="1" t="str">
        <f t="shared" si="656"/>
        <v/>
      </c>
      <c r="AD4653" s="1" t="str">
        <f t="shared" si="652"/>
        <v/>
      </c>
      <c r="AE4653" s="1" t="e">
        <f>VLOOKUP(A4653,#REF!,12,FALSE)</f>
        <v>#REF!</v>
      </c>
      <c r="AF4653" s="1">
        <f t="shared" si="653"/>
        <v>0</v>
      </c>
      <c r="AG4653" s="1">
        <f t="shared" si="654"/>
        <v>0</v>
      </c>
      <c r="AH4653" s="1">
        <f t="shared" si="655"/>
        <v>0</v>
      </c>
    </row>
    <row r="4654" spans="1:34" ht="14" x14ac:dyDescent="0.3">
      <c r="A4654" s="279"/>
      <c r="B4654" s="279"/>
      <c r="C4654" s="280"/>
      <c r="D4654" s="281"/>
      <c r="E4654" s="281"/>
      <c r="F4654" s="280"/>
      <c r="G4654" s="281"/>
      <c r="H4654" s="279"/>
      <c r="I4654" s="288" t="str">
        <f>_xlfn.IFNA(VLOOKUP(B4654,'Absence Types'!A:D,4,FALSE),"")</f>
        <v/>
      </c>
      <c r="J4654" s="110" t="str">
        <f t="shared" si="657"/>
        <v>Y</v>
      </c>
      <c r="K4654" s="110" t="str">
        <f t="shared" si="658"/>
        <v>N</v>
      </c>
      <c r="L4654" s="110" t="b">
        <f t="shared" si="659"/>
        <v>0</v>
      </c>
      <c r="M4654" s="110" t="b">
        <f t="shared" si="660"/>
        <v>0</v>
      </c>
      <c r="AC4654" s="1" t="str">
        <f t="shared" si="656"/>
        <v/>
      </c>
      <c r="AD4654" s="1" t="str">
        <f t="shared" si="652"/>
        <v/>
      </c>
      <c r="AE4654" s="1" t="e">
        <f>VLOOKUP(A4654,#REF!,12,FALSE)</f>
        <v>#REF!</v>
      </c>
      <c r="AF4654" s="1">
        <f t="shared" si="653"/>
        <v>0</v>
      </c>
      <c r="AG4654" s="1">
        <f t="shared" si="654"/>
        <v>0</v>
      </c>
      <c r="AH4654" s="1">
        <f t="shared" si="655"/>
        <v>0</v>
      </c>
    </row>
    <row r="4655" spans="1:34" ht="14" x14ac:dyDescent="0.3">
      <c r="A4655" s="279"/>
      <c r="B4655" s="279"/>
      <c r="C4655" s="280"/>
      <c r="D4655" s="281"/>
      <c r="E4655" s="281"/>
      <c r="F4655" s="280"/>
      <c r="G4655" s="281"/>
      <c r="H4655" s="279"/>
      <c r="I4655" s="288" t="str">
        <f>_xlfn.IFNA(VLOOKUP(B4655,'Absence Types'!A:D,4,FALSE),"")</f>
        <v/>
      </c>
      <c r="J4655" s="110" t="str">
        <f t="shared" si="657"/>
        <v>Y</v>
      </c>
      <c r="K4655" s="110" t="str">
        <f t="shared" si="658"/>
        <v>N</v>
      </c>
      <c r="L4655" s="110" t="b">
        <f t="shared" si="659"/>
        <v>0</v>
      </c>
      <c r="M4655" s="110" t="b">
        <f t="shared" si="660"/>
        <v>0</v>
      </c>
      <c r="AC4655" s="1" t="str">
        <f t="shared" si="656"/>
        <v/>
      </c>
      <c r="AD4655" s="1" t="str">
        <f t="shared" si="652"/>
        <v/>
      </c>
      <c r="AE4655" s="1" t="e">
        <f>VLOOKUP(A4655,#REF!,12,FALSE)</f>
        <v>#REF!</v>
      </c>
      <c r="AF4655" s="1">
        <f t="shared" si="653"/>
        <v>0</v>
      </c>
      <c r="AG4655" s="1">
        <f t="shared" si="654"/>
        <v>0</v>
      </c>
      <c r="AH4655" s="1">
        <f t="shared" si="655"/>
        <v>0</v>
      </c>
    </row>
    <row r="4656" spans="1:34" ht="14" x14ac:dyDescent="0.3">
      <c r="A4656" s="279"/>
      <c r="B4656" s="279"/>
      <c r="C4656" s="280"/>
      <c r="D4656" s="281"/>
      <c r="E4656" s="281"/>
      <c r="F4656" s="280"/>
      <c r="G4656" s="281"/>
      <c r="H4656" s="279"/>
      <c r="I4656" s="288" t="str">
        <f>_xlfn.IFNA(VLOOKUP(B4656,'Absence Types'!A:D,4,FALSE),"")</f>
        <v/>
      </c>
      <c r="J4656" s="110" t="str">
        <f t="shared" si="657"/>
        <v>Y</v>
      </c>
      <c r="K4656" s="110" t="str">
        <f t="shared" si="658"/>
        <v>N</v>
      </c>
      <c r="L4656" s="110" t="b">
        <f t="shared" si="659"/>
        <v>0</v>
      </c>
      <c r="M4656" s="110" t="b">
        <f t="shared" si="660"/>
        <v>0</v>
      </c>
      <c r="AC4656" s="1" t="str">
        <f t="shared" si="656"/>
        <v/>
      </c>
      <c r="AD4656" s="1" t="str">
        <f t="shared" si="652"/>
        <v/>
      </c>
      <c r="AE4656" s="1" t="e">
        <f>VLOOKUP(A4656,#REF!,12,FALSE)</f>
        <v>#REF!</v>
      </c>
      <c r="AF4656" s="1">
        <f t="shared" si="653"/>
        <v>0</v>
      </c>
      <c r="AG4656" s="1">
        <f t="shared" si="654"/>
        <v>0</v>
      </c>
      <c r="AH4656" s="1">
        <f t="shared" si="655"/>
        <v>0</v>
      </c>
    </row>
    <row r="4657" spans="1:34" ht="14" x14ac:dyDescent="0.3">
      <c r="A4657" s="279"/>
      <c r="B4657" s="279"/>
      <c r="C4657" s="280"/>
      <c r="D4657" s="281"/>
      <c r="E4657" s="281"/>
      <c r="F4657" s="280"/>
      <c r="G4657" s="281"/>
      <c r="H4657" s="279"/>
      <c r="I4657" s="288" t="str">
        <f>_xlfn.IFNA(VLOOKUP(B4657,'Absence Types'!A:D,4,FALSE),"")</f>
        <v/>
      </c>
      <c r="J4657" s="110" t="str">
        <f t="shared" si="657"/>
        <v>Y</v>
      </c>
      <c r="K4657" s="110" t="str">
        <f t="shared" si="658"/>
        <v>N</v>
      </c>
      <c r="L4657" s="110" t="b">
        <f t="shared" si="659"/>
        <v>0</v>
      </c>
      <c r="M4657" s="110" t="b">
        <f t="shared" si="660"/>
        <v>0</v>
      </c>
      <c r="AC4657" s="1" t="str">
        <f t="shared" si="656"/>
        <v/>
      </c>
      <c r="AD4657" s="1" t="str">
        <f t="shared" si="652"/>
        <v/>
      </c>
      <c r="AE4657" s="1" t="e">
        <f>VLOOKUP(A4657,#REF!,12,FALSE)</f>
        <v>#REF!</v>
      </c>
      <c r="AF4657" s="1">
        <f t="shared" si="653"/>
        <v>0</v>
      </c>
      <c r="AG4657" s="1">
        <f t="shared" si="654"/>
        <v>0</v>
      </c>
      <c r="AH4657" s="1">
        <f t="shared" si="655"/>
        <v>0</v>
      </c>
    </row>
    <row r="4658" spans="1:34" ht="14" x14ac:dyDescent="0.3">
      <c r="A4658" s="279"/>
      <c r="B4658" s="279"/>
      <c r="C4658" s="280"/>
      <c r="D4658" s="281"/>
      <c r="E4658" s="281"/>
      <c r="F4658" s="280"/>
      <c r="G4658" s="281"/>
      <c r="H4658" s="279"/>
      <c r="I4658" s="288" t="str">
        <f>_xlfn.IFNA(VLOOKUP(B4658,'Absence Types'!A:D,4,FALSE),"")</f>
        <v/>
      </c>
      <c r="J4658" s="110" t="str">
        <f t="shared" si="657"/>
        <v>Y</v>
      </c>
      <c r="K4658" s="110" t="str">
        <f t="shared" si="658"/>
        <v>N</v>
      </c>
      <c r="L4658" s="110" t="b">
        <f t="shared" si="659"/>
        <v>0</v>
      </c>
      <c r="M4658" s="110" t="b">
        <f t="shared" si="660"/>
        <v>0</v>
      </c>
      <c r="AC4658" s="1" t="str">
        <f t="shared" si="656"/>
        <v/>
      </c>
      <c r="AD4658" s="1" t="str">
        <f t="shared" si="652"/>
        <v/>
      </c>
      <c r="AE4658" s="1" t="e">
        <f>VLOOKUP(A4658,#REF!,12,FALSE)</f>
        <v>#REF!</v>
      </c>
      <c r="AF4658" s="1">
        <f t="shared" si="653"/>
        <v>0</v>
      </c>
      <c r="AG4658" s="1">
        <f t="shared" si="654"/>
        <v>0</v>
      </c>
      <c r="AH4658" s="1">
        <f t="shared" si="655"/>
        <v>0</v>
      </c>
    </row>
    <row r="4659" spans="1:34" ht="14" x14ac:dyDescent="0.3">
      <c r="A4659" s="279"/>
      <c r="B4659" s="279"/>
      <c r="C4659" s="280"/>
      <c r="D4659" s="281"/>
      <c r="E4659" s="281"/>
      <c r="F4659" s="280"/>
      <c r="G4659" s="281"/>
      <c r="H4659" s="279"/>
      <c r="I4659" s="288" t="str">
        <f>_xlfn.IFNA(VLOOKUP(B4659,'Absence Types'!A:D,4,FALSE),"")</f>
        <v/>
      </c>
      <c r="J4659" s="110" t="str">
        <f t="shared" si="657"/>
        <v>Y</v>
      </c>
      <c r="K4659" s="110" t="str">
        <f t="shared" si="658"/>
        <v>N</v>
      </c>
      <c r="L4659" s="110" t="b">
        <f t="shared" si="659"/>
        <v>0</v>
      </c>
      <c r="M4659" s="110" t="b">
        <f t="shared" si="660"/>
        <v>0</v>
      </c>
      <c r="AC4659" s="1" t="str">
        <f t="shared" si="656"/>
        <v/>
      </c>
      <c r="AD4659" s="1" t="str">
        <f t="shared" si="652"/>
        <v/>
      </c>
      <c r="AE4659" s="1" t="e">
        <f>VLOOKUP(A4659,#REF!,12,FALSE)</f>
        <v>#REF!</v>
      </c>
      <c r="AF4659" s="1">
        <f t="shared" si="653"/>
        <v>0</v>
      </c>
      <c r="AG4659" s="1">
        <f t="shared" si="654"/>
        <v>0</v>
      </c>
      <c r="AH4659" s="1">
        <f t="shared" si="655"/>
        <v>0</v>
      </c>
    </row>
    <row r="4660" spans="1:34" ht="14" x14ac:dyDescent="0.3">
      <c r="A4660" s="279"/>
      <c r="B4660" s="279"/>
      <c r="C4660" s="280"/>
      <c r="D4660" s="281"/>
      <c r="E4660" s="281"/>
      <c r="F4660" s="280"/>
      <c r="G4660" s="281"/>
      <c r="H4660" s="279"/>
      <c r="I4660" s="288" t="str">
        <f>_xlfn.IFNA(VLOOKUP(B4660,'Absence Types'!A:D,4,FALSE),"")</f>
        <v/>
      </c>
      <c r="J4660" s="110" t="str">
        <f t="shared" si="657"/>
        <v>Y</v>
      </c>
      <c r="K4660" s="110" t="str">
        <f t="shared" si="658"/>
        <v>N</v>
      </c>
      <c r="L4660" s="110" t="b">
        <f t="shared" si="659"/>
        <v>0</v>
      </c>
      <c r="M4660" s="110" t="b">
        <f t="shared" si="660"/>
        <v>0</v>
      </c>
      <c r="AC4660" s="1" t="str">
        <f t="shared" si="656"/>
        <v/>
      </c>
      <c r="AD4660" s="1" t="str">
        <f t="shared" si="652"/>
        <v/>
      </c>
      <c r="AE4660" s="1" t="e">
        <f>VLOOKUP(A4660,#REF!,12,FALSE)</f>
        <v>#REF!</v>
      </c>
      <c r="AF4660" s="1">
        <f t="shared" si="653"/>
        <v>0</v>
      </c>
      <c r="AG4660" s="1">
        <f t="shared" si="654"/>
        <v>0</v>
      </c>
      <c r="AH4660" s="1">
        <f t="shared" si="655"/>
        <v>0</v>
      </c>
    </row>
    <row r="4661" spans="1:34" ht="14" x14ac:dyDescent="0.3">
      <c r="A4661" s="279"/>
      <c r="B4661" s="279"/>
      <c r="C4661" s="280"/>
      <c r="D4661" s="281"/>
      <c r="E4661" s="281"/>
      <c r="F4661" s="280"/>
      <c r="G4661" s="281"/>
      <c r="H4661" s="279"/>
      <c r="I4661" s="288" t="str">
        <f>_xlfn.IFNA(VLOOKUP(B4661,'Absence Types'!A:D,4,FALSE),"")</f>
        <v/>
      </c>
      <c r="J4661" s="110" t="str">
        <f t="shared" si="657"/>
        <v>Y</v>
      </c>
      <c r="K4661" s="110" t="str">
        <f t="shared" si="658"/>
        <v>N</v>
      </c>
      <c r="L4661" s="110" t="b">
        <f t="shared" si="659"/>
        <v>0</v>
      </c>
      <c r="M4661" s="110" t="b">
        <f t="shared" si="660"/>
        <v>0</v>
      </c>
      <c r="AC4661" s="1" t="str">
        <f t="shared" si="656"/>
        <v/>
      </c>
      <c r="AD4661" s="1" t="str">
        <f t="shared" si="652"/>
        <v/>
      </c>
      <c r="AE4661" s="1" t="e">
        <f>VLOOKUP(A4661,#REF!,12,FALSE)</f>
        <v>#REF!</v>
      </c>
      <c r="AF4661" s="1">
        <f t="shared" si="653"/>
        <v>0</v>
      </c>
      <c r="AG4661" s="1">
        <f t="shared" si="654"/>
        <v>0</v>
      </c>
      <c r="AH4661" s="1">
        <f t="shared" si="655"/>
        <v>0</v>
      </c>
    </row>
    <row r="4662" spans="1:34" ht="14" x14ac:dyDescent="0.3">
      <c r="A4662" s="279"/>
      <c r="B4662" s="279"/>
      <c r="C4662" s="280"/>
      <c r="D4662" s="281"/>
      <c r="E4662" s="281"/>
      <c r="F4662" s="280"/>
      <c r="G4662" s="281"/>
      <c r="H4662" s="279"/>
      <c r="I4662" s="288" t="str">
        <f>_xlfn.IFNA(VLOOKUP(B4662,'Absence Types'!A:D,4,FALSE),"")</f>
        <v/>
      </c>
      <c r="J4662" s="110" t="str">
        <f t="shared" si="657"/>
        <v>Y</v>
      </c>
      <c r="K4662" s="110" t="str">
        <f t="shared" si="658"/>
        <v>N</v>
      </c>
      <c r="L4662" s="110" t="b">
        <f t="shared" si="659"/>
        <v>0</v>
      </c>
      <c r="M4662" s="110" t="b">
        <f t="shared" si="660"/>
        <v>0</v>
      </c>
      <c r="AC4662" s="1" t="str">
        <f t="shared" si="656"/>
        <v/>
      </c>
      <c r="AD4662" s="1" t="str">
        <f t="shared" si="652"/>
        <v/>
      </c>
      <c r="AE4662" s="1" t="e">
        <f>VLOOKUP(A4662,#REF!,12,FALSE)</f>
        <v>#REF!</v>
      </c>
      <c r="AF4662" s="1">
        <f t="shared" si="653"/>
        <v>0</v>
      </c>
      <c r="AG4662" s="1">
        <f t="shared" si="654"/>
        <v>0</v>
      </c>
      <c r="AH4662" s="1">
        <f t="shared" si="655"/>
        <v>0</v>
      </c>
    </row>
    <row r="4663" spans="1:34" ht="14" x14ac:dyDescent="0.3">
      <c r="A4663" s="279"/>
      <c r="B4663" s="279"/>
      <c r="C4663" s="280"/>
      <c r="D4663" s="281"/>
      <c r="E4663" s="281"/>
      <c r="F4663" s="280"/>
      <c r="G4663" s="281"/>
      <c r="H4663" s="279"/>
      <c r="I4663" s="288" t="str">
        <f>_xlfn.IFNA(VLOOKUP(B4663,'Absence Types'!A:D,4,FALSE),"")</f>
        <v/>
      </c>
      <c r="J4663" s="110" t="str">
        <f t="shared" si="657"/>
        <v>Y</v>
      </c>
      <c r="K4663" s="110" t="str">
        <f t="shared" si="658"/>
        <v>N</v>
      </c>
      <c r="L4663" s="110" t="b">
        <f t="shared" si="659"/>
        <v>0</v>
      </c>
      <c r="M4663" s="110" t="b">
        <f t="shared" si="660"/>
        <v>0</v>
      </c>
      <c r="AC4663" s="1" t="str">
        <f t="shared" si="656"/>
        <v/>
      </c>
      <c r="AD4663" s="1" t="str">
        <f t="shared" si="652"/>
        <v/>
      </c>
      <c r="AE4663" s="1" t="e">
        <f>VLOOKUP(A4663,#REF!,12,FALSE)</f>
        <v>#REF!</v>
      </c>
      <c r="AF4663" s="1">
        <f t="shared" si="653"/>
        <v>0</v>
      </c>
      <c r="AG4663" s="1">
        <f t="shared" si="654"/>
        <v>0</v>
      </c>
      <c r="AH4663" s="1">
        <f t="shared" si="655"/>
        <v>0</v>
      </c>
    </row>
    <row r="4664" spans="1:34" ht="14" x14ac:dyDescent="0.3">
      <c r="A4664" s="279"/>
      <c r="B4664" s="279"/>
      <c r="C4664" s="280"/>
      <c r="D4664" s="281"/>
      <c r="E4664" s="281"/>
      <c r="F4664" s="280"/>
      <c r="G4664" s="281"/>
      <c r="H4664" s="279"/>
      <c r="I4664" s="288" t="str">
        <f>_xlfn.IFNA(VLOOKUP(B4664,'Absence Types'!A:D,4,FALSE),"")</f>
        <v/>
      </c>
      <c r="J4664" s="110" t="str">
        <f t="shared" si="657"/>
        <v>Y</v>
      </c>
      <c r="K4664" s="110" t="str">
        <f t="shared" si="658"/>
        <v>N</v>
      </c>
      <c r="L4664" s="110" t="b">
        <f t="shared" si="659"/>
        <v>0</v>
      </c>
      <c r="M4664" s="110" t="b">
        <f t="shared" si="660"/>
        <v>0</v>
      </c>
      <c r="AC4664" s="1" t="str">
        <f t="shared" si="656"/>
        <v/>
      </c>
      <c r="AD4664" s="1" t="str">
        <f t="shared" si="652"/>
        <v/>
      </c>
      <c r="AE4664" s="1" t="e">
        <f>VLOOKUP(A4664,#REF!,12,FALSE)</f>
        <v>#REF!</v>
      </c>
      <c r="AF4664" s="1">
        <f t="shared" si="653"/>
        <v>0</v>
      </c>
      <c r="AG4664" s="1">
        <f t="shared" si="654"/>
        <v>0</v>
      </c>
      <c r="AH4664" s="1">
        <f t="shared" si="655"/>
        <v>0</v>
      </c>
    </row>
    <row r="4665" spans="1:34" ht="14" x14ac:dyDescent="0.3">
      <c r="A4665" s="279"/>
      <c r="B4665" s="279"/>
      <c r="C4665" s="280"/>
      <c r="D4665" s="281"/>
      <c r="E4665" s="281"/>
      <c r="F4665" s="280"/>
      <c r="G4665" s="281"/>
      <c r="H4665" s="279"/>
      <c r="I4665" s="288" t="str">
        <f>_xlfn.IFNA(VLOOKUP(B4665,'Absence Types'!A:D,4,FALSE),"")</f>
        <v/>
      </c>
      <c r="J4665" s="110" t="str">
        <f t="shared" si="657"/>
        <v>Y</v>
      </c>
      <c r="K4665" s="110" t="str">
        <f t="shared" si="658"/>
        <v>N</v>
      </c>
      <c r="L4665" s="110" t="b">
        <f t="shared" si="659"/>
        <v>0</v>
      </c>
      <c r="M4665" s="110" t="b">
        <f t="shared" si="660"/>
        <v>0</v>
      </c>
      <c r="AC4665" s="1" t="str">
        <f t="shared" si="656"/>
        <v/>
      </c>
      <c r="AD4665" s="1" t="str">
        <f t="shared" si="652"/>
        <v/>
      </c>
      <c r="AE4665" s="1" t="e">
        <f>VLOOKUP(A4665,#REF!,12,FALSE)</f>
        <v>#REF!</v>
      </c>
      <c r="AF4665" s="1">
        <f t="shared" si="653"/>
        <v>0</v>
      </c>
      <c r="AG4665" s="1">
        <f t="shared" si="654"/>
        <v>0</v>
      </c>
      <c r="AH4665" s="1">
        <f t="shared" si="655"/>
        <v>0</v>
      </c>
    </row>
    <row r="4666" spans="1:34" ht="14" x14ac:dyDescent="0.3">
      <c r="A4666" s="279"/>
      <c r="B4666" s="279"/>
      <c r="C4666" s="280"/>
      <c r="D4666" s="281"/>
      <c r="E4666" s="281"/>
      <c r="F4666" s="280"/>
      <c r="G4666" s="281"/>
      <c r="H4666" s="279"/>
      <c r="I4666" s="288" t="str">
        <f>_xlfn.IFNA(VLOOKUP(B4666,'Absence Types'!A:D,4,FALSE),"")</f>
        <v/>
      </c>
      <c r="J4666" s="110" t="str">
        <f t="shared" si="657"/>
        <v>Y</v>
      </c>
      <c r="K4666" s="110" t="str">
        <f t="shared" si="658"/>
        <v>N</v>
      </c>
      <c r="L4666" s="110" t="b">
        <f t="shared" si="659"/>
        <v>0</v>
      </c>
      <c r="M4666" s="110" t="b">
        <f t="shared" si="660"/>
        <v>0</v>
      </c>
      <c r="AC4666" s="1" t="str">
        <f t="shared" si="656"/>
        <v/>
      </c>
      <c r="AD4666" s="1" t="str">
        <f t="shared" si="652"/>
        <v/>
      </c>
      <c r="AE4666" s="1" t="e">
        <f>VLOOKUP(A4666,#REF!,12,FALSE)</f>
        <v>#REF!</v>
      </c>
      <c r="AF4666" s="1">
        <f t="shared" si="653"/>
        <v>0</v>
      </c>
      <c r="AG4666" s="1">
        <f t="shared" si="654"/>
        <v>0</v>
      </c>
      <c r="AH4666" s="1">
        <f t="shared" si="655"/>
        <v>0</v>
      </c>
    </row>
    <row r="4667" spans="1:34" ht="14" x14ac:dyDescent="0.3">
      <c r="A4667" s="279"/>
      <c r="B4667" s="279"/>
      <c r="C4667" s="280"/>
      <c r="D4667" s="281"/>
      <c r="E4667" s="281"/>
      <c r="F4667" s="280"/>
      <c r="G4667" s="281"/>
      <c r="H4667" s="279"/>
      <c r="I4667" s="288" t="str">
        <f>_xlfn.IFNA(VLOOKUP(B4667,'Absence Types'!A:D,4,FALSE),"")</f>
        <v/>
      </c>
      <c r="J4667" s="110" t="str">
        <f t="shared" si="657"/>
        <v>Y</v>
      </c>
      <c r="K4667" s="110" t="str">
        <f t="shared" si="658"/>
        <v>N</v>
      </c>
      <c r="L4667" s="110" t="b">
        <f t="shared" si="659"/>
        <v>0</v>
      </c>
      <c r="M4667" s="110" t="b">
        <f t="shared" si="660"/>
        <v>0</v>
      </c>
      <c r="AC4667" s="1" t="str">
        <f t="shared" si="656"/>
        <v/>
      </c>
      <c r="AD4667" s="1" t="str">
        <f t="shared" si="652"/>
        <v/>
      </c>
      <c r="AE4667" s="1" t="e">
        <f>VLOOKUP(A4667,#REF!,12,FALSE)</f>
        <v>#REF!</v>
      </c>
      <c r="AF4667" s="1">
        <f t="shared" si="653"/>
        <v>0</v>
      </c>
      <c r="AG4667" s="1">
        <f t="shared" si="654"/>
        <v>0</v>
      </c>
      <c r="AH4667" s="1">
        <f t="shared" si="655"/>
        <v>0</v>
      </c>
    </row>
    <row r="4668" spans="1:34" ht="14" x14ac:dyDescent="0.3">
      <c r="A4668" s="279"/>
      <c r="B4668" s="279"/>
      <c r="C4668" s="280"/>
      <c r="D4668" s="281"/>
      <c r="E4668" s="281"/>
      <c r="F4668" s="280"/>
      <c r="G4668" s="281"/>
      <c r="H4668" s="279"/>
      <c r="I4668" s="288" t="str">
        <f>_xlfn.IFNA(VLOOKUP(B4668,'Absence Types'!A:D,4,FALSE),"")</f>
        <v/>
      </c>
      <c r="J4668" s="110" t="str">
        <f t="shared" si="657"/>
        <v>Y</v>
      </c>
      <c r="K4668" s="110" t="str">
        <f t="shared" si="658"/>
        <v>N</v>
      </c>
      <c r="L4668" s="110" t="b">
        <f t="shared" si="659"/>
        <v>0</v>
      </c>
      <c r="M4668" s="110" t="b">
        <f t="shared" si="660"/>
        <v>0</v>
      </c>
      <c r="AC4668" s="1" t="str">
        <f t="shared" si="656"/>
        <v/>
      </c>
      <c r="AD4668" s="1" t="str">
        <f t="shared" si="652"/>
        <v/>
      </c>
      <c r="AE4668" s="1" t="e">
        <f>VLOOKUP(A4668,#REF!,12,FALSE)</f>
        <v>#REF!</v>
      </c>
      <c r="AF4668" s="1">
        <f t="shared" si="653"/>
        <v>0</v>
      </c>
      <c r="AG4668" s="1">
        <f t="shared" si="654"/>
        <v>0</v>
      </c>
      <c r="AH4668" s="1">
        <f t="shared" si="655"/>
        <v>0</v>
      </c>
    </row>
    <row r="4669" spans="1:34" ht="14" x14ac:dyDescent="0.3">
      <c r="A4669" s="279"/>
      <c r="B4669" s="279"/>
      <c r="C4669" s="280"/>
      <c r="D4669" s="281"/>
      <c r="E4669" s="281"/>
      <c r="F4669" s="280"/>
      <c r="G4669" s="281"/>
      <c r="H4669" s="279"/>
      <c r="I4669" s="288" t="str">
        <f>_xlfn.IFNA(VLOOKUP(B4669,'Absence Types'!A:D,4,FALSE),"")</f>
        <v/>
      </c>
      <c r="J4669" s="110" t="str">
        <f t="shared" si="657"/>
        <v>Y</v>
      </c>
      <c r="K4669" s="110" t="str">
        <f t="shared" si="658"/>
        <v>N</v>
      </c>
      <c r="L4669" s="110" t="b">
        <f t="shared" si="659"/>
        <v>0</v>
      </c>
      <c r="M4669" s="110" t="b">
        <f t="shared" si="660"/>
        <v>0</v>
      </c>
      <c r="AC4669" s="1" t="str">
        <f t="shared" si="656"/>
        <v/>
      </c>
      <c r="AD4669" s="1" t="str">
        <f t="shared" si="652"/>
        <v/>
      </c>
      <c r="AE4669" s="1" t="e">
        <f>VLOOKUP(A4669,#REF!,12,FALSE)</f>
        <v>#REF!</v>
      </c>
      <c r="AF4669" s="1">
        <f t="shared" si="653"/>
        <v>0</v>
      </c>
      <c r="AG4669" s="1">
        <f t="shared" si="654"/>
        <v>0</v>
      </c>
      <c r="AH4669" s="1">
        <f t="shared" si="655"/>
        <v>0</v>
      </c>
    </row>
    <row r="4670" spans="1:34" ht="14" x14ac:dyDescent="0.3">
      <c r="A4670" s="279"/>
      <c r="B4670" s="279"/>
      <c r="C4670" s="280"/>
      <c r="D4670" s="281"/>
      <c r="E4670" s="281"/>
      <c r="F4670" s="280"/>
      <c r="G4670" s="281"/>
      <c r="H4670" s="279"/>
      <c r="I4670" s="288" t="str">
        <f>_xlfn.IFNA(VLOOKUP(B4670,'Absence Types'!A:D,4,FALSE),"")</f>
        <v/>
      </c>
      <c r="J4670" s="110" t="str">
        <f t="shared" si="657"/>
        <v>Y</v>
      </c>
      <c r="K4670" s="110" t="str">
        <f t="shared" si="658"/>
        <v>N</v>
      </c>
      <c r="L4670" s="110" t="b">
        <f t="shared" si="659"/>
        <v>0</v>
      </c>
      <c r="M4670" s="110" t="b">
        <f t="shared" si="660"/>
        <v>0</v>
      </c>
      <c r="AC4670" s="1" t="str">
        <f t="shared" si="656"/>
        <v/>
      </c>
      <c r="AD4670" s="1" t="str">
        <f t="shared" si="652"/>
        <v/>
      </c>
      <c r="AE4670" s="1" t="e">
        <f>VLOOKUP(A4670,#REF!,12,FALSE)</f>
        <v>#REF!</v>
      </c>
      <c r="AF4670" s="1">
        <f t="shared" si="653"/>
        <v>0</v>
      </c>
      <c r="AG4670" s="1">
        <f t="shared" si="654"/>
        <v>0</v>
      </c>
      <c r="AH4670" s="1">
        <f t="shared" si="655"/>
        <v>0</v>
      </c>
    </row>
    <row r="4671" spans="1:34" ht="14" x14ac:dyDescent="0.3">
      <c r="A4671" s="279"/>
      <c r="B4671" s="279"/>
      <c r="C4671" s="280"/>
      <c r="D4671" s="281"/>
      <c r="E4671" s="281"/>
      <c r="F4671" s="280"/>
      <c r="G4671" s="281"/>
      <c r="H4671" s="279"/>
      <c r="I4671" s="288" t="str">
        <f>_xlfn.IFNA(VLOOKUP(B4671,'Absence Types'!A:D,4,FALSE),"")</f>
        <v/>
      </c>
      <c r="J4671" s="110" t="str">
        <f t="shared" si="657"/>
        <v>Y</v>
      </c>
      <c r="K4671" s="110" t="str">
        <f t="shared" si="658"/>
        <v>N</v>
      </c>
      <c r="L4671" s="110" t="b">
        <f t="shared" si="659"/>
        <v>0</v>
      </c>
      <c r="M4671" s="110" t="b">
        <f t="shared" si="660"/>
        <v>0</v>
      </c>
      <c r="AC4671" s="1" t="str">
        <f t="shared" si="656"/>
        <v/>
      </c>
      <c r="AD4671" s="1" t="str">
        <f t="shared" si="652"/>
        <v/>
      </c>
      <c r="AE4671" s="1" t="e">
        <f>VLOOKUP(A4671,#REF!,12,FALSE)</f>
        <v>#REF!</v>
      </c>
      <c r="AF4671" s="1">
        <f t="shared" si="653"/>
        <v>0</v>
      </c>
      <c r="AG4671" s="1">
        <f t="shared" si="654"/>
        <v>0</v>
      </c>
      <c r="AH4671" s="1">
        <f t="shared" si="655"/>
        <v>0</v>
      </c>
    </row>
    <row r="4672" spans="1:34" ht="14" x14ac:dyDescent="0.3">
      <c r="A4672" s="279"/>
      <c r="B4672" s="279"/>
      <c r="C4672" s="280"/>
      <c r="D4672" s="281"/>
      <c r="E4672" s="281"/>
      <c r="F4672" s="280"/>
      <c r="G4672" s="281"/>
      <c r="H4672" s="279"/>
      <c r="I4672" s="288" t="str">
        <f>_xlfn.IFNA(VLOOKUP(B4672,'Absence Types'!A:D,4,FALSE),"")</f>
        <v/>
      </c>
      <c r="J4672" s="110" t="str">
        <f t="shared" si="657"/>
        <v>Y</v>
      </c>
      <c r="K4672" s="110" t="str">
        <f t="shared" si="658"/>
        <v>N</v>
      </c>
      <c r="L4672" s="110" t="b">
        <f t="shared" si="659"/>
        <v>0</v>
      </c>
      <c r="M4672" s="110" t="b">
        <f t="shared" si="660"/>
        <v>0</v>
      </c>
      <c r="AC4672" s="1" t="str">
        <f t="shared" si="656"/>
        <v/>
      </c>
      <c r="AD4672" s="1" t="str">
        <f t="shared" si="652"/>
        <v/>
      </c>
      <c r="AE4672" s="1" t="e">
        <f>VLOOKUP(A4672,#REF!,12,FALSE)</f>
        <v>#REF!</v>
      </c>
      <c r="AF4672" s="1">
        <f t="shared" si="653"/>
        <v>0</v>
      </c>
      <c r="AG4672" s="1">
        <f t="shared" si="654"/>
        <v>0</v>
      </c>
      <c r="AH4672" s="1">
        <f t="shared" si="655"/>
        <v>0</v>
      </c>
    </row>
    <row r="4673" spans="1:34" ht="14" x14ac:dyDescent="0.3">
      <c r="A4673" s="279"/>
      <c r="B4673" s="279"/>
      <c r="C4673" s="280"/>
      <c r="D4673" s="281"/>
      <c r="E4673" s="281"/>
      <c r="F4673" s="280"/>
      <c r="G4673" s="281"/>
      <c r="H4673" s="279"/>
      <c r="I4673" s="288" t="str">
        <f>_xlfn.IFNA(VLOOKUP(B4673,'Absence Types'!A:D,4,FALSE),"")</f>
        <v/>
      </c>
      <c r="J4673" s="110" t="str">
        <f t="shared" si="657"/>
        <v>Y</v>
      </c>
      <c r="K4673" s="110" t="str">
        <f t="shared" si="658"/>
        <v>N</v>
      </c>
      <c r="L4673" s="110" t="b">
        <f t="shared" si="659"/>
        <v>0</v>
      </c>
      <c r="M4673" s="110" t="b">
        <f t="shared" si="660"/>
        <v>0</v>
      </c>
      <c r="AC4673" s="1" t="str">
        <f t="shared" si="656"/>
        <v/>
      </c>
      <c r="AD4673" s="1" t="str">
        <f t="shared" si="652"/>
        <v/>
      </c>
      <c r="AE4673" s="1" t="e">
        <f>VLOOKUP(A4673,#REF!,12,FALSE)</f>
        <v>#REF!</v>
      </c>
      <c r="AF4673" s="1">
        <f t="shared" si="653"/>
        <v>0</v>
      </c>
      <c r="AG4673" s="1">
        <f t="shared" si="654"/>
        <v>0</v>
      </c>
      <c r="AH4673" s="1">
        <f t="shared" si="655"/>
        <v>0</v>
      </c>
    </row>
    <row r="4674" spans="1:34" ht="14" x14ac:dyDescent="0.3">
      <c r="A4674" s="279"/>
      <c r="B4674" s="279"/>
      <c r="C4674" s="280"/>
      <c r="D4674" s="281"/>
      <c r="E4674" s="281"/>
      <c r="F4674" s="280"/>
      <c r="G4674" s="281"/>
      <c r="H4674" s="279"/>
      <c r="I4674" s="288" t="str">
        <f>_xlfn.IFNA(VLOOKUP(B4674,'Absence Types'!A:D,4,FALSE),"")</f>
        <v/>
      </c>
      <c r="J4674" s="110" t="str">
        <f t="shared" si="657"/>
        <v>Y</v>
      </c>
      <c r="K4674" s="110" t="str">
        <f t="shared" si="658"/>
        <v>N</v>
      </c>
      <c r="L4674" s="110" t="b">
        <f t="shared" si="659"/>
        <v>0</v>
      </c>
      <c r="M4674" s="110" t="b">
        <f t="shared" si="660"/>
        <v>0</v>
      </c>
      <c r="AC4674" s="1" t="str">
        <f t="shared" si="656"/>
        <v/>
      </c>
      <c r="AD4674" s="1" t="str">
        <f t="shared" si="652"/>
        <v/>
      </c>
      <c r="AE4674" s="1" t="e">
        <f>VLOOKUP(A4674,#REF!,12,FALSE)</f>
        <v>#REF!</v>
      </c>
      <c r="AF4674" s="1">
        <f t="shared" si="653"/>
        <v>0</v>
      </c>
      <c r="AG4674" s="1">
        <f t="shared" si="654"/>
        <v>0</v>
      </c>
      <c r="AH4674" s="1">
        <f t="shared" si="655"/>
        <v>0</v>
      </c>
    </row>
    <row r="4675" spans="1:34" ht="14" x14ac:dyDescent="0.3">
      <c r="A4675" s="279"/>
      <c r="B4675" s="279"/>
      <c r="C4675" s="280"/>
      <c r="D4675" s="281"/>
      <c r="E4675" s="281"/>
      <c r="F4675" s="280"/>
      <c r="G4675" s="281"/>
      <c r="H4675" s="279"/>
      <c r="I4675" s="288" t="str">
        <f>_xlfn.IFNA(VLOOKUP(B4675,'Absence Types'!A:D,4,FALSE),"")</f>
        <v/>
      </c>
      <c r="J4675" s="110" t="str">
        <f t="shared" si="657"/>
        <v>Y</v>
      </c>
      <c r="K4675" s="110" t="str">
        <f t="shared" si="658"/>
        <v>N</v>
      </c>
      <c r="L4675" s="110" t="b">
        <f t="shared" si="659"/>
        <v>0</v>
      </c>
      <c r="M4675" s="110" t="b">
        <f t="shared" si="660"/>
        <v>0</v>
      </c>
      <c r="AC4675" s="1" t="str">
        <f t="shared" si="656"/>
        <v/>
      </c>
      <c r="AD4675" s="1" t="str">
        <f t="shared" si="652"/>
        <v/>
      </c>
      <c r="AE4675" s="1" t="e">
        <f>VLOOKUP(A4675,#REF!,12,FALSE)</f>
        <v>#REF!</v>
      </c>
      <c r="AF4675" s="1">
        <f t="shared" si="653"/>
        <v>0</v>
      </c>
      <c r="AG4675" s="1">
        <f t="shared" si="654"/>
        <v>0</v>
      </c>
      <c r="AH4675" s="1">
        <f t="shared" si="655"/>
        <v>0</v>
      </c>
    </row>
    <row r="4676" spans="1:34" ht="14" x14ac:dyDescent="0.3">
      <c r="A4676" s="279"/>
      <c r="B4676" s="279"/>
      <c r="C4676" s="280"/>
      <c r="D4676" s="281"/>
      <c r="E4676" s="281"/>
      <c r="F4676" s="280"/>
      <c r="G4676" s="281"/>
      <c r="H4676" s="279"/>
      <c r="I4676" s="288" t="str">
        <f>_xlfn.IFNA(VLOOKUP(B4676,'Absence Types'!A:D,4,FALSE),"")</f>
        <v/>
      </c>
      <c r="J4676" s="110" t="str">
        <f t="shared" si="657"/>
        <v>Y</v>
      </c>
      <c r="K4676" s="110" t="str">
        <f t="shared" si="658"/>
        <v>N</v>
      </c>
      <c r="L4676" s="110" t="b">
        <f t="shared" si="659"/>
        <v>0</v>
      </c>
      <c r="M4676" s="110" t="b">
        <f t="shared" si="660"/>
        <v>0</v>
      </c>
      <c r="AC4676" s="1" t="str">
        <f t="shared" si="656"/>
        <v/>
      </c>
      <c r="AD4676" s="1" t="str">
        <f t="shared" ref="AD4676:AD4739" si="661">IF(I4676&lt;&gt;"Days","",((F4676-C4676)+1)-(AF4676)-(AG4676)-(AH4676))</f>
        <v/>
      </c>
      <c r="AE4676" s="1" t="e">
        <f>VLOOKUP(A4676,#REF!,12,FALSE)</f>
        <v>#REF!</v>
      </c>
      <c r="AF4676" s="1">
        <f t="shared" ref="AF4676:AF4739" si="662">IF(D4676=1,0.5,0)</f>
        <v>0</v>
      </c>
      <c r="AG4676" s="1">
        <f t="shared" ref="AG4676:AG4739" si="663">IF(E4676=1,0.5,0)</f>
        <v>0</v>
      </c>
      <c r="AH4676" s="1">
        <f t="shared" ref="AH4676:AH4739" si="664">IF(G4676=1,0.5,0)</f>
        <v>0</v>
      </c>
    </row>
    <row r="4677" spans="1:34" ht="14" x14ac:dyDescent="0.3">
      <c r="A4677" s="279"/>
      <c r="B4677" s="279"/>
      <c r="C4677" s="280"/>
      <c r="D4677" s="281"/>
      <c r="E4677" s="281"/>
      <c r="F4677" s="280"/>
      <c r="G4677" s="281"/>
      <c r="H4677" s="279"/>
      <c r="I4677" s="288" t="str">
        <f>_xlfn.IFNA(VLOOKUP(B4677,'Absence Types'!A:D,4,FALSE),"")</f>
        <v/>
      </c>
      <c r="J4677" s="110" t="str">
        <f t="shared" si="657"/>
        <v>Y</v>
      </c>
      <c r="K4677" s="110" t="str">
        <f t="shared" si="658"/>
        <v>N</v>
      </c>
      <c r="L4677" s="110" t="b">
        <f t="shared" si="659"/>
        <v>0</v>
      </c>
      <c r="M4677" s="110" t="b">
        <f t="shared" si="660"/>
        <v>0</v>
      </c>
      <c r="AC4677" s="1" t="str">
        <f t="shared" ref="AC4677:AC4740" si="665">IF(I4677&lt;&gt;"Hours","",(F4677-C4677)*24)</f>
        <v/>
      </c>
      <c r="AD4677" s="1" t="str">
        <f t="shared" si="661"/>
        <v/>
      </c>
      <c r="AE4677" s="1" t="e">
        <f>VLOOKUP(A4677,#REF!,12,FALSE)</f>
        <v>#REF!</v>
      </c>
      <c r="AF4677" s="1">
        <f t="shared" si="662"/>
        <v>0</v>
      </c>
      <c r="AG4677" s="1">
        <f t="shared" si="663"/>
        <v>0</v>
      </c>
      <c r="AH4677" s="1">
        <f t="shared" si="664"/>
        <v>0</v>
      </c>
    </row>
    <row r="4678" spans="1:34" ht="14" x14ac:dyDescent="0.3">
      <c r="A4678" s="279"/>
      <c r="B4678" s="279"/>
      <c r="C4678" s="280"/>
      <c r="D4678" s="281"/>
      <c r="E4678" s="281"/>
      <c r="F4678" s="280"/>
      <c r="G4678" s="281"/>
      <c r="H4678" s="279"/>
      <c r="I4678" s="288" t="str">
        <f>_xlfn.IFNA(VLOOKUP(B4678,'Absence Types'!A:D,4,FALSE),"")</f>
        <v/>
      </c>
      <c r="J4678" s="110" t="str">
        <f t="shared" si="657"/>
        <v>Y</v>
      </c>
      <c r="K4678" s="110" t="str">
        <f t="shared" si="658"/>
        <v>N</v>
      </c>
      <c r="L4678" s="110" t="b">
        <f t="shared" si="659"/>
        <v>0</v>
      </c>
      <c r="M4678" s="110" t="b">
        <f t="shared" si="660"/>
        <v>0</v>
      </c>
      <c r="AC4678" s="1" t="str">
        <f t="shared" si="665"/>
        <v/>
      </c>
      <c r="AD4678" s="1" t="str">
        <f t="shared" si="661"/>
        <v/>
      </c>
      <c r="AE4678" s="1" t="e">
        <f>VLOOKUP(A4678,#REF!,12,FALSE)</f>
        <v>#REF!</v>
      </c>
      <c r="AF4678" s="1">
        <f t="shared" si="662"/>
        <v>0</v>
      </c>
      <c r="AG4678" s="1">
        <f t="shared" si="663"/>
        <v>0</v>
      </c>
      <c r="AH4678" s="1">
        <f t="shared" si="664"/>
        <v>0</v>
      </c>
    </row>
    <row r="4679" spans="1:34" ht="14" x14ac:dyDescent="0.3">
      <c r="A4679" s="279"/>
      <c r="B4679" s="279"/>
      <c r="C4679" s="280"/>
      <c r="D4679" s="281"/>
      <c r="E4679" s="281"/>
      <c r="F4679" s="280"/>
      <c r="G4679" s="281"/>
      <c r="H4679" s="279"/>
      <c r="I4679" s="288" t="str">
        <f>_xlfn.IFNA(VLOOKUP(B4679,'Absence Types'!A:D,4,FALSE),"")</f>
        <v/>
      </c>
      <c r="J4679" s="110" t="str">
        <f t="shared" si="657"/>
        <v>Y</v>
      </c>
      <c r="K4679" s="110" t="str">
        <f t="shared" si="658"/>
        <v>N</v>
      </c>
      <c r="L4679" s="110" t="b">
        <f t="shared" si="659"/>
        <v>0</v>
      </c>
      <c r="M4679" s="110" t="b">
        <f t="shared" si="660"/>
        <v>0</v>
      </c>
      <c r="AC4679" s="1" t="str">
        <f t="shared" si="665"/>
        <v/>
      </c>
      <c r="AD4679" s="1" t="str">
        <f t="shared" si="661"/>
        <v/>
      </c>
      <c r="AE4679" s="1" t="e">
        <f>VLOOKUP(A4679,#REF!,12,FALSE)</f>
        <v>#REF!</v>
      </c>
      <c r="AF4679" s="1">
        <f t="shared" si="662"/>
        <v>0</v>
      </c>
      <c r="AG4679" s="1">
        <f t="shared" si="663"/>
        <v>0</v>
      </c>
      <c r="AH4679" s="1">
        <f t="shared" si="664"/>
        <v>0</v>
      </c>
    </row>
    <row r="4680" spans="1:34" ht="14" x14ac:dyDescent="0.3">
      <c r="A4680" s="279"/>
      <c r="B4680" s="279"/>
      <c r="C4680" s="280"/>
      <c r="D4680" s="281"/>
      <c r="E4680" s="281"/>
      <c r="F4680" s="280"/>
      <c r="G4680" s="281"/>
      <c r="H4680" s="279"/>
      <c r="I4680" s="288" t="str">
        <f>_xlfn.IFNA(VLOOKUP(B4680,'Absence Types'!A:D,4,FALSE),"")</f>
        <v/>
      </c>
      <c r="J4680" s="110" t="str">
        <f t="shared" ref="J4680:J4743" si="666">IF((RIGHT(TEXT(C4680,"DD/MM/YYYY HH:MM:SS"),8))=(RIGHT(TEXT(F4680,"DD/MM/YYYY HH:MM:SS"),8)),"Y","N")</f>
        <v>Y</v>
      </c>
      <c r="K4680" s="110" t="str">
        <f t="shared" ref="K4680:K4743" si="667">IF(I4680="Hours","Y","N")</f>
        <v>N</v>
      </c>
      <c r="L4680" s="110" t="b">
        <f t="shared" ref="L4680:L4743" si="668">AND(J4680="N",K4680="N")</f>
        <v>0</v>
      </c>
      <c r="M4680" s="110" t="b">
        <f t="shared" ref="M4680:M4743" si="669">AND(I4680="Hours",F4680-C4680&lt;0.00001)</f>
        <v>0</v>
      </c>
      <c r="AC4680" s="1" t="str">
        <f t="shared" si="665"/>
        <v/>
      </c>
      <c r="AD4680" s="1" t="str">
        <f t="shared" si="661"/>
        <v/>
      </c>
      <c r="AE4680" s="1" t="e">
        <f>VLOOKUP(A4680,#REF!,12,FALSE)</f>
        <v>#REF!</v>
      </c>
      <c r="AF4680" s="1">
        <f t="shared" si="662"/>
        <v>0</v>
      </c>
      <c r="AG4680" s="1">
        <f t="shared" si="663"/>
        <v>0</v>
      </c>
      <c r="AH4680" s="1">
        <f t="shared" si="664"/>
        <v>0</v>
      </c>
    </row>
    <row r="4681" spans="1:34" ht="14" x14ac:dyDescent="0.3">
      <c r="A4681" s="279"/>
      <c r="B4681" s="279"/>
      <c r="C4681" s="280"/>
      <c r="D4681" s="281"/>
      <c r="E4681" s="281"/>
      <c r="F4681" s="280"/>
      <c r="G4681" s="281"/>
      <c r="H4681" s="279"/>
      <c r="I4681" s="288" t="str">
        <f>_xlfn.IFNA(VLOOKUP(B4681,'Absence Types'!A:D,4,FALSE),"")</f>
        <v/>
      </c>
      <c r="J4681" s="110" t="str">
        <f t="shared" si="666"/>
        <v>Y</v>
      </c>
      <c r="K4681" s="110" t="str">
        <f t="shared" si="667"/>
        <v>N</v>
      </c>
      <c r="L4681" s="110" t="b">
        <f t="shared" si="668"/>
        <v>0</v>
      </c>
      <c r="M4681" s="110" t="b">
        <f t="shared" si="669"/>
        <v>0</v>
      </c>
      <c r="AC4681" s="1" t="str">
        <f t="shared" si="665"/>
        <v/>
      </c>
      <c r="AD4681" s="1" t="str">
        <f t="shared" si="661"/>
        <v/>
      </c>
      <c r="AE4681" s="1" t="e">
        <f>VLOOKUP(A4681,#REF!,12,FALSE)</f>
        <v>#REF!</v>
      </c>
      <c r="AF4681" s="1">
        <f t="shared" si="662"/>
        <v>0</v>
      </c>
      <c r="AG4681" s="1">
        <f t="shared" si="663"/>
        <v>0</v>
      </c>
      <c r="AH4681" s="1">
        <f t="shared" si="664"/>
        <v>0</v>
      </c>
    </row>
    <row r="4682" spans="1:34" ht="14" x14ac:dyDescent="0.3">
      <c r="A4682" s="279"/>
      <c r="B4682" s="279"/>
      <c r="C4682" s="280"/>
      <c r="D4682" s="281"/>
      <c r="E4682" s="281"/>
      <c r="F4682" s="280"/>
      <c r="G4682" s="281"/>
      <c r="H4682" s="279"/>
      <c r="I4682" s="288" t="str">
        <f>_xlfn.IFNA(VLOOKUP(B4682,'Absence Types'!A:D,4,FALSE),"")</f>
        <v/>
      </c>
      <c r="J4682" s="110" t="str">
        <f t="shared" si="666"/>
        <v>Y</v>
      </c>
      <c r="K4682" s="110" t="str">
        <f t="shared" si="667"/>
        <v>N</v>
      </c>
      <c r="L4682" s="110" t="b">
        <f t="shared" si="668"/>
        <v>0</v>
      </c>
      <c r="M4682" s="110" t="b">
        <f t="shared" si="669"/>
        <v>0</v>
      </c>
      <c r="AC4682" s="1" t="str">
        <f t="shared" si="665"/>
        <v/>
      </c>
      <c r="AD4682" s="1" t="str">
        <f t="shared" si="661"/>
        <v/>
      </c>
      <c r="AE4682" s="1" t="e">
        <f>VLOOKUP(A4682,#REF!,12,FALSE)</f>
        <v>#REF!</v>
      </c>
      <c r="AF4682" s="1">
        <f t="shared" si="662"/>
        <v>0</v>
      </c>
      <c r="AG4682" s="1">
        <f t="shared" si="663"/>
        <v>0</v>
      </c>
      <c r="AH4682" s="1">
        <f t="shared" si="664"/>
        <v>0</v>
      </c>
    </row>
    <row r="4683" spans="1:34" ht="14" x14ac:dyDescent="0.3">
      <c r="A4683" s="279"/>
      <c r="B4683" s="279"/>
      <c r="C4683" s="280"/>
      <c r="D4683" s="281"/>
      <c r="E4683" s="281"/>
      <c r="F4683" s="280"/>
      <c r="G4683" s="281"/>
      <c r="H4683" s="279"/>
      <c r="I4683" s="288" t="str">
        <f>_xlfn.IFNA(VLOOKUP(B4683,'Absence Types'!A:D,4,FALSE),"")</f>
        <v/>
      </c>
      <c r="J4683" s="110" t="str">
        <f t="shared" si="666"/>
        <v>Y</v>
      </c>
      <c r="K4683" s="110" t="str">
        <f t="shared" si="667"/>
        <v>N</v>
      </c>
      <c r="L4683" s="110" t="b">
        <f t="shared" si="668"/>
        <v>0</v>
      </c>
      <c r="M4683" s="110" t="b">
        <f t="shared" si="669"/>
        <v>0</v>
      </c>
      <c r="AC4683" s="1" t="str">
        <f t="shared" si="665"/>
        <v/>
      </c>
      <c r="AD4683" s="1" t="str">
        <f t="shared" si="661"/>
        <v/>
      </c>
      <c r="AE4683" s="1" t="e">
        <f>VLOOKUP(A4683,#REF!,12,FALSE)</f>
        <v>#REF!</v>
      </c>
      <c r="AF4683" s="1">
        <f t="shared" si="662"/>
        <v>0</v>
      </c>
      <c r="AG4683" s="1">
        <f t="shared" si="663"/>
        <v>0</v>
      </c>
      <c r="AH4683" s="1">
        <f t="shared" si="664"/>
        <v>0</v>
      </c>
    </row>
    <row r="4684" spans="1:34" ht="14" x14ac:dyDescent="0.3">
      <c r="A4684" s="279"/>
      <c r="B4684" s="279"/>
      <c r="C4684" s="280"/>
      <c r="D4684" s="281"/>
      <c r="E4684" s="281"/>
      <c r="F4684" s="280"/>
      <c r="G4684" s="281"/>
      <c r="H4684" s="279"/>
      <c r="I4684" s="288" t="str">
        <f>_xlfn.IFNA(VLOOKUP(B4684,'Absence Types'!A:D,4,FALSE),"")</f>
        <v/>
      </c>
      <c r="J4684" s="110" t="str">
        <f t="shared" si="666"/>
        <v>Y</v>
      </c>
      <c r="K4684" s="110" t="str">
        <f t="shared" si="667"/>
        <v>N</v>
      </c>
      <c r="L4684" s="110" t="b">
        <f t="shared" si="668"/>
        <v>0</v>
      </c>
      <c r="M4684" s="110" t="b">
        <f t="shared" si="669"/>
        <v>0</v>
      </c>
      <c r="AC4684" s="1" t="str">
        <f t="shared" si="665"/>
        <v/>
      </c>
      <c r="AD4684" s="1" t="str">
        <f t="shared" si="661"/>
        <v/>
      </c>
      <c r="AE4684" s="1" t="e">
        <f>VLOOKUP(A4684,#REF!,12,FALSE)</f>
        <v>#REF!</v>
      </c>
      <c r="AF4684" s="1">
        <f t="shared" si="662"/>
        <v>0</v>
      </c>
      <c r="AG4684" s="1">
        <f t="shared" si="663"/>
        <v>0</v>
      </c>
      <c r="AH4684" s="1">
        <f t="shared" si="664"/>
        <v>0</v>
      </c>
    </row>
    <row r="4685" spans="1:34" ht="14" x14ac:dyDescent="0.3">
      <c r="A4685" s="279"/>
      <c r="B4685" s="279"/>
      <c r="C4685" s="280"/>
      <c r="D4685" s="281"/>
      <c r="E4685" s="281"/>
      <c r="F4685" s="280"/>
      <c r="G4685" s="281"/>
      <c r="H4685" s="279"/>
      <c r="I4685" s="288" t="str">
        <f>_xlfn.IFNA(VLOOKUP(B4685,'Absence Types'!A:D,4,FALSE),"")</f>
        <v/>
      </c>
      <c r="J4685" s="110" t="str">
        <f t="shared" si="666"/>
        <v>Y</v>
      </c>
      <c r="K4685" s="110" t="str">
        <f t="shared" si="667"/>
        <v>N</v>
      </c>
      <c r="L4685" s="110" t="b">
        <f t="shared" si="668"/>
        <v>0</v>
      </c>
      <c r="M4685" s="110" t="b">
        <f t="shared" si="669"/>
        <v>0</v>
      </c>
      <c r="AC4685" s="1" t="str">
        <f t="shared" si="665"/>
        <v/>
      </c>
      <c r="AD4685" s="1" t="str">
        <f t="shared" si="661"/>
        <v/>
      </c>
      <c r="AE4685" s="1" t="e">
        <f>VLOOKUP(A4685,#REF!,12,FALSE)</f>
        <v>#REF!</v>
      </c>
      <c r="AF4685" s="1">
        <f t="shared" si="662"/>
        <v>0</v>
      </c>
      <c r="AG4685" s="1">
        <f t="shared" si="663"/>
        <v>0</v>
      </c>
      <c r="AH4685" s="1">
        <f t="shared" si="664"/>
        <v>0</v>
      </c>
    </row>
    <row r="4686" spans="1:34" ht="14" x14ac:dyDescent="0.3">
      <c r="A4686" s="279"/>
      <c r="B4686" s="279"/>
      <c r="C4686" s="280"/>
      <c r="D4686" s="281"/>
      <c r="E4686" s="281"/>
      <c r="F4686" s="280"/>
      <c r="G4686" s="281"/>
      <c r="H4686" s="279"/>
      <c r="I4686" s="288" t="str">
        <f>_xlfn.IFNA(VLOOKUP(B4686,'Absence Types'!A:D,4,FALSE),"")</f>
        <v/>
      </c>
      <c r="J4686" s="110" t="str">
        <f t="shared" si="666"/>
        <v>Y</v>
      </c>
      <c r="K4686" s="110" t="str">
        <f t="shared" si="667"/>
        <v>N</v>
      </c>
      <c r="L4686" s="110" t="b">
        <f t="shared" si="668"/>
        <v>0</v>
      </c>
      <c r="M4686" s="110" t="b">
        <f t="shared" si="669"/>
        <v>0</v>
      </c>
      <c r="AC4686" s="1" t="str">
        <f t="shared" si="665"/>
        <v/>
      </c>
      <c r="AD4686" s="1" t="str">
        <f t="shared" si="661"/>
        <v/>
      </c>
      <c r="AE4686" s="1" t="e">
        <f>VLOOKUP(A4686,#REF!,12,FALSE)</f>
        <v>#REF!</v>
      </c>
      <c r="AF4686" s="1">
        <f t="shared" si="662"/>
        <v>0</v>
      </c>
      <c r="AG4686" s="1">
        <f t="shared" si="663"/>
        <v>0</v>
      </c>
      <c r="AH4686" s="1">
        <f t="shared" si="664"/>
        <v>0</v>
      </c>
    </row>
    <row r="4687" spans="1:34" ht="14" x14ac:dyDescent="0.3">
      <c r="A4687" s="279"/>
      <c r="B4687" s="279"/>
      <c r="C4687" s="280"/>
      <c r="D4687" s="281"/>
      <c r="E4687" s="281"/>
      <c r="F4687" s="280"/>
      <c r="G4687" s="281"/>
      <c r="H4687" s="279"/>
      <c r="I4687" s="288" t="str">
        <f>_xlfn.IFNA(VLOOKUP(B4687,'Absence Types'!A:D,4,FALSE),"")</f>
        <v/>
      </c>
      <c r="J4687" s="110" t="str">
        <f t="shared" si="666"/>
        <v>Y</v>
      </c>
      <c r="K4687" s="110" t="str">
        <f t="shared" si="667"/>
        <v>N</v>
      </c>
      <c r="L4687" s="110" t="b">
        <f t="shared" si="668"/>
        <v>0</v>
      </c>
      <c r="M4687" s="110" t="b">
        <f t="shared" si="669"/>
        <v>0</v>
      </c>
      <c r="AC4687" s="1" t="str">
        <f t="shared" si="665"/>
        <v/>
      </c>
      <c r="AD4687" s="1" t="str">
        <f t="shared" si="661"/>
        <v/>
      </c>
      <c r="AE4687" s="1" t="e">
        <f>VLOOKUP(A4687,#REF!,12,FALSE)</f>
        <v>#REF!</v>
      </c>
      <c r="AF4687" s="1">
        <f t="shared" si="662"/>
        <v>0</v>
      </c>
      <c r="AG4687" s="1">
        <f t="shared" si="663"/>
        <v>0</v>
      </c>
      <c r="AH4687" s="1">
        <f t="shared" si="664"/>
        <v>0</v>
      </c>
    </row>
    <row r="4688" spans="1:34" ht="14" x14ac:dyDescent="0.3">
      <c r="A4688" s="279"/>
      <c r="B4688" s="279"/>
      <c r="C4688" s="280"/>
      <c r="D4688" s="281"/>
      <c r="E4688" s="281"/>
      <c r="F4688" s="280"/>
      <c r="G4688" s="281"/>
      <c r="H4688" s="279"/>
      <c r="I4688" s="288" t="str">
        <f>_xlfn.IFNA(VLOOKUP(B4688,'Absence Types'!A:D,4,FALSE),"")</f>
        <v/>
      </c>
      <c r="J4688" s="110" t="str">
        <f t="shared" si="666"/>
        <v>Y</v>
      </c>
      <c r="K4688" s="110" t="str">
        <f t="shared" si="667"/>
        <v>N</v>
      </c>
      <c r="L4688" s="110" t="b">
        <f t="shared" si="668"/>
        <v>0</v>
      </c>
      <c r="M4688" s="110" t="b">
        <f t="shared" si="669"/>
        <v>0</v>
      </c>
      <c r="AC4688" s="1" t="str">
        <f t="shared" si="665"/>
        <v/>
      </c>
      <c r="AD4688" s="1" t="str">
        <f t="shared" si="661"/>
        <v/>
      </c>
      <c r="AE4688" s="1" t="e">
        <f>VLOOKUP(A4688,#REF!,12,FALSE)</f>
        <v>#REF!</v>
      </c>
      <c r="AF4688" s="1">
        <f t="shared" si="662"/>
        <v>0</v>
      </c>
      <c r="AG4688" s="1">
        <f t="shared" si="663"/>
        <v>0</v>
      </c>
      <c r="AH4688" s="1">
        <f t="shared" si="664"/>
        <v>0</v>
      </c>
    </row>
    <row r="4689" spans="1:34" ht="14" x14ac:dyDescent="0.3">
      <c r="A4689" s="279"/>
      <c r="B4689" s="279"/>
      <c r="C4689" s="280"/>
      <c r="D4689" s="281"/>
      <c r="E4689" s="281"/>
      <c r="F4689" s="280"/>
      <c r="G4689" s="281"/>
      <c r="H4689" s="279"/>
      <c r="I4689" s="288" t="str">
        <f>_xlfn.IFNA(VLOOKUP(B4689,'Absence Types'!A:D,4,FALSE),"")</f>
        <v/>
      </c>
      <c r="J4689" s="110" t="str">
        <f t="shared" si="666"/>
        <v>Y</v>
      </c>
      <c r="K4689" s="110" t="str">
        <f t="shared" si="667"/>
        <v>N</v>
      </c>
      <c r="L4689" s="110" t="b">
        <f t="shared" si="668"/>
        <v>0</v>
      </c>
      <c r="M4689" s="110" t="b">
        <f t="shared" si="669"/>
        <v>0</v>
      </c>
      <c r="AC4689" s="1" t="str">
        <f t="shared" si="665"/>
        <v/>
      </c>
      <c r="AD4689" s="1" t="str">
        <f t="shared" si="661"/>
        <v/>
      </c>
      <c r="AE4689" s="1" t="e">
        <f>VLOOKUP(A4689,#REF!,12,FALSE)</f>
        <v>#REF!</v>
      </c>
      <c r="AF4689" s="1">
        <f t="shared" si="662"/>
        <v>0</v>
      </c>
      <c r="AG4689" s="1">
        <f t="shared" si="663"/>
        <v>0</v>
      </c>
      <c r="AH4689" s="1">
        <f t="shared" si="664"/>
        <v>0</v>
      </c>
    </row>
    <row r="4690" spans="1:34" ht="14" x14ac:dyDescent="0.3">
      <c r="A4690" s="279"/>
      <c r="B4690" s="279"/>
      <c r="C4690" s="280"/>
      <c r="D4690" s="281"/>
      <c r="E4690" s="281"/>
      <c r="F4690" s="280"/>
      <c r="G4690" s="281"/>
      <c r="H4690" s="279"/>
      <c r="I4690" s="288" t="str">
        <f>_xlfn.IFNA(VLOOKUP(B4690,'Absence Types'!A:D,4,FALSE),"")</f>
        <v/>
      </c>
      <c r="J4690" s="110" t="str">
        <f t="shared" si="666"/>
        <v>Y</v>
      </c>
      <c r="K4690" s="110" t="str">
        <f t="shared" si="667"/>
        <v>N</v>
      </c>
      <c r="L4690" s="110" t="b">
        <f t="shared" si="668"/>
        <v>0</v>
      </c>
      <c r="M4690" s="110" t="b">
        <f t="shared" si="669"/>
        <v>0</v>
      </c>
      <c r="AC4690" s="1" t="str">
        <f t="shared" si="665"/>
        <v/>
      </c>
      <c r="AD4690" s="1" t="str">
        <f t="shared" si="661"/>
        <v/>
      </c>
      <c r="AE4690" s="1" t="e">
        <f>VLOOKUP(A4690,#REF!,12,FALSE)</f>
        <v>#REF!</v>
      </c>
      <c r="AF4690" s="1">
        <f t="shared" si="662"/>
        <v>0</v>
      </c>
      <c r="AG4690" s="1">
        <f t="shared" si="663"/>
        <v>0</v>
      </c>
      <c r="AH4690" s="1">
        <f t="shared" si="664"/>
        <v>0</v>
      </c>
    </row>
    <row r="4691" spans="1:34" ht="14" x14ac:dyDescent="0.3">
      <c r="A4691" s="279"/>
      <c r="B4691" s="279"/>
      <c r="C4691" s="280"/>
      <c r="D4691" s="281"/>
      <c r="E4691" s="281"/>
      <c r="F4691" s="280"/>
      <c r="G4691" s="281"/>
      <c r="H4691" s="279"/>
      <c r="I4691" s="288" t="str">
        <f>_xlfn.IFNA(VLOOKUP(B4691,'Absence Types'!A:D,4,FALSE),"")</f>
        <v/>
      </c>
      <c r="J4691" s="110" t="str">
        <f t="shared" si="666"/>
        <v>Y</v>
      </c>
      <c r="K4691" s="110" t="str">
        <f t="shared" si="667"/>
        <v>N</v>
      </c>
      <c r="L4691" s="110" t="b">
        <f t="shared" si="668"/>
        <v>0</v>
      </c>
      <c r="M4691" s="110" t="b">
        <f t="shared" si="669"/>
        <v>0</v>
      </c>
      <c r="AC4691" s="1" t="str">
        <f t="shared" si="665"/>
        <v/>
      </c>
      <c r="AD4691" s="1" t="str">
        <f t="shared" si="661"/>
        <v/>
      </c>
      <c r="AE4691" s="1" t="e">
        <f>VLOOKUP(A4691,#REF!,12,FALSE)</f>
        <v>#REF!</v>
      </c>
      <c r="AF4691" s="1">
        <f t="shared" si="662"/>
        <v>0</v>
      </c>
      <c r="AG4691" s="1">
        <f t="shared" si="663"/>
        <v>0</v>
      </c>
      <c r="AH4691" s="1">
        <f t="shared" si="664"/>
        <v>0</v>
      </c>
    </row>
    <row r="4692" spans="1:34" ht="14" x14ac:dyDescent="0.3">
      <c r="A4692" s="279"/>
      <c r="B4692" s="279"/>
      <c r="C4692" s="280"/>
      <c r="D4692" s="281"/>
      <c r="E4692" s="281"/>
      <c r="F4692" s="280"/>
      <c r="G4692" s="281"/>
      <c r="H4692" s="279"/>
      <c r="I4692" s="288" t="str">
        <f>_xlfn.IFNA(VLOOKUP(B4692,'Absence Types'!A:D,4,FALSE),"")</f>
        <v/>
      </c>
      <c r="J4692" s="110" t="str">
        <f t="shared" si="666"/>
        <v>Y</v>
      </c>
      <c r="K4692" s="110" t="str">
        <f t="shared" si="667"/>
        <v>N</v>
      </c>
      <c r="L4692" s="110" t="b">
        <f t="shared" si="668"/>
        <v>0</v>
      </c>
      <c r="M4692" s="110" t="b">
        <f t="shared" si="669"/>
        <v>0</v>
      </c>
      <c r="AC4692" s="1" t="str">
        <f t="shared" si="665"/>
        <v/>
      </c>
      <c r="AD4692" s="1" t="str">
        <f t="shared" si="661"/>
        <v/>
      </c>
      <c r="AE4692" s="1" t="e">
        <f>VLOOKUP(A4692,#REF!,12,FALSE)</f>
        <v>#REF!</v>
      </c>
      <c r="AF4692" s="1">
        <f t="shared" si="662"/>
        <v>0</v>
      </c>
      <c r="AG4692" s="1">
        <f t="shared" si="663"/>
        <v>0</v>
      </c>
      <c r="AH4692" s="1">
        <f t="shared" si="664"/>
        <v>0</v>
      </c>
    </row>
    <row r="4693" spans="1:34" ht="14" x14ac:dyDescent="0.3">
      <c r="A4693" s="279"/>
      <c r="B4693" s="279"/>
      <c r="C4693" s="280"/>
      <c r="D4693" s="281"/>
      <c r="E4693" s="281"/>
      <c r="F4693" s="280"/>
      <c r="G4693" s="281"/>
      <c r="H4693" s="279"/>
      <c r="I4693" s="288" t="str">
        <f>_xlfn.IFNA(VLOOKUP(B4693,'Absence Types'!A:D,4,FALSE),"")</f>
        <v/>
      </c>
      <c r="J4693" s="110" t="str">
        <f t="shared" si="666"/>
        <v>Y</v>
      </c>
      <c r="K4693" s="110" t="str">
        <f t="shared" si="667"/>
        <v>N</v>
      </c>
      <c r="L4693" s="110" t="b">
        <f t="shared" si="668"/>
        <v>0</v>
      </c>
      <c r="M4693" s="110" t="b">
        <f t="shared" si="669"/>
        <v>0</v>
      </c>
      <c r="AC4693" s="1" t="str">
        <f t="shared" si="665"/>
        <v/>
      </c>
      <c r="AD4693" s="1" t="str">
        <f t="shared" si="661"/>
        <v/>
      </c>
      <c r="AE4693" s="1" t="e">
        <f>VLOOKUP(A4693,#REF!,12,FALSE)</f>
        <v>#REF!</v>
      </c>
      <c r="AF4693" s="1">
        <f t="shared" si="662"/>
        <v>0</v>
      </c>
      <c r="AG4693" s="1">
        <f t="shared" si="663"/>
        <v>0</v>
      </c>
      <c r="AH4693" s="1">
        <f t="shared" si="664"/>
        <v>0</v>
      </c>
    </row>
    <row r="4694" spans="1:34" ht="14" x14ac:dyDescent="0.3">
      <c r="A4694" s="279"/>
      <c r="B4694" s="279"/>
      <c r="C4694" s="280"/>
      <c r="D4694" s="281"/>
      <c r="E4694" s="281"/>
      <c r="F4694" s="280"/>
      <c r="G4694" s="281"/>
      <c r="H4694" s="279"/>
      <c r="I4694" s="288" t="str">
        <f>_xlfn.IFNA(VLOOKUP(B4694,'Absence Types'!A:D,4,FALSE),"")</f>
        <v/>
      </c>
      <c r="J4694" s="110" t="str">
        <f t="shared" si="666"/>
        <v>Y</v>
      </c>
      <c r="K4694" s="110" t="str">
        <f t="shared" si="667"/>
        <v>N</v>
      </c>
      <c r="L4694" s="110" t="b">
        <f t="shared" si="668"/>
        <v>0</v>
      </c>
      <c r="M4694" s="110" t="b">
        <f t="shared" si="669"/>
        <v>0</v>
      </c>
      <c r="AC4694" s="1" t="str">
        <f t="shared" si="665"/>
        <v/>
      </c>
      <c r="AD4694" s="1" t="str">
        <f t="shared" si="661"/>
        <v/>
      </c>
      <c r="AE4694" s="1" t="e">
        <f>VLOOKUP(A4694,#REF!,12,FALSE)</f>
        <v>#REF!</v>
      </c>
      <c r="AF4694" s="1">
        <f t="shared" si="662"/>
        <v>0</v>
      </c>
      <c r="AG4694" s="1">
        <f t="shared" si="663"/>
        <v>0</v>
      </c>
      <c r="AH4694" s="1">
        <f t="shared" si="664"/>
        <v>0</v>
      </c>
    </row>
    <row r="4695" spans="1:34" ht="14" x14ac:dyDescent="0.3">
      <c r="A4695" s="279"/>
      <c r="B4695" s="279"/>
      <c r="C4695" s="280"/>
      <c r="D4695" s="281"/>
      <c r="E4695" s="281"/>
      <c r="F4695" s="280"/>
      <c r="G4695" s="281"/>
      <c r="H4695" s="279"/>
      <c r="I4695" s="288" t="str">
        <f>_xlfn.IFNA(VLOOKUP(B4695,'Absence Types'!A:D,4,FALSE),"")</f>
        <v/>
      </c>
      <c r="J4695" s="110" t="str">
        <f t="shared" si="666"/>
        <v>Y</v>
      </c>
      <c r="K4695" s="110" t="str">
        <f t="shared" si="667"/>
        <v>N</v>
      </c>
      <c r="L4695" s="110" t="b">
        <f t="shared" si="668"/>
        <v>0</v>
      </c>
      <c r="M4695" s="110" t="b">
        <f t="shared" si="669"/>
        <v>0</v>
      </c>
      <c r="AC4695" s="1" t="str">
        <f t="shared" si="665"/>
        <v/>
      </c>
      <c r="AD4695" s="1" t="str">
        <f t="shared" si="661"/>
        <v/>
      </c>
      <c r="AE4695" s="1" t="e">
        <f>VLOOKUP(A4695,#REF!,12,FALSE)</f>
        <v>#REF!</v>
      </c>
      <c r="AF4695" s="1">
        <f t="shared" si="662"/>
        <v>0</v>
      </c>
      <c r="AG4695" s="1">
        <f t="shared" si="663"/>
        <v>0</v>
      </c>
      <c r="AH4695" s="1">
        <f t="shared" si="664"/>
        <v>0</v>
      </c>
    </row>
    <row r="4696" spans="1:34" ht="14" x14ac:dyDescent="0.3">
      <c r="A4696" s="279"/>
      <c r="B4696" s="279"/>
      <c r="C4696" s="280"/>
      <c r="D4696" s="281"/>
      <c r="E4696" s="281"/>
      <c r="F4696" s="280"/>
      <c r="G4696" s="281"/>
      <c r="H4696" s="279"/>
      <c r="I4696" s="288" t="str">
        <f>_xlfn.IFNA(VLOOKUP(B4696,'Absence Types'!A:D,4,FALSE),"")</f>
        <v/>
      </c>
      <c r="J4696" s="110" t="str">
        <f t="shared" si="666"/>
        <v>Y</v>
      </c>
      <c r="K4696" s="110" t="str">
        <f t="shared" si="667"/>
        <v>N</v>
      </c>
      <c r="L4696" s="110" t="b">
        <f t="shared" si="668"/>
        <v>0</v>
      </c>
      <c r="M4696" s="110" t="b">
        <f t="shared" si="669"/>
        <v>0</v>
      </c>
      <c r="AC4696" s="1" t="str">
        <f t="shared" si="665"/>
        <v/>
      </c>
      <c r="AD4696" s="1" t="str">
        <f t="shared" si="661"/>
        <v/>
      </c>
      <c r="AE4696" s="1" t="e">
        <f>VLOOKUP(A4696,#REF!,12,FALSE)</f>
        <v>#REF!</v>
      </c>
      <c r="AF4696" s="1">
        <f t="shared" si="662"/>
        <v>0</v>
      </c>
      <c r="AG4696" s="1">
        <f t="shared" si="663"/>
        <v>0</v>
      </c>
      <c r="AH4696" s="1">
        <f t="shared" si="664"/>
        <v>0</v>
      </c>
    </row>
    <row r="4697" spans="1:34" ht="14" x14ac:dyDescent="0.3">
      <c r="A4697" s="279"/>
      <c r="B4697" s="279"/>
      <c r="C4697" s="280"/>
      <c r="D4697" s="281"/>
      <c r="E4697" s="281"/>
      <c r="F4697" s="280"/>
      <c r="G4697" s="281"/>
      <c r="H4697" s="279"/>
      <c r="I4697" s="288" t="str">
        <f>_xlfn.IFNA(VLOOKUP(B4697,'Absence Types'!A:D,4,FALSE),"")</f>
        <v/>
      </c>
      <c r="J4697" s="110" t="str">
        <f t="shared" si="666"/>
        <v>Y</v>
      </c>
      <c r="K4697" s="110" t="str">
        <f t="shared" si="667"/>
        <v>N</v>
      </c>
      <c r="L4697" s="110" t="b">
        <f t="shared" si="668"/>
        <v>0</v>
      </c>
      <c r="M4697" s="110" t="b">
        <f t="shared" si="669"/>
        <v>0</v>
      </c>
      <c r="AC4697" s="1" t="str">
        <f t="shared" si="665"/>
        <v/>
      </c>
      <c r="AD4697" s="1" t="str">
        <f t="shared" si="661"/>
        <v/>
      </c>
      <c r="AE4697" s="1" t="e">
        <f>VLOOKUP(A4697,#REF!,12,FALSE)</f>
        <v>#REF!</v>
      </c>
      <c r="AF4697" s="1">
        <f t="shared" si="662"/>
        <v>0</v>
      </c>
      <c r="AG4697" s="1">
        <f t="shared" si="663"/>
        <v>0</v>
      </c>
      <c r="AH4697" s="1">
        <f t="shared" si="664"/>
        <v>0</v>
      </c>
    </row>
    <row r="4698" spans="1:34" ht="14" x14ac:dyDescent="0.3">
      <c r="A4698" s="279"/>
      <c r="B4698" s="279"/>
      <c r="C4698" s="280"/>
      <c r="D4698" s="281"/>
      <c r="E4698" s="281"/>
      <c r="F4698" s="280"/>
      <c r="G4698" s="281"/>
      <c r="H4698" s="279"/>
      <c r="I4698" s="288" t="str">
        <f>_xlfn.IFNA(VLOOKUP(B4698,'Absence Types'!A:D,4,FALSE),"")</f>
        <v/>
      </c>
      <c r="J4698" s="110" t="str">
        <f t="shared" si="666"/>
        <v>Y</v>
      </c>
      <c r="K4698" s="110" t="str">
        <f t="shared" si="667"/>
        <v>N</v>
      </c>
      <c r="L4698" s="110" t="b">
        <f t="shared" si="668"/>
        <v>0</v>
      </c>
      <c r="M4698" s="110" t="b">
        <f t="shared" si="669"/>
        <v>0</v>
      </c>
      <c r="AC4698" s="1" t="str">
        <f t="shared" si="665"/>
        <v/>
      </c>
      <c r="AD4698" s="1" t="str">
        <f t="shared" si="661"/>
        <v/>
      </c>
      <c r="AE4698" s="1" t="e">
        <f>VLOOKUP(A4698,#REF!,12,FALSE)</f>
        <v>#REF!</v>
      </c>
      <c r="AF4698" s="1">
        <f t="shared" si="662"/>
        <v>0</v>
      </c>
      <c r="AG4698" s="1">
        <f t="shared" si="663"/>
        <v>0</v>
      </c>
      <c r="AH4698" s="1">
        <f t="shared" si="664"/>
        <v>0</v>
      </c>
    </row>
    <row r="4699" spans="1:34" ht="14" x14ac:dyDescent="0.3">
      <c r="A4699" s="279"/>
      <c r="B4699" s="279"/>
      <c r="C4699" s="280"/>
      <c r="D4699" s="281"/>
      <c r="E4699" s="281"/>
      <c r="F4699" s="280"/>
      <c r="G4699" s="281"/>
      <c r="H4699" s="279"/>
      <c r="I4699" s="288" t="str">
        <f>_xlfn.IFNA(VLOOKUP(B4699,'Absence Types'!A:D,4,FALSE),"")</f>
        <v/>
      </c>
      <c r="J4699" s="110" t="str">
        <f t="shared" si="666"/>
        <v>Y</v>
      </c>
      <c r="K4699" s="110" t="str">
        <f t="shared" si="667"/>
        <v>N</v>
      </c>
      <c r="L4699" s="110" t="b">
        <f t="shared" si="668"/>
        <v>0</v>
      </c>
      <c r="M4699" s="110" t="b">
        <f t="shared" si="669"/>
        <v>0</v>
      </c>
      <c r="AC4699" s="1" t="str">
        <f t="shared" si="665"/>
        <v/>
      </c>
      <c r="AD4699" s="1" t="str">
        <f t="shared" si="661"/>
        <v/>
      </c>
      <c r="AE4699" s="1" t="e">
        <f>VLOOKUP(A4699,#REF!,12,FALSE)</f>
        <v>#REF!</v>
      </c>
      <c r="AF4699" s="1">
        <f t="shared" si="662"/>
        <v>0</v>
      </c>
      <c r="AG4699" s="1">
        <f t="shared" si="663"/>
        <v>0</v>
      </c>
      <c r="AH4699" s="1">
        <f t="shared" si="664"/>
        <v>0</v>
      </c>
    </row>
    <row r="4700" spans="1:34" ht="14" x14ac:dyDescent="0.3">
      <c r="A4700" s="279"/>
      <c r="B4700" s="279"/>
      <c r="C4700" s="280"/>
      <c r="D4700" s="281"/>
      <c r="E4700" s="281"/>
      <c r="F4700" s="280"/>
      <c r="G4700" s="281"/>
      <c r="H4700" s="279"/>
      <c r="I4700" s="288" t="str">
        <f>_xlfn.IFNA(VLOOKUP(B4700,'Absence Types'!A:D,4,FALSE),"")</f>
        <v/>
      </c>
      <c r="J4700" s="110" t="str">
        <f t="shared" si="666"/>
        <v>Y</v>
      </c>
      <c r="K4700" s="110" t="str">
        <f t="shared" si="667"/>
        <v>N</v>
      </c>
      <c r="L4700" s="110" t="b">
        <f t="shared" si="668"/>
        <v>0</v>
      </c>
      <c r="M4700" s="110" t="b">
        <f t="shared" si="669"/>
        <v>0</v>
      </c>
      <c r="AC4700" s="1" t="str">
        <f t="shared" si="665"/>
        <v/>
      </c>
      <c r="AD4700" s="1" t="str">
        <f t="shared" si="661"/>
        <v/>
      </c>
      <c r="AE4700" s="1" t="e">
        <f>VLOOKUP(A4700,#REF!,12,FALSE)</f>
        <v>#REF!</v>
      </c>
      <c r="AF4700" s="1">
        <f t="shared" si="662"/>
        <v>0</v>
      </c>
      <c r="AG4700" s="1">
        <f t="shared" si="663"/>
        <v>0</v>
      </c>
      <c r="AH4700" s="1">
        <f t="shared" si="664"/>
        <v>0</v>
      </c>
    </row>
    <row r="4701" spans="1:34" ht="14" x14ac:dyDescent="0.3">
      <c r="A4701" s="279"/>
      <c r="B4701" s="279"/>
      <c r="C4701" s="280"/>
      <c r="D4701" s="281"/>
      <c r="E4701" s="281"/>
      <c r="F4701" s="280"/>
      <c r="G4701" s="281"/>
      <c r="H4701" s="279"/>
      <c r="I4701" s="288" t="str">
        <f>_xlfn.IFNA(VLOOKUP(B4701,'Absence Types'!A:D,4,FALSE),"")</f>
        <v/>
      </c>
      <c r="J4701" s="110" t="str">
        <f t="shared" si="666"/>
        <v>Y</v>
      </c>
      <c r="K4701" s="110" t="str">
        <f t="shared" si="667"/>
        <v>N</v>
      </c>
      <c r="L4701" s="110" t="b">
        <f t="shared" si="668"/>
        <v>0</v>
      </c>
      <c r="M4701" s="110" t="b">
        <f t="shared" si="669"/>
        <v>0</v>
      </c>
      <c r="AC4701" s="1" t="str">
        <f t="shared" si="665"/>
        <v/>
      </c>
      <c r="AD4701" s="1" t="str">
        <f t="shared" si="661"/>
        <v/>
      </c>
      <c r="AE4701" s="1" t="e">
        <f>VLOOKUP(A4701,#REF!,12,FALSE)</f>
        <v>#REF!</v>
      </c>
      <c r="AF4701" s="1">
        <f t="shared" si="662"/>
        <v>0</v>
      </c>
      <c r="AG4701" s="1">
        <f t="shared" si="663"/>
        <v>0</v>
      </c>
      <c r="AH4701" s="1">
        <f t="shared" si="664"/>
        <v>0</v>
      </c>
    </row>
    <row r="4702" spans="1:34" ht="14" x14ac:dyDescent="0.3">
      <c r="A4702" s="279"/>
      <c r="B4702" s="279"/>
      <c r="C4702" s="280"/>
      <c r="D4702" s="281"/>
      <c r="E4702" s="281"/>
      <c r="F4702" s="280"/>
      <c r="G4702" s="281"/>
      <c r="H4702" s="279"/>
      <c r="I4702" s="288" t="str">
        <f>_xlfn.IFNA(VLOOKUP(B4702,'Absence Types'!A:D,4,FALSE),"")</f>
        <v/>
      </c>
      <c r="J4702" s="110" t="str">
        <f t="shared" si="666"/>
        <v>Y</v>
      </c>
      <c r="K4702" s="110" t="str">
        <f t="shared" si="667"/>
        <v>N</v>
      </c>
      <c r="L4702" s="110" t="b">
        <f t="shared" si="668"/>
        <v>0</v>
      </c>
      <c r="M4702" s="110" t="b">
        <f t="shared" si="669"/>
        <v>0</v>
      </c>
      <c r="AC4702" s="1" t="str">
        <f t="shared" si="665"/>
        <v/>
      </c>
      <c r="AD4702" s="1" t="str">
        <f t="shared" si="661"/>
        <v/>
      </c>
      <c r="AE4702" s="1" t="e">
        <f>VLOOKUP(A4702,#REF!,12,FALSE)</f>
        <v>#REF!</v>
      </c>
      <c r="AF4702" s="1">
        <f t="shared" si="662"/>
        <v>0</v>
      </c>
      <c r="AG4702" s="1">
        <f t="shared" si="663"/>
        <v>0</v>
      </c>
      <c r="AH4702" s="1">
        <f t="shared" si="664"/>
        <v>0</v>
      </c>
    </row>
    <row r="4703" spans="1:34" ht="14" x14ac:dyDescent="0.3">
      <c r="A4703" s="279"/>
      <c r="B4703" s="279"/>
      <c r="C4703" s="280"/>
      <c r="D4703" s="281"/>
      <c r="E4703" s="281"/>
      <c r="F4703" s="280"/>
      <c r="G4703" s="281"/>
      <c r="H4703" s="279"/>
      <c r="I4703" s="288" t="str">
        <f>_xlfn.IFNA(VLOOKUP(B4703,'Absence Types'!A:D,4,FALSE),"")</f>
        <v/>
      </c>
      <c r="J4703" s="110" t="str">
        <f t="shared" si="666"/>
        <v>Y</v>
      </c>
      <c r="K4703" s="110" t="str">
        <f t="shared" si="667"/>
        <v>N</v>
      </c>
      <c r="L4703" s="110" t="b">
        <f t="shared" si="668"/>
        <v>0</v>
      </c>
      <c r="M4703" s="110" t="b">
        <f t="shared" si="669"/>
        <v>0</v>
      </c>
      <c r="AC4703" s="1" t="str">
        <f t="shared" si="665"/>
        <v/>
      </c>
      <c r="AD4703" s="1" t="str">
        <f t="shared" si="661"/>
        <v/>
      </c>
      <c r="AE4703" s="1" t="e">
        <f>VLOOKUP(A4703,#REF!,12,FALSE)</f>
        <v>#REF!</v>
      </c>
      <c r="AF4703" s="1">
        <f t="shared" si="662"/>
        <v>0</v>
      </c>
      <c r="AG4703" s="1">
        <f t="shared" si="663"/>
        <v>0</v>
      </c>
      <c r="AH4703" s="1">
        <f t="shared" si="664"/>
        <v>0</v>
      </c>
    </row>
    <row r="4704" spans="1:34" ht="14" x14ac:dyDescent="0.3">
      <c r="A4704" s="279"/>
      <c r="B4704" s="279"/>
      <c r="C4704" s="280"/>
      <c r="D4704" s="281"/>
      <c r="E4704" s="281"/>
      <c r="F4704" s="280"/>
      <c r="G4704" s="281"/>
      <c r="H4704" s="279"/>
      <c r="I4704" s="288" t="str">
        <f>_xlfn.IFNA(VLOOKUP(B4704,'Absence Types'!A:D,4,FALSE),"")</f>
        <v/>
      </c>
      <c r="J4704" s="110" t="str">
        <f t="shared" si="666"/>
        <v>Y</v>
      </c>
      <c r="K4704" s="110" t="str">
        <f t="shared" si="667"/>
        <v>N</v>
      </c>
      <c r="L4704" s="110" t="b">
        <f t="shared" si="668"/>
        <v>0</v>
      </c>
      <c r="M4704" s="110" t="b">
        <f t="shared" si="669"/>
        <v>0</v>
      </c>
      <c r="AC4704" s="1" t="str">
        <f t="shared" si="665"/>
        <v/>
      </c>
      <c r="AD4704" s="1" t="str">
        <f t="shared" si="661"/>
        <v/>
      </c>
      <c r="AE4704" s="1" t="e">
        <f>VLOOKUP(A4704,#REF!,12,FALSE)</f>
        <v>#REF!</v>
      </c>
      <c r="AF4704" s="1">
        <f t="shared" si="662"/>
        <v>0</v>
      </c>
      <c r="AG4704" s="1">
        <f t="shared" si="663"/>
        <v>0</v>
      </c>
      <c r="AH4704" s="1">
        <f t="shared" si="664"/>
        <v>0</v>
      </c>
    </row>
    <row r="4705" spans="1:34" ht="14" x14ac:dyDescent="0.3">
      <c r="A4705" s="279"/>
      <c r="B4705" s="279"/>
      <c r="C4705" s="280"/>
      <c r="D4705" s="281"/>
      <c r="E4705" s="281"/>
      <c r="F4705" s="280"/>
      <c r="G4705" s="281"/>
      <c r="H4705" s="279"/>
      <c r="I4705" s="288" t="str">
        <f>_xlfn.IFNA(VLOOKUP(B4705,'Absence Types'!A:D,4,FALSE),"")</f>
        <v/>
      </c>
      <c r="J4705" s="110" t="str">
        <f t="shared" si="666"/>
        <v>Y</v>
      </c>
      <c r="K4705" s="110" t="str">
        <f t="shared" si="667"/>
        <v>N</v>
      </c>
      <c r="L4705" s="110" t="b">
        <f t="shared" si="668"/>
        <v>0</v>
      </c>
      <c r="M4705" s="110" t="b">
        <f t="shared" si="669"/>
        <v>0</v>
      </c>
      <c r="AC4705" s="1" t="str">
        <f t="shared" si="665"/>
        <v/>
      </c>
      <c r="AD4705" s="1" t="str">
        <f t="shared" si="661"/>
        <v/>
      </c>
      <c r="AE4705" s="1" t="e">
        <f>VLOOKUP(A4705,#REF!,12,FALSE)</f>
        <v>#REF!</v>
      </c>
      <c r="AF4705" s="1">
        <f t="shared" si="662"/>
        <v>0</v>
      </c>
      <c r="AG4705" s="1">
        <f t="shared" si="663"/>
        <v>0</v>
      </c>
      <c r="AH4705" s="1">
        <f t="shared" si="664"/>
        <v>0</v>
      </c>
    </row>
    <row r="4706" spans="1:34" ht="14" x14ac:dyDescent="0.3">
      <c r="A4706" s="279"/>
      <c r="B4706" s="279"/>
      <c r="C4706" s="280"/>
      <c r="D4706" s="281"/>
      <c r="E4706" s="281"/>
      <c r="F4706" s="280"/>
      <c r="G4706" s="281"/>
      <c r="H4706" s="279"/>
      <c r="I4706" s="288" t="str">
        <f>_xlfn.IFNA(VLOOKUP(B4706,'Absence Types'!A:D,4,FALSE),"")</f>
        <v/>
      </c>
      <c r="J4706" s="110" t="str">
        <f t="shared" si="666"/>
        <v>Y</v>
      </c>
      <c r="K4706" s="110" t="str">
        <f t="shared" si="667"/>
        <v>N</v>
      </c>
      <c r="L4706" s="110" t="b">
        <f t="shared" si="668"/>
        <v>0</v>
      </c>
      <c r="M4706" s="110" t="b">
        <f t="shared" si="669"/>
        <v>0</v>
      </c>
      <c r="AC4706" s="1" t="str">
        <f t="shared" si="665"/>
        <v/>
      </c>
      <c r="AD4706" s="1" t="str">
        <f t="shared" si="661"/>
        <v/>
      </c>
      <c r="AE4706" s="1" t="e">
        <f>VLOOKUP(A4706,#REF!,12,FALSE)</f>
        <v>#REF!</v>
      </c>
      <c r="AF4706" s="1">
        <f t="shared" si="662"/>
        <v>0</v>
      </c>
      <c r="AG4706" s="1">
        <f t="shared" si="663"/>
        <v>0</v>
      </c>
      <c r="AH4706" s="1">
        <f t="shared" si="664"/>
        <v>0</v>
      </c>
    </row>
    <row r="4707" spans="1:34" ht="14" x14ac:dyDescent="0.3">
      <c r="A4707" s="279"/>
      <c r="B4707" s="279"/>
      <c r="C4707" s="280"/>
      <c r="D4707" s="281"/>
      <c r="E4707" s="281"/>
      <c r="F4707" s="280"/>
      <c r="G4707" s="281"/>
      <c r="H4707" s="279"/>
      <c r="I4707" s="288" t="str">
        <f>_xlfn.IFNA(VLOOKUP(B4707,'Absence Types'!A:D,4,FALSE),"")</f>
        <v/>
      </c>
      <c r="J4707" s="110" t="str">
        <f t="shared" si="666"/>
        <v>Y</v>
      </c>
      <c r="K4707" s="110" t="str">
        <f t="shared" si="667"/>
        <v>N</v>
      </c>
      <c r="L4707" s="110" t="b">
        <f t="shared" si="668"/>
        <v>0</v>
      </c>
      <c r="M4707" s="110" t="b">
        <f t="shared" si="669"/>
        <v>0</v>
      </c>
      <c r="AC4707" s="1" t="str">
        <f t="shared" si="665"/>
        <v/>
      </c>
      <c r="AD4707" s="1" t="str">
        <f t="shared" si="661"/>
        <v/>
      </c>
      <c r="AE4707" s="1" t="e">
        <f>VLOOKUP(A4707,#REF!,12,FALSE)</f>
        <v>#REF!</v>
      </c>
      <c r="AF4707" s="1">
        <f t="shared" si="662"/>
        <v>0</v>
      </c>
      <c r="AG4707" s="1">
        <f t="shared" si="663"/>
        <v>0</v>
      </c>
      <c r="AH4707" s="1">
        <f t="shared" si="664"/>
        <v>0</v>
      </c>
    </row>
    <row r="4708" spans="1:34" ht="14" x14ac:dyDescent="0.3">
      <c r="A4708" s="279"/>
      <c r="B4708" s="279"/>
      <c r="C4708" s="280"/>
      <c r="D4708" s="281"/>
      <c r="E4708" s="281"/>
      <c r="F4708" s="280"/>
      <c r="G4708" s="281"/>
      <c r="H4708" s="279"/>
      <c r="I4708" s="288" t="str">
        <f>_xlfn.IFNA(VLOOKUP(B4708,'Absence Types'!A:D,4,FALSE),"")</f>
        <v/>
      </c>
      <c r="J4708" s="110" t="str">
        <f t="shared" si="666"/>
        <v>Y</v>
      </c>
      <c r="K4708" s="110" t="str">
        <f t="shared" si="667"/>
        <v>N</v>
      </c>
      <c r="L4708" s="110" t="b">
        <f t="shared" si="668"/>
        <v>0</v>
      </c>
      <c r="M4708" s="110" t="b">
        <f t="shared" si="669"/>
        <v>0</v>
      </c>
      <c r="AC4708" s="1" t="str">
        <f t="shared" si="665"/>
        <v/>
      </c>
      <c r="AD4708" s="1" t="str">
        <f t="shared" si="661"/>
        <v/>
      </c>
      <c r="AE4708" s="1" t="e">
        <f>VLOOKUP(A4708,#REF!,12,FALSE)</f>
        <v>#REF!</v>
      </c>
      <c r="AF4708" s="1">
        <f t="shared" si="662"/>
        <v>0</v>
      </c>
      <c r="AG4708" s="1">
        <f t="shared" si="663"/>
        <v>0</v>
      </c>
      <c r="AH4708" s="1">
        <f t="shared" si="664"/>
        <v>0</v>
      </c>
    </row>
    <row r="4709" spans="1:34" ht="14" x14ac:dyDescent="0.3">
      <c r="A4709" s="279"/>
      <c r="B4709" s="279"/>
      <c r="C4709" s="280"/>
      <c r="D4709" s="281"/>
      <c r="E4709" s="281"/>
      <c r="F4709" s="280"/>
      <c r="G4709" s="281"/>
      <c r="H4709" s="279"/>
      <c r="I4709" s="288" t="str">
        <f>_xlfn.IFNA(VLOOKUP(B4709,'Absence Types'!A:D,4,FALSE),"")</f>
        <v/>
      </c>
      <c r="J4709" s="110" t="str">
        <f t="shared" si="666"/>
        <v>Y</v>
      </c>
      <c r="K4709" s="110" t="str">
        <f t="shared" si="667"/>
        <v>N</v>
      </c>
      <c r="L4709" s="110" t="b">
        <f t="shared" si="668"/>
        <v>0</v>
      </c>
      <c r="M4709" s="110" t="b">
        <f t="shared" si="669"/>
        <v>0</v>
      </c>
      <c r="AC4709" s="1" t="str">
        <f t="shared" si="665"/>
        <v/>
      </c>
      <c r="AD4709" s="1" t="str">
        <f t="shared" si="661"/>
        <v/>
      </c>
      <c r="AE4709" s="1" t="e">
        <f>VLOOKUP(A4709,#REF!,12,FALSE)</f>
        <v>#REF!</v>
      </c>
      <c r="AF4709" s="1">
        <f t="shared" si="662"/>
        <v>0</v>
      </c>
      <c r="AG4709" s="1">
        <f t="shared" si="663"/>
        <v>0</v>
      </c>
      <c r="AH4709" s="1">
        <f t="shared" si="664"/>
        <v>0</v>
      </c>
    </row>
    <row r="4710" spans="1:34" ht="14" x14ac:dyDescent="0.3">
      <c r="A4710" s="279"/>
      <c r="B4710" s="279"/>
      <c r="C4710" s="280"/>
      <c r="D4710" s="281"/>
      <c r="E4710" s="281"/>
      <c r="F4710" s="280"/>
      <c r="G4710" s="281"/>
      <c r="H4710" s="279"/>
      <c r="I4710" s="288" t="str">
        <f>_xlfn.IFNA(VLOOKUP(B4710,'Absence Types'!A:D,4,FALSE),"")</f>
        <v/>
      </c>
      <c r="J4710" s="110" t="str">
        <f t="shared" si="666"/>
        <v>Y</v>
      </c>
      <c r="K4710" s="110" t="str">
        <f t="shared" si="667"/>
        <v>N</v>
      </c>
      <c r="L4710" s="110" t="b">
        <f t="shared" si="668"/>
        <v>0</v>
      </c>
      <c r="M4710" s="110" t="b">
        <f t="shared" si="669"/>
        <v>0</v>
      </c>
      <c r="AC4710" s="1" t="str">
        <f t="shared" si="665"/>
        <v/>
      </c>
      <c r="AD4710" s="1" t="str">
        <f t="shared" si="661"/>
        <v/>
      </c>
      <c r="AE4710" s="1" t="e">
        <f>VLOOKUP(A4710,#REF!,12,FALSE)</f>
        <v>#REF!</v>
      </c>
      <c r="AF4710" s="1">
        <f t="shared" si="662"/>
        <v>0</v>
      </c>
      <c r="AG4710" s="1">
        <f t="shared" si="663"/>
        <v>0</v>
      </c>
      <c r="AH4710" s="1">
        <f t="shared" si="664"/>
        <v>0</v>
      </c>
    </row>
    <row r="4711" spans="1:34" ht="14" x14ac:dyDescent="0.3">
      <c r="A4711" s="279"/>
      <c r="B4711" s="279"/>
      <c r="C4711" s="280"/>
      <c r="D4711" s="281"/>
      <c r="E4711" s="281"/>
      <c r="F4711" s="280"/>
      <c r="G4711" s="281"/>
      <c r="H4711" s="279"/>
      <c r="I4711" s="288" t="str">
        <f>_xlfn.IFNA(VLOOKUP(B4711,'Absence Types'!A:D,4,FALSE),"")</f>
        <v/>
      </c>
      <c r="J4711" s="110" t="str">
        <f t="shared" si="666"/>
        <v>Y</v>
      </c>
      <c r="K4711" s="110" t="str">
        <f t="shared" si="667"/>
        <v>N</v>
      </c>
      <c r="L4711" s="110" t="b">
        <f t="shared" si="668"/>
        <v>0</v>
      </c>
      <c r="M4711" s="110" t="b">
        <f t="shared" si="669"/>
        <v>0</v>
      </c>
      <c r="AC4711" s="1" t="str">
        <f t="shared" si="665"/>
        <v/>
      </c>
      <c r="AD4711" s="1" t="str">
        <f t="shared" si="661"/>
        <v/>
      </c>
      <c r="AE4711" s="1" t="e">
        <f>VLOOKUP(A4711,#REF!,12,FALSE)</f>
        <v>#REF!</v>
      </c>
      <c r="AF4711" s="1">
        <f t="shared" si="662"/>
        <v>0</v>
      </c>
      <c r="AG4711" s="1">
        <f t="shared" si="663"/>
        <v>0</v>
      </c>
      <c r="AH4711" s="1">
        <f t="shared" si="664"/>
        <v>0</v>
      </c>
    </row>
    <row r="4712" spans="1:34" ht="14" x14ac:dyDescent="0.3">
      <c r="A4712" s="279"/>
      <c r="B4712" s="279"/>
      <c r="C4712" s="280"/>
      <c r="D4712" s="281"/>
      <c r="E4712" s="281"/>
      <c r="F4712" s="280"/>
      <c r="G4712" s="281"/>
      <c r="H4712" s="279"/>
      <c r="I4712" s="288" t="str">
        <f>_xlfn.IFNA(VLOOKUP(B4712,'Absence Types'!A:D,4,FALSE),"")</f>
        <v/>
      </c>
      <c r="J4712" s="110" t="str">
        <f t="shared" si="666"/>
        <v>Y</v>
      </c>
      <c r="K4712" s="110" t="str">
        <f t="shared" si="667"/>
        <v>N</v>
      </c>
      <c r="L4712" s="110" t="b">
        <f t="shared" si="668"/>
        <v>0</v>
      </c>
      <c r="M4712" s="110" t="b">
        <f t="shared" si="669"/>
        <v>0</v>
      </c>
      <c r="AC4712" s="1" t="str">
        <f t="shared" si="665"/>
        <v/>
      </c>
      <c r="AD4712" s="1" t="str">
        <f t="shared" si="661"/>
        <v/>
      </c>
      <c r="AE4712" s="1" t="e">
        <f>VLOOKUP(A4712,#REF!,12,FALSE)</f>
        <v>#REF!</v>
      </c>
      <c r="AF4712" s="1">
        <f t="shared" si="662"/>
        <v>0</v>
      </c>
      <c r="AG4712" s="1">
        <f t="shared" si="663"/>
        <v>0</v>
      </c>
      <c r="AH4712" s="1">
        <f t="shared" si="664"/>
        <v>0</v>
      </c>
    </row>
    <row r="4713" spans="1:34" ht="14" x14ac:dyDescent="0.3">
      <c r="A4713" s="279"/>
      <c r="B4713" s="279"/>
      <c r="C4713" s="280"/>
      <c r="D4713" s="281"/>
      <c r="E4713" s="281"/>
      <c r="F4713" s="280"/>
      <c r="G4713" s="281"/>
      <c r="H4713" s="279"/>
      <c r="I4713" s="288" t="str">
        <f>_xlfn.IFNA(VLOOKUP(B4713,'Absence Types'!A:D,4,FALSE),"")</f>
        <v/>
      </c>
      <c r="J4713" s="110" t="str">
        <f t="shared" si="666"/>
        <v>Y</v>
      </c>
      <c r="K4713" s="110" t="str">
        <f t="shared" si="667"/>
        <v>N</v>
      </c>
      <c r="L4713" s="110" t="b">
        <f t="shared" si="668"/>
        <v>0</v>
      </c>
      <c r="M4713" s="110" t="b">
        <f t="shared" si="669"/>
        <v>0</v>
      </c>
      <c r="AC4713" s="1" t="str">
        <f t="shared" si="665"/>
        <v/>
      </c>
      <c r="AD4713" s="1" t="str">
        <f t="shared" si="661"/>
        <v/>
      </c>
      <c r="AE4713" s="1" t="e">
        <f>VLOOKUP(A4713,#REF!,12,FALSE)</f>
        <v>#REF!</v>
      </c>
      <c r="AF4713" s="1">
        <f t="shared" si="662"/>
        <v>0</v>
      </c>
      <c r="AG4713" s="1">
        <f t="shared" si="663"/>
        <v>0</v>
      </c>
      <c r="AH4713" s="1">
        <f t="shared" si="664"/>
        <v>0</v>
      </c>
    </row>
    <row r="4714" spans="1:34" ht="14" x14ac:dyDescent="0.3">
      <c r="A4714" s="279"/>
      <c r="B4714" s="279"/>
      <c r="C4714" s="280"/>
      <c r="D4714" s="281"/>
      <c r="E4714" s="281"/>
      <c r="F4714" s="280"/>
      <c r="G4714" s="281"/>
      <c r="H4714" s="279"/>
      <c r="I4714" s="288" t="str">
        <f>_xlfn.IFNA(VLOOKUP(B4714,'Absence Types'!A:D,4,FALSE),"")</f>
        <v/>
      </c>
      <c r="J4714" s="110" t="str">
        <f t="shared" si="666"/>
        <v>Y</v>
      </c>
      <c r="K4714" s="110" t="str">
        <f t="shared" si="667"/>
        <v>N</v>
      </c>
      <c r="L4714" s="110" t="b">
        <f t="shared" si="668"/>
        <v>0</v>
      </c>
      <c r="M4714" s="110" t="b">
        <f t="shared" si="669"/>
        <v>0</v>
      </c>
      <c r="AC4714" s="1" t="str">
        <f t="shared" si="665"/>
        <v/>
      </c>
      <c r="AD4714" s="1" t="str">
        <f t="shared" si="661"/>
        <v/>
      </c>
      <c r="AE4714" s="1" t="e">
        <f>VLOOKUP(A4714,#REF!,12,FALSE)</f>
        <v>#REF!</v>
      </c>
      <c r="AF4714" s="1">
        <f t="shared" si="662"/>
        <v>0</v>
      </c>
      <c r="AG4714" s="1">
        <f t="shared" si="663"/>
        <v>0</v>
      </c>
      <c r="AH4714" s="1">
        <f t="shared" si="664"/>
        <v>0</v>
      </c>
    </row>
    <row r="4715" spans="1:34" ht="14" x14ac:dyDescent="0.3">
      <c r="A4715" s="279"/>
      <c r="B4715" s="279"/>
      <c r="C4715" s="280"/>
      <c r="D4715" s="281"/>
      <c r="E4715" s="281"/>
      <c r="F4715" s="280"/>
      <c r="G4715" s="281"/>
      <c r="H4715" s="279"/>
      <c r="I4715" s="288" t="str">
        <f>_xlfn.IFNA(VLOOKUP(B4715,'Absence Types'!A:D,4,FALSE),"")</f>
        <v/>
      </c>
      <c r="J4715" s="110" t="str">
        <f t="shared" si="666"/>
        <v>Y</v>
      </c>
      <c r="K4715" s="110" t="str">
        <f t="shared" si="667"/>
        <v>N</v>
      </c>
      <c r="L4715" s="110" t="b">
        <f t="shared" si="668"/>
        <v>0</v>
      </c>
      <c r="M4715" s="110" t="b">
        <f t="shared" si="669"/>
        <v>0</v>
      </c>
      <c r="AC4715" s="1" t="str">
        <f t="shared" si="665"/>
        <v/>
      </c>
      <c r="AD4715" s="1" t="str">
        <f t="shared" si="661"/>
        <v/>
      </c>
      <c r="AE4715" s="1" t="e">
        <f>VLOOKUP(A4715,#REF!,12,FALSE)</f>
        <v>#REF!</v>
      </c>
      <c r="AF4715" s="1">
        <f t="shared" si="662"/>
        <v>0</v>
      </c>
      <c r="AG4715" s="1">
        <f t="shared" si="663"/>
        <v>0</v>
      </c>
      <c r="AH4715" s="1">
        <f t="shared" si="664"/>
        <v>0</v>
      </c>
    </row>
    <row r="4716" spans="1:34" ht="14" x14ac:dyDescent="0.3">
      <c r="A4716" s="279"/>
      <c r="B4716" s="279"/>
      <c r="C4716" s="280"/>
      <c r="D4716" s="281"/>
      <c r="E4716" s="281"/>
      <c r="F4716" s="280"/>
      <c r="G4716" s="281"/>
      <c r="H4716" s="279"/>
      <c r="I4716" s="288" t="str">
        <f>_xlfn.IFNA(VLOOKUP(B4716,'Absence Types'!A:D,4,FALSE),"")</f>
        <v/>
      </c>
      <c r="J4716" s="110" t="str">
        <f t="shared" si="666"/>
        <v>Y</v>
      </c>
      <c r="K4716" s="110" t="str">
        <f t="shared" si="667"/>
        <v>N</v>
      </c>
      <c r="L4716" s="110" t="b">
        <f t="shared" si="668"/>
        <v>0</v>
      </c>
      <c r="M4716" s="110" t="b">
        <f t="shared" si="669"/>
        <v>0</v>
      </c>
      <c r="AC4716" s="1" t="str">
        <f t="shared" si="665"/>
        <v/>
      </c>
      <c r="AD4716" s="1" t="str">
        <f t="shared" si="661"/>
        <v/>
      </c>
      <c r="AE4716" s="1" t="e">
        <f>VLOOKUP(A4716,#REF!,12,FALSE)</f>
        <v>#REF!</v>
      </c>
      <c r="AF4716" s="1">
        <f t="shared" si="662"/>
        <v>0</v>
      </c>
      <c r="AG4716" s="1">
        <f t="shared" si="663"/>
        <v>0</v>
      </c>
      <c r="AH4716" s="1">
        <f t="shared" si="664"/>
        <v>0</v>
      </c>
    </row>
    <row r="4717" spans="1:34" ht="14" x14ac:dyDescent="0.3">
      <c r="A4717" s="279"/>
      <c r="B4717" s="279"/>
      <c r="C4717" s="280"/>
      <c r="D4717" s="281"/>
      <c r="E4717" s="281"/>
      <c r="F4717" s="280"/>
      <c r="G4717" s="281"/>
      <c r="H4717" s="279"/>
      <c r="I4717" s="288" t="str">
        <f>_xlfn.IFNA(VLOOKUP(B4717,'Absence Types'!A:D,4,FALSE),"")</f>
        <v/>
      </c>
      <c r="J4717" s="110" t="str">
        <f t="shared" si="666"/>
        <v>Y</v>
      </c>
      <c r="K4717" s="110" t="str">
        <f t="shared" si="667"/>
        <v>N</v>
      </c>
      <c r="L4717" s="110" t="b">
        <f t="shared" si="668"/>
        <v>0</v>
      </c>
      <c r="M4717" s="110" t="b">
        <f t="shared" si="669"/>
        <v>0</v>
      </c>
      <c r="AC4717" s="1" t="str">
        <f t="shared" si="665"/>
        <v/>
      </c>
      <c r="AD4717" s="1" t="str">
        <f t="shared" si="661"/>
        <v/>
      </c>
      <c r="AE4717" s="1" t="e">
        <f>VLOOKUP(A4717,#REF!,12,FALSE)</f>
        <v>#REF!</v>
      </c>
      <c r="AF4717" s="1">
        <f t="shared" si="662"/>
        <v>0</v>
      </c>
      <c r="AG4717" s="1">
        <f t="shared" si="663"/>
        <v>0</v>
      </c>
      <c r="AH4717" s="1">
        <f t="shared" si="664"/>
        <v>0</v>
      </c>
    </row>
    <row r="4718" spans="1:34" ht="14" x14ac:dyDescent="0.3">
      <c r="A4718" s="279"/>
      <c r="B4718" s="279"/>
      <c r="C4718" s="280"/>
      <c r="D4718" s="281"/>
      <c r="E4718" s="281"/>
      <c r="F4718" s="280"/>
      <c r="G4718" s="281"/>
      <c r="H4718" s="279"/>
      <c r="I4718" s="288" t="str">
        <f>_xlfn.IFNA(VLOOKUP(B4718,'Absence Types'!A:D,4,FALSE),"")</f>
        <v/>
      </c>
      <c r="J4718" s="110" t="str">
        <f t="shared" si="666"/>
        <v>Y</v>
      </c>
      <c r="K4718" s="110" t="str">
        <f t="shared" si="667"/>
        <v>N</v>
      </c>
      <c r="L4718" s="110" t="b">
        <f t="shared" si="668"/>
        <v>0</v>
      </c>
      <c r="M4718" s="110" t="b">
        <f t="shared" si="669"/>
        <v>0</v>
      </c>
      <c r="AC4718" s="1" t="str">
        <f t="shared" si="665"/>
        <v/>
      </c>
      <c r="AD4718" s="1" t="str">
        <f t="shared" si="661"/>
        <v/>
      </c>
      <c r="AE4718" s="1" t="e">
        <f>VLOOKUP(A4718,#REF!,12,FALSE)</f>
        <v>#REF!</v>
      </c>
      <c r="AF4718" s="1">
        <f t="shared" si="662"/>
        <v>0</v>
      </c>
      <c r="AG4718" s="1">
        <f t="shared" si="663"/>
        <v>0</v>
      </c>
      <c r="AH4718" s="1">
        <f t="shared" si="664"/>
        <v>0</v>
      </c>
    </row>
    <row r="4719" spans="1:34" ht="14" x14ac:dyDescent="0.3">
      <c r="A4719" s="279"/>
      <c r="B4719" s="279"/>
      <c r="C4719" s="280"/>
      <c r="D4719" s="281"/>
      <c r="E4719" s="281"/>
      <c r="F4719" s="280"/>
      <c r="G4719" s="281"/>
      <c r="H4719" s="279"/>
      <c r="I4719" s="288" t="str">
        <f>_xlfn.IFNA(VLOOKUP(B4719,'Absence Types'!A:D,4,FALSE),"")</f>
        <v/>
      </c>
      <c r="J4719" s="110" t="str">
        <f t="shared" si="666"/>
        <v>Y</v>
      </c>
      <c r="K4719" s="110" t="str">
        <f t="shared" si="667"/>
        <v>N</v>
      </c>
      <c r="L4719" s="110" t="b">
        <f t="shared" si="668"/>
        <v>0</v>
      </c>
      <c r="M4719" s="110" t="b">
        <f t="shared" si="669"/>
        <v>0</v>
      </c>
      <c r="AC4719" s="1" t="str">
        <f t="shared" si="665"/>
        <v/>
      </c>
      <c r="AD4719" s="1" t="str">
        <f t="shared" si="661"/>
        <v/>
      </c>
      <c r="AE4719" s="1" t="e">
        <f>VLOOKUP(A4719,#REF!,12,FALSE)</f>
        <v>#REF!</v>
      </c>
      <c r="AF4719" s="1">
        <f t="shared" si="662"/>
        <v>0</v>
      </c>
      <c r="AG4719" s="1">
        <f t="shared" si="663"/>
        <v>0</v>
      </c>
      <c r="AH4719" s="1">
        <f t="shared" si="664"/>
        <v>0</v>
      </c>
    </row>
    <row r="4720" spans="1:34" ht="14" x14ac:dyDescent="0.3">
      <c r="A4720" s="279"/>
      <c r="B4720" s="279"/>
      <c r="C4720" s="280"/>
      <c r="D4720" s="281"/>
      <c r="E4720" s="281"/>
      <c r="F4720" s="280"/>
      <c r="G4720" s="281"/>
      <c r="H4720" s="279"/>
      <c r="I4720" s="288" t="str">
        <f>_xlfn.IFNA(VLOOKUP(B4720,'Absence Types'!A:D,4,FALSE),"")</f>
        <v/>
      </c>
      <c r="J4720" s="110" t="str">
        <f t="shared" si="666"/>
        <v>Y</v>
      </c>
      <c r="K4720" s="110" t="str">
        <f t="shared" si="667"/>
        <v>N</v>
      </c>
      <c r="L4720" s="110" t="b">
        <f t="shared" si="668"/>
        <v>0</v>
      </c>
      <c r="M4720" s="110" t="b">
        <f t="shared" si="669"/>
        <v>0</v>
      </c>
      <c r="AC4720" s="1" t="str">
        <f t="shared" si="665"/>
        <v/>
      </c>
      <c r="AD4720" s="1" t="str">
        <f t="shared" si="661"/>
        <v/>
      </c>
      <c r="AE4720" s="1" t="e">
        <f>VLOOKUP(A4720,#REF!,12,FALSE)</f>
        <v>#REF!</v>
      </c>
      <c r="AF4720" s="1">
        <f t="shared" si="662"/>
        <v>0</v>
      </c>
      <c r="AG4720" s="1">
        <f t="shared" si="663"/>
        <v>0</v>
      </c>
      <c r="AH4720" s="1">
        <f t="shared" si="664"/>
        <v>0</v>
      </c>
    </row>
    <row r="4721" spans="1:34" ht="14" x14ac:dyDescent="0.3">
      <c r="A4721" s="279"/>
      <c r="B4721" s="279"/>
      <c r="C4721" s="280"/>
      <c r="D4721" s="281"/>
      <c r="E4721" s="281"/>
      <c r="F4721" s="280"/>
      <c r="G4721" s="281"/>
      <c r="H4721" s="279"/>
      <c r="I4721" s="288" t="str">
        <f>_xlfn.IFNA(VLOOKUP(B4721,'Absence Types'!A:D,4,FALSE),"")</f>
        <v/>
      </c>
      <c r="J4721" s="110" t="str">
        <f t="shared" si="666"/>
        <v>Y</v>
      </c>
      <c r="K4721" s="110" t="str">
        <f t="shared" si="667"/>
        <v>N</v>
      </c>
      <c r="L4721" s="110" t="b">
        <f t="shared" si="668"/>
        <v>0</v>
      </c>
      <c r="M4721" s="110" t="b">
        <f t="shared" si="669"/>
        <v>0</v>
      </c>
      <c r="AC4721" s="1" t="str">
        <f t="shared" si="665"/>
        <v/>
      </c>
      <c r="AD4721" s="1" t="str">
        <f t="shared" si="661"/>
        <v/>
      </c>
      <c r="AE4721" s="1" t="e">
        <f>VLOOKUP(A4721,#REF!,12,FALSE)</f>
        <v>#REF!</v>
      </c>
      <c r="AF4721" s="1">
        <f t="shared" si="662"/>
        <v>0</v>
      </c>
      <c r="AG4721" s="1">
        <f t="shared" si="663"/>
        <v>0</v>
      </c>
      <c r="AH4721" s="1">
        <f t="shared" si="664"/>
        <v>0</v>
      </c>
    </row>
    <row r="4722" spans="1:34" ht="14" x14ac:dyDescent="0.3">
      <c r="A4722" s="279"/>
      <c r="B4722" s="279"/>
      <c r="C4722" s="280"/>
      <c r="D4722" s="281"/>
      <c r="E4722" s="281"/>
      <c r="F4722" s="280"/>
      <c r="G4722" s="281"/>
      <c r="H4722" s="279"/>
      <c r="I4722" s="288" t="str">
        <f>_xlfn.IFNA(VLOOKUP(B4722,'Absence Types'!A:D,4,FALSE),"")</f>
        <v/>
      </c>
      <c r="J4722" s="110" t="str">
        <f t="shared" si="666"/>
        <v>Y</v>
      </c>
      <c r="K4722" s="110" t="str">
        <f t="shared" si="667"/>
        <v>N</v>
      </c>
      <c r="L4722" s="110" t="b">
        <f t="shared" si="668"/>
        <v>0</v>
      </c>
      <c r="M4722" s="110" t="b">
        <f t="shared" si="669"/>
        <v>0</v>
      </c>
      <c r="AC4722" s="1" t="str">
        <f t="shared" si="665"/>
        <v/>
      </c>
      <c r="AD4722" s="1" t="str">
        <f t="shared" si="661"/>
        <v/>
      </c>
      <c r="AE4722" s="1" t="e">
        <f>VLOOKUP(A4722,#REF!,12,FALSE)</f>
        <v>#REF!</v>
      </c>
      <c r="AF4722" s="1">
        <f t="shared" si="662"/>
        <v>0</v>
      </c>
      <c r="AG4722" s="1">
        <f t="shared" si="663"/>
        <v>0</v>
      </c>
      <c r="AH4722" s="1">
        <f t="shared" si="664"/>
        <v>0</v>
      </c>
    </row>
    <row r="4723" spans="1:34" ht="14" x14ac:dyDescent="0.3">
      <c r="A4723" s="279"/>
      <c r="B4723" s="279"/>
      <c r="C4723" s="280"/>
      <c r="D4723" s="281"/>
      <c r="E4723" s="281"/>
      <c r="F4723" s="280"/>
      <c r="G4723" s="281"/>
      <c r="H4723" s="279"/>
      <c r="I4723" s="288" t="str">
        <f>_xlfn.IFNA(VLOOKUP(B4723,'Absence Types'!A:D,4,FALSE),"")</f>
        <v/>
      </c>
      <c r="J4723" s="110" t="str">
        <f t="shared" si="666"/>
        <v>Y</v>
      </c>
      <c r="K4723" s="110" t="str">
        <f t="shared" si="667"/>
        <v>N</v>
      </c>
      <c r="L4723" s="110" t="b">
        <f t="shared" si="668"/>
        <v>0</v>
      </c>
      <c r="M4723" s="110" t="b">
        <f t="shared" si="669"/>
        <v>0</v>
      </c>
      <c r="AC4723" s="1" t="str">
        <f t="shared" si="665"/>
        <v/>
      </c>
      <c r="AD4723" s="1" t="str">
        <f t="shared" si="661"/>
        <v/>
      </c>
      <c r="AE4723" s="1" t="e">
        <f>VLOOKUP(A4723,#REF!,12,FALSE)</f>
        <v>#REF!</v>
      </c>
      <c r="AF4723" s="1">
        <f t="shared" si="662"/>
        <v>0</v>
      </c>
      <c r="AG4723" s="1">
        <f t="shared" si="663"/>
        <v>0</v>
      </c>
      <c r="AH4723" s="1">
        <f t="shared" si="664"/>
        <v>0</v>
      </c>
    </row>
    <row r="4724" spans="1:34" ht="14" x14ac:dyDescent="0.3">
      <c r="A4724" s="279"/>
      <c r="B4724" s="279"/>
      <c r="C4724" s="280"/>
      <c r="D4724" s="281"/>
      <c r="E4724" s="281"/>
      <c r="F4724" s="280"/>
      <c r="G4724" s="281"/>
      <c r="H4724" s="279"/>
      <c r="I4724" s="288" t="str">
        <f>_xlfn.IFNA(VLOOKUP(B4724,'Absence Types'!A:D,4,FALSE),"")</f>
        <v/>
      </c>
      <c r="J4724" s="110" t="str">
        <f t="shared" si="666"/>
        <v>Y</v>
      </c>
      <c r="K4724" s="110" t="str">
        <f t="shared" si="667"/>
        <v>N</v>
      </c>
      <c r="L4724" s="110" t="b">
        <f t="shared" si="668"/>
        <v>0</v>
      </c>
      <c r="M4724" s="110" t="b">
        <f t="shared" si="669"/>
        <v>0</v>
      </c>
      <c r="AC4724" s="1" t="str">
        <f t="shared" si="665"/>
        <v/>
      </c>
      <c r="AD4724" s="1" t="str">
        <f t="shared" si="661"/>
        <v/>
      </c>
      <c r="AE4724" s="1" t="e">
        <f>VLOOKUP(A4724,#REF!,12,FALSE)</f>
        <v>#REF!</v>
      </c>
      <c r="AF4724" s="1">
        <f t="shared" si="662"/>
        <v>0</v>
      </c>
      <c r="AG4724" s="1">
        <f t="shared" si="663"/>
        <v>0</v>
      </c>
      <c r="AH4724" s="1">
        <f t="shared" si="664"/>
        <v>0</v>
      </c>
    </row>
    <row r="4725" spans="1:34" ht="14" x14ac:dyDescent="0.3">
      <c r="A4725" s="279"/>
      <c r="B4725" s="279"/>
      <c r="C4725" s="280"/>
      <c r="D4725" s="281"/>
      <c r="E4725" s="281"/>
      <c r="F4725" s="280"/>
      <c r="G4725" s="281"/>
      <c r="H4725" s="279"/>
      <c r="I4725" s="288" t="str">
        <f>_xlfn.IFNA(VLOOKUP(B4725,'Absence Types'!A:D,4,FALSE),"")</f>
        <v/>
      </c>
      <c r="J4725" s="110" t="str">
        <f t="shared" si="666"/>
        <v>Y</v>
      </c>
      <c r="K4725" s="110" t="str">
        <f t="shared" si="667"/>
        <v>N</v>
      </c>
      <c r="L4725" s="110" t="b">
        <f t="shared" si="668"/>
        <v>0</v>
      </c>
      <c r="M4725" s="110" t="b">
        <f t="shared" si="669"/>
        <v>0</v>
      </c>
      <c r="AC4725" s="1" t="str">
        <f t="shared" si="665"/>
        <v/>
      </c>
      <c r="AD4725" s="1" t="str">
        <f t="shared" si="661"/>
        <v/>
      </c>
      <c r="AE4725" s="1" t="e">
        <f>VLOOKUP(A4725,#REF!,12,FALSE)</f>
        <v>#REF!</v>
      </c>
      <c r="AF4725" s="1">
        <f t="shared" si="662"/>
        <v>0</v>
      </c>
      <c r="AG4725" s="1">
        <f t="shared" si="663"/>
        <v>0</v>
      </c>
      <c r="AH4725" s="1">
        <f t="shared" si="664"/>
        <v>0</v>
      </c>
    </row>
    <row r="4726" spans="1:34" ht="14" x14ac:dyDescent="0.3">
      <c r="A4726" s="279"/>
      <c r="B4726" s="279"/>
      <c r="C4726" s="280"/>
      <c r="D4726" s="281"/>
      <c r="E4726" s="281"/>
      <c r="F4726" s="280"/>
      <c r="G4726" s="281"/>
      <c r="H4726" s="279"/>
      <c r="I4726" s="288" t="str">
        <f>_xlfn.IFNA(VLOOKUP(B4726,'Absence Types'!A:D,4,FALSE),"")</f>
        <v/>
      </c>
      <c r="J4726" s="110" t="str">
        <f t="shared" si="666"/>
        <v>Y</v>
      </c>
      <c r="K4726" s="110" t="str">
        <f t="shared" si="667"/>
        <v>N</v>
      </c>
      <c r="L4726" s="110" t="b">
        <f t="shared" si="668"/>
        <v>0</v>
      </c>
      <c r="M4726" s="110" t="b">
        <f t="shared" si="669"/>
        <v>0</v>
      </c>
      <c r="AC4726" s="1" t="str">
        <f t="shared" si="665"/>
        <v/>
      </c>
      <c r="AD4726" s="1" t="str">
        <f t="shared" si="661"/>
        <v/>
      </c>
      <c r="AE4726" s="1" t="e">
        <f>VLOOKUP(A4726,#REF!,12,FALSE)</f>
        <v>#REF!</v>
      </c>
      <c r="AF4726" s="1">
        <f t="shared" si="662"/>
        <v>0</v>
      </c>
      <c r="AG4726" s="1">
        <f t="shared" si="663"/>
        <v>0</v>
      </c>
      <c r="AH4726" s="1">
        <f t="shared" si="664"/>
        <v>0</v>
      </c>
    </row>
    <row r="4727" spans="1:34" ht="14" x14ac:dyDescent="0.3">
      <c r="A4727" s="279"/>
      <c r="B4727" s="279"/>
      <c r="C4727" s="280"/>
      <c r="D4727" s="281"/>
      <c r="E4727" s="281"/>
      <c r="F4727" s="280"/>
      <c r="G4727" s="281"/>
      <c r="H4727" s="279"/>
      <c r="I4727" s="288" t="str">
        <f>_xlfn.IFNA(VLOOKUP(B4727,'Absence Types'!A:D,4,FALSE),"")</f>
        <v/>
      </c>
      <c r="J4727" s="110" t="str">
        <f t="shared" si="666"/>
        <v>Y</v>
      </c>
      <c r="K4727" s="110" t="str">
        <f t="shared" si="667"/>
        <v>N</v>
      </c>
      <c r="L4727" s="110" t="b">
        <f t="shared" si="668"/>
        <v>0</v>
      </c>
      <c r="M4727" s="110" t="b">
        <f t="shared" si="669"/>
        <v>0</v>
      </c>
      <c r="AC4727" s="1" t="str">
        <f t="shared" si="665"/>
        <v/>
      </c>
      <c r="AD4727" s="1" t="str">
        <f t="shared" si="661"/>
        <v/>
      </c>
      <c r="AE4727" s="1" t="e">
        <f>VLOOKUP(A4727,#REF!,12,FALSE)</f>
        <v>#REF!</v>
      </c>
      <c r="AF4727" s="1">
        <f t="shared" si="662"/>
        <v>0</v>
      </c>
      <c r="AG4727" s="1">
        <f t="shared" si="663"/>
        <v>0</v>
      </c>
      <c r="AH4727" s="1">
        <f t="shared" si="664"/>
        <v>0</v>
      </c>
    </row>
    <row r="4728" spans="1:34" ht="14" x14ac:dyDescent="0.3">
      <c r="A4728" s="279"/>
      <c r="B4728" s="279"/>
      <c r="C4728" s="280"/>
      <c r="D4728" s="281"/>
      <c r="E4728" s="281"/>
      <c r="F4728" s="280"/>
      <c r="G4728" s="281"/>
      <c r="H4728" s="279"/>
      <c r="I4728" s="288" t="str">
        <f>_xlfn.IFNA(VLOOKUP(B4728,'Absence Types'!A:D,4,FALSE),"")</f>
        <v/>
      </c>
      <c r="J4728" s="110" t="str">
        <f t="shared" si="666"/>
        <v>Y</v>
      </c>
      <c r="K4728" s="110" t="str">
        <f t="shared" si="667"/>
        <v>N</v>
      </c>
      <c r="L4728" s="110" t="b">
        <f t="shared" si="668"/>
        <v>0</v>
      </c>
      <c r="M4728" s="110" t="b">
        <f t="shared" si="669"/>
        <v>0</v>
      </c>
      <c r="AC4728" s="1" t="str">
        <f t="shared" si="665"/>
        <v/>
      </c>
      <c r="AD4728" s="1" t="str">
        <f t="shared" si="661"/>
        <v/>
      </c>
      <c r="AE4728" s="1" t="e">
        <f>VLOOKUP(A4728,#REF!,12,FALSE)</f>
        <v>#REF!</v>
      </c>
      <c r="AF4728" s="1">
        <f t="shared" si="662"/>
        <v>0</v>
      </c>
      <c r="AG4728" s="1">
        <f t="shared" si="663"/>
        <v>0</v>
      </c>
      <c r="AH4728" s="1">
        <f t="shared" si="664"/>
        <v>0</v>
      </c>
    </row>
    <row r="4729" spans="1:34" ht="14" x14ac:dyDescent="0.3">
      <c r="A4729" s="279"/>
      <c r="B4729" s="279"/>
      <c r="C4729" s="280"/>
      <c r="D4729" s="281"/>
      <c r="E4729" s="281"/>
      <c r="F4729" s="280"/>
      <c r="G4729" s="281"/>
      <c r="H4729" s="279"/>
      <c r="I4729" s="288" t="str">
        <f>_xlfn.IFNA(VLOOKUP(B4729,'Absence Types'!A:D,4,FALSE),"")</f>
        <v/>
      </c>
      <c r="J4729" s="110" t="str">
        <f t="shared" si="666"/>
        <v>Y</v>
      </c>
      <c r="K4729" s="110" t="str">
        <f t="shared" si="667"/>
        <v>N</v>
      </c>
      <c r="L4729" s="110" t="b">
        <f t="shared" si="668"/>
        <v>0</v>
      </c>
      <c r="M4729" s="110" t="b">
        <f t="shared" si="669"/>
        <v>0</v>
      </c>
      <c r="AC4729" s="1" t="str">
        <f t="shared" si="665"/>
        <v/>
      </c>
      <c r="AD4729" s="1" t="str">
        <f t="shared" si="661"/>
        <v/>
      </c>
      <c r="AE4729" s="1" t="e">
        <f>VLOOKUP(A4729,#REF!,12,FALSE)</f>
        <v>#REF!</v>
      </c>
      <c r="AF4729" s="1">
        <f t="shared" si="662"/>
        <v>0</v>
      </c>
      <c r="AG4729" s="1">
        <f t="shared" si="663"/>
        <v>0</v>
      </c>
      <c r="AH4729" s="1">
        <f t="shared" si="664"/>
        <v>0</v>
      </c>
    </row>
    <row r="4730" spans="1:34" ht="14" x14ac:dyDescent="0.3">
      <c r="A4730" s="279"/>
      <c r="B4730" s="279"/>
      <c r="C4730" s="280"/>
      <c r="D4730" s="281"/>
      <c r="E4730" s="281"/>
      <c r="F4730" s="280"/>
      <c r="G4730" s="281"/>
      <c r="H4730" s="279"/>
      <c r="I4730" s="288" t="str">
        <f>_xlfn.IFNA(VLOOKUP(B4730,'Absence Types'!A:D,4,FALSE),"")</f>
        <v/>
      </c>
      <c r="J4730" s="110" t="str">
        <f t="shared" si="666"/>
        <v>Y</v>
      </c>
      <c r="K4730" s="110" t="str">
        <f t="shared" si="667"/>
        <v>N</v>
      </c>
      <c r="L4730" s="110" t="b">
        <f t="shared" si="668"/>
        <v>0</v>
      </c>
      <c r="M4730" s="110" t="b">
        <f t="shared" si="669"/>
        <v>0</v>
      </c>
      <c r="AC4730" s="1" t="str">
        <f t="shared" si="665"/>
        <v/>
      </c>
      <c r="AD4730" s="1" t="str">
        <f t="shared" si="661"/>
        <v/>
      </c>
      <c r="AE4730" s="1" t="e">
        <f>VLOOKUP(A4730,#REF!,12,FALSE)</f>
        <v>#REF!</v>
      </c>
      <c r="AF4730" s="1">
        <f t="shared" si="662"/>
        <v>0</v>
      </c>
      <c r="AG4730" s="1">
        <f t="shared" si="663"/>
        <v>0</v>
      </c>
      <c r="AH4730" s="1">
        <f t="shared" si="664"/>
        <v>0</v>
      </c>
    </row>
    <row r="4731" spans="1:34" ht="14" x14ac:dyDescent="0.3">
      <c r="A4731" s="279"/>
      <c r="B4731" s="279"/>
      <c r="C4731" s="280"/>
      <c r="D4731" s="281"/>
      <c r="E4731" s="281"/>
      <c r="F4731" s="280"/>
      <c r="G4731" s="281"/>
      <c r="H4731" s="279"/>
      <c r="I4731" s="288" t="str">
        <f>_xlfn.IFNA(VLOOKUP(B4731,'Absence Types'!A:D,4,FALSE),"")</f>
        <v/>
      </c>
      <c r="J4731" s="110" t="str">
        <f t="shared" si="666"/>
        <v>Y</v>
      </c>
      <c r="K4731" s="110" t="str">
        <f t="shared" si="667"/>
        <v>N</v>
      </c>
      <c r="L4731" s="110" t="b">
        <f t="shared" si="668"/>
        <v>0</v>
      </c>
      <c r="M4731" s="110" t="b">
        <f t="shared" si="669"/>
        <v>0</v>
      </c>
      <c r="AC4731" s="1" t="str">
        <f t="shared" si="665"/>
        <v/>
      </c>
      <c r="AD4731" s="1" t="str">
        <f t="shared" si="661"/>
        <v/>
      </c>
      <c r="AE4731" s="1" t="e">
        <f>VLOOKUP(A4731,#REF!,12,FALSE)</f>
        <v>#REF!</v>
      </c>
      <c r="AF4731" s="1">
        <f t="shared" si="662"/>
        <v>0</v>
      </c>
      <c r="AG4731" s="1">
        <f t="shared" si="663"/>
        <v>0</v>
      </c>
      <c r="AH4731" s="1">
        <f t="shared" si="664"/>
        <v>0</v>
      </c>
    </row>
    <row r="4732" spans="1:34" ht="14" x14ac:dyDescent="0.3">
      <c r="A4732" s="279"/>
      <c r="B4732" s="279"/>
      <c r="C4732" s="280"/>
      <c r="D4732" s="281"/>
      <c r="E4732" s="281"/>
      <c r="F4732" s="280"/>
      <c r="G4732" s="281"/>
      <c r="H4732" s="279"/>
      <c r="I4732" s="288" t="str">
        <f>_xlfn.IFNA(VLOOKUP(B4732,'Absence Types'!A:D,4,FALSE),"")</f>
        <v/>
      </c>
      <c r="J4732" s="110" t="str">
        <f t="shared" si="666"/>
        <v>Y</v>
      </c>
      <c r="K4732" s="110" t="str">
        <f t="shared" si="667"/>
        <v>N</v>
      </c>
      <c r="L4732" s="110" t="b">
        <f t="shared" si="668"/>
        <v>0</v>
      </c>
      <c r="M4732" s="110" t="b">
        <f t="shared" si="669"/>
        <v>0</v>
      </c>
      <c r="AC4732" s="1" t="str">
        <f t="shared" si="665"/>
        <v/>
      </c>
      <c r="AD4732" s="1" t="str">
        <f t="shared" si="661"/>
        <v/>
      </c>
      <c r="AE4732" s="1" t="e">
        <f>VLOOKUP(A4732,#REF!,12,FALSE)</f>
        <v>#REF!</v>
      </c>
      <c r="AF4732" s="1">
        <f t="shared" si="662"/>
        <v>0</v>
      </c>
      <c r="AG4732" s="1">
        <f t="shared" si="663"/>
        <v>0</v>
      </c>
      <c r="AH4732" s="1">
        <f t="shared" si="664"/>
        <v>0</v>
      </c>
    </row>
    <row r="4733" spans="1:34" ht="14" x14ac:dyDescent="0.3">
      <c r="A4733" s="279"/>
      <c r="B4733" s="279"/>
      <c r="C4733" s="280"/>
      <c r="D4733" s="281"/>
      <c r="E4733" s="281"/>
      <c r="F4733" s="280"/>
      <c r="G4733" s="281"/>
      <c r="H4733" s="279"/>
      <c r="I4733" s="288" t="str">
        <f>_xlfn.IFNA(VLOOKUP(B4733,'Absence Types'!A:D,4,FALSE),"")</f>
        <v/>
      </c>
      <c r="J4733" s="110" t="str">
        <f t="shared" si="666"/>
        <v>Y</v>
      </c>
      <c r="K4733" s="110" t="str">
        <f t="shared" si="667"/>
        <v>N</v>
      </c>
      <c r="L4733" s="110" t="b">
        <f t="shared" si="668"/>
        <v>0</v>
      </c>
      <c r="M4733" s="110" t="b">
        <f t="shared" si="669"/>
        <v>0</v>
      </c>
      <c r="AC4733" s="1" t="str">
        <f t="shared" si="665"/>
        <v/>
      </c>
      <c r="AD4733" s="1" t="str">
        <f t="shared" si="661"/>
        <v/>
      </c>
      <c r="AE4733" s="1" t="e">
        <f>VLOOKUP(A4733,#REF!,12,FALSE)</f>
        <v>#REF!</v>
      </c>
      <c r="AF4733" s="1">
        <f t="shared" si="662"/>
        <v>0</v>
      </c>
      <c r="AG4733" s="1">
        <f t="shared" si="663"/>
        <v>0</v>
      </c>
      <c r="AH4733" s="1">
        <f t="shared" si="664"/>
        <v>0</v>
      </c>
    </row>
    <row r="4734" spans="1:34" ht="14" x14ac:dyDescent="0.3">
      <c r="A4734" s="279"/>
      <c r="B4734" s="279"/>
      <c r="C4734" s="280"/>
      <c r="D4734" s="281"/>
      <c r="E4734" s="281"/>
      <c r="F4734" s="280"/>
      <c r="G4734" s="281"/>
      <c r="H4734" s="279"/>
      <c r="I4734" s="288" t="str">
        <f>_xlfn.IFNA(VLOOKUP(B4734,'Absence Types'!A:D,4,FALSE),"")</f>
        <v/>
      </c>
      <c r="J4734" s="110" t="str">
        <f t="shared" si="666"/>
        <v>Y</v>
      </c>
      <c r="K4734" s="110" t="str">
        <f t="shared" si="667"/>
        <v>N</v>
      </c>
      <c r="L4734" s="110" t="b">
        <f t="shared" si="668"/>
        <v>0</v>
      </c>
      <c r="M4734" s="110" t="b">
        <f t="shared" si="669"/>
        <v>0</v>
      </c>
      <c r="AC4734" s="1" t="str">
        <f t="shared" si="665"/>
        <v/>
      </c>
      <c r="AD4734" s="1" t="str">
        <f t="shared" si="661"/>
        <v/>
      </c>
      <c r="AE4734" s="1" t="e">
        <f>VLOOKUP(A4734,#REF!,12,FALSE)</f>
        <v>#REF!</v>
      </c>
      <c r="AF4734" s="1">
        <f t="shared" si="662"/>
        <v>0</v>
      </c>
      <c r="AG4734" s="1">
        <f t="shared" si="663"/>
        <v>0</v>
      </c>
      <c r="AH4734" s="1">
        <f t="shared" si="664"/>
        <v>0</v>
      </c>
    </row>
    <row r="4735" spans="1:34" ht="14" x14ac:dyDescent="0.3">
      <c r="A4735" s="279"/>
      <c r="B4735" s="279"/>
      <c r="C4735" s="280"/>
      <c r="D4735" s="281"/>
      <c r="E4735" s="281"/>
      <c r="F4735" s="280"/>
      <c r="G4735" s="281"/>
      <c r="H4735" s="279"/>
      <c r="I4735" s="288" t="str">
        <f>_xlfn.IFNA(VLOOKUP(B4735,'Absence Types'!A:D,4,FALSE),"")</f>
        <v/>
      </c>
      <c r="J4735" s="110" t="str">
        <f t="shared" si="666"/>
        <v>Y</v>
      </c>
      <c r="K4735" s="110" t="str">
        <f t="shared" si="667"/>
        <v>N</v>
      </c>
      <c r="L4735" s="110" t="b">
        <f t="shared" si="668"/>
        <v>0</v>
      </c>
      <c r="M4735" s="110" t="b">
        <f t="shared" si="669"/>
        <v>0</v>
      </c>
      <c r="AC4735" s="1" t="str">
        <f t="shared" si="665"/>
        <v/>
      </c>
      <c r="AD4735" s="1" t="str">
        <f t="shared" si="661"/>
        <v/>
      </c>
      <c r="AE4735" s="1" t="e">
        <f>VLOOKUP(A4735,#REF!,12,FALSE)</f>
        <v>#REF!</v>
      </c>
      <c r="AF4735" s="1">
        <f t="shared" si="662"/>
        <v>0</v>
      </c>
      <c r="AG4735" s="1">
        <f t="shared" si="663"/>
        <v>0</v>
      </c>
      <c r="AH4735" s="1">
        <f t="shared" si="664"/>
        <v>0</v>
      </c>
    </row>
    <row r="4736" spans="1:34" ht="14" x14ac:dyDescent="0.3">
      <c r="A4736" s="279"/>
      <c r="B4736" s="279"/>
      <c r="C4736" s="280"/>
      <c r="D4736" s="281"/>
      <c r="E4736" s="281"/>
      <c r="F4736" s="280"/>
      <c r="G4736" s="281"/>
      <c r="H4736" s="279"/>
      <c r="I4736" s="288" t="str">
        <f>_xlfn.IFNA(VLOOKUP(B4736,'Absence Types'!A:D,4,FALSE),"")</f>
        <v/>
      </c>
      <c r="J4736" s="110" t="str">
        <f t="shared" si="666"/>
        <v>Y</v>
      </c>
      <c r="K4736" s="110" t="str">
        <f t="shared" si="667"/>
        <v>N</v>
      </c>
      <c r="L4736" s="110" t="b">
        <f t="shared" si="668"/>
        <v>0</v>
      </c>
      <c r="M4736" s="110" t="b">
        <f t="shared" si="669"/>
        <v>0</v>
      </c>
      <c r="AC4736" s="1" t="str">
        <f t="shared" si="665"/>
        <v/>
      </c>
      <c r="AD4736" s="1" t="str">
        <f t="shared" si="661"/>
        <v/>
      </c>
      <c r="AE4736" s="1" t="e">
        <f>VLOOKUP(A4736,#REF!,12,FALSE)</f>
        <v>#REF!</v>
      </c>
      <c r="AF4736" s="1">
        <f t="shared" si="662"/>
        <v>0</v>
      </c>
      <c r="AG4736" s="1">
        <f t="shared" si="663"/>
        <v>0</v>
      </c>
      <c r="AH4736" s="1">
        <f t="shared" si="664"/>
        <v>0</v>
      </c>
    </row>
    <row r="4737" spans="1:34" ht="14" x14ac:dyDescent="0.3">
      <c r="A4737" s="279"/>
      <c r="B4737" s="279"/>
      <c r="C4737" s="280"/>
      <c r="D4737" s="281"/>
      <c r="E4737" s="281"/>
      <c r="F4737" s="280"/>
      <c r="G4737" s="281"/>
      <c r="H4737" s="279"/>
      <c r="I4737" s="288" t="str">
        <f>_xlfn.IFNA(VLOOKUP(B4737,'Absence Types'!A:D,4,FALSE),"")</f>
        <v/>
      </c>
      <c r="J4737" s="110" t="str">
        <f t="shared" si="666"/>
        <v>Y</v>
      </c>
      <c r="K4737" s="110" t="str">
        <f t="shared" si="667"/>
        <v>N</v>
      </c>
      <c r="L4737" s="110" t="b">
        <f t="shared" si="668"/>
        <v>0</v>
      </c>
      <c r="M4737" s="110" t="b">
        <f t="shared" si="669"/>
        <v>0</v>
      </c>
      <c r="AC4737" s="1" t="str">
        <f t="shared" si="665"/>
        <v/>
      </c>
      <c r="AD4737" s="1" t="str">
        <f t="shared" si="661"/>
        <v/>
      </c>
      <c r="AE4737" s="1" t="e">
        <f>VLOOKUP(A4737,#REF!,12,FALSE)</f>
        <v>#REF!</v>
      </c>
      <c r="AF4737" s="1">
        <f t="shared" si="662"/>
        <v>0</v>
      </c>
      <c r="AG4737" s="1">
        <f t="shared" si="663"/>
        <v>0</v>
      </c>
      <c r="AH4737" s="1">
        <f t="shared" si="664"/>
        <v>0</v>
      </c>
    </row>
    <row r="4738" spans="1:34" ht="14" x14ac:dyDescent="0.3">
      <c r="A4738" s="279"/>
      <c r="B4738" s="279"/>
      <c r="C4738" s="280"/>
      <c r="D4738" s="281"/>
      <c r="E4738" s="281"/>
      <c r="F4738" s="280"/>
      <c r="G4738" s="281"/>
      <c r="H4738" s="279"/>
      <c r="I4738" s="288" t="str">
        <f>_xlfn.IFNA(VLOOKUP(B4738,'Absence Types'!A:D,4,FALSE),"")</f>
        <v/>
      </c>
      <c r="J4738" s="110" t="str">
        <f t="shared" si="666"/>
        <v>Y</v>
      </c>
      <c r="K4738" s="110" t="str">
        <f t="shared" si="667"/>
        <v>N</v>
      </c>
      <c r="L4738" s="110" t="b">
        <f t="shared" si="668"/>
        <v>0</v>
      </c>
      <c r="M4738" s="110" t="b">
        <f t="shared" si="669"/>
        <v>0</v>
      </c>
      <c r="AC4738" s="1" t="str">
        <f t="shared" si="665"/>
        <v/>
      </c>
      <c r="AD4738" s="1" t="str">
        <f t="shared" si="661"/>
        <v/>
      </c>
      <c r="AE4738" s="1" t="e">
        <f>VLOOKUP(A4738,#REF!,12,FALSE)</f>
        <v>#REF!</v>
      </c>
      <c r="AF4738" s="1">
        <f t="shared" si="662"/>
        <v>0</v>
      </c>
      <c r="AG4738" s="1">
        <f t="shared" si="663"/>
        <v>0</v>
      </c>
      <c r="AH4738" s="1">
        <f t="shared" si="664"/>
        <v>0</v>
      </c>
    </row>
    <row r="4739" spans="1:34" ht="14" x14ac:dyDescent="0.3">
      <c r="A4739" s="279"/>
      <c r="B4739" s="279"/>
      <c r="C4739" s="280"/>
      <c r="D4739" s="281"/>
      <c r="E4739" s="281"/>
      <c r="F4739" s="280"/>
      <c r="G4739" s="281"/>
      <c r="H4739" s="279"/>
      <c r="I4739" s="288" t="str">
        <f>_xlfn.IFNA(VLOOKUP(B4739,'Absence Types'!A:D,4,FALSE),"")</f>
        <v/>
      </c>
      <c r="J4739" s="110" t="str">
        <f t="shared" si="666"/>
        <v>Y</v>
      </c>
      <c r="K4739" s="110" t="str">
        <f t="shared" si="667"/>
        <v>N</v>
      </c>
      <c r="L4739" s="110" t="b">
        <f t="shared" si="668"/>
        <v>0</v>
      </c>
      <c r="M4739" s="110" t="b">
        <f t="shared" si="669"/>
        <v>0</v>
      </c>
      <c r="AC4739" s="1" t="str">
        <f t="shared" si="665"/>
        <v/>
      </c>
      <c r="AD4739" s="1" t="str">
        <f t="shared" si="661"/>
        <v/>
      </c>
      <c r="AE4739" s="1" t="e">
        <f>VLOOKUP(A4739,#REF!,12,FALSE)</f>
        <v>#REF!</v>
      </c>
      <c r="AF4739" s="1">
        <f t="shared" si="662"/>
        <v>0</v>
      </c>
      <c r="AG4739" s="1">
        <f t="shared" si="663"/>
        <v>0</v>
      </c>
      <c r="AH4739" s="1">
        <f t="shared" si="664"/>
        <v>0</v>
      </c>
    </row>
    <row r="4740" spans="1:34" ht="14" x14ac:dyDescent="0.3">
      <c r="A4740" s="279"/>
      <c r="B4740" s="279"/>
      <c r="C4740" s="280"/>
      <c r="D4740" s="281"/>
      <c r="E4740" s="281"/>
      <c r="F4740" s="280"/>
      <c r="G4740" s="281"/>
      <c r="H4740" s="279"/>
      <c r="I4740" s="288" t="str">
        <f>_xlfn.IFNA(VLOOKUP(B4740,'Absence Types'!A:D,4,FALSE),"")</f>
        <v/>
      </c>
      <c r="J4740" s="110" t="str">
        <f t="shared" si="666"/>
        <v>Y</v>
      </c>
      <c r="K4740" s="110" t="str">
        <f t="shared" si="667"/>
        <v>N</v>
      </c>
      <c r="L4740" s="110" t="b">
        <f t="shared" si="668"/>
        <v>0</v>
      </c>
      <c r="M4740" s="110" t="b">
        <f t="shared" si="669"/>
        <v>0</v>
      </c>
      <c r="AC4740" s="1" t="str">
        <f t="shared" si="665"/>
        <v/>
      </c>
      <c r="AD4740" s="1" t="str">
        <f t="shared" ref="AD4740:AD4803" si="670">IF(I4740&lt;&gt;"Days","",((F4740-C4740)+1)-(AF4740)-(AG4740)-(AH4740))</f>
        <v/>
      </c>
      <c r="AE4740" s="1" t="e">
        <f>VLOOKUP(A4740,#REF!,12,FALSE)</f>
        <v>#REF!</v>
      </c>
      <c r="AF4740" s="1">
        <f t="shared" ref="AF4740:AF4803" si="671">IF(D4740=1,0.5,0)</f>
        <v>0</v>
      </c>
      <c r="AG4740" s="1">
        <f t="shared" ref="AG4740:AG4803" si="672">IF(E4740=1,0.5,0)</f>
        <v>0</v>
      </c>
      <c r="AH4740" s="1">
        <f t="shared" ref="AH4740:AH4803" si="673">IF(G4740=1,0.5,0)</f>
        <v>0</v>
      </c>
    </row>
    <row r="4741" spans="1:34" ht="14" x14ac:dyDescent="0.3">
      <c r="A4741" s="279"/>
      <c r="B4741" s="279"/>
      <c r="C4741" s="280"/>
      <c r="D4741" s="281"/>
      <c r="E4741" s="281"/>
      <c r="F4741" s="280"/>
      <c r="G4741" s="281"/>
      <c r="H4741" s="279"/>
      <c r="I4741" s="288" t="str">
        <f>_xlfn.IFNA(VLOOKUP(B4741,'Absence Types'!A:D,4,FALSE),"")</f>
        <v/>
      </c>
      <c r="J4741" s="110" t="str">
        <f t="shared" si="666"/>
        <v>Y</v>
      </c>
      <c r="K4741" s="110" t="str">
        <f t="shared" si="667"/>
        <v>N</v>
      </c>
      <c r="L4741" s="110" t="b">
        <f t="shared" si="668"/>
        <v>0</v>
      </c>
      <c r="M4741" s="110" t="b">
        <f t="shared" si="669"/>
        <v>0</v>
      </c>
      <c r="AC4741" s="1" t="str">
        <f t="shared" ref="AC4741:AC4804" si="674">IF(I4741&lt;&gt;"Hours","",(F4741-C4741)*24)</f>
        <v/>
      </c>
      <c r="AD4741" s="1" t="str">
        <f t="shared" si="670"/>
        <v/>
      </c>
      <c r="AE4741" s="1" t="e">
        <f>VLOOKUP(A4741,#REF!,12,FALSE)</f>
        <v>#REF!</v>
      </c>
      <c r="AF4741" s="1">
        <f t="shared" si="671"/>
        <v>0</v>
      </c>
      <c r="AG4741" s="1">
        <f t="shared" si="672"/>
        <v>0</v>
      </c>
      <c r="AH4741" s="1">
        <f t="shared" si="673"/>
        <v>0</v>
      </c>
    </row>
    <row r="4742" spans="1:34" ht="14" x14ac:dyDescent="0.3">
      <c r="A4742" s="279"/>
      <c r="B4742" s="279"/>
      <c r="C4742" s="280"/>
      <c r="D4742" s="281"/>
      <c r="E4742" s="281"/>
      <c r="F4742" s="280"/>
      <c r="G4742" s="281"/>
      <c r="H4742" s="279"/>
      <c r="I4742" s="288" t="str">
        <f>_xlfn.IFNA(VLOOKUP(B4742,'Absence Types'!A:D,4,FALSE),"")</f>
        <v/>
      </c>
      <c r="J4742" s="110" t="str">
        <f t="shared" si="666"/>
        <v>Y</v>
      </c>
      <c r="K4742" s="110" t="str">
        <f t="shared" si="667"/>
        <v>N</v>
      </c>
      <c r="L4742" s="110" t="b">
        <f t="shared" si="668"/>
        <v>0</v>
      </c>
      <c r="M4742" s="110" t="b">
        <f t="shared" si="669"/>
        <v>0</v>
      </c>
      <c r="AC4742" s="1" t="str">
        <f t="shared" si="674"/>
        <v/>
      </c>
      <c r="AD4742" s="1" t="str">
        <f t="shared" si="670"/>
        <v/>
      </c>
      <c r="AE4742" s="1" t="e">
        <f>VLOOKUP(A4742,#REF!,12,FALSE)</f>
        <v>#REF!</v>
      </c>
      <c r="AF4742" s="1">
        <f t="shared" si="671"/>
        <v>0</v>
      </c>
      <c r="AG4742" s="1">
        <f t="shared" si="672"/>
        <v>0</v>
      </c>
      <c r="AH4742" s="1">
        <f t="shared" si="673"/>
        <v>0</v>
      </c>
    </row>
    <row r="4743" spans="1:34" ht="14" x14ac:dyDescent="0.3">
      <c r="A4743" s="279"/>
      <c r="B4743" s="279"/>
      <c r="C4743" s="280"/>
      <c r="D4743" s="281"/>
      <c r="E4743" s="281"/>
      <c r="F4743" s="280"/>
      <c r="G4743" s="281"/>
      <c r="H4743" s="279"/>
      <c r="I4743" s="288" t="str">
        <f>_xlfn.IFNA(VLOOKUP(B4743,'Absence Types'!A:D,4,FALSE),"")</f>
        <v/>
      </c>
      <c r="J4743" s="110" t="str">
        <f t="shared" si="666"/>
        <v>Y</v>
      </c>
      <c r="K4743" s="110" t="str">
        <f t="shared" si="667"/>
        <v>N</v>
      </c>
      <c r="L4743" s="110" t="b">
        <f t="shared" si="668"/>
        <v>0</v>
      </c>
      <c r="M4743" s="110" t="b">
        <f t="shared" si="669"/>
        <v>0</v>
      </c>
      <c r="AC4743" s="1" t="str">
        <f t="shared" si="674"/>
        <v/>
      </c>
      <c r="AD4743" s="1" t="str">
        <f t="shared" si="670"/>
        <v/>
      </c>
      <c r="AE4743" s="1" t="e">
        <f>VLOOKUP(A4743,#REF!,12,FALSE)</f>
        <v>#REF!</v>
      </c>
      <c r="AF4743" s="1">
        <f t="shared" si="671"/>
        <v>0</v>
      </c>
      <c r="AG4743" s="1">
        <f t="shared" si="672"/>
        <v>0</v>
      </c>
      <c r="AH4743" s="1">
        <f t="shared" si="673"/>
        <v>0</v>
      </c>
    </row>
    <row r="4744" spans="1:34" ht="14" x14ac:dyDescent="0.3">
      <c r="A4744" s="279"/>
      <c r="B4744" s="279"/>
      <c r="C4744" s="280"/>
      <c r="D4744" s="281"/>
      <c r="E4744" s="281"/>
      <c r="F4744" s="280"/>
      <c r="G4744" s="281"/>
      <c r="H4744" s="279"/>
      <c r="I4744" s="288" t="str">
        <f>_xlfn.IFNA(VLOOKUP(B4744,'Absence Types'!A:D,4,FALSE),"")</f>
        <v/>
      </c>
      <c r="J4744" s="110" t="str">
        <f t="shared" ref="J4744:J4807" si="675">IF((RIGHT(TEXT(C4744,"DD/MM/YYYY HH:MM:SS"),8))=(RIGHT(TEXT(F4744,"DD/MM/YYYY HH:MM:SS"),8)),"Y","N")</f>
        <v>Y</v>
      </c>
      <c r="K4744" s="110" t="str">
        <f t="shared" ref="K4744:K4807" si="676">IF(I4744="Hours","Y","N")</f>
        <v>N</v>
      </c>
      <c r="L4744" s="110" t="b">
        <f t="shared" ref="L4744:L4807" si="677">AND(J4744="N",K4744="N")</f>
        <v>0</v>
      </c>
      <c r="M4744" s="110" t="b">
        <f t="shared" ref="M4744:M4807" si="678">AND(I4744="Hours",F4744-C4744&lt;0.00001)</f>
        <v>0</v>
      </c>
      <c r="AC4744" s="1" t="str">
        <f t="shared" si="674"/>
        <v/>
      </c>
      <c r="AD4744" s="1" t="str">
        <f t="shared" si="670"/>
        <v/>
      </c>
      <c r="AE4744" s="1" t="e">
        <f>VLOOKUP(A4744,#REF!,12,FALSE)</f>
        <v>#REF!</v>
      </c>
      <c r="AF4744" s="1">
        <f t="shared" si="671"/>
        <v>0</v>
      </c>
      <c r="AG4744" s="1">
        <f t="shared" si="672"/>
        <v>0</v>
      </c>
      <c r="AH4744" s="1">
        <f t="shared" si="673"/>
        <v>0</v>
      </c>
    </row>
    <row r="4745" spans="1:34" ht="14" x14ac:dyDescent="0.3">
      <c r="A4745" s="279"/>
      <c r="B4745" s="279"/>
      <c r="C4745" s="280"/>
      <c r="D4745" s="281"/>
      <c r="E4745" s="281"/>
      <c r="F4745" s="280"/>
      <c r="G4745" s="281"/>
      <c r="H4745" s="279"/>
      <c r="I4745" s="288" t="str">
        <f>_xlfn.IFNA(VLOOKUP(B4745,'Absence Types'!A:D,4,FALSE),"")</f>
        <v/>
      </c>
      <c r="J4745" s="110" t="str">
        <f t="shared" si="675"/>
        <v>Y</v>
      </c>
      <c r="K4745" s="110" t="str">
        <f t="shared" si="676"/>
        <v>N</v>
      </c>
      <c r="L4745" s="110" t="b">
        <f t="shared" si="677"/>
        <v>0</v>
      </c>
      <c r="M4745" s="110" t="b">
        <f t="shared" si="678"/>
        <v>0</v>
      </c>
      <c r="AC4745" s="1" t="str">
        <f t="shared" si="674"/>
        <v/>
      </c>
      <c r="AD4745" s="1" t="str">
        <f t="shared" si="670"/>
        <v/>
      </c>
      <c r="AE4745" s="1" t="e">
        <f>VLOOKUP(A4745,#REF!,12,FALSE)</f>
        <v>#REF!</v>
      </c>
      <c r="AF4745" s="1">
        <f t="shared" si="671"/>
        <v>0</v>
      </c>
      <c r="AG4745" s="1">
        <f t="shared" si="672"/>
        <v>0</v>
      </c>
      <c r="AH4745" s="1">
        <f t="shared" si="673"/>
        <v>0</v>
      </c>
    </row>
    <row r="4746" spans="1:34" ht="14" x14ac:dyDescent="0.3">
      <c r="A4746" s="279"/>
      <c r="B4746" s="279"/>
      <c r="C4746" s="280"/>
      <c r="D4746" s="281"/>
      <c r="E4746" s="281"/>
      <c r="F4746" s="280"/>
      <c r="G4746" s="281"/>
      <c r="H4746" s="279"/>
      <c r="I4746" s="288" t="str">
        <f>_xlfn.IFNA(VLOOKUP(B4746,'Absence Types'!A:D,4,FALSE),"")</f>
        <v/>
      </c>
      <c r="J4746" s="110" t="str">
        <f t="shared" si="675"/>
        <v>Y</v>
      </c>
      <c r="K4746" s="110" t="str">
        <f t="shared" si="676"/>
        <v>N</v>
      </c>
      <c r="L4746" s="110" t="b">
        <f t="shared" si="677"/>
        <v>0</v>
      </c>
      <c r="M4746" s="110" t="b">
        <f t="shared" si="678"/>
        <v>0</v>
      </c>
      <c r="AC4746" s="1" t="str">
        <f t="shared" si="674"/>
        <v/>
      </c>
      <c r="AD4746" s="1" t="str">
        <f t="shared" si="670"/>
        <v/>
      </c>
      <c r="AE4746" s="1" t="e">
        <f>VLOOKUP(A4746,#REF!,12,FALSE)</f>
        <v>#REF!</v>
      </c>
      <c r="AF4746" s="1">
        <f t="shared" si="671"/>
        <v>0</v>
      </c>
      <c r="AG4746" s="1">
        <f t="shared" si="672"/>
        <v>0</v>
      </c>
      <c r="AH4746" s="1">
        <f t="shared" si="673"/>
        <v>0</v>
      </c>
    </row>
    <row r="4747" spans="1:34" ht="14" x14ac:dyDescent="0.3">
      <c r="A4747" s="279"/>
      <c r="B4747" s="279"/>
      <c r="C4747" s="280"/>
      <c r="D4747" s="281"/>
      <c r="E4747" s="281"/>
      <c r="F4747" s="280"/>
      <c r="G4747" s="281"/>
      <c r="H4747" s="279"/>
      <c r="I4747" s="288" t="str">
        <f>_xlfn.IFNA(VLOOKUP(B4747,'Absence Types'!A:D,4,FALSE),"")</f>
        <v/>
      </c>
      <c r="J4747" s="110" t="str">
        <f t="shared" si="675"/>
        <v>Y</v>
      </c>
      <c r="K4747" s="110" t="str">
        <f t="shared" si="676"/>
        <v>N</v>
      </c>
      <c r="L4747" s="110" t="b">
        <f t="shared" si="677"/>
        <v>0</v>
      </c>
      <c r="M4747" s="110" t="b">
        <f t="shared" si="678"/>
        <v>0</v>
      </c>
      <c r="AC4747" s="1" t="str">
        <f t="shared" si="674"/>
        <v/>
      </c>
      <c r="AD4747" s="1" t="str">
        <f t="shared" si="670"/>
        <v/>
      </c>
      <c r="AE4747" s="1" t="e">
        <f>VLOOKUP(A4747,#REF!,12,FALSE)</f>
        <v>#REF!</v>
      </c>
      <c r="AF4747" s="1">
        <f t="shared" si="671"/>
        <v>0</v>
      </c>
      <c r="AG4747" s="1">
        <f t="shared" si="672"/>
        <v>0</v>
      </c>
      <c r="AH4747" s="1">
        <f t="shared" si="673"/>
        <v>0</v>
      </c>
    </row>
    <row r="4748" spans="1:34" ht="14" x14ac:dyDescent="0.3">
      <c r="A4748" s="279"/>
      <c r="B4748" s="279"/>
      <c r="C4748" s="280"/>
      <c r="D4748" s="281"/>
      <c r="E4748" s="281"/>
      <c r="F4748" s="280"/>
      <c r="G4748" s="281"/>
      <c r="H4748" s="279"/>
      <c r="I4748" s="288" t="str">
        <f>_xlfn.IFNA(VLOOKUP(B4748,'Absence Types'!A:D,4,FALSE),"")</f>
        <v/>
      </c>
      <c r="J4748" s="110" t="str">
        <f t="shared" si="675"/>
        <v>Y</v>
      </c>
      <c r="K4748" s="110" t="str">
        <f t="shared" si="676"/>
        <v>N</v>
      </c>
      <c r="L4748" s="110" t="b">
        <f t="shared" si="677"/>
        <v>0</v>
      </c>
      <c r="M4748" s="110" t="b">
        <f t="shared" si="678"/>
        <v>0</v>
      </c>
      <c r="AC4748" s="1" t="str">
        <f t="shared" si="674"/>
        <v/>
      </c>
      <c r="AD4748" s="1" t="str">
        <f t="shared" si="670"/>
        <v/>
      </c>
      <c r="AE4748" s="1" t="e">
        <f>VLOOKUP(A4748,#REF!,12,FALSE)</f>
        <v>#REF!</v>
      </c>
      <c r="AF4748" s="1">
        <f t="shared" si="671"/>
        <v>0</v>
      </c>
      <c r="AG4748" s="1">
        <f t="shared" si="672"/>
        <v>0</v>
      </c>
      <c r="AH4748" s="1">
        <f t="shared" si="673"/>
        <v>0</v>
      </c>
    </row>
    <row r="4749" spans="1:34" ht="14" x14ac:dyDescent="0.3">
      <c r="A4749" s="279"/>
      <c r="B4749" s="279"/>
      <c r="C4749" s="280"/>
      <c r="D4749" s="281"/>
      <c r="E4749" s="281"/>
      <c r="F4749" s="280"/>
      <c r="G4749" s="281"/>
      <c r="H4749" s="279"/>
      <c r="I4749" s="288" t="str">
        <f>_xlfn.IFNA(VLOOKUP(B4749,'Absence Types'!A:D,4,FALSE),"")</f>
        <v/>
      </c>
      <c r="J4749" s="110" t="str">
        <f t="shared" si="675"/>
        <v>Y</v>
      </c>
      <c r="K4749" s="110" t="str">
        <f t="shared" si="676"/>
        <v>N</v>
      </c>
      <c r="L4749" s="110" t="b">
        <f t="shared" si="677"/>
        <v>0</v>
      </c>
      <c r="M4749" s="110" t="b">
        <f t="shared" si="678"/>
        <v>0</v>
      </c>
      <c r="AC4749" s="1" t="str">
        <f t="shared" si="674"/>
        <v/>
      </c>
      <c r="AD4749" s="1" t="str">
        <f t="shared" si="670"/>
        <v/>
      </c>
      <c r="AE4749" s="1" t="e">
        <f>VLOOKUP(A4749,#REF!,12,FALSE)</f>
        <v>#REF!</v>
      </c>
      <c r="AF4749" s="1">
        <f t="shared" si="671"/>
        <v>0</v>
      </c>
      <c r="AG4749" s="1">
        <f t="shared" si="672"/>
        <v>0</v>
      </c>
      <c r="AH4749" s="1">
        <f t="shared" si="673"/>
        <v>0</v>
      </c>
    </row>
    <row r="4750" spans="1:34" ht="14" x14ac:dyDescent="0.3">
      <c r="A4750" s="279"/>
      <c r="B4750" s="279"/>
      <c r="C4750" s="280"/>
      <c r="D4750" s="281"/>
      <c r="E4750" s="281"/>
      <c r="F4750" s="280"/>
      <c r="G4750" s="281"/>
      <c r="H4750" s="279"/>
      <c r="I4750" s="288" t="str">
        <f>_xlfn.IFNA(VLOOKUP(B4750,'Absence Types'!A:D,4,FALSE),"")</f>
        <v/>
      </c>
      <c r="J4750" s="110" t="str">
        <f t="shared" si="675"/>
        <v>Y</v>
      </c>
      <c r="K4750" s="110" t="str">
        <f t="shared" si="676"/>
        <v>N</v>
      </c>
      <c r="L4750" s="110" t="b">
        <f t="shared" si="677"/>
        <v>0</v>
      </c>
      <c r="M4750" s="110" t="b">
        <f t="shared" si="678"/>
        <v>0</v>
      </c>
      <c r="AC4750" s="1" t="str">
        <f t="shared" si="674"/>
        <v/>
      </c>
      <c r="AD4750" s="1" t="str">
        <f t="shared" si="670"/>
        <v/>
      </c>
      <c r="AE4750" s="1" t="e">
        <f>VLOOKUP(A4750,#REF!,12,FALSE)</f>
        <v>#REF!</v>
      </c>
      <c r="AF4750" s="1">
        <f t="shared" si="671"/>
        <v>0</v>
      </c>
      <c r="AG4750" s="1">
        <f t="shared" si="672"/>
        <v>0</v>
      </c>
      <c r="AH4750" s="1">
        <f t="shared" si="673"/>
        <v>0</v>
      </c>
    </row>
    <row r="4751" spans="1:34" ht="14" x14ac:dyDescent="0.3">
      <c r="A4751" s="279"/>
      <c r="B4751" s="279"/>
      <c r="C4751" s="280"/>
      <c r="D4751" s="281"/>
      <c r="E4751" s="281"/>
      <c r="F4751" s="280"/>
      <c r="G4751" s="281"/>
      <c r="H4751" s="279"/>
      <c r="I4751" s="288" t="str">
        <f>_xlfn.IFNA(VLOOKUP(B4751,'Absence Types'!A:D,4,FALSE),"")</f>
        <v/>
      </c>
      <c r="J4751" s="110" t="str">
        <f t="shared" si="675"/>
        <v>Y</v>
      </c>
      <c r="K4751" s="110" t="str">
        <f t="shared" si="676"/>
        <v>N</v>
      </c>
      <c r="L4751" s="110" t="b">
        <f t="shared" si="677"/>
        <v>0</v>
      </c>
      <c r="M4751" s="110" t="b">
        <f t="shared" si="678"/>
        <v>0</v>
      </c>
      <c r="AC4751" s="1" t="str">
        <f t="shared" si="674"/>
        <v/>
      </c>
      <c r="AD4751" s="1" t="str">
        <f t="shared" si="670"/>
        <v/>
      </c>
      <c r="AE4751" s="1" t="e">
        <f>VLOOKUP(A4751,#REF!,12,FALSE)</f>
        <v>#REF!</v>
      </c>
      <c r="AF4751" s="1">
        <f t="shared" si="671"/>
        <v>0</v>
      </c>
      <c r="AG4751" s="1">
        <f t="shared" si="672"/>
        <v>0</v>
      </c>
      <c r="AH4751" s="1">
        <f t="shared" si="673"/>
        <v>0</v>
      </c>
    </row>
    <row r="4752" spans="1:34" ht="14" x14ac:dyDescent="0.3">
      <c r="A4752" s="279"/>
      <c r="B4752" s="279"/>
      <c r="C4752" s="280"/>
      <c r="D4752" s="281"/>
      <c r="E4752" s="281"/>
      <c r="F4752" s="280"/>
      <c r="G4752" s="281"/>
      <c r="H4752" s="279"/>
      <c r="I4752" s="288" t="str">
        <f>_xlfn.IFNA(VLOOKUP(B4752,'Absence Types'!A:D,4,FALSE),"")</f>
        <v/>
      </c>
      <c r="J4752" s="110" t="str">
        <f t="shared" si="675"/>
        <v>Y</v>
      </c>
      <c r="K4752" s="110" t="str">
        <f t="shared" si="676"/>
        <v>N</v>
      </c>
      <c r="L4752" s="110" t="b">
        <f t="shared" si="677"/>
        <v>0</v>
      </c>
      <c r="M4752" s="110" t="b">
        <f t="shared" si="678"/>
        <v>0</v>
      </c>
      <c r="AC4752" s="1" t="str">
        <f t="shared" si="674"/>
        <v/>
      </c>
      <c r="AD4752" s="1" t="str">
        <f t="shared" si="670"/>
        <v/>
      </c>
      <c r="AE4752" s="1" t="e">
        <f>VLOOKUP(A4752,#REF!,12,FALSE)</f>
        <v>#REF!</v>
      </c>
      <c r="AF4752" s="1">
        <f t="shared" si="671"/>
        <v>0</v>
      </c>
      <c r="AG4752" s="1">
        <f t="shared" si="672"/>
        <v>0</v>
      </c>
      <c r="AH4752" s="1">
        <f t="shared" si="673"/>
        <v>0</v>
      </c>
    </row>
    <row r="4753" spans="1:34" ht="14" x14ac:dyDescent="0.3">
      <c r="A4753" s="279"/>
      <c r="B4753" s="279"/>
      <c r="C4753" s="280"/>
      <c r="D4753" s="281"/>
      <c r="E4753" s="281"/>
      <c r="F4753" s="280"/>
      <c r="G4753" s="281"/>
      <c r="H4753" s="279"/>
      <c r="I4753" s="288" t="str">
        <f>_xlfn.IFNA(VLOOKUP(B4753,'Absence Types'!A:D,4,FALSE),"")</f>
        <v/>
      </c>
      <c r="J4753" s="110" t="str">
        <f t="shared" si="675"/>
        <v>Y</v>
      </c>
      <c r="K4753" s="110" t="str">
        <f t="shared" si="676"/>
        <v>N</v>
      </c>
      <c r="L4753" s="110" t="b">
        <f t="shared" si="677"/>
        <v>0</v>
      </c>
      <c r="M4753" s="110" t="b">
        <f t="shared" si="678"/>
        <v>0</v>
      </c>
      <c r="AC4753" s="1" t="str">
        <f t="shared" si="674"/>
        <v/>
      </c>
      <c r="AD4753" s="1" t="str">
        <f t="shared" si="670"/>
        <v/>
      </c>
      <c r="AE4753" s="1" t="e">
        <f>VLOOKUP(A4753,#REF!,12,FALSE)</f>
        <v>#REF!</v>
      </c>
      <c r="AF4753" s="1">
        <f t="shared" si="671"/>
        <v>0</v>
      </c>
      <c r="AG4753" s="1">
        <f t="shared" si="672"/>
        <v>0</v>
      </c>
      <c r="AH4753" s="1">
        <f t="shared" si="673"/>
        <v>0</v>
      </c>
    </row>
    <row r="4754" spans="1:34" ht="14" x14ac:dyDescent="0.3">
      <c r="A4754" s="279"/>
      <c r="B4754" s="279"/>
      <c r="C4754" s="280"/>
      <c r="D4754" s="281"/>
      <c r="E4754" s="281"/>
      <c r="F4754" s="280"/>
      <c r="G4754" s="281"/>
      <c r="H4754" s="279"/>
      <c r="I4754" s="288" t="str">
        <f>_xlfn.IFNA(VLOOKUP(B4754,'Absence Types'!A:D,4,FALSE),"")</f>
        <v/>
      </c>
      <c r="J4754" s="110" t="str">
        <f t="shared" si="675"/>
        <v>Y</v>
      </c>
      <c r="K4754" s="110" t="str">
        <f t="shared" si="676"/>
        <v>N</v>
      </c>
      <c r="L4754" s="110" t="b">
        <f t="shared" si="677"/>
        <v>0</v>
      </c>
      <c r="M4754" s="110" t="b">
        <f t="shared" si="678"/>
        <v>0</v>
      </c>
      <c r="AC4754" s="1" t="str">
        <f t="shared" si="674"/>
        <v/>
      </c>
      <c r="AD4754" s="1" t="str">
        <f t="shared" si="670"/>
        <v/>
      </c>
      <c r="AE4754" s="1" t="e">
        <f>VLOOKUP(A4754,#REF!,12,FALSE)</f>
        <v>#REF!</v>
      </c>
      <c r="AF4754" s="1">
        <f t="shared" si="671"/>
        <v>0</v>
      </c>
      <c r="AG4754" s="1">
        <f t="shared" si="672"/>
        <v>0</v>
      </c>
      <c r="AH4754" s="1">
        <f t="shared" si="673"/>
        <v>0</v>
      </c>
    </row>
    <row r="4755" spans="1:34" ht="14" x14ac:dyDescent="0.3">
      <c r="A4755" s="279"/>
      <c r="B4755" s="279"/>
      <c r="C4755" s="280"/>
      <c r="D4755" s="281"/>
      <c r="E4755" s="281"/>
      <c r="F4755" s="280"/>
      <c r="G4755" s="281"/>
      <c r="H4755" s="279"/>
      <c r="I4755" s="288" t="str">
        <f>_xlfn.IFNA(VLOOKUP(B4755,'Absence Types'!A:D,4,FALSE),"")</f>
        <v/>
      </c>
      <c r="J4755" s="110" t="str">
        <f t="shared" si="675"/>
        <v>Y</v>
      </c>
      <c r="K4755" s="110" t="str">
        <f t="shared" si="676"/>
        <v>N</v>
      </c>
      <c r="L4755" s="110" t="b">
        <f t="shared" si="677"/>
        <v>0</v>
      </c>
      <c r="M4755" s="110" t="b">
        <f t="shared" si="678"/>
        <v>0</v>
      </c>
      <c r="AC4755" s="1" t="str">
        <f t="shared" si="674"/>
        <v/>
      </c>
      <c r="AD4755" s="1" t="str">
        <f t="shared" si="670"/>
        <v/>
      </c>
      <c r="AE4755" s="1" t="e">
        <f>VLOOKUP(A4755,#REF!,12,FALSE)</f>
        <v>#REF!</v>
      </c>
      <c r="AF4755" s="1">
        <f t="shared" si="671"/>
        <v>0</v>
      </c>
      <c r="AG4755" s="1">
        <f t="shared" si="672"/>
        <v>0</v>
      </c>
      <c r="AH4755" s="1">
        <f t="shared" si="673"/>
        <v>0</v>
      </c>
    </row>
    <row r="4756" spans="1:34" ht="14" x14ac:dyDescent="0.3">
      <c r="A4756" s="279"/>
      <c r="B4756" s="279"/>
      <c r="C4756" s="280"/>
      <c r="D4756" s="281"/>
      <c r="E4756" s="281"/>
      <c r="F4756" s="280"/>
      <c r="G4756" s="281"/>
      <c r="H4756" s="279"/>
      <c r="I4756" s="288" t="str">
        <f>_xlfn.IFNA(VLOOKUP(B4756,'Absence Types'!A:D,4,FALSE),"")</f>
        <v/>
      </c>
      <c r="J4756" s="110" t="str">
        <f t="shared" si="675"/>
        <v>Y</v>
      </c>
      <c r="K4756" s="110" t="str">
        <f t="shared" si="676"/>
        <v>N</v>
      </c>
      <c r="L4756" s="110" t="b">
        <f t="shared" si="677"/>
        <v>0</v>
      </c>
      <c r="M4756" s="110" t="b">
        <f t="shared" si="678"/>
        <v>0</v>
      </c>
      <c r="AC4756" s="1" t="str">
        <f t="shared" si="674"/>
        <v/>
      </c>
      <c r="AD4756" s="1" t="str">
        <f t="shared" si="670"/>
        <v/>
      </c>
      <c r="AE4756" s="1" t="e">
        <f>VLOOKUP(A4756,#REF!,12,FALSE)</f>
        <v>#REF!</v>
      </c>
      <c r="AF4756" s="1">
        <f t="shared" si="671"/>
        <v>0</v>
      </c>
      <c r="AG4756" s="1">
        <f t="shared" si="672"/>
        <v>0</v>
      </c>
      <c r="AH4756" s="1">
        <f t="shared" si="673"/>
        <v>0</v>
      </c>
    </row>
    <row r="4757" spans="1:34" ht="14" x14ac:dyDescent="0.3">
      <c r="A4757" s="279"/>
      <c r="B4757" s="279"/>
      <c r="C4757" s="280"/>
      <c r="D4757" s="281"/>
      <c r="E4757" s="281"/>
      <c r="F4757" s="280"/>
      <c r="G4757" s="281"/>
      <c r="H4757" s="279"/>
      <c r="I4757" s="288" t="str">
        <f>_xlfn.IFNA(VLOOKUP(B4757,'Absence Types'!A:D,4,FALSE),"")</f>
        <v/>
      </c>
      <c r="J4757" s="110" t="str">
        <f t="shared" si="675"/>
        <v>Y</v>
      </c>
      <c r="K4757" s="110" t="str">
        <f t="shared" si="676"/>
        <v>N</v>
      </c>
      <c r="L4757" s="110" t="b">
        <f t="shared" si="677"/>
        <v>0</v>
      </c>
      <c r="M4757" s="110" t="b">
        <f t="shared" si="678"/>
        <v>0</v>
      </c>
      <c r="AC4757" s="1" t="str">
        <f t="shared" si="674"/>
        <v/>
      </c>
      <c r="AD4757" s="1" t="str">
        <f t="shared" si="670"/>
        <v/>
      </c>
      <c r="AE4757" s="1" t="e">
        <f>VLOOKUP(A4757,#REF!,12,FALSE)</f>
        <v>#REF!</v>
      </c>
      <c r="AF4757" s="1">
        <f t="shared" si="671"/>
        <v>0</v>
      </c>
      <c r="AG4757" s="1">
        <f t="shared" si="672"/>
        <v>0</v>
      </c>
      <c r="AH4757" s="1">
        <f t="shared" si="673"/>
        <v>0</v>
      </c>
    </row>
    <row r="4758" spans="1:34" ht="14" x14ac:dyDescent="0.3">
      <c r="A4758" s="279"/>
      <c r="B4758" s="279"/>
      <c r="C4758" s="280"/>
      <c r="D4758" s="281"/>
      <c r="E4758" s="281"/>
      <c r="F4758" s="280"/>
      <c r="G4758" s="281"/>
      <c r="H4758" s="279"/>
      <c r="I4758" s="288" t="str">
        <f>_xlfn.IFNA(VLOOKUP(B4758,'Absence Types'!A:D,4,FALSE),"")</f>
        <v/>
      </c>
      <c r="J4758" s="110" t="str">
        <f t="shared" si="675"/>
        <v>Y</v>
      </c>
      <c r="K4758" s="110" t="str">
        <f t="shared" si="676"/>
        <v>N</v>
      </c>
      <c r="L4758" s="110" t="b">
        <f t="shared" si="677"/>
        <v>0</v>
      </c>
      <c r="M4758" s="110" t="b">
        <f t="shared" si="678"/>
        <v>0</v>
      </c>
      <c r="AC4758" s="1" t="str">
        <f t="shared" si="674"/>
        <v/>
      </c>
      <c r="AD4758" s="1" t="str">
        <f t="shared" si="670"/>
        <v/>
      </c>
      <c r="AE4758" s="1" t="e">
        <f>VLOOKUP(A4758,#REF!,12,FALSE)</f>
        <v>#REF!</v>
      </c>
      <c r="AF4758" s="1">
        <f t="shared" si="671"/>
        <v>0</v>
      </c>
      <c r="AG4758" s="1">
        <f t="shared" si="672"/>
        <v>0</v>
      </c>
      <c r="AH4758" s="1">
        <f t="shared" si="673"/>
        <v>0</v>
      </c>
    </row>
    <row r="4759" spans="1:34" ht="14" x14ac:dyDescent="0.3">
      <c r="A4759" s="279"/>
      <c r="B4759" s="279"/>
      <c r="C4759" s="280"/>
      <c r="D4759" s="281"/>
      <c r="E4759" s="281"/>
      <c r="F4759" s="280"/>
      <c r="G4759" s="281"/>
      <c r="H4759" s="279"/>
      <c r="I4759" s="288" t="str">
        <f>_xlfn.IFNA(VLOOKUP(B4759,'Absence Types'!A:D,4,FALSE),"")</f>
        <v/>
      </c>
      <c r="J4759" s="110" t="str">
        <f t="shared" si="675"/>
        <v>Y</v>
      </c>
      <c r="K4759" s="110" t="str">
        <f t="shared" si="676"/>
        <v>N</v>
      </c>
      <c r="L4759" s="110" t="b">
        <f t="shared" si="677"/>
        <v>0</v>
      </c>
      <c r="M4759" s="110" t="b">
        <f t="shared" si="678"/>
        <v>0</v>
      </c>
      <c r="AC4759" s="1" t="str">
        <f t="shared" si="674"/>
        <v/>
      </c>
      <c r="AD4759" s="1" t="str">
        <f t="shared" si="670"/>
        <v/>
      </c>
      <c r="AE4759" s="1" t="e">
        <f>VLOOKUP(A4759,#REF!,12,FALSE)</f>
        <v>#REF!</v>
      </c>
      <c r="AF4759" s="1">
        <f t="shared" si="671"/>
        <v>0</v>
      </c>
      <c r="AG4759" s="1">
        <f t="shared" si="672"/>
        <v>0</v>
      </c>
      <c r="AH4759" s="1">
        <f t="shared" si="673"/>
        <v>0</v>
      </c>
    </row>
    <row r="4760" spans="1:34" ht="14" x14ac:dyDescent="0.3">
      <c r="A4760" s="279"/>
      <c r="B4760" s="279"/>
      <c r="C4760" s="280"/>
      <c r="D4760" s="281"/>
      <c r="E4760" s="281"/>
      <c r="F4760" s="280"/>
      <c r="G4760" s="281"/>
      <c r="H4760" s="279"/>
      <c r="I4760" s="288" t="str">
        <f>_xlfn.IFNA(VLOOKUP(B4760,'Absence Types'!A:D,4,FALSE),"")</f>
        <v/>
      </c>
      <c r="J4760" s="110" t="str">
        <f t="shared" si="675"/>
        <v>Y</v>
      </c>
      <c r="K4760" s="110" t="str">
        <f t="shared" si="676"/>
        <v>N</v>
      </c>
      <c r="L4760" s="110" t="b">
        <f t="shared" si="677"/>
        <v>0</v>
      </c>
      <c r="M4760" s="110" t="b">
        <f t="shared" si="678"/>
        <v>0</v>
      </c>
      <c r="AC4760" s="1" t="str">
        <f t="shared" si="674"/>
        <v/>
      </c>
      <c r="AD4760" s="1" t="str">
        <f t="shared" si="670"/>
        <v/>
      </c>
      <c r="AE4760" s="1" t="e">
        <f>VLOOKUP(A4760,#REF!,12,FALSE)</f>
        <v>#REF!</v>
      </c>
      <c r="AF4760" s="1">
        <f t="shared" si="671"/>
        <v>0</v>
      </c>
      <c r="AG4760" s="1">
        <f t="shared" si="672"/>
        <v>0</v>
      </c>
      <c r="AH4760" s="1">
        <f t="shared" si="673"/>
        <v>0</v>
      </c>
    </row>
    <row r="4761" spans="1:34" ht="14" x14ac:dyDescent="0.3">
      <c r="A4761" s="279"/>
      <c r="B4761" s="279"/>
      <c r="C4761" s="280"/>
      <c r="D4761" s="281"/>
      <c r="E4761" s="281"/>
      <c r="F4761" s="280"/>
      <c r="G4761" s="281"/>
      <c r="H4761" s="279"/>
      <c r="I4761" s="288" t="str">
        <f>_xlfn.IFNA(VLOOKUP(B4761,'Absence Types'!A:D,4,FALSE),"")</f>
        <v/>
      </c>
      <c r="J4761" s="110" t="str">
        <f t="shared" si="675"/>
        <v>Y</v>
      </c>
      <c r="K4761" s="110" t="str">
        <f t="shared" si="676"/>
        <v>N</v>
      </c>
      <c r="L4761" s="110" t="b">
        <f t="shared" si="677"/>
        <v>0</v>
      </c>
      <c r="M4761" s="110" t="b">
        <f t="shared" si="678"/>
        <v>0</v>
      </c>
      <c r="AC4761" s="1" t="str">
        <f t="shared" si="674"/>
        <v/>
      </c>
      <c r="AD4761" s="1" t="str">
        <f t="shared" si="670"/>
        <v/>
      </c>
      <c r="AE4761" s="1" t="e">
        <f>VLOOKUP(A4761,#REF!,12,FALSE)</f>
        <v>#REF!</v>
      </c>
      <c r="AF4761" s="1">
        <f t="shared" si="671"/>
        <v>0</v>
      </c>
      <c r="AG4761" s="1">
        <f t="shared" si="672"/>
        <v>0</v>
      </c>
      <c r="AH4761" s="1">
        <f t="shared" si="673"/>
        <v>0</v>
      </c>
    </row>
    <row r="4762" spans="1:34" ht="14" x14ac:dyDescent="0.3">
      <c r="A4762" s="279"/>
      <c r="B4762" s="279"/>
      <c r="C4762" s="280"/>
      <c r="D4762" s="281"/>
      <c r="E4762" s="281"/>
      <c r="F4762" s="280"/>
      <c r="G4762" s="281"/>
      <c r="H4762" s="279"/>
      <c r="I4762" s="288" t="str">
        <f>_xlfn.IFNA(VLOOKUP(B4762,'Absence Types'!A:D,4,FALSE),"")</f>
        <v/>
      </c>
      <c r="J4762" s="110" t="str">
        <f t="shared" si="675"/>
        <v>Y</v>
      </c>
      <c r="K4762" s="110" t="str">
        <f t="shared" si="676"/>
        <v>N</v>
      </c>
      <c r="L4762" s="110" t="b">
        <f t="shared" si="677"/>
        <v>0</v>
      </c>
      <c r="M4762" s="110" t="b">
        <f t="shared" si="678"/>
        <v>0</v>
      </c>
      <c r="AC4762" s="1" t="str">
        <f t="shared" si="674"/>
        <v/>
      </c>
      <c r="AD4762" s="1" t="str">
        <f t="shared" si="670"/>
        <v/>
      </c>
      <c r="AE4762" s="1" t="e">
        <f>VLOOKUP(A4762,#REF!,12,FALSE)</f>
        <v>#REF!</v>
      </c>
      <c r="AF4762" s="1">
        <f t="shared" si="671"/>
        <v>0</v>
      </c>
      <c r="AG4762" s="1">
        <f t="shared" si="672"/>
        <v>0</v>
      </c>
      <c r="AH4762" s="1">
        <f t="shared" si="673"/>
        <v>0</v>
      </c>
    </row>
    <row r="4763" spans="1:34" ht="14" x14ac:dyDescent="0.3">
      <c r="A4763" s="279"/>
      <c r="B4763" s="279"/>
      <c r="C4763" s="280"/>
      <c r="D4763" s="281"/>
      <c r="E4763" s="281"/>
      <c r="F4763" s="280"/>
      <c r="G4763" s="281"/>
      <c r="H4763" s="279"/>
      <c r="I4763" s="288" t="str">
        <f>_xlfn.IFNA(VLOOKUP(B4763,'Absence Types'!A:D,4,FALSE),"")</f>
        <v/>
      </c>
      <c r="J4763" s="110" t="str">
        <f t="shared" si="675"/>
        <v>Y</v>
      </c>
      <c r="K4763" s="110" t="str">
        <f t="shared" si="676"/>
        <v>N</v>
      </c>
      <c r="L4763" s="110" t="b">
        <f t="shared" si="677"/>
        <v>0</v>
      </c>
      <c r="M4763" s="110" t="b">
        <f t="shared" si="678"/>
        <v>0</v>
      </c>
      <c r="AC4763" s="1" t="str">
        <f t="shared" si="674"/>
        <v/>
      </c>
      <c r="AD4763" s="1" t="str">
        <f t="shared" si="670"/>
        <v/>
      </c>
      <c r="AE4763" s="1" t="e">
        <f>VLOOKUP(A4763,#REF!,12,FALSE)</f>
        <v>#REF!</v>
      </c>
      <c r="AF4763" s="1">
        <f t="shared" si="671"/>
        <v>0</v>
      </c>
      <c r="AG4763" s="1">
        <f t="shared" si="672"/>
        <v>0</v>
      </c>
      <c r="AH4763" s="1">
        <f t="shared" si="673"/>
        <v>0</v>
      </c>
    </row>
    <row r="4764" spans="1:34" ht="14" x14ac:dyDescent="0.3">
      <c r="A4764" s="279"/>
      <c r="B4764" s="279"/>
      <c r="C4764" s="280"/>
      <c r="D4764" s="281"/>
      <c r="E4764" s="281"/>
      <c r="F4764" s="280"/>
      <c r="G4764" s="281"/>
      <c r="H4764" s="279"/>
      <c r="I4764" s="288" t="str">
        <f>_xlfn.IFNA(VLOOKUP(B4764,'Absence Types'!A:D,4,FALSE),"")</f>
        <v/>
      </c>
      <c r="J4764" s="110" t="str">
        <f t="shared" si="675"/>
        <v>Y</v>
      </c>
      <c r="K4764" s="110" t="str">
        <f t="shared" si="676"/>
        <v>N</v>
      </c>
      <c r="L4764" s="110" t="b">
        <f t="shared" si="677"/>
        <v>0</v>
      </c>
      <c r="M4764" s="110" t="b">
        <f t="shared" si="678"/>
        <v>0</v>
      </c>
      <c r="AC4764" s="1" t="str">
        <f t="shared" si="674"/>
        <v/>
      </c>
      <c r="AD4764" s="1" t="str">
        <f t="shared" si="670"/>
        <v/>
      </c>
      <c r="AE4764" s="1" t="e">
        <f>VLOOKUP(A4764,#REF!,12,FALSE)</f>
        <v>#REF!</v>
      </c>
      <c r="AF4764" s="1">
        <f t="shared" si="671"/>
        <v>0</v>
      </c>
      <c r="AG4764" s="1">
        <f t="shared" si="672"/>
        <v>0</v>
      </c>
      <c r="AH4764" s="1">
        <f t="shared" si="673"/>
        <v>0</v>
      </c>
    </row>
    <row r="4765" spans="1:34" ht="14" x14ac:dyDescent="0.3">
      <c r="A4765" s="279"/>
      <c r="B4765" s="279"/>
      <c r="C4765" s="280"/>
      <c r="D4765" s="281"/>
      <c r="E4765" s="281"/>
      <c r="F4765" s="280"/>
      <c r="G4765" s="281"/>
      <c r="H4765" s="279"/>
      <c r="I4765" s="288" t="str">
        <f>_xlfn.IFNA(VLOOKUP(B4765,'Absence Types'!A:D,4,FALSE),"")</f>
        <v/>
      </c>
      <c r="J4765" s="110" t="str">
        <f t="shared" si="675"/>
        <v>Y</v>
      </c>
      <c r="K4765" s="110" t="str">
        <f t="shared" si="676"/>
        <v>N</v>
      </c>
      <c r="L4765" s="110" t="b">
        <f t="shared" si="677"/>
        <v>0</v>
      </c>
      <c r="M4765" s="110" t="b">
        <f t="shared" si="678"/>
        <v>0</v>
      </c>
      <c r="AC4765" s="1" t="str">
        <f t="shared" si="674"/>
        <v/>
      </c>
      <c r="AD4765" s="1" t="str">
        <f t="shared" si="670"/>
        <v/>
      </c>
      <c r="AE4765" s="1" t="e">
        <f>VLOOKUP(A4765,#REF!,12,FALSE)</f>
        <v>#REF!</v>
      </c>
      <c r="AF4765" s="1">
        <f t="shared" si="671"/>
        <v>0</v>
      </c>
      <c r="AG4765" s="1">
        <f t="shared" si="672"/>
        <v>0</v>
      </c>
      <c r="AH4765" s="1">
        <f t="shared" si="673"/>
        <v>0</v>
      </c>
    </row>
    <row r="4766" spans="1:34" ht="14" x14ac:dyDescent="0.3">
      <c r="A4766" s="279"/>
      <c r="B4766" s="279"/>
      <c r="C4766" s="280"/>
      <c r="D4766" s="281"/>
      <c r="E4766" s="281"/>
      <c r="F4766" s="280"/>
      <c r="G4766" s="281"/>
      <c r="H4766" s="279"/>
      <c r="I4766" s="288" t="str">
        <f>_xlfn.IFNA(VLOOKUP(B4766,'Absence Types'!A:D,4,FALSE),"")</f>
        <v/>
      </c>
      <c r="J4766" s="110" t="str">
        <f t="shared" si="675"/>
        <v>Y</v>
      </c>
      <c r="K4766" s="110" t="str">
        <f t="shared" si="676"/>
        <v>N</v>
      </c>
      <c r="L4766" s="110" t="b">
        <f t="shared" si="677"/>
        <v>0</v>
      </c>
      <c r="M4766" s="110" t="b">
        <f t="shared" si="678"/>
        <v>0</v>
      </c>
      <c r="AC4766" s="1" t="str">
        <f t="shared" si="674"/>
        <v/>
      </c>
      <c r="AD4766" s="1" t="str">
        <f t="shared" si="670"/>
        <v/>
      </c>
      <c r="AE4766" s="1" t="e">
        <f>VLOOKUP(A4766,#REF!,12,FALSE)</f>
        <v>#REF!</v>
      </c>
      <c r="AF4766" s="1">
        <f t="shared" si="671"/>
        <v>0</v>
      </c>
      <c r="AG4766" s="1">
        <f t="shared" si="672"/>
        <v>0</v>
      </c>
      <c r="AH4766" s="1">
        <f t="shared" si="673"/>
        <v>0</v>
      </c>
    </row>
    <row r="4767" spans="1:34" ht="14" x14ac:dyDescent="0.3">
      <c r="A4767" s="279"/>
      <c r="B4767" s="279"/>
      <c r="C4767" s="280"/>
      <c r="D4767" s="281"/>
      <c r="E4767" s="281"/>
      <c r="F4767" s="280"/>
      <c r="G4767" s="281"/>
      <c r="H4767" s="279"/>
      <c r="I4767" s="288" t="str">
        <f>_xlfn.IFNA(VLOOKUP(B4767,'Absence Types'!A:D,4,FALSE),"")</f>
        <v/>
      </c>
      <c r="J4767" s="110" t="str">
        <f t="shared" si="675"/>
        <v>Y</v>
      </c>
      <c r="K4767" s="110" t="str">
        <f t="shared" si="676"/>
        <v>N</v>
      </c>
      <c r="L4767" s="110" t="b">
        <f t="shared" si="677"/>
        <v>0</v>
      </c>
      <c r="M4767" s="110" t="b">
        <f t="shared" si="678"/>
        <v>0</v>
      </c>
      <c r="AC4767" s="1" t="str">
        <f t="shared" si="674"/>
        <v/>
      </c>
      <c r="AD4767" s="1" t="str">
        <f t="shared" si="670"/>
        <v/>
      </c>
      <c r="AE4767" s="1" t="e">
        <f>VLOOKUP(A4767,#REF!,12,FALSE)</f>
        <v>#REF!</v>
      </c>
      <c r="AF4767" s="1">
        <f t="shared" si="671"/>
        <v>0</v>
      </c>
      <c r="AG4767" s="1">
        <f t="shared" si="672"/>
        <v>0</v>
      </c>
      <c r="AH4767" s="1">
        <f t="shared" si="673"/>
        <v>0</v>
      </c>
    </row>
    <row r="4768" spans="1:34" ht="14" x14ac:dyDescent="0.3">
      <c r="A4768" s="279"/>
      <c r="B4768" s="279"/>
      <c r="C4768" s="280"/>
      <c r="D4768" s="281"/>
      <c r="E4768" s="281"/>
      <c r="F4768" s="280"/>
      <c r="G4768" s="281"/>
      <c r="H4768" s="279"/>
      <c r="I4768" s="288" t="str">
        <f>_xlfn.IFNA(VLOOKUP(B4768,'Absence Types'!A:D,4,FALSE),"")</f>
        <v/>
      </c>
      <c r="J4768" s="110" t="str">
        <f t="shared" si="675"/>
        <v>Y</v>
      </c>
      <c r="K4768" s="110" t="str">
        <f t="shared" si="676"/>
        <v>N</v>
      </c>
      <c r="L4768" s="110" t="b">
        <f t="shared" si="677"/>
        <v>0</v>
      </c>
      <c r="M4768" s="110" t="b">
        <f t="shared" si="678"/>
        <v>0</v>
      </c>
      <c r="AC4768" s="1" t="str">
        <f t="shared" si="674"/>
        <v/>
      </c>
      <c r="AD4768" s="1" t="str">
        <f t="shared" si="670"/>
        <v/>
      </c>
      <c r="AE4768" s="1" t="e">
        <f>VLOOKUP(A4768,#REF!,12,FALSE)</f>
        <v>#REF!</v>
      </c>
      <c r="AF4768" s="1">
        <f t="shared" si="671"/>
        <v>0</v>
      </c>
      <c r="AG4768" s="1">
        <f t="shared" si="672"/>
        <v>0</v>
      </c>
      <c r="AH4768" s="1">
        <f t="shared" si="673"/>
        <v>0</v>
      </c>
    </row>
    <row r="4769" spans="1:34" ht="14" x14ac:dyDescent="0.3">
      <c r="A4769" s="279"/>
      <c r="B4769" s="279"/>
      <c r="C4769" s="280"/>
      <c r="D4769" s="281"/>
      <c r="E4769" s="281"/>
      <c r="F4769" s="280"/>
      <c r="G4769" s="281"/>
      <c r="H4769" s="279"/>
      <c r="I4769" s="288" t="str">
        <f>_xlfn.IFNA(VLOOKUP(B4769,'Absence Types'!A:D,4,FALSE),"")</f>
        <v/>
      </c>
      <c r="J4769" s="110" t="str">
        <f t="shared" si="675"/>
        <v>Y</v>
      </c>
      <c r="K4769" s="110" t="str">
        <f t="shared" si="676"/>
        <v>N</v>
      </c>
      <c r="L4769" s="110" t="b">
        <f t="shared" si="677"/>
        <v>0</v>
      </c>
      <c r="M4769" s="110" t="b">
        <f t="shared" si="678"/>
        <v>0</v>
      </c>
      <c r="AC4769" s="1" t="str">
        <f t="shared" si="674"/>
        <v/>
      </c>
      <c r="AD4769" s="1" t="str">
        <f t="shared" si="670"/>
        <v/>
      </c>
      <c r="AE4769" s="1" t="e">
        <f>VLOOKUP(A4769,#REF!,12,FALSE)</f>
        <v>#REF!</v>
      </c>
      <c r="AF4769" s="1">
        <f t="shared" si="671"/>
        <v>0</v>
      </c>
      <c r="AG4769" s="1">
        <f t="shared" si="672"/>
        <v>0</v>
      </c>
      <c r="AH4769" s="1">
        <f t="shared" si="673"/>
        <v>0</v>
      </c>
    </row>
    <row r="4770" spans="1:34" ht="14" x14ac:dyDescent="0.3">
      <c r="A4770" s="279"/>
      <c r="B4770" s="279"/>
      <c r="C4770" s="280"/>
      <c r="D4770" s="281"/>
      <c r="E4770" s="281"/>
      <c r="F4770" s="280"/>
      <c r="G4770" s="281"/>
      <c r="H4770" s="279"/>
      <c r="I4770" s="288" t="str">
        <f>_xlfn.IFNA(VLOOKUP(B4770,'Absence Types'!A:D,4,FALSE),"")</f>
        <v/>
      </c>
      <c r="J4770" s="110" t="str">
        <f t="shared" si="675"/>
        <v>Y</v>
      </c>
      <c r="K4770" s="110" t="str">
        <f t="shared" si="676"/>
        <v>N</v>
      </c>
      <c r="L4770" s="110" t="b">
        <f t="shared" si="677"/>
        <v>0</v>
      </c>
      <c r="M4770" s="110" t="b">
        <f t="shared" si="678"/>
        <v>0</v>
      </c>
      <c r="AC4770" s="1" t="str">
        <f t="shared" si="674"/>
        <v/>
      </c>
      <c r="AD4770" s="1" t="str">
        <f t="shared" si="670"/>
        <v/>
      </c>
      <c r="AE4770" s="1" t="e">
        <f>VLOOKUP(A4770,#REF!,12,FALSE)</f>
        <v>#REF!</v>
      </c>
      <c r="AF4770" s="1">
        <f t="shared" si="671"/>
        <v>0</v>
      </c>
      <c r="AG4770" s="1">
        <f t="shared" si="672"/>
        <v>0</v>
      </c>
      <c r="AH4770" s="1">
        <f t="shared" si="673"/>
        <v>0</v>
      </c>
    </row>
    <row r="4771" spans="1:34" ht="14" x14ac:dyDescent="0.3">
      <c r="A4771" s="279"/>
      <c r="B4771" s="279"/>
      <c r="C4771" s="280"/>
      <c r="D4771" s="281"/>
      <c r="E4771" s="281"/>
      <c r="F4771" s="280"/>
      <c r="G4771" s="281"/>
      <c r="H4771" s="279"/>
      <c r="I4771" s="288" t="str">
        <f>_xlfn.IFNA(VLOOKUP(B4771,'Absence Types'!A:D,4,FALSE),"")</f>
        <v/>
      </c>
      <c r="J4771" s="110" t="str">
        <f t="shared" si="675"/>
        <v>Y</v>
      </c>
      <c r="K4771" s="110" t="str">
        <f t="shared" si="676"/>
        <v>N</v>
      </c>
      <c r="L4771" s="110" t="b">
        <f t="shared" si="677"/>
        <v>0</v>
      </c>
      <c r="M4771" s="110" t="b">
        <f t="shared" si="678"/>
        <v>0</v>
      </c>
      <c r="AC4771" s="1" t="str">
        <f t="shared" si="674"/>
        <v/>
      </c>
      <c r="AD4771" s="1" t="str">
        <f t="shared" si="670"/>
        <v/>
      </c>
      <c r="AE4771" s="1" t="e">
        <f>VLOOKUP(A4771,#REF!,12,FALSE)</f>
        <v>#REF!</v>
      </c>
      <c r="AF4771" s="1">
        <f t="shared" si="671"/>
        <v>0</v>
      </c>
      <c r="AG4771" s="1">
        <f t="shared" si="672"/>
        <v>0</v>
      </c>
      <c r="AH4771" s="1">
        <f t="shared" si="673"/>
        <v>0</v>
      </c>
    </row>
    <row r="4772" spans="1:34" ht="14" x14ac:dyDescent="0.3">
      <c r="A4772" s="279"/>
      <c r="B4772" s="279"/>
      <c r="C4772" s="280"/>
      <c r="D4772" s="281"/>
      <c r="E4772" s="281"/>
      <c r="F4772" s="280"/>
      <c r="G4772" s="281"/>
      <c r="H4772" s="279"/>
      <c r="I4772" s="288" t="str">
        <f>_xlfn.IFNA(VLOOKUP(B4772,'Absence Types'!A:D,4,FALSE),"")</f>
        <v/>
      </c>
      <c r="J4772" s="110" t="str">
        <f t="shared" si="675"/>
        <v>Y</v>
      </c>
      <c r="K4772" s="110" t="str">
        <f t="shared" si="676"/>
        <v>N</v>
      </c>
      <c r="L4772" s="110" t="b">
        <f t="shared" si="677"/>
        <v>0</v>
      </c>
      <c r="M4772" s="110" t="b">
        <f t="shared" si="678"/>
        <v>0</v>
      </c>
      <c r="AC4772" s="1" t="str">
        <f t="shared" si="674"/>
        <v/>
      </c>
      <c r="AD4772" s="1" t="str">
        <f t="shared" si="670"/>
        <v/>
      </c>
      <c r="AE4772" s="1" t="e">
        <f>VLOOKUP(A4772,#REF!,12,FALSE)</f>
        <v>#REF!</v>
      </c>
      <c r="AF4772" s="1">
        <f t="shared" si="671"/>
        <v>0</v>
      </c>
      <c r="AG4772" s="1">
        <f t="shared" si="672"/>
        <v>0</v>
      </c>
      <c r="AH4772" s="1">
        <f t="shared" si="673"/>
        <v>0</v>
      </c>
    </row>
    <row r="4773" spans="1:34" ht="14" x14ac:dyDescent="0.3">
      <c r="A4773" s="279"/>
      <c r="B4773" s="279"/>
      <c r="C4773" s="280"/>
      <c r="D4773" s="281"/>
      <c r="E4773" s="281"/>
      <c r="F4773" s="280"/>
      <c r="G4773" s="281"/>
      <c r="H4773" s="279"/>
      <c r="I4773" s="288" t="str">
        <f>_xlfn.IFNA(VLOOKUP(B4773,'Absence Types'!A:D,4,FALSE),"")</f>
        <v/>
      </c>
      <c r="J4773" s="110" t="str">
        <f t="shared" si="675"/>
        <v>Y</v>
      </c>
      <c r="K4773" s="110" t="str">
        <f t="shared" si="676"/>
        <v>N</v>
      </c>
      <c r="L4773" s="110" t="b">
        <f t="shared" si="677"/>
        <v>0</v>
      </c>
      <c r="M4773" s="110" t="b">
        <f t="shared" si="678"/>
        <v>0</v>
      </c>
      <c r="AC4773" s="1" t="str">
        <f t="shared" si="674"/>
        <v/>
      </c>
      <c r="AD4773" s="1" t="str">
        <f t="shared" si="670"/>
        <v/>
      </c>
      <c r="AE4773" s="1" t="e">
        <f>VLOOKUP(A4773,#REF!,12,FALSE)</f>
        <v>#REF!</v>
      </c>
      <c r="AF4773" s="1">
        <f t="shared" si="671"/>
        <v>0</v>
      </c>
      <c r="AG4773" s="1">
        <f t="shared" si="672"/>
        <v>0</v>
      </c>
      <c r="AH4773" s="1">
        <f t="shared" si="673"/>
        <v>0</v>
      </c>
    </row>
    <row r="4774" spans="1:34" ht="14" x14ac:dyDescent="0.3">
      <c r="A4774" s="279"/>
      <c r="B4774" s="279"/>
      <c r="C4774" s="280"/>
      <c r="D4774" s="281"/>
      <c r="E4774" s="281"/>
      <c r="F4774" s="280"/>
      <c r="G4774" s="281"/>
      <c r="H4774" s="279"/>
      <c r="I4774" s="288" t="str">
        <f>_xlfn.IFNA(VLOOKUP(B4774,'Absence Types'!A:D,4,FALSE),"")</f>
        <v/>
      </c>
      <c r="J4774" s="110" t="str">
        <f t="shared" si="675"/>
        <v>Y</v>
      </c>
      <c r="K4774" s="110" t="str">
        <f t="shared" si="676"/>
        <v>N</v>
      </c>
      <c r="L4774" s="110" t="b">
        <f t="shared" si="677"/>
        <v>0</v>
      </c>
      <c r="M4774" s="110" t="b">
        <f t="shared" si="678"/>
        <v>0</v>
      </c>
      <c r="AC4774" s="1" t="str">
        <f t="shared" si="674"/>
        <v/>
      </c>
      <c r="AD4774" s="1" t="str">
        <f t="shared" si="670"/>
        <v/>
      </c>
      <c r="AE4774" s="1" t="e">
        <f>VLOOKUP(A4774,#REF!,12,FALSE)</f>
        <v>#REF!</v>
      </c>
      <c r="AF4774" s="1">
        <f t="shared" si="671"/>
        <v>0</v>
      </c>
      <c r="AG4774" s="1">
        <f t="shared" si="672"/>
        <v>0</v>
      </c>
      <c r="AH4774" s="1">
        <f t="shared" si="673"/>
        <v>0</v>
      </c>
    </row>
    <row r="4775" spans="1:34" ht="14" x14ac:dyDescent="0.3">
      <c r="A4775" s="279"/>
      <c r="B4775" s="279"/>
      <c r="C4775" s="280"/>
      <c r="D4775" s="281"/>
      <c r="E4775" s="281"/>
      <c r="F4775" s="280"/>
      <c r="G4775" s="281"/>
      <c r="H4775" s="279"/>
      <c r="I4775" s="288" t="str">
        <f>_xlfn.IFNA(VLOOKUP(B4775,'Absence Types'!A:D,4,FALSE),"")</f>
        <v/>
      </c>
      <c r="J4775" s="110" t="str">
        <f t="shared" si="675"/>
        <v>Y</v>
      </c>
      <c r="K4775" s="110" t="str">
        <f t="shared" si="676"/>
        <v>N</v>
      </c>
      <c r="L4775" s="110" t="b">
        <f t="shared" si="677"/>
        <v>0</v>
      </c>
      <c r="M4775" s="110" t="b">
        <f t="shared" si="678"/>
        <v>0</v>
      </c>
      <c r="AC4775" s="1" t="str">
        <f t="shared" si="674"/>
        <v/>
      </c>
      <c r="AD4775" s="1" t="str">
        <f t="shared" si="670"/>
        <v/>
      </c>
      <c r="AE4775" s="1" t="e">
        <f>VLOOKUP(A4775,#REF!,12,FALSE)</f>
        <v>#REF!</v>
      </c>
      <c r="AF4775" s="1">
        <f t="shared" si="671"/>
        <v>0</v>
      </c>
      <c r="AG4775" s="1">
        <f t="shared" si="672"/>
        <v>0</v>
      </c>
      <c r="AH4775" s="1">
        <f t="shared" si="673"/>
        <v>0</v>
      </c>
    </row>
    <row r="4776" spans="1:34" ht="14" x14ac:dyDescent="0.3">
      <c r="A4776" s="279"/>
      <c r="B4776" s="279"/>
      <c r="C4776" s="280"/>
      <c r="D4776" s="281"/>
      <c r="E4776" s="281"/>
      <c r="F4776" s="280"/>
      <c r="G4776" s="281"/>
      <c r="H4776" s="279"/>
      <c r="I4776" s="288" t="str">
        <f>_xlfn.IFNA(VLOOKUP(B4776,'Absence Types'!A:D,4,FALSE),"")</f>
        <v/>
      </c>
      <c r="J4776" s="110" t="str">
        <f t="shared" si="675"/>
        <v>Y</v>
      </c>
      <c r="K4776" s="110" t="str">
        <f t="shared" si="676"/>
        <v>N</v>
      </c>
      <c r="L4776" s="110" t="b">
        <f t="shared" si="677"/>
        <v>0</v>
      </c>
      <c r="M4776" s="110" t="b">
        <f t="shared" si="678"/>
        <v>0</v>
      </c>
      <c r="AC4776" s="1" t="str">
        <f t="shared" si="674"/>
        <v/>
      </c>
      <c r="AD4776" s="1" t="str">
        <f t="shared" si="670"/>
        <v/>
      </c>
      <c r="AE4776" s="1" t="e">
        <f>VLOOKUP(A4776,#REF!,12,FALSE)</f>
        <v>#REF!</v>
      </c>
      <c r="AF4776" s="1">
        <f t="shared" si="671"/>
        <v>0</v>
      </c>
      <c r="AG4776" s="1">
        <f t="shared" si="672"/>
        <v>0</v>
      </c>
      <c r="AH4776" s="1">
        <f t="shared" si="673"/>
        <v>0</v>
      </c>
    </row>
    <row r="4777" spans="1:34" ht="14" x14ac:dyDescent="0.3">
      <c r="A4777" s="279"/>
      <c r="B4777" s="279"/>
      <c r="C4777" s="280"/>
      <c r="D4777" s="281"/>
      <c r="E4777" s="281"/>
      <c r="F4777" s="280"/>
      <c r="G4777" s="281"/>
      <c r="H4777" s="279"/>
      <c r="I4777" s="288" t="str">
        <f>_xlfn.IFNA(VLOOKUP(B4777,'Absence Types'!A:D,4,FALSE),"")</f>
        <v/>
      </c>
      <c r="J4777" s="110" t="str">
        <f t="shared" si="675"/>
        <v>Y</v>
      </c>
      <c r="K4777" s="110" t="str">
        <f t="shared" si="676"/>
        <v>N</v>
      </c>
      <c r="L4777" s="110" t="b">
        <f t="shared" si="677"/>
        <v>0</v>
      </c>
      <c r="M4777" s="110" t="b">
        <f t="shared" si="678"/>
        <v>0</v>
      </c>
      <c r="AC4777" s="1" t="str">
        <f t="shared" si="674"/>
        <v/>
      </c>
      <c r="AD4777" s="1" t="str">
        <f t="shared" si="670"/>
        <v/>
      </c>
      <c r="AE4777" s="1" t="e">
        <f>VLOOKUP(A4777,#REF!,12,FALSE)</f>
        <v>#REF!</v>
      </c>
      <c r="AF4777" s="1">
        <f t="shared" si="671"/>
        <v>0</v>
      </c>
      <c r="AG4777" s="1">
        <f t="shared" si="672"/>
        <v>0</v>
      </c>
      <c r="AH4777" s="1">
        <f t="shared" si="673"/>
        <v>0</v>
      </c>
    </row>
    <row r="4778" spans="1:34" ht="14" x14ac:dyDescent="0.3">
      <c r="A4778" s="279"/>
      <c r="B4778" s="279"/>
      <c r="C4778" s="280"/>
      <c r="D4778" s="281"/>
      <c r="E4778" s="281"/>
      <c r="F4778" s="280"/>
      <c r="G4778" s="281"/>
      <c r="H4778" s="279"/>
      <c r="I4778" s="288" t="str">
        <f>_xlfn.IFNA(VLOOKUP(B4778,'Absence Types'!A:D,4,FALSE),"")</f>
        <v/>
      </c>
      <c r="J4778" s="110" t="str">
        <f t="shared" si="675"/>
        <v>Y</v>
      </c>
      <c r="K4778" s="110" t="str">
        <f t="shared" si="676"/>
        <v>N</v>
      </c>
      <c r="L4778" s="110" t="b">
        <f t="shared" si="677"/>
        <v>0</v>
      </c>
      <c r="M4778" s="110" t="b">
        <f t="shared" si="678"/>
        <v>0</v>
      </c>
      <c r="AC4778" s="1" t="str">
        <f t="shared" si="674"/>
        <v/>
      </c>
      <c r="AD4778" s="1" t="str">
        <f t="shared" si="670"/>
        <v/>
      </c>
      <c r="AE4778" s="1" t="e">
        <f>VLOOKUP(A4778,#REF!,12,FALSE)</f>
        <v>#REF!</v>
      </c>
      <c r="AF4778" s="1">
        <f t="shared" si="671"/>
        <v>0</v>
      </c>
      <c r="AG4778" s="1">
        <f t="shared" si="672"/>
        <v>0</v>
      </c>
      <c r="AH4778" s="1">
        <f t="shared" si="673"/>
        <v>0</v>
      </c>
    </row>
    <row r="4779" spans="1:34" ht="14" x14ac:dyDescent="0.3">
      <c r="A4779" s="279"/>
      <c r="B4779" s="279"/>
      <c r="C4779" s="280"/>
      <c r="D4779" s="281"/>
      <c r="E4779" s="281"/>
      <c r="F4779" s="280"/>
      <c r="G4779" s="281"/>
      <c r="H4779" s="279"/>
      <c r="I4779" s="288" t="str">
        <f>_xlfn.IFNA(VLOOKUP(B4779,'Absence Types'!A:D,4,FALSE),"")</f>
        <v/>
      </c>
      <c r="J4779" s="110" t="str">
        <f t="shared" si="675"/>
        <v>Y</v>
      </c>
      <c r="K4779" s="110" t="str">
        <f t="shared" si="676"/>
        <v>N</v>
      </c>
      <c r="L4779" s="110" t="b">
        <f t="shared" si="677"/>
        <v>0</v>
      </c>
      <c r="M4779" s="110" t="b">
        <f t="shared" si="678"/>
        <v>0</v>
      </c>
      <c r="AC4779" s="1" t="str">
        <f t="shared" si="674"/>
        <v/>
      </c>
      <c r="AD4779" s="1" t="str">
        <f t="shared" si="670"/>
        <v/>
      </c>
      <c r="AE4779" s="1" t="e">
        <f>VLOOKUP(A4779,#REF!,12,FALSE)</f>
        <v>#REF!</v>
      </c>
      <c r="AF4779" s="1">
        <f t="shared" si="671"/>
        <v>0</v>
      </c>
      <c r="AG4779" s="1">
        <f t="shared" si="672"/>
        <v>0</v>
      </c>
      <c r="AH4779" s="1">
        <f t="shared" si="673"/>
        <v>0</v>
      </c>
    </row>
    <row r="4780" spans="1:34" ht="14" x14ac:dyDescent="0.3">
      <c r="A4780" s="279"/>
      <c r="B4780" s="279"/>
      <c r="C4780" s="280"/>
      <c r="D4780" s="281"/>
      <c r="E4780" s="281"/>
      <c r="F4780" s="280"/>
      <c r="G4780" s="281"/>
      <c r="H4780" s="279"/>
      <c r="I4780" s="288" t="str">
        <f>_xlfn.IFNA(VLOOKUP(B4780,'Absence Types'!A:D,4,FALSE),"")</f>
        <v/>
      </c>
      <c r="J4780" s="110" t="str">
        <f t="shared" si="675"/>
        <v>Y</v>
      </c>
      <c r="K4780" s="110" t="str">
        <f t="shared" si="676"/>
        <v>N</v>
      </c>
      <c r="L4780" s="110" t="b">
        <f t="shared" si="677"/>
        <v>0</v>
      </c>
      <c r="M4780" s="110" t="b">
        <f t="shared" si="678"/>
        <v>0</v>
      </c>
      <c r="AC4780" s="1" t="str">
        <f t="shared" si="674"/>
        <v/>
      </c>
      <c r="AD4780" s="1" t="str">
        <f t="shared" si="670"/>
        <v/>
      </c>
      <c r="AE4780" s="1" t="e">
        <f>VLOOKUP(A4780,#REF!,12,FALSE)</f>
        <v>#REF!</v>
      </c>
      <c r="AF4780" s="1">
        <f t="shared" si="671"/>
        <v>0</v>
      </c>
      <c r="AG4780" s="1">
        <f t="shared" si="672"/>
        <v>0</v>
      </c>
      <c r="AH4780" s="1">
        <f t="shared" si="673"/>
        <v>0</v>
      </c>
    </row>
    <row r="4781" spans="1:34" ht="14" x14ac:dyDescent="0.3">
      <c r="A4781" s="279"/>
      <c r="B4781" s="279"/>
      <c r="C4781" s="280"/>
      <c r="D4781" s="281"/>
      <c r="E4781" s="281"/>
      <c r="F4781" s="280"/>
      <c r="G4781" s="281"/>
      <c r="H4781" s="279"/>
      <c r="I4781" s="288" t="str">
        <f>_xlfn.IFNA(VLOOKUP(B4781,'Absence Types'!A:D,4,FALSE),"")</f>
        <v/>
      </c>
      <c r="J4781" s="110" t="str">
        <f t="shared" si="675"/>
        <v>Y</v>
      </c>
      <c r="K4781" s="110" t="str">
        <f t="shared" si="676"/>
        <v>N</v>
      </c>
      <c r="L4781" s="110" t="b">
        <f t="shared" si="677"/>
        <v>0</v>
      </c>
      <c r="M4781" s="110" t="b">
        <f t="shared" si="678"/>
        <v>0</v>
      </c>
      <c r="AC4781" s="1" t="str">
        <f t="shared" si="674"/>
        <v/>
      </c>
      <c r="AD4781" s="1" t="str">
        <f t="shared" si="670"/>
        <v/>
      </c>
      <c r="AE4781" s="1" t="e">
        <f>VLOOKUP(A4781,#REF!,12,FALSE)</f>
        <v>#REF!</v>
      </c>
      <c r="AF4781" s="1">
        <f t="shared" si="671"/>
        <v>0</v>
      </c>
      <c r="AG4781" s="1">
        <f t="shared" si="672"/>
        <v>0</v>
      </c>
      <c r="AH4781" s="1">
        <f t="shared" si="673"/>
        <v>0</v>
      </c>
    </row>
    <row r="4782" spans="1:34" ht="14" x14ac:dyDescent="0.3">
      <c r="A4782" s="279"/>
      <c r="B4782" s="279"/>
      <c r="C4782" s="280"/>
      <c r="D4782" s="281"/>
      <c r="E4782" s="281"/>
      <c r="F4782" s="280"/>
      <c r="G4782" s="281"/>
      <c r="H4782" s="279"/>
      <c r="I4782" s="288" t="str">
        <f>_xlfn.IFNA(VLOOKUP(B4782,'Absence Types'!A:D,4,FALSE),"")</f>
        <v/>
      </c>
      <c r="J4782" s="110" t="str">
        <f t="shared" si="675"/>
        <v>Y</v>
      </c>
      <c r="K4782" s="110" t="str">
        <f t="shared" si="676"/>
        <v>N</v>
      </c>
      <c r="L4782" s="110" t="b">
        <f t="shared" si="677"/>
        <v>0</v>
      </c>
      <c r="M4782" s="110" t="b">
        <f t="shared" si="678"/>
        <v>0</v>
      </c>
      <c r="AC4782" s="1" t="str">
        <f t="shared" si="674"/>
        <v/>
      </c>
      <c r="AD4782" s="1" t="str">
        <f t="shared" si="670"/>
        <v/>
      </c>
      <c r="AE4782" s="1" t="e">
        <f>VLOOKUP(A4782,#REF!,12,FALSE)</f>
        <v>#REF!</v>
      </c>
      <c r="AF4782" s="1">
        <f t="shared" si="671"/>
        <v>0</v>
      </c>
      <c r="AG4782" s="1">
        <f t="shared" si="672"/>
        <v>0</v>
      </c>
      <c r="AH4782" s="1">
        <f t="shared" si="673"/>
        <v>0</v>
      </c>
    </row>
    <row r="4783" spans="1:34" ht="14" x14ac:dyDescent="0.3">
      <c r="A4783" s="279"/>
      <c r="B4783" s="279"/>
      <c r="C4783" s="280"/>
      <c r="D4783" s="281"/>
      <c r="E4783" s="281"/>
      <c r="F4783" s="280"/>
      <c r="G4783" s="281"/>
      <c r="H4783" s="279"/>
      <c r="I4783" s="288" t="str">
        <f>_xlfn.IFNA(VLOOKUP(B4783,'Absence Types'!A:D,4,FALSE),"")</f>
        <v/>
      </c>
      <c r="J4783" s="110" t="str">
        <f t="shared" si="675"/>
        <v>Y</v>
      </c>
      <c r="K4783" s="110" t="str">
        <f t="shared" si="676"/>
        <v>N</v>
      </c>
      <c r="L4783" s="110" t="b">
        <f t="shared" si="677"/>
        <v>0</v>
      </c>
      <c r="M4783" s="110" t="b">
        <f t="shared" si="678"/>
        <v>0</v>
      </c>
      <c r="AC4783" s="1" t="str">
        <f t="shared" si="674"/>
        <v/>
      </c>
      <c r="AD4783" s="1" t="str">
        <f t="shared" si="670"/>
        <v/>
      </c>
      <c r="AE4783" s="1" t="e">
        <f>VLOOKUP(A4783,#REF!,12,FALSE)</f>
        <v>#REF!</v>
      </c>
      <c r="AF4783" s="1">
        <f t="shared" si="671"/>
        <v>0</v>
      </c>
      <c r="AG4783" s="1">
        <f t="shared" si="672"/>
        <v>0</v>
      </c>
      <c r="AH4783" s="1">
        <f t="shared" si="673"/>
        <v>0</v>
      </c>
    </row>
    <row r="4784" spans="1:34" ht="14" x14ac:dyDescent="0.3">
      <c r="A4784" s="279"/>
      <c r="B4784" s="279"/>
      <c r="C4784" s="280"/>
      <c r="D4784" s="281"/>
      <c r="E4784" s="281"/>
      <c r="F4784" s="280"/>
      <c r="G4784" s="281"/>
      <c r="H4784" s="279"/>
      <c r="I4784" s="288" t="str">
        <f>_xlfn.IFNA(VLOOKUP(B4784,'Absence Types'!A:D,4,FALSE),"")</f>
        <v/>
      </c>
      <c r="J4784" s="110" t="str">
        <f t="shared" si="675"/>
        <v>Y</v>
      </c>
      <c r="K4784" s="110" t="str">
        <f t="shared" si="676"/>
        <v>N</v>
      </c>
      <c r="L4784" s="110" t="b">
        <f t="shared" si="677"/>
        <v>0</v>
      </c>
      <c r="M4784" s="110" t="b">
        <f t="shared" si="678"/>
        <v>0</v>
      </c>
      <c r="AC4784" s="1" t="str">
        <f t="shared" si="674"/>
        <v/>
      </c>
      <c r="AD4784" s="1" t="str">
        <f t="shared" si="670"/>
        <v/>
      </c>
      <c r="AE4784" s="1" t="e">
        <f>VLOOKUP(A4784,#REF!,12,FALSE)</f>
        <v>#REF!</v>
      </c>
      <c r="AF4784" s="1">
        <f t="shared" si="671"/>
        <v>0</v>
      </c>
      <c r="AG4784" s="1">
        <f t="shared" si="672"/>
        <v>0</v>
      </c>
      <c r="AH4784" s="1">
        <f t="shared" si="673"/>
        <v>0</v>
      </c>
    </row>
    <row r="4785" spans="1:34" ht="14" x14ac:dyDescent="0.3">
      <c r="A4785" s="279"/>
      <c r="B4785" s="279"/>
      <c r="C4785" s="280"/>
      <c r="D4785" s="281"/>
      <c r="E4785" s="281"/>
      <c r="F4785" s="280"/>
      <c r="G4785" s="281"/>
      <c r="H4785" s="279"/>
      <c r="I4785" s="288" t="str">
        <f>_xlfn.IFNA(VLOOKUP(B4785,'Absence Types'!A:D,4,FALSE),"")</f>
        <v/>
      </c>
      <c r="J4785" s="110" t="str">
        <f t="shared" si="675"/>
        <v>Y</v>
      </c>
      <c r="K4785" s="110" t="str">
        <f t="shared" si="676"/>
        <v>N</v>
      </c>
      <c r="L4785" s="110" t="b">
        <f t="shared" si="677"/>
        <v>0</v>
      </c>
      <c r="M4785" s="110" t="b">
        <f t="shared" si="678"/>
        <v>0</v>
      </c>
      <c r="AC4785" s="1" t="str">
        <f t="shared" si="674"/>
        <v/>
      </c>
      <c r="AD4785" s="1" t="str">
        <f t="shared" si="670"/>
        <v/>
      </c>
      <c r="AE4785" s="1" t="e">
        <f>VLOOKUP(A4785,#REF!,12,FALSE)</f>
        <v>#REF!</v>
      </c>
      <c r="AF4785" s="1">
        <f t="shared" si="671"/>
        <v>0</v>
      </c>
      <c r="AG4785" s="1">
        <f t="shared" si="672"/>
        <v>0</v>
      </c>
      <c r="AH4785" s="1">
        <f t="shared" si="673"/>
        <v>0</v>
      </c>
    </row>
    <row r="4786" spans="1:34" ht="14" x14ac:dyDescent="0.3">
      <c r="A4786" s="279"/>
      <c r="B4786" s="279"/>
      <c r="C4786" s="280"/>
      <c r="D4786" s="281"/>
      <c r="E4786" s="281"/>
      <c r="F4786" s="280"/>
      <c r="G4786" s="281"/>
      <c r="H4786" s="279"/>
      <c r="I4786" s="288" t="str">
        <f>_xlfn.IFNA(VLOOKUP(B4786,'Absence Types'!A:D,4,FALSE),"")</f>
        <v/>
      </c>
      <c r="J4786" s="110" t="str">
        <f t="shared" si="675"/>
        <v>Y</v>
      </c>
      <c r="K4786" s="110" t="str">
        <f t="shared" si="676"/>
        <v>N</v>
      </c>
      <c r="L4786" s="110" t="b">
        <f t="shared" si="677"/>
        <v>0</v>
      </c>
      <c r="M4786" s="110" t="b">
        <f t="shared" si="678"/>
        <v>0</v>
      </c>
      <c r="AC4786" s="1" t="str">
        <f t="shared" si="674"/>
        <v/>
      </c>
      <c r="AD4786" s="1" t="str">
        <f t="shared" si="670"/>
        <v/>
      </c>
      <c r="AE4786" s="1" t="e">
        <f>VLOOKUP(A4786,#REF!,12,FALSE)</f>
        <v>#REF!</v>
      </c>
      <c r="AF4786" s="1">
        <f t="shared" si="671"/>
        <v>0</v>
      </c>
      <c r="AG4786" s="1">
        <f t="shared" si="672"/>
        <v>0</v>
      </c>
      <c r="AH4786" s="1">
        <f t="shared" si="673"/>
        <v>0</v>
      </c>
    </row>
    <row r="4787" spans="1:34" ht="14" x14ac:dyDescent="0.3">
      <c r="A4787" s="279"/>
      <c r="B4787" s="279"/>
      <c r="C4787" s="280"/>
      <c r="D4787" s="281"/>
      <c r="E4787" s="281"/>
      <c r="F4787" s="280"/>
      <c r="G4787" s="281"/>
      <c r="H4787" s="279"/>
      <c r="I4787" s="288" t="str">
        <f>_xlfn.IFNA(VLOOKUP(B4787,'Absence Types'!A:D,4,FALSE),"")</f>
        <v/>
      </c>
      <c r="J4787" s="110" t="str">
        <f t="shared" si="675"/>
        <v>Y</v>
      </c>
      <c r="K4787" s="110" t="str">
        <f t="shared" si="676"/>
        <v>N</v>
      </c>
      <c r="L4787" s="110" t="b">
        <f t="shared" si="677"/>
        <v>0</v>
      </c>
      <c r="M4787" s="110" t="b">
        <f t="shared" si="678"/>
        <v>0</v>
      </c>
      <c r="AC4787" s="1" t="str">
        <f t="shared" si="674"/>
        <v/>
      </c>
      <c r="AD4787" s="1" t="str">
        <f t="shared" si="670"/>
        <v/>
      </c>
      <c r="AE4787" s="1" t="e">
        <f>VLOOKUP(A4787,#REF!,12,FALSE)</f>
        <v>#REF!</v>
      </c>
      <c r="AF4787" s="1">
        <f t="shared" si="671"/>
        <v>0</v>
      </c>
      <c r="AG4787" s="1">
        <f t="shared" si="672"/>
        <v>0</v>
      </c>
      <c r="AH4787" s="1">
        <f t="shared" si="673"/>
        <v>0</v>
      </c>
    </row>
    <row r="4788" spans="1:34" ht="14" x14ac:dyDescent="0.3">
      <c r="A4788" s="279"/>
      <c r="B4788" s="279"/>
      <c r="C4788" s="280"/>
      <c r="D4788" s="281"/>
      <c r="E4788" s="281"/>
      <c r="F4788" s="280"/>
      <c r="G4788" s="281"/>
      <c r="H4788" s="279"/>
      <c r="I4788" s="288" t="str">
        <f>_xlfn.IFNA(VLOOKUP(B4788,'Absence Types'!A:D,4,FALSE),"")</f>
        <v/>
      </c>
      <c r="J4788" s="110" t="str">
        <f t="shared" si="675"/>
        <v>Y</v>
      </c>
      <c r="K4788" s="110" t="str">
        <f t="shared" si="676"/>
        <v>N</v>
      </c>
      <c r="L4788" s="110" t="b">
        <f t="shared" si="677"/>
        <v>0</v>
      </c>
      <c r="M4788" s="110" t="b">
        <f t="shared" si="678"/>
        <v>0</v>
      </c>
      <c r="AC4788" s="1" t="str">
        <f t="shared" si="674"/>
        <v/>
      </c>
      <c r="AD4788" s="1" t="str">
        <f t="shared" si="670"/>
        <v/>
      </c>
      <c r="AE4788" s="1" t="e">
        <f>VLOOKUP(A4788,#REF!,12,FALSE)</f>
        <v>#REF!</v>
      </c>
      <c r="AF4788" s="1">
        <f t="shared" si="671"/>
        <v>0</v>
      </c>
      <c r="AG4788" s="1">
        <f t="shared" si="672"/>
        <v>0</v>
      </c>
      <c r="AH4788" s="1">
        <f t="shared" si="673"/>
        <v>0</v>
      </c>
    </row>
    <row r="4789" spans="1:34" ht="14" x14ac:dyDescent="0.3">
      <c r="A4789" s="279"/>
      <c r="B4789" s="279"/>
      <c r="C4789" s="280"/>
      <c r="D4789" s="281"/>
      <c r="E4789" s="281"/>
      <c r="F4789" s="280"/>
      <c r="G4789" s="281"/>
      <c r="H4789" s="279"/>
      <c r="I4789" s="288" t="str">
        <f>_xlfn.IFNA(VLOOKUP(B4789,'Absence Types'!A:D,4,FALSE),"")</f>
        <v/>
      </c>
      <c r="J4789" s="110" t="str">
        <f t="shared" si="675"/>
        <v>Y</v>
      </c>
      <c r="K4789" s="110" t="str">
        <f t="shared" si="676"/>
        <v>N</v>
      </c>
      <c r="L4789" s="110" t="b">
        <f t="shared" si="677"/>
        <v>0</v>
      </c>
      <c r="M4789" s="110" t="b">
        <f t="shared" si="678"/>
        <v>0</v>
      </c>
      <c r="AC4789" s="1" t="str">
        <f t="shared" si="674"/>
        <v/>
      </c>
      <c r="AD4789" s="1" t="str">
        <f t="shared" si="670"/>
        <v/>
      </c>
      <c r="AE4789" s="1" t="e">
        <f>VLOOKUP(A4789,#REF!,12,FALSE)</f>
        <v>#REF!</v>
      </c>
      <c r="AF4789" s="1">
        <f t="shared" si="671"/>
        <v>0</v>
      </c>
      <c r="AG4789" s="1">
        <f t="shared" si="672"/>
        <v>0</v>
      </c>
      <c r="AH4789" s="1">
        <f t="shared" si="673"/>
        <v>0</v>
      </c>
    </row>
    <row r="4790" spans="1:34" ht="14" x14ac:dyDescent="0.3">
      <c r="A4790" s="279"/>
      <c r="B4790" s="279"/>
      <c r="C4790" s="280"/>
      <c r="D4790" s="281"/>
      <c r="E4790" s="281"/>
      <c r="F4790" s="280"/>
      <c r="G4790" s="281"/>
      <c r="H4790" s="279"/>
      <c r="I4790" s="288" t="str">
        <f>_xlfn.IFNA(VLOOKUP(B4790,'Absence Types'!A:D,4,FALSE),"")</f>
        <v/>
      </c>
      <c r="J4790" s="110" t="str">
        <f t="shared" si="675"/>
        <v>Y</v>
      </c>
      <c r="K4790" s="110" t="str">
        <f t="shared" si="676"/>
        <v>N</v>
      </c>
      <c r="L4790" s="110" t="b">
        <f t="shared" si="677"/>
        <v>0</v>
      </c>
      <c r="M4790" s="110" t="b">
        <f t="shared" si="678"/>
        <v>0</v>
      </c>
      <c r="AC4790" s="1" t="str">
        <f t="shared" si="674"/>
        <v/>
      </c>
      <c r="AD4790" s="1" t="str">
        <f t="shared" si="670"/>
        <v/>
      </c>
      <c r="AE4790" s="1" t="e">
        <f>VLOOKUP(A4790,#REF!,12,FALSE)</f>
        <v>#REF!</v>
      </c>
      <c r="AF4790" s="1">
        <f t="shared" si="671"/>
        <v>0</v>
      </c>
      <c r="AG4790" s="1">
        <f t="shared" si="672"/>
        <v>0</v>
      </c>
      <c r="AH4790" s="1">
        <f t="shared" si="673"/>
        <v>0</v>
      </c>
    </row>
    <row r="4791" spans="1:34" ht="14" x14ac:dyDescent="0.3">
      <c r="A4791" s="279"/>
      <c r="B4791" s="279"/>
      <c r="C4791" s="280"/>
      <c r="D4791" s="281"/>
      <c r="E4791" s="281"/>
      <c r="F4791" s="280"/>
      <c r="G4791" s="281"/>
      <c r="H4791" s="279"/>
      <c r="I4791" s="288" t="str">
        <f>_xlfn.IFNA(VLOOKUP(B4791,'Absence Types'!A:D,4,FALSE),"")</f>
        <v/>
      </c>
      <c r="J4791" s="110" t="str">
        <f t="shared" si="675"/>
        <v>Y</v>
      </c>
      <c r="K4791" s="110" t="str">
        <f t="shared" si="676"/>
        <v>N</v>
      </c>
      <c r="L4791" s="110" t="b">
        <f t="shared" si="677"/>
        <v>0</v>
      </c>
      <c r="M4791" s="110" t="b">
        <f t="shared" si="678"/>
        <v>0</v>
      </c>
      <c r="AC4791" s="1" t="str">
        <f t="shared" si="674"/>
        <v/>
      </c>
      <c r="AD4791" s="1" t="str">
        <f t="shared" si="670"/>
        <v/>
      </c>
      <c r="AE4791" s="1" t="e">
        <f>VLOOKUP(A4791,#REF!,12,FALSE)</f>
        <v>#REF!</v>
      </c>
      <c r="AF4791" s="1">
        <f t="shared" si="671"/>
        <v>0</v>
      </c>
      <c r="AG4791" s="1">
        <f t="shared" si="672"/>
        <v>0</v>
      </c>
      <c r="AH4791" s="1">
        <f t="shared" si="673"/>
        <v>0</v>
      </c>
    </row>
    <row r="4792" spans="1:34" ht="14" x14ac:dyDescent="0.3">
      <c r="A4792" s="279"/>
      <c r="B4792" s="279"/>
      <c r="C4792" s="280"/>
      <c r="D4792" s="281"/>
      <c r="E4792" s="281"/>
      <c r="F4792" s="280"/>
      <c r="G4792" s="281"/>
      <c r="H4792" s="279"/>
      <c r="I4792" s="288" t="str">
        <f>_xlfn.IFNA(VLOOKUP(B4792,'Absence Types'!A:D,4,FALSE),"")</f>
        <v/>
      </c>
      <c r="J4792" s="110" t="str">
        <f t="shared" si="675"/>
        <v>Y</v>
      </c>
      <c r="K4792" s="110" t="str">
        <f t="shared" si="676"/>
        <v>N</v>
      </c>
      <c r="L4792" s="110" t="b">
        <f t="shared" si="677"/>
        <v>0</v>
      </c>
      <c r="M4792" s="110" t="b">
        <f t="shared" si="678"/>
        <v>0</v>
      </c>
      <c r="AC4792" s="1" t="str">
        <f t="shared" si="674"/>
        <v/>
      </c>
      <c r="AD4792" s="1" t="str">
        <f t="shared" si="670"/>
        <v/>
      </c>
      <c r="AE4792" s="1" t="e">
        <f>VLOOKUP(A4792,#REF!,12,FALSE)</f>
        <v>#REF!</v>
      </c>
      <c r="AF4792" s="1">
        <f t="shared" si="671"/>
        <v>0</v>
      </c>
      <c r="AG4792" s="1">
        <f t="shared" si="672"/>
        <v>0</v>
      </c>
      <c r="AH4792" s="1">
        <f t="shared" si="673"/>
        <v>0</v>
      </c>
    </row>
    <row r="4793" spans="1:34" ht="14" x14ac:dyDescent="0.3">
      <c r="A4793" s="279"/>
      <c r="B4793" s="279"/>
      <c r="C4793" s="280"/>
      <c r="D4793" s="281"/>
      <c r="E4793" s="281"/>
      <c r="F4793" s="280"/>
      <c r="G4793" s="281"/>
      <c r="H4793" s="279"/>
      <c r="I4793" s="288" t="str">
        <f>_xlfn.IFNA(VLOOKUP(B4793,'Absence Types'!A:D,4,FALSE),"")</f>
        <v/>
      </c>
      <c r="J4793" s="110" t="str">
        <f t="shared" si="675"/>
        <v>Y</v>
      </c>
      <c r="K4793" s="110" t="str">
        <f t="shared" si="676"/>
        <v>N</v>
      </c>
      <c r="L4793" s="110" t="b">
        <f t="shared" si="677"/>
        <v>0</v>
      </c>
      <c r="M4793" s="110" t="b">
        <f t="shared" si="678"/>
        <v>0</v>
      </c>
      <c r="AC4793" s="1" t="str">
        <f t="shared" si="674"/>
        <v/>
      </c>
      <c r="AD4793" s="1" t="str">
        <f t="shared" si="670"/>
        <v/>
      </c>
      <c r="AE4793" s="1" t="e">
        <f>VLOOKUP(A4793,#REF!,12,FALSE)</f>
        <v>#REF!</v>
      </c>
      <c r="AF4793" s="1">
        <f t="shared" si="671"/>
        <v>0</v>
      </c>
      <c r="AG4793" s="1">
        <f t="shared" si="672"/>
        <v>0</v>
      </c>
      <c r="AH4793" s="1">
        <f t="shared" si="673"/>
        <v>0</v>
      </c>
    </row>
    <row r="4794" spans="1:34" ht="14" x14ac:dyDescent="0.3">
      <c r="A4794" s="279"/>
      <c r="B4794" s="279"/>
      <c r="C4794" s="280"/>
      <c r="D4794" s="281"/>
      <c r="E4794" s="281"/>
      <c r="F4794" s="280"/>
      <c r="G4794" s="281"/>
      <c r="H4794" s="279"/>
      <c r="I4794" s="288" t="str">
        <f>_xlfn.IFNA(VLOOKUP(B4794,'Absence Types'!A:D,4,FALSE),"")</f>
        <v/>
      </c>
      <c r="J4794" s="110" t="str">
        <f t="shared" si="675"/>
        <v>Y</v>
      </c>
      <c r="K4794" s="110" t="str">
        <f t="shared" si="676"/>
        <v>N</v>
      </c>
      <c r="L4794" s="110" t="b">
        <f t="shared" si="677"/>
        <v>0</v>
      </c>
      <c r="M4794" s="110" t="b">
        <f t="shared" si="678"/>
        <v>0</v>
      </c>
      <c r="AC4794" s="1" t="str">
        <f t="shared" si="674"/>
        <v/>
      </c>
      <c r="AD4794" s="1" t="str">
        <f t="shared" si="670"/>
        <v/>
      </c>
      <c r="AE4794" s="1" t="e">
        <f>VLOOKUP(A4794,#REF!,12,FALSE)</f>
        <v>#REF!</v>
      </c>
      <c r="AF4794" s="1">
        <f t="shared" si="671"/>
        <v>0</v>
      </c>
      <c r="AG4794" s="1">
        <f t="shared" si="672"/>
        <v>0</v>
      </c>
      <c r="AH4794" s="1">
        <f t="shared" si="673"/>
        <v>0</v>
      </c>
    </row>
    <row r="4795" spans="1:34" ht="14" x14ac:dyDescent="0.3">
      <c r="A4795" s="279"/>
      <c r="B4795" s="279"/>
      <c r="C4795" s="280"/>
      <c r="D4795" s="281"/>
      <c r="E4795" s="281"/>
      <c r="F4795" s="280"/>
      <c r="G4795" s="281"/>
      <c r="H4795" s="279"/>
      <c r="I4795" s="288" t="str">
        <f>_xlfn.IFNA(VLOOKUP(B4795,'Absence Types'!A:D,4,FALSE),"")</f>
        <v/>
      </c>
      <c r="J4795" s="110" t="str">
        <f t="shared" si="675"/>
        <v>Y</v>
      </c>
      <c r="K4795" s="110" t="str">
        <f t="shared" si="676"/>
        <v>N</v>
      </c>
      <c r="L4795" s="110" t="b">
        <f t="shared" si="677"/>
        <v>0</v>
      </c>
      <c r="M4795" s="110" t="b">
        <f t="shared" si="678"/>
        <v>0</v>
      </c>
      <c r="AC4795" s="1" t="str">
        <f t="shared" si="674"/>
        <v/>
      </c>
      <c r="AD4795" s="1" t="str">
        <f t="shared" si="670"/>
        <v/>
      </c>
      <c r="AE4795" s="1" t="e">
        <f>VLOOKUP(A4795,#REF!,12,FALSE)</f>
        <v>#REF!</v>
      </c>
      <c r="AF4795" s="1">
        <f t="shared" si="671"/>
        <v>0</v>
      </c>
      <c r="AG4795" s="1">
        <f t="shared" si="672"/>
        <v>0</v>
      </c>
      <c r="AH4795" s="1">
        <f t="shared" si="673"/>
        <v>0</v>
      </c>
    </row>
    <row r="4796" spans="1:34" ht="14" x14ac:dyDescent="0.3">
      <c r="A4796" s="279"/>
      <c r="B4796" s="279"/>
      <c r="C4796" s="280"/>
      <c r="D4796" s="281"/>
      <c r="E4796" s="281"/>
      <c r="F4796" s="280"/>
      <c r="G4796" s="281"/>
      <c r="H4796" s="279"/>
      <c r="I4796" s="288" t="str">
        <f>_xlfn.IFNA(VLOOKUP(B4796,'Absence Types'!A:D,4,FALSE),"")</f>
        <v/>
      </c>
      <c r="J4796" s="110" t="str">
        <f t="shared" si="675"/>
        <v>Y</v>
      </c>
      <c r="K4796" s="110" t="str">
        <f t="shared" si="676"/>
        <v>N</v>
      </c>
      <c r="L4796" s="110" t="b">
        <f t="shared" si="677"/>
        <v>0</v>
      </c>
      <c r="M4796" s="110" t="b">
        <f t="shared" si="678"/>
        <v>0</v>
      </c>
      <c r="AC4796" s="1" t="str">
        <f t="shared" si="674"/>
        <v/>
      </c>
      <c r="AD4796" s="1" t="str">
        <f t="shared" si="670"/>
        <v/>
      </c>
      <c r="AE4796" s="1" t="e">
        <f>VLOOKUP(A4796,#REF!,12,FALSE)</f>
        <v>#REF!</v>
      </c>
      <c r="AF4796" s="1">
        <f t="shared" si="671"/>
        <v>0</v>
      </c>
      <c r="AG4796" s="1">
        <f t="shared" si="672"/>
        <v>0</v>
      </c>
      <c r="AH4796" s="1">
        <f t="shared" si="673"/>
        <v>0</v>
      </c>
    </row>
    <row r="4797" spans="1:34" ht="14" x14ac:dyDescent="0.3">
      <c r="A4797" s="279"/>
      <c r="B4797" s="279"/>
      <c r="C4797" s="280"/>
      <c r="D4797" s="281"/>
      <c r="E4797" s="281"/>
      <c r="F4797" s="280"/>
      <c r="G4797" s="281"/>
      <c r="H4797" s="279"/>
      <c r="I4797" s="288" t="str">
        <f>_xlfn.IFNA(VLOOKUP(B4797,'Absence Types'!A:D,4,FALSE),"")</f>
        <v/>
      </c>
      <c r="J4797" s="110" t="str">
        <f t="shared" si="675"/>
        <v>Y</v>
      </c>
      <c r="K4797" s="110" t="str">
        <f t="shared" si="676"/>
        <v>N</v>
      </c>
      <c r="L4797" s="110" t="b">
        <f t="shared" si="677"/>
        <v>0</v>
      </c>
      <c r="M4797" s="110" t="b">
        <f t="shared" si="678"/>
        <v>0</v>
      </c>
      <c r="AC4797" s="1" t="str">
        <f t="shared" si="674"/>
        <v/>
      </c>
      <c r="AD4797" s="1" t="str">
        <f t="shared" si="670"/>
        <v/>
      </c>
      <c r="AE4797" s="1" t="e">
        <f>VLOOKUP(A4797,#REF!,12,FALSE)</f>
        <v>#REF!</v>
      </c>
      <c r="AF4797" s="1">
        <f t="shared" si="671"/>
        <v>0</v>
      </c>
      <c r="AG4797" s="1">
        <f t="shared" si="672"/>
        <v>0</v>
      </c>
      <c r="AH4797" s="1">
        <f t="shared" si="673"/>
        <v>0</v>
      </c>
    </row>
    <row r="4798" spans="1:34" ht="14" x14ac:dyDescent="0.3">
      <c r="A4798" s="279"/>
      <c r="B4798" s="279"/>
      <c r="C4798" s="280"/>
      <c r="D4798" s="281"/>
      <c r="E4798" s="281"/>
      <c r="F4798" s="280"/>
      <c r="G4798" s="281"/>
      <c r="H4798" s="279"/>
      <c r="I4798" s="288" t="str">
        <f>_xlfn.IFNA(VLOOKUP(B4798,'Absence Types'!A:D,4,FALSE),"")</f>
        <v/>
      </c>
      <c r="J4798" s="110" t="str">
        <f t="shared" si="675"/>
        <v>Y</v>
      </c>
      <c r="K4798" s="110" t="str">
        <f t="shared" si="676"/>
        <v>N</v>
      </c>
      <c r="L4798" s="110" t="b">
        <f t="shared" si="677"/>
        <v>0</v>
      </c>
      <c r="M4798" s="110" t="b">
        <f t="shared" si="678"/>
        <v>0</v>
      </c>
      <c r="AC4798" s="1" t="str">
        <f t="shared" si="674"/>
        <v/>
      </c>
      <c r="AD4798" s="1" t="str">
        <f t="shared" si="670"/>
        <v/>
      </c>
      <c r="AE4798" s="1" t="e">
        <f>VLOOKUP(A4798,#REF!,12,FALSE)</f>
        <v>#REF!</v>
      </c>
      <c r="AF4798" s="1">
        <f t="shared" si="671"/>
        <v>0</v>
      </c>
      <c r="AG4798" s="1">
        <f t="shared" si="672"/>
        <v>0</v>
      </c>
      <c r="AH4798" s="1">
        <f t="shared" si="673"/>
        <v>0</v>
      </c>
    </row>
    <row r="4799" spans="1:34" ht="14" x14ac:dyDescent="0.3">
      <c r="A4799" s="279"/>
      <c r="B4799" s="279"/>
      <c r="C4799" s="280"/>
      <c r="D4799" s="281"/>
      <c r="E4799" s="281"/>
      <c r="F4799" s="280"/>
      <c r="G4799" s="281"/>
      <c r="H4799" s="279"/>
      <c r="I4799" s="288" t="str">
        <f>_xlfn.IFNA(VLOOKUP(B4799,'Absence Types'!A:D,4,FALSE),"")</f>
        <v/>
      </c>
      <c r="J4799" s="110" t="str">
        <f t="shared" si="675"/>
        <v>Y</v>
      </c>
      <c r="K4799" s="110" t="str">
        <f t="shared" si="676"/>
        <v>N</v>
      </c>
      <c r="L4799" s="110" t="b">
        <f t="shared" si="677"/>
        <v>0</v>
      </c>
      <c r="M4799" s="110" t="b">
        <f t="shared" si="678"/>
        <v>0</v>
      </c>
      <c r="AC4799" s="1" t="str">
        <f t="shared" si="674"/>
        <v/>
      </c>
      <c r="AD4799" s="1" t="str">
        <f t="shared" si="670"/>
        <v/>
      </c>
      <c r="AE4799" s="1" t="e">
        <f>VLOOKUP(A4799,#REF!,12,FALSE)</f>
        <v>#REF!</v>
      </c>
      <c r="AF4799" s="1">
        <f t="shared" si="671"/>
        <v>0</v>
      </c>
      <c r="AG4799" s="1">
        <f t="shared" si="672"/>
        <v>0</v>
      </c>
      <c r="AH4799" s="1">
        <f t="shared" si="673"/>
        <v>0</v>
      </c>
    </row>
    <row r="4800" spans="1:34" ht="14" x14ac:dyDescent="0.3">
      <c r="A4800" s="279"/>
      <c r="B4800" s="279"/>
      <c r="C4800" s="280"/>
      <c r="D4800" s="281"/>
      <c r="E4800" s="281"/>
      <c r="F4800" s="280"/>
      <c r="G4800" s="281"/>
      <c r="H4800" s="279"/>
      <c r="I4800" s="288" t="str">
        <f>_xlfn.IFNA(VLOOKUP(B4800,'Absence Types'!A:D,4,FALSE),"")</f>
        <v/>
      </c>
      <c r="J4800" s="110" t="str">
        <f t="shared" si="675"/>
        <v>Y</v>
      </c>
      <c r="K4800" s="110" t="str">
        <f t="shared" si="676"/>
        <v>N</v>
      </c>
      <c r="L4800" s="110" t="b">
        <f t="shared" si="677"/>
        <v>0</v>
      </c>
      <c r="M4800" s="110" t="b">
        <f t="shared" si="678"/>
        <v>0</v>
      </c>
      <c r="AC4800" s="1" t="str">
        <f t="shared" si="674"/>
        <v/>
      </c>
      <c r="AD4800" s="1" t="str">
        <f t="shared" si="670"/>
        <v/>
      </c>
      <c r="AE4800" s="1" t="e">
        <f>VLOOKUP(A4800,#REF!,12,FALSE)</f>
        <v>#REF!</v>
      </c>
      <c r="AF4800" s="1">
        <f t="shared" si="671"/>
        <v>0</v>
      </c>
      <c r="AG4800" s="1">
        <f t="shared" si="672"/>
        <v>0</v>
      </c>
      <c r="AH4800" s="1">
        <f t="shared" si="673"/>
        <v>0</v>
      </c>
    </row>
    <row r="4801" spans="1:34" ht="14" x14ac:dyDescent="0.3">
      <c r="A4801" s="279"/>
      <c r="B4801" s="279"/>
      <c r="C4801" s="280"/>
      <c r="D4801" s="281"/>
      <c r="E4801" s="281"/>
      <c r="F4801" s="280"/>
      <c r="G4801" s="281"/>
      <c r="H4801" s="279"/>
      <c r="I4801" s="288" t="str">
        <f>_xlfn.IFNA(VLOOKUP(B4801,'Absence Types'!A:D,4,FALSE),"")</f>
        <v/>
      </c>
      <c r="J4801" s="110" t="str">
        <f t="shared" si="675"/>
        <v>Y</v>
      </c>
      <c r="K4801" s="110" t="str">
        <f t="shared" si="676"/>
        <v>N</v>
      </c>
      <c r="L4801" s="110" t="b">
        <f t="shared" si="677"/>
        <v>0</v>
      </c>
      <c r="M4801" s="110" t="b">
        <f t="shared" si="678"/>
        <v>0</v>
      </c>
      <c r="AC4801" s="1" t="str">
        <f t="shared" si="674"/>
        <v/>
      </c>
      <c r="AD4801" s="1" t="str">
        <f t="shared" si="670"/>
        <v/>
      </c>
      <c r="AE4801" s="1" t="e">
        <f>VLOOKUP(A4801,#REF!,12,FALSE)</f>
        <v>#REF!</v>
      </c>
      <c r="AF4801" s="1">
        <f t="shared" si="671"/>
        <v>0</v>
      </c>
      <c r="AG4801" s="1">
        <f t="shared" si="672"/>
        <v>0</v>
      </c>
      <c r="AH4801" s="1">
        <f t="shared" si="673"/>
        <v>0</v>
      </c>
    </row>
    <row r="4802" spans="1:34" ht="14" x14ac:dyDescent="0.3">
      <c r="A4802" s="279"/>
      <c r="B4802" s="279"/>
      <c r="C4802" s="280"/>
      <c r="D4802" s="281"/>
      <c r="E4802" s="281"/>
      <c r="F4802" s="280"/>
      <c r="G4802" s="281"/>
      <c r="H4802" s="279"/>
      <c r="I4802" s="288" t="str">
        <f>_xlfn.IFNA(VLOOKUP(B4802,'Absence Types'!A:D,4,FALSE),"")</f>
        <v/>
      </c>
      <c r="J4802" s="110" t="str">
        <f t="shared" si="675"/>
        <v>Y</v>
      </c>
      <c r="K4802" s="110" t="str">
        <f t="shared" si="676"/>
        <v>N</v>
      </c>
      <c r="L4802" s="110" t="b">
        <f t="shared" si="677"/>
        <v>0</v>
      </c>
      <c r="M4802" s="110" t="b">
        <f t="shared" si="678"/>
        <v>0</v>
      </c>
      <c r="AC4802" s="1" t="str">
        <f t="shared" si="674"/>
        <v/>
      </c>
      <c r="AD4802" s="1" t="str">
        <f t="shared" si="670"/>
        <v/>
      </c>
      <c r="AE4802" s="1" t="e">
        <f>VLOOKUP(A4802,#REF!,12,FALSE)</f>
        <v>#REF!</v>
      </c>
      <c r="AF4802" s="1">
        <f t="shared" si="671"/>
        <v>0</v>
      </c>
      <c r="AG4802" s="1">
        <f t="shared" si="672"/>
        <v>0</v>
      </c>
      <c r="AH4802" s="1">
        <f t="shared" si="673"/>
        <v>0</v>
      </c>
    </row>
    <row r="4803" spans="1:34" ht="14" x14ac:dyDescent="0.3">
      <c r="A4803" s="279"/>
      <c r="B4803" s="279"/>
      <c r="C4803" s="280"/>
      <c r="D4803" s="281"/>
      <c r="E4803" s="281"/>
      <c r="F4803" s="280"/>
      <c r="G4803" s="281"/>
      <c r="H4803" s="279"/>
      <c r="I4803" s="288" t="str">
        <f>_xlfn.IFNA(VLOOKUP(B4803,'Absence Types'!A:D,4,FALSE),"")</f>
        <v/>
      </c>
      <c r="J4803" s="110" t="str">
        <f t="shared" si="675"/>
        <v>Y</v>
      </c>
      <c r="K4803" s="110" t="str">
        <f t="shared" si="676"/>
        <v>N</v>
      </c>
      <c r="L4803" s="110" t="b">
        <f t="shared" si="677"/>
        <v>0</v>
      </c>
      <c r="M4803" s="110" t="b">
        <f t="shared" si="678"/>
        <v>0</v>
      </c>
      <c r="AC4803" s="1" t="str">
        <f t="shared" si="674"/>
        <v/>
      </c>
      <c r="AD4803" s="1" t="str">
        <f t="shared" si="670"/>
        <v/>
      </c>
      <c r="AE4803" s="1" t="e">
        <f>VLOOKUP(A4803,#REF!,12,FALSE)</f>
        <v>#REF!</v>
      </c>
      <c r="AF4803" s="1">
        <f t="shared" si="671"/>
        <v>0</v>
      </c>
      <c r="AG4803" s="1">
        <f t="shared" si="672"/>
        <v>0</v>
      </c>
      <c r="AH4803" s="1">
        <f t="shared" si="673"/>
        <v>0</v>
      </c>
    </row>
    <row r="4804" spans="1:34" ht="14" x14ac:dyDescent="0.3">
      <c r="A4804" s="279"/>
      <c r="B4804" s="279"/>
      <c r="C4804" s="280"/>
      <c r="D4804" s="281"/>
      <c r="E4804" s="281"/>
      <c r="F4804" s="280"/>
      <c r="G4804" s="281"/>
      <c r="H4804" s="279"/>
      <c r="I4804" s="288" t="str">
        <f>_xlfn.IFNA(VLOOKUP(B4804,'Absence Types'!A:D,4,FALSE),"")</f>
        <v/>
      </c>
      <c r="J4804" s="110" t="str">
        <f t="shared" si="675"/>
        <v>Y</v>
      </c>
      <c r="K4804" s="110" t="str">
        <f t="shared" si="676"/>
        <v>N</v>
      </c>
      <c r="L4804" s="110" t="b">
        <f t="shared" si="677"/>
        <v>0</v>
      </c>
      <c r="M4804" s="110" t="b">
        <f t="shared" si="678"/>
        <v>0</v>
      </c>
      <c r="AC4804" s="1" t="str">
        <f t="shared" si="674"/>
        <v/>
      </c>
      <c r="AD4804" s="1" t="str">
        <f t="shared" ref="AD4804:AD4867" si="679">IF(I4804&lt;&gt;"Days","",((F4804-C4804)+1)-(AF4804)-(AG4804)-(AH4804))</f>
        <v/>
      </c>
      <c r="AE4804" s="1" t="e">
        <f>VLOOKUP(A4804,#REF!,12,FALSE)</f>
        <v>#REF!</v>
      </c>
      <c r="AF4804" s="1">
        <f t="shared" ref="AF4804:AF4867" si="680">IF(D4804=1,0.5,0)</f>
        <v>0</v>
      </c>
      <c r="AG4804" s="1">
        <f t="shared" ref="AG4804:AG4867" si="681">IF(E4804=1,0.5,0)</f>
        <v>0</v>
      </c>
      <c r="AH4804" s="1">
        <f t="shared" ref="AH4804:AH4867" si="682">IF(G4804=1,0.5,0)</f>
        <v>0</v>
      </c>
    </row>
    <row r="4805" spans="1:34" ht="14" x14ac:dyDescent="0.3">
      <c r="A4805" s="279"/>
      <c r="B4805" s="279"/>
      <c r="C4805" s="280"/>
      <c r="D4805" s="281"/>
      <c r="E4805" s="281"/>
      <c r="F4805" s="280"/>
      <c r="G4805" s="281"/>
      <c r="H4805" s="279"/>
      <c r="I4805" s="288" t="str">
        <f>_xlfn.IFNA(VLOOKUP(B4805,'Absence Types'!A:D,4,FALSE),"")</f>
        <v/>
      </c>
      <c r="J4805" s="110" t="str">
        <f t="shared" si="675"/>
        <v>Y</v>
      </c>
      <c r="K4805" s="110" t="str">
        <f t="shared" si="676"/>
        <v>N</v>
      </c>
      <c r="L4805" s="110" t="b">
        <f t="shared" si="677"/>
        <v>0</v>
      </c>
      <c r="M4805" s="110" t="b">
        <f t="shared" si="678"/>
        <v>0</v>
      </c>
      <c r="AC4805" s="1" t="str">
        <f t="shared" ref="AC4805:AC4868" si="683">IF(I4805&lt;&gt;"Hours","",(F4805-C4805)*24)</f>
        <v/>
      </c>
      <c r="AD4805" s="1" t="str">
        <f t="shared" si="679"/>
        <v/>
      </c>
      <c r="AE4805" s="1" t="e">
        <f>VLOOKUP(A4805,#REF!,12,FALSE)</f>
        <v>#REF!</v>
      </c>
      <c r="AF4805" s="1">
        <f t="shared" si="680"/>
        <v>0</v>
      </c>
      <c r="AG4805" s="1">
        <f t="shared" si="681"/>
        <v>0</v>
      </c>
      <c r="AH4805" s="1">
        <f t="shared" si="682"/>
        <v>0</v>
      </c>
    </row>
    <row r="4806" spans="1:34" ht="14" x14ac:dyDescent="0.3">
      <c r="A4806" s="279"/>
      <c r="B4806" s="279"/>
      <c r="C4806" s="280"/>
      <c r="D4806" s="281"/>
      <c r="E4806" s="281"/>
      <c r="F4806" s="280"/>
      <c r="G4806" s="281"/>
      <c r="H4806" s="279"/>
      <c r="I4806" s="288" t="str">
        <f>_xlfn.IFNA(VLOOKUP(B4806,'Absence Types'!A:D,4,FALSE),"")</f>
        <v/>
      </c>
      <c r="J4806" s="110" t="str">
        <f t="shared" si="675"/>
        <v>Y</v>
      </c>
      <c r="K4806" s="110" t="str">
        <f t="shared" si="676"/>
        <v>N</v>
      </c>
      <c r="L4806" s="110" t="b">
        <f t="shared" si="677"/>
        <v>0</v>
      </c>
      <c r="M4806" s="110" t="b">
        <f t="shared" si="678"/>
        <v>0</v>
      </c>
      <c r="AC4806" s="1" t="str">
        <f t="shared" si="683"/>
        <v/>
      </c>
      <c r="AD4806" s="1" t="str">
        <f t="shared" si="679"/>
        <v/>
      </c>
      <c r="AE4806" s="1" t="e">
        <f>VLOOKUP(A4806,#REF!,12,FALSE)</f>
        <v>#REF!</v>
      </c>
      <c r="AF4806" s="1">
        <f t="shared" si="680"/>
        <v>0</v>
      </c>
      <c r="AG4806" s="1">
        <f t="shared" si="681"/>
        <v>0</v>
      </c>
      <c r="AH4806" s="1">
        <f t="shared" si="682"/>
        <v>0</v>
      </c>
    </row>
    <row r="4807" spans="1:34" ht="14" x14ac:dyDescent="0.3">
      <c r="A4807" s="279"/>
      <c r="B4807" s="279"/>
      <c r="C4807" s="280"/>
      <c r="D4807" s="281"/>
      <c r="E4807" s="281"/>
      <c r="F4807" s="280"/>
      <c r="G4807" s="281"/>
      <c r="H4807" s="279"/>
      <c r="I4807" s="288" t="str">
        <f>_xlfn.IFNA(VLOOKUP(B4807,'Absence Types'!A:D,4,FALSE),"")</f>
        <v/>
      </c>
      <c r="J4807" s="110" t="str">
        <f t="shared" si="675"/>
        <v>Y</v>
      </c>
      <c r="K4807" s="110" t="str">
        <f t="shared" si="676"/>
        <v>N</v>
      </c>
      <c r="L4807" s="110" t="b">
        <f t="shared" si="677"/>
        <v>0</v>
      </c>
      <c r="M4807" s="110" t="b">
        <f t="shared" si="678"/>
        <v>0</v>
      </c>
      <c r="AC4807" s="1" t="str">
        <f t="shared" si="683"/>
        <v/>
      </c>
      <c r="AD4807" s="1" t="str">
        <f t="shared" si="679"/>
        <v/>
      </c>
      <c r="AE4807" s="1" t="e">
        <f>VLOOKUP(A4807,#REF!,12,FALSE)</f>
        <v>#REF!</v>
      </c>
      <c r="AF4807" s="1">
        <f t="shared" si="680"/>
        <v>0</v>
      </c>
      <c r="AG4807" s="1">
        <f t="shared" si="681"/>
        <v>0</v>
      </c>
      <c r="AH4807" s="1">
        <f t="shared" si="682"/>
        <v>0</v>
      </c>
    </row>
    <row r="4808" spans="1:34" ht="14" x14ac:dyDescent="0.3">
      <c r="A4808" s="279"/>
      <c r="B4808" s="279"/>
      <c r="C4808" s="280"/>
      <c r="D4808" s="281"/>
      <c r="E4808" s="281"/>
      <c r="F4808" s="280"/>
      <c r="G4808" s="281"/>
      <c r="H4808" s="279"/>
      <c r="I4808" s="288" t="str">
        <f>_xlfn.IFNA(VLOOKUP(B4808,'Absence Types'!A:D,4,FALSE),"")</f>
        <v/>
      </c>
      <c r="J4808" s="110" t="str">
        <f t="shared" ref="J4808:J4871" si="684">IF((RIGHT(TEXT(C4808,"DD/MM/YYYY HH:MM:SS"),8))=(RIGHT(TEXT(F4808,"DD/MM/YYYY HH:MM:SS"),8)),"Y","N")</f>
        <v>Y</v>
      </c>
      <c r="K4808" s="110" t="str">
        <f t="shared" ref="K4808:K4871" si="685">IF(I4808="Hours","Y","N")</f>
        <v>N</v>
      </c>
      <c r="L4808" s="110" t="b">
        <f t="shared" ref="L4808:L4871" si="686">AND(J4808="N",K4808="N")</f>
        <v>0</v>
      </c>
      <c r="M4808" s="110" t="b">
        <f t="shared" ref="M4808:M4871" si="687">AND(I4808="Hours",F4808-C4808&lt;0.00001)</f>
        <v>0</v>
      </c>
      <c r="AC4808" s="1" t="str">
        <f t="shared" si="683"/>
        <v/>
      </c>
      <c r="AD4808" s="1" t="str">
        <f t="shared" si="679"/>
        <v/>
      </c>
      <c r="AE4808" s="1" t="e">
        <f>VLOOKUP(A4808,#REF!,12,FALSE)</f>
        <v>#REF!</v>
      </c>
      <c r="AF4808" s="1">
        <f t="shared" si="680"/>
        <v>0</v>
      </c>
      <c r="AG4808" s="1">
        <f t="shared" si="681"/>
        <v>0</v>
      </c>
      <c r="AH4808" s="1">
        <f t="shared" si="682"/>
        <v>0</v>
      </c>
    </row>
    <row r="4809" spans="1:34" ht="14" x14ac:dyDescent="0.3">
      <c r="A4809" s="279"/>
      <c r="B4809" s="279"/>
      <c r="C4809" s="280"/>
      <c r="D4809" s="281"/>
      <c r="E4809" s="281"/>
      <c r="F4809" s="280"/>
      <c r="G4809" s="281"/>
      <c r="H4809" s="279"/>
      <c r="I4809" s="288" t="str">
        <f>_xlfn.IFNA(VLOOKUP(B4809,'Absence Types'!A:D,4,FALSE),"")</f>
        <v/>
      </c>
      <c r="J4809" s="110" t="str">
        <f t="shared" si="684"/>
        <v>Y</v>
      </c>
      <c r="K4809" s="110" t="str">
        <f t="shared" si="685"/>
        <v>N</v>
      </c>
      <c r="L4809" s="110" t="b">
        <f t="shared" si="686"/>
        <v>0</v>
      </c>
      <c r="M4809" s="110" t="b">
        <f t="shared" si="687"/>
        <v>0</v>
      </c>
      <c r="AC4809" s="1" t="str">
        <f t="shared" si="683"/>
        <v/>
      </c>
      <c r="AD4809" s="1" t="str">
        <f t="shared" si="679"/>
        <v/>
      </c>
      <c r="AE4809" s="1" t="e">
        <f>VLOOKUP(A4809,#REF!,12,FALSE)</f>
        <v>#REF!</v>
      </c>
      <c r="AF4809" s="1">
        <f t="shared" si="680"/>
        <v>0</v>
      </c>
      <c r="AG4809" s="1">
        <f t="shared" si="681"/>
        <v>0</v>
      </c>
      <c r="AH4809" s="1">
        <f t="shared" si="682"/>
        <v>0</v>
      </c>
    </row>
    <row r="4810" spans="1:34" ht="14" x14ac:dyDescent="0.3">
      <c r="A4810" s="279"/>
      <c r="B4810" s="279"/>
      <c r="C4810" s="280"/>
      <c r="D4810" s="281"/>
      <c r="E4810" s="281"/>
      <c r="F4810" s="280"/>
      <c r="G4810" s="281"/>
      <c r="H4810" s="279"/>
      <c r="I4810" s="288" t="str">
        <f>_xlfn.IFNA(VLOOKUP(B4810,'Absence Types'!A:D,4,FALSE),"")</f>
        <v/>
      </c>
      <c r="J4810" s="110" t="str">
        <f t="shared" si="684"/>
        <v>Y</v>
      </c>
      <c r="K4810" s="110" t="str">
        <f t="shared" si="685"/>
        <v>N</v>
      </c>
      <c r="L4810" s="110" t="b">
        <f t="shared" si="686"/>
        <v>0</v>
      </c>
      <c r="M4810" s="110" t="b">
        <f t="shared" si="687"/>
        <v>0</v>
      </c>
      <c r="AC4810" s="1" t="str">
        <f t="shared" si="683"/>
        <v/>
      </c>
      <c r="AD4810" s="1" t="str">
        <f t="shared" si="679"/>
        <v/>
      </c>
      <c r="AE4810" s="1" t="e">
        <f>VLOOKUP(A4810,#REF!,12,FALSE)</f>
        <v>#REF!</v>
      </c>
      <c r="AF4810" s="1">
        <f t="shared" si="680"/>
        <v>0</v>
      </c>
      <c r="AG4810" s="1">
        <f t="shared" si="681"/>
        <v>0</v>
      </c>
      <c r="AH4810" s="1">
        <f t="shared" si="682"/>
        <v>0</v>
      </c>
    </row>
    <row r="4811" spans="1:34" ht="14" x14ac:dyDescent="0.3">
      <c r="A4811" s="279"/>
      <c r="B4811" s="279"/>
      <c r="C4811" s="280"/>
      <c r="D4811" s="281"/>
      <c r="E4811" s="281"/>
      <c r="F4811" s="280"/>
      <c r="G4811" s="281"/>
      <c r="H4811" s="279"/>
      <c r="I4811" s="288" t="str">
        <f>_xlfn.IFNA(VLOOKUP(B4811,'Absence Types'!A:D,4,FALSE),"")</f>
        <v/>
      </c>
      <c r="J4811" s="110" t="str">
        <f t="shared" si="684"/>
        <v>Y</v>
      </c>
      <c r="K4811" s="110" t="str">
        <f t="shared" si="685"/>
        <v>N</v>
      </c>
      <c r="L4811" s="110" t="b">
        <f t="shared" si="686"/>
        <v>0</v>
      </c>
      <c r="M4811" s="110" t="b">
        <f t="shared" si="687"/>
        <v>0</v>
      </c>
      <c r="AC4811" s="1" t="str">
        <f t="shared" si="683"/>
        <v/>
      </c>
      <c r="AD4811" s="1" t="str">
        <f t="shared" si="679"/>
        <v/>
      </c>
      <c r="AE4811" s="1" t="e">
        <f>VLOOKUP(A4811,#REF!,12,FALSE)</f>
        <v>#REF!</v>
      </c>
      <c r="AF4811" s="1">
        <f t="shared" si="680"/>
        <v>0</v>
      </c>
      <c r="AG4811" s="1">
        <f t="shared" si="681"/>
        <v>0</v>
      </c>
      <c r="AH4811" s="1">
        <f t="shared" si="682"/>
        <v>0</v>
      </c>
    </row>
    <row r="4812" spans="1:34" ht="14" x14ac:dyDescent="0.3">
      <c r="A4812" s="279"/>
      <c r="B4812" s="279"/>
      <c r="C4812" s="280"/>
      <c r="D4812" s="281"/>
      <c r="E4812" s="281"/>
      <c r="F4812" s="280"/>
      <c r="G4812" s="281"/>
      <c r="H4812" s="279"/>
      <c r="I4812" s="288" t="str">
        <f>_xlfn.IFNA(VLOOKUP(B4812,'Absence Types'!A:D,4,FALSE),"")</f>
        <v/>
      </c>
      <c r="J4812" s="110" t="str">
        <f t="shared" si="684"/>
        <v>Y</v>
      </c>
      <c r="K4812" s="110" t="str">
        <f t="shared" si="685"/>
        <v>N</v>
      </c>
      <c r="L4812" s="110" t="b">
        <f t="shared" si="686"/>
        <v>0</v>
      </c>
      <c r="M4812" s="110" t="b">
        <f t="shared" si="687"/>
        <v>0</v>
      </c>
      <c r="AC4812" s="1" t="str">
        <f t="shared" si="683"/>
        <v/>
      </c>
      <c r="AD4812" s="1" t="str">
        <f t="shared" si="679"/>
        <v/>
      </c>
      <c r="AE4812" s="1" t="e">
        <f>VLOOKUP(A4812,#REF!,12,FALSE)</f>
        <v>#REF!</v>
      </c>
      <c r="AF4812" s="1">
        <f t="shared" si="680"/>
        <v>0</v>
      </c>
      <c r="AG4812" s="1">
        <f t="shared" si="681"/>
        <v>0</v>
      </c>
      <c r="AH4812" s="1">
        <f t="shared" si="682"/>
        <v>0</v>
      </c>
    </row>
    <row r="4813" spans="1:34" ht="14" x14ac:dyDescent="0.3">
      <c r="A4813" s="279"/>
      <c r="B4813" s="279"/>
      <c r="C4813" s="280"/>
      <c r="D4813" s="281"/>
      <c r="E4813" s="281"/>
      <c r="F4813" s="280"/>
      <c r="G4813" s="281"/>
      <c r="H4813" s="279"/>
      <c r="I4813" s="288" t="str">
        <f>_xlfn.IFNA(VLOOKUP(B4813,'Absence Types'!A:D,4,FALSE),"")</f>
        <v/>
      </c>
      <c r="J4813" s="110" t="str">
        <f t="shared" si="684"/>
        <v>Y</v>
      </c>
      <c r="K4813" s="110" t="str">
        <f t="shared" si="685"/>
        <v>N</v>
      </c>
      <c r="L4813" s="110" t="b">
        <f t="shared" si="686"/>
        <v>0</v>
      </c>
      <c r="M4813" s="110" t="b">
        <f t="shared" si="687"/>
        <v>0</v>
      </c>
      <c r="AC4813" s="1" t="str">
        <f t="shared" si="683"/>
        <v/>
      </c>
      <c r="AD4813" s="1" t="str">
        <f t="shared" si="679"/>
        <v/>
      </c>
      <c r="AE4813" s="1" t="e">
        <f>VLOOKUP(A4813,#REF!,12,FALSE)</f>
        <v>#REF!</v>
      </c>
      <c r="AF4813" s="1">
        <f t="shared" si="680"/>
        <v>0</v>
      </c>
      <c r="AG4813" s="1">
        <f t="shared" si="681"/>
        <v>0</v>
      </c>
      <c r="AH4813" s="1">
        <f t="shared" si="682"/>
        <v>0</v>
      </c>
    </row>
    <row r="4814" spans="1:34" ht="14" x14ac:dyDescent="0.3">
      <c r="A4814" s="279"/>
      <c r="B4814" s="279"/>
      <c r="C4814" s="280"/>
      <c r="D4814" s="281"/>
      <c r="E4814" s="281"/>
      <c r="F4814" s="280"/>
      <c r="G4814" s="281"/>
      <c r="H4814" s="279"/>
      <c r="I4814" s="288" t="str">
        <f>_xlfn.IFNA(VLOOKUP(B4814,'Absence Types'!A:D,4,FALSE),"")</f>
        <v/>
      </c>
      <c r="J4814" s="110" t="str">
        <f t="shared" si="684"/>
        <v>Y</v>
      </c>
      <c r="K4814" s="110" t="str">
        <f t="shared" si="685"/>
        <v>N</v>
      </c>
      <c r="L4814" s="110" t="b">
        <f t="shared" si="686"/>
        <v>0</v>
      </c>
      <c r="M4814" s="110" t="b">
        <f t="shared" si="687"/>
        <v>0</v>
      </c>
      <c r="AC4814" s="1" t="str">
        <f t="shared" si="683"/>
        <v/>
      </c>
      <c r="AD4814" s="1" t="str">
        <f t="shared" si="679"/>
        <v/>
      </c>
      <c r="AE4814" s="1" t="e">
        <f>VLOOKUP(A4814,#REF!,12,FALSE)</f>
        <v>#REF!</v>
      </c>
      <c r="AF4814" s="1">
        <f t="shared" si="680"/>
        <v>0</v>
      </c>
      <c r="AG4814" s="1">
        <f t="shared" si="681"/>
        <v>0</v>
      </c>
      <c r="AH4814" s="1">
        <f t="shared" si="682"/>
        <v>0</v>
      </c>
    </row>
    <row r="4815" spans="1:34" ht="14" x14ac:dyDescent="0.3">
      <c r="A4815" s="279"/>
      <c r="B4815" s="279"/>
      <c r="C4815" s="280"/>
      <c r="D4815" s="281"/>
      <c r="E4815" s="281"/>
      <c r="F4815" s="280"/>
      <c r="G4815" s="281"/>
      <c r="H4815" s="279"/>
      <c r="I4815" s="288" t="str">
        <f>_xlfn.IFNA(VLOOKUP(B4815,'Absence Types'!A:D,4,FALSE),"")</f>
        <v/>
      </c>
      <c r="J4815" s="110" t="str">
        <f t="shared" si="684"/>
        <v>Y</v>
      </c>
      <c r="K4815" s="110" t="str">
        <f t="shared" si="685"/>
        <v>N</v>
      </c>
      <c r="L4815" s="110" t="b">
        <f t="shared" si="686"/>
        <v>0</v>
      </c>
      <c r="M4815" s="110" t="b">
        <f t="shared" si="687"/>
        <v>0</v>
      </c>
      <c r="AC4815" s="1" t="str">
        <f t="shared" si="683"/>
        <v/>
      </c>
      <c r="AD4815" s="1" t="str">
        <f t="shared" si="679"/>
        <v/>
      </c>
      <c r="AE4815" s="1" t="e">
        <f>VLOOKUP(A4815,#REF!,12,FALSE)</f>
        <v>#REF!</v>
      </c>
      <c r="AF4815" s="1">
        <f t="shared" si="680"/>
        <v>0</v>
      </c>
      <c r="AG4815" s="1">
        <f t="shared" si="681"/>
        <v>0</v>
      </c>
      <c r="AH4815" s="1">
        <f t="shared" si="682"/>
        <v>0</v>
      </c>
    </row>
    <row r="4816" spans="1:34" ht="14" x14ac:dyDescent="0.3">
      <c r="A4816" s="279"/>
      <c r="B4816" s="279"/>
      <c r="C4816" s="280"/>
      <c r="D4816" s="281"/>
      <c r="E4816" s="281"/>
      <c r="F4816" s="280"/>
      <c r="G4816" s="281"/>
      <c r="H4816" s="279"/>
      <c r="I4816" s="288" t="str">
        <f>_xlfn.IFNA(VLOOKUP(B4816,'Absence Types'!A:D,4,FALSE),"")</f>
        <v/>
      </c>
      <c r="J4816" s="110" t="str">
        <f t="shared" si="684"/>
        <v>Y</v>
      </c>
      <c r="K4816" s="110" t="str">
        <f t="shared" si="685"/>
        <v>N</v>
      </c>
      <c r="L4816" s="110" t="b">
        <f t="shared" si="686"/>
        <v>0</v>
      </c>
      <c r="M4816" s="110" t="b">
        <f t="shared" si="687"/>
        <v>0</v>
      </c>
      <c r="AC4816" s="1" t="str">
        <f t="shared" si="683"/>
        <v/>
      </c>
      <c r="AD4816" s="1" t="str">
        <f t="shared" si="679"/>
        <v/>
      </c>
      <c r="AE4816" s="1" t="e">
        <f>VLOOKUP(A4816,#REF!,12,FALSE)</f>
        <v>#REF!</v>
      </c>
      <c r="AF4816" s="1">
        <f t="shared" si="680"/>
        <v>0</v>
      </c>
      <c r="AG4816" s="1">
        <f t="shared" si="681"/>
        <v>0</v>
      </c>
      <c r="AH4816" s="1">
        <f t="shared" si="682"/>
        <v>0</v>
      </c>
    </row>
    <row r="4817" spans="1:34" ht="14" x14ac:dyDescent="0.3">
      <c r="A4817" s="279"/>
      <c r="B4817" s="279"/>
      <c r="C4817" s="280"/>
      <c r="D4817" s="281"/>
      <c r="E4817" s="281"/>
      <c r="F4817" s="280"/>
      <c r="G4817" s="281"/>
      <c r="H4817" s="279"/>
      <c r="I4817" s="288" t="str">
        <f>_xlfn.IFNA(VLOOKUP(B4817,'Absence Types'!A:D,4,FALSE),"")</f>
        <v/>
      </c>
      <c r="J4817" s="110" t="str">
        <f t="shared" si="684"/>
        <v>Y</v>
      </c>
      <c r="K4817" s="110" t="str">
        <f t="shared" si="685"/>
        <v>N</v>
      </c>
      <c r="L4817" s="110" t="b">
        <f t="shared" si="686"/>
        <v>0</v>
      </c>
      <c r="M4817" s="110" t="b">
        <f t="shared" si="687"/>
        <v>0</v>
      </c>
      <c r="AC4817" s="1" t="str">
        <f t="shared" si="683"/>
        <v/>
      </c>
      <c r="AD4817" s="1" t="str">
        <f t="shared" si="679"/>
        <v/>
      </c>
      <c r="AE4817" s="1" t="e">
        <f>VLOOKUP(A4817,#REF!,12,FALSE)</f>
        <v>#REF!</v>
      </c>
      <c r="AF4817" s="1">
        <f t="shared" si="680"/>
        <v>0</v>
      </c>
      <c r="AG4817" s="1">
        <f t="shared" si="681"/>
        <v>0</v>
      </c>
      <c r="AH4817" s="1">
        <f t="shared" si="682"/>
        <v>0</v>
      </c>
    </row>
    <row r="4818" spans="1:34" ht="14" x14ac:dyDescent="0.3">
      <c r="A4818" s="279"/>
      <c r="B4818" s="279"/>
      <c r="C4818" s="280"/>
      <c r="D4818" s="281"/>
      <c r="E4818" s="281"/>
      <c r="F4818" s="280"/>
      <c r="G4818" s="281"/>
      <c r="H4818" s="279"/>
      <c r="I4818" s="288" t="str">
        <f>_xlfn.IFNA(VLOOKUP(B4818,'Absence Types'!A:D,4,FALSE),"")</f>
        <v/>
      </c>
      <c r="J4818" s="110" t="str">
        <f t="shared" si="684"/>
        <v>Y</v>
      </c>
      <c r="K4818" s="110" t="str">
        <f t="shared" si="685"/>
        <v>N</v>
      </c>
      <c r="L4818" s="110" t="b">
        <f t="shared" si="686"/>
        <v>0</v>
      </c>
      <c r="M4818" s="110" t="b">
        <f t="shared" si="687"/>
        <v>0</v>
      </c>
      <c r="AC4818" s="1" t="str">
        <f t="shared" si="683"/>
        <v/>
      </c>
      <c r="AD4818" s="1" t="str">
        <f t="shared" si="679"/>
        <v/>
      </c>
      <c r="AE4818" s="1" t="e">
        <f>VLOOKUP(A4818,#REF!,12,FALSE)</f>
        <v>#REF!</v>
      </c>
      <c r="AF4818" s="1">
        <f t="shared" si="680"/>
        <v>0</v>
      </c>
      <c r="AG4818" s="1">
        <f t="shared" si="681"/>
        <v>0</v>
      </c>
      <c r="AH4818" s="1">
        <f t="shared" si="682"/>
        <v>0</v>
      </c>
    </row>
    <row r="4819" spans="1:34" ht="14" x14ac:dyDescent="0.3">
      <c r="A4819" s="279"/>
      <c r="B4819" s="279"/>
      <c r="C4819" s="280"/>
      <c r="D4819" s="281"/>
      <c r="E4819" s="281"/>
      <c r="F4819" s="280"/>
      <c r="G4819" s="281"/>
      <c r="H4819" s="279"/>
      <c r="I4819" s="288" t="str">
        <f>_xlfn.IFNA(VLOOKUP(B4819,'Absence Types'!A:D,4,FALSE),"")</f>
        <v/>
      </c>
      <c r="J4819" s="110" t="str">
        <f t="shared" si="684"/>
        <v>Y</v>
      </c>
      <c r="K4819" s="110" t="str">
        <f t="shared" si="685"/>
        <v>N</v>
      </c>
      <c r="L4819" s="110" t="b">
        <f t="shared" si="686"/>
        <v>0</v>
      </c>
      <c r="M4819" s="110" t="b">
        <f t="shared" si="687"/>
        <v>0</v>
      </c>
      <c r="AC4819" s="1" t="str">
        <f t="shared" si="683"/>
        <v/>
      </c>
      <c r="AD4819" s="1" t="str">
        <f t="shared" si="679"/>
        <v/>
      </c>
      <c r="AE4819" s="1" t="e">
        <f>VLOOKUP(A4819,#REF!,12,FALSE)</f>
        <v>#REF!</v>
      </c>
      <c r="AF4819" s="1">
        <f t="shared" si="680"/>
        <v>0</v>
      </c>
      <c r="AG4819" s="1">
        <f t="shared" si="681"/>
        <v>0</v>
      </c>
      <c r="AH4819" s="1">
        <f t="shared" si="682"/>
        <v>0</v>
      </c>
    </row>
    <row r="4820" spans="1:34" ht="14" x14ac:dyDescent="0.3">
      <c r="A4820" s="279"/>
      <c r="B4820" s="279"/>
      <c r="C4820" s="280"/>
      <c r="D4820" s="281"/>
      <c r="E4820" s="281"/>
      <c r="F4820" s="280"/>
      <c r="G4820" s="281"/>
      <c r="H4820" s="279"/>
      <c r="I4820" s="288" t="str">
        <f>_xlfn.IFNA(VLOOKUP(B4820,'Absence Types'!A:D,4,FALSE),"")</f>
        <v/>
      </c>
      <c r="J4820" s="110" t="str">
        <f t="shared" si="684"/>
        <v>Y</v>
      </c>
      <c r="K4820" s="110" t="str">
        <f t="shared" si="685"/>
        <v>N</v>
      </c>
      <c r="L4820" s="110" t="b">
        <f t="shared" si="686"/>
        <v>0</v>
      </c>
      <c r="M4820" s="110" t="b">
        <f t="shared" si="687"/>
        <v>0</v>
      </c>
      <c r="AC4820" s="1" t="str">
        <f t="shared" si="683"/>
        <v/>
      </c>
      <c r="AD4820" s="1" t="str">
        <f t="shared" si="679"/>
        <v/>
      </c>
      <c r="AE4820" s="1" t="e">
        <f>VLOOKUP(A4820,#REF!,12,FALSE)</f>
        <v>#REF!</v>
      </c>
      <c r="AF4820" s="1">
        <f t="shared" si="680"/>
        <v>0</v>
      </c>
      <c r="AG4820" s="1">
        <f t="shared" si="681"/>
        <v>0</v>
      </c>
      <c r="AH4820" s="1">
        <f t="shared" si="682"/>
        <v>0</v>
      </c>
    </row>
    <row r="4821" spans="1:34" ht="14" x14ac:dyDescent="0.3">
      <c r="A4821" s="279"/>
      <c r="B4821" s="279"/>
      <c r="C4821" s="280"/>
      <c r="D4821" s="281"/>
      <c r="E4821" s="281"/>
      <c r="F4821" s="280"/>
      <c r="G4821" s="281"/>
      <c r="H4821" s="279"/>
      <c r="I4821" s="288" t="str">
        <f>_xlfn.IFNA(VLOOKUP(B4821,'Absence Types'!A:D,4,FALSE),"")</f>
        <v/>
      </c>
      <c r="J4821" s="110" t="str">
        <f t="shared" si="684"/>
        <v>Y</v>
      </c>
      <c r="K4821" s="110" t="str">
        <f t="shared" si="685"/>
        <v>N</v>
      </c>
      <c r="L4821" s="110" t="b">
        <f t="shared" si="686"/>
        <v>0</v>
      </c>
      <c r="M4821" s="110" t="b">
        <f t="shared" si="687"/>
        <v>0</v>
      </c>
      <c r="AC4821" s="1" t="str">
        <f t="shared" si="683"/>
        <v/>
      </c>
      <c r="AD4821" s="1" t="str">
        <f t="shared" si="679"/>
        <v/>
      </c>
      <c r="AE4821" s="1" t="e">
        <f>VLOOKUP(A4821,#REF!,12,FALSE)</f>
        <v>#REF!</v>
      </c>
      <c r="AF4821" s="1">
        <f t="shared" si="680"/>
        <v>0</v>
      </c>
      <c r="AG4821" s="1">
        <f t="shared" si="681"/>
        <v>0</v>
      </c>
      <c r="AH4821" s="1">
        <f t="shared" si="682"/>
        <v>0</v>
      </c>
    </row>
    <row r="4822" spans="1:34" ht="14" x14ac:dyDescent="0.3">
      <c r="A4822" s="279"/>
      <c r="B4822" s="279"/>
      <c r="C4822" s="280"/>
      <c r="D4822" s="281"/>
      <c r="E4822" s="281"/>
      <c r="F4822" s="280"/>
      <c r="G4822" s="281"/>
      <c r="H4822" s="279"/>
      <c r="I4822" s="288" t="str">
        <f>_xlfn.IFNA(VLOOKUP(B4822,'Absence Types'!A:D,4,FALSE),"")</f>
        <v/>
      </c>
      <c r="J4822" s="110" t="str">
        <f t="shared" si="684"/>
        <v>Y</v>
      </c>
      <c r="K4822" s="110" t="str">
        <f t="shared" si="685"/>
        <v>N</v>
      </c>
      <c r="L4822" s="110" t="b">
        <f t="shared" si="686"/>
        <v>0</v>
      </c>
      <c r="M4822" s="110" t="b">
        <f t="shared" si="687"/>
        <v>0</v>
      </c>
      <c r="AC4822" s="1" t="str">
        <f t="shared" si="683"/>
        <v/>
      </c>
      <c r="AD4822" s="1" t="str">
        <f t="shared" si="679"/>
        <v/>
      </c>
      <c r="AE4822" s="1" t="e">
        <f>VLOOKUP(A4822,#REF!,12,FALSE)</f>
        <v>#REF!</v>
      </c>
      <c r="AF4822" s="1">
        <f t="shared" si="680"/>
        <v>0</v>
      </c>
      <c r="AG4822" s="1">
        <f t="shared" si="681"/>
        <v>0</v>
      </c>
      <c r="AH4822" s="1">
        <f t="shared" si="682"/>
        <v>0</v>
      </c>
    </row>
    <row r="4823" spans="1:34" ht="14" x14ac:dyDescent="0.3">
      <c r="A4823" s="279"/>
      <c r="B4823" s="279"/>
      <c r="C4823" s="280"/>
      <c r="D4823" s="281"/>
      <c r="E4823" s="281"/>
      <c r="F4823" s="280"/>
      <c r="G4823" s="281"/>
      <c r="H4823" s="279"/>
      <c r="I4823" s="288" t="str">
        <f>_xlfn.IFNA(VLOOKUP(B4823,'Absence Types'!A:D,4,FALSE),"")</f>
        <v/>
      </c>
      <c r="J4823" s="110" t="str">
        <f t="shared" si="684"/>
        <v>Y</v>
      </c>
      <c r="K4823" s="110" t="str">
        <f t="shared" si="685"/>
        <v>N</v>
      </c>
      <c r="L4823" s="110" t="b">
        <f t="shared" si="686"/>
        <v>0</v>
      </c>
      <c r="M4823" s="110" t="b">
        <f t="shared" si="687"/>
        <v>0</v>
      </c>
      <c r="AC4823" s="1" t="str">
        <f t="shared" si="683"/>
        <v/>
      </c>
      <c r="AD4823" s="1" t="str">
        <f t="shared" si="679"/>
        <v/>
      </c>
      <c r="AE4823" s="1" t="e">
        <f>VLOOKUP(A4823,#REF!,12,FALSE)</f>
        <v>#REF!</v>
      </c>
      <c r="AF4823" s="1">
        <f t="shared" si="680"/>
        <v>0</v>
      </c>
      <c r="AG4823" s="1">
        <f t="shared" si="681"/>
        <v>0</v>
      </c>
      <c r="AH4823" s="1">
        <f t="shared" si="682"/>
        <v>0</v>
      </c>
    </row>
    <row r="4824" spans="1:34" ht="14" x14ac:dyDescent="0.3">
      <c r="A4824" s="279"/>
      <c r="B4824" s="279"/>
      <c r="C4824" s="280"/>
      <c r="D4824" s="281"/>
      <c r="E4824" s="281"/>
      <c r="F4824" s="280"/>
      <c r="G4824" s="281"/>
      <c r="H4824" s="279"/>
      <c r="I4824" s="288" t="str">
        <f>_xlfn.IFNA(VLOOKUP(B4824,'Absence Types'!A:D,4,FALSE),"")</f>
        <v/>
      </c>
      <c r="J4824" s="110" t="str">
        <f t="shared" si="684"/>
        <v>Y</v>
      </c>
      <c r="K4824" s="110" t="str">
        <f t="shared" si="685"/>
        <v>N</v>
      </c>
      <c r="L4824" s="110" t="b">
        <f t="shared" si="686"/>
        <v>0</v>
      </c>
      <c r="M4824" s="110" t="b">
        <f t="shared" si="687"/>
        <v>0</v>
      </c>
      <c r="AC4824" s="1" t="str">
        <f t="shared" si="683"/>
        <v/>
      </c>
      <c r="AD4824" s="1" t="str">
        <f t="shared" si="679"/>
        <v/>
      </c>
      <c r="AE4824" s="1" t="e">
        <f>VLOOKUP(A4824,#REF!,12,FALSE)</f>
        <v>#REF!</v>
      </c>
      <c r="AF4824" s="1">
        <f t="shared" si="680"/>
        <v>0</v>
      </c>
      <c r="AG4824" s="1">
        <f t="shared" si="681"/>
        <v>0</v>
      </c>
      <c r="AH4824" s="1">
        <f t="shared" si="682"/>
        <v>0</v>
      </c>
    </row>
    <row r="4825" spans="1:34" ht="14" x14ac:dyDescent="0.3">
      <c r="A4825" s="279"/>
      <c r="B4825" s="279"/>
      <c r="C4825" s="280"/>
      <c r="D4825" s="281"/>
      <c r="E4825" s="281"/>
      <c r="F4825" s="280"/>
      <c r="G4825" s="281"/>
      <c r="H4825" s="279"/>
      <c r="I4825" s="288" t="str">
        <f>_xlfn.IFNA(VLOOKUP(B4825,'Absence Types'!A:D,4,FALSE),"")</f>
        <v/>
      </c>
      <c r="J4825" s="110" t="str">
        <f t="shared" si="684"/>
        <v>Y</v>
      </c>
      <c r="K4825" s="110" t="str">
        <f t="shared" si="685"/>
        <v>N</v>
      </c>
      <c r="L4825" s="110" t="b">
        <f t="shared" si="686"/>
        <v>0</v>
      </c>
      <c r="M4825" s="110" t="b">
        <f t="shared" si="687"/>
        <v>0</v>
      </c>
      <c r="AC4825" s="1" t="str">
        <f t="shared" si="683"/>
        <v/>
      </c>
      <c r="AD4825" s="1" t="str">
        <f t="shared" si="679"/>
        <v/>
      </c>
      <c r="AE4825" s="1" t="e">
        <f>VLOOKUP(A4825,#REF!,12,FALSE)</f>
        <v>#REF!</v>
      </c>
      <c r="AF4825" s="1">
        <f t="shared" si="680"/>
        <v>0</v>
      </c>
      <c r="AG4825" s="1">
        <f t="shared" si="681"/>
        <v>0</v>
      </c>
      <c r="AH4825" s="1">
        <f t="shared" si="682"/>
        <v>0</v>
      </c>
    </row>
    <row r="4826" spans="1:34" ht="14" x14ac:dyDescent="0.3">
      <c r="A4826" s="279"/>
      <c r="B4826" s="279"/>
      <c r="C4826" s="280"/>
      <c r="D4826" s="281"/>
      <c r="E4826" s="281"/>
      <c r="F4826" s="280"/>
      <c r="G4826" s="281"/>
      <c r="H4826" s="279"/>
      <c r="I4826" s="288" t="str">
        <f>_xlfn.IFNA(VLOOKUP(B4826,'Absence Types'!A:D,4,FALSE),"")</f>
        <v/>
      </c>
      <c r="J4826" s="110" t="str">
        <f t="shared" si="684"/>
        <v>Y</v>
      </c>
      <c r="K4826" s="110" t="str">
        <f t="shared" si="685"/>
        <v>N</v>
      </c>
      <c r="L4826" s="110" t="b">
        <f t="shared" si="686"/>
        <v>0</v>
      </c>
      <c r="M4826" s="110" t="b">
        <f t="shared" si="687"/>
        <v>0</v>
      </c>
      <c r="AC4826" s="1" t="str">
        <f t="shared" si="683"/>
        <v/>
      </c>
      <c r="AD4826" s="1" t="str">
        <f t="shared" si="679"/>
        <v/>
      </c>
      <c r="AE4826" s="1" t="e">
        <f>VLOOKUP(A4826,#REF!,12,FALSE)</f>
        <v>#REF!</v>
      </c>
      <c r="AF4826" s="1">
        <f t="shared" si="680"/>
        <v>0</v>
      </c>
      <c r="AG4826" s="1">
        <f t="shared" si="681"/>
        <v>0</v>
      </c>
      <c r="AH4826" s="1">
        <f t="shared" si="682"/>
        <v>0</v>
      </c>
    </row>
    <row r="4827" spans="1:34" ht="14" x14ac:dyDescent="0.3">
      <c r="A4827" s="279"/>
      <c r="B4827" s="279"/>
      <c r="C4827" s="280"/>
      <c r="D4827" s="281"/>
      <c r="E4827" s="281"/>
      <c r="F4827" s="280"/>
      <c r="G4827" s="281"/>
      <c r="H4827" s="279"/>
      <c r="I4827" s="288" t="str">
        <f>_xlfn.IFNA(VLOOKUP(B4827,'Absence Types'!A:D,4,FALSE),"")</f>
        <v/>
      </c>
      <c r="J4827" s="110" t="str">
        <f t="shared" si="684"/>
        <v>Y</v>
      </c>
      <c r="K4827" s="110" t="str">
        <f t="shared" si="685"/>
        <v>N</v>
      </c>
      <c r="L4827" s="110" t="b">
        <f t="shared" si="686"/>
        <v>0</v>
      </c>
      <c r="M4827" s="110" t="b">
        <f t="shared" si="687"/>
        <v>0</v>
      </c>
      <c r="AC4827" s="1" t="str">
        <f t="shared" si="683"/>
        <v/>
      </c>
      <c r="AD4827" s="1" t="str">
        <f t="shared" si="679"/>
        <v/>
      </c>
      <c r="AE4827" s="1" t="e">
        <f>VLOOKUP(A4827,#REF!,12,FALSE)</f>
        <v>#REF!</v>
      </c>
      <c r="AF4827" s="1">
        <f t="shared" si="680"/>
        <v>0</v>
      </c>
      <c r="AG4827" s="1">
        <f t="shared" si="681"/>
        <v>0</v>
      </c>
      <c r="AH4827" s="1">
        <f t="shared" si="682"/>
        <v>0</v>
      </c>
    </row>
    <row r="4828" spans="1:34" ht="14" x14ac:dyDescent="0.3">
      <c r="A4828" s="279"/>
      <c r="B4828" s="279"/>
      <c r="C4828" s="280"/>
      <c r="D4828" s="281"/>
      <c r="E4828" s="281"/>
      <c r="F4828" s="280"/>
      <c r="G4828" s="281"/>
      <c r="H4828" s="279"/>
      <c r="I4828" s="288" t="str">
        <f>_xlfn.IFNA(VLOOKUP(B4828,'Absence Types'!A:D,4,FALSE),"")</f>
        <v/>
      </c>
      <c r="J4828" s="110" t="str">
        <f t="shared" si="684"/>
        <v>Y</v>
      </c>
      <c r="K4828" s="110" t="str">
        <f t="shared" si="685"/>
        <v>N</v>
      </c>
      <c r="L4828" s="110" t="b">
        <f t="shared" si="686"/>
        <v>0</v>
      </c>
      <c r="M4828" s="110" t="b">
        <f t="shared" si="687"/>
        <v>0</v>
      </c>
      <c r="AC4828" s="1" t="str">
        <f t="shared" si="683"/>
        <v/>
      </c>
      <c r="AD4828" s="1" t="str">
        <f t="shared" si="679"/>
        <v/>
      </c>
      <c r="AE4828" s="1" t="e">
        <f>VLOOKUP(A4828,#REF!,12,FALSE)</f>
        <v>#REF!</v>
      </c>
      <c r="AF4828" s="1">
        <f t="shared" si="680"/>
        <v>0</v>
      </c>
      <c r="AG4828" s="1">
        <f t="shared" si="681"/>
        <v>0</v>
      </c>
      <c r="AH4828" s="1">
        <f t="shared" si="682"/>
        <v>0</v>
      </c>
    </row>
    <row r="4829" spans="1:34" ht="14" x14ac:dyDescent="0.3">
      <c r="A4829" s="279"/>
      <c r="B4829" s="279"/>
      <c r="C4829" s="280"/>
      <c r="D4829" s="281"/>
      <c r="E4829" s="281"/>
      <c r="F4829" s="280"/>
      <c r="G4829" s="281"/>
      <c r="H4829" s="279"/>
      <c r="I4829" s="288" t="str">
        <f>_xlfn.IFNA(VLOOKUP(B4829,'Absence Types'!A:D,4,FALSE),"")</f>
        <v/>
      </c>
      <c r="J4829" s="110" t="str">
        <f t="shared" si="684"/>
        <v>Y</v>
      </c>
      <c r="K4829" s="110" t="str">
        <f t="shared" si="685"/>
        <v>N</v>
      </c>
      <c r="L4829" s="110" t="b">
        <f t="shared" si="686"/>
        <v>0</v>
      </c>
      <c r="M4829" s="110" t="b">
        <f t="shared" si="687"/>
        <v>0</v>
      </c>
      <c r="AC4829" s="1" t="str">
        <f t="shared" si="683"/>
        <v/>
      </c>
      <c r="AD4829" s="1" t="str">
        <f t="shared" si="679"/>
        <v/>
      </c>
      <c r="AE4829" s="1" t="e">
        <f>VLOOKUP(A4829,#REF!,12,FALSE)</f>
        <v>#REF!</v>
      </c>
      <c r="AF4829" s="1">
        <f t="shared" si="680"/>
        <v>0</v>
      </c>
      <c r="AG4829" s="1">
        <f t="shared" si="681"/>
        <v>0</v>
      </c>
      <c r="AH4829" s="1">
        <f t="shared" si="682"/>
        <v>0</v>
      </c>
    </row>
    <row r="4830" spans="1:34" ht="14" x14ac:dyDescent="0.3">
      <c r="A4830" s="279"/>
      <c r="B4830" s="279"/>
      <c r="C4830" s="280"/>
      <c r="D4830" s="281"/>
      <c r="E4830" s="281"/>
      <c r="F4830" s="280"/>
      <c r="G4830" s="281"/>
      <c r="H4830" s="279"/>
      <c r="I4830" s="288" t="str">
        <f>_xlfn.IFNA(VLOOKUP(B4830,'Absence Types'!A:D,4,FALSE),"")</f>
        <v/>
      </c>
      <c r="J4830" s="110" t="str">
        <f t="shared" si="684"/>
        <v>Y</v>
      </c>
      <c r="K4830" s="110" t="str">
        <f t="shared" si="685"/>
        <v>N</v>
      </c>
      <c r="L4830" s="110" t="b">
        <f t="shared" si="686"/>
        <v>0</v>
      </c>
      <c r="M4830" s="110" t="b">
        <f t="shared" si="687"/>
        <v>0</v>
      </c>
      <c r="AC4830" s="1" t="str">
        <f t="shared" si="683"/>
        <v/>
      </c>
      <c r="AD4830" s="1" t="str">
        <f t="shared" si="679"/>
        <v/>
      </c>
      <c r="AE4830" s="1" t="e">
        <f>VLOOKUP(A4830,#REF!,12,FALSE)</f>
        <v>#REF!</v>
      </c>
      <c r="AF4830" s="1">
        <f t="shared" si="680"/>
        <v>0</v>
      </c>
      <c r="AG4830" s="1">
        <f t="shared" si="681"/>
        <v>0</v>
      </c>
      <c r="AH4830" s="1">
        <f t="shared" si="682"/>
        <v>0</v>
      </c>
    </row>
    <row r="4831" spans="1:34" ht="14" x14ac:dyDescent="0.3">
      <c r="A4831" s="279"/>
      <c r="B4831" s="279"/>
      <c r="C4831" s="280"/>
      <c r="D4831" s="281"/>
      <c r="E4831" s="281"/>
      <c r="F4831" s="280"/>
      <c r="G4831" s="281"/>
      <c r="H4831" s="279"/>
      <c r="I4831" s="288" t="str">
        <f>_xlfn.IFNA(VLOOKUP(B4831,'Absence Types'!A:D,4,FALSE),"")</f>
        <v/>
      </c>
      <c r="J4831" s="110" t="str">
        <f t="shared" si="684"/>
        <v>Y</v>
      </c>
      <c r="K4831" s="110" t="str">
        <f t="shared" si="685"/>
        <v>N</v>
      </c>
      <c r="L4831" s="110" t="b">
        <f t="shared" si="686"/>
        <v>0</v>
      </c>
      <c r="M4831" s="110" t="b">
        <f t="shared" si="687"/>
        <v>0</v>
      </c>
      <c r="AC4831" s="1" t="str">
        <f t="shared" si="683"/>
        <v/>
      </c>
      <c r="AD4831" s="1" t="str">
        <f t="shared" si="679"/>
        <v/>
      </c>
      <c r="AE4831" s="1" t="e">
        <f>VLOOKUP(A4831,#REF!,12,FALSE)</f>
        <v>#REF!</v>
      </c>
      <c r="AF4831" s="1">
        <f t="shared" si="680"/>
        <v>0</v>
      </c>
      <c r="AG4831" s="1">
        <f t="shared" si="681"/>
        <v>0</v>
      </c>
      <c r="AH4831" s="1">
        <f t="shared" si="682"/>
        <v>0</v>
      </c>
    </row>
    <row r="4832" spans="1:34" ht="14" x14ac:dyDescent="0.3">
      <c r="A4832" s="279"/>
      <c r="B4832" s="279"/>
      <c r="C4832" s="280"/>
      <c r="D4832" s="281"/>
      <c r="E4832" s="281"/>
      <c r="F4832" s="280"/>
      <c r="G4832" s="281"/>
      <c r="H4832" s="279"/>
      <c r="I4832" s="288" t="str">
        <f>_xlfn.IFNA(VLOOKUP(B4832,'Absence Types'!A:D,4,FALSE),"")</f>
        <v/>
      </c>
      <c r="J4832" s="110" t="str">
        <f t="shared" si="684"/>
        <v>Y</v>
      </c>
      <c r="K4832" s="110" t="str">
        <f t="shared" si="685"/>
        <v>N</v>
      </c>
      <c r="L4832" s="110" t="b">
        <f t="shared" si="686"/>
        <v>0</v>
      </c>
      <c r="M4832" s="110" t="b">
        <f t="shared" si="687"/>
        <v>0</v>
      </c>
      <c r="AC4832" s="1" t="str">
        <f t="shared" si="683"/>
        <v/>
      </c>
      <c r="AD4832" s="1" t="str">
        <f t="shared" si="679"/>
        <v/>
      </c>
      <c r="AE4832" s="1" t="e">
        <f>VLOOKUP(A4832,#REF!,12,FALSE)</f>
        <v>#REF!</v>
      </c>
      <c r="AF4832" s="1">
        <f t="shared" si="680"/>
        <v>0</v>
      </c>
      <c r="AG4832" s="1">
        <f t="shared" si="681"/>
        <v>0</v>
      </c>
      <c r="AH4832" s="1">
        <f t="shared" si="682"/>
        <v>0</v>
      </c>
    </row>
    <row r="4833" spans="1:34" ht="14" x14ac:dyDescent="0.3">
      <c r="A4833" s="279"/>
      <c r="B4833" s="279"/>
      <c r="C4833" s="280"/>
      <c r="D4833" s="281"/>
      <c r="E4833" s="281"/>
      <c r="F4833" s="280"/>
      <c r="G4833" s="281"/>
      <c r="H4833" s="279"/>
      <c r="I4833" s="288" t="str">
        <f>_xlfn.IFNA(VLOOKUP(B4833,'Absence Types'!A:D,4,FALSE),"")</f>
        <v/>
      </c>
      <c r="J4833" s="110" t="str">
        <f t="shared" si="684"/>
        <v>Y</v>
      </c>
      <c r="K4833" s="110" t="str">
        <f t="shared" si="685"/>
        <v>N</v>
      </c>
      <c r="L4833" s="110" t="b">
        <f t="shared" si="686"/>
        <v>0</v>
      </c>
      <c r="M4833" s="110" t="b">
        <f t="shared" si="687"/>
        <v>0</v>
      </c>
      <c r="AC4833" s="1" t="str">
        <f t="shared" si="683"/>
        <v/>
      </c>
      <c r="AD4833" s="1" t="str">
        <f t="shared" si="679"/>
        <v/>
      </c>
      <c r="AE4833" s="1" t="e">
        <f>VLOOKUP(A4833,#REF!,12,FALSE)</f>
        <v>#REF!</v>
      </c>
      <c r="AF4833" s="1">
        <f t="shared" si="680"/>
        <v>0</v>
      </c>
      <c r="AG4833" s="1">
        <f t="shared" si="681"/>
        <v>0</v>
      </c>
      <c r="AH4833" s="1">
        <f t="shared" si="682"/>
        <v>0</v>
      </c>
    </row>
    <row r="4834" spans="1:34" ht="14" x14ac:dyDescent="0.3">
      <c r="A4834" s="279"/>
      <c r="B4834" s="279"/>
      <c r="C4834" s="280"/>
      <c r="D4834" s="281"/>
      <c r="E4834" s="281"/>
      <c r="F4834" s="280"/>
      <c r="G4834" s="281"/>
      <c r="H4834" s="279"/>
      <c r="I4834" s="288" t="str">
        <f>_xlfn.IFNA(VLOOKUP(B4834,'Absence Types'!A:D,4,FALSE),"")</f>
        <v/>
      </c>
      <c r="J4834" s="110" t="str">
        <f t="shared" si="684"/>
        <v>Y</v>
      </c>
      <c r="K4834" s="110" t="str">
        <f t="shared" si="685"/>
        <v>N</v>
      </c>
      <c r="L4834" s="110" t="b">
        <f t="shared" si="686"/>
        <v>0</v>
      </c>
      <c r="M4834" s="110" t="b">
        <f t="shared" si="687"/>
        <v>0</v>
      </c>
      <c r="AC4834" s="1" t="str">
        <f t="shared" si="683"/>
        <v/>
      </c>
      <c r="AD4834" s="1" t="str">
        <f t="shared" si="679"/>
        <v/>
      </c>
      <c r="AE4834" s="1" t="e">
        <f>VLOOKUP(A4834,#REF!,12,FALSE)</f>
        <v>#REF!</v>
      </c>
      <c r="AF4834" s="1">
        <f t="shared" si="680"/>
        <v>0</v>
      </c>
      <c r="AG4834" s="1">
        <f t="shared" si="681"/>
        <v>0</v>
      </c>
      <c r="AH4834" s="1">
        <f t="shared" si="682"/>
        <v>0</v>
      </c>
    </row>
    <row r="4835" spans="1:34" ht="14" x14ac:dyDescent="0.3">
      <c r="A4835" s="279"/>
      <c r="B4835" s="279"/>
      <c r="C4835" s="280"/>
      <c r="D4835" s="281"/>
      <c r="E4835" s="281"/>
      <c r="F4835" s="280"/>
      <c r="G4835" s="281"/>
      <c r="H4835" s="279"/>
      <c r="I4835" s="288" t="str">
        <f>_xlfn.IFNA(VLOOKUP(B4835,'Absence Types'!A:D,4,FALSE),"")</f>
        <v/>
      </c>
      <c r="J4835" s="110" t="str">
        <f t="shared" si="684"/>
        <v>Y</v>
      </c>
      <c r="K4835" s="110" t="str">
        <f t="shared" si="685"/>
        <v>N</v>
      </c>
      <c r="L4835" s="110" t="b">
        <f t="shared" si="686"/>
        <v>0</v>
      </c>
      <c r="M4835" s="110" t="b">
        <f t="shared" si="687"/>
        <v>0</v>
      </c>
      <c r="AC4835" s="1" t="str">
        <f t="shared" si="683"/>
        <v/>
      </c>
      <c r="AD4835" s="1" t="str">
        <f t="shared" si="679"/>
        <v/>
      </c>
      <c r="AE4835" s="1" t="e">
        <f>VLOOKUP(A4835,#REF!,12,FALSE)</f>
        <v>#REF!</v>
      </c>
      <c r="AF4835" s="1">
        <f t="shared" si="680"/>
        <v>0</v>
      </c>
      <c r="AG4835" s="1">
        <f t="shared" si="681"/>
        <v>0</v>
      </c>
      <c r="AH4835" s="1">
        <f t="shared" si="682"/>
        <v>0</v>
      </c>
    </row>
    <row r="4836" spans="1:34" ht="14" x14ac:dyDescent="0.3">
      <c r="A4836" s="279"/>
      <c r="B4836" s="279"/>
      <c r="C4836" s="280"/>
      <c r="D4836" s="281"/>
      <c r="E4836" s="281"/>
      <c r="F4836" s="280"/>
      <c r="G4836" s="281"/>
      <c r="H4836" s="279"/>
      <c r="I4836" s="288" t="str">
        <f>_xlfn.IFNA(VLOOKUP(B4836,'Absence Types'!A:D,4,FALSE),"")</f>
        <v/>
      </c>
      <c r="J4836" s="110" t="str">
        <f t="shared" si="684"/>
        <v>Y</v>
      </c>
      <c r="K4836" s="110" t="str">
        <f t="shared" si="685"/>
        <v>N</v>
      </c>
      <c r="L4836" s="110" t="b">
        <f t="shared" si="686"/>
        <v>0</v>
      </c>
      <c r="M4836" s="110" t="b">
        <f t="shared" si="687"/>
        <v>0</v>
      </c>
      <c r="AC4836" s="1" t="str">
        <f t="shared" si="683"/>
        <v/>
      </c>
      <c r="AD4836" s="1" t="str">
        <f t="shared" si="679"/>
        <v/>
      </c>
      <c r="AE4836" s="1" t="e">
        <f>VLOOKUP(A4836,#REF!,12,FALSE)</f>
        <v>#REF!</v>
      </c>
      <c r="AF4836" s="1">
        <f t="shared" si="680"/>
        <v>0</v>
      </c>
      <c r="AG4836" s="1">
        <f t="shared" si="681"/>
        <v>0</v>
      </c>
      <c r="AH4836" s="1">
        <f t="shared" si="682"/>
        <v>0</v>
      </c>
    </row>
    <row r="4837" spans="1:34" ht="14" x14ac:dyDescent="0.3">
      <c r="A4837" s="279"/>
      <c r="B4837" s="279"/>
      <c r="C4837" s="280"/>
      <c r="D4837" s="281"/>
      <c r="E4837" s="281"/>
      <c r="F4837" s="280"/>
      <c r="G4837" s="281"/>
      <c r="H4837" s="279"/>
      <c r="I4837" s="288" t="str">
        <f>_xlfn.IFNA(VLOOKUP(B4837,'Absence Types'!A:D,4,FALSE),"")</f>
        <v/>
      </c>
      <c r="J4837" s="110" t="str">
        <f t="shared" si="684"/>
        <v>Y</v>
      </c>
      <c r="K4837" s="110" t="str">
        <f t="shared" si="685"/>
        <v>N</v>
      </c>
      <c r="L4837" s="110" t="b">
        <f t="shared" si="686"/>
        <v>0</v>
      </c>
      <c r="M4837" s="110" t="b">
        <f t="shared" si="687"/>
        <v>0</v>
      </c>
      <c r="AC4837" s="1" t="str">
        <f t="shared" si="683"/>
        <v/>
      </c>
      <c r="AD4837" s="1" t="str">
        <f t="shared" si="679"/>
        <v/>
      </c>
      <c r="AE4837" s="1" t="e">
        <f>VLOOKUP(A4837,#REF!,12,FALSE)</f>
        <v>#REF!</v>
      </c>
      <c r="AF4837" s="1">
        <f t="shared" si="680"/>
        <v>0</v>
      </c>
      <c r="AG4837" s="1">
        <f t="shared" si="681"/>
        <v>0</v>
      </c>
      <c r="AH4837" s="1">
        <f t="shared" si="682"/>
        <v>0</v>
      </c>
    </row>
    <row r="4838" spans="1:34" ht="14" x14ac:dyDescent="0.3">
      <c r="A4838" s="279"/>
      <c r="B4838" s="279"/>
      <c r="C4838" s="280"/>
      <c r="D4838" s="281"/>
      <c r="E4838" s="281"/>
      <c r="F4838" s="280"/>
      <c r="G4838" s="281"/>
      <c r="H4838" s="279"/>
      <c r="I4838" s="288" t="str">
        <f>_xlfn.IFNA(VLOOKUP(B4838,'Absence Types'!A:D,4,FALSE),"")</f>
        <v/>
      </c>
      <c r="J4838" s="110" t="str">
        <f t="shared" si="684"/>
        <v>Y</v>
      </c>
      <c r="K4838" s="110" t="str">
        <f t="shared" si="685"/>
        <v>N</v>
      </c>
      <c r="L4838" s="110" t="b">
        <f t="shared" si="686"/>
        <v>0</v>
      </c>
      <c r="M4838" s="110" t="b">
        <f t="shared" si="687"/>
        <v>0</v>
      </c>
      <c r="AC4838" s="1" t="str">
        <f t="shared" si="683"/>
        <v/>
      </c>
      <c r="AD4838" s="1" t="str">
        <f t="shared" si="679"/>
        <v/>
      </c>
      <c r="AE4838" s="1" t="e">
        <f>VLOOKUP(A4838,#REF!,12,FALSE)</f>
        <v>#REF!</v>
      </c>
      <c r="AF4838" s="1">
        <f t="shared" si="680"/>
        <v>0</v>
      </c>
      <c r="AG4838" s="1">
        <f t="shared" si="681"/>
        <v>0</v>
      </c>
      <c r="AH4838" s="1">
        <f t="shared" si="682"/>
        <v>0</v>
      </c>
    </row>
    <row r="4839" spans="1:34" ht="14" x14ac:dyDescent="0.3">
      <c r="A4839" s="279"/>
      <c r="B4839" s="279"/>
      <c r="C4839" s="280"/>
      <c r="D4839" s="281"/>
      <c r="E4839" s="281"/>
      <c r="F4839" s="280"/>
      <c r="G4839" s="281"/>
      <c r="H4839" s="279"/>
      <c r="I4839" s="288" t="str">
        <f>_xlfn.IFNA(VLOOKUP(B4839,'Absence Types'!A:D,4,FALSE),"")</f>
        <v/>
      </c>
      <c r="J4839" s="110" t="str">
        <f t="shared" si="684"/>
        <v>Y</v>
      </c>
      <c r="K4839" s="110" t="str">
        <f t="shared" si="685"/>
        <v>N</v>
      </c>
      <c r="L4839" s="110" t="b">
        <f t="shared" si="686"/>
        <v>0</v>
      </c>
      <c r="M4839" s="110" t="b">
        <f t="shared" si="687"/>
        <v>0</v>
      </c>
      <c r="AC4839" s="1" t="str">
        <f t="shared" si="683"/>
        <v/>
      </c>
      <c r="AD4839" s="1" t="str">
        <f t="shared" si="679"/>
        <v/>
      </c>
      <c r="AE4839" s="1" t="e">
        <f>VLOOKUP(A4839,#REF!,12,FALSE)</f>
        <v>#REF!</v>
      </c>
      <c r="AF4839" s="1">
        <f t="shared" si="680"/>
        <v>0</v>
      </c>
      <c r="AG4839" s="1">
        <f t="shared" si="681"/>
        <v>0</v>
      </c>
      <c r="AH4839" s="1">
        <f t="shared" si="682"/>
        <v>0</v>
      </c>
    </row>
    <row r="4840" spans="1:34" ht="14" x14ac:dyDescent="0.3">
      <c r="A4840" s="279"/>
      <c r="B4840" s="279"/>
      <c r="C4840" s="280"/>
      <c r="D4840" s="281"/>
      <c r="E4840" s="281"/>
      <c r="F4840" s="280"/>
      <c r="G4840" s="281"/>
      <c r="H4840" s="279"/>
      <c r="I4840" s="288" t="str">
        <f>_xlfn.IFNA(VLOOKUP(B4840,'Absence Types'!A:D,4,FALSE),"")</f>
        <v/>
      </c>
      <c r="J4840" s="110" t="str">
        <f t="shared" si="684"/>
        <v>Y</v>
      </c>
      <c r="K4840" s="110" t="str">
        <f t="shared" si="685"/>
        <v>N</v>
      </c>
      <c r="L4840" s="110" t="b">
        <f t="shared" si="686"/>
        <v>0</v>
      </c>
      <c r="M4840" s="110" t="b">
        <f t="shared" si="687"/>
        <v>0</v>
      </c>
      <c r="AC4840" s="1" t="str">
        <f t="shared" si="683"/>
        <v/>
      </c>
      <c r="AD4840" s="1" t="str">
        <f t="shared" si="679"/>
        <v/>
      </c>
      <c r="AE4840" s="1" t="e">
        <f>VLOOKUP(A4840,#REF!,12,FALSE)</f>
        <v>#REF!</v>
      </c>
      <c r="AF4840" s="1">
        <f t="shared" si="680"/>
        <v>0</v>
      </c>
      <c r="AG4840" s="1">
        <f t="shared" si="681"/>
        <v>0</v>
      </c>
      <c r="AH4840" s="1">
        <f t="shared" si="682"/>
        <v>0</v>
      </c>
    </row>
    <row r="4841" spans="1:34" ht="14" x14ac:dyDescent="0.3">
      <c r="A4841" s="279"/>
      <c r="B4841" s="279"/>
      <c r="C4841" s="280"/>
      <c r="D4841" s="281"/>
      <c r="E4841" s="281"/>
      <c r="F4841" s="280"/>
      <c r="G4841" s="281"/>
      <c r="H4841" s="279"/>
      <c r="I4841" s="288" t="str">
        <f>_xlfn.IFNA(VLOOKUP(B4841,'Absence Types'!A:D,4,FALSE),"")</f>
        <v/>
      </c>
      <c r="J4841" s="110" t="str">
        <f t="shared" si="684"/>
        <v>Y</v>
      </c>
      <c r="K4841" s="110" t="str">
        <f t="shared" si="685"/>
        <v>N</v>
      </c>
      <c r="L4841" s="110" t="b">
        <f t="shared" si="686"/>
        <v>0</v>
      </c>
      <c r="M4841" s="110" t="b">
        <f t="shared" si="687"/>
        <v>0</v>
      </c>
      <c r="AC4841" s="1" t="str">
        <f t="shared" si="683"/>
        <v/>
      </c>
      <c r="AD4841" s="1" t="str">
        <f t="shared" si="679"/>
        <v/>
      </c>
      <c r="AE4841" s="1" t="e">
        <f>VLOOKUP(A4841,#REF!,12,FALSE)</f>
        <v>#REF!</v>
      </c>
      <c r="AF4841" s="1">
        <f t="shared" si="680"/>
        <v>0</v>
      </c>
      <c r="AG4841" s="1">
        <f t="shared" si="681"/>
        <v>0</v>
      </c>
      <c r="AH4841" s="1">
        <f t="shared" si="682"/>
        <v>0</v>
      </c>
    </row>
    <row r="4842" spans="1:34" ht="14" x14ac:dyDescent="0.3">
      <c r="A4842" s="279"/>
      <c r="B4842" s="279"/>
      <c r="C4842" s="280"/>
      <c r="D4842" s="281"/>
      <c r="E4842" s="281"/>
      <c r="F4842" s="280"/>
      <c r="G4842" s="281"/>
      <c r="H4842" s="279"/>
      <c r="I4842" s="288" t="str">
        <f>_xlfn.IFNA(VLOOKUP(B4842,'Absence Types'!A:D,4,FALSE),"")</f>
        <v/>
      </c>
      <c r="J4842" s="110" t="str">
        <f t="shared" si="684"/>
        <v>Y</v>
      </c>
      <c r="K4842" s="110" t="str">
        <f t="shared" si="685"/>
        <v>N</v>
      </c>
      <c r="L4842" s="110" t="b">
        <f t="shared" si="686"/>
        <v>0</v>
      </c>
      <c r="M4842" s="110" t="b">
        <f t="shared" si="687"/>
        <v>0</v>
      </c>
      <c r="AC4842" s="1" t="str">
        <f t="shared" si="683"/>
        <v/>
      </c>
      <c r="AD4842" s="1" t="str">
        <f t="shared" si="679"/>
        <v/>
      </c>
      <c r="AE4842" s="1" t="e">
        <f>VLOOKUP(A4842,#REF!,12,FALSE)</f>
        <v>#REF!</v>
      </c>
      <c r="AF4842" s="1">
        <f t="shared" si="680"/>
        <v>0</v>
      </c>
      <c r="AG4842" s="1">
        <f t="shared" si="681"/>
        <v>0</v>
      </c>
      <c r="AH4842" s="1">
        <f t="shared" si="682"/>
        <v>0</v>
      </c>
    </row>
    <row r="4843" spans="1:34" ht="14" x14ac:dyDescent="0.3">
      <c r="A4843" s="279"/>
      <c r="B4843" s="279"/>
      <c r="C4843" s="280"/>
      <c r="D4843" s="281"/>
      <c r="E4843" s="281"/>
      <c r="F4843" s="280"/>
      <c r="G4843" s="281"/>
      <c r="H4843" s="279"/>
      <c r="I4843" s="288" t="str">
        <f>_xlfn.IFNA(VLOOKUP(B4843,'Absence Types'!A:D,4,FALSE),"")</f>
        <v/>
      </c>
      <c r="J4843" s="110" t="str">
        <f t="shared" si="684"/>
        <v>Y</v>
      </c>
      <c r="K4843" s="110" t="str">
        <f t="shared" si="685"/>
        <v>N</v>
      </c>
      <c r="L4843" s="110" t="b">
        <f t="shared" si="686"/>
        <v>0</v>
      </c>
      <c r="M4843" s="110" t="b">
        <f t="shared" si="687"/>
        <v>0</v>
      </c>
      <c r="AC4843" s="1" t="str">
        <f t="shared" si="683"/>
        <v/>
      </c>
      <c r="AD4843" s="1" t="str">
        <f t="shared" si="679"/>
        <v/>
      </c>
      <c r="AE4843" s="1" t="e">
        <f>VLOOKUP(A4843,#REF!,12,FALSE)</f>
        <v>#REF!</v>
      </c>
      <c r="AF4843" s="1">
        <f t="shared" si="680"/>
        <v>0</v>
      </c>
      <c r="AG4843" s="1">
        <f t="shared" si="681"/>
        <v>0</v>
      </c>
      <c r="AH4843" s="1">
        <f t="shared" si="682"/>
        <v>0</v>
      </c>
    </row>
    <row r="4844" spans="1:34" ht="14" x14ac:dyDescent="0.3">
      <c r="A4844" s="279"/>
      <c r="B4844" s="279"/>
      <c r="C4844" s="280"/>
      <c r="D4844" s="281"/>
      <c r="E4844" s="281"/>
      <c r="F4844" s="280"/>
      <c r="G4844" s="281"/>
      <c r="H4844" s="279"/>
      <c r="I4844" s="288" t="str">
        <f>_xlfn.IFNA(VLOOKUP(B4844,'Absence Types'!A:D,4,FALSE),"")</f>
        <v/>
      </c>
      <c r="J4844" s="110" t="str">
        <f t="shared" si="684"/>
        <v>Y</v>
      </c>
      <c r="K4844" s="110" t="str">
        <f t="shared" si="685"/>
        <v>N</v>
      </c>
      <c r="L4844" s="110" t="b">
        <f t="shared" si="686"/>
        <v>0</v>
      </c>
      <c r="M4844" s="110" t="b">
        <f t="shared" si="687"/>
        <v>0</v>
      </c>
      <c r="AC4844" s="1" t="str">
        <f t="shared" si="683"/>
        <v/>
      </c>
      <c r="AD4844" s="1" t="str">
        <f t="shared" si="679"/>
        <v/>
      </c>
      <c r="AE4844" s="1" t="e">
        <f>VLOOKUP(A4844,#REF!,12,FALSE)</f>
        <v>#REF!</v>
      </c>
      <c r="AF4844" s="1">
        <f t="shared" si="680"/>
        <v>0</v>
      </c>
      <c r="AG4844" s="1">
        <f t="shared" si="681"/>
        <v>0</v>
      </c>
      <c r="AH4844" s="1">
        <f t="shared" si="682"/>
        <v>0</v>
      </c>
    </row>
    <row r="4845" spans="1:34" ht="14" x14ac:dyDescent="0.3">
      <c r="A4845" s="279"/>
      <c r="B4845" s="279"/>
      <c r="C4845" s="280"/>
      <c r="D4845" s="281"/>
      <c r="E4845" s="281"/>
      <c r="F4845" s="280"/>
      <c r="G4845" s="281"/>
      <c r="H4845" s="279"/>
      <c r="I4845" s="288" t="str">
        <f>_xlfn.IFNA(VLOOKUP(B4845,'Absence Types'!A:D,4,FALSE),"")</f>
        <v/>
      </c>
      <c r="J4845" s="110" t="str">
        <f t="shared" si="684"/>
        <v>Y</v>
      </c>
      <c r="K4845" s="110" t="str">
        <f t="shared" si="685"/>
        <v>N</v>
      </c>
      <c r="L4845" s="110" t="b">
        <f t="shared" si="686"/>
        <v>0</v>
      </c>
      <c r="M4845" s="110" t="b">
        <f t="shared" si="687"/>
        <v>0</v>
      </c>
      <c r="AC4845" s="1" t="str">
        <f t="shared" si="683"/>
        <v/>
      </c>
      <c r="AD4845" s="1" t="str">
        <f t="shared" si="679"/>
        <v/>
      </c>
      <c r="AE4845" s="1" t="e">
        <f>VLOOKUP(A4845,#REF!,12,FALSE)</f>
        <v>#REF!</v>
      </c>
      <c r="AF4845" s="1">
        <f t="shared" si="680"/>
        <v>0</v>
      </c>
      <c r="AG4845" s="1">
        <f t="shared" si="681"/>
        <v>0</v>
      </c>
      <c r="AH4845" s="1">
        <f t="shared" si="682"/>
        <v>0</v>
      </c>
    </row>
    <row r="4846" spans="1:34" ht="14" x14ac:dyDescent="0.3">
      <c r="A4846" s="279"/>
      <c r="B4846" s="279"/>
      <c r="C4846" s="280"/>
      <c r="D4846" s="281"/>
      <c r="E4846" s="281"/>
      <c r="F4846" s="280"/>
      <c r="G4846" s="281"/>
      <c r="H4846" s="279"/>
      <c r="I4846" s="288" t="str">
        <f>_xlfn.IFNA(VLOOKUP(B4846,'Absence Types'!A:D,4,FALSE),"")</f>
        <v/>
      </c>
      <c r="J4846" s="110" t="str">
        <f t="shared" si="684"/>
        <v>Y</v>
      </c>
      <c r="K4846" s="110" t="str">
        <f t="shared" si="685"/>
        <v>N</v>
      </c>
      <c r="L4846" s="110" t="b">
        <f t="shared" si="686"/>
        <v>0</v>
      </c>
      <c r="M4846" s="110" t="b">
        <f t="shared" si="687"/>
        <v>0</v>
      </c>
      <c r="AC4846" s="1" t="str">
        <f t="shared" si="683"/>
        <v/>
      </c>
      <c r="AD4846" s="1" t="str">
        <f t="shared" si="679"/>
        <v/>
      </c>
      <c r="AE4846" s="1" t="e">
        <f>VLOOKUP(A4846,#REF!,12,FALSE)</f>
        <v>#REF!</v>
      </c>
      <c r="AF4846" s="1">
        <f t="shared" si="680"/>
        <v>0</v>
      </c>
      <c r="AG4846" s="1">
        <f t="shared" si="681"/>
        <v>0</v>
      </c>
      <c r="AH4846" s="1">
        <f t="shared" si="682"/>
        <v>0</v>
      </c>
    </row>
    <row r="4847" spans="1:34" ht="14" x14ac:dyDescent="0.3">
      <c r="A4847" s="279"/>
      <c r="B4847" s="279"/>
      <c r="C4847" s="280"/>
      <c r="D4847" s="281"/>
      <c r="E4847" s="281"/>
      <c r="F4847" s="280"/>
      <c r="G4847" s="281"/>
      <c r="H4847" s="279"/>
      <c r="I4847" s="288" t="str">
        <f>_xlfn.IFNA(VLOOKUP(B4847,'Absence Types'!A:D,4,FALSE),"")</f>
        <v/>
      </c>
      <c r="J4847" s="110" t="str">
        <f t="shared" si="684"/>
        <v>Y</v>
      </c>
      <c r="K4847" s="110" t="str">
        <f t="shared" si="685"/>
        <v>N</v>
      </c>
      <c r="L4847" s="110" t="b">
        <f t="shared" si="686"/>
        <v>0</v>
      </c>
      <c r="M4847" s="110" t="b">
        <f t="shared" si="687"/>
        <v>0</v>
      </c>
      <c r="AC4847" s="1" t="str">
        <f t="shared" si="683"/>
        <v/>
      </c>
      <c r="AD4847" s="1" t="str">
        <f t="shared" si="679"/>
        <v/>
      </c>
      <c r="AE4847" s="1" t="e">
        <f>VLOOKUP(A4847,#REF!,12,FALSE)</f>
        <v>#REF!</v>
      </c>
      <c r="AF4847" s="1">
        <f t="shared" si="680"/>
        <v>0</v>
      </c>
      <c r="AG4847" s="1">
        <f t="shared" si="681"/>
        <v>0</v>
      </c>
      <c r="AH4847" s="1">
        <f t="shared" si="682"/>
        <v>0</v>
      </c>
    </row>
    <row r="4848" spans="1:34" ht="14" x14ac:dyDescent="0.3">
      <c r="A4848" s="279"/>
      <c r="B4848" s="279"/>
      <c r="C4848" s="280"/>
      <c r="D4848" s="281"/>
      <c r="E4848" s="281"/>
      <c r="F4848" s="280"/>
      <c r="G4848" s="281"/>
      <c r="H4848" s="279"/>
      <c r="I4848" s="288" t="str">
        <f>_xlfn.IFNA(VLOOKUP(B4848,'Absence Types'!A:D,4,FALSE),"")</f>
        <v/>
      </c>
      <c r="J4848" s="110" t="str">
        <f t="shared" si="684"/>
        <v>Y</v>
      </c>
      <c r="K4848" s="110" t="str">
        <f t="shared" si="685"/>
        <v>N</v>
      </c>
      <c r="L4848" s="110" t="b">
        <f t="shared" si="686"/>
        <v>0</v>
      </c>
      <c r="M4848" s="110" t="b">
        <f t="shared" si="687"/>
        <v>0</v>
      </c>
      <c r="AC4848" s="1" t="str">
        <f t="shared" si="683"/>
        <v/>
      </c>
      <c r="AD4848" s="1" t="str">
        <f t="shared" si="679"/>
        <v/>
      </c>
      <c r="AE4848" s="1" t="e">
        <f>VLOOKUP(A4848,#REF!,12,FALSE)</f>
        <v>#REF!</v>
      </c>
      <c r="AF4848" s="1">
        <f t="shared" si="680"/>
        <v>0</v>
      </c>
      <c r="AG4848" s="1">
        <f t="shared" si="681"/>
        <v>0</v>
      </c>
      <c r="AH4848" s="1">
        <f t="shared" si="682"/>
        <v>0</v>
      </c>
    </row>
    <row r="4849" spans="1:34" ht="14" x14ac:dyDescent="0.3">
      <c r="A4849" s="279"/>
      <c r="B4849" s="279"/>
      <c r="C4849" s="280"/>
      <c r="D4849" s="281"/>
      <c r="E4849" s="281"/>
      <c r="F4849" s="280"/>
      <c r="G4849" s="281"/>
      <c r="H4849" s="279"/>
      <c r="I4849" s="288" t="str">
        <f>_xlfn.IFNA(VLOOKUP(B4849,'Absence Types'!A:D,4,FALSE),"")</f>
        <v/>
      </c>
      <c r="J4849" s="110" t="str">
        <f t="shared" si="684"/>
        <v>Y</v>
      </c>
      <c r="K4849" s="110" t="str">
        <f t="shared" si="685"/>
        <v>N</v>
      </c>
      <c r="L4849" s="110" t="b">
        <f t="shared" si="686"/>
        <v>0</v>
      </c>
      <c r="M4849" s="110" t="b">
        <f t="shared" si="687"/>
        <v>0</v>
      </c>
      <c r="AC4849" s="1" t="str">
        <f t="shared" si="683"/>
        <v/>
      </c>
      <c r="AD4849" s="1" t="str">
        <f t="shared" si="679"/>
        <v/>
      </c>
      <c r="AE4849" s="1" t="e">
        <f>VLOOKUP(A4849,#REF!,12,FALSE)</f>
        <v>#REF!</v>
      </c>
      <c r="AF4849" s="1">
        <f t="shared" si="680"/>
        <v>0</v>
      </c>
      <c r="AG4849" s="1">
        <f t="shared" si="681"/>
        <v>0</v>
      </c>
      <c r="AH4849" s="1">
        <f t="shared" si="682"/>
        <v>0</v>
      </c>
    </row>
    <row r="4850" spans="1:34" ht="14" x14ac:dyDescent="0.3">
      <c r="A4850" s="279"/>
      <c r="B4850" s="279"/>
      <c r="C4850" s="280"/>
      <c r="D4850" s="281"/>
      <c r="E4850" s="281"/>
      <c r="F4850" s="280"/>
      <c r="G4850" s="281"/>
      <c r="H4850" s="279"/>
      <c r="I4850" s="288" t="str">
        <f>_xlfn.IFNA(VLOOKUP(B4850,'Absence Types'!A:D,4,FALSE),"")</f>
        <v/>
      </c>
      <c r="J4850" s="110" t="str">
        <f t="shared" si="684"/>
        <v>Y</v>
      </c>
      <c r="K4850" s="110" t="str">
        <f t="shared" si="685"/>
        <v>N</v>
      </c>
      <c r="L4850" s="110" t="b">
        <f t="shared" si="686"/>
        <v>0</v>
      </c>
      <c r="M4850" s="110" t="b">
        <f t="shared" si="687"/>
        <v>0</v>
      </c>
      <c r="AC4850" s="1" t="str">
        <f t="shared" si="683"/>
        <v/>
      </c>
      <c r="AD4850" s="1" t="str">
        <f t="shared" si="679"/>
        <v/>
      </c>
      <c r="AE4850" s="1" t="e">
        <f>VLOOKUP(A4850,#REF!,12,FALSE)</f>
        <v>#REF!</v>
      </c>
      <c r="AF4850" s="1">
        <f t="shared" si="680"/>
        <v>0</v>
      </c>
      <c r="AG4850" s="1">
        <f t="shared" si="681"/>
        <v>0</v>
      </c>
      <c r="AH4850" s="1">
        <f t="shared" si="682"/>
        <v>0</v>
      </c>
    </row>
    <row r="4851" spans="1:34" ht="14" x14ac:dyDescent="0.3">
      <c r="A4851" s="279"/>
      <c r="B4851" s="279"/>
      <c r="C4851" s="280"/>
      <c r="D4851" s="281"/>
      <c r="E4851" s="281"/>
      <c r="F4851" s="280"/>
      <c r="G4851" s="281"/>
      <c r="H4851" s="279"/>
      <c r="I4851" s="288" t="str">
        <f>_xlfn.IFNA(VLOOKUP(B4851,'Absence Types'!A:D,4,FALSE),"")</f>
        <v/>
      </c>
      <c r="J4851" s="110" t="str">
        <f t="shared" si="684"/>
        <v>Y</v>
      </c>
      <c r="K4851" s="110" t="str">
        <f t="shared" si="685"/>
        <v>N</v>
      </c>
      <c r="L4851" s="110" t="b">
        <f t="shared" si="686"/>
        <v>0</v>
      </c>
      <c r="M4851" s="110" t="b">
        <f t="shared" si="687"/>
        <v>0</v>
      </c>
      <c r="AC4851" s="1" t="str">
        <f t="shared" si="683"/>
        <v/>
      </c>
      <c r="AD4851" s="1" t="str">
        <f t="shared" si="679"/>
        <v/>
      </c>
      <c r="AE4851" s="1" t="e">
        <f>VLOOKUP(A4851,#REF!,12,FALSE)</f>
        <v>#REF!</v>
      </c>
      <c r="AF4851" s="1">
        <f t="shared" si="680"/>
        <v>0</v>
      </c>
      <c r="AG4851" s="1">
        <f t="shared" si="681"/>
        <v>0</v>
      </c>
      <c r="AH4851" s="1">
        <f t="shared" si="682"/>
        <v>0</v>
      </c>
    </row>
    <row r="4852" spans="1:34" ht="14" x14ac:dyDescent="0.3">
      <c r="A4852" s="279"/>
      <c r="B4852" s="279"/>
      <c r="C4852" s="280"/>
      <c r="D4852" s="281"/>
      <c r="E4852" s="281"/>
      <c r="F4852" s="280"/>
      <c r="G4852" s="281"/>
      <c r="H4852" s="279"/>
      <c r="I4852" s="288" t="str">
        <f>_xlfn.IFNA(VLOOKUP(B4852,'Absence Types'!A:D,4,FALSE),"")</f>
        <v/>
      </c>
      <c r="J4852" s="110" t="str">
        <f t="shared" si="684"/>
        <v>Y</v>
      </c>
      <c r="K4852" s="110" t="str">
        <f t="shared" si="685"/>
        <v>N</v>
      </c>
      <c r="L4852" s="110" t="b">
        <f t="shared" si="686"/>
        <v>0</v>
      </c>
      <c r="M4852" s="110" t="b">
        <f t="shared" si="687"/>
        <v>0</v>
      </c>
      <c r="AC4852" s="1" t="str">
        <f t="shared" si="683"/>
        <v/>
      </c>
      <c r="AD4852" s="1" t="str">
        <f t="shared" si="679"/>
        <v/>
      </c>
      <c r="AE4852" s="1" t="e">
        <f>VLOOKUP(A4852,#REF!,12,FALSE)</f>
        <v>#REF!</v>
      </c>
      <c r="AF4852" s="1">
        <f t="shared" si="680"/>
        <v>0</v>
      </c>
      <c r="AG4852" s="1">
        <f t="shared" si="681"/>
        <v>0</v>
      </c>
      <c r="AH4852" s="1">
        <f t="shared" si="682"/>
        <v>0</v>
      </c>
    </row>
    <row r="4853" spans="1:34" ht="14" x14ac:dyDescent="0.3">
      <c r="A4853" s="279"/>
      <c r="B4853" s="279"/>
      <c r="C4853" s="280"/>
      <c r="D4853" s="281"/>
      <c r="E4853" s="281"/>
      <c r="F4853" s="280"/>
      <c r="G4853" s="281"/>
      <c r="H4853" s="279"/>
      <c r="I4853" s="288" t="str">
        <f>_xlfn.IFNA(VLOOKUP(B4853,'Absence Types'!A:D,4,FALSE),"")</f>
        <v/>
      </c>
      <c r="J4853" s="110" t="str">
        <f t="shared" si="684"/>
        <v>Y</v>
      </c>
      <c r="K4853" s="110" t="str">
        <f t="shared" si="685"/>
        <v>N</v>
      </c>
      <c r="L4853" s="110" t="b">
        <f t="shared" si="686"/>
        <v>0</v>
      </c>
      <c r="M4853" s="110" t="b">
        <f t="shared" si="687"/>
        <v>0</v>
      </c>
      <c r="AC4853" s="1" t="str">
        <f t="shared" si="683"/>
        <v/>
      </c>
      <c r="AD4853" s="1" t="str">
        <f t="shared" si="679"/>
        <v/>
      </c>
      <c r="AE4853" s="1" t="e">
        <f>VLOOKUP(A4853,#REF!,12,FALSE)</f>
        <v>#REF!</v>
      </c>
      <c r="AF4853" s="1">
        <f t="shared" si="680"/>
        <v>0</v>
      </c>
      <c r="AG4853" s="1">
        <f t="shared" si="681"/>
        <v>0</v>
      </c>
      <c r="AH4853" s="1">
        <f t="shared" si="682"/>
        <v>0</v>
      </c>
    </row>
    <row r="4854" spans="1:34" ht="14" x14ac:dyDescent="0.3">
      <c r="A4854" s="279"/>
      <c r="B4854" s="279"/>
      <c r="C4854" s="280"/>
      <c r="D4854" s="281"/>
      <c r="E4854" s="281"/>
      <c r="F4854" s="280"/>
      <c r="G4854" s="281"/>
      <c r="H4854" s="279"/>
      <c r="I4854" s="288" t="str">
        <f>_xlfn.IFNA(VLOOKUP(B4854,'Absence Types'!A:D,4,FALSE),"")</f>
        <v/>
      </c>
      <c r="J4854" s="110" t="str">
        <f t="shared" si="684"/>
        <v>Y</v>
      </c>
      <c r="K4854" s="110" t="str">
        <f t="shared" si="685"/>
        <v>N</v>
      </c>
      <c r="L4854" s="110" t="b">
        <f t="shared" si="686"/>
        <v>0</v>
      </c>
      <c r="M4854" s="110" t="b">
        <f t="shared" si="687"/>
        <v>0</v>
      </c>
      <c r="AC4854" s="1" t="str">
        <f t="shared" si="683"/>
        <v/>
      </c>
      <c r="AD4854" s="1" t="str">
        <f t="shared" si="679"/>
        <v/>
      </c>
      <c r="AE4854" s="1" t="e">
        <f>VLOOKUP(A4854,#REF!,12,FALSE)</f>
        <v>#REF!</v>
      </c>
      <c r="AF4854" s="1">
        <f t="shared" si="680"/>
        <v>0</v>
      </c>
      <c r="AG4854" s="1">
        <f t="shared" si="681"/>
        <v>0</v>
      </c>
      <c r="AH4854" s="1">
        <f t="shared" si="682"/>
        <v>0</v>
      </c>
    </row>
    <row r="4855" spans="1:34" ht="14" x14ac:dyDescent="0.3">
      <c r="A4855" s="279"/>
      <c r="B4855" s="279"/>
      <c r="C4855" s="280"/>
      <c r="D4855" s="281"/>
      <c r="E4855" s="281"/>
      <c r="F4855" s="280"/>
      <c r="G4855" s="281"/>
      <c r="H4855" s="279"/>
      <c r="I4855" s="288" t="str">
        <f>_xlfn.IFNA(VLOOKUP(B4855,'Absence Types'!A:D,4,FALSE),"")</f>
        <v/>
      </c>
      <c r="J4855" s="110" t="str">
        <f t="shared" si="684"/>
        <v>Y</v>
      </c>
      <c r="K4855" s="110" t="str">
        <f t="shared" si="685"/>
        <v>N</v>
      </c>
      <c r="L4855" s="110" t="b">
        <f t="shared" si="686"/>
        <v>0</v>
      </c>
      <c r="M4855" s="110" t="b">
        <f t="shared" si="687"/>
        <v>0</v>
      </c>
      <c r="AC4855" s="1" t="str">
        <f t="shared" si="683"/>
        <v/>
      </c>
      <c r="AD4855" s="1" t="str">
        <f t="shared" si="679"/>
        <v/>
      </c>
      <c r="AE4855" s="1" t="e">
        <f>VLOOKUP(A4855,#REF!,12,FALSE)</f>
        <v>#REF!</v>
      </c>
      <c r="AF4855" s="1">
        <f t="shared" si="680"/>
        <v>0</v>
      </c>
      <c r="AG4855" s="1">
        <f t="shared" si="681"/>
        <v>0</v>
      </c>
      <c r="AH4855" s="1">
        <f t="shared" si="682"/>
        <v>0</v>
      </c>
    </row>
    <row r="4856" spans="1:34" ht="14" x14ac:dyDescent="0.3">
      <c r="A4856" s="279"/>
      <c r="B4856" s="279"/>
      <c r="C4856" s="280"/>
      <c r="D4856" s="281"/>
      <c r="E4856" s="281"/>
      <c r="F4856" s="280"/>
      <c r="G4856" s="281"/>
      <c r="H4856" s="279"/>
      <c r="I4856" s="288" t="str">
        <f>_xlfn.IFNA(VLOOKUP(B4856,'Absence Types'!A:D,4,FALSE),"")</f>
        <v/>
      </c>
      <c r="J4856" s="110" t="str">
        <f t="shared" si="684"/>
        <v>Y</v>
      </c>
      <c r="K4856" s="110" t="str">
        <f t="shared" si="685"/>
        <v>N</v>
      </c>
      <c r="L4856" s="110" t="b">
        <f t="shared" si="686"/>
        <v>0</v>
      </c>
      <c r="M4856" s="110" t="b">
        <f t="shared" si="687"/>
        <v>0</v>
      </c>
      <c r="AC4856" s="1" t="str">
        <f t="shared" si="683"/>
        <v/>
      </c>
      <c r="AD4856" s="1" t="str">
        <f t="shared" si="679"/>
        <v/>
      </c>
      <c r="AE4856" s="1" t="e">
        <f>VLOOKUP(A4856,#REF!,12,FALSE)</f>
        <v>#REF!</v>
      </c>
      <c r="AF4856" s="1">
        <f t="shared" si="680"/>
        <v>0</v>
      </c>
      <c r="AG4856" s="1">
        <f t="shared" si="681"/>
        <v>0</v>
      </c>
      <c r="AH4856" s="1">
        <f t="shared" si="682"/>
        <v>0</v>
      </c>
    </row>
    <row r="4857" spans="1:34" ht="14" x14ac:dyDescent="0.3">
      <c r="A4857" s="279"/>
      <c r="B4857" s="279"/>
      <c r="C4857" s="280"/>
      <c r="D4857" s="281"/>
      <c r="E4857" s="281"/>
      <c r="F4857" s="280"/>
      <c r="G4857" s="281"/>
      <c r="H4857" s="279"/>
      <c r="I4857" s="288" t="str">
        <f>_xlfn.IFNA(VLOOKUP(B4857,'Absence Types'!A:D,4,FALSE),"")</f>
        <v/>
      </c>
      <c r="J4857" s="110" t="str">
        <f t="shared" si="684"/>
        <v>Y</v>
      </c>
      <c r="K4857" s="110" t="str">
        <f t="shared" si="685"/>
        <v>N</v>
      </c>
      <c r="L4857" s="110" t="b">
        <f t="shared" si="686"/>
        <v>0</v>
      </c>
      <c r="M4857" s="110" t="b">
        <f t="shared" si="687"/>
        <v>0</v>
      </c>
      <c r="AC4857" s="1" t="str">
        <f t="shared" si="683"/>
        <v/>
      </c>
      <c r="AD4857" s="1" t="str">
        <f t="shared" si="679"/>
        <v/>
      </c>
      <c r="AE4857" s="1" t="e">
        <f>VLOOKUP(A4857,#REF!,12,FALSE)</f>
        <v>#REF!</v>
      </c>
      <c r="AF4857" s="1">
        <f t="shared" si="680"/>
        <v>0</v>
      </c>
      <c r="AG4857" s="1">
        <f t="shared" si="681"/>
        <v>0</v>
      </c>
      <c r="AH4857" s="1">
        <f t="shared" si="682"/>
        <v>0</v>
      </c>
    </row>
    <row r="4858" spans="1:34" ht="14" x14ac:dyDescent="0.3">
      <c r="A4858" s="279"/>
      <c r="B4858" s="279"/>
      <c r="C4858" s="280"/>
      <c r="D4858" s="281"/>
      <c r="E4858" s="281"/>
      <c r="F4858" s="280"/>
      <c r="G4858" s="281"/>
      <c r="H4858" s="279"/>
      <c r="I4858" s="288" t="str">
        <f>_xlfn.IFNA(VLOOKUP(B4858,'Absence Types'!A:D,4,FALSE),"")</f>
        <v/>
      </c>
      <c r="J4858" s="110" t="str">
        <f t="shared" si="684"/>
        <v>Y</v>
      </c>
      <c r="K4858" s="110" t="str">
        <f t="shared" si="685"/>
        <v>N</v>
      </c>
      <c r="L4858" s="110" t="b">
        <f t="shared" si="686"/>
        <v>0</v>
      </c>
      <c r="M4858" s="110" t="b">
        <f t="shared" si="687"/>
        <v>0</v>
      </c>
      <c r="AC4858" s="1" t="str">
        <f t="shared" si="683"/>
        <v/>
      </c>
      <c r="AD4858" s="1" t="str">
        <f t="shared" si="679"/>
        <v/>
      </c>
      <c r="AE4858" s="1" t="e">
        <f>VLOOKUP(A4858,#REF!,12,FALSE)</f>
        <v>#REF!</v>
      </c>
      <c r="AF4858" s="1">
        <f t="shared" si="680"/>
        <v>0</v>
      </c>
      <c r="AG4858" s="1">
        <f t="shared" si="681"/>
        <v>0</v>
      </c>
      <c r="AH4858" s="1">
        <f t="shared" si="682"/>
        <v>0</v>
      </c>
    </row>
    <row r="4859" spans="1:34" ht="14" x14ac:dyDescent="0.3">
      <c r="A4859" s="279"/>
      <c r="B4859" s="279"/>
      <c r="C4859" s="280"/>
      <c r="D4859" s="281"/>
      <c r="E4859" s="281"/>
      <c r="F4859" s="280"/>
      <c r="G4859" s="281"/>
      <c r="H4859" s="279"/>
      <c r="I4859" s="288" t="str">
        <f>_xlfn.IFNA(VLOOKUP(B4859,'Absence Types'!A:D,4,FALSE),"")</f>
        <v/>
      </c>
      <c r="J4859" s="110" t="str">
        <f t="shared" si="684"/>
        <v>Y</v>
      </c>
      <c r="K4859" s="110" t="str">
        <f t="shared" si="685"/>
        <v>N</v>
      </c>
      <c r="L4859" s="110" t="b">
        <f t="shared" si="686"/>
        <v>0</v>
      </c>
      <c r="M4859" s="110" t="b">
        <f t="shared" si="687"/>
        <v>0</v>
      </c>
      <c r="AC4859" s="1" t="str">
        <f t="shared" si="683"/>
        <v/>
      </c>
      <c r="AD4859" s="1" t="str">
        <f t="shared" si="679"/>
        <v/>
      </c>
      <c r="AE4859" s="1" t="e">
        <f>VLOOKUP(A4859,#REF!,12,FALSE)</f>
        <v>#REF!</v>
      </c>
      <c r="AF4859" s="1">
        <f t="shared" si="680"/>
        <v>0</v>
      </c>
      <c r="AG4859" s="1">
        <f t="shared" si="681"/>
        <v>0</v>
      </c>
      <c r="AH4859" s="1">
        <f t="shared" si="682"/>
        <v>0</v>
      </c>
    </row>
    <row r="4860" spans="1:34" ht="14" x14ac:dyDescent="0.3">
      <c r="A4860" s="279"/>
      <c r="B4860" s="279"/>
      <c r="C4860" s="280"/>
      <c r="D4860" s="281"/>
      <c r="E4860" s="281"/>
      <c r="F4860" s="280"/>
      <c r="G4860" s="281"/>
      <c r="H4860" s="279"/>
      <c r="I4860" s="288" t="str">
        <f>_xlfn.IFNA(VLOOKUP(B4860,'Absence Types'!A:D,4,FALSE),"")</f>
        <v/>
      </c>
      <c r="J4860" s="110" t="str">
        <f t="shared" si="684"/>
        <v>Y</v>
      </c>
      <c r="K4860" s="110" t="str">
        <f t="shared" si="685"/>
        <v>N</v>
      </c>
      <c r="L4860" s="110" t="b">
        <f t="shared" si="686"/>
        <v>0</v>
      </c>
      <c r="M4860" s="110" t="b">
        <f t="shared" si="687"/>
        <v>0</v>
      </c>
      <c r="AC4860" s="1" t="str">
        <f t="shared" si="683"/>
        <v/>
      </c>
      <c r="AD4860" s="1" t="str">
        <f t="shared" si="679"/>
        <v/>
      </c>
      <c r="AE4860" s="1" t="e">
        <f>VLOOKUP(A4860,#REF!,12,FALSE)</f>
        <v>#REF!</v>
      </c>
      <c r="AF4860" s="1">
        <f t="shared" si="680"/>
        <v>0</v>
      </c>
      <c r="AG4860" s="1">
        <f t="shared" si="681"/>
        <v>0</v>
      </c>
      <c r="AH4860" s="1">
        <f t="shared" si="682"/>
        <v>0</v>
      </c>
    </row>
    <row r="4861" spans="1:34" ht="14" x14ac:dyDescent="0.3">
      <c r="A4861" s="279"/>
      <c r="B4861" s="279"/>
      <c r="C4861" s="280"/>
      <c r="D4861" s="281"/>
      <c r="E4861" s="281"/>
      <c r="F4861" s="280"/>
      <c r="G4861" s="281"/>
      <c r="H4861" s="279"/>
      <c r="I4861" s="288" t="str">
        <f>_xlfn.IFNA(VLOOKUP(B4861,'Absence Types'!A:D,4,FALSE),"")</f>
        <v/>
      </c>
      <c r="J4861" s="110" t="str">
        <f t="shared" si="684"/>
        <v>Y</v>
      </c>
      <c r="K4861" s="110" t="str">
        <f t="shared" si="685"/>
        <v>N</v>
      </c>
      <c r="L4861" s="110" t="b">
        <f t="shared" si="686"/>
        <v>0</v>
      </c>
      <c r="M4861" s="110" t="b">
        <f t="shared" si="687"/>
        <v>0</v>
      </c>
      <c r="AC4861" s="1" t="str">
        <f t="shared" si="683"/>
        <v/>
      </c>
      <c r="AD4861" s="1" t="str">
        <f t="shared" si="679"/>
        <v/>
      </c>
      <c r="AE4861" s="1" t="e">
        <f>VLOOKUP(A4861,#REF!,12,FALSE)</f>
        <v>#REF!</v>
      </c>
      <c r="AF4861" s="1">
        <f t="shared" si="680"/>
        <v>0</v>
      </c>
      <c r="AG4861" s="1">
        <f t="shared" si="681"/>
        <v>0</v>
      </c>
      <c r="AH4861" s="1">
        <f t="shared" si="682"/>
        <v>0</v>
      </c>
    </row>
    <row r="4862" spans="1:34" ht="14" x14ac:dyDescent="0.3">
      <c r="A4862" s="279"/>
      <c r="B4862" s="279"/>
      <c r="C4862" s="280"/>
      <c r="D4862" s="281"/>
      <c r="E4862" s="281"/>
      <c r="F4862" s="280"/>
      <c r="G4862" s="281"/>
      <c r="H4862" s="279"/>
      <c r="I4862" s="288" t="str">
        <f>_xlfn.IFNA(VLOOKUP(B4862,'Absence Types'!A:D,4,FALSE),"")</f>
        <v/>
      </c>
      <c r="J4862" s="110" t="str">
        <f t="shared" si="684"/>
        <v>Y</v>
      </c>
      <c r="K4862" s="110" t="str">
        <f t="shared" si="685"/>
        <v>N</v>
      </c>
      <c r="L4862" s="110" t="b">
        <f t="shared" si="686"/>
        <v>0</v>
      </c>
      <c r="M4862" s="110" t="b">
        <f t="shared" si="687"/>
        <v>0</v>
      </c>
      <c r="AC4862" s="1" t="str">
        <f t="shared" si="683"/>
        <v/>
      </c>
      <c r="AD4862" s="1" t="str">
        <f t="shared" si="679"/>
        <v/>
      </c>
      <c r="AE4862" s="1" t="e">
        <f>VLOOKUP(A4862,#REF!,12,FALSE)</f>
        <v>#REF!</v>
      </c>
      <c r="AF4862" s="1">
        <f t="shared" si="680"/>
        <v>0</v>
      </c>
      <c r="AG4862" s="1">
        <f t="shared" si="681"/>
        <v>0</v>
      </c>
      <c r="AH4862" s="1">
        <f t="shared" si="682"/>
        <v>0</v>
      </c>
    </row>
    <row r="4863" spans="1:34" ht="14" x14ac:dyDescent="0.3">
      <c r="A4863" s="279"/>
      <c r="B4863" s="279"/>
      <c r="C4863" s="280"/>
      <c r="D4863" s="281"/>
      <c r="E4863" s="281"/>
      <c r="F4863" s="280"/>
      <c r="G4863" s="281"/>
      <c r="H4863" s="279"/>
      <c r="I4863" s="288" t="str">
        <f>_xlfn.IFNA(VLOOKUP(B4863,'Absence Types'!A:D,4,FALSE),"")</f>
        <v/>
      </c>
      <c r="J4863" s="110" t="str">
        <f t="shared" si="684"/>
        <v>Y</v>
      </c>
      <c r="K4863" s="110" t="str">
        <f t="shared" si="685"/>
        <v>N</v>
      </c>
      <c r="L4863" s="110" t="b">
        <f t="shared" si="686"/>
        <v>0</v>
      </c>
      <c r="M4863" s="110" t="b">
        <f t="shared" si="687"/>
        <v>0</v>
      </c>
      <c r="AC4863" s="1" t="str">
        <f t="shared" si="683"/>
        <v/>
      </c>
      <c r="AD4863" s="1" t="str">
        <f t="shared" si="679"/>
        <v/>
      </c>
      <c r="AE4863" s="1" t="e">
        <f>VLOOKUP(A4863,#REF!,12,FALSE)</f>
        <v>#REF!</v>
      </c>
      <c r="AF4863" s="1">
        <f t="shared" si="680"/>
        <v>0</v>
      </c>
      <c r="AG4863" s="1">
        <f t="shared" si="681"/>
        <v>0</v>
      </c>
      <c r="AH4863" s="1">
        <f t="shared" si="682"/>
        <v>0</v>
      </c>
    </row>
    <row r="4864" spans="1:34" ht="14" x14ac:dyDescent="0.3">
      <c r="A4864" s="279"/>
      <c r="B4864" s="279"/>
      <c r="C4864" s="280"/>
      <c r="D4864" s="281"/>
      <c r="E4864" s="281"/>
      <c r="F4864" s="280"/>
      <c r="G4864" s="281"/>
      <c r="H4864" s="279"/>
      <c r="I4864" s="288" t="str">
        <f>_xlfn.IFNA(VLOOKUP(B4864,'Absence Types'!A:D,4,FALSE),"")</f>
        <v/>
      </c>
      <c r="J4864" s="110" t="str">
        <f t="shared" si="684"/>
        <v>Y</v>
      </c>
      <c r="K4864" s="110" t="str">
        <f t="shared" si="685"/>
        <v>N</v>
      </c>
      <c r="L4864" s="110" t="b">
        <f t="shared" si="686"/>
        <v>0</v>
      </c>
      <c r="M4864" s="110" t="b">
        <f t="shared" si="687"/>
        <v>0</v>
      </c>
      <c r="AC4864" s="1" t="str">
        <f t="shared" si="683"/>
        <v/>
      </c>
      <c r="AD4864" s="1" t="str">
        <f t="shared" si="679"/>
        <v/>
      </c>
      <c r="AE4864" s="1" t="e">
        <f>VLOOKUP(A4864,#REF!,12,FALSE)</f>
        <v>#REF!</v>
      </c>
      <c r="AF4864" s="1">
        <f t="shared" si="680"/>
        <v>0</v>
      </c>
      <c r="AG4864" s="1">
        <f t="shared" si="681"/>
        <v>0</v>
      </c>
      <c r="AH4864" s="1">
        <f t="shared" si="682"/>
        <v>0</v>
      </c>
    </row>
    <row r="4865" spans="1:34" ht="14" x14ac:dyDescent="0.3">
      <c r="A4865" s="279"/>
      <c r="B4865" s="279"/>
      <c r="C4865" s="280"/>
      <c r="D4865" s="281"/>
      <c r="E4865" s="281"/>
      <c r="F4865" s="280"/>
      <c r="G4865" s="281"/>
      <c r="H4865" s="279"/>
      <c r="I4865" s="288" t="str">
        <f>_xlfn.IFNA(VLOOKUP(B4865,'Absence Types'!A:D,4,FALSE),"")</f>
        <v/>
      </c>
      <c r="J4865" s="110" t="str">
        <f t="shared" si="684"/>
        <v>Y</v>
      </c>
      <c r="K4865" s="110" t="str">
        <f t="shared" si="685"/>
        <v>N</v>
      </c>
      <c r="L4865" s="110" t="b">
        <f t="shared" si="686"/>
        <v>0</v>
      </c>
      <c r="M4865" s="110" t="b">
        <f t="shared" si="687"/>
        <v>0</v>
      </c>
      <c r="AC4865" s="1" t="str">
        <f t="shared" si="683"/>
        <v/>
      </c>
      <c r="AD4865" s="1" t="str">
        <f t="shared" si="679"/>
        <v/>
      </c>
      <c r="AE4865" s="1" t="e">
        <f>VLOOKUP(A4865,#REF!,12,FALSE)</f>
        <v>#REF!</v>
      </c>
      <c r="AF4865" s="1">
        <f t="shared" si="680"/>
        <v>0</v>
      </c>
      <c r="AG4865" s="1">
        <f t="shared" si="681"/>
        <v>0</v>
      </c>
      <c r="AH4865" s="1">
        <f t="shared" si="682"/>
        <v>0</v>
      </c>
    </row>
    <row r="4866" spans="1:34" ht="14" x14ac:dyDescent="0.3">
      <c r="A4866" s="279"/>
      <c r="B4866" s="279"/>
      <c r="C4866" s="280"/>
      <c r="D4866" s="281"/>
      <c r="E4866" s="281"/>
      <c r="F4866" s="280"/>
      <c r="G4866" s="281"/>
      <c r="H4866" s="279"/>
      <c r="I4866" s="288" t="str">
        <f>_xlfn.IFNA(VLOOKUP(B4866,'Absence Types'!A:D,4,FALSE),"")</f>
        <v/>
      </c>
      <c r="J4866" s="110" t="str">
        <f t="shared" si="684"/>
        <v>Y</v>
      </c>
      <c r="K4866" s="110" t="str">
        <f t="shared" si="685"/>
        <v>N</v>
      </c>
      <c r="L4866" s="110" t="b">
        <f t="shared" si="686"/>
        <v>0</v>
      </c>
      <c r="M4866" s="110" t="b">
        <f t="shared" si="687"/>
        <v>0</v>
      </c>
      <c r="AC4866" s="1" t="str">
        <f t="shared" si="683"/>
        <v/>
      </c>
      <c r="AD4866" s="1" t="str">
        <f t="shared" si="679"/>
        <v/>
      </c>
      <c r="AE4866" s="1" t="e">
        <f>VLOOKUP(A4866,#REF!,12,FALSE)</f>
        <v>#REF!</v>
      </c>
      <c r="AF4866" s="1">
        <f t="shared" si="680"/>
        <v>0</v>
      </c>
      <c r="AG4866" s="1">
        <f t="shared" si="681"/>
        <v>0</v>
      </c>
      <c r="AH4866" s="1">
        <f t="shared" si="682"/>
        <v>0</v>
      </c>
    </row>
    <row r="4867" spans="1:34" ht="14" x14ac:dyDescent="0.3">
      <c r="A4867" s="279"/>
      <c r="B4867" s="279"/>
      <c r="C4867" s="280"/>
      <c r="D4867" s="281"/>
      <c r="E4867" s="281"/>
      <c r="F4867" s="280"/>
      <c r="G4867" s="281"/>
      <c r="H4867" s="279"/>
      <c r="I4867" s="288" t="str">
        <f>_xlfn.IFNA(VLOOKUP(B4867,'Absence Types'!A:D,4,FALSE),"")</f>
        <v/>
      </c>
      <c r="J4867" s="110" t="str">
        <f t="shared" si="684"/>
        <v>Y</v>
      </c>
      <c r="K4867" s="110" t="str">
        <f t="shared" si="685"/>
        <v>N</v>
      </c>
      <c r="L4867" s="110" t="b">
        <f t="shared" si="686"/>
        <v>0</v>
      </c>
      <c r="M4867" s="110" t="b">
        <f t="shared" si="687"/>
        <v>0</v>
      </c>
      <c r="AC4867" s="1" t="str">
        <f t="shared" si="683"/>
        <v/>
      </c>
      <c r="AD4867" s="1" t="str">
        <f t="shared" si="679"/>
        <v/>
      </c>
      <c r="AE4867" s="1" t="e">
        <f>VLOOKUP(A4867,#REF!,12,FALSE)</f>
        <v>#REF!</v>
      </c>
      <c r="AF4867" s="1">
        <f t="shared" si="680"/>
        <v>0</v>
      </c>
      <c r="AG4867" s="1">
        <f t="shared" si="681"/>
        <v>0</v>
      </c>
      <c r="AH4867" s="1">
        <f t="shared" si="682"/>
        <v>0</v>
      </c>
    </row>
    <row r="4868" spans="1:34" ht="14" x14ac:dyDescent="0.3">
      <c r="A4868" s="279"/>
      <c r="B4868" s="279"/>
      <c r="C4868" s="280"/>
      <c r="D4868" s="281"/>
      <c r="E4868" s="281"/>
      <c r="F4868" s="280"/>
      <c r="G4868" s="281"/>
      <c r="H4868" s="279"/>
      <c r="I4868" s="288" t="str">
        <f>_xlfn.IFNA(VLOOKUP(B4868,'Absence Types'!A:D,4,FALSE),"")</f>
        <v/>
      </c>
      <c r="J4868" s="110" t="str">
        <f t="shared" si="684"/>
        <v>Y</v>
      </c>
      <c r="K4868" s="110" t="str">
        <f t="shared" si="685"/>
        <v>N</v>
      </c>
      <c r="L4868" s="110" t="b">
        <f t="shared" si="686"/>
        <v>0</v>
      </c>
      <c r="M4868" s="110" t="b">
        <f t="shared" si="687"/>
        <v>0</v>
      </c>
      <c r="AC4868" s="1" t="str">
        <f t="shared" si="683"/>
        <v/>
      </c>
      <c r="AD4868" s="1" t="str">
        <f t="shared" ref="AD4868:AD4931" si="688">IF(I4868&lt;&gt;"Days","",((F4868-C4868)+1)-(AF4868)-(AG4868)-(AH4868))</f>
        <v/>
      </c>
      <c r="AE4868" s="1" t="e">
        <f>VLOOKUP(A4868,#REF!,12,FALSE)</f>
        <v>#REF!</v>
      </c>
      <c r="AF4868" s="1">
        <f t="shared" ref="AF4868:AF4931" si="689">IF(D4868=1,0.5,0)</f>
        <v>0</v>
      </c>
      <c r="AG4868" s="1">
        <f t="shared" ref="AG4868:AG4931" si="690">IF(E4868=1,0.5,0)</f>
        <v>0</v>
      </c>
      <c r="AH4868" s="1">
        <f t="shared" ref="AH4868:AH4931" si="691">IF(G4868=1,0.5,0)</f>
        <v>0</v>
      </c>
    </row>
    <row r="4869" spans="1:34" ht="14" x14ac:dyDescent="0.3">
      <c r="A4869" s="279"/>
      <c r="B4869" s="279"/>
      <c r="C4869" s="280"/>
      <c r="D4869" s="281"/>
      <c r="E4869" s="281"/>
      <c r="F4869" s="280"/>
      <c r="G4869" s="281"/>
      <c r="H4869" s="279"/>
      <c r="I4869" s="288" t="str">
        <f>_xlfn.IFNA(VLOOKUP(B4869,'Absence Types'!A:D,4,FALSE),"")</f>
        <v/>
      </c>
      <c r="J4869" s="110" t="str">
        <f t="shared" si="684"/>
        <v>Y</v>
      </c>
      <c r="K4869" s="110" t="str">
        <f t="shared" si="685"/>
        <v>N</v>
      </c>
      <c r="L4869" s="110" t="b">
        <f t="shared" si="686"/>
        <v>0</v>
      </c>
      <c r="M4869" s="110" t="b">
        <f t="shared" si="687"/>
        <v>0</v>
      </c>
      <c r="AC4869" s="1" t="str">
        <f t="shared" ref="AC4869:AC4932" si="692">IF(I4869&lt;&gt;"Hours","",(F4869-C4869)*24)</f>
        <v/>
      </c>
      <c r="AD4869" s="1" t="str">
        <f t="shared" si="688"/>
        <v/>
      </c>
      <c r="AE4869" s="1" t="e">
        <f>VLOOKUP(A4869,#REF!,12,FALSE)</f>
        <v>#REF!</v>
      </c>
      <c r="AF4869" s="1">
        <f t="shared" si="689"/>
        <v>0</v>
      </c>
      <c r="AG4869" s="1">
        <f t="shared" si="690"/>
        <v>0</v>
      </c>
      <c r="AH4869" s="1">
        <f t="shared" si="691"/>
        <v>0</v>
      </c>
    </row>
    <row r="4870" spans="1:34" ht="14" x14ac:dyDescent="0.3">
      <c r="A4870" s="279"/>
      <c r="B4870" s="279"/>
      <c r="C4870" s="280"/>
      <c r="D4870" s="281"/>
      <c r="E4870" s="281"/>
      <c r="F4870" s="280"/>
      <c r="G4870" s="281"/>
      <c r="H4870" s="279"/>
      <c r="I4870" s="288" t="str">
        <f>_xlfn.IFNA(VLOOKUP(B4870,'Absence Types'!A:D,4,FALSE),"")</f>
        <v/>
      </c>
      <c r="J4870" s="110" t="str">
        <f t="shared" si="684"/>
        <v>Y</v>
      </c>
      <c r="K4870" s="110" t="str">
        <f t="shared" si="685"/>
        <v>N</v>
      </c>
      <c r="L4870" s="110" t="b">
        <f t="shared" si="686"/>
        <v>0</v>
      </c>
      <c r="M4870" s="110" t="b">
        <f t="shared" si="687"/>
        <v>0</v>
      </c>
      <c r="AC4870" s="1" t="str">
        <f t="shared" si="692"/>
        <v/>
      </c>
      <c r="AD4870" s="1" t="str">
        <f t="shared" si="688"/>
        <v/>
      </c>
      <c r="AE4870" s="1" t="e">
        <f>VLOOKUP(A4870,#REF!,12,FALSE)</f>
        <v>#REF!</v>
      </c>
      <c r="AF4870" s="1">
        <f t="shared" si="689"/>
        <v>0</v>
      </c>
      <c r="AG4870" s="1">
        <f t="shared" si="690"/>
        <v>0</v>
      </c>
      <c r="AH4870" s="1">
        <f t="shared" si="691"/>
        <v>0</v>
      </c>
    </row>
    <row r="4871" spans="1:34" ht="14" x14ac:dyDescent="0.3">
      <c r="A4871" s="279"/>
      <c r="B4871" s="279"/>
      <c r="C4871" s="280"/>
      <c r="D4871" s="281"/>
      <c r="E4871" s="281"/>
      <c r="F4871" s="280"/>
      <c r="G4871" s="281"/>
      <c r="H4871" s="279"/>
      <c r="I4871" s="288" t="str">
        <f>_xlfn.IFNA(VLOOKUP(B4871,'Absence Types'!A:D,4,FALSE),"")</f>
        <v/>
      </c>
      <c r="J4871" s="110" t="str">
        <f t="shared" si="684"/>
        <v>Y</v>
      </c>
      <c r="K4871" s="110" t="str">
        <f t="shared" si="685"/>
        <v>N</v>
      </c>
      <c r="L4871" s="110" t="b">
        <f t="shared" si="686"/>
        <v>0</v>
      </c>
      <c r="M4871" s="110" t="b">
        <f t="shared" si="687"/>
        <v>0</v>
      </c>
      <c r="AC4871" s="1" t="str">
        <f t="shared" si="692"/>
        <v/>
      </c>
      <c r="AD4871" s="1" t="str">
        <f t="shared" si="688"/>
        <v/>
      </c>
      <c r="AE4871" s="1" t="e">
        <f>VLOOKUP(A4871,#REF!,12,FALSE)</f>
        <v>#REF!</v>
      </c>
      <c r="AF4871" s="1">
        <f t="shared" si="689"/>
        <v>0</v>
      </c>
      <c r="AG4871" s="1">
        <f t="shared" si="690"/>
        <v>0</v>
      </c>
      <c r="AH4871" s="1">
        <f t="shared" si="691"/>
        <v>0</v>
      </c>
    </row>
    <row r="4872" spans="1:34" ht="14" x14ac:dyDescent="0.3">
      <c r="A4872" s="279"/>
      <c r="B4872" s="279"/>
      <c r="C4872" s="280"/>
      <c r="D4872" s="281"/>
      <c r="E4872" s="281"/>
      <c r="F4872" s="280"/>
      <c r="G4872" s="281"/>
      <c r="H4872" s="279"/>
      <c r="I4872" s="288" t="str">
        <f>_xlfn.IFNA(VLOOKUP(B4872,'Absence Types'!A:D,4,FALSE),"")</f>
        <v/>
      </c>
      <c r="J4872" s="110" t="str">
        <f t="shared" ref="J4872:J4935" si="693">IF((RIGHT(TEXT(C4872,"DD/MM/YYYY HH:MM:SS"),8))=(RIGHT(TEXT(F4872,"DD/MM/YYYY HH:MM:SS"),8)),"Y","N")</f>
        <v>Y</v>
      </c>
      <c r="K4872" s="110" t="str">
        <f t="shared" ref="K4872:K4935" si="694">IF(I4872="Hours","Y","N")</f>
        <v>N</v>
      </c>
      <c r="L4872" s="110" t="b">
        <f t="shared" ref="L4872:L4935" si="695">AND(J4872="N",K4872="N")</f>
        <v>0</v>
      </c>
      <c r="M4872" s="110" t="b">
        <f t="shared" ref="M4872:M4935" si="696">AND(I4872="Hours",F4872-C4872&lt;0.00001)</f>
        <v>0</v>
      </c>
      <c r="AC4872" s="1" t="str">
        <f t="shared" si="692"/>
        <v/>
      </c>
      <c r="AD4872" s="1" t="str">
        <f t="shared" si="688"/>
        <v/>
      </c>
      <c r="AE4872" s="1" t="e">
        <f>VLOOKUP(A4872,#REF!,12,FALSE)</f>
        <v>#REF!</v>
      </c>
      <c r="AF4872" s="1">
        <f t="shared" si="689"/>
        <v>0</v>
      </c>
      <c r="AG4872" s="1">
        <f t="shared" si="690"/>
        <v>0</v>
      </c>
      <c r="AH4872" s="1">
        <f t="shared" si="691"/>
        <v>0</v>
      </c>
    </row>
    <row r="4873" spans="1:34" ht="14" x14ac:dyDescent="0.3">
      <c r="A4873" s="279"/>
      <c r="B4873" s="279"/>
      <c r="C4873" s="280"/>
      <c r="D4873" s="281"/>
      <c r="E4873" s="281"/>
      <c r="F4873" s="280"/>
      <c r="G4873" s="281"/>
      <c r="H4873" s="279"/>
      <c r="I4873" s="288" t="str">
        <f>_xlfn.IFNA(VLOOKUP(B4873,'Absence Types'!A:D,4,FALSE),"")</f>
        <v/>
      </c>
      <c r="J4873" s="110" t="str">
        <f t="shared" si="693"/>
        <v>Y</v>
      </c>
      <c r="K4873" s="110" t="str">
        <f t="shared" si="694"/>
        <v>N</v>
      </c>
      <c r="L4873" s="110" t="b">
        <f t="shared" si="695"/>
        <v>0</v>
      </c>
      <c r="M4873" s="110" t="b">
        <f t="shared" si="696"/>
        <v>0</v>
      </c>
      <c r="AC4873" s="1" t="str">
        <f t="shared" si="692"/>
        <v/>
      </c>
      <c r="AD4873" s="1" t="str">
        <f t="shared" si="688"/>
        <v/>
      </c>
      <c r="AE4873" s="1" t="e">
        <f>VLOOKUP(A4873,#REF!,12,FALSE)</f>
        <v>#REF!</v>
      </c>
      <c r="AF4873" s="1">
        <f t="shared" si="689"/>
        <v>0</v>
      </c>
      <c r="AG4873" s="1">
        <f t="shared" si="690"/>
        <v>0</v>
      </c>
      <c r="AH4873" s="1">
        <f t="shared" si="691"/>
        <v>0</v>
      </c>
    </row>
    <row r="4874" spans="1:34" ht="14" x14ac:dyDescent="0.3">
      <c r="A4874" s="279"/>
      <c r="B4874" s="279"/>
      <c r="C4874" s="280"/>
      <c r="D4874" s="281"/>
      <c r="E4874" s="281"/>
      <c r="F4874" s="280"/>
      <c r="G4874" s="281"/>
      <c r="H4874" s="279"/>
      <c r="I4874" s="288" t="str">
        <f>_xlfn.IFNA(VLOOKUP(B4874,'Absence Types'!A:D,4,FALSE),"")</f>
        <v/>
      </c>
      <c r="J4874" s="110" t="str">
        <f t="shared" si="693"/>
        <v>Y</v>
      </c>
      <c r="K4874" s="110" t="str">
        <f t="shared" si="694"/>
        <v>N</v>
      </c>
      <c r="L4874" s="110" t="b">
        <f t="shared" si="695"/>
        <v>0</v>
      </c>
      <c r="M4874" s="110" t="b">
        <f t="shared" si="696"/>
        <v>0</v>
      </c>
      <c r="AC4874" s="1" t="str">
        <f t="shared" si="692"/>
        <v/>
      </c>
      <c r="AD4874" s="1" t="str">
        <f t="shared" si="688"/>
        <v/>
      </c>
      <c r="AE4874" s="1" t="e">
        <f>VLOOKUP(A4874,#REF!,12,FALSE)</f>
        <v>#REF!</v>
      </c>
      <c r="AF4874" s="1">
        <f t="shared" si="689"/>
        <v>0</v>
      </c>
      <c r="AG4874" s="1">
        <f t="shared" si="690"/>
        <v>0</v>
      </c>
      <c r="AH4874" s="1">
        <f t="shared" si="691"/>
        <v>0</v>
      </c>
    </row>
    <row r="4875" spans="1:34" ht="14" x14ac:dyDescent="0.3">
      <c r="A4875" s="279"/>
      <c r="B4875" s="279"/>
      <c r="C4875" s="280"/>
      <c r="D4875" s="281"/>
      <c r="E4875" s="281"/>
      <c r="F4875" s="280"/>
      <c r="G4875" s="281"/>
      <c r="H4875" s="279"/>
      <c r="I4875" s="288" t="str">
        <f>_xlfn.IFNA(VLOOKUP(B4875,'Absence Types'!A:D,4,FALSE),"")</f>
        <v/>
      </c>
      <c r="J4875" s="110" t="str">
        <f t="shared" si="693"/>
        <v>Y</v>
      </c>
      <c r="K4875" s="110" t="str">
        <f t="shared" si="694"/>
        <v>N</v>
      </c>
      <c r="L4875" s="110" t="b">
        <f t="shared" si="695"/>
        <v>0</v>
      </c>
      <c r="M4875" s="110" t="b">
        <f t="shared" si="696"/>
        <v>0</v>
      </c>
      <c r="AC4875" s="1" t="str">
        <f t="shared" si="692"/>
        <v/>
      </c>
      <c r="AD4875" s="1" t="str">
        <f t="shared" si="688"/>
        <v/>
      </c>
      <c r="AE4875" s="1" t="e">
        <f>VLOOKUP(A4875,#REF!,12,FALSE)</f>
        <v>#REF!</v>
      </c>
      <c r="AF4875" s="1">
        <f t="shared" si="689"/>
        <v>0</v>
      </c>
      <c r="AG4875" s="1">
        <f t="shared" si="690"/>
        <v>0</v>
      </c>
      <c r="AH4875" s="1">
        <f t="shared" si="691"/>
        <v>0</v>
      </c>
    </row>
    <row r="4876" spans="1:34" ht="14" x14ac:dyDescent="0.3">
      <c r="A4876" s="279"/>
      <c r="B4876" s="279"/>
      <c r="C4876" s="280"/>
      <c r="D4876" s="281"/>
      <c r="E4876" s="281"/>
      <c r="F4876" s="280"/>
      <c r="G4876" s="281"/>
      <c r="H4876" s="279"/>
      <c r="I4876" s="288" t="str">
        <f>_xlfn.IFNA(VLOOKUP(B4876,'Absence Types'!A:D,4,FALSE),"")</f>
        <v/>
      </c>
      <c r="J4876" s="110" t="str">
        <f t="shared" si="693"/>
        <v>Y</v>
      </c>
      <c r="K4876" s="110" t="str">
        <f t="shared" si="694"/>
        <v>N</v>
      </c>
      <c r="L4876" s="110" t="b">
        <f t="shared" si="695"/>
        <v>0</v>
      </c>
      <c r="M4876" s="110" t="b">
        <f t="shared" si="696"/>
        <v>0</v>
      </c>
      <c r="AC4876" s="1" t="str">
        <f t="shared" si="692"/>
        <v/>
      </c>
      <c r="AD4876" s="1" t="str">
        <f t="shared" si="688"/>
        <v/>
      </c>
      <c r="AE4876" s="1" t="e">
        <f>VLOOKUP(A4876,#REF!,12,FALSE)</f>
        <v>#REF!</v>
      </c>
      <c r="AF4876" s="1">
        <f t="shared" si="689"/>
        <v>0</v>
      </c>
      <c r="AG4876" s="1">
        <f t="shared" si="690"/>
        <v>0</v>
      </c>
      <c r="AH4876" s="1">
        <f t="shared" si="691"/>
        <v>0</v>
      </c>
    </row>
    <row r="4877" spans="1:34" ht="14" x14ac:dyDescent="0.3">
      <c r="A4877" s="279"/>
      <c r="B4877" s="279"/>
      <c r="C4877" s="280"/>
      <c r="D4877" s="281"/>
      <c r="E4877" s="281"/>
      <c r="F4877" s="280"/>
      <c r="G4877" s="281"/>
      <c r="H4877" s="279"/>
      <c r="I4877" s="288" t="str">
        <f>_xlfn.IFNA(VLOOKUP(B4877,'Absence Types'!A:D,4,FALSE),"")</f>
        <v/>
      </c>
      <c r="J4877" s="110" t="str">
        <f t="shared" si="693"/>
        <v>Y</v>
      </c>
      <c r="K4877" s="110" t="str">
        <f t="shared" si="694"/>
        <v>N</v>
      </c>
      <c r="L4877" s="110" t="b">
        <f t="shared" si="695"/>
        <v>0</v>
      </c>
      <c r="M4877" s="110" t="b">
        <f t="shared" si="696"/>
        <v>0</v>
      </c>
      <c r="AC4877" s="1" t="str">
        <f t="shared" si="692"/>
        <v/>
      </c>
      <c r="AD4877" s="1" t="str">
        <f t="shared" si="688"/>
        <v/>
      </c>
      <c r="AE4877" s="1" t="e">
        <f>VLOOKUP(A4877,#REF!,12,FALSE)</f>
        <v>#REF!</v>
      </c>
      <c r="AF4877" s="1">
        <f t="shared" si="689"/>
        <v>0</v>
      </c>
      <c r="AG4877" s="1">
        <f t="shared" si="690"/>
        <v>0</v>
      </c>
      <c r="AH4877" s="1">
        <f t="shared" si="691"/>
        <v>0</v>
      </c>
    </row>
    <row r="4878" spans="1:34" ht="14" x14ac:dyDescent="0.3">
      <c r="A4878" s="279"/>
      <c r="B4878" s="279"/>
      <c r="C4878" s="280"/>
      <c r="D4878" s="281"/>
      <c r="E4878" s="281"/>
      <c r="F4878" s="280"/>
      <c r="G4878" s="281"/>
      <c r="H4878" s="279"/>
      <c r="I4878" s="288" t="str">
        <f>_xlfn.IFNA(VLOOKUP(B4878,'Absence Types'!A:D,4,FALSE),"")</f>
        <v/>
      </c>
      <c r="J4878" s="110" t="str">
        <f t="shared" si="693"/>
        <v>Y</v>
      </c>
      <c r="K4878" s="110" t="str">
        <f t="shared" si="694"/>
        <v>N</v>
      </c>
      <c r="L4878" s="110" t="b">
        <f t="shared" si="695"/>
        <v>0</v>
      </c>
      <c r="M4878" s="110" t="b">
        <f t="shared" si="696"/>
        <v>0</v>
      </c>
      <c r="AC4878" s="1" t="str">
        <f t="shared" si="692"/>
        <v/>
      </c>
      <c r="AD4878" s="1" t="str">
        <f t="shared" si="688"/>
        <v/>
      </c>
      <c r="AE4878" s="1" t="e">
        <f>VLOOKUP(A4878,#REF!,12,FALSE)</f>
        <v>#REF!</v>
      </c>
      <c r="AF4878" s="1">
        <f t="shared" si="689"/>
        <v>0</v>
      </c>
      <c r="AG4878" s="1">
        <f t="shared" si="690"/>
        <v>0</v>
      </c>
      <c r="AH4878" s="1">
        <f t="shared" si="691"/>
        <v>0</v>
      </c>
    </row>
    <row r="4879" spans="1:34" ht="14" x14ac:dyDescent="0.3">
      <c r="A4879" s="279"/>
      <c r="B4879" s="279"/>
      <c r="C4879" s="280"/>
      <c r="D4879" s="281"/>
      <c r="E4879" s="281"/>
      <c r="F4879" s="280"/>
      <c r="G4879" s="281"/>
      <c r="H4879" s="279"/>
      <c r="I4879" s="288" t="str">
        <f>_xlfn.IFNA(VLOOKUP(B4879,'Absence Types'!A:D,4,FALSE),"")</f>
        <v/>
      </c>
      <c r="J4879" s="110" t="str">
        <f t="shared" si="693"/>
        <v>Y</v>
      </c>
      <c r="K4879" s="110" t="str">
        <f t="shared" si="694"/>
        <v>N</v>
      </c>
      <c r="L4879" s="110" t="b">
        <f t="shared" si="695"/>
        <v>0</v>
      </c>
      <c r="M4879" s="110" t="b">
        <f t="shared" si="696"/>
        <v>0</v>
      </c>
      <c r="AC4879" s="1" t="str">
        <f t="shared" si="692"/>
        <v/>
      </c>
      <c r="AD4879" s="1" t="str">
        <f t="shared" si="688"/>
        <v/>
      </c>
      <c r="AE4879" s="1" t="e">
        <f>VLOOKUP(A4879,#REF!,12,FALSE)</f>
        <v>#REF!</v>
      </c>
      <c r="AF4879" s="1">
        <f t="shared" si="689"/>
        <v>0</v>
      </c>
      <c r="AG4879" s="1">
        <f t="shared" si="690"/>
        <v>0</v>
      </c>
      <c r="AH4879" s="1">
        <f t="shared" si="691"/>
        <v>0</v>
      </c>
    </row>
    <row r="4880" spans="1:34" ht="14" x14ac:dyDescent="0.3">
      <c r="A4880" s="279"/>
      <c r="B4880" s="279"/>
      <c r="C4880" s="280"/>
      <c r="D4880" s="281"/>
      <c r="E4880" s="281"/>
      <c r="F4880" s="280"/>
      <c r="G4880" s="281"/>
      <c r="H4880" s="279"/>
      <c r="I4880" s="288" t="str">
        <f>_xlfn.IFNA(VLOOKUP(B4880,'Absence Types'!A:D,4,FALSE),"")</f>
        <v/>
      </c>
      <c r="J4880" s="110" t="str">
        <f t="shared" si="693"/>
        <v>Y</v>
      </c>
      <c r="K4880" s="110" t="str">
        <f t="shared" si="694"/>
        <v>N</v>
      </c>
      <c r="L4880" s="110" t="b">
        <f t="shared" si="695"/>
        <v>0</v>
      </c>
      <c r="M4880" s="110" t="b">
        <f t="shared" si="696"/>
        <v>0</v>
      </c>
      <c r="AC4880" s="1" t="str">
        <f t="shared" si="692"/>
        <v/>
      </c>
      <c r="AD4880" s="1" t="str">
        <f t="shared" si="688"/>
        <v/>
      </c>
      <c r="AE4880" s="1" t="e">
        <f>VLOOKUP(A4880,#REF!,12,FALSE)</f>
        <v>#REF!</v>
      </c>
      <c r="AF4880" s="1">
        <f t="shared" si="689"/>
        <v>0</v>
      </c>
      <c r="AG4880" s="1">
        <f t="shared" si="690"/>
        <v>0</v>
      </c>
      <c r="AH4880" s="1">
        <f t="shared" si="691"/>
        <v>0</v>
      </c>
    </row>
    <row r="4881" spans="1:34" ht="14" x14ac:dyDescent="0.3">
      <c r="A4881" s="279"/>
      <c r="B4881" s="279"/>
      <c r="C4881" s="280"/>
      <c r="D4881" s="281"/>
      <c r="E4881" s="281"/>
      <c r="F4881" s="280"/>
      <c r="G4881" s="281"/>
      <c r="H4881" s="279"/>
      <c r="I4881" s="288" t="str">
        <f>_xlfn.IFNA(VLOOKUP(B4881,'Absence Types'!A:D,4,FALSE),"")</f>
        <v/>
      </c>
      <c r="J4881" s="110" t="str">
        <f t="shared" si="693"/>
        <v>Y</v>
      </c>
      <c r="K4881" s="110" t="str">
        <f t="shared" si="694"/>
        <v>N</v>
      </c>
      <c r="L4881" s="110" t="b">
        <f t="shared" si="695"/>
        <v>0</v>
      </c>
      <c r="M4881" s="110" t="b">
        <f t="shared" si="696"/>
        <v>0</v>
      </c>
      <c r="AC4881" s="1" t="str">
        <f t="shared" si="692"/>
        <v/>
      </c>
      <c r="AD4881" s="1" t="str">
        <f t="shared" si="688"/>
        <v/>
      </c>
      <c r="AE4881" s="1" t="e">
        <f>VLOOKUP(A4881,#REF!,12,FALSE)</f>
        <v>#REF!</v>
      </c>
      <c r="AF4881" s="1">
        <f t="shared" si="689"/>
        <v>0</v>
      </c>
      <c r="AG4881" s="1">
        <f t="shared" si="690"/>
        <v>0</v>
      </c>
      <c r="AH4881" s="1">
        <f t="shared" si="691"/>
        <v>0</v>
      </c>
    </row>
    <row r="4882" spans="1:34" ht="14" x14ac:dyDescent="0.3">
      <c r="A4882" s="279"/>
      <c r="B4882" s="279"/>
      <c r="C4882" s="280"/>
      <c r="D4882" s="281"/>
      <c r="E4882" s="281"/>
      <c r="F4882" s="280"/>
      <c r="G4882" s="281"/>
      <c r="H4882" s="279"/>
      <c r="I4882" s="288" t="str">
        <f>_xlfn.IFNA(VLOOKUP(B4882,'Absence Types'!A:D,4,FALSE),"")</f>
        <v/>
      </c>
      <c r="J4882" s="110" t="str">
        <f t="shared" si="693"/>
        <v>Y</v>
      </c>
      <c r="K4882" s="110" t="str">
        <f t="shared" si="694"/>
        <v>N</v>
      </c>
      <c r="L4882" s="110" t="b">
        <f t="shared" si="695"/>
        <v>0</v>
      </c>
      <c r="M4882" s="110" t="b">
        <f t="shared" si="696"/>
        <v>0</v>
      </c>
      <c r="AC4882" s="1" t="str">
        <f t="shared" si="692"/>
        <v/>
      </c>
      <c r="AD4882" s="1" t="str">
        <f t="shared" si="688"/>
        <v/>
      </c>
      <c r="AE4882" s="1" t="e">
        <f>VLOOKUP(A4882,#REF!,12,FALSE)</f>
        <v>#REF!</v>
      </c>
      <c r="AF4882" s="1">
        <f t="shared" si="689"/>
        <v>0</v>
      </c>
      <c r="AG4882" s="1">
        <f t="shared" si="690"/>
        <v>0</v>
      </c>
      <c r="AH4882" s="1">
        <f t="shared" si="691"/>
        <v>0</v>
      </c>
    </row>
    <row r="4883" spans="1:34" ht="14" x14ac:dyDescent="0.3">
      <c r="A4883" s="279"/>
      <c r="B4883" s="279"/>
      <c r="C4883" s="280"/>
      <c r="D4883" s="281"/>
      <c r="E4883" s="281"/>
      <c r="F4883" s="280"/>
      <c r="G4883" s="281"/>
      <c r="H4883" s="279"/>
      <c r="I4883" s="288" t="str">
        <f>_xlfn.IFNA(VLOOKUP(B4883,'Absence Types'!A:D,4,FALSE),"")</f>
        <v/>
      </c>
      <c r="J4883" s="110" t="str">
        <f t="shared" si="693"/>
        <v>Y</v>
      </c>
      <c r="K4883" s="110" t="str">
        <f t="shared" si="694"/>
        <v>N</v>
      </c>
      <c r="L4883" s="110" t="b">
        <f t="shared" si="695"/>
        <v>0</v>
      </c>
      <c r="M4883" s="110" t="b">
        <f t="shared" si="696"/>
        <v>0</v>
      </c>
      <c r="AC4883" s="1" t="str">
        <f t="shared" si="692"/>
        <v/>
      </c>
      <c r="AD4883" s="1" t="str">
        <f t="shared" si="688"/>
        <v/>
      </c>
      <c r="AE4883" s="1" t="e">
        <f>VLOOKUP(A4883,#REF!,12,FALSE)</f>
        <v>#REF!</v>
      </c>
      <c r="AF4883" s="1">
        <f t="shared" si="689"/>
        <v>0</v>
      </c>
      <c r="AG4883" s="1">
        <f t="shared" si="690"/>
        <v>0</v>
      </c>
      <c r="AH4883" s="1">
        <f t="shared" si="691"/>
        <v>0</v>
      </c>
    </row>
    <row r="4884" spans="1:34" ht="14" x14ac:dyDescent="0.3">
      <c r="A4884" s="279"/>
      <c r="B4884" s="279"/>
      <c r="C4884" s="280"/>
      <c r="D4884" s="281"/>
      <c r="E4884" s="281"/>
      <c r="F4884" s="280"/>
      <c r="G4884" s="281"/>
      <c r="H4884" s="279"/>
      <c r="I4884" s="288" t="str">
        <f>_xlfn.IFNA(VLOOKUP(B4884,'Absence Types'!A:D,4,FALSE),"")</f>
        <v/>
      </c>
      <c r="J4884" s="110" t="str">
        <f t="shared" si="693"/>
        <v>Y</v>
      </c>
      <c r="K4884" s="110" t="str">
        <f t="shared" si="694"/>
        <v>N</v>
      </c>
      <c r="L4884" s="110" t="b">
        <f t="shared" si="695"/>
        <v>0</v>
      </c>
      <c r="M4884" s="110" t="b">
        <f t="shared" si="696"/>
        <v>0</v>
      </c>
      <c r="AC4884" s="1" t="str">
        <f t="shared" si="692"/>
        <v/>
      </c>
      <c r="AD4884" s="1" t="str">
        <f t="shared" si="688"/>
        <v/>
      </c>
      <c r="AE4884" s="1" t="e">
        <f>VLOOKUP(A4884,#REF!,12,FALSE)</f>
        <v>#REF!</v>
      </c>
      <c r="AF4884" s="1">
        <f t="shared" si="689"/>
        <v>0</v>
      </c>
      <c r="AG4884" s="1">
        <f t="shared" si="690"/>
        <v>0</v>
      </c>
      <c r="AH4884" s="1">
        <f t="shared" si="691"/>
        <v>0</v>
      </c>
    </row>
    <row r="4885" spans="1:34" ht="14" x14ac:dyDescent="0.3">
      <c r="A4885" s="279"/>
      <c r="B4885" s="279"/>
      <c r="C4885" s="280"/>
      <c r="D4885" s="281"/>
      <c r="E4885" s="281"/>
      <c r="F4885" s="280"/>
      <c r="G4885" s="281"/>
      <c r="H4885" s="279"/>
      <c r="I4885" s="288" t="str">
        <f>_xlfn.IFNA(VLOOKUP(B4885,'Absence Types'!A:D,4,FALSE),"")</f>
        <v/>
      </c>
      <c r="J4885" s="110" t="str">
        <f t="shared" si="693"/>
        <v>Y</v>
      </c>
      <c r="K4885" s="110" t="str">
        <f t="shared" si="694"/>
        <v>N</v>
      </c>
      <c r="L4885" s="110" t="b">
        <f t="shared" si="695"/>
        <v>0</v>
      </c>
      <c r="M4885" s="110" t="b">
        <f t="shared" si="696"/>
        <v>0</v>
      </c>
      <c r="AC4885" s="1" t="str">
        <f t="shared" si="692"/>
        <v/>
      </c>
      <c r="AD4885" s="1" t="str">
        <f t="shared" si="688"/>
        <v/>
      </c>
      <c r="AE4885" s="1" t="e">
        <f>VLOOKUP(A4885,#REF!,12,FALSE)</f>
        <v>#REF!</v>
      </c>
      <c r="AF4885" s="1">
        <f t="shared" si="689"/>
        <v>0</v>
      </c>
      <c r="AG4885" s="1">
        <f t="shared" si="690"/>
        <v>0</v>
      </c>
      <c r="AH4885" s="1">
        <f t="shared" si="691"/>
        <v>0</v>
      </c>
    </row>
    <row r="4886" spans="1:34" ht="14" x14ac:dyDescent="0.3">
      <c r="A4886" s="279"/>
      <c r="B4886" s="279"/>
      <c r="C4886" s="280"/>
      <c r="D4886" s="281"/>
      <c r="E4886" s="281"/>
      <c r="F4886" s="280"/>
      <c r="G4886" s="281"/>
      <c r="H4886" s="279"/>
      <c r="I4886" s="288" t="str">
        <f>_xlfn.IFNA(VLOOKUP(B4886,'Absence Types'!A:D,4,FALSE),"")</f>
        <v/>
      </c>
      <c r="J4886" s="110" t="str">
        <f t="shared" si="693"/>
        <v>Y</v>
      </c>
      <c r="K4886" s="110" t="str">
        <f t="shared" si="694"/>
        <v>N</v>
      </c>
      <c r="L4886" s="110" t="b">
        <f t="shared" si="695"/>
        <v>0</v>
      </c>
      <c r="M4886" s="110" t="b">
        <f t="shared" si="696"/>
        <v>0</v>
      </c>
      <c r="AC4886" s="1" t="str">
        <f t="shared" si="692"/>
        <v/>
      </c>
      <c r="AD4886" s="1" t="str">
        <f t="shared" si="688"/>
        <v/>
      </c>
      <c r="AE4886" s="1" t="e">
        <f>VLOOKUP(A4886,#REF!,12,FALSE)</f>
        <v>#REF!</v>
      </c>
      <c r="AF4886" s="1">
        <f t="shared" si="689"/>
        <v>0</v>
      </c>
      <c r="AG4886" s="1">
        <f t="shared" si="690"/>
        <v>0</v>
      </c>
      <c r="AH4886" s="1">
        <f t="shared" si="691"/>
        <v>0</v>
      </c>
    </row>
    <row r="4887" spans="1:34" ht="14" x14ac:dyDescent="0.3">
      <c r="A4887" s="279"/>
      <c r="B4887" s="279"/>
      <c r="C4887" s="280"/>
      <c r="D4887" s="281"/>
      <c r="E4887" s="281"/>
      <c r="F4887" s="280"/>
      <c r="G4887" s="281"/>
      <c r="H4887" s="279"/>
      <c r="I4887" s="288" t="str">
        <f>_xlfn.IFNA(VLOOKUP(B4887,'Absence Types'!A:D,4,FALSE),"")</f>
        <v/>
      </c>
      <c r="J4887" s="110" t="str">
        <f t="shared" si="693"/>
        <v>Y</v>
      </c>
      <c r="K4887" s="110" t="str">
        <f t="shared" si="694"/>
        <v>N</v>
      </c>
      <c r="L4887" s="110" t="b">
        <f t="shared" si="695"/>
        <v>0</v>
      </c>
      <c r="M4887" s="110" t="b">
        <f t="shared" si="696"/>
        <v>0</v>
      </c>
      <c r="AC4887" s="1" t="str">
        <f t="shared" si="692"/>
        <v/>
      </c>
      <c r="AD4887" s="1" t="str">
        <f t="shared" si="688"/>
        <v/>
      </c>
      <c r="AE4887" s="1" t="e">
        <f>VLOOKUP(A4887,#REF!,12,FALSE)</f>
        <v>#REF!</v>
      </c>
      <c r="AF4887" s="1">
        <f t="shared" si="689"/>
        <v>0</v>
      </c>
      <c r="AG4887" s="1">
        <f t="shared" si="690"/>
        <v>0</v>
      </c>
      <c r="AH4887" s="1">
        <f t="shared" si="691"/>
        <v>0</v>
      </c>
    </row>
    <row r="4888" spans="1:34" ht="14" x14ac:dyDescent="0.3">
      <c r="A4888" s="279"/>
      <c r="B4888" s="279"/>
      <c r="C4888" s="280"/>
      <c r="D4888" s="281"/>
      <c r="E4888" s="281"/>
      <c r="F4888" s="280"/>
      <c r="G4888" s="281"/>
      <c r="H4888" s="279"/>
      <c r="I4888" s="288" t="str">
        <f>_xlfn.IFNA(VLOOKUP(B4888,'Absence Types'!A:D,4,FALSE),"")</f>
        <v/>
      </c>
      <c r="J4888" s="110" t="str">
        <f t="shared" si="693"/>
        <v>Y</v>
      </c>
      <c r="K4888" s="110" t="str">
        <f t="shared" si="694"/>
        <v>N</v>
      </c>
      <c r="L4888" s="110" t="b">
        <f t="shared" si="695"/>
        <v>0</v>
      </c>
      <c r="M4888" s="110" t="b">
        <f t="shared" si="696"/>
        <v>0</v>
      </c>
      <c r="AC4888" s="1" t="str">
        <f t="shared" si="692"/>
        <v/>
      </c>
      <c r="AD4888" s="1" t="str">
        <f t="shared" si="688"/>
        <v/>
      </c>
      <c r="AE4888" s="1" t="e">
        <f>VLOOKUP(A4888,#REF!,12,FALSE)</f>
        <v>#REF!</v>
      </c>
      <c r="AF4888" s="1">
        <f t="shared" si="689"/>
        <v>0</v>
      </c>
      <c r="AG4888" s="1">
        <f t="shared" si="690"/>
        <v>0</v>
      </c>
      <c r="AH4888" s="1">
        <f t="shared" si="691"/>
        <v>0</v>
      </c>
    </row>
    <row r="4889" spans="1:34" ht="14" x14ac:dyDescent="0.3">
      <c r="A4889" s="279"/>
      <c r="B4889" s="279"/>
      <c r="C4889" s="280"/>
      <c r="D4889" s="281"/>
      <c r="E4889" s="281"/>
      <c r="F4889" s="280"/>
      <c r="G4889" s="281"/>
      <c r="H4889" s="279"/>
      <c r="I4889" s="288" t="str">
        <f>_xlfn.IFNA(VLOOKUP(B4889,'Absence Types'!A:D,4,FALSE),"")</f>
        <v/>
      </c>
      <c r="J4889" s="110" t="str">
        <f t="shared" si="693"/>
        <v>Y</v>
      </c>
      <c r="K4889" s="110" t="str">
        <f t="shared" si="694"/>
        <v>N</v>
      </c>
      <c r="L4889" s="110" t="b">
        <f t="shared" si="695"/>
        <v>0</v>
      </c>
      <c r="M4889" s="110" t="b">
        <f t="shared" si="696"/>
        <v>0</v>
      </c>
      <c r="AC4889" s="1" t="str">
        <f t="shared" si="692"/>
        <v/>
      </c>
      <c r="AD4889" s="1" t="str">
        <f t="shared" si="688"/>
        <v/>
      </c>
      <c r="AE4889" s="1" t="e">
        <f>VLOOKUP(A4889,#REF!,12,FALSE)</f>
        <v>#REF!</v>
      </c>
      <c r="AF4889" s="1">
        <f t="shared" si="689"/>
        <v>0</v>
      </c>
      <c r="AG4889" s="1">
        <f t="shared" si="690"/>
        <v>0</v>
      </c>
      <c r="AH4889" s="1">
        <f t="shared" si="691"/>
        <v>0</v>
      </c>
    </row>
    <row r="4890" spans="1:34" ht="14" x14ac:dyDescent="0.3">
      <c r="A4890" s="279"/>
      <c r="B4890" s="279"/>
      <c r="C4890" s="280"/>
      <c r="D4890" s="281"/>
      <c r="E4890" s="281"/>
      <c r="F4890" s="280"/>
      <c r="G4890" s="281"/>
      <c r="H4890" s="279"/>
      <c r="I4890" s="288" t="str">
        <f>_xlfn.IFNA(VLOOKUP(B4890,'Absence Types'!A:D,4,FALSE),"")</f>
        <v/>
      </c>
      <c r="J4890" s="110" t="str">
        <f t="shared" si="693"/>
        <v>Y</v>
      </c>
      <c r="K4890" s="110" t="str">
        <f t="shared" si="694"/>
        <v>N</v>
      </c>
      <c r="L4890" s="110" t="b">
        <f t="shared" si="695"/>
        <v>0</v>
      </c>
      <c r="M4890" s="110" t="b">
        <f t="shared" si="696"/>
        <v>0</v>
      </c>
      <c r="AC4890" s="1" t="str">
        <f t="shared" si="692"/>
        <v/>
      </c>
      <c r="AD4890" s="1" t="str">
        <f t="shared" si="688"/>
        <v/>
      </c>
      <c r="AE4890" s="1" t="e">
        <f>VLOOKUP(A4890,#REF!,12,FALSE)</f>
        <v>#REF!</v>
      </c>
      <c r="AF4890" s="1">
        <f t="shared" si="689"/>
        <v>0</v>
      </c>
      <c r="AG4890" s="1">
        <f t="shared" si="690"/>
        <v>0</v>
      </c>
      <c r="AH4890" s="1">
        <f t="shared" si="691"/>
        <v>0</v>
      </c>
    </row>
    <row r="4891" spans="1:34" ht="14" x14ac:dyDescent="0.3">
      <c r="A4891" s="279"/>
      <c r="B4891" s="279"/>
      <c r="C4891" s="280"/>
      <c r="D4891" s="281"/>
      <c r="E4891" s="281"/>
      <c r="F4891" s="280"/>
      <c r="G4891" s="281"/>
      <c r="H4891" s="279"/>
      <c r="I4891" s="288" t="str">
        <f>_xlfn.IFNA(VLOOKUP(B4891,'Absence Types'!A:D,4,FALSE),"")</f>
        <v/>
      </c>
      <c r="J4891" s="110" t="str">
        <f t="shared" si="693"/>
        <v>Y</v>
      </c>
      <c r="K4891" s="110" t="str">
        <f t="shared" si="694"/>
        <v>N</v>
      </c>
      <c r="L4891" s="110" t="b">
        <f t="shared" si="695"/>
        <v>0</v>
      </c>
      <c r="M4891" s="110" t="b">
        <f t="shared" si="696"/>
        <v>0</v>
      </c>
      <c r="AC4891" s="1" t="str">
        <f t="shared" si="692"/>
        <v/>
      </c>
      <c r="AD4891" s="1" t="str">
        <f t="shared" si="688"/>
        <v/>
      </c>
      <c r="AE4891" s="1" t="e">
        <f>VLOOKUP(A4891,#REF!,12,FALSE)</f>
        <v>#REF!</v>
      </c>
      <c r="AF4891" s="1">
        <f t="shared" si="689"/>
        <v>0</v>
      </c>
      <c r="AG4891" s="1">
        <f t="shared" si="690"/>
        <v>0</v>
      </c>
      <c r="AH4891" s="1">
        <f t="shared" si="691"/>
        <v>0</v>
      </c>
    </row>
    <row r="4892" spans="1:34" ht="14" x14ac:dyDescent="0.3">
      <c r="A4892" s="279"/>
      <c r="B4892" s="279"/>
      <c r="C4892" s="280"/>
      <c r="D4892" s="281"/>
      <c r="E4892" s="281"/>
      <c r="F4892" s="280"/>
      <c r="G4892" s="281"/>
      <c r="H4892" s="279"/>
      <c r="I4892" s="288" t="str">
        <f>_xlfn.IFNA(VLOOKUP(B4892,'Absence Types'!A:D,4,FALSE),"")</f>
        <v/>
      </c>
      <c r="J4892" s="110" t="str">
        <f t="shared" si="693"/>
        <v>Y</v>
      </c>
      <c r="K4892" s="110" t="str">
        <f t="shared" si="694"/>
        <v>N</v>
      </c>
      <c r="L4892" s="110" t="b">
        <f t="shared" si="695"/>
        <v>0</v>
      </c>
      <c r="M4892" s="110" t="b">
        <f t="shared" si="696"/>
        <v>0</v>
      </c>
      <c r="AC4892" s="1" t="str">
        <f t="shared" si="692"/>
        <v/>
      </c>
      <c r="AD4892" s="1" t="str">
        <f t="shared" si="688"/>
        <v/>
      </c>
      <c r="AE4892" s="1" t="e">
        <f>VLOOKUP(A4892,#REF!,12,FALSE)</f>
        <v>#REF!</v>
      </c>
      <c r="AF4892" s="1">
        <f t="shared" si="689"/>
        <v>0</v>
      </c>
      <c r="AG4892" s="1">
        <f t="shared" si="690"/>
        <v>0</v>
      </c>
      <c r="AH4892" s="1">
        <f t="shared" si="691"/>
        <v>0</v>
      </c>
    </row>
    <row r="4893" spans="1:34" ht="14" x14ac:dyDescent="0.3">
      <c r="A4893" s="279"/>
      <c r="B4893" s="279"/>
      <c r="C4893" s="280"/>
      <c r="D4893" s="281"/>
      <c r="E4893" s="281"/>
      <c r="F4893" s="280"/>
      <c r="G4893" s="281"/>
      <c r="H4893" s="279"/>
      <c r="I4893" s="288" t="str">
        <f>_xlfn.IFNA(VLOOKUP(B4893,'Absence Types'!A:D,4,FALSE),"")</f>
        <v/>
      </c>
      <c r="J4893" s="110" t="str">
        <f t="shared" si="693"/>
        <v>Y</v>
      </c>
      <c r="K4893" s="110" t="str">
        <f t="shared" si="694"/>
        <v>N</v>
      </c>
      <c r="L4893" s="110" t="b">
        <f t="shared" si="695"/>
        <v>0</v>
      </c>
      <c r="M4893" s="110" t="b">
        <f t="shared" si="696"/>
        <v>0</v>
      </c>
      <c r="AC4893" s="1" t="str">
        <f t="shared" si="692"/>
        <v/>
      </c>
      <c r="AD4893" s="1" t="str">
        <f t="shared" si="688"/>
        <v/>
      </c>
      <c r="AE4893" s="1" t="e">
        <f>VLOOKUP(A4893,#REF!,12,FALSE)</f>
        <v>#REF!</v>
      </c>
      <c r="AF4893" s="1">
        <f t="shared" si="689"/>
        <v>0</v>
      </c>
      <c r="AG4893" s="1">
        <f t="shared" si="690"/>
        <v>0</v>
      </c>
      <c r="AH4893" s="1">
        <f t="shared" si="691"/>
        <v>0</v>
      </c>
    </row>
    <row r="4894" spans="1:34" ht="14" x14ac:dyDescent="0.3">
      <c r="A4894" s="279"/>
      <c r="B4894" s="279"/>
      <c r="C4894" s="280"/>
      <c r="D4894" s="281"/>
      <c r="E4894" s="281"/>
      <c r="F4894" s="280"/>
      <c r="G4894" s="281"/>
      <c r="H4894" s="279"/>
      <c r="I4894" s="288" t="str">
        <f>_xlfn.IFNA(VLOOKUP(B4894,'Absence Types'!A:D,4,FALSE),"")</f>
        <v/>
      </c>
      <c r="J4894" s="110" t="str">
        <f t="shared" si="693"/>
        <v>Y</v>
      </c>
      <c r="K4894" s="110" t="str">
        <f t="shared" si="694"/>
        <v>N</v>
      </c>
      <c r="L4894" s="110" t="b">
        <f t="shared" si="695"/>
        <v>0</v>
      </c>
      <c r="M4894" s="110" t="b">
        <f t="shared" si="696"/>
        <v>0</v>
      </c>
      <c r="AC4894" s="1" t="str">
        <f t="shared" si="692"/>
        <v/>
      </c>
      <c r="AD4894" s="1" t="str">
        <f t="shared" si="688"/>
        <v/>
      </c>
      <c r="AE4894" s="1" t="e">
        <f>VLOOKUP(A4894,#REF!,12,FALSE)</f>
        <v>#REF!</v>
      </c>
      <c r="AF4894" s="1">
        <f t="shared" si="689"/>
        <v>0</v>
      </c>
      <c r="AG4894" s="1">
        <f t="shared" si="690"/>
        <v>0</v>
      </c>
      <c r="AH4894" s="1">
        <f t="shared" si="691"/>
        <v>0</v>
      </c>
    </row>
    <row r="4895" spans="1:34" ht="14" x14ac:dyDescent="0.3">
      <c r="A4895" s="279"/>
      <c r="B4895" s="279"/>
      <c r="C4895" s="280"/>
      <c r="D4895" s="281"/>
      <c r="E4895" s="281"/>
      <c r="F4895" s="280"/>
      <c r="G4895" s="281"/>
      <c r="H4895" s="279"/>
      <c r="I4895" s="288" t="str">
        <f>_xlfn.IFNA(VLOOKUP(B4895,'Absence Types'!A:D,4,FALSE),"")</f>
        <v/>
      </c>
      <c r="J4895" s="110" t="str">
        <f t="shared" si="693"/>
        <v>Y</v>
      </c>
      <c r="K4895" s="110" t="str">
        <f t="shared" si="694"/>
        <v>N</v>
      </c>
      <c r="L4895" s="110" t="b">
        <f t="shared" si="695"/>
        <v>0</v>
      </c>
      <c r="M4895" s="110" t="b">
        <f t="shared" si="696"/>
        <v>0</v>
      </c>
      <c r="AC4895" s="1" t="str">
        <f t="shared" si="692"/>
        <v/>
      </c>
      <c r="AD4895" s="1" t="str">
        <f t="shared" si="688"/>
        <v/>
      </c>
      <c r="AE4895" s="1" t="e">
        <f>VLOOKUP(A4895,#REF!,12,FALSE)</f>
        <v>#REF!</v>
      </c>
      <c r="AF4895" s="1">
        <f t="shared" si="689"/>
        <v>0</v>
      </c>
      <c r="AG4895" s="1">
        <f t="shared" si="690"/>
        <v>0</v>
      </c>
      <c r="AH4895" s="1">
        <f t="shared" si="691"/>
        <v>0</v>
      </c>
    </row>
    <row r="4896" spans="1:34" ht="14" x14ac:dyDescent="0.3">
      <c r="A4896" s="279"/>
      <c r="B4896" s="279"/>
      <c r="C4896" s="280"/>
      <c r="D4896" s="281"/>
      <c r="E4896" s="281"/>
      <c r="F4896" s="280"/>
      <c r="G4896" s="281"/>
      <c r="H4896" s="279"/>
      <c r="I4896" s="288" t="str">
        <f>_xlfn.IFNA(VLOOKUP(B4896,'Absence Types'!A:D,4,FALSE),"")</f>
        <v/>
      </c>
      <c r="J4896" s="110" t="str">
        <f t="shared" si="693"/>
        <v>Y</v>
      </c>
      <c r="K4896" s="110" t="str">
        <f t="shared" si="694"/>
        <v>N</v>
      </c>
      <c r="L4896" s="110" t="b">
        <f t="shared" si="695"/>
        <v>0</v>
      </c>
      <c r="M4896" s="110" t="b">
        <f t="shared" si="696"/>
        <v>0</v>
      </c>
      <c r="AC4896" s="1" t="str">
        <f t="shared" si="692"/>
        <v/>
      </c>
      <c r="AD4896" s="1" t="str">
        <f t="shared" si="688"/>
        <v/>
      </c>
      <c r="AE4896" s="1" t="e">
        <f>VLOOKUP(A4896,#REF!,12,FALSE)</f>
        <v>#REF!</v>
      </c>
      <c r="AF4896" s="1">
        <f t="shared" si="689"/>
        <v>0</v>
      </c>
      <c r="AG4896" s="1">
        <f t="shared" si="690"/>
        <v>0</v>
      </c>
      <c r="AH4896" s="1">
        <f t="shared" si="691"/>
        <v>0</v>
      </c>
    </row>
    <row r="4897" spans="1:34" ht="14" x14ac:dyDescent="0.3">
      <c r="A4897" s="279"/>
      <c r="B4897" s="279"/>
      <c r="C4897" s="280"/>
      <c r="D4897" s="281"/>
      <c r="E4897" s="281"/>
      <c r="F4897" s="280"/>
      <c r="G4897" s="281"/>
      <c r="H4897" s="279"/>
      <c r="I4897" s="288" t="str">
        <f>_xlfn.IFNA(VLOOKUP(B4897,'Absence Types'!A:D,4,FALSE),"")</f>
        <v/>
      </c>
      <c r="J4897" s="110" t="str">
        <f t="shared" si="693"/>
        <v>Y</v>
      </c>
      <c r="K4897" s="110" t="str">
        <f t="shared" si="694"/>
        <v>N</v>
      </c>
      <c r="L4897" s="110" t="b">
        <f t="shared" si="695"/>
        <v>0</v>
      </c>
      <c r="M4897" s="110" t="b">
        <f t="shared" si="696"/>
        <v>0</v>
      </c>
      <c r="AC4897" s="1" t="str">
        <f t="shared" si="692"/>
        <v/>
      </c>
      <c r="AD4897" s="1" t="str">
        <f t="shared" si="688"/>
        <v/>
      </c>
      <c r="AE4897" s="1" t="e">
        <f>VLOOKUP(A4897,#REF!,12,FALSE)</f>
        <v>#REF!</v>
      </c>
      <c r="AF4897" s="1">
        <f t="shared" si="689"/>
        <v>0</v>
      </c>
      <c r="AG4897" s="1">
        <f t="shared" si="690"/>
        <v>0</v>
      </c>
      <c r="AH4897" s="1">
        <f t="shared" si="691"/>
        <v>0</v>
      </c>
    </row>
    <row r="4898" spans="1:34" ht="14" x14ac:dyDescent="0.3">
      <c r="A4898" s="279"/>
      <c r="B4898" s="279"/>
      <c r="C4898" s="280"/>
      <c r="D4898" s="281"/>
      <c r="E4898" s="281"/>
      <c r="F4898" s="280"/>
      <c r="G4898" s="281"/>
      <c r="H4898" s="279"/>
      <c r="I4898" s="288" t="str">
        <f>_xlfn.IFNA(VLOOKUP(B4898,'Absence Types'!A:D,4,FALSE),"")</f>
        <v/>
      </c>
      <c r="J4898" s="110" t="str">
        <f t="shared" si="693"/>
        <v>Y</v>
      </c>
      <c r="K4898" s="110" t="str">
        <f t="shared" si="694"/>
        <v>N</v>
      </c>
      <c r="L4898" s="110" t="b">
        <f t="shared" si="695"/>
        <v>0</v>
      </c>
      <c r="M4898" s="110" t="b">
        <f t="shared" si="696"/>
        <v>0</v>
      </c>
      <c r="AC4898" s="1" t="str">
        <f t="shared" si="692"/>
        <v/>
      </c>
      <c r="AD4898" s="1" t="str">
        <f t="shared" si="688"/>
        <v/>
      </c>
      <c r="AE4898" s="1" t="e">
        <f>VLOOKUP(A4898,#REF!,12,FALSE)</f>
        <v>#REF!</v>
      </c>
      <c r="AF4898" s="1">
        <f t="shared" si="689"/>
        <v>0</v>
      </c>
      <c r="AG4898" s="1">
        <f t="shared" si="690"/>
        <v>0</v>
      </c>
      <c r="AH4898" s="1">
        <f t="shared" si="691"/>
        <v>0</v>
      </c>
    </row>
    <row r="4899" spans="1:34" ht="14" x14ac:dyDescent="0.3">
      <c r="A4899" s="279"/>
      <c r="B4899" s="279"/>
      <c r="C4899" s="280"/>
      <c r="D4899" s="281"/>
      <c r="E4899" s="281"/>
      <c r="F4899" s="280"/>
      <c r="G4899" s="281"/>
      <c r="H4899" s="279"/>
      <c r="I4899" s="288" t="str">
        <f>_xlfn.IFNA(VLOOKUP(B4899,'Absence Types'!A:D,4,FALSE),"")</f>
        <v/>
      </c>
      <c r="J4899" s="110" t="str">
        <f t="shared" si="693"/>
        <v>Y</v>
      </c>
      <c r="K4899" s="110" t="str">
        <f t="shared" si="694"/>
        <v>N</v>
      </c>
      <c r="L4899" s="110" t="b">
        <f t="shared" si="695"/>
        <v>0</v>
      </c>
      <c r="M4899" s="110" t="b">
        <f t="shared" si="696"/>
        <v>0</v>
      </c>
      <c r="AC4899" s="1" t="str">
        <f t="shared" si="692"/>
        <v/>
      </c>
      <c r="AD4899" s="1" t="str">
        <f t="shared" si="688"/>
        <v/>
      </c>
      <c r="AE4899" s="1" t="e">
        <f>VLOOKUP(A4899,#REF!,12,FALSE)</f>
        <v>#REF!</v>
      </c>
      <c r="AF4899" s="1">
        <f t="shared" si="689"/>
        <v>0</v>
      </c>
      <c r="AG4899" s="1">
        <f t="shared" si="690"/>
        <v>0</v>
      </c>
      <c r="AH4899" s="1">
        <f t="shared" si="691"/>
        <v>0</v>
      </c>
    </row>
    <row r="4900" spans="1:34" ht="14" x14ac:dyDescent="0.3">
      <c r="A4900" s="279"/>
      <c r="B4900" s="279"/>
      <c r="C4900" s="280"/>
      <c r="D4900" s="281"/>
      <c r="E4900" s="281"/>
      <c r="F4900" s="280"/>
      <c r="G4900" s="281"/>
      <c r="H4900" s="279"/>
      <c r="I4900" s="288" t="str">
        <f>_xlfn.IFNA(VLOOKUP(B4900,'Absence Types'!A:D,4,FALSE),"")</f>
        <v/>
      </c>
      <c r="J4900" s="110" t="str">
        <f t="shared" si="693"/>
        <v>Y</v>
      </c>
      <c r="K4900" s="110" t="str">
        <f t="shared" si="694"/>
        <v>N</v>
      </c>
      <c r="L4900" s="110" t="b">
        <f t="shared" si="695"/>
        <v>0</v>
      </c>
      <c r="M4900" s="110" t="b">
        <f t="shared" si="696"/>
        <v>0</v>
      </c>
      <c r="AC4900" s="1" t="str">
        <f t="shared" si="692"/>
        <v/>
      </c>
      <c r="AD4900" s="1" t="str">
        <f t="shared" si="688"/>
        <v/>
      </c>
      <c r="AE4900" s="1" t="e">
        <f>VLOOKUP(A4900,#REF!,12,FALSE)</f>
        <v>#REF!</v>
      </c>
      <c r="AF4900" s="1">
        <f t="shared" si="689"/>
        <v>0</v>
      </c>
      <c r="AG4900" s="1">
        <f t="shared" si="690"/>
        <v>0</v>
      </c>
      <c r="AH4900" s="1">
        <f t="shared" si="691"/>
        <v>0</v>
      </c>
    </row>
    <row r="4901" spans="1:34" ht="14" x14ac:dyDescent="0.3">
      <c r="A4901" s="279"/>
      <c r="B4901" s="279"/>
      <c r="C4901" s="280"/>
      <c r="D4901" s="281"/>
      <c r="E4901" s="281"/>
      <c r="F4901" s="280"/>
      <c r="G4901" s="281"/>
      <c r="H4901" s="279"/>
      <c r="I4901" s="288" t="str">
        <f>_xlfn.IFNA(VLOOKUP(B4901,'Absence Types'!A:D,4,FALSE),"")</f>
        <v/>
      </c>
      <c r="J4901" s="110" t="str">
        <f t="shared" si="693"/>
        <v>Y</v>
      </c>
      <c r="K4901" s="110" t="str">
        <f t="shared" si="694"/>
        <v>N</v>
      </c>
      <c r="L4901" s="110" t="b">
        <f t="shared" si="695"/>
        <v>0</v>
      </c>
      <c r="M4901" s="110" t="b">
        <f t="shared" si="696"/>
        <v>0</v>
      </c>
      <c r="AC4901" s="1" t="str">
        <f t="shared" si="692"/>
        <v/>
      </c>
      <c r="AD4901" s="1" t="str">
        <f t="shared" si="688"/>
        <v/>
      </c>
      <c r="AE4901" s="1" t="e">
        <f>VLOOKUP(A4901,#REF!,12,FALSE)</f>
        <v>#REF!</v>
      </c>
      <c r="AF4901" s="1">
        <f t="shared" si="689"/>
        <v>0</v>
      </c>
      <c r="AG4901" s="1">
        <f t="shared" si="690"/>
        <v>0</v>
      </c>
      <c r="AH4901" s="1">
        <f t="shared" si="691"/>
        <v>0</v>
      </c>
    </row>
    <row r="4902" spans="1:34" ht="14" x14ac:dyDescent="0.3">
      <c r="A4902" s="279"/>
      <c r="B4902" s="279"/>
      <c r="C4902" s="280"/>
      <c r="D4902" s="281"/>
      <c r="E4902" s="281"/>
      <c r="F4902" s="280"/>
      <c r="G4902" s="281"/>
      <c r="H4902" s="279"/>
      <c r="I4902" s="288" t="str">
        <f>_xlfn.IFNA(VLOOKUP(B4902,'Absence Types'!A:D,4,FALSE),"")</f>
        <v/>
      </c>
      <c r="J4902" s="110" t="str">
        <f t="shared" si="693"/>
        <v>Y</v>
      </c>
      <c r="K4902" s="110" t="str">
        <f t="shared" si="694"/>
        <v>N</v>
      </c>
      <c r="L4902" s="110" t="b">
        <f t="shared" si="695"/>
        <v>0</v>
      </c>
      <c r="M4902" s="110" t="b">
        <f t="shared" si="696"/>
        <v>0</v>
      </c>
      <c r="AC4902" s="1" t="str">
        <f t="shared" si="692"/>
        <v/>
      </c>
      <c r="AD4902" s="1" t="str">
        <f t="shared" si="688"/>
        <v/>
      </c>
      <c r="AE4902" s="1" t="e">
        <f>VLOOKUP(A4902,#REF!,12,FALSE)</f>
        <v>#REF!</v>
      </c>
      <c r="AF4902" s="1">
        <f t="shared" si="689"/>
        <v>0</v>
      </c>
      <c r="AG4902" s="1">
        <f t="shared" si="690"/>
        <v>0</v>
      </c>
      <c r="AH4902" s="1">
        <f t="shared" si="691"/>
        <v>0</v>
      </c>
    </row>
    <row r="4903" spans="1:34" ht="14" x14ac:dyDescent="0.3">
      <c r="A4903" s="279"/>
      <c r="B4903" s="279"/>
      <c r="C4903" s="280"/>
      <c r="D4903" s="281"/>
      <c r="E4903" s="281"/>
      <c r="F4903" s="280"/>
      <c r="G4903" s="281"/>
      <c r="H4903" s="279"/>
      <c r="I4903" s="288" t="str">
        <f>_xlfn.IFNA(VLOOKUP(B4903,'Absence Types'!A:D,4,FALSE),"")</f>
        <v/>
      </c>
      <c r="J4903" s="110" t="str">
        <f t="shared" si="693"/>
        <v>Y</v>
      </c>
      <c r="K4903" s="110" t="str">
        <f t="shared" si="694"/>
        <v>N</v>
      </c>
      <c r="L4903" s="110" t="b">
        <f t="shared" si="695"/>
        <v>0</v>
      </c>
      <c r="M4903" s="110" t="b">
        <f t="shared" si="696"/>
        <v>0</v>
      </c>
      <c r="AC4903" s="1" t="str">
        <f t="shared" si="692"/>
        <v/>
      </c>
      <c r="AD4903" s="1" t="str">
        <f t="shared" si="688"/>
        <v/>
      </c>
      <c r="AE4903" s="1" t="e">
        <f>VLOOKUP(A4903,#REF!,12,FALSE)</f>
        <v>#REF!</v>
      </c>
      <c r="AF4903" s="1">
        <f t="shared" si="689"/>
        <v>0</v>
      </c>
      <c r="AG4903" s="1">
        <f t="shared" si="690"/>
        <v>0</v>
      </c>
      <c r="AH4903" s="1">
        <f t="shared" si="691"/>
        <v>0</v>
      </c>
    </row>
    <row r="4904" spans="1:34" ht="14" x14ac:dyDescent="0.3">
      <c r="A4904" s="279"/>
      <c r="B4904" s="279"/>
      <c r="C4904" s="280"/>
      <c r="D4904" s="281"/>
      <c r="E4904" s="281"/>
      <c r="F4904" s="280"/>
      <c r="G4904" s="281"/>
      <c r="H4904" s="279"/>
      <c r="I4904" s="288" t="str">
        <f>_xlfn.IFNA(VLOOKUP(B4904,'Absence Types'!A:D,4,FALSE),"")</f>
        <v/>
      </c>
      <c r="J4904" s="110" t="str">
        <f t="shared" si="693"/>
        <v>Y</v>
      </c>
      <c r="K4904" s="110" t="str">
        <f t="shared" si="694"/>
        <v>N</v>
      </c>
      <c r="L4904" s="110" t="b">
        <f t="shared" si="695"/>
        <v>0</v>
      </c>
      <c r="M4904" s="110" t="b">
        <f t="shared" si="696"/>
        <v>0</v>
      </c>
      <c r="AC4904" s="1" t="str">
        <f t="shared" si="692"/>
        <v/>
      </c>
      <c r="AD4904" s="1" t="str">
        <f t="shared" si="688"/>
        <v/>
      </c>
      <c r="AE4904" s="1" t="e">
        <f>VLOOKUP(A4904,#REF!,12,FALSE)</f>
        <v>#REF!</v>
      </c>
      <c r="AF4904" s="1">
        <f t="shared" si="689"/>
        <v>0</v>
      </c>
      <c r="AG4904" s="1">
        <f t="shared" si="690"/>
        <v>0</v>
      </c>
      <c r="AH4904" s="1">
        <f t="shared" si="691"/>
        <v>0</v>
      </c>
    </row>
    <row r="4905" spans="1:34" ht="14" x14ac:dyDescent="0.3">
      <c r="A4905" s="279"/>
      <c r="B4905" s="279"/>
      <c r="C4905" s="280"/>
      <c r="D4905" s="281"/>
      <c r="E4905" s="281"/>
      <c r="F4905" s="280"/>
      <c r="G4905" s="281"/>
      <c r="H4905" s="279"/>
      <c r="I4905" s="288" t="str">
        <f>_xlfn.IFNA(VLOOKUP(B4905,'Absence Types'!A:D,4,FALSE),"")</f>
        <v/>
      </c>
      <c r="J4905" s="110" t="str">
        <f t="shared" si="693"/>
        <v>Y</v>
      </c>
      <c r="K4905" s="110" t="str">
        <f t="shared" si="694"/>
        <v>N</v>
      </c>
      <c r="L4905" s="110" t="b">
        <f t="shared" si="695"/>
        <v>0</v>
      </c>
      <c r="M4905" s="110" t="b">
        <f t="shared" si="696"/>
        <v>0</v>
      </c>
      <c r="AC4905" s="1" t="str">
        <f t="shared" si="692"/>
        <v/>
      </c>
      <c r="AD4905" s="1" t="str">
        <f t="shared" si="688"/>
        <v/>
      </c>
      <c r="AE4905" s="1" t="e">
        <f>VLOOKUP(A4905,#REF!,12,FALSE)</f>
        <v>#REF!</v>
      </c>
      <c r="AF4905" s="1">
        <f t="shared" si="689"/>
        <v>0</v>
      </c>
      <c r="AG4905" s="1">
        <f t="shared" si="690"/>
        <v>0</v>
      </c>
      <c r="AH4905" s="1">
        <f t="shared" si="691"/>
        <v>0</v>
      </c>
    </row>
    <row r="4906" spans="1:34" ht="14" x14ac:dyDescent="0.3">
      <c r="A4906" s="279"/>
      <c r="B4906" s="279"/>
      <c r="C4906" s="280"/>
      <c r="D4906" s="281"/>
      <c r="E4906" s="281"/>
      <c r="F4906" s="280"/>
      <c r="G4906" s="281"/>
      <c r="H4906" s="279"/>
      <c r="I4906" s="288" t="str">
        <f>_xlfn.IFNA(VLOOKUP(B4906,'Absence Types'!A:D,4,FALSE),"")</f>
        <v/>
      </c>
      <c r="J4906" s="110" t="str">
        <f t="shared" si="693"/>
        <v>Y</v>
      </c>
      <c r="K4906" s="110" t="str">
        <f t="shared" si="694"/>
        <v>N</v>
      </c>
      <c r="L4906" s="110" t="b">
        <f t="shared" si="695"/>
        <v>0</v>
      </c>
      <c r="M4906" s="110" t="b">
        <f t="shared" si="696"/>
        <v>0</v>
      </c>
      <c r="AC4906" s="1" t="str">
        <f t="shared" si="692"/>
        <v/>
      </c>
      <c r="AD4906" s="1" t="str">
        <f t="shared" si="688"/>
        <v/>
      </c>
      <c r="AE4906" s="1" t="e">
        <f>VLOOKUP(A4906,#REF!,12,FALSE)</f>
        <v>#REF!</v>
      </c>
      <c r="AF4906" s="1">
        <f t="shared" si="689"/>
        <v>0</v>
      </c>
      <c r="AG4906" s="1">
        <f t="shared" si="690"/>
        <v>0</v>
      </c>
      <c r="AH4906" s="1">
        <f t="shared" si="691"/>
        <v>0</v>
      </c>
    </row>
    <row r="4907" spans="1:34" ht="14" x14ac:dyDescent="0.3">
      <c r="A4907" s="279"/>
      <c r="B4907" s="279"/>
      <c r="C4907" s="280"/>
      <c r="D4907" s="281"/>
      <c r="E4907" s="281"/>
      <c r="F4907" s="280"/>
      <c r="G4907" s="281"/>
      <c r="H4907" s="279"/>
      <c r="I4907" s="288" t="str">
        <f>_xlfn.IFNA(VLOOKUP(B4907,'Absence Types'!A:D,4,FALSE),"")</f>
        <v/>
      </c>
      <c r="J4907" s="110" t="str">
        <f t="shared" si="693"/>
        <v>Y</v>
      </c>
      <c r="K4907" s="110" t="str">
        <f t="shared" si="694"/>
        <v>N</v>
      </c>
      <c r="L4907" s="110" t="b">
        <f t="shared" si="695"/>
        <v>0</v>
      </c>
      <c r="M4907" s="110" t="b">
        <f t="shared" si="696"/>
        <v>0</v>
      </c>
      <c r="AC4907" s="1" t="str">
        <f t="shared" si="692"/>
        <v/>
      </c>
      <c r="AD4907" s="1" t="str">
        <f t="shared" si="688"/>
        <v/>
      </c>
      <c r="AE4907" s="1" t="e">
        <f>VLOOKUP(A4907,#REF!,12,FALSE)</f>
        <v>#REF!</v>
      </c>
      <c r="AF4907" s="1">
        <f t="shared" si="689"/>
        <v>0</v>
      </c>
      <c r="AG4907" s="1">
        <f t="shared" si="690"/>
        <v>0</v>
      </c>
      <c r="AH4907" s="1">
        <f t="shared" si="691"/>
        <v>0</v>
      </c>
    </row>
    <row r="4908" spans="1:34" ht="14" x14ac:dyDescent="0.3">
      <c r="A4908" s="279"/>
      <c r="B4908" s="279"/>
      <c r="C4908" s="280"/>
      <c r="D4908" s="281"/>
      <c r="E4908" s="281"/>
      <c r="F4908" s="280"/>
      <c r="G4908" s="281"/>
      <c r="H4908" s="279"/>
      <c r="I4908" s="288" t="str">
        <f>_xlfn.IFNA(VLOOKUP(B4908,'Absence Types'!A:D,4,FALSE),"")</f>
        <v/>
      </c>
      <c r="J4908" s="110" t="str">
        <f t="shared" si="693"/>
        <v>Y</v>
      </c>
      <c r="K4908" s="110" t="str">
        <f t="shared" si="694"/>
        <v>N</v>
      </c>
      <c r="L4908" s="110" t="b">
        <f t="shared" si="695"/>
        <v>0</v>
      </c>
      <c r="M4908" s="110" t="b">
        <f t="shared" si="696"/>
        <v>0</v>
      </c>
      <c r="AC4908" s="1" t="str">
        <f t="shared" si="692"/>
        <v/>
      </c>
      <c r="AD4908" s="1" t="str">
        <f t="shared" si="688"/>
        <v/>
      </c>
      <c r="AE4908" s="1" t="e">
        <f>VLOOKUP(A4908,#REF!,12,FALSE)</f>
        <v>#REF!</v>
      </c>
      <c r="AF4908" s="1">
        <f t="shared" si="689"/>
        <v>0</v>
      </c>
      <c r="AG4908" s="1">
        <f t="shared" si="690"/>
        <v>0</v>
      </c>
      <c r="AH4908" s="1">
        <f t="shared" si="691"/>
        <v>0</v>
      </c>
    </row>
    <row r="4909" spans="1:34" ht="14" x14ac:dyDescent="0.3">
      <c r="A4909" s="279"/>
      <c r="B4909" s="279"/>
      <c r="C4909" s="280"/>
      <c r="D4909" s="281"/>
      <c r="E4909" s="281"/>
      <c r="F4909" s="280"/>
      <c r="G4909" s="281"/>
      <c r="H4909" s="279"/>
      <c r="I4909" s="288" t="str">
        <f>_xlfn.IFNA(VLOOKUP(B4909,'Absence Types'!A:D,4,FALSE),"")</f>
        <v/>
      </c>
      <c r="J4909" s="110" t="str">
        <f t="shared" si="693"/>
        <v>Y</v>
      </c>
      <c r="K4909" s="110" t="str">
        <f t="shared" si="694"/>
        <v>N</v>
      </c>
      <c r="L4909" s="110" t="b">
        <f t="shared" si="695"/>
        <v>0</v>
      </c>
      <c r="M4909" s="110" t="b">
        <f t="shared" si="696"/>
        <v>0</v>
      </c>
      <c r="AC4909" s="1" t="str">
        <f t="shared" si="692"/>
        <v/>
      </c>
      <c r="AD4909" s="1" t="str">
        <f t="shared" si="688"/>
        <v/>
      </c>
      <c r="AE4909" s="1" t="e">
        <f>VLOOKUP(A4909,#REF!,12,FALSE)</f>
        <v>#REF!</v>
      </c>
      <c r="AF4909" s="1">
        <f t="shared" si="689"/>
        <v>0</v>
      </c>
      <c r="AG4909" s="1">
        <f t="shared" si="690"/>
        <v>0</v>
      </c>
      <c r="AH4909" s="1">
        <f t="shared" si="691"/>
        <v>0</v>
      </c>
    </row>
    <row r="4910" spans="1:34" ht="14" x14ac:dyDescent="0.3">
      <c r="A4910" s="279"/>
      <c r="B4910" s="279"/>
      <c r="C4910" s="280"/>
      <c r="D4910" s="281"/>
      <c r="E4910" s="281"/>
      <c r="F4910" s="280"/>
      <c r="G4910" s="281"/>
      <c r="H4910" s="279"/>
      <c r="I4910" s="288" t="str">
        <f>_xlfn.IFNA(VLOOKUP(B4910,'Absence Types'!A:D,4,FALSE),"")</f>
        <v/>
      </c>
      <c r="J4910" s="110" t="str">
        <f t="shared" si="693"/>
        <v>Y</v>
      </c>
      <c r="K4910" s="110" t="str">
        <f t="shared" si="694"/>
        <v>N</v>
      </c>
      <c r="L4910" s="110" t="b">
        <f t="shared" si="695"/>
        <v>0</v>
      </c>
      <c r="M4910" s="110" t="b">
        <f t="shared" si="696"/>
        <v>0</v>
      </c>
      <c r="AC4910" s="1" t="str">
        <f t="shared" si="692"/>
        <v/>
      </c>
      <c r="AD4910" s="1" t="str">
        <f t="shared" si="688"/>
        <v/>
      </c>
      <c r="AE4910" s="1" t="e">
        <f>VLOOKUP(A4910,#REF!,12,FALSE)</f>
        <v>#REF!</v>
      </c>
      <c r="AF4910" s="1">
        <f t="shared" si="689"/>
        <v>0</v>
      </c>
      <c r="AG4910" s="1">
        <f t="shared" si="690"/>
        <v>0</v>
      </c>
      <c r="AH4910" s="1">
        <f t="shared" si="691"/>
        <v>0</v>
      </c>
    </row>
    <row r="4911" spans="1:34" ht="14" x14ac:dyDescent="0.3">
      <c r="A4911" s="279"/>
      <c r="B4911" s="279"/>
      <c r="C4911" s="280"/>
      <c r="D4911" s="281"/>
      <c r="E4911" s="281"/>
      <c r="F4911" s="280"/>
      <c r="G4911" s="281"/>
      <c r="H4911" s="279"/>
      <c r="I4911" s="288" t="str">
        <f>_xlfn.IFNA(VLOOKUP(B4911,'Absence Types'!A:D,4,FALSE),"")</f>
        <v/>
      </c>
      <c r="J4911" s="110" t="str">
        <f t="shared" si="693"/>
        <v>Y</v>
      </c>
      <c r="K4911" s="110" t="str">
        <f t="shared" si="694"/>
        <v>N</v>
      </c>
      <c r="L4911" s="110" t="b">
        <f t="shared" si="695"/>
        <v>0</v>
      </c>
      <c r="M4911" s="110" t="b">
        <f t="shared" si="696"/>
        <v>0</v>
      </c>
      <c r="AC4911" s="1" t="str">
        <f t="shared" si="692"/>
        <v/>
      </c>
      <c r="AD4911" s="1" t="str">
        <f t="shared" si="688"/>
        <v/>
      </c>
      <c r="AE4911" s="1" t="e">
        <f>VLOOKUP(A4911,#REF!,12,FALSE)</f>
        <v>#REF!</v>
      </c>
      <c r="AF4911" s="1">
        <f t="shared" si="689"/>
        <v>0</v>
      </c>
      <c r="AG4911" s="1">
        <f t="shared" si="690"/>
        <v>0</v>
      </c>
      <c r="AH4911" s="1">
        <f t="shared" si="691"/>
        <v>0</v>
      </c>
    </row>
    <row r="4912" spans="1:34" ht="14" x14ac:dyDescent="0.3">
      <c r="A4912" s="279"/>
      <c r="B4912" s="279"/>
      <c r="C4912" s="280"/>
      <c r="D4912" s="281"/>
      <c r="E4912" s="281"/>
      <c r="F4912" s="280"/>
      <c r="G4912" s="281"/>
      <c r="H4912" s="279"/>
      <c r="I4912" s="288" t="str">
        <f>_xlfn.IFNA(VLOOKUP(B4912,'Absence Types'!A:D,4,FALSE),"")</f>
        <v/>
      </c>
      <c r="J4912" s="110" t="str">
        <f t="shared" si="693"/>
        <v>Y</v>
      </c>
      <c r="K4912" s="110" t="str">
        <f t="shared" si="694"/>
        <v>N</v>
      </c>
      <c r="L4912" s="110" t="b">
        <f t="shared" si="695"/>
        <v>0</v>
      </c>
      <c r="M4912" s="110" t="b">
        <f t="shared" si="696"/>
        <v>0</v>
      </c>
      <c r="AC4912" s="1" t="str">
        <f t="shared" si="692"/>
        <v/>
      </c>
      <c r="AD4912" s="1" t="str">
        <f t="shared" si="688"/>
        <v/>
      </c>
      <c r="AE4912" s="1" t="e">
        <f>VLOOKUP(A4912,#REF!,12,FALSE)</f>
        <v>#REF!</v>
      </c>
      <c r="AF4912" s="1">
        <f t="shared" si="689"/>
        <v>0</v>
      </c>
      <c r="AG4912" s="1">
        <f t="shared" si="690"/>
        <v>0</v>
      </c>
      <c r="AH4912" s="1">
        <f t="shared" si="691"/>
        <v>0</v>
      </c>
    </row>
    <row r="4913" spans="1:34" ht="14" x14ac:dyDescent="0.3">
      <c r="A4913" s="279"/>
      <c r="B4913" s="279"/>
      <c r="C4913" s="280"/>
      <c r="D4913" s="281"/>
      <c r="E4913" s="281"/>
      <c r="F4913" s="280"/>
      <c r="G4913" s="281"/>
      <c r="H4913" s="279"/>
      <c r="I4913" s="288" t="str">
        <f>_xlfn.IFNA(VLOOKUP(B4913,'Absence Types'!A:D,4,FALSE),"")</f>
        <v/>
      </c>
      <c r="J4913" s="110" t="str">
        <f t="shared" si="693"/>
        <v>Y</v>
      </c>
      <c r="K4913" s="110" t="str">
        <f t="shared" si="694"/>
        <v>N</v>
      </c>
      <c r="L4913" s="110" t="b">
        <f t="shared" si="695"/>
        <v>0</v>
      </c>
      <c r="M4913" s="110" t="b">
        <f t="shared" si="696"/>
        <v>0</v>
      </c>
      <c r="AC4913" s="1" t="str">
        <f t="shared" si="692"/>
        <v/>
      </c>
      <c r="AD4913" s="1" t="str">
        <f t="shared" si="688"/>
        <v/>
      </c>
      <c r="AE4913" s="1" t="e">
        <f>VLOOKUP(A4913,#REF!,12,FALSE)</f>
        <v>#REF!</v>
      </c>
      <c r="AF4913" s="1">
        <f t="shared" si="689"/>
        <v>0</v>
      </c>
      <c r="AG4913" s="1">
        <f t="shared" si="690"/>
        <v>0</v>
      </c>
      <c r="AH4913" s="1">
        <f t="shared" si="691"/>
        <v>0</v>
      </c>
    </row>
    <row r="4914" spans="1:34" ht="14" x14ac:dyDescent="0.3">
      <c r="A4914" s="279"/>
      <c r="B4914" s="279"/>
      <c r="C4914" s="280"/>
      <c r="D4914" s="281"/>
      <c r="E4914" s="281"/>
      <c r="F4914" s="280"/>
      <c r="G4914" s="281"/>
      <c r="H4914" s="279"/>
      <c r="I4914" s="288" t="str">
        <f>_xlfn.IFNA(VLOOKUP(B4914,'Absence Types'!A:D,4,FALSE),"")</f>
        <v/>
      </c>
      <c r="J4914" s="110" t="str">
        <f t="shared" si="693"/>
        <v>Y</v>
      </c>
      <c r="K4914" s="110" t="str">
        <f t="shared" si="694"/>
        <v>N</v>
      </c>
      <c r="L4914" s="110" t="b">
        <f t="shared" si="695"/>
        <v>0</v>
      </c>
      <c r="M4914" s="110" t="b">
        <f t="shared" si="696"/>
        <v>0</v>
      </c>
      <c r="AC4914" s="1" t="str">
        <f t="shared" si="692"/>
        <v/>
      </c>
      <c r="AD4914" s="1" t="str">
        <f t="shared" si="688"/>
        <v/>
      </c>
      <c r="AE4914" s="1" t="e">
        <f>VLOOKUP(A4914,#REF!,12,FALSE)</f>
        <v>#REF!</v>
      </c>
      <c r="AF4914" s="1">
        <f t="shared" si="689"/>
        <v>0</v>
      </c>
      <c r="AG4914" s="1">
        <f t="shared" si="690"/>
        <v>0</v>
      </c>
      <c r="AH4914" s="1">
        <f t="shared" si="691"/>
        <v>0</v>
      </c>
    </row>
    <row r="4915" spans="1:34" ht="14" x14ac:dyDescent="0.3">
      <c r="A4915" s="279"/>
      <c r="B4915" s="279"/>
      <c r="C4915" s="280"/>
      <c r="D4915" s="281"/>
      <c r="E4915" s="281"/>
      <c r="F4915" s="280"/>
      <c r="G4915" s="281"/>
      <c r="H4915" s="279"/>
      <c r="I4915" s="288" t="str">
        <f>_xlfn.IFNA(VLOOKUP(B4915,'Absence Types'!A:D,4,FALSE),"")</f>
        <v/>
      </c>
      <c r="J4915" s="110" t="str">
        <f t="shared" si="693"/>
        <v>Y</v>
      </c>
      <c r="K4915" s="110" t="str">
        <f t="shared" si="694"/>
        <v>N</v>
      </c>
      <c r="L4915" s="110" t="b">
        <f t="shared" si="695"/>
        <v>0</v>
      </c>
      <c r="M4915" s="110" t="b">
        <f t="shared" si="696"/>
        <v>0</v>
      </c>
      <c r="AC4915" s="1" t="str">
        <f t="shared" si="692"/>
        <v/>
      </c>
      <c r="AD4915" s="1" t="str">
        <f t="shared" si="688"/>
        <v/>
      </c>
      <c r="AE4915" s="1" t="e">
        <f>VLOOKUP(A4915,#REF!,12,FALSE)</f>
        <v>#REF!</v>
      </c>
      <c r="AF4915" s="1">
        <f t="shared" si="689"/>
        <v>0</v>
      </c>
      <c r="AG4915" s="1">
        <f t="shared" si="690"/>
        <v>0</v>
      </c>
      <c r="AH4915" s="1">
        <f t="shared" si="691"/>
        <v>0</v>
      </c>
    </row>
    <row r="4916" spans="1:34" ht="14" x14ac:dyDescent="0.3">
      <c r="A4916" s="279"/>
      <c r="B4916" s="279"/>
      <c r="C4916" s="280"/>
      <c r="D4916" s="281"/>
      <c r="E4916" s="281"/>
      <c r="F4916" s="280"/>
      <c r="G4916" s="281"/>
      <c r="H4916" s="279"/>
      <c r="I4916" s="288" t="str">
        <f>_xlfn.IFNA(VLOOKUP(B4916,'Absence Types'!A:D,4,FALSE),"")</f>
        <v/>
      </c>
      <c r="J4916" s="110" t="str">
        <f t="shared" si="693"/>
        <v>Y</v>
      </c>
      <c r="K4916" s="110" t="str">
        <f t="shared" si="694"/>
        <v>N</v>
      </c>
      <c r="L4916" s="110" t="b">
        <f t="shared" si="695"/>
        <v>0</v>
      </c>
      <c r="M4916" s="110" t="b">
        <f t="shared" si="696"/>
        <v>0</v>
      </c>
      <c r="AC4916" s="1" t="str">
        <f t="shared" si="692"/>
        <v/>
      </c>
      <c r="AD4916" s="1" t="str">
        <f t="shared" si="688"/>
        <v/>
      </c>
      <c r="AE4916" s="1" t="e">
        <f>VLOOKUP(A4916,#REF!,12,FALSE)</f>
        <v>#REF!</v>
      </c>
      <c r="AF4916" s="1">
        <f t="shared" si="689"/>
        <v>0</v>
      </c>
      <c r="AG4916" s="1">
        <f t="shared" si="690"/>
        <v>0</v>
      </c>
      <c r="AH4916" s="1">
        <f t="shared" si="691"/>
        <v>0</v>
      </c>
    </row>
    <row r="4917" spans="1:34" ht="14" x14ac:dyDescent="0.3">
      <c r="A4917" s="279"/>
      <c r="B4917" s="279"/>
      <c r="C4917" s="280"/>
      <c r="D4917" s="281"/>
      <c r="E4917" s="281"/>
      <c r="F4917" s="280"/>
      <c r="G4917" s="281"/>
      <c r="H4917" s="279"/>
      <c r="I4917" s="288" t="str">
        <f>_xlfn.IFNA(VLOOKUP(B4917,'Absence Types'!A:D,4,FALSE),"")</f>
        <v/>
      </c>
      <c r="J4917" s="110" t="str">
        <f t="shared" si="693"/>
        <v>Y</v>
      </c>
      <c r="K4917" s="110" t="str">
        <f t="shared" si="694"/>
        <v>N</v>
      </c>
      <c r="L4917" s="110" t="b">
        <f t="shared" si="695"/>
        <v>0</v>
      </c>
      <c r="M4917" s="110" t="b">
        <f t="shared" si="696"/>
        <v>0</v>
      </c>
      <c r="AC4917" s="1" t="str">
        <f t="shared" si="692"/>
        <v/>
      </c>
      <c r="AD4917" s="1" t="str">
        <f t="shared" si="688"/>
        <v/>
      </c>
      <c r="AE4917" s="1" t="e">
        <f>VLOOKUP(A4917,#REF!,12,FALSE)</f>
        <v>#REF!</v>
      </c>
      <c r="AF4917" s="1">
        <f t="shared" si="689"/>
        <v>0</v>
      </c>
      <c r="AG4917" s="1">
        <f t="shared" si="690"/>
        <v>0</v>
      </c>
      <c r="AH4917" s="1">
        <f t="shared" si="691"/>
        <v>0</v>
      </c>
    </row>
    <row r="4918" spans="1:34" ht="14" x14ac:dyDescent="0.3">
      <c r="A4918" s="279"/>
      <c r="B4918" s="279"/>
      <c r="C4918" s="280"/>
      <c r="D4918" s="281"/>
      <c r="E4918" s="281"/>
      <c r="F4918" s="280"/>
      <c r="G4918" s="281"/>
      <c r="H4918" s="279"/>
      <c r="I4918" s="288" t="str">
        <f>_xlfn.IFNA(VLOOKUP(B4918,'Absence Types'!A:D,4,FALSE),"")</f>
        <v/>
      </c>
      <c r="J4918" s="110" t="str">
        <f t="shared" si="693"/>
        <v>Y</v>
      </c>
      <c r="K4918" s="110" t="str">
        <f t="shared" si="694"/>
        <v>N</v>
      </c>
      <c r="L4918" s="110" t="b">
        <f t="shared" si="695"/>
        <v>0</v>
      </c>
      <c r="M4918" s="110" t="b">
        <f t="shared" si="696"/>
        <v>0</v>
      </c>
      <c r="AC4918" s="1" t="str">
        <f t="shared" si="692"/>
        <v/>
      </c>
      <c r="AD4918" s="1" t="str">
        <f t="shared" si="688"/>
        <v/>
      </c>
      <c r="AE4918" s="1" t="e">
        <f>VLOOKUP(A4918,#REF!,12,FALSE)</f>
        <v>#REF!</v>
      </c>
      <c r="AF4918" s="1">
        <f t="shared" si="689"/>
        <v>0</v>
      </c>
      <c r="AG4918" s="1">
        <f t="shared" si="690"/>
        <v>0</v>
      </c>
      <c r="AH4918" s="1">
        <f t="shared" si="691"/>
        <v>0</v>
      </c>
    </row>
    <row r="4919" spans="1:34" ht="14" x14ac:dyDescent="0.3">
      <c r="A4919" s="279"/>
      <c r="B4919" s="279"/>
      <c r="C4919" s="280"/>
      <c r="D4919" s="281"/>
      <c r="E4919" s="281"/>
      <c r="F4919" s="280"/>
      <c r="G4919" s="281"/>
      <c r="H4919" s="279"/>
      <c r="I4919" s="288" t="str">
        <f>_xlfn.IFNA(VLOOKUP(B4919,'Absence Types'!A:D,4,FALSE),"")</f>
        <v/>
      </c>
      <c r="J4919" s="110" t="str">
        <f t="shared" si="693"/>
        <v>Y</v>
      </c>
      <c r="K4919" s="110" t="str">
        <f t="shared" si="694"/>
        <v>N</v>
      </c>
      <c r="L4919" s="110" t="b">
        <f t="shared" si="695"/>
        <v>0</v>
      </c>
      <c r="M4919" s="110" t="b">
        <f t="shared" si="696"/>
        <v>0</v>
      </c>
      <c r="AC4919" s="1" t="str">
        <f t="shared" si="692"/>
        <v/>
      </c>
      <c r="AD4919" s="1" t="str">
        <f t="shared" si="688"/>
        <v/>
      </c>
      <c r="AE4919" s="1" t="e">
        <f>VLOOKUP(A4919,#REF!,12,FALSE)</f>
        <v>#REF!</v>
      </c>
      <c r="AF4919" s="1">
        <f t="shared" si="689"/>
        <v>0</v>
      </c>
      <c r="AG4919" s="1">
        <f t="shared" si="690"/>
        <v>0</v>
      </c>
      <c r="AH4919" s="1">
        <f t="shared" si="691"/>
        <v>0</v>
      </c>
    </row>
    <row r="4920" spans="1:34" ht="14" x14ac:dyDescent="0.3">
      <c r="A4920" s="279"/>
      <c r="B4920" s="279"/>
      <c r="C4920" s="280"/>
      <c r="D4920" s="281"/>
      <c r="E4920" s="281"/>
      <c r="F4920" s="280"/>
      <c r="G4920" s="281"/>
      <c r="H4920" s="279"/>
      <c r="I4920" s="288" t="str">
        <f>_xlfn.IFNA(VLOOKUP(B4920,'Absence Types'!A:D,4,FALSE),"")</f>
        <v/>
      </c>
      <c r="J4920" s="110" t="str">
        <f t="shared" si="693"/>
        <v>Y</v>
      </c>
      <c r="K4920" s="110" t="str">
        <f t="shared" si="694"/>
        <v>N</v>
      </c>
      <c r="L4920" s="110" t="b">
        <f t="shared" si="695"/>
        <v>0</v>
      </c>
      <c r="M4920" s="110" t="b">
        <f t="shared" si="696"/>
        <v>0</v>
      </c>
      <c r="AC4920" s="1" t="str">
        <f t="shared" si="692"/>
        <v/>
      </c>
      <c r="AD4920" s="1" t="str">
        <f t="shared" si="688"/>
        <v/>
      </c>
      <c r="AE4920" s="1" t="e">
        <f>VLOOKUP(A4920,#REF!,12,FALSE)</f>
        <v>#REF!</v>
      </c>
      <c r="AF4920" s="1">
        <f t="shared" si="689"/>
        <v>0</v>
      </c>
      <c r="AG4920" s="1">
        <f t="shared" si="690"/>
        <v>0</v>
      </c>
      <c r="AH4920" s="1">
        <f t="shared" si="691"/>
        <v>0</v>
      </c>
    </row>
    <row r="4921" spans="1:34" ht="14" x14ac:dyDescent="0.3">
      <c r="A4921" s="279"/>
      <c r="B4921" s="279"/>
      <c r="C4921" s="280"/>
      <c r="D4921" s="281"/>
      <c r="E4921" s="281"/>
      <c r="F4921" s="280"/>
      <c r="G4921" s="281"/>
      <c r="H4921" s="279"/>
      <c r="I4921" s="288" t="str">
        <f>_xlfn.IFNA(VLOOKUP(B4921,'Absence Types'!A:D,4,FALSE),"")</f>
        <v/>
      </c>
      <c r="J4921" s="110" t="str">
        <f t="shared" si="693"/>
        <v>Y</v>
      </c>
      <c r="K4921" s="110" t="str">
        <f t="shared" si="694"/>
        <v>N</v>
      </c>
      <c r="L4921" s="110" t="b">
        <f t="shared" si="695"/>
        <v>0</v>
      </c>
      <c r="M4921" s="110" t="b">
        <f t="shared" si="696"/>
        <v>0</v>
      </c>
      <c r="AC4921" s="1" t="str">
        <f t="shared" si="692"/>
        <v/>
      </c>
      <c r="AD4921" s="1" t="str">
        <f t="shared" si="688"/>
        <v/>
      </c>
      <c r="AE4921" s="1" t="e">
        <f>VLOOKUP(A4921,#REF!,12,FALSE)</f>
        <v>#REF!</v>
      </c>
      <c r="AF4921" s="1">
        <f t="shared" si="689"/>
        <v>0</v>
      </c>
      <c r="AG4921" s="1">
        <f t="shared" si="690"/>
        <v>0</v>
      </c>
      <c r="AH4921" s="1">
        <f t="shared" si="691"/>
        <v>0</v>
      </c>
    </row>
    <row r="4922" spans="1:34" ht="14" x14ac:dyDescent="0.3">
      <c r="A4922" s="279"/>
      <c r="B4922" s="279"/>
      <c r="C4922" s="280"/>
      <c r="D4922" s="281"/>
      <c r="E4922" s="281"/>
      <c r="F4922" s="280"/>
      <c r="G4922" s="281"/>
      <c r="H4922" s="279"/>
      <c r="I4922" s="288" t="str">
        <f>_xlfn.IFNA(VLOOKUP(B4922,'Absence Types'!A:D,4,FALSE),"")</f>
        <v/>
      </c>
      <c r="J4922" s="110" t="str">
        <f t="shared" si="693"/>
        <v>Y</v>
      </c>
      <c r="K4922" s="110" t="str">
        <f t="shared" si="694"/>
        <v>N</v>
      </c>
      <c r="L4922" s="110" t="b">
        <f t="shared" si="695"/>
        <v>0</v>
      </c>
      <c r="M4922" s="110" t="b">
        <f t="shared" si="696"/>
        <v>0</v>
      </c>
      <c r="AC4922" s="1" t="str">
        <f t="shared" si="692"/>
        <v/>
      </c>
      <c r="AD4922" s="1" t="str">
        <f t="shared" si="688"/>
        <v/>
      </c>
      <c r="AE4922" s="1" t="e">
        <f>VLOOKUP(A4922,#REF!,12,FALSE)</f>
        <v>#REF!</v>
      </c>
      <c r="AF4922" s="1">
        <f t="shared" si="689"/>
        <v>0</v>
      </c>
      <c r="AG4922" s="1">
        <f t="shared" si="690"/>
        <v>0</v>
      </c>
      <c r="AH4922" s="1">
        <f t="shared" si="691"/>
        <v>0</v>
      </c>
    </row>
    <row r="4923" spans="1:34" ht="14" x14ac:dyDescent="0.3">
      <c r="A4923" s="279"/>
      <c r="B4923" s="279"/>
      <c r="C4923" s="280"/>
      <c r="D4923" s="281"/>
      <c r="E4923" s="281"/>
      <c r="F4923" s="280"/>
      <c r="G4923" s="281"/>
      <c r="H4923" s="279"/>
      <c r="I4923" s="288" t="str">
        <f>_xlfn.IFNA(VLOOKUP(B4923,'Absence Types'!A:D,4,FALSE),"")</f>
        <v/>
      </c>
      <c r="J4923" s="110" t="str">
        <f t="shared" si="693"/>
        <v>Y</v>
      </c>
      <c r="K4923" s="110" t="str">
        <f t="shared" si="694"/>
        <v>N</v>
      </c>
      <c r="L4923" s="110" t="b">
        <f t="shared" si="695"/>
        <v>0</v>
      </c>
      <c r="M4923" s="110" t="b">
        <f t="shared" si="696"/>
        <v>0</v>
      </c>
      <c r="AC4923" s="1" t="str">
        <f t="shared" si="692"/>
        <v/>
      </c>
      <c r="AD4923" s="1" t="str">
        <f t="shared" si="688"/>
        <v/>
      </c>
      <c r="AE4923" s="1" t="e">
        <f>VLOOKUP(A4923,#REF!,12,FALSE)</f>
        <v>#REF!</v>
      </c>
      <c r="AF4923" s="1">
        <f t="shared" si="689"/>
        <v>0</v>
      </c>
      <c r="AG4923" s="1">
        <f t="shared" si="690"/>
        <v>0</v>
      </c>
      <c r="AH4923" s="1">
        <f t="shared" si="691"/>
        <v>0</v>
      </c>
    </row>
    <row r="4924" spans="1:34" ht="14" x14ac:dyDescent="0.3">
      <c r="A4924" s="279"/>
      <c r="B4924" s="279"/>
      <c r="C4924" s="280"/>
      <c r="D4924" s="281"/>
      <c r="E4924" s="281"/>
      <c r="F4924" s="280"/>
      <c r="G4924" s="281"/>
      <c r="H4924" s="279"/>
      <c r="I4924" s="288" t="str">
        <f>_xlfn.IFNA(VLOOKUP(B4924,'Absence Types'!A:D,4,FALSE),"")</f>
        <v/>
      </c>
      <c r="J4924" s="110" t="str">
        <f t="shared" si="693"/>
        <v>Y</v>
      </c>
      <c r="K4924" s="110" t="str">
        <f t="shared" si="694"/>
        <v>N</v>
      </c>
      <c r="L4924" s="110" t="b">
        <f t="shared" si="695"/>
        <v>0</v>
      </c>
      <c r="M4924" s="110" t="b">
        <f t="shared" si="696"/>
        <v>0</v>
      </c>
      <c r="AC4924" s="1" t="str">
        <f t="shared" si="692"/>
        <v/>
      </c>
      <c r="AD4924" s="1" t="str">
        <f t="shared" si="688"/>
        <v/>
      </c>
      <c r="AE4924" s="1" t="e">
        <f>VLOOKUP(A4924,#REF!,12,FALSE)</f>
        <v>#REF!</v>
      </c>
      <c r="AF4924" s="1">
        <f t="shared" si="689"/>
        <v>0</v>
      </c>
      <c r="AG4924" s="1">
        <f t="shared" si="690"/>
        <v>0</v>
      </c>
      <c r="AH4924" s="1">
        <f t="shared" si="691"/>
        <v>0</v>
      </c>
    </row>
    <row r="4925" spans="1:34" ht="14" x14ac:dyDescent="0.3">
      <c r="A4925" s="279"/>
      <c r="B4925" s="279"/>
      <c r="C4925" s="280"/>
      <c r="D4925" s="281"/>
      <c r="E4925" s="281"/>
      <c r="F4925" s="280"/>
      <c r="G4925" s="281"/>
      <c r="H4925" s="279"/>
      <c r="I4925" s="288" t="str">
        <f>_xlfn.IFNA(VLOOKUP(B4925,'Absence Types'!A:D,4,FALSE),"")</f>
        <v/>
      </c>
      <c r="J4925" s="110" t="str">
        <f t="shared" si="693"/>
        <v>Y</v>
      </c>
      <c r="K4925" s="110" t="str">
        <f t="shared" si="694"/>
        <v>N</v>
      </c>
      <c r="L4925" s="110" t="b">
        <f t="shared" si="695"/>
        <v>0</v>
      </c>
      <c r="M4925" s="110" t="b">
        <f t="shared" si="696"/>
        <v>0</v>
      </c>
      <c r="AC4925" s="1" t="str">
        <f t="shared" si="692"/>
        <v/>
      </c>
      <c r="AD4925" s="1" t="str">
        <f t="shared" si="688"/>
        <v/>
      </c>
      <c r="AE4925" s="1" t="e">
        <f>VLOOKUP(A4925,#REF!,12,FALSE)</f>
        <v>#REF!</v>
      </c>
      <c r="AF4925" s="1">
        <f t="shared" si="689"/>
        <v>0</v>
      </c>
      <c r="AG4925" s="1">
        <f t="shared" si="690"/>
        <v>0</v>
      </c>
      <c r="AH4925" s="1">
        <f t="shared" si="691"/>
        <v>0</v>
      </c>
    </row>
    <row r="4926" spans="1:34" ht="14" x14ac:dyDescent="0.3">
      <c r="A4926" s="279"/>
      <c r="B4926" s="279"/>
      <c r="C4926" s="280"/>
      <c r="D4926" s="281"/>
      <c r="E4926" s="281"/>
      <c r="F4926" s="280"/>
      <c r="G4926" s="281"/>
      <c r="H4926" s="279"/>
      <c r="I4926" s="288" t="str">
        <f>_xlfn.IFNA(VLOOKUP(B4926,'Absence Types'!A:D,4,FALSE),"")</f>
        <v/>
      </c>
      <c r="J4926" s="110" t="str">
        <f t="shared" si="693"/>
        <v>Y</v>
      </c>
      <c r="K4926" s="110" t="str">
        <f t="shared" si="694"/>
        <v>N</v>
      </c>
      <c r="L4926" s="110" t="b">
        <f t="shared" si="695"/>
        <v>0</v>
      </c>
      <c r="M4926" s="110" t="b">
        <f t="shared" si="696"/>
        <v>0</v>
      </c>
      <c r="AC4926" s="1" t="str">
        <f t="shared" si="692"/>
        <v/>
      </c>
      <c r="AD4926" s="1" t="str">
        <f t="shared" si="688"/>
        <v/>
      </c>
      <c r="AE4926" s="1" t="e">
        <f>VLOOKUP(A4926,#REF!,12,FALSE)</f>
        <v>#REF!</v>
      </c>
      <c r="AF4926" s="1">
        <f t="shared" si="689"/>
        <v>0</v>
      </c>
      <c r="AG4926" s="1">
        <f t="shared" si="690"/>
        <v>0</v>
      </c>
      <c r="AH4926" s="1">
        <f t="shared" si="691"/>
        <v>0</v>
      </c>
    </row>
    <row r="4927" spans="1:34" ht="14" x14ac:dyDescent="0.3">
      <c r="A4927" s="279"/>
      <c r="B4927" s="279"/>
      <c r="C4927" s="280"/>
      <c r="D4927" s="281"/>
      <c r="E4927" s="281"/>
      <c r="F4927" s="280"/>
      <c r="G4927" s="281"/>
      <c r="H4927" s="279"/>
      <c r="I4927" s="288" t="str">
        <f>_xlfn.IFNA(VLOOKUP(B4927,'Absence Types'!A:D,4,FALSE),"")</f>
        <v/>
      </c>
      <c r="J4927" s="110" t="str">
        <f t="shared" si="693"/>
        <v>Y</v>
      </c>
      <c r="K4927" s="110" t="str">
        <f t="shared" si="694"/>
        <v>N</v>
      </c>
      <c r="L4927" s="110" t="b">
        <f t="shared" si="695"/>
        <v>0</v>
      </c>
      <c r="M4927" s="110" t="b">
        <f t="shared" si="696"/>
        <v>0</v>
      </c>
      <c r="AC4927" s="1" t="str">
        <f t="shared" si="692"/>
        <v/>
      </c>
      <c r="AD4927" s="1" t="str">
        <f t="shared" si="688"/>
        <v/>
      </c>
      <c r="AE4927" s="1" t="e">
        <f>VLOOKUP(A4927,#REF!,12,FALSE)</f>
        <v>#REF!</v>
      </c>
      <c r="AF4927" s="1">
        <f t="shared" si="689"/>
        <v>0</v>
      </c>
      <c r="AG4927" s="1">
        <f t="shared" si="690"/>
        <v>0</v>
      </c>
      <c r="AH4927" s="1">
        <f t="shared" si="691"/>
        <v>0</v>
      </c>
    </row>
    <row r="4928" spans="1:34" ht="14" x14ac:dyDescent="0.3">
      <c r="A4928" s="279"/>
      <c r="B4928" s="279"/>
      <c r="C4928" s="280"/>
      <c r="D4928" s="281"/>
      <c r="E4928" s="281"/>
      <c r="F4928" s="280"/>
      <c r="G4928" s="281"/>
      <c r="H4928" s="279"/>
      <c r="I4928" s="288" t="str">
        <f>_xlfn.IFNA(VLOOKUP(B4928,'Absence Types'!A:D,4,FALSE),"")</f>
        <v/>
      </c>
      <c r="J4928" s="110" t="str">
        <f t="shared" si="693"/>
        <v>Y</v>
      </c>
      <c r="K4928" s="110" t="str">
        <f t="shared" si="694"/>
        <v>N</v>
      </c>
      <c r="L4928" s="110" t="b">
        <f t="shared" si="695"/>
        <v>0</v>
      </c>
      <c r="M4928" s="110" t="b">
        <f t="shared" si="696"/>
        <v>0</v>
      </c>
      <c r="AC4928" s="1" t="str">
        <f t="shared" si="692"/>
        <v/>
      </c>
      <c r="AD4928" s="1" t="str">
        <f t="shared" si="688"/>
        <v/>
      </c>
      <c r="AE4928" s="1" t="e">
        <f>VLOOKUP(A4928,#REF!,12,FALSE)</f>
        <v>#REF!</v>
      </c>
      <c r="AF4928" s="1">
        <f t="shared" si="689"/>
        <v>0</v>
      </c>
      <c r="AG4928" s="1">
        <f t="shared" si="690"/>
        <v>0</v>
      </c>
      <c r="AH4928" s="1">
        <f t="shared" si="691"/>
        <v>0</v>
      </c>
    </row>
    <row r="4929" spans="1:34" ht="14" x14ac:dyDescent="0.3">
      <c r="A4929" s="279"/>
      <c r="B4929" s="279"/>
      <c r="C4929" s="280"/>
      <c r="D4929" s="281"/>
      <c r="E4929" s="281"/>
      <c r="F4929" s="280"/>
      <c r="G4929" s="281"/>
      <c r="H4929" s="279"/>
      <c r="I4929" s="288" t="str">
        <f>_xlfn.IFNA(VLOOKUP(B4929,'Absence Types'!A:D,4,FALSE),"")</f>
        <v/>
      </c>
      <c r="J4929" s="110" t="str">
        <f t="shared" si="693"/>
        <v>Y</v>
      </c>
      <c r="K4929" s="110" t="str">
        <f t="shared" si="694"/>
        <v>N</v>
      </c>
      <c r="L4929" s="110" t="b">
        <f t="shared" si="695"/>
        <v>0</v>
      </c>
      <c r="M4929" s="110" t="b">
        <f t="shared" si="696"/>
        <v>0</v>
      </c>
      <c r="AC4929" s="1" t="str">
        <f t="shared" si="692"/>
        <v/>
      </c>
      <c r="AD4929" s="1" t="str">
        <f t="shared" si="688"/>
        <v/>
      </c>
      <c r="AE4929" s="1" t="e">
        <f>VLOOKUP(A4929,#REF!,12,FALSE)</f>
        <v>#REF!</v>
      </c>
      <c r="AF4929" s="1">
        <f t="shared" si="689"/>
        <v>0</v>
      </c>
      <c r="AG4929" s="1">
        <f t="shared" si="690"/>
        <v>0</v>
      </c>
      <c r="AH4929" s="1">
        <f t="shared" si="691"/>
        <v>0</v>
      </c>
    </row>
    <row r="4930" spans="1:34" ht="14" x14ac:dyDescent="0.3">
      <c r="A4930" s="279"/>
      <c r="B4930" s="279"/>
      <c r="C4930" s="280"/>
      <c r="D4930" s="281"/>
      <c r="E4930" s="281"/>
      <c r="F4930" s="280"/>
      <c r="G4930" s="281"/>
      <c r="H4930" s="279"/>
      <c r="I4930" s="288" t="str">
        <f>_xlfn.IFNA(VLOOKUP(B4930,'Absence Types'!A:D,4,FALSE),"")</f>
        <v/>
      </c>
      <c r="J4930" s="110" t="str">
        <f t="shared" si="693"/>
        <v>Y</v>
      </c>
      <c r="K4930" s="110" t="str">
        <f t="shared" si="694"/>
        <v>N</v>
      </c>
      <c r="L4930" s="110" t="b">
        <f t="shared" si="695"/>
        <v>0</v>
      </c>
      <c r="M4930" s="110" t="b">
        <f t="shared" si="696"/>
        <v>0</v>
      </c>
      <c r="AC4930" s="1" t="str">
        <f t="shared" si="692"/>
        <v/>
      </c>
      <c r="AD4930" s="1" t="str">
        <f t="shared" si="688"/>
        <v/>
      </c>
      <c r="AE4930" s="1" t="e">
        <f>VLOOKUP(A4930,#REF!,12,FALSE)</f>
        <v>#REF!</v>
      </c>
      <c r="AF4930" s="1">
        <f t="shared" si="689"/>
        <v>0</v>
      </c>
      <c r="AG4930" s="1">
        <f t="shared" si="690"/>
        <v>0</v>
      </c>
      <c r="AH4930" s="1">
        <f t="shared" si="691"/>
        <v>0</v>
      </c>
    </row>
    <row r="4931" spans="1:34" ht="14" x14ac:dyDescent="0.3">
      <c r="A4931" s="279"/>
      <c r="B4931" s="279"/>
      <c r="C4931" s="280"/>
      <c r="D4931" s="281"/>
      <c r="E4931" s="281"/>
      <c r="F4931" s="280"/>
      <c r="G4931" s="281"/>
      <c r="H4931" s="279"/>
      <c r="I4931" s="288" t="str">
        <f>_xlfn.IFNA(VLOOKUP(B4931,'Absence Types'!A:D,4,FALSE),"")</f>
        <v/>
      </c>
      <c r="J4931" s="110" t="str">
        <f t="shared" si="693"/>
        <v>Y</v>
      </c>
      <c r="K4931" s="110" t="str">
        <f t="shared" si="694"/>
        <v>N</v>
      </c>
      <c r="L4931" s="110" t="b">
        <f t="shared" si="695"/>
        <v>0</v>
      </c>
      <c r="M4931" s="110" t="b">
        <f t="shared" si="696"/>
        <v>0</v>
      </c>
      <c r="AC4931" s="1" t="str">
        <f t="shared" si="692"/>
        <v/>
      </c>
      <c r="AD4931" s="1" t="str">
        <f t="shared" si="688"/>
        <v/>
      </c>
      <c r="AE4931" s="1" t="e">
        <f>VLOOKUP(A4931,#REF!,12,FALSE)</f>
        <v>#REF!</v>
      </c>
      <c r="AF4931" s="1">
        <f t="shared" si="689"/>
        <v>0</v>
      </c>
      <c r="AG4931" s="1">
        <f t="shared" si="690"/>
        <v>0</v>
      </c>
      <c r="AH4931" s="1">
        <f t="shared" si="691"/>
        <v>0</v>
      </c>
    </row>
    <row r="4932" spans="1:34" ht="14" x14ac:dyDescent="0.3">
      <c r="A4932" s="279"/>
      <c r="B4932" s="279"/>
      <c r="C4932" s="280"/>
      <c r="D4932" s="281"/>
      <c r="E4932" s="281"/>
      <c r="F4932" s="280"/>
      <c r="G4932" s="281"/>
      <c r="H4932" s="279"/>
      <c r="I4932" s="288" t="str">
        <f>_xlfn.IFNA(VLOOKUP(B4932,'Absence Types'!A:D,4,FALSE),"")</f>
        <v/>
      </c>
      <c r="J4932" s="110" t="str">
        <f t="shared" si="693"/>
        <v>Y</v>
      </c>
      <c r="K4932" s="110" t="str">
        <f t="shared" si="694"/>
        <v>N</v>
      </c>
      <c r="L4932" s="110" t="b">
        <f t="shared" si="695"/>
        <v>0</v>
      </c>
      <c r="M4932" s="110" t="b">
        <f t="shared" si="696"/>
        <v>0</v>
      </c>
      <c r="AC4932" s="1" t="str">
        <f t="shared" si="692"/>
        <v/>
      </c>
      <c r="AD4932" s="1" t="str">
        <f t="shared" ref="AD4932:AD4995" si="697">IF(I4932&lt;&gt;"Days","",((F4932-C4932)+1)-(AF4932)-(AG4932)-(AH4932))</f>
        <v/>
      </c>
      <c r="AE4932" s="1" t="e">
        <f>VLOOKUP(A4932,#REF!,12,FALSE)</f>
        <v>#REF!</v>
      </c>
      <c r="AF4932" s="1">
        <f t="shared" ref="AF4932:AF4981" si="698">IF(D4932=1,0.5,0)</f>
        <v>0</v>
      </c>
      <c r="AG4932" s="1">
        <f t="shared" ref="AG4932:AG4981" si="699">IF(E4932=1,0.5,0)</f>
        <v>0</v>
      </c>
      <c r="AH4932" s="1">
        <f t="shared" ref="AH4932:AH4981" si="700">IF(G4932=1,0.5,0)</f>
        <v>0</v>
      </c>
    </row>
    <row r="4933" spans="1:34" ht="14" x14ac:dyDescent="0.3">
      <c r="A4933" s="279"/>
      <c r="B4933" s="279"/>
      <c r="C4933" s="280"/>
      <c r="D4933" s="281"/>
      <c r="E4933" s="281"/>
      <c r="F4933" s="280"/>
      <c r="G4933" s="281"/>
      <c r="H4933" s="279"/>
      <c r="I4933" s="288" t="str">
        <f>_xlfn.IFNA(VLOOKUP(B4933,'Absence Types'!A:D,4,FALSE),"")</f>
        <v/>
      </c>
      <c r="J4933" s="110" t="str">
        <f t="shared" si="693"/>
        <v>Y</v>
      </c>
      <c r="K4933" s="110" t="str">
        <f t="shared" si="694"/>
        <v>N</v>
      </c>
      <c r="L4933" s="110" t="b">
        <f t="shared" si="695"/>
        <v>0</v>
      </c>
      <c r="M4933" s="110" t="b">
        <f t="shared" si="696"/>
        <v>0</v>
      </c>
      <c r="AC4933" s="1" t="str">
        <f t="shared" ref="AC4933:AC4996" si="701">IF(I4933&lt;&gt;"Hours","",(F4933-C4933)*24)</f>
        <v/>
      </c>
      <c r="AD4933" s="1" t="str">
        <f t="shared" si="697"/>
        <v/>
      </c>
      <c r="AE4933" s="1" t="e">
        <f>VLOOKUP(A4933,#REF!,12,FALSE)</f>
        <v>#REF!</v>
      </c>
      <c r="AF4933" s="1">
        <f t="shared" si="698"/>
        <v>0</v>
      </c>
      <c r="AG4933" s="1">
        <f t="shared" si="699"/>
        <v>0</v>
      </c>
      <c r="AH4933" s="1">
        <f t="shared" si="700"/>
        <v>0</v>
      </c>
    </row>
    <row r="4934" spans="1:34" ht="14" x14ac:dyDescent="0.3">
      <c r="A4934" s="279"/>
      <c r="B4934" s="279"/>
      <c r="C4934" s="280"/>
      <c r="D4934" s="281"/>
      <c r="E4934" s="281"/>
      <c r="F4934" s="280"/>
      <c r="G4934" s="281"/>
      <c r="H4934" s="279"/>
      <c r="I4934" s="288" t="str">
        <f>_xlfn.IFNA(VLOOKUP(B4934,'Absence Types'!A:D,4,FALSE),"")</f>
        <v/>
      </c>
      <c r="J4934" s="110" t="str">
        <f t="shared" si="693"/>
        <v>Y</v>
      </c>
      <c r="K4934" s="110" t="str">
        <f t="shared" si="694"/>
        <v>N</v>
      </c>
      <c r="L4934" s="110" t="b">
        <f t="shared" si="695"/>
        <v>0</v>
      </c>
      <c r="M4934" s="110" t="b">
        <f t="shared" si="696"/>
        <v>0</v>
      </c>
      <c r="AC4934" s="1" t="str">
        <f t="shared" si="701"/>
        <v/>
      </c>
      <c r="AD4934" s="1" t="str">
        <f t="shared" si="697"/>
        <v/>
      </c>
      <c r="AE4934" s="1" t="e">
        <f>VLOOKUP(A4934,#REF!,12,FALSE)</f>
        <v>#REF!</v>
      </c>
      <c r="AF4934" s="1">
        <f t="shared" si="698"/>
        <v>0</v>
      </c>
      <c r="AG4934" s="1">
        <f t="shared" si="699"/>
        <v>0</v>
      </c>
      <c r="AH4934" s="1">
        <f t="shared" si="700"/>
        <v>0</v>
      </c>
    </row>
    <row r="4935" spans="1:34" ht="14" x14ac:dyDescent="0.3">
      <c r="A4935" s="279"/>
      <c r="B4935" s="279"/>
      <c r="C4935" s="280"/>
      <c r="D4935" s="281"/>
      <c r="E4935" s="281"/>
      <c r="F4935" s="280"/>
      <c r="G4935" s="281"/>
      <c r="H4935" s="279"/>
      <c r="I4935" s="288" t="str">
        <f>_xlfn.IFNA(VLOOKUP(B4935,'Absence Types'!A:D,4,FALSE),"")</f>
        <v/>
      </c>
      <c r="J4935" s="110" t="str">
        <f t="shared" si="693"/>
        <v>Y</v>
      </c>
      <c r="K4935" s="110" t="str">
        <f t="shared" si="694"/>
        <v>N</v>
      </c>
      <c r="L4935" s="110" t="b">
        <f t="shared" si="695"/>
        <v>0</v>
      </c>
      <c r="M4935" s="110" t="b">
        <f t="shared" si="696"/>
        <v>0</v>
      </c>
      <c r="AC4935" s="1" t="str">
        <f t="shared" si="701"/>
        <v/>
      </c>
      <c r="AD4935" s="1" t="str">
        <f t="shared" si="697"/>
        <v/>
      </c>
      <c r="AE4935" s="1" t="e">
        <f>VLOOKUP(A4935,#REF!,12,FALSE)</f>
        <v>#REF!</v>
      </c>
      <c r="AF4935" s="1">
        <f t="shared" si="698"/>
        <v>0</v>
      </c>
      <c r="AG4935" s="1">
        <f t="shared" si="699"/>
        <v>0</v>
      </c>
      <c r="AH4935" s="1">
        <f t="shared" si="700"/>
        <v>0</v>
      </c>
    </row>
    <row r="4936" spans="1:34" ht="14" x14ac:dyDescent="0.3">
      <c r="A4936" s="279"/>
      <c r="B4936" s="279"/>
      <c r="C4936" s="280"/>
      <c r="D4936" s="281"/>
      <c r="E4936" s="281"/>
      <c r="F4936" s="280"/>
      <c r="G4936" s="281"/>
      <c r="H4936" s="279"/>
      <c r="I4936" s="288" t="str">
        <f>_xlfn.IFNA(VLOOKUP(B4936,'Absence Types'!A:D,4,FALSE),"")</f>
        <v/>
      </c>
      <c r="J4936" s="110" t="str">
        <f t="shared" ref="J4936:J4999" si="702">IF((RIGHT(TEXT(C4936,"DD/MM/YYYY HH:MM:SS"),8))=(RIGHT(TEXT(F4936,"DD/MM/YYYY HH:MM:SS"),8)),"Y","N")</f>
        <v>Y</v>
      </c>
      <c r="K4936" s="110" t="str">
        <f t="shared" ref="K4936:K4999" si="703">IF(I4936="Hours","Y","N")</f>
        <v>N</v>
      </c>
      <c r="L4936" s="110" t="b">
        <f t="shared" ref="L4936:L4999" si="704">AND(J4936="N",K4936="N")</f>
        <v>0</v>
      </c>
      <c r="M4936" s="110" t="b">
        <f t="shared" ref="M4936:M4999" si="705">AND(I4936="Hours",F4936-C4936&lt;0.00001)</f>
        <v>0</v>
      </c>
      <c r="AC4936" s="1" t="str">
        <f t="shared" si="701"/>
        <v/>
      </c>
      <c r="AD4936" s="1" t="str">
        <f t="shared" si="697"/>
        <v/>
      </c>
      <c r="AE4936" s="1" t="e">
        <f>VLOOKUP(A4936,#REF!,12,FALSE)</f>
        <v>#REF!</v>
      </c>
      <c r="AF4936" s="1">
        <f t="shared" si="698"/>
        <v>0</v>
      </c>
      <c r="AG4936" s="1">
        <f t="shared" si="699"/>
        <v>0</v>
      </c>
      <c r="AH4936" s="1">
        <f t="shared" si="700"/>
        <v>0</v>
      </c>
    </row>
    <row r="4937" spans="1:34" ht="14" x14ac:dyDescent="0.3">
      <c r="A4937" s="279"/>
      <c r="B4937" s="279"/>
      <c r="C4937" s="280"/>
      <c r="D4937" s="281"/>
      <c r="E4937" s="281"/>
      <c r="F4937" s="280"/>
      <c r="G4937" s="281"/>
      <c r="H4937" s="279"/>
      <c r="I4937" s="288" t="str">
        <f>_xlfn.IFNA(VLOOKUP(B4937,'Absence Types'!A:D,4,FALSE),"")</f>
        <v/>
      </c>
      <c r="J4937" s="110" t="str">
        <f t="shared" si="702"/>
        <v>Y</v>
      </c>
      <c r="K4937" s="110" t="str">
        <f t="shared" si="703"/>
        <v>N</v>
      </c>
      <c r="L4937" s="110" t="b">
        <f t="shared" si="704"/>
        <v>0</v>
      </c>
      <c r="M4937" s="110" t="b">
        <f t="shared" si="705"/>
        <v>0</v>
      </c>
      <c r="AC4937" s="1" t="str">
        <f t="shared" si="701"/>
        <v/>
      </c>
      <c r="AD4937" s="1" t="str">
        <f t="shared" si="697"/>
        <v/>
      </c>
      <c r="AE4937" s="1" t="e">
        <f>VLOOKUP(A4937,#REF!,12,FALSE)</f>
        <v>#REF!</v>
      </c>
      <c r="AF4937" s="1">
        <f t="shared" si="698"/>
        <v>0</v>
      </c>
      <c r="AG4937" s="1">
        <f t="shared" si="699"/>
        <v>0</v>
      </c>
      <c r="AH4937" s="1">
        <f t="shared" si="700"/>
        <v>0</v>
      </c>
    </row>
    <row r="4938" spans="1:34" ht="14" x14ac:dyDescent="0.3">
      <c r="A4938" s="279"/>
      <c r="B4938" s="279"/>
      <c r="C4938" s="280"/>
      <c r="D4938" s="281"/>
      <c r="E4938" s="281"/>
      <c r="F4938" s="280"/>
      <c r="G4938" s="281"/>
      <c r="H4938" s="279"/>
      <c r="I4938" s="288" t="str">
        <f>_xlfn.IFNA(VLOOKUP(B4938,'Absence Types'!A:D,4,FALSE),"")</f>
        <v/>
      </c>
      <c r="J4938" s="110" t="str">
        <f t="shared" si="702"/>
        <v>Y</v>
      </c>
      <c r="K4938" s="110" t="str">
        <f t="shared" si="703"/>
        <v>N</v>
      </c>
      <c r="L4938" s="110" t="b">
        <f t="shared" si="704"/>
        <v>0</v>
      </c>
      <c r="M4938" s="110" t="b">
        <f t="shared" si="705"/>
        <v>0</v>
      </c>
      <c r="AC4938" s="1" t="str">
        <f t="shared" si="701"/>
        <v/>
      </c>
      <c r="AD4938" s="1" t="str">
        <f t="shared" si="697"/>
        <v/>
      </c>
      <c r="AE4938" s="1" t="e">
        <f>VLOOKUP(A4938,#REF!,12,FALSE)</f>
        <v>#REF!</v>
      </c>
      <c r="AF4938" s="1">
        <f t="shared" si="698"/>
        <v>0</v>
      </c>
      <c r="AG4938" s="1">
        <f t="shared" si="699"/>
        <v>0</v>
      </c>
      <c r="AH4938" s="1">
        <f t="shared" si="700"/>
        <v>0</v>
      </c>
    </row>
    <row r="4939" spans="1:34" ht="14" x14ac:dyDescent="0.3">
      <c r="A4939" s="279"/>
      <c r="B4939" s="279"/>
      <c r="C4939" s="280"/>
      <c r="D4939" s="281"/>
      <c r="E4939" s="281"/>
      <c r="F4939" s="280"/>
      <c r="G4939" s="281"/>
      <c r="H4939" s="279"/>
      <c r="I4939" s="288" t="str">
        <f>_xlfn.IFNA(VLOOKUP(B4939,'Absence Types'!A:D,4,FALSE),"")</f>
        <v/>
      </c>
      <c r="J4939" s="110" t="str">
        <f t="shared" si="702"/>
        <v>Y</v>
      </c>
      <c r="K4939" s="110" t="str">
        <f t="shared" si="703"/>
        <v>N</v>
      </c>
      <c r="L4939" s="110" t="b">
        <f t="shared" si="704"/>
        <v>0</v>
      </c>
      <c r="M4939" s="110" t="b">
        <f t="shared" si="705"/>
        <v>0</v>
      </c>
      <c r="AC4939" s="1" t="str">
        <f t="shared" si="701"/>
        <v/>
      </c>
      <c r="AD4939" s="1" t="str">
        <f t="shared" si="697"/>
        <v/>
      </c>
      <c r="AE4939" s="1" t="e">
        <f>VLOOKUP(A4939,#REF!,12,FALSE)</f>
        <v>#REF!</v>
      </c>
      <c r="AF4939" s="1">
        <f t="shared" si="698"/>
        <v>0</v>
      </c>
      <c r="AG4939" s="1">
        <f t="shared" si="699"/>
        <v>0</v>
      </c>
      <c r="AH4939" s="1">
        <f t="shared" si="700"/>
        <v>0</v>
      </c>
    </row>
    <row r="4940" spans="1:34" ht="14" x14ac:dyDescent="0.3">
      <c r="A4940" s="279"/>
      <c r="B4940" s="279"/>
      <c r="C4940" s="280"/>
      <c r="D4940" s="281"/>
      <c r="E4940" s="281"/>
      <c r="F4940" s="280"/>
      <c r="G4940" s="281"/>
      <c r="H4940" s="279"/>
      <c r="I4940" s="288" t="str">
        <f>_xlfn.IFNA(VLOOKUP(B4940,'Absence Types'!A:D,4,FALSE),"")</f>
        <v/>
      </c>
      <c r="J4940" s="110" t="str">
        <f t="shared" si="702"/>
        <v>Y</v>
      </c>
      <c r="K4940" s="110" t="str">
        <f t="shared" si="703"/>
        <v>N</v>
      </c>
      <c r="L4940" s="110" t="b">
        <f t="shared" si="704"/>
        <v>0</v>
      </c>
      <c r="M4940" s="110" t="b">
        <f t="shared" si="705"/>
        <v>0</v>
      </c>
      <c r="AC4940" s="1" t="str">
        <f t="shared" si="701"/>
        <v/>
      </c>
      <c r="AD4940" s="1" t="str">
        <f t="shared" si="697"/>
        <v/>
      </c>
      <c r="AE4940" s="1" t="e">
        <f>VLOOKUP(A4940,#REF!,12,FALSE)</f>
        <v>#REF!</v>
      </c>
      <c r="AF4940" s="1">
        <f t="shared" si="698"/>
        <v>0</v>
      </c>
      <c r="AG4940" s="1">
        <f t="shared" si="699"/>
        <v>0</v>
      </c>
      <c r="AH4940" s="1">
        <f t="shared" si="700"/>
        <v>0</v>
      </c>
    </row>
    <row r="4941" spans="1:34" ht="14" x14ac:dyDescent="0.3">
      <c r="A4941" s="279"/>
      <c r="B4941" s="279"/>
      <c r="C4941" s="280"/>
      <c r="D4941" s="281"/>
      <c r="E4941" s="281"/>
      <c r="F4941" s="280"/>
      <c r="G4941" s="281"/>
      <c r="H4941" s="279"/>
      <c r="I4941" s="288" t="str">
        <f>_xlfn.IFNA(VLOOKUP(B4941,'Absence Types'!A:D,4,FALSE),"")</f>
        <v/>
      </c>
      <c r="J4941" s="110" t="str">
        <f t="shared" si="702"/>
        <v>Y</v>
      </c>
      <c r="K4941" s="110" t="str">
        <f t="shared" si="703"/>
        <v>N</v>
      </c>
      <c r="L4941" s="110" t="b">
        <f t="shared" si="704"/>
        <v>0</v>
      </c>
      <c r="M4941" s="110" t="b">
        <f t="shared" si="705"/>
        <v>0</v>
      </c>
      <c r="AC4941" s="1" t="str">
        <f t="shared" si="701"/>
        <v/>
      </c>
      <c r="AD4941" s="1" t="str">
        <f t="shared" si="697"/>
        <v/>
      </c>
      <c r="AE4941" s="1" t="e">
        <f>VLOOKUP(A4941,#REF!,12,FALSE)</f>
        <v>#REF!</v>
      </c>
      <c r="AF4941" s="1">
        <f t="shared" si="698"/>
        <v>0</v>
      </c>
      <c r="AG4941" s="1">
        <f t="shared" si="699"/>
        <v>0</v>
      </c>
      <c r="AH4941" s="1">
        <f t="shared" si="700"/>
        <v>0</v>
      </c>
    </row>
    <row r="4942" spans="1:34" ht="14" x14ac:dyDescent="0.3">
      <c r="A4942" s="279"/>
      <c r="B4942" s="279"/>
      <c r="C4942" s="280"/>
      <c r="D4942" s="281"/>
      <c r="E4942" s="281"/>
      <c r="F4942" s="280"/>
      <c r="G4942" s="281"/>
      <c r="H4942" s="279"/>
      <c r="I4942" s="288" t="str">
        <f>_xlfn.IFNA(VLOOKUP(B4942,'Absence Types'!A:D,4,FALSE),"")</f>
        <v/>
      </c>
      <c r="J4942" s="110" t="str">
        <f t="shared" si="702"/>
        <v>Y</v>
      </c>
      <c r="K4942" s="110" t="str">
        <f t="shared" si="703"/>
        <v>N</v>
      </c>
      <c r="L4942" s="110" t="b">
        <f t="shared" si="704"/>
        <v>0</v>
      </c>
      <c r="M4942" s="110" t="b">
        <f t="shared" si="705"/>
        <v>0</v>
      </c>
      <c r="AC4942" s="1" t="str">
        <f t="shared" si="701"/>
        <v/>
      </c>
      <c r="AD4942" s="1" t="str">
        <f t="shared" si="697"/>
        <v/>
      </c>
      <c r="AE4942" s="1" t="e">
        <f>VLOOKUP(A4942,#REF!,12,FALSE)</f>
        <v>#REF!</v>
      </c>
      <c r="AF4942" s="1">
        <f t="shared" si="698"/>
        <v>0</v>
      </c>
      <c r="AG4942" s="1">
        <f t="shared" si="699"/>
        <v>0</v>
      </c>
      <c r="AH4942" s="1">
        <f t="shared" si="700"/>
        <v>0</v>
      </c>
    </row>
    <row r="4943" spans="1:34" ht="14" x14ac:dyDescent="0.3">
      <c r="A4943" s="279"/>
      <c r="B4943" s="279"/>
      <c r="C4943" s="280"/>
      <c r="D4943" s="281"/>
      <c r="E4943" s="281"/>
      <c r="F4943" s="280"/>
      <c r="G4943" s="281"/>
      <c r="H4943" s="279"/>
      <c r="I4943" s="288" t="str">
        <f>_xlfn.IFNA(VLOOKUP(B4943,'Absence Types'!A:D,4,FALSE),"")</f>
        <v/>
      </c>
      <c r="J4943" s="110" t="str">
        <f t="shared" si="702"/>
        <v>Y</v>
      </c>
      <c r="K4943" s="110" t="str">
        <f t="shared" si="703"/>
        <v>N</v>
      </c>
      <c r="L4943" s="110" t="b">
        <f t="shared" si="704"/>
        <v>0</v>
      </c>
      <c r="M4943" s="110" t="b">
        <f t="shared" si="705"/>
        <v>0</v>
      </c>
      <c r="AC4943" s="1" t="str">
        <f t="shared" si="701"/>
        <v/>
      </c>
      <c r="AD4943" s="1" t="str">
        <f t="shared" si="697"/>
        <v/>
      </c>
      <c r="AE4943" s="1" t="e">
        <f>VLOOKUP(A4943,#REF!,12,FALSE)</f>
        <v>#REF!</v>
      </c>
      <c r="AF4943" s="1">
        <f t="shared" si="698"/>
        <v>0</v>
      </c>
      <c r="AG4943" s="1">
        <f t="shared" si="699"/>
        <v>0</v>
      </c>
      <c r="AH4943" s="1">
        <f t="shared" si="700"/>
        <v>0</v>
      </c>
    </row>
    <row r="4944" spans="1:34" ht="14" x14ac:dyDescent="0.3">
      <c r="A4944" s="279"/>
      <c r="B4944" s="279"/>
      <c r="C4944" s="280"/>
      <c r="D4944" s="281"/>
      <c r="E4944" s="281"/>
      <c r="F4944" s="280"/>
      <c r="G4944" s="281"/>
      <c r="H4944" s="279"/>
      <c r="I4944" s="288" t="str">
        <f>_xlfn.IFNA(VLOOKUP(B4944,'Absence Types'!A:D,4,FALSE),"")</f>
        <v/>
      </c>
      <c r="J4944" s="110" t="str">
        <f t="shared" si="702"/>
        <v>Y</v>
      </c>
      <c r="K4944" s="110" t="str">
        <f t="shared" si="703"/>
        <v>N</v>
      </c>
      <c r="L4944" s="110" t="b">
        <f t="shared" si="704"/>
        <v>0</v>
      </c>
      <c r="M4944" s="110" t="b">
        <f t="shared" si="705"/>
        <v>0</v>
      </c>
      <c r="AC4944" s="1" t="str">
        <f t="shared" si="701"/>
        <v/>
      </c>
      <c r="AD4944" s="1" t="str">
        <f t="shared" si="697"/>
        <v/>
      </c>
      <c r="AE4944" s="1" t="e">
        <f>VLOOKUP(A4944,#REF!,12,FALSE)</f>
        <v>#REF!</v>
      </c>
      <c r="AF4944" s="1">
        <f t="shared" si="698"/>
        <v>0</v>
      </c>
      <c r="AG4944" s="1">
        <f t="shared" si="699"/>
        <v>0</v>
      </c>
      <c r="AH4944" s="1">
        <f t="shared" si="700"/>
        <v>0</v>
      </c>
    </row>
    <row r="4945" spans="1:34" ht="14" x14ac:dyDescent="0.3">
      <c r="A4945" s="279"/>
      <c r="B4945" s="279"/>
      <c r="C4945" s="280"/>
      <c r="D4945" s="281"/>
      <c r="E4945" s="281"/>
      <c r="F4945" s="280"/>
      <c r="G4945" s="281"/>
      <c r="H4945" s="279"/>
      <c r="I4945" s="288" t="str">
        <f>_xlfn.IFNA(VLOOKUP(B4945,'Absence Types'!A:D,4,FALSE),"")</f>
        <v/>
      </c>
      <c r="J4945" s="110" t="str">
        <f t="shared" si="702"/>
        <v>Y</v>
      </c>
      <c r="K4945" s="110" t="str">
        <f t="shared" si="703"/>
        <v>N</v>
      </c>
      <c r="L4945" s="110" t="b">
        <f t="shared" si="704"/>
        <v>0</v>
      </c>
      <c r="M4945" s="110" t="b">
        <f t="shared" si="705"/>
        <v>0</v>
      </c>
      <c r="AC4945" s="1" t="str">
        <f t="shared" si="701"/>
        <v/>
      </c>
      <c r="AD4945" s="1" t="str">
        <f t="shared" si="697"/>
        <v/>
      </c>
      <c r="AE4945" s="1" t="e">
        <f>VLOOKUP(A4945,#REF!,12,FALSE)</f>
        <v>#REF!</v>
      </c>
      <c r="AF4945" s="1">
        <f t="shared" si="698"/>
        <v>0</v>
      </c>
      <c r="AG4945" s="1">
        <f t="shared" si="699"/>
        <v>0</v>
      </c>
      <c r="AH4945" s="1">
        <f t="shared" si="700"/>
        <v>0</v>
      </c>
    </row>
    <row r="4946" spans="1:34" ht="14" x14ac:dyDescent="0.3">
      <c r="A4946" s="279"/>
      <c r="B4946" s="279"/>
      <c r="C4946" s="280"/>
      <c r="D4946" s="281"/>
      <c r="E4946" s="281"/>
      <c r="F4946" s="280"/>
      <c r="G4946" s="281"/>
      <c r="H4946" s="279"/>
      <c r="I4946" s="288" t="str">
        <f>_xlfn.IFNA(VLOOKUP(B4946,'Absence Types'!A:D,4,FALSE),"")</f>
        <v/>
      </c>
      <c r="J4946" s="110" t="str">
        <f t="shared" si="702"/>
        <v>Y</v>
      </c>
      <c r="K4946" s="110" t="str">
        <f t="shared" si="703"/>
        <v>N</v>
      </c>
      <c r="L4946" s="110" t="b">
        <f t="shared" si="704"/>
        <v>0</v>
      </c>
      <c r="M4946" s="110" t="b">
        <f t="shared" si="705"/>
        <v>0</v>
      </c>
      <c r="AC4946" s="1" t="str">
        <f t="shared" si="701"/>
        <v/>
      </c>
      <c r="AD4946" s="1" t="str">
        <f t="shared" si="697"/>
        <v/>
      </c>
      <c r="AE4946" s="1" t="e">
        <f>VLOOKUP(A4946,#REF!,12,FALSE)</f>
        <v>#REF!</v>
      </c>
      <c r="AF4946" s="1">
        <f t="shared" si="698"/>
        <v>0</v>
      </c>
      <c r="AG4946" s="1">
        <f t="shared" si="699"/>
        <v>0</v>
      </c>
      <c r="AH4946" s="1">
        <f t="shared" si="700"/>
        <v>0</v>
      </c>
    </row>
    <row r="4947" spans="1:34" ht="14" x14ac:dyDescent="0.3">
      <c r="A4947" s="279"/>
      <c r="B4947" s="279"/>
      <c r="C4947" s="280"/>
      <c r="D4947" s="281"/>
      <c r="E4947" s="281"/>
      <c r="F4947" s="280"/>
      <c r="G4947" s="281"/>
      <c r="H4947" s="279"/>
      <c r="I4947" s="288" t="str">
        <f>_xlfn.IFNA(VLOOKUP(B4947,'Absence Types'!A:D,4,FALSE),"")</f>
        <v/>
      </c>
      <c r="J4947" s="110" t="str">
        <f t="shared" si="702"/>
        <v>Y</v>
      </c>
      <c r="K4947" s="110" t="str">
        <f t="shared" si="703"/>
        <v>N</v>
      </c>
      <c r="L4947" s="110" t="b">
        <f t="shared" si="704"/>
        <v>0</v>
      </c>
      <c r="M4947" s="110" t="b">
        <f t="shared" si="705"/>
        <v>0</v>
      </c>
      <c r="AC4947" s="1" t="str">
        <f t="shared" si="701"/>
        <v/>
      </c>
      <c r="AD4947" s="1" t="str">
        <f t="shared" si="697"/>
        <v/>
      </c>
      <c r="AE4947" s="1" t="e">
        <f>VLOOKUP(A4947,#REF!,12,FALSE)</f>
        <v>#REF!</v>
      </c>
      <c r="AF4947" s="1">
        <f t="shared" si="698"/>
        <v>0</v>
      </c>
      <c r="AG4947" s="1">
        <f t="shared" si="699"/>
        <v>0</v>
      </c>
      <c r="AH4947" s="1">
        <f t="shared" si="700"/>
        <v>0</v>
      </c>
    </row>
    <row r="4948" spans="1:34" ht="14" x14ac:dyDescent="0.3">
      <c r="A4948" s="279"/>
      <c r="B4948" s="279"/>
      <c r="C4948" s="280"/>
      <c r="D4948" s="281"/>
      <c r="E4948" s="281"/>
      <c r="F4948" s="280"/>
      <c r="G4948" s="281"/>
      <c r="H4948" s="279"/>
      <c r="I4948" s="288" t="str">
        <f>_xlfn.IFNA(VLOOKUP(B4948,'Absence Types'!A:D,4,FALSE),"")</f>
        <v/>
      </c>
      <c r="J4948" s="110" t="str">
        <f t="shared" si="702"/>
        <v>Y</v>
      </c>
      <c r="K4948" s="110" t="str">
        <f t="shared" si="703"/>
        <v>N</v>
      </c>
      <c r="L4948" s="110" t="b">
        <f t="shared" si="704"/>
        <v>0</v>
      </c>
      <c r="M4948" s="110" t="b">
        <f t="shared" si="705"/>
        <v>0</v>
      </c>
      <c r="AC4948" s="1" t="str">
        <f t="shared" si="701"/>
        <v/>
      </c>
      <c r="AD4948" s="1" t="str">
        <f t="shared" si="697"/>
        <v/>
      </c>
      <c r="AE4948" s="1" t="e">
        <f>VLOOKUP(A4948,#REF!,12,FALSE)</f>
        <v>#REF!</v>
      </c>
      <c r="AF4948" s="1">
        <f t="shared" si="698"/>
        <v>0</v>
      </c>
      <c r="AG4948" s="1">
        <f t="shared" si="699"/>
        <v>0</v>
      </c>
      <c r="AH4948" s="1">
        <f t="shared" si="700"/>
        <v>0</v>
      </c>
    </row>
    <row r="4949" spans="1:34" ht="14" x14ac:dyDescent="0.3">
      <c r="A4949" s="279"/>
      <c r="B4949" s="279"/>
      <c r="C4949" s="280"/>
      <c r="D4949" s="281"/>
      <c r="E4949" s="281"/>
      <c r="F4949" s="280"/>
      <c r="G4949" s="281"/>
      <c r="H4949" s="279"/>
      <c r="I4949" s="288" t="str">
        <f>_xlfn.IFNA(VLOOKUP(B4949,'Absence Types'!A:D,4,FALSE),"")</f>
        <v/>
      </c>
      <c r="J4949" s="110" t="str">
        <f t="shared" si="702"/>
        <v>Y</v>
      </c>
      <c r="K4949" s="110" t="str">
        <f t="shared" si="703"/>
        <v>N</v>
      </c>
      <c r="L4949" s="110" t="b">
        <f t="shared" si="704"/>
        <v>0</v>
      </c>
      <c r="M4949" s="110" t="b">
        <f t="shared" si="705"/>
        <v>0</v>
      </c>
      <c r="AC4949" s="1" t="str">
        <f t="shared" si="701"/>
        <v/>
      </c>
      <c r="AD4949" s="1" t="str">
        <f t="shared" si="697"/>
        <v/>
      </c>
      <c r="AE4949" s="1" t="e">
        <f>VLOOKUP(A4949,#REF!,12,FALSE)</f>
        <v>#REF!</v>
      </c>
      <c r="AF4949" s="1">
        <f t="shared" si="698"/>
        <v>0</v>
      </c>
      <c r="AG4949" s="1">
        <f t="shared" si="699"/>
        <v>0</v>
      </c>
      <c r="AH4949" s="1">
        <f t="shared" si="700"/>
        <v>0</v>
      </c>
    </row>
    <row r="4950" spans="1:34" ht="14" x14ac:dyDescent="0.3">
      <c r="A4950" s="279"/>
      <c r="B4950" s="279"/>
      <c r="C4950" s="280"/>
      <c r="D4950" s="281"/>
      <c r="E4950" s="281"/>
      <c r="F4950" s="280"/>
      <c r="G4950" s="281"/>
      <c r="H4950" s="279"/>
      <c r="I4950" s="288" t="str">
        <f>_xlfn.IFNA(VLOOKUP(B4950,'Absence Types'!A:D,4,FALSE),"")</f>
        <v/>
      </c>
      <c r="J4950" s="110" t="str">
        <f t="shared" si="702"/>
        <v>Y</v>
      </c>
      <c r="K4950" s="110" t="str">
        <f t="shared" si="703"/>
        <v>N</v>
      </c>
      <c r="L4950" s="110" t="b">
        <f t="shared" si="704"/>
        <v>0</v>
      </c>
      <c r="M4950" s="110" t="b">
        <f t="shared" si="705"/>
        <v>0</v>
      </c>
      <c r="AC4950" s="1" t="str">
        <f t="shared" si="701"/>
        <v/>
      </c>
      <c r="AD4950" s="1" t="str">
        <f t="shared" si="697"/>
        <v/>
      </c>
      <c r="AE4950" s="1" t="e">
        <f>VLOOKUP(A4950,#REF!,12,FALSE)</f>
        <v>#REF!</v>
      </c>
      <c r="AF4950" s="1">
        <f t="shared" si="698"/>
        <v>0</v>
      </c>
      <c r="AG4950" s="1">
        <f t="shared" si="699"/>
        <v>0</v>
      </c>
      <c r="AH4950" s="1">
        <f t="shared" si="700"/>
        <v>0</v>
      </c>
    </row>
    <row r="4951" spans="1:34" ht="14" x14ac:dyDescent="0.3">
      <c r="A4951" s="279"/>
      <c r="B4951" s="279"/>
      <c r="C4951" s="280"/>
      <c r="D4951" s="281"/>
      <c r="E4951" s="281"/>
      <c r="F4951" s="280"/>
      <c r="G4951" s="281"/>
      <c r="H4951" s="279"/>
      <c r="I4951" s="288" t="str">
        <f>_xlfn.IFNA(VLOOKUP(B4951,'Absence Types'!A:D,4,FALSE),"")</f>
        <v/>
      </c>
      <c r="J4951" s="110" t="str">
        <f t="shared" si="702"/>
        <v>Y</v>
      </c>
      <c r="K4951" s="110" t="str">
        <f t="shared" si="703"/>
        <v>N</v>
      </c>
      <c r="L4951" s="110" t="b">
        <f t="shared" si="704"/>
        <v>0</v>
      </c>
      <c r="M4951" s="110" t="b">
        <f t="shared" si="705"/>
        <v>0</v>
      </c>
      <c r="AC4951" s="1" t="str">
        <f t="shared" si="701"/>
        <v/>
      </c>
      <c r="AD4951" s="1" t="str">
        <f t="shared" si="697"/>
        <v/>
      </c>
      <c r="AE4951" s="1" t="e">
        <f>VLOOKUP(A4951,#REF!,12,FALSE)</f>
        <v>#REF!</v>
      </c>
      <c r="AF4951" s="1">
        <f t="shared" si="698"/>
        <v>0</v>
      </c>
      <c r="AG4951" s="1">
        <f t="shared" si="699"/>
        <v>0</v>
      </c>
      <c r="AH4951" s="1">
        <f t="shared" si="700"/>
        <v>0</v>
      </c>
    </row>
    <row r="4952" spans="1:34" ht="14" x14ac:dyDescent="0.3">
      <c r="A4952" s="279"/>
      <c r="B4952" s="279"/>
      <c r="C4952" s="280"/>
      <c r="D4952" s="281"/>
      <c r="E4952" s="281"/>
      <c r="F4952" s="280"/>
      <c r="G4952" s="281"/>
      <c r="H4952" s="279"/>
      <c r="I4952" s="288" t="str">
        <f>_xlfn.IFNA(VLOOKUP(B4952,'Absence Types'!A:D,4,FALSE),"")</f>
        <v/>
      </c>
      <c r="J4952" s="110" t="str">
        <f t="shared" si="702"/>
        <v>Y</v>
      </c>
      <c r="K4952" s="110" t="str">
        <f t="shared" si="703"/>
        <v>N</v>
      </c>
      <c r="L4952" s="110" t="b">
        <f t="shared" si="704"/>
        <v>0</v>
      </c>
      <c r="M4952" s="110" t="b">
        <f t="shared" si="705"/>
        <v>0</v>
      </c>
      <c r="AC4952" s="1" t="str">
        <f t="shared" si="701"/>
        <v/>
      </c>
      <c r="AD4952" s="1" t="str">
        <f t="shared" si="697"/>
        <v/>
      </c>
      <c r="AE4952" s="1" t="e">
        <f>VLOOKUP(A4952,#REF!,12,FALSE)</f>
        <v>#REF!</v>
      </c>
      <c r="AF4952" s="1">
        <f t="shared" si="698"/>
        <v>0</v>
      </c>
      <c r="AG4952" s="1">
        <f t="shared" si="699"/>
        <v>0</v>
      </c>
      <c r="AH4952" s="1">
        <f t="shared" si="700"/>
        <v>0</v>
      </c>
    </row>
    <row r="4953" spans="1:34" ht="14" x14ac:dyDescent="0.3">
      <c r="A4953" s="279"/>
      <c r="B4953" s="279"/>
      <c r="C4953" s="280"/>
      <c r="D4953" s="281"/>
      <c r="E4953" s="281"/>
      <c r="F4953" s="280"/>
      <c r="G4953" s="281"/>
      <c r="H4953" s="279"/>
      <c r="I4953" s="288" t="str">
        <f>_xlfn.IFNA(VLOOKUP(B4953,'Absence Types'!A:D,4,FALSE),"")</f>
        <v/>
      </c>
      <c r="J4953" s="110" t="str">
        <f t="shared" si="702"/>
        <v>Y</v>
      </c>
      <c r="K4953" s="110" t="str">
        <f t="shared" si="703"/>
        <v>N</v>
      </c>
      <c r="L4953" s="110" t="b">
        <f t="shared" si="704"/>
        <v>0</v>
      </c>
      <c r="M4953" s="110" t="b">
        <f t="shared" si="705"/>
        <v>0</v>
      </c>
      <c r="AC4953" s="1" t="str">
        <f t="shared" si="701"/>
        <v/>
      </c>
      <c r="AD4953" s="1" t="str">
        <f t="shared" si="697"/>
        <v/>
      </c>
      <c r="AE4953" s="1" t="e">
        <f>VLOOKUP(A4953,#REF!,12,FALSE)</f>
        <v>#REF!</v>
      </c>
      <c r="AF4953" s="1">
        <f t="shared" si="698"/>
        <v>0</v>
      </c>
      <c r="AG4953" s="1">
        <f t="shared" si="699"/>
        <v>0</v>
      </c>
      <c r="AH4953" s="1">
        <f t="shared" si="700"/>
        <v>0</v>
      </c>
    </row>
    <row r="4954" spans="1:34" ht="14" x14ac:dyDescent="0.3">
      <c r="A4954" s="279"/>
      <c r="B4954" s="279"/>
      <c r="C4954" s="280"/>
      <c r="D4954" s="281"/>
      <c r="E4954" s="281"/>
      <c r="F4954" s="280"/>
      <c r="G4954" s="281"/>
      <c r="H4954" s="279"/>
      <c r="I4954" s="288" t="str">
        <f>_xlfn.IFNA(VLOOKUP(B4954,'Absence Types'!A:D,4,FALSE),"")</f>
        <v/>
      </c>
      <c r="J4954" s="110" t="str">
        <f t="shared" si="702"/>
        <v>Y</v>
      </c>
      <c r="K4954" s="110" t="str">
        <f t="shared" si="703"/>
        <v>N</v>
      </c>
      <c r="L4954" s="110" t="b">
        <f t="shared" si="704"/>
        <v>0</v>
      </c>
      <c r="M4954" s="110" t="b">
        <f t="shared" si="705"/>
        <v>0</v>
      </c>
      <c r="AC4954" s="1" t="str">
        <f t="shared" si="701"/>
        <v/>
      </c>
      <c r="AD4954" s="1" t="str">
        <f t="shared" si="697"/>
        <v/>
      </c>
      <c r="AE4954" s="1" t="e">
        <f>VLOOKUP(A4954,#REF!,12,FALSE)</f>
        <v>#REF!</v>
      </c>
      <c r="AF4954" s="1">
        <f t="shared" si="698"/>
        <v>0</v>
      </c>
      <c r="AG4954" s="1">
        <f t="shared" si="699"/>
        <v>0</v>
      </c>
      <c r="AH4954" s="1">
        <f t="shared" si="700"/>
        <v>0</v>
      </c>
    </row>
    <row r="4955" spans="1:34" ht="14" x14ac:dyDescent="0.3">
      <c r="A4955" s="279"/>
      <c r="B4955" s="279"/>
      <c r="C4955" s="280"/>
      <c r="D4955" s="281"/>
      <c r="E4955" s="281"/>
      <c r="F4955" s="280"/>
      <c r="G4955" s="281"/>
      <c r="H4955" s="279"/>
      <c r="I4955" s="288" t="str">
        <f>_xlfn.IFNA(VLOOKUP(B4955,'Absence Types'!A:D,4,FALSE),"")</f>
        <v/>
      </c>
      <c r="J4955" s="110" t="str">
        <f t="shared" si="702"/>
        <v>Y</v>
      </c>
      <c r="K4955" s="110" t="str">
        <f t="shared" si="703"/>
        <v>N</v>
      </c>
      <c r="L4955" s="110" t="b">
        <f t="shared" si="704"/>
        <v>0</v>
      </c>
      <c r="M4955" s="110" t="b">
        <f t="shared" si="705"/>
        <v>0</v>
      </c>
      <c r="AC4955" s="1" t="str">
        <f t="shared" si="701"/>
        <v/>
      </c>
      <c r="AD4955" s="1" t="str">
        <f t="shared" si="697"/>
        <v/>
      </c>
      <c r="AE4955" s="1" t="e">
        <f>VLOOKUP(A4955,#REF!,12,FALSE)</f>
        <v>#REF!</v>
      </c>
      <c r="AF4955" s="1">
        <f t="shared" si="698"/>
        <v>0</v>
      </c>
      <c r="AG4955" s="1">
        <f t="shared" si="699"/>
        <v>0</v>
      </c>
      <c r="AH4955" s="1">
        <f t="shared" si="700"/>
        <v>0</v>
      </c>
    </row>
    <row r="4956" spans="1:34" ht="14" x14ac:dyDescent="0.3">
      <c r="A4956" s="279"/>
      <c r="B4956" s="279"/>
      <c r="C4956" s="280"/>
      <c r="D4956" s="281"/>
      <c r="E4956" s="281"/>
      <c r="F4956" s="280"/>
      <c r="G4956" s="281"/>
      <c r="H4956" s="279"/>
      <c r="I4956" s="288" t="str">
        <f>_xlfn.IFNA(VLOOKUP(B4956,'Absence Types'!A:D,4,FALSE),"")</f>
        <v/>
      </c>
      <c r="J4956" s="110" t="str">
        <f t="shared" si="702"/>
        <v>Y</v>
      </c>
      <c r="K4956" s="110" t="str">
        <f t="shared" si="703"/>
        <v>N</v>
      </c>
      <c r="L4956" s="110" t="b">
        <f t="shared" si="704"/>
        <v>0</v>
      </c>
      <c r="M4956" s="110" t="b">
        <f t="shared" si="705"/>
        <v>0</v>
      </c>
      <c r="AC4956" s="1" t="str">
        <f t="shared" si="701"/>
        <v/>
      </c>
      <c r="AD4956" s="1" t="str">
        <f t="shared" si="697"/>
        <v/>
      </c>
      <c r="AE4956" s="1" t="e">
        <f>VLOOKUP(A4956,#REF!,12,FALSE)</f>
        <v>#REF!</v>
      </c>
      <c r="AF4956" s="1">
        <f t="shared" si="698"/>
        <v>0</v>
      </c>
      <c r="AG4956" s="1">
        <f t="shared" si="699"/>
        <v>0</v>
      </c>
      <c r="AH4956" s="1">
        <f t="shared" si="700"/>
        <v>0</v>
      </c>
    </row>
    <row r="4957" spans="1:34" ht="14" x14ac:dyDescent="0.3">
      <c r="A4957" s="279"/>
      <c r="B4957" s="279"/>
      <c r="C4957" s="280"/>
      <c r="D4957" s="281"/>
      <c r="E4957" s="281"/>
      <c r="F4957" s="280"/>
      <c r="G4957" s="281"/>
      <c r="H4957" s="279"/>
      <c r="I4957" s="288" t="str">
        <f>_xlfn.IFNA(VLOOKUP(B4957,'Absence Types'!A:D,4,FALSE),"")</f>
        <v/>
      </c>
      <c r="J4957" s="110" t="str">
        <f t="shared" si="702"/>
        <v>Y</v>
      </c>
      <c r="K4957" s="110" t="str">
        <f t="shared" si="703"/>
        <v>N</v>
      </c>
      <c r="L4957" s="110" t="b">
        <f t="shared" si="704"/>
        <v>0</v>
      </c>
      <c r="M4957" s="110" t="b">
        <f t="shared" si="705"/>
        <v>0</v>
      </c>
      <c r="AC4957" s="1" t="str">
        <f t="shared" si="701"/>
        <v/>
      </c>
      <c r="AD4957" s="1" t="str">
        <f t="shared" si="697"/>
        <v/>
      </c>
      <c r="AE4957" s="1" t="e">
        <f>VLOOKUP(A4957,#REF!,12,FALSE)</f>
        <v>#REF!</v>
      </c>
      <c r="AF4957" s="1">
        <f t="shared" si="698"/>
        <v>0</v>
      </c>
      <c r="AG4957" s="1">
        <f t="shared" si="699"/>
        <v>0</v>
      </c>
      <c r="AH4957" s="1">
        <f t="shared" si="700"/>
        <v>0</v>
      </c>
    </row>
    <row r="4958" spans="1:34" ht="14" x14ac:dyDescent="0.3">
      <c r="A4958" s="279"/>
      <c r="B4958" s="279"/>
      <c r="C4958" s="280"/>
      <c r="D4958" s="281"/>
      <c r="E4958" s="281"/>
      <c r="F4958" s="280"/>
      <c r="G4958" s="281"/>
      <c r="H4958" s="279"/>
      <c r="I4958" s="288" t="str">
        <f>_xlfn.IFNA(VLOOKUP(B4958,'Absence Types'!A:D,4,FALSE),"")</f>
        <v/>
      </c>
      <c r="J4958" s="110" t="str">
        <f t="shared" si="702"/>
        <v>Y</v>
      </c>
      <c r="K4958" s="110" t="str">
        <f t="shared" si="703"/>
        <v>N</v>
      </c>
      <c r="L4958" s="110" t="b">
        <f t="shared" si="704"/>
        <v>0</v>
      </c>
      <c r="M4958" s="110" t="b">
        <f t="shared" si="705"/>
        <v>0</v>
      </c>
      <c r="AC4958" s="1" t="str">
        <f t="shared" si="701"/>
        <v/>
      </c>
      <c r="AD4958" s="1" t="str">
        <f t="shared" si="697"/>
        <v/>
      </c>
      <c r="AE4958" s="1" t="e">
        <f>VLOOKUP(A4958,#REF!,12,FALSE)</f>
        <v>#REF!</v>
      </c>
      <c r="AF4958" s="1">
        <f t="shared" si="698"/>
        <v>0</v>
      </c>
      <c r="AG4958" s="1">
        <f t="shared" si="699"/>
        <v>0</v>
      </c>
      <c r="AH4958" s="1">
        <f t="shared" si="700"/>
        <v>0</v>
      </c>
    </row>
    <row r="4959" spans="1:34" ht="14" x14ac:dyDescent="0.3">
      <c r="A4959" s="279"/>
      <c r="B4959" s="279"/>
      <c r="C4959" s="280"/>
      <c r="D4959" s="281"/>
      <c r="E4959" s="281"/>
      <c r="F4959" s="280"/>
      <c r="G4959" s="281"/>
      <c r="H4959" s="279"/>
      <c r="I4959" s="288" t="str">
        <f>_xlfn.IFNA(VLOOKUP(B4959,'Absence Types'!A:D,4,FALSE),"")</f>
        <v/>
      </c>
      <c r="J4959" s="110" t="str">
        <f t="shared" si="702"/>
        <v>Y</v>
      </c>
      <c r="K4959" s="110" t="str">
        <f t="shared" si="703"/>
        <v>N</v>
      </c>
      <c r="L4959" s="110" t="b">
        <f t="shared" si="704"/>
        <v>0</v>
      </c>
      <c r="M4959" s="110" t="b">
        <f t="shared" si="705"/>
        <v>0</v>
      </c>
      <c r="AC4959" s="1" t="str">
        <f t="shared" si="701"/>
        <v/>
      </c>
      <c r="AD4959" s="1" t="str">
        <f t="shared" si="697"/>
        <v/>
      </c>
      <c r="AE4959" s="1" t="e">
        <f>VLOOKUP(A4959,#REF!,12,FALSE)</f>
        <v>#REF!</v>
      </c>
      <c r="AF4959" s="1">
        <f t="shared" si="698"/>
        <v>0</v>
      </c>
      <c r="AG4959" s="1">
        <f t="shared" si="699"/>
        <v>0</v>
      </c>
      <c r="AH4959" s="1">
        <f t="shared" si="700"/>
        <v>0</v>
      </c>
    </row>
    <row r="4960" spans="1:34" ht="14" x14ac:dyDescent="0.3">
      <c r="A4960" s="279"/>
      <c r="B4960" s="279"/>
      <c r="C4960" s="280"/>
      <c r="D4960" s="281"/>
      <c r="E4960" s="281"/>
      <c r="F4960" s="280"/>
      <c r="G4960" s="281"/>
      <c r="H4960" s="279"/>
      <c r="I4960" s="288" t="str">
        <f>_xlfn.IFNA(VLOOKUP(B4960,'Absence Types'!A:D,4,FALSE),"")</f>
        <v/>
      </c>
      <c r="J4960" s="110" t="str">
        <f t="shared" si="702"/>
        <v>Y</v>
      </c>
      <c r="K4960" s="110" t="str">
        <f t="shared" si="703"/>
        <v>N</v>
      </c>
      <c r="L4960" s="110" t="b">
        <f t="shared" si="704"/>
        <v>0</v>
      </c>
      <c r="M4960" s="110" t="b">
        <f t="shared" si="705"/>
        <v>0</v>
      </c>
      <c r="AC4960" s="1" t="str">
        <f t="shared" si="701"/>
        <v/>
      </c>
      <c r="AD4960" s="1" t="str">
        <f t="shared" si="697"/>
        <v/>
      </c>
      <c r="AE4960" s="1" t="e">
        <f>VLOOKUP(A4960,#REF!,12,FALSE)</f>
        <v>#REF!</v>
      </c>
      <c r="AF4960" s="1">
        <f t="shared" si="698"/>
        <v>0</v>
      </c>
      <c r="AG4960" s="1">
        <f t="shared" si="699"/>
        <v>0</v>
      </c>
      <c r="AH4960" s="1">
        <f t="shared" si="700"/>
        <v>0</v>
      </c>
    </row>
    <row r="4961" spans="1:34" ht="14" x14ac:dyDescent="0.3">
      <c r="A4961" s="279"/>
      <c r="B4961" s="279"/>
      <c r="C4961" s="280"/>
      <c r="D4961" s="281"/>
      <c r="E4961" s="281"/>
      <c r="F4961" s="280"/>
      <c r="G4961" s="281"/>
      <c r="H4961" s="279"/>
      <c r="I4961" s="288" t="str">
        <f>_xlfn.IFNA(VLOOKUP(B4961,'Absence Types'!A:D,4,FALSE),"")</f>
        <v/>
      </c>
      <c r="J4961" s="110" t="str">
        <f t="shared" si="702"/>
        <v>Y</v>
      </c>
      <c r="K4961" s="110" t="str">
        <f t="shared" si="703"/>
        <v>N</v>
      </c>
      <c r="L4961" s="110" t="b">
        <f t="shared" si="704"/>
        <v>0</v>
      </c>
      <c r="M4961" s="110" t="b">
        <f t="shared" si="705"/>
        <v>0</v>
      </c>
      <c r="AC4961" s="1" t="str">
        <f t="shared" si="701"/>
        <v/>
      </c>
      <c r="AD4961" s="1" t="str">
        <f t="shared" si="697"/>
        <v/>
      </c>
      <c r="AE4961" s="1" t="e">
        <f>VLOOKUP(A4961,#REF!,12,FALSE)</f>
        <v>#REF!</v>
      </c>
      <c r="AF4961" s="1">
        <f t="shared" si="698"/>
        <v>0</v>
      </c>
      <c r="AG4961" s="1">
        <f t="shared" si="699"/>
        <v>0</v>
      </c>
      <c r="AH4961" s="1">
        <f t="shared" si="700"/>
        <v>0</v>
      </c>
    </row>
    <row r="4962" spans="1:34" ht="14" x14ac:dyDescent="0.3">
      <c r="A4962" s="279"/>
      <c r="B4962" s="279"/>
      <c r="C4962" s="280"/>
      <c r="D4962" s="281"/>
      <c r="E4962" s="281"/>
      <c r="F4962" s="280"/>
      <c r="G4962" s="281"/>
      <c r="H4962" s="279"/>
      <c r="I4962" s="288" t="str">
        <f>_xlfn.IFNA(VLOOKUP(B4962,'Absence Types'!A:D,4,FALSE),"")</f>
        <v/>
      </c>
      <c r="J4962" s="110" t="str">
        <f t="shared" si="702"/>
        <v>Y</v>
      </c>
      <c r="K4962" s="110" t="str">
        <f t="shared" si="703"/>
        <v>N</v>
      </c>
      <c r="L4962" s="110" t="b">
        <f t="shared" si="704"/>
        <v>0</v>
      </c>
      <c r="M4962" s="110" t="b">
        <f t="shared" si="705"/>
        <v>0</v>
      </c>
      <c r="AC4962" s="1" t="str">
        <f t="shared" si="701"/>
        <v/>
      </c>
      <c r="AD4962" s="1" t="str">
        <f t="shared" si="697"/>
        <v/>
      </c>
      <c r="AE4962" s="1" t="e">
        <f>VLOOKUP(A4962,#REF!,12,FALSE)</f>
        <v>#REF!</v>
      </c>
      <c r="AF4962" s="1">
        <f t="shared" si="698"/>
        <v>0</v>
      </c>
      <c r="AG4962" s="1">
        <f t="shared" si="699"/>
        <v>0</v>
      </c>
      <c r="AH4962" s="1">
        <f t="shared" si="700"/>
        <v>0</v>
      </c>
    </row>
    <row r="4963" spans="1:34" ht="14" x14ac:dyDescent="0.3">
      <c r="A4963" s="279"/>
      <c r="B4963" s="279"/>
      <c r="C4963" s="280"/>
      <c r="D4963" s="281"/>
      <c r="E4963" s="281"/>
      <c r="F4963" s="280"/>
      <c r="G4963" s="281"/>
      <c r="H4963" s="279"/>
      <c r="I4963" s="288" t="str">
        <f>_xlfn.IFNA(VLOOKUP(B4963,'Absence Types'!A:D,4,FALSE),"")</f>
        <v/>
      </c>
      <c r="J4963" s="110" t="str">
        <f t="shared" si="702"/>
        <v>Y</v>
      </c>
      <c r="K4963" s="110" t="str">
        <f t="shared" si="703"/>
        <v>N</v>
      </c>
      <c r="L4963" s="110" t="b">
        <f t="shared" si="704"/>
        <v>0</v>
      </c>
      <c r="M4963" s="110" t="b">
        <f t="shared" si="705"/>
        <v>0</v>
      </c>
      <c r="AC4963" s="1" t="str">
        <f t="shared" si="701"/>
        <v/>
      </c>
      <c r="AD4963" s="1" t="str">
        <f t="shared" si="697"/>
        <v/>
      </c>
      <c r="AE4963" s="1" t="e">
        <f>VLOOKUP(A4963,#REF!,12,FALSE)</f>
        <v>#REF!</v>
      </c>
      <c r="AF4963" s="1">
        <f t="shared" si="698"/>
        <v>0</v>
      </c>
      <c r="AG4963" s="1">
        <f t="shared" si="699"/>
        <v>0</v>
      </c>
      <c r="AH4963" s="1">
        <f t="shared" si="700"/>
        <v>0</v>
      </c>
    </row>
    <row r="4964" spans="1:34" ht="14" x14ac:dyDescent="0.3">
      <c r="A4964" s="279"/>
      <c r="B4964" s="279"/>
      <c r="C4964" s="280"/>
      <c r="D4964" s="281"/>
      <c r="E4964" s="281"/>
      <c r="F4964" s="280"/>
      <c r="G4964" s="281"/>
      <c r="H4964" s="279"/>
      <c r="I4964" s="288" t="str">
        <f>_xlfn.IFNA(VLOOKUP(B4964,'Absence Types'!A:D,4,FALSE),"")</f>
        <v/>
      </c>
      <c r="J4964" s="110" t="str">
        <f t="shared" si="702"/>
        <v>Y</v>
      </c>
      <c r="K4964" s="110" t="str">
        <f t="shared" si="703"/>
        <v>N</v>
      </c>
      <c r="L4964" s="110" t="b">
        <f t="shared" si="704"/>
        <v>0</v>
      </c>
      <c r="M4964" s="110" t="b">
        <f t="shared" si="705"/>
        <v>0</v>
      </c>
      <c r="AC4964" s="1" t="str">
        <f t="shared" si="701"/>
        <v/>
      </c>
      <c r="AD4964" s="1" t="str">
        <f t="shared" si="697"/>
        <v/>
      </c>
      <c r="AE4964" s="1" t="e">
        <f>VLOOKUP(A4964,#REF!,12,FALSE)</f>
        <v>#REF!</v>
      </c>
      <c r="AF4964" s="1">
        <f t="shared" si="698"/>
        <v>0</v>
      </c>
      <c r="AG4964" s="1">
        <f t="shared" si="699"/>
        <v>0</v>
      </c>
      <c r="AH4964" s="1">
        <f t="shared" si="700"/>
        <v>0</v>
      </c>
    </row>
    <row r="4965" spans="1:34" ht="14" x14ac:dyDescent="0.3">
      <c r="A4965" s="279"/>
      <c r="B4965" s="279"/>
      <c r="C4965" s="280"/>
      <c r="D4965" s="281"/>
      <c r="E4965" s="281"/>
      <c r="F4965" s="280"/>
      <c r="G4965" s="281"/>
      <c r="H4965" s="279"/>
      <c r="I4965" s="288" t="str">
        <f>_xlfn.IFNA(VLOOKUP(B4965,'Absence Types'!A:D,4,FALSE),"")</f>
        <v/>
      </c>
      <c r="J4965" s="110" t="str">
        <f t="shared" si="702"/>
        <v>Y</v>
      </c>
      <c r="K4965" s="110" t="str">
        <f t="shared" si="703"/>
        <v>N</v>
      </c>
      <c r="L4965" s="110" t="b">
        <f t="shared" si="704"/>
        <v>0</v>
      </c>
      <c r="M4965" s="110" t="b">
        <f t="shared" si="705"/>
        <v>0</v>
      </c>
      <c r="AC4965" s="1" t="str">
        <f t="shared" si="701"/>
        <v/>
      </c>
      <c r="AD4965" s="1" t="str">
        <f t="shared" si="697"/>
        <v/>
      </c>
      <c r="AE4965" s="1" t="e">
        <f>VLOOKUP(A4965,#REF!,12,FALSE)</f>
        <v>#REF!</v>
      </c>
      <c r="AF4965" s="1">
        <f t="shared" si="698"/>
        <v>0</v>
      </c>
      <c r="AG4965" s="1">
        <f t="shared" si="699"/>
        <v>0</v>
      </c>
      <c r="AH4965" s="1">
        <f t="shared" si="700"/>
        <v>0</v>
      </c>
    </row>
    <row r="4966" spans="1:34" ht="14" x14ac:dyDescent="0.3">
      <c r="A4966" s="279"/>
      <c r="B4966" s="279"/>
      <c r="C4966" s="280"/>
      <c r="D4966" s="281"/>
      <c r="E4966" s="281"/>
      <c r="F4966" s="280"/>
      <c r="G4966" s="281"/>
      <c r="H4966" s="279"/>
      <c r="I4966" s="288" t="str">
        <f>_xlfn.IFNA(VLOOKUP(B4966,'Absence Types'!A:D,4,FALSE),"")</f>
        <v/>
      </c>
      <c r="J4966" s="110" t="str">
        <f t="shared" si="702"/>
        <v>Y</v>
      </c>
      <c r="K4966" s="110" t="str">
        <f t="shared" si="703"/>
        <v>N</v>
      </c>
      <c r="L4966" s="110" t="b">
        <f t="shared" si="704"/>
        <v>0</v>
      </c>
      <c r="M4966" s="110" t="b">
        <f t="shared" si="705"/>
        <v>0</v>
      </c>
      <c r="AC4966" s="1" t="str">
        <f t="shared" si="701"/>
        <v/>
      </c>
      <c r="AD4966" s="1" t="str">
        <f t="shared" si="697"/>
        <v/>
      </c>
      <c r="AE4966" s="1" t="e">
        <f>VLOOKUP(A4966,#REF!,12,FALSE)</f>
        <v>#REF!</v>
      </c>
      <c r="AF4966" s="1">
        <f t="shared" si="698"/>
        <v>0</v>
      </c>
      <c r="AG4966" s="1">
        <f t="shared" si="699"/>
        <v>0</v>
      </c>
      <c r="AH4966" s="1">
        <f t="shared" si="700"/>
        <v>0</v>
      </c>
    </row>
    <row r="4967" spans="1:34" ht="14" x14ac:dyDescent="0.3">
      <c r="A4967" s="279"/>
      <c r="B4967" s="279"/>
      <c r="C4967" s="280"/>
      <c r="D4967" s="281"/>
      <c r="E4967" s="281"/>
      <c r="F4967" s="280"/>
      <c r="G4967" s="281"/>
      <c r="H4967" s="279"/>
      <c r="I4967" s="288" t="str">
        <f>_xlfn.IFNA(VLOOKUP(B4967,'Absence Types'!A:D,4,FALSE),"")</f>
        <v/>
      </c>
      <c r="J4967" s="110" t="str">
        <f t="shared" si="702"/>
        <v>Y</v>
      </c>
      <c r="K4967" s="110" t="str">
        <f t="shared" si="703"/>
        <v>N</v>
      </c>
      <c r="L4967" s="110" t="b">
        <f t="shared" si="704"/>
        <v>0</v>
      </c>
      <c r="M4967" s="110" t="b">
        <f t="shared" si="705"/>
        <v>0</v>
      </c>
      <c r="AC4967" s="1" t="str">
        <f t="shared" si="701"/>
        <v/>
      </c>
      <c r="AD4967" s="1" t="str">
        <f t="shared" si="697"/>
        <v/>
      </c>
      <c r="AE4967" s="1" t="e">
        <f>VLOOKUP(A4967,#REF!,12,FALSE)</f>
        <v>#REF!</v>
      </c>
      <c r="AF4967" s="1">
        <f t="shared" si="698"/>
        <v>0</v>
      </c>
      <c r="AG4967" s="1">
        <f t="shared" si="699"/>
        <v>0</v>
      </c>
      <c r="AH4967" s="1">
        <f t="shared" si="700"/>
        <v>0</v>
      </c>
    </row>
    <row r="4968" spans="1:34" ht="14" x14ac:dyDescent="0.3">
      <c r="A4968" s="279"/>
      <c r="B4968" s="279"/>
      <c r="C4968" s="280"/>
      <c r="D4968" s="281"/>
      <c r="E4968" s="281"/>
      <c r="F4968" s="280"/>
      <c r="G4968" s="281"/>
      <c r="H4968" s="279"/>
      <c r="I4968" s="288" t="str">
        <f>_xlfn.IFNA(VLOOKUP(B4968,'Absence Types'!A:D,4,FALSE),"")</f>
        <v/>
      </c>
      <c r="J4968" s="110" t="str">
        <f t="shared" si="702"/>
        <v>Y</v>
      </c>
      <c r="K4968" s="110" t="str">
        <f t="shared" si="703"/>
        <v>N</v>
      </c>
      <c r="L4968" s="110" t="b">
        <f t="shared" si="704"/>
        <v>0</v>
      </c>
      <c r="M4968" s="110" t="b">
        <f t="shared" si="705"/>
        <v>0</v>
      </c>
      <c r="AC4968" s="1" t="str">
        <f t="shared" si="701"/>
        <v/>
      </c>
      <c r="AD4968" s="1" t="str">
        <f t="shared" si="697"/>
        <v/>
      </c>
      <c r="AE4968" s="1" t="e">
        <f>VLOOKUP(A4968,#REF!,12,FALSE)</f>
        <v>#REF!</v>
      </c>
      <c r="AF4968" s="1">
        <f t="shared" si="698"/>
        <v>0</v>
      </c>
      <c r="AG4968" s="1">
        <f t="shared" si="699"/>
        <v>0</v>
      </c>
      <c r="AH4968" s="1">
        <f t="shared" si="700"/>
        <v>0</v>
      </c>
    </row>
    <row r="4969" spans="1:34" ht="14" x14ac:dyDescent="0.3">
      <c r="A4969" s="279"/>
      <c r="B4969" s="279"/>
      <c r="C4969" s="280"/>
      <c r="D4969" s="281"/>
      <c r="E4969" s="281"/>
      <c r="F4969" s="280"/>
      <c r="G4969" s="281"/>
      <c r="H4969" s="279"/>
      <c r="I4969" s="288" t="str">
        <f>_xlfn.IFNA(VLOOKUP(B4969,'Absence Types'!A:D,4,FALSE),"")</f>
        <v/>
      </c>
      <c r="J4969" s="110" t="str">
        <f t="shared" si="702"/>
        <v>Y</v>
      </c>
      <c r="K4969" s="110" t="str">
        <f t="shared" si="703"/>
        <v>N</v>
      </c>
      <c r="L4969" s="110" t="b">
        <f t="shared" si="704"/>
        <v>0</v>
      </c>
      <c r="M4969" s="110" t="b">
        <f t="shared" si="705"/>
        <v>0</v>
      </c>
      <c r="AC4969" s="1" t="str">
        <f t="shared" si="701"/>
        <v/>
      </c>
      <c r="AD4969" s="1" t="str">
        <f t="shared" si="697"/>
        <v/>
      </c>
      <c r="AE4969" s="1" t="e">
        <f>VLOOKUP(A4969,#REF!,12,FALSE)</f>
        <v>#REF!</v>
      </c>
      <c r="AF4969" s="1">
        <f t="shared" si="698"/>
        <v>0</v>
      </c>
      <c r="AG4969" s="1">
        <f t="shared" si="699"/>
        <v>0</v>
      </c>
      <c r="AH4969" s="1">
        <f t="shared" si="700"/>
        <v>0</v>
      </c>
    </row>
    <row r="4970" spans="1:34" ht="14" x14ac:dyDescent="0.3">
      <c r="A4970" s="279"/>
      <c r="B4970" s="279"/>
      <c r="C4970" s="280"/>
      <c r="D4970" s="281"/>
      <c r="E4970" s="281"/>
      <c r="F4970" s="280"/>
      <c r="G4970" s="281"/>
      <c r="H4970" s="279"/>
      <c r="I4970" s="288" t="str">
        <f>_xlfn.IFNA(VLOOKUP(B4970,'Absence Types'!A:D,4,FALSE),"")</f>
        <v/>
      </c>
      <c r="J4970" s="110" t="str">
        <f t="shared" si="702"/>
        <v>Y</v>
      </c>
      <c r="K4970" s="110" t="str">
        <f t="shared" si="703"/>
        <v>N</v>
      </c>
      <c r="L4970" s="110" t="b">
        <f t="shared" si="704"/>
        <v>0</v>
      </c>
      <c r="M4970" s="110" t="b">
        <f t="shared" si="705"/>
        <v>0</v>
      </c>
      <c r="AC4970" s="1" t="str">
        <f t="shared" si="701"/>
        <v/>
      </c>
      <c r="AD4970" s="1" t="str">
        <f t="shared" si="697"/>
        <v/>
      </c>
      <c r="AE4970" s="1" t="e">
        <f>VLOOKUP(A4970,#REF!,12,FALSE)</f>
        <v>#REF!</v>
      </c>
      <c r="AF4970" s="1">
        <f t="shared" si="698"/>
        <v>0</v>
      </c>
      <c r="AG4970" s="1">
        <f t="shared" si="699"/>
        <v>0</v>
      </c>
      <c r="AH4970" s="1">
        <f t="shared" si="700"/>
        <v>0</v>
      </c>
    </row>
    <row r="4971" spans="1:34" ht="14" x14ac:dyDescent="0.3">
      <c r="A4971" s="279"/>
      <c r="B4971" s="279"/>
      <c r="C4971" s="280"/>
      <c r="D4971" s="281"/>
      <c r="E4971" s="281"/>
      <c r="F4971" s="280"/>
      <c r="G4971" s="281"/>
      <c r="H4971" s="279"/>
      <c r="I4971" s="288" t="str">
        <f>_xlfn.IFNA(VLOOKUP(B4971,'Absence Types'!A:D,4,FALSE),"")</f>
        <v/>
      </c>
      <c r="J4971" s="110" t="str">
        <f t="shared" si="702"/>
        <v>Y</v>
      </c>
      <c r="K4971" s="110" t="str">
        <f t="shared" si="703"/>
        <v>N</v>
      </c>
      <c r="L4971" s="110" t="b">
        <f t="shared" si="704"/>
        <v>0</v>
      </c>
      <c r="M4971" s="110" t="b">
        <f t="shared" si="705"/>
        <v>0</v>
      </c>
      <c r="AC4971" s="1" t="str">
        <f t="shared" si="701"/>
        <v/>
      </c>
      <c r="AD4971" s="1" t="str">
        <f t="shared" si="697"/>
        <v/>
      </c>
      <c r="AE4971" s="1" t="e">
        <f>VLOOKUP(A4971,#REF!,12,FALSE)</f>
        <v>#REF!</v>
      </c>
      <c r="AF4971" s="1">
        <f t="shared" si="698"/>
        <v>0</v>
      </c>
      <c r="AG4971" s="1">
        <f t="shared" si="699"/>
        <v>0</v>
      </c>
      <c r="AH4971" s="1">
        <f t="shared" si="700"/>
        <v>0</v>
      </c>
    </row>
    <row r="4972" spans="1:34" ht="14" x14ac:dyDescent="0.3">
      <c r="A4972" s="279"/>
      <c r="B4972" s="279"/>
      <c r="C4972" s="280"/>
      <c r="D4972" s="281"/>
      <c r="E4972" s="281"/>
      <c r="F4972" s="280"/>
      <c r="G4972" s="281"/>
      <c r="H4972" s="279"/>
      <c r="I4972" s="288" t="str">
        <f>_xlfn.IFNA(VLOOKUP(B4972,'Absence Types'!A:D,4,FALSE),"")</f>
        <v/>
      </c>
      <c r="J4972" s="110" t="str">
        <f t="shared" si="702"/>
        <v>Y</v>
      </c>
      <c r="K4972" s="110" t="str">
        <f t="shared" si="703"/>
        <v>N</v>
      </c>
      <c r="L4972" s="110" t="b">
        <f t="shared" si="704"/>
        <v>0</v>
      </c>
      <c r="M4972" s="110" t="b">
        <f t="shared" si="705"/>
        <v>0</v>
      </c>
      <c r="AC4972" s="1" t="str">
        <f t="shared" si="701"/>
        <v/>
      </c>
      <c r="AD4972" s="1" t="str">
        <f t="shared" si="697"/>
        <v/>
      </c>
      <c r="AE4972" s="1" t="e">
        <f>VLOOKUP(A4972,#REF!,12,FALSE)</f>
        <v>#REF!</v>
      </c>
      <c r="AF4972" s="1">
        <f t="shared" si="698"/>
        <v>0</v>
      </c>
      <c r="AG4972" s="1">
        <f t="shared" si="699"/>
        <v>0</v>
      </c>
      <c r="AH4972" s="1">
        <f t="shared" si="700"/>
        <v>0</v>
      </c>
    </row>
    <row r="4973" spans="1:34" ht="14" x14ac:dyDescent="0.3">
      <c r="A4973" s="279"/>
      <c r="B4973" s="279"/>
      <c r="C4973" s="280"/>
      <c r="D4973" s="281"/>
      <c r="E4973" s="281"/>
      <c r="F4973" s="280"/>
      <c r="G4973" s="281"/>
      <c r="H4973" s="279"/>
      <c r="I4973" s="288" t="str">
        <f>_xlfn.IFNA(VLOOKUP(B4973,'Absence Types'!A:D,4,FALSE),"")</f>
        <v/>
      </c>
      <c r="J4973" s="110" t="str">
        <f t="shared" si="702"/>
        <v>Y</v>
      </c>
      <c r="K4973" s="110" t="str">
        <f t="shared" si="703"/>
        <v>N</v>
      </c>
      <c r="L4973" s="110" t="b">
        <f t="shared" si="704"/>
        <v>0</v>
      </c>
      <c r="M4973" s="110" t="b">
        <f t="shared" si="705"/>
        <v>0</v>
      </c>
      <c r="AC4973" s="1" t="str">
        <f t="shared" si="701"/>
        <v/>
      </c>
      <c r="AD4973" s="1" t="str">
        <f t="shared" si="697"/>
        <v/>
      </c>
      <c r="AE4973" s="1" t="e">
        <f>VLOOKUP(A4973,#REF!,12,FALSE)</f>
        <v>#REF!</v>
      </c>
      <c r="AF4973" s="1">
        <f t="shared" si="698"/>
        <v>0</v>
      </c>
      <c r="AG4973" s="1">
        <f t="shared" si="699"/>
        <v>0</v>
      </c>
      <c r="AH4973" s="1">
        <f t="shared" si="700"/>
        <v>0</v>
      </c>
    </row>
    <row r="4974" spans="1:34" ht="14" x14ac:dyDescent="0.3">
      <c r="A4974" s="279"/>
      <c r="B4974" s="279"/>
      <c r="C4974" s="280"/>
      <c r="D4974" s="281"/>
      <c r="E4974" s="281"/>
      <c r="F4974" s="280"/>
      <c r="G4974" s="281"/>
      <c r="H4974" s="279"/>
      <c r="I4974" s="288" t="str">
        <f>_xlfn.IFNA(VLOOKUP(B4974,'Absence Types'!A:D,4,FALSE),"")</f>
        <v/>
      </c>
      <c r="J4974" s="110" t="str">
        <f t="shared" si="702"/>
        <v>Y</v>
      </c>
      <c r="K4974" s="110" t="str">
        <f t="shared" si="703"/>
        <v>N</v>
      </c>
      <c r="L4974" s="110" t="b">
        <f t="shared" si="704"/>
        <v>0</v>
      </c>
      <c r="M4974" s="110" t="b">
        <f t="shared" si="705"/>
        <v>0</v>
      </c>
      <c r="AC4974" s="1" t="str">
        <f t="shared" si="701"/>
        <v/>
      </c>
      <c r="AD4974" s="1" t="str">
        <f t="shared" si="697"/>
        <v/>
      </c>
      <c r="AE4974" s="1" t="e">
        <f>VLOOKUP(A4974,#REF!,12,FALSE)</f>
        <v>#REF!</v>
      </c>
      <c r="AF4974" s="1">
        <f t="shared" si="698"/>
        <v>0</v>
      </c>
      <c r="AG4974" s="1">
        <f t="shared" si="699"/>
        <v>0</v>
      </c>
      <c r="AH4974" s="1">
        <f t="shared" si="700"/>
        <v>0</v>
      </c>
    </row>
    <row r="4975" spans="1:34" ht="14" x14ac:dyDescent="0.3">
      <c r="A4975" s="279"/>
      <c r="B4975" s="279"/>
      <c r="C4975" s="280"/>
      <c r="D4975" s="281"/>
      <c r="E4975" s="281"/>
      <c r="F4975" s="280"/>
      <c r="G4975" s="281"/>
      <c r="H4975" s="279"/>
      <c r="I4975" s="288" t="str">
        <f>_xlfn.IFNA(VLOOKUP(B4975,'Absence Types'!A:D,4,FALSE),"")</f>
        <v/>
      </c>
      <c r="J4975" s="110" t="str">
        <f t="shared" si="702"/>
        <v>Y</v>
      </c>
      <c r="K4975" s="110" t="str">
        <f t="shared" si="703"/>
        <v>N</v>
      </c>
      <c r="L4975" s="110" t="b">
        <f t="shared" si="704"/>
        <v>0</v>
      </c>
      <c r="M4975" s="110" t="b">
        <f t="shared" si="705"/>
        <v>0</v>
      </c>
      <c r="AC4975" s="1" t="str">
        <f t="shared" si="701"/>
        <v/>
      </c>
      <c r="AD4975" s="1" t="str">
        <f t="shared" si="697"/>
        <v/>
      </c>
      <c r="AE4975" s="1" t="e">
        <f>VLOOKUP(A4975,#REF!,12,FALSE)</f>
        <v>#REF!</v>
      </c>
      <c r="AF4975" s="1">
        <f t="shared" si="698"/>
        <v>0</v>
      </c>
      <c r="AG4975" s="1">
        <f t="shared" si="699"/>
        <v>0</v>
      </c>
      <c r="AH4975" s="1">
        <f t="shared" si="700"/>
        <v>0</v>
      </c>
    </row>
    <row r="4976" spans="1:34" ht="14" x14ac:dyDescent="0.3">
      <c r="A4976" s="279"/>
      <c r="B4976" s="279"/>
      <c r="C4976" s="280"/>
      <c r="D4976" s="281"/>
      <c r="E4976" s="281"/>
      <c r="F4976" s="280"/>
      <c r="G4976" s="281"/>
      <c r="H4976" s="279"/>
      <c r="I4976" s="288" t="str">
        <f>_xlfn.IFNA(VLOOKUP(B4976,'Absence Types'!A:D,4,FALSE),"")</f>
        <v/>
      </c>
      <c r="J4976" s="110" t="str">
        <f t="shared" si="702"/>
        <v>Y</v>
      </c>
      <c r="K4976" s="110" t="str">
        <f t="shared" si="703"/>
        <v>N</v>
      </c>
      <c r="L4976" s="110" t="b">
        <f t="shared" si="704"/>
        <v>0</v>
      </c>
      <c r="M4976" s="110" t="b">
        <f t="shared" si="705"/>
        <v>0</v>
      </c>
      <c r="AC4976" s="1" t="str">
        <f t="shared" si="701"/>
        <v/>
      </c>
      <c r="AD4976" s="1" t="str">
        <f t="shared" si="697"/>
        <v/>
      </c>
      <c r="AE4976" s="1" t="e">
        <f>VLOOKUP(A4976,#REF!,12,FALSE)</f>
        <v>#REF!</v>
      </c>
      <c r="AF4976" s="1">
        <f t="shared" si="698"/>
        <v>0</v>
      </c>
      <c r="AG4976" s="1">
        <f t="shared" si="699"/>
        <v>0</v>
      </c>
      <c r="AH4976" s="1">
        <f t="shared" si="700"/>
        <v>0</v>
      </c>
    </row>
    <row r="4977" spans="1:34" ht="14" x14ac:dyDescent="0.3">
      <c r="A4977" s="279"/>
      <c r="B4977" s="279"/>
      <c r="C4977" s="280"/>
      <c r="D4977" s="281"/>
      <c r="E4977" s="281"/>
      <c r="F4977" s="280"/>
      <c r="G4977" s="281"/>
      <c r="H4977" s="279"/>
      <c r="I4977" s="288" t="str">
        <f>_xlfn.IFNA(VLOOKUP(B4977,'Absence Types'!A:D,4,FALSE),"")</f>
        <v/>
      </c>
      <c r="J4977" s="110" t="str">
        <f t="shared" si="702"/>
        <v>Y</v>
      </c>
      <c r="K4977" s="110" t="str">
        <f t="shared" si="703"/>
        <v>N</v>
      </c>
      <c r="L4977" s="110" t="b">
        <f t="shared" si="704"/>
        <v>0</v>
      </c>
      <c r="M4977" s="110" t="b">
        <f t="shared" si="705"/>
        <v>0</v>
      </c>
      <c r="AC4977" s="1" t="str">
        <f t="shared" si="701"/>
        <v/>
      </c>
      <c r="AD4977" s="1" t="str">
        <f t="shared" si="697"/>
        <v/>
      </c>
      <c r="AE4977" s="1" t="e">
        <f>VLOOKUP(A4977,#REF!,12,FALSE)</f>
        <v>#REF!</v>
      </c>
      <c r="AF4977" s="1">
        <f t="shared" si="698"/>
        <v>0</v>
      </c>
      <c r="AG4977" s="1">
        <f t="shared" si="699"/>
        <v>0</v>
      </c>
      <c r="AH4977" s="1">
        <f t="shared" si="700"/>
        <v>0</v>
      </c>
    </row>
    <row r="4978" spans="1:34" ht="14" x14ac:dyDescent="0.3">
      <c r="A4978" s="279"/>
      <c r="B4978" s="279"/>
      <c r="C4978" s="280"/>
      <c r="D4978" s="281"/>
      <c r="E4978" s="281"/>
      <c r="F4978" s="280"/>
      <c r="G4978" s="281"/>
      <c r="H4978" s="279"/>
      <c r="I4978" s="288" t="str">
        <f>_xlfn.IFNA(VLOOKUP(B4978,'Absence Types'!A:D,4,FALSE),"")</f>
        <v/>
      </c>
      <c r="J4978" s="110" t="str">
        <f t="shared" si="702"/>
        <v>Y</v>
      </c>
      <c r="K4978" s="110" t="str">
        <f t="shared" si="703"/>
        <v>N</v>
      </c>
      <c r="L4978" s="110" t="b">
        <f t="shared" si="704"/>
        <v>0</v>
      </c>
      <c r="M4978" s="110" t="b">
        <f t="shared" si="705"/>
        <v>0</v>
      </c>
      <c r="AC4978" s="1" t="str">
        <f t="shared" si="701"/>
        <v/>
      </c>
      <c r="AD4978" s="1" t="str">
        <f t="shared" si="697"/>
        <v/>
      </c>
      <c r="AE4978" s="1" t="e">
        <f>VLOOKUP(A4978,#REF!,12,FALSE)</f>
        <v>#REF!</v>
      </c>
      <c r="AF4978" s="1">
        <f t="shared" si="698"/>
        <v>0</v>
      </c>
      <c r="AG4978" s="1">
        <f t="shared" si="699"/>
        <v>0</v>
      </c>
      <c r="AH4978" s="1">
        <f t="shared" si="700"/>
        <v>0</v>
      </c>
    </row>
    <row r="4979" spans="1:34" ht="14" x14ac:dyDescent="0.3">
      <c r="A4979" s="279"/>
      <c r="B4979" s="279"/>
      <c r="C4979" s="280"/>
      <c r="D4979" s="281"/>
      <c r="E4979" s="281"/>
      <c r="F4979" s="280"/>
      <c r="G4979" s="281"/>
      <c r="H4979" s="279"/>
      <c r="I4979" s="288" t="str">
        <f>_xlfn.IFNA(VLOOKUP(B4979,'Absence Types'!A:D,4,FALSE),"")</f>
        <v/>
      </c>
      <c r="J4979" s="110" t="str">
        <f t="shared" si="702"/>
        <v>Y</v>
      </c>
      <c r="K4979" s="110" t="str">
        <f t="shared" si="703"/>
        <v>N</v>
      </c>
      <c r="L4979" s="110" t="b">
        <f t="shared" si="704"/>
        <v>0</v>
      </c>
      <c r="M4979" s="110" t="b">
        <f t="shared" si="705"/>
        <v>0</v>
      </c>
      <c r="AC4979" s="1" t="str">
        <f t="shared" si="701"/>
        <v/>
      </c>
      <c r="AD4979" s="1" t="str">
        <f t="shared" si="697"/>
        <v/>
      </c>
      <c r="AE4979" s="1" t="e">
        <f>VLOOKUP(A4979,#REF!,12,FALSE)</f>
        <v>#REF!</v>
      </c>
      <c r="AF4979" s="1">
        <f t="shared" si="698"/>
        <v>0</v>
      </c>
      <c r="AG4979" s="1">
        <f t="shared" si="699"/>
        <v>0</v>
      </c>
      <c r="AH4979" s="1">
        <f t="shared" si="700"/>
        <v>0</v>
      </c>
    </row>
    <row r="4980" spans="1:34" ht="14" x14ac:dyDescent="0.3">
      <c r="A4980" s="279"/>
      <c r="B4980" s="279"/>
      <c r="C4980" s="280"/>
      <c r="D4980" s="281"/>
      <c r="E4980" s="281"/>
      <c r="F4980" s="280"/>
      <c r="G4980" s="281"/>
      <c r="H4980" s="279"/>
      <c r="I4980" s="288" t="str">
        <f>_xlfn.IFNA(VLOOKUP(B4980,'Absence Types'!A:D,4,FALSE),"")</f>
        <v/>
      </c>
      <c r="J4980" s="110" t="str">
        <f t="shared" si="702"/>
        <v>Y</v>
      </c>
      <c r="K4980" s="110" t="str">
        <f t="shared" si="703"/>
        <v>N</v>
      </c>
      <c r="L4980" s="110" t="b">
        <f t="shared" si="704"/>
        <v>0</v>
      </c>
      <c r="M4980" s="110" t="b">
        <f t="shared" si="705"/>
        <v>0</v>
      </c>
      <c r="AC4980" s="1" t="str">
        <f t="shared" si="701"/>
        <v/>
      </c>
      <c r="AD4980" s="1" t="str">
        <f t="shared" si="697"/>
        <v/>
      </c>
      <c r="AE4980" s="1" t="e">
        <f>VLOOKUP(A4980,#REF!,12,FALSE)</f>
        <v>#REF!</v>
      </c>
      <c r="AF4980" s="1">
        <f t="shared" si="698"/>
        <v>0</v>
      </c>
      <c r="AG4980" s="1">
        <f t="shared" si="699"/>
        <v>0</v>
      </c>
      <c r="AH4980" s="1">
        <f t="shared" si="700"/>
        <v>0</v>
      </c>
    </row>
    <row r="4981" spans="1:34" ht="14" x14ac:dyDescent="0.3">
      <c r="A4981" s="279"/>
      <c r="B4981" s="279"/>
      <c r="C4981" s="280"/>
      <c r="D4981" s="281"/>
      <c r="E4981" s="281"/>
      <c r="F4981" s="280"/>
      <c r="G4981" s="281"/>
      <c r="H4981" s="279"/>
      <c r="I4981" s="288" t="str">
        <f>_xlfn.IFNA(VLOOKUP(B4981,'Absence Types'!A:D,4,FALSE),"")</f>
        <v/>
      </c>
      <c r="J4981" s="110"/>
      <c r="K4981" s="110" t="str">
        <f t="shared" si="703"/>
        <v>N</v>
      </c>
      <c r="L4981" s="110" t="b">
        <f t="shared" si="704"/>
        <v>0</v>
      </c>
      <c r="M4981" s="110" t="b">
        <f t="shared" si="705"/>
        <v>0</v>
      </c>
      <c r="AC4981" s="1" t="str">
        <f t="shared" si="701"/>
        <v/>
      </c>
      <c r="AD4981" s="1" t="str">
        <f t="shared" si="697"/>
        <v/>
      </c>
      <c r="AE4981" s="1" t="e">
        <f>VLOOKUP(A4981,#REF!,12,FALSE)</f>
        <v>#REF!</v>
      </c>
      <c r="AF4981" s="1">
        <f t="shared" si="698"/>
        <v>0</v>
      </c>
      <c r="AG4981" s="1">
        <f t="shared" si="699"/>
        <v>0</v>
      </c>
      <c r="AH4981" s="1">
        <f t="shared" si="700"/>
        <v>0</v>
      </c>
    </row>
    <row r="4982" spans="1:34" ht="14" x14ac:dyDescent="0.3">
      <c r="A4982" s="279"/>
      <c r="B4982" s="279"/>
      <c r="C4982" s="280"/>
      <c r="D4982" s="281"/>
      <c r="E4982" s="281"/>
      <c r="F4982" s="280"/>
      <c r="G4982" s="281"/>
      <c r="H4982" s="279"/>
      <c r="I4982" s="288" t="str">
        <f>_xlfn.IFNA(VLOOKUP(B4982,'Absence Types'!A:D,4,FALSE),"")</f>
        <v/>
      </c>
      <c r="J4982" s="110" t="str">
        <f t="shared" si="702"/>
        <v>Y</v>
      </c>
      <c r="K4982" s="110" t="str">
        <f t="shared" si="703"/>
        <v>N</v>
      </c>
      <c r="L4982" s="110" t="b">
        <f t="shared" si="704"/>
        <v>0</v>
      </c>
      <c r="M4982" s="110" t="b">
        <f t="shared" si="705"/>
        <v>0</v>
      </c>
      <c r="AC4982" s="1" t="str">
        <f t="shared" si="701"/>
        <v/>
      </c>
      <c r="AD4982" s="1" t="str">
        <f t="shared" si="697"/>
        <v/>
      </c>
      <c r="AE4982" s="1" t="e">
        <f>VLOOKUP(A4982,#REF!,12,FALSE)</f>
        <v>#REF!</v>
      </c>
      <c r="AF4982" s="1">
        <f t="shared" ref="AF4982:AF5001" si="706">IF(D4982=1,0.5,0)</f>
        <v>0</v>
      </c>
      <c r="AG4982" s="1">
        <f t="shared" ref="AG4982:AG5001" si="707">IF(E4982=1,0.5,0)</f>
        <v>0</v>
      </c>
      <c r="AH4982" s="1">
        <f t="shared" ref="AH4982:AH5001" si="708">IF(G4982=1,0.5,0)</f>
        <v>0</v>
      </c>
    </row>
    <row r="4983" spans="1:34" ht="14" x14ac:dyDescent="0.3">
      <c r="A4983" s="279"/>
      <c r="B4983" s="279"/>
      <c r="C4983" s="280"/>
      <c r="D4983" s="281"/>
      <c r="E4983" s="281"/>
      <c r="F4983" s="280"/>
      <c r="G4983" s="281"/>
      <c r="H4983" s="279"/>
      <c r="I4983" s="288" t="str">
        <f>_xlfn.IFNA(VLOOKUP(B4983,'Absence Types'!A:D,4,FALSE),"")</f>
        <v/>
      </c>
      <c r="J4983" s="110" t="str">
        <f t="shared" si="702"/>
        <v>Y</v>
      </c>
      <c r="K4983" s="110" t="str">
        <f t="shared" si="703"/>
        <v>N</v>
      </c>
      <c r="L4983" s="110" t="b">
        <f t="shared" si="704"/>
        <v>0</v>
      </c>
      <c r="M4983" s="110" t="b">
        <f t="shared" si="705"/>
        <v>0</v>
      </c>
      <c r="AC4983" s="1" t="str">
        <f t="shared" si="701"/>
        <v/>
      </c>
      <c r="AD4983" s="1" t="str">
        <f t="shared" si="697"/>
        <v/>
      </c>
      <c r="AE4983" s="1" t="e">
        <f>VLOOKUP(A4983,#REF!,12,FALSE)</f>
        <v>#REF!</v>
      </c>
      <c r="AF4983" s="1">
        <f t="shared" si="706"/>
        <v>0</v>
      </c>
      <c r="AG4983" s="1">
        <f t="shared" si="707"/>
        <v>0</v>
      </c>
      <c r="AH4983" s="1">
        <f t="shared" si="708"/>
        <v>0</v>
      </c>
    </row>
    <row r="4984" spans="1:34" ht="14" x14ac:dyDescent="0.3">
      <c r="A4984" s="279"/>
      <c r="B4984" s="279"/>
      <c r="C4984" s="280"/>
      <c r="D4984" s="281"/>
      <c r="E4984" s="281"/>
      <c r="F4984" s="280"/>
      <c r="G4984" s="281"/>
      <c r="H4984" s="279"/>
      <c r="I4984" s="288" t="str">
        <f>_xlfn.IFNA(VLOOKUP(B4984,'Absence Types'!A:D,4,FALSE),"")</f>
        <v/>
      </c>
      <c r="J4984" s="110" t="str">
        <f t="shared" si="702"/>
        <v>Y</v>
      </c>
      <c r="K4984" s="110" t="str">
        <f t="shared" si="703"/>
        <v>N</v>
      </c>
      <c r="L4984" s="110" t="b">
        <f t="shared" si="704"/>
        <v>0</v>
      </c>
      <c r="M4984" s="110" t="b">
        <f t="shared" si="705"/>
        <v>0</v>
      </c>
      <c r="AC4984" s="1" t="str">
        <f t="shared" si="701"/>
        <v/>
      </c>
      <c r="AD4984" s="1" t="str">
        <f t="shared" si="697"/>
        <v/>
      </c>
      <c r="AE4984" s="1" t="e">
        <f>VLOOKUP(A4984,#REF!,12,FALSE)</f>
        <v>#REF!</v>
      </c>
      <c r="AF4984" s="1">
        <f t="shared" si="706"/>
        <v>0</v>
      </c>
      <c r="AG4984" s="1">
        <f t="shared" si="707"/>
        <v>0</v>
      </c>
      <c r="AH4984" s="1">
        <f t="shared" si="708"/>
        <v>0</v>
      </c>
    </row>
    <row r="4985" spans="1:34" ht="14" x14ac:dyDescent="0.3">
      <c r="A4985" s="279"/>
      <c r="B4985" s="279"/>
      <c r="C4985" s="280"/>
      <c r="D4985" s="281"/>
      <c r="E4985" s="281"/>
      <c r="F4985" s="280"/>
      <c r="G4985" s="281"/>
      <c r="H4985" s="279"/>
      <c r="I4985" s="288" t="str">
        <f>_xlfn.IFNA(VLOOKUP(B4985,'Absence Types'!A:D,4,FALSE),"")</f>
        <v/>
      </c>
      <c r="J4985" s="110" t="str">
        <f t="shared" si="702"/>
        <v>Y</v>
      </c>
      <c r="K4985" s="110" t="str">
        <f t="shared" si="703"/>
        <v>N</v>
      </c>
      <c r="L4985" s="110" t="b">
        <f t="shared" si="704"/>
        <v>0</v>
      </c>
      <c r="M4985" s="110" t="b">
        <f t="shared" si="705"/>
        <v>0</v>
      </c>
      <c r="AC4985" s="1" t="str">
        <f t="shared" si="701"/>
        <v/>
      </c>
      <c r="AD4985" s="1" t="str">
        <f t="shared" si="697"/>
        <v/>
      </c>
      <c r="AE4985" s="1" t="e">
        <f>VLOOKUP(A4985,#REF!,12,FALSE)</f>
        <v>#REF!</v>
      </c>
      <c r="AF4985" s="1">
        <f t="shared" si="706"/>
        <v>0</v>
      </c>
      <c r="AG4985" s="1">
        <f t="shared" si="707"/>
        <v>0</v>
      </c>
      <c r="AH4985" s="1">
        <f t="shared" si="708"/>
        <v>0</v>
      </c>
    </row>
    <row r="4986" spans="1:34" ht="14" x14ac:dyDescent="0.3">
      <c r="A4986" s="279"/>
      <c r="B4986" s="279"/>
      <c r="C4986" s="280"/>
      <c r="D4986" s="281"/>
      <c r="E4986" s="281"/>
      <c r="F4986" s="280"/>
      <c r="G4986" s="281"/>
      <c r="H4986" s="279"/>
      <c r="I4986" s="288" t="str">
        <f>_xlfn.IFNA(VLOOKUP(B4986,'Absence Types'!A:D,4,FALSE),"")</f>
        <v/>
      </c>
      <c r="J4986" s="110" t="str">
        <f t="shared" si="702"/>
        <v>Y</v>
      </c>
      <c r="K4986" s="110" t="str">
        <f t="shared" si="703"/>
        <v>N</v>
      </c>
      <c r="L4986" s="110" t="b">
        <f t="shared" si="704"/>
        <v>0</v>
      </c>
      <c r="M4986" s="110" t="b">
        <f t="shared" si="705"/>
        <v>0</v>
      </c>
      <c r="AC4986" s="1" t="str">
        <f t="shared" si="701"/>
        <v/>
      </c>
      <c r="AD4986" s="1" t="str">
        <f t="shared" si="697"/>
        <v/>
      </c>
      <c r="AE4986" s="1" t="e">
        <f>VLOOKUP(A4986,#REF!,12,FALSE)</f>
        <v>#REF!</v>
      </c>
      <c r="AF4986" s="1">
        <f t="shared" si="706"/>
        <v>0</v>
      </c>
      <c r="AG4986" s="1">
        <f t="shared" si="707"/>
        <v>0</v>
      </c>
      <c r="AH4986" s="1">
        <f t="shared" si="708"/>
        <v>0</v>
      </c>
    </row>
    <row r="4987" spans="1:34" ht="14" x14ac:dyDescent="0.3">
      <c r="A4987" s="279"/>
      <c r="B4987" s="279"/>
      <c r="C4987" s="280"/>
      <c r="D4987" s="281"/>
      <c r="E4987" s="281"/>
      <c r="F4987" s="280"/>
      <c r="G4987" s="281"/>
      <c r="H4987" s="279"/>
      <c r="I4987" s="288" t="str">
        <f>_xlfn.IFNA(VLOOKUP(B4987,'Absence Types'!A:D,4,FALSE),"")</f>
        <v/>
      </c>
      <c r="J4987" s="110" t="str">
        <f t="shared" si="702"/>
        <v>Y</v>
      </c>
      <c r="K4987" s="110" t="str">
        <f t="shared" si="703"/>
        <v>N</v>
      </c>
      <c r="L4987" s="110" t="b">
        <f t="shared" si="704"/>
        <v>0</v>
      </c>
      <c r="M4987" s="110" t="b">
        <f t="shared" si="705"/>
        <v>0</v>
      </c>
      <c r="AC4987" s="1" t="str">
        <f t="shared" si="701"/>
        <v/>
      </c>
      <c r="AD4987" s="1" t="str">
        <f t="shared" si="697"/>
        <v/>
      </c>
      <c r="AE4987" s="1" t="e">
        <f>VLOOKUP(A4987,#REF!,12,FALSE)</f>
        <v>#REF!</v>
      </c>
      <c r="AF4987" s="1">
        <f t="shared" si="706"/>
        <v>0</v>
      </c>
      <c r="AG4987" s="1">
        <f t="shared" si="707"/>
        <v>0</v>
      </c>
      <c r="AH4987" s="1">
        <f t="shared" si="708"/>
        <v>0</v>
      </c>
    </row>
    <row r="4988" spans="1:34" ht="14" x14ac:dyDescent="0.3">
      <c r="A4988" s="279"/>
      <c r="B4988" s="279"/>
      <c r="C4988" s="280"/>
      <c r="D4988" s="281"/>
      <c r="E4988" s="281"/>
      <c r="F4988" s="280"/>
      <c r="G4988" s="281"/>
      <c r="H4988" s="279"/>
      <c r="I4988" s="288" t="str">
        <f>_xlfn.IFNA(VLOOKUP(B4988,'Absence Types'!A:D,4,FALSE),"")</f>
        <v/>
      </c>
      <c r="J4988" s="110" t="str">
        <f t="shared" si="702"/>
        <v>Y</v>
      </c>
      <c r="K4988" s="110" t="str">
        <f t="shared" si="703"/>
        <v>N</v>
      </c>
      <c r="L4988" s="110" t="b">
        <f t="shared" si="704"/>
        <v>0</v>
      </c>
      <c r="M4988" s="110" t="b">
        <f t="shared" si="705"/>
        <v>0</v>
      </c>
      <c r="AC4988" s="1" t="str">
        <f t="shared" si="701"/>
        <v/>
      </c>
      <c r="AD4988" s="1" t="str">
        <f t="shared" si="697"/>
        <v/>
      </c>
      <c r="AE4988" s="1" t="e">
        <f>VLOOKUP(A4988,#REF!,12,FALSE)</f>
        <v>#REF!</v>
      </c>
      <c r="AF4988" s="1">
        <f t="shared" si="706"/>
        <v>0</v>
      </c>
      <c r="AG4988" s="1">
        <f t="shared" si="707"/>
        <v>0</v>
      </c>
      <c r="AH4988" s="1">
        <f t="shared" si="708"/>
        <v>0</v>
      </c>
    </row>
    <row r="4989" spans="1:34" ht="14" x14ac:dyDescent="0.3">
      <c r="A4989" s="279"/>
      <c r="B4989" s="279"/>
      <c r="C4989" s="280"/>
      <c r="D4989" s="281"/>
      <c r="E4989" s="281"/>
      <c r="F4989" s="280"/>
      <c r="G4989" s="281"/>
      <c r="H4989" s="279"/>
      <c r="I4989" s="288" t="str">
        <f>_xlfn.IFNA(VLOOKUP(B4989,'Absence Types'!A:D,4,FALSE),"")</f>
        <v/>
      </c>
      <c r="J4989" s="110" t="str">
        <f t="shared" si="702"/>
        <v>Y</v>
      </c>
      <c r="K4989" s="110" t="str">
        <f t="shared" si="703"/>
        <v>N</v>
      </c>
      <c r="L4989" s="110" t="b">
        <f t="shared" si="704"/>
        <v>0</v>
      </c>
      <c r="M4989" s="110" t="b">
        <f t="shared" si="705"/>
        <v>0</v>
      </c>
      <c r="AC4989" s="1" t="str">
        <f t="shared" si="701"/>
        <v/>
      </c>
      <c r="AD4989" s="1" t="str">
        <f t="shared" si="697"/>
        <v/>
      </c>
      <c r="AE4989" s="1" t="e">
        <f>VLOOKUP(A4989,#REF!,12,FALSE)</f>
        <v>#REF!</v>
      </c>
      <c r="AF4989" s="1">
        <f t="shared" si="706"/>
        <v>0</v>
      </c>
      <c r="AG4989" s="1">
        <f t="shared" si="707"/>
        <v>0</v>
      </c>
      <c r="AH4989" s="1">
        <f t="shared" si="708"/>
        <v>0</v>
      </c>
    </row>
    <row r="4990" spans="1:34" ht="14" x14ac:dyDescent="0.3">
      <c r="A4990" s="279"/>
      <c r="B4990" s="279"/>
      <c r="C4990" s="280"/>
      <c r="D4990" s="281"/>
      <c r="E4990" s="281"/>
      <c r="F4990" s="280"/>
      <c r="G4990" s="281"/>
      <c r="H4990" s="279"/>
      <c r="I4990" s="288" t="str">
        <f>_xlfn.IFNA(VLOOKUP(B4990,'Absence Types'!A:D,4,FALSE),"")</f>
        <v/>
      </c>
      <c r="J4990" s="110" t="str">
        <f t="shared" si="702"/>
        <v>Y</v>
      </c>
      <c r="K4990" s="110" t="str">
        <f t="shared" si="703"/>
        <v>N</v>
      </c>
      <c r="L4990" s="110" t="b">
        <f t="shared" si="704"/>
        <v>0</v>
      </c>
      <c r="M4990" s="110" t="b">
        <f t="shared" si="705"/>
        <v>0</v>
      </c>
      <c r="AC4990" s="1" t="str">
        <f t="shared" si="701"/>
        <v/>
      </c>
      <c r="AD4990" s="1" t="str">
        <f t="shared" si="697"/>
        <v/>
      </c>
      <c r="AE4990" s="1" t="e">
        <f>VLOOKUP(A4990,#REF!,12,FALSE)</f>
        <v>#REF!</v>
      </c>
      <c r="AF4990" s="1">
        <f t="shared" si="706"/>
        <v>0</v>
      </c>
      <c r="AG4990" s="1">
        <f t="shared" si="707"/>
        <v>0</v>
      </c>
      <c r="AH4990" s="1">
        <f t="shared" si="708"/>
        <v>0</v>
      </c>
    </row>
    <row r="4991" spans="1:34" ht="14" x14ac:dyDescent="0.3">
      <c r="A4991" s="279"/>
      <c r="B4991" s="279"/>
      <c r="C4991" s="280"/>
      <c r="D4991" s="281"/>
      <c r="E4991" s="281"/>
      <c r="F4991" s="280"/>
      <c r="G4991" s="281"/>
      <c r="H4991" s="279"/>
      <c r="I4991" s="288" t="str">
        <f>_xlfn.IFNA(VLOOKUP(B4991,'Absence Types'!A:D,4,FALSE),"")</f>
        <v/>
      </c>
      <c r="J4991" s="110" t="str">
        <f t="shared" si="702"/>
        <v>Y</v>
      </c>
      <c r="K4991" s="110" t="str">
        <f t="shared" si="703"/>
        <v>N</v>
      </c>
      <c r="L4991" s="110" t="b">
        <f t="shared" si="704"/>
        <v>0</v>
      </c>
      <c r="M4991" s="110" t="b">
        <f t="shared" si="705"/>
        <v>0</v>
      </c>
      <c r="AC4991" s="1" t="str">
        <f t="shared" si="701"/>
        <v/>
      </c>
      <c r="AD4991" s="1" t="str">
        <f t="shared" si="697"/>
        <v/>
      </c>
      <c r="AE4991" s="1" t="e">
        <f>VLOOKUP(A4991,#REF!,12,FALSE)</f>
        <v>#REF!</v>
      </c>
      <c r="AF4991" s="1">
        <f t="shared" si="706"/>
        <v>0</v>
      </c>
      <c r="AG4991" s="1">
        <f t="shared" si="707"/>
        <v>0</v>
      </c>
      <c r="AH4991" s="1">
        <f t="shared" si="708"/>
        <v>0</v>
      </c>
    </row>
    <row r="4992" spans="1:34" ht="14" x14ac:dyDescent="0.3">
      <c r="A4992" s="279"/>
      <c r="B4992" s="279"/>
      <c r="C4992" s="280"/>
      <c r="D4992" s="281"/>
      <c r="E4992" s="281"/>
      <c r="F4992" s="280"/>
      <c r="G4992" s="281"/>
      <c r="H4992" s="279"/>
      <c r="I4992" s="288" t="str">
        <f>_xlfn.IFNA(VLOOKUP(B4992,'Absence Types'!A:D,4,FALSE),"")</f>
        <v/>
      </c>
      <c r="J4992" s="110" t="str">
        <f t="shared" si="702"/>
        <v>Y</v>
      </c>
      <c r="K4992" s="110" t="str">
        <f t="shared" si="703"/>
        <v>N</v>
      </c>
      <c r="L4992" s="110" t="b">
        <f t="shared" si="704"/>
        <v>0</v>
      </c>
      <c r="M4992" s="110" t="b">
        <f t="shared" si="705"/>
        <v>0</v>
      </c>
      <c r="AC4992" s="1" t="str">
        <f t="shared" si="701"/>
        <v/>
      </c>
      <c r="AD4992" s="1" t="str">
        <f t="shared" si="697"/>
        <v/>
      </c>
      <c r="AE4992" s="1" t="e">
        <f>VLOOKUP(A4992,#REF!,12,FALSE)</f>
        <v>#REF!</v>
      </c>
      <c r="AF4992" s="1">
        <f t="shared" si="706"/>
        <v>0</v>
      </c>
      <c r="AG4992" s="1">
        <f t="shared" si="707"/>
        <v>0</v>
      </c>
      <c r="AH4992" s="1">
        <f t="shared" si="708"/>
        <v>0</v>
      </c>
    </row>
    <row r="4993" spans="1:34" ht="14" x14ac:dyDescent="0.3">
      <c r="A4993" s="279"/>
      <c r="B4993" s="279"/>
      <c r="C4993" s="280"/>
      <c r="D4993" s="281"/>
      <c r="E4993" s="281"/>
      <c r="F4993" s="280"/>
      <c r="G4993" s="281"/>
      <c r="H4993" s="279"/>
      <c r="I4993" s="288" t="str">
        <f>_xlfn.IFNA(VLOOKUP(B4993,'Absence Types'!A:D,4,FALSE),"")</f>
        <v/>
      </c>
      <c r="J4993" s="110" t="str">
        <f t="shared" si="702"/>
        <v>Y</v>
      </c>
      <c r="K4993" s="110" t="str">
        <f t="shared" si="703"/>
        <v>N</v>
      </c>
      <c r="L4993" s="110" t="b">
        <f t="shared" si="704"/>
        <v>0</v>
      </c>
      <c r="M4993" s="110" t="b">
        <f t="shared" si="705"/>
        <v>0</v>
      </c>
      <c r="AC4993" s="1" t="str">
        <f t="shared" si="701"/>
        <v/>
      </c>
      <c r="AD4993" s="1" t="str">
        <f t="shared" si="697"/>
        <v/>
      </c>
      <c r="AE4993" s="1" t="e">
        <f>VLOOKUP(A4993,#REF!,12,FALSE)</f>
        <v>#REF!</v>
      </c>
      <c r="AF4993" s="1">
        <f t="shared" si="706"/>
        <v>0</v>
      </c>
      <c r="AG4993" s="1">
        <f t="shared" si="707"/>
        <v>0</v>
      </c>
      <c r="AH4993" s="1">
        <f t="shared" si="708"/>
        <v>0</v>
      </c>
    </row>
    <row r="4994" spans="1:34" ht="14" x14ac:dyDescent="0.3">
      <c r="A4994" s="279" t="s">
        <v>61</v>
      </c>
      <c r="B4994" s="279"/>
      <c r="C4994" s="280"/>
      <c r="D4994" s="281"/>
      <c r="E4994" s="281"/>
      <c r="F4994" s="280"/>
      <c r="G4994" s="281"/>
      <c r="H4994" s="279"/>
      <c r="I4994" s="288" t="str">
        <f>_xlfn.IFNA(VLOOKUP(B4994,'Absence Types'!A:D,4,FALSE),"")</f>
        <v/>
      </c>
      <c r="J4994" s="110" t="str">
        <f t="shared" si="702"/>
        <v>Y</v>
      </c>
      <c r="K4994" s="110" t="str">
        <f t="shared" si="703"/>
        <v>N</v>
      </c>
      <c r="L4994" s="110" t="b">
        <f t="shared" si="704"/>
        <v>0</v>
      </c>
      <c r="M4994" s="110" t="b">
        <f t="shared" si="705"/>
        <v>0</v>
      </c>
      <c r="AC4994" s="1" t="str">
        <f t="shared" si="701"/>
        <v/>
      </c>
      <c r="AD4994" s="1" t="str">
        <f t="shared" si="697"/>
        <v/>
      </c>
      <c r="AE4994" s="1" t="e">
        <f>VLOOKUP(A4994,#REF!,12,FALSE)</f>
        <v>#REF!</v>
      </c>
      <c r="AF4994" s="1">
        <f t="shared" si="706"/>
        <v>0</v>
      </c>
      <c r="AG4994" s="1">
        <f t="shared" si="707"/>
        <v>0</v>
      </c>
      <c r="AH4994" s="1">
        <f t="shared" si="708"/>
        <v>0</v>
      </c>
    </row>
    <row r="4995" spans="1:34" ht="14" x14ac:dyDescent="0.3">
      <c r="A4995" s="279"/>
      <c r="B4995" s="279"/>
      <c r="C4995" s="280"/>
      <c r="D4995" s="281"/>
      <c r="E4995" s="281"/>
      <c r="F4995" s="280"/>
      <c r="G4995" s="281"/>
      <c r="H4995" s="279"/>
      <c r="I4995" s="288" t="str">
        <f>_xlfn.IFNA(VLOOKUP(B4995,'Absence Types'!A:D,4,FALSE),"")</f>
        <v/>
      </c>
      <c r="J4995" s="110" t="str">
        <f t="shared" si="702"/>
        <v>Y</v>
      </c>
      <c r="K4995" s="110" t="str">
        <f t="shared" si="703"/>
        <v>N</v>
      </c>
      <c r="L4995" s="110" t="b">
        <f t="shared" si="704"/>
        <v>0</v>
      </c>
      <c r="M4995" s="110" t="b">
        <f t="shared" si="705"/>
        <v>0</v>
      </c>
      <c r="AC4995" s="1" t="str">
        <f t="shared" si="701"/>
        <v/>
      </c>
      <c r="AD4995" s="1" t="str">
        <f t="shared" si="697"/>
        <v/>
      </c>
      <c r="AE4995" s="1" t="e">
        <f>VLOOKUP(A4995,#REF!,12,FALSE)</f>
        <v>#REF!</v>
      </c>
      <c r="AF4995" s="1">
        <f t="shared" si="706"/>
        <v>0</v>
      </c>
      <c r="AG4995" s="1">
        <f t="shared" si="707"/>
        <v>0</v>
      </c>
      <c r="AH4995" s="1">
        <f t="shared" si="708"/>
        <v>0</v>
      </c>
    </row>
    <row r="4996" spans="1:34" ht="14" x14ac:dyDescent="0.3">
      <c r="A4996" s="279"/>
      <c r="B4996" s="279"/>
      <c r="C4996" s="280"/>
      <c r="D4996" s="281"/>
      <c r="E4996" s="281"/>
      <c r="F4996" s="280"/>
      <c r="G4996" s="281"/>
      <c r="H4996" s="279"/>
      <c r="I4996" s="288" t="str">
        <f>_xlfn.IFNA(VLOOKUP(B4996,'Absence Types'!A:D,4,FALSE),"")</f>
        <v/>
      </c>
      <c r="J4996" s="110" t="str">
        <f t="shared" si="702"/>
        <v>Y</v>
      </c>
      <c r="K4996" s="110" t="str">
        <f t="shared" si="703"/>
        <v>N</v>
      </c>
      <c r="L4996" s="110" t="b">
        <f t="shared" si="704"/>
        <v>0</v>
      </c>
      <c r="M4996" s="110" t="b">
        <f t="shared" si="705"/>
        <v>0</v>
      </c>
      <c r="AC4996" s="1" t="str">
        <f t="shared" si="701"/>
        <v/>
      </c>
      <c r="AD4996" s="1" t="str">
        <f t="shared" ref="AD4996:AD5001" si="709">IF(I4996&lt;&gt;"Days","",((F4996-C4996)+1)-(AF4996)-(AG4996)-(AH4996))</f>
        <v/>
      </c>
      <c r="AE4996" s="1" t="e">
        <f>VLOOKUP(A4996,#REF!,12,FALSE)</f>
        <v>#REF!</v>
      </c>
      <c r="AF4996" s="1">
        <f t="shared" si="706"/>
        <v>0</v>
      </c>
      <c r="AG4996" s="1">
        <f t="shared" si="707"/>
        <v>0</v>
      </c>
      <c r="AH4996" s="1">
        <f t="shared" si="708"/>
        <v>0</v>
      </c>
    </row>
    <row r="4997" spans="1:34" ht="14" x14ac:dyDescent="0.3">
      <c r="A4997" s="279"/>
      <c r="B4997" s="279"/>
      <c r="C4997" s="280"/>
      <c r="D4997" s="281"/>
      <c r="E4997" s="281"/>
      <c r="F4997" s="280"/>
      <c r="G4997" s="281"/>
      <c r="H4997" s="279"/>
      <c r="I4997" s="288" t="str">
        <f>_xlfn.IFNA(VLOOKUP(B4997,'Absence Types'!A:D,4,FALSE),"")</f>
        <v/>
      </c>
      <c r="J4997" s="110" t="str">
        <f t="shared" si="702"/>
        <v>Y</v>
      </c>
      <c r="K4997" s="110" t="str">
        <f t="shared" si="703"/>
        <v>N</v>
      </c>
      <c r="L4997" s="110" t="b">
        <f t="shared" si="704"/>
        <v>0</v>
      </c>
      <c r="M4997" s="110" t="b">
        <f t="shared" si="705"/>
        <v>0</v>
      </c>
      <c r="AC4997" s="1" t="str">
        <f t="shared" ref="AC4997:AC5001" si="710">IF(I4997&lt;&gt;"Hours","",(F4997-C4997)*24)</f>
        <v/>
      </c>
      <c r="AD4997" s="1" t="str">
        <f t="shared" si="709"/>
        <v/>
      </c>
      <c r="AE4997" s="1" t="e">
        <f>VLOOKUP(A4997,#REF!,12,FALSE)</f>
        <v>#REF!</v>
      </c>
      <c r="AF4997" s="1">
        <f t="shared" si="706"/>
        <v>0</v>
      </c>
      <c r="AG4997" s="1">
        <f t="shared" si="707"/>
        <v>0</v>
      </c>
      <c r="AH4997" s="1">
        <f t="shared" si="708"/>
        <v>0</v>
      </c>
    </row>
    <row r="4998" spans="1:34" ht="14" x14ac:dyDescent="0.3">
      <c r="A4998" s="279"/>
      <c r="B4998" s="279"/>
      <c r="C4998" s="280"/>
      <c r="D4998" s="281"/>
      <c r="E4998" s="281"/>
      <c r="F4998" s="280"/>
      <c r="G4998" s="281"/>
      <c r="H4998" s="279"/>
      <c r="I4998" s="288" t="str">
        <f>_xlfn.IFNA(VLOOKUP(B4998,'Absence Types'!A:D,4,FALSE),"")</f>
        <v/>
      </c>
      <c r="J4998" s="110" t="str">
        <f t="shared" si="702"/>
        <v>Y</v>
      </c>
      <c r="K4998" s="110" t="str">
        <f t="shared" si="703"/>
        <v>N</v>
      </c>
      <c r="L4998" s="110" t="b">
        <f t="shared" si="704"/>
        <v>0</v>
      </c>
      <c r="M4998" s="110" t="b">
        <f t="shared" si="705"/>
        <v>0</v>
      </c>
      <c r="AC4998" s="1" t="str">
        <f t="shared" si="710"/>
        <v/>
      </c>
      <c r="AD4998" s="1" t="str">
        <f t="shared" si="709"/>
        <v/>
      </c>
      <c r="AE4998" s="1" t="e">
        <f>VLOOKUP(A4998,#REF!,12,FALSE)</f>
        <v>#REF!</v>
      </c>
      <c r="AF4998" s="1">
        <f t="shared" si="706"/>
        <v>0</v>
      </c>
      <c r="AG4998" s="1">
        <f t="shared" si="707"/>
        <v>0</v>
      </c>
      <c r="AH4998" s="1">
        <f t="shared" si="708"/>
        <v>0</v>
      </c>
    </row>
    <row r="4999" spans="1:34" ht="14" x14ac:dyDescent="0.3">
      <c r="A4999" s="279"/>
      <c r="B4999" s="279"/>
      <c r="C4999" s="280"/>
      <c r="D4999" s="281"/>
      <c r="E4999" s="281"/>
      <c r="F4999" s="280"/>
      <c r="G4999" s="281"/>
      <c r="H4999" s="279"/>
      <c r="I4999" s="288" t="str">
        <f>_xlfn.IFNA(VLOOKUP(B4999,'Absence Types'!A:D,4,FALSE),"")</f>
        <v/>
      </c>
      <c r="J4999" s="110" t="str">
        <f t="shared" si="702"/>
        <v>Y</v>
      </c>
      <c r="K4999" s="110" t="str">
        <f t="shared" si="703"/>
        <v>N</v>
      </c>
      <c r="L4999" s="110" t="b">
        <f t="shared" si="704"/>
        <v>0</v>
      </c>
      <c r="M4999" s="110" t="b">
        <f t="shared" si="705"/>
        <v>0</v>
      </c>
      <c r="AC4999" s="1" t="str">
        <f t="shared" si="710"/>
        <v/>
      </c>
      <c r="AD4999" s="1" t="str">
        <f t="shared" si="709"/>
        <v/>
      </c>
      <c r="AE4999" s="1" t="e">
        <f>VLOOKUP(A4999,#REF!,12,FALSE)</f>
        <v>#REF!</v>
      </c>
      <c r="AF4999" s="1">
        <f t="shared" si="706"/>
        <v>0</v>
      </c>
      <c r="AG4999" s="1">
        <f t="shared" si="707"/>
        <v>0</v>
      </c>
      <c r="AH4999" s="1">
        <f t="shared" si="708"/>
        <v>0</v>
      </c>
    </row>
    <row r="5000" spans="1:34" ht="14" x14ac:dyDescent="0.3">
      <c r="A5000" s="279"/>
      <c r="B5000" s="279"/>
      <c r="C5000" s="280"/>
      <c r="D5000" s="281"/>
      <c r="E5000" s="281"/>
      <c r="F5000" s="280"/>
      <c r="G5000" s="281"/>
      <c r="H5000" s="279"/>
      <c r="I5000" s="288" t="str">
        <f>_xlfn.IFNA(VLOOKUP(B5000,'Absence Types'!A:D,4,FALSE),"")</f>
        <v/>
      </c>
      <c r="J5000" s="110" t="str">
        <f t="shared" ref="J5000:J5001" si="711">IF((RIGHT(TEXT(C5000,"DD/MM/YYYY HH:MM:SS"),8))=(RIGHT(TEXT(F5000,"DD/MM/YYYY HH:MM:SS"),8)),"Y","N")</f>
        <v>Y</v>
      </c>
      <c r="K5000" s="110" t="str">
        <f t="shared" ref="K5000:K5001" si="712">IF(I5000="Hours","Y","N")</f>
        <v>N</v>
      </c>
      <c r="L5000" s="110" t="b">
        <f t="shared" ref="L5000:L5001" si="713">AND(J5000="N",K5000="N")</f>
        <v>0</v>
      </c>
      <c r="M5000" s="110" t="b">
        <f t="shared" ref="M5000:M5001" si="714">AND(I5000="Hours",F5000-C5000&lt;0.00001)</f>
        <v>0</v>
      </c>
      <c r="AC5000" s="1" t="str">
        <f t="shared" si="710"/>
        <v/>
      </c>
      <c r="AD5000" s="1" t="str">
        <f t="shared" si="709"/>
        <v/>
      </c>
      <c r="AE5000" s="1" t="e">
        <f>VLOOKUP(A5000,#REF!,12,FALSE)</f>
        <v>#REF!</v>
      </c>
      <c r="AF5000" s="1">
        <f t="shared" si="706"/>
        <v>0</v>
      </c>
      <c r="AG5000" s="1">
        <f t="shared" si="707"/>
        <v>0</v>
      </c>
      <c r="AH5000" s="1">
        <f t="shared" si="708"/>
        <v>0</v>
      </c>
    </row>
    <row r="5001" spans="1:34" ht="14" x14ac:dyDescent="0.3">
      <c r="A5001" s="279"/>
      <c r="B5001" s="279"/>
      <c r="C5001" s="280"/>
      <c r="D5001" s="281"/>
      <c r="E5001" s="281"/>
      <c r="F5001" s="280"/>
      <c r="G5001" s="281"/>
      <c r="H5001" s="279"/>
      <c r="I5001" s="288" t="str">
        <f>_xlfn.IFNA(VLOOKUP(B5001,'Absence Types'!A:D,4,FALSE),"")</f>
        <v/>
      </c>
      <c r="J5001" s="110" t="str">
        <f t="shared" si="711"/>
        <v>Y</v>
      </c>
      <c r="K5001" s="110" t="str">
        <f t="shared" si="712"/>
        <v>N</v>
      </c>
      <c r="L5001" s="110" t="b">
        <f t="shared" si="713"/>
        <v>0</v>
      </c>
      <c r="M5001" s="110" t="b">
        <f t="shared" si="714"/>
        <v>0</v>
      </c>
      <c r="AC5001" s="1" t="str">
        <f t="shared" si="710"/>
        <v/>
      </c>
      <c r="AD5001" s="1" t="str">
        <f t="shared" si="709"/>
        <v/>
      </c>
      <c r="AE5001" s="1" t="e">
        <f>VLOOKUP(A5001,#REF!,12,FALSE)</f>
        <v>#REF!</v>
      </c>
      <c r="AF5001" s="1">
        <f t="shared" si="706"/>
        <v>0</v>
      </c>
      <c r="AG5001" s="1">
        <f t="shared" si="707"/>
        <v>0</v>
      </c>
      <c r="AH5001" s="1">
        <f t="shared" si="708"/>
        <v>0</v>
      </c>
    </row>
  </sheetData>
  <mergeCells count="6">
    <mergeCell ref="O1:P1"/>
    <mergeCell ref="O5:O6"/>
    <mergeCell ref="P5:P6"/>
    <mergeCell ref="O2:P4"/>
    <mergeCell ref="C1:E1"/>
    <mergeCell ref="F1:G1"/>
  </mergeCells>
  <conditionalFormatting sqref="L1:M1048576">
    <cfRule type="cellIs" dxfId="4" priority="2" operator="equal">
      <formula>FALSE</formula>
    </cfRule>
  </conditionalFormatting>
  <conditionalFormatting sqref="O7:P5001">
    <cfRule type="cellIs" dxfId="3" priority="1" operator="equal">
      <formula>"Y"</formula>
    </cfRule>
  </conditionalFormatting>
  <dataValidations xWindow="332" yWindow="634" count="10">
    <dataValidation allowBlank="1" showInputMessage="1" showErrorMessage="1" promptTitle="Unique ID" prompt="Enter the Unique ID of the e-days user who this absence is for._x000a__x000a_The Unique ID of an e-days user is found in the &quot;Unique ID&quot; column of the &quot;User Data&quot; tab of this file." sqref="A3:A6" xr:uid="{00000000-0002-0000-0600-000000000000}"/>
    <dataValidation allowBlank="1" showInputMessage="1" showErrorMessage="1" promptTitle="Half Day (AM) [Optional field]" prompt="For absences where &quot;Time Unit&quot; is &quot;Days&quot;:_x000a__x000a_If this absence was a half day in the morning enter a 1 into this column._x000a__x000a_If not, please leave this column blank." sqref="E5 D4:D5001" xr:uid="{00000000-0002-0000-0600-000003000000}"/>
    <dataValidation allowBlank="1" showInputMessage="1" showErrorMessage="1" promptTitle="Half Day (PM) [Optional field]" prompt="For absences where &quot;Time Unit&quot; is &quot;Days&quot;:_x000a__x000a_If this absence was a half day in the afternoon enter a 1 into this column._x000a__x000a_If not, please leave this column blank." sqref="E4 E6:E5001" xr:uid="{00000000-0002-0000-0600-000004000000}"/>
    <dataValidation type="list" allowBlank="1" showInputMessage="1" showErrorMessage="1" promptTitle="Absence Type" prompt="Select the type of absence for this record._x000a__x000a_Additional absence types can be defined on the 'Absence Type' tab of this file. Once defined in full they will be included in this list." sqref="B7:B5001" xr:uid="{00000000-0002-0000-0600-000008000000}">
      <formula1>AbType</formula1>
    </dataValidation>
    <dataValidation type="date" operator="greaterThanOrEqual" allowBlank="1" showInputMessage="1" showErrorMessage="1" errorTitle="Last Day earlier than First Day" error="This absence ends before it starts._x000a__x000a_Please review your start and end dates for this record." promptTitle="Date format" prompt="Please use _x000a_DD/MM/YYYY HH:MM_x000a__x000a_March 24th 2013 would be entered as 24/03/2013 00:00" sqref="F7:F5001" xr:uid="{00000000-0002-0000-0600-000009000000}">
      <formula1>C7</formula1>
    </dataValidation>
    <dataValidation type="list" allowBlank="1" showInputMessage="1" showErrorMessage="1" promptTitle="Absence Type" prompt="Select the type of absence for this record._x000a__x000a_Additional absence types can be defined on the 'Absence Types' tab of this file. Once defined in full they will be included in this list." sqref="B3:B6" xr:uid="{00000000-0002-0000-0600-000001000000}">
      <formula1>AbType</formula1>
    </dataValidation>
    <dataValidation type="date" operator="greaterThan" allowBlank="1" showInputMessage="1" showErrorMessage="1" errorTitle="Invalid value" error="Please enter a date in DD/MM/YYYY format._x000a__x000a_ie: 24/03/2013" promptTitle="Date format" prompt="Please use _x000a_DD/MM/YYYY HH:MM_x000a__x000a_March 24th 2013 would be entered as 24/03/2013 00:00" sqref="F3:F6 C3:C5001" xr:uid="{00000000-0002-0000-0600-000002000000}">
      <formula1>367</formula1>
    </dataValidation>
    <dataValidation allowBlank="1" showInputMessage="1" showErrorMessage="1" promptTitle="Half Day (AM) [Optional field]" prompt="For absences where &quot;Time Unit&quot; is &quot;Days&quot;:_x000a__x000a_If the end of this absence was a half day in the morning enter a 1 into this column._x000a__x000a_If not, please leave this column blank." sqref="G3:G5001" xr:uid="{00000000-0002-0000-0600-000005000000}"/>
    <dataValidation allowBlank="1" showInputMessage="1" showErrorMessage="1" promptTitle="Details [Optional field]" prompt="If you wish to hold a short description of the absence, please enter it here." sqref="H3:H5001" xr:uid="{00000000-0002-0000-0600-000006000000}"/>
    <dataValidation type="list" allowBlank="1" showInputMessage="1" showErrorMessage="1" sqref="A7:A4994" xr:uid="{8ED3ECF0-474B-4F9E-A308-F7BD6376B628}">
      <formula1>Users</formula1>
    </dataValidation>
  </dataValidations>
  <pageMargins left="0.7" right="0.7" top="0.75" bottom="0.75" header="0.3" footer="0.3"/>
  <pageSetup paperSize="9" orientation="portrait" horizontalDpi="4294967292" verticalDpi="4294967292" r:id="rId1"/>
  <extLst>
    <ext xmlns:x14="http://schemas.microsoft.com/office/spreadsheetml/2009/9/main" uri="{CCE6A557-97BC-4b89-ADB6-D9C93CAAB3DF}">
      <x14:dataValidations xmlns:xm="http://schemas.microsoft.com/office/excel/2006/main" xWindow="332" yWindow="634" count="1">
        <x14:dataValidation type="list" allowBlank="1" showInputMessage="1" showErrorMessage="1" promptTitle="Unique ID" prompt="Enter the Unique ID of the user that this absence is for._x000a__x000a_The Unique ID can be found in the 'Unique ID' column of the 'User Data' sheets within this document. " xr:uid="{CB1BEF03-5704-4C98-A56B-FECB5401E678}">
          <x14:formula1>
            <xm:f>'User Data'!$A$7:$A$1048576</xm:f>
          </x14:formula1>
          <xm:sqref>A4995:A5001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Z5001"/>
  <sheetViews>
    <sheetView showGridLines="0" workbookViewId="0">
      <pane ySplit="6" topLeftCell="A7" activePane="bottomLeft" state="frozen"/>
      <selection activeCell="C19" sqref="C19"/>
      <selection pane="bottomLeft" activeCell="A7" sqref="A7"/>
    </sheetView>
  </sheetViews>
  <sheetFormatPr defaultColWidth="20.54296875" defaultRowHeight="15" customHeight="1" x14ac:dyDescent="0.3"/>
  <cols>
    <col min="1" max="1" width="25.54296875" style="183" customWidth="1"/>
    <col min="2" max="2" width="8.1796875" style="186" customWidth="1"/>
    <col min="3" max="3" width="8.1796875" style="323" bestFit="1" customWidth="1"/>
    <col min="4" max="4" width="57.1796875" style="324" customWidth="1"/>
    <col min="5" max="5" width="8.1796875" style="325" customWidth="1"/>
    <col min="6" max="6" width="2.81640625" style="26" customWidth="1"/>
    <col min="7" max="7" width="13.54296875" style="115" customWidth="1"/>
    <col min="8" max="8" width="13.54296875" style="113" customWidth="1"/>
    <col min="9" max="26" width="20.54296875" style="26"/>
    <col min="27" max="16384" width="20.54296875" style="1"/>
  </cols>
  <sheetData>
    <row r="1" spans="1:26" s="117" customFormat="1" ht="15" customHeight="1" x14ac:dyDescent="0.3">
      <c r="A1" s="395" t="s">
        <v>135</v>
      </c>
      <c r="B1" s="404" t="s">
        <v>81</v>
      </c>
      <c r="C1" s="397" t="s">
        <v>153</v>
      </c>
      <c r="D1" s="399" t="s">
        <v>140</v>
      </c>
      <c r="E1" s="401" t="s">
        <v>49</v>
      </c>
      <c r="F1" s="116"/>
      <c r="G1" s="403"/>
      <c r="H1" s="403"/>
      <c r="I1" s="116"/>
      <c r="J1" s="116"/>
      <c r="K1" s="116"/>
      <c r="L1" s="116"/>
      <c r="M1" s="116"/>
      <c r="N1" s="116"/>
      <c r="O1" s="116"/>
      <c r="P1" s="116"/>
      <c r="Q1" s="116"/>
      <c r="R1" s="116"/>
      <c r="S1" s="116"/>
      <c r="T1" s="116"/>
      <c r="U1" s="116"/>
      <c r="V1" s="116"/>
      <c r="W1" s="116"/>
      <c r="X1" s="116"/>
      <c r="Y1" s="116"/>
      <c r="Z1" s="116"/>
    </row>
    <row r="2" spans="1:26" s="117" customFormat="1" ht="15" customHeight="1" x14ac:dyDescent="0.3">
      <c r="A2" s="396"/>
      <c r="B2" s="405"/>
      <c r="C2" s="398"/>
      <c r="D2" s="400"/>
      <c r="E2" s="402"/>
      <c r="F2" s="116"/>
      <c r="G2" s="388"/>
      <c r="H2" s="389"/>
      <c r="I2" s="116"/>
      <c r="J2" s="116"/>
      <c r="K2" s="116"/>
      <c r="L2" s="116"/>
      <c r="M2" s="116"/>
      <c r="N2" s="116"/>
      <c r="O2" s="116"/>
      <c r="P2" s="116"/>
      <c r="Q2" s="116"/>
      <c r="R2" s="116"/>
      <c r="S2" s="116"/>
      <c r="T2" s="116"/>
      <c r="U2" s="116"/>
      <c r="V2" s="116"/>
      <c r="W2" s="116"/>
      <c r="X2" s="116"/>
      <c r="Y2" s="116"/>
      <c r="Z2" s="116"/>
    </row>
    <row r="3" spans="1:26" ht="15" customHeight="1" x14ac:dyDescent="0.3">
      <c r="A3" s="339" t="s">
        <v>76</v>
      </c>
      <c r="B3" s="333">
        <v>2</v>
      </c>
      <c r="C3" s="337">
        <v>20</v>
      </c>
      <c r="D3" s="331" t="s">
        <v>214</v>
      </c>
      <c r="E3" s="335" t="str">
        <f>IF(COUNTIF('User Data'!A:A,A3)&gt;0,"Hours",IF(COUNTIF(#REF!,A3)&gt;0,"Days",""))</f>
        <v>Hours</v>
      </c>
      <c r="G3" s="389"/>
      <c r="H3" s="389"/>
    </row>
    <row r="4" spans="1:26" ht="15" customHeight="1" x14ac:dyDescent="0.3">
      <c r="A4" s="339" t="s">
        <v>210</v>
      </c>
      <c r="B4" s="333">
        <v>2</v>
      </c>
      <c r="C4" s="337">
        <v>5</v>
      </c>
      <c r="D4" s="331" t="s">
        <v>215</v>
      </c>
      <c r="E4" s="335" t="s">
        <v>23</v>
      </c>
      <c r="G4" s="32"/>
      <c r="H4" s="32"/>
    </row>
    <row r="5" spans="1:26" ht="15" customHeight="1" x14ac:dyDescent="0.3">
      <c r="A5" s="339" t="s">
        <v>211</v>
      </c>
      <c r="B5" s="333">
        <v>1</v>
      </c>
      <c r="C5" s="337">
        <v>40</v>
      </c>
      <c r="D5" s="331" t="s">
        <v>216</v>
      </c>
      <c r="E5" s="335" t="s">
        <v>24</v>
      </c>
      <c r="G5" s="32"/>
      <c r="H5" s="32"/>
    </row>
    <row r="6" spans="1:26" ht="15" customHeight="1" thickBot="1" x14ac:dyDescent="0.35">
      <c r="A6" s="340" t="s">
        <v>200</v>
      </c>
      <c r="B6" s="334">
        <v>1</v>
      </c>
      <c r="C6" s="338">
        <v>5</v>
      </c>
      <c r="D6" s="332" t="s">
        <v>217</v>
      </c>
      <c r="E6" s="336" t="s">
        <v>23</v>
      </c>
      <c r="G6" s="118"/>
      <c r="H6" s="118"/>
    </row>
    <row r="7" spans="1:26" ht="15" customHeight="1" x14ac:dyDescent="0.3">
      <c r="A7" s="326"/>
      <c r="B7" s="327"/>
      <c r="C7" s="328"/>
      <c r="D7" s="329"/>
      <c r="E7" s="330" t="str">
        <f>IF(ISNA(VLOOKUP(A7,'User Data'!$A:$G,7,FALSE)),"",VLOOKUP(A7,'User Data'!$A:$G,7,FALSE))</f>
        <v/>
      </c>
      <c r="G7" s="112"/>
    </row>
    <row r="8" spans="1:26" ht="15" customHeight="1" x14ac:dyDescent="0.3">
      <c r="A8" s="319"/>
      <c r="B8" s="320"/>
      <c r="C8" s="321"/>
      <c r="D8" s="322"/>
      <c r="E8" s="318" t="str">
        <f>IF(ISNA(VLOOKUP(A8,'User Data'!$A:$G,7,FALSE)),"",VLOOKUP(A8,'User Data'!$A:$G,7,FALSE))</f>
        <v/>
      </c>
      <c r="G8" s="112"/>
    </row>
    <row r="9" spans="1:26" ht="15" customHeight="1" x14ac:dyDescent="0.3">
      <c r="A9" s="319"/>
      <c r="B9" s="320"/>
      <c r="C9" s="321"/>
      <c r="D9" s="322"/>
      <c r="E9" s="318" t="str">
        <f>IF(ISNA(VLOOKUP(A9,'User Data'!$A:$G,7,FALSE)),"",VLOOKUP(A9,'User Data'!$A:$G,7,FALSE))</f>
        <v/>
      </c>
      <c r="G9" s="112"/>
    </row>
    <row r="10" spans="1:26" ht="15" customHeight="1" x14ac:dyDescent="0.3">
      <c r="A10" s="319"/>
      <c r="B10" s="320"/>
      <c r="C10" s="321"/>
      <c r="D10" s="322"/>
      <c r="E10" s="318" t="str">
        <f>IF(ISNA(VLOOKUP(A10,'User Data'!$A:$G,7,FALSE)),"",VLOOKUP(A10,'User Data'!$A:$G,7,FALSE))</f>
        <v/>
      </c>
      <c r="G10" s="112"/>
    </row>
    <row r="11" spans="1:26" ht="15" customHeight="1" x14ac:dyDescent="0.3">
      <c r="A11" s="319"/>
      <c r="B11" s="320"/>
      <c r="C11" s="321"/>
      <c r="D11" s="322"/>
      <c r="E11" s="318" t="str">
        <f>IF(ISNA(VLOOKUP(A11,'User Data'!$A:$G,7,FALSE)),"",VLOOKUP(A11,'User Data'!$A:$G,7,FALSE))</f>
        <v/>
      </c>
      <c r="G11" s="112"/>
    </row>
    <row r="12" spans="1:26" ht="15" customHeight="1" x14ac:dyDescent="0.3">
      <c r="A12" s="319"/>
      <c r="B12" s="320"/>
      <c r="C12" s="321"/>
      <c r="D12" s="322"/>
      <c r="E12" s="318" t="str">
        <f>IF(ISNA(VLOOKUP(A12,'User Data'!$A:$G,7,FALSE)),"",VLOOKUP(A12,'User Data'!$A:$G,7,FALSE))</f>
        <v/>
      </c>
      <c r="G12" s="112"/>
    </row>
    <row r="13" spans="1:26" ht="15" customHeight="1" x14ac:dyDescent="0.3">
      <c r="A13" s="319"/>
      <c r="B13" s="320"/>
      <c r="C13" s="321"/>
      <c r="D13" s="322"/>
      <c r="E13" s="318" t="str">
        <f>IF(ISNA(VLOOKUP(A13,'User Data'!$A:$G,7,FALSE)),"",VLOOKUP(A13,'User Data'!$A:$G,7,FALSE))</f>
        <v/>
      </c>
      <c r="G13" s="112"/>
    </row>
    <row r="14" spans="1:26" ht="15" customHeight="1" x14ac:dyDescent="0.3">
      <c r="A14" s="319"/>
      <c r="B14" s="320"/>
      <c r="C14" s="321"/>
      <c r="D14" s="322"/>
      <c r="E14" s="318" t="str">
        <f>IF(ISNA(VLOOKUP(A14,'User Data'!$A:$G,7,FALSE)),"",VLOOKUP(A14,'User Data'!$A:$G,7,FALSE))</f>
        <v/>
      </c>
      <c r="G14" s="112"/>
    </row>
    <row r="15" spans="1:26" ht="15" customHeight="1" x14ac:dyDescent="0.3">
      <c r="A15" s="319"/>
      <c r="B15" s="320"/>
      <c r="C15" s="321"/>
      <c r="D15" s="322"/>
      <c r="E15" s="318" t="str">
        <f>IF(ISNA(VLOOKUP(A15,'User Data'!$A:$G,7,FALSE)),"",VLOOKUP(A15,'User Data'!$A:$G,7,FALSE))</f>
        <v/>
      </c>
      <c r="G15" s="112"/>
    </row>
    <row r="16" spans="1:26" ht="15" customHeight="1" x14ac:dyDescent="0.3">
      <c r="A16" s="319"/>
      <c r="B16" s="320"/>
      <c r="C16" s="321"/>
      <c r="D16" s="322"/>
      <c r="E16" s="318" t="str">
        <f>IF(ISNA(VLOOKUP(A16,'User Data'!$A:$G,7,FALSE)),"",VLOOKUP(A16,'User Data'!$A:$G,7,FALSE))</f>
        <v/>
      </c>
      <c r="G16" s="112"/>
    </row>
    <row r="17" spans="1:7" ht="15" customHeight="1" x14ac:dyDescent="0.3">
      <c r="A17" s="319"/>
      <c r="B17" s="320"/>
      <c r="C17" s="321"/>
      <c r="D17" s="322"/>
      <c r="E17" s="318" t="str">
        <f>IF(ISNA(VLOOKUP(A17,'User Data'!$A:$G,7,FALSE)),"",VLOOKUP(A17,'User Data'!$A:$G,7,FALSE))</f>
        <v/>
      </c>
      <c r="G17" s="112"/>
    </row>
    <row r="18" spans="1:7" ht="15" customHeight="1" x14ac:dyDescent="0.3">
      <c r="A18" s="319"/>
      <c r="B18" s="320"/>
      <c r="C18" s="321"/>
      <c r="D18" s="322"/>
      <c r="E18" s="318" t="str">
        <f>IF(ISNA(VLOOKUP(A18,'User Data'!$A:$G,7,FALSE)),"",VLOOKUP(A18,'User Data'!$A:$G,7,FALSE))</f>
        <v/>
      </c>
      <c r="G18" s="112"/>
    </row>
    <row r="19" spans="1:7" ht="15" customHeight="1" x14ac:dyDescent="0.3">
      <c r="A19" s="319"/>
      <c r="B19" s="320"/>
      <c r="C19" s="321"/>
      <c r="D19" s="322"/>
      <c r="E19" s="318" t="str">
        <f>IF(ISNA(VLOOKUP(A19,'User Data'!$A:$G,7,FALSE)),"",VLOOKUP(A19,'User Data'!$A:$G,7,FALSE))</f>
        <v/>
      </c>
      <c r="G19" s="112"/>
    </row>
    <row r="20" spans="1:7" ht="15" customHeight="1" x14ac:dyDescent="0.3">
      <c r="A20" s="319"/>
      <c r="B20" s="320"/>
      <c r="C20" s="321"/>
      <c r="D20" s="322"/>
      <c r="E20" s="318" t="str">
        <f>IF(ISNA(VLOOKUP(A20,'User Data'!$A:$G,7,FALSE)),"",VLOOKUP(A20,'User Data'!$A:$G,7,FALSE))</f>
        <v/>
      </c>
      <c r="G20" s="112"/>
    </row>
    <row r="21" spans="1:7" ht="15" customHeight="1" x14ac:dyDescent="0.3">
      <c r="B21" s="320"/>
      <c r="C21" s="321"/>
      <c r="D21" s="322"/>
      <c r="E21" s="318" t="str">
        <f>IF(ISNA(VLOOKUP(A21,'User Data'!$A:$G,7,FALSE)),"",VLOOKUP(A21,'User Data'!$A:$G,7,FALSE))</f>
        <v/>
      </c>
      <c r="G21" s="112"/>
    </row>
    <row r="22" spans="1:7" ht="15" customHeight="1" x14ac:dyDescent="0.3">
      <c r="B22" s="320"/>
      <c r="C22" s="321"/>
      <c r="D22" s="322"/>
      <c r="E22" s="318" t="str">
        <f>IF(ISNA(VLOOKUP(A22,'User Data'!$A:$G,7,FALSE)),"",VLOOKUP(A22,'User Data'!$A:$G,7,FALSE))</f>
        <v/>
      </c>
      <c r="G22" s="112"/>
    </row>
    <row r="23" spans="1:7" ht="15" customHeight="1" x14ac:dyDescent="0.3">
      <c r="B23" s="320"/>
      <c r="C23" s="321"/>
      <c r="D23" s="322"/>
      <c r="E23" s="318" t="str">
        <f>IF(ISNA(VLOOKUP(A23,'User Data'!$A:$G,7,FALSE)),"",VLOOKUP(A23,'User Data'!$A:$G,7,FALSE))</f>
        <v/>
      </c>
      <c r="G23" s="112"/>
    </row>
    <row r="24" spans="1:7" ht="15" customHeight="1" x14ac:dyDescent="0.3">
      <c r="B24" s="320"/>
      <c r="C24" s="321"/>
      <c r="D24" s="322"/>
      <c r="E24" s="318" t="str">
        <f>IF(ISNA(VLOOKUP(A24,'User Data'!$A:$G,7,FALSE)),"",VLOOKUP(A24,'User Data'!$A:$G,7,FALSE))</f>
        <v/>
      </c>
      <c r="G24" s="112"/>
    </row>
    <row r="25" spans="1:7" ht="15" customHeight="1" x14ac:dyDescent="0.3">
      <c r="B25" s="320"/>
      <c r="C25" s="321"/>
      <c r="D25" s="322"/>
      <c r="E25" s="318" t="str">
        <f>IF(ISNA(VLOOKUP(A25,'User Data'!$A:$G,7,FALSE)),"",VLOOKUP(A25,'User Data'!$A:$G,7,FALSE))</f>
        <v/>
      </c>
      <c r="G25" s="112"/>
    </row>
    <row r="26" spans="1:7" ht="15" customHeight="1" x14ac:dyDescent="0.3">
      <c r="B26" s="320"/>
      <c r="C26" s="321"/>
      <c r="D26" s="322"/>
      <c r="E26" s="318" t="str">
        <f>IF(ISNA(VLOOKUP(A26,'User Data'!$A:$G,7,FALSE)),"",VLOOKUP(A26,'User Data'!$A:$G,7,FALSE))</f>
        <v/>
      </c>
      <c r="G26" s="112"/>
    </row>
    <row r="27" spans="1:7" ht="15" customHeight="1" x14ac:dyDescent="0.3">
      <c r="B27" s="320"/>
      <c r="C27" s="321"/>
      <c r="D27" s="322"/>
      <c r="E27" s="318" t="str">
        <f>IF(ISNA(VLOOKUP(A27,'User Data'!$A:$G,7,FALSE)),"",VLOOKUP(A27,'User Data'!$A:$G,7,FALSE))</f>
        <v/>
      </c>
      <c r="G27" s="112"/>
    </row>
    <row r="28" spans="1:7" ht="15" customHeight="1" x14ac:dyDescent="0.3">
      <c r="B28" s="320"/>
      <c r="C28" s="321"/>
      <c r="D28" s="322"/>
      <c r="E28" s="318" t="str">
        <f>IF(ISNA(VLOOKUP(A28,'User Data'!$A:$G,7,FALSE)),"",VLOOKUP(A28,'User Data'!$A:$G,7,FALSE))</f>
        <v/>
      </c>
      <c r="G28" s="112"/>
    </row>
    <row r="29" spans="1:7" ht="15" customHeight="1" x14ac:dyDescent="0.3">
      <c r="B29" s="320"/>
      <c r="C29" s="321"/>
      <c r="D29" s="322"/>
      <c r="E29" s="318" t="str">
        <f>IF(ISNA(VLOOKUP(A29,'User Data'!$A:$G,7,FALSE)),"",VLOOKUP(A29,'User Data'!$A:$G,7,FALSE))</f>
        <v/>
      </c>
      <c r="G29" s="112"/>
    </row>
    <row r="30" spans="1:7" ht="15" customHeight="1" x14ac:dyDescent="0.3">
      <c r="B30" s="320"/>
      <c r="C30" s="321"/>
      <c r="D30" s="322"/>
      <c r="E30" s="318" t="str">
        <f>IF(ISNA(VLOOKUP(A30,'User Data'!$A:$G,7,FALSE)),"",VLOOKUP(A30,'User Data'!$A:$G,7,FALSE))</f>
        <v/>
      </c>
      <c r="G30" s="112"/>
    </row>
    <row r="31" spans="1:7" ht="15" customHeight="1" x14ac:dyDescent="0.3">
      <c r="B31" s="320"/>
      <c r="C31" s="321"/>
      <c r="D31" s="322"/>
      <c r="E31" s="318" t="str">
        <f>IF(ISNA(VLOOKUP(A31,'User Data'!$A:$G,7,FALSE)),"",VLOOKUP(A31,'User Data'!$A:$G,7,FALSE))</f>
        <v/>
      </c>
      <c r="G31" s="112"/>
    </row>
    <row r="32" spans="1:7" ht="15" customHeight="1" x14ac:dyDescent="0.3">
      <c r="B32" s="320"/>
      <c r="C32" s="321"/>
      <c r="D32" s="322"/>
      <c r="E32" s="318" t="str">
        <f>IF(ISNA(VLOOKUP(A32,'User Data'!$A:$G,7,FALSE)),"",VLOOKUP(A32,'User Data'!$A:$G,7,FALSE))</f>
        <v/>
      </c>
      <c r="G32" s="112"/>
    </row>
    <row r="33" spans="2:7" ht="15" customHeight="1" x14ac:dyDescent="0.3">
      <c r="B33" s="320"/>
      <c r="C33" s="321"/>
      <c r="D33" s="322"/>
      <c r="E33" s="318" t="str">
        <f>IF(ISNA(VLOOKUP(A33,'User Data'!$A:$G,7,FALSE)),"",VLOOKUP(A33,'User Data'!$A:$G,7,FALSE))</f>
        <v/>
      </c>
      <c r="G33" s="112"/>
    </row>
    <row r="34" spans="2:7" ht="15" customHeight="1" x14ac:dyDescent="0.3">
      <c r="B34" s="320"/>
      <c r="C34" s="321"/>
      <c r="D34" s="322"/>
      <c r="E34" s="318" t="str">
        <f>IF(ISNA(VLOOKUP(A34,'User Data'!$A:$G,7,FALSE)),"",VLOOKUP(A34,'User Data'!$A:$G,7,FALSE))</f>
        <v/>
      </c>
      <c r="G34" s="112"/>
    </row>
    <row r="35" spans="2:7" ht="15" customHeight="1" x14ac:dyDescent="0.3">
      <c r="B35" s="320"/>
      <c r="C35" s="321"/>
      <c r="D35" s="322"/>
      <c r="E35" s="318" t="str">
        <f>IF(ISNA(VLOOKUP(A35,'User Data'!$A:$G,7,FALSE)),"",VLOOKUP(A35,'User Data'!$A:$G,7,FALSE))</f>
        <v/>
      </c>
      <c r="G35" s="112"/>
    </row>
    <row r="36" spans="2:7" ht="15" customHeight="1" x14ac:dyDescent="0.3">
      <c r="B36" s="320"/>
      <c r="C36" s="321"/>
      <c r="D36" s="322"/>
      <c r="E36" s="318" t="str">
        <f>IF(ISNA(VLOOKUP(A36,'User Data'!$A:$G,7,FALSE)),"",VLOOKUP(A36,'User Data'!$A:$G,7,FALSE))</f>
        <v/>
      </c>
      <c r="G36" s="112"/>
    </row>
    <row r="37" spans="2:7" ht="15" customHeight="1" x14ac:dyDescent="0.3">
      <c r="B37" s="320"/>
      <c r="C37" s="321"/>
      <c r="D37" s="322"/>
      <c r="E37" s="318" t="str">
        <f>IF(ISNA(VLOOKUP(A37,'User Data'!$A:$G,7,FALSE)),"",VLOOKUP(A37,'User Data'!$A:$G,7,FALSE))</f>
        <v/>
      </c>
      <c r="G37" s="112"/>
    </row>
    <row r="38" spans="2:7" ht="15" customHeight="1" x14ac:dyDescent="0.3">
      <c r="B38" s="320"/>
      <c r="C38" s="321"/>
      <c r="D38" s="322"/>
      <c r="E38" s="318" t="str">
        <f>IF(ISNA(VLOOKUP(A38,'User Data'!$A:$G,7,FALSE)),"",VLOOKUP(A38,'User Data'!$A:$G,7,FALSE))</f>
        <v/>
      </c>
      <c r="G38" s="112"/>
    </row>
    <row r="39" spans="2:7" ht="15" customHeight="1" x14ac:dyDescent="0.3">
      <c r="B39" s="320"/>
      <c r="C39" s="321"/>
      <c r="D39" s="322"/>
      <c r="E39" s="318" t="str">
        <f>IF(ISNA(VLOOKUP(A39,'User Data'!$A:$G,7,FALSE)),"",VLOOKUP(A39,'User Data'!$A:$G,7,FALSE))</f>
        <v/>
      </c>
      <c r="G39" s="112"/>
    </row>
    <row r="40" spans="2:7" ht="15" customHeight="1" x14ac:dyDescent="0.3">
      <c r="B40" s="320"/>
      <c r="C40" s="321"/>
      <c r="D40" s="322"/>
      <c r="E40" s="318" t="str">
        <f>IF(ISNA(VLOOKUP(A40,'User Data'!$A:$G,7,FALSE)),"",VLOOKUP(A40,'User Data'!$A:$G,7,FALSE))</f>
        <v/>
      </c>
      <c r="G40" s="112"/>
    </row>
    <row r="41" spans="2:7" ht="15" customHeight="1" x14ac:dyDescent="0.3">
      <c r="B41" s="320"/>
      <c r="C41" s="321"/>
      <c r="D41" s="322"/>
      <c r="E41" s="318" t="str">
        <f>IF(ISNA(VLOOKUP(A41,'User Data'!$A:$G,7,FALSE)),"",VLOOKUP(A41,'User Data'!$A:$G,7,FALSE))</f>
        <v/>
      </c>
      <c r="G41" s="112"/>
    </row>
    <row r="42" spans="2:7" ht="15" customHeight="1" x14ac:dyDescent="0.3">
      <c r="B42" s="320"/>
      <c r="C42" s="321"/>
      <c r="D42" s="322"/>
      <c r="E42" s="318" t="str">
        <f>IF(ISNA(VLOOKUP(A42,'User Data'!$A:$G,7,FALSE)),"",VLOOKUP(A42,'User Data'!$A:$G,7,FALSE))</f>
        <v/>
      </c>
      <c r="G42" s="112"/>
    </row>
    <row r="43" spans="2:7" ht="15" customHeight="1" x14ac:dyDescent="0.3">
      <c r="B43" s="320"/>
      <c r="C43" s="321"/>
      <c r="D43" s="322"/>
      <c r="E43" s="318" t="str">
        <f>IF(ISNA(VLOOKUP(A43,'User Data'!$A:$G,7,FALSE)),"",VLOOKUP(A43,'User Data'!$A:$G,7,FALSE))</f>
        <v/>
      </c>
      <c r="G43" s="112"/>
    </row>
    <row r="44" spans="2:7" ht="15" customHeight="1" x14ac:dyDescent="0.3">
      <c r="B44" s="320"/>
      <c r="C44" s="321"/>
      <c r="D44" s="322"/>
      <c r="E44" s="318" t="str">
        <f>IF(ISNA(VLOOKUP(A44,'User Data'!$A:$G,7,FALSE)),"",VLOOKUP(A44,'User Data'!$A:$G,7,FALSE))</f>
        <v/>
      </c>
      <c r="G44" s="112"/>
    </row>
    <row r="45" spans="2:7" ht="15" customHeight="1" x14ac:dyDescent="0.3">
      <c r="B45" s="320"/>
      <c r="C45" s="321"/>
      <c r="D45" s="322"/>
      <c r="E45" s="318" t="str">
        <f>IF(ISNA(VLOOKUP(A45,'User Data'!$A:$G,7,FALSE)),"",VLOOKUP(A45,'User Data'!$A:$G,7,FALSE))</f>
        <v/>
      </c>
      <c r="G45" s="112"/>
    </row>
    <row r="46" spans="2:7" ht="15" customHeight="1" x14ac:dyDescent="0.3">
      <c r="B46" s="320"/>
      <c r="C46" s="321"/>
      <c r="D46" s="322"/>
      <c r="E46" s="318" t="str">
        <f>IF(ISNA(VLOOKUP(A46,'User Data'!$A:$G,7,FALSE)),"",VLOOKUP(A46,'User Data'!$A:$G,7,FALSE))</f>
        <v/>
      </c>
      <c r="G46" s="112"/>
    </row>
    <row r="47" spans="2:7" ht="15" customHeight="1" x14ac:dyDescent="0.3">
      <c r="B47" s="320"/>
      <c r="C47" s="321"/>
      <c r="D47" s="322"/>
      <c r="E47" s="318" t="str">
        <f>IF(ISNA(VLOOKUP(A47,'User Data'!$A:$G,7,FALSE)),"",VLOOKUP(A47,'User Data'!$A:$G,7,FALSE))</f>
        <v/>
      </c>
      <c r="G47" s="112"/>
    </row>
    <row r="48" spans="2:7" ht="15" customHeight="1" x14ac:dyDescent="0.3">
      <c r="B48" s="320"/>
      <c r="C48" s="321"/>
      <c r="D48" s="322"/>
      <c r="E48" s="318" t="str">
        <f>IF(ISNA(VLOOKUP(A48,'User Data'!$A:$G,7,FALSE)),"",VLOOKUP(A48,'User Data'!$A:$G,7,FALSE))</f>
        <v/>
      </c>
      <c r="G48" s="112"/>
    </row>
    <row r="49" spans="2:7" ht="15" customHeight="1" x14ac:dyDescent="0.3">
      <c r="B49" s="320"/>
      <c r="C49" s="321"/>
      <c r="D49" s="322"/>
      <c r="E49" s="318" t="str">
        <f>IF(ISNA(VLOOKUP(A49,'User Data'!$A:$G,7,FALSE)),"",VLOOKUP(A49,'User Data'!$A:$G,7,FALSE))</f>
        <v/>
      </c>
      <c r="G49" s="112"/>
    </row>
    <row r="50" spans="2:7" ht="15" customHeight="1" x14ac:dyDescent="0.3">
      <c r="B50" s="320"/>
      <c r="C50" s="321"/>
      <c r="D50" s="322"/>
      <c r="E50" s="318" t="str">
        <f>IF(ISNA(VLOOKUP(A50,'User Data'!$A:$G,7,FALSE)),"",VLOOKUP(A50,'User Data'!$A:$G,7,FALSE))</f>
        <v/>
      </c>
      <c r="G50" s="112"/>
    </row>
    <row r="51" spans="2:7" ht="15" customHeight="1" x14ac:dyDescent="0.3">
      <c r="B51" s="320"/>
      <c r="C51" s="321"/>
      <c r="D51" s="322"/>
      <c r="E51" s="318" t="str">
        <f>IF(ISNA(VLOOKUP(A51,'User Data'!$A:$G,7,FALSE)),"",VLOOKUP(A51,'User Data'!$A:$G,7,FALSE))</f>
        <v/>
      </c>
      <c r="G51" s="112"/>
    </row>
    <row r="52" spans="2:7" ht="15" customHeight="1" x14ac:dyDescent="0.3">
      <c r="B52" s="320"/>
      <c r="C52" s="321"/>
      <c r="D52" s="322"/>
      <c r="E52" s="318" t="str">
        <f>IF(ISNA(VLOOKUP(A52,'User Data'!$A:$G,7,FALSE)),"",VLOOKUP(A52,'User Data'!$A:$G,7,FALSE))</f>
        <v/>
      </c>
      <c r="G52" s="112"/>
    </row>
    <row r="53" spans="2:7" ht="15" customHeight="1" x14ac:dyDescent="0.3">
      <c r="B53" s="320"/>
      <c r="C53" s="321"/>
      <c r="D53" s="322"/>
      <c r="E53" s="318" t="str">
        <f>IF(ISNA(VLOOKUP(A53,'User Data'!$A:$G,7,FALSE)),"",VLOOKUP(A53,'User Data'!$A:$G,7,FALSE))</f>
        <v/>
      </c>
      <c r="G53" s="112"/>
    </row>
    <row r="54" spans="2:7" ht="15" customHeight="1" x14ac:dyDescent="0.3">
      <c r="B54" s="320"/>
      <c r="C54" s="321"/>
      <c r="D54" s="322"/>
      <c r="E54" s="318" t="str">
        <f>IF(ISNA(VLOOKUP(A54,'User Data'!$A:$G,7,FALSE)),"",VLOOKUP(A54,'User Data'!$A:$G,7,FALSE))</f>
        <v/>
      </c>
      <c r="G54" s="112"/>
    </row>
    <row r="55" spans="2:7" ht="15" customHeight="1" x14ac:dyDescent="0.3">
      <c r="B55" s="320"/>
      <c r="C55" s="321"/>
      <c r="D55" s="322"/>
      <c r="E55" s="318" t="str">
        <f>IF(ISNA(VLOOKUP(A55,'User Data'!$A:$G,7,FALSE)),"",VLOOKUP(A55,'User Data'!$A:$G,7,FALSE))</f>
        <v/>
      </c>
      <c r="G55" s="112"/>
    </row>
    <row r="56" spans="2:7" ht="15" customHeight="1" x14ac:dyDescent="0.3">
      <c r="B56" s="320"/>
      <c r="C56" s="321"/>
      <c r="D56" s="322"/>
      <c r="E56" s="318" t="str">
        <f>IF(ISNA(VLOOKUP(A56,'User Data'!$A:$G,7,FALSE)),"",VLOOKUP(A56,'User Data'!$A:$G,7,FALSE))</f>
        <v/>
      </c>
      <c r="G56" s="112"/>
    </row>
    <row r="57" spans="2:7" ht="15" customHeight="1" x14ac:dyDescent="0.3">
      <c r="B57" s="320"/>
      <c r="C57" s="321"/>
      <c r="D57" s="322"/>
      <c r="E57" s="318" t="str">
        <f>IF(ISNA(VLOOKUP(A57,'User Data'!$A:$G,7,FALSE)),"",VLOOKUP(A57,'User Data'!$A:$G,7,FALSE))</f>
        <v/>
      </c>
      <c r="G57" s="112"/>
    </row>
    <row r="58" spans="2:7" ht="15" customHeight="1" x14ac:dyDescent="0.3">
      <c r="B58" s="320"/>
      <c r="C58" s="321"/>
      <c r="D58" s="322"/>
      <c r="E58" s="318" t="str">
        <f>IF(ISNA(VLOOKUP(A58,'User Data'!$A:$G,7,FALSE)),"",VLOOKUP(A58,'User Data'!$A:$G,7,FALSE))</f>
        <v/>
      </c>
      <c r="G58" s="112"/>
    </row>
    <row r="59" spans="2:7" ht="15" customHeight="1" x14ac:dyDescent="0.3">
      <c r="B59" s="320"/>
      <c r="C59" s="321"/>
      <c r="D59" s="322"/>
      <c r="E59" s="318" t="str">
        <f>IF(ISNA(VLOOKUP(A59,'User Data'!$A:$G,7,FALSE)),"",VLOOKUP(A59,'User Data'!$A:$G,7,FALSE))</f>
        <v/>
      </c>
      <c r="G59" s="112"/>
    </row>
    <row r="60" spans="2:7" ht="15" customHeight="1" x14ac:dyDescent="0.3">
      <c r="B60" s="320"/>
      <c r="C60" s="321"/>
      <c r="D60" s="322"/>
      <c r="E60" s="318" t="str">
        <f>IF(ISNA(VLOOKUP(A60,'User Data'!$A:$G,7,FALSE)),"",VLOOKUP(A60,'User Data'!$A:$G,7,FALSE))</f>
        <v/>
      </c>
      <c r="G60" s="112"/>
    </row>
    <row r="61" spans="2:7" ht="15" customHeight="1" x14ac:dyDescent="0.3">
      <c r="B61" s="320"/>
      <c r="C61" s="321"/>
      <c r="D61" s="322"/>
      <c r="E61" s="318" t="str">
        <f>IF(ISNA(VLOOKUP(A61,'User Data'!$A:$G,7,FALSE)),"",VLOOKUP(A61,'User Data'!$A:$G,7,FALSE))</f>
        <v/>
      </c>
      <c r="G61" s="112"/>
    </row>
    <row r="62" spans="2:7" ht="15" customHeight="1" x14ac:dyDescent="0.3">
      <c r="B62" s="320"/>
      <c r="C62" s="321"/>
      <c r="D62" s="322"/>
      <c r="E62" s="318" t="str">
        <f>IF(ISNA(VLOOKUP(A62,'User Data'!$A:$G,7,FALSE)),"",VLOOKUP(A62,'User Data'!$A:$G,7,FALSE))</f>
        <v/>
      </c>
      <c r="G62" s="112"/>
    </row>
    <row r="63" spans="2:7" ht="15" customHeight="1" x14ac:dyDescent="0.3">
      <c r="B63" s="320"/>
      <c r="C63" s="321"/>
      <c r="D63" s="322"/>
      <c r="E63" s="318" t="str">
        <f>IF(ISNA(VLOOKUP(A63,'User Data'!$A:$G,7,FALSE)),"",VLOOKUP(A63,'User Data'!$A:$G,7,FALSE))</f>
        <v/>
      </c>
      <c r="G63" s="112"/>
    </row>
    <row r="64" spans="2:7" ht="15" customHeight="1" x14ac:dyDescent="0.3">
      <c r="B64" s="320"/>
      <c r="C64" s="321"/>
      <c r="D64" s="322"/>
      <c r="E64" s="318" t="str">
        <f>IF(ISNA(VLOOKUP(A64,'User Data'!$A:$G,7,FALSE)),"",VLOOKUP(A64,'User Data'!$A:$G,7,FALSE))</f>
        <v/>
      </c>
      <c r="G64" s="112"/>
    </row>
    <row r="65" spans="2:7" ht="15" customHeight="1" x14ac:dyDescent="0.3">
      <c r="B65" s="320"/>
      <c r="C65" s="321"/>
      <c r="D65" s="322"/>
      <c r="E65" s="318" t="str">
        <f>IF(ISNA(VLOOKUP(A65,'User Data'!$A:$G,7,FALSE)),"",VLOOKUP(A65,'User Data'!$A:$G,7,FALSE))</f>
        <v/>
      </c>
      <c r="G65" s="112"/>
    </row>
    <row r="66" spans="2:7" ht="15" customHeight="1" x14ac:dyDescent="0.3">
      <c r="B66" s="320"/>
      <c r="C66" s="321"/>
      <c r="D66" s="322"/>
      <c r="E66" s="318" t="str">
        <f>IF(ISNA(VLOOKUP(A66,'User Data'!$A:$G,7,FALSE)),"",VLOOKUP(A66,'User Data'!$A:$G,7,FALSE))</f>
        <v/>
      </c>
      <c r="G66" s="112"/>
    </row>
    <row r="67" spans="2:7" ht="15" customHeight="1" x14ac:dyDescent="0.3">
      <c r="B67" s="320"/>
      <c r="C67" s="321"/>
      <c r="D67" s="322"/>
      <c r="E67" s="318" t="str">
        <f>IF(ISNA(VLOOKUP(A67,'User Data'!$A:$G,7,FALSE)),"",VLOOKUP(A67,'User Data'!$A:$G,7,FALSE))</f>
        <v/>
      </c>
      <c r="G67" s="112"/>
    </row>
    <row r="68" spans="2:7" ht="15" customHeight="1" x14ac:dyDescent="0.3">
      <c r="B68" s="320"/>
      <c r="C68" s="321"/>
      <c r="D68" s="322"/>
      <c r="E68" s="318" t="str">
        <f>IF(ISNA(VLOOKUP(A68,'User Data'!$A:$G,7,FALSE)),"",VLOOKUP(A68,'User Data'!$A:$G,7,FALSE))</f>
        <v/>
      </c>
      <c r="G68" s="112"/>
    </row>
    <row r="69" spans="2:7" ht="15" customHeight="1" x14ac:dyDescent="0.3">
      <c r="B69" s="320"/>
      <c r="C69" s="321"/>
      <c r="D69" s="322"/>
      <c r="E69" s="318" t="str">
        <f>IF(ISNA(VLOOKUP(A69,'User Data'!$A:$G,7,FALSE)),"",VLOOKUP(A69,'User Data'!$A:$G,7,FALSE))</f>
        <v/>
      </c>
      <c r="G69" s="112"/>
    </row>
    <row r="70" spans="2:7" ht="15" customHeight="1" x14ac:dyDescent="0.3">
      <c r="B70" s="320"/>
      <c r="C70" s="321"/>
      <c r="D70" s="322"/>
      <c r="E70" s="318" t="str">
        <f>IF(ISNA(VLOOKUP(A70,'User Data'!$A:$G,7,FALSE)),"",VLOOKUP(A70,'User Data'!$A:$G,7,FALSE))</f>
        <v/>
      </c>
      <c r="G70" s="112"/>
    </row>
    <row r="71" spans="2:7" ht="15" customHeight="1" x14ac:dyDescent="0.3">
      <c r="B71" s="320"/>
      <c r="C71" s="321"/>
      <c r="D71" s="322"/>
      <c r="E71" s="318" t="str">
        <f>IF(ISNA(VLOOKUP(A71,'User Data'!$A:$G,7,FALSE)),"",VLOOKUP(A71,'User Data'!$A:$G,7,FALSE))</f>
        <v/>
      </c>
      <c r="G71" s="112"/>
    </row>
    <row r="72" spans="2:7" ht="15" customHeight="1" x14ac:dyDescent="0.3">
      <c r="B72" s="320"/>
      <c r="C72" s="321"/>
      <c r="D72" s="322"/>
      <c r="E72" s="318" t="str">
        <f>IF(ISNA(VLOOKUP(A72,'User Data'!$A:$G,7,FALSE)),"",VLOOKUP(A72,'User Data'!$A:$G,7,FALSE))</f>
        <v/>
      </c>
      <c r="G72" s="112"/>
    </row>
    <row r="73" spans="2:7" ht="15" customHeight="1" x14ac:dyDescent="0.3">
      <c r="B73" s="320"/>
      <c r="C73" s="321"/>
      <c r="D73" s="322"/>
      <c r="E73" s="318" t="str">
        <f>IF(ISNA(VLOOKUP(A73,'User Data'!$A:$G,7,FALSE)),"",VLOOKUP(A73,'User Data'!$A:$G,7,FALSE))</f>
        <v/>
      </c>
      <c r="G73" s="112"/>
    </row>
    <row r="74" spans="2:7" ht="15" customHeight="1" x14ac:dyDescent="0.3">
      <c r="B74" s="320"/>
      <c r="C74" s="321"/>
      <c r="D74" s="322"/>
      <c r="E74" s="318" t="str">
        <f>IF(ISNA(VLOOKUP(A74,'User Data'!$A:$G,7,FALSE)),"",VLOOKUP(A74,'User Data'!$A:$G,7,FALSE))</f>
        <v/>
      </c>
      <c r="G74" s="112"/>
    </row>
    <row r="75" spans="2:7" ht="15" customHeight="1" x14ac:dyDescent="0.3">
      <c r="B75" s="320"/>
      <c r="C75" s="321"/>
      <c r="D75" s="322"/>
      <c r="E75" s="318" t="str">
        <f>IF(ISNA(VLOOKUP(A75,'User Data'!$A:$G,7,FALSE)),"",VLOOKUP(A75,'User Data'!$A:$G,7,FALSE))</f>
        <v/>
      </c>
      <c r="G75" s="112"/>
    </row>
    <row r="76" spans="2:7" ht="15" customHeight="1" x14ac:dyDescent="0.3">
      <c r="B76" s="320"/>
      <c r="C76" s="321"/>
      <c r="D76" s="322"/>
      <c r="E76" s="318" t="str">
        <f>IF(ISNA(VLOOKUP(A76,'User Data'!$A:$G,7,FALSE)),"",VLOOKUP(A76,'User Data'!$A:$G,7,FALSE))</f>
        <v/>
      </c>
      <c r="G76" s="112"/>
    </row>
    <row r="77" spans="2:7" ht="15" customHeight="1" x14ac:dyDescent="0.3">
      <c r="B77" s="320"/>
      <c r="C77" s="321"/>
      <c r="D77" s="322"/>
      <c r="E77" s="318" t="str">
        <f>IF(ISNA(VLOOKUP(A77,'User Data'!$A:$G,7,FALSE)),"",VLOOKUP(A77,'User Data'!$A:$G,7,FALSE))</f>
        <v/>
      </c>
      <c r="G77" s="112"/>
    </row>
    <row r="78" spans="2:7" ht="15" customHeight="1" x14ac:dyDescent="0.3">
      <c r="B78" s="320"/>
      <c r="C78" s="321"/>
      <c r="D78" s="322"/>
      <c r="E78" s="318" t="str">
        <f>IF(ISNA(VLOOKUP(A78,'User Data'!$A:$G,7,FALSE)),"",VLOOKUP(A78,'User Data'!$A:$G,7,FALSE))</f>
        <v/>
      </c>
      <c r="G78" s="112"/>
    </row>
    <row r="79" spans="2:7" ht="15" customHeight="1" x14ac:dyDescent="0.3">
      <c r="B79" s="320"/>
      <c r="C79" s="321"/>
      <c r="D79" s="322"/>
      <c r="E79" s="318" t="str">
        <f>IF(ISNA(VLOOKUP(A79,'User Data'!$A:$G,7,FALSE)),"",VLOOKUP(A79,'User Data'!$A:$G,7,FALSE))</f>
        <v/>
      </c>
      <c r="G79" s="112"/>
    </row>
    <row r="80" spans="2:7" ht="15" customHeight="1" x14ac:dyDescent="0.3">
      <c r="B80" s="320"/>
      <c r="C80" s="321"/>
      <c r="D80" s="322"/>
      <c r="E80" s="318" t="str">
        <f>IF(ISNA(VLOOKUP(A80,'User Data'!$A:$G,7,FALSE)),"",VLOOKUP(A80,'User Data'!$A:$G,7,FALSE))</f>
        <v/>
      </c>
      <c r="G80" s="112"/>
    </row>
    <row r="81" spans="2:7" ht="15" customHeight="1" x14ac:dyDescent="0.3">
      <c r="B81" s="320"/>
      <c r="C81" s="321"/>
      <c r="D81" s="322"/>
      <c r="E81" s="318" t="str">
        <f>IF(ISNA(VLOOKUP(A81,'User Data'!$A:$G,7,FALSE)),"",VLOOKUP(A81,'User Data'!$A:$G,7,FALSE))</f>
        <v/>
      </c>
      <c r="G81" s="112"/>
    </row>
    <row r="82" spans="2:7" ht="15" customHeight="1" x14ac:dyDescent="0.3">
      <c r="B82" s="320"/>
      <c r="C82" s="321"/>
      <c r="D82" s="322"/>
      <c r="E82" s="318" t="str">
        <f>IF(ISNA(VLOOKUP(A82,'User Data'!$A:$G,7,FALSE)),"",VLOOKUP(A82,'User Data'!$A:$G,7,FALSE))</f>
        <v/>
      </c>
      <c r="G82" s="112"/>
    </row>
    <row r="83" spans="2:7" ht="15" customHeight="1" x14ac:dyDescent="0.3">
      <c r="B83" s="320"/>
      <c r="C83" s="321"/>
      <c r="D83" s="322"/>
      <c r="E83" s="318" t="str">
        <f>IF(ISNA(VLOOKUP(A83,'User Data'!$A:$G,7,FALSE)),"",VLOOKUP(A83,'User Data'!$A:$G,7,FALSE))</f>
        <v/>
      </c>
      <c r="G83" s="112"/>
    </row>
    <row r="84" spans="2:7" ht="15" customHeight="1" x14ac:dyDescent="0.3">
      <c r="B84" s="320"/>
      <c r="C84" s="321"/>
      <c r="D84" s="322"/>
      <c r="E84" s="318" t="str">
        <f>IF(ISNA(VLOOKUP(A84,'User Data'!$A:$G,7,FALSE)),"",VLOOKUP(A84,'User Data'!$A:$G,7,FALSE))</f>
        <v/>
      </c>
      <c r="G84" s="112"/>
    </row>
    <row r="85" spans="2:7" ht="15" customHeight="1" x14ac:dyDescent="0.3">
      <c r="B85" s="320"/>
      <c r="C85" s="321"/>
      <c r="D85" s="322"/>
      <c r="E85" s="318" t="str">
        <f>IF(ISNA(VLOOKUP(A85,'User Data'!$A:$G,7,FALSE)),"",VLOOKUP(A85,'User Data'!$A:$G,7,FALSE))</f>
        <v/>
      </c>
      <c r="G85" s="112"/>
    </row>
    <row r="86" spans="2:7" ht="15" customHeight="1" x14ac:dyDescent="0.3">
      <c r="B86" s="320"/>
      <c r="C86" s="321"/>
      <c r="D86" s="322"/>
      <c r="E86" s="318" t="str">
        <f>IF(ISNA(VLOOKUP(A86,'User Data'!$A:$G,7,FALSE)),"",VLOOKUP(A86,'User Data'!$A:$G,7,FALSE))</f>
        <v/>
      </c>
      <c r="G86" s="112"/>
    </row>
    <row r="87" spans="2:7" ht="15" customHeight="1" x14ac:dyDescent="0.3">
      <c r="B87" s="320"/>
      <c r="C87" s="321"/>
      <c r="D87" s="322"/>
      <c r="E87" s="318" t="str">
        <f>IF(ISNA(VLOOKUP(A87,'User Data'!$A:$G,7,FALSE)),"",VLOOKUP(A87,'User Data'!$A:$G,7,FALSE))</f>
        <v/>
      </c>
      <c r="G87" s="112"/>
    </row>
    <row r="88" spans="2:7" ht="15" customHeight="1" x14ac:dyDescent="0.3">
      <c r="B88" s="320"/>
      <c r="C88" s="321"/>
      <c r="D88" s="322"/>
      <c r="E88" s="318" t="str">
        <f>IF(ISNA(VLOOKUP(A88,'User Data'!$A:$G,7,FALSE)),"",VLOOKUP(A88,'User Data'!$A:$G,7,FALSE))</f>
        <v/>
      </c>
      <c r="G88" s="112"/>
    </row>
    <row r="89" spans="2:7" ht="15" customHeight="1" x14ac:dyDescent="0.3">
      <c r="B89" s="320"/>
      <c r="C89" s="321"/>
      <c r="D89" s="322"/>
      <c r="E89" s="318" t="str">
        <f>IF(ISNA(VLOOKUP(A89,'User Data'!$A:$G,7,FALSE)),"",VLOOKUP(A89,'User Data'!$A:$G,7,FALSE))</f>
        <v/>
      </c>
      <c r="G89" s="112"/>
    </row>
    <row r="90" spans="2:7" ht="15" customHeight="1" x14ac:dyDescent="0.3">
      <c r="B90" s="320"/>
      <c r="C90" s="321"/>
      <c r="D90" s="322"/>
      <c r="E90" s="318" t="str">
        <f>IF(ISNA(VLOOKUP(A90,'User Data'!$A:$G,7,FALSE)),"",VLOOKUP(A90,'User Data'!$A:$G,7,FALSE))</f>
        <v/>
      </c>
      <c r="G90" s="112"/>
    </row>
    <row r="91" spans="2:7" ht="15" customHeight="1" x14ac:dyDescent="0.3">
      <c r="B91" s="320"/>
      <c r="C91" s="321"/>
      <c r="D91" s="322"/>
      <c r="E91" s="318" t="str">
        <f>IF(ISNA(VLOOKUP(A91,'User Data'!$A:$G,7,FALSE)),"",VLOOKUP(A91,'User Data'!$A:$G,7,FALSE))</f>
        <v/>
      </c>
      <c r="G91" s="112"/>
    </row>
    <row r="92" spans="2:7" ht="15" customHeight="1" x14ac:dyDescent="0.3">
      <c r="B92" s="320"/>
      <c r="C92" s="321"/>
      <c r="D92" s="322"/>
      <c r="E92" s="318" t="str">
        <f>IF(ISNA(VLOOKUP(A92,'User Data'!$A:$G,7,FALSE)),"",VLOOKUP(A92,'User Data'!$A:$G,7,FALSE))</f>
        <v/>
      </c>
      <c r="G92" s="112"/>
    </row>
    <row r="93" spans="2:7" ht="15" customHeight="1" x14ac:dyDescent="0.3">
      <c r="B93" s="320"/>
      <c r="C93" s="321"/>
      <c r="D93" s="322"/>
      <c r="E93" s="318" t="str">
        <f>IF(ISNA(VLOOKUP(A93,'User Data'!$A:$G,7,FALSE)),"",VLOOKUP(A93,'User Data'!$A:$G,7,FALSE))</f>
        <v/>
      </c>
      <c r="G93" s="112"/>
    </row>
    <row r="94" spans="2:7" ht="15" customHeight="1" x14ac:dyDescent="0.3">
      <c r="B94" s="320"/>
      <c r="C94" s="321"/>
      <c r="D94" s="322"/>
      <c r="E94" s="318" t="str">
        <f>IF(ISNA(VLOOKUP(A94,'User Data'!$A:$G,7,FALSE)),"",VLOOKUP(A94,'User Data'!$A:$G,7,FALSE))</f>
        <v/>
      </c>
      <c r="G94" s="112"/>
    </row>
    <row r="95" spans="2:7" ht="15" customHeight="1" x14ac:dyDescent="0.3">
      <c r="B95" s="320"/>
      <c r="C95" s="321"/>
      <c r="D95" s="322"/>
      <c r="E95" s="318" t="str">
        <f>IF(ISNA(VLOOKUP(A95,'User Data'!$A:$G,7,FALSE)),"",VLOOKUP(A95,'User Data'!$A:$G,7,FALSE))</f>
        <v/>
      </c>
      <c r="G95" s="112"/>
    </row>
    <row r="96" spans="2:7" ht="15" customHeight="1" x14ac:dyDescent="0.3">
      <c r="B96" s="320"/>
      <c r="C96" s="321"/>
      <c r="D96" s="322"/>
      <c r="E96" s="318" t="str">
        <f>IF(ISNA(VLOOKUP(A96,'User Data'!$A:$G,7,FALSE)),"",VLOOKUP(A96,'User Data'!$A:$G,7,FALSE))</f>
        <v/>
      </c>
      <c r="G96" s="112"/>
    </row>
    <row r="97" spans="2:7" ht="15" customHeight="1" x14ac:dyDescent="0.3">
      <c r="B97" s="320"/>
      <c r="C97" s="321"/>
      <c r="D97" s="322"/>
      <c r="E97" s="318" t="str">
        <f>IF(ISNA(VLOOKUP(A97,'User Data'!$A:$G,7,FALSE)),"",VLOOKUP(A97,'User Data'!$A:$G,7,FALSE))</f>
        <v/>
      </c>
      <c r="G97" s="112"/>
    </row>
    <row r="98" spans="2:7" ht="15" customHeight="1" x14ac:dyDescent="0.3">
      <c r="B98" s="320"/>
      <c r="C98" s="321"/>
      <c r="D98" s="322"/>
      <c r="E98" s="318" t="str">
        <f>IF(ISNA(VLOOKUP(A98,'User Data'!$A:$G,7,FALSE)),"",VLOOKUP(A98,'User Data'!$A:$G,7,FALSE))</f>
        <v/>
      </c>
      <c r="G98" s="112"/>
    </row>
    <row r="99" spans="2:7" ht="15" customHeight="1" x14ac:dyDescent="0.3">
      <c r="B99" s="320"/>
      <c r="C99" s="321"/>
      <c r="D99" s="322"/>
      <c r="E99" s="318" t="str">
        <f>IF(ISNA(VLOOKUP(A99,'User Data'!$A:$G,7,FALSE)),"",VLOOKUP(A99,'User Data'!$A:$G,7,FALSE))</f>
        <v/>
      </c>
      <c r="G99" s="112"/>
    </row>
    <row r="100" spans="2:7" ht="15" customHeight="1" x14ac:dyDescent="0.3">
      <c r="B100" s="320"/>
      <c r="C100" s="321"/>
      <c r="D100" s="322"/>
      <c r="E100" s="318" t="str">
        <f>IF(ISNA(VLOOKUP(A100,'User Data'!$A:$G,7,FALSE)),"",VLOOKUP(A100,'User Data'!$A:$G,7,FALSE))</f>
        <v/>
      </c>
      <c r="G100" s="112"/>
    </row>
    <row r="101" spans="2:7" ht="15" customHeight="1" x14ac:dyDescent="0.3">
      <c r="B101" s="320"/>
      <c r="C101" s="321"/>
      <c r="D101" s="322"/>
      <c r="E101" s="318" t="str">
        <f>IF(ISNA(VLOOKUP(A101,'User Data'!$A:$G,7,FALSE)),"",VLOOKUP(A101,'User Data'!$A:$G,7,FALSE))</f>
        <v/>
      </c>
      <c r="G101" s="112"/>
    </row>
    <row r="102" spans="2:7" ht="15" customHeight="1" x14ac:dyDescent="0.3">
      <c r="B102" s="320"/>
      <c r="C102" s="321"/>
      <c r="D102" s="322"/>
      <c r="E102" s="318" t="str">
        <f>IF(ISNA(VLOOKUP(A102,'User Data'!$A:$G,7,FALSE)),"",VLOOKUP(A102,'User Data'!$A:$G,7,FALSE))</f>
        <v/>
      </c>
      <c r="G102" s="112"/>
    </row>
    <row r="103" spans="2:7" ht="15" customHeight="1" x14ac:dyDescent="0.3">
      <c r="B103" s="320"/>
      <c r="C103" s="321"/>
      <c r="D103" s="322"/>
      <c r="E103" s="318" t="str">
        <f>IF(ISNA(VLOOKUP(A103,'User Data'!$A:$G,7,FALSE)),"",VLOOKUP(A103,'User Data'!$A:$G,7,FALSE))</f>
        <v/>
      </c>
      <c r="G103" s="112"/>
    </row>
    <row r="104" spans="2:7" ht="15" customHeight="1" x14ac:dyDescent="0.3">
      <c r="B104" s="320"/>
      <c r="C104" s="321"/>
      <c r="D104" s="322"/>
      <c r="E104" s="318" t="str">
        <f>IF(ISNA(VLOOKUP(A104,'User Data'!$A:$G,7,FALSE)),"",VLOOKUP(A104,'User Data'!$A:$G,7,FALSE))</f>
        <v/>
      </c>
      <c r="G104" s="112"/>
    </row>
    <row r="105" spans="2:7" ht="15" customHeight="1" x14ac:dyDescent="0.3">
      <c r="B105" s="320"/>
      <c r="C105" s="321"/>
      <c r="D105" s="322"/>
      <c r="E105" s="318" t="str">
        <f>IF(ISNA(VLOOKUP(A105,'User Data'!$A:$G,7,FALSE)),"",VLOOKUP(A105,'User Data'!$A:$G,7,FALSE))</f>
        <v/>
      </c>
      <c r="G105" s="112"/>
    </row>
    <row r="106" spans="2:7" ht="15" customHeight="1" x14ac:dyDescent="0.3">
      <c r="B106" s="320"/>
      <c r="C106" s="321"/>
      <c r="D106" s="322"/>
      <c r="E106" s="318" t="str">
        <f>IF(ISNA(VLOOKUP(A106,'User Data'!$A:$G,7,FALSE)),"",VLOOKUP(A106,'User Data'!$A:$G,7,FALSE))</f>
        <v/>
      </c>
      <c r="G106" s="112"/>
    </row>
    <row r="107" spans="2:7" ht="15" customHeight="1" x14ac:dyDescent="0.3">
      <c r="B107" s="320"/>
      <c r="C107" s="321"/>
      <c r="D107" s="322"/>
      <c r="E107" s="318" t="str">
        <f>IF(ISNA(VLOOKUP(A107,'User Data'!$A:$G,7,FALSE)),"",VLOOKUP(A107,'User Data'!$A:$G,7,FALSE))</f>
        <v/>
      </c>
      <c r="G107" s="112"/>
    </row>
    <row r="108" spans="2:7" ht="15" customHeight="1" x14ac:dyDescent="0.3">
      <c r="B108" s="320"/>
      <c r="C108" s="321"/>
      <c r="D108" s="322"/>
      <c r="E108" s="318" t="str">
        <f>IF(ISNA(VLOOKUP(A108,'User Data'!$A:$G,7,FALSE)),"",VLOOKUP(A108,'User Data'!$A:$G,7,FALSE))</f>
        <v/>
      </c>
      <c r="G108" s="112"/>
    </row>
    <row r="109" spans="2:7" ht="15" customHeight="1" x14ac:dyDescent="0.3">
      <c r="B109" s="320"/>
      <c r="C109" s="321"/>
      <c r="D109" s="322"/>
      <c r="E109" s="318" t="str">
        <f>IF(ISNA(VLOOKUP(A109,'User Data'!$A:$G,7,FALSE)),"",VLOOKUP(A109,'User Data'!$A:$G,7,FALSE))</f>
        <v/>
      </c>
      <c r="G109" s="112"/>
    </row>
    <row r="110" spans="2:7" ht="15" customHeight="1" x14ac:dyDescent="0.3">
      <c r="B110" s="320"/>
      <c r="C110" s="321"/>
      <c r="D110" s="322"/>
      <c r="E110" s="318" t="str">
        <f>IF(ISNA(VLOOKUP(A110,'User Data'!$A:$G,7,FALSE)),"",VLOOKUP(A110,'User Data'!$A:$G,7,FALSE))</f>
        <v/>
      </c>
      <c r="G110" s="112"/>
    </row>
    <row r="111" spans="2:7" ht="15" customHeight="1" x14ac:dyDescent="0.3">
      <c r="B111" s="320"/>
      <c r="C111" s="321"/>
      <c r="D111" s="322"/>
      <c r="E111" s="318" t="str">
        <f>IF(ISNA(VLOOKUP(A111,'User Data'!$A:$G,7,FALSE)),"",VLOOKUP(A111,'User Data'!$A:$G,7,FALSE))</f>
        <v/>
      </c>
      <c r="G111" s="112"/>
    </row>
    <row r="112" spans="2:7" ht="15" customHeight="1" x14ac:dyDescent="0.3">
      <c r="B112" s="320"/>
      <c r="C112" s="321"/>
      <c r="D112" s="322"/>
      <c r="E112" s="318" t="str">
        <f>IF(ISNA(VLOOKUP(A112,'User Data'!$A:$G,7,FALSE)),"",VLOOKUP(A112,'User Data'!$A:$G,7,FALSE))</f>
        <v/>
      </c>
      <c r="G112" s="112"/>
    </row>
    <row r="113" spans="2:7" ht="15" customHeight="1" x14ac:dyDescent="0.3">
      <c r="B113" s="320"/>
      <c r="C113" s="321"/>
      <c r="D113" s="322"/>
      <c r="E113" s="318" t="str">
        <f>IF(ISNA(VLOOKUP(A113,'User Data'!$A:$G,7,FALSE)),"",VLOOKUP(A113,'User Data'!$A:$G,7,FALSE))</f>
        <v/>
      </c>
      <c r="G113" s="112"/>
    </row>
    <row r="114" spans="2:7" ht="15" customHeight="1" x14ac:dyDescent="0.3">
      <c r="B114" s="320"/>
      <c r="C114" s="321"/>
      <c r="D114" s="322"/>
      <c r="E114" s="318" t="str">
        <f>IF(ISNA(VLOOKUP(A114,'User Data'!$A:$G,7,FALSE)),"",VLOOKUP(A114,'User Data'!$A:$G,7,FALSE))</f>
        <v/>
      </c>
      <c r="G114" s="112"/>
    </row>
    <row r="115" spans="2:7" ht="15" customHeight="1" x14ac:dyDescent="0.3">
      <c r="B115" s="320"/>
      <c r="C115" s="321"/>
      <c r="D115" s="322"/>
      <c r="E115" s="318" t="str">
        <f>IF(ISNA(VLOOKUP(A115,'User Data'!$A:$G,7,FALSE)),"",VLOOKUP(A115,'User Data'!$A:$G,7,FALSE))</f>
        <v/>
      </c>
      <c r="G115" s="112"/>
    </row>
    <row r="116" spans="2:7" ht="15" customHeight="1" x14ac:dyDescent="0.3">
      <c r="B116" s="320"/>
      <c r="C116" s="321"/>
      <c r="D116" s="322"/>
      <c r="E116" s="318" t="str">
        <f>IF(ISNA(VLOOKUP(A116,'User Data'!$A:$G,7,FALSE)),"",VLOOKUP(A116,'User Data'!$A:$G,7,FALSE))</f>
        <v/>
      </c>
      <c r="G116" s="112"/>
    </row>
    <row r="117" spans="2:7" ht="15" customHeight="1" x14ac:dyDescent="0.3">
      <c r="B117" s="320"/>
      <c r="C117" s="321"/>
      <c r="D117" s="322"/>
      <c r="E117" s="318" t="str">
        <f>IF(ISNA(VLOOKUP(A117,'User Data'!$A:$G,7,FALSE)),"",VLOOKUP(A117,'User Data'!$A:$G,7,FALSE))</f>
        <v/>
      </c>
      <c r="G117" s="112"/>
    </row>
    <row r="118" spans="2:7" ht="15" customHeight="1" x14ac:dyDescent="0.3">
      <c r="B118" s="320"/>
      <c r="C118" s="321"/>
      <c r="D118" s="322"/>
      <c r="E118" s="318" t="str">
        <f>IF(ISNA(VLOOKUP(A118,'User Data'!$A:$G,7,FALSE)),"",VLOOKUP(A118,'User Data'!$A:$G,7,FALSE))</f>
        <v/>
      </c>
      <c r="G118" s="112"/>
    </row>
    <row r="119" spans="2:7" ht="15" customHeight="1" x14ac:dyDescent="0.3">
      <c r="B119" s="320"/>
      <c r="C119" s="321"/>
      <c r="D119" s="322"/>
      <c r="E119" s="318" t="str">
        <f>IF(ISNA(VLOOKUP(A119,'User Data'!$A:$G,7,FALSE)),"",VLOOKUP(A119,'User Data'!$A:$G,7,FALSE))</f>
        <v/>
      </c>
      <c r="G119" s="112"/>
    </row>
    <row r="120" spans="2:7" ht="15" customHeight="1" x14ac:dyDescent="0.3">
      <c r="B120" s="320"/>
      <c r="C120" s="321"/>
      <c r="D120" s="322"/>
      <c r="E120" s="318" t="str">
        <f>IF(ISNA(VLOOKUP(A120,'User Data'!$A:$G,7,FALSE)),"",VLOOKUP(A120,'User Data'!$A:$G,7,FALSE))</f>
        <v/>
      </c>
      <c r="G120" s="112"/>
    </row>
    <row r="121" spans="2:7" ht="15" customHeight="1" x14ac:dyDescent="0.3">
      <c r="B121" s="320"/>
      <c r="C121" s="321"/>
      <c r="D121" s="322"/>
      <c r="E121" s="318" t="str">
        <f>IF(ISNA(VLOOKUP(A121,'User Data'!$A:$G,7,FALSE)),"",VLOOKUP(A121,'User Data'!$A:$G,7,FALSE))</f>
        <v/>
      </c>
      <c r="G121" s="112"/>
    </row>
    <row r="122" spans="2:7" ht="15" customHeight="1" x14ac:dyDescent="0.3">
      <c r="B122" s="320"/>
      <c r="C122" s="321"/>
      <c r="D122" s="322"/>
      <c r="E122" s="318" t="str">
        <f>IF(ISNA(VLOOKUP(A122,'User Data'!$A:$G,7,FALSE)),"",VLOOKUP(A122,'User Data'!$A:$G,7,FALSE))</f>
        <v/>
      </c>
      <c r="G122" s="112"/>
    </row>
    <row r="123" spans="2:7" ht="15" customHeight="1" x14ac:dyDescent="0.3">
      <c r="B123" s="320"/>
      <c r="C123" s="321"/>
      <c r="D123" s="322"/>
      <c r="E123" s="318" t="str">
        <f>IF(ISNA(VLOOKUP(A123,'User Data'!$A:$G,7,FALSE)),"",VLOOKUP(A123,'User Data'!$A:$G,7,FALSE))</f>
        <v/>
      </c>
      <c r="G123" s="112"/>
    </row>
    <row r="124" spans="2:7" ht="15" customHeight="1" x14ac:dyDescent="0.3">
      <c r="B124" s="320"/>
      <c r="C124" s="321"/>
      <c r="D124" s="322"/>
      <c r="E124" s="318" t="str">
        <f>IF(ISNA(VLOOKUP(A124,'User Data'!$A:$G,7,FALSE)),"",VLOOKUP(A124,'User Data'!$A:$G,7,FALSE))</f>
        <v/>
      </c>
      <c r="G124" s="112"/>
    </row>
    <row r="125" spans="2:7" ht="15" customHeight="1" x14ac:dyDescent="0.3">
      <c r="B125" s="320"/>
      <c r="C125" s="321"/>
      <c r="D125" s="322"/>
      <c r="E125" s="318" t="str">
        <f>IF(ISNA(VLOOKUP(A125,'User Data'!$A:$G,7,FALSE)),"",VLOOKUP(A125,'User Data'!$A:$G,7,FALSE))</f>
        <v/>
      </c>
      <c r="G125" s="112"/>
    </row>
    <row r="126" spans="2:7" ht="15" customHeight="1" x14ac:dyDescent="0.3">
      <c r="B126" s="320"/>
      <c r="C126" s="321"/>
      <c r="D126" s="322"/>
      <c r="E126" s="318" t="str">
        <f>IF(ISNA(VLOOKUP(A126,'User Data'!$A:$G,7,FALSE)),"",VLOOKUP(A126,'User Data'!$A:$G,7,FALSE))</f>
        <v/>
      </c>
      <c r="G126" s="112"/>
    </row>
    <row r="127" spans="2:7" ht="15" customHeight="1" x14ac:dyDescent="0.3">
      <c r="B127" s="320"/>
      <c r="C127" s="321"/>
      <c r="D127" s="322"/>
      <c r="E127" s="318" t="str">
        <f>IF(ISNA(VLOOKUP(A127,'User Data'!$A:$G,7,FALSE)),"",VLOOKUP(A127,'User Data'!$A:$G,7,FALSE))</f>
        <v/>
      </c>
      <c r="G127" s="112"/>
    </row>
    <row r="128" spans="2:7" ht="15" customHeight="1" x14ac:dyDescent="0.3">
      <c r="B128" s="320"/>
      <c r="C128" s="321"/>
      <c r="D128" s="322"/>
      <c r="E128" s="318" t="str">
        <f>IF(ISNA(VLOOKUP(A128,'User Data'!$A:$G,7,FALSE)),"",VLOOKUP(A128,'User Data'!$A:$G,7,FALSE))</f>
        <v/>
      </c>
      <c r="G128" s="112"/>
    </row>
    <row r="129" spans="2:7" ht="15" customHeight="1" x14ac:dyDescent="0.3">
      <c r="B129" s="320"/>
      <c r="C129" s="321"/>
      <c r="D129" s="322"/>
      <c r="E129" s="318" t="str">
        <f>IF(ISNA(VLOOKUP(A129,'User Data'!$A:$G,7,FALSE)),"",VLOOKUP(A129,'User Data'!$A:$G,7,FALSE))</f>
        <v/>
      </c>
      <c r="G129" s="112"/>
    </row>
    <row r="130" spans="2:7" ht="15" customHeight="1" x14ac:dyDescent="0.3">
      <c r="B130" s="320"/>
      <c r="C130" s="321"/>
      <c r="D130" s="322"/>
      <c r="E130" s="318" t="str">
        <f>IF(ISNA(VLOOKUP(A130,'User Data'!$A:$G,7,FALSE)),"",VLOOKUP(A130,'User Data'!$A:$G,7,FALSE))</f>
        <v/>
      </c>
      <c r="G130" s="112"/>
    </row>
    <row r="131" spans="2:7" ht="15" customHeight="1" x14ac:dyDescent="0.3">
      <c r="B131" s="320"/>
      <c r="C131" s="321"/>
      <c r="D131" s="322"/>
      <c r="E131" s="318" t="str">
        <f>IF(ISNA(VLOOKUP(A131,'User Data'!$A:$G,7,FALSE)),"",VLOOKUP(A131,'User Data'!$A:$G,7,FALSE))</f>
        <v/>
      </c>
      <c r="G131" s="112"/>
    </row>
    <row r="132" spans="2:7" ht="15" customHeight="1" x14ac:dyDescent="0.3">
      <c r="B132" s="320"/>
      <c r="C132" s="321"/>
      <c r="D132" s="322"/>
      <c r="E132" s="318" t="str">
        <f>IF(ISNA(VLOOKUP(A132,'User Data'!$A:$G,7,FALSE)),"",VLOOKUP(A132,'User Data'!$A:$G,7,FALSE))</f>
        <v/>
      </c>
      <c r="G132" s="112"/>
    </row>
    <row r="133" spans="2:7" ht="15" customHeight="1" x14ac:dyDescent="0.3">
      <c r="B133" s="320"/>
      <c r="C133" s="321"/>
      <c r="D133" s="322"/>
      <c r="E133" s="318" t="str">
        <f>IF(ISNA(VLOOKUP(A133,'User Data'!$A:$G,7,FALSE)),"",VLOOKUP(A133,'User Data'!$A:$G,7,FALSE))</f>
        <v/>
      </c>
      <c r="G133" s="112"/>
    </row>
    <row r="134" spans="2:7" ht="15" customHeight="1" x14ac:dyDescent="0.3">
      <c r="B134" s="320"/>
      <c r="C134" s="321"/>
      <c r="D134" s="322"/>
      <c r="E134" s="318" t="str">
        <f>IF(ISNA(VLOOKUP(A134,'User Data'!$A:$G,7,FALSE)),"",VLOOKUP(A134,'User Data'!$A:$G,7,FALSE))</f>
        <v/>
      </c>
      <c r="G134" s="112"/>
    </row>
    <row r="135" spans="2:7" ht="15" customHeight="1" x14ac:dyDescent="0.3">
      <c r="B135" s="320"/>
      <c r="C135" s="321"/>
      <c r="D135" s="322"/>
      <c r="E135" s="318" t="str">
        <f>IF(ISNA(VLOOKUP(A135,'User Data'!$A:$G,7,FALSE)),"",VLOOKUP(A135,'User Data'!$A:$G,7,FALSE))</f>
        <v/>
      </c>
      <c r="G135" s="112"/>
    </row>
    <row r="136" spans="2:7" ht="15" customHeight="1" x14ac:dyDescent="0.3">
      <c r="B136" s="320"/>
      <c r="C136" s="321"/>
      <c r="D136" s="322"/>
      <c r="E136" s="318" t="str">
        <f>IF(ISNA(VLOOKUP(A136,'User Data'!$A:$G,7,FALSE)),"",VLOOKUP(A136,'User Data'!$A:$G,7,FALSE))</f>
        <v/>
      </c>
      <c r="G136" s="112"/>
    </row>
    <row r="137" spans="2:7" ht="15" customHeight="1" x14ac:dyDescent="0.3">
      <c r="B137" s="320"/>
      <c r="C137" s="321"/>
      <c r="D137" s="322"/>
      <c r="E137" s="318" t="str">
        <f>IF(ISNA(VLOOKUP(A137,'User Data'!$A:$G,7,FALSE)),"",VLOOKUP(A137,'User Data'!$A:$G,7,FALSE))</f>
        <v/>
      </c>
      <c r="G137" s="112"/>
    </row>
    <row r="138" spans="2:7" ht="15" customHeight="1" x14ac:dyDescent="0.3">
      <c r="B138" s="320"/>
      <c r="C138" s="321"/>
      <c r="D138" s="322"/>
      <c r="E138" s="318" t="str">
        <f>IF(ISNA(VLOOKUP(A138,'User Data'!$A:$G,7,FALSE)),"",VLOOKUP(A138,'User Data'!$A:$G,7,FALSE))</f>
        <v/>
      </c>
      <c r="G138" s="112"/>
    </row>
    <row r="139" spans="2:7" ht="15" customHeight="1" x14ac:dyDescent="0.3">
      <c r="B139" s="320"/>
      <c r="C139" s="321"/>
      <c r="D139" s="322"/>
      <c r="E139" s="318" t="str">
        <f>IF(ISNA(VLOOKUP(A139,'User Data'!$A:$G,7,FALSE)),"",VLOOKUP(A139,'User Data'!$A:$G,7,FALSE))</f>
        <v/>
      </c>
      <c r="G139" s="112"/>
    </row>
    <row r="140" spans="2:7" ht="15" customHeight="1" x14ac:dyDescent="0.3">
      <c r="B140" s="320"/>
      <c r="C140" s="321"/>
      <c r="D140" s="322"/>
      <c r="E140" s="318" t="str">
        <f>IF(ISNA(VLOOKUP(A140,'User Data'!$A:$G,7,FALSE)),"",VLOOKUP(A140,'User Data'!$A:$G,7,FALSE))</f>
        <v/>
      </c>
      <c r="G140" s="112"/>
    </row>
    <row r="141" spans="2:7" ht="15" customHeight="1" x14ac:dyDescent="0.3">
      <c r="B141" s="320"/>
      <c r="C141" s="321"/>
      <c r="D141" s="322"/>
      <c r="E141" s="318" t="str">
        <f>IF(ISNA(VLOOKUP(A141,'User Data'!$A:$G,7,FALSE)),"",VLOOKUP(A141,'User Data'!$A:$G,7,FALSE))</f>
        <v/>
      </c>
      <c r="G141" s="112"/>
    </row>
    <row r="142" spans="2:7" ht="15" customHeight="1" x14ac:dyDescent="0.3">
      <c r="B142" s="320"/>
      <c r="C142" s="321"/>
      <c r="D142" s="322"/>
      <c r="E142" s="318" t="str">
        <f>IF(ISNA(VLOOKUP(A142,'User Data'!$A:$G,7,FALSE)),"",VLOOKUP(A142,'User Data'!$A:$G,7,FALSE))</f>
        <v/>
      </c>
      <c r="G142" s="112"/>
    </row>
    <row r="143" spans="2:7" ht="15" customHeight="1" x14ac:dyDescent="0.3">
      <c r="B143" s="320"/>
      <c r="C143" s="321"/>
      <c r="D143" s="322"/>
      <c r="E143" s="318" t="str">
        <f>IF(ISNA(VLOOKUP(A143,'User Data'!$A:$G,7,FALSE)),"",VLOOKUP(A143,'User Data'!$A:$G,7,FALSE))</f>
        <v/>
      </c>
      <c r="G143" s="112"/>
    </row>
    <row r="144" spans="2:7" ht="15" customHeight="1" x14ac:dyDescent="0.3">
      <c r="B144" s="320"/>
      <c r="C144" s="321"/>
      <c r="D144" s="322"/>
      <c r="E144" s="318" t="str">
        <f>IF(ISNA(VLOOKUP(A144,'User Data'!$A:$G,7,FALSE)),"",VLOOKUP(A144,'User Data'!$A:$G,7,FALSE))</f>
        <v/>
      </c>
      <c r="G144" s="112"/>
    </row>
    <row r="145" spans="2:7" ht="15" customHeight="1" x14ac:dyDescent="0.3">
      <c r="B145" s="320"/>
      <c r="C145" s="321"/>
      <c r="D145" s="322"/>
      <c r="E145" s="318" t="str">
        <f>IF(ISNA(VLOOKUP(A145,'User Data'!$A:$G,7,FALSE)),"",VLOOKUP(A145,'User Data'!$A:$G,7,FALSE))</f>
        <v/>
      </c>
      <c r="G145" s="112"/>
    </row>
    <row r="146" spans="2:7" ht="15" customHeight="1" x14ac:dyDescent="0.3">
      <c r="B146" s="320"/>
      <c r="C146" s="321"/>
      <c r="D146" s="322"/>
      <c r="E146" s="318" t="str">
        <f>IF(ISNA(VLOOKUP(A146,'User Data'!$A:$G,7,FALSE)),"",VLOOKUP(A146,'User Data'!$A:$G,7,FALSE))</f>
        <v/>
      </c>
      <c r="G146" s="112"/>
    </row>
    <row r="147" spans="2:7" ht="15" customHeight="1" x14ac:dyDescent="0.3">
      <c r="B147" s="320"/>
      <c r="C147" s="321"/>
      <c r="D147" s="322"/>
      <c r="E147" s="318" t="str">
        <f>IF(ISNA(VLOOKUP(A147,'User Data'!$A:$G,7,FALSE)),"",VLOOKUP(A147,'User Data'!$A:$G,7,FALSE))</f>
        <v/>
      </c>
      <c r="G147" s="112"/>
    </row>
    <row r="148" spans="2:7" ht="15" customHeight="1" x14ac:dyDescent="0.3">
      <c r="B148" s="320"/>
      <c r="C148" s="321"/>
      <c r="D148" s="322"/>
      <c r="E148" s="318" t="str">
        <f>IF(ISNA(VLOOKUP(A148,'User Data'!$A:$G,7,FALSE)),"",VLOOKUP(A148,'User Data'!$A:$G,7,FALSE))</f>
        <v/>
      </c>
      <c r="G148" s="112"/>
    </row>
    <row r="149" spans="2:7" ht="15" customHeight="1" x14ac:dyDescent="0.3">
      <c r="B149" s="320"/>
      <c r="C149" s="321"/>
      <c r="D149" s="322"/>
      <c r="E149" s="318" t="str">
        <f>IF(ISNA(VLOOKUP(A149,'User Data'!$A:$G,7,FALSE)),"",VLOOKUP(A149,'User Data'!$A:$G,7,FALSE))</f>
        <v/>
      </c>
      <c r="G149" s="112"/>
    </row>
    <row r="150" spans="2:7" ht="15" customHeight="1" x14ac:dyDescent="0.3">
      <c r="B150" s="320"/>
      <c r="C150" s="321"/>
      <c r="D150" s="322"/>
      <c r="E150" s="318" t="str">
        <f>IF(ISNA(VLOOKUP(A150,'User Data'!$A:$G,7,FALSE)),"",VLOOKUP(A150,'User Data'!$A:$G,7,FALSE))</f>
        <v/>
      </c>
      <c r="G150" s="112"/>
    </row>
    <row r="151" spans="2:7" ht="15" customHeight="1" x14ac:dyDescent="0.3">
      <c r="B151" s="320"/>
      <c r="C151" s="321"/>
      <c r="D151" s="322"/>
      <c r="E151" s="318" t="str">
        <f>IF(ISNA(VLOOKUP(A151,'User Data'!$A:$G,7,FALSE)),"",VLOOKUP(A151,'User Data'!$A:$G,7,FALSE))</f>
        <v/>
      </c>
      <c r="G151" s="112"/>
    </row>
    <row r="152" spans="2:7" ht="15" customHeight="1" x14ac:dyDescent="0.3">
      <c r="B152" s="320"/>
      <c r="C152" s="321"/>
      <c r="D152" s="322"/>
      <c r="E152" s="318" t="str">
        <f>IF(ISNA(VLOOKUP(A152,'User Data'!$A:$G,7,FALSE)),"",VLOOKUP(A152,'User Data'!$A:$G,7,FALSE))</f>
        <v/>
      </c>
      <c r="G152" s="112"/>
    </row>
    <row r="153" spans="2:7" ht="15" customHeight="1" x14ac:dyDescent="0.3">
      <c r="B153" s="320"/>
      <c r="C153" s="321"/>
      <c r="D153" s="322"/>
      <c r="E153" s="318" t="str">
        <f>IF(ISNA(VLOOKUP(A153,'User Data'!$A:$G,7,FALSE)),"",VLOOKUP(A153,'User Data'!$A:$G,7,FALSE))</f>
        <v/>
      </c>
      <c r="G153" s="112"/>
    </row>
    <row r="154" spans="2:7" ht="15" customHeight="1" x14ac:dyDescent="0.3">
      <c r="B154" s="320"/>
      <c r="C154" s="321"/>
      <c r="D154" s="322"/>
      <c r="E154" s="318" t="str">
        <f>IF(ISNA(VLOOKUP(A154,'User Data'!$A:$G,7,FALSE)),"",VLOOKUP(A154,'User Data'!$A:$G,7,FALSE))</f>
        <v/>
      </c>
      <c r="G154" s="112"/>
    </row>
    <row r="155" spans="2:7" ht="15" customHeight="1" x14ac:dyDescent="0.3">
      <c r="B155" s="320"/>
      <c r="C155" s="321"/>
      <c r="D155" s="322"/>
      <c r="E155" s="318" t="str">
        <f>IF(ISNA(VLOOKUP(A155,'User Data'!$A:$G,7,FALSE)),"",VLOOKUP(A155,'User Data'!$A:$G,7,FALSE))</f>
        <v/>
      </c>
      <c r="G155" s="112"/>
    </row>
    <row r="156" spans="2:7" ht="15" customHeight="1" x14ac:dyDescent="0.3">
      <c r="B156" s="320"/>
      <c r="C156" s="321"/>
      <c r="D156" s="322"/>
      <c r="E156" s="318" t="str">
        <f>IF(ISNA(VLOOKUP(A156,'User Data'!$A:$G,7,FALSE)),"",VLOOKUP(A156,'User Data'!$A:$G,7,FALSE))</f>
        <v/>
      </c>
      <c r="G156" s="112"/>
    </row>
    <row r="157" spans="2:7" ht="15" customHeight="1" x14ac:dyDescent="0.3">
      <c r="B157" s="320"/>
      <c r="C157" s="321"/>
      <c r="D157" s="322"/>
      <c r="E157" s="318" t="str">
        <f>IF(ISNA(VLOOKUP(A157,'User Data'!$A:$G,7,FALSE)),"",VLOOKUP(A157,'User Data'!$A:$G,7,FALSE))</f>
        <v/>
      </c>
      <c r="G157" s="112"/>
    </row>
    <row r="158" spans="2:7" ht="15" customHeight="1" x14ac:dyDescent="0.3">
      <c r="B158" s="320"/>
      <c r="C158" s="321"/>
      <c r="D158" s="322"/>
      <c r="E158" s="318" t="str">
        <f>IF(ISNA(VLOOKUP(A158,'User Data'!$A:$G,7,FALSE)),"",VLOOKUP(A158,'User Data'!$A:$G,7,FALSE))</f>
        <v/>
      </c>
      <c r="G158" s="112"/>
    </row>
    <row r="159" spans="2:7" ht="15" customHeight="1" x14ac:dyDescent="0.3">
      <c r="B159" s="320"/>
      <c r="C159" s="321"/>
      <c r="D159" s="322"/>
      <c r="E159" s="318" t="str">
        <f>IF(ISNA(VLOOKUP(A159,'User Data'!$A:$G,7,FALSE)),"",VLOOKUP(A159,'User Data'!$A:$G,7,FALSE))</f>
        <v/>
      </c>
      <c r="G159" s="112"/>
    </row>
    <row r="160" spans="2:7" ht="15" customHeight="1" x14ac:dyDescent="0.3">
      <c r="B160" s="320"/>
      <c r="C160" s="321"/>
      <c r="D160" s="322"/>
      <c r="E160" s="318" t="str">
        <f>IF(ISNA(VLOOKUP(A160,'User Data'!$A:$G,7,FALSE)),"",VLOOKUP(A160,'User Data'!$A:$G,7,FALSE))</f>
        <v/>
      </c>
      <c r="G160" s="112"/>
    </row>
    <row r="161" spans="2:7" ht="15" customHeight="1" x14ac:dyDescent="0.3">
      <c r="B161" s="320"/>
      <c r="C161" s="321"/>
      <c r="D161" s="322"/>
      <c r="E161" s="318" t="str">
        <f>IF(ISNA(VLOOKUP(A161,'User Data'!$A:$G,7,FALSE)),"",VLOOKUP(A161,'User Data'!$A:$G,7,FALSE))</f>
        <v/>
      </c>
      <c r="G161" s="112"/>
    </row>
    <row r="162" spans="2:7" ht="15" customHeight="1" x14ac:dyDescent="0.3">
      <c r="B162" s="320"/>
      <c r="C162" s="321"/>
      <c r="D162" s="322"/>
      <c r="E162" s="318" t="str">
        <f>IF(ISNA(VLOOKUP(A162,'User Data'!$A:$G,7,FALSE)),"",VLOOKUP(A162,'User Data'!$A:$G,7,FALSE))</f>
        <v/>
      </c>
      <c r="G162" s="112"/>
    </row>
    <row r="163" spans="2:7" ht="15" customHeight="1" x14ac:dyDescent="0.3">
      <c r="B163" s="320"/>
      <c r="C163" s="321"/>
      <c r="D163" s="322"/>
      <c r="E163" s="318" t="str">
        <f>IF(ISNA(VLOOKUP(A163,'User Data'!$A:$G,7,FALSE)),"",VLOOKUP(A163,'User Data'!$A:$G,7,FALSE))</f>
        <v/>
      </c>
      <c r="G163" s="112"/>
    </row>
    <row r="164" spans="2:7" ht="15" customHeight="1" x14ac:dyDescent="0.3">
      <c r="B164" s="320"/>
      <c r="C164" s="321"/>
      <c r="D164" s="322"/>
      <c r="E164" s="318" t="str">
        <f>IF(ISNA(VLOOKUP(A164,'User Data'!$A:$G,7,FALSE)),"",VLOOKUP(A164,'User Data'!$A:$G,7,FALSE))</f>
        <v/>
      </c>
      <c r="G164" s="112"/>
    </row>
    <row r="165" spans="2:7" ht="15" customHeight="1" x14ac:dyDescent="0.3">
      <c r="B165" s="320"/>
      <c r="C165" s="321"/>
      <c r="D165" s="322"/>
      <c r="E165" s="318" t="str">
        <f>IF(ISNA(VLOOKUP(A165,'User Data'!$A:$G,7,FALSE)),"",VLOOKUP(A165,'User Data'!$A:$G,7,FALSE))</f>
        <v/>
      </c>
      <c r="G165" s="112"/>
    </row>
    <row r="166" spans="2:7" ht="15" customHeight="1" x14ac:dyDescent="0.3">
      <c r="B166" s="320"/>
      <c r="C166" s="321"/>
      <c r="D166" s="322"/>
      <c r="E166" s="318" t="str">
        <f>IF(ISNA(VLOOKUP(A166,'User Data'!$A:$G,7,FALSE)),"",VLOOKUP(A166,'User Data'!$A:$G,7,FALSE))</f>
        <v/>
      </c>
      <c r="G166" s="112"/>
    </row>
    <row r="167" spans="2:7" ht="15" customHeight="1" x14ac:dyDescent="0.3">
      <c r="B167" s="320"/>
      <c r="C167" s="321"/>
      <c r="D167" s="322"/>
      <c r="E167" s="318" t="str">
        <f>IF(ISNA(VLOOKUP(A167,'User Data'!$A:$G,7,FALSE)),"",VLOOKUP(A167,'User Data'!$A:$G,7,FALSE))</f>
        <v/>
      </c>
      <c r="G167" s="112"/>
    </row>
    <row r="168" spans="2:7" ht="15" customHeight="1" x14ac:dyDescent="0.3">
      <c r="B168" s="320"/>
      <c r="C168" s="321"/>
      <c r="D168" s="322"/>
      <c r="E168" s="318" t="str">
        <f>IF(ISNA(VLOOKUP(A168,'User Data'!$A:$G,7,FALSE)),"",VLOOKUP(A168,'User Data'!$A:$G,7,FALSE))</f>
        <v/>
      </c>
      <c r="G168" s="112"/>
    </row>
    <row r="169" spans="2:7" ht="15" customHeight="1" x14ac:dyDescent="0.3">
      <c r="B169" s="320"/>
      <c r="C169" s="321"/>
      <c r="D169" s="322"/>
      <c r="E169" s="318" t="str">
        <f>IF(ISNA(VLOOKUP(A169,'User Data'!$A:$G,7,FALSE)),"",VLOOKUP(A169,'User Data'!$A:$G,7,FALSE))</f>
        <v/>
      </c>
      <c r="G169" s="112"/>
    </row>
    <row r="170" spans="2:7" ht="15" customHeight="1" x14ac:dyDescent="0.3">
      <c r="B170" s="320"/>
      <c r="C170" s="321"/>
      <c r="D170" s="322"/>
      <c r="E170" s="318" t="str">
        <f>IF(ISNA(VLOOKUP(A170,'User Data'!$A:$G,7,FALSE)),"",VLOOKUP(A170,'User Data'!$A:$G,7,FALSE))</f>
        <v/>
      </c>
      <c r="G170" s="112"/>
    </row>
    <row r="171" spans="2:7" ht="15" customHeight="1" x14ac:dyDescent="0.3">
      <c r="B171" s="320"/>
      <c r="C171" s="321"/>
      <c r="D171" s="322"/>
      <c r="E171" s="318" t="str">
        <f>IF(ISNA(VLOOKUP(A171,'User Data'!$A:$G,7,FALSE)),"",VLOOKUP(A171,'User Data'!$A:$G,7,FALSE))</f>
        <v/>
      </c>
      <c r="G171" s="112"/>
    </row>
    <row r="172" spans="2:7" ht="15" customHeight="1" x14ac:dyDescent="0.3">
      <c r="B172" s="320"/>
      <c r="C172" s="321"/>
      <c r="D172" s="322"/>
      <c r="E172" s="318" t="str">
        <f>IF(ISNA(VLOOKUP(A172,'User Data'!$A:$G,7,FALSE)),"",VLOOKUP(A172,'User Data'!$A:$G,7,FALSE))</f>
        <v/>
      </c>
      <c r="G172" s="112"/>
    </row>
    <row r="173" spans="2:7" ht="15" customHeight="1" x14ac:dyDescent="0.3">
      <c r="B173" s="320"/>
      <c r="C173" s="321"/>
      <c r="D173" s="322"/>
      <c r="E173" s="318" t="str">
        <f>IF(ISNA(VLOOKUP(A173,'User Data'!$A:$G,7,FALSE)),"",VLOOKUP(A173,'User Data'!$A:$G,7,FALSE))</f>
        <v/>
      </c>
      <c r="G173" s="112"/>
    </row>
    <row r="174" spans="2:7" ht="15" customHeight="1" x14ac:dyDescent="0.3">
      <c r="B174" s="320"/>
      <c r="C174" s="321"/>
      <c r="D174" s="322"/>
      <c r="E174" s="318" t="str">
        <f>IF(ISNA(VLOOKUP(A174,'User Data'!$A:$G,7,FALSE)),"",VLOOKUP(A174,'User Data'!$A:$G,7,FALSE))</f>
        <v/>
      </c>
      <c r="G174" s="112"/>
    </row>
    <row r="175" spans="2:7" ht="15" customHeight="1" x14ac:dyDescent="0.3">
      <c r="B175" s="320"/>
      <c r="C175" s="321"/>
      <c r="D175" s="322"/>
      <c r="E175" s="318" t="str">
        <f>IF(ISNA(VLOOKUP(A175,'User Data'!$A:$G,7,FALSE)),"",VLOOKUP(A175,'User Data'!$A:$G,7,FALSE))</f>
        <v/>
      </c>
      <c r="G175" s="112"/>
    </row>
    <row r="176" spans="2:7" ht="15" customHeight="1" x14ac:dyDescent="0.3">
      <c r="B176" s="320"/>
      <c r="C176" s="321"/>
      <c r="D176" s="322"/>
      <c r="E176" s="318" t="str">
        <f>IF(ISNA(VLOOKUP(A176,'User Data'!$A:$G,7,FALSE)),"",VLOOKUP(A176,'User Data'!$A:$G,7,FALSE))</f>
        <v/>
      </c>
      <c r="G176" s="112"/>
    </row>
    <row r="177" spans="2:7" ht="15" customHeight="1" x14ac:dyDescent="0.3">
      <c r="B177" s="320"/>
      <c r="C177" s="321"/>
      <c r="D177" s="322"/>
      <c r="E177" s="318" t="str">
        <f>IF(ISNA(VLOOKUP(A177,'User Data'!$A:$G,7,FALSE)),"",VLOOKUP(A177,'User Data'!$A:$G,7,FALSE))</f>
        <v/>
      </c>
      <c r="G177" s="112"/>
    </row>
    <row r="178" spans="2:7" ht="15" customHeight="1" x14ac:dyDescent="0.3">
      <c r="B178" s="320"/>
      <c r="C178" s="321"/>
      <c r="D178" s="322"/>
      <c r="E178" s="318" t="str">
        <f>IF(ISNA(VLOOKUP(A178,'User Data'!$A:$G,7,FALSE)),"",VLOOKUP(A178,'User Data'!$A:$G,7,FALSE))</f>
        <v/>
      </c>
      <c r="G178" s="112"/>
    </row>
    <row r="179" spans="2:7" ht="15" customHeight="1" x14ac:dyDescent="0.3">
      <c r="B179" s="320"/>
      <c r="C179" s="321"/>
      <c r="D179" s="322"/>
      <c r="E179" s="318" t="str">
        <f>IF(ISNA(VLOOKUP(A179,'User Data'!$A:$G,7,FALSE)),"",VLOOKUP(A179,'User Data'!$A:$G,7,FALSE))</f>
        <v/>
      </c>
      <c r="G179" s="112"/>
    </row>
    <row r="180" spans="2:7" ht="15" customHeight="1" x14ac:dyDescent="0.3">
      <c r="B180" s="320"/>
      <c r="C180" s="321"/>
      <c r="D180" s="322"/>
      <c r="E180" s="318" t="str">
        <f>IF(ISNA(VLOOKUP(A180,'User Data'!$A:$G,7,FALSE)),"",VLOOKUP(A180,'User Data'!$A:$G,7,FALSE))</f>
        <v/>
      </c>
      <c r="G180" s="112"/>
    </row>
    <row r="181" spans="2:7" ht="15" customHeight="1" x14ac:dyDescent="0.3">
      <c r="B181" s="320"/>
      <c r="C181" s="321"/>
      <c r="D181" s="322"/>
      <c r="E181" s="318" t="str">
        <f>IF(ISNA(VLOOKUP(A181,'User Data'!$A:$G,7,FALSE)),"",VLOOKUP(A181,'User Data'!$A:$G,7,FALSE))</f>
        <v/>
      </c>
      <c r="G181" s="112"/>
    </row>
    <row r="182" spans="2:7" ht="15" customHeight="1" x14ac:dyDescent="0.3">
      <c r="B182" s="320"/>
      <c r="C182" s="321"/>
      <c r="D182" s="322"/>
      <c r="E182" s="318" t="str">
        <f>IF(ISNA(VLOOKUP(A182,'User Data'!$A:$G,7,FALSE)),"",VLOOKUP(A182,'User Data'!$A:$G,7,FALSE))</f>
        <v/>
      </c>
      <c r="G182" s="112"/>
    </row>
    <row r="183" spans="2:7" ht="15" customHeight="1" x14ac:dyDescent="0.3">
      <c r="B183" s="320"/>
      <c r="C183" s="321"/>
      <c r="D183" s="322"/>
      <c r="E183" s="318" t="str">
        <f>IF(ISNA(VLOOKUP(A183,'User Data'!$A:$G,7,FALSE)),"",VLOOKUP(A183,'User Data'!$A:$G,7,FALSE))</f>
        <v/>
      </c>
      <c r="G183" s="112"/>
    </row>
    <row r="184" spans="2:7" ht="15" customHeight="1" x14ac:dyDescent="0.3">
      <c r="B184" s="320"/>
      <c r="C184" s="321"/>
      <c r="D184" s="322"/>
      <c r="E184" s="318" t="str">
        <f>IF(ISNA(VLOOKUP(A184,'User Data'!$A:$G,7,FALSE)),"",VLOOKUP(A184,'User Data'!$A:$G,7,FALSE))</f>
        <v/>
      </c>
      <c r="G184" s="112"/>
    </row>
    <row r="185" spans="2:7" ht="15" customHeight="1" x14ac:dyDescent="0.3">
      <c r="B185" s="320"/>
      <c r="C185" s="321"/>
      <c r="D185" s="322"/>
      <c r="E185" s="318" t="str">
        <f>IF(ISNA(VLOOKUP(A185,'User Data'!$A:$G,7,FALSE)),"",VLOOKUP(A185,'User Data'!$A:$G,7,FALSE))</f>
        <v/>
      </c>
      <c r="G185" s="112"/>
    </row>
    <row r="186" spans="2:7" ht="15" customHeight="1" x14ac:dyDescent="0.3">
      <c r="B186" s="320"/>
      <c r="C186" s="321"/>
      <c r="D186" s="322"/>
      <c r="E186" s="318" t="str">
        <f>IF(ISNA(VLOOKUP(A186,'User Data'!$A:$G,7,FALSE)),"",VLOOKUP(A186,'User Data'!$A:$G,7,FALSE))</f>
        <v/>
      </c>
      <c r="G186" s="112"/>
    </row>
    <row r="187" spans="2:7" ht="15" customHeight="1" x14ac:dyDescent="0.3">
      <c r="B187" s="320"/>
      <c r="C187" s="321"/>
      <c r="D187" s="322"/>
      <c r="E187" s="318" t="str">
        <f>IF(ISNA(VLOOKUP(A187,'User Data'!$A:$G,7,FALSE)),"",VLOOKUP(A187,'User Data'!$A:$G,7,FALSE))</f>
        <v/>
      </c>
      <c r="G187" s="112"/>
    </row>
    <row r="188" spans="2:7" ht="15" customHeight="1" x14ac:dyDescent="0.3">
      <c r="B188" s="320"/>
      <c r="C188" s="321"/>
      <c r="D188" s="322"/>
      <c r="E188" s="318" t="str">
        <f>IF(ISNA(VLOOKUP(A188,'User Data'!$A:$G,7,FALSE)),"",VLOOKUP(A188,'User Data'!$A:$G,7,FALSE))</f>
        <v/>
      </c>
      <c r="G188" s="112"/>
    </row>
    <row r="189" spans="2:7" ht="15" customHeight="1" x14ac:dyDescent="0.3">
      <c r="B189" s="320"/>
      <c r="C189" s="321"/>
      <c r="D189" s="322"/>
      <c r="E189" s="318" t="str">
        <f>IF(ISNA(VLOOKUP(A189,'User Data'!$A:$G,7,FALSE)),"",VLOOKUP(A189,'User Data'!$A:$G,7,FALSE))</f>
        <v/>
      </c>
      <c r="G189" s="112"/>
    </row>
    <row r="190" spans="2:7" ht="15" customHeight="1" x14ac:dyDescent="0.3">
      <c r="B190" s="320"/>
      <c r="C190" s="321"/>
      <c r="D190" s="322"/>
      <c r="E190" s="318" t="str">
        <f>IF(ISNA(VLOOKUP(A190,'User Data'!$A:$G,7,FALSE)),"",VLOOKUP(A190,'User Data'!$A:$G,7,FALSE))</f>
        <v/>
      </c>
      <c r="G190" s="112"/>
    </row>
    <row r="191" spans="2:7" ht="15" customHeight="1" x14ac:dyDescent="0.3">
      <c r="B191" s="320"/>
      <c r="C191" s="321"/>
      <c r="D191" s="322"/>
      <c r="E191" s="318" t="str">
        <f>IF(ISNA(VLOOKUP(A191,'User Data'!$A:$G,7,FALSE)),"",VLOOKUP(A191,'User Data'!$A:$G,7,FALSE))</f>
        <v/>
      </c>
      <c r="G191" s="112"/>
    </row>
    <row r="192" spans="2:7" ht="15" customHeight="1" x14ac:dyDescent="0.3">
      <c r="B192" s="320"/>
      <c r="C192" s="321"/>
      <c r="D192" s="322"/>
      <c r="E192" s="318" t="str">
        <f>IF(ISNA(VLOOKUP(A192,'User Data'!$A:$G,7,FALSE)),"",VLOOKUP(A192,'User Data'!$A:$G,7,FALSE))</f>
        <v/>
      </c>
      <c r="G192" s="112"/>
    </row>
    <row r="193" spans="2:7" ht="15" customHeight="1" x14ac:dyDescent="0.3">
      <c r="B193" s="320"/>
      <c r="C193" s="321"/>
      <c r="D193" s="322"/>
      <c r="E193" s="318" t="str">
        <f>IF(ISNA(VLOOKUP(A193,'User Data'!$A:$G,7,FALSE)),"",VLOOKUP(A193,'User Data'!$A:$G,7,FALSE))</f>
        <v/>
      </c>
      <c r="G193" s="112"/>
    </row>
    <row r="194" spans="2:7" ht="15" customHeight="1" x14ac:dyDescent="0.3">
      <c r="B194" s="320"/>
      <c r="C194" s="321"/>
      <c r="D194" s="322"/>
      <c r="E194" s="318" t="str">
        <f>IF(ISNA(VLOOKUP(A194,'User Data'!$A:$G,7,FALSE)),"",VLOOKUP(A194,'User Data'!$A:$G,7,FALSE))</f>
        <v/>
      </c>
      <c r="G194" s="112"/>
    </row>
    <row r="195" spans="2:7" ht="15" customHeight="1" x14ac:dyDescent="0.3">
      <c r="B195" s="320"/>
      <c r="C195" s="321"/>
      <c r="D195" s="322"/>
      <c r="E195" s="318" t="str">
        <f>IF(ISNA(VLOOKUP(A195,'User Data'!$A:$G,7,FALSE)),"",VLOOKUP(A195,'User Data'!$A:$G,7,FALSE))</f>
        <v/>
      </c>
      <c r="G195" s="112"/>
    </row>
    <row r="196" spans="2:7" ht="15" customHeight="1" x14ac:dyDescent="0.3">
      <c r="B196" s="320"/>
      <c r="C196" s="321"/>
      <c r="D196" s="322"/>
      <c r="E196" s="318" t="str">
        <f>IF(ISNA(VLOOKUP(A196,'User Data'!$A:$G,7,FALSE)),"",VLOOKUP(A196,'User Data'!$A:$G,7,FALSE))</f>
        <v/>
      </c>
      <c r="G196" s="112"/>
    </row>
    <row r="197" spans="2:7" ht="15" customHeight="1" x14ac:dyDescent="0.3">
      <c r="B197" s="320"/>
      <c r="C197" s="321"/>
      <c r="D197" s="322"/>
      <c r="E197" s="318" t="str">
        <f>IF(ISNA(VLOOKUP(A197,'User Data'!$A:$G,7,FALSE)),"",VLOOKUP(A197,'User Data'!$A:$G,7,FALSE))</f>
        <v/>
      </c>
      <c r="G197" s="112"/>
    </row>
    <row r="198" spans="2:7" ht="15" customHeight="1" x14ac:dyDescent="0.3">
      <c r="B198" s="320"/>
      <c r="C198" s="321"/>
      <c r="D198" s="322"/>
      <c r="E198" s="318" t="str">
        <f>IF(ISNA(VLOOKUP(A198,'User Data'!$A:$G,7,FALSE)),"",VLOOKUP(A198,'User Data'!$A:$G,7,FALSE))</f>
        <v/>
      </c>
      <c r="G198" s="112"/>
    </row>
    <row r="199" spans="2:7" ht="15" customHeight="1" x14ac:dyDescent="0.3">
      <c r="B199" s="320"/>
      <c r="C199" s="321"/>
      <c r="D199" s="322"/>
      <c r="E199" s="318" t="str">
        <f>IF(ISNA(VLOOKUP(A199,'User Data'!$A:$G,7,FALSE)),"",VLOOKUP(A199,'User Data'!$A:$G,7,FALSE))</f>
        <v/>
      </c>
      <c r="G199" s="112"/>
    </row>
    <row r="200" spans="2:7" ht="15" customHeight="1" x14ac:dyDescent="0.3">
      <c r="B200" s="320"/>
      <c r="C200" s="321"/>
      <c r="D200" s="322"/>
      <c r="E200" s="318" t="str">
        <f>IF(ISNA(VLOOKUP(A200,'User Data'!$A:$G,7,FALSE)),"",VLOOKUP(A200,'User Data'!$A:$G,7,FALSE))</f>
        <v/>
      </c>
      <c r="G200" s="112"/>
    </row>
    <row r="201" spans="2:7" ht="15" customHeight="1" x14ac:dyDescent="0.3">
      <c r="B201" s="320"/>
      <c r="C201" s="321"/>
      <c r="D201" s="322"/>
      <c r="E201" s="318" t="str">
        <f>IF(ISNA(VLOOKUP(A201,'User Data'!$A:$G,7,FALSE)),"",VLOOKUP(A201,'User Data'!$A:$G,7,FALSE))</f>
        <v/>
      </c>
      <c r="G201" s="112"/>
    </row>
    <row r="202" spans="2:7" ht="15" customHeight="1" x14ac:dyDescent="0.3">
      <c r="B202" s="320"/>
      <c r="C202" s="321"/>
      <c r="D202" s="322"/>
      <c r="E202" s="318" t="str">
        <f>IF(ISNA(VLOOKUP(A202,'User Data'!$A:$G,7,FALSE)),"",VLOOKUP(A202,'User Data'!$A:$G,7,FALSE))</f>
        <v/>
      </c>
      <c r="G202" s="112"/>
    </row>
    <row r="203" spans="2:7" ht="15" customHeight="1" x14ac:dyDescent="0.3">
      <c r="B203" s="320"/>
      <c r="C203" s="321"/>
      <c r="D203" s="322"/>
      <c r="E203" s="318" t="str">
        <f>IF(ISNA(VLOOKUP(A203,'User Data'!$A:$G,7,FALSE)),"",VLOOKUP(A203,'User Data'!$A:$G,7,FALSE))</f>
        <v/>
      </c>
      <c r="G203" s="112"/>
    </row>
    <row r="204" spans="2:7" ht="15" customHeight="1" x14ac:dyDescent="0.3">
      <c r="B204" s="320"/>
      <c r="C204" s="321"/>
      <c r="D204" s="322"/>
      <c r="E204" s="318" t="str">
        <f>IF(ISNA(VLOOKUP(A204,'User Data'!$A:$G,7,FALSE)),"",VLOOKUP(A204,'User Data'!$A:$G,7,FALSE))</f>
        <v/>
      </c>
      <c r="G204" s="112"/>
    </row>
    <row r="205" spans="2:7" ht="15" customHeight="1" x14ac:dyDescent="0.3">
      <c r="B205" s="320"/>
      <c r="C205" s="321"/>
      <c r="D205" s="322"/>
      <c r="E205" s="318" t="str">
        <f>IF(ISNA(VLOOKUP(A205,'User Data'!$A:$G,7,FALSE)),"",VLOOKUP(A205,'User Data'!$A:$G,7,FALSE))</f>
        <v/>
      </c>
      <c r="G205" s="112"/>
    </row>
    <row r="206" spans="2:7" ht="15" customHeight="1" x14ac:dyDescent="0.3">
      <c r="B206" s="320"/>
      <c r="C206" s="321"/>
      <c r="D206" s="322"/>
      <c r="E206" s="318" t="str">
        <f>IF(ISNA(VLOOKUP(A206,'User Data'!$A:$G,7,FALSE)),"",VLOOKUP(A206,'User Data'!$A:$G,7,FALSE))</f>
        <v/>
      </c>
      <c r="G206" s="112"/>
    </row>
    <row r="207" spans="2:7" ht="15" customHeight="1" x14ac:dyDescent="0.3">
      <c r="B207" s="320"/>
      <c r="C207" s="321"/>
      <c r="D207" s="322"/>
      <c r="E207" s="318" t="str">
        <f>IF(ISNA(VLOOKUP(A207,'User Data'!$A:$G,7,FALSE)),"",VLOOKUP(A207,'User Data'!$A:$G,7,FALSE))</f>
        <v/>
      </c>
      <c r="G207" s="112"/>
    </row>
    <row r="208" spans="2:7" ht="15" customHeight="1" x14ac:dyDescent="0.3">
      <c r="B208" s="320"/>
      <c r="C208" s="321"/>
      <c r="D208" s="322"/>
      <c r="E208" s="318" t="str">
        <f>IF(ISNA(VLOOKUP(A208,'User Data'!$A:$G,7,FALSE)),"",VLOOKUP(A208,'User Data'!$A:$G,7,FALSE))</f>
        <v/>
      </c>
      <c r="G208" s="112"/>
    </row>
    <row r="209" spans="2:7" ht="15" customHeight="1" x14ac:dyDescent="0.3">
      <c r="B209" s="320"/>
      <c r="C209" s="321"/>
      <c r="D209" s="322"/>
      <c r="E209" s="318" t="str">
        <f>IF(ISNA(VLOOKUP(A209,'User Data'!$A:$G,7,FALSE)),"",VLOOKUP(A209,'User Data'!$A:$G,7,FALSE))</f>
        <v/>
      </c>
      <c r="G209" s="112"/>
    </row>
    <row r="210" spans="2:7" ht="15" customHeight="1" x14ac:dyDescent="0.3">
      <c r="B210" s="320"/>
      <c r="C210" s="321"/>
      <c r="D210" s="322"/>
      <c r="E210" s="318" t="str">
        <f>IF(ISNA(VLOOKUP(A210,'User Data'!$A:$G,7,FALSE)),"",VLOOKUP(A210,'User Data'!$A:$G,7,FALSE))</f>
        <v/>
      </c>
      <c r="G210" s="112"/>
    </row>
    <row r="211" spans="2:7" ht="15" customHeight="1" x14ac:dyDescent="0.3">
      <c r="B211" s="320"/>
      <c r="C211" s="321"/>
      <c r="D211" s="322"/>
      <c r="E211" s="318" t="str">
        <f>IF(ISNA(VLOOKUP(A211,'User Data'!$A:$G,7,FALSE)),"",VLOOKUP(A211,'User Data'!$A:$G,7,FALSE))</f>
        <v/>
      </c>
      <c r="G211" s="112"/>
    </row>
    <row r="212" spans="2:7" ht="15" customHeight="1" x14ac:dyDescent="0.3">
      <c r="B212" s="320"/>
      <c r="C212" s="321"/>
      <c r="D212" s="322"/>
      <c r="E212" s="318" t="str">
        <f>IF(ISNA(VLOOKUP(A212,'User Data'!$A:$G,7,FALSE)),"",VLOOKUP(A212,'User Data'!$A:$G,7,FALSE))</f>
        <v/>
      </c>
      <c r="G212" s="112"/>
    </row>
    <row r="213" spans="2:7" ht="15" customHeight="1" x14ac:dyDescent="0.3">
      <c r="B213" s="320"/>
      <c r="C213" s="321"/>
      <c r="D213" s="322"/>
      <c r="E213" s="318" t="str">
        <f>IF(ISNA(VLOOKUP(A213,'User Data'!$A:$G,7,FALSE)),"",VLOOKUP(A213,'User Data'!$A:$G,7,FALSE))</f>
        <v/>
      </c>
      <c r="G213" s="112"/>
    </row>
    <row r="214" spans="2:7" ht="15" customHeight="1" x14ac:dyDescent="0.3">
      <c r="B214" s="320"/>
      <c r="C214" s="321"/>
      <c r="D214" s="322"/>
      <c r="E214" s="318" t="str">
        <f>IF(ISNA(VLOOKUP(A214,'User Data'!$A:$G,7,FALSE)),"",VLOOKUP(A214,'User Data'!$A:$G,7,FALSE))</f>
        <v/>
      </c>
      <c r="G214" s="112"/>
    </row>
    <row r="215" spans="2:7" ht="15" customHeight="1" x14ac:dyDescent="0.3">
      <c r="B215" s="320"/>
      <c r="C215" s="321"/>
      <c r="D215" s="322"/>
      <c r="E215" s="318" t="str">
        <f>IF(ISNA(VLOOKUP(A215,'User Data'!$A:$G,7,FALSE)),"",VLOOKUP(A215,'User Data'!$A:$G,7,FALSE))</f>
        <v/>
      </c>
      <c r="G215" s="112"/>
    </row>
    <row r="216" spans="2:7" ht="15" customHeight="1" x14ac:dyDescent="0.3">
      <c r="B216" s="320"/>
      <c r="C216" s="321"/>
      <c r="D216" s="322"/>
      <c r="E216" s="318" t="str">
        <f>IF(ISNA(VLOOKUP(A216,'User Data'!$A:$G,7,FALSE)),"",VLOOKUP(A216,'User Data'!$A:$G,7,FALSE))</f>
        <v/>
      </c>
      <c r="G216" s="112"/>
    </row>
    <row r="217" spans="2:7" ht="15" customHeight="1" x14ac:dyDescent="0.3">
      <c r="B217" s="320"/>
      <c r="C217" s="321"/>
      <c r="D217" s="322"/>
      <c r="E217" s="318" t="str">
        <f>IF(ISNA(VLOOKUP(A217,'User Data'!$A:$G,7,FALSE)),"",VLOOKUP(A217,'User Data'!$A:$G,7,FALSE))</f>
        <v/>
      </c>
      <c r="G217" s="112"/>
    </row>
    <row r="218" spans="2:7" ht="15" customHeight="1" x14ac:dyDescent="0.3">
      <c r="B218" s="320"/>
      <c r="C218" s="321"/>
      <c r="D218" s="322"/>
      <c r="E218" s="318" t="str">
        <f>IF(ISNA(VLOOKUP(A218,'User Data'!$A:$G,7,FALSE)),"",VLOOKUP(A218,'User Data'!$A:$G,7,FALSE))</f>
        <v/>
      </c>
      <c r="G218" s="112"/>
    </row>
    <row r="219" spans="2:7" ht="15" customHeight="1" x14ac:dyDescent="0.3">
      <c r="B219" s="320"/>
      <c r="C219" s="321"/>
      <c r="D219" s="322"/>
      <c r="E219" s="318" t="str">
        <f>IF(ISNA(VLOOKUP(A219,'User Data'!$A:$G,7,FALSE)),"",VLOOKUP(A219,'User Data'!$A:$G,7,FALSE))</f>
        <v/>
      </c>
      <c r="G219" s="112"/>
    </row>
    <row r="220" spans="2:7" ht="15" customHeight="1" x14ac:dyDescent="0.3">
      <c r="B220" s="320"/>
      <c r="C220" s="321"/>
      <c r="D220" s="322"/>
      <c r="E220" s="318" t="str">
        <f>IF(ISNA(VLOOKUP(A220,'User Data'!$A:$G,7,FALSE)),"",VLOOKUP(A220,'User Data'!$A:$G,7,FALSE))</f>
        <v/>
      </c>
      <c r="G220" s="112"/>
    </row>
    <row r="221" spans="2:7" ht="15" customHeight="1" x14ac:dyDescent="0.3">
      <c r="B221" s="320"/>
      <c r="C221" s="321"/>
      <c r="D221" s="322"/>
      <c r="E221" s="318" t="str">
        <f>IF(ISNA(VLOOKUP(A221,'User Data'!$A:$G,7,FALSE)),"",VLOOKUP(A221,'User Data'!$A:$G,7,FALSE))</f>
        <v/>
      </c>
      <c r="G221" s="112"/>
    </row>
    <row r="222" spans="2:7" ht="15" customHeight="1" x14ac:dyDescent="0.3">
      <c r="B222" s="320"/>
      <c r="C222" s="321"/>
      <c r="D222" s="322"/>
      <c r="E222" s="318" t="str">
        <f>IF(ISNA(VLOOKUP(A222,'User Data'!$A:$G,7,FALSE)),"",VLOOKUP(A222,'User Data'!$A:$G,7,FALSE))</f>
        <v/>
      </c>
      <c r="G222" s="112"/>
    </row>
    <row r="223" spans="2:7" ht="15" customHeight="1" x14ac:dyDescent="0.3">
      <c r="B223" s="320"/>
      <c r="C223" s="321"/>
      <c r="D223" s="322"/>
      <c r="E223" s="318" t="str">
        <f>IF(ISNA(VLOOKUP(A223,'User Data'!$A:$G,7,FALSE)),"",VLOOKUP(A223,'User Data'!$A:$G,7,FALSE))</f>
        <v/>
      </c>
      <c r="G223" s="112"/>
    </row>
    <row r="224" spans="2:7" ht="15" customHeight="1" x14ac:dyDescent="0.3">
      <c r="B224" s="320"/>
      <c r="C224" s="321"/>
      <c r="D224" s="322"/>
      <c r="E224" s="318" t="str">
        <f>IF(ISNA(VLOOKUP(A224,'User Data'!$A:$G,7,FALSE)),"",VLOOKUP(A224,'User Data'!$A:$G,7,FALSE))</f>
        <v/>
      </c>
      <c r="G224" s="112"/>
    </row>
    <row r="225" spans="2:7" ht="15" customHeight="1" x14ac:dyDescent="0.3">
      <c r="B225" s="320"/>
      <c r="C225" s="321"/>
      <c r="D225" s="322"/>
      <c r="E225" s="318" t="str">
        <f>IF(ISNA(VLOOKUP(A225,'User Data'!$A:$G,7,FALSE)),"",VLOOKUP(A225,'User Data'!$A:$G,7,FALSE))</f>
        <v/>
      </c>
      <c r="G225" s="112"/>
    </row>
    <row r="226" spans="2:7" ht="15" customHeight="1" x14ac:dyDescent="0.3">
      <c r="B226" s="320"/>
      <c r="C226" s="321"/>
      <c r="D226" s="322"/>
      <c r="E226" s="318" t="str">
        <f>IF(ISNA(VLOOKUP(A226,'User Data'!$A:$G,7,FALSE)),"",VLOOKUP(A226,'User Data'!$A:$G,7,FALSE))</f>
        <v/>
      </c>
      <c r="G226" s="112"/>
    </row>
    <row r="227" spans="2:7" ht="15" customHeight="1" x14ac:dyDescent="0.3">
      <c r="B227" s="320"/>
      <c r="C227" s="321"/>
      <c r="D227" s="322"/>
      <c r="E227" s="318" t="str">
        <f>IF(ISNA(VLOOKUP(A227,'User Data'!$A:$G,7,FALSE)),"",VLOOKUP(A227,'User Data'!$A:$G,7,FALSE))</f>
        <v/>
      </c>
      <c r="G227" s="112"/>
    </row>
    <row r="228" spans="2:7" ht="15" customHeight="1" x14ac:dyDescent="0.3">
      <c r="B228" s="320"/>
      <c r="C228" s="321"/>
      <c r="D228" s="322"/>
      <c r="E228" s="318" t="str">
        <f>IF(ISNA(VLOOKUP(A228,'User Data'!$A:$G,7,FALSE)),"",VLOOKUP(A228,'User Data'!$A:$G,7,FALSE))</f>
        <v/>
      </c>
      <c r="G228" s="112"/>
    </row>
    <row r="229" spans="2:7" ht="15" customHeight="1" x14ac:dyDescent="0.3">
      <c r="B229" s="320"/>
      <c r="C229" s="321"/>
      <c r="D229" s="322"/>
      <c r="E229" s="318" t="str">
        <f>IF(ISNA(VLOOKUP(A229,'User Data'!$A:$G,7,FALSE)),"",VLOOKUP(A229,'User Data'!$A:$G,7,FALSE))</f>
        <v/>
      </c>
      <c r="G229" s="112"/>
    </row>
    <row r="230" spans="2:7" ht="15" customHeight="1" x14ac:dyDescent="0.3">
      <c r="B230" s="320"/>
      <c r="C230" s="321"/>
      <c r="D230" s="322"/>
      <c r="E230" s="318" t="str">
        <f>IF(ISNA(VLOOKUP(A230,'User Data'!$A:$G,7,FALSE)),"",VLOOKUP(A230,'User Data'!$A:$G,7,FALSE))</f>
        <v/>
      </c>
      <c r="G230" s="112"/>
    </row>
    <row r="231" spans="2:7" ht="15" customHeight="1" x14ac:dyDescent="0.3">
      <c r="B231" s="320"/>
      <c r="C231" s="321"/>
      <c r="D231" s="322"/>
      <c r="E231" s="318" t="str">
        <f>IF(ISNA(VLOOKUP(A231,'User Data'!$A:$G,7,FALSE)),"",VLOOKUP(A231,'User Data'!$A:$G,7,FALSE))</f>
        <v/>
      </c>
      <c r="G231" s="112"/>
    </row>
    <row r="232" spans="2:7" ht="15" customHeight="1" x14ac:dyDescent="0.3">
      <c r="B232" s="320"/>
      <c r="C232" s="321"/>
      <c r="D232" s="322"/>
      <c r="E232" s="318" t="str">
        <f>IF(ISNA(VLOOKUP(A232,'User Data'!$A:$G,7,FALSE)),"",VLOOKUP(A232,'User Data'!$A:$G,7,FALSE))</f>
        <v/>
      </c>
      <c r="G232" s="112"/>
    </row>
    <row r="233" spans="2:7" ht="15" customHeight="1" x14ac:dyDescent="0.3">
      <c r="B233" s="320"/>
      <c r="C233" s="321"/>
      <c r="D233" s="322"/>
      <c r="E233" s="318" t="str">
        <f>IF(ISNA(VLOOKUP(A233,'User Data'!$A:$G,7,FALSE)),"",VLOOKUP(A233,'User Data'!$A:$G,7,FALSE))</f>
        <v/>
      </c>
      <c r="G233" s="112"/>
    </row>
    <row r="234" spans="2:7" ht="15" customHeight="1" x14ac:dyDescent="0.3">
      <c r="B234" s="320"/>
      <c r="C234" s="321"/>
      <c r="D234" s="322"/>
      <c r="E234" s="318" t="str">
        <f>IF(ISNA(VLOOKUP(A234,'User Data'!$A:$G,7,FALSE)),"",VLOOKUP(A234,'User Data'!$A:$G,7,FALSE))</f>
        <v/>
      </c>
      <c r="G234" s="112"/>
    </row>
    <row r="235" spans="2:7" ht="15" customHeight="1" x14ac:dyDescent="0.3">
      <c r="B235" s="320"/>
      <c r="C235" s="321"/>
      <c r="D235" s="322"/>
      <c r="E235" s="318" t="str">
        <f>IF(ISNA(VLOOKUP(A235,'User Data'!$A:$G,7,FALSE)),"",VLOOKUP(A235,'User Data'!$A:$G,7,FALSE))</f>
        <v/>
      </c>
      <c r="G235" s="112"/>
    </row>
    <row r="236" spans="2:7" ht="15" customHeight="1" x14ac:dyDescent="0.3">
      <c r="B236" s="320"/>
      <c r="C236" s="321"/>
      <c r="D236" s="322"/>
      <c r="E236" s="318" t="str">
        <f>IF(ISNA(VLOOKUP(A236,'User Data'!$A:$G,7,FALSE)),"",VLOOKUP(A236,'User Data'!$A:$G,7,FALSE))</f>
        <v/>
      </c>
      <c r="G236" s="112"/>
    </row>
    <row r="237" spans="2:7" ht="15" customHeight="1" x14ac:dyDescent="0.3">
      <c r="B237" s="320"/>
      <c r="C237" s="321"/>
      <c r="D237" s="322"/>
      <c r="E237" s="318" t="str">
        <f>IF(ISNA(VLOOKUP(A237,'User Data'!$A:$G,7,FALSE)),"",VLOOKUP(A237,'User Data'!$A:$G,7,FALSE))</f>
        <v/>
      </c>
      <c r="G237" s="112"/>
    </row>
    <row r="238" spans="2:7" ht="15" customHeight="1" x14ac:dyDescent="0.3">
      <c r="B238" s="320"/>
      <c r="C238" s="321"/>
      <c r="D238" s="322"/>
      <c r="E238" s="318" t="str">
        <f>IF(ISNA(VLOOKUP(A238,'User Data'!$A:$G,7,FALSE)),"",VLOOKUP(A238,'User Data'!$A:$G,7,FALSE))</f>
        <v/>
      </c>
      <c r="G238" s="112"/>
    </row>
    <row r="239" spans="2:7" ht="15" customHeight="1" x14ac:dyDescent="0.3">
      <c r="B239" s="320"/>
      <c r="C239" s="321"/>
      <c r="D239" s="322"/>
      <c r="E239" s="318" t="str">
        <f>IF(ISNA(VLOOKUP(A239,'User Data'!$A:$G,7,FALSE)),"",VLOOKUP(A239,'User Data'!$A:$G,7,FALSE))</f>
        <v/>
      </c>
      <c r="G239" s="112"/>
    </row>
    <row r="240" spans="2:7" ht="15" customHeight="1" x14ac:dyDescent="0.3">
      <c r="B240" s="320"/>
      <c r="C240" s="321"/>
      <c r="D240" s="322"/>
      <c r="E240" s="318" t="str">
        <f>IF(ISNA(VLOOKUP(A240,'User Data'!$A:$G,7,FALSE)),"",VLOOKUP(A240,'User Data'!$A:$G,7,FALSE))</f>
        <v/>
      </c>
      <c r="G240" s="112"/>
    </row>
    <row r="241" spans="2:7" ht="15" customHeight="1" x14ac:dyDescent="0.3">
      <c r="B241" s="320"/>
      <c r="C241" s="321"/>
      <c r="D241" s="322"/>
      <c r="E241" s="318" t="str">
        <f>IF(ISNA(VLOOKUP(A241,'User Data'!$A:$G,7,FALSE)),"",VLOOKUP(A241,'User Data'!$A:$G,7,FALSE))</f>
        <v/>
      </c>
      <c r="G241" s="112"/>
    </row>
    <row r="242" spans="2:7" ht="15" customHeight="1" x14ac:dyDescent="0.3">
      <c r="B242" s="320"/>
      <c r="C242" s="321"/>
      <c r="D242" s="322"/>
      <c r="E242" s="318" t="str">
        <f>IF(ISNA(VLOOKUP(A242,'User Data'!$A:$G,7,FALSE)),"",VLOOKUP(A242,'User Data'!$A:$G,7,FALSE))</f>
        <v/>
      </c>
      <c r="G242" s="112"/>
    </row>
    <row r="243" spans="2:7" ht="15" customHeight="1" x14ac:dyDescent="0.3">
      <c r="B243" s="320"/>
      <c r="C243" s="321"/>
      <c r="D243" s="322"/>
      <c r="E243" s="318" t="str">
        <f>IF(ISNA(VLOOKUP(A243,'User Data'!$A:$G,7,FALSE)),"",VLOOKUP(A243,'User Data'!$A:$G,7,FALSE))</f>
        <v/>
      </c>
      <c r="G243" s="112"/>
    </row>
    <row r="244" spans="2:7" ht="15" customHeight="1" x14ac:dyDescent="0.3">
      <c r="B244" s="320"/>
      <c r="C244" s="321"/>
      <c r="D244" s="322"/>
      <c r="E244" s="318" t="str">
        <f>IF(ISNA(VLOOKUP(A244,'User Data'!$A:$G,7,FALSE)),"",VLOOKUP(A244,'User Data'!$A:$G,7,FALSE))</f>
        <v/>
      </c>
      <c r="G244" s="112"/>
    </row>
    <row r="245" spans="2:7" ht="15" customHeight="1" x14ac:dyDescent="0.3">
      <c r="B245" s="320"/>
      <c r="C245" s="321"/>
      <c r="D245" s="322"/>
      <c r="E245" s="318" t="str">
        <f>IF(ISNA(VLOOKUP(A245,'User Data'!$A:$G,7,FALSE)),"",VLOOKUP(A245,'User Data'!$A:$G,7,FALSE))</f>
        <v/>
      </c>
      <c r="G245" s="112"/>
    </row>
    <row r="246" spans="2:7" ht="15" customHeight="1" x14ac:dyDescent="0.3">
      <c r="B246" s="320"/>
      <c r="C246" s="321"/>
      <c r="D246" s="322"/>
      <c r="E246" s="318" t="str">
        <f>IF(ISNA(VLOOKUP(A246,'User Data'!$A:$G,7,FALSE)),"",VLOOKUP(A246,'User Data'!$A:$G,7,FALSE))</f>
        <v/>
      </c>
      <c r="G246" s="112"/>
    </row>
    <row r="247" spans="2:7" ht="15" customHeight="1" x14ac:dyDescent="0.3">
      <c r="B247" s="320"/>
      <c r="C247" s="321"/>
      <c r="D247" s="322"/>
      <c r="E247" s="318" t="str">
        <f>IF(ISNA(VLOOKUP(A247,'User Data'!$A:$G,7,FALSE)),"",VLOOKUP(A247,'User Data'!$A:$G,7,FALSE))</f>
        <v/>
      </c>
      <c r="G247" s="112"/>
    </row>
    <row r="248" spans="2:7" ht="15" customHeight="1" x14ac:dyDescent="0.3">
      <c r="B248" s="320"/>
      <c r="C248" s="321"/>
      <c r="D248" s="322"/>
      <c r="E248" s="318" t="str">
        <f>IF(ISNA(VLOOKUP(A248,'User Data'!$A:$G,7,FALSE)),"",VLOOKUP(A248,'User Data'!$A:$G,7,FALSE))</f>
        <v/>
      </c>
      <c r="G248" s="112"/>
    </row>
    <row r="249" spans="2:7" ht="15" customHeight="1" x14ac:dyDescent="0.3">
      <c r="B249" s="320"/>
      <c r="C249" s="321"/>
      <c r="D249" s="322"/>
      <c r="E249" s="318" t="str">
        <f>IF(ISNA(VLOOKUP(A249,'User Data'!$A:$G,7,FALSE)),"",VLOOKUP(A249,'User Data'!$A:$G,7,FALSE))</f>
        <v/>
      </c>
      <c r="G249" s="112"/>
    </row>
    <row r="250" spans="2:7" ht="15" customHeight="1" x14ac:dyDescent="0.3">
      <c r="B250" s="320"/>
      <c r="C250" s="321"/>
      <c r="D250" s="322"/>
      <c r="E250" s="318" t="str">
        <f>IF(ISNA(VLOOKUP(A250,'User Data'!$A:$G,7,FALSE)),"",VLOOKUP(A250,'User Data'!$A:$G,7,FALSE))</f>
        <v/>
      </c>
      <c r="G250" s="112"/>
    </row>
    <row r="251" spans="2:7" ht="15" customHeight="1" x14ac:dyDescent="0.3">
      <c r="B251" s="320"/>
      <c r="C251" s="321"/>
      <c r="D251" s="322"/>
      <c r="E251" s="318" t="str">
        <f>IF(ISNA(VLOOKUP(A251,'User Data'!$A:$G,7,FALSE)),"",VLOOKUP(A251,'User Data'!$A:$G,7,FALSE))</f>
        <v/>
      </c>
      <c r="G251" s="112"/>
    </row>
    <row r="252" spans="2:7" ht="15" customHeight="1" x14ac:dyDescent="0.3">
      <c r="B252" s="320"/>
      <c r="C252" s="321"/>
      <c r="D252" s="322"/>
      <c r="E252" s="318" t="str">
        <f>IF(ISNA(VLOOKUP(A252,'User Data'!$A:$G,7,FALSE)),"",VLOOKUP(A252,'User Data'!$A:$G,7,FALSE))</f>
        <v/>
      </c>
      <c r="G252" s="112"/>
    </row>
    <row r="253" spans="2:7" ht="15" customHeight="1" x14ac:dyDescent="0.3">
      <c r="B253" s="320"/>
      <c r="C253" s="321"/>
      <c r="D253" s="322"/>
      <c r="E253" s="318" t="str">
        <f>IF(ISNA(VLOOKUP(A253,'User Data'!$A:$G,7,FALSE)),"",VLOOKUP(A253,'User Data'!$A:$G,7,FALSE))</f>
        <v/>
      </c>
      <c r="G253" s="112"/>
    </row>
    <row r="254" spans="2:7" ht="15" customHeight="1" x14ac:dyDescent="0.3">
      <c r="B254" s="320"/>
      <c r="C254" s="321"/>
      <c r="D254" s="322"/>
      <c r="E254" s="318" t="str">
        <f>IF(ISNA(VLOOKUP(A254,'User Data'!$A:$G,7,FALSE)),"",VLOOKUP(A254,'User Data'!$A:$G,7,FALSE))</f>
        <v/>
      </c>
      <c r="G254" s="112"/>
    </row>
    <row r="255" spans="2:7" ht="15" customHeight="1" x14ac:dyDescent="0.3">
      <c r="B255" s="320"/>
      <c r="C255" s="321"/>
      <c r="D255" s="322"/>
      <c r="E255" s="318" t="str">
        <f>IF(ISNA(VLOOKUP(A255,'User Data'!$A:$G,7,FALSE)),"",VLOOKUP(A255,'User Data'!$A:$G,7,FALSE))</f>
        <v/>
      </c>
      <c r="G255" s="112"/>
    </row>
    <row r="256" spans="2:7" ht="15" customHeight="1" x14ac:dyDescent="0.3">
      <c r="B256" s="320"/>
      <c r="C256" s="321"/>
      <c r="D256" s="322"/>
      <c r="E256" s="318" t="str">
        <f>IF(ISNA(VLOOKUP(A256,'User Data'!$A:$G,7,FALSE)),"",VLOOKUP(A256,'User Data'!$A:$G,7,FALSE))</f>
        <v/>
      </c>
      <c r="G256" s="112"/>
    </row>
    <row r="257" spans="2:7" ht="15" customHeight="1" x14ac:dyDescent="0.3">
      <c r="B257" s="320"/>
      <c r="C257" s="321"/>
      <c r="D257" s="322"/>
      <c r="E257" s="318" t="str">
        <f>IF(ISNA(VLOOKUP(A257,'User Data'!$A:$G,7,FALSE)),"",VLOOKUP(A257,'User Data'!$A:$G,7,FALSE))</f>
        <v/>
      </c>
      <c r="G257" s="112"/>
    </row>
    <row r="258" spans="2:7" ht="15" customHeight="1" x14ac:dyDescent="0.3">
      <c r="B258" s="320"/>
      <c r="C258" s="321"/>
      <c r="D258" s="322"/>
      <c r="E258" s="318" t="str">
        <f>IF(ISNA(VLOOKUP(A258,'User Data'!$A:$G,7,FALSE)),"",VLOOKUP(A258,'User Data'!$A:$G,7,FALSE))</f>
        <v/>
      </c>
      <c r="G258" s="112"/>
    </row>
    <row r="259" spans="2:7" ht="15" customHeight="1" x14ac:dyDescent="0.3">
      <c r="B259" s="320"/>
      <c r="C259" s="321"/>
      <c r="D259" s="322"/>
      <c r="E259" s="318" t="str">
        <f>IF(ISNA(VLOOKUP(A259,'User Data'!$A:$G,7,FALSE)),"",VLOOKUP(A259,'User Data'!$A:$G,7,FALSE))</f>
        <v/>
      </c>
      <c r="G259" s="112"/>
    </row>
    <row r="260" spans="2:7" ht="15" customHeight="1" x14ac:dyDescent="0.3">
      <c r="B260" s="320"/>
      <c r="C260" s="321"/>
      <c r="D260" s="322"/>
      <c r="E260" s="318" t="str">
        <f>IF(ISNA(VLOOKUP(A260,'User Data'!$A:$G,7,FALSE)),"",VLOOKUP(A260,'User Data'!$A:$G,7,FALSE))</f>
        <v/>
      </c>
      <c r="G260" s="112"/>
    </row>
    <row r="261" spans="2:7" ht="15" customHeight="1" x14ac:dyDescent="0.3">
      <c r="B261" s="320"/>
      <c r="C261" s="321"/>
      <c r="D261" s="322"/>
      <c r="E261" s="318" t="str">
        <f>IF(ISNA(VLOOKUP(A261,'User Data'!$A:$G,7,FALSE)),"",VLOOKUP(A261,'User Data'!$A:$G,7,FALSE))</f>
        <v/>
      </c>
      <c r="G261" s="112"/>
    </row>
    <row r="262" spans="2:7" ht="15" customHeight="1" x14ac:dyDescent="0.3">
      <c r="B262" s="320"/>
      <c r="C262" s="321"/>
      <c r="D262" s="322"/>
      <c r="E262" s="318" t="str">
        <f>IF(ISNA(VLOOKUP(A262,'User Data'!$A:$G,7,FALSE)),"",VLOOKUP(A262,'User Data'!$A:$G,7,FALSE))</f>
        <v/>
      </c>
      <c r="G262" s="112"/>
    </row>
    <row r="263" spans="2:7" ht="15" customHeight="1" x14ac:dyDescent="0.3">
      <c r="B263" s="320"/>
      <c r="C263" s="321"/>
      <c r="D263" s="322"/>
      <c r="E263" s="318" t="str">
        <f>IF(ISNA(VLOOKUP(A263,'User Data'!$A:$G,7,FALSE)),"",VLOOKUP(A263,'User Data'!$A:$G,7,FALSE))</f>
        <v/>
      </c>
      <c r="G263" s="112"/>
    </row>
    <row r="264" spans="2:7" ht="15" customHeight="1" x14ac:dyDescent="0.3">
      <c r="B264" s="320"/>
      <c r="C264" s="321"/>
      <c r="D264" s="322"/>
      <c r="E264" s="318" t="str">
        <f>IF(ISNA(VLOOKUP(A264,'User Data'!$A:$G,7,FALSE)),"",VLOOKUP(A264,'User Data'!$A:$G,7,FALSE))</f>
        <v/>
      </c>
      <c r="G264" s="112"/>
    </row>
    <row r="265" spans="2:7" ht="15" customHeight="1" x14ac:dyDescent="0.3">
      <c r="B265" s="320"/>
      <c r="C265" s="321"/>
      <c r="D265" s="322"/>
      <c r="E265" s="318" t="str">
        <f>IF(ISNA(VLOOKUP(A265,'User Data'!$A:$G,7,FALSE)),"",VLOOKUP(A265,'User Data'!$A:$G,7,FALSE))</f>
        <v/>
      </c>
      <c r="G265" s="112"/>
    </row>
    <row r="266" spans="2:7" ht="15" customHeight="1" x14ac:dyDescent="0.3">
      <c r="B266" s="320"/>
      <c r="C266" s="321"/>
      <c r="D266" s="322"/>
      <c r="E266" s="318" t="str">
        <f>IF(ISNA(VLOOKUP(A266,'User Data'!$A:$G,7,FALSE)),"",VLOOKUP(A266,'User Data'!$A:$G,7,FALSE))</f>
        <v/>
      </c>
      <c r="G266" s="112"/>
    </row>
    <row r="267" spans="2:7" ht="15" customHeight="1" x14ac:dyDescent="0.3">
      <c r="B267" s="320"/>
      <c r="C267" s="321"/>
      <c r="D267" s="322"/>
      <c r="E267" s="318" t="str">
        <f>IF(ISNA(VLOOKUP(A267,'User Data'!$A:$G,7,FALSE)),"",VLOOKUP(A267,'User Data'!$A:$G,7,FALSE))</f>
        <v/>
      </c>
      <c r="G267" s="112"/>
    </row>
    <row r="268" spans="2:7" ht="15" customHeight="1" x14ac:dyDescent="0.3">
      <c r="B268" s="320"/>
      <c r="C268" s="321"/>
      <c r="D268" s="322"/>
      <c r="E268" s="318" t="str">
        <f>IF(ISNA(VLOOKUP(A268,'User Data'!$A:$G,7,FALSE)),"",VLOOKUP(A268,'User Data'!$A:$G,7,FALSE))</f>
        <v/>
      </c>
      <c r="G268" s="112"/>
    </row>
    <row r="269" spans="2:7" ht="15" customHeight="1" x14ac:dyDescent="0.3">
      <c r="B269" s="320"/>
      <c r="C269" s="321"/>
      <c r="D269" s="322"/>
      <c r="E269" s="318" t="str">
        <f>IF(ISNA(VLOOKUP(A269,'User Data'!$A:$G,7,FALSE)),"",VLOOKUP(A269,'User Data'!$A:$G,7,FALSE))</f>
        <v/>
      </c>
      <c r="G269" s="112"/>
    </row>
    <row r="270" spans="2:7" ht="15" customHeight="1" x14ac:dyDescent="0.3">
      <c r="B270" s="320"/>
      <c r="C270" s="321"/>
      <c r="D270" s="322"/>
      <c r="E270" s="318" t="str">
        <f>IF(ISNA(VLOOKUP(A270,'User Data'!$A:$G,7,FALSE)),"",VLOOKUP(A270,'User Data'!$A:$G,7,FALSE))</f>
        <v/>
      </c>
      <c r="G270" s="112"/>
    </row>
    <row r="271" spans="2:7" ht="15" customHeight="1" x14ac:dyDescent="0.3">
      <c r="B271" s="320"/>
      <c r="C271" s="321"/>
      <c r="D271" s="322"/>
      <c r="E271" s="318" t="str">
        <f>IF(ISNA(VLOOKUP(A271,'User Data'!$A:$G,7,FALSE)),"",VLOOKUP(A271,'User Data'!$A:$G,7,FALSE))</f>
        <v/>
      </c>
      <c r="G271" s="112"/>
    </row>
    <row r="272" spans="2:7" ht="15" customHeight="1" x14ac:dyDescent="0.3">
      <c r="B272" s="320"/>
      <c r="C272" s="321"/>
      <c r="D272" s="322"/>
      <c r="E272" s="318" t="str">
        <f>IF(ISNA(VLOOKUP(A272,'User Data'!$A:$G,7,FALSE)),"",VLOOKUP(A272,'User Data'!$A:$G,7,FALSE))</f>
        <v/>
      </c>
      <c r="G272" s="112"/>
    </row>
    <row r="273" spans="2:7" ht="15" customHeight="1" x14ac:dyDescent="0.3">
      <c r="B273" s="320"/>
      <c r="C273" s="321"/>
      <c r="D273" s="322"/>
      <c r="E273" s="318" t="str">
        <f>IF(ISNA(VLOOKUP(A273,'User Data'!$A:$G,7,FALSE)),"",VLOOKUP(A273,'User Data'!$A:$G,7,FALSE))</f>
        <v/>
      </c>
      <c r="G273" s="112"/>
    </row>
    <row r="274" spans="2:7" ht="15" customHeight="1" x14ac:dyDescent="0.3">
      <c r="B274" s="320"/>
      <c r="C274" s="321"/>
      <c r="D274" s="322"/>
      <c r="E274" s="318" t="str">
        <f>IF(ISNA(VLOOKUP(A274,'User Data'!$A:$G,7,FALSE)),"",VLOOKUP(A274,'User Data'!$A:$G,7,FALSE))</f>
        <v/>
      </c>
      <c r="G274" s="112"/>
    </row>
    <row r="275" spans="2:7" ht="15" customHeight="1" x14ac:dyDescent="0.3">
      <c r="B275" s="320"/>
      <c r="C275" s="321"/>
      <c r="D275" s="322"/>
      <c r="E275" s="318" t="str">
        <f>IF(ISNA(VLOOKUP(A275,'User Data'!$A:$G,7,FALSE)),"",VLOOKUP(A275,'User Data'!$A:$G,7,FALSE))</f>
        <v/>
      </c>
      <c r="G275" s="112"/>
    </row>
    <row r="276" spans="2:7" ht="15" customHeight="1" x14ac:dyDescent="0.3">
      <c r="B276" s="320"/>
      <c r="C276" s="321"/>
      <c r="D276" s="322"/>
      <c r="E276" s="318" t="str">
        <f>IF(ISNA(VLOOKUP(A276,'User Data'!$A:$G,7,FALSE)),"",VLOOKUP(A276,'User Data'!$A:$G,7,FALSE))</f>
        <v/>
      </c>
      <c r="G276" s="112"/>
    </row>
    <row r="277" spans="2:7" ht="15" customHeight="1" x14ac:dyDescent="0.3">
      <c r="B277" s="320"/>
      <c r="C277" s="321"/>
      <c r="D277" s="322"/>
      <c r="E277" s="318" t="str">
        <f>IF(ISNA(VLOOKUP(A277,'User Data'!$A:$G,7,FALSE)),"",VLOOKUP(A277,'User Data'!$A:$G,7,FALSE))</f>
        <v/>
      </c>
      <c r="G277" s="112"/>
    </row>
    <row r="278" spans="2:7" ht="15" customHeight="1" x14ac:dyDescent="0.3">
      <c r="B278" s="320"/>
      <c r="C278" s="321"/>
      <c r="D278" s="322"/>
      <c r="E278" s="318" t="str">
        <f>IF(ISNA(VLOOKUP(A278,'User Data'!$A:$G,7,FALSE)),"",VLOOKUP(A278,'User Data'!$A:$G,7,FALSE))</f>
        <v/>
      </c>
      <c r="G278" s="112"/>
    </row>
    <row r="279" spans="2:7" ht="15" customHeight="1" x14ac:dyDescent="0.3">
      <c r="B279" s="320"/>
      <c r="C279" s="321"/>
      <c r="D279" s="322"/>
      <c r="E279" s="318" t="str">
        <f>IF(ISNA(VLOOKUP(A279,'User Data'!$A:$G,7,FALSE)),"",VLOOKUP(A279,'User Data'!$A:$G,7,FALSE))</f>
        <v/>
      </c>
      <c r="G279" s="112"/>
    </row>
    <row r="280" spans="2:7" ht="15" customHeight="1" x14ac:dyDescent="0.3">
      <c r="B280" s="320"/>
      <c r="C280" s="321"/>
      <c r="D280" s="322"/>
      <c r="E280" s="318" t="str">
        <f>IF(ISNA(VLOOKUP(A280,'User Data'!$A:$G,7,FALSE)),"",VLOOKUP(A280,'User Data'!$A:$G,7,FALSE))</f>
        <v/>
      </c>
      <c r="G280" s="112"/>
    </row>
    <row r="281" spans="2:7" ht="15" customHeight="1" x14ac:dyDescent="0.3">
      <c r="B281" s="320"/>
      <c r="C281" s="321"/>
      <c r="D281" s="322"/>
      <c r="E281" s="318" t="str">
        <f>IF(ISNA(VLOOKUP(A281,'User Data'!$A:$G,7,FALSE)),"",VLOOKUP(A281,'User Data'!$A:$G,7,FALSE))</f>
        <v/>
      </c>
      <c r="G281" s="112"/>
    </row>
    <row r="282" spans="2:7" ht="15" customHeight="1" x14ac:dyDescent="0.3">
      <c r="B282" s="320"/>
      <c r="C282" s="321"/>
      <c r="D282" s="322"/>
      <c r="E282" s="318" t="str">
        <f>IF(ISNA(VLOOKUP(A282,'User Data'!$A:$G,7,FALSE)),"",VLOOKUP(A282,'User Data'!$A:$G,7,FALSE))</f>
        <v/>
      </c>
      <c r="G282" s="112"/>
    </row>
    <row r="283" spans="2:7" ht="15" customHeight="1" x14ac:dyDescent="0.3">
      <c r="B283" s="320"/>
      <c r="C283" s="321"/>
      <c r="D283" s="322"/>
      <c r="E283" s="318" t="str">
        <f>IF(ISNA(VLOOKUP(A283,'User Data'!$A:$G,7,FALSE)),"",VLOOKUP(A283,'User Data'!$A:$G,7,FALSE))</f>
        <v/>
      </c>
      <c r="G283" s="112"/>
    </row>
    <row r="284" spans="2:7" ht="15" customHeight="1" x14ac:dyDescent="0.3">
      <c r="B284" s="320"/>
      <c r="C284" s="321"/>
      <c r="D284" s="322"/>
      <c r="E284" s="318" t="str">
        <f>IF(ISNA(VLOOKUP(A284,'User Data'!$A:$G,7,FALSE)),"",VLOOKUP(A284,'User Data'!$A:$G,7,FALSE))</f>
        <v/>
      </c>
      <c r="G284" s="112"/>
    </row>
    <row r="285" spans="2:7" ht="15" customHeight="1" x14ac:dyDescent="0.3">
      <c r="B285" s="320"/>
      <c r="C285" s="321"/>
      <c r="D285" s="322"/>
      <c r="E285" s="318" t="str">
        <f>IF(ISNA(VLOOKUP(A285,'User Data'!$A:$G,7,FALSE)),"",VLOOKUP(A285,'User Data'!$A:$G,7,FALSE))</f>
        <v/>
      </c>
      <c r="G285" s="112"/>
    </row>
    <row r="286" spans="2:7" ht="15" customHeight="1" x14ac:dyDescent="0.3">
      <c r="B286" s="320"/>
      <c r="C286" s="321"/>
      <c r="D286" s="322"/>
      <c r="E286" s="318" t="str">
        <f>IF(ISNA(VLOOKUP(A286,'User Data'!$A:$G,7,FALSE)),"",VLOOKUP(A286,'User Data'!$A:$G,7,FALSE))</f>
        <v/>
      </c>
      <c r="G286" s="112"/>
    </row>
    <row r="287" spans="2:7" ht="15" customHeight="1" x14ac:dyDescent="0.3">
      <c r="B287" s="320"/>
      <c r="C287" s="321"/>
      <c r="D287" s="322"/>
      <c r="E287" s="318" t="str">
        <f>IF(ISNA(VLOOKUP(A287,'User Data'!$A:$G,7,FALSE)),"",VLOOKUP(A287,'User Data'!$A:$G,7,FALSE))</f>
        <v/>
      </c>
      <c r="G287" s="112"/>
    </row>
    <row r="288" spans="2:7" ht="15" customHeight="1" x14ac:dyDescent="0.3">
      <c r="B288" s="320"/>
      <c r="C288" s="321"/>
      <c r="D288" s="322"/>
      <c r="E288" s="318" t="str">
        <f>IF(ISNA(VLOOKUP(A288,'User Data'!$A:$G,7,FALSE)),"",VLOOKUP(A288,'User Data'!$A:$G,7,FALSE))</f>
        <v/>
      </c>
      <c r="G288" s="112"/>
    </row>
    <row r="289" spans="2:7" ht="15" customHeight="1" x14ac:dyDescent="0.3">
      <c r="B289" s="320"/>
      <c r="C289" s="321"/>
      <c r="D289" s="322"/>
      <c r="E289" s="318" t="str">
        <f>IF(ISNA(VLOOKUP(A289,'User Data'!$A:$G,7,FALSE)),"",VLOOKUP(A289,'User Data'!$A:$G,7,FALSE))</f>
        <v/>
      </c>
      <c r="G289" s="112"/>
    </row>
    <row r="290" spans="2:7" ht="15" customHeight="1" x14ac:dyDescent="0.3">
      <c r="B290" s="320"/>
      <c r="C290" s="321"/>
      <c r="D290" s="322"/>
      <c r="E290" s="318" t="str">
        <f>IF(ISNA(VLOOKUP(A290,'User Data'!$A:$G,7,FALSE)),"",VLOOKUP(A290,'User Data'!$A:$G,7,FALSE))</f>
        <v/>
      </c>
      <c r="G290" s="112"/>
    </row>
    <row r="291" spans="2:7" ht="15" customHeight="1" x14ac:dyDescent="0.3">
      <c r="B291" s="320"/>
      <c r="C291" s="321"/>
      <c r="D291" s="322"/>
      <c r="E291" s="318" t="str">
        <f>IF(ISNA(VLOOKUP(A291,'User Data'!$A:$G,7,FALSE)),"",VLOOKUP(A291,'User Data'!$A:$G,7,FALSE))</f>
        <v/>
      </c>
      <c r="G291" s="112"/>
    </row>
    <row r="292" spans="2:7" ht="15" customHeight="1" x14ac:dyDescent="0.3">
      <c r="B292" s="320"/>
      <c r="C292" s="321"/>
      <c r="D292" s="322"/>
      <c r="E292" s="318" t="str">
        <f>IF(ISNA(VLOOKUP(A292,'User Data'!$A:$G,7,FALSE)),"",VLOOKUP(A292,'User Data'!$A:$G,7,FALSE))</f>
        <v/>
      </c>
      <c r="G292" s="112"/>
    </row>
    <row r="293" spans="2:7" ht="15" customHeight="1" x14ac:dyDescent="0.3">
      <c r="B293" s="320"/>
      <c r="C293" s="321"/>
      <c r="D293" s="322"/>
      <c r="E293" s="318" t="str">
        <f>IF(ISNA(VLOOKUP(A293,'User Data'!$A:$G,7,FALSE)),"",VLOOKUP(A293,'User Data'!$A:$G,7,FALSE))</f>
        <v/>
      </c>
      <c r="G293" s="112"/>
    </row>
    <row r="294" spans="2:7" ht="15" customHeight="1" x14ac:dyDescent="0.3">
      <c r="B294" s="320"/>
      <c r="C294" s="321"/>
      <c r="D294" s="322"/>
      <c r="E294" s="318" t="str">
        <f>IF(ISNA(VLOOKUP(A294,'User Data'!$A:$G,7,FALSE)),"",VLOOKUP(A294,'User Data'!$A:$G,7,FALSE))</f>
        <v/>
      </c>
      <c r="G294" s="112"/>
    </row>
    <row r="295" spans="2:7" ht="15" customHeight="1" x14ac:dyDescent="0.3">
      <c r="B295" s="320"/>
      <c r="C295" s="321"/>
      <c r="D295" s="322"/>
      <c r="E295" s="318" t="str">
        <f>IF(ISNA(VLOOKUP(A295,'User Data'!$A:$G,7,FALSE)),"",VLOOKUP(A295,'User Data'!$A:$G,7,FALSE))</f>
        <v/>
      </c>
      <c r="G295" s="112"/>
    </row>
    <row r="296" spans="2:7" ht="15" customHeight="1" x14ac:dyDescent="0.3">
      <c r="B296" s="320"/>
      <c r="C296" s="321"/>
      <c r="D296" s="322"/>
      <c r="E296" s="318" t="str">
        <f>IF(ISNA(VLOOKUP(A296,'User Data'!$A:$G,7,FALSE)),"",VLOOKUP(A296,'User Data'!$A:$G,7,FALSE))</f>
        <v/>
      </c>
      <c r="G296" s="112"/>
    </row>
    <row r="297" spans="2:7" ht="15" customHeight="1" x14ac:dyDescent="0.3">
      <c r="B297" s="320"/>
      <c r="C297" s="321"/>
      <c r="D297" s="322"/>
      <c r="E297" s="318" t="str">
        <f>IF(ISNA(VLOOKUP(A297,'User Data'!$A:$G,7,FALSE)),"",VLOOKUP(A297,'User Data'!$A:$G,7,FALSE))</f>
        <v/>
      </c>
      <c r="G297" s="112"/>
    </row>
    <row r="298" spans="2:7" ht="15" customHeight="1" x14ac:dyDescent="0.3">
      <c r="B298" s="320"/>
      <c r="C298" s="321"/>
      <c r="D298" s="322"/>
      <c r="E298" s="318" t="str">
        <f>IF(ISNA(VLOOKUP(A298,'User Data'!$A:$G,7,FALSE)),"",VLOOKUP(A298,'User Data'!$A:$G,7,FALSE))</f>
        <v/>
      </c>
      <c r="G298" s="112"/>
    </row>
    <row r="299" spans="2:7" ht="15" customHeight="1" x14ac:dyDescent="0.3">
      <c r="B299" s="320"/>
      <c r="C299" s="321"/>
      <c r="D299" s="322"/>
      <c r="E299" s="318" t="str">
        <f>IF(ISNA(VLOOKUP(A299,'User Data'!$A:$G,7,FALSE)),"",VLOOKUP(A299,'User Data'!$A:$G,7,FALSE))</f>
        <v/>
      </c>
      <c r="G299" s="112"/>
    </row>
    <row r="300" spans="2:7" ht="15" customHeight="1" x14ac:dyDescent="0.3">
      <c r="B300" s="320"/>
      <c r="C300" s="321"/>
      <c r="D300" s="322"/>
      <c r="E300" s="318" t="str">
        <f>IF(ISNA(VLOOKUP(A300,'User Data'!$A:$G,7,FALSE)),"",VLOOKUP(A300,'User Data'!$A:$G,7,FALSE))</f>
        <v/>
      </c>
      <c r="G300" s="112"/>
    </row>
    <row r="301" spans="2:7" ht="15" customHeight="1" x14ac:dyDescent="0.3">
      <c r="B301" s="320"/>
      <c r="C301" s="321"/>
      <c r="D301" s="322"/>
      <c r="E301" s="318" t="str">
        <f>IF(ISNA(VLOOKUP(A301,'User Data'!$A:$G,7,FALSE)),"",VLOOKUP(A301,'User Data'!$A:$G,7,FALSE))</f>
        <v/>
      </c>
      <c r="G301" s="112"/>
    </row>
    <row r="302" spans="2:7" ht="15" customHeight="1" x14ac:dyDescent="0.3">
      <c r="B302" s="320"/>
      <c r="C302" s="321"/>
      <c r="D302" s="322"/>
      <c r="E302" s="318" t="str">
        <f>IF(ISNA(VLOOKUP(A302,'User Data'!$A:$G,7,FALSE)),"",VLOOKUP(A302,'User Data'!$A:$G,7,FALSE))</f>
        <v/>
      </c>
      <c r="G302" s="112"/>
    </row>
    <row r="303" spans="2:7" ht="15" customHeight="1" x14ac:dyDescent="0.3">
      <c r="B303" s="320"/>
      <c r="C303" s="321"/>
      <c r="D303" s="322"/>
      <c r="E303" s="318" t="str">
        <f>IF(ISNA(VLOOKUP(A303,'User Data'!$A:$G,7,FALSE)),"",VLOOKUP(A303,'User Data'!$A:$G,7,FALSE))</f>
        <v/>
      </c>
      <c r="G303" s="112"/>
    </row>
    <row r="304" spans="2:7" ht="15" customHeight="1" x14ac:dyDescent="0.3">
      <c r="B304" s="320"/>
      <c r="C304" s="321"/>
      <c r="D304" s="322"/>
      <c r="E304" s="318" t="str">
        <f>IF(ISNA(VLOOKUP(A304,'User Data'!$A:$G,7,FALSE)),"",VLOOKUP(A304,'User Data'!$A:$G,7,FALSE))</f>
        <v/>
      </c>
      <c r="G304" s="112"/>
    </row>
    <row r="305" spans="2:7" ht="15" customHeight="1" x14ac:dyDescent="0.3">
      <c r="B305" s="320"/>
      <c r="C305" s="321"/>
      <c r="D305" s="322"/>
      <c r="E305" s="318" t="str">
        <f>IF(ISNA(VLOOKUP(A305,'User Data'!$A:$G,7,FALSE)),"",VLOOKUP(A305,'User Data'!$A:$G,7,FALSE))</f>
        <v/>
      </c>
      <c r="G305" s="112"/>
    </row>
    <row r="306" spans="2:7" ht="15" customHeight="1" x14ac:dyDescent="0.3">
      <c r="B306" s="320"/>
      <c r="C306" s="321"/>
      <c r="D306" s="322"/>
      <c r="E306" s="318" t="str">
        <f>IF(ISNA(VLOOKUP(A306,'User Data'!$A:$G,7,FALSE)),"",VLOOKUP(A306,'User Data'!$A:$G,7,FALSE))</f>
        <v/>
      </c>
      <c r="G306" s="112"/>
    </row>
    <row r="307" spans="2:7" ht="15" customHeight="1" x14ac:dyDescent="0.3">
      <c r="B307" s="320"/>
      <c r="C307" s="321"/>
      <c r="D307" s="322"/>
      <c r="E307" s="318" t="str">
        <f>IF(ISNA(VLOOKUP(A307,'User Data'!$A:$G,7,FALSE)),"",VLOOKUP(A307,'User Data'!$A:$G,7,FALSE))</f>
        <v/>
      </c>
      <c r="G307" s="112"/>
    </row>
    <row r="308" spans="2:7" ht="15" customHeight="1" x14ac:dyDescent="0.3">
      <c r="B308" s="320"/>
      <c r="C308" s="321"/>
      <c r="D308" s="322"/>
      <c r="E308" s="318" t="str">
        <f>IF(ISNA(VLOOKUP(A308,'User Data'!$A:$G,7,FALSE)),"",VLOOKUP(A308,'User Data'!$A:$G,7,FALSE))</f>
        <v/>
      </c>
      <c r="G308" s="112"/>
    </row>
    <row r="309" spans="2:7" ht="15" customHeight="1" x14ac:dyDescent="0.3">
      <c r="B309" s="320"/>
      <c r="C309" s="321"/>
      <c r="D309" s="322"/>
      <c r="E309" s="318" t="str">
        <f>IF(ISNA(VLOOKUP(A309,'User Data'!$A:$G,7,FALSE)),"",VLOOKUP(A309,'User Data'!$A:$G,7,FALSE))</f>
        <v/>
      </c>
      <c r="G309" s="112"/>
    </row>
    <row r="310" spans="2:7" ht="15" customHeight="1" x14ac:dyDescent="0.3">
      <c r="B310" s="320"/>
      <c r="C310" s="321"/>
      <c r="D310" s="322"/>
      <c r="E310" s="318" t="str">
        <f>IF(ISNA(VLOOKUP(A310,'User Data'!$A:$G,7,FALSE)),"",VLOOKUP(A310,'User Data'!$A:$G,7,FALSE))</f>
        <v/>
      </c>
      <c r="G310" s="112"/>
    </row>
    <row r="311" spans="2:7" ht="15" customHeight="1" x14ac:dyDescent="0.3">
      <c r="B311" s="320"/>
      <c r="C311" s="321"/>
      <c r="D311" s="322"/>
      <c r="E311" s="318" t="str">
        <f>IF(ISNA(VLOOKUP(A311,'User Data'!$A:$G,7,FALSE)),"",VLOOKUP(A311,'User Data'!$A:$G,7,FALSE))</f>
        <v/>
      </c>
      <c r="G311" s="112"/>
    </row>
    <row r="312" spans="2:7" ht="15" customHeight="1" x14ac:dyDescent="0.3">
      <c r="B312" s="320"/>
      <c r="C312" s="321"/>
      <c r="D312" s="322"/>
      <c r="E312" s="318" t="str">
        <f>IF(ISNA(VLOOKUP(A312,'User Data'!$A:$G,7,FALSE)),"",VLOOKUP(A312,'User Data'!$A:$G,7,FALSE))</f>
        <v/>
      </c>
      <c r="G312" s="112"/>
    </row>
    <row r="313" spans="2:7" ht="15" customHeight="1" x14ac:dyDescent="0.3">
      <c r="B313" s="320"/>
      <c r="C313" s="321"/>
      <c r="D313" s="322"/>
      <c r="E313" s="318" t="str">
        <f>IF(ISNA(VLOOKUP(A313,'User Data'!$A:$G,7,FALSE)),"",VLOOKUP(A313,'User Data'!$A:$G,7,FALSE))</f>
        <v/>
      </c>
      <c r="G313" s="112"/>
    </row>
    <row r="314" spans="2:7" ht="15" customHeight="1" x14ac:dyDescent="0.3">
      <c r="B314" s="320"/>
      <c r="C314" s="321"/>
      <c r="D314" s="322"/>
      <c r="E314" s="318" t="str">
        <f>IF(ISNA(VLOOKUP(A314,'User Data'!$A:$G,7,FALSE)),"",VLOOKUP(A314,'User Data'!$A:$G,7,FALSE))</f>
        <v/>
      </c>
      <c r="G314" s="112"/>
    </row>
    <row r="315" spans="2:7" ht="15" customHeight="1" x14ac:dyDescent="0.3">
      <c r="B315" s="320"/>
      <c r="C315" s="321"/>
      <c r="D315" s="322"/>
      <c r="E315" s="318" t="str">
        <f>IF(ISNA(VLOOKUP(A315,'User Data'!$A:$G,7,FALSE)),"",VLOOKUP(A315,'User Data'!$A:$G,7,FALSE))</f>
        <v/>
      </c>
      <c r="G315" s="112"/>
    </row>
    <row r="316" spans="2:7" ht="15" customHeight="1" x14ac:dyDescent="0.3">
      <c r="B316" s="320"/>
      <c r="C316" s="321"/>
      <c r="D316" s="322"/>
      <c r="E316" s="318" t="str">
        <f>IF(ISNA(VLOOKUP(A316,'User Data'!$A:$G,7,FALSE)),"",VLOOKUP(A316,'User Data'!$A:$G,7,FALSE))</f>
        <v/>
      </c>
      <c r="G316" s="112"/>
    </row>
    <row r="317" spans="2:7" ht="15" customHeight="1" x14ac:dyDescent="0.3">
      <c r="B317" s="320"/>
      <c r="C317" s="321"/>
      <c r="D317" s="322"/>
      <c r="E317" s="318" t="str">
        <f>IF(ISNA(VLOOKUP(A317,'User Data'!$A:$G,7,FALSE)),"",VLOOKUP(A317,'User Data'!$A:$G,7,FALSE))</f>
        <v/>
      </c>
      <c r="G317" s="112"/>
    </row>
    <row r="318" spans="2:7" ht="15" customHeight="1" x14ac:dyDescent="0.3">
      <c r="B318" s="320"/>
      <c r="C318" s="321"/>
      <c r="D318" s="322"/>
      <c r="E318" s="318" t="str">
        <f>IF(ISNA(VLOOKUP(A318,'User Data'!$A:$G,7,FALSE)),"",VLOOKUP(A318,'User Data'!$A:$G,7,FALSE))</f>
        <v/>
      </c>
      <c r="G318" s="112"/>
    </row>
    <row r="319" spans="2:7" ht="15" customHeight="1" x14ac:dyDescent="0.3">
      <c r="B319" s="320"/>
      <c r="C319" s="321"/>
      <c r="D319" s="322"/>
      <c r="E319" s="318" t="str">
        <f>IF(ISNA(VLOOKUP(A319,'User Data'!$A:$G,7,FALSE)),"",VLOOKUP(A319,'User Data'!$A:$G,7,FALSE))</f>
        <v/>
      </c>
      <c r="G319" s="112"/>
    </row>
    <row r="320" spans="2:7" ht="15" customHeight="1" x14ac:dyDescent="0.3">
      <c r="B320" s="320"/>
      <c r="C320" s="321"/>
      <c r="D320" s="322"/>
      <c r="E320" s="318" t="str">
        <f>IF(ISNA(VLOOKUP(A320,'User Data'!$A:$G,7,FALSE)),"",VLOOKUP(A320,'User Data'!$A:$G,7,FALSE))</f>
        <v/>
      </c>
      <c r="G320" s="112"/>
    </row>
    <row r="321" spans="2:7" ht="15" customHeight="1" x14ac:dyDescent="0.3">
      <c r="B321" s="320"/>
      <c r="C321" s="321"/>
      <c r="D321" s="322"/>
      <c r="E321" s="318" t="str">
        <f>IF(ISNA(VLOOKUP(A321,'User Data'!$A:$G,7,FALSE)),"",VLOOKUP(A321,'User Data'!$A:$G,7,FALSE))</f>
        <v/>
      </c>
      <c r="G321" s="112"/>
    </row>
    <row r="322" spans="2:7" ht="15" customHeight="1" x14ac:dyDescent="0.3">
      <c r="B322" s="320"/>
      <c r="C322" s="321"/>
      <c r="D322" s="322"/>
      <c r="E322" s="318" t="str">
        <f>IF(ISNA(VLOOKUP(A322,'User Data'!$A:$G,7,FALSE)),"",VLOOKUP(A322,'User Data'!$A:$G,7,FALSE))</f>
        <v/>
      </c>
      <c r="G322" s="112"/>
    </row>
    <row r="323" spans="2:7" ht="15" customHeight="1" x14ac:dyDescent="0.3">
      <c r="B323" s="320"/>
      <c r="C323" s="321"/>
      <c r="D323" s="322"/>
      <c r="E323" s="318" t="str">
        <f>IF(ISNA(VLOOKUP(A323,'User Data'!$A:$G,7,FALSE)),"",VLOOKUP(A323,'User Data'!$A:$G,7,FALSE))</f>
        <v/>
      </c>
      <c r="G323" s="112"/>
    </row>
    <row r="324" spans="2:7" ht="15" customHeight="1" x14ac:dyDescent="0.3">
      <c r="B324" s="320"/>
      <c r="C324" s="321"/>
      <c r="D324" s="322"/>
      <c r="E324" s="318" t="str">
        <f>IF(ISNA(VLOOKUP(A324,'User Data'!$A:$G,7,FALSE)),"",VLOOKUP(A324,'User Data'!$A:$G,7,FALSE))</f>
        <v/>
      </c>
      <c r="G324" s="112"/>
    </row>
    <row r="325" spans="2:7" ht="15" customHeight="1" x14ac:dyDescent="0.3">
      <c r="B325" s="320"/>
      <c r="C325" s="321"/>
      <c r="D325" s="322"/>
      <c r="E325" s="318" t="str">
        <f>IF(ISNA(VLOOKUP(A325,'User Data'!$A:$G,7,FALSE)),"",VLOOKUP(A325,'User Data'!$A:$G,7,FALSE))</f>
        <v/>
      </c>
      <c r="G325" s="112"/>
    </row>
    <row r="326" spans="2:7" ht="15" customHeight="1" x14ac:dyDescent="0.3">
      <c r="B326" s="320"/>
      <c r="C326" s="321"/>
      <c r="D326" s="322"/>
      <c r="E326" s="318" t="str">
        <f>IF(ISNA(VLOOKUP(A326,'User Data'!$A:$G,7,FALSE)),"",VLOOKUP(A326,'User Data'!$A:$G,7,FALSE))</f>
        <v/>
      </c>
      <c r="G326" s="112"/>
    </row>
    <row r="327" spans="2:7" ht="15" customHeight="1" x14ac:dyDescent="0.3">
      <c r="B327" s="320"/>
      <c r="C327" s="321"/>
      <c r="D327" s="322"/>
      <c r="E327" s="318" t="str">
        <f>IF(ISNA(VLOOKUP(A327,'User Data'!$A:$G,7,FALSE)),"",VLOOKUP(A327,'User Data'!$A:$G,7,FALSE))</f>
        <v/>
      </c>
      <c r="G327" s="112"/>
    </row>
    <row r="328" spans="2:7" ht="15" customHeight="1" x14ac:dyDescent="0.3">
      <c r="B328" s="320"/>
      <c r="C328" s="321"/>
      <c r="D328" s="322"/>
      <c r="E328" s="318" t="str">
        <f>IF(ISNA(VLOOKUP(A328,'User Data'!$A:$G,7,FALSE)),"",VLOOKUP(A328,'User Data'!$A:$G,7,FALSE))</f>
        <v/>
      </c>
      <c r="G328" s="112"/>
    </row>
    <row r="329" spans="2:7" ht="15" customHeight="1" x14ac:dyDescent="0.3">
      <c r="B329" s="320"/>
      <c r="C329" s="321"/>
      <c r="D329" s="322"/>
      <c r="E329" s="318" t="str">
        <f>IF(ISNA(VLOOKUP(A329,'User Data'!$A:$G,7,FALSE)),"",VLOOKUP(A329,'User Data'!$A:$G,7,FALSE))</f>
        <v/>
      </c>
      <c r="G329" s="112"/>
    </row>
    <row r="330" spans="2:7" ht="15" customHeight="1" x14ac:dyDescent="0.3">
      <c r="B330" s="320"/>
      <c r="C330" s="321"/>
      <c r="D330" s="322"/>
      <c r="E330" s="318" t="str">
        <f>IF(ISNA(VLOOKUP(A330,'User Data'!$A:$G,7,FALSE)),"",VLOOKUP(A330,'User Data'!$A:$G,7,FALSE))</f>
        <v/>
      </c>
      <c r="G330" s="112"/>
    </row>
    <row r="331" spans="2:7" ht="15" customHeight="1" x14ac:dyDescent="0.3">
      <c r="B331" s="320"/>
      <c r="C331" s="321"/>
      <c r="D331" s="322"/>
      <c r="E331" s="318" t="str">
        <f>IF(ISNA(VLOOKUP(A331,'User Data'!$A:$G,7,FALSE)),"",VLOOKUP(A331,'User Data'!$A:$G,7,FALSE))</f>
        <v/>
      </c>
      <c r="G331" s="112"/>
    </row>
    <row r="332" spans="2:7" ht="15" customHeight="1" x14ac:dyDescent="0.3">
      <c r="B332" s="320"/>
      <c r="C332" s="321"/>
      <c r="D332" s="322"/>
      <c r="E332" s="318" t="str">
        <f>IF(ISNA(VLOOKUP(A332,'User Data'!$A:$G,7,FALSE)),"",VLOOKUP(A332,'User Data'!$A:$G,7,FALSE))</f>
        <v/>
      </c>
      <c r="G332" s="112"/>
    </row>
    <row r="333" spans="2:7" ht="15" customHeight="1" x14ac:dyDescent="0.3">
      <c r="B333" s="320"/>
      <c r="C333" s="321"/>
      <c r="D333" s="322"/>
      <c r="E333" s="318" t="str">
        <f>IF(ISNA(VLOOKUP(A333,'User Data'!$A:$G,7,FALSE)),"",VLOOKUP(A333,'User Data'!$A:$G,7,FALSE))</f>
        <v/>
      </c>
      <c r="G333" s="112"/>
    </row>
    <row r="334" spans="2:7" ht="15" customHeight="1" x14ac:dyDescent="0.3">
      <c r="B334" s="320"/>
      <c r="C334" s="321"/>
      <c r="D334" s="322"/>
      <c r="E334" s="318" t="str">
        <f>IF(ISNA(VLOOKUP(A334,'User Data'!$A:$G,7,FALSE)),"",VLOOKUP(A334,'User Data'!$A:$G,7,FALSE))</f>
        <v/>
      </c>
      <c r="G334" s="112"/>
    </row>
    <row r="335" spans="2:7" ht="15" customHeight="1" x14ac:dyDescent="0.3">
      <c r="B335" s="320"/>
      <c r="C335" s="321"/>
      <c r="D335" s="322"/>
      <c r="E335" s="318" t="str">
        <f>IF(ISNA(VLOOKUP(A335,'User Data'!$A:$G,7,FALSE)),"",VLOOKUP(A335,'User Data'!$A:$G,7,FALSE))</f>
        <v/>
      </c>
      <c r="G335" s="112"/>
    </row>
    <row r="336" spans="2:7" ht="15" customHeight="1" x14ac:dyDescent="0.3">
      <c r="B336" s="320"/>
      <c r="C336" s="321"/>
      <c r="D336" s="322"/>
      <c r="E336" s="318" t="str">
        <f>IF(ISNA(VLOOKUP(A336,'User Data'!$A:$G,7,FALSE)),"",VLOOKUP(A336,'User Data'!$A:$G,7,FALSE))</f>
        <v/>
      </c>
      <c r="G336" s="112"/>
    </row>
    <row r="337" spans="2:7" ht="15" customHeight="1" x14ac:dyDescent="0.3">
      <c r="B337" s="320"/>
      <c r="C337" s="321"/>
      <c r="D337" s="322"/>
      <c r="E337" s="318" t="str">
        <f>IF(ISNA(VLOOKUP(A337,'User Data'!$A:$G,7,FALSE)),"",VLOOKUP(A337,'User Data'!$A:$G,7,FALSE))</f>
        <v/>
      </c>
      <c r="G337" s="112"/>
    </row>
    <row r="338" spans="2:7" ht="15" customHeight="1" x14ac:dyDescent="0.3">
      <c r="B338" s="320"/>
      <c r="C338" s="321"/>
      <c r="D338" s="322"/>
      <c r="E338" s="318" t="str">
        <f>IF(ISNA(VLOOKUP(A338,'User Data'!$A:$G,7,FALSE)),"",VLOOKUP(A338,'User Data'!$A:$G,7,FALSE))</f>
        <v/>
      </c>
      <c r="G338" s="112"/>
    </row>
    <row r="339" spans="2:7" ht="15" customHeight="1" x14ac:dyDescent="0.3">
      <c r="B339" s="320"/>
      <c r="C339" s="321"/>
      <c r="D339" s="322"/>
      <c r="E339" s="318" t="str">
        <f>IF(ISNA(VLOOKUP(A339,'User Data'!$A:$G,7,FALSE)),"",VLOOKUP(A339,'User Data'!$A:$G,7,FALSE))</f>
        <v/>
      </c>
      <c r="G339" s="112"/>
    </row>
    <row r="340" spans="2:7" ht="15" customHeight="1" x14ac:dyDescent="0.3">
      <c r="B340" s="320"/>
      <c r="C340" s="321"/>
      <c r="D340" s="322"/>
      <c r="E340" s="318" t="str">
        <f>IF(ISNA(VLOOKUP(A340,'User Data'!$A:$G,7,FALSE)),"",VLOOKUP(A340,'User Data'!$A:$G,7,FALSE))</f>
        <v/>
      </c>
      <c r="G340" s="112"/>
    </row>
    <row r="341" spans="2:7" ht="15" customHeight="1" x14ac:dyDescent="0.3">
      <c r="B341" s="320"/>
      <c r="C341" s="321"/>
      <c r="D341" s="322"/>
      <c r="E341" s="318" t="str">
        <f>IF(ISNA(VLOOKUP(A341,'User Data'!$A:$G,7,FALSE)),"",VLOOKUP(A341,'User Data'!$A:$G,7,FALSE))</f>
        <v/>
      </c>
      <c r="G341" s="112"/>
    </row>
    <row r="342" spans="2:7" ht="15" customHeight="1" x14ac:dyDescent="0.3">
      <c r="B342" s="320"/>
      <c r="C342" s="321"/>
      <c r="D342" s="322"/>
      <c r="E342" s="318" t="str">
        <f>IF(ISNA(VLOOKUP(A342,'User Data'!$A:$G,7,FALSE)),"",VLOOKUP(A342,'User Data'!$A:$G,7,FALSE))</f>
        <v/>
      </c>
      <c r="G342" s="112"/>
    </row>
    <row r="343" spans="2:7" ht="15" customHeight="1" x14ac:dyDescent="0.3">
      <c r="B343" s="320"/>
      <c r="C343" s="321"/>
      <c r="D343" s="322"/>
      <c r="E343" s="318" t="str">
        <f>IF(ISNA(VLOOKUP(A343,'User Data'!$A:$G,7,FALSE)),"",VLOOKUP(A343,'User Data'!$A:$G,7,FALSE))</f>
        <v/>
      </c>
      <c r="G343" s="112"/>
    </row>
    <row r="344" spans="2:7" ht="15" customHeight="1" x14ac:dyDescent="0.3">
      <c r="B344" s="320"/>
      <c r="C344" s="321"/>
      <c r="D344" s="322"/>
      <c r="E344" s="318" t="str">
        <f>IF(ISNA(VLOOKUP(A344,'User Data'!$A:$G,7,FALSE)),"",VLOOKUP(A344,'User Data'!$A:$G,7,FALSE))</f>
        <v/>
      </c>
      <c r="G344" s="112"/>
    </row>
    <row r="345" spans="2:7" ht="15" customHeight="1" x14ac:dyDescent="0.3">
      <c r="B345" s="320"/>
      <c r="C345" s="321"/>
      <c r="D345" s="322"/>
      <c r="E345" s="318" t="str">
        <f>IF(ISNA(VLOOKUP(A345,'User Data'!$A:$G,7,FALSE)),"",VLOOKUP(A345,'User Data'!$A:$G,7,FALSE))</f>
        <v/>
      </c>
      <c r="G345" s="112"/>
    </row>
    <row r="346" spans="2:7" ht="15" customHeight="1" x14ac:dyDescent="0.3">
      <c r="B346" s="320"/>
      <c r="C346" s="321"/>
      <c r="D346" s="322"/>
      <c r="E346" s="318" t="str">
        <f>IF(ISNA(VLOOKUP(A346,'User Data'!$A:$G,7,FALSE)),"",VLOOKUP(A346,'User Data'!$A:$G,7,FALSE))</f>
        <v/>
      </c>
      <c r="G346" s="112"/>
    </row>
    <row r="347" spans="2:7" ht="15" customHeight="1" x14ac:dyDescent="0.3">
      <c r="B347" s="320"/>
      <c r="C347" s="321"/>
      <c r="D347" s="322"/>
      <c r="E347" s="318" t="str">
        <f>IF(ISNA(VLOOKUP(A347,'User Data'!$A:$G,7,FALSE)),"",VLOOKUP(A347,'User Data'!$A:$G,7,FALSE))</f>
        <v/>
      </c>
      <c r="G347" s="112"/>
    </row>
    <row r="348" spans="2:7" ht="15" customHeight="1" x14ac:dyDescent="0.3">
      <c r="B348" s="320"/>
      <c r="C348" s="321"/>
      <c r="D348" s="322"/>
      <c r="E348" s="318" t="str">
        <f>IF(ISNA(VLOOKUP(A348,'User Data'!$A:$G,7,FALSE)),"",VLOOKUP(A348,'User Data'!$A:$G,7,FALSE))</f>
        <v/>
      </c>
      <c r="G348" s="112"/>
    </row>
    <row r="349" spans="2:7" ht="15" customHeight="1" x14ac:dyDescent="0.3">
      <c r="B349" s="320"/>
      <c r="C349" s="321"/>
      <c r="D349" s="322"/>
      <c r="E349" s="318" t="str">
        <f>IF(ISNA(VLOOKUP(A349,'User Data'!$A:$G,7,FALSE)),"",VLOOKUP(A349,'User Data'!$A:$G,7,FALSE))</f>
        <v/>
      </c>
      <c r="G349" s="112"/>
    </row>
    <row r="350" spans="2:7" ht="15" customHeight="1" x14ac:dyDescent="0.3">
      <c r="B350" s="320"/>
      <c r="C350" s="321"/>
      <c r="D350" s="322"/>
      <c r="E350" s="318" t="str">
        <f>IF(ISNA(VLOOKUP(A350,'User Data'!$A:$G,7,FALSE)),"",VLOOKUP(A350,'User Data'!$A:$G,7,FALSE))</f>
        <v/>
      </c>
      <c r="G350" s="112"/>
    </row>
    <row r="351" spans="2:7" ht="15" customHeight="1" x14ac:dyDescent="0.3">
      <c r="B351" s="320"/>
      <c r="C351" s="321"/>
      <c r="D351" s="322"/>
      <c r="E351" s="318" t="str">
        <f>IF(ISNA(VLOOKUP(A351,'User Data'!$A:$G,7,FALSE)),"",VLOOKUP(A351,'User Data'!$A:$G,7,FALSE))</f>
        <v/>
      </c>
      <c r="G351" s="112"/>
    </row>
    <row r="352" spans="2:7" ht="15" customHeight="1" x14ac:dyDescent="0.3">
      <c r="B352" s="320"/>
      <c r="C352" s="321"/>
      <c r="D352" s="322"/>
      <c r="E352" s="318" t="str">
        <f>IF(ISNA(VLOOKUP(A352,'User Data'!$A:$G,7,FALSE)),"",VLOOKUP(A352,'User Data'!$A:$G,7,FALSE))</f>
        <v/>
      </c>
      <c r="G352" s="112"/>
    </row>
    <row r="353" spans="2:7" ht="15" customHeight="1" x14ac:dyDescent="0.3">
      <c r="B353" s="320"/>
      <c r="C353" s="321"/>
      <c r="D353" s="322"/>
      <c r="E353" s="318" t="str">
        <f>IF(ISNA(VLOOKUP(A353,'User Data'!$A:$G,7,FALSE)),"",VLOOKUP(A353,'User Data'!$A:$G,7,FALSE))</f>
        <v/>
      </c>
      <c r="G353" s="112"/>
    </row>
    <row r="354" spans="2:7" ht="15" customHeight="1" x14ac:dyDescent="0.3">
      <c r="B354" s="320"/>
      <c r="C354" s="321"/>
      <c r="D354" s="322"/>
      <c r="E354" s="318" t="str">
        <f>IF(ISNA(VLOOKUP(A354,'User Data'!$A:$G,7,FALSE)),"",VLOOKUP(A354,'User Data'!$A:$G,7,FALSE))</f>
        <v/>
      </c>
      <c r="G354" s="112"/>
    </row>
    <row r="355" spans="2:7" ht="15" customHeight="1" x14ac:dyDescent="0.3">
      <c r="B355" s="320"/>
      <c r="C355" s="321"/>
      <c r="D355" s="322"/>
      <c r="E355" s="318" t="str">
        <f>IF(ISNA(VLOOKUP(A355,'User Data'!$A:$G,7,FALSE)),"",VLOOKUP(A355,'User Data'!$A:$G,7,FALSE))</f>
        <v/>
      </c>
      <c r="G355" s="112"/>
    </row>
    <row r="356" spans="2:7" ht="15" customHeight="1" x14ac:dyDescent="0.3">
      <c r="B356" s="320"/>
      <c r="C356" s="321"/>
      <c r="D356" s="322"/>
      <c r="E356" s="318" t="str">
        <f>IF(ISNA(VLOOKUP(A356,'User Data'!$A:$G,7,FALSE)),"",VLOOKUP(A356,'User Data'!$A:$G,7,FALSE))</f>
        <v/>
      </c>
      <c r="G356" s="112"/>
    </row>
    <row r="357" spans="2:7" ht="15" customHeight="1" x14ac:dyDescent="0.3">
      <c r="B357" s="320"/>
      <c r="C357" s="321"/>
      <c r="D357" s="322"/>
      <c r="E357" s="318" t="str">
        <f>IF(ISNA(VLOOKUP(A357,'User Data'!$A:$G,7,FALSE)),"",VLOOKUP(A357,'User Data'!$A:$G,7,FALSE))</f>
        <v/>
      </c>
      <c r="G357" s="112"/>
    </row>
    <row r="358" spans="2:7" ht="15" customHeight="1" x14ac:dyDescent="0.3">
      <c r="B358" s="320"/>
      <c r="C358" s="321"/>
      <c r="D358" s="322"/>
      <c r="E358" s="318" t="str">
        <f>IF(ISNA(VLOOKUP(A358,'User Data'!$A:$G,7,FALSE)),"",VLOOKUP(A358,'User Data'!$A:$G,7,FALSE))</f>
        <v/>
      </c>
      <c r="G358" s="112"/>
    </row>
    <row r="359" spans="2:7" ht="15" customHeight="1" x14ac:dyDescent="0.3">
      <c r="B359" s="320"/>
      <c r="C359" s="321"/>
      <c r="D359" s="322"/>
      <c r="E359" s="318" t="str">
        <f>IF(ISNA(VLOOKUP(A359,'User Data'!$A:$G,7,FALSE)),"",VLOOKUP(A359,'User Data'!$A:$G,7,FALSE))</f>
        <v/>
      </c>
      <c r="G359" s="112"/>
    </row>
    <row r="360" spans="2:7" ht="15" customHeight="1" x14ac:dyDescent="0.3">
      <c r="B360" s="320"/>
      <c r="C360" s="321"/>
      <c r="D360" s="322"/>
      <c r="E360" s="318" t="str">
        <f>IF(ISNA(VLOOKUP(A360,'User Data'!$A:$G,7,FALSE)),"",VLOOKUP(A360,'User Data'!$A:$G,7,FALSE))</f>
        <v/>
      </c>
      <c r="G360" s="112"/>
    </row>
    <row r="361" spans="2:7" ht="15" customHeight="1" x14ac:dyDescent="0.3">
      <c r="B361" s="320"/>
      <c r="C361" s="321"/>
      <c r="D361" s="322"/>
      <c r="E361" s="318" t="str">
        <f>IF(ISNA(VLOOKUP(A361,'User Data'!$A:$G,7,FALSE)),"",VLOOKUP(A361,'User Data'!$A:$G,7,FALSE))</f>
        <v/>
      </c>
      <c r="G361" s="112"/>
    </row>
    <row r="362" spans="2:7" ht="15" customHeight="1" x14ac:dyDescent="0.3">
      <c r="B362" s="320"/>
      <c r="C362" s="321"/>
      <c r="D362" s="322"/>
      <c r="E362" s="318" t="str">
        <f>IF(ISNA(VLOOKUP(A362,'User Data'!$A:$G,7,FALSE)),"",VLOOKUP(A362,'User Data'!$A:$G,7,FALSE))</f>
        <v/>
      </c>
      <c r="G362" s="112"/>
    </row>
    <row r="363" spans="2:7" ht="15" customHeight="1" x14ac:dyDescent="0.3">
      <c r="B363" s="320"/>
      <c r="C363" s="321"/>
      <c r="D363" s="322"/>
      <c r="E363" s="318" t="str">
        <f>IF(ISNA(VLOOKUP(A363,'User Data'!$A:$G,7,FALSE)),"",VLOOKUP(A363,'User Data'!$A:$G,7,FALSE))</f>
        <v/>
      </c>
      <c r="G363" s="112"/>
    </row>
    <row r="364" spans="2:7" ht="15" customHeight="1" x14ac:dyDescent="0.3">
      <c r="B364" s="320"/>
      <c r="C364" s="321"/>
      <c r="D364" s="322"/>
      <c r="E364" s="318" t="str">
        <f>IF(ISNA(VLOOKUP(A364,'User Data'!$A:$G,7,FALSE)),"",VLOOKUP(A364,'User Data'!$A:$G,7,FALSE))</f>
        <v/>
      </c>
      <c r="G364" s="112"/>
    </row>
    <row r="365" spans="2:7" ht="15" customHeight="1" x14ac:dyDescent="0.3">
      <c r="B365" s="320"/>
      <c r="C365" s="321"/>
      <c r="D365" s="322"/>
      <c r="E365" s="318" t="str">
        <f>IF(ISNA(VLOOKUP(A365,'User Data'!$A:$G,7,FALSE)),"",VLOOKUP(A365,'User Data'!$A:$G,7,FALSE))</f>
        <v/>
      </c>
      <c r="G365" s="112"/>
    </row>
    <row r="366" spans="2:7" ht="15" customHeight="1" x14ac:dyDescent="0.3">
      <c r="B366" s="320"/>
      <c r="C366" s="321"/>
      <c r="D366" s="322"/>
      <c r="E366" s="318" t="str">
        <f>IF(ISNA(VLOOKUP(A366,'User Data'!$A:$G,7,FALSE)),"",VLOOKUP(A366,'User Data'!$A:$G,7,FALSE))</f>
        <v/>
      </c>
      <c r="G366" s="112"/>
    </row>
    <row r="367" spans="2:7" ht="15" customHeight="1" x14ac:dyDescent="0.3">
      <c r="B367" s="320"/>
      <c r="C367" s="321"/>
      <c r="D367" s="322"/>
      <c r="E367" s="318" t="str">
        <f>IF(ISNA(VLOOKUP(A367,'User Data'!$A:$G,7,FALSE)),"",VLOOKUP(A367,'User Data'!$A:$G,7,FALSE))</f>
        <v/>
      </c>
      <c r="G367" s="112"/>
    </row>
    <row r="368" spans="2:7" ht="15" customHeight="1" x14ac:dyDescent="0.3">
      <c r="B368" s="320"/>
      <c r="C368" s="321"/>
      <c r="D368" s="322"/>
      <c r="E368" s="318" t="str">
        <f>IF(ISNA(VLOOKUP(A368,'User Data'!$A:$G,7,FALSE)),"",VLOOKUP(A368,'User Data'!$A:$G,7,FALSE))</f>
        <v/>
      </c>
      <c r="G368" s="112"/>
    </row>
    <row r="369" spans="2:7" ht="15" customHeight="1" x14ac:dyDescent="0.3">
      <c r="B369" s="320"/>
      <c r="C369" s="321"/>
      <c r="D369" s="322"/>
      <c r="E369" s="318" t="str">
        <f>IF(ISNA(VLOOKUP(A369,'User Data'!$A:$G,7,FALSE)),"",VLOOKUP(A369,'User Data'!$A:$G,7,FALSE))</f>
        <v/>
      </c>
      <c r="G369" s="112"/>
    </row>
    <row r="370" spans="2:7" ht="15" customHeight="1" x14ac:dyDescent="0.3">
      <c r="B370" s="320"/>
      <c r="C370" s="321"/>
      <c r="D370" s="322"/>
      <c r="E370" s="318" t="str">
        <f>IF(ISNA(VLOOKUP(A370,'User Data'!$A:$G,7,FALSE)),"",VLOOKUP(A370,'User Data'!$A:$G,7,FALSE))</f>
        <v/>
      </c>
      <c r="G370" s="112"/>
    </row>
    <row r="371" spans="2:7" ht="15" customHeight="1" x14ac:dyDescent="0.3">
      <c r="B371" s="320"/>
      <c r="C371" s="321"/>
      <c r="D371" s="322"/>
      <c r="E371" s="318" t="str">
        <f>IF(ISNA(VLOOKUP(A371,'User Data'!$A:$G,7,FALSE)),"",VLOOKUP(A371,'User Data'!$A:$G,7,FALSE))</f>
        <v/>
      </c>
      <c r="G371" s="112"/>
    </row>
    <row r="372" spans="2:7" ht="15" customHeight="1" x14ac:dyDescent="0.3">
      <c r="B372" s="320"/>
      <c r="C372" s="321"/>
      <c r="D372" s="322"/>
      <c r="E372" s="318" t="str">
        <f>IF(ISNA(VLOOKUP(A372,'User Data'!$A:$G,7,FALSE)),"",VLOOKUP(A372,'User Data'!$A:$G,7,FALSE))</f>
        <v/>
      </c>
      <c r="G372" s="112"/>
    </row>
    <row r="373" spans="2:7" ht="15" customHeight="1" x14ac:dyDescent="0.3">
      <c r="B373" s="320"/>
      <c r="C373" s="321"/>
      <c r="D373" s="322"/>
      <c r="E373" s="318" t="str">
        <f>IF(ISNA(VLOOKUP(A373,'User Data'!$A:$G,7,FALSE)),"",VLOOKUP(A373,'User Data'!$A:$G,7,FALSE))</f>
        <v/>
      </c>
      <c r="G373" s="112"/>
    </row>
    <row r="374" spans="2:7" ht="15" customHeight="1" x14ac:dyDescent="0.3">
      <c r="B374" s="320"/>
      <c r="C374" s="321"/>
      <c r="D374" s="322"/>
      <c r="E374" s="318" t="str">
        <f>IF(ISNA(VLOOKUP(A374,'User Data'!$A:$G,7,FALSE)),"",VLOOKUP(A374,'User Data'!$A:$G,7,FALSE))</f>
        <v/>
      </c>
      <c r="G374" s="112"/>
    </row>
    <row r="375" spans="2:7" ht="15" customHeight="1" x14ac:dyDescent="0.3">
      <c r="B375" s="320"/>
      <c r="C375" s="321"/>
      <c r="D375" s="322"/>
      <c r="E375" s="318" t="str">
        <f>IF(ISNA(VLOOKUP(A375,'User Data'!$A:$G,7,FALSE)),"",VLOOKUP(A375,'User Data'!$A:$G,7,FALSE))</f>
        <v/>
      </c>
      <c r="G375" s="112"/>
    </row>
    <row r="376" spans="2:7" ht="15" customHeight="1" x14ac:dyDescent="0.3">
      <c r="B376" s="320"/>
      <c r="C376" s="321"/>
      <c r="D376" s="322"/>
      <c r="E376" s="318" t="str">
        <f>IF(ISNA(VLOOKUP(A376,'User Data'!$A:$G,7,FALSE)),"",VLOOKUP(A376,'User Data'!$A:$G,7,FALSE))</f>
        <v/>
      </c>
      <c r="G376" s="112"/>
    </row>
    <row r="377" spans="2:7" ht="15" customHeight="1" x14ac:dyDescent="0.3">
      <c r="B377" s="320"/>
      <c r="C377" s="321"/>
      <c r="D377" s="322"/>
      <c r="E377" s="318" t="str">
        <f>IF(ISNA(VLOOKUP(A377,'User Data'!$A:$G,7,FALSE)),"",VLOOKUP(A377,'User Data'!$A:$G,7,FALSE))</f>
        <v/>
      </c>
      <c r="G377" s="112"/>
    </row>
    <row r="378" spans="2:7" ht="15" customHeight="1" x14ac:dyDescent="0.3">
      <c r="B378" s="320"/>
      <c r="C378" s="321"/>
      <c r="D378" s="322"/>
      <c r="E378" s="318" t="str">
        <f>IF(ISNA(VLOOKUP(A378,'User Data'!$A:$G,7,FALSE)),"",VLOOKUP(A378,'User Data'!$A:$G,7,FALSE))</f>
        <v/>
      </c>
      <c r="G378" s="112"/>
    </row>
    <row r="379" spans="2:7" ht="15" customHeight="1" x14ac:dyDescent="0.3">
      <c r="B379" s="320"/>
      <c r="C379" s="321"/>
      <c r="D379" s="322"/>
      <c r="E379" s="318" t="str">
        <f>IF(ISNA(VLOOKUP(A379,'User Data'!$A:$G,7,FALSE)),"",VLOOKUP(A379,'User Data'!$A:$G,7,FALSE))</f>
        <v/>
      </c>
      <c r="G379" s="112"/>
    </row>
    <row r="380" spans="2:7" ht="15" customHeight="1" x14ac:dyDescent="0.3">
      <c r="B380" s="320"/>
      <c r="C380" s="321"/>
      <c r="D380" s="322"/>
      <c r="E380" s="318" t="str">
        <f>IF(ISNA(VLOOKUP(A380,'User Data'!$A:$G,7,FALSE)),"",VLOOKUP(A380,'User Data'!$A:$G,7,FALSE))</f>
        <v/>
      </c>
      <c r="G380" s="112"/>
    </row>
    <row r="381" spans="2:7" ht="15" customHeight="1" x14ac:dyDescent="0.3">
      <c r="B381" s="320"/>
      <c r="C381" s="321"/>
      <c r="D381" s="322"/>
      <c r="E381" s="318" t="str">
        <f>IF(ISNA(VLOOKUP(A381,'User Data'!$A:$G,7,FALSE)),"",VLOOKUP(A381,'User Data'!$A:$G,7,FALSE))</f>
        <v/>
      </c>
      <c r="G381" s="112"/>
    </row>
    <row r="382" spans="2:7" ht="15" customHeight="1" x14ac:dyDescent="0.3">
      <c r="B382" s="320"/>
      <c r="C382" s="321"/>
      <c r="D382" s="322"/>
      <c r="E382" s="318" t="str">
        <f>IF(ISNA(VLOOKUP(A382,'User Data'!$A:$G,7,FALSE)),"",VLOOKUP(A382,'User Data'!$A:$G,7,FALSE))</f>
        <v/>
      </c>
      <c r="G382" s="112"/>
    </row>
    <row r="383" spans="2:7" ht="15" customHeight="1" x14ac:dyDescent="0.3">
      <c r="B383" s="320"/>
      <c r="C383" s="321"/>
      <c r="D383" s="322"/>
      <c r="E383" s="318" t="str">
        <f>IF(ISNA(VLOOKUP(A383,'User Data'!$A:$G,7,FALSE)),"",VLOOKUP(A383,'User Data'!$A:$G,7,FALSE))</f>
        <v/>
      </c>
      <c r="G383" s="112"/>
    </row>
    <row r="384" spans="2:7" ht="15" customHeight="1" x14ac:dyDescent="0.3">
      <c r="B384" s="320"/>
      <c r="C384" s="321"/>
      <c r="D384" s="322"/>
      <c r="E384" s="318" t="str">
        <f>IF(ISNA(VLOOKUP(A384,'User Data'!$A:$G,7,FALSE)),"",VLOOKUP(A384,'User Data'!$A:$G,7,FALSE))</f>
        <v/>
      </c>
      <c r="G384" s="112"/>
    </row>
    <row r="385" spans="2:7" ht="15" customHeight="1" x14ac:dyDescent="0.3">
      <c r="B385" s="320"/>
      <c r="C385" s="321"/>
      <c r="D385" s="322"/>
      <c r="E385" s="318" t="str">
        <f>IF(ISNA(VLOOKUP(A385,'User Data'!$A:$G,7,FALSE)),"",VLOOKUP(A385,'User Data'!$A:$G,7,FALSE))</f>
        <v/>
      </c>
      <c r="G385" s="112"/>
    </row>
    <row r="386" spans="2:7" ht="15" customHeight="1" x14ac:dyDescent="0.3">
      <c r="B386" s="320"/>
      <c r="C386" s="321"/>
      <c r="D386" s="322"/>
      <c r="E386" s="318" t="str">
        <f>IF(ISNA(VLOOKUP(A386,'User Data'!$A:$G,7,FALSE)),"",VLOOKUP(A386,'User Data'!$A:$G,7,FALSE))</f>
        <v/>
      </c>
      <c r="G386" s="112"/>
    </row>
    <row r="387" spans="2:7" ht="15" customHeight="1" x14ac:dyDescent="0.3">
      <c r="B387" s="320"/>
      <c r="C387" s="321"/>
      <c r="D387" s="322"/>
      <c r="E387" s="318" t="str">
        <f>IF(ISNA(VLOOKUP(A387,'User Data'!$A:$G,7,FALSE)),"",VLOOKUP(A387,'User Data'!$A:$G,7,FALSE))</f>
        <v/>
      </c>
      <c r="G387" s="112"/>
    </row>
    <row r="388" spans="2:7" ht="15" customHeight="1" x14ac:dyDescent="0.3">
      <c r="B388" s="320"/>
      <c r="C388" s="321"/>
      <c r="D388" s="322"/>
      <c r="E388" s="318" t="str">
        <f>IF(ISNA(VLOOKUP(A388,'User Data'!$A:$G,7,FALSE)),"",VLOOKUP(A388,'User Data'!$A:$G,7,FALSE))</f>
        <v/>
      </c>
      <c r="G388" s="112"/>
    </row>
    <row r="389" spans="2:7" ht="15" customHeight="1" x14ac:dyDescent="0.3">
      <c r="B389" s="320"/>
      <c r="C389" s="321"/>
      <c r="D389" s="322"/>
      <c r="E389" s="318" t="str">
        <f>IF(ISNA(VLOOKUP(A389,'User Data'!$A:$G,7,FALSE)),"",VLOOKUP(A389,'User Data'!$A:$G,7,FALSE))</f>
        <v/>
      </c>
      <c r="G389" s="112"/>
    </row>
    <row r="390" spans="2:7" ht="15" customHeight="1" x14ac:dyDescent="0.3">
      <c r="B390" s="320"/>
      <c r="C390" s="321"/>
      <c r="D390" s="322"/>
      <c r="E390" s="318" t="str">
        <f>IF(ISNA(VLOOKUP(A390,'User Data'!$A:$G,7,FALSE)),"",VLOOKUP(A390,'User Data'!$A:$G,7,FALSE))</f>
        <v/>
      </c>
      <c r="G390" s="112"/>
    </row>
    <row r="391" spans="2:7" ht="15" customHeight="1" x14ac:dyDescent="0.3">
      <c r="B391" s="320"/>
      <c r="C391" s="321"/>
      <c r="D391" s="322"/>
      <c r="E391" s="318" t="str">
        <f>IF(ISNA(VLOOKUP(A391,'User Data'!$A:$G,7,FALSE)),"",VLOOKUP(A391,'User Data'!$A:$G,7,FALSE))</f>
        <v/>
      </c>
      <c r="G391" s="112"/>
    </row>
    <row r="392" spans="2:7" ht="15" customHeight="1" x14ac:dyDescent="0.3">
      <c r="B392" s="320"/>
      <c r="C392" s="321"/>
      <c r="D392" s="322"/>
      <c r="E392" s="318" t="str">
        <f>IF(ISNA(VLOOKUP(A392,'User Data'!$A:$G,7,FALSE)),"",VLOOKUP(A392,'User Data'!$A:$G,7,FALSE))</f>
        <v/>
      </c>
      <c r="G392" s="112"/>
    </row>
    <row r="393" spans="2:7" ht="15" customHeight="1" x14ac:dyDescent="0.3">
      <c r="B393" s="320"/>
      <c r="C393" s="321"/>
      <c r="D393" s="322"/>
      <c r="E393" s="318" t="str">
        <f>IF(ISNA(VLOOKUP(A393,'User Data'!$A:$G,7,FALSE)),"",VLOOKUP(A393,'User Data'!$A:$G,7,FALSE))</f>
        <v/>
      </c>
      <c r="G393" s="112"/>
    </row>
    <row r="394" spans="2:7" ht="15" customHeight="1" x14ac:dyDescent="0.3">
      <c r="B394" s="320"/>
      <c r="C394" s="321"/>
      <c r="D394" s="322"/>
      <c r="E394" s="318" t="str">
        <f>IF(ISNA(VLOOKUP(A394,'User Data'!$A:$G,7,FALSE)),"",VLOOKUP(A394,'User Data'!$A:$G,7,FALSE))</f>
        <v/>
      </c>
      <c r="G394" s="112"/>
    </row>
    <row r="395" spans="2:7" ht="15" customHeight="1" x14ac:dyDescent="0.3">
      <c r="B395" s="320"/>
      <c r="C395" s="321"/>
      <c r="D395" s="322"/>
      <c r="E395" s="318" t="str">
        <f>IF(ISNA(VLOOKUP(A395,'User Data'!$A:$G,7,FALSE)),"",VLOOKUP(A395,'User Data'!$A:$G,7,FALSE))</f>
        <v/>
      </c>
      <c r="G395" s="112"/>
    </row>
    <row r="396" spans="2:7" ht="15" customHeight="1" x14ac:dyDescent="0.3">
      <c r="B396" s="320"/>
      <c r="C396" s="321"/>
      <c r="D396" s="322"/>
      <c r="E396" s="318" t="str">
        <f>IF(ISNA(VLOOKUP(A396,'User Data'!$A:$G,7,FALSE)),"",VLOOKUP(A396,'User Data'!$A:$G,7,FALSE))</f>
        <v/>
      </c>
      <c r="G396" s="112"/>
    </row>
    <row r="397" spans="2:7" ht="15" customHeight="1" x14ac:dyDescent="0.3">
      <c r="B397" s="320"/>
      <c r="C397" s="321"/>
      <c r="D397" s="322"/>
      <c r="E397" s="318" t="str">
        <f>IF(ISNA(VLOOKUP(A397,'User Data'!$A:$G,7,FALSE)),"",VLOOKUP(A397,'User Data'!$A:$G,7,FALSE))</f>
        <v/>
      </c>
      <c r="G397" s="112"/>
    </row>
    <row r="398" spans="2:7" ht="15" customHeight="1" x14ac:dyDescent="0.3">
      <c r="B398" s="320"/>
      <c r="C398" s="321"/>
      <c r="D398" s="322"/>
      <c r="E398" s="318" t="str">
        <f>IF(ISNA(VLOOKUP(A398,'User Data'!$A:$G,7,FALSE)),"",VLOOKUP(A398,'User Data'!$A:$G,7,FALSE))</f>
        <v/>
      </c>
      <c r="G398" s="112"/>
    </row>
    <row r="399" spans="2:7" ht="15" customHeight="1" x14ac:dyDescent="0.3">
      <c r="B399" s="320"/>
      <c r="C399" s="321"/>
      <c r="D399" s="322"/>
      <c r="E399" s="318" t="str">
        <f>IF(ISNA(VLOOKUP(A399,'User Data'!$A:$G,7,FALSE)),"",VLOOKUP(A399,'User Data'!$A:$G,7,FALSE))</f>
        <v/>
      </c>
      <c r="G399" s="112"/>
    </row>
    <row r="400" spans="2:7" ht="15" customHeight="1" x14ac:dyDescent="0.3">
      <c r="B400" s="320"/>
      <c r="C400" s="321"/>
      <c r="D400" s="322"/>
      <c r="E400" s="318" t="str">
        <f>IF(ISNA(VLOOKUP(A400,'User Data'!$A:$G,7,FALSE)),"",VLOOKUP(A400,'User Data'!$A:$G,7,FALSE))</f>
        <v/>
      </c>
      <c r="G400" s="112"/>
    </row>
    <row r="401" spans="2:7" ht="15" customHeight="1" x14ac:dyDescent="0.3">
      <c r="B401" s="320"/>
      <c r="C401" s="321"/>
      <c r="D401" s="322"/>
      <c r="E401" s="318" t="str">
        <f>IF(ISNA(VLOOKUP(A401,'User Data'!$A:$G,7,FALSE)),"",VLOOKUP(A401,'User Data'!$A:$G,7,FALSE))</f>
        <v/>
      </c>
      <c r="G401" s="112"/>
    </row>
    <row r="402" spans="2:7" ht="15" customHeight="1" x14ac:dyDescent="0.3">
      <c r="B402" s="320"/>
      <c r="C402" s="321"/>
      <c r="D402" s="322"/>
      <c r="E402" s="318" t="str">
        <f>IF(ISNA(VLOOKUP(A402,'User Data'!$A:$G,7,FALSE)),"",VLOOKUP(A402,'User Data'!$A:$G,7,FALSE))</f>
        <v/>
      </c>
      <c r="G402" s="112"/>
    </row>
    <row r="403" spans="2:7" ht="15" customHeight="1" x14ac:dyDescent="0.3">
      <c r="B403" s="320"/>
      <c r="C403" s="321"/>
      <c r="D403" s="322"/>
      <c r="E403" s="318" t="str">
        <f>IF(ISNA(VLOOKUP(A403,'User Data'!$A:$G,7,FALSE)),"",VLOOKUP(A403,'User Data'!$A:$G,7,FALSE))</f>
        <v/>
      </c>
      <c r="G403" s="112"/>
    </row>
    <row r="404" spans="2:7" ht="15" customHeight="1" x14ac:dyDescent="0.3">
      <c r="B404" s="320"/>
      <c r="C404" s="321"/>
      <c r="D404" s="322"/>
      <c r="E404" s="318" t="str">
        <f>IF(ISNA(VLOOKUP(A404,'User Data'!$A:$G,7,FALSE)),"",VLOOKUP(A404,'User Data'!$A:$G,7,FALSE))</f>
        <v/>
      </c>
      <c r="G404" s="112"/>
    </row>
    <row r="405" spans="2:7" ht="15" customHeight="1" x14ac:dyDescent="0.3">
      <c r="B405" s="320"/>
      <c r="C405" s="321"/>
      <c r="D405" s="322"/>
      <c r="E405" s="318" t="str">
        <f>IF(ISNA(VLOOKUP(A405,'User Data'!$A:$G,7,FALSE)),"",VLOOKUP(A405,'User Data'!$A:$G,7,FALSE))</f>
        <v/>
      </c>
      <c r="G405" s="112"/>
    </row>
    <row r="406" spans="2:7" ht="15" customHeight="1" x14ac:dyDescent="0.3">
      <c r="B406" s="320"/>
      <c r="C406" s="321"/>
      <c r="D406" s="322"/>
      <c r="E406" s="318" t="str">
        <f>IF(ISNA(VLOOKUP(A406,'User Data'!$A:$G,7,FALSE)),"",VLOOKUP(A406,'User Data'!$A:$G,7,FALSE))</f>
        <v/>
      </c>
      <c r="G406" s="112"/>
    </row>
    <row r="407" spans="2:7" ht="15" customHeight="1" x14ac:dyDescent="0.3">
      <c r="B407" s="320"/>
      <c r="C407" s="321"/>
      <c r="D407" s="322"/>
      <c r="E407" s="318" t="str">
        <f>IF(ISNA(VLOOKUP(A407,'User Data'!$A:$G,7,FALSE)),"",VLOOKUP(A407,'User Data'!$A:$G,7,FALSE))</f>
        <v/>
      </c>
      <c r="G407" s="112"/>
    </row>
    <row r="408" spans="2:7" ht="15" customHeight="1" x14ac:dyDescent="0.3">
      <c r="B408" s="320"/>
      <c r="C408" s="321"/>
      <c r="D408" s="322"/>
      <c r="E408" s="318" t="str">
        <f>IF(ISNA(VLOOKUP(A408,'User Data'!$A:$G,7,FALSE)),"",VLOOKUP(A408,'User Data'!$A:$G,7,FALSE))</f>
        <v/>
      </c>
      <c r="G408" s="112"/>
    </row>
    <row r="409" spans="2:7" ht="15" customHeight="1" x14ac:dyDescent="0.3">
      <c r="B409" s="320"/>
      <c r="C409" s="321"/>
      <c r="D409" s="322"/>
      <c r="E409" s="318" t="str">
        <f>IF(ISNA(VLOOKUP(A409,'User Data'!$A:$G,7,FALSE)),"",VLOOKUP(A409,'User Data'!$A:$G,7,FALSE))</f>
        <v/>
      </c>
      <c r="G409" s="112"/>
    </row>
    <row r="410" spans="2:7" ht="15" customHeight="1" x14ac:dyDescent="0.3">
      <c r="B410" s="320"/>
      <c r="C410" s="321"/>
      <c r="D410" s="322"/>
      <c r="E410" s="318" t="str">
        <f>IF(ISNA(VLOOKUP(A410,'User Data'!$A:$G,7,FALSE)),"",VLOOKUP(A410,'User Data'!$A:$G,7,FALSE))</f>
        <v/>
      </c>
      <c r="G410" s="112"/>
    </row>
    <row r="411" spans="2:7" ht="15" customHeight="1" x14ac:dyDescent="0.3">
      <c r="B411" s="320"/>
      <c r="C411" s="321"/>
      <c r="D411" s="322"/>
      <c r="E411" s="318" t="str">
        <f>IF(ISNA(VLOOKUP(A411,'User Data'!$A:$G,7,FALSE)),"",VLOOKUP(A411,'User Data'!$A:$G,7,FALSE))</f>
        <v/>
      </c>
      <c r="G411" s="112"/>
    </row>
    <row r="412" spans="2:7" ht="15" customHeight="1" x14ac:dyDescent="0.3">
      <c r="B412" s="320"/>
      <c r="C412" s="321"/>
      <c r="D412" s="322"/>
      <c r="E412" s="318" t="str">
        <f>IF(ISNA(VLOOKUP(A412,'User Data'!$A:$G,7,FALSE)),"",VLOOKUP(A412,'User Data'!$A:$G,7,FALSE))</f>
        <v/>
      </c>
      <c r="G412" s="112"/>
    </row>
    <row r="413" spans="2:7" ht="15" customHeight="1" x14ac:dyDescent="0.3">
      <c r="B413" s="320"/>
      <c r="C413" s="321"/>
      <c r="D413" s="322"/>
      <c r="E413" s="318" t="str">
        <f>IF(ISNA(VLOOKUP(A413,'User Data'!$A:$G,7,FALSE)),"",VLOOKUP(A413,'User Data'!$A:$G,7,FALSE))</f>
        <v/>
      </c>
      <c r="G413" s="112"/>
    </row>
    <row r="414" spans="2:7" ht="15" customHeight="1" x14ac:dyDescent="0.3">
      <c r="B414" s="320"/>
      <c r="C414" s="321"/>
      <c r="D414" s="322"/>
      <c r="E414" s="318" t="str">
        <f>IF(ISNA(VLOOKUP(A414,'User Data'!$A:$G,7,FALSE)),"",VLOOKUP(A414,'User Data'!$A:$G,7,FALSE))</f>
        <v/>
      </c>
      <c r="G414" s="112"/>
    </row>
    <row r="415" spans="2:7" ht="15" customHeight="1" x14ac:dyDescent="0.3">
      <c r="B415" s="320"/>
      <c r="C415" s="321"/>
      <c r="D415" s="322"/>
      <c r="E415" s="318" t="str">
        <f>IF(ISNA(VLOOKUP(A415,'User Data'!$A:$G,7,FALSE)),"",VLOOKUP(A415,'User Data'!$A:$G,7,FALSE))</f>
        <v/>
      </c>
      <c r="G415" s="112"/>
    </row>
    <row r="416" spans="2:7" ht="15" customHeight="1" x14ac:dyDescent="0.3">
      <c r="B416" s="320"/>
      <c r="C416" s="321"/>
      <c r="D416" s="322"/>
      <c r="E416" s="318" t="str">
        <f>IF(ISNA(VLOOKUP(A416,'User Data'!$A:$G,7,FALSE)),"",VLOOKUP(A416,'User Data'!$A:$G,7,FALSE))</f>
        <v/>
      </c>
      <c r="G416" s="112"/>
    </row>
    <row r="417" spans="2:7" ht="15" customHeight="1" x14ac:dyDescent="0.3">
      <c r="B417" s="320"/>
      <c r="C417" s="321"/>
      <c r="D417" s="322"/>
      <c r="E417" s="318" t="str">
        <f>IF(ISNA(VLOOKUP(A417,'User Data'!$A:$G,7,FALSE)),"",VLOOKUP(A417,'User Data'!$A:$G,7,FALSE))</f>
        <v/>
      </c>
      <c r="G417" s="112"/>
    </row>
    <row r="418" spans="2:7" ht="15" customHeight="1" x14ac:dyDescent="0.3">
      <c r="B418" s="320"/>
      <c r="C418" s="321"/>
      <c r="D418" s="322"/>
      <c r="E418" s="318" t="str">
        <f>IF(ISNA(VLOOKUP(A418,'User Data'!$A:$G,7,FALSE)),"",VLOOKUP(A418,'User Data'!$A:$G,7,FALSE))</f>
        <v/>
      </c>
      <c r="G418" s="112"/>
    </row>
    <row r="419" spans="2:7" ht="15" customHeight="1" x14ac:dyDescent="0.3">
      <c r="B419" s="320"/>
      <c r="C419" s="321"/>
      <c r="D419" s="322"/>
      <c r="E419" s="318" t="str">
        <f>IF(ISNA(VLOOKUP(A419,'User Data'!$A:$G,7,FALSE)),"",VLOOKUP(A419,'User Data'!$A:$G,7,FALSE))</f>
        <v/>
      </c>
      <c r="G419" s="112"/>
    </row>
    <row r="420" spans="2:7" ht="15" customHeight="1" x14ac:dyDescent="0.3">
      <c r="B420" s="320"/>
      <c r="C420" s="321"/>
      <c r="D420" s="322"/>
      <c r="E420" s="318" t="str">
        <f>IF(ISNA(VLOOKUP(A420,'User Data'!$A:$G,7,FALSE)),"",VLOOKUP(A420,'User Data'!$A:$G,7,FALSE))</f>
        <v/>
      </c>
      <c r="G420" s="112"/>
    </row>
    <row r="421" spans="2:7" ht="15" customHeight="1" x14ac:dyDescent="0.3">
      <c r="B421" s="320"/>
      <c r="C421" s="321"/>
      <c r="D421" s="322"/>
      <c r="E421" s="318" t="str">
        <f>IF(ISNA(VLOOKUP(A421,'User Data'!$A:$G,7,FALSE)),"",VLOOKUP(A421,'User Data'!$A:$G,7,FALSE))</f>
        <v/>
      </c>
      <c r="G421" s="112"/>
    </row>
    <row r="422" spans="2:7" ht="15" customHeight="1" x14ac:dyDescent="0.3">
      <c r="B422" s="320"/>
      <c r="C422" s="321"/>
      <c r="D422" s="322"/>
      <c r="E422" s="318" t="str">
        <f>IF(ISNA(VLOOKUP(A422,'User Data'!$A:$G,7,FALSE)),"",VLOOKUP(A422,'User Data'!$A:$G,7,FALSE))</f>
        <v/>
      </c>
      <c r="G422" s="112"/>
    </row>
    <row r="423" spans="2:7" ht="15" customHeight="1" x14ac:dyDescent="0.3">
      <c r="B423" s="320"/>
      <c r="C423" s="321"/>
      <c r="D423" s="322"/>
      <c r="E423" s="318" t="str">
        <f>IF(ISNA(VLOOKUP(A423,'User Data'!$A:$G,7,FALSE)),"",VLOOKUP(A423,'User Data'!$A:$G,7,FALSE))</f>
        <v/>
      </c>
      <c r="G423" s="112"/>
    </row>
    <row r="424" spans="2:7" ht="15" customHeight="1" x14ac:dyDescent="0.3">
      <c r="B424" s="320"/>
      <c r="C424" s="321"/>
      <c r="D424" s="322"/>
      <c r="E424" s="318" t="str">
        <f>IF(ISNA(VLOOKUP(A424,'User Data'!$A:$G,7,FALSE)),"",VLOOKUP(A424,'User Data'!$A:$G,7,FALSE))</f>
        <v/>
      </c>
      <c r="G424" s="112"/>
    </row>
    <row r="425" spans="2:7" ht="15" customHeight="1" x14ac:dyDescent="0.3">
      <c r="B425" s="320"/>
      <c r="C425" s="321"/>
      <c r="D425" s="322"/>
      <c r="E425" s="318" t="str">
        <f>IF(ISNA(VLOOKUP(A425,'User Data'!$A:$G,7,FALSE)),"",VLOOKUP(A425,'User Data'!$A:$G,7,FALSE))</f>
        <v/>
      </c>
      <c r="G425" s="112"/>
    </row>
    <row r="426" spans="2:7" ht="15" customHeight="1" x14ac:dyDescent="0.3">
      <c r="B426" s="320"/>
      <c r="C426" s="321"/>
      <c r="D426" s="322"/>
      <c r="E426" s="318" t="str">
        <f>IF(ISNA(VLOOKUP(A426,'User Data'!$A:$G,7,FALSE)),"",VLOOKUP(A426,'User Data'!$A:$G,7,FALSE))</f>
        <v/>
      </c>
      <c r="G426" s="112"/>
    </row>
    <row r="427" spans="2:7" ht="15" customHeight="1" x14ac:dyDescent="0.3">
      <c r="B427" s="320"/>
      <c r="C427" s="321"/>
      <c r="D427" s="322"/>
      <c r="E427" s="318" t="str">
        <f>IF(ISNA(VLOOKUP(A427,'User Data'!$A:$G,7,FALSE)),"",VLOOKUP(A427,'User Data'!$A:$G,7,FALSE))</f>
        <v/>
      </c>
      <c r="G427" s="112"/>
    </row>
    <row r="428" spans="2:7" ht="15" customHeight="1" x14ac:dyDescent="0.3">
      <c r="B428" s="320"/>
      <c r="C428" s="321"/>
      <c r="D428" s="322"/>
      <c r="E428" s="318" t="str">
        <f>IF(ISNA(VLOOKUP(A428,'User Data'!$A:$G,7,FALSE)),"",VLOOKUP(A428,'User Data'!$A:$G,7,FALSE))</f>
        <v/>
      </c>
      <c r="G428" s="112"/>
    </row>
    <row r="429" spans="2:7" ht="15" customHeight="1" x14ac:dyDescent="0.3">
      <c r="B429" s="320"/>
      <c r="C429" s="321"/>
      <c r="D429" s="322"/>
      <c r="E429" s="318" t="str">
        <f>IF(ISNA(VLOOKUP(A429,'User Data'!$A:$G,7,FALSE)),"",VLOOKUP(A429,'User Data'!$A:$G,7,FALSE))</f>
        <v/>
      </c>
      <c r="G429" s="112"/>
    </row>
    <row r="430" spans="2:7" ht="15" customHeight="1" x14ac:dyDescent="0.3">
      <c r="B430" s="320"/>
      <c r="C430" s="321"/>
      <c r="D430" s="322"/>
      <c r="E430" s="318" t="str">
        <f>IF(ISNA(VLOOKUP(A430,'User Data'!$A:$G,7,FALSE)),"",VLOOKUP(A430,'User Data'!$A:$G,7,FALSE))</f>
        <v/>
      </c>
      <c r="G430" s="112"/>
    </row>
    <row r="431" spans="2:7" ht="15" customHeight="1" x14ac:dyDescent="0.3">
      <c r="B431" s="320"/>
      <c r="C431" s="321"/>
      <c r="D431" s="322"/>
      <c r="E431" s="318" t="str">
        <f>IF(ISNA(VLOOKUP(A431,'User Data'!$A:$G,7,FALSE)),"",VLOOKUP(A431,'User Data'!$A:$G,7,FALSE))</f>
        <v/>
      </c>
      <c r="G431" s="112"/>
    </row>
    <row r="432" spans="2:7" ht="15" customHeight="1" x14ac:dyDescent="0.3">
      <c r="B432" s="320"/>
      <c r="C432" s="321"/>
      <c r="D432" s="322"/>
      <c r="E432" s="318" t="str">
        <f>IF(ISNA(VLOOKUP(A432,'User Data'!$A:$G,7,FALSE)),"",VLOOKUP(A432,'User Data'!$A:$G,7,FALSE))</f>
        <v/>
      </c>
      <c r="G432" s="112"/>
    </row>
    <row r="433" spans="2:7" ht="15" customHeight="1" x14ac:dyDescent="0.3">
      <c r="B433" s="320"/>
      <c r="C433" s="321"/>
      <c r="D433" s="322"/>
      <c r="E433" s="318" t="str">
        <f>IF(ISNA(VLOOKUP(A433,'User Data'!$A:$G,7,FALSE)),"",VLOOKUP(A433,'User Data'!$A:$G,7,FALSE))</f>
        <v/>
      </c>
      <c r="G433" s="112"/>
    </row>
    <row r="434" spans="2:7" ht="15" customHeight="1" x14ac:dyDescent="0.3">
      <c r="B434" s="320"/>
      <c r="C434" s="321"/>
      <c r="D434" s="322"/>
      <c r="E434" s="318" t="str">
        <f>IF(ISNA(VLOOKUP(A434,'User Data'!$A:$G,7,FALSE)),"",VLOOKUP(A434,'User Data'!$A:$G,7,FALSE))</f>
        <v/>
      </c>
      <c r="G434" s="112"/>
    </row>
    <row r="435" spans="2:7" ht="15" customHeight="1" x14ac:dyDescent="0.3">
      <c r="B435" s="320"/>
      <c r="C435" s="321"/>
      <c r="D435" s="322"/>
      <c r="E435" s="318" t="str">
        <f>IF(ISNA(VLOOKUP(A435,'User Data'!$A:$G,7,FALSE)),"",VLOOKUP(A435,'User Data'!$A:$G,7,FALSE))</f>
        <v/>
      </c>
      <c r="G435" s="112"/>
    </row>
    <row r="436" spans="2:7" ht="15" customHeight="1" x14ac:dyDescent="0.3">
      <c r="B436" s="320"/>
      <c r="C436" s="321"/>
      <c r="D436" s="322"/>
      <c r="E436" s="318" t="str">
        <f>IF(ISNA(VLOOKUP(A436,'User Data'!$A:$G,7,FALSE)),"",VLOOKUP(A436,'User Data'!$A:$G,7,FALSE))</f>
        <v/>
      </c>
      <c r="G436" s="112"/>
    </row>
    <row r="437" spans="2:7" ht="15" customHeight="1" x14ac:dyDescent="0.3">
      <c r="B437" s="320"/>
      <c r="C437" s="321"/>
      <c r="D437" s="322"/>
      <c r="E437" s="318" t="str">
        <f>IF(ISNA(VLOOKUP(A437,'User Data'!$A:$G,7,FALSE)),"",VLOOKUP(A437,'User Data'!$A:$G,7,FALSE))</f>
        <v/>
      </c>
      <c r="G437" s="112"/>
    </row>
    <row r="438" spans="2:7" ht="15" customHeight="1" x14ac:dyDescent="0.3">
      <c r="B438" s="320"/>
      <c r="C438" s="321"/>
      <c r="D438" s="322"/>
      <c r="E438" s="318" t="str">
        <f>IF(ISNA(VLOOKUP(A438,'User Data'!$A:$G,7,FALSE)),"",VLOOKUP(A438,'User Data'!$A:$G,7,FALSE))</f>
        <v/>
      </c>
      <c r="G438" s="112"/>
    </row>
    <row r="439" spans="2:7" ht="15" customHeight="1" x14ac:dyDescent="0.3">
      <c r="B439" s="320"/>
      <c r="C439" s="321"/>
      <c r="D439" s="322"/>
      <c r="E439" s="318" t="str">
        <f>IF(ISNA(VLOOKUP(A439,'User Data'!$A:$G,7,FALSE)),"",VLOOKUP(A439,'User Data'!$A:$G,7,FALSE))</f>
        <v/>
      </c>
      <c r="G439" s="112"/>
    </row>
    <row r="440" spans="2:7" ht="15" customHeight="1" x14ac:dyDescent="0.3">
      <c r="B440" s="320"/>
      <c r="C440" s="321"/>
      <c r="D440" s="322"/>
      <c r="E440" s="318" t="str">
        <f>IF(ISNA(VLOOKUP(A440,'User Data'!$A:$G,7,FALSE)),"",VLOOKUP(A440,'User Data'!$A:$G,7,FALSE))</f>
        <v/>
      </c>
      <c r="G440" s="112"/>
    </row>
    <row r="441" spans="2:7" ht="15" customHeight="1" x14ac:dyDescent="0.3">
      <c r="B441" s="320"/>
      <c r="C441" s="321"/>
      <c r="D441" s="322"/>
      <c r="E441" s="318" t="str">
        <f>IF(ISNA(VLOOKUP(A441,'User Data'!$A:$G,7,FALSE)),"",VLOOKUP(A441,'User Data'!$A:$G,7,FALSE))</f>
        <v/>
      </c>
      <c r="G441" s="112"/>
    </row>
    <row r="442" spans="2:7" ht="15" customHeight="1" x14ac:dyDescent="0.3">
      <c r="B442" s="320"/>
      <c r="C442" s="321"/>
      <c r="D442" s="322"/>
      <c r="E442" s="318" t="str">
        <f>IF(ISNA(VLOOKUP(A442,'User Data'!$A:$G,7,FALSE)),"",VLOOKUP(A442,'User Data'!$A:$G,7,FALSE))</f>
        <v/>
      </c>
      <c r="G442" s="112"/>
    </row>
    <row r="443" spans="2:7" ht="15" customHeight="1" x14ac:dyDescent="0.3">
      <c r="B443" s="320"/>
      <c r="C443" s="321"/>
      <c r="D443" s="322"/>
      <c r="E443" s="318" t="str">
        <f>IF(ISNA(VLOOKUP(A443,'User Data'!$A:$G,7,FALSE)),"",VLOOKUP(A443,'User Data'!$A:$G,7,FALSE))</f>
        <v/>
      </c>
      <c r="G443" s="112"/>
    </row>
    <row r="444" spans="2:7" ht="15" customHeight="1" x14ac:dyDescent="0.3">
      <c r="B444" s="320"/>
      <c r="C444" s="321"/>
      <c r="D444" s="322"/>
      <c r="E444" s="318" t="str">
        <f>IF(ISNA(VLOOKUP(A444,'User Data'!$A:$G,7,FALSE)),"",VLOOKUP(A444,'User Data'!$A:$G,7,FALSE))</f>
        <v/>
      </c>
      <c r="G444" s="112"/>
    </row>
    <row r="445" spans="2:7" ht="15" customHeight="1" x14ac:dyDescent="0.3">
      <c r="B445" s="320"/>
      <c r="C445" s="321"/>
      <c r="D445" s="322"/>
      <c r="E445" s="318" t="str">
        <f>IF(ISNA(VLOOKUP(A445,'User Data'!$A:$G,7,FALSE)),"",VLOOKUP(A445,'User Data'!$A:$G,7,FALSE))</f>
        <v/>
      </c>
      <c r="G445" s="112"/>
    </row>
    <row r="446" spans="2:7" ht="15" customHeight="1" x14ac:dyDescent="0.3">
      <c r="B446" s="320"/>
      <c r="C446" s="321"/>
      <c r="D446" s="322"/>
      <c r="E446" s="318" t="str">
        <f>IF(ISNA(VLOOKUP(A446,'User Data'!$A:$G,7,FALSE)),"",VLOOKUP(A446,'User Data'!$A:$G,7,FALSE))</f>
        <v/>
      </c>
      <c r="G446" s="112"/>
    </row>
    <row r="447" spans="2:7" ht="15" customHeight="1" x14ac:dyDescent="0.3">
      <c r="B447" s="320"/>
      <c r="C447" s="321"/>
      <c r="D447" s="322"/>
      <c r="E447" s="318" t="str">
        <f>IF(ISNA(VLOOKUP(A447,'User Data'!$A:$G,7,FALSE)),"",VLOOKUP(A447,'User Data'!$A:$G,7,FALSE))</f>
        <v/>
      </c>
      <c r="G447" s="112"/>
    </row>
    <row r="448" spans="2:7" ht="15" customHeight="1" x14ac:dyDescent="0.3">
      <c r="B448" s="320"/>
      <c r="C448" s="321"/>
      <c r="D448" s="322"/>
      <c r="E448" s="318" t="str">
        <f>IF(ISNA(VLOOKUP(A448,'User Data'!$A:$G,7,FALSE)),"",VLOOKUP(A448,'User Data'!$A:$G,7,FALSE))</f>
        <v/>
      </c>
      <c r="G448" s="112"/>
    </row>
    <row r="449" spans="2:7" ht="15" customHeight="1" x14ac:dyDescent="0.3">
      <c r="B449" s="320"/>
      <c r="C449" s="321"/>
      <c r="D449" s="322"/>
      <c r="E449" s="318" t="str">
        <f>IF(ISNA(VLOOKUP(A449,'User Data'!$A:$G,7,FALSE)),"",VLOOKUP(A449,'User Data'!$A:$G,7,FALSE))</f>
        <v/>
      </c>
      <c r="G449" s="112"/>
    </row>
    <row r="450" spans="2:7" ht="15" customHeight="1" x14ac:dyDescent="0.3">
      <c r="B450" s="320"/>
      <c r="C450" s="321"/>
      <c r="D450" s="322"/>
      <c r="E450" s="318" t="str">
        <f>IF(ISNA(VLOOKUP(A450,'User Data'!$A:$G,7,FALSE)),"",VLOOKUP(A450,'User Data'!$A:$G,7,FALSE))</f>
        <v/>
      </c>
      <c r="G450" s="112"/>
    </row>
    <row r="451" spans="2:7" ht="15" customHeight="1" x14ac:dyDescent="0.3">
      <c r="B451" s="320"/>
      <c r="C451" s="321"/>
      <c r="D451" s="322"/>
      <c r="E451" s="318" t="str">
        <f>IF(ISNA(VLOOKUP(A451,'User Data'!$A:$G,7,FALSE)),"",VLOOKUP(A451,'User Data'!$A:$G,7,FALSE))</f>
        <v/>
      </c>
      <c r="G451" s="112"/>
    </row>
    <row r="452" spans="2:7" ht="15" customHeight="1" x14ac:dyDescent="0.3">
      <c r="B452" s="320"/>
      <c r="C452" s="321"/>
      <c r="D452" s="322"/>
      <c r="E452" s="318" t="str">
        <f>IF(ISNA(VLOOKUP(A452,'User Data'!$A:$G,7,FALSE)),"",VLOOKUP(A452,'User Data'!$A:$G,7,FALSE))</f>
        <v/>
      </c>
      <c r="G452" s="112"/>
    </row>
    <row r="453" spans="2:7" ht="15" customHeight="1" x14ac:dyDescent="0.3">
      <c r="B453" s="320"/>
      <c r="C453" s="321"/>
      <c r="D453" s="322"/>
      <c r="E453" s="318" t="str">
        <f>IF(ISNA(VLOOKUP(A453,'User Data'!$A:$G,7,FALSE)),"",VLOOKUP(A453,'User Data'!$A:$G,7,FALSE))</f>
        <v/>
      </c>
      <c r="G453" s="112"/>
    </row>
    <row r="454" spans="2:7" ht="15" customHeight="1" x14ac:dyDescent="0.3">
      <c r="B454" s="320"/>
      <c r="C454" s="321"/>
      <c r="D454" s="322"/>
      <c r="E454" s="318" t="str">
        <f>IF(ISNA(VLOOKUP(A454,'User Data'!$A:$G,7,FALSE)),"",VLOOKUP(A454,'User Data'!$A:$G,7,FALSE))</f>
        <v/>
      </c>
      <c r="G454" s="112"/>
    </row>
    <row r="455" spans="2:7" ht="15" customHeight="1" x14ac:dyDescent="0.3">
      <c r="B455" s="320"/>
      <c r="C455" s="321"/>
      <c r="D455" s="322"/>
      <c r="E455" s="318" t="str">
        <f>IF(ISNA(VLOOKUP(A455,'User Data'!$A:$G,7,FALSE)),"",VLOOKUP(A455,'User Data'!$A:$G,7,FALSE))</f>
        <v/>
      </c>
      <c r="G455" s="112"/>
    </row>
    <row r="456" spans="2:7" ht="15" customHeight="1" x14ac:dyDescent="0.3">
      <c r="B456" s="320"/>
      <c r="C456" s="321"/>
      <c r="D456" s="322"/>
      <c r="E456" s="318" t="str">
        <f>IF(ISNA(VLOOKUP(A456,'User Data'!$A:$G,7,FALSE)),"",VLOOKUP(A456,'User Data'!$A:$G,7,FALSE))</f>
        <v/>
      </c>
      <c r="G456" s="112"/>
    </row>
    <row r="457" spans="2:7" ht="15" customHeight="1" x14ac:dyDescent="0.3">
      <c r="B457" s="320"/>
      <c r="C457" s="321"/>
      <c r="D457" s="322"/>
      <c r="E457" s="318" t="str">
        <f>IF(ISNA(VLOOKUP(A457,'User Data'!$A:$G,7,FALSE)),"",VLOOKUP(A457,'User Data'!$A:$G,7,FALSE))</f>
        <v/>
      </c>
      <c r="G457" s="112"/>
    </row>
    <row r="458" spans="2:7" ht="15" customHeight="1" x14ac:dyDescent="0.3">
      <c r="B458" s="320"/>
      <c r="C458" s="321"/>
      <c r="D458" s="322"/>
      <c r="E458" s="318" t="str">
        <f>IF(ISNA(VLOOKUP(A458,'User Data'!$A:$G,7,FALSE)),"",VLOOKUP(A458,'User Data'!$A:$G,7,FALSE))</f>
        <v/>
      </c>
      <c r="G458" s="112"/>
    </row>
    <row r="459" spans="2:7" ht="15" customHeight="1" x14ac:dyDescent="0.3">
      <c r="B459" s="320"/>
      <c r="C459" s="321"/>
      <c r="D459" s="322"/>
      <c r="E459" s="318" t="str">
        <f>IF(ISNA(VLOOKUP(A459,'User Data'!$A:$G,7,FALSE)),"",VLOOKUP(A459,'User Data'!$A:$G,7,FALSE))</f>
        <v/>
      </c>
      <c r="G459" s="112"/>
    </row>
    <row r="460" spans="2:7" ht="15" customHeight="1" x14ac:dyDescent="0.3">
      <c r="B460" s="320"/>
      <c r="C460" s="321"/>
      <c r="D460" s="322"/>
      <c r="E460" s="318" t="str">
        <f>IF(ISNA(VLOOKUP(A460,'User Data'!$A:$G,7,FALSE)),"",VLOOKUP(A460,'User Data'!$A:$G,7,FALSE))</f>
        <v/>
      </c>
      <c r="G460" s="112"/>
    </row>
    <row r="461" spans="2:7" ht="15" customHeight="1" x14ac:dyDescent="0.3">
      <c r="B461" s="320"/>
      <c r="C461" s="321"/>
      <c r="D461" s="322"/>
      <c r="E461" s="318" t="str">
        <f>IF(ISNA(VLOOKUP(A461,'User Data'!$A:$G,7,FALSE)),"",VLOOKUP(A461,'User Data'!$A:$G,7,FALSE))</f>
        <v/>
      </c>
      <c r="G461" s="112"/>
    </row>
    <row r="462" spans="2:7" ht="15" customHeight="1" x14ac:dyDescent="0.3">
      <c r="B462" s="320"/>
      <c r="C462" s="321"/>
      <c r="D462" s="322"/>
      <c r="E462" s="318" t="str">
        <f>IF(ISNA(VLOOKUP(A462,'User Data'!$A:$G,7,FALSE)),"",VLOOKUP(A462,'User Data'!$A:$G,7,FALSE))</f>
        <v/>
      </c>
      <c r="G462" s="112"/>
    </row>
    <row r="463" spans="2:7" ht="15" customHeight="1" x14ac:dyDescent="0.3">
      <c r="B463" s="320"/>
      <c r="C463" s="321"/>
      <c r="D463" s="322"/>
      <c r="E463" s="318" t="str">
        <f>IF(ISNA(VLOOKUP(A463,'User Data'!$A:$G,7,FALSE)),"",VLOOKUP(A463,'User Data'!$A:$G,7,FALSE))</f>
        <v/>
      </c>
      <c r="G463" s="112"/>
    </row>
    <row r="464" spans="2:7" ht="15" customHeight="1" x14ac:dyDescent="0.3">
      <c r="B464" s="320"/>
      <c r="C464" s="321"/>
      <c r="D464" s="322"/>
      <c r="E464" s="318" t="str">
        <f>IF(ISNA(VLOOKUP(A464,'User Data'!$A:$G,7,FALSE)),"",VLOOKUP(A464,'User Data'!$A:$G,7,FALSE))</f>
        <v/>
      </c>
      <c r="G464" s="112"/>
    </row>
    <row r="465" spans="2:7" ht="15" customHeight="1" x14ac:dyDescent="0.3">
      <c r="B465" s="320"/>
      <c r="C465" s="321"/>
      <c r="D465" s="322"/>
      <c r="E465" s="318" t="str">
        <f>IF(ISNA(VLOOKUP(A465,'User Data'!$A:$G,7,FALSE)),"",VLOOKUP(A465,'User Data'!$A:$G,7,FALSE))</f>
        <v/>
      </c>
      <c r="G465" s="112"/>
    </row>
    <row r="466" spans="2:7" ht="15" customHeight="1" x14ac:dyDescent="0.3">
      <c r="B466" s="320"/>
      <c r="C466" s="321"/>
      <c r="D466" s="322"/>
      <c r="E466" s="318" t="str">
        <f>IF(ISNA(VLOOKUP(A466,'User Data'!$A:$G,7,FALSE)),"",VLOOKUP(A466,'User Data'!$A:$G,7,FALSE))</f>
        <v/>
      </c>
      <c r="G466" s="112"/>
    </row>
    <row r="467" spans="2:7" ht="15" customHeight="1" x14ac:dyDescent="0.3">
      <c r="B467" s="320"/>
      <c r="C467" s="321"/>
      <c r="D467" s="322"/>
      <c r="E467" s="318" t="str">
        <f>IF(ISNA(VLOOKUP(A467,'User Data'!$A:$G,7,FALSE)),"",VLOOKUP(A467,'User Data'!$A:$G,7,FALSE))</f>
        <v/>
      </c>
      <c r="G467" s="112"/>
    </row>
    <row r="468" spans="2:7" ht="15" customHeight="1" x14ac:dyDescent="0.3">
      <c r="B468" s="320"/>
      <c r="C468" s="321"/>
      <c r="D468" s="322"/>
      <c r="E468" s="318" t="str">
        <f>IF(ISNA(VLOOKUP(A468,'User Data'!$A:$G,7,FALSE)),"",VLOOKUP(A468,'User Data'!$A:$G,7,FALSE))</f>
        <v/>
      </c>
      <c r="G468" s="112"/>
    </row>
    <row r="469" spans="2:7" ht="15" customHeight="1" x14ac:dyDescent="0.3">
      <c r="B469" s="320"/>
      <c r="C469" s="321"/>
      <c r="D469" s="322"/>
      <c r="E469" s="318" t="str">
        <f>IF(ISNA(VLOOKUP(A469,'User Data'!$A:$G,7,FALSE)),"",VLOOKUP(A469,'User Data'!$A:$G,7,FALSE))</f>
        <v/>
      </c>
      <c r="G469" s="112"/>
    </row>
    <row r="470" spans="2:7" ht="15" customHeight="1" x14ac:dyDescent="0.3">
      <c r="B470" s="320"/>
      <c r="C470" s="321"/>
      <c r="D470" s="322"/>
      <c r="E470" s="318" t="str">
        <f>IF(ISNA(VLOOKUP(A470,'User Data'!$A:$G,7,FALSE)),"",VLOOKUP(A470,'User Data'!$A:$G,7,FALSE))</f>
        <v/>
      </c>
      <c r="G470" s="112"/>
    </row>
    <row r="471" spans="2:7" ht="15" customHeight="1" x14ac:dyDescent="0.3">
      <c r="B471" s="320"/>
      <c r="C471" s="321"/>
      <c r="D471" s="322"/>
      <c r="E471" s="318" t="str">
        <f>IF(ISNA(VLOOKUP(A471,'User Data'!$A:$G,7,FALSE)),"",VLOOKUP(A471,'User Data'!$A:$G,7,FALSE))</f>
        <v/>
      </c>
      <c r="G471" s="112"/>
    </row>
    <row r="472" spans="2:7" ht="15" customHeight="1" x14ac:dyDescent="0.3">
      <c r="B472" s="320"/>
      <c r="C472" s="321"/>
      <c r="D472" s="322"/>
      <c r="E472" s="318" t="str">
        <f>IF(ISNA(VLOOKUP(A472,'User Data'!$A:$G,7,FALSE)),"",VLOOKUP(A472,'User Data'!$A:$G,7,FALSE))</f>
        <v/>
      </c>
      <c r="G472" s="112"/>
    </row>
    <row r="473" spans="2:7" ht="15" customHeight="1" x14ac:dyDescent="0.3">
      <c r="B473" s="320"/>
      <c r="C473" s="321"/>
      <c r="D473" s="322"/>
      <c r="E473" s="318" t="str">
        <f>IF(ISNA(VLOOKUP(A473,'User Data'!$A:$G,7,FALSE)),"",VLOOKUP(A473,'User Data'!$A:$G,7,FALSE))</f>
        <v/>
      </c>
      <c r="G473" s="112"/>
    </row>
    <row r="474" spans="2:7" ht="15" customHeight="1" x14ac:dyDescent="0.3">
      <c r="B474" s="320"/>
      <c r="C474" s="321"/>
      <c r="D474" s="322"/>
      <c r="E474" s="318" t="str">
        <f>IF(ISNA(VLOOKUP(A474,'User Data'!$A:$G,7,FALSE)),"",VLOOKUP(A474,'User Data'!$A:$G,7,FALSE))</f>
        <v/>
      </c>
      <c r="G474" s="112"/>
    </row>
    <row r="475" spans="2:7" ht="15" customHeight="1" x14ac:dyDescent="0.3">
      <c r="B475" s="320"/>
      <c r="C475" s="321"/>
      <c r="D475" s="322"/>
      <c r="E475" s="318" t="str">
        <f>IF(ISNA(VLOOKUP(A475,'User Data'!$A:$G,7,FALSE)),"",VLOOKUP(A475,'User Data'!$A:$G,7,FALSE))</f>
        <v/>
      </c>
      <c r="G475" s="112"/>
    </row>
    <row r="476" spans="2:7" ht="15" customHeight="1" x14ac:dyDescent="0.3">
      <c r="B476" s="320"/>
      <c r="C476" s="321"/>
      <c r="D476" s="322"/>
      <c r="E476" s="318" t="str">
        <f>IF(ISNA(VLOOKUP(A476,'User Data'!$A:$G,7,FALSE)),"",VLOOKUP(A476,'User Data'!$A:$G,7,FALSE))</f>
        <v/>
      </c>
      <c r="G476" s="112"/>
    </row>
    <row r="477" spans="2:7" ht="15" customHeight="1" x14ac:dyDescent="0.3">
      <c r="B477" s="320"/>
      <c r="C477" s="321"/>
      <c r="D477" s="322"/>
      <c r="E477" s="318" t="str">
        <f>IF(ISNA(VLOOKUP(A477,'User Data'!$A:$G,7,FALSE)),"",VLOOKUP(A477,'User Data'!$A:$G,7,FALSE))</f>
        <v/>
      </c>
      <c r="G477" s="112"/>
    </row>
    <row r="478" spans="2:7" ht="15" customHeight="1" x14ac:dyDescent="0.3">
      <c r="B478" s="320"/>
      <c r="C478" s="321"/>
      <c r="D478" s="322"/>
      <c r="E478" s="318" t="str">
        <f>IF(ISNA(VLOOKUP(A478,'User Data'!$A:$G,7,FALSE)),"",VLOOKUP(A478,'User Data'!$A:$G,7,FALSE))</f>
        <v/>
      </c>
      <c r="G478" s="112"/>
    </row>
    <row r="479" spans="2:7" ht="15" customHeight="1" x14ac:dyDescent="0.3">
      <c r="B479" s="320"/>
      <c r="C479" s="321"/>
      <c r="D479" s="322"/>
      <c r="E479" s="318" t="str">
        <f>IF(ISNA(VLOOKUP(A479,'User Data'!$A:$G,7,FALSE)),"",VLOOKUP(A479,'User Data'!$A:$G,7,FALSE))</f>
        <v/>
      </c>
      <c r="G479" s="112"/>
    </row>
    <row r="480" spans="2:7" ht="15" customHeight="1" x14ac:dyDescent="0.3">
      <c r="B480" s="320"/>
      <c r="C480" s="321"/>
      <c r="D480" s="322"/>
      <c r="E480" s="318" t="str">
        <f>IF(ISNA(VLOOKUP(A480,'User Data'!$A:$G,7,FALSE)),"",VLOOKUP(A480,'User Data'!$A:$G,7,FALSE))</f>
        <v/>
      </c>
      <c r="G480" s="112"/>
    </row>
    <row r="481" spans="2:7" ht="15" customHeight="1" x14ac:dyDescent="0.3">
      <c r="B481" s="320"/>
      <c r="C481" s="321"/>
      <c r="D481" s="322"/>
      <c r="E481" s="318" t="str">
        <f>IF(ISNA(VLOOKUP(A481,'User Data'!$A:$G,7,FALSE)),"",VLOOKUP(A481,'User Data'!$A:$G,7,FALSE))</f>
        <v/>
      </c>
      <c r="G481" s="112"/>
    </row>
    <row r="482" spans="2:7" ht="15" customHeight="1" x14ac:dyDescent="0.3">
      <c r="B482" s="320"/>
      <c r="C482" s="321"/>
      <c r="D482" s="322"/>
      <c r="E482" s="318" t="str">
        <f>IF(ISNA(VLOOKUP(A482,'User Data'!$A:$G,7,FALSE)),"",VLOOKUP(A482,'User Data'!$A:$G,7,FALSE))</f>
        <v/>
      </c>
      <c r="G482" s="112"/>
    </row>
    <row r="483" spans="2:7" ht="15" customHeight="1" x14ac:dyDescent="0.3">
      <c r="B483" s="320"/>
      <c r="C483" s="321"/>
      <c r="D483" s="322"/>
      <c r="E483" s="318" t="str">
        <f>IF(ISNA(VLOOKUP(A483,'User Data'!$A:$G,7,FALSE)),"",VLOOKUP(A483,'User Data'!$A:$G,7,FALSE))</f>
        <v/>
      </c>
      <c r="G483" s="112"/>
    </row>
    <row r="484" spans="2:7" ht="15" customHeight="1" x14ac:dyDescent="0.3">
      <c r="B484" s="320"/>
      <c r="C484" s="321"/>
      <c r="D484" s="322"/>
      <c r="E484" s="318" t="str">
        <f>IF(ISNA(VLOOKUP(A484,'User Data'!$A:$G,7,FALSE)),"",VLOOKUP(A484,'User Data'!$A:$G,7,FALSE))</f>
        <v/>
      </c>
      <c r="G484" s="112"/>
    </row>
    <row r="485" spans="2:7" ht="15" customHeight="1" x14ac:dyDescent="0.3">
      <c r="B485" s="320"/>
      <c r="C485" s="321"/>
      <c r="D485" s="322"/>
      <c r="E485" s="318" t="str">
        <f>IF(ISNA(VLOOKUP(A485,'User Data'!$A:$G,7,FALSE)),"",VLOOKUP(A485,'User Data'!$A:$G,7,FALSE))</f>
        <v/>
      </c>
      <c r="G485" s="112"/>
    </row>
    <row r="486" spans="2:7" ht="15" customHeight="1" x14ac:dyDescent="0.3">
      <c r="B486" s="320"/>
      <c r="C486" s="321"/>
      <c r="D486" s="322"/>
      <c r="E486" s="318" t="str">
        <f>IF(ISNA(VLOOKUP(A486,'User Data'!$A:$G,7,FALSE)),"",VLOOKUP(A486,'User Data'!$A:$G,7,FALSE))</f>
        <v/>
      </c>
      <c r="G486" s="112"/>
    </row>
    <row r="487" spans="2:7" ht="15" customHeight="1" x14ac:dyDescent="0.3">
      <c r="B487" s="320"/>
      <c r="C487" s="321"/>
      <c r="D487" s="322"/>
      <c r="E487" s="318" t="str">
        <f>IF(ISNA(VLOOKUP(A487,'User Data'!$A:$G,7,FALSE)),"",VLOOKUP(A487,'User Data'!$A:$G,7,FALSE))</f>
        <v/>
      </c>
      <c r="G487" s="112"/>
    </row>
    <row r="488" spans="2:7" ht="15" customHeight="1" x14ac:dyDescent="0.3">
      <c r="B488" s="320"/>
      <c r="C488" s="321"/>
      <c r="D488" s="322"/>
      <c r="E488" s="318" t="str">
        <f>IF(ISNA(VLOOKUP(A488,'User Data'!$A:$G,7,FALSE)),"",VLOOKUP(A488,'User Data'!$A:$G,7,FALSE))</f>
        <v/>
      </c>
      <c r="G488" s="112"/>
    </row>
    <row r="489" spans="2:7" ht="15" customHeight="1" x14ac:dyDescent="0.3">
      <c r="B489" s="320"/>
      <c r="C489" s="321"/>
      <c r="D489" s="322"/>
      <c r="E489" s="318" t="str">
        <f>IF(ISNA(VLOOKUP(A489,'User Data'!$A:$G,7,FALSE)),"",VLOOKUP(A489,'User Data'!$A:$G,7,FALSE))</f>
        <v/>
      </c>
      <c r="G489" s="112"/>
    </row>
    <row r="490" spans="2:7" ht="15" customHeight="1" x14ac:dyDescent="0.3">
      <c r="B490" s="320"/>
      <c r="C490" s="321"/>
      <c r="D490" s="322"/>
      <c r="E490" s="318" t="str">
        <f>IF(ISNA(VLOOKUP(A490,'User Data'!$A:$G,7,FALSE)),"",VLOOKUP(A490,'User Data'!$A:$G,7,FALSE))</f>
        <v/>
      </c>
      <c r="G490" s="112"/>
    </row>
    <row r="491" spans="2:7" ht="15" customHeight="1" x14ac:dyDescent="0.3">
      <c r="B491" s="320"/>
      <c r="C491" s="321"/>
      <c r="D491" s="322"/>
      <c r="E491" s="318" t="str">
        <f>IF(ISNA(VLOOKUP(A491,'User Data'!$A:$G,7,FALSE)),"",VLOOKUP(A491,'User Data'!$A:$G,7,FALSE))</f>
        <v/>
      </c>
      <c r="G491" s="112"/>
    </row>
    <row r="492" spans="2:7" ht="15" customHeight="1" x14ac:dyDescent="0.3">
      <c r="B492" s="320"/>
      <c r="C492" s="321"/>
      <c r="D492" s="322"/>
      <c r="E492" s="318" t="str">
        <f>IF(ISNA(VLOOKUP(A492,'User Data'!$A:$G,7,FALSE)),"",VLOOKUP(A492,'User Data'!$A:$G,7,FALSE))</f>
        <v/>
      </c>
      <c r="G492" s="112"/>
    </row>
    <row r="493" spans="2:7" ht="15" customHeight="1" x14ac:dyDescent="0.3">
      <c r="B493" s="320"/>
      <c r="C493" s="321"/>
      <c r="D493" s="322"/>
      <c r="E493" s="318" t="str">
        <f>IF(ISNA(VLOOKUP(A493,'User Data'!$A:$G,7,FALSE)),"",VLOOKUP(A493,'User Data'!$A:$G,7,FALSE))</f>
        <v/>
      </c>
      <c r="G493" s="112"/>
    </row>
    <row r="494" spans="2:7" ht="15" customHeight="1" x14ac:dyDescent="0.3">
      <c r="B494" s="320"/>
      <c r="C494" s="321"/>
      <c r="D494" s="322"/>
      <c r="E494" s="318" t="str">
        <f>IF(ISNA(VLOOKUP(A494,'User Data'!$A:$G,7,FALSE)),"",VLOOKUP(A494,'User Data'!$A:$G,7,FALSE))</f>
        <v/>
      </c>
      <c r="G494" s="112"/>
    </row>
    <row r="495" spans="2:7" ht="15" customHeight="1" x14ac:dyDescent="0.3">
      <c r="B495" s="320"/>
      <c r="C495" s="321"/>
      <c r="D495" s="322"/>
      <c r="E495" s="318" t="str">
        <f>IF(ISNA(VLOOKUP(A495,'User Data'!$A:$G,7,FALSE)),"",VLOOKUP(A495,'User Data'!$A:$G,7,FALSE))</f>
        <v/>
      </c>
      <c r="G495" s="112"/>
    </row>
    <row r="496" spans="2:7" ht="15" customHeight="1" x14ac:dyDescent="0.3">
      <c r="B496" s="320"/>
      <c r="C496" s="321"/>
      <c r="D496" s="322"/>
      <c r="E496" s="318" t="str">
        <f>IF(ISNA(VLOOKUP(A496,'User Data'!$A:$G,7,FALSE)),"",VLOOKUP(A496,'User Data'!$A:$G,7,FALSE))</f>
        <v/>
      </c>
      <c r="G496" s="112"/>
    </row>
    <row r="497" spans="2:7" ht="15" customHeight="1" x14ac:dyDescent="0.3">
      <c r="B497" s="320"/>
      <c r="C497" s="321"/>
      <c r="D497" s="322"/>
      <c r="E497" s="318" t="str">
        <f>IF(ISNA(VLOOKUP(A497,'User Data'!$A:$G,7,FALSE)),"",VLOOKUP(A497,'User Data'!$A:$G,7,FALSE))</f>
        <v/>
      </c>
      <c r="G497" s="112"/>
    </row>
    <row r="498" spans="2:7" ht="15" customHeight="1" x14ac:dyDescent="0.3">
      <c r="B498" s="320"/>
      <c r="C498" s="321"/>
      <c r="D498" s="322"/>
      <c r="E498" s="318" t="str">
        <f>IF(ISNA(VLOOKUP(A498,'User Data'!$A:$G,7,FALSE)),"",VLOOKUP(A498,'User Data'!$A:$G,7,FALSE))</f>
        <v/>
      </c>
      <c r="G498" s="112"/>
    </row>
    <row r="499" spans="2:7" ht="15" customHeight="1" x14ac:dyDescent="0.3">
      <c r="B499" s="320"/>
      <c r="C499" s="321"/>
      <c r="D499" s="322"/>
      <c r="E499" s="318" t="str">
        <f>IF(ISNA(VLOOKUP(A499,'User Data'!$A:$G,7,FALSE)),"",VLOOKUP(A499,'User Data'!$A:$G,7,FALSE))</f>
        <v/>
      </c>
      <c r="G499" s="112"/>
    </row>
    <row r="500" spans="2:7" ht="15" customHeight="1" x14ac:dyDescent="0.3">
      <c r="B500" s="320"/>
      <c r="C500" s="321"/>
      <c r="D500" s="322"/>
      <c r="E500" s="318" t="str">
        <f>IF(ISNA(VLOOKUP(A500,'User Data'!$A:$G,7,FALSE)),"",VLOOKUP(A500,'User Data'!$A:$G,7,FALSE))</f>
        <v/>
      </c>
      <c r="G500" s="112"/>
    </row>
    <row r="501" spans="2:7" ht="15" customHeight="1" x14ac:dyDescent="0.3">
      <c r="B501" s="320"/>
      <c r="C501" s="321"/>
      <c r="D501" s="322"/>
      <c r="E501" s="318" t="str">
        <f>IF(ISNA(VLOOKUP(A501,'User Data'!$A:$G,7,FALSE)),"",VLOOKUP(A501,'User Data'!$A:$G,7,FALSE))</f>
        <v/>
      </c>
      <c r="G501" s="112"/>
    </row>
    <row r="502" spans="2:7" ht="15" customHeight="1" x14ac:dyDescent="0.3">
      <c r="B502" s="320"/>
      <c r="C502" s="321"/>
      <c r="D502" s="322"/>
      <c r="E502" s="318" t="str">
        <f>IF(ISNA(VLOOKUP(A502,'User Data'!$A:$G,7,FALSE)),"",VLOOKUP(A502,'User Data'!$A:$G,7,FALSE))</f>
        <v/>
      </c>
      <c r="G502" s="112"/>
    </row>
    <row r="503" spans="2:7" ht="15" customHeight="1" x14ac:dyDescent="0.3">
      <c r="B503" s="320"/>
      <c r="C503" s="321"/>
      <c r="D503" s="322"/>
      <c r="E503" s="318" t="str">
        <f>IF(ISNA(VLOOKUP(A503,'User Data'!$A:$G,7,FALSE)),"",VLOOKUP(A503,'User Data'!$A:$G,7,FALSE))</f>
        <v/>
      </c>
      <c r="G503" s="112"/>
    </row>
    <row r="504" spans="2:7" ht="15" customHeight="1" x14ac:dyDescent="0.3">
      <c r="B504" s="320"/>
      <c r="C504" s="321"/>
      <c r="D504" s="322"/>
      <c r="E504" s="318" t="str">
        <f>IF(ISNA(VLOOKUP(A504,'User Data'!$A:$G,7,FALSE)),"",VLOOKUP(A504,'User Data'!$A:$G,7,FALSE))</f>
        <v/>
      </c>
      <c r="G504" s="112"/>
    </row>
    <row r="505" spans="2:7" ht="15" customHeight="1" x14ac:dyDescent="0.3">
      <c r="B505" s="320"/>
      <c r="C505" s="321"/>
      <c r="D505" s="322"/>
      <c r="E505" s="318" t="str">
        <f>IF(ISNA(VLOOKUP(A505,'User Data'!$A:$G,7,FALSE)),"",VLOOKUP(A505,'User Data'!$A:$G,7,FALSE))</f>
        <v/>
      </c>
      <c r="G505" s="112"/>
    </row>
    <row r="506" spans="2:7" ht="15" customHeight="1" x14ac:dyDescent="0.3">
      <c r="B506" s="320"/>
      <c r="C506" s="321"/>
      <c r="D506" s="322"/>
      <c r="E506" s="318" t="str">
        <f>IF(ISNA(VLOOKUP(A506,'User Data'!$A:$G,7,FALSE)),"",VLOOKUP(A506,'User Data'!$A:$G,7,FALSE))</f>
        <v/>
      </c>
      <c r="G506" s="112"/>
    </row>
    <row r="507" spans="2:7" ht="15" customHeight="1" x14ac:dyDescent="0.3">
      <c r="B507" s="320"/>
      <c r="C507" s="321"/>
      <c r="D507" s="322"/>
      <c r="E507" s="318" t="str">
        <f>IF(ISNA(VLOOKUP(A507,'User Data'!$A:$G,7,FALSE)),"",VLOOKUP(A507,'User Data'!$A:$G,7,FALSE))</f>
        <v/>
      </c>
      <c r="G507" s="112"/>
    </row>
    <row r="508" spans="2:7" ht="15" customHeight="1" x14ac:dyDescent="0.3">
      <c r="B508" s="320"/>
      <c r="C508" s="321"/>
      <c r="D508" s="322"/>
      <c r="E508" s="318" t="str">
        <f>IF(ISNA(VLOOKUP(A508,'User Data'!$A:$G,7,FALSE)),"",VLOOKUP(A508,'User Data'!$A:$G,7,FALSE))</f>
        <v/>
      </c>
      <c r="G508" s="112"/>
    </row>
    <row r="509" spans="2:7" ht="15" customHeight="1" x14ac:dyDescent="0.3">
      <c r="B509" s="320"/>
      <c r="C509" s="321"/>
      <c r="D509" s="322"/>
      <c r="E509" s="318" t="str">
        <f>IF(ISNA(VLOOKUP(A509,'User Data'!$A:$G,7,FALSE)),"",VLOOKUP(A509,'User Data'!$A:$G,7,FALSE))</f>
        <v/>
      </c>
      <c r="G509" s="112"/>
    </row>
    <row r="510" spans="2:7" ht="15" customHeight="1" x14ac:dyDescent="0.3">
      <c r="B510" s="320"/>
      <c r="C510" s="321"/>
      <c r="D510" s="322"/>
      <c r="E510" s="318" t="str">
        <f>IF(ISNA(VLOOKUP(A510,'User Data'!$A:$G,7,FALSE)),"",VLOOKUP(A510,'User Data'!$A:$G,7,FALSE))</f>
        <v/>
      </c>
      <c r="G510" s="112"/>
    </row>
    <row r="511" spans="2:7" ht="15" customHeight="1" x14ac:dyDescent="0.3">
      <c r="B511" s="320"/>
      <c r="C511" s="321"/>
      <c r="D511" s="322"/>
      <c r="E511" s="318" t="str">
        <f>IF(ISNA(VLOOKUP(A511,'User Data'!$A:$G,7,FALSE)),"",VLOOKUP(A511,'User Data'!$A:$G,7,FALSE))</f>
        <v/>
      </c>
      <c r="G511" s="112"/>
    </row>
    <row r="512" spans="2:7" ht="15" customHeight="1" x14ac:dyDescent="0.3">
      <c r="B512" s="320"/>
      <c r="C512" s="321"/>
      <c r="D512" s="322"/>
      <c r="E512" s="318" t="str">
        <f>IF(ISNA(VLOOKUP(A512,'User Data'!$A:$G,7,FALSE)),"",VLOOKUP(A512,'User Data'!$A:$G,7,FALSE))</f>
        <v/>
      </c>
      <c r="G512" s="112"/>
    </row>
    <row r="513" spans="2:7" ht="15" customHeight="1" x14ac:dyDescent="0.3">
      <c r="B513" s="320"/>
      <c r="C513" s="321"/>
      <c r="D513" s="322"/>
      <c r="E513" s="318" t="str">
        <f>IF(ISNA(VLOOKUP(A513,'User Data'!$A:$G,7,FALSE)),"",VLOOKUP(A513,'User Data'!$A:$G,7,FALSE))</f>
        <v/>
      </c>
      <c r="G513" s="112"/>
    </row>
    <row r="514" spans="2:7" ht="15" customHeight="1" x14ac:dyDescent="0.3">
      <c r="B514" s="320"/>
      <c r="C514" s="321"/>
      <c r="D514" s="322"/>
      <c r="E514" s="318" t="str">
        <f>IF(ISNA(VLOOKUP(A514,'User Data'!$A:$G,7,FALSE)),"",VLOOKUP(A514,'User Data'!$A:$G,7,FALSE))</f>
        <v/>
      </c>
      <c r="G514" s="112"/>
    </row>
    <row r="515" spans="2:7" ht="15" customHeight="1" x14ac:dyDescent="0.3">
      <c r="B515" s="320"/>
      <c r="C515" s="321"/>
      <c r="D515" s="322"/>
      <c r="E515" s="318" t="str">
        <f>IF(ISNA(VLOOKUP(A515,'User Data'!$A:$G,7,FALSE)),"",VLOOKUP(A515,'User Data'!$A:$G,7,FALSE))</f>
        <v/>
      </c>
      <c r="G515" s="112"/>
    </row>
    <row r="516" spans="2:7" ht="15" customHeight="1" x14ac:dyDescent="0.3">
      <c r="B516" s="320"/>
      <c r="C516" s="321"/>
      <c r="D516" s="322"/>
      <c r="E516" s="318" t="str">
        <f>IF(ISNA(VLOOKUP(A516,'User Data'!$A:$G,7,FALSE)),"",VLOOKUP(A516,'User Data'!$A:$G,7,FALSE))</f>
        <v/>
      </c>
      <c r="G516" s="112"/>
    </row>
    <row r="517" spans="2:7" ht="15" customHeight="1" x14ac:dyDescent="0.3">
      <c r="B517" s="320"/>
      <c r="C517" s="321"/>
      <c r="D517" s="322"/>
      <c r="E517" s="318" t="str">
        <f>IF(ISNA(VLOOKUP(A517,'User Data'!$A:$G,7,FALSE)),"",VLOOKUP(A517,'User Data'!$A:$G,7,FALSE))</f>
        <v/>
      </c>
      <c r="G517" s="112"/>
    </row>
    <row r="518" spans="2:7" ht="15" customHeight="1" x14ac:dyDescent="0.3">
      <c r="B518" s="320"/>
      <c r="C518" s="321"/>
      <c r="D518" s="322"/>
      <c r="E518" s="318" t="str">
        <f>IF(ISNA(VLOOKUP(A518,'User Data'!$A:$G,7,FALSE)),"",VLOOKUP(A518,'User Data'!$A:$G,7,FALSE))</f>
        <v/>
      </c>
      <c r="G518" s="112"/>
    </row>
    <row r="519" spans="2:7" ht="15" customHeight="1" x14ac:dyDescent="0.3">
      <c r="B519" s="320"/>
      <c r="C519" s="321"/>
      <c r="D519" s="322"/>
      <c r="E519" s="318" t="str">
        <f>IF(ISNA(VLOOKUP(A519,'User Data'!$A:$G,7,FALSE)),"",VLOOKUP(A519,'User Data'!$A:$G,7,FALSE))</f>
        <v/>
      </c>
      <c r="G519" s="112"/>
    </row>
    <row r="520" spans="2:7" ht="15" customHeight="1" x14ac:dyDescent="0.3">
      <c r="B520" s="320"/>
      <c r="C520" s="321"/>
      <c r="D520" s="322"/>
      <c r="E520" s="318" t="str">
        <f>IF(ISNA(VLOOKUP(A520,'User Data'!$A:$G,7,FALSE)),"",VLOOKUP(A520,'User Data'!$A:$G,7,FALSE))</f>
        <v/>
      </c>
      <c r="G520" s="112"/>
    </row>
    <row r="521" spans="2:7" ht="15" customHeight="1" x14ac:dyDescent="0.3">
      <c r="B521" s="320"/>
      <c r="C521" s="321"/>
      <c r="D521" s="322"/>
      <c r="E521" s="318" t="str">
        <f>IF(ISNA(VLOOKUP(A521,'User Data'!$A:$G,7,FALSE)),"",VLOOKUP(A521,'User Data'!$A:$G,7,FALSE))</f>
        <v/>
      </c>
      <c r="G521" s="112"/>
    </row>
    <row r="522" spans="2:7" ht="15" customHeight="1" x14ac:dyDescent="0.3">
      <c r="B522" s="320"/>
      <c r="C522" s="321"/>
      <c r="D522" s="322"/>
      <c r="E522" s="318" t="str">
        <f>IF(ISNA(VLOOKUP(A522,'User Data'!$A:$G,7,FALSE)),"",VLOOKUP(A522,'User Data'!$A:$G,7,FALSE))</f>
        <v/>
      </c>
      <c r="G522" s="112"/>
    </row>
    <row r="523" spans="2:7" ht="15" customHeight="1" x14ac:dyDescent="0.3">
      <c r="B523" s="320"/>
      <c r="C523" s="321"/>
      <c r="D523" s="322"/>
      <c r="E523" s="318" t="str">
        <f>IF(ISNA(VLOOKUP(A523,'User Data'!$A:$G,7,FALSE)),"",VLOOKUP(A523,'User Data'!$A:$G,7,FALSE))</f>
        <v/>
      </c>
      <c r="G523" s="112"/>
    </row>
    <row r="524" spans="2:7" ht="15" customHeight="1" x14ac:dyDescent="0.3">
      <c r="B524" s="320"/>
      <c r="C524" s="321"/>
      <c r="D524" s="322"/>
      <c r="E524" s="318" t="str">
        <f>IF(ISNA(VLOOKUP(A524,'User Data'!$A:$G,7,FALSE)),"",VLOOKUP(A524,'User Data'!$A:$G,7,FALSE))</f>
        <v/>
      </c>
      <c r="G524" s="112"/>
    </row>
    <row r="525" spans="2:7" ht="15" customHeight="1" x14ac:dyDescent="0.3">
      <c r="B525" s="320"/>
      <c r="C525" s="321"/>
      <c r="D525" s="322"/>
      <c r="E525" s="318" t="str">
        <f>IF(ISNA(VLOOKUP(A525,'User Data'!$A:$G,7,FALSE)),"",VLOOKUP(A525,'User Data'!$A:$G,7,FALSE))</f>
        <v/>
      </c>
      <c r="G525" s="112"/>
    </row>
    <row r="526" spans="2:7" ht="15" customHeight="1" x14ac:dyDescent="0.3">
      <c r="B526" s="320"/>
      <c r="C526" s="321"/>
      <c r="D526" s="322"/>
      <c r="E526" s="318" t="str">
        <f>IF(ISNA(VLOOKUP(A526,'User Data'!$A:$G,7,FALSE)),"",VLOOKUP(A526,'User Data'!$A:$G,7,FALSE))</f>
        <v/>
      </c>
      <c r="G526" s="112"/>
    </row>
    <row r="527" spans="2:7" ht="15" customHeight="1" x14ac:dyDescent="0.3">
      <c r="B527" s="320"/>
      <c r="C527" s="321"/>
      <c r="D527" s="322"/>
      <c r="E527" s="318" t="str">
        <f>IF(ISNA(VLOOKUP(A527,'User Data'!$A:$G,7,FALSE)),"",VLOOKUP(A527,'User Data'!$A:$G,7,FALSE))</f>
        <v/>
      </c>
      <c r="G527" s="112"/>
    </row>
    <row r="528" spans="2:7" ht="15" customHeight="1" x14ac:dyDescent="0.3">
      <c r="B528" s="320"/>
      <c r="C528" s="321"/>
      <c r="D528" s="322"/>
      <c r="E528" s="318" t="str">
        <f>IF(ISNA(VLOOKUP(A528,'User Data'!$A:$G,7,FALSE)),"",VLOOKUP(A528,'User Data'!$A:$G,7,FALSE))</f>
        <v/>
      </c>
      <c r="G528" s="112"/>
    </row>
    <row r="529" spans="2:7" ht="15" customHeight="1" x14ac:dyDescent="0.3">
      <c r="B529" s="320"/>
      <c r="C529" s="321"/>
      <c r="D529" s="322"/>
      <c r="E529" s="318" t="str">
        <f>IF(ISNA(VLOOKUP(A529,'User Data'!$A:$G,7,FALSE)),"",VLOOKUP(A529,'User Data'!$A:$G,7,FALSE))</f>
        <v/>
      </c>
      <c r="G529" s="112"/>
    </row>
    <row r="530" spans="2:7" ht="15" customHeight="1" x14ac:dyDescent="0.3">
      <c r="B530" s="320"/>
      <c r="C530" s="321"/>
      <c r="D530" s="322"/>
      <c r="E530" s="318" t="str">
        <f>IF(ISNA(VLOOKUP(A530,'User Data'!$A:$G,7,FALSE)),"",VLOOKUP(A530,'User Data'!$A:$G,7,FALSE))</f>
        <v/>
      </c>
      <c r="G530" s="112"/>
    </row>
    <row r="531" spans="2:7" ht="15" customHeight="1" x14ac:dyDescent="0.3">
      <c r="B531" s="320"/>
      <c r="C531" s="321"/>
      <c r="D531" s="322"/>
      <c r="E531" s="318" t="str">
        <f>IF(ISNA(VLOOKUP(A531,'User Data'!$A:$G,7,FALSE)),"",VLOOKUP(A531,'User Data'!$A:$G,7,FALSE))</f>
        <v/>
      </c>
      <c r="G531" s="112"/>
    </row>
    <row r="532" spans="2:7" ht="15" customHeight="1" x14ac:dyDescent="0.3">
      <c r="B532" s="320"/>
      <c r="C532" s="321"/>
      <c r="D532" s="322"/>
      <c r="E532" s="318" t="str">
        <f>IF(ISNA(VLOOKUP(A532,'User Data'!$A:$G,7,FALSE)),"",VLOOKUP(A532,'User Data'!$A:$G,7,FALSE))</f>
        <v/>
      </c>
      <c r="G532" s="112"/>
    </row>
    <row r="533" spans="2:7" ht="15" customHeight="1" x14ac:dyDescent="0.3">
      <c r="B533" s="320"/>
      <c r="C533" s="321"/>
      <c r="D533" s="322"/>
      <c r="E533" s="318" t="str">
        <f>IF(ISNA(VLOOKUP(A533,'User Data'!$A:$G,7,FALSE)),"",VLOOKUP(A533,'User Data'!$A:$G,7,FALSE))</f>
        <v/>
      </c>
      <c r="G533" s="112"/>
    </row>
    <row r="534" spans="2:7" ht="15" customHeight="1" x14ac:dyDescent="0.3">
      <c r="B534" s="320"/>
      <c r="C534" s="321"/>
      <c r="D534" s="322"/>
      <c r="E534" s="318" t="str">
        <f>IF(ISNA(VLOOKUP(A534,'User Data'!$A:$G,7,FALSE)),"",VLOOKUP(A534,'User Data'!$A:$G,7,FALSE))</f>
        <v/>
      </c>
      <c r="G534" s="112"/>
    </row>
    <row r="535" spans="2:7" ht="15" customHeight="1" x14ac:dyDescent="0.3">
      <c r="B535" s="320"/>
      <c r="C535" s="321"/>
      <c r="D535" s="322"/>
      <c r="E535" s="318" t="str">
        <f>IF(ISNA(VLOOKUP(A535,'User Data'!$A:$G,7,FALSE)),"",VLOOKUP(A535,'User Data'!$A:$G,7,FALSE))</f>
        <v/>
      </c>
      <c r="G535" s="112"/>
    </row>
    <row r="536" spans="2:7" ht="15" customHeight="1" x14ac:dyDescent="0.3">
      <c r="B536" s="320"/>
      <c r="C536" s="321"/>
      <c r="D536" s="322"/>
      <c r="E536" s="318" t="str">
        <f>IF(ISNA(VLOOKUP(A536,'User Data'!$A:$G,7,FALSE)),"",VLOOKUP(A536,'User Data'!$A:$G,7,FALSE))</f>
        <v/>
      </c>
      <c r="G536" s="112"/>
    </row>
    <row r="537" spans="2:7" ht="15" customHeight="1" x14ac:dyDescent="0.3">
      <c r="B537" s="320"/>
      <c r="C537" s="321"/>
      <c r="D537" s="322"/>
      <c r="E537" s="318" t="str">
        <f>IF(ISNA(VLOOKUP(A537,'User Data'!$A:$G,7,FALSE)),"",VLOOKUP(A537,'User Data'!$A:$G,7,FALSE))</f>
        <v/>
      </c>
      <c r="G537" s="112"/>
    </row>
    <row r="538" spans="2:7" ht="15" customHeight="1" x14ac:dyDescent="0.3">
      <c r="B538" s="320"/>
      <c r="C538" s="321"/>
      <c r="D538" s="322"/>
      <c r="E538" s="318" t="str">
        <f>IF(ISNA(VLOOKUP(A538,'User Data'!$A:$G,7,FALSE)),"",VLOOKUP(A538,'User Data'!$A:$G,7,FALSE))</f>
        <v/>
      </c>
      <c r="G538" s="112"/>
    </row>
    <row r="539" spans="2:7" ht="15" customHeight="1" x14ac:dyDescent="0.3">
      <c r="B539" s="320"/>
      <c r="C539" s="321"/>
      <c r="D539" s="322"/>
      <c r="E539" s="318" t="str">
        <f>IF(ISNA(VLOOKUP(A539,'User Data'!$A:$G,7,FALSE)),"",VLOOKUP(A539,'User Data'!$A:$G,7,FALSE))</f>
        <v/>
      </c>
      <c r="G539" s="112"/>
    </row>
    <row r="540" spans="2:7" ht="15" customHeight="1" x14ac:dyDescent="0.3">
      <c r="B540" s="320"/>
      <c r="C540" s="321"/>
      <c r="D540" s="322"/>
      <c r="E540" s="318" t="str">
        <f>IF(ISNA(VLOOKUP(A540,'User Data'!$A:$G,7,FALSE)),"",VLOOKUP(A540,'User Data'!$A:$G,7,FALSE))</f>
        <v/>
      </c>
      <c r="G540" s="112"/>
    </row>
    <row r="541" spans="2:7" ht="15" customHeight="1" x14ac:dyDescent="0.3">
      <c r="B541" s="320"/>
      <c r="C541" s="321"/>
      <c r="D541" s="322"/>
      <c r="E541" s="318" t="str">
        <f>IF(ISNA(VLOOKUP(A541,'User Data'!$A:$G,7,FALSE)),"",VLOOKUP(A541,'User Data'!$A:$G,7,FALSE))</f>
        <v/>
      </c>
      <c r="G541" s="112"/>
    </row>
    <row r="542" spans="2:7" ht="15" customHeight="1" x14ac:dyDescent="0.3">
      <c r="B542" s="320"/>
      <c r="C542" s="321"/>
      <c r="D542" s="322"/>
      <c r="E542" s="318" t="str">
        <f>IF(ISNA(VLOOKUP(A542,'User Data'!$A:$G,7,FALSE)),"",VLOOKUP(A542,'User Data'!$A:$G,7,FALSE))</f>
        <v/>
      </c>
      <c r="G542" s="112"/>
    </row>
    <row r="543" spans="2:7" ht="15" customHeight="1" x14ac:dyDescent="0.3">
      <c r="B543" s="320"/>
      <c r="C543" s="321"/>
      <c r="D543" s="322"/>
      <c r="E543" s="318" t="str">
        <f>IF(ISNA(VLOOKUP(A543,'User Data'!$A:$G,7,FALSE)),"",VLOOKUP(A543,'User Data'!$A:$G,7,FALSE))</f>
        <v/>
      </c>
      <c r="G543" s="112"/>
    </row>
    <row r="544" spans="2:7" ht="15" customHeight="1" x14ac:dyDescent="0.3">
      <c r="B544" s="320"/>
      <c r="C544" s="321"/>
      <c r="D544" s="322"/>
      <c r="E544" s="318" t="str">
        <f>IF(ISNA(VLOOKUP(A544,'User Data'!$A:$G,7,FALSE)),"",VLOOKUP(A544,'User Data'!$A:$G,7,FALSE))</f>
        <v/>
      </c>
      <c r="G544" s="112"/>
    </row>
    <row r="545" spans="2:7" ht="15" customHeight="1" x14ac:dyDescent="0.3">
      <c r="B545" s="320"/>
      <c r="C545" s="321"/>
      <c r="D545" s="322"/>
      <c r="E545" s="318" t="str">
        <f>IF(ISNA(VLOOKUP(A545,'User Data'!$A:$G,7,FALSE)),"",VLOOKUP(A545,'User Data'!$A:$G,7,FALSE))</f>
        <v/>
      </c>
      <c r="G545" s="112"/>
    </row>
    <row r="546" spans="2:7" ht="15" customHeight="1" x14ac:dyDescent="0.3">
      <c r="B546" s="320"/>
      <c r="C546" s="321"/>
      <c r="D546" s="322"/>
      <c r="E546" s="318" t="str">
        <f>IF(ISNA(VLOOKUP(A546,'User Data'!$A:$G,7,FALSE)),"",VLOOKUP(A546,'User Data'!$A:$G,7,FALSE))</f>
        <v/>
      </c>
      <c r="G546" s="112"/>
    </row>
    <row r="547" spans="2:7" ht="15" customHeight="1" x14ac:dyDescent="0.3">
      <c r="B547" s="320"/>
      <c r="C547" s="321"/>
      <c r="D547" s="322"/>
      <c r="E547" s="318" t="str">
        <f>IF(ISNA(VLOOKUP(A547,'User Data'!$A:$G,7,FALSE)),"",VLOOKUP(A547,'User Data'!$A:$G,7,FALSE))</f>
        <v/>
      </c>
      <c r="G547" s="112"/>
    </row>
    <row r="548" spans="2:7" ht="15" customHeight="1" x14ac:dyDescent="0.3">
      <c r="B548" s="320"/>
      <c r="C548" s="321"/>
      <c r="D548" s="322"/>
      <c r="E548" s="318" t="str">
        <f>IF(ISNA(VLOOKUP(A548,'User Data'!$A:$G,7,FALSE)),"",VLOOKUP(A548,'User Data'!$A:$G,7,FALSE))</f>
        <v/>
      </c>
      <c r="G548" s="112"/>
    </row>
    <row r="549" spans="2:7" ht="15" customHeight="1" x14ac:dyDescent="0.3">
      <c r="B549" s="320"/>
      <c r="C549" s="321"/>
      <c r="D549" s="322"/>
      <c r="E549" s="318" t="str">
        <f>IF(ISNA(VLOOKUP(A549,'User Data'!$A:$G,7,FALSE)),"",VLOOKUP(A549,'User Data'!$A:$G,7,FALSE))</f>
        <v/>
      </c>
      <c r="G549" s="112"/>
    </row>
    <row r="550" spans="2:7" ht="15" customHeight="1" x14ac:dyDescent="0.3">
      <c r="B550" s="320"/>
      <c r="C550" s="321"/>
      <c r="D550" s="322"/>
      <c r="E550" s="318" t="str">
        <f>IF(ISNA(VLOOKUP(A550,'User Data'!$A:$G,7,FALSE)),"",VLOOKUP(A550,'User Data'!$A:$G,7,FALSE))</f>
        <v/>
      </c>
      <c r="G550" s="112"/>
    </row>
    <row r="551" spans="2:7" ht="15" customHeight="1" x14ac:dyDescent="0.3">
      <c r="B551" s="320"/>
      <c r="C551" s="321"/>
      <c r="D551" s="322"/>
      <c r="E551" s="318" t="str">
        <f>IF(ISNA(VLOOKUP(A551,'User Data'!$A:$G,7,FALSE)),"",VLOOKUP(A551,'User Data'!$A:$G,7,FALSE))</f>
        <v/>
      </c>
      <c r="G551" s="112"/>
    </row>
    <row r="552" spans="2:7" ht="15" customHeight="1" x14ac:dyDescent="0.3">
      <c r="B552" s="320"/>
      <c r="C552" s="321"/>
      <c r="D552" s="322"/>
      <c r="E552" s="318" t="str">
        <f>IF(ISNA(VLOOKUP(A552,'User Data'!$A:$G,7,FALSE)),"",VLOOKUP(A552,'User Data'!$A:$G,7,FALSE))</f>
        <v/>
      </c>
      <c r="G552" s="112"/>
    </row>
    <row r="553" spans="2:7" ht="15" customHeight="1" x14ac:dyDescent="0.3">
      <c r="B553" s="320"/>
      <c r="C553" s="321"/>
      <c r="D553" s="322"/>
      <c r="E553" s="318" t="str">
        <f>IF(ISNA(VLOOKUP(A553,'User Data'!$A:$G,7,FALSE)),"",VLOOKUP(A553,'User Data'!$A:$G,7,FALSE))</f>
        <v/>
      </c>
      <c r="G553" s="112"/>
    </row>
    <row r="554" spans="2:7" ht="15" customHeight="1" x14ac:dyDescent="0.3">
      <c r="B554" s="320"/>
      <c r="C554" s="321"/>
      <c r="D554" s="322"/>
      <c r="E554" s="318" t="str">
        <f>IF(ISNA(VLOOKUP(A554,'User Data'!$A:$G,7,FALSE)),"",VLOOKUP(A554,'User Data'!$A:$G,7,FALSE))</f>
        <v/>
      </c>
      <c r="G554" s="112"/>
    </row>
    <row r="555" spans="2:7" ht="15" customHeight="1" x14ac:dyDescent="0.3">
      <c r="B555" s="320"/>
      <c r="C555" s="321"/>
      <c r="D555" s="322"/>
      <c r="E555" s="318" t="str">
        <f>IF(ISNA(VLOOKUP(A555,'User Data'!$A:$G,7,FALSE)),"",VLOOKUP(A555,'User Data'!$A:$G,7,FALSE))</f>
        <v/>
      </c>
      <c r="G555" s="112"/>
    </row>
    <row r="556" spans="2:7" ht="15" customHeight="1" x14ac:dyDescent="0.3">
      <c r="B556" s="320"/>
      <c r="C556" s="321"/>
      <c r="D556" s="322"/>
      <c r="E556" s="318" t="str">
        <f>IF(ISNA(VLOOKUP(A556,'User Data'!$A:$G,7,FALSE)),"",VLOOKUP(A556,'User Data'!$A:$G,7,FALSE))</f>
        <v/>
      </c>
      <c r="G556" s="112"/>
    </row>
    <row r="557" spans="2:7" ht="15" customHeight="1" x14ac:dyDescent="0.3">
      <c r="B557" s="320"/>
      <c r="C557" s="321"/>
      <c r="D557" s="322"/>
      <c r="E557" s="318" t="str">
        <f>IF(ISNA(VLOOKUP(A557,'User Data'!$A:$G,7,FALSE)),"",VLOOKUP(A557,'User Data'!$A:$G,7,FALSE))</f>
        <v/>
      </c>
      <c r="G557" s="112"/>
    </row>
    <row r="558" spans="2:7" ht="15" customHeight="1" x14ac:dyDescent="0.3">
      <c r="B558" s="320"/>
      <c r="C558" s="321"/>
      <c r="D558" s="322"/>
      <c r="E558" s="318" t="str">
        <f>IF(ISNA(VLOOKUP(A558,'User Data'!$A:$G,7,FALSE)),"",VLOOKUP(A558,'User Data'!$A:$G,7,FALSE))</f>
        <v/>
      </c>
      <c r="G558" s="112"/>
    </row>
    <row r="559" spans="2:7" ht="15" customHeight="1" x14ac:dyDescent="0.3">
      <c r="B559" s="320"/>
      <c r="C559" s="321"/>
      <c r="D559" s="322"/>
      <c r="E559" s="318" t="str">
        <f>IF(ISNA(VLOOKUP(A559,'User Data'!$A:$G,7,FALSE)),"",VLOOKUP(A559,'User Data'!$A:$G,7,FALSE))</f>
        <v/>
      </c>
      <c r="G559" s="112"/>
    </row>
    <row r="560" spans="2:7" ht="15" customHeight="1" x14ac:dyDescent="0.3">
      <c r="B560" s="320"/>
      <c r="C560" s="321"/>
      <c r="D560" s="322"/>
      <c r="E560" s="318" t="str">
        <f>IF(ISNA(VLOOKUP(A560,'User Data'!$A:$G,7,FALSE)),"",VLOOKUP(A560,'User Data'!$A:$G,7,FALSE))</f>
        <v/>
      </c>
      <c r="G560" s="112"/>
    </row>
    <row r="561" spans="2:7" ht="15" customHeight="1" x14ac:dyDescent="0.3">
      <c r="B561" s="320"/>
      <c r="C561" s="321"/>
      <c r="D561" s="322"/>
      <c r="E561" s="318" t="str">
        <f>IF(ISNA(VLOOKUP(A561,'User Data'!$A:$G,7,FALSE)),"",VLOOKUP(A561,'User Data'!$A:$G,7,FALSE))</f>
        <v/>
      </c>
      <c r="G561" s="112"/>
    </row>
    <row r="562" spans="2:7" ht="15" customHeight="1" x14ac:dyDescent="0.3">
      <c r="B562" s="320"/>
      <c r="C562" s="321"/>
      <c r="D562" s="322"/>
      <c r="E562" s="318" t="str">
        <f>IF(ISNA(VLOOKUP(A562,'User Data'!$A:$G,7,FALSE)),"",VLOOKUP(A562,'User Data'!$A:$G,7,FALSE))</f>
        <v/>
      </c>
      <c r="G562" s="112"/>
    </row>
    <row r="563" spans="2:7" ht="15" customHeight="1" x14ac:dyDescent="0.3">
      <c r="B563" s="320"/>
      <c r="C563" s="321"/>
      <c r="D563" s="322"/>
      <c r="E563" s="318" t="str">
        <f>IF(ISNA(VLOOKUP(A563,'User Data'!$A:$G,7,FALSE)),"",VLOOKUP(A563,'User Data'!$A:$G,7,FALSE))</f>
        <v/>
      </c>
      <c r="G563" s="112"/>
    </row>
    <row r="564" spans="2:7" ht="15" customHeight="1" x14ac:dyDescent="0.3">
      <c r="B564" s="320"/>
      <c r="C564" s="321"/>
      <c r="D564" s="322"/>
      <c r="E564" s="318" t="str">
        <f>IF(ISNA(VLOOKUP(A564,'User Data'!$A:$G,7,FALSE)),"",VLOOKUP(A564,'User Data'!$A:$G,7,FALSE))</f>
        <v/>
      </c>
      <c r="G564" s="112"/>
    </row>
    <row r="565" spans="2:7" ht="15" customHeight="1" x14ac:dyDescent="0.3">
      <c r="B565" s="320"/>
      <c r="C565" s="321"/>
      <c r="D565" s="322"/>
      <c r="E565" s="318" t="str">
        <f>IF(ISNA(VLOOKUP(A565,'User Data'!$A:$G,7,FALSE)),"",VLOOKUP(A565,'User Data'!$A:$G,7,FALSE))</f>
        <v/>
      </c>
      <c r="G565" s="112"/>
    </row>
    <row r="566" spans="2:7" ht="15" customHeight="1" x14ac:dyDescent="0.3">
      <c r="B566" s="320"/>
      <c r="C566" s="321"/>
      <c r="D566" s="322"/>
      <c r="E566" s="318" t="str">
        <f>IF(ISNA(VLOOKUP(A566,'User Data'!$A:$G,7,FALSE)),"",VLOOKUP(A566,'User Data'!$A:$G,7,FALSE))</f>
        <v/>
      </c>
      <c r="G566" s="112"/>
    </row>
    <row r="567" spans="2:7" ht="15" customHeight="1" x14ac:dyDescent="0.3">
      <c r="B567" s="320"/>
      <c r="C567" s="321"/>
      <c r="D567" s="322"/>
      <c r="E567" s="318" t="str">
        <f>IF(ISNA(VLOOKUP(A567,'User Data'!$A:$G,7,FALSE)),"",VLOOKUP(A567,'User Data'!$A:$G,7,FALSE))</f>
        <v/>
      </c>
      <c r="G567" s="112"/>
    </row>
    <row r="568" spans="2:7" ht="15" customHeight="1" x14ac:dyDescent="0.3">
      <c r="B568" s="320"/>
      <c r="C568" s="321"/>
      <c r="D568" s="322"/>
      <c r="E568" s="318" t="str">
        <f>IF(ISNA(VLOOKUP(A568,'User Data'!$A:$G,7,FALSE)),"",VLOOKUP(A568,'User Data'!$A:$G,7,FALSE))</f>
        <v/>
      </c>
      <c r="G568" s="112"/>
    </row>
    <row r="569" spans="2:7" ht="15" customHeight="1" x14ac:dyDescent="0.3">
      <c r="B569" s="320"/>
      <c r="C569" s="321"/>
      <c r="D569" s="322"/>
      <c r="E569" s="318" t="str">
        <f>IF(ISNA(VLOOKUP(A569,'User Data'!$A:$G,7,FALSE)),"",VLOOKUP(A569,'User Data'!$A:$G,7,FALSE))</f>
        <v/>
      </c>
      <c r="G569" s="112"/>
    </row>
    <row r="570" spans="2:7" ht="15" customHeight="1" x14ac:dyDescent="0.3">
      <c r="B570" s="320"/>
      <c r="C570" s="321"/>
      <c r="D570" s="322"/>
      <c r="E570" s="318" t="str">
        <f>IF(ISNA(VLOOKUP(A570,'User Data'!$A:$G,7,FALSE)),"",VLOOKUP(A570,'User Data'!$A:$G,7,FALSE))</f>
        <v/>
      </c>
      <c r="G570" s="112"/>
    </row>
    <row r="571" spans="2:7" ht="15" customHeight="1" x14ac:dyDescent="0.3">
      <c r="B571" s="320"/>
      <c r="C571" s="321"/>
      <c r="D571" s="322"/>
      <c r="E571" s="318" t="str">
        <f>IF(ISNA(VLOOKUP(A571,'User Data'!$A:$G,7,FALSE)),"",VLOOKUP(A571,'User Data'!$A:$G,7,FALSE))</f>
        <v/>
      </c>
      <c r="G571" s="112"/>
    </row>
    <row r="572" spans="2:7" ht="15" customHeight="1" x14ac:dyDescent="0.3">
      <c r="B572" s="320"/>
      <c r="C572" s="321"/>
      <c r="D572" s="322"/>
      <c r="E572" s="318" t="str">
        <f>IF(ISNA(VLOOKUP(A572,'User Data'!$A:$G,7,FALSE)),"",VLOOKUP(A572,'User Data'!$A:$G,7,FALSE))</f>
        <v/>
      </c>
      <c r="G572" s="112"/>
    </row>
    <row r="573" spans="2:7" ht="15" customHeight="1" x14ac:dyDescent="0.3">
      <c r="B573" s="320"/>
      <c r="C573" s="321"/>
      <c r="D573" s="322"/>
      <c r="E573" s="318" t="str">
        <f>IF(ISNA(VLOOKUP(A573,'User Data'!$A:$G,7,FALSE)),"",VLOOKUP(A573,'User Data'!$A:$G,7,FALSE))</f>
        <v/>
      </c>
      <c r="G573" s="112"/>
    </row>
    <row r="574" spans="2:7" ht="15" customHeight="1" x14ac:dyDescent="0.3">
      <c r="B574" s="320"/>
      <c r="C574" s="321"/>
      <c r="D574" s="322"/>
      <c r="E574" s="318" t="str">
        <f>IF(ISNA(VLOOKUP(A574,'User Data'!$A:$G,7,FALSE)),"",VLOOKUP(A574,'User Data'!$A:$G,7,FALSE))</f>
        <v/>
      </c>
      <c r="G574" s="112"/>
    </row>
    <row r="575" spans="2:7" ht="15" customHeight="1" x14ac:dyDescent="0.3">
      <c r="B575" s="320"/>
      <c r="C575" s="321"/>
      <c r="D575" s="322"/>
      <c r="E575" s="318" t="str">
        <f>IF(ISNA(VLOOKUP(A575,'User Data'!$A:$G,7,FALSE)),"",VLOOKUP(A575,'User Data'!$A:$G,7,FALSE))</f>
        <v/>
      </c>
      <c r="G575" s="112"/>
    </row>
    <row r="576" spans="2:7" ht="15" customHeight="1" x14ac:dyDescent="0.3">
      <c r="B576" s="320"/>
      <c r="C576" s="321"/>
      <c r="D576" s="322"/>
      <c r="E576" s="318" t="str">
        <f>IF(ISNA(VLOOKUP(A576,'User Data'!$A:$G,7,FALSE)),"",VLOOKUP(A576,'User Data'!$A:$G,7,FALSE))</f>
        <v/>
      </c>
      <c r="G576" s="112"/>
    </row>
    <row r="577" spans="2:7" ht="15" customHeight="1" x14ac:dyDescent="0.3">
      <c r="B577" s="320"/>
      <c r="C577" s="321"/>
      <c r="D577" s="322"/>
      <c r="E577" s="318" t="str">
        <f>IF(ISNA(VLOOKUP(A577,'User Data'!$A:$G,7,FALSE)),"",VLOOKUP(A577,'User Data'!$A:$G,7,FALSE))</f>
        <v/>
      </c>
      <c r="G577" s="112"/>
    </row>
    <row r="578" spans="2:7" ht="15" customHeight="1" x14ac:dyDescent="0.3">
      <c r="B578" s="320"/>
      <c r="C578" s="321"/>
      <c r="D578" s="322"/>
      <c r="E578" s="318" t="str">
        <f>IF(ISNA(VLOOKUP(A578,'User Data'!$A:$G,7,FALSE)),"",VLOOKUP(A578,'User Data'!$A:$G,7,FALSE))</f>
        <v/>
      </c>
      <c r="G578" s="112"/>
    </row>
    <row r="579" spans="2:7" ht="15" customHeight="1" x14ac:dyDescent="0.3">
      <c r="B579" s="320"/>
      <c r="C579" s="321"/>
      <c r="D579" s="322"/>
      <c r="E579" s="318" t="str">
        <f>IF(ISNA(VLOOKUP(A579,'User Data'!$A:$G,7,FALSE)),"",VLOOKUP(A579,'User Data'!$A:$G,7,FALSE))</f>
        <v/>
      </c>
      <c r="G579" s="112"/>
    </row>
    <row r="580" spans="2:7" ht="15" customHeight="1" x14ac:dyDescent="0.3">
      <c r="B580" s="320"/>
      <c r="C580" s="321"/>
      <c r="D580" s="322"/>
      <c r="E580" s="318" t="str">
        <f>IF(ISNA(VLOOKUP(A580,'User Data'!$A:$G,7,FALSE)),"",VLOOKUP(A580,'User Data'!$A:$G,7,FALSE))</f>
        <v/>
      </c>
      <c r="G580" s="112"/>
    </row>
    <row r="581" spans="2:7" ht="15" customHeight="1" x14ac:dyDescent="0.3">
      <c r="B581" s="320"/>
      <c r="C581" s="321"/>
      <c r="D581" s="322"/>
      <c r="E581" s="318" t="str">
        <f>IF(ISNA(VLOOKUP(A581,'User Data'!$A:$G,7,FALSE)),"",VLOOKUP(A581,'User Data'!$A:$G,7,FALSE))</f>
        <v/>
      </c>
      <c r="G581" s="112"/>
    </row>
    <row r="582" spans="2:7" ht="15" customHeight="1" x14ac:dyDescent="0.3">
      <c r="B582" s="320"/>
      <c r="C582" s="321"/>
      <c r="D582" s="322"/>
      <c r="E582" s="318" t="str">
        <f>IF(ISNA(VLOOKUP(A582,'User Data'!$A:$G,7,FALSE)),"",VLOOKUP(A582,'User Data'!$A:$G,7,FALSE))</f>
        <v/>
      </c>
      <c r="G582" s="112"/>
    </row>
    <row r="583" spans="2:7" ht="15" customHeight="1" x14ac:dyDescent="0.3">
      <c r="B583" s="320"/>
      <c r="C583" s="321"/>
      <c r="D583" s="322"/>
      <c r="E583" s="318" t="str">
        <f>IF(ISNA(VLOOKUP(A583,'User Data'!$A:$G,7,FALSE)),"",VLOOKUP(A583,'User Data'!$A:$G,7,FALSE))</f>
        <v/>
      </c>
      <c r="G583" s="112"/>
    </row>
    <row r="584" spans="2:7" ht="15" customHeight="1" x14ac:dyDescent="0.3">
      <c r="B584" s="320"/>
      <c r="C584" s="321"/>
      <c r="D584" s="322"/>
      <c r="E584" s="318" t="str">
        <f>IF(ISNA(VLOOKUP(A584,'User Data'!$A:$G,7,FALSE)),"",VLOOKUP(A584,'User Data'!$A:$G,7,FALSE))</f>
        <v/>
      </c>
      <c r="G584" s="112"/>
    </row>
    <row r="585" spans="2:7" ht="15" customHeight="1" x14ac:dyDescent="0.3">
      <c r="B585" s="320"/>
      <c r="C585" s="321"/>
      <c r="D585" s="322"/>
      <c r="E585" s="318" t="str">
        <f>IF(ISNA(VLOOKUP(A585,'User Data'!$A:$G,7,FALSE)),"",VLOOKUP(A585,'User Data'!$A:$G,7,FALSE))</f>
        <v/>
      </c>
      <c r="G585" s="112"/>
    </row>
    <row r="586" spans="2:7" ht="15" customHeight="1" x14ac:dyDescent="0.3">
      <c r="B586" s="320"/>
      <c r="C586" s="321"/>
      <c r="D586" s="322"/>
      <c r="E586" s="318" t="str">
        <f>IF(ISNA(VLOOKUP(A586,'User Data'!$A:$G,7,FALSE)),"",VLOOKUP(A586,'User Data'!$A:$G,7,FALSE))</f>
        <v/>
      </c>
      <c r="G586" s="112"/>
    </row>
    <row r="587" spans="2:7" ht="15" customHeight="1" x14ac:dyDescent="0.3">
      <c r="B587" s="320"/>
      <c r="C587" s="321"/>
      <c r="D587" s="322"/>
      <c r="E587" s="318" t="str">
        <f>IF(ISNA(VLOOKUP(A587,'User Data'!$A:$G,7,FALSE)),"",VLOOKUP(A587,'User Data'!$A:$G,7,FALSE))</f>
        <v/>
      </c>
      <c r="G587" s="112"/>
    </row>
    <row r="588" spans="2:7" ht="15" customHeight="1" x14ac:dyDescent="0.3">
      <c r="B588" s="320"/>
      <c r="C588" s="321"/>
      <c r="D588" s="322"/>
      <c r="E588" s="318" t="str">
        <f>IF(ISNA(VLOOKUP(A588,'User Data'!$A:$G,7,FALSE)),"",VLOOKUP(A588,'User Data'!$A:$G,7,FALSE))</f>
        <v/>
      </c>
      <c r="G588" s="112"/>
    </row>
    <row r="589" spans="2:7" ht="15" customHeight="1" x14ac:dyDescent="0.3">
      <c r="B589" s="320"/>
      <c r="C589" s="321"/>
      <c r="D589" s="322"/>
      <c r="E589" s="318" t="str">
        <f>IF(ISNA(VLOOKUP(A589,'User Data'!$A:$G,7,FALSE)),"",VLOOKUP(A589,'User Data'!$A:$G,7,FALSE))</f>
        <v/>
      </c>
      <c r="G589" s="112"/>
    </row>
    <row r="590" spans="2:7" ht="15" customHeight="1" x14ac:dyDescent="0.3">
      <c r="B590" s="320"/>
      <c r="C590" s="321"/>
      <c r="D590" s="322"/>
      <c r="E590" s="318" t="str">
        <f>IF(ISNA(VLOOKUP(A590,'User Data'!$A:$G,7,FALSE)),"",VLOOKUP(A590,'User Data'!$A:$G,7,FALSE))</f>
        <v/>
      </c>
      <c r="G590" s="112"/>
    </row>
    <row r="591" spans="2:7" ht="15" customHeight="1" x14ac:dyDescent="0.3">
      <c r="B591" s="320"/>
      <c r="C591" s="321"/>
      <c r="D591" s="322"/>
      <c r="E591" s="318" t="str">
        <f>IF(ISNA(VLOOKUP(A591,'User Data'!$A:$G,7,FALSE)),"",VLOOKUP(A591,'User Data'!$A:$G,7,FALSE))</f>
        <v/>
      </c>
      <c r="G591" s="112"/>
    </row>
    <row r="592" spans="2:7" ht="15" customHeight="1" x14ac:dyDescent="0.3">
      <c r="B592" s="320"/>
      <c r="C592" s="321"/>
      <c r="D592" s="322"/>
      <c r="E592" s="318" t="str">
        <f>IF(ISNA(VLOOKUP(A592,'User Data'!$A:$G,7,FALSE)),"",VLOOKUP(A592,'User Data'!$A:$G,7,FALSE))</f>
        <v/>
      </c>
      <c r="G592" s="112"/>
    </row>
    <row r="593" spans="2:7" ht="15" customHeight="1" x14ac:dyDescent="0.3">
      <c r="B593" s="320"/>
      <c r="C593" s="321"/>
      <c r="D593" s="322"/>
      <c r="E593" s="318" t="str">
        <f>IF(ISNA(VLOOKUP(A593,'User Data'!$A:$G,7,FALSE)),"",VLOOKUP(A593,'User Data'!$A:$G,7,FALSE))</f>
        <v/>
      </c>
      <c r="G593" s="112"/>
    </row>
    <row r="594" spans="2:7" ht="15" customHeight="1" x14ac:dyDescent="0.3">
      <c r="B594" s="320"/>
      <c r="C594" s="321"/>
      <c r="D594" s="322"/>
      <c r="E594" s="318" t="str">
        <f>IF(ISNA(VLOOKUP(A594,'User Data'!$A:$G,7,FALSE)),"",VLOOKUP(A594,'User Data'!$A:$G,7,FALSE))</f>
        <v/>
      </c>
      <c r="G594" s="112"/>
    </row>
    <row r="595" spans="2:7" ht="15" customHeight="1" x14ac:dyDescent="0.3">
      <c r="B595" s="320"/>
      <c r="C595" s="321"/>
      <c r="D595" s="322"/>
      <c r="E595" s="318" t="str">
        <f>IF(ISNA(VLOOKUP(A595,'User Data'!$A:$G,7,FALSE)),"",VLOOKUP(A595,'User Data'!$A:$G,7,FALSE))</f>
        <v/>
      </c>
      <c r="G595" s="112"/>
    </row>
    <row r="596" spans="2:7" ht="15" customHeight="1" x14ac:dyDescent="0.3">
      <c r="B596" s="320"/>
      <c r="C596" s="321"/>
      <c r="D596" s="322"/>
      <c r="E596" s="318" t="str">
        <f>IF(ISNA(VLOOKUP(A596,'User Data'!$A:$G,7,FALSE)),"",VLOOKUP(A596,'User Data'!$A:$G,7,FALSE))</f>
        <v/>
      </c>
      <c r="G596" s="112"/>
    </row>
    <row r="597" spans="2:7" ht="15" customHeight="1" x14ac:dyDescent="0.3">
      <c r="B597" s="320"/>
      <c r="C597" s="321"/>
      <c r="D597" s="322"/>
      <c r="E597" s="318" t="str">
        <f>IF(ISNA(VLOOKUP(A597,'User Data'!$A:$G,7,FALSE)),"",VLOOKUP(A597,'User Data'!$A:$G,7,FALSE))</f>
        <v/>
      </c>
      <c r="G597" s="112"/>
    </row>
    <row r="598" spans="2:7" ht="15" customHeight="1" x14ac:dyDescent="0.3">
      <c r="B598" s="320"/>
      <c r="C598" s="321"/>
      <c r="D598" s="322"/>
      <c r="E598" s="318" t="str">
        <f>IF(ISNA(VLOOKUP(A598,'User Data'!$A:$G,7,FALSE)),"",VLOOKUP(A598,'User Data'!$A:$G,7,FALSE))</f>
        <v/>
      </c>
      <c r="G598" s="112"/>
    </row>
    <row r="599" spans="2:7" ht="15" customHeight="1" x14ac:dyDescent="0.3">
      <c r="B599" s="320"/>
      <c r="C599" s="321"/>
      <c r="D599" s="322"/>
      <c r="E599" s="318" t="str">
        <f>IF(ISNA(VLOOKUP(A599,'User Data'!$A:$G,7,FALSE)),"",VLOOKUP(A599,'User Data'!$A:$G,7,FALSE))</f>
        <v/>
      </c>
      <c r="G599" s="112"/>
    </row>
    <row r="600" spans="2:7" ht="15" customHeight="1" x14ac:dyDescent="0.3">
      <c r="B600" s="320"/>
      <c r="C600" s="321"/>
      <c r="D600" s="322"/>
      <c r="E600" s="318" t="str">
        <f>IF(ISNA(VLOOKUP(A600,'User Data'!$A:$G,7,FALSE)),"",VLOOKUP(A600,'User Data'!$A:$G,7,FALSE))</f>
        <v/>
      </c>
      <c r="G600" s="112"/>
    </row>
    <row r="601" spans="2:7" ht="15" customHeight="1" x14ac:dyDescent="0.3">
      <c r="B601" s="320"/>
      <c r="C601" s="321"/>
      <c r="D601" s="322"/>
      <c r="E601" s="318" t="str">
        <f>IF(ISNA(VLOOKUP(A601,'User Data'!$A:$G,7,FALSE)),"",VLOOKUP(A601,'User Data'!$A:$G,7,FALSE))</f>
        <v/>
      </c>
      <c r="G601" s="112"/>
    </row>
    <row r="602" spans="2:7" ht="15" customHeight="1" x14ac:dyDescent="0.3">
      <c r="B602" s="320"/>
      <c r="C602" s="321"/>
      <c r="D602" s="322"/>
      <c r="E602" s="318" t="str">
        <f>IF(ISNA(VLOOKUP(A602,'User Data'!$A:$G,7,FALSE)),"",VLOOKUP(A602,'User Data'!$A:$G,7,FALSE))</f>
        <v/>
      </c>
      <c r="G602" s="112"/>
    </row>
    <row r="603" spans="2:7" ht="15" customHeight="1" x14ac:dyDescent="0.3">
      <c r="B603" s="320"/>
      <c r="C603" s="321"/>
      <c r="D603" s="322"/>
      <c r="E603" s="318" t="str">
        <f>IF(ISNA(VLOOKUP(A603,'User Data'!$A:$G,7,FALSE)),"",VLOOKUP(A603,'User Data'!$A:$G,7,FALSE))</f>
        <v/>
      </c>
      <c r="G603" s="112"/>
    </row>
    <row r="604" spans="2:7" ht="15" customHeight="1" x14ac:dyDescent="0.3">
      <c r="B604" s="320"/>
      <c r="C604" s="321"/>
      <c r="D604" s="322"/>
      <c r="E604" s="318" t="str">
        <f>IF(ISNA(VLOOKUP(A604,'User Data'!$A:$G,7,FALSE)),"",VLOOKUP(A604,'User Data'!$A:$G,7,FALSE))</f>
        <v/>
      </c>
      <c r="G604" s="112"/>
    </row>
    <row r="605" spans="2:7" ht="15" customHeight="1" x14ac:dyDescent="0.3">
      <c r="B605" s="320"/>
      <c r="C605" s="321"/>
      <c r="D605" s="322"/>
      <c r="E605" s="318" t="str">
        <f>IF(ISNA(VLOOKUP(A605,'User Data'!$A:$G,7,FALSE)),"",VLOOKUP(A605,'User Data'!$A:$G,7,FALSE))</f>
        <v/>
      </c>
      <c r="G605" s="112"/>
    </row>
    <row r="606" spans="2:7" ht="15" customHeight="1" x14ac:dyDescent="0.3">
      <c r="B606" s="320"/>
      <c r="C606" s="321"/>
      <c r="D606" s="322"/>
      <c r="E606" s="318" t="str">
        <f>IF(ISNA(VLOOKUP(A606,'User Data'!$A:$G,7,FALSE)),"",VLOOKUP(A606,'User Data'!$A:$G,7,FALSE))</f>
        <v/>
      </c>
      <c r="G606" s="112"/>
    </row>
    <row r="607" spans="2:7" ht="15" customHeight="1" x14ac:dyDescent="0.3">
      <c r="B607" s="320"/>
      <c r="C607" s="321"/>
      <c r="D607" s="322"/>
      <c r="E607" s="318" t="str">
        <f>IF(ISNA(VLOOKUP(A607,'User Data'!$A:$G,7,FALSE)),"",VLOOKUP(A607,'User Data'!$A:$G,7,FALSE))</f>
        <v/>
      </c>
      <c r="G607" s="112"/>
    </row>
    <row r="608" spans="2:7" ht="15" customHeight="1" x14ac:dyDescent="0.3">
      <c r="B608" s="320"/>
      <c r="C608" s="321"/>
      <c r="D608" s="322"/>
      <c r="E608" s="318" t="str">
        <f>IF(ISNA(VLOOKUP(A608,'User Data'!$A:$G,7,FALSE)),"",VLOOKUP(A608,'User Data'!$A:$G,7,FALSE))</f>
        <v/>
      </c>
      <c r="G608" s="112"/>
    </row>
    <row r="609" spans="2:7" ht="15" customHeight="1" x14ac:dyDescent="0.3">
      <c r="B609" s="320"/>
      <c r="C609" s="321"/>
      <c r="D609" s="322"/>
      <c r="E609" s="318" t="str">
        <f>IF(ISNA(VLOOKUP(A609,'User Data'!$A:$G,7,FALSE)),"",VLOOKUP(A609,'User Data'!$A:$G,7,FALSE))</f>
        <v/>
      </c>
      <c r="G609" s="112"/>
    </row>
    <row r="610" spans="2:7" ht="15" customHeight="1" x14ac:dyDescent="0.3">
      <c r="B610" s="320"/>
      <c r="C610" s="321"/>
      <c r="D610" s="322"/>
      <c r="E610" s="318" t="str">
        <f>IF(ISNA(VLOOKUP(A610,'User Data'!$A:$G,7,FALSE)),"",VLOOKUP(A610,'User Data'!$A:$G,7,FALSE))</f>
        <v/>
      </c>
      <c r="G610" s="112"/>
    </row>
    <row r="611" spans="2:7" ht="15" customHeight="1" x14ac:dyDescent="0.3">
      <c r="B611" s="320"/>
      <c r="C611" s="321"/>
      <c r="D611" s="322"/>
      <c r="E611" s="318" t="str">
        <f>IF(ISNA(VLOOKUP(A611,'User Data'!$A:$G,7,FALSE)),"",VLOOKUP(A611,'User Data'!$A:$G,7,FALSE))</f>
        <v/>
      </c>
      <c r="G611" s="112"/>
    </row>
    <row r="612" spans="2:7" ht="15" customHeight="1" x14ac:dyDescent="0.3">
      <c r="B612" s="320"/>
      <c r="C612" s="321"/>
      <c r="D612" s="322"/>
      <c r="E612" s="318" t="str">
        <f>IF(ISNA(VLOOKUP(A612,'User Data'!$A:$G,7,FALSE)),"",VLOOKUP(A612,'User Data'!$A:$G,7,FALSE))</f>
        <v/>
      </c>
      <c r="G612" s="112"/>
    </row>
    <row r="613" spans="2:7" ht="15" customHeight="1" x14ac:dyDescent="0.3">
      <c r="B613" s="320"/>
      <c r="C613" s="321"/>
      <c r="D613" s="322"/>
      <c r="E613" s="318" t="str">
        <f>IF(ISNA(VLOOKUP(A613,'User Data'!$A:$G,7,FALSE)),"",VLOOKUP(A613,'User Data'!$A:$G,7,FALSE))</f>
        <v/>
      </c>
      <c r="G613" s="112"/>
    </row>
    <row r="614" spans="2:7" ht="15" customHeight="1" x14ac:dyDescent="0.3">
      <c r="B614" s="320"/>
      <c r="C614" s="321"/>
      <c r="D614" s="322"/>
      <c r="E614" s="318" t="str">
        <f>IF(ISNA(VLOOKUP(A614,'User Data'!$A:$G,7,FALSE)),"",VLOOKUP(A614,'User Data'!$A:$G,7,FALSE))</f>
        <v/>
      </c>
      <c r="G614" s="112"/>
    </row>
    <row r="615" spans="2:7" ht="15" customHeight="1" x14ac:dyDescent="0.3">
      <c r="B615" s="320"/>
      <c r="C615" s="321"/>
      <c r="D615" s="322"/>
      <c r="E615" s="318" t="str">
        <f>IF(ISNA(VLOOKUP(A615,'User Data'!$A:$G,7,FALSE)),"",VLOOKUP(A615,'User Data'!$A:$G,7,FALSE))</f>
        <v/>
      </c>
      <c r="G615" s="112"/>
    </row>
    <row r="616" spans="2:7" ht="15" customHeight="1" x14ac:dyDescent="0.3">
      <c r="B616" s="320"/>
      <c r="C616" s="321"/>
      <c r="D616" s="322"/>
      <c r="E616" s="318" t="str">
        <f>IF(ISNA(VLOOKUP(A616,'User Data'!$A:$G,7,FALSE)),"",VLOOKUP(A616,'User Data'!$A:$G,7,FALSE))</f>
        <v/>
      </c>
      <c r="G616" s="112"/>
    </row>
    <row r="617" spans="2:7" ht="15" customHeight="1" x14ac:dyDescent="0.3">
      <c r="B617" s="320"/>
      <c r="C617" s="321"/>
      <c r="D617" s="322"/>
      <c r="E617" s="318" t="str">
        <f>IF(ISNA(VLOOKUP(A617,'User Data'!$A:$G,7,FALSE)),"",VLOOKUP(A617,'User Data'!$A:$G,7,FALSE))</f>
        <v/>
      </c>
      <c r="G617" s="112"/>
    </row>
    <row r="618" spans="2:7" ht="15" customHeight="1" x14ac:dyDescent="0.3">
      <c r="B618" s="320"/>
      <c r="C618" s="321"/>
      <c r="D618" s="322"/>
      <c r="E618" s="318" t="str">
        <f>IF(ISNA(VLOOKUP(A618,'User Data'!$A:$G,7,FALSE)),"",VLOOKUP(A618,'User Data'!$A:$G,7,FALSE))</f>
        <v/>
      </c>
      <c r="G618" s="112"/>
    </row>
    <row r="619" spans="2:7" ht="15" customHeight="1" x14ac:dyDescent="0.3">
      <c r="B619" s="320"/>
      <c r="C619" s="321"/>
      <c r="D619" s="322"/>
      <c r="E619" s="318" t="str">
        <f>IF(ISNA(VLOOKUP(A619,'User Data'!$A:$G,7,FALSE)),"",VLOOKUP(A619,'User Data'!$A:$G,7,FALSE))</f>
        <v/>
      </c>
      <c r="G619" s="112"/>
    </row>
    <row r="620" spans="2:7" ht="15" customHeight="1" x14ac:dyDescent="0.3">
      <c r="B620" s="320"/>
      <c r="C620" s="321"/>
      <c r="D620" s="322"/>
      <c r="E620" s="318" t="str">
        <f>IF(ISNA(VLOOKUP(A620,'User Data'!$A:$G,7,FALSE)),"",VLOOKUP(A620,'User Data'!$A:$G,7,FALSE))</f>
        <v/>
      </c>
      <c r="G620" s="112"/>
    </row>
    <row r="621" spans="2:7" ht="15" customHeight="1" x14ac:dyDescent="0.3">
      <c r="B621" s="320"/>
      <c r="C621" s="321"/>
      <c r="D621" s="322"/>
      <c r="E621" s="318" t="str">
        <f>IF(ISNA(VLOOKUP(A621,'User Data'!$A:$G,7,FALSE)),"",VLOOKUP(A621,'User Data'!$A:$G,7,FALSE))</f>
        <v/>
      </c>
      <c r="G621" s="112"/>
    </row>
    <row r="622" spans="2:7" ht="15" customHeight="1" x14ac:dyDescent="0.3">
      <c r="B622" s="320"/>
      <c r="C622" s="321"/>
      <c r="D622" s="322"/>
      <c r="E622" s="318" t="str">
        <f>IF(ISNA(VLOOKUP(A622,'User Data'!$A:$G,7,FALSE)),"",VLOOKUP(A622,'User Data'!$A:$G,7,FALSE))</f>
        <v/>
      </c>
      <c r="G622" s="112"/>
    </row>
    <row r="623" spans="2:7" ht="15" customHeight="1" x14ac:dyDescent="0.3">
      <c r="B623" s="320"/>
      <c r="C623" s="321"/>
      <c r="D623" s="322"/>
      <c r="E623" s="318" t="str">
        <f>IF(ISNA(VLOOKUP(A623,'User Data'!$A:$G,7,FALSE)),"",VLOOKUP(A623,'User Data'!$A:$G,7,FALSE))</f>
        <v/>
      </c>
      <c r="G623" s="112"/>
    </row>
    <row r="624" spans="2:7" ht="15" customHeight="1" x14ac:dyDescent="0.3">
      <c r="B624" s="320"/>
      <c r="C624" s="321"/>
      <c r="D624" s="322"/>
      <c r="E624" s="318" t="str">
        <f>IF(ISNA(VLOOKUP(A624,'User Data'!$A:$G,7,FALSE)),"",VLOOKUP(A624,'User Data'!$A:$G,7,FALSE))</f>
        <v/>
      </c>
      <c r="G624" s="112"/>
    </row>
    <row r="625" spans="2:7" ht="15" customHeight="1" x14ac:dyDescent="0.3">
      <c r="B625" s="320"/>
      <c r="C625" s="321"/>
      <c r="D625" s="322"/>
      <c r="E625" s="318" t="str">
        <f>IF(ISNA(VLOOKUP(A625,'User Data'!$A:$G,7,FALSE)),"",VLOOKUP(A625,'User Data'!$A:$G,7,FALSE))</f>
        <v/>
      </c>
      <c r="G625" s="112"/>
    </row>
    <row r="626" spans="2:7" ht="15" customHeight="1" x14ac:dyDescent="0.3">
      <c r="B626" s="320"/>
      <c r="C626" s="321"/>
      <c r="D626" s="322"/>
      <c r="E626" s="318" t="str">
        <f>IF(ISNA(VLOOKUP(A626,'User Data'!$A:$G,7,FALSE)),"",VLOOKUP(A626,'User Data'!$A:$G,7,FALSE))</f>
        <v/>
      </c>
      <c r="G626" s="112"/>
    </row>
    <row r="627" spans="2:7" ht="15" customHeight="1" x14ac:dyDescent="0.3">
      <c r="B627" s="320"/>
      <c r="C627" s="321"/>
      <c r="D627" s="322"/>
      <c r="E627" s="318" t="str">
        <f>IF(ISNA(VLOOKUP(A627,'User Data'!$A:$G,7,FALSE)),"",VLOOKUP(A627,'User Data'!$A:$G,7,FALSE))</f>
        <v/>
      </c>
      <c r="G627" s="112"/>
    </row>
    <row r="628" spans="2:7" ht="15" customHeight="1" x14ac:dyDescent="0.3">
      <c r="B628" s="320"/>
      <c r="C628" s="321"/>
      <c r="D628" s="322"/>
      <c r="E628" s="318" t="str">
        <f>IF(ISNA(VLOOKUP(A628,'User Data'!$A:$G,7,FALSE)),"",VLOOKUP(A628,'User Data'!$A:$G,7,FALSE))</f>
        <v/>
      </c>
      <c r="G628" s="112"/>
    </row>
    <row r="629" spans="2:7" ht="15" customHeight="1" x14ac:dyDescent="0.3">
      <c r="B629" s="320"/>
      <c r="C629" s="321"/>
      <c r="D629" s="322"/>
      <c r="E629" s="318" t="str">
        <f>IF(ISNA(VLOOKUP(A629,'User Data'!$A:$G,7,FALSE)),"",VLOOKUP(A629,'User Data'!$A:$G,7,FALSE))</f>
        <v/>
      </c>
      <c r="G629" s="112"/>
    </row>
    <row r="630" spans="2:7" ht="15" customHeight="1" x14ac:dyDescent="0.3">
      <c r="B630" s="320"/>
      <c r="C630" s="321"/>
      <c r="D630" s="322"/>
      <c r="E630" s="318" t="str">
        <f>IF(ISNA(VLOOKUP(A630,'User Data'!$A:$G,7,FALSE)),"",VLOOKUP(A630,'User Data'!$A:$G,7,FALSE))</f>
        <v/>
      </c>
      <c r="G630" s="112"/>
    </row>
    <row r="631" spans="2:7" ht="15" customHeight="1" x14ac:dyDescent="0.3">
      <c r="B631" s="320"/>
      <c r="C631" s="321"/>
      <c r="D631" s="322"/>
      <c r="E631" s="318" t="str">
        <f>IF(ISNA(VLOOKUP(A631,'User Data'!$A:$G,7,FALSE)),"",VLOOKUP(A631,'User Data'!$A:$G,7,FALSE))</f>
        <v/>
      </c>
      <c r="G631" s="112"/>
    </row>
    <row r="632" spans="2:7" ht="15" customHeight="1" x14ac:dyDescent="0.3">
      <c r="B632" s="320"/>
      <c r="C632" s="321"/>
      <c r="D632" s="322"/>
      <c r="E632" s="318" t="str">
        <f>IF(ISNA(VLOOKUP(A632,'User Data'!$A:$G,7,FALSE)),"",VLOOKUP(A632,'User Data'!$A:$G,7,FALSE))</f>
        <v/>
      </c>
      <c r="G632" s="112"/>
    </row>
    <row r="633" spans="2:7" ht="15" customHeight="1" x14ac:dyDescent="0.3">
      <c r="B633" s="320"/>
      <c r="C633" s="321"/>
      <c r="D633" s="322"/>
      <c r="E633" s="318" t="str">
        <f>IF(ISNA(VLOOKUP(A633,'User Data'!$A:$G,7,FALSE)),"",VLOOKUP(A633,'User Data'!$A:$G,7,FALSE))</f>
        <v/>
      </c>
      <c r="G633" s="112"/>
    </row>
    <row r="634" spans="2:7" ht="15" customHeight="1" x14ac:dyDescent="0.3">
      <c r="B634" s="320"/>
      <c r="C634" s="321"/>
      <c r="D634" s="322"/>
      <c r="E634" s="318" t="str">
        <f>IF(ISNA(VLOOKUP(A634,'User Data'!$A:$G,7,FALSE)),"",VLOOKUP(A634,'User Data'!$A:$G,7,FALSE))</f>
        <v/>
      </c>
      <c r="G634" s="112"/>
    </row>
    <row r="635" spans="2:7" ht="15" customHeight="1" x14ac:dyDescent="0.3">
      <c r="B635" s="320"/>
      <c r="C635" s="321"/>
      <c r="D635" s="322"/>
      <c r="E635" s="318" t="str">
        <f>IF(ISNA(VLOOKUP(A635,'User Data'!$A:$G,7,FALSE)),"",VLOOKUP(A635,'User Data'!$A:$G,7,FALSE))</f>
        <v/>
      </c>
      <c r="G635" s="112"/>
    </row>
    <row r="636" spans="2:7" ht="15" customHeight="1" x14ac:dyDescent="0.3">
      <c r="B636" s="320"/>
      <c r="C636" s="321"/>
      <c r="D636" s="322"/>
      <c r="E636" s="318" t="str">
        <f>IF(ISNA(VLOOKUP(A636,'User Data'!$A:$G,7,FALSE)),"",VLOOKUP(A636,'User Data'!$A:$G,7,FALSE))</f>
        <v/>
      </c>
      <c r="G636" s="112"/>
    </row>
    <row r="637" spans="2:7" ht="15" customHeight="1" x14ac:dyDescent="0.3">
      <c r="B637" s="320"/>
      <c r="C637" s="321"/>
      <c r="D637" s="322"/>
      <c r="E637" s="318" t="str">
        <f>IF(ISNA(VLOOKUP(A637,'User Data'!$A:$G,7,FALSE)),"",VLOOKUP(A637,'User Data'!$A:$G,7,FALSE))</f>
        <v/>
      </c>
      <c r="G637" s="112"/>
    </row>
    <row r="638" spans="2:7" ht="15" customHeight="1" x14ac:dyDescent="0.3">
      <c r="B638" s="320"/>
      <c r="C638" s="321"/>
      <c r="D638" s="322"/>
      <c r="E638" s="318" t="str">
        <f>IF(ISNA(VLOOKUP(A638,'User Data'!$A:$G,7,FALSE)),"",VLOOKUP(A638,'User Data'!$A:$G,7,FALSE))</f>
        <v/>
      </c>
      <c r="G638" s="112"/>
    </row>
    <row r="639" spans="2:7" ht="15" customHeight="1" x14ac:dyDescent="0.3">
      <c r="B639" s="320"/>
      <c r="C639" s="321"/>
      <c r="D639" s="322"/>
      <c r="E639" s="318" t="str">
        <f>IF(ISNA(VLOOKUP(A639,'User Data'!$A:$G,7,FALSE)),"",VLOOKUP(A639,'User Data'!$A:$G,7,FALSE))</f>
        <v/>
      </c>
      <c r="G639" s="112"/>
    </row>
    <row r="640" spans="2:7" ht="15" customHeight="1" x14ac:dyDescent="0.3">
      <c r="B640" s="320"/>
      <c r="C640" s="321"/>
      <c r="D640" s="322"/>
      <c r="E640" s="318" t="str">
        <f>IF(ISNA(VLOOKUP(A640,'User Data'!$A:$G,7,FALSE)),"",VLOOKUP(A640,'User Data'!$A:$G,7,FALSE))</f>
        <v/>
      </c>
      <c r="G640" s="112"/>
    </row>
    <row r="641" spans="2:7" ht="15" customHeight="1" x14ac:dyDescent="0.3">
      <c r="B641" s="320"/>
      <c r="C641" s="321"/>
      <c r="D641" s="322"/>
      <c r="E641" s="318" t="str">
        <f>IF(ISNA(VLOOKUP(A641,'User Data'!$A:$G,7,FALSE)),"",VLOOKUP(A641,'User Data'!$A:$G,7,FALSE))</f>
        <v/>
      </c>
      <c r="G641" s="112"/>
    </row>
    <row r="642" spans="2:7" ht="15" customHeight="1" x14ac:dyDescent="0.3">
      <c r="B642" s="320"/>
      <c r="C642" s="321"/>
      <c r="D642" s="322"/>
      <c r="E642" s="318" t="str">
        <f>IF(ISNA(VLOOKUP(A642,'User Data'!$A:$G,7,FALSE)),"",VLOOKUP(A642,'User Data'!$A:$G,7,FALSE))</f>
        <v/>
      </c>
      <c r="G642" s="112"/>
    </row>
    <row r="643" spans="2:7" ht="15" customHeight="1" x14ac:dyDescent="0.3">
      <c r="B643" s="320"/>
      <c r="C643" s="321"/>
      <c r="D643" s="322"/>
      <c r="E643" s="318" t="str">
        <f>IF(ISNA(VLOOKUP(A643,'User Data'!$A:$G,7,FALSE)),"",VLOOKUP(A643,'User Data'!$A:$G,7,FALSE))</f>
        <v/>
      </c>
      <c r="G643" s="112"/>
    </row>
    <row r="644" spans="2:7" ht="15" customHeight="1" x14ac:dyDescent="0.3">
      <c r="B644" s="320"/>
      <c r="C644" s="321"/>
      <c r="D644" s="322"/>
      <c r="E644" s="318" t="str">
        <f>IF(ISNA(VLOOKUP(A644,'User Data'!$A:$G,7,FALSE)),"",VLOOKUP(A644,'User Data'!$A:$G,7,FALSE))</f>
        <v/>
      </c>
      <c r="G644" s="112"/>
    </row>
    <row r="645" spans="2:7" ht="15" customHeight="1" x14ac:dyDescent="0.3">
      <c r="B645" s="320"/>
      <c r="C645" s="321"/>
      <c r="D645" s="322"/>
      <c r="E645" s="318" t="str">
        <f>IF(ISNA(VLOOKUP(A645,'User Data'!$A:$G,7,FALSE)),"",VLOOKUP(A645,'User Data'!$A:$G,7,FALSE))</f>
        <v/>
      </c>
      <c r="G645" s="112"/>
    </row>
    <row r="646" spans="2:7" ht="15" customHeight="1" x14ac:dyDescent="0.3">
      <c r="B646" s="320"/>
      <c r="C646" s="321"/>
      <c r="D646" s="322"/>
      <c r="E646" s="318" t="str">
        <f>IF(ISNA(VLOOKUP(A646,'User Data'!$A:$G,7,FALSE)),"",VLOOKUP(A646,'User Data'!$A:$G,7,FALSE))</f>
        <v/>
      </c>
      <c r="G646" s="112"/>
    </row>
    <row r="647" spans="2:7" ht="15" customHeight="1" x14ac:dyDescent="0.3">
      <c r="B647" s="320"/>
      <c r="C647" s="321"/>
      <c r="D647" s="322"/>
      <c r="E647" s="318" t="str">
        <f>IF(ISNA(VLOOKUP(A647,'User Data'!$A:$G,7,FALSE)),"",VLOOKUP(A647,'User Data'!$A:$G,7,FALSE))</f>
        <v/>
      </c>
      <c r="G647" s="112"/>
    </row>
    <row r="648" spans="2:7" ht="15" customHeight="1" x14ac:dyDescent="0.3">
      <c r="B648" s="320"/>
      <c r="C648" s="321"/>
      <c r="D648" s="322"/>
      <c r="E648" s="318" t="str">
        <f>IF(ISNA(VLOOKUP(A648,'User Data'!$A:$G,7,FALSE)),"",VLOOKUP(A648,'User Data'!$A:$G,7,FALSE))</f>
        <v/>
      </c>
      <c r="G648" s="112"/>
    </row>
    <row r="649" spans="2:7" ht="15" customHeight="1" x14ac:dyDescent="0.3">
      <c r="B649" s="320"/>
      <c r="C649" s="321"/>
      <c r="D649" s="322"/>
      <c r="E649" s="318" t="str">
        <f>IF(ISNA(VLOOKUP(A649,'User Data'!$A:$G,7,FALSE)),"",VLOOKUP(A649,'User Data'!$A:$G,7,FALSE))</f>
        <v/>
      </c>
      <c r="G649" s="112"/>
    </row>
    <row r="650" spans="2:7" ht="15" customHeight="1" x14ac:dyDescent="0.3">
      <c r="B650" s="320"/>
      <c r="C650" s="321"/>
      <c r="D650" s="322"/>
      <c r="E650" s="318" t="str">
        <f>IF(ISNA(VLOOKUP(A650,'User Data'!$A:$G,7,FALSE)),"",VLOOKUP(A650,'User Data'!$A:$G,7,FALSE))</f>
        <v/>
      </c>
      <c r="G650" s="112"/>
    </row>
    <row r="651" spans="2:7" ht="15" customHeight="1" x14ac:dyDescent="0.3">
      <c r="B651" s="320"/>
      <c r="C651" s="321"/>
      <c r="D651" s="322"/>
      <c r="E651" s="318" t="str">
        <f>IF(ISNA(VLOOKUP(A651,'User Data'!$A:$G,7,FALSE)),"",VLOOKUP(A651,'User Data'!$A:$G,7,FALSE))</f>
        <v/>
      </c>
      <c r="G651" s="112"/>
    </row>
    <row r="652" spans="2:7" ht="15" customHeight="1" x14ac:dyDescent="0.3">
      <c r="B652" s="320"/>
      <c r="C652" s="321"/>
      <c r="D652" s="322"/>
      <c r="E652" s="318" t="str">
        <f>IF(ISNA(VLOOKUP(A652,'User Data'!$A:$G,7,FALSE)),"",VLOOKUP(A652,'User Data'!$A:$G,7,FALSE))</f>
        <v/>
      </c>
      <c r="G652" s="112"/>
    </row>
    <row r="653" spans="2:7" ht="15" customHeight="1" x14ac:dyDescent="0.3">
      <c r="B653" s="320"/>
      <c r="C653" s="321"/>
      <c r="D653" s="322"/>
      <c r="E653" s="318" t="str">
        <f>IF(ISNA(VLOOKUP(A653,'User Data'!$A:$G,7,FALSE)),"",VLOOKUP(A653,'User Data'!$A:$G,7,FALSE))</f>
        <v/>
      </c>
      <c r="G653" s="112"/>
    </row>
    <row r="654" spans="2:7" ht="15" customHeight="1" x14ac:dyDescent="0.3">
      <c r="B654" s="320"/>
      <c r="C654" s="321"/>
      <c r="D654" s="322"/>
      <c r="E654" s="318" t="str">
        <f>IF(ISNA(VLOOKUP(A654,'User Data'!$A:$G,7,FALSE)),"",VLOOKUP(A654,'User Data'!$A:$G,7,FALSE))</f>
        <v/>
      </c>
      <c r="G654" s="112"/>
    </row>
    <row r="655" spans="2:7" ht="15" customHeight="1" x14ac:dyDescent="0.3">
      <c r="B655" s="320"/>
      <c r="C655" s="321"/>
      <c r="D655" s="322"/>
      <c r="E655" s="318" t="str">
        <f>IF(ISNA(VLOOKUP(A655,'User Data'!$A:$G,7,FALSE)),"",VLOOKUP(A655,'User Data'!$A:$G,7,FALSE))</f>
        <v/>
      </c>
      <c r="G655" s="112"/>
    </row>
    <row r="656" spans="2:7" ht="15" customHeight="1" x14ac:dyDescent="0.3">
      <c r="B656" s="320"/>
      <c r="C656" s="321"/>
      <c r="D656" s="322"/>
      <c r="E656" s="318" t="str">
        <f>IF(ISNA(VLOOKUP(A656,'User Data'!$A:$G,7,FALSE)),"",VLOOKUP(A656,'User Data'!$A:$G,7,FALSE))</f>
        <v/>
      </c>
      <c r="G656" s="112"/>
    </row>
    <row r="657" spans="2:7" ht="15" customHeight="1" x14ac:dyDescent="0.3">
      <c r="B657" s="320"/>
      <c r="C657" s="321"/>
      <c r="D657" s="322"/>
      <c r="E657" s="318" t="str">
        <f>IF(ISNA(VLOOKUP(A657,'User Data'!$A:$G,7,FALSE)),"",VLOOKUP(A657,'User Data'!$A:$G,7,FALSE))</f>
        <v/>
      </c>
      <c r="G657" s="112"/>
    </row>
    <row r="658" spans="2:7" ht="15" customHeight="1" x14ac:dyDescent="0.3">
      <c r="B658" s="320"/>
      <c r="C658" s="321"/>
      <c r="D658" s="322"/>
      <c r="E658" s="318" t="str">
        <f>IF(ISNA(VLOOKUP(A658,'User Data'!$A:$G,7,FALSE)),"",VLOOKUP(A658,'User Data'!$A:$G,7,FALSE))</f>
        <v/>
      </c>
      <c r="G658" s="112"/>
    </row>
    <row r="659" spans="2:7" ht="15" customHeight="1" x14ac:dyDescent="0.3">
      <c r="B659" s="320"/>
      <c r="C659" s="321"/>
      <c r="D659" s="322"/>
      <c r="E659" s="318" t="str">
        <f>IF(ISNA(VLOOKUP(A659,'User Data'!$A:$G,7,FALSE)),"",VLOOKUP(A659,'User Data'!$A:$G,7,FALSE))</f>
        <v/>
      </c>
      <c r="G659" s="112"/>
    </row>
    <row r="660" spans="2:7" ht="15" customHeight="1" x14ac:dyDescent="0.3">
      <c r="B660" s="320"/>
      <c r="C660" s="321"/>
      <c r="D660" s="322"/>
      <c r="E660" s="318" t="str">
        <f>IF(ISNA(VLOOKUP(A660,'User Data'!$A:$G,7,FALSE)),"",VLOOKUP(A660,'User Data'!$A:$G,7,FALSE))</f>
        <v/>
      </c>
      <c r="G660" s="112"/>
    </row>
    <row r="661" spans="2:7" ht="15" customHeight="1" x14ac:dyDescent="0.3">
      <c r="B661" s="320"/>
      <c r="C661" s="321"/>
      <c r="D661" s="322"/>
      <c r="E661" s="318" t="str">
        <f>IF(ISNA(VLOOKUP(A661,'User Data'!$A:$G,7,FALSE)),"",VLOOKUP(A661,'User Data'!$A:$G,7,FALSE))</f>
        <v/>
      </c>
      <c r="G661" s="112"/>
    </row>
    <row r="662" spans="2:7" ht="15" customHeight="1" x14ac:dyDescent="0.3">
      <c r="B662" s="320"/>
      <c r="C662" s="321"/>
      <c r="D662" s="322"/>
      <c r="E662" s="318" t="str">
        <f>IF(ISNA(VLOOKUP(A662,'User Data'!$A:$G,7,FALSE)),"",VLOOKUP(A662,'User Data'!$A:$G,7,FALSE))</f>
        <v/>
      </c>
      <c r="G662" s="112"/>
    </row>
    <row r="663" spans="2:7" ht="15" customHeight="1" x14ac:dyDescent="0.3">
      <c r="B663" s="320"/>
      <c r="C663" s="321"/>
      <c r="D663" s="322"/>
      <c r="E663" s="318" t="str">
        <f>IF(ISNA(VLOOKUP(A663,'User Data'!$A:$G,7,FALSE)),"",VLOOKUP(A663,'User Data'!$A:$G,7,FALSE))</f>
        <v/>
      </c>
      <c r="G663" s="112"/>
    </row>
    <row r="664" spans="2:7" ht="15" customHeight="1" x14ac:dyDescent="0.3">
      <c r="B664" s="320"/>
      <c r="C664" s="321"/>
      <c r="D664" s="322"/>
      <c r="E664" s="318" t="str">
        <f>IF(ISNA(VLOOKUP(A664,'User Data'!$A:$G,7,FALSE)),"",VLOOKUP(A664,'User Data'!$A:$G,7,FALSE))</f>
        <v/>
      </c>
      <c r="G664" s="112"/>
    </row>
    <row r="665" spans="2:7" ht="15" customHeight="1" x14ac:dyDescent="0.3">
      <c r="B665" s="320"/>
      <c r="C665" s="321"/>
      <c r="D665" s="322"/>
      <c r="E665" s="318" t="str">
        <f>IF(ISNA(VLOOKUP(A665,'User Data'!$A:$G,7,FALSE)),"",VLOOKUP(A665,'User Data'!$A:$G,7,FALSE))</f>
        <v/>
      </c>
      <c r="G665" s="112"/>
    </row>
    <row r="666" spans="2:7" ht="15" customHeight="1" x14ac:dyDescent="0.3">
      <c r="B666" s="320"/>
      <c r="C666" s="321"/>
      <c r="D666" s="322"/>
      <c r="E666" s="318" t="str">
        <f>IF(ISNA(VLOOKUP(A666,'User Data'!$A:$G,7,FALSE)),"",VLOOKUP(A666,'User Data'!$A:$G,7,FALSE))</f>
        <v/>
      </c>
      <c r="G666" s="112"/>
    </row>
    <row r="667" spans="2:7" ht="15" customHeight="1" x14ac:dyDescent="0.3">
      <c r="B667" s="320"/>
      <c r="C667" s="321"/>
      <c r="D667" s="322"/>
      <c r="E667" s="318" t="str">
        <f>IF(ISNA(VLOOKUP(A667,'User Data'!$A:$G,7,FALSE)),"",VLOOKUP(A667,'User Data'!$A:$G,7,FALSE))</f>
        <v/>
      </c>
      <c r="G667" s="112"/>
    </row>
    <row r="668" spans="2:7" ht="15" customHeight="1" x14ac:dyDescent="0.3">
      <c r="B668" s="320"/>
      <c r="C668" s="321"/>
      <c r="D668" s="322"/>
      <c r="E668" s="318" t="str">
        <f>IF(ISNA(VLOOKUP(A668,'User Data'!$A:$G,7,FALSE)),"",VLOOKUP(A668,'User Data'!$A:$G,7,FALSE))</f>
        <v/>
      </c>
      <c r="G668" s="112"/>
    </row>
    <row r="669" spans="2:7" ht="15" customHeight="1" x14ac:dyDescent="0.3">
      <c r="B669" s="320"/>
      <c r="C669" s="321"/>
      <c r="D669" s="322"/>
      <c r="E669" s="318" t="str">
        <f>IF(ISNA(VLOOKUP(A669,'User Data'!$A:$G,7,FALSE)),"",VLOOKUP(A669,'User Data'!$A:$G,7,FALSE))</f>
        <v/>
      </c>
      <c r="G669" s="112"/>
    </row>
    <row r="670" spans="2:7" ht="15" customHeight="1" x14ac:dyDescent="0.3">
      <c r="B670" s="320"/>
      <c r="C670" s="321"/>
      <c r="D670" s="322"/>
      <c r="E670" s="318" t="str">
        <f>IF(ISNA(VLOOKUP(A670,'User Data'!$A:$G,7,FALSE)),"",VLOOKUP(A670,'User Data'!$A:$G,7,FALSE))</f>
        <v/>
      </c>
      <c r="G670" s="112"/>
    </row>
    <row r="671" spans="2:7" ht="15" customHeight="1" x14ac:dyDescent="0.3">
      <c r="B671" s="320"/>
      <c r="C671" s="321"/>
      <c r="D671" s="322"/>
      <c r="E671" s="318" t="str">
        <f>IF(ISNA(VLOOKUP(A671,'User Data'!$A:$G,7,FALSE)),"",VLOOKUP(A671,'User Data'!$A:$G,7,FALSE))</f>
        <v/>
      </c>
      <c r="G671" s="112"/>
    </row>
    <row r="672" spans="2:7" ht="15" customHeight="1" x14ac:dyDescent="0.3">
      <c r="B672" s="320"/>
      <c r="C672" s="321"/>
      <c r="D672" s="322"/>
      <c r="E672" s="318" t="str">
        <f>IF(ISNA(VLOOKUP(A672,'User Data'!$A:$G,7,FALSE)),"",VLOOKUP(A672,'User Data'!$A:$G,7,FALSE))</f>
        <v/>
      </c>
      <c r="G672" s="112"/>
    </row>
    <row r="673" spans="2:7" ht="15" customHeight="1" x14ac:dyDescent="0.3">
      <c r="B673" s="320"/>
      <c r="C673" s="321"/>
      <c r="D673" s="322"/>
      <c r="E673" s="318" t="str">
        <f>IF(ISNA(VLOOKUP(A673,'User Data'!$A:$G,7,FALSE)),"",VLOOKUP(A673,'User Data'!$A:$G,7,FALSE))</f>
        <v/>
      </c>
      <c r="G673" s="112"/>
    </row>
    <row r="674" spans="2:7" ht="15" customHeight="1" x14ac:dyDescent="0.3">
      <c r="B674" s="320"/>
      <c r="C674" s="321"/>
      <c r="D674" s="322"/>
      <c r="E674" s="318" t="str">
        <f>IF(ISNA(VLOOKUP(A674,'User Data'!$A:$G,7,FALSE)),"",VLOOKUP(A674,'User Data'!$A:$G,7,FALSE))</f>
        <v/>
      </c>
      <c r="G674" s="112"/>
    </row>
    <row r="675" spans="2:7" ht="15" customHeight="1" x14ac:dyDescent="0.3">
      <c r="B675" s="320"/>
      <c r="C675" s="321"/>
      <c r="D675" s="322"/>
      <c r="E675" s="318" t="str">
        <f>IF(ISNA(VLOOKUP(A675,'User Data'!$A:$G,7,FALSE)),"",VLOOKUP(A675,'User Data'!$A:$G,7,FALSE))</f>
        <v/>
      </c>
      <c r="G675" s="112"/>
    </row>
    <row r="676" spans="2:7" ht="15" customHeight="1" x14ac:dyDescent="0.3">
      <c r="B676" s="320"/>
      <c r="C676" s="321"/>
      <c r="D676" s="322"/>
      <c r="E676" s="318" t="str">
        <f>IF(ISNA(VLOOKUP(A676,'User Data'!$A:$G,7,FALSE)),"",VLOOKUP(A676,'User Data'!$A:$G,7,FALSE))</f>
        <v/>
      </c>
      <c r="G676" s="112"/>
    </row>
    <row r="677" spans="2:7" ht="15" customHeight="1" x14ac:dyDescent="0.3">
      <c r="B677" s="320"/>
      <c r="C677" s="321"/>
      <c r="D677" s="322"/>
      <c r="E677" s="318" t="str">
        <f>IF(ISNA(VLOOKUP(A677,'User Data'!$A:$G,7,FALSE)),"",VLOOKUP(A677,'User Data'!$A:$G,7,FALSE))</f>
        <v/>
      </c>
      <c r="G677" s="112"/>
    </row>
    <row r="678" spans="2:7" ht="15" customHeight="1" x14ac:dyDescent="0.3">
      <c r="B678" s="320"/>
      <c r="C678" s="321"/>
      <c r="D678" s="322"/>
      <c r="E678" s="318" t="str">
        <f>IF(ISNA(VLOOKUP(A678,'User Data'!$A:$G,7,FALSE)),"",VLOOKUP(A678,'User Data'!$A:$G,7,FALSE))</f>
        <v/>
      </c>
      <c r="G678" s="112"/>
    </row>
    <row r="679" spans="2:7" ht="15" customHeight="1" x14ac:dyDescent="0.3">
      <c r="B679" s="320"/>
      <c r="C679" s="321"/>
      <c r="D679" s="322"/>
      <c r="E679" s="318" t="str">
        <f>IF(ISNA(VLOOKUP(A679,'User Data'!$A:$G,7,FALSE)),"",VLOOKUP(A679,'User Data'!$A:$G,7,FALSE))</f>
        <v/>
      </c>
      <c r="G679" s="112"/>
    </row>
    <row r="680" spans="2:7" ht="15" customHeight="1" x14ac:dyDescent="0.3">
      <c r="B680" s="320"/>
      <c r="C680" s="321"/>
      <c r="D680" s="322"/>
      <c r="E680" s="318" t="str">
        <f>IF(ISNA(VLOOKUP(A680,'User Data'!$A:$G,7,FALSE)),"",VLOOKUP(A680,'User Data'!$A:$G,7,FALSE))</f>
        <v/>
      </c>
      <c r="G680" s="112"/>
    </row>
    <row r="681" spans="2:7" ht="15" customHeight="1" x14ac:dyDescent="0.3">
      <c r="B681" s="320"/>
      <c r="C681" s="321"/>
      <c r="D681" s="322"/>
      <c r="E681" s="318" t="str">
        <f>IF(ISNA(VLOOKUP(A681,'User Data'!$A:$G,7,FALSE)),"",VLOOKUP(A681,'User Data'!$A:$G,7,FALSE))</f>
        <v/>
      </c>
      <c r="G681" s="112"/>
    </row>
    <row r="682" spans="2:7" ht="15" customHeight="1" x14ac:dyDescent="0.3">
      <c r="B682" s="320"/>
      <c r="C682" s="321"/>
      <c r="D682" s="322"/>
      <c r="E682" s="318" t="str">
        <f>IF(ISNA(VLOOKUP(A682,'User Data'!$A:$G,7,FALSE)),"",VLOOKUP(A682,'User Data'!$A:$G,7,FALSE))</f>
        <v/>
      </c>
      <c r="G682" s="112"/>
    </row>
    <row r="683" spans="2:7" ht="15" customHeight="1" x14ac:dyDescent="0.3">
      <c r="B683" s="320"/>
      <c r="C683" s="321"/>
      <c r="D683" s="322"/>
      <c r="E683" s="318" t="str">
        <f>IF(ISNA(VLOOKUP(A683,'User Data'!$A:$G,7,FALSE)),"",VLOOKUP(A683,'User Data'!$A:$G,7,FALSE))</f>
        <v/>
      </c>
      <c r="G683" s="112"/>
    </row>
    <row r="684" spans="2:7" ht="15" customHeight="1" x14ac:dyDescent="0.3">
      <c r="B684" s="320"/>
      <c r="C684" s="321"/>
      <c r="D684" s="322"/>
      <c r="E684" s="318" t="str">
        <f>IF(ISNA(VLOOKUP(A684,'User Data'!$A:$G,7,FALSE)),"",VLOOKUP(A684,'User Data'!$A:$G,7,FALSE))</f>
        <v/>
      </c>
      <c r="G684" s="112"/>
    </row>
    <row r="685" spans="2:7" ht="15" customHeight="1" x14ac:dyDescent="0.3">
      <c r="B685" s="320"/>
      <c r="C685" s="321"/>
      <c r="D685" s="322"/>
      <c r="E685" s="318" t="str">
        <f>IF(ISNA(VLOOKUP(A685,'User Data'!$A:$G,7,FALSE)),"",VLOOKUP(A685,'User Data'!$A:$G,7,FALSE))</f>
        <v/>
      </c>
      <c r="G685" s="112"/>
    </row>
    <row r="686" spans="2:7" ht="15" customHeight="1" x14ac:dyDescent="0.3">
      <c r="B686" s="320"/>
      <c r="C686" s="321"/>
      <c r="D686" s="322"/>
      <c r="E686" s="318" t="str">
        <f>IF(ISNA(VLOOKUP(A686,'User Data'!$A:$G,7,FALSE)),"",VLOOKUP(A686,'User Data'!$A:$G,7,FALSE))</f>
        <v/>
      </c>
      <c r="G686" s="112"/>
    </row>
    <row r="687" spans="2:7" ht="15" customHeight="1" x14ac:dyDescent="0.3">
      <c r="B687" s="320"/>
      <c r="C687" s="321"/>
      <c r="D687" s="322"/>
      <c r="E687" s="318" t="str">
        <f>IF(ISNA(VLOOKUP(A687,'User Data'!$A:$G,7,FALSE)),"",VLOOKUP(A687,'User Data'!$A:$G,7,FALSE))</f>
        <v/>
      </c>
      <c r="G687" s="112"/>
    </row>
    <row r="688" spans="2:7" ht="15" customHeight="1" x14ac:dyDescent="0.3">
      <c r="B688" s="320"/>
      <c r="C688" s="321"/>
      <c r="D688" s="322"/>
      <c r="E688" s="318" t="str">
        <f>IF(ISNA(VLOOKUP(A688,'User Data'!$A:$G,7,FALSE)),"",VLOOKUP(A688,'User Data'!$A:$G,7,FALSE))</f>
        <v/>
      </c>
      <c r="G688" s="112"/>
    </row>
    <row r="689" spans="2:7" ht="15" customHeight="1" x14ac:dyDescent="0.3">
      <c r="B689" s="320"/>
      <c r="C689" s="321"/>
      <c r="D689" s="322"/>
      <c r="E689" s="318" t="str">
        <f>IF(ISNA(VLOOKUP(A689,'User Data'!$A:$G,7,FALSE)),"",VLOOKUP(A689,'User Data'!$A:$G,7,FALSE))</f>
        <v/>
      </c>
      <c r="G689" s="112"/>
    </row>
    <row r="690" spans="2:7" ht="15" customHeight="1" x14ac:dyDescent="0.3">
      <c r="B690" s="320"/>
      <c r="C690" s="321"/>
      <c r="D690" s="322"/>
      <c r="E690" s="318" t="str">
        <f>IF(ISNA(VLOOKUP(A690,'User Data'!$A:$G,7,FALSE)),"",VLOOKUP(A690,'User Data'!$A:$G,7,FALSE))</f>
        <v/>
      </c>
      <c r="G690" s="112"/>
    </row>
    <row r="691" spans="2:7" ht="15" customHeight="1" x14ac:dyDescent="0.3">
      <c r="B691" s="320"/>
      <c r="C691" s="321"/>
      <c r="D691" s="322"/>
      <c r="E691" s="318" t="str">
        <f>IF(ISNA(VLOOKUP(A691,'User Data'!$A:$G,7,FALSE)),"",VLOOKUP(A691,'User Data'!$A:$G,7,FALSE))</f>
        <v/>
      </c>
      <c r="G691" s="112"/>
    </row>
    <row r="692" spans="2:7" ht="15" customHeight="1" x14ac:dyDescent="0.3">
      <c r="B692" s="320"/>
      <c r="C692" s="321"/>
      <c r="D692" s="322"/>
      <c r="E692" s="318" t="str">
        <f>IF(ISNA(VLOOKUP(A692,'User Data'!$A:$G,7,FALSE)),"",VLOOKUP(A692,'User Data'!$A:$G,7,FALSE))</f>
        <v/>
      </c>
      <c r="G692" s="112"/>
    </row>
    <row r="693" spans="2:7" ht="15" customHeight="1" x14ac:dyDescent="0.3">
      <c r="B693" s="320"/>
      <c r="C693" s="321"/>
      <c r="D693" s="322"/>
      <c r="E693" s="318" t="str">
        <f>IF(ISNA(VLOOKUP(A693,'User Data'!$A:$G,7,FALSE)),"",VLOOKUP(A693,'User Data'!$A:$G,7,FALSE))</f>
        <v/>
      </c>
      <c r="G693" s="112"/>
    </row>
    <row r="694" spans="2:7" ht="15" customHeight="1" x14ac:dyDescent="0.3">
      <c r="B694" s="320"/>
      <c r="C694" s="321"/>
      <c r="D694" s="322"/>
      <c r="E694" s="318" t="str">
        <f>IF(ISNA(VLOOKUP(A694,'User Data'!$A:$G,7,FALSE)),"",VLOOKUP(A694,'User Data'!$A:$G,7,FALSE))</f>
        <v/>
      </c>
      <c r="G694" s="112"/>
    </row>
    <row r="695" spans="2:7" ht="15" customHeight="1" x14ac:dyDescent="0.3">
      <c r="B695" s="320"/>
      <c r="C695" s="321"/>
      <c r="D695" s="322"/>
      <c r="E695" s="318" t="str">
        <f>IF(ISNA(VLOOKUP(A695,'User Data'!$A:$G,7,FALSE)),"",VLOOKUP(A695,'User Data'!$A:$G,7,FALSE))</f>
        <v/>
      </c>
      <c r="G695" s="112"/>
    </row>
    <row r="696" spans="2:7" ht="15" customHeight="1" x14ac:dyDescent="0.3">
      <c r="B696" s="320"/>
      <c r="C696" s="321"/>
      <c r="D696" s="322"/>
      <c r="E696" s="318" t="str">
        <f>IF(ISNA(VLOOKUP(A696,'User Data'!$A:$G,7,FALSE)),"",VLOOKUP(A696,'User Data'!$A:$G,7,FALSE))</f>
        <v/>
      </c>
      <c r="G696" s="112"/>
    </row>
    <row r="697" spans="2:7" ht="15" customHeight="1" x14ac:dyDescent="0.3">
      <c r="B697" s="320"/>
      <c r="C697" s="321"/>
      <c r="D697" s="322"/>
      <c r="E697" s="318" t="str">
        <f>IF(ISNA(VLOOKUP(A697,'User Data'!$A:$G,7,FALSE)),"",VLOOKUP(A697,'User Data'!$A:$G,7,FALSE))</f>
        <v/>
      </c>
      <c r="G697" s="112"/>
    </row>
    <row r="698" spans="2:7" ht="15" customHeight="1" x14ac:dyDescent="0.3">
      <c r="B698" s="320"/>
      <c r="C698" s="321"/>
      <c r="D698" s="322"/>
      <c r="E698" s="318" t="str">
        <f>IF(ISNA(VLOOKUP(A698,'User Data'!$A:$G,7,FALSE)),"",VLOOKUP(A698,'User Data'!$A:$G,7,FALSE))</f>
        <v/>
      </c>
      <c r="G698" s="112"/>
    </row>
    <row r="699" spans="2:7" ht="15" customHeight="1" x14ac:dyDescent="0.3">
      <c r="B699" s="320"/>
      <c r="C699" s="321"/>
      <c r="D699" s="322"/>
      <c r="E699" s="318" t="str">
        <f>IF(ISNA(VLOOKUP(A699,'User Data'!$A:$G,7,FALSE)),"",VLOOKUP(A699,'User Data'!$A:$G,7,FALSE))</f>
        <v/>
      </c>
      <c r="G699" s="112"/>
    </row>
    <row r="700" spans="2:7" ht="15" customHeight="1" x14ac:dyDescent="0.3">
      <c r="B700" s="320"/>
      <c r="C700" s="321"/>
      <c r="D700" s="322"/>
      <c r="E700" s="318" t="str">
        <f>IF(ISNA(VLOOKUP(A700,'User Data'!$A:$G,7,FALSE)),"",VLOOKUP(A700,'User Data'!$A:$G,7,FALSE))</f>
        <v/>
      </c>
      <c r="G700" s="112"/>
    </row>
    <row r="701" spans="2:7" ht="15" customHeight="1" x14ac:dyDescent="0.3">
      <c r="B701" s="320"/>
      <c r="C701" s="321"/>
      <c r="D701" s="322"/>
      <c r="E701" s="318" t="str">
        <f>IF(ISNA(VLOOKUP(A701,'User Data'!$A:$G,7,FALSE)),"",VLOOKUP(A701,'User Data'!$A:$G,7,FALSE))</f>
        <v/>
      </c>
      <c r="G701" s="112"/>
    </row>
    <row r="702" spans="2:7" ht="15" customHeight="1" x14ac:dyDescent="0.3">
      <c r="B702" s="320"/>
      <c r="C702" s="321"/>
      <c r="D702" s="322"/>
      <c r="E702" s="318" t="str">
        <f>IF(ISNA(VLOOKUP(A702,'User Data'!$A:$G,7,FALSE)),"",VLOOKUP(A702,'User Data'!$A:$G,7,FALSE))</f>
        <v/>
      </c>
      <c r="G702" s="112"/>
    </row>
    <row r="703" spans="2:7" ht="15" customHeight="1" x14ac:dyDescent="0.3">
      <c r="B703" s="320"/>
      <c r="C703" s="321"/>
      <c r="D703" s="322"/>
      <c r="E703" s="318" t="str">
        <f>IF(ISNA(VLOOKUP(A703,'User Data'!$A:$G,7,FALSE)),"",VLOOKUP(A703,'User Data'!$A:$G,7,FALSE))</f>
        <v/>
      </c>
      <c r="G703" s="112"/>
    </row>
    <row r="704" spans="2:7" ht="15" customHeight="1" x14ac:dyDescent="0.3">
      <c r="B704" s="320"/>
      <c r="C704" s="321"/>
      <c r="D704" s="322"/>
      <c r="E704" s="318" t="str">
        <f>IF(ISNA(VLOOKUP(A704,'User Data'!$A:$G,7,FALSE)),"",VLOOKUP(A704,'User Data'!$A:$G,7,FALSE))</f>
        <v/>
      </c>
      <c r="G704" s="112"/>
    </row>
    <row r="705" spans="2:7" ht="15" customHeight="1" x14ac:dyDescent="0.3">
      <c r="B705" s="320"/>
      <c r="C705" s="321"/>
      <c r="D705" s="322"/>
      <c r="E705" s="318" t="str">
        <f>IF(ISNA(VLOOKUP(A705,'User Data'!$A:$G,7,FALSE)),"",VLOOKUP(A705,'User Data'!$A:$G,7,FALSE))</f>
        <v/>
      </c>
      <c r="G705" s="112"/>
    </row>
    <row r="706" spans="2:7" ht="15" customHeight="1" x14ac:dyDescent="0.3">
      <c r="B706" s="320"/>
      <c r="C706" s="321"/>
      <c r="D706" s="322"/>
      <c r="E706" s="318" t="str">
        <f>IF(ISNA(VLOOKUP(A706,'User Data'!$A:$G,7,FALSE)),"",VLOOKUP(A706,'User Data'!$A:$G,7,FALSE))</f>
        <v/>
      </c>
      <c r="G706" s="112"/>
    </row>
    <row r="707" spans="2:7" ht="15" customHeight="1" x14ac:dyDescent="0.3">
      <c r="B707" s="320"/>
      <c r="C707" s="321"/>
      <c r="D707" s="322"/>
      <c r="E707" s="318" t="str">
        <f>IF(ISNA(VLOOKUP(A707,'User Data'!$A:$G,7,FALSE)),"",VLOOKUP(A707,'User Data'!$A:$G,7,FALSE))</f>
        <v/>
      </c>
      <c r="G707" s="112"/>
    </row>
    <row r="708" spans="2:7" ht="15" customHeight="1" x14ac:dyDescent="0.3">
      <c r="B708" s="320"/>
      <c r="C708" s="321"/>
      <c r="D708" s="322"/>
      <c r="E708" s="318" t="str">
        <f>IF(ISNA(VLOOKUP(A708,'User Data'!$A:$G,7,FALSE)),"",VLOOKUP(A708,'User Data'!$A:$G,7,FALSE))</f>
        <v/>
      </c>
      <c r="G708" s="112"/>
    </row>
    <row r="709" spans="2:7" ht="15" customHeight="1" x14ac:dyDescent="0.3">
      <c r="B709" s="320"/>
      <c r="C709" s="321"/>
      <c r="D709" s="322"/>
      <c r="E709" s="318" t="str">
        <f>IF(ISNA(VLOOKUP(A709,'User Data'!$A:$G,7,FALSE)),"",VLOOKUP(A709,'User Data'!$A:$G,7,FALSE))</f>
        <v/>
      </c>
      <c r="G709" s="112"/>
    </row>
    <row r="710" spans="2:7" ht="15" customHeight="1" x14ac:dyDescent="0.3">
      <c r="B710" s="320"/>
      <c r="C710" s="321"/>
      <c r="D710" s="322"/>
      <c r="E710" s="318" t="str">
        <f>IF(ISNA(VLOOKUP(A710,'User Data'!$A:$G,7,FALSE)),"",VLOOKUP(A710,'User Data'!$A:$G,7,FALSE))</f>
        <v/>
      </c>
      <c r="G710" s="112"/>
    </row>
    <row r="711" spans="2:7" ht="15" customHeight="1" x14ac:dyDescent="0.3">
      <c r="B711" s="320"/>
      <c r="C711" s="321"/>
      <c r="D711" s="322"/>
      <c r="E711" s="318" t="str">
        <f>IF(ISNA(VLOOKUP(A711,'User Data'!$A:$G,7,FALSE)),"",VLOOKUP(A711,'User Data'!$A:$G,7,FALSE))</f>
        <v/>
      </c>
      <c r="G711" s="112"/>
    </row>
    <row r="712" spans="2:7" ht="15" customHeight="1" x14ac:dyDescent="0.3">
      <c r="B712" s="320"/>
      <c r="C712" s="321"/>
      <c r="D712" s="322"/>
      <c r="E712" s="318" t="str">
        <f>IF(ISNA(VLOOKUP(A712,'User Data'!$A:$G,7,FALSE)),"",VLOOKUP(A712,'User Data'!$A:$G,7,FALSE))</f>
        <v/>
      </c>
      <c r="G712" s="112"/>
    </row>
    <row r="713" spans="2:7" ht="15" customHeight="1" x14ac:dyDescent="0.3">
      <c r="B713" s="320"/>
      <c r="C713" s="321"/>
      <c r="D713" s="322"/>
      <c r="E713" s="318" t="str">
        <f>IF(ISNA(VLOOKUP(A713,'User Data'!$A:$G,7,FALSE)),"",VLOOKUP(A713,'User Data'!$A:$G,7,FALSE))</f>
        <v/>
      </c>
      <c r="G713" s="112"/>
    </row>
    <row r="714" spans="2:7" ht="15" customHeight="1" x14ac:dyDescent="0.3">
      <c r="B714" s="320"/>
      <c r="C714" s="321"/>
      <c r="D714" s="322"/>
      <c r="E714" s="318" t="str">
        <f>IF(ISNA(VLOOKUP(A714,'User Data'!$A:$G,7,FALSE)),"",VLOOKUP(A714,'User Data'!$A:$G,7,FALSE))</f>
        <v/>
      </c>
      <c r="G714" s="112"/>
    </row>
    <row r="715" spans="2:7" ht="15" customHeight="1" x14ac:dyDescent="0.3">
      <c r="B715" s="320"/>
      <c r="C715" s="321"/>
      <c r="D715" s="322"/>
      <c r="E715" s="318" t="str">
        <f>IF(ISNA(VLOOKUP(A715,'User Data'!$A:$G,7,FALSE)),"",VLOOKUP(A715,'User Data'!$A:$G,7,FALSE))</f>
        <v/>
      </c>
      <c r="G715" s="112"/>
    </row>
    <row r="716" spans="2:7" ht="15" customHeight="1" x14ac:dyDescent="0.3">
      <c r="B716" s="320"/>
      <c r="C716" s="321"/>
      <c r="D716" s="322"/>
      <c r="E716" s="318" t="str">
        <f>IF(ISNA(VLOOKUP(A716,'User Data'!$A:$G,7,FALSE)),"",VLOOKUP(A716,'User Data'!$A:$G,7,FALSE))</f>
        <v/>
      </c>
      <c r="G716" s="112"/>
    </row>
    <row r="717" spans="2:7" ht="15" customHeight="1" x14ac:dyDescent="0.3">
      <c r="B717" s="320"/>
      <c r="C717" s="321"/>
      <c r="D717" s="322"/>
      <c r="E717" s="318" t="str">
        <f>IF(ISNA(VLOOKUP(A717,'User Data'!$A:$G,7,FALSE)),"",VLOOKUP(A717,'User Data'!$A:$G,7,FALSE))</f>
        <v/>
      </c>
      <c r="G717" s="112"/>
    </row>
    <row r="718" spans="2:7" ht="15" customHeight="1" x14ac:dyDescent="0.3">
      <c r="B718" s="320"/>
      <c r="C718" s="321"/>
      <c r="D718" s="322"/>
      <c r="E718" s="318" t="str">
        <f>IF(ISNA(VLOOKUP(A718,'User Data'!$A:$G,7,FALSE)),"",VLOOKUP(A718,'User Data'!$A:$G,7,FALSE))</f>
        <v/>
      </c>
      <c r="G718" s="112"/>
    </row>
    <row r="719" spans="2:7" ht="15" customHeight="1" x14ac:dyDescent="0.3">
      <c r="B719" s="320"/>
      <c r="C719" s="321"/>
      <c r="D719" s="322"/>
      <c r="E719" s="318" t="str">
        <f>IF(ISNA(VLOOKUP(A719,'User Data'!$A:$G,7,FALSE)),"",VLOOKUP(A719,'User Data'!$A:$G,7,FALSE))</f>
        <v/>
      </c>
      <c r="G719" s="112"/>
    </row>
    <row r="720" spans="2:7" ht="15" customHeight="1" x14ac:dyDescent="0.3">
      <c r="B720" s="320"/>
      <c r="C720" s="321"/>
      <c r="D720" s="322"/>
      <c r="E720" s="318" t="str">
        <f>IF(ISNA(VLOOKUP(A720,'User Data'!$A:$G,7,FALSE)),"",VLOOKUP(A720,'User Data'!$A:$G,7,FALSE))</f>
        <v/>
      </c>
      <c r="G720" s="112"/>
    </row>
    <row r="721" spans="2:7" ht="15" customHeight="1" x14ac:dyDescent="0.3">
      <c r="B721" s="320"/>
      <c r="C721" s="321"/>
      <c r="D721" s="322"/>
      <c r="E721" s="318" t="str">
        <f>IF(ISNA(VLOOKUP(A721,'User Data'!$A:$G,7,FALSE)),"",VLOOKUP(A721,'User Data'!$A:$G,7,FALSE))</f>
        <v/>
      </c>
      <c r="G721" s="112"/>
    </row>
    <row r="722" spans="2:7" ht="15" customHeight="1" x14ac:dyDescent="0.3">
      <c r="B722" s="320"/>
      <c r="C722" s="321"/>
      <c r="D722" s="322"/>
      <c r="E722" s="318" t="str">
        <f>IF(ISNA(VLOOKUP(A722,'User Data'!$A:$G,7,FALSE)),"",VLOOKUP(A722,'User Data'!$A:$G,7,FALSE))</f>
        <v/>
      </c>
      <c r="G722" s="112"/>
    </row>
    <row r="723" spans="2:7" ht="15" customHeight="1" x14ac:dyDescent="0.3">
      <c r="B723" s="320"/>
      <c r="C723" s="321"/>
      <c r="D723" s="322"/>
      <c r="E723" s="318" t="str">
        <f>IF(ISNA(VLOOKUP(A723,'User Data'!$A:$G,7,FALSE)),"",VLOOKUP(A723,'User Data'!$A:$G,7,FALSE))</f>
        <v/>
      </c>
      <c r="G723" s="112"/>
    </row>
    <row r="724" spans="2:7" ht="15" customHeight="1" x14ac:dyDescent="0.3">
      <c r="B724" s="320"/>
      <c r="C724" s="321"/>
      <c r="D724" s="322"/>
      <c r="E724" s="318" t="str">
        <f>IF(ISNA(VLOOKUP(A724,'User Data'!$A:$G,7,FALSE)),"",VLOOKUP(A724,'User Data'!$A:$G,7,FALSE))</f>
        <v/>
      </c>
      <c r="G724" s="112"/>
    </row>
    <row r="725" spans="2:7" ht="15" customHeight="1" x14ac:dyDescent="0.3">
      <c r="B725" s="320"/>
      <c r="C725" s="321"/>
      <c r="D725" s="322"/>
      <c r="E725" s="318" t="str">
        <f>IF(ISNA(VLOOKUP(A725,'User Data'!$A:$G,7,FALSE)),"",VLOOKUP(A725,'User Data'!$A:$G,7,FALSE))</f>
        <v/>
      </c>
      <c r="G725" s="112"/>
    </row>
    <row r="726" spans="2:7" ht="15" customHeight="1" x14ac:dyDescent="0.3">
      <c r="B726" s="320"/>
      <c r="C726" s="321"/>
      <c r="D726" s="322"/>
      <c r="E726" s="318" t="str">
        <f>IF(ISNA(VLOOKUP(A726,'User Data'!$A:$G,7,FALSE)),"",VLOOKUP(A726,'User Data'!$A:$G,7,FALSE))</f>
        <v/>
      </c>
      <c r="G726" s="112"/>
    </row>
    <row r="727" spans="2:7" ht="15" customHeight="1" x14ac:dyDescent="0.3">
      <c r="B727" s="320"/>
      <c r="C727" s="321"/>
      <c r="D727" s="322"/>
      <c r="E727" s="318" t="str">
        <f>IF(ISNA(VLOOKUP(A727,'User Data'!$A:$G,7,FALSE)),"",VLOOKUP(A727,'User Data'!$A:$G,7,FALSE))</f>
        <v/>
      </c>
      <c r="G727" s="112"/>
    </row>
    <row r="728" spans="2:7" ht="15" customHeight="1" x14ac:dyDescent="0.3">
      <c r="B728" s="320"/>
      <c r="C728" s="321"/>
      <c r="D728" s="322"/>
      <c r="E728" s="318" t="str">
        <f>IF(ISNA(VLOOKUP(A728,'User Data'!$A:$G,7,FALSE)),"",VLOOKUP(A728,'User Data'!$A:$G,7,FALSE))</f>
        <v/>
      </c>
      <c r="G728" s="112"/>
    </row>
    <row r="729" spans="2:7" ht="15" customHeight="1" x14ac:dyDescent="0.3">
      <c r="B729" s="320"/>
      <c r="C729" s="321"/>
      <c r="D729" s="322"/>
      <c r="E729" s="318" t="str">
        <f>IF(ISNA(VLOOKUP(A729,'User Data'!$A:$G,7,FALSE)),"",VLOOKUP(A729,'User Data'!$A:$G,7,FALSE))</f>
        <v/>
      </c>
      <c r="G729" s="112"/>
    </row>
    <row r="730" spans="2:7" ht="15" customHeight="1" x14ac:dyDescent="0.3">
      <c r="B730" s="320"/>
      <c r="C730" s="321"/>
      <c r="D730" s="322"/>
      <c r="E730" s="318" t="str">
        <f>IF(ISNA(VLOOKUP(A730,'User Data'!$A:$G,7,FALSE)),"",VLOOKUP(A730,'User Data'!$A:$G,7,FALSE))</f>
        <v/>
      </c>
      <c r="G730" s="112"/>
    </row>
    <row r="731" spans="2:7" ht="15" customHeight="1" x14ac:dyDescent="0.3">
      <c r="B731" s="320"/>
      <c r="C731" s="321"/>
      <c r="D731" s="322"/>
      <c r="E731" s="318" t="str">
        <f>IF(ISNA(VLOOKUP(A731,'User Data'!$A:$G,7,FALSE)),"",VLOOKUP(A731,'User Data'!$A:$G,7,FALSE))</f>
        <v/>
      </c>
      <c r="G731" s="112"/>
    </row>
    <row r="732" spans="2:7" ht="15" customHeight="1" x14ac:dyDescent="0.3">
      <c r="B732" s="320"/>
      <c r="C732" s="321"/>
      <c r="D732" s="322"/>
      <c r="E732" s="318" t="str">
        <f>IF(ISNA(VLOOKUP(A732,'User Data'!$A:$G,7,FALSE)),"",VLOOKUP(A732,'User Data'!$A:$G,7,FALSE))</f>
        <v/>
      </c>
      <c r="G732" s="112"/>
    </row>
    <row r="733" spans="2:7" ht="15" customHeight="1" x14ac:dyDescent="0.3">
      <c r="B733" s="320"/>
      <c r="C733" s="321"/>
      <c r="D733" s="322"/>
      <c r="E733" s="318" t="str">
        <f>IF(ISNA(VLOOKUP(A733,'User Data'!$A:$G,7,FALSE)),"",VLOOKUP(A733,'User Data'!$A:$G,7,FALSE))</f>
        <v/>
      </c>
      <c r="G733" s="112"/>
    </row>
    <row r="734" spans="2:7" ht="15" customHeight="1" x14ac:dyDescent="0.3">
      <c r="B734" s="320"/>
      <c r="C734" s="321"/>
      <c r="D734" s="322"/>
      <c r="E734" s="318" t="str">
        <f>IF(ISNA(VLOOKUP(A734,'User Data'!$A:$G,7,FALSE)),"",VLOOKUP(A734,'User Data'!$A:$G,7,FALSE))</f>
        <v/>
      </c>
      <c r="G734" s="112"/>
    </row>
    <row r="735" spans="2:7" ht="15" customHeight="1" x14ac:dyDescent="0.3">
      <c r="B735" s="320"/>
      <c r="C735" s="321"/>
      <c r="D735" s="322"/>
      <c r="E735" s="318" t="str">
        <f>IF(ISNA(VLOOKUP(A735,'User Data'!$A:$G,7,FALSE)),"",VLOOKUP(A735,'User Data'!$A:$G,7,FALSE))</f>
        <v/>
      </c>
      <c r="G735" s="112"/>
    </row>
    <row r="736" spans="2:7" ht="15" customHeight="1" x14ac:dyDescent="0.3">
      <c r="B736" s="320"/>
      <c r="C736" s="321"/>
      <c r="D736" s="322"/>
      <c r="E736" s="318" t="str">
        <f>IF(ISNA(VLOOKUP(A736,'User Data'!$A:$G,7,FALSE)),"",VLOOKUP(A736,'User Data'!$A:$G,7,FALSE))</f>
        <v/>
      </c>
      <c r="G736" s="112"/>
    </row>
    <row r="737" spans="2:7" ht="15" customHeight="1" x14ac:dyDescent="0.3">
      <c r="B737" s="320"/>
      <c r="C737" s="321"/>
      <c r="D737" s="322"/>
      <c r="E737" s="318" t="str">
        <f>IF(ISNA(VLOOKUP(A737,'User Data'!$A:$G,7,FALSE)),"",VLOOKUP(A737,'User Data'!$A:$G,7,FALSE))</f>
        <v/>
      </c>
      <c r="G737" s="112"/>
    </row>
    <row r="738" spans="2:7" ht="15" customHeight="1" x14ac:dyDescent="0.3">
      <c r="B738" s="320"/>
      <c r="C738" s="321"/>
      <c r="D738" s="322"/>
      <c r="E738" s="318" t="str">
        <f>IF(ISNA(VLOOKUP(A738,'User Data'!$A:$G,7,FALSE)),"",VLOOKUP(A738,'User Data'!$A:$G,7,FALSE))</f>
        <v/>
      </c>
      <c r="G738" s="112"/>
    </row>
    <row r="739" spans="2:7" ht="15" customHeight="1" x14ac:dyDescent="0.3">
      <c r="B739" s="320"/>
      <c r="C739" s="321"/>
      <c r="D739" s="322"/>
      <c r="E739" s="318" t="str">
        <f>IF(ISNA(VLOOKUP(A739,'User Data'!$A:$G,7,FALSE)),"",VLOOKUP(A739,'User Data'!$A:$G,7,FALSE))</f>
        <v/>
      </c>
      <c r="G739" s="112"/>
    </row>
    <row r="740" spans="2:7" ht="15" customHeight="1" x14ac:dyDescent="0.3">
      <c r="B740" s="320"/>
      <c r="C740" s="321"/>
      <c r="D740" s="322"/>
      <c r="E740" s="318" t="str">
        <f>IF(ISNA(VLOOKUP(A740,'User Data'!$A:$G,7,FALSE)),"",VLOOKUP(A740,'User Data'!$A:$G,7,FALSE))</f>
        <v/>
      </c>
      <c r="G740" s="112"/>
    </row>
    <row r="741" spans="2:7" ht="15" customHeight="1" x14ac:dyDescent="0.3">
      <c r="B741" s="320"/>
      <c r="C741" s="321"/>
      <c r="D741" s="322"/>
      <c r="E741" s="318" t="str">
        <f>IF(ISNA(VLOOKUP(A741,'User Data'!$A:$G,7,FALSE)),"",VLOOKUP(A741,'User Data'!$A:$G,7,FALSE))</f>
        <v/>
      </c>
      <c r="G741" s="112"/>
    </row>
    <row r="742" spans="2:7" ht="15" customHeight="1" x14ac:dyDescent="0.3">
      <c r="B742" s="320"/>
      <c r="C742" s="321"/>
      <c r="D742" s="322"/>
      <c r="E742" s="318" t="str">
        <f>IF(ISNA(VLOOKUP(A742,'User Data'!$A:$G,7,FALSE)),"",VLOOKUP(A742,'User Data'!$A:$G,7,FALSE))</f>
        <v/>
      </c>
      <c r="G742" s="112"/>
    </row>
    <row r="743" spans="2:7" ht="15" customHeight="1" x14ac:dyDescent="0.3">
      <c r="B743" s="320"/>
      <c r="C743" s="321"/>
      <c r="D743" s="322"/>
      <c r="E743" s="318" t="str">
        <f>IF(ISNA(VLOOKUP(A743,'User Data'!$A:$G,7,FALSE)),"",VLOOKUP(A743,'User Data'!$A:$G,7,FALSE))</f>
        <v/>
      </c>
      <c r="G743" s="112"/>
    </row>
    <row r="744" spans="2:7" ht="15" customHeight="1" x14ac:dyDescent="0.3">
      <c r="B744" s="320"/>
      <c r="C744" s="321"/>
      <c r="D744" s="322"/>
      <c r="E744" s="318" t="str">
        <f>IF(ISNA(VLOOKUP(A744,'User Data'!$A:$G,7,FALSE)),"",VLOOKUP(A744,'User Data'!$A:$G,7,FALSE))</f>
        <v/>
      </c>
      <c r="G744" s="112"/>
    </row>
    <row r="745" spans="2:7" ht="15" customHeight="1" x14ac:dyDescent="0.3">
      <c r="B745" s="320"/>
      <c r="C745" s="321"/>
      <c r="D745" s="322"/>
      <c r="E745" s="318" t="str">
        <f>IF(ISNA(VLOOKUP(A745,'User Data'!$A:$G,7,FALSE)),"",VLOOKUP(A745,'User Data'!$A:$G,7,FALSE))</f>
        <v/>
      </c>
      <c r="G745" s="112"/>
    </row>
    <row r="746" spans="2:7" ht="15" customHeight="1" x14ac:dyDescent="0.3">
      <c r="B746" s="320"/>
      <c r="C746" s="321"/>
      <c r="D746" s="322"/>
      <c r="E746" s="318" t="str">
        <f>IF(ISNA(VLOOKUP(A746,'User Data'!$A:$G,7,FALSE)),"",VLOOKUP(A746,'User Data'!$A:$G,7,FALSE))</f>
        <v/>
      </c>
      <c r="G746" s="112"/>
    </row>
    <row r="747" spans="2:7" ht="15" customHeight="1" x14ac:dyDescent="0.3">
      <c r="B747" s="320"/>
      <c r="C747" s="321"/>
      <c r="D747" s="322"/>
      <c r="E747" s="318" t="str">
        <f>IF(ISNA(VLOOKUP(A747,'User Data'!$A:$G,7,FALSE)),"",VLOOKUP(A747,'User Data'!$A:$G,7,FALSE))</f>
        <v/>
      </c>
      <c r="G747" s="112"/>
    </row>
    <row r="748" spans="2:7" ht="15" customHeight="1" x14ac:dyDescent="0.3">
      <c r="B748" s="320"/>
      <c r="C748" s="321"/>
      <c r="D748" s="322"/>
      <c r="E748" s="318" t="str">
        <f>IF(ISNA(VLOOKUP(A748,'User Data'!$A:$G,7,FALSE)),"",VLOOKUP(A748,'User Data'!$A:$G,7,FALSE))</f>
        <v/>
      </c>
      <c r="G748" s="112"/>
    </row>
    <row r="749" spans="2:7" ht="15" customHeight="1" x14ac:dyDescent="0.3">
      <c r="B749" s="320"/>
      <c r="C749" s="321"/>
      <c r="D749" s="322"/>
      <c r="E749" s="318" t="str">
        <f>IF(ISNA(VLOOKUP(A749,'User Data'!$A:$G,7,FALSE)),"",VLOOKUP(A749,'User Data'!$A:$G,7,FALSE))</f>
        <v/>
      </c>
      <c r="G749" s="112"/>
    </row>
    <row r="750" spans="2:7" ht="15" customHeight="1" x14ac:dyDescent="0.3">
      <c r="B750" s="320"/>
      <c r="C750" s="321"/>
      <c r="D750" s="322"/>
      <c r="E750" s="318" t="str">
        <f>IF(ISNA(VLOOKUP(A750,'User Data'!$A:$G,7,FALSE)),"",VLOOKUP(A750,'User Data'!$A:$G,7,FALSE))</f>
        <v/>
      </c>
      <c r="G750" s="112"/>
    </row>
    <row r="751" spans="2:7" ht="15" customHeight="1" x14ac:dyDescent="0.3">
      <c r="B751" s="320"/>
      <c r="C751" s="321"/>
      <c r="D751" s="322"/>
      <c r="E751" s="318" t="str">
        <f>IF(ISNA(VLOOKUP(A751,'User Data'!$A:$G,7,FALSE)),"",VLOOKUP(A751,'User Data'!$A:$G,7,FALSE))</f>
        <v/>
      </c>
      <c r="G751" s="112"/>
    </row>
    <row r="752" spans="2:7" ht="15" customHeight="1" x14ac:dyDescent="0.3">
      <c r="B752" s="320"/>
      <c r="C752" s="321"/>
      <c r="D752" s="322"/>
      <c r="E752" s="318" t="str">
        <f>IF(ISNA(VLOOKUP(A752,'User Data'!$A:$G,7,FALSE)),"",VLOOKUP(A752,'User Data'!$A:$G,7,FALSE))</f>
        <v/>
      </c>
      <c r="G752" s="112"/>
    </row>
    <row r="753" spans="2:7" ht="15" customHeight="1" x14ac:dyDescent="0.3">
      <c r="B753" s="320"/>
      <c r="C753" s="321"/>
      <c r="D753" s="322"/>
      <c r="E753" s="318" t="str">
        <f>IF(ISNA(VLOOKUP(A753,'User Data'!$A:$G,7,FALSE)),"",VLOOKUP(A753,'User Data'!$A:$G,7,FALSE))</f>
        <v/>
      </c>
      <c r="G753" s="112"/>
    </row>
    <row r="754" spans="2:7" ht="15" customHeight="1" x14ac:dyDescent="0.3">
      <c r="B754" s="320"/>
      <c r="C754" s="321"/>
      <c r="D754" s="322"/>
      <c r="E754" s="318" t="str">
        <f>IF(ISNA(VLOOKUP(A754,'User Data'!$A:$G,7,FALSE)),"",VLOOKUP(A754,'User Data'!$A:$G,7,FALSE))</f>
        <v/>
      </c>
      <c r="G754" s="112"/>
    </row>
    <row r="755" spans="2:7" ht="15" customHeight="1" x14ac:dyDescent="0.3">
      <c r="B755" s="320"/>
      <c r="C755" s="321"/>
      <c r="D755" s="322"/>
      <c r="E755" s="318" t="str">
        <f>IF(ISNA(VLOOKUP(A755,'User Data'!$A:$G,7,FALSE)),"",VLOOKUP(A755,'User Data'!$A:$G,7,FALSE))</f>
        <v/>
      </c>
      <c r="G755" s="112"/>
    </row>
    <row r="756" spans="2:7" ht="15" customHeight="1" x14ac:dyDescent="0.3">
      <c r="B756" s="320"/>
      <c r="C756" s="321"/>
      <c r="D756" s="322"/>
      <c r="E756" s="318" t="str">
        <f>IF(ISNA(VLOOKUP(A756,'User Data'!$A:$G,7,FALSE)),"",VLOOKUP(A756,'User Data'!$A:$G,7,FALSE))</f>
        <v/>
      </c>
      <c r="G756" s="112"/>
    </row>
    <row r="757" spans="2:7" ht="15" customHeight="1" x14ac:dyDescent="0.3">
      <c r="B757" s="320"/>
      <c r="C757" s="321"/>
      <c r="D757" s="322"/>
      <c r="E757" s="318" t="str">
        <f>IF(ISNA(VLOOKUP(A757,'User Data'!$A:$G,7,FALSE)),"",VLOOKUP(A757,'User Data'!$A:$G,7,FALSE))</f>
        <v/>
      </c>
      <c r="G757" s="112"/>
    </row>
    <row r="758" spans="2:7" ht="15" customHeight="1" x14ac:dyDescent="0.3">
      <c r="B758" s="320"/>
      <c r="C758" s="321"/>
      <c r="D758" s="322"/>
      <c r="E758" s="318" t="str">
        <f>IF(ISNA(VLOOKUP(A758,'User Data'!$A:$G,7,FALSE)),"",VLOOKUP(A758,'User Data'!$A:$G,7,FALSE))</f>
        <v/>
      </c>
      <c r="G758" s="112"/>
    </row>
    <row r="759" spans="2:7" ht="15" customHeight="1" x14ac:dyDescent="0.3">
      <c r="B759" s="320"/>
      <c r="C759" s="321"/>
      <c r="D759" s="322"/>
      <c r="E759" s="318" t="str">
        <f>IF(ISNA(VLOOKUP(A759,'User Data'!$A:$G,7,FALSE)),"",VLOOKUP(A759,'User Data'!$A:$G,7,FALSE))</f>
        <v/>
      </c>
      <c r="G759" s="112"/>
    </row>
    <row r="760" spans="2:7" ht="15" customHeight="1" x14ac:dyDescent="0.3">
      <c r="B760" s="320"/>
      <c r="C760" s="321"/>
      <c r="D760" s="322"/>
      <c r="E760" s="318" t="str">
        <f>IF(ISNA(VLOOKUP(A760,'User Data'!$A:$G,7,FALSE)),"",VLOOKUP(A760,'User Data'!$A:$G,7,FALSE))</f>
        <v/>
      </c>
      <c r="G760" s="112"/>
    </row>
    <row r="761" spans="2:7" ht="15" customHeight="1" x14ac:dyDescent="0.3">
      <c r="B761" s="320"/>
      <c r="C761" s="321"/>
      <c r="D761" s="322"/>
      <c r="E761" s="318" t="str">
        <f>IF(ISNA(VLOOKUP(A761,'User Data'!$A:$G,7,FALSE)),"",VLOOKUP(A761,'User Data'!$A:$G,7,FALSE))</f>
        <v/>
      </c>
      <c r="G761" s="112"/>
    </row>
    <row r="762" spans="2:7" ht="15" customHeight="1" x14ac:dyDescent="0.3">
      <c r="B762" s="320"/>
      <c r="C762" s="321"/>
      <c r="D762" s="322"/>
      <c r="E762" s="318" t="str">
        <f>IF(ISNA(VLOOKUP(A762,'User Data'!$A:$G,7,FALSE)),"",VLOOKUP(A762,'User Data'!$A:$G,7,FALSE))</f>
        <v/>
      </c>
      <c r="G762" s="112"/>
    </row>
    <row r="763" spans="2:7" ht="15" customHeight="1" x14ac:dyDescent="0.3">
      <c r="B763" s="320"/>
      <c r="C763" s="321"/>
      <c r="D763" s="322"/>
      <c r="E763" s="318" t="str">
        <f>IF(ISNA(VLOOKUP(A763,'User Data'!$A:$G,7,FALSE)),"",VLOOKUP(A763,'User Data'!$A:$G,7,FALSE))</f>
        <v/>
      </c>
      <c r="G763" s="112"/>
    </row>
    <row r="764" spans="2:7" ht="15" customHeight="1" x14ac:dyDescent="0.3">
      <c r="B764" s="320"/>
      <c r="C764" s="321"/>
      <c r="D764" s="322"/>
      <c r="E764" s="318" t="str">
        <f>IF(ISNA(VLOOKUP(A764,'User Data'!$A:$G,7,FALSE)),"",VLOOKUP(A764,'User Data'!$A:$G,7,FALSE))</f>
        <v/>
      </c>
      <c r="G764" s="112"/>
    </row>
    <row r="765" spans="2:7" ht="15" customHeight="1" x14ac:dyDescent="0.3">
      <c r="B765" s="320"/>
      <c r="C765" s="321"/>
      <c r="D765" s="322"/>
      <c r="E765" s="318" t="str">
        <f>IF(ISNA(VLOOKUP(A765,'User Data'!$A:$G,7,FALSE)),"",VLOOKUP(A765,'User Data'!$A:$G,7,FALSE))</f>
        <v/>
      </c>
      <c r="G765" s="112"/>
    </row>
    <row r="766" spans="2:7" ht="15" customHeight="1" x14ac:dyDescent="0.3">
      <c r="B766" s="320"/>
      <c r="C766" s="321"/>
      <c r="D766" s="322"/>
      <c r="E766" s="318" t="str">
        <f>IF(ISNA(VLOOKUP(A766,'User Data'!$A:$G,7,FALSE)),"",VLOOKUP(A766,'User Data'!$A:$G,7,FALSE))</f>
        <v/>
      </c>
      <c r="G766" s="112"/>
    </row>
    <row r="767" spans="2:7" ht="15" customHeight="1" x14ac:dyDescent="0.3">
      <c r="B767" s="320"/>
      <c r="C767" s="321"/>
      <c r="D767" s="322"/>
      <c r="E767" s="318" t="str">
        <f>IF(ISNA(VLOOKUP(A767,'User Data'!$A:$G,7,FALSE)),"",VLOOKUP(A767,'User Data'!$A:$G,7,FALSE))</f>
        <v/>
      </c>
      <c r="G767" s="112"/>
    </row>
    <row r="768" spans="2:7" ht="15" customHeight="1" x14ac:dyDescent="0.3">
      <c r="B768" s="320"/>
      <c r="C768" s="321"/>
      <c r="D768" s="322"/>
      <c r="E768" s="318" t="str">
        <f>IF(ISNA(VLOOKUP(A768,'User Data'!$A:$G,7,FALSE)),"",VLOOKUP(A768,'User Data'!$A:$G,7,FALSE))</f>
        <v/>
      </c>
      <c r="G768" s="112"/>
    </row>
    <row r="769" spans="2:7" ht="15" customHeight="1" x14ac:dyDescent="0.3">
      <c r="B769" s="320"/>
      <c r="C769" s="321"/>
      <c r="D769" s="322"/>
      <c r="E769" s="318" t="str">
        <f>IF(ISNA(VLOOKUP(A769,'User Data'!$A:$G,7,FALSE)),"",VLOOKUP(A769,'User Data'!$A:$G,7,FALSE))</f>
        <v/>
      </c>
      <c r="G769" s="112"/>
    </row>
    <row r="770" spans="2:7" ht="15" customHeight="1" x14ac:dyDescent="0.3">
      <c r="B770" s="320"/>
      <c r="C770" s="321"/>
      <c r="D770" s="322"/>
      <c r="E770" s="318" t="str">
        <f>IF(ISNA(VLOOKUP(A770,'User Data'!$A:$G,7,FALSE)),"",VLOOKUP(A770,'User Data'!$A:$G,7,FALSE))</f>
        <v/>
      </c>
      <c r="G770" s="112"/>
    </row>
    <row r="771" spans="2:7" ht="15" customHeight="1" x14ac:dyDescent="0.3">
      <c r="B771" s="320"/>
      <c r="C771" s="321"/>
      <c r="D771" s="322"/>
      <c r="E771" s="318" t="str">
        <f>IF(ISNA(VLOOKUP(A771,'User Data'!$A:$G,7,FALSE)),"",VLOOKUP(A771,'User Data'!$A:$G,7,FALSE))</f>
        <v/>
      </c>
      <c r="G771" s="112"/>
    </row>
    <row r="772" spans="2:7" ht="15" customHeight="1" x14ac:dyDescent="0.3">
      <c r="B772" s="320"/>
      <c r="C772" s="321"/>
      <c r="D772" s="322"/>
      <c r="E772" s="318" t="str">
        <f>IF(ISNA(VLOOKUP(A772,'User Data'!$A:$G,7,FALSE)),"",VLOOKUP(A772,'User Data'!$A:$G,7,FALSE))</f>
        <v/>
      </c>
      <c r="G772" s="112"/>
    </row>
    <row r="773" spans="2:7" ht="15" customHeight="1" x14ac:dyDescent="0.3">
      <c r="B773" s="320"/>
      <c r="C773" s="321"/>
      <c r="D773" s="322"/>
      <c r="E773" s="318" t="str">
        <f>IF(ISNA(VLOOKUP(A773,'User Data'!$A:$G,7,FALSE)),"",VLOOKUP(A773,'User Data'!$A:$G,7,FALSE))</f>
        <v/>
      </c>
      <c r="G773" s="112"/>
    </row>
    <row r="774" spans="2:7" ht="15" customHeight="1" x14ac:dyDescent="0.3">
      <c r="B774" s="320"/>
      <c r="C774" s="321"/>
      <c r="D774" s="322"/>
      <c r="E774" s="318" t="str">
        <f>IF(ISNA(VLOOKUP(A774,'User Data'!$A:$G,7,FALSE)),"",VLOOKUP(A774,'User Data'!$A:$G,7,FALSE))</f>
        <v/>
      </c>
      <c r="G774" s="112"/>
    </row>
    <row r="775" spans="2:7" ht="15" customHeight="1" x14ac:dyDescent="0.3">
      <c r="B775" s="320"/>
      <c r="C775" s="321"/>
      <c r="D775" s="322"/>
      <c r="E775" s="318" t="str">
        <f>IF(ISNA(VLOOKUP(A775,'User Data'!$A:$G,7,FALSE)),"",VLOOKUP(A775,'User Data'!$A:$G,7,FALSE))</f>
        <v/>
      </c>
      <c r="G775" s="112"/>
    </row>
    <row r="776" spans="2:7" ht="15" customHeight="1" x14ac:dyDescent="0.3">
      <c r="B776" s="320"/>
      <c r="C776" s="321"/>
      <c r="D776" s="322"/>
      <c r="E776" s="318" t="str">
        <f>IF(ISNA(VLOOKUP(A776,'User Data'!$A:$G,7,FALSE)),"",VLOOKUP(A776,'User Data'!$A:$G,7,FALSE))</f>
        <v/>
      </c>
      <c r="G776" s="112"/>
    </row>
    <row r="777" spans="2:7" ht="15" customHeight="1" x14ac:dyDescent="0.3">
      <c r="B777" s="320"/>
      <c r="C777" s="321"/>
      <c r="D777" s="322"/>
      <c r="E777" s="318" t="str">
        <f>IF(ISNA(VLOOKUP(A777,'User Data'!$A:$G,7,FALSE)),"",VLOOKUP(A777,'User Data'!$A:$G,7,FALSE))</f>
        <v/>
      </c>
      <c r="G777" s="112"/>
    </row>
    <row r="778" spans="2:7" ht="15" customHeight="1" x14ac:dyDescent="0.3">
      <c r="B778" s="320"/>
      <c r="C778" s="321"/>
      <c r="D778" s="322"/>
      <c r="E778" s="318" t="str">
        <f>IF(ISNA(VLOOKUP(A778,'User Data'!$A:$G,7,FALSE)),"",VLOOKUP(A778,'User Data'!$A:$G,7,FALSE))</f>
        <v/>
      </c>
      <c r="G778" s="112"/>
    </row>
    <row r="779" spans="2:7" ht="15" customHeight="1" x14ac:dyDescent="0.3">
      <c r="B779" s="320"/>
      <c r="C779" s="321"/>
      <c r="D779" s="322"/>
      <c r="E779" s="318" t="str">
        <f>IF(ISNA(VLOOKUP(A779,'User Data'!$A:$G,7,FALSE)),"",VLOOKUP(A779,'User Data'!$A:$G,7,FALSE))</f>
        <v/>
      </c>
      <c r="G779" s="112"/>
    </row>
    <row r="780" spans="2:7" ht="15" customHeight="1" x14ac:dyDescent="0.3">
      <c r="B780" s="320"/>
      <c r="C780" s="321"/>
      <c r="D780" s="322"/>
      <c r="E780" s="318" t="str">
        <f>IF(ISNA(VLOOKUP(A780,'User Data'!$A:$G,7,FALSE)),"",VLOOKUP(A780,'User Data'!$A:$G,7,FALSE))</f>
        <v/>
      </c>
      <c r="G780" s="112"/>
    </row>
    <row r="781" spans="2:7" ht="15" customHeight="1" x14ac:dyDescent="0.3">
      <c r="B781" s="320"/>
      <c r="C781" s="321"/>
      <c r="D781" s="322"/>
      <c r="E781" s="318" t="str">
        <f>IF(ISNA(VLOOKUP(A781,'User Data'!$A:$G,7,FALSE)),"",VLOOKUP(A781,'User Data'!$A:$G,7,FALSE))</f>
        <v/>
      </c>
      <c r="G781" s="112"/>
    </row>
    <row r="782" spans="2:7" ht="15" customHeight="1" x14ac:dyDescent="0.3">
      <c r="B782" s="320"/>
      <c r="C782" s="321"/>
      <c r="D782" s="322"/>
      <c r="E782" s="318" t="str">
        <f>IF(ISNA(VLOOKUP(A782,'User Data'!$A:$G,7,FALSE)),"",VLOOKUP(A782,'User Data'!$A:$G,7,FALSE))</f>
        <v/>
      </c>
      <c r="G782" s="112"/>
    </row>
    <row r="783" spans="2:7" ht="15" customHeight="1" x14ac:dyDescent="0.3">
      <c r="B783" s="320"/>
      <c r="C783" s="321"/>
      <c r="D783" s="322"/>
      <c r="E783" s="318" t="str">
        <f>IF(ISNA(VLOOKUP(A783,'User Data'!$A:$G,7,FALSE)),"",VLOOKUP(A783,'User Data'!$A:$G,7,FALSE))</f>
        <v/>
      </c>
      <c r="G783" s="112"/>
    </row>
    <row r="784" spans="2:7" ht="15" customHeight="1" x14ac:dyDescent="0.3">
      <c r="B784" s="320"/>
      <c r="C784" s="321"/>
      <c r="D784" s="322"/>
      <c r="E784" s="318" t="str">
        <f>IF(ISNA(VLOOKUP(A784,'User Data'!$A:$G,7,FALSE)),"",VLOOKUP(A784,'User Data'!$A:$G,7,FALSE))</f>
        <v/>
      </c>
      <c r="G784" s="112"/>
    </row>
    <row r="785" spans="2:7" ht="15" customHeight="1" x14ac:dyDescent="0.3">
      <c r="B785" s="320"/>
      <c r="C785" s="321"/>
      <c r="D785" s="322"/>
      <c r="E785" s="318" t="str">
        <f>IF(ISNA(VLOOKUP(A785,'User Data'!$A:$G,7,FALSE)),"",VLOOKUP(A785,'User Data'!$A:$G,7,FALSE))</f>
        <v/>
      </c>
      <c r="G785" s="112"/>
    </row>
    <row r="786" spans="2:7" ht="15" customHeight="1" x14ac:dyDescent="0.3">
      <c r="B786" s="320"/>
      <c r="C786" s="321"/>
      <c r="D786" s="322"/>
      <c r="E786" s="318" t="str">
        <f>IF(ISNA(VLOOKUP(A786,'User Data'!$A:$G,7,FALSE)),"",VLOOKUP(A786,'User Data'!$A:$G,7,FALSE))</f>
        <v/>
      </c>
      <c r="G786" s="112"/>
    </row>
    <row r="787" spans="2:7" ht="15" customHeight="1" x14ac:dyDescent="0.3">
      <c r="B787" s="320"/>
      <c r="C787" s="321"/>
      <c r="D787" s="322"/>
      <c r="E787" s="318" t="str">
        <f>IF(ISNA(VLOOKUP(A787,'User Data'!$A:$G,7,FALSE)),"",VLOOKUP(A787,'User Data'!$A:$G,7,FALSE))</f>
        <v/>
      </c>
      <c r="G787" s="112"/>
    </row>
    <row r="788" spans="2:7" ht="15" customHeight="1" x14ac:dyDescent="0.3">
      <c r="B788" s="320"/>
      <c r="C788" s="321"/>
      <c r="D788" s="322"/>
      <c r="E788" s="318" t="str">
        <f>IF(ISNA(VLOOKUP(A788,'User Data'!$A:$G,7,FALSE)),"",VLOOKUP(A788,'User Data'!$A:$G,7,FALSE))</f>
        <v/>
      </c>
      <c r="G788" s="112"/>
    </row>
    <row r="789" spans="2:7" ht="15" customHeight="1" x14ac:dyDescent="0.3">
      <c r="B789" s="320"/>
      <c r="C789" s="321"/>
      <c r="D789" s="322"/>
      <c r="E789" s="318" t="str">
        <f>IF(ISNA(VLOOKUP(A789,'User Data'!$A:$G,7,FALSE)),"",VLOOKUP(A789,'User Data'!$A:$G,7,FALSE))</f>
        <v/>
      </c>
      <c r="G789" s="112"/>
    </row>
    <row r="790" spans="2:7" ht="15" customHeight="1" x14ac:dyDescent="0.3">
      <c r="B790" s="320"/>
      <c r="C790" s="321"/>
      <c r="D790" s="322"/>
      <c r="E790" s="318" t="str">
        <f>IF(ISNA(VLOOKUP(A790,'User Data'!$A:$G,7,FALSE)),"",VLOOKUP(A790,'User Data'!$A:$G,7,FALSE))</f>
        <v/>
      </c>
      <c r="G790" s="112"/>
    </row>
    <row r="791" spans="2:7" ht="15" customHeight="1" x14ac:dyDescent="0.3">
      <c r="B791" s="320"/>
      <c r="C791" s="321"/>
      <c r="D791" s="322"/>
      <c r="E791" s="318" t="str">
        <f>IF(ISNA(VLOOKUP(A791,'User Data'!$A:$G,7,FALSE)),"",VLOOKUP(A791,'User Data'!$A:$G,7,FALSE))</f>
        <v/>
      </c>
      <c r="G791" s="112"/>
    </row>
    <row r="792" spans="2:7" ht="15" customHeight="1" x14ac:dyDescent="0.3">
      <c r="B792" s="320"/>
      <c r="C792" s="321"/>
      <c r="D792" s="322"/>
      <c r="E792" s="318" t="str">
        <f>IF(ISNA(VLOOKUP(A792,'User Data'!$A:$G,7,FALSE)),"",VLOOKUP(A792,'User Data'!$A:$G,7,FALSE))</f>
        <v/>
      </c>
      <c r="G792" s="112"/>
    </row>
    <row r="793" spans="2:7" ht="15" customHeight="1" x14ac:dyDescent="0.3">
      <c r="B793" s="320"/>
      <c r="C793" s="321"/>
      <c r="D793" s="322"/>
      <c r="E793" s="318" t="str">
        <f>IF(ISNA(VLOOKUP(A793,'User Data'!$A:$G,7,FALSE)),"",VLOOKUP(A793,'User Data'!$A:$G,7,FALSE))</f>
        <v/>
      </c>
      <c r="G793" s="112"/>
    </row>
    <row r="794" spans="2:7" ht="15" customHeight="1" x14ac:dyDescent="0.3">
      <c r="B794" s="320"/>
      <c r="C794" s="321"/>
      <c r="D794" s="322"/>
      <c r="E794" s="318" t="str">
        <f>IF(ISNA(VLOOKUP(A794,'User Data'!$A:$G,7,FALSE)),"",VLOOKUP(A794,'User Data'!$A:$G,7,FALSE))</f>
        <v/>
      </c>
      <c r="G794" s="112"/>
    </row>
    <row r="795" spans="2:7" ht="15" customHeight="1" x14ac:dyDescent="0.3">
      <c r="B795" s="320"/>
      <c r="C795" s="321"/>
      <c r="D795" s="322"/>
      <c r="E795" s="318" t="str">
        <f>IF(ISNA(VLOOKUP(A795,'User Data'!$A:$G,7,FALSE)),"",VLOOKUP(A795,'User Data'!$A:$G,7,FALSE))</f>
        <v/>
      </c>
      <c r="G795" s="112"/>
    </row>
    <row r="796" spans="2:7" ht="15" customHeight="1" x14ac:dyDescent="0.3">
      <c r="B796" s="320"/>
      <c r="C796" s="321"/>
      <c r="D796" s="322"/>
      <c r="E796" s="318" t="str">
        <f>IF(ISNA(VLOOKUP(A796,'User Data'!$A:$G,7,FALSE)),"",VLOOKUP(A796,'User Data'!$A:$G,7,FALSE))</f>
        <v/>
      </c>
      <c r="G796" s="112"/>
    </row>
    <row r="797" spans="2:7" ht="15" customHeight="1" x14ac:dyDescent="0.3">
      <c r="B797" s="320"/>
      <c r="C797" s="321"/>
      <c r="D797" s="322"/>
      <c r="E797" s="318" t="str">
        <f>IF(ISNA(VLOOKUP(A797,'User Data'!$A:$G,7,FALSE)),"",VLOOKUP(A797,'User Data'!$A:$G,7,FALSE))</f>
        <v/>
      </c>
      <c r="G797" s="112"/>
    </row>
    <row r="798" spans="2:7" ht="15" customHeight="1" x14ac:dyDescent="0.3">
      <c r="B798" s="320"/>
      <c r="C798" s="321"/>
      <c r="D798" s="322"/>
      <c r="E798" s="318" t="str">
        <f>IF(ISNA(VLOOKUP(A798,'User Data'!$A:$G,7,FALSE)),"",VLOOKUP(A798,'User Data'!$A:$G,7,FALSE))</f>
        <v/>
      </c>
      <c r="G798" s="112"/>
    </row>
    <row r="799" spans="2:7" ht="15" customHeight="1" x14ac:dyDescent="0.3">
      <c r="B799" s="320"/>
      <c r="C799" s="321"/>
      <c r="D799" s="322"/>
      <c r="E799" s="318" t="str">
        <f>IF(ISNA(VLOOKUP(A799,'User Data'!$A:$G,7,FALSE)),"",VLOOKUP(A799,'User Data'!$A:$G,7,FALSE))</f>
        <v/>
      </c>
      <c r="G799" s="112"/>
    </row>
    <row r="800" spans="2:7" ht="15" customHeight="1" x14ac:dyDescent="0.3">
      <c r="B800" s="320"/>
      <c r="C800" s="321"/>
      <c r="D800" s="322"/>
      <c r="E800" s="318" t="str">
        <f>IF(ISNA(VLOOKUP(A800,'User Data'!$A:$G,7,FALSE)),"",VLOOKUP(A800,'User Data'!$A:$G,7,FALSE))</f>
        <v/>
      </c>
      <c r="G800" s="112"/>
    </row>
    <row r="801" spans="2:7" ht="15" customHeight="1" x14ac:dyDescent="0.3">
      <c r="B801" s="320"/>
      <c r="C801" s="321"/>
      <c r="D801" s="322"/>
      <c r="E801" s="318" t="str">
        <f>IF(ISNA(VLOOKUP(A801,'User Data'!$A:$G,7,FALSE)),"",VLOOKUP(A801,'User Data'!$A:$G,7,FALSE))</f>
        <v/>
      </c>
      <c r="G801" s="112"/>
    </row>
    <row r="802" spans="2:7" ht="15" customHeight="1" x14ac:dyDescent="0.3">
      <c r="B802" s="320"/>
      <c r="C802" s="321"/>
      <c r="D802" s="322"/>
      <c r="E802" s="318" t="str">
        <f>IF(ISNA(VLOOKUP(A802,'User Data'!$A:$G,7,FALSE)),"",VLOOKUP(A802,'User Data'!$A:$G,7,FALSE))</f>
        <v/>
      </c>
      <c r="G802" s="112"/>
    </row>
    <row r="803" spans="2:7" ht="15" customHeight="1" x14ac:dyDescent="0.3">
      <c r="B803" s="320"/>
      <c r="C803" s="321"/>
      <c r="D803" s="322"/>
      <c r="E803" s="318" t="str">
        <f>IF(ISNA(VLOOKUP(A803,'User Data'!$A:$G,7,FALSE)),"",VLOOKUP(A803,'User Data'!$A:$G,7,FALSE))</f>
        <v/>
      </c>
      <c r="G803" s="112"/>
    </row>
    <row r="804" spans="2:7" ht="15" customHeight="1" x14ac:dyDescent="0.3">
      <c r="B804" s="320"/>
      <c r="C804" s="321"/>
      <c r="D804" s="322"/>
      <c r="E804" s="318" t="str">
        <f>IF(ISNA(VLOOKUP(A804,'User Data'!$A:$G,7,FALSE)),"",VLOOKUP(A804,'User Data'!$A:$G,7,FALSE))</f>
        <v/>
      </c>
      <c r="G804" s="112"/>
    </row>
    <row r="805" spans="2:7" ht="15" customHeight="1" x14ac:dyDescent="0.3">
      <c r="B805" s="320"/>
      <c r="C805" s="321"/>
      <c r="D805" s="322"/>
      <c r="E805" s="318" t="str">
        <f>IF(ISNA(VLOOKUP(A805,'User Data'!$A:$G,7,FALSE)),"",VLOOKUP(A805,'User Data'!$A:$G,7,FALSE))</f>
        <v/>
      </c>
      <c r="G805" s="112"/>
    </row>
    <row r="806" spans="2:7" ht="15" customHeight="1" x14ac:dyDescent="0.3">
      <c r="B806" s="320"/>
      <c r="C806" s="321"/>
      <c r="D806" s="322"/>
      <c r="E806" s="318" t="str">
        <f>IF(ISNA(VLOOKUP(A806,'User Data'!$A:$G,7,FALSE)),"",VLOOKUP(A806,'User Data'!$A:$G,7,FALSE))</f>
        <v/>
      </c>
      <c r="G806" s="112"/>
    </row>
    <row r="807" spans="2:7" ht="15" customHeight="1" x14ac:dyDescent="0.3">
      <c r="B807" s="320"/>
      <c r="C807" s="321"/>
      <c r="D807" s="322"/>
      <c r="E807" s="318" t="str">
        <f>IF(ISNA(VLOOKUP(A807,'User Data'!$A:$G,7,FALSE)),"",VLOOKUP(A807,'User Data'!$A:$G,7,FALSE))</f>
        <v/>
      </c>
      <c r="G807" s="112"/>
    </row>
    <row r="808" spans="2:7" ht="15" customHeight="1" x14ac:dyDescent="0.3">
      <c r="B808" s="320"/>
      <c r="C808" s="321"/>
      <c r="D808" s="322"/>
      <c r="E808" s="318" t="str">
        <f>IF(ISNA(VLOOKUP(A808,'User Data'!$A:$G,7,FALSE)),"",VLOOKUP(A808,'User Data'!$A:$G,7,FALSE))</f>
        <v/>
      </c>
      <c r="G808" s="112"/>
    </row>
    <row r="809" spans="2:7" ht="15" customHeight="1" x14ac:dyDescent="0.3">
      <c r="B809" s="320"/>
      <c r="C809" s="321"/>
      <c r="D809" s="322"/>
      <c r="E809" s="318" t="str">
        <f>IF(ISNA(VLOOKUP(A809,'User Data'!$A:$G,7,FALSE)),"",VLOOKUP(A809,'User Data'!$A:$G,7,FALSE))</f>
        <v/>
      </c>
      <c r="G809" s="112"/>
    </row>
    <row r="810" spans="2:7" ht="15" customHeight="1" x14ac:dyDescent="0.3">
      <c r="B810" s="320"/>
      <c r="C810" s="321"/>
      <c r="D810" s="322"/>
      <c r="E810" s="318" t="str">
        <f>IF(ISNA(VLOOKUP(A810,'User Data'!$A:$G,7,FALSE)),"",VLOOKUP(A810,'User Data'!$A:$G,7,FALSE))</f>
        <v/>
      </c>
      <c r="G810" s="112"/>
    </row>
    <row r="811" spans="2:7" ht="15" customHeight="1" x14ac:dyDescent="0.3">
      <c r="B811" s="320"/>
      <c r="C811" s="321"/>
      <c r="D811" s="322"/>
      <c r="E811" s="318" t="str">
        <f>IF(ISNA(VLOOKUP(A811,'User Data'!$A:$G,7,FALSE)),"",VLOOKUP(A811,'User Data'!$A:$G,7,FALSE))</f>
        <v/>
      </c>
      <c r="G811" s="112"/>
    </row>
    <row r="812" spans="2:7" ht="15" customHeight="1" x14ac:dyDescent="0.3">
      <c r="B812" s="320"/>
      <c r="C812" s="321"/>
      <c r="D812" s="322"/>
      <c r="E812" s="318" t="str">
        <f>IF(ISNA(VLOOKUP(A812,'User Data'!$A:$G,7,FALSE)),"",VLOOKUP(A812,'User Data'!$A:$G,7,FALSE))</f>
        <v/>
      </c>
      <c r="G812" s="112"/>
    </row>
    <row r="813" spans="2:7" ht="15" customHeight="1" x14ac:dyDescent="0.3">
      <c r="B813" s="320"/>
      <c r="C813" s="321"/>
      <c r="D813" s="322"/>
      <c r="E813" s="318" t="str">
        <f>IF(ISNA(VLOOKUP(A813,'User Data'!$A:$G,7,FALSE)),"",VLOOKUP(A813,'User Data'!$A:$G,7,FALSE))</f>
        <v/>
      </c>
      <c r="G813" s="112"/>
    </row>
    <row r="814" spans="2:7" ht="15" customHeight="1" x14ac:dyDescent="0.3">
      <c r="B814" s="320"/>
      <c r="C814" s="321"/>
      <c r="D814" s="322"/>
      <c r="E814" s="318" t="str">
        <f>IF(ISNA(VLOOKUP(A814,'User Data'!$A:$G,7,FALSE)),"",VLOOKUP(A814,'User Data'!$A:$G,7,FALSE))</f>
        <v/>
      </c>
      <c r="G814" s="112"/>
    </row>
    <row r="815" spans="2:7" ht="15" customHeight="1" x14ac:dyDescent="0.3">
      <c r="B815" s="320"/>
      <c r="C815" s="321"/>
      <c r="D815" s="322"/>
      <c r="E815" s="318" t="str">
        <f>IF(ISNA(VLOOKUP(A815,'User Data'!$A:$G,7,FALSE)),"",VLOOKUP(A815,'User Data'!$A:$G,7,FALSE))</f>
        <v/>
      </c>
      <c r="G815" s="112"/>
    </row>
    <row r="816" spans="2:7" ht="15" customHeight="1" x14ac:dyDescent="0.3">
      <c r="B816" s="320"/>
      <c r="C816" s="321"/>
      <c r="D816" s="322"/>
      <c r="E816" s="318" t="str">
        <f>IF(ISNA(VLOOKUP(A816,'User Data'!$A:$G,7,FALSE)),"",VLOOKUP(A816,'User Data'!$A:$G,7,FALSE))</f>
        <v/>
      </c>
      <c r="G816" s="112"/>
    </row>
    <row r="817" spans="2:7" ht="15" customHeight="1" x14ac:dyDescent="0.3">
      <c r="B817" s="320"/>
      <c r="C817" s="321"/>
      <c r="D817" s="322"/>
      <c r="E817" s="318" t="str">
        <f>IF(ISNA(VLOOKUP(A817,'User Data'!$A:$G,7,FALSE)),"",VLOOKUP(A817,'User Data'!$A:$G,7,FALSE))</f>
        <v/>
      </c>
      <c r="G817" s="112"/>
    </row>
    <row r="818" spans="2:7" ht="15" customHeight="1" x14ac:dyDescent="0.3">
      <c r="B818" s="320"/>
      <c r="C818" s="321"/>
      <c r="D818" s="322"/>
      <c r="E818" s="318" t="str">
        <f>IF(ISNA(VLOOKUP(A818,'User Data'!$A:$G,7,FALSE)),"",VLOOKUP(A818,'User Data'!$A:$G,7,FALSE))</f>
        <v/>
      </c>
      <c r="G818" s="112"/>
    </row>
    <row r="819" spans="2:7" ht="15" customHeight="1" x14ac:dyDescent="0.3">
      <c r="B819" s="320"/>
      <c r="C819" s="321"/>
      <c r="D819" s="322"/>
      <c r="E819" s="318" t="str">
        <f>IF(ISNA(VLOOKUP(A819,'User Data'!$A:$G,7,FALSE)),"",VLOOKUP(A819,'User Data'!$A:$G,7,FALSE))</f>
        <v/>
      </c>
      <c r="G819" s="112"/>
    </row>
    <row r="820" spans="2:7" ht="15" customHeight="1" x14ac:dyDescent="0.3">
      <c r="B820" s="320"/>
      <c r="C820" s="321"/>
      <c r="D820" s="322"/>
      <c r="E820" s="318" t="str">
        <f>IF(ISNA(VLOOKUP(A820,'User Data'!$A:$G,7,FALSE)),"",VLOOKUP(A820,'User Data'!$A:$G,7,FALSE))</f>
        <v/>
      </c>
      <c r="G820" s="112"/>
    </row>
    <row r="821" spans="2:7" ht="15" customHeight="1" x14ac:dyDescent="0.3">
      <c r="B821" s="320"/>
      <c r="C821" s="321"/>
      <c r="D821" s="322"/>
      <c r="E821" s="318" t="str">
        <f>IF(ISNA(VLOOKUP(A821,'User Data'!$A:$G,7,FALSE)),"",VLOOKUP(A821,'User Data'!$A:$G,7,FALSE))</f>
        <v/>
      </c>
      <c r="G821" s="112"/>
    </row>
    <row r="822" spans="2:7" ht="15" customHeight="1" x14ac:dyDescent="0.3">
      <c r="B822" s="320"/>
      <c r="C822" s="321"/>
      <c r="D822" s="322"/>
      <c r="E822" s="318" t="str">
        <f>IF(ISNA(VLOOKUP(A822,'User Data'!$A:$G,7,FALSE)),"",VLOOKUP(A822,'User Data'!$A:$G,7,FALSE))</f>
        <v/>
      </c>
      <c r="G822" s="112"/>
    </row>
    <row r="823" spans="2:7" ht="15" customHeight="1" x14ac:dyDescent="0.3">
      <c r="B823" s="320"/>
      <c r="C823" s="321"/>
      <c r="D823" s="322"/>
      <c r="E823" s="318" t="str">
        <f>IF(ISNA(VLOOKUP(A823,'User Data'!$A:$G,7,FALSE)),"",VLOOKUP(A823,'User Data'!$A:$G,7,FALSE))</f>
        <v/>
      </c>
      <c r="G823" s="112"/>
    </row>
    <row r="824" spans="2:7" ht="15" customHeight="1" x14ac:dyDescent="0.3">
      <c r="B824" s="320"/>
      <c r="C824" s="321"/>
      <c r="D824" s="322"/>
      <c r="E824" s="318" t="str">
        <f>IF(ISNA(VLOOKUP(A824,'User Data'!$A:$G,7,FALSE)),"",VLOOKUP(A824,'User Data'!$A:$G,7,FALSE))</f>
        <v/>
      </c>
      <c r="G824" s="112"/>
    </row>
    <row r="825" spans="2:7" ht="15" customHeight="1" x14ac:dyDescent="0.3">
      <c r="B825" s="320"/>
      <c r="C825" s="321"/>
      <c r="D825" s="322"/>
      <c r="E825" s="318" t="str">
        <f>IF(ISNA(VLOOKUP(A825,'User Data'!$A:$G,7,FALSE)),"",VLOOKUP(A825,'User Data'!$A:$G,7,FALSE))</f>
        <v/>
      </c>
      <c r="G825" s="112"/>
    </row>
    <row r="826" spans="2:7" ht="15" customHeight="1" x14ac:dyDescent="0.3">
      <c r="B826" s="320"/>
      <c r="C826" s="321"/>
      <c r="D826" s="322"/>
      <c r="E826" s="318" t="str">
        <f>IF(ISNA(VLOOKUP(A826,'User Data'!$A:$G,7,FALSE)),"",VLOOKUP(A826,'User Data'!$A:$G,7,FALSE))</f>
        <v/>
      </c>
      <c r="G826" s="112"/>
    </row>
    <row r="827" spans="2:7" ht="15" customHeight="1" x14ac:dyDescent="0.3">
      <c r="B827" s="320"/>
      <c r="C827" s="321"/>
      <c r="D827" s="322"/>
      <c r="E827" s="318" t="str">
        <f>IF(ISNA(VLOOKUP(A827,'User Data'!$A:$G,7,FALSE)),"",VLOOKUP(A827,'User Data'!$A:$G,7,FALSE))</f>
        <v/>
      </c>
      <c r="G827" s="112"/>
    </row>
    <row r="828" spans="2:7" ht="15" customHeight="1" x14ac:dyDescent="0.3">
      <c r="B828" s="320"/>
      <c r="C828" s="321"/>
      <c r="D828" s="322"/>
      <c r="E828" s="318" t="str">
        <f>IF(ISNA(VLOOKUP(A828,'User Data'!$A:$G,7,FALSE)),"",VLOOKUP(A828,'User Data'!$A:$G,7,FALSE))</f>
        <v/>
      </c>
      <c r="G828" s="112"/>
    </row>
    <row r="829" spans="2:7" ht="15" customHeight="1" x14ac:dyDescent="0.3">
      <c r="B829" s="320"/>
      <c r="C829" s="321"/>
      <c r="D829" s="322"/>
      <c r="E829" s="318" t="str">
        <f>IF(ISNA(VLOOKUP(A829,'User Data'!$A:$G,7,FALSE)),"",VLOOKUP(A829,'User Data'!$A:$G,7,FALSE))</f>
        <v/>
      </c>
      <c r="G829" s="112"/>
    </row>
    <row r="830" spans="2:7" ht="15" customHeight="1" x14ac:dyDescent="0.3">
      <c r="B830" s="320"/>
      <c r="C830" s="321"/>
      <c r="D830" s="322"/>
      <c r="E830" s="318" t="str">
        <f>IF(ISNA(VLOOKUP(A830,'User Data'!$A:$G,7,FALSE)),"",VLOOKUP(A830,'User Data'!$A:$G,7,FALSE))</f>
        <v/>
      </c>
      <c r="G830" s="112"/>
    </row>
    <row r="831" spans="2:7" ht="15" customHeight="1" x14ac:dyDescent="0.3">
      <c r="B831" s="320"/>
      <c r="C831" s="321"/>
      <c r="D831" s="322"/>
      <c r="E831" s="318" t="str">
        <f>IF(ISNA(VLOOKUP(A831,'User Data'!$A:$G,7,FALSE)),"",VLOOKUP(A831,'User Data'!$A:$G,7,FALSE))</f>
        <v/>
      </c>
      <c r="G831" s="112"/>
    </row>
    <row r="832" spans="2:7" ht="15" customHeight="1" x14ac:dyDescent="0.3">
      <c r="B832" s="320"/>
      <c r="C832" s="321"/>
      <c r="D832" s="322"/>
      <c r="E832" s="318" t="str">
        <f>IF(ISNA(VLOOKUP(A832,'User Data'!$A:$G,7,FALSE)),"",VLOOKUP(A832,'User Data'!$A:$G,7,FALSE))</f>
        <v/>
      </c>
      <c r="G832" s="112"/>
    </row>
    <row r="833" spans="2:7" ht="15" customHeight="1" x14ac:dyDescent="0.3">
      <c r="B833" s="320"/>
      <c r="C833" s="321"/>
      <c r="D833" s="322"/>
      <c r="E833" s="318" t="str">
        <f>IF(ISNA(VLOOKUP(A833,'User Data'!$A:$G,7,FALSE)),"",VLOOKUP(A833,'User Data'!$A:$G,7,FALSE))</f>
        <v/>
      </c>
      <c r="G833" s="112"/>
    </row>
    <row r="834" spans="2:7" ht="15" customHeight="1" x14ac:dyDescent="0.3">
      <c r="B834" s="320"/>
      <c r="C834" s="321"/>
      <c r="D834" s="322"/>
      <c r="E834" s="318" t="str">
        <f>IF(ISNA(VLOOKUP(A834,'User Data'!$A:$G,7,FALSE)),"",VLOOKUP(A834,'User Data'!$A:$G,7,FALSE))</f>
        <v/>
      </c>
      <c r="G834" s="112"/>
    </row>
    <row r="835" spans="2:7" ht="15" customHeight="1" x14ac:dyDescent="0.3">
      <c r="B835" s="320"/>
      <c r="C835" s="321"/>
      <c r="D835" s="322"/>
      <c r="E835" s="318" t="str">
        <f>IF(ISNA(VLOOKUP(A835,'User Data'!$A:$G,7,FALSE)),"",VLOOKUP(A835,'User Data'!$A:$G,7,FALSE))</f>
        <v/>
      </c>
      <c r="G835" s="112"/>
    </row>
    <row r="836" spans="2:7" ht="15" customHeight="1" x14ac:dyDescent="0.3">
      <c r="B836" s="320"/>
      <c r="C836" s="321"/>
      <c r="D836" s="322"/>
      <c r="E836" s="318" t="str">
        <f>IF(ISNA(VLOOKUP(A836,'User Data'!$A:$G,7,FALSE)),"",VLOOKUP(A836,'User Data'!$A:$G,7,FALSE))</f>
        <v/>
      </c>
      <c r="G836" s="112"/>
    </row>
    <row r="837" spans="2:7" ht="15" customHeight="1" x14ac:dyDescent="0.3">
      <c r="B837" s="320"/>
      <c r="C837" s="321"/>
      <c r="D837" s="322"/>
      <c r="E837" s="318" t="str">
        <f>IF(ISNA(VLOOKUP(A837,'User Data'!$A:$G,7,FALSE)),"",VLOOKUP(A837,'User Data'!$A:$G,7,FALSE))</f>
        <v/>
      </c>
      <c r="G837" s="112"/>
    </row>
    <row r="838" spans="2:7" ht="15" customHeight="1" x14ac:dyDescent="0.3">
      <c r="B838" s="320"/>
      <c r="C838" s="321"/>
      <c r="D838" s="322"/>
      <c r="E838" s="318" t="str">
        <f>IF(ISNA(VLOOKUP(A838,'User Data'!$A:$G,7,FALSE)),"",VLOOKUP(A838,'User Data'!$A:$G,7,FALSE))</f>
        <v/>
      </c>
      <c r="G838" s="112"/>
    </row>
    <row r="839" spans="2:7" ht="15" customHeight="1" x14ac:dyDescent="0.3">
      <c r="B839" s="320"/>
      <c r="C839" s="321"/>
      <c r="D839" s="322"/>
      <c r="E839" s="318" t="str">
        <f>IF(ISNA(VLOOKUP(A839,'User Data'!$A:$G,7,FALSE)),"",VLOOKUP(A839,'User Data'!$A:$G,7,FALSE))</f>
        <v/>
      </c>
      <c r="G839" s="112"/>
    </row>
    <row r="840" spans="2:7" ht="15" customHeight="1" x14ac:dyDescent="0.3">
      <c r="B840" s="320"/>
      <c r="C840" s="321"/>
      <c r="D840" s="322"/>
      <c r="E840" s="318" t="str">
        <f>IF(ISNA(VLOOKUP(A840,'User Data'!$A:$G,7,FALSE)),"",VLOOKUP(A840,'User Data'!$A:$G,7,FALSE))</f>
        <v/>
      </c>
      <c r="G840" s="112"/>
    </row>
    <row r="841" spans="2:7" ht="15" customHeight="1" x14ac:dyDescent="0.3">
      <c r="B841" s="320"/>
      <c r="C841" s="321"/>
      <c r="D841" s="322"/>
      <c r="E841" s="318" t="str">
        <f>IF(ISNA(VLOOKUP(A841,'User Data'!$A:$G,7,FALSE)),"",VLOOKUP(A841,'User Data'!$A:$G,7,FALSE))</f>
        <v/>
      </c>
      <c r="G841" s="112"/>
    </row>
    <row r="842" spans="2:7" ht="15" customHeight="1" x14ac:dyDescent="0.3">
      <c r="B842" s="320"/>
      <c r="C842" s="321"/>
      <c r="D842" s="322"/>
      <c r="E842" s="318" t="str">
        <f>IF(ISNA(VLOOKUP(A842,'User Data'!$A:$G,7,FALSE)),"",VLOOKUP(A842,'User Data'!$A:$G,7,FALSE))</f>
        <v/>
      </c>
      <c r="G842" s="112"/>
    </row>
    <row r="843" spans="2:7" ht="15" customHeight="1" x14ac:dyDescent="0.3">
      <c r="B843" s="320"/>
      <c r="C843" s="321"/>
      <c r="D843" s="322"/>
      <c r="E843" s="318" t="str">
        <f>IF(ISNA(VLOOKUP(A843,'User Data'!$A:$G,7,FALSE)),"",VLOOKUP(A843,'User Data'!$A:$G,7,FALSE))</f>
        <v/>
      </c>
      <c r="G843" s="112"/>
    </row>
    <row r="844" spans="2:7" ht="15" customHeight="1" x14ac:dyDescent="0.3">
      <c r="B844" s="320"/>
      <c r="C844" s="321"/>
      <c r="D844" s="322"/>
      <c r="E844" s="318" t="str">
        <f>IF(ISNA(VLOOKUP(A844,'User Data'!$A:$G,7,FALSE)),"",VLOOKUP(A844,'User Data'!$A:$G,7,FALSE))</f>
        <v/>
      </c>
      <c r="G844" s="112"/>
    </row>
    <row r="845" spans="2:7" ht="15" customHeight="1" x14ac:dyDescent="0.3">
      <c r="B845" s="320"/>
      <c r="C845" s="321"/>
      <c r="D845" s="322"/>
      <c r="E845" s="318" t="str">
        <f>IF(ISNA(VLOOKUP(A845,'User Data'!$A:$G,7,FALSE)),"",VLOOKUP(A845,'User Data'!$A:$G,7,FALSE))</f>
        <v/>
      </c>
      <c r="G845" s="112"/>
    </row>
    <row r="846" spans="2:7" ht="15" customHeight="1" x14ac:dyDescent="0.3">
      <c r="B846" s="320"/>
      <c r="C846" s="321"/>
      <c r="D846" s="322"/>
      <c r="E846" s="318" t="str">
        <f>IF(ISNA(VLOOKUP(A846,'User Data'!$A:$G,7,FALSE)),"",VLOOKUP(A846,'User Data'!$A:$G,7,FALSE))</f>
        <v/>
      </c>
      <c r="G846" s="112"/>
    </row>
    <row r="847" spans="2:7" ht="15" customHeight="1" x14ac:dyDescent="0.3">
      <c r="B847" s="320"/>
      <c r="C847" s="321"/>
      <c r="D847" s="322"/>
      <c r="E847" s="318" t="str">
        <f>IF(ISNA(VLOOKUP(A847,'User Data'!$A:$G,7,FALSE)),"",VLOOKUP(A847,'User Data'!$A:$G,7,FALSE))</f>
        <v/>
      </c>
      <c r="G847" s="112"/>
    </row>
    <row r="848" spans="2:7" ht="15" customHeight="1" x14ac:dyDescent="0.3">
      <c r="B848" s="320"/>
      <c r="C848" s="321"/>
      <c r="D848" s="322"/>
      <c r="E848" s="318" t="str">
        <f>IF(ISNA(VLOOKUP(A848,'User Data'!$A:$G,7,FALSE)),"",VLOOKUP(A848,'User Data'!$A:$G,7,FALSE))</f>
        <v/>
      </c>
      <c r="G848" s="112"/>
    </row>
    <row r="849" spans="2:7" ht="15" customHeight="1" x14ac:dyDescent="0.3">
      <c r="B849" s="320"/>
      <c r="C849" s="321"/>
      <c r="D849" s="322"/>
      <c r="E849" s="318" t="str">
        <f>IF(ISNA(VLOOKUP(A849,'User Data'!$A:$G,7,FALSE)),"",VLOOKUP(A849,'User Data'!$A:$G,7,FALSE))</f>
        <v/>
      </c>
      <c r="G849" s="112"/>
    </row>
    <row r="850" spans="2:7" ht="15" customHeight="1" x14ac:dyDescent="0.3">
      <c r="B850" s="320"/>
      <c r="C850" s="321"/>
      <c r="D850" s="322"/>
      <c r="E850" s="318" t="str">
        <f>IF(ISNA(VLOOKUP(A850,'User Data'!$A:$G,7,FALSE)),"",VLOOKUP(A850,'User Data'!$A:$G,7,FALSE))</f>
        <v/>
      </c>
      <c r="G850" s="112"/>
    </row>
    <row r="851" spans="2:7" ht="15" customHeight="1" x14ac:dyDescent="0.3">
      <c r="B851" s="320"/>
      <c r="C851" s="321"/>
      <c r="D851" s="322"/>
      <c r="E851" s="318" t="str">
        <f>IF(ISNA(VLOOKUP(A851,'User Data'!$A:$G,7,FALSE)),"",VLOOKUP(A851,'User Data'!$A:$G,7,FALSE))</f>
        <v/>
      </c>
      <c r="G851" s="112"/>
    </row>
    <row r="852" spans="2:7" ht="15" customHeight="1" x14ac:dyDescent="0.3">
      <c r="B852" s="320"/>
      <c r="C852" s="321"/>
      <c r="D852" s="322"/>
      <c r="E852" s="318" t="str">
        <f>IF(ISNA(VLOOKUP(A852,'User Data'!$A:$G,7,FALSE)),"",VLOOKUP(A852,'User Data'!$A:$G,7,FALSE))</f>
        <v/>
      </c>
      <c r="G852" s="112"/>
    </row>
    <row r="853" spans="2:7" ht="15" customHeight="1" x14ac:dyDescent="0.3">
      <c r="B853" s="320"/>
      <c r="C853" s="321"/>
      <c r="D853" s="322"/>
      <c r="E853" s="318" t="str">
        <f>IF(ISNA(VLOOKUP(A853,'User Data'!$A:$G,7,FALSE)),"",VLOOKUP(A853,'User Data'!$A:$G,7,FALSE))</f>
        <v/>
      </c>
      <c r="G853" s="112"/>
    </row>
    <row r="854" spans="2:7" ht="15" customHeight="1" x14ac:dyDescent="0.3">
      <c r="B854" s="320"/>
      <c r="C854" s="321"/>
      <c r="D854" s="322"/>
      <c r="E854" s="318" t="str">
        <f>IF(ISNA(VLOOKUP(A854,'User Data'!$A:$G,7,FALSE)),"",VLOOKUP(A854,'User Data'!$A:$G,7,FALSE))</f>
        <v/>
      </c>
      <c r="G854" s="112"/>
    </row>
    <row r="855" spans="2:7" ht="15" customHeight="1" x14ac:dyDescent="0.3">
      <c r="B855" s="320"/>
      <c r="C855" s="321"/>
      <c r="D855" s="322"/>
      <c r="E855" s="318" t="str">
        <f>IF(ISNA(VLOOKUP(A855,'User Data'!$A:$G,7,FALSE)),"",VLOOKUP(A855,'User Data'!$A:$G,7,FALSE))</f>
        <v/>
      </c>
      <c r="G855" s="112"/>
    </row>
    <row r="856" spans="2:7" ht="15" customHeight="1" x14ac:dyDescent="0.3">
      <c r="B856" s="320"/>
      <c r="C856" s="321"/>
      <c r="D856" s="322"/>
      <c r="E856" s="318" t="str">
        <f>IF(ISNA(VLOOKUP(A856,'User Data'!$A:$G,7,FALSE)),"",VLOOKUP(A856,'User Data'!$A:$G,7,FALSE))</f>
        <v/>
      </c>
      <c r="G856" s="112"/>
    </row>
    <row r="857" spans="2:7" ht="15" customHeight="1" x14ac:dyDescent="0.3">
      <c r="B857" s="320"/>
      <c r="C857" s="321"/>
      <c r="D857" s="322"/>
      <c r="E857" s="318" t="str">
        <f>IF(ISNA(VLOOKUP(A857,'User Data'!$A:$G,7,FALSE)),"",VLOOKUP(A857,'User Data'!$A:$G,7,FALSE))</f>
        <v/>
      </c>
      <c r="G857" s="112"/>
    </row>
    <row r="858" spans="2:7" ht="15" customHeight="1" x14ac:dyDescent="0.3">
      <c r="B858" s="320"/>
      <c r="C858" s="321"/>
      <c r="D858" s="322"/>
      <c r="E858" s="318" t="str">
        <f>IF(ISNA(VLOOKUP(A858,'User Data'!$A:$G,7,FALSE)),"",VLOOKUP(A858,'User Data'!$A:$G,7,FALSE))</f>
        <v/>
      </c>
      <c r="G858" s="112"/>
    </row>
    <row r="859" spans="2:7" ht="15" customHeight="1" x14ac:dyDescent="0.3">
      <c r="B859" s="320"/>
      <c r="C859" s="321"/>
      <c r="D859" s="322"/>
      <c r="E859" s="318" t="str">
        <f>IF(ISNA(VLOOKUP(A859,'User Data'!$A:$G,7,FALSE)),"",VLOOKUP(A859,'User Data'!$A:$G,7,FALSE))</f>
        <v/>
      </c>
      <c r="G859" s="112"/>
    </row>
    <row r="860" spans="2:7" ht="15" customHeight="1" x14ac:dyDescent="0.3">
      <c r="B860" s="320"/>
      <c r="C860" s="321"/>
      <c r="D860" s="322"/>
      <c r="E860" s="318" t="str">
        <f>IF(ISNA(VLOOKUP(A860,'User Data'!$A:$G,7,FALSE)),"",VLOOKUP(A860,'User Data'!$A:$G,7,FALSE))</f>
        <v/>
      </c>
      <c r="G860" s="112"/>
    </row>
    <row r="861" spans="2:7" ht="15" customHeight="1" x14ac:dyDescent="0.3">
      <c r="B861" s="320"/>
      <c r="C861" s="321"/>
      <c r="D861" s="322"/>
      <c r="E861" s="318" t="str">
        <f>IF(ISNA(VLOOKUP(A861,'User Data'!$A:$G,7,FALSE)),"",VLOOKUP(A861,'User Data'!$A:$G,7,FALSE))</f>
        <v/>
      </c>
      <c r="G861" s="112"/>
    </row>
    <row r="862" spans="2:7" ht="15" customHeight="1" x14ac:dyDescent="0.3">
      <c r="B862" s="320"/>
      <c r="C862" s="321"/>
      <c r="D862" s="322"/>
      <c r="E862" s="318" t="str">
        <f>IF(ISNA(VLOOKUP(A862,'User Data'!$A:$G,7,FALSE)),"",VLOOKUP(A862,'User Data'!$A:$G,7,FALSE))</f>
        <v/>
      </c>
      <c r="G862" s="112"/>
    </row>
    <row r="863" spans="2:7" ht="15" customHeight="1" x14ac:dyDescent="0.3">
      <c r="B863" s="320"/>
      <c r="C863" s="321"/>
      <c r="D863" s="322"/>
      <c r="E863" s="318" t="str">
        <f>IF(ISNA(VLOOKUP(A863,'User Data'!$A:$G,7,FALSE)),"",VLOOKUP(A863,'User Data'!$A:$G,7,FALSE))</f>
        <v/>
      </c>
      <c r="G863" s="112"/>
    </row>
    <row r="864" spans="2:7" ht="15" customHeight="1" x14ac:dyDescent="0.3">
      <c r="B864" s="320"/>
      <c r="C864" s="321"/>
      <c r="D864" s="322"/>
      <c r="E864" s="318" t="str">
        <f>IF(ISNA(VLOOKUP(A864,'User Data'!$A:$G,7,FALSE)),"",VLOOKUP(A864,'User Data'!$A:$G,7,FALSE))</f>
        <v/>
      </c>
      <c r="G864" s="112"/>
    </row>
    <row r="865" spans="2:7" ht="15" customHeight="1" x14ac:dyDescent="0.3">
      <c r="B865" s="320"/>
      <c r="C865" s="321"/>
      <c r="D865" s="322"/>
      <c r="E865" s="318" t="str">
        <f>IF(ISNA(VLOOKUP(A865,'User Data'!$A:$G,7,FALSE)),"",VLOOKUP(A865,'User Data'!$A:$G,7,FALSE))</f>
        <v/>
      </c>
      <c r="G865" s="112"/>
    </row>
    <row r="866" spans="2:7" ht="15" customHeight="1" x14ac:dyDescent="0.3">
      <c r="B866" s="320"/>
      <c r="C866" s="321"/>
      <c r="D866" s="322"/>
      <c r="E866" s="318" t="str">
        <f>IF(ISNA(VLOOKUP(A866,'User Data'!$A:$G,7,FALSE)),"",VLOOKUP(A866,'User Data'!$A:$G,7,FALSE))</f>
        <v/>
      </c>
      <c r="G866" s="112"/>
    </row>
    <row r="867" spans="2:7" ht="15" customHeight="1" x14ac:dyDescent="0.3">
      <c r="B867" s="320"/>
      <c r="C867" s="321"/>
      <c r="D867" s="322"/>
      <c r="E867" s="318" t="str">
        <f>IF(ISNA(VLOOKUP(A867,'User Data'!$A:$G,7,FALSE)),"",VLOOKUP(A867,'User Data'!$A:$G,7,FALSE))</f>
        <v/>
      </c>
      <c r="G867" s="112"/>
    </row>
    <row r="868" spans="2:7" ht="15" customHeight="1" x14ac:dyDescent="0.3">
      <c r="B868" s="320"/>
      <c r="C868" s="321"/>
      <c r="D868" s="322"/>
      <c r="E868" s="318" t="str">
        <f>IF(ISNA(VLOOKUP(A868,'User Data'!$A:$G,7,FALSE)),"",VLOOKUP(A868,'User Data'!$A:$G,7,FALSE))</f>
        <v/>
      </c>
      <c r="G868" s="112"/>
    </row>
    <row r="869" spans="2:7" ht="15" customHeight="1" x14ac:dyDescent="0.3">
      <c r="B869" s="320"/>
      <c r="C869" s="321"/>
      <c r="D869" s="322"/>
      <c r="E869" s="318" t="str">
        <f>IF(ISNA(VLOOKUP(A869,'User Data'!$A:$G,7,FALSE)),"",VLOOKUP(A869,'User Data'!$A:$G,7,FALSE))</f>
        <v/>
      </c>
      <c r="G869" s="112"/>
    </row>
    <row r="870" spans="2:7" ht="15" customHeight="1" x14ac:dyDescent="0.3">
      <c r="B870" s="320"/>
      <c r="C870" s="321"/>
      <c r="D870" s="322"/>
      <c r="E870" s="318" t="str">
        <f>IF(ISNA(VLOOKUP(A870,'User Data'!$A:$G,7,FALSE)),"",VLOOKUP(A870,'User Data'!$A:$G,7,FALSE))</f>
        <v/>
      </c>
      <c r="G870" s="112"/>
    </row>
    <row r="871" spans="2:7" ht="15" customHeight="1" x14ac:dyDescent="0.3">
      <c r="B871" s="320"/>
      <c r="C871" s="321"/>
      <c r="D871" s="322"/>
      <c r="E871" s="318" t="str">
        <f>IF(ISNA(VLOOKUP(A871,'User Data'!$A:$G,7,FALSE)),"",VLOOKUP(A871,'User Data'!$A:$G,7,FALSE))</f>
        <v/>
      </c>
      <c r="G871" s="112"/>
    </row>
    <row r="872" spans="2:7" ht="15" customHeight="1" x14ac:dyDescent="0.3">
      <c r="B872" s="320"/>
      <c r="C872" s="321"/>
      <c r="D872" s="322"/>
      <c r="E872" s="318" t="str">
        <f>IF(ISNA(VLOOKUP(A872,'User Data'!$A:$G,7,FALSE)),"",VLOOKUP(A872,'User Data'!$A:$G,7,FALSE))</f>
        <v/>
      </c>
      <c r="G872" s="112"/>
    </row>
    <row r="873" spans="2:7" ht="15" customHeight="1" x14ac:dyDescent="0.3">
      <c r="B873" s="320"/>
      <c r="C873" s="321"/>
      <c r="D873" s="322"/>
      <c r="E873" s="318" t="str">
        <f>IF(ISNA(VLOOKUP(A873,'User Data'!$A:$G,7,FALSE)),"",VLOOKUP(A873,'User Data'!$A:$G,7,FALSE))</f>
        <v/>
      </c>
      <c r="G873" s="112"/>
    </row>
    <row r="874" spans="2:7" ht="15" customHeight="1" x14ac:dyDescent="0.3">
      <c r="B874" s="320"/>
      <c r="C874" s="321"/>
      <c r="D874" s="322"/>
      <c r="E874" s="318" t="str">
        <f>IF(ISNA(VLOOKUP(A874,'User Data'!$A:$G,7,FALSE)),"",VLOOKUP(A874,'User Data'!$A:$G,7,FALSE))</f>
        <v/>
      </c>
      <c r="G874" s="112"/>
    </row>
    <row r="875" spans="2:7" ht="15" customHeight="1" x14ac:dyDescent="0.3">
      <c r="B875" s="320"/>
      <c r="C875" s="321"/>
      <c r="D875" s="322"/>
      <c r="E875" s="318" t="str">
        <f>IF(ISNA(VLOOKUP(A875,'User Data'!$A:$G,7,FALSE)),"",VLOOKUP(A875,'User Data'!$A:$G,7,FALSE))</f>
        <v/>
      </c>
      <c r="G875" s="112"/>
    </row>
    <row r="876" spans="2:7" ht="15" customHeight="1" x14ac:dyDescent="0.3">
      <c r="B876" s="320"/>
      <c r="C876" s="321"/>
      <c r="D876" s="322"/>
      <c r="E876" s="318" t="str">
        <f>IF(ISNA(VLOOKUP(A876,'User Data'!$A:$G,7,FALSE)),"",VLOOKUP(A876,'User Data'!$A:$G,7,FALSE))</f>
        <v/>
      </c>
      <c r="G876" s="112"/>
    </row>
    <row r="877" spans="2:7" ht="15" customHeight="1" x14ac:dyDescent="0.3">
      <c r="B877" s="320"/>
      <c r="C877" s="321"/>
      <c r="D877" s="322"/>
      <c r="E877" s="318" t="str">
        <f>IF(ISNA(VLOOKUP(A877,'User Data'!$A:$G,7,FALSE)),"",VLOOKUP(A877,'User Data'!$A:$G,7,FALSE))</f>
        <v/>
      </c>
      <c r="G877" s="112"/>
    </row>
    <row r="878" spans="2:7" ht="15" customHeight="1" x14ac:dyDescent="0.3">
      <c r="B878" s="320"/>
      <c r="C878" s="321"/>
      <c r="D878" s="322"/>
      <c r="E878" s="318" t="str">
        <f>IF(ISNA(VLOOKUP(A878,'User Data'!$A:$G,7,FALSE)),"",VLOOKUP(A878,'User Data'!$A:$G,7,FALSE))</f>
        <v/>
      </c>
      <c r="G878" s="112"/>
    </row>
    <row r="879" spans="2:7" ht="15" customHeight="1" x14ac:dyDescent="0.3">
      <c r="B879" s="320"/>
      <c r="C879" s="321"/>
      <c r="D879" s="322"/>
      <c r="E879" s="318" t="str">
        <f>IF(ISNA(VLOOKUP(A879,'User Data'!$A:$G,7,FALSE)),"",VLOOKUP(A879,'User Data'!$A:$G,7,FALSE))</f>
        <v/>
      </c>
      <c r="G879" s="112"/>
    </row>
    <row r="880" spans="2:7" ht="15" customHeight="1" x14ac:dyDescent="0.3">
      <c r="B880" s="320"/>
      <c r="C880" s="321"/>
      <c r="D880" s="322"/>
      <c r="E880" s="318" t="str">
        <f>IF(ISNA(VLOOKUP(A880,'User Data'!$A:$G,7,FALSE)),"",VLOOKUP(A880,'User Data'!$A:$G,7,FALSE))</f>
        <v/>
      </c>
      <c r="G880" s="112"/>
    </row>
    <row r="881" spans="2:7" ht="15" customHeight="1" x14ac:dyDescent="0.3">
      <c r="B881" s="320"/>
      <c r="C881" s="321"/>
      <c r="D881" s="322"/>
      <c r="E881" s="318" t="str">
        <f>IF(ISNA(VLOOKUP(A881,'User Data'!$A:$G,7,FALSE)),"",VLOOKUP(A881,'User Data'!$A:$G,7,FALSE))</f>
        <v/>
      </c>
      <c r="G881" s="112"/>
    </row>
    <row r="882" spans="2:7" ht="15" customHeight="1" x14ac:dyDescent="0.3">
      <c r="B882" s="320"/>
      <c r="C882" s="321"/>
      <c r="D882" s="322"/>
      <c r="E882" s="318" t="str">
        <f>IF(ISNA(VLOOKUP(A882,'User Data'!$A:$G,7,FALSE)),"",VLOOKUP(A882,'User Data'!$A:$G,7,FALSE))</f>
        <v/>
      </c>
      <c r="G882" s="112"/>
    </row>
    <row r="883" spans="2:7" ht="15" customHeight="1" x14ac:dyDescent="0.3">
      <c r="B883" s="320"/>
      <c r="C883" s="321"/>
      <c r="D883" s="322"/>
      <c r="E883" s="318" t="str">
        <f>IF(ISNA(VLOOKUP(A883,'User Data'!$A:$G,7,FALSE)),"",VLOOKUP(A883,'User Data'!$A:$G,7,FALSE))</f>
        <v/>
      </c>
      <c r="G883" s="112"/>
    </row>
    <row r="884" spans="2:7" ht="15" customHeight="1" x14ac:dyDescent="0.3">
      <c r="B884" s="320"/>
      <c r="C884" s="321"/>
      <c r="D884" s="322"/>
      <c r="E884" s="318" t="str">
        <f>IF(ISNA(VLOOKUP(A884,'User Data'!$A:$G,7,FALSE)),"",VLOOKUP(A884,'User Data'!$A:$G,7,FALSE))</f>
        <v/>
      </c>
      <c r="G884" s="112"/>
    </row>
    <row r="885" spans="2:7" ht="15" customHeight="1" x14ac:dyDescent="0.3">
      <c r="B885" s="320"/>
      <c r="C885" s="321"/>
      <c r="D885" s="322"/>
      <c r="E885" s="318" t="str">
        <f>IF(ISNA(VLOOKUP(A885,'User Data'!$A:$G,7,FALSE)),"",VLOOKUP(A885,'User Data'!$A:$G,7,FALSE))</f>
        <v/>
      </c>
      <c r="G885" s="112"/>
    </row>
    <row r="886" spans="2:7" ht="15" customHeight="1" x14ac:dyDescent="0.3">
      <c r="B886" s="320"/>
      <c r="C886" s="321"/>
      <c r="D886" s="322"/>
      <c r="E886" s="318" t="str">
        <f>IF(ISNA(VLOOKUP(A886,'User Data'!$A:$G,7,FALSE)),"",VLOOKUP(A886,'User Data'!$A:$G,7,FALSE))</f>
        <v/>
      </c>
      <c r="G886" s="112"/>
    </row>
    <row r="887" spans="2:7" ht="15" customHeight="1" x14ac:dyDescent="0.3">
      <c r="B887" s="320"/>
      <c r="C887" s="321"/>
      <c r="D887" s="322"/>
      <c r="E887" s="318" t="str">
        <f>IF(ISNA(VLOOKUP(A887,'User Data'!$A:$G,7,FALSE)),"",VLOOKUP(A887,'User Data'!$A:$G,7,FALSE))</f>
        <v/>
      </c>
      <c r="G887" s="112"/>
    </row>
    <row r="888" spans="2:7" ht="15" customHeight="1" x14ac:dyDescent="0.3">
      <c r="B888" s="320"/>
      <c r="C888" s="321"/>
      <c r="D888" s="322"/>
      <c r="E888" s="318" t="str">
        <f>IF(ISNA(VLOOKUP(A888,'User Data'!$A:$G,7,FALSE)),"",VLOOKUP(A888,'User Data'!$A:$G,7,FALSE))</f>
        <v/>
      </c>
      <c r="G888" s="112"/>
    </row>
    <row r="889" spans="2:7" ht="15" customHeight="1" x14ac:dyDescent="0.3">
      <c r="B889" s="320"/>
      <c r="C889" s="321"/>
      <c r="D889" s="322"/>
      <c r="E889" s="318" t="str">
        <f>IF(ISNA(VLOOKUP(A889,'User Data'!$A:$G,7,FALSE)),"",VLOOKUP(A889,'User Data'!$A:$G,7,FALSE))</f>
        <v/>
      </c>
      <c r="G889" s="112"/>
    </row>
    <row r="890" spans="2:7" ht="15" customHeight="1" x14ac:dyDescent="0.3">
      <c r="B890" s="320"/>
      <c r="C890" s="321"/>
      <c r="D890" s="322"/>
      <c r="E890" s="318" t="str">
        <f>IF(ISNA(VLOOKUP(A890,'User Data'!$A:$G,7,FALSE)),"",VLOOKUP(A890,'User Data'!$A:$G,7,FALSE))</f>
        <v/>
      </c>
      <c r="G890" s="112"/>
    </row>
    <row r="891" spans="2:7" ht="15" customHeight="1" x14ac:dyDescent="0.3">
      <c r="B891" s="320"/>
      <c r="C891" s="321"/>
      <c r="D891" s="322"/>
      <c r="E891" s="318" t="str">
        <f>IF(ISNA(VLOOKUP(A891,'User Data'!$A:$G,7,FALSE)),"",VLOOKUP(A891,'User Data'!$A:$G,7,FALSE))</f>
        <v/>
      </c>
      <c r="G891" s="112"/>
    </row>
    <row r="892" spans="2:7" ht="15" customHeight="1" x14ac:dyDescent="0.3">
      <c r="B892" s="320"/>
      <c r="C892" s="321"/>
      <c r="D892" s="322"/>
      <c r="E892" s="318" t="str">
        <f>IF(ISNA(VLOOKUP(A892,'User Data'!$A:$G,7,FALSE)),"",VLOOKUP(A892,'User Data'!$A:$G,7,FALSE))</f>
        <v/>
      </c>
      <c r="G892" s="112"/>
    </row>
    <row r="893" spans="2:7" ht="15" customHeight="1" x14ac:dyDescent="0.3">
      <c r="B893" s="320"/>
      <c r="C893" s="321"/>
      <c r="D893" s="322"/>
      <c r="E893" s="318" t="str">
        <f>IF(ISNA(VLOOKUP(A893,'User Data'!$A:$G,7,FALSE)),"",VLOOKUP(A893,'User Data'!$A:$G,7,FALSE))</f>
        <v/>
      </c>
      <c r="G893" s="112"/>
    </row>
    <row r="894" spans="2:7" ht="15" customHeight="1" x14ac:dyDescent="0.3">
      <c r="B894" s="320"/>
      <c r="C894" s="321"/>
      <c r="D894" s="322"/>
      <c r="E894" s="318" t="str">
        <f>IF(ISNA(VLOOKUP(A894,'User Data'!$A:$G,7,FALSE)),"",VLOOKUP(A894,'User Data'!$A:$G,7,FALSE))</f>
        <v/>
      </c>
      <c r="G894" s="112"/>
    </row>
    <row r="895" spans="2:7" ht="15" customHeight="1" x14ac:dyDescent="0.3">
      <c r="B895" s="320"/>
      <c r="C895" s="321"/>
      <c r="D895" s="322"/>
      <c r="E895" s="318" t="str">
        <f>IF(ISNA(VLOOKUP(A895,'User Data'!$A:$G,7,FALSE)),"",VLOOKUP(A895,'User Data'!$A:$G,7,FALSE))</f>
        <v/>
      </c>
      <c r="G895" s="112"/>
    </row>
    <row r="896" spans="2:7" ht="15" customHeight="1" x14ac:dyDescent="0.3">
      <c r="B896" s="320"/>
      <c r="C896" s="321"/>
      <c r="D896" s="322"/>
      <c r="E896" s="318" t="str">
        <f>IF(ISNA(VLOOKUP(A896,'User Data'!$A:$G,7,FALSE)),"",VLOOKUP(A896,'User Data'!$A:$G,7,FALSE))</f>
        <v/>
      </c>
      <c r="G896" s="112"/>
    </row>
    <row r="897" spans="2:7" ht="15" customHeight="1" x14ac:dyDescent="0.3">
      <c r="B897" s="320"/>
      <c r="C897" s="321"/>
      <c r="D897" s="322"/>
      <c r="E897" s="318" t="str">
        <f>IF(ISNA(VLOOKUP(A897,'User Data'!$A:$G,7,FALSE)),"",VLOOKUP(A897,'User Data'!$A:$G,7,FALSE))</f>
        <v/>
      </c>
      <c r="G897" s="112"/>
    </row>
    <row r="898" spans="2:7" ht="15" customHeight="1" x14ac:dyDescent="0.3">
      <c r="B898" s="320"/>
      <c r="C898" s="321"/>
      <c r="D898" s="322"/>
      <c r="E898" s="318" t="str">
        <f>IF(ISNA(VLOOKUP(A898,'User Data'!$A:$G,7,FALSE)),"",VLOOKUP(A898,'User Data'!$A:$G,7,FALSE))</f>
        <v/>
      </c>
      <c r="G898" s="112"/>
    </row>
    <row r="899" spans="2:7" ht="15" customHeight="1" x14ac:dyDescent="0.3">
      <c r="B899" s="320"/>
      <c r="C899" s="321"/>
      <c r="D899" s="322"/>
      <c r="E899" s="318" t="str">
        <f>IF(ISNA(VLOOKUP(A899,'User Data'!$A:$G,7,FALSE)),"",VLOOKUP(A899,'User Data'!$A:$G,7,FALSE))</f>
        <v/>
      </c>
      <c r="G899" s="112"/>
    </row>
    <row r="900" spans="2:7" ht="15" customHeight="1" x14ac:dyDescent="0.3">
      <c r="B900" s="320"/>
      <c r="C900" s="321"/>
      <c r="D900" s="322"/>
      <c r="E900" s="318" t="str">
        <f>IF(ISNA(VLOOKUP(A900,'User Data'!$A:$G,7,FALSE)),"",VLOOKUP(A900,'User Data'!$A:$G,7,FALSE))</f>
        <v/>
      </c>
      <c r="G900" s="112"/>
    </row>
    <row r="901" spans="2:7" ht="15" customHeight="1" x14ac:dyDescent="0.3">
      <c r="B901" s="320"/>
      <c r="C901" s="321"/>
      <c r="D901" s="322"/>
      <c r="E901" s="318" t="str">
        <f>IF(ISNA(VLOOKUP(A901,'User Data'!$A:$G,7,FALSE)),"",VLOOKUP(A901,'User Data'!$A:$G,7,FALSE))</f>
        <v/>
      </c>
      <c r="G901" s="112"/>
    </row>
    <row r="902" spans="2:7" ht="15" customHeight="1" x14ac:dyDescent="0.3">
      <c r="B902" s="320"/>
      <c r="C902" s="321"/>
      <c r="D902" s="322"/>
      <c r="E902" s="318" t="str">
        <f>IF(ISNA(VLOOKUP(A902,'User Data'!$A:$G,7,FALSE)),"",VLOOKUP(A902,'User Data'!$A:$G,7,FALSE))</f>
        <v/>
      </c>
      <c r="G902" s="112"/>
    </row>
    <row r="903" spans="2:7" ht="15" customHeight="1" x14ac:dyDescent="0.3">
      <c r="B903" s="320"/>
      <c r="C903" s="321"/>
      <c r="D903" s="322"/>
      <c r="E903" s="318" t="str">
        <f>IF(ISNA(VLOOKUP(A903,'User Data'!$A:$G,7,FALSE)),"",VLOOKUP(A903,'User Data'!$A:$G,7,FALSE))</f>
        <v/>
      </c>
      <c r="G903" s="112"/>
    </row>
    <row r="904" spans="2:7" ht="15" customHeight="1" x14ac:dyDescent="0.3">
      <c r="B904" s="320"/>
      <c r="C904" s="321"/>
      <c r="D904" s="322"/>
      <c r="E904" s="318" t="str">
        <f>IF(ISNA(VLOOKUP(A904,'User Data'!$A:$G,7,FALSE)),"",VLOOKUP(A904,'User Data'!$A:$G,7,FALSE))</f>
        <v/>
      </c>
      <c r="G904" s="112"/>
    </row>
    <row r="905" spans="2:7" ht="15" customHeight="1" x14ac:dyDescent="0.3">
      <c r="B905" s="320"/>
      <c r="C905" s="321"/>
      <c r="D905" s="322"/>
      <c r="E905" s="318" t="str">
        <f>IF(ISNA(VLOOKUP(A905,'User Data'!$A:$G,7,FALSE)),"",VLOOKUP(A905,'User Data'!$A:$G,7,FALSE))</f>
        <v/>
      </c>
      <c r="G905" s="112"/>
    </row>
    <row r="906" spans="2:7" ht="15" customHeight="1" x14ac:dyDescent="0.3">
      <c r="B906" s="320"/>
      <c r="C906" s="321"/>
      <c r="D906" s="322"/>
      <c r="E906" s="318" t="str">
        <f>IF(ISNA(VLOOKUP(A906,'User Data'!$A:$G,7,FALSE)),"",VLOOKUP(A906,'User Data'!$A:$G,7,FALSE))</f>
        <v/>
      </c>
      <c r="G906" s="112"/>
    </row>
    <row r="907" spans="2:7" ht="15" customHeight="1" x14ac:dyDescent="0.3">
      <c r="B907" s="320"/>
      <c r="C907" s="321"/>
      <c r="D907" s="322"/>
      <c r="E907" s="318" t="str">
        <f>IF(ISNA(VLOOKUP(A907,'User Data'!$A:$G,7,FALSE)),"",VLOOKUP(A907,'User Data'!$A:$G,7,FALSE))</f>
        <v/>
      </c>
      <c r="G907" s="112"/>
    </row>
    <row r="908" spans="2:7" ht="15" customHeight="1" x14ac:dyDescent="0.3">
      <c r="B908" s="320"/>
      <c r="C908" s="321"/>
      <c r="D908" s="322"/>
      <c r="E908" s="318" t="str">
        <f>IF(ISNA(VLOOKUP(A908,'User Data'!$A:$G,7,FALSE)),"",VLOOKUP(A908,'User Data'!$A:$G,7,FALSE))</f>
        <v/>
      </c>
      <c r="G908" s="112"/>
    </row>
    <row r="909" spans="2:7" ht="15" customHeight="1" x14ac:dyDescent="0.3">
      <c r="B909" s="320"/>
      <c r="C909" s="321"/>
      <c r="D909" s="322"/>
      <c r="E909" s="318" t="str">
        <f>IF(ISNA(VLOOKUP(A909,'User Data'!$A:$G,7,FALSE)),"",VLOOKUP(A909,'User Data'!$A:$G,7,FALSE))</f>
        <v/>
      </c>
      <c r="G909" s="112"/>
    </row>
    <row r="910" spans="2:7" ht="15" customHeight="1" x14ac:dyDescent="0.3">
      <c r="B910" s="320"/>
      <c r="C910" s="321"/>
      <c r="D910" s="322"/>
      <c r="E910" s="318" t="str">
        <f>IF(ISNA(VLOOKUP(A910,'User Data'!$A:$G,7,FALSE)),"",VLOOKUP(A910,'User Data'!$A:$G,7,FALSE))</f>
        <v/>
      </c>
      <c r="G910" s="112"/>
    </row>
    <row r="911" spans="2:7" ht="15" customHeight="1" x14ac:dyDescent="0.3">
      <c r="B911" s="320"/>
      <c r="C911" s="321"/>
      <c r="D911" s="322"/>
      <c r="E911" s="318" t="str">
        <f>IF(ISNA(VLOOKUP(A911,'User Data'!$A:$G,7,FALSE)),"",VLOOKUP(A911,'User Data'!$A:$G,7,FALSE))</f>
        <v/>
      </c>
      <c r="G911" s="112"/>
    </row>
    <row r="912" spans="2:7" ht="15" customHeight="1" x14ac:dyDescent="0.3">
      <c r="B912" s="320"/>
      <c r="C912" s="321"/>
      <c r="D912" s="322"/>
      <c r="E912" s="318" t="str">
        <f>IF(ISNA(VLOOKUP(A912,'User Data'!$A:$G,7,FALSE)),"",VLOOKUP(A912,'User Data'!$A:$G,7,FALSE))</f>
        <v/>
      </c>
      <c r="G912" s="112"/>
    </row>
    <row r="913" spans="2:7" ht="15" customHeight="1" x14ac:dyDescent="0.3">
      <c r="B913" s="320"/>
      <c r="C913" s="321"/>
      <c r="D913" s="322"/>
      <c r="E913" s="318" t="str">
        <f>IF(ISNA(VLOOKUP(A913,'User Data'!$A:$G,7,FALSE)),"",VLOOKUP(A913,'User Data'!$A:$G,7,FALSE))</f>
        <v/>
      </c>
      <c r="G913" s="112"/>
    </row>
    <row r="914" spans="2:7" ht="15" customHeight="1" x14ac:dyDescent="0.3">
      <c r="B914" s="320"/>
      <c r="C914" s="321"/>
      <c r="D914" s="322"/>
      <c r="E914" s="318" t="str">
        <f>IF(ISNA(VLOOKUP(A914,'User Data'!$A:$G,7,FALSE)),"",VLOOKUP(A914,'User Data'!$A:$G,7,FALSE))</f>
        <v/>
      </c>
      <c r="G914" s="112"/>
    </row>
    <row r="915" spans="2:7" ht="15" customHeight="1" x14ac:dyDescent="0.3">
      <c r="B915" s="320"/>
      <c r="C915" s="321"/>
      <c r="D915" s="322"/>
      <c r="E915" s="318" t="str">
        <f>IF(ISNA(VLOOKUP(A915,'User Data'!$A:$G,7,FALSE)),"",VLOOKUP(A915,'User Data'!$A:$G,7,FALSE))</f>
        <v/>
      </c>
      <c r="G915" s="112"/>
    </row>
    <row r="916" spans="2:7" ht="15" customHeight="1" x14ac:dyDescent="0.3">
      <c r="B916" s="320"/>
      <c r="C916" s="321"/>
      <c r="D916" s="322"/>
      <c r="E916" s="318" t="str">
        <f>IF(ISNA(VLOOKUP(A916,'User Data'!$A:$G,7,FALSE)),"",VLOOKUP(A916,'User Data'!$A:$G,7,FALSE))</f>
        <v/>
      </c>
      <c r="G916" s="112"/>
    </row>
    <row r="917" spans="2:7" ht="15" customHeight="1" x14ac:dyDescent="0.3">
      <c r="B917" s="320"/>
      <c r="C917" s="321"/>
      <c r="D917" s="322"/>
      <c r="E917" s="318" t="str">
        <f>IF(ISNA(VLOOKUP(A917,'User Data'!$A:$G,7,FALSE)),"",VLOOKUP(A917,'User Data'!$A:$G,7,FALSE))</f>
        <v/>
      </c>
      <c r="G917" s="112"/>
    </row>
    <row r="918" spans="2:7" ht="15" customHeight="1" x14ac:dyDescent="0.3">
      <c r="B918" s="320"/>
      <c r="C918" s="321"/>
      <c r="D918" s="322"/>
      <c r="E918" s="318" t="str">
        <f>IF(ISNA(VLOOKUP(A918,'User Data'!$A:$G,7,FALSE)),"",VLOOKUP(A918,'User Data'!$A:$G,7,FALSE))</f>
        <v/>
      </c>
      <c r="G918" s="112"/>
    </row>
    <row r="919" spans="2:7" ht="15" customHeight="1" x14ac:dyDescent="0.3">
      <c r="B919" s="320"/>
      <c r="C919" s="321"/>
      <c r="D919" s="322"/>
      <c r="E919" s="318" t="str">
        <f>IF(ISNA(VLOOKUP(A919,'User Data'!$A:$G,7,FALSE)),"",VLOOKUP(A919,'User Data'!$A:$G,7,FALSE))</f>
        <v/>
      </c>
      <c r="G919" s="112"/>
    </row>
    <row r="920" spans="2:7" ht="15" customHeight="1" x14ac:dyDescent="0.3">
      <c r="B920" s="320"/>
      <c r="C920" s="321"/>
      <c r="D920" s="322"/>
      <c r="E920" s="318" t="str">
        <f>IF(ISNA(VLOOKUP(A920,'User Data'!$A:$G,7,FALSE)),"",VLOOKUP(A920,'User Data'!$A:$G,7,FALSE))</f>
        <v/>
      </c>
      <c r="G920" s="112"/>
    </row>
    <row r="921" spans="2:7" ht="15" customHeight="1" x14ac:dyDescent="0.3">
      <c r="B921" s="320"/>
      <c r="C921" s="321"/>
      <c r="D921" s="322"/>
      <c r="E921" s="318" t="str">
        <f>IF(ISNA(VLOOKUP(A921,'User Data'!$A:$G,7,FALSE)),"",VLOOKUP(A921,'User Data'!$A:$G,7,FALSE))</f>
        <v/>
      </c>
      <c r="G921" s="112"/>
    </row>
    <row r="922" spans="2:7" ht="15" customHeight="1" x14ac:dyDescent="0.3">
      <c r="B922" s="320"/>
      <c r="C922" s="321"/>
      <c r="D922" s="322"/>
      <c r="E922" s="318" t="str">
        <f>IF(ISNA(VLOOKUP(A922,'User Data'!$A:$G,7,FALSE)),"",VLOOKUP(A922,'User Data'!$A:$G,7,FALSE))</f>
        <v/>
      </c>
      <c r="G922" s="112"/>
    </row>
    <row r="923" spans="2:7" ht="15" customHeight="1" x14ac:dyDescent="0.3">
      <c r="B923" s="320"/>
      <c r="C923" s="321"/>
      <c r="D923" s="322"/>
      <c r="E923" s="318" t="str">
        <f>IF(ISNA(VLOOKUP(A923,'User Data'!$A:$G,7,FALSE)),"",VLOOKUP(A923,'User Data'!$A:$G,7,FALSE))</f>
        <v/>
      </c>
      <c r="G923" s="112"/>
    </row>
    <row r="924" spans="2:7" ht="15" customHeight="1" x14ac:dyDescent="0.3">
      <c r="B924" s="320"/>
      <c r="C924" s="321"/>
      <c r="D924" s="322"/>
      <c r="E924" s="318" t="str">
        <f>IF(ISNA(VLOOKUP(A924,'User Data'!$A:$G,7,FALSE)),"",VLOOKUP(A924,'User Data'!$A:$G,7,FALSE))</f>
        <v/>
      </c>
      <c r="G924" s="112"/>
    </row>
    <row r="925" spans="2:7" ht="15" customHeight="1" x14ac:dyDescent="0.3">
      <c r="B925" s="320"/>
      <c r="C925" s="321"/>
      <c r="D925" s="322"/>
      <c r="E925" s="318" t="str">
        <f>IF(ISNA(VLOOKUP(A925,'User Data'!$A:$G,7,FALSE)),"",VLOOKUP(A925,'User Data'!$A:$G,7,FALSE))</f>
        <v/>
      </c>
      <c r="G925" s="112"/>
    </row>
    <row r="926" spans="2:7" ht="15" customHeight="1" x14ac:dyDescent="0.3">
      <c r="B926" s="320"/>
      <c r="C926" s="321"/>
      <c r="D926" s="322"/>
      <c r="E926" s="318" t="str">
        <f>IF(ISNA(VLOOKUP(A926,'User Data'!$A:$G,7,FALSE)),"",VLOOKUP(A926,'User Data'!$A:$G,7,FALSE))</f>
        <v/>
      </c>
      <c r="G926" s="112"/>
    </row>
    <row r="927" spans="2:7" ht="15" customHeight="1" x14ac:dyDescent="0.3">
      <c r="B927" s="320"/>
      <c r="C927" s="321"/>
      <c r="D927" s="322"/>
      <c r="E927" s="318" t="str">
        <f>IF(ISNA(VLOOKUP(A927,'User Data'!$A:$G,7,FALSE)),"",VLOOKUP(A927,'User Data'!$A:$G,7,FALSE))</f>
        <v/>
      </c>
      <c r="G927" s="112"/>
    </row>
    <row r="928" spans="2:7" ht="15" customHeight="1" x14ac:dyDescent="0.3">
      <c r="B928" s="320"/>
      <c r="C928" s="321"/>
      <c r="D928" s="322"/>
      <c r="E928" s="318" t="str">
        <f>IF(ISNA(VLOOKUP(A928,'User Data'!$A:$G,7,FALSE)),"",VLOOKUP(A928,'User Data'!$A:$G,7,FALSE))</f>
        <v/>
      </c>
      <c r="G928" s="112"/>
    </row>
    <row r="929" spans="2:7" ht="15" customHeight="1" x14ac:dyDescent="0.3">
      <c r="B929" s="320"/>
      <c r="C929" s="321"/>
      <c r="D929" s="322"/>
      <c r="E929" s="318" t="str">
        <f>IF(ISNA(VLOOKUP(A929,'User Data'!$A:$G,7,FALSE)),"",VLOOKUP(A929,'User Data'!$A:$G,7,FALSE))</f>
        <v/>
      </c>
      <c r="G929" s="112"/>
    </row>
    <row r="930" spans="2:7" ht="15" customHeight="1" x14ac:dyDescent="0.3">
      <c r="B930" s="320"/>
      <c r="C930" s="321"/>
      <c r="D930" s="322"/>
      <c r="E930" s="318" t="str">
        <f>IF(ISNA(VLOOKUP(A930,'User Data'!$A:$G,7,FALSE)),"",VLOOKUP(A930,'User Data'!$A:$G,7,FALSE))</f>
        <v/>
      </c>
      <c r="G930" s="112"/>
    </row>
    <row r="931" spans="2:7" ht="15" customHeight="1" x14ac:dyDescent="0.3">
      <c r="B931" s="320"/>
      <c r="C931" s="321"/>
      <c r="D931" s="322"/>
      <c r="E931" s="318" t="str">
        <f>IF(ISNA(VLOOKUP(A931,'User Data'!$A:$G,7,FALSE)),"",VLOOKUP(A931,'User Data'!$A:$G,7,FALSE))</f>
        <v/>
      </c>
      <c r="G931" s="112"/>
    </row>
    <row r="932" spans="2:7" ht="15" customHeight="1" x14ac:dyDescent="0.3">
      <c r="B932" s="320"/>
      <c r="C932" s="321"/>
      <c r="D932" s="322"/>
      <c r="E932" s="318" t="str">
        <f>IF(ISNA(VLOOKUP(A932,'User Data'!$A:$G,7,FALSE)),"",VLOOKUP(A932,'User Data'!$A:$G,7,FALSE))</f>
        <v/>
      </c>
      <c r="G932" s="112"/>
    </row>
    <row r="933" spans="2:7" ht="15" customHeight="1" x14ac:dyDescent="0.3">
      <c r="B933" s="320"/>
      <c r="C933" s="321"/>
      <c r="D933" s="322"/>
      <c r="E933" s="318" t="str">
        <f>IF(ISNA(VLOOKUP(A933,'User Data'!$A:$G,7,FALSE)),"",VLOOKUP(A933,'User Data'!$A:$G,7,FALSE))</f>
        <v/>
      </c>
      <c r="G933" s="112"/>
    </row>
    <row r="934" spans="2:7" ht="15" customHeight="1" x14ac:dyDescent="0.3">
      <c r="B934" s="320"/>
      <c r="C934" s="321"/>
      <c r="D934" s="322"/>
      <c r="E934" s="318" t="str">
        <f>IF(ISNA(VLOOKUP(A934,'User Data'!$A:$G,7,FALSE)),"",VLOOKUP(A934,'User Data'!$A:$G,7,FALSE))</f>
        <v/>
      </c>
      <c r="G934" s="112"/>
    </row>
    <row r="935" spans="2:7" ht="15" customHeight="1" x14ac:dyDescent="0.3">
      <c r="B935" s="320"/>
      <c r="C935" s="321"/>
      <c r="D935" s="322"/>
      <c r="E935" s="318" t="str">
        <f>IF(ISNA(VLOOKUP(A935,'User Data'!$A:$G,7,FALSE)),"",VLOOKUP(A935,'User Data'!$A:$G,7,FALSE))</f>
        <v/>
      </c>
      <c r="G935" s="112"/>
    </row>
    <row r="936" spans="2:7" ht="15" customHeight="1" x14ac:dyDescent="0.3">
      <c r="B936" s="320"/>
      <c r="C936" s="321"/>
      <c r="D936" s="322"/>
      <c r="E936" s="318" t="str">
        <f>IF(ISNA(VLOOKUP(A936,'User Data'!$A:$G,7,FALSE)),"",VLOOKUP(A936,'User Data'!$A:$G,7,FALSE))</f>
        <v/>
      </c>
      <c r="G936" s="112"/>
    </row>
    <row r="937" spans="2:7" ht="15" customHeight="1" x14ac:dyDescent="0.3">
      <c r="B937" s="320"/>
      <c r="C937" s="321"/>
      <c r="D937" s="322"/>
      <c r="E937" s="318" t="str">
        <f>IF(ISNA(VLOOKUP(A937,'User Data'!$A:$G,7,FALSE)),"",VLOOKUP(A937,'User Data'!$A:$G,7,FALSE))</f>
        <v/>
      </c>
      <c r="G937" s="112"/>
    </row>
    <row r="938" spans="2:7" ht="15" customHeight="1" x14ac:dyDescent="0.3">
      <c r="B938" s="320"/>
      <c r="C938" s="321"/>
      <c r="D938" s="322"/>
      <c r="E938" s="318" t="str">
        <f>IF(ISNA(VLOOKUP(A938,'User Data'!$A:$G,7,FALSE)),"",VLOOKUP(A938,'User Data'!$A:$G,7,FALSE))</f>
        <v/>
      </c>
      <c r="G938" s="112"/>
    </row>
    <row r="939" spans="2:7" ht="15" customHeight="1" x14ac:dyDescent="0.3">
      <c r="B939" s="320"/>
      <c r="C939" s="321"/>
      <c r="D939" s="322"/>
      <c r="E939" s="318" t="str">
        <f>IF(ISNA(VLOOKUP(A939,'User Data'!$A:$G,7,FALSE)),"",VLOOKUP(A939,'User Data'!$A:$G,7,FALSE))</f>
        <v/>
      </c>
      <c r="G939" s="112"/>
    </row>
    <row r="940" spans="2:7" ht="15" customHeight="1" x14ac:dyDescent="0.3">
      <c r="B940" s="320"/>
      <c r="C940" s="321"/>
      <c r="D940" s="322"/>
      <c r="E940" s="318" t="str">
        <f>IF(ISNA(VLOOKUP(A940,'User Data'!$A:$G,7,FALSE)),"",VLOOKUP(A940,'User Data'!$A:$G,7,FALSE))</f>
        <v/>
      </c>
      <c r="G940" s="112"/>
    </row>
    <row r="941" spans="2:7" ht="15" customHeight="1" x14ac:dyDescent="0.3">
      <c r="B941" s="320"/>
      <c r="C941" s="321"/>
      <c r="D941" s="322"/>
      <c r="E941" s="318" t="str">
        <f>IF(ISNA(VLOOKUP(A941,'User Data'!$A:$G,7,FALSE)),"",VLOOKUP(A941,'User Data'!$A:$G,7,FALSE))</f>
        <v/>
      </c>
      <c r="G941" s="112"/>
    </row>
    <row r="942" spans="2:7" ht="15" customHeight="1" x14ac:dyDescent="0.3">
      <c r="B942" s="320"/>
      <c r="C942" s="321"/>
      <c r="D942" s="322"/>
      <c r="E942" s="318" t="str">
        <f>IF(ISNA(VLOOKUP(A942,'User Data'!$A:$G,7,FALSE)),"",VLOOKUP(A942,'User Data'!$A:$G,7,FALSE))</f>
        <v/>
      </c>
      <c r="G942" s="112"/>
    </row>
    <row r="943" spans="2:7" ht="15" customHeight="1" x14ac:dyDescent="0.3">
      <c r="B943" s="320"/>
      <c r="C943" s="321"/>
      <c r="D943" s="322"/>
      <c r="E943" s="318" t="str">
        <f>IF(ISNA(VLOOKUP(A943,'User Data'!$A:$G,7,FALSE)),"",VLOOKUP(A943,'User Data'!$A:$G,7,FALSE))</f>
        <v/>
      </c>
      <c r="G943" s="112"/>
    </row>
    <row r="944" spans="2:7" ht="15" customHeight="1" x14ac:dyDescent="0.3">
      <c r="B944" s="320"/>
      <c r="C944" s="321"/>
      <c r="D944" s="322"/>
      <c r="E944" s="318" t="str">
        <f>IF(ISNA(VLOOKUP(A944,'User Data'!$A:$G,7,FALSE)),"",VLOOKUP(A944,'User Data'!$A:$G,7,FALSE))</f>
        <v/>
      </c>
      <c r="G944" s="112"/>
    </row>
    <row r="945" spans="2:7" ht="15" customHeight="1" x14ac:dyDescent="0.3">
      <c r="B945" s="320"/>
      <c r="C945" s="321"/>
      <c r="D945" s="322"/>
      <c r="E945" s="318" t="str">
        <f>IF(ISNA(VLOOKUP(A945,'User Data'!$A:$G,7,FALSE)),"",VLOOKUP(A945,'User Data'!$A:$G,7,FALSE))</f>
        <v/>
      </c>
      <c r="G945" s="112"/>
    </row>
    <row r="946" spans="2:7" ht="15" customHeight="1" x14ac:dyDescent="0.3">
      <c r="B946" s="320"/>
      <c r="C946" s="321"/>
      <c r="D946" s="322"/>
      <c r="E946" s="318" t="str">
        <f>IF(ISNA(VLOOKUP(A946,'User Data'!$A:$G,7,FALSE)),"",VLOOKUP(A946,'User Data'!$A:$G,7,FALSE))</f>
        <v/>
      </c>
      <c r="G946" s="112"/>
    </row>
    <row r="947" spans="2:7" ht="15" customHeight="1" x14ac:dyDescent="0.3">
      <c r="B947" s="320"/>
      <c r="C947" s="321"/>
      <c r="D947" s="322"/>
      <c r="E947" s="318" t="str">
        <f>IF(ISNA(VLOOKUP(A947,'User Data'!$A:$G,7,FALSE)),"",VLOOKUP(A947,'User Data'!$A:$G,7,FALSE))</f>
        <v/>
      </c>
      <c r="G947" s="112"/>
    </row>
    <row r="948" spans="2:7" ht="15" customHeight="1" x14ac:dyDescent="0.3">
      <c r="B948" s="320"/>
      <c r="C948" s="321"/>
      <c r="D948" s="322"/>
      <c r="E948" s="318" t="str">
        <f>IF(ISNA(VLOOKUP(A948,'User Data'!$A:$G,7,FALSE)),"",VLOOKUP(A948,'User Data'!$A:$G,7,FALSE))</f>
        <v/>
      </c>
      <c r="G948" s="112"/>
    </row>
    <row r="949" spans="2:7" ht="15" customHeight="1" x14ac:dyDescent="0.3">
      <c r="B949" s="320"/>
      <c r="C949" s="321"/>
      <c r="D949" s="322"/>
      <c r="E949" s="318" t="str">
        <f>IF(ISNA(VLOOKUP(A949,'User Data'!$A:$G,7,FALSE)),"",VLOOKUP(A949,'User Data'!$A:$G,7,FALSE))</f>
        <v/>
      </c>
      <c r="G949" s="112"/>
    </row>
    <row r="950" spans="2:7" ht="15" customHeight="1" x14ac:dyDescent="0.3">
      <c r="B950" s="320"/>
      <c r="C950" s="321"/>
      <c r="D950" s="322"/>
      <c r="E950" s="318" t="str">
        <f>IF(ISNA(VLOOKUP(A950,'User Data'!$A:$G,7,FALSE)),"",VLOOKUP(A950,'User Data'!$A:$G,7,FALSE))</f>
        <v/>
      </c>
      <c r="G950" s="112"/>
    </row>
    <row r="951" spans="2:7" ht="15" customHeight="1" x14ac:dyDescent="0.3">
      <c r="B951" s="320"/>
      <c r="C951" s="321"/>
      <c r="D951" s="322"/>
      <c r="E951" s="318" t="str">
        <f>IF(ISNA(VLOOKUP(A951,'User Data'!$A:$G,7,FALSE)),"",VLOOKUP(A951,'User Data'!$A:$G,7,FALSE))</f>
        <v/>
      </c>
      <c r="G951" s="112"/>
    </row>
    <row r="952" spans="2:7" ht="15" customHeight="1" x14ac:dyDescent="0.3">
      <c r="B952" s="320"/>
      <c r="C952" s="321"/>
      <c r="D952" s="322"/>
      <c r="E952" s="318" t="str">
        <f>IF(ISNA(VLOOKUP(A952,'User Data'!$A:$G,7,FALSE)),"",VLOOKUP(A952,'User Data'!$A:$G,7,FALSE))</f>
        <v/>
      </c>
      <c r="G952" s="112"/>
    </row>
    <row r="953" spans="2:7" ht="15" customHeight="1" x14ac:dyDescent="0.3">
      <c r="B953" s="320"/>
      <c r="C953" s="321"/>
      <c r="D953" s="322"/>
      <c r="E953" s="318" t="str">
        <f>IF(ISNA(VLOOKUP(A953,'User Data'!$A:$G,7,FALSE)),"",VLOOKUP(A953,'User Data'!$A:$G,7,FALSE))</f>
        <v/>
      </c>
      <c r="G953" s="112"/>
    </row>
    <row r="954" spans="2:7" ht="15" customHeight="1" x14ac:dyDescent="0.3">
      <c r="B954" s="320"/>
      <c r="C954" s="321"/>
      <c r="D954" s="322"/>
      <c r="E954" s="318" t="str">
        <f>IF(ISNA(VLOOKUP(A954,'User Data'!$A:$G,7,FALSE)),"",VLOOKUP(A954,'User Data'!$A:$G,7,FALSE))</f>
        <v/>
      </c>
      <c r="G954" s="112"/>
    </row>
    <row r="955" spans="2:7" ht="15" customHeight="1" x14ac:dyDescent="0.3">
      <c r="B955" s="320"/>
      <c r="C955" s="321"/>
      <c r="D955" s="322"/>
      <c r="E955" s="318" t="str">
        <f>IF(ISNA(VLOOKUP(A955,'User Data'!$A:$G,7,FALSE)),"",VLOOKUP(A955,'User Data'!$A:$G,7,FALSE))</f>
        <v/>
      </c>
      <c r="G955" s="112"/>
    </row>
    <row r="956" spans="2:7" ht="15" customHeight="1" x14ac:dyDescent="0.3">
      <c r="B956" s="320"/>
      <c r="C956" s="321"/>
      <c r="D956" s="322"/>
      <c r="E956" s="318" t="str">
        <f>IF(ISNA(VLOOKUP(A956,'User Data'!$A:$G,7,FALSE)),"",VLOOKUP(A956,'User Data'!$A:$G,7,FALSE))</f>
        <v/>
      </c>
      <c r="G956" s="112"/>
    </row>
    <row r="957" spans="2:7" ht="15" customHeight="1" x14ac:dyDescent="0.3">
      <c r="B957" s="320"/>
      <c r="C957" s="321"/>
      <c r="D957" s="322"/>
      <c r="E957" s="318" t="str">
        <f>IF(ISNA(VLOOKUP(A957,'User Data'!$A:$G,7,FALSE)),"",VLOOKUP(A957,'User Data'!$A:$G,7,FALSE))</f>
        <v/>
      </c>
      <c r="G957" s="112"/>
    </row>
    <row r="958" spans="2:7" ht="15" customHeight="1" x14ac:dyDescent="0.3">
      <c r="B958" s="320"/>
      <c r="C958" s="321"/>
      <c r="D958" s="322"/>
      <c r="E958" s="318" t="str">
        <f>IF(ISNA(VLOOKUP(A958,'User Data'!$A:$G,7,FALSE)),"",VLOOKUP(A958,'User Data'!$A:$G,7,FALSE))</f>
        <v/>
      </c>
      <c r="G958" s="112"/>
    </row>
    <row r="959" spans="2:7" ht="15" customHeight="1" x14ac:dyDescent="0.3">
      <c r="B959" s="320"/>
      <c r="C959" s="321"/>
      <c r="D959" s="322"/>
      <c r="E959" s="318" t="str">
        <f>IF(ISNA(VLOOKUP(A959,'User Data'!$A:$G,7,FALSE)),"",VLOOKUP(A959,'User Data'!$A:$G,7,FALSE))</f>
        <v/>
      </c>
      <c r="G959" s="112"/>
    </row>
    <row r="960" spans="2:7" ht="15" customHeight="1" x14ac:dyDescent="0.3">
      <c r="B960" s="320"/>
      <c r="C960" s="321"/>
      <c r="D960" s="322"/>
      <c r="E960" s="318" t="str">
        <f>IF(ISNA(VLOOKUP(A960,'User Data'!$A:$G,7,FALSE)),"",VLOOKUP(A960,'User Data'!$A:$G,7,FALSE))</f>
        <v/>
      </c>
      <c r="G960" s="112"/>
    </row>
    <row r="961" spans="2:7" ht="15" customHeight="1" x14ac:dyDescent="0.3">
      <c r="B961" s="320"/>
      <c r="C961" s="321"/>
      <c r="D961" s="322"/>
      <c r="E961" s="318" t="str">
        <f>IF(ISNA(VLOOKUP(A961,'User Data'!$A:$G,7,FALSE)),"",VLOOKUP(A961,'User Data'!$A:$G,7,FALSE))</f>
        <v/>
      </c>
      <c r="G961" s="112"/>
    </row>
    <row r="962" spans="2:7" ht="15" customHeight="1" x14ac:dyDescent="0.3">
      <c r="B962" s="320"/>
      <c r="C962" s="321"/>
      <c r="D962" s="322"/>
      <c r="E962" s="318" t="str">
        <f>IF(ISNA(VLOOKUP(A962,'User Data'!$A:$G,7,FALSE)),"",VLOOKUP(A962,'User Data'!$A:$G,7,FALSE))</f>
        <v/>
      </c>
      <c r="G962" s="112"/>
    </row>
    <row r="963" spans="2:7" ht="15" customHeight="1" x14ac:dyDescent="0.3">
      <c r="B963" s="320"/>
      <c r="C963" s="321"/>
      <c r="D963" s="322"/>
      <c r="E963" s="318" t="str">
        <f>IF(ISNA(VLOOKUP(A963,'User Data'!$A:$G,7,FALSE)),"",VLOOKUP(A963,'User Data'!$A:$G,7,FALSE))</f>
        <v/>
      </c>
      <c r="G963" s="112"/>
    </row>
    <row r="964" spans="2:7" ht="15" customHeight="1" x14ac:dyDescent="0.3">
      <c r="B964" s="320"/>
      <c r="C964" s="321"/>
      <c r="D964" s="322"/>
      <c r="E964" s="318" t="str">
        <f>IF(ISNA(VLOOKUP(A964,'User Data'!$A:$G,7,FALSE)),"",VLOOKUP(A964,'User Data'!$A:$G,7,FALSE))</f>
        <v/>
      </c>
      <c r="G964" s="112"/>
    </row>
    <row r="965" spans="2:7" ht="15" customHeight="1" x14ac:dyDescent="0.3">
      <c r="B965" s="320"/>
      <c r="C965" s="321"/>
      <c r="D965" s="322"/>
      <c r="E965" s="318" t="str">
        <f>IF(ISNA(VLOOKUP(A965,'User Data'!$A:$G,7,FALSE)),"",VLOOKUP(A965,'User Data'!$A:$G,7,FALSE))</f>
        <v/>
      </c>
      <c r="G965" s="112"/>
    </row>
    <row r="966" spans="2:7" ht="15" customHeight="1" x14ac:dyDescent="0.3">
      <c r="B966" s="320"/>
      <c r="C966" s="321"/>
      <c r="D966" s="322"/>
      <c r="E966" s="318" t="str">
        <f>IF(ISNA(VLOOKUP(A966,'User Data'!$A:$G,7,FALSE)),"",VLOOKUP(A966,'User Data'!$A:$G,7,FALSE))</f>
        <v/>
      </c>
      <c r="G966" s="112"/>
    </row>
    <row r="967" spans="2:7" ht="15" customHeight="1" x14ac:dyDescent="0.3">
      <c r="B967" s="320"/>
      <c r="C967" s="321"/>
      <c r="D967" s="322"/>
      <c r="E967" s="318" t="str">
        <f>IF(ISNA(VLOOKUP(A967,'User Data'!$A:$G,7,FALSE)),"",VLOOKUP(A967,'User Data'!$A:$G,7,FALSE))</f>
        <v/>
      </c>
      <c r="G967" s="112"/>
    </row>
    <row r="968" spans="2:7" ht="15" customHeight="1" x14ac:dyDescent="0.3">
      <c r="B968" s="320"/>
      <c r="C968" s="321"/>
      <c r="D968" s="322"/>
      <c r="E968" s="318" t="str">
        <f>IF(ISNA(VLOOKUP(A968,'User Data'!$A:$G,7,FALSE)),"",VLOOKUP(A968,'User Data'!$A:$G,7,FALSE))</f>
        <v/>
      </c>
      <c r="G968" s="112"/>
    </row>
    <row r="969" spans="2:7" ht="15" customHeight="1" x14ac:dyDescent="0.3">
      <c r="B969" s="320"/>
      <c r="C969" s="321"/>
      <c r="D969" s="322"/>
      <c r="E969" s="318" t="str">
        <f>IF(ISNA(VLOOKUP(A969,'User Data'!$A:$G,7,FALSE)),"",VLOOKUP(A969,'User Data'!$A:$G,7,FALSE))</f>
        <v/>
      </c>
      <c r="G969" s="112"/>
    </row>
    <row r="970" spans="2:7" ht="15" customHeight="1" x14ac:dyDescent="0.3">
      <c r="B970" s="320"/>
      <c r="C970" s="321"/>
      <c r="D970" s="322"/>
      <c r="E970" s="318" t="str">
        <f>IF(ISNA(VLOOKUP(A970,'User Data'!$A:$G,7,FALSE)),"",VLOOKUP(A970,'User Data'!$A:$G,7,FALSE))</f>
        <v/>
      </c>
      <c r="G970" s="112"/>
    </row>
    <row r="971" spans="2:7" ht="15" customHeight="1" x14ac:dyDescent="0.3">
      <c r="B971" s="320"/>
      <c r="C971" s="321"/>
      <c r="D971" s="322"/>
      <c r="E971" s="318" t="str">
        <f>IF(ISNA(VLOOKUP(A971,'User Data'!$A:$G,7,FALSE)),"",VLOOKUP(A971,'User Data'!$A:$G,7,FALSE))</f>
        <v/>
      </c>
      <c r="G971" s="112"/>
    </row>
    <row r="972" spans="2:7" ht="15" customHeight="1" x14ac:dyDescent="0.3">
      <c r="B972" s="320"/>
      <c r="C972" s="321"/>
      <c r="D972" s="322"/>
      <c r="E972" s="318" t="str">
        <f>IF(ISNA(VLOOKUP(A972,'User Data'!$A:$G,7,FALSE)),"",VLOOKUP(A972,'User Data'!$A:$G,7,FALSE))</f>
        <v/>
      </c>
      <c r="G972" s="112"/>
    </row>
    <row r="973" spans="2:7" ht="15" customHeight="1" x14ac:dyDescent="0.3">
      <c r="B973" s="320"/>
      <c r="C973" s="321"/>
      <c r="D973" s="322"/>
      <c r="E973" s="318" t="str">
        <f>IF(ISNA(VLOOKUP(A973,'User Data'!$A:$G,7,FALSE)),"",VLOOKUP(A973,'User Data'!$A:$G,7,FALSE))</f>
        <v/>
      </c>
      <c r="G973" s="112"/>
    </row>
    <row r="974" spans="2:7" ht="15" customHeight="1" x14ac:dyDescent="0.3">
      <c r="B974" s="320"/>
      <c r="C974" s="321"/>
      <c r="D974" s="322"/>
      <c r="E974" s="318" t="str">
        <f>IF(ISNA(VLOOKUP(A974,'User Data'!$A:$G,7,FALSE)),"",VLOOKUP(A974,'User Data'!$A:$G,7,FALSE))</f>
        <v/>
      </c>
      <c r="G974" s="112"/>
    </row>
    <row r="975" spans="2:7" ht="15" customHeight="1" x14ac:dyDescent="0.3">
      <c r="B975" s="320"/>
      <c r="C975" s="321"/>
      <c r="D975" s="322"/>
      <c r="E975" s="318" t="str">
        <f>IF(ISNA(VLOOKUP(A975,'User Data'!$A:$G,7,FALSE)),"",VLOOKUP(A975,'User Data'!$A:$G,7,FALSE))</f>
        <v/>
      </c>
      <c r="G975" s="112"/>
    </row>
    <row r="976" spans="2:7" ht="15" customHeight="1" x14ac:dyDescent="0.3">
      <c r="B976" s="320"/>
      <c r="C976" s="321"/>
      <c r="D976" s="322"/>
      <c r="E976" s="318" t="str">
        <f>IF(ISNA(VLOOKUP(A976,'User Data'!$A:$G,7,FALSE)),"",VLOOKUP(A976,'User Data'!$A:$G,7,FALSE))</f>
        <v/>
      </c>
      <c r="G976" s="112"/>
    </row>
    <row r="977" spans="2:7" ht="15" customHeight="1" x14ac:dyDescent="0.3">
      <c r="B977" s="320"/>
      <c r="C977" s="321"/>
      <c r="D977" s="322"/>
      <c r="E977" s="318" t="str">
        <f>IF(ISNA(VLOOKUP(A977,'User Data'!$A:$G,7,FALSE)),"",VLOOKUP(A977,'User Data'!$A:$G,7,FALSE))</f>
        <v/>
      </c>
      <c r="G977" s="112"/>
    </row>
    <row r="978" spans="2:7" ht="15" customHeight="1" x14ac:dyDescent="0.3">
      <c r="B978" s="320"/>
      <c r="C978" s="321"/>
      <c r="D978" s="322"/>
      <c r="E978" s="318" t="str">
        <f>IF(ISNA(VLOOKUP(A978,'User Data'!$A:$G,7,FALSE)),"",VLOOKUP(A978,'User Data'!$A:$G,7,FALSE))</f>
        <v/>
      </c>
      <c r="G978" s="112"/>
    </row>
    <row r="979" spans="2:7" ht="15" customHeight="1" x14ac:dyDescent="0.3">
      <c r="B979" s="320"/>
      <c r="C979" s="321"/>
      <c r="D979" s="322"/>
      <c r="E979" s="318" t="str">
        <f>IF(ISNA(VLOOKUP(A979,'User Data'!$A:$G,7,FALSE)),"",VLOOKUP(A979,'User Data'!$A:$G,7,FALSE))</f>
        <v/>
      </c>
      <c r="G979" s="112"/>
    </row>
    <row r="980" spans="2:7" ht="15" customHeight="1" x14ac:dyDescent="0.3">
      <c r="B980" s="320"/>
      <c r="C980" s="321"/>
      <c r="D980" s="322"/>
      <c r="E980" s="318" t="str">
        <f>IF(ISNA(VLOOKUP(A980,'User Data'!$A:$G,7,FALSE)),"",VLOOKUP(A980,'User Data'!$A:$G,7,FALSE))</f>
        <v/>
      </c>
      <c r="G980" s="112"/>
    </row>
    <row r="981" spans="2:7" ht="15" customHeight="1" x14ac:dyDescent="0.3">
      <c r="B981" s="320"/>
      <c r="C981" s="321"/>
      <c r="D981" s="322"/>
      <c r="E981" s="318" t="str">
        <f>IF(ISNA(VLOOKUP(A981,'User Data'!$A:$G,7,FALSE)),"",VLOOKUP(A981,'User Data'!$A:$G,7,FALSE))</f>
        <v/>
      </c>
      <c r="G981" s="112"/>
    </row>
    <row r="982" spans="2:7" ht="15" customHeight="1" x14ac:dyDescent="0.3">
      <c r="B982" s="320"/>
      <c r="C982" s="321"/>
      <c r="D982" s="322"/>
      <c r="E982" s="318" t="str">
        <f>IF(ISNA(VLOOKUP(A982,'User Data'!$A:$G,7,FALSE)),"",VLOOKUP(A982,'User Data'!$A:$G,7,FALSE))</f>
        <v/>
      </c>
      <c r="G982" s="112"/>
    </row>
    <row r="983" spans="2:7" ht="15" customHeight="1" x14ac:dyDescent="0.3">
      <c r="B983" s="320"/>
      <c r="C983" s="321"/>
      <c r="D983" s="322"/>
      <c r="E983" s="318" t="str">
        <f>IF(ISNA(VLOOKUP(A983,'User Data'!$A:$G,7,FALSE)),"",VLOOKUP(A983,'User Data'!$A:$G,7,FALSE))</f>
        <v/>
      </c>
      <c r="G983" s="112"/>
    </row>
    <row r="984" spans="2:7" ht="15" customHeight="1" x14ac:dyDescent="0.3">
      <c r="B984" s="320"/>
      <c r="C984" s="321"/>
      <c r="D984" s="322"/>
      <c r="E984" s="318" t="str">
        <f>IF(ISNA(VLOOKUP(A984,'User Data'!$A:$G,7,FALSE)),"",VLOOKUP(A984,'User Data'!$A:$G,7,FALSE))</f>
        <v/>
      </c>
      <c r="G984" s="112"/>
    </row>
    <row r="985" spans="2:7" ht="15" customHeight="1" x14ac:dyDescent="0.3">
      <c r="B985" s="320"/>
      <c r="C985" s="321"/>
      <c r="D985" s="322"/>
      <c r="E985" s="318" t="str">
        <f>IF(ISNA(VLOOKUP(A985,'User Data'!$A:$G,7,FALSE)),"",VLOOKUP(A985,'User Data'!$A:$G,7,FALSE))</f>
        <v/>
      </c>
      <c r="G985" s="112"/>
    </row>
    <row r="986" spans="2:7" ht="15" customHeight="1" x14ac:dyDescent="0.3">
      <c r="B986" s="320"/>
      <c r="C986" s="321"/>
      <c r="D986" s="322"/>
      <c r="E986" s="318" t="str">
        <f>IF(ISNA(VLOOKUP(A986,'User Data'!$A:$G,7,FALSE)),"",VLOOKUP(A986,'User Data'!$A:$G,7,FALSE))</f>
        <v/>
      </c>
      <c r="G986" s="112"/>
    </row>
    <row r="987" spans="2:7" ht="15" customHeight="1" x14ac:dyDescent="0.3">
      <c r="B987" s="320"/>
      <c r="C987" s="321"/>
      <c r="D987" s="322"/>
      <c r="E987" s="318" t="str">
        <f>IF(ISNA(VLOOKUP(A987,'User Data'!$A:$G,7,FALSE)),"",VLOOKUP(A987,'User Data'!$A:$G,7,FALSE))</f>
        <v/>
      </c>
      <c r="G987" s="112"/>
    </row>
    <row r="988" spans="2:7" ht="15" customHeight="1" x14ac:dyDescent="0.3">
      <c r="B988" s="320"/>
      <c r="C988" s="321"/>
      <c r="D988" s="322"/>
      <c r="E988" s="318" t="str">
        <f>IF(ISNA(VLOOKUP(A988,'User Data'!$A:$G,7,FALSE)),"",VLOOKUP(A988,'User Data'!$A:$G,7,FALSE))</f>
        <v/>
      </c>
      <c r="G988" s="112"/>
    </row>
    <row r="989" spans="2:7" ht="15" customHeight="1" x14ac:dyDescent="0.3">
      <c r="B989" s="320"/>
      <c r="C989" s="321"/>
      <c r="D989" s="322"/>
      <c r="E989" s="318" t="str">
        <f>IF(ISNA(VLOOKUP(A989,'User Data'!$A:$G,7,FALSE)),"",VLOOKUP(A989,'User Data'!$A:$G,7,FALSE))</f>
        <v/>
      </c>
      <c r="G989" s="112"/>
    </row>
    <row r="990" spans="2:7" ht="15" customHeight="1" x14ac:dyDescent="0.3">
      <c r="B990" s="320"/>
      <c r="C990" s="321"/>
      <c r="D990" s="322"/>
      <c r="E990" s="318" t="str">
        <f>IF(ISNA(VLOOKUP(A990,'User Data'!$A:$G,7,FALSE)),"",VLOOKUP(A990,'User Data'!$A:$G,7,FALSE))</f>
        <v/>
      </c>
      <c r="G990" s="112"/>
    </row>
    <row r="991" spans="2:7" ht="15" customHeight="1" x14ac:dyDescent="0.3">
      <c r="B991" s="320"/>
      <c r="C991" s="321"/>
      <c r="D991" s="322"/>
      <c r="E991" s="318" t="str">
        <f>IF(ISNA(VLOOKUP(A991,'User Data'!$A:$G,7,FALSE)),"",VLOOKUP(A991,'User Data'!$A:$G,7,FALSE))</f>
        <v/>
      </c>
      <c r="G991" s="112"/>
    </row>
    <row r="992" spans="2:7" ht="15" customHeight="1" x14ac:dyDescent="0.3">
      <c r="B992" s="320"/>
      <c r="C992" s="321"/>
      <c r="D992" s="322"/>
      <c r="E992" s="318" t="str">
        <f>IF(ISNA(VLOOKUP(A992,'User Data'!$A:$G,7,FALSE)),"",VLOOKUP(A992,'User Data'!$A:$G,7,FALSE))</f>
        <v/>
      </c>
      <c r="G992" s="112"/>
    </row>
    <row r="993" spans="2:7" ht="15" customHeight="1" x14ac:dyDescent="0.3">
      <c r="B993" s="320"/>
      <c r="C993" s="321"/>
      <c r="D993" s="322"/>
      <c r="E993" s="318" t="str">
        <f>IF(ISNA(VLOOKUP(A993,'User Data'!$A:$G,7,FALSE)),"",VLOOKUP(A993,'User Data'!$A:$G,7,FALSE))</f>
        <v/>
      </c>
      <c r="G993" s="112"/>
    </row>
    <row r="994" spans="2:7" ht="15" customHeight="1" x14ac:dyDescent="0.3">
      <c r="B994" s="320"/>
      <c r="C994" s="321"/>
      <c r="D994" s="322"/>
      <c r="E994" s="318" t="str">
        <f>IF(ISNA(VLOOKUP(A994,'User Data'!$A:$G,7,FALSE)),"",VLOOKUP(A994,'User Data'!$A:$G,7,FALSE))</f>
        <v/>
      </c>
      <c r="G994" s="112"/>
    </row>
    <row r="995" spans="2:7" ht="15" customHeight="1" x14ac:dyDescent="0.3">
      <c r="B995" s="320"/>
      <c r="C995" s="321"/>
      <c r="D995" s="322"/>
      <c r="E995" s="318" t="str">
        <f>IF(ISNA(VLOOKUP(A995,'User Data'!$A:$G,7,FALSE)),"",VLOOKUP(A995,'User Data'!$A:$G,7,FALSE))</f>
        <v/>
      </c>
      <c r="G995" s="112"/>
    </row>
    <row r="996" spans="2:7" ht="15" customHeight="1" x14ac:dyDescent="0.3">
      <c r="B996" s="320"/>
      <c r="C996" s="321"/>
      <c r="D996" s="322"/>
      <c r="E996" s="318" t="str">
        <f>IF(ISNA(VLOOKUP(A996,'User Data'!$A:$G,7,FALSE)),"",VLOOKUP(A996,'User Data'!$A:$G,7,FALSE))</f>
        <v/>
      </c>
      <c r="G996" s="112"/>
    </row>
    <row r="997" spans="2:7" ht="15" customHeight="1" x14ac:dyDescent="0.3">
      <c r="B997" s="320"/>
      <c r="C997" s="321"/>
      <c r="D997" s="322"/>
      <c r="E997" s="318" t="str">
        <f>IF(ISNA(VLOOKUP(A997,'User Data'!$A:$G,7,FALSE)),"",VLOOKUP(A997,'User Data'!$A:$G,7,FALSE))</f>
        <v/>
      </c>
      <c r="G997" s="112"/>
    </row>
    <row r="998" spans="2:7" ht="15" customHeight="1" x14ac:dyDescent="0.3">
      <c r="B998" s="320"/>
      <c r="C998" s="321"/>
      <c r="D998" s="322"/>
      <c r="E998" s="318" t="str">
        <f>IF(ISNA(VLOOKUP(A998,'User Data'!$A:$G,7,FALSE)),"",VLOOKUP(A998,'User Data'!$A:$G,7,FALSE))</f>
        <v/>
      </c>
      <c r="G998" s="112"/>
    </row>
    <row r="999" spans="2:7" ht="15" customHeight="1" x14ac:dyDescent="0.3">
      <c r="B999" s="320"/>
      <c r="C999" s="321"/>
      <c r="D999" s="322"/>
      <c r="E999" s="318" t="str">
        <f>IF(ISNA(VLOOKUP(A999,'User Data'!$A:$G,7,FALSE)),"",VLOOKUP(A999,'User Data'!$A:$G,7,FALSE))</f>
        <v/>
      </c>
      <c r="G999" s="112"/>
    </row>
    <row r="1000" spans="2:7" ht="15" customHeight="1" x14ac:dyDescent="0.3">
      <c r="B1000" s="320"/>
      <c r="C1000" s="321"/>
      <c r="D1000" s="322"/>
      <c r="E1000" s="318" t="str">
        <f>IF(ISNA(VLOOKUP(A1000,'User Data'!$A:$G,7,FALSE)),"",VLOOKUP(A1000,'User Data'!$A:$G,7,FALSE))</f>
        <v/>
      </c>
      <c r="G1000" s="112"/>
    </row>
    <row r="1001" spans="2:7" ht="15" customHeight="1" x14ac:dyDescent="0.3">
      <c r="B1001" s="320"/>
      <c r="C1001" s="321"/>
      <c r="D1001" s="322"/>
      <c r="E1001" s="318" t="str">
        <f>IF(ISNA(VLOOKUP(A1001,'User Data'!$A:$G,7,FALSE)),"",VLOOKUP(A1001,'User Data'!$A:$G,7,FALSE))</f>
        <v/>
      </c>
      <c r="G1001" s="112"/>
    </row>
    <row r="1002" spans="2:7" ht="15" customHeight="1" x14ac:dyDescent="0.3">
      <c r="B1002" s="320"/>
      <c r="C1002" s="321"/>
      <c r="D1002" s="322"/>
      <c r="E1002" s="318" t="str">
        <f>IF(ISNA(VLOOKUP(A1002,'User Data'!$A:$G,7,FALSE)),"",VLOOKUP(A1002,'User Data'!$A:$G,7,FALSE))</f>
        <v/>
      </c>
      <c r="G1002" s="112"/>
    </row>
    <row r="1003" spans="2:7" ht="15" customHeight="1" x14ac:dyDescent="0.3">
      <c r="B1003" s="320"/>
      <c r="C1003" s="321"/>
      <c r="D1003" s="322"/>
      <c r="E1003" s="318" t="str">
        <f>IF(ISNA(VLOOKUP(A1003,'User Data'!$A:$G,7,FALSE)),"",VLOOKUP(A1003,'User Data'!$A:$G,7,FALSE))</f>
        <v/>
      </c>
      <c r="G1003" s="112"/>
    </row>
    <row r="1004" spans="2:7" ht="15" customHeight="1" x14ac:dyDescent="0.3">
      <c r="B1004" s="320"/>
      <c r="C1004" s="321"/>
      <c r="D1004" s="322"/>
      <c r="E1004" s="318" t="str">
        <f>IF(ISNA(VLOOKUP(A1004,'User Data'!$A:$G,7,FALSE)),"",VLOOKUP(A1004,'User Data'!$A:$G,7,FALSE))</f>
        <v/>
      </c>
      <c r="G1004" s="112"/>
    </row>
    <row r="1005" spans="2:7" ht="15" customHeight="1" x14ac:dyDescent="0.3">
      <c r="B1005" s="320"/>
      <c r="C1005" s="321"/>
      <c r="D1005" s="322"/>
      <c r="E1005" s="318" t="str">
        <f>IF(ISNA(VLOOKUP(A1005,'User Data'!$A:$G,7,FALSE)),"",VLOOKUP(A1005,'User Data'!$A:$G,7,FALSE))</f>
        <v/>
      </c>
      <c r="G1005" s="112"/>
    </row>
    <row r="1006" spans="2:7" ht="15" customHeight="1" x14ac:dyDescent="0.3">
      <c r="B1006" s="320"/>
      <c r="C1006" s="321"/>
      <c r="D1006" s="322"/>
      <c r="E1006" s="318" t="str">
        <f>IF(ISNA(VLOOKUP(A1006,'User Data'!$A:$G,7,FALSE)),"",VLOOKUP(A1006,'User Data'!$A:$G,7,FALSE))</f>
        <v/>
      </c>
      <c r="G1006" s="112"/>
    </row>
    <row r="1007" spans="2:7" ht="15" customHeight="1" x14ac:dyDescent="0.3">
      <c r="B1007" s="320"/>
      <c r="C1007" s="321"/>
      <c r="D1007" s="322"/>
      <c r="E1007" s="318" t="str">
        <f>IF(ISNA(VLOOKUP(A1007,'User Data'!$A:$G,7,FALSE)),"",VLOOKUP(A1007,'User Data'!$A:$G,7,FALSE))</f>
        <v/>
      </c>
      <c r="G1007" s="112"/>
    </row>
    <row r="1008" spans="2:7" ht="15" customHeight="1" x14ac:dyDescent="0.3">
      <c r="B1008" s="320"/>
      <c r="C1008" s="321"/>
      <c r="D1008" s="322"/>
      <c r="E1008" s="318" t="str">
        <f>IF(ISNA(VLOOKUP(A1008,'User Data'!$A:$G,7,FALSE)),"",VLOOKUP(A1008,'User Data'!$A:$G,7,FALSE))</f>
        <v/>
      </c>
      <c r="G1008" s="112"/>
    </row>
    <row r="1009" spans="2:7" ht="15" customHeight="1" x14ac:dyDescent="0.3">
      <c r="B1009" s="320"/>
      <c r="C1009" s="321"/>
      <c r="D1009" s="322"/>
      <c r="E1009" s="318" t="str">
        <f>IF(ISNA(VLOOKUP(A1009,'User Data'!$A:$G,7,FALSE)),"",VLOOKUP(A1009,'User Data'!$A:$G,7,FALSE))</f>
        <v/>
      </c>
      <c r="G1009" s="112"/>
    </row>
    <row r="1010" spans="2:7" ht="15" customHeight="1" x14ac:dyDescent="0.3">
      <c r="B1010" s="320"/>
      <c r="C1010" s="321"/>
      <c r="D1010" s="322"/>
      <c r="E1010" s="318" t="str">
        <f>IF(ISNA(VLOOKUP(A1010,'User Data'!$A:$G,7,FALSE)),"",VLOOKUP(A1010,'User Data'!$A:$G,7,FALSE))</f>
        <v/>
      </c>
      <c r="G1010" s="112"/>
    </row>
    <row r="1011" spans="2:7" ht="15" customHeight="1" x14ac:dyDescent="0.3">
      <c r="B1011" s="320"/>
      <c r="C1011" s="321"/>
      <c r="D1011" s="322"/>
      <c r="E1011" s="318" t="str">
        <f>IF(ISNA(VLOOKUP(A1011,'User Data'!$A:$G,7,FALSE)),"",VLOOKUP(A1011,'User Data'!$A:$G,7,FALSE))</f>
        <v/>
      </c>
      <c r="G1011" s="112"/>
    </row>
    <row r="1012" spans="2:7" ht="15" customHeight="1" x14ac:dyDescent="0.3">
      <c r="B1012" s="320"/>
      <c r="C1012" s="321"/>
      <c r="D1012" s="322"/>
      <c r="E1012" s="318" t="str">
        <f>IF(ISNA(VLOOKUP(A1012,'User Data'!$A:$G,7,FALSE)),"",VLOOKUP(A1012,'User Data'!$A:$G,7,FALSE))</f>
        <v/>
      </c>
      <c r="G1012" s="112"/>
    </row>
    <row r="1013" spans="2:7" ht="15" customHeight="1" x14ac:dyDescent="0.3">
      <c r="B1013" s="320"/>
      <c r="C1013" s="321"/>
      <c r="D1013" s="322"/>
      <c r="E1013" s="318" t="str">
        <f>IF(ISNA(VLOOKUP(A1013,'User Data'!$A:$G,7,FALSE)),"",VLOOKUP(A1013,'User Data'!$A:$G,7,FALSE))</f>
        <v/>
      </c>
      <c r="G1013" s="112"/>
    </row>
    <row r="1014" spans="2:7" ht="15" customHeight="1" x14ac:dyDescent="0.3">
      <c r="B1014" s="320"/>
      <c r="C1014" s="321"/>
      <c r="D1014" s="322"/>
      <c r="E1014" s="318" t="str">
        <f>IF(ISNA(VLOOKUP(A1014,'User Data'!$A:$G,7,FALSE)),"",VLOOKUP(A1014,'User Data'!$A:$G,7,FALSE))</f>
        <v/>
      </c>
      <c r="G1014" s="112"/>
    </row>
    <row r="1015" spans="2:7" ht="15" customHeight="1" x14ac:dyDescent="0.3">
      <c r="B1015" s="320"/>
      <c r="C1015" s="321"/>
      <c r="D1015" s="322"/>
      <c r="E1015" s="318" t="str">
        <f>IF(ISNA(VLOOKUP(A1015,'User Data'!$A:$G,7,FALSE)),"",VLOOKUP(A1015,'User Data'!$A:$G,7,FALSE))</f>
        <v/>
      </c>
      <c r="G1015" s="112"/>
    </row>
    <row r="1016" spans="2:7" ht="15" customHeight="1" x14ac:dyDescent="0.3">
      <c r="B1016" s="320"/>
      <c r="C1016" s="321"/>
      <c r="D1016" s="322"/>
      <c r="E1016" s="318" t="str">
        <f>IF(ISNA(VLOOKUP(A1016,'User Data'!$A:$G,7,FALSE)),"",VLOOKUP(A1016,'User Data'!$A:$G,7,FALSE))</f>
        <v/>
      </c>
      <c r="G1016" s="112"/>
    </row>
    <row r="1017" spans="2:7" ht="15" customHeight="1" x14ac:dyDescent="0.3">
      <c r="B1017" s="320"/>
      <c r="C1017" s="321"/>
      <c r="D1017" s="322"/>
      <c r="E1017" s="318" t="str">
        <f>IF(ISNA(VLOOKUP(A1017,'User Data'!$A:$G,7,FALSE)),"",VLOOKUP(A1017,'User Data'!$A:$G,7,FALSE))</f>
        <v/>
      </c>
      <c r="G1017" s="112"/>
    </row>
    <row r="1018" spans="2:7" ht="15" customHeight="1" x14ac:dyDescent="0.3">
      <c r="B1018" s="320"/>
      <c r="C1018" s="321"/>
      <c r="D1018" s="322"/>
      <c r="E1018" s="318" t="str">
        <f>IF(ISNA(VLOOKUP(A1018,'User Data'!$A:$G,7,FALSE)),"",VLOOKUP(A1018,'User Data'!$A:$G,7,FALSE))</f>
        <v/>
      </c>
      <c r="G1018" s="112"/>
    </row>
    <row r="1019" spans="2:7" ht="15" customHeight="1" x14ac:dyDescent="0.3">
      <c r="B1019" s="320"/>
      <c r="C1019" s="321"/>
      <c r="D1019" s="322"/>
      <c r="E1019" s="318" t="str">
        <f>IF(ISNA(VLOOKUP(A1019,'User Data'!$A:$G,7,FALSE)),"",VLOOKUP(A1019,'User Data'!$A:$G,7,FALSE))</f>
        <v/>
      </c>
      <c r="G1019" s="112"/>
    </row>
    <row r="1020" spans="2:7" ht="15" customHeight="1" x14ac:dyDescent="0.3">
      <c r="B1020" s="320"/>
      <c r="C1020" s="321"/>
      <c r="D1020" s="322"/>
      <c r="E1020" s="318" t="str">
        <f>IF(ISNA(VLOOKUP(A1020,'User Data'!$A:$G,7,FALSE)),"",VLOOKUP(A1020,'User Data'!$A:$G,7,FALSE))</f>
        <v/>
      </c>
      <c r="G1020" s="112"/>
    </row>
    <row r="1021" spans="2:7" ht="15" customHeight="1" x14ac:dyDescent="0.3">
      <c r="B1021" s="320"/>
      <c r="C1021" s="321"/>
      <c r="D1021" s="322"/>
      <c r="E1021" s="318" t="str">
        <f>IF(ISNA(VLOOKUP(A1021,'User Data'!$A:$G,7,FALSE)),"",VLOOKUP(A1021,'User Data'!$A:$G,7,FALSE))</f>
        <v/>
      </c>
      <c r="G1021" s="112"/>
    </row>
    <row r="1022" spans="2:7" ht="15" customHeight="1" x14ac:dyDescent="0.3">
      <c r="B1022" s="320"/>
      <c r="C1022" s="321"/>
      <c r="D1022" s="322"/>
      <c r="E1022" s="318" t="str">
        <f>IF(ISNA(VLOOKUP(A1022,'User Data'!$A:$G,7,FALSE)),"",VLOOKUP(A1022,'User Data'!$A:$G,7,FALSE))</f>
        <v/>
      </c>
      <c r="G1022" s="112"/>
    </row>
    <row r="1023" spans="2:7" ht="15" customHeight="1" x14ac:dyDescent="0.3">
      <c r="B1023" s="320"/>
      <c r="C1023" s="321"/>
      <c r="D1023" s="322"/>
      <c r="E1023" s="318" t="str">
        <f>IF(ISNA(VLOOKUP(A1023,'User Data'!$A:$G,7,FALSE)),"",VLOOKUP(A1023,'User Data'!$A:$G,7,FALSE))</f>
        <v/>
      </c>
      <c r="G1023" s="112"/>
    </row>
    <row r="1024" spans="2:7" ht="15" customHeight="1" x14ac:dyDescent="0.3">
      <c r="B1024" s="320"/>
      <c r="C1024" s="321"/>
      <c r="D1024" s="322"/>
      <c r="E1024" s="318" t="str">
        <f>IF(ISNA(VLOOKUP(A1024,'User Data'!$A:$G,7,FALSE)),"",VLOOKUP(A1024,'User Data'!$A:$G,7,FALSE))</f>
        <v/>
      </c>
      <c r="G1024" s="112"/>
    </row>
    <row r="1025" spans="2:7" ht="15" customHeight="1" x14ac:dyDescent="0.3">
      <c r="B1025" s="320"/>
      <c r="C1025" s="321"/>
      <c r="D1025" s="322"/>
      <c r="E1025" s="318" t="str">
        <f>IF(ISNA(VLOOKUP(A1025,'User Data'!$A:$G,7,FALSE)),"",VLOOKUP(A1025,'User Data'!$A:$G,7,FALSE))</f>
        <v/>
      </c>
      <c r="G1025" s="112"/>
    </row>
    <row r="1026" spans="2:7" ht="15" customHeight="1" x14ac:dyDescent="0.3">
      <c r="B1026" s="320"/>
      <c r="C1026" s="321"/>
      <c r="D1026" s="322"/>
      <c r="E1026" s="318" t="str">
        <f>IF(ISNA(VLOOKUP(A1026,'User Data'!$A:$G,7,FALSE)),"",VLOOKUP(A1026,'User Data'!$A:$G,7,FALSE))</f>
        <v/>
      </c>
      <c r="G1026" s="112"/>
    </row>
    <row r="1027" spans="2:7" ht="15" customHeight="1" x14ac:dyDescent="0.3">
      <c r="B1027" s="320"/>
      <c r="C1027" s="321"/>
      <c r="D1027" s="322"/>
      <c r="E1027" s="318" t="str">
        <f>IF(ISNA(VLOOKUP(A1027,'User Data'!$A:$G,7,FALSE)),"",VLOOKUP(A1027,'User Data'!$A:$G,7,FALSE))</f>
        <v/>
      </c>
      <c r="G1027" s="112"/>
    </row>
    <row r="1028" spans="2:7" ht="15" customHeight="1" x14ac:dyDescent="0.3">
      <c r="B1028" s="320"/>
      <c r="C1028" s="321"/>
      <c r="D1028" s="322"/>
      <c r="E1028" s="318" t="str">
        <f>IF(ISNA(VLOOKUP(A1028,'User Data'!$A:$G,7,FALSE)),"",VLOOKUP(A1028,'User Data'!$A:$G,7,FALSE))</f>
        <v/>
      </c>
      <c r="G1028" s="112"/>
    </row>
    <row r="1029" spans="2:7" ht="15" customHeight="1" x14ac:dyDescent="0.3">
      <c r="B1029" s="320"/>
      <c r="C1029" s="321"/>
      <c r="D1029" s="322"/>
      <c r="E1029" s="318" t="str">
        <f>IF(ISNA(VLOOKUP(A1029,'User Data'!$A:$G,7,FALSE)),"",VLOOKUP(A1029,'User Data'!$A:$G,7,FALSE))</f>
        <v/>
      </c>
      <c r="G1029" s="112"/>
    </row>
    <row r="1030" spans="2:7" ht="15" customHeight="1" x14ac:dyDescent="0.3">
      <c r="B1030" s="320"/>
      <c r="C1030" s="321"/>
      <c r="D1030" s="322"/>
      <c r="E1030" s="318" t="str">
        <f>IF(ISNA(VLOOKUP(A1030,'User Data'!$A:$G,7,FALSE)),"",VLOOKUP(A1030,'User Data'!$A:$G,7,FALSE))</f>
        <v/>
      </c>
      <c r="G1030" s="112"/>
    </row>
    <row r="1031" spans="2:7" ht="15" customHeight="1" x14ac:dyDescent="0.3">
      <c r="B1031" s="320"/>
      <c r="C1031" s="321"/>
      <c r="D1031" s="322"/>
      <c r="E1031" s="318" t="str">
        <f>IF(ISNA(VLOOKUP(A1031,'User Data'!$A:$G,7,FALSE)),"",VLOOKUP(A1031,'User Data'!$A:$G,7,FALSE))</f>
        <v/>
      </c>
      <c r="G1031" s="112"/>
    </row>
    <row r="1032" spans="2:7" ht="15" customHeight="1" x14ac:dyDescent="0.3">
      <c r="B1032" s="320"/>
      <c r="C1032" s="321"/>
      <c r="D1032" s="322"/>
      <c r="E1032" s="318" t="str">
        <f>IF(ISNA(VLOOKUP(A1032,'User Data'!$A:$G,7,FALSE)),"",VLOOKUP(A1032,'User Data'!$A:$G,7,FALSE))</f>
        <v/>
      </c>
      <c r="G1032" s="112"/>
    </row>
    <row r="1033" spans="2:7" ht="15" customHeight="1" x14ac:dyDescent="0.3">
      <c r="B1033" s="320"/>
      <c r="C1033" s="321"/>
      <c r="D1033" s="322"/>
      <c r="E1033" s="318" t="str">
        <f>IF(ISNA(VLOOKUP(A1033,'User Data'!$A:$G,7,FALSE)),"",VLOOKUP(A1033,'User Data'!$A:$G,7,FALSE))</f>
        <v/>
      </c>
      <c r="G1033" s="112"/>
    </row>
    <row r="1034" spans="2:7" ht="15" customHeight="1" x14ac:dyDescent="0.3">
      <c r="B1034" s="320"/>
      <c r="C1034" s="321"/>
      <c r="D1034" s="322"/>
      <c r="E1034" s="318" t="str">
        <f>IF(ISNA(VLOOKUP(A1034,'User Data'!$A:$G,7,FALSE)),"",VLOOKUP(A1034,'User Data'!$A:$G,7,FALSE))</f>
        <v/>
      </c>
      <c r="G1034" s="112"/>
    </row>
    <row r="1035" spans="2:7" ht="15" customHeight="1" x14ac:dyDescent="0.3">
      <c r="B1035" s="320"/>
      <c r="C1035" s="321"/>
      <c r="D1035" s="322"/>
      <c r="E1035" s="318" t="str">
        <f>IF(ISNA(VLOOKUP(A1035,'User Data'!$A:$G,7,FALSE)),"",VLOOKUP(A1035,'User Data'!$A:$G,7,FALSE))</f>
        <v/>
      </c>
      <c r="G1035" s="112"/>
    </row>
    <row r="1036" spans="2:7" ht="15" customHeight="1" x14ac:dyDescent="0.3">
      <c r="B1036" s="320"/>
      <c r="C1036" s="321"/>
      <c r="D1036" s="322"/>
      <c r="E1036" s="318" t="str">
        <f>IF(ISNA(VLOOKUP(A1036,'User Data'!$A:$G,7,FALSE)),"",VLOOKUP(A1036,'User Data'!$A:$G,7,FALSE))</f>
        <v/>
      </c>
      <c r="G1036" s="112"/>
    </row>
    <row r="1037" spans="2:7" ht="15" customHeight="1" x14ac:dyDescent="0.3">
      <c r="B1037" s="320"/>
      <c r="C1037" s="321"/>
      <c r="D1037" s="322"/>
      <c r="E1037" s="318" t="str">
        <f>IF(ISNA(VLOOKUP(A1037,'User Data'!$A:$G,7,FALSE)),"",VLOOKUP(A1037,'User Data'!$A:$G,7,FALSE))</f>
        <v/>
      </c>
      <c r="G1037" s="112"/>
    </row>
    <row r="1038" spans="2:7" ht="15" customHeight="1" x14ac:dyDescent="0.3">
      <c r="B1038" s="320"/>
      <c r="C1038" s="321"/>
      <c r="D1038" s="322"/>
      <c r="E1038" s="318" t="str">
        <f>IF(ISNA(VLOOKUP(A1038,'User Data'!$A:$G,7,FALSE)),"",VLOOKUP(A1038,'User Data'!$A:$G,7,FALSE))</f>
        <v/>
      </c>
      <c r="G1038" s="112"/>
    </row>
    <row r="1039" spans="2:7" ht="15" customHeight="1" x14ac:dyDescent="0.3">
      <c r="B1039" s="320"/>
      <c r="C1039" s="321"/>
      <c r="D1039" s="322"/>
      <c r="E1039" s="318" t="str">
        <f>IF(ISNA(VLOOKUP(A1039,'User Data'!$A:$G,7,FALSE)),"",VLOOKUP(A1039,'User Data'!$A:$G,7,FALSE))</f>
        <v/>
      </c>
      <c r="G1039" s="112"/>
    </row>
    <row r="1040" spans="2:7" ht="15" customHeight="1" x14ac:dyDescent="0.3">
      <c r="B1040" s="320"/>
      <c r="C1040" s="321"/>
      <c r="D1040" s="322"/>
      <c r="E1040" s="318" t="str">
        <f>IF(ISNA(VLOOKUP(A1040,'User Data'!$A:$G,7,FALSE)),"",VLOOKUP(A1040,'User Data'!$A:$G,7,FALSE))</f>
        <v/>
      </c>
      <c r="G1040" s="112"/>
    </row>
    <row r="1041" spans="2:7" ht="15" customHeight="1" x14ac:dyDescent="0.3">
      <c r="B1041" s="320"/>
      <c r="C1041" s="321"/>
      <c r="D1041" s="322"/>
      <c r="E1041" s="318" t="str">
        <f>IF(ISNA(VLOOKUP(A1041,'User Data'!$A:$G,7,FALSE)),"",VLOOKUP(A1041,'User Data'!$A:$G,7,FALSE))</f>
        <v/>
      </c>
      <c r="G1041" s="112"/>
    </row>
    <row r="1042" spans="2:7" ht="15" customHeight="1" x14ac:dyDescent="0.3">
      <c r="B1042" s="320"/>
      <c r="C1042" s="321"/>
      <c r="D1042" s="322"/>
      <c r="E1042" s="318" t="str">
        <f>IF(ISNA(VLOOKUP(A1042,'User Data'!$A:$G,7,FALSE)),"",VLOOKUP(A1042,'User Data'!$A:$G,7,FALSE))</f>
        <v/>
      </c>
      <c r="G1042" s="112"/>
    </row>
    <row r="1043" spans="2:7" ht="15" customHeight="1" x14ac:dyDescent="0.3">
      <c r="B1043" s="320"/>
      <c r="C1043" s="321"/>
      <c r="D1043" s="322"/>
      <c r="E1043" s="318" t="str">
        <f>IF(ISNA(VLOOKUP(A1043,'User Data'!$A:$G,7,FALSE)),"",VLOOKUP(A1043,'User Data'!$A:$G,7,FALSE))</f>
        <v/>
      </c>
      <c r="G1043" s="112"/>
    </row>
    <row r="1044" spans="2:7" ht="15" customHeight="1" x14ac:dyDescent="0.3">
      <c r="B1044" s="320"/>
      <c r="C1044" s="321"/>
      <c r="D1044" s="322"/>
      <c r="E1044" s="318" t="str">
        <f>IF(ISNA(VLOOKUP(A1044,'User Data'!$A:$G,7,FALSE)),"",VLOOKUP(A1044,'User Data'!$A:$G,7,FALSE))</f>
        <v/>
      </c>
      <c r="G1044" s="112"/>
    </row>
    <row r="1045" spans="2:7" ht="15" customHeight="1" x14ac:dyDescent="0.3">
      <c r="B1045" s="320"/>
      <c r="C1045" s="321"/>
      <c r="D1045" s="322"/>
      <c r="E1045" s="318" t="str">
        <f>IF(ISNA(VLOOKUP(A1045,'User Data'!$A:$G,7,FALSE)),"",VLOOKUP(A1045,'User Data'!$A:$G,7,FALSE))</f>
        <v/>
      </c>
      <c r="G1045" s="112"/>
    </row>
    <row r="1046" spans="2:7" ht="15" customHeight="1" x14ac:dyDescent="0.3">
      <c r="B1046" s="320"/>
      <c r="C1046" s="321"/>
      <c r="D1046" s="322"/>
      <c r="E1046" s="318" t="str">
        <f>IF(ISNA(VLOOKUP(A1046,'User Data'!$A:$G,7,FALSE)),"",VLOOKUP(A1046,'User Data'!$A:$G,7,FALSE))</f>
        <v/>
      </c>
      <c r="G1046" s="112"/>
    </row>
    <row r="1047" spans="2:7" ht="15" customHeight="1" x14ac:dyDescent="0.3">
      <c r="B1047" s="320"/>
      <c r="C1047" s="321"/>
      <c r="D1047" s="322"/>
      <c r="E1047" s="318" t="str">
        <f>IF(ISNA(VLOOKUP(A1047,'User Data'!$A:$G,7,FALSE)),"",VLOOKUP(A1047,'User Data'!$A:$G,7,FALSE))</f>
        <v/>
      </c>
      <c r="G1047" s="112"/>
    </row>
    <row r="1048" spans="2:7" ht="15" customHeight="1" x14ac:dyDescent="0.3">
      <c r="B1048" s="320"/>
      <c r="C1048" s="321"/>
      <c r="D1048" s="322"/>
      <c r="E1048" s="318" t="str">
        <f>IF(ISNA(VLOOKUP(A1048,'User Data'!$A:$G,7,FALSE)),"",VLOOKUP(A1048,'User Data'!$A:$G,7,FALSE))</f>
        <v/>
      </c>
      <c r="G1048" s="112"/>
    </row>
    <row r="1049" spans="2:7" ht="15" customHeight="1" x14ac:dyDescent="0.3">
      <c r="B1049" s="320"/>
      <c r="C1049" s="321"/>
      <c r="D1049" s="322"/>
      <c r="E1049" s="318" t="str">
        <f>IF(ISNA(VLOOKUP(A1049,'User Data'!$A:$G,7,FALSE)),"",VLOOKUP(A1049,'User Data'!$A:$G,7,FALSE))</f>
        <v/>
      </c>
      <c r="G1049" s="112"/>
    </row>
    <row r="1050" spans="2:7" ht="15" customHeight="1" x14ac:dyDescent="0.3">
      <c r="B1050" s="320"/>
      <c r="C1050" s="321"/>
      <c r="D1050" s="322"/>
      <c r="E1050" s="318" t="str">
        <f>IF(ISNA(VLOOKUP(A1050,'User Data'!$A:$G,7,FALSE)),"",VLOOKUP(A1050,'User Data'!$A:$G,7,FALSE))</f>
        <v/>
      </c>
      <c r="G1050" s="112"/>
    </row>
    <row r="1051" spans="2:7" ht="15" customHeight="1" x14ac:dyDescent="0.3">
      <c r="B1051" s="320"/>
      <c r="C1051" s="321"/>
      <c r="D1051" s="322"/>
      <c r="E1051" s="318" t="str">
        <f>IF(ISNA(VLOOKUP(A1051,'User Data'!$A:$G,7,FALSE)),"",VLOOKUP(A1051,'User Data'!$A:$G,7,FALSE))</f>
        <v/>
      </c>
      <c r="G1051" s="112"/>
    </row>
    <row r="1052" spans="2:7" ht="15" customHeight="1" x14ac:dyDescent="0.3">
      <c r="B1052" s="320"/>
      <c r="C1052" s="321"/>
      <c r="D1052" s="322"/>
      <c r="E1052" s="318" t="str">
        <f>IF(ISNA(VLOOKUP(A1052,'User Data'!$A:$G,7,FALSE)),"",VLOOKUP(A1052,'User Data'!$A:$G,7,FALSE))</f>
        <v/>
      </c>
      <c r="G1052" s="112"/>
    </row>
    <row r="1053" spans="2:7" ht="15" customHeight="1" x14ac:dyDescent="0.3">
      <c r="B1053" s="320"/>
      <c r="C1053" s="321"/>
      <c r="D1053" s="322"/>
      <c r="E1053" s="318" t="str">
        <f>IF(ISNA(VLOOKUP(A1053,'User Data'!$A:$G,7,FALSE)),"",VLOOKUP(A1053,'User Data'!$A:$G,7,FALSE))</f>
        <v/>
      </c>
      <c r="G1053" s="112"/>
    </row>
    <row r="1054" spans="2:7" ht="15" customHeight="1" x14ac:dyDescent="0.3">
      <c r="B1054" s="320"/>
      <c r="C1054" s="321"/>
      <c r="D1054" s="322"/>
      <c r="E1054" s="318" t="str">
        <f>IF(ISNA(VLOOKUP(A1054,'User Data'!$A:$G,7,FALSE)),"",VLOOKUP(A1054,'User Data'!$A:$G,7,FALSE))</f>
        <v/>
      </c>
      <c r="G1054" s="112"/>
    </row>
    <row r="1055" spans="2:7" ht="15" customHeight="1" x14ac:dyDescent="0.3">
      <c r="B1055" s="320"/>
      <c r="C1055" s="321"/>
      <c r="D1055" s="322"/>
      <c r="E1055" s="318" t="str">
        <f>IF(ISNA(VLOOKUP(A1055,'User Data'!$A:$G,7,FALSE)),"",VLOOKUP(A1055,'User Data'!$A:$G,7,FALSE))</f>
        <v/>
      </c>
      <c r="G1055" s="112"/>
    </row>
    <row r="1056" spans="2:7" ht="15" customHeight="1" x14ac:dyDescent="0.3">
      <c r="B1056" s="320"/>
      <c r="C1056" s="321"/>
      <c r="D1056" s="322"/>
      <c r="E1056" s="318" t="str">
        <f>IF(ISNA(VLOOKUP(A1056,'User Data'!$A:$G,7,FALSE)),"",VLOOKUP(A1056,'User Data'!$A:$G,7,FALSE))</f>
        <v/>
      </c>
      <c r="G1056" s="112"/>
    </row>
    <row r="1057" spans="2:7" ht="15" customHeight="1" x14ac:dyDescent="0.3">
      <c r="B1057" s="320"/>
      <c r="C1057" s="321"/>
      <c r="D1057" s="322"/>
      <c r="E1057" s="318" t="str">
        <f>IF(ISNA(VLOOKUP(A1057,'User Data'!$A:$G,7,FALSE)),"",VLOOKUP(A1057,'User Data'!$A:$G,7,FALSE))</f>
        <v/>
      </c>
      <c r="G1057" s="112"/>
    </row>
    <row r="1058" spans="2:7" ht="15" customHeight="1" x14ac:dyDescent="0.3">
      <c r="B1058" s="320"/>
      <c r="C1058" s="321"/>
      <c r="D1058" s="322"/>
      <c r="E1058" s="318" t="str">
        <f>IF(ISNA(VLOOKUP(A1058,'User Data'!$A:$G,7,FALSE)),"",VLOOKUP(A1058,'User Data'!$A:$G,7,FALSE))</f>
        <v/>
      </c>
      <c r="G1058" s="112"/>
    </row>
    <row r="1059" spans="2:7" ht="15" customHeight="1" x14ac:dyDescent="0.3">
      <c r="B1059" s="320"/>
      <c r="C1059" s="321"/>
      <c r="D1059" s="322"/>
      <c r="E1059" s="318" t="str">
        <f>IF(ISNA(VLOOKUP(A1059,'User Data'!$A:$G,7,FALSE)),"",VLOOKUP(A1059,'User Data'!$A:$G,7,FALSE))</f>
        <v/>
      </c>
      <c r="G1059" s="112"/>
    </row>
    <row r="1060" spans="2:7" ht="15" customHeight="1" x14ac:dyDescent="0.3">
      <c r="B1060" s="320"/>
      <c r="C1060" s="321"/>
      <c r="D1060" s="322"/>
      <c r="E1060" s="318" t="str">
        <f>IF(ISNA(VLOOKUP(A1060,'User Data'!$A:$G,7,FALSE)),"",VLOOKUP(A1060,'User Data'!$A:$G,7,FALSE))</f>
        <v/>
      </c>
      <c r="G1060" s="112"/>
    </row>
    <row r="1061" spans="2:7" ht="15" customHeight="1" x14ac:dyDescent="0.3">
      <c r="B1061" s="320"/>
      <c r="C1061" s="321"/>
      <c r="D1061" s="322"/>
      <c r="E1061" s="318" t="str">
        <f>IF(ISNA(VLOOKUP(A1061,'User Data'!$A:$G,7,FALSE)),"",VLOOKUP(A1061,'User Data'!$A:$G,7,FALSE))</f>
        <v/>
      </c>
      <c r="G1061" s="112"/>
    </row>
    <row r="1062" spans="2:7" ht="15" customHeight="1" x14ac:dyDescent="0.3">
      <c r="B1062" s="320"/>
      <c r="C1062" s="321"/>
      <c r="D1062" s="322"/>
      <c r="E1062" s="318" t="str">
        <f>IF(ISNA(VLOOKUP(A1062,'User Data'!$A:$G,7,FALSE)),"",VLOOKUP(A1062,'User Data'!$A:$G,7,FALSE))</f>
        <v/>
      </c>
      <c r="G1062" s="112"/>
    </row>
    <row r="1063" spans="2:7" ht="15" customHeight="1" x14ac:dyDescent="0.3">
      <c r="B1063" s="320"/>
      <c r="C1063" s="321"/>
      <c r="D1063" s="322"/>
      <c r="E1063" s="318" t="str">
        <f>IF(ISNA(VLOOKUP(A1063,'User Data'!$A:$G,7,FALSE)),"",VLOOKUP(A1063,'User Data'!$A:$G,7,FALSE))</f>
        <v/>
      </c>
      <c r="G1063" s="112"/>
    </row>
    <row r="1064" spans="2:7" ht="15" customHeight="1" x14ac:dyDescent="0.3">
      <c r="B1064" s="320"/>
      <c r="C1064" s="321"/>
      <c r="D1064" s="322"/>
      <c r="E1064" s="318" t="str">
        <f>IF(ISNA(VLOOKUP(A1064,'User Data'!$A:$G,7,FALSE)),"",VLOOKUP(A1064,'User Data'!$A:$G,7,FALSE))</f>
        <v/>
      </c>
      <c r="G1064" s="112"/>
    </row>
    <row r="1065" spans="2:7" ht="15" customHeight="1" x14ac:dyDescent="0.3">
      <c r="B1065" s="320"/>
      <c r="C1065" s="321"/>
      <c r="D1065" s="322"/>
      <c r="E1065" s="318" t="str">
        <f>IF(ISNA(VLOOKUP(A1065,'User Data'!$A:$G,7,FALSE)),"",VLOOKUP(A1065,'User Data'!$A:$G,7,FALSE))</f>
        <v/>
      </c>
      <c r="G1065" s="112"/>
    </row>
    <row r="1066" spans="2:7" ht="15" customHeight="1" x14ac:dyDescent="0.3">
      <c r="B1066" s="320"/>
      <c r="C1066" s="321"/>
      <c r="D1066" s="322"/>
      <c r="E1066" s="318" t="str">
        <f>IF(ISNA(VLOOKUP(A1066,'User Data'!$A:$G,7,FALSE)),"",VLOOKUP(A1066,'User Data'!$A:$G,7,FALSE))</f>
        <v/>
      </c>
      <c r="G1066" s="112"/>
    </row>
    <row r="1067" spans="2:7" ht="15" customHeight="1" x14ac:dyDescent="0.3">
      <c r="B1067" s="320"/>
      <c r="C1067" s="321"/>
      <c r="D1067" s="322"/>
      <c r="E1067" s="318" t="str">
        <f>IF(ISNA(VLOOKUP(A1067,'User Data'!$A:$G,7,FALSE)),"",VLOOKUP(A1067,'User Data'!$A:$G,7,FALSE))</f>
        <v/>
      </c>
      <c r="G1067" s="112"/>
    </row>
    <row r="1068" spans="2:7" ht="15" customHeight="1" x14ac:dyDescent="0.3">
      <c r="B1068" s="320"/>
      <c r="C1068" s="321"/>
      <c r="D1068" s="322"/>
      <c r="E1068" s="318" t="str">
        <f>IF(ISNA(VLOOKUP(A1068,'User Data'!$A:$G,7,FALSE)),"",VLOOKUP(A1068,'User Data'!$A:$G,7,FALSE))</f>
        <v/>
      </c>
      <c r="G1068" s="112"/>
    </row>
    <row r="1069" spans="2:7" ht="15" customHeight="1" x14ac:dyDescent="0.3">
      <c r="B1069" s="320"/>
      <c r="C1069" s="321"/>
      <c r="D1069" s="322"/>
      <c r="E1069" s="318" t="str">
        <f>IF(ISNA(VLOOKUP(A1069,'User Data'!$A:$G,7,FALSE)),"",VLOOKUP(A1069,'User Data'!$A:$G,7,FALSE))</f>
        <v/>
      </c>
      <c r="G1069" s="112"/>
    </row>
    <row r="1070" spans="2:7" ht="15" customHeight="1" x14ac:dyDescent="0.3">
      <c r="B1070" s="320"/>
      <c r="C1070" s="321"/>
      <c r="D1070" s="322"/>
      <c r="E1070" s="318" t="str">
        <f>IF(ISNA(VLOOKUP(A1070,'User Data'!$A:$G,7,FALSE)),"",VLOOKUP(A1070,'User Data'!$A:$G,7,FALSE))</f>
        <v/>
      </c>
      <c r="G1070" s="112"/>
    </row>
    <row r="1071" spans="2:7" ht="15" customHeight="1" x14ac:dyDescent="0.3">
      <c r="B1071" s="320"/>
      <c r="C1071" s="321"/>
      <c r="D1071" s="322"/>
      <c r="E1071" s="318" t="str">
        <f>IF(ISNA(VLOOKUP(A1071,'User Data'!$A:$G,7,FALSE)),"",VLOOKUP(A1071,'User Data'!$A:$G,7,FALSE))</f>
        <v/>
      </c>
      <c r="G1071" s="112"/>
    </row>
    <row r="1072" spans="2:7" ht="15" customHeight="1" x14ac:dyDescent="0.3">
      <c r="B1072" s="320"/>
      <c r="C1072" s="321"/>
      <c r="D1072" s="322"/>
      <c r="E1072" s="318" t="str">
        <f>IF(ISNA(VLOOKUP(A1072,'User Data'!$A:$G,7,FALSE)),"",VLOOKUP(A1072,'User Data'!$A:$G,7,FALSE))</f>
        <v/>
      </c>
      <c r="G1072" s="112"/>
    </row>
    <row r="1073" spans="2:7" ht="15" customHeight="1" x14ac:dyDescent="0.3">
      <c r="B1073" s="320"/>
      <c r="C1073" s="321"/>
      <c r="D1073" s="322"/>
      <c r="E1073" s="318" t="str">
        <f>IF(ISNA(VLOOKUP(A1073,'User Data'!$A:$G,7,FALSE)),"",VLOOKUP(A1073,'User Data'!$A:$G,7,FALSE))</f>
        <v/>
      </c>
      <c r="G1073" s="112"/>
    </row>
    <row r="1074" spans="2:7" ht="15" customHeight="1" x14ac:dyDescent="0.3">
      <c r="B1074" s="320"/>
      <c r="C1074" s="321"/>
      <c r="D1074" s="322"/>
      <c r="E1074" s="318" t="str">
        <f>IF(ISNA(VLOOKUP(A1074,'User Data'!$A:$G,7,FALSE)),"",VLOOKUP(A1074,'User Data'!$A:$G,7,FALSE))</f>
        <v/>
      </c>
      <c r="G1074" s="112"/>
    </row>
    <row r="1075" spans="2:7" ht="15" customHeight="1" x14ac:dyDescent="0.3">
      <c r="B1075" s="320"/>
      <c r="C1075" s="321"/>
      <c r="D1075" s="322"/>
      <c r="E1075" s="318" t="str">
        <f>IF(ISNA(VLOOKUP(A1075,'User Data'!$A:$G,7,FALSE)),"",VLOOKUP(A1075,'User Data'!$A:$G,7,FALSE))</f>
        <v/>
      </c>
      <c r="G1075" s="112"/>
    </row>
    <row r="1076" spans="2:7" ht="15" customHeight="1" x14ac:dyDescent="0.3">
      <c r="B1076" s="320"/>
      <c r="C1076" s="321"/>
      <c r="D1076" s="322"/>
      <c r="E1076" s="318" t="str">
        <f>IF(ISNA(VLOOKUP(A1076,'User Data'!$A:$G,7,FALSE)),"",VLOOKUP(A1076,'User Data'!$A:$G,7,FALSE))</f>
        <v/>
      </c>
      <c r="G1076" s="112"/>
    </row>
    <row r="1077" spans="2:7" ht="15" customHeight="1" x14ac:dyDescent="0.3">
      <c r="B1077" s="320"/>
      <c r="C1077" s="321"/>
      <c r="D1077" s="322"/>
      <c r="E1077" s="318" t="str">
        <f>IF(ISNA(VLOOKUP(A1077,'User Data'!$A:$G,7,FALSE)),"",VLOOKUP(A1077,'User Data'!$A:$G,7,FALSE))</f>
        <v/>
      </c>
      <c r="G1077" s="112"/>
    </row>
    <row r="1078" spans="2:7" ht="15" customHeight="1" x14ac:dyDescent="0.3">
      <c r="B1078" s="320"/>
      <c r="C1078" s="321"/>
      <c r="D1078" s="322"/>
      <c r="E1078" s="318" t="str">
        <f>IF(ISNA(VLOOKUP(A1078,'User Data'!$A:$G,7,FALSE)),"",VLOOKUP(A1078,'User Data'!$A:$G,7,FALSE))</f>
        <v/>
      </c>
      <c r="G1078" s="112"/>
    </row>
    <row r="1079" spans="2:7" ht="15" customHeight="1" x14ac:dyDescent="0.3">
      <c r="B1079" s="320"/>
      <c r="C1079" s="321"/>
      <c r="D1079" s="322"/>
      <c r="E1079" s="318" t="str">
        <f>IF(ISNA(VLOOKUP(A1079,'User Data'!$A:$G,7,FALSE)),"",VLOOKUP(A1079,'User Data'!$A:$G,7,FALSE))</f>
        <v/>
      </c>
      <c r="G1079" s="112"/>
    </row>
    <row r="1080" spans="2:7" ht="15" customHeight="1" x14ac:dyDescent="0.3">
      <c r="B1080" s="320"/>
      <c r="C1080" s="321"/>
      <c r="D1080" s="322"/>
      <c r="E1080" s="318" t="str">
        <f>IF(ISNA(VLOOKUP(A1080,'User Data'!$A:$G,7,FALSE)),"",VLOOKUP(A1080,'User Data'!$A:$G,7,FALSE))</f>
        <v/>
      </c>
      <c r="G1080" s="112"/>
    </row>
    <row r="1081" spans="2:7" ht="15" customHeight="1" x14ac:dyDescent="0.3">
      <c r="B1081" s="320"/>
      <c r="C1081" s="321"/>
      <c r="D1081" s="322"/>
      <c r="E1081" s="318" t="str">
        <f>IF(ISNA(VLOOKUP(A1081,'User Data'!$A:$G,7,FALSE)),"",VLOOKUP(A1081,'User Data'!$A:$G,7,FALSE))</f>
        <v/>
      </c>
      <c r="G1081" s="112"/>
    </row>
    <row r="1082" spans="2:7" ht="15" customHeight="1" x14ac:dyDescent="0.3">
      <c r="B1082" s="320"/>
      <c r="C1082" s="321"/>
      <c r="D1082" s="322"/>
      <c r="E1082" s="318" t="str">
        <f>IF(ISNA(VLOOKUP(A1082,'User Data'!$A:$G,7,FALSE)),"",VLOOKUP(A1082,'User Data'!$A:$G,7,FALSE))</f>
        <v/>
      </c>
      <c r="G1082" s="112"/>
    </row>
    <row r="1083" spans="2:7" ht="15" customHeight="1" x14ac:dyDescent="0.3">
      <c r="B1083" s="320"/>
      <c r="C1083" s="321"/>
      <c r="D1083" s="322"/>
      <c r="E1083" s="318" t="str">
        <f>IF(ISNA(VLOOKUP(A1083,'User Data'!$A:$G,7,FALSE)),"",VLOOKUP(A1083,'User Data'!$A:$G,7,FALSE))</f>
        <v/>
      </c>
      <c r="G1083" s="112"/>
    </row>
    <row r="1084" spans="2:7" ht="15" customHeight="1" x14ac:dyDescent="0.3">
      <c r="B1084" s="320"/>
      <c r="C1084" s="321"/>
      <c r="D1084" s="322"/>
      <c r="E1084" s="318" t="str">
        <f>IF(ISNA(VLOOKUP(A1084,'User Data'!$A:$G,7,FALSE)),"",VLOOKUP(A1084,'User Data'!$A:$G,7,FALSE))</f>
        <v/>
      </c>
      <c r="G1084" s="112"/>
    </row>
    <row r="1085" spans="2:7" ht="15" customHeight="1" x14ac:dyDescent="0.3">
      <c r="B1085" s="320"/>
      <c r="C1085" s="321"/>
      <c r="D1085" s="322"/>
      <c r="E1085" s="318" t="str">
        <f>IF(ISNA(VLOOKUP(A1085,'User Data'!$A:$G,7,FALSE)),"",VLOOKUP(A1085,'User Data'!$A:$G,7,FALSE))</f>
        <v/>
      </c>
      <c r="G1085" s="112"/>
    </row>
    <row r="1086" spans="2:7" ht="15" customHeight="1" x14ac:dyDescent="0.3">
      <c r="B1086" s="320"/>
      <c r="C1086" s="321"/>
      <c r="D1086" s="322"/>
      <c r="E1086" s="318" t="str">
        <f>IF(ISNA(VLOOKUP(A1086,'User Data'!$A:$G,7,FALSE)),"",VLOOKUP(A1086,'User Data'!$A:$G,7,FALSE))</f>
        <v/>
      </c>
      <c r="G1086" s="112"/>
    </row>
    <row r="1087" spans="2:7" ht="15" customHeight="1" x14ac:dyDescent="0.3">
      <c r="B1087" s="320"/>
      <c r="C1087" s="321"/>
      <c r="D1087" s="322"/>
      <c r="E1087" s="318" t="str">
        <f>IF(ISNA(VLOOKUP(A1087,'User Data'!$A:$G,7,FALSE)),"",VLOOKUP(A1087,'User Data'!$A:$G,7,FALSE))</f>
        <v/>
      </c>
      <c r="G1087" s="112"/>
    </row>
    <row r="1088" spans="2:7" ht="15" customHeight="1" x14ac:dyDescent="0.3">
      <c r="B1088" s="320"/>
      <c r="C1088" s="321"/>
      <c r="D1088" s="322"/>
      <c r="E1088" s="318" t="str">
        <f>IF(ISNA(VLOOKUP(A1088,'User Data'!$A:$G,7,FALSE)),"",VLOOKUP(A1088,'User Data'!$A:$G,7,FALSE))</f>
        <v/>
      </c>
      <c r="G1088" s="112"/>
    </row>
    <row r="1089" spans="2:7" ht="15" customHeight="1" x14ac:dyDescent="0.3">
      <c r="B1089" s="320"/>
      <c r="C1089" s="321"/>
      <c r="D1089" s="322"/>
      <c r="E1089" s="318" t="str">
        <f>IF(ISNA(VLOOKUP(A1089,'User Data'!$A:$G,7,FALSE)),"",VLOOKUP(A1089,'User Data'!$A:$G,7,FALSE))</f>
        <v/>
      </c>
      <c r="G1089" s="112"/>
    </row>
    <row r="1090" spans="2:7" ht="15" customHeight="1" x14ac:dyDescent="0.3">
      <c r="B1090" s="320"/>
      <c r="C1090" s="321"/>
      <c r="D1090" s="322"/>
      <c r="E1090" s="318" t="str">
        <f>IF(ISNA(VLOOKUP(A1090,'User Data'!$A:$G,7,FALSE)),"",VLOOKUP(A1090,'User Data'!$A:$G,7,FALSE))</f>
        <v/>
      </c>
      <c r="G1090" s="112"/>
    </row>
    <row r="1091" spans="2:7" ht="15" customHeight="1" x14ac:dyDescent="0.3">
      <c r="B1091" s="320"/>
      <c r="C1091" s="321"/>
      <c r="D1091" s="322"/>
      <c r="E1091" s="318" t="str">
        <f>IF(ISNA(VLOOKUP(A1091,'User Data'!$A:$G,7,FALSE)),"",VLOOKUP(A1091,'User Data'!$A:$G,7,FALSE))</f>
        <v/>
      </c>
      <c r="G1091" s="112"/>
    </row>
    <row r="1092" spans="2:7" ht="15" customHeight="1" x14ac:dyDescent="0.3">
      <c r="B1092" s="320"/>
      <c r="C1092" s="321"/>
      <c r="D1092" s="322"/>
      <c r="E1092" s="318" t="str">
        <f>IF(ISNA(VLOOKUP(A1092,'User Data'!$A:$G,7,FALSE)),"",VLOOKUP(A1092,'User Data'!$A:$G,7,FALSE))</f>
        <v/>
      </c>
      <c r="G1092" s="112"/>
    </row>
    <row r="1093" spans="2:7" ht="15" customHeight="1" x14ac:dyDescent="0.3">
      <c r="B1093" s="320"/>
      <c r="C1093" s="321"/>
      <c r="D1093" s="322"/>
      <c r="E1093" s="318" t="str">
        <f>IF(ISNA(VLOOKUP(A1093,'User Data'!$A:$G,7,FALSE)),"",VLOOKUP(A1093,'User Data'!$A:$G,7,FALSE))</f>
        <v/>
      </c>
      <c r="G1093" s="112"/>
    </row>
    <row r="1094" spans="2:7" ht="15" customHeight="1" x14ac:dyDescent="0.3">
      <c r="B1094" s="320"/>
      <c r="C1094" s="321"/>
      <c r="D1094" s="322"/>
      <c r="E1094" s="318" t="str">
        <f>IF(ISNA(VLOOKUP(A1094,'User Data'!$A:$G,7,FALSE)),"",VLOOKUP(A1094,'User Data'!$A:$G,7,FALSE))</f>
        <v/>
      </c>
      <c r="G1094" s="112"/>
    </row>
    <row r="1095" spans="2:7" ht="15" customHeight="1" x14ac:dyDescent="0.3">
      <c r="B1095" s="320"/>
      <c r="C1095" s="321"/>
      <c r="D1095" s="322"/>
      <c r="E1095" s="318" t="str">
        <f>IF(ISNA(VLOOKUP(A1095,'User Data'!$A:$G,7,FALSE)),"",VLOOKUP(A1095,'User Data'!$A:$G,7,FALSE))</f>
        <v/>
      </c>
      <c r="G1095" s="112"/>
    </row>
    <row r="1096" spans="2:7" ht="15" customHeight="1" x14ac:dyDescent="0.3">
      <c r="B1096" s="320"/>
      <c r="C1096" s="321"/>
      <c r="D1096" s="322"/>
      <c r="E1096" s="318" t="str">
        <f>IF(ISNA(VLOOKUP(A1096,'User Data'!$A:$G,7,FALSE)),"",VLOOKUP(A1096,'User Data'!$A:$G,7,FALSE))</f>
        <v/>
      </c>
      <c r="G1096" s="112"/>
    </row>
    <row r="1097" spans="2:7" ht="15" customHeight="1" x14ac:dyDescent="0.3">
      <c r="B1097" s="320"/>
      <c r="C1097" s="321"/>
      <c r="D1097" s="322"/>
      <c r="E1097" s="318" t="str">
        <f>IF(ISNA(VLOOKUP(A1097,'User Data'!$A:$G,7,FALSE)),"",VLOOKUP(A1097,'User Data'!$A:$G,7,FALSE))</f>
        <v/>
      </c>
      <c r="G1097" s="112"/>
    </row>
    <row r="1098" spans="2:7" ht="15" customHeight="1" x14ac:dyDescent="0.3">
      <c r="B1098" s="320"/>
      <c r="C1098" s="321"/>
      <c r="D1098" s="322"/>
      <c r="E1098" s="318" t="str">
        <f>IF(ISNA(VLOOKUP(A1098,'User Data'!$A:$G,7,FALSE)),"",VLOOKUP(A1098,'User Data'!$A:$G,7,FALSE))</f>
        <v/>
      </c>
      <c r="G1098" s="112"/>
    </row>
    <row r="1099" spans="2:7" ht="15" customHeight="1" x14ac:dyDescent="0.3">
      <c r="B1099" s="320"/>
      <c r="C1099" s="321"/>
      <c r="D1099" s="322"/>
      <c r="E1099" s="318" t="str">
        <f>IF(ISNA(VLOOKUP(A1099,'User Data'!$A:$G,7,FALSE)),"",VLOOKUP(A1099,'User Data'!$A:$G,7,FALSE))</f>
        <v/>
      </c>
      <c r="G1099" s="112"/>
    </row>
    <row r="1100" spans="2:7" ht="15" customHeight="1" x14ac:dyDescent="0.3">
      <c r="B1100" s="320"/>
      <c r="C1100" s="321"/>
      <c r="D1100" s="322"/>
      <c r="E1100" s="318" t="str">
        <f>IF(ISNA(VLOOKUP(A1100,'User Data'!$A:$G,7,FALSE)),"",VLOOKUP(A1100,'User Data'!$A:$G,7,FALSE))</f>
        <v/>
      </c>
      <c r="G1100" s="112"/>
    </row>
    <row r="1101" spans="2:7" ht="15" customHeight="1" x14ac:dyDescent="0.3">
      <c r="B1101" s="320"/>
      <c r="C1101" s="321"/>
      <c r="D1101" s="322"/>
      <c r="E1101" s="318" t="str">
        <f>IF(ISNA(VLOOKUP(A1101,'User Data'!$A:$G,7,FALSE)),"",VLOOKUP(A1101,'User Data'!$A:$G,7,FALSE))</f>
        <v/>
      </c>
      <c r="G1101" s="112"/>
    </row>
    <row r="1102" spans="2:7" ht="15" customHeight="1" x14ac:dyDescent="0.3">
      <c r="B1102" s="320"/>
      <c r="C1102" s="321"/>
      <c r="D1102" s="322"/>
      <c r="E1102" s="318" t="str">
        <f>IF(ISNA(VLOOKUP(A1102,'User Data'!$A:$G,7,FALSE)),"",VLOOKUP(A1102,'User Data'!$A:$G,7,FALSE))</f>
        <v/>
      </c>
      <c r="G1102" s="112"/>
    </row>
    <row r="1103" spans="2:7" ht="15" customHeight="1" x14ac:dyDescent="0.3">
      <c r="B1103" s="320"/>
      <c r="C1103" s="321"/>
      <c r="D1103" s="322"/>
      <c r="E1103" s="318" t="str">
        <f>IF(ISNA(VLOOKUP(A1103,'User Data'!$A:$G,7,FALSE)),"",VLOOKUP(A1103,'User Data'!$A:$G,7,FALSE))</f>
        <v/>
      </c>
      <c r="G1103" s="112"/>
    </row>
    <row r="1104" spans="2:7" ht="15" customHeight="1" x14ac:dyDescent="0.3">
      <c r="B1104" s="320"/>
      <c r="C1104" s="321"/>
      <c r="D1104" s="322"/>
      <c r="E1104" s="318" t="str">
        <f>IF(ISNA(VLOOKUP(A1104,'User Data'!$A:$G,7,FALSE)),"",VLOOKUP(A1104,'User Data'!$A:$G,7,FALSE))</f>
        <v/>
      </c>
      <c r="G1104" s="112"/>
    </row>
    <row r="1105" spans="2:7" ht="15" customHeight="1" x14ac:dyDescent="0.3">
      <c r="B1105" s="320"/>
      <c r="C1105" s="321"/>
      <c r="D1105" s="322"/>
      <c r="E1105" s="318" t="str">
        <f>IF(ISNA(VLOOKUP(A1105,'User Data'!$A:$G,7,FALSE)),"",VLOOKUP(A1105,'User Data'!$A:$G,7,FALSE))</f>
        <v/>
      </c>
      <c r="G1105" s="112"/>
    </row>
    <row r="1106" spans="2:7" ht="15" customHeight="1" x14ac:dyDescent="0.3">
      <c r="B1106" s="320"/>
      <c r="C1106" s="321"/>
      <c r="D1106" s="322"/>
      <c r="E1106" s="318" t="str">
        <f>IF(ISNA(VLOOKUP(A1106,'User Data'!$A:$G,7,FALSE)),"",VLOOKUP(A1106,'User Data'!$A:$G,7,FALSE))</f>
        <v/>
      </c>
      <c r="G1106" s="112"/>
    </row>
    <row r="1107" spans="2:7" ht="15" customHeight="1" x14ac:dyDescent="0.3">
      <c r="B1107" s="320"/>
      <c r="C1107" s="321"/>
      <c r="D1107" s="322"/>
      <c r="E1107" s="318" t="str">
        <f>IF(ISNA(VLOOKUP(A1107,'User Data'!$A:$G,7,FALSE)),"",VLOOKUP(A1107,'User Data'!$A:$G,7,FALSE))</f>
        <v/>
      </c>
      <c r="G1107" s="112"/>
    </row>
    <row r="1108" spans="2:7" ht="15" customHeight="1" x14ac:dyDescent="0.3">
      <c r="B1108" s="320"/>
      <c r="C1108" s="321"/>
      <c r="D1108" s="322"/>
      <c r="E1108" s="318" t="str">
        <f>IF(ISNA(VLOOKUP(A1108,'User Data'!$A:$G,7,FALSE)),"",VLOOKUP(A1108,'User Data'!$A:$G,7,FALSE))</f>
        <v/>
      </c>
      <c r="G1108" s="112"/>
    </row>
    <row r="1109" spans="2:7" ht="15" customHeight="1" x14ac:dyDescent="0.3">
      <c r="B1109" s="320"/>
      <c r="C1109" s="321"/>
      <c r="D1109" s="322"/>
      <c r="E1109" s="318" t="str">
        <f>IF(ISNA(VLOOKUP(A1109,'User Data'!$A:$G,7,FALSE)),"",VLOOKUP(A1109,'User Data'!$A:$G,7,FALSE))</f>
        <v/>
      </c>
      <c r="G1109" s="112"/>
    </row>
    <row r="1110" spans="2:7" ht="15" customHeight="1" x14ac:dyDescent="0.3">
      <c r="B1110" s="320"/>
      <c r="C1110" s="321"/>
      <c r="D1110" s="322"/>
      <c r="E1110" s="318" t="str">
        <f>IF(ISNA(VLOOKUP(A1110,'User Data'!$A:$G,7,FALSE)),"",VLOOKUP(A1110,'User Data'!$A:$G,7,FALSE))</f>
        <v/>
      </c>
      <c r="G1110" s="112"/>
    </row>
    <row r="1111" spans="2:7" ht="15" customHeight="1" x14ac:dyDescent="0.3">
      <c r="B1111" s="320"/>
      <c r="C1111" s="321"/>
      <c r="D1111" s="322"/>
      <c r="E1111" s="318" t="str">
        <f>IF(ISNA(VLOOKUP(A1111,'User Data'!$A:$G,7,FALSE)),"",VLOOKUP(A1111,'User Data'!$A:$G,7,FALSE))</f>
        <v/>
      </c>
      <c r="G1111" s="112"/>
    </row>
    <row r="1112" spans="2:7" ht="15" customHeight="1" x14ac:dyDescent="0.3">
      <c r="B1112" s="320"/>
      <c r="C1112" s="321"/>
      <c r="D1112" s="322"/>
      <c r="E1112" s="318" t="str">
        <f>IF(ISNA(VLOOKUP(A1112,'User Data'!$A:$G,7,FALSE)),"",VLOOKUP(A1112,'User Data'!$A:$G,7,FALSE))</f>
        <v/>
      </c>
      <c r="G1112" s="112"/>
    </row>
    <row r="1113" spans="2:7" ht="15" customHeight="1" x14ac:dyDescent="0.3">
      <c r="B1113" s="320"/>
      <c r="C1113" s="321"/>
      <c r="D1113" s="322"/>
      <c r="E1113" s="318" t="str">
        <f>IF(ISNA(VLOOKUP(A1113,'User Data'!$A:$G,7,FALSE)),"",VLOOKUP(A1113,'User Data'!$A:$G,7,FALSE))</f>
        <v/>
      </c>
      <c r="G1113" s="112"/>
    </row>
    <row r="1114" spans="2:7" ht="15" customHeight="1" x14ac:dyDescent="0.3">
      <c r="B1114" s="320"/>
      <c r="C1114" s="321"/>
      <c r="D1114" s="322"/>
      <c r="E1114" s="318" t="str">
        <f>IF(ISNA(VLOOKUP(A1114,'User Data'!$A:$G,7,FALSE)),"",VLOOKUP(A1114,'User Data'!$A:$G,7,FALSE))</f>
        <v/>
      </c>
      <c r="G1114" s="112"/>
    </row>
    <row r="1115" spans="2:7" ht="15" customHeight="1" x14ac:dyDescent="0.3">
      <c r="B1115" s="320"/>
      <c r="C1115" s="321"/>
      <c r="D1115" s="322"/>
      <c r="E1115" s="318" t="str">
        <f>IF(ISNA(VLOOKUP(A1115,'User Data'!$A:$G,7,FALSE)),"",VLOOKUP(A1115,'User Data'!$A:$G,7,FALSE))</f>
        <v/>
      </c>
      <c r="G1115" s="112"/>
    </row>
    <row r="1116" spans="2:7" ht="15" customHeight="1" x14ac:dyDescent="0.3">
      <c r="B1116" s="320"/>
      <c r="C1116" s="321"/>
      <c r="D1116" s="322"/>
      <c r="E1116" s="318" t="str">
        <f>IF(ISNA(VLOOKUP(A1116,'User Data'!$A:$G,7,FALSE)),"",VLOOKUP(A1116,'User Data'!$A:$G,7,FALSE))</f>
        <v/>
      </c>
      <c r="G1116" s="112"/>
    </row>
    <row r="1117" spans="2:7" ht="15" customHeight="1" x14ac:dyDescent="0.3">
      <c r="B1117" s="320"/>
      <c r="C1117" s="321"/>
      <c r="D1117" s="322"/>
      <c r="E1117" s="318" t="str">
        <f>IF(ISNA(VLOOKUP(A1117,'User Data'!$A:$G,7,FALSE)),"",VLOOKUP(A1117,'User Data'!$A:$G,7,FALSE))</f>
        <v/>
      </c>
      <c r="G1117" s="112"/>
    </row>
    <row r="1118" spans="2:7" ht="15" customHeight="1" x14ac:dyDescent="0.3">
      <c r="B1118" s="320"/>
      <c r="C1118" s="321"/>
      <c r="D1118" s="322"/>
      <c r="E1118" s="318" t="str">
        <f>IF(ISNA(VLOOKUP(A1118,'User Data'!$A:$G,7,FALSE)),"",VLOOKUP(A1118,'User Data'!$A:$G,7,FALSE))</f>
        <v/>
      </c>
      <c r="G1118" s="112"/>
    </row>
    <row r="1119" spans="2:7" ht="15" customHeight="1" x14ac:dyDescent="0.3">
      <c r="B1119" s="320"/>
      <c r="C1119" s="321"/>
      <c r="D1119" s="322"/>
      <c r="E1119" s="318" t="str">
        <f>IF(ISNA(VLOOKUP(A1119,'User Data'!$A:$G,7,FALSE)),"",VLOOKUP(A1119,'User Data'!$A:$G,7,FALSE))</f>
        <v/>
      </c>
      <c r="G1119" s="112"/>
    </row>
    <row r="1120" spans="2:7" ht="15" customHeight="1" x14ac:dyDescent="0.3">
      <c r="B1120" s="320"/>
      <c r="C1120" s="321"/>
      <c r="D1120" s="322"/>
      <c r="E1120" s="318" t="str">
        <f>IF(ISNA(VLOOKUP(A1120,'User Data'!$A:$G,7,FALSE)),"",VLOOKUP(A1120,'User Data'!$A:$G,7,FALSE))</f>
        <v/>
      </c>
      <c r="G1120" s="112"/>
    </row>
    <row r="1121" spans="2:7" ht="15" customHeight="1" x14ac:dyDescent="0.3">
      <c r="B1121" s="320"/>
      <c r="C1121" s="321"/>
      <c r="D1121" s="322"/>
      <c r="E1121" s="318" t="str">
        <f>IF(ISNA(VLOOKUP(A1121,'User Data'!$A:$G,7,FALSE)),"",VLOOKUP(A1121,'User Data'!$A:$G,7,FALSE))</f>
        <v/>
      </c>
      <c r="G1121" s="112"/>
    </row>
    <row r="1122" spans="2:7" ht="15" customHeight="1" x14ac:dyDescent="0.3">
      <c r="B1122" s="320"/>
      <c r="C1122" s="321"/>
      <c r="D1122" s="322"/>
      <c r="E1122" s="318" t="str">
        <f>IF(ISNA(VLOOKUP(A1122,'User Data'!$A:$G,7,FALSE)),"",VLOOKUP(A1122,'User Data'!$A:$G,7,FALSE))</f>
        <v/>
      </c>
      <c r="G1122" s="112"/>
    </row>
    <row r="1123" spans="2:7" ht="15" customHeight="1" x14ac:dyDescent="0.3">
      <c r="B1123" s="320"/>
      <c r="C1123" s="321"/>
      <c r="D1123" s="322"/>
      <c r="E1123" s="318" t="str">
        <f>IF(ISNA(VLOOKUP(A1123,'User Data'!$A:$G,7,FALSE)),"",VLOOKUP(A1123,'User Data'!$A:$G,7,FALSE))</f>
        <v/>
      </c>
      <c r="G1123" s="112"/>
    </row>
    <row r="1124" spans="2:7" ht="15" customHeight="1" x14ac:dyDescent="0.3">
      <c r="B1124" s="320"/>
      <c r="C1124" s="321"/>
      <c r="D1124" s="322"/>
      <c r="E1124" s="318" t="str">
        <f>IF(ISNA(VLOOKUP(A1124,'User Data'!$A:$G,7,FALSE)),"",VLOOKUP(A1124,'User Data'!$A:$G,7,FALSE))</f>
        <v/>
      </c>
      <c r="G1124" s="112"/>
    </row>
    <row r="1125" spans="2:7" ht="15" customHeight="1" x14ac:dyDescent="0.3">
      <c r="B1125" s="320"/>
      <c r="C1125" s="321"/>
      <c r="D1125" s="322"/>
      <c r="E1125" s="318" t="str">
        <f>IF(ISNA(VLOOKUP(A1125,'User Data'!$A:$G,7,FALSE)),"",VLOOKUP(A1125,'User Data'!$A:$G,7,FALSE))</f>
        <v/>
      </c>
      <c r="G1125" s="112"/>
    </row>
    <row r="1126" spans="2:7" ht="15" customHeight="1" x14ac:dyDescent="0.3">
      <c r="B1126" s="320"/>
      <c r="C1126" s="321"/>
      <c r="D1126" s="322"/>
      <c r="E1126" s="318" t="str">
        <f>IF(ISNA(VLOOKUP(A1126,'User Data'!$A:$G,7,FALSE)),"",VLOOKUP(A1126,'User Data'!$A:$G,7,FALSE))</f>
        <v/>
      </c>
      <c r="G1126" s="112"/>
    </row>
    <row r="1127" spans="2:7" ht="15" customHeight="1" x14ac:dyDescent="0.3">
      <c r="B1127" s="320"/>
      <c r="C1127" s="321"/>
      <c r="D1127" s="322"/>
      <c r="E1127" s="318" t="str">
        <f>IF(ISNA(VLOOKUP(A1127,'User Data'!$A:$G,7,FALSE)),"",VLOOKUP(A1127,'User Data'!$A:$G,7,FALSE))</f>
        <v/>
      </c>
      <c r="G1127" s="112"/>
    </row>
    <row r="1128" spans="2:7" ht="15" customHeight="1" x14ac:dyDescent="0.3">
      <c r="B1128" s="320"/>
      <c r="C1128" s="321"/>
      <c r="D1128" s="322"/>
      <c r="E1128" s="318" t="str">
        <f>IF(ISNA(VLOOKUP(A1128,'User Data'!$A:$G,7,FALSE)),"",VLOOKUP(A1128,'User Data'!$A:$G,7,FALSE))</f>
        <v/>
      </c>
      <c r="G1128" s="112"/>
    </row>
    <row r="1129" spans="2:7" ht="15" customHeight="1" x14ac:dyDescent="0.3">
      <c r="B1129" s="320"/>
      <c r="C1129" s="321"/>
      <c r="D1129" s="322"/>
      <c r="E1129" s="318" t="str">
        <f>IF(ISNA(VLOOKUP(A1129,'User Data'!$A:$G,7,FALSE)),"",VLOOKUP(A1129,'User Data'!$A:$G,7,FALSE))</f>
        <v/>
      </c>
      <c r="G1129" s="112"/>
    </row>
    <row r="1130" spans="2:7" ht="15" customHeight="1" x14ac:dyDescent="0.3">
      <c r="B1130" s="320"/>
      <c r="C1130" s="321"/>
      <c r="D1130" s="322"/>
      <c r="E1130" s="318" t="str">
        <f>IF(ISNA(VLOOKUP(A1130,'User Data'!$A:$G,7,FALSE)),"",VLOOKUP(A1130,'User Data'!$A:$G,7,FALSE))</f>
        <v/>
      </c>
      <c r="G1130" s="112"/>
    </row>
    <row r="1131" spans="2:7" ht="15" customHeight="1" x14ac:dyDescent="0.3">
      <c r="B1131" s="320"/>
      <c r="C1131" s="321"/>
      <c r="D1131" s="322"/>
      <c r="E1131" s="318" t="str">
        <f>IF(ISNA(VLOOKUP(A1131,'User Data'!$A:$G,7,FALSE)),"",VLOOKUP(A1131,'User Data'!$A:$G,7,FALSE))</f>
        <v/>
      </c>
      <c r="G1131" s="112"/>
    </row>
    <row r="1132" spans="2:7" ht="15" customHeight="1" x14ac:dyDescent="0.3">
      <c r="B1132" s="320"/>
      <c r="C1132" s="321"/>
      <c r="D1132" s="322"/>
      <c r="E1132" s="318" t="str">
        <f>IF(ISNA(VLOOKUP(A1132,'User Data'!$A:$G,7,FALSE)),"",VLOOKUP(A1132,'User Data'!$A:$G,7,FALSE))</f>
        <v/>
      </c>
      <c r="G1132" s="112"/>
    </row>
    <row r="1133" spans="2:7" ht="15" customHeight="1" x14ac:dyDescent="0.3">
      <c r="B1133" s="320"/>
      <c r="C1133" s="321"/>
      <c r="D1133" s="322"/>
      <c r="E1133" s="318" t="str">
        <f>IF(ISNA(VLOOKUP(A1133,'User Data'!$A:$G,7,FALSE)),"",VLOOKUP(A1133,'User Data'!$A:$G,7,FALSE))</f>
        <v/>
      </c>
      <c r="G1133" s="112"/>
    </row>
    <row r="1134" spans="2:7" ht="15" customHeight="1" x14ac:dyDescent="0.3">
      <c r="B1134" s="320"/>
      <c r="C1134" s="321"/>
      <c r="D1134" s="322"/>
      <c r="E1134" s="318" t="str">
        <f>IF(ISNA(VLOOKUP(A1134,'User Data'!$A:$G,7,FALSE)),"",VLOOKUP(A1134,'User Data'!$A:$G,7,FALSE))</f>
        <v/>
      </c>
      <c r="G1134" s="112"/>
    </row>
    <row r="1135" spans="2:7" ht="15" customHeight="1" x14ac:dyDescent="0.3">
      <c r="B1135" s="320"/>
      <c r="C1135" s="321"/>
      <c r="D1135" s="322"/>
      <c r="E1135" s="318" t="str">
        <f>IF(ISNA(VLOOKUP(A1135,'User Data'!$A:$G,7,FALSE)),"",VLOOKUP(A1135,'User Data'!$A:$G,7,FALSE))</f>
        <v/>
      </c>
      <c r="G1135" s="112"/>
    </row>
    <row r="1136" spans="2:7" ht="15" customHeight="1" x14ac:dyDescent="0.3">
      <c r="B1136" s="320"/>
      <c r="C1136" s="321"/>
      <c r="D1136" s="322"/>
      <c r="E1136" s="318" t="str">
        <f>IF(ISNA(VLOOKUP(A1136,'User Data'!$A:$G,7,FALSE)),"",VLOOKUP(A1136,'User Data'!$A:$G,7,FALSE))</f>
        <v/>
      </c>
      <c r="G1136" s="112"/>
    </row>
    <row r="1137" spans="2:7" ht="15" customHeight="1" x14ac:dyDescent="0.3">
      <c r="B1137" s="320"/>
      <c r="C1137" s="321"/>
      <c r="D1137" s="322"/>
      <c r="E1137" s="318" t="str">
        <f>IF(ISNA(VLOOKUP(A1137,'User Data'!$A:$G,7,FALSE)),"",VLOOKUP(A1137,'User Data'!$A:$G,7,FALSE))</f>
        <v/>
      </c>
      <c r="G1137" s="112"/>
    </row>
    <row r="1138" spans="2:7" ht="15" customHeight="1" x14ac:dyDescent="0.3">
      <c r="B1138" s="320"/>
      <c r="C1138" s="321"/>
      <c r="D1138" s="322"/>
      <c r="E1138" s="318" t="str">
        <f>IF(ISNA(VLOOKUP(A1138,'User Data'!$A:$G,7,FALSE)),"",VLOOKUP(A1138,'User Data'!$A:$G,7,FALSE))</f>
        <v/>
      </c>
      <c r="G1138" s="112"/>
    </row>
    <row r="1139" spans="2:7" ht="15" customHeight="1" x14ac:dyDescent="0.3">
      <c r="B1139" s="320"/>
      <c r="C1139" s="321"/>
      <c r="D1139" s="322"/>
      <c r="E1139" s="318" t="str">
        <f>IF(ISNA(VLOOKUP(A1139,'User Data'!$A:$G,7,FALSE)),"",VLOOKUP(A1139,'User Data'!$A:$G,7,FALSE))</f>
        <v/>
      </c>
      <c r="G1139" s="112"/>
    </row>
    <row r="1140" spans="2:7" ht="15" customHeight="1" x14ac:dyDescent="0.3">
      <c r="B1140" s="320"/>
      <c r="C1140" s="321"/>
      <c r="D1140" s="322"/>
      <c r="E1140" s="318" t="str">
        <f>IF(ISNA(VLOOKUP(A1140,'User Data'!$A:$G,7,FALSE)),"",VLOOKUP(A1140,'User Data'!$A:$G,7,FALSE))</f>
        <v/>
      </c>
      <c r="G1140" s="112"/>
    </row>
    <row r="1141" spans="2:7" ht="15" customHeight="1" x14ac:dyDescent="0.3">
      <c r="B1141" s="320"/>
      <c r="C1141" s="321"/>
      <c r="D1141" s="322"/>
      <c r="E1141" s="318" t="str">
        <f>IF(ISNA(VLOOKUP(A1141,'User Data'!$A:$G,7,FALSE)),"",VLOOKUP(A1141,'User Data'!$A:$G,7,FALSE))</f>
        <v/>
      </c>
      <c r="G1141" s="112"/>
    </row>
    <row r="1142" spans="2:7" ht="15" customHeight="1" x14ac:dyDescent="0.3">
      <c r="B1142" s="320"/>
      <c r="C1142" s="321"/>
      <c r="D1142" s="322"/>
      <c r="E1142" s="318" t="str">
        <f>IF(ISNA(VLOOKUP(A1142,'User Data'!$A:$G,7,FALSE)),"",VLOOKUP(A1142,'User Data'!$A:$G,7,FALSE))</f>
        <v/>
      </c>
      <c r="G1142" s="112"/>
    </row>
    <row r="1143" spans="2:7" ht="15" customHeight="1" x14ac:dyDescent="0.3">
      <c r="B1143" s="320"/>
      <c r="C1143" s="321"/>
      <c r="D1143" s="322"/>
      <c r="E1143" s="318" t="str">
        <f>IF(ISNA(VLOOKUP(A1143,'User Data'!$A:$G,7,FALSE)),"",VLOOKUP(A1143,'User Data'!$A:$G,7,FALSE))</f>
        <v/>
      </c>
      <c r="G1143" s="112"/>
    </row>
    <row r="1144" spans="2:7" ht="15" customHeight="1" x14ac:dyDescent="0.3">
      <c r="B1144" s="320"/>
      <c r="C1144" s="321"/>
      <c r="D1144" s="322"/>
      <c r="E1144" s="318" t="str">
        <f>IF(ISNA(VLOOKUP(A1144,'User Data'!$A:$G,7,FALSE)),"",VLOOKUP(A1144,'User Data'!$A:$G,7,FALSE))</f>
        <v/>
      </c>
      <c r="G1144" s="112"/>
    </row>
    <row r="1145" spans="2:7" ht="15" customHeight="1" x14ac:dyDescent="0.3">
      <c r="B1145" s="320"/>
      <c r="C1145" s="321"/>
      <c r="D1145" s="322"/>
      <c r="E1145" s="318" t="str">
        <f>IF(ISNA(VLOOKUP(A1145,'User Data'!$A:$G,7,FALSE)),"",VLOOKUP(A1145,'User Data'!$A:$G,7,FALSE))</f>
        <v/>
      </c>
      <c r="G1145" s="112"/>
    </row>
    <row r="1146" spans="2:7" ht="15" customHeight="1" x14ac:dyDescent="0.3">
      <c r="B1146" s="320"/>
      <c r="C1146" s="321"/>
      <c r="D1146" s="322"/>
      <c r="E1146" s="318" t="str">
        <f>IF(ISNA(VLOOKUP(A1146,'User Data'!$A:$G,7,FALSE)),"",VLOOKUP(A1146,'User Data'!$A:$G,7,FALSE))</f>
        <v/>
      </c>
      <c r="G1146" s="112"/>
    </row>
    <row r="1147" spans="2:7" ht="15" customHeight="1" x14ac:dyDescent="0.3">
      <c r="B1147" s="320"/>
      <c r="C1147" s="321"/>
      <c r="D1147" s="322"/>
      <c r="E1147" s="318" t="str">
        <f>IF(ISNA(VLOOKUP(A1147,'User Data'!$A:$G,7,FALSE)),"",VLOOKUP(A1147,'User Data'!$A:$G,7,FALSE))</f>
        <v/>
      </c>
      <c r="G1147" s="112"/>
    </row>
    <row r="1148" spans="2:7" ht="15" customHeight="1" x14ac:dyDescent="0.3">
      <c r="B1148" s="320"/>
      <c r="C1148" s="321"/>
      <c r="D1148" s="322"/>
      <c r="E1148" s="318" t="str">
        <f>IF(ISNA(VLOOKUP(A1148,'User Data'!$A:$G,7,FALSE)),"",VLOOKUP(A1148,'User Data'!$A:$G,7,FALSE))</f>
        <v/>
      </c>
      <c r="G1148" s="112"/>
    </row>
    <row r="1149" spans="2:7" ht="15" customHeight="1" x14ac:dyDescent="0.3">
      <c r="B1149" s="320"/>
      <c r="C1149" s="321"/>
      <c r="D1149" s="322"/>
      <c r="E1149" s="318" t="str">
        <f>IF(ISNA(VLOOKUP(A1149,'User Data'!$A:$G,7,FALSE)),"",VLOOKUP(A1149,'User Data'!$A:$G,7,FALSE))</f>
        <v/>
      </c>
      <c r="G1149" s="112"/>
    </row>
    <row r="1150" spans="2:7" ht="15" customHeight="1" x14ac:dyDescent="0.3">
      <c r="B1150" s="320"/>
      <c r="C1150" s="321"/>
      <c r="D1150" s="322"/>
      <c r="E1150" s="318" t="str">
        <f>IF(ISNA(VLOOKUP(A1150,'User Data'!$A:$G,7,FALSE)),"",VLOOKUP(A1150,'User Data'!$A:$G,7,FALSE))</f>
        <v/>
      </c>
      <c r="G1150" s="112"/>
    </row>
    <row r="1151" spans="2:7" ht="15" customHeight="1" x14ac:dyDescent="0.3">
      <c r="B1151" s="320"/>
      <c r="C1151" s="321"/>
      <c r="D1151" s="322"/>
      <c r="E1151" s="318" t="str">
        <f>IF(ISNA(VLOOKUP(A1151,'User Data'!$A:$G,7,FALSE)),"",VLOOKUP(A1151,'User Data'!$A:$G,7,FALSE))</f>
        <v/>
      </c>
      <c r="G1151" s="112"/>
    </row>
    <row r="1152" spans="2:7" ht="15" customHeight="1" x14ac:dyDescent="0.3">
      <c r="B1152" s="320"/>
      <c r="C1152" s="321"/>
      <c r="D1152" s="322"/>
      <c r="E1152" s="318" t="str">
        <f>IF(ISNA(VLOOKUP(A1152,'User Data'!$A:$G,7,FALSE)),"",VLOOKUP(A1152,'User Data'!$A:$G,7,FALSE))</f>
        <v/>
      </c>
      <c r="G1152" s="112"/>
    </row>
    <row r="1153" spans="2:7" ht="15" customHeight="1" x14ac:dyDescent="0.3">
      <c r="B1153" s="320"/>
      <c r="C1153" s="321"/>
      <c r="D1153" s="322"/>
      <c r="E1153" s="318" t="str">
        <f>IF(ISNA(VLOOKUP(A1153,'User Data'!$A:$G,7,FALSE)),"",VLOOKUP(A1153,'User Data'!$A:$G,7,FALSE))</f>
        <v/>
      </c>
      <c r="G1153" s="112"/>
    </row>
    <row r="1154" spans="2:7" ht="15" customHeight="1" x14ac:dyDescent="0.3">
      <c r="B1154" s="320"/>
      <c r="C1154" s="321"/>
      <c r="D1154" s="322"/>
      <c r="E1154" s="318" t="str">
        <f>IF(ISNA(VLOOKUP(A1154,'User Data'!$A:$G,7,FALSE)),"",VLOOKUP(A1154,'User Data'!$A:$G,7,FALSE))</f>
        <v/>
      </c>
      <c r="G1154" s="112"/>
    </row>
    <row r="1155" spans="2:7" ht="15" customHeight="1" x14ac:dyDescent="0.3">
      <c r="B1155" s="320"/>
      <c r="C1155" s="321"/>
      <c r="D1155" s="322"/>
      <c r="E1155" s="318" t="str">
        <f>IF(ISNA(VLOOKUP(A1155,'User Data'!$A:$G,7,FALSE)),"",VLOOKUP(A1155,'User Data'!$A:$G,7,FALSE))</f>
        <v/>
      </c>
      <c r="G1155" s="112"/>
    </row>
    <row r="1156" spans="2:7" ht="15" customHeight="1" x14ac:dyDescent="0.3">
      <c r="B1156" s="320"/>
      <c r="C1156" s="321"/>
      <c r="D1156" s="322"/>
      <c r="E1156" s="318" t="str">
        <f>IF(ISNA(VLOOKUP(A1156,'User Data'!$A:$G,7,FALSE)),"",VLOOKUP(A1156,'User Data'!$A:$G,7,FALSE))</f>
        <v/>
      </c>
      <c r="G1156" s="112"/>
    </row>
    <row r="1157" spans="2:7" ht="15" customHeight="1" x14ac:dyDescent="0.3">
      <c r="B1157" s="320"/>
      <c r="C1157" s="321"/>
      <c r="D1157" s="322"/>
      <c r="E1157" s="318" t="str">
        <f>IF(ISNA(VLOOKUP(A1157,'User Data'!$A:$G,7,FALSE)),"",VLOOKUP(A1157,'User Data'!$A:$G,7,FALSE))</f>
        <v/>
      </c>
      <c r="G1157" s="112"/>
    </row>
    <row r="1158" spans="2:7" ht="15" customHeight="1" x14ac:dyDescent="0.3">
      <c r="B1158" s="320"/>
      <c r="C1158" s="321"/>
      <c r="D1158" s="322"/>
      <c r="E1158" s="318" t="str">
        <f>IF(ISNA(VLOOKUP(A1158,'User Data'!$A:$G,7,FALSE)),"",VLOOKUP(A1158,'User Data'!$A:$G,7,FALSE))</f>
        <v/>
      </c>
      <c r="G1158" s="112"/>
    </row>
    <row r="1159" spans="2:7" ht="15" customHeight="1" x14ac:dyDescent="0.3">
      <c r="B1159" s="320"/>
      <c r="C1159" s="321"/>
      <c r="D1159" s="322"/>
      <c r="E1159" s="318" t="str">
        <f>IF(ISNA(VLOOKUP(A1159,'User Data'!$A:$G,7,FALSE)),"",VLOOKUP(A1159,'User Data'!$A:$G,7,FALSE))</f>
        <v/>
      </c>
      <c r="G1159" s="112"/>
    </row>
    <row r="1160" spans="2:7" ht="15" customHeight="1" x14ac:dyDescent="0.3">
      <c r="B1160" s="320"/>
      <c r="C1160" s="321"/>
      <c r="D1160" s="322"/>
      <c r="E1160" s="318" t="str">
        <f>IF(ISNA(VLOOKUP(A1160,'User Data'!$A:$G,7,FALSE)),"",VLOOKUP(A1160,'User Data'!$A:$G,7,FALSE))</f>
        <v/>
      </c>
      <c r="G1160" s="112"/>
    </row>
    <row r="1161" spans="2:7" ht="15" customHeight="1" x14ac:dyDescent="0.3">
      <c r="B1161" s="320"/>
      <c r="C1161" s="321"/>
      <c r="D1161" s="322"/>
      <c r="E1161" s="318" t="str">
        <f>IF(ISNA(VLOOKUP(A1161,'User Data'!$A:$G,7,FALSE)),"",VLOOKUP(A1161,'User Data'!$A:$G,7,FALSE))</f>
        <v/>
      </c>
      <c r="G1161" s="112"/>
    </row>
    <row r="1162" spans="2:7" ht="15" customHeight="1" x14ac:dyDescent="0.3">
      <c r="B1162" s="320"/>
      <c r="C1162" s="321"/>
      <c r="D1162" s="322"/>
      <c r="E1162" s="318" t="str">
        <f>IF(ISNA(VLOOKUP(A1162,'User Data'!$A:$G,7,FALSE)),"",VLOOKUP(A1162,'User Data'!$A:$G,7,FALSE))</f>
        <v/>
      </c>
      <c r="G1162" s="112"/>
    </row>
    <row r="1163" spans="2:7" ht="15" customHeight="1" x14ac:dyDescent="0.3">
      <c r="B1163" s="320"/>
      <c r="C1163" s="321"/>
      <c r="D1163" s="322"/>
      <c r="E1163" s="318" t="str">
        <f>IF(ISNA(VLOOKUP(A1163,'User Data'!$A:$G,7,FALSE)),"",VLOOKUP(A1163,'User Data'!$A:$G,7,FALSE))</f>
        <v/>
      </c>
      <c r="G1163" s="112"/>
    </row>
    <row r="1164" spans="2:7" ht="15" customHeight="1" x14ac:dyDescent="0.3">
      <c r="B1164" s="320"/>
      <c r="C1164" s="321"/>
      <c r="D1164" s="322"/>
      <c r="E1164" s="318" t="str">
        <f>IF(ISNA(VLOOKUP(A1164,'User Data'!$A:$G,7,FALSE)),"",VLOOKUP(A1164,'User Data'!$A:$G,7,FALSE))</f>
        <v/>
      </c>
      <c r="G1164" s="112"/>
    </row>
    <row r="1165" spans="2:7" ht="15" customHeight="1" x14ac:dyDescent="0.3">
      <c r="B1165" s="320"/>
      <c r="C1165" s="321"/>
      <c r="D1165" s="322"/>
      <c r="E1165" s="318" t="str">
        <f>IF(ISNA(VLOOKUP(A1165,'User Data'!$A:$G,7,FALSE)),"",VLOOKUP(A1165,'User Data'!$A:$G,7,FALSE))</f>
        <v/>
      </c>
      <c r="G1165" s="112"/>
    </row>
    <row r="1166" spans="2:7" ht="15" customHeight="1" x14ac:dyDescent="0.3">
      <c r="B1166" s="320"/>
      <c r="C1166" s="321"/>
      <c r="D1166" s="322"/>
      <c r="E1166" s="318" t="str">
        <f>IF(ISNA(VLOOKUP(A1166,'User Data'!$A:$G,7,FALSE)),"",VLOOKUP(A1166,'User Data'!$A:$G,7,FALSE))</f>
        <v/>
      </c>
      <c r="G1166" s="112"/>
    </row>
    <row r="1167" spans="2:7" ht="15" customHeight="1" x14ac:dyDescent="0.3">
      <c r="B1167" s="320"/>
      <c r="C1167" s="321"/>
      <c r="D1167" s="322"/>
      <c r="E1167" s="318" t="str">
        <f>IF(ISNA(VLOOKUP(A1167,'User Data'!$A:$G,7,FALSE)),"",VLOOKUP(A1167,'User Data'!$A:$G,7,FALSE))</f>
        <v/>
      </c>
      <c r="G1167" s="112"/>
    </row>
    <row r="1168" spans="2:7" ht="15" customHeight="1" x14ac:dyDescent="0.3">
      <c r="B1168" s="320"/>
      <c r="C1168" s="321"/>
      <c r="D1168" s="322"/>
      <c r="E1168" s="318" t="str">
        <f>IF(ISNA(VLOOKUP(A1168,'User Data'!$A:$G,7,FALSE)),"",VLOOKUP(A1168,'User Data'!$A:$G,7,FALSE))</f>
        <v/>
      </c>
      <c r="G1168" s="112"/>
    </row>
    <row r="1169" spans="2:7" ht="15" customHeight="1" x14ac:dyDescent="0.3">
      <c r="B1169" s="320"/>
      <c r="C1169" s="321"/>
      <c r="D1169" s="322"/>
      <c r="E1169" s="318" t="str">
        <f>IF(ISNA(VLOOKUP(A1169,'User Data'!$A:$G,7,FALSE)),"",VLOOKUP(A1169,'User Data'!$A:$G,7,FALSE))</f>
        <v/>
      </c>
      <c r="G1169" s="112"/>
    </row>
    <row r="1170" spans="2:7" ht="15" customHeight="1" x14ac:dyDescent="0.3">
      <c r="B1170" s="320"/>
      <c r="C1170" s="321"/>
      <c r="D1170" s="322"/>
      <c r="E1170" s="318" t="str">
        <f>IF(ISNA(VLOOKUP(A1170,'User Data'!$A:$G,7,FALSE)),"",VLOOKUP(A1170,'User Data'!$A:$G,7,FALSE))</f>
        <v/>
      </c>
      <c r="G1170" s="112"/>
    </row>
    <row r="1171" spans="2:7" ht="15" customHeight="1" x14ac:dyDescent="0.3">
      <c r="B1171" s="320"/>
      <c r="C1171" s="321"/>
      <c r="D1171" s="322"/>
      <c r="E1171" s="318" t="str">
        <f>IF(ISNA(VLOOKUP(A1171,'User Data'!$A:$G,7,FALSE)),"",VLOOKUP(A1171,'User Data'!$A:$G,7,FALSE))</f>
        <v/>
      </c>
      <c r="G1171" s="112"/>
    </row>
    <row r="1172" spans="2:7" ht="15" customHeight="1" x14ac:dyDescent="0.3">
      <c r="B1172" s="320"/>
      <c r="C1172" s="321"/>
      <c r="D1172" s="322"/>
      <c r="E1172" s="318" t="str">
        <f>IF(ISNA(VLOOKUP(A1172,'User Data'!$A:$G,7,FALSE)),"",VLOOKUP(A1172,'User Data'!$A:$G,7,FALSE))</f>
        <v/>
      </c>
      <c r="G1172" s="112"/>
    </row>
    <row r="1173" spans="2:7" ht="15" customHeight="1" x14ac:dyDescent="0.3">
      <c r="B1173" s="320"/>
      <c r="C1173" s="321"/>
      <c r="D1173" s="322"/>
      <c r="E1173" s="318" t="str">
        <f>IF(ISNA(VLOOKUP(A1173,'User Data'!$A:$G,7,FALSE)),"",VLOOKUP(A1173,'User Data'!$A:$G,7,FALSE))</f>
        <v/>
      </c>
      <c r="G1173" s="112"/>
    </row>
    <row r="1174" spans="2:7" ht="15" customHeight="1" x14ac:dyDescent="0.3">
      <c r="B1174" s="320"/>
      <c r="C1174" s="321"/>
      <c r="D1174" s="322"/>
      <c r="E1174" s="318" t="str">
        <f>IF(ISNA(VLOOKUP(A1174,'User Data'!$A:$G,7,FALSE)),"",VLOOKUP(A1174,'User Data'!$A:$G,7,FALSE))</f>
        <v/>
      </c>
      <c r="G1174" s="112"/>
    </row>
    <row r="1175" spans="2:7" ht="15" customHeight="1" x14ac:dyDescent="0.3">
      <c r="B1175" s="320"/>
      <c r="C1175" s="321"/>
      <c r="D1175" s="322"/>
      <c r="E1175" s="318" t="str">
        <f>IF(ISNA(VLOOKUP(A1175,'User Data'!$A:$G,7,FALSE)),"",VLOOKUP(A1175,'User Data'!$A:$G,7,FALSE))</f>
        <v/>
      </c>
      <c r="G1175" s="112"/>
    </row>
    <row r="1176" spans="2:7" ht="15" customHeight="1" x14ac:dyDescent="0.3">
      <c r="B1176" s="320"/>
      <c r="C1176" s="321"/>
      <c r="D1176" s="322"/>
      <c r="E1176" s="318" t="str">
        <f>IF(ISNA(VLOOKUP(A1176,'User Data'!$A:$G,7,FALSE)),"",VLOOKUP(A1176,'User Data'!$A:$G,7,FALSE))</f>
        <v/>
      </c>
      <c r="G1176" s="112"/>
    </row>
    <row r="1177" spans="2:7" ht="15" customHeight="1" x14ac:dyDescent="0.3">
      <c r="B1177" s="320"/>
      <c r="C1177" s="321"/>
      <c r="D1177" s="322"/>
      <c r="E1177" s="318" t="str">
        <f>IF(ISNA(VLOOKUP(A1177,'User Data'!$A:$G,7,FALSE)),"",VLOOKUP(A1177,'User Data'!$A:$G,7,FALSE))</f>
        <v/>
      </c>
      <c r="G1177" s="112"/>
    </row>
    <row r="1178" spans="2:7" ht="15" customHeight="1" x14ac:dyDescent="0.3">
      <c r="B1178" s="320"/>
      <c r="C1178" s="321"/>
      <c r="D1178" s="322"/>
      <c r="E1178" s="318" t="str">
        <f>IF(ISNA(VLOOKUP(A1178,'User Data'!$A:$G,7,FALSE)),"",VLOOKUP(A1178,'User Data'!$A:$G,7,FALSE))</f>
        <v/>
      </c>
      <c r="G1178" s="112"/>
    </row>
    <row r="1179" spans="2:7" ht="15" customHeight="1" x14ac:dyDescent="0.3">
      <c r="B1179" s="320"/>
      <c r="C1179" s="321"/>
      <c r="D1179" s="322"/>
      <c r="E1179" s="318" t="str">
        <f>IF(ISNA(VLOOKUP(A1179,'User Data'!$A:$G,7,FALSE)),"",VLOOKUP(A1179,'User Data'!$A:$G,7,FALSE))</f>
        <v/>
      </c>
      <c r="G1179" s="112"/>
    </row>
    <row r="1180" spans="2:7" ht="15" customHeight="1" x14ac:dyDescent="0.3">
      <c r="B1180" s="320"/>
      <c r="C1180" s="321"/>
      <c r="D1180" s="322"/>
      <c r="E1180" s="318" t="str">
        <f>IF(ISNA(VLOOKUP(A1180,'User Data'!$A:$G,7,FALSE)),"",VLOOKUP(A1180,'User Data'!$A:$G,7,FALSE))</f>
        <v/>
      </c>
      <c r="G1180" s="112"/>
    </row>
    <row r="1181" spans="2:7" ht="15" customHeight="1" x14ac:dyDescent="0.3">
      <c r="B1181" s="320"/>
      <c r="C1181" s="321"/>
      <c r="D1181" s="322"/>
      <c r="E1181" s="318" t="str">
        <f>IF(ISNA(VLOOKUP(A1181,'User Data'!$A:$G,7,FALSE)),"",VLOOKUP(A1181,'User Data'!$A:$G,7,FALSE))</f>
        <v/>
      </c>
      <c r="G1181" s="112"/>
    </row>
    <row r="1182" spans="2:7" ht="15" customHeight="1" x14ac:dyDescent="0.3">
      <c r="B1182" s="320"/>
      <c r="C1182" s="321"/>
      <c r="D1182" s="322"/>
      <c r="E1182" s="318" t="str">
        <f>IF(ISNA(VLOOKUP(A1182,'User Data'!$A:$G,7,FALSE)),"",VLOOKUP(A1182,'User Data'!$A:$G,7,FALSE))</f>
        <v/>
      </c>
      <c r="G1182" s="112"/>
    </row>
    <row r="1183" spans="2:7" ht="15" customHeight="1" x14ac:dyDescent="0.3">
      <c r="B1183" s="320"/>
      <c r="C1183" s="321"/>
      <c r="D1183" s="322"/>
      <c r="E1183" s="318" t="str">
        <f>IF(ISNA(VLOOKUP(A1183,'User Data'!$A:$G,7,FALSE)),"",VLOOKUP(A1183,'User Data'!$A:$G,7,FALSE))</f>
        <v/>
      </c>
      <c r="G1183" s="112"/>
    </row>
    <row r="1184" spans="2:7" ht="15" customHeight="1" x14ac:dyDescent="0.3">
      <c r="B1184" s="320"/>
      <c r="C1184" s="321"/>
      <c r="D1184" s="322"/>
      <c r="E1184" s="318" t="str">
        <f>IF(ISNA(VLOOKUP(A1184,'User Data'!$A:$G,7,FALSE)),"",VLOOKUP(A1184,'User Data'!$A:$G,7,FALSE))</f>
        <v/>
      </c>
      <c r="G1184" s="112"/>
    </row>
    <row r="1185" spans="2:7" ht="15" customHeight="1" x14ac:dyDescent="0.3">
      <c r="B1185" s="320"/>
      <c r="C1185" s="321"/>
      <c r="D1185" s="322"/>
      <c r="E1185" s="318" t="str">
        <f>IF(ISNA(VLOOKUP(A1185,'User Data'!$A:$G,7,FALSE)),"",VLOOKUP(A1185,'User Data'!$A:$G,7,FALSE))</f>
        <v/>
      </c>
      <c r="G1185" s="112"/>
    </row>
    <row r="1186" spans="2:7" ht="15" customHeight="1" x14ac:dyDescent="0.3">
      <c r="B1186" s="320"/>
      <c r="C1186" s="321"/>
      <c r="D1186" s="322"/>
      <c r="E1186" s="318" t="str">
        <f>IF(ISNA(VLOOKUP(A1186,'User Data'!$A:$G,7,FALSE)),"",VLOOKUP(A1186,'User Data'!$A:$G,7,FALSE))</f>
        <v/>
      </c>
      <c r="G1186" s="112"/>
    </row>
    <row r="1187" spans="2:7" ht="15" customHeight="1" x14ac:dyDescent="0.3">
      <c r="B1187" s="320"/>
      <c r="C1187" s="321"/>
      <c r="D1187" s="322"/>
      <c r="E1187" s="318" t="str">
        <f>IF(ISNA(VLOOKUP(A1187,'User Data'!$A:$G,7,FALSE)),"",VLOOKUP(A1187,'User Data'!$A:$G,7,FALSE))</f>
        <v/>
      </c>
      <c r="G1187" s="112"/>
    </row>
    <row r="1188" spans="2:7" ht="15" customHeight="1" x14ac:dyDescent="0.3">
      <c r="B1188" s="320"/>
      <c r="C1188" s="321"/>
      <c r="D1188" s="322"/>
      <c r="E1188" s="318" t="str">
        <f>IF(ISNA(VLOOKUP(A1188,'User Data'!$A:$G,7,FALSE)),"",VLOOKUP(A1188,'User Data'!$A:$G,7,FALSE))</f>
        <v/>
      </c>
      <c r="G1188" s="112"/>
    </row>
    <row r="1189" spans="2:7" ht="15" customHeight="1" x14ac:dyDescent="0.3">
      <c r="B1189" s="320"/>
      <c r="C1189" s="321"/>
      <c r="D1189" s="322"/>
      <c r="E1189" s="318" t="str">
        <f>IF(ISNA(VLOOKUP(A1189,'User Data'!$A:$G,7,FALSE)),"",VLOOKUP(A1189,'User Data'!$A:$G,7,FALSE))</f>
        <v/>
      </c>
      <c r="G1189" s="112"/>
    </row>
    <row r="1190" spans="2:7" ht="15" customHeight="1" x14ac:dyDescent="0.3">
      <c r="B1190" s="320"/>
      <c r="C1190" s="321"/>
      <c r="D1190" s="322"/>
      <c r="E1190" s="318" t="str">
        <f>IF(ISNA(VLOOKUP(A1190,'User Data'!$A:$G,7,FALSE)),"",VLOOKUP(A1190,'User Data'!$A:$G,7,FALSE))</f>
        <v/>
      </c>
      <c r="G1190" s="112"/>
    </row>
    <row r="1191" spans="2:7" ht="15" customHeight="1" x14ac:dyDescent="0.3">
      <c r="B1191" s="320"/>
      <c r="C1191" s="321"/>
      <c r="D1191" s="322"/>
      <c r="E1191" s="318" t="str">
        <f>IF(ISNA(VLOOKUP(A1191,'User Data'!$A:$G,7,FALSE)),"",VLOOKUP(A1191,'User Data'!$A:$G,7,FALSE))</f>
        <v/>
      </c>
      <c r="G1191" s="112"/>
    </row>
    <row r="1192" spans="2:7" ht="15" customHeight="1" x14ac:dyDescent="0.3">
      <c r="B1192" s="320"/>
      <c r="C1192" s="321"/>
      <c r="D1192" s="322"/>
      <c r="E1192" s="318" t="str">
        <f>IF(ISNA(VLOOKUP(A1192,'User Data'!$A:$G,7,FALSE)),"",VLOOKUP(A1192,'User Data'!$A:$G,7,FALSE))</f>
        <v/>
      </c>
      <c r="G1192" s="112"/>
    </row>
    <row r="1193" spans="2:7" ht="15" customHeight="1" x14ac:dyDescent="0.3">
      <c r="B1193" s="320"/>
      <c r="C1193" s="321"/>
      <c r="D1193" s="322"/>
      <c r="E1193" s="318" t="str">
        <f>IF(ISNA(VLOOKUP(A1193,'User Data'!$A:$G,7,FALSE)),"",VLOOKUP(A1193,'User Data'!$A:$G,7,FALSE))</f>
        <v/>
      </c>
      <c r="G1193" s="112"/>
    </row>
    <row r="1194" spans="2:7" ht="15" customHeight="1" x14ac:dyDescent="0.3">
      <c r="B1194" s="320"/>
      <c r="C1194" s="321"/>
      <c r="D1194" s="322"/>
      <c r="E1194" s="318" t="str">
        <f>IF(ISNA(VLOOKUP(A1194,'User Data'!$A:$G,7,FALSE)),"",VLOOKUP(A1194,'User Data'!$A:$G,7,FALSE))</f>
        <v/>
      </c>
      <c r="G1194" s="112"/>
    </row>
    <row r="1195" spans="2:7" ht="15" customHeight="1" x14ac:dyDescent="0.3">
      <c r="B1195" s="320"/>
      <c r="C1195" s="321"/>
      <c r="D1195" s="322"/>
      <c r="E1195" s="318" t="str">
        <f>IF(ISNA(VLOOKUP(A1195,'User Data'!$A:$G,7,FALSE)),"",VLOOKUP(A1195,'User Data'!$A:$G,7,FALSE))</f>
        <v/>
      </c>
      <c r="G1195" s="112"/>
    </row>
    <row r="1196" spans="2:7" ht="15" customHeight="1" x14ac:dyDescent="0.3">
      <c r="B1196" s="320"/>
      <c r="C1196" s="321"/>
      <c r="D1196" s="322"/>
      <c r="E1196" s="318" t="str">
        <f>IF(ISNA(VLOOKUP(A1196,'User Data'!$A:$G,7,FALSE)),"",VLOOKUP(A1196,'User Data'!$A:$G,7,FALSE))</f>
        <v/>
      </c>
      <c r="G1196" s="112"/>
    </row>
    <row r="1197" spans="2:7" ht="15" customHeight="1" x14ac:dyDescent="0.3">
      <c r="B1197" s="320"/>
      <c r="C1197" s="321"/>
      <c r="D1197" s="322"/>
      <c r="E1197" s="318" t="str">
        <f>IF(ISNA(VLOOKUP(A1197,'User Data'!$A:$G,7,FALSE)),"",VLOOKUP(A1197,'User Data'!$A:$G,7,FALSE))</f>
        <v/>
      </c>
      <c r="G1197" s="112"/>
    </row>
    <row r="1198" spans="2:7" ht="15" customHeight="1" x14ac:dyDescent="0.3">
      <c r="B1198" s="320"/>
      <c r="C1198" s="321"/>
      <c r="D1198" s="322"/>
      <c r="E1198" s="318" t="str">
        <f>IF(ISNA(VLOOKUP(A1198,'User Data'!$A:$G,7,FALSE)),"",VLOOKUP(A1198,'User Data'!$A:$G,7,FALSE))</f>
        <v/>
      </c>
      <c r="G1198" s="112"/>
    </row>
    <row r="1199" spans="2:7" ht="15" customHeight="1" x14ac:dyDescent="0.3">
      <c r="B1199" s="320"/>
      <c r="C1199" s="321"/>
      <c r="D1199" s="322"/>
      <c r="E1199" s="318" t="str">
        <f>IF(ISNA(VLOOKUP(A1199,'User Data'!$A:$G,7,FALSE)),"",VLOOKUP(A1199,'User Data'!$A:$G,7,FALSE))</f>
        <v/>
      </c>
      <c r="G1199" s="112"/>
    </row>
    <row r="1200" spans="2:7" ht="15" customHeight="1" x14ac:dyDescent="0.3">
      <c r="B1200" s="320"/>
      <c r="C1200" s="321"/>
      <c r="D1200" s="322"/>
      <c r="E1200" s="318" t="str">
        <f>IF(ISNA(VLOOKUP(A1200,'User Data'!$A:$G,7,FALSE)),"",VLOOKUP(A1200,'User Data'!$A:$G,7,FALSE))</f>
        <v/>
      </c>
      <c r="G1200" s="112"/>
    </row>
    <row r="1201" spans="2:7" ht="15" customHeight="1" x14ac:dyDescent="0.3">
      <c r="B1201" s="320"/>
      <c r="C1201" s="321"/>
      <c r="D1201" s="322"/>
      <c r="E1201" s="318" t="str">
        <f>IF(ISNA(VLOOKUP(A1201,'User Data'!$A:$G,7,FALSE)),"",VLOOKUP(A1201,'User Data'!$A:$G,7,FALSE))</f>
        <v/>
      </c>
      <c r="G1201" s="112"/>
    </row>
    <row r="1202" spans="2:7" ht="15" customHeight="1" x14ac:dyDescent="0.3">
      <c r="B1202" s="320"/>
      <c r="C1202" s="321"/>
      <c r="D1202" s="322"/>
      <c r="E1202" s="318" t="str">
        <f>IF(ISNA(VLOOKUP(A1202,'User Data'!$A:$G,7,FALSE)),"",VLOOKUP(A1202,'User Data'!$A:$G,7,FALSE))</f>
        <v/>
      </c>
      <c r="G1202" s="112"/>
    </row>
    <row r="1203" spans="2:7" ht="15" customHeight="1" x14ac:dyDescent="0.3">
      <c r="B1203" s="320"/>
      <c r="C1203" s="321"/>
      <c r="D1203" s="322"/>
      <c r="E1203" s="318" t="str">
        <f>IF(ISNA(VLOOKUP(A1203,'User Data'!$A:$G,7,FALSE)),"",VLOOKUP(A1203,'User Data'!$A:$G,7,FALSE))</f>
        <v/>
      </c>
      <c r="G1203" s="112"/>
    </row>
    <row r="1204" spans="2:7" ht="15" customHeight="1" x14ac:dyDescent="0.3">
      <c r="B1204" s="320"/>
      <c r="C1204" s="321"/>
      <c r="D1204" s="322"/>
      <c r="E1204" s="318" t="str">
        <f>IF(ISNA(VLOOKUP(A1204,'User Data'!$A:$G,7,FALSE)),"",VLOOKUP(A1204,'User Data'!$A:$G,7,FALSE))</f>
        <v/>
      </c>
      <c r="G1204" s="112"/>
    </row>
    <row r="1205" spans="2:7" ht="15" customHeight="1" x14ac:dyDescent="0.3">
      <c r="B1205" s="320"/>
      <c r="C1205" s="321"/>
      <c r="D1205" s="322"/>
      <c r="E1205" s="318" t="str">
        <f>IF(ISNA(VLOOKUP(A1205,'User Data'!$A:$G,7,FALSE)),"",VLOOKUP(A1205,'User Data'!$A:$G,7,FALSE))</f>
        <v/>
      </c>
      <c r="G1205" s="112"/>
    </row>
    <row r="1206" spans="2:7" ht="15" customHeight="1" x14ac:dyDescent="0.3">
      <c r="B1206" s="320"/>
      <c r="C1206" s="321"/>
      <c r="D1206" s="322"/>
      <c r="E1206" s="318" t="str">
        <f>IF(ISNA(VLOOKUP(A1206,'User Data'!$A:$G,7,FALSE)),"",VLOOKUP(A1206,'User Data'!$A:$G,7,FALSE))</f>
        <v/>
      </c>
      <c r="G1206" s="112"/>
    </row>
    <row r="1207" spans="2:7" ht="15" customHeight="1" x14ac:dyDescent="0.3">
      <c r="B1207" s="320"/>
      <c r="C1207" s="321"/>
      <c r="D1207" s="322"/>
      <c r="E1207" s="318" t="str">
        <f>IF(ISNA(VLOOKUP(A1207,'User Data'!$A:$G,7,FALSE)),"",VLOOKUP(A1207,'User Data'!$A:$G,7,FALSE))</f>
        <v/>
      </c>
      <c r="G1207" s="112"/>
    </row>
    <row r="1208" spans="2:7" ht="15" customHeight="1" x14ac:dyDescent="0.3">
      <c r="B1208" s="320"/>
      <c r="C1208" s="321"/>
      <c r="D1208" s="322"/>
      <c r="E1208" s="318" t="str">
        <f>IF(ISNA(VLOOKUP(A1208,'User Data'!$A:$G,7,FALSE)),"",VLOOKUP(A1208,'User Data'!$A:$G,7,FALSE))</f>
        <v/>
      </c>
      <c r="G1208" s="112"/>
    </row>
    <row r="1209" spans="2:7" ht="15" customHeight="1" x14ac:dyDescent="0.3">
      <c r="B1209" s="320"/>
      <c r="C1209" s="321"/>
      <c r="D1209" s="322"/>
      <c r="E1209" s="318" t="str">
        <f>IF(ISNA(VLOOKUP(A1209,'User Data'!$A:$G,7,FALSE)),"",VLOOKUP(A1209,'User Data'!$A:$G,7,FALSE))</f>
        <v/>
      </c>
      <c r="G1209" s="112"/>
    </row>
    <row r="1210" spans="2:7" ht="15" customHeight="1" x14ac:dyDescent="0.3">
      <c r="B1210" s="320"/>
      <c r="C1210" s="321"/>
      <c r="D1210" s="322"/>
      <c r="E1210" s="318" t="str">
        <f>IF(ISNA(VLOOKUP(A1210,'User Data'!$A:$G,7,FALSE)),"",VLOOKUP(A1210,'User Data'!$A:$G,7,FALSE))</f>
        <v/>
      </c>
      <c r="G1210" s="112"/>
    </row>
    <row r="1211" spans="2:7" ht="15" customHeight="1" x14ac:dyDescent="0.3">
      <c r="B1211" s="320"/>
      <c r="C1211" s="321"/>
      <c r="D1211" s="322"/>
      <c r="E1211" s="318" t="str">
        <f>IF(ISNA(VLOOKUP(A1211,'User Data'!$A:$G,7,FALSE)),"",VLOOKUP(A1211,'User Data'!$A:$G,7,FALSE))</f>
        <v/>
      </c>
      <c r="G1211" s="112"/>
    </row>
    <row r="1212" spans="2:7" ht="15" customHeight="1" x14ac:dyDescent="0.3">
      <c r="B1212" s="320"/>
      <c r="C1212" s="321"/>
      <c r="D1212" s="322"/>
      <c r="E1212" s="318" t="str">
        <f>IF(ISNA(VLOOKUP(A1212,'User Data'!$A:$G,7,FALSE)),"",VLOOKUP(A1212,'User Data'!$A:$G,7,FALSE))</f>
        <v/>
      </c>
      <c r="G1212" s="112"/>
    </row>
    <row r="1213" spans="2:7" ht="15" customHeight="1" x14ac:dyDescent="0.3">
      <c r="B1213" s="320"/>
      <c r="C1213" s="321"/>
      <c r="D1213" s="322"/>
      <c r="E1213" s="318" t="str">
        <f>IF(ISNA(VLOOKUP(A1213,'User Data'!$A:$G,7,FALSE)),"",VLOOKUP(A1213,'User Data'!$A:$G,7,FALSE))</f>
        <v/>
      </c>
      <c r="G1213" s="112"/>
    </row>
    <row r="1214" spans="2:7" ht="15" customHeight="1" x14ac:dyDescent="0.3">
      <c r="B1214" s="320"/>
      <c r="C1214" s="321"/>
      <c r="D1214" s="322"/>
      <c r="E1214" s="318" t="str">
        <f>IF(ISNA(VLOOKUP(A1214,'User Data'!$A:$G,7,FALSE)),"",VLOOKUP(A1214,'User Data'!$A:$G,7,FALSE))</f>
        <v/>
      </c>
      <c r="G1214" s="112"/>
    </row>
    <row r="1215" spans="2:7" ht="15" customHeight="1" x14ac:dyDescent="0.3">
      <c r="B1215" s="320"/>
      <c r="C1215" s="321"/>
      <c r="D1215" s="322"/>
      <c r="E1215" s="318" t="str">
        <f>IF(ISNA(VLOOKUP(A1215,'User Data'!$A:$G,7,FALSE)),"",VLOOKUP(A1215,'User Data'!$A:$G,7,FALSE))</f>
        <v/>
      </c>
      <c r="G1215" s="112"/>
    </row>
    <row r="1216" spans="2:7" ht="15" customHeight="1" x14ac:dyDescent="0.3">
      <c r="B1216" s="320"/>
      <c r="C1216" s="321"/>
      <c r="D1216" s="322"/>
      <c r="E1216" s="318" t="str">
        <f>IF(ISNA(VLOOKUP(A1216,'User Data'!$A:$G,7,FALSE)),"",VLOOKUP(A1216,'User Data'!$A:$G,7,FALSE))</f>
        <v/>
      </c>
      <c r="G1216" s="112"/>
    </row>
    <row r="1217" spans="2:7" ht="15" customHeight="1" x14ac:dyDescent="0.3">
      <c r="B1217" s="320"/>
      <c r="C1217" s="321"/>
      <c r="D1217" s="322"/>
      <c r="E1217" s="318" t="str">
        <f>IF(ISNA(VLOOKUP(A1217,'User Data'!$A:$G,7,FALSE)),"",VLOOKUP(A1217,'User Data'!$A:$G,7,FALSE))</f>
        <v/>
      </c>
      <c r="G1217" s="112"/>
    </row>
    <row r="1218" spans="2:7" ht="15" customHeight="1" x14ac:dyDescent="0.3">
      <c r="B1218" s="320"/>
      <c r="C1218" s="321"/>
      <c r="D1218" s="322"/>
      <c r="E1218" s="318" t="str">
        <f>IF(ISNA(VLOOKUP(A1218,'User Data'!$A:$G,7,FALSE)),"",VLOOKUP(A1218,'User Data'!$A:$G,7,FALSE))</f>
        <v/>
      </c>
      <c r="G1218" s="112"/>
    </row>
    <row r="1219" spans="2:7" ht="15" customHeight="1" x14ac:dyDescent="0.3">
      <c r="B1219" s="320"/>
      <c r="C1219" s="321"/>
      <c r="D1219" s="322"/>
      <c r="E1219" s="318" t="str">
        <f>IF(ISNA(VLOOKUP(A1219,'User Data'!$A:$G,7,FALSE)),"",VLOOKUP(A1219,'User Data'!$A:$G,7,FALSE))</f>
        <v/>
      </c>
      <c r="G1219" s="112"/>
    </row>
    <row r="1220" spans="2:7" ht="15" customHeight="1" x14ac:dyDescent="0.3">
      <c r="B1220" s="320"/>
      <c r="C1220" s="321"/>
      <c r="D1220" s="322"/>
      <c r="E1220" s="318" t="str">
        <f>IF(ISNA(VLOOKUP(A1220,'User Data'!$A:$G,7,FALSE)),"",VLOOKUP(A1220,'User Data'!$A:$G,7,FALSE))</f>
        <v/>
      </c>
      <c r="G1220" s="112"/>
    </row>
    <row r="1221" spans="2:7" ht="15" customHeight="1" x14ac:dyDescent="0.3">
      <c r="B1221" s="320"/>
      <c r="C1221" s="321"/>
      <c r="D1221" s="322"/>
      <c r="E1221" s="318" t="str">
        <f>IF(ISNA(VLOOKUP(A1221,'User Data'!$A:$G,7,FALSE)),"",VLOOKUP(A1221,'User Data'!$A:$G,7,FALSE))</f>
        <v/>
      </c>
      <c r="G1221" s="112"/>
    </row>
    <row r="1222" spans="2:7" ht="15" customHeight="1" x14ac:dyDescent="0.3">
      <c r="B1222" s="320"/>
      <c r="C1222" s="321"/>
      <c r="D1222" s="322"/>
      <c r="E1222" s="318" t="str">
        <f>IF(ISNA(VLOOKUP(A1222,'User Data'!$A:$G,7,FALSE)),"",VLOOKUP(A1222,'User Data'!$A:$G,7,FALSE))</f>
        <v/>
      </c>
      <c r="G1222" s="112"/>
    </row>
    <row r="1223" spans="2:7" ht="15" customHeight="1" x14ac:dyDescent="0.3">
      <c r="B1223" s="320"/>
      <c r="C1223" s="321"/>
      <c r="D1223" s="322"/>
      <c r="E1223" s="318" t="str">
        <f>IF(ISNA(VLOOKUP(A1223,'User Data'!$A:$G,7,FALSE)),"",VLOOKUP(A1223,'User Data'!$A:$G,7,FALSE))</f>
        <v/>
      </c>
      <c r="G1223" s="112"/>
    </row>
    <row r="1224" spans="2:7" ht="15" customHeight="1" x14ac:dyDescent="0.3">
      <c r="B1224" s="320"/>
      <c r="C1224" s="321"/>
      <c r="D1224" s="322"/>
      <c r="E1224" s="318" t="str">
        <f>IF(ISNA(VLOOKUP(A1224,'User Data'!$A:$G,7,FALSE)),"",VLOOKUP(A1224,'User Data'!$A:$G,7,FALSE))</f>
        <v/>
      </c>
      <c r="G1224" s="112"/>
    </row>
    <row r="1225" spans="2:7" ht="15" customHeight="1" x14ac:dyDescent="0.3">
      <c r="B1225" s="320"/>
      <c r="C1225" s="321"/>
      <c r="D1225" s="322"/>
      <c r="E1225" s="318" t="str">
        <f>IF(ISNA(VLOOKUP(A1225,'User Data'!$A:$G,7,FALSE)),"",VLOOKUP(A1225,'User Data'!$A:$G,7,FALSE))</f>
        <v/>
      </c>
      <c r="G1225" s="112"/>
    </row>
    <row r="1226" spans="2:7" ht="15" customHeight="1" x14ac:dyDescent="0.3">
      <c r="B1226" s="320"/>
      <c r="C1226" s="321"/>
      <c r="D1226" s="322"/>
      <c r="E1226" s="318" t="str">
        <f>IF(ISNA(VLOOKUP(A1226,'User Data'!$A:$G,7,FALSE)),"",VLOOKUP(A1226,'User Data'!$A:$G,7,FALSE))</f>
        <v/>
      </c>
      <c r="G1226" s="112"/>
    </row>
    <row r="1227" spans="2:7" ht="15" customHeight="1" x14ac:dyDescent="0.3">
      <c r="B1227" s="320"/>
      <c r="C1227" s="321"/>
      <c r="D1227" s="322"/>
      <c r="E1227" s="318" t="str">
        <f>IF(ISNA(VLOOKUP(A1227,'User Data'!$A:$G,7,FALSE)),"",VLOOKUP(A1227,'User Data'!$A:$G,7,FALSE))</f>
        <v/>
      </c>
      <c r="G1227" s="112"/>
    </row>
    <row r="1228" spans="2:7" ht="15" customHeight="1" x14ac:dyDescent="0.3">
      <c r="B1228" s="320"/>
      <c r="C1228" s="321"/>
      <c r="D1228" s="322"/>
      <c r="E1228" s="318" t="str">
        <f>IF(ISNA(VLOOKUP(A1228,'User Data'!$A:$G,7,FALSE)),"",VLOOKUP(A1228,'User Data'!$A:$G,7,FALSE))</f>
        <v/>
      </c>
      <c r="G1228" s="112"/>
    </row>
    <row r="1229" spans="2:7" ht="15" customHeight="1" x14ac:dyDescent="0.3">
      <c r="B1229" s="320"/>
      <c r="C1229" s="321"/>
      <c r="D1229" s="322"/>
      <c r="E1229" s="318" t="str">
        <f>IF(ISNA(VLOOKUP(A1229,'User Data'!$A:$G,7,FALSE)),"",VLOOKUP(A1229,'User Data'!$A:$G,7,FALSE))</f>
        <v/>
      </c>
      <c r="G1229" s="112"/>
    </row>
    <row r="1230" spans="2:7" ht="15" customHeight="1" x14ac:dyDescent="0.3">
      <c r="B1230" s="320"/>
      <c r="C1230" s="321"/>
      <c r="D1230" s="322"/>
      <c r="E1230" s="318" t="str">
        <f>IF(ISNA(VLOOKUP(A1230,'User Data'!$A:$G,7,FALSE)),"",VLOOKUP(A1230,'User Data'!$A:$G,7,FALSE))</f>
        <v/>
      </c>
      <c r="G1230" s="112"/>
    </row>
    <row r="1231" spans="2:7" ht="15" customHeight="1" x14ac:dyDescent="0.3">
      <c r="B1231" s="320"/>
      <c r="C1231" s="321"/>
      <c r="D1231" s="322"/>
      <c r="E1231" s="318" t="str">
        <f>IF(ISNA(VLOOKUP(A1231,'User Data'!$A:$G,7,FALSE)),"",VLOOKUP(A1231,'User Data'!$A:$G,7,FALSE))</f>
        <v/>
      </c>
      <c r="G1231" s="112"/>
    </row>
    <row r="1232" spans="2:7" ht="15" customHeight="1" x14ac:dyDescent="0.3">
      <c r="B1232" s="320"/>
      <c r="C1232" s="321"/>
      <c r="D1232" s="322"/>
      <c r="E1232" s="318" t="str">
        <f>IF(ISNA(VLOOKUP(A1232,'User Data'!$A:$G,7,FALSE)),"",VLOOKUP(A1232,'User Data'!$A:$G,7,FALSE))</f>
        <v/>
      </c>
      <c r="G1232" s="112"/>
    </row>
    <row r="1233" spans="2:7" ht="15" customHeight="1" x14ac:dyDescent="0.3">
      <c r="B1233" s="320"/>
      <c r="C1233" s="321"/>
      <c r="D1233" s="322"/>
      <c r="E1233" s="318" t="str">
        <f>IF(ISNA(VLOOKUP(A1233,'User Data'!$A:$G,7,FALSE)),"",VLOOKUP(A1233,'User Data'!$A:$G,7,FALSE))</f>
        <v/>
      </c>
      <c r="G1233" s="112"/>
    </row>
    <row r="1234" spans="2:7" ht="15" customHeight="1" x14ac:dyDescent="0.3">
      <c r="B1234" s="320"/>
      <c r="C1234" s="321"/>
      <c r="D1234" s="322"/>
      <c r="E1234" s="318" t="str">
        <f>IF(ISNA(VLOOKUP(A1234,'User Data'!$A:$G,7,FALSE)),"",VLOOKUP(A1234,'User Data'!$A:$G,7,FALSE))</f>
        <v/>
      </c>
      <c r="G1234" s="112"/>
    </row>
    <row r="1235" spans="2:7" ht="15" customHeight="1" x14ac:dyDescent="0.3">
      <c r="B1235" s="320"/>
      <c r="C1235" s="321"/>
      <c r="D1235" s="322"/>
      <c r="E1235" s="318" t="str">
        <f>IF(ISNA(VLOOKUP(A1235,'User Data'!$A:$G,7,FALSE)),"",VLOOKUP(A1235,'User Data'!$A:$G,7,FALSE))</f>
        <v/>
      </c>
      <c r="G1235" s="112"/>
    </row>
    <row r="1236" spans="2:7" ht="15" customHeight="1" x14ac:dyDescent="0.3">
      <c r="B1236" s="320"/>
      <c r="C1236" s="321"/>
      <c r="D1236" s="322"/>
      <c r="E1236" s="318" t="str">
        <f>IF(ISNA(VLOOKUP(A1236,'User Data'!$A:$G,7,FALSE)),"",VLOOKUP(A1236,'User Data'!$A:$G,7,FALSE))</f>
        <v/>
      </c>
      <c r="G1236" s="112"/>
    </row>
    <row r="1237" spans="2:7" ht="15" customHeight="1" x14ac:dyDescent="0.3">
      <c r="B1237" s="320"/>
      <c r="C1237" s="321"/>
      <c r="D1237" s="322"/>
      <c r="E1237" s="318" t="str">
        <f>IF(ISNA(VLOOKUP(A1237,'User Data'!$A:$G,7,FALSE)),"",VLOOKUP(A1237,'User Data'!$A:$G,7,FALSE))</f>
        <v/>
      </c>
      <c r="G1237" s="112"/>
    </row>
    <row r="1238" spans="2:7" ht="15" customHeight="1" x14ac:dyDescent="0.3">
      <c r="B1238" s="320"/>
      <c r="C1238" s="321"/>
      <c r="D1238" s="322"/>
      <c r="E1238" s="318" t="str">
        <f>IF(ISNA(VLOOKUP(A1238,'User Data'!$A:$G,7,FALSE)),"",VLOOKUP(A1238,'User Data'!$A:$G,7,FALSE))</f>
        <v/>
      </c>
      <c r="G1238" s="112"/>
    </row>
    <row r="1239" spans="2:7" ht="15" customHeight="1" x14ac:dyDescent="0.3">
      <c r="B1239" s="320"/>
      <c r="C1239" s="321"/>
      <c r="D1239" s="322"/>
      <c r="E1239" s="318" t="str">
        <f>IF(ISNA(VLOOKUP(A1239,'User Data'!$A:$G,7,FALSE)),"",VLOOKUP(A1239,'User Data'!$A:$G,7,FALSE))</f>
        <v/>
      </c>
      <c r="G1239" s="112"/>
    </row>
    <row r="1240" spans="2:7" ht="15" customHeight="1" x14ac:dyDescent="0.3">
      <c r="B1240" s="320"/>
      <c r="C1240" s="321"/>
      <c r="D1240" s="322"/>
      <c r="E1240" s="318" t="str">
        <f>IF(ISNA(VLOOKUP(A1240,'User Data'!$A:$G,7,FALSE)),"",VLOOKUP(A1240,'User Data'!$A:$G,7,FALSE))</f>
        <v/>
      </c>
      <c r="G1240" s="112"/>
    </row>
    <row r="1241" spans="2:7" ht="15" customHeight="1" x14ac:dyDescent="0.3">
      <c r="B1241" s="320"/>
      <c r="C1241" s="321"/>
      <c r="D1241" s="322"/>
      <c r="E1241" s="318" t="str">
        <f>IF(ISNA(VLOOKUP(A1241,'User Data'!$A:$G,7,FALSE)),"",VLOOKUP(A1241,'User Data'!$A:$G,7,FALSE))</f>
        <v/>
      </c>
      <c r="G1241" s="112"/>
    </row>
    <row r="1242" spans="2:7" ht="15" customHeight="1" x14ac:dyDescent="0.3">
      <c r="B1242" s="320"/>
      <c r="C1242" s="321"/>
      <c r="D1242" s="322"/>
      <c r="E1242" s="318" t="str">
        <f>IF(ISNA(VLOOKUP(A1242,'User Data'!$A:$G,7,FALSE)),"",VLOOKUP(A1242,'User Data'!$A:$G,7,FALSE))</f>
        <v/>
      </c>
      <c r="G1242" s="112"/>
    </row>
    <row r="1243" spans="2:7" ht="15" customHeight="1" x14ac:dyDescent="0.3">
      <c r="B1243" s="320"/>
      <c r="C1243" s="321"/>
      <c r="D1243" s="322"/>
      <c r="E1243" s="318" t="str">
        <f>IF(ISNA(VLOOKUP(A1243,'User Data'!$A:$G,7,FALSE)),"",VLOOKUP(A1243,'User Data'!$A:$G,7,FALSE))</f>
        <v/>
      </c>
      <c r="G1243" s="112"/>
    </row>
    <row r="1244" spans="2:7" ht="15" customHeight="1" x14ac:dyDescent="0.3">
      <c r="B1244" s="320"/>
      <c r="C1244" s="321"/>
      <c r="D1244" s="322"/>
      <c r="E1244" s="318" t="str">
        <f>IF(ISNA(VLOOKUP(A1244,'User Data'!$A:$G,7,FALSE)),"",VLOOKUP(A1244,'User Data'!$A:$G,7,FALSE))</f>
        <v/>
      </c>
      <c r="G1244" s="112"/>
    </row>
    <row r="1245" spans="2:7" ht="15" customHeight="1" x14ac:dyDescent="0.3">
      <c r="B1245" s="320"/>
      <c r="C1245" s="321"/>
      <c r="D1245" s="322"/>
      <c r="E1245" s="318" t="str">
        <f>IF(ISNA(VLOOKUP(A1245,'User Data'!$A:$G,7,FALSE)),"",VLOOKUP(A1245,'User Data'!$A:$G,7,FALSE))</f>
        <v/>
      </c>
      <c r="G1245" s="112"/>
    </row>
    <row r="1246" spans="2:7" ht="15" customHeight="1" x14ac:dyDescent="0.3">
      <c r="B1246" s="320"/>
      <c r="C1246" s="321"/>
      <c r="D1246" s="322"/>
      <c r="E1246" s="318" t="str">
        <f>IF(ISNA(VLOOKUP(A1246,'User Data'!$A:$G,7,FALSE)),"",VLOOKUP(A1246,'User Data'!$A:$G,7,FALSE))</f>
        <v/>
      </c>
      <c r="G1246" s="112"/>
    </row>
    <row r="1247" spans="2:7" ht="15" customHeight="1" x14ac:dyDescent="0.3">
      <c r="B1247" s="320"/>
      <c r="C1247" s="321"/>
      <c r="D1247" s="322"/>
      <c r="E1247" s="318" t="str">
        <f>IF(ISNA(VLOOKUP(A1247,'User Data'!$A:$G,7,FALSE)),"",VLOOKUP(A1247,'User Data'!$A:$G,7,FALSE))</f>
        <v/>
      </c>
      <c r="G1247" s="112"/>
    </row>
    <row r="1248" spans="2:7" ht="15" customHeight="1" x14ac:dyDescent="0.3">
      <c r="B1248" s="320"/>
      <c r="C1248" s="321"/>
      <c r="D1248" s="322"/>
      <c r="E1248" s="318" t="str">
        <f>IF(ISNA(VLOOKUP(A1248,'User Data'!$A:$G,7,FALSE)),"",VLOOKUP(A1248,'User Data'!$A:$G,7,FALSE))</f>
        <v/>
      </c>
      <c r="G1248" s="112"/>
    </row>
    <row r="1249" spans="2:7" ht="15" customHeight="1" x14ac:dyDescent="0.3">
      <c r="B1249" s="320"/>
      <c r="C1249" s="321"/>
      <c r="D1249" s="322"/>
      <c r="E1249" s="318" t="str">
        <f>IF(ISNA(VLOOKUP(A1249,'User Data'!$A:$G,7,FALSE)),"",VLOOKUP(A1249,'User Data'!$A:$G,7,FALSE))</f>
        <v/>
      </c>
      <c r="G1249" s="112"/>
    </row>
    <row r="1250" spans="2:7" ht="15" customHeight="1" x14ac:dyDescent="0.3">
      <c r="B1250" s="320"/>
      <c r="C1250" s="321"/>
      <c r="D1250" s="322"/>
      <c r="E1250" s="318" t="str">
        <f>IF(ISNA(VLOOKUP(A1250,'User Data'!$A:$G,7,FALSE)),"",VLOOKUP(A1250,'User Data'!$A:$G,7,FALSE))</f>
        <v/>
      </c>
      <c r="G1250" s="112"/>
    </row>
    <row r="1251" spans="2:7" ht="15" customHeight="1" x14ac:dyDescent="0.3">
      <c r="B1251" s="320"/>
      <c r="C1251" s="321"/>
      <c r="D1251" s="322"/>
      <c r="E1251" s="318" t="str">
        <f>IF(ISNA(VLOOKUP(A1251,'User Data'!$A:$G,7,FALSE)),"",VLOOKUP(A1251,'User Data'!$A:$G,7,FALSE))</f>
        <v/>
      </c>
      <c r="G1251" s="112"/>
    </row>
    <row r="1252" spans="2:7" ht="15" customHeight="1" x14ac:dyDescent="0.3">
      <c r="B1252" s="320"/>
      <c r="C1252" s="321"/>
      <c r="D1252" s="322"/>
      <c r="E1252" s="318" t="str">
        <f>IF(ISNA(VLOOKUP(A1252,'User Data'!$A:$G,7,FALSE)),"",VLOOKUP(A1252,'User Data'!$A:$G,7,FALSE))</f>
        <v/>
      </c>
      <c r="G1252" s="112"/>
    </row>
    <row r="1253" spans="2:7" ht="15" customHeight="1" x14ac:dyDescent="0.3">
      <c r="B1253" s="320"/>
      <c r="C1253" s="321"/>
      <c r="D1253" s="322"/>
      <c r="E1253" s="318" t="str">
        <f>IF(ISNA(VLOOKUP(A1253,'User Data'!$A:$G,7,FALSE)),"",VLOOKUP(A1253,'User Data'!$A:$G,7,FALSE))</f>
        <v/>
      </c>
      <c r="G1253" s="112"/>
    </row>
    <row r="1254" spans="2:7" ht="15" customHeight="1" x14ac:dyDescent="0.3">
      <c r="B1254" s="320"/>
      <c r="C1254" s="321"/>
      <c r="D1254" s="322"/>
      <c r="E1254" s="318" t="str">
        <f>IF(ISNA(VLOOKUP(A1254,'User Data'!$A:$G,7,FALSE)),"",VLOOKUP(A1254,'User Data'!$A:$G,7,FALSE))</f>
        <v/>
      </c>
      <c r="G1254" s="112"/>
    </row>
    <row r="1255" spans="2:7" ht="15" customHeight="1" x14ac:dyDescent="0.3">
      <c r="B1255" s="320"/>
      <c r="C1255" s="321"/>
      <c r="D1255" s="322"/>
      <c r="E1255" s="318" t="str">
        <f>IF(ISNA(VLOOKUP(A1255,'User Data'!$A:$G,7,FALSE)),"",VLOOKUP(A1255,'User Data'!$A:$G,7,FALSE))</f>
        <v/>
      </c>
      <c r="G1255" s="112"/>
    </row>
    <row r="1256" spans="2:7" ht="15" customHeight="1" x14ac:dyDescent="0.3">
      <c r="B1256" s="320"/>
      <c r="C1256" s="321"/>
      <c r="D1256" s="322"/>
      <c r="E1256" s="318" t="str">
        <f>IF(ISNA(VLOOKUP(A1256,'User Data'!$A:$G,7,FALSE)),"",VLOOKUP(A1256,'User Data'!$A:$G,7,FALSE))</f>
        <v/>
      </c>
      <c r="G1256" s="112"/>
    </row>
    <row r="1257" spans="2:7" ht="15" customHeight="1" x14ac:dyDescent="0.3">
      <c r="B1257" s="320"/>
      <c r="C1257" s="321"/>
      <c r="D1257" s="322"/>
      <c r="E1257" s="318" t="str">
        <f>IF(ISNA(VLOOKUP(A1257,'User Data'!$A:$G,7,FALSE)),"",VLOOKUP(A1257,'User Data'!$A:$G,7,FALSE))</f>
        <v/>
      </c>
      <c r="G1257" s="112"/>
    </row>
    <row r="1258" spans="2:7" ht="15" customHeight="1" x14ac:dyDescent="0.3">
      <c r="B1258" s="320"/>
      <c r="C1258" s="321"/>
      <c r="D1258" s="322"/>
      <c r="E1258" s="318" t="str">
        <f>IF(ISNA(VLOOKUP(A1258,'User Data'!$A:$G,7,FALSE)),"",VLOOKUP(A1258,'User Data'!$A:$G,7,FALSE))</f>
        <v/>
      </c>
      <c r="G1258" s="112"/>
    </row>
    <row r="1259" spans="2:7" ht="15" customHeight="1" x14ac:dyDescent="0.3">
      <c r="B1259" s="320"/>
      <c r="C1259" s="321"/>
      <c r="D1259" s="322"/>
      <c r="E1259" s="318" t="str">
        <f>IF(ISNA(VLOOKUP(A1259,'User Data'!$A:$G,7,FALSE)),"",VLOOKUP(A1259,'User Data'!$A:$G,7,FALSE))</f>
        <v/>
      </c>
      <c r="G1259" s="112"/>
    </row>
    <row r="1260" spans="2:7" ht="15" customHeight="1" x14ac:dyDescent="0.3">
      <c r="B1260" s="320"/>
      <c r="C1260" s="321"/>
      <c r="D1260" s="322"/>
      <c r="E1260" s="318" t="str">
        <f>IF(ISNA(VLOOKUP(A1260,'User Data'!$A:$G,7,FALSE)),"",VLOOKUP(A1260,'User Data'!$A:$G,7,FALSE))</f>
        <v/>
      </c>
      <c r="G1260" s="112"/>
    </row>
    <row r="1261" spans="2:7" ht="15" customHeight="1" x14ac:dyDescent="0.3">
      <c r="B1261" s="320"/>
      <c r="C1261" s="321"/>
      <c r="D1261" s="322"/>
      <c r="E1261" s="318" t="str">
        <f>IF(ISNA(VLOOKUP(A1261,'User Data'!$A:$G,7,FALSE)),"",VLOOKUP(A1261,'User Data'!$A:$G,7,FALSE))</f>
        <v/>
      </c>
      <c r="G1261" s="112"/>
    </row>
    <row r="1262" spans="2:7" ht="15" customHeight="1" x14ac:dyDescent="0.3">
      <c r="B1262" s="320"/>
      <c r="C1262" s="321"/>
      <c r="D1262" s="322"/>
      <c r="E1262" s="318" t="str">
        <f>IF(ISNA(VLOOKUP(A1262,'User Data'!$A:$G,7,FALSE)),"",VLOOKUP(A1262,'User Data'!$A:$G,7,FALSE))</f>
        <v/>
      </c>
      <c r="G1262" s="112"/>
    </row>
    <row r="1263" spans="2:7" ht="15" customHeight="1" x14ac:dyDescent="0.3">
      <c r="B1263" s="320"/>
      <c r="C1263" s="321"/>
      <c r="D1263" s="322"/>
      <c r="E1263" s="318" t="str">
        <f>IF(ISNA(VLOOKUP(A1263,'User Data'!$A:$G,7,FALSE)),"",VLOOKUP(A1263,'User Data'!$A:$G,7,FALSE))</f>
        <v/>
      </c>
      <c r="G1263" s="112"/>
    </row>
    <row r="1264" spans="2:7" ht="15" customHeight="1" x14ac:dyDescent="0.3">
      <c r="B1264" s="320"/>
      <c r="C1264" s="321"/>
      <c r="D1264" s="322"/>
      <c r="E1264" s="318" t="str">
        <f>IF(ISNA(VLOOKUP(A1264,'User Data'!$A:$G,7,FALSE)),"",VLOOKUP(A1264,'User Data'!$A:$G,7,FALSE))</f>
        <v/>
      </c>
      <c r="G1264" s="112"/>
    </row>
    <row r="1265" spans="2:7" ht="15" customHeight="1" x14ac:dyDescent="0.3">
      <c r="B1265" s="320"/>
      <c r="C1265" s="321"/>
      <c r="D1265" s="322"/>
      <c r="E1265" s="318" t="str">
        <f>IF(ISNA(VLOOKUP(A1265,'User Data'!$A:$G,7,FALSE)),"",VLOOKUP(A1265,'User Data'!$A:$G,7,FALSE))</f>
        <v/>
      </c>
      <c r="G1265" s="112"/>
    </row>
    <row r="1266" spans="2:7" ht="15" customHeight="1" x14ac:dyDescent="0.3">
      <c r="B1266" s="320"/>
      <c r="C1266" s="321"/>
      <c r="D1266" s="322"/>
      <c r="E1266" s="318" t="str">
        <f>IF(ISNA(VLOOKUP(A1266,'User Data'!$A:$G,7,FALSE)),"",VLOOKUP(A1266,'User Data'!$A:$G,7,FALSE))</f>
        <v/>
      </c>
      <c r="G1266" s="112"/>
    </row>
    <row r="1267" spans="2:7" ht="15" customHeight="1" x14ac:dyDescent="0.3">
      <c r="B1267" s="320"/>
      <c r="C1267" s="321"/>
      <c r="D1267" s="322"/>
      <c r="E1267" s="318" t="str">
        <f>IF(ISNA(VLOOKUP(A1267,'User Data'!$A:$G,7,FALSE)),"",VLOOKUP(A1267,'User Data'!$A:$G,7,FALSE))</f>
        <v/>
      </c>
      <c r="G1267" s="112"/>
    </row>
    <row r="1268" spans="2:7" ht="15" customHeight="1" x14ac:dyDescent="0.3">
      <c r="B1268" s="320"/>
      <c r="C1268" s="321"/>
      <c r="D1268" s="322"/>
      <c r="E1268" s="318" t="str">
        <f>IF(ISNA(VLOOKUP(A1268,'User Data'!$A:$G,7,FALSE)),"",VLOOKUP(A1268,'User Data'!$A:$G,7,FALSE))</f>
        <v/>
      </c>
      <c r="G1268" s="112"/>
    </row>
    <row r="1269" spans="2:7" ht="15" customHeight="1" x14ac:dyDescent="0.3">
      <c r="B1269" s="320"/>
      <c r="C1269" s="321"/>
      <c r="D1269" s="322"/>
      <c r="E1269" s="318" t="str">
        <f>IF(ISNA(VLOOKUP(A1269,'User Data'!$A:$G,7,FALSE)),"",VLOOKUP(A1269,'User Data'!$A:$G,7,FALSE))</f>
        <v/>
      </c>
      <c r="G1269" s="112"/>
    </row>
    <row r="1270" spans="2:7" ht="15" customHeight="1" x14ac:dyDescent="0.3">
      <c r="B1270" s="320"/>
      <c r="C1270" s="321"/>
      <c r="D1270" s="322"/>
      <c r="E1270" s="318" t="str">
        <f>IF(ISNA(VLOOKUP(A1270,'User Data'!$A:$G,7,FALSE)),"",VLOOKUP(A1270,'User Data'!$A:$G,7,FALSE))</f>
        <v/>
      </c>
      <c r="G1270" s="112"/>
    </row>
    <row r="1271" spans="2:7" ht="15" customHeight="1" x14ac:dyDescent="0.3">
      <c r="B1271" s="320"/>
      <c r="C1271" s="321"/>
      <c r="D1271" s="322"/>
      <c r="E1271" s="318" t="str">
        <f>IF(ISNA(VLOOKUP(A1271,'User Data'!$A:$G,7,FALSE)),"",VLOOKUP(A1271,'User Data'!$A:$G,7,FALSE))</f>
        <v/>
      </c>
      <c r="G1271" s="112"/>
    </row>
    <row r="1272" spans="2:7" ht="15" customHeight="1" x14ac:dyDescent="0.3">
      <c r="B1272" s="320"/>
      <c r="C1272" s="321"/>
      <c r="D1272" s="322"/>
      <c r="E1272" s="318" t="str">
        <f>IF(ISNA(VLOOKUP(A1272,'User Data'!$A:$G,7,FALSE)),"",VLOOKUP(A1272,'User Data'!$A:$G,7,FALSE))</f>
        <v/>
      </c>
      <c r="G1272" s="112"/>
    </row>
    <row r="1273" spans="2:7" ht="15" customHeight="1" x14ac:dyDescent="0.3">
      <c r="B1273" s="320"/>
      <c r="C1273" s="321"/>
      <c r="D1273" s="322"/>
      <c r="E1273" s="318" t="str">
        <f>IF(ISNA(VLOOKUP(A1273,'User Data'!$A:$G,7,FALSE)),"",VLOOKUP(A1273,'User Data'!$A:$G,7,FALSE))</f>
        <v/>
      </c>
      <c r="G1273" s="112"/>
    </row>
    <row r="1274" spans="2:7" ht="15" customHeight="1" x14ac:dyDescent="0.3">
      <c r="B1274" s="320"/>
      <c r="C1274" s="321"/>
      <c r="D1274" s="322"/>
      <c r="E1274" s="318" t="str">
        <f>IF(ISNA(VLOOKUP(A1274,'User Data'!$A:$G,7,FALSE)),"",VLOOKUP(A1274,'User Data'!$A:$G,7,FALSE))</f>
        <v/>
      </c>
      <c r="G1274" s="112"/>
    </row>
    <row r="1275" spans="2:7" ht="15" customHeight="1" x14ac:dyDescent="0.3">
      <c r="B1275" s="320"/>
      <c r="C1275" s="321"/>
      <c r="D1275" s="322"/>
      <c r="E1275" s="318" t="str">
        <f>IF(ISNA(VLOOKUP(A1275,'User Data'!$A:$G,7,FALSE)),"",VLOOKUP(A1275,'User Data'!$A:$G,7,FALSE))</f>
        <v/>
      </c>
      <c r="G1275" s="112"/>
    </row>
    <row r="1276" spans="2:7" ht="15" customHeight="1" x14ac:dyDescent="0.3">
      <c r="B1276" s="320"/>
      <c r="C1276" s="321"/>
      <c r="D1276" s="322"/>
      <c r="E1276" s="318" t="str">
        <f>IF(ISNA(VLOOKUP(A1276,'User Data'!$A:$G,7,FALSE)),"",VLOOKUP(A1276,'User Data'!$A:$G,7,FALSE))</f>
        <v/>
      </c>
      <c r="G1276" s="112"/>
    </row>
    <row r="1277" spans="2:7" ht="15" customHeight="1" x14ac:dyDescent="0.3">
      <c r="B1277" s="320"/>
      <c r="C1277" s="321"/>
      <c r="D1277" s="322"/>
      <c r="E1277" s="318" t="str">
        <f>IF(ISNA(VLOOKUP(A1277,'User Data'!$A:$G,7,FALSE)),"",VLOOKUP(A1277,'User Data'!$A:$G,7,FALSE))</f>
        <v/>
      </c>
      <c r="G1277" s="112"/>
    </row>
    <row r="1278" spans="2:7" ht="15" customHeight="1" x14ac:dyDescent="0.3">
      <c r="B1278" s="320"/>
      <c r="C1278" s="321"/>
      <c r="D1278" s="322"/>
      <c r="E1278" s="318" t="str">
        <f>IF(ISNA(VLOOKUP(A1278,'User Data'!$A:$G,7,FALSE)),"",VLOOKUP(A1278,'User Data'!$A:$G,7,FALSE))</f>
        <v/>
      </c>
      <c r="G1278" s="112"/>
    </row>
    <row r="1279" spans="2:7" ht="15" customHeight="1" x14ac:dyDescent="0.3">
      <c r="B1279" s="320"/>
      <c r="C1279" s="321"/>
      <c r="D1279" s="322"/>
      <c r="E1279" s="318" t="str">
        <f>IF(ISNA(VLOOKUP(A1279,'User Data'!$A:$G,7,FALSE)),"",VLOOKUP(A1279,'User Data'!$A:$G,7,FALSE))</f>
        <v/>
      </c>
      <c r="G1279" s="112"/>
    </row>
    <row r="1280" spans="2:7" ht="15" customHeight="1" x14ac:dyDescent="0.3">
      <c r="B1280" s="320"/>
      <c r="C1280" s="321"/>
      <c r="D1280" s="322"/>
      <c r="E1280" s="318" t="str">
        <f>IF(ISNA(VLOOKUP(A1280,'User Data'!$A:$G,7,FALSE)),"",VLOOKUP(A1280,'User Data'!$A:$G,7,FALSE))</f>
        <v/>
      </c>
      <c r="G1280" s="112"/>
    </row>
    <row r="1281" spans="2:7" ht="15" customHeight="1" x14ac:dyDescent="0.3">
      <c r="B1281" s="320"/>
      <c r="C1281" s="321"/>
      <c r="D1281" s="322"/>
      <c r="E1281" s="318" t="str">
        <f>IF(ISNA(VLOOKUP(A1281,'User Data'!$A:$G,7,FALSE)),"",VLOOKUP(A1281,'User Data'!$A:$G,7,FALSE))</f>
        <v/>
      </c>
      <c r="G1281" s="112"/>
    </row>
    <row r="1282" spans="2:7" ht="15" customHeight="1" x14ac:dyDescent="0.3">
      <c r="B1282" s="320"/>
      <c r="C1282" s="321"/>
      <c r="D1282" s="322"/>
      <c r="E1282" s="318" t="str">
        <f>IF(ISNA(VLOOKUP(A1282,'User Data'!$A:$G,7,FALSE)),"",VLOOKUP(A1282,'User Data'!$A:$G,7,FALSE))</f>
        <v/>
      </c>
      <c r="G1282" s="112"/>
    </row>
    <row r="1283" spans="2:7" ht="15" customHeight="1" x14ac:dyDescent="0.3">
      <c r="B1283" s="320"/>
      <c r="C1283" s="321"/>
      <c r="D1283" s="322"/>
      <c r="E1283" s="318" t="str">
        <f>IF(ISNA(VLOOKUP(A1283,'User Data'!$A:$G,7,FALSE)),"",VLOOKUP(A1283,'User Data'!$A:$G,7,FALSE))</f>
        <v/>
      </c>
      <c r="G1283" s="112"/>
    </row>
    <row r="1284" spans="2:7" ht="15" customHeight="1" x14ac:dyDescent="0.3">
      <c r="B1284" s="320"/>
      <c r="C1284" s="321"/>
      <c r="D1284" s="322"/>
      <c r="E1284" s="318" t="str">
        <f>IF(ISNA(VLOOKUP(A1284,'User Data'!$A:$G,7,FALSE)),"",VLOOKUP(A1284,'User Data'!$A:$G,7,FALSE))</f>
        <v/>
      </c>
      <c r="G1284" s="112"/>
    </row>
    <row r="1285" spans="2:7" ht="15" customHeight="1" x14ac:dyDescent="0.3">
      <c r="B1285" s="320"/>
      <c r="C1285" s="321"/>
      <c r="D1285" s="322"/>
      <c r="E1285" s="318" t="str">
        <f>IF(ISNA(VLOOKUP(A1285,'User Data'!$A:$G,7,FALSE)),"",VLOOKUP(A1285,'User Data'!$A:$G,7,FALSE))</f>
        <v/>
      </c>
      <c r="G1285" s="112"/>
    </row>
    <row r="1286" spans="2:7" ht="15" customHeight="1" x14ac:dyDescent="0.3">
      <c r="B1286" s="320"/>
      <c r="C1286" s="321"/>
      <c r="D1286" s="322"/>
      <c r="E1286" s="318" t="str">
        <f>IF(ISNA(VLOOKUP(A1286,'User Data'!$A:$G,7,FALSE)),"",VLOOKUP(A1286,'User Data'!$A:$G,7,FALSE))</f>
        <v/>
      </c>
      <c r="G1286" s="112"/>
    </row>
    <row r="1287" spans="2:7" ht="15" customHeight="1" x14ac:dyDescent="0.3">
      <c r="B1287" s="320"/>
      <c r="C1287" s="321"/>
      <c r="D1287" s="322"/>
      <c r="E1287" s="318" t="str">
        <f>IF(ISNA(VLOOKUP(A1287,'User Data'!$A:$G,7,FALSE)),"",VLOOKUP(A1287,'User Data'!$A:$G,7,FALSE))</f>
        <v/>
      </c>
      <c r="G1287" s="112"/>
    </row>
    <row r="1288" spans="2:7" ht="15" customHeight="1" x14ac:dyDescent="0.3">
      <c r="B1288" s="320"/>
      <c r="C1288" s="321"/>
      <c r="D1288" s="322"/>
      <c r="E1288" s="318" t="str">
        <f>IF(ISNA(VLOOKUP(A1288,'User Data'!$A:$G,7,FALSE)),"",VLOOKUP(A1288,'User Data'!$A:$G,7,FALSE))</f>
        <v/>
      </c>
      <c r="G1288" s="112"/>
    </row>
    <row r="1289" spans="2:7" ht="15" customHeight="1" x14ac:dyDescent="0.3">
      <c r="B1289" s="320"/>
      <c r="C1289" s="321"/>
      <c r="D1289" s="322"/>
      <c r="E1289" s="318" t="str">
        <f>IF(ISNA(VLOOKUP(A1289,'User Data'!$A:$G,7,FALSE)),"",VLOOKUP(A1289,'User Data'!$A:$G,7,FALSE))</f>
        <v/>
      </c>
      <c r="G1289" s="112"/>
    </row>
    <row r="1290" spans="2:7" ht="15" customHeight="1" x14ac:dyDescent="0.3">
      <c r="B1290" s="320"/>
      <c r="C1290" s="321"/>
      <c r="D1290" s="322"/>
      <c r="E1290" s="318" t="str">
        <f>IF(ISNA(VLOOKUP(A1290,'User Data'!$A:$G,7,FALSE)),"",VLOOKUP(A1290,'User Data'!$A:$G,7,FALSE))</f>
        <v/>
      </c>
      <c r="G1290" s="112"/>
    </row>
    <row r="1291" spans="2:7" ht="15" customHeight="1" x14ac:dyDescent="0.3">
      <c r="B1291" s="320"/>
      <c r="C1291" s="321"/>
      <c r="D1291" s="322"/>
      <c r="E1291" s="318" t="str">
        <f>IF(ISNA(VLOOKUP(A1291,'User Data'!$A:$G,7,FALSE)),"",VLOOKUP(A1291,'User Data'!$A:$G,7,FALSE))</f>
        <v/>
      </c>
      <c r="G1291" s="112"/>
    </row>
    <row r="1292" spans="2:7" ht="15" customHeight="1" x14ac:dyDescent="0.3">
      <c r="B1292" s="320"/>
      <c r="C1292" s="321"/>
      <c r="D1292" s="322"/>
      <c r="E1292" s="318" t="str">
        <f>IF(ISNA(VLOOKUP(A1292,'User Data'!$A:$G,7,FALSE)),"",VLOOKUP(A1292,'User Data'!$A:$G,7,FALSE))</f>
        <v/>
      </c>
      <c r="G1292" s="112"/>
    </row>
    <row r="1293" spans="2:7" ht="15" customHeight="1" x14ac:dyDescent="0.3">
      <c r="B1293" s="320"/>
      <c r="C1293" s="321"/>
      <c r="D1293" s="322"/>
      <c r="E1293" s="318" t="str">
        <f>IF(ISNA(VLOOKUP(A1293,'User Data'!$A:$G,7,FALSE)),"",VLOOKUP(A1293,'User Data'!$A:$G,7,FALSE))</f>
        <v/>
      </c>
      <c r="G1293" s="112"/>
    </row>
    <row r="1294" spans="2:7" ht="15" customHeight="1" x14ac:dyDescent="0.3">
      <c r="B1294" s="320"/>
      <c r="C1294" s="321"/>
      <c r="D1294" s="322"/>
      <c r="E1294" s="318" t="str">
        <f>IF(ISNA(VLOOKUP(A1294,'User Data'!$A:$G,7,FALSE)),"",VLOOKUP(A1294,'User Data'!$A:$G,7,FALSE))</f>
        <v/>
      </c>
      <c r="G1294" s="112"/>
    </row>
    <row r="1295" spans="2:7" ht="15" customHeight="1" x14ac:dyDescent="0.3">
      <c r="B1295" s="320"/>
      <c r="C1295" s="321"/>
      <c r="D1295" s="322"/>
      <c r="E1295" s="318" t="str">
        <f>IF(ISNA(VLOOKUP(A1295,'User Data'!$A:$G,7,FALSE)),"",VLOOKUP(A1295,'User Data'!$A:$G,7,FALSE))</f>
        <v/>
      </c>
      <c r="G1295" s="112"/>
    </row>
    <row r="1296" spans="2:7" ht="15" customHeight="1" x14ac:dyDescent="0.3">
      <c r="B1296" s="320"/>
      <c r="C1296" s="321"/>
      <c r="D1296" s="322"/>
      <c r="E1296" s="318" t="str">
        <f>IF(ISNA(VLOOKUP(A1296,'User Data'!$A:$G,7,FALSE)),"",VLOOKUP(A1296,'User Data'!$A:$G,7,FALSE))</f>
        <v/>
      </c>
      <c r="G1296" s="112"/>
    </row>
    <row r="1297" spans="2:7" ht="15" customHeight="1" x14ac:dyDescent="0.3">
      <c r="B1297" s="320"/>
      <c r="C1297" s="321"/>
      <c r="D1297" s="322"/>
      <c r="E1297" s="318" t="str">
        <f>IF(ISNA(VLOOKUP(A1297,'User Data'!$A:$G,7,FALSE)),"",VLOOKUP(A1297,'User Data'!$A:$G,7,FALSE))</f>
        <v/>
      </c>
      <c r="G1297" s="112"/>
    </row>
    <row r="1298" spans="2:7" ht="15" customHeight="1" x14ac:dyDescent="0.3">
      <c r="B1298" s="320"/>
      <c r="C1298" s="321"/>
      <c r="D1298" s="322"/>
      <c r="E1298" s="318" t="str">
        <f>IF(ISNA(VLOOKUP(A1298,'User Data'!$A:$G,7,FALSE)),"",VLOOKUP(A1298,'User Data'!$A:$G,7,FALSE))</f>
        <v/>
      </c>
      <c r="G1298" s="112"/>
    </row>
    <row r="1299" spans="2:7" ht="15" customHeight="1" x14ac:dyDescent="0.3">
      <c r="B1299" s="320"/>
      <c r="C1299" s="321"/>
      <c r="D1299" s="322"/>
      <c r="E1299" s="318" t="str">
        <f>IF(ISNA(VLOOKUP(A1299,'User Data'!$A:$G,7,FALSE)),"",VLOOKUP(A1299,'User Data'!$A:$G,7,FALSE))</f>
        <v/>
      </c>
      <c r="G1299" s="112"/>
    </row>
    <row r="1300" spans="2:7" ht="15" customHeight="1" x14ac:dyDescent="0.3">
      <c r="B1300" s="320"/>
      <c r="C1300" s="321"/>
      <c r="D1300" s="322"/>
      <c r="E1300" s="318" t="str">
        <f>IF(ISNA(VLOOKUP(A1300,'User Data'!$A:$G,7,FALSE)),"",VLOOKUP(A1300,'User Data'!$A:$G,7,FALSE))</f>
        <v/>
      </c>
      <c r="G1300" s="112"/>
    </row>
    <row r="1301" spans="2:7" ht="15" customHeight="1" x14ac:dyDescent="0.3">
      <c r="B1301" s="320"/>
      <c r="C1301" s="321"/>
      <c r="D1301" s="322"/>
      <c r="E1301" s="318" t="str">
        <f>IF(ISNA(VLOOKUP(A1301,'User Data'!$A:$G,7,FALSE)),"",VLOOKUP(A1301,'User Data'!$A:$G,7,FALSE))</f>
        <v/>
      </c>
      <c r="G1301" s="112"/>
    </row>
    <row r="1302" spans="2:7" ht="15" customHeight="1" x14ac:dyDescent="0.3">
      <c r="B1302" s="320"/>
      <c r="C1302" s="321"/>
      <c r="D1302" s="322"/>
      <c r="E1302" s="318" t="str">
        <f>IF(ISNA(VLOOKUP(A1302,'User Data'!$A:$G,7,FALSE)),"",VLOOKUP(A1302,'User Data'!$A:$G,7,FALSE))</f>
        <v/>
      </c>
      <c r="G1302" s="112"/>
    </row>
    <row r="1303" spans="2:7" ht="15" customHeight="1" x14ac:dyDescent="0.3">
      <c r="B1303" s="320"/>
      <c r="C1303" s="321"/>
      <c r="D1303" s="322"/>
      <c r="E1303" s="318" t="str">
        <f>IF(ISNA(VLOOKUP(A1303,'User Data'!$A:$G,7,FALSE)),"",VLOOKUP(A1303,'User Data'!$A:$G,7,FALSE))</f>
        <v/>
      </c>
      <c r="G1303" s="112"/>
    </row>
    <row r="1304" spans="2:7" ht="15" customHeight="1" x14ac:dyDescent="0.3">
      <c r="B1304" s="320"/>
      <c r="C1304" s="321"/>
      <c r="D1304" s="322"/>
      <c r="E1304" s="318" t="str">
        <f>IF(ISNA(VLOOKUP(A1304,'User Data'!$A:$G,7,FALSE)),"",VLOOKUP(A1304,'User Data'!$A:$G,7,FALSE))</f>
        <v/>
      </c>
      <c r="G1304" s="112"/>
    </row>
    <row r="1305" spans="2:7" ht="15" customHeight="1" x14ac:dyDescent="0.3">
      <c r="B1305" s="320"/>
      <c r="C1305" s="321"/>
      <c r="D1305" s="322"/>
      <c r="E1305" s="318" t="str">
        <f>IF(ISNA(VLOOKUP(A1305,'User Data'!$A:$G,7,FALSE)),"",VLOOKUP(A1305,'User Data'!$A:$G,7,FALSE))</f>
        <v/>
      </c>
      <c r="G1305" s="112"/>
    </row>
    <row r="1306" spans="2:7" ht="15" customHeight="1" x14ac:dyDescent="0.3">
      <c r="B1306" s="320"/>
      <c r="C1306" s="321"/>
      <c r="D1306" s="322"/>
      <c r="E1306" s="318" t="str">
        <f>IF(ISNA(VLOOKUP(A1306,'User Data'!$A:$G,7,FALSE)),"",VLOOKUP(A1306,'User Data'!$A:$G,7,FALSE))</f>
        <v/>
      </c>
      <c r="G1306" s="112"/>
    </row>
    <row r="1307" spans="2:7" ht="15" customHeight="1" x14ac:dyDescent="0.3">
      <c r="B1307" s="320"/>
      <c r="C1307" s="321"/>
      <c r="D1307" s="322"/>
      <c r="E1307" s="318" t="str">
        <f>IF(ISNA(VLOOKUP(A1307,'User Data'!$A:$G,7,FALSE)),"",VLOOKUP(A1307,'User Data'!$A:$G,7,FALSE))</f>
        <v/>
      </c>
      <c r="G1307" s="112"/>
    </row>
    <row r="1308" spans="2:7" ht="15" customHeight="1" x14ac:dyDescent="0.3">
      <c r="B1308" s="320"/>
      <c r="C1308" s="321"/>
      <c r="D1308" s="322"/>
      <c r="E1308" s="318" t="str">
        <f>IF(ISNA(VLOOKUP(A1308,'User Data'!$A:$G,7,FALSE)),"",VLOOKUP(A1308,'User Data'!$A:$G,7,FALSE))</f>
        <v/>
      </c>
      <c r="G1308" s="112"/>
    </row>
    <row r="1309" spans="2:7" ht="15" customHeight="1" x14ac:dyDescent="0.3">
      <c r="B1309" s="320"/>
      <c r="C1309" s="321"/>
      <c r="D1309" s="322"/>
      <c r="E1309" s="318" t="str">
        <f>IF(ISNA(VLOOKUP(A1309,'User Data'!$A:$G,7,FALSE)),"",VLOOKUP(A1309,'User Data'!$A:$G,7,FALSE))</f>
        <v/>
      </c>
      <c r="G1309" s="112"/>
    </row>
    <row r="1310" spans="2:7" ht="15" customHeight="1" x14ac:dyDescent="0.3">
      <c r="B1310" s="320"/>
      <c r="C1310" s="321"/>
      <c r="D1310" s="322"/>
      <c r="E1310" s="318" t="str">
        <f>IF(ISNA(VLOOKUP(A1310,'User Data'!$A:$G,7,FALSE)),"",VLOOKUP(A1310,'User Data'!$A:$G,7,FALSE))</f>
        <v/>
      </c>
      <c r="G1310" s="112"/>
    </row>
    <row r="1311" spans="2:7" ht="15" customHeight="1" x14ac:dyDescent="0.3">
      <c r="B1311" s="320"/>
      <c r="C1311" s="321"/>
      <c r="D1311" s="322"/>
      <c r="E1311" s="318" t="str">
        <f>IF(ISNA(VLOOKUP(A1311,'User Data'!$A:$G,7,FALSE)),"",VLOOKUP(A1311,'User Data'!$A:$G,7,FALSE))</f>
        <v/>
      </c>
      <c r="G1311" s="112"/>
    </row>
    <row r="1312" spans="2:7" ht="15" customHeight="1" x14ac:dyDescent="0.3">
      <c r="B1312" s="320"/>
      <c r="C1312" s="321"/>
      <c r="D1312" s="322"/>
      <c r="E1312" s="318" t="str">
        <f>IF(ISNA(VLOOKUP(A1312,'User Data'!$A:$G,7,FALSE)),"",VLOOKUP(A1312,'User Data'!$A:$G,7,FALSE))</f>
        <v/>
      </c>
      <c r="G1312" s="112"/>
    </row>
    <row r="1313" spans="2:7" ht="15" customHeight="1" x14ac:dyDescent="0.3">
      <c r="B1313" s="320"/>
      <c r="C1313" s="321"/>
      <c r="D1313" s="322"/>
      <c r="E1313" s="318" t="str">
        <f>IF(ISNA(VLOOKUP(A1313,'User Data'!$A:$G,7,FALSE)),"",VLOOKUP(A1313,'User Data'!$A:$G,7,FALSE))</f>
        <v/>
      </c>
      <c r="G1313" s="112"/>
    </row>
    <row r="1314" spans="2:7" ht="15" customHeight="1" x14ac:dyDescent="0.3">
      <c r="B1314" s="320"/>
      <c r="C1314" s="321"/>
      <c r="D1314" s="322"/>
      <c r="E1314" s="318" t="str">
        <f>IF(ISNA(VLOOKUP(A1314,'User Data'!$A:$G,7,FALSE)),"",VLOOKUP(A1314,'User Data'!$A:$G,7,FALSE))</f>
        <v/>
      </c>
      <c r="G1314" s="112"/>
    </row>
    <row r="1315" spans="2:7" ht="15" customHeight="1" x14ac:dyDescent="0.3">
      <c r="B1315" s="320"/>
      <c r="C1315" s="321"/>
      <c r="D1315" s="322"/>
      <c r="E1315" s="318" t="str">
        <f>IF(ISNA(VLOOKUP(A1315,'User Data'!$A:$G,7,FALSE)),"",VLOOKUP(A1315,'User Data'!$A:$G,7,FALSE))</f>
        <v/>
      </c>
      <c r="G1315" s="112"/>
    </row>
    <row r="1316" spans="2:7" ht="15" customHeight="1" x14ac:dyDescent="0.3">
      <c r="B1316" s="320"/>
      <c r="C1316" s="321"/>
      <c r="D1316" s="322"/>
      <c r="E1316" s="318" t="str">
        <f>IF(ISNA(VLOOKUP(A1316,'User Data'!$A:$G,7,FALSE)),"",VLOOKUP(A1316,'User Data'!$A:$G,7,FALSE))</f>
        <v/>
      </c>
      <c r="G1316" s="112"/>
    </row>
    <row r="1317" spans="2:7" ht="15" customHeight="1" x14ac:dyDescent="0.3">
      <c r="B1317" s="320"/>
      <c r="C1317" s="321"/>
      <c r="D1317" s="322"/>
      <c r="E1317" s="318" t="str">
        <f>IF(ISNA(VLOOKUP(A1317,'User Data'!$A:$G,7,FALSE)),"",VLOOKUP(A1317,'User Data'!$A:$G,7,FALSE))</f>
        <v/>
      </c>
      <c r="G1317" s="112"/>
    </row>
    <row r="1318" spans="2:7" ht="15" customHeight="1" x14ac:dyDescent="0.3">
      <c r="B1318" s="320"/>
      <c r="C1318" s="321"/>
      <c r="D1318" s="322"/>
      <c r="E1318" s="318" t="str">
        <f>IF(ISNA(VLOOKUP(A1318,'User Data'!$A:$G,7,FALSE)),"",VLOOKUP(A1318,'User Data'!$A:$G,7,FALSE))</f>
        <v/>
      </c>
      <c r="G1318" s="112"/>
    </row>
    <row r="1319" spans="2:7" ht="15" customHeight="1" x14ac:dyDescent="0.3">
      <c r="B1319" s="320"/>
      <c r="C1319" s="321"/>
      <c r="D1319" s="322"/>
      <c r="E1319" s="318" t="str">
        <f>IF(ISNA(VLOOKUP(A1319,'User Data'!$A:$G,7,FALSE)),"",VLOOKUP(A1319,'User Data'!$A:$G,7,FALSE))</f>
        <v/>
      </c>
      <c r="G1319" s="112"/>
    </row>
    <row r="1320" spans="2:7" ht="15" customHeight="1" x14ac:dyDescent="0.3">
      <c r="B1320" s="320"/>
      <c r="C1320" s="321"/>
      <c r="D1320" s="322"/>
      <c r="E1320" s="318" t="str">
        <f>IF(ISNA(VLOOKUP(A1320,'User Data'!$A:$G,7,FALSE)),"",VLOOKUP(A1320,'User Data'!$A:$G,7,FALSE))</f>
        <v/>
      </c>
      <c r="G1320" s="112"/>
    </row>
    <row r="1321" spans="2:7" ht="15" customHeight="1" x14ac:dyDescent="0.3">
      <c r="B1321" s="320"/>
      <c r="C1321" s="321"/>
      <c r="D1321" s="322"/>
      <c r="E1321" s="318" t="str">
        <f>IF(ISNA(VLOOKUP(A1321,'User Data'!$A:$G,7,FALSE)),"",VLOOKUP(A1321,'User Data'!$A:$G,7,FALSE))</f>
        <v/>
      </c>
      <c r="G1321" s="112"/>
    </row>
    <row r="1322" spans="2:7" ht="15" customHeight="1" x14ac:dyDescent="0.3">
      <c r="B1322" s="320"/>
      <c r="C1322" s="321"/>
      <c r="D1322" s="322"/>
      <c r="E1322" s="318" t="str">
        <f>IF(ISNA(VLOOKUP(A1322,'User Data'!$A:$G,7,FALSE)),"",VLOOKUP(A1322,'User Data'!$A:$G,7,FALSE))</f>
        <v/>
      </c>
      <c r="G1322" s="112"/>
    </row>
    <row r="1323" spans="2:7" ht="15" customHeight="1" x14ac:dyDescent="0.3">
      <c r="B1323" s="320"/>
      <c r="C1323" s="321"/>
      <c r="D1323" s="322"/>
      <c r="E1323" s="318" t="str">
        <f>IF(ISNA(VLOOKUP(A1323,'User Data'!$A:$G,7,FALSE)),"",VLOOKUP(A1323,'User Data'!$A:$G,7,FALSE))</f>
        <v/>
      </c>
      <c r="G1323" s="112"/>
    </row>
    <row r="1324" spans="2:7" ht="15" customHeight="1" x14ac:dyDescent="0.3">
      <c r="B1324" s="320"/>
      <c r="C1324" s="321"/>
      <c r="D1324" s="322"/>
      <c r="E1324" s="318" t="str">
        <f>IF(ISNA(VLOOKUP(A1324,'User Data'!$A:$G,7,FALSE)),"",VLOOKUP(A1324,'User Data'!$A:$G,7,FALSE))</f>
        <v/>
      </c>
      <c r="G1324" s="112"/>
    </row>
    <row r="1325" spans="2:7" ht="15" customHeight="1" x14ac:dyDescent="0.3">
      <c r="B1325" s="320"/>
      <c r="C1325" s="321"/>
      <c r="D1325" s="322"/>
      <c r="E1325" s="318" t="str">
        <f>IF(ISNA(VLOOKUP(A1325,'User Data'!$A:$G,7,FALSE)),"",VLOOKUP(A1325,'User Data'!$A:$G,7,FALSE))</f>
        <v/>
      </c>
      <c r="G1325" s="112"/>
    </row>
    <row r="1326" spans="2:7" ht="15" customHeight="1" x14ac:dyDescent="0.3">
      <c r="B1326" s="320"/>
      <c r="C1326" s="321"/>
      <c r="D1326" s="322"/>
      <c r="E1326" s="318" t="str">
        <f>IF(ISNA(VLOOKUP(A1326,'User Data'!$A:$G,7,FALSE)),"",VLOOKUP(A1326,'User Data'!$A:$G,7,FALSE))</f>
        <v/>
      </c>
      <c r="G1326" s="112"/>
    </row>
    <row r="1327" spans="2:7" ht="15" customHeight="1" x14ac:dyDescent="0.3">
      <c r="B1327" s="320"/>
      <c r="C1327" s="321"/>
      <c r="D1327" s="322"/>
      <c r="E1327" s="318" t="str">
        <f>IF(ISNA(VLOOKUP(A1327,'User Data'!$A:$G,7,FALSE)),"",VLOOKUP(A1327,'User Data'!$A:$G,7,FALSE))</f>
        <v/>
      </c>
      <c r="G1327" s="112"/>
    </row>
    <row r="1328" spans="2:7" ht="15" customHeight="1" x14ac:dyDescent="0.3">
      <c r="B1328" s="320"/>
      <c r="C1328" s="321"/>
      <c r="D1328" s="322"/>
      <c r="E1328" s="318" t="str">
        <f>IF(ISNA(VLOOKUP(A1328,'User Data'!$A:$G,7,FALSE)),"",VLOOKUP(A1328,'User Data'!$A:$G,7,FALSE))</f>
        <v/>
      </c>
      <c r="G1328" s="112"/>
    </row>
    <row r="1329" spans="2:7" ht="15" customHeight="1" x14ac:dyDescent="0.3">
      <c r="B1329" s="320"/>
      <c r="C1329" s="321"/>
      <c r="D1329" s="322"/>
      <c r="E1329" s="318" t="str">
        <f>IF(ISNA(VLOOKUP(A1329,'User Data'!$A:$G,7,FALSE)),"",VLOOKUP(A1329,'User Data'!$A:$G,7,FALSE))</f>
        <v/>
      </c>
      <c r="G1329" s="112"/>
    </row>
    <row r="1330" spans="2:7" ht="15" customHeight="1" x14ac:dyDescent="0.3">
      <c r="B1330" s="320"/>
      <c r="C1330" s="321"/>
      <c r="D1330" s="322"/>
      <c r="E1330" s="318" t="str">
        <f>IF(ISNA(VLOOKUP(A1330,'User Data'!$A:$G,7,FALSE)),"",VLOOKUP(A1330,'User Data'!$A:$G,7,FALSE))</f>
        <v/>
      </c>
      <c r="G1330" s="112"/>
    </row>
    <row r="1331" spans="2:7" ht="15" customHeight="1" x14ac:dyDescent="0.3">
      <c r="B1331" s="320"/>
      <c r="C1331" s="321"/>
      <c r="D1331" s="322"/>
      <c r="E1331" s="318" t="str">
        <f>IF(ISNA(VLOOKUP(A1331,'User Data'!$A:$G,7,FALSE)),"",VLOOKUP(A1331,'User Data'!$A:$G,7,FALSE))</f>
        <v/>
      </c>
      <c r="G1331" s="112"/>
    </row>
    <row r="1332" spans="2:7" ht="15" customHeight="1" x14ac:dyDescent="0.3">
      <c r="B1332" s="320"/>
      <c r="C1332" s="321"/>
      <c r="D1332" s="322"/>
      <c r="E1332" s="318" t="str">
        <f>IF(ISNA(VLOOKUP(A1332,'User Data'!$A:$G,7,FALSE)),"",VLOOKUP(A1332,'User Data'!$A:$G,7,FALSE))</f>
        <v/>
      </c>
      <c r="G1332" s="112"/>
    </row>
    <row r="1333" spans="2:7" ht="15" customHeight="1" x14ac:dyDescent="0.3">
      <c r="B1333" s="320"/>
      <c r="C1333" s="321"/>
      <c r="D1333" s="322"/>
      <c r="E1333" s="318" t="str">
        <f>IF(ISNA(VLOOKUP(A1333,'User Data'!$A:$G,7,FALSE)),"",VLOOKUP(A1333,'User Data'!$A:$G,7,FALSE))</f>
        <v/>
      </c>
      <c r="G1333" s="112"/>
    </row>
    <row r="1334" spans="2:7" ht="15" customHeight="1" x14ac:dyDescent="0.3">
      <c r="B1334" s="320"/>
      <c r="C1334" s="321"/>
      <c r="D1334" s="322"/>
      <c r="E1334" s="318" t="str">
        <f>IF(ISNA(VLOOKUP(A1334,'User Data'!$A:$G,7,FALSE)),"",VLOOKUP(A1334,'User Data'!$A:$G,7,FALSE))</f>
        <v/>
      </c>
      <c r="G1334" s="112"/>
    </row>
    <row r="1335" spans="2:7" ht="15" customHeight="1" x14ac:dyDescent="0.3">
      <c r="B1335" s="320"/>
      <c r="C1335" s="321"/>
      <c r="D1335" s="322"/>
      <c r="E1335" s="318" t="str">
        <f>IF(ISNA(VLOOKUP(A1335,'User Data'!$A:$G,7,FALSE)),"",VLOOKUP(A1335,'User Data'!$A:$G,7,FALSE))</f>
        <v/>
      </c>
      <c r="G1335" s="112"/>
    </row>
    <row r="1336" spans="2:7" ht="15" customHeight="1" x14ac:dyDescent="0.3">
      <c r="B1336" s="320"/>
      <c r="C1336" s="321"/>
      <c r="D1336" s="322"/>
      <c r="E1336" s="318" t="str">
        <f>IF(ISNA(VLOOKUP(A1336,'User Data'!$A:$G,7,FALSE)),"",VLOOKUP(A1336,'User Data'!$A:$G,7,FALSE))</f>
        <v/>
      </c>
      <c r="G1336" s="112"/>
    </row>
    <row r="1337" spans="2:7" ht="15" customHeight="1" x14ac:dyDescent="0.3">
      <c r="B1337" s="320"/>
      <c r="C1337" s="321"/>
      <c r="D1337" s="322"/>
      <c r="E1337" s="318" t="str">
        <f>IF(ISNA(VLOOKUP(A1337,'User Data'!$A:$G,7,FALSE)),"",VLOOKUP(A1337,'User Data'!$A:$G,7,FALSE))</f>
        <v/>
      </c>
      <c r="G1337" s="112"/>
    </row>
    <row r="1338" spans="2:7" ht="15" customHeight="1" x14ac:dyDescent="0.3">
      <c r="B1338" s="320"/>
      <c r="C1338" s="321"/>
      <c r="D1338" s="322"/>
      <c r="E1338" s="318" t="str">
        <f>IF(ISNA(VLOOKUP(A1338,'User Data'!$A:$G,7,FALSE)),"",VLOOKUP(A1338,'User Data'!$A:$G,7,FALSE))</f>
        <v/>
      </c>
      <c r="G1338" s="112"/>
    </row>
    <row r="1339" spans="2:7" ht="15" customHeight="1" x14ac:dyDescent="0.3">
      <c r="B1339" s="320"/>
      <c r="C1339" s="321"/>
      <c r="D1339" s="322"/>
      <c r="E1339" s="318" t="str">
        <f>IF(ISNA(VLOOKUP(A1339,'User Data'!$A:$G,7,FALSE)),"",VLOOKUP(A1339,'User Data'!$A:$G,7,FALSE))</f>
        <v/>
      </c>
      <c r="G1339" s="112"/>
    </row>
    <row r="1340" spans="2:7" ht="15" customHeight="1" x14ac:dyDescent="0.3">
      <c r="B1340" s="320"/>
      <c r="C1340" s="321"/>
      <c r="D1340" s="322"/>
      <c r="E1340" s="318" t="str">
        <f>IF(ISNA(VLOOKUP(A1340,'User Data'!$A:$G,7,FALSE)),"",VLOOKUP(A1340,'User Data'!$A:$G,7,FALSE))</f>
        <v/>
      </c>
      <c r="G1340" s="112"/>
    </row>
    <row r="1341" spans="2:7" ht="15" customHeight="1" x14ac:dyDescent="0.3">
      <c r="B1341" s="320"/>
      <c r="C1341" s="321"/>
      <c r="D1341" s="322"/>
      <c r="E1341" s="318" t="str">
        <f>IF(ISNA(VLOOKUP(A1341,'User Data'!$A:$G,7,FALSE)),"",VLOOKUP(A1341,'User Data'!$A:$G,7,FALSE))</f>
        <v/>
      </c>
      <c r="G1341" s="112"/>
    </row>
    <row r="1342" spans="2:7" ht="15" customHeight="1" x14ac:dyDescent="0.3">
      <c r="B1342" s="320"/>
      <c r="C1342" s="321"/>
      <c r="D1342" s="322"/>
      <c r="E1342" s="318" t="str">
        <f>IF(ISNA(VLOOKUP(A1342,'User Data'!$A:$G,7,FALSE)),"",VLOOKUP(A1342,'User Data'!$A:$G,7,FALSE))</f>
        <v/>
      </c>
      <c r="G1342" s="112"/>
    </row>
    <row r="1343" spans="2:7" ht="15" customHeight="1" x14ac:dyDescent="0.3">
      <c r="B1343" s="320"/>
      <c r="C1343" s="321"/>
      <c r="D1343" s="322"/>
      <c r="E1343" s="318" t="str">
        <f>IF(ISNA(VLOOKUP(A1343,'User Data'!$A:$G,7,FALSE)),"",VLOOKUP(A1343,'User Data'!$A:$G,7,FALSE))</f>
        <v/>
      </c>
      <c r="G1343" s="112"/>
    </row>
    <row r="1344" spans="2:7" ht="15" customHeight="1" x14ac:dyDescent="0.3">
      <c r="B1344" s="320"/>
      <c r="C1344" s="321"/>
      <c r="D1344" s="322"/>
      <c r="E1344" s="318" t="str">
        <f>IF(ISNA(VLOOKUP(A1344,'User Data'!$A:$G,7,FALSE)),"",VLOOKUP(A1344,'User Data'!$A:$G,7,FALSE))</f>
        <v/>
      </c>
      <c r="G1344" s="112"/>
    </row>
    <row r="1345" spans="2:7" ht="15" customHeight="1" x14ac:dyDescent="0.3">
      <c r="B1345" s="320"/>
      <c r="C1345" s="321"/>
      <c r="D1345" s="322"/>
      <c r="E1345" s="318" t="str">
        <f>IF(ISNA(VLOOKUP(A1345,'User Data'!$A:$G,7,FALSE)),"",VLOOKUP(A1345,'User Data'!$A:$G,7,FALSE))</f>
        <v/>
      </c>
      <c r="G1345" s="112"/>
    </row>
    <row r="1346" spans="2:7" ht="15" customHeight="1" x14ac:dyDescent="0.3">
      <c r="B1346" s="320"/>
      <c r="C1346" s="321"/>
      <c r="D1346" s="322"/>
      <c r="E1346" s="318" t="str">
        <f>IF(ISNA(VLOOKUP(A1346,'User Data'!$A:$G,7,FALSE)),"",VLOOKUP(A1346,'User Data'!$A:$G,7,FALSE))</f>
        <v/>
      </c>
      <c r="G1346" s="112"/>
    </row>
    <row r="1347" spans="2:7" ht="15" customHeight="1" x14ac:dyDescent="0.3">
      <c r="B1347" s="320"/>
      <c r="C1347" s="321"/>
      <c r="D1347" s="322"/>
      <c r="E1347" s="318" t="str">
        <f>IF(ISNA(VLOOKUP(A1347,'User Data'!$A:$G,7,FALSE)),"",VLOOKUP(A1347,'User Data'!$A:$G,7,FALSE))</f>
        <v/>
      </c>
      <c r="G1347" s="112"/>
    </row>
    <row r="1348" spans="2:7" ht="15" customHeight="1" x14ac:dyDescent="0.3">
      <c r="B1348" s="320"/>
      <c r="C1348" s="321"/>
      <c r="D1348" s="322"/>
      <c r="E1348" s="318" t="str">
        <f>IF(ISNA(VLOOKUP(A1348,'User Data'!$A:$G,7,FALSE)),"",VLOOKUP(A1348,'User Data'!$A:$G,7,FALSE))</f>
        <v/>
      </c>
      <c r="G1348" s="112"/>
    </row>
    <row r="1349" spans="2:7" ht="15" customHeight="1" x14ac:dyDescent="0.3">
      <c r="B1349" s="320"/>
      <c r="C1349" s="321"/>
      <c r="D1349" s="322"/>
      <c r="E1349" s="318" t="str">
        <f>IF(ISNA(VLOOKUP(A1349,'User Data'!$A:$G,7,FALSE)),"",VLOOKUP(A1349,'User Data'!$A:$G,7,FALSE))</f>
        <v/>
      </c>
      <c r="G1349" s="112"/>
    </row>
    <row r="1350" spans="2:7" ht="15" customHeight="1" x14ac:dyDescent="0.3">
      <c r="B1350" s="320"/>
      <c r="C1350" s="321"/>
      <c r="D1350" s="322"/>
      <c r="E1350" s="318" t="str">
        <f>IF(ISNA(VLOOKUP(A1350,'User Data'!$A:$G,7,FALSE)),"",VLOOKUP(A1350,'User Data'!$A:$G,7,FALSE))</f>
        <v/>
      </c>
      <c r="G1350" s="112"/>
    </row>
    <row r="1351" spans="2:7" ht="15" customHeight="1" x14ac:dyDescent="0.3">
      <c r="B1351" s="320"/>
      <c r="C1351" s="321"/>
      <c r="D1351" s="322"/>
      <c r="E1351" s="318" t="str">
        <f>IF(ISNA(VLOOKUP(A1351,'User Data'!$A:$G,7,FALSE)),"",VLOOKUP(A1351,'User Data'!$A:$G,7,FALSE))</f>
        <v/>
      </c>
      <c r="G1351" s="112"/>
    </row>
    <row r="1352" spans="2:7" ht="15" customHeight="1" x14ac:dyDescent="0.3">
      <c r="B1352" s="320"/>
      <c r="C1352" s="321"/>
      <c r="D1352" s="322"/>
      <c r="E1352" s="318" t="str">
        <f>IF(ISNA(VLOOKUP(A1352,'User Data'!$A:$G,7,FALSE)),"",VLOOKUP(A1352,'User Data'!$A:$G,7,FALSE))</f>
        <v/>
      </c>
      <c r="G1352" s="112"/>
    </row>
    <row r="1353" spans="2:7" ht="15" customHeight="1" x14ac:dyDescent="0.3">
      <c r="B1353" s="320"/>
      <c r="C1353" s="321"/>
      <c r="D1353" s="322"/>
      <c r="E1353" s="318" t="str">
        <f>IF(ISNA(VLOOKUP(A1353,'User Data'!$A:$G,7,FALSE)),"",VLOOKUP(A1353,'User Data'!$A:$G,7,FALSE))</f>
        <v/>
      </c>
      <c r="G1353" s="112"/>
    </row>
    <row r="1354" spans="2:7" ht="15" customHeight="1" x14ac:dyDescent="0.3">
      <c r="B1354" s="320"/>
      <c r="C1354" s="321"/>
      <c r="D1354" s="322"/>
      <c r="E1354" s="318" t="str">
        <f>IF(ISNA(VLOOKUP(A1354,'User Data'!$A:$G,7,FALSE)),"",VLOOKUP(A1354,'User Data'!$A:$G,7,FALSE))</f>
        <v/>
      </c>
      <c r="G1354" s="112"/>
    </row>
    <row r="1355" spans="2:7" ht="15" customHeight="1" x14ac:dyDescent="0.3">
      <c r="B1355" s="320"/>
      <c r="C1355" s="321"/>
      <c r="D1355" s="322"/>
      <c r="E1355" s="318" t="str">
        <f>IF(ISNA(VLOOKUP(A1355,'User Data'!$A:$G,7,FALSE)),"",VLOOKUP(A1355,'User Data'!$A:$G,7,FALSE))</f>
        <v/>
      </c>
      <c r="G1355" s="112"/>
    </row>
    <row r="1356" spans="2:7" ht="15" customHeight="1" x14ac:dyDescent="0.3">
      <c r="B1356" s="320"/>
      <c r="C1356" s="321"/>
      <c r="D1356" s="322"/>
      <c r="E1356" s="318" t="str">
        <f>IF(ISNA(VLOOKUP(A1356,'User Data'!$A:$G,7,FALSE)),"",VLOOKUP(A1356,'User Data'!$A:$G,7,FALSE))</f>
        <v/>
      </c>
      <c r="G1356" s="112"/>
    </row>
    <row r="1357" spans="2:7" ht="15" customHeight="1" x14ac:dyDescent="0.3">
      <c r="B1357" s="320"/>
      <c r="C1357" s="321"/>
      <c r="D1357" s="322"/>
      <c r="E1357" s="318" t="str">
        <f>IF(ISNA(VLOOKUP(A1357,'User Data'!$A:$G,7,FALSE)),"",VLOOKUP(A1357,'User Data'!$A:$G,7,FALSE))</f>
        <v/>
      </c>
      <c r="G1357" s="112"/>
    </row>
    <row r="1358" spans="2:7" ht="15" customHeight="1" x14ac:dyDescent="0.3">
      <c r="B1358" s="320"/>
      <c r="C1358" s="321"/>
      <c r="D1358" s="322"/>
      <c r="E1358" s="318" t="str">
        <f>IF(ISNA(VLOOKUP(A1358,'User Data'!$A:$G,7,FALSE)),"",VLOOKUP(A1358,'User Data'!$A:$G,7,FALSE))</f>
        <v/>
      </c>
      <c r="G1358" s="112"/>
    </row>
    <row r="1359" spans="2:7" ht="15" customHeight="1" x14ac:dyDescent="0.3">
      <c r="B1359" s="320"/>
      <c r="C1359" s="321"/>
      <c r="D1359" s="322"/>
      <c r="E1359" s="318" t="str">
        <f>IF(ISNA(VLOOKUP(A1359,'User Data'!$A:$G,7,FALSE)),"",VLOOKUP(A1359,'User Data'!$A:$G,7,FALSE))</f>
        <v/>
      </c>
      <c r="G1359" s="112"/>
    </row>
    <row r="1360" spans="2:7" ht="15" customHeight="1" x14ac:dyDescent="0.3">
      <c r="B1360" s="320"/>
      <c r="C1360" s="321"/>
      <c r="D1360" s="322"/>
      <c r="E1360" s="318" t="str">
        <f>IF(ISNA(VLOOKUP(A1360,'User Data'!$A:$G,7,FALSE)),"",VLOOKUP(A1360,'User Data'!$A:$G,7,FALSE))</f>
        <v/>
      </c>
      <c r="G1360" s="112"/>
    </row>
    <row r="1361" spans="2:7" ht="15" customHeight="1" x14ac:dyDescent="0.3">
      <c r="B1361" s="320"/>
      <c r="C1361" s="321"/>
      <c r="D1361" s="322"/>
      <c r="E1361" s="318" t="str">
        <f>IF(ISNA(VLOOKUP(A1361,'User Data'!$A:$G,7,FALSE)),"",VLOOKUP(A1361,'User Data'!$A:$G,7,FALSE))</f>
        <v/>
      </c>
      <c r="G1361" s="112"/>
    </row>
    <row r="1362" spans="2:7" ht="15" customHeight="1" x14ac:dyDescent="0.3">
      <c r="B1362" s="320"/>
      <c r="C1362" s="321"/>
      <c r="D1362" s="322"/>
      <c r="E1362" s="318" t="str">
        <f>IF(ISNA(VLOOKUP(A1362,'User Data'!$A:$G,7,FALSE)),"",VLOOKUP(A1362,'User Data'!$A:$G,7,FALSE))</f>
        <v/>
      </c>
      <c r="G1362" s="112"/>
    </row>
    <row r="1363" spans="2:7" ht="15" customHeight="1" x14ac:dyDescent="0.3">
      <c r="B1363" s="320"/>
      <c r="C1363" s="321"/>
      <c r="D1363" s="322"/>
      <c r="E1363" s="318" t="str">
        <f>IF(ISNA(VLOOKUP(A1363,'User Data'!$A:$G,7,FALSE)),"",VLOOKUP(A1363,'User Data'!$A:$G,7,FALSE))</f>
        <v/>
      </c>
      <c r="G1363" s="112"/>
    </row>
    <row r="1364" spans="2:7" ht="15" customHeight="1" x14ac:dyDescent="0.3">
      <c r="B1364" s="320"/>
      <c r="C1364" s="321"/>
      <c r="D1364" s="322"/>
      <c r="E1364" s="318" t="str">
        <f>IF(ISNA(VLOOKUP(A1364,'User Data'!$A:$G,7,FALSE)),"",VLOOKUP(A1364,'User Data'!$A:$G,7,FALSE))</f>
        <v/>
      </c>
      <c r="G1364" s="112"/>
    </row>
    <row r="1365" spans="2:7" ht="15" customHeight="1" x14ac:dyDescent="0.3">
      <c r="B1365" s="320"/>
      <c r="C1365" s="321"/>
      <c r="D1365" s="322"/>
      <c r="E1365" s="318" t="str">
        <f>IF(ISNA(VLOOKUP(A1365,'User Data'!$A:$G,7,FALSE)),"",VLOOKUP(A1365,'User Data'!$A:$G,7,FALSE))</f>
        <v/>
      </c>
      <c r="G1365" s="112"/>
    </row>
    <row r="1366" spans="2:7" ht="15" customHeight="1" x14ac:dyDescent="0.3">
      <c r="B1366" s="320"/>
      <c r="C1366" s="321"/>
      <c r="D1366" s="322"/>
      <c r="E1366" s="318" t="str">
        <f>IF(ISNA(VLOOKUP(A1366,'User Data'!$A:$G,7,FALSE)),"",VLOOKUP(A1366,'User Data'!$A:$G,7,FALSE))</f>
        <v/>
      </c>
      <c r="G1366" s="112"/>
    </row>
    <row r="1367" spans="2:7" ht="15" customHeight="1" x14ac:dyDescent="0.3">
      <c r="B1367" s="320"/>
      <c r="C1367" s="321"/>
      <c r="D1367" s="322"/>
      <c r="E1367" s="318" t="str">
        <f>IF(ISNA(VLOOKUP(A1367,'User Data'!$A:$G,7,FALSE)),"",VLOOKUP(A1367,'User Data'!$A:$G,7,FALSE))</f>
        <v/>
      </c>
      <c r="G1367" s="112"/>
    </row>
    <row r="1368" spans="2:7" ht="15" customHeight="1" x14ac:dyDescent="0.3">
      <c r="B1368" s="320"/>
      <c r="C1368" s="321"/>
      <c r="D1368" s="322"/>
      <c r="E1368" s="318" t="str">
        <f>IF(ISNA(VLOOKUP(A1368,'User Data'!$A:$G,7,FALSE)),"",VLOOKUP(A1368,'User Data'!$A:$G,7,FALSE))</f>
        <v/>
      </c>
      <c r="G1368" s="112"/>
    </row>
    <row r="1369" spans="2:7" ht="15" customHeight="1" x14ac:dyDescent="0.3">
      <c r="B1369" s="320"/>
      <c r="C1369" s="321"/>
      <c r="D1369" s="322"/>
      <c r="E1369" s="318" t="str">
        <f>IF(ISNA(VLOOKUP(A1369,'User Data'!$A:$G,7,FALSE)),"",VLOOKUP(A1369,'User Data'!$A:$G,7,FALSE))</f>
        <v/>
      </c>
      <c r="G1369" s="112"/>
    </row>
    <row r="1370" spans="2:7" ht="15" customHeight="1" x14ac:dyDescent="0.3">
      <c r="B1370" s="320"/>
      <c r="C1370" s="321"/>
      <c r="D1370" s="322"/>
      <c r="E1370" s="318" t="str">
        <f>IF(ISNA(VLOOKUP(A1370,'User Data'!$A:$G,7,FALSE)),"",VLOOKUP(A1370,'User Data'!$A:$G,7,FALSE))</f>
        <v/>
      </c>
      <c r="G1370" s="112"/>
    </row>
    <row r="1371" spans="2:7" ht="15" customHeight="1" x14ac:dyDescent="0.3">
      <c r="B1371" s="320"/>
      <c r="C1371" s="321"/>
      <c r="D1371" s="322"/>
      <c r="E1371" s="318" t="str">
        <f>IF(ISNA(VLOOKUP(A1371,'User Data'!$A:$G,7,FALSE)),"",VLOOKUP(A1371,'User Data'!$A:$G,7,FALSE))</f>
        <v/>
      </c>
      <c r="G1371" s="112"/>
    </row>
    <row r="1372" spans="2:7" ht="15" customHeight="1" x14ac:dyDescent="0.3">
      <c r="B1372" s="320"/>
      <c r="C1372" s="321"/>
      <c r="D1372" s="322"/>
      <c r="E1372" s="318" t="str">
        <f>IF(ISNA(VLOOKUP(A1372,'User Data'!$A:$G,7,FALSE)),"",VLOOKUP(A1372,'User Data'!$A:$G,7,FALSE))</f>
        <v/>
      </c>
      <c r="G1372" s="112"/>
    </row>
    <row r="1373" spans="2:7" ht="15" customHeight="1" x14ac:dyDescent="0.3">
      <c r="B1373" s="320"/>
      <c r="C1373" s="321"/>
      <c r="D1373" s="322"/>
      <c r="E1373" s="318" t="str">
        <f>IF(ISNA(VLOOKUP(A1373,'User Data'!$A:$G,7,FALSE)),"",VLOOKUP(A1373,'User Data'!$A:$G,7,FALSE))</f>
        <v/>
      </c>
      <c r="G1373" s="112"/>
    </row>
    <row r="1374" spans="2:7" ht="15" customHeight="1" x14ac:dyDescent="0.3">
      <c r="B1374" s="320"/>
      <c r="C1374" s="321"/>
      <c r="D1374" s="322"/>
      <c r="E1374" s="318" t="str">
        <f>IF(ISNA(VLOOKUP(A1374,'User Data'!$A:$G,7,FALSE)),"",VLOOKUP(A1374,'User Data'!$A:$G,7,FALSE))</f>
        <v/>
      </c>
      <c r="G1374" s="112"/>
    </row>
    <row r="1375" spans="2:7" ht="15" customHeight="1" x14ac:dyDescent="0.3">
      <c r="B1375" s="320"/>
      <c r="C1375" s="321"/>
      <c r="D1375" s="322"/>
      <c r="E1375" s="318" t="str">
        <f>IF(ISNA(VLOOKUP(A1375,'User Data'!$A:$G,7,FALSE)),"",VLOOKUP(A1375,'User Data'!$A:$G,7,FALSE))</f>
        <v/>
      </c>
      <c r="G1375" s="112"/>
    </row>
    <row r="1376" spans="2:7" ht="15" customHeight="1" x14ac:dyDescent="0.3">
      <c r="B1376" s="320"/>
      <c r="C1376" s="321"/>
      <c r="D1376" s="322"/>
      <c r="E1376" s="318" t="str">
        <f>IF(ISNA(VLOOKUP(A1376,'User Data'!$A:$G,7,FALSE)),"",VLOOKUP(A1376,'User Data'!$A:$G,7,FALSE))</f>
        <v/>
      </c>
      <c r="G1376" s="112"/>
    </row>
    <row r="1377" spans="2:7" ht="15" customHeight="1" x14ac:dyDescent="0.3">
      <c r="B1377" s="320"/>
      <c r="C1377" s="321"/>
      <c r="D1377" s="322"/>
      <c r="E1377" s="318" t="str">
        <f>IF(ISNA(VLOOKUP(A1377,'User Data'!$A:$G,7,FALSE)),"",VLOOKUP(A1377,'User Data'!$A:$G,7,FALSE))</f>
        <v/>
      </c>
      <c r="G1377" s="112"/>
    </row>
    <row r="1378" spans="2:7" ht="15" customHeight="1" x14ac:dyDescent="0.3">
      <c r="B1378" s="320"/>
      <c r="C1378" s="321"/>
      <c r="D1378" s="322"/>
      <c r="E1378" s="318" t="str">
        <f>IF(ISNA(VLOOKUP(A1378,'User Data'!$A:$G,7,FALSE)),"",VLOOKUP(A1378,'User Data'!$A:$G,7,FALSE))</f>
        <v/>
      </c>
      <c r="G1378" s="112"/>
    </row>
    <row r="1379" spans="2:7" ht="15" customHeight="1" x14ac:dyDescent="0.3">
      <c r="B1379" s="320"/>
      <c r="C1379" s="321"/>
      <c r="D1379" s="322"/>
      <c r="E1379" s="318" t="str">
        <f>IF(ISNA(VLOOKUP(A1379,'User Data'!$A:$G,7,FALSE)),"",VLOOKUP(A1379,'User Data'!$A:$G,7,FALSE))</f>
        <v/>
      </c>
      <c r="G1379" s="112"/>
    </row>
    <row r="1380" spans="2:7" ht="15" customHeight="1" x14ac:dyDescent="0.3">
      <c r="B1380" s="320"/>
      <c r="C1380" s="321"/>
      <c r="D1380" s="322"/>
      <c r="E1380" s="318" t="str">
        <f>IF(ISNA(VLOOKUP(A1380,'User Data'!$A:$G,7,FALSE)),"",VLOOKUP(A1380,'User Data'!$A:$G,7,FALSE))</f>
        <v/>
      </c>
      <c r="G1380" s="112"/>
    </row>
    <row r="1381" spans="2:7" ht="15" customHeight="1" x14ac:dyDescent="0.3">
      <c r="B1381" s="320"/>
      <c r="C1381" s="321"/>
      <c r="D1381" s="322"/>
      <c r="E1381" s="318" t="str">
        <f>IF(ISNA(VLOOKUP(A1381,'User Data'!$A:$G,7,FALSE)),"",VLOOKUP(A1381,'User Data'!$A:$G,7,FALSE))</f>
        <v/>
      </c>
      <c r="G1381" s="112"/>
    </row>
    <row r="1382" spans="2:7" ht="15" customHeight="1" x14ac:dyDescent="0.3">
      <c r="B1382" s="320"/>
      <c r="C1382" s="321"/>
      <c r="D1382" s="322"/>
      <c r="E1382" s="318" t="str">
        <f>IF(ISNA(VLOOKUP(A1382,'User Data'!$A:$G,7,FALSE)),"",VLOOKUP(A1382,'User Data'!$A:$G,7,FALSE))</f>
        <v/>
      </c>
      <c r="G1382" s="112"/>
    </row>
    <row r="1383" spans="2:7" ht="15" customHeight="1" x14ac:dyDescent="0.3">
      <c r="B1383" s="320"/>
      <c r="C1383" s="321"/>
      <c r="D1383" s="322"/>
      <c r="E1383" s="318" t="str">
        <f>IF(ISNA(VLOOKUP(A1383,'User Data'!$A:$G,7,FALSE)),"",VLOOKUP(A1383,'User Data'!$A:$G,7,FALSE))</f>
        <v/>
      </c>
      <c r="G1383" s="112"/>
    </row>
    <row r="1384" spans="2:7" ht="15" customHeight="1" x14ac:dyDescent="0.3">
      <c r="B1384" s="320"/>
      <c r="C1384" s="321"/>
      <c r="D1384" s="322"/>
      <c r="E1384" s="318" t="str">
        <f>IF(ISNA(VLOOKUP(A1384,'User Data'!$A:$G,7,FALSE)),"",VLOOKUP(A1384,'User Data'!$A:$G,7,FALSE))</f>
        <v/>
      </c>
      <c r="G1384" s="112"/>
    </row>
    <row r="1385" spans="2:7" ht="15" customHeight="1" x14ac:dyDescent="0.3">
      <c r="B1385" s="320"/>
      <c r="C1385" s="321"/>
      <c r="D1385" s="322"/>
      <c r="E1385" s="318" t="str">
        <f>IF(ISNA(VLOOKUP(A1385,'User Data'!$A:$G,7,FALSE)),"",VLOOKUP(A1385,'User Data'!$A:$G,7,FALSE))</f>
        <v/>
      </c>
      <c r="G1385" s="112"/>
    </row>
    <row r="1386" spans="2:7" ht="15" customHeight="1" x14ac:dyDescent="0.3">
      <c r="B1386" s="320"/>
      <c r="C1386" s="321"/>
      <c r="D1386" s="322"/>
      <c r="E1386" s="318" t="str">
        <f>IF(ISNA(VLOOKUP(A1386,'User Data'!$A:$G,7,FALSE)),"",VLOOKUP(A1386,'User Data'!$A:$G,7,FALSE))</f>
        <v/>
      </c>
      <c r="G1386" s="112"/>
    </row>
    <row r="1387" spans="2:7" ht="15" customHeight="1" x14ac:dyDescent="0.3">
      <c r="B1387" s="320"/>
      <c r="C1387" s="321"/>
      <c r="D1387" s="322"/>
      <c r="E1387" s="318" t="str">
        <f>IF(ISNA(VLOOKUP(A1387,'User Data'!$A:$G,7,FALSE)),"",VLOOKUP(A1387,'User Data'!$A:$G,7,FALSE))</f>
        <v/>
      </c>
      <c r="G1387" s="112"/>
    </row>
    <row r="1388" spans="2:7" ht="15" customHeight="1" x14ac:dyDescent="0.3">
      <c r="B1388" s="320"/>
      <c r="C1388" s="321"/>
      <c r="D1388" s="322"/>
      <c r="E1388" s="318" t="str">
        <f>IF(ISNA(VLOOKUP(A1388,'User Data'!$A:$G,7,FALSE)),"",VLOOKUP(A1388,'User Data'!$A:$G,7,FALSE))</f>
        <v/>
      </c>
      <c r="G1388" s="112"/>
    </row>
    <row r="1389" spans="2:7" ht="15" customHeight="1" x14ac:dyDescent="0.3">
      <c r="B1389" s="320"/>
      <c r="C1389" s="321"/>
      <c r="D1389" s="322"/>
      <c r="E1389" s="318" t="str">
        <f>IF(ISNA(VLOOKUP(A1389,'User Data'!$A:$G,7,FALSE)),"",VLOOKUP(A1389,'User Data'!$A:$G,7,FALSE))</f>
        <v/>
      </c>
      <c r="G1389" s="112"/>
    </row>
    <row r="1390" spans="2:7" ht="15" customHeight="1" x14ac:dyDescent="0.3">
      <c r="B1390" s="320"/>
      <c r="C1390" s="321"/>
      <c r="D1390" s="322"/>
      <c r="E1390" s="318" t="str">
        <f>IF(ISNA(VLOOKUP(A1390,'User Data'!$A:$G,7,FALSE)),"",VLOOKUP(A1390,'User Data'!$A:$G,7,FALSE))</f>
        <v/>
      </c>
      <c r="G1390" s="112"/>
    </row>
    <row r="1391" spans="2:7" ht="15" customHeight="1" x14ac:dyDescent="0.3">
      <c r="B1391" s="320"/>
      <c r="C1391" s="321"/>
      <c r="D1391" s="322"/>
      <c r="E1391" s="318" t="str">
        <f>IF(ISNA(VLOOKUP(A1391,'User Data'!$A:$G,7,FALSE)),"",VLOOKUP(A1391,'User Data'!$A:$G,7,FALSE))</f>
        <v/>
      </c>
      <c r="G1391" s="112"/>
    </row>
    <row r="1392" spans="2:7" ht="15" customHeight="1" x14ac:dyDescent="0.3">
      <c r="B1392" s="320"/>
      <c r="C1392" s="321"/>
      <c r="D1392" s="322"/>
      <c r="E1392" s="318" t="str">
        <f>IF(ISNA(VLOOKUP(A1392,'User Data'!$A:$G,7,FALSE)),"",VLOOKUP(A1392,'User Data'!$A:$G,7,FALSE))</f>
        <v/>
      </c>
      <c r="G1392" s="112"/>
    </row>
    <row r="1393" spans="2:7" ht="15" customHeight="1" x14ac:dyDescent="0.3">
      <c r="B1393" s="320"/>
      <c r="C1393" s="321"/>
      <c r="D1393" s="322"/>
      <c r="E1393" s="318" t="str">
        <f>IF(ISNA(VLOOKUP(A1393,'User Data'!$A:$G,7,FALSE)),"",VLOOKUP(A1393,'User Data'!$A:$G,7,FALSE))</f>
        <v/>
      </c>
      <c r="G1393" s="112"/>
    </row>
    <row r="1394" spans="2:7" ht="15" customHeight="1" x14ac:dyDescent="0.3">
      <c r="B1394" s="320"/>
      <c r="C1394" s="321"/>
      <c r="D1394" s="322"/>
      <c r="E1394" s="318" t="str">
        <f>IF(ISNA(VLOOKUP(A1394,'User Data'!$A:$G,7,FALSE)),"",VLOOKUP(A1394,'User Data'!$A:$G,7,FALSE))</f>
        <v/>
      </c>
      <c r="G1394" s="112"/>
    </row>
    <row r="1395" spans="2:7" ht="15" customHeight="1" x14ac:dyDescent="0.3">
      <c r="B1395" s="320"/>
      <c r="C1395" s="321"/>
      <c r="D1395" s="322"/>
      <c r="E1395" s="318" t="str">
        <f>IF(ISNA(VLOOKUP(A1395,'User Data'!$A:$G,7,FALSE)),"",VLOOKUP(A1395,'User Data'!$A:$G,7,FALSE))</f>
        <v/>
      </c>
      <c r="G1395" s="112"/>
    </row>
    <row r="1396" spans="2:7" ht="15" customHeight="1" x14ac:dyDescent="0.3">
      <c r="B1396" s="320"/>
      <c r="C1396" s="321"/>
      <c r="D1396" s="322"/>
      <c r="E1396" s="318" t="str">
        <f>IF(ISNA(VLOOKUP(A1396,'User Data'!$A:$G,7,FALSE)),"",VLOOKUP(A1396,'User Data'!$A:$G,7,FALSE))</f>
        <v/>
      </c>
      <c r="G1396" s="112"/>
    </row>
    <row r="1397" spans="2:7" ht="15" customHeight="1" x14ac:dyDescent="0.3">
      <c r="B1397" s="320"/>
      <c r="C1397" s="321"/>
      <c r="D1397" s="322"/>
      <c r="E1397" s="318" t="str">
        <f>IF(ISNA(VLOOKUP(A1397,'User Data'!$A:$G,7,FALSE)),"",VLOOKUP(A1397,'User Data'!$A:$G,7,FALSE))</f>
        <v/>
      </c>
      <c r="G1397" s="112"/>
    </row>
    <row r="1398" spans="2:7" ht="15" customHeight="1" x14ac:dyDescent="0.3">
      <c r="B1398" s="320"/>
      <c r="C1398" s="321"/>
      <c r="D1398" s="322"/>
      <c r="E1398" s="318" t="str">
        <f>IF(ISNA(VLOOKUP(A1398,'User Data'!$A:$G,7,FALSE)),"",VLOOKUP(A1398,'User Data'!$A:$G,7,FALSE))</f>
        <v/>
      </c>
      <c r="G1398" s="112"/>
    </row>
    <row r="1399" spans="2:7" ht="15" customHeight="1" x14ac:dyDescent="0.3">
      <c r="B1399" s="320"/>
      <c r="C1399" s="321"/>
      <c r="D1399" s="322"/>
      <c r="E1399" s="318" t="str">
        <f>IF(ISNA(VLOOKUP(A1399,'User Data'!$A:$G,7,FALSE)),"",VLOOKUP(A1399,'User Data'!$A:$G,7,FALSE))</f>
        <v/>
      </c>
      <c r="G1399" s="112"/>
    </row>
    <row r="1400" spans="2:7" ht="15" customHeight="1" x14ac:dyDescent="0.3">
      <c r="B1400" s="320"/>
      <c r="C1400" s="321"/>
      <c r="D1400" s="322"/>
      <c r="E1400" s="318" t="str">
        <f>IF(ISNA(VLOOKUP(A1400,'User Data'!$A:$G,7,FALSE)),"",VLOOKUP(A1400,'User Data'!$A:$G,7,FALSE))</f>
        <v/>
      </c>
      <c r="G1400" s="112"/>
    </row>
    <row r="1401" spans="2:7" ht="15" customHeight="1" x14ac:dyDescent="0.3">
      <c r="B1401" s="320"/>
      <c r="C1401" s="321"/>
      <c r="D1401" s="322"/>
      <c r="E1401" s="318" t="str">
        <f>IF(ISNA(VLOOKUP(A1401,'User Data'!$A:$G,7,FALSE)),"",VLOOKUP(A1401,'User Data'!$A:$G,7,FALSE))</f>
        <v/>
      </c>
      <c r="G1401" s="112"/>
    </row>
    <row r="1402" spans="2:7" ht="15" customHeight="1" x14ac:dyDescent="0.3">
      <c r="B1402" s="320"/>
      <c r="C1402" s="321"/>
      <c r="D1402" s="322"/>
      <c r="E1402" s="318" t="str">
        <f>IF(ISNA(VLOOKUP(A1402,'User Data'!$A:$G,7,FALSE)),"",VLOOKUP(A1402,'User Data'!$A:$G,7,FALSE))</f>
        <v/>
      </c>
      <c r="G1402" s="112"/>
    </row>
    <row r="1403" spans="2:7" ht="15" customHeight="1" x14ac:dyDescent="0.3">
      <c r="B1403" s="320"/>
      <c r="C1403" s="321"/>
      <c r="D1403" s="322"/>
      <c r="E1403" s="318" t="str">
        <f>IF(ISNA(VLOOKUP(A1403,'User Data'!$A:$G,7,FALSE)),"",VLOOKUP(A1403,'User Data'!$A:$G,7,FALSE))</f>
        <v/>
      </c>
      <c r="G1403" s="112"/>
    </row>
    <row r="1404" spans="2:7" ht="15" customHeight="1" x14ac:dyDescent="0.3">
      <c r="B1404" s="320"/>
      <c r="C1404" s="321"/>
      <c r="D1404" s="322"/>
      <c r="E1404" s="318" t="str">
        <f>IF(ISNA(VLOOKUP(A1404,'User Data'!$A:$G,7,FALSE)),"",VLOOKUP(A1404,'User Data'!$A:$G,7,FALSE))</f>
        <v/>
      </c>
      <c r="G1404" s="112"/>
    </row>
    <row r="1405" spans="2:7" ht="15" customHeight="1" x14ac:dyDescent="0.3">
      <c r="B1405" s="320"/>
      <c r="C1405" s="321"/>
      <c r="D1405" s="322"/>
      <c r="E1405" s="318" t="str">
        <f>IF(ISNA(VLOOKUP(A1405,'User Data'!$A:$G,7,FALSE)),"",VLOOKUP(A1405,'User Data'!$A:$G,7,FALSE))</f>
        <v/>
      </c>
      <c r="G1405" s="112"/>
    </row>
    <row r="1406" spans="2:7" ht="15" customHeight="1" x14ac:dyDescent="0.3">
      <c r="B1406" s="320"/>
      <c r="C1406" s="321"/>
      <c r="D1406" s="322"/>
      <c r="E1406" s="318" t="str">
        <f>IF(ISNA(VLOOKUP(A1406,'User Data'!$A:$G,7,FALSE)),"",VLOOKUP(A1406,'User Data'!$A:$G,7,FALSE))</f>
        <v/>
      </c>
      <c r="G1406" s="112"/>
    </row>
    <row r="1407" spans="2:7" ht="15" customHeight="1" x14ac:dyDescent="0.3">
      <c r="B1407" s="320"/>
      <c r="C1407" s="321"/>
      <c r="D1407" s="322"/>
      <c r="E1407" s="318" t="str">
        <f>IF(ISNA(VLOOKUP(A1407,'User Data'!$A:$G,7,FALSE)),"",VLOOKUP(A1407,'User Data'!$A:$G,7,FALSE))</f>
        <v/>
      </c>
      <c r="G1407" s="112"/>
    </row>
    <row r="1408" spans="2:7" ht="15" customHeight="1" x14ac:dyDescent="0.3">
      <c r="B1408" s="320"/>
      <c r="C1408" s="321"/>
      <c r="D1408" s="322"/>
      <c r="E1408" s="318" t="str">
        <f>IF(ISNA(VLOOKUP(A1408,'User Data'!$A:$G,7,FALSE)),"",VLOOKUP(A1408,'User Data'!$A:$G,7,FALSE))</f>
        <v/>
      </c>
      <c r="G1408" s="112"/>
    </row>
    <row r="1409" spans="2:7" ht="15" customHeight="1" x14ac:dyDescent="0.3">
      <c r="B1409" s="320"/>
      <c r="C1409" s="321"/>
      <c r="D1409" s="322"/>
      <c r="E1409" s="318" t="str">
        <f>IF(ISNA(VLOOKUP(A1409,'User Data'!$A:$G,7,FALSE)),"",VLOOKUP(A1409,'User Data'!$A:$G,7,FALSE))</f>
        <v/>
      </c>
      <c r="G1409" s="112"/>
    </row>
    <row r="1410" spans="2:7" ht="15" customHeight="1" x14ac:dyDescent="0.3">
      <c r="B1410" s="320"/>
      <c r="C1410" s="321"/>
      <c r="D1410" s="322"/>
      <c r="E1410" s="318" t="str">
        <f>IF(ISNA(VLOOKUP(A1410,'User Data'!$A:$G,7,FALSE)),"",VLOOKUP(A1410,'User Data'!$A:$G,7,FALSE))</f>
        <v/>
      </c>
      <c r="G1410" s="112"/>
    </row>
    <row r="1411" spans="2:7" ht="15" customHeight="1" x14ac:dyDescent="0.3">
      <c r="B1411" s="320"/>
      <c r="C1411" s="321"/>
      <c r="D1411" s="322"/>
      <c r="E1411" s="318" t="str">
        <f>IF(ISNA(VLOOKUP(A1411,'User Data'!$A:$G,7,FALSE)),"",VLOOKUP(A1411,'User Data'!$A:$G,7,FALSE))</f>
        <v/>
      </c>
      <c r="G1411" s="112"/>
    </row>
    <row r="1412" spans="2:7" ht="15" customHeight="1" x14ac:dyDescent="0.3">
      <c r="B1412" s="320"/>
      <c r="C1412" s="321"/>
      <c r="D1412" s="322"/>
      <c r="E1412" s="318" t="str">
        <f>IF(ISNA(VLOOKUP(A1412,'User Data'!$A:$G,7,FALSE)),"",VLOOKUP(A1412,'User Data'!$A:$G,7,FALSE))</f>
        <v/>
      </c>
      <c r="G1412" s="112"/>
    </row>
    <row r="1413" spans="2:7" ht="15" customHeight="1" x14ac:dyDescent="0.3">
      <c r="B1413" s="320"/>
      <c r="C1413" s="321"/>
      <c r="D1413" s="322"/>
      <c r="E1413" s="318" t="str">
        <f>IF(ISNA(VLOOKUP(A1413,'User Data'!$A:$G,7,FALSE)),"",VLOOKUP(A1413,'User Data'!$A:$G,7,FALSE))</f>
        <v/>
      </c>
      <c r="G1413" s="112"/>
    </row>
    <row r="1414" spans="2:7" ht="15" customHeight="1" x14ac:dyDescent="0.3">
      <c r="B1414" s="320"/>
      <c r="C1414" s="321"/>
      <c r="D1414" s="322"/>
      <c r="E1414" s="318" t="str">
        <f>IF(ISNA(VLOOKUP(A1414,'User Data'!$A:$G,7,FALSE)),"",VLOOKUP(A1414,'User Data'!$A:$G,7,FALSE))</f>
        <v/>
      </c>
      <c r="G1414" s="112"/>
    </row>
    <row r="1415" spans="2:7" ht="15" customHeight="1" x14ac:dyDescent="0.3">
      <c r="B1415" s="320"/>
      <c r="C1415" s="321"/>
      <c r="D1415" s="322"/>
      <c r="E1415" s="318" t="str">
        <f>IF(ISNA(VLOOKUP(A1415,'User Data'!$A:$G,7,FALSE)),"",VLOOKUP(A1415,'User Data'!$A:$G,7,FALSE))</f>
        <v/>
      </c>
      <c r="G1415" s="112"/>
    </row>
    <row r="1416" spans="2:7" ht="15" customHeight="1" x14ac:dyDescent="0.3">
      <c r="B1416" s="320"/>
      <c r="C1416" s="321"/>
      <c r="D1416" s="322"/>
      <c r="E1416" s="318" t="str">
        <f>IF(ISNA(VLOOKUP(A1416,'User Data'!$A:$G,7,FALSE)),"",VLOOKUP(A1416,'User Data'!$A:$G,7,FALSE))</f>
        <v/>
      </c>
      <c r="G1416" s="112"/>
    </row>
    <row r="1417" spans="2:7" ht="15" customHeight="1" x14ac:dyDescent="0.3">
      <c r="B1417" s="320"/>
      <c r="C1417" s="321"/>
      <c r="D1417" s="322"/>
      <c r="E1417" s="318" t="str">
        <f>IF(ISNA(VLOOKUP(A1417,'User Data'!$A:$G,7,FALSE)),"",VLOOKUP(A1417,'User Data'!$A:$G,7,FALSE))</f>
        <v/>
      </c>
      <c r="G1417" s="112"/>
    </row>
    <row r="1418" spans="2:7" ht="15" customHeight="1" x14ac:dyDescent="0.3">
      <c r="B1418" s="320"/>
      <c r="C1418" s="321"/>
      <c r="D1418" s="322"/>
      <c r="E1418" s="318" t="str">
        <f>IF(ISNA(VLOOKUP(A1418,'User Data'!$A:$G,7,FALSE)),"",VLOOKUP(A1418,'User Data'!$A:$G,7,FALSE))</f>
        <v/>
      </c>
      <c r="G1418" s="112"/>
    </row>
    <row r="1419" spans="2:7" ht="15" customHeight="1" x14ac:dyDescent="0.3">
      <c r="B1419" s="320"/>
      <c r="C1419" s="321"/>
      <c r="D1419" s="322"/>
      <c r="E1419" s="318" t="str">
        <f>IF(ISNA(VLOOKUP(A1419,'User Data'!$A:$G,7,FALSE)),"",VLOOKUP(A1419,'User Data'!$A:$G,7,FALSE))</f>
        <v/>
      </c>
      <c r="G1419" s="112"/>
    </row>
    <row r="1420" spans="2:7" ht="15" customHeight="1" x14ac:dyDescent="0.3">
      <c r="B1420" s="320"/>
      <c r="C1420" s="321"/>
      <c r="D1420" s="322"/>
      <c r="E1420" s="318" t="str">
        <f>IF(ISNA(VLOOKUP(A1420,'User Data'!$A:$G,7,FALSE)),"",VLOOKUP(A1420,'User Data'!$A:$G,7,FALSE))</f>
        <v/>
      </c>
      <c r="G1420" s="112"/>
    </row>
    <row r="1421" spans="2:7" ht="15" customHeight="1" x14ac:dyDescent="0.3">
      <c r="B1421" s="320"/>
      <c r="C1421" s="321"/>
      <c r="D1421" s="322"/>
      <c r="E1421" s="318" t="str">
        <f>IF(ISNA(VLOOKUP(A1421,'User Data'!$A:$G,7,FALSE)),"",VLOOKUP(A1421,'User Data'!$A:$G,7,FALSE))</f>
        <v/>
      </c>
      <c r="G1421" s="112"/>
    </row>
    <row r="1422" spans="2:7" ht="15" customHeight="1" x14ac:dyDescent="0.3">
      <c r="B1422" s="320"/>
      <c r="C1422" s="321"/>
      <c r="D1422" s="322"/>
      <c r="E1422" s="318" t="str">
        <f>IF(ISNA(VLOOKUP(A1422,'User Data'!$A:$G,7,FALSE)),"",VLOOKUP(A1422,'User Data'!$A:$G,7,FALSE))</f>
        <v/>
      </c>
      <c r="G1422" s="112"/>
    </row>
    <row r="1423" spans="2:7" ht="15" customHeight="1" x14ac:dyDescent="0.3">
      <c r="B1423" s="320"/>
      <c r="C1423" s="321"/>
      <c r="D1423" s="322"/>
      <c r="E1423" s="318" t="str">
        <f>IF(ISNA(VLOOKUP(A1423,'User Data'!$A:$G,7,FALSE)),"",VLOOKUP(A1423,'User Data'!$A:$G,7,FALSE))</f>
        <v/>
      </c>
      <c r="G1423" s="112"/>
    </row>
    <row r="1424" spans="2:7" ht="15" customHeight="1" x14ac:dyDescent="0.3">
      <c r="B1424" s="320"/>
      <c r="C1424" s="321"/>
      <c r="D1424" s="322"/>
      <c r="E1424" s="318" t="str">
        <f>IF(ISNA(VLOOKUP(A1424,'User Data'!$A:$G,7,FALSE)),"",VLOOKUP(A1424,'User Data'!$A:$G,7,FALSE))</f>
        <v/>
      </c>
      <c r="G1424" s="112"/>
    </row>
    <row r="1425" spans="2:7" ht="15" customHeight="1" x14ac:dyDescent="0.3">
      <c r="B1425" s="320"/>
      <c r="C1425" s="321"/>
      <c r="D1425" s="322"/>
      <c r="E1425" s="318" t="str">
        <f>IF(ISNA(VLOOKUP(A1425,'User Data'!$A:$G,7,FALSE)),"",VLOOKUP(A1425,'User Data'!$A:$G,7,FALSE))</f>
        <v/>
      </c>
      <c r="G1425" s="112"/>
    </row>
    <row r="1426" spans="2:7" ht="15" customHeight="1" x14ac:dyDescent="0.3">
      <c r="B1426" s="320"/>
      <c r="C1426" s="321"/>
      <c r="D1426" s="322"/>
      <c r="E1426" s="318" t="str">
        <f>IF(ISNA(VLOOKUP(A1426,'User Data'!$A:$G,7,FALSE)),"",VLOOKUP(A1426,'User Data'!$A:$G,7,FALSE))</f>
        <v/>
      </c>
      <c r="G1426" s="112"/>
    </row>
    <row r="1427" spans="2:7" ht="15" customHeight="1" x14ac:dyDescent="0.3">
      <c r="B1427" s="320"/>
      <c r="C1427" s="321"/>
      <c r="D1427" s="322"/>
      <c r="E1427" s="318" t="str">
        <f>IF(ISNA(VLOOKUP(A1427,'User Data'!$A:$G,7,FALSE)),"",VLOOKUP(A1427,'User Data'!$A:$G,7,FALSE))</f>
        <v/>
      </c>
      <c r="G1427" s="112"/>
    </row>
    <row r="1428" spans="2:7" ht="15" customHeight="1" x14ac:dyDescent="0.3">
      <c r="B1428" s="320"/>
      <c r="C1428" s="321"/>
      <c r="D1428" s="322"/>
      <c r="E1428" s="318" t="str">
        <f>IF(ISNA(VLOOKUP(A1428,'User Data'!$A:$G,7,FALSE)),"",VLOOKUP(A1428,'User Data'!$A:$G,7,FALSE))</f>
        <v/>
      </c>
      <c r="G1428" s="112"/>
    </row>
    <row r="1429" spans="2:7" ht="15" customHeight="1" x14ac:dyDescent="0.3">
      <c r="B1429" s="320"/>
      <c r="C1429" s="321"/>
      <c r="D1429" s="322"/>
      <c r="E1429" s="318" t="str">
        <f>IF(ISNA(VLOOKUP(A1429,'User Data'!$A:$G,7,FALSE)),"",VLOOKUP(A1429,'User Data'!$A:$G,7,FALSE))</f>
        <v/>
      </c>
      <c r="G1429" s="112"/>
    </row>
    <row r="1430" spans="2:7" ht="15" customHeight="1" x14ac:dyDescent="0.3">
      <c r="B1430" s="320"/>
      <c r="C1430" s="321"/>
      <c r="D1430" s="322"/>
      <c r="E1430" s="318" t="str">
        <f>IF(ISNA(VLOOKUP(A1430,'User Data'!$A:$G,7,FALSE)),"",VLOOKUP(A1430,'User Data'!$A:$G,7,FALSE))</f>
        <v/>
      </c>
      <c r="G1430" s="112"/>
    </row>
    <row r="1431" spans="2:7" ht="15" customHeight="1" x14ac:dyDescent="0.3">
      <c r="B1431" s="320"/>
      <c r="C1431" s="321"/>
      <c r="D1431" s="322"/>
      <c r="E1431" s="318" t="str">
        <f>IF(ISNA(VLOOKUP(A1431,'User Data'!$A:$G,7,FALSE)),"",VLOOKUP(A1431,'User Data'!$A:$G,7,FALSE))</f>
        <v/>
      </c>
      <c r="G1431" s="112"/>
    </row>
    <row r="1432" spans="2:7" ht="15" customHeight="1" x14ac:dyDescent="0.3">
      <c r="B1432" s="320"/>
      <c r="C1432" s="321"/>
      <c r="D1432" s="322"/>
      <c r="E1432" s="318" t="str">
        <f>IF(ISNA(VLOOKUP(A1432,'User Data'!$A:$G,7,FALSE)),"",VLOOKUP(A1432,'User Data'!$A:$G,7,FALSE))</f>
        <v/>
      </c>
      <c r="G1432" s="112"/>
    </row>
    <row r="1433" spans="2:7" ht="15" customHeight="1" x14ac:dyDescent="0.3">
      <c r="B1433" s="320"/>
      <c r="C1433" s="321"/>
      <c r="D1433" s="322"/>
      <c r="E1433" s="318" t="str">
        <f>IF(ISNA(VLOOKUP(A1433,'User Data'!$A:$G,7,FALSE)),"",VLOOKUP(A1433,'User Data'!$A:$G,7,FALSE))</f>
        <v/>
      </c>
      <c r="G1433" s="112"/>
    </row>
    <row r="1434" spans="2:7" ht="15" customHeight="1" x14ac:dyDescent="0.3">
      <c r="B1434" s="320"/>
      <c r="C1434" s="321"/>
      <c r="D1434" s="322"/>
      <c r="E1434" s="318" t="str">
        <f>IF(ISNA(VLOOKUP(A1434,'User Data'!$A:$G,7,FALSE)),"",VLOOKUP(A1434,'User Data'!$A:$G,7,FALSE))</f>
        <v/>
      </c>
      <c r="G1434" s="112"/>
    </row>
    <row r="1435" spans="2:7" ht="15" customHeight="1" x14ac:dyDescent="0.3">
      <c r="B1435" s="320"/>
      <c r="C1435" s="321"/>
      <c r="D1435" s="322"/>
      <c r="E1435" s="318" t="str">
        <f>IF(ISNA(VLOOKUP(A1435,'User Data'!$A:$G,7,FALSE)),"",VLOOKUP(A1435,'User Data'!$A:$G,7,FALSE))</f>
        <v/>
      </c>
      <c r="G1435" s="112"/>
    </row>
    <row r="1436" spans="2:7" ht="15" customHeight="1" x14ac:dyDescent="0.3">
      <c r="B1436" s="320"/>
      <c r="C1436" s="321"/>
      <c r="D1436" s="322"/>
      <c r="E1436" s="318" t="str">
        <f>IF(ISNA(VLOOKUP(A1436,'User Data'!$A:$G,7,FALSE)),"",VLOOKUP(A1436,'User Data'!$A:$G,7,FALSE))</f>
        <v/>
      </c>
      <c r="G1436" s="112"/>
    </row>
    <row r="1437" spans="2:7" ht="15" customHeight="1" x14ac:dyDescent="0.3">
      <c r="B1437" s="320"/>
      <c r="C1437" s="321"/>
      <c r="D1437" s="322"/>
      <c r="E1437" s="318" t="str">
        <f>IF(ISNA(VLOOKUP(A1437,'User Data'!$A:$G,7,FALSE)),"",VLOOKUP(A1437,'User Data'!$A:$G,7,FALSE))</f>
        <v/>
      </c>
      <c r="G1437" s="112"/>
    </row>
    <row r="1438" spans="2:7" ht="15" customHeight="1" x14ac:dyDescent="0.3">
      <c r="B1438" s="320"/>
      <c r="C1438" s="321"/>
      <c r="D1438" s="322"/>
      <c r="E1438" s="318" t="str">
        <f>IF(ISNA(VLOOKUP(A1438,'User Data'!$A:$G,7,FALSE)),"",VLOOKUP(A1438,'User Data'!$A:$G,7,FALSE))</f>
        <v/>
      </c>
      <c r="G1438" s="112"/>
    </row>
    <row r="1439" spans="2:7" ht="15" customHeight="1" x14ac:dyDescent="0.3">
      <c r="B1439" s="320"/>
      <c r="C1439" s="321"/>
      <c r="D1439" s="322"/>
      <c r="E1439" s="318" t="str">
        <f>IF(ISNA(VLOOKUP(A1439,'User Data'!$A:$G,7,FALSE)),"",VLOOKUP(A1439,'User Data'!$A:$G,7,FALSE))</f>
        <v/>
      </c>
      <c r="G1439" s="112"/>
    </row>
    <row r="1440" spans="2:7" ht="15" customHeight="1" x14ac:dyDescent="0.3">
      <c r="B1440" s="320"/>
      <c r="C1440" s="321"/>
      <c r="D1440" s="322"/>
      <c r="E1440" s="318" t="str">
        <f>IF(ISNA(VLOOKUP(A1440,'User Data'!$A:$G,7,FALSE)),"",VLOOKUP(A1440,'User Data'!$A:$G,7,FALSE))</f>
        <v/>
      </c>
      <c r="G1440" s="112"/>
    </row>
    <row r="1441" spans="2:7" ht="15" customHeight="1" x14ac:dyDescent="0.3">
      <c r="B1441" s="320"/>
      <c r="C1441" s="321"/>
      <c r="D1441" s="322"/>
      <c r="E1441" s="318" t="str">
        <f>IF(ISNA(VLOOKUP(A1441,'User Data'!$A:$G,7,FALSE)),"",VLOOKUP(A1441,'User Data'!$A:$G,7,FALSE))</f>
        <v/>
      </c>
      <c r="G1441" s="112"/>
    </row>
    <row r="1442" spans="2:7" ht="15" customHeight="1" x14ac:dyDescent="0.3">
      <c r="B1442" s="320"/>
      <c r="C1442" s="321"/>
      <c r="D1442" s="322"/>
      <c r="E1442" s="318" t="str">
        <f>IF(ISNA(VLOOKUP(A1442,'User Data'!$A:$G,7,FALSE)),"",VLOOKUP(A1442,'User Data'!$A:$G,7,FALSE))</f>
        <v/>
      </c>
      <c r="G1442" s="112"/>
    </row>
    <row r="1443" spans="2:7" ht="15" customHeight="1" x14ac:dyDescent="0.3">
      <c r="B1443" s="320"/>
      <c r="C1443" s="321"/>
      <c r="D1443" s="322"/>
      <c r="E1443" s="318" t="str">
        <f>IF(ISNA(VLOOKUP(A1443,'User Data'!$A:$G,7,FALSE)),"",VLOOKUP(A1443,'User Data'!$A:$G,7,FALSE))</f>
        <v/>
      </c>
      <c r="G1443" s="112"/>
    </row>
    <row r="1444" spans="2:7" ht="15" customHeight="1" x14ac:dyDescent="0.3">
      <c r="B1444" s="320"/>
      <c r="C1444" s="321"/>
      <c r="D1444" s="322"/>
      <c r="E1444" s="318" t="str">
        <f>IF(ISNA(VLOOKUP(A1444,'User Data'!$A:$G,7,FALSE)),"",VLOOKUP(A1444,'User Data'!$A:$G,7,FALSE))</f>
        <v/>
      </c>
      <c r="G1444" s="112"/>
    </row>
    <row r="1445" spans="2:7" ht="15" customHeight="1" x14ac:dyDescent="0.3">
      <c r="B1445" s="320"/>
      <c r="C1445" s="321"/>
      <c r="D1445" s="322"/>
      <c r="E1445" s="318" t="str">
        <f>IF(ISNA(VLOOKUP(A1445,'User Data'!$A:$G,7,FALSE)),"",VLOOKUP(A1445,'User Data'!$A:$G,7,FALSE))</f>
        <v/>
      </c>
      <c r="G1445" s="112"/>
    </row>
    <row r="1446" spans="2:7" ht="15" customHeight="1" x14ac:dyDescent="0.3">
      <c r="B1446" s="320"/>
      <c r="C1446" s="321"/>
      <c r="D1446" s="322"/>
      <c r="E1446" s="318" t="str">
        <f>IF(ISNA(VLOOKUP(A1446,'User Data'!$A:$G,7,FALSE)),"",VLOOKUP(A1446,'User Data'!$A:$G,7,FALSE))</f>
        <v/>
      </c>
      <c r="G1446" s="112"/>
    </row>
    <row r="1447" spans="2:7" ht="15" customHeight="1" x14ac:dyDescent="0.3">
      <c r="B1447" s="320"/>
      <c r="C1447" s="321"/>
      <c r="D1447" s="322"/>
      <c r="E1447" s="318" t="str">
        <f>IF(ISNA(VLOOKUP(A1447,'User Data'!$A:$G,7,FALSE)),"",VLOOKUP(A1447,'User Data'!$A:$G,7,FALSE))</f>
        <v/>
      </c>
      <c r="G1447" s="112"/>
    </row>
    <row r="1448" spans="2:7" ht="15" customHeight="1" x14ac:dyDescent="0.3">
      <c r="B1448" s="320"/>
      <c r="C1448" s="321"/>
      <c r="D1448" s="322"/>
      <c r="E1448" s="318" t="str">
        <f>IF(ISNA(VLOOKUP(A1448,'User Data'!$A:$G,7,FALSE)),"",VLOOKUP(A1448,'User Data'!$A:$G,7,FALSE))</f>
        <v/>
      </c>
      <c r="G1448" s="112"/>
    </row>
    <row r="1449" spans="2:7" ht="15" customHeight="1" x14ac:dyDescent="0.3">
      <c r="B1449" s="320"/>
      <c r="C1449" s="321"/>
      <c r="D1449" s="322"/>
      <c r="E1449" s="318" t="str">
        <f>IF(ISNA(VLOOKUP(A1449,'User Data'!$A:$G,7,FALSE)),"",VLOOKUP(A1449,'User Data'!$A:$G,7,FALSE))</f>
        <v/>
      </c>
      <c r="G1449" s="112"/>
    </row>
    <row r="1450" spans="2:7" ht="15" customHeight="1" x14ac:dyDescent="0.3">
      <c r="B1450" s="320"/>
      <c r="C1450" s="321"/>
      <c r="D1450" s="322"/>
      <c r="E1450" s="318" t="str">
        <f>IF(ISNA(VLOOKUP(A1450,'User Data'!$A:$G,7,FALSE)),"",VLOOKUP(A1450,'User Data'!$A:$G,7,FALSE))</f>
        <v/>
      </c>
      <c r="G1450" s="112"/>
    </row>
    <row r="1451" spans="2:7" ht="15" customHeight="1" x14ac:dyDescent="0.3">
      <c r="B1451" s="320"/>
      <c r="C1451" s="321"/>
      <c r="D1451" s="322"/>
      <c r="E1451" s="318" t="str">
        <f>IF(ISNA(VLOOKUP(A1451,'User Data'!$A:$G,7,FALSE)),"",VLOOKUP(A1451,'User Data'!$A:$G,7,FALSE))</f>
        <v/>
      </c>
      <c r="G1451" s="112"/>
    </row>
    <row r="1452" spans="2:7" ht="15" customHeight="1" x14ac:dyDescent="0.3">
      <c r="B1452" s="320"/>
      <c r="C1452" s="321"/>
      <c r="D1452" s="322"/>
      <c r="E1452" s="318" t="str">
        <f>IF(ISNA(VLOOKUP(A1452,'User Data'!$A:$G,7,FALSE)),"",VLOOKUP(A1452,'User Data'!$A:$G,7,FALSE))</f>
        <v/>
      </c>
      <c r="G1452" s="112"/>
    </row>
    <row r="1453" spans="2:7" ht="15" customHeight="1" x14ac:dyDescent="0.3">
      <c r="B1453" s="320"/>
      <c r="C1453" s="321"/>
      <c r="D1453" s="322"/>
      <c r="E1453" s="318" t="str">
        <f>IF(ISNA(VLOOKUP(A1453,'User Data'!$A:$G,7,FALSE)),"",VLOOKUP(A1453,'User Data'!$A:$G,7,FALSE))</f>
        <v/>
      </c>
      <c r="G1453" s="112"/>
    </row>
    <row r="1454" spans="2:7" ht="15" customHeight="1" x14ac:dyDescent="0.3">
      <c r="B1454" s="320"/>
      <c r="C1454" s="321"/>
      <c r="D1454" s="322"/>
      <c r="E1454" s="318" t="str">
        <f>IF(ISNA(VLOOKUP(A1454,'User Data'!$A:$G,7,FALSE)),"",VLOOKUP(A1454,'User Data'!$A:$G,7,FALSE))</f>
        <v/>
      </c>
      <c r="G1454" s="112"/>
    </row>
    <row r="1455" spans="2:7" ht="15" customHeight="1" x14ac:dyDescent="0.3">
      <c r="B1455" s="320"/>
      <c r="C1455" s="321"/>
      <c r="D1455" s="322"/>
      <c r="E1455" s="318" t="str">
        <f>IF(ISNA(VLOOKUP(A1455,'User Data'!$A:$G,7,FALSE)),"",VLOOKUP(A1455,'User Data'!$A:$G,7,FALSE))</f>
        <v/>
      </c>
      <c r="G1455" s="112"/>
    </row>
    <row r="1456" spans="2:7" ht="15" customHeight="1" x14ac:dyDescent="0.3">
      <c r="B1456" s="320"/>
      <c r="C1456" s="321"/>
      <c r="D1456" s="322"/>
      <c r="E1456" s="318" t="str">
        <f>IF(ISNA(VLOOKUP(A1456,'User Data'!$A:$G,7,FALSE)),"",VLOOKUP(A1456,'User Data'!$A:$G,7,FALSE))</f>
        <v/>
      </c>
      <c r="G1456" s="112"/>
    </row>
    <row r="1457" spans="2:7" ht="15" customHeight="1" x14ac:dyDescent="0.3">
      <c r="B1457" s="320"/>
      <c r="C1457" s="321"/>
      <c r="D1457" s="322"/>
      <c r="E1457" s="318" t="str">
        <f>IF(ISNA(VLOOKUP(A1457,'User Data'!$A:$G,7,FALSE)),"",VLOOKUP(A1457,'User Data'!$A:$G,7,FALSE))</f>
        <v/>
      </c>
      <c r="G1457" s="112"/>
    </row>
    <row r="1458" spans="2:7" ht="15" customHeight="1" x14ac:dyDescent="0.3">
      <c r="B1458" s="320"/>
      <c r="C1458" s="321"/>
      <c r="D1458" s="322"/>
      <c r="E1458" s="318" t="str">
        <f>IF(ISNA(VLOOKUP(A1458,'User Data'!$A:$G,7,FALSE)),"",VLOOKUP(A1458,'User Data'!$A:$G,7,FALSE))</f>
        <v/>
      </c>
      <c r="G1458" s="112"/>
    </row>
    <row r="1459" spans="2:7" ht="15" customHeight="1" x14ac:dyDescent="0.3">
      <c r="B1459" s="320"/>
      <c r="C1459" s="321"/>
      <c r="D1459" s="322"/>
      <c r="E1459" s="318" t="str">
        <f>IF(ISNA(VLOOKUP(A1459,'User Data'!$A:$G,7,FALSE)),"",VLOOKUP(A1459,'User Data'!$A:$G,7,FALSE))</f>
        <v/>
      </c>
      <c r="G1459" s="112"/>
    </row>
    <row r="1460" spans="2:7" ht="15" customHeight="1" x14ac:dyDescent="0.3">
      <c r="B1460" s="320"/>
      <c r="C1460" s="321"/>
      <c r="D1460" s="322"/>
      <c r="E1460" s="318" t="str">
        <f>IF(ISNA(VLOOKUP(A1460,'User Data'!$A:$G,7,FALSE)),"",VLOOKUP(A1460,'User Data'!$A:$G,7,FALSE))</f>
        <v/>
      </c>
      <c r="G1460" s="112"/>
    </row>
    <row r="1461" spans="2:7" ht="15" customHeight="1" x14ac:dyDescent="0.3">
      <c r="B1461" s="320"/>
      <c r="C1461" s="321"/>
      <c r="D1461" s="322"/>
      <c r="E1461" s="318" t="str">
        <f>IF(ISNA(VLOOKUP(A1461,'User Data'!$A:$G,7,FALSE)),"",VLOOKUP(A1461,'User Data'!$A:$G,7,FALSE))</f>
        <v/>
      </c>
      <c r="G1461" s="112"/>
    </row>
    <row r="1462" spans="2:7" ht="15" customHeight="1" x14ac:dyDescent="0.3">
      <c r="B1462" s="320"/>
      <c r="C1462" s="321"/>
      <c r="D1462" s="322"/>
      <c r="E1462" s="318" t="str">
        <f>IF(ISNA(VLOOKUP(A1462,'User Data'!$A:$G,7,FALSE)),"",VLOOKUP(A1462,'User Data'!$A:$G,7,FALSE))</f>
        <v/>
      </c>
      <c r="G1462" s="112"/>
    </row>
    <row r="1463" spans="2:7" ht="15" customHeight="1" x14ac:dyDescent="0.3">
      <c r="B1463" s="320"/>
      <c r="C1463" s="321"/>
      <c r="D1463" s="322"/>
      <c r="E1463" s="318" t="str">
        <f>IF(ISNA(VLOOKUP(A1463,'User Data'!$A:$G,7,FALSE)),"",VLOOKUP(A1463,'User Data'!$A:$G,7,FALSE))</f>
        <v/>
      </c>
      <c r="G1463" s="112"/>
    </row>
    <row r="1464" spans="2:7" ht="15" customHeight="1" x14ac:dyDescent="0.3">
      <c r="B1464" s="320"/>
      <c r="C1464" s="321"/>
      <c r="D1464" s="322"/>
      <c r="E1464" s="318" t="str">
        <f>IF(ISNA(VLOOKUP(A1464,'User Data'!$A:$G,7,FALSE)),"",VLOOKUP(A1464,'User Data'!$A:$G,7,FALSE))</f>
        <v/>
      </c>
      <c r="G1464" s="112"/>
    </row>
    <row r="1465" spans="2:7" ht="15" customHeight="1" x14ac:dyDescent="0.3">
      <c r="B1465" s="320"/>
      <c r="C1465" s="321"/>
      <c r="D1465" s="322"/>
      <c r="E1465" s="318" t="str">
        <f>IF(ISNA(VLOOKUP(A1465,'User Data'!$A:$G,7,FALSE)),"",VLOOKUP(A1465,'User Data'!$A:$G,7,FALSE))</f>
        <v/>
      </c>
      <c r="G1465" s="112"/>
    </row>
    <row r="1466" spans="2:7" ht="15" customHeight="1" x14ac:dyDescent="0.3">
      <c r="B1466" s="320"/>
      <c r="C1466" s="321"/>
      <c r="D1466" s="322"/>
      <c r="E1466" s="318" t="str">
        <f>IF(ISNA(VLOOKUP(A1466,'User Data'!$A:$G,7,FALSE)),"",VLOOKUP(A1466,'User Data'!$A:$G,7,FALSE))</f>
        <v/>
      </c>
      <c r="G1466" s="112"/>
    </row>
    <row r="1467" spans="2:7" ht="15" customHeight="1" x14ac:dyDescent="0.3">
      <c r="B1467" s="320"/>
      <c r="C1467" s="321"/>
      <c r="D1467" s="322"/>
      <c r="E1467" s="318" t="str">
        <f>IF(ISNA(VLOOKUP(A1467,'User Data'!$A:$G,7,FALSE)),"",VLOOKUP(A1467,'User Data'!$A:$G,7,FALSE))</f>
        <v/>
      </c>
      <c r="G1467" s="112"/>
    </row>
    <row r="1468" spans="2:7" ht="15" customHeight="1" x14ac:dyDescent="0.3">
      <c r="B1468" s="320"/>
      <c r="C1468" s="321"/>
      <c r="D1468" s="322"/>
      <c r="E1468" s="318" t="str">
        <f>IF(ISNA(VLOOKUP(A1468,'User Data'!$A:$G,7,FALSE)),"",VLOOKUP(A1468,'User Data'!$A:$G,7,FALSE))</f>
        <v/>
      </c>
      <c r="G1468" s="112"/>
    </row>
    <row r="1469" spans="2:7" ht="15" customHeight="1" x14ac:dyDescent="0.3">
      <c r="B1469" s="320"/>
      <c r="C1469" s="321"/>
      <c r="D1469" s="322"/>
      <c r="E1469" s="318" t="str">
        <f>IF(ISNA(VLOOKUP(A1469,'User Data'!$A:$G,7,FALSE)),"",VLOOKUP(A1469,'User Data'!$A:$G,7,FALSE))</f>
        <v/>
      </c>
      <c r="G1469" s="112"/>
    </row>
    <row r="1470" spans="2:7" ht="15" customHeight="1" x14ac:dyDescent="0.3">
      <c r="B1470" s="320"/>
      <c r="C1470" s="321"/>
      <c r="D1470" s="322"/>
      <c r="E1470" s="318" t="str">
        <f>IF(ISNA(VLOOKUP(A1470,'User Data'!$A:$G,7,FALSE)),"",VLOOKUP(A1470,'User Data'!$A:$G,7,FALSE))</f>
        <v/>
      </c>
      <c r="G1470" s="112"/>
    </row>
    <row r="1471" spans="2:7" ht="15" customHeight="1" x14ac:dyDescent="0.3">
      <c r="B1471" s="320"/>
      <c r="C1471" s="321"/>
      <c r="D1471" s="322"/>
      <c r="E1471" s="318" t="str">
        <f>IF(ISNA(VLOOKUP(A1471,'User Data'!$A:$G,7,FALSE)),"",VLOOKUP(A1471,'User Data'!$A:$G,7,FALSE))</f>
        <v/>
      </c>
      <c r="G1471" s="112"/>
    </row>
    <row r="1472" spans="2:7" ht="15" customHeight="1" x14ac:dyDescent="0.3">
      <c r="B1472" s="320"/>
      <c r="C1472" s="321"/>
      <c r="D1472" s="322"/>
      <c r="E1472" s="318" t="str">
        <f>IF(ISNA(VLOOKUP(A1472,'User Data'!$A:$G,7,FALSE)),"",VLOOKUP(A1472,'User Data'!$A:$G,7,FALSE))</f>
        <v/>
      </c>
      <c r="G1472" s="112"/>
    </row>
    <row r="1473" spans="2:7" ht="15" customHeight="1" x14ac:dyDescent="0.3">
      <c r="B1473" s="320"/>
      <c r="C1473" s="321"/>
      <c r="D1473" s="322"/>
      <c r="E1473" s="318" t="str">
        <f>IF(ISNA(VLOOKUP(A1473,'User Data'!$A:$G,7,FALSE)),"",VLOOKUP(A1473,'User Data'!$A:$G,7,FALSE))</f>
        <v/>
      </c>
      <c r="G1473" s="112"/>
    </row>
    <row r="1474" spans="2:7" ht="15" customHeight="1" x14ac:dyDescent="0.3">
      <c r="B1474" s="320"/>
      <c r="C1474" s="321"/>
      <c r="D1474" s="322"/>
      <c r="E1474" s="318" t="str">
        <f>IF(ISNA(VLOOKUP(A1474,'User Data'!$A:$G,7,FALSE)),"",VLOOKUP(A1474,'User Data'!$A:$G,7,FALSE))</f>
        <v/>
      </c>
      <c r="G1474" s="112"/>
    </row>
    <row r="1475" spans="2:7" ht="15" customHeight="1" x14ac:dyDescent="0.3">
      <c r="B1475" s="320"/>
      <c r="C1475" s="321"/>
      <c r="D1475" s="322"/>
      <c r="E1475" s="318" t="str">
        <f>IF(ISNA(VLOOKUP(A1475,'User Data'!$A:$G,7,FALSE)),"",VLOOKUP(A1475,'User Data'!$A:$G,7,FALSE))</f>
        <v/>
      </c>
      <c r="G1475" s="112"/>
    </row>
    <row r="1476" spans="2:7" ht="15" customHeight="1" x14ac:dyDescent="0.3">
      <c r="B1476" s="320"/>
      <c r="C1476" s="321"/>
      <c r="D1476" s="322"/>
      <c r="E1476" s="318" t="str">
        <f>IF(ISNA(VLOOKUP(A1476,'User Data'!$A:$G,7,FALSE)),"",VLOOKUP(A1476,'User Data'!$A:$G,7,FALSE))</f>
        <v/>
      </c>
      <c r="G1476" s="112"/>
    </row>
    <row r="1477" spans="2:7" ht="15" customHeight="1" x14ac:dyDescent="0.3">
      <c r="B1477" s="320"/>
      <c r="C1477" s="321"/>
      <c r="D1477" s="322"/>
      <c r="E1477" s="318" t="str">
        <f>IF(ISNA(VLOOKUP(A1477,'User Data'!$A:$G,7,FALSE)),"",VLOOKUP(A1477,'User Data'!$A:$G,7,FALSE))</f>
        <v/>
      </c>
      <c r="G1477" s="112"/>
    </row>
    <row r="1478" spans="2:7" ht="15" customHeight="1" x14ac:dyDescent="0.3">
      <c r="B1478" s="320"/>
      <c r="C1478" s="321"/>
      <c r="D1478" s="322"/>
      <c r="E1478" s="318" t="str">
        <f>IF(ISNA(VLOOKUP(A1478,'User Data'!$A:$G,7,FALSE)),"",VLOOKUP(A1478,'User Data'!$A:$G,7,FALSE))</f>
        <v/>
      </c>
      <c r="G1478" s="112"/>
    </row>
    <row r="1479" spans="2:7" ht="15" customHeight="1" x14ac:dyDescent="0.3">
      <c r="B1479" s="320"/>
      <c r="C1479" s="321"/>
      <c r="D1479" s="322"/>
      <c r="E1479" s="318" t="str">
        <f>IF(ISNA(VLOOKUP(A1479,'User Data'!$A:$G,7,FALSE)),"",VLOOKUP(A1479,'User Data'!$A:$G,7,FALSE))</f>
        <v/>
      </c>
      <c r="G1479" s="112"/>
    </row>
    <row r="1480" spans="2:7" ht="15" customHeight="1" x14ac:dyDescent="0.3">
      <c r="B1480" s="320"/>
      <c r="C1480" s="321"/>
      <c r="D1480" s="322"/>
      <c r="E1480" s="318" t="str">
        <f>IF(ISNA(VLOOKUP(A1480,'User Data'!$A:$G,7,FALSE)),"",VLOOKUP(A1480,'User Data'!$A:$G,7,FALSE))</f>
        <v/>
      </c>
      <c r="G1480" s="112"/>
    </row>
    <row r="1481" spans="2:7" ht="15" customHeight="1" x14ac:dyDescent="0.3">
      <c r="B1481" s="320"/>
      <c r="C1481" s="321"/>
      <c r="D1481" s="322"/>
      <c r="E1481" s="318" t="str">
        <f>IF(ISNA(VLOOKUP(A1481,'User Data'!$A:$G,7,FALSE)),"",VLOOKUP(A1481,'User Data'!$A:$G,7,FALSE))</f>
        <v/>
      </c>
      <c r="G1481" s="112"/>
    </row>
    <row r="1482" spans="2:7" ht="15" customHeight="1" x14ac:dyDescent="0.3">
      <c r="B1482" s="320"/>
      <c r="C1482" s="321"/>
      <c r="D1482" s="322"/>
      <c r="E1482" s="318" t="str">
        <f>IF(ISNA(VLOOKUP(A1482,'User Data'!$A:$G,7,FALSE)),"",VLOOKUP(A1482,'User Data'!$A:$G,7,FALSE))</f>
        <v/>
      </c>
      <c r="G1482" s="112"/>
    </row>
    <row r="1483" spans="2:7" ht="15" customHeight="1" x14ac:dyDescent="0.3">
      <c r="B1483" s="320"/>
      <c r="C1483" s="321"/>
      <c r="D1483" s="322"/>
      <c r="E1483" s="318" t="str">
        <f>IF(ISNA(VLOOKUP(A1483,'User Data'!$A:$G,7,FALSE)),"",VLOOKUP(A1483,'User Data'!$A:$G,7,FALSE))</f>
        <v/>
      </c>
      <c r="G1483" s="112"/>
    </row>
    <row r="1484" spans="2:7" ht="15" customHeight="1" x14ac:dyDescent="0.3">
      <c r="B1484" s="320"/>
      <c r="C1484" s="321"/>
      <c r="D1484" s="322"/>
      <c r="E1484" s="318" t="str">
        <f>IF(ISNA(VLOOKUP(A1484,'User Data'!$A:$G,7,FALSE)),"",VLOOKUP(A1484,'User Data'!$A:$G,7,FALSE))</f>
        <v/>
      </c>
      <c r="G1484" s="112"/>
    </row>
    <row r="1485" spans="2:7" ht="15" customHeight="1" x14ac:dyDescent="0.3">
      <c r="B1485" s="320"/>
      <c r="C1485" s="321"/>
      <c r="D1485" s="322"/>
      <c r="E1485" s="318" t="str">
        <f>IF(ISNA(VLOOKUP(A1485,'User Data'!$A:$G,7,FALSE)),"",VLOOKUP(A1485,'User Data'!$A:$G,7,FALSE))</f>
        <v/>
      </c>
      <c r="G1485" s="112"/>
    </row>
    <row r="1486" spans="2:7" ht="15" customHeight="1" x14ac:dyDescent="0.3">
      <c r="B1486" s="320"/>
      <c r="C1486" s="321"/>
      <c r="D1486" s="322"/>
      <c r="E1486" s="318" t="str">
        <f>IF(ISNA(VLOOKUP(A1486,'User Data'!$A:$G,7,FALSE)),"",VLOOKUP(A1486,'User Data'!$A:$G,7,FALSE))</f>
        <v/>
      </c>
      <c r="G1486" s="112"/>
    </row>
    <row r="1487" spans="2:7" ht="15" customHeight="1" x14ac:dyDescent="0.3">
      <c r="B1487" s="320"/>
      <c r="C1487" s="321"/>
      <c r="D1487" s="322"/>
      <c r="E1487" s="318" t="str">
        <f>IF(ISNA(VLOOKUP(A1487,'User Data'!$A:$G,7,FALSE)),"",VLOOKUP(A1487,'User Data'!$A:$G,7,FALSE))</f>
        <v/>
      </c>
      <c r="G1487" s="112"/>
    </row>
    <row r="1488" spans="2:7" ht="15" customHeight="1" x14ac:dyDescent="0.3">
      <c r="B1488" s="320"/>
      <c r="C1488" s="321"/>
      <c r="D1488" s="322"/>
      <c r="E1488" s="318" t="str">
        <f>IF(ISNA(VLOOKUP(A1488,'User Data'!$A:$G,7,FALSE)),"",VLOOKUP(A1488,'User Data'!$A:$G,7,FALSE))</f>
        <v/>
      </c>
      <c r="G1488" s="112"/>
    </row>
    <row r="1489" spans="2:7" ht="15" customHeight="1" x14ac:dyDescent="0.3">
      <c r="B1489" s="320"/>
      <c r="C1489" s="321"/>
      <c r="D1489" s="322"/>
      <c r="E1489" s="318" t="str">
        <f>IF(ISNA(VLOOKUP(A1489,'User Data'!$A:$G,7,FALSE)),"",VLOOKUP(A1489,'User Data'!$A:$G,7,FALSE))</f>
        <v/>
      </c>
      <c r="G1489" s="112"/>
    </row>
    <row r="1490" spans="2:7" ht="15" customHeight="1" x14ac:dyDescent="0.3">
      <c r="B1490" s="320"/>
      <c r="C1490" s="321"/>
      <c r="D1490" s="322"/>
      <c r="E1490" s="318" t="str">
        <f>IF(ISNA(VLOOKUP(A1490,'User Data'!$A:$G,7,FALSE)),"",VLOOKUP(A1490,'User Data'!$A:$G,7,FALSE))</f>
        <v/>
      </c>
      <c r="G1490" s="112"/>
    </row>
    <row r="1491" spans="2:7" ht="15" customHeight="1" x14ac:dyDescent="0.3">
      <c r="B1491" s="320"/>
      <c r="C1491" s="321"/>
      <c r="D1491" s="322"/>
      <c r="E1491" s="318" t="str">
        <f>IF(ISNA(VLOOKUP(A1491,'User Data'!$A:$G,7,FALSE)),"",VLOOKUP(A1491,'User Data'!$A:$G,7,FALSE))</f>
        <v/>
      </c>
      <c r="G1491" s="112"/>
    </row>
    <row r="1492" spans="2:7" ht="15" customHeight="1" x14ac:dyDescent="0.3">
      <c r="B1492" s="320"/>
      <c r="C1492" s="321"/>
      <c r="D1492" s="322"/>
      <c r="E1492" s="318" t="str">
        <f>IF(ISNA(VLOOKUP(A1492,'User Data'!$A:$G,7,FALSE)),"",VLOOKUP(A1492,'User Data'!$A:$G,7,FALSE))</f>
        <v/>
      </c>
      <c r="G1492" s="112"/>
    </row>
    <row r="1493" spans="2:7" ht="15" customHeight="1" x14ac:dyDescent="0.3">
      <c r="B1493" s="320"/>
      <c r="C1493" s="321"/>
      <c r="D1493" s="322"/>
      <c r="E1493" s="318" t="str">
        <f>IF(ISNA(VLOOKUP(A1493,'User Data'!$A:$G,7,FALSE)),"",VLOOKUP(A1493,'User Data'!$A:$G,7,FALSE))</f>
        <v/>
      </c>
      <c r="G1493" s="112"/>
    </row>
    <row r="1494" spans="2:7" ht="15" customHeight="1" x14ac:dyDescent="0.3">
      <c r="B1494" s="320"/>
      <c r="C1494" s="321"/>
      <c r="D1494" s="322"/>
      <c r="E1494" s="318" t="str">
        <f>IF(ISNA(VLOOKUP(A1494,'User Data'!$A:$G,7,FALSE)),"",VLOOKUP(A1494,'User Data'!$A:$G,7,FALSE))</f>
        <v/>
      </c>
      <c r="G1494" s="112"/>
    </row>
    <row r="1495" spans="2:7" ht="15" customHeight="1" x14ac:dyDescent="0.3">
      <c r="B1495" s="320"/>
      <c r="C1495" s="321"/>
      <c r="D1495" s="322"/>
      <c r="E1495" s="318" t="str">
        <f>IF(ISNA(VLOOKUP(A1495,'User Data'!$A:$G,7,FALSE)),"",VLOOKUP(A1495,'User Data'!$A:$G,7,FALSE))</f>
        <v/>
      </c>
      <c r="G1495" s="112"/>
    </row>
    <row r="1496" spans="2:7" ht="15" customHeight="1" x14ac:dyDescent="0.3">
      <c r="B1496" s="320"/>
      <c r="C1496" s="321"/>
      <c r="D1496" s="322"/>
      <c r="E1496" s="318" t="str">
        <f>IF(ISNA(VLOOKUP(A1496,'User Data'!$A:$G,7,FALSE)),"",VLOOKUP(A1496,'User Data'!$A:$G,7,FALSE))</f>
        <v/>
      </c>
      <c r="G1496" s="112"/>
    </row>
    <row r="1497" spans="2:7" ht="15" customHeight="1" x14ac:dyDescent="0.3">
      <c r="B1497" s="320"/>
      <c r="C1497" s="321"/>
      <c r="D1497" s="322"/>
      <c r="E1497" s="318" t="str">
        <f>IF(ISNA(VLOOKUP(A1497,'User Data'!$A:$G,7,FALSE)),"",VLOOKUP(A1497,'User Data'!$A:$G,7,FALSE))</f>
        <v/>
      </c>
      <c r="G1497" s="112"/>
    </row>
    <row r="1498" spans="2:7" ht="15" customHeight="1" x14ac:dyDescent="0.3">
      <c r="B1498" s="320"/>
      <c r="C1498" s="321"/>
      <c r="D1498" s="322"/>
      <c r="E1498" s="318" t="str">
        <f>IF(ISNA(VLOOKUP(A1498,'User Data'!$A:$G,7,FALSE)),"",VLOOKUP(A1498,'User Data'!$A:$G,7,FALSE))</f>
        <v/>
      </c>
      <c r="G1498" s="112"/>
    </row>
    <row r="1499" spans="2:7" ht="15" customHeight="1" x14ac:dyDescent="0.3">
      <c r="B1499" s="320"/>
      <c r="C1499" s="321"/>
      <c r="D1499" s="322"/>
      <c r="E1499" s="318" t="str">
        <f>IF(ISNA(VLOOKUP(A1499,'User Data'!$A:$G,7,FALSE)),"",VLOOKUP(A1499,'User Data'!$A:$G,7,FALSE))</f>
        <v/>
      </c>
      <c r="G1499" s="112"/>
    </row>
    <row r="1500" spans="2:7" ht="15" customHeight="1" x14ac:dyDescent="0.3">
      <c r="B1500" s="320"/>
      <c r="C1500" s="321"/>
      <c r="D1500" s="322"/>
      <c r="E1500" s="318" t="str">
        <f>IF(ISNA(VLOOKUP(A1500,'User Data'!$A:$G,7,FALSE)),"",VLOOKUP(A1500,'User Data'!$A:$G,7,FALSE))</f>
        <v/>
      </c>
      <c r="G1500" s="112"/>
    </row>
    <row r="1501" spans="2:7" ht="15" customHeight="1" x14ac:dyDescent="0.3">
      <c r="B1501" s="320"/>
      <c r="C1501" s="321"/>
      <c r="D1501" s="322"/>
      <c r="E1501" s="318" t="str">
        <f>IF(ISNA(VLOOKUP(A1501,'User Data'!$A:$G,7,FALSE)),"",VLOOKUP(A1501,'User Data'!$A:$G,7,FALSE))</f>
        <v/>
      </c>
      <c r="G1501" s="112"/>
    </row>
    <row r="1502" spans="2:7" ht="15" customHeight="1" x14ac:dyDescent="0.3">
      <c r="B1502" s="320"/>
      <c r="C1502" s="321"/>
      <c r="D1502" s="322"/>
      <c r="E1502" s="318" t="str">
        <f>IF(ISNA(VLOOKUP(A1502,'User Data'!$A:$G,7,FALSE)),"",VLOOKUP(A1502,'User Data'!$A:$G,7,FALSE))</f>
        <v/>
      </c>
      <c r="G1502" s="112"/>
    </row>
    <row r="1503" spans="2:7" ht="15" customHeight="1" x14ac:dyDescent="0.3">
      <c r="B1503" s="320"/>
      <c r="C1503" s="321"/>
      <c r="D1503" s="322"/>
      <c r="E1503" s="318" t="str">
        <f>IF(ISNA(VLOOKUP(A1503,'User Data'!$A:$G,7,FALSE)),"",VLOOKUP(A1503,'User Data'!$A:$G,7,FALSE))</f>
        <v/>
      </c>
      <c r="G1503" s="112"/>
    </row>
    <row r="1504" spans="2:7" ht="15" customHeight="1" x14ac:dyDescent="0.3">
      <c r="B1504" s="320"/>
      <c r="C1504" s="321"/>
      <c r="D1504" s="322"/>
      <c r="E1504" s="318" t="str">
        <f>IF(ISNA(VLOOKUP(A1504,'User Data'!$A:$G,7,FALSE)),"",VLOOKUP(A1504,'User Data'!$A:$G,7,FALSE))</f>
        <v/>
      </c>
      <c r="G1504" s="112"/>
    </row>
    <row r="1505" spans="2:7" ht="15" customHeight="1" x14ac:dyDescent="0.3">
      <c r="B1505" s="320"/>
      <c r="C1505" s="321"/>
      <c r="D1505" s="322"/>
      <c r="E1505" s="318" t="str">
        <f>IF(ISNA(VLOOKUP(A1505,'User Data'!$A:$G,7,FALSE)),"",VLOOKUP(A1505,'User Data'!$A:$G,7,FALSE))</f>
        <v/>
      </c>
      <c r="G1505" s="112"/>
    </row>
    <row r="1506" spans="2:7" ht="15" customHeight="1" x14ac:dyDescent="0.3">
      <c r="B1506" s="320"/>
      <c r="C1506" s="321"/>
      <c r="D1506" s="322"/>
      <c r="E1506" s="318" t="str">
        <f>IF(ISNA(VLOOKUP(A1506,'User Data'!$A:$G,7,FALSE)),"",VLOOKUP(A1506,'User Data'!$A:$G,7,FALSE))</f>
        <v/>
      </c>
      <c r="G1506" s="112"/>
    </row>
    <row r="1507" spans="2:7" ht="15" customHeight="1" x14ac:dyDescent="0.3">
      <c r="B1507" s="320"/>
      <c r="C1507" s="321"/>
      <c r="D1507" s="322"/>
      <c r="E1507" s="318" t="str">
        <f>IF(ISNA(VLOOKUP(A1507,'User Data'!$A:$G,7,FALSE)),"",VLOOKUP(A1507,'User Data'!$A:$G,7,FALSE))</f>
        <v/>
      </c>
      <c r="G1507" s="112"/>
    </row>
    <row r="1508" spans="2:7" ht="15" customHeight="1" x14ac:dyDescent="0.3">
      <c r="B1508" s="320"/>
      <c r="C1508" s="321"/>
      <c r="D1508" s="322"/>
      <c r="E1508" s="318" t="str">
        <f>IF(ISNA(VLOOKUP(A1508,'User Data'!$A:$G,7,FALSE)),"",VLOOKUP(A1508,'User Data'!$A:$G,7,FALSE))</f>
        <v/>
      </c>
      <c r="G1508" s="112"/>
    </row>
    <row r="1509" spans="2:7" ht="15" customHeight="1" x14ac:dyDescent="0.3">
      <c r="B1509" s="320"/>
      <c r="C1509" s="321"/>
      <c r="D1509" s="322"/>
      <c r="E1509" s="318" t="str">
        <f>IF(ISNA(VLOOKUP(A1509,'User Data'!$A:$G,7,FALSE)),"",VLOOKUP(A1509,'User Data'!$A:$G,7,FALSE))</f>
        <v/>
      </c>
      <c r="G1509" s="112"/>
    </row>
    <row r="1510" spans="2:7" ht="15" customHeight="1" x14ac:dyDescent="0.3">
      <c r="B1510" s="320"/>
      <c r="C1510" s="321"/>
      <c r="D1510" s="322"/>
      <c r="E1510" s="318" t="str">
        <f>IF(ISNA(VLOOKUP(A1510,'User Data'!$A:$G,7,FALSE)),"",VLOOKUP(A1510,'User Data'!$A:$G,7,FALSE))</f>
        <v/>
      </c>
      <c r="G1510" s="112"/>
    </row>
    <row r="1511" spans="2:7" ht="15" customHeight="1" x14ac:dyDescent="0.3">
      <c r="B1511" s="320"/>
      <c r="C1511" s="321"/>
      <c r="D1511" s="322"/>
      <c r="E1511" s="318" t="str">
        <f>IF(ISNA(VLOOKUP(A1511,'User Data'!$A:$G,7,FALSE)),"",VLOOKUP(A1511,'User Data'!$A:$G,7,FALSE))</f>
        <v/>
      </c>
      <c r="G1511" s="112"/>
    </row>
    <row r="1512" spans="2:7" ht="15" customHeight="1" x14ac:dyDescent="0.3">
      <c r="B1512" s="320"/>
      <c r="C1512" s="321"/>
      <c r="D1512" s="322"/>
      <c r="E1512" s="318" t="str">
        <f>IF(ISNA(VLOOKUP(A1512,'User Data'!$A:$G,7,FALSE)),"",VLOOKUP(A1512,'User Data'!$A:$G,7,FALSE))</f>
        <v/>
      </c>
      <c r="G1512" s="112"/>
    </row>
    <row r="1513" spans="2:7" ht="15" customHeight="1" x14ac:dyDescent="0.3">
      <c r="B1513" s="320"/>
      <c r="C1513" s="321"/>
      <c r="D1513" s="322"/>
      <c r="E1513" s="318" t="str">
        <f>IF(ISNA(VLOOKUP(A1513,'User Data'!$A:$G,7,FALSE)),"",VLOOKUP(A1513,'User Data'!$A:$G,7,FALSE))</f>
        <v/>
      </c>
      <c r="G1513" s="112"/>
    </row>
    <row r="1514" spans="2:7" ht="15" customHeight="1" x14ac:dyDescent="0.3">
      <c r="B1514" s="320"/>
      <c r="C1514" s="321"/>
      <c r="D1514" s="322"/>
      <c r="E1514" s="318" t="str">
        <f>IF(ISNA(VLOOKUP(A1514,'User Data'!$A:$G,7,FALSE)),"",VLOOKUP(A1514,'User Data'!$A:$G,7,FALSE))</f>
        <v/>
      </c>
      <c r="G1514" s="112"/>
    </row>
    <row r="1515" spans="2:7" ht="15" customHeight="1" x14ac:dyDescent="0.3">
      <c r="B1515" s="320"/>
      <c r="C1515" s="321"/>
      <c r="D1515" s="322"/>
      <c r="E1515" s="318" t="str">
        <f>IF(ISNA(VLOOKUP(A1515,'User Data'!$A:$G,7,FALSE)),"",VLOOKUP(A1515,'User Data'!$A:$G,7,FALSE))</f>
        <v/>
      </c>
      <c r="G1515" s="112"/>
    </row>
    <row r="1516" spans="2:7" ht="15" customHeight="1" x14ac:dyDescent="0.3">
      <c r="B1516" s="320"/>
      <c r="C1516" s="321"/>
      <c r="D1516" s="322"/>
      <c r="E1516" s="318" t="str">
        <f>IF(ISNA(VLOOKUP(A1516,'User Data'!$A:$G,7,FALSE)),"",VLOOKUP(A1516,'User Data'!$A:$G,7,FALSE))</f>
        <v/>
      </c>
      <c r="G1516" s="112"/>
    </row>
    <row r="1517" spans="2:7" ht="15" customHeight="1" x14ac:dyDescent="0.3">
      <c r="B1517" s="320"/>
      <c r="C1517" s="321"/>
      <c r="D1517" s="322"/>
      <c r="E1517" s="318" t="str">
        <f>IF(ISNA(VLOOKUP(A1517,'User Data'!$A:$G,7,FALSE)),"",VLOOKUP(A1517,'User Data'!$A:$G,7,FALSE))</f>
        <v/>
      </c>
      <c r="G1517" s="112"/>
    </row>
    <row r="1518" spans="2:7" ht="15" customHeight="1" x14ac:dyDescent="0.3">
      <c r="B1518" s="320"/>
      <c r="C1518" s="321"/>
      <c r="D1518" s="322"/>
      <c r="E1518" s="318" t="str">
        <f>IF(ISNA(VLOOKUP(A1518,'User Data'!$A:$G,7,FALSE)),"",VLOOKUP(A1518,'User Data'!$A:$G,7,FALSE))</f>
        <v/>
      </c>
      <c r="G1518" s="112"/>
    </row>
    <row r="1519" spans="2:7" ht="15" customHeight="1" x14ac:dyDescent="0.3">
      <c r="B1519" s="320"/>
      <c r="C1519" s="321"/>
      <c r="D1519" s="322"/>
      <c r="E1519" s="318" t="str">
        <f>IF(ISNA(VLOOKUP(A1519,'User Data'!$A:$G,7,FALSE)),"",VLOOKUP(A1519,'User Data'!$A:$G,7,FALSE))</f>
        <v/>
      </c>
      <c r="G1519" s="112"/>
    </row>
    <row r="1520" spans="2:7" ht="15" customHeight="1" x14ac:dyDescent="0.3">
      <c r="B1520" s="320"/>
      <c r="C1520" s="321"/>
      <c r="D1520" s="322"/>
      <c r="E1520" s="318" t="str">
        <f>IF(ISNA(VLOOKUP(A1520,'User Data'!$A:$G,7,FALSE)),"",VLOOKUP(A1520,'User Data'!$A:$G,7,FALSE))</f>
        <v/>
      </c>
      <c r="G1520" s="112"/>
    </row>
    <row r="1521" spans="2:7" ht="15" customHeight="1" x14ac:dyDescent="0.3">
      <c r="B1521" s="320"/>
      <c r="C1521" s="321"/>
      <c r="D1521" s="322"/>
      <c r="E1521" s="318" t="str">
        <f>IF(ISNA(VLOOKUP(A1521,'User Data'!$A:$G,7,FALSE)),"",VLOOKUP(A1521,'User Data'!$A:$G,7,FALSE))</f>
        <v/>
      </c>
      <c r="G1521" s="112"/>
    </row>
    <row r="1522" spans="2:7" ht="15" customHeight="1" x14ac:dyDescent="0.3">
      <c r="B1522" s="320"/>
      <c r="C1522" s="321"/>
      <c r="D1522" s="322"/>
      <c r="E1522" s="318" t="str">
        <f>IF(ISNA(VLOOKUP(A1522,'User Data'!$A:$G,7,FALSE)),"",VLOOKUP(A1522,'User Data'!$A:$G,7,FALSE))</f>
        <v/>
      </c>
      <c r="G1522" s="112"/>
    </row>
    <row r="1523" spans="2:7" ht="15" customHeight="1" x14ac:dyDescent="0.3">
      <c r="B1523" s="320"/>
      <c r="C1523" s="321"/>
      <c r="D1523" s="322"/>
      <c r="E1523" s="318" t="str">
        <f>IF(ISNA(VLOOKUP(A1523,'User Data'!$A:$G,7,FALSE)),"",VLOOKUP(A1523,'User Data'!$A:$G,7,FALSE))</f>
        <v/>
      </c>
      <c r="G1523" s="112"/>
    </row>
    <row r="1524" spans="2:7" ht="15" customHeight="1" x14ac:dyDescent="0.3">
      <c r="B1524" s="320"/>
      <c r="C1524" s="321"/>
      <c r="D1524" s="322"/>
      <c r="E1524" s="318" t="str">
        <f>IF(ISNA(VLOOKUP(A1524,'User Data'!$A:$G,7,FALSE)),"",VLOOKUP(A1524,'User Data'!$A:$G,7,FALSE))</f>
        <v/>
      </c>
      <c r="G1524" s="112"/>
    </row>
    <row r="1525" spans="2:7" ht="15" customHeight="1" x14ac:dyDescent="0.3">
      <c r="B1525" s="320"/>
      <c r="C1525" s="321"/>
      <c r="D1525" s="322"/>
      <c r="E1525" s="318" t="str">
        <f>IF(ISNA(VLOOKUP(A1525,'User Data'!$A:$G,7,FALSE)),"",VLOOKUP(A1525,'User Data'!$A:$G,7,FALSE))</f>
        <v/>
      </c>
      <c r="G1525" s="112"/>
    </row>
    <row r="1526" spans="2:7" ht="15" customHeight="1" x14ac:dyDescent="0.3">
      <c r="B1526" s="320"/>
      <c r="C1526" s="321"/>
      <c r="D1526" s="322"/>
      <c r="E1526" s="318" t="str">
        <f>IF(ISNA(VLOOKUP(A1526,'User Data'!$A:$G,7,FALSE)),"",VLOOKUP(A1526,'User Data'!$A:$G,7,FALSE))</f>
        <v/>
      </c>
      <c r="G1526" s="112"/>
    </row>
    <row r="1527" spans="2:7" ht="15" customHeight="1" x14ac:dyDescent="0.3">
      <c r="B1527" s="320"/>
      <c r="C1527" s="321"/>
      <c r="D1527" s="322"/>
      <c r="E1527" s="318" t="str">
        <f>IF(ISNA(VLOOKUP(A1527,'User Data'!$A:$G,7,FALSE)),"",VLOOKUP(A1527,'User Data'!$A:$G,7,FALSE))</f>
        <v/>
      </c>
      <c r="G1527" s="112"/>
    </row>
    <row r="1528" spans="2:7" ht="15" customHeight="1" x14ac:dyDescent="0.3">
      <c r="B1528" s="320"/>
      <c r="C1528" s="321"/>
      <c r="D1528" s="322"/>
      <c r="E1528" s="318" t="str">
        <f>IF(ISNA(VLOOKUP(A1528,'User Data'!$A:$G,7,FALSE)),"",VLOOKUP(A1528,'User Data'!$A:$G,7,FALSE))</f>
        <v/>
      </c>
      <c r="G1528" s="112"/>
    </row>
    <row r="1529" spans="2:7" ht="15" customHeight="1" x14ac:dyDescent="0.3">
      <c r="B1529" s="320"/>
      <c r="C1529" s="321"/>
      <c r="D1529" s="322"/>
      <c r="E1529" s="318" t="str">
        <f>IF(ISNA(VLOOKUP(A1529,'User Data'!$A:$G,7,FALSE)),"",VLOOKUP(A1529,'User Data'!$A:$G,7,FALSE))</f>
        <v/>
      </c>
      <c r="G1529" s="112"/>
    </row>
    <row r="1530" spans="2:7" ht="15" customHeight="1" x14ac:dyDescent="0.3">
      <c r="B1530" s="320"/>
      <c r="C1530" s="321"/>
      <c r="D1530" s="322"/>
      <c r="E1530" s="318" t="str">
        <f>IF(ISNA(VLOOKUP(A1530,'User Data'!$A:$G,7,FALSE)),"",VLOOKUP(A1530,'User Data'!$A:$G,7,FALSE))</f>
        <v/>
      </c>
      <c r="G1530" s="112"/>
    </row>
    <row r="1531" spans="2:7" ht="15" customHeight="1" x14ac:dyDescent="0.3">
      <c r="B1531" s="320"/>
      <c r="C1531" s="321"/>
      <c r="D1531" s="322"/>
      <c r="E1531" s="318" t="str">
        <f>IF(ISNA(VLOOKUP(A1531,'User Data'!$A:$G,7,FALSE)),"",VLOOKUP(A1531,'User Data'!$A:$G,7,FALSE))</f>
        <v/>
      </c>
      <c r="G1531" s="112"/>
    </row>
    <row r="1532" spans="2:7" ht="15" customHeight="1" x14ac:dyDescent="0.3">
      <c r="B1532" s="320"/>
      <c r="C1532" s="321"/>
      <c r="D1532" s="322"/>
      <c r="E1532" s="318" t="str">
        <f>IF(ISNA(VLOOKUP(A1532,'User Data'!$A:$G,7,FALSE)),"",VLOOKUP(A1532,'User Data'!$A:$G,7,FALSE))</f>
        <v/>
      </c>
      <c r="G1532" s="112"/>
    </row>
    <row r="1533" spans="2:7" ht="15" customHeight="1" x14ac:dyDescent="0.3">
      <c r="B1533" s="320"/>
      <c r="C1533" s="321"/>
      <c r="D1533" s="322"/>
      <c r="E1533" s="318" t="str">
        <f>IF(ISNA(VLOOKUP(A1533,'User Data'!$A:$G,7,FALSE)),"",VLOOKUP(A1533,'User Data'!$A:$G,7,FALSE))</f>
        <v/>
      </c>
      <c r="G1533" s="112"/>
    </row>
    <row r="1534" spans="2:7" ht="15" customHeight="1" x14ac:dyDescent="0.3">
      <c r="B1534" s="320"/>
      <c r="C1534" s="321"/>
      <c r="D1534" s="322"/>
      <c r="E1534" s="318" t="str">
        <f>IF(ISNA(VLOOKUP(A1534,'User Data'!$A:$G,7,FALSE)),"",VLOOKUP(A1534,'User Data'!$A:$G,7,FALSE))</f>
        <v/>
      </c>
      <c r="G1534" s="112"/>
    </row>
    <row r="1535" spans="2:7" ht="15" customHeight="1" x14ac:dyDescent="0.3">
      <c r="B1535" s="320"/>
      <c r="C1535" s="321"/>
      <c r="D1535" s="322"/>
      <c r="E1535" s="318" t="str">
        <f>IF(ISNA(VLOOKUP(A1535,'User Data'!$A:$G,7,FALSE)),"",VLOOKUP(A1535,'User Data'!$A:$G,7,FALSE))</f>
        <v/>
      </c>
      <c r="G1535" s="112"/>
    </row>
    <row r="1536" spans="2:7" ht="15" customHeight="1" x14ac:dyDescent="0.3">
      <c r="B1536" s="320"/>
      <c r="C1536" s="321"/>
      <c r="D1536" s="322"/>
      <c r="E1536" s="318" t="str">
        <f>IF(ISNA(VLOOKUP(A1536,'User Data'!$A:$G,7,FALSE)),"",VLOOKUP(A1536,'User Data'!$A:$G,7,FALSE))</f>
        <v/>
      </c>
      <c r="G1536" s="112"/>
    </row>
    <row r="1537" spans="2:7" ht="15" customHeight="1" x14ac:dyDescent="0.3">
      <c r="B1537" s="320"/>
      <c r="C1537" s="321"/>
      <c r="D1537" s="322"/>
      <c r="E1537" s="318" t="str">
        <f>IF(ISNA(VLOOKUP(A1537,'User Data'!$A:$G,7,FALSE)),"",VLOOKUP(A1537,'User Data'!$A:$G,7,FALSE))</f>
        <v/>
      </c>
      <c r="G1537" s="112"/>
    </row>
    <row r="1538" spans="2:7" ht="15" customHeight="1" x14ac:dyDescent="0.3">
      <c r="B1538" s="320"/>
      <c r="C1538" s="321"/>
      <c r="D1538" s="322"/>
      <c r="E1538" s="318" t="str">
        <f>IF(ISNA(VLOOKUP(A1538,'User Data'!$A:$G,7,FALSE)),"",VLOOKUP(A1538,'User Data'!$A:$G,7,FALSE))</f>
        <v/>
      </c>
      <c r="G1538" s="112"/>
    </row>
    <row r="1539" spans="2:7" ht="15" customHeight="1" x14ac:dyDescent="0.3">
      <c r="B1539" s="320"/>
      <c r="C1539" s="321"/>
      <c r="D1539" s="322"/>
      <c r="E1539" s="318" t="str">
        <f>IF(ISNA(VLOOKUP(A1539,'User Data'!$A:$G,7,FALSE)),"",VLOOKUP(A1539,'User Data'!$A:$G,7,FALSE))</f>
        <v/>
      </c>
      <c r="G1539" s="112"/>
    </row>
    <row r="1540" spans="2:7" ht="15" customHeight="1" x14ac:dyDescent="0.3">
      <c r="B1540" s="320"/>
      <c r="C1540" s="321"/>
      <c r="D1540" s="322"/>
      <c r="E1540" s="318" t="str">
        <f>IF(ISNA(VLOOKUP(A1540,'User Data'!$A:$G,7,FALSE)),"",VLOOKUP(A1540,'User Data'!$A:$G,7,FALSE))</f>
        <v/>
      </c>
      <c r="G1540" s="112"/>
    </row>
    <row r="1541" spans="2:7" ht="15" customHeight="1" x14ac:dyDescent="0.3">
      <c r="B1541" s="320"/>
      <c r="C1541" s="321"/>
      <c r="D1541" s="322"/>
      <c r="E1541" s="318" t="str">
        <f>IF(ISNA(VLOOKUP(A1541,'User Data'!$A:$G,7,FALSE)),"",VLOOKUP(A1541,'User Data'!$A:$G,7,FALSE))</f>
        <v/>
      </c>
      <c r="G1541" s="112"/>
    </row>
    <row r="1542" spans="2:7" ht="15" customHeight="1" x14ac:dyDescent="0.3">
      <c r="B1542" s="320"/>
      <c r="C1542" s="321"/>
      <c r="D1542" s="322"/>
      <c r="E1542" s="318" t="str">
        <f>IF(ISNA(VLOOKUP(A1542,'User Data'!$A:$G,7,FALSE)),"",VLOOKUP(A1542,'User Data'!$A:$G,7,FALSE))</f>
        <v/>
      </c>
      <c r="G1542" s="112"/>
    </row>
    <row r="1543" spans="2:7" ht="15" customHeight="1" x14ac:dyDescent="0.3">
      <c r="B1543" s="320"/>
      <c r="C1543" s="321"/>
      <c r="D1543" s="322"/>
      <c r="E1543" s="318" t="str">
        <f>IF(ISNA(VLOOKUP(A1543,'User Data'!$A:$G,7,FALSE)),"",VLOOKUP(A1543,'User Data'!$A:$G,7,FALSE))</f>
        <v/>
      </c>
      <c r="G1543" s="112"/>
    </row>
    <row r="1544" spans="2:7" ht="15" customHeight="1" x14ac:dyDescent="0.3">
      <c r="B1544" s="320"/>
      <c r="C1544" s="321"/>
      <c r="D1544" s="322"/>
      <c r="E1544" s="318" t="str">
        <f>IF(ISNA(VLOOKUP(A1544,'User Data'!$A:$G,7,FALSE)),"",VLOOKUP(A1544,'User Data'!$A:$G,7,FALSE))</f>
        <v/>
      </c>
      <c r="G1544" s="112"/>
    </row>
    <row r="1545" spans="2:7" ht="15" customHeight="1" x14ac:dyDescent="0.3">
      <c r="B1545" s="320"/>
      <c r="C1545" s="321"/>
      <c r="D1545" s="322"/>
      <c r="E1545" s="318" t="str">
        <f>IF(ISNA(VLOOKUP(A1545,'User Data'!$A:$G,7,FALSE)),"",VLOOKUP(A1545,'User Data'!$A:$G,7,FALSE))</f>
        <v/>
      </c>
      <c r="G1545" s="112"/>
    </row>
    <row r="1546" spans="2:7" ht="15" customHeight="1" x14ac:dyDescent="0.3">
      <c r="B1546" s="320"/>
      <c r="C1546" s="321"/>
      <c r="D1546" s="322"/>
      <c r="E1546" s="318" t="str">
        <f>IF(ISNA(VLOOKUP(A1546,'User Data'!$A:$G,7,FALSE)),"",VLOOKUP(A1546,'User Data'!$A:$G,7,FALSE))</f>
        <v/>
      </c>
      <c r="G1546" s="112"/>
    </row>
    <row r="1547" spans="2:7" ht="15" customHeight="1" x14ac:dyDescent="0.3">
      <c r="B1547" s="320"/>
      <c r="C1547" s="321"/>
      <c r="D1547" s="322"/>
      <c r="E1547" s="318" t="str">
        <f>IF(ISNA(VLOOKUP(A1547,'User Data'!$A:$G,7,FALSE)),"",VLOOKUP(A1547,'User Data'!$A:$G,7,FALSE))</f>
        <v/>
      </c>
      <c r="G1547" s="112"/>
    </row>
    <row r="1548" spans="2:7" ht="15" customHeight="1" x14ac:dyDescent="0.3">
      <c r="B1548" s="320"/>
      <c r="C1548" s="321"/>
      <c r="D1548" s="322"/>
      <c r="E1548" s="318" t="str">
        <f>IF(ISNA(VLOOKUP(A1548,'User Data'!$A:$G,7,FALSE)),"",VLOOKUP(A1548,'User Data'!$A:$G,7,FALSE))</f>
        <v/>
      </c>
      <c r="G1548" s="112"/>
    </row>
    <row r="1549" spans="2:7" ht="15" customHeight="1" x14ac:dyDescent="0.3">
      <c r="B1549" s="320"/>
      <c r="C1549" s="321"/>
      <c r="D1549" s="322"/>
      <c r="E1549" s="318" t="str">
        <f>IF(ISNA(VLOOKUP(A1549,'User Data'!$A:$G,7,FALSE)),"",VLOOKUP(A1549,'User Data'!$A:$G,7,FALSE))</f>
        <v/>
      </c>
      <c r="G1549" s="112"/>
    </row>
    <row r="1550" spans="2:7" ht="15" customHeight="1" x14ac:dyDescent="0.3">
      <c r="B1550" s="320"/>
      <c r="C1550" s="321"/>
      <c r="D1550" s="322"/>
      <c r="E1550" s="318" t="str">
        <f>IF(ISNA(VLOOKUP(A1550,'User Data'!$A:$G,7,FALSE)),"",VLOOKUP(A1550,'User Data'!$A:$G,7,FALSE))</f>
        <v/>
      </c>
      <c r="G1550" s="112"/>
    </row>
    <row r="1551" spans="2:7" ht="15" customHeight="1" x14ac:dyDescent="0.3">
      <c r="B1551" s="320"/>
      <c r="C1551" s="321"/>
      <c r="D1551" s="322"/>
      <c r="E1551" s="318" t="str">
        <f>IF(ISNA(VLOOKUP(A1551,'User Data'!$A:$G,7,FALSE)),"",VLOOKUP(A1551,'User Data'!$A:$G,7,FALSE))</f>
        <v/>
      </c>
      <c r="G1551" s="112"/>
    </row>
    <row r="1552" spans="2:7" ht="15" customHeight="1" x14ac:dyDescent="0.3">
      <c r="B1552" s="320"/>
      <c r="C1552" s="321"/>
      <c r="D1552" s="322"/>
      <c r="E1552" s="318" t="str">
        <f>IF(ISNA(VLOOKUP(A1552,'User Data'!$A:$G,7,FALSE)),"",VLOOKUP(A1552,'User Data'!$A:$G,7,FALSE))</f>
        <v/>
      </c>
      <c r="G1552" s="112"/>
    </row>
    <row r="1553" spans="2:7" ht="15" customHeight="1" x14ac:dyDescent="0.3">
      <c r="B1553" s="320"/>
      <c r="C1553" s="321"/>
      <c r="D1553" s="322"/>
      <c r="E1553" s="318" t="str">
        <f>IF(ISNA(VLOOKUP(A1553,'User Data'!$A:$G,7,FALSE)),"",VLOOKUP(A1553,'User Data'!$A:$G,7,FALSE))</f>
        <v/>
      </c>
      <c r="G1553" s="112"/>
    </row>
    <row r="1554" spans="2:7" ht="15" customHeight="1" x14ac:dyDescent="0.3">
      <c r="B1554" s="320"/>
      <c r="C1554" s="321"/>
      <c r="D1554" s="322"/>
      <c r="E1554" s="318" t="str">
        <f>IF(ISNA(VLOOKUP(A1554,'User Data'!$A:$G,7,FALSE)),"",VLOOKUP(A1554,'User Data'!$A:$G,7,FALSE))</f>
        <v/>
      </c>
      <c r="G1554" s="112"/>
    </row>
    <row r="1555" spans="2:7" ht="15" customHeight="1" x14ac:dyDescent="0.3">
      <c r="B1555" s="320"/>
      <c r="C1555" s="321"/>
      <c r="D1555" s="322"/>
      <c r="E1555" s="318" t="str">
        <f>IF(ISNA(VLOOKUP(A1555,'User Data'!$A:$G,7,FALSE)),"",VLOOKUP(A1555,'User Data'!$A:$G,7,FALSE))</f>
        <v/>
      </c>
      <c r="G1555" s="112"/>
    </row>
    <row r="1556" spans="2:7" ht="15" customHeight="1" x14ac:dyDescent="0.3">
      <c r="B1556" s="320"/>
      <c r="C1556" s="321"/>
      <c r="D1556" s="322"/>
      <c r="E1556" s="318" t="str">
        <f>IF(ISNA(VLOOKUP(A1556,'User Data'!$A:$G,7,FALSE)),"",VLOOKUP(A1556,'User Data'!$A:$G,7,FALSE))</f>
        <v/>
      </c>
      <c r="G1556" s="112"/>
    </row>
    <row r="1557" spans="2:7" ht="15" customHeight="1" x14ac:dyDescent="0.3">
      <c r="B1557" s="320"/>
      <c r="C1557" s="321"/>
      <c r="D1557" s="322"/>
      <c r="E1557" s="318" t="str">
        <f>IF(ISNA(VLOOKUP(A1557,'User Data'!$A:$G,7,FALSE)),"",VLOOKUP(A1557,'User Data'!$A:$G,7,FALSE))</f>
        <v/>
      </c>
      <c r="G1557" s="112"/>
    </row>
    <row r="1558" spans="2:7" ht="15" customHeight="1" x14ac:dyDescent="0.3">
      <c r="B1558" s="320"/>
      <c r="C1558" s="321"/>
      <c r="D1558" s="322"/>
      <c r="E1558" s="318" t="str">
        <f>IF(ISNA(VLOOKUP(A1558,'User Data'!$A:$G,7,FALSE)),"",VLOOKUP(A1558,'User Data'!$A:$G,7,FALSE))</f>
        <v/>
      </c>
      <c r="G1558" s="112"/>
    </row>
    <row r="1559" spans="2:7" ht="15" customHeight="1" x14ac:dyDescent="0.3">
      <c r="B1559" s="320"/>
      <c r="C1559" s="321"/>
      <c r="D1559" s="322"/>
      <c r="E1559" s="318" t="str">
        <f>IF(ISNA(VLOOKUP(A1559,'User Data'!$A:$G,7,FALSE)),"",VLOOKUP(A1559,'User Data'!$A:$G,7,FALSE))</f>
        <v/>
      </c>
      <c r="G1559" s="112"/>
    </row>
    <row r="1560" spans="2:7" ht="15" customHeight="1" x14ac:dyDescent="0.3">
      <c r="B1560" s="320"/>
      <c r="C1560" s="321"/>
      <c r="D1560" s="322"/>
      <c r="E1560" s="318" t="str">
        <f>IF(ISNA(VLOOKUP(A1560,'User Data'!$A:$G,7,FALSE)),"",VLOOKUP(A1560,'User Data'!$A:$G,7,FALSE))</f>
        <v/>
      </c>
      <c r="G1560" s="112"/>
    </row>
    <row r="1561" spans="2:7" ht="15" customHeight="1" x14ac:dyDescent="0.3">
      <c r="B1561" s="320"/>
      <c r="C1561" s="321"/>
      <c r="D1561" s="322"/>
      <c r="E1561" s="318" t="str">
        <f>IF(ISNA(VLOOKUP(A1561,'User Data'!$A:$G,7,FALSE)),"",VLOOKUP(A1561,'User Data'!$A:$G,7,FALSE))</f>
        <v/>
      </c>
      <c r="G1561" s="112"/>
    </row>
    <row r="1562" spans="2:7" ht="15" customHeight="1" x14ac:dyDescent="0.3">
      <c r="B1562" s="320"/>
      <c r="C1562" s="321"/>
      <c r="D1562" s="322"/>
      <c r="E1562" s="318" t="str">
        <f>IF(ISNA(VLOOKUP(A1562,'User Data'!$A:$G,7,FALSE)),"",VLOOKUP(A1562,'User Data'!$A:$G,7,FALSE))</f>
        <v/>
      </c>
      <c r="G1562" s="112"/>
    </row>
    <row r="1563" spans="2:7" ht="15" customHeight="1" x14ac:dyDescent="0.3">
      <c r="B1563" s="320"/>
      <c r="C1563" s="321"/>
      <c r="D1563" s="322"/>
      <c r="E1563" s="318" t="str">
        <f>IF(ISNA(VLOOKUP(A1563,'User Data'!$A:$G,7,FALSE)),"",VLOOKUP(A1563,'User Data'!$A:$G,7,FALSE))</f>
        <v/>
      </c>
      <c r="G1563" s="112"/>
    </row>
    <row r="1564" spans="2:7" ht="15" customHeight="1" x14ac:dyDescent="0.3">
      <c r="B1564" s="320"/>
      <c r="C1564" s="321"/>
      <c r="D1564" s="322"/>
      <c r="E1564" s="318" t="str">
        <f>IF(ISNA(VLOOKUP(A1564,'User Data'!$A:$G,7,FALSE)),"",VLOOKUP(A1564,'User Data'!$A:$G,7,FALSE))</f>
        <v/>
      </c>
      <c r="G1564" s="112"/>
    </row>
    <row r="1565" spans="2:7" ht="15" customHeight="1" x14ac:dyDescent="0.3">
      <c r="B1565" s="320"/>
      <c r="C1565" s="321"/>
      <c r="D1565" s="322"/>
      <c r="E1565" s="318" t="str">
        <f>IF(ISNA(VLOOKUP(A1565,'User Data'!$A:$G,7,FALSE)),"",VLOOKUP(A1565,'User Data'!$A:$G,7,FALSE))</f>
        <v/>
      </c>
      <c r="G1565" s="112"/>
    </row>
    <row r="1566" spans="2:7" ht="15" customHeight="1" x14ac:dyDescent="0.3">
      <c r="B1566" s="320"/>
      <c r="C1566" s="321"/>
      <c r="D1566" s="322"/>
      <c r="E1566" s="318" t="str">
        <f>IF(ISNA(VLOOKUP(A1566,'User Data'!$A:$G,7,FALSE)),"",VLOOKUP(A1566,'User Data'!$A:$G,7,FALSE))</f>
        <v/>
      </c>
      <c r="G1566" s="112"/>
    </row>
    <row r="1567" spans="2:7" ht="15" customHeight="1" x14ac:dyDescent="0.3">
      <c r="B1567" s="320"/>
      <c r="C1567" s="321"/>
      <c r="D1567" s="322"/>
      <c r="E1567" s="318" t="str">
        <f>IF(ISNA(VLOOKUP(A1567,'User Data'!$A:$G,7,FALSE)),"",VLOOKUP(A1567,'User Data'!$A:$G,7,FALSE))</f>
        <v/>
      </c>
      <c r="G1567" s="112"/>
    </row>
    <row r="1568" spans="2:7" ht="15" customHeight="1" x14ac:dyDescent="0.3">
      <c r="B1568" s="320"/>
      <c r="C1568" s="321"/>
      <c r="D1568" s="322"/>
      <c r="E1568" s="318" t="str">
        <f>IF(ISNA(VLOOKUP(A1568,'User Data'!$A:$G,7,FALSE)),"",VLOOKUP(A1568,'User Data'!$A:$G,7,FALSE))</f>
        <v/>
      </c>
      <c r="G1568" s="112"/>
    </row>
    <row r="1569" spans="2:7" ht="15" customHeight="1" x14ac:dyDescent="0.3">
      <c r="B1569" s="320"/>
      <c r="C1569" s="321"/>
      <c r="D1569" s="322"/>
      <c r="E1569" s="318" t="str">
        <f>IF(ISNA(VLOOKUP(A1569,'User Data'!$A:$G,7,FALSE)),"",VLOOKUP(A1569,'User Data'!$A:$G,7,FALSE))</f>
        <v/>
      </c>
      <c r="G1569" s="112"/>
    </row>
    <row r="1570" spans="2:7" ht="15" customHeight="1" x14ac:dyDescent="0.3">
      <c r="B1570" s="320"/>
      <c r="C1570" s="321"/>
      <c r="D1570" s="322"/>
      <c r="E1570" s="318" t="str">
        <f>IF(ISNA(VLOOKUP(A1570,'User Data'!$A:$G,7,FALSE)),"",VLOOKUP(A1570,'User Data'!$A:$G,7,FALSE))</f>
        <v/>
      </c>
      <c r="G1570" s="112"/>
    </row>
    <row r="1571" spans="2:7" ht="15" customHeight="1" x14ac:dyDescent="0.3">
      <c r="B1571" s="320"/>
      <c r="C1571" s="321"/>
      <c r="D1571" s="322"/>
      <c r="E1571" s="318" t="str">
        <f>IF(ISNA(VLOOKUP(A1571,'User Data'!$A:$G,7,FALSE)),"",VLOOKUP(A1571,'User Data'!$A:$G,7,FALSE))</f>
        <v/>
      </c>
      <c r="G1571" s="112"/>
    </row>
    <row r="1572" spans="2:7" ht="15" customHeight="1" x14ac:dyDescent="0.3">
      <c r="B1572" s="320"/>
      <c r="C1572" s="321"/>
      <c r="D1572" s="322"/>
      <c r="E1572" s="318" t="str">
        <f>IF(ISNA(VLOOKUP(A1572,'User Data'!$A:$G,7,FALSE)),"",VLOOKUP(A1572,'User Data'!$A:$G,7,FALSE))</f>
        <v/>
      </c>
      <c r="G1572" s="112"/>
    </row>
    <row r="1573" spans="2:7" ht="15" customHeight="1" x14ac:dyDescent="0.3">
      <c r="B1573" s="320"/>
      <c r="C1573" s="321"/>
      <c r="D1573" s="322"/>
      <c r="E1573" s="318" t="str">
        <f>IF(ISNA(VLOOKUP(A1573,'User Data'!$A:$G,7,FALSE)),"",VLOOKUP(A1573,'User Data'!$A:$G,7,FALSE))</f>
        <v/>
      </c>
      <c r="G1573" s="112"/>
    </row>
    <row r="1574" spans="2:7" ht="15" customHeight="1" x14ac:dyDescent="0.3">
      <c r="B1574" s="320"/>
      <c r="C1574" s="321"/>
      <c r="D1574" s="322"/>
      <c r="E1574" s="318" t="str">
        <f>IF(ISNA(VLOOKUP(A1574,'User Data'!$A:$G,7,FALSE)),"",VLOOKUP(A1574,'User Data'!$A:$G,7,FALSE))</f>
        <v/>
      </c>
      <c r="G1574" s="112"/>
    </row>
    <row r="1575" spans="2:7" ht="15" customHeight="1" x14ac:dyDescent="0.3">
      <c r="B1575" s="320"/>
      <c r="C1575" s="321"/>
      <c r="D1575" s="322"/>
      <c r="E1575" s="318" t="str">
        <f>IF(ISNA(VLOOKUP(A1575,'User Data'!$A:$G,7,FALSE)),"",VLOOKUP(A1575,'User Data'!$A:$G,7,FALSE))</f>
        <v/>
      </c>
      <c r="G1575" s="112"/>
    </row>
    <row r="1576" spans="2:7" ht="15" customHeight="1" x14ac:dyDescent="0.3">
      <c r="B1576" s="320"/>
      <c r="C1576" s="321"/>
      <c r="D1576" s="322"/>
      <c r="E1576" s="318" t="str">
        <f>IF(ISNA(VLOOKUP(A1576,'User Data'!$A:$G,7,FALSE)),"",VLOOKUP(A1576,'User Data'!$A:$G,7,FALSE))</f>
        <v/>
      </c>
      <c r="G1576" s="112"/>
    </row>
    <row r="1577" spans="2:7" ht="15" customHeight="1" x14ac:dyDescent="0.3">
      <c r="B1577" s="320"/>
      <c r="C1577" s="321"/>
      <c r="D1577" s="322"/>
      <c r="E1577" s="318" t="str">
        <f>IF(ISNA(VLOOKUP(A1577,'User Data'!$A:$G,7,FALSE)),"",VLOOKUP(A1577,'User Data'!$A:$G,7,FALSE))</f>
        <v/>
      </c>
      <c r="G1577" s="112"/>
    </row>
    <row r="1578" spans="2:7" ht="15" customHeight="1" x14ac:dyDescent="0.3">
      <c r="B1578" s="320"/>
      <c r="C1578" s="321"/>
      <c r="D1578" s="322"/>
      <c r="E1578" s="318" t="str">
        <f>IF(ISNA(VLOOKUP(A1578,'User Data'!$A:$G,7,FALSE)),"",VLOOKUP(A1578,'User Data'!$A:$G,7,FALSE))</f>
        <v/>
      </c>
      <c r="G1578" s="112"/>
    </row>
    <row r="1579" spans="2:7" ht="15" customHeight="1" x14ac:dyDescent="0.3">
      <c r="B1579" s="320"/>
      <c r="C1579" s="321"/>
      <c r="D1579" s="322"/>
      <c r="E1579" s="318" t="str">
        <f>IF(ISNA(VLOOKUP(A1579,'User Data'!$A:$G,7,FALSE)),"",VLOOKUP(A1579,'User Data'!$A:$G,7,FALSE))</f>
        <v/>
      </c>
      <c r="G1579" s="112"/>
    </row>
    <row r="1580" spans="2:7" ht="15" customHeight="1" x14ac:dyDescent="0.3">
      <c r="B1580" s="320"/>
      <c r="C1580" s="321"/>
      <c r="D1580" s="322"/>
      <c r="E1580" s="318" t="str">
        <f>IF(ISNA(VLOOKUP(A1580,'User Data'!$A:$G,7,FALSE)),"",VLOOKUP(A1580,'User Data'!$A:$G,7,FALSE))</f>
        <v/>
      </c>
      <c r="G1580" s="112"/>
    </row>
    <row r="1581" spans="2:7" ht="15" customHeight="1" x14ac:dyDescent="0.3">
      <c r="B1581" s="320"/>
      <c r="C1581" s="321"/>
      <c r="D1581" s="322"/>
      <c r="E1581" s="318" t="str">
        <f>IF(ISNA(VLOOKUP(A1581,'User Data'!$A:$G,7,FALSE)),"",VLOOKUP(A1581,'User Data'!$A:$G,7,FALSE))</f>
        <v/>
      </c>
      <c r="G1581" s="112"/>
    </row>
    <row r="1582" spans="2:7" ht="15" customHeight="1" x14ac:dyDescent="0.3">
      <c r="B1582" s="320"/>
      <c r="C1582" s="321"/>
      <c r="D1582" s="322"/>
      <c r="E1582" s="318" t="str">
        <f>IF(ISNA(VLOOKUP(A1582,'User Data'!$A:$G,7,FALSE)),"",VLOOKUP(A1582,'User Data'!$A:$G,7,FALSE))</f>
        <v/>
      </c>
      <c r="G1582" s="112"/>
    </row>
    <row r="1583" spans="2:7" ht="15" customHeight="1" x14ac:dyDescent="0.3">
      <c r="B1583" s="320"/>
      <c r="C1583" s="321"/>
      <c r="D1583" s="322"/>
      <c r="E1583" s="318" t="str">
        <f>IF(ISNA(VLOOKUP(A1583,'User Data'!$A:$G,7,FALSE)),"",VLOOKUP(A1583,'User Data'!$A:$G,7,FALSE))</f>
        <v/>
      </c>
      <c r="G1583" s="112"/>
    </row>
    <row r="1584" spans="2:7" ht="15" customHeight="1" x14ac:dyDescent="0.3">
      <c r="B1584" s="320"/>
      <c r="C1584" s="321"/>
      <c r="D1584" s="322"/>
      <c r="E1584" s="318" t="str">
        <f>IF(ISNA(VLOOKUP(A1584,'User Data'!$A:$G,7,FALSE)),"",VLOOKUP(A1584,'User Data'!$A:$G,7,FALSE))</f>
        <v/>
      </c>
      <c r="G1584" s="112"/>
    </row>
    <row r="1585" spans="2:7" ht="15" customHeight="1" x14ac:dyDescent="0.3">
      <c r="B1585" s="320"/>
      <c r="C1585" s="321"/>
      <c r="D1585" s="322"/>
      <c r="E1585" s="318" t="str">
        <f>IF(ISNA(VLOOKUP(A1585,'User Data'!$A:$G,7,FALSE)),"",VLOOKUP(A1585,'User Data'!$A:$G,7,FALSE))</f>
        <v/>
      </c>
      <c r="G1585" s="112"/>
    </row>
    <row r="1586" spans="2:7" ht="15" customHeight="1" x14ac:dyDescent="0.3">
      <c r="B1586" s="320"/>
      <c r="C1586" s="321"/>
      <c r="D1586" s="322"/>
      <c r="E1586" s="318" t="str">
        <f>IF(ISNA(VLOOKUP(A1586,'User Data'!$A:$G,7,FALSE)),"",VLOOKUP(A1586,'User Data'!$A:$G,7,FALSE))</f>
        <v/>
      </c>
      <c r="G1586" s="112"/>
    </row>
    <row r="1587" spans="2:7" ht="15" customHeight="1" x14ac:dyDescent="0.3">
      <c r="B1587" s="320"/>
      <c r="C1587" s="321"/>
      <c r="D1587" s="322"/>
      <c r="E1587" s="318" t="str">
        <f>IF(ISNA(VLOOKUP(A1587,'User Data'!$A:$G,7,FALSE)),"",VLOOKUP(A1587,'User Data'!$A:$G,7,FALSE))</f>
        <v/>
      </c>
      <c r="G1587" s="112"/>
    </row>
    <row r="1588" spans="2:7" ht="15" customHeight="1" x14ac:dyDescent="0.3">
      <c r="B1588" s="320"/>
      <c r="C1588" s="321"/>
      <c r="D1588" s="322"/>
      <c r="E1588" s="318" t="str">
        <f>IF(ISNA(VLOOKUP(A1588,'User Data'!$A:$G,7,FALSE)),"",VLOOKUP(A1588,'User Data'!$A:$G,7,FALSE))</f>
        <v/>
      </c>
      <c r="G1588" s="112"/>
    </row>
    <row r="1589" spans="2:7" ht="15" customHeight="1" x14ac:dyDescent="0.3">
      <c r="B1589" s="320"/>
      <c r="C1589" s="321"/>
      <c r="D1589" s="322"/>
      <c r="E1589" s="318" t="str">
        <f>IF(ISNA(VLOOKUP(A1589,'User Data'!$A:$G,7,FALSE)),"",VLOOKUP(A1589,'User Data'!$A:$G,7,FALSE))</f>
        <v/>
      </c>
      <c r="G1589" s="112"/>
    </row>
    <row r="1590" spans="2:7" ht="15" customHeight="1" x14ac:dyDescent="0.3">
      <c r="B1590" s="320"/>
      <c r="C1590" s="321"/>
      <c r="D1590" s="322"/>
      <c r="E1590" s="318" t="str">
        <f>IF(ISNA(VLOOKUP(A1590,'User Data'!$A:$G,7,FALSE)),"",VLOOKUP(A1590,'User Data'!$A:$G,7,FALSE))</f>
        <v/>
      </c>
      <c r="G1590" s="112"/>
    </row>
    <row r="1591" spans="2:7" ht="15" customHeight="1" x14ac:dyDescent="0.3">
      <c r="B1591" s="320"/>
      <c r="C1591" s="321"/>
      <c r="D1591" s="322"/>
      <c r="E1591" s="318" t="str">
        <f>IF(ISNA(VLOOKUP(A1591,'User Data'!$A:$G,7,FALSE)),"",VLOOKUP(A1591,'User Data'!$A:$G,7,FALSE))</f>
        <v/>
      </c>
      <c r="G1591" s="112"/>
    </row>
    <row r="1592" spans="2:7" ht="15" customHeight="1" x14ac:dyDescent="0.3">
      <c r="B1592" s="320"/>
      <c r="C1592" s="321"/>
      <c r="D1592" s="322"/>
      <c r="E1592" s="318" t="str">
        <f>IF(ISNA(VLOOKUP(A1592,'User Data'!$A:$G,7,FALSE)),"",VLOOKUP(A1592,'User Data'!$A:$G,7,FALSE))</f>
        <v/>
      </c>
      <c r="G1592" s="112"/>
    </row>
    <row r="1593" spans="2:7" ht="15" customHeight="1" x14ac:dyDescent="0.3">
      <c r="B1593" s="320"/>
      <c r="C1593" s="321"/>
      <c r="D1593" s="322"/>
      <c r="E1593" s="318" t="str">
        <f>IF(ISNA(VLOOKUP(A1593,'User Data'!$A:$G,7,FALSE)),"",VLOOKUP(A1593,'User Data'!$A:$G,7,FALSE))</f>
        <v/>
      </c>
      <c r="G1593" s="112"/>
    </row>
    <row r="1594" spans="2:7" ht="15" customHeight="1" x14ac:dyDescent="0.3">
      <c r="B1594" s="320"/>
      <c r="C1594" s="321"/>
      <c r="D1594" s="322"/>
      <c r="E1594" s="318" t="str">
        <f>IF(ISNA(VLOOKUP(A1594,'User Data'!$A:$G,7,FALSE)),"",VLOOKUP(A1594,'User Data'!$A:$G,7,FALSE))</f>
        <v/>
      </c>
      <c r="G1594" s="112"/>
    </row>
    <row r="1595" spans="2:7" ht="15" customHeight="1" x14ac:dyDescent="0.3">
      <c r="B1595" s="320"/>
      <c r="C1595" s="321"/>
      <c r="D1595" s="322"/>
      <c r="E1595" s="318" t="str">
        <f>IF(ISNA(VLOOKUP(A1595,'User Data'!$A:$G,7,FALSE)),"",VLOOKUP(A1595,'User Data'!$A:$G,7,FALSE))</f>
        <v/>
      </c>
      <c r="G1595" s="112"/>
    </row>
    <row r="1596" spans="2:7" ht="15" customHeight="1" x14ac:dyDescent="0.3">
      <c r="B1596" s="320"/>
      <c r="C1596" s="321"/>
      <c r="D1596" s="322"/>
      <c r="E1596" s="318" t="str">
        <f>IF(ISNA(VLOOKUP(A1596,'User Data'!$A:$G,7,FALSE)),"",VLOOKUP(A1596,'User Data'!$A:$G,7,FALSE))</f>
        <v/>
      </c>
      <c r="G1596" s="112"/>
    </row>
    <row r="1597" spans="2:7" ht="15" customHeight="1" x14ac:dyDescent="0.3">
      <c r="B1597" s="320"/>
      <c r="C1597" s="321"/>
      <c r="D1597" s="322"/>
      <c r="E1597" s="318" t="str">
        <f>IF(ISNA(VLOOKUP(A1597,'User Data'!$A:$G,7,FALSE)),"",VLOOKUP(A1597,'User Data'!$A:$G,7,FALSE))</f>
        <v/>
      </c>
      <c r="G1597" s="112"/>
    </row>
    <row r="1598" spans="2:7" ht="15" customHeight="1" x14ac:dyDescent="0.3">
      <c r="B1598" s="320"/>
      <c r="C1598" s="321"/>
      <c r="D1598" s="322"/>
      <c r="E1598" s="318" t="str">
        <f>IF(ISNA(VLOOKUP(A1598,'User Data'!$A:$G,7,FALSE)),"",VLOOKUP(A1598,'User Data'!$A:$G,7,FALSE))</f>
        <v/>
      </c>
      <c r="G1598" s="112"/>
    </row>
    <row r="1599" spans="2:7" ht="15" customHeight="1" x14ac:dyDescent="0.3">
      <c r="B1599" s="320"/>
      <c r="C1599" s="321"/>
      <c r="D1599" s="322"/>
      <c r="E1599" s="318" t="str">
        <f>IF(ISNA(VLOOKUP(A1599,'User Data'!$A:$G,7,FALSE)),"",VLOOKUP(A1599,'User Data'!$A:$G,7,FALSE))</f>
        <v/>
      </c>
      <c r="G1599" s="112"/>
    </row>
    <row r="1600" spans="2:7" ht="15" customHeight="1" x14ac:dyDescent="0.3">
      <c r="B1600" s="320"/>
      <c r="C1600" s="321"/>
      <c r="D1600" s="322"/>
      <c r="E1600" s="318" t="str">
        <f>IF(ISNA(VLOOKUP(A1600,'User Data'!$A:$G,7,FALSE)),"",VLOOKUP(A1600,'User Data'!$A:$G,7,FALSE))</f>
        <v/>
      </c>
      <c r="G1600" s="112"/>
    </row>
    <row r="1601" spans="2:7" ht="15" customHeight="1" x14ac:dyDescent="0.3">
      <c r="B1601" s="320"/>
      <c r="C1601" s="321"/>
      <c r="D1601" s="322"/>
      <c r="E1601" s="318" t="str">
        <f>IF(ISNA(VLOOKUP(A1601,'User Data'!$A:$G,7,FALSE)),"",VLOOKUP(A1601,'User Data'!$A:$G,7,FALSE))</f>
        <v/>
      </c>
      <c r="G1601" s="112"/>
    </row>
    <row r="1602" spans="2:7" ht="15" customHeight="1" x14ac:dyDescent="0.3">
      <c r="B1602" s="320"/>
      <c r="C1602" s="321"/>
      <c r="D1602" s="322"/>
      <c r="E1602" s="318" t="str">
        <f>IF(ISNA(VLOOKUP(A1602,'User Data'!$A:$G,7,FALSE)),"",VLOOKUP(A1602,'User Data'!$A:$G,7,FALSE))</f>
        <v/>
      </c>
      <c r="G1602" s="112"/>
    </row>
    <row r="1603" spans="2:7" ht="15" customHeight="1" x14ac:dyDescent="0.3">
      <c r="B1603" s="320"/>
      <c r="C1603" s="321"/>
      <c r="D1603" s="322"/>
      <c r="E1603" s="318" t="str">
        <f>IF(ISNA(VLOOKUP(A1603,'User Data'!$A:$G,7,FALSE)),"",VLOOKUP(A1603,'User Data'!$A:$G,7,FALSE))</f>
        <v/>
      </c>
      <c r="G1603" s="112"/>
    </row>
    <row r="1604" spans="2:7" ht="15" customHeight="1" x14ac:dyDescent="0.3">
      <c r="B1604" s="320"/>
      <c r="C1604" s="321"/>
      <c r="D1604" s="322"/>
      <c r="E1604" s="318" t="str">
        <f>IF(ISNA(VLOOKUP(A1604,'User Data'!$A:$G,7,FALSE)),"",VLOOKUP(A1604,'User Data'!$A:$G,7,FALSE))</f>
        <v/>
      </c>
      <c r="G1604" s="112"/>
    </row>
    <row r="1605" spans="2:7" ht="15" customHeight="1" x14ac:dyDescent="0.3">
      <c r="B1605" s="320"/>
      <c r="C1605" s="321"/>
      <c r="D1605" s="322"/>
      <c r="E1605" s="318" t="str">
        <f>IF(ISNA(VLOOKUP(A1605,'User Data'!$A:$G,7,FALSE)),"",VLOOKUP(A1605,'User Data'!$A:$G,7,FALSE))</f>
        <v/>
      </c>
      <c r="G1605" s="112"/>
    </row>
    <row r="1606" spans="2:7" ht="15" customHeight="1" x14ac:dyDescent="0.3">
      <c r="B1606" s="320"/>
      <c r="C1606" s="321"/>
      <c r="D1606" s="322"/>
      <c r="E1606" s="318" t="str">
        <f>IF(ISNA(VLOOKUP(A1606,'User Data'!$A:$G,7,FALSE)),"",VLOOKUP(A1606,'User Data'!$A:$G,7,FALSE))</f>
        <v/>
      </c>
      <c r="G1606" s="112"/>
    </row>
    <row r="1607" spans="2:7" ht="15" customHeight="1" x14ac:dyDescent="0.3">
      <c r="B1607" s="320"/>
      <c r="C1607" s="321"/>
      <c r="D1607" s="322"/>
      <c r="E1607" s="318" t="str">
        <f>IF(ISNA(VLOOKUP(A1607,'User Data'!$A:$G,7,FALSE)),"",VLOOKUP(A1607,'User Data'!$A:$G,7,FALSE))</f>
        <v/>
      </c>
      <c r="G1607" s="112"/>
    </row>
    <row r="1608" spans="2:7" ht="15" customHeight="1" x14ac:dyDescent="0.3">
      <c r="B1608" s="320"/>
      <c r="C1608" s="321"/>
      <c r="D1608" s="322"/>
      <c r="E1608" s="318" t="str">
        <f>IF(ISNA(VLOOKUP(A1608,'User Data'!$A:$G,7,FALSE)),"",VLOOKUP(A1608,'User Data'!$A:$G,7,FALSE))</f>
        <v/>
      </c>
      <c r="G1608" s="112"/>
    </row>
    <row r="1609" spans="2:7" ht="15" customHeight="1" x14ac:dyDescent="0.3">
      <c r="B1609" s="320"/>
      <c r="C1609" s="321"/>
      <c r="D1609" s="322"/>
      <c r="E1609" s="318" t="str">
        <f>IF(ISNA(VLOOKUP(A1609,'User Data'!$A:$G,7,FALSE)),"",VLOOKUP(A1609,'User Data'!$A:$G,7,FALSE))</f>
        <v/>
      </c>
      <c r="G1609" s="112"/>
    </row>
    <row r="1610" spans="2:7" ht="15" customHeight="1" x14ac:dyDescent="0.3">
      <c r="B1610" s="320"/>
      <c r="C1610" s="321"/>
      <c r="D1610" s="322"/>
      <c r="E1610" s="318" t="str">
        <f>IF(ISNA(VLOOKUP(A1610,'User Data'!$A:$G,7,FALSE)),"",VLOOKUP(A1610,'User Data'!$A:$G,7,FALSE))</f>
        <v/>
      </c>
      <c r="G1610" s="112"/>
    </row>
    <row r="1611" spans="2:7" ht="15" customHeight="1" x14ac:dyDescent="0.3">
      <c r="B1611" s="320"/>
      <c r="C1611" s="321"/>
      <c r="D1611" s="322"/>
      <c r="E1611" s="318" t="str">
        <f>IF(ISNA(VLOOKUP(A1611,'User Data'!$A:$G,7,FALSE)),"",VLOOKUP(A1611,'User Data'!$A:$G,7,FALSE))</f>
        <v/>
      </c>
      <c r="G1611" s="112"/>
    </row>
    <row r="1612" spans="2:7" ht="15" customHeight="1" x14ac:dyDescent="0.3">
      <c r="B1612" s="320"/>
      <c r="C1612" s="321"/>
      <c r="D1612" s="322"/>
      <c r="E1612" s="318" t="str">
        <f>IF(ISNA(VLOOKUP(A1612,'User Data'!$A:$G,7,FALSE)),"",VLOOKUP(A1612,'User Data'!$A:$G,7,FALSE))</f>
        <v/>
      </c>
      <c r="G1612" s="112"/>
    </row>
    <row r="1613" spans="2:7" ht="15" customHeight="1" x14ac:dyDescent="0.3">
      <c r="B1613" s="320"/>
      <c r="C1613" s="321"/>
      <c r="D1613" s="322"/>
      <c r="E1613" s="318" t="str">
        <f>IF(ISNA(VLOOKUP(A1613,'User Data'!$A:$G,7,FALSE)),"",VLOOKUP(A1613,'User Data'!$A:$G,7,FALSE))</f>
        <v/>
      </c>
      <c r="G1613" s="112"/>
    </row>
    <row r="1614" spans="2:7" ht="15" customHeight="1" x14ac:dyDescent="0.3">
      <c r="B1614" s="320"/>
      <c r="C1614" s="321"/>
      <c r="D1614" s="322"/>
      <c r="E1614" s="318" t="str">
        <f>IF(ISNA(VLOOKUP(A1614,'User Data'!$A:$G,7,FALSE)),"",VLOOKUP(A1614,'User Data'!$A:$G,7,FALSE))</f>
        <v/>
      </c>
      <c r="G1614" s="112"/>
    </row>
    <row r="1615" spans="2:7" ht="15" customHeight="1" x14ac:dyDescent="0.3">
      <c r="B1615" s="320"/>
      <c r="C1615" s="321"/>
      <c r="D1615" s="322"/>
      <c r="E1615" s="318" t="str">
        <f>IF(ISNA(VLOOKUP(A1615,'User Data'!$A:$G,7,FALSE)),"",VLOOKUP(A1615,'User Data'!$A:$G,7,FALSE))</f>
        <v/>
      </c>
      <c r="G1615" s="112"/>
    </row>
    <row r="1616" spans="2:7" ht="15" customHeight="1" x14ac:dyDescent="0.3">
      <c r="B1616" s="320"/>
      <c r="C1616" s="321"/>
      <c r="D1616" s="322"/>
      <c r="E1616" s="318" t="str">
        <f>IF(ISNA(VLOOKUP(A1616,'User Data'!$A:$G,7,FALSE)),"",VLOOKUP(A1616,'User Data'!$A:$G,7,FALSE))</f>
        <v/>
      </c>
      <c r="G1616" s="112"/>
    </row>
    <row r="1617" spans="2:7" ht="15" customHeight="1" x14ac:dyDescent="0.3">
      <c r="B1617" s="320"/>
      <c r="C1617" s="321"/>
      <c r="D1617" s="322"/>
      <c r="E1617" s="318" t="str">
        <f>IF(ISNA(VLOOKUP(A1617,'User Data'!$A:$G,7,FALSE)),"",VLOOKUP(A1617,'User Data'!$A:$G,7,FALSE))</f>
        <v/>
      </c>
      <c r="G1617" s="112"/>
    </row>
    <row r="1618" spans="2:7" ht="15" customHeight="1" x14ac:dyDescent="0.3">
      <c r="B1618" s="320"/>
      <c r="C1618" s="321"/>
      <c r="D1618" s="322"/>
      <c r="E1618" s="318" t="str">
        <f>IF(ISNA(VLOOKUP(A1618,'User Data'!$A:$G,7,FALSE)),"",VLOOKUP(A1618,'User Data'!$A:$G,7,FALSE))</f>
        <v/>
      </c>
      <c r="G1618" s="112"/>
    </row>
    <row r="1619" spans="2:7" ht="15" customHeight="1" x14ac:dyDescent="0.3">
      <c r="B1619" s="320"/>
      <c r="C1619" s="321"/>
      <c r="D1619" s="322"/>
      <c r="E1619" s="318" t="str">
        <f>IF(ISNA(VLOOKUP(A1619,'User Data'!$A:$G,7,FALSE)),"",VLOOKUP(A1619,'User Data'!$A:$G,7,FALSE))</f>
        <v/>
      </c>
      <c r="G1619" s="112"/>
    </row>
    <row r="1620" spans="2:7" ht="15" customHeight="1" x14ac:dyDescent="0.3">
      <c r="B1620" s="320"/>
      <c r="C1620" s="321"/>
      <c r="D1620" s="322"/>
      <c r="E1620" s="318" t="str">
        <f>IF(ISNA(VLOOKUP(A1620,'User Data'!$A:$G,7,FALSE)),"",VLOOKUP(A1620,'User Data'!$A:$G,7,FALSE))</f>
        <v/>
      </c>
      <c r="G1620" s="112"/>
    </row>
    <row r="1621" spans="2:7" ht="15" customHeight="1" x14ac:dyDescent="0.3">
      <c r="B1621" s="320"/>
      <c r="C1621" s="321"/>
      <c r="D1621" s="322"/>
      <c r="E1621" s="318" t="str">
        <f>IF(ISNA(VLOOKUP(A1621,'User Data'!$A:$G,7,FALSE)),"",VLOOKUP(A1621,'User Data'!$A:$G,7,FALSE))</f>
        <v/>
      </c>
      <c r="G1621" s="112"/>
    </row>
    <row r="1622" spans="2:7" ht="15" customHeight="1" x14ac:dyDescent="0.3">
      <c r="B1622" s="320"/>
      <c r="C1622" s="321"/>
      <c r="D1622" s="322"/>
      <c r="E1622" s="318" t="str">
        <f>IF(ISNA(VLOOKUP(A1622,'User Data'!$A:$G,7,FALSE)),"",VLOOKUP(A1622,'User Data'!$A:$G,7,FALSE))</f>
        <v/>
      </c>
      <c r="G1622" s="112"/>
    </row>
    <row r="1623" spans="2:7" ht="15" customHeight="1" x14ac:dyDescent="0.3">
      <c r="B1623" s="320"/>
      <c r="C1623" s="321"/>
      <c r="D1623" s="322"/>
      <c r="E1623" s="318" t="str">
        <f>IF(ISNA(VLOOKUP(A1623,'User Data'!$A:$G,7,FALSE)),"",VLOOKUP(A1623,'User Data'!$A:$G,7,FALSE))</f>
        <v/>
      </c>
      <c r="G1623" s="112"/>
    </row>
    <row r="1624" spans="2:7" ht="15" customHeight="1" x14ac:dyDescent="0.3">
      <c r="B1624" s="320"/>
      <c r="C1624" s="321"/>
      <c r="D1624" s="322"/>
      <c r="E1624" s="318" t="str">
        <f>IF(ISNA(VLOOKUP(A1624,'User Data'!$A:$G,7,FALSE)),"",VLOOKUP(A1624,'User Data'!$A:$G,7,FALSE))</f>
        <v/>
      </c>
      <c r="G1624" s="112"/>
    </row>
    <row r="1625" spans="2:7" ht="15" customHeight="1" x14ac:dyDescent="0.3">
      <c r="B1625" s="320"/>
      <c r="C1625" s="321"/>
      <c r="D1625" s="322"/>
      <c r="E1625" s="318" t="str">
        <f>IF(ISNA(VLOOKUP(A1625,'User Data'!$A:$G,7,FALSE)),"",VLOOKUP(A1625,'User Data'!$A:$G,7,FALSE))</f>
        <v/>
      </c>
      <c r="G1625" s="112"/>
    </row>
    <row r="1626" spans="2:7" ht="15" customHeight="1" x14ac:dyDescent="0.3">
      <c r="B1626" s="320"/>
      <c r="C1626" s="321"/>
      <c r="D1626" s="322"/>
      <c r="E1626" s="318" t="str">
        <f>IF(ISNA(VLOOKUP(A1626,'User Data'!$A:$G,7,FALSE)),"",VLOOKUP(A1626,'User Data'!$A:$G,7,FALSE))</f>
        <v/>
      </c>
      <c r="G1626" s="112"/>
    </row>
    <row r="1627" spans="2:7" ht="15" customHeight="1" x14ac:dyDescent="0.3">
      <c r="B1627" s="320"/>
      <c r="C1627" s="321"/>
      <c r="D1627" s="322"/>
      <c r="E1627" s="318" t="str">
        <f>IF(ISNA(VLOOKUP(A1627,'User Data'!$A:$G,7,FALSE)),"",VLOOKUP(A1627,'User Data'!$A:$G,7,FALSE))</f>
        <v/>
      </c>
      <c r="G1627" s="112"/>
    </row>
    <row r="1628" spans="2:7" ht="15" customHeight="1" x14ac:dyDescent="0.3">
      <c r="B1628" s="320"/>
      <c r="C1628" s="321"/>
      <c r="D1628" s="322"/>
      <c r="E1628" s="318" t="str">
        <f>IF(ISNA(VLOOKUP(A1628,'User Data'!$A:$G,7,FALSE)),"",VLOOKUP(A1628,'User Data'!$A:$G,7,FALSE))</f>
        <v/>
      </c>
      <c r="G1628" s="112"/>
    </row>
    <row r="1629" spans="2:7" ht="15" customHeight="1" x14ac:dyDescent="0.3">
      <c r="B1629" s="320"/>
      <c r="C1629" s="321"/>
      <c r="D1629" s="322"/>
      <c r="E1629" s="318" t="str">
        <f>IF(ISNA(VLOOKUP(A1629,'User Data'!$A:$G,7,FALSE)),"",VLOOKUP(A1629,'User Data'!$A:$G,7,FALSE))</f>
        <v/>
      </c>
      <c r="G1629" s="112"/>
    </row>
    <row r="1630" spans="2:7" ht="15" customHeight="1" x14ac:dyDescent="0.3">
      <c r="B1630" s="320"/>
      <c r="C1630" s="321"/>
      <c r="D1630" s="322"/>
      <c r="E1630" s="318" t="str">
        <f>IF(ISNA(VLOOKUP(A1630,'User Data'!$A:$G,7,FALSE)),"",VLOOKUP(A1630,'User Data'!$A:$G,7,FALSE))</f>
        <v/>
      </c>
      <c r="G1630" s="112"/>
    </row>
    <row r="1631" spans="2:7" ht="15" customHeight="1" x14ac:dyDescent="0.3">
      <c r="B1631" s="320"/>
      <c r="C1631" s="321"/>
      <c r="D1631" s="322"/>
      <c r="E1631" s="318" t="str">
        <f>IF(ISNA(VLOOKUP(A1631,'User Data'!$A:$G,7,FALSE)),"",VLOOKUP(A1631,'User Data'!$A:$G,7,FALSE))</f>
        <v/>
      </c>
      <c r="G1631" s="112"/>
    </row>
    <row r="1632" spans="2:7" ht="15" customHeight="1" x14ac:dyDescent="0.3">
      <c r="B1632" s="320"/>
      <c r="C1632" s="321"/>
      <c r="D1632" s="322"/>
      <c r="E1632" s="318" t="str">
        <f>IF(ISNA(VLOOKUP(A1632,'User Data'!$A:$G,7,FALSE)),"",VLOOKUP(A1632,'User Data'!$A:$G,7,FALSE))</f>
        <v/>
      </c>
      <c r="G1632" s="112"/>
    </row>
    <row r="1633" spans="2:7" ht="15" customHeight="1" x14ac:dyDescent="0.3">
      <c r="B1633" s="320"/>
      <c r="C1633" s="321"/>
      <c r="D1633" s="322"/>
      <c r="E1633" s="318" t="str">
        <f>IF(ISNA(VLOOKUP(A1633,'User Data'!$A:$G,7,FALSE)),"",VLOOKUP(A1633,'User Data'!$A:$G,7,FALSE))</f>
        <v/>
      </c>
      <c r="G1633" s="112"/>
    </row>
    <row r="1634" spans="2:7" ht="15" customHeight="1" x14ac:dyDescent="0.3">
      <c r="B1634" s="320"/>
      <c r="C1634" s="321"/>
      <c r="D1634" s="322"/>
      <c r="E1634" s="318" t="str">
        <f>IF(ISNA(VLOOKUP(A1634,'User Data'!$A:$G,7,FALSE)),"",VLOOKUP(A1634,'User Data'!$A:$G,7,FALSE))</f>
        <v/>
      </c>
      <c r="G1634" s="112"/>
    </row>
    <row r="1635" spans="2:7" ht="15" customHeight="1" x14ac:dyDescent="0.3">
      <c r="B1635" s="320"/>
      <c r="C1635" s="321"/>
      <c r="D1635" s="322"/>
      <c r="E1635" s="318" t="str">
        <f>IF(ISNA(VLOOKUP(A1635,'User Data'!$A:$G,7,FALSE)),"",VLOOKUP(A1635,'User Data'!$A:$G,7,FALSE))</f>
        <v/>
      </c>
      <c r="G1635" s="112"/>
    </row>
    <row r="1636" spans="2:7" ht="15" customHeight="1" x14ac:dyDescent="0.3">
      <c r="B1636" s="320"/>
      <c r="C1636" s="321"/>
      <c r="D1636" s="322"/>
      <c r="E1636" s="318" t="str">
        <f>IF(ISNA(VLOOKUP(A1636,'User Data'!$A:$G,7,FALSE)),"",VLOOKUP(A1636,'User Data'!$A:$G,7,FALSE))</f>
        <v/>
      </c>
      <c r="G1636" s="112"/>
    </row>
    <row r="1637" spans="2:7" ht="15" customHeight="1" x14ac:dyDescent="0.3">
      <c r="B1637" s="320"/>
      <c r="C1637" s="321"/>
      <c r="D1637" s="322"/>
      <c r="E1637" s="318" t="str">
        <f>IF(ISNA(VLOOKUP(A1637,'User Data'!$A:$G,7,FALSE)),"",VLOOKUP(A1637,'User Data'!$A:$G,7,FALSE))</f>
        <v/>
      </c>
      <c r="G1637" s="112"/>
    </row>
    <row r="1638" spans="2:7" ht="15" customHeight="1" x14ac:dyDescent="0.3">
      <c r="B1638" s="320"/>
      <c r="C1638" s="321"/>
      <c r="D1638" s="322"/>
      <c r="E1638" s="318" t="str">
        <f>IF(ISNA(VLOOKUP(A1638,'User Data'!$A:$G,7,FALSE)),"",VLOOKUP(A1638,'User Data'!$A:$G,7,FALSE))</f>
        <v/>
      </c>
      <c r="G1638" s="112"/>
    </row>
    <row r="1639" spans="2:7" ht="15" customHeight="1" x14ac:dyDescent="0.3">
      <c r="B1639" s="320"/>
      <c r="C1639" s="321"/>
      <c r="D1639" s="322"/>
      <c r="E1639" s="318" t="str">
        <f>IF(ISNA(VLOOKUP(A1639,'User Data'!$A:$G,7,FALSE)),"",VLOOKUP(A1639,'User Data'!$A:$G,7,FALSE))</f>
        <v/>
      </c>
      <c r="G1639" s="112"/>
    </row>
    <row r="1640" spans="2:7" ht="15" customHeight="1" x14ac:dyDescent="0.3">
      <c r="B1640" s="320"/>
      <c r="C1640" s="321"/>
      <c r="D1640" s="322"/>
      <c r="E1640" s="318" t="str">
        <f>IF(ISNA(VLOOKUP(A1640,'User Data'!$A:$G,7,FALSE)),"",VLOOKUP(A1640,'User Data'!$A:$G,7,FALSE))</f>
        <v/>
      </c>
      <c r="G1640" s="112"/>
    </row>
    <row r="1641" spans="2:7" ht="15" customHeight="1" x14ac:dyDescent="0.3">
      <c r="B1641" s="320"/>
      <c r="C1641" s="321"/>
      <c r="D1641" s="322"/>
      <c r="E1641" s="318" t="str">
        <f>IF(ISNA(VLOOKUP(A1641,'User Data'!$A:$G,7,FALSE)),"",VLOOKUP(A1641,'User Data'!$A:$G,7,FALSE))</f>
        <v/>
      </c>
      <c r="G1641" s="112"/>
    </row>
    <row r="1642" spans="2:7" ht="15" customHeight="1" x14ac:dyDescent="0.3">
      <c r="B1642" s="320"/>
      <c r="C1642" s="321"/>
      <c r="D1642" s="322"/>
      <c r="E1642" s="318" t="str">
        <f>IF(ISNA(VLOOKUP(A1642,'User Data'!$A:$G,7,FALSE)),"",VLOOKUP(A1642,'User Data'!$A:$G,7,FALSE))</f>
        <v/>
      </c>
      <c r="G1642" s="112"/>
    </row>
    <row r="1643" spans="2:7" ht="15" customHeight="1" x14ac:dyDescent="0.3">
      <c r="B1643" s="320"/>
      <c r="C1643" s="321"/>
      <c r="D1643" s="322"/>
      <c r="E1643" s="318" t="str">
        <f>IF(ISNA(VLOOKUP(A1643,'User Data'!$A:$G,7,FALSE)),"",VLOOKUP(A1643,'User Data'!$A:$G,7,FALSE))</f>
        <v/>
      </c>
      <c r="G1643" s="112"/>
    </row>
    <row r="1644" spans="2:7" ht="15" customHeight="1" x14ac:dyDescent="0.3">
      <c r="B1644" s="320"/>
      <c r="C1644" s="321"/>
      <c r="D1644" s="322"/>
      <c r="E1644" s="318" t="str">
        <f>IF(ISNA(VLOOKUP(A1644,'User Data'!$A:$G,7,FALSE)),"",VLOOKUP(A1644,'User Data'!$A:$G,7,FALSE))</f>
        <v/>
      </c>
      <c r="G1644" s="112"/>
    </row>
    <row r="1645" spans="2:7" ht="15" customHeight="1" x14ac:dyDescent="0.3">
      <c r="B1645" s="320"/>
      <c r="C1645" s="321"/>
      <c r="D1645" s="322"/>
      <c r="E1645" s="318" t="str">
        <f>IF(ISNA(VLOOKUP(A1645,'User Data'!$A:$G,7,FALSE)),"",VLOOKUP(A1645,'User Data'!$A:$G,7,FALSE))</f>
        <v/>
      </c>
      <c r="G1645" s="112"/>
    </row>
    <row r="1646" spans="2:7" ht="15" customHeight="1" x14ac:dyDescent="0.3">
      <c r="B1646" s="320"/>
      <c r="C1646" s="321"/>
      <c r="D1646" s="322"/>
      <c r="E1646" s="318" t="str">
        <f>IF(ISNA(VLOOKUP(A1646,'User Data'!$A:$G,7,FALSE)),"",VLOOKUP(A1646,'User Data'!$A:$G,7,FALSE))</f>
        <v/>
      </c>
      <c r="G1646" s="112"/>
    </row>
    <row r="1647" spans="2:7" ht="15" customHeight="1" x14ac:dyDescent="0.3">
      <c r="B1647" s="320"/>
      <c r="C1647" s="321"/>
      <c r="D1647" s="322"/>
      <c r="E1647" s="318" t="str">
        <f>IF(ISNA(VLOOKUP(A1647,'User Data'!$A:$G,7,FALSE)),"",VLOOKUP(A1647,'User Data'!$A:$G,7,FALSE))</f>
        <v/>
      </c>
      <c r="G1647" s="112"/>
    </row>
    <row r="1648" spans="2:7" ht="15" customHeight="1" x14ac:dyDescent="0.3">
      <c r="B1648" s="320"/>
      <c r="C1648" s="321"/>
      <c r="D1648" s="322"/>
      <c r="E1648" s="318" t="str">
        <f>IF(ISNA(VLOOKUP(A1648,'User Data'!$A:$G,7,FALSE)),"",VLOOKUP(A1648,'User Data'!$A:$G,7,FALSE))</f>
        <v/>
      </c>
      <c r="G1648" s="112"/>
    </row>
    <row r="1649" spans="2:7" ht="15" customHeight="1" x14ac:dyDescent="0.3">
      <c r="B1649" s="320"/>
      <c r="C1649" s="321"/>
      <c r="D1649" s="322"/>
      <c r="E1649" s="318" t="str">
        <f>IF(ISNA(VLOOKUP(A1649,'User Data'!$A:$G,7,FALSE)),"",VLOOKUP(A1649,'User Data'!$A:$G,7,FALSE))</f>
        <v/>
      </c>
      <c r="G1649" s="112"/>
    </row>
    <row r="1650" spans="2:7" ht="15" customHeight="1" x14ac:dyDescent="0.3">
      <c r="B1650" s="320"/>
      <c r="C1650" s="321"/>
      <c r="D1650" s="322"/>
      <c r="E1650" s="318" t="str">
        <f>IF(ISNA(VLOOKUP(A1650,'User Data'!$A:$G,7,FALSE)),"",VLOOKUP(A1650,'User Data'!$A:$G,7,FALSE))</f>
        <v/>
      </c>
      <c r="G1650" s="112"/>
    </row>
    <row r="1651" spans="2:7" ht="15" customHeight="1" x14ac:dyDescent="0.3">
      <c r="B1651" s="320"/>
      <c r="C1651" s="321"/>
      <c r="D1651" s="322"/>
      <c r="E1651" s="318" t="str">
        <f>IF(ISNA(VLOOKUP(A1651,'User Data'!$A:$G,7,FALSE)),"",VLOOKUP(A1651,'User Data'!$A:$G,7,FALSE))</f>
        <v/>
      </c>
      <c r="G1651" s="112"/>
    </row>
    <row r="1652" spans="2:7" ht="15" customHeight="1" x14ac:dyDescent="0.3">
      <c r="B1652" s="320"/>
      <c r="C1652" s="321"/>
      <c r="D1652" s="322"/>
      <c r="E1652" s="318" t="str">
        <f>IF(ISNA(VLOOKUP(A1652,'User Data'!$A:$G,7,FALSE)),"",VLOOKUP(A1652,'User Data'!$A:$G,7,FALSE))</f>
        <v/>
      </c>
      <c r="G1652" s="112"/>
    </row>
    <row r="1653" spans="2:7" ht="15" customHeight="1" x14ac:dyDescent="0.3">
      <c r="B1653" s="320"/>
      <c r="C1653" s="321"/>
      <c r="D1653" s="322"/>
      <c r="E1653" s="318" t="str">
        <f>IF(ISNA(VLOOKUP(A1653,'User Data'!$A:$G,7,FALSE)),"",VLOOKUP(A1653,'User Data'!$A:$G,7,FALSE))</f>
        <v/>
      </c>
      <c r="G1653" s="112"/>
    </row>
    <row r="1654" spans="2:7" ht="15" customHeight="1" x14ac:dyDescent="0.3">
      <c r="B1654" s="320"/>
      <c r="C1654" s="321"/>
      <c r="D1654" s="322"/>
      <c r="E1654" s="318" t="str">
        <f>IF(ISNA(VLOOKUP(A1654,'User Data'!$A:$G,7,FALSE)),"",VLOOKUP(A1654,'User Data'!$A:$G,7,FALSE))</f>
        <v/>
      </c>
      <c r="G1654" s="112"/>
    </row>
    <row r="1655" spans="2:7" ht="15" customHeight="1" x14ac:dyDescent="0.3">
      <c r="B1655" s="320"/>
      <c r="C1655" s="321"/>
      <c r="D1655" s="322"/>
      <c r="E1655" s="318" t="str">
        <f>IF(ISNA(VLOOKUP(A1655,'User Data'!$A:$G,7,FALSE)),"",VLOOKUP(A1655,'User Data'!$A:$G,7,FALSE))</f>
        <v/>
      </c>
      <c r="G1655" s="112"/>
    </row>
    <row r="1656" spans="2:7" ht="15" customHeight="1" x14ac:dyDescent="0.3">
      <c r="B1656" s="320"/>
      <c r="C1656" s="321"/>
      <c r="D1656" s="322"/>
      <c r="E1656" s="318" t="str">
        <f>IF(ISNA(VLOOKUP(A1656,'User Data'!$A:$G,7,FALSE)),"",VLOOKUP(A1656,'User Data'!$A:$G,7,FALSE))</f>
        <v/>
      </c>
      <c r="G1656" s="112"/>
    </row>
    <row r="1657" spans="2:7" ht="15" customHeight="1" x14ac:dyDescent="0.3">
      <c r="B1657" s="320"/>
      <c r="C1657" s="321"/>
      <c r="D1657" s="322"/>
      <c r="E1657" s="318" t="str">
        <f>IF(ISNA(VLOOKUP(A1657,'User Data'!$A:$G,7,FALSE)),"",VLOOKUP(A1657,'User Data'!$A:$G,7,FALSE))</f>
        <v/>
      </c>
      <c r="G1657" s="112"/>
    </row>
    <row r="1658" spans="2:7" ht="15" customHeight="1" x14ac:dyDescent="0.3">
      <c r="B1658" s="320"/>
      <c r="C1658" s="321"/>
      <c r="D1658" s="322"/>
      <c r="E1658" s="318" t="str">
        <f>IF(ISNA(VLOOKUP(A1658,'User Data'!$A:$G,7,FALSE)),"",VLOOKUP(A1658,'User Data'!$A:$G,7,FALSE))</f>
        <v/>
      </c>
      <c r="G1658" s="112"/>
    </row>
    <row r="1659" spans="2:7" ht="15" customHeight="1" x14ac:dyDescent="0.3">
      <c r="B1659" s="320"/>
      <c r="C1659" s="321"/>
      <c r="D1659" s="322"/>
      <c r="E1659" s="318" t="str">
        <f>IF(ISNA(VLOOKUP(A1659,'User Data'!$A:$G,7,FALSE)),"",VLOOKUP(A1659,'User Data'!$A:$G,7,FALSE))</f>
        <v/>
      </c>
      <c r="G1659" s="112"/>
    </row>
    <row r="1660" spans="2:7" ht="15" customHeight="1" x14ac:dyDescent="0.3">
      <c r="B1660" s="320"/>
      <c r="C1660" s="321"/>
      <c r="D1660" s="322"/>
      <c r="E1660" s="318" t="str">
        <f>IF(ISNA(VLOOKUP(A1660,'User Data'!$A:$G,7,FALSE)),"",VLOOKUP(A1660,'User Data'!$A:$G,7,FALSE))</f>
        <v/>
      </c>
      <c r="G1660" s="112"/>
    </row>
    <row r="1661" spans="2:7" ht="15" customHeight="1" x14ac:dyDescent="0.3">
      <c r="B1661" s="320"/>
      <c r="C1661" s="321"/>
      <c r="D1661" s="322"/>
      <c r="E1661" s="318" t="str">
        <f>IF(ISNA(VLOOKUP(A1661,'User Data'!$A:$G,7,FALSE)),"",VLOOKUP(A1661,'User Data'!$A:$G,7,FALSE))</f>
        <v/>
      </c>
      <c r="G1661" s="112"/>
    </row>
    <row r="1662" spans="2:7" ht="15" customHeight="1" x14ac:dyDescent="0.3">
      <c r="B1662" s="320"/>
      <c r="C1662" s="321"/>
      <c r="D1662" s="322"/>
      <c r="E1662" s="318" t="str">
        <f>IF(ISNA(VLOOKUP(A1662,'User Data'!$A:$G,7,FALSE)),"",VLOOKUP(A1662,'User Data'!$A:$G,7,FALSE))</f>
        <v/>
      </c>
      <c r="G1662" s="112"/>
    </row>
    <row r="1663" spans="2:7" ht="15" customHeight="1" x14ac:dyDescent="0.3">
      <c r="B1663" s="320"/>
      <c r="C1663" s="321"/>
      <c r="D1663" s="322"/>
      <c r="E1663" s="318" t="str">
        <f>IF(ISNA(VLOOKUP(A1663,'User Data'!$A:$G,7,FALSE)),"",VLOOKUP(A1663,'User Data'!$A:$G,7,FALSE))</f>
        <v/>
      </c>
      <c r="G1663" s="112"/>
    </row>
    <row r="1664" spans="2:7" ht="15" customHeight="1" x14ac:dyDescent="0.3">
      <c r="B1664" s="320"/>
      <c r="C1664" s="321"/>
      <c r="D1664" s="322"/>
      <c r="E1664" s="318" t="str">
        <f>IF(ISNA(VLOOKUP(A1664,'User Data'!$A:$G,7,FALSE)),"",VLOOKUP(A1664,'User Data'!$A:$G,7,FALSE))</f>
        <v/>
      </c>
      <c r="G1664" s="112"/>
    </row>
    <row r="1665" spans="2:7" ht="15" customHeight="1" x14ac:dyDescent="0.3">
      <c r="B1665" s="320"/>
      <c r="C1665" s="321"/>
      <c r="D1665" s="322"/>
      <c r="E1665" s="318" t="str">
        <f>IF(ISNA(VLOOKUP(A1665,'User Data'!$A:$G,7,FALSE)),"",VLOOKUP(A1665,'User Data'!$A:$G,7,FALSE))</f>
        <v/>
      </c>
      <c r="G1665" s="112"/>
    </row>
    <row r="1666" spans="2:7" ht="15" customHeight="1" x14ac:dyDescent="0.3">
      <c r="B1666" s="320"/>
      <c r="C1666" s="321"/>
      <c r="D1666" s="322"/>
      <c r="E1666" s="318" t="str">
        <f>IF(ISNA(VLOOKUP(A1666,'User Data'!$A:$G,7,FALSE)),"",VLOOKUP(A1666,'User Data'!$A:$G,7,FALSE))</f>
        <v/>
      </c>
      <c r="G1666" s="112"/>
    </row>
    <row r="1667" spans="2:7" ht="15" customHeight="1" x14ac:dyDescent="0.3">
      <c r="B1667" s="320"/>
      <c r="C1667" s="321"/>
      <c r="D1667" s="322"/>
      <c r="E1667" s="318" t="str">
        <f>IF(ISNA(VLOOKUP(A1667,'User Data'!$A:$G,7,FALSE)),"",VLOOKUP(A1667,'User Data'!$A:$G,7,FALSE))</f>
        <v/>
      </c>
      <c r="G1667" s="112"/>
    </row>
    <row r="1668" spans="2:7" ht="15" customHeight="1" x14ac:dyDescent="0.3">
      <c r="B1668" s="320"/>
      <c r="C1668" s="321"/>
      <c r="D1668" s="322"/>
      <c r="E1668" s="318" t="str">
        <f>IF(ISNA(VLOOKUP(A1668,'User Data'!$A:$G,7,FALSE)),"",VLOOKUP(A1668,'User Data'!$A:$G,7,FALSE))</f>
        <v/>
      </c>
      <c r="G1668" s="112"/>
    </row>
    <row r="1669" spans="2:7" ht="15" customHeight="1" x14ac:dyDescent="0.3">
      <c r="B1669" s="320"/>
      <c r="C1669" s="321"/>
      <c r="D1669" s="322"/>
      <c r="E1669" s="318" t="str">
        <f>IF(ISNA(VLOOKUP(A1669,'User Data'!$A:$G,7,FALSE)),"",VLOOKUP(A1669,'User Data'!$A:$G,7,FALSE))</f>
        <v/>
      </c>
      <c r="G1669" s="112"/>
    </row>
    <row r="1670" spans="2:7" ht="15" customHeight="1" x14ac:dyDescent="0.3">
      <c r="B1670" s="320"/>
      <c r="C1670" s="321"/>
      <c r="D1670" s="322"/>
      <c r="E1670" s="318" t="str">
        <f>IF(ISNA(VLOOKUP(A1670,'User Data'!$A:$G,7,FALSE)),"",VLOOKUP(A1670,'User Data'!$A:$G,7,FALSE))</f>
        <v/>
      </c>
      <c r="G1670" s="112"/>
    </row>
    <row r="1671" spans="2:7" ht="15" customHeight="1" x14ac:dyDescent="0.3">
      <c r="B1671" s="320"/>
      <c r="C1671" s="321"/>
      <c r="D1671" s="322"/>
      <c r="E1671" s="318" t="str">
        <f>IF(ISNA(VLOOKUP(A1671,'User Data'!$A:$G,7,FALSE)),"",VLOOKUP(A1671,'User Data'!$A:$G,7,FALSE))</f>
        <v/>
      </c>
      <c r="G1671" s="112"/>
    </row>
    <row r="1672" spans="2:7" ht="15" customHeight="1" x14ac:dyDescent="0.3">
      <c r="B1672" s="320"/>
      <c r="C1672" s="321"/>
      <c r="D1672" s="322"/>
      <c r="E1672" s="318" t="str">
        <f>IF(ISNA(VLOOKUP(A1672,'User Data'!$A:$G,7,FALSE)),"",VLOOKUP(A1672,'User Data'!$A:$G,7,FALSE))</f>
        <v/>
      </c>
      <c r="G1672" s="112"/>
    </row>
    <row r="1673" spans="2:7" ht="15" customHeight="1" x14ac:dyDescent="0.3">
      <c r="B1673" s="320"/>
      <c r="C1673" s="321"/>
      <c r="D1673" s="322"/>
      <c r="E1673" s="318" t="str">
        <f>IF(ISNA(VLOOKUP(A1673,'User Data'!$A:$G,7,FALSE)),"",VLOOKUP(A1673,'User Data'!$A:$G,7,FALSE))</f>
        <v/>
      </c>
      <c r="G1673" s="112"/>
    </row>
    <row r="1674" spans="2:7" ht="15" customHeight="1" x14ac:dyDescent="0.3">
      <c r="B1674" s="320"/>
      <c r="C1674" s="321"/>
      <c r="D1674" s="322"/>
      <c r="E1674" s="318" t="str">
        <f>IF(ISNA(VLOOKUP(A1674,'User Data'!$A:$G,7,FALSE)),"",VLOOKUP(A1674,'User Data'!$A:$G,7,FALSE))</f>
        <v/>
      </c>
      <c r="G1674" s="112"/>
    </row>
    <row r="1675" spans="2:7" ht="15" customHeight="1" x14ac:dyDescent="0.3">
      <c r="B1675" s="320"/>
      <c r="C1675" s="321"/>
      <c r="D1675" s="322"/>
      <c r="E1675" s="318" t="str">
        <f>IF(ISNA(VLOOKUP(A1675,'User Data'!$A:$G,7,FALSE)),"",VLOOKUP(A1675,'User Data'!$A:$G,7,FALSE))</f>
        <v/>
      </c>
      <c r="G1675" s="112"/>
    </row>
    <row r="1676" spans="2:7" ht="15" customHeight="1" x14ac:dyDescent="0.3">
      <c r="B1676" s="320"/>
      <c r="C1676" s="321"/>
      <c r="D1676" s="322"/>
      <c r="E1676" s="318" t="str">
        <f>IF(ISNA(VLOOKUP(A1676,'User Data'!$A:$G,7,FALSE)),"",VLOOKUP(A1676,'User Data'!$A:$G,7,FALSE))</f>
        <v/>
      </c>
      <c r="G1676" s="112"/>
    </row>
    <row r="1677" spans="2:7" ht="15" customHeight="1" x14ac:dyDescent="0.3">
      <c r="B1677" s="320"/>
      <c r="C1677" s="321"/>
      <c r="D1677" s="322"/>
      <c r="E1677" s="318" t="str">
        <f>IF(ISNA(VLOOKUP(A1677,'User Data'!$A:$G,7,FALSE)),"",VLOOKUP(A1677,'User Data'!$A:$G,7,FALSE))</f>
        <v/>
      </c>
      <c r="G1677" s="112"/>
    </row>
    <row r="1678" spans="2:7" ht="15" customHeight="1" x14ac:dyDescent="0.3">
      <c r="B1678" s="320"/>
      <c r="C1678" s="321"/>
      <c r="D1678" s="322"/>
      <c r="E1678" s="318" t="str">
        <f>IF(ISNA(VLOOKUP(A1678,'User Data'!$A:$G,7,FALSE)),"",VLOOKUP(A1678,'User Data'!$A:$G,7,FALSE))</f>
        <v/>
      </c>
      <c r="G1678" s="112"/>
    </row>
    <row r="1679" spans="2:7" ht="15" customHeight="1" x14ac:dyDescent="0.3">
      <c r="B1679" s="320"/>
      <c r="C1679" s="321"/>
      <c r="D1679" s="322"/>
      <c r="E1679" s="318" t="str">
        <f>IF(ISNA(VLOOKUP(A1679,'User Data'!$A:$G,7,FALSE)),"",VLOOKUP(A1679,'User Data'!$A:$G,7,FALSE))</f>
        <v/>
      </c>
      <c r="G1679" s="112"/>
    </row>
    <row r="1680" spans="2:7" ht="15" customHeight="1" x14ac:dyDescent="0.3">
      <c r="B1680" s="320"/>
      <c r="C1680" s="321"/>
      <c r="D1680" s="322"/>
      <c r="E1680" s="318" t="str">
        <f>IF(ISNA(VLOOKUP(A1680,'User Data'!$A:$G,7,FALSE)),"",VLOOKUP(A1680,'User Data'!$A:$G,7,FALSE))</f>
        <v/>
      </c>
      <c r="G1680" s="112"/>
    </row>
    <row r="1681" spans="2:7" ht="15" customHeight="1" x14ac:dyDescent="0.3">
      <c r="B1681" s="320"/>
      <c r="C1681" s="321"/>
      <c r="D1681" s="322"/>
      <c r="E1681" s="318" t="str">
        <f>IF(ISNA(VLOOKUP(A1681,'User Data'!$A:$G,7,FALSE)),"",VLOOKUP(A1681,'User Data'!$A:$G,7,FALSE))</f>
        <v/>
      </c>
      <c r="G1681" s="112"/>
    </row>
    <row r="1682" spans="2:7" ht="15" customHeight="1" x14ac:dyDescent="0.3">
      <c r="B1682" s="320"/>
      <c r="C1682" s="321"/>
      <c r="D1682" s="322"/>
      <c r="E1682" s="318" t="str">
        <f>IF(ISNA(VLOOKUP(A1682,'User Data'!$A:$G,7,FALSE)),"",VLOOKUP(A1682,'User Data'!$A:$G,7,FALSE))</f>
        <v/>
      </c>
      <c r="G1682" s="112"/>
    </row>
    <row r="1683" spans="2:7" ht="15" customHeight="1" x14ac:dyDescent="0.3">
      <c r="B1683" s="320"/>
      <c r="C1683" s="321"/>
      <c r="D1683" s="322"/>
      <c r="E1683" s="318" t="str">
        <f>IF(ISNA(VLOOKUP(A1683,'User Data'!$A:$G,7,FALSE)),"",VLOOKUP(A1683,'User Data'!$A:$G,7,FALSE))</f>
        <v/>
      </c>
      <c r="G1683" s="112"/>
    </row>
    <row r="1684" spans="2:7" ht="15" customHeight="1" x14ac:dyDescent="0.3">
      <c r="B1684" s="320"/>
      <c r="C1684" s="321"/>
      <c r="D1684" s="322"/>
      <c r="E1684" s="318" t="str">
        <f>IF(ISNA(VLOOKUP(A1684,'User Data'!$A:$G,7,FALSE)),"",VLOOKUP(A1684,'User Data'!$A:$G,7,FALSE))</f>
        <v/>
      </c>
      <c r="G1684" s="112"/>
    </row>
    <row r="1685" spans="2:7" ht="15" customHeight="1" x14ac:dyDescent="0.3">
      <c r="B1685" s="320"/>
      <c r="C1685" s="321"/>
      <c r="D1685" s="322"/>
      <c r="E1685" s="318" t="str">
        <f>IF(ISNA(VLOOKUP(A1685,'User Data'!$A:$G,7,FALSE)),"",VLOOKUP(A1685,'User Data'!$A:$G,7,FALSE))</f>
        <v/>
      </c>
      <c r="G1685" s="112"/>
    </row>
    <row r="1686" spans="2:7" ht="15" customHeight="1" x14ac:dyDescent="0.3">
      <c r="B1686" s="320"/>
      <c r="C1686" s="321"/>
      <c r="D1686" s="322"/>
      <c r="E1686" s="318" t="str">
        <f>IF(ISNA(VLOOKUP(A1686,'User Data'!$A:$G,7,FALSE)),"",VLOOKUP(A1686,'User Data'!$A:$G,7,FALSE))</f>
        <v/>
      </c>
      <c r="G1686" s="112"/>
    </row>
    <row r="1687" spans="2:7" ht="15" customHeight="1" x14ac:dyDescent="0.3">
      <c r="B1687" s="320"/>
      <c r="C1687" s="321"/>
      <c r="D1687" s="322"/>
      <c r="E1687" s="318" t="str">
        <f>IF(ISNA(VLOOKUP(A1687,'User Data'!$A:$G,7,FALSE)),"",VLOOKUP(A1687,'User Data'!$A:$G,7,FALSE))</f>
        <v/>
      </c>
      <c r="G1687" s="112"/>
    </row>
    <row r="1688" spans="2:7" ht="15" customHeight="1" x14ac:dyDescent="0.3">
      <c r="B1688" s="320"/>
      <c r="C1688" s="321"/>
      <c r="D1688" s="322"/>
      <c r="E1688" s="318" t="str">
        <f>IF(ISNA(VLOOKUP(A1688,'User Data'!$A:$G,7,FALSE)),"",VLOOKUP(A1688,'User Data'!$A:$G,7,FALSE))</f>
        <v/>
      </c>
      <c r="G1688" s="112"/>
    </row>
    <row r="1689" spans="2:7" ht="15" customHeight="1" x14ac:dyDescent="0.3">
      <c r="B1689" s="320"/>
      <c r="C1689" s="321"/>
      <c r="D1689" s="322"/>
      <c r="E1689" s="318" t="str">
        <f>IF(ISNA(VLOOKUP(A1689,'User Data'!$A:$G,7,FALSE)),"",VLOOKUP(A1689,'User Data'!$A:$G,7,FALSE))</f>
        <v/>
      </c>
      <c r="G1689" s="112"/>
    </row>
    <row r="1690" spans="2:7" ht="15" customHeight="1" x14ac:dyDescent="0.3">
      <c r="B1690" s="320"/>
      <c r="C1690" s="321"/>
      <c r="D1690" s="322"/>
      <c r="E1690" s="318" t="str">
        <f>IF(ISNA(VLOOKUP(A1690,'User Data'!$A:$G,7,FALSE)),"",VLOOKUP(A1690,'User Data'!$A:$G,7,FALSE))</f>
        <v/>
      </c>
      <c r="G1690" s="112"/>
    </row>
    <row r="1691" spans="2:7" ht="15" customHeight="1" x14ac:dyDescent="0.3">
      <c r="B1691" s="320"/>
      <c r="C1691" s="321"/>
      <c r="D1691" s="322"/>
      <c r="E1691" s="318" t="str">
        <f>IF(ISNA(VLOOKUP(A1691,'User Data'!$A:$G,7,FALSE)),"",VLOOKUP(A1691,'User Data'!$A:$G,7,FALSE))</f>
        <v/>
      </c>
      <c r="G1691" s="112"/>
    </row>
    <row r="1692" spans="2:7" ht="15" customHeight="1" x14ac:dyDescent="0.3">
      <c r="B1692" s="320"/>
      <c r="C1692" s="321"/>
      <c r="D1692" s="322"/>
      <c r="E1692" s="318" t="str">
        <f>IF(ISNA(VLOOKUP(A1692,'User Data'!$A:$G,7,FALSE)),"",VLOOKUP(A1692,'User Data'!$A:$G,7,FALSE))</f>
        <v/>
      </c>
      <c r="G1692" s="112"/>
    </row>
    <row r="1693" spans="2:7" ht="15" customHeight="1" x14ac:dyDescent="0.3">
      <c r="B1693" s="320"/>
      <c r="C1693" s="321"/>
      <c r="D1693" s="322"/>
      <c r="E1693" s="318" t="str">
        <f>IF(ISNA(VLOOKUP(A1693,'User Data'!$A:$G,7,FALSE)),"",VLOOKUP(A1693,'User Data'!$A:$G,7,FALSE))</f>
        <v/>
      </c>
      <c r="G1693" s="112"/>
    </row>
    <row r="1694" spans="2:7" ht="15" customHeight="1" x14ac:dyDescent="0.3">
      <c r="B1694" s="320"/>
      <c r="C1694" s="321"/>
      <c r="D1694" s="322"/>
      <c r="E1694" s="318" t="str">
        <f>IF(ISNA(VLOOKUP(A1694,'User Data'!$A:$G,7,FALSE)),"",VLOOKUP(A1694,'User Data'!$A:$G,7,FALSE))</f>
        <v/>
      </c>
      <c r="G1694" s="112"/>
    </row>
    <row r="1695" spans="2:7" ht="15" customHeight="1" x14ac:dyDescent="0.3">
      <c r="B1695" s="320"/>
      <c r="C1695" s="321"/>
      <c r="D1695" s="322"/>
      <c r="E1695" s="318" t="str">
        <f>IF(ISNA(VLOOKUP(A1695,'User Data'!$A:$G,7,FALSE)),"",VLOOKUP(A1695,'User Data'!$A:$G,7,FALSE))</f>
        <v/>
      </c>
      <c r="G1695" s="112"/>
    </row>
    <row r="1696" spans="2:7" ht="15" customHeight="1" x14ac:dyDescent="0.3">
      <c r="B1696" s="320"/>
      <c r="C1696" s="321"/>
      <c r="D1696" s="322"/>
      <c r="E1696" s="318" t="str">
        <f>IF(ISNA(VLOOKUP(A1696,'User Data'!$A:$G,7,FALSE)),"",VLOOKUP(A1696,'User Data'!$A:$G,7,FALSE))</f>
        <v/>
      </c>
      <c r="G1696" s="112"/>
    </row>
    <row r="1697" spans="2:7" ht="15" customHeight="1" x14ac:dyDescent="0.3">
      <c r="B1697" s="320"/>
      <c r="C1697" s="321"/>
      <c r="D1697" s="322"/>
      <c r="E1697" s="318" t="str">
        <f>IF(ISNA(VLOOKUP(A1697,'User Data'!$A:$G,7,FALSE)),"",VLOOKUP(A1697,'User Data'!$A:$G,7,FALSE))</f>
        <v/>
      </c>
      <c r="G1697" s="112"/>
    </row>
    <row r="1698" spans="2:7" ht="15" customHeight="1" x14ac:dyDescent="0.3">
      <c r="B1698" s="320"/>
      <c r="C1698" s="321"/>
      <c r="D1698" s="322"/>
      <c r="E1698" s="318" t="str">
        <f>IF(ISNA(VLOOKUP(A1698,'User Data'!$A:$G,7,FALSE)),"",VLOOKUP(A1698,'User Data'!$A:$G,7,FALSE))</f>
        <v/>
      </c>
      <c r="G1698" s="112"/>
    </row>
    <row r="1699" spans="2:7" ht="15" customHeight="1" x14ac:dyDescent="0.3">
      <c r="B1699" s="320"/>
      <c r="C1699" s="321"/>
      <c r="D1699" s="322"/>
      <c r="E1699" s="318" t="str">
        <f>IF(ISNA(VLOOKUP(A1699,'User Data'!$A:$G,7,FALSE)),"",VLOOKUP(A1699,'User Data'!$A:$G,7,FALSE))</f>
        <v/>
      </c>
      <c r="G1699" s="112"/>
    </row>
    <row r="1700" spans="2:7" ht="15" customHeight="1" x14ac:dyDescent="0.3">
      <c r="B1700" s="320"/>
      <c r="C1700" s="321"/>
      <c r="D1700" s="322"/>
      <c r="E1700" s="318" t="str">
        <f>IF(ISNA(VLOOKUP(A1700,'User Data'!$A:$G,7,FALSE)),"",VLOOKUP(A1700,'User Data'!$A:$G,7,FALSE))</f>
        <v/>
      </c>
      <c r="G1700" s="112"/>
    </row>
    <row r="1701" spans="2:7" ht="15" customHeight="1" x14ac:dyDescent="0.3">
      <c r="B1701" s="320"/>
      <c r="C1701" s="321"/>
      <c r="D1701" s="322"/>
      <c r="E1701" s="318" t="str">
        <f>IF(ISNA(VLOOKUP(A1701,'User Data'!$A:$G,7,FALSE)),"",VLOOKUP(A1701,'User Data'!$A:$G,7,FALSE))</f>
        <v/>
      </c>
      <c r="G1701" s="112"/>
    </row>
    <row r="1702" spans="2:7" ht="15" customHeight="1" x14ac:dyDescent="0.3">
      <c r="B1702" s="320"/>
      <c r="C1702" s="321"/>
      <c r="D1702" s="322"/>
      <c r="E1702" s="318" t="str">
        <f>IF(ISNA(VLOOKUP(A1702,'User Data'!$A:$G,7,FALSE)),"",VLOOKUP(A1702,'User Data'!$A:$G,7,FALSE))</f>
        <v/>
      </c>
      <c r="G1702" s="112"/>
    </row>
    <row r="1703" spans="2:7" ht="15" customHeight="1" x14ac:dyDescent="0.3">
      <c r="B1703" s="320"/>
      <c r="C1703" s="321"/>
      <c r="D1703" s="322"/>
      <c r="E1703" s="318" t="str">
        <f>IF(ISNA(VLOOKUP(A1703,'User Data'!$A:$G,7,FALSE)),"",VLOOKUP(A1703,'User Data'!$A:$G,7,FALSE))</f>
        <v/>
      </c>
      <c r="G1703" s="112"/>
    </row>
    <row r="1704" spans="2:7" ht="15" customHeight="1" x14ac:dyDescent="0.3">
      <c r="B1704" s="320"/>
      <c r="C1704" s="321"/>
      <c r="D1704" s="322"/>
      <c r="E1704" s="318" t="str">
        <f>IF(ISNA(VLOOKUP(A1704,'User Data'!$A:$G,7,FALSE)),"",VLOOKUP(A1704,'User Data'!$A:$G,7,FALSE))</f>
        <v/>
      </c>
      <c r="G1704" s="112"/>
    </row>
    <row r="1705" spans="2:7" ht="15" customHeight="1" x14ac:dyDescent="0.3">
      <c r="B1705" s="320"/>
      <c r="C1705" s="321"/>
      <c r="D1705" s="322"/>
      <c r="E1705" s="318" t="str">
        <f>IF(ISNA(VLOOKUP(A1705,'User Data'!$A:$G,7,FALSE)),"",VLOOKUP(A1705,'User Data'!$A:$G,7,FALSE))</f>
        <v/>
      </c>
      <c r="G1705" s="112"/>
    </row>
    <row r="1706" spans="2:7" ht="15" customHeight="1" x14ac:dyDescent="0.3">
      <c r="B1706" s="320"/>
      <c r="C1706" s="321"/>
      <c r="D1706" s="322"/>
      <c r="E1706" s="318" t="str">
        <f>IF(ISNA(VLOOKUP(A1706,'User Data'!$A:$G,7,FALSE)),"",VLOOKUP(A1706,'User Data'!$A:$G,7,FALSE))</f>
        <v/>
      </c>
      <c r="G1706" s="112"/>
    </row>
    <row r="1707" spans="2:7" ht="15" customHeight="1" x14ac:dyDescent="0.3">
      <c r="B1707" s="320"/>
      <c r="C1707" s="321"/>
      <c r="D1707" s="322"/>
      <c r="E1707" s="318" t="str">
        <f>IF(ISNA(VLOOKUP(A1707,'User Data'!$A:$G,7,FALSE)),"",VLOOKUP(A1707,'User Data'!$A:$G,7,FALSE))</f>
        <v/>
      </c>
      <c r="G1707" s="112"/>
    </row>
    <row r="1708" spans="2:7" ht="15" customHeight="1" x14ac:dyDescent="0.3">
      <c r="B1708" s="320"/>
      <c r="C1708" s="321"/>
      <c r="D1708" s="322"/>
      <c r="E1708" s="318" t="str">
        <f>IF(ISNA(VLOOKUP(A1708,'User Data'!$A:$G,7,FALSE)),"",VLOOKUP(A1708,'User Data'!$A:$G,7,FALSE))</f>
        <v/>
      </c>
      <c r="G1708" s="112"/>
    </row>
    <row r="1709" spans="2:7" ht="15" customHeight="1" x14ac:dyDescent="0.3">
      <c r="B1709" s="320"/>
      <c r="C1709" s="321"/>
      <c r="D1709" s="322"/>
      <c r="E1709" s="318" t="str">
        <f>IF(ISNA(VLOOKUP(A1709,'User Data'!$A:$G,7,FALSE)),"",VLOOKUP(A1709,'User Data'!$A:$G,7,FALSE))</f>
        <v/>
      </c>
      <c r="G1709" s="112"/>
    </row>
    <row r="1710" spans="2:7" ht="15" customHeight="1" x14ac:dyDescent="0.3">
      <c r="B1710" s="320"/>
      <c r="C1710" s="321"/>
      <c r="D1710" s="322"/>
      <c r="E1710" s="318" t="str">
        <f>IF(ISNA(VLOOKUP(A1710,'User Data'!$A:$G,7,FALSE)),"",VLOOKUP(A1710,'User Data'!$A:$G,7,FALSE))</f>
        <v/>
      </c>
      <c r="G1710" s="112"/>
    </row>
    <row r="1711" spans="2:7" ht="15" customHeight="1" x14ac:dyDescent="0.3">
      <c r="B1711" s="320"/>
      <c r="C1711" s="321"/>
      <c r="D1711" s="322"/>
      <c r="E1711" s="318" t="str">
        <f>IF(ISNA(VLOOKUP(A1711,'User Data'!$A:$G,7,FALSE)),"",VLOOKUP(A1711,'User Data'!$A:$G,7,FALSE))</f>
        <v/>
      </c>
      <c r="G1711" s="112"/>
    </row>
    <row r="1712" spans="2:7" ht="15" customHeight="1" x14ac:dyDescent="0.3">
      <c r="B1712" s="320"/>
      <c r="C1712" s="321"/>
      <c r="D1712" s="322"/>
      <c r="E1712" s="318" t="str">
        <f>IF(ISNA(VLOOKUP(A1712,'User Data'!$A:$G,7,FALSE)),"",VLOOKUP(A1712,'User Data'!$A:$G,7,FALSE))</f>
        <v/>
      </c>
      <c r="G1712" s="112"/>
    </row>
    <row r="1713" spans="2:7" ht="15" customHeight="1" x14ac:dyDescent="0.3">
      <c r="B1713" s="320"/>
      <c r="C1713" s="321"/>
      <c r="D1713" s="322"/>
      <c r="E1713" s="318" t="str">
        <f>IF(ISNA(VLOOKUP(A1713,'User Data'!$A:$G,7,FALSE)),"",VLOOKUP(A1713,'User Data'!$A:$G,7,FALSE))</f>
        <v/>
      </c>
      <c r="G1713" s="112"/>
    </row>
    <row r="1714" spans="2:7" ht="15" customHeight="1" x14ac:dyDescent="0.3">
      <c r="B1714" s="320"/>
      <c r="C1714" s="321"/>
      <c r="D1714" s="322"/>
      <c r="E1714" s="318" t="str">
        <f>IF(ISNA(VLOOKUP(A1714,'User Data'!$A:$G,7,FALSE)),"",VLOOKUP(A1714,'User Data'!$A:$G,7,FALSE))</f>
        <v/>
      </c>
      <c r="G1714" s="112"/>
    </row>
    <row r="1715" spans="2:7" ht="15" customHeight="1" x14ac:dyDescent="0.3">
      <c r="B1715" s="320"/>
      <c r="C1715" s="321"/>
      <c r="D1715" s="322"/>
      <c r="E1715" s="318" t="str">
        <f>IF(ISNA(VLOOKUP(A1715,'User Data'!$A:$G,7,FALSE)),"",VLOOKUP(A1715,'User Data'!$A:$G,7,FALSE))</f>
        <v/>
      </c>
      <c r="G1715" s="112"/>
    </row>
    <row r="1716" spans="2:7" ht="15" customHeight="1" x14ac:dyDescent="0.3">
      <c r="B1716" s="320"/>
      <c r="C1716" s="321"/>
      <c r="D1716" s="322"/>
      <c r="E1716" s="318" t="str">
        <f>IF(ISNA(VLOOKUP(A1716,'User Data'!$A:$G,7,FALSE)),"",VLOOKUP(A1716,'User Data'!$A:$G,7,FALSE))</f>
        <v/>
      </c>
      <c r="G1716" s="112"/>
    </row>
    <row r="1717" spans="2:7" ht="15" customHeight="1" x14ac:dyDescent="0.3">
      <c r="B1717" s="320"/>
      <c r="C1717" s="321"/>
      <c r="D1717" s="322"/>
      <c r="E1717" s="318" t="str">
        <f>IF(ISNA(VLOOKUP(A1717,'User Data'!$A:$G,7,FALSE)),"",VLOOKUP(A1717,'User Data'!$A:$G,7,FALSE))</f>
        <v/>
      </c>
      <c r="G1717" s="112"/>
    </row>
    <row r="1718" spans="2:7" ht="15" customHeight="1" x14ac:dyDescent="0.3">
      <c r="B1718" s="320"/>
      <c r="C1718" s="321"/>
      <c r="D1718" s="322"/>
      <c r="E1718" s="318" t="str">
        <f>IF(ISNA(VLOOKUP(A1718,'User Data'!$A:$G,7,FALSE)),"",VLOOKUP(A1718,'User Data'!$A:$G,7,FALSE))</f>
        <v/>
      </c>
      <c r="G1718" s="112"/>
    </row>
    <row r="1719" spans="2:7" ht="15" customHeight="1" x14ac:dyDescent="0.3">
      <c r="B1719" s="320"/>
      <c r="C1719" s="321"/>
      <c r="D1719" s="322"/>
      <c r="E1719" s="318" t="str">
        <f>IF(ISNA(VLOOKUP(A1719,'User Data'!$A:$G,7,FALSE)),"",VLOOKUP(A1719,'User Data'!$A:$G,7,FALSE))</f>
        <v/>
      </c>
      <c r="G1719" s="112"/>
    </row>
    <row r="1720" spans="2:7" ht="15" customHeight="1" x14ac:dyDescent="0.3">
      <c r="B1720" s="320"/>
      <c r="C1720" s="321"/>
      <c r="D1720" s="322"/>
      <c r="E1720" s="318" t="str">
        <f>IF(ISNA(VLOOKUP(A1720,'User Data'!$A:$G,7,FALSE)),"",VLOOKUP(A1720,'User Data'!$A:$G,7,FALSE))</f>
        <v/>
      </c>
      <c r="G1720" s="112"/>
    </row>
    <row r="1721" spans="2:7" ht="15" customHeight="1" x14ac:dyDescent="0.3">
      <c r="B1721" s="320"/>
      <c r="C1721" s="321"/>
      <c r="D1721" s="322"/>
      <c r="E1721" s="318" t="str">
        <f>IF(ISNA(VLOOKUP(A1721,'User Data'!$A:$G,7,FALSE)),"",VLOOKUP(A1721,'User Data'!$A:$G,7,FALSE))</f>
        <v/>
      </c>
      <c r="G1721" s="112"/>
    </row>
    <row r="1722" spans="2:7" ht="15" customHeight="1" x14ac:dyDescent="0.3">
      <c r="B1722" s="320"/>
      <c r="C1722" s="321"/>
      <c r="D1722" s="322"/>
      <c r="E1722" s="318" t="str">
        <f>IF(ISNA(VLOOKUP(A1722,'User Data'!$A:$G,7,FALSE)),"",VLOOKUP(A1722,'User Data'!$A:$G,7,FALSE))</f>
        <v/>
      </c>
      <c r="G1722" s="112"/>
    </row>
    <row r="1723" spans="2:7" ht="15" customHeight="1" x14ac:dyDescent="0.3">
      <c r="B1723" s="320"/>
      <c r="C1723" s="321"/>
      <c r="D1723" s="322"/>
      <c r="E1723" s="318" t="str">
        <f>IF(ISNA(VLOOKUP(A1723,'User Data'!$A:$G,7,FALSE)),"",VLOOKUP(A1723,'User Data'!$A:$G,7,FALSE))</f>
        <v/>
      </c>
      <c r="G1723" s="112"/>
    </row>
    <row r="1724" spans="2:7" ht="15" customHeight="1" x14ac:dyDescent="0.3">
      <c r="B1724" s="320"/>
      <c r="C1724" s="321"/>
      <c r="D1724" s="322"/>
      <c r="E1724" s="318" t="str">
        <f>IF(ISNA(VLOOKUP(A1724,'User Data'!$A:$G,7,FALSE)),"",VLOOKUP(A1724,'User Data'!$A:$G,7,FALSE))</f>
        <v/>
      </c>
      <c r="G1724" s="112"/>
    </row>
    <row r="1725" spans="2:7" ht="15" customHeight="1" x14ac:dyDescent="0.3">
      <c r="B1725" s="320"/>
      <c r="C1725" s="321"/>
      <c r="D1725" s="322"/>
      <c r="E1725" s="318" t="str">
        <f>IF(ISNA(VLOOKUP(A1725,'User Data'!$A:$G,7,FALSE)),"",VLOOKUP(A1725,'User Data'!$A:$G,7,FALSE))</f>
        <v/>
      </c>
      <c r="G1725" s="112"/>
    </row>
    <row r="1726" spans="2:7" ht="15" customHeight="1" x14ac:dyDescent="0.3">
      <c r="B1726" s="320"/>
      <c r="C1726" s="321"/>
      <c r="D1726" s="322"/>
      <c r="E1726" s="318" t="str">
        <f>IF(ISNA(VLOOKUP(A1726,'User Data'!$A:$G,7,FALSE)),"",VLOOKUP(A1726,'User Data'!$A:$G,7,FALSE))</f>
        <v/>
      </c>
      <c r="G1726" s="112"/>
    </row>
    <row r="1727" spans="2:7" ht="15" customHeight="1" x14ac:dyDescent="0.3">
      <c r="B1727" s="320"/>
      <c r="C1727" s="321"/>
      <c r="D1727" s="322"/>
      <c r="E1727" s="318" t="str">
        <f>IF(ISNA(VLOOKUP(A1727,'User Data'!$A:$G,7,FALSE)),"",VLOOKUP(A1727,'User Data'!$A:$G,7,FALSE))</f>
        <v/>
      </c>
      <c r="G1727" s="112"/>
    </row>
    <row r="1728" spans="2:7" ht="15" customHeight="1" x14ac:dyDescent="0.3">
      <c r="B1728" s="320"/>
      <c r="C1728" s="321"/>
      <c r="D1728" s="322"/>
      <c r="E1728" s="318" t="str">
        <f>IF(ISNA(VLOOKUP(A1728,'User Data'!$A:$G,7,FALSE)),"",VLOOKUP(A1728,'User Data'!$A:$G,7,FALSE))</f>
        <v/>
      </c>
      <c r="G1728" s="112"/>
    </row>
    <row r="1729" spans="2:7" ht="15" customHeight="1" x14ac:dyDescent="0.3">
      <c r="B1729" s="320"/>
      <c r="C1729" s="321"/>
      <c r="D1729" s="322"/>
      <c r="E1729" s="318" t="str">
        <f>IF(ISNA(VLOOKUP(A1729,'User Data'!$A:$G,7,FALSE)),"",VLOOKUP(A1729,'User Data'!$A:$G,7,FALSE))</f>
        <v/>
      </c>
      <c r="G1729" s="112"/>
    </row>
    <row r="1730" spans="2:7" ht="15" customHeight="1" x14ac:dyDescent="0.3">
      <c r="B1730" s="320"/>
      <c r="C1730" s="321"/>
      <c r="D1730" s="322"/>
      <c r="E1730" s="318" t="str">
        <f>IF(ISNA(VLOOKUP(A1730,'User Data'!$A:$G,7,FALSE)),"",VLOOKUP(A1730,'User Data'!$A:$G,7,FALSE))</f>
        <v/>
      </c>
      <c r="G1730" s="112"/>
    </row>
    <row r="1731" spans="2:7" ht="15" customHeight="1" x14ac:dyDescent="0.3">
      <c r="B1731" s="320"/>
      <c r="C1731" s="321"/>
      <c r="D1731" s="322"/>
      <c r="E1731" s="318" t="str">
        <f>IF(ISNA(VLOOKUP(A1731,'User Data'!$A:$G,7,FALSE)),"",VLOOKUP(A1731,'User Data'!$A:$G,7,FALSE))</f>
        <v/>
      </c>
      <c r="G1731" s="112"/>
    </row>
    <row r="1732" spans="2:7" ht="15" customHeight="1" x14ac:dyDescent="0.3">
      <c r="B1732" s="320"/>
      <c r="C1732" s="321"/>
      <c r="D1732" s="322"/>
      <c r="E1732" s="318" t="str">
        <f>IF(ISNA(VLOOKUP(A1732,'User Data'!$A:$G,7,FALSE)),"",VLOOKUP(A1732,'User Data'!$A:$G,7,FALSE))</f>
        <v/>
      </c>
      <c r="G1732" s="112"/>
    </row>
    <row r="1733" spans="2:7" ht="15" customHeight="1" x14ac:dyDescent="0.3">
      <c r="B1733" s="320"/>
      <c r="C1733" s="321"/>
      <c r="D1733" s="322"/>
      <c r="E1733" s="318" t="str">
        <f>IF(ISNA(VLOOKUP(A1733,'User Data'!$A:$G,7,FALSE)),"",VLOOKUP(A1733,'User Data'!$A:$G,7,FALSE))</f>
        <v/>
      </c>
      <c r="G1733" s="112"/>
    </row>
    <row r="1734" spans="2:7" ht="15" customHeight="1" x14ac:dyDescent="0.3">
      <c r="B1734" s="320"/>
      <c r="C1734" s="321"/>
      <c r="D1734" s="322"/>
      <c r="E1734" s="318" t="str">
        <f>IF(ISNA(VLOOKUP(A1734,'User Data'!$A:$G,7,FALSE)),"",VLOOKUP(A1734,'User Data'!$A:$G,7,FALSE))</f>
        <v/>
      </c>
      <c r="G1734" s="112"/>
    </row>
    <row r="1735" spans="2:7" ht="15" customHeight="1" x14ac:dyDescent="0.3">
      <c r="B1735" s="320"/>
      <c r="C1735" s="321"/>
      <c r="D1735" s="322"/>
      <c r="E1735" s="318" t="str">
        <f>IF(ISNA(VLOOKUP(A1735,'User Data'!$A:$G,7,FALSE)),"",VLOOKUP(A1735,'User Data'!$A:$G,7,FALSE))</f>
        <v/>
      </c>
      <c r="G1735" s="112"/>
    </row>
    <row r="1736" spans="2:7" ht="15" customHeight="1" x14ac:dyDescent="0.3">
      <c r="B1736" s="320"/>
      <c r="C1736" s="321"/>
      <c r="D1736" s="322"/>
      <c r="E1736" s="318" t="str">
        <f>IF(ISNA(VLOOKUP(A1736,'User Data'!$A:$G,7,FALSE)),"",VLOOKUP(A1736,'User Data'!$A:$G,7,FALSE))</f>
        <v/>
      </c>
      <c r="G1736" s="112"/>
    </row>
    <row r="1737" spans="2:7" ht="15" customHeight="1" x14ac:dyDescent="0.3">
      <c r="B1737" s="320"/>
      <c r="C1737" s="321"/>
      <c r="D1737" s="322"/>
      <c r="E1737" s="318" t="str">
        <f>IF(ISNA(VLOOKUP(A1737,'User Data'!$A:$G,7,FALSE)),"",VLOOKUP(A1737,'User Data'!$A:$G,7,FALSE))</f>
        <v/>
      </c>
      <c r="G1737" s="112"/>
    </row>
    <row r="1738" spans="2:7" ht="15" customHeight="1" x14ac:dyDescent="0.3">
      <c r="B1738" s="320"/>
      <c r="C1738" s="321"/>
      <c r="D1738" s="322"/>
      <c r="E1738" s="318" t="str">
        <f>IF(ISNA(VLOOKUP(A1738,'User Data'!$A:$G,7,FALSE)),"",VLOOKUP(A1738,'User Data'!$A:$G,7,FALSE))</f>
        <v/>
      </c>
      <c r="G1738" s="112"/>
    </row>
    <row r="1739" spans="2:7" ht="15" customHeight="1" x14ac:dyDescent="0.3">
      <c r="B1739" s="320"/>
      <c r="C1739" s="321"/>
      <c r="D1739" s="322"/>
      <c r="E1739" s="318" t="str">
        <f>IF(ISNA(VLOOKUP(A1739,'User Data'!$A:$G,7,FALSE)),"",VLOOKUP(A1739,'User Data'!$A:$G,7,FALSE))</f>
        <v/>
      </c>
      <c r="G1739" s="112"/>
    </row>
    <row r="1740" spans="2:7" ht="15" customHeight="1" x14ac:dyDescent="0.3">
      <c r="B1740" s="320"/>
      <c r="C1740" s="321"/>
      <c r="D1740" s="322"/>
      <c r="E1740" s="318" t="str">
        <f>IF(ISNA(VLOOKUP(A1740,'User Data'!$A:$G,7,FALSE)),"",VLOOKUP(A1740,'User Data'!$A:$G,7,FALSE))</f>
        <v/>
      </c>
      <c r="G1740" s="112"/>
    </row>
    <row r="1741" spans="2:7" ht="15" customHeight="1" x14ac:dyDescent="0.3">
      <c r="B1741" s="320"/>
      <c r="C1741" s="321"/>
      <c r="D1741" s="322"/>
      <c r="E1741" s="318" t="str">
        <f>IF(ISNA(VLOOKUP(A1741,'User Data'!$A:$G,7,FALSE)),"",VLOOKUP(A1741,'User Data'!$A:$G,7,FALSE))</f>
        <v/>
      </c>
      <c r="G1741" s="112"/>
    </row>
    <row r="1742" spans="2:7" ht="15" customHeight="1" x14ac:dyDescent="0.3">
      <c r="B1742" s="320"/>
      <c r="C1742" s="321"/>
      <c r="D1742" s="322"/>
      <c r="E1742" s="318" t="str">
        <f>IF(ISNA(VLOOKUP(A1742,'User Data'!$A:$G,7,FALSE)),"",VLOOKUP(A1742,'User Data'!$A:$G,7,FALSE))</f>
        <v/>
      </c>
      <c r="G1742" s="112"/>
    </row>
    <row r="1743" spans="2:7" ht="15" customHeight="1" x14ac:dyDescent="0.3">
      <c r="B1743" s="320"/>
      <c r="C1743" s="321"/>
      <c r="D1743" s="322"/>
      <c r="E1743" s="318" t="str">
        <f>IF(ISNA(VLOOKUP(A1743,'User Data'!$A:$G,7,FALSE)),"",VLOOKUP(A1743,'User Data'!$A:$G,7,FALSE))</f>
        <v/>
      </c>
      <c r="G1743" s="112"/>
    </row>
    <row r="1744" spans="2:7" ht="15" customHeight="1" x14ac:dyDescent="0.3">
      <c r="B1744" s="320"/>
      <c r="C1744" s="321"/>
      <c r="D1744" s="322"/>
      <c r="E1744" s="318" t="str">
        <f>IF(ISNA(VLOOKUP(A1744,'User Data'!$A:$G,7,FALSE)),"",VLOOKUP(A1744,'User Data'!$A:$G,7,FALSE))</f>
        <v/>
      </c>
      <c r="G1744" s="112"/>
    </row>
    <row r="1745" spans="2:7" ht="15" customHeight="1" x14ac:dyDescent="0.3">
      <c r="B1745" s="320"/>
      <c r="C1745" s="321"/>
      <c r="D1745" s="322"/>
      <c r="E1745" s="318" t="str">
        <f>IF(ISNA(VLOOKUP(A1745,'User Data'!$A:$G,7,FALSE)),"",VLOOKUP(A1745,'User Data'!$A:$G,7,FALSE))</f>
        <v/>
      </c>
      <c r="G1745" s="112"/>
    </row>
    <row r="1746" spans="2:7" ht="15" customHeight="1" x14ac:dyDescent="0.3">
      <c r="B1746" s="320"/>
      <c r="C1746" s="321"/>
      <c r="D1746" s="322"/>
      <c r="E1746" s="318" t="str">
        <f>IF(ISNA(VLOOKUP(A1746,'User Data'!$A:$G,7,FALSE)),"",VLOOKUP(A1746,'User Data'!$A:$G,7,FALSE))</f>
        <v/>
      </c>
      <c r="G1746" s="112"/>
    </row>
    <row r="1747" spans="2:7" ht="15" customHeight="1" x14ac:dyDescent="0.3">
      <c r="B1747" s="320"/>
      <c r="C1747" s="321"/>
      <c r="D1747" s="322"/>
      <c r="E1747" s="318" t="str">
        <f>IF(ISNA(VLOOKUP(A1747,'User Data'!$A:$G,7,FALSE)),"",VLOOKUP(A1747,'User Data'!$A:$G,7,FALSE))</f>
        <v/>
      </c>
      <c r="G1747" s="112"/>
    </row>
    <row r="1748" spans="2:7" ht="15" customHeight="1" x14ac:dyDescent="0.3">
      <c r="B1748" s="320"/>
      <c r="C1748" s="321"/>
      <c r="D1748" s="322"/>
      <c r="E1748" s="318" t="str">
        <f>IF(ISNA(VLOOKUP(A1748,'User Data'!$A:$G,7,FALSE)),"",VLOOKUP(A1748,'User Data'!$A:$G,7,FALSE))</f>
        <v/>
      </c>
      <c r="G1748" s="112"/>
    </row>
    <row r="1749" spans="2:7" ht="15" customHeight="1" x14ac:dyDescent="0.3">
      <c r="B1749" s="320"/>
      <c r="C1749" s="321"/>
      <c r="D1749" s="322"/>
      <c r="E1749" s="318" t="str">
        <f>IF(ISNA(VLOOKUP(A1749,'User Data'!$A:$G,7,FALSE)),"",VLOOKUP(A1749,'User Data'!$A:$G,7,FALSE))</f>
        <v/>
      </c>
      <c r="G1749" s="112"/>
    </row>
    <row r="1750" spans="2:7" ht="15" customHeight="1" x14ac:dyDescent="0.3">
      <c r="B1750" s="320"/>
      <c r="C1750" s="321"/>
      <c r="D1750" s="322"/>
      <c r="E1750" s="318" t="str">
        <f>IF(ISNA(VLOOKUP(A1750,'User Data'!$A:$G,7,FALSE)),"",VLOOKUP(A1750,'User Data'!$A:$G,7,FALSE))</f>
        <v/>
      </c>
      <c r="G1750" s="112"/>
    </row>
    <row r="1751" spans="2:7" ht="15" customHeight="1" x14ac:dyDescent="0.3">
      <c r="B1751" s="320"/>
      <c r="C1751" s="321"/>
      <c r="D1751" s="322"/>
      <c r="E1751" s="318" t="str">
        <f>IF(ISNA(VLOOKUP(A1751,'User Data'!$A:$G,7,FALSE)),"",VLOOKUP(A1751,'User Data'!$A:$G,7,FALSE))</f>
        <v/>
      </c>
      <c r="G1751" s="112"/>
    </row>
    <row r="1752" spans="2:7" ht="15" customHeight="1" x14ac:dyDescent="0.3">
      <c r="B1752" s="320"/>
      <c r="C1752" s="321"/>
      <c r="D1752" s="322"/>
      <c r="E1752" s="318" t="str">
        <f>IF(ISNA(VLOOKUP(A1752,'User Data'!$A:$G,7,FALSE)),"",VLOOKUP(A1752,'User Data'!$A:$G,7,FALSE))</f>
        <v/>
      </c>
      <c r="G1752" s="112"/>
    </row>
    <row r="1753" spans="2:7" ht="15" customHeight="1" x14ac:dyDescent="0.3">
      <c r="B1753" s="320"/>
      <c r="C1753" s="321"/>
      <c r="D1753" s="322"/>
      <c r="E1753" s="318" t="str">
        <f>IF(ISNA(VLOOKUP(A1753,'User Data'!$A:$G,7,FALSE)),"",VLOOKUP(A1753,'User Data'!$A:$G,7,FALSE))</f>
        <v/>
      </c>
      <c r="G1753" s="112"/>
    </row>
    <row r="1754" spans="2:7" ht="15" customHeight="1" x14ac:dyDescent="0.3">
      <c r="B1754" s="320"/>
      <c r="C1754" s="321"/>
      <c r="D1754" s="322"/>
      <c r="E1754" s="318" t="str">
        <f>IF(ISNA(VLOOKUP(A1754,'User Data'!$A:$G,7,FALSE)),"",VLOOKUP(A1754,'User Data'!$A:$G,7,FALSE))</f>
        <v/>
      </c>
      <c r="G1754" s="112"/>
    </row>
    <row r="1755" spans="2:7" ht="15" customHeight="1" x14ac:dyDescent="0.3">
      <c r="B1755" s="320"/>
      <c r="C1755" s="321"/>
      <c r="D1755" s="322"/>
      <c r="E1755" s="318" t="str">
        <f>IF(ISNA(VLOOKUP(A1755,'User Data'!$A:$G,7,FALSE)),"",VLOOKUP(A1755,'User Data'!$A:$G,7,FALSE))</f>
        <v/>
      </c>
      <c r="G1755" s="112"/>
    </row>
    <row r="1756" spans="2:7" ht="15" customHeight="1" x14ac:dyDescent="0.3">
      <c r="B1756" s="320"/>
      <c r="C1756" s="321"/>
      <c r="D1756" s="322"/>
      <c r="E1756" s="318" t="str">
        <f>IF(ISNA(VLOOKUP(A1756,'User Data'!$A:$G,7,FALSE)),"",VLOOKUP(A1756,'User Data'!$A:$G,7,FALSE))</f>
        <v/>
      </c>
      <c r="G1756" s="112"/>
    </row>
    <row r="1757" spans="2:7" ht="15" customHeight="1" x14ac:dyDescent="0.3">
      <c r="B1757" s="320"/>
      <c r="C1757" s="321"/>
      <c r="D1757" s="322"/>
      <c r="E1757" s="318" t="str">
        <f>IF(ISNA(VLOOKUP(A1757,'User Data'!$A:$G,7,FALSE)),"",VLOOKUP(A1757,'User Data'!$A:$G,7,FALSE))</f>
        <v/>
      </c>
      <c r="G1757" s="112"/>
    </row>
    <row r="1758" spans="2:7" ht="15" customHeight="1" x14ac:dyDescent="0.3">
      <c r="B1758" s="320"/>
      <c r="C1758" s="321"/>
      <c r="D1758" s="322"/>
      <c r="E1758" s="318" t="str">
        <f>IF(ISNA(VLOOKUP(A1758,'User Data'!$A:$G,7,FALSE)),"",VLOOKUP(A1758,'User Data'!$A:$G,7,FALSE))</f>
        <v/>
      </c>
      <c r="G1758" s="112"/>
    </row>
    <row r="1759" spans="2:7" ht="15" customHeight="1" x14ac:dyDescent="0.3">
      <c r="B1759" s="320"/>
      <c r="C1759" s="321"/>
      <c r="D1759" s="322"/>
      <c r="E1759" s="318" t="str">
        <f>IF(ISNA(VLOOKUP(A1759,'User Data'!$A:$G,7,FALSE)),"",VLOOKUP(A1759,'User Data'!$A:$G,7,FALSE))</f>
        <v/>
      </c>
      <c r="G1759" s="112"/>
    </row>
    <row r="1760" spans="2:7" ht="15" customHeight="1" x14ac:dyDescent="0.3">
      <c r="B1760" s="320"/>
      <c r="C1760" s="321"/>
      <c r="D1760" s="322"/>
      <c r="E1760" s="318" t="str">
        <f>IF(ISNA(VLOOKUP(A1760,'User Data'!$A:$G,7,FALSE)),"",VLOOKUP(A1760,'User Data'!$A:$G,7,FALSE))</f>
        <v/>
      </c>
      <c r="G1760" s="112"/>
    </row>
    <row r="1761" spans="2:7" ht="15" customHeight="1" x14ac:dyDescent="0.3">
      <c r="B1761" s="320"/>
      <c r="C1761" s="321"/>
      <c r="D1761" s="322"/>
      <c r="E1761" s="318" t="str">
        <f>IF(ISNA(VLOOKUP(A1761,'User Data'!$A:$G,7,FALSE)),"",VLOOKUP(A1761,'User Data'!$A:$G,7,FALSE))</f>
        <v/>
      </c>
      <c r="G1761" s="112"/>
    </row>
    <row r="1762" spans="2:7" ht="15" customHeight="1" x14ac:dyDescent="0.3">
      <c r="B1762" s="320"/>
      <c r="C1762" s="321"/>
      <c r="D1762" s="322"/>
      <c r="E1762" s="318" t="str">
        <f>IF(ISNA(VLOOKUP(A1762,'User Data'!$A:$G,7,FALSE)),"",VLOOKUP(A1762,'User Data'!$A:$G,7,FALSE))</f>
        <v/>
      </c>
      <c r="G1762" s="112"/>
    </row>
    <row r="1763" spans="2:7" ht="15" customHeight="1" x14ac:dyDescent="0.3">
      <c r="B1763" s="320"/>
      <c r="C1763" s="321"/>
      <c r="D1763" s="322"/>
      <c r="E1763" s="318" t="str">
        <f>IF(ISNA(VLOOKUP(A1763,'User Data'!$A:$G,7,FALSE)),"",VLOOKUP(A1763,'User Data'!$A:$G,7,FALSE))</f>
        <v/>
      </c>
      <c r="G1763" s="112"/>
    </row>
    <row r="1764" spans="2:7" ht="15" customHeight="1" x14ac:dyDescent="0.3">
      <c r="B1764" s="320"/>
      <c r="C1764" s="321"/>
      <c r="D1764" s="322"/>
      <c r="E1764" s="318" t="str">
        <f>IF(ISNA(VLOOKUP(A1764,'User Data'!$A:$G,7,FALSE)),"",VLOOKUP(A1764,'User Data'!$A:$G,7,FALSE))</f>
        <v/>
      </c>
      <c r="G1764" s="112"/>
    </row>
    <row r="1765" spans="2:7" ht="15" customHeight="1" x14ac:dyDescent="0.3">
      <c r="B1765" s="320"/>
      <c r="C1765" s="321"/>
      <c r="D1765" s="322"/>
      <c r="E1765" s="318" t="str">
        <f>IF(ISNA(VLOOKUP(A1765,'User Data'!$A:$G,7,FALSE)),"",VLOOKUP(A1765,'User Data'!$A:$G,7,FALSE))</f>
        <v/>
      </c>
      <c r="G1765" s="112"/>
    </row>
    <row r="1766" spans="2:7" ht="15" customHeight="1" x14ac:dyDescent="0.3">
      <c r="B1766" s="320"/>
      <c r="C1766" s="321"/>
      <c r="D1766" s="322"/>
      <c r="E1766" s="318" t="str">
        <f>IF(ISNA(VLOOKUP(A1766,'User Data'!$A:$G,7,FALSE)),"",VLOOKUP(A1766,'User Data'!$A:$G,7,FALSE))</f>
        <v/>
      </c>
      <c r="G1766" s="112"/>
    </row>
    <row r="1767" spans="2:7" ht="15" customHeight="1" x14ac:dyDescent="0.3">
      <c r="B1767" s="320"/>
      <c r="C1767" s="321"/>
      <c r="D1767" s="322"/>
      <c r="E1767" s="318" t="str">
        <f>IF(ISNA(VLOOKUP(A1767,'User Data'!$A:$G,7,FALSE)),"",VLOOKUP(A1767,'User Data'!$A:$G,7,FALSE))</f>
        <v/>
      </c>
      <c r="G1767" s="112"/>
    </row>
    <row r="1768" spans="2:7" ht="15" customHeight="1" x14ac:dyDescent="0.3">
      <c r="B1768" s="320"/>
      <c r="C1768" s="321"/>
      <c r="D1768" s="322"/>
      <c r="E1768" s="318" t="str">
        <f>IF(ISNA(VLOOKUP(A1768,'User Data'!$A:$G,7,FALSE)),"",VLOOKUP(A1768,'User Data'!$A:$G,7,FALSE))</f>
        <v/>
      </c>
      <c r="G1768" s="112"/>
    </row>
    <row r="1769" spans="2:7" ht="15" customHeight="1" x14ac:dyDescent="0.3">
      <c r="B1769" s="320"/>
      <c r="C1769" s="321"/>
      <c r="D1769" s="322"/>
      <c r="E1769" s="318" t="str">
        <f>IF(ISNA(VLOOKUP(A1769,'User Data'!$A:$G,7,FALSE)),"",VLOOKUP(A1769,'User Data'!$A:$G,7,FALSE))</f>
        <v/>
      </c>
      <c r="G1769" s="112"/>
    </row>
    <row r="1770" spans="2:7" ht="15" customHeight="1" x14ac:dyDescent="0.3">
      <c r="B1770" s="320"/>
      <c r="C1770" s="321"/>
      <c r="D1770" s="322"/>
      <c r="E1770" s="318" t="str">
        <f>IF(ISNA(VLOOKUP(A1770,'User Data'!$A:$G,7,FALSE)),"",VLOOKUP(A1770,'User Data'!$A:$G,7,FALSE))</f>
        <v/>
      </c>
      <c r="G1770" s="112"/>
    </row>
    <row r="1771" spans="2:7" ht="15" customHeight="1" x14ac:dyDescent="0.3">
      <c r="B1771" s="320"/>
      <c r="C1771" s="321"/>
      <c r="D1771" s="322"/>
      <c r="E1771" s="318" t="str">
        <f>IF(ISNA(VLOOKUP(A1771,'User Data'!$A:$G,7,FALSE)),"",VLOOKUP(A1771,'User Data'!$A:$G,7,FALSE))</f>
        <v/>
      </c>
      <c r="G1771" s="112"/>
    </row>
    <row r="1772" spans="2:7" ht="15" customHeight="1" x14ac:dyDescent="0.3">
      <c r="B1772" s="320"/>
      <c r="C1772" s="321"/>
      <c r="D1772" s="322"/>
      <c r="E1772" s="318" t="str">
        <f>IF(ISNA(VLOOKUP(A1772,'User Data'!$A:$G,7,FALSE)),"",VLOOKUP(A1772,'User Data'!$A:$G,7,FALSE))</f>
        <v/>
      </c>
      <c r="G1772" s="112"/>
    </row>
    <row r="1773" spans="2:7" ht="15" customHeight="1" x14ac:dyDescent="0.3">
      <c r="B1773" s="320"/>
      <c r="C1773" s="321"/>
      <c r="D1773" s="322"/>
      <c r="E1773" s="318" t="str">
        <f>IF(ISNA(VLOOKUP(A1773,'User Data'!$A:$G,7,FALSE)),"",VLOOKUP(A1773,'User Data'!$A:$G,7,FALSE))</f>
        <v/>
      </c>
      <c r="G1773" s="112"/>
    </row>
    <row r="1774" spans="2:7" ht="15" customHeight="1" x14ac:dyDescent="0.3">
      <c r="B1774" s="320"/>
      <c r="C1774" s="321"/>
      <c r="D1774" s="322"/>
      <c r="E1774" s="318" t="str">
        <f>IF(ISNA(VLOOKUP(A1774,'User Data'!$A:$G,7,FALSE)),"",VLOOKUP(A1774,'User Data'!$A:$G,7,FALSE))</f>
        <v/>
      </c>
      <c r="G1774" s="112"/>
    </row>
    <row r="1775" spans="2:7" ht="15" customHeight="1" x14ac:dyDescent="0.3">
      <c r="B1775" s="320"/>
      <c r="C1775" s="321"/>
      <c r="D1775" s="322"/>
      <c r="E1775" s="318" t="str">
        <f>IF(ISNA(VLOOKUP(A1775,'User Data'!$A:$G,7,FALSE)),"",VLOOKUP(A1775,'User Data'!$A:$G,7,FALSE))</f>
        <v/>
      </c>
      <c r="G1775" s="112"/>
    </row>
    <row r="1776" spans="2:7" ht="15" customHeight="1" x14ac:dyDescent="0.3">
      <c r="B1776" s="320"/>
      <c r="C1776" s="321"/>
      <c r="D1776" s="322"/>
      <c r="E1776" s="318" t="str">
        <f>IF(ISNA(VLOOKUP(A1776,'User Data'!$A:$G,7,FALSE)),"",VLOOKUP(A1776,'User Data'!$A:$G,7,FALSE))</f>
        <v/>
      </c>
      <c r="G1776" s="112"/>
    </row>
    <row r="1777" spans="2:7" ht="15" customHeight="1" x14ac:dyDescent="0.3">
      <c r="B1777" s="320"/>
      <c r="C1777" s="321"/>
      <c r="D1777" s="322"/>
      <c r="E1777" s="318" t="str">
        <f>IF(ISNA(VLOOKUP(A1777,'User Data'!$A:$G,7,FALSE)),"",VLOOKUP(A1777,'User Data'!$A:$G,7,FALSE))</f>
        <v/>
      </c>
      <c r="G1777" s="112"/>
    </row>
    <row r="1778" spans="2:7" ht="15" customHeight="1" x14ac:dyDescent="0.3">
      <c r="B1778" s="320"/>
      <c r="C1778" s="321"/>
      <c r="D1778" s="322"/>
      <c r="E1778" s="318" t="str">
        <f>IF(ISNA(VLOOKUP(A1778,'User Data'!$A:$G,7,FALSE)),"",VLOOKUP(A1778,'User Data'!$A:$G,7,FALSE))</f>
        <v/>
      </c>
      <c r="G1778" s="112"/>
    </row>
    <row r="1779" spans="2:7" ht="15" customHeight="1" x14ac:dyDescent="0.3">
      <c r="B1779" s="320"/>
      <c r="C1779" s="321"/>
      <c r="D1779" s="322"/>
      <c r="E1779" s="318" t="str">
        <f>IF(ISNA(VLOOKUP(A1779,'User Data'!$A:$G,7,FALSE)),"",VLOOKUP(A1779,'User Data'!$A:$G,7,FALSE))</f>
        <v/>
      </c>
      <c r="G1779" s="112"/>
    </row>
    <row r="1780" spans="2:7" ht="15" customHeight="1" x14ac:dyDescent="0.3">
      <c r="B1780" s="320"/>
      <c r="C1780" s="321"/>
      <c r="D1780" s="322"/>
      <c r="E1780" s="318" t="str">
        <f>IF(ISNA(VLOOKUP(A1780,'User Data'!$A:$G,7,FALSE)),"",VLOOKUP(A1780,'User Data'!$A:$G,7,FALSE))</f>
        <v/>
      </c>
      <c r="G1780" s="112"/>
    </row>
    <row r="1781" spans="2:7" ht="15" customHeight="1" x14ac:dyDescent="0.3">
      <c r="B1781" s="320"/>
      <c r="C1781" s="321"/>
      <c r="D1781" s="322"/>
      <c r="E1781" s="318" t="str">
        <f>IF(ISNA(VLOOKUP(A1781,'User Data'!$A:$G,7,FALSE)),"",VLOOKUP(A1781,'User Data'!$A:$G,7,FALSE))</f>
        <v/>
      </c>
      <c r="G1781" s="112"/>
    </row>
    <row r="1782" spans="2:7" ht="15" customHeight="1" x14ac:dyDescent="0.3">
      <c r="B1782" s="320"/>
      <c r="C1782" s="321"/>
      <c r="D1782" s="322"/>
      <c r="E1782" s="318" t="str">
        <f>IF(ISNA(VLOOKUP(A1782,'User Data'!$A:$G,7,FALSE)),"",VLOOKUP(A1782,'User Data'!$A:$G,7,FALSE))</f>
        <v/>
      </c>
      <c r="G1782" s="112"/>
    </row>
    <row r="1783" spans="2:7" ht="15" customHeight="1" x14ac:dyDescent="0.3">
      <c r="B1783" s="320"/>
      <c r="C1783" s="321"/>
      <c r="D1783" s="322"/>
      <c r="E1783" s="318" t="str">
        <f>IF(ISNA(VLOOKUP(A1783,'User Data'!$A:$G,7,FALSE)),"",VLOOKUP(A1783,'User Data'!$A:$G,7,FALSE))</f>
        <v/>
      </c>
      <c r="G1783" s="112"/>
    </row>
    <row r="1784" spans="2:7" ht="15" customHeight="1" x14ac:dyDescent="0.3">
      <c r="B1784" s="320"/>
      <c r="C1784" s="321"/>
      <c r="D1784" s="322"/>
      <c r="E1784" s="318" t="str">
        <f>IF(ISNA(VLOOKUP(A1784,'User Data'!$A:$G,7,FALSE)),"",VLOOKUP(A1784,'User Data'!$A:$G,7,FALSE))</f>
        <v/>
      </c>
      <c r="G1784" s="112"/>
    </row>
    <row r="1785" spans="2:7" ht="15" customHeight="1" x14ac:dyDescent="0.3">
      <c r="B1785" s="320"/>
      <c r="C1785" s="321"/>
      <c r="D1785" s="322"/>
      <c r="E1785" s="318" t="str">
        <f>IF(ISNA(VLOOKUP(A1785,'User Data'!$A:$G,7,FALSE)),"",VLOOKUP(A1785,'User Data'!$A:$G,7,FALSE))</f>
        <v/>
      </c>
      <c r="G1785" s="112"/>
    </row>
    <row r="1786" spans="2:7" ht="15" customHeight="1" x14ac:dyDescent="0.3">
      <c r="B1786" s="320"/>
      <c r="C1786" s="321"/>
      <c r="D1786" s="322"/>
      <c r="E1786" s="318" t="str">
        <f>IF(ISNA(VLOOKUP(A1786,'User Data'!$A:$G,7,FALSE)),"",VLOOKUP(A1786,'User Data'!$A:$G,7,FALSE))</f>
        <v/>
      </c>
      <c r="G1786" s="112"/>
    </row>
    <row r="1787" spans="2:7" ht="15" customHeight="1" x14ac:dyDescent="0.3">
      <c r="B1787" s="320"/>
      <c r="C1787" s="321"/>
      <c r="D1787" s="322"/>
      <c r="E1787" s="318" t="str">
        <f>IF(ISNA(VLOOKUP(A1787,'User Data'!$A:$G,7,FALSE)),"",VLOOKUP(A1787,'User Data'!$A:$G,7,FALSE))</f>
        <v/>
      </c>
      <c r="G1787" s="112"/>
    </row>
    <row r="1788" spans="2:7" ht="15" customHeight="1" x14ac:dyDescent="0.3">
      <c r="B1788" s="320"/>
      <c r="C1788" s="321"/>
      <c r="D1788" s="322"/>
      <c r="E1788" s="318" t="str">
        <f>IF(ISNA(VLOOKUP(A1788,'User Data'!$A:$G,7,FALSE)),"",VLOOKUP(A1788,'User Data'!$A:$G,7,FALSE))</f>
        <v/>
      </c>
      <c r="G1788" s="112"/>
    </row>
    <row r="1789" spans="2:7" ht="15" customHeight="1" x14ac:dyDescent="0.3">
      <c r="B1789" s="320"/>
      <c r="C1789" s="321"/>
      <c r="D1789" s="322"/>
      <c r="E1789" s="318" t="str">
        <f>IF(ISNA(VLOOKUP(A1789,'User Data'!$A:$G,7,FALSE)),"",VLOOKUP(A1789,'User Data'!$A:$G,7,FALSE))</f>
        <v/>
      </c>
      <c r="G1789" s="112"/>
    </row>
    <row r="1790" spans="2:7" ht="15" customHeight="1" x14ac:dyDescent="0.3">
      <c r="B1790" s="320"/>
      <c r="C1790" s="321"/>
      <c r="D1790" s="322"/>
      <c r="E1790" s="318" t="str">
        <f>IF(ISNA(VLOOKUP(A1790,'User Data'!$A:$G,7,FALSE)),"",VLOOKUP(A1790,'User Data'!$A:$G,7,FALSE))</f>
        <v/>
      </c>
      <c r="G1790" s="112"/>
    </row>
    <row r="1791" spans="2:7" ht="15" customHeight="1" x14ac:dyDescent="0.3">
      <c r="B1791" s="320"/>
      <c r="C1791" s="321"/>
      <c r="D1791" s="322"/>
      <c r="E1791" s="318" t="str">
        <f>IF(ISNA(VLOOKUP(A1791,'User Data'!$A:$G,7,FALSE)),"",VLOOKUP(A1791,'User Data'!$A:$G,7,FALSE))</f>
        <v/>
      </c>
      <c r="G1791" s="112"/>
    </row>
    <row r="1792" spans="2:7" ht="15" customHeight="1" x14ac:dyDescent="0.3">
      <c r="B1792" s="320"/>
      <c r="C1792" s="321"/>
      <c r="D1792" s="322"/>
      <c r="E1792" s="318" t="str">
        <f>IF(ISNA(VLOOKUP(A1792,'User Data'!$A:$G,7,FALSE)),"",VLOOKUP(A1792,'User Data'!$A:$G,7,FALSE))</f>
        <v/>
      </c>
      <c r="G1792" s="112"/>
    </row>
    <row r="1793" spans="2:7" ht="15" customHeight="1" x14ac:dyDescent="0.3">
      <c r="B1793" s="320"/>
      <c r="C1793" s="321"/>
      <c r="D1793" s="322"/>
      <c r="E1793" s="318" t="str">
        <f>IF(ISNA(VLOOKUP(A1793,'User Data'!$A:$G,7,FALSE)),"",VLOOKUP(A1793,'User Data'!$A:$G,7,FALSE))</f>
        <v/>
      </c>
      <c r="G1793" s="112"/>
    </row>
    <row r="1794" spans="2:7" ht="15" customHeight="1" x14ac:dyDescent="0.3">
      <c r="B1794" s="320"/>
      <c r="C1794" s="321"/>
      <c r="D1794" s="322"/>
      <c r="E1794" s="318" t="str">
        <f>IF(ISNA(VLOOKUP(A1794,'User Data'!$A:$G,7,FALSE)),"",VLOOKUP(A1794,'User Data'!$A:$G,7,FALSE))</f>
        <v/>
      </c>
      <c r="G1794" s="112"/>
    </row>
    <row r="1795" spans="2:7" ht="15" customHeight="1" x14ac:dyDescent="0.3">
      <c r="B1795" s="320"/>
      <c r="C1795" s="321"/>
      <c r="D1795" s="322"/>
      <c r="E1795" s="318" t="str">
        <f>IF(ISNA(VLOOKUP(A1795,'User Data'!$A:$G,7,FALSE)),"",VLOOKUP(A1795,'User Data'!$A:$G,7,FALSE))</f>
        <v/>
      </c>
      <c r="G1795" s="112"/>
    </row>
    <row r="1796" spans="2:7" ht="15" customHeight="1" x14ac:dyDescent="0.3">
      <c r="B1796" s="320"/>
      <c r="C1796" s="321"/>
      <c r="D1796" s="322"/>
      <c r="E1796" s="318" t="str">
        <f>IF(ISNA(VLOOKUP(A1796,'User Data'!$A:$G,7,FALSE)),"",VLOOKUP(A1796,'User Data'!$A:$G,7,FALSE))</f>
        <v/>
      </c>
      <c r="G1796" s="112"/>
    </row>
    <row r="1797" spans="2:7" ht="15" customHeight="1" x14ac:dyDescent="0.3">
      <c r="B1797" s="320"/>
      <c r="C1797" s="321"/>
      <c r="D1797" s="322"/>
      <c r="E1797" s="318" t="str">
        <f>IF(ISNA(VLOOKUP(A1797,'User Data'!$A:$G,7,FALSE)),"",VLOOKUP(A1797,'User Data'!$A:$G,7,FALSE))</f>
        <v/>
      </c>
      <c r="G1797" s="112"/>
    </row>
    <row r="1798" spans="2:7" ht="15" customHeight="1" x14ac:dyDescent="0.3">
      <c r="B1798" s="320"/>
      <c r="C1798" s="321"/>
      <c r="D1798" s="322"/>
      <c r="E1798" s="318" t="str">
        <f>IF(ISNA(VLOOKUP(A1798,'User Data'!$A:$G,7,FALSE)),"",VLOOKUP(A1798,'User Data'!$A:$G,7,FALSE))</f>
        <v/>
      </c>
      <c r="G1798" s="112"/>
    </row>
    <row r="1799" spans="2:7" ht="15" customHeight="1" x14ac:dyDescent="0.3">
      <c r="B1799" s="320"/>
      <c r="C1799" s="321"/>
      <c r="D1799" s="322"/>
      <c r="E1799" s="318" t="str">
        <f>IF(ISNA(VLOOKUP(A1799,'User Data'!$A:$G,7,FALSE)),"",VLOOKUP(A1799,'User Data'!$A:$G,7,FALSE))</f>
        <v/>
      </c>
      <c r="G1799" s="112"/>
    </row>
    <row r="1800" spans="2:7" ht="15" customHeight="1" x14ac:dyDescent="0.3">
      <c r="B1800" s="320"/>
      <c r="C1800" s="321"/>
      <c r="D1800" s="322"/>
      <c r="E1800" s="318" t="str">
        <f>IF(ISNA(VLOOKUP(A1800,'User Data'!$A:$G,7,FALSE)),"",VLOOKUP(A1800,'User Data'!$A:$G,7,FALSE))</f>
        <v/>
      </c>
      <c r="G1800" s="112"/>
    </row>
    <row r="1801" spans="2:7" ht="15" customHeight="1" x14ac:dyDescent="0.3">
      <c r="B1801" s="320"/>
      <c r="C1801" s="321"/>
      <c r="D1801" s="322"/>
      <c r="E1801" s="318" t="str">
        <f>IF(ISNA(VLOOKUP(A1801,'User Data'!$A:$G,7,FALSE)),"",VLOOKUP(A1801,'User Data'!$A:$G,7,FALSE))</f>
        <v/>
      </c>
      <c r="G1801" s="112"/>
    </row>
    <row r="1802" spans="2:7" ht="15" customHeight="1" x14ac:dyDescent="0.3">
      <c r="B1802" s="320"/>
      <c r="C1802" s="321"/>
      <c r="D1802" s="322"/>
      <c r="E1802" s="318" t="str">
        <f>IF(ISNA(VLOOKUP(A1802,'User Data'!$A:$G,7,FALSE)),"",VLOOKUP(A1802,'User Data'!$A:$G,7,FALSE))</f>
        <v/>
      </c>
      <c r="G1802" s="112"/>
    </row>
    <row r="1803" spans="2:7" ht="15" customHeight="1" x14ac:dyDescent="0.3">
      <c r="B1803" s="320"/>
      <c r="C1803" s="321"/>
      <c r="D1803" s="322"/>
      <c r="E1803" s="318" t="str">
        <f>IF(ISNA(VLOOKUP(A1803,'User Data'!$A:$G,7,FALSE)),"",VLOOKUP(A1803,'User Data'!$A:$G,7,FALSE))</f>
        <v/>
      </c>
      <c r="G1803" s="112"/>
    </row>
    <row r="1804" spans="2:7" ht="15" customHeight="1" x14ac:dyDescent="0.3">
      <c r="B1804" s="320"/>
      <c r="C1804" s="321"/>
      <c r="D1804" s="322"/>
      <c r="E1804" s="318" t="str">
        <f>IF(ISNA(VLOOKUP(A1804,'User Data'!$A:$G,7,FALSE)),"",VLOOKUP(A1804,'User Data'!$A:$G,7,FALSE))</f>
        <v/>
      </c>
      <c r="G1804" s="112"/>
    </row>
    <row r="1805" spans="2:7" ht="15" customHeight="1" x14ac:dyDescent="0.3">
      <c r="B1805" s="320"/>
      <c r="C1805" s="321"/>
      <c r="D1805" s="322"/>
      <c r="E1805" s="318" t="str">
        <f>IF(ISNA(VLOOKUP(A1805,'User Data'!$A:$G,7,FALSE)),"",VLOOKUP(A1805,'User Data'!$A:$G,7,FALSE))</f>
        <v/>
      </c>
      <c r="G1805" s="112"/>
    </row>
    <row r="1806" spans="2:7" ht="15" customHeight="1" x14ac:dyDescent="0.3">
      <c r="B1806" s="320"/>
      <c r="C1806" s="321"/>
      <c r="D1806" s="322"/>
      <c r="E1806" s="318" t="str">
        <f>IF(ISNA(VLOOKUP(A1806,'User Data'!$A:$G,7,FALSE)),"",VLOOKUP(A1806,'User Data'!$A:$G,7,FALSE))</f>
        <v/>
      </c>
      <c r="G1806" s="112"/>
    </row>
    <row r="1807" spans="2:7" ht="15" customHeight="1" x14ac:dyDescent="0.3">
      <c r="B1807" s="320"/>
      <c r="C1807" s="321"/>
      <c r="D1807" s="322"/>
      <c r="E1807" s="318" t="str">
        <f>IF(ISNA(VLOOKUP(A1807,'User Data'!$A:$G,7,FALSE)),"",VLOOKUP(A1807,'User Data'!$A:$G,7,FALSE))</f>
        <v/>
      </c>
      <c r="G1807" s="112"/>
    </row>
    <row r="1808" spans="2:7" ht="15" customHeight="1" x14ac:dyDescent="0.3">
      <c r="B1808" s="320"/>
      <c r="C1808" s="321"/>
      <c r="D1808" s="322"/>
      <c r="E1808" s="318" t="str">
        <f>IF(ISNA(VLOOKUP(A1808,'User Data'!$A:$G,7,FALSE)),"",VLOOKUP(A1808,'User Data'!$A:$G,7,FALSE))</f>
        <v/>
      </c>
      <c r="G1808" s="112"/>
    </row>
    <row r="1809" spans="2:7" ht="15" customHeight="1" x14ac:dyDescent="0.3">
      <c r="B1809" s="320"/>
      <c r="C1809" s="321"/>
      <c r="D1809" s="322"/>
      <c r="E1809" s="318" t="str">
        <f>IF(ISNA(VLOOKUP(A1809,'User Data'!$A:$G,7,FALSE)),"",VLOOKUP(A1809,'User Data'!$A:$G,7,FALSE))</f>
        <v/>
      </c>
      <c r="G1809" s="112"/>
    </row>
    <row r="1810" spans="2:7" ht="15" customHeight="1" x14ac:dyDescent="0.3">
      <c r="B1810" s="320"/>
      <c r="C1810" s="321"/>
      <c r="D1810" s="322"/>
      <c r="E1810" s="318" t="str">
        <f>IF(ISNA(VLOOKUP(A1810,'User Data'!$A:$G,7,FALSE)),"",VLOOKUP(A1810,'User Data'!$A:$G,7,FALSE))</f>
        <v/>
      </c>
      <c r="G1810" s="112"/>
    </row>
    <row r="1811" spans="2:7" ht="15" customHeight="1" x14ac:dyDescent="0.3">
      <c r="B1811" s="320"/>
      <c r="C1811" s="321"/>
      <c r="D1811" s="322"/>
      <c r="E1811" s="318" t="str">
        <f>IF(ISNA(VLOOKUP(A1811,'User Data'!$A:$G,7,FALSE)),"",VLOOKUP(A1811,'User Data'!$A:$G,7,FALSE))</f>
        <v/>
      </c>
      <c r="G1811" s="112"/>
    </row>
    <row r="1812" spans="2:7" ht="15" customHeight="1" x14ac:dyDescent="0.3">
      <c r="B1812" s="320"/>
      <c r="C1812" s="321"/>
      <c r="D1812" s="322"/>
      <c r="E1812" s="318" t="str">
        <f>IF(ISNA(VLOOKUP(A1812,'User Data'!$A:$G,7,FALSE)),"",VLOOKUP(A1812,'User Data'!$A:$G,7,FALSE))</f>
        <v/>
      </c>
      <c r="G1812" s="112"/>
    </row>
    <row r="1813" spans="2:7" ht="15" customHeight="1" x14ac:dyDescent="0.3">
      <c r="B1813" s="320"/>
      <c r="C1813" s="321"/>
      <c r="D1813" s="322"/>
      <c r="E1813" s="318" t="str">
        <f>IF(ISNA(VLOOKUP(A1813,'User Data'!$A:$G,7,FALSE)),"",VLOOKUP(A1813,'User Data'!$A:$G,7,FALSE))</f>
        <v/>
      </c>
      <c r="G1813" s="112"/>
    </row>
    <row r="1814" spans="2:7" ht="15" customHeight="1" x14ac:dyDescent="0.3">
      <c r="B1814" s="320"/>
      <c r="C1814" s="321"/>
      <c r="D1814" s="322"/>
      <c r="E1814" s="318" t="str">
        <f>IF(ISNA(VLOOKUP(A1814,'User Data'!$A:$G,7,FALSE)),"",VLOOKUP(A1814,'User Data'!$A:$G,7,FALSE))</f>
        <v/>
      </c>
      <c r="G1814" s="112"/>
    </row>
    <row r="1815" spans="2:7" ht="15" customHeight="1" x14ac:dyDescent="0.3">
      <c r="B1815" s="320"/>
      <c r="C1815" s="321"/>
      <c r="D1815" s="322"/>
      <c r="E1815" s="318" t="str">
        <f>IF(ISNA(VLOOKUP(A1815,'User Data'!$A:$G,7,FALSE)),"",VLOOKUP(A1815,'User Data'!$A:$G,7,FALSE))</f>
        <v/>
      </c>
      <c r="G1815" s="112"/>
    </row>
    <row r="1816" spans="2:7" ht="15" customHeight="1" x14ac:dyDescent="0.3">
      <c r="B1816" s="320"/>
      <c r="C1816" s="321"/>
      <c r="D1816" s="322"/>
      <c r="E1816" s="318" t="str">
        <f>IF(ISNA(VLOOKUP(A1816,'User Data'!$A:$G,7,FALSE)),"",VLOOKUP(A1816,'User Data'!$A:$G,7,FALSE))</f>
        <v/>
      </c>
      <c r="G1816" s="112"/>
    </row>
    <row r="1817" spans="2:7" ht="15" customHeight="1" x14ac:dyDescent="0.3">
      <c r="B1817" s="320"/>
      <c r="C1817" s="321"/>
      <c r="D1817" s="322"/>
      <c r="E1817" s="318" t="str">
        <f>IF(ISNA(VLOOKUP(A1817,'User Data'!$A:$G,7,FALSE)),"",VLOOKUP(A1817,'User Data'!$A:$G,7,FALSE))</f>
        <v/>
      </c>
      <c r="G1817" s="112"/>
    </row>
    <row r="1818" spans="2:7" ht="15" customHeight="1" x14ac:dyDescent="0.3">
      <c r="B1818" s="320"/>
      <c r="C1818" s="321"/>
      <c r="D1818" s="322"/>
      <c r="E1818" s="318" t="str">
        <f>IF(ISNA(VLOOKUP(A1818,'User Data'!$A:$G,7,FALSE)),"",VLOOKUP(A1818,'User Data'!$A:$G,7,FALSE))</f>
        <v/>
      </c>
      <c r="G1818" s="112"/>
    </row>
    <row r="1819" spans="2:7" ht="15" customHeight="1" x14ac:dyDescent="0.3">
      <c r="B1819" s="320"/>
      <c r="C1819" s="321"/>
      <c r="D1819" s="322"/>
      <c r="E1819" s="318" t="str">
        <f>IF(ISNA(VLOOKUP(A1819,'User Data'!$A:$G,7,FALSE)),"",VLOOKUP(A1819,'User Data'!$A:$G,7,FALSE))</f>
        <v/>
      </c>
      <c r="G1819" s="112"/>
    </row>
    <row r="1820" spans="2:7" ht="15" customHeight="1" x14ac:dyDescent="0.3">
      <c r="B1820" s="320"/>
      <c r="C1820" s="321"/>
      <c r="D1820" s="322"/>
      <c r="E1820" s="318" t="str">
        <f>IF(ISNA(VLOOKUP(A1820,'User Data'!$A:$G,7,FALSE)),"",VLOOKUP(A1820,'User Data'!$A:$G,7,FALSE))</f>
        <v/>
      </c>
      <c r="G1820" s="112"/>
    </row>
    <row r="1821" spans="2:7" ht="15" customHeight="1" x14ac:dyDescent="0.3">
      <c r="B1821" s="320"/>
      <c r="C1821" s="321"/>
      <c r="D1821" s="322"/>
      <c r="E1821" s="318" t="str">
        <f>IF(ISNA(VLOOKUP(A1821,'User Data'!$A:$G,7,FALSE)),"",VLOOKUP(A1821,'User Data'!$A:$G,7,FALSE))</f>
        <v/>
      </c>
      <c r="G1821" s="112"/>
    </row>
    <row r="1822" spans="2:7" ht="15" customHeight="1" x14ac:dyDescent="0.3">
      <c r="B1822" s="320"/>
      <c r="C1822" s="321"/>
      <c r="D1822" s="322"/>
      <c r="E1822" s="318" t="str">
        <f>IF(ISNA(VLOOKUP(A1822,'User Data'!$A:$G,7,FALSE)),"",VLOOKUP(A1822,'User Data'!$A:$G,7,FALSE))</f>
        <v/>
      </c>
      <c r="G1822" s="112"/>
    </row>
    <row r="1823" spans="2:7" ht="15" customHeight="1" x14ac:dyDescent="0.3">
      <c r="B1823" s="320"/>
      <c r="C1823" s="321"/>
      <c r="D1823" s="322"/>
      <c r="E1823" s="318" t="str">
        <f>IF(ISNA(VLOOKUP(A1823,'User Data'!$A:$G,7,FALSE)),"",VLOOKUP(A1823,'User Data'!$A:$G,7,FALSE))</f>
        <v/>
      </c>
      <c r="G1823" s="112"/>
    </row>
    <row r="1824" spans="2:7" ht="15" customHeight="1" x14ac:dyDescent="0.3">
      <c r="B1824" s="320"/>
      <c r="C1824" s="321"/>
      <c r="D1824" s="322"/>
      <c r="E1824" s="318" t="str">
        <f>IF(ISNA(VLOOKUP(A1824,'User Data'!$A:$G,7,FALSE)),"",VLOOKUP(A1824,'User Data'!$A:$G,7,FALSE))</f>
        <v/>
      </c>
      <c r="G1824" s="112"/>
    </row>
    <row r="1825" spans="2:7" ht="15" customHeight="1" x14ac:dyDescent="0.3">
      <c r="B1825" s="320"/>
      <c r="C1825" s="321"/>
      <c r="D1825" s="322"/>
      <c r="E1825" s="318" t="str">
        <f>IF(ISNA(VLOOKUP(A1825,'User Data'!$A:$G,7,FALSE)),"",VLOOKUP(A1825,'User Data'!$A:$G,7,FALSE))</f>
        <v/>
      </c>
      <c r="G1825" s="112"/>
    </row>
    <row r="1826" spans="2:7" ht="15" customHeight="1" x14ac:dyDescent="0.3">
      <c r="B1826" s="320"/>
      <c r="C1826" s="321"/>
      <c r="D1826" s="322"/>
      <c r="E1826" s="318" t="str">
        <f>IF(ISNA(VLOOKUP(A1826,'User Data'!$A:$G,7,FALSE)),"",VLOOKUP(A1826,'User Data'!$A:$G,7,FALSE))</f>
        <v/>
      </c>
      <c r="G1826" s="112"/>
    </row>
    <row r="1827" spans="2:7" ht="15" customHeight="1" x14ac:dyDescent="0.3">
      <c r="B1827" s="320"/>
      <c r="C1827" s="321"/>
      <c r="D1827" s="322"/>
      <c r="E1827" s="318" t="str">
        <f>IF(ISNA(VLOOKUP(A1827,'User Data'!$A:$G,7,FALSE)),"",VLOOKUP(A1827,'User Data'!$A:$G,7,FALSE))</f>
        <v/>
      </c>
      <c r="G1827" s="112"/>
    </row>
    <row r="1828" spans="2:7" ht="15" customHeight="1" x14ac:dyDescent="0.3">
      <c r="B1828" s="320"/>
      <c r="C1828" s="321"/>
      <c r="D1828" s="322"/>
      <c r="E1828" s="318" t="str">
        <f>IF(ISNA(VLOOKUP(A1828,'User Data'!$A:$G,7,FALSE)),"",VLOOKUP(A1828,'User Data'!$A:$G,7,FALSE))</f>
        <v/>
      </c>
      <c r="G1828" s="112"/>
    </row>
    <row r="1829" spans="2:7" ht="15" customHeight="1" x14ac:dyDescent="0.3">
      <c r="B1829" s="320"/>
      <c r="C1829" s="321"/>
      <c r="D1829" s="322"/>
      <c r="E1829" s="318" t="str">
        <f>IF(ISNA(VLOOKUP(A1829,'User Data'!$A:$G,7,FALSE)),"",VLOOKUP(A1829,'User Data'!$A:$G,7,FALSE))</f>
        <v/>
      </c>
      <c r="G1829" s="112"/>
    </row>
    <row r="1830" spans="2:7" ht="15" customHeight="1" x14ac:dyDescent="0.3">
      <c r="B1830" s="320"/>
      <c r="C1830" s="321"/>
      <c r="D1830" s="322"/>
      <c r="E1830" s="318" t="str">
        <f>IF(ISNA(VLOOKUP(A1830,'User Data'!$A:$G,7,FALSE)),"",VLOOKUP(A1830,'User Data'!$A:$G,7,FALSE))</f>
        <v/>
      </c>
      <c r="G1830" s="112"/>
    </row>
    <row r="1831" spans="2:7" ht="15" customHeight="1" x14ac:dyDescent="0.3">
      <c r="B1831" s="320"/>
      <c r="C1831" s="321"/>
      <c r="D1831" s="322"/>
      <c r="E1831" s="318" t="str">
        <f>IF(ISNA(VLOOKUP(A1831,'User Data'!$A:$G,7,FALSE)),"",VLOOKUP(A1831,'User Data'!$A:$G,7,FALSE))</f>
        <v/>
      </c>
      <c r="G1831" s="112"/>
    </row>
    <row r="1832" spans="2:7" ht="15" customHeight="1" x14ac:dyDescent="0.3">
      <c r="B1832" s="320"/>
      <c r="C1832" s="321"/>
      <c r="D1832" s="322"/>
      <c r="E1832" s="318" t="str">
        <f>IF(ISNA(VLOOKUP(A1832,'User Data'!$A:$G,7,FALSE)),"",VLOOKUP(A1832,'User Data'!$A:$G,7,FALSE))</f>
        <v/>
      </c>
      <c r="G1832" s="112"/>
    </row>
    <row r="1833" spans="2:7" ht="15" customHeight="1" x14ac:dyDescent="0.3">
      <c r="B1833" s="320"/>
      <c r="C1833" s="321"/>
      <c r="D1833" s="322"/>
      <c r="E1833" s="318" t="str">
        <f>IF(ISNA(VLOOKUP(A1833,'User Data'!$A:$G,7,FALSE)),"",VLOOKUP(A1833,'User Data'!$A:$G,7,FALSE))</f>
        <v/>
      </c>
      <c r="G1833" s="112"/>
    </row>
    <row r="1834" spans="2:7" ht="15" customHeight="1" x14ac:dyDescent="0.3">
      <c r="B1834" s="320"/>
      <c r="C1834" s="321"/>
      <c r="D1834" s="322"/>
      <c r="E1834" s="318" t="str">
        <f>IF(ISNA(VLOOKUP(A1834,'User Data'!$A:$G,7,FALSE)),"",VLOOKUP(A1834,'User Data'!$A:$G,7,FALSE))</f>
        <v/>
      </c>
      <c r="G1834" s="112"/>
    </row>
    <row r="1835" spans="2:7" ht="15" customHeight="1" x14ac:dyDescent="0.3">
      <c r="B1835" s="320"/>
      <c r="C1835" s="321"/>
      <c r="D1835" s="322"/>
      <c r="E1835" s="318" t="str">
        <f>IF(ISNA(VLOOKUP(A1835,'User Data'!$A:$G,7,FALSE)),"",VLOOKUP(A1835,'User Data'!$A:$G,7,FALSE))</f>
        <v/>
      </c>
      <c r="G1835" s="112"/>
    </row>
    <row r="1836" spans="2:7" ht="15" customHeight="1" x14ac:dyDescent="0.3">
      <c r="B1836" s="320"/>
      <c r="C1836" s="321"/>
      <c r="D1836" s="322"/>
      <c r="E1836" s="318" t="str">
        <f>IF(ISNA(VLOOKUP(A1836,'User Data'!$A:$G,7,FALSE)),"",VLOOKUP(A1836,'User Data'!$A:$G,7,FALSE))</f>
        <v/>
      </c>
      <c r="G1836" s="112"/>
    </row>
    <row r="1837" spans="2:7" ht="15" customHeight="1" x14ac:dyDescent="0.3">
      <c r="B1837" s="320"/>
      <c r="C1837" s="321"/>
      <c r="D1837" s="322"/>
      <c r="E1837" s="318" t="str">
        <f>IF(ISNA(VLOOKUP(A1837,'User Data'!$A:$G,7,FALSE)),"",VLOOKUP(A1837,'User Data'!$A:$G,7,FALSE))</f>
        <v/>
      </c>
      <c r="G1837" s="112"/>
    </row>
    <row r="1838" spans="2:7" ht="15" customHeight="1" x14ac:dyDescent="0.3">
      <c r="B1838" s="320"/>
      <c r="C1838" s="321"/>
      <c r="D1838" s="322"/>
      <c r="E1838" s="318" t="str">
        <f>IF(ISNA(VLOOKUP(A1838,'User Data'!$A:$G,7,FALSE)),"",VLOOKUP(A1838,'User Data'!$A:$G,7,FALSE))</f>
        <v/>
      </c>
      <c r="G1838" s="112"/>
    </row>
    <row r="1839" spans="2:7" ht="15" customHeight="1" x14ac:dyDescent="0.3">
      <c r="B1839" s="320"/>
      <c r="C1839" s="321"/>
      <c r="D1839" s="322"/>
      <c r="E1839" s="318" t="str">
        <f>IF(ISNA(VLOOKUP(A1839,'User Data'!$A:$G,7,FALSE)),"",VLOOKUP(A1839,'User Data'!$A:$G,7,FALSE))</f>
        <v/>
      </c>
      <c r="G1839" s="112"/>
    </row>
    <row r="1840" spans="2:7" ht="15" customHeight="1" x14ac:dyDescent="0.3">
      <c r="B1840" s="320"/>
      <c r="C1840" s="321"/>
      <c r="D1840" s="322"/>
      <c r="E1840" s="318" t="str">
        <f>IF(ISNA(VLOOKUP(A1840,'User Data'!$A:$G,7,FALSE)),"",VLOOKUP(A1840,'User Data'!$A:$G,7,FALSE))</f>
        <v/>
      </c>
      <c r="G1840" s="112"/>
    </row>
    <row r="1841" spans="2:7" ht="15" customHeight="1" x14ac:dyDescent="0.3">
      <c r="B1841" s="320"/>
      <c r="C1841" s="321"/>
      <c r="D1841" s="322"/>
      <c r="E1841" s="318" t="str">
        <f>IF(ISNA(VLOOKUP(A1841,'User Data'!$A:$G,7,FALSE)),"",VLOOKUP(A1841,'User Data'!$A:$G,7,FALSE))</f>
        <v/>
      </c>
      <c r="G1841" s="112"/>
    </row>
    <row r="1842" spans="2:7" ht="15" customHeight="1" x14ac:dyDescent="0.3">
      <c r="B1842" s="320"/>
      <c r="C1842" s="321"/>
      <c r="D1842" s="322"/>
      <c r="E1842" s="318" t="str">
        <f>IF(ISNA(VLOOKUP(A1842,'User Data'!$A:$G,7,FALSE)),"",VLOOKUP(A1842,'User Data'!$A:$G,7,FALSE))</f>
        <v/>
      </c>
      <c r="G1842" s="112"/>
    </row>
    <row r="1843" spans="2:7" ht="15" customHeight="1" x14ac:dyDescent="0.3">
      <c r="B1843" s="320"/>
      <c r="C1843" s="321"/>
      <c r="D1843" s="322"/>
      <c r="E1843" s="318" t="str">
        <f>IF(ISNA(VLOOKUP(A1843,'User Data'!$A:$G,7,FALSE)),"",VLOOKUP(A1843,'User Data'!$A:$G,7,FALSE))</f>
        <v/>
      </c>
      <c r="G1843" s="112"/>
    </row>
    <row r="1844" spans="2:7" ht="15" customHeight="1" x14ac:dyDescent="0.3">
      <c r="B1844" s="320"/>
      <c r="C1844" s="321"/>
      <c r="D1844" s="322"/>
      <c r="E1844" s="318" t="str">
        <f>IF(ISNA(VLOOKUP(A1844,'User Data'!$A:$G,7,FALSE)),"",VLOOKUP(A1844,'User Data'!$A:$G,7,FALSE))</f>
        <v/>
      </c>
      <c r="G1844" s="112"/>
    </row>
    <row r="1845" spans="2:7" ht="15" customHeight="1" x14ac:dyDescent="0.3">
      <c r="B1845" s="320"/>
      <c r="C1845" s="321"/>
      <c r="D1845" s="322"/>
      <c r="E1845" s="318" t="str">
        <f>IF(ISNA(VLOOKUP(A1845,'User Data'!$A:$G,7,FALSE)),"",VLOOKUP(A1845,'User Data'!$A:$G,7,FALSE))</f>
        <v/>
      </c>
      <c r="G1845" s="112"/>
    </row>
    <row r="1846" spans="2:7" ht="15" customHeight="1" x14ac:dyDescent="0.3">
      <c r="B1846" s="320"/>
      <c r="C1846" s="321"/>
      <c r="D1846" s="322"/>
      <c r="E1846" s="318" t="str">
        <f>IF(ISNA(VLOOKUP(A1846,'User Data'!$A:$G,7,FALSE)),"",VLOOKUP(A1846,'User Data'!$A:$G,7,FALSE))</f>
        <v/>
      </c>
      <c r="G1846" s="112"/>
    </row>
    <row r="1847" spans="2:7" ht="15" customHeight="1" x14ac:dyDescent="0.3">
      <c r="B1847" s="320"/>
      <c r="C1847" s="321"/>
      <c r="D1847" s="322"/>
      <c r="E1847" s="318" t="str">
        <f>IF(ISNA(VLOOKUP(A1847,'User Data'!$A:$G,7,FALSE)),"",VLOOKUP(A1847,'User Data'!$A:$G,7,FALSE))</f>
        <v/>
      </c>
      <c r="G1847" s="112"/>
    </row>
    <row r="1848" spans="2:7" ht="15" customHeight="1" x14ac:dyDescent="0.3">
      <c r="B1848" s="320"/>
      <c r="C1848" s="321"/>
      <c r="D1848" s="322"/>
      <c r="E1848" s="318" t="str">
        <f>IF(ISNA(VLOOKUP(A1848,'User Data'!$A:$G,7,FALSE)),"",VLOOKUP(A1848,'User Data'!$A:$G,7,FALSE))</f>
        <v/>
      </c>
      <c r="G1848" s="112"/>
    </row>
    <row r="1849" spans="2:7" ht="15" customHeight="1" x14ac:dyDescent="0.3">
      <c r="B1849" s="320"/>
      <c r="C1849" s="321"/>
      <c r="D1849" s="322"/>
      <c r="E1849" s="318" t="str">
        <f>IF(ISNA(VLOOKUP(A1849,'User Data'!$A:$G,7,FALSE)),"",VLOOKUP(A1849,'User Data'!$A:$G,7,FALSE))</f>
        <v/>
      </c>
      <c r="G1849" s="112"/>
    </row>
    <row r="1850" spans="2:7" ht="15" customHeight="1" x14ac:dyDescent="0.3">
      <c r="B1850" s="320"/>
      <c r="C1850" s="321"/>
      <c r="D1850" s="322"/>
      <c r="E1850" s="318" t="str">
        <f>IF(ISNA(VLOOKUP(A1850,'User Data'!$A:$G,7,FALSE)),"",VLOOKUP(A1850,'User Data'!$A:$G,7,FALSE))</f>
        <v/>
      </c>
      <c r="G1850" s="112"/>
    </row>
    <row r="1851" spans="2:7" ht="15" customHeight="1" x14ac:dyDescent="0.3">
      <c r="B1851" s="320"/>
      <c r="C1851" s="321"/>
      <c r="D1851" s="322"/>
      <c r="E1851" s="318" t="str">
        <f>IF(ISNA(VLOOKUP(A1851,'User Data'!$A:$G,7,FALSE)),"",VLOOKUP(A1851,'User Data'!$A:$G,7,FALSE))</f>
        <v/>
      </c>
      <c r="G1851" s="112"/>
    </row>
    <row r="1852" spans="2:7" ht="15" customHeight="1" x14ac:dyDescent="0.3">
      <c r="B1852" s="320"/>
      <c r="C1852" s="321"/>
      <c r="D1852" s="322"/>
      <c r="E1852" s="318" t="str">
        <f>IF(ISNA(VLOOKUP(A1852,'User Data'!$A:$G,7,FALSE)),"",VLOOKUP(A1852,'User Data'!$A:$G,7,FALSE))</f>
        <v/>
      </c>
      <c r="G1852" s="112"/>
    </row>
    <row r="1853" spans="2:7" ht="15" customHeight="1" x14ac:dyDescent="0.3">
      <c r="B1853" s="320"/>
      <c r="C1853" s="321"/>
      <c r="D1853" s="322"/>
      <c r="E1853" s="318" t="str">
        <f>IF(ISNA(VLOOKUP(A1853,'User Data'!$A:$G,7,FALSE)),"",VLOOKUP(A1853,'User Data'!$A:$G,7,FALSE))</f>
        <v/>
      </c>
      <c r="G1853" s="112"/>
    </row>
    <row r="1854" spans="2:7" ht="15" customHeight="1" x14ac:dyDescent="0.3">
      <c r="B1854" s="320"/>
      <c r="C1854" s="321"/>
      <c r="D1854" s="322"/>
      <c r="E1854" s="318" t="str">
        <f>IF(ISNA(VLOOKUP(A1854,'User Data'!$A:$G,7,FALSE)),"",VLOOKUP(A1854,'User Data'!$A:$G,7,FALSE))</f>
        <v/>
      </c>
      <c r="G1854" s="112"/>
    </row>
    <row r="1855" spans="2:7" ht="15" customHeight="1" x14ac:dyDescent="0.3">
      <c r="B1855" s="320"/>
      <c r="C1855" s="321"/>
      <c r="D1855" s="322"/>
      <c r="E1855" s="318" t="str">
        <f>IF(ISNA(VLOOKUP(A1855,'User Data'!$A:$G,7,FALSE)),"",VLOOKUP(A1855,'User Data'!$A:$G,7,FALSE))</f>
        <v/>
      </c>
      <c r="G1855" s="112"/>
    </row>
    <row r="1856" spans="2:7" ht="15" customHeight="1" x14ac:dyDescent="0.3">
      <c r="B1856" s="320"/>
      <c r="C1856" s="321"/>
      <c r="D1856" s="322"/>
      <c r="E1856" s="318" t="str">
        <f>IF(ISNA(VLOOKUP(A1856,'User Data'!$A:$G,7,FALSE)),"",VLOOKUP(A1856,'User Data'!$A:$G,7,FALSE))</f>
        <v/>
      </c>
      <c r="G1856" s="112"/>
    </row>
    <row r="1857" spans="2:7" ht="15" customHeight="1" x14ac:dyDescent="0.3">
      <c r="B1857" s="320"/>
      <c r="C1857" s="321"/>
      <c r="D1857" s="322"/>
      <c r="E1857" s="318" t="str">
        <f>IF(ISNA(VLOOKUP(A1857,'User Data'!$A:$G,7,FALSE)),"",VLOOKUP(A1857,'User Data'!$A:$G,7,FALSE))</f>
        <v/>
      </c>
      <c r="G1857" s="112"/>
    </row>
    <row r="1858" spans="2:7" ht="15" customHeight="1" x14ac:dyDescent="0.3">
      <c r="B1858" s="320"/>
      <c r="C1858" s="321"/>
      <c r="D1858" s="322"/>
      <c r="E1858" s="318" t="str">
        <f>IF(ISNA(VLOOKUP(A1858,'User Data'!$A:$G,7,FALSE)),"",VLOOKUP(A1858,'User Data'!$A:$G,7,FALSE))</f>
        <v/>
      </c>
      <c r="G1858" s="112"/>
    </row>
    <row r="1859" spans="2:7" ht="15" customHeight="1" x14ac:dyDescent="0.3">
      <c r="B1859" s="320"/>
      <c r="C1859" s="321"/>
      <c r="D1859" s="322"/>
      <c r="E1859" s="318" t="str">
        <f>IF(ISNA(VLOOKUP(A1859,'User Data'!$A:$G,7,FALSE)),"",VLOOKUP(A1859,'User Data'!$A:$G,7,FALSE))</f>
        <v/>
      </c>
      <c r="G1859" s="112"/>
    </row>
    <row r="1860" spans="2:7" ht="15" customHeight="1" x14ac:dyDescent="0.3">
      <c r="B1860" s="320"/>
      <c r="C1860" s="321"/>
      <c r="D1860" s="322"/>
      <c r="E1860" s="318" t="str">
        <f>IF(ISNA(VLOOKUP(A1860,'User Data'!$A:$G,7,FALSE)),"",VLOOKUP(A1860,'User Data'!$A:$G,7,FALSE))</f>
        <v/>
      </c>
      <c r="G1860" s="112"/>
    </row>
    <row r="1861" spans="2:7" ht="15" customHeight="1" x14ac:dyDescent="0.3">
      <c r="B1861" s="320"/>
      <c r="C1861" s="321"/>
      <c r="D1861" s="322"/>
      <c r="E1861" s="318" t="str">
        <f>IF(ISNA(VLOOKUP(A1861,'User Data'!$A:$G,7,FALSE)),"",VLOOKUP(A1861,'User Data'!$A:$G,7,FALSE))</f>
        <v/>
      </c>
      <c r="G1861" s="112"/>
    </row>
    <row r="1862" spans="2:7" ht="15" customHeight="1" x14ac:dyDescent="0.3">
      <c r="B1862" s="320"/>
      <c r="C1862" s="321"/>
      <c r="D1862" s="322"/>
      <c r="E1862" s="318" t="str">
        <f>IF(ISNA(VLOOKUP(A1862,'User Data'!$A:$G,7,FALSE)),"",VLOOKUP(A1862,'User Data'!$A:$G,7,FALSE))</f>
        <v/>
      </c>
      <c r="G1862" s="112"/>
    </row>
    <row r="1863" spans="2:7" ht="15" customHeight="1" x14ac:dyDescent="0.3">
      <c r="B1863" s="320"/>
      <c r="C1863" s="321"/>
      <c r="D1863" s="322"/>
      <c r="E1863" s="318" t="str">
        <f>IF(ISNA(VLOOKUP(A1863,'User Data'!$A:$G,7,FALSE)),"",VLOOKUP(A1863,'User Data'!$A:$G,7,FALSE))</f>
        <v/>
      </c>
      <c r="G1863" s="112"/>
    </row>
    <row r="1864" spans="2:7" ht="15" customHeight="1" x14ac:dyDescent="0.3">
      <c r="B1864" s="320"/>
      <c r="C1864" s="321"/>
      <c r="D1864" s="322"/>
      <c r="E1864" s="318" t="str">
        <f>IF(ISNA(VLOOKUP(A1864,'User Data'!$A:$G,7,FALSE)),"",VLOOKUP(A1864,'User Data'!$A:$G,7,FALSE))</f>
        <v/>
      </c>
      <c r="G1864" s="112"/>
    </row>
    <row r="1865" spans="2:7" ht="15" customHeight="1" x14ac:dyDescent="0.3">
      <c r="B1865" s="320"/>
      <c r="C1865" s="321"/>
      <c r="D1865" s="322"/>
      <c r="E1865" s="318" t="str">
        <f>IF(ISNA(VLOOKUP(A1865,'User Data'!$A:$G,7,FALSE)),"",VLOOKUP(A1865,'User Data'!$A:$G,7,FALSE))</f>
        <v/>
      </c>
      <c r="G1865" s="112"/>
    </row>
    <row r="1866" spans="2:7" ht="15" customHeight="1" x14ac:dyDescent="0.3">
      <c r="B1866" s="320"/>
      <c r="C1866" s="321"/>
      <c r="D1866" s="322"/>
      <c r="E1866" s="318" t="str">
        <f>IF(ISNA(VLOOKUP(A1866,'User Data'!$A:$G,7,FALSE)),"",VLOOKUP(A1866,'User Data'!$A:$G,7,FALSE))</f>
        <v/>
      </c>
      <c r="G1866" s="112"/>
    </row>
    <row r="1867" spans="2:7" ht="15" customHeight="1" x14ac:dyDescent="0.3">
      <c r="B1867" s="320"/>
      <c r="C1867" s="321"/>
      <c r="D1867" s="322"/>
      <c r="E1867" s="318" t="str">
        <f>IF(ISNA(VLOOKUP(A1867,'User Data'!$A:$G,7,FALSE)),"",VLOOKUP(A1867,'User Data'!$A:$G,7,FALSE))</f>
        <v/>
      </c>
      <c r="G1867" s="112"/>
    </row>
    <row r="1868" spans="2:7" ht="15" customHeight="1" x14ac:dyDescent="0.3">
      <c r="B1868" s="320"/>
      <c r="C1868" s="321"/>
      <c r="D1868" s="322"/>
      <c r="E1868" s="318" t="str">
        <f>IF(ISNA(VLOOKUP(A1868,'User Data'!$A:$G,7,FALSE)),"",VLOOKUP(A1868,'User Data'!$A:$G,7,FALSE))</f>
        <v/>
      </c>
      <c r="G1868" s="112"/>
    </row>
    <row r="1869" spans="2:7" ht="15" customHeight="1" x14ac:dyDescent="0.3">
      <c r="B1869" s="320"/>
      <c r="C1869" s="321"/>
      <c r="D1869" s="322"/>
      <c r="E1869" s="318" t="str">
        <f>IF(ISNA(VLOOKUP(A1869,'User Data'!$A:$G,7,FALSE)),"",VLOOKUP(A1869,'User Data'!$A:$G,7,FALSE))</f>
        <v/>
      </c>
      <c r="G1869" s="112"/>
    </row>
    <row r="1870" spans="2:7" ht="15" customHeight="1" x14ac:dyDescent="0.3">
      <c r="B1870" s="320"/>
      <c r="C1870" s="321"/>
      <c r="D1870" s="322"/>
      <c r="E1870" s="318" t="str">
        <f>IF(ISNA(VLOOKUP(A1870,'User Data'!$A:$G,7,FALSE)),"",VLOOKUP(A1870,'User Data'!$A:$G,7,FALSE))</f>
        <v/>
      </c>
      <c r="G1870" s="112"/>
    </row>
    <row r="1871" spans="2:7" ht="15" customHeight="1" x14ac:dyDescent="0.3">
      <c r="B1871" s="320"/>
      <c r="C1871" s="321"/>
      <c r="D1871" s="322"/>
      <c r="E1871" s="318" t="str">
        <f>IF(ISNA(VLOOKUP(A1871,'User Data'!$A:$G,7,FALSE)),"",VLOOKUP(A1871,'User Data'!$A:$G,7,FALSE))</f>
        <v/>
      </c>
      <c r="G1871" s="112"/>
    </row>
    <row r="1872" spans="2:7" ht="15" customHeight="1" x14ac:dyDescent="0.3">
      <c r="B1872" s="320"/>
      <c r="C1872" s="321"/>
      <c r="D1872" s="322"/>
      <c r="E1872" s="318" t="str">
        <f>IF(ISNA(VLOOKUP(A1872,'User Data'!$A:$G,7,FALSE)),"",VLOOKUP(A1872,'User Data'!$A:$G,7,FALSE))</f>
        <v/>
      </c>
      <c r="G1872" s="112"/>
    </row>
    <row r="1873" spans="2:7" ht="15" customHeight="1" x14ac:dyDescent="0.3">
      <c r="B1873" s="320"/>
      <c r="C1873" s="321"/>
      <c r="D1873" s="322"/>
      <c r="E1873" s="318" t="str">
        <f>IF(ISNA(VLOOKUP(A1873,'User Data'!$A:$G,7,FALSE)),"",VLOOKUP(A1873,'User Data'!$A:$G,7,FALSE))</f>
        <v/>
      </c>
      <c r="G1873" s="112"/>
    </row>
    <row r="1874" spans="2:7" ht="15" customHeight="1" x14ac:dyDescent="0.3">
      <c r="B1874" s="320"/>
      <c r="C1874" s="321"/>
      <c r="D1874" s="322"/>
      <c r="E1874" s="318" t="str">
        <f>IF(ISNA(VLOOKUP(A1874,'User Data'!$A:$G,7,FALSE)),"",VLOOKUP(A1874,'User Data'!$A:$G,7,FALSE))</f>
        <v/>
      </c>
      <c r="G1874" s="112"/>
    </row>
    <row r="1875" spans="2:7" ht="15" customHeight="1" x14ac:dyDescent="0.3">
      <c r="B1875" s="320"/>
      <c r="C1875" s="321"/>
      <c r="D1875" s="322"/>
      <c r="E1875" s="318" t="str">
        <f>IF(ISNA(VLOOKUP(A1875,'User Data'!$A:$G,7,FALSE)),"",VLOOKUP(A1875,'User Data'!$A:$G,7,FALSE))</f>
        <v/>
      </c>
      <c r="G1875" s="112"/>
    </row>
    <row r="1876" spans="2:7" ht="15" customHeight="1" x14ac:dyDescent="0.3">
      <c r="B1876" s="320"/>
      <c r="C1876" s="321"/>
      <c r="D1876" s="322"/>
      <c r="E1876" s="318" t="str">
        <f>IF(ISNA(VLOOKUP(A1876,'User Data'!$A:$G,7,FALSE)),"",VLOOKUP(A1876,'User Data'!$A:$G,7,FALSE))</f>
        <v/>
      </c>
      <c r="G1876" s="112"/>
    </row>
    <row r="1877" spans="2:7" ht="15" customHeight="1" x14ac:dyDescent="0.3">
      <c r="B1877" s="320"/>
      <c r="C1877" s="321"/>
      <c r="D1877" s="322"/>
      <c r="E1877" s="318" t="str">
        <f>IF(ISNA(VLOOKUP(A1877,'User Data'!$A:$G,7,FALSE)),"",VLOOKUP(A1877,'User Data'!$A:$G,7,FALSE))</f>
        <v/>
      </c>
      <c r="G1877" s="112"/>
    </row>
    <row r="1878" spans="2:7" ht="15" customHeight="1" x14ac:dyDescent="0.3">
      <c r="B1878" s="320"/>
      <c r="C1878" s="321"/>
      <c r="D1878" s="322"/>
      <c r="E1878" s="318" t="str">
        <f>IF(ISNA(VLOOKUP(A1878,'User Data'!$A:$G,7,FALSE)),"",VLOOKUP(A1878,'User Data'!$A:$G,7,FALSE))</f>
        <v/>
      </c>
      <c r="G1878" s="112"/>
    </row>
    <row r="1879" spans="2:7" ht="15" customHeight="1" x14ac:dyDescent="0.3">
      <c r="B1879" s="320"/>
      <c r="C1879" s="321"/>
      <c r="D1879" s="322"/>
      <c r="E1879" s="318" t="str">
        <f>IF(ISNA(VLOOKUP(A1879,'User Data'!$A:$G,7,FALSE)),"",VLOOKUP(A1879,'User Data'!$A:$G,7,FALSE))</f>
        <v/>
      </c>
      <c r="G1879" s="112"/>
    </row>
    <row r="1880" spans="2:7" ht="15" customHeight="1" x14ac:dyDescent="0.3">
      <c r="B1880" s="320"/>
      <c r="C1880" s="321"/>
      <c r="D1880" s="322"/>
      <c r="E1880" s="318" t="str">
        <f>IF(ISNA(VLOOKUP(A1880,'User Data'!$A:$G,7,FALSE)),"",VLOOKUP(A1880,'User Data'!$A:$G,7,FALSE))</f>
        <v/>
      </c>
      <c r="G1880" s="112"/>
    </row>
    <row r="1881" spans="2:7" ht="15" customHeight="1" x14ac:dyDescent="0.3">
      <c r="B1881" s="320"/>
      <c r="C1881" s="321"/>
      <c r="D1881" s="322"/>
      <c r="E1881" s="318" t="str">
        <f>IF(ISNA(VLOOKUP(A1881,'User Data'!$A:$G,7,FALSE)),"",VLOOKUP(A1881,'User Data'!$A:$G,7,FALSE))</f>
        <v/>
      </c>
      <c r="G1881" s="112"/>
    </row>
    <row r="1882" spans="2:7" ht="15" customHeight="1" x14ac:dyDescent="0.3">
      <c r="B1882" s="320"/>
      <c r="C1882" s="321"/>
      <c r="D1882" s="322"/>
      <c r="E1882" s="318" t="str">
        <f>IF(ISNA(VLOOKUP(A1882,'User Data'!$A:$G,7,FALSE)),"",VLOOKUP(A1882,'User Data'!$A:$G,7,FALSE))</f>
        <v/>
      </c>
      <c r="G1882" s="112"/>
    </row>
    <row r="1883" spans="2:7" ht="15" customHeight="1" x14ac:dyDescent="0.3">
      <c r="B1883" s="320"/>
      <c r="C1883" s="321"/>
      <c r="D1883" s="322"/>
      <c r="E1883" s="318" t="str">
        <f>IF(ISNA(VLOOKUP(A1883,'User Data'!$A:$G,7,FALSE)),"",VLOOKUP(A1883,'User Data'!$A:$G,7,FALSE))</f>
        <v/>
      </c>
      <c r="G1883" s="112"/>
    </row>
    <row r="1884" spans="2:7" ht="15" customHeight="1" x14ac:dyDescent="0.3">
      <c r="B1884" s="320"/>
      <c r="C1884" s="321"/>
      <c r="D1884" s="322"/>
      <c r="E1884" s="318" t="str">
        <f>IF(ISNA(VLOOKUP(A1884,'User Data'!$A:$G,7,FALSE)),"",VLOOKUP(A1884,'User Data'!$A:$G,7,FALSE))</f>
        <v/>
      </c>
      <c r="G1884" s="112"/>
    </row>
    <row r="1885" spans="2:7" ht="15" customHeight="1" x14ac:dyDescent="0.3">
      <c r="B1885" s="320"/>
      <c r="C1885" s="321"/>
      <c r="D1885" s="322"/>
      <c r="E1885" s="318" t="str">
        <f>IF(ISNA(VLOOKUP(A1885,'User Data'!$A:$G,7,FALSE)),"",VLOOKUP(A1885,'User Data'!$A:$G,7,FALSE))</f>
        <v/>
      </c>
      <c r="G1885" s="112"/>
    </row>
    <row r="1886" spans="2:7" ht="15" customHeight="1" x14ac:dyDescent="0.3">
      <c r="B1886" s="320"/>
      <c r="C1886" s="321"/>
      <c r="D1886" s="322"/>
      <c r="E1886" s="318" t="str">
        <f>IF(ISNA(VLOOKUP(A1886,'User Data'!$A:$G,7,FALSE)),"",VLOOKUP(A1886,'User Data'!$A:$G,7,FALSE))</f>
        <v/>
      </c>
      <c r="G1886" s="112"/>
    </row>
    <row r="1887" spans="2:7" ht="15" customHeight="1" x14ac:dyDescent="0.3">
      <c r="B1887" s="320"/>
      <c r="C1887" s="321"/>
      <c r="D1887" s="322"/>
      <c r="E1887" s="318" t="str">
        <f>IF(ISNA(VLOOKUP(A1887,'User Data'!$A:$G,7,FALSE)),"",VLOOKUP(A1887,'User Data'!$A:$G,7,FALSE))</f>
        <v/>
      </c>
      <c r="G1887" s="112"/>
    </row>
    <row r="1888" spans="2:7" ht="15" customHeight="1" x14ac:dyDescent="0.3">
      <c r="B1888" s="320"/>
      <c r="C1888" s="321"/>
      <c r="D1888" s="322"/>
      <c r="E1888" s="318" t="str">
        <f>IF(ISNA(VLOOKUP(A1888,'User Data'!$A:$G,7,FALSE)),"",VLOOKUP(A1888,'User Data'!$A:$G,7,FALSE))</f>
        <v/>
      </c>
      <c r="G1888" s="112"/>
    </row>
    <row r="1889" spans="2:7" ht="15" customHeight="1" x14ac:dyDescent="0.3">
      <c r="B1889" s="320"/>
      <c r="C1889" s="321"/>
      <c r="D1889" s="322"/>
      <c r="E1889" s="318" t="str">
        <f>IF(ISNA(VLOOKUP(A1889,'User Data'!$A:$G,7,FALSE)),"",VLOOKUP(A1889,'User Data'!$A:$G,7,FALSE))</f>
        <v/>
      </c>
      <c r="G1889" s="112"/>
    </row>
    <row r="1890" spans="2:7" ht="15" customHeight="1" x14ac:dyDescent="0.3">
      <c r="B1890" s="320"/>
      <c r="C1890" s="321"/>
      <c r="D1890" s="322"/>
      <c r="E1890" s="318" t="str">
        <f>IF(ISNA(VLOOKUP(A1890,'User Data'!$A:$G,7,FALSE)),"",VLOOKUP(A1890,'User Data'!$A:$G,7,FALSE))</f>
        <v/>
      </c>
      <c r="G1890" s="112"/>
    </row>
    <row r="1891" spans="2:7" ht="15" customHeight="1" x14ac:dyDescent="0.3">
      <c r="B1891" s="320"/>
      <c r="C1891" s="321"/>
      <c r="D1891" s="322"/>
      <c r="E1891" s="318" t="str">
        <f>IF(ISNA(VLOOKUP(A1891,'User Data'!$A:$G,7,FALSE)),"",VLOOKUP(A1891,'User Data'!$A:$G,7,FALSE))</f>
        <v/>
      </c>
      <c r="G1891" s="112"/>
    </row>
    <row r="1892" spans="2:7" ht="15" customHeight="1" x14ac:dyDescent="0.3">
      <c r="B1892" s="320"/>
      <c r="C1892" s="321"/>
      <c r="D1892" s="322"/>
      <c r="E1892" s="318" t="str">
        <f>IF(ISNA(VLOOKUP(A1892,'User Data'!$A:$G,7,FALSE)),"",VLOOKUP(A1892,'User Data'!$A:$G,7,FALSE))</f>
        <v/>
      </c>
      <c r="G1892" s="112"/>
    </row>
    <row r="1893" spans="2:7" ht="15" customHeight="1" x14ac:dyDescent="0.3">
      <c r="B1893" s="320"/>
      <c r="C1893" s="321"/>
      <c r="D1893" s="322"/>
      <c r="E1893" s="318" t="str">
        <f>IF(ISNA(VLOOKUP(A1893,'User Data'!$A:$G,7,FALSE)),"",VLOOKUP(A1893,'User Data'!$A:$G,7,FALSE))</f>
        <v/>
      </c>
      <c r="G1893" s="112"/>
    </row>
    <row r="1894" spans="2:7" ht="15" customHeight="1" x14ac:dyDescent="0.3">
      <c r="B1894" s="320"/>
      <c r="C1894" s="321"/>
      <c r="D1894" s="322"/>
      <c r="E1894" s="318" t="str">
        <f>IF(ISNA(VLOOKUP(A1894,'User Data'!$A:$G,7,FALSE)),"",VLOOKUP(A1894,'User Data'!$A:$G,7,FALSE))</f>
        <v/>
      </c>
      <c r="G1894" s="112"/>
    </row>
    <row r="1895" spans="2:7" ht="15" customHeight="1" x14ac:dyDescent="0.3">
      <c r="B1895" s="320"/>
      <c r="C1895" s="321"/>
      <c r="D1895" s="322"/>
      <c r="E1895" s="318" t="str">
        <f>IF(ISNA(VLOOKUP(A1895,'User Data'!$A:$G,7,FALSE)),"",VLOOKUP(A1895,'User Data'!$A:$G,7,FALSE))</f>
        <v/>
      </c>
      <c r="G1895" s="112"/>
    </row>
    <row r="1896" spans="2:7" ht="15" customHeight="1" x14ac:dyDescent="0.3">
      <c r="B1896" s="320"/>
      <c r="C1896" s="321"/>
      <c r="D1896" s="322"/>
      <c r="E1896" s="318" t="str">
        <f>IF(ISNA(VLOOKUP(A1896,'User Data'!$A:$G,7,FALSE)),"",VLOOKUP(A1896,'User Data'!$A:$G,7,FALSE))</f>
        <v/>
      </c>
      <c r="G1896" s="112"/>
    </row>
    <row r="1897" spans="2:7" ht="15" customHeight="1" x14ac:dyDescent="0.3">
      <c r="B1897" s="320"/>
      <c r="C1897" s="321"/>
      <c r="D1897" s="322"/>
      <c r="E1897" s="318" t="str">
        <f>IF(ISNA(VLOOKUP(A1897,'User Data'!$A:$G,7,FALSE)),"",VLOOKUP(A1897,'User Data'!$A:$G,7,FALSE))</f>
        <v/>
      </c>
      <c r="G1897" s="112"/>
    </row>
    <row r="1898" spans="2:7" ht="15" customHeight="1" x14ac:dyDescent="0.3">
      <c r="B1898" s="320"/>
      <c r="C1898" s="321"/>
      <c r="D1898" s="322"/>
      <c r="E1898" s="318" t="str">
        <f>IF(ISNA(VLOOKUP(A1898,'User Data'!$A:$G,7,FALSE)),"",VLOOKUP(A1898,'User Data'!$A:$G,7,FALSE))</f>
        <v/>
      </c>
      <c r="G1898" s="112"/>
    </row>
    <row r="1899" spans="2:7" ht="15" customHeight="1" x14ac:dyDescent="0.3">
      <c r="B1899" s="320"/>
      <c r="C1899" s="321"/>
      <c r="D1899" s="322"/>
      <c r="E1899" s="318" t="str">
        <f>IF(ISNA(VLOOKUP(A1899,'User Data'!$A:$G,7,FALSE)),"",VLOOKUP(A1899,'User Data'!$A:$G,7,FALSE))</f>
        <v/>
      </c>
      <c r="G1899" s="112"/>
    </row>
    <row r="1900" spans="2:7" ht="15" customHeight="1" x14ac:dyDescent="0.3">
      <c r="B1900" s="320"/>
      <c r="C1900" s="321"/>
      <c r="D1900" s="322"/>
      <c r="E1900" s="318" t="str">
        <f>IF(ISNA(VLOOKUP(A1900,'User Data'!$A:$G,7,FALSE)),"",VLOOKUP(A1900,'User Data'!$A:$G,7,FALSE))</f>
        <v/>
      </c>
      <c r="G1900" s="112"/>
    </row>
    <row r="1901" spans="2:7" ht="15" customHeight="1" x14ac:dyDescent="0.3">
      <c r="B1901" s="320"/>
      <c r="C1901" s="321"/>
      <c r="D1901" s="322"/>
      <c r="E1901" s="318" t="str">
        <f>IF(ISNA(VLOOKUP(A1901,'User Data'!$A:$G,7,FALSE)),"",VLOOKUP(A1901,'User Data'!$A:$G,7,FALSE))</f>
        <v/>
      </c>
      <c r="G1901" s="112"/>
    </row>
    <row r="1902" spans="2:7" ht="15" customHeight="1" x14ac:dyDescent="0.3">
      <c r="B1902" s="320"/>
      <c r="C1902" s="321"/>
      <c r="D1902" s="322"/>
      <c r="E1902" s="318" t="str">
        <f>IF(ISNA(VLOOKUP(A1902,'User Data'!$A:$G,7,FALSE)),"",VLOOKUP(A1902,'User Data'!$A:$G,7,FALSE))</f>
        <v/>
      </c>
      <c r="G1902" s="112"/>
    </row>
    <row r="1903" spans="2:7" ht="15" customHeight="1" x14ac:dyDescent="0.3">
      <c r="B1903" s="320"/>
      <c r="C1903" s="321"/>
      <c r="D1903" s="322"/>
      <c r="E1903" s="318" t="str">
        <f>IF(ISNA(VLOOKUP(A1903,'User Data'!$A:$G,7,FALSE)),"",VLOOKUP(A1903,'User Data'!$A:$G,7,FALSE))</f>
        <v/>
      </c>
      <c r="G1903" s="112"/>
    </row>
    <row r="1904" spans="2:7" ht="15" customHeight="1" x14ac:dyDescent="0.3">
      <c r="B1904" s="320"/>
      <c r="C1904" s="321"/>
      <c r="D1904" s="322"/>
      <c r="E1904" s="318" t="str">
        <f>IF(ISNA(VLOOKUP(A1904,'User Data'!$A:$G,7,FALSE)),"",VLOOKUP(A1904,'User Data'!$A:$G,7,FALSE))</f>
        <v/>
      </c>
      <c r="G1904" s="112"/>
    </row>
    <row r="1905" spans="2:7" ht="15" customHeight="1" x14ac:dyDescent="0.3">
      <c r="B1905" s="320"/>
      <c r="C1905" s="321"/>
      <c r="D1905" s="322"/>
      <c r="E1905" s="318" t="str">
        <f>IF(ISNA(VLOOKUP(A1905,'User Data'!$A:$G,7,FALSE)),"",VLOOKUP(A1905,'User Data'!$A:$G,7,FALSE))</f>
        <v/>
      </c>
      <c r="G1905" s="112"/>
    </row>
    <row r="1906" spans="2:7" ht="15" customHeight="1" x14ac:dyDescent="0.3">
      <c r="B1906" s="320"/>
      <c r="C1906" s="321"/>
      <c r="D1906" s="322"/>
      <c r="E1906" s="318" t="str">
        <f>IF(ISNA(VLOOKUP(A1906,'User Data'!$A:$G,7,FALSE)),"",VLOOKUP(A1906,'User Data'!$A:$G,7,FALSE))</f>
        <v/>
      </c>
      <c r="G1906" s="112"/>
    </row>
    <row r="1907" spans="2:7" ht="15" customHeight="1" x14ac:dyDescent="0.3">
      <c r="B1907" s="320"/>
      <c r="C1907" s="321"/>
      <c r="D1907" s="322"/>
      <c r="E1907" s="318" t="str">
        <f>IF(ISNA(VLOOKUP(A1907,'User Data'!$A:$G,7,FALSE)),"",VLOOKUP(A1907,'User Data'!$A:$G,7,FALSE))</f>
        <v/>
      </c>
      <c r="G1907" s="112"/>
    </row>
    <row r="1908" spans="2:7" ht="15" customHeight="1" x14ac:dyDescent="0.3">
      <c r="B1908" s="320"/>
      <c r="C1908" s="321"/>
      <c r="D1908" s="322"/>
      <c r="E1908" s="318" t="str">
        <f>IF(ISNA(VLOOKUP(A1908,'User Data'!$A:$G,7,FALSE)),"",VLOOKUP(A1908,'User Data'!$A:$G,7,FALSE))</f>
        <v/>
      </c>
      <c r="G1908" s="112"/>
    </row>
    <row r="1909" spans="2:7" ht="15" customHeight="1" x14ac:dyDescent="0.3">
      <c r="B1909" s="320"/>
      <c r="C1909" s="321"/>
      <c r="D1909" s="322"/>
      <c r="E1909" s="318" t="str">
        <f>IF(ISNA(VLOOKUP(A1909,'User Data'!$A:$G,7,FALSE)),"",VLOOKUP(A1909,'User Data'!$A:$G,7,FALSE))</f>
        <v/>
      </c>
      <c r="G1909" s="112"/>
    </row>
    <row r="1910" spans="2:7" ht="15" customHeight="1" x14ac:dyDescent="0.3">
      <c r="B1910" s="320"/>
      <c r="C1910" s="321"/>
      <c r="D1910" s="322"/>
      <c r="E1910" s="318" t="str">
        <f>IF(ISNA(VLOOKUP(A1910,'User Data'!$A:$G,7,FALSE)),"",VLOOKUP(A1910,'User Data'!$A:$G,7,FALSE))</f>
        <v/>
      </c>
      <c r="G1910" s="112"/>
    </row>
    <row r="1911" spans="2:7" ht="15" customHeight="1" x14ac:dyDescent="0.3">
      <c r="B1911" s="320"/>
      <c r="C1911" s="321"/>
      <c r="D1911" s="322"/>
      <c r="E1911" s="318" t="str">
        <f>IF(ISNA(VLOOKUP(A1911,'User Data'!$A:$G,7,FALSE)),"",VLOOKUP(A1911,'User Data'!$A:$G,7,FALSE))</f>
        <v/>
      </c>
      <c r="G1911" s="112"/>
    </row>
    <row r="1912" spans="2:7" ht="15" customHeight="1" x14ac:dyDescent="0.3">
      <c r="B1912" s="320"/>
      <c r="C1912" s="321"/>
      <c r="D1912" s="322"/>
      <c r="E1912" s="318" t="str">
        <f>IF(ISNA(VLOOKUP(A1912,'User Data'!$A:$G,7,FALSE)),"",VLOOKUP(A1912,'User Data'!$A:$G,7,FALSE))</f>
        <v/>
      </c>
      <c r="G1912" s="112"/>
    </row>
    <row r="1913" spans="2:7" ht="15" customHeight="1" x14ac:dyDescent="0.3">
      <c r="B1913" s="320"/>
      <c r="C1913" s="321"/>
      <c r="D1913" s="322"/>
      <c r="E1913" s="318" t="str">
        <f>IF(ISNA(VLOOKUP(A1913,'User Data'!$A:$G,7,FALSE)),"",VLOOKUP(A1913,'User Data'!$A:$G,7,FALSE))</f>
        <v/>
      </c>
      <c r="G1913" s="112"/>
    </row>
    <row r="1914" spans="2:7" ht="15" customHeight="1" x14ac:dyDescent="0.3">
      <c r="B1914" s="320"/>
      <c r="C1914" s="321"/>
      <c r="D1914" s="322"/>
      <c r="E1914" s="318" t="str">
        <f>IF(ISNA(VLOOKUP(A1914,'User Data'!$A:$G,7,FALSE)),"",VLOOKUP(A1914,'User Data'!$A:$G,7,FALSE))</f>
        <v/>
      </c>
      <c r="G1914" s="112"/>
    </row>
    <row r="1915" spans="2:7" ht="15" customHeight="1" x14ac:dyDescent="0.3">
      <c r="B1915" s="320"/>
      <c r="C1915" s="321"/>
      <c r="D1915" s="322"/>
      <c r="E1915" s="318" t="str">
        <f>IF(ISNA(VLOOKUP(A1915,'User Data'!$A:$G,7,FALSE)),"",VLOOKUP(A1915,'User Data'!$A:$G,7,FALSE))</f>
        <v/>
      </c>
      <c r="G1915" s="112"/>
    </row>
    <row r="1916" spans="2:7" ht="15" customHeight="1" x14ac:dyDescent="0.3">
      <c r="B1916" s="320"/>
      <c r="C1916" s="321"/>
      <c r="D1916" s="322"/>
      <c r="E1916" s="318" t="str">
        <f>IF(ISNA(VLOOKUP(A1916,'User Data'!$A:$G,7,FALSE)),"",VLOOKUP(A1916,'User Data'!$A:$G,7,FALSE))</f>
        <v/>
      </c>
      <c r="G1916" s="112"/>
    </row>
    <row r="1917" spans="2:7" ht="15" customHeight="1" x14ac:dyDescent="0.3">
      <c r="B1917" s="320"/>
      <c r="C1917" s="321"/>
      <c r="D1917" s="322"/>
      <c r="E1917" s="318" t="str">
        <f>IF(ISNA(VLOOKUP(A1917,'User Data'!$A:$G,7,FALSE)),"",VLOOKUP(A1917,'User Data'!$A:$G,7,FALSE))</f>
        <v/>
      </c>
      <c r="G1917" s="112"/>
    </row>
    <row r="1918" spans="2:7" ht="15" customHeight="1" x14ac:dyDescent="0.3">
      <c r="B1918" s="320"/>
      <c r="C1918" s="321"/>
      <c r="D1918" s="322"/>
      <c r="E1918" s="318" t="str">
        <f>IF(ISNA(VLOOKUP(A1918,'User Data'!$A:$G,7,FALSE)),"",VLOOKUP(A1918,'User Data'!$A:$G,7,FALSE))</f>
        <v/>
      </c>
      <c r="G1918" s="112"/>
    </row>
    <row r="1919" spans="2:7" ht="15" customHeight="1" x14ac:dyDescent="0.3">
      <c r="B1919" s="320"/>
      <c r="C1919" s="321"/>
      <c r="D1919" s="322"/>
      <c r="E1919" s="318" t="str">
        <f>IF(ISNA(VLOOKUP(A1919,'User Data'!$A:$G,7,FALSE)),"",VLOOKUP(A1919,'User Data'!$A:$G,7,FALSE))</f>
        <v/>
      </c>
      <c r="G1919" s="112"/>
    </row>
    <row r="1920" spans="2:7" ht="15" customHeight="1" x14ac:dyDescent="0.3">
      <c r="B1920" s="320"/>
      <c r="C1920" s="321"/>
      <c r="D1920" s="322"/>
      <c r="E1920" s="318" t="str">
        <f>IF(ISNA(VLOOKUP(A1920,'User Data'!$A:$G,7,FALSE)),"",VLOOKUP(A1920,'User Data'!$A:$G,7,FALSE))</f>
        <v/>
      </c>
      <c r="G1920" s="112"/>
    </row>
    <row r="1921" spans="2:7" ht="15" customHeight="1" x14ac:dyDescent="0.3">
      <c r="B1921" s="320"/>
      <c r="C1921" s="321"/>
      <c r="D1921" s="322"/>
      <c r="E1921" s="318" t="str">
        <f>IF(ISNA(VLOOKUP(A1921,'User Data'!$A:$G,7,FALSE)),"",VLOOKUP(A1921,'User Data'!$A:$G,7,FALSE))</f>
        <v/>
      </c>
      <c r="G1921" s="112"/>
    </row>
    <row r="1922" spans="2:7" ht="15" customHeight="1" x14ac:dyDescent="0.3">
      <c r="B1922" s="320"/>
      <c r="C1922" s="321"/>
      <c r="D1922" s="322"/>
      <c r="E1922" s="318" t="str">
        <f>IF(ISNA(VLOOKUP(A1922,'User Data'!$A:$G,7,FALSE)),"",VLOOKUP(A1922,'User Data'!$A:$G,7,FALSE))</f>
        <v/>
      </c>
      <c r="G1922" s="112"/>
    </row>
    <row r="1923" spans="2:7" ht="15" customHeight="1" x14ac:dyDescent="0.3">
      <c r="B1923" s="320"/>
      <c r="C1923" s="321"/>
      <c r="D1923" s="322"/>
      <c r="E1923" s="318" t="str">
        <f>IF(ISNA(VLOOKUP(A1923,'User Data'!$A:$G,7,FALSE)),"",VLOOKUP(A1923,'User Data'!$A:$G,7,FALSE))</f>
        <v/>
      </c>
      <c r="G1923" s="112"/>
    </row>
    <row r="1924" spans="2:7" ht="15" customHeight="1" x14ac:dyDescent="0.3">
      <c r="B1924" s="320"/>
      <c r="C1924" s="321"/>
      <c r="D1924" s="322"/>
      <c r="E1924" s="318" t="str">
        <f>IF(ISNA(VLOOKUP(A1924,'User Data'!$A:$G,7,FALSE)),"",VLOOKUP(A1924,'User Data'!$A:$G,7,FALSE))</f>
        <v/>
      </c>
      <c r="G1924" s="112"/>
    </row>
    <row r="1925" spans="2:7" ht="15" customHeight="1" x14ac:dyDescent="0.3">
      <c r="B1925" s="320"/>
      <c r="C1925" s="321"/>
      <c r="D1925" s="322"/>
      <c r="E1925" s="318" t="str">
        <f>IF(ISNA(VLOOKUP(A1925,'User Data'!$A:$G,7,FALSE)),"",VLOOKUP(A1925,'User Data'!$A:$G,7,FALSE))</f>
        <v/>
      </c>
      <c r="G1925" s="112"/>
    </row>
    <row r="1926" spans="2:7" ht="15" customHeight="1" x14ac:dyDescent="0.3">
      <c r="B1926" s="320"/>
      <c r="C1926" s="321"/>
      <c r="D1926" s="322"/>
      <c r="E1926" s="318" t="str">
        <f>IF(ISNA(VLOOKUP(A1926,'User Data'!$A:$G,7,FALSE)),"",VLOOKUP(A1926,'User Data'!$A:$G,7,FALSE))</f>
        <v/>
      </c>
      <c r="G1926" s="112"/>
    </row>
    <row r="1927" spans="2:7" ht="15" customHeight="1" x14ac:dyDescent="0.3">
      <c r="B1927" s="320"/>
      <c r="C1927" s="321"/>
      <c r="D1927" s="322"/>
      <c r="E1927" s="318" t="str">
        <f>IF(ISNA(VLOOKUP(A1927,'User Data'!$A:$G,7,FALSE)),"",VLOOKUP(A1927,'User Data'!$A:$G,7,FALSE))</f>
        <v/>
      </c>
      <c r="G1927" s="112"/>
    </row>
    <row r="1928" spans="2:7" ht="15" customHeight="1" x14ac:dyDescent="0.3">
      <c r="B1928" s="320"/>
      <c r="C1928" s="321"/>
      <c r="D1928" s="322"/>
      <c r="E1928" s="318" t="str">
        <f>IF(ISNA(VLOOKUP(A1928,'User Data'!$A:$G,7,FALSE)),"",VLOOKUP(A1928,'User Data'!$A:$G,7,FALSE))</f>
        <v/>
      </c>
      <c r="G1928" s="112"/>
    </row>
    <row r="1929" spans="2:7" ht="15" customHeight="1" x14ac:dyDescent="0.3">
      <c r="B1929" s="320"/>
      <c r="C1929" s="321"/>
      <c r="D1929" s="322"/>
      <c r="E1929" s="318" t="str">
        <f>IF(ISNA(VLOOKUP(A1929,'User Data'!$A:$G,7,FALSE)),"",VLOOKUP(A1929,'User Data'!$A:$G,7,FALSE))</f>
        <v/>
      </c>
      <c r="G1929" s="112"/>
    </row>
    <row r="1930" spans="2:7" ht="15" customHeight="1" x14ac:dyDescent="0.3">
      <c r="B1930" s="320"/>
      <c r="C1930" s="321"/>
      <c r="D1930" s="322"/>
      <c r="E1930" s="318" t="str">
        <f>IF(ISNA(VLOOKUP(A1930,'User Data'!$A:$G,7,FALSE)),"",VLOOKUP(A1930,'User Data'!$A:$G,7,FALSE))</f>
        <v/>
      </c>
      <c r="G1930" s="112"/>
    </row>
    <row r="1931" spans="2:7" ht="15" customHeight="1" x14ac:dyDescent="0.3">
      <c r="B1931" s="320"/>
      <c r="C1931" s="321"/>
      <c r="D1931" s="322"/>
      <c r="E1931" s="318" t="str">
        <f>IF(ISNA(VLOOKUP(A1931,'User Data'!$A:$G,7,FALSE)),"",VLOOKUP(A1931,'User Data'!$A:$G,7,FALSE))</f>
        <v/>
      </c>
      <c r="G1931" s="112"/>
    </row>
    <row r="1932" spans="2:7" ht="15" customHeight="1" x14ac:dyDescent="0.3">
      <c r="B1932" s="320"/>
      <c r="C1932" s="321"/>
      <c r="D1932" s="322"/>
      <c r="E1932" s="318" t="str">
        <f>IF(ISNA(VLOOKUP(A1932,'User Data'!$A:$G,7,FALSE)),"",VLOOKUP(A1932,'User Data'!$A:$G,7,FALSE))</f>
        <v/>
      </c>
      <c r="G1932" s="112"/>
    </row>
    <row r="1933" spans="2:7" ht="15" customHeight="1" x14ac:dyDescent="0.3">
      <c r="B1933" s="320"/>
      <c r="C1933" s="321"/>
      <c r="D1933" s="322"/>
      <c r="E1933" s="318" t="str">
        <f>IF(ISNA(VLOOKUP(A1933,'User Data'!$A:$G,7,FALSE)),"",VLOOKUP(A1933,'User Data'!$A:$G,7,FALSE))</f>
        <v/>
      </c>
      <c r="G1933" s="112"/>
    </row>
    <row r="1934" spans="2:7" ht="15" customHeight="1" x14ac:dyDescent="0.3">
      <c r="B1934" s="320"/>
      <c r="C1934" s="321"/>
      <c r="D1934" s="322"/>
      <c r="E1934" s="318" t="str">
        <f>IF(ISNA(VLOOKUP(A1934,'User Data'!$A:$G,7,FALSE)),"",VLOOKUP(A1934,'User Data'!$A:$G,7,FALSE))</f>
        <v/>
      </c>
      <c r="G1934" s="112"/>
    </row>
    <row r="1935" spans="2:7" ht="15" customHeight="1" x14ac:dyDescent="0.3">
      <c r="B1935" s="320"/>
      <c r="C1935" s="321"/>
      <c r="D1935" s="322"/>
      <c r="E1935" s="318" t="str">
        <f>IF(ISNA(VLOOKUP(A1935,'User Data'!$A:$G,7,FALSE)),"",VLOOKUP(A1935,'User Data'!$A:$G,7,FALSE))</f>
        <v/>
      </c>
      <c r="G1935" s="112"/>
    </row>
    <row r="1936" spans="2:7" ht="15" customHeight="1" x14ac:dyDescent="0.3">
      <c r="B1936" s="320"/>
      <c r="C1936" s="321"/>
      <c r="D1936" s="322"/>
      <c r="E1936" s="318" t="str">
        <f>IF(ISNA(VLOOKUP(A1936,'User Data'!$A:$G,7,FALSE)),"",VLOOKUP(A1936,'User Data'!$A:$G,7,FALSE))</f>
        <v/>
      </c>
      <c r="G1936" s="112"/>
    </row>
    <row r="1937" spans="2:7" ht="15" customHeight="1" x14ac:dyDescent="0.3">
      <c r="B1937" s="320"/>
      <c r="C1937" s="321"/>
      <c r="D1937" s="322"/>
      <c r="E1937" s="318" t="str">
        <f>IF(ISNA(VLOOKUP(A1937,'User Data'!$A:$G,7,FALSE)),"",VLOOKUP(A1937,'User Data'!$A:$G,7,FALSE))</f>
        <v/>
      </c>
      <c r="G1937" s="112"/>
    </row>
    <row r="1938" spans="2:7" ht="15" customHeight="1" x14ac:dyDescent="0.3">
      <c r="B1938" s="320"/>
      <c r="C1938" s="321"/>
      <c r="D1938" s="322"/>
      <c r="E1938" s="318" t="str">
        <f>IF(ISNA(VLOOKUP(A1938,'User Data'!$A:$G,7,FALSE)),"",VLOOKUP(A1938,'User Data'!$A:$G,7,FALSE))</f>
        <v/>
      </c>
      <c r="G1938" s="112"/>
    </row>
    <row r="1939" spans="2:7" ht="15" customHeight="1" x14ac:dyDescent="0.3">
      <c r="B1939" s="320"/>
      <c r="C1939" s="321"/>
      <c r="D1939" s="322"/>
      <c r="E1939" s="318" t="str">
        <f>IF(ISNA(VLOOKUP(A1939,'User Data'!$A:$G,7,FALSE)),"",VLOOKUP(A1939,'User Data'!$A:$G,7,FALSE))</f>
        <v/>
      </c>
      <c r="G1939" s="112"/>
    </row>
    <row r="1940" spans="2:7" ht="15" customHeight="1" x14ac:dyDescent="0.3">
      <c r="B1940" s="320"/>
      <c r="C1940" s="321"/>
      <c r="D1940" s="322"/>
      <c r="E1940" s="318" t="str">
        <f>IF(ISNA(VLOOKUP(A1940,'User Data'!$A:$G,7,FALSE)),"",VLOOKUP(A1940,'User Data'!$A:$G,7,FALSE))</f>
        <v/>
      </c>
      <c r="G1940" s="112"/>
    </row>
    <row r="1941" spans="2:7" ht="15" customHeight="1" x14ac:dyDescent="0.3">
      <c r="B1941" s="320"/>
      <c r="C1941" s="321"/>
      <c r="D1941" s="322"/>
      <c r="E1941" s="318" t="str">
        <f>IF(ISNA(VLOOKUP(A1941,'User Data'!$A:$G,7,FALSE)),"",VLOOKUP(A1941,'User Data'!$A:$G,7,FALSE))</f>
        <v/>
      </c>
      <c r="G1941" s="112"/>
    </row>
    <row r="1942" spans="2:7" ht="15" customHeight="1" x14ac:dyDescent="0.3">
      <c r="B1942" s="320"/>
      <c r="C1942" s="321"/>
      <c r="D1942" s="322"/>
      <c r="E1942" s="318" t="str">
        <f>IF(ISNA(VLOOKUP(A1942,'User Data'!$A:$G,7,FALSE)),"",VLOOKUP(A1942,'User Data'!$A:$G,7,FALSE))</f>
        <v/>
      </c>
      <c r="G1942" s="112"/>
    </row>
    <row r="1943" spans="2:7" ht="15" customHeight="1" x14ac:dyDescent="0.3">
      <c r="B1943" s="320"/>
      <c r="C1943" s="321"/>
      <c r="D1943" s="322"/>
      <c r="E1943" s="318" t="str">
        <f>IF(ISNA(VLOOKUP(A1943,'User Data'!$A:$G,7,FALSE)),"",VLOOKUP(A1943,'User Data'!$A:$G,7,FALSE))</f>
        <v/>
      </c>
      <c r="G1943" s="112"/>
    </row>
    <row r="1944" spans="2:7" ht="15" customHeight="1" x14ac:dyDescent="0.3">
      <c r="B1944" s="320"/>
      <c r="C1944" s="321"/>
      <c r="D1944" s="322"/>
      <c r="E1944" s="318" t="str">
        <f>IF(ISNA(VLOOKUP(A1944,'User Data'!$A:$G,7,FALSE)),"",VLOOKUP(A1944,'User Data'!$A:$G,7,FALSE))</f>
        <v/>
      </c>
      <c r="G1944" s="112"/>
    </row>
    <row r="1945" spans="2:7" ht="15" customHeight="1" x14ac:dyDescent="0.3">
      <c r="B1945" s="320"/>
      <c r="C1945" s="321"/>
      <c r="D1945" s="322"/>
      <c r="E1945" s="318" t="str">
        <f>IF(ISNA(VLOOKUP(A1945,'User Data'!$A:$G,7,FALSE)),"",VLOOKUP(A1945,'User Data'!$A:$G,7,FALSE))</f>
        <v/>
      </c>
      <c r="G1945" s="112"/>
    </row>
    <row r="1946" spans="2:7" ht="15" customHeight="1" x14ac:dyDescent="0.3">
      <c r="B1946" s="320"/>
      <c r="C1946" s="321"/>
      <c r="D1946" s="322"/>
      <c r="E1946" s="318" t="str">
        <f>IF(ISNA(VLOOKUP(A1946,'User Data'!$A:$G,7,FALSE)),"",VLOOKUP(A1946,'User Data'!$A:$G,7,FALSE))</f>
        <v/>
      </c>
      <c r="G1946" s="112"/>
    </row>
    <row r="1947" spans="2:7" ht="15" customHeight="1" x14ac:dyDescent="0.3">
      <c r="B1947" s="320"/>
      <c r="C1947" s="321"/>
      <c r="D1947" s="322"/>
      <c r="E1947" s="318" t="str">
        <f>IF(ISNA(VLOOKUP(A1947,'User Data'!$A:$G,7,FALSE)),"",VLOOKUP(A1947,'User Data'!$A:$G,7,FALSE))</f>
        <v/>
      </c>
      <c r="G1947" s="112"/>
    </row>
    <row r="1948" spans="2:7" ht="15" customHeight="1" x14ac:dyDescent="0.3">
      <c r="B1948" s="320"/>
      <c r="C1948" s="321"/>
      <c r="D1948" s="322"/>
      <c r="E1948" s="318" t="str">
        <f>IF(ISNA(VLOOKUP(A1948,'User Data'!$A:$G,7,FALSE)),"",VLOOKUP(A1948,'User Data'!$A:$G,7,FALSE))</f>
        <v/>
      </c>
      <c r="G1948" s="112"/>
    </row>
    <row r="1949" spans="2:7" ht="15" customHeight="1" x14ac:dyDescent="0.3">
      <c r="B1949" s="320"/>
      <c r="C1949" s="321"/>
      <c r="D1949" s="322"/>
      <c r="E1949" s="318" t="str">
        <f>IF(ISNA(VLOOKUP(A1949,'User Data'!$A:$G,7,FALSE)),"",VLOOKUP(A1949,'User Data'!$A:$G,7,FALSE))</f>
        <v/>
      </c>
      <c r="G1949" s="112"/>
    </row>
    <row r="1950" spans="2:7" ht="15" customHeight="1" x14ac:dyDescent="0.3">
      <c r="B1950" s="320"/>
      <c r="C1950" s="321"/>
      <c r="D1950" s="322"/>
      <c r="E1950" s="318" t="str">
        <f>IF(ISNA(VLOOKUP(A1950,'User Data'!$A:$G,7,FALSE)),"",VLOOKUP(A1950,'User Data'!$A:$G,7,FALSE))</f>
        <v/>
      </c>
      <c r="G1950" s="112"/>
    </row>
    <row r="1951" spans="2:7" ht="15" customHeight="1" x14ac:dyDescent="0.3">
      <c r="B1951" s="320"/>
      <c r="C1951" s="321"/>
      <c r="D1951" s="322"/>
      <c r="E1951" s="318" t="str">
        <f>IF(ISNA(VLOOKUP(A1951,'User Data'!$A:$G,7,FALSE)),"",VLOOKUP(A1951,'User Data'!$A:$G,7,FALSE))</f>
        <v/>
      </c>
      <c r="G1951" s="112"/>
    </row>
    <row r="1952" spans="2:7" ht="15" customHeight="1" x14ac:dyDescent="0.3">
      <c r="B1952" s="320"/>
      <c r="C1952" s="321"/>
      <c r="D1952" s="322"/>
      <c r="E1952" s="318" t="str">
        <f>IF(ISNA(VLOOKUP(A1952,'User Data'!$A:$G,7,FALSE)),"",VLOOKUP(A1952,'User Data'!$A:$G,7,FALSE))</f>
        <v/>
      </c>
      <c r="G1952" s="112"/>
    </row>
    <row r="1953" spans="2:7" ht="15" customHeight="1" x14ac:dyDescent="0.3">
      <c r="B1953" s="320"/>
      <c r="C1953" s="321"/>
      <c r="D1953" s="322"/>
      <c r="E1953" s="318" t="str">
        <f>IF(ISNA(VLOOKUP(A1953,'User Data'!$A:$G,7,FALSE)),"",VLOOKUP(A1953,'User Data'!$A:$G,7,FALSE))</f>
        <v/>
      </c>
      <c r="G1953" s="112"/>
    </row>
    <row r="1954" spans="2:7" ht="15" customHeight="1" x14ac:dyDescent="0.3">
      <c r="B1954" s="320"/>
      <c r="C1954" s="321"/>
      <c r="D1954" s="322"/>
      <c r="E1954" s="318" t="str">
        <f>IF(ISNA(VLOOKUP(A1954,'User Data'!$A:$G,7,FALSE)),"",VLOOKUP(A1954,'User Data'!$A:$G,7,FALSE))</f>
        <v/>
      </c>
      <c r="G1954" s="112"/>
    </row>
    <row r="1955" spans="2:7" ht="15" customHeight="1" x14ac:dyDescent="0.3">
      <c r="B1955" s="320"/>
      <c r="C1955" s="321"/>
      <c r="D1955" s="322"/>
      <c r="E1955" s="318" t="str">
        <f>IF(ISNA(VLOOKUP(A1955,'User Data'!$A:$G,7,FALSE)),"",VLOOKUP(A1955,'User Data'!$A:$G,7,FALSE))</f>
        <v/>
      </c>
      <c r="G1955" s="112"/>
    </row>
    <row r="1956" spans="2:7" ht="15" customHeight="1" x14ac:dyDescent="0.3">
      <c r="B1956" s="320"/>
      <c r="C1956" s="321"/>
      <c r="D1956" s="322"/>
      <c r="E1956" s="318" t="str">
        <f>IF(ISNA(VLOOKUP(A1956,'User Data'!$A:$G,7,FALSE)),"",VLOOKUP(A1956,'User Data'!$A:$G,7,FALSE))</f>
        <v/>
      </c>
      <c r="G1956" s="112"/>
    </row>
    <row r="1957" spans="2:7" ht="15" customHeight="1" x14ac:dyDescent="0.3">
      <c r="B1957" s="320"/>
      <c r="C1957" s="321"/>
      <c r="D1957" s="322"/>
      <c r="E1957" s="318" t="str">
        <f>IF(ISNA(VLOOKUP(A1957,'User Data'!$A:$G,7,FALSE)),"",VLOOKUP(A1957,'User Data'!$A:$G,7,FALSE))</f>
        <v/>
      </c>
      <c r="G1957" s="112"/>
    </row>
    <row r="1958" spans="2:7" ht="15" customHeight="1" x14ac:dyDescent="0.3">
      <c r="B1958" s="320"/>
      <c r="C1958" s="321"/>
      <c r="D1958" s="322"/>
      <c r="E1958" s="318" t="str">
        <f>IF(ISNA(VLOOKUP(A1958,'User Data'!$A:$G,7,FALSE)),"",VLOOKUP(A1958,'User Data'!$A:$G,7,FALSE))</f>
        <v/>
      </c>
      <c r="G1958" s="112"/>
    </row>
    <row r="1959" spans="2:7" ht="15" customHeight="1" x14ac:dyDescent="0.3">
      <c r="B1959" s="320"/>
      <c r="C1959" s="321"/>
      <c r="D1959" s="322"/>
      <c r="E1959" s="318" t="str">
        <f>IF(ISNA(VLOOKUP(A1959,'User Data'!$A:$G,7,FALSE)),"",VLOOKUP(A1959,'User Data'!$A:$G,7,FALSE))</f>
        <v/>
      </c>
      <c r="G1959" s="112"/>
    </row>
    <row r="1960" spans="2:7" ht="15" customHeight="1" x14ac:dyDescent="0.3">
      <c r="B1960" s="320"/>
      <c r="C1960" s="321"/>
      <c r="D1960" s="322"/>
      <c r="E1960" s="318" t="str">
        <f>IF(ISNA(VLOOKUP(A1960,'User Data'!$A:$G,7,FALSE)),"",VLOOKUP(A1960,'User Data'!$A:$G,7,FALSE))</f>
        <v/>
      </c>
      <c r="G1960" s="112"/>
    </row>
    <row r="1961" spans="2:7" ht="15" customHeight="1" x14ac:dyDescent="0.3">
      <c r="B1961" s="320"/>
      <c r="C1961" s="321"/>
      <c r="D1961" s="322"/>
      <c r="E1961" s="318" t="str">
        <f>IF(ISNA(VLOOKUP(A1961,'User Data'!$A:$G,7,FALSE)),"",VLOOKUP(A1961,'User Data'!$A:$G,7,FALSE))</f>
        <v/>
      </c>
      <c r="G1961" s="112"/>
    </row>
    <row r="1962" spans="2:7" ht="15" customHeight="1" x14ac:dyDescent="0.3">
      <c r="B1962" s="320"/>
      <c r="C1962" s="321"/>
      <c r="D1962" s="322"/>
      <c r="E1962" s="318" t="str">
        <f>IF(ISNA(VLOOKUP(A1962,'User Data'!$A:$G,7,FALSE)),"",VLOOKUP(A1962,'User Data'!$A:$G,7,FALSE))</f>
        <v/>
      </c>
      <c r="G1962" s="112"/>
    </row>
    <row r="1963" spans="2:7" ht="15" customHeight="1" x14ac:dyDescent="0.3">
      <c r="B1963" s="320"/>
      <c r="C1963" s="321"/>
      <c r="D1963" s="322"/>
      <c r="E1963" s="318" t="str">
        <f>IF(ISNA(VLOOKUP(A1963,'User Data'!$A:$G,7,FALSE)),"",VLOOKUP(A1963,'User Data'!$A:$G,7,FALSE))</f>
        <v/>
      </c>
      <c r="G1963" s="112"/>
    </row>
    <row r="1964" spans="2:7" ht="15" customHeight="1" x14ac:dyDescent="0.3">
      <c r="B1964" s="320"/>
      <c r="C1964" s="321"/>
      <c r="D1964" s="322"/>
      <c r="E1964" s="318" t="str">
        <f>IF(ISNA(VLOOKUP(A1964,'User Data'!$A:$G,7,FALSE)),"",VLOOKUP(A1964,'User Data'!$A:$G,7,FALSE))</f>
        <v/>
      </c>
      <c r="G1964" s="112"/>
    </row>
    <row r="1965" spans="2:7" ht="15" customHeight="1" x14ac:dyDescent="0.3">
      <c r="B1965" s="320"/>
      <c r="C1965" s="321"/>
      <c r="D1965" s="322"/>
      <c r="E1965" s="318" t="str">
        <f>IF(ISNA(VLOOKUP(A1965,'User Data'!$A:$G,7,FALSE)),"",VLOOKUP(A1965,'User Data'!$A:$G,7,FALSE))</f>
        <v/>
      </c>
      <c r="G1965" s="112"/>
    </row>
    <row r="1966" spans="2:7" ht="15" customHeight="1" x14ac:dyDescent="0.3">
      <c r="B1966" s="320"/>
      <c r="C1966" s="321"/>
      <c r="D1966" s="322"/>
      <c r="E1966" s="318" t="str">
        <f>IF(ISNA(VLOOKUP(A1966,'User Data'!$A:$G,7,FALSE)),"",VLOOKUP(A1966,'User Data'!$A:$G,7,FALSE))</f>
        <v/>
      </c>
      <c r="G1966" s="112"/>
    </row>
    <row r="1967" spans="2:7" ht="15" customHeight="1" x14ac:dyDescent="0.3">
      <c r="B1967" s="320"/>
      <c r="C1967" s="321"/>
      <c r="D1967" s="322"/>
      <c r="E1967" s="318" t="str">
        <f>IF(ISNA(VLOOKUP(A1967,'User Data'!$A:$G,7,FALSE)),"",VLOOKUP(A1967,'User Data'!$A:$G,7,FALSE))</f>
        <v/>
      </c>
      <c r="G1967" s="112"/>
    </row>
    <row r="1968" spans="2:7" ht="15" customHeight="1" x14ac:dyDescent="0.3">
      <c r="B1968" s="320"/>
      <c r="C1968" s="321"/>
      <c r="D1968" s="322"/>
      <c r="E1968" s="318" t="str">
        <f>IF(ISNA(VLOOKUP(A1968,'User Data'!$A:$G,7,FALSE)),"",VLOOKUP(A1968,'User Data'!$A:$G,7,FALSE))</f>
        <v/>
      </c>
      <c r="G1968" s="112"/>
    </row>
    <row r="1969" spans="2:7" ht="15" customHeight="1" x14ac:dyDescent="0.3">
      <c r="B1969" s="320"/>
      <c r="C1969" s="321"/>
      <c r="D1969" s="322"/>
      <c r="E1969" s="318" t="str">
        <f>IF(ISNA(VLOOKUP(A1969,'User Data'!$A:$G,7,FALSE)),"",VLOOKUP(A1969,'User Data'!$A:$G,7,FALSE))</f>
        <v/>
      </c>
      <c r="G1969" s="112"/>
    </row>
    <row r="1970" spans="2:7" ht="15" customHeight="1" x14ac:dyDescent="0.3">
      <c r="B1970" s="320"/>
      <c r="C1970" s="321"/>
      <c r="D1970" s="322"/>
      <c r="E1970" s="318" t="str">
        <f>IF(ISNA(VLOOKUP(A1970,'User Data'!$A:$G,7,FALSE)),"",VLOOKUP(A1970,'User Data'!$A:$G,7,FALSE))</f>
        <v/>
      </c>
      <c r="G1970" s="112"/>
    </row>
    <row r="1971" spans="2:7" ht="15" customHeight="1" x14ac:dyDescent="0.3">
      <c r="B1971" s="320"/>
      <c r="C1971" s="321"/>
      <c r="D1971" s="322"/>
      <c r="E1971" s="318" t="str">
        <f>IF(ISNA(VLOOKUP(A1971,'User Data'!$A:$G,7,FALSE)),"",VLOOKUP(A1971,'User Data'!$A:$G,7,FALSE))</f>
        <v/>
      </c>
      <c r="G1971" s="112"/>
    </row>
    <row r="1972" spans="2:7" ht="15" customHeight="1" x14ac:dyDescent="0.3">
      <c r="B1972" s="320"/>
      <c r="C1972" s="321"/>
      <c r="D1972" s="322"/>
      <c r="E1972" s="318" t="str">
        <f>IF(ISNA(VLOOKUP(A1972,'User Data'!$A:$G,7,FALSE)),"",VLOOKUP(A1972,'User Data'!$A:$G,7,FALSE))</f>
        <v/>
      </c>
      <c r="G1972" s="112"/>
    </row>
    <row r="1973" spans="2:7" ht="15" customHeight="1" x14ac:dyDescent="0.3">
      <c r="B1973" s="320"/>
      <c r="C1973" s="321"/>
      <c r="D1973" s="322"/>
      <c r="E1973" s="318" t="str">
        <f>IF(ISNA(VLOOKUP(A1973,'User Data'!$A:$G,7,FALSE)),"",VLOOKUP(A1973,'User Data'!$A:$G,7,FALSE))</f>
        <v/>
      </c>
      <c r="G1973" s="112"/>
    </row>
    <row r="1974" spans="2:7" ht="15" customHeight="1" x14ac:dyDescent="0.3">
      <c r="B1974" s="320"/>
      <c r="C1974" s="321"/>
      <c r="D1974" s="322"/>
      <c r="E1974" s="318" t="str">
        <f>IF(ISNA(VLOOKUP(A1974,'User Data'!$A:$G,7,FALSE)),"",VLOOKUP(A1974,'User Data'!$A:$G,7,FALSE))</f>
        <v/>
      </c>
      <c r="G1974" s="112"/>
    </row>
    <row r="1975" spans="2:7" ht="15" customHeight="1" x14ac:dyDescent="0.3">
      <c r="B1975" s="320"/>
      <c r="C1975" s="321"/>
      <c r="D1975" s="322"/>
      <c r="E1975" s="318" t="str">
        <f>IF(ISNA(VLOOKUP(A1975,'User Data'!$A:$G,7,FALSE)),"",VLOOKUP(A1975,'User Data'!$A:$G,7,FALSE))</f>
        <v/>
      </c>
      <c r="G1975" s="112"/>
    </row>
    <row r="1976" spans="2:7" ht="15" customHeight="1" x14ac:dyDescent="0.3">
      <c r="B1976" s="320"/>
      <c r="C1976" s="321"/>
      <c r="D1976" s="322"/>
      <c r="E1976" s="318" t="str">
        <f>IF(ISNA(VLOOKUP(A1976,'User Data'!$A:$G,7,FALSE)),"",VLOOKUP(A1976,'User Data'!$A:$G,7,FALSE))</f>
        <v/>
      </c>
      <c r="G1976" s="112"/>
    </row>
    <row r="1977" spans="2:7" ht="15" customHeight="1" x14ac:dyDescent="0.3">
      <c r="B1977" s="320"/>
      <c r="C1977" s="321"/>
      <c r="D1977" s="322"/>
      <c r="E1977" s="318" t="str">
        <f>IF(ISNA(VLOOKUP(A1977,'User Data'!$A:$G,7,FALSE)),"",VLOOKUP(A1977,'User Data'!$A:$G,7,FALSE))</f>
        <v/>
      </c>
      <c r="G1977" s="112"/>
    </row>
    <row r="1978" spans="2:7" ht="15" customHeight="1" x14ac:dyDescent="0.3">
      <c r="B1978" s="320"/>
      <c r="C1978" s="321"/>
      <c r="D1978" s="322"/>
      <c r="E1978" s="318" t="str">
        <f>IF(ISNA(VLOOKUP(A1978,'User Data'!$A:$G,7,FALSE)),"",VLOOKUP(A1978,'User Data'!$A:$G,7,FALSE))</f>
        <v/>
      </c>
      <c r="G1978" s="112"/>
    </row>
    <row r="1979" spans="2:7" ht="15" customHeight="1" x14ac:dyDescent="0.3">
      <c r="B1979" s="320"/>
      <c r="C1979" s="321"/>
      <c r="D1979" s="322"/>
      <c r="E1979" s="318" t="str">
        <f>IF(ISNA(VLOOKUP(A1979,'User Data'!$A:$G,7,FALSE)),"",VLOOKUP(A1979,'User Data'!$A:$G,7,FALSE))</f>
        <v/>
      </c>
      <c r="G1979" s="112"/>
    </row>
    <row r="1980" spans="2:7" ht="15" customHeight="1" x14ac:dyDescent="0.3">
      <c r="B1980" s="320"/>
      <c r="C1980" s="321"/>
      <c r="D1980" s="322"/>
      <c r="E1980" s="318" t="str">
        <f>IF(ISNA(VLOOKUP(A1980,'User Data'!$A:$G,7,FALSE)),"",VLOOKUP(A1980,'User Data'!$A:$G,7,FALSE))</f>
        <v/>
      </c>
      <c r="G1980" s="112"/>
    </row>
    <row r="1981" spans="2:7" ht="15" customHeight="1" x14ac:dyDescent="0.3">
      <c r="B1981" s="320"/>
      <c r="C1981" s="321"/>
      <c r="D1981" s="322"/>
      <c r="E1981" s="318" t="str">
        <f>IF(ISNA(VLOOKUP(A1981,'User Data'!$A:$G,7,FALSE)),"",VLOOKUP(A1981,'User Data'!$A:$G,7,FALSE))</f>
        <v/>
      </c>
      <c r="G1981" s="112"/>
    </row>
    <row r="1982" spans="2:7" ht="15" customHeight="1" x14ac:dyDescent="0.3">
      <c r="B1982" s="320"/>
      <c r="C1982" s="321"/>
      <c r="D1982" s="322"/>
      <c r="E1982" s="318" t="str">
        <f>IF(ISNA(VLOOKUP(A1982,'User Data'!$A:$G,7,FALSE)),"",VLOOKUP(A1982,'User Data'!$A:$G,7,FALSE))</f>
        <v/>
      </c>
      <c r="G1982" s="112"/>
    </row>
    <row r="1983" spans="2:7" ht="15" customHeight="1" x14ac:dyDescent="0.3">
      <c r="B1983" s="320"/>
      <c r="C1983" s="321"/>
      <c r="D1983" s="322"/>
      <c r="E1983" s="318" t="str">
        <f>IF(ISNA(VLOOKUP(A1983,'User Data'!$A:$G,7,FALSE)),"",VLOOKUP(A1983,'User Data'!$A:$G,7,FALSE))</f>
        <v/>
      </c>
      <c r="G1983" s="112"/>
    </row>
    <row r="1984" spans="2:7" ht="15" customHeight="1" x14ac:dyDescent="0.3">
      <c r="B1984" s="320"/>
      <c r="C1984" s="321"/>
      <c r="D1984" s="322"/>
      <c r="E1984" s="318" t="str">
        <f>IF(ISNA(VLOOKUP(A1984,'User Data'!$A:$G,7,FALSE)),"",VLOOKUP(A1984,'User Data'!$A:$G,7,FALSE))</f>
        <v/>
      </c>
      <c r="G1984" s="112"/>
    </row>
    <row r="1985" spans="2:7" ht="15" customHeight="1" x14ac:dyDescent="0.3">
      <c r="B1985" s="320"/>
      <c r="C1985" s="321"/>
      <c r="D1985" s="322"/>
      <c r="E1985" s="318" t="str">
        <f>IF(ISNA(VLOOKUP(A1985,'User Data'!$A:$G,7,FALSE)),"",VLOOKUP(A1985,'User Data'!$A:$G,7,FALSE))</f>
        <v/>
      </c>
      <c r="G1985" s="112"/>
    </row>
    <row r="1986" spans="2:7" ht="15" customHeight="1" x14ac:dyDescent="0.3">
      <c r="B1986" s="320"/>
      <c r="C1986" s="321"/>
      <c r="D1986" s="322"/>
      <c r="E1986" s="318" t="str">
        <f>IF(ISNA(VLOOKUP(A1986,'User Data'!$A:$G,7,FALSE)),"",VLOOKUP(A1986,'User Data'!$A:$G,7,FALSE))</f>
        <v/>
      </c>
      <c r="G1986" s="112"/>
    </row>
    <row r="1987" spans="2:7" ht="15" customHeight="1" x14ac:dyDescent="0.3">
      <c r="B1987" s="320"/>
      <c r="C1987" s="321"/>
      <c r="D1987" s="322"/>
      <c r="E1987" s="318" t="str">
        <f>IF(ISNA(VLOOKUP(A1987,'User Data'!$A:$G,7,FALSE)),"",VLOOKUP(A1987,'User Data'!$A:$G,7,FALSE))</f>
        <v/>
      </c>
      <c r="G1987" s="112"/>
    </row>
    <row r="1988" spans="2:7" ht="15" customHeight="1" x14ac:dyDescent="0.3">
      <c r="B1988" s="320"/>
      <c r="C1988" s="321"/>
      <c r="D1988" s="322"/>
      <c r="E1988" s="318" t="str">
        <f>IF(ISNA(VLOOKUP(A1988,'User Data'!$A:$G,7,FALSE)),"",VLOOKUP(A1988,'User Data'!$A:$G,7,FALSE))</f>
        <v/>
      </c>
      <c r="G1988" s="112"/>
    </row>
    <row r="1989" spans="2:7" ht="15" customHeight="1" x14ac:dyDescent="0.3">
      <c r="B1989" s="320"/>
      <c r="C1989" s="321"/>
      <c r="D1989" s="322"/>
      <c r="E1989" s="318" t="str">
        <f>IF(ISNA(VLOOKUP(A1989,'User Data'!$A:$G,7,FALSE)),"",VLOOKUP(A1989,'User Data'!$A:$G,7,FALSE))</f>
        <v/>
      </c>
      <c r="G1989" s="112"/>
    </row>
    <row r="1990" spans="2:7" ht="15" customHeight="1" x14ac:dyDescent="0.3">
      <c r="B1990" s="320"/>
      <c r="C1990" s="321"/>
      <c r="D1990" s="322"/>
      <c r="E1990" s="318" t="str">
        <f>IF(ISNA(VLOOKUP(A1990,'User Data'!$A:$G,7,FALSE)),"",VLOOKUP(A1990,'User Data'!$A:$G,7,FALSE))</f>
        <v/>
      </c>
      <c r="G1990" s="112"/>
    </row>
    <row r="1991" spans="2:7" ht="15" customHeight="1" x14ac:dyDescent="0.3">
      <c r="B1991" s="320"/>
      <c r="C1991" s="321"/>
      <c r="D1991" s="322"/>
      <c r="E1991" s="318" t="str">
        <f>IF(ISNA(VLOOKUP(A1991,'User Data'!$A:$G,7,FALSE)),"",VLOOKUP(A1991,'User Data'!$A:$G,7,FALSE))</f>
        <v/>
      </c>
      <c r="G1991" s="112"/>
    </row>
    <row r="1992" spans="2:7" ht="15" customHeight="1" x14ac:dyDescent="0.3">
      <c r="B1992" s="320"/>
      <c r="C1992" s="321"/>
      <c r="D1992" s="322"/>
      <c r="E1992" s="318" t="str">
        <f>IF(ISNA(VLOOKUP(A1992,'User Data'!$A:$G,7,FALSE)),"",VLOOKUP(A1992,'User Data'!$A:$G,7,FALSE))</f>
        <v/>
      </c>
      <c r="G1992" s="112"/>
    </row>
    <row r="1993" spans="2:7" ht="15" customHeight="1" x14ac:dyDescent="0.3">
      <c r="B1993" s="320"/>
      <c r="C1993" s="321"/>
      <c r="D1993" s="322"/>
      <c r="E1993" s="318" t="str">
        <f>IF(ISNA(VLOOKUP(A1993,'User Data'!$A:$G,7,FALSE)),"",VLOOKUP(A1993,'User Data'!$A:$G,7,FALSE))</f>
        <v/>
      </c>
      <c r="G1993" s="112"/>
    </row>
    <row r="1994" spans="2:7" ht="15" customHeight="1" x14ac:dyDescent="0.3">
      <c r="B1994" s="320"/>
      <c r="C1994" s="321"/>
      <c r="D1994" s="322"/>
      <c r="E1994" s="318" t="str">
        <f>IF(ISNA(VLOOKUP(A1994,'User Data'!$A:$G,7,FALSE)),"",VLOOKUP(A1994,'User Data'!$A:$G,7,FALSE))</f>
        <v/>
      </c>
      <c r="G1994" s="112"/>
    </row>
    <row r="1995" spans="2:7" ht="15" customHeight="1" x14ac:dyDescent="0.3">
      <c r="B1995" s="320"/>
      <c r="C1995" s="321"/>
      <c r="D1995" s="322"/>
      <c r="E1995" s="318" t="str">
        <f>IF(ISNA(VLOOKUP(A1995,'User Data'!$A:$G,7,FALSE)),"",VLOOKUP(A1995,'User Data'!$A:$G,7,FALSE))</f>
        <v/>
      </c>
      <c r="G1995" s="112"/>
    </row>
    <row r="1996" spans="2:7" ht="15" customHeight="1" x14ac:dyDescent="0.3">
      <c r="B1996" s="320"/>
      <c r="C1996" s="321"/>
      <c r="D1996" s="322"/>
      <c r="E1996" s="318" t="str">
        <f>IF(ISNA(VLOOKUP(A1996,'User Data'!$A:$G,7,FALSE)),"",VLOOKUP(A1996,'User Data'!$A:$G,7,FALSE))</f>
        <v/>
      </c>
      <c r="G1996" s="112"/>
    </row>
    <row r="1997" spans="2:7" ht="15" customHeight="1" x14ac:dyDescent="0.3">
      <c r="B1997" s="320"/>
      <c r="C1997" s="321"/>
      <c r="D1997" s="322"/>
      <c r="E1997" s="318" t="str">
        <f>IF(ISNA(VLOOKUP(A1997,'User Data'!$A:$G,7,FALSE)),"",VLOOKUP(A1997,'User Data'!$A:$G,7,FALSE))</f>
        <v/>
      </c>
      <c r="G1997" s="112"/>
    </row>
    <row r="1998" spans="2:7" ht="15" customHeight="1" x14ac:dyDescent="0.3">
      <c r="B1998" s="320"/>
      <c r="C1998" s="321"/>
      <c r="D1998" s="322"/>
      <c r="E1998" s="318" t="str">
        <f>IF(ISNA(VLOOKUP(A1998,'User Data'!$A:$G,7,FALSE)),"",VLOOKUP(A1998,'User Data'!$A:$G,7,FALSE))</f>
        <v/>
      </c>
      <c r="G1998" s="112"/>
    </row>
    <row r="1999" spans="2:7" ht="15" customHeight="1" x14ac:dyDescent="0.3">
      <c r="B1999" s="320"/>
      <c r="C1999" s="321"/>
      <c r="D1999" s="322"/>
      <c r="E1999" s="318" t="str">
        <f>IF(ISNA(VLOOKUP(A1999,'User Data'!$A:$G,7,FALSE)),"",VLOOKUP(A1999,'User Data'!$A:$G,7,FALSE))</f>
        <v/>
      </c>
      <c r="G1999" s="112"/>
    </row>
    <row r="2000" spans="2:7" ht="15" customHeight="1" x14ac:dyDescent="0.3">
      <c r="B2000" s="320"/>
      <c r="C2000" s="321"/>
      <c r="D2000" s="322"/>
      <c r="E2000" s="318" t="str">
        <f>IF(ISNA(VLOOKUP(A2000,'User Data'!$A:$G,7,FALSE)),"",VLOOKUP(A2000,'User Data'!$A:$G,7,FALSE))</f>
        <v/>
      </c>
      <c r="G2000" s="112"/>
    </row>
    <row r="2001" spans="2:7" ht="15" customHeight="1" x14ac:dyDescent="0.3">
      <c r="B2001" s="320"/>
      <c r="C2001" s="321"/>
      <c r="D2001" s="322"/>
      <c r="E2001" s="318" t="str">
        <f>IF(ISNA(VLOOKUP(A2001,'User Data'!$A:$G,7,FALSE)),"",VLOOKUP(A2001,'User Data'!$A:$G,7,FALSE))</f>
        <v/>
      </c>
      <c r="G2001" s="112"/>
    </row>
    <row r="2002" spans="2:7" ht="15" customHeight="1" x14ac:dyDescent="0.3">
      <c r="B2002" s="320"/>
      <c r="C2002" s="321"/>
      <c r="D2002" s="322"/>
      <c r="E2002" s="318" t="str">
        <f>IF(ISNA(VLOOKUP(A2002,'User Data'!$A:$G,7,FALSE)),"",VLOOKUP(A2002,'User Data'!$A:$G,7,FALSE))</f>
        <v/>
      </c>
      <c r="G2002" s="112"/>
    </row>
    <row r="2003" spans="2:7" ht="15" customHeight="1" x14ac:dyDescent="0.3">
      <c r="B2003" s="320"/>
      <c r="C2003" s="321"/>
      <c r="D2003" s="322"/>
      <c r="E2003" s="318" t="str">
        <f>IF(ISNA(VLOOKUP(A2003,'User Data'!$A:$G,7,FALSE)),"",VLOOKUP(A2003,'User Data'!$A:$G,7,FALSE))</f>
        <v/>
      </c>
      <c r="G2003" s="112"/>
    </row>
    <row r="2004" spans="2:7" ht="15" customHeight="1" x14ac:dyDescent="0.3">
      <c r="B2004" s="320"/>
      <c r="C2004" s="321"/>
      <c r="D2004" s="322"/>
      <c r="E2004" s="318" t="str">
        <f>IF(ISNA(VLOOKUP(A2004,'User Data'!$A:$G,7,FALSE)),"",VLOOKUP(A2004,'User Data'!$A:$G,7,FALSE))</f>
        <v/>
      </c>
      <c r="G2004" s="112"/>
    </row>
    <row r="2005" spans="2:7" ht="15" customHeight="1" x14ac:dyDescent="0.3">
      <c r="B2005" s="320"/>
      <c r="C2005" s="321"/>
      <c r="D2005" s="322"/>
      <c r="E2005" s="318" t="str">
        <f>IF(ISNA(VLOOKUP(A2005,'User Data'!$A:$G,7,FALSE)),"",VLOOKUP(A2005,'User Data'!$A:$G,7,FALSE))</f>
        <v/>
      </c>
      <c r="G2005" s="112"/>
    </row>
    <row r="2006" spans="2:7" ht="15" customHeight="1" x14ac:dyDescent="0.3">
      <c r="B2006" s="320"/>
      <c r="C2006" s="321"/>
      <c r="D2006" s="322"/>
      <c r="E2006" s="318" t="str">
        <f>IF(ISNA(VLOOKUP(A2006,'User Data'!$A:$G,7,FALSE)),"",VLOOKUP(A2006,'User Data'!$A:$G,7,FALSE))</f>
        <v/>
      </c>
      <c r="G2006" s="112"/>
    </row>
    <row r="2007" spans="2:7" ht="15" customHeight="1" x14ac:dyDescent="0.3">
      <c r="B2007" s="320"/>
      <c r="C2007" s="321"/>
      <c r="D2007" s="322"/>
      <c r="E2007" s="318" t="str">
        <f>IF(ISNA(VLOOKUP(A2007,'User Data'!$A:$G,7,FALSE)),"",VLOOKUP(A2007,'User Data'!$A:$G,7,FALSE))</f>
        <v/>
      </c>
      <c r="G2007" s="112"/>
    </row>
    <row r="2008" spans="2:7" ht="15" customHeight="1" x14ac:dyDescent="0.3">
      <c r="B2008" s="320"/>
      <c r="C2008" s="321"/>
      <c r="D2008" s="322"/>
      <c r="E2008" s="318" t="str">
        <f>IF(ISNA(VLOOKUP(A2008,'User Data'!$A:$G,7,FALSE)),"",VLOOKUP(A2008,'User Data'!$A:$G,7,FALSE))</f>
        <v/>
      </c>
      <c r="G2008" s="112"/>
    </row>
    <row r="2009" spans="2:7" ht="15" customHeight="1" x14ac:dyDescent="0.3">
      <c r="B2009" s="320"/>
      <c r="C2009" s="321"/>
      <c r="D2009" s="322"/>
      <c r="E2009" s="318" t="str">
        <f>IF(ISNA(VLOOKUP(A2009,'User Data'!$A:$G,7,FALSE)),"",VLOOKUP(A2009,'User Data'!$A:$G,7,FALSE))</f>
        <v/>
      </c>
      <c r="G2009" s="112"/>
    </row>
    <row r="2010" spans="2:7" ht="15" customHeight="1" x14ac:dyDescent="0.3">
      <c r="B2010" s="320"/>
      <c r="C2010" s="321"/>
      <c r="D2010" s="322"/>
      <c r="E2010" s="318" t="str">
        <f>IF(ISNA(VLOOKUP(A2010,'User Data'!$A:$G,7,FALSE)),"",VLOOKUP(A2010,'User Data'!$A:$G,7,FALSE))</f>
        <v/>
      </c>
      <c r="G2010" s="112"/>
    </row>
    <row r="2011" spans="2:7" ht="15" customHeight="1" x14ac:dyDescent="0.3">
      <c r="B2011" s="320"/>
      <c r="C2011" s="321"/>
      <c r="D2011" s="322"/>
      <c r="E2011" s="318" t="str">
        <f>IF(ISNA(VLOOKUP(A2011,'User Data'!$A:$G,7,FALSE)),"",VLOOKUP(A2011,'User Data'!$A:$G,7,FALSE))</f>
        <v/>
      </c>
      <c r="G2011" s="112"/>
    </row>
    <row r="2012" spans="2:7" ht="15" customHeight="1" x14ac:dyDescent="0.3">
      <c r="B2012" s="320"/>
      <c r="C2012" s="321"/>
      <c r="D2012" s="322"/>
      <c r="E2012" s="318" t="str">
        <f>IF(ISNA(VLOOKUP(A2012,'User Data'!$A:$G,7,FALSE)),"",VLOOKUP(A2012,'User Data'!$A:$G,7,FALSE))</f>
        <v/>
      </c>
      <c r="G2012" s="112"/>
    </row>
    <row r="2013" spans="2:7" ht="15" customHeight="1" x14ac:dyDescent="0.3">
      <c r="B2013" s="320"/>
      <c r="C2013" s="321"/>
      <c r="D2013" s="322"/>
      <c r="E2013" s="318" t="str">
        <f>IF(ISNA(VLOOKUP(A2013,'User Data'!$A:$G,7,FALSE)),"",VLOOKUP(A2013,'User Data'!$A:$G,7,FALSE))</f>
        <v/>
      </c>
      <c r="G2013" s="112"/>
    </row>
    <row r="2014" spans="2:7" ht="15" customHeight="1" x14ac:dyDescent="0.3">
      <c r="B2014" s="320"/>
      <c r="C2014" s="321"/>
      <c r="D2014" s="322"/>
      <c r="E2014" s="318" t="str">
        <f>IF(ISNA(VLOOKUP(A2014,'User Data'!$A:$G,7,FALSE)),"",VLOOKUP(A2014,'User Data'!$A:$G,7,FALSE))</f>
        <v/>
      </c>
      <c r="G2014" s="112"/>
    </row>
    <row r="2015" spans="2:7" ht="15" customHeight="1" x14ac:dyDescent="0.3">
      <c r="B2015" s="320"/>
      <c r="C2015" s="321"/>
      <c r="D2015" s="322"/>
      <c r="E2015" s="318" t="str">
        <f>IF(ISNA(VLOOKUP(A2015,'User Data'!$A:$G,7,FALSE)),"",VLOOKUP(A2015,'User Data'!$A:$G,7,FALSE))</f>
        <v/>
      </c>
      <c r="G2015" s="112"/>
    </row>
    <row r="2016" spans="2:7" ht="15" customHeight="1" x14ac:dyDescent="0.3">
      <c r="B2016" s="320"/>
      <c r="C2016" s="321"/>
      <c r="D2016" s="322"/>
      <c r="E2016" s="318" t="str">
        <f>IF(ISNA(VLOOKUP(A2016,'User Data'!$A:$G,7,FALSE)),"",VLOOKUP(A2016,'User Data'!$A:$G,7,FALSE))</f>
        <v/>
      </c>
      <c r="G2016" s="112"/>
    </row>
    <row r="2017" spans="2:7" ht="15" customHeight="1" x14ac:dyDescent="0.3">
      <c r="B2017" s="320"/>
      <c r="C2017" s="321"/>
      <c r="D2017" s="322"/>
      <c r="E2017" s="318" t="str">
        <f>IF(ISNA(VLOOKUP(A2017,'User Data'!$A:$G,7,FALSE)),"",VLOOKUP(A2017,'User Data'!$A:$G,7,FALSE))</f>
        <v/>
      </c>
      <c r="G2017" s="112"/>
    </row>
    <row r="2018" spans="2:7" ht="15" customHeight="1" x14ac:dyDescent="0.3">
      <c r="B2018" s="320"/>
      <c r="C2018" s="321"/>
      <c r="D2018" s="322"/>
      <c r="E2018" s="318" t="str">
        <f>IF(ISNA(VLOOKUP(A2018,'User Data'!$A:$G,7,FALSE)),"",VLOOKUP(A2018,'User Data'!$A:$G,7,FALSE))</f>
        <v/>
      </c>
      <c r="G2018" s="112"/>
    </row>
    <row r="2019" spans="2:7" ht="15" customHeight="1" x14ac:dyDescent="0.3">
      <c r="B2019" s="320"/>
      <c r="C2019" s="321"/>
      <c r="D2019" s="322"/>
      <c r="E2019" s="318" t="str">
        <f>IF(ISNA(VLOOKUP(A2019,'User Data'!$A:$G,7,FALSE)),"",VLOOKUP(A2019,'User Data'!$A:$G,7,FALSE))</f>
        <v/>
      </c>
      <c r="G2019" s="112"/>
    </row>
    <row r="2020" spans="2:7" ht="15" customHeight="1" x14ac:dyDescent="0.3">
      <c r="B2020" s="320"/>
      <c r="C2020" s="321"/>
      <c r="D2020" s="322"/>
      <c r="E2020" s="318" t="str">
        <f>IF(ISNA(VLOOKUP(A2020,'User Data'!$A:$G,7,FALSE)),"",VLOOKUP(A2020,'User Data'!$A:$G,7,FALSE))</f>
        <v/>
      </c>
      <c r="G2020" s="112"/>
    </row>
    <row r="2021" spans="2:7" ht="15" customHeight="1" x14ac:dyDescent="0.3">
      <c r="B2021" s="320"/>
      <c r="C2021" s="321"/>
      <c r="D2021" s="322"/>
      <c r="E2021" s="318" t="str">
        <f>IF(ISNA(VLOOKUP(A2021,'User Data'!$A:$G,7,FALSE)),"",VLOOKUP(A2021,'User Data'!$A:$G,7,FALSE))</f>
        <v/>
      </c>
      <c r="G2021" s="112"/>
    </row>
    <row r="2022" spans="2:7" ht="15" customHeight="1" x14ac:dyDescent="0.3">
      <c r="B2022" s="320"/>
      <c r="C2022" s="321"/>
      <c r="D2022" s="322"/>
      <c r="E2022" s="318" t="str">
        <f>IF(ISNA(VLOOKUP(A2022,'User Data'!$A:$G,7,FALSE)),"",VLOOKUP(A2022,'User Data'!$A:$G,7,FALSE))</f>
        <v/>
      </c>
      <c r="G2022" s="112"/>
    </row>
    <row r="2023" spans="2:7" ht="15" customHeight="1" x14ac:dyDescent="0.3">
      <c r="B2023" s="320"/>
      <c r="C2023" s="321"/>
      <c r="D2023" s="322"/>
      <c r="E2023" s="318" t="str">
        <f>IF(ISNA(VLOOKUP(A2023,'User Data'!$A:$G,7,FALSE)),"",VLOOKUP(A2023,'User Data'!$A:$G,7,FALSE))</f>
        <v/>
      </c>
      <c r="G2023" s="112"/>
    </row>
    <row r="2024" spans="2:7" ht="15" customHeight="1" x14ac:dyDescent="0.3">
      <c r="B2024" s="320"/>
      <c r="C2024" s="321"/>
      <c r="D2024" s="322"/>
      <c r="E2024" s="318" t="str">
        <f>IF(ISNA(VLOOKUP(A2024,'User Data'!$A:$G,7,FALSE)),"",VLOOKUP(A2024,'User Data'!$A:$G,7,FALSE))</f>
        <v/>
      </c>
      <c r="G2024" s="112"/>
    </row>
    <row r="2025" spans="2:7" ht="15" customHeight="1" x14ac:dyDescent="0.3">
      <c r="B2025" s="320"/>
      <c r="C2025" s="321"/>
      <c r="D2025" s="322"/>
      <c r="E2025" s="318" t="str">
        <f>IF(ISNA(VLOOKUP(A2025,'User Data'!$A:$G,7,FALSE)),"",VLOOKUP(A2025,'User Data'!$A:$G,7,FALSE))</f>
        <v/>
      </c>
      <c r="G2025" s="112"/>
    </row>
    <row r="2026" spans="2:7" ht="15" customHeight="1" x14ac:dyDescent="0.3">
      <c r="B2026" s="320"/>
      <c r="C2026" s="321"/>
      <c r="D2026" s="322"/>
      <c r="E2026" s="318" t="str">
        <f>IF(ISNA(VLOOKUP(A2026,'User Data'!$A:$G,7,FALSE)),"",VLOOKUP(A2026,'User Data'!$A:$G,7,FALSE))</f>
        <v/>
      </c>
      <c r="G2026" s="112"/>
    </row>
    <row r="2027" spans="2:7" ht="15" customHeight="1" x14ac:dyDescent="0.3">
      <c r="B2027" s="320"/>
      <c r="C2027" s="321"/>
      <c r="D2027" s="322"/>
      <c r="E2027" s="318" t="str">
        <f>IF(ISNA(VLOOKUP(A2027,'User Data'!$A:$G,7,FALSE)),"",VLOOKUP(A2027,'User Data'!$A:$G,7,FALSE))</f>
        <v/>
      </c>
      <c r="G2027" s="112"/>
    </row>
    <row r="2028" spans="2:7" ht="15" customHeight="1" x14ac:dyDescent="0.3">
      <c r="B2028" s="320"/>
      <c r="C2028" s="321"/>
      <c r="D2028" s="322"/>
      <c r="E2028" s="318" t="str">
        <f>IF(ISNA(VLOOKUP(A2028,'User Data'!$A:$G,7,FALSE)),"",VLOOKUP(A2028,'User Data'!$A:$G,7,FALSE))</f>
        <v/>
      </c>
      <c r="G2028" s="112"/>
    </row>
    <row r="2029" spans="2:7" ht="15" customHeight="1" x14ac:dyDescent="0.3">
      <c r="B2029" s="320"/>
      <c r="C2029" s="321"/>
      <c r="D2029" s="322"/>
      <c r="E2029" s="318" t="str">
        <f>IF(ISNA(VLOOKUP(A2029,'User Data'!$A:$G,7,FALSE)),"",VLOOKUP(A2029,'User Data'!$A:$G,7,FALSE))</f>
        <v/>
      </c>
      <c r="G2029" s="112"/>
    </row>
    <row r="2030" spans="2:7" ht="15" customHeight="1" x14ac:dyDescent="0.3">
      <c r="B2030" s="320"/>
      <c r="C2030" s="321"/>
      <c r="D2030" s="322"/>
      <c r="E2030" s="318" t="str">
        <f>IF(ISNA(VLOOKUP(A2030,'User Data'!$A:$G,7,FALSE)),"",VLOOKUP(A2030,'User Data'!$A:$G,7,FALSE))</f>
        <v/>
      </c>
      <c r="G2030" s="112"/>
    </row>
    <row r="2031" spans="2:7" ht="15" customHeight="1" x14ac:dyDescent="0.3">
      <c r="B2031" s="320"/>
      <c r="C2031" s="321"/>
      <c r="D2031" s="322"/>
      <c r="E2031" s="318" t="str">
        <f>IF(ISNA(VLOOKUP(A2031,'User Data'!$A:$G,7,FALSE)),"",VLOOKUP(A2031,'User Data'!$A:$G,7,FALSE))</f>
        <v/>
      </c>
      <c r="G2031" s="112"/>
    </row>
    <row r="2032" spans="2:7" ht="15" customHeight="1" x14ac:dyDescent="0.3">
      <c r="B2032" s="320"/>
      <c r="C2032" s="321"/>
      <c r="D2032" s="322"/>
      <c r="E2032" s="318" t="str">
        <f>IF(ISNA(VLOOKUP(A2032,'User Data'!$A:$G,7,FALSE)),"",VLOOKUP(A2032,'User Data'!$A:$G,7,FALSE))</f>
        <v/>
      </c>
      <c r="G2032" s="112"/>
    </row>
    <row r="2033" spans="2:7" ht="15" customHeight="1" x14ac:dyDescent="0.3">
      <c r="B2033" s="320"/>
      <c r="C2033" s="321"/>
      <c r="D2033" s="322"/>
      <c r="E2033" s="318" t="str">
        <f>IF(ISNA(VLOOKUP(A2033,'User Data'!$A:$G,7,FALSE)),"",VLOOKUP(A2033,'User Data'!$A:$G,7,FALSE))</f>
        <v/>
      </c>
      <c r="G2033" s="112"/>
    </row>
    <row r="2034" spans="2:7" ht="15" customHeight="1" x14ac:dyDescent="0.3">
      <c r="B2034" s="320"/>
      <c r="C2034" s="321"/>
      <c r="D2034" s="322"/>
      <c r="E2034" s="318" t="str">
        <f>IF(ISNA(VLOOKUP(A2034,'User Data'!$A:$G,7,FALSE)),"",VLOOKUP(A2034,'User Data'!$A:$G,7,FALSE))</f>
        <v/>
      </c>
      <c r="G2034" s="112"/>
    </row>
    <row r="2035" spans="2:7" ht="15" customHeight="1" x14ac:dyDescent="0.3">
      <c r="B2035" s="320"/>
      <c r="C2035" s="321"/>
      <c r="D2035" s="322"/>
      <c r="E2035" s="318" t="str">
        <f>IF(ISNA(VLOOKUP(A2035,'User Data'!$A:$G,7,FALSE)),"",VLOOKUP(A2035,'User Data'!$A:$G,7,FALSE))</f>
        <v/>
      </c>
      <c r="G2035" s="112"/>
    </row>
    <row r="2036" spans="2:7" ht="15" customHeight="1" x14ac:dyDescent="0.3">
      <c r="B2036" s="320"/>
      <c r="C2036" s="321"/>
      <c r="D2036" s="322"/>
      <c r="E2036" s="318" t="str">
        <f>IF(ISNA(VLOOKUP(A2036,'User Data'!$A:$G,7,FALSE)),"",VLOOKUP(A2036,'User Data'!$A:$G,7,FALSE))</f>
        <v/>
      </c>
      <c r="G2036" s="112"/>
    </row>
    <row r="2037" spans="2:7" ht="15" customHeight="1" x14ac:dyDescent="0.3">
      <c r="B2037" s="320"/>
      <c r="C2037" s="321"/>
      <c r="D2037" s="322"/>
      <c r="E2037" s="318" t="str">
        <f>IF(ISNA(VLOOKUP(A2037,'User Data'!$A:$G,7,FALSE)),"",VLOOKUP(A2037,'User Data'!$A:$G,7,FALSE))</f>
        <v/>
      </c>
      <c r="G2037" s="112"/>
    </row>
    <row r="2038" spans="2:7" ht="15" customHeight="1" x14ac:dyDescent="0.3">
      <c r="B2038" s="320"/>
      <c r="C2038" s="321"/>
      <c r="D2038" s="322"/>
      <c r="E2038" s="318" t="str">
        <f>IF(ISNA(VLOOKUP(A2038,'User Data'!$A:$G,7,FALSE)),"",VLOOKUP(A2038,'User Data'!$A:$G,7,FALSE))</f>
        <v/>
      </c>
      <c r="G2038" s="112"/>
    </row>
    <row r="2039" spans="2:7" ht="15" customHeight="1" x14ac:dyDescent="0.3">
      <c r="B2039" s="320"/>
      <c r="C2039" s="321"/>
      <c r="D2039" s="322"/>
      <c r="E2039" s="318" t="str">
        <f>IF(ISNA(VLOOKUP(A2039,'User Data'!$A:$G,7,FALSE)),"",VLOOKUP(A2039,'User Data'!$A:$G,7,FALSE))</f>
        <v/>
      </c>
      <c r="G2039" s="112"/>
    </row>
    <row r="2040" spans="2:7" ht="15" customHeight="1" x14ac:dyDescent="0.3">
      <c r="B2040" s="320"/>
      <c r="C2040" s="321"/>
      <c r="D2040" s="322"/>
      <c r="E2040" s="318" t="str">
        <f>IF(ISNA(VLOOKUP(A2040,'User Data'!$A:$G,7,FALSE)),"",VLOOKUP(A2040,'User Data'!$A:$G,7,FALSE))</f>
        <v/>
      </c>
      <c r="G2040" s="112"/>
    </row>
    <row r="2041" spans="2:7" ht="15" customHeight="1" x14ac:dyDescent="0.3">
      <c r="B2041" s="320"/>
      <c r="C2041" s="321"/>
      <c r="D2041" s="322"/>
      <c r="E2041" s="318" t="str">
        <f>IF(ISNA(VLOOKUP(A2041,'User Data'!$A:$G,7,FALSE)),"",VLOOKUP(A2041,'User Data'!$A:$G,7,FALSE))</f>
        <v/>
      </c>
      <c r="G2041" s="112"/>
    </row>
    <row r="2042" spans="2:7" ht="15" customHeight="1" x14ac:dyDescent="0.3">
      <c r="B2042" s="320"/>
      <c r="C2042" s="321"/>
      <c r="D2042" s="322"/>
      <c r="E2042" s="318" t="str">
        <f>IF(ISNA(VLOOKUP(A2042,'User Data'!$A:$G,7,FALSE)),"",VLOOKUP(A2042,'User Data'!$A:$G,7,FALSE))</f>
        <v/>
      </c>
      <c r="G2042" s="112"/>
    </row>
    <row r="2043" spans="2:7" ht="15" customHeight="1" x14ac:dyDescent="0.3">
      <c r="B2043" s="320"/>
      <c r="C2043" s="321"/>
      <c r="D2043" s="322"/>
      <c r="E2043" s="318" t="str">
        <f>IF(ISNA(VLOOKUP(A2043,'User Data'!$A:$G,7,FALSE)),"",VLOOKUP(A2043,'User Data'!$A:$G,7,FALSE))</f>
        <v/>
      </c>
      <c r="G2043" s="112"/>
    </row>
    <row r="2044" spans="2:7" ht="15" customHeight="1" x14ac:dyDescent="0.3">
      <c r="B2044" s="320"/>
      <c r="C2044" s="321"/>
      <c r="D2044" s="322"/>
      <c r="E2044" s="318" t="str">
        <f>IF(ISNA(VLOOKUP(A2044,'User Data'!$A:$G,7,FALSE)),"",VLOOKUP(A2044,'User Data'!$A:$G,7,FALSE))</f>
        <v/>
      </c>
      <c r="G2044" s="112"/>
    </row>
    <row r="2045" spans="2:7" ht="15" customHeight="1" x14ac:dyDescent="0.3">
      <c r="B2045" s="320"/>
      <c r="C2045" s="321"/>
      <c r="D2045" s="322"/>
      <c r="E2045" s="318" t="str">
        <f>IF(ISNA(VLOOKUP(A2045,'User Data'!$A:$G,7,FALSE)),"",VLOOKUP(A2045,'User Data'!$A:$G,7,FALSE))</f>
        <v/>
      </c>
      <c r="G2045" s="112"/>
    </row>
    <row r="2046" spans="2:7" ht="15" customHeight="1" x14ac:dyDescent="0.3">
      <c r="B2046" s="320"/>
      <c r="C2046" s="321"/>
      <c r="D2046" s="322"/>
      <c r="E2046" s="318" t="str">
        <f>IF(ISNA(VLOOKUP(A2046,'User Data'!$A:$G,7,FALSE)),"",VLOOKUP(A2046,'User Data'!$A:$G,7,FALSE))</f>
        <v/>
      </c>
      <c r="G2046" s="112"/>
    </row>
    <row r="2047" spans="2:7" ht="15" customHeight="1" x14ac:dyDescent="0.3">
      <c r="B2047" s="320"/>
      <c r="C2047" s="321"/>
      <c r="D2047" s="322"/>
      <c r="E2047" s="318" t="str">
        <f>IF(ISNA(VLOOKUP(A2047,'User Data'!$A:$G,7,FALSE)),"",VLOOKUP(A2047,'User Data'!$A:$G,7,FALSE))</f>
        <v/>
      </c>
      <c r="G2047" s="112"/>
    </row>
    <row r="2048" spans="2:7" ht="15" customHeight="1" x14ac:dyDescent="0.3">
      <c r="B2048" s="320"/>
      <c r="C2048" s="321"/>
      <c r="D2048" s="322"/>
      <c r="E2048" s="318" t="str">
        <f>IF(ISNA(VLOOKUP(A2048,'User Data'!$A:$G,7,FALSE)),"",VLOOKUP(A2048,'User Data'!$A:$G,7,FALSE))</f>
        <v/>
      </c>
      <c r="G2048" s="112"/>
    </row>
    <row r="2049" spans="2:7" ht="15" customHeight="1" x14ac:dyDescent="0.3">
      <c r="B2049" s="320"/>
      <c r="C2049" s="321"/>
      <c r="D2049" s="322"/>
      <c r="E2049" s="318" t="str">
        <f>IF(ISNA(VLOOKUP(A2049,'User Data'!$A:$G,7,FALSE)),"",VLOOKUP(A2049,'User Data'!$A:$G,7,FALSE))</f>
        <v/>
      </c>
      <c r="G2049" s="112"/>
    </row>
    <row r="2050" spans="2:7" ht="15" customHeight="1" x14ac:dyDescent="0.3">
      <c r="B2050" s="320"/>
      <c r="C2050" s="321"/>
      <c r="D2050" s="322"/>
      <c r="E2050" s="318" t="str">
        <f>IF(ISNA(VLOOKUP(A2050,'User Data'!$A:$G,7,FALSE)),"",VLOOKUP(A2050,'User Data'!$A:$G,7,FALSE))</f>
        <v/>
      </c>
      <c r="G2050" s="112"/>
    </row>
    <row r="2051" spans="2:7" ht="15" customHeight="1" x14ac:dyDescent="0.3">
      <c r="B2051" s="320"/>
      <c r="C2051" s="321"/>
      <c r="D2051" s="322"/>
      <c r="E2051" s="318" t="str">
        <f>IF(ISNA(VLOOKUP(A2051,'User Data'!$A:$G,7,FALSE)),"",VLOOKUP(A2051,'User Data'!$A:$G,7,FALSE))</f>
        <v/>
      </c>
      <c r="G2051" s="112"/>
    </row>
    <row r="2052" spans="2:7" ht="15" customHeight="1" x14ac:dyDescent="0.3">
      <c r="B2052" s="320"/>
      <c r="C2052" s="321"/>
      <c r="D2052" s="322"/>
      <c r="E2052" s="318" t="str">
        <f>IF(ISNA(VLOOKUP(A2052,'User Data'!$A:$G,7,FALSE)),"",VLOOKUP(A2052,'User Data'!$A:$G,7,FALSE))</f>
        <v/>
      </c>
      <c r="G2052" s="112"/>
    </row>
    <row r="2053" spans="2:7" ht="15" customHeight="1" x14ac:dyDescent="0.3">
      <c r="B2053" s="320"/>
      <c r="C2053" s="321"/>
      <c r="D2053" s="322"/>
      <c r="E2053" s="318" t="str">
        <f>IF(ISNA(VLOOKUP(A2053,'User Data'!$A:$G,7,FALSE)),"",VLOOKUP(A2053,'User Data'!$A:$G,7,FALSE))</f>
        <v/>
      </c>
      <c r="G2053" s="112"/>
    </row>
    <row r="2054" spans="2:7" ht="15" customHeight="1" x14ac:dyDescent="0.3">
      <c r="B2054" s="320"/>
      <c r="C2054" s="321"/>
      <c r="D2054" s="322"/>
      <c r="E2054" s="318" t="str">
        <f>IF(ISNA(VLOOKUP(A2054,'User Data'!$A:$G,7,FALSE)),"",VLOOKUP(A2054,'User Data'!$A:$G,7,FALSE))</f>
        <v/>
      </c>
      <c r="G2054" s="112"/>
    </row>
    <row r="2055" spans="2:7" ht="15" customHeight="1" x14ac:dyDescent="0.3">
      <c r="B2055" s="320"/>
      <c r="C2055" s="321"/>
      <c r="D2055" s="322"/>
      <c r="E2055" s="318" t="str">
        <f>IF(ISNA(VLOOKUP(A2055,'User Data'!$A:$G,7,FALSE)),"",VLOOKUP(A2055,'User Data'!$A:$G,7,FALSE))</f>
        <v/>
      </c>
      <c r="G2055" s="112"/>
    </row>
    <row r="2056" spans="2:7" ht="15" customHeight="1" x14ac:dyDescent="0.3">
      <c r="B2056" s="320"/>
      <c r="C2056" s="321"/>
      <c r="D2056" s="322"/>
      <c r="E2056" s="318" t="str">
        <f>IF(ISNA(VLOOKUP(A2056,'User Data'!$A:$G,7,FALSE)),"",VLOOKUP(A2056,'User Data'!$A:$G,7,FALSE))</f>
        <v/>
      </c>
      <c r="G2056" s="112"/>
    </row>
    <row r="2057" spans="2:7" ht="15" customHeight="1" x14ac:dyDescent="0.3">
      <c r="B2057" s="320"/>
      <c r="C2057" s="321"/>
      <c r="D2057" s="322"/>
      <c r="E2057" s="318" t="str">
        <f>IF(ISNA(VLOOKUP(A2057,'User Data'!$A:$G,7,FALSE)),"",VLOOKUP(A2057,'User Data'!$A:$G,7,FALSE))</f>
        <v/>
      </c>
      <c r="G2057" s="112"/>
    </row>
    <row r="2058" spans="2:7" ht="15" customHeight="1" x14ac:dyDescent="0.3">
      <c r="B2058" s="320"/>
      <c r="C2058" s="321"/>
      <c r="D2058" s="322"/>
      <c r="E2058" s="318" t="str">
        <f>IF(ISNA(VLOOKUP(A2058,'User Data'!$A:$G,7,FALSE)),"",VLOOKUP(A2058,'User Data'!$A:$G,7,FALSE))</f>
        <v/>
      </c>
      <c r="G2058" s="112"/>
    </row>
    <row r="2059" spans="2:7" ht="15" customHeight="1" x14ac:dyDescent="0.3">
      <c r="B2059" s="320"/>
      <c r="C2059" s="321"/>
      <c r="D2059" s="322"/>
      <c r="E2059" s="318" t="str">
        <f>IF(ISNA(VLOOKUP(A2059,'User Data'!$A:$G,7,FALSE)),"",VLOOKUP(A2059,'User Data'!$A:$G,7,FALSE))</f>
        <v/>
      </c>
      <c r="G2059" s="112"/>
    </row>
    <row r="2060" spans="2:7" ht="15" customHeight="1" x14ac:dyDescent="0.3">
      <c r="B2060" s="320"/>
      <c r="C2060" s="321"/>
      <c r="D2060" s="322"/>
      <c r="E2060" s="318" t="str">
        <f>IF(ISNA(VLOOKUP(A2060,'User Data'!$A:$G,7,FALSE)),"",VLOOKUP(A2060,'User Data'!$A:$G,7,FALSE))</f>
        <v/>
      </c>
      <c r="G2060" s="112"/>
    </row>
    <row r="2061" spans="2:7" ht="15" customHeight="1" x14ac:dyDescent="0.3">
      <c r="B2061" s="320"/>
      <c r="C2061" s="321"/>
      <c r="D2061" s="322"/>
      <c r="E2061" s="318" t="str">
        <f>IF(ISNA(VLOOKUP(A2061,'User Data'!$A:$G,7,FALSE)),"",VLOOKUP(A2061,'User Data'!$A:$G,7,FALSE))</f>
        <v/>
      </c>
      <c r="G2061" s="112"/>
    </row>
    <row r="2062" spans="2:7" ht="15" customHeight="1" x14ac:dyDescent="0.3">
      <c r="B2062" s="320"/>
      <c r="C2062" s="321"/>
      <c r="D2062" s="322"/>
      <c r="E2062" s="318" t="str">
        <f>IF(ISNA(VLOOKUP(A2062,'User Data'!$A:$G,7,FALSE)),"",VLOOKUP(A2062,'User Data'!$A:$G,7,FALSE))</f>
        <v/>
      </c>
      <c r="G2062" s="112"/>
    </row>
    <row r="2063" spans="2:7" ht="15" customHeight="1" x14ac:dyDescent="0.3">
      <c r="B2063" s="320"/>
      <c r="C2063" s="321"/>
      <c r="D2063" s="322"/>
      <c r="E2063" s="318" t="str">
        <f>IF(ISNA(VLOOKUP(A2063,'User Data'!$A:$G,7,FALSE)),"",VLOOKUP(A2063,'User Data'!$A:$G,7,FALSE))</f>
        <v/>
      </c>
      <c r="G2063" s="112"/>
    </row>
    <row r="2064" spans="2:7" ht="15" customHeight="1" x14ac:dyDescent="0.3">
      <c r="B2064" s="320"/>
      <c r="C2064" s="321"/>
      <c r="D2064" s="322"/>
      <c r="E2064" s="318" t="str">
        <f>IF(ISNA(VLOOKUP(A2064,'User Data'!$A:$G,7,FALSE)),"",VLOOKUP(A2064,'User Data'!$A:$G,7,FALSE))</f>
        <v/>
      </c>
      <c r="G2064" s="112"/>
    </row>
    <row r="2065" spans="2:7" ht="15" customHeight="1" x14ac:dyDescent="0.3">
      <c r="B2065" s="320"/>
      <c r="C2065" s="321"/>
      <c r="D2065" s="322"/>
      <c r="E2065" s="318" t="str">
        <f>IF(ISNA(VLOOKUP(A2065,'User Data'!$A:$G,7,FALSE)),"",VLOOKUP(A2065,'User Data'!$A:$G,7,FALSE))</f>
        <v/>
      </c>
      <c r="G2065" s="112"/>
    </row>
    <row r="2066" spans="2:7" ht="15" customHeight="1" x14ac:dyDescent="0.3">
      <c r="B2066" s="320"/>
      <c r="C2066" s="321"/>
      <c r="D2066" s="322"/>
      <c r="E2066" s="318" t="str">
        <f>IF(ISNA(VLOOKUP(A2066,'User Data'!$A:$G,7,FALSE)),"",VLOOKUP(A2066,'User Data'!$A:$G,7,FALSE))</f>
        <v/>
      </c>
      <c r="G2066" s="112"/>
    </row>
    <row r="2067" spans="2:7" ht="15" customHeight="1" x14ac:dyDescent="0.3">
      <c r="B2067" s="320"/>
      <c r="C2067" s="321"/>
      <c r="D2067" s="322"/>
      <c r="E2067" s="318" t="str">
        <f>IF(ISNA(VLOOKUP(A2067,'User Data'!$A:$G,7,FALSE)),"",VLOOKUP(A2067,'User Data'!$A:$G,7,FALSE))</f>
        <v/>
      </c>
      <c r="G2067" s="112"/>
    </row>
    <row r="2068" spans="2:7" ht="15" customHeight="1" x14ac:dyDescent="0.3">
      <c r="B2068" s="320"/>
      <c r="C2068" s="321"/>
      <c r="D2068" s="322"/>
      <c r="E2068" s="318" t="str">
        <f>IF(ISNA(VLOOKUP(A2068,'User Data'!$A:$G,7,FALSE)),"",VLOOKUP(A2068,'User Data'!$A:$G,7,FALSE))</f>
        <v/>
      </c>
      <c r="G2068" s="112"/>
    </row>
    <row r="2069" spans="2:7" ht="15" customHeight="1" x14ac:dyDescent="0.3">
      <c r="B2069" s="320"/>
      <c r="C2069" s="321"/>
      <c r="D2069" s="322"/>
      <c r="E2069" s="318" t="str">
        <f>IF(ISNA(VLOOKUP(A2069,'User Data'!$A:$G,7,FALSE)),"",VLOOKUP(A2069,'User Data'!$A:$G,7,FALSE))</f>
        <v/>
      </c>
      <c r="G2069" s="112"/>
    </row>
    <row r="2070" spans="2:7" ht="15" customHeight="1" x14ac:dyDescent="0.3">
      <c r="B2070" s="320"/>
      <c r="C2070" s="321"/>
      <c r="D2070" s="322"/>
      <c r="E2070" s="318" t="str">
        <f>IF(ISNA(VLOOKUP(A2070,'User Data'!$A:$G,7,FALSE)),"",VLOOKUP(A2070,'User Data'!$A:$G,7,FALSE))</f>
        <v/>
      </c>
      <c r="G2070" s="112"/>
    </row>
    <row r="2071" spans="2:7" ht="15" customHeight="1" x14ac:dyDescent="0.3">
      <c r="B2071" s="320"/>
      <c r="C2071" s="321"/>
      <c r="D2071" s="322"/>
      <c r="E2071" s="318" t="str">
        <f>IF(ISNA(VLOOKUP(A2071,'User Data'!$A:$G,7,FALSE)),"",VLOOKUP(A2071,'User Data'!$A:$G,7,FALSE))</f>
        <v/>
      </c>
      <c r="G2071" s="112"/>
    </row>
    <row r="2072" spans="2:7" ht="15" customHeight="1" x14ac:dyDescent="0.3">
      <c r="B2072" s="320"/>
      <c r="C2072" s="321"/>
      <c r="D2072" s="322"/>
      <c r="E2072" s="318" t="str">
        <f>IF(ISNA(VLOOKUP(A2072,'User Data'!$A:$G,7,FALSE)),"",VLOOKUP(A2072,'User Data'!$A:$G,7,FALSE))</f>
        <v/>
      </c>
      <c r="G2072" s="112"/>
    </row>
    <row r="2073" spans="2:7" ht="15" customHeight="1" x14ac:dyDescent="0.3">
      <c r="B2073" s="320"/>
      <c r="C2073" s="321"/>
      <c r="D2073" s="322"/>
      <c r="E2073" s="318" t="str">
        <f>IF(ISNA(VLOOKUP(A2073,'User Data'!$A:$G,7,FALSE)),"",VLOOKUP(A2073,'User Data'!$A:$G,7,FALSE))</f>
        <v/>
      </c>
      <c r="G2073" s="112"/>
    </row>
    <row r="2074" spans="2:7" ht="15" customHeight="1" x14ac:dyDescent="0.3">
      <c r="B2074" s="320"/>
      <c r="C2074" s="321"/>
      <c r="D2074" s="322"/>
      <c r="E2074" s="318" t="str">
        <f>IF(ISNA(VLOOKUP(A2074,'User Data'!$A:$G,7,FALSE)),"",VLOOKUP(A2074,'User Data'!$A:$G,7,FALSE))</f>
        <v/>
      </c>
      <c r="G2074" s="112"/>
    </row>
    <row r="2075" spans="2:7" ht="15" customHeight="1" x14ac:dyDescent="0.3">
      <c r="B2075" s="320"/>
      <c r="C2075" s="321"/>
      <c r="D2075" s="322"/>
      <c r="E2075" s="318" t="str">
        <f>IF(ISNA(VLOOKUP(A2075,'User Data'!$A:$G,7,FALSE)),"",VLOOKUP(A2075,'User Data'!$A:$G,7,FALSE))</f>
        <v/>
      </c>
      <c r="G2075" s="112"/>
    </row>
    <row r="2076" spans="2:7" ht="15" customHeight="1" x14ac:dyDescent="0.3">
      <c r="B2076" s="320"/>
      <c r="C2076" s="321"/>
      <c r="D2076" s="322"/>
      <c r="E2076" s="318" t="str">
        <f>IF(ISNA(VLOOKUP(A2076,'User Data'!$A:$G,7,FALSE)),"",VLOOKUP(A2076,'User Data'!$A:$G,7,FALSE))</f>
        <v/>
      </c>
      <c r="G2076" s="112"/>
    </row>
    <row r="2077" spans="2:7" ht="15" customHeight="1" x14ac:dyDescent="0.3">
      <c r="B2077" s="320"/>
      <c r="C2077" s="321"/>
      <c r="D2077" s="322"/>
      <c r="E2077" s="318" t="str">
        <f>IF(ISNA(VLOOKUP(A2077,'User Data'!$A:$G,7,FALSE)),"",VLOOKUP(A2077,'User Data'!$A:$G,7,FALSE))</f>
        <v/>
      </c>
      <c r="G2077" s="112"/>
    </row>
    <row r="2078" spans="2:7" ht="15" customHeight="1" x14ac:dyDescent="0.3">
      <c r="B2078" s="320"/>
      <c r="C2078" s="321"/>
      <c r="D2078" s="322"/>
      <c r="E2078" s="318" t="str">
        <f>IF(ISNA(VLOOKUP(A2078,'User Data'!$A:$G,7,FALSE)),"",VLOOKUP(A2078,'User Data'!$A:$G,7,FALSE))</f>
        <v/>
      </c>
      <c r="G2078" s="112"/>
    </row>
    <row r="2079" spans="2:7" ht="15" customHeight="1" x14ac:dyDescent="0.3">
      <c r="B2079" s="320"/>
      <c r="C2079" s="321"/>
      <c r="D2079" s="322"/>
      <c r="E2079" s="318" t="str">
        <f>IF(ISNA(VLOOKUP(A2079,'User Data'!$A:$G,7,FALSE)),"",VLOOKUP(A2079,'User Data'!$A:$G,7,FALSE))</f>
        <v/>
      </c>
      <c r="G2079" s="112"/>
    </row>
    <row r="2080" spans="2:7" ht="15" customHeight="1" x14ac:dyDescent="0.3">
      <c r="B2080" s="320"/>
      <c r="C2080" s="321"/>
      <c r="D2080" s="322"/>
      <c r="E2080" s="318" t="str">
        <f>IF(ISNA(VLOOKUP(A2080,'User Data'!$A:$G,7,FALSE)),"",VLOOKUP(A2080,'User Data'!$A:$G,7,FALSE))</f>
        <v/>
      </c>
      <c r="G2080" s="112"/>
    </row>
    <row r="2081" spans="2:7" ht="15" customHeight="1" x14ac:dyDescent="0.3">
      <c r="B2081" s="320"/>
      <c r="C2081" s="321"/>
      <c r="D2081" s="322"/>
      <c r="E2081" s="318" t="str">
        <f>IF(ISNA(VLOOKUP(A2081,'User Data'!$A:$G,7,FALSE)),"",VLOOKUP(A2081,'User Data'!$A:$G,7,FALSE))</f>
        <v/>
      </c>
      <c r="G2081" s="112"/>
    </row>
    <row r="2082" spans="2:7" ht="15" customHeight="1" x14ac:dyDescent="0.3">
      <c r="B2082" s="320"/>
      <c r="C2082" s="321"/>
      <c r="D2082" s="322"/>
      <c r="E2082" s="318" t="str">
        <f>IF(ISNA(VLOOKUP(A2082,'User Data'!$A:$G,7,FALSE)),"",VLOOKUP(A2082,'User Data'!$A:$G,7,FALSE))</f>
        <v/>
      </c>
      <c r="G2082" s="112"/>
    </row>
    <row r="2083" spans="2:7" ht="15" customHeight="1" x14ac:dyDescent="0.3">
      <c r="B2083" s="320"/>
      <c r="C2083" s="321"/>
      <c r="D2083" s="322"/>
      <c r="E2083" s="318" t="str">
        <f>IF(ISNA(VLOOKUP(A2083,'User Data'!$A:$G,7,FALSE)),"",VLOOKUP(A2083,'User Data'!$A:$G,7,FALSE))</f>
        <v/>
      </c>
      <c r="G2083" s="112"/>
    </row>
    <row r="2084" spans="2:7" ht="15" customHeight="1" x14ac:dyDescent="0.3">
      <c r="B2084" s="320"/>
      <c r="C2084" s="321"/>
      <c r="D2084" s="322"/>
      <c r="E2084" s="318" t="str">
        <f>IF(ISNA(VLOOKUP(A2084,'User Data'!$A:$G,7,FALSE)),"",VLOOKUP(A2084,'User Data'!$A:$G,7,FALSE))</f>
        <v/>
      </c>
      <c r="G2084" s="112"/>
    </row>
    <row r="2085" spans="2:7" ht="15" customHeight="1" x14ac:dyDescent="0.3">
      <c r="B2085" s="320"/>
      <c r="C2085" s="321"/>
      <c r="D2085" s="322"/>
      <c r="E2085" s="318" t="str">
        <f>IF(ISNA(VLOOKUP(A2085,'User Data'!$A:$G,7,FALSE)),"",VLOOKUP(A2085,'User Data'!$A:$G,7,FALSE))</f>
        <v/>
      </c>
      <c r="G2085" s="112"/>
    </row>
    <row r="2086" spans="2:7" ht="15" customHeight="1" x14ac:dyDescent="0.3">
      <c r="B2086" s="320"/>
      <c r="C2086" s="321"/>
      <c r="D2086" s="322"/>
      <c r="E2086" s="318" t="str">
        <f>IF(ISNA(VLOOKUP(A2086,'User Data'!$A:$G,7,FALSE)),"",VLOOKUP(A2086,'User Data'!$A:$G,7,FALSE))</f>
        <v/>
      </c>
      <c r="G2086" s="112"/>
    </row>
    <row r="2087" spans="2:7" ht="15" customHeight="1" x14ac:dyDescent="0.3">
      <c r="B2087" s="320"/>
      <c r="C2087" s="321"/>
      <c r="D2087" s="322"/>
      <c r="E2087" s="318" t="str">
        <f>IF(ISNA(VLOOKUP(A2087,'User Data'!$A:$G,7,FALSE)),"",VLOOKUP(A2087,'User Data'!$A:$G,7,FALSE))</f>
        <v/>
      </c>
      <c r="G2087" s="112"/>
    </row>
    <row r="2088" spans="2:7" ht="15" customHeight="1" x14ac:dyDescent="0.3">
      <c r="B2088" s="320"/>
      <c r="C2088" s="321"/>
      <c r="D2088" s="322"/>
      <c r="E2088" s="318" t="str">
        <f>IF(ISNA(VLOOKUP(A2088,'User Data'!$A:$G,7,FALSE)),"",VLOOKUP(A2088,'User Data'!$A:$G,7,FALSE))</f>
        <v/>
      </c>
      <c r="G2088" s="112"/>
    </row>
    <row r="2089" spans="2:7" ht="15" customHeight="1" x14ac:dyDescent="0.3">
      <c r="B2089" s="320"/>
      <c r="C2089" s="321"/>
      <c r="D2089" s="322"/>
      <c r="E2089" s="318" t="str">
        <f>IF(ISNA(VLOOKUP(A2089,'User Data'!$A:$G,7,FALSE)),"",VLOOKUP(A2089,'User Data'!$A:$G,7,FALSE))</f>
        <v/>
      </c>
      <c r="G2089" s="112"/>
    </row>
    <row r="2090" spans="2:7" ht="15" customHeight="1" x14ac:dyDescent="0.3">
      <c r="B2090" s="320"/>
      <c r="C2090" s="321"/>
      <c r="D2090" s="322"/>
      <c r="E2090" s="318" t="str">
        <f>IF(ISNA(VLOOKUP(A2090,'User Data'!$A:$G,7,FALSE)),"",VLOOKUP(A2090,'User Data'!$A:$G,7,FALSE))</f>
        <v/>
      </c>
      <c r="G2090" s="112"/>
    </row>
    <row r="2091" spans="2:7" ht="15" customHeight="1" x14ac:dyDescent="0.3">
      <c r="B2091" s="320"/>
      <c r="C2091" s="321"/>
      <c r="D2091" s="322"/>
      <c r="E2091" s="318" t="str">
        <f>IF(ISNA(VLOOKUP(A2091,'User Data'!$A:$G,7,FALSE)),"",VLOOKUP(A2091,'User Data'!$A:$G,7,FALSE))</f>
        <v/>
      </c>
      <c r="G2091" s="112"/>
    </row>
    <row r="2092" spans="2:7" ht="15" customHeight="1" x14ac:dyDescent="0.3">
      <c r="B2092" s="320"/>
      <c r="C2092" s="321"/>
      <c r="D2092" s="322"/>
      <c r="E2092" s="318" t="str">
        <f>IF(ISNA(VLOOKUP(A2092,'User Data'!$A:$G,7,FALSE)),"",VLOOKUP(A2092,'User Data'!$A:$G,7,FALSE))</f>
        <v/>
      </c>
      <c r="G2092" s="112"/>
    </row>
    <row r="2093" spans="2:7" ht="15" customHeight="1" x14ac:dyDescent="0.3">
      <c r="B2093" s="320"/>
      <c r="C2093" s="321"/>
      <c r="D2093" s="322"/>
      <c r="E2093" s="318" t="str">
        <f>IF(ISNA(VLOOKUP(A2093,'User Data'!$A:$G,7,FALSE)),"",VLOOKUP(A2093,'User Data'!$A:$G,7,FALSE))</f>
        <v/>
      </c>
      <c r="G2093" s="112"/>
    </row>
    <row r="2094" spans="2:7" ht="15" customHeight="1" x14ac:dyDescent="0.3">
      <c r="B2094" s="320"/>
      <c r="C2094" s="321"/>
      <c r="D2094" s="322"/>
      <c r="E2094" s="318" t="str">
        <f>IF(ISNA(VLOOKUP(A2094,'User Data'!$A:$G,7,FALSE)),"",VLOOKUP(A2094,'User Data'!$A:$G,7,FALSE))</f>
        <v/>
      </c>
      <c r="G2094" s="112"/>
    </row>
    <row r="2095" spans="2:7" ht="15" customHeight="1" x14ac:dyDescent="0.3">
      <c r="B2095" s="320"/>
      <c r="C2095" s="321"/>
      <c r="D2095" s="322"/>
      <c r="E2095" s="318" t="str">
        <f>IF(ISNA(VLOOKUP(A2095,'User Data'!$A:$G,7,FALSE)),"",VLOOKUP(A2095,'User Data'!$A:$G,7,FALSE))</f>
        <v/>
      </c>
      <c r="G2095" s="112"/>
    </row>
    <row r="2096" spans="2:7" ht="15" customHeight="1" x14ac:dyDescent="0.3">
      <c r="B2096" s="320"/>
      <c r="C2096" s="321"/>
      <c r="D2096" s="322"/>
      <c r="E2096" s="318" t="str">
        <f>IF(ISNA(VLOOKUP(A2096,'User Data'!$A:$G,7,FALSE)),"",VLOOKUP(A2096,'User Data'!$A:$G,7,FALSE))</f>
        <v/>
      </c>
      <c r="G2096" s="112"/>
    </row>
    <row r="2097" spans="2:7" ht="15" customHeight="1" x14ac:dyDescent="0.3">
      <c r="B2097" s="320"/>
      <c r="C2097" s="321"/>
      <c r="D2097" s="322"/>
      <c r="E2097" s="318" t="str">
        <f>IF(ISNA(VLOOKUP(A2097,'User Data'!$A:$G,7,FALSE)),"",VLOOKUP(A2097,'User Data'!$A:$G,7,FALSE))</f>
        <v/>
      </c>
      <c r="G2097" s="112"/>
    </row>
    <row r="2098" spans="2:7" ht="15" customHeight="1" x14ac:dyDescent="0.3">
      <c r="B2098" s="320"/>
      <c r="C2098" s="321"/>
      <c r="D2098" s="322"/>
      <c r="E2098" s="318" t="str">
        <f>IF(ISNA(VLOOKUP(A2098,'User Data'!$A:$G,7,FALSE)),"",VLOOKUP(A2098,'User Data'!$A:$G,7,FALSE))</f>
        <v/>
      </c>
      <c r="G2098" s="112"/>
    </row>
    <row r="2099" spans="2:7" ht="15" customHeight="1" x14ac:dyDescent="0.3">
      <c r="B2099" s="320"/>
      <c r="C2099" s="321"/>
      <c r="D2099" s="322"/>
      <c r="E2099" s="318" t="str">
        <f>IF(ISNA(VLOOKUP(A2099,'User Data'!$A:$G,7,FALSE)),"",VLOOKUP(A2099,'User Data'!$A:$G,7,FALSE))</f>
        <v/>
      </c>
      <c r="G2099" s="112"/>
    </row>
    <row r="2100" spans="2:7" ht="15" customHeight="1" x14ac:dyDescent="0.3">
      <c r="B2100" s="320"/>
      <c r="C2100" s="321"/>
      <c r="D2100" s="322"/>
      <c r="E2100" s="318" t="str">
        <f>IF(ISNA(VLOOKUP(A2100,'User Data'!$A:$G,7,FALSE)),"",VLOOKUP(A2100,'User Data'!$A:$G,7,FALSE))</f>
        <v/>
      </c>
      <c r="G2100" s="112"/>
    </row>
    <row r="2101" spans="2:7" ht="15" customHeight="1" x14ac:dyDescent="0.3">
      <c r="B2101" s="320"/>
      <c r="C2101" s="321"/>
      <c r="D2101" s="322"/>
      <c r="E2101" s="318" t="str">
        <f>IF(ISNA(VLOOKUP(A2101,'User Data'!$A:$G,7,FALSE)),"",VLOOKUP(A2101,'User Data'!$A:$G,7,FALSE))</f>
        <v/>
      </c>
      <c r="G2101" s="112"/>
    </row>
    <row r="2102" spans="2:7" ht="15" customHeight="1" x14ac:dyDescent="0.3">
      <c r="B2102" s="320"/>
      <c r="C2102" s="321"/>
      <c r="D2102" s="322"/>
      <c r="E2102" s="318" t="str">
        <f>IF(ISNA(VLOOKUP(A2102,'User Data'!$A:$G,7,FALSE)),"",VLOOKUP(A2102,'User Data'!$A:$G,7,FALSE))</f>
        <v/>
      </c>
      <c r="G2102" s="112"/>
    </row>
    <row r="2103" spans="2:7" ht="15" customHeight="1" x14ac:dyDescent="0.3">
      <c r="B2103" s="320"/>
      <c r="C2103" s="321"/>
      <c r="D2103" s="322"/>
      <c r="E2103" s="318" t="str">
        <f>IF(ISNA(VLOOKUP(A2103,'User Data'!$A:$G,7,FALSE)),"",VLOOKUP(A2103,'User Data'!$A:$G,7,FALSE))</f>
        <v/>
      </c>
      <c r="G2103" s="112"/>
    </row>
    <row r="2104" spans="2:7" ht="15" customHeight="1" x14ac:dyDescent="0.3">
      <c r="B2104" s="320"/>
      <c r="C2104" s="321"/>
      <c r="D2104" s="322"/>
      <c r="E2104" s="318" t="str">
        <f>IF(ISNA(VLOOKUP(A2104,'User Data'!$A:$G,7,FALSE)),"",VLOOKUP(A2104,'User Data'!$A:$G,7,FALSE))</f>
        <v/>
      </c>
      <c r="G2104" s="112"/>
    </row>
    <row r="2105" spans="2:7" ht="15" customHeight="1" x14ac:dyDescent="0.3">
      <c r="B2105" s="320"/>
      <c r="C2105" s="321"/>
      <c r="D2105" s="322"/>
      <c r="E2105" s="318" t="str">
        <f>IF(ISNA(VLOOKUP(A2105,'User Data'!$A:$G,7,FALSE)),"",VLOOKUP(A2105,'User Data'!$A:$G,7,FALSE))</f>
        <v/>
      </c>
      <c r="G2105" s="112"/>
    </row>
    <row r="2106" spans="2:7" ht="15" customHeight="1" x14ac:dyDescent="0.3">
      <c r="B2106" s="320"/>
      <c r="C2106" s="321"/>
      <c r="D2106" s="322"/>
      <c r="E2106" s="318" t="str">
        <f>IF(ISNA(VLOOKUP(A2106,'User Data'!$A:$G,7,FALSE)),"",VLOOKUP(A2106,'User Data'!$A:$G,7,FALSE))</f>
        <v/>
      </c>
      <c r="G2106" s="112"/>
    </row>
    <row r="2107" spans="2:7" ht="15" customHeight="1" x14ac:dyDescent="0.3">
      <c r="B2107" s="320"/>
      <c r="C2107" s="321"/>
      <c r="D2107" s="322"/>
      <c r="E2107" s="318" t="str">
        <f>IF(ISNA(VLOOKUP(A2107,'User Data'!$A:$G,7,FALSE)),"",VLOOKUP(A2107,'User Data'!$A:$G,7,FALSE))</f>
        <v/>
      </c>
      <c r="G2107" s="112"/>
    </row>
    <row r="2108" spans="2:7" ht="15" customHeight="1" x14ac:dyDescent="0.3">
      <c r="B2108" s="320"/>
      <c r="C2108" s="321"/>
      <c r="D2108" s="322"/>
      <c r="E2108" s="318" t="str">
        <f>IF(ISNA(VLOOKUP(A2108,'User Data'!$A:$G,7,FALSE)),"",VLOOKUP(A2108,'User Data'!$A:$G,7,FALSE))</f>
        <v/>
      </c>
      <c r="G2108" s="112"/>
    </row>
    <row r="2109" spans="2:7" ht="15" customHeight="1" x14ac:dyDescent="0.3">
      <c r="B2109" s="320"/>
      <c r="C2109" s="321"/>
      <c r="D2109" s="322"/>
      <c r="E2109" s="318" t="str">
        <f>IF(ISNA(VLOOKUP(A2109,'User Data'!$A:$G,7,FALSE)),"",VLOOKUP(A2109,'User Data'!$A:$G,7,FALSE))</f>
        <v/>
      </c>
      <c r="G2109" s="112"/>
    </row>
    <row r="2110" spans="2:7" ht="15" customHeight="1" x14ac:dyDescent="0.3">
      <c r="B2110" s="320"/>
      <c r="C2110" s="321"/>
      <c r="D2110" s="322"/>
      <c r="E2110" s="318" t="str">
        <f>IF(ISNA(VLOOKUP(A2110,'User Data'!$A:$G,7,FALSE)),"",VLOOKUP(A2110,'User Data'!$A:$G,7,FALSE))</f>
        <v/>
      </c>
      <c r="G2110" s="112"/>
    </row>
    <row r="2111" spans="2:7" ht="15" customHeight="1" x14ac:dyDescent="0.3">
      <c r="B2111" s="320"/>
      <c r="C2111" s="321"/>
      <c r="D2111" s="322"/>
      <c r="E2111" s="318" t="str">
        <f>IF(ISNA(VLOOKUP(A2111,'User Data'!$A:$G,7,FALSE)),"",VLOOKUP(A2111,'User Data'!$A:$G,7,FALSE))</f>
        <v/>
      </c>
      <c r="G2111" s="112"/>
    </row>
    <row r="2112" spans="2:7" ht="15" customHeight="1" x14ac:dyDescent="0.3">
      <c r="B2112" s="320"/>
      <c r="C2112" s="321"/>
      <c r="D2112" s="322"/>
      <c r="E2112" s="318" t="str">
        <f>IF(ISNA(VLOOKUP(A2112,'User Data'!$A:$G,7,FALSE)),"",VLOOKUP(A2112,'User Data'!$A:$G,7,FALSE))</f>
        <v/>
      </c>
      <c r="G2112" s="112"/>
    </row>
    <row r="2113" spans="2:7" ht="15" customHeight="1" x14ac:dyDescent="0.3">
      <c r="B2113" s="320"/>
      <c r="C2113" s="321"/>
      <c r="D2113" s="322"/>
      <c r="E2113" s="318" t="str">
        <f>IF(ISNA(VLOOKUP(A2113,'User Data'!$A:$G,7,FALSE)),"",VLOOKUP(A2113,'User Data'!$A:$G,7,FALSE))</f>
        <v/>
      </c>
      <c r="G2113" s="112"/>
    </row>
    <row r="2114" spans="2:7" ht="15" customHeight="1" x14ac:dyDescent="0.3">
      <c r="B2114" s="320"/>
      <c r="C2114" s="321"/>
      <c r="D2114" s="322"/>
      <c r="E2114" s="318" t="str">
        <f>IF(ISNA(VLOOKUP(A2114,'User Data'!$A:$G,7,FALSE)),"",VLOOKUP(A2114,'User Data'!$A:$G,7,FALSE))</f>
        <v/>
      </c>
      <c r="G2114" s="112"/>
    </row>
    <row r="2115" spans="2:7" ht="15" customHeight="1" x14ac:dyDescent="0.3">
      <c r="B2115" s="320"/>
      <c r="C2115" s="321"/>
      <c r="D2115" s="322"/>
      <c r="E2115" s="318" t="str">
        <f>IF(ISNA(VLOOKUP(A2115,'User Data'!$A:$G,7,FALSE)),"",VLOOKUP(A2115,'User Data'!$A:$G,7,FALSE))</f>
        <v/>
      </c>
      <c r="G2115" s="112"/>
    </row>
    <row r="2116" spans="2:7" ht="15" customHeight="1" x14ac:dyDescent="0.3">
      <c r="B2116" s="320"/>
      <c r="C2116" s="321"/>
      <c r="D2116" s="322"/>
      <c r="E2116" s="318" t="str">
        <f>IF(ISNA(VLOOKUP(A2116,'User Data'!$A:$G,7,FALSE)),"",VLOOKUP(A2116,'User Data'!$A:$G,7,FALSE))</f>
        <v/>
      </c>
      <c r="G2116" s="112"/>
    </row>
    <row r="2117" spans="2:7" ht="15" customHeight="1" x14ac:dyDescent="0.3">
      <c r="B2117" s="320"/>
      <c r="C2117" s="321"/>
      <c r="D2117" s="322"/>
      <c r="E2117" s="318" t="str">
        <f>IF(ISNA(VLOOKUP(A2117,'User Data'!$A:$G,7,FALSE)),"",VLOOKUP(A2117,'User Data'!$A:$G,7,FALSE))</f>
        <v/>
      </c>
      <c r="G2117" s="112"/>
    </row>
    <row r="2118" spans="2:7" ht="15" customHeight="1" x14ac:dyDescent="0.3">
      <c r="B2118" s="320"/>
      <c r="C2118" s="321"/>
      <c r="D2118" s="322"/>
      <c r="E2118" s="318" t="str">
        <f>IF(ISNA(VLOOKUP(A2118,'User Data'!$A:$G,7,FALSE)),"",VLOOKUP(A2118,'User Data'!$A:$G,7,FALSE))</f>
        <v/>
      </c>
      <c r="G2118" s="112"/>
    </row>
    <row r="2119" spans="2:7" ht="15" customHeight="1" x14ac:dyDescent="0.3">
      <c r="B2119" s="320"/>
      <c r="C2119" s="321"/>
      <c r="D2119" s="322"/>
      <c r="E2119" s="318" t="str">
        <f>IF(ISNA(VLOOKUP(A2119,'User Data'!$A:$G,7,FALSE)),"",VLOOKUP(A2119,'User Data'!$A:$G,7,FALSE))</f>
        <v/>
      </c>
      <c r="G2119" s="112"/>
    </row>
    <row r="2120" spans="2:7" ht="15" customHeight="1" x14ac:dyDescent="0.3">
      <c r="B2120" s="320"/>
      <c r="C2120" s="321"/>
      <c r="D2120" s="322"/>
      <c r="E2120" s="318" t="str">
        <f>IF(ISNA(VLOOKUP(A2120,'User Data'!$A:$G,7,FALSE)),"",VLOOKUP(A2120,'User Data'!$A:$G,7,FALSE))</f>
        <v/>
      </c>
      <c r="G2120" s="112"/>
    </row>
    <row r="2121" spans="2:7" ht="15" customHeight="1" x14ac:dyDescent="0.3">
      <c r="B2121" s="320"/>
      <c r="C2121" s="321"/>
      <c r="D2121" s="322"/>
      <c r="E2121" s="318" t="str">
        <f>IF(ISNA(VLOOKUP(A2121,'User Data'!$A:$G,7,FALSE)),"",VLOOKUP(A2121,'User Data'!$A:$G,7,FALSE))</f>
        <v/>
      </c>
      <c r="G2121" s="112"/>
    </row>
    <row r="2122" spans="2:7" ht="15" customHeight="1" x14ac:dyDescent="0.3">
      <c r="B2122" s="320"/>
      <c r="C2122" s="321"/>
      <c r="D2122" s="322"/>
      <c r="E2122" s="318" t="str">
        <f>IF(ISNA(VLOOKUP(A2122,'User Data'!$A:$G,7,FALSE)),"",VLOOKUP(A2122,'User Data'!$A:$G,7,FALSE))</f>
        <v/>
      </c>
      <c r="G2122" s="112"/>
    </row>
    <row r="2123" spans="2:7" ht="15" customHeight="1" x14ac:dyDescent="0.3">
      <c r="B2123" s="320"/>
      <c r="C2123" s="321"/>
      <c r="D2123" s="322"/>
      <c r="E2123" s="318" t="str">
        <f>IF(ISNA(VLOOKUP(A2123,'User Data'!$A:$G,7,FALSE)),"",VLOOKUP(A2123,'User Data'!$A:$G,7,FALSE))</f>
        <v/>
      </c>
      <c r="G2123" s="112"/>
    </row>
    <row r="2124" spans="2:7" ht="15" customHeight="1" x14ac:dyDescent="0.3">
      <c r="B2124" s="320"/>
      <c r="C2124" s="321"/>
      <c r="D2124" s="322"/>
      <c r="E2124" s="318" t="str">
        <f>IF(ISNA(VLOOKUP(A2124,'User Data'!$A:$G,7,FALSE)),"",VLOOKUP(A2124,'User Data'!$A:$G,7,FALSE))</f>
        <v/>
      </c>
      <c r="G2124" s="112"/>
    </row>
    <row r="2125" spans="2:7" ht="15" customHeight="1" x14ac:dyDescent="0.3">
      <c r="B2125" s="320"/>
      <c r="C2125" s="321"/>
      <c r="D2125" s="322"/>
      <c r="E2125" s="318" t="str">
        <f>IF(ISNA(VLOOKUP(A2125,'User Data'!$A:$G,7,FALSE)),"",VLOOKUP(A2125,'User Data'!$A:$G,7,FALSE))</f>
        <v/>
      </c>
      <c r="G2125" s="112"/>
    </row>
    <row r="2126" spans="2:7" ht="15" customHeight="1" x14ac:dyDescent="0.3">
      <c r="B2126" s="320"/>
      <c r="C2126" s="321"/>
      <c r="D2126" s="322"/>
      <c r="E2126" s="318" t="str">
        <f>IF(ISNA(VLOOKUP(A2126,'User Data'!$A:$G,7,FALSE)),"",VLOOKUP(A2126,'User Data'!$A:$G,7,FALSE))</f>
        <v/>
      </c>
      <c r="G2126" s="112"/>
    </row>
    <row r="2127" spans="2:7" ht="15" customHeight="1" x14ac:dyDescent="0.3">
      <c r="B2127" s="320"/>
      <c r="C2127" s="321"/>
      <c r="D2127" s="322"/>
      <c r="E2127" s="318" t="str">
        <f>IF(ISNA(VLOOKUP(A2127,'User Data'!$A:$G,7,FALSE)),"",VLOOKUP(A2127,'User Data'!$A:$G,7,FALSE))</f>
        <v/>
      </c>
      <c r="G2127" s="112"/>
    </row>
    <row r="2128" spans="2:7" ht="15" customHeight="1" x14ac:dyDescent="0.3">
      <c r="B2128" s="320"/>
      <c r="C2128" s="321"/>
      <c r="D2128" s="322"/>
      <c r="E2128" s="318" t="str">
        <f>IF(ISNA(VLOOKUP(A2128,'User Data'!$A:$G,7,FALSE)),"",VLOOKUP(A2128,'User Data'!$A:$G,7,FALSE))</f>
        <v/>
      </c>
      <c r="G2128" s="112"/>
    </row>
    <row r="2129" spans="2:7" ht="15" customHeight="1" x14ac:dyDescent="0.3">
      <c r="B2129" s="320"/>
      <c r="C2129" s="321"/>
      <c r="D2129" s="322"/>
      <c r="E2129" s="318" t="str">
        <f>IF(ISNA(VLOOKUP(A2129,'User Data'!$A:$G,7,FALSE)),"",VLOOKUP(A2129,'User Data'!$A:$G,7,FALSE))</f>
        <v/>
      </c>
      <c r="G2129" s="112"/>
    </row>
    <row r="2130" spans="2:7" ht="15" customHeight="1" x14ac:dyDescent="0.3">
      <c r="B2130" s="320"/>
      <c r="C2130" s="321"/>
      <c r="D2130" s="322"/>
      <c r="E2130" s="318" t="str">
        <f>IF(ISNA(VLOOKUP(A2130,'User Data'!$A:$G,7,FALSE)),"",VLOOKUP(A2130,'User Data'!$A:$G,7,FALSE))</f>
        <v/>
      </c>
      <c r="G2130" s="112"/>
    </row>
    <row r="2131" spans="2:7" ht="15" customHeight="1" x14ac:dyDescent="0.3">
      <c r="B2131" s="320"/>
      <c r="C2131" s="321"/>
      <c r="D2131" s="322"/>
      <c r="E2131" s="318" t="str">
        <f>IF(ISNA(VLOOKUP(A2131,'User Data'!$A:$G,7,FALSE)),"",VLOOKUP(A2131,'User Data'!$A:$G,7,FALSE))</f>
        <v/>
      </c>
      <c r="G2131" s="112"/>
    </row>
    <row r="2132" spans="2:7" ht="15" customHeight="1" x14ac:dyDescent="0.3">
      <c r="B2132" s="320"/>
      <c r="C2132" s="321"/>
      <c r="D2132" s="322"/>
      <c r="E2132" s="318" t="str">
        <f>IF(ISNA(VLOOKUP(A2132,'User Data'!$A:$G,7,FALSE)),"",VLOOKUP(A2132,'User Data'!$A:$G,7,FALSE))</f>
        <v/>
      </c>
      <c r="G2132" s="112"/>
    </row>
    <row r="2133" spans="2:7" ht="15" customHeight="1" x14ac:dyDescent="0.3">
      <c r="B2133" s="320"/>
      <c r="C2133" s="321"/>
      <c r="D2133" s="322"/>
      <c r="E2133" s="318" t="str">
        <f>IF(ISNA(VLOOKUP(A2133,'User Data'!$A:$G,7,FALSE)),"",VLOOKUP(A2133,'User Data'!$A:$G,7,FALSE))</f>
        <v/>
      </c>
      <c r="G2133" s="112"/>
    </row>
    <row r="2134" spans="2:7" ht="15" customHeight="1" x14ac:dyDescent="0.3">
      <c r="B2134" s="320"/>
      <c r="C2134" s="321"/>
      <c r="D2134" s="322"/>
      <c r="E2134" s="318" t="str">
        <f>IF(ISNA(VLOOKUP(A2134,'User Data'!$A:$G,7,FALSE)),"",VLOOKUP(A2134,'User Data'!$A:$G,7,FALSE))</f>
        <v/>
      </c>
      <c r="G2134" s="112"/>
    </row>
    <row r="2135" spans="2:7" ht="15" customHeight="1" x14ac:dyDescent="0.3">
      <c r="B2135" s="320"/>
      <c r="C2135" s="321"/>
      <c r="D2135" s="322"/>
      <c r="E2135" s="318" t="str">
        <f>IF(ISNA(VLOOKUP(A2135,'User Data'!$A:$G,7,FALSE)),"",VLOOKUP(A2135,'User Data'!$A:$G,7,FALSE))</f>
        <v/>
      </c>
      <c r="G2135" s="112"/>
    </row>
    <row r="2136" spans="2:7" ht="15" customHeight="1" x14ac:dyDescent="0.3">
      <c r="B2136" s="320"/>
      <c r="C2136" s="321"/>
      <c r="D2136" s="322"/>
      <c r="E2136" s="318" t="str">
        <f>IF(ISNA(VLOOKUP(A2136,'User Data'!$A:$G,7,FALSE)),"",VLOOKUP(A2136,'User Data'!$A:$G,7,FALSE))</f>
        <v/>
      </c>
      <c r="G2136" s="112"/>
    </row>
    <row r="2137" spans="2:7" ht="15" customHeight="1" x14ac:dyDescent="0.3">
      <c r="B2137" s="320"/>
      <c r="C2137" s="321"/>
      <c r="D2137" s="322"/>
      <c r="E2137" s="318" t="str">
        <f>IF(ISNA(VLOOKUP(A2137,'User Data'!$A:$G,7,FALSE)),"",VLOOKUP(A2137,'User Data'!$A:$G,7,FALSE))</f>
        <v/>
      </c>
      <c r="G2137" s="112"/>
    </row>
    <row r="2138" spans="2:7" ht="15" customHeight="1" x14ac:dyDescent="0.3">
      <c r="B2138" s="320"/>
      <c r="C2138" s="321"/>
      <c r="D2138" s="322"/>
      <c r="E2138" s="318" t="str">
        <f>IF(ISNA(VLOOKUP(A2138,'User Data'!$A:$G,7,FALSE)),"",VLOOKUP(A2138,'User Data'!$A:$G,7,FALSE))</f>
        <v/>
      </c>
      <c r="G2138" s="112"/>
    </row>
    <row r="2139" spans="2:7" ht="15" customHeight="1" x14ac:dyDescent="0.3">
      <c r="B2139" s="320"/>
      <c r="C2139" s="321"/>
      <c r="D2139" s="322"/>
      <c r="E2139" s="318" t="str">
        <f>IF(ISNA(VLOOKUP(A2139,'User Data'!$A:$G,7,FALSE)),"",VLOOKUP(A2139,'User Data'!$A:$G,7,FALSE))</f>
        <v/>
      </c>
      <c r="G2139" s="112"/>
    </row>
    <row r="2140" spans="2:7" ht="15" customHeight="1" x14ac:dyDescent="0.3">
      <c r="B2140" s="320"/>
      <c r="C2140" s="321"/>
      <c r="D2140" s="322"/>
      <c r="E2140" s="318" t="str">
        <f>IF(ISNA(VLOOKUP(A2140,'User Data'!$A:$G,7,FALSE)),"",VLOOKUP(A2140,'User Data'!$A:$G,7,FALSE))</f>
        <v/>
      </c>
      <c r="G2140" s="112"/>
    </row>
    <row r="2141" spans="2:7" ht="15" customHeight="1" x14ac:dyDescent="0.3">
      <c r="B2141" s="320"/>
      <c r="C2141" s="321"/>
      <c r="D2141" s="322"/>
      <c r="E2141" s="318" t="str">
        <f>IF(ISNA(VLOOKUP(A2141,'User Data'!$A:$G,7,FALSE)),"",VLOOKUP(A2141,'User Data'!$A:$G,7,FALSE))</f>
        <v/>
      </c>
      <c r="G2141" s="112"/>
    </row>
    <row r="2142" spans="2:7" ht="15" customHeight="1" x14ac:dyDescent="0.3">
      <c r="B2142" s="320"/>
      <c r="C2142" s="321"/>
      <c r="D2142" s="322"/>
      <c r="E2142" s="318" t="str">
        <f>IF(ISNA(VLOOKUP(A2142,'User Data'!$A:$G,7,FALSE)),"",VLOOKUP(A2142,'User Data'!$A:$G,7,FALSE))</f>
        <v/>
      </c>
      <c r="G2142" s="112"/>
    </row>
    <row r="2143" spans="2:7" ht="15" customHeight="1" x14ac:dyDescent="0.3">
      <c r="B2143" s="320"/>
      <c r="C2143" s="321"/>
      <c r="D2143" s="322"/>
      <c r="E2143" s="318" t="str">
        <f>IF(ISNA(VLOOKUP(A2143,'User Data'!$A:$G,7,FALSE)),"",VLOOKUP(A2143,'User Data'!$A:$G,7,FALSE))</f>
        <v/>
      </c>
      <c r="G2143" s="112"/>
    </row>
    <row r="2144" spans="2:7" ht="15" customHeight="1" x14ac:dyDescent="0.3">
      <c r="B2144" s="320"/>
      <c r="C2144" s="321"/>
      <c r="D2144" s="322"/>
      <c r="E2144" s="318" t="str">
        <f>IF(ISNA(VLOOKUP(A2144,'User Data'!$A:$G,7,FALSE)),"",VLOOKUP(A2144,'User Data'!$A:$G,7,FALSE))</f>
        <v/>
      </c>
      <c r="G2144" s="112"/>
    </row>
    <row r="2145" spans="2:7" ht="15" customHeight="1" x14ac:dyDescent="0.3">
      <c r="B2145" s="320"/>
      <c r="C2145" s="321"/>
      <c r="D2145" s="322"/>
      <c r="E2145" s="318" t="str">
        <f>IF(ISNA(VLOOKUP(A2145,'User Data'!$A:$G,7,FALSE)),"",VLOOKUP(A2145,'User Data'!$A:$G,7,FALSE))</f>
        <v/>
      </c>
      <c r="G2145" s="112"/>
    </row>
    <row r="2146" spans="2:7" ht="15" customHeight="1" x14ac:dyDescent="0.3">
      <c r="B2146" s="320"/>
      <c r="C2146" s="321"/>
      <c r="D2146" s="322"/>
      <c r="E2146" s="318" t="str">
        <f>IF(ISNA(VLOOKUP(A2146,'User Data'!$A:$G,7,FALSE)),"",VLOOKUP(A2146,'User Data'!$A:$G,7,FALSE))</f>
        <v/>
      </c>
      <c r="G2146" s="112"/>
    </row>
    <row r="2147" spans="2:7" ht="15" customHeight="1" x14ac:dyDescent="0.3">
      <c r="B2147" s="320"/>
      <c r="C2147" s="321"/>
      <c r="D2147" s="322"/>
      <c r="E2147" s="318" t="str">
        <f>IF(ISNA(VLOOKUP(A2147,'User Data'!$A:$G,7,FALSE)),"",VLOOKUP(A2147,'User Data'!$A:$G,7,FALSE))</f>
        <v/>
      </c>
      <c r="G2147" s="112"/>
    </row>
    <row r="2148" spans="2:7" ht="15" customHeight="1" x14ac:dyDescent="0.3">
      <c r="B2148" s="320"/>
      <c r="C2148" s="321"/>
      <c r="D2148" s="322"/>
      <c r="E2148" s="318" t="str">
        <f>IF(ISNA(VLOOKUP(A2148,'User Data'!$A:$G,7,FALSE)),"",VLOOKUP(A2148,'User Data'!$A:$G,7,FALSE))</f>
        <v/>
      </c>
      <c r="G2148" s="112"/>
    </row>
    <row r="2149" spans="2:7" ht="15" customHeight="1" x14ac:dyDescent="0.3">
      <c r="B2149" s="320"/>
      <c r="C2149" s="321"/>
      <c r="D2149" s="322"/>
      <c r="E2149" s="318" t="str">
        <f>IF(ISNA(VLOOKUP(A2149,'User Data'!$A:$G,7,FALSE)),"",VLOOKUP(A2149,'User Data'!$A:$G,7,FALSE))</f>
        <v/>
      </c>
      <c r="G2149" s="112"/>
    </row>
    <row r="2150" spans="2:7" ht="15" customHeight="1" x14ac:dyDescent="0.3">
      <c r="B2150" s="320"/>
      <c r="C2150" s="321"/>
      <c r="D2150" s="322"/>
      <c r="E2150" s="318" t="str">
        <f>IF(ISNA(VLOOKUP(A2150,'User Data'!$A:$G,7,FALSE)),"",VLOOKUP(A2150,'User Data'!$A:$G,7,FALSE))</f>
        <v/>
      </c>
      <c r="G2150" s="112"/>
    </row>
    <row r="2151" spans="2:7" ht="15" customHeight="1" x14ac:dyDescent="0.3">
      <c r="B2151" s="320"/>
      <c r="C2151" s="321"/>
      <c r="D2151" s="322"/>
      <c r="E2151" s="318" t="str">
        <f>IF(ISNA(VLOOKUP(A2151,'User Data'!$A:$G,7,FALSE)),"",VLOOKUP(A2151,'User Data'!$A:$G,7,FALSE))</f>
        <v/>
      </c>
      <c r="G2151" s="112"/>
    </row>
    <row r="2152" spans="2:7" ht="15" customHeight="1" x14ac:dyDescent="0.3">
      <c r="B2152" s="320"/>
      <c r="C2152" s="321"/>
      <c r="D2152" s="322"/>
      <c r="E2152" s="318" t="str">
        <f>IF(ISNA(VLOOKUP(A2152,'User Data'!$A:$G,7,FALSE)),"",VLOOKUP(A2152,'User Data'!$A:$G,7,FALSE))</f>
        <v/>
      </c>
      <c r="G2152" s="112"/>
    </row>
    <row r="2153" spans="2:7" ht="15" customHeight="1" x14ac:dyDescent="0.3">
      <c r="B2153" s="320"/>
      <c r="C2153" s="321"/>
      <c r="D2153" s="322"/>
      <c r="E2153" s="318" t="str">
        <f>IF(ISNA(VLOOKUP(A2153,'User Data'!$A:$G,7,FALSE)),"",VLOOKUP(A2153,'User Data'!$A:$G,7,FALSE))</f>
        <v/>
      </c>
      <c r="G2153" s="112"/>
    </row>
    <row r="2154" spans="2:7" ht="15" customHeight="1" x14ac:dyDescent="0.3">
      <c r="B2154" s="320"/>
      <c r="C2154" s="321"/>
      <c r="D2154" s="322"/>
      <c r="E2154" s="318" t="str">
        <f>IF(ISNA(VLOOKUP(A2154,'User Data'!$A:$G,7,FALSE)),"",VLOOKUP(A2154,'User Data'!$A:$G,7,FALSE))</f>
        <v/>
      </c>
      <c r="G2154" s="112"/>
    </row>
    <row r="2155" spans="2:7" ht="15" customHeight="1" x14ac:dyDescent="0.3">
      <c r="B2155" s="320"/>
      <c r="C2155" s="321"/>
      <c r="D2155" s="322"/>
      <c r="E2155" s="318" t="str">
        <f>IF(ISNA(VLOOKUP(A2155,'User Data'!$A:$G,7,FALSE)),"",VLOOKUP(A2155,'User Data'!$A:$G,7,FALSE))</f>
        <v/>
      </c>
      <c r="G2155" s="112"/>
    </row>
    <row r="2156" spans="2:7" ht="15" customHeight="1" x14ac:dyDescent="0.3">
      <c r="B2156" s="320"/>
      <c r="C2156" s="321"/>
      <c r="D2156" s="322"/>
      <c r="E2156" s="318" t="str">
        <f>IF(ISNA(VLOOKUP(A2156,'User Data'!$A:$G,7,FALSE)),"",VLOOKUP(A2156,'User Data'!$A:$G,7,FALSE))</f>
        <v/>
      </c>
      <c r="G2156" s="112"/>
    </row>
    <row r="2157" spans="2:7" ht="15" customHeight="1" x14ac:dyDescent="0.3">
      <c r="B2157" s="320"/>
      <c r="C2157" s="321"/>
      <c r="D2157" s="322"/>
      <c r="E2157" s="318" t="str">
        <f>IF(ISNA(VLOOKUP(A2157,'User Data'!$A:$G,7,FALSE)),"",VLOOKUP(A2157,'User Data'!$A:$G,7,FALSE))</f>
        <v/>
      </c>
      <c r="G2157" s="112"/>
    </row>
    <row r="2158" spans="2:7" ht="15" customHeight="1" x14ac:dyDescent="0.3">
      <c r="B2158" s="320"/>
      <c r="C2158" s="321"/>
      <c r="D2158" s="322"/>
      <c r="E2158" s="318" t="str">
        <f>IF(ISNA(VLOOKUP(A2158,'User Data'!$A:$G,7,FALSE)),"",VLOOKUP(A2158,'User Data'!$A:$G,7,FALSE))</f>
        <v/>
      </c>
      <c r="G2158" s="112"/>
    </row>
    <row r="2159" spans="2:7" ht="15" customHeight="1" x14ac:dyDescent="0.3">
      <c r="B2159" s="320"/>
      <c r="C2159" s="321"/>
      <c r="D2159" s="322"/>
      <c r="E2159" s="318" t="str">
        <f>IF(ISNA(VLOOKUP(A2159,'User Data'!$A:$G,7,FALSE)),"",VLOOKUP(A2159,'User Data'!$A:$G,7,FALSE))</f>
        <v/>
      </c>
      <c r="G2159" s="112"/>
    </row>
    <row r="2160" spans="2:7" ht="15" customHeight="1" x14ac:dyDescent="0.3">
      <c r="B2160" s="320"/>
      <c r="C2160" s="321"/>
      <c r="D2160" s="322"/>
      <c r="E2160" s="318" t="str">
        <f>IF(ISNA(VLOOKUP(A2160,'User Data'!$A:$G,7,FALSE)),"",VLOOKUP(A2160,'User Data'!$A:$G,7,FALSE))</f>
        <v/>
      </c>
      <c r="G2160" s="112"/>
    </row>
    <row r="2161" spans="2:7" ht="15" customHeight="1" x14ac:dyDescent="0.3">
      <c r="B2161" s="320"/>
      <c r="C2161" s="321"/>
      <c r="D2161" s="322"/>
      <c r="E2161" s="318" t="str">
        <f>IF(ISNA(VLOOKUP(A2161,'User Data'!$A:$G,7,FALSE)),"",VLOOKUP(A2161,'User Data'!$A:$G,7,FALSE))</f>
        <v/>
      </c>
      <c r="G2161" s="112"/>
    </row>
    <row r="2162" spans="2:7" ht="15" customHeight="1" x14ac:dyDescent="0.3">
      <c r="B2162" s="320"/>
      <c r="C2162" s="321"/>
      <c r="D2162" s="322"/>
      <c r="E2162" s="318" t="str">
        <f>IF(ISNA(VLOOKUP(A2162,'User Data'!$A:$G,7,FALSE)),"",VLOOKUP(A2162,'User Data'!$A:$G,7,FALSE))</f>
        <v/>
      </c>
      <c r="G2162" s="112"/>
    </row>
    <row r="2163" spans="2:7" ht="15" customHeight="1" x14ac:dyDescent="0.3">
      <c r="B2163" s="320"/>
      <c r="C2163" s="321"/>
      <c r="D2163" s="322"/>
      <c r="E2163" s="318" t="str">
        <f>IF(ISNA(VLOOKUP(A2163,'User Data'!$A:$G,7,FALSE)),"",VLOOKUP(A2163,'User Data'!$A:$G,7,FALSE))</f>
        <v/>
      </c>
      <c r="G2163" s="112"/>
    </row>
    <row r="2164" spans="2:7" ht="15" customHeight="1" x14ac:dyDescent="0.3">
      <c r="B2164" s="320"/>
      <c r="C2164" s="321"/>
      <c r="D2164" s="322"/>
      <c r="E2164" s="318" t="str">
        <f>IF(ISNA(VLOOKUP(A2164,'User Data'!$A:$G,7,FALSE)),"",VLOOKUP(A2164,'User Data'!$A:$G,7,FALSE))</f>
        <v/>
      </c>
      <c r="G2164" s="112"/>
    </row>
    <row r="2165" spans="2:7" ht="15" customHeight="1" x14ac:dyDescent="0.3">
      <c r="B2165" s="320"/>
      <c r="C2165" s="321"/>
      <c r="D2165" s="322"/>
      <c r="E2165" s="318" t="str">
        <f>IF(ISNA(VLOOKUP(A2165,'User Data'!$A:$G,7,FALSE)),"",VLOOKUP(A2165,'User Data'!$A:$G,7,FALSE))</f>
        <v/>
      </c>
      <c r="G2165" s="112"/>
    </row>
    <row r="2166" spans="2:7" ht="15" customHeight="1" x14ac:dyDescent="0.3">
      <c r="B2166" s="320"/>
      <c r="C2166" s="321"/>
      <c r="D2166" s="322"/>
      <c r="E2166" s="318" t="str">
        <f>IF(ISNA(VLOOKUP(A2166,'User Data'!$A:$G,7,FALSE)),"",VLOOKUP(A2166,'User Data'!$A:$G,7,FALSE))</f>
        <v/>
      </c>
      <c r="G2166" s="112"/>
    </row>
    <row r="2167" spans="2:7" ht="15" customHeight="1" x14ac:dyDescent="0.3">
      <c r="B2167" s="320"/>
      <c r="C2167" s="321"/>
      <c r="D2167" s="322"/>
      <c r="E2167" s="318" t="str">
        <f>IF(ISNA(VLOOKUP(A2167,'User Data'!$A:$G,7,FALSE)),"",VLOOKUP(A2167,'User Data'!$A:$G,7,FALSE))</f>
        <v/>
      </c>
      <c r="G2167" s="112"/>
    </row>
    <row r="2168" spans="2:7" ht="15" customHeight="1" x14ac:dyDescent="0.3">
      <c r="B2168" s="320"/>
      <c r="C2168" s="321"/>
      <c r="D2168" s="322"/>
      <c r="E2168" s="318" t="str">
        <f>IF(ISNA(VLOOKUP(A2168,'User Data'!$A:$G,7,FALSE)),"",VLOOKUP(A2168,'User Data'!$A:$G,7,FALSE))</f>
        <v/>
      </c>
      <c r="G2168" s="112"/>
    </row>
    <row r="2169" spans="2:7" ht="15" customHeight="1" x14ac:dyDescent="0.3">
      <c r="B2169" s="320"/>
      <c r="C2169" s="321"/>
      <c r="D2169" s="322"/>
      <c r="E2169" s="318" t="str">
        <f>IF(ISNA(VLOOKUP(A2169,'User Data'!$A:$G,7,FALSE)),"",VLOOKUP(A2169,'User Data'!$A:$G,7,FALSE))</f>
        <v/>
      </c>
      <c r="G2169" s="112"/>
    </row>
    <row r="2170" spans="2:7" ht="15" customHeight="1" x14ac:dyDescent="0.3">
      <c r="B2170" s="320"/>
      <c r="C2170" s="321"/>
      <c r="D2170" s="322"/>
      <c r="E2170" s="318" t="str">
        <f>IF(ISNA(VLOOKUP(A2170,'User Data'!$A:$G,7,FALSE)),"",VLOOKUP(A2170,'User Data'!$A:$G,7,FALSE))</f>
        <v/>
      </c>
      <c r="G2170" s="112"/>
    </row>
    <row r="2171" spans="2:7" ht="15" customHeight="1" x14ac:dyDescent="0.3">
      <c r="B2171" s="320"/>
      <c r="C2171" s="321"/>
      <c r="D2171" s="322"/>
      <c r="E2171" s="318" t="str">
        <f>IF(ISNA(VLOOKUP(A2171,'User Data'!$A:$G,7,FALSE)),"",VLOOKUP(A2171,'User Data'!$A:$G,7,FALSE))</f>
        <v/>
      </c>
      <c r="G2171" s="112"/>
    </row>
    <row r="2172" spans="2:7" ht="15" customHeight="1" x14ac:dyDescent="0.3">
      <c r="B2172" s="320"/>
      <c r="C2172" s="321"/>
      <c r="D2172" s="322"/>
      <c r="E2172" s="318" t="str">
        <f>IF(ISNA(VLOOKUP(A2172,'User Data'!$A:$G,7,FALSE)),"",VLOOKUP(A2172,'User Data'!$A:$G,7,FALSE))</f>
        <v/>
      </c>
      <c r="G2172" s="112"/>
    </row>
    <row r="2173" spans="2:7" ht="15" customHeight="1" x14ac:dyDescent="0.3">
      <c r="B2173" s="320"/>
      <c r="C2173" s="321"/>
      <c r="D2173" s="322"/>
      <c r="E2173" s="318" t="str">
        <f>IF(ISNA(VLOOKUP(A2173,'User Data'!$A:$G,7,FALSE)),"",VLOOKUP(A2173,'User Data'!$A:$G,7,FALSE))</f>
        <v/>
      </c>
      <c r="G2173" s="112"/>
    </row>
    <row r="2174" spans="2:7" ht="15" customHeight="1" x14ac:dyDescent="0.3">
      <c r="B2174" s="320"/>
      <c r="C2174" s="321"/>
      <c r="D2174" s="322"/>
      <c r="E2174" s="318" t="str">
        <f>IF(ISNA(VLOOKUP(A2174,'User Data'!$A:$G,7,FALSE)),"",VLOOKUP(A2174,'User Data'!$A:$G,7,FALSE))</f>
        <v/>
      </c>
      <c r="G2174" s="112"/>
    </row>
    <row r="2175" spans="2:7" ht="15" customHeight="1" x14ac:dyDescent="0.3">
      <c r="B2175" s="320"/>
      <c r="C2175" s="321"/>
      <c r="D2175" s="322"/>
      <c r="E2175" s="318" t="str">
        <f>IF(ISNA(VLOOKUP(A2175,'User Data'!$A:$G,7,FALSE)),"",VLOOKUP(A2175,'User Data'!$A:$G,7,FALSE))</f>
        <v/>
      </c>
      <c r="G2175" s="112"/>
    </row>
    <row r="2176" spans="2:7" ht="15" customHeight="1" x14ac:dyDescent="0.3">
      <c r="B2176" s="320"/>
      <c r="C2176" s="321"/>
      <c r="D2176" s="322"/>
      <c r="E2176" s="318" t="str">
        <f>IF(ISNA(VLOOKUP(A2176,'User Data'!$A:$G,7,FALSE)),"",VLOOKUP(A2176,'User Data'!$A:$G,7,FALSE))</f>
        <v/>
      </c>
      <c r="G2176" s="112"/>
    </row>
    <row r="2177" spans="2:7" ht="15" customHeight="1" x14ac:dyDescent="0.3">
      <c r="B2177" s="320"/>
      <c r="C2177" s="321"/>
      <c r="D2177" s="322"/>
      <c r="E2177" s="318" t="str">
        <f>IF(ISNA(VLOOKUP(A2177,'User Data'!$A:$G,7,FALSE)),"",VLOOKUP(A2177,'User Data'!$A:$G,7,FALSE))</f>
        <v/>
      </c>
      <c r="G2177" s="112"/>
    </row>
    <row r="2178" spans="2:7" ht="15" customHeight="1" x14ac:dyDescent="0.3">
      <c r="B2178" s="320"/>
      <c r="C2178" s="321"/>
      <c r="D2178" s="322"/>
      <c r="E2178" s="318" t="str">
        <f>IF(ISNA(VLOOKUP(A2178,'User Data'!$A:$G,7,FALSE)),"",VLOOKUP(A2178,'User Data'!$A:$G,7,FALSE))</f>
        <v/>
      </c>
      <c r="G2178" s="112"/>
    </row>
    <row r="2179" spans="2:7" ht="15" customHeight="1" x14ac:dyDescent="0.3">
      <c r="B2179" s="320"/>
      <c r="C2179" s="321"/>
      <c r="D2179" s="322"/>
      <c r="E2179" s="318" t="str">
        <f>IF(ISNA(VLOOKUP(A2179,'User Data'!$A:$G,7,FALSE)),"",VLOOKUP(A2179,'User Data'!$A:$G,7,FALSE))</f>
        <v/>
      </c>
      <c r="G2179" s="112"/>
    </row>
    <row r="2180" spans="2:7" ht="15" customHeight="1" x14ac:dyDescent="0.3">
      <c r="B2180" s="320"/>
      <c r="C2180" s="321"/>
      <c r="D2180" s="322"/>
      <c r="E2180" s="318" t="str">
        <f>IF(ISNA(VLOOKUP(A2180,'User Data'!$A:$G,7,FALSE)),"",VLOOKUP(A2180,'User Data'!$A:$G,7,FALSE))</f>
        <v/>
      </c>
      <c r="G2180" s="112"/>
    </row>
    <row r="2181" spans="2:7" ht="15" customHeight="1" x14ac:dyDescent="0.3">
      <c r="B2181" s="320"/>
      <c r="C2181" s="321"/>
      <c r="D2181" s="322"/>
      <c r="E2181" s="318" t="str">
        <f>IF(ISNA(VLOOKUP(A2181,'User Data'!$A:$G,7,FALSE)),"",VLOOKUP(A2181,'User Data'!$A:$G,7,FALSE))</f>
        <v/>
      </c>
      <c r="G2181" s="112"/>
    </row>
    <row r="2182" spans="2:7" ht="15" customHeight="1" x14ac:dyDescent="0.3">
      <c r="B2182" s="320"/>
      <c r="C2182" s="321"/>
      <c r="D2182" s="322"/>
      <c r="E2182" s="318" t="str">
        <f>IF(ISNA(VLOOKUP(A2182,'User Data'!$A:$G,7,FALSE)),"",VLOOKUP(A2182,'User Data'!$A:$G,7,FALSE))</f>
        <v/>
      </c>
      <c r="G2182" s="112"/>
    </row>
    <row r="2183" spans="2:7" ht="15" customHeight="1" x14ac:dyDescent="0.3">
      <c r="B2183" s="320"/>
      <c r="C2183" s="321"/>
      <c r="D2183" s="322"/>
      <c r="E2183" s="318" t="str">
        <f>IF(ISNA(VLOOKUP(A2183,'User Data'!$A:$G,7,FALSE)),"",VLOOKUP(A2183,'User Data'!$A:$G,7,FALSE))</f>
        <v/>
      </c>
      <c r="G2183" s="112"/>
    </row>
    <row r="2184" spans="2:7" ht="15" customHeight="1" x14ac:dyDescent="0.3">
      <c r="B2184" s="320"/>
      <c r="C2184" s="321"/>
      <c r="D2184" s="322"/>
      <c r="E2184" s="318" t="str">
        <f>IF(ISNA(VLOOKUP(A2184,'User Data'!$A:$G,7,FALSE)),"",VLOOKUP(A2184,'User Data'!$A:$G,7,FALSE))</f>
        <v/>
      </c>
      <c r="G2184" s="112"/>
    </row>
    <row r="2185" spans="2:7" ht="15" customHeight="1" x14ac:dyDescent="0.3">
      <c r="B2185" s="320"/>
      <c r="C2185" s="321"/>
      <c r="D2185" s="322"/>
      <c r="E2185" s="318" t="str">
        <f>IF(ISNA(VLOOKUP(A2185,'User Data'!$A:$G,7,FALSE)),"",VLOOKUP(A2185,'User Data'!$A:$G,7,FALSE))</f>
        <v/>
      </c>
      <c r="G2185" s="112"/>
    </row>
    <row r="2186" spans="2:7" ht="15" customHeight="1" x14ac:dyDescent="0.3">
      <c r="B2186" s="320"/>
      <c r="C2186" s="321"/>
      <c r="D2186" s="322"/>
      <c r="E2186" s="318" t="str">
        <f>IF(ISNA(VLOOKUP(A2186,'User Data'!$A:$G,7,FALSE)),"",VLOOKUP(A2186,'User Data'!$A:$G,7,FALSE))</f>
        <v/>
      </c>
      <c r="G2186" s="112"/>
    </row>
    <row r="2187" spans="2:7" ht="15" customHeight="1" x14ac:dyDescent="0.3">
      <c r="B2187" s="320"/>
      <c r="C2187" s="321"/>
      <c r="D2187" s="322"/>
      <c r="E2187" s="318" t="str">
        <f>IF(ISNA(VLOOKUP(A2187,'User Data'!$A:$G,7,FALSE)),"",VLOOKUP(A2187,'User Data'!$A:$G,7,FALSE))</f>
        <v/>
      </c>
      <c r="G2187" s="112"/>
    </row>
    <row r="2188" spans="2:7" ht="15" customHeight="1" x14ac:dyDescent="0.3">
      <c r="B2188" s="320"/>
      <c r="C2188" s="321"/>
      <c r="D2188" s="322"/>
      <c r="E2188" s="318" t="str">
        <f>IF(ISNA(VLOOKUP(A2188,'User Data'!$A:$G,7,FALSE)),"",VLOOKUP(A2188,'User Data'!$A:$G,7,FALSE))</f>
        <v/>
      </c>
      <c r="G2188" s="112"/>
    </row>
    <row r="2189" spans="2:7" ht="15" customHeight="1" x14ac:dyDescent="0.3">
      <c r="B2189" s="320"/>
      <c r="C2189" s="321"/>
      <c r="D2189" s="322"/>
      <c r="E2189" s="318" t="str">
        <f>IF(ISNA(VLOOKUP(A2189,'User Data'!$A:$G,7,FALSE)),"",VLOOKUP(A2189,'User Data'!$A:$G,7,FALSE))</f>
        <v/>
      </c>
      <c r="G2189" s="112"/>
    </row>
    <row r="2190" spans="2:7" ht="15" customHeight="1" x14ac:dyDescent="0.3">
      <c r="B2190" s="320"/>
      <c r="C2190" s="321"/>
      <c r="D2190" s="322"/>
      <c r="E2190" s="318" t="str">
        <f>IF(ISNA(VLOOKUP(A2190,'User Data'!$A:$G,7,FALSE)),"",VLOOKUP(A2190,'User Data'!$A:$G,7,FALSE))</f>
        <v/>
      </c>
      <c r="G2190" s="112"/>
    </row>
    <row r="2191" spans="2:7" ht="15" customHeight="1" x14ac:dyDescent="0.3">
      <c r="B2191" s="320"/>
      <c r="C2191" s="321"/>
      <c r="D2191" s="322"/>
      <c r="E2191" s="318" t="str">
        <f>IF(ISNA(VLOOKUP(A2191,'User Data'!$A:$G,7,FALSE)),"",VLOOKUP(A2191,'User Data'!$A:$G,7,FALSE))</f>
        <v/>
      </c>
      <c r="G2191" s="112"/>
    </row>
    <row r="2192" spans="2:7" ht="15" customHeight="1" x14ac:dyDescent="0.3">
      <c r="B2192" s="320"/>
      <c r="C2192" s="321"/>
      <c r="D2192" s="322"/>
      <c r="E2192" s="318" t="str">
        <f>IF(ISNA(VLOOKUP(A2192,'User Data'!$A:$G,7,FALSE)),"",VLOOKUP(A2192,'User Data'!$A:$G,7,FALSE))</f>
        <v/>
      </c>
      <c r="G2192" s="112"/>
    </row>
    <row r="2193" spans="2:7" ht="15" customHeight="1" x14ac:dyDescent="0.3">
      <c r="B2193" s="320"/>
      <c r="C2193" s="321"/>
      <c r="D2193" s="322"/>
      <c r="E2193" s="318" t="str">
        <f>IF(ISNA(VLOOKUP(A2193,'User Data'!$A:$G,7,FALSE)),"",VLOOKUP(A2193,'User Data'!$A:$G,7,FALSE))</f>
        <v/>
      </c>
      <c r="G2193" s="112"/>
    </row>
    <row r="2194" spans="2:7" ht="15" customHeight="1" x14ac:dyDescent="0.3">
      <c r="B2194" s="320"/>
      <c r="C2194" s="321"/>
      <c r="D2194" s="322"/>
      <c r="E2194" s="318" t="str">
        <f>IF(ISNA(VLOOKUP(A2194,'User Data'!$A:$G,7,FALSE)),"",VLOOKUP(A2194,'User Data'!$A:$G,7,FALSE))</f>
        <v/>
      </c>
      <c r="G2194" s="112"/>
    </row>
    <row r="2195" spans="2:7" ht="15" customHeight="1" x14ac:dyDescent="0.3">
      <c r="B2195" s="320"/>
      <c r="C2195" s="321"/>
      <c r="D2195" s="322"/>
      <c r="E2195" s="318" t="str">
        <f>IF(ISNA(VLOOKUP(A2195,'User Data'!$A:$G,7,FALSE)),"",VLOOKUP(A2195,'User Data'!$A:$G,7,FALSE))</f>
        <v/>
      </c>
      <c r="G2195" s="112"/>
    </row>
    <row r="2196" spans="2:7" ht="15" customHeight="1" x14ac:dyDescent="0.3">
      <c r="B2196" s="320"/>
      <c r="C2196" s="321"/>
      <c r="D2196" s="322"/>
      <c r="E2196" s="318" t="str">
        <f>IF(ISNA(VLOOKUP(A2196,'User Data'!$A:$G,7,FALSE)),"",VLOOKUP(A2196,'User Data'!$A:$G,7,FALSE))</f>
        <v/>
      </c>
      <c r="G2196" s="112"/>
    </row>
    <row r="2197" spans="2:7" ht="15" customHeight="1" x14ac:dyDescent="0.3">
      <c r="B2197" s="320"/>
      <c r="C2197" s="321"/>
      <c r="D2197" s="322"/>
      <c r="E2197" s="318" t="str">
        <f>IF(ISNA(VLOOKUP(A2197,'User Data'!$A:$G,7,FALSE)),"",VLOOKUP(A2197,'User Data'!$A:$G,7,FALSE))</f>
        <v/>
      </c>
      <c r="G2197" s="112"/>
    </row>
    <row r="2198" spans="2:7" ht="15" customHeight="1" x14ac:dyDescent="0.3">
      <c r="B2198" s="320"/>
      <c r="C2198" s="321"/>
      <c r="D2198" s="322"/>
      <c r="E2198" s="318" t="str">
        <f>IF(ISNA(VLOOKUP(A2198,'User Data'!$A:$G,7,FALSE)),"",VLOOKUP(A2198,'User Data'!$A:$G,7,FALSE))</f>
        <v/>
      </c>
      <c r="G2198" s="112"/>
    </row>
    <row r="2199" spans="2:7" ht="15" customHeight="1" x14ac:dyDescent="0.3">
      <c r="B2199" s="320"/>
      <c r="C2199" s="321"/>
      <c r="D2199" s="322"/>
      <c r="E2199" s="318" t="str">
        <f>IF(ISNA(VLOOKUP(A2199,'User Data'!$A:$G,7,FALSE)),"",VLOOKUP(A2199,'User Data'!$A:$G,7,FALSE))</f>
        <v/>
      </c>
      <c r="G2199" s="112"/>
    </row>
    <row r="2200" spans="2:7" ht="15" customHeight="1" x14ac:dyDescent="0.3">
      <c r="B2200" s="320"/>
      <c r="C2200" s="321"/>
      <c r="D2200" s="322"/>
      <c r="E2200" s="318" t="str">
        <f>IF(ISNA(VLOOKUP(A2200,'User Data'!$A:$G,7,FALSE)),"",VLOOKUP(A2200,'User Data'!$A:$G,7,FALSE))</f>
        <v/>
      </c>
      <c r="G2200" s="112"/>
    </row>
    <row r="2201" spans="2:7" ht="15" customHeight="1" x14ac:dyDescent="0.3">
      <c r="B2201" s="320"/>
      <c r="C2201" s="321"/>
      <c r="D2201" s="322"/>
      <c r="E2201" s="318" t="str">
        <f>IF(ISNA(VLOOKUP(A2201,'User Data'!$A:$G,7,FALSE)),"",VLOOKUP(A2201,'User Data'!$A:$G,7,FALSE))</f>
        <v/>
      </c>
      <c r="G2201" s="112"/>
    </row>
    <row r="2202" spans="2:7" ht="15" customHeight="1" x14ac:dyDescent="0.3">
      <c r="B2202" s="320"/>
      <c r="C2202" s="321"/>
      <c r="D2202" s="322"/>
      <c r="E2202" s="318" t="str">
        <f>IF(ISNA(VLOOKUP(A2202,'User Data'!$A:$G,7,FALSE)),"",VLOOKUP(A2202,'User Data'!$A:$G,7,FALSE))</f>
        <v/>
      </c>
      <c r="G2202" s="112"/>
    </row>
    <row r="2203" spans="2:7" ht="15" customHeight="1" x14ac:dyDescent="0.3">
      <c r="B2203" s="320"/>
      <c r="C2203" s="321"/>
      <c r="D2203" s="322"/>
      <c r="E2203" s="318" t="str">
        <f>IF(ISNA(VLOOKUP(A2203,'User Data'!$A:$G,7,FALSE)),"",VLOOKUP(A2203,'User Data'!$A:$G,7,FALSE))</f>
        <v/>
      </c>
      <c r="G2203" s="112"/>
    </row>
    <row r="2204" spans="2:7" ht="15" customHeight="1" x14ac:dyDescent="0.3">
      <c r="B2204" s="320"/>
      <c r="C2204" s="321"/>
      <c r="D2204" s="322"/>
      <c r="E2204" s="318" t="str">
        <f>IF(ISNA(VLOOKUP(A2204,'User Data'!$A:$G,7,FALSE)),"",VLOOKUP(A2204,'User Data'!$A:$G,7,FALSE))</f>
        <v/>
      </c>
      <c r="G2204" s="112"/>
    </row>
    <row r="2205" spans="2:7" ht="15" customHeight="1" x14ac:dyDescent="0.3">
      <c r="B2205" s="320"/>
      <c r="C2205" s="321"/>
      <c r="D2205" s="322"/>
      <c r="E2205" s="318" t="str">
        <f>IF(ISNA(VLOOKUP(A2205,'User Data'!$A:$G,7,FALSE)),"",VLOOKUP(A2205,'User Data'!$A:$G,7,FALSE))</f>
        <v/>
      </c>
      <c r="G2205" s="112"/>
    </row>
    <row r="2206" spans="2:7" ht="15" customHeight="1" x14ac:dyDescent="0.3">
      <c r="B2206" s="320"/>
      <c r="C2206" s="321"/>
      <c r="D2206" s="322"/>
      <c r="E2206" s="318" t="str">
        <f>IF(ISNA(VLOOKUP(A2206,'User Data'!$A:$G,7,FALSE)),"",VLOOKUP(A2206,'User Data'!$A:$G,7,FALSE))</f>
        <v/>
      </c>
      <c r="G2206" s="112"/>
    </row>
    <row r="2207" spans="2:7" ht="15" customHeight="1" x14ac:dyDescent="0.3">
      <c r="B2207" s="320"/>
      <c r="C2207" s="321"/>
      <c r="D2207" s="322"/>
      <c r="E2207" s="318" t="str">
        <f>IF(ISNA(VLOOKUP(A2207,'User Data'!$A:$G,7,FALSE)),"",VLOOKUP(A2207,'User Data'!$A:$G,7,FALSE))</f>
        <v/>
      </c>
      <c r="G2207" s="112"/>
    </row>
    <row r="2208" spans="2:7" ht="15" customHeight="1" x14ac:dyDescent="0.3">
      <c r="B2208" s="320"/>
      <c r="C2208" s="321"/>
      <c r="D2208" s="322"/>
      <c r="E2208" s="318" t="str">
        <f>IF(ISNA(VLOOKUP(A2208,'User Data'!$A:$G,7,FALSE)),"",VLOOKUP(A2208,'User Data'!$A:$G,7,FALSE))</f>
        <v/>
      </c>
      <c r="G2208" s="112"/>
    </row>
    <row r="2209" spans="2:7" ht="15" customHeight="1" x14ac:dyDescent="0.3">
      <c r="B2209" s="320"/>
      <c r="C2209" s="321"/>
      <c r="D2209" s="322"/>
      <c r="E2209" s="318" t="str">
        <f>IF(ISNA(VLOOKUP(A2209,'User Data'!$A:$G,7,FALSE)),"",VLOOKUP(A2209,'User Data'!$A:$G,7,FALSE))</f>
        <v/>
      </c>
      <c r="G2209" s="112"/>
    </row>
    <row r="2210" spans="2:7" ht="15" customHeight="1" x14ac:dyDescent="0.3">
      <c r="B2210" s="320"/>
      <c r="C2210" s="321"/>
      <c r="D2210" s="322"/>
      <c r="E2210" s="318" t="str">
        <f>IF(ISNA(VLOOKUP(A2210,'User Data'!$A:$G,7,FALSE)),"",VLOOKUP(A2210,'User Data'!$A:$G,7,FALSE))</f>
        <v/>
      </c>
      <c r="G2210" s="112"/>
    </row>
    <row r="2211" spans="2:7" ht="15" customHeight="1" x14ac:dyDescent="0.3">
      <c r="B2211" s="320"/>
      <c r="C2211" s="321"/>
      <c r="D2211" s="322"/>
      <c r="E2211" s="318" t="str">
        <f>IF(ISNA(VLOOKUP(A2211,'User Data'!$A:$G,7,FALSE)),"",VLOOKUP(A2211,'User Data'!$A:$G,7,FALSE))</f>
        <v/>
      </c>
      <c r="G2211" s="112"/>
    </row>
    <row r="2212" spans="2:7" ht="15" customHeight="1" x14ac:dyDescent="0.3">
      <c r="B2212" s="320"/>
      <c r="C2212" s="321"/>
      <c r="D2212" s="322"/>
      <c r="E2212" s="318" t="str">
        <f>IF(ISNA(VLOOKUP(A2212,'User Data'!$A:$G,7,FALSE)),"",VLOOKUP(A2212,'User Data'!$A:$G,7,FALSE))</f>
        <v/>
      </c>
      <c r="G2212" s="112"/>
    </row>
    <row r="2213" spans="2:7" ht="15" customHeight="1" x14ac:dyDescent="0.3">
      <c r="B2213" s="320"/>
      <c r="C2213" s="321"/>
      <c r="D2213" s="322"/>
      <c r="E2213" s="318" t="str">
        <f>IF(ISNA(VLOOKUP(A2213,'User Data'!$A:$G,7,FALSE)),"",VLOOKUP(A2213,'User Data'!$A:$G,7,FALSE))</f>
        <v/>
      </c>
      <c r="G2213" s="112"/>
    </row>
    <row r="2214" spans="2:7" ht="15" customHeight="1" x14ac:dyDescent="0.3">
      <c r="B2214" s="320"/>
      <c r="C2214" s="321"/>
      <c r="D2214" s="322"/>
      <c r="E2214" s="318" t="str">
        <f>IF(ISNA(VLOOKUP(A2214,'User Data'!$A:$G,7,FALSE)),"",VLOOKUP(A2214,'User Data'!$A:$G,7,FALSE))</f>
        <v/>
      </c>
      <c r="G2214" s="112"/>
    </row>
    <row r="2215" spans="2:7" ht="15" customHeight="1" x14ac:dyDescent="0.3">
      <c r="B2215" s="320"/>
      <c r="C2215" s="321"/>
      <c r="D2215" s="322"/>
      <c r="E2215" s="318" t="str">
        <f>IF(ISNA(VLOOKUP(A2215,'User Data'!$A:$G,7,FALSE)),"",VLOOKUP(A2215,'User Data'!$A:$G,7,FALSE))</f>
        <v/>
      </c>
      <c r="G2215" s="112"/>
    </row>
    <row r="2216" spans="2:7" ht="15" customHeight="1" x14ac:dyDescent="0.3">
      <c r="B2216" s="320"/>
      <c r="C2216" s="321"/>
      <c r="D2216" s="322"/>
      <c r="E2216" s="318" t="str">
        <f>IF(ISNA(VLOOKUP(A2216,'User Data'!$A:$G,7,FALSE)),"",VLOOKUP(A2216,'User Data'!$A:$G,7,FALSE))</f>
        <v/>
      </c>
      <c r="G2216" s="112"/>
    </row>
    <row r="2217" spans="2:7" ht="15" customHeight="1" x14ac:dyDescent="0.3">
      <c r="B2217" s="320"/>
      <c r="C2217" s="321"/>
      <c r="D2217" s="322"/>
      <c r="E2217" s="318" t="str">
        <f>IF(ISNA(VLOOKUP(A2217,'User Data'!$A:$G,7,FALSE)),"",VLOOKUP(A2217,'User Data'!$A:$G,7,FALSE))</f>
        <v/>
      </c>
      <c r="G2217" s="112"/>
    </row>
    <row r="2218" spans="2:7" ht="15" customHeight="1" x14ac:dyDescent="0.3">
      <c r="B2218" s="320"/>
      <c r="C2218" s="321"/>
      <c r="D2218" s="322"/>
      <c r="E2218" s="318" t="str">
        <f>IF(ISNA(VLOOKUP(A2218,'User Data'!$A:$G,7,FALSE)),"",VLOOKUP(A2218,'User Data'!$A:$G,7,FALSE))</f>
        <v/>
      </c>
      <c r="G2218" s="112"/>
    </row>
    <row r="2219" spans="2:7" ht="15" customHeight="1" x14ac:dyDescent="0.3">
      <c r="B2219" s="320"/>
      <c r="C2219" s="321"/>
      <c r="D2219" s="322"/>
      <c r="E2219" s="318" t="str">
        <f>IF(ISNA(VLOOKUP(A2219,'User Data'!$A:$G,7,FALSE)),"",VLOOKUP(A2219,'User Data'!$A:$G,7,FALSE))</f>
        <v/>
      </c>
      <c r="G2219" s="112"/>
    </row>
    <row r="2220" spans="2:7" ht="15" customHeight="1" x14ac:dyDescent="0.3">
      <c r="B2220" s="320"/>
      <c r="C2220" s="321"/>
      <c r="D2220" s="322"/>
      <c r="E2220" s="318" t="str">
        <f>IF(ISNA(VLOOKUP(A2220,'User Data'!$A:$G,7,FALSE)),"",VLOOKUP(A2220,'User Data'!$A:$G,7,FALSE))</f>
        <v/>
      </c>
      <c r="G2220" s="112"/>
    </row>
    <row r="2221" spans="2:7" ht="15" customHeight="1" x14ac:dyDescent="0.3">
      <c r="B2221" s="320"/>
      <c r="C2221" s="321"/>
      <c r="D2221" s="322"/>
      <c r="E2221" s="318" t="str">
        <f>IF(ISNA(VLOOKUP(A2221,'User Data'!$A:$G,7,FALSE)),"",VLOOKUP(A2221,'User Data'!$A:$G,7,FALSE))</f>
        <v/>
      </c>
      <c r="G2221" s="112"/>
    </row>
    <row r="2222" spans="2:7" ht="15" customHeight="1" x14ac:dyDescent="0.3">
      <c r="B2222" s="320"/>
      <c r="C2222" s="321"/>
      <c r="D2222" s="322"/>
      <c r="E2222" s="318" t="str">
        <f>IF(ISNA(VLOOKUP(A2222,'User Data'!$A:$G,7,FALSE)),"",VLOOKUP(A2222,'User Data'!$A:$G,7,FALSE))</f>
        <v/>
      </c>
      <c r="G2222" s="112"/>
    </row>
    <row r="2223" spans="2:7" ht="15" customHeight="1" x14ac:dyDescent="0.3">
      <c r="B2223" s="320"/>
      <c r="C2223" s="321"/>
      <c r="D2223" s="322"/>
      <c r="E2223" s="318" t="str">
        <f>IF(ISNA(VLOOKUP(A2223,'User Data'!$A:$G,7,FALSE)),"",VLOOKUP(A2223,'User Data'!$A:$G,7,FALSE))</f>
        <v/>
      </c>
      <c r="G2223" s="112"/>
    </row>
    <row r="2224" spans="2:7" ht="15" customHeight="1" x14ac:dyDescent="0.3">
      <c r="B2224" s="320"/>
      <c r="C2224" s="321"/>
      <c r="D2224" s="322"/>
      <c r="E2224" s="318" t="str">
        <f>IF(ISNA(VLOOKUP(A2224,'User Data'!$A:$G,7,FALSE)),"",VLOOKUP(A2224,'User Data'!$A:$G,7,FALSE))</f>
        <v/>
      </c>
      <c r="G2224" s="112"/>
    </row>
    <row r="2225" spans="2:7" ht="15" customHeight="1" x14ac:dyDescent="0.3">
      <c r="B2225" s="320"/>
      <c r="C2225" s="321"/>
      <c r="D2225" s="322"/>
      <c r="E2225" s="318" t="str">
        <f>IF(ISNA(VLOOKUP(A2225,'User Data'!$A:$G,7,FALSE)),"",VLOOKUP(A2225,'User Data'!$A:$G,7,FALSE))</f>
        <v/>
      </c>
      <c r="G2225" s="112"/>
    </row>
    <row r="2226" spans="2:7" ht="15" customHeight="1" x14ac:dyDescent="0.3">
      <c r="B2226" s="320"/>
      <c r="C2226" s="321"/>
      <c r="D2226" s="322"/>
      <c r="E2226" s="318" t="str">
        <f>IF(ISNA(VLOOKUP(A2226,'User Data'!$A:$G,7,FALSE)),"",VLOOKUP(A2226,'User Data'!$A:$G,7,FALSE))</f>
        <v/>
      </c>
      <c r="G2226" s="112"/>
    </row>
    <row r="2227" spans="2:7" ht="15" customHeight="1" x14ac:dyDescent="0.3">
      <c r="B2227" s="320"/>
      <c r="C2227" s="321"/>
      <c r="D2227" s="322"/>
      <c r="E2227" s="318" t="str">
        <f>IF(ISNA(VLOOKUP(A2227,'User Data'!$A:$G,7,FALSE)),"",VLOOKUP(A2227,'User Data'!$A:$G,7,FALSE))</f>
        <v/>
      </c>
      <c r="G2227" s="112"/>
    </row>
    <row r="2228" spans="2:7" ht="15" customHeight="1" x14ac:dyDescent="0.3">
      <c r="B2228" s="320"/>
      <c r="C2228" s="321"/>
      <c r="D2228" s="322"/>
      <c r="E2228" s="318" t="str">
        <f>IF(ISNA(VLOOKUP(A2228,'User Data'!$A:$G,7,FALSE)),"",VLOOKUP(A2228,'User Data'!$A:$G,7,FALSE))</f>
        <v/>
      </c>
      <c r="G2228" s="112"/>
    </row>
    <row r="2229" spans="2:7" ht="15" customHeight="1" x14ac:dyDescent="0.3">
      <c r="B2229" s="320"/>
      <c r="C2229" s="321"/>
      <c r="D2229" s="322"/>
      <c r="E2229" s="318" t="str">
        <f>IF(ISNA(VLOOKUP(A2229,'User Data'!$A:$G,7,FALSE)),"",VLOOKUP(A2229,'User Data'!$A:$G,7,FALSE))</f>
        <v/>
      </c>
      <c r="G2229" s="112"/>
    </row>
    <row r="2230" spans="2:7" ht="15" customHeight="1" x14ac:dyDescent="0.3">
      <c r="B2230" s="320"/>
      <c r="C2230" s="321"/>
      <c r="D2230" s="322"/>
      <c r="E2230" s="318" t="str">
        <f>IF(ISNA(VLOOKUP(A2230,'User Data'!$A:$G,7,FALSE)),"",VLOOKUP(A2230,'User Data'!$A:$G,7,FALSE))</f>
        <v/>
      </c>
      <c r="G2230" s="112"/>
    </row>
    <row r="2231" spans="2:7" ht="15" customHeight="1" x14ac:dyDescent="0.3">
      <c r="B2231" s="320"/>
      <c r="C2231" s="321"/>
      <c r="D2231" s="322"/>
      <c r="E2231" s="318" t="str">
        <f>IF(ISNA(VLOOKUP(A2231,'User Data'!$A:$G,7,FALSE)),"",VLOOKUP(A2231,'User Data'!$A:$G,7,FALSE))</f>
        <v/>
      </c>
      <c r="G2231" s="112"/>
    </row>
    <row r="2232" spans="2:7" ht="15" customHeight="1" x14ac:dyDescent="0.3">
      <c r="B2232" s="320"/>
      <c r="C2232" s="321"/>
      <c r="D2232" s="322"/>
      <c r="E2232" s="318" t="str">
        <f>IF(ISNA(VLOOKUP(A2232,'User Data'!$A:$G,7,FALSE)),"",VLOOKUP(A2232,'User Data'!$A:$G,7,FALSE))</f>
        <v/>
      </c>
      <c r="G2232" s="112"/>
    </row>
    <row r="2233" spans="2:7" ht="15" customHeight="1" x14ac:dyDescent="0.3">
      <c r="B2233" s="320"/>
      <c r="C2233" s="321"/>
      <c r="D2233" s="322"/>
      <c r="E2233" s="318" t="str">
        <f>IF(ISNA(VLOOKUP(A2233,'User Data'!$A:$G,7,FALSE)),"",VLOOKUP(A2233,'User Data'!$A:$G,7,FALSE))</f>
        <v/>
      </c>
      <c r="G2233" s="112"/>
    </row>
    <row r="2234" spans="2:7" ht="15" customHeight="1" x14ac:dyDescent="0.3">
      <c r="B2234" s="320"/>
      <c r="C2234" s="321"/>
      <c r="D2234" s="322"/>
      <c r="E2234" s="318" t="str">
        <f>IF(ISNA(VLOOKUP(A2234,'User Data'!$A:$G,7,FALSE)),"",VLOOKUP(A2234,'User Data'!$A:$G,7,FALSE))</f>
        <v/>
      </c>
      <c r="G2234" s="112"/>
    </row>
    <row r="2235" spans="2:7" ht="15" customHeight="1" x14ac:dyDescent="0.3">
      <c r="B2235" s="320"/>
      <c r="C2235" s="321"/>
      <c r="D2235" s="322"/>
      <c r="E2235" s="318" t="str">
        <f>IF(ISNA(VLOOKUP(A2235,'User Data'!$A:$G,7,FALSE)),"",VLOOKUP(A2235,'User Data'!$A:$G,7,FALSE))</f>
        <v/>
      </c>
      <c r="G2235" s="112"/>
    </row>
    <row r="2236" spans="2:7" ht="15" customHeight="1" x14ac:dyDescent="0.3">
      <c r="B2236" s="320"/>
      <c r="C2236" s="321"/>
      <c r="D2236" s="322"/>
      <c r="E2236" s="318" t="str">
        <f>IF(ISNA(VLOOKUP(A2236,'User Data'!$A:$G,7,FALSE)),"",VLOOKUP(A2236,'User Data'!$A:$G,7,FALSE))</f>
        <v/>
      </c>
      <c r="G2236" s="112"/>
    </row>
    <row r="2237" spans="2:7" ht="15" customHeight="1" x14ac:dyDescent="0.3">
      <c r="B2237" s="320"/>
      <c r="C2237" s="321"/>
      <c r="D2237" s="322"/>
      <c r="E2237" s="318" t="str">
        <f>IF(ISNA(VLOOKUP(A2237,'User Data'!$A:$G,7,FALSE)),"",VLOOKUP(A2237,'User Data'!$A:$G,7,FALSE))</f>
        <v/>
      </c>
      <c r="G2237" s="112"/>
    </row>
    <row r="2238" spans="2:7" ht="15" customHeight="1" x14ac:dyDescent="0.3">
      <c r="B2238" s="320"/>
      <c r="C2238" s="321"/>
      <c r="D2238" s="322"/>
      <c r="E2238" s="318" t="str">
        <f>IF(ISNA(VLOOKUP(A2238,'User Data'!$A:$G,7,FALSE)),"",VLOOKUP(A2238,'User Data'!$A:$G,7,FALSE))</f>
        <v/>
      </c>
      <c r="G2238" s="112"/>
    </row>
    <row r="2239" spans="2:7" ht="15" customHeight="1" x14ac:dyDescent="0.3">
      <c r="B2239" s="320"/>
      <c r="C2239" s="321"/>
      <c r="D2239" s="322"/>
      <c r="E2239" s="318" t="str">
        <f>IF(ISNA(VLOOKUP(A2239,'User Data'!$A:$G,7,FALSE)),"",VLOOKUP(A2239,'User Data'!$A:$G,7,FALSE))</f>
        <v/>
      </c>
      <c r="G2239" s="112"/>
    </row>
    <row r="2240" spans="2:7" ht="15" customHeight="1" x14ac:dyDescent="0.3">
      <c r="B2240" s="320"/>
      <c r="C2240" s="321"/>
      <c r="D2240" s="322"/>
      <c r="E2240" s="318" t="str">
        <f>IF(ISNA(VLOOKUP(A2240,'User Data'!$A:$G,7,FALSE)),"",VLOOKUP(A2240,'User Data'!$A:$G,7,FALSE))</f>
        <v/>
      </c>
      <c r="G2240" s="112"/>
    </row>
    <row r="2241" spans="2:7" ht="15" customHeight="1" x14ac:dyDescent="0.3">
      <c r="B2241" s="320"/>
      <c r="C2241" s="321"/>
      <c r="D2241" s="322"/>
      <c r="E2241" s="318" t="str">
        <f>IF(ISNA(VLOOKUP(A2241,'User Data'!$A:$G,7,FALSE)),"",VLOOKUP(A2241,'User Data'!$A:$G,7,FALSE))</f>
        <v/>
      </c>
      <c r="G2241" s="112"/>
    </row>
    <row r="2242" spans="2:7" ht="15" customHeight="1" x14ac:dyDescent="0.3">
      <c r="B2242" s="320"/>
      <c r="C2242" s="321"/>
      <c r="D2242" s="322"/>
      <c r="E2242" s="318" t="str">
        <f>IF(ISNA(VLOOKUP(A2242,'User Data'!$A:$G,7,FALSE)),"",VLOOKUP(A2242,'User Data'!$A:$G,7,FALSE))</f>
        <v/>
      </c>
      <c r="G2242" s="112"/>
    </row>
    <row r="2243" spans="2:7" ht="15" customHeight="1" x14ac:dyDescent="0.3">
      <c r="B2243" s="320"/>
      <c r="C2243" s="321"/>
      <c r="D2243" s="322"/>
      <c r="E2243" s="318" t="str">
        <f>IF(ISNA(VLOOKUP(A2243,'User Data'!$A:$G,7,FALSE)),"",VLOOKUP(A2243,'User Data'!$A:$G,7,FALSE))</f>
        <v/>
      </c>
      <c r="G2243" s="112"/>
    </row>
    <row r="2244" spans="2:7" ht="15" customHeight="1" x14ac:dyDescent="0.3">
      <c r="B2244" s="320"/>
      <c r="C2244" s="321"/>
      <c r="D2244" s="322"/>
      <c r="E2244" s="318" t="str">
        <f>IF(ISNA(VLOOKUP(A2244,'User Data'!$A:$G,7,FALSE)),"",VLOOKUP(A2244,'User Data'!$A:$G,7,FALSE))</f>
        <v/>
      </c>
      <c r="G2244" s="112"/>
    </row>
    <row r="2245" spans="2:7" ht="15" customHeight="1" x14ac:dyDescent="0.3">
      <c r="B2245" s="320"/>
      <c r="C2245" s="321"/>
      <c r="D2245" s="322"/>
      <c r="E2245" s="318" t="str">
        <f>IF(ISNA(VLOOKUP(A2245,'User Data'!$A:$G,7,FALSE)),"",VLOOKUP(A2245,'User Data'!$A:$G,7,FALSE))</f>
        <v/>
      </c>
      <c r="G2245" s="112"/>
    </row>
    <row r="2246" spans="2:7" ht="15" customHeight="1" x14ac:dyDescent="0.3">
      <c r="B2246" s="320"/>
      <c r="C2246" s="321"/>
      <c r="D2246" s="322"/>
      <c r="E2246" s="318" t="str">
        <f>IF(ISNA(VLOOKUP(A2246,'User Data'!$A:$G,7,FALSE)),"",VLOOKUP(A2246,'User Data'!$A:$G,7,FALSE))</f>
        <v/>
      </c>
      <c r="G2246" s="112"/>
    </row>
    <row r="2247" spans="2:7" ht="15" customHeight="1" x14ac:dyDescent="0.3">
      <c r="B2247" s="320"/>
      <c r="C2247" s="321"/>
      <c r="D2247" s="322"/>
      <c r="E2247" s="318" t="str">
        <f>IF(ISNA(VLOOKUP(A2247,'User Data'!$A:$G,7,FALSE)),"",VLOOKUP(A2247,'User Data'!$A:$G,7,FALSE))</f>
        <v/>
      </c>
      <c r="G2247" s="112"/>
    </row>
    <row r="2248" spans="2:7" ht="15" customHeight="1" x14ac:dyDescent="0.3">
      <c r="B2248" s="320"/>
      <c r="C2248" s="321"/>
      <c r="D2248" s="322"/>
      <c r="E2248" s="318" t="str">
        <f>IF(ISNA(VLOOKUP(A2248,'User Data'!$A:$G,7,FALSE)),"",VLOOKUP(A2248,'User Data'!$A:$G,7,FALSE))</f>
        <v/>
      </c>
      <c r="G2248" s="112"/>
    </row>
    <row r="2249" spans="2:7" ht="15" customHeight="1" x14ac:dyDescent="0.3">
      <c r="B2249" s="320"/>
      <c r="C2249" s="321"/>
      <c r="D2249" s="322"/>
      <c r="E2249" s="318" t="str">
        <f>IF(ISNA(VLOOKUP(A2249,'User Data'!$A:$G,7,FALSE)),"",VLOOKUP(A2249,'User Data'!$A:$G,7,FALSE))</f>
        <v/>
      </c>
      <c r="G2249" s="112"/>
    </row>
    <row r="2250" spans="2:7" ht="15" customHeight="1" x14ac:dyDescent="0.3">
      <c r="B2250" s="320"/>
      <c r="C2250" s="321"/>
      <c r="D2250" s="322"/>
      <c r="E2250" s="318" t="str">
        <f>IF(ISNA(VLOOKUP(A2250,'User Data'!$A:$G,7,FALSE)),"",VLOOKUP(A2250,'User Data'!$A:$G,7,FALSE))</f>
        <v/>
      </c>
      <c r="G2250" s="112"/>
    </row>
    <row r="2251" spans="2:7" ht="15" customHeight="1" x14ac:dyDescent="0.3">
      <c r="B2251" s="320"/>
      <c r="C2251" s="321"/>
      <c r="D2251" s="322"/>
      <c r="E2251" s="318" t="str">
        <f>IF(ISNA(VLOOKUP(A2251,'User Data'!$A:$G,7,FALSE)),"",VLOOKUP(A2251,'User Data'!$A:$G,7,FALSE))</f>
        <v/>
      </c>
      <c r="G2251" s="112"/>
    </row>
    <row r="2252" spans="2:7" ht="15" customHeight="1" x14ac:dyDescent="0.3">
      <c r="B2252" s="320"/>
      <c r="C2252" s="321"/>
      <c r="D2252" s="322"/>
      <c r="E2252" s="318" t="str">
        <f>IF(ISNA(VLOOKUP(A2252,'User Data'!$A:$G,7,FALSE)),"",VLOOKUP(A2252,'User Data'!$A:$G,7,FALSE))</f>
        <v/>
      </c>
      <c r="G2252" s="112"/>
    </row>
    <row r="2253" spans="2:7" ht="15" customHeight="1" x14ac:dyDescent="0.3">
      <c r="B2253" s="320"/>
      <c r="C2253" s="321"/>
      <c r="D2253" s="322"/>
      <c r="E2253" s="318" t="str">
        <f>IF(ISNA(VLOOKUP(A2253,'User Data'!$A:$G,7,FALSE)),"",VLOOKUP(A2253,'User Data'!$A:$G,7,FALSE))</f>
        <v/>
      </c>
      <c r="G2253" s="112"/>
    </row>
    <row r="2254" spans="2:7" ht="15" customHeight="1" x14ac:dyDescent="0.3">
      <c r="B2254" s="320"/>
      <c r="C2254" s="321"/>
      <c r="D2254" s="322"/>
      <c r="E2254" s="318" t="str">
        <f>IF(ISNA(VLOOKUP(A2254,'User Data'!$A:$G,7,FALSE)),"",VLOOKUP(A2254,'User Data'!$A:$G,7,FALSE))</f>
        <v/>
      </c>
      <c r="G2254" s="112"/>
    </row>
    <row r="2255" spans="2:7" ht="15" customHeight="1" x14ac:dyDescent="0.3">
      <c r="B2255" s="320"/>
      <c r="C2255" s="321"/>
      <c r="D2255" s="322"/>
      <c r="E2255" s="318" t="str">
        <f>IF(ISNA(VLOOKUP(A2255,'User Data'!$A:$G,7,FALSE)),"",VLOOKUP(A2255,'User Data'!$A:$G,7,FALSE))</f>
        <v/>
      </c>
      <c r="G2255" s="112"/>
    </row>
    <row r="2256" spans="2:7" ht="15" customHeight="1" x14ac:dyDescent="0.3">
      <c r="B2256" s="320"/>
      <c r="C2256" s="321"/>
      <c r="D2256" s="322"/>
      <c r="E2256" s="318" t="str">
        <f>IF(ISNA(VLOOKUP(A2256,'User Data'!$A:$G,7,FALSE)),"",VLOOKUP(A2256,'User Data'!$A:$G,7,FALSE))</f>
        <v/>
      </c>
      <c r="G2256" s="112"/>
    </row>
    <row r="2257" spans="2:7" ht="15" customHeight="1" x14ac:dyDescent="0.3">
      <c r="B2257" s="320"/>
      <c r="C2257" s="321"/>
      <c r="D2257" s="322"/>
      <c r="E2257" s="318" t="str">
        <f>IF(ISNA(VLOOKUP(A2257,'User Data'!$A:$G,7,FALSE)),"",VLOOKUP(A2257,'User Data'!$A:$G,7,FALSE))</f>
        <v/>
      </c>
      <c r="G2257" s="112"/>
    </row>
    <row r="2258" spans="2:7" ht="15" customHeight="1" x14ac:dyDescent="0.3">
      <c r="B2258" s="320"/>
      <c r="C2258" s="321"/>
      <c r="D2258" s="322"/>
      <c r="E2258" s="318" t="str">
        <f>IF(ISNA(VLOOKUP(A2258,'User Data'!$A:$G,7,FALSE)),"",VLOOKUP(A2258,'User Data'!$A:$G,7,FALSE))</f>
        <v/>
      </c>
      <c r="G2258" s="112"/>
    </row>
    <row r="2259" spans="2:7" ht="15" customHeight="1" x14ac:dyDescent="0.3">
      <c r="B2259" s="320"/>
      <c r="C2259" s="321"/>
      <c r="D2259" s="322"/>
      <c r="E2259" s="318" t="str">
        <f>IF(ISNA(VLOOKUP(A2259,'User Data'!$A:$G,7,FALSE)),"",VLOOKUP(A2259,'User Data'!$A:$G,7,FALSE))</f>
        <v/>
      </c>
      <c r="G2259" s="112"/>
    </row>
    <row r="2260" spans="2:7" ht="15" customHeight="1" x14ac:dyDescent="0.3">
      <c r="B2260" s="320"/>
      <c r="C2260" s="321"/>
      <c r="D2260" s="322"/>
      <c r="E2260" s="318" t="str">
        <f>IF(ISNA(VLOOKUP(A2260,'User Data'!$A:$G,7,FALSE)),"",VLOOKUP(A2260,'User Data'!$A:$G,7,FALSE))</f>
        <v/>
      </c>
      <c r="G2260" s="112"/>
    </row>
    <row r="2261" spans="2:7" ht="15" customHeight="1" x14ac:dyDescent="0.3">
      <c r="B2261" s="320"/>
      <c r="C2261" s="321"/>
      <c r="D2261" s="322"/>
      <c r="E2261" s="318" t="str">
        <f>IF(ISNA(VLOOKUP(A2261,'User Data'!$A:$G,7,FALSE)),"",VLOOKUP(A2261,'User Data'!$A:$G,7,FALSE))</f>
        <v/>
      </c>
      <c r="G2261" s="112"/>
    </row>
    <row r="2262" spans="2:7" ht="15" customHeight="1" x14ac:dyDescent="0.3">
      <c r="B2262" s="320"/>
      <c r="C2262" s="321"/>
      <c r="D2262" s="322"/>
      <c r="E2262" s="318" t="str">
        <f>IF(ISNA(VLOOKUP(A2262,'User Data'!$A:$G,7,FALSE)),"",VLOOKUP(A2262,'User Data'!$A:$G,7,FALSE))</f>
        <v/>
      </c>
      <c r="G2262" s="112"/>
    </row>
    <row r="2263" spans="2:7" ht="15" customHeight="1" x14ac:dyDescent="0.3">
      <c r="B2263" s="320"/>
      <c r="C2263" s="321"/>
      <c r="D2263" s="322"/>
      <c r="E2263" s="318" t="str">
        <f>IF(ISNA(VLOOKUP(A2263,'User Data'!$A:$G,7,FALSE)),"",VLOOKUP(A2263,'User Data'!$A:$G,7,FALSE))</f>
        <v/>
      </c>
      <c r="G2263" s="112"/>
    </row>
    <row r="2264" spans="2:7" ht="15" customHeight="1" x14ac:dyDescent="0.3">
      <c r="B2264" s="320"/>
      <c r="C2264" s="321"/>
      <c r="D2264" s="322"/>
      <c r="E2264" s="318" t="str">
        <f>IF(ISNA(VLOOKUP(A2264,'User Data'!$A:$G,7,FALSE)),"",VLOOKUP(A2264,'User Data'!$A:$G,7,FALSE))</f>
        <v/>
      </c>
      <c r="G2264" s="112"/>
    </row>
    <row r="2265" spans="2:7" ht="15" customHeight="1" x14ac:dyDescent="0.3">
      <c r="B2265" s="320"/>
      <c r="C2265" s="321"/>
      <c r="D2265" s="322"/>
      <c r="E2265" s="318" t="str">
        <f>IF(ISNA(VLOOKUP(A2265,'User Data'!$A:$G,7,FALSE)),"",VLOOKUP(A2265,'User Data'!$A:$G,7,FALSE))</f>
        <v/>
      </c>
      <c r="G2265" s="112"/>
    </row>
    <row r="2266" spans="2:7" ht="15" customHeight="1" x14ac:dyDescent="0.3">
      <c r="B2266" s="320"/>
      <c r="C2266" s="321"/>
      <c r="D2266" s="322"/>
      <c r="E2266" s="318" t="str">
        <f>IF(ISNA(VLOOKUP(A2266,'User Data'!$A:$G,7,FALSE)),"",VLOOKUP(A2266,'User Data'!$A:$G,7,FALSE))</f>
        <v/>
      </c>
      <c r="G2266" s="112"/>
    </row>
    <row r="2267" spans="2:7" ht="15" customHeight="1" x14ac:dyDescent="0.3">
      <c r="B2267" s="320"/>
      <c r="C2267" s="321"/>
      <c r="D2267" s="322"/>
      <c r="E2267" s="318" t="str">
        <f>IF(ISNA(VLOOKUP(A2267,'User Data'!$A:$G,7,FALSE)),"",VLOOKUP(A2267,'User Data'!$A:$G,7,FALSE))</f>
        <v/>
      </c>
      <c r="G2267" s="112"/>
    </row>
    <row r="2268" spans="2:7" ht="15" customHeight="1" x14ac:dyDescent="0.3">
      <c r="B2268" s="320"/>
      <c r="C2268" s="321"/>
      <c r="D2268" s="322"/>
      <c r="E2268" s="318" t="str">
        <f>IF(ISNA(VLOOKUP(A2268,'User Data'!$A:$G,7,FALSE)),"",VLOOKUP(A2268,'User Data'!$A:$G,7,FALSE))</f>
        <v/>
      </c>
      <c r="G2268" s="112"/>
    </row>
    <row r="2269" spans="2:7" ht="15" customHeight="1" x14ac:dyDescent="0.3">
      <c r="B2269" s="320"/>
      <c r="C2269" s="321"/>
      <c r="D2269" s="322"/>
      <c r="E2269" s="318" t="str">
        <f>IF(ISNA(VLOOKUP(A2269,'User Data'!$A:$G,7,FALSE)),"",VLOOKUP(A2269,'User Data'!$A:$G,7,FALSE))</f>
        <v/>
      </c>
      <c r="G2269" s="112"/>
    </row>
    <row r="2270" spans="2:7" ht="15" customHeight="1" x14ac:dyDescent="0.3">
      <c r="B2270" s="320"/>
      <c r="C2270" s="321"/>
      <c r="D2270" s="322"/>
      <c r="E2270" s="318" t="str">
        <f>IF(ISNA(VLOOKUP(A2270,'User Data'!$A:$G,7,FALSE)),"",VLOOKUP(A2270,'User Data'!$A:$G,7,FALSE))</f>
        <v/>
      </c>
      <c r="G2270" s="112"/>
    </row>
    <row r="2271" spans="2:7" ht="15" customHeight="1" x14ac:dyDescent="0.3">
      <c r="B2271" s="320"/>
      <c r="C2271" s="321"/>
      <c r="D2271" s="322"/>
      <c r="E2271" s="318" t="str">
        <f>IF(ISNA(VLOOKUP(A2271,'User Data'!$A:$G,7,FALSE)),"",VLOOKUP(A2271,'User Data'!$A:$G,7,FALSE))</f>
        <v/>
      </c>
      <c r="G2271" s="112"/>
    </row>
    <row r="2272" spans="2:7" ht="15" customHeight="1" x14ac:dyDescent="0.3">
      <c r="B2272" s="320"/>
      <c r="C2272" s="321"/>
      <c r="D2272" s="322"/>
      <c r="E2272" s="318" t="str">
        <f>IF(ISNA(VLOOKUP(A2272,'User Data'!$A:$G,7,FALSE)),"",VLOOKUP(A2272,'User Data'!$A:$G,7,FALSE))</f>
        <v/>
      </c>
      <c r="G2272" s="112"/>
    </row>
    <row r="2273" spans="2:7" ht="15" customHeight="1" x14ac:dyDescent="0.3">
      <c r="B2273" s="320"/>
      <c r="C2273" s="321"/>
      <c r="D2273" s="322"/>
      <c r="E2273" s="318" t="str">
        <f>IF(ISNA(VLOOKUP(A2273,'User Data'!$A:$G,7,FALSE)),"",VLOOKUP(A2273,'User Data'!$A:$G,7,FALSE))</f>
        <v/>
      </c>
      <c r="G2273" s="112"/>
    </row>
    <row r="2274" spans="2:7" ht="15" customHeight="1" x14ac:dyDescent="0.3">
      <c r="B2274" s="320"/>
      <c r="C2274" s="321"/>
      <c r="D2274" s="322"/>
      <c r="E2274" s="318" t="str">
        <f>IF(ISNA(VLOOKUP(A2274,'User Data'!$A:$G,7,FALSE)),"",VLOOKUP(A2274,'User Data'!$A:$G,7,FALSE))</f>
        <v/>
      </c>
      <c r="G2274" s="112"/>
    </row>
    <row r="2275" spans="2:7" ht="15" customHeight="1" x14ac:dyDescent="0.3">
      <c r="B2275" s="320"/>
      <c r="C2275" s="321"/>
      <c r="D2275" s="322"/>
      <c r="E2275" s="318" t="str">
        <f>IF(ISNA(VLOOKUP(A2275,'User Data'!$A:$G,7,FALSE)),"",VLOOKUP(A2275,'User Data'!$A:$G,7,FALSE))</f>
        <v/>
      </c>
      <c r="G2275" s="112"/>
    </row>
    <row r="2276" spans="2:7" ht="15" customHeight="1" x14ac:dyDescent="0.3">
      <c r="B2276" s="320"/>
      <c r="C2276" s="321"/>
      <c r="D2276" s="322"/>
      <c r="E2276" s="318" t="str">
        <f>IF(ISNA(VLOOKUP(A2276,'User Data'!$A:$G,7,FALSE)),"",VLOOKUP(A2276,'User Data'!$A:$G,7,FALSE))</f>
        <v/>
      </c>
      <c r="G2276" s="112"/>
    </row>
    <row r="2277" spans="2:7" ht="15" customHeight="1" x14ac:dyDescent="0.3">
      <c r="B2277" s="320"/>
      <c r="C2277" s="321"/>
      <c r="D2277" s="322"/>
      <c r="E2277" s="318" t="str">
        <f>IF(ISNA(VLOOKUP(A2277,'User Data'!$A:$G,7,FALSE)),"",VLOOKUP(A2277,'User Data'!$A:$G,7,FALSE))</f>
        <v/>
      </c>
      <c r="G2277" s="112"/>
    </row>
    <row r="2278" spans="2:7" ht="15" customHeight="1" x14ac:dyDescent="0.3">
      <c r="B2278" s="320"/>
      <c r="C2278" s="321"/>
      <c r="D2278" s="322"/>
      <c r="E2278" s="318" t="str">
        <f>IF(ISNA(VLOOKUP(A2278,'User Data'!$A:$G,7,FALSE)),"",VLOOKUP(A2278,'User Data'!$A:$G,7,FALSE))</f>
        <v/>
      </c>
      <c r="G2278" s="112"/>
    </row>
    <row r="2279" spans="2:7" ht="15" customHeight="1" x14ac:dyDescent="0.3">
      <c r="B2279" s="320"/>
      <c r="C2279" s="321"/>
      <c r="D2279" s="322"/>
      <c r="E2279" s="318" t="str">
        <f>IF(ISNA(VLOOKUP(A2279,'User Data'!$A:$G,7,FALSE)),"",VLOOKUP(A2279,'User Data'!$A:$G,7,FALSE))</f>
        <v/>
      </c>
      <c r="G2279" s="112"/>
    </row>
    <row r="2280" spans="2:7" ht="15" customHeight="1" x14ac:dyDescent="0.3">
      <c r="B2280" s="320"/>
      <c r="C2280" s="321"/>
      <c r="D2280" s="322"/>
      <c r="E2280" s="318" t="str">
        <f>IF(ISNA(VLOOKUP(A2280,'User Data'!$A:$G,7,FALSE)),"",VLOOKUP(A2280,'User Data'!$A:$G,7,FALSE))</f>
        <v/>
      </c>
      <c r="G2280" s="112"/>
    </row>
    <row r="2281" spans="2:7" ht="15" customHeight="1" x14ac:dyDescent="0.3">
      <c r="B2281" s="320"/>
      <c r="C2281" s="321"/>
      <c r="D2281" s="322"/>
      <c r="E2281" s="318" t="str">
        <f>IF(ISNA(VLOOKUP(A2281,'User Data'!$A:$G,7,FALSE)),"",VLOOKUP(A2281,'User Data'!$A:$G,7,FALSE))</f>
        <v/>
      </c>
      <c r="G2281" s="112"/>
    </row>
    <row r="2282" spans="2:7" ht="15" customHeight="1" x14ac:dyDescent="0.3">
      <c r="B2282" s="320"/>
      <c r="C2282" s="321"/>
      <c r="D2282" s="322"/>
      <c r="E2282" s="318" t="str">
        <f>IF(ISNA(VLOOKUP(A2282,'User Data'!$A:$G,7,FALSE)),"",VLOOKUP(A2282,'User Data'!$A:$G,7,FALSE))</f>
        <v/>
      </c>
      <c r="G2282" s="112"/>
    </row>
    <row r="2283" spans="2:7" ht="15" customHeight="1" x14ac:dyDescent="0.3">
      <c r="B2283" s="320"/>
      <c r="C2283" s="321"/>
      <c r="D2283" s="322"/>
      <c r="E2283" s="318" t="str">
        <f>IF(ISNA(VLOOKUP(A2283,'User Data'!$A:$G,7,FALSE)),"",VLOOKUP(A2283,'User Data'!$A:$G,7,FALSE))</f>
        <v/>
      </c>
      <c r="G2283" s="112"/>
    </row>
    <row r="2284" spans="2:7" ht="15" customHeight="1" x14ac:dyDescent="0.3">
      <c r="B2284" s="320"/>
      <c r="C2284" s="321"/>
      <c r="D2284" s="322"/>
      <c r="E2284" s="318" t="str">
        <f>IF(ISNA(VLOOKUP(A2284,'User Data'!$A:$G,7,FALSE)),"",VLOOKUP(A2284,'User Data'!$A:$G,7,FALSE))</f>
        <v/>
      </c>
      <c r="G2284" s="112"/>
    </row>
    <row r="2285" spans="2:7" ht="15" customHeight="1" x14ac:dyDescent="0.3">
      <c r="B2285" s="320"/>
      <c r="C2285" s="321"/>
      <c r="D2285" s="322"/>
      <c r="E2285" s="318" t="str">
        <f>IF(ISNA(VLOOKUP(A2285,'User Data'!$A:$G,7,FALSE)),"",VLOOKUP(A2285,'User Data'!$A:$G,7,FALSE))</f>
        <v/>
      </c>
      <c r="G2285" s="112"/>
    </row>
    <row r="2286" spans="2:7" ht="15" customHeight="1" x14ac:dyDescent="0.3">
      <c r="B2286" s="320"/>
      <c r="C2286" s="321"/>
      <c r="D2286" s="322"/>
      <c r="E2286" s="318" t="str">
        <f>IF(ISNA(VLOOKUP(A2286,'User Data'!$A:$G,7,FALSE)),"",VLOOKUP(A2286,'User Data'!$A:$G,7,FALSE))</f>
        <v/>
      </c>
      <c r="G2286" s="112"/>
    </row>
    <row r="2287" spans="2:7" ht="15" customHeight="1" x14ac:dyDescent="0.3">
      <c r="B2287" s="320"/>
      <c r="C2287" s="321"/>
      <c r="D2287" s="322"/>
      <c r="E2287" s="318" t="str">
        <f>IF(ISNA(VLOOKUP(A2287,'User Data'!$A:$G,7,FALSE)),"",VLOOKUP(A2287,'User Data'!$A:$G,7,FALSE))</f>
        <v/>
      </c>
      <c r="G2287" s="112"/>
    </row>
    <row r="2288" spans="2:7" ht="15" customHeight="1" x14ac:dyDescent="0.3">
      <c r="B2288" s="320"/>
      <c r="C2288" s="321"/>
      <c r="D2288" s="322"/>
      <c r="E2288" s="318" t="str">
        <f>IF(ISNA(VLOOKUP(A2288,'User Data'!$A:$G,7,FALSE)),"",VLOOKUP(A2288,'User Data'!$A:$G,7,FALSE))</f>
        <v/>
      </c>
      <c r="G2288" s="112"/>
    </row>
    <row r="2289" spans="2:7" ht="15" customHeight="1" x14ac:dyDescent="0.3">
      <c r="B2289" s="320"/>
      <c r="C2289" s="321"/>
      <c r="D2289" s="322"/>
      <c r="E2289" s="318" t="str">
        <f>IF(ISNA(VLOOKUP(A2289,'User Data'!$A:$G,7,FALSE)),"",VLOOKUP(A2289,'User Data'!$A:$G,7,FALSE))</f>
        <v/>
      </c>
      <c r="G2289" s="112"/>
    </row>
    <row r="2290" spans="2:7" ht="15" customHeight="1" x14ac:dyDescent="0.3">
      <c r="B2290" s="320"/>
      <c r="C2290" s="321"/>
      <c r="D2290" s="322"/>
      <c r="E2290" s="318" t="str">
        <f>IF(ISNA(VLOOKUP(A2290,'User Data'!$A:$G,7,FALSE)),"",VLOOKUP(A2290,'User Data'!$A:$G,7,FALSE))</f>
        <v/>
      </c>
      <c r="G2290" s="112"/>
    </row>
    <row r="2291" spans="2:7" ht="15" customHeight="1" x14ac:dyDescent="0.3">
      <c r="B2291" s="320"/>
      <c r="C2291" s="321"/>
      <c r="D2291" s="322"/>
      <c r="E2291" s="318" t="str">
        <f>IF(ISNA(VLOOKUP(A2291,'User Data'!$A:$G,7,FALSE)),"",VLOOKUP(A2291,'User Data'!$A:$G,7,FALSE))</f>
        <v/>
      </c>
      <c r="G2291" s="112"/>
    </row>
    <row r="2292" spans="2:7" ht="15" customHeight="1" x14ac:dyDescent="0.3">
      <c r="B2292" s="320"/>
      <c r="C2292" s="321"/>
      <c r="D2292" s="322"/>
      <c r="E2292" s="318" t="str">
        <f>IF(ISNA(VLOOKUP(A2292,'User Data'!$A:$G,7,FALSE)),"",VLOOKUP(A2292,'User Data'!$A:$G,7,FALSE))</f>
        <v/>
      </c>
      <c r="G2292" s="112"/>
    </row>
    <row r="2293" spans="2:7" ht="15" customHeight="1" x14ac:dyDescent="0.3">
      <c r="B2293" s="320"/>
      <c r="C2293" s="321"/>
      <c r="D2293" s="322"/>
      <c r="E2293" s="318" t="str">
        <f>IF(ISNA(VLOOKUP(A2293,'User Data'!$A:$G,7,FALSE)),"",VLOOKUP(A2293,'User Data'!$A:$G,7,FALSE))</f>
        <v/>
      </c>
      <c r="G2293" s="112"/>
    </row>
    <row r="2294" spans="2:7" ht="15" customHeight="1" x14ac:dyDescent="0.3">
      <c r="B2294" s="320"/>
      <c r="C2294" s="321"/>
      <c r="D2294" s="322"/>
      <c r="E2294" s="318" t="str">
        <f>IF(ISNA(VLOOKUP(A2294,'User Data'!$A:$G,7,FALSE)),"",VLOOKUP(A2294,'User Data'!$A:$G,7,FALSE))</f>
        <v/>
      </c>
      <c r="G2294" s="112"/>
    </row>
    <row r="2295" spans="2:7" ht="15" customHeight="1" x14ac:dyDescent="0.3">
      <c r="B2295" s="320"/>
      <c r="C2295" s="321"/>
      <c r="D2295" s="322"/>
      <c r="E2295" s="318" t="str">
        <f>IF(ISNA(VLOOKUP(A2295,'User Data'!$A:$G,7,FALSE)),"",VLOOKUP(A2295,'User Data'!$A:$G,7,FALSE))</f>
        <v/>
      </c>
      <c r="G2295" s="112"/>
    </row>
    <row r="2296" spans="2:7" ht="15" customHeight="1" x14ac:dyDescent="0.3">
      <c r="B2296" s="320"/>
      <c r="C2296" s="321"/>
      <c r="D2296" s="322"/>
      <c r="E2296" s="318" t="str">
        <f>IF(ISNA(VLOOKUP(A2296,'User Data'!$A:$G,7,FALSE)),"",VLOOKUP(A2296,'User Data'!$A:$G,7,FALSE))</f>
        <v/>
      </c>
      <c r="G2296" s="112"/>
    </row>
    <row r="2297" spans="2:7" ht="15" customHeight="1" x14ac:dyDescent="0.3">
      <c r="B2297" s="320"/>
      <c r="C2297" s="321"/>
      <c r="D2297" s="322"/>
      <c r="E2297" s="318" t="str">
        <f>IF(ISNA(VLOOKUP(A2297,'User Data'!$A:$G,7,FALSE)),"",VLOOKUP(A2297,'User Data'!$A:$G,7,FALSE))</f>
        <v/>
      </c>
      <c r="G2297" s="112"/>
    </row>
    <row r="2298" spans="2:7" ht="15" customHeight="1" x14ac:dyDescent="0.3">
      <c r="B2298" s="320"/>
      <c r="C2298" s="321"/>
      <c r="D2298" s="322"/>
      <c r="E2298" s="318" t="str">
        <f>IF(ISNA(VLOOKUP(A2298,'User Data'!$A:$G,7,FALSE)),"",VLOOKUP(A2298,'User Data'!$A:$G,7,FALSE))</f>
        <v/>
      </c>
      <c r="G2298" s="112"/>
    </row>
    <row r="2299" spans="2:7" ht="15" customHeight="1" x14ac:dyDescent="0.3">
      <c r="B2299" s="320"/>
      <c r="C2299" s="321"/>
      <c r="D2299" s="322"/>
      <c r="E2299" s="318" t="str">
        <f>IF(ISNA(VLOOKUP(A2299,'User Data'!$A:$G,7,FALSE)),"",VLOOKUP(A2299,'User Data'!$A:$G,7,FALSE))</f>
        <v/>
      </c>
      <c r="G2299" s="112"/>
    </row>
    <row r="2300" spans="2:7" ht="15" customHeight="1" x14ac:dyDescent="0.3">
      <c r="B2300" s="320"/>
      <c r="C2300" s="321"/>
      <c r="D2300" s="322"/>
      <c r="E2300" s="318" t="str">
        <f>IF(ISNA(VLOOKUP(A2300,'User Data'!$A:$G,7,FALSE)),"",VLOOKUP(A2300,'User Data'!$A:$G,7,FALSE))</f>
        <v/>
      </c>
      <c r="G2300" s="112"/>
    </row>
    <row r="2301" spans="2:7" ht="15" customHeight="1" x14ac:dyDescent="0.3">
      <c r="B2301" s="320"/>
      <c r="C2301" s="321"/>
      <c r="D2301" s="322"/>
      <c r="E2301" s="318" t="str">
        <f>IF(ISNA(VLOOKUP(A2301,'User Data'!$A:$G,7,FALSE)),"",VLOOKUP(A2301,'User Data'!$A:$G,7,FALSE))</f>
        <v/>
      </c>
      <c r="G2301" s="112"/>
    </row>
    <row r="2302" spans="2:7" ht="15" customHeight="1" x14ac:dyDescent="0.3">
      <c r="B2302" s="320"/>
      <c r="C2302" s="321"/>
      <c r="D2302" s="322"/>
      <c r="E2302" s="318" t="str">
        <f>IF(ISNA(VLOOKUP(A2302,'User Data'!$A:$G,7,FALSE)),"",VLOOKUP(A2302,'User Data'!$A:$G,7,FALSE))</f>
        <v/>
      </c>
      <c r="G2302" s="112"/>
    </row>
    <row r="2303" spans="2:7" ht="15" customHeight="1" x14ac:dyDescent="0.3">
      <c r="B2303" s="320"/>
      <c r="C2303" s="321"/>
      <c r="D2303" s="322"/>
      <c r="E2303" s="318" t="str">
        <f>IF(ISNA(VLOOKUP(A2303,'User Data'!$A:$G,7,FALSE)),"",VLOOKUP(A2303,'User Data'!$A:$G,7,FALSE))</f>
        <v/>
      </c>
      <c r="G2303" s="112"/>
    </row>
    <row r="2304" spans="2:7" ht="15" customHeight="1" x14ac:dyDescent="0.3">
      <c r="B2304" s="320"/>
      <c r="C2304" s="321"/>
      <c r="D2304" s="322"/>
      <c r="E2304" s="318" t="str">
        <f>IF(ISNA(VLOOKUP(A2304,'User Data'!$A:$G,7,FALSE)),"",VLOOKUP(A2304,'User Data'!$A:$G,7,FALSE))</f>
        <v/>
      </c>
      <c r="G2304" s="112"/>
    </row>
    <row r="2305" spans="2:7" ht="15" customHeight="1" x14ac:dyDescent="0.3">
      <c r="B2305" s="320"/>
      <c r="C2305" s="321"/>
      <c r="D2305" s="322"/>
      <c r="E2305" s="318" t="str">
        <f>IF(ISNA(VLOOKUP(A2305,'User Data'!$A:$G,7,FALSE)),"",VLOOKUP(A2305,'User Data'!$A:$G,7,FALSE))</f>
        <v/>
      </c>
      <c r="G2305" s="112"/>
    </row>
    <row r="2306" spans="2:7" ht="15" customHeight="1" x14ac:dyDescent="0.3">
      <c r="B2306" s="320"/>
      <c r="C2306" s="321"/>
      <c r="D2306" s="322"/>
      <c r="E2306" s="318" t="str">
        <f>IF(ISNA(VLOOKUP(A2306,'User Data'!$A:$G,7,FALSE)),"",VLOOKUP(A2306,'User Data'!$A:$G,7,FALSE))</f>
        <v/>
      </c>
      <c r="G2306" s="112"/>
    </row>
    <row r="2307" spans="2:7" ht="15" customHeight="1" x14ac:dyDescent="0.3">
      <c r="B2307" s="320"/>
      <c r="C2307" s="321"/>
      <c r="D2307" s="322"/>
      <c r="E2307" s="318" t="str">
        <f>IF(ISNA(VLOOKUP(A2307,'User Data'!$A:$G,7,FALSE)),"",VLOOKUP(A2307,'User Data'!$A:$G,7,FALSE))</f>
        <v/>
      </c>
      <c r="G2307" s="112"/>
    </row>
    <row r="2308" spans="2:7" ht="15" customHeight="1" x14ac:dyDescent="0.3">
      <c r="B2308" s="320"/>
      <c r="C2308" s="321"/>
      <c r="D2308" s="322"/>
      <c r="E2308" s="318" t="str">
        <f>IF(ISNA(VLOOKUP(A2308,'User Data'!$A:$G,7,FALSE)),"",VLOOKUP(A2308,'User Data'!$A:$G,7,FALSE))</f>
        <v/>
      </c>
      <c r="G2308" s="112"/>
    </row>
    <row r="2309" spans="2:7" ht="15" customHeight="1" x14ac:dyDescent="0.3">
      <c r="B2309" s="320"/>
      <c r="C2309" s="321"/>
      <c r="D2309" s="322"/>
      <c r="E2309" s="318" t="str">
        <f>IF(ISNA(VLOOKUP(A2309,'User Data'!$A:$G,7,FALSE)),"",VLOOKUP(A2309,'User Data'!$A:$G,7,FALSE))</f>
        <v/>
      </c>
      <c r="G2309" s="112"/>
    </row>
    <row r="2310" spans="2:7" ht="15" customHeight="1" x14ac:dyDescent="0.3">
      <c r="B2310" s="320"/>
      <c r="C2310" s="321"/>
      <c r="D2310" s="322"/>
      <c r="E2310" s="318" t="str">
        <f>IF(ISNA(VLOOKUP(A2310,'User Data'!$A:$G,7,FALSE)),"",VLOOKUP(A2310,'User Data'!$A:$G,7,FALSE))</f>
        <v/>
      </c>
      <c r="G2310" s="112"/>
    </row>
    <row r="2311" spans="2:7" ht="15" customHeight="1" x14ac:dyDescent="0.3">
      <c r="B2311" s="320"/>
      <c r="C2311" s="321"/>
      <c r="D2311" s="322"/>
      <c r="E2311" s="318" t="str">
        <f>IF(ISNA(VLOOKUP(A2311,'User Data'!$A:$G,7,FALSE)),"",VLOOKUP(A2311,'User Data'!$A:$G,7,FALSE))</f>
        <v/>
      </c>
      <c r="G2311" s="112"/>
    </row>
    <row r="2312" spans="2:7" ht="15" customHeight="1" x14ac:dyDescent="0.3">
      <c r="B2312" s="320"/>
      <c r="C2312" s="321"/>
      <c r="D2312" s="322"/>
      <c r="E2312" s="318" t="str">
        <f>IF(ISNA(VLOOKUP(A2312,'User Data'!$A:$G,7,FALSE)),"",VLOOKUP(A2312,'User Data'!$A:$G,7,FALSE))</f>
        <v/>
      </c>
      <c r="G2312" s="112"/>
    </row>
    <row r="2313" spans="2:7" ht="15" customHeight="1" x14ac:dyDescent="0.3">
      <c r="B2313" s="320"/>
      <c r="C2313" s="321"/>
      <c r="D2313" s="322"/>
      <c r="E2313" s="318" t="str">
        <f>IF(ISNA(VLOOKUP(A2313,'User Data'!$A:$G,7,FALSE)),"",VLOOKUP(A2313,'User Data'!$A:$G,7,FALSE))</f>
        <v/>
      </c>
      <c r="G2313" s="112"/>
    </row>
    <row r="2314" spans="2:7" ht="15" customHeight="1" x14ac:dyDescent="0.3">
      <c r="B2314" s="320"/>
      <c r="C2314" s="321"/>
      <c r="D2314" s="322"/>
      <c r="E2314" s="318" t="str">
        <f>IF(ISNA(VLOOKUP(A2314,'User Data'!$A:$G,7,FALSE)),"",VLOOKUP(A2314,'User Data'!$A:$G,7,FALSE))</f>
        <v/>
      </c>
      <c r="G2314" s="112"/>
    </row>
    <row r="2315" spans="2:7" ht="15" customHeight="1" x14ac:dyDescent="0.3">
      <c r="B2315" s="320"/>
      <c r="C2315" s="321"/>
      <c r="D2315" s="322"/>
      <c r="E2315" s="318" t="str">
        <f>IF(ISNA(VLOOKUP(A2315,'User Data'!$A:$G,7,FALSE)),"",VLOOKUP(A2315,'User Data'!$A:$G,7,FALSE))</f>
        <v/>
      </c>
      <c r="G2315" s="112"/>
    </row>
    <row r="2316" spans="2:7" ht="15" customHeight="1" x14ac:dyDescent="0.3">
      <c r="B2316" s="320"/>
      <c r="C2316" s="321"/>
      <c r="D2316" s="322"/>
      <c r="E2316" s="318" t="str">
        <f>IF(ISNA(VLOOKUP(A2316,'User Data'!$A:$G,7,FALSE)),"",VLOOKUP(A2316,'User Data'!$A:$G,7,FALSE))</f>
        <v/>
      </c>
      <c r="G2316" s="112"/>
    </row>
    <row r="2317" spans="2:7" ht="15" customHeight="1" x14ac:dyDescent="0.3">
      <c r="B2317" s="320"/>
      <c r="C2317" s="321"/>
      <c r="D2317" s="322"/>
      <c r="E2317" s="318" t="str">
        <f>IF(ISNA(VLOOKUP(A2317,'User Data'!$A:$G,7,FALSE)),"",VLOOKUP(A2317,'User Data'!$A:$G,7,FALSE))</f>
        <v/>
      </c>
      <c r="G2317" s="112"/>
    </row>
    <row r="2318" spans="2:7" ht="15" customHeight="1" x14ac:dyDescent="0.3">
      <c r="B2318" s="320"/>
      <c r="C2318" s="321"/>
      <c r="D2318" s="322"/>
      <c r="E2318" s="318" t="str">
        <f>IF(ISNA(VLOOKUP(A2318,'User Data'!$A:$G,7,FALSE)),"",VLOOKUP(A2318,'User Data'!$A:$G,7,FALSE))</f>
        <v/>
      </c>
      <c r="G2318" s="112"/>
    </row>
    <row r="2319" spans="2:7" ht="15" customHeight="1" x14ac:dyDescent="0.3">
      <c r="B2319" s="320"/>
      <c r="C2319" s="321"/>
      <c r="D2319" s="322"/>
      <c r="E2319" s="318" t="str">
        <f>IF(ISNA(VLOOKUP(A2319,'User Data'!$A:$G,7,FALSE)),"",VLOOKUP(A2319,'User Data'!$A:$G,7,FALSE))</f>
        <v/>
      </c>
      <c r="G2319" s="112"/>
    </row>
    <row r="2320" spans="2:7" ht="15" customHeight="1" x14ac:dyDescent="0.3">
      <c r="B2320" s="320"/>
      <c r="C2320" s="321"/>
      <c r="D2320" s="322"/>
      <c r="E2320" s="318" t="str">
        <f>IF(ISNA(VLOOKUP(A2320,'User Data'!$A:$G,7,FALSE)),"",VLOOKUP(A2320,'User Data'!$A:$G,7,FALSE))</f>
        <v/>
      </c>
      <c r="G2320" s="112"/>
    </row>
    <row r="2321" spans="2:7" ht="15" customHeight="1" x14ac:dyDescent="0.3">
      <c r="B2321" s="320"/>
      <c r="C2321" s="321"/>
      <c r="D2321" s="322"/>
      <c r="E2321" s="318" t="str">
        <f>IF(ISNA(VLOOKUP(A2321,'User Data'!$A:$G,7,FALSE)),"",VLOOKUP(A2321,'User Data'!$A:$G,7,FALSE))</f>
        <v/>
      </c>
      <c r="G2321" s="112"/>
    </row>
    <row r="2322" spans="2:7" ht="15" customHeight="1" x14ac:dyDescent="0.3">
      <c r="B2322" s="320"/>
      <c r="C2322" s="321"/>
      <c r="D2322" s="322"/>
      <c r="E2322" s="318" t="str">
        <f>IF(ISNA(VLOOKUP(A2322,'User Data'!$A:$G,7,FALSE)),"",VLOOKUP(A2322,'User Data'!$A:$G,7,FALSE))</f>
        <v/>
      </c>
      <c r="G2322" s="112"/>
    </row>
    <row r="2323" spans="2:7" ht="15" customHeight="1" x14ac:dyDescent="0.3">
      <c r="B2323" s="320"/>
      <c r="C2323" s="321"/>
      <c r="D2323" s="322"/>
      <c r="E2323" s="318" t="str">
        <f>IF(ISNA(VLOOKUP(A2323,'User Data'!$A:$G,7,FALSE)),"",VLOOKUP(A2323,'User Data'!$A:$G,7,FALSE))</f>
        <v/>
      </c>
      <c r="G2323" s="112"/>
    </row>
    <row r="2324" spans="2:7" ht="15" customHeight="1" x14ac:dyDescent="0.3">
      <c r="B2324" s="320"/>
      <c r="C2324" s="321"/>
      <c r="D2324" s="322"/>
      <c r="E2324" s="318" t="str">
        <f>IF(ISNA(VLOOKUP(A2324,'User Data'!$A:$G,7,FALSE)),"",VLOOKUP(A2324,'User Data'!$A:$G,7,FALSE))</f>
        <v/>
      </c>
      <c r="G2324" s="112"/>
    </row>
    <row r="2325" spans="2:7" ht="15" customHeight="1" x14ac:dyDescent="0.3">
      <c r="B2325" s="320"/>
      <c r="C2325" s="321"/>
      <c r="D2325" s="322"/>
      <c r="E2325" s="318" t="str">
        <f>IF(ISNA(VLOOKUP(A2325,'User Data'!$A:$G,7,FALSE)),"",VLOOKUP(A2325,'User Data'!$A:$G,7,FALSE))</f>
        <v/>
      </c>
      <c r="G2325" s="112"/>
    </row>
    <row r="2326" spans="2:7" ht="15" customHeight="1" x14ac:dyDescent="0.3">
      <c r="B2326" s="320"/>
      <c r="C2326" s="321"/>
      <c r="D2326" s="322"/>
      <c r="E2326" s="318" t="str">
        <f>IF(ISNA(VLOOKUP(A2326,'User Data'!$A:$G,7,FALSE)),"",VLOOKUP(A2326,'User Data'!$A:$G,7,FALSE))</f>
        <v/>
      </c>
      <c r="G2326" s="112"/>
    </row>
    <row r="2327" spans="2:7" ht="15" customHeight="1" x14ac:dyDescent="0.3">
      <c r="B2327" s="320"/>
      <c r="C2327" s="321"/>
      <c r="D2327" s="322"/>
      <c r="E2327" s="318" t="str">
        <f>IF(ISNA(VLOOKUP(A2327,'User Data'!$A:$G,7,FALSE)),"",VLOOKUP(A2327,'User Data'!$A:$G,7,FALSE))</f>
        <v/>
      </c>
      <c r="G2327" s="112"/>
    </row>
    <row r="2328" spans="2:7" ht="15" customHeight="1" x14ac:dyDescent="0.3">
      <c r="B2328" s="320"/>
      <c r="C2328" s="321"/>
      <c r="D2328" s="322"/>
      <c r="E2328" s="318" t="str">
        <f>IF(ISNA(VLOOKUP(A2328,'User Data'!$A:$G,7,FALSE)),"",VLOOKUP(A2328,'User Data'!$A:$G,7,FALSE))</f>
        <v/>
      </c>
      <c r="G2328" s="112"/>
    </row>
    <row r="2329" spans="2:7" ht="15" customHeight="1" x14ac:dyDescent="0.3">
      <c r="B2329" s="320"/>
      <c r="C2329" s="321"/>
      <c r="D2329" s="322"/>
      <c r="E2329" s="318" t="str">
        <f>IF(ISNA(VLOOKUP(A2329,'User Data'!$A:$G,7,FALSE)),"",VLOOKUP(A2329,'User Data'!$A:$G,7,FALSE))</f>
        <v/>
      </c>
      <c r="G2329" s="112"/>
    </row>
    <row r="2330" spans="2:7" ht="15" customHeight="1" x14ac:dyDescent="0.3">
      <c r="B2330" s="320"/>
      <c r="C2330" s="321"/>
      <c r="D2330" s="322"/>
      <c r="E2330" s="318" t="str">
        <f>IF(ISNA(VLOOKUP(A2330,'User Data'!$A:$G,7,FALSE)),"",VLOOKUP(A2330,'User Data'!$A:$G,7,FALSE))</f>
        <v/>
      </c>
      <c r="G2330" s="112"/>
    </row>
    <row r="2331" spans="2:7" ht="15" customHeight="1" x14ac:dyDescent="0.3">
      <c r="B2331" s="320"/>
      <c r="C2331" s="321"/>
      <c r="D2331" s="322"/>
      <c r="E2331" s="318" t="str">
        <f>IF(ISNA(VLOOKUP(A2331,'User Data'!$A:$G,7,FALSE)),"",VLOOKUP(A2331,'User Data'!$A:$G,7,FALSE))</f>
        <v/>
      </c>
      <c r="G2331" s="112"/>
    </row>
    <row r="2332" spans="2:7" ht="15" customHeight="1" x14ac:dyDescent="0.3">
      <c r="B2332" s="320"/>
      <c r="C2332" s="321"/>
      <c r="D2332" s="322"/>
      <c r="E2332" s="318" t="str">
        <f>IF(ISNA(VLOOKUP(A2332,'User Data'!$A:$G,7,FALSE)),"",VLOOKUP(A2332,'User Data'!$A:$G,7,FALSE))</f>
        <v/>
      </c>
      <c r="G2332" s="112"/>
    </row>
    <row r="2333" spans="2:7" ht="15" customHeight="1" x14ac:dyDescent="0.3">
      <c r="B2333" s="320"/>
      <c r="C2333" s="321"/>
      <c r="D2333" s="322"/>
      <c r="E2333" s="318" t="str">
        <f>IF(ISNA(VLOOKUP(A2333,'User Data'!$A:$G,7,FALSE)),"",VLOOKUP(A2333,'User Data'!$A:$G,7,FALSE))</f>
        <v/>
      </c>
      <c r="G2333" s="112"/>
    </row>
    <row r="2334" spans="2:7" ht="15" customHeight="1" x14ac:dyDescent="0.3">
      <c r="B2334" s="320"/>
      <c r="C2334" s="321"/>
      <c r="D2334" s="322"/>
      <c r="E2334" s="318" t="str">
        <f>IF(ISNA(VLOOKUP(A2334,'User Data'!$A:$G,7,FALSE)),"",VLOOKUP(A2334,'User Data'!$A:$G,7,FALSE))</f>
        <v/>
      </c>
      <c r="G2334" s="112"/>
    </row>
    <row r="2335" spans="2:7" ht="15" customHeight="1" x14ac:dyDescent="0.3">
      <c r="B2335" s="320"/>
      <c r="C2335" s="321"/>
      <c r="D2335" s="322"/>
      <c r="E2335" s="318" t="str">
        <f>IF(ISNA(VLOOKUP(A2335,'User Data'!$A:$G,7,FALSE)),"",VLOOKUP(A2335,'User Data'!$A:$G,7,FALSE))</f>
        <v/>
      </c>
      <c r="G2335" s="112"/>
    </row>
    <row r="2336" spans="2:7" ht="15" customHeight="1" x14ac:dyDescent="0.3">
      <c r="B2336" s="320"/>
      <c r="C2336" s="321"/>
      <c r="D2336" s="322"/>
      <c r="E2336" s="318" t="str">
        <f>IF(ISNA(VLOOKUP(A2336,'User Data'!$A:$G,7,FALSE)),"",VLOOKUP(A2336,'User Data'!$A:$G,7,FALSE))</f>
        <v/>
      </c>
      <c r="G2336" s="112"/>
    </row>
    <row r="2337" spans="2:7" ht="15" customHeight="1" x14ac:dyDescent="0.3">
      <c r="B2337" s="320"/>
      <c r="C2337" s="321"/>
      <c r="D2337" s="322"/>
      <c r="E2337" s="318" t="str">
        <f>IF(ISNA(VLOOKUP(A2337,'User Data'!$A:$G,7,FALSE)),"",VLOOKUP(A2337,'User Data'!$A:$G,7,FALSE))</f>
        <v/>
      </c>
      <c r="G2337" s="112"/>
    </row>
    <row r="2338" spans="2:7" ht="15" customHeight="1" x14ac:dyDescent="0.3">
      <c r="B2338" s="320"/>
      <c r="C2338" s="321"/>
      <c r="D2338" s="322"/>
      <c r="E2338" s="318" t="str">
        <f>IF(ISNA(VLOOKUP(A2338,'User Data'!$A:$G,7,FALSE)),"",VLOOKUP(A2338,'User Data'!$A:$G,7,FALSE))</f>
        <v/>
      </c>
      <c r="G2338" s="112"/>
    </row>
    <row r="2339" spans="2:7" ht="15" customHeight="1" x14ac:dyDescent="0.3">
      <c r="B2339" s="320"/>
      <c r="C2339" s="321"/>
      <c r="D2339" s="322"/>
      <c r="E2339" s="318" t="str">
        <f>IF(ISNA(VLOOKUP(A2339,'User Data'!$A:$G,7,FALSE)),"",VLOOKUP(A2339,'User Data'!$A:$G,7,FALSE))</f>
        <v/>
      </c>
      <c r="G2339" s="112"/>
    </row>
    <row r="2340" spans="2:7" ht="15" customHeight="1" x14ac:dyDescent="0.3">
      <c r="B2340" s="320"/>
      <c r="C2340" s="321"/>
      <c r="D2340" s="322"/>
      <c r="E2340" s="318" t="str">
        <f>IF(ISNA(VLOOKUP(A2340,'User Data'!$A:$G,7,FALSE)),"",VLOOKUP(A2340,'User Data'!$A:$G,7,FALSE))</f>
        <v/>
      </c>
      <c r="G2340" s="112"/>
    </row>
    <row r="2341" spans="2:7" ht="15" customHeight="1" x14ac:dyDescent="0.3">
      <c r="B2341" s="320"/>
      <c r="C2341" s="321"/>
      <c r="D2341" s="322"/>
      <c r="E2341" s="318" t="str">
        <f>IF(ISNA(VLOOKUP(A2341,'User Data'!$A:$G,7,FALSE)),"",VLOOKUP(A2341,'User Data'!$A:$G,7,FALSE))</f>
        <v/>
      </c>
      <c r="G2341" s="112"/>
    </row>
    <row r="2342" spans="2:7" ht="15" customHeight="1" x14ac:dyDescent="0.3">
      <c r="B2342" s="320"/>
      <c r="C2342" s="321"/>
      <c r="D2342" s="322"/>
      <c r="E2342" s="318" t="str">
        <f>IF(ISNA(VLOOKUP(A2342,'User Data'!$A:$G,7,FALSE)),"",VLOOKUP(A2342,'User Data'!$A:$G,7,FALSE))</f>
        <v/>
      </c>
      <c r="G2342" s="112"/>
    </row>
    <row r="2343" spans="2:7" ht="15" customHeight="1" x14ac:dyDescent="0.3">
      <c r="B2343" s="320"/>
      <c r="C2343" s="321"/>
      <c r="D2343" s="322"/>
      <c r="E2343" s="318" t="str">
        <f>IF(ISNA(VLOOKUP(A2343,'User Data'!$A:$G,7,FALSE)),"",VLOOKUP(A2343,'User Data'!$A:$G,7,FALSE))</f>
        <v/>
      </c>
      <c r="G2343" s="112"/>
    </row>
    <row r="2344" spans="2:7" ht="15" customHeight="1" x14ac:dyDescent="0.3">
      <c r="B2344" s="320"/>
      <c r="C2344" s="321"/>
      <c r="D2344" s="322"/>
      <c r="E2344" s="318" t="str">
        <f>IF(ISNA(VLOOKUP(A2344,'User Data'!$A:$G,7,FALSE)),"",VLOOKUP(A2344,'User Data'!$A:$G,7,FALSE))</f>
        <v/>
      </c>
      <c r="G2344" s="112"/>
    </row>
    <row r="2345" spans="2:7" ht="15" customHeight="1" x14ac:dyDescent="0.3">
      <c r="B2345" s="320"/>
      <c r="C2345" s="321"/>
      <c r="D2345" s="322"/>
      <c r="E2345" s="318" t="str">
        <f>IF(ISNA(VLOOKUP(A2345,'User Data'!$A:$G,7,FALSE)),"",VLOOKUP(A2345,'User Data'!$A:$G,7,FALSE))</f>
        <v/>
      </c>
      <c r="G2345" s="112"/>
    </row>
    <row r="2346" spans="2:7" ht="15" customHeight="1" x14ac:dyDescent="0.3">
      <c r="B2346" s="320"/>
      <c r="C2346" s="321"/>
      <c r="D2346" s="322"/>
      <c r="E2346" s="318" t="str">
        <f>IF(ISNA(VLOOKUP(A2346,'User Data'!$A:$G,7,FALSE)),"",VLOOKUP(A2346,'User Data'!$A:$G,7,FALSE))</f>
        <v/>
      </c>
      <c r="G2346" s="112"/>
    </row>
    <row r="2347" spans="2:7" ht="15" customHeight="1" x14ac:dyDescent="0.3">
      <c r="B2347" s="320"/>
      <c r="C2347" s="321"/>
      <c r="D2347" s="322"/>
      <c r="E2347" s="318" t="str">
        <f>IF(ISNA(VLOOKUP(A2347,'User Data'!$A:$G,7,FALSE)),"",VLOOKUP(A2347,'User Data'!$A:$G,7,FALSE))</f>
        <v/>
      </c>
      <c r="G2347" s="112"/>
    </row>
    <row r="2348" spans="2:7" ht="15" customHeight="1" x14ac:dyDescent="0.3">
      <c r="B2348" s="320"/>
      <c r="C2348" s="321"/>
      <c r="D2348" s="322"/>
      <c r="E2348" s="318" t="str">
        <f>IF(ISNA(VLOOKUP(A2348,'User Data'!$A:$G,7,FALSE)),"",VLOOKUP(A2348,'User Data'!$A:$G,7,FALSE))</f>
        <v/>
      </c>
      <c r="G2348" s="112"/>
    </row>
    <row r="2349" spans="2:7" ht="15" customHeight="1" x14ac:dyDescent="0.3">
      <c r="B2349" s="320"/>
      <c r="C2349" s="321"/>
      <c r="D2349" s="322"/>
      <c r="E2349" s="318" t="str">
        <f>IF(ISNA(VLOOKUP(A2349,'User Data'!$A:$G,7,FALSE)),"",VLOOKUP(A2349,'User Data'!$A:$G,7,FALSE))</f>
        <v/>
      </c>
      <c r="G2349" s="112"/>
    </row>
    <row r="2350" spans="2:7" ht="15" customHeight="1" x14ac:dyDescent="0.3">
      <c r="B2350" s="320"/>
      <c r="C2350" s="321"/>
      <c r="D2350" s="322"/>
      <c r="E2350" s="318" t="str">
        <f>IF(ISNA(VLOOKUP(A2350,'User Data'!$A:$G,7,FALSE)),"",VLOOKUP(A2350,'User Data'!$A:$G,7,FALSE))</f>
        <v/>
      </c>
      <c r="G2350" s="112"/>
    </row>
    <row r="2351" spans="2:7" ht="15" customHeight="1" x14ac:dyDescent="0.3">
      <c r="B2351" s="320"/>
      <c r="C2351" s="321"/>
      <c r="D2351" s="322"/>
      <c r="E2351" s="318" t="str">
        <f>IF(ISNA(VLOOKUP(A2351,'User Data'!$A:$G,7,FALSE)),"",VLOOKUP(A2351,'User Data'!$A:$G,7,FALSE))</f>
        <v/>
      </c>
      <c r="G2351" s="112"/>
    </row>
    <row r="2352" spans="2:7" ht="15" customHeight="1" x14ac:dyDescent="0.3">
      <c r="B2352" s="320"/>
      <c r="C2352" s="321"/>
      <c r="D2352" s="322"/>
      <c r="E2352" s="318" t="str">
        <f>IF(ISNA(VLOOKUP(A2352,'User Data'!$A:$G,7,FALSE)),"",VLOOKUP(A2352,'User Data'!$A:$G,7,FALSE))</f>
        <v/>
      </c>
      <c r="G2352" s="112"/>
    </row>
    <row r="2353" spans="2:7" ht="15" customHeight="1" x14ac:dyDescent="0.3">
      <c r="B2353" s="320"/>
      <c r="C2353" s="321"/>
      <c r="D2353" s="322"/>
      <c r="E2353" s="318" t="str">
        <f>IF(ISNA(VLOOKUP(A2353,'User Data'!$A:$G,7,FALSE)),"",VLOOKUP(A2353,'User Data'!$A:$G,7,FALSE))</f>
        <v/>
      </c>
      <c r="G2353" s="112"/>
    </row>
    <row r="2354" spans="2:7" ht="15" customHeight="1" x14ac:dyDescent="0.3">
      <c r="B2354" s="320"/>
      <c r="C2354" s="321"/>
      <c r="D2354" s="322"/>
      <c r="E2354" s="318" t="str">
        <f>IF(ISNA(VLOOKUP(A2354,'User Data'!$A:$G,7,FALSE)),"",VLOOKUP(A2354,'User Data'!$A:$G,7,FALSE))</f>
        <v/>
      </c>
      <c r="G2354" s="112"/>
    </row>
    <row r="2355" spans="2:7" ht="15" customHeight="1" x14ac:dyDescent="0.3">
      <c r="B2355" s="320"/>
      <c r="C2355" s="321"/>
      <c r="D2355" s="322"/>
      <c r="E2355" s="318" t="str">
        <f>IF(ISNA(VLOOKUP(A2355,'User Data'!$A:$G,7,FALSE)),"",VLOOKUP(A2355,'User Data'!$A:$G,7,FALSE))</f>
        <v/>
      </c>
      <c r="G2355" s="112"/>
    </row>
    <row r="2356" spans="2:7" ht="15" customHeight="1" x14ac:dyDescent="0.3">
      <c r="B2356" s="320"/>
      <c r="C2356" s="321"/>
      <c r="D2356" s="322"/>
      <c r="E2356" s="318" t="str">
        <f>IF(ISNA(VLOOKUP(A2356,'User Data'!$A:$G,7,FALSE)),"",VLOOKUP(A2356,'User Data'!$A:$G,7,FALSE))</f>
        <v/>
      </c>
      <c r="G2356" s="112"/>
    </row>
    <row r="2357" spans="2:7" ht="15" customHeight="1" x14ac:dyDescent="0.3">
      <c r="B2357" s="320"/>
      <c r="C2357" s="321"/>
      <c r="D2357" s="322"/>
      <c r="E2357" s="318" t="str">
        <f>IF(ISNA(VLOOKUP(A2357,'User Data'!$A:$G,7,FALSE)),"",VLOOKUP(A2357,'User Data'!$A:$G,7,FALSE))</f>
        <v/>
      </c>
      <c r="G2357" s="112"/>
    </row>
    <row r="2358" spans="2:7" ht="15" customHeight="1" x14ac:dyDescent="0.3">
      <c r="B2358" s="320"/>
      <c r="C2358" s="321"/>
      <c r="D2358" s="322"/>
      <c r="E2358" s="318" t="str">
        <f>IF(ISNA(VLOOKUP(A2358,'User Data'!$A:$G,7,FALSE)),"",VLOOKUP(A2358,'User Data'!$A:$G,7,FALSE))</f>
        <v/>
      </c>
      <c r="G2358" s="112"/>
    </row>
    <row r="2359" spans="2:7" ht="15" customHeight="1" x14ac:dyDescent="0.3">
      <c r="B2359" s="320"/>
      <c r="C2359" s="321"/>
      <c r="D2359" s="322"/>
      <c r="E2359" s="318" t="str">
        <f>IF(ISNA(VLOOKUP(A2359,'User Data'!$A:$G,7,FALSE)),"",VLOOKUP(A2359,'User Data'!$A:$G,7,FALSE))</f>
        <v/>
      </c>
      <c r="G2359" s="112"/>
    </row>
    <row r="2360" spans="2:7" ht="15" customHeight="1" x14ac:dyDescent="0.3">
      <c r="B2360" s="320"/>
      <c r="C2360" s="321"/>
      <c r="D2360" s="322"/>
      <c r="E2360" s="318" t="str">
        <f>IF(ISNA(VLOOKUP(A2360,'User Data'!$A:$G,7,FALSE)),"",VLOOKUP(A2360,'User Data'!$A:$G,7,FALSE))</f>
        <v/>
      </c>
      <c r="G2360" s="112"/>
    </row>
    <row r="2361" spans="2:7" ht="15" customHeight="1" x14ac:dyDescent="0.3">
      <c r="B2361" s="320"/>
      <c r="C2361" s="321"/>
      <c r="D2361" s="322"/>
      <c r="E2361" s="318" t="str">
        <f>IF(ISNA(VLOOKUP(A2361,'User Data'!$A:$G,7,FALSE)),"",VLOOKUP(A2361,'User Data'!$A:$G,7,FALSE))</f>
        <v/>
      </c>
      <c r="G2361" s="112"/>
    </row>
    <row r="2362" spans="2:7" ht="15" customHeight="1" x14ac:dyDescent="0.3">
      <c r="B2362" s="320"/>
      <c r="C2362" s="321"/>
      <c r="D2362" s="322"/>
      <c r="E2362" s="318" t="str">
        <f>IF(ISNA(VLOOKUP(A2362,'User Data'!$A:$G,7,FALSE)),"",VLOOKUP(A2362,'User Data'!$A:$G,7,FALSE))</f>
        <v/>
      </c>
      <c r="G2362" s="112"/>
    </row>
    <row r="2363" spans="2:7" ht="15" customHeight="1" x14ac:dyDescent="0.3">
      <c r="B2363" s="320"/>
      <c r="C2363" s="321"/>
      <c r="D2363" s="322"/>
      <c r="E2363" s="318" t="str">
        <f>IF(ISNA(VLOOKUP(A2363,'User Data'!$A:$G,7,FALSE)),"",VLOOKUP(A2363,'User Data'!$A:$G,7,FALSE))</f>
        <v/>
      </c>
      <c r="G2363" s="112"/>
    </row>
    <row r="2364" spans="2:7" ht="15" customHeight="1" x14ac:dyDescent="0.3">
      <c r="B2364" s="320"/>
      <c r="C2364" s="321"/>
      <c r="D2364" s="322"/>
      <c r="E2364" s="318" t="str">
        <f>IF(ISNA(VLOOKUP(A2364,'User Data'!$A:$G,7,FALSE)),"",VLOOKUP(A2364,'User Data'!$A:$G,7,FALSE))</f>
        <v/>
      </c>
      <c r="G2364" s="112"/>
    </row>
    <row r="2365" spans="2:7" ht="15" customHeight="1" x14ac:dyDescent="0.3">
      <c r="B2365" s="320"/>
      <c r="C2365" s="321"/>
      <c r="D2365" s="322"/>
      <c r="E2365" s="318" t="str">
        <f>IF(ISNA(VLOOKUP(A2365,'User Data'!$A:$G,7,FALSE)),"",VLOOKUP(A2365,'User Data'!$A:$G,7,FALSE))</f>
        <v/>
      </c>
      <c r="G2365" s="112"/>
    </row>
    <row r="2366" spans="2:7" ht="15" customHeight="1" x14ac:dyDescent="0.3">
      <c r="B2366" s="320"/>
      <c r="C2366" s="321"/>
      <c r="D2366" s="322"/>
      <c r="E2366" s="318" t="str">
        <f>IF(ISNA(VLOOKUP(A2366,'User Data'!$A:$G,7,FALSE)),"",VLOOKUP(A2366,'User Data'!$A:$G,7,FALSE))</f>
        <v/>
      </c>
      <c r="G2366" s="112"/>
    </row>
    <row r="2367" spans="2:7" ht="15" customHeight="1" x14ac:dyDescent="0.3">
      <c r="B2367" s="320"/>
      <c r="C2367" s="321"/>
      <c r="D2367" s="322"/>
      <c r="E2367" s="318" t="str">
        <f>IF(ISNA(VLOOKUP(A2367,'User Data'!$A:$G,7,FALSE)),"",VLOOKUP(A2367,'User Data'!$A:$G,7,FALSE))</f>
        <v/>
      </c>
      <c r="G2367" s="112"/>
    </row>
    <row r="2368" spans="2:7" ht="15" customHeight="1" x14ac:dyDescent="0.3">
      <c r="B2368" s="320"/>
      <c r="C2368" s="321"/>
      <c r="D2368" s="322"/>
      <c r="E2368" s="318" t="str">
        <f>IF(ISNA(VLOOKUP(A2368,'User Data'!$A:$G,7,FALSE)),"",VLOOKUP(A2368,'User Data'!$A:$G,7,FALSE))</f>
        <v/>
      </c>
      <c r="G2368" s="112"/>
    </row>
    <row r="2369" spans="2:7" ht="15" customHeight="1" x14ac:dyDescent="0.3">
      <c r="B2369" s="320"/>
      <c r="C2369" s="321"/>
      <c r="D2369" s="322"/>
      <c r="E2369" s="318" t="str">
        <f>IF(ISNA(VLOOKUP(A2369,'User Data'!$A:$G,7,FALSE)),"",VLOOKUP(A2369,'User Data'!$A:$G,7,FALSE))</f>
        <v/>
      </c>
      <c r="G2369" s="112"/>
    </row>
    <row r="2370" spans="2:7" ht="15" customHeight="1" x14ac:dyDescent="0.3">
      <c r="B2370" s="320"/>
      <c r="C2370" s="321"/>
      <c r="D2370" s="322"/>
      <c r="E2370" s="318" t="str">
        <f>IF(ISNA(VLOOKUP(A2370,'User Data'!$A:$G,7,FALSE)),"",VLOOKUP(A2370,'User Data'!$A:$G,7,FALSE))</f>
        <v/>
      </c>
      <c r="G2370" s="112"/>
    </row>
    <row r="2371" spans="2:7" ht="15" customHeight="1" x14ac:dyDescent="0.3">
      <c r="B2371" s="320"/>
      <c r="C2371" s="321"/>
      <c r="D2371" s="322"/>
      <c r="E2371" s="318" t="str">
        <f>IF(ISNA(VLOOKUP(A2371,'User Data'!$A:$G,7,FALSE)),"",VLOOKUP(A2371,'User Data'!$A:$G,7,FALSE))</f>
        <v/>
      </c>
      <c r="G2371" s="112"/>
    </row>
    <row r="2372" spans="2:7" ht="15" customHeight="1" x14ac:dyDescent="0.3">
      <c r="B2372" s="320"/>
      <c r="C2372" s="321"/>
      <c r="D2372" s="322"/>
      <c r="E2372" s="318" t="str">
        <f>IF(ISNA(VLOOKUP(A2372,'User Data'!$A:$G,7,FALSE)),"",VLOOKUP(A2372,'User Data'!$A:$G,7,FALSE))</f>
        <v/>
      </c>
      <c r="G2372" s="112"/>
    </row>
    <row r="2373" spans="2:7" ht="15" customHeight="1" x14ac:dyDescent="0.3">
      <c r="B2373" s="320"/>
      <c r="C2373" s="321"/>
      <c r="D2373" s="322"/>
      <c r="E2373" s="318" t="str">
        <f>IF(ISNA(VLOOKUP(A2373,'User Data'!$A:$G,7,FALSE)),"",VLOOKUP(A2373,'User Data'!$A:$G,7,FALSE))</f>
        <v/>
      </c>
      <c r="G2373" s="112"/>
    </row>
    <row r="2374" spans="2:7" ht="15" customHeight="1" x14ac:dyDescent="0.3">
      <c r="B2374" s="320"/>
      <c r="C2374" s="321"/>
      <c r="D2374" s="322"/>
      <c r="E2374" s="318" t="str">
        <f>IF(ISNA(VLOOKUP(A2374,'User Data'!$A:$G,7,FALSE)),"",VLOOKUP(A2374,'User Data'!$A:$G,7,FALSE))</f>
        <v/>
      </c>
      <c r="G2374" s="112"/>
    </row>
    <row r="2375" spans="2:7" ht="15" customHeight="1" x14ac:dyDescent="0.3">
      <c r="B2375" s="320"/>
      <c r="C2375" s="321"/>
      <c r="D2375" s="322"/>
      <c r="E2375" s="318" t="str">
        <f>IF(ISNA(VLOOKUP(A2375,'User Data'!$A:$G,7,FALSE)),"",VLOOKUP(A2375,'User Data'!$A:$G,7,FALSE))</f>
        <v/>
      </c>
      <c r="G2375" s="112"/>
    </row>
    <row r="2376" spans="2:7" ht="15" customHeight="1" x14ac:dyDescent="0.3">
      <c r="B2376" s="320"/>
      <c r="C2376" s="321"/>
      <c r="D2376" s="322"/>
      <c r="E2376" s="318" t="str">
        <f>IF(ISNA(VLOOKUP(A2376,'User Data'!$A:$G,7,FALSE)),"",VLOOKUP(A2376,'User Data'!$A:$G,7,FALSE))</f>
        <v/>
      </c>
      <c r="G2376" s="112"/>
    </row>
    <row r="2377" spans="2:7" ht="15" customHeight="1" x14ac:dyDescent="0.3">
      <c r="B2377" s="320"/>
      <c r="C2377" s="321"/>
      <c r="D2377" s="322"/>
      <c r="E2377" s="318" t="str">
        <f>IF(ISNA(VLOOKUP(A2377,'User Data'!$A:$G,7,FALSE)),"",VLOOKUP(A2377,'User Data'!$A:$G,7,FALSE))</f>
        <v/>
      </c>
      <c r="G2377" s="112"/>
    </row>
    <row r="2378" spans="2:7" ht="15" customHeight="1" x14ac:dyDescent="0.3">
      <c r="B2378" s="320"/>
      <c r="C2378" s="321"/>
      <c r="D2378" s="322"/>
      <c r="E2378" s="318" t="str">
        <f>IF(ISNA(VLOOKUP(A2378,'User Data'!$A:$G,7,FALSE)),"",VLOOKUP(A2378,'User Data'!$A:$G,7,FALSE))</f>
        <v/>
      </c>
      <c r="G2378" s="112"/>
    </row>
    <row r="2379" spans="2:7" ht="15" customHeight="1" x14ac:dyDescent="0.3">
      <c r="B2379" s="320"/>
      <c r="C2379" s="321"/>
      <c r="D2379" s="322"/>
      <c r="E2379" s="318" t="str">
        <f>IF(ISNA(VLOOKUP(A2379,'User Data'!$A:$G,7,FALSE)),"",VLOOKUP(A2379,'User Data'!$A:$G,7,FALSE))</f>
        <v/>
      </c>
      <c r="G2379" s="112"/>
    </row>
    <row r="2380" spans="2:7" ht="15" customHeight="1" x14ac:dyDescent="0.3">
      <c r="B2380" s="320"/>
      <c r="C2380" s="321"/>
      <c r="D2380" s="322"/>
      <c r="E2380" s="318" t="str">
        <f>IF(ISNA(VLOOKUP(A2380,'User Data'!$A:$G,7,FALSE)),"",VLOOKUP(A2380,'User Data'!$A:$G,7,FALSE))</f>
        <v/>
      </c>
      <c r="G2380" s="112"/>
    </row>
    <row r="2381" spans="2:7" ht="15" customHeight="1" x14ac:dyDescent="0.3">
      <c r="B2381" s="320"/>
      <c r="C2381" s="321"/>
      <c r="D2381" s="322"/>
      <c r="E2381" s="318" t="str">
        <f>IF(ISNA(VLOOKUP(A2381,'User Data'!$A:$G,7,FALSE)),"",VLOOKUP(A2381,'User Data'!$A:$G,7,FALSE))</f>
        <v/>
      </c>
      <c r="G2381" s="112"/>
    </row>
    <row r="2382" spans="2:7" ht="15" customHeight="1" x14ac:dyDescent="0.3">
      <c r="B2382" s="320"/>
      <c r="C2382" s="321"/>
      <c r="D2382" s="322"/>
      <c r="E2382" s="318" t="str">
        <f>IF(ISNA(VLOOKUP(A2382,'User Data'!$A:$G,7,FALSE)),"",VLOOKUP(A2382,'User Data'!$A:$G,7,FALSE))</f>
        <v/>
      </c>
      <c r="G2382" s="112"/>
    </row>
    <row r="2383" spans="2:7" ht="15" customHeight="1" x14ac:dyDescent="0.3">
      <c r="B2383" s="320"/>
      <c r="C2383" s="321"/>
      <c r="D2383" s="322"/>
      <c r="E2383" s="318" t="str">
        <f>IF(ISNA(VLOOKUP(A2383,'User Data'!$A:$G,7,FALSE)),"",VLOOKUP(A2383,'User Data'!$A:$G,7,FALSE))</f>
        <v/>
      </c>
      <c r="G2383" s="112"/>
    </row>
    <row r="2384" spans="2:7" ht="15" customHeight="1" x14ac:dyDescent="0.3">
      <c r="B2384" s="320"/>
      <c r="C2384" s="321"/>
      <c r="D2384" s="322"/>
      <c r="E2384" s="318" t="str">
        <f>IF(ISNA(VLOOKUP(A2384,'User Data'!$A:$G,7,FALSE)),"",VLOOKUP(A2384,'User Data'!$A:$G,7,FALSE))</f>
        <v/>
      </c>
      <c r="G2384" s="112"/>
    </row>
    <row r="2385" spans="2:7" ht="15" customHeight="1" x14ac:dyDescent="0.3">
      <c r="B2385" s="320"/>
      <c r="C2385" s="321"/>
      <c r="D2385" s="322"/>
      <c r="E2385" s="318" t="str">
        <f>IF(ISNA(VLOOKUP(A2385,'User Data'!$A:$G,7,FALSE)),"",VLOOKUP(A2385,'User Data'!$A:$G,7,FALSE))</f>
        <v/>
      </c>
      <c r="G2385" s="112"/>
    </row>
    <row r="2386" spans="2:7" ht="15" customHeight="1" x14ac:dyDescent="0.3">
      <c r="B2386" s="320"/>
      <c r="C2386" s="321"/>
      <c r="D2386" s="322"/>
      <c r="E2386" s="318" t="str">
        <f>IF(ISNA(VLOOKUP(A2386,'User Data'!$A:$G,7,FALSE)),"",VLOOKUP(A2386,'User Data'!$A:$G,7,FALSE))</f>
        <v/>
      </c>
      <c r="G2386" s="112"/>
    </row>
    <row r="2387" spans="2:7" ht="15" customHeight="1" x14ac:dyDescent="0.3">
      <c r="B2387" s="320"/>
      <c r="C2387" s="321"/>
      <c r="D2387" s="322"/>
      <c r="E2387" s="318" t="str">
        <f>IF(ISNA(VLOOKUP(A2387,'User Data'!$A:$G,7,FALSE)),"",VLOOKUP(A2387,'User Data'!$A:$G,7,FALSE))</f>
        <v/>
      </c>
      <c r="G2387" s="112"/>
    </row>
    <row r="2388" spans="2:7" ht="15" customHeight="1" x14ac:dyDescent="0.3">
      <c r="B2388" s="320"/>
      <c r="C2388" s="321"/>
      <c r="D2388" s="322"/>
      <c r="E2388" s="318" t="str">
        <f>IF(ISNA(VLOOKUP(A2388,'User Data'!$A:$G,7,FALSE)),"",VLOOKUP(A2388,'User Data'!$A:$G,7,FALSE))</f>
        <v/>
      </c>
      <c r="G2388" s="112"/>
    </row>
    <row r="2389" spans="2:7" ht="15" customHeight="1" x14ac:dyDescent="0.3">
      <c r="B2389" s="320"/>
      <c r="C2389" s="321"/>
      <c r="D2389" s="322"/>
      <c r="E2389" s="318" t="str">
        <f>IF(ISNA(VLOOKUP(A2389,'User Data'!$A:$G,7,FALSE)),"",VLOOKUP(A2389,'User Data'!$A:$G,7,FALSE))</f>
        <v/>
      </c>
      <c r="G2389" s="112"/>
    </row>
    <row r="2390" spans="2:7" ht="15" customHeight="1" x14ac:dyDescent="0.3">
      <c r="B2390" s="320"/>
      <c r="C2390" s="321"/>
      <c r="D2390" s="322"/>
      <c r="E2390" s="318" t="str">
        <f>IF(ISNA(VLOOKUP(A2390,'User Data'!$A:$G,7,FALSE)),"",VLOOKUP(A2390,'User Data'!$A:$G,7,FALSE))</f>
        <v/>
      </c>
      <c r="G2390" s="112"/>
    </row>
    <row r="2391" spans="2:7" ht="15" customHeight="1" x14ac:dyDescent="0.3">
      <c r="B2391" s="320"/>
      <c r="C2391" s="321"/>
      <c r="D2391" s="322"/>
      <c r="E2391" s="318" t="str">
        <f>IF(ISNA(VLOOKUP(A2391,'User Data'!$A:$G,7,FALSE)),"",VLOOKUP(A2391,'User Data'!$A:$G,7,FALSE))</f>
        <v/>
      </c>
      <c r="G2391" s="112"/>
    </row>
    <row r="2392" spans="2:7" ht="15" customHeight="1" x14ac:dyDescent="0.3">
      <c r="B2392" s="320"/>
      <c r="C2392" s="321"/>
      <c r="D2392" s="322"/>
      <c r="E2392" s="318" t="str">
        <f>IF(ISNA(VLOOKUP(A2392,'User Data'!$A:$G,7,FALSE)),"",VLOOKUP(A2392,'User Data'!$A:$G,7,FALSE))</f>
        <v/>
      </c>
      <c r="G2392" s="112"/>
    </row>
    <row r="2393" spans="2:7" ht="15" customHeight="1" x14ac:dyDescent="0.3">
      <c r="B2393" s="320"/>
      <c r="C2393" s="321"/>
      <c r="D2393" s="322"/>
      <c r="E2393" s="318" t="str">
        <f>IF(ISNA(VLOOKUP(A2393,'User Data'!$A:$G,7,FALSE)),"",VLOOKUP(A2393,'User Data'!$A:$G,7,FALSE))</f>
        <v/>
      </c>
      <c r="G2393" s="112"/>
    </row>
    <row r="2394" spans="2:7" ht="15" customHeight="1" x14ac:dyDescent="0.3">
      <c r="B2394" s="320"/>
      <c r="C2394" s="321"/>
      <c r="D2394" s="322"/>
      <c r="E2394" s="318" t="str">
        <f>IF(ISNA(VLOOKUP(A2394,'User Data'!$A:$G,7,FALSE)),"",VLOOKUP(A2394,'User Data'!$A:$G,7,FALSE))</f>
        <v/>
      </c>
      <c r="G2394" s="112"/>
    </row>
    <row r="2395" spans="2:7" ht="15" customHeight="1" x14ac:dyDescent="0.3">
      <c r="B2395" s="320"/>
      <c r="C2395" s="321"/>
      <c r="D2395" s="322"/>
      <c r="E2395" s="318" t="str">
        <f>IF(ISNA(VLOOKUP(A2395,'User Data'!$A:$G,7,FALSE)),"",VLOOKUP(A2395,'User Data'!$A:$G,7,FALSE))</f>
        <v/>
      </c>
      <c r="G2395" s="112"/>
    </row>
    <row r="2396" spans="2:7" ht="15" customHeight="1" x14ac:dyDescent="0.3">
      <c r="B2396" s="320"/>
      <c r="C2396" s="321"/>
      <c r="D2396" s="322"/>
      <c r="E2396" s="318" t="str">
        <f>IF(ISNA(VLOOKUP(A2396,'User Data'!$A:$G,7,FALSE)),"",VLOOKUP(A2396,'User Data'!$A:$G,7,FALSE))</f>
        <v/>
      </c>
      <c r="G2396" s="112"/>
    </row>
    <row r="2397" spans="2:7" ht="15" customHeight="1" x14ac:dyDescent="0.3">
      <c r="B2397" s="320"/>
      <c r="C2397" s="321"/>
      <c r="D2397" s="322"/>
      <c r="E2397" s="318" t="str">
        <f>IF(ISNA(VLOOKUP(A2397,'User Data'!$A:$G,7,FALSE)),"",VLOOKUP(A2397,'User Data'!$A:$G,7,FALSE))</f>
        <v/>
      </c>
      <c r="G2397" s="112"/>
    </row>
    <row r="2398" spans="2:7" ht="15" customHeight="1" x14ac:dyDescent="0.3">
      <c r="B2398" s="320"/>
      <c r="C2398" s="321"/>
      <c r="D2398" s="322"/>
      <c r="E2398" s="318" t="str">
        <f>IF(ISNA(VLOOKUP(A2398,'User Data'!$A:$G,7,FALSE)),"",VLOOKUP(A2398,'User Data'!$A:$G,7,FALSE))</f>
        <v/>
      </c>
      <c r="G2398" s="112"/>
    </row>
    <row r="2399" spans="2:7" ht="15" customHeight="1" x14ac:dyDescent="0.3">
      <c r="B2399" s="320"/>
      <c r="C2399" s="321"/>
      <c r="D2399" s="322"/>
      <c r="E2399" s="318" t="str">
        <f>IF(ISNA(VLOOKUP(A2399,'User Data'!$A:$G,7,FALSE)),"",VLOOKUP(A2399,'User Data'!$A:$G,7,FALSE))</f>
        <v/>
      </c>
      <c r="G2399" s="112"/>
    </row>
    <row r="2400" spans="2:7" ht="15" customHeight="1" x14ac:dyDescent="0.3">
      <c r="B2400" s="320"/>
      <c r="C2400" s="321"/>
      <c r="D2400" s="322"/>
      <c r="E2400" s="318" t="str">
        <f>IF(ISNA(VLOOKUP(A2400,'User Data'!$A:$G,7,FALSE)),"",VLOOKUP(A2400,'User Data'!$A:$G,7,FALSE))</f>
        <v/>
      </c>
      <c r="G2400" s="112"/>
    </row>
    <row r="2401" spans="2:7" ht="15" customHeight="1" x14ac:dyDescent="0.3">
      <c r="B2401" s="320"/>
      <c r="C2401" s="321"/>
      <c r="D2401" s="322"/>
      <c r="E2401" s="318" t="str">
        <f>IF(ISNA(VLOOKUP(A2401,'User Data'!$A:$G,7,FALSE)),"",VLOOKUP(A2401,'User Data'!$A:$G,7,FALSE))</f>
        <v/>
      </c>
      <c r="G2401" s="112"/>
    </row>
    <row r="2402" spans="2:7" ht="15" customHeight="1" x14ac:dyDescent="0.3">
      <c r="B2402" s="320"/>
      <c r="C2402" s="321"/>
      <c r="D2402" s="322"/>
      <c r="E2402" s="318" t="str">
        <f>IF(ISNA(VLOOKUP(A2402,'User Data'!$A:$G,7,FALSE)),"",VLOOKUP(A2402,'User Data'!$A:$G,7,FALSE))</f>
        <v/>
      </c>
      <c r="G2402" s="112"/>
    </row>
    <row r="2403" spans="2:7" ht="15" customHeight="1" x14ac:dyDescent="0.3">
      <c r="B2403" s="320"/>
      <c r="C2403" s="321"/>
      <c r="D2403" s="322"/>
      <c r="E2403" s="318" t="str">
        <f>IF(ISNA(VLOOKUP(A2403,'User Data'!$A:$G,7,FALSE)),"",VLOOKUP(A2403,'User Data'!$A:$G,7,FALSE))</f>
        <v/>
      </c>
      <c r="G2403" s="112"/>
    </row>
    <row r="2404" spans="2:7" ht="15" customHeight="1" x14ac:dyDescent="0.3">
      <c r="B2404" s="320"/>
      <c r="C2404" s="321"/>
      <c r="D2404" s="322"/>
      <c r="E2404" s="318" t="str">
        <f>IF(ISNA(VLOOKUP(A2404,'User Data'!$A:$G,7,FALSE)),"",VLOOKUP(A2404,'User Data'!$A:$G,7,FALSE))</f>
        <v/>
      </c>
      <c r="G2404" s="112"/>
    </row>
    <row r="2405" spans="2:7" ht="15" customHeight="1" x14ac:dyDescent="0.3">
      <c r="B2405" s="320"/>
      <c r="C2405" s="321"/>
      <c r="D2405" s="322"/>
      <c r="E2405" s="318" t="str">
        <f>IF(ISNA(VLOOKUP(A2405,'User Data'!$A:$G,7,FALSE)),"",VLOOKUP(A2405,'User Data'!$A:$G,7,FALSE))</f>
        <v/>
      </c>
      <c r="G2405" s="112"/>
    </row>
    <row r="2406" spans="2:7" ht="15" customHeight="1" x14ac:dyDescent="0.3">
      <c r="B2406" s="320"/>
      <c r="C2406" s="321"/>
      <c r="D2406" s="322"/>
      <c r="E2406" s="318" t="str">
        <f>IF(ISNA(VLOOKUP(A2406,'User Data'!$A:$G,7,FALSE)),"",VLOOKUP(A2406,'User Data'!$A:$G,7,FALSE))</f>
        <v/>
      </c>
      <c r="G2406" s="112"/>
    </row>
    <row r="2407" spans="2:7" ht="15" customHeight="1" x14ac:dyDescent="0.3">
      <c r="B2407" s="320"/>
      <c r="C2407" s="321"/>
      <c r="D2407" s="322"/>
      <c r="E2407" s="318" t="str">
        <f>IF(ISNA(VLOOKUP(A2407,'User Data'!$A:$G,7,FALSE)),"",VLOOKUP(A2407,'User Data'!$A:$G,7,FALSE))</f>
        <v/>
      </c>
      <c r="G2407" s="112"/>
    </row>
    <row r="2408" spans="2:7" ht="15" customHeight="1" x14ac:dyDescent="0.3">
      <c r="B2408" s="320"/>
      <c r="C2408" s="321"/>
      <c r="D2408" s="322"/>
      <c r="E2408" s="318" t="str">
        <f>IF(ISNA(VLOOKUP(A2408,'User Data'!$A:$G,7,FALSE)),"",VLOOKUP(A2408,'User Data'!$A:$G,7,FALSE))</f>
        <v/>
      </c>
      <c r="G2408" s="112"/>
    </row>
    <row r="2409" spans="2:7" ht="15" customHeight="1" x14ac:dyDescent="0.3">
      <c r="B2409" s="320"/>
      <c r="C2409" s="321"/>
      <c r="D2409" s="322"/>
      <c r="E2409" s="318" t="str">
        <f>IF(ISNA(VLOOKUP(A2409,'User Data'!$A:$G,7,FALSE)),"",VLOOKUP(A2409,'User Data'!$A:$G,7,FALSE))</f>
        <v/>
      </c>
      <c r="G2409" s="112"/>
    </row>
    <row r="2410" spans="2:7" ht="15" customHeight="1" x14ac:dyDescent="0.3">
      <c r="B2410" s="320"/>
      <c r="C2410" s="321"/>
      <c r="D2410" s="322"/>
      <c r="E2410" s="318" t="str">
        <f>IF(ISNA(VLOOKUP(A2410,'User Data'!$A:$G,7,FALSE)),"",VLOOKUP(A2410,'User Data'!$A:$G,7,FALSE))</f>
        <v/>
      </c>
      <c r="G2410" s="112"/>
    </row>
    <row r="2411" spans="2:7" ht="15" customHeight="1" x14ac:dyDescent="0.3">
      <c r="B2411" s="320"/>
      <c r="C2411" s="321"/>
      <c r="D2411" s="322"/>
      <c r="E2411" s="318" t="str">
        <f>IF(ISNA(VLOOKUP(A2411,'User Data'!$A:$G,7,FALSE)),"",VLOOKUP(A2411,'User Data'!$A:$G,7,FALSE))</f>
        <v/>
      </c>
      <c r="G2411" s="112"/>
    </row>
    <row r="2412" spans="2:7" ht="15" customHeight="1" x14ac:dyDescent="0.3">
      <c r="B2412" s="320"/>
      <c r="C2412" s="321"/>
      <c r="D2412" s="322"/>
      <c r="E2412" s="318" t="str">
        <f>IF(ISNA(VLOOKUP(A2412,'User Data'!$A:$G,7,FALSE)),"",VLOOKUP(A2412,'User Data'!$A:$G,7,FALSE))</f>
        <v/>
      </c>
      <c r="G2412" s="112"/>
    </row>
    <row r="2413" spans="2:7" ht="15" customHeight="1" x14ac:dyDescent="0.3">
      <c r="B2413" s="320"/>
      <c r="C2413" s="321"/>
      <c r="D2413" s="322"/>
      <c r="E2413" s="318" t="str">
        <f>IF(ISNA(VLOOKUP(A2413,'User Data'!$A:$G,7,FALSE)),"",VLOOKUP(A2413,'User Data'!$A:$G,7,FALSE))</f>
        <v/>
      </c>
      <c r="G2413" s="112"/>
    </row>
    <row r="2414" spans="2:7" ht="15" customHeight="1" x14ac:dyDescent="0.3">
      <c r="B2414" s="320"/>
      <c r="C2414" s="321"/>
      <c r="D2414" s="322"/>
      <c r="E2414" s="318" t="str">
        <f>IF(ISNA(VLOOKUP(A2414,'User Data'!$A:$G,7,FALSE)),"",VLOOKUP(A2414,'User Data'!$A:$G,7,FALSE))</f>
        <v/>
      </c>
      <c r="G2414" s="112"/>
    </row>
    <row r="2415" spans="2:7" ht="15" customHeight="1" x14ac:dyDescent="0.3">
      <c r="B2415" s="320"/>
      <c r="C2415" s="321"/>
      <c r="D2415" s="322"/>
      <c r="E2415" s="318" t="str">
        <f>IF(ISNA(VLOOKUP(A2415,'User Data'!$A:$G,7,FALSE)),"",VLOOKUP(A2415,'User Data'!$A:$G,7,FALSE))</f>
        <v/>
      </c>
      <c r="G2415" s="112"/>
    </row>
    <row r="2416" spans="2:7" ht="15" customHeight="1" x14ac:dyDescent="0.3">
      <c r="B2416" s="320"/>
      <c r="C2416" s="321"/>
      <c r="D2416" s="322"/>
      <c r="E2416" s="318" t="str">
        <f>IF(ISNA(VLOOKUP(A2416,'User Data'!$A:$G,7,FALSE)),"",VLOOKUP(A2416,'User Data'!$A:$G,7,FALSE))</f>
        <v/>
      </c>
      <c r="G2416" s="112"/>
    </row>
    <row r="2417" spans="2:7" ht="15" customHeight="1" x14ac:dyDescent="0.3">
      <c r="B2417" s="320"/>
      <c r="C2417" s="321"/>
      <c r="D2417" s="322"/>
      <c r="E2417" s="318" t="str">
        <f>IF(ISNA(VLOOKUP(A2417,'User Data'!$A:$G,7,FALSE)),"",VLOOKUP(A2417,'User Data'!$A:$G,7,FALSE))</f>
        <v/>
      </c>
      <c r="G2417" s="112"/>
    </row>
    <row r="2418" spans="2:7" ht="15" customHeight="1" x14ac:dyDescent="0.3">
      <c r="B2418" s="320"/>
      <c r="C2418" s="321"/>
      <c r="D2418" s="322"/>
      <c r="E2418" s="318" t="str">
        <f>IF(ISNA(VLOOKUP(A2418,'User Data'!$A:$G,7,FALSE)),"",VLOOKUP(A2418,'User Data'!$A:$G,7,FALSE))</f>
        <v/>
      </c>
      <c r="G2418" s="112"/>
    </row>
    <row r="2419" spans="2:7" ht="15" customHeight="1" x14ac:dyDescent="0.3">
      <c r="B2419" s="320"/>
      <c r="C2419" s="321"/>
      <c r="D2419" s="322"/>
      <c r="E2419" s="318" t="str">
        <f>IF(ISNA(VLOOKUP(A2419,'User Data'!$A:$G,7,FALSE)),"",VLOOKUP(A2419,'User Data'!$A:$G,7,FALSE))</f>
        <v/>
      </c>
      <c r="G2419" s="112"/>
    </row>
    <row r="2420" spans="2:7" ht="15" customHeight="1" x14ac:dyDescent="0.3">
      <c r="B2420" s="320"/>
      <c r="C2420" s="321"/>
      <c r="D2420" s="322"/>
      <c r="E2420" s="318" t="str">
        <f>IF(ISNA(VLOOKUP(A2420,'User Data'!$A:$G,7,FALSE)),"",VLOOKUP(A2420,'User Data'!$A:$G,7,FALSE))</f>
        <v/>
      </c>
      <c r="G2420" s="112"/>
    </row>
    <row r="2421" spans="2:7" ht="15" customHeight="1" x14ac:dyDescent="0.3">
      <c r="B2421" s="320"/>
      <c r="C2421" s="321"/>
      <c r="D2421" s="322"/>
      <c r="E2421" s="318" t="str">
        <f>IF(ISNA(VLOOKUP(A2421,'User Data'!$A:$G,7,FALSE)),"",VLOOKUP(A2421,'User Data'!$A:$G,7,FALSE))</f>
        <v/>
      </c>
      <c r="G2421" s="112"/>
    </row>
    <row r="2422" spans="2:7" ht="15" customHeight="1" x14ac:dyDescent="0.3">
      <c r="B2422" s="320"/>
      <c r="C2422" s="321"/>
      <c r="D2422" s="322"/>
      <c r="E2422" s="318" t="str">
        <f>IF(ISNA(VLOOKUP(A2422,'User Data'!$A:$G,7,FALSE)),"",VLOOKUP(A2422,'User Data'!$A:$G,7,FALSE))</f>
        <v/>
      </c>
      <c r="G2422" s="112"/>
    </row>
    <row r="2423" spans="2:7" ht="15" customHeight="1" x14ac:dyDescent="0.3">
      <c r="B2423" s="320"/>
      <c r="C2423" s="321"/>
      <c r="D2423" s="322"/>
      <c r="E2423" s="318" t="str">
        <f>IF(ISNA(VLOOKUP(A2423,'User Data'!$A:$G,7,FALSE)),"",VLOOKUP(A2423,'User Data'!$A:$G,7,FALSE))</f>
        <v/>
      </c>
      <c r="G2423" s="112"/>
    </row>
    <row r="2424" spans="2:7" ht="15" customHeight="1" x14ac:dyDescent="0.3">
      <c r="B2424" s="320"/>
      <c r="C2424" s="321"/>
      <c r="D2424" s="322"/>
      <c r="E2424" s="318" t="str">
        <f>IF(ISNA(VLOOKUP(A2424,'User Data'!$A:$G,7,FALSE)),"",VLOOKUP(A2424,'User Data'!$A:$G,7,FALSE))</f>
        <v/>
      </c>
      <c r="G2424" s="112"/>
    </row>
    <row r="2425" spans="2:7" ht="15" customHeight="1" x14ac:dyDescent="0.3">
      <c r="B2425" s="320"/>
      <c r="C2425" s="321"/>
      <c r="D2425" s="322"/>
      <c r="E2425" s="318" t="str">
        <f>IF(ISNA(VLOOKUP(A2425,'User Data'!$A:$G,7,FALSE)),"",VLOOKUP(A2425,'User Data'!$A:$G,7,FALSE))</f>
        <v/>
      </c>
      <c r="G2425" s="112"/>
    </row>
    <row r="2426" spans="2:7" ht="15" customHeight="1" x14ac:dyDescent="0.3">
      <c r="B2426" s="320"/>
      <c r="C2426" s="321"/>
      <c r="D2426" s="322"/>
      <c r="E2426" s="318" t="str">
        <f>IF(ISNA(VLOOKUP(A2426,'User Data'!$A:$G,7,FALSE)),"",VLOOKUP(A2426,'User Data'!$A:$G,7,FALSE))</f>
        <v/>
      </c>
      <c r="G2426" s="112"/>
    </row>
    <row r="2427" spans="2:7" ht="15" customHeight="1" x14ac:dyDescent="0.3">
      <c r="B2427" s="320"/>
      <c r="C2427" s="321"/>
      <c r="D2427" s="322"/>
      <c r="E2427" s="318" t="str">
        <f>IF(ISNA(VLOOKUP(A2427,'User Data'!$A:$G,7,FALSE)),"",VLOOKUP(A2427,'User Data'!$A:$G,7,FALSE))</f>
        <v/>
      </c>
      <c r="G2427" s="112"/>
    </row>
    <row r="2428" spans="2:7" ht="15" customHeight="1" x14ac:dyDescent="0.3">
      <c r="B2428" s="320"/>
      <c r="C2428" s="321"/>
      <c r="D2428" s="322"/>
      <c r="E2428" s="318" t="str">
        <f>IF(ISNA(VLOOKUP(A2428,'User Data'!$A:$G,7,FALSE)),"",VLOOKUP(A2428,'User Data'!$A:$G,7,FALSE))</f>
        <v/>
      </c>
      <c r="G2428" s="112"/>
    </row>
    <row r="2429" spans="2:7" ht="15" customHeight="1" x14ac:dyDescent="0.3">
      <c r="B2429" s="320"/>
      <c r="C2429" s="321"/>
      <c r="D2429" s="322"/>
      <c r="E2429" s="318" t="str">
        <f>IF(ISNA(VLOOKUP(A2429,'User Data'!$A:$G,7,FALSE)),"",VLOOKUP(A2429,'User Data'!$A:$G,7,FALSE))</f>
        <v/>
      </c>
      <c r="G2429" s="112"/>
    </row>
    <row r="2430" spans="2:7" ht="15" customHeight="1" x14ac:dyDescent="0.3">
      <c r="B2430" s="320"/>
      <c r="C2430" s="321"/>
      <c r="D2430" s="322"/>
      <c r="E2430" s="318" t="str">
        <f>IF(ISNA(VLOOKUP(A2430,'User Data'!$A:$G,7,FALSE)),"",VLOOKUP(A2430,'User Data'!$A:$G,7,FALSE))</f>
        <v/>
      </c>
      <c r="G2430" s="112"/>
    </row>
    <row r="2431" spans="2:7" ht="15" customHeight="1" x14ac:dyDescent="0.3">
      <c r="B2431" s="320"/>
      <c r="C2431" s="321"/>
      <c r="D2431" s="322"/>
      <c r="E2431" s="318" t="str">
        <f>IF(ISNA(VLOOKUP(A2431,'User Data'!$A:$G,7,FALSE)),"",VLOOKUP(A2431,'User Data'!$A:$G,7,FALSE))</f>
        <v/>
      </c>
      <c r="G2431" s="112"/>
    </row>
    <row r="2432" spans="2:7" ht="15" customHeight="1" x14ac:dyDescent="0.3">
      <c r="B2432" s="320"/>
      <c r="C2432" s="321"/>
      <c r="D2432" s="322"/>
      <c r="E2432" s="318" t="str">
        <f>IF(ISNA(VLOOKUP(A2432,'User Data'!$A:$G,7,FALSE)),"",VLOOKUP(A2432,'User Data'!$A:$G,7,FALSE))</f>
        <v/>
      </c>
      <c r="G2432" s="112"/>
    </row>
    <row r="2433" spans="2:7" ht="15" customHeight="1" x14ac:dyDescent="0.3">
      <c r="B2433" s="320"/>
      <c r="C2433" s="321"/>
      <c r="D2433" s="322"/>
      <c r="E2433" s="318" t="str">
        <f>IF(ISNA(VLOOKUP(A2433,'User Data'!$A:$G,7,FALSE)),"",VLOOKUP(A2433,'User Data'!$A:$G,7,FALSE))</f>
        <v/>
      </c>
      <c r="G2433" s="112"/>
    </row>
    <row r="2434" spans="2:7" ht="15" customHeight="1" x14ac:dyDescent="0.3">
      <c r="B2434" s="320"/>
      <c r="C2434" s="321"/>
      <c r="D2434" s="322"/>
      <c r="E2434" s="318" t="str">
        <f>IF(ISNA(VLOOKUP(A2434,'User Data'!$A:$G,7,FALSE)),"",VLOOKUP(A2434,'User Data'!$A:$G,7,FALSE))</f>
        <v/>
      </c>
      <c r="G2434" s="112"/>
    </row>
    <row r="2435" spans="2:7" ht="15" customHeight="1" x14ac:dyDescent="0.3">
      <c r="B2435" s="320"/>
      <c r="C2435" s="321"/>
      <c r="D2435" s="322"/>
      <c r="E2435" s="318" t="str">
        <f>IF(ISNA(VLOOKUP(A2435,'User Data'!$A:$G,7,FALSE)),"",VLOOKUP(A2435,'User Data'!$A:$G,7,FALSE))</f>
        <v/>
      </c>
      <c r="G2435" s="112"/>
    </row>
    <row r="2436" spans="2:7" ht="15" customHeight="1" x14ac:dyDescent="0.3">
      <c r="B2436" s="320"/>
      <c r="C2436" s="321"/>
      <c r="D2436" s="322"/>
      <c r="E2436" s="318" t="str">
        <f>IF(ISNA(VLOOKUP(A2436,'User Data'!$A:$G,7,FALSE)),"",VLOOKUP(A2436,'User Data'!$A:$G,7,FALSE))</f>
        <v/>
      </c>
      <c r="G2436" s="112"/>
    </row>
    <row r="2437" spans="2:7" ht="15" customHeight="1" x14ac:dyDescent="0.3">
      <c r="B2437" s="320"/>
      <c r="C2437" s="321"/>
      <c r="D2437" s="322"/>
      <c r="E2437" s="318" t="str">
        <f>IF(ISNA(VLOOKUP(A2437,'User Data'!$A:$G,7,FALSE)),"",VLOOKUP(A2437,'User Data'!$A:$G,7,FALSE))</f>
        <v/>
      </c>
      <c r="G2437" s="112"/>
    </row>
    <row r="2438" spans="2:7" ht="15" customHeight="1" x14ac:dyDescent="0.3">
      <c r="B2438" s="320"/>
      <c r="C2438" s="321"/>
      <c r="D2438" s="322"/>
      <c r="E2438" s="318" t="str">
        <f>IF(ISNA(VLOOKUP(A2438,'User Data'!$A:$G,7,FALSE)),"",VLOOKUP(A2438,'User Data'!$A:$G,7,FALSE))</f>
        <v/>
      </c>
      <c r="G2438" s="112"/>
    </row>
    <row r="2439" spans="2:7" ht="15" customHeight="1" x14ac:dyDescent="0.3">
      <c r="B2439" s="320"/>
      <c r="C2439" s="321"/>
      <c r="D2439" s="322"/>
      <c r="E2439" s="318" t="str">
        <f>IF(ISNA(VLOOKUP(A2439,'User Data'!$A:$G,7,FALSE)),"",VLOOKUP(A2439,'User Data'!$A:$G,7,FALSE))</f>
        <v/>
      </c>
      <c r="G2439" s="112"/>
    </row>
    <row r="2440" spans="2:7" ht="15" customHeight="1" x14ac:dyDescent="0.3">
      <c r="B2440" s="320"/>
      <c r="C2440" s="321"/>
      <c r="D2440" s="322"/>
      <c r="E2440" s="318" t="str">
        <f>IF(ISNA(VLOOKUP(A2440,'User Data'!$A:$G,7,FALSE)),"",VLOOKUP(A2440,'User Data'!$A:$G,7,FALSE))</f>
        <v/>
      </c>
      <c r="G2440" s="112"/>
    </row>
    <row r="2441" spans="2:7" ht="15" customHeight="1" x14ac:dyDescent="0.3">
      <c r="B2441" s="320"/>
      <c r="C2441" s="321"/>
      <c r="D2441" s="322"/>
      <c r="E2441" s="318" t="str">
        <f>IF(ISNA(VLOOKUP(A2441,'User Data'!$A:$G,7,FALSE)),"",VLOOKUP(A2441,'User Data'!$A:$G,7,FALSE))</f>
        <v/>
      </c>
      <c r="G2441" s="112"/>
    </row>
    <row r="2442" spans="2:7" ht="15" customHeight="1" x14ac:dyDescent="0.3">
      <c r="B2442" s="320"/>
      <c r="C2442" s="321"/>
      <c r="D2442" s="322"/>
      <c r="E2442" s="318" t="str">
        <f>IF(ISNA(VLOOKUP(A2442,'User Data'!$A:$G,7,FALSE)),"",VLOOKUP(A2442,'User Data'!$A:$G,7,FALSE))</f>
        <v/>
      </c>
      <c r="G2442" s="112"/>
    </row>
    <row r="2443" spans="2:7" ht="15" customHeight="1" x14ac:dyDescent="0.3">
      <c r="B2443" s="320"/>
      <c r="C2443" s="321"/>
      <c r="D2443" s="322"/>
      <c r="E2443" s="318" t="str">
        <f>IF(ISNA(VLOOKUP(A2443,'User Data'!$A:$G,7,FALSE)),"",VLOOKUP(A2443,'User Data'!$A:$G,7,FALSE))</f>
        <v/>
      </c>
      <c r="G2443" s="112"/>
    </row>
    <row r="2444" spans="2:7" ht="15" customHeight="1" x14ac:dyDescent="0.3">
      <c r="B2444" s="320"/>
      <c r="C2444" s="321"/>
      <c r="D2444" s="322"/>
      <c r="E2444" s="318" t="str">
        <f>IF(ISNA(VLOOKUP(A2444,'User Data'!$A:$G,7,FALSE)),"",VLOOKUP(A2444,'User Data'!$A:$G,7,FALSE))</f>
        <v/>
      </c>
      <c r="G2444" s="112"/>
    </row>
    <row r="2445" spans="2:7" ht="15" customHeight="1" x14ac:dyDescent="0.3">
      <c r="B2445" s="320"/>
      <c r="C2445" s="321"/>
      <c r="D2445" s="322"/>
      <c r="E2445" s="318" t="str">
        <f>IF(ISNA(VLOOKUP(A2445,'User Data'!$A:$G,7,FALSE)),"",VLOOKUP(A2445,'User Data'!$A:$G,7,FALSE))</f>
        <v/>
      </c>
      <c r="G2445" s="112"/>
    </row>
    <row r="2446" spans="2:7" ht="15" customHeight="1" x14ac:dyDescent="0.3">
      <c r="B2446" s="320"/>
      <c r="C2446" s="321"/>
      <c r="D2446" s="322"/>
      <c r="E2446" s="318" t="str">
        <f>IF(ISNA(VLOOKUP(A2446,'User Data'!$A:$G,7,FALSE)),"",VLOOKUP(A2446,'User Data'!$A:$G,7,FALSE))</f>
        <v/>
      </c>
      <c r="G2446" s="112"/>
    </row>
    <row r="2447" spans="2:7" ht="15" customHeight="1" x14ac:dyDescent="0.3">
      <c r="B2447" s="320"/>
      <c r="C2447" s="321"/>
      <c r="D2447" s="322"/>
      <c r="E2447" s="318" t="str">
        <f>IF(ISNA(VLOOKUP(A2447,'User Data'!$A:$G,7,FALSE)),"",VLOOKUP(A2447,'User Data'!$A:$G,7,FALSE))</f>
        <v/>
      </c>
      <c r="G2447" s="112"/>
    </row>
    <row r="2448" spans="2:7" ht="15" customHeight="1" x14ac:dyDescent="0.3">
      <c r="B2448" s="320"/>
      <c r="C2448" s="321"/>
      <c r="D2448" s="322"/>
      <c r="E2448" s="318" t="str">
        <f>IF(ISNA(VLOOKUP(A2448,'User Data'!$A:$G,7,FALSE)),"",VLOOKUP(A2448,'User Data'!$A:$G,7,FALSE))</f>
        <v/>
      </c>
      <c r="G2448" s="112"/>
    </row>
    <row r="2449" spans="2:7" ht="15" customHeight="1" x14ac:dyDescent="0.3">
      <c r="B2449" s="320"/>
      <c r="C2449" s="321"/>
      <c r="D2449" s="322"/>
      <c r="E2449" s="318" t="str">
        <f>IF(ISNA(VLOOKUP(A2449,'User Data'!$A:$G,7,FALSE)),"",VLOOKUP(A2449,'User Data'!$A:$G,7,FALSE))</f>
        <v/>
      </c>
      <c r="G2449" s="112"/>
    </row>
    <row r="2450" spans="2:7" ht="15" customHeight="1" x14ac:dyDescent="0.3">
      <c r="B2450" s="320"/>
      <c r="C2450" s="321"/>
      <c r="D2450" s="322"/>
      <c r="E2450" s="318" t="str">
        <f>IF(ISNA(VLOOKUP(A2450,'User Data'!$A:$G,7,FALSE)),"",VLOOKUP(A2450,'User Data'!$A:$G,7,FALSE))</f>
        <v/>
      </c>
      <c r="G2450" s="112"/>
    </row>
    <row r="2451" spans="2:7" ht="15" customHeight="1" x14ac:dyDescent="0.3">
      <c r="B2451" s="320"/>
      <c r="C2451" s="321"/>
      <c r="D2451" s="322"/>
      <c r="E2451" s="318" t="str">
        <f>IF(ISNA(VLOOKUP(A2451,'User Data'!$A:$G,7,FALSE)),"",VLOOKUP(A2451,'User Data'!$A:$G,7,FALSE))</f>
        <v/>
      </c>
      <c r="G2451" s="112"/>
    </row>
    <row r="2452" spans="2:7" ht="15" customHeight="1" x14ac:dyDescent="0.3">
      <c r="B2452" s="320"/>
      <c r="C2452" s="321"/>
      <c r="D2452" s="322"/>
      <c r="E2452" s="318" t="str">
        <f>IF(ISNA(VLOOKUP(A2452,'User Data'!$A:$G,7,FALSE)),"",VLOOKUP(A2452,'User Data'!$A:$G,7,FALSE))</f>
        <v/>
      </c>
      <c r="G2452" s="112"/>
    </row>
    <row r="2453" spans="2:7" ht="15" customHeight="1" x14ac:dyDescent="0.3">
      <c r="B2453" s="320"/>
      <c r="C2453" s="321"/>
      <c r="D2453" s="322"/>
      <c r="E2453" s="318" t="str">
        <f>IF(ISNA(VLOOKUP(A2453,'User Data'!$A:$G,7,FALSE)),"",VLOOKUP(A2453,'User Data'!$A:$G,7,FALSE))</f>
        <v/>
      </c>
      <c r="G2453" s="112"/>
    </row>
    <row r="2454" spans="2:7" ht="15" customHeight="1" x14ac:dyDescent="0.3">
      <c r="B2454" s="320"/>
      <c r="C2454" s="321"/>
      <c r="D2454" s="322"/>
      <c r="E2454" s="318" t="str">
        <f>IF(ISNA(VLOOKUP(A2454,'User Data'!$A:$G,7,FALSE)),"",VLOOKUP(A2454,'User Data'!$A:$G,7,FALSE))</f>
        <v/>
      </c>
      <c r="G2454" s="112"/>
    </row>
    <row r="2455" spans="2:7" ht="15" customHeight="1" x14ac:dyDescent="0.3">
      <c r="B2455" s="320"/>
      <c r="C2455" s="321"/>
      <c r="D2455" s="322"/>
      <c r="E2455" s="318" t="str">
        <f>IF(ISNA(VLOOKUP(A2455,'User Data'!$A:$G,7,FALSE)),"",VLOOKUP(A2455,'User Data'!$A:$G,7,FALSE))</f>
        <v/>
      </c>
      <c r="G2455" s="112"/>
    </row>
    <row r="2456" spans="2:7" ht="15" customHeight="1" x14ac:dyDescent="0.3">
      <c r="B2456" s="320"/>
      <c r="C2456" s="321"/>
      <c r="D2456" s="322"/>
      <c r="E2456" s="318" t="str">
        <f>IF(ISNA(VLOOKUP(A2456,'User Data'!$A:$G,7,FALSE)),"",VLOOKUP(A2456,'User Data'!$A:$G,7,FALSE))</f>
        <v/>
      </c>
      <c r="G2456" s="112"/>
    </row>
    <row r="2457" spans="2:7" ht="15" customHeight="1" x14ac:dyDescent="0.3">
      <c r="B2457" s="320"/>
      <c r="C2457" s="321"/>
      <c r="D2457" s="322"/>
      <c r="E2457" s="318" t="str">
        <f>IF(ISNA(VLOOKUP(A2457,'User Data'!$A:$G,7,FALSE)),"",VLOOKUP(A2457,'User Data'!$A:$G,7,FALSE))</f>
        <v/>
      </c>
      <c r="G2457" s="112"/>
    </row>
    <row r="2458" spans="2:7" ht="15" customHeight="1" x14ac:dyDescent="0.3">
      <c r="B2458" s="320"/>
      <c r="C2458" s="321"/>
      <c r="D2458" s="322"/>
      <c r="E2458" s="318" t="str">
        <f>IF(ISNA(VLOOKUP(A2458,'User Data'!$A:$G,7,FALSE)),"",VLOOKUP(A2458,'User Data'!$A:$G,7,FALSE))</f>
        <v/>
      </c>
      <c r="G2458" s="112"/>
    </row>
    <row r="2459" spans="2:7" ht="15" customHeight="1" x14ac:dyDescent="0.3">
      <c r="B2459" s="320"/>
      <c r="C2459" s="321"/>
      <c r="D2459" s="322"/>
      <c r="E2459" s="318" t="str">
        <f>IF(ISNA(VLOOKUP(A2459,'User Data'!$A:$G,7,FALSE)),"",VLOOKUP(A2459,'User Data'!$A:$G,7,FALSE))</f>
        <v/>
      </c>
      <c r="G2459" s="112"/>
    </row>
    <row r="2460" spans="2:7" ht="15" customHeight="1" x14ac:dyDescent="0.3">
      <c r="B2460" s="320"/>
      <c r="C2460" s="321"/>
      <c r="D2460" s="322"/>
      <c r="E2460" s="318" t="str">
        <f>IF(ISNA(VLOOKUP(A2460,'User Data'!$A:$G,7,FALSE)),"",VLOOKUP(A2460,'User Data'!$A:$G,7,FALSE))</f>
        <v/>
      </c>
      <c r="G2460" s="112"/>
    </row>
    <row r="2461" spans="2:7" ht="15" customHeight="1" x14ac:dyDescent="0.3">
      <c r="B2461" s="320"/>
      <c r="C2461" s="321"/>
      <c r="D2461" s="322"/>
      <c r="E2461" s="318" t="str">
        <f>IF(ISNA(VLOOKUP(A2461,'User Data'!$A:$G,7,FALSE)),"",VLOOKUP(A2461,'User Data'!$A:$G,7,FALSE))</f>
        <v/>
      </c>
      <c r="G2461" s="112"/>
    </row>
    <row r="2462" spans="2:7" ht="15" customHeight="1" x14ac:dyDescent="0.3">
      <c r="B2462" s="320"/>
      <c r="C2462" s="321"/>
      <c r="D2462" s="322"/>
      <c r="E2462" s="318" t="str">
        <f>IF(ISNA(VLOOKUP(A2462,'User Data'!$A:$G,7,FALSE)),"",VLOOKUP(A2462,'User Data'!$A:$G,7,FALSE))</f>
        <v/>
      </c>
      <c r="G2462" s="112"/>
    </row>
    <row r="2463" spans="2:7" ht="15" customHeight="1" x14ac:dyDescent="0.3">
      <c r="B2463" s="320"/>
      <c r="C2463" s="321"/>
      <c r="D2463" s="322"/>
      <c r="E2463" s="318" t="str">
        <f>IF(ISNA(VLOOKUP(A2463,'User Data'!$A:$G,7,FALSE)),"",VLOOKUP(A2463,'User Data'!$A:$G,7,FALSE))</f>
        <v/>
      </c>
      <c r="G2463" s="112"/>
    </row>
    <row r="2464" spans="2:7" ht="15" customHeight="1" x14ac:dyDescent="0.3">
      <c r="B2464" s="320"/>
      <c r="C2464" s="321"/>
      <c r="D2464" s="322"/>
      <c r="E2464" s="318" t="str">
        <f>IF(ISNA(VLOOKUP(A2464,'User Data'!$A:$G,7,FALSE)),"",VLOOKUP(A2464,'User Data'!$A:$G,7,FALSE))</f>
        <v/>
      </c>
      <c r="G2464" s="112"/>
    </row>
    <row r="2465" spans="2:7" ht="15" customHeight="1" x14ac:dyDescent="0.3">
      <c r="B2465" s="320"/>
      <c r="C2465" s="321"/>
      <c r="D2465" s="322"/>
      <c r="E2465" s="318" t="str">
        <f>IF(ISNA(VLOOKUP(A2465,'User Data'!$A:$G,7,FALSE)),"",VLOOKUP(A2465,'User Data'!$A:$G,7,FALSE))</f>
        <v/>
      </c>
      <c r="G2465" s="112"/>
    </row>
    <row r="2466" spans="2:7" ht="15" customHeight="1" x14ac:dyDescent="0.3">
      <c r="B2466" s="320"/>
      <c r="C2466" s="321"/>
      <c r="D2466" s="322"/>
      <c r="E2466" s="318" t="str">
        <f>IF(ISNA(VLOOKUP(A2466,'User Data'!$A:$G,7,FALSE)),"",VLOOKUP(A2466,'User Data'!$A:$G,7,FALSE))</f>
        <v/>
      </c>
      <c r="G2466" s="112"/>
    </row>
    <row r="2467" spans="2:7" ht="15" customHeight="1" x14ac:dyDescent="0.3">
      <c r="B2467" s="320"/>
      <c r="C2467" s="321"/>
      <c r="D2467" s="322"/>
      <c r="E2467" s="318" t="str">
        <f>IF(ISNA(VLOOKUP(A2467,'User Data'!$A:$G,7,FALSE)),"",VLOOKUP(A2467,'User Data'!$A:$G,7,FALSE))</f>
        <v/>
      </c>
      <c r="G2467" s="112"/>
    </row>
    <row r="2468" spans="2:7" ht="15" customHeight="1" x14ac:dyDescent="0.3">
      <c r="B2468" s="320"/>
      <c r="C2468" s="321"/>
      <c r="D2468" s="322"/>
      <c r="E2468" s="318" t="str">
        <f>IF(ISNA(VLOOKUP(A2468,'User Data'!$A:$G,7,FALSE)),"",VLOOKUP(A2468,'User Data'!$A:$G,7,FALSE))</f>
        <v/>
      </c>
      <c r="G2468" s="112"/>
    </row>
    <row r="2469" spans="2:7" ht="15" customHeight="1" x14ac:dyDescent="0.3">
      <c r="B2469" s="320"/>
      <c r="C2469" s="321"/>
      <c r="D2469" s="322"/>
      <c r="E2469" s="318" t="str">
        <f>IF(ISNA(VLOOKUP(A2469,'User Data'!$A:$G,7,FALSE)),"",VLOOKUP(A2469,'User Data'!$A:$G,7,FALSE))</f>
        <v/>
      </c>
      <c r="G2469" s="112"/>
    </row>
    <row r="2470" spans="2:7" ht="15" customHeight="1" x14ac:dyDescent="0.3">
      <c r="B2470" s="320"/>
      <c r="C2470" s="321"/>
      <c r="D2470" s="322"/>
      <c r="E2470" s="318" t="str">
        <f>IF(ISNA(VLOOKUP(A2470,'User Data'!$A:$G,7,FALSE)),"",VLOOKUP(A2470,'User Data'!$A:$G,7,FALSE))</f>
        <v/>
      </c>
      <c r="G2470" s="112"/>
    </row>
    <row r="2471" spans="2:7" ht="15" customHeight="1" x14ac:dyDescent="0.3">
      <c r="B2471" s="320"/>
      <c r="C2471" s="321"/>
      <c r="D2471" s="322"/>
      <c r="E2471" s="318" t="str">
        <f>IF(ISNA(VLOOKUP(A2471,'User Data'!$A:$G,7,FALSE)),"",VLOOKUP(A2471,'User Data'!$A:$G,7,FALSE))</f>
        <v/>
      </c>
      <c r="G2471" s="112"/>
    </row>
    <row r="2472" spans="2:7" ht="15" customHeight="1" x14ac:dyDescent="0.3">
      <c r="B2472" s="320"/>
      <c r="C2472" s="321"/>
      <c r="D2472" s="322"/>
      <c r="E2472" s="318" t="str">
        <f>IF(ISNA(VLOOKUP(A2472,'User Data'!$A:$G,7,FALSE)),"",VLOOKUP(A2472,'User Data'!$A:$G,7,FALSE))</f>
        <v/>
      </c>
      <c r="G2472" s="112"/>
    </row>
    <row r="2473" spans="2:7" ht="15" customHeight="1" x14ac:dyDescent="0.3">
      <c r="B2473" s="320"/>
      <c r="C2473" s="321"/>
      <c r="D2473" s="322"/>
      <c r="E2473" s="318" t="str">
        <f>IF(ISNA(VLOOKUP(A2473,'User Data'!$A:$G,7,FALSE)),"",VLOOKUP(A2473,'User Data'!$A:$G,7,FALSE))</f>
        <v/>
      </c>
      <c r="G2473" s="112"/>
    </row>
    <row r="2474" spans="2:7" ht="15" customHeight="1" x14ac:dyDescent="0.3">
      <c r="B2474" s="320"/>
      <c r="C2474" s="321"/>
      <c r="D2474" s="322"/>
      <c r="E2474" s="318" t="str">
        <f>IF(ISNA(VLOOKUP(A2474,'User Data'!$A:$G,7,FALSE)),"",VLOOKUP(A2474,'User Data'!$A:$G,7,FALSE))</f>
        <v/>
      </c>
      <c r="G2474" s="112"/>
    </row>
    <row r="2475" spans="2:7" ht="15" customHeight="1" x14ac:dyDescent="0.3">
      <c r="B2475" s="320"/>
      <c r="C2475" s="321"/>
      <c r="D2475" s="322"/>
      <c r="E2475" s="318" t="str">
        <f>IF(ISNA(VLOOKUP(A2475,'User Data'!$A:$G,7,FALSE)),"",VLOOKUP(A2475,'User Data'!$A:$G,7,FALSE))</f>
        <v/>
      </c>
      <c r="G2475" s="112"/>
    </row>
    <row r="2476" spans="2:7" ht="15" customHeight="1" x14ac:dyDescent="0.3">
      <c r="B2476" s="320"/>
      <c r="C2476" s="321"/>
      <c r="D2476" s="322"/>
      <c r="E2476" s="318" t="str">
        <f>IF(ISNA(VLOOKUP(A2476,'User Data'!$A:$G,7,FALSE)),"",VLOOKUP(A2476,'User Data'!$A:$G,7,FALSE))</f>
        <v/>
      </c>
      <c r="G2476" s="112"/>
    </row>
    <row r="2477" spans="2:7" ht="15" customHeight="1" x14ac:dyDescent="0.3">
      <c r="B2477" s="320"/>
      <c r="C2477" s="321"/>
      <c r="D2477" s="322"/>
      <c r="E2477" s="318" t="str">
        <f>IF(ISNA(VLOOKUP(A2477,'User Data'!$A:$G,7,FALSE)),"",VLOOKUP(A2477,'User Data'!$A:$G,7,FALSE))</f>
        <v/>
      </c>
      <c r="G2477" s="112"/>
    </row>
    <row r="2478" spans="2:7" ht="15" customHeight="1" x14ac:dyDescent="0.3">
      <c r="B2478" s="320"/>
      <c r="C2478" s="321"/>
      <c r="D2478" s="322"/>
      <c r="E2478" s="318" t="str">
        <f>IF(ISNA(VLOOKUP(A2478,'User Data'!$A:$G,7,FALSE)),"",VLOOKUP(A2478,'User Data'!$A:$G,7,FALSE))</f>
        <v/>
      </c>
      <c r="G2478" s="112"/>
    </row>
    <row r="2479" spans="2:7" ht="15" customHeight="1" x14ac:dyDescent="0.3">
      <c r="B2479" s="320"/>
      <c r="C2479" s="321"/>
      <c r="D2479" s="322"/>
      <c r="E2479" s="318" t="str">
        <f>IF(ISNA(VLOOKUP(A2479,'User Data'!$A:$G,7,FALSE)),"",VLOOKUP(A2479,'User Data'!$A:$G,7,FALSE))</f>
        <v/>
      </c>
      <c r="G2479" s="112"/>
    </row>
    <row r="2480" spans="2:7" ht="15" customHeight="1" x14ac:dyDescent="0.3">
      <c r="B2480" s="320"/>
      <c r="C2480" s="321"/>
      <c r="D2480" s="322"/>
      <c r="E2480" s="318" t="str">
        <f>IF(ISNA(VLOOKUP(A2480,'User Data'!$A:$G,7,FALSE)),"",VLOOKUP(A2480,'User Data'!$A:$G,7,FALSE))</f>
        <v/>
      </c>
      <c r="G2480" s="112"/>
    </row>
    <row r="2481" spans="2:7" ht="15" customHeight="1" x14ac:dyDescent="0.3">
      <c r="B2481" s="320"/>
      <c r="C2481" s="321"/>
      <c r="D2481" s="322"/>
      <c r="E2481" s="318" t="str">
        <f>IF(ISNA(VLOOKUP(A2481,'User Data'!$A:$G,7,FALSE)),"",VLOOKUP(A2481,'User Data'!$A:$G,7,FALSE))</f>
        <v/>
      </c>
      <c r="G2481" s="112"/>
    </row>
    <row r="2482" spans="2:7" ht="15" customHeight="1" x14ac:dyDescent="0.3">
      <c r="B2482" s="320"/>
      <c r="C2482" s="321"/>
      <c r="D2482" s="322"/>
      <c r="E2482" s="318" t="str">
        <f>IF(ISNA(VLOOKUP(A2482,'User Data'!$A:$G,7,FALSE)),"",VLOOKUP(A2482,'User Data'!$A:$G,7,FALSE))</f>
        <v/>
      </c>
      <c r="G2482" s="112"/>
    </row>
    <row r="2483" spans="2:7" ht="15" customHeight="1" x14ac:dyDescent="0.3">
      <c r="B2483" s="320"/>
      <c r="C2483" s="321"/>
      <c r="D2483" s="322"/>
      <c r="E2483" s="318" t="str">
        <f>IF(ISNA(VLOOKUP(A2483,'User Data'!$A:$G,7,FALSE)),"",VLOOKUP(A2483,'User Data'!$A:$G,7,FALSE))</f>
        <v/>
      </c>
      <c r="G2483" s="112"/>
    </row>
    <row r="2484" spans="2:7" ht="15" customHeight="1" x14ac:dyDescent="0.3">
      <c r="B2484" s="320"/>
      <c r="C2484" s="321"/>
      <c r="D2484" s="322"/>
      <c r="E2484" s="318" t="str">
        <f>IF(ISNA(VLOOKUP(A2484,'User Data'!$A:$G,7,FALSE)),"",VLOOKUP(A2484,'User Data'!$A:$G,7,FALSE))</f>
        <v/>
      </c>
      <c r="G2484" s="112"/>
    </row>
    <row r="2485" spans="2:7" ht="15" customHeight="1" x14ac:dyDescent="0.3">
      <c r="B2485" s="320"/>
      <c r="C2485" s="321"/>
      <c r="D2485" s="322"/>
      <c r="E2485" s="318" t="str">
        <f>IF(ISNA(VLOOKUP(A2485,'User Data'!$A:$G,7,FALSE)),"",VLOOKUP(A2485,'User Data'!$A:$G,7,FALSE))</f>
        <v/>
      </c>
      <c r="G2485" s="112"/>
    </row>
    <row r="2486" spans="2:7" ht="15" customHeight="1" x14ac:dyDescent="0.3">
      <c r="B2486" s="320"/>
      <c r="C2486" s="321"/>
      <c r="D2486" s="322"/>
      <c r="E2486" s="318" t="str">
        <f>IF(ISNA(VLOOKUP(A2486,'User Data'!$A:$G,7,FALSE)),"",VLOOKUP(A2486,'User Data'!$A:$G,7,FALSE))</f>
        <v/>
      </c>
      <c r="G2486" s="112"/>
    </row>
    <row r="2487" spans="2:7" ht="15" customHeight="1" x14ac:dyDescent="0.3">
      <c r="B2487" s="320"/>
      <c r="C2487" s="321"/>
      <c r="D2487" s="322"/>
      <c r="E2487" s="318" t="str">
        <f>IF(ISNA(VLOOKUP(A2487,'User Data'!$A:$G,7,FALSE)),"",VLOOKUP(A2487,'User Data'!$A:$G,7,FALSE))</f>
        <v/>
      </c>
      <c r="G2487" s="112"/>
    </row>
    <row r="2488" spans="2:7" ht="15" customHeight="1" x14ac:dyDescent="0.3">
      <c r="B2488" s="320"/>
      <c r="C2488" s="321"/>
      <c r="D2488" s="322"/>
      <c r="E2488" s="318" t="str">
        <f>IF(ISNA(VLOOKUP(A2488,'User Data'!$A:$G,7,FALSE)),"",VLOOKUP(A2488,'User Data'!$A:$G,7,FALSE))</f>
        <v/>
      </c>
      <c r="G2488" s="112"/>
    </row>
    <row r="2489" spans="2:7" ht="15" customHeight="1" x14ac:dyDescent="0.3">
      <c r="B2489" s="320"/>
      <c r="C2489" s="321"/>
      <c r="D2489" s="322"/>
      <c r="E2489" s="318" t="str">
        <f>IF(ISNA(VLOOKUP(A2489,'User Data'!$A:$G,7,FALSE)),"",VLOOKUP(A2489,'User Data'!$A:$G,7,FALSE))</f>
        <v/>
      </c>
      <c r="G2489" s="112"/>
    </row>
    <row r="2490" spans="2:7" ht="15" customHeight="1" x14ac:dyDescent="0.3">
      <c r="B2490" s="320"/>
      <c r="C2490" s="321"/>
      <c r="D2490" s="322"/>
      <c r="E2490" s="318" t="str">
        <f>IF(ISNA(VLOOKUP(A2490,'User Data'!$A:$G,7,FALSE)),"",VLOOKUP(A2490,'User Data'!$A:$G,7,FALSE))</f>
        <v/>
      </c>
      <c r="G2490" s="112"/>
    </row>
    <row r="2491" spans="2:7" ht="15" customHeight="1" x14ac:dyDescent="0.3">
      <c r="B2491" s="320"/>
      <c r="C2491" s="321"/>
      <c r="D2491" s="322"/>
      <c r="E2491" s="318" t="str">
        <f>IF(ISNA(VLOOKUP(A2491,'User Data'!$A:$G,7,FALSE)),"",VLOOKUP(A2491,'User Data'!$A:$G,7,FALSE))</f>
        <v/>
      </c>
      <c r="G2491" s="112"/>
    </row>
    <row r="2492" spans="2:7" ht="15" customHeight="1" x14ac:dyDescent="0.3">
      <c r="B2492" s="320"/>
      <c r="C2492" s="321"/>
      <c r="D2492" s="322"/>
      <c r="E2492" s="318" t="str">
        <f>IF(ISNA(VLOOKUP(A2492,'User Data'!$A:$G,7,FALSE)),"",VLOOKUP(A2492,'User Data'!$A:$G,7,FALSE))</f>
        <v/>
      </c>
      <c r="G2492" s="112"/>
    </row>
    <row r="2493" spans="2:7" ht="15" customHeight="1" x14ac:dyDescent="0.3">
      <c r="B2493" s="320"/>
      <c r="C2493" s="321"/>
      <c r="D2493" s="322"/>
      <c r="E2493" s="318" t="str">
        <f>IF(ISNA(VLOOKUP(A2493,'User Data'!$A:$G,7,FALSE)),"",VLOOKUP(A2493,'User Data'!$A:$G,7,FALSE))</f>
        <v/>
      </c>
      <c r="G2493" s="112"/>
    </row>
    <row r="2494" spans="2:7" ht="15" customHeight="1" x14ac:dyDescent="0.3">
      <c r="B2494" s="320"/>
      <c r="C2494" s="321"/>
      <c r="D2494" s="322"/>
      <c r="E2494" s="318" t="str">
        <f>IF(ISNA(VLOOKUP(A2494,'User Data'!$A:$G,7,FALSE)),"",VLOOKUP(A2494,'User Data'!$A:$G,7,FALSE))</f>
        <v/>
      </c>
      <c r="G2494" s="112"/>
    </row>
    <row r="2495" spans="2:7" ht="15" customHeight="1" x14ac:dyDescent="0.3">
      <c r="B2495" s="320"/>
      <c r="C2495" s="321"/>
      <c r="D2495" s="322"/>
      <c r="E2495" s="318" t="str">
        <f>IF(ISNA(VLOOKUP(A2495,'User Data'!$A:$G,7,FALSE)),"",VLOOKUP(A2495,'User Data'!$A:$G,7,FALSE))</f>
        <v/>
      </c>
      <c r="G2495" s="112"/>
    </row>
    <row r="2496" spans="2:7" ht="15" customHeight="1" x14ac:dyDescent="0.3">
      <c r="B2496" s="320"/>
      <c r="C2496" s="321"/>
      <c r="D2496" s="322"/>
      <c r="E2496" s="318" t="str">
        <f>IF(ISNA(VLOOKUP(A2496,'User Data'!$A:$G,7,FALSE)),"",VLOOKUP(A2496,'User Data'!$A:$G,7,FALSE))</f>
        <v/>
      </c>
      <c r="G2496" s="112"/>
    </row>
    <row r="2497" spans="2:7" ht="15" customHeight="1" x14ac:dyDescent="0.3">
      <c r="B2497" s="320"/>
      <c r="C2497" s="321"/>
      <c r="D2497" s="322"/>
      <c r="E2497" s="318" t="str">
        <f>IF(ISNA(VLOOKUP(A2497,'User Data'!$A:$G,7,FALSE)),"",VLOOKUP(A2497,'User Data'!$A:$G,7,FALSE))</f>
        <v/>
      </c>
      <c r="G2497" s="112"/>
    </row>
    <row r="2498" spans="2:7" ht="15" customHeight="1" x14ac:dyDescent="0.3">
      <c r="B2498" s="320"/>
      <c r="C2498" s="321"/>
      <c r="D2498" s="322"/>
      <c r="E2498" s="318" t="str">
        <f>IF(ISNA(VLOOKUP(A2498,'User Data'!$A:$G,7,FALSE)),"",VLOOKUP(A2498,'User Data'!$A:$G,7,FALSE))</f>
        <v/>
      </c>
      <c r="G2498" s="112"/>
    </row>
    <row r="2499" spans="2:7" ht="15" customHeight="1" x14ac:dyDescent="0.3">
      <c r="B2499" s="320"/>
      <c r="C2499" s="321"/>
      <c r="D2499" s="322"/>
      <c r="E2499" s="318" t="str">
        <f>IF(ISNA(VLOOKUP(A2499,'User Data'!$A:$G,7,FALSE)),"",VLOOKUP(A2499,'User Data'!$A:$G,7,FALSE))</f>
        <v/>
      </c>
      <c r="G2499" s="112"/>
    </row>
    <row r="2500" spans="2:7" ht="15" customHeight="1" x14ac:dyDescent="0.3">
      <c r="B2500" s="320"/>
      <c r="C2500" s="321"/>
      <c r="D2500" s="322"/>
      <c r="E2500" s="318" t="str">
        <f>IF(ISNA(VLOOKUP(A2500,'User Data'!$A:$G,7,FALSE)),"",VLOOKUP(A2500,'User Data'!$A:$G,7,FALSE))</f>
        <v/>
      </c>
      <c r="G2500" s="112"/>
    </row>
    <row r="2501" spans="2:7" ht="15" customHeight="1" x14ac:dyDescent="0.3">
      <c r="B2501" s="320"/>
      <c r="C2501" s="321"/>
      <c r="D2501" s="322"/>
      <c r="E2501" s="318" t="str">
        <f>IF(ISNA(VLOOKUP(A2501,'User Data'!$A:$G,7,FALSE)),"",VLOOKUP(A2501,'User Data'!$A:$G,7,FALSE))</f>
        <v/>
      </c>
      <c r="G2501" s="112"/>
    </row>
    <row r="2502" spans="2:7" ht="15" customHeight="1" x14ac:dyDescent="0.3">
      <c r="B2502" s="320"/>
      <c r="C2502" s="321"/>
      <c r="D2502" s="322"/>
      <c r="E2502" s="318" t="str">
        <f>IF(ISNA(VLOOKUP(A2502,'User Data'!$A:$G,7,FALSE)),"",VLOOKUP(A2502,'User Data'!$A:$G,7,FALSE))</f>
        <v/>
      </c>
      <c r="G2502" s="112"/>
    </row>
    <row r="2503" spans="2:7" ht="15" customHeight="1" x14ac:dyDescent="0.3">
      <c r="B2503" s="320"/>
      <c r="C2503" s="321"/>
      <c r="D2503" s="322"/>
      <c r="E2503" s="318" t="str">
        <f>IF(ISNA(VLOOKUP(A2503,'User Data'!$A:$G,7,FALSE)),"",VLOOKUP(A2503,'User Data'!$A:$G,7,FALSE))</f>
        <v/>
      </c>
      <c r="G2503" s="112"/>
    </row>
    <row r="2504" spans="2:7" ht="15" customHeight="1" x14ac:dyDescent="0.3">
      <c r="B2504" s="320"/>
      <c r="C2504" s="321"/>
      <c r="D2504" s="322"/>
      <c r="E2504" s="318" t="str">
        <f>IF(ISNA(VLOOKUP(A2504,'User Data'!$A:$G,7,FALSE)),"",VLOOKUP(A2504,'User Data'!$A:$G,7,FALSE))</f>
        <v/>
      </c>
      <c r="G2504" s="112"/>
    </row>
    <row r="2505" spans="2:7" ht="15" customHeight="1" x14ac:dyDescent="0.3">
      <c r="B2505" s="320"/>
      <c r="C2505" s="321"/>
      <c r="D2505" s="322"/>
      <c r="E2505" s="318" t="str">
        <f>IF(ISNA(VLOOKUP(A2505,'User Data'!$A:$G,7,FALSE)),"",VLOOKUP(A2505,'User Data'!$A:$G,7,FALSE))</f>
        <v/>
      </c>
      <c r="G2505" s="112"/>
    </row>
    <row r="2506" spans="2:7" ht="15" customHeight="1" x14ac:dyDescent="0.3">
      <c r="B2506" s="320"/>
      <c r="C2506" s="321"/>
      <c r="D2506" s="322"/>
      <c r="E2506" s="318" t="str">
        <f>IF(ISNA(VLOOKUP(A2506,'User Data'!$A:$G,7,FALSE)),"",VLOOKUP(A2506,'User Data'!$A:$G,7,FALSE))</f>
        <v/>
      </c>
      <c r="G2506" s="112"/>
    </row>
    <row r="2507" spans="2:7" ht="15" customHeight="1" x14ac:dyDescent="0.3">
      <c r="B2507" s="320"/>
      <c r="C2507" s="321"/>
      <c r="D2507" s="322"/>
      <c r="E2507" s="318" t="str">
        <f>IF(ISNA(VLOOKUP(A2507,'User Data'!$A:$G,7,FALSE)),"",VLOOKUP(A2507,'User Data'!$A:$G,7,FALSE))</f>
        <v/>
      </c>
      <c r="G2507" s="112"/>
    </row>
    <row r="2508" spans="2:7" ht="15" customHeight="1" x14ac:dyDescent="0.3">
      <c r="B2508" s="320"/>
      <c r="C2508" s="321"/>
      <c r="D2508" s="322"/>
      <c r="E2508" s="318" t="str">
        <f>IF(ISNA(VLOOKUP(A2508,'User Data'!$A:$G,7,FALSE)),"",VLOOKUP(A2508,'User Data'!$A:$G,7,FALSE))</f>
        <v/>
      </c>
      <c r="G2508" s="112"/>
    </row>
    <row r="2509" spans="2:7" ht="15" customHeight="1" x14ac:dyDescent="0.3">
      <c r="B2509" s="320"/>
      <c r="C2509" s="321"/>
      <c r="D2509" s="322"/>
      <c r="E2509" s="318" t="str">
        <f>IF(ISNA(VLOOKUP(A2509,'User Data'!$A:$G,7,FALSE)),"",VLOOKUP(A2509,'User Data'!$A:$G,7,FALSE))</f>
        <v/>
      </c>
      <c r="G2509" s="112"/>
    </row>
    <row r="2510" spans="2:7" ht="15" customHeight="1" x14ac:dyDescent="0.3">
      <c r="B2510" s="320"/>
      <c r="C2510" s="321"/>
      <c r="D2510" s="322"/>
      <c r="E2510" s="318" t="str">
        <f>IF(ISNA(VLOOKUP(A2510,'User Data'!$A:$G,7,FALSE)),"",VLOOKUP(A2510,'User Data'!$A:$G,7,FALSE))</f>
        <v/>
      </c>
      <c r="G2510" s="112"/>
    </row>
    <row r="2511" spans="2:7" ht="15" customHeight="1" x14ac:dyDescent="0.3">
      <c r="B2511" s="320"/>
      <c r="C2511" s="321"/>
      <c r="D2511" s="322"/>
      <c r="E2511" s="318" t="str">
        <f>IF(ISNA(VLOOKUP(A2511,'User Data'!$A:$G,7,FALSE)),"",VLOOKUP(A2511,'User Data'!$A:$G,7,FALSE))</f>
        <v/>
      </c>
      <c r="G2511" s="112"/>
    </row>
    <row r="2512" spans="2:7" ht="15" customHeight="1" x14ac:dyDescent="0.3">
      <c r="B2512" s="320"/>
      <c r="C2512" s="321"/>
      <c r="D2512" s="322"/>
      <c r="E2512" s="318" t="str">
        <f>IF(ISNA(VLOOKUP(A2512,'User Data'!$A:$G,7,FALSE)),"",VLOOKUP(A2512,'User Data'!$A:$G,7,FALSE))</f>
        <v/>
      </c>
      <c r="G2512" s="112"/>
    </row>
    <row r="2513" spans="2:7" ht="15" customHeight="1" x14ac:dyDescent="0.3">
      <c r="B2513" s="320"/>
      <c r="C2513" s="321"/>
      <c r="D2513" s="322"/>
      <c r="E2513" s="318" t="str">
        <f>IF(ISNA(VLOOKUP(A2513,'User Data'!$A:$G,7,FALSE)),"",VLOOKUP(A2513,'User Data'!$A:$G,7,FALSE))</f>
        <v/>
      </c>
      <c r="G2513" s="112"/>
    </row>
    <row r="2514" spans="2:7" ht="15" customHeight="1" x14ac:dyDescent="0.3">
      <c r="B2514" s="320"/>
      <c r="C2514" s="321"/>
      <c r="D2514" s="322"/>
      <c r="E2514" s="318" t="str">
        <f>IF(ISNA(VLOOKUP(A2514,'User Data'!$A:$G,7,FALSE)),"",VLOOKUP(A2514,'User Data'!$A:$G,7,FALSE))</f>
        <v/>
      </c>
      <c r="G2514" s="112"/>
    </row>
    <row r="2515" spans="2:7" ht="15" customHeight="1" x14ac:dyDescent="0.3">
      <c r="B2515" s="320"/>
      <c r="C2515" s="321"/>
      <c r="D2515" s="322"/>
      <c r="E2515" s="318" t="str">
        <f>IF(ISNA(VLOOKUP(A2515,'User Data'!$A:$G,7,FALSE)),"",VLOOKUP(A2515,'User Data'!$A:$G,7,FALSE))</f>
        <v/>
      </c>
      <c r="G2515" s="112"/>
    </row>
    <row r="2516" spans="2:7" ht="15" customHeight="1" x14ac:dyDescent="0.3">
      <c r="B2516" s="320"/>
      <c r="C2516" s="321"/>
      <c r="D2516" s="322"/>
      <c r="E2516" s="318" t="str">
        <f>IF(ISNA(VLOOKUP(A2516,'User Data'!$A:$G,7,FALSE)),"",VLOOKUP(A2516,'User Data'!$A:$G,7,FALSE))</f>
        <v/>
      </c>
      <c r="G2516" s="112"/>
    </row>
    <row r="2517" spans="2:7" ht="15" customHeight="1" x14ac:dyDescent="0.3">
      <c r="B2517" s="320"/>
      <c r="C2517" s="321"/>
      <c r="D2517" s="322"/>
      <c r="E2517" s="318" t="str">
        <f>IF(ISNA(VLOOKUP(A2517,'User Data'!$A:$G,7,FALSE)),"",VLOOKUP(A2517,'User Data'!$A:$G,7,FALSE))</f>
        <v/>
      </c>
      <c r="G2517" s="112"/>
    </row>
    <row r="2518" spans="2:7" ht="15" customHeight="1" x14ac:dyDescent="0.3">
      <c r="B2518" s="320"/>
      <c r="C2518" s="321"/>
      <c r="D2518" s="322"/>
      <c r="E2518" s="318" t="str">
        <f>IF(ISNA(VLOOKUP(A2518,'User Data'!$A:$G,7,FALSE)),"",VLOOKUP(A2518,'User Data'!$A:$G,7,FALSE))</f>
        <v/>
      </c>
      <c r="G2518" s="112"/>
    </row>
    <row r="2519" spans="2:7" ht="15" customHeight="1" x14ac:dyDescent="0.3">
      <c r="B2519" s="320"/>
      <c r="C2519" s="321"/>
      <c r="D2519" s="322"/>
      <c r="E2519" s="318" t="str">
        <f>IF(ISNA(VLOOKUP(A2519,'User Data'!$A:$G,7,FALSE)),"",VLOOKUP(A2519,'User Data'!$A:$G,7,FALSE))</f>
        <v/>
      </c>
      <c r="G2519" s="112"/>
    </row>
    <row r="2520" spans="2:7" ht="15" customHeight="1" x14ac:dyDescent="0.3">
      <c r="B2520" s="320"/>
      <c r="C2520" s="321"/>
      <c r="D2520" s="322"/>
      <c r="E2520" s="318" t="str">
        <f>IF(ISNA(VLOOKUP(A2520,'User Data'!$A:$G,7,FALSE)),"",VLOOKUP(A2520,'User Data'!$A:$G,7,FALSE))</f>
        <v/>
      </c>
      <c r="G2520" s="112"/>
    </row>
    <row r="2521" spans="2:7" ht="15" customHeight="1" x14ac:dyDescent="0.3">
      <c r="B2521" s="320"/>
      <c r="C2521" s="321"/>
      <c r="D2521" s="322"/>
      <c r="E2521" s="318" t="str">
        <f>IF(ISNA(VLOOKUP(A2521,'User Data'!$A:$G,7,FALSE)),"",VLOOKUP(A2521,'User Data'!$A:$G,7,FALSE))</f>
        <v/>
      </c>
      <c r="G2521" s="112"/>
    </row>
    <row r="2522" spans="2:7" ht="15" customHeight="1" x14ac:dyDescent="0.3">
      <c r="B2522" s="320"/>
      <c r="C2522" s="321"/>
      <c r="D2522" s="322"/>
      <c r="E2522" s="318" t="str">
        <f>IF(ISNA(VLOOKUP(A2522,'User Data'!$A:$G,7,FALSE)),"",VLOOKUP(A2522,'User Data'!$A:$G,7,FALSE))</f>
        <v/>
      </c>
      <c r="G2522" s="112"/>
    </row>
    <row r="2523" spans="2:7" ht="15" customHeight="1" x14ac:dyDescent="0.3">
      <c r="B2523" s="320"/>
      <c r="C2523" s="321"/>
      <c r="D2523" s="322"/>
      <c r="E2523" s="318" t="str">
        <f>IF(ISNA(VLOOKUP(A2523,'User Data'!$A:$G,7,FALSE)),"",VLOOKUP(A2523,'User Data'!$A:$G,7,FALSE))</f>
        <v/>
      </c>
      <c r="G2523" s="112"/>
    </row>
    <row r="2524" spans="2:7" ht="15" customHeight="1" x14ac:dyDescent="0.3">
      <c r="B2524" s="320"/>
      <c r="C2524" s="321"/>
      <c r="D2524" s="322"/>
      <c r="E2524" s="318" t="str">
        <f>IF(ISNA(VLOOKUP(A2524,'User Data'!$A:$G,7,FALSE)),"",VLOOKUP(A2524,'User Data'!$A:$G,7,FALSE))</f>
        <v/>
      </c>
      <c r="G2524" s="112"/>
    </row>
    <row r="2525" spans="2:7" ht="15" customHeight="1" x14ac:dyDescent="0.3">
      <c r="B2525" s="320"/>
      <c r="C2525" s="321"/>
      <c r="D2525" s="322"/>
      <c r="E2525" s="318" t="str">
        <f>IF(ISNA(VLOOKUP(A2525,'User Data'!$A:$G,7,FALSE)),"",VLOOKUP(A2525,'User Data'!$A:$G,7,FALSE))</f>
        <v/>
      </c>
      <c r="G2525" s="112"/>
    </row>
    <row r="2526" spans="2:7" ht="15" customHeight="1" x14ac:dyDescent="0.3">
      <c r="B2526" s="320"/>
      <c r="C2526" s="321"/>
      <c r="D2526" s="322"/>
      <c r="E2526" s="318" t="str">
        <f>IF(ISNA(VLOOKUP(A2526,'User Data'!$A:$G,7,FALSE)),"",VLOOKUP(A2526,'User Data'!$A:$G,7,FALSE))</f>
        <v/>
      </c>
      <c r="G2526" s="112"/>
    </row>
    <row r="2527" spans="2:7" ht="15" customHeight="1" x14ac:dyDescent="0.3">
      <c r="B2527" s="320"/>
      <c r="C2527" s="321"/>
      <c r="D2527" s="322"/>
      <c r="E2527" s="318" t="str">
        <f>IF(ISNA(VLOOKUP(A2527,'User Data'!$A:$G,7,FALSE)),"",VLOOKUP(A2527,'User Data'!$A:$G,7,FALSE))</f>
        <v/>
      </c>
      <c r="G2527" s="112"/>
    </row>
    <row r="2528" spans="2:7" ht="15" customHeight="1" x14ac:dyDescent="0.3">
      <c r="B2528" s="320"/>
      <c r="C2528" s="321"/>
      <c r="D2528" s="322"/>
      <c r="E2528" s="318" t="str">
        <f>IF(ISNA(VLOOKUP(A2528,'User Data'!$A:$G,7,FALSE)),"",VLOOKUP(A2528,'User Data'!$A:$G,7,FALSE))</f>
        <v/>
      </c>
      <c r="G2528" s="112"/>
    </row>
    <row r="2529" spans="2:7" ht="15" customHeight="1" x14ac:dyDescent="0.3">
      <c r="B2529" s="320"/>
      <c r="C2529" s="321"/>
      <c r="D2529" s="322"/>
      <c r="E2529" s="318" t="str">
        <f>IF(ISNA(VLOOKUP(A2529,'User Data'!$A:$G,7,FALSE)),"",VLOOKUP(A2529,'User Data'!$A:$G,7,FALSE))</f>
        <v/>
      </c>
      <c r="G2529" s="112"/>
    </row>
    <row r="2530" spans="2:7" ht="15" customHeight="1" x14ac:dyDescent="0.3">
      <c r="B2530" s="320"/>
      <c r="C2530" s="321"/>
      <c r="D2530" s="322"/>
      <c r="E2530" s="318" t="str">
        <f>IF(ISNA(VLOOKUP(A2530,'User Data'!$A:$G,7,FALSE)),"",VLOOKUP(A2530,'User Data'!$A:$G,7,FALSE))</f>
        <v/>
      </c>
      <c r="G2530" s="112"/>
    </row>
    <row r="2531" spans="2:7" ht="15" customHeight="1" x14ac:dyDescent="0.3">
      <c r="B2531" s="320"/>
      <c r="C2531" s="321"/>
      <c r="D2531" s="322"/>
      <c r="E2531" s="318" t="str">
        <f>IF(ISNA(VLOOKUP(A2531,'User Data'!$A:$G,7,FALSE)),"",VLOOKUP(A2531,'User Data'!$A:$G,7,FALSE))</f>
        <v/>
      </c>
      <c r="G2531" s="112"/>
    </row>
    <row r="2532" spans="2:7" ht="15" customHeight="1" x14ac:dyDescent="0.3">
      <c r="B2532" s="320"/>
      <c r="C2532" s="321"/>
      <c r="D2532" s="322"/>
      <c r="E2532" s="318" t="str">
        <f>IF(ISNA(VLOOKUP(A2532,'User Data'!$A:$G,7,FALSE)),"",VLOOKUP(A2532,'User Data'!$A:$G,7,FALSE))</f>
        <v/>
      </c>
      <c r="G2532" s="112"/>
    </row>
    <row r="2533" spans="2:7" ht="15" customHeight="1" x14ac:dyDescent="0.3">
      <c r="B2533" s="320"/>
      <c r="C2533" s="321"/>
      <c r="D2533" s="322"/>
      <c r="E2533" s="318" t="str">
        <f>IF(ISNA(VLOOKUP(A2533,'User Data'!$A:$G,7,FALSE)),"",VLOOKUP(A2533,'User Data'!$A:$G,7,FALSE))</f>
        <v/>
      </c>
      <c r="G2533" s="112"/>
    </row>
    <row r="2534" spans="2:7" ht="15" customHeight="1" x14ac:dyDescent="0.3">
      <c r="B2534" s="320"/>
      <c r="C2534" s="321"/>
      <c r="D2534" s="322"/>
      <c r="E2534" s="318" t="str">
        <f>IF(ISNA(VLOOKUP(A2534,'User Data'!$A:$G,7,FALSE)),"",VLOOKUP(A2534,'User Data'!$A:$G,7,FALSE))</f>
        <v/>
      </c>
      <c r="G2534" s="112"/>
    </row>
    <row r="2535" spans="2:7" ht="15" customHeight="1" x14ac:dyDescent="0.3">
      <c r="B2535" s="320"/>
      <c r="C2535" s="321"/>
      <c r="D2535" s="322"/>
      <c r="E2535" s="318" t="str">
        <f>IF(ISNA(VLOOKUP(A2535,'User Data'!$A:$G,7,FALSE)),"",VLOOKUP(A2535,'User Data'!$A:$G,7,FALSE))</f>
        <v/>
      </c>
      <c r="G2535" s="112"/>
    </row>
    <row r="2536" spans="2:7" ht="15" customHeight="1" x14ac:dyDescent="0.3">
      <c r="B2536" s="320"/>
      <c r="C2536" s="321"/>
      <c r="D2536" s="322"/>
      <c r="E2536" s="318" t="str">
        <f>IF(ISNA(VLOOKUP(A2536,'User Data'!$A:$G,7,FALSE)),"",VLOOKUP(A2536,'User Data'!$A:$G,7,FALSE))</f>
        <v/>
      </c>
      <c r="G2536" s="112"/>
    </row>
    <row r="2537" spans="2:7" ht="15" customHeight="1" x14ac:dyDescent="0.3">
      <c r="B2537" s="320"/>
      <c r="C2537" s="321"/>
      <c r="D2537" s="322"/>
      <c r="E2537" s="318" t="str">
        <f>IF(ISNA(VLOOKUP(A2537,'User Data'!$A:$G,7,FALSE)),"",VLOOKUP(A2537,'User Data'!$A:$G,7,FALSE))</f>
        <v/>
      </c>
      <c r="G2537" s="112"/>
    </row>
    <row r="2538" spans="2:7" ht="15" customHeight="1" x14ac:dyDescent="0.3">
      <c r="B2538" s="320"/>
      <c r="C2538" s="321"/>
      <c r="D2538" s="322"/>
      <c r="E2538" s="318" t="str">
        <f>IF(ISNA(VLOOKUP(A2538,'User Data'!$A:$G,7,FALSE)),"",VLOOKUP(A2538,'User Data'!$A:$G,7,FALSE))</f>
        <v/>
      </c>
      <c r="G2538" s="112"/>
    </row>
    <row r="2539" spans="2:7" ht="15" customHeight="1" x14ac:dyDescent="0.3">
      <c r="B2539" s="320"/>
      <c r="C2539" s="321"/>
      <c r="D2539" s="322"/>
      <c r="E2539" s="318" t="str">
        <f>IF(ISNA(VLOOKUP(A2539,'User Data'!$A:$G,7,FALSE)),"",VLOOKUP(A2539,'User Data'!$A:$G,7,FALSE))</f>
        <v/>
      </c>
      <c r="G2539" s="112"/>
    </row>
    <row r="2540" spans="2:7" ht="15" customHeight="1" x14ac:dyDescent="0.3">
      <c r="B2540" s="320"/>
      <c r="C2540" s="321"/>
      <c r="D2540" s="322"/>
      <c r="E2540" s="318" t="str">
        <f>IF(ISNA(VLOOKUP(A2540,'User Data'!$A:$G,7,FALSE)),"",VLOOKUP(A2540,'User Data'!$A:$G,7,FALSE))</f>
        <v/>
      </c>
      <c r="G2540" s="112"/>
    </row>
    <row r="2541" spans="2:7" ht="15" customHeight="1" x14ac:dyDescent="0.3">
      <c r="B2541" s="320"/>
      <c r="C2541" s="321"/>
      <c r="D2541" s="322"/>
      <c r="E2541" s="318" t="str">
        <f>IF(ISNA(VLOOKUP(A2541,'User Data'!$A:$G,7,FALSE)),"",VLOOKUP(A2541,'User Data'!$A:$G,7,FALSE))</f>
        <v/>
      </c>
      <c r="G2541" s="112"/>
    </row>
    <row r="2542" spans="2:7" ht="15" customHeight="1" x14ac:dyDescent="0.3">
      <c r="B2542" s="320"/>
      <c r="C2542" s="321"/>
      <c r="D2542" s="322"/>
      <c r="E2542" s="318" t="str">
        <f>IF(ISNA(VLOOKUP(A2542,'User Data'!$A:$G,7,FALSE)),"",VLOOKUP(A2542,'User Data'!$A:$G,7,FALSE))</f>
        <v/>
      </c>
      <c r="G2542" s="112"/>
    </row>
    <row r="2543" spans="2:7" ht="15" customHeight="1" x14ac:dyDescent="0.3">
      <c r="B2543" s="320"/>
      <c r="C2543" s="321"/>
      <c r="D2543" s="322"/>
      <c r="E2543" s="318" t="str">
        <f>IF(ISNA(VLOOKUP(A2543,'User Data'!$A:$G,7,FALSE)),"",VLOOKUP(A2543,'User Data'!$A:$G,7,FALSE))</f>
        <v/>
      </c>
      <c r="G2543" s="112"/>
    </row>
    <row r="2544" spans="2:7" ht="15" customHeight="1" x14ac:dyDescent="0.3">
      <c r="B2544" s="320"/>
      <c r="C2544" s="321"/>
      <c r="D2544" s="322"/>
      <c r="E2544" s="318" t="str">
        <f>IF(ISNA(VLOOKUP(A2544,'User Data'!$A:$G,7,FALSE)),"",VLOOKUP(A2544,'User Data'!$A:$G,7,FALSE))</f>
        <v/>
      </c>
      <c r="G2544" s="112"/>
    </row>
    <row r="2545" spans="2:7" ht="15" customHeight="1" x14ac:dyDescent="0.3">
      <c r="B2545" s="320"/>
      <c r="C2545" s="321"/>
      <c r="D2545" s="322"/>
      <c r="E2545" s="318" t="str">
        <f>IF(ISNA(VLOOKUP(A2545,'User Data'!$A:$G,7,FALSE)),"",VLOOKUP(A2545,'User Data'!$A:$G,7,FALSE))</f>
        <v/>
      </c>
      <c r="G2545" s="112"/>
    </row>
    <row r="2546" spans="2:7" ht="15" customHeight="1" x14ac:dyDescent="0.3">
      <c r="B2546" s="320"/>
      <c r="C2546" s="321"/>
      <c r="D2546" s="322"/>
      <c r="E2546" s="318" t="str">
        <f>IF(ISNA(VLOOKUP(A2546,'User Data'!$A:$G,7,FALSE)),"",VLOOKUP(A2546,'User Data'!$A:$G,7,FALSE))</f>
        <v/>
      </c>
      <c r="G2546" s="112"/>
    </row>
    <row r="2547" spans="2:7" ht="15" customHeight="1" x14ac:dyDescent="0.3">
      <c r="B2547" s="320"/>
      <c r="C2547" s="321"/>
      <c r="D2547" s="322"/>
      <c r="E2547" s="318" t="str">
        <f>IF(ISNA(VLOOKUP(A2547,'User Data'!$A:$G,7,FALSE)),"",VLOOKUP(A2547,'User Data'!$A:$G,7,FALSE))</f>
        <v/>
      </c>
      <c r="G2547" s="112"/>
    </row>
    <row r="2548" spans="2:7" ht="15" customHeight="1" x14ac:dyDescent="0.3">
      <c r="B2548" s="320"/>
      <c r="C2548" s="321"/>
      <c r="D2548" s="322"/>
      <c r="E2548" s="318" t="str">
        <f>IF(ISNA(VLOOKUP(A2548,'User Data'!$A:$G,7,FALSE)),"",VLOOKUP(A2548,'User Data'!$A:$G,7,FALSE))</f>
        <v/>
      </c>
      <c r="G2548" s="112"/>
    </row>
    <row r="2549" spans="2:7" ht="15" customHeight="1" x14ac:dyDescent="0.3">
      <c r="B2549" s="320"/>
      <c r="C2549" s="321"/>
      <c r="D2549" s="322"/>
      <c r="E2549" s="318" t="str">
        <f>IF(ISNA(VLOOKUP(A2549,'User Data'!$A:$G,7,FALSE)),"",VLOOKUP(A2549,'User Data'!$A:$G,7,FALSE))</f>
        <v/>
      </c>
      <c r="G2549" s="112"/>
    </row>
    <row r="2550" spans="2:7" ht="15" customHeight="1" x14ac:dyDescent="0.3">
      <c r="B2550" s="320"/>
      <c r="C2550" s="321"/>
      <c r="D2550" s="322"/>
      <c r="E2550" s="318" t="str">
        <f>IF(ISNA(VLOOKUP(A2550,'User Data'!$A:$G,7,FALSE)),"",VLOOKUP(A2550,'User Data'!$A:$G,7,FALSE))</f>
        <v/>
      </c>
      <c r="G2550" s="112"/>
    </row>
    <row r="2551" spans="2:7" ht="15" customHeight="1" x14ac:dyDescent="0.3">
      <c r="B2551" s="320"/>
      <c r="C2551" s="321"/>
      <c r="D2551" s="322"/>
      <c r="E2551" s="318" t="str">
        <f>IF(ISNA(VLOOKUP(A2551,'User Data'!$A:$G,7,FALSE)),"",VLOOKUP(A2551,'User Data'!$A:$G,7,FALSE))</f>
        <v/>
      </c>
      <c r="G2551" s="112"/>
    </row>
    <row r="2552" spans="2:7" ht="15" customHeight="1" x14ac:dyDescent="0.3">
      <c r="B2552" s="320"/>
      <c r="C2552" s="321"/>
      <c r="D2552" s="322"/>
      <c r="E2552" s="318" t="str">
        <f>IF(ISNA(VLOOKUP(A2552,'User Data'!$A:$G,7,FALSE)),"",VLOOKUP(A2552,'User Data'!$A:$G,7,FALSE))</f>
        <v/>
      </c>
      <c r="G2552" s="112"/>
    </row>
    <row r="2553" spans="2:7" ht="15" customHeight="1" x14ac:dyDescent="0.3">
      <c r="B2553" s="320"/>
      <c r="C2553" s="321"/>
      <c r="D2553" s="322"/>
      <c r="E2553" s="318" t="str">
        <f>IF(ISNA(VLOOKUP(A2553,'User Data'!$A:$G,7,FALSE)),"",VLOOKUP(A2553,'User Data'!$A:$G,7,FALSE))</f>
        <v/>
      </c>
      <c r="G2553" s="112"/>
    </row>
    <row r="2554" spans="2:7" ht="15" customHeight="1" x14ac:dyDescent="0.3">
      <c r="B2554" s="320"/>
      <c r="C2554" s="321"/>
      <c r="D2554" s="322"/>
      <c r="E2554" s="318" t="str">
        <f>IF(ISNA(VLOOKUP(A2554,'User Data'!$A:$G,7,FALSE)),"",VLOOKUP(A2554,'User Data'!$A:$G,7,FALSE))</f>
        <v/>
      </c>
      <c r="G2554" s="112"/>
    </row>
    <row r="2555" spans="2:7" ht="15" customHeight="1" x14ac:dyDescent="0.3">
      <c r="B2555" s="320"/>
      <c r="C2555" s="321"/>
      <c r="D2555" s="322"/>
      <c r="E2555" s="318" t="str">
        <f>IF(ISNA(VLOOKUP(A2555,'User Data'!$A:$G,7,FALSE)),"",VLOOKUP(A2555,'User Data'!$A:$G,7,FALSE))</f>
        <v/>
      </c>
      <c r="G2555" s="112"/>
    </row>
    <row r="2556" spans="2:7" ht="15" customHeight="1" x14ac:dyDescent="0.3">
      <c r="B2556" s="320"/>
      <c r="C2556" s="321"/>
      <c r="D2556" s="322"/>
      <c r="E2556" s="318" t="str">
        <f>IF(ISNA(VLOOKUP(A2556,'User Data'!$A:$G,7,FALSE)),"",VLOOKUP(A2556,'User Data'!$A:$G,7,FALSE))</f>
        <v/>
      </c>
      <c r="G2556" s="112"/>
    </row>
    <row r="2557" spans="2:7" ht="15" customHeight="1" x14ac:dyDescent="0.3">
      <c r="B2557" s="320"/>
      <c r="C2557" s="321"/>
      <c r="D2557" s="322"/>
      <c r="E2557" s="318" t="str">
        <f>IF(ISNA(VLOOKUP(A2557,'User Data'!$A:$G,7,FALSE)),"",VLOOKUP(A2557,'User Data'!$A:$G,7,FALSE))</f>
        <v/>
      </c>
      <c r="G2557" s="112"/>
    </row>
    <row r="2558" spans="2:7" ht="15" customHeight="1" x14ac:dyDescent="0.3">
      <c r="B2558" s="320"/>
      <c r="C2558" s="321"/>
      <c r="D2558" s="322"/>
      <c r="E2558" s="318" t="str">
        <f>IF(ISNA(VLOOKUP(A2558,'User Data'!$A:$G,7,FALSE)),"",VLOOKUP(A2558,'User Data'!$A:$G,7,FALSE))</f>
        <v/>
      </c>
      <c r="G2558" s="112"/>
    </row>
    <row r="2559" spans="2:7" ht="15" customHeight="1" x14ac:dyDescent="0.3">
      <c r="B2559" s="320"/>
      <c r="C2559" s="321"/>
      <c r="D2559" s="322"/>
      <c r="E2559" s="318" t="str">
        <f>IF(ISNA(VLOOKUP(A2559,'User Data'!$A:$G,7,FALSE)),"",VLOOKUP(A2559,'User Data'!$A:$G,7,FALSE))</f>
        <v/>
      </c>
      <c r="G2559" s="112"/>
    </row>
    <row r="2560" spans="2:7" ht="15" customHeight="1" x14ac:dyDescent="0.3">
      <c r="B2560" s="320"/>
      <c r="C2560" s="321"/>
      <c r="D2560" s="322"/>
      <c r="E2560" s="318" t="str">
        <f>IF(ISNA(VLOOKUP(A2560,'User Data'!$A:$G,7,FALSE)),"",VLOOKUP(A2560,'User Data'!$A:$G,7,FALSE))</f>
        <v/>
      </c>
      <c r="G2560" s="112"/>
    </row>
    <row r="2561" spans="2:7" ht="15" customHeight="1" x14ac:dyDescent="0.3">
      <c r="B2561" s="320"/>
      <c r="C2561" s="321"/>
      <c r="D2561" s="322"/>
      <c r="E2561" s="318" t="str">
        <f>IF(ISNA(VLOOKUP(A2561,'User Data'!$A:$G,7,FALSE)),"",VLOOKUP(A2561,'User Data'!$A:$G,7,FALSE))</f>
        <v/>
      </c>
      <c r="G2561" s="112"/>
    </row>
    <row r="2562" spans="2:7" ht="15" customHeight="1" x14ac:dyDescent="0.3">
      <c r="B2562" s="320"/>
      <c r="C2562" s="321"/>
      <c r="D2562" s="322"/>
      <c r="E2562" s="318" t="str">
        <f>IF(ISNA(VLOOKUP(A2562,'User Data'!$A:$G,7,FALSE)),"",VLOOKUP(A2562,'User Data'!$A:$G,7,FALSE))</f>
        <v/>
      </c>
      <c r="G2562" s="112"/>
    </row>
    <row r="2563" spans="2:7" ht="15" customHeight="1" x14ac:dyDescent="0.3">
      <c r="B2563" s="320"/>
      <c r="C2563" s="321"/>
      <c r="D2563" s="322"/>
      <c r="E2563" s="318" t="str">
        <f>IF(ISNA(VLOOKUP(A2563,'User Data'!$A:$G,7,FALSE)),"",VLOOKUP(A2563,'User Data'!$A:$G,7,FALSE))</f>
        <v/>
      </c>
      <c r="G2563" s="112"/>
    </row>
    <row r="2564" spans="2:7" ht="15" customHeight="1" x14ac:dyDescent="0.3">
      <c r="B2564" s="320"/>
      <c r="C2564" s="321"/>
      <c r="D2564" s="322"/>
      <c r="E2564" s="318" t="str">
        <f>IF(ISNA(VLOOKUP(A2564,'User Data'!$A:$G,7,FALSE)),"",VLOOKUP(A2564,'User Data'!$A:$G,7,FALSE))</f>
        <v/>
      </c>
      <c r="G2564" s="112"/>
    </row>
    <row r="2565" spans="2:7" ht="15" customHeight="1" x14ac:dyDescent="0.3">
      <c r="B2565" s="320"/>
      <c r="C2565" s="321"/>
      <c r="D2565" s="322"/>
      <c r="E2565" s="318" t="str">
        <f>IF(ISNA(VLOOKUP(A2565,'User Data'!$A:$G,7,FALSE)),"",VLOOKUP(A2565,'User Data'!$A:$G,7,FALSE))</f>
        <v/>
      </c>
      <c r="G2565" s="112"/>
    </row>
    <row r="2566" spans="2:7" ht="15" customHeight="1" x14ac:dyDescent="0.3">
      <c r="B2566" s="320"/>
      <c r="C2566" s="321"/>
      <c r="D2566" s="322"/>
      <c r="E2566" s="318" t="str">
        <f>IF(ISNA(VLOOKUP(A2566,'User Data'!$A:$G,7,FALSE)),"",VLOOKUP(A2566,'User Data'!$A:$G,7,FALSE))</f>
        <v/>
      </c>
      <c r="G2566" s="112"/>
    </row>
    <row r="2567" spans="2:7" ht="15" customHeight="1" x14ac:dyDescent="0.3">
      <c r="B2567" s="320"/>
      <c r="C2567" s="321"/>
      <c r="D2567" s="322"/>
      <c r="E2567" s="318" t="str">
        <f>IF(ISNA(VLOOKUP(A2567,'User Data'!$A:$G,7,FALSE)),"",VLOOKUP(A2567,'User Data'!$A:$G,7,FALSE))</f>
        <v/>
      </c>
      <c r="G2567" s="112"/>
    </row>
    <row r="2568" spans="2:7" ht="15" customHeight="1" x14ac:dyDescent="0.3">
      <c r="B2568" s="320"/>
      <c r="C2568" s="321"/>
      <c r="D2568" s="322"/>
      <c r="E2568" s="318" t="str">
        <f>IF(ISNA(VLOOKUP(A2568,'User Data'!$A:$G,7,FALSE)),"",VLOOKUP(A2568,'User Data'!$A:$G,7,FALSE))</f>
        <v/>
      </c>
      <c r="G2568" s="112"/>
    </row>
    <row r="2569" spans="2:7" ht="15" customHeight="1" x14ac:dyDescent="0.3">
      <c r="B2569" s="320"/>
      <c r="C2569" s="321"/>
      <c r="D2569" s="322"/>
      <c r="E2569" s="318" t="str">
        <f>IF(ISNA(VLOOKUP(A2569,'User Data'!$A:$G,7,FALSE)),"",VLOOKUP(A2569,'User Data'!$A:$G,7,FALSE))</f>
        <v/>
      </c>
      <c r="G2569" s="112"/>
    </row>
    <row r="2570" spans="2:7" ht="15" customHeight="1" x14ac:dyDescent="0.3">
      <c r="B2570" s="320"/>
      <c r="C2570" s="321"/>
      <c r="D2570" s="322"/>
      <c r="E2570" s="318" t="str">
        <f>IF(ISNA(VLOOKUP(A2570,'User Data'!$A:$G,7,FALSE)),"",VLOOKUP(A2570,'User Data'!$A:$G,7,FALSE))</f>
        <v/>
      </c>
      <c r="G2570" s="112"/>
    </row>
    <row r="2571" spans="2:7" ht="15" customHeight="1" x14ac:dyDescent="0.3">
      <c r="B2571" s="320"/>
      <c r="C2571" s="321"/>
      <c r="D2571" s="322"/>
      <c r="E2571" s="318" t="str">
        <f>IF(ISNA(VLOOKUP(A2571,'User Data'!$A:$G,7,FALSE)),"",VLOOKUP(A2571,'User Data'!$A:$G,7,FALSE))</f>
        <v/>
      </c>
      <c r="G2571" s="112"/>
    </row>
    <row r="2572" spans="2:7" ht="15" customHeight="1" x14ac:dyDescent="0.3">
      <c r="B2572" s="320"/>
      <c r="C2572" s="321"/>
      <c r="D2572" s="322"/>
      <c r="E2572" s="318" t="str">
        <f>IF(ISNA(VLOOKUP(A2572,'User Data'!$A:$G,7,FALSE)),"",VLOOKUP(A2572,'User Data'!$A:$G,7,FALSE))</f>
        <v/>
      </c>
      <c r="G2572" s="112"/>
    </row>
    <row r="2573" spans="2:7" ht="15" customHeight="1" x14ac:dyDescent="0.3">
      <c r="B2573" s="320"/>
      <c r="C2573" s="321"/>
      <c r="D2573" s="322"/>
      <c r="E2573" s="318" t="str">
        <f>IF(ISNA(VLOOKUP(A2573,'User Data'!$A:$G,7,FALSE)),"",VLOOKUP(A2573,'User Data'!$A:$G,7,FALSE))</f>
        <v/>
      </c>
      <c r="G2573" s="112"/>
    </row>
    <row r="2574" spans="2:7" ht="15" customHeight="1" x14ac:dyDescent="0.3">
      <c r="B2574" s="320"/>
      <c r="C2574" s="321"/>
      <c r="D2574" s="322"/>
      <c r="E2574" s="318" t="str">
        <f>IF(ISNA(VLOOKUP(A2574,'User Data'!$A:$G,7,FALSE)),"",VLOOKUP(A2574,'User Data'!$A:$G,7,FALSE))</f>
        <v/>
      </c>
      <c r="G2574" s="112"/>
    </row>
    <row r="2575" spans="2:7" ht="15" customHeight="1" x14ac:dyDescent="0.3">
      <c r="B2575" s="320"/>
      <c r="C2575" s="321"/>
      <c r="D2575" s="322"/>
      <c r="E2575" s="318" t="str">
        <f>IF(ISNA(VLOOKUP(A2575,'User Data'!$A:$G,7,FALSE)),"",VLOOKUP(A2575,'User Data'!$A:$G,7,FALSE))</f>
        <v/>
      </c>
      <c r="G2575" s="112"/>
    </row>
    <row r="2576" spans="2:7" ht="15" customHeight="1" x14ac:dyDescent="0.3">
      <c r="B2576" s="320"/>
      <c r="C2576" s="321"/>
      <c r="D2576" s="322"/>
      <c r="E2576" s="318" t="str">
        <f>IF(ISNA(VLOOKUP(A2576,'User Data'!$A:$G,7,FALSE)),"",VLOOKUP(A2576,'User Data'!$A:$G,7,FALSE))</f>
        <v/>
      </c>
      <c r="G2576" s="112"/>
    </row>
    <row r="2577" spans="2:7" ht="15" customHeight="1" x14ac:dyDescent="0.3">
      <c r="B2577" s="320"/>
      <c r="C2577" s="321"/>
      <c r="D2577" s="322"/>
      <c r="E2577" s="318" t="str">
        <f>IF(ISNA(VLOOKUP(A2577,'User Data'!$A:$G,7,FALSE)),"",VLOOKUP(A2577,'User Data'!$A:$G,7,FALSE))</f>
        <v/>
      </c>
      <c r="G2577" s="112"/>
    </row>
    <row r="2578" spans="2:7" ht="15" customHeight="1" x14ac:dyDescent="0.3">
      <c r="B2578" s="320"/>
      <c r="C2578" s="321"/>
      <c r="D2578" s="322"/>
      <c r="E2578" s="318" t="str">
        <f>IF(ISNA(VLOOKUP(A2578,'User Data'!$A:$G,7,FALSE)),"",VLOOKUP(A2578,'User Data'!$A:$G,7,FALSE))</f>
        <v/>
      </c>
      <c r="G2578" s="112"/>
    </row>
    <row r="2579" spans="2:7" ht="15" customHeight="1" x14ac:dyDescent="0.3">
      <c r="B2579" s="320"/>
      <c r="C2579" s="321"/>
      <c r="D2579" s="322"/>
      <c r="E2579" s="318" t="str">
        <f>IF(ISNA(VLOOKUP(A2579,'User Data'!$A:$G,7,FALSE)),"",VLOOKUP(A2579,'User Data'!$A:$G,7,FALSE))</f>
        <v/>
      </c>
      <c r="G2579" s="112"/>
    </row>
    <row r="2580" spans="2:7" ht="15" customHeight="1" x14ac:dyDescent="0.3">
      <c r="B2580" s="320"/>
      <c r="C2580" s="321"/>
      <c r="D2580" s="322"/>
      <c r="E2580" s="318" t="str">
        <f>IF(ISNA(VLOOKUP(A2580,'User Data'!$A:$G,7,FALSE)),"",VLOOKUP(A2580,'User Data'!$A:$G,7,FALSE))</f>
        <v/>
      </c>
      <c r="G2580" s="112"/>
    </row>
    <row r="2581" spans="2:7" ht="15" customHeight="1" x14ac:dyDescent="0.3">
      <c r="B2581" s="320"/>
      <c r="C2581" s="321"/>
      <c r="D2581" s="322"/>
      <c r="E2581" s="318" t="str">
        <f>IF(ISNA(VLOOKUP(A2581,'User Data'!$A:$G,7,FALSE)),"",VLOOKUP(A2581,'User Data'!$A:$G,7,FALSE))</f>
        <v/>
      </c>
      <c r="G2581" s="112"/>
    </row>
    <row r="2582" spans="2:7" ht="15" customHeight="1" x14ac:dyDescent="0.3">
      <c r="B2582" s="320"/>
      <c r="C2582" s="321"/>
      <c r="D2582" s="322"/>
      <c r="E2582" s="318" t="str">
        <f>IF(ISNA(VLOOKUP(A2582,'User Data'!$A:$G,7,FALSE)),"",VLOOKUP(A2582,'User Data'!$A:$G,7,FALSE))</f>
        <v/>
      </c>
      <c r="G2582" s="112"/>
    </row>
    <row r="2583" spans="2:7" ht="15" customHeight="1" x14ac:dyDescent="0.3">
      <c r="B2583" s="320"/>
      <c r="C2583" s="321"/>
      <c r="D2583" s="322"/>
      <c r="E2583" s="318" t="str">
        <f>IF(ISNA(VLOOKUP(A2583,'User Data'!$A:$G,7,FALSE)),"",VLOOKUP(A2583,'User Data'!$A:$G,7,FALSE))</f>
        <v/>
      </c>
      <c r="G2583" s="112"/>
    </row>
    <row r="2584" spans="2:7" ht="15" customHeight="1" x14ac:dyDescent="0.3">
      <c r="B2584" s="320"/>
      <c r="C2584" s="321"/>
      <c r="D2584" s="322"/>
      <c r="E2584" s="318" t="str">
        <f>IF(ISNA(VLOOKUP(A2584,'User Data'!$A:$G,7,FALSE)),"",VLOOKUP(A2584,'User Data'!$A:$G,7,FALSE))</f>
        <v/>
      </c>
      <c r="G2584" s="112"/>
    </row>
    <row r="2585" spans="2:7" ht="15" customHeight="1" x14ac:dyDescent="0.3">
      <c r="B2585" s="320"/>
      <c r="C2585" s="321"/>
      <c r="D2585" s="322"/>
      <c r="E2585" s="318" t="str">
        <f>IF(ISNA(VLOOKUP(A2585,'User Data'!$A:$G,7,FALSE)),"",VLOOKUP(A2585,'User Data'!$A:$G,7,FALSE))</f>
        <v/>
      </c>
      <c r="G2585" s="112"/>
    </row>
    <row r="2586" spans="2:7" ht="15" customHeight="1" x14ac:dyDescent="0.3">
      <c r="B2586" s="320"/>
      <c r="C2586" s="321"/>
      <c r="D2586" s="322"/>
      <c r="E2586" s="318" t="str">
        <f>IF(ISNA(VLOOKUP(A2586,'User Data'!$A:$G,7,FALSE)),"",VLOOKUP(A2586,'User Data'!$A:$G,7,FALSE))</f>
        <v/>
      </c>
      <c r="G2586" s="112"/>
    </row>
    <row r="2587" spans="2:7" ht="15" customHeight="1" x14ac:dyDescent="0.3">
      <c r="B2587" s="320"/>
      <c r="C2587" s="321"/>
      <c r="D2587" s="322"/>
      <c r="E2587" s="318" t="str">
        <f>IF(ISNA(VLOOKUP(A2587,'User Data'!$A:$G,7,FALSE)),"",VLOOKUP(A2587,'User Data'!$A:$G,7,FALSE))</f>
        <v/>
      </c>
      <c r="G2587" s="112"/>
    </row>
    <row r="2588" spans="2:7" ht="15" customHeight="1" x14ac:dyDescent="0.3">
      <c r="B2588" s="320"/>
      <c r="C2588" s="321"/>
      <c r="D2588" s="322"/>
      <c r="E2588" s="318" t="str">
        <f>IF(ISNA(VLOOKUP(A2588,'User Data'!$A:$G,7,FALSE)),"",VLOOKUP(A2588,'User Data'!$A:$G,7,FALSE))</f>
        <v/>
      </c>
      <c r="G2588" s="112"/>
    </row>
    <row r="2589" spans="2:7" ht="15" customHeight="1" x14ac:dyDescent="0.3">
      <c r="B2589" s="320"/>
      <c r="C2589" s="321"/>
      <c r="D2589" s="322"/>
      <c r="E2589" s="318" t="str">
        <f>IF(ISNA(VLOOKUP(A2589,'User Data'!$A:$G,7,FALSE)),"",VLOOKUP(A2589,'User Data'!$A:$G,7,FALSE))</f>
        <v/>
      </c>
      <c r="G2589" s="112"/>
    </row>
    <row r="2590" spans="2:7" ht="15" customHeight="1" x14ac:dyDescent="0.3">
      <c r="B2590" s="320"/>
      <c r="C2590" s="321"/>
      <c r="D2590" s="322"/>
      <c r="E2590" s="318" t="str">
        <f>IF(ISNA(VLOOKUP(A2590,'User Data'!$A:$G,7,FALSE)),"",VLOOKUP(A2590,'User Data'!$A:$G,7,FALSE))</f>
        <v/>
      </c>
      <c r="G2590" s="112"/>
    </row>
    <row r="2591" spans="2:7" ht="15" customHeight="1" x14ac:dyDescent="0.3">
      <c r="B2591" s="320"/>
      <c r="C2591" s="321"/>
      <c r="D2591" s="322"/>
      <c r="E2591" s="318" t="str">
        <f>IF(ISNA(VLOOKUP(A2591,'User Data'!$A:$G,7,FALSE)),"",VLOOKUP(A2591,'User Data'!$A:$G,7,FALSE))</f>
        <v/>
      </c>
      <c r="G2591" s="112"/>
    </row>
    <row r="2592" spans="2:7" ht="15" customHeight="1" x14ac:dyDescent="0.3">
      <c r="B2592" s="320"/>
      <c r="C2592" s="321"/>
      <c r="D2592" s="322"/>
      <c r="E2592" s="318" t="str">
        <f>IF(ISNA(VLOOKUP(A2592,'User Data'!$A:$G,7,FALSE)),"",VLOOKUP(A2592,'User Data'!$A:$G,7,FALSE))</f>
        <v/>
      </c>
      <c r="G2592" s="112"/>
    </row>
    <row r="2593" spans="2:7" ht="15" customHeight="1" x14ac:dyDescent="0.3">
      <c r="B2593" s="320"/>
      <c r="C2593" s="321"/>
      <c r="D2593" s="322"/>
      <c r="E2593" s="318" t="str">
        <f>IF(ISNA(VLOOKUP(A2593,'User Data'!$A:$G,7,FALSE)),"",VLOOKUP(A2593,'User Data'!$A:$G,7,FALSE))</f>
        <v/>
      </c>
      <c r="G2593" s="112"/>
    </row>
    <row r="2594" spans="2:7" ht="15" customHeight="1" x14ac:dyDescent="0.3">
      <c r="B2594" s="320"/>
      <c r="C2594" s="321"/>
      <c r="D2594" s="322"/>
      <c r="E2594" s="318" t="str">
        <f>IF(ISNA(VLOOKUP(A2594,'User Data'!$A:$G,7,FALSE)),"",VLOOKUP(A2594,'User Data'!$A:$G,7,FALSE))</f>
        <v/>
      </c>
      <c r="G2594" s="112"/>
    </row>
    <row r="2595" spans="2:7" ht="15" customHeight="1" x14ac:dyDescent="0.3">
      <c r="B2595" s="320"/>
      <c r="C2595" s="321"/>
      <c r="D2595" s="322"/>
      <c r="E2595" s="318" t="str">
        <f>IF(ISNA(VLOOKUP(A2595,'User Data'!$A:$G,7,FALSE)),"",VLOOKUP(A2595,'User Data'!$A:$G,7,FALSE))</f>
        <v/>
      </c>
      <c r="G2595" s="112"/>
    </row>
    <row r="2596" spans="2:7" ht="15" customHeight="1" x14ac:dyDescent="0.3">
      <c r="B2596" s="320"/>
      <c r="C2596" s="321"/>
      <c r="D2596" s="322"/>
      <c r="E2596" s="318" t="str">
        <f>IF(ISNA(VLOOKUP(A2596,'User Data'!$A:$G,7,FALSE)),"",VLOOKUP(A2596,'User Data'!$A:$G,7,FALSE))</f>
        <v/>
      </c>
      <c r="G2596" s="112"/>
    </row>
    <row r="2597" spans="2:7" ht="15" customHeight="1" x14ac:dyDescent="0.3">
      <c r="B2597" s="320"/>
      <c r="C2597" s="321"/>
      <c r="D2597" s="322"/>
      <c r="E2597" s="318" t="str">
        <f>IF(ISNA(VLOOKUP(A2597,'User Data'!$A:$G,7,FALSE)),"",VLOOKUP(A2597,'User Data'!$A:$G,7,FALSE))</f>
        <v/>
      </c>
      <c r="G2597" s="112"/>
    </row>
    <row r="2598" spans="2:7" ht="15" customHeight="1" x14ac:dyDescent="0.3">
      <c r="B2598" s="320"/>
      <c r="C2598" s="321"/>
      <c r="D2598" s="322"/>
      <c r="E2598" s="318" t="str">
        <f>IF(ISNA(VLOOKUP(A2598,'User Data'!$A:$G,7,FALSE)),"",VLOOKUP(A2598,'User Data'!$A:$G,7,FALSE))</f>
        <v/>
      </c>
      <c r="G2598" s="112"/>
    </row>
    <row r="2599" spans="2:7" ht="15" customHeight="1" x14ac:dyDescent="0.3">
      <c r="B2599" s="320"/>
      <c r="C2599" s="321"/>
      <c r="D2599" s="322"/>
      <c r="E2599" s="318" t="str">
        <f>IF(ISNA(VLOOKUP(A2599,'User Data'!$A:$G,7,FALSE)),"",VLOOKUP(A2599,'User Data'!$A:$G,7,FALSE))</f>
        <v/>
      </c>
      <c r="G2599" s="112"/>
    </row>
    <row r="2600" spans="2:7" ht="15" customHeight="1" x14ac:dyDescent="0.3">
      <c r="B2600" s="320"/>
      <c r="C2600" s="321"/>
      <c r="D2600" s="322"/>
      <c r="E2600" s="318" t="str">
        <f>IF(ISNA(VLOOKUP(A2600,'User Data'!$A:$G,7,FALSE)),"",VLOOKUP(A2600,'User Data'!$A:$G,7,FALSE))</f>
        <v/>
      </c>
      <c r="G2600" s="112"/>
    </row>
    <row r="2601" spans="2:7" ht="15" customHeight="1" x14ac:dyDescent="0.3">
      <c r="B2601" s="320"/>
      <c r="C2601" s="321"/>
      <c r="D2601" s="322"/>
      <c r="E2601" s="318" t="str">
        <f>IF(ISNA(VLOOKUP(A2601,'User Data'!$A:$G,7,FALSE)),"",VLOOKUP(A2601,'User Data'!$A:$G,7,FALSE))</f>
        <v/>
      </c>
      <c r="G2601" s="112"/>
    </row>
    <row r="2602" spans="2:7" ht="15" customHeight="1" x14ac:dyDescent="0.3">
      <c r="B2602" s="320"/>
      <c r="C2602" s="321"/>
      <c r="D2602" s="322"/>
      <c r="E2602" s="318" t="str">
        <f>IF(ISNA(VLOOKUP(A2602,'User Data'!$A:$G,7,FALSE)),"",VLOOKUP(A2602,'User Data'!$A:$G,7,FALSE))</f>
        <v/>
      </c>
      <c r="G2602" s="112"/>
    </row>
    <row r="2603" spans="2:7" ht="15" customHeight="1" x14ac:dyDescent="0.3">
      <c r="B2603" s="320"/>
      <c r="C2603" s="321"/>
      <c r="D2603" s="322"/>
      <c r="E2603" s="318" t="str">
        <f>IF(ISNA(VLOOKUP(A2603,'User Data'!$A:$G,7,FALSE)),"",VLOOKUP(A2603,'User Data'!$A:$G,7,FALSE))</f>
        <v/>
      </c>
      <c r="G2603" s="112"/>
    </row>
    <row r="2604" spans="2:7" ht="15" customHeight="1" x14ac:dyDescent="0.3">
      <c r="B2604" s="320"/>
      <c r="C2604" s="321"/>
      <c r="D2604" s="322"/>
      <c r="E2604" s="318" t="str">
        <f>IF(ISNA(VLOOKUP(A2604,'User Data'!$A:$G,7,FALSE)),"",VLOOKUP(A2604,'User Data'!$A:$G,7,FALSE))</f>
        <v/>
      </c>
      <c r="G2604" s="112"/>
    </row>
    <row r="2605" spans="2:7" ht="15" customHeight="1" x14ac:dyDescent="0.3">
      <c r="B2605" s="320"/>
      <c r="C2605" s="321"/>
      <c r="D2605" s="322"/>
      <c r="E2605" s="318" t="str">
        <f>IF(ISNA(VLOOKUP(A2605,'User Data'!$A:$G,7,FALSE)),"",VLOOKUP(A2605,'User Data'!$A:$G,7,FALSE))</f>
        <v/>
      </c>
      <c r="G2605" s="112"/>
    </row>
    <row r="2606" spans="2:7" ht="15" customHeight="1" x14ac:dyDescent="0.3">
      <c r="B2606" s="320"/>
      <c r="C2606" s="321"/>
      <c r="D2606" s="322"/>
      <c r="E2606" s="318" t="str">
        <f>IF(ISNA(VLOOKUP(A2606,'User Data'!$A:$G,7,FALSE)),"",VLOOKUP(A2606,'User Data'!$A:$G,7,FALSE))</f>
        <v/>
      </c>
      <c r="G2606" s="112"/>
    </row>
    <row r="2607" spans="2:7" ht="15" customHeight="1" x14ac:dyDescent="0.3">
      <c r="B2607" s="320"/>
      <c r="C2607" s="321"/>
      <c r="D2607" s="322"/>
      <c r="E2607" s="318" t="str">
        <f>IF(ISNA(VLOOKUP(A2607,'User Data'!$A:$G,7,FALSE)),"",VLOOKUP(A2607,'User Data'!$A:$G,7,FALSE))</f>
        <v/>
      </c>
      <c r="G2607" s="112"/>
    </row>
    <row r="2608" spans="2:7" ht="15" customHeight="1" x14ac:dyDescent="0.3">
      <c r="B2608" s="320"/>
      <c r="C2608" s="321"/>
      <c r="D2608" s="322"/>
      <c r="E2608" s="318" t="str">
        <f>IF(ISNA(VLOOKUP(A2608,'User Data'!$A:$G,7,FALSE)),"",VLOOKUP(A2608,'User Data'!$A:$G,7,FALSE))</f>
        <v/>
      </c>
      <c r="G2608" s="112"/>
    </row>
    <row r="2609" spans="2:7" ht="15" customHeight="1" x14ac:dyDescent="0.3">
      <c r="B2609" s="320"/>
      <c r="C2609" s="321"/>
      <c r="D2609" s="322"/>
      <c r="E2609" s="318" t="str">
        <f>IF(ISNA(VLOOKUP(A2609,'User Data'!$A:$G,7,FALSE)),"",VLOOKUP(A2609,'User Data'!$A:$G,7,FALSE))</f>
        <v/>
      </c>
      <c r="G2609" s="112"/>
    </row>
    <row r="2610" spans="2:7" ht="15" customHeight="1" x14ac:dyDescent="0.3">
      <c r="B2610" s="320"/>
      <c r="C2610" s="321"/>
      <c r="D2610" s="322"/>
      <c r="E2610" s="318" t="str">
        <f>IF(ISNA(VLOOKUP(A2610,'User Data'!$A:$G,7,FALSE)),"",VLOOKUP(A2610,'User Data'!$A:$G,7,FALSE))</f>
        <v/>
      </c>
      <c r="G2610" s="112"/>
    </row>
    <row r="2611" spans="2:7" ht="15" customHeight="1" x14ac:dyDescent="0.3">
      <c r="B2611" s="320"/>
      <c r="C2611" s="321"/>
      <c r="D2611" s="322"/>
      <c r="E2611" s="318" t="str">
        <f>IF(ISNA(VLOOKUP(A2611,'User Data'!$A:$G,7,FALSE)),"",VLOOKUP(A2611,'User Data'!$A:$G,7,FALSE))</f>
        <v/>
      </c>
      <c r="G2611" s="112"/>
    </row>
    <row r="2612" spans="2:7" ht="15" customHeight="1" x14ac:dyDescent="0.3">
      <c r="B2612" s="320"/>
      <c r="C2612" s="321"/>
      <c r="D2612" s="322"/>
      <c r="E2612" s="318" t="str">
        <f>IF(ISNA(VLOOKUP(A2612,'User Data'!$A:$G,7,FALSE)),"",VLOOKUP(A2612,'User Data'!$A:$G,7,FALSE))</f>
        <v/>
      </c>
      <c r="G2612" s="112"/>
    </row>
    <row r="2613" spans="2:7" ht="15" customHeight="1" x14ac:dyDescent="0.3">
      <c r="B2613" s="320"/>
      <c r="C2613" s="321"/>
      <c r="D2613" s="322"/>
      <c r="E2613" s="318" t="str">
        <f>IF(ISNA(VLOOKUP(A2613,'User Data'!$A:$G,7,FALSE)),"",VLOOKUP(A2613,'User Data'!$A:$G,7,FALSE))</f>
        <v/>
      </c>
      <c r="G2613" s="112"/>
    </row>
    <row r="2614" spans="2:7" ht="15" customHeight="1" x14ac:dyDescent="0.3">
      <c r="B2614" s="320"/>
      <c r="C2614" s="321"/>
      <c r="D2614" s="322"/>
      <c r="E2614" s="318" t="str">
        <f>IF(ISNA(VLOOKUP(A2614,'User Data'!$A:$G,7,FALSE)),"",VLOOKUP(A2614,'User Data'!$A:$G,7,FALSE))</f>
        <v/>
      </c>
      <c r="G2614" s="112"/>
    </row>
    <row r="2615" spans="2:7" ht="15" customHeight="1" x14ac:dyDescent="0.3">
      <c r="B2615" s="320"/>
      <c r="C2615" s="321"/>
      <c r="D2615" s="322"/>
      <c r="E2615" s="318" t="str">
        <f>IF(ISNA(VLOOKUP(A2615,'User Data'!$A:$G,7,FALSE)),"",VLOOKUP(A2615,'User Data'!$A:$G,7,FALSE))</f>
        <v/>
      </c>
      <c r="G2615" s="112"/>
    </row>
    <row r="2616" spans="2:7" ht="15" customHeight="1" x14ac:dyDescent="0.3">
      <c r="B2616" s="320"/>
      <c r="C2616" s="321"/>
      <c r="D2616" s="322"/>
      <c r="E2616" s="318" t="str">
        <f>IF(ISNA(VLOOKUP(A2616,'User Data'!$A:$G,7,FALSE)),"",VLOOKUP(A2616,'User Data'!$A:$G,7,FALSE))</f>
        <v/>
      </c>
      <c r="G2616" s="112"/>
    </row>
    <row r="2617" spans="2:7" ht="15" customHeight="1" x14ac:dyDescent="0.3">
      <c r="B2617" s="320"/>
      <c r="C2617" s="321"/>
      <c r="D2617" s="322"/>
      <c r="E2617" s="318" t="str">
        <f>IF(ISNA(VLOOKUP(A2617,'User Data'!$A:$G,7,FALSE)),"",VLOOKUP(A2617,'User Data'!$A:$G,7,FALSE))</f>
        <v/>
      </c>
      <c r="G2617" s="112"/>
    </row>
    <row r="2618" spans="2:7" ht="15" customHeight="1" x14ac:dyDescent="0.3">
      <c r="B2618" s="320"/>
      <c r="C2618" s="321"/>
      <c r="D2618" s="322"/>
      <c r="E2618" s="318" t="str">
        <f>IF(ISNA(VLOOKUP(A2618,'User Data'!$A:$G,7,FALSE)),"",VLOOKUP(A2618,'User Data'!$A:$G,7,FALSE))</f>
        <v/>
      </c>
      <c r="G2618" s="112"/>
    </row>
    <row r="2619" spans="2:7" ht="15" customHeight="1" x14ac:dyDescent="0.3">
      <c r="B2619" s="320"/>
      <c r="C2619" s="321"/>
      <c r="D2619" s="322"/>
      <c r="E2619" s="318" t="str">
        <f>IF(ISNA(VLOOKUP(A2619,'User Data'!$A:$G,7,FALSE)),"",VLOOKUP(A2619,'User Data'!$A:$G,7,FALSE))</f>
        <v/>
      </c>
      <c r="G2619" s="112"/>
    </row>
    <row r="2620" spans="2:7" ht="15" customHeight="1" x14ac:dyDescent="0.3">
      <c r="B2620" s="320"/>
      <c r="C2620" s="321"/>
      <c r="D2620" s="322"/>
      <c r="E2620" s="318" t="str">
        <f>IF(ISNA(VLOOKUP(A2620,'User Data'!$A:$G,7,FALSE)),"",VLOOKUP(A2620,'User Data'!$A:$G,7,FALSE))</f>
        <v/>
      </c>
      <c r="G2620" s="112"/>
    </row>
    <row r="2621" spans="2:7" ht="15" customHeight="1" x14ac:dyDescent="0.3">
      <c r="B2621" s="320"/>
      <c r="C2621" s="321"/>
      <c r="D2621" s="322"/>
      <c r="E2621" s="318" t="str">
        <f>IF(ISNA(VLOOKUP(A2621,'User Data'!$A:$G,7,FALSE)),"",VLOOKUP(A2621,'User Data'!$A:$G,7,FALSE))</f>
        <v/>
      </c>
      <c r="G2621" s="112"/>
    </row>
    <row r="2622" spans="2:7" ht="15" customHeight="1" x14ac:dyDescent="0.3">
      <c r="B2622" s="320"/>
      <c r="C2622" s="321"/>
      <c r="D2622" s="322"/>
      <c r="E2622" s="318" t="str">
        <f>IF(ISNA(VLOOKUP(A2622,'User Data'!$A:$G,7,FALSE)),"",VLOOKUP(A2622,'User Data'!$A:$G,7,FALSE))</f>
        <v/>
      </c>
      <c r="G2622" s="112"/>
    </row>
    <row r="2623" spans="2:7" ht="15" customHeight="1" x14ac:dyDescent="0.3">
      <c r="B2623" s="320"/>
      <c r="C2623" s="321"/>
      <c r="D2623" s="322"/>
      <c r="E2623" s="318" t="str">
        <f>IF(ISNA(VLOOKUP(A2623,'User Data'!$A:$G,7,FALSE)),"",VLOOKUP(A2623,'User Data'!$A:$G,7,FALSE))</f>
        <v/>
      </c>
      <c r="G2623" s="112"/>
    </row>
    <row r="2624" spans="2:7" ht="15" customHeight="1" x14ac:dyDescent="0.3">
      <c r="B2624" s="320"/>
      <c r="C2624" s="321"/>
      <c r="D2624" s="322"/>
      <c r="E2624" s="318" t="str">
        <f>IF(ISNA(VLOOKUP(A2624,'User Data'!$A:$G,7,FALSE)),"",VLOOKUP(A2624,'User Data'!$A:$G,7,FALSE))</f>
        <v/>
      </c>
      <c r="G2624" s="112"/>
    </row>
    <row r="2625" spans="2:7" ht="15" customHeight="1" x14ac:dyDescent="0.3">
      <c r="B2625" s="320"/>
      <c r="C2625" s="321"/>
      <c r="D2625" s="322"/>
      <c r="E2625" s="318" t="str">
        <f>IF(ISNA(VLOOKUP(A2625,'User Data'!$A:$G,7,FALSE)),"",VLOOKUP(A2625,'User Data'!$A:$G,7,FALSE))</f>
        <v/>
      </c>
      <c r="G2625" s="112"/>
    </row>
    <row r="2626" spans="2:7" ht="15" customHeight="1" x14ac:dyDescent="0.3">
      <c r="B2626" s="320"/>
      <c r="C2626" s="321"/>
      <c r="D2626" s="322"/>
      <c r="E2626" s="318" t="str">
        <f>IF(ISNA(VLOOKUP(A2626,'User Data'!$A:$G,7,FALSE)),"",VLOOKUP(A2626,'User Data'!$A:$G,7,FALSE))</f>
        <v/>
      </c>
      <c r="G2626" s="112"/>
    </row>
    <row r="2627" spans="2:7" ht="15" customHeight="1" x14ac:dyDescent="0.3">
      <c r="B2627" s="320"/>
      <c r="C2627" s="321"/>
      <c r="D2627" s="322"/>
      <c r="E2627" s="318" t="str">
        <f>IF(ISNA(VLOOKUP(A2627,'User Data'!$A:$G,7,FALSE)),"",VLOOKUP(A2627,'User Data'!$A:$G,7,FALSE))</f>
        <v/>
      </c>
      <c r="G2627" s="112"/>
    </row>
    <row r="2628" spans="2:7" ht="15" customHeight="1" x14ac:dyDescent="0.3">
      <c r="B2628" s="320"/>
      <c r="C2628" s="321"/>
      <c r="D2628" s="322"/>
      <c r="E2628" s="318" t="str">
        <f>IF(ISNA(VLOOKUP(A2628,'User Data'!$A:$G,7,FALSE)),"",VLOOKUP(A2628,'User Data'!$A:$G,7,FALSE))</f>
        <v/>
      </c>
      <c r="G2628" s="112"/>
    </row>
    <row r="2629" spans="2:7" ht="15" customHeight="1" x14ac:dyDescent="0.3">
      <c r="B2629" s="320"/>
      <c r="C2629" s="321"/>
      <c r="D2629" s="322"/>
      <c r="E2629" s="318" t="str">
        <f>IF(ISNA(VLOOKUP(A2629,'User Data'!$A:$G,7,FALSE)),"",VLOOKUP(A2629,'User Data'!$A:$G,7,FALSE))</f>
        <v/>
      </c>
      <c r="G2629" s="112"/>
    </row>
    <row r="2630" spans="2:7" ht="15" customHeight="1" x14ac:dyDescent="0.3">
      <c r="B2630" s="320"/>
      <c r="C2630" s="321"/>
      <c r="D2630" s="322"/>
      <c r="E2630" s="318" t="str">
        <f>IF(ISNA(VLOOKUP(A2630,'User Data'!$A:$G,7,FALSE)),"",VLOOKUP(A2630,'User Data'!$A:$G,7,FALSE))</f>
        <v/>
      </c>
      <c r="G2630" s="112"/>
    </row>
    <row r="2631" spans="2:7" ht="15" customHeight="1" x14ac:dyDescent="0.3">
      <c r="B2631" s="320"/>
      <c r="C2631" s="321"/>
      <c r="D2631" s="322"/>
      <c r="E2631" s="318" t="str">
        <f>IF(ISNA(VLOOKUP(A2631,'User Data'!$A:$G,7,FALSE)),"",VLOOKUP(A2631,'User Data'!$A:$G,7,FALSE))</f>
        <v/>
      </c>
      <c r="G2631" s="112"/>
    </row>
    <row r="2632" spans="2:7" ht="15" customHeight="1" x14ac:dyDescent="0.3">
      <c r="B2632" s="320"/>
      <c r="C2632" s="321"/>
      <c r="D2632" s="322"/>
      <c r="E2632" s="318" t="str">
        <f>IF(ISNA(VLOOKUP(A2632,'User Data'!$A:$G,7,FALSE)),"",VLOOKUP(A2632,'User Data'!$A:$G,7,FALSE))</f>
        <v/>
      </c>
      <c r="G2632" s="112"/>
    </row>
    <row r="2633" spans="2:7" ht="15" customHeight="1" x14ac:dyDescent="0.3">
      <c r="B2633" s="320"/>
      <c r="C2633" s="321"/>
      <c r="D2633" s="322"/>
      <c r="E2633" s="318" t="str">
        <f>IF(ISNA(VLOOKUP(A2633,'User Data'!$A:$G,7,FALSE)),"",VLOOKUP(A2633,'User Data'!$A:$G,7,FALSE))</f>
        <v/>
      </c>
      <c r="G2633" s="112"/>
    </row>
    <row r="2634" spans="2:7" ht="15" customHeight="1" x14ac:dyDescent="0.3">
      <c r="B2634" s="320"/>
      <c r="C2634" s="321"/>
      <c r="D2634" s="322"/>
      <c r="E2634" s="318" t="str">
        <f>IF(ISNA(VLOOKUP(A2634,'User Data'!$A:$G,7,FALSE)),"",VLOOKUP(A2634,'User Data'!$A:$G,7,FALSE))</f>
        <v/>
      </c>
      <c r="G2634" s="112"/>
    </row>
    <row r="2635" spans="2:7" ht="15" customHeight="1" x14ac:dyDescent="0.3">
      <c r="B2635" s="320"/>
      <c r="C2635" s="321"/>
      <c r="D2635" s="322"/>
      <c r="E2635" s="318" t="str">
        <f>IF(ISNA(VLOOKUP(A2635,'User Data'!$A:$G,7,FALSE)),"",VLOOKUP(A2635,'User Data'!$A:$G,7,FALSE))</f>
        <v/>
      </c>
      <c r="G2635" s="112"/>
    </row>
    <row r="2636" spans="2:7" ht="15" customHeight="1" x14ac:dyDescent="0.3">
      <c r="B2636" s="320"/>
      <c r="C2636" s="321"/>
      <c r="D2636" s="322"/>
      <c r="E2636" s="318" t="str">
        <f>IF(ISNA(VLOOKUP(A2636,'User Data'!$A:$G,7,FALSE)),"",VLOOKUP(A2636,'User Data'!$A:$G,7,FALSE))</f>
        <v/>
      </c>
      <c r="G2636" s="112"/>
    </row>
    <row r="2637" spans="2:7" ht="15" customHeight="1" x14ac:dyDescent="0.3">
      <c r="B2637" s="320"/>
      <c r="C2637" s="321"/>
      <c r="D2637" s="322"/>
      <c r="E2637" s="318" t="str">
        <f>IF(ISNA(VLOOKUP(A2637,'User Data'!$A:$G,7,FALSE)),"",VLOOKUP(A2637,'User Data'!$A:$G,7,FALSE))</f>
        <v/>
      </c>
      <c r="G2637" s="112"/>
    </row>
    <row r="2638" spans="2:7" ht="15" customHeight="1" x14ac:dyDescent="0.3">
      <c r="B2638" s="320"/>
      <c r="C2638" s="321"/>
      <c r="D2638" s="322"/>
      <c r="E2638" s="318" t="str">
        <f>IF(ISNA(VLOOKUP(A2638,'User Data'!$A:$G,7,FALSE)),"",VLOOKUP(A2638,'User Data'!$A:$G,7,FALSE))</f>
        <v/>
      </c>
      <c r="G2638" s="112"/>
    </row>
    <row r="2639" spans="2:7" ht="15" customHeight="1" x14ac:dyDescent="0.3">
      <c r="B2639" s="320"/>
      <c r="C2639" s="321"/>
      <c r="D2639" s="322"/>
      <c r="E2639" s="318" t="str">
        <f>IF(ISNA(VLOOKUP(A2639,'User Data'!$A:$G,7,FALSE)),"",VLOOKUP(A2639,'User Data'!$A:$G,7,FALSE))</f>
        <v/>
      </c>
      <c r="G2639" s="112"/>
    </row>
    <row r="2640" spans="2:7" ht="15" customHeight="1" x14ac:dyDescent="0.3">
      <c r="B2640" s="320"/>
      <c r="C2640" s="321"/>
      <c r="D2640" s="322"/>
      <c r="E2640" s="318" t="str">
        <f>IF(ISNA(VLOOKUP(A2640,'User Data'!$A:$G,7,FALSE)),"",VLOOKUP(A2640,'User Data'!$A:$G,7,FALSE))</f>
        <v/>
      </c>
      <c r="G2640" s="112"/>
    </row>
    <row r="2641" spans="2:7" ht="15" customHeight="1" x14ac:dyDescent="0.3">
      <c r="B2641" s="320"/>
      <c r="C2641" s="321"/>
      <c r="D2641" s="322"/>
      <c r="E2641" s="318" t="str">
        <f>IF(ISNA(VLOOKUP(A2641,'User Data'!$A:$G,7,FALSE)),"",VLOOKUP(A2641,'User Data'!$A:$G,7,FALSE))</f>
        <v/>
      </c>
      <c r="G2641" s="112"/>
    </row>
    <row r="2642" spans="2:7" ht="15" customHeight="1" x14ac:dyDescent="0.3">
      <c r="B2642" s="320"/>
      <c r="C2642" s="321"/>
      <c r="D2642" s="322"/>
      <c r="E2642" s="318" t="str">
        <f>IF(ISNA(VLOOKUP(A2642,'User Data'!$A:$G,7,FALSE)),"",VLOOKUP(A2642,'User Data'!$A:$G,7,FALSE))</f>
        <v/>
      </c>
      <c r="G2642" s="112"/>
    </row>
    <row r="2643" spans="2:7" ht="15" customHeight="1" x14ac:dyDescent="0.3">
      <c r="B2643" s="320"/>
      <c r="C2643" s="321"/>
      <c r="D2643" s="322"/>
      <c r="E2643" s="318" t="str">
        <f>IF(ISNA(VLOOKUP(A2643,'User Data'!$A:$G,7,FALSE)),"",VLOOKUP(A2643,'User Data'!$A:$G,7,FALSE))</f>
        <v/>
      </c>
      <c r="G2643" s="112"/>
    </row>
    <row r="2644" spans="2:7" ht="15" customHeight="1" x14ac:dyDescent="0.3">
      <c r="B2644" s="320"/>
      <c r="C2644" s="321"/>
      <c r="D2644" s="322"/>
      <c r="E2644" s="318" t="str">
        <f>IF(ISNA(VLOOKUP(A2644,'User Data'!$A:$G,7,FALSE)),"",VLOOKUP(A2644,'User Data'!$A:$G,7,FALSE))</f>
        <v/>
      </c>
      <c r="G2644" s="112"/>
    </row>
    <row r="2645" spans="2:7" ht="15" customHeight="1" x14ac:dyDescent="0.3">
      <c r="B2645" s="320"/>
      <c r="C2645" s="321"/>
      <c r="D2645" s="322"/>
      <c r="E2645" s="318" t="str">
        <f>IF(ISNA(VLOOKUP(A2645,'User Data'!$A:$G,7,FALSE)),"",VLOOKUP(A2645,'User Data'!$A:$G,7,FALSE))</f>
        <v/>
      </c>
      <c r="G2645" s="112"/>
    </row>
    <row r="2646" spans="2:7" ht="15" customHeight="1" x14ac:dyDescent="0.3">
      <c r="B2646" s="320"/>
      <c r="C2646" s="321"/>
      <c r="D2646" s="322"/>
      <c r="E2646" s="318" t="str">
        <f>IF(ISNA(VLOOKUP(A2646,'User Data'!$A:$G,7,FALSE)),"",VLOOKUP(A2646,'User Data'!$A:$G,7,FALSE))</f>
        <v/>
      </c>
      <c r="G2646" s="112"/>
    </row>
    <row r="2647" spans="2:7" ht="15" customHeight="1" x14ac:dyDescent="0.3">
      <c r="B2647" s="320"/>
      <c r="C2647" s="321"/>
      <c r="D2647" s="322"/>
      <c r="E2647" s="318" t="str">
        <f>IF(ISNA(VLOOKUP(A2647,'User Data'!$A:$G,7,FALSE)),"",VLOOKUP(A2647,'User Data'!$A:$G,7,FALSE))</f>
        <v/>
      </c>
      <c r="G2647" s="112"/>
    </row>
    <row r="2648" spans="2:7" ht="15" customHeight="1" x14ac:dyDescent="0.3">
      <c r="B2648" s="320"/>
      <c r="C2648" s="321"/>
      <c r="D2648" s="322"/>
      <c r="E2648" s="318" t="str">
        <f>IF(ISNA(VLOOKUP(A2648,'User Data'!$A:$G,7,FALSE)),"",VLOOKUP(A2648,'User Data'!$A:$G,7,FALSE))</f>
        <v/>
      </c>
      <c r="G2648" s="112"/>
    </row>
    <row r="2649" spans="2:7" ht="15" customHeight="1" x14ac:dyDescent="0.3">
      <c r="B2649" s="320"/>
      <c r="C2649" s="321"/>
      <c r="D2649" s="322"/>
      <c r="E2649" s="318" t="str">
        <f>IF(ISNA(VLOOKUP(A2649,'User Data'!$A:$G,7,FALSE)),"",VLOOKUP(A2649,'User Data'!$A:$G,7,FALSE))</f>
        <v/>
      </c>
      <c r="G2649" s="112"/>
    </row>
    <row r="2650" spans="2:7" ht="15" customHeight="1" x14ac:dyDescent="0.3">
      <c r="B2650" s="320"/>
      <c r="C2650" s="321"/>
      <c r="D2650" s="322"/>
      <c r="E2650" s="318" t="str">
        <f>IF(ISNA(VLOOKUP(A2650,'User Data'!$A:$G,7,FALSE)),"",VLOOKUP(A2650,'User Data'!$A:$G,7,FALSE))</f>
        <v/>
      </c>
      <c r="G2650" s="112"/>
    </row>
    <row r="2651" spans="2:7" ht="15" customHeight="1" x14ac:dyDescent="0.3">
      <c r="B2651" s="320"/>
      <c r="C2651" s="321"/>
      <c r="D2651" s="322"/>
      <c r="E2651" s="318" t="str">
        <f>IF(ISNA(VLOOKUP(A2651,'User Data'!$A:$G,7,FALSE)),"",VLOOKUP(A2651,'User Data'!$A:$G,7,FALSE))</f>
        <v/>
      </c>
      <c r="G2651" s="112"/>
    </row>
    <row r="2652" spans="2:7" ht="15" customHeight="1" x14ac:dyDescent="0.3">
      <c r="B2652" s="320"/>
      <c r="C2652" s="321"/>
      <c r="D2652" s="322"/>
      <c r="E2652" s="318" t="str">
        <f>IF(ISNA(VLOOKUP(A2652,'User Data'!$A:$G,7,FALSE)),"",VLOOKUP(A2652,'User Data'!$A:$G,7,FALSE))</f>
        <v/>
      </c>
      <c r="G2652" s="112"/>
    </row>
    <row r="2653" spans="2:7" ht="15" customHeight="1" x14ac:dyDescent="0.3">
      <c r="B2653" s="320"/>
      <c r="C2653" s="321"/>
      <c r="D2653" s="322"/>
      <c r="E2653" s="318" t="str">
        <f>IF(ISNA(VLOOKUP(A2653,'User Data'!$A:$G,7,FALSE)),"",VLOOKUP(A2653,'User Data'!$A:$G,7,FALSE))</f>
        <v/>
      </c>
      <c r="G2653" s="112"/>
    </row>
    <row r="2654" spans="2:7" ht="15" customHeight="1" x14ac:dyDescent="0.3">
      <c r="B2654" s="320"/>
      <c r="C2654" s="321"/>
      <c r="D2654" s="322"/>
      <c r="E2654" s="318" t="str">
        <f>IF(ISNA(VLOOKUP(A2654,'User Data'!$A:$G,7,FALSE)),"",VLOOKUP(A2654,'User Data'!$A:$G,7,FALSE))</f>
        <v/>
      </c>
      <c r="G2654" s="112"/>
    </row>
    <row r="2655" spans="2:7" ht="15" customHeight="1" x14ac:dyDescent="0.3">
      <c r="B2655" s="320"/>
      <c r="C2655" s="321"/>
      <c r="D2655" s="322"/>
      <c r="E2655" s="318" t="str">
        <f>IF(ISNA(VLOOKUP(A2655,'User Data'!$A:$G,7,FALSE)),"",VLOOKUP(A2655,'User Data'!$A:$G,7,FALSE))</f>
        <v/>
      </c>
      <c r="G2655" s="112"/>
    </row>
    <row r="2656" spans="2:7" ht="15" customHeight="1" x14ac:dyDescent="0.3">
      <c r="B2656" s="320"/>
      <c r="C2656" s="321"/>
      <c r="D2656" s="322"/>
      <c r="E2656" s="318" t="str">
        <f>IF(ISNA(VLOOKUP(A2656,'User Data'!$A:$G,7,FALSE)),"",VLOOKUP(A2656,'User Data'!$A:$G,7,FALSE))</f>
        <v/>
      </c>
      <c r="G2656" s="112"/>
    </row>
    <row r="2657" spans="2:7" ht="15" customHeight="1" x14ac:dyDescent="0.3">
      <c r="B2657" s="320"/>
      <c r="C2657" s="321"/>
      <c r="D2657" s="322"/>
      <c r="E2657" s="318" t="str">
        <f>IF(ISNA(VLOOKUP(A2657,'User Data'!$A:$G,7,FALSE)),"",VLOOKUP(A2657,'User Data'!$A:$G,7,FALSE))</f>
        <v/>
      </c>
      <c r="G2657" s="112"/>
    </row>
    <row r="2658" spans="2:7" ht="15" customHeight="1" x14ac:dyDescent="0.3">
      <c r="B2658" s="320"/>
      <c r="C2658" s="321"/>
      <c r="D2658" s="322"/>
      <c r="E2658" s="318" t="str">
        <f>IF(ISNA(VLOOKUP(A2658,'User Data'!$A:$G,7,FALSE)),"",VLOOKUP(A2658,'User Data'!$A:$G,7,FALSE))</f>
        <v/>
      </c>
      <c r="G2658" s="112"/>
    </row>
    <row r="2659" spans="2:7" ht="15" customHeight="1" x14ac:dyDescent="0.3">
      <c r="B2659" s="320"/>
      <c r="C2659" s="321"/>
      <c r="D2659" s="322"/>
      <c r="E2659" s="318" t="str">
        <f>IF(ISNA(VLOOKUP(A2659,'User Data'!$A:$G,7,FALSE)),"",VLOOKUP(A2659,'User Data'!$A:$G,7,FALSE))</f>
        <v/>
      </c>
      <c r="G2659" s="112"/>
    </row>
    <row r="2660" spans="2:7" ht="15" customHeight="1" x14ac:dyDescent="0.3">
      <c r="B2660" s="320"/>
      <c r="C2660" s="321"/>
      <c r="D2660" s="322"/>
      <c r="E2660" s="318" t="str">
        <f>IF(ISNA(VLOOKUP(A2660,'User Data'!$A:$G,7,FALSE)),"",VLOOKUP(A2660,'User Data'!$A:$G,7,FALSE))</f>
        <v/>
      </c>
      <c r="G2660" s="112"/>
    </row>
    <row r="2661" spans="2:7" ht="15" customHeight="1" x14ac:dyDescent="0.3">
      <c r="B2661" s="320"/>
      <c r="C2661" s="321"/>
      <c r="D2661" s="322"/>
      <c r="E2661" s="318" t="str">
        <f>IF(ISNA(VLOOKUP(A2661,'User Data'!$A:$G,7,FALSE)),"",VLOOKUP(A2661,'User Data'!$A:$G,7,FALSE))</f>
        <v/>
      </c>
      <c r="G2661" s="112"/>
    </row>
    <row r="2662" spans="2:7" ht="15" customHeight="1" x14ac:dyDescent="0.3">
      <c r="B2662" s="320"/>
      <c r="C2662" s="321"/>
      <c r="D2662" s="322"/>
      <c r="E2662" s="318" t="str">
        <f>IF(ISNA(VLOOKUP(A2662,'User Data'!$A:$G,7,FALSE)),"",VLOOKUP(A2662,'User Data'!$A:$G,7,FALSE))</f>
        <v/>
      </c>
      <c r="G2662" s="112"/>
    </row>
    <row r="2663" spans="2:7" ht="15" customHeight="1" x14ac:dyDescent="0.3">
      <c r="B2663" s="320"/>
      <c r="C2663" s="321"/>
      <c r="D2663" s="322"/>
      <c r="E2663" s="318" t="str">
        <f>IF(ISNA(VLOOKUP(A2663,'User Data'!$A:$G,7,FALSE)),"",VLOOKUP(A2663,'User Data'!$A:$G,7,FALSE))</f>
        <v/>
      </c>
      <c r="G2663" s="112"/>
    </row>
    <row r="2664" spans="2:7" ht="15" customHeight="1" x14ac:dyDescent="0.3">
      <c r="B2664" s="320"/>
      <c r="C2664" s="321"/>
      <c r="D2664" s="322"/>
      <c r="E2664" s="318" t="str">
        <f>IF(ISNA(VLOOKUP(A2664,'User Data'!$A:$G,7,FALSE)),"",VLOOKUP(A2664,'User Data'!$A:$G,7,FALSE))</f>
        <v/>
      </c>
      <c r="G2664" s="112"/>
    </row>
    <row r="2665" spans="2:7" ht="15" customHeight="1" x14ac:dyDescent="0.3">
      <c r="B2665" s="320"/>
      <c r="C2665" s="321"/>
      <c r="D2665" s="322"/>
      <c r="E2665" s="318" t="str">
        <f>IF(ISNA(VLOOKUP(A2665,'User Data'!$A:$G,7,FALSE)),"",VLOOKUP(A2665,'User Data'!$A:$G,7,FALSE))</f>
        <v/>
      </c>
      <c r="G2665" s="112"/>
    </row>
    <row r="2666" spans="2:7" ht="15" customHeight="1" x14ac:dyDescent="0.3">
      <c r="B2666" s="320"/>
      <c r="C2666" s="321"/>
      <c r="D2666" s="322"/>
      <c r="E2666" s="318" t="str">
        <f>IF(ISNA(VLOOKUP(A2666,'User Data'!$A:$G,7,FALSE)),"",VLOOKUP(A2666,'User Data'!$A:$G,7,FALSE))</f>
        <v/>
      </c>
      <c r="G2666" s="112"/>
    </row>
    <row r="2667" spans="2:7" ht="15" customHeight="1" x14ac:dyDescent="0.3">
      <c r="B2667" s="320"/>
      <c r="C2667" s="321"/>
      <c r="D2667" s="322"/>
      <c r="E2667" s="318" t="str">
        <f>IF(ISNA(VLOOKUP(A2667,'User Data'!$A:$G,7,FALSE)),"",VLOOKUP(A2667,'User Data'!$A:$G,7,FALSE))</f>
        <v/>
      </c>
      <c r="G2667" s="112"/>
    </row>
    <row r="2668" spans="2:7" ht="15" customHeight="1" x14ac:dyDescent="0.3">
      <c r="B2668" s="320"/>
      <c r="C2668" s="321"/>
      <c r="D2668" s="322"/>
      <c r="E2668" s="318" t="str">
        <f>IF(ISNA(VLOOKUP(A2668,'User Data'!$A:$G,7,FALSE)),"",VLOOKUP(A2668,'User Data'!$A:$G,7,FALSE))</f>
        <v/>
      </c>
      <c r="G2668" s="112"/>
    </row>
    <row r="2669" spans="2:7" ht="15" customHeight="1" x14ac:dyDescent="0.3">
      <c r="B2669" s="320"/>
      <c r="C2669" s="321"/>
      <c r="D2669" s="322"/>
      <c r="E2669" s="318" t="str">
        <f>IF(ISNA(VLOOKUP(A2669,'User Data'!$A:$G,7,FALSE)),"",VLOOKUP(A2669,'User Data'!$A:$G,7,FALSE))</f>
        <v/>
      </c>
      <c r="G2669" s="112"/>
    </row>
    <row r="2670" spans="2:7" ht="15" customHeight="1" x14ac:dyDescent="0.3">
      <c r="B2670" s="320"/>
      <c r="C2670" s="321"/>
      <c r="D2670" s="322"/>
      <c r="E2670" s="318" t="str">
        <f>IF(ISNA(VLOOKUP(A2670,'User Data'!$A:$G,7,FALSE)),"",VLOOKUP(A2670,'User Data'!$A:$G,7,FALSE))</f>
        <v/>
      </c>
      <c r="G2670" s="112"/>
    </row>
    <row r="2671" spans="2:7" ht="15" customHeight="1" x14ac:dyDescent="0.3">
      <c r="B2671" s="320"/>
      <c r="C2671" s="321"/>
      <c r="D2671" s="322"/>
      <c r="E2671" s="318" t="str">
        <f>IF(ISNA(VLOOKUP(A2671,'User Data'!$A:$G,7,FALSE)),"",VLOOKUP(A2671,'User Data'!$A:$G,7,FALSE))</f>
        <v/>
      </c>
      <c r="G2671" s="112"/>
    </row>
    <row r="2672" spans="2:7" ht="15" customHeight="1" x14ac:dyDescent="0.3">
      <c r="B2672" s="320"/>
      <c r="C2672" s="321"/>
      <c r="D2672" s="322"/>
      <c r="E2672" s="318" t="str">
        <f>IF(ISNA(VLOOKUP(A2672,'User Data'!$A:$G,7,FALSE)),"",VLOOKUP(A2672,'User Data'!$A:$G,7,FALSE))</f>
        <v/>
      </c>
      <c r="G2672" s="112"/>
    </row>
    <row r="2673" spans="2:7" ht="15" customHeight="1" x14ac:dyDescent="0.3">
      <c r="B2673" s="320"/>
      <c r="C2673" s="321"/>
      <c r="D2673" s="322"/>
      <c r="E2673" s="318" t="str">
        <f>IF(ISNA(VLOOKUP(A2673,'User Data'!$A:$G,7,FALSE)),"",VLOOKUP(A2673,'User Data'!$A:$G,7,FALSE))</f>
        <v/>
      </c>
      <c r="G2673" s="112"/>
    </row>
    <row r="2674" spans="2:7" ht="15" customHeight="1" x14ac:dyDescent="0.3">
      <c r="B2674" s="320"/>
      <c r="C2674" s="321"/>
      <c r="D2674" s="322"/>
      <c r="E2674" s="318" t="str">
        <f>IF(ISNA(VLOOKUP(A2674,'User Data'!$A:$G,7,FALSE)),"",VLOOKUP(A2674,'User Data'!$A:$G,7,FALSE))</f>
        <v/>
      </c>
      <c r="G2674" s="112"/>
    </row>
    <row r="2675" spans="2:7" ht="15" customHeight="1" x14ac:dyDescent="0.3">
      <c r="B2675" s="320"/>
      <c r="C2675" s="321"/>
      <c r="D2675" s="322"/>
      <c r="E2675" s="318" t="str">
        <f>IF(ISNA(VLOOKUP(A2675,'User Data'!$A:$G,7,FALSE)),"",VLOOKUP(A2675,'User Data'!$A:$G,7,FALSE))</f>
        <v/>
      </c>
      <c r="G2675" s="112"/>
    </row>
    <row r="2676" spans="2:7" ht="15" customHeight="1" x14ac:dyDescent="0.3">
      <c r="B2676" s="320"/>
      <c r="C2676" s="321"/>
      <c r="D2676" s="322"/>
      <c r="E2676" s="318" t="str">
        <f>IF(ISNA(VLOOKUP(A2676,'User Data'!$A:$G,7,FALSE)),"",VLOOKUP(A2676,'User Data'!$A:$G,7,FALSE))</f>
        <v/>
      </c>
      <c r="G2676" s="112"/>
    </row>
    <row r="2677" spans="2:7" ht="15" customHeight="1" x14ac:dyDescent="0.3">
      <c r="B2677" s="320"/>
      <c r="C2677" s="321"/>
      <c r="D2677" s="322"/>
      <c r="E2677" s="318" t="str">
        <f>IF(ISNA(VLOOKUP(A2677,'User Data'!$A:$G,7,FALSE)),"",VLOOKUP(A2677,'User Data'!$A:$G,7,FALSE))</f>
        <v/>
      </c>
      <c r="G2677" s="112"/>
    </row>
    <row r="2678" spans="2:7" ht="15" customHeight="1" x14ac:dyDescent="0.3">
      <c r="B2678" s="320"/>
      <c r="C2678" s="321"/>
      <c r="D2678" s="322"/>
      <c r="E2678" s="318" t="str">
        <f>IF(ISNA(VLOOKUP(A2678,'User Data'!$A:$G,7,FALSE)),"",VLOOKUP(A2678,'User Data'!$A:$G,7,FALSE))</f>
        <v/>
      </c>
      <c r="G2678" s="112"/>
    </row>
    <row r="2679" spans="2:7" ht="15" customHeight="1" x14ac:dyDescent="0.3">
      <c r="B2679" s="320"/>
      <c r="C2679" s="321"/>
      <c r="D2679" s="322"/>
      <c r="E2679" s="318" t="str">
        <f>IF(ISNA(VLOOKUP(A2679,'User Data'!$A:$G,7,FALSE)),"",VLOOKUP(A2679,'User Data'!$A:$G,7,FALSE))</f>
        <v/>
      </c>
      <c r="G2679" s="112"/>
    </row>
    <row r="2680" spans="2:7" ht="15" customHeight="1" x14ac:dyDescent="0.3">
      <c r="B2680" s="320"/>
      <c r="C2680" s="321"/>
      <c r="D2680" s="322"/>
      <c r="E2680" s="318" t="str">
        <f>IF(ISNA(VLOOKUP(A2680,'User Data'!$A:$G,7,FALSE)),"",VLOOKUP(A2680,'User Data'!$A:$G,7,FALSE))</f>
        <v/>
      </c>
      <c r="G2680" s="112"/>
    </row>
    <row r="2681" spans="2:7" ht="15" customHeight="1" x14ac:dyDescent="0.3">
      <c r="B2681" s="320"/>
      <c r="C2681" s="321"/>
      <c r="D2681" s="322"/>
      <c r="E2681" s="318" t="str">
        <f>IF(ISNA(VLOOKUP(A2681,'User Data'!$A:$G,7,FALSE)),"",VLOOKUP(A2681,'User Data'!$A:$G,7,FALSE))</f>
        <v/>
      </c>
      <c r="G2681" s="112"/>
    </row>
    <row r="2682" spans="2:7" ht="15" customHeight="1" x14ac:dyDescent="0.3">
      <c r="B2682" s="320"/>
      <c r="C2682" s="321"/>
      <c r="D2682" s="322"/>
      <c r="E2682" s="318" t="str">
        <f>IF(ISNA(VLOOKUP(A2682,'User Data'!$A:$G,7,FALSE)),"",VLOOKUP(A2682,'User Data'!$A:$G,7,FALSE))</f>
        <v/>
      </c>
      <c r="G2682" s="112"/>
    </row>
    <row r="2683" spans="2:7" ht="15" customHeight="1" x14ac:dyDescent="0.3">
      <c r="B2683" s="320"/>
      <c r="C2683" s="321"/>
      <c r="D2683" s="322"/>
      <c r="E2683" s="318" t="str">
        <f>IF(ISNA(VLOOKUP(A2683,'User Data'!$A:$G,7,FALSE)),"",VLOOKUP(A2683,'User Data'!$A:$G,7,FALSE))</f>
        <v/>
      </c>
      <c r="G2683" s="112"/>
    </row>
    <row r="2684" spans="2:7" ht="15" customHeight="1" x14ac:dyDescent="0.3">
      <c r="B2684" s="320"/>
      <c r="C2684" s="321"/>
      <c r="D2684" s="322"/>
      <c r="E2684" s="318" t="str">
        <f>IF(ISNA(VLOOKUP(A2684,'User Data'!$A:$G,7,FALSE)),"",VLOOKUP(A2684,'User Data'!$A:$G,7,FALSE))</f>
        <v/>
      </c>
      <c r="G2684" s="112"/>
    </row>
    <row r="2685" spans="2:7" ht="15" customHeight="1" x14ac:dyDescent="0.3">
      <c r="B2685" s="320"/>
      <c r="C2685" s="321"/>
      <c r="D2685" s="322"/>
      <c r="E2685" s="318" t="str">
        <f>IF(ISNA(VLOOKUP(A2685,'User Data'!$A:$G,7,FALSE)),"",VLOOKUP(A2685,'User Data'!$A:$G,7,FALSE))</f>
        <v/>
      </c>
      <c r="G2685" s="112"/>
    </row>
    <row r="2686" spans="2:7" ht="15" customHeight="1" x14ac:dyDescent="0.3">
      <c r="B2686" s="320"/>
      <c r="C2686" s="321"/>
      <c r="D2686" s="322"/>
      <c r="E2686" s="318" t="str">
        <f>IF(ISNA(VLOOKUP(A2686,'User Data'!$A:$G,7,FALSE)),"",VLOOKUP(A2686,'User Data'!$A:$G,7,FALSE))</f>
        <v/>
      </c>
      <c r="G2686" s="112"/>
    </row>
    <row r="2687" spans="2:7" ht="15" customHeight="1" x14ac:dyDescent="0.3">
      <c r="B2687" s="320"/>
      <c r="C2687" s="321"/>
      <c r="D2687" s="322"/>
      <c r="E2687" s="318" t="str">
        <f>IF(ISNA(VLOOKUP(A2687,'User Data'!$A:$G,7,FALSE)),"",VLOOKUP(A2687,'User Data'!$A:$G,7,FALSE))</f>
        <v/>
      </c>
      <c r="G2687" s="112"/>
    </row>
    <row r="2688" spans="2:7" ht="15" customHeight="1" x14ac:dyDescent="0.3">
      <c r="B2688" s="320"/>
      <c r="C2688" s="321"/>
      <c r="D2688" s="322"/>
      <c r="E2688" s="318" t="str">
        <f>IF(ISNA(VLOOKUP(A2688,'User Data'!$A:$G,7,FALSE)),"",VLOOKUP(A2688,'User Data'!$A:$G,7,FALSE))</f>
        <v/>
      </c>
      <c r="G2688" s="112"/>
    </row>
    <row r="2689" spans="2:7" ht="15" customHeight="1" x14ac:dyDescent="0.3">
      <c r="B2689" s="320"/>
      <c r="C2689" s="321"/>
      <c r="D2689" s="322"/>
      <c r="E2689" s="318" t="str">
        <f>IF(ISNA(VLOOKUP(A2689,'User Data'!$A:$G,7,FALSE)),"",VLOOKUP(A2689,'User Data'!$A:$G,7,FALSE))</f>
        <v/>
      </c>
      <c r="G2689" s="112"/>
    </row>
    <row r="2690" spans="2:7" ht="15" customHeight="1" x14ac:dyDescent="0.3">
      <c r="B2690" s="320"/>
      <c r="C2690" s="321"/>
      <c r="D2690" s="322"/>
      <c r="E2690" s="318" t="str">
        <f>IF(ISNA(VLOOKUP(A2690,'User Data'!$A:$G,7,FALSE)),"",VLOOKUP(A2690,'User Data'!$A:$G,7,FALSE))</f>
        <v/>
      </c>
      <c r="G2690" s="112"/>
    </row>
    <row r="2691" spans="2:7" ht="15" customHeight="1" x14ac:dyDescent="0.3">
      <c r="B2691" s="320"/>
      <c r="C2691" s="321"/>
      <c r="D2691" s="322"/>
      <c r="E2691" s="318" t="str">
        <f>IF(ISNA(VLOOKUP(A2691,'User Data'!$A:$G,7,FALSE)),"",VLOOKUP(A2691,'User Data'!$A:$G,7,FALSE))</f>
        <v/>
      </c>
      <c r="G2691" s="112"/>
    </row>
    <row r="2692" spans="2:7" ht="15" customHeight="1" x14ac:dyDescent="0.3">
      <c r="B2692" s="320"/>
      <c r="C2692" s="321"/>
      <c r="D2692" s="322"/>
      <c r="E2692" s="318" t="str">
        <f>IF(ISNA(VLOOKUP(A2692,'User Data'!$A:$G,7,FALSE)),"",VLOOKUP(A2692,'User Data'!$A:$G,7,FALSE))</f>
        <v/>
      </c>
      <c r="G2692" s="112"/>
    </row>
    <row r="2693" spans="2:7" ht="15" customHeight="1" x14ac:dyDescent="0.3">
      <c r="B2693" s="320"/>
      <c r="C2693" s="321"/>
      <c r="D2693" s="322"/>
      <c r="E2693" s="318" t="str">
        <f>IF(ISNA(VLOOKUP(A2693,'User Data'!$A:$G,7,FALSE)),"",VLOOKUP(A2693,'User Data'!$A:$G,7,FALSE))</f>
        <v/>
      </c>
      <c r="G2693" s="112"/>
    </row>
    <row r="2694" spans="2:7" ht="15" customHeight="1" x14ac:dyDescent="0.3">
      <c r="B2694" s="320"/>
      <c r="C2694" s="321"/>
      <c r="D2694" s="322"/>
      <c r="E2694" s="318" t="str">
        <f>IF(ISNA(VLOOKUP(A2694,'User Data'!$A:$G,7,FALSE)),"",VLOOKUP(A2694,'User Data'!$A:$G,7,FALSE))</f>
        <v/>
      </c>
      <c r="G2694" s="112"/>
    </row>
    <row r="2695" spans="2:7" ht="15" customHeight="1" x14ac:dyDescent="0.3">
      <c r="B2695" s="320"/>
      <c r="C2695" s="321"/>
      <c r="D2695" s="322"/>
      <c r="E2695" s="318" t="str">
        <f>IF(ISNA(VLOOKUP(A2695,'User Data'!$A:$G,7,FALSE)),"",VLOOKUP(A2695,'User Data'!$A:$G,7,FALSE))</f>
        <v/>
      </c>
      <c r="G2695" s="112"/>
    </row>
    <row r="2696" spans="2:7" ht="15" customHeight="1" x14ac:dyDescent="0.3">
      <c r="B2696" s="320"/>
      <c r="C2696" s="321"/>
      <c r="D2696" s="322"/>
      <c r="E2696" s="318" t="str">
        <f>IF(ISNA(VLOOKUP(A2696,'User Data'!$A:$G,7,FALSE)),"",VLOOKUP(A2696,'User Data'!$A:$G,7,FALSE))</f>
        <v/>
      </c>
      <c r="G2696" s="112"/>
    </row>
    <row r="2697" spans="2:7" ht="15" customHeight="1" x14ac:dyDescent="0.3">
      <c r="B2697" s="320"/>
      <c r="C2697" s="321"/>
      <c r="D2697" s="322"/>
      <c r="E2697" s="318" t="str">
        <f>IF(ISNA(VLOOKUP(A2697,'User Data'!$A:$G,7,FALSE)),"",VLOOKUP(A2697,'User Data'!$A:$G,7,FALSE))</f>
        <v/>
      </c>
      <c r="G2697" s="112"/>
    </row>
    <row r="2698" spans="2:7" ht="15" customHeight="1" x14ac:dyDescent="0.3">
      <c r="B2698" s="320"/>
      <c r="C2698" s="321"/>
      <c r="D2698" s="322"/>
      <c r="E2698" s="318" t="str">
        <f>IF(ISNA(VLOOKUP(A2698,'User Data'!$A:$G,7,FALSE)),"",VLOOKUP(A2698,'User Data'!$A:$G,7,FALSE))</f>
        <v/>
      </c>
      <c r="G2698" s="112"/>
    </row>
    <row r="2699" spans="2:7" ht="15" customHeight="1" x14ac:dyDescent="0.3">
      <c r="B2699" s="320"/>
      <c r="C2699" s="321"/>
      <c r="D2699" s="322"/>
      <c r="E2699" s="318" t="str">
        <f>IF(ISNA(VLOOKUP(A2699,'User Data'!$A:$G,7,FALSE)),"",VLOOKUP(A2699,'User Data'!$A:$G,7,FALSE))</f>
        <v/>
      </c>
      <c r="G2699" s="112"/>
    </row>
    <row r="2700" spans="2:7" ht="15" customHeight="1" x14ac:dyDescent="0.3">
      <c r="B2700" s="320"/>
      <c r="C2700" s="321"/>
      <c r="D2700" s="322"/>
      <c r="E2700" s="318" t="str">
        <f>IF(ISNA(VLOOKUP(A2700,'User Data'!$A:$G,7,FALSE)),"",VLOOKUP(A2700,'User Data'!$A:$G,7,FALSE))</f>
        <v/>
      </c>
      <c r="G2700" s="112"/>
    </row>
    <row r="2701" spans="2:7" ht="15" customHeight="1" x14ac:dyDescent="0.3">
      <c r="B2701" s="320"/>
      <c r="C2701" s="321"/>
      <c r="D2701" s="322"/>
      <c r="E2701" s="318" t="str">
        <f>IF(ISNA(VLOOKUP(A2701,'User Data'!$A:$G,7,FALSE)),"",VLOOKUP(A2701,'User Data'!$A:$G,7,FALSE))</f>
        <v/>
      </c>
      <c r="G2701" s="112"/>
    </row>
    <row r="2702" spans="2:7" ht="15" customHeight="1" x14ac:dyDescent="0.3">
      <c r="B2702" s="320"/>
      <c r="C2702" s="321"/>
      <c r="D2702" s="322"/>
      <c r="E2702" s="318" t="str">
        <f>IF(ISNA(VLOOKUP(A2702,'User Data'!$A:$G,7,FALSE)),"",VLOOKUP(A2702,'User Data'!$A:$G,7,FALSE))</f>
        <v/>
      </c>
      <c r="G2702" s="112"/>
    </row>
    <row r="2703" spans="2:7" ht="15" customHeight="1" x14ac:dyDescent="0.3">
      <c r="B2703" s="320"/>
      <c r="C2703" s="321"/>
      <c r="D2703" s="322"/>
      <c r="E2703" s="318" t="str">
        <f>IF(ISNA(VLOOKUP(A2703,'User Data'!$A:$G,7,FALSE)),"",VLOOKUP(A2703,'User Data'!$A:$G,7,FALSE))</f>
        <v/>
      </c>
      <c r="G2703" s="112"/>
    </row>
    <row r="2704" spans="2:7" ht="15" customHeight="1" x14ac:dyDescent="0.3">
      <c r="B2704" s="320"/>
      <c r="C2704" s="321"/>
      <c r="D2704" s="322"/>
      <c r="E2704" s="318" t="str">
        <f>IF(ISNA(VLOOKUP(A2704,'User Data'!$A:$G,7,FALSE)),"",VLOOKUP(A2704,'User Data'!$A:$G,7,FALSE))</f>
        <v/>
      </c>
      <c r="G2704" s="112"/>
    </row>
    <row r="2705" spans="2:7" ht="15" customHeight="1" x14ac:dyDescent="0.3">
      <c r="B2705" s="320"/>
      <c r="C2705" s="321"/>
      <c r="D2705" s="322"/>
      <c r="E2705" s="318" t="str">
        <f>IF(ISNA(VLOOKUP(A2705,'User Data'!$A:$G,7,FALSE)),"",VLOOKUP(A2705,'User Data'!$A:$G,7,FALSE))</f>
        <v/>
      </c>
      <c r="G2705" s="112"/>
    </row>
    <row r="2706" spans="2:7" ht="15" customHeight="1" x14ac:dyDescent="0.3">
      <c r="B2706" s="320"/>
      <c r="C2706" s="321"/>
      <c r="D2706" s="322"/>
      <c r="E2706" s="318" t="str">
        <f>IF(ISNA(VLOOKUP(A2706,'User Data'!$A:$G,7,FALSE)),"",VLOOKUP(A2706,'User Data'!$A:$G,7,FALSE))</f>
        <v/>
      </c>
      <c r="G2706" s="112"/>
    </row>
    <row r="2707" spans="2:7" ht="15" customHeight="1" x14ac:dyDescent="0.3">
      <c r="B2707" s="320"/>
      <c r="C2707" s="321"/>
      <c r="D2707" s="322"/>
      <c r="E2707" s="318" t="str">
        <f>IF(ISNA(VLOOKUP(A2707,'User Data'!$A:$G,7,FALSE)),"",VLOOKUP(A2707,'User Data'!$A:$G,7,FALSE))</f>
        <v/>
      </c>
      <c r="G2707" s="112"/>
    </row>
    <row r="2708" spans="2:7" ht="15" customHeight="1" x14ac:dyDescent="0.3">
      <c r="B2708" s="320"/>
      <c r="C2708" s="321"/>
      <c r="D2708" s="322"/>
      <c r="E2708" s="318" t="str">
        <f>IF(ISNA(VLOOKUP(A2708,'User Data'!$A:$G,7,FALSE)),"",VLOOKUP(A2708,'User Data'!$A:$G,7,FALSE))</f>
        <v/>
      </c>
      <c r="G2708" s="112"/>
    </row>
    <row r="2709" spans="2:7" ht="15" customHeight="1" x14ac:dyDescent="0.3">
      <c r="B2709" s="320"/>
      <c r="C2709" s="321"/>
      <c r="D2709" s="322"/>
      <c r="E2709" s="318" t="str">
        <f>IF(ISNA(VLOOKUP(A2709,'User Data'!$A:$G,7,FALSE)),"",VLOOKUP(A2709,'User Data'!$A:$G,7,FALSE))</f>
        <v/>
      </c>
      <c r="G2709" s="112"/>
    </row>
    <row r="2710" spans="2:7" ht="15" customHeight="1" x14ac:dyDescent="0.3">
      <c r="B2710" s="320"/>
      <c r="C2710" s="321"/>
      <c r="D2710" s="322"/>
      <c r="E2710" s="318" t="str">
        <f>IF(ISNA(VLOOKUP(A2710,'User Data'!$A:$G,7,FALSE)),"",VLOOKUP(A2710,'User Data'!$A:$G,7,FALSE))</f>
        <v/>
      </c>
      <c r="G2710" s="112"/>
    </row>
    <row r="2711" spans="2:7" ht="15" customHeight="1" x14ac:dyDescent="0.3">
      <c r="B2711" s="320"/>
      <c r="C2711" s="321"/>
      <c r="D2711" s="322"/>
      <c r="E2711" s="318" t="str">
        <f>IF(ISNA(VLOOKUP(A2711,'User Data'!$A:$G,7,FALSE)),"",VLOOKUP(A2711,'User Data'!$A:$G,7,FALSE))</f>
        <v/>
      </c>
      <c r="G2711" s="112"/>
    </row>
    <row r="2712" spans="2:7" ht="15" customHeight="1" x14ac:dyDescent="0.3">
      <c r="B2712" s="320"/>
      <c r="C2712" s="321"/>
      <c r="D2712" s="322"/>
      <c r="E2712" s="318" t="str">
        <f>IF(ISNA(VLOOKUP(A2712,'User Data'!$A:$G,7,FALSE)),"",VLOOKUP(A2712,'User Data'!$A:$G,7,FALSE))</f>
        <v/>
      </c>
      <c r="G2712" s="112"/>
    </row>
    <row r="2713" spans="2:7" ht="15" customHeight="1" x14ac:dyDescent="0.3">
      <c r="B2713" s="320"/>
      <c r="C2713" s="321"/>
      <c r="D2713" s="322"/>
      <c r="E2713" s="318" t="str">
        <f>IF(ISNA(VLOOKUP(A2713,'User Data'!$A:$G,7,FALSE)),"",VLOOKUP(A2713,'User Data'!$A:$G,7,FALSE))</f>
        <v/>
      </c>
      <c r="G2713" s="112"/>
    </row>
    <row r="2714" spans="2:7" ht="15" customHeight="1" x14ac:dyDescent="0.3">
      <c r="B2714" s="320"/>
      <c r="C2714" s="321"/>
      <c r="D2714" s="322"/>
      <c r="E2714" s="318" t="str">
        <f>IF(ISNA(VLOOKUP(A2714,'User Data'!$A:$G,7,FALSE)),"",VLOOKUP(A2714,'User Data'!$A:$G,7,FALSE))</f>
        <v/>
      </c>
      <c r="G2714" s="112"/>
    </row>
    <row r="2715" spans="2:7" ht="15" customHeight="1" x14ac:dyDescent="0.3">
      <c r="B2715" s="320"/>
      <c r="C2715" s="321"/>
      <c r="D2715" s="322"/>
      <c r="E2715" s="318" t="str">
        <f>IF(ISNA(VLOOKUP(A2715,'User Data'!$A:$G,7,FALSE)),"",VLOOKUP(A2715,'User Data'!$A:$G,7,FALSE))</f>
        <v/>
      </c>
      <c r="G2715" s="112"/>
    </row>
    <row r="2716" spans="2:7" ht="15" customHeight="1" x14ac:dyDescent="0.3">
      <c r="B2716" s="320"/>
      <c r="C2716" s="321"/>
      <c r="D2716" s="322"/>
      <c r="E2716" s="318" t="str">
        <f>IF(ISNA(VLOOKUP(A2716,'User Data'!$A:$G,7,FALSE)),"",VLOOKUP(A2716,'User Data'!$A:$G,7,FALSE))</f>
        <v/>
      </c>
      <c r="G2716" s="112"/>
    </row>
    <row r="2717" spans="2:7" ht="15" customHeight="1" x14ac:dyDescent="0.3">
      <c r="B2717" s="320"/>
      <c r="C2717" s="321"/>
      <c r="D2717" s="322"/>
      <c r="E2717" s="318" t="str">
        <f>IF(ISNA(VLOOKUP(A2717,'User Data'!$A:$G,7,FALSE)),"",VLOOKUP(A2717,'User Data'!$A:$G,7,FALSE))</f>
        <v/>
      </c>
      <c r="G2717" s="112"/>
    </row>
    <row r="2718" spans="2:7" ht="15" customHeight="1" x14ac:dyDescent="0.3">
      <c r="B2718" s="320"/>
      <c r="C2718" s="321"/>
      <c r="D2718" s="322"/>
      <c r="E2718" s="318" t="str">
        <f>IF(ISNA(VLOOKUP(A2718,'User Data'!$A:$G,7,FALSE)),"",VLOOKUP(A2718,'User Data'!$A:$G,7,FALSE))</f>
        <v/>
      </c>
      <c r="G2718" s="112"/>
    </row>
    <row r="2719" spans="2:7" ht="15" customHeight="1" x14ac:dyDescent="0.3">
      <c r="B2719" s="320"/>
      <c r="C2719" s="321"/>
      <c r="D2719" s="322"/>
      <c r="E2719" s="318" t="str">
        <f>IF(ISNA(VLOOKUP(A2719,'User Data'!$A:$G,7,FALSE)),"",VLOOKUP(A2719,'User Data'!$A:$G,7,FALSE))</f>
        <v/>
      </c>
      <c r="G2719" s="112"/>
    </row>
    <row r="2720" spans="2:7" ht="15" customHeight="1" x14ac:dyDescent="0.3">
      <c r="B2720" s="320"/>
      <c r="C2720" s="321"/>
      <c r="D2720" s="322"/>
      <c r="E2720" s="318" t="str">
        <f>IF(ISNA(VLOOKUP(A2720,'User Data'!$A:$G,7,FALSE)),"",VLOOKUP(A2720,'User Data'!$A:$G,7,FALSE))</f>
        <v/>
      </c>
      <c r="G2720" s="112"/>
    </row>
    <row r="2721" spans="2:7" ht="15" customHeight="1" x14ac:dyDescent="0.3">
      <c r="B2721" s="320"/>
      <c r="C2721" s="321"/>
      <c r="D2721" s="322"/>
      <c r="E2721" s="318" t="str">
        <f>IF(ISNA(VLOOKUP(A2721,'User Data'!$A:$G,7,FALSE)),"",VLOOKUP(A2721,'User Data'!$A:$G,7,FALSE))</f>
        <v/>
      </c>
      <c r="G2721" s="112"/>
    </row>
    <row r="2722" spans="2:7" ht="15" customHeight="1" x14ac:dyDescent="0.3">
      <c r="B2722" s="320"/>
      <c r="C2722" s="321"/>
      <c r="D2722" s="322"/>
      <c r="E2722" s="318" t="str">
        <f>IF(ISNA(VLOOKUP(A2722,'User Data'!$A:$G,7,FALSE)),"",VLOOKUP(A2722,'User Data'!$A:$G,7,FALSE))</f>
        <v/>
      </c>
      <c r="G2722" s="112"/>
    </row>
    <row r="2723" spans="2:7" ht="15" customHeight="1" x14ac:dyDescent="0.3">
      <c r="B2723" s="320"/>
      <c r="C2723" s="321"/>
      <c r="D2723" s="322"/>
      <c r="E2723" s="318" t="str">
        <f>IF(ISNA(VLOOKUP(A2723,'User Data'!$A:$G,7,FALSE)),"",VLOOKUP(A2723,'User Data'!$A:$G,7,FALSE))</f>
        <v/>
      </c>
      <c r="G2723" s="112"/>
    </row>
    <row r="2724" spans="2:7" ht="15" customHeight="1" x14ac:dyDescent="0.3">
      <c r="B2724" s="320"/>
      <c r="C2724" s="321"/>
      <c r="D2724" s="322"/>
      <c r="E2724" s="318" t="str">
        <f>IF(ISNA(VLOOKUP(A2724,'User Data'!$A:$G,7,FALSE)),"",VLOOKUP(A2724,'User Data'!$A:$G,7,FALSE))</f>
        <v/>
      </c>
      <c r="G2724" s="112"/>
    </row>
    <row r="2725" spans="2:7" ht="15" customHeight="1" x14ac:dyDescent="0.3">
      <c r="B2725" s="320"/>
      <c r="C2725" s="321"/>
      <c r="D2725" s="322"/>
      <c r="E2725" s="318" t="str">
        <f>IF(ISNA(VLOOKUP(A2725,'User Data'!$A:$G,7,FALSE)),"",VLOOKUP(A2725,'User Data'!$A:$G,7,FALSE))</f>
        <v/>
      </c>
      <c r="G2725" s="112"/>
    </row>
    <row r="2726" spans="2:7" ht="15" customHeight="1" x14ac:dyDescent="0.3">
      <c r="B2726" s="320"/>
      <c r="C2726" s="321"/>
      <c r="D2726" s="322"/>
      <c r="E2726" s="318" t="str">
        <f>IF(ISNA(VLOOKUP(A2726,'User Data'!$A:$G,7,FALSE)),"",VLOOKUP(A2726,'User Data'!$A:$G,7,FALSE))</f>
        <v/>
      </c>
      <c r="G2726" s="112"/>
    </row>
    <row r="2727" spans="2:7" ht="15" customHeight="1" x14ac:dyDescent="0.3">
      <c r="B2727" s="320"/>
      <c r="C2727" s="321"/>
      <c r="D2727" s="322"/>
      <c r="E2727" s="318" t="str">
        <f>IF(ISNA(VLOOKUP(A2727,'User Data'!$A:$G,7,FALSE)),"",VLOOKUP(A2727,'User Data'!$A:$G,7,FALSE))</f>
        <v/>
      </c>
      <c r="G2727" s="112"/>
    </row>
    <row r="2728" spans="2:7" ht="15" customHeight="1" x14ac:dyDescent="0.3">
      <c r="B2728" s="320"/>
      <c r="C2728" s="321"/>
      <c r="D2728" s="322"/>
      <c r="E2728" s="318" t="str">
        <f>IF(ISNA(VLOOKUP(A2728,'User Data'!$A:$G,7,FALSE)),"",VLOOKUP(A2728,'User Data'!$A:$G,7,FALSE))</f>
        <v/>
      </c>
      <c r="G2728" s="112"/>
    </row>
    <row r="2729" spans="2:7" ht="15" customHeight="1" x14ac:dyDescent="0.3">
      <c r="B2729" s="320"/>
      <c r="C2729" s="321"/>
      <c r="D2729" s="322"/>
      <c r="E2729" s="318" t="str">
        <f>IF(ISNA(VLOOKUP(A2729,'User Data'!$A:$G,7,FALSE)),"",VLOOKUP(A2729,'User Data'!$A:$G,7,FALSE))</f>
        <v/>
      </c>
      <c r="G2729" s="112"/>
    </row>
    <row r="2730" spans="2:7" ht="15" customHeight="1" x14ac:dyDescent="0.3">
      <c r="B2730" s="320"/>
      <c r="C2730" s="321"/>
      <c r="D2730" s="322"/>
      <c r="E2730" s="318" t="str">
        <f>IF(ISNA(VLOOKUP(A2730,'User Data'!$A:$G,7,FALSE)),"",VLOOKUP(A2730,'User Data'!$A:$G,7,FALSE))</f>
        <v/>
      </c>
      <c r="G2730" s="112"/>
    </row>
    <row r="2731" spans="2:7" ht="15" customHeight="1" x14ac:dyDescent="0.3">
      <c r="B2731" s="320"/>
      <c r="C2731" s="321"/>
      <c r="D2731" s="322"/>
      <c r="E2731" s="318" t="str">
        <f>IF(ISNA(VLOOKUP(A2731,'User Data'!$A:$G,7,FALSE)),"",VLOOKUP(A2731,'User Data'!$A:$G,7,FALSE))</f>
        <v/>
      </c>
      <c r="G2731" s="112"/>
    </row>
    <row r="2732" spans="2:7" ht="15" customHeight="1" x14ac:dyDescent="0.3">
      <c r="B2732" s="320"/>
      <c r="C2732" s="321"/>
      <c r="D2732" s="322"/>
      <c r="E2732" s="318" t="str">
        <f>IF(ISNA(VLOOKUP(A2732,'User Data'!$A:$G,7,FALSE)),"",VLOOKUP(A2732,'User Data'!$A:$G,7,FALSE))</f>
        <v/>
      </c>
      <c r="G2732" s="112"/>
    </row>
    <row r="2733" spans="2:7" ht="15" customHeight="1" x14ac:dyDescent="0.3">
      <c r="B2733" s="320"/>
      <c r="C2733" s="321"/>
      <c r="D2733" s="322"/>
      <c r="E2733" s="318" t="str">
        <f>IF(ISNA(VLOOKUP(A2733,'User Data'!$A:$G,7,FALSE)),"",VLOOKUP(A2733,'User Data'!$A:$G,7,FALSE))</f>
        <v/>
      </c>
      <c r="G2733" s="112"/>
    </row>
    <row r="2734" spans="2:7" ht="15" customHeight="1" x14ac:dyDescent="0.3">
      <c r="B2734" s="320"/>
      <c r="C2734" s="321"/>
      <c r="D2734" s="322"/>
      <c r="E2734" s="318" t="str">
        <f>IF(ISNA(VLOOKUP(A2734,'User Data'!$A:$G,7,FALSE)),"",VLOOKUP(A2734,'User Data'!$A:$G,7,FALSE))</f>
        <v/>
      </c>
      <c r="G2734" s="112"/>
    </row>
    <row r="2735" spans="2:7" ht="15" customHeight="1" x14ac:dyDescent="0.3">
      <c r="B2735" s="320"/>
      <c r="C2735" s="321"/>
      <c r="D2735" s="322"/>
      <c r="E2735" s="318" t="str">
        <f>IF(ISNA(VLOOKUP(A2735,'User Data'!$A:$G,7,FALSE)),"",VLOOKUP(A2735,'User Data'!$A:$G,7,FALSE))</f>
        <v/>
      </c>
      <c r="G2735" s="112"/>
    </row>
    <row r="2736" spans="2:7" ht="15" customHeight="1" x14ac:dyDescent="0.3">
      <c r="B2736" s="320"/>
      <c r="C2736" s="321"/>
      <c r="D2736" s="322"/>
      <c r="E2736" s="318" t="str">
        <f>IF(ISNA(VLOOKUP(A2736,'User Data'!$A:$G,7,FALSE)),"",VLOOKUP(A2736,'User Data'!$A:$G,7,FALSE))</f>
        <v/>
      </c>
      <c r="G2736" s="112"/>
    </row>
    <row r="2737" spans="2:7" ht="15" customHeight="1" x14ac:dyDescent="0.3">
      <c r="B2737" s="320"/>
      <c r="C2737" s="321"/>
      <c r="D2737" s="322"/>
      <c r="E2737" s="318" t="str">
        <f>IF(ISNA(VLOOKUP(A2737,'User Data'!$A:$G,7,FALSE)),"",VLOOKUP(A2737,'User Data'!$A:$G,7,FALSE))</f>
        <v/>
      </c>
      <c r="G2737" s="112"/>
    </row>
    <row r="2738" spans="2:7" ht="15" customHeight="1" x14ac:dyDescent="0.3">
      <c r="B2738" s="320"/>
      <c r="C2738" s="321"/>
      <c r="D2738" s="322"/>
      <c r="E2738" s="318" t="str">
        <f>IF(ISNA(VLOOKUP(A2738,'User Data'!$A:$G,7,FALSE)),"",VLOOKUP(A2738,'User Data'!$A:$G,7,FALSE))</f>
        <v/>
      </c>
      <c r="G2738" s="112"/>
    </row>
    <row r="2739" spans="2:7" ht="15" customHeight="1" x14ac:dyDescent="0.3">
      <c r="B2739" s="320"/>
      <c r="C2739" s="321"/>
      <c r="D2739" s="322"/>
      <c r="E2739" s="318" t="str">
        <f>IF(ISNA(VLOOKUP(A2739,'User Data'!$A:$G,7,FALSE)),"",VLOOKUP(A2739,'User Data'!$A:$G,7,FALSE))</f>
        <v/>
      </c>
      <c r="G2739" s="112"/>
    </row>
    <row r="2740" spans="2:7" ht="15" customHeight="1" x14ac:dyDescent="0.3">
      <c r="B2740" s="320"/>
      <c r="C2740" s="321"/>
      <c r="D2740" s="322"/>
      <c r="E2740" s="318" t="str">
        <f>IF(ISNA(VLOOKUP(A2740,'User Data'!$A:$G,7,FALSE)),"",VLOOKUP(A2740,'User Data'!$A:$G,7,FALSE))</f>
        <v/>
      </c>
      <c r="G2740" s="112"/>
    </row>
    <row r="2741" spans="2:7" ht="15" customHeight="1" x14ac:dyDescent="0.3">
      <c r="B2741" s="320"/>
      <c r="C2741" s="321"/>
      <c r="D2741" s="322"/>
      <c r="E2741" s="318" t="str">
        <f>IF(ISNA(VLOOKUP(A2741,'User Data'!$A:$G,7,FALSE)),"",VLOOKUP(A2741,'User Data'!$A:$G,7,FALSE))</f>
        <v/>
      </c>
      <c r="G2741" s="112"/>
    </row>
    <row r="2742" spans="2:7" ht="15" customHeight="1" x14ac:dyDescent="0.3">
      <c r="B2742" s="320"/>
      <c r="C2742" s="321"/>
      <c r="D2742" s="322"/>
      <c r="E2742" s="318" t="str">
        <f>IF(ISNA(VLOOKUP(A2742,'User Data'!$A:$G,7,FALSE)),"",VLOOKUP(A2742,'User Data'!$A:$G,7,FALSE))</f>
        <v/>
      </c>
      <c r="G2742" s="112"/>
    </row>
    <row r="2743" spans="2:7" ht="15" customHeight="1" x14ac:dyDescent="0.3">
      <c r="B2743" s="320"/>
      <c r="C2743" s="321"/>
      <c r="D2743" s="322"/>
      <c r="E2743" s="318" t="str">
        <f>IF(ISNA(VLOOKUP(A2743,'User Data'!$A:$G,7,FALSE)),"",VLOOKUP(A2743,'User Data'!$A:$G,7,FALSE))</f>
        <v/>
      </c>
      <c r="G2743" s="112"/>
    </row>
    <row r="2744" spans="2:7" ht="15" customHeight="1" x14ac:dyDescent="0.3">
      <c r="B2744" s="320"/>
      <c r="C2744" s="321"/>
      <c r="D2744" s="322"/>
      <c r="E2744" s="318" t="str">
        <f>IF(ISNA(VLOOKUP(A2744,'User Data'!$A:$G,7,FALSE)),"",VLOOKUP(A2744,'User Data'!$A:$G,7,FALSE))</f>
        <v/>
      </c>
      <c r="G2744" s="112"/>
    </row>
    <row r="2745" spans="2:7" ht="15" customHeight="1" x14ac:dyDescent="0.3">
      <c r="B2745" s="320"/>
      <c r="C2745" s="321"/>
      <c r="D2745" s="322"/>
      <c r="E2745" s="318" t="str">
        <f>IF(ISNA(VLOOKUP(A2745,'User Data'!$A:$G,7,FALSE)),"",VLOOKUP(A2745,'User Data'!$A:$G,7,FALSE))</f>
        <v/>
      </c>
      <c r="G2745" s="112"/>
    </row>
    <row r="2746" spans="2:7" ht="15" customHeight="1" x14ac:dyDescent="0.3">
      <c r="B2746" s="320"/>
      <c r="C2746" s="321"/>
      <c r="D2746" s="322"/>
      <c r="E2746" s="318" t="str">
        <f>IF(ISNA(VLOOKUP(A2746,'User Data'!$A:$G,7,FALSE)),"",VLOOKUP(A2746,'User Data'!$A:$G,7,FALSE))</f>
        <v/>
      </c>
      <c r="G2746" s="112"/>
    </row>
    <row r="2747" spans="2:7" ht="15" customHeight="1" x14ac:dyDescent="0.3">
      <c r="B2747" s="320"/>
      <c r="C2747" s="321"/>
      <c r="D2747" s="322"/>
      <c r="E2747" s="318" t="str">
        <f>IF(ISNA(VLOOKUP(A2747,'User Data'!$A:$G,7,FALSE)),"",VLOOKUP(A2747,'User Data'!$A:$G,7,FALSE))</f>
        <v/>
      </c>
      <c r="G2747" s="112"/>
    </row>
    <row r="2748" spans="2:7" ht="15" customHeight="1" x14ac:dyDescent="0.3">
      <c r="B2748" s="320"/>
      <c r="C2748" s="321"/>
      <c r="D2748" s="322"/>
      <c r="E2748" s="318" t="str">
        <f>IF(ISNA(VLOOKUP(A2748,'User Data'!$A:$G,7,FALSE)),"",VLOOKUP(A2748,'User Data'!$A:$G,7,FALSE))</f>
        <v/>
      </c>
      <c r="G2748" s="112"/>
    </row>
    <row r="2749" spans="2:7" ht="15" customHeight="1" x14ac:dyDescent="0.3">
      <c r="B2749" s="320"/>
      <c r="C2749" s="321"/>
      <c r="D2749" s="322"/>
      <c r="E2749" s="318" t="str">
        <f>IF(ISNA(VLOOKUP(A2749,'User Data'!$A:$G,7,FALSE)),"",VLOOKUP(A2749,'User Data'!$A:$G,7,FALSE))</f>
        <v/>
      </c>
      <c r="G2749" s="112"/>
    </row>
    <row r="2750" spans="2:7" ht="15" customHeight="1" x14ac:dyDescent="0.3">
      <c r="B2750" s="320"/>
      <c r="C2750" s="321"/>
      <c r="D2750" s="322"/>
      <c r="E2750" s="318" t="str">
        <f>IF(ISNA(VLOOKUP(A2750,'User Data'!$A:$G,7,FALSE)),"",VLOOKUP(A2750,'User Data'!$A:$G,7,FALSE))</f>
        <v/>
      </c>
      <c r="G2750" s="112"/>
    </row>
    <row r="2751" spans="2:7" ht="15" customHeight="1" x14ac:dyDescent="0.3">
      <c r="B2751" s="320"/>
      <c r="C2751" s="321"/>
      <c r="D2751" s="322"/>
      <c r="E2751" s="318" t="str">
        <f>IF(ISNA(VLOOKUP(A2751,'User Data'!$A:$G,7,FALSE)),"",VLOOKUP(A2751,'User Data'!$A:$G,7,FALSE))</f>
        <v/>
      </c>
      <c r="G2751" s="112"/>
    </row>
    <row r="2752" spans="2:7" ht="15" customHeight="1" x14ac:dyDescent="0.3">
      <c r="B2752" s="320"/>
      <c r="C2752" s="321"/>
      <c r="D2752" s="322"/>
      <c r="E2752" s="318" t="str">
        <f>IF(ISNA(VLOOKUP(A2752,'User Data'!$A:$G,7,FALSE)),"",VLOOKUP(A2752,'User Data'!$A:$G,7,FALSE))</f>
        <v/>
      </c>
      <c r="G2752" s="112"/>
    </row>
    <row r="2753" spans="2:7" ht="15" customHeight="1" x14ac:dyDescent="0.3">
      <c r="B2753" s="320"/>
      <c r="C2753" s="321"/>
      <c r="D2753" s="322"/>
      <c r="E2753" s="318" t="str">
        <f>IF(ISNA(VLOOKUP(A2753,'User Data'!$A:$G,7,FALSE)),"",VLOOKUP(A2753,'User Data'!$A:$G,7,FALSE))</f>
        <v/>
      </c>
      <c r="G2753" s="112"/>
    </row>
    <row r="2754" spans="2:7" ht="15" customHeight="1" x14ac:dyDescent="0.3">
      <c r="B2754" s="320"/>
      <c r="C2754" s="321"/>
      <c r="D2754" s="322"/>
      <c r="E2754" s="318" t="str">
        <f>IF(ISNA(VLOOKUP(A2754,'User Data'!$A:$G,7,FALSE)),"",VLOOKUP(A2754,'User Data'!$A:$G,7,FALSE))</f>
        <v/>
      </c>
      <c r="G2754" s="112"/>
    </row>
    <row r="2755" spans="2:7" ht="15" customHeight="1" x14ac:dyDescent="0.3">
      <c r="B2755" s="320"/>
      <c r="C2755" s="321"/>
      <c r="D2755" s="322"/>
      <c r="E2755" s="318" t="str">
        <f>IF(ISNA(VLOOKUP(A2755,'User Data'!$A:$G,7,FALSE)),"",VLOOKUP(A2755,'User Data'!$A:$G,7,FALSE))</f>
        <v/>
      </c>
      <c r="G2755" s="112"/>
    </row>
    <row r="2756" spans="2:7" ht="15" customHeight="1" x14ac:dyDescent="0.3">
      <c r="B2756" s="320"/>
      <c r="C2756" s="321"/>
      <c r="D2756" s="322"/>
      <c r="E2756" s="318" t="str">
        <f>IF(ISNA(VLOOKUP(A2756,'User Data'!$A:$G,7,FALSE)),"",VLOOKUP(A2756,'User Data'!$A:$G,7,FALSE))</f>
        <v/>
      </c>
      <c r="G2756" s="112"/>
    </row>
    <row r="2757" spans="2:7" ht="15" customHeight="1" x14ac:dyDescent="0.3">
      <c r="B2757" s="320"/>
      <c r="C2757" s="321"/>
      <c r="D2757" s="322"/>
      <c r="E2757" s="318" t="str">
        <f>IF(ISNA(VLOOKUP(A2757,'User Data'!$A:$G,7,FALSE)),"",VLOOKUP(A2757,'User Data'!$A:$G,7,FALSE))</f>
        <v/>
      </c>
      <c r="G2757" s="112"/>
    </row>
    <row r="2758" spans="2:7" ht="15" customHeight="1" x14ac:dyDescent="0.3">
      <c r="B2758" s="320"/>
      <c r="C2758" s="321"/>
      <c r="D2758" s="322"/>
      <c r="E2758" s="318" t="str">
        <f>IF(ISNA(VLOOKUP(A2758,'User Data'!$A:$G,7,FALSE)),"",VLOOKUP(A2758,'User Data'!$A:$G,7,FALSE))</f>
        <v/>
      </c>
      <c r="G2758" s="112"/>
    </row>
    <row r="2759" spans="2:7" ht="15" customHeight="1" x14ac:dyDescent="0.3">
      <c r="B2759" s="320"/>
      <c r="C2759" s="321"/>
      <c r="D2759" s="322"/>
      <c r="E2759" s="318" t="str">
        <f>IF(ISNA(VLOOKUP(A2759,'User Data'!$A:$G,7,FALSE)),"",VLOOKUP(A2759,'User Data'!$A:$G,7,FALSE))</f>
        <v/>
      </c>
      <c r="G2759" s="112"/>
    </row>
    <row r="2760" spans="2:7" ht="15" customHeight="1" x14ac:dyDescent="0.3">
      <c r="B2760" s="320"/>
      <c r="C2760" s="321"/>
      <c r="D2760" s="322"/>
      <c r="E2760" s="318" t="str">
        <f>IF(ISNA(VLOOKUP(A2760,'User Data'!$A:$G,7,FALSE)),"",VLOOKUP(A2760,'User Data'!$A:$G,7,FALSE))</f>
        <v/>
      </c>
      <c r="G2760" s="112"/>
    </row>
    <row r="2761" spans="2:7" ht="15" customHeight="1" x14ac:dyDescent="0.3">
      <c r="B2761" s="320"/>
      <c r="C2761" s="321"/>
      <c r="D2761" s="322"/>
      <c r="E2761" s="318" t="str">
        <f>IF(ISNA(VLOOKUP(A2761,'User Data'!$A:$G,7,FALSE)),"",VLOOKUP(A2761,'User Data'!$A:$G,7,FALSE))</f>
        <v/>
      </c>
      <c r="G2761" s="112"/>
    </row>
    <row r="2762" spans="2:7" ht="15" customHeight="1" x14ac:dyDescent="0.3">
      <c r="B2762" s="320"/>
      <c r="C2762" s="321"/>
      <c r="D2762" s="322"/>
      <c r="E2762" s="318" t="str">
        <f>IF(ISNA(VLOOKUP(A2762,'User Data'!$A:$G,7,FALSE)),"",VLOOKUP(A2762,'User Data'!$A:$G,7,FALSE))</f>
        <v/>
      </c>
      <c r="G2762" s="112"/>
    </row>
    <row r="2763" spans="2:7" ht="15" customHeight="1" x14ac:dyDescent="0.3">
      <c r="B2763" s="320"/>
      <c r="C2763" s="321"/>
      <c r="D2763" s="322"/>
      <c r="E2763" s="318" t="str">
        <f>IF(ISNA(VLOOKUP(A2763,'User Data'!$A:$G,7,FALSE)),"",VLOOKUP(A2763,'User Data'!$A:$G,7,FALSE))</f>
        <v/>
      </c>
      <c r="G2763" s="112"/>
    </row>
    <row r="2764" spans="2:7" ht="15" customHeight="1" x14ac:dyDescent="0.3">
      <c r="B2764" s="320"/>
      <c r="C2764" s="321"/>
      <c r="D2764" s="322"/>
      <c r="E2764" s="318" t="str">
        <f>IF(ISNA(VLOOKUP(A2764,'User Data'!$A:$G,7,FALSE)),"",VLOOKUP(A2764,'User Data'!$A:$G,7,FALSE))</f>
        <v/>
      </c>
      <c r="G2764" s="112"/>
    </row>
    <row r="2765" spans="2:7" ht="15" customHeight="1" x14ac:dyDescent="0.3">
      <c r="B2765" s="320"/>
      <c r="C2765" s="321"/>
      <c r="D2765" s="322"/>
      <c r="E2765" s="318" t="str">
        <f>IF(ISNA(VLOOKUP(A2765,'User Data'!$A:$G,7,FALSE)),"",VLOOKUP(A2765,'User Data'!$A:$G,7,FALSE))</f>
        <v/>
      </c>
      <c r="G2765" s="112"/>
    </row>
    <row r="2766" spans="2:7" ht="15" customHeight="1" x14ac:dyDescent="0.3">
      <c r="B2766" s="320"/>
      <c r="C2766" s="321"/>
      <c r="D2766" s="322"/>
      <c r="E2766" s="318" t="str">
        <f>IF(ISNA(VLOOKUP(A2766,'User Data'!$A:$G,7,FALSE)),"",VLOOKUP(A2766,'User Data'!$A:$G,7,FALSE))</f>
        <v/>
      </c>
      <c r="G2766" s="112"/>
    </row>
    <row r="2767" spans="2:7" ht="15" customHeight="1" x14ac:dyDescent="0.3">
      <c r="B2767" s="320"/>
      <c r="C2767" s="321"/>
      <c r="D2767" s="322"/>
      <c r="E2767" s="318" t="str">
        <f>IF(ISNA(VLOOKUP(A2767,'User Data'!$A:$G,7,FALSE)),"",VLOOKUP(A2767,'User Data'!$A:$G,7,FALSE))</f>
        <v/>
      </c>
      <c r="G2767" s="112"/>
    </row>
    <row r="2768" spans="2:7" ht="15" customHeight="1" x14ac:dyDescent="0.3">
      <c r="B2768" s="320"/>
      <c r="C2768" s="321"/>
      <c r="D2768" s="322"/>
      <c r="E2768" s="318" t="str">
        <f>IF(ISNA(VLOOKUP(A2768,'User Data'!$A:$G,7,FALSE)),"",VLOOKUP(A2768,'User Data'!$A:$G,7,FALSE))</f>
        <v/>
      </c>
      <c r="G2768" s="112"/>
    </row>
    <row r="2769" spans="2:7" ht="15" customHeight="1" x14ac:dyDescent="0.3">
      <c r="B2769" s="320"/>
      <c r="C2769" s="321"/>
      <c r="D2769" s="322"/>
      <c r="E2769" s="318" t="str">
        <f>IF(ISNA(VLOOKUP(A2769,'User Data'!$A:$G,7,FALSE)),"",VLOOKUP(A2769,'User Data'!$A:$G,7,FALSE))</f>
        <v/>
      </c>
      <c r="G2769" s="112"/>
    </row>
    <row r="2770" spans="2:7" ht="15" customHeight="1" x14ac:dyDescent="0.3">
      <c r="B2770" s="320"/>
      <c r="C2770" s="321"/>
      <c r="D2770" s="322"/>
      <c r="E2770" s="318" t="str">
        <f>IF(ISNA(VLOOKUP(A2770,'User Data'!$A:$G,7,FALSE)),"",VLOOKUP(A2770,'User Data'!$A:$G,7,FALSE))</f>
        <v/>
      </c>
      <c r="G2770" s="112"/>
    </row>
    <row r="2771" spans="2:7" ht="15" customHeight="1" x14ac:dyDescent="0.3">
      <c r="B2771" s="320"/>
      <c r="C2771" s="321"/>
      <c r="D2771" s="322"/>
      <c r="E2771" s="318" t="str">
        <f>IF(ISNA(VLOOKUP(A2771,'User Data'!$A:$G,7,FALSE)),"",VLOOKUP(A2771,'User Data'!$A:$G,7,FALSE))</f>
        <v/>
      </c>
      <c r="G2771" s="112"/>
    </row>
    <row r="2772" spans="2:7" ht="15" customHeight="1" x14ac:dyDescent="0.3">
      <c r="B2772" s="320"/>
      <c r="C2772" s="321"/>
      <c r="D2772" s="322"/>
      <c r="E2772" s="318" t="str">
        <f>IF(ISNA(VLOOKUP(A2772,'User Data'!$A:$G,7,FALSE)),"",VLOOKUP(A2772,'User Data'!$A:$G,7,FALSE))</f>
        <v/>
      </c>
      <c r="G2772" s="112"/>
    </row>
    <row r="2773" spans="2:7" ht="15" customHeight="1" x14ac:dyDescent="0.3">
      <c r="B2773" s="320"/>
      <c r="C2773" s="321"/>
      <c r="D2773" s="322"/>
      <c r="E2773" s="318" t="str">
        <f>IF(ISNA(VLOOKUP(A2773,'User Data'!$A:$G,7,FALSE)),"",VLOOKUP(A2773,'User Data'!$A:$G,7,FALSE))</f>
        <v/>
      </c>
      <c r="G2773" s="112"/>
    </row>
    <row r="2774" spans="2:7" ht="15" customHeight="1" x14ac:dyDescent="0.3">
      <c r="B2774" s="320"/>
      <c r="C2774" s="321"/>
      <c r="D2774" s="322"/>
      <c r="E2774" s="318" t="str">
        <f>IF(ISNA(VLOOKUP(A2774,'User Data'!$A:$G,7,FALSE)),"",VLOOKUP(A2774,'User Data'!$A:$G,7,FALSE))</f>
        <v/>
      </c>
      <c r="G2774" s="112"/>
    </row>
    <row r="2775" spans="2:7" ht="15" customHeight="1" x14ac:dyDescent="0.3">
      <c r="B2775" s="320"/>
      <c r="C2775" s="321"/>
      <c r="D2775" s="322"/>
      <c r="E2775" s="318" t="str">
        <f>IF(ISNA(VLOOKUP(A2775,'User Data'!$A:$G,7,FALSE)),"",VLOOKUP(A2775,'User Data'!$A:$G,7,FALSE))</f>
        <v/>
      </c>
      <c r="G2775" s="112"/>
    </row>
    <row r="2776" spans="2:7" ht="15" customHeight="1" x14ac:dyDescent="0.3">
      <c r="B2776" s="320"/>
      <c r="C2776" s="321"/>
      <c r="D2776" s="322"/>
      <c r="E2776" s="318" t="str">
        <f>IF(ISNA(VLOOKUP(A2776,'User Data'!$A:$G,7,FALSE)),"",VLOOKUP(A2776,'User Data'!$A:$G,7,FALSE))</f>
        <v/>
      </c>
      <c r="G2776" s="112"/>
    </row>
    <row r="2777" spans="2:7" ht="15" customHeight="1" x14ac:dyDescent="0.3">
      <c r="B2777" s="320"/>
      <c r="C2777" s="321"/>
      <c r="D2777" s="322"/>
      <c r="E2777" s="318" t="str">
        <f>IF(ISNA(VLOOKUP(A2777,'User Data'!$A:$G,7,FALSE)),"",VLOOKUP(A2777,'User Data'!$A:$G,7,FALSE))</f>
        <v/>
      </c>
      <c r="G2777" s="112"/>
    </row>
    <row r="2778" spans="2:7" ht="15" customHeight="1" x14ac:dyDescent="0.3">
      <c r="B2778" s="320"/>
      <c r="C2778" s="321"/>
      <c r="D2778" s="322"/>
      <c r="E2778" s="318" t="str">
        <f>IF(ISNA(VLOOKUP(A2778,'User Data'!$A:$G,7,FALSE)),"",VLOOKUP(A2778,'User Data'!$A:$G,7,FALSE))</f>
        <v/>
      </c>
      <c r="G2778" s="112"/>
    </row>
    <row r="2779" spans="2:7" ht="15" customHeight="1" x14ac:dyDescent="0.3">
      <c r="B2779" s="320"/>
      <c r="C2779" s="321"/>
      <c r="D2779" s="322"/>
      <c r="E2779" s="318" t="str">
        <f>IF(ISNA(VLOOKUP(A2779,'User Data'!$A:$G,7,FALSE)),"",VLOOKUP(A2779,'User Data'!$A:$G,7,FALSE))</f>
        <v/>
      </c>
      <c r="G2779" s="112"/>
    </row>
    <row r="2780" spans="2:7" ht="15" customHeight="1" x14ac:dyDescent="0.3">
      <c r="B2780" s="320"/>
      <c r="C2780" s="321"/>
      <c r="D2780" s="322"/>
      <c r="E2780" s="318" t="str">
        <f>IF(ISNA(VLOOKUP(A2780,'User Data'!$A:$G,7,FALSE)),"",VLOOKUP(A2780,'User Data'!$A:$G,7,FALSE))</f>
        <v/>
      </c>
      <c r="G2780" s="112"/>
    </row>
    <row r="2781" spans="2:7" ht="15" customHeight="1" x14ac:dyDescent="0.3">
      <c r="B2781" s="320"/>
      <c r="C2781" s="321"/>
      <c r="D2781" s="322"/>
      <c r="E2781" s="318" t="str">
        <f>IF(ISNA(VLOOKUP(A2781,'User Data'!$A:$G,7,FALSE)),"",VLOOKUP(A2781,'User Data'!$A:$G,7,FALSE))</f>
        <v/>
      </c>
      <c r="G2781" s="112"/>
    </row>
    <row r="2782" spans="2:7" ht="15" customHeight="1" x14ac:dyDescent="0.3">
      <c r="B2782" s="320"/>
      <c r="C2782" s="321"/>
      <c r="D2782" s="322"/>
      <c r="E2782" s="318" t="str">
        <f>IF(ISNA(VLOOKUP(A2782,'User Data'!$A:$G,7,FALSE)),"",VLOOKUP(A2782,'User Data'!$A:$G,7,FALSE))</f>
        <v/>
      </c>
      <c r="G2782" s="112"/>
    </row>
    <row r="2783" spans="2:7" ht="15" customHeight="1" x14ac:dyDescent="0.3">
      <c r="B2783" s="320"/>
      <c r="C2783" s="321"/>
      <c r="D2783" s="322"/>
      <c r="E2783" s="318" t="str">
        <f>IF(ISNA(VLOOKUP(A2783,'User Data'!$A:$G,7,FALSE)),"",VLOOKUP(A2783,'User Data'!$A:$G,7,FALSE))</f>
        <v/>
      </c>
      <c r="G2783" s="112"/>
    </row>
    <row r="2784" spans="2:7" ht="15" customHeight="1" x14ac:dyDescent="0.3">
      <c r="B2784" s="320"/>
      <c r="C2784" s="321"/>
      <c r="D2784" s="322"/>
      <c r="E2784" s="318" t="str">
        <f>IF(ISNA(VLOOKUP(A2784,'User Data'!$A:$G,7,FALSE)),"",VLOOKUP(A2784,'User Data'!$A:$G,7,FALSE))</f>
        <v/>
      </c>
      <c r="G2784" s="112"/>
    </row>
    <row r="2785" spans="2:7" ht="15" customHeight="1" x14ac:dyDescent="0.3">
      <c r="B2785" s="320"/>
      <c r="C2785" s="321"/>
      <c r="D2785" s="322"/>
      <c r="E2785" s="318" t="str">
        <f>IF(ISNA(VLOOKUP(A2785,'User Data'!$A:$G,7,FALSE)),"",VLOOKUP(A2785,'User Data'!$A:$G,7,FALSE))</f>
        <v/>
      </c>
      <c r="G2785" s="112"/>
    </row>
    <row r="2786" spans="2:7" ht="15" customHeight="1" x14ac:dyDescent="0.3">
      <c r="B2786" s="320"/>
      <c r="C2786" s="321"/>
      <c r="D2786" s="322"/>
      <c r="E2786" s="318" t="str">
        <f>IF(ISNA(VLOOKUP(A2786,'User Data'!$A:$G,7,FALSE)),"",VLOOKUP(A2786,'User Data'!$A:$G,7,FALSE))</f>
        <v/>
      </c>
      <c r="G2786" s="112"/>
    </row>
    <row r="2787" spans="2:7" ht="15" customHeight="1" x14ac:dyDescent="0.3">
      <c r="B2787" s="320"/>
      <c r="C2787" s="321"/>
      <c r="D2787" s="322"/>
      <c r="E2787" s="318" t="str">
        <f>IF(ISNA(VLOOKUP(A2787,'User Data'!$A:$G,7,FALSE)),"",VLOOKUP(A2787,'User Data'!$A:$G,7,FALSE))</f>
        <v/>
      </c>
      <c r="G2787" s="112"/>
    </row>
    <row r="2788" spans="2:7" ht="15" customHeight="1" x14ac:dyDescent="0.3">
      <c r="B2788" s="320"/>
      <c r="C2788" s="321"/>
      <c r="D2788" s="322"/>
      <c r="E2788" s="318" t="str">
        <f>IF(ISNA(VLOOKUP(A2788,'User Data'!$A:$G,7,FALSE)),"",VLOOKUP(A2788,'User Data'!$A:$G,7,FALSE))</f>
        <v/>
      </c>
      <c r="G2788" s="112"/>
    </row>
    <row r="2789" spans="2:7" ht="15" customHeight="1" x14ac:dyDescent="0.3">
      <c r="B2789" s="320"/>
      <c r="C2789" s="321"/>
      <c r="D2789" s="322"/>
      <c r="E2789" s="318" t="str">
        <f>IF(ISNA(VLOOKUP(A2789,'User Data'!$A:$G,7,FALSE)),"",VLOOKUP(A2789,'User Data'!$A:$G,7,FALSE))</f>
        <v/>
      </c>
      <c r="G2789" s="112"/>
    </row>
    <row r="2790" spans="2:7" ht="15" customHeight="1" x14ac:dyDescent="0.3">
      <c r="B2790" s="320"/>
      <c r="C2790" s="321"/>
      <c r="D2790" s="322"/>
      <c r="E2790" s="318" t="str">
        <f>IF(ISNA(VLOOKUP(A2790,'User Data'!$A:$G,7,FALSE)),"",VLOOKUP(A2790,'User Data'!$A:$G,7,FALSE))</f>
        <v/>
      </c>
      <c r="G2790" s="112"/>
    </row>
    <row r="2791" spans="2:7" ht="15" customHeight="1" x14ac:dyDescent="0.3">
      <c r="B2791" s="320"/>
      <c r="C2791" s="321"/>
      <c r="D2791" s="322"/>
      <c r="E2791" s="318" t="str">
        <f>IF(ISNA(VLOOKUP(A2791,'User Data'!$A:$G,7,FALSE)),"",VLOOKUP(A2791,'User Data'!$A:$G,7,FALSE))</f>
        <v/>
      </c>
      <c r="G2791" s="112"/>
    </row>
    <row r="2792" spans="2:7" ht="15" customHeight="1" x14ac:dyDescent="0.3">
      <c r="B2792" s="320"/>
      <c r="C2792" s="321"/>
      <c r="D2792" s="322"/>
      <c r="E2792" s="318" t="str">
        <f>IF(ISNA(VLOOKUP(A2792,'User Data'!$A:$G,7,FALSE)),"",VLOOKUP(A2792,'User Data'!$A:$G,7,FALSE))</f>
        <v/>
      </c>
      <c r="G2792" s="112"/>
    </row>
    <row r="2793" spans="2:7" ht="15" customHeight="1" x14ac:dyDescent="0.3">
      <c r="B2793" s="320"/>
      <c r="C2793" s="321"/>
      <c r="D2793" s="322"/>
      <c r="E2793" s="318" t="str">
        <f>IF(ISNA(VLOOKUP(A2793,'User Data'!$A:$G,7,FALSE)),"",VLOOKUP(A2793,'User Data'!$A:$G,7,FALSE))</f>
        <v/>
      </c>
      <c r="G2793" s="112"/>
    </row>
    <row r="2794" spans="2:7" ht="15" customHeight="1" x14ac:dyDescent="0.3">
      <c r="B2794" s="320"/>
      <c r="C2794" s="321"/>
      <c r="D2794" s="322"/>
      <c r="E2794" s="318" t="str">
        <f>IF(ISNA(VLOOKUP(A2794,'User Data'!$A:$G,7,FALSE)),"",VLOOKUP(A2794,'User Data'!$A:$G,7,FALSE))</f>
        <v/>
      </c>
      <c r="G2794" s="112"/>
    </row>
    <row r="2795" spans="2:7" ht="15" customHeight="1" x14ac:dyDescent="0.3">
      <c r="B2795" s="320"/>
      <c r="C2795" s="321"/>
      <c r="D2795" s="322"/>
      <c r="E2795" s="318" t="str">
        <f>IF(ISNA(VLOOKUP(A2795,'User Data'!$A:$G,7,FALSE)),"",VLOOKUP(A2795,'User Data'!$A:$G,7,FALSE))</f>
        <v/>
      </c>
      <c r="G2795" s="112"/>
    </row>
    <row r="2796" spans="2:7" ht="15" customHeight="1" x14ac:dyDescent="0.3">
      <c r="B2796" s="320"/>
      <c r="C2796" s="321"/>
      <c r="D2796" s="322"/>
      <c r="E2796" s="318" t="str">
        <f>IF(ISNA(VLOOKUP(A2796,'User Data'!$A:$G,7,FALSE)),"",VLOOKUP(A2796,'User Data'!$A:$G,7,FALSE))</f>
        <v/>
      </c>
      <c r="G2796" s="112"/>
    </row>
    <row r="2797" spans="2:7" ht="15" customHeight="1" x14ac:dyDescent="0.3">
      <c r="B2797" s="320"/>
      <c r="C2797" s="321"/>
      <c r="D2797" s="322"/>
      <c r="E2797" s="318" t="str">
        <f>IF(ISNA(VLOOKUP(A2797,'User Data'!$A:$G,7,FALSE)),"",VLOOKUP(A2797,'User Data'!$A:$G,7,FALSE))</f>
        <v/>
      </c>
      <c r="G2797" s="112"/>
    </row>
    <row r="2798" spans="2:7" ht="15" customHeight="1" x14ac:dyDescent="0.3">
      <c r="B2798" s="320"/>
      <c r="C2798" s="321"/>
      <c r="D2798" s="322"/>
      <c r="E2798" s="318" t="str">
        <f>IF(ISNA(VLOOKUP(A2798,'User Data'!$A:$G,7,FALSE)),"",VLOOKUP(A2798,'User Data'!$A:$G,7,FALSE))</f>
        <v/>
      </c>
      <c r="G2798" s="112"/>
    </row>
    <row r="2799" spans="2:7" ht="15" customHeight="1" x14ac:dyDescent="0.3">
      <c r="B2799" s="320"/>
      <c r="C2799" s="321"/>
      <c r="D2799" s="322"/>
      <c r="E2799" s="318" t="str">
        <f>IF(ISNA(VLOOKUP(A2799,'User Data'!$A:$G,7,FALSE)),"",VLOOKUP(A2799,'User Data'!$A:$G,7,FALSE))</f>
        <v/>
      </c>
      <c r="G2799" s="112"/>
    </row>
    <row r="2800" spans="2:7" ht="15" customHeight="1" x14ac:dyDescent="0.3">
      <c r="B2800" s="320"/>
      <c r="C2800" s="321"/>
      <c r="D2800" s="322"/>
      <c r="E2800" s="318" t="str">
        <f>IF(ISNA(VLOOKUP(A2800,'User Data'!$A:$G,7,FALSE)),"",VLOOKUP(A2800,'User Data'!$A:$G,7,FALSE))</f>
        <v/>
      </c>
      <c r="G2800" s="112"/>
    </row>
    <row r="2801" spans="2:7" ht="15" customHeight="1" x14ac:dyDescent="0.3">
      <c r="B2801" s="320"/>
      <c r="C2801" s="321"/>
      <c r="D2801" s="322"/>
      <c r="E2801" s="318" t="str">
        <f>IF(ISNA(VLOOKUP(A2801,'User Data'!$A:$G,7,FALSE)),"",VLOOKUP(A2801,'User Data'!$A:$G,7,FALSE))</f>
        <v/>
      </c>
      <c r="G2801" s="112"/>
    </row>
    <row r="2802" spans="2:7" ht="15" customHeight="1" x14ac:dyDescent="0.3">
      <c r="B2802" s="320"/>
      <c r="C2802" s="321"/>
      <c r="D2802" s="322"/>
      <c r="E2802" s="318" t="str">
        <f>IF(ISNA(VLOOKUP(A2802,'User Data'!$A:$G,7,FALSE)),"",VLOOKUP(A2802,'User Data'!$A:$G,7,FALSE))</f>
        <v/>
      </c>
      <c r="G2802" s="112"/>
    </row>
    <row r="2803" spans="2:7" ht="15" customHeight="1" x14ac:dyDescent="0.3">
      <c r="B2803" s="320"/>
      <c r="C2803" s="321"/>
      <c r="D2803" s="322"/>
      <c r="E2803" s="318" t="str">
        <f>IF(ISNA(VLOOKUP(A2803,'User Data'!$A:$G,7,FALSE)),"",VLOOKUP(A2803,'User Data'!$A:$G,7,FALSE))</f>
        <v/>
      </c>
      <c r="G2803" s="112"/>
    </row>
    <row r="2804" spans="2:7" ht="15" customHeight="1" x14ac:dyDescent="0.3">
      <c r="B2804" s="320"/>
      <c r="C2804" s="321"/>
      <c r="D2804" s="322"/>
      <c r="E2804" s="318" t="str">
        <f>IF(ISNA(VLOOKUP(A2804,'User Data'!$A:$G,7,FALSE)),"",VLOOKUP(A2804,'User Data'!$A:$G,7,FALSE))</f>
        <v/>
      </c>
      <c r="G2804" s="112"/>
    </row>
    <row r="2805" spans="2:7" ht="15" customHeight="1" x14ac:dyDescent="0.3">
      <c r="B2805" s="320"/>
      <c r="C2805" s="321"/>
      <c r="D2805" s="322"/>
      <c r="E2805" s="318" t="str">
        <f>IF(ISNA(VLOOKUP(A2805,'User Data'!$A:$G,7,FALSE)),"",VLOOKUP(A2805,'User Data'!$A:$G,7,FALSE))</f>
        <v/>
      </c>
      <c r="G2805" s="112"/>
    </row>
    <row r="2806" spans="2:7" ht="15" customHeight="1" x14ac:dyDescent="0.3">
      <c r="B2806" s="320"/>
      <c r="C2806" s="321"/>
      <c r="D2806" s="322"/>
      <c r="E2806" s="318" t="str">
        <f>IF(ISNA(VLOOKUP(A2806,'User Data'!$A:$G,7,FALSE)),"",VLOOKUP(A2806,'User Data'!$A:$G,7,FALSE))</f>
        <v/>
      </c>
      <c r="G2806" s="112"/>
    </row>
    <row r="2807" spans="2:7" ht="15" customHeight="1" x14ac:dyDescent="0.3">
      <c r="B2807" s="320"/>
      <c r="C2807" s="321"/>
      <c r="D2807" s="322"/>
      <c r="E2807" s="318" t="str">
        <f>IF(ISNA(VLOOKUP(A2807,'User Data'!$A:$G,7,FALSE)),"",VLOOKUP(A2807,'User Data'!$A:$G,7,FALSE))</f>
        <v/>
      </c>
      <c r="G2807" s="112"/>
    </row>
    <row r="2808" spans="2:7" ht="15" customHeight="1" x14ac:dyDescent="0.3">
      <c r="B2808" s="320"/>
      <c r="C2808" s="321"/>
      <c r="D2808" s="322"/>
      <c r="E2808" s="318" t="str">
        <f>IF(ISNA(VLOOKUP(A2808,'User Data'!$A:$G,7,FALSE)),"",VLOOKUP(A2808,'User Data'!$A:$G,7,FALSE))</f>
        <v/>
      </c>
      <c r="G2808" s="112"/>
    </row>
    <row r="2809" spans="2:7" ht="15" customHeight="1" x14ac:dyDescent="0.3">
      <c r="B2809" s="320"/>
      <c r="C2809" s="321"/>
      <c r="D2809" s="322"/>
      <c r="E2809" s="318" t="str">
        <f>IF(ISNA(VLOOKUP(A2809,'User Data'!$A:$G,7,FALSE)),"",VLOOKUP(A2809,'User Data'!$A:$G,7,FALSE))</f>
        <v/>
      </c>
      <c r="G2809" s="112"/>
    </row>
    <row r="2810" spans="2:7" ht="15" customHeight="1" x14ac:dyDescent="0.3">
      <c r="B2810" s="320"/>
      <c r="C2810" s="321"/>
      <c r="D2810" s="322"/>
      <c r="E2810" s="318" t="str">
        <f>IF(ISNA(VLOOKUP(A2810,'User Data'!$A:$G,7,FALSE)),"",VLOOKUP(A2810,'User Data'!$A:$G,7,FALSE))</f>
        <v/>
      </c>
      <c r="G2810" s="112"/>
    </row>
    <row r="2811" spans="2:7" ht="15" customHeight="1" x14ac:dyDescent="0.3">
      <c r="B2811" s="320"/>
      <c r="C2811" s="321"/>
      <c r="D2811" s="322"/>
      <c r="E2811" s="318" t="str">
        <f>IF(ISNA(VLOOKUP(A2811,'User Data'!$A:$G,7,FALSE)),"",VLOOKUP(A2811,'User Data'!$A:$G,7,FALSE))</f>
        <v/>
      </c>
      <c r="G2811" s="112"/>
    </row>
    <row r="2812" spans="2:7" ht="15" customHeight="1" x14ac:dyDescent="0.3">
      <c r="B2812" s="320"/>
      <c r="C2812" s="321"/>
      <c r="D2812" s="322"/>
      <c r="E2812" s="318" t="str">
        <f>IF(ISNA(VLOOKUP(A2812,'User Data'!$A:$G,7,FALSE)),"",VLOOKUP(A2812,'User Data'!$A:$G,7,FALSE))</f>
        <v/>
      </c>
      <c r="G2812" s="112"/>
    </row>
    <row r="2813" spans="2:7" ht="15" customHeight="1" x14ac:dyDescent="0.3">
      <c r="B2813" s="320"/>
      <c r="C2813" s="321"/>
      <c r="D2813" s="322"/>
      <c r="E2813" s="318" t="str">
        <f>IF(ISNA(VLOOKUP(A2813,'User Data'!$A:$G,7,FALSE)),"",VLOOKUP(A2813,'User Data'!$A:$G,7,FALSE))</f>
        <v/>
      </c>
      <c r="G2813" s="112"/>
    </row>
    <row r="2814" spans="2:7" ht="15" customHeight="1" x14ac:dyDescent="0.3">
      <c r="B2814" s="320"/>
      <c r="C2814" s="321"/>
      <c r="D2814" s="322"/>
      <c r="E2814" s="318" t="str">
        <f>IF(ISNA(VLOOKUP(A2814,'User Data'!$A:$G,7,FALSE)),"",VLOOKUP(A2814,'User Data'!$A:$G,7,FALSE))</f>
        <v/>
      </c>
      <c r="G2814" s="112"/>
    </row>
    <row r="2815" spans="2:7" ht="15" customHeight="1" x14ac:dyDescent="0.3">
      <c r="B2815" s="320"/>
      <c r="C2815" s="321"/>
      <c r="D2815" s="322"/>
      <c r="E2815" s="318" t="str">
        <f>IF(ISNA(VLOOKUP(A2815,'User Data'!$A:$G,7,FALSE)),"",VLOOKUP(A2815,'User Data'!$A:$G,7,FALSE))</f>
        <v/>
      </c>
      <c r="G2815" s="112"/>
    </row>
    <row r="2816" spans="2:7" ht="15" customHeight="1" x14ac:dyDescent="0.3">
      <c r="B2816" s="320"/>
      <c r="C2816" s="321"/>
      <c r="D2816" s="322"/>
      <c r="E2816" s="318" t="str">
        <f>IF(ISNA(VLOOKUP(A2816,'User Data'!$A:$G,7,FALSE)),"",VLOOKUP(A2816,'User Data'!$A:$G,7,FALSE))</f>
        <v/>
      </c>
      <c r="G2816" s="112"/>
    </row>
    <row r="2817" spans="2:7" ht="15" customHeight="1" x14ac:dyDescent="0.3">
      <c r="B2817" s="320"/>
      <c r="C2817" s="321"/>
      <c r="D2817" s="322"/>
      <c r="E2817" s="318" t="str">
        <f>IF(ISNA(VLOOKUP(A2817,'User Data'!$A:$G,7,FALSE)),"",VLOOKUP(A2817,'User Data'!$A:$G,7,FALSE))</f>
        <v/>
      </c>
      <c r="G2817" s="112"/>
    </row>
    <row r="2818" spans="2:7" ht="15" customHeight="1" x14ac:dyDescent="0.3">
      <c r="B2818" s="320"/>
      <c r="C2818" s="321"/>
      <c r="D2818" s="322"/>
      <c r="E2818" s="318" t="str">
        <f>IF(ISNA(VLOOKUP(A2818,'User Data'!$A:$G,7,FALSE)),"",VLOOKUP(A2818,'User Data'!$A:$G,7,FALSE))</f>
        <v/>
      </c>
      <c r="G2818" s="112"/>
    </row>
    <row r="2819" spans="2:7" ht="15" customHeight="1" x14ac:dyDescent="0.3">
      <c r="B2819" s="320"/>
      <c r="C2819" s="321"/>
      <c r="D2819" s="322"/>
      <c r="E2819" s="318" t="str">
        <f>IF(ISNA(VLOOKUP(A2819,'User Data'!$A:$G,7,FALSE)),"",VLOOKUP(A2819,'User Data'!$A:$G,7,FALSE))</f>
        <v/>
      </c>
      <c r="G2819" s="112"/>
    </row>
    <row r="2820" spans="2:7" ht="15" customHeight="1" x14ac:dyDescent="0.3">
      <c r="B2820" s="320"/>
      <c r="C2820" s="321"/>
      <c r="D2820" s="322"/>
      <c r="E2820" s="318" t="str">
        <f>IF(ISNA(VLOOKUP(A2820,'User Data'!$A:$G,7,FALSE)),"",VLOOKUP(A2820,'User Data'!$A:$G,7,FALSE))</f>
        <v/>
      </c>
      <c r="G2820" s="112"/>
    </row>
    <row r="2821" spans="2:7" ht="15" customHeight="1" x14ac:dyDescent="0.3">
      <c r="B2821" s="320"/>
      <c r="C2821" s="321"/>
      <c r="D2821" s="322"/>
      <c r="E2821" s="318" t="str">
        <f>IF(ISNA(VLOOKUP(A2821,'User Data'!$A:$G,7,FALSE)),"",VLOOKUP(A2821,'User Data'!$A:$G,7,FALSE))</f>
        <v/>
      </c>
      <c r="G2821" s="112"/>
    </row>
    <row r="2822" spans="2:7" ht="15" customHeight="1" x14ac:dyDescent="0.3">
      <c r="B2822" s="320"/>
      <c r="C2822" s="321"/>
      <c r="D2822" s="322"/>
      <c r="E2822" s="318" t="str">
        <f>IF(ISNA(VLOOKUP(A2822,'User Data'!$A:$G,7,FALSE)),"",VLOOKUP(A2822,'User Data'!$A:$G,7,FALSE))</f>
        <v/>
      </c>
      <c r="G2822" s="112"/>
    </row>
    <row r="2823" spans="2:7" ht="15" customHeight="1" x14ac:dyDescent="0.3">
      <c r="B2823" s="320"/>
      <c r="C2823" s="321"/>
      <c r="D2823" s="322"/>
      <c r="E2823" s="318" t="str">
        <f>IF(ISNA(VLOOKUP(A2823,'User Data'!$A:$G,7,FALSE)),"",VLOOKUP(A2823,'User Data'!$A:$G,7,FALSE))</f>
        <v/>
      </c>
      <c r="G2823" s="112"/>
    </row>
    <row r="2824" spans="2:7" ht="15" customHeight="1" x14ac:dyDescent="0.3">
      <c r="B2824" s="320"/>
      <c r="C2824" s="321"/>
      <c r="D2824" s="322"/>
      <c r="E2824" s="318" t="str">
        <f>IF(ISNA(VLOOKUP(A2824,'User Data'!$A:$G,7,FALSE)),"",VLOOKUP(A2824,'User Data'!$A:$G,7,FALSE))</f>
        <v/>
      </c>
      <c r="G2824" s="112"/>
    </row>
    <row r="2825" spans="2:7" ht="15" customHeight="1" x14ac:dyDescent="0.3">
      <c r="B2825" s="320"/>
      <c r="C2825" s="321"/>
      <c r="D2825" s="322"/>
      <c r="E2825" s="318" t="str">
        <f>IF(ISNA(VLOOKUP(A2825,'User Data'!$A:$G,7,FALSE)),"",VLOOKUP(A2825,'User Data'!$A:$G,7,FALSE))</f>
        <v/>
      </c>
      <c r="G2825" s="112"/>
    </row>
    <row r="2826" spans="2:7" ht="15" customHeight="1" x14ac:dyDescent="0.3">
      <c r="B2826" s="320"/>
      <c r="C2826" s="321"/>
      <c r="D2826" s="322"/>
      <c r="E2826" s="318" t="str">
        <f>IF(ISNA(VLOOKUP(A2826,'User Data'!$A:$G,7,FALSE)),"",VLOOKUP(A2826,'User Data'!$A:$G,7,FALSE))</f>
        <v/>
      </c>
      <c r="G2826" s="112"/>
    </row>
    <row r="2827" spans="2:7" ht="15" customHeight="1" x14ac:dyDescent="0.3">
      <c r="B2827" s="320"/>
      <c r="C2827" s="321"/>
      <c r="D2827" s="322"/>
      <c r="E2827" s="318" t="str">
        <f>IF(ISNA(VLOOKUP(A2827,'User Data'!$A:$G,7,FALSE)),"",VLOOKUP(A2827,'User Data'!$A:$G,7,FALSE))</f>
        <v/>
      </c>
      <c r="G2827" s="112"/>
    </row>
    <row r="2828" spans="2:7" ht="15" customHeight="1" x14ac:dyDescent="0.3">
      <c r="B2828" s="320"/>
      <c r="C2828" s="321"/>
      <c r="D2828" s="322"/>
      <c r="E2828" s="318" t="str">
        <f>IF(ISNA(VLOOKUP(A2828,'User Data'!$A:$G,7,FALSE)),"",VLOOKUP(A2828,'User Data'!$A:$G,7,FALSE))</f>
        <v/>
      </c>
      <c r="G2828" s="112"/>
    </row>
    <row r="2829" spans="2:7" ht="15" customHeight="1" x14ac:dyDescent="0.3">
      <c r="B2829" s="320"/>
      <c r="C2829" s="321"/>
      <c r="D2829" s="322"/>
      <c r="E2829" s="318" t="str">
        <f>IF(ISNA(VLOOKUP(A2829,'User Data'!$A:$G,7,FALSE)),"",VLOOKUP(A2829,'User Data'!$A:$G,7,FALSE))</f>
        <v/>
      </c>
      <c r="G2829" s="112"/>
    </row>
    <row r="2830" spans="2:7" ht="15" customHeight="1" x14ac:dyDescent="0.3">
      <c r="B2830" s="320"/>
      <c r="C2830" s="321"/>
      <c r="D2830" s="322"/>
      <c r="E2830" s="318" t="str">
        <f>IF(ISNA(VLOOKUP(A2830,'User Data'!$A:$G,7,FALSE)),"",VLOOKUP(A2830,'User Data'!$A:$G,7,FALSE))</f>
        <v/>
      </c>
      <c r="G2830" s="112"/>
    </row>
    <row r="2831" spans="2:7" ht="15" customHeight="1" x14ac:dyDescent="0.3">
      <c r="B2831" s="320"/>
      <c r="C2831" s="321"/>
      <c r="D2831" s="322"/>
      <c r="E2831" s="318" t="str">
        <f>IF(ISNA(VLOOKUP(A2831,'User Data'!$A:$G,7,FALSE)),"",VLOOKUP(A2831,'User Data'!$A:$G,7,FALSE))</f>
        <v/>
      </c>
      <c r="G2831" s="112"/>
    </row>
    <row r="2832" spans="2:7" ht="15" customHeight="1" x14ac:dyDescent="0.3">
      <c r="B2832" s="320"/>
      <c r="C2832" s="321"/>
      <c r="D2832" s="322"/>
      <c r="E2832" s="318" t="str">
        <f>IF(ISNA(VLOOKUP(A2832,'User Data'!$A:$G,7,FALSE)),"",VLOOKUP(A2832,'User Data'!$A:$G,7,FALSE))</f>
        <v/>
      </c>
      <c r="G2832" s="112"/>
    </row>
    <row r="2833" spans="2:7" ht="15" customHeight="1" x14ac:dyDescent="0.3">
      <c r="B2833" s="320"/>
      <c r="C2833" s="321"/>
      <c r="D2833" s="322"/>
      <c r="E2833" s="318" t="str">
        <f>IF(ISNA(VLOOKUP(A2833,'User Data'!$A:$G,7,FALSE)),"",VLOOKUP(A2833,'User Data'!$A:$G,7,FALSE))</f>
        <v/>
      </c>
      <c r="G2833" s="112"/>
    </row>
    <row r="2834" spans="2:7" ht="15" customHeight="1" x14ac:dyDescent="0.3">
      <c r="B2834" s="320"/>
      <c r="C2834" s="321"/>
      <c r="D2834" s="322"/>
      <c r="E2834" s="318" t="str">
        <f>IF(ISNA(VLOOKUP(A2834,'User Data'!$A:$G,7,FALSE)),"",VLOOKUP(A2834,'User Data'!$A:$G,7,FALSE))</f>
        <v/>
      </c>
      <c r="G2834" s="112"/>
    </row>
    <row r="2835" spans="2:7" ht="15" customHeight="1" x14ac:dyDescent="0.3">
      <c r="B2835" s="320"/>
      <c r="C2835" s="321"/>
      <c r="D2835" s="322"/>
      <c r="E2835" s="318" t="str">
        <f>IF(ISNA(VLOOKUP(A2835,'User Data'!$A:$G,7,FALSE)),"",VLOOKUP(A2835,'User Data'!$A:$G,7,FALSE))</f>
        <v/>
      </c>
      <c r="G2835" s="112"/>
    </row>
    <row r="2836" spans="2:7" ht="15" customHeight="1" x14ac:dyDescent="0.3">
      <c r="B2836" s="320"/>
      <c r="C2836" s="321"/>
      <c r="D2836" s="322"/>
      <c r="E2836" s="318" t="str">
        <f>IF(ISNA(VLOOKUP(A2836,'User Data'!$A:$G,7,FALSE)),"",VLOOKUP(A2836,'User Data'!$A:$G,7,FALSE))</f>
        <v/>
      </c>
      <c r="G2836" s="112"/>
    </row>
    <row r="2837" spans="2:7" ht="15" customHeight="1" x14ac:dyDescent="0.3">
      <c r="B2837" s="320"/>
      <c r="C2837" s="321"/>
      <c r="D2837" s="322"/>
      <c r="E2837" s="318" t="str">
        <f>IF(ISNA(VLOOKUP(A2837,'User Data'!$A:$G,7,FALSE)),"",VLOOKUP(A2837,'User Data'!$A:$G,7,FALSE))</f>
        <v/>
      </c>
      <c r="G2837" s="112"/>
    </row>
    <row r="2838" spans="2:7" ht="15" customHeight="1" x14ac:dyDescent="0.3">
      <c r="B2838" s="320"/>
      <c r="C2838" s="321"/>
      <c r="D2838" s="322"/>
      <c r="E2838" s="318" t="str">
        <f>IF(ISNA(VLOOKUP(A2838,'User Data'!$A:$G,7,FALSE)),"",VLOOKUP(A2838,'User Data'!$A:$G,7,FALSE))</f>
        <v/>
      </c>
      <c r="G2838" s="112"/>
    </row>
    <row r="2839" spans="2:7" ht="15" customHeight="1" x14ac:dyDescent="0.3">
      <c r="B2839" s="320"/>
      <c r="C2839" s="321"/>
      <c r="D2839" s="322"/>
      <c r="E2839" s="318" t="str">
        <f>IF(ISNA(VLOOKUP(A2839,'User Data'!$A:$G,7,FALSE)),"",VLOOKUP(A2839,'User Data'!$A:$G,7,FALSE))</f>
        <v/>
      </c>
      <c r="G2839" s="112"/>
    </row>
    <row r="2840" spans="2:7" ht="15" customHeight="1" x14ac:dyDescent="0.3">
      <c r="B2840" s="320"/>
      <c r="C2840" s="321"/>
      <c r="D2840" s="322"/>
      <c r="E2840" s="318" t="str">
        <f>IF(ISNA(VLOOKUP(A2840,'User Data'!$A:$G,7,FALSE)),"",VLOOKUP(A2840,'User Data'!$A:$G,7,FALSE))</f>
        <v/>
      </c>
      <c r="G2840" s="112"/>
    </row>
    <row r="2841" spans="2:7" ht="15" customHeight="1" x14ac:dyDescent="0.3">
      <c r="B2841" s="320"/>
      <c r="C2841" s="321"/>
      <c r="D2841" s="322"/>
      <c r="E2841" s="318" t="str">
        <f>IF(ISNA(VLOOKUP(A2841,'User Data'!$A:$G,7,FALSE)),"",VLOOKUP(A2841,'User Data'!$A:$G,7,FALSE))</f>
        <v/>
      </c>
      <c r="G2841" s="112"/>
    </row>
    <row r="2842" spans="2:7" ht="15" customHeight="1" x14ac:dyDescent="0.3">
      <c r="B2842" s="320"/>
      <c r="C2842" s="321"/>
      <c r="D2842" s="322"/>
      <c r="E2842" s="318" t="str">
        <f>IF(ISNA(VLOOKUP(A2842,'User Data'!$A:$G,7,FALSE)),"",VLOOKUP(A2842,'User Data'!$A:$G,7,FALSE))</f>
        <v/>
      </c>
      <c r="G2842" s="112"/>
    </row>
    <row r="2843" spans="2:7" ht="15" customHeight="1" x14ac:dyDescent="0.3">
      <c r="B2843" s="320"/>
      <c r="C2843" s="321"/>
      <c r="D2843" s="322"/>
      <c r="E2843" s="318" t="str">
        <f>IF(ISNA(VLOOKUP(A2843,'User Data'!$A:$G,7,FALSE)),"",VLOOKUP(A2843,'User Data'!$A:$G,7,FALSE))</f>
        <v/>
      </c>
      <c r="G2843" s="112"/>
    </row>
    <row r="2844" spans="2:7" ht="15" customHeight="1" x14ac:dyDescent="0.3">
      <c r="B2844" s="320"/>
      <c r="C2844" s="321"/>
      <c r="D2844" s="322"/>
      <c r="E2844" s="318" t="str">
        <f>IF(ISNA(VLOOKUP(A2844,'User Data'!$A:$G,7,FALSE)),"",VLOOKUP(A2844,'User Data'!$A:$G,7,FALSE))</f>
        <v/>
      </c>
      <c r="G2844" s="112"/>
    </row>
    <row r="2845" spans="2:7" ht="15" customHeight="1" x14ac:dyDescent="0.3">
      <c r="B2845" s="320"/>
      <c r="C2845" s="321"/>
      <c r="D2845" s="322"/>
      <c r="E2845" s="318" t="str">
        <f>IF(ISNA(VLOOKUP(A2845,'User Data'!$A:$G,7,FALSE)),"",VLOOKUP(A2845,'User Data'!$A:$G,7,FALSE))</f>
        <v/>
      </c>
      <c r="G2845" s="112"/>
    </row>
    <row r="2846" spans="2:7" ht="15" customHeight="1" x14ac:dyDescent="0.3">
      <c r="B2846" s="320"/>
      <c r="C2846" s="321"/>
      <c r="D2846" s="322"/>
      <c r="E2846" s="318" t="str">
        <f>IF(ISNA(VLOOKUP(A2846,'User Data'!$A:$G,7,FALSE)),"",VLOOKUP(A2846,'User Data'!$A:$G,7,FALSE))</f>
        <v/>
      </c>
      <c r="G2846" s="112"/>
    </row>
    <row r="2847" spans="2:7" ht="15" customHeight="1" x14ac:dyDescent="0.3">
      <c r="B2847" s="320"/>
      <c r="C2847" s="321"/>
      <c r="D2847" s="322"/>
      <c r="E2847" s="318" t="str">
        <f>IF(ISNA(VLOOKUP(A2847,'User Data'!$A:$G,7,FALSE)),"",VLOOKUP(A2847,'User Data'!$A:$G,7,FALSE))</f>
        <v/>
      </c>
      <c r="G2847" s="112"/>
    </row>
    <row r="2848" spans="2:7" ht="15" customHeight="1" x14ac:dyDescent="0.3">
      <c r="B2848" s="320"/>
      <c r="C2848" s="321"/>
      <c r="D2848" s="322"/>
      <c r="E2848" s="318" t="str">
        <f>IF(ISNA(VLOOKUP(A2848,'User Data'!$A:$G,7,FALSE)),"",VLOOKUP(A2848,'User Data'!$A:$G,7,FALSE))</f>
        <v/>
      </c>
      <c r="G2848" s="112"/>
    </row>
    <row r="2849" spans="2:7" ht="15" customHeight="1" x14ac:dyDescent="0.3">
      <c r="B2849" s="320"/>
      <c r="C2849" s="321"/>
      <c r="D2849" s="322"/>
      <c r="E2849" s="318" t="str">
        <f>IF(ISNA(VLOOKUP(A2849,'User Data'!$A:$G,7,FALSE)),"",VLOOKUP(A2849,'User Data'!$A:$G,7,FALSE))</f>
        <v/>
      </c>
      <c r="G2849" s="112"/>
    </row>
    <row r="2850" spans="2:7" ht="15" customHeight="1" x14ac:dyDescent="0.3">
      <c r="B2850" s="320"/>
      <c r="C2850" s="321"/>
      <c r="D2850" s="322"/>
      <c r="E2850" s="318" t="str">
        <f>IF(ISNA(VLOOKUP(A2850,'User Data'!$A:$G,7,FALSE)),"",VLOOKUP(A2850,'User Data'!$A:$G,7,FALSE))</f>
        <v/>
      </c>
      <c r="G2850" s="112"/>
    </row>
    <row r="2851" spans="2:7" ht="15" customHeight="1" x14ac:dyDescent="0.3">
      <c r="B2851" s="320"/>
      <c r="C2851" s="321"/>
      <c r="D2851" s="322"/>
      <c r="E2851" s="318" t="str">
        <f>IF(ISNA(VLOOKUP(A2851,'User Data'!$A:$G,7,FALSE)),"",VLOOKUP(A2851,'User Data'!$A:$G,7,FALSE))</f>
        <v/>
      </c>
      <c r="G2851" s="112"/>
    </row>
    <row r="2852" spans="2:7" ht="15" customHeight="1" x14ac:dyDescent="0.3">
      <c r="B2852" s="320"/>
      <c r="C2852" s="321"/>
      <c r="D2852" s="322"/>
      <c r="E2852" s="318" t="str">
        <f>IF(ISNA(VLOOKUP(A2852,'User Data'!$A:$G,7,FALSE)),"",VLOOKUP(A2852,'User Data'!$A:$G,7,FALSE))</f>
        <v/>
      </c>
      <c r="G2852" s="112"/>
    </row>
    <row r="2853" spans="2:7" ht="15" customHeight="1" x14ac:dyDescent="0.3">
      <c r="B2853" s="320"/>
      <c r="C2853" s="321"/>
      <c r="D2853" s="322"/>
      <c r="E2853" s="318" t="str">
        <f>IF(ISNA(VLOOKUP(A2853,'User Data'!$A:$G,7,FALSE)),"",VLOOKUP(A2853,'User Data'!$A:$G,7,FALSE))</f>
        <v/>
      </c>
      <c r="G2853" s="112"/>
    </row>
    <row r="2854" spans="2:7" ht="15" customHeight="1" x14ac:dyDescent="0.3">
      <c r="B2854" s="320"/>
      <c r="C2854" s="321"/>
      <c r="D2854" s="322"/>
      <c r="E2854" s="318" t="str">
        <f>IF(ISNA(VLOOKUP(A2854,'User Data'!$A:$G,7,FALSE)),"",VLOOKUP(A2854,'User Data'!$A:$G,7,FALSE))</f>
        <v/>
      </c>
      <c r="G2854" s="112"/>
    </row>
    <row r="2855" spans="2:7" ht="15" customHeight="1" x14ac:dyDescent="0.3">
      <c r="B2855" s="320"/>
      <c r="C2855" s="321"/>
      <c r="D2855" s="322"/>
      <c r="E2855" s="318" t="str">
        <f>IF(ISNA(VLOOKUP(A2855,'User Data'!$A:$G,7,FALSE)),"",VLOOKUP(A2855,'User Data'!$A:$G,7,FALSE))</f>
        <v/>
      </c>
      <c r="G2855" s="112"/>
    </row>
    <row r="2856" spans="2:7" ht="15" customHeight="1" x14ac:dyDescent="0.3">
      <c r="B2856" s="320"/>
      <c r="C2856" s="321"/>
      <c r="D2856" s="322"/>
      <c r="E2856" s="318" t="str">
        <f>IF(ISNA(VLOOKUP(A2856,'User Data'!$A:$G,7,FALSE)),"",VLOOKUP(A2856,'User Data'!$A:$G,7,FALSE))</f>
        <v/>
      </c>
      <c r="G2856" s="112"/>
    </row>
    <row r="2857" spans="2:7" ht="15" customHeight="1" x14ac:dyDescent="0.3">
      <c r="B2857" s="320"/>
      <c r="C2857" s="321"/>
      <c r="D2857" s="322"/>
      <c r="E2857" s="318" t="str">
        <f>IF(ISNA(VLOOKUP(A2857,'User Data'!$A:$G,7,FALSE)),"",VLOOKUP(A2857,'User Data'!$A:$G,7,FALSE))</f>
        <v/>
      </c>
      <c r="G2857" s="112"/>
    </row>
    <row r="2858" spans="2:7" ht="15" customHeight="1" x14ac:dyDescent="0.3">
      <c r="B2858" s="320"/>
      <c r="C2858" s="321"/>
      <c r="D2858" s="322"/>
      <c r="E2858" s="318" t="str">
        <f>IF(ISNA(VLOOKUP(A2858,'User Data'!$A:$G,7,FALSE)),"",VLOOKUP(A2858,'User Data'!$A:$G,7,FALSE))</f>
        <v/>
      </c>
      <c r="G2858" s="112"/>
    </row>
    <row r="2859" spans="2:7" ht="15" customHeight="1" x14ac:dyDescent="0.3">
      <c r="B2859" s="320"/>
      <c r="C2859" s="321"/>
      <c r="D2859" s="322"/>
      <c r="E2859" s="318" t="str">
        <f>IF(ISNA(VLOOKUP(A2859,'User Data'!$A:$G,7,FALSE)),"",VLOOKUP(A2859,'User Data'!$A:$G,7,FALSE))</f>
        <v/>
      </c>
      <c r="G2859" s="112"/>
    </row>
    <row r="2860" spans="2:7" ht="15" customHeight="1" x14ac:dyDescent="0.3">
      <c r="B2860" s="320"/>
      <c r="C2860" s="321"/>
      <c r="D2860" s="322"/>
      <c r="E2860" s="318" t="str">
        <f>IF(ISNA(VLOOKUP(A2860,'User Data'!$A:$G,7,FALSE)),"",VLOOKUP(A2860,'User Data'!$A:$G,7,FALSE))</f>
        <v/>
      </c>
      <c r="G2860" s="112"/>
    </row>
    <row r="2861" spans="2:7" ht="15" customHeight="1" x14ac:dyDescent="0.3">
      <c r="B2861" s="320"/>
      <c r="C2861" s="321"/>
      <c r="D2861" s="322"/>
      <c r="E2861" s="318" t="str">
        <f>IF(ISNA(VLOOKUP(A2861,'User Data'!$A:$G,7,FALSE)),"",VLOOKUP(A2861,'User Data'!$A:$G,7,FALSE))</f>
        <v/>
      </c>
      <c r="G2861" s="112"/>
    </row>
    <row r="2862" spans="2:7" ht="15" customHeight="1" x14ac:dyDescent="0.3">
      <c r="B2862" s="320"/>
      <c r="C2862" s="321"/>
      <c r="D2862" s="322"/>
      <c r="E2862" s="318" t="str">
        <f>IF(ISNA(VLOOKUP(A2862,'User Data'!$A:$G,7,FALSE)),"",VLOOKUP(A2862,'User Data'!$A:$G,7,FALSE))</f>
        <v/>
      </c>
      <c r="G2862" s="112"/>
    </row>
    <row r="2863" spans="2:7" ht="15" customHeight="1" x14ac:dyDescent="0.3">
      <c r="B2863" s="320"/>
      <c r="C2863" s="321"/>
      <c r="D2863" s="322"/>
      <c r="E2863" s="318" t="str">
        <f>IF(ISNA(VLOOKUP(A2863,'User Data'!$A:$G,7,FALSE)),"",VLOOKUP(A2863,'User Data'!$A:$G,7,FALSE))</f>
        <v/>
      </c>
      <c r="G2863" s="112"/>
    </row>
    <row r="2864" spans="2:7" ht="15" customHeight="1" x14ac:dyDescent="0.3">
      <c r="B2864" s="320"/>
      <c r="C2864" s="321"/>
      <c r="D2864" s="322"/>
      <c r="E2864" s="318" t="str">
        <f>IF(ISNA(VLOOKUP(A2864,'User Data'!$A:$G,7,FALSE)),"",VLOOKUP(A2864,'User Data'!$A:$G,7,FALSE))</f>
        <v/>
      </c>
      <c r="G2864" s="112"/>
    </row>
    <row r="2865" spans="2:7" ht="15" customHeight="1" x14ac:dyDescent="0.3">
      <c r="B2865" s="320"/>
      <c r="C2865" s="321"/>
      <c r="D2865" s="322"/>
      <c r="E2865" s="318" t="str">
        <f>IF(ISNA(VLOOKUP(A2865,'User Data'!$A:$G,7,FALSE)),"",VLOOKUP(A2865,'User Data'!$A:$G,7,FALSE))</f>
        <v/>
      </c>
      <c r="G2865" s="112"/>
    </row>
    <row r="2866" spans="2:7" ht="15" customHeight="1" x14ac:dyDescent="0.3">
      <c r="B2866" s="320"/>
      <c r="C2866" s="321"/>
      <c r="D2866" s="322"/>
      <c r="E2866" s="318" t="str">
        <f>IF(ISNA(VLOOKUP(A2866,'User Data'!$A:$G,7,FALSE)),"",VLOOKUP(A2866,'User Data'!$A:$G,7,FALSE))</f>
        <v/>
      </c>
      <c r="G2866" s="112"/>
    </row>
    <row r="2867" spans="2:7" ht="15" customHeight="1" x14ac:dyDescent="0.3">
      <c r="B2867" s="320"/>
      <c r="C2867" s="321"/>
      <c r="D2867" s="322"/>
      <c r="E2867" s="318" t="str">
        <f>IF(ISNA(VLOOKUP(A2867,'User Data'!$A:$G,7,FALSE)),"",VLOOKUP(A2867,'User Data'!$A:$G,7,FALSE))</f>
        <v/>
      </c>
      <c r="G2867" s="112"/>
    </row>
    <row r="2868" spans="2:7" ht="15" customHeight="1" x14ac:dyDescent="0.3">
      <c r="B2868" s="320"/>
      <c r="C2868" s="321"/>
      <c r="D2868" s="322"/>
      <c r="E2868" s="318" t="str">
        <f>IF(ISNA(VLOOKUP(A2868,'User Data'!$A:$G,7,FALSE)),"",VLOOKUP(A2868,'User Data'!$A:$G,7,FALSE))</f>
        <v/>
      </c>
      <c r="G2868" s="112"/>
    </row>
    <row r="2869" spans="2:7" ht="15" customHeight="1" x14ac:dyDescent="0.3">
      <c r="B2869" s="320"/>
      <c r="C2869" s="321"/>
      <c r="D2869" s="322"/>
      <c r="E2869" s="318" t="str">
        <f>IF(ISNA(VLOOKUP(A2869,'User Data'!$A:$G,7,FALSE)),"",VLOOKUP(A2869,'User Data'!$A:$G,7,FALSE))</f>
        <v/>
      </c>
      <c r="G2869" s="112"/>
    </row>
    <row r="2870" spans="2:7" ht="15" customHeight="1" x14ac:dyDescent="0.3">
      <c r="B2870" s="320"/>
      <c r="C2870" s="321"/>
      <c r="D2870" s="322"/>
      <c r="E2870" s="318" t="str">
        <f>IF(ISNA(VLOOKUP(A2870,'User Data'!$A:$G,7,FALSE)),"",VLOOKUP(A2870,'User Data'!$A:$G,7,FALSE))</f>
        <v/>
      </c>
      <c r="G2870" s="112"/>
    </row>
    <row r="2871" spans="2:7" ht="15" customHeight="1" x14ac:dyDescent="0.3">
      <c r="B2871" s="320"/>
      <c r="C2871" s="321"/>
      <c r="D2871" s="322"/>
      <c r="E2871" s="318" t="str">
        <f>IF(ISNA(VLOOKUP(A2871,'User Data'!$A:$G,7,FALSE)),"",VLOOKUP(A2871,'User Data'!$A:$G,7,FALSE))</f>
        <v/>
      </c>
      <c r="G2871" s="112"/>
    </row>
    <row r="2872" spans="2:7" ht="15" customHeight="1" x14ac:dyDescent="0.3">
      <c r="B2872" s="320"/>
      <c r="C2872" s="321"/>
      <c r="D2872" s="322"/>
      <c r="E2872" s="318" t="str">
        <f>IF(ISNA(VLOOKUP(A2872,'User Data'!$A:$G,7,FALSE)),"",VLOOKUP(A2872,'User Data'!$A:$G,7,FALSE))</f>
        <v/>
      </c>
      <c r="G2872" s="112"/>
    </row>
    <row r="2873" spans="2:7" ht="15" customHeight="1" x14ac:dyDescent="0.3">
      <c r="B2873" s="320"/>
      <c r="C2873" s="321"/>
      <c r="D2873" s="322"/>
      <c r="E2873" s="318" t="str">
        <f>IF(ISNA(VLOOKUP(A2873,'User Data'!$A:$G,7,FALSE)),"",VLOOKUP(A2873,'User Data'!$A:$G,7,FALSE))</f>
        <v/>
      </c>
      <c r="G2873" s="112"/>
    </row>
    <row r="2874" spans="2:7" ht="15" customHeight="1" x14ac:dyDescent="0.3">
      <c r="B2874" s="320"/>
      <c r="C2874" s="321"/>
      <c r="D2874" s="322"/>
      <c r="E2874" s="318" t="str">
        <f>IF(ISNA(VLOOKUP(A2874,'User Data'!$A:$G,7,FALSE)),"",VLOOKUP(A2874,'User Data'!$A:$G,7,FALSE))</f>
        <v/>
      </c>
      <c r="G2874" s="112"/>
    </row>
    <row r="2875" spans="2:7" ht="15" customHeight="1" x14ac:dyDescent="0.3">
      <c r="B2875" s="320"/>
      <c r="C2875" s="321"/>
      <c r="D2875" s="322"/>
      <c r="E2875" s="318" t="str">
        <f>IF(ISNA(VLOOKUP(A2875,'User Data'!$A:$G,7,FALSE)),"",VLOOKUP(A2875,'User Data'!$A:$G,7,FALSE))</f>
        <v/>
      </c>
      <c r="G2875" s="112"/>
    </row>
    <row r="2876" spans="2:7" ht="15" customHeight="1" x14ac:dyDescent="0.3">
      <c r="B2876" s="320"/>
      <c r="C2876" s="321"/>
      <c r="D2876" s="322"/>
      <c r="E2876" s="318" t="str">
        <f>IF(ISNA(VLOOKUP(A2876,'User Data'!$A:$G,7,FALSE)),"",VLOOKUP(A2876,'User Data'!$A:$G,7,FALSE))</f>
        <v/>
      </c>
      <c r="G2876" s="112"/>
    </row>
    <row r="2877" spans="2:7" ht="15" customHeight="1" x14ac:dyDescent="0.3">
      <c r="B2877" s="320"/>
      <c r="C2877" s="321"/>
      <c r="D2877" s="322"/>
      <c r="E2877" s="318" t="str">
        <f>IF(ISNA(VLOOKUP(A2877,'User Data'!$A:$G,7,FALSE)),"",VLOOKUP(A2877,'User Data'!$A:$G,7,FALSE))</f>
        <v/>
      </c>
      <c r="G2877" s="112"/>
    </row>
    <row r="2878" spans="2:7" ht="15" customHeight="1" x14ac:dyDescent="0.3">
      <c r="B2878" s="320"/>
      <c r="C2878" s="321"/>
      <c r="D2878" s="322"/>
      <c r="E2878" s="318" t="str">
        <f>IF(ISNA(VLOOKUP(A2878,'User Data'!$A:$G,7,FALSE)),"",VLOOKUP(A2878,'User Data'!$A:$G,7,FALSE))</f>
        <v/>
      </c>
      <c r="G2878" s="112"/>
    </row>
    <row r="2879" spans="2:7" ht="15" customHeight="1" x14ac:dyDescent="0.3">
      <c r="B2879" s="320"/>
      <c r="C2879" s="321"/>
      <c r="D2879" s="322"/>
      <c r="E2879" s="318" t="str">
        <f>IF(ISNA(VLOOKUP(A2879,'User Data'!$A:$G,7,FALSE)),"",VLOOKUP(A2879,'User Data'!$A:$G,7,FALSE))</f>
        <v/>
      </c>
      <c r="G2879" s="112"/>
    </row>
    <row r="2880" spans="2:7" ht="15" customHeight="1" x14ac:dyDescent="0.3">
      <c r="B2880" s="320"/>
      <c r="C2880" s="321"/>
      <c r="D2880" s="322"/>
      <c r="E2880" s="318" t="str">
        <f>IF(ISNA(VLOOKUP(A2880,'User Data'!$A:$G,7,FALSE)),"",VLOOKUP(A2880,'User Data'!$A:$G,7,FALSE))</f>
        <v/>
      </c>
      <c r="G2880" s="112"/>
    </row>
    <row r="2881" spans="2:7" ht="15" customHeight="1" x14ac:dyDescent="0.3">
      <c r="B2881" s="320"/>
      <c r="C2881" s="321"/>
      <c r="D2881" s="322"/>
      <c r="E2881" s="318" t="str">
        <f>IF(ISNA(VLOOKUP(A2881,'User Data'!$A:$G,7,FALSE)),"",VLOOKUP(A2881,'User Data'!$A:$G,7,FALSE))</f>
        <v/>
      </c>
      <c r="G2881" s="112"/>
    </row>
    <row r="2882" spans="2:7" ht="15" customHeight="1" x14ac:dyDescent="0.3">
      <c r="B2882" s="320"/>
      <c r="C2882" s="321"/>
      <c r="D2882" s="322"/>
      <c r="E2882" s="318" t="str">
        <f>IF(ISNA(VLOOKUP(A2882,'User Data'!$A:$G,7,FALSE)),"",VLOOKUP(A2882,'User Data'!$A:$G,7,FALSE))</f>
        <v/>
      </c>
      <c r="G2882" s="112"/>
    </row>
    <row r="2883" spans="2:7" ht="15" customHeight="1" x14ac:dyDescent="0.3">
      <c r="B2883" s="320"/>
      <c r="C2883" s="321"/>
      <c r="D2883" s="322"/>
      <c r="E2883" s="318" t="str">
        <f>IF(ISNA(VLOOKUP(A2883,'User Data'!$A:$G,7,FALSE)),"",VLOOKUP(A2883,'User Data'!$A:$G,7,FALSE))</f>
        <v/>
      </c>
      <c r="G2883" s="112"/>
    </row>
    <row r="2884" spans="2:7" ht="15" customHeight="1" x14ac:dyDescent="0.3">
      <c r="B2884" s="320"/>
      <c r="C2884" s="321"/>
      <c r="D2884" s="322"/>
      <c r="E2884" s="318" t="str">
        <f>IF(ISNA(VLOOKUP(A2884,'User Data'!$A:$G,7,FALSE)),"",VLOOKUP(A2884,'User Data'!$A:$G,7,FALSE))</f>
        <v/>
      </c>
      <c r="G2884" s="112"/>
    </row>
    <row r="2885" spans="2:7" ht="15" customHeight="1" x14ac:dyDescent="0.3">
      <c r="B2885" s="320"/>
      <c r="C2885" s="321"/>
      <c r="D2885" s="322"/>
      <c r="E2885" s="318" t="str">
        <f>IF(ISNA(VLOOKUP(A2885,'User Data'!$A:$G,7,FALSE)),"",VLOOKUP(A2885,'User Data'!$A:$G,7,FALSE))</f>
        <v/>
      </c>
      <c r="G2885" s="112"/>
    </row>
    <row r="2886" spans="2:7" ht="15" customHeight="1" x14ac:dyDescent="0.3">
      <c r="B2886" s="320"/>
      <c r="C2886" s="321"/>
      <c r="D2886" s="322"/>
      <c r="E2886" s="318" t="str">
        <f>IF(ISNA(VLOOKUP(A2886,'User Data'!$A:$G,7,FALSE)),"",VLOOKUP(A2886,'User Data'!$A:$G,7,FALSE))</f>
        <v/>
      </c>
      <c r="G2886" s="112"/>
    </row>
    <row r="2887" spans="2:7" ht="15" customHeight="1" x14ac:dyDescent="0.3">
      <c r="B2887" s="320"/>
      <c r="C2887" s="321"/>
      <c r="D2887" s="322"/>
      <c r="E2887" s="318" t="str">
        <f>IF(ISNA(VLOOKUP(A2887,'User Data'!$A:$G,7,FALSE)),"",VLOOKUP(A2887,'User Data'!$A:$G,7,FALSE))</f>
        <v/>
      </c>
      <c r="G2887" s="112"/>
    </row>
    <row r="2888" spans="2:7" ht="15" customHeight="1" x14ac:dyDescent="0.3">
      <c r="B2888" s="320"/>
      <c r="C2888" s="321"/>
      <c r="D2888" s="322"/>
      <c r="E2888" s="318" t="str">
        <f>IF(ISNA(VLOOKUP(A2888,'User Data'!$A:$G,7,FALSE)),"",VLOOKUP(A2888,'User Data'!$A:$G,7,FALSE))</f>
        <v/>
      </c>
      <c r="G2888" s="112"/>
    </row>
    <row r="2889" spans="2:7" ht="15" customHeight="1" x14ac:dyDescent="0.3">
      <c r="B2889" s="320"/>
      <c r="C2889" s="321"/>
      <c r="D2889" s="322"/>
      <c r="E2889" s="318" t="str">
        <f>IF(ISNA(VLOOKUP(A2889,'User Data'!$A:$G,7,FALSE)),"",VLOOKUP(A2889,'User Data'!$A:$G,7,FALSE))</f>
        <v/>
      </c>
      <c r="G2889" s="112"/>
    </row>
    <row r="2890" spans="2:7" ht="15" customHeight="1" x14ac:dyDescent="0.3">
      <c r="B2890" s="320"/>
      <c r="C2890" s="321"/>
      <c r="D2890" s="322"/>
      <c r="E2890" s="318" t="str">
        <f>IF(ISNA(VLOOKUP(A2890,'User Data'!$A:$G,7,FALSE)),"",VLOOKUP(A2890,'User Data'!$A:$G,7,FALSE))</f>
        <v/>
      </c>
      <c r="G2890" s="112"/>
    </row>
    <row r="2891" spans="2:7" ht="15" customHeight="1" x14ac:dyDescent="0.3">
      <c r="B2891" s="320"/>
      <c r="C2891" s="321"/>
      <c r="D2891" s="322"/>
      <c r="E2891" s="318" t="str">
        <f>IF(ISNA(VLOOKUP(A2891,'User Data'!$A:$G,7,FALSE)),"",VLOOKUP(A2891,'User Data'!$A:$G,7,FALSE))</f>
        <v/>
      </c>
      <c r="G2891" s="112"/>
    </row>
    <row r="2892" spans="2:7" ht="15" customHeight="1" x14ac:dyDescent="0.3">
      <c r="B2892" s="320"/>
      <c r="C2892" s="321"/>
      <c r="D2892" s="322"/>
      <c r="E2892" s="318" t="str">
        <f>IF(ISNA(VLOOKUP(A2892,'User Data'!$A:$G,7,FALSE)),"",VLOOKUP(A2892,'User Data'!$A:$G,7,FALSE))</f>
        <v/>
      </c>
      <c r="G2892" s="112"/>
    </row>
    <row r="2893" spans="2:7" ht="15" customHeight="1" x14ac:dyDescent="0.3">
      <c r="B2893" s="320"/>
      <c r="C2893" s="321"/>
      <c r="D2893" s="322"/>
      <c r="E2893" s="318" t="str">
        <f>IF(ISNA(VLOOKUP(A2893,'User Data'!$A:$G,7,FALSE)),"",VLOOKUP(A2893,'User Data'!$A:$G,7,FALSE))</f>
        <v/>
      </c>
      <c r="G2893" s="112"/>
    </row>
    <row r="2894" spans="2:7" ht="15" customHeight="1" x14ac:dyDescent="0.3">
      <c r="B2894" s="320"/>
      <c r="C2894" s="321"/>
      <c r="D2894" s="322"/>
      <c r="E2894" s="318" t="str">
        <f>IF(ISNA(VLOOKUP(A2894,'User Data'!$A:$G,7,FALSE)),"",VLOOKUP(A2894,'User Data'!$A:$G,7,FALSE))</f>
        <v/>
      </c>
      <c r="G2894" s="112"/>
    </row>
    <row r="2895" spans="2:7" ht="15" customHeight="1" x14ac:dyDescent="0.3">
      <c r="B2895" s="320"/>
      <c r="C2895" s="321"/>
      <c r="D2895" s="322"/>
      <c r="E2895" s="318" t="str">
        <f>IF(ISNA(VLOOKUP(A2895,'User Data'!$A:$G,7,FALSE)),"",VLOOKUP(A2895,'User Data'!$A:$G,7,FALSE))</f>
        <v/>
      </c>
      <c r="G2895" s="112"/>
    </row>
    <row r="2896" spans="2:7" ht="15" customHeight="1" x14ac:dyDescent="0.3">
      <c r="B2896" s="320"/>
      <c r="C2896" s="321"/>
      <c r="D2896" s="322"/>
      <c r="E2896" s="318" t="str">
        <f>IF(ISNA(VLOOKUP(A2896,'User Data'!$A:$G,7,FALSE)),"",VLOOKUP(A2896,'User Data'!$A:$G,7,FALSE))</f>
        <v/>
      </c>
      <c r="G2896" s="112"/>
    </row>
    <row r="2897" spans="2:7" ht="15" customHeight="1" x14ac:dyDescent="0.3">
      <c r="B2897" s="320"/>
      <c r="C2897" s="321"/>
      <c r="D2897" s="322"/>
      <c r="E2897" s="318" t="str">
        <f>IF(ISNA(VLOOKUP(A2897,'User Data'!$A:$G,7,FALSE)),"",VLOOKUP(A2897,'User Data'!$A:$G,7,FALSE))</f>
        <v/>
      </c>
      <c r="G2897" s="112"/>
    </row>
    <row r="2898" spans="2:7" ht="15" customHeight="1" x14ac:dyDescent="0.3">
      <c r="B2898" s="320"/>
      <c r="C2898" s="321"/>
      <c r="D2898" s="322"/>
      <c r="E2898" s="318" t="str">
        <f>IF(ISNA(VLOOKUP(A2898,'User Data'!$A:$G,7,FALSE)),"",VLOOKUP(A2898,'User Data'!$A:$G,7,FALSE))</f>
        <v/>
      </c>
      <c r="G2898" s="112"/>
    </row>
    <row r="2899" spans="2:7" ht="15" customHeight="1" x14ac:dyDescent="0.3">
      <c r="B2899" s="320"/>
      <c r="C2899" s="321"/>
      <c r="D2899" s="322"/>
      <c r="E2899" s="318" t="str">
        <f>IF(ISNA(VLOOKUP(A2899,'User Data'!$A:$G,7,FALSE)),"",VLOOKUP(A2899,'User Data'!$A:$G,7,FALSE))</f>
        <v/>
      </c>
      <c r="G2899" s="112"/>
    </row>
    <row r="2900" spans="2:7" ht="15" customHeight="1" x14ac:dyDescent="0.3">
      <c r="B2900" s="320"/>
      <c r="C2900" s="321"/>
      <c r="D2900" s="322"/>
      <c r="E2900" s="318" t="str">
        <f>IF(ISNA(VLOOKUP(A2900,'User Data'!$A:$G,7,FALSE)),"",VLOOKUP(A2900,'User Data'!$A:$G,7,FALSE))</f>
        <v/>
      </c>
      <c r="G2900" s="112"/>
    </row>
    <row r="2901" spans="2:7" ht="15" customHeight="1" x14ac:dyDescent="0.3">
      <c r="B2901" s="320"/>
      <c r="C2901" s="321"/>
      <c r="D2901" s="322"/>
      <c r="E2901" s="318" t="str">
        <f>IF(ISNA(VLOOKUP(A2901,'User Data'!$A:$G,7,FALSE)),"",VLOOKUP(A2901,'User Data'!$A:$G,7,FALSE))</f>
        <v/>
      </c>
      <c r="G2901" s="112"/>
    </row>
    <row r="2902" spans="2:7" ht="15" customHeight="1" x14ac:dyDescent="0.3">
      <c r="B2902" s="320"/>
      <c r="C2902" s="321"/>
      <c r="D2902" s="322"/>
      <c r="E2902" s="318" t="str">
        <f>IF(ISNA(VLOOKUP(A2902,'User Data'!$A:$G,7,FALSE)),"",VLOOKUP(A2902,'User Data'!$A:$G,7,FALSE))</f>
        <v/>
      </c>
      <c r="G2902" s="112"/>
    </row>
    <row r="2903" spans="2:7" ht="15" customHeight="1" x14ac:dyDescent="0.3">
      <c r="B2903" s="320"/>
      <c r="C2903" s="321"/>
      <c r="D2903" s="322"/>
      <c r="E2903" s="318" t="str">
        <f>IF(ISNA(VLOOKUP(A2903,'User Data'!$A:$G,7,FALSE)),"",VLOOKUP(A2903,'User Data'!$A:$G,7,FALSE))</f>
        <v/>
      </c>
      <c r="G2903" s="112"/>
    </row>
    <row r="2904" spans="2:7" ht="15" customHeight="1" x14ac:dyDescent="0.3">
      <c r="B2904" s="320"/>
      <c r="C2904" s="321"/>
      <c r="D2904" s="322"/>
      <c r="E2904" s="318" t="str">
        <f>IF(ISNA(VLOOKUP(A2904,'User Data'!$A:$G,7,FALSE)),"",VLOOKUP(A2904,'User Data'!$A:$G,7,FALSE))</f>
        <v/>
      </c>
      <c r="G2904" s="112"/>
    </row>
    <row r="2905" spans="2:7" ht="15" customHeight="1" x14ac:dyDescent="0.3">
      <c r="B2905" s="320"/>
      <c r="C2905" s="321"/>
      <c r="D2905" s="322"/>
      <c r="E2905" s="318" t="str">
        <f>IF(ISNA(VLOOKUP(A2905,'User Data'!$A:$G,7,FALSE)),"",VLOOKUP(A2905,'User Data'!$A:$G,7,FALSE))</f>
        <v/>
      </c>
      <c r="G2905" s="112"/>
    </row>
    <row r="2906" spans="2:7" ht="15" customHeight="1" x14ac:dyDescent="0.3">
      <c r="B2906" s="320"/>
      <c r="C2906" s="321"/>
      <c r="D2906" s="322"/>
      <c r="E2906" s="318" t="str">
        <f>IF(ISNA(VLOOKUP(A2906,'User Data'!$A:$G,7,FALSE)),"",VLOOKUP(A2906,'User Data'!$A:$G,7,FALSE))</f>
        <v/>
      </c>
      <c r="G2906" s="112"/>
    </row>
    <row r="2907" spans="2:7" ht="15" customHeight="1" x14ac:dyDescent="0.3">
      <c r="B2907" s="320"/>
      <c r="C2907" s="321"/>
      <c r="D2907" s="322"/>
      <c r="E2907" s="318" t="str">
        <f>IF(ISNA(VLOOKUP(A2907,'User Data'!$A:$G,7,FALSE)),"",VLOOKUP(A2907,'User Data'!$A:$G,7,FALSE))</f>
        <v/>
      </c>
      <c r="G2907" s="112"/>
    </row>
    <row r="2908" spans="2:7" ht="15" customHeight="1" x14ac:dyDescent="0.3">
      <c r="B2908" s="320"/>
      <c r="C2908" s="321"/>
      <c r="D2908" s="322"/>
      <c r="E2908" s="318" t="str">
        <f>IF(ISNA(VLOOKUP(A2908,'User Data'!$A:$G,7,FALSE)),"",VLOOKUP(A2908,'User Data'!$A:$G,7,FALSE))</f>
        <v/>
      </c>
      <c r="G2908" s="112"/>
    </row>
    <row r="2909" spans="2:7" ht="15" customHeight="1" x14ac:dyDescent="0.3">
      <c r="B2909" s="320"/>
      <c r="C2909" s="321"/>
      <c r="D2909" s="322"/>
      <c r="E2909" s="318" t="str">
        <f>IF(ISNA(VLOOKUP(A2909,'User Data'!$A:$G,7,FALSE)),"",VLOOKUP(A2909,'User Data'!$A:$G,7,FALSE))</f>
        <v/>
      </c>
      <c r="G2909" s="112"/>
    </row>
    <row r="2910" spans="2:7" ht="15" customHeight="1" x14ac:dyDescent="0.3">
      <c r="B2910" s="320"/>
      <c r="C2910" s="321"/>
      <c r="D2910" s="322"/>
      <c r="E2910" s="318" t="str">
        <f>IF(ISNA(VLOOKUP(A2910,'User Data'!$A:$G,7,FALSE)),"",VLOOKUP(A2910,'User Data'!$A:$G,7,FALSE))</f>
        <v/>
      </c>
      <c r="G2910" s="112"/>
    </row>
    <row r="2911" spans="2:7" ht="15" customHeight="1" x14ac:dyDescent="0.3">
      <c r="B2911" s="320"/>
      <c r="C2911" s="321"/>
      <c r="D2911" s="322"/>
      <c r="E2911" s="318" t="str">
        <f>IF(ISNA(VLOOKUP(A2911,'User Data'!$A:$G,7,FALSE)),"",VLOOKUP(A2911,'User Data'!$A:$G,7,FALSE))</f>
        <v/>
      </c>
      <c r="G2911" s="112"/>
    </row>
    <row r="2912" spans="2:7" ht="15" customHeight="1" x14ac:dyDescent="0.3">
      <c r="B2912" s="320"/>
      <c r="C2912" s="321"/>
      <c r="D2912" s="322"/>
      <c r="E2912" s="318" t="str">
        <f>IF(ISNA(VLOOKUP(A2912,'User Data'!$A:$G,7,FALSE)),"",VLOOKUP(A2912,'User Data'!$A:$G,7,FALSE))</f>
        <v/>
      </c>
      <c r="G2912" s="112"/>
    </row>
    <row r="2913" spans="2:7" ht="15" customHeight="1" x14ac:dyDescent="0.3">
      <c r="B2913" s="320"/>
      <c r="C2913" s="321"/>
      <c r="D2913" s="322"/>
      <c r="E2913" s="318" t="str">
        <f>IF(ISNA(VLOOKUP(A2913,'User Data'!$A:$G,7,FALSE)),"",VLOOKUP(A2913,'User Data'!$A:$G,7,FALSE))</f>
        <v/>
      </c>
      <c r="G2913" s="112"/>
    </row>
    <row r="2914" spans="2:7" ht="15" customHeight="1" x14ac:dyDescent="0.3">
      <c r="B2914" s="320"/>
      <c r="C2914" s="321"/>
      <c r="D2914" s="322"/>
      <c r="E2914" s="318" t="str">
        <f>IF(ISNA(VLOOKUP(A2914,'User Data'!$A:$G,7,FALSE)),"",VLOOKUP(A2914,'User Data'!$A:$G,7,FALSE))</f>
        <v/>
      </c>
      <c r="G2914" s="112"/>
    </row>
    <row r="2915" spans="2:7" ht="15" customHeight="1" x14ac:dyDescent="0.3">
      <c r="B2915" s="320"/>
      <c r="C2915" s="321"/>
      <c r="D2915" s="322"/>
      <c r="E2915" s="318" t="str">
        <f>IF(ISNA(VLOOKUP(A2915,'User Data'!$A:$G,7,FALSE)),"",VLOOKUP(A2915,'User Data'!$A:$G,7,FALSE))</f>
        <v/>
      </c>
      <c r="G2915" s="112"/>
    </row>
    <row r="2916" spans="2:7" ht="15" customHeight="1" x14ac:dyDescent="0.3">
      <c r="B2916" s="320"/>
      <c r="C2916" s="321"/>
      <c r="D2916" s="322"/>
      <c r="E2916" s="318" t="str">
        <f>IF(ISNA(VLOOKUP(A2916,'User Data'!$A:$G,7,FALSE)),"",VLOOKUP(A2916,'User Data'!$A:$G,7,FALSE))</f>
        <v/>
      </c>
      <c r="G2916" s="112"/>
    </row>
    <row r="2917" spans="2:7" ht="15" customHeight="1" x14ac:dyDescent="0.3">
      <c r="B2917" s="320"/>
      <c r="C2917" s="321"/>
      <c r="D2917" s="322"/>
      <c r="E2917" s="318" t="str">
        <f>IF(ISNA(VLOOKUP(A2917,'User Data'!$A:$G,7,FALSE)),"",VLOOKUP(A2917,'User Data'!$A:$G,7,FALSE))</f>
        <v/>
      </c>
      <c r="G2917" s="112"/>
    </row>
    <row r="2918" spans="2:7" ht="15" customHeight="1" x14ac:dyDescent="0.3">
      <c r="B2918" s="320"/>
      <c r="C2918" s="321"/>
      <c r="D2918" s="322"/>
      <c r="E2918" s="318" t="str">
        <f>IF(ISNA(VLOOKUP(A2918,'User Data'!$A:$G,7,FALSE)),"",VLOOKUP(A2918,'User Data'!$A:$G,7,FALSE))</f>
        <v/>
      </c>
      <c r="G2918" s="112"/>
    </row>
    <row r="2919" spans="2:7" ht="15" customHeight="1" x14ac:dyDescent="0.3">
      <c r="B2919" s="320"/>
      <c r="C2919" s="321"/>
      <c r="D2919" s="322"/>
      <c r="E2919" s="318" t="str">
        <f>IF(ISNA(VLOOKUP(A2919,'User Data'!$A:$G,7,FALSE)),"",VLOOKUP(A2919,'User Data'!$A:$G,7,FALSE))</f>
        <v/>
      </c>
      <c r="G2919" s="112"/>
    </row>
    <row r="2920" spans="2:7" ht="15" customHeight="1" x14ac:dyDescent="0.3">
      <c r="B2920" s="320"/>
      <c r="C2920" s="321"/>
      <c r="D2920" s="322"/>
      <c r="E2920" s="318" t="str">
        <f>IF(ISNA(VLOOKUP(A2920,'User Data'!$A:$G,7,FALSE)),"",VLOOKUP(A2920,'User Data'!$A:$G,7,FALSE))</f>
        <v/>
      </c>
      <c r="G2920" s="112"/>
    </row>
    <row r="2921" spans="2:7" ht="15" customHeight="1" x14ac:dyDescent="0.3">
      <c r="B2921" s="320"/>
      <c r="C2921" s="321"/>
      <c r="D2921" s="322"/>
      <c r="E2921" s="318" t="str">
        <f>IF(ISNA(VLOOKUP(A2921,'User Data'!$A:$G,7,FALSE)),"",VLOOKUP(A2921,'User Data'!$A:$G,7,FALSE))</f>
        <v/>
      </c>
      <c r="G2921" s="112"/>
    </row>
    <row r="2922" spans="2:7" ht="15" customHeight="1" x14ac:dyDescent="0.3">
      <c r="B2922" s="320"/>
      <c r="C2922" s="321"/>
      <c r="D2922" s="322"/>
      <c r="E2922" s="318" t="str">
        <f>IF(ISNA(VLOOKUP(A2922,'User Data'!$A:$G,7,FALSE)),"",VLOOKUP(A2922,'User Data'!$A:$G,7,FALSE))</f>
        <v/>
      </c>
      <c r="G2922" s="112"/>
    </row>
    <row r="2923" spans="2:7" ht="15" customHeight="1" x14ac:dyDescent="0.3">
      <c r="B2923" s="320"/>
      <c r="C2923" s="321"/>
      <c r="D2923" s="322"/>
      <c r="E2923" s="318" t="str">
        <f>IF(ISNA(VLOOKUP(A2923,'User Data'!$A:$G,7,FALSE)),"",VLOOKUP(A2923,'User Data'!$A:$G,7,FALSE))</f>
        <v/>
      </c>
      <c r="G2923" s="112"/>
    </row>
    <row r="2924" spans="2:7" ht="15" customHeight="1" x14ac:dyDescent="0.3">
      <c r="B2924" s="320"/>
      <c r="C2924" s="321"/>
      <c r="D2924" s="322"/>
      <c r="E2924" s="318" t="str">
        <f>IF(ISNA(VLOOKUP(A2924,'User Data'!$A:$G,7,FALSE)),"",VLOOKUP(A2924,'User Data'!$A:$G,7,FALSE))</f>
        <v/>
      </c>
      <c r="G2924" s="112"/>
    </row>
    <row r="2925" spans="2:7" ht="15" customHeight="1" x14ac:dyDescent="0.3">
      <c r="B2925" s="320"/>
      <c r="C2925" s="321"/>
      <c r="D2925" s="322"/>
      <c r="E2925" s="318" t="str">
        <f>IF(ISNA(VLOOKUP(A2925,'User Data'!$A:$G,7,FALSE)),"",VLOOKUP(A2925,'User Data'!$A:$G,7,FALSE))</f>
        <v/>
      </c>
      <c r="G2925" s="112"/>
    </row>
    <row r="2926" spans="2:7" ht="15" customHeight="1" x14ac:dyDescent="0.3">
      <c r="B2926" s="320"/>
      <c r="C2926" s="321"/>
      <c r="D2926" s="322"/>
      <c r="E2926" s="318" t="str">
        <f>IF(ISNA(VLOOKUP(A2926,'User Data'!$A:$G,7,FALSE)),"",VLOOKUP(A2926,'User Data'!$A:$G,7,FALSE))</f>
        <v/>
      </c>
      <c r="G2926" s="112"/>
    </row>
    <row r="2927" spans="2:7" ht="15" customHeight="1" x14ac:dyDescent="0.3">
      <c r="B2927" s="320"/>
      <c r="C2927" s="321"/>
      <c r="D2927" s="322"/>
      <c r="E2927" s="318" t="str">
        <f>IF(ISNA(VLOOKUP(A2927,'User Data'!$A:$G,7,FALSE)),"",VLOOKUP(A2927,'User Data'!$A:$G,7,FALSE))</f>
        <v/>
      </c>
      <c r="G2927" s="112"/>
    </row>
    <row r="2928" spans="2:7" ht="15" customHeight="1" x14ac:dyDescent="0.3">
      <c r="B2928" s="320"/>
      <c r="C2928" s="321"/>
      <c r="D2928" s="322"/>
      <c r="E2928" s="318" t="str">
        <f>IF(ISNA(VLOOKUP(A2928,'User Data'!$A:$G,7,FALSE)),"",VLOOKUP(A2928,'User Data'!$A:$G,7,FALSE))</f>
        <v/>
      </c>
      <c r="G2928" s="112"/>
    </row>
    <row r="2929" spans="2:7" ht="15" customHeight="1" x14ac:dyDescent="0.3">
      <c r="B2929" s="320"/>
      <c r="C2929" s="321"/>
      <c r="D2929" s="322"/>
      <c r="E2929" s="318" t="str">
        <f>IF(ISNA(VLOOKUP(A2929,'User Data'!$A:$G,7,FALSE)),"",VLOOKUP(A2929,'User Data'!$A:$G,7,FALSE))</f>
        <v/>
      </c>
      <c r="G2929" s="112"/>
    </row>
    <row r="2930" spans="2:7" ht="15" customHeight="1" x14ac:dyDescent="0.3">
      <c r="B2930" s="320"/>
      <c r="C2930" s="321"/>
      <c r="D2930" s="322"/>
      <c r="E2930" s="318" t="str">
        <f>IF(ISNA(VLOOKUP(A2930,'User Data'!$A:$G,7,FALSE)),"",VLOOKUP(A2930,'User Data'!$A:$G,7,FALSE))</f>
        <v/>
      </c>
      <c r="G2930" s="112"/>
    </row>
    <row r="2931" spans="2:7" ht="15" customHeight="1" x14ac:dyDescent="0.3">
      <c r="B2931" s="320"/>
      <c r="C2931" s="321"/>
      <c r="D2931" s="322"/>
      <c r="E2931" s="318" t="str">
        <f>IF(ISNA(VLOOKUP(A2931,'User Data'!$A:$G,7,FALSE)),"",VLOOKUP(A2931,'User Data'!$A:$G,7,FALSE))</f>
        <v/>
      </c>
      <c r="G2931" s="112"/>
    </row>
    <row r="2932" spans="2:7" ht="15" customHeight="1" x14ac:dyDescent="0.3">
      <c r="B2932" s="320"/>
      <c r="C2932" s="321"/>
      <c r="D2932" s="322"/>
      <c r="E2932" s="318" t="str">
        <f>IF(ISNA(VLOOKUP(A2932,'User Data'!$A:$G,7,FALSE)),"",VLOOKUP(A2932,'User Data'!$A:$G,7,FALSE))</f>
        <v/>
      </c>
      <c r="G2932" s="112"/>
    </row>
    <row r="2933" spans="2:7" ht="15" customHeight="1" x14ac:dyDescent="0.3">
      <c r="B2933" s="320"/>
      <c r="C2933" s="321"/>
      <c r="D2933" s="322"/>
      <c r="E2933" s="318" t="str">
        <f>IF(ISNA(VLOOKUP(A2933,'User Data'!$A:$G,7,FALSE)),"",VLOOKUP(A2933,'User Data'!$A:$G,7,FALSE))</f>
        <v/>
      </c>
      <c r="G2933" s="112"/>
    </row>
    <row r="2934" spans="2:7" ht="15" customHeight="1" x14ac:dyDescent="0.3">
      <c r="B2934" s="320"/>
      <c r="C2934" s="321"/>
      <c r="D2934" s="322"/>
      <c r="E2934" s="318" t="str">
        <f>IF(ISNA(VLOOKUP(A2934,'User Data'!$A:$G,7,FALSE)),"",VLOOKUP(A2934,'User Data'!$A:$G,7,FALSE))</f>
        <v/>
      </c>
      <c r="G2934" s="112"/>
    </row>
    <row r="2935" spans="2:7" ht="15" customHeight="1" x14ac:dyDescent="0.3">
      <c r="B2935" s="320"/>
      <c r="C2935" s="321"/>
      <c r="D2935" s="322"/>
      <c r="E2935" s="318" t="str">
        <f>IF(ISNA(VLOOKUP(A2935,'User Data'!$A:$G,7,FALSE)),"",VLOOKUP(A2935,'User Data'!$A:$G,7,FALSE))</f>
        <v/>
      </c>
      <c r="G2935" s="112"/>
    </row>
    <row r="2936" spans="2:7" ht="15" customHeight="1" x14ac:dyDescent="0.3">
      <c r="B2936" s="320"/>
      <c r="C2936" s="321"/>
      <c r="D2936" s="322"/>
      <c r="E2936" s="318" t="str">
        <f>IF(ISNA(VLOOKUP(A2936,'User Data'!$A:$G,7,FALSE)),"",VLOOKUP(A2936,'User Data'!$A:$G,7,FALSE))</f>
        <v/>
      </c>
      <c r="G2936" s="112"/>
    </row>
    <row r="2937" spans="2:7" ht="15" customHeight="1" x14ac:dyDescent="0.3">
      <c r="B2937" s="320"/>
      <c r="C2937" s="321"/>
      <c r="D2937" s="322"/>
      <c r="E2937" s="318" t="str">
        <f>IF(ISNA(VLOOKUP(A2937,'User Data'!$A:$G,7,FALSE)),"",VLOOKUP(A2937,'User Data'!$A:$G,7,FALSE))</f>
        <v/>
      </c>
      <c r="G2937" s="112"/>
    </row>
    <row r="2938" spans="2:7" ht="15" customHeight="1" x14ac:dyDescent="0.3">
      <c r="B2938" s="320"/>
      <c r="C2938" s="321"/>
      <c r="D2938" s="322"/>
      <c r="E2938" s="318" t="str">
        <f>IF(ISNA(VLOOKUP(A2938,'User Data'!$A:$G,7,FALSE)),"",VLOOKUP(A2938,'User Data'!$A:$G,7,FALSE))</f>
        <v/>
      </c>
      <c r="G2938" s="112"/>
    </row>
    <row r="2939" spans="2:7" ht="15" customHeight="1" x14ac:dyDescent="0.3">
      <c r="B2939" s="320"/>
      <c r="C2939" s="321"/>
      <c r="D2939" s="322"/>
      <c r="E2939" s="318" t="str">
        <f>IF(ISNA(VLOOKUP(A2939,'User Data'!$A:$G,7,FALSE)),"",VLOOKUP(A2939,'User Data'!$A:$G,7,FALSE))</f>
        <v/>
      </c>
      <c r="G2939" s="112"/>
    </row>
    <row r="2940" spans="2:7" ht="15" customHeight="1" x14ac:dyDescent="0.3">
      <c r="B2940" s="320"/>
      <c r="C2940" s="321"/>
      <c r="D2940" s="322"/>
      <c r="E2940" s="318" t="str">
        <f>IF(ISNA(VLOOKUP(A2940,'User Data'!$A:$G,7,FALSE)),"",VLOOKUP(A2940,'User Data'!$A:$G,7,FALSE))</f>
        <v/>
      </c>
      <c r="G2940" s="112"/>
    </row>
    <row r="2941" spans="2:7" ht="15" customHeight="1" x14ac:dyDescent="0.3">
      <c r="B2941" s="320"/>
      <c r="C2941" s="321"/>
      <c r="D2941" s="322"/>
      <c r="E2941" s="318" t="str">
        <f>IF(ISNA(VLOOKUP(A2941,'User Data'!$A:$G,7,FALSE)),"",VLOOKUP(A2941,'User Data'!$A:$G,7,FALSE))</f>
        <v/>
      </c>
      <c r="G2941" s="112"/>
    </row>
    <row r="2942" spans="2:7" ht="15" customHeight="1" x14ac:dyDescent="0.3">
      <c r="B2942" s="320"/>
      <c r="C2942" s="321"/>
      <c r="D2942" s="322"/>
      <c r="E2942" s="318" t="str">
        <f>IF(ISNA(VLOOKUP(A2942,'User Data'!$A:$G,7,FALSE)),"",VLOOKUP(A2942,'User Data'!$A:$G,7,FALSE))</f>
        <v/>
      </c>
      <c r="G2942" s="112"/>
    </row>
    <row r="2943" spans="2:7" ht="15" customHeight="1" x14ac:dyDescent="0.3">
      <c r="B2943" s="320"/>
      <c r="C2943" s="321"/>
      <c r="D2943" s="322"/>
      <c r="E2943" s="318" t="str">
        <f>IF(ISNA(VLOOKUP(A2943,'User Data'!$A:$G,7,FALSE)),"",VLOOKUP(A2943,'User Data'!$A:$G,7,FALSE))</f>
        <v/>
      </c>
      <c r="G2943" s="112"/>
    </row>
    <row r="2944" spans="2:7" ht="15" customHeight="1" x14ac:dyDescent="0.3">
      <c r="B2944" s="320"/>
      <c r="C2944" s="321"/>
      <c r="D2944" s="322"/>
      <c r="E2944" s="318" t="str">
        <f>IF(ISNA(VLOOKUP(A2944,'User Data'!$A:$G,7,FALSE)),"",VLOOKUP(A2944,'User Data'!$A:$G,7,FALSE))</f>
        <v/>
      </c>
      <c r="G2944" s="112"/>
    </row>
    <row r="2945" spans="2:7" ht="15" customHeight="1" x14ac:dyDescent="0.3">
      <c r="B2945" s="320"/>
      <c r="C2945" s="321"/>
      <c r="D2945" s="322"/>
      <c r="E2945" s="318" t="str">
        <f>IF(ISNA(VLOOKUP(A2945,'User Data'!$A:$G,7,FALSE)),"",VLOOKUP(A2945,'User Data'!$A:$G,7,FALSE))</f>
        <v/>
      </c>
      <c r="G2945" s="112"/>
    </row>
    <row r="2946" spans="2:7" ht="15" customHeight="1" x14ac:dyDescent="0.3">
      <c r="B2946" s="320"/>
      <c r="C2946" s="321"/>
      <c r="D2946" s="322"/>
      <c r="E2946" s="318" t="str">
        <f>IF(ISNA(VLOOKUP(A2946,'User Data'!$A:$G,7,FALSE)),"",VLOOKUP(A2946,'User Data'!$A:$G,7,FALSE))</f>
        <v/>
      </c>
      <c r="G2946" s="112"/>
    </row>
    <row r="2947" spans="2:7" ht="15" customHeight="1" x14ac:dyDescent="0.3">
      <c r="B2947" s="320"/>
      <c r="C2947" s="321"/>
      <c r="D2947" s="322"/>
      <c r="E2947" s="318" t="str">
        <f>IF(ISNA(VLOOKUP(A2947,'User Data'!$A:$G,7,FALSE)),"",VLOOKUP(A2947,'User Data'!$A:$G,7,FALSE))</f>
        <v/>
      </c>
      <c r="G2947" s="112"/>
    </row>
    <row r="2948" spans="2:7" ht="15" customHeight="1" x14ac:dyDescent="0.3">
      <c r="B2948" s="320"/>
      <c r="C2948" s="321"/>
      <c r="D2948" s="322"/>
      <c r="E2948" s="318" t="str">
        <f>IF(ISNA(VLOOKUP(A2948,'User Data'!$A:$G,7,FALSE)),"",VLOOKUP(A2948,'User Data'!$A:$G,7,FALSE))</f>
        <v/>
      </c>
      <c r="G2948" s="112"/>
    </row>
    <row r="2949" spans="2:7" ht="15" customHeight="1" x14ac:dyDescent="0.3">
      <c r="B2949" s="320"/>
      <c r="C2949" s="321"/>
      <c r="D2949" s="322"/>
      <c r="E2949" s="318" t="str">
        <f>IF(ISNA(VLOOKUP(A2949,'User Data'!$A:$G,7,FALSE)),"",VLOOKUP(A2949,'User Data'!$A:$G,7,FALSE))</f>
        <v/>
      </c>
      <c r="G2949" s="112"/>
    </row>
    <row r="2950" spans="2:7" ht="15" customHeight="1" x14ac:dyDescent="0.3">
      <c r="B2950" s="320"/>
      <c r="C2950" s="321"/>
      <c r="D2950" s="322"/>
      <c r="E2950" s="318" t="str">
        <f>IF(ISNA(VLOOKUP(A2950,'User Data'!$A:$G,7,FALSE)),"",VLOOKUP(A2950,'User Data'!$A:$G,7,FALSE))</f>
        <v/>
      </c>
      <c r="G2950" s="112"/>
    </row>
    <row r="2951" spans="2:7" ht="15" customHeight="1" x14ac:dyDescent="0.3">
      <c r="B2951" s="320"/>
      <c r="C2951" s="321"/>
      <c r="D2951" s="322"/>
      <c r="E2951" s="318" t="str">
        <f>IF(ISNA(VLOOKUP(A2951,'User Data'!$A:$G,7,FALSE)),"",VLOOKUP(A2951,'User Data'!$A:$G,7,FALSE))</f>
        <v/>
      </c>
      <c r="G2951" s="112"/>
    </row>
    <row r="2952" spans="2:7" ht="15" customHeight="1" x14ac:dyDescent="0.3">
      <c r="B2952" s="320"/>
      <c r="C2952" s="321"/>
      <c r="D2952" s="322"/>
      <c r="E2952" s="318" t="str">
        <f>IF(ISNA(VLOOKUP(A2952,'User Data'!$A:$G,7,FALSE)),"",VLOOKUP(A2952,'User Data'!$A:$G,7,FALSE))</f>
        <v/>
      </c>
      <c r="G2952" s="112"/>
    </row>
    <row r="2953" spans="2:7" ht="15" customHeight="1" x14ac:dyDescent="0.3">
      <c r="B2953" s="320"/>
      <c r="C2953" s="321"/>
      <c r="D2953" s="322"/>
      <c r="E2953" s="318" t="str">
        <f>IF(ISNA(VLOOKUP(A2953,'User Data'!$A:$G,7,FALSE)),"",VLOOKUP(A2953,'User Data'!$A:$G,7,FALSE))</f>
        <v/>
      </c>
      <c r="G2953" s="112"/>
    </row>
    <row r="2954" spans="2:7" ht="15" customHeight="1" x14ac:dyDescent="0.3">
      <c r="B2954" s="320"/>
      <c r="C2954" s="321"/>
      <c r="D2954" s="322"/>
      <c r="E2954" s="318" t="str">
        <f>IF(ISNA(VLOOKUP(A2954,'User Data'!$A:$G,7,FALSE)),"",VLOOKUP(A2954,'User Data'!$A:$G,7,FALSE))</f>
        <v/>
      </c>
      <c r="G2954" s="112"/>
    </row>
    <row r="2955" spans="2:7" ht="15" customHeight="1" x14ac:dyDescent="0.3">
      <c r="B2955" s="320"/>
      <c r="C2955" s="321"/>
      <c r="D2955" s="322"/>
      <c r="E2955" s="318" t="str">
        <f>IF(ISNA(VLOOKUP(A2955,'User Data'!$A:$G,7,FALSE)),"",VLOOKUP(A2955,'User Data'!$A:$G,7,FALSE))</f>
        <v/>
      </c>
      <c r="G2955" s="112"/>
    </row>
    <row r="2956" spans="2:7" ht="15" customHeight="1" x14ac:dyDescent="0.3">
      <c r="B2956" s="320"/>
      <c r="C2956" s="321"/>
      <c r="D2956" s="322"/>
      <c r="E2956" s="318" t="str">
        <f>IF(ISNA(VLOOKUP(A2956,'User Data'!$A:$G,7,FALSE)),"",VLOOKUP(A2956,'User Data'!$A:$G,7,FALSE))</f>
        <v/>
      </c>
      <c r="G2956" s="112"/>
    </row>
    <row r="2957" spans="2:7" ht="15" customHeight="1" x14ac:dyDescent="0.3">
      <c r="B2957" s="320"/>
      <c r="C2957" s="321"/>
      <c r="D2957" s="322"/>
      <c r="E2957" s="318" t="str">
        <f>IF(ISNA(VLOOKUP(A2957,'User Data'!$A:$G,7,FALSE)),"",VLOOKUP(A2957,'User Data'!$A:$G,7,FALSE))</f>
        <v/>
      </c>
      <c r="G2957" s="112"/>
    </row>
    <row r="2958" spans="2:7" ht="15" customHeight="1" x14ac:dyDescent="0.3">
      <c r="B2958" s="320"/>
      <c r="C2958" s="321"/>
      <c r="D2958" s="322"/>
      <c r="E2958" s="318" t="str">
        <f>IF(ISNA(VLOOKUP(A2958,'User Data'!$A:$G,7,FALSE)),"",VLOOKUP(A2958,'User Data'!$A:$G,7,FALSE))</f>
        <v/>
      </c>
      <c r="G2958" s="112"/>
    </row>
    <row r="2959" spans="2:7" ht="15" customHeight="1" x14ac:dyDescent="0.3">
      <c r="B2959" s="320"/>
      <c r="C2959" s="321"/>
      <c r="D2959" s="322"/>
      <c r="E2959" s="318" t="str">
        <f>IF(ISNA(VLOOKUP(A2959,'User Data'!$A:$G,7,FALSE)),"",VLOOKUP(A2959,'User Data'!$A:$G,7,FALSE))</f>
        <v/>
      </c>
      <c r="G2959" s="112"/>
    </row>
    <row r="2960" spans="2:7" ht="15" customHeight="1" x14ac:dyDescent="0.3">
      <c r="B2960" s="320"/>
      <c r="C2960" s="321"/>
      <c r="D2960" s="322"/>
      <c r="E2960" s="318" t="str">
        <f>IF(ISNA(VLOOKUP(A2960,'User Data'!$A:$G,7,FALSE)),"",VLOOKUP(A2960,'User Data'!$A:$G,7,FALSE))</f>
        <v/>
      </c>
      <c r="G2960" s="112"/>
    </row>
    <row r="2961" spans="2:7" ht="15" customHeight="1" x14ac:dyDescent="0.3">
      <c r="B2961" s="320"/>
      <c r="C2961" s="321"/>
      <c r="D2961" s="322"/>
      <c r="E2961" s="318" t="str">
        <f>IF(ISNA(VLOOKUP(A2961,'User Data'!$A:$G,7,FALSE)),"",VLOOKUP(A2961,'User Data'!$A:$G,7,FALSE))</f>
        <v/>
      </c>
      <c r="G2961" s="112"/>
    </row>
    <row r="2962" spans="2:7" ht="15" customHeight="1" x14ac:dyDescent="0.3">
      <c r="B2962" s="320"/>
      <c r="C2962" s="321"/>
      <c r="D2962" s="322"/>
      <c r="E2962" s="318" t="str">
        <f>IF(ISNA(VLOOKUP(A2962,'User Data'!$A:$G,7,FALSE)),"",VLOOKUP(A2962,'User Data'!$A:$G,7,FALSE))</f>
        <v/>
      </c>
      <c r="G2962" s="112"/>
    </row>
    <row r="2963" spans="2:7" ht="15" customHeight="1" x14ac:dyDescent="0.3">
      <c r="B2963" s="320"/>
      <c r="C2963" s="321"/>
      <c r="D2963" s="322"/>
      <c r="E2963" s="318" t="str">
        <f>IF(ISNA(VLOOKUP(A2963,'User Data'!$A:$G,7,FALSE)),"",VLOOKUP(A2963,'User Data'!$A:$G,7,FALSE))</f>
        <v/>
      </c>
      <c r="G2963" s="112"/>
    </row>
    <row r="2964" spans="2:7" ht="15" customHeight="1" x14ac:dyDescent="0.3">
      <c r="B2964" s="320"/>
      <c r="C2964" s="321"/>
      <c r="D2964" s="322"/>
      <c r="E2964" s="318" t="str">
        <f>IF(ISNA(VLOOKUP(A2964,'User Data'!$A:$G,7,FALSE)),"",VLOOKUP(A2964,'User Data'!$A:$G,7,FALSE))</f>
        <v/>
      </c>
      <c r="G2964" s="112"/>
    </row>
    <row r="2965" spans="2:7" ht="15" customHeight="1" x14ac:dyDescent="0.3">
      <c r="B2965" s="320"/>
      <c r="C2965" s="321"/>
      <c r="D2965" s="322"/>
      <c r="E2965" s="318" t="str">
        <f>IF(ISNA(VLOOKUP(A2965,'User Data'!$A:$G,7,FALSE)),"",VLOOKUP(A2965,'User Data'!$A:$G,7,FALSE))</f>
        <v/>
      </c>
      <c r="G2965" s="112"/>
    </row>
    <row r="2966" spans="2:7" ht="15" customHeight="1" x14ac:dyDescent="0.3">
      <c r="B2966" s="320"/>
      <c r="C2966" s="321"/>
      <c r="D2966" s="322"/>
      <c r="E2966" s="318" t="str">
        <f>IF(ISNA(VLOOKUP(A2966,'User Data'!$A:$G,7,FALSE)),"",VLOOKUP(A2966,'User Data'!$A:$G,7,FALSE))</f>
        <v/>
      </c>
      <c r="G2966" s="112"/>
    </row>
    <row r="2967" spans="2:7" ht="15" customHeight="1" x14ac:dyDescent="0.3">
      <c r="B2967" s="320"/>
      <c r="C2967" s="321"/>
      <c r="D2967" s="322"/>
      <c r="E2967" s="318" t="str">
        <f>IF(ISNA(VLOOKUP(A2967,'User Data'!$A:$G,7,FALSE)),"",VLOOKUP(A2967,'User Data'!$A:$G,7,FALSE))</f>
        <v/>
      </c>
      <c r="G2967" s="112"/>
    </row>
    <row r="2968" spans="2:7" ht="15" customHeight="1" x14ac:dyDescent="0.3">
      <c r="B2968" s="320"/>
      <c r="C2968" s="321"/>
      <c r="D2968" s="322"/>
      <c r="E2968" s="318" t="str">
        <f>IF(ISNA(VLOOKUP(A2968,'User Data'!$A:$G,7,FALSE)),"",VLOOKUP(A2968,'User Data'!$A:$G,7,FALSE))</f>
        <v/>
      </c>
      <c r="G2968" s="112"/>
    </row>
    <row r="2969" spans="2:7" ht="15" customHeight="1" x14ac:dyDescent="0.3">
      <c r="B2969" s="320"/>
      <c r="C2969" s="321"/>
      <c r="D2969" s="322"/>
      <c r="E2969" s="318" t="str">
        <f>IF(ISNA(VLOOKUP(A2969,'User Data'!$A:$G,7,FALSE)),"",VLOOKUP(A2969,'User Data'!$A:$G,7,FALSE))</f>
        <v/>
      </c>
      <c r="G2969" s="112"/>
    </row>
    <row r="2970" spans="2:7" ht="15" customHeight="1" x14ac:dyDescent="0.3">
      <c r="B2970" s="320"/>
      <c r="C2970" s="321"/>
      <c r="D2970" s="322"/>
      <c r="E2970" s="318" t="str">
        <f>IF(ISNA(VLOOKUP(A2970,'User Data'!$A:$G,7,FALSE)),"",VLOOKUP(A2970,'User Data'!$A:$G,7,FALSE))</f>
        <v/>
      </c>
      <c r="G2970" s="112"/>
    </row>
    <row r="2971" spans="2:7" ht="15" customHeight="1" x14ac:dyDescent="0.3">
      <c r="B2971" s="320"/>
      <c r="C2971" s="321"/>
      <c r="D2971" s="322"/>
      <c r="E2971" s="318" t="str">
        <f>IF(ISNA(VLOOKUP(A2971,'User Data'!$A:$G,7,FALSE)),"",VLOOKUP(A2971,'User Data'!$A:$G,7,FALSE))</f>
        <v/>
      </c>
      <c r="G2971" s="112"/>
    </row>
    <row r="2972" spans="2:7" ht="15" customHeight="1" x14ac:dyDescent="0.3">
      <c r="B2972" s="320"/>
      <c r="C2972" s="321"/>
      <c r="D2972" s="322"/>
      <c r="E2972" s="318" t="str">
        <f>IF(ISNA(VLOOKUP(A2972,'User Data'!$A:$G,7,FALSE)),"",VLOOKUP(A2972,'User Data'!$A:$G,7,FALSE))</f>
        <v/>
      </c>
      <c r="G2972" s="112"/>
    </row>
    <row r="2973" spans="2:7" ht="15" customHeight="1" x14ac:dyDescent="0.3">
      <c r="B2973" s="320"/>
      <c r="C2973" s="321"/>
      <c r="D2973" s="322"/>
      <c r="E2973" s="318" t="str">
        <f>IF(ISNA(VLOOKUP(A2973,'User Data'!$A:$G,7,FALSE)),"",VLOOKUP(A2973,'User Data'!$A:$G,7,FALSE))</f>
        <v/>
      </c>
      <c r="G2973" s="112"/>
    </row>
    <row r="2974" spans="2:7" ht="15" customHeight="1" x14ac:dyDescent="0.3">
      <c r="B2974" s="320"/>
      <c r="C2974" s="321"/>
      <c r="D2974" s="322"/>
      <c r="E2974" s="318" t="str">
        <f>IF(ISNA(VLOOKUP(A2974,'User Data'!$A:$G,7,FALSE)),"",VLOOKUP(A2974,'User Data'!$A:$G,7,FALSE))</f>
        <v/>
      </c>
      <c r="G2974" s="112"/>
    </row>
    <row r="2975" spans="2:7" ht="15" customHeight="1" x14ac:dyDescent="0.3">
      <c r="B2975" s="320"/>
      <c r="C2975" s="321"/>
      <c r="D2975" s="322"/>
      <c r="E2975" s="318" t="str">
        <f>IF(ISNA(VLOOKUP(A2975,'User Data'!$A:$G,7,FALSE)),"",VLOOKUP(A2975,'User Data'!$A:$G,7,FALSE))</f>
        <v/>
      </c>
      <c r="G2975" s="112"/>
    </row>
    <row r="2976" spans="2:7" ht="15" customHeight="1" x14ac:dyDescent="0.3">
      <c r="B2976" s="320"/>
      <c r="C2976" s="321"/>
      <c r="D2976" s="322"/>
      <c r="E2976" s="318" t="str">
        <f>IF(ISNA(VLOOKUP(A2976,'User Data'!$A:$G,7,FALSE)),"",VLOOKUP(A2976,'User Data'!$A:$G,7,FALSE))</f>
        <v/>
      </c>
      <c r="G2976" s="112"/>
    </row>
    <row r="2977" spans="2:7" ht="15" customHeight="1" x14ac:dyDescent="0.3">
      <c r="B2977" s="320"/>
      <c r="C2977" s="321"/>
      <c r="D2977" s="322"/>
      <c r="E2977" s="318" t="str">
        <f>IF(ISNA(VLOOKUP(A2977,'User Data'!$A:$G,7,FALSE)),"",VLOOKUP(A2977,'User Data'!$A:$G,7,FALSE))</f>
        <v/>
      </c>
      <c r="G2977" s="112"/>
    </row>
    <row r="2978" spans="2:7" ht="15" customHeight="1" x14ac:dyDescent="0.3">
      <c r="B2978" s="320"/>
      <c r="C2978" s="321"/>
      <c r="D2978" s="322"/>
      <c r="E2978" s="318" t="str">
        <f>IF(ISNA(VLOOKUP(A2978,'User Data'!$A:$G,7,FALSE)),"",VLOOKUP(A2978,'User Data'!$A:$G,7,FALSE))</f>
        <v/>
      </c>
      <c r="G2978" s="112"/>
    </row>
    <row r="2979" spans="2:7" ht="15" customHeight="1" x14ac:dyDescent="0.3">
      <c r="B2979" s="320"/>
      <c r="C2979" s="321"/>
      <c r="D2979" s="322"/>
      <c r="E2979" s="318" t="str">
        <f>IF(ISNA(VLOOKUP(A2979,'User Data'!$A:$G,7,FALSE)),"",VLOOKUP(A2979,'User Data'!$A:$G,7,FALSE))</f>
        <v/>
      </c>
      <c r="G2979" s="112"/>
    </row>
    <row r="2980" spans="2:7" ht="15" customHeight="1" x14ac:dyDescent="0.3">
      <c r="B2980" s="320"/>
      <c r="C2980" s="321"/>
      <c r="D2980" s="322"/>
      <c r="E2980" s="318" t="str">
        <f>IF(ISNA(VLOOKUP(A2980,'User Data'!$A:$G,7,FALSE)),"",VLOOKUP(A2980,'User Data'!$A:$G,7,FALSE))</f>
        <v/>
      </c>
      <c r="G2980" s="112"/>
    </row>
    <row r="2981" spans="2:7" ht="15" customHeight="1" x14ac:dyDescent="0.3">
      <c r="B2981" s="320"/>
      <c r="C2981" s="321"/>
      <c r="D2981" s="322"/>
      <c r="E2981" s="318" t="str">
        <f>IF(ISNA(VLOOKUP(A2981,'User Data'!$A:$G,7,FALSE)),"",VLOOKUP(A2981,'User Data'!$A:$G,7,FALSE))</f>
        <v/>
      </c>
      <c r="G2981" s="112"/>
    </row>
    <row r="2982" spans="2:7" ht="15" customHeight="1" x14ac:dyDescent="0.3">
      <c r="B2982" s="320"/>
      <c r="C2982" s="321"/>
      <c r="D2982" s="322"/>
      <c r="E2982" s="318" t="str">
        <f>IF(ISNA(VLOOKUP(A2982,'User Data'!$A:$G,7,FALSE)),"",VLOOKUP(A2982,'User Data'!$A:$G,7,FALSE))</f>
        <v/>
      </c>
      <c r="G2982" s="112"/>
    </row>
    <row r="2983" spans="2:7" ht="15" customHeight="1" x14ac:dyDescent="0.3">
      <c r="B2983" s="320"/>
      <c r="C2983" s="321"/>
      <c r="D2983" s="322"/>
      <c r="E2983" s="318" t="str">
        <f>IF(ISNA(VLOOKUP(A2983,'User Data'!$A:$G,7,FALSE)),"",VLOOKUP(A2983,'User Data'!$A:$G,7,FALSE))</f>
        <v/>
      </c>
      <c r="G2983" s="112"/>
    </row>
    <row r="2984" spans="2:7" ht="15" customHeight="1" x14ac:dyDescent="0.3">
      <c r="B2984" s="320"/>
      <c r="C2984" s="321"/>
      <c r="D2984" s="322"/>
      <c r="E2984" s="318" t="str">
        <f>IF(ISNA(VLOOKUP(A2984,'User Data'!$A:$G,7,FALSE)),"",VLOOKUP(A2984,'User Data'!$A:$G,7,FALSE))</f>
        <v/>
      </c>
      <c r="G2984" s="112"/>
    </row>
    <row r="2985" spans="2:7" ht="15" customHeight="1" x14ac:dyDescent="0.3">
      <c r="B2985" s="320"/>
      <c r="C2985" s="321"/>
      <c r="D2985" s="322"/>
      <c r="E2985" s="318" t="str">
        <f>IF(ISNA(VLOOKUP(A2985,'User Data'!$A:$G,7,FALSE)),"",VLOOKUP(A2985,'User Data'!$A:$G,7,FALSE))</f>
        <v/>
      </c>
      <c r="G2985" s="112"/>
    </row>
    <row r="2986" spans="2:7" ht="15" customHeight="1" x14ac:dyDescent="0.3">
      <c r="B2986" s="320"/>
      <c r="C2986" s="321"/>
      <c r="D2986" s="322"/>
      <c r="E2986" s="318" t="str">
        <f>IF(ISNA(VLOOKUP(A2986,'User Data'!$A:$G,7,FALSE)),"",VLOOKUP(A2986,'User Data'!$A:$G,7,FALSE))</f>
        <v/>
      </c>
      <c r="G2986" s="112"/>
    </row>
    <row r="2987" spans="2:7" ht="15" customHeight="1" x14ac:dyDescent="0.3">
      <c r="B2987" s="320"/>
      <c r="C2987" s="321"/>
      <c r="D2987" s="322"/>
      <c r="E2987" s="318" t="str">
        <f>IF(ISNA(VLOOKUP(A2987,'User Data'!$A:$G,7,FALSE)),"",VLOOKUP(A2987,'User Data'!$A:$G,7,FALSE))</f>
        <v/>
      </c>
      <c r="G2987" s="112"/>
    </row>
    <row r="2988" spans="2:7" ht="15" customHeight="1" x14ac:dyDescent="0.3">
      <c r="B2988" s="320"/>
      <c r="C2988" s="321"/>
      <c r="D2988" s="322"/>
      <c r="E2988" s="318" t="str">
        <f>IF(ISNA(VLOOKUP(A2988,'User Data'!$A:$G,7,FALSE)),"",VLOOKUP(A2988,'User Data'!$A:$G,7,FALSE))</f>
        <v/>
      </c>
      <c r="G2988" s="112"/>
    </row>
    <row r="2989" spans="2:7" ht="15" customHeight="1" x14ac:dyDescent="0.3">
      <c r="B2989" s="320"/>
      <c r="C2989" s="321"/>
      <c r="D2989" s="322"/>
      <c r="E2989" s="318" t="str">
        <f>IF(ISNA(VLOOKUP(A2989,'User Data'!$A:$G,7,FALSE)),"",VLOOKUP(A2989,'User Data'!$A:$G,7,FALSE))</f>
        <v/>
      </c>
      <c r="G2989" s="112"/>
    </row>
    <row r="2990" spans="2:7" ht="15" customHeight="1" x14ac:dyDescent="0.3">
      <c r="B2990" s="320"/>
      <c r="C2990" s="321"/>
      <c r="D2990" s="322"/>
      <c r="E2990" s="318" t="str">
        <f>IF(ISNA(VLOOKUP(A2990,'User Data'!$A:$G,7,FALSE)),"",VLOOKUP(A2990,'User Data'!$A:$G,7,FALSE))</f>
        <v/>
      </c>
      <c r="G2990" s="112"/>
    </row>
    <row r="2991" spans="2:7" ht="15" customHeight="1" x14ac:dyDescent="0.3">
      <c r="B2991" s="320"/>
      <c r="C2991" s="321"/>
      <c r="D2991" s="322"/>
      <c r="E2991" s="318" t="str">
        <f>IF(ISNA(VLOOKUP(A2991,'User Data'!$A:$G,7,FALSE)),"",VLOOKUP(A2991,'User Data'!$A:$G,7,FALSE))</f>
        <v/>
      </c>
      <c r="G2991" s="112"/>
    </row>
    <row r="2992" spans="2:7" ht="15" customHeight="1" x14ac:dyDescent="0.3">
      <c r="B2992" s="320"/>
      <c r="C2992" s="321"/>
      <c r="D2992" s="322"/>
      <c r="E2992" s="318" t="str">
        <f>IF(ISNA(VLOOKUP(A2992,'User Data'!$A:$G,7,FALSE)),"",VLOOKUP(A2992,'User Data'!$A:$G,7,FALSE))</f>
        <v/>
      </c>
      <c r="G2992" s="112"/>
    </row>
    <row r="2993" spans="2:7" ht="15" customHeight="1" x14ac:dyDescent="0.3">
      <c r="B2993" s="320"/>
      <c r="C2993" s="321"/>
      <c r="D2993" s="322"/>
      <c r="E2993" s="318" t="str">
        <f>IF(ISNA(VLOOKUP(A2993,'User Data'!$A:$G,7,FALSE)),"",VLOOKUP(A2993,'User Data'!$A:$G,7,FALSE))</f>
        <v/>
      </c>
      <c r="G2993" s="112"/>
    </row>
    <row r="2994" spans="2:7" ht="15" customHeight="1" x14ac:dyDescent="0.3">
      <c r="B2994" s="320"/>
      <c r="C2994" s="321"/>
      <c r="D2994" s="322"/>
      <c r="E2994" s="318" t="str">
        <f>IF(ISNA(VLOOKUP(A2994,'User Data'!$A:$G,7,FALSE)),"",VLOOKUP(A2994,'User Data'!$A:$G,7,FALSE))</f>
        <v/>
      </c>
      <c r="G2994" s="112"/>
    </row>
    <row r="2995" spans="2:7" ht="15" customHeight="1" x14ac:dyDescent="0.3">
      <c r="B2995" s="320"/>
      <c r="C2995" s="321"/>
      <c r="D2995" s="322"/>
      <c r="E2995" s="318" t="str">
        <f>IF(ISNA(VLOOKUP(A2995,'User Data'!$A:$G,7,FALSE)),"",VLOOKUP(A2995,'User Data'!$A:$G,7,FALSE))</f>
        <v/>
      </c>
      <c r="G2995" s="112"/>
    </row>
    <row r="2996" spans="2:7" ht="15" customHeight="1" x14ac:dyDescent="0.3">
      <c r="B2996" s="320"/>
      <c r="C2996" s="321"/>
      <c r="D2996" s="322"/>
      <c r="E2996" s="318" t="str">
        <f>IF(ISNA(VLOOKUP(A2996,'User Data'!$A:$G,7,FALSE)),"",VLOOKUP(A2996,'User Data'!$A:$G,7,FALSE))</f>
        <v/>
      </c>
      <c r="G2996" s="112"/>
    </row>
    <row r="2997" spans="2:7" ht="15" customHeight="1" x14ac:dyDescent="0.3">
      <c r="B2997" s="320"/>
      <c r="C2997" s="321"/>
      <c r="D2997" s="322"/>
      <c r="E2997" s="318" t="str">
        <f>IF(ISNA(VLOOKUP(A2997,'User Data'!$A:$G,7,FALSE)),"",VLOOKUP(A2997,'User Data'!$A:$G,7,FALSE))</f>
        <v/>
      </c>
      <c r="G2997" s="112"/>
    </row>
    <row r="2998" spans="2:7" ht="15" customHeight="1" x14ac:dyDescent="0.3">
      <c r="B2998" s="320"/>
      <c r="C2998" s="321"/>
      <c r="D2998" s="322"/>
      <c r="E2998" s="318" t="str">
        <f>IF(ISNA(VLOOKUP(A2998,'User Data'!$A:$G,7,FALSE)),"",VLOOKUP(A2998,'User Data'!$A:$G,7,FALSE))</f>
        <v/>
      </c>
      <c r="G2998" s="112"/>
    </row>
    <row r="2999" spans="2:7" ht="15" customHeight="1" x14ac:dyDescent="0.3">
      <c r="B2999" s="320"/>
      <c r="C2999" s="321"/>
      <c r="D2999" s="322"/>
      <c r="E2999" s="318" t="str">
        <f>IF(ISNA(VLOOKUP(A2999,'User Data'!$A:$G,7,FALSE)),"",VLOOKUP(A2999,'User Data'!$A:$G,7,FALSE))</f>
        <v/>
      </c>
      <c r="G2999" s="112"/>
    </row>
    <row r="3000" spans="2:7" ht="15" customHeight="1" x14ac:dyDescent="0.3">
      <c r="B3000" s="320"/>
      <c r="C3000" s="321"/>
      <c r="D3000" s="322"/>
      <c r="E3000" s="318" t="str">
        <f>IF(ISNA(VLOOKUP(A3000,'User Data'!$A:$G,7,FALSE)),"",VLOOKUP(A3000,'User Data'!$A:$G,7,FALSE))</f>
        <v/>
      </c>
      <c r="G3000" s="112"/>
    </row>
    <row r="3001" spans="2:7" ht="15" customHeight="1" x14ac:dyDescent="0.3">
      <c r="B3001" s="320"/>
      <c r="C3001" s="321"/>
      <c r="D3001" s="322"/>
      <c r="E3001" s="318" t="str">
        <f>IF(ISNA(VLOOKUP(A3001,'User Data'!$A:$G,7,FALSE)),"",VLOOKUP(A3001,'User Data'!$A:$G,7,FALSE))</f>
        <v/>
      </c>
      <c r="G3001" s="112"/>
    </row>
    <row r="3002" spans="2:7" ht="15" customHeight="1" x14ac:dyDescent="0.3">
      <c r="B3002" s="320"/>
      <c r="C3002" s="321"/>
      <c r="D3002" s="322"/>
      <c r="E3002" s="318" t="str">
        <f>IF(ISNA(VLOOKUP(A3002,'User Data'!$A:$G,7,FALSE)),"",VLOOKUP(A3002,'User Data'!$A:$G,7,FALSE))</f>
        <v/>
      </c>
      <c r="G3002" s="112"/>
    </row>
    <row r="3003" spans="2:7" ht="15" customHeight="1" x14ac:dyDescent="0.3">
      <c r="B3003" s="320"/>
      <c r="C3003" s="321"/>
      <c r="D3003" s="322"/>
      <c r="E3003" s="318" t="str">
        <f>IF(ISNA(VLOOKUP(A3003,'User Data'!$A:$G,7,FALSE)),"",VLOOKUP(A3003,'User Data'!$A:$G,7,FALSE))</f>
        <v/>
      </c>
      <c r="G3003" s="112"/>
    </row>
    <row r="3004" spans="2:7" ht="15" customHeight="1" x14ac:dyDescent="0.3">
      <c r="B3004" s="320"/>
      <c r="C3004" s="321"/>
      <c r="D3004" s="322"/>
      <c r="E3004" s="318" t="str">
        <f>IF(ISNA(VLOOKUP(A3004,'User Data'!$A:$G,7,FALSE)),"",VLOOKUP(A3004,'User Data'!$A:$G,7,FALSE))</f>
        <v/>
      </c>
      <c r="G3004" s="112"/>
    </row>
    <row r="3005" spans="2:7" ht="15" customHeight="1" x14ac:dyDescent="0.3">
      <c r="B3005" s="320"/>
      <c r="C3005" s="321"/>
      <c r="D3005" s="322"/>
      <c r="E3005" s="318" t="str">
        <f>IF(ISNA(VLOOKUP(A3005,'User Data'!$A:$G,7,FALSE)),"",VLOOKUP(A3005,'User Data'!$A:$G,7,FALSE))</f>
        <v/>
      </c>
      <c r="G3005" s="112"/>
    </row>
    <row r="3006" spans="2:7" ht="15" customHeight="1" x14ac:dyDescent="0.3">
      <c r="B3006" s="320"/>
      <c r="C3006" s="321"/>
      <c r="D3006" s="322"/>
      <c r="E3006" s="318" t="str">
        <f>IF(ISNA(VLOOKUP(A3006,'User Data'!$A:$G,7,FALSE)),"",VLOOKUP(A3006,'User Data'!$A:$G,7,FALSE))</f>
        <v/>
      </c>
      <c r="G3006" s="112"/>
    </row>
    <row r="3007" spans="2:7" ht="15" customHeight="1" x14ac:dyDescent="0.3">
      <c r="B3007" s="320"/>
      <c r="C3007" s="321"/>
      <c r="D3007" s="322"/>
      <c r="E3007" s="318" t="str">
        <f>IF(ISNA(VLOOKUP(A3007,'User Data'!$A:$G,7,FALSE)),"",VLOOKUP(A3007,'User Data'!$A:$G,7,FALSE))</f>
        <v/>
      </c>
      <c r="G3007" s="112"/>
    </row>
    <row r="3008" spans="2:7" ht="15" customHeight="1" x14ac:dyDescent="0.3">
      <c r="B3008" s="320"/>
      <c r="C3008" s="321"/>
      <c r="D3008" s="322"/>
      <c r="E3008" s="318" t="str">
        <f>IF(ISNA(VLOOKUP(A3008,'User Data'!$A:$G,7,FALSE)),"",VLOOKUP(A3008,'User Data'!$A:$G,7,FALSE))</f>
        <v/>
      </c>
      <c r="G3008" s="112"/>
    </row>
    <row r="3009" spans="2:7" ht="15" customHeight="1" x14ac:dyDescent="0.3">
      <c r="B3009" s="320"/>
      <c r="C3009" s="321"/>
      <c r="D3009" s="322"/>
      <c r="E3009" s="318" t="str">
        <f>IF(ISNA(VLOOKUP(A3009,'User Data'!$A:$G,7,FALSE)),"",VLOOKUP(A3009,'User Data'!$A:$G,7,FALSE))</f>
        <v/>
      </c>
      <c r="G3009" s="112"/>
    </row>
    <row r="3010" spans="2:7" ht="15" customHeight="1" x14ac:dyDescent="0.3">
      <c r="B3010" s="320"/>
      <c r="C3010" s="321"/>
      <c r="D3010" s="322"/>
      <c r="E3010" s="318" t="str">
        <f>IF(ISNA(VLOOKUP(A3010,'User Data'!$A:$G,7,FALSE)),"",VLOOKUP(A3010,'User Data'!$A:$G,7,FALSE))</f>
        <v/>
      </c>
      <c r="G3010" s="112"/>
    </row>
    <row r="3011" spans="2:7" ht="15" customHeight="1" x14ac:dyDescent="0.3">
      <c r="B3011" s="320"/>
      <c r="C3011" s="321"/>
      <c r="D3011" s="322"/>
      <c r="E3011" s="318" t="str">
        <f>IF(ISNA(VLOOKUP(A3011,'User Data'!$A:$G,7,FALSE)),"",VLOOKUP(A3011,'User Data'!$A:$G,7,FALSE))</f>
        <v/>
      </c>
      <c r="G3011" s="112"/>
    </row>
    <row r="3012" spans="2:7" ht="15" customHeight="1" x14ac:dyDescent="0.3">
      <c r="B3012" s="320"/>
      <c r="C3012" s="321"/>
      <c r="D3012" s="322"/>
      <c r="E3012" s="318" t="str">
        <f>IF(ISNA(VLOOKUP(A3012,'User Data'!$A:$G,7,FALSE)),"",VLOOKUP(A3012,'User Data'!$A:$G,7,FALSE))</f>
        <v/>
      </c>
      <c r="G3012" s="112"/>
    </row>
    <row r="3013" spans="2:7" ht="15" customHeight="1" x14ac:dyDescent="0.3">
      <c r="B3013" s="320"/>
      <c r="C3013" s="321"/>
      <c r="D3013" s="322"/>
      <c r="E3013" s="318" t="str">
        <f>IF(ISNA(VLOOKUP(A3013,'User Data'!$A:$G,7,FALSE)),"",VLOOKUP(A3013,'User Data'!$A:$G,7,FALSE))</f>
        <v/>
      </c>
      <c r="G3013" s="112"/>
    </row>
    <row r="3014" spans="2:7" ht="15" customHeight="1" x14ac:dyDescent="0.3">
      <c r="B3014" s="320"/>
      <c r="C3014" s="321"/>
      <c r="D3014" s="322"/>
      <c r="E3014" s="318" t="str">
        <f>IF(ISNA(VLOOKUP(A3014,'User Data'!$A:$G,7,FALSE)),"",VLOOKUP(A3014,'User Data'!$A:$G,7,FALSE))</f>
        <v/>
      </c>
      <c r="G3014" s="112"/>
    </row>
    <row r="3015" spans="2:7" ht="15" customHeight="1" x14ac:dyDescent="0.3">
      <c r="B3015" s="320"/>
      <c r="C3015" s="321"/>
      <c r="D3015" s="322"/>
      <c r="E3015" s="318" t="str">
        <f>IF(ISNA(VLOOKUP(A3015,'User Data'!$A:$G,7,FALSE)),"",VLOOKUP(A3015,'User Data'!$A:$G,7,FALSE))</f>
        <v/>
      </c>
      <c r="G3015" s="112"/>
    </row>
    <row r="3016" spans="2:7" ht="15" customHeight="1" x14ac:dyDescent="0.3">
      <c r="B3016" s="320"/>
      <c r="C3016" s="321"/>
      <c r="D3016" s="322"/>
      <c r="E3016" s="318" t="str">
        <f>IF(ISNA(VLOOKUP(A3016,'User Data'!$A:$G,7,FALSE)),"",VLOOKUP(A3016,'User Data'!$A:$G,7,FALSE))</f>
        <v/>
      </c>
      <c r="G3016" s="112"/>
    </row>
    <row r="3017" spans="2:7" ht="15" customHeight="1" x14ac:dyDescent="0.3">
      <c r="B3017" s="320"/>
      <c r="C3017" s="321"/>
      <c r="D3017" s="322"/>
      <c r="E3017" s="318" t="str">
        <f>IF(ISNA(VLOOKUP(A3017,'User Data'!$A:$G,7,FALSE)),"",VLOOKUP(A3017,'User Data'!$A:$G,7,FALSE))</f>
        <v/>
      </c>
      <c r="G3017" s="112"/>
    </row>
    <row r="3018" spans="2:7" ht="15" customHeight="1" x14ac:dyDescent="0.3">
      <c r="B3018" s="320"/>
      <c r="C3018" s="321"/>
      <c r="D3018" s="322"/>
      <c r="E3018" s="318" t="str">
        <f>IF(ISNA(VLOOKUP(A3018,'User Data'!$A:$G,7,FALSE)),"",VLOOKUP(A3018,'User Data'!$A:$G,7,FALSE))</f>
        <v/>
      </c>
      <c r="G3018" s="112"/>
    </row>
    <row r="3019" spans="2:7" ht="15" customHeight="1" x14ac:dyDescent="0.3">
      <c r="B3019" s="320"/>
      <c r="C3019" s="321"/>
      <c r="D3019" s="322"/>
      <c r="E3019" s="318" t="str">
        <f>IF(ISNA(VLOOKUP(A3019,'User Data'!$A:$G,7,FALSE)),"",VLOOKUP(A3019,'User Data'!$A:$G,7,FALSE))</f>
        <v/>
      </c>
      <c r="G3019" s="112"/>
    </row>
    <row r="3020" spans="2:7" ht="15" customHeight="1" x14ac:dyDescent="0.3">
      <c r="B3020" s="320"/>
      <c r="C3020" s="321"/>
      <c r="D3020" s="322"/>
      <c r="E3020" s="318" t="str">
        <f>IF(ISNA(VLOOKUP(A3020,'User Data'!$A:$G,7,FALSE)),"",VLOOKUP(A3020,'User Data'!$A:$G,7,FALSE))</f>
        <v/>
      </c>
      <c r="G3020" s="112"/>
    </row>
    <row r="3021" spans="2:7" ht="15" customHeight="1" x14ac:dyDescent="0.3">
      <c r="B3021" s="320"/>
      <c r="C3021" s="321"/>
      <c r="D3021" s="322"/>
      <c r="E3021" s="318" t="str">
        <f>IF(ISNA(VLOOKUP(A3021,'User Data'!$A:$G,7,FALSE)),"",VLOOKUP(A3021,'User Data'!$A:$G,7,FALSE))</f>
        <v/>
      </c>
      <c r="G3021" s="112"/>
    </row>
    <row r="3022" spans="2:7" ht="15" customHeight="1" x14ac:dyDescent="0.3">
      <c r="B3022" s="320"/>
      <c r="C3022" s="321"/>
      <c r="D3022" s="322"/>
      <c r="E3022" s="318" t="str">
        <f>IF(ISNA(VLOOKUP(A3022,'User Data'!$A:$G,7,FALSE)),"",VLOOKUP(A3022,'User Data'!$A:$G,7,FALSE))</f>
        <v/>
      </c>
      <c r="G3022" s="112"/>
    </row>
    <row r="3023" spans="2:7" ht="15" customHeight="1" x14ac:dyDescent="0.3">
      <c r="B3023" s="320"/>
      <c r="C3023" s="321"/>
      <c r="D3023" s="322"/>
      <c r="E3023" s="318" t="str">
        <f>IF(ISNA(VLOOKUP(A3023,'User Data'!$A:$G,7,FALSE)),"",VLOOKUP(A3023,'User Data'!$A:$G,7,FALSE))</f>
        <v/>
      </c>
      <c r="G3023" s="112"/>
    </row>
    <row r="3024" spans="2:7" ht="15" customHeight="1" x14ac:dyDescent="0.3">
      <c r="B3024" s="320"/>
      <c r="C3024" s="321"/>
      <c r="D3024" s="322"/>
      <c r="E3024" s="318" t="str">
        <f>IF(ISNA(VLOOKUP(A3024,'User Data'!$A:$G,7,FALSE)),"",VLOOKUP(A3024,'User Data'!$A:$G,7,FALSE))</f>
        <v/>
      </c>
      <c r="G3024" s="112"/>
    </row>
    <row r="3025" spans="2:7" ht="15" customHeight="1" x14ac:dyDescent="0.3">
      <c r="B3025" s="320"/>
      <c r="C3025" s="321"/>
      <c r="D3025" s="322"/>
      <c r="E3025" s="318" t="str">
        <f>IF(ISNA(VLOOKUP(A3025,'User Data'!$A:$G,7,FALSE)),"",VLOOKUP(A3025,'User Data'!$A:$G,7,FALSE))</f>
        <v/>
      </c>
      <c r="G3025" s="112"/>
    </row>
    <row r="3026" spans="2:7" ht="15" customHeight="1" x14ac:dyDescent="0.3">
      <c r="B3026" s="320"/>
      <c r="C3026" s="321"/>
      <c r="D3026" s="322"/>
      <c r="E3026" s="318" t="str">
        <f>IF(ISNA(VLOOKUP(A3026,'User Data'!$A:$G,7,FALSE)),"",VLOOKUP(A3026,'User Data'!$A:$G,7,FALSE))</f>
        <v/>
      </c>
      <c r="G3026" s="112"/>
    </row>
    <row r="3027" spans="2:7" ht="15" customHeight="1" x14ac:dyDescent="0.3">
      <c r="B3027" s="320"/>
      <c r="C3027" s="321"/>
      <c r="D3027" s="322"/>
      <c r="E3027" s="318" t="str">
        <f>IF(ISNA(VLOOKUP(A3027,'User Data'!$A:$G,7,FALSE)),"",VLOOKUP(A3027,'User Data'!$A:$G,7,FALSE))</f>
        <v/>
      </c>
      <c r="G3027" s="112"/>
    </row>
    <row r="3028" spans="2:7" ht="15" customHeight="1" x14ac:dyDescent="0.3">
      <c r="B3028" s="320"/>
      <c r="C3028" s="321"/>
      <c r="D3028" s="322"/>
      <c r="E3028" s="318" t="str">
        <f>IF(ISNA(VLOOKUP(A3028,'User Data'!$A:$G,7,FALSE)),"",VLOOKUP(A3028,'User Data'!$A:$G,7,FALSE))</f>
        <v/>
      </c>
      <c r="G3028" s="112"/>
    </row>
    <row r="3029" spans="2:7" ht="15" customHeight="1" x14ac:dyDescent="0.3">
      <c r="B3029" s="320"/>
      <c r="C3029" s="321"/>
      <c r="D3029" s="322"/>
      <c r="E3029" s="318" t="str">
        <f>IF(ISNA(VLOOKUP(A3029,'User Data'!$A:$G,7,FALSE)),"",VLOOKUP(A3029,'User Data'!$A:$G,7,FALSE))</f>
        <v/>
      </c>
      <c r="G3029" s="112"/>
    </row>
    <row r="3030" spans="2:7" ht="15" customHeight="1" x14ac:dyDescent="0.3">
      <c r="B3030" s="320"/>
      <c r="C3030" s="321"/>
      <c r="D3030" s="322"/>
      <c r="E3030" s="318" t="str">
        <f>IF(ISNA(VLOOKUP(A3030,'User Data'!$A:$G,7,FALSE)),"",VLOOKUP(A3030,'User Data'!$A:$G,7,FALSE))</f>
        <v/>
      </c>
      <c r="G3030" s="112"/>
    </row>
    <row r="3031" spans="2:7" ht="15" customHeight="1" x14ac:dyDescent="0.3">
      <c r="B3031" s="320"/>
      <c r="C3031" s="321"/>
      <c r="D3031" s="322"/>
      <c r="E3031" s="318" t="str">
        <f>IF(ISNA(VLOOKUP(A3031,'User Data'!$A:$G,7,FALSE)),"",VLOOKUP(A3031,'User Data'!$A:$G,7,FALSE))</f>
        <v/>
      </c>
      <c r="G3031" s="112"/>
    </row>
    <row r="3032" spans="2:7" ht="15" customHeight="1" x14ac:dyDescent="0.3">
      <c r="B3032" s="320"/>
      <c r="C3032" s="321"/>
      <c r="D3032" s="322"/>
      <c r="E3032" s="318" t="str">
        <f>IF(ISNA(VLOOKUP(A3032,'User Data'!$A:$G,7,FALSE)),"",VLOOKUP(A3032,'User Data'!$A:$G,7,FALSE))</f>
        <v/>
      </c>
      <c r="G3032" s="112"/>
    </row>
    <row r="3033" spans="2:7" ht="15" customHeight="1" x14ac:dyDescent="0.3">
      <c r="B3033" s="320"/>
      <c r="C3033" s="321"/>
      <c r="D3033" s="322"/>
      <c r="E3033" s="318" t="str">
        <f>IF(ISNA(VLOOKUP(A3033,'User Data'!$A:$G,7,FALSE)),"",VLOOKUP(A3033,'User Data'!$A:$G,7,FALSE))</f>
        <v/>
      </c>
      <c r="G3033" s="112"/>
    </row>
    <row r="3034" spans="2:7" ht="15" customHeight="1" x14ac:dyDescent="0.3">
      <c r="B3034" s="320"/>
      <c r="C3034" s="321"/>
      <c r="D3034" s="322"/>
      <c r="E3034" s="318" t="str">
        <f>IF(ISNA(VLOOKUP(A3034,'User Data'!$A:$G,7,FALSE)),"",VLOOKUP(A3034,'User Data'!$A:$G,7,FALSE))</f>
        <v/>
      </c>
      <c r="G3034" s="112"/>
    </row>
    <row r="3035" spans="2:7" ht="15" customHeight="1" x14ac:dyDescent="0.3">
      <c r="B3035" s="320"/>
      <c r="C3035" s="321"/>
      <c r="D3035" s="322"/>
      <c r="E3035" s="318" t="str">
        <f>IF(ISNA(VLOOKUP(A3035,'User Data'!$A:$G,7,FALSE)),"",VLOOKUP(A3035,'User Data'!$A:$G,7,FALSE))</f>
        <v/>
      </c>
      <c r="G3035" s="112"/>
    </row>
    <row r="3036" spans="2:7" ht="15" customHeight="1" x14ac:dyDescent="0.3">
      <c r="B3036" s="320"/>
      <c r="C3036" s="321"/>
      <c r="D3036" s="322"/>
      <c r="E3036" s="318" t="str">
        <f>IF(ISNA(VLOOKUP(A3036,'User Data'!$A:$G,7,FALSE)),"",VLOOKUP(A3036,'User Data'!$A:$G,7,FALSE))</f>
        <v/>
      </c>
      <c r="G3036" s="112"/>
    </row>
    <row r="3037" spans="2:7" ht="15" customHeight="1" x14ac:dyDescent="0.3">
      <c r="B3037" s="320"/>
      <c r="C3037" s="321"/>
      <c r="D3037" s="322"/>
      <c r="E3037" s="318" t="str">
        <f>IF(ISNA(VLOOKUP(A3037,'User Data'!$A:$G,7,FALSE)),"",VLOOKUP(A3037,'User Data'!$A:$G,7,FALSE))</f>
        <v/>
      </c>
      <c r="G3037" s="112"/>
    </row>
    <row r="3038" spans="2:7" ht="15" customHeight="1" x14ac:dyDescent="0.3">
      <c r="B3038" s="320"/>
      <c r="C3038" s="321"/>
      <c r="D3038" s="322"/>
      <c r="E3038" s="318" t="str">
        <f>IF(ISNA(VLOOKUP(A3038,'User Data'!$A:$G,7,FALSE)),"",VLOOKUP(A3038,'User Data'!$A:$G,7,FALSE))</f>
        <v/>
      </c>
      <c r="G3038" s="112"/>
    </row>
    <row r="3039" spans="2:7" ht="15" customHeight="1" x14ac:dyDescent="0.3">
      <c r="B3039" s="320"/>
      <c r="C3039" s="321"/>
      <c r="D3039" s="322"/>
      <c r="E3039" s="318" t="str">
        <f>IF(ISNA(VLOOKUP(A3039,'User Data'!$A:$G,7,FALSE)),"",VLOOKUP(A3039,'User Data'!$A:$G,7,FALSE))</f>
        <v/>
      </c>
      <c r="G3039" s="112"/>
    </row>
    <row r="3040" spans="2:7" ht="15" customHeight="1" x14ac:dyDescent="0.3">
      <c r="B3040" s="320"/>
      <c r="C3040" s="321"/>
      <c r="D3040" s="322"/>
      <c r="E3040" s="318" t="str">
        <f>IF(ISNA(VLOOKUP(A3040,'User Data'!$A:$G,7,FALSE)),"",VLOOKUP(A3040,'User Data'!$A:$G,7,FALSE))</f>
        <v/>
      </c>
      <c r="G3040" s="112"/>
    </row>
    <row r="3041" spans="2:7" ht="15" customHeight="1" x14ac:dyDescent="0.3">
      <c r="B3041" s="320"/>
      <c r="C3041" s="321"/>
      <c r="D3041" s="322"/>
      <c r="E3041" s="318" t="str">
        <f>IF(ISNA(VLOOKUP(A3041,'User Data'!$A:$G,7,FALSE)),"",VLOOKUP(A3041,'User Data'!$A:$G,7,FALSE))</f>
        <v/>
      </c>
      <c r="G3041" s="112"/>
    </row>
    <row r="3042" spans="2:7" ht="15" customHeight="1" x14ac:dyDescent="0.3">
      <c r="B3042" s="320"/>
      <c r="C3042" s="321"/>
      <c r="D3042" s="322"/>
      <c r="E3042" s="318" t="str">
        <f>IF(ISNA(VLOOKUP(A3042,'User Data'!$A:$G,7,FALSE)),"",VLOOKUP(A3042,'User Data'!$A:$G,7,FALSE))</f>
        <v/>
      </c>
      <c r="G3042" s="112"/>
    </row>
    <row r="3043" spans="2:7" ht="15" customHeight="1" x14ac:dyDescent="0.3">
      <c r="B3043" s="320"/>
      <c r="C3043" s="321"/>
      <c r="D3043" s="322"/>
      <c r="E3043" s="318" t="str">
        <f>IF(ISNA(VLOOKUP(A3043,'User Data'!$A:$G,7,FALSE)),"",VLOOKUP(A3043,'User Data'!$A:$G,7,FALSE))</f>
        <v/>
      </c>
      <c r="G3043" s="112"/>
    </row>
    <row r="3044" spans="2:7" ht="15" customHeight="1" x14ac:dyDescent="0.3">
      <c r="B3044" s="320"/>
      <c r="C3044" s="321"/>
      <c r="D3044" s="322"/>
      <c r="E3044" s="318" t="str">
        <f>IF(ISNA(VLOOKUP(A3044,'User Data'!$A:$G,7,FALSE)),"",VLOOKUP(A3044,'User Data'!$A:$G,7,FALSE))</f>
        <v/>
      </c>
      <c r="G3044" s="112"/>
    </row>
    <row r="3045" spans="2:7" ht="15" customHeight="1" x14ac:dyDescent="0.3">
      <c r="B3045" s="320"/>
      <c r="C3045" s="321"/>
      <c r="D3045" s="322"/>
      <c r="E3045" s="318" t="str">
        <f>IF(ISNA(VLOOKUP(A3045,'User Data'!$A:$G,7,FALSE)),"",VLOOKUP(A3045,'User Data'!$A:$G,7,FALSE))</f>
        <v/>
      </c>
      <c r="G3045" s="112"/>
    </row>
    <row r="3046" spans="2:7" ht="15" customHeight="1" x14ac:dyDescent="0.3">
      <c r="B3046" s="320"/>
      <c r="C3046" s="321"/>
      <c r="D3046" s="322"/>
      <c r="E3046" s="318" t="str">
        <f>IF(ISNA(VLOOKUP(A3046,'User Data'!$A:$G,7,FALSE)),"",VLOOKUP(A3046,'User Data'!$A:$G,7,FALSE))</f>
        <v/>
      </c>
      <c r="G3046" s="112"/>
    </row>
    <row r="3047" spans="2:7" ht="15" customHeight="1" x14ac:dyDescent="0.3">
      <c r="B3047" s="320"/>
      <c r="C3047" s="321"/>
      <c r="D3047" s="322"/>
      <c r="E3047" s="318" t="str">
        <f>IF(ISNA(VLOOKUP(A3047,'User Data'!$A:$G,7,FALSE)),"",VLOOKUP(A3047,'User Data'!$A:$G,7,FALSE))</f>
        <v/>
      </c>
      <c r="G3047" s="112"/>
    </row>
    <row r="3048" spans="2:7" ht="15" customHeight="1" x14ac:dyDescent="0.3">
      <c r="B3048" s="320"/>
      <c r="C3048" s="321"/>
      <c r="D3048" s="322"/>
      <c r="E3048" s="318" t="str">
        <f>IF(ISNA(VLOOKUP(A3048,'User Data'!$A:$G,7,FALSE)),"",VLOOKUP(A3048,'User Data'!$A:$G,7,FALSE))</f>
        <v/>
      </c>
      <c r="G3048" s="112"/>
    </row>
    <row r="3049" spans="2:7" ht="15" customHeight="1" x14ac:dyDescent="0.3">
      <c r="B3049" s="320"/>
      <c r="C3049" s="321"/>
      <c r="D3049" s="322"/>
      <c r="E3049" s="318" t="str">
        <f>IF(ISNA(VLOOKUP(A3049,'User Data'!$A:$G,7,FALSE)),"",VLOOKUP(A3049,'User Data'!$A:$G,7,FALSE))</f>
        <v/>
      </c>
      <c r="G3049" s="112"/>
    </row>
    <row r="3050" spans="2:7" ht="15" customHeight="1" x14ac:dyDescent="0.3">
      <c r="B3050" s="320"/>
      <c r="C3050" s="321"/>
      <c r="D3050" s="322"/>
      <c r="E3050" s="318" t="str">
        <f>IF(ISNA(VLOOKUP(A3050,'User Data'!$A:$G,7,FALSE)),"",VLOOKUP(A3050,'User Data'!$A:$G,7,FALSE))</f>
        <v/>
      </c>
      <c r="G3050" s="112"/>
    </row>
    <row r="3051" spans="2:7" ht="15" customHeight="1" x14ac:dyDescent="0.3">
      <c r="B3051" s="320"/>
      <c r="C3051" s="321"/>
      <c r="D3051" s="322"/>
      <c r="E3051" s="318" t="str">
        <f>IF(ISNA(VLOOKUP(A3051,'User Data'!$A:$G,7,FALSE)),"",VLOOKUP(A3051,'User Data'!$A:$G,7,FALSE))</f>
        <v/>
      </c>
      <c r="G3051" s="112"/>
    </row>
    <row r="3052" spans="2:7" ht="15" customHeight="1" x14ac:dyDescent="0.3">
      <c r="B3052" s="320"/>
      <c r="C3052" s="321"/>
      <c r="D3052" s="322"/>
      <c r="E3052" s="318" t="str">
        <f>IF(ISNA(VLOOKUP(A3052,'User Data'!$A:$G,7,FALSE)),"",VLOOKUP(A3052,'User Data'!$A:$G,7,FALSE))</f>
        <v/>
      </c>
      <c r="G3052" s="112"/>
    </row>
    <row r="3053" spans="2:7" ht="15" customHeight="1" x14ac:dyDescent="0.3">
      <c r="B3053" s="320"/>
      <c r="C3053" s="321"/>
      <c r="D3053" s="322"/>
      <c r="E3053" s="318" t="str">
        <f>IF(ISNA(VLOOKUP(A3053,'User Data'!$A:$G,7,FALSE)),"",VLOOKUP(A3053,'User Data'!$A:$G,7,FALSE))</f>
        <v/>
      </c>
      <c r="G3053" s="112"/>
    </row>
    <row r="3054" spans="2:7" ht="15" customHeight="1" x14ac:dyDescent="0.3">
      <c r="B3054" s="320"/>
      <c r="C3054" s="321"/>
      <c r="D3054" s="322"/>
      <c r="E3054" s="318" t="str">
        <f>IF(ISNA(VLOOKUP(A3054,'User Data'!$A:$G,7,FALSE)),"",VLOOKUP(A3054,'User Data'!$A:$G,7,FALSE))</f>
        <v/>
      </c>
      <c r="G3054" s="112"/>
    </row>
    <row r="3055" spans="2:7" ht="15" customHeight="1" x14ac:dyDescent="0.3">
      <c r="B3055" s="320"/>
      <c r="C3055" s="321"/>
      <c r="D3055" s="322"/>
      <c r="E3055" s="318" t="str">
        <f>IF(ISNA(VLOOKUP(A3055,'User Data'!$A:$G,7,FALSE)),"",VLOOKUP(A3055,'User Data'!$A:$G,7,FALSE))</f>
        <v/>
      </c>
      <c r="G3055" s="112"/>
    </row>
    <row r="3056" spans="2:7" ht="15" customHeight="1" x14ac:dyDescent="0.3">
      <c r="B3056" s="320"/>
      <c r="C3056" s="321"/>
      <c r="D3056" s="322"/>
      <c r="E3056" s="318" t="str">
        <f>IF(ISNA(VLOOKUP(A3056,'User Data'!$A:$G,7,FALSE)),"",VLOOKUP(A3056,'User Data'!$A:$G,7,FALSE))</f>
        <v/>
      </c>
      <c r="G3056" s="112"/>
    </row>
    <row r="3057" spans="2:7" ht="15" customHeight="1" x14ac:dyDescent="0.3">
      <c r="B3057" s="320"/>
      <c r="C3057" s="321"/>
      <c r="D3057" s="322"/>
      <c r="E3057" s="318" t="str">
        <f>IF(ISNA(VLOOKUP(A3057,'User Data'!$A:$G,7,FALSE)),"",VLOOKUP(A3057,'User Data'!$A:$G,7,FALSE))</f>
        <v/>
      </c>
      <c r="G3057" s="112"/>
    </row>
    <row r="3058" spans="2:7" ht="15" customHeight="1" x14ac:dyDescent="0.3">
      <c r="B3058" s="320"/>
      <c r="C3058" s="321"/>
      <c r="D3058" s="322"/>
      <c r="E3058" s="318" t="str">
        <f>IF(ISNA(VLOOKUP(A3058,'User Data'!$A:$G,7,FALSE)),"",VLOOKUP(A3058,'User Data'!$A:$G,7,FALSE))</f>
        <v/>
      </c>
      <c r="G3058" s="112"/>
    </row>
    <row r="3059" spans="2:7" ht="15" customHeight="1" x14ac:dyDescent="0.3">
      <c r="B3059" s="320"/>
      <c r="C3059" s="321"/>
      <c r="D3059" s="322"/>
      <c r="E3059" s="318" t="str">
        <f>IF(ISNA(VLOOKUP(A3059,'User Data'!$A:$G,7,FALSE)),"",VLOOKUP(A3059,'User Data'!$A:$G,7,FALSE))</f>
        <v/>
      </c>
      <c r="G3059" s="112"/>
    </row>
    <row r="3060" spans="2:7" ht="15" customHeight="1" x14ac:dyDescent="0.3">
      <c r="B3060" s="320"/>
      <c r="C3060" s="321"/>
      <c r="D3060" s="322"/>
      <c r="E3060" s="318" t="str">
        <f>IF(ISNA(VLOOKUP(A3060,'User Data'!$A:$G,7,FALSE)),"",VLOOKUP(A3060,'User Data'!$A:$G,7,FALSE))</f>
        <v/>
      </c>
      <c r="G3060" s="112"/>
    </row>
    <row r="3061" spans="2:7" ht="15" customHeight="1" x14ac:dyDescent="0.3">
      <c r="B3061" s="320"/>
      <c r="C3061" s="321"/>
      <c r="D3061" s="322"/>
      <c r="E3061" s="318" t="str">
        <f>IF(ISNA(VLOOKUP(A3061,'User Data'!$A:$G,7,FALSE)),"",VLOOKUP(A3061,'User Data'!$A:$G,7,FALSE))</f>
        <v/>
      </c>
      <c r="G3061" s="112"/>
    </row>
    <row r="3062" spans="2:7" ht="15" customHeight="1" x14ac:dyDescent="0.3">
      <c r="B3062" s="320"/>
      <c r="C3062" s="321"/>
      <c r="D3062" s="322"/>
      <c r="E3062" s="318" t="str">
        <f>IF(ISNA(VLOOKUP(A3062,'User Data'!$A:$G,7,FALSE)),"",VLOOKUP(A3062,'User Data'!$A:$G,7,FALSE))</f>
        <v/>
      </c>
      <c r="G3062" s="112"/>
    </row>
    <row r="3063" spans="2:7" ht="15" customHeight="1" x14ac:dyDescent="0.3">
      <c r="B3063" s="320"/>
      <c r="C3063" s="321"/>
      <c r="D3063" s="322"/>
      <c r="E3063" s="318" t="str">
        <f>IF(ISNA(VLOOKUP(A3063,'User Data'!$A:$G,7,FALSE)),"",VLOOKUP(A3063,'User Data'!$A:$G,7,FALSE))</f>
        <v/>
      </c>
      <c r="G3063" s="112"/>
    </row>
    <row r="3064" spans="2:7" ht="15" customHeight="1" x14ac:dyDescent="0.3">
      <c r="B3064" s="320"/>
      <c r="C3064" s="321"/>
      <c r="D3064" s="322"/>
      <c r="E3064" s="318" t="str">
        <f>IF(ISNA(VLOOKUP(A3064,'User Data'!$A:$G,7,FALSE)),"",VLOOKUP(A3064,'User Data'!$A:$G,7,FALSE))</f>
        <v/>
      </c>
      <c r="G3064" s="112"/>
    </row>
    <row r="3065" spans="2:7" ht="15" customHeight="1" x14ac:dyDescent="0.3">
      <c r="B3065" s="320"/>
      <c r="C3065" s="321"/>
      <c r="D3065" s="322"/>
      <c r="E3065" s="318" t="str">
        <f>IF(ISNA(VLOOKUP(A3065,'User Data'!$A:$G,7,FALSE)),"",VLOOKUP(A3065,'User Data'!$A:$G,7,FALSE))</f>
        <v/>
      </c>
      <c r="G3065" s="112"/>
    </row>
    <row r="3066" spans="2:7" ht="15" customHeight="1" x14ac:dyDescent="0.3">
      <c r="B3066" s="320"/>
      <c r="C3066" s="321"/>
      <c r="D3066" s="322"/>
      <c r="E3066" s="318" t="str">
        <f>IF(ISNA(VLOOKUP(A3066,'User Data'!$A:$G,7,FALSE)),"",VLOOKUP(A3066,'User Data'!$A:$G,7,FALSE))</f>
        <v/>
      </c>
      <c r="G3066" s="112"/>
    </row>
    <row r="3067" spans="2:7" ht="15" customHeight="1" x14ac:dyDescent="0.3">
      <c r="B3067" s="320"/>
      <c r="C3067" s="321"/>
      <c r="D3067" s="322"/>
      <c r="E3067" s="318" t="str">
        <f>IF(ISNA(VLOOKUP(A3067,'User Data'!$A:$G,7,FALSE)),"",VLOOKUP(A3067,'User Data'!$A:$G,7,FALSE))</f>
        <v/>
      </c>
      <c r="G3067" s="112"/>
    </row>
    <row r="3068" spans="2:7" ht="15" customHeight="1" x14ac:dyDescent="0.3">
      <c r="B3068" s="320"/>
      <c r="C3068" s="321"/>
      <c r="D3068" s="322"/>
      <c r="E3068" s="318" t="str">
        <f>IF(ISNA(VLOOKUP(A3068,'User Data'!$A:$G,7,FALSE)),"",VLOOKUP(A3068,'User Data'!$A:$G,7,FALSE))</f>
        <v/>
      </c>
      <c r="G3068" s="112"/>
    </row>
    <row r="3069" spans="2:7" ht="15" customHeight="1" x14ac:dyDescent="0.3">
      <c r="B3069" s="320"/>
      <c r="C3069" s="321"/>
      <c r="D3069" s="322"/>
      <c r="E3069" s="318" t="str">
        <f>IF(ISNA(VLOOKUP(A3069,'User Data'!$A:$G,7,FALSE)),"",VLOOKUP(A3069,'User Data'!$A:$G,7,FALSE))</f>
        <v/>
      </c>
      <c r="G3069" s="112"/>
    </row>
    <row r="3070" spans="2:7" ht="15" customHeight="1" x14ac:dyDescent="0.3">
      <c r="B3070" s="320"/>
      <c r="C3070" s="321"/>
      <c r="D3070" s="322"/>
      <c r="E3070" s="318" t="str">
        <f>IF(ISNA(VLOOKUP(A3070,'User Data'!$A:$G,7,FALSE)),"",VLOOKUP(A3070,'User Data'!$A:$G,7,FALSE))</f>
        <v/>
      </c>
      <c r="G3070" s="112"/>
    </row>
    <row r="3071" spans="2:7" ht="15" customHeight="1" x14ac:dyDescent="0.3">
      <c r="B3071" s="320"/>
      <c r="C3071" s="321"/>
      <c r="D3071" s="322"/>
      <c r="E3071" s="318" t="str">
        <f>IF(ISNA(VLOOKUP(A3071,'User Data'!$A:$G,7,FALSE)),"",VLOOKUP(A3071,'User Data'!$A:$G,7,FALSE))</f>
        <v/>
      </c>
      <c r="G3071" s="112"/>
    </row>
    <row r="3072" spans="2:7" ht="15" customHeight="1" x14ac:dyDescent="0.3">
      <c r="B3072" s="320"/>
      <c r="C3072" s="321"/>
      <c r="D3072" s="322"/>
      <c r="E3072" s="318" t="str">
        <f>IF(ISNA(VLOOKUP(A3072,'User Data'!$A:$G,7,FALSE)),"",VLOOKUP(A3072,'User Data'!$A:$G,7,FALSE))</f>
        <v/>
      </c>
      <c r="G3072" s="112"/>
    </row>
    <row r="3073" spans="2:7" ht="15" customHeight="1" x14ac:dyDescent="0.3">
      <c r="B3073" s="320"/>
      <c r="C3073" s="321"/>
      <c r="D3073" s="322"/>
      <c r="E3073" s="318" t="str">
        <f>IF(ISNA(VLOOKUP(A3073,'User Data'!$A:$G,7,FALSE)),"",VLOOKUP(A3073,'User Data'!$A:$G,7,FALSE))</f>
        <v/>
      </c>
      <c r="G3073" s="112"/>
    </row>
    <row r="3074" spans="2:7" ht="15" customHeight="1" x14ac:dyDescent="0.3">
      <c r="B3074" s="320"/>
      <c r="C3074" s="321"/>
      <c r="D3074" s="322"/>
      <c r="E3074" s="318" t="str">
        <f>IF(ISNA(VLOOKUP(A3074,'User Data'!$A:$G,7,FALSE)),"",VLOOKUP(A3074,'User Data'!$A:$G,7,FALSE))</f>
        <v/>
      </c>
      <c r="G3074" s="112"/>
    </row>
    <row r="3075" spans="2:7" ht="15" customHeight="1" x14ac:dyDescent="0.3">
      <c r="B3075" s="320"/>
      <c r="C3075" s="321"/>
      <c r="D3075" s="322"/>
      <c r="E3075" s="318" t="str">
        <f>IF(ISNA(VLOOKUP(A3075,'User Data'!$A:$G,7,FALSE)),"",VLOOKUP(A3075,'User Data'!$A:$G,7,FALSE))</f>
        <v/>
      </c>
      <c r="G3075" s="112"/>
    </row>
    <row r="3076" spans="2:7" ht="15" customHeight="1" x14ac:dyDescent="0.3">
      <c r="B3076" s="320"/>
      <c r="C3076" s="321"/>
      <c r="D3076" s="322"/>
      <c r="E3076" s="318" t="str">
        <f>IF(ISNA(VLOOKUP(A3076,'User Data'!$A:$G,7,FALSE)),"",VLOOKUP(A3076,'User Data'!$A:$G,7,FALSE))</f>
        <v/>
      </c>
      <c r="G3076" s="112"/>
    </row>
    <row r="3077" spans="2:7" ht="15" customHeight="1" x14ac:dyDescent="0.3">
      <c r="B3077" s="320"/>
      <c r="C3077" s="321"/>
      <c r="D3077" s="322"/>
      <c r="E3077" s="318" t="str">
        <f>IF(ISNA(VLOOKUP(A3077,'User Data'!$A:$G,7,FALSE)),"",VLOOKUP(A3077,'User Data'!$A:$G,7,FALSE))</f>
        <v/>
      </c>
      <c r="G3077" s="112"/>
    </row>
    <row r="3078" spans="2:7" ht="15" customHeight="1" x14ac:dyDescent="0.3">
      <c r="B3078" s="320"/>
      <c r="C3078" s="321"/>
      <c r="D3078" s="322"/>
      <c r="E3078" s="318" t="str">
        <f>IF(ISNA(VLOOKUP(A3078,'User Data'!$A:$G,7,FALSE)),"",VLOOKUP(A3078,'User Data'!$A:$G,7,FALSE))</f>
        <v/>
      </c>
      <c r="G3078" s="112"/>
    </row>
    <row r="3079" spans="2:7" ht="15" customHeight="1" x14ac:dyDescent="0.3">
      <c r="B3079" s="320"/>
      <c r="C3079" s="321"/>
      <c r="D3079" s="322"/>
      <c r="E3079" s="318" t="str">
        <f>IF(ISNA(VLOOKUP(A3079,'User Data'!$A:$G,7,FALSE)),"",VLOOKUP(A3079,'User Data'!$A:$G,7,FALSE))</f>
        <v/>
      </c>
      <c r="G3079" s="112"/>
    </row>
    <row r="3080" spans="2:7" ht="15" customHeight="1" x14ac:dyDescent="0.3">
      <c r="B3080" s="320"/>
      <c r="C3080" s="321"/>
      <c r="D3080" s="322"/>
      <c r="E3080" s="318" t="str">
        <f>IF(ISNA(VLOOKUP(A3080,'User Data'!$A:$G,7,FALSE)),"",VLOOKUP(A3080,'User Data'!$A:$G,7,FALSE))</f>
        <v/>
      </c>
      <c r="G3080" s="112"/>
    </row>
    <row r="3081" spans="2:7" ht="15" customHeight="1" x14ac:dyDescent="0.3">
      <c r="B3081" s="320"/>
      <c r="C3081" s="321"/>
      <c r="D3081" s="322"/>
      <c r="E3081" s="318" t="str">
        <f>IF(ISNA(VLOOKUP(A3081,'User Data'!$A:$G,7,FALSE)),"",VLOOKUP(A3081,'User Data'!$A:$G,7,FALSE))</f>
        <v/>
      </c>
      <c r="G3081" s="112"/>
    </row>
    <row r="3082" spans="2:7" ht="15" customHeight="1" x14ac:dyDescent="0.3">
      <c r="B3082" s="320"/>
      <c r="C3082" s="321"/>
      <c r="D3082" s="322"/>
      <c r="E3082" s="318" t="str">
        <f>IF(ISNA(VLOOKUP(A3082,'User Data'!$A:$G,7,FALSE)),"",VLOOKUP(A3082,'User Data'!$A:$G,7,FALSE))</f>
        <v/>
      </c>
      <c r="G3082" s="112"/>
    </row>
    <row r="3083" spans="2:7" ht="15" customHeight="1" x14ac:dyDescent="0.3">
      <c r="B3083" s="320"/>
      <c r="C3083" s="321"/>
      <c r="D3083" s="322"/>
      <c r="E3083" s="318" t="str">
        <f>IF(ISNA(VLOOKUP(A3083,'User Data'!$A:$G,7,FALSE)),"",VLOOKUP(A3083,'User Data'!$A:$G,7,FALSE))</f>
        <v/>
      </c>
      <c r="G3083" s="112"/>
    </row>
    <row r="3084" spans="2:7" ht="15" customHeight="1" x14ac:dyDescent="0.3">
      <c r="B3084" s="320"/>
      <c r="C3084" s="321"/>
      <c r="D3084" s="322"/>
      <c r="E3084" s="318" t="str">
        <f>IF(ISNA(VLOOKUP(A3084,'User Data'!$A:$G,7,FALSE)),"",VLOOKUP(A3084,'User Data'!$A:$G,7,FALSE))</f>
        <v/>
      </c>
      <c r="G3084" s="112"/>
    </row>
    <row r="3085" spans="2:7" ht="15" customHeight="1" x14ac:dyDescent="0.3">
      <c r="B3085" s="320"/>
      <c r="C3085" s="321"/>
      <c r="D3085" s="322"/>
      <c r="E3085" s="318" t="str">
        <f>IF(ISNA(VLOOKUP(A3085,'User Data'!$A:$G,7,FALSE)),"",VLOOKUP(A3085,'User Data'!$A:$G,7,FALSE))</f>
        <v/>
      </c>
      <c r="G3085" s="112"/>
    </row>
    <row r="3086" spans="2:7" ht="15" customHeight="1" x14ac:dyDescent="0.3">
      <c r="B3086" s="320"/>
      <c r="C3086" s="321"/>
      <c r="D3086" s="322"/>
      <c r="E3086" s="318" t="str">
        <f>IF(ISNA(VLOOKUP(A3086,'User Data'!$A:$G,7,FALSE)),"",VLOOKUP(A3086,'User Data'!$A:$G,7,FALSE))</f>
        <v/>
      </c>
      <c r="G3086" s="112"/>
    </row>
    <row r="3087" spans="2:7" ht="15" customHeight="1" x14ac:dyDescent="0.3">
      <c r="B3087" s="320"/>
      <c r="C3087" s="321"/>
      <c r="D3087" s="322"/>
      <c r="E3087" s="318" t="str">
        <f>IF(ISNA(VLOOKUP(A3087,'User Data'!$A:$G,7,FALSE)),"",VLOOKUP(A3087,'User Data'!$A:$G,7,FALSE))</f>
        <v/>
      </c>
      <c r="G3087" s="112"/>
    </row>
    <row r="3088" spans="2:7" ht="15" customHeight="1" x14ac:dyDescent="0.3">
      <c r="B3088" s="320"/>
      <c r="C3088" s="321"/>
      <c r="D3088" s="322"/>
      <c r="E3088" s="318" t="str">
        <f>IF(ISNA(VLOOKUP(A3088,'User Data'!$A:$G,7,FALSE)),"",VLOOKUP(A3088,'User Data'!$A:$G,7,FALSE))</f>
        <v/>
      </c>
      <c r="G3088" s="112"/>
    </row>
    <row r="3089" spans="2:7" ht="15" customHeight="1" x14ac:dyDescent="0.3">
      <c r="B3089" s="320"/>
      <c r="C3089" s="321"/>
      <c r="D3089" s="322"/>
      <c r="E3089" s="318" t="str">
        <f>IF(ISNA(VLOOKUP(A3089,'User Data'!$A:$G,7,FALSE)),"",VLOOKUP(A3089,'User Data'!$A:$G,7,FALSE))</f>
        <v/>
      </c>
      <c r="G3089" s="112"/>
    </row>
    <row r="3090" spans="2:7" ht="15" customHeight="1" x14ac:dyDescent="0.3">
      <c r="B3090" s="320"/>
      <c r="C3090" s="321"/>
      <c r="D3090" s="322"/>
      <c r="E3090" s="318" t="str">
        <f>IF(ISNA(VLOOKUP(A3090,'User Data'!$A:$G,7,FALSE)),"",VLOOKUP(A3090,'User Data'!$A:$G,7,FALSE))</f>
        <v/>
      </c>
      <c r="G3090" s="112"/>
    </row>
    <row r="3091" spans="2:7" ht="15" customHeight="1" x14ac:dyDescent="0.3">
      <c r="B3091" s="320"/>
      <c r="C3091" s="321"/>
      <c r="D3091" s="322"/>
      <c r="E3091" s="318" t="str">
        <f>IF(ISNA(VLOOKUP(A3091,'User Data'!$A:$G,7,FALSE)),"",VLOOKUP(A3091,'User Data'!$A:$G,7,FALSE))</f>
        <v/>
      </c>
      <c r="G3091" s="112"/>
    </row>
    <row r="3092" spans="2:7" ht="15" customHeight="1" x14ac:dyDescent="0.3">
      <c r="B3092" s="320"/>
      <c r="C3092" s="321"/>
      <c r="D3092" s="322"/>
      <c r="E3092" s="318" t="str">
        <f>IF(ISNA(VLOOKUP(A3092,'User Data'!$A:$G,7,FALSE)),"",VLOOKUP(A3092,'User Data'!$A:$G,7,FALSE))</f>
        <v/>
      </c>
      <c r="G3092" s="112"/>
    </row>
    <row r="3093" spans="2:7" ht="15" customHeight="1" x14ac:dyDescent="0.3">
      <c r="B3093" s="320"/>
      <c r="C3093" s="321"/>
      <c r="D3093" s="322"/>
      <c r="E3093" s="318" t="str">
        <f>IF(ISNA(VLOOKUP(A3093,'User Data'!$A:$G,7,FALSE)),"",VLOOKUP(A3093,'User Data'!$A:$G,7,FALSE))</f>
        <v/>
      </c>
      <c r="G3093" s="112"/>
    </row>
    <row r="3094" spans="2:7" ht="15" customHeight="1" x14ac:dyDescent="0.3">
      <c r="B3094" s="320"/>
      <c r="C3094" s="321"/>
      <c r="D3094" s="322"/>
      <c r="E3094" s="318" t="str">
        <f>IF(ISNA(VLOOKUP(A3094,'User Data'!$A:$G,7,FALSE)),"",VLOOKUP(A3094,'User Data'!$A:$G,7,FALSE))</f>
        <v/>
      </c>
      <c r="G3094" s="112"/>
    </row>
    <row r="3095" spans="2:7" ht="15" customHeight="1" x14ac:dyDescent="0.3">
      <c r="B3095" s="320"/>
      <c r="C3095" s="321"/>
      <c r="D3095" s="322"/>
      <c r="E3095" s="318" t="str">
        <f>IF(ISNA(VLOOKUP(A3095,'User Data'!$A:$G,7,FALSE)),"",VLOOKUP(A3095,'User Data'!$A:$G,7,FALSE))</f>
        <v/>
      </c>
      <c r="G3095" s="112"/>
    </row>
    <row r="3096" spans="2:7" ht="15" customHeight="1" x14ac:dyDescent="0.3">
      <c r="B3096" s="320"/>
      <c r="C3096" s="321"/>
      <c r="D3096" s="322"/>
      <c r="E3096" s="318" t="str">
        <f>IF(ISNA(VLOOKUP(A3096,'User Data'!$A:$G,7,FALSE)),"",VLOOKUP(A3096,'User Data'!$A:$G,7,FALSE))</f>
        <v/>
      </c>
      <c r="G3096" s="112"/>
    </row>
    <row r="3097" spans="2:7" ht="15" customHeight="1" x14ac:dyDescent="0.3">
      <c r="B3097" s="320"/>
      <c r="C3097" s="321"/>
      <c r="D3097" s="322"/>
      <c r="E3097" s="318" t="str">
        <f>IF(ISNA(VLOOKUP(A3097,'User Data'!$A:$G,7,FALSE)),"",VLOOKUP(A3097,'User Data'!$A:$G,7,FALSE))</f>
        <v/>
      </c>
      <c r="G3097" s="112"/>
    </row>
    <row r="3098" spans="2:7" ht="15" customHeight="1" x14ac:dyDescent="0.3">
      <c r="B3098" s="320"/>
      <c r="C3098" s="321"/>
      <c r="D3098" s="322"/>
      <c r="E3098" s="318" t="str">
        <f>IF(ISNA(VLOOKUP(A3098,'User Data'!$A:$G,7,FALSE)),"",VLOOKUP(A3098,'User Data'!$A:$G,7,FALSE))</f>
        <v/>
      </c>
      <c r="G3098" s="112"/>
    </row>
    <row r="3099" spans="2:7" ht="15" customHeight="1" x14ac:dyDescent="0.3">
      <c r="B3099" s="320"/>
      <c r="C3099" s="321"/>
      <c r="D3099" s="322"/>
      <c r="E3099" s="318" t="str">
        <f>IF(ISNA(VLOOKUP(A3099,'User Data'!$A:$G,7,FALSE)),"",VLOOKUP(A3099,'User Data'!$A:$G,7,FALSE))</f>
        <v/>
      </c>
      <c r="G3099" s="112"/>
    </row>
    <row r="3100" spans="2:7" ht="15" customHeight="1" x14ac:dyDescent="0.3">
      <c r="B3100" s="320"/>
      <c r="C3100" s="321"/>
      <c r="D3100" s="322"/>
      <c r="E3100" s="318" t="str">
        <f>IF(ISNA(VLOOKUP(A3100,'User Data'!$A:$G,7,FALSE)),"",VLOOKUP(A3100,'User Data'!$A:$G,7,FALSE))</f>
        <v/>
      </c>
      <c r="G3100" s="112"/>
    </row>
    <row r="3101" spans="2:7" ht="15" customHeight="1" x14ac:dyDescent="0.3">
      <c r="B3101" s="320"/>
      <c r="C3101" s="321"/>
      <c r="D3101" s="322"/>
      <c r="E3101" s="318" t="str">
        <f>IF(ISNA(VLOOKUP(A3101,'User Data'!$A:$G,7,FALSE)),"",VLOOKUP(A3101,'User Data'!$A:$G,7,FALSE))</f>
        <v/>
      </c>
      <c r="G3101" s="112"/>
    </row>
    <row r="3102" spans="2:7" ht="15" customHeight="1" x14ac:dyDescent="0.3">
      <c r="B3102" s="320"/>
      <c r="C3102" s="321"/>
      <c r="D3102" s="322"/>
      <c r="E3102" s="318" t="str">
        <f>IF(ISNA(VLOOKUP(A3102,'User Data'!$A:$G,7,FALSE)),"",VLOOKUP(A3102,'User Data'!$A:$G,7,FALSE))</f>
        <v/>
      </c>
      <c r="G3102" s="112"/>
    </row>
    <row r="3103" spans="2:7" ht="15" customHeight="1" x14ac:dyDescent="0.3">
      <c r="B3103" s="320"/>
      <c r="C3103" s="321"/>
      <c r="D3103" s="322"/>
      <c r="E3103" s="318" t="str">
        <f>IF(ISNA(VLOOKUP(A3103,'User Data'!$A:$G,7,FALSE)),"",VLOOKUP(A3103,'User Data'!$A:$G,7,FALSE))</f>
        <v/>
      </c>
      <c r="G3103" s="112"/>
    </row>
    <row r="3104" spans="2:7" ht="15" customHeight="1" x14ac:dyDescent="0.3">
      <c r="B3104" s="320"/>
      <c r="C3104" s="321"/>
      <c r="D3104" s="322"/>
      <c r="E3104" s="318" t="str">
        <f>IF(ISNA(VLOOKUP(A3104,'User Data'!$A:$G,7,FALSE)),"",VLOOKUP(A3104,'User Data'!$A:$G,7,FALSE))</f>
        <v/>
      </c>
      <c r="G3104" s="112"/>
    </row>
    <row r="3105" spans="2:7" ht="15" customHeight="1" x14ac:dyDescent="0.3">
      <c r="B3105" s="320"/>
      <c r="C3105" s="321"/>
      <c r="D3105" s="322"/>
      <c r="E3105" s="318" t="str">
        <f>IF(ISNA(VLOOKUP(A3105,'User Data'!$A:$G,7,FALSE)),"",VLOOKUP(A3105,'User Data'!$A:$G,7,FALSE))</f>
        <v/>
      </c>
      <c r="G3105" s="112"/>
    </row>
    <row r="3106" spans="2:7" ht="15" customHeight="1" x14ac:dyDescent="0.3">
      <c r="B3106" s="320"/>
      <c r="C3106" s="321"/>
      <c r="D3106" s="322"/>
      <c r="E3106" s="318" t="str">
        <f>IF(ISNA(VLOOKUP(A3106,'User Data'!$A:$G,7,FALSE)),"",VLOOKUP(A3106,'User Data'!$A:$G,7,FALSE))</f>
        <v/>
      </c>
      <c r="G3106" s="112"/>
    </row>
    <row r="3107" spans="2:7" ht="15" customHeight="1" x14ac:dyDescent="0.3">
      <c r="B3107" s="320"/>
      <c r="C3107" s="321"/>
      <c r="D3107" s="322"/>
      <c r="E3107" s="318" t="str">
        <f>IF(ISNA(VLOOKUP(A3107,'User Data'!$A:$G,7,FALSE)),"",VLOOKUP(A3107,'User Data'!$A:$G,7,FALSE))</f>
        <v/>
      </c>
      <c r="G3107" s="112"/>
    </row>
    <row r="3108" spans="2:7" ht="15" customHeight="1" x14ac:dyDescent="0.3">
      <c r="B3108" s="320"/>
      <c r="C3108" s="321"/>
      <c r="D3108" s="322"/>
      <c r="E3108" s="318" t="str">
        <f>IF(ISNA(VLOOKUP(A3108,'User Data'!$A:$G,7,FALSE)),"",VLOOKUP(A3108,'User Data'!$A:$G,7,FALSE))</f>
        <v/>
      </c>
      <c r="G3108" s="112"/>
    </row>
    <row r="3109" spans="2:7" ht="15" customHeight="1" x14ac:dyDescent="0.3">
      <c r="B3109" s="320"/>
      <c r="C3109" s="321"/>
      <c r="D3109" s="322"/>
      <c r="E3109" s="318" t="str">
        <f>IF(ISNA(VLOOKUP(A3109,'User Data'!$A:$G,7,FALSE)),"",VLOOKUP(A3109,'User Data'!$A:$G,7,FALSE))</f>
        <v/>
      </c>
      <c r="G3109" s="112"/>
    </row>
    <row r="3110" spans="2:7" ht="15" customHeight="1" x14ac:dyDescent="0.3">
      <c r="B3110" s="320"/>
      <c r="C3110" s="321"/>
      <c r="D3110" s="322"/>
      <c r="E3110" s="318" t="str">
        <f>IF(ISNA(VLOOKUP(A3110,'User Data'!$A:$G,7,FALSE)),"",VLOOKUP(A3110,'User Data'!$A:$G,7,FALSE))</f>
        <v/>
      </c>
      <c r="G3110" s="112"/>
    </row>
    <row r="3111" spans="2:7" ht="15" customHeight="1" x14ac:dyDescent="0.3">
      <c r="B3111" s="320"/>
      <c r="C3111" s="321"/>
      <c r="D3111" s="322"/>
      <c r="E3111" s="318" t="str">
        <f>IF(ISNA(VLOOKUP(A3111,'User Data'!$A:$G,7,FALSE)),"",VLOOKUP(A3111,'User Data'!$A:$G,7,FALSE))</f>
        <v/>
      </c>
      <c r="G3111" s="112"/>
    </row>
    <row r="3112" spans="2:7" ht="15" customHeight="1" x14ac:dyDescent="0.3">
      <c r="B3112" s="320"/>
      <c r="C3112" s="321"/>
      <c r="D3112" s="322"/>
      <c r="E3112" s="318" t="str">
        <f>IF(ISNA(VLOOKUP(A3112,'User Data'!$A:$G,7,FALSE)),"",VLOOKUP(A3112,'User Data'!$A:$G,7,FALSE))</f>
        <v/>
      </c>
      <c r="G3112" s="112"/>
    </row>
    <row r="3113" spans="2:7" ht="15" customHeight="1" x14ac:dyDescent="0.3">
      <c r="B3113" s="320"/>
      <c r="C3113" s="321"/>
      <c r="D3113" s="322"/>
      <c r="E3113" s="318" t="str">
        <f>IF(ISNA(VLOOKUP(A3113,'User Data'!$A:$G,7,FALSE)),"",VLOOKUP(A3113,'User Data'!$A:$G,7,FALSE))</f>
        <v/>
      </c>
      <c r="G3113" s="112"/>
    </row>
    <row r="3114" spans="2:7" ht="15" customHeight="1" x14ac:dyDescent="0.3">
      <c r="B3114" s="320"/>
      <c r="C3114" s="321"/>
      <c r="D3114" s="322"/>
      <c r="E3114" s="318" t="str">
        <f>IF(ISNA(VLOOKUP(A3114,'User Data'!$A:$G,7,FALSE)),"",VLOOKUP(A3114,'User Data'!$A:$G,7,FALSE))</f>
        <v/>
      </c>
      <c r="G3114" s="112"/>
    </row>
    <row r="3115" spans="2:7" ht="15" customHeight="1" x14ac:dyDescent="0.3">
      <c r="B3115" s="320"/>
      <c r="C3115" s="321"/>
      <c r="D3115" s="322"/>
      <c r="E3115" s="318" t="str">
        <f>IF(ISNA(VLOOKUP(A3115,'User Data'!$A:$G,7,FALSE)),"",VLOOKUP(A3115,'User Data'!$A:$G,7,FALSE))</f>
        <v/>
      </c>
      <c r="G3115" s="112"/>
    </row>
    <row r="3116" spans="2:7" ht="15" customHeight="1" x14ac:dyDescent="0.3">
      <c r="B3116" s="320"/>
      <c r="C3116" s="321"/>
      <c r="D3116" s="322"/>
      <c r="E3116" s="318" t="str">
        <f>IF(ISNA(VLOOKUP(A3116,'User Data'!$A:$G,7,FALSE)),"",VLOOKUP(A3116,'User Data'!$A:$G,7,FALSE))</f>
        <v/>
      </c>
      <c r="G3116" s="112"/>
    </row>
    <row r="3117" spans="2:7" ht="15" customHeight="1" x14ac:dyDescent="0.3">
      <c r="B3117" s="320"/>
      <c r="C3117" s="321"/>
      <c r="D3117" s="322"/>
      <c r="E3117" s="318" t="str">
        <f>IF(ISNA(VLOOKUP(A3117,'User Data'!$A:$G,7,FALSE)),"",VLOOKUP(A3117,'User Data'!$A:$G,7,FALSE))</f>
        <v/>
      </c>
      <c r="G3117" s="112"/>
    </row>
    <row r="3118" spans="2:7" ht="15" customHeight="1" x14ac:dyDescent="0.3">
      <c r="B3118" s="320"/>
      <c r="C3118" s="321"/>
      <c r="D3118" s="322"/>
      <c r="E3118" s="318" t="str">
        <f>IF(ISNA(VLOOKUP(A3118,'User Data'!$A:$G,7,FALSE)),"",VLOOKUP(A3118,'User Data'!$A:$G,7,FALSE))</f>
        <v/>
      </c>
      <c r="G3118" s="112"/>
    </row>
    <row r="3119" spans="2:7" ht="15" customHeight="1" x14ac:dyDescent="0.3">
      <c r="B3119" s="320"/>
      <c r="C3119" s="321"/>
      <c r="D3119" s="322"/>
      <c r="E3119" s="318" t="str">
        <f>IF(ISNA(VLOOKUP(A3119,'User Data'!$A:$G,7,FALSE)),"",VLOOKUP(A3119,'User Data'!$A:$G,7,FALSE))</f>
        <v/>
      </c>
      <c r="G3119" s="112"/>
    </row>
    <row r="3120" spans="2:7" ht="15" customHeight="1" x14ac:dyDescent="0.3">
      <c r="B3120" s="320"/>
      <c r="C3120" s="321"/>
      <c r="D3120" s="322"/>
      <c r="E3120" s="318" t="str">
        <f>IF(ISNA(VLOOKUP(A3120,'User Data'!$A:$G,7,FALSE)),"",VLOOKUP(A3120,'User Data'!$A:$G,7,FALSE))</f>
        <v/>
      </c>
      <c r="G3120" s="112"/>
    </row>
    <row r="3121" spans="2:7" ht="15" customHeight="1" x14ac:dyDescent="0.3">
      <c r="B3121" s="320"/>
      <c r="C3121" s="321"/>
      <c r="D3121" s="322"/>
      <c r="E3121" s="318" t="str">
        <f>IF(ISNA(VLOOKUP(A3121,'User Data'!$A:$G,7,FALSE)),"",VLOOKUP(A3121,'User Data'!$A:$G,7,FALSE))</f>
        <v/>
      </c>
      <c r="G3121" s="112"/>
    </row>
    <row r="3122" spans="2:7" ht="15" customHeight="1" x14ac:dyDescent="0.3">
      <c r="B3122" s="320"/>
      <c r="C3122" s="321"/>
      <c r="D3122" s="322"/>
      <c r="E3122" s="318" t="str">
        <f>IF(ISNA(VLOOKUP(A3122,'User Data'!$A:$G,7,FALSE)),"",VLOOKUP(A3122,'User Data'!$A:$G,7,FALSE))</f>
        <v/>
      </c>
      <c r="G3122" s="112"/>
    </row>
    <row r="3123" spans="2:7" ht="15" customHeight="1" x14ac:dyDescent="0.3">
      <c r="B3123" s="320"/>
      <c r="C3123" s="321"/>
      <c r="D3123" s="322"/>
      <c r="E3123" s="318" t="str">
        <f>IF(ISNA(VLOOKUP(A3123,'User Data'!$A:$G,7,FALSE)),"",VLOOKUP(A3123,'User Data'!$A:$G,7,FALSE))</f>
        <v/>
      </c>
      <c r="G3123" s="112"/>
    </row>
    <row r="3124" spans="2:7" ht="15" customHeight="1" x14ac:dyDescent="0.3">
      <c r="B3124" s="320"/>
      <c r="C3124" s="321"/>
      <c r="D3124" s="322"/>
      <c r="E3124" s="318" t="str">
        <f>IF(ISNA(VLOOKUP(A3124,'User Data'!$A:$G,7,FALSE)),"",VLOOKUP(A3124,'User Data'!$A:$G,7,FALSE))</f>
        <v/>
      </c>
      <c r="G3124" s="112"/>
    </row>
    <row r="3125" spans="2:7" ht="15" customHeight="1" x14ac:dyDescent="0.3">
      <c r="B3125" s="320"/>
      <c r="C3125" s="321"/>
      <c r="D3125" s="322"/>
      <c r="E3125" s="318" t="str">
        <f>IF(ISNA(VLOOKUP(A3125,'User Data'!$A:$G,7,FALSE)),"",VLOOKUP(A3125,'User Data'!$A:$G,7,FALSE))</f>
        <v/>
      </c>
      <c r="G3125" s="112"/>
    </row>
    <row r="3126" spans="2:7" ht="15" customHeight="1" x14ac:dyDescent="0.3">
      <c r="B3126" s="320"/>
      <c r="C3126" s="321"/>
      <c r="D3126" s="322"/>
      <c r="E3126" s="318" t="str">
        <f>IF(ISNA(VLOOKUP(A3126,'User Data'!$A:$G,7,FALSE)),"",VLOOKUP(A3126,'User Data'!$A:$G,7,FALSE))</f>
        <v/>
      </c>
      <c r="G3126" s="112"/>
    </row>
    <row r="3127" spans="2:7" ht="15" customHeight="1" x14ac:dyDescent="0.3">
      <c r="B3127" s="320"/>
      <c r="C3127" s="321"/>
      <c r="D3127" s="322"/>
      <c r="E3127" s="318" t="str">
        <f>IF(ISNA(VLOOKUP(A3127,'User Data'!$A:$G,7,FALSE)),"",VLOOKUP(A3127,'User Data'!$A:$G,7,FALSE))</f>
        <v/>
      </c>
      <c r="G3127" s="112"/>
    </row>
    <row r="3128" spans="2:7" ht="15" customHeight="1" x14ac:dyDescent="0.3">
      <c r="B3128" s="320"/>
      <c r="C3128" s="321"/>
      <c r="D3128" s="322"/>
      <c r="E3128" s="318" t="str">
        <f>IF(ISNA(VLOOKUP(A3128,'User Data'!$A:$G,7,FALSE)),"",VLOOKUP(A3128,'User Data'!$A:$G,7,FALSE))</f>
        <v/>
      </c>
      <c r="G3128" s="112"/>
    </row>
    <row r="3129" spans="2:7" ht="15" customHeight="1" x14ac:dyDescent="0.3">
      <c r="B3129" s="320"/>
      <c r="C3129" s="321"/>
      <c r="D3129" s="322"/>
      <c r="E3129" s="318" t="str">
        <f>IF(ISNA(VLOOKUP(A3129,'User Data'!$A:$G,7,FALSE)),"",VLOOKUP(A3129,'User Data'!$A:$G,7,FALSE))</f>
        <v/>
      </c>
      <c r="G3129" s="112"/>
    </row>
    <row r="3130" spans="2:7" ht="15" customHeight="1" x14ac:dyDescent="0.3">
      <c r="B3130" s="320"/>
      <c r="C3130" s="321"/>
      <c r="D3130" s="322"/>
      <c r="E3130" s="318" t="str">
        <f>IF(ISNA(VLOOKUP(A3130,'User Data'!$A:$G,7,FALSE)),"",VLOOKUP(A3130,'User Data'!$A:$G,7,FALSE))</f>
        <v/>
      </c>
      <c r="G3130" s="112"/>
    </row>
    <row r="3131" spans="2:7" ht="15" customHeight="1" x14ac:dyDescent="0.3">
      <c r="B3131" s="320"/>
      <c r="C3131" s="321"/>
      <c r="D3131" s="322"/>
      <c r="E3131" s="318" t="str">
        <f>IF(ISNA(VLOOKUP(A3131,'User Data'!$A:$G,7,FALSE)),"",VLOOKUP(A3131,'User Data'!$A:$G,7,FALSE))</f>
        <v/>
      </c>
      <c r="G3131" s="112"/>
    </row>
    <row r="3132" spans="2:7" ht="15" customHeight="1" x14ac:dyDescent="0.3">
      <c r="B3132" s="320"/>
      <c r="C3132" s="321"/>
      <c r="D3132" s="322"/>
      <c r="E3132" s="318" t="str">
        <f>IF(ISNA(VLOOKUP(A3132,'User Data'!$A:$G,7,FALSE)),"",VLOOKUP(A3132,'User Data'!$A:$G,7,FALSE))</f>
        <v/>
      </c>
      <c r="G3132" s="112"/>
    </row>
    <row r="3133" spans="2:7" ht="15" customHeight="1" x14ac:dyDescent="0.3">
      <c r="B3133" s="320"/>
      <c r="C3133" s="321"/>
      <c r="D3133" s="322"/>
      <c r="E3133" s="318" t="str">
        <f>IF(ISNA(VLOOKUP(A3133,'User Data'!$A:$G,7,FALSE)),"",VLOOKUP(A3133,'User Data'!$A:$G,7,FALSE))</f>
        <v/>
      </c>
      <c r="G3133" s="112"/>
    </row>
    <row r="3134" spans="2:7" ht="15" customHeight="1" x14ac:dyDescent="0.3">
      <c r="B3134" s="320"/>
      <c r="C3134" s="321"/>
      <c r="D3134" s="322"/>
      <c r="E3134" s="318" t="str">
        <f>IF(ISNA(VLOOKUP(A3134,'User Data'!$A:$G,7,FALSE)),"",VLOOKUP(A3134,'User Data'!$A:$G,7,FALSE))</f>
        <v/>
      </c>
      <c r="G3134" s="112"/>
    </row>
    <row r="3135" spans="2:7" ht="15" customHeight="1" x14ac:dyDescent="0.3">
      <c r="B3135" s="320"/>
      <c r="C3135" s="321"/>
      <c r="D3135" s="322"/>
      <c r="E3135" s="318" t="str">
        <f>IF(ISNA(VLOOKUP(A3135,'User Data'!$A:$G,7,FALSE)),"",VLOOKUP(A3135,'User Data'!$A:$G,7,FALSE))</f>
        <v/>
      </c>
      <c r="G3135" s="112"/>
    </row>
    <row r="3136" spans="2:7" ht="15" customHeight="1" x14ac:dyDescent="0.3">
      <c r="B3136" s="320"/>
      <c r="C3136" s="321"/>
      <c r="D3136" s="322"/>
      <c r="E3136" s="318" t="str">
        <f>IF(ISNA(VLOOKUP(A3136,'User Data'!$A:$G,7,FALSE)),"",VLOOKUP(A3136,'User Data'!$A:$G,7,FALSE))</f>
        <v/>
      </c>
      <c r="G3136" s="112"/>
    </row>
    <row r="3137" spans="2:7" ht="15" customHeight="1" x14ac:dyDescent="0.3">
      <c r="B3137" s="320"/>
      <c r="C3137" s="321"/>
      <c r="D3137" s="322"/>
      <c r="E3137" s="318" t="str">
        <f>IF(ISNA(VLOOKUP(A3137,'User Data'!$A:$G,7,FALSE)),"",VLOOKUP(A3137,'User Data'!$A:$G,7,FALSE))</f>
        <v/>
      </c>
      <c r="G3137" s="112"/>
    </row>
    <row r="3138" spans="2:7" ht="15" customHeight="1" x14ac:dyDescent="0.3">
      <c r="B3138" s="320"/>
      <c r="C3138" s="321"/>
      <c r="D3138" s="322"/>
      <c r="E3138" s="318" t="str">
        <f>IF(ISNA(VLOOKUP(A3138,'User Data'!$A:$G,7,FALSE)),"",VLOOKUP(A3138,'User Data'!$A:$G,7,FALSE))</f>
        <v/>
      </c>
      <c r="G3138" s="112"/>
    </row>
    <row r="3139" spans="2:7" ht="15" customHeight="1" x14ac:dyDescent="0.3">
      <c r="B3139" s="320"/>
      <c r="C3139" s="321"/>
      <c r="D3139" s="322"/>
      <c r="E3139" s="318" t="str">
        <f>IF(ISNA(VLOOKUP(A3139,'User Data'!$A:$G,7,FALSE)),"",VLOOKUP(A3139,'User Data'!$A:$G,7,FALSE))</f>
        <v/>
      </c>
      <c r="G3139" s="112"/>
    </row>
    <row r="3140" spans="2:7" ht="15" customHeight="1" x14ac:dyDescent="0.3">
      <c r="B3140" s="320"/>
      <c r="C3140" s="321"/>
      <c r="D3140" s="322"/>
      <c r="E3140" s="318" t="str">
        <f>IF(ISNA(VLOOKUP(A3140,'User Data'!$A:$G,7,FALSE)),"",VLOOKUP(A3140,'User Data'!$A:$G,7,FALSE))</f>
        <v/>
      </c>
      <c r="G3140" s="112"/>
    </row>
    <row r="3141" spans="2:7" ht="15" customHeight="1" x14ac:dyDescent="0.3">
      <c r="B3141" s="320"/>
      <c r="C3141" s="321"/>
      <c r="D3141" s="322"/>
      <c r="E3141" s="318" t="str">
        <f>IF(ISNA(VLOOKUP(A3141,'User Data'!$A:$G,7,FALSE)),"",VLOOKUP(A3141,'User Data'!$A:$G,7,FALSE))</f>
        <v/>
      </c>
      <c r="G3141" s="112"/>
    </row>
    <row r="3142" spans="2:7" ht="15" customHeight="1" x14ac:dyDescent="0.3">
      <c r="B3142" s="320"/>
      <c r="C3142" s="321"/>
      <c r="D3142" s="322"/>
      <c r="E3142" s="318" t="str">
        <f>IF(ISNA(VLOOKUP(A3142,'User Data'!$A:$G,7,FALSE)),"",VLOOKUP(A3142,'User Data'!$A:$G,7,FALSE))</f>
        <v/>
      </c>
      <c r="G3142" s="112"/>
    </row>
    <row r="3143" spans="2:7" ht="15" customHeight="1" x14ac:dyDescent="0.3">
      <c r="B3143" s="320"/>
      <c r="C3143" s="321"/>
      <c r="D3143" s="322"/>
      <c r="E3143" s="318" t="str">
        <f>IF(ISNA(VLOOKUP(A3143,'User Data'!$A:$G,7,FALSE)),"",VLOOKUP(A3143,'User Data'!$A:$G,7,FALSE))</f>
        <v/>
      </c>
      <c r="G3143" s="112"/>
    </row>
    <row r="3144" spans="2:7" ht="15" customHeight="1" x14ac:dyDescent="0.3">
      <c r="B3144" s="320"/>
      <c r="C3144" s="321"/>
      <c r="D3144" s="322"/>
      <c r="E3144" s="318" t="str">
        <f>IF(ISNA(VLOOKUP(A3144,'User Data'!$A:$G,7,FALSE)),"",VLOOKUP(A3144,'User Data'!$A:$G,7,FALSE))</f>
        <v/>
      </c>
      <c r="G3144" s="112"/>
    </row>
    <row r="3145" spans="2:7" ht="15" customHeight="1" x14ac:dyDescent="0.3">
      <c r="B3145" s="320"/>
      <c r="C3145" s="321"/>
      <c r="D3145" s="322"/>
      <c r="E3145" s="318" t="str">
        <f>IF(ISNA(VLOOKUP(A3145,'User Data'!$A:$G,7,FALSE)),"",VLOOKUP(A3145,'User Data'!$A:$G,7,FALSE))</f>
        <v/>
      </c>
      <c r="G3145" s="112"/>
    </row>
    <row r="3146" spans="2:7" ht="15" customHeight="1" x14ac:dyDescent="0.3">
      <c r="B3146" s="320"/>
      <c r="C3146" s="321"/>
      <c r="D3146" s="322"/>
      <c r="E3146" s="318" t="str">
        <f>IF(ISNA(VLOOKUP(A3146,'User Data'!$A:$G,7,FALSE)),"",VLOOKUP(A3146,'User Data'!$A:$G,7,FALSE))</f>
        <v/>
      </c>
      <c r="G3146" s="112"/>
    </row>
    <row r="3147" spans="2:7" ht="15" customHeight="1" x14ac:dyDescent="0.3">
      <c r="B3147" s="320"/>
      <c r="C3147" s="321"/>
      <c r="D3147" s="322"/>
      <c r="E3147" s="318" t="str">
        <f>IF(ISNA(VLOOKUP(A3147,'User Data'!$A:$G,7,FALSE)),"",VLOOKUP(A3147,'User Data'!$A:$G,7,FALSE))</f>
        <v/>
      </c>
      <c r="G3147" s="112"/>
    </row>
    <row r="3148" spans="2:7" ht="15" customHeight="1" x14ac:dyDescent="0.3">
      <c r="B3148" s="320"/>
      <c r="C3148" s="321"/>
      <c r="D3148" s="322"/>
      <c r="E3148" s="318" t="str">
        <f>IF(ISNA(VLOOKUP(A3148,'User Data'!$A:$G,7,FALSE)),"",VLOOKUP(A3148,'User Data'!$A:$G,7,FALSE))</f>
        <v/>
      </c>
      <c r="G3148" s="112"/>
    </row>
    <row r="3149" spans="2:7" ht="15" customHeight="1" x14ac:dyDescent="0.3">
      <c r="B3149" s="320"/>
      <c r="C3149" s="321"/>
      <c r="D3149" s="322"/>
      <c r="E3149" s="318" t="str">
        <f>IF(ISNA(VLOOKUP(A3149,'User Data'!$A:$G,7,FALSE)),"",VLOOKUP(A3149,'User Data'!$A:$G,7,FALSE))</f>
        <v/>
      </c>
      <c r="G3149" s="112"/>
    </row>
    <row r="3150" spans="2:7" ht="15" customHeight="1" x14ac:dyDescent="0.3">
      <c r="B3150" s="320"/>
      <c r="C3150" s="321"/>
      <c r="D3150" s="322"/>
      <c r="E3150" s="318" t="str">
        <f>IF(ISNA(VLOOKUP(A3150,'User Data'!$A:$G,7,FALSE)),"",VLOOKUP(A3150,'User Data'!$A:$G,7,FALSE))</f>
        <v/>
      </c>
      <c r="G3150" s="112"/>
    </row>
    <row r="3151" spans="2:7" ht="15" customHeight="1" x14ac:dyDescent="0.3">
      <c r="B3151" s="320"/>
      <c r="C3151" s="321"/>
      <c r="D3151" s="322"/>
      <c r="E3151" s="318" t="str">
        <f>IF(ISNA(VLOOKUP(A3151,'User Data'!$A:$G,7,FALSE)),"",VLOOKUP(A3151,'User Data'!$A:$G,7,FALSE))</f>
        <v/>
      </c>
      <c r="G3151" s="112"/>
    </row>
    <row r="3152" spans="2:7" ht="15" customHeight="1" x14ac:dyDescent="0.3">
      <c r="B3152" s="320"/>
      <c r="C3152" s="321"/>
      <c r="D3152" s="322"/>
      <c r="E3152" s="318" t="str">
        <f>IF(ISNA(VLOOKUP(A3152,'User Data'!$A:$G,7,FALSE)),"",VLOOKUP(A3152,'User Data'!$A:$G,7,FALSE))</f>
        <v/>
      </c>
      <c r="G3152" s="112"/>
    </row>
    <row r="3153" spans="2:7" ht="15" customHeight="1" x14ac:dyDescent="0.3">
      <c r="B3153" s="320"/>
      <c r="C3153" s="321"/>
      <c r="D3153" s="322"/>
      <c r="E3153" s="318" t="str">
        <f>IF(ISNA(VLOOKUP(A3153,'User Data'!$A:$G,7,FALSE)),"",VLOOKUP(A3153,'User Data'!$A:$G,7,FALSE))</f>
        <v/>
      </c>
      <c r="G3153" s="112"/>
    </row>
    <row r="3154" spans="2:7" ht="15" customHeight="1" x14ac:dyDescent="0.3">
      <c r="B3154" s="320"/>
      <c r="C3154" s="321"/>
      <c r="D3154" s="322"/>
      <c r="E3154" s="318" t="str">
        <f>IF(ISNA(VLOOKUP(A3154,'User Data'!$A:$G,7,FALSE)),"",VLOOKUP(A3154,'User Data'!$A:$G,7,FALSE))</f>
        <v/>
      </c>
      <c r="G3154" s="112"/>
    </row>
    <row r="3155" spans="2:7" ht="15" customHeight="1" x14ac:dyDescent="0.3">
      <c r="B3155" s="320"/>
      <c r="C3155" s="321"/>
      <c r="D3155" s="322"/>
      <c r="E3155" s="318" t="str">
        <f>IF(ISNA(VLOOKUP(A3155,'User Data'!$A:$G,7,FALSE)),"",VLOOKUP(A3155,'User Data'!$A:$G,7,FALSE))</f>
        <v/>
      </c>
      <c r="G3155" s="112"/>
    </row>
    <row r="3156" spans="2:7" ht="15" customHeight="1" x14ac:dyDescent="0.3">
      <c r="B3156" s="320"/>
      <c r="C3156" s="321"/>
      <c r="D3156" s="322"/>
      <c r="E3156" s="318" t="str">
        <f>IF(ISNA(VLOOKUP(A3156,'User Data'!$A:$G,7,FALSE)),"",VLOOKUP(A3156,'User Data'!$A:$G,7,FALSE))</f>
        <v/>
      </c>
      <c r="G3156" s="112"/>
    </row>
    <row r="3157" spans="2:7" ht="15" customHeight="1" x14ac:dyDescent="0.3">
      <c r="B3157" s="320"/>
      <c r="C3157" s="321"/>
      <c r="D3157" s="322"/>
      <c r="E3157" s="318" t="str">
        <f>IF(ISNA(VLOOKUP(A3157,'User Data'!$A:$G,7,FALSE)),"",VLOOKUP(A3157,'User Data'!$A:$G,7,FALSE))</f>
        <v/>
      </c>
      <c r="G3157" s="112"/>
    </row>
    <row r="3158" spans="2:7" ht="15" customHeight="1" x14ac:dyDescent="0.3">
      <c r="B3158" s="320"/>
      <c r="C3158" s="321"/>
      <c r="D3158" s="322"/>
      <c r="E3158" s="318" t="str">
        <f>IF(ISNA(VLOOKUP(A3158,'User Data'!$A:$G,7,FALSE)),"",VLOOKUP(A3158,'User Data'!$A:$G,7,FALSE))</f>
        <v/>
      </c>
      <c r="G3158" s="112"/>
    </row>
    <row r="3159" spans="2:7" ht="15" customHeight="1" x14ac:dyDescent="0.3">
      <c r="B3159" s="320"/>
      <c r="C3159" s="321"/>
      <c r="D3159" s="322"/>
      <c r="E3159" s="318" t="str">
        <f>IF(ISNA(VLOOKUP(A3159,'User Data'!$A:$G,7,FALSE)),"",VLOOKUP(A3159,'User Data'!$A:$G,7,FALSE))</f>
        <v/>
      </c>
      <c r="G3159" s="112"/>
    </row>
    <row r="3160" spans="2:7" ht="15" customHeight="1" x14ac:dyDescent="0.3">
      <c r="B3160" s="320"/>
      <c r="C3160" s="321"/>
      <c r="D3160" s="322"/>
      <c r="E3160" s="318" t="str">
        <f>IF(ISNA(VLOOKUP(A3160,'User Data'!$A:$G,7,FALSE)),"",VLOOKUP(A3160,'User Data'!$A:$G,7,FALSE))</f>
        <v/>
      </c>
      <c r="G3160" s="112"/>
    </row>
    <row r="3161" spans="2:7" ht="15" customHeight="1" x14ac:dyDescent="0.3">
      <c r="B3161" s="320"/>
      <c r="C3161" s="321"/>
      <c r="D3161" s="322"/>
      <c r="E3161" s="318" t="str">
        <f>IF(ISNA(VLOOKUP(A3161,'User Data'!$A:$G,7,FALSE)),"",VLOOKUP(A3161,'User Data'!$A:$G,7,FALSE))</f>
        <v/>
      </c>
      <c r="G3161" s="112"/>
    </row>
    <row r="3162" spans="2:7" ht="15" customHeight="1" x14ac:dyDescent="0.3">
      <c r="B3162" s="320"/>
      <c r="C3162" s="321"/>
      <c r="D3162" s="322"/>
      <c r="E3162" s="318" t="str">
        <f>IF(ISNA(VLOOKUP(A3162,'User Data'!$A:$G,7,FALSE)),"",VLOOKUP(A3162,'User Data'!$A:$G,7,FALSE))</f>
        <v/>
      </c>
      <c r="G3162" s="112"/>
    </row>
    <row r="3163" spans="2:7" ht="15" customHeight="1" x14ac:dyDescent="0.3">
      <c r="B3163" s="320"/>
      <c r="C3163" s="321"/>
      <c r="D3163" s="322"/>
      <c r="E3163" s="318" t="str">
        <f>IF(ISNA(VLOOKUP(A3163,'User Data'!$A:$G,7,FALSE)),"",VLOOKUP(A3163,'User Data'!$A:$G,7,FALSE))</f>
        <v/>
      </c>
      <c r="G3163" s="112"/>
    </row>
    <row r="3164" spans="2:7" ht="15" customHeight="1" x14ac:dyDescent="0.3">
      <c r="B3164" s="320"/>
      <c r="C3164" s="321"/>
      <c r="D3164" s="322"/>
      <c r="E3164" s="318" t="str">
        <f>IF(ISNA(VLOOKUP(A3164,'User Data'!$A:$G,7,FALSE)),"",VLOOKUP(A3164,'User Data'!$A:$G,7,FALSE))</f>
        <v/>
      </c>
      <c r="G3164" s="112"/>
    </row>
    <row r="3165" spans="2:7" ht="15" customHeight="1" x14ac:dyDescent="0.3">
      <c r="B3165" s="320"/>
      <c r="C3165" s="321"/>
      <c r="D3165" s="322"/>
      <c r="E3165" s="318" t="str">
        <f>IF(ISNA(VLOOKUP(A3165,'User Data'!$A:$G,7,FALSE)),"",VLOOKUP(A3165,'User Data'!$A:$G,7,FALSE))</f>
        <v/>
      </c>
      <c r="G3165" s="112"/>
    </row>
    <row r="3166" spans="2:7" ht="15" customHeight="1" x14ac:dyDescent="0.3">
      <c r="B3166" s="320"/>
      <c r="C3166" s="321"/>
      <c r="D3166" s="322"/>
      <c r="E3166" s="318" t="str">
        <f>IF(ISNA(VLOOKUP(A3166,'User Data'!$A:$G,7,FALSE)),"",VLOOKUP(A3166,'User Data'!$A:$G,7,FALSE))</f>
        <v/>
      </c>
      <c r="G3166" s="112"/>
    </row>
    <row r="3167" spans="2:7" ht="15" customHeight="1" x14ac:dyDescent="0.3">
      <c r="B3167" s="320"/>
      <c r="C3167" s="321"/>
      <c r="D3167" s="322"/>
      <c r="E3167" s="318" t="str">
        <f>IF(ISNA(VLOOKUP(A3167,'User Data'!$A:$G,7,FALSE)),"",VLOOKUP(A3167,'User Data'!$A:$G,7,FALSE))</f>
        <v/>
      </c>
      <c r="G3167" s="112"/>
    </row>
    <row r="3168" spans="2:7" ht="15" customHeight="1" x14ac:dyDescent="0.3">
      <c r="B3168" s="320"/>
      <c r="C3168" s="321"/>
      <c r="D3168" s="322"/>
      <c r="E3168" s="318" t="str">
        <f>IF(ISNA(VLOOKUP(A3168,'User Data'!$A:$G,7,FALSE)),"",VLOOKUP(A3168,'User Data'!$A:$G,7,FALSE))</f>
        <v/>
      </c>
      <c r="G3168" s="112"/>
    </row>
    <row r="3169" spans="2:7" ht="15" customHeight="1" x14ac:dyDescent="0.3">
      <c r="B3169" s="320"/>
      <c r="C3169" s="321"/>
      <c r="D3169" s="322"/>
      <c r="E3169" s="318" t="str">
        <f>IF(ISNA(VLOOKUP(A3169,'User Data'!$A:$G,7,FALSE)),"",VLOOKUP(A3169,'User Data'!$A:$G,7,FALSE))</f>
        <v/>
      </c>
      <c r="G3169" s="112"/>
    </row>
    <row r="3170" spans="2:7" ht="15" customHeight="1" x14ac:dyDescent="0.3">
      <c r="B3170" s="320"/>
      <c r="C3170" s="321"/>
      <c r="D3170" s="322"/>
      <c r="E3170" s="318" t="str">
        <f>IF(ISNA(VLOOKUP(A3170,'User Data'!$A:$G,7,FALSE)),"",VLOOKUP(A3170,'User Data'!$A:$G,7,FALSE))</f>
        <v/>
      </c>
      <c r="G3170" s="112"/>
    </row>
    <row r="3171" spans="2:7" ht="15" customHeight="1" x14ac:dyDescent="0.3">
      <c r="B3171" s="320"/>
      <c r="C3171" s="321"/>
      <c r="D3171" s="322"/>
      <c r="E3171" s="318" t="str">
        <f>IF(ISNA(VLOOKUP(A3171,'User Data'!$A:$G,7,FALSE)),"",VLOOKUP(A3171,'User Data'!$A:$G,7,FALSE))</f>
        <v/>
      </c>
      <c r="G3171" s="112"/>
    </row>
    <row r="3172" spans="2:7" ht="15" customHeight="1" x14ac:dyDescent="0.3">
      <c r="B3172" s="320"/>
      <c r="C3172" s="321"/>
      <c r="D3172" s="322"/>
      <c r="E3172" s="318" t="str">
        <f>IF(ISNA(VLOOKUP(A3172,'User Data'!$A:$G,7,FALSE)),"",VLOOKUP(A3172,'User Data'!$A:$G,7,FALSE))</f>
        <v/>
      </c>
      <c r="G3172" s="112"/>
    </row>
    <row r="3173" spans="2:7" ht="15" customHeight="1" x14ac:dyDescent="0.3">
      <c r="B3173" s="320"/>
      <c r="C3173" s="321"/>
      <c r="D3173" s="322"/>
      <c r="E3173" s="318" t="str">
        <f>IF(ISNA(VLOOKUP(A3173,'User Data'!$A:$G,7,FALSE)),"",VLOOKUP(A3173,'User Data'!$A:$G,7,FALSE))</f>
        <v/>
      </c>
      <c r="G3173" s="112"/>
    </row>
    <row r="3174" spans="2:7" ht="15" customHeight="1" x14ac:dyDescent="0.3">
      <c r="B3174" s="320"/>
      <c r="C3174" s="321"/>
      <c r="D3174" s="322"/>
      <c r="E3174" s="318" t="str">
        <f>IF(ISNA(VLOOKUP(A3174,'User Data'!$A:$G,7,FALSE)),"",VLOOKUP(A3174,'User Data'!$A:$G,7,FALSE))</f>
        <v/>
      </c>
      <c r="G3174" s="112"/>
    </row>
    <row r="3175" spans="2:7" ht="15" customHeight="1" x14ac:dyDescent="0.3">
      <c r="B3175" s="320"/>
      <c r="C3175" s="321"/>
      <c r="D3175" s="322"/>
      <c r="E3175" s="318" t="str">
        <f>IF(ISNA(VLOOKUP(A3175,'User Data'!$A:$G,7,FALSE)),"",VLOOKUP(A3175,'User Data'!$A:$G,7,FALSE))</f>
        <v/>
      </c>
      <c r="G3175" s="112"/>
    </row>
    <row r="3176" spans="2:7" ht="15" customHeight="1" x14ac:dyDescent="0.3">
      <c r="B3176" s="320"/>
      <c r="C3176" s="321"/>
      <c r="D3176" s="322"/>
      <c r="E3176" s="318" t="str">
        <f>IF(ISNA(VLOOKUP(A3176,'User Data'!$A:$G,7,FALSE)),"",VLOOKUP(A3176,'User Data'!$A:$G,7,FALSE))</f>
        <v/>
      </c>
      <c r="G3176" s="112"/>
    </row>
    <row r="3177" spans="2:7" ht="15" customHeight="1" x14ac:dyDescent="0.3">
      <c r="B3177" s="320"/>
      <c r="C3177" s="321"/>
      <c r="D3177" s="322"/>
      <c r="E3177" s="318" t="str">
        <f>IF(ISNA(VLOOKUP(A3177,'User Data'!$A:$G,7,FALSE)),"",VLOOKUP(A3177,'User Data'!$A:$G,7,FALSE))</f>
        <v/>
      </c>
      <c r="G3177" s="112"/>
    </row>
    <row r="3178" spans="2:7" ht="15" customHeight="1" x14ac:dyDescent="0.3">
      <c r="B3178" s="320"/>
      <c r="C3178" s="321"/>
      <c r="D3178" s="322"/>
      <c r="E3178" s="318" t="str">
        <f>IF(ISNA(VLOOKUP(A3178,'User Data'!$A:$G,7,FALSE)),"",VLOOKUP(A3178,'User Data'!$A:$G,7,FALSE))</f>
        <v/>
      </c>
      <c r="G3178" s="112"/>
    </row>
    <row r="3179" spans="2:7" ht="15" customHeight="1" x14ac:dyDescent="0.3">
      <c r="B3179" s="320"/>
      <c r="C3179" s="321"/>
      <c r="D3179" s="322"/>
      <c r="E3179" s="318" t="str">
        <f>IF(ISNA(VLOOKUP(A3179,'User Data'!$A:$G,7,FALSE)),"",VLOOKUP(A3179,'User Data'!$A:$G,7,FALSE))</f>
        <v/>
      </c>
      <c r="G3179" s="112"/>
    </row>
    <row r="3180" spans="2:7" ht="15" customHeight="1" x14ac:dyDescent="0.3">
      <c r="B3180" s="320"/>
      <c r="C3180" s="321"/>
      <c r="D3180" s="322"/>
      <c r="E3180" s="318" t="str">
        <f>IF(ISNA(VLOOKUP(A3180,'User Data'!$A:$G,7,FALSE)),"",VLOOKUP(A3180,'User Data'!$A:$G,7,FALSE))</f>
        <v/>
      </c>
      <c r="G3180" s="112"/>
    </row>
    <row r="3181" spans="2:7" ht="15" customHeight="1" x14ac:dyDescent="0.3">
      <c r="B3181" s="320"/>
      <c r="C3181" s="321"/>
      <c r="D3181" s="322"/>
      <c r="E3181" s="318" t="str">
        <f>IF(ISNA(VLOOKUP(A3181,'User Data'!$A:$G,7,FALSE)),"",VLOOKUP(A3181,'User Data'!$A:$G,7,FALSE))</f>
        <v/>
      </c>
      <c r="G3181" s="112"/>
    </row>
    <row r="3182" spans="2:7" ht="15" customHeight="1" x14ac:dyDescent="0.3">
      <c r="B3182" s="320"/>
      <c r="C3182" s="321"/>
      <c r="D3182" s="322"/>
      <c r="E3182" s="318" t="str">
        <f>IF(ISNA(VLOOKUP(A3182,'User Data'!$A:$G,7,FALSE)),"",VLOOKUP(A3182,'User Data'!$A:$G,7,FALSE))</f>
        <v/>
      </c>
      <c r="G3182" s="112"/>
    </row>
    <row r="3183" spans="2:7" ht="15" customHeight="1" x14ac:dyDescent="0.3">
      <c r="B3183" s="320"/>
      <c r="C3183" s="321"/>
      <c r="D3183" s="322"/>
      <c r="E3183" s="318" t="str">
        <f>IF(ISNA(VLOOKUP(A3183,'User Data'!$A:$G,7,FALSE)),"",VLOOKUP(A3183,'User Data'!$A:$G,7,FALSE))</f>
        <v/>
      </c>
      <c r="G3183" s="112"/>
    </row>
    <row r="3184" spans="2:7" ht="15" customHeight="1" x14ac:dyDescent="0.3">
      <c r="B3184" s="320"/>
      <c r="C3184" s="321"/>
      <c r="D3184" s="322"/>
      <c r="E3184" s="318" t="str">
        <f>IF(ISNA(VLOOKUP(A3184,'User Data'!$A:$G,7,FALSE)),"",VLOOKUP(A3184,'User Data'!$A:$G,7,FALSE))</f>
        <v/>
      </c>
      <c r="G3184" s="112"/>
    </row>
    <row r="3185" spans="2:7" ht="15" customHeight="1" x14ac:dyDescent="0.3">
      <c r="B3185" s="320"/>
      <c r="C3185" s="321"/>
      <c r="D3185" s="322"/>
      <c r="E3185" s="318" t="str">
        <f>IF(ISNA(VLOOKUP(A3185,'User Data'!$A:$G,7,FALSE)),"",VLOOKUP(A3185,'User Data'!$A:$G,7,FALSE))</f>
        <v/>
      </c>
      <c r="G3185" s="112"/>
    </row>
    <row r="3186" spans="2:7" ht="15" customHeight="1" x14ac:dyDescent="0.3">
      <c r="B3186" s="320"/>
      <c r="C3186" s="321"/>
      <c r="D3186" s="322"/>
      <c r="E3186" s="318" t="str">
        <f>IF(ISNA(VLOOKUP(A3186,'User Data'!$A:$G,7,FALSE)),"",VLOOKUP(A3186,'User Data'!$A:$G,7,FALSE))</f>
        <v/>
      </c>
      <c r="G3186" s="112"/>
    </row>
    <row r="3187" spans="2:7" ht="15" customHeight="1" x14ac:dyDescent="0.3">
      <c r="B3187" s="320"/>
      <c r="C3187" s="321"/>
      <c r="D3187" s="322"/>
      <c r="E3187" s="318" t="str">
        <f>IF(ISNA(VLOOKUP(A3187,'User Data'!$A:$G,7,FALSE)),"",VLOOKUP(A3187,'User Data'!$A:$G,7,FALSE))</f>
        <v/>
      </c>
      <c r="G3187" s="112"/>
    </row>
    <row r="3188" spans="2:7" ht="15" customHeight="1" x14ac:dyDescent="0.3">
      <c r="B3188" s="320"/>
      <c r="C3188" s="321"/>
      <c r="D3188" s="322"/>
      <c r="E3188" s="318" t="str">
        <f>IF(ISNA(VLOOKUP(A3188,'User Data'!$A:$G,7,FALSE)),"",VLOOKUP(A3188,'User Data'!$A:$G,7,FALSE))</f>
        <v/>
      </c>
      <c r="G3188" s="112"/>
    </row>
    <row r="3189" spans="2:7" ht="15" customHeight="1" x14ac:dyDescent="0.3">
      <c r="B3189" s="320"/>
      <c r="C3189" s="321"/>
      <c r="D3189" s="322"/>
      <c r="E3189" s="318" t="str">
        <f>IF(ISNA(VLOOKUP(A3189,'User Data'!$A:$G,7,FALSE)),"",VLOOKUP(A3189,'User Data'!$A:$G,7,FALSE))</f>
        <v/>
      </c>
      <c r="G3189" s="112"/>
    </row>
    <row r="3190" spans="2:7" ht="15" customHeight="1" x14ac:dyDescent="0.3">
      <c r="B3190" s="320"/>
      <c r="C3190" s="321"/>
      <c r="D3190" s="322"/>
      <c r="E3190" s="318" t="str">
        <f>IF(ISNA(VLOOKUP(A3190,'User Data'!$A:$G,7,FALSE)),"",VLOOKUP(A3190,'User Data'!$A:$G,7,FALSE))</f>
        <v/>
      </c>
      <c r="G3190" s="112"/>
    </row>
    <row r="3191" spans="2:7" ht="15" customHeight="1" x14ac:dyDescent="0.3">
      <c r="B3191" s="320"/>
      <c r="C3191" s="321"/>
      <c r="D3191" s="322"/>
      <c r="E3191" s="318" t="str">
        <f>IF(ISNA(VLOOKUP(A3191,'User Data'!$A:$G,7,FALSE)),"",VLOOKUP(A3191,'User Data'!$A:$G,7,FALSE))</f>
        <v/>
      </c>
      <c r="G3191" s="112"/>
    </row>
    <row r="3192" spans="2:7" ht="15" customHeight="1" x14ac:dyDescent="0.3">
      <c r="B3192" s="320"/>
      <c r="C3192" s="321"/>
      <c r="D3192" s="322"/>
      <c r="E3192" s="318" t="str">
        <f>IF(ISNA(VLOOKUP(A3192,'User Data'!$A:$G,7,FALSE)),"",VLOOKUP(A3192,'User Data'!$A:$G,7,FALSE))</f>
        <v/>
      </c>
      <c r="G3192" s="112"/>
    </row>
    <row r="3193" spans="2:7" ht="15" customHeight="1" x14ac:dyDescent="0.3">
      <c r="B3193" s="320"/>
      <c r="C3193" s="321"/>
      <c r="D3193" s="322"/>
      <c r="E3193" s="318" t="str">
        <f>IF(ISNA(VLOOKUP(A3193,'User Data'!$A:$G,7,FALSE)),"",VLOOKUP(A3193,'User Data'!$A:$G,7,FALSE))</f>
        <v/>
      </c>
      <c r="G3193" s="112"/>
    </row>
    <row r="3194" spans="2:7" ht="15" customHeight="1" x14ac:dyDescent="0.3">
      <c r="B3194" s="320"/>
      <c r="C3194" s="321"/>
      <c r="D3194" s="322"/>
      <c r="E3194" s="318" t="str">
        <f>IF(ISNA(VLOOKUP(A3194,'User Data'!$A:$G,7,FALSE)),"",VLOOKUP(A3194,'User Data'!$A:$G,7,FALSE))</f>
        <v/>
      </c>
      <c r="G3194" s="112"/>
    </row>
    <row r="3195" spans="2:7" ht="15" customHeight="1" x14ac:dyDescent="0.3">
      <c r="B3195" s="320"/>
      <c r="C3195" s="321"/>
      <c r="D3195" s="322"/>
      <c r="E3195" s="318" t="str">
        <f>IF(ISNA(VLOOKUP(A3195,'User Data'!$A:$G,7,FALSE)),"",VLOOKUP(A3195,'User Data'!$A:$G,7,FALSE))</f>
        <v/>
      </c>
      <c r="G3195" s="112"/>
    </row>
    <row r="3196" spans="2:7" ht="15" customHeight="1" x14ac:dyDescent="0.3">
      <c r="B3196" s="320"/>
      <c r="C3196" s="321"/>
      <c r="D3196" s="322"/>
      <c r="E3196" s="318" t="str">
        <f>IF(ISNA(VLOOKUP(A3196,'User Data'!$A:$G,7,FALSE)),"",VLOOKUP(A3196,'User Data'!$A:$G,7,FALSE))</f>
        <v/>
      </c>
      <c r="G3196" s="112"/>
    </row>
    <row r="3197" spans="2:7" ht="15" customHeight="1" x14ac:dyDescent="0.3">
      <c r="B3197" s="320"/>
      <c r="C3197" s="321"/>
      <c r="D3197" s="322"/>
      <c r="E3197" s="318" t="str">
        <f>IF(ISNA(VLOOKUP(A3197,'User Data'!$A:$G,7,FALSE)),"",VLOOKUP(A3197,'User Data'!$A:$G,7,FALSE))</f>
        <v/>
      </c>
      <c r="G3197" s="112"/>
    </row>
    <row r="3198" spans="2:7" ht="15" customHeight="1" x14ac:dyDescent="0.3">
      <c r="B3198" s="320"/>
      <c r="C3198" s="321"/>
      <c r="D3198" s="322"/>
      <c r="E3198" s="318" t="str">
        <f>IF(ISNA(VLOOKUP(A3198,'User Data'!$A:$G,7,FALSE)),"",VLOOKUP(A3198,'User Data'!$A:$G,7,FALSE))</f>
        <v/>
      </c>
      <c r="G3198" s="112"/>
    </row>
    <row r="3199" spans="2:7" ht="15" customHeight="1" x14ac:dyDescent="0.3">
      <c r="B3199" s="320"/>
      <c r="C3199" s="321"/>
      <c r="D3199" s="322"/>
      <c r="E3199" s="318" t="str">
        <f>IF(ISNA(VLOOKUP(A3199,'User Data'!$A:$G,7,FALSE)),"",VLOOKUP(A3199,'User Data'!$A:$G,7,FALSE))</f>
        <v/>
      </c>
      <c r="G3199" s="112"/>
    </row>
    <row r="3200" spans="2:7" ht="15" customHeight="1" x14ac:dyDescent="0.3">
      <c r="B3200" s="320"/>
      <c r="C3200" s="321"/>
      <c r="D3200" s="322"/>
      <c r="E3200" s="318" t="str">
        <f>IF(ISNA(VLOOKUP(A3200,'User Data'!$A:$G,7,FALSE)),"",VLOOKUP(A3200,'User Data'!$A:$G,7,FALSE))</f>
        <v/>
      </c>
      <c r="G3200" s="112"/>
    </row>
    <row r="3201" spans="2:7" ht="15" customHeight="1" x14ac:dyDescent="0.3">
      <c r="B3201" s="320"/>
      <c r="C3201" s="321"/>
      <c r="D3201" s="322"/>
      <c r="E3201" s="318" t="str">
        <f>IF(ISNA(VLOOKUP(A3201,'User Data'!$A:$G,7,FALSE)),"",VLOOKUP(A3201,'User Data'!$A:$G,7,FALSE))</f>
        <v/>
      </c>
      <c r="G3201" s="112"/>
    </row>
    <row r="3202" spans="2:7" ht="15" customHeight="1" x14ac:dyDescent="0.3">
      <c r="B3202" s="320"/>
      <c r="C3202" s="321"/>
      <c r="D3202" s="322"/>
      <c r="E3202" s="318" t="str">
        <f>IF(ISNA(VLOOKUP(A3202,'User Data'!$A:$G,7,FALSE)),"",VLOOKUP(A3202,'User Data'!$A:$G,7,FALSE))</f>
        <v/>
      </c>
      <c r="G3202" s="112"/>
    </row>
    <row r="3203" spans="2:7" ht="15" customHeight="1" x14ac:dyDescent="0.3">
      <c r="B3203" s="320"/>
      <c r="C3203" s="321"/>
      <c r="D3203" s="322"/>
      <c r="E3203" s="318" t="str">
        <f>IF(ISNA(VLOOKUP(A3203,'User Data'!$A:$G,7,FALSE)),"",VLOOKUP(A3203,'User Data'!$A:$G,7,FALSE))</f>
        <v/>
      </c>
      <c r="G3203" s="112"/>
    </row>
    <row r="3204" spans="2:7" ht="15" customHeight="1" x14ac:dyDescent="0.3">
      <c r="B3204" s="320"/>
      <c r="C3204" s="321"/>
      <c r="D3204" s="322"/>
      <c r="E3204" s="318" t="str">
        <f>IF(ISNA(VLOOKUP(A3204,'User Data'!$A:$G,7,FALSE)),"",VLOOKUP(A3204,'User Data'!$A:$G,7,FALSE))</f>
        <v/>
      </c>
      <c r="G3204" s="112"/>
    </row>
    <row r="3205" spans="2:7" ht="15" customHeight="1" x14ac:dyDescent="0.3">
      <c r="B3205" s="320"/>
      <c r="C3205" s="321"/>
      <c r="D3205" s="322"/>
      <c r="E3205" s="318" t="str">
        <f>IF(ISNA(VLOOKUP(A3205,'User Data'!$A:$G,7,FALSE)),"",VLOOKUP(A3205,'User Data'!$A:$G,7,FALSE))</f>
        <v/>
      </c>
      <c r="G3205" s="112"/>
    </row>
    <row r="3206" spans="2:7" ht="15" customHeight="1" x14ac:dyDescent="0.3">
      <c r="B3206" s="320"/>
      <c r="C3206" s="321"/>
      <c r="D3206" s="322"/>
      <c r="E3206" s="318" t="str">
        <f>IF(ISNA(VLOOKUP(A3206,'User Data'!$A:$G,7,FALSE)),"",VLOOKUP(A3206,'User Data'!$A:$G,7,FALSE))</f>
        <v/>
      </c>
      <c r="G3206" s="112"/>
    </row>
    <row r="3207" spans="2:7" ht="15" customHeight="1" x14ac:dyDescent="0.3">
      <c r="B3207" s="320"/>
      <c r="C3207" s="321"/>
      <c r="D3207" s="322"/>
      <c r="E3207" s="318" t="str">
        <f>IF(ISNA(VLOOKUP(A3207,'User Data'!$A:$G,7,FALSE)),"",VLOOKUP(A3207,'User Data'!$A:$G,7,FALSE))</f>
        <v/>
      </c>
      <c r="G3207" s="112"/>
    </row>
    <row r="3208" spans="2:7" ht="15" customHeight="1" x14ac:dyDescent="0.3">
      <c r="B3208" s="320"/>
      <c r="C3208" s="321"/>
      <c r="D3208" s="322"/>
      <c r="E3208" s="318" t="str">
        <f>IF(ISNA(VLOOKUP(A3208,'User Data'!$A:$G,7,FALSE)),"",VLOOKUP(A3208,'User Data'!$A:$G,7,FALSE))</f>
        <v/>
      </c>
      <c r="G3208" s="112"/>
    </row>
    <row r="3209" spans="2:7" ht="15" customHeight="1" x14ac:dyDescent="0.3">
      <c r="B3209" s="320"/>
      <c r="C3209" s="321"/>
      <c r="D3209" s="322"/>
      <c r="E3209" s="318" t="str">
        <f>IF(ISNA(VLOOKUP(A3209,'User Data'!$A:$G,7,FALSE)),"",VLOOKUP(A3209,'User Data'!$A:$G,7,FALSE))</f>
        <v/>
      </c>
      <c r="G3209" s="112"/>
    </row>
    <row r="3210" spans="2:7" ht="15" customHeight="1" x14ac:dyDescent="0.3">
      <c r="B3210" s="320"/>
      <c r="C3210" s="321"/>
      <c r="D3210" s="322"/>
      <c r="E3210" s="318" t="str">
        <f>IF(ISNA(VLOOKUP(A3210,'User Data'!$A:$G,7,FALSE)),"",VLOOKUP(A3210,'User Data'!$A:$G,7,FALSE))</f>
        <v/>
      </c>
      <c r="G3210" s="112"/>
    </row>
    <row r="3211" spans="2:7" ht="15" customHeight="1" x14ac:dyDescent="0.3">
      <c r="B3211" s="320"/>
      <c r="C3211" s="321"/>
      <c r="D3211" s="322"/>
      <c r="E3211" s="318" t="str">
        <f>IF(ISNA(VLOOKUP(A3211,'User Data'!$A:$G,7,FALSE)),"",VLOOKUP(A3211,'User Data'!$A:$G,7,FALSE))</f>
        <v/>
      </c>
      <c r="G3211" s="112"/>
    </row>
    <row r="3212" spans="2:7" ht="15" customHeight="1" x14ac:dyDescent="0.3">
      <c r="B3212" s="320"/>
      <c r="C3212" s="321"/>
      <c r="D3212" s="322"/>
      <c r="E3212" s="318" t="str">
        <f>IF(ISNA(VLOOKUP(A3212,'User Data'!$A:$G,7,FALSE)),"",VLOOKUP(A3212,'User Data'!$A:$G,7,FALSE))</f>
        <v/>
      </c>
      <c r="G3212" s="112"/>
    </row>
    <row r="3213" spans="2:7" ht="15" customHeight="1" x14ac:dyDescent="0.3">
      <c r="B3213" s="320"/>
      <c r="C3213" s="321"/>
      <c r="D3213" s="322"/>
      <c r="E3213" s="318" t="str">
        <f>IF(ISNA(VLOOKUP(A3213,'User Data'!$A:$G,7,FALSE)),"",VLOOKUP(A3213,'User Data'!$A:$G,7,FALSE))</f>
        <v/>
      </c>
      <c r="G3213" s="112"/>
    </row>
    <row r="3214" spans="2:7" ht="15" customHeight="1" x14ac:dyDescent="0.3">
      <c r="B3214" s="320"/>
      <c r="C3214" s="321"/>
      <c r="D3214" s="322"/>
      <c r="E3214" s="318" t="str">
        <f>IF(ISNA(VLOOKUP(A3214,'User Data'!$A:$G,7,FALSE)),"",VLOOKUP(A3214,'User Data'!$A:$G,7,FALSE))</f>
        <v/>
      </c>
      <c r="G3214" s="112"/>
    </row>
    <row r="3215" spans="2:7" ht="15" customHeight="1" x14ac:dyDescent="0.3">
      <c r="B3215" s="320"/>
      <c r="C3215" s="321"/>
      <c r="D3215" s="322"/>
      <c r="E3215" s="318" t="str">
        <f>IF(ISNA(VLOOKUP(A3215,'User Data'!$A:$G,7,FALSE)),"",VLOOKUP(A3215,'User Data'!$A:$G,7,FALSE))</f>
        <v/>
      </c>
      <c r="G3215" s="112"/>
    </row>
    <row r="3216" spans="2:7" ht="15" customHeight="1" x14ac:dyDescent="0.3">
      <c r="B3216" s="320"/>
      <c r="C3216" s="321"/>
      <c r="D3216" s="322"/>
      <c r="E3216" s="318" t="str">
        <f>IF(ISNA(VLOOKUP(A3216,'User Data'!$A:$G,7,FALSE)),"",VLOOKUP(A3216,'User Data'!$A:$G,7,FALSE))</f>
        <v/>
      </c>
      <c r="G3216" s="112"/>
    </row>
    <row r="3217" spans="2:7" ht="15" customHeight="1" x14ac:dyDescent="0.3">
      <c r="B3217" s="320"/>
      <c r="C3217" s="321"/>
      <c r="D3217" s="322"/>
      <c r="E3217" s="318" t="str">
        <f>IF(ISNA(VLOOKUP(A3217,'User Data'!$A:$G,7,FALSE)),"",VLOOKUP(A3217,'User Data'!$A:$G,7,FALSE))</f>
        <v/>
      </c>
      <c r="G3217" s="112"/>
    </row>
    <row r="3218" spans="2:7" ht="15" customHeight="1" x14ac:dyDescent="0.3">
      <c r="B3218" s="320"/>
      <c r="C3218" s="321"/>
      <c r="D3218" s="322"/>
      <c r="E3218" s="318" t="str">
        <f>IF(ISNA(VLOOKUP(A3218,'User Data'!$A:$G,7,FALSE)),"",VLOOKUP(A3218,'User Data'!$A:$G,7,FALSE))</f>
        <v/>
      </c>
      <c r="G3218" s="112"/>
    </row>
    <row r="3219" spans="2:7" ht="15" customHeight="1" x14ac:dyDescent="0.3">
      <c r="B3219" s="320"/>
      <c r="C3219" s="321"/>
      <c r="D3219" s="322"/>
      <c r="E3219" s="318" t="str">
        <f>IF(ISNA(VLOOKUP(A3219,'User Data'!$A:$G,7,FALSE)),"",VLOOKUP(A3219,'User Data'!$A:$G,7,FALSE))</f>
        <v/>
      </c>
      <c r="G3219" s="112"/>
    </row>
    <row r="3220" spans="2:7" ht="15" customHeight="1" x14ac:dyDescent="0.3">
      <c r="B3220" s="320"/>
      <c r="C3220" s="321"/>
      <c r="D3220" s="322"/>
      <c r="E3220" s="318" t="str">
        <f>IF(ISNA(VLOOKUP(A3220,'User Data'!$A:$G,7,FALSE)),"",VLOOKUP(A3220,'User Data'!$A:$G,7,FALSE))</f>
        <v/>
      </c>
      <c r="G3220" s="112"/>
    </row>
    <row r="3221" spans="2:7" ht="15" customHeight="1" x14ac:dyDescent="0.3">
      <c r="B3221" s="320"/>
      <c r="C3221" s="321"/>
      <c r="D3221" s="322"/>
      <c r="E3221" s="318" t="str">
        <f>IF(ISNA(VLOOKUP(A3221,'User Data'!$A:$G,7,FALSE)),"",VLOOKUP(A3221,'User Data'!$A:$G,7,FALSE))</f>
        <v/>
      </c>
      <c r="G3221" s="112"/>
    </row>
    <row r="3222" spans="2:7" ht="15" customHeight="1" x14ac:dyDescent="0.3">
      <c r="B3222" s="320"/>
      <c r="C3222" s="321"/>
      <c r="D3222" s="322"/>
      <c r="E3222" s="318" t="str">
        <f>IF(ISNA(VLOOKUP(A3222,'User Data'!$A:$G,7,FALSE)),"",VLOOKUP(A3222,'User Data'!$A:$G,7,FALSE))</f>
        <v/>
      </c>
      <c r="G3222" s="112"/>
    </row>
    <row r="3223" spans="2:7" ht="15" customHeight="1" x14ac:dyDescent="0.3">
      <c r="B3223" s="320"/>
      <c r="C3223" s="321"/>
      <c r="D3223" s="322"/>
      <c r="E3223" s="318" t="str">
        <f>IF(ISNA(VLOOKUP(A3223,'User Data'!$A:$G,7,FALSE)),"",VLOOKUP(A3223,'User Data'!$A:$G,7,FALSE))</f>
        <v/>
      </c>
      <c r="G3223" s="112"/>
    </row>
    <row r="3224" spans="2:7" ht="15" customHeight="1" x14ac:dyDescent="0.3">
      <c r="B3224" s="320"/>
      <c r="C3224" s="321"/>
      <c r="D3224" s="322"/>
      <c r="E3224" s="318" t="str">
        <f>IF(ISNA(VLOOKUP(A3224,'User Data'!$A:$G,7,FALSE)),"",VLOOKUP(A3224,'User Data'!$A:$G,7,FALSE))</f>
        <v/>
      </c>
      <c r="G3224" s="112"/>
    </row>
    <row r="3225" spans="2:7" ht="15" customHeight="1" x14ac:dyDescent="0.3">
      <c r="B3225" s="320"/>
      <c r="C3225" s="321"/>
      <c r="D3225" s="322"/>
      <c r="E3225" s="318" t="str">
        <f>IF(ISNA(VLOOKUP(A3225,'User Data'!$A:$G,7,FALSE)),"",VLOOKUP(A3225,'User Data'!$A:$G,7,FALSE))</f>
        <v/>
      </c>
      <c r="G3225" s="112"/>
    </row>
    <row r="3226" spans="2:7" ht="15" customHeight="1" x14ac:dyDescent="0.3">
      <c r="B3226" s="320"/>
      <c r="C3226" s="321"/>
      <c r="D3226" s="322"/>
      <c r="E3226" s="318" t="str">
        <f>IF(ISNA(VLOOKUP(A3226,'User Data'!$A:$G,7,FALSE)),"",VLOOKUP(A3226,'User Data'!$A:$G,7,FALSE))</f>
        <v/>
      </c>
      <c r="G3226" s="112"/>
    </row>
    <row r="3227" spans="2:7" ht="15" customHeight="1" x14ac:dyDescent="0.3">
      <c r="B3227" s="320"/>
      <c r="C3227" s="321"/>
      <c r="D3227" s="322"/>
      <c r="E3227" s="318" t="str">
        <f>IF(ISNA(VLOOKUP(A3227,'User Data'!$A:$G,7,FALSE)),"",VLOOKUP(A3227,'User Data'!$A:$G,7,FALSE))</f>
        <v/>
      </c>
      <c r="G3227" s="112"/>
    </row>
    <row r="3228" spans="2:7" ht="15" customHeight="1" x14ac:dyDescent="0.3">
      <c r="B3228" s="320"/>
      <c r="C3228" s="321"/>
      <c r="D3228" s="322"/>
      <c r="E3228" s="318" t="str">
        <f>IF(ISNA(VLOOKUP(A3228,'User Data'!$A:$G,7,FALSE)),"",VLOOKUP(A3228,'User Data'!$A:$G,7,FALSE))</f>
        <v/>
      </c>
      <c r="G3228" s="112"/>
    </row>
    <row r="3229" spans="2:7" ht="15" customHeight="1" x14ac:dyDescent="0.3">
      <c r="B3229" s="320"/>
      <c r="C3229" s="321"/>
      <c r="D3229" s="322"/>
      <c r="E3229" s="318" t="str">
        <f>IF(ISNA(VLOOKUP(A3229,'User Data'!$A:$G,7,FALSE)),"",VLOOKUP(A3229,'User Data'!$A:$G,7,FALSE))</f>
        <v/>
      </c>
      <c r="G3229" s="112"/>
    </row>
    <row r="3230" spans="2:7" ht="15" customHeight="1" x14ac:dyDescent="0.3">
      <c r="B3230" s="320"/>
      <c r="C3230" s="321"/>
      <c r="D3230" s="322"/>
      <c r="E3230" s="318" t="str">
        <f>IF(ISNA(VLOOKUP(A3230,'User Data'!$A:$G,7,FALSE)),"",VLOOKUP(A3230,'User Data'!$A:$G,7,FALSE))</f>
        <v/>
      </c>
      <c r="G3230" s="112"/>
    </row>
    <row r="3231" spans="2:7" ht="15" customHeight="1" x14ac:dyDescent="0.3">
      <c r="B3231" s="320"/>
      <c r="C3231" s="321"/>
      <c r="D3231" s="322"/>
      <c r="E3231" s="318" t="str">
        <f>IF(ISNA(VLOOKUP(A3231,'User Data'!$A:$G,7,FALSE)),"",VLOOKUP(A3231,'User Data'!$A:$G,7,FALSE))</f>
        <v/>
      </c>
      <c r="G3231" s="112"/>
    </row>
    <row r="3232" spans="2:7" ht="15" customHeight="1" x14ac:dyDescent="0.3">
      <c r="B3232" s="320"/>
      <c r="C3232" s="321"/>
      <c r="D3232" s="322"/>
      <c r="E3232" s="318" t="str">
        <f>IF(ISNA(VLOOKUP(A3232,'User Data'!$A:$G,7,FALSE)),"",VLOOKUP(A3232,'User Data'!$A:$G,7,FALSE))</f>
        <v/>
      </c>
      <c r="G3232" s="112"/>
    </row>
    <row r="3233" spans="2:7" ht="15" customHeight="1" x14ac:dyDescent="0.3">
      <c r="B3233" s="320"/>
      <c r="C3233" s="321"/>
      <c r="D3233" s="322"/>
      <c r="E3233" s="318" t="str">
        <f>IF(ISNA(VLOOKUP(A3233,'User Data'!$A:$G,7,FALSE)),"",VLOOKUP(A3233,'User Data'!$A:$G,7,FALSE))</f>
        <v/>
      </c>
      <c r="G3233" s="112"/>
    </row>
    <row r="3234" spans="2:7" ht="15" customHeight="1" x14ac:dyDescent="0.3">
      <c r="B3234" s="320"/>
      <c r="C3234" s="321"/>
      <c r="D3234" s="322"/>
      <c r="E3234" s="318" t="str">
        <f>IF(ISNA(VLOOKUP(A3234,'User Data'!$A:$G,7,FALSE)),"",VLOOKUP(A3234,'User Data'!$A:$G,7,FALSE))</f>
        <v/>
      </c>
      <c r="G3234" s="112"/>
    </row>
    <row r="3235" spans="2:7" ht="15" customHeight="1" x14ac:dyDescent="0.3">
      <c r="B3235" s="320"/>
      <c r="C3235" s="321"/>
      <c r="D3235" s="322"/>
      <c r="E3235" s="318" t="str">
        <f>IF(ISNA(VLOOKUP(A3235,'User Data'!$A:$G,7,FALSE)),"",VLOOKUP(A3235,'User Data'!$A:$G,7,FALSE))</f>
        <v/>
      </c>
      <c r="G3235" s="112"/>
    </row>
    <row r="3236" spans="2:7" ht="15" customHeight="1" x14ac:dyDescent="0.3">
      <c r="B3236" s="320"/>
      <c r="C3236" s="321"/>
      <c r="D3236" s="322"/>
      <c r="E3236" s="318" t="str">
        <f>IF(ISNA(VLOOKUP(A3236,'User Data'!$A:$G,7,FALSE)),"",VLOOKUP(A3236,'User Data'!$A:$G,7,FALSE))</f>
        <v/>
      </c>
      <c r="G3236" s="112"/>
    </row>
    <row r="3237" spans="2:7" ht="15" customHeight="1" x14ac:dyDescent="0.3">
      <c r="B3237" s="320"/>
      <c r="C3237" s="321"/>
      <c r="D3237" s="322"/>
      <c r="E3237" s="318" t="str">
        <f>IF(ISNA(VLOOKUP(A3237,'User Data'!$A:$G,7,FALSE)),"",VLOOKUP(A3237,'User Data'!$A:$G,7,FALSE))</f>
        <v/>
      </c>
      <c r="G3237" s="112"/>
    </row>
    <row r="3238" spans="2:7" ht="15" customHeight="1" x14ac:dyDescent="0.3">
      <c r="B3238" s="320"/>
      <c r="C3238" s="321"/>
      <c r="D3238" s="322"/>
      <c r="E3238" s="318" t="str">
        <f>IF(ISNA(VLOOKUP(A3238,'User Data'!$A:$G,7,FALSE)),"",VLOOKUP(A3238,'User Data'!$A:$G,7,FALSE))</f>
        <v/>
      </c>
      <c r="G3238" s="112"/>
    </row>
    <row r="3239" spans="2:7" ht="15" customHeight="1" x14ac:dyDescent="0.3">
      <c r="B3239" s="320"/>
      <c r="C3239" s="321"/>
      <c r="D3239" s="322"/>
      <c r="E3239" s="318" t="str">
        <f>IF(ISNA(VLOOKUP(A3239,'User Data'!$A:$G,7,FALSE)),"",VLOOKUP(A3239,'User Data'!$A:$G,7,FALSE))</f>
        <v/>
      </c>
      <c r="G3239" s="112"/>
    </row>
    <row r="3240" spans="2:7" ht="15" customHeight="1" x14ac:dyDescent="0.3">
      <c r="B3240" s="320"/>
      <c r="C3240" s="321"/>
      <c r="D3240" s="322"/>
      <c r="E3240" s="318" t="str">
        <f>IF(ISNA(VLOOKUP(A3240,'User Data'!$A:$G,7,FALSE)),"",VLOOKUP(A3240,'User Data'!$A:$G,7,FALSE))</f>
        <v/>
      </c>
      <c r="G3240" s="112"/>
    </row>
    <row r="3241" spans="2:7" ht="15" customHeight="1" x14ac:dyDescent="0.3">
      <c r="B3241" s="320"/>
      <c r="C3241" s="321"/>
      <c r="D3241" s="322"/>
      <c r="E3241" s="318" t="str">
        <f>IF(ISNA(VLOOKUP(A3241,'User Data'!$A:$G,7,FALSE)),"",VLOOKUP(A3241,'User Data'!$A:$G,7,FALSE))</f>
        <v/>
      </c>
      <c r="G3241" s="112"/>
    </row>
    <row r="3242" spans="2:7" ht="15" customHeight="1" x14ac:dyDescent="0.3">
      <c r="B3242" s="320"/>
      <c r="C3242" s="321"/>
      <c r="D3242" s="322"/>
      <c r="E3242" s="318" t="str">
        <f>IF(ISNA(VLOOKUP(A3242,'User Data'!$A:$G,7,FALSE)),"",VLOOKUP(A3242,'User Data'!$A:$G,7,FALSE))</f>
        <v/>
      </c>
      <c r="G3242" s="112"/>
    </row>
    <row r="3243" spans="2:7" ht="15" customHeight="1" x14ac:dyDescent="0.3">
      <c r="B3243" s="320"/>
      <c r="C3243" s="321"/>
      <c r="D3243" s="322"/>
      <c r="E3243" s="318" t="str">
        <f>IF(ISNA(VLOOKUP(A3243,'User Data'!$A:$G,7,FALSE)),"",VLOOKUP(A3243,'User Data'!$A:$G,7,FALSE))</f>
        <v/>
      </c>
      <c r="G3243" s="112"/>
    </row>
    <row r="3244" spans="2:7" ht="15" customHeight="1" x14ac:dyDescent="0.3">
      <c r="B3244" s="320"/>
      <c r="C3244" s="321"/>
      <c r="D3244" s="322"/>
      <c r="E3244" s="318" t="str">
        <f>IF(ISNA(VLOOKUP(A3244,'User Data'!$A:$G,7,FALSE)),"",VLOOKUP(A3244,'User Data'!$A:$G,7,FALSE))</f>
        <v/>
      </c>
      <c r="G3244" s="112"/>
    </row>
    <row r="3245" spans="2:7" ht="15" customHeight="1" x14ac:dyDescent="0.3">
      <c r="B3245" s="320"/>
      <c r="C3245" s="321"/>
      <c r="D3245" s="322"/>
      <c r="E3245" s="318" t="str">
        <f>IF(ISNA(VLOOKUP(A3245,'User Data'!$A:$G,7,FALSE)),"",VLOOKUP(A3245,'User Data'!$A:$G,7,FALSE))</f>
        <v/>
      </c>
      <c r="G3245" s="112"/>
    </row>
    <row r="3246" spans="2:7" ht="15" customHeight="1" x14ac:dyDescent="0.3">
      <c r="B3246" s="320"/>
      <c r="C3246" s="321"/>
      <c r="D3246" s="322"/>
      <c r="E3246" s="318" t="str">
        <f>IF(ISNA(VLOOKUP(A3246,'User Data'!$A:$G,7,FALSE)),"",VLOOKUP(A3246,'User Data'!$A:$G,7,FALSE))</f>
        <v/>
      </c>
      <c r="G3246" s="112"/>
    </row>
    <row r="3247" spans="2:7" ht="15" customHeight="1" x14ac:dyDescent="0.3">
      <c r="B3247" s="320"/>
      <c r="C3247" s="321"/>
      <c r="D3247" s="322"/>
      <c r="E3247" s="318" t="str">
        <f>IF(ISNA(VLOOKUP(A3247,'User Data'!$A:$G,7,FALSE)),"",VLOOKUP(A3247,'User Data'!$A:$G,7,FALSE))</f>
        <v/>
      </c>
      <c r="G3247" s="112"/>
    </row>
    <row r="3248" spans="2:7" ht="15" customHeight="1" x14ac:dyDescent="0.3">
      <c r="B3248" s="320"/>
      <c r="C3248" s="321"/>
      <c r="D3248" s="322"/>
      <c r="E3248" s="318" t="str">
        <f>IF(ISNA(VLOOKUP(A3248,'User Data'!$A:$G,7,FALSE)),"",VLOOKUP(A3248,'User Data'!$A:$G,7,FALSE))</f>
        <v/>
      </c>
      <c r="G3248" s="112"/>
    </row>
    <row r="3249" spans="2:7" ht="15" customHeight="1" x14ac:dyDescent="0.3">
      <c r="B3249" s="320"/>
      <c r="C3249" s="321"/>
      <c r="D3249" s="322"/>
      <c r="E3249" s="318" t="str">
        <f>IF(ISNA(VLOOKUP(A3249,'User Data'!$A:$G,7,FALSE)),"",VLOOKUP(A3249,'User Data'!$A:$G,7,FALSE))</f>
        <v/>
      </c>
      <c r="G3249" s="112"/>
    </row>
    <row r="3250" spans="2:7" ht="15" customHeight="1" x14ac:dyDescent="0.3">
      <c r="B3250" s="320"/>
      <c r="C3250" s="321"/>
      <c r="D3250" s="322"/>
      <c r="E3250" s="318" t="str">
        <f>IF(ISNA(VLOOKUP(A3250,'User Data'!$A:$G,7,FALSE)),"",VLOOKUP(A3250,'User Data'!$A:$G,7,FALSE))</f>
        <v/>
      </c>
      <c r="G3250" s="112"/>
    </row>
    <row r="3251" spans="2:7" ht="15" customHeight="1" x14ac:dyDescent="0.3">
      <c r="B3251" s="320"/>
      <c r="C3251" s="321"/>
      <c r="D3251" s="322"/>
      <c r="E3251" s="318" t="str">
        <f>IF(ISNA(VLOOKUP(A3251,'User Data'!$A:$G,7,FALSE)),"",VLOOKUP(A3251,'User Data'!$A:$G,7,FALSE))</f>
        <v/>
      </c>
      <c r="G3251" s="112"/>
    </row>
    <row r="3252" spans="2:7" ht="15" customHeight="1" x14ac:dyDescent="0.3">
      <c r="B3252" s="320"/>
      <c r="C3252" s="321"/>
      <c r="D3252" s="322"/>
      <c r="E3252" s="318" t="str">
        <f>IF(ISNA(VLOOKUP(A3252,'User Data'!$A:$G,7,FALSE)),"",VLOOKUP(A3252,'User Data'!$A:$G,7,FALSE))</f>
        <v/>
      </c>
      <c r="G3252" s="112"/>
    </row>
    <row r="3253" spans="2:7" ht="15" customHeight="1" x14ac:dyDescent="0.3">
      <c r="B3253" s="320"/>
      <c r="C3253" s="321"/>
      <c r="D3253" s="322"/>
      <c r="E3253" s="318" t="str">
        <f>IF(ISNA(VLOOKUP(A3253,'User Data'!$A:$G,7,FALSE)),"",VLOOKUP(A3253,'User Data'!$A:$G,7,FALSE))</f>
        <v/>
      </c>
      <c r="G3253" s="112"/>
    </row>
    <row r="3254" spans="2:7" ht="15" customHeight="1" x14ac:dyDescent="0.3">
      <c r="B3254" s="320"/>
      <c r="C3254" s="321"/>
      <c r="D3254" s="322"/>
      <c r="E3254" s="318" t="str">
        <f>IF(ISNA(VLOOKUP(A3254,'User Data'!$A:$G,7,FALSE)),"",VLOOKUP(A3254,'User Data'!$A:$G,7,FALSE))</f>
        <v/>
      </c>
      <c r="G3254" s="112"/>
    </row>
    <row r="3255" spans="2:7" ht="15" customHeight="1" x14ac:dyDescent="0.3">
      <c r="B3255" s="320"/>
      <c r="C3255" s="321"/>
      <c r="D3255" s="322"/>
      <c r="E3255" s="318" t="str">
        <f>IF(ISNA(VLOOKUP(A3255,'User Data'!$A:$G,7,FALSE)),"",VLOOKUP(A3255,'User Data'!$A:$G,7,FALSE))</f>
        <v/>
      </c>
      <c r="G3255" s="112"/>
    </row>
    <row r="3256" spans="2:7" ht="15" customHeight="1" x14ac:dyDescent="0.3">
      <c r="B3256" s="320"/>
      <c r="C3256" s="321"/>
      <c r="D3256" s="322"/>
      <c r="E3256" s="318" t="str">
        <f>IF(ISNA(VLOOKUP(A3256,'User Data'!$A:$G,7,FALSE)),"",VLOOKUP(A3256,'User Data'!$A:$G,7,FALSE))</f>
        <v/>
      </c>
      <c r="G3256" s="112"/>
    </row>
    <row r="3257" spans="2:7" ht="15" customHeight="1" x14ac:dyDescent="0.3">
      <c r="B3257" s="320"/>
      <c r="C3257" s="321"/>
      <c r="D3257" s="322"/>
      <c r="E3257" s="318" t="str">
        <f>IF(ISNA(VLOOKUP(A3257,'User Data'!$A:$G,7,FALSE)),"",VLOOKUP(A3257,'User Data'!$A:$G,7,FALSE))</f>
        <v/>
      </c>
      <c r="G3257" s="112"/>
    </row>
    <row r="3258" spans="2:7" ht="15" customHeight="1" x14ac:dyDescent="0.3">
      <c r="B3258" s="320"/>
      <c r="C3258" s="321"/>
      <c r="D3258" s="322"/>
      <c r="E3258" s="318" t="str">
        <f>IF(ISNA(VLOOKUP(A3258,'User Data'!$A:$G,7,FALSE)),"",VLOOKUP(A3258,'User Data'!$A:$G,7,FALSE))</f>
        <v/>
      </c>
      <c r="G3258" s="112"/>
    </row>
    <row r="3259" spans="2:7" ht="15" customHeight="1" x14ac:dyDescent="0.3">
      <c r="B3259" s="320"/>
      <c r="C3259" s="321"/>
      <c r="D3259" s="322"/>
      <c r="E3259" s="318" t="str">
        <f>IF(ISNA(VLOOKUP(A3259,'User Data'!$A:$G,7,FALSE)),"",VLOOKUP(A3259,'User Data'!$A:$G,7,FALSE))</f>
        <v/>
      </c>
      <c r="G3259" s="112"/>
    </row>
    <row r="3260" spans="2:7" ht="15" customHeight="1" x14ac:dyDescent="0.3">
      <c r="B3260" s="320"/>
      <c r="C3260" s="321"/>
      <c r="D3260" s="322"/>
      <c r="E3260" s="318" t="str">
        <f>IF(ISNA(VLOOKUP(A3260,'User Data'!$A:$G,7,FALSE)),"",VLOOKUP(A3260,'User Data'!$A:$G,7,FALSE))</f>
        <v/>
      </c>
      <c r="G3260" s="112"/>
    </row>
    <row r="3261" spans="2:7" ht="15" customHeight="1" x14ac:dyDescent="0.3">
      <c r="B3261" s="320"/>
      <c r="C3261" s="321"/>
      <c r="D3261" s="322"/>
      <c r="E3261" s="318" t="str">
        <f>IF(ISNA(VLOOKUP(A3261,'User Data'!$A:$G,7,FALSE)),"",VLOOKUP(A3261,'User Data'!$A:$G,7,FALSE))</f>
        <v/>
      </c>
      <c r="G3261" s="112"/>
    </row>
    <row r="3262" spans="2:7" ht="15" customHeight="1" x14ac:dyDescent="0.3">
      <c r="B3262" s="320"/>
      <c r="C3262" s="321"/>
      <c r="D3262" s="322"/>
      <c r="E3262" s="318" t="str">
        <f>IF(ISNA(VLOOKUP(A3262,'User Data'!$A:$G,7,FALSE)),"",VLOOKUP(A3262,'User Data'!$A:$G,7,FALSE))</f>
        <v/>
      </c>
      <c r="G3262" s="112"/>
    </row>
    <row r="3263" spans="2:7" ht="15" customHeight="1" x14ac:dyDescent="0.3">
      <c r="B3263" s="320"/>
      <c r="C3263" s="321"/>
      <c r="D3263" s="322"/>
      <c r="E3263" s="318" t="str">
        <f>IF(ISNA(VLOOKUP(A3263,'User Data'!$A:$G,7,FALSE)),"",VLOOKUP(A3263,'User Data'!$A:$G,7,FALSE))</f>
        <v/>
      </c>
      <c r="G3263" s="112"/>
    </row>
    <row r="3264" spans="2:7" ht="15" customHeight="1" x14ac:dyDescent="0.3">
      <c r="B3264" s="320"/>
      <c r="C3264" s="321"/>
      <c r="D3264" s="322"/>
      <c r="E3264" s="318" t="str">
        <f>IF(ISNA(VLOOKUP(A3264,'User Data'!$A:$G,7,FALSE)),"",VLOOKUP(A3264,'User Data'!$A:$G,7,FALSE))</f>
        <v/>
      </c>
      <c r="G3264" s="112"/>
    </row>
    <row r="3265" spans="2:7" ht="15" customHeight="1" x14ac:dyDescent="0.3">
      <c r="B3265" s="320"/>
      <c r="C3265" s="321"/>
      <c r="D3265" s="322"/>
      <c r="E3265" s="318" t="str">
        <f>IF(ISNA(VLOOKUP(A3265,'User Data'!$A:$G,7,FALSE)),"",VLOOKUP(A3265,'User Data'!$A:$G,7,FALSE))</f>
        <v/>
      </c>
      <c r="G3265" s="112"/>
    </row>
    <row r="3266" spans="2:7" ht="15" customHeight="1" x14ac:dyDescent="0.3">
      <c r="B3266" s="320"/>
      <c r="C3266" s="321"/>
      <c r="D3266" s="322"/>
      <c r="E3266" s="318" t="str">
        <f>IF(ISNA(VLOOKUP(A3266,'User Data'!$A:$G,7,FALSE)),"",VLOOKUP(A3266,'User Data'!$A:$G,7,FALSE))</f>
        <v/>
      </c>
      <c r="G3266" s="112"/>
    </row>
    <row r="3267" spans="2:7" ht="15" customHeight="1" x14ac:dyDescent="0.3">
      <c r="B3267" s="320"/>
      <c r="C3267" s="321"/>
      <c r="D3267" s="322"/>
      <c r="E3267" s="318" t="str">
        <f>IF(ISNA(VLOOKUP(A3267,'User Data'!$A:$G,7,FALSE)),"",VLOOKUP(A3267,'User Data'!$A:$G,7,FALSE))</f>
        <v/>
      </c>
      <c r="G3267" s="112"/>
    </row>
    <row r="3268" spans="2:7" ht="15" customHeight="1" x14ac:dyDescent="0.3">
      <c r="B3268" s="320"/>
      <c r="C3268" s="321"/>
      <c r="D3268" s="322"/>
      <c r="E3268" s="318" t="str">
        <f>IF(ISNA(VLOOKUP(A3268,'User Data'!$A:$G,7,FALSE)),"",VLOOKUP(A3268,'User Data'!$A:$G,7,FALSE))</f>
        <v/>
      </c>
      <c r="G3268" s="112"/>
    </row>
    <row r="3269" spans="2:7" ht="15" customHeight="1" x14ac:dyDescent="0.3">
      <c r="B3269" s="320"/>
      <c r="C3269" s="321"/>
      <c r="D3269" s="322"/>
      <c r="E3269" s="318" t="str">
        <f>IF(ISNA(VLOOKUP(A3269,'User Data'!$A:$G,7,FALSE)),"",VLOOKUP(A3269,'User Data'!$A:$G,7,FALSE))</f>
        <v/>
      </c>
      <c r="G3269" s="112"/>
    </row>
    <row r="3270" spans="2:7" ht="15" customHeight="1" x14ac:dyDescent="0.3">
      <c r="B3270" s="320"/>
      <c r="C3270" s="321"/>
      <c r="D3270" s="322"/>
      <c r="E3270" s="318" t="str">
        <f>IF(ISNA(VLOOKUP(A3270,'User Data'!$A:$G,7,FALSE)),"",VLOOKUP(A3270,'User Data'!$A:$G,7,FALSE))</f>
        <v/>
      </c>
      <c r="G3270" s="112"/>
    </row>
    <row r="3271" spans="2:7" ht="15" customHeight="1" x14ac:dyDescent="0.3">
      <c r="B3271" s="320"/>
      <c r="C3271" s="321"/>
      <c r="D3271" s="322"/>
      <c r="E3271" s="318" t="str">
        <f>IF(ISNA(VLOOKUP(A3271,'User Data'!$A:$G,7,FALSE)),"",VLOOKUP(A3271,'User Data'!$A:$G,7,FALSE))</f>
        <v/>
      </c>
      <c r="G3271" s="112"/>
    </row>
    <row r="3272" spans="2:7" ht="15" customHeight="1" x14ac:dyDescent="0.3">
      <c r="B3272" s="320"/>
      <c r="C3272" s="321"/>
      <c r="D3272" s="322"/>
      <c r="E3272" s="318" t="str">
        <f>IF(ISNA(VLOOKUP(A3272,'User Data'!$A:$G,7,FALSE)),"",VLOOKUP(A3272,'User Data'!$A:$G,7,FALSE))</f>
        <v/>
      </c>
      <c r="G3272" s="112"/>
    </row>
    <row r="3273" spans="2:7" ht="15" customHeight="1" x14ac:dyDescent="0.3">
      <c r="B3273" s="320"/>
      <c r="C3273" s="321"/>
      <c r="D3273" s="322"/>
      <c r="E3273" s="318" t="str">
        <f>IF(ISNA(VLOOKUP(A3273,'User Data'!$A:$G,7,FALSE)),"",VLOOKUP(A3273,'User Data'!$A:$G,7,FALSE))</f>
        <v/>
      </c>
      <c r="G3273" s="112"/>
    </row>
    <row r="3274" spans="2:7" ht="15" customHeight="1" x14ac:dyDescent="0.3">
      <c r="B3274" s="320"/>
      <c r="C3274" s="321"/>
      <c r="D3274" s="322"/>
      <c r="E3274" s="318" t="str">
        <f>IF(ISNA(VLOOKUP(A3274,'User Data'!$A:$G,7,FALSE)),"",VLOOKUP(A3274,'User Data'!$A:$G,7,FALSE))</f>
        <v/>
      </c>
      <c r="G3274" s="112"/>
    </row>
    <row r="3275" spans="2:7" ht="15" customHeight="1" x14ac:dyDescent="0.3">
      <c r="B3275" s="320"/>
      <c r="C3275" s="321"/>
      <c r="D3275" s="322"/>
      <c r="E3275" s="318" t="str">
        <f>IF(ISNA(VLOOKUP(A3275,'User Data'!$A:$G,7,FALSE)),"",VLOOKUP(A3275,'User Data'!$A:$G,7,FALSE))</f>
        <v/>
      </c>
      <c r="G3275" s="112"/>
    </row>
    <row r="3276" spans="2:7" ht="15" customHeight="1" x14ac:dyDescent="0.3">
      <c r="B3276" s="320"/>
      <c r="C3276" s="321"/>
      <c r="D3276" s="322"/>
      <c r="E3276" s="318" t="str">
        <f>IF(ISNA(VLOOKUP(A3276,'User Data'!$A:$G,7,FALSE)),"",VLOOKUP(A3276,'User Data'!$A:$G,7,FALSE))</f>
        <v/>
      </c>
      <c r="G3276" s="112"/>
    </row>
    <row r="3277" spans="2:7" ht="15" customHeight="1" x14ac:dyDescent="0.3">
      <c r="B3277" s="320"/>
      <c r="C3277" s="321"/>
      <c r="D3277" s="322"/>
      <c r="E3277" s="318" t="str">
        <f>IF(ISNA(VLOOKUP(A3277,'User Data'!$A:$G,7,FALSE)),"",VLOOKUP(A3277,'User Data'!$A:$G,7,FALSE))</f>
        <v/>
      </c>
      <c r="G3277" s="112"/>
    </row>
    <row r="3278" spans="2:7" ht="15" customHeight="1" x14ac:dyDescent="0.3">
      <c r="B3278" s="320"/>
      <c r="C3278" s="321"/>
      <c r="D3278" s="322"/>
      <c r="E3278" s="318" t="str">
        <f>IF(ISNA(VLOOKUP(A3278,'User Data'!$A:$G,7,FALSE)),"",VLOOKUP(A3278,'User Data'!$A:$G,7,FALSE))</f>
        <v/>
      </c>
      <c r="G3278" s="112"/>
    </row>
    <row r="3279" spans="2:7" ht="15" customHeight="1" x14ac:dyDescent="0.3">
      <c r="B3279" s="320"/>
      <c r="C3279" s="321"/>
      <c r="D3279" s="322"/>
      <c r="E3279" s="318" t="str">
        <f>IF(ISNA(VLOOKUP(A3279,'User Data'!$A:$G,7,FALSE)),"",VLOOKUP(A3279,'User Data'!$A:$G,7,FALSE))</f>
        <v/>
      </c>
      <c r="G3279" s="112"/>
    </row>
    <row r="3280" spans="2:7" ht="15" customHeight="1" x14ac:dyDescent="0.3">
      <c r="B3280" s="320"/>
      <c r="C3280" s="321"/>
      <c r="D3280" s="322"/>
      <c r="E3280" s="318" t="str">
        <f>IF(ISNA(VLOOKUP(A3280,'User Data'!$A:$G,7,FALSE)),"",VLOOKUP(A3280,'User Data'!$A:$G,7,FALSE))</f>
        <v/>
      </c>
      <c r="G3280" s="112"/>
    </row>
    <row r="3281" spans="2:7" ht="15" customHeight="1" x14ac:dyDescent="0.3">
      <c r="B3281" s="320"/>
      <c r="C3281" s="321"/>
      <c r="D3281" s="322"/>
      <c r="E3281" s="318" t="str">
        <f>IF(ISNA(VLOOKUP(A3281,'User Data'!$A:$G,7,FALSE)),"",VLOOKUP(A3281,'User Data'!$A:$G,7,FALSE))</f>
        <v/>
      </c>
      <c r="G3281" s="112"/>
    </row>
    <row r="3282" spans="2:7" ht="15" customHeight="1" x14ac:dyDescent="0.3">
      <c r="B3282" s="320"/>
      <c r="C3282" s="321"/>
      <c r="D3282" s="322"/>
      <c r="E3282" s="318" t="str">
        <f>IF(ISNA(VLOOKUP(A3282,'User Data'!$A:$G,7,FALSE)),"",VLOOKUP(A3282,'User Data'!$A:$G,7,FALSE))</f>
        <v/>
      </c>
      <c r="G3282" s="112"/>
    </row>
    <row r="3283" spans="2:7" ht="15" customHeight="1" x14ac:dyDescent="0.3">
      <c r="B3283" s="320"/>
      <c r="C3283" s="321"/>
      <c r="D3283" s="322"/>
      <c r="E3283" s="318" t="str">
        <f>IF(ISNA(VLOOKUP(A3283,'User Data'!$A:$G,7,FALSE)),"",VLOOKUP(A3283,'User Data'!$A:$G,7,FALSE))</f>
        <v/>
      </c>
      <c r="G3283" s="112"/>
    </row>
    <row r="3284" spans="2:7" ht="15" customHeight="1" x14ac:dyDescent="0.3">
      <c r="B3284" s="320"/>
      <c r="C3284" s="321"/>
      <c r="D3284" s="322"/>
      <c r="E3284" s="318" t="str">
        <f>IF(ISNA(VLOOKUP(A3284,'User Data'!$A:$G,7,FALSE)),"",VLOOKUP(A3284,'User Data'!$A:$G,7,FALSE))</f>
        <v/>
      </c>
      <c r="G3284" s="112"/>
    </row>
    <row r="3285" spans="2:7" ht="15" customHeight="1" x14ac:dyDescent="0.3">
      <c r="B3285" s="320"/>
      <c r="C3285" s="321"/>
      <c r="D3285" s="322"/>
      <c r="E3285" s="318" t="str">
        <f>IF(ISNA(VLOOKUP(A3285,'User Data'!$A:$G,7,FALSE)),"",VLOOKUP(A3285,'User Data'!$A:$G,7,FALSE))</f>
        <v/>
      </c>
      <c r="G3285" s="112"/>
    </row>
    <row r="3286" spans="2:7" ht="15" customHeight="1" x14ac:dyDescent="0.3">
      <c r="B3286" s="320"/>
      <c r="C3286" s="321"/>
      <c r="D3286" s="322"/>
      <c r="E3286" s="318" t="str">
        <f>IF(ISNA(VLOOKUP(A3286,'User Data'!$A:$G,7,FALSE)),"",VLOOKUP(A3286,'User Data'!$A:$G,7,FALSE))</f>
        <v/>
      </c>
      <c r="G3286" s="112"/>
    </row>
    <row r="3287" spans="2:7" ht="15" customHeight="1" x14ac:dyDescent="0.3">
      <c r="B3287" s="320"/>
      <c r="C3287" s="321"/>
      <c r="D3287" s="322"/>
      <c r="E3287" s="318" t="str">
        <f>IF(ISNA(VLOOKUP(A3287,'User Data'!$A:$G,7,FALSE)),"",VLOOKUP(A3287,'User Data'!$A:$G,7,FALSE))</f>
        <v/>
      </c>
      <c r="G3287" s="112"/>
    </row>
    <row r="3288" spans="2:7" ht="15" customHeight="1" x14ac:dyDescent="0.3">
      <c r="B3288" s="320"/>
      <c r="C3288" s="321"/>
      <c r="D3288" s="322"/>
      <c r="E3288" s="318" t="str">
        <f>IF(ISNA(VLOOKUP(A3288,'User Data'!$A:$G,7,FALSE)),"",VLOOKUP(A3288,'User Data'!$A:$G,7,FALSE))</f>
        <v/>
      </c>
      <c r="G3288" s="112"/>
    </row>
    <row r="3289" spans="2:7" ht="15" customHeight="1" x14ac:dyDescent="0.3">
      <c r="B3289" s="320"/>
      <c r="C3289" s="321"/>
      <c r="D3289" s="322"/>
      <c r="E3289" s="318" t="str">
        <f>IF(ISNA(VLOOKUP(A3289,'User Data'!$A:$G,7,FALSE)),"",VLOOKUP(A3289,'User Data'!$A:$G,7,FALSE))</f>
        <v/>
      </c>
      <c r="G3289" s="112"/>
    </row>
    <row r="3290" spans="2:7" ht="15" customHeight="1" x14ac:dyDescent="0.3">
      <c r="B3290" s="320"/>
      <c r="C3290" s="321"/>
      <c r="D3290" s="322"/>
      <c r="E3290" s="318" t="str">
        <f>IF(ISNA(VLOOKUP(A3290,'User Data'!$A:$G,7,FALSE)),"",VLOOKUP(A3290,'User Data'!$A:$G,7,FALSE))</f>
        <v/>
      </c>
      <c r="G3290" s="112"/>
    </row>
    <row r="3291" spans="2:7" ht="15" customHeight="1" x14ac:dyDescent="0.3">
      <c r="B3291" s="320"/>
      <c r="C3291" s="321"/>
      <c r="D3291" s="322"/>
      <c r="E3291" s="318" t="str">
        <f>IF(ISNA(VLOOKUP(A3291,'User Data'!$A:$G,7,FALSE)),"",VLOOKUP(A3291,'User Data'!$A:$G,7,FALSE))</f>
        <v/>
      </c>
      <c r="G3291" s="112"/>
    </row>
    <row r="3292" spans="2:7" ht="15" customHeight="1" x14ac:dyDescent="0.3">
      <c r="B3292" s="320"/>
      <c r="C3292" s="321"/>
      <c r="D3292" s="322"/>
      <c r="E3292" s="318" t="str">
        <f>IF(ISNA(VLOOKUP(A3292,'User Data'!$A:$G,7,FALSE)),"",VLOOKUP(A3292,'User Data'!$A:$G,7,FALSE))</f>
        <v/>
      </c>
      <c r="G3292" s="112"/>
    </row>
    <row r="3293" spans="2:7" ht="15" customHeight="1" x14ac:dyDescent="0.3">
      <c r="B3293" s="320"/>
      <c r="C3293" s="321"/>
      <c r="D3293" s="322"/>
      <c r="E3293" s="318" t="str">
        <f>IF(ISNA(VLOOKUP(A3293,'User Data'!$A:$G,7,FALSE)),"",VLOOKUP(A3293,'User Data'!$A:$G,7,FALSE))</f>
        <v/>
      </c>
      <c r="G3293" s="112"/>
    </row>
    <row r="3294" spans="2:7" ht="15" customHeight="1" x14ac:dyDescent="0.3">
      <c r="B3294" s="320"/>
      <c r="C3294" s="321"/>
      <c r="D3294" s="322"/>
      <c r="E3294" s="318" t="str">
        <f>IF(ISNA(VLOOKUP(A3294,'User Data'!$A:$G,7,FALSE)),"",VLOOKUP(A3294,'User Data'!$A:$G,7,FALSE))</f>
        <v/>
      </c>
      <c r="G3294" s="112"/>
    </row>
    <row r="3295" spans="2:7" ht="15" customHeight="1" x14ac:dyDescent="0.3">
      <c r="B3295" s="320"/>
      <c r="C3295" s="321"/>
      <c r="D3295" s="322"/>
      <c r="E3295" s="318" t="str">
        <f>IF(ISNA(VLOOKUP(A3295,'User Data'!$A:$G,7,FALSE)),"",VLOOKUP(A3295,'User Data'!$A:$G,7,FALSE))</f>
        <v/>
      </c>
      <c r="G3295" s="112"/>
    </row>
    <row r="3296" spans="2:7" ht="15" customHeight="1" x14ac:dyDescent="0.3">
      <c r="B3296" s="320"/>
      <c r="C3296" s="321"/>
      <c r="D3296" s="322"/>
      <c r="E3296" s="318" t="str">
        <f>IF(ISNA(VLOOKUP(A3296,'User Data'!$A:$G,7,FALSE)),"",VLOOKUP(A3296,'User Data'!$A:$G,7,FALSE))</f>
        <v/>
      </c>
      <c r="G3296" s="112"/>
    </row>
    <row r="3297" spans="2:7" ht="15" customHeight="1" x14ac:dyDescent="0.3">
      <c r="B3297" s="320"/>
      <c r="C3297" s="321"/>
      <c r="D3297" s="322"/>
      <c r="E3297" s="318" t="str">
        <f>IF(ISNA(VLOOKUP(A3297,'User Data'!$A:$G,7,FALSE)),"",VLOOKUP(A3297,'User Data'!$A:$G,7,FALSE))</f>
        <v/>
      </c>
      <c r="G3297" s="112"/>
    </row>
    <row r="3298" spans="2:7" ht="15" customHeight="1" x14ac:dyDescent="0.3">
      <c r="B3298" s="320"/>
      <c r="C3298" s="321"/>
      <c r="D3298" s="322"/>
      <c r="E3298" s="318" t="str">
        <f>IF(ISNA(VLOOKUP(A3298,'User Data'!$A:$G,7,FALSE)),"",VLOOKUP(A3298,'User Data'!$A:$G,7,FALSE))</f>
        <v/>
      </c>
      <c r="G3298" s="112"/>
    </row>
    <row r="3299" spans="2:7" ht="15" customHeight="1" x14ac:dyDescent="0.3">
      <c r="B3299" s="320"/>
      <c r="C3299" s="321"/>
      <c r="D3299" s="322"/>
      <c r="E3299" s="318" t="str">
        <f>IF(ISNA(VLOOKUP(A3299,'User Data'!$A:$G,7,FALSE)),"",VLOOKUP(A3299,'User Data'!$A:$G,7,FALSE))</f>
        <v/>
      </c>
      <c r="G3299" s="112"/>
    </row>
    <row r="3300" spans="2:7" ht="15" customHeight="1" x14ac:dyDescent="0.3">
      <c r="B3300" s="320"/>
      <c r="C3300" s="321"/>
      <c r="D3300" s="322"/>
      <c r="E3300" s="318" t="str">
        <f>IF(ISNA(VLOOKUP(A3300,'User Data'!$A:$G,7,FALSE)),"",VLOOKUP(A3300,'User Data'!$A:$G,7,FALSE))</f>
        <v/>
      </c>
      <c r="G3300" s="112"/>
    </row>
    <row r="3301" spans="2:7" ht="15" customHeight="1" x14ac:dyDescent="0.3">
      <c r="B3301" s="320"/>
      <c r="C3301" s="321"/>
      <c r="D3301" s="322"/>
      <c r="E3301" s="318" t="str">
        <f>IF(ISNA(VLOOKUP(A3301,'User Data'!$A:$G,7,FALSE)),"",VLOOKUP(A3301,'User Data'!$A:$G,7,FALSE))</f>
        <v/>
      </c>
      <c r="G3301" s="112"/>
    </row>
    <row r="3302" spans="2:7" ht="15" customHeight="1" x14ac:dyDescent="0.3">
      <c r="B3302" s="320"/>
      <c r="C3302" s="321"/>
      <c r="D3302" s="322"/>
      <c r="E3302" s="318" t="str">
        <f>IF(ISNA(VLOOKUP(A3302,'User Data'!$A:$G,7,FALSE)),"",VLOOKUP(A3302,'User Data'!$A:$G,7,FALSE))</f>
        <v/>
      </c>
      <c r="G3302" s="112"/>
    </row>
    <row r="3303" spans="2:7" ht="15" customHeight="1" x14ac:dyDescent="0.3">
      <c r="B3303" s="320"/>
      <c r="C3303" s="321"/>
      <c r="D3303" s="322"/>
      <c r="E3303" s="318" t="str">
        <f>IF(ISNA(VLOOKUP(A3303,'User Data'!$A:$G,7,FALSE)),"",VLOOKUP(A3303,'User Data'!$A:$G,7,FALSE))</f>
        <v/>
      </c>
      <c r="G3303" s="112"/>
    </row>
    <row r="3304" spans="2:7" ht="15" customHeight="1" x14ac:dyDescent="0.3">
      <c r="B3304" s="320"/>
      <c r="C3304" s="321"/>
      <c r="D3304" s="322"/>
      <c r="E3304" s="318" t="str">
        <f>IF(ISNA(VLOOKUP(A3304,'User Data'!$A:$G,7,FALSE)),"",VLOOKUP(A3304,'User Data'!$A:$G,7,FALSE))</f>
        <v/>
      </c>
      <c r="G3304" s="112"/>
    </row>
    <row r="3305" spans="2:7" ht="15" customHeight="1" x14ac:dyDescent="0.3">
      <c r="B3305" s="320"/>
      <c r="C3305" s="321"/>
      <c r="D3305" s="322"/>
      <c r="E3305" s="318" t="str">
        <f>IF(ISNA(VLOOKUP(A3305,'User Data'!$A:$G,7,FALSE)),"",VLOOKUP(A3305,'User Data'!$A:$G,7,FALSE))</f>
        <v/>
      </c>
      <c r="G3305" s="112"/>
    </row>
    <row r="3306" spans="2:7" ht="15" customHeight="1" x14ac:dyDescent="0.3">
      <c r="B3306" s="320"/>
      <c r="C3306" s="321"/>
      <c r="D3306" s="322"/>
      <c r="E3306" s="318" t="str">
        <f>IF(ISNA(VLOOKUP(A3306,'User Data'!$A:$G,7,FALSE)),"",VLOOKUP(A3306,'User Data'!$A:$G,7,FALSE))</f>
        <v/>
      </c>
      <c r="G3306" s="112"/>
    </row>
    <row r="3307" spans="2:7" ht="15" customHeight="1" x14ac:dyDescent="0.3">
      <c r="B3307" s="320"/>
      <c r="C3307" s="321"/>
      <c r="D3307" s="322"/>
      <c r="E3307" s="318" t="str">
        <f>IF(ISNA(VLOOKUP(A3307,'User Data'!$A:$G,7,FALSE)),"",VLOOKUP(A3307,'User Data'!$A:$G,7,FALSE))</f>
        <v/>
      </c>
      <c r="G3307" s="112"/>
    </row>
    <row r="3308" spans="2:7" ht="15" customHeight="1" x14ac:dyDescent="0.3">
      <c r="B3308" s="320"/>
      <c r="C3308" s="321"/>
      <c r="D3308" s="322"/>
      <c r="E3308" s="318" t="str">
        <f>IF(ISNA(VLOOKUP(A3308,'User Data'!$A:$G,7,FALSE)),"",VLOOKUP(A3308,'User Data'!$A:$G,7,FALSE))</f>
        <v/>
      </c>
      <c r="G3308" s="112"/>
    </row>
    <row r="3309" spans="2:7" ht="15" customHeight="1" x14ac:dyDescent="0.3">
      <c r="B3309" s="320"/>
      <c r="C3309" s="321"/>
      <c r="D3309" s="322"/>
      <c r="E3309" s="318" t="str">
        <f>IF(ISNA(VLOOKUP(A3309,'User Data'!$A:$G,7,FALSE)),"",VLOOKUP(A3309,'User Data'!$A:$G,7,FALSE))</f>
        <v/>
      </c>
      <c r="G3309" s="112"/>
    </row>
    <row r="3310" spans="2:7" ht="15" customHeight="1" x14ac:dyDescent="0.3">
      <c r="B3310" s="320"/>
      <c r="C3310" s="321"/>
      <c r="D3310" s="322"/>
      <c r="E3310" s="318" t="str">
        <f>IF(ISNA(VLOOKUP(A3310,'User Data'!$A:$G,7,FALSE)),"",VLOOKUP(A3310,'User Data'!$A:$G,7,FALSE))</f>
        <v/>
      </c>
      <c r="G3310" s="112"/>
    </row>
    <row r="3311" spans="2:7" ht="15" customHeight="1" x14ac:dyDescent="0.3">
      <c r="B3311" s="320"/>
      <c r="C3311" s="321"/>
      <c r="D3311" s="322"/>
      <c r="E3311" s="318" t="str">
        <f>IF(ISNA(VLOOKUP(A3311,'User Data'!$A:$G,7,FALSE)),"",VLOOKUP(A3311,'User Data'!$A:$G,7,FALSE))</f>
        <v/>
      </c>
      <c r="G3311" s="112"/>
    </row>
    <row r="3312" spans="2:7" ht="15" customHeight="1" x14ac:dyDescent="0.3">
      <c r="B3312" s="320"/>
      <c r="C3312" s="321"/>
      <c r="D3312" s="322"/>
      <c r="E3312" s="318" t="str">
        <f>IF(ISNA(VLOOKUP(A3312,'User Data'!$A:$G,7,FALSE)),"",VLOOKUP(A3312,'User Data'!$A:$G,7,FALSE))</f>
        <v/>
      </c>
      <c r="G3312" s="112"/>
    </row>
    <row r="3313" spans="2:7" ht="15" customHeight="1" x14ac:dyDescent="0.3">
      <c r="B3313" s="320"/>
      <c r="C3313" s="321"/>
      <c r="D3313" s="322"/>
      <c r="E3313" s="318" t="str">
        <f>IF(ISNA(VLOOKUP(A3313,'User Data'!$A:$G,7,FALSE)),"",VLOOKUP(A3313,'User Data'!$A:$G,7,FALSE))</f>
        <v/>
      </c>
      <c r="G3313" s="112"/>
    </row>
    <row r="3314" spans="2:7" ht="15" customHeight="1" x14ac:dyDescent="0.3">
      <c r="B3314" s="320"/>
      <c r="C3314" s="321"/>
      <c r="D3314" s="322"/>
      <c r="E3314" s="318" t="str">
        <f>IF(ISNA(VLOOKUP(A3314,'User Data'!$A:$G,7,FALSE)),"",VLOOKUP(A3314,'User Data'!$A:$G,7,FALSE))</f>
        <v/>
      </c>
      <c r="G3314" s="112"/>
    </row>
    <row r="3315" spans="2:7" ht="15" customHeight="1" x14ac:dyDescent="0.3">
      <c r="B3315" s="320"/>
      <c r="C3315" s="321"/>
      <c r="D3315" s="322"/>
      <c r="E3315" s="318" t="str">
        <f>IF(ISNA(VLOOKUP(A3315,'User Data'!$A:$G,7,FALSE)),"",VLOOKUP(A3315,'User Data'!$A:$G,7,FALSE))</f>
        <v/>
      </c>
      <c r="G3315" s="112"/>
    </row>
    <row r="3316" spans="2:7" ht="15" customHeight="1" x14ac:dyDescent="0.3">
      <c r="B3316" s="320"/>
      <c r="C3316" s="321"/>
      <c r="D3316" s="322"/>
      <c r="E3316" s="318" t="str">
        <f>IF(ISNA(VLOOKUP(A3316,'User Data'!$A:$G,7,FALSE)),"",VLOOKUP(A3316,'User Data'!$A:$G,7,FALSE))</f>
        <v/>
      </c>
      <c r="G3316" s="112"/>
    </row>
    <row r="3317" spans="2:7" ht="15" customHeight="1" x14ac:dyDescent="0.3">
      <c r="B3317" s="320"/>
      <c r="C3317" s="321"/>
      <c r="D3317" s="322"/>
      <c r="E3317" s="318" t="str">
        <f>IF(ISNA(VLOOKUP(A3317,'User Data'!$A:$G,7,FALSE)),"",VLOOKUP(A3317,'User Data'!$A:$G,7,FALSE))</f>
        <v/>
      </c>
      <c r="G3317" s="112"/>
    </row>
    <row r="3318" spans="2:7" ht="15" customHeight="1" x14ac:dyDescent="0.3">
      <c r="B3318" s="320"/>
      <c r="C3318" s="321"/>
      <c r="D3318" s="322"/>
      <c r="E3318" s="318" t="str">
        <f>IF(ISNA(VLOOKUP(A3318,'User Data'!$A:$G,7,FALSE)),"",VLOOKUP(A3318,'User Data'!$A:$G,7,FALSE))</f>
        <v/>
      </c>
      <c r="G3318" s="112"/>
    </row>
    <row r="3319" spans="2:7" ht="15" customHeight="1" x14ac:dyDescent="0.3">
      <c r="B3319" s="320"/>
      <c r="C3319" s="321"/>
      <c r="D3319" s="322"/>
      <c r="E3319" s="318" t="str">
        <f>IF(ISNA(VLOOKUP(A3319,'User Data'!$A:$G,7,FALSE)),"",VLOOKUP(A3319,'User Data'!$A:$G,7,FALSE))</f>
        <v/>
      </c>
      <c r="G3319" s="112"/>
    </row>
    <row r="3320" spans="2:7" ht="15" customHeight="1" x14ac:dyDescent="0.3">
      <c r="B3320" s="320"/>
      <c r="C3320" s="321"/>
      <c r="D3320" s="322"/>
      <c r="E3320" s="318" t="str">
        <f>IF(ISNA(VLOOKUP(A3320,'User Data'!$A:$G,7,FALSE)),"",VLOOKUP(A3320,'User Data'!$A:$G,7,FALSE))</f>
        <v/>
      </c>
      <c r="G3320" s="112"/>
    </row>
    <row r="3321" spans="2:7" ht="15" customHeight="1" x14ac:dyDescent="0.3">
      <c r="B3321" s="320"/>
      <c r="C3321" s="321"/>
      <c r="D3321" s="322"/>
      <c r="E3321" s="318" t="str">
        <f>IF(ISNA(VLOOKUP(A3321,'User Data'!$A:$G,7,FALSE)),"",VLOOKUP(A3321,'User Data'!$A:$G,7,FALSE))</f>
        <v/>
      </c>
      <c r="G3321" s="112"/>
    </row>
    <row r="3322" spans="2:7" ht="15" customHeight="1" x14ac:dyDescent="0.3">
      <c r="B3322" s="320"/>
      <c r="C3322" s="321"/>
      <c r="D3322" s="322"/>
      <c r="E3322" s="318" t="str">
        <f>IF(ISNA(VLOOKUP(A3322,'User Data'!$A:$G,7,FALSE)),"",VLOOKUP(A3322,'User Data'!$A:$G,7,FALSE))</f>
        <v/>
      </c>
      <c r="G3322" s="112"/>
    </row>
    <row r="3323" spans="2:7" ht="15" customHeight="1" x14ac:dyDescent="0.3">
      <c r="B3323" s="320"/>
      <c r="C3323" s="321"/>
      <c r="D3323" s="322"/>
      <c r="E3323" s="318" t="str">
        <f>IF(ISNA(VLOOKUP(A3323,'User Data'!$A:$G,7,FALSE)),"",VLOOKUP(A3323,'User Data'!$A:$G,7,FALSE))</f>
        <v/>
      </c>
      <c r="G3323" s="112"/>
    </row>
    <row r="3324" spans="2:7" ht="15" customHeight="1" x14ac:dyDescent="0.3">
      <c r="B3324" s="320"/>
      <c r="C3324" s="321"/>
      <c r="D3324" s="322"/>
      <c r="E3324" s="318" t="str">
        <f>IF(ISNA(VLOOKUP(A3324,'User Data'!$A:$G,7,FALSE)),"",VLOOKUP(A3324,'User Data'!$A:$G,7,FALSE))</f>
        <v/>
      </c>
      <c r="G3324" s="112"/>
    </row>
    <row r="3325" spans="2:7" ht="15" customHeight="1" x14ac:dyDescent="0.3">
      <c r="B3325" s="320"/>
      <c r="C3325" s="321"/>
      <c r="D3325" s="322"/>
      <c r="E3325" s="318" t="str">
        <f>IF(ISNA(VLOOKUP(A3325,'User Data'!$A:$G,7,FALSE)),"",VLOOKUP(A3325,'User Data'!$A:$G,7,FALSE))</f>
        <v/>
      </c>
      <c r="G3325" s="112"/>
    </row>
    <row r="3326" spans="2:7" ht="15" customHeight="1" x14ac:dyDescent="0.3">
      <c r="B3326" s="320"/>
      <c r="C3326" s="321"/>
      <c r="D3326" s="322"/>
      <c r="E3326" s="318" t="str">
        <f>IF(ISNA(VLOOKUP(A3326,'User Data'!$A:$G,7,FALSE)),"",VLOOKUP(A3326,'User Data'!$A:$G,7,FALSE))</f>
        <v/>
      </c>
      <c r="G3326" s="112"/>
    </row>
    <row r="3327" spans="2:7" ht="15" customHeight="1" x14ac:dyDescent="0.3">
      <c r="B3327" s="320"/>
      <c r="C3327" s="321"/>
      <c r="D3327" s="322"/>
      <c r="E3327" s="318" t="str">
        <f>IF(ISNA(VLOOKUP(A3327,'User Data'!$A:$G,7,FALSE)),"",VLOOKUP(A3327,'User Data'!$A:$G,7,FALSE))</f>
        <v/>
      </c>
      <c r="G3327" s="112"/>
    </row>
    <row r="3328" spans="2:7" ht="15" customHeight="1" x14ac:dyDescent="0.3">
      <c r="B3328" s="320"/>
      <c r="C3328" s="321"/>
      <c r="D3328" s="322"/>
      <c r="E3328" s="318" t="str">
        <f>IF(ISNA(VLOOKUP(A3328,'User Data'!$A:$G,7,FALSE)),"",VLOOKUP(A3328,'User Data'!$A:$G,7,FALSE))</f>
        <v/>
      </c>
      <c r="G3328" s="112"/>
    </row>
    <row r="3329" spans="2:7" ht="15" customHeight="1" x14ac:dyDescent="0.3">
      <c r="B3329" s="320"/>
      <c r="C3329" s="321"/>
      <c r="D3329" s="322"/>
      <c r="E3329" s="318" t="str">
        <f>IF(ISNA(VLOOKUP(A3329,'User Data'!$A:$G,7,FALSE)),"",VLOOKUP(A3329,'User Data'!$A:$G,7,FALSE))</f>
        <v/>
      </c>
      <c r="G3329" s="112"/>
    </row>
    <row r="3330" spans="2:7" ht="15" customHeight="1" x14ac:dyDescent="0.3">
      <c r="B3330" s="320"/>
      <c r="C3330" s="321"/>
      <c r="D3330" s="322"/>
      <c r="E3330" s="318" t="str">
        <f>IF(ISNA(VLOOKUP(A3330,'User Data'!$A:$G,7,FALSE)),"",VLOOKUP(A3330,'User Data'!$A:$G,7,FALSE))</f>
        <v/>
      </c>
      <c r="G3330" s="112"/>
    </row>
    <row r="3331" spans="2:7" ht="15" customHeight="1" x14ac:dyDescent="0.3">
      <c r="B3331" s="320"/>
      <c r="C3331" s="321"/>
      <c r="D3331" s="322"/>
      <c r="E3331" s="318" t="str">
        <f>IF(ISNA(VLOOKUP(A3331,'User Data'!$A:$G,7,FALSE)),"",VLOOKUP(A3331,'User Data'!$A:$G,7,FALSE))</f>
        <v/>
      </c>
      <c r="G3331" s="112"/>
    </row>
    <row r="3332" spans="2:7" ht="15" customHeight="1" x14ac:dyDescent="0.3">
      <c r="B3332" s="320"/>
      <c r="C3332" s="321"/>
      <c r="D3332" s="322"/>
      <c r="E3332" s="318" t="str">
        <f>IF(ISNA(VLOOKUP(A3332,'User Data'!$A:$G,7,FALSE)),"",VLOOKUP(A3332,'User Data'!$A:$G,7,FALSE))</f>
        <v/>
      </c>
      <c r="G3332" s="112"/>
    </row>
    <row r="3333" spans="2:7" ht="15" customHeight="1" x14ac:dyDescent="0.3">
      <c r="B3333" s="320"/>
      <c r="C3333" s="321"/>
      <c r="D3333" s="322"/>
      <c r="E3333" s="318" t="str">
        <f>IF(ISNA(VLOOKUP(A3333,'User Data'!$A:$G,7,FALSE)),"",VLOOKUP(A3333,'User Data'!$A:$G,7,FALSE))</f>
        <v/>
      </c>
      <c r="G3333" s="112"/>
    </row>
    <row r="3334" spans="2:7" ht="15" customHeight="1" x14ac:dyDescent="0.3">
      <c r="B3334" s="320"/>
      <c r="C3334" s="321"/>
      <c r="D3334" s="322"/>
      <c r="E3334" s="318" t="str">
        <f>IF(ISNA(VLOOKUP(A3334,'User Data'!$A:$G,7,FALSE)),"",VLOOKUP(A3334,'User Data'!$A:$G,7,FALSE))</f>
        <v/>
      </c>
      <c r="G3334" s="112"/>
    </row>
    <row r="3335" spans="2:7" ht="15" customHeight="1" x14ac:dyDescent="0.3">
      <c r="B3335" s="320"/>
      <c r="C3335" s="321"/>
      <c r="D3335" s="322"/>
      <c r="E3335" s="318" t="str">
        <f>IF(ISNA(VLOOKUP(A3335,'User Data'!$A:$G,7,FALSE)),"",VLOOKUP(A3335,'User Data'!$A:$G,7,FALSE))</f>
        <v/>
      </c>
      <c r="G3335" s="112"/>
    </row>
    <row r="3336" spans="2:7" ht="15" customHeight="1" x14ac:dyDescent="0.3">
      <c r="B3336" s="320"/>
      <c r="C3336" s="321"/>
      <c r="D3336" s="322"/>
      <c r="E3336" s="318" t="str">
        <f>IF(ISNA(VLOOKUP(A3336,'User Data'!$A:$G,7,FALSE)),"",VLOOKUP(A3336,'User Data'!$A:$G,7,FALSE))</f>
        <v/>
      </c>
      <c r="G3336" s="112"/>
    </row>
    <row r="3337" spans="2:7" ht="15" customHeight="1" x14ac:dyDescent="0.3">
      <c r="B3337" s="320"/>
      <c r="C3337" s="321"/>
      <c r="D3337" s="322"/>
      <c r="E3337" s="318" t="str">
        <f>IF(ISNA(VLOOKUP(A3337,'User Data'!$A:$G,7,FALSE)),"",VLOOKUP(A3337,'User Data'!$A:$G,7,FALSE))</f>
        <v/>
      </c>
      <c r="G3337" s="112"/>
    </row>
    <row r="3338" spans="2:7" ht="15" customHeight="1" x14ac:dyDescent="0.3">
      <c r="B3338" s="320"/>
      <c r="C3338" s="321"/>
      <c r="D3338" s="322"/>
      <c r="E3338" s="318" t="str">
        <f>IF(ISNA(VLOOKUP(A3338,'User Data'!$A:$G,7,FALSE)),"",VLOOKUP(A3338,'User Data'!$A:$G,7,FALSE))</f>
        <v/>
      </c>
      <c r="G3338" s="112"/>
    </row>
    <row r="3339" spans="2:7" ht="15" customHeight="1" x14ac:dyDescent="0.3">
      <c r="B3339" s="320"/>
      <c r="C3339" s="321"/>
      <c r="D3339" s="322"/>
      <c r="E3339" s="318" t="str">
        <f>IF(ISNA(VLOOKUP(A3339,'User Data'!$A:$G,7,FALSE)),"",VLOOKUP(A3339,'User Data'!$A:$G,7,FALSE))</f>
        <v/>
      </c>
      <c r="G3339" s="112"/>
    </row>
    <row r="3340" spans="2:7" ht="15" customHeight="1" x14ac:dyDescent="0.3">
      <c r="B3340" s="320"/>
      <c r="C3340" s="321"/>
      <c r="D3340" s="322"/>
      <c r="E3340" s="318" t="str">
        <f>IF(ISNA(VLOOKUP(A3340,'User Data'!$A:$G,7,FALSE)),"",VLOOKUP(A3340,'User Data'!$A:$G,7,FALSE))</f>
        <v/>
      </c>
      <c r="G3340" s="112"/>
    </row>
    <row r="3341" spans="2:7" ht="15" customHeight="1" x14ac:dyDescent="0.3">
      <c r="B3341" s="320"/>
      <c r="C3341" s="321"/>
      <c r="D3341" s="322"/>
      <c r="E3341" s="318" t="str">
        <f>IF(ISNA(VLOOKUP(A3341,'User Data'!$A:$G,7,FALSE)),"",VLOOKUP(A3341,'User Data'!$A:$G,7,FALSE))</f>
        <v/>
      </c>
      <c r="G3341" s="112"/>
    </row>
    <row r="3342" spans="2:7" ht="15" customHeight="1" x14ac:dyDescent="0.3">
      <c r="B3342" s="320"/>
      <c r="C3342" s="321"/>
      <c r="D3342" s="322"/>
      <c r="E3342" s="318" t="str">
        <f>IF(ISNA(VLOOKUP(A3342,'User Data'!$A:$G,7,FALSE)),"",VLOOKUP(A3342,'User Data'!$A:$G,7,FALSE))</f>
        <v/>
      </c>
      <c r="G3342" s="112"/>
    </row>
    <row r="3343" spans="2:7" ht="15" customHeight="1" x14ac:dyDescent="0.3">
      <c r="B3343" s="320"/>
      <c r="C3343" s="321"/>
      <c r="D3343" s="322"/>
      <c r="E3343" s="318" t="str">
        <f>IF(ISNA(VLOOKUP(A3343,'User Data'!$A:$G,7,FALSE)),"",VLOOKUP(A3343,'User Data'!$A:$G,7,FALSE))</f>
        <v/>
      </c>
      <c r="G3343" s="112"/>
    </row>
    <row r="3344" spans="2:7" ht="15" customHeight="1" x14ac:dyDescent="0.3">
      <c r="B3344" s="320"/>
      <c r="C3344" s="321"/>
      <c r="D3344" s="322"/>
      <c r="E3344" s="318" t="str">
        <f>IF(ISNA(VLOOKUP(A3344,'User Data'!$A:$G,7,FALSE)),"",VLOOKUP(A3344,'User Data'!$A:$G,7,FALSE))</f>
        <v/>
      </c>
      <c r="G3344" s="112"/>
    </row>
    <row r="3345" spans="2:7" ht="15" customHeight="1" x14ac:dyDescent="0.3">
      <c r="B3345" s="320"/>
      <c r="C3345" s="321"/>
      <c r="D3345" s="322"/>
      <c r="E3345" s="318" t="str">
        <f>IF(ISNA(VLOOKUP(A3345,'User Data'!$A:$G,7,FALSE)),"",VLOOKUP(A3345,'User Data'!$A:$G,7,FALSE))</f>
        <v/>
      </c>
      <c r="G3345" s="112"/>
    </row>
    <row r="3346" spans="2:7" ht="15" customHeight="1" x14ac:dyDescent="0.3">
      <c r="B3346" s="320"/>
      <c r="C3346" s="321"/>
      <c r="D3346" s="322"/>
      <c r="E3346" s="318" t="str">
        <f>IF(ISNA(VLOOKUP(A3346,'User Data'!$A:$G,7,FALSE)),"",VLOOKUP(A3346,'User Data'!$A:$G,7,FALSE))</f>
        <v/>
      </c>
      <c r="G3346" s="112"/>
    </row>
    <row r="3347" spans="2:7" ht="15" customHeight="1" x14ac:dyDescent="0.3">
      <c r="B3347" s="320"/>
      <c r="C3347" s="321"/>
      <c r="D3347" s="322"/>
      <c r="E3347" s="318" t="str">
        <f>IF(ISNA(VLOOKUP(A3347,'User Data'!$A:$G,7,FALSE)),"",VLOOKUP(A3347,'User Data'!$A:$G,7,FALSE))</f>
        <v/>
      </c>
      <c r="G3347" s="112"/>
    </row>
    <row r="3348" spans="2:7" ht="15" customHeight="1" x14ac:dyDescent="0.3">
      <c r="B3348" s="320"/>
      <c r="C3348" s="321"/>
      <c r="D3348" s="322"/>
      <c r="E3348" s="318" t="str">
        <f>IF(ISNA(VLOOKUP(A3348,'User Data'!$A:$G,7,FALSE)),"",VLOOKUP(A3348,'User Data'!$A:$G,7,FALSE))</f>
        <v/>
      </c>
      <c r="G3348" s="112"/>
    </row>
    <row r="3349" spans="2:7" ht="15" customHeight="1" x14ac:dyDescent="0.3">
      <c r="B3349" s="320"/>
      <c r="C3349" s="321"/>
      <c r="D3349" s="322"/>
      <c r="E3349" s="318" t="str">
        <f>IF(ISNA(VLOOKUP(A3349,'User Data'!$A:$G,7,FALSE)),"",VLOOKUP(A3349,'User Data'!$A:$G,7,FALSE))</f>
        <v/>
      </c>
      <c r="G3349" s="112"/>
    </row>
    <row r="3350" spans="2:7" ht="15" customHeight="1" x14ac:dyDescent="0.3">
      <c r="B3350" s="320"/>
      <c r="C3350" s="321"/>
      <c r="D3350" s="322"/>
      <c r="E3350" s="318" t="str">
        <f>IF(ISNA(VLOOKUP(A3350,'User Data'!$A:$G,7,FALSE)),"",VLOOKUP(A3350,'User Data'!$A:$G,7,FALSE))</f>
        <v/>
      </c>
      <c r="G3350" s="112"/>
    </row>
    <row r="3351" spans="2:7" ht="15" customHeight="1" x14ac:dyDescent="0.3">
      <c r="B3351" s="320"/>
      <c r="C3351" s="321"/>
      <c r="D3351" s="322"/>
      <c r="E3351" s="318" t="str">
        <f>IF(ISNA(VLOOKUP(A3351,'User Data'!$A:$G,7,FALSE)),"",VLOOKUP(A3351,'User Data'!$A:$G,7,FALSE))</f>
        <v/>
      </c>
      <c r="G3351" s="112"/>
    </row>
    <row r="3352" spans="2:7" ht="15" customHeight="1" x14ac:dyDescent="0.3">
      <c r="B3352" s="320"/>
      <c r="C3352" s="321"/>
      <c r="D3352" s="322"/>
      <c r="E3352" s="318" t="str">
        <f>IF(ISNA(VLOOKUP(A3352,'User Data'!$A:$G,7,FALSE)),"",VLOOKUP(A3352,'User Data'!$A:$G,7,FALSE))</f>
        <v/>
      </c>
      <c r="G3352" s="112"/>
    </row>
    <row r="3353" spans="2:7" ht="15" customHeight="1" x14ac:dyDescent="0.3">
      <c r="B3353" s="320"/>
      <c r="C3353" s="321"/>
      <c r="D3353" s="322"/>
      <c r="E3353" s="318" t="str">
        <f>IF(ISNA(VLOOKUP(A3353,'User Data'!$A:$G,7,FALSE)),"",VLOOKUP(A3353,'User Data'!$A:$G,7,FALSE))</f>
        <v/>
      </c>
      <c r="G3353" s="112"/>
    </row>
    <row r="3354" spans="2:7" ht="15" customHeight="1" x14ac:dyDescent="0.3">
      <c r="B3354" s="320"/>
      <c r="C3354" s="321"/>
      <c r="D3354" s="322"/>
      <c r="E3354" s="318" t="str">
        <f>IF(ISNA(VLOOKUP(A3354,'User Data'!$A:$G,7,FALSE)),"",VLOOKUP(A3354,'User Data'!$A:$G,7,FALSE))</f>
        <v/>
      </c>
      <c r="G3354" s="112"/>
    </row>
    <row r="3355" spans="2:7" ht="15" customHeight="1" x14ac:dyDescent="0.3">
      <c r="B3355" s="320"/>
      <c r="C3355" s="321"/>
      <c r="D3355" s="322"/>
      <c r="E3355" s="318" t="str">
        <f>IF(ISNA(VLOOKUP(A3355,'User Data'!$A:$G,7,FALSE)),"",VLOOKUP(A3355,'User Data'!$A:$G,7,FALSE))</f>
        <v/>
      </c>
      <c r="G3355" s="112"/>
    </row>
    <row r="3356" spans="2:7" ht="15" customHeight="1" x14ac:dyDescent="0.3">
      <c r="B3356" s="320"/>
      <c r="C3356" s="321"/>
      <c r="D3356" s="322"/>
      <c r="E3356" s="318" t="str">
        <f>IF(ISNA(VLOOKUP(A3356,'User Data'!$A:$G,7,FALSE)),"",VLOOKUP(A3356,'User Data'!$A:$G,7,FALSE))</f>
        <v/>
      </c>
      <c r="G3356" s="112"/>
    </row>
    <row r="3357" spans="2:7" ht="15" customHeight="1" x14ac:dyDescent="0.3">
      <c r="B3357" s="320"/>
      <c r="C3357" s="321"/>
      <c r="D3357" s="322"/>
      <c r="E3357" s="318" t="str">
        <f>IF(ISNA(VLOOKUP(A3357,'User Data'!$A:$G,7,FALSE)),"",VLOOKUP(A3357,'User Data'!$A:$G,7,FALSE))</f>
        <v/>
      </c>
      <c r="G3357" s="112"/>
    </row>
    <row r="3358" spans="2:7" ht="15" customHeight="1" x14ac:dyDescent="0.3">
      <c r="B3358" s="320"/>
      <c r="C3358" s="321"/>
      <c r="D3358" s="322"/>
      <c r="E3358" s="318" t="str">
        <f>IF(ISNA(VLOOKUP(A3358,'User Data'!$A:$G,7,FALSE)),"",VLOOKUP(A3358,'User Data'!$A:$G,7,FALSE))</f>
        <v/>
      </c>
      <c r="G3358" s="112"/>
    </row>
    <row r="3359" spans="2:7" ht="15" customHeight="1" x14ac:dyDescent="0.3">
      <c r="B3359" s="320"/>
      <c r="C3359" s="321"/>
      <c r="D3359" s="322"/>
      <c r="E3359" s="318" t="str">
        <f>IF(ISNA(VLOOKUP(A3359,'User Data'!$A:$G,7,FALSE)),"",VLOOKUP(A3359,'User Data'!$A:$G,7,FALSE))</f>
        <v/>
      </c>
      <c r="G3359" s="112"/>
    </row>
    <row r="3360" spans="2:7" ht="15" customHeight="1" x14ac:dyDescent="0.3">
      <c r="B3360" s="320"/>
      <c r="C3360" s="321"/>
      <c r="D3360" s="322"/>
      <c r="E3360" s="318" t="str">
        <f>IF(ISNA(VLOOKUP(A3360,'User Data'!$A:$G,7,FALSE)),"",VLOOKUP(A3360,'User Data'!$A:$G,7,FALSE))</f>
        <v/>
      </c>
      <c r="G3360" s="112"/>
    </row>
    <row r="3361" spans="2:7" ht="15" customHeight="1" x14ac:dyDescent="0.3">
      <c r="B3361" s="320"/>
      <c r="C3361" s="321"/>
      <c r="D3361" s="322"/>
      <c r="E3361" s="318" t="str">
        <f>IF(ISNA(VLOOKUP(A3361,'User Data'!$A:$G,7,FALSE)),"",VLOOKUP(A3361,'User Data'!$A:$G,7,FALSE))</f>
        <v/>
      </c>
      <c r="G3361" s="112"/>
    </row>
    <row r="3362" spans="2:7" ht="15" customHeight="1" x14ac:dyDescent="0.3">
      <c r="B3362" s="320"/>
      <c r="C3362" s="321"/>
      <c r="D3362" s="322"/>
      <c r="E3362" s="318" t="str">
        <f>IF(ISNA(VLOOKUP(A3362,'User Data'!$A:$G,7,FALSE)),"",VLOOKUP(A3362,'User Data'!$A:$G,7,FALSE))</f>
        <v/>
      </c>
      <c r="G3362" s="112"/>
    </row>
    <row r="3363" spans="2:7" ht="15" customHeight="1" x14ac:dyDescent="0.3">
      <c r="B3363" s="320"/>
      <c r="C3363" s="321"/>
      <c r="D3363" s="322"/>
      <c r="E3363" s="318" t="str">
        <f>IF(ISNA(VLOOKUP(A3363,'User Data'!$A:$G,7,FALSE)),"",VLOOKUP(A3363,'User Data'!$A:$G,7,FALSE))</f>
        <v/>
      </c>
      <c r="G3363" s="112"/>
    </row>
    <row r="3364" spans="2:7" ht="15" customHeight="1" x14ac:dyDescent="0.3">
      <c r="B3364" s="320"/>
      <c r="C3364" s="321"/>
      <c r="D3364" s="322"/>
      <c r="E3364" s="318" t="str">
        <f>IF(ISNA(VLOOKUP(A3364,'User Data'!$A:$G,7,FALSE)),"",VLOOKUP(A3364,'User Data'!$A:$G,7,FALSE))</f>
        <v/>
      </c>
      <c r="G3364" s="112"/>
    </row>
    <row r="3365" spans="2:7" ht="15" customHeight="1" x14ac:dyDescent="0.3">
      <c r="B3365" s="320"/>
      <c r="C3365" s="321"/>
      <c r="D3365" s="322"/>
      <c r="E3365" s="318" t="str">
        <f>IF(ISNA(VLOOKUP(A3365,'User Data'!$A:$G,7,FALSE)),"",VLOOKUP(A3365,'User Data'!$A:$G,7,FALSE))</f>
        <v/>
      </c>
      <c r="G3365" s="112"/>
    </row>
    <row r="3366" spans="2:7" ht="15" customHeight="1" x14ac:dyDescent="0.3">
      <c r="B3366" s="320"/>
      <c r="C3366" s="321"/>
      <c r="D3366" s="322"/>
      <c r="E3366" s="318" t="str">
        <f>IF(ISNA(VLOOKUP(A3366,'User Data'!$A:$G,7,FALSE)),"",VLOOKUP(A3366,'User Data'!$A:$G,7,FALSE))</f>
        <v/>
      </c>
      <c r="G3366" s="112"/>
    </row>
    <row r="3367" spans="2:7" ht="15" customHeight="1" x14ac:dyDescent="0.3">
      <c r="B3367" s="320"/>
      <c r="C3367" s="321"/>
      <c r="D3367" s="322"/>
      <c r="E3367" s="318" t="str">
        <f>IF(ISNA(VLOOKUP(A3367,'User Data'!$A:$G,7,FALSE)),"",VLOOKUP(A3367,'User Data'!$A:$G,7,FALSE))</f>
        <v/>
      </c>
      <c r="G3367" s="112"/>
    </row>
    <row r="3368" spans="2:7" ht="15" customHeight="1" x14ac:dyDescent="0.3">
      <c r="B3368" s="320"/>
      <c r="C3368" s="321"/>
      <c r="D3368" s="322"/>
      <c r="E3368" s="318" t="str">
        <f>IF(ISNA(VLOOKUP(A3368,'User Data'!$A:$G,7,FALSE)),"",VLOOKUP(A3368,'User Data'!$A:$G,7,FALSE))</f>
        <v/>
      </c>
      <c r="G3368" s="112"/>
    </row>
    <row r="3369" spans="2:7" ht="15" customHeight="1" x14ac:dyDescent="0.3">
      <c r="B3369" s="320"/>
      <c r="C3369" s="321"/>
      <c r="D3369" s="322"/>
      <c r="E3369" s="318" t="str">
        <f>IF(ISNA(VLOOKUP(A3369,'User Data'!$A:$G,7,FALSE)),"",VLOOKUP(A3369,'User Data'!$A:$G,7,FALSE))</f>
        <v/>
      </c>
      <c r="G3369" s="112"/>
    </row>
    <row r="3370" spans="2:7" ht="15" customHeight="1" x14ac:dyDescent="0.3">
      <c r="B3370" s="320"/>
      <c r="C3370" s="321"/>
      <c r="D3370" s="322"/>
      <c r="E3370" s="318" t="str">
        <f>IF(ISNA(VLOOKUP(A3370,'User Data'!$A:$G,7,FALSE)),"",VLOOKUP(A3370,'User Data'!$A:$G,7,FALSE))</f>
        <v/>
      </c>
      <c r="G3370" s="112"/>
    </row>
    <row r="3371" spans="2:7" ht="15" customHeight="1" x14ac:dyDescent="0.3">
      <c r="B3371" s="320"/>
      <c r="C3371" s="321"/>
      <c r="D3371" s="322"/>
      <c r="E3371" s="318" t="str">
        <f>IF(ISNA(VLOOKUP(A3371,'User Data'!$A:$G,7,FALSE)),"",VLOOKUP(A3371,'User Data'!$A:$G,7,FALSE))</f>
        <v/>
      </c>
      <c r="G3371" s="112"/>
    </row>
    <row r="3372" spans="2:7" ht="15" customHeight="1" x14ac:dyDescent="0.3">
      <c r="B3372" s="320"/>
      <c r="C3372" s="321"/>
      <c r="D3372" s="322"/>
      <c r="E3372" s="318" t="str">
        <f>IF(ISNA(VLOOKUP(A3372,'User Data'!$A:$G,7,FALSE)),"",VLOOKUP(A3372,'User Data'!$A:$G,7,FALSE))</f>
        <v/>
      </c>
      <c r="G3372" s="112"/>
    </row>
    <row r="3373" spans="2:7" ht="15" customHeight="1" x14ac:dyDescent="0.3">
      <c r="B3373" s="320"/>
      <c r="C3373" s="321"/>
      <c r="D3373" s="322"/>
      <c r="E3373" s="318" t="str">
        <f>IF(ISNA(VLOOKUP(A3373,'User Data'!$A:$G,7,FALSE)),"",VLOOKUP(A3373,'User Data'!$A:$G,7,FALSE))</f>
        <v/>
      </c>
      <c r="G3373" s="112"/>
    </row>
    <row r="3374" spans="2:7" ht="15" customHeight="1" x14ac:dyDescent="0.3">
      <c r="B3374" s="320"/>
      <c r="C3374" s="321"/>
      <c r="D3374" s="322"/>
      <c r="E3374" s="318" t="str">
        <f>IF(ISNA(VLOOKUP(A3374,'User Data'!$A:$G,7,FALSE)),"",VLOOKUP(A3374,'User Data'!$A:$G,7,FALSE))</f>
        <v/>
      </c>
      <c r="G3374" s="112"/>
    </row>
    <row r="3375" spans="2:7" ht="15" customHeight="1" x14ac:dyDescent="0.3">
      <c r="B3375" s="320"/>
      <c r="C3375" s="321"/>
      <c r="D3375" s="322"/>
      <c r="E3375" s="318" t="str">
        <f>IF(ISNA(VLOOKUP(A3375,'User Data'!$A:$G,7,FALSE)),"",VLOOKUP(A3375,'User Data'!$A:$G,7,FALSE))</f>
        <v/>
      </c>
      <c r="G3375" s="112"/>
    </row>
    <row r="3376" spans="2:7" ht="15" customHeight="1" x14ac:dyDescent="0.3">
      <c r="B3376" s="320"/>
      <c r="C3376" s="321"/>
      <c r="D3376" s="322"/>
      <c r="E3376" s="318" t="str">
        <f>IF(ISNA(VLOOKUP(A3376,'User Data'!$A:$G,7,FALSE)),"",VLOOKUP(A3376,'User Data'!$A:$G,7,FALSE))</f>
        <v/>
      </c>
      <c r="G3376" s="112"/>
    </row>
    <row r="3377" spans="2:7" ht="15" customHeight="1" x14ac:dyDescent="0.3">
      <c r="B3377" s="320"/>
      <c r="C3377" s="321"/>
      <c r="D3377" s="322"/>
      <c r="E3377" s="318" t="str">
        <f>IF(ISNA(VLOOKUP(A3377,'User Data'!$A:$G,7,FALSE)),"",VLOOKUP(A3377,'User Data'!$A:$G,7,FALSE))</f>
        <v/>
      </c>
      <c r="G3377" s="112"/>
    </row>
    <row r="3378" spans="2:7" ht="15" customHeight="1" x14ac:dyDescent="0.3">
      <c r="B3378" s="320"/>
      <c r="C3378" s="321"/>
      <c r="D3378" s="322"/>
      <c r="E3378" s="318" t="str">
        <f>IF(ISNA(VLOOKUP(A3378,'User Data'!$A:$G,7,FALSE)),"",VLOOKUP(A3378,'User Data'!$A:$G,7,FALSE))</f>
        <v/>
      </c>
      <c r="G3378" s="112"/>
    </row>
    <row r="3379" spans="2:7" ht="15" customHeight="1" x14ac:dyDescent="0.3">
      <c r="B3379" s="320"/>
      <c r="C3379" s="321"/>
      <c r="D3379" s="322"/>
      <c r="E3379" s="318" t="str">
        <f>IF(ISNA(VLOOKUP(A3379,'User Data'!$A:$G,7,FALSE)),"",VLOOKUP(A3379,'User Data'!$A:$G,7,FALSE))</f>
        <v/>
      </c>
      <c r="G3379" s="112"/>
    </row>
    <row r="3380" spans="2:7" ht="15" customHeight="1" x14ac:dyDescent="0.3">
      <c r="B3380" s="320"/>
      <c r="C3380" s="321"/>
      <c r="D3380" s="322"/>
      <c r="E3380" s="318" t="str">
        <f>IF(ISNA(VLOOKUP(A3380,'User Data'!$A:$G,7,FALSE)),"",VLOOKUP(A3380,'User Data'!$A:$G,7,FALSE))</f>
        <v/>
      </c>
      <c r="G3380" s="112"/>
    </row>
    <row r="3381" spans="2:7" ht="15" customHeight="1" x14ac:dyDescent="0.3">
      <c r="B3381" s="320"/>
      <c r="C3381" s="321"/>
      <c r="D3381" s="322"/>
      <c r="E3381" s="318" t="str">
        <f>IF(ISNA(VLOOKUP(A3381,'User Data'!$A:$G,7,FALSE)),"",VLOOKUP(A3381,'User Data'!$A:$G,7,FALSE))</f>
        <v/>
      </c>
      <c r="G3381" s="112"/>
    </row>
    <row r="3382" spans="2:7" ht="15" customHeight="1" x14ac:dyDescent="0.3">
      <c r="B3382" s="320"/>
      <c r="C3382" s="321"/>
      <c r="D3382" s="322"/>
      <c r="E3382" s="318" t="str">
        <f>IF(ISNA(VLOOKUP(A3382,'User Data'!$A:$G,7,FALSE)),"",VLOOKUP(A3382,'User Data'!$A:$G,7,FALSE))</f>
        <v/>
      </c>
      <c r="G3382" s="112"/>
    </row>
    <row r="3383" spans="2:7" ht="15" customHeight="1" x14ac:dyDescent="0.3">
      <c r="B3383" s="320"/>
      <c r="C3383" s="321"/>
      <c r="D3383" s="322"/>
      <c r="E3383" s="318" t="str">
        <f>IF(ISNA(VLOOKUP(A3383,'User Data'!$A:$G,7,FALSE)),"",VLOOKUP(A3383,'User Data'!$A:$G,7,FALSE))</f>
        <v/>
      </c>
      <c r="G3383" s="112"/>
    </row>
    <row r="3384" spans="2:7" ht="15" customHeight="1" x14ac:dyDescent="0.3">
      <c r="B3384" s="320"/>
      <c r="C3384" s="321"/>
      <c r="D3384" s="322"/>
      <c r="E3384" s="318" t="str">
        <f>IF(ISNA(VLOOKUP(A3384,'User Data'!$A:$G,7,FALSE)),"",VLOOKUP(A3384,'User Data'!$A:$G,7,FALSE))</f>
        <v/>
      </c>
      <c r="G3384" s="112"/>
    </row>
    <row r="3385" spans="2:7" ht="15" customHeight="1" x14ac:dyDescent="0.3">
      <c r="B3385" s="320"/>
      <c r="C3385" s="321"/>
      <c r="D3385" s="322"/>
      <c r="E3385" s="318" t="str">
        <f>IF(ISNA(VLOOKUP(A3385,'User Data'!$A:$G,7,FALSE)),"",VLOOKUP(A3385,'User Data'!$A:$G,7,FALSE))</f>
        <v/>
      </c>
      <c r="G3385" s="112"/>
    </row>
    <row r="3386" spans="2:7" ht="15" customHeight="1" x14ac:dyDescent="0.3">
      <c r="B3386" s="320"/>
      <c r="C3386" s="321"/>
      <c r="D3386" s="322"/>
      <c r="E3386" s="318" t="str">
        <f>IF(ISNA(VLOOKUP(A3386,'User Data'!$A:$G,7,FALSE)),"",VLOOKUP(A3386,'User Data'!$A:$G,7,FALSE))</f>
        <v/>
      </c>
      <c r="G3386" s="112"/>
    </row>
    <row r="3387" spans="2:7" ht="15" customHeight="1" x14ac:dyDescent="0.3">
      <c r="B3387" s="320"/>
      <c r="C3387" s="321"/>
      <c r="D3387" s="322"/>
      <c r="E3387" s="318" t="str">
        <f>IF(ISNA(VLOOKUP(A3387,'User Data'!$A:$G,7,FALSE)),"",VLOOKUP(A3387,'User Data'!$A:$G,7,FALSE))</f>
        <v/>
      </c>
      <c r="G3387" s="112"/>
    </row>
    <row r="3388" spans="2:7" ht="15" customHeight="1" x14ac:dyDescent="0.3">
      <c r="B3388" s="320"/>
      <c r="C3388" s="321"/>
      <c r="D3388" s="322"/>
      <c r="E3388" s="318" t="str">
        <f>IF(ISNA(VLOOKUP(A3388,'User Data'!$A:$G,7,FALSE)),"",VLOOKUP(A3388,'User Data'!$A:$G,7,FALSE))</f>
        <v/>
      </c>
      <c r="G3388" s="112"/>
    </row>
    <row r="3389" spans="2:7" ht="15" customHeight="1" x14ac:dyDescent="0.3">
      <c r="B3389" s="320"/>
      <c r="C3389" s="321"/>
      <c r="D3389" s="322"/>
      <c r="E3389" s="318" t="str">
        <f>IF(ISNA(VLOOKUP(A3389,'User Data'!$A:$G,7,FALSE)),"",VLOOKUP(A3389,'User Data'!$A:$G,7,FALSE))</f>
        <v/>
      </c>
      <c r="G3389" s="112"/>
    </row>
    <row r="3390" spans="2:7" ht="15" customHeight="1" x14ac:dyDescent="0.3">
      <c r="B3390" s="320"/>
      <c r="C3390" s="321"/>
      <c r="D3390" s="322"/>
      <c r="E3390" s="318" t="str">
        <f>IF(ISNA(VLOOKUP(A3390,'User Data'!$A:$G,7,FALSE)),"",VLOOKUP(A3390,'User Data'!$A:$G,7,FALSE))</f>
        <v/>
      </c>
      <c r="G3390" s="112"/>
    </row>
    <row r="3391" spans="2:7" ht="15" customHeight="1" x14ac:dyDescent="0.3">
      <c r="B3391" s="320"/>
      <c r="C3391" s="321"/>
      <c r="D3391" s="322"/>
      <c r="E3391" s="318" t="str">
        <f>IF(ISNA(VLOOKUP(A3391,'User Data'!$A:$G,7,FALSE)),"",VLOOKUP(A3391,'User Data'!$A:$G,7,FALSE))</f>
        <v/>
      </c>
      <c r="G3391" s="112"/>
    </row>
    <row r="3392" spans="2:7" ht="15" customHeight="1" x14ac:dyDescent="0.3">
      <c r="B3392" s="320"/>
      <c r="C3392" s="321"/>
      <c r="D3392" s="322"/>
      <c r="E3392" s="318" t="str">
        <f>IF(ISNA(VLOOKUP(A3392,'User Data'!$A:$G,7,FALSE)),"",VLOOKUP(A3392,'User Data'!$A:$G,7,FALSE))</f>
        <v/>
      </c>
      <c r="G3392" s="112"/>
    </row>
    <row r="3393" spans="2:7" ht="15" customHeight="1" x14ac:dyDescent="0.3">
      <c r="B3393" s="320"/>
      <c r="C3393" s="321"/>
      <c r="D3393" s="322"/>
      <c r="E3393" s="318" t="str">
        <f>IF(ISNA(VLOOKUP(A3393,'User Data'!$A:$G,7,FALSE)),"",VLOOKUP(A3393,'User Data'!$A:$G,7,FALSE))</f>
        <v/>
      </c>
      <c r="G3393" s="112"/>
    </row>
    <row r="3394" spans="2:7" ht="15" customHeight="1" x14ac:dyDescent="0.3">
      <c r="B3394" s="320"/>
      <c r="C3394" s="321"/>
      <c r="D3394" s="322"/>
      <c r="E3394" s="318" t="str">
        <f>IF(ISNA(VLOOKUP(A3394,'User Data'!$A:$G,7,FALSE)),"",VLOOKUP(A3394,'User Data'!$A:$G,7,FALSE))</f>
        <v/>
      </c>
      <c r="G3394" s="112"/>
    </row>
    <row r="3395" spans="2:7" ht="15" customHeight="1" x14ac:dyDescent="0.3">
      <c r="B3395" s="320"/>
      <c r="C3395" s="321"/>
      <c r="D3395" s="322"/>
      <c r="E3395" s="318" t="str">
        <f>IF(ISNA(VLOOKUP(A3395,'User Data'!$A:$G,7,FALSE)),"",VLOOKUP(A3395,'User Data'!$A:$G,7,FALSE))</f>
        <v/>
      </c>
      <c r="G3395" s="112"/>
    </row>
    <row r="3396" spans="2:7" ht="15" customHeight="1" x14ac:dyDescent="0.3">
      <c r="B3396" s="320"/>
      <c r="C3396" s="321"/>
      <c r="D3396" s="322"/>
      <c r="E3396" s="318" t="str">
        <f>IF(ISNA(VLOOKUP(A3396,'User Data'!$A:$G,7,FALSE)),"",VLOOKUP(A3396,'User Data'!$A:$G,7,FALSE))</f>
        <v/>
      </c>
      <c r="G3396" s="112"/>
    </row>
    <row r="3397" spans="2:7" ht="15" customHeight="1" x14ac:dyDescent="0.3">
      <c r="B3397" s="320"/>
      <c r="C3397" s="321"/>
      <c r="D3397" s="322"/>
      <c r="E3397" s="318" t="str">
        <f>IF(ISNA(VLOOKUP(A3397,'User Data'!$A:$G,7,FALSE)),"",VLOOKUP(A3397,'User Data'!$A:$G,7,FALSE))</f>
        <v/>
      </c>
      <c r="G3397" s="112"/>
    </row>
    <row r="3398" spans="2:7" ht="15" customHeight="1" x14ac:dyDescent="0.3">
      <c r="B3398" s="320"/>
      <c r="C3398" s="321"/>
      <c r="D3398" s="322"/>
      <c r="E3398" s="318" t="str">
        <f>IF(ISNA(VLOOKUP(A3398,'User Data'!$A:$G,7,FALSE)),"",VLOOKUP(A3398,'User Data'!$A:$G,7,FALSE))</f>
        <v/>
      </c>
      <c r="G3398" s="112"/>
    </row>
    <row r="3399" spans="2:7" ht="15" customHeight="1" x14ac:dyDescent="0.3">
      <c r="B3399" s="320"/>
      <c r="C3399" s="321"/>
      <c r="D3399" s="322"/>
      <c r="E3399" s="318" t="str">
        <f>IF(ISNA(VLOOKUP(A3399,'User Data'!$A:$G,7,FALSE)),"",VLOOKUP(A3399,'User Data'!$A:$G,7,FALSE))</f>
        <v/>
      </c>
      <c r="G3399" s="112"/>
    </row>
    <row r="3400" spans="2:7" ht="15" customHeight="1" x14ac:dyDescent="0.3">
      <c r="B3400" s="320"/>
      <c r="C3400" s="321"/>
      <c r="D3400" s="322"/>
      <c r="E3400" s="318" t="str">
        <f>IF(ISNA(VLOOKUP(A3400,'User Data'!$A:$G,7,FALSE)),"",VLOOKUP(A3400,'User Data'!$A:$G,7,FALSE))</f>
        <v/>
      </c>
      <c r="G3400" s="112"/>
    </row>
    <row r="3401" spans="2:7" ht="15" customHeight="1" x14ac:dyDescent="0.3">
      <c r="B3401" s="320"/>
      <c r="C3401" s="321"/>
      <c r="D3401" s="322"/>
      <c r="E3401" s="318" t="str">
        <f>IF(ISNA(VLOOKUP(A3401,'User Data'!$A:$G,7,FALSE)),"",VLOOKUP(A3401,'User Data'!$A:$G,7,FALSE))</f>
        <v/>
      </c>
      <c r="G3401" s="112"/>
    </row>
    <row r="3402" spans="2:7" ht="15" customHeight="1" x14ac:dyDescent="0.3">
      <c r="B3402" s="320"/>
      <c r="C3402" s="321"/>
      <c r="D3402" s="322"/>
      <c r="E3402" s="318" t="str">
        <f>IF(ISNA(VLOOKUP(A3402,'User Data'!$A:$G,7,FALSE)),"",VLOOKUP(A3402,'User Data'!$A:$G,7,FALSE))</f>
        <v/>
      </c>
      <c r="G3402" s="112"/>
    </row>
    <row r="3403" spans="2:7" ht="15" customHeight="1" x14ac:dyDescent="0.3">
      <c r="B3403" s="320"/>
      <c r="C3403" s="321"/>
      <c r="D3403" s="322"/>
      <c r="E3403" s="318" t="str">
        <f>IF(ISNA(VLOOKUP(A3403,'User Data'!$A:$G,7,FALSE)),"",VLOOKUP(A3403,'User Data'!$A:$G,7,FALSE))</f>
        <v/>
      </c>
      <c r="G3403" s="112"/>
    </row>
    <row r="3404" spans="2:7" ht="15" customHeight="1" x14ac:dyDescent="0.3">
      <c r="B3404" s="320"/>
      <c r="C3404" s="321"/>
      <c r="D3404" s="322"/>
      <c r="E3404" s="318" t="str">
        <f>IF(ISNA(VLOOKUP(A3404,'User Data'!$A:$G,7,FALSE)),"",VLOOKUP(A3404,'User Data'!$A:$G,7,FALSE))</f>
        <v/>
      </c>
      <c r="G3404" s="112"/>
    </row>
    <row r="3405" spans="2:7" ht="15" customHeight="1" x14ac:dyDescent="0.3">
      <c r="B3405" s="320"/>
      <c r="C3405" s="321"/>
      <c r="D3405" s="322"/>
      <c r="E3405" s="318" t="str">
        <f>IF(ISNA(VLOOKUP(A3405,'User Data'!$A:$G,7,FALSE)),"",VLOOKUP(A3405,'User Data'!$A:$G,7,FALSE))</f>
        <v/>
      </c>
      <c r="G3405" s="112"/>
    </row>
    <row r="3406" spans="2:7" ht="15" customHeight="1" x14ac:dyDescent="0.3">
      <c r="B3406" s="320"/>
      <c r="C3406" s="321"/>
      <c r="D3406" s="322"/>
      <c r="E3406" s="318" t="str">
        <f>IF(ISNA(VLOOKUP(A3406,'User Data'!$A:$G,7,FALSE)),"",VLOOKUP(A3406,'User Data'!$A:$G,7,FALSE))</f>
        <v/>
      </c>
      <c r="G3406" s="112"/>
    </row>
    <row r="3407" spans="2:7" ht="15" customHeight="1" x14ac:dyDescent="0.3">
      <c r="B3407" s="320"/>
      <c r="C3407" s="321"/>
      <c r="D3407" s="322"/>
      <c r="E3407" s="318" t="str">
        <f>IF(ISNA(VLOOKUP(A3407,'User Data'!$A:$G,7,FALSE)),"",VLOOKUP(A3407,'User Data'!$A:$G,7,FALSE))</f>
        <v/>
      </c>
      <c r="G3407" s="112"/>
    </row>
    <row r="3408" spans="2:7" ht="15" customHeight="1" x14ac:dyDescent="0.3">
      <c r="B3408" s="320"/>
      <c r="C3408" s="321"/>
      <c r="D3408" s="322"/>
      <c r="E3408" s="318" t="str">
        <f>IF(ISNA(VLOOKUP(A3408,'User Data'!$A:$G,7,FALSE)),"",VLOOKUP(A3408,'User Data'!$A:$G,7,FALSE))</f>
        <v/>
      </c>
      <c r="G3408" s="112"/>
    </row>
    <row r="3409" spans="2:7" ht="15" customHeight="1" x14ac:dyDescent="0.3">
      <c r="B3409" s="320"/>
      <c r="C3409" s="321"/>
      <c r="D3409" s="322"/>
      <c r="E3409" s="318" t="str">
        <f>IF(ISNA(VLOOKUP(A3409,'User Data'!$A:$G,7,FALSE)),"",VLOOKUP(A3409,'User Data'!$A:$G,7,FALSE))</f>
        <v/>
      </c>
      <c r="G3409" s="112"/>
    </row>
    <row r="3410" spans="2:7" ht="15" customHeight="1" x14ac:dyDescent="0.3">
      <c r="B3410" s="320"/>
      <c r="C3410" s="321"/>
      <c r="D3410" s="322"/>
      <c r="E3410" s="318" t="str">
        <f>IF(ISNA(VLOOKUP(A3410,'User Data'!$A:$G,7,FALSE)),"",VLOOKUP(A3410,'User Data'!$A:$G,7,FALSE))</f>
        <v/>
      </c>
      <c r="G3410" s="112"/>
    </row>
    <row r="3411" spans="2:7" ht="15" customHeight="1" x14ac:dyDescent="0.3">
      <c r="B3411" s="320"/>
      <c r="C3411" s="321"/>
      <c r="D3411" s="322"/>
      <c r="E3411" s="318" t="str">
        <f>IF(ISNA(VLOOKUP(A3411,'User Data'!$A:$G,7,FALSE)),"",VLOOKUP(A3411,'User Data'!$A:$G,7,FALSE))</f>
        <v/>
      </c>
      <c r="G3411" s="112"/>
    </row>
    <row r="3412" spans="2:7" ht="15" customHeight="1" x14ac:dyDescent="0.3">
      <c r="B3412" s="320"/>
      <c r="C3412" s="321"/>
      <c r="D3412" s="322"/>
      <c r="E3412" s="318" t="str">
        <f>IF(ISNA(VLOOKUP(A3412,'User Data'!$A:$G,7,FALSE)),"",VLOOKUP(A3412,'User Data'!$A:$G,7,FALSE))</f>
        <v/>
      </c>
      <c r="G3412" s="112"/>
    </row>
    <row r="3413" spans="2:7" ht="15" customHeight="1" x14ac:dyDescent="0.3">
      <c r="B3413" s="320"/>
      <c r="C3413" s="321"/>
      <c r="D3413" s="322"/>
      <c r="E3413" s="318" t="str">
        <f>IF(ISNA(VLOOKUP(A3413,'User Data'!$A:$G,7,FALSE)),"",VLOOKUP(A3413,'User Data'!$A:$G,7,FALSE))</f>
        <v/>
      </c>
      <c r="G3413" s="112"/>
    </row>
    <row r="3414" spans="2:7" ht="15" customHeight="1" x14ac:dyDescent="0.3">
      <c r="B3414" s="320"/>
      <c r="C3414" s="321"/>
      <c r="D3414" s="322"/>
      <c r="E3414" s="318" t="str">
        <f>IF(ISNA(VLOOKUP(A3414,'User Data'!$A:$G,7,FALSE)),"",VLOOKUP(A3414,'User Data'!$A:$G,7,FALSE))</f>
        <v/>
      </c>
      <c r="G3414" s="112"/>
    </row>
    <row r="3415" spans="2:7" ht="15" customHeight="1" x14ac:dyDescent="0.3">
      <c r="B3415" s="320"/>
      <c r="C3415" s="321"/>
      <c r="D3415" s="322"/>
      <c r="E3415" s="318" t="str">
        <f>IF(ISNA(VLOOKUP(A3415,'User Data'!$A:$G,7,FALSE)),"",VLOOKUP(A3415,'User Data'!$A:$G,7,FALSE))</f>
        <v/>
      </c>
      <c r="G3415" s="112"/>
    </row>
    <row r="3416" spans="2:7" ht="15" customHeight="1" x14ac:dyDescent="0.3">
      <c r="B3416" s="320"/>
      <c r="C3416" s="321"/>
      <c r="D3416" s="322"/>
      <c r="E3416" s="318" t="str">
        <f>IF(ISNA(VLOOKUP(A3416,'User Data'!$A:$G,7,FALSE)),"",VLOOKUP(A3416,'User Data'!$A:$G,7,FALSE))</f>
        <v/>
      </c>
      <c r="G3416" s="112"/>
    </row>
    <row r="3417" spans="2:7" ht="15" customHeight="1" x14ac:dyDescent="0.3">
      <c r="B3417" s="320"/>
      <c r="C3417" s="321"/>
      <c r="D3417" s="322"/>
      <c r="E3417" s="318" t="str">
        <f>IF(ISNA(VLOOKUP(A3417,'User Data'!$A:$G,7,FALSE)),"",VLOOKUP(A3417,'User Data'!$A:$G,7,FALSE))</f>
        <v/>
      </c>
      <c r="G3417" s="112"/>
    </row>
    <row r="3418" spans="2:7" ht="15" customHeight="1" x14ac:dyDescent="0.3">
      <c r="B3418" s="320"/>
      <c r="C3418" s="321"/>
      <c r="D3418" s="322"/>
      <c r="E3418" s="318" t="str">
        <f>IF(ISNA(VLOOKUP(A3418,'User Data'!$A:$G,7,FALSE)),"",VLOOKUP(A3418,'User Data'!$A:$G,7,FALSE))</f>
        <v/>
      </c>
      <c r="G3418" s="112"/>
    </row>
    <row r="3419" spans="2:7" ht="15" customHeight="1" x14ac:dyDescent="0.3">
      <c r="B3419" s="320"/>
      <c r="C3419" s="321"/>
      <c r="D3419" s="322"/>
      <c r="E3419" s="318" t="str">
        <f>IF(ISNA(VLOOKUP(A3419,'User Data'!$A:$G,7,FALSE)),"",VLOOKUP(A3419,'User Data'!$A:$G,7,FALSE))</f>
        <v/>
      </c>
      <c r="G3419" s="112"/>
    </row>
    <row r="3420" spans="2:7" ht="15" customHeight="1" x14ac:dyDescent="0.3">
      <c r="B3420" s="320"/>
      <c r="C3420" s="321"/>
      <c r="D3420" s="322"/>
      <c r="E3420" s="318" t="str">
        <f>IF(ISNA(VLOOKUP(A3420,'User Data'!$A:$G,7,FALSE)),"",VLOOKUP(A3420,'User Data'!$A:$G,7,FALSE))</f>
        <v/>
      </c>
      <c r="G3420" s="112"/>
    </row>
    <row r="3421" spans="2:7" ht="15" customHeight="1" x14ac:dyDescent="0.3">
      <c r="B3421" s="320"/>
      <c r="C3421" s="321"/>
      <c r="D3421" s="322"/>
      <c r="E3421" s="318" t="str">
        <f>IF(ISNA(VLOOKUP(A3421,'User Data'!$A:$G,7,FALSE)),"",VLOOKUP(A3421,'User Data'!$A:$G,7,FALSE))</f>
        <v/>
      </c>
      <c r="G3421" s="112"/>
    </row>
    <row r="3422" spans="2:7" ht="15" customHeight="1" x14ac:dyDescent="0.3">
      <c r="B3422" s="320"/>
      <c r="C3422" s="321"/>
      <c r="D3422" s="322"/>
      <c r="E3422" s="318" t="str">
        <f>IF(ISNA(VLOOKUP(A3422,'User Data'!$A:$G,7,FALSE)),"",VLOOKUP(A3422,'User Data'!$A:$G,7,FALSE))</f>
        <v/>
      </c>
      <c r="G3422" s="112"/>
    </row>
    <row r="3423" spans="2:7" ht="15" customHeight="1" x14ac:dyDescent="0.3">
      <c r="B3423" s="320"/>
      <c r="C3423" s="321"/>
      <c r="D3423" s="322"/>
      <c r="E3423" s="318" t="str">
        <f>IF(ISNA(VLOOKUP(A3423,'User Data'!$A:$G,7,FALSE)),"",VLOOKUP(A3423,'User Data'!$A:$G,7,FALSE))</f>
        <v/>
      </c>
      <c r="G3423" s="112"/>
    </row>
    <row r="3424" spans="2:7" ht="15" customHeight="1" x14ac:dyDescent="0.3">
      <c r="B3424" s="320"/>
      <c r="C3424" s="321"/>
      <c r="D3424" s="322"/>
      <c r="E3424" s="318" t="str">
        <f>IF(ISNA(VLOOKUP(A3424,'User Data'!$A:$G,7,FALSE)),"",VLOOKUP(A3424,'User Data'!$A:$G,7,FALSE))</f>
        <v/>
      </c>
      <c r="G3424" s="112"/>
    </row>
    <row r="3425" spans="2:7" ht="15" customHeight="1" x14ac:dyDescent="0.3">
      <c r="B3425" s="320"/>
      <c r="C3425" s="321"/>
      <c r="D3425" s="322"/>
      <c r="E3425" s="318" t="str">
        <f>IF(ISNA(VLOOKUP(A3425,'User Data'!$A:$G,7,FALSE)),"",VLOOKUP(A3425,'User Data'!$A:$G,7,FALSE))</f>
        <v/>
      </c>
      <c r="G3425" s="112"/>
    </row>
    <row r="3426" spans="2:7" ht="15" customHeight="1" x14ac:dyDescent="0.3">
      <c r="B3426" s="320"/>
      <c r="C3426" s="321"/>
      <c r="D3426" s="322"/>
      <c r="E3426" s="318" t="str">
        <f>IF(ISNA(VLOOKUP(A3426,'User Data'!$A:$G,7,FALSE)),"",VLOOKUP(A3426,'User Data'!$A:$G,7,FALSE))</f>
        <v/>
      </c>
      <c r="G3426" s="112"/>
    </row>
    <row r="3427" spans="2:7" ht="15" customHeight="1" x14ac:dyDescent="0.3">
      <c r="B3427" s="320"/>
      <c r="C3427" s="321"/>
      <c r="D3427" s="322"/>
      <c r="E3427" s="318" t="str">
        <f>IF(ISNA(VLOOKUP(A3427,'User Data'!$A:$G,7,FALSE)),"",VLOOKUP(A3427,'User Data'!$A:$G,7,FALSE))</f>
        <v/>
      </c>
      <c r="G3427" s="112"/>
    </row>
    <row r="3428" spans="2:7" ht="15" customHeight="1" x14ac:dyDescent="0.3">
      <c r="B3428" s="320"/>
      <c r="C3428" s="321"/>
      <c r="D3428" s="322"/>
      <c r="E3428" s="318" t="str">
        <f>IF(ISNA(VLOOKUP(A3428,'User Data'!$A:$G,7,FALSE)),"",VLOOKUP(A3428,'User Data'!$A:$G,7,FALSE))</f>
        <v/>
      </c>
      <c r="G3428" s="112"/>
    </row>
    <row r="3429" spans="2:7" ht="15" customHeight="1" x14ac:dyDescent="0.3">
      <c r="B3429" s="320"/>
      <c r="C3429" s="321"/>
      <c r="D3429" s="322"/>
      <c r="E3429" s="318" t="str">
        <f>IF(ISNA(VLOOKUP(A3429,'User Data'!$A:$G,7,FALSE)),"",VLOOKUP(A3429,'User Data'!$A:$G,7,FALSE))</f>
        <v/>
      </c>
      <c r="G3429" s="112"/>
    </row>
    <row r="3430" spans="2:7" ht="15" customHeight="1" x14ac:dyDescent="0.3">
      <c r="B3430" s="320"/>
      <c r="C3430" s="321"/>
      <c r="D3430" s="322"/>
      <c r="E3430" s="318" t="str">
        <f>IF(ISNA(VLOOKUP(A3430,'User Data'!$A:$G,7,FALSE)),"",VLOOKUP(A3430,'User Data'!$A:$G,7,FALSE))</f>
        <v/>
      </c>
      <c r="G3430" s="112"/>
    </row>
    <row r="3431" spans="2:7" ht="15" customHeight="1" x14ac:dyDescent="0.3">
      <c r="B3431" s="320"/>
      <c r="C3431" s="321"/>
      <c r="D3431" s="322"/>
      <c r="E3431" s="318" t="str">
        <f>IF(ISNA(VLOOKUP(A3431,'User Data'!$A:$G,7,FALSE)),"",VLOOKUP(A3431,'User Data'!$A:$G,7,FALSE))</f>
        <v/>
      </c>
      <c r="G3431" s="112"/>
    </row>
    <row r="3432" spans="2:7" ht="15" customHeight="1" x14ac:dyDescent="0.3">
      <c r="B3432" s="320"/>
      <c r="C3432" s="321"/>
      <c r="D3432" s="322"/>
      <c r="E3432" s="318" t="str">
        <f>IF(ISNA(VLOOKUP(A3432,'User Data'!$A:$G,7,FALSE)),"",VLOOKUP(A3432,'User Data'!$A:$G,7,FALSE))</f>
        <v/>
      </c>
      <c r="G3432" s="112"/>
    </row>
    <row r="3433" spans="2:7" ht="15" customHeight="1" x14ac:dyDescent="0.3">
      <c r="B3433" s="320"/>
      <c r="C3433" s="321"/>
      <c r="D3433" s="322"/>
      <c r="E3433" s="318" t="str">
        <f>IF(ISNA(VLOOKUP(A3433,'User Data'!$A:$G,7,FALSE)),"",VLOOKUP(A3433,'User Data'!$A:$G,7,FALSE))</f>
        <v/>
      </c>
      <c r="G3433" s="112"/>
    </row>
    <row r="3434" spans="2:7" ht="15" customHeight="1" x14ac:dyDescent="0.3">
      <c r="B3434" s="320"/>
      <c r="C3434" s="321"/>
      <c r="D3434" s="322"/>
      <c r="E3434" s="318" t="str">
        <f>IF(ISNA(VLOOKUP(A3434,'User Data'!$A:$G,7,FALSE)),"",VLOOKUP(A3434,'User Data'!$A:$G,7,FALSE))</f>
        <v/>
      </c>
      <c r="G3434" s="112"/>
    </row>
    <row r="3435" spans="2:7" ht="15" customHeight="1" x14ac:dyDescent="0.3">
      <c r="B3435" s="320"/>
      <c r="C3435" s="321"/>
      <c r="D3435" s="322"/>
      <c r="E3435" s="318" t="str">
        <f>IF(ISNA(VLOOKUP(A3435,'User Data'!$A:$G,7,FALSE)),"",VLOOKUP(A3435,'User Data'!$A:$G,7,FALSE))</f>
        <v/>
      </c>
      <c r="G3435" s="112"/>
    </row>
    <row r="3436" spans="2:7" ht="15" customHeight="1" x14ac:dyDescent="0.3">
      <c r="B3436" s="320"/>
      <c r="C3436" s="321"/>
      <c r="D3436" s="322"/>
      <c r="E3436" s="318" t="str">
        <f>IF(ISNA(VLOOKUP(A3436,'User Data'!$A:$G,7,FALSE)),"",VLOOKUP(A3436,'User Data'!$A:$G,7,FALSE))</f>
        <v/>
      </c>
      <c r="G3436" s="112"/>
    </row>
    <row r="3437" spans="2:7" ht="15" customHeight="1" x14ac:dyDescent="0.3">
      <c r="B3437" s="320"/>
      <c r="C3437" s="321"/>
      <c r="D3437" s="322"/>
      <c r="E3437" s="318" t="str">
        <f>IF(ISNA(VLOOKUP(A3437,'User Data'!$A:$G,7,FALSE)),"",VLOOKUP(A3437,'User Data'!$A:$G,7,FALSE))</f>
        <v/>
      </c>
      <c r="G3437" s="112"/>
    </row>
    <row r="3438" spans="2:7" ht="15" customHeight="1" x14ac:dyDescent="0.3">
      <c r="B3438" s="320"/>
      <c r="C3438" s="321"/>
      <c r="D3438" s="322"/>
      <c r="E3438" s="318" t="str">
        <f>IF(ISNA(VLOOKUP(A3438,'User Data'!$A:$G,7,FALSE)),"",VLOOKUP(A3438,'User Data'!$A:$G,7,FALSE))</f>
        <v/>
      </c>
      <c r="G3438" s="112"/>
    </row>
    <row r="3439" spans="2:7" ht="15" customHeight="1" x14ac:dyDescent="0.3">
      <c r="B3439" s="320"/>
      <c r="C3439" s="321"/>
      <c r="D3439" s="322"/>
      <c r="E3439" s="318" t="str">
        <f>IF(ISNA(VLOOKUP(A3439,'User Data'!$A:$G,7,FALSE)),"",VLOOKUP(A3439,'User Data'!$A:$G,7,FALSE))</f>
        <v/>
      </c>
      <c r="G3439" s="112"/>
    </row>
    <row r="3440" spans="2:7" ht="15" customHeight="1" x14ac:dyDescent="0.3">
      <c r="B3440" s="320"/>
      <c r="C3440" s="321"/>
      <c r="D3440" s="322"/>
      <c r="E3440" s="318" t="str">
        <f>IF(ISNA(VLOOKUP(A3440,'User Data'!$A:$G,7,FALSE)),"",VLOOKUP(A3440,'User Data'!$A:$G,7,FALSE))</f>
        <v/>
      </c>
      <c r="G3440" s="112"/>
    </row>
    <row r="3441" spans="2:7" ht="15" customHeight="1" x14ac:dyDescent="0.3">
      <c r="B3441" s="320"/>
      <c r="C3441" s="321"/>
      <c r="D3441" s="322"/>
      <c r="E3441" s="318" t="str">
        <f>IF(ISNA(VLOOKUP(A3441,'User Data'!$A:$G,7,FALSE)),"",VLOOKUP(A3441,'User Data'!$A:$G,7,FALSE))</f>
        <v/>
      </c>
      <c r="G3441" s="112"/>
    </row>
    <row r="3442" spans="2:7" ht="15" customHeight="1" x14ac:dyDescent="0.3">
      <c r="B3442" s="320"/>
      <c r="C3442" s="321"/>
      <c r="D3442" s="322"/>
      <c r="E3442" s="318" t="str">
        <f>IF(ISNA(VLOOKUP(A3442,'User Data'!$A:$G,7,FALSE)),"",VLOOKUP(A3442,'User Data'!$A:$G,7,FALSE))</f>
        <v/>
      </c>
      <c r="G3442" s="112"/>
    </row>
    <row r="3443" spans="2:7" ht="15" customHeight="1" x14ac:dyDescent="0.3">
      <c r="B3443" s="320"/>
      <c r="C3443" s="321"/>
      <c r="D3443" s="322"/>
      <c r="E3443" s="318" t="str">
        <f>IF(ISNA(VLOOKUP(A3443,'User Data'!$A:$G,7,FALSE)),"",VLOOKUP(A3443,'User Data'!$A:$G,7,FALSE))</f>
        <v/>
      </c>
      <c r="G3443" s="112"/>
    </row>
    <row r="3444" spans="2:7" ht="15" customHeight="1" x14ac:dyDescent="0.3">
      <c r="B3444" s="320"/>
      <c r="C3444" s="321"/>
      <c r="D3444" s="322"/>
      <c r="E3444" s="318" t="str">
        <f>IF(ISNA(VLOOKUP(A3444,'User Data'!$A:$G,7,FALSE)),"",VLOOKUP(A3444,'User Data'!$A:$G,7,FALSE))</f>
        <v/>
      </c>
      <c r="G3444" s="112"/>
    </row>
    <row r="3445" spans="2:7" ht="15" customHeight="1" x14ac:dyDescent="0.3">
      <c r="B3445" s="320"/>
      <c r="C3445" s="321"/>
      <c r="D3445" s="322"/>
      <c r="E3445" s="318" t="str">
        <f>IF(ISNA(VLOOKUP(A3445,'User Data'!$A:$G,7,FALSE)),"",VLOOKUP(A3445,'User Data'!$A:$G,7,FALSE))</f>
        <v/>
      </c>
      <c r="G3445" s="112"/>
    </row>
    <row r="3446" spans="2:7" ht="15" customHeight="1" x14ac:dyDescent="0.3">
      <c r="B3446" s="320"/>
      <c r="C3446" s="321"/>
      <c r="D3446" s="322"/>
      <c r="E3446" s="318" t="str">
        <f>IF(ISNA(VLOOKUP(A3446,'User Data'!$A:$G,7,FALSE)),"",VLOOKUP(A3446,'User Data'!$A:$G,7,FALSE))</f>
        <v/>
      </c>
      <c r="G3446" s="112"/>
    </row>
    <row r="3447" spans="2:7" ht="15" customHeight="1" x14ac:dyDescent="0.3">
      <c r="B3447" s="320"/>
      <c r="C3447" s="321"/>
      <c r="D3447" s="322"/>
      <c r="E3447" s="318" t="str">
        <f>IF(ISNA(VLOOKUP(A3447,'User Data'!$A:$G,7,FALSE)),"",VLOOKUP(A3447,'User Data'!$A:$G,7,FALSE))</f>
        <v/>
      </c>
      <c r="G3447" s="112"/>
    </row>
    <row r="3448" spans="2:7" ht="15" customHeight="1" x14ac:dyDescent="0.3">
      <c r="B3448" s="320"/>
      <c r="C3448" s="321"/>
      <c r="D3448" s="322"/>
      <c r="E3448" s="318" t="str">
        <f>IF(ISNA(VLOOKUP(A3448,'User Data'!$A:$G,7,FALSE)),"",VLOOKUP(A3448,'User Data'!$A:$G,7,FALSE))</f>
        <v/>
      </c>
      <c r="G3448" s="112"/>
    </row>
    <row r="3449" spans="2:7" ht="15" customHeight="1" x14ac:dyDescent="0.3">
      <c r="B3449" s="320"/>
      <c r="C3449" s="321"/>
      <c r="D3449" s="322"/>
      <c r="E3449" s="318" t="str">
        <f>IF(ISNA(VLOOKUP(A3449,'User Data'!$A:$G,7,FALSE)),"",VLOOKUP(A3449,'User Data'!$A:$G,7,FALSE))</f>
        <v/>
      </c>
      <c r="G3449" s="112"/>
    </row>
    <row r="3450" spans="2:7" ht="15" customHeight="1" x14ac:dyDescent="0.3">
      <c r="B3450" s="320"/>
      <c r="C3450" s="321"/>
      <c r="D3450" s="322"/>
      <c r="E3450" s="318" t="str">
        <f>IF(ISNA(VLOOKUP(A3450,'User Data'!$A:$G,7,FALSE)),"",VLOOKUP(A3450,'User Data'!$A:$G,7,FALSE))</f>
        <v/>
      </c>
      <c r="G3450" s="112"/>
    </row>
    <row r="3451" spans="2:7" ht="15" customHeight="1" x14ac:dyDescent="0.3">
      <c r="B3451" s="320"/>
      <c r="C3451" s="321"/>
      <c r="D3451" s="322"/>
      <c r="E3451" s="318" t="str">
        <f>IF(ISNA(VLOOKUP(A3451,'User Data'!$A:$G,7,FALSE)),"",VLOOKUP(A3451,'User Data'!$A:$G,7,FALSE))</f>
        <v/>
      </c>
      <c r="G3451" s="112"/>
    </row>
    <row r="3452" spans="2:7" ht="15" customHeight="1" x14ac:dyDescent="0.3">
      <c r="B3452" s="320"/>
      <c r="C3452" s="321"/>
      <c r="D3452" s="322"/>
      <c r="E3452" s="318" t="str">
        <f>IF(ISNA(VLOOKUP(A3452,'User Data'!$A:$G,7,FALSE)),"",VLOOKUP(A3452,'User Data'!$A:$G,7,FALSE))</f>
        <v/>
      </c>
      <c r="G3452" s="112"/>
    </row>
    <row r="3453" spans="2:7" ht="15" customHeight="1" x14ac:dyDescent="0.3">
      <c r="B3453" s="320"/>
      <c r="C3453" s="321"/>
      <c r="D3453" s="322"/>
      <c r="E3453" s="318" t="str">
        <f>IF(ISNA(VLOOKUP(A3453,'User Data'!$A:$G,7,FALSE)),"",VLOOKUP(A3453,'User Data'!$A:$G,7,FALSE))</f>
        <v/>
      </c>
      <c r="G3453" s="112"/>
    </row>
    <row r="3454" spans="2:7" ht="15" customHeight="1" x14ac:dyDescent="0.3">
      <c r="B3454" s="320"/>
      <c r="C3454" s="321"/>
      <c r="D3454" s="322"/>
      <c r="E3454" s="318" t="str">
        <f>IF(ISNA(VLOOKUP(A3454,'User Data'!$A:$G,7,FALSE)),"",VLOOKUP(A3454,'User Data'!$A:$G,7,FALSE))</f>
        <v/>
      </c>
      <c r="G3454" s="112"/>
    </row>
    <row r="3455" spans="2:7" ht="15" customHeight="1" x14ac:dyDescent="0.3">
      <c r="B3455" s="320"/>
      <c r="C3455" s="321"/>
      <c r="D3455" s="322"/>
      <c r="E3455" s="318" t="str">
        <f>IF(ISNA(VLOOKUP(A3455,'User Data'!$A:$G,7,FALSE)),"",VLOOKUP(A3455,'User Data'!$A:$G,7,FALSE))</f>
        <v/>
      </c>
      <c r="G3455" s="112"/>
    </row>
    <row r="3456" spans="2:7" ht="15" customHeight="1" x14ac:dyDescent="0.3">
      <c r="B3456" s="320"/>
      <c r="C3456" s="321"/>
      <c r="D3456" s="322"/>
      <c r="E3456" s="318" t="str">
        <f>IF(ISNA(VLOOKUP(A3456,'User Data'!$A:$G,7,FALSE)),"",VLOOKUP(A3456,'User Data'!$A:$G,7,FALSE))</f>
        <v/>
      </c>
      <c r="G3456" s="112"/>
    </row>
    <row r="3457" spans="2:7" ht="15" customHeight="1" x14ac:dyDescent="0.3">
      <c r="B3457" s="320"/>
      <c r="C3457" s="321"/>
      <c r="D3457" s="322"/>
      <c r="E3457" s="318" t="str">
        <f>IF(ISNA(VLOOKUP(A3457,'User Data'!$A:$G,7,FALSE)),"",VLOOKUP(A3457,'User Data'!$A:$G,7,FALSE))</f>
        <v/>
      </c>
      <c r="G3457" s="112"/>
    </row>
    <row r="3458" spans="2:7" ht="15" customHeight="1" x14ac:dyDescent="0.3">
      <c r="B3458" s="320"/>
      <c r="C3458" s="321"/>
      <c r="D3458" s="322"/>
      <c r="E3458" s="318" t="str">
        <f>IF(ISNA(VLOOKUP(A3458,'User Data'!$A:$G,7,FALSE)),"",VLOOKUP(A3458,'User Data'!$A:$G,7,FALSE))</f>
        <v/>
      </c>
      <c r="G3458" s="112"/>
    </row>
    <row r="3459" spans="2:7" ht="15" customHeight="1" x14ac:dyDescent="0.3">
      <c r="B3459" s="320"/>
      <c r="C3459" s="321"/>
      <c r="D3459" s="322"/>
      <c r="E3459" s="318" t="str">
        <f>IF(ISNA(VLOOKUP(A3459,'User Data'!$A:$G,7,FALSE)),"",VLOOKUP(A3459,'User Data'!$A:$G,7,FALSE))</f>
        <v/>
      </c>
      <c r="G3459" s="112"/>
    </row>
    <row r="3460" spans="2:7" ht="15" customHeight="1" x14ac:dyDescent="0.3">
      <c r="B3460" s="320"/>
      <c r="C3460" s="321"/>
      <c r="D3460" s="322"/>
      <c r="E3460" s="318" t="str">
        <f>IF(ISNA(VLOOKUP(A3460,'User Data'!$A:$G,7,FALSE)),"",VLOOKUP(A3460,'User Data'!$A:$G,7,FALSE))</f>
        <v/>
      </c>
      <c r="G3460" s="112"/>
    </row>
    <row r="3461" spans="2:7" ht="15" customHeight="1" x14ac:dyDescent="0.3">
      <c r="B3461" s="320"/>
      <c r="C3461" s="321"/>
      <c r="D3461" s="322"/>
      <c r="E3461" s="318" t="str">
        <f>IF(ISNA(VLOOKUP(A3461,'User Data'!$A:$G,7,FALSE)),"",VLOOKUP(A3461,'User Data'!$A:$G,7,FALSE))</f>
        <v/>
      </c>
      <c r="G3461" s="112"/>
    </row>
    <row r="3462" spans="2:7" ht="15" customHeight="1" x14ac:dyDescent="0.3">
      <c r="B3462" s="320"/>
      <c r="C3462" s="321"/>
      <c r="D3462" s="322"/>
      <c r="E3462" s="318" t="str">
        <f>IF(ISNA(VLOOKUP(A3462,'User Data'!$A:$G,7,FALSE)),"",VLOOKUP(A3462,'User Data'!$A:$G,7,FALSE))</f>
        <v/>
      </c>
      <c r="G3462" s="112"/>
    </row>
    <row r="3463" spans="2:7" ht="15" customHeight="1" x14ac:dyDescent="0.3">
      <c r="B3463" s="320"/>
      <c r="C3463" s="321"/>
      <c r="D3463" s="322"/>
      <c r="E3463" s="318" t="str">
        <f>IF(ISNA(VLOOKUP(A3463,'User Data'!$A:$G,7,FALSE)),"",VLOOKUP(A3463,'User Data'!$A:$G,7,FALSE))</f>
        <v/>
      </c>
      <c r="G3463" s="112"/>
    </row>
    <row r="3464" spans="2:7" ht="15" customHeight="1" x14ac:dyDescent="0.3">
      <c r="B3464" s="320"/>
      <c r="C3464" s="321"/>
      <c r="D3464" s="322"/>
      <c r="E3464" s="318" t="str">
        <f>IF(ISNA(VLOOKUP(A3464,'User Data'!$A:$G,7,FALSE)),"",VLOOKUP(A3464,'User Data'!$A:$G,7,FALSE))</f>
        <v/>
      </c>
      <c r="G3464" s="112"/>
    </row>
    <row r="3465" spans="2:7" ht="15" customHeight="1" x14ac:dyDescent="0.3">
      <c r="B3465" s="320"/>
      <c r="C3465" s="321"/>
      <c r="D3465" s="322"/>
      <c r="E3465" s="318" t="str">
        <f>IF(ISNA(VLOOKUP(A3465,'User Data'!$A:$G,7,FALSE)),"",VLOOKUP(A3465,'User Data'!$A:$G,7,FALSE))</f>
        <v/>
      </c>
      <c r="G3465" s="112"/>
    </row>
    <row r="3466" spans="2:7" ht="15" customHeight="1" x14ac:dyDescent="0.3">
      <c r="B3466" s="320"/>
      <c r="C3466" s="321"/>
      <c r="D3466" s="322"/>
      <c r="E3466" s="318" t="str">
        <f>IF(ISNA(VLOOKUP(A3466,'User Data'!$A:$G,7,FALSE)),"",VLOOKUP(A3466,'User Data'!$A:$G,7,FALSE))</f>
        <v/>
      </c>
      <c r="G3466" s="112"/>
    </row>
    <row r="3467" spans="2:7" ht="15" customHeight="1" x14ac:dyDescent="0.3">
      <c r="B3467" s="320"/>
      <c r="C3467" s="321"/>
      <c r="D3467" s="322"/>
      <c r="E3467" s="318" t="str">
        <f>IF(ISNA(VLOOKUP(A3467,'User Data'!$A:$G,7,FALSE)),"",VLOOKUP(A3467,'User Data'!$A:$G,7,FALSE))</f>
        <v/>
      </c>
      <c r="G3467" s="112"/>
    </row>
    <row r="3468" spans="2:7" ht="15" customHeight="1" x14ac:dyDescent="0.3">
      <c r="B3468" s="320"/>
      <c r="C3468" s="321"/>
      <c r="D3468" s="322"/>
      <c r="E3468" s="318" t="str">
        <f>IF(ISNA(VLOOKUP(A3468,'User Data'!$A:$G,7,FALSE)),"",VLOOKUP(A3468,'User Data'!$A:$G,7,FALSE))</f>
        <v/>
      </c>
      <c r="G3468" s="112"/>
    </row>
    <row r="3469" spans="2:7" ht="15" customHeight="1" x14ac:dyDescent="0.3">
      <c r="B3469" s="320"/>
      <c r="C3469" s="321"/>
      <c r="D3469" s="322"/>
      <c r="E3469" s="318" t="str">
        <f>IF(ISNA(VLOOKUP(A3469,'User Data'!$A:$G,7,FALSE)),"",VLOOKUP(A3469,'User Data'!$A:$G,7,FALSE))</f>
        <v/>
      </c>
      <c r="G3469" s="112"/>
    </row>
    <row r="3470" spans="2:7" ht="15" customHeight="1" x14ac:dyDescent="0.3">
      <c r="B3470" s="320"/>
      <c r="C3470" s="321"/>
      <c r="D3470" s="322"/>
      <c r="E3470" s="318" t="str">
        <f>IF(ISNA(VLOOKUP(A3470,'User Data'!$A:$G,7,FALSE)),"",VLOOKUP(A3470,'User Data'!$A:$G,7,FALSE))</f>
        <v/>
      </c>
      <c r="G3470" s="112"/>
    </row>
    <row r="3471" spans="2:7" ht="15" customHeight="1" x14ac:dyDescent="0.3">
      <c r="B3471" s="320"/>
      <c r="C3471" s="321"/>
      <c r="D3471" s="322"/>
      <c r="E3471" s="318" t="str">
        <f>IF(ISNA(VLOOKUP(A3471,'User Data'!$A:$G,7,FALSE)),"",VLOOKUP(A3471,'User Data'!$A:$G,7,FALSE))</f>
        <v/>
      </c>
      <c r="G3471" s="112"/>
    </row>
    <row r="3472" spans="2:7" ht="15" customHeight="1" x14ac:dyDescent="0.3">
      <c r="B3472" s="320"/>
      <c r="C3472" s="321"/>
      <c r="D3472" s="322"/>
      <c r="E3472" s="318" t="str">
        <f>IF(ISNA(VLOOKUP(A3472,'User Data'!$A:$G,7,FALSE)),"",VLOOKUP(A3472,'User Data'!$A:$G,7,FALSE))</f>
        <v/>
      </c>
      <c r="G3472" s="112"/>
    </row>
    <row r="3473" spans="2:7" ht="15" customHeight="1" x14ac:dyDescent="0.3">
      <c r="B3473" s="320"/>
      <c r="C3473" s="321"/>
      <c r="D3473" s="322"/>
      <c r="E3473" s="318" t="str">
        <f>IF(ISNA(VLOOKUP(A3473,'User Data'!$A:$G,7,FALSE)),"",VLOOKUP(A3473,'User Data'!$A:$G,7,FALSE))</f>
        <v/>
      </c>
      <c r="G3473" s="112"/>
    </row>
    <row r="3474" spans="2:7" ht="15" customHeight="1" x14ac:dyDescent="0.3">
      <c r="B3474" s="320"/>
      <c r="C3474" s="321"/>
      <c r="D3474" s="322"/>
      <c r="E3474" s="318" t="str">
        <f>IF(ISNA(VLOOKUP(A3474,'User Data'!$A:$G,7,FALSE)),"",VLOOKUP(A3474,'User Data'!$A:$G,7,FALSE))</f>
        <v/>
      </c>
      <c r="G3474" s="112"/>
    </row>
    <row r="3475" spans="2:7" ht="15" customHeight="1" x14ac:dyDescent="0.3">
      <c r="B3475" s="320"/>
      <c r="C3475" s="321"/>
      <c r="D3475" s="322"/>
      <c r="E3475" s="318" t="str">
        <f>IF(ISNA(VLOOKUP(A3475,'User Data'!$A:$G,7,FALSE)),"",VLOOKUP(A3475,'User Data'!$A:$G,7,FALSE))</f>
        <v/>
      </c>
      <c r="G3475" s="112"/>
    </row>
    <row r="3476" spans="2:7" ht="15" customHeight="1" x14ac:dyDescent="0.3">
      <c r="B3476" s="320"/>
      <c r="C3476" s="321"/>
      <c r="D3476" s="322"/>
      <c r="E3476" s="318" t="str">
        <f>IF(ISNA(VLOOKUP(A3476,'User Data'!$A:$G,7,FALSE)),"",VLOOKUP(A3476,'User Data'!$A:$G,7,FALSE))</f>
        <v/>
      </c>
      <c r="G3476" s="112"/>
    </row>
    <row r="3477" spans="2:7" ht="15" customHeight="1" x14ac:dyDescent="0.3">
      <c r="B3477" s="320"/>
      <c r="C3477" s="321"/>
      <c r="D3477" s="322"/>
      <c r="E3477" s="318" t="str">
        <f>IF(ISNA(VLOOKUP(A3477,'User Data'!$A:$G,7,FALSE)),"",VLOOKUP(A3477,'User Data'!$A:$G,7,FALSE))</f>
        <v/>
      </c>
      <c r="G3477" s="112"/>
    </row>
    <row r="3478" spans="2:7" ht="15" customHeight="1" x14ac:dyDescent="0.3">
      <c r="B3478" s="320"/>
      <c r="C3478" s="321"/>
      <c r="D3478" s="322"/>
      <c r="E3478" s="318" t="str">
        <f>IF(ISNA(VLOOKUP(A3478,'User Data'!$A:$G,7,FALSE)),"",VLOOKUP(A3478,'User Data'!$A:$G,7,FALSE))</f>
        <v/>
      </c>
      <c r="G3478" s="112"/>
    </row>
    <row r="3479" spans="2:7" ht="15" customHeight="1" x14ac:dyDescent="0.3">
      <c r="B3479" s="320"/>
      <c r="C3479" s="321"/>
      <c r="D3479" s="322"/>
      <c r="E3479" s="318" t="str">
        <f>IF(ISNA(VLOOKUP(A3479,'User Data'!$A:$G,7,FALSE)),"",VLOOKUP(A3479,'User Data'!$A:$G,7,FALSE))</f>
        <v/>
      </c>
      <c r="G3479" s="112"/>
    </row>
    <row r="3480" spans="2:7" ht="15" customHeight="1" x14ac:dyDescent="0.3">
      <c r="B3480" s="320"/>
      <c r="C3480" s="321"/>
      <c r="D3480" s="322"/>
      <c r="E3480" s="318" t="str">
        <f>IF(ISNA(VLOOKUP(A3480,'User Data'!$A:$G,7,FALSE)),"",VLOOKUP(A3480,'User Data'!$A:$G,7,FALSE))</f>
        <v/>
      </c>
      <c r="G3480" s="112"/>
    </row>
    <row r="3481" spans="2:7" ht="15" customHeight="1" x14ac:dyDescent="0.3">
      <c r="B3481" s="320"/>
      <c r="C3481" s="321"/>
      <c r="D3481" s="322"/>
      <c r="E3481" s="318" t="str">
        <f>IF(ISNA(VLOOKUP(A3481,'User Data'!$A:$G,7,FALSE)),"",VLOOKUP(A3481,'User Data'!$A:$G,7,FALSE))</f>
        <v/>
      </c>
      <c r="G3481" s="112"/>
    </row>
    <row r="3482" spans="2:7" ht="15" customHeight="1" x14ac:dyDescent="0.3">
      <c r="B3482" s="320"/>
      <c r="C3482" s="321"/>
      <c r="D3482" s="322"/>
      <c r="E3482" s="318" t="str">
        <f>IF(ISNA(VLOOKUP(A3482,'User Data'!$A:$G,7,FALSE)),"",VLOOKUP(A3482,'User Data'!$A:$G,7,FALSE))</f>
        <v/>
      </c>
      <c r="G3482" s="112"/>
    </row>
    <row r="3483" spans="2:7" ht="15" customHeight="1" x14ac:dyDescent="0.3">
      <c r="B3483" s="320"/>
      <c r="C3483" s="321"/>
      <c r="D3483" s="322"/>
      <c r="E3483" s="318" t="str">
        <f>IF(ISNA(VLOOKUP(A3483,'User Data'!$A:$G,7,FALSE)),"",VLOOKUP(A3483,'User Data'!$A:$G,7,FALSE))</f>
        <v/>
      </c>
      <c r="G3483" s="112"/>
    </row>
    <row r="3484" spans="2:7" ht="15" customHeight="1" x14ac:dyDescent="0.3">
      <c r="B3484" s="320"/>
      <c r="C3484" s="321"/>
      <c r="D3484" s="322"/>
      <c r="E3484" s="318" t="str">
        <f>IF(ISNA(VLOOKUP(A3484,'User Data'!$A:$G,7,FALSE)),"",VLOOKUP(A3484,'User Data'!$A:$G,7,FALSE))</f>
        <v/>
      </c>
      <c r="G3484" s="112"/>
    </row>
    <row r="3485" spans="2:7" ht="15" customHeight="1" x14ac:dyDescent="0.3">
      <c r="B3485" s="320"/>
      <c r="C3485" s="321"/>
      <c r="D3485" s="322"/>
      <c r="E3485" s="318" t="str">
        <f>IF(ISNA(VLOOKUP(A3485,'User Data'!$A:$G,7,FALSE)),"",VLOOKUP(A3485,'User Data'!$A:$G,7,FALSE))</f>
        <v/>
      </c>
      <c r="G3485" s="112"/>
    </row>
    <row r="3486" spans="2:7" ht="15" customHeight="1" x14ac:dyDescent="0.3">
      <c r="B3486" s="320"/>
      <c r="C3486" s="321"/>
      <c r="D3486" s="322"/>
      <c r="E3486" s="318" t="str">
        <f>IF(ISNA(VLOOKUP(A3486,'User Data'!$A:$G,7,FALSE)),"",VLOOKUP(A3486,'User Data'!$A:$G,7,FALSE))</f>
        <v/>
      </c>
      <c r="G3486" s="112"/>
    </row>
    <row r="3487" spans="2:7" ht="15" customHeight="1" x14ac:dyDescent="0.3">
      <c r="B3487" s="320"/>
      <c r="C3487" s="321"/>
      <c r="D3487" s="322"/>
      <c r="E3487" s="318" t="str">
        <f>IF(ISNA(VLOOKUP(A3487,'User Data'!$A:$G,7,FALSE)),"",VLOOKUP(A3487,'User Data'!$A:$G,7,FALSE))</f>
        <v/>
      </c>
      <c r="G3487" s="112"/>
    </row>
    <row r="3488" spans="2:7" ht="15" customHeight="1" x14ac:dyDescent="0.3">
      <c r="B3488" s="320"/>
      <c r="C3488" s="321"/>
      <c r="D3488" s="322"/>
      <c r="E3488" s="318" t="str">
        <f>IF(ISNA(VLOOKUP(A3488,'User Data'!$A:$G,7,FALSE)),"",VLOOKUP(A3488,'User Data'!$A:$G,7,FALSE))</f>
        <v/>
      </c>
      <c r="G3488" s="112"/>
    </row>
    <row r="3489" spans="2:7" ht="15" customHeight="1" x14ac:dyDescent="0.3">
      <c r="B3489" s="320"/>
      <c r="C3489" s="321"/>
      <c r="D3489" s="322"/>
      <c r="E3489" s="318" t="str">
        <f>IF(ISNA(VLOOKUP(A3489,'User Data'!$A:$G,7,FALSE)),"",VLOOKUP(A3489,'User Data'!$A:$G,7,FALSE))</f>
        <v/>
      </c>
      <c r="G3489" s="112"/>
    </row>
    <row r="3490" spans="2:7" ht="15" customHeight="1" x14ac:dyDescent="0.3">
      <c r="B3490" s="320"/>
      <c r="C3490" s="321"/>
      <c r="D3490" s="322"/>
      <c r="E3490" s="318" t="str">
        <f>IF(ISNA(VLOOKUP(A3490,'User Data'!$A:$G,7,FALSE)),"",VLOOKUP(A3490,'User Data'!$A:$G,7,FALSE))</f>
        <v/>
      </c>
      <c r="G3490" s="112"/>
    </row>
    <row r="3491" spans="2:7" ht="15" customHeight="1" x14ac:dyDescent="0.3">
      <c r="B3491" s="320"/>
      <c r="C3491" s="321"/>
      <c r="D3491" s="322"/>
      <c r="E3491" s="318" t="str">
        <f>IF(ISNA(VLOOKUP(A3491,'User Data'!$A:$G,7,FALSE)),"",VLOOKUP(A3491,'User Data'!$A:$G,7,FALSE))</f>
        <v/>
      </c>
      <c r="G3491" s="112"/>
    </row>
    <row r="3492" spans="2:7" ht="15" customHeight="1" x14ac:dyDescent="0.3">
      <c r="B3492" s="320"/>
      <c r="C3492" s="321"/>
      <c r="D3492" s="322"/>
      <c r="E3492" s="318" t="str">
        <f>IF(ISNA(VLOOKUP(A3492,'User Data'!$A:$G,7,FALSE)),"",VLOOKUP(A3492,'User Data'!$A:$G,7,FALSE))</f>
        <v/>
      </c>
      <c r="G3492" s="112"/>
    </row>
    <row r="3493" spans="2:7" ht="15" customHeight="1" x14ac:dyDescent="0.3">
      <c r="B3493" s="320"/>
      <c r="C3493" s="321"/>
      <c r="D3493" s="322"/>
      <c r="E3493" s="318" t="str">
        <f>IF(ISNA(VLOOKUP(A3493,'User Data'!$A:$G,7,FALSE)),"",VLOOKUP(A3493,'User Data'!$A:$G,7,FALSE))</f>
        <v/>
      </c>
      <c r="G3493" s="112"/>
    </row>
    <row r="3494" spans="2:7" ht="15" customHeight="1" x14ac:dyDescent="0.3">
      <c r="B3494" s="320"/>
      <c r="C3494" s="321"/>
      <c r="D3494" s="322"/>
      <c r="E3494" s="318" t="str">
        <f>IF(ISNA(VLOOKUP(A3494,'User Data'!$A:$G,7,FALSE)),"",VLOOKUP(A3494,'User Data'!$A:$G,7,FALSE))</f>
        <v/>
      </c>
      <c r="G3494" s="112"/>
    </row>
    <row r="3495" spans="2:7" ht="15" customHeight="1" x14ac:dyDescent="0.3">
      <c r="B3495" s="320"/>
      <c r="C3495" s="321"/>
      <c r="D3495" s="322"/>
      <c r="E3495" s="318" t="str">
        <f>IF(ISNA(VLOOKUP(A3495,'User Data'!$A:$G,7,FALSE)),"",VLOOKUP(A3495,'User Data'!$A:$G,7,FALSE))</f>
        <v/>
      </c>
      <c r="G3495" s="112"/>
    </row>
    <row r="3496" spans="2:7" ht="15" customHeight="1" x14ac:dyDescent="0.3">
      <c r="B3496" s="320"/>
      <c r="C3496" s="321"/>
      <c r="D3496" s="322"/>
      <c r="E3496" s="318" t="str">
        <f>IF(ISNA(VLOOKUP(A3496,'User Data'!$A:$G,7,FALSE)),"",VLOOKUP(A3496,'User Data'!$A:$G,7,FALSE))</f>
        <v/>
      </c>
      <c r="G3496" s="112"/>
    </row>
    <row r="3497" spans="2:7" ht="15" customHeight="1" x14ac:dyDescent="0.3">
      <c r="B3497" s="320"/>
      <c r="C3497" s="321"/>
      <c r="D3497" s="322"/>
      <c r="E3497" s="318" t="str">
        <f>IF(ISNA(VLOOKUP(A3497,'User Data'!$A:$G,7,FALSE)),"",VLOOKUP(A3497,'User Data'!$A:$G,7,FALSE))</f>
        <v/>
      </c>
      <c r="G3497" s="112"/>
    </row>
    <row r="3498" spans="2:7" ht="15" customHeight="1" x14ac:dyDescent="0.3">
      <c r="B3498" s="320"/>
      <c r="C3498" s="321"/>
      <c r="D3498" s="322"/>
      <c r="E3498" s="318" t="str">
        <f>IF(ISNA(VLOOKUP(A3498,'User Data'!$A:$G,7,FALSE)),"",VLOOKUP(A3498,'User Data'!$A:$G,7,FALSE))</f>
        <v/>
      </c>
      <c r="G3498" s="112"/>
    </row>
    <row r="3499" spans="2:7" ht="15" customHeight="1" x14ac:dyDescent="0.3">
      <c r="B3499" s="320"/>
      <c r="C3499" s="321"/>
      <c r="D3499" s="322"/>
      <c r="E3499" s="318" t="str">
        <f>IF(ISNA(VLOOKUP(A3499,'User Data'!$A:$G,7,FALSE)),"",VLOOKUP(A3499,'User Data'!$A:$G,7,FALSE))</f>
        <v/>
      </c>
      <c r="G3499" s="112"/>
    </row>
    <row r="3500" spans="2:7" ht="15" customHeight="1" x14ac:dyDescent="0.3">
      <c r="B3500" s="320"/>
      <c r="C3500" s="321"/>
      <c r="D3500" s="322"/>
      <c r="E3500" s="318" t="str">
        <f>IF(ISNA(VLOOKUP(A3500,'User Data'!$A:$G,7,FALSE)),"",VLOOKUP(A3500,'User Data'!$A:$G,7,FALSE))</f>
        <v/>
      </c>
      <c r="G3500" s="112"/>
    </row>
    <row r="3501" spans="2:7" ht="15" customHeight="1" x14ac:dyDescent="0.3">
      <c r="B3501" s="320"/>
      <c r="C3501" s="321"/>
      <c r="D3501" s="322"/>
      <c r="E3501" s="318" t="str">
        <f>IF(ISNA(VLOOKUP(A3501,'User Data'!$A:$G,7,FALSE)),"",VLOOKUP(A3501,'User Data'!$A:$G,7,FALSE))</f>
        <v/>
      </c>
      <c r="G3501" s="112"/>
    </row>
    <row r="3502" spans="2:7" ht="15" customHeight="1" x14ac:dyDescent="0.3">
      <c r="B3502" s="320"/>
      <c r="C3502" s="321"/>
      <c r="D3502" s="322"/>
      <c r="E3502" s="318" t="str">
        <f>IF(ISNA(VLOOKUP(A3502,'User Data'!$A:$G,7,FALSE)),"",VLOOKUP(A3502,'User Data'!$A:$G,7,FALSE))</f>
        <v/>
      </c>
      <c r="G3502" s="112"/>
    </row>
    <row r="3503" spans="2:7" ht="15" customHeight="1" x14ac:dyDescent="0.3">
      <c r="B3503" s="320"/>
      <c r="C3503" s="321"/>
      <c r="D3503" s="322"/>
      <c r="E3503" s="318" t="str">
        <f>IF(ISNA(VLOOKUP(A3503,'User Data'!$A:$G,7,FALSE)),"",VLOOKUP(A3503,'User Data'!$A:$G,7,FALSE))</f>
        <v/>
      </c>
      <c r="G3503" s="112"/>
    </row>
    <row r="3504" spans="2:7" ht="15" customHeight="1" x14ac:dyDescent="0.3">
      <c r="B3504" s="320"/>
      <c r="C3504" s="321"/>
      <c r="D3504" s="322"/>
      <c r="E3504" s="318" t="str">
        <f>IF(ISNA(VLOOKUP(A3504,'User Data'!$A:$G,7,FALSE)),"",VLOOKUP(A3504,'User Data'!$A:$G,7,FALSE))</f>
        <v/>
      </c>
      <c r="G3504" s="112"/>
    </row>
    <row r="3505" spans="2:7" ht="15" customHeight="1" x14ac:dyDescent="0.3">
      <c r="B3505" s="320"/>
      <c r="C3505" s="321"/>
      <c r="D3505" s="322"/>
      <c r="E3505" s="318" t="str">
        <f>IF(ISNA(VLOOKUP(A3505,'User Data'!$A:$G,7,FALSE)),"",VLOOKUP(A3505,'User Data'!$A:$G,7,FALSE))</f>
        <v/>
      </c>
      <c r="G3505" s="112"/>
    </row>
    <row r="3506" spans="2:7" ht="15" customHeight="1" x14ac:dyDescent="0.3">
      <c r="B3506" s="320"/>
      <c r="C3506" s="321"/>
      <c r="D3506" s="322"/>
      <c r="E3506" s="318" t="str">
        <f>IF(ISNA(VLOOKUP(A3506,'User Data'!$A:$G,7,FALSE)),"",VLOOKUP(A3506,'User Data'!$A:$G,7,FALSE))</f>
        <v/>
      </c>
      <c r="G3506" s="112"/>
    </row>
    <row r="3507" spans="2:7" ht="15" customHeight="1" x14ac:dyDescent="0.3">
      <c r="B3507" s="320"/>
      <c r="C3507" s="321"/>
      <c r="D3507" s="322"/>
      <c r="E3507" s="318" t="str">
        <f>IF(ISNA(VLOOKUP(A3507,'User Data'!$A:$G,7,FALSE)),"",VLOOKUP(A3507,'User Data'!$A:$G,7,FALSE))</f>
        <v/>
      </c>
      <c r="G3507" s="112"/>
    </row>
    <row r="3508" spans="2:7" ht="15" customHeight="1" x14ac:dyDescent="0.3">
      <c r="B3508" s="320"/>
      <c r="C3508" s="321"/>
      <c r="D3508" s="322"/>
      <c r="E3508" s="318" t="str">
        <f>IF(ISNA(VLOOKUP(A3508,'User Data'!$A:$G,7,FALSE)),"",VLOOKUP(A3508,'User Data'!$A:$G,7,FALSE))</f>
        <v/>
      </c>
      <c r="G3508" s="112"/>
    </row>
    <row r="3509" spans="2:7" ht="15" customHeight="1" x14ac:dyDescent="0.3">
      <c r="B3509" s="320"/>
      <c r="C3509" s="321"/>
      <c r="D3509" s="322"/>
      <c r="E3509" s="318" t="str">
        <f>IF(ISNA(VLOOKUP(A3509,'User Data'!$A:$G,7,FALSE)),"",VLOOKUP(A3509,'User Data'!$A:$G,7,FALSE))</f>
        <v/>
      </c>
      <c r="G3509" s="112"/>
    </row>
    <row r="3510" spans="2:7" ht="15" customHeight="1" x14ac:dyDescent="0.3">
      <c r="B3510" s="320"/>
      <c r="C3510" s="321"/>
      <c r="D3510" s="322"/>
      <c r="E3510" s="318" t="str">
        <f>IF(ISNA(VLOOKUP(A3510,'User Data'!$A:$G,7,FALSE)),"",VLOOKUP(A3510,'User Data'!$A:$G,7,FALSE))</f>
        <v/>
      </c>
      <c r="G3510" s="112"/>
    </row>
    <row r="3511" spans="2:7" ht="15" customHeight="1" x14ac:dyDescent="0.3">
      <c r="B3511" s="320"/>
      <c r="C3511" s="321"/>
      <c r="D3511" s="322"/>
      <c r="E3511" s="318" t="str">
        <f>IF(ISNA(VLOOKUP(A3511,'User Data'!$A:$G,7,FALSE)),"",VLOOKUP(A3511,'User Data'!$A:$G,7,FALSE))</f>
        <v/>
      </c>
      <c r="G3511" s="112"/>
    </row>
    <row r="3512" spans="2:7" ht="15" customHeight="1" x14ac:dyDescent="0.3">
      <c r="B3512" s="320"/>
      <c r="C3512" s="321"/>
      <c r="D3512" s="322"/>
      <c r="E3512" s="318" t="str">
        <f>IF(ISNA(VLOOKUP(A3512,'User Data'!$A:$G,7,FALSE)),"",VLOOKUP(A3512,'User Data'!$A:$G,7,FALSE))</f>
        <v/>
      </c>
      <c r="G3512" s="112"/>
    </row>
    <row r="3513" spans="2:7" ht="15" customHeight="1" x14ac:dyDescent="0.3">
      <c r="B3513" s="320"/>
      <c r="C3513" s="321"/>
      <c r="D3513" s="322"/>
      <c r="E3513" s="318" t="str">
        <f>IF(ISNA(VLOOKUP(A3513,'User Data'!$A:$G,7,FALSE)),"",VLOOKUP(A3513,'User Data'!$A:$G,7,FALSE))</f>
        <v/>
      </c>
      <c r="G3513" s="112"/>
    </row>
    <row r="3514" spans="2:7" ht="15" customHeight="1" x14ac:dyDescent="0.3">
      <c r="B3514" s="320"/>
      <c r="C3514" s="321"/>
      <c r="D3514" s="322"/>
      <c r="E3514" s="318" t="str">
        <f>IF(ISNA(VLOOKUP(A3514,'User Data'!$A:$G,7,FALSE)),"",VLOOKUP(A3514,'User Data'!$A:$G,7,FALSE))</f>
        <v/>
      </c>
      <c r="G3514" s="112"/>
    </row>
    <row r="3515" spans="2:7" ht="15" customHeight="1" x14ac:dyDescent="0.3">
      <c r="B3515" s="320"/>
      <c r="C3515" s="321"/>
      <c r="D3515" s="322"/>
      <c r="E3515" s="318" t="str">
        <f>IF(ISNA(VLOOKUP(A3515,'User Data'!$A:$G,7,FALSE)),"",VLOOKUP(A3515,'User Data'!$A:$G,7,FALSE))</f>
        <v/>
      </c>
      <c r="G3515" s="112"/>
    </row>
    <row r="3516" spans="2:7" ht="15" customHeight="1" x14ac:dyDescent="0.3">
      <c r="B3516" s="320"/>
      <c r="C3516" s="321"/>
      <c r="D3516" s="322"/>
      <c r="E3516" s="318" t="str">
        <f>IF(ISNA(VLOOKUP(A3516,'User Data'!$A:$G,7,FALSE)),"",VLOOKUP(A3516,'User Data'!$A:$G,7,FALSE))</f>
        <v/>
      </c>
      <c r="G3516" s="112"/>
    </row>
    <row r="3517" spans="2:7" ht="15" customHeight="1" x14ac:dyDescent="0.3">
      <c r="B3517" s="320"/>
      <c r="C3517" s="321"/>
      <c r="D3517" s="322"/>
      <c r="E3517" s="318" t="str">
        <f>IF(ISNA(VLOOKUP(A3517,'User Data'!$A:$G,7,FALSE)),"",VLOOKUP(A3517,'User Data'!$A:$G,7,FALSE))</f>
        <v/>
      </c>
      <c r="G3517" s="112"/>
    </row>
    <row r="3518" spans="2:7" ht="15" customHeight="1" x14ac:dyDescent="0.3">
      <c r="B3518" s="320"/>
      <c r="C3518" s="321"/>
      <c r="D3518" s="322"/>
      <c r="E3518" s="318" t="str">
        <f>IF(ISNA(VLOOKUP(A3518,'User Data'!$A:$G,7,FALSE)),"",VLOOKUP(A3518,'User Data'!$A:$G,7,FALSE))</f>
        <v/>
      </c>
      <c r="G3518" s="112"/>
    </row>
    <row r="3519" spans="2:7" ht="15" customHeight="1" x14ac:dyDescent="0.3">
      <c r="B3519" s="320"/>
      <c r="C3519" s="321"/>
      <c r="D3519" s="322"/>
      <c r="E3519" s="318" t="str">
        <f>IF(ISNA(VLOOKUP(A3519,'User Data'!$A:$G,7,FALSE)),"",VLOOKUP(A3519,'User Data'!$A:$G,7,FALSE))</f>
        <v/>
      </c>
      <c r="G3519" s="112"/>
    </row>
    <row r="3520" spans="2:7" ht="15" customHeight="1" x14ac:dyDescent="0.3">
      <c r="B3520" s="320"/>
      <c r="C3520" s="321"/>
      <c r="D3520" s="322"/>
      <c r="E3520" s="318" t="str">
        <f>IF(ISNA(VLOOKUP(A3520,'User Data'!$A:$G,7,FALSE)),"",VLOOKUP(A3520,'User Data'!$A:$G,7,FALSE))</f>
        <v/>
      </c>
      <c r="G3520" s="112"/>
    </row>
    <row r="3521" spans="2:7" ht="15" customHeight="1" x14ac:dyDescent="0.3">
      <c r="B3521" s="320"/>
      <c r="C3521" s="321"/>
      <c r="D3521" s="322"/>
      <c r="E3521" s="318" t="str">
        <f>IF(ISNA(VLOOKUP(A3521,'User Data'!$A:$G,7,FALSE)),"",VLOOKUP(A3521,'User Data'!$A:$G,7,FALSE))</f>
        <v/>
      </c>
      <c r="G3521" s="112"/>
    </row>
    <row r="3522" spans="2:7" ht="15" customHeight="1" x14ac:dyDescent="0.3">
      <c r="B3522" s="320"/>
      <c r="C3522" s="321"/>
      <c r="D3522" s="322"/>
      <c r="E3522" s="318" t="str">
        <f>IF(ISNA(VLOOKUP(A3522,'User Data'!$A:$G,7,FALSE)),"",VLOOKUP(A3522,'User Data'!$A:$G,7,FALSE))</f>
        <v/>
      </c>
      <c r="G3522" s="112"/>
    </row>
    <row r="3523" spans="2:7" ht="15" customHeight="1" x14ac:dyDescent="0.3">
      <c r="B3523" s="320"/>
      <c r="C3523" s="321"/>
      <c r="D3523" s="322"/>
      <c r="E3523" s="318" t="str">
        <f>IF(ISNA(VLOOKUP(A3523,'User Data'!$A:$G,7,FALSE)),"",VLOOKUP(A3523,'User Data'!$A:$G,7,FALSE))</f>
        <v/>
      </c>
      <c r="G3523" s="112"/>
    </row>
    <row r="3524" spans="2:7" ht="15" customHeight="1" x14ac:dyDescent="0.3">
      <c r="B3524" s="320"/>
      <c r="C3524" s="321"/>
      <c r="D3524" s="322"/>
      <c r="E3524" s="318" t="str">
        <f>IF(ISNA(VLOOKUP(A3524,'User Data'!$A:$G,7,FALSE)),"",VLOOKUP(A3524,'User Data'!$A:$G,7,FALSE))</f>
        <v/>
      </c>
      <c r="G3524" s="112"/>
    </row>
    <row r="3525" spans="2:7" ht="15" customHeight="1" x14ac:dyDescent="0.3">
      <c r="B3525" s="320"/>
      <c r="C3525" s="321"/>
      <c r="D3525" s="322"/>
      <c r="E3525" s="318" t="str">
        <f>IF(ISNA(VLOOKUP(A3525,'User Data'!$A:$G,7,FALSE)),"",VLOOKUP(A3525,'User Data'!$A:$G,7,FALSE))</f>
        <v/>
      </c>
      <c r="G3525" s="112"/>
    </row>
    <row r="3526" spans="2:7" ht="15" customHeight="1" x14ac:dyDescent="0.3">
      <c r="B3526" s="320"/>
      <c r="C3526" s="321"/>
      <c r="D3526" s="322"/>
      <c r="E3526" s="318" t="str">
        <f>IF(ISNA(VLOOKUP(A3526,'User Data'!$A:$G,7,FALSE)),"",VLOOKUP(A3526,'User Data'!$A:$G,7,FALSE))</f>
        <v/>
      </c>
      <c r="G3526" s="112"/>
    </row>
    <row r="3527" spans="2:7" ht="15" customHeight="1" x14ac:dyDescent="0.3">
      <c r="B3527" s="320"/>
      <c r="C3527" s="321"/>
      <c r="D3527" s="322"/>
      <c r="E3527" s="318" t="str">
        <f>IF(ISNA(VLOOKUP(A3527,'User Data'!$A:$G,7,FALSE)),"",VLOOKUP(A3527,'User Data'!$A:$G,7,FALSE))</f>
        <v/>
      </c>
      <c r="G3527" s="112"/>
    </row>
    <row r="3528" spans="2:7" ht="15" customHeight="1" x14ac:dyDescent="0.3">
      <c r="B3528" s="320"/>
      <c r="C3528" s="321"/>
      <c r="D3528" s="322"/>
      <c r="E3528" s="318" t="str">
        <f>IF(ISNA(VLOOKUP(A3528,'User Data'!$A:$G,7,FALSE)),"",VLOOKUP(A3528,'User Data'!$A:$G,7,FALSE))</f>
        <v/>
      </c>
      <c r="G3528" s="112"/>
    </row>
    <row r="3529" spans="2:7" ht="15" customHeight="1" x14ac:dyDescent="0.3">
      <c r="B3529" s="320"/>
      <c r="C3529" s="321"/>
      <c r="D3529" s="322"/>
      <c r="E3529" s="318" t="str">
        <f>IF(ISNA(VLOOKUP(A3529,'User Data'!$A:$G,7,FALSE)),"",VLOOKUP(A3529,'User Data'!$A:$G,7,FALSE))</f>
        <v/>
      </c>
      <c r="G3529" s="112"/>
    </row>
    <row r="3530" spans="2:7" ht="15" customHeight="1" x14ac:dyDescent="0.3">
      <c r="B3530" s="320"/>
      <c r="C3530" s="321"/>
      <c r="D3530" s="322"/>
      <c r="E3530" s="318" t="str">
        <f>IF(ISNA(VLOOKUP(A3530,'User Data'!$A:$G,7,FALSE)),"",VLOOKUP(A3530,'User Data'!$A:$G,7,FALSE))</f>
        <v/>
      </c>
      <c r="G3530" s="112"/>
    </row>
    <row r="3531" spans="2:7" ht="15" customHeight="1" x14ac:dyDescent="0.3">
      <c r="B3531" s="320"/>
      <c r="C3531" s="321"/>
      <c r="D3531" s="322"/>
      <c r="E3531" s="318" t="str">
        <f>IF(ISNA(VLOOKUP(A3531,'User Data'!$A:$G,7,FALSE)),"",VLOOKUP(A3531,'User Data'!$A:$G,7,FALSE))</f>
        <v/>
      </c>
      <c r="G3531" s="112"/>
    </row>
    <row r="3532" spans="2:7" ht="15" customHeight="1" x14ac:dyDescent="0.3">
      <c r="B3532" s="320"/>
      <c r="C3532" s="321"/>
      <c r="D3532" s="322"/>
      <c r="E3532" s="318" t="str">
        <f>IF(ISNA(VLOOKUP(A3532,'User Data'!$A:$G,7,FALSE)),"",VLOOKUP(A3532,'User Data'!$A:$G,7,FALSE))</f>
        <v/>
      </c>
      <c r="G3532" s="112"/>
    </row>
    <row r="3533" spans="2:7" ht="15" customHeight="1" x14ac:dyDescent="0.3">
      <c r="B3533" s="320"/>
      <c r="C3533" s="321"/>
      <c r="D3533" s="322"/>
      <c r="E3533" s="318" t="str">
        <f>IF(ISNA(VLOOKUP(A3533,'User Data'!$A:$G,7,FALSE)),"",VLOOKUP(A3533,'User Data'!$A:$G,7,FALSE))</f>
        <v/>
      </c>
      <c r="G3533" s="112"/>
    </row>
    <row r="3534" spans="2:7" ht="15" customHeight="1" x14ac:dyDescent="0.3">
      <c r="B3534" s="320"/>
      <c r="C3534" s="321"/>
      <c r="D3534" s="322"/>
      <c r="E3534" s="318" t="str">
        <f>IF(ISNA(VLOOKUP(A3534,'User Data'!$A:$G,7,FALSE)),"",VLOOKUP(A3534,'User Data'!$A:$G,7,FALSE))</f>
        <v/>
      </c>
      <c r="G3534" s="112"/>
    </row>
    <row r="3535" spans="2:7" ht="15" customHeight="1" x14ac:dyDescent="0.3">
      <c r="B3535" s="320"/>
      <c r="C3535" s="321"/>
      <c r="D3535" s="322"/>
      <c r="E3535" s="318" t="str">
        <f>IF(ISNA(VLOOKUP(A3535,'User Data'!$A:$G,7,FALSE)),"",VLOOKUP(A3535,'User Data'!$A:$G,7,FALSE))</f>
        <v/>
      </c>
      <c r="G3535" s="112"/>
    </row>
    <row r="3536" spans="2:7" ht="15" customHeight="1" x14ac:dyDescent="0.3">
      <c r="B3536" s="320"/>
      <c r="C3536" s="321"/>
      <c r="D3536" s="322"/>
      <c r="E3536" s="318" t="str">
        <f>IF(ISNA(VLOOKUP(A3536,'User Data'!$A:$G,7,FALSE)),"",VLOOKUP(A3536,'User Data'!$A:$G,7,FALSE))</f>
        <v/>
      </c>
      <c r="G3536" s="112"/>
    </row>
    <row r="3537" spans="2:7" ht="15" customHeight="1" x14ac:dyDescent="0.3">
      <c r="B3537" s="320"/>
      <c r="C3537" s="321"/>
      <c r="D3537" s="322"/>
      <c r="E3537" s="318" t="str">
        <f>IF(ISNA(VLOOKUP(A3537,'User Data'!$A:$G,7,FALSE)),"",VLOOKUP(A3537,'User Data'!$A:$G,7,FALSE))</f>
        <v/>
      </c>
      <c r="G3537" s="112"/>
    </row>
    <row r="3538" spans="2:7" ht="15" customHeight="1" x14ac:dyDescent="0.3">
      <c r="B3538" s="320"/>
      <c r="C3538" s="321"/>
      <c r="D3538" s="322"/>
      <c r="E3538" s="318" t="str">
        <f>IF(ISNA(VLOOKUP(A3538,'User Data'!$A:$G,7,FALSE)),"",VLOOKUP(A3538,'User Data'!$A:$G,7,FALSE))</f>
        <v/>
      </c>
      <c r="G3538" s="112"/>
    </row>
    <row r="3539" spans="2:7" ht="15" customHeight="1" x14ac:dyDescent="0.3">
      <c r="B3539" s="320"/>
      <c r="C3539" s="321"/>
      <c r="D3539" s="322"/>
      <c r="E3539" s="318" t="str">
        <f>IF(ISNA(VLOOKUP(A3539,'User Data'!$A:$G,7,FALSE)),"",VLOOKUP(A3539,'User Data'!$A:$G,7,FALSE))</f>
        <v/>
      </c>
      <c r="G3539" s="112"/>
    </row>
    <row r="3540" spans="2:7" ht="15" customHeight="1" x14ac:dyDescent="0.3">
      <c r="B3540" s="320"/>
      <c r="C3540" s="321"/>
      <c r="D3540" s="322"/>
      <c r="E3540" s="318" t="str">
        <f>IF(ISNA(VLOOKUP(A3540,'User Data'!$A:$G,7,FALSE)),"",VLOOKUP(A3540,'User Data'!$A:$G,7,FALSE))</f>
        <v/>
      </c>
      <c r="G3540" s="112"/>
    </row>
    <row r="3541" spans="2:7" ht="15" customHeight="1" x14ac:dyDescent="0.3">
      <c r="B3541" s="320"/>
      <c r="C3541" s="321"/>
      <c r="D3541" s="322"/>
      <c r="E3541" s="318" t="str">
        <f>IF(ISNA(VLOOKUP(A3541,'User Data'!$A:$G,7,FALSE)),"",VLOOKUP(A3541,'User Data'!$A:$G,7,FALSE))</f>
        <v/>
      </c>
      <c r="G3541" s="112"/>
    </row>
    <row r="3542" spans="2:7" ht="15" customHeight="1" x14ac:dyDescent="0.3">
      <c r="B3542" s="320"/>
      <c r="C3542" s="321"/>
      <c r="D3542" s="322"/>
      <c r="E3542" s="318" t="str">
        <f>IF(ISNA(VLOOKUP(A3542,'User Data'!$A:$G,7,FALSE)),"",VLOOKUP(A3542,'User Data'!$A:$G,7,FALSE))</f>
        <v/>
      </c>
      <c r="G3542" s="112"/>
    </row>
    <row r="3543" spans="2:7" ht="15" customHeight="1" x14ac:dyDescent="0.3">
      <c r="B3543" s="320"/>
      <c r="C3543" s="321"/>
      <c r="D3543" s="322"/>
      <c r="E3543" s="318" t="str">
        <f>IF(ISNA(VLOOKUP(A3543,'User Data'!$A:$G,7,FALSE)),"",VLOOKUP(A3543,'User Data'!$A:$G,7,FALSE))</f>
        <v/>
      </c>
      <c r="G3543" s="112"/>
    </row>
    <row r="3544" spans="2:7" ht="15" customHeight="1" x14ac:dyDescent="0.3">
      <c r="B3544" s="320"/>
      <c r="C3544" s="321"/>
      <c r="D3544" s="322"/>
      <c r="E3544" s="318" t="str">
        <f>IF(ISNA(VLOOKUP(A3544,'User Data'!$A:$G,7,FALSE)),"",VLOOKUP(A3544,'User Data'!$A:$G,7,FALSE))</f>
        <v/>
      </c>
      <c r="G3544" s="112"/>
    </row>
    <row r="3545" spans="2:7" ht="15" customHeight="1" x14ac:dyDescent="0.3">
      <c r="B3545" s="320"/>
      <c r="C3545" s="321"/>
      <c r="D3545" s="322"/>
      <c r="E3545" s="318" t="str">
        <f>IF(ISNA(VLOOKUP(A3545,'User Data'!$A:$G,7,FALSE)),"",VLOOKUP(A3545,'User Data'!$A:$G,7,FALSE))</f>
        <v/>
      </c>
      <c r="G3545" s="112"/>
    </row>
    <row r="3546" spans="2:7" ht="15" customHeight="1" x14ac:dyDescent="0.3">
      <c r="B3546" s="320"/>
      <c r="C3546" s="321"/>
      <c r="D3546" s="322"/>
      <c r="E3546" s="318" t="str">
        <f>IF(ISNA(VLOOKUP(A3546,'User Data'!$A:$G,7,FALSE)),"",VLOOKUP(A3546,'User Data'!$A:$G,7,FALSE))</f>
        <v/>
      </c>
      <c r="G3546" s="112"/>
    </row>
    <row r="3547" spans="2:7" ht="15" customHeight="1" x14ac:dyDescent="0.3">
      <c r="B3547" s="320"/>
      <c r="C3547" s="321"/>
      <c r="D3547" s="322"/>
      <c r="E3547" s="318" t="str">
        <f>IF(ISNA(VLOOKUP(A3547,'User Data'!$A:$G,7,FALSE)),"",VLOOKUP(A3547,'User Data'!$A:$G,7,FALSE))</f>
        <v/>
      </c>
      <c r="G3547" s="112"/>
    </row>
    <row r="3548" spans="2:7" ht="15" customHeight="1" x14ac:dyDescent="0.3">
      <c r="B3548" s="320"/>
      <c r="C3548" s="321"/>
      <c r="D3548" s="322"/>
      <c r="E3548" s="318" t="str">
        <f>IF(ISNA(VLOOKUP(A3548,'User Data'!$A:$G,7,FALSE)),"",VLOOKUP(A3548,'User Data'!$A:$G,7,FALSE))</f>
        <v/>
      </c>
      <c r="G3548" s="112"/>
    </row>
    <row r="3549" spans="2:7" ht="15" customHeight="1" x14ac:dyDescent="0.3">
      <c r="B3549" s="320"/>
      <c r="C3549" s="321"/>
      <c r="D3549" s="322"/>
      <c r="E3549" s="318" t="str">
        <f>IF(ISNA(VLOOKUP(A3549,'User Data'!$A:$G,7,FALSE)),"",VLOOKUP(A3549,'User Data'!$A:$G,7,FALSE))</f>
        <v/>
      </c>
      <c r="G3549" s="112"/>
    </row>
    <row r="3550" spans="2:7" ht="15" customHeight="1" x14ac:dyDescent="0.3">
      <c r="B3550" s="320"/>
      <c r="C3550" s="321"/>
      <c r="D3550" s="322"/>
      <c r="E3550" s="318" t="str">
        <f>IF(ISNA(VLOOKUP(A3550,'User Data'!$A:$G,7,FALSE)),"",VLOOKUP(A3550,'User Data'!$A:$G,7,FALSE))</f>
        <v/>
      </c>
      <c r="G3550" s="112"/>
    </row>
    <row r="3551" spans="2:7" ht="15" customHeight="1" x14ac:dyDescent="0.3">
      <c r="B3551" s="320"/>
      <c r="C3551" s="321"/>
      <c r="D3551" s="322"/>
      <c r="E3551" s="318" t="str">
        <f>IF(ISNA(VLOOKUP(A3551,'User Data'!$A:$G,7,FALSE)),"",VLOOKUP(A3551,'User Data'!$A:$G,7,FALSE))</f>
        <v/>
      </c>
      <c r="G3551" s="112"/>
    </row>
    <row r="3552" spans="2:7" ht="15" customHeight="1" x14ac:dyDescent="0.3">
      <c r="B3552" s="320"/>
      <c r="C3552" s="321"/>
      <c r="D3552" s="322"/>
      <c r="E3552" s="318" t="str">
        <f>IF(ISNA(VLOOKUP(A3552,'User Data'!$A:$G,7,FALSE)),"",VLOOKUP(A3552,'User Data'!$A:$G,7,FALSE))</f>
        <v/>
      </c>
      <c r="G3552" s="112"/>
    </row>
    <row r="3553" spans="2:7" ht="15" customHeight="1" x14ac:dyDescent="0.3">
      <c r="B3553" s="320"/>
      <c r="C3553" s="321"/>
      <c r="D3553" s="322"/>
      <c r="E3553" s="318" t="str">
        <f>IF(ISNA(VLOOKUP(A3553,'User Data'!$A:$G,7,FALSE)),"",VLOOKUP(A3553,'User Data'!$A:$G,7,FALSE))</f>
        <v/>
      </c>
      <c r="G3553" s="112"/>
    </row>
    <row r="3554" spans="2:7" ht="15" customHeight="1" x14ac:dyDescent="0.3">
      <c r="B3554" s="320"/>
      <c r="C3554" s="321"/>
      <c r="D3554" s="322"/>
      <c r="E3554" s="318" t="str">
        <f>IF(ISNA(VLOOKUP(A3554,'User Data'!$A:$G,7,FALSE)),"",VLOOKUP(A3554,'User Data'!$A:$G,7,FALSE))</f>
        <v/>
      </c>
      <c r="G3554" s="112"/>
    </row>
    <row r="3555" spans="2:7" ht="15" customHeight="1" x14ac:dyDescent="0.3">
      <c r="B3555" s="320"/>
      <c r="C3555" s="321"/>
      <c r="D3555" s="322"/>
      <c r="E3555" s="318" t="str">
        <f>IF(ISNA(VLOOKUP(A3555,'User Data'!$A:$G,7,FALSE)),"",VLOOKUP(A3555,'User Data'!$A:$G,7,FALSE))</f>
        <v/>
      </c>
      <c r="G3555" s="112"/>
    </row>
    <row r="3556" spans="2:7" ht="15" customHeight="1" x14ac:dyDescent="0.3">
      <c r="B3556" s="320"/>
      <c r="C3556" s="321"/>
      <c r="D3556" s="322"/>
      <c r="E3556" s="318" t="str">
        <f>IF(ISNA(VLOOKUP(A3556,'User Data'!$A:$G,7,FALSE)),"",VLOOKUP(A3556,'User Data'!$A:$G,7,FALSE))</f>
        <v/>
      </c>
      <c r="G3556" s="112"/>
    </row>
    <row r="3557" spans="2:7" ht="15" customHeight="1" x14ac:dyDescent="0.3">
      <c r="B3557" s="320"/>
      <c r="C3557" s="321"/>
      <c r="D3557" s="322"/>
      <c r="E3557" s="318" t="str">
        <f>IF(ISNA(VLOOKUP(A3557,'User Data'!$A:$G,7,FALSE)),"",VLOOKUP(A3557,'User Data'!$A:$G,7,FALSE))</f>
        <v/>
      </c>
      <c r="G3557" s="112"/>
    </row>
    <row r="3558" spans="2:7" ht="15" customHeight="1" x14ac:dyDescent="0.3">
      <c r="B3558" s="320"/>
      <c r="C3558" s="321"/>
      <c r="D3558" s="322"/>
      <c r="E3558" s="318" t="str">
        <f>IF(ISNA(VLOOKUP(A3558,'User Data'!$A:$G,7,FALSE)),"",VLOOKUP(A3558,'User Data'!$A:$G,7,FALSE))</f>
        <v/>
      </c>
      <c r="G3558" s="112"/>
    </row>
    <row r="3559" spans="2:7" ht="15" customHeight="1" x14ac:dyDescent="0.3">
      <c r="B3559" s="320"/>
      <c r="C3559" s="321"/>
      <c r="D3559" s="322"/>
      <c r="E3559" s="318" t="str">
        <f>IF(ISNA(VLOOKUP(A3559,'User Data'!$A:$G,7,FALSE)),"",VLOOKUP(A3559,'User Data'!$A:$G,7,FALSE))</f>
        <v/>
      </c>
      <c r="G3559" s="112"/>
    </row>
    <row r="3560" spans="2:7" ht="15" customHeight="1" x14ac:dyDescent="0.3">
      <c r="B3560" s="320"/>
      <c r="C3560" s="321"/>
      <c r="D3560" s="322"/>
      <c r="E3560" s="318" t="str">
        <f>IF(ISNA(VLOOKUP(A3560,'User Data'!$A:$G,7,FALSE)),"",VLOOKUP(A3560,'User Data'!$A:$G,7,FALSE))</f>
        <v/>
      </c>
      <c r="G3560" s="112"/>
    </row>
    <row r="3561" spans="2:7" ht="15" customHeight="1" x14ac:dyDescent="0.3">
      <c r="B3561" s="320"/>
      <c r="C3561" s="321"/>
      <c r="D3561" s="322"/>
      <c r="E3561" s="318" t="str">
        <f>IF(ISNA(VLOOKUP(A3561,'User Data'!$A:$G,7,FALSE)),"",VLOOKUP(A3561,'User Data'!$A:$G,7,FALSE))</f>
        <v/>
      </c>
      <c r="G3561" s="112"/>
    </row>
    <row r="3562" spans="2:7" ht="15" customHeight="1" x14ac:dyDescent="0.3">
      <c r="B3562" s="320"/>
      <c r="C3562" s="321"/>
      <c r="D3562" s="322"/>
      <c r="E3562" s="318" t="str">
        <f>IF(ISNA(VLOOKUP(A3562,'User Data'!$A:$G,7,FALSE)),"",VLOOKUP(A3562,'User Data'!$A:$G,7,FALSE))</f>
        <v/>
      </c>
      <c r="G3562" s="112"/>
    </row>
    <row r="3563" spans="2:7" ht="15" customHeight="1" x14ac:dyDescent="0.3">
      <c r="B3563" s="320"/>
      <c r="C3563" s="321"/>
      <c r="D3563" s="322"/>
      <c r="E3563" s="318" t="str">
        <f>IF(ISNA(VLOOKUP(A3563,'User Data'!$A:$G,7,FALSE)),"",VLOOKUP(A3563,'User Data'!$A:$G,7,FALSE))</f>
        <v/>
      </c>
      <c r="G3563" s="112"/>
    </row>
    <row r="3564" spans="2:7" ht="15" customHeight="1" x14ac:dyDescent="0.3">
      <c r="B3564" s="320"/>
      <c r="C3564" s="321"/>
      <c r="D3564" s="322"/>
      <c r="E3564" s="318" t="str">
        <f>IF(ISNA(VLOOKUP(A3564,'User Data'!$A:$G,7,FALSE)),"",VLOOKUP(A3564,'User Data'!$A:$G,7,FALSE))</f>
        <v/>
      </c>
      <c r="G3564" s="112"/>
    </row>
    <row r="3565" spans="2:7" ht="15" customHeight="1" x14ac:dyDescent="0.3">
      <c r="B3565" s="320"/>
      <c r="C3565" s="321"/>
      <c r="D3565" s="322"/>
      <c r="E3565" s="318" t="str">
        <f>IF(ISNA(VLOOKUP(A3565,'User Data'!$A:$G,7,FALSE)),"",VLOOKUP(A3565,'User Data'!$A:$G,7,FALSE))</f>
        <v/>
      </c>
      <c r="G3565" s="112"/>
    </row>
    <row r="3566" spans="2:7" ht="15" customHeight="1" x14ac:dyDescent="0.3">
      <c r="B3566" s="320"/>
      <c r="C3566" s="321"/>
      <c r="D3566" s="322"/>
      <c r="E3566" s="318" t="str">
        <f>IF(ISNA(VLOOKUP(A3566,'User Data'!$A:$G,7,FALSE)),"",VLOOKUP(A3566,'User Data'!$A:$G,7,FALSE))</f>
        <v/>
      </c>
      <c r="G3566" s="112"/>
    </row>
    <row r="3567" spans="2:7" ht="15" customHeight="1" x14ac:dyDescent="0.3">
      <c r="B3567" s="320"/>
      <c r="C3567" s="321"/>
      <c r="D3567" s="322"/>
      <c r="E3567" s="318" t="str">
        <f>IF(ISNA(VLOOKUP(A3567,'User Data'!$A:$G,7,FALSE)),"",VLOOKUP(A3567,'User Data'!$A:$G,7,FALSE))</f>
        <v/>
      </c>
      <c r="G3567" s="112"/>
    </row>
    <row r="3568" spans="2:7" ht="15" customHeight="1" x14ac:dyDescent="0.3">
      <c r="B3568" s="320"/>
      <c r="C3568" s="321"/>
      <c r="D3568" s="322"/>
      <c r="E3568" s="318" t="str">
        <f>IF(ISNA(VLOOKUP(A3568,'User Data'!$A:$G,7,FALSE)),"",VLOOKUP(A3568,'User Data'!$A:$G,7,FALSE))</f>
        <v/>
      </c>
      <c r="G3568" s="112"/>
    </row>
    <row r="3569" spans="2:7" ht="15" customHeight="1" x14ac:dyDescent="0.3">
      <c r="B3569" s="320"/>
      <c r="C3569" s="321"/>
      <c r="D3569" s="322"/>
      <c r="E3569" s="318" t="str">
        <f>IF(ISNA(VLOOKUP(A3569,'User Data'!$A:$G,7,FALSE)),"",VLOOKUP(A3569,'User Data'!$A:$G,7,FALSE))</f>
        <v/>
      </c>
      <c r="G3569" s="112"/>
    </row>
    <row r="3570" spans="2:7" ht="15" customHeight="1" x14ac:dyDescent="0.3">
      <c r="B3570" s="320"/>
      <c r="C3570" s="321"/>
      <c r="D3570" s="322"/>
      <c r="E3570" s="318" t="str">
        <f>IF(ISNA(VLOOKUP(A3570,'User Data'!$A:$G,7,FALSE)),"",VLOOKUP(A3570,'User Data'!$A:$G,7,FALSE))</f>
        <v/>
      </c>
      <c r="G3570" s="112"/>
    </row>
    <row r="3571" spans="2:7" ht="15" customHeight="1" x14ac:dyDescent="0.3">
      <c r="B3571" s="320"/>
      <c r="C3571" s="321"/>
      <c r="D3571" s="322"/>
      <c r="E3571" s="318" t="str">
        <f>IF(ISNA(VLOOKUP(A3571,'User Data'!$A:$G,7,FALSE)),"",VLOOKUP(A3571,'User Data'!$A:$G,7,FALSE))</f>
        <v/>
      </c>
      <c r="G3571" s="112"/>
    </row>
    <row r="3572" spans="2:7" ht="15" customHeight="1" x14ac:dyDescent="0.3">
      <c r="B3572" s="320"/>
      <c r="C3572" s="321"/>
      <c r="D3572" s="322"/>
      <c r="E3572" s="318" t="str">
        <f>IF(ISNA(VLOOKUP(A3572,'User Data'!$A:$G,7,FALSE)),"",VLOOKUP(A3572,'User Data'!$A:$G,7,FALSE))</f>
        <v/>
      </c>
      <c r="G3572" s="112"/>
    </row>
    <row r="3573" spans="2:7" ht="15" customHeight="1" x14ac:dyDescent="0.3">
      <c r="B3573" s="320"/>
      <c r="C3573" s="321"/>
      <c r="D3573" s="322"/>
      <c r="E3573" s="318" t="str">
        <f>IF(ISNA(VLOOKUP(A3573,'User Data'!$A:$G,7,FALSE)),"",VLOOKUP(A3573,'User Data'!$A:$G,7,FALSE))</f>
        <v/>
      </c>
      <c r="G3573" s="112"/>
    </row>
    <row r="3574" spans="2:7" ht="15" customHeight="1" x14ac:dyDescent="0.3">
      <c r="B3574" s="320"/>
      <c r="C3574" s="321"/>
      <c r="D3574" s="322"/>
      <c r="E3574" s="318" t="str">
        <f>IF(ISNA(VLOOKUP(A3574,'User Data'!$A:$G,7,FALSE)),"",VLOOKUP(A3574,'User Data'!$A:$G,7,FALSE))</f>
        <v/>
      </c>
      <c r="G3574" s="112"/>
    </row>
    <row r="3575" spans="2:7" ht="15" customHeight="1" x14ac:dyDescent="0.3">
      <c r="B3575" s="320"/>
      <c r="C3575" s="321"/>
      <c r="D3575" s="322"/>
      <c r="E3575" s="318" t="str">
        <f>IF(ISNA(VLOOKUP(A3575,'User Data'!$A:$G,7,FALSE)),"",VLOOKUP(A3575,'User Data'!$A:$G,7,FALSE))</f>
        <v/>
      </c>
      <c r="G3575" s="112"/>
    </row>
    <row r="3576" spans="2:7" ht="15" customHeight="1" x14ac:dyDescent="0.3">
      <c r="B3576" s="320"/>
      <c r="C3576" s="321"/>
      <c r="D3576" s="322"/>
      <c r="E3576" s="318" t="str">
        <f>IF(ISNA(VLOOKUP(A3576,'User Data'!$A:$G,7,FALSE)),"",VLOOKUP(A3576,'User Data'!$A:$G,7,FALSE))</f>
        <v/>
      </c>
      <c r="G3576" s="112"/>
    </row>
    <row r="3577" spans="2:7" ht="15" customHeight="1" x14ac:dyDescent="0.3">
      <c r="B3577" s="320"/>
      <c r="C3577" s="321"/>
      <c r="D3577" s="322"/>
      <c r="E3577" s="318" t="str">
        <f>IF(ISNA(VLOOKUP(A3577,'User Data'!$A:$G,7,FALSE)),"",VLOOKUP(A3577,'User Data'!$A:$G,7,FALSE))</f>
        <v/>
      </c>
      <c r="G3577" s="112"/>
    </row>
    <row r="3578" spans="2:7" ht="15" customHeight="1" x14ac:dyDescent="0.3">
      <c r="B3578" s="320"/>
      <c r="C3578" s="321"/>
      <c r="D3578" s="322"/>
      <c r="E3578" s="318" t="str">
        <f>IF(ISNA(VLOOKUP(A3578,'User Data'!$A:$G,7,FALSE)),"",VLOOKUP(A3578,'User Data'!$A:$G,7,FALSE))</f>
        <v/>
      </c>
      <c r="G3578" s="112"/>
    </row>
    <row r="3579" spans="2:7" ht="15" customHeight="1" x14ac:dyDescent="0.3">
      <c r="B3579" s="320"/>
      <c r="C3579" s="321"/>
      <c r="D3579" s="322"/>
      <c r="E3579" s="318" t="str">
        <f>IF(ISNA(VLOOKUP(A3579,'User Data'!$A:$G,7,FALSE)),"",VLOOKUP(A3579,'User Data'!$A:$G,7,FALSE))</f>
        <v/>
      </c>
      <c r="G3579" s="112"/>
    </row>
    <row r="3580" spans="2:7" ht="15" customHeight="1" x14ac:dyDescent="0.3">
      <c r="B3580" s="320"/>
      <c r="C3580" s="321"/>
      <c r="D3580" s="322"/>
      <c r="E3580" s="318" t="str">
        <f>IF(ISNA(VLOOKUP(A3580,'User Data'!$A:$G,7,FALSE)),"",VLOOKUP(A3580,'User Data'!$A:$G,7,FALSE))</f>
        <v/>
      </c>
      <c r="G3580" s="112"/>
    </row>
    <row r="3581" spans="2:7" ht="15" customHeight="1" x14ac:dyDescent="0.3">
      <c r="B3581" s="320"/>
      <c r="C3581" s="321"/>
      <c r="D3581" s="322"/>
      <c r="E3581" s="318" t="str">
        <f>IF(ISNA(VLOOKUP(A3581,'User Data'!$A:$G,7,FALSE)),"",VLOOKUP(A3581,'User Data'!$A:$G,7,FALSE))</f>
        <v/>
      </c>
      <c r="G3581" s="112"/>
    </row>
    <row r="3582" spans="2:7" ht="15" customHeight="1" x14ac:dyDescent="0.3">
      <c r="B3582" s="320"/>
      <c r="C3582" s="321"/>
      <c r="D3582" s="322"/>
      <c r="E3582" s="318" t="str">
        <f>IF(ISNA(VLOOKUP(A3582,'User Data'!$A:$G,7,FALSE)),"",VLOOKUP(A3582,'User Data'!$A:$G,7,FALSE))</f>
        <v/>
      </c>
      <c r="G3582" s="112"/>
    </row>
    <row r="3583" spans="2:7" ht="15" customHeight="1" x14ac:dyDescent="0.3">
      <c r="B3583" s="320"/>
      <c r="C3583" s="321"/>
      <c r="D3583" s="322"/>
      <c r="E3583" s="318" t="str">
        <f>IF(ISNA(VLOOKUP(A3583,'User Data'!$A:$G,7,FALSE)),"",VLOOKUP(A3583,'User Data'!$A:$G,7,FALSE))</f>
        <v/>
      </c>
      <c r="G3583" s="112"/>
    </row>
    <row r="3584" spans="2:7" ht="15" customHeight="1" x14ac:dyDescent="0.3">
      <c r="B3584" s="320"/>
      <c r="C3584" s="321"/>
      <c r="D3584" s="322"/>
      <c r="E3584" s="318" t="str">
        <f>IF(ISNA(VLOOKUP(A3584,'User Data'!$A:$G,7,FALSE)),"",VLOOKUP(A3584,'User Data'!$A:$G,7,FALSE))</f>
        <v/>
      </c>
      <c r="G3584" s="112"/>
    </row>
    <row r="3585" spans="2:7" ht="15" customHeight="1" x14ac:dyDescent="0.3">
      <c r="B3585" s="320"/>
      <c r="C3585" s="321"/>
      <c r="D3585" s="322"/>
      <c r="E3585" s="318" t="str">
        <f>IF(ISNA(VLOOKUP(A3585,'User Data'!$A:$G,7,FALSE)),"",VLOOKUP(A3585,'User Data'!$A:$G,7,FALSE))</f>
        <v/>
      </c>
      <c r="G3585" s="112"/>
    </row>
    <row r="3586" spans="2:7" ht="15" customHeight="1" x14ac:dyDescent="0.3">
      <c r="B3586" s="320"/>
      <c r="C3586" s="321"/>
      <c r="D3586" s="322"/>
      <c r="E3586" s="318" t="str">
        <f>IF(ISNA(VLOOKUP(A3586,'User Data'!$A:$G,7,FALSE)),"",VLOOKUP(A3586,'User Data'!$A:$G,7,FALSE))</f>
        <v/>
      </c>
      <c r="G3586" s="112"/>
    </row>
    <row r="3587" spans="2:7" ht="15" customHeight="1" x14ac:dyDescent="0.3">
      <c r="B3587" s="320"/>
      <c r="C3587" s="321"/>
      <c r="D3587" s="322"/>
      <c r="E3587" s="318" t="str">
        <f>IF(ISNA(VLOOKUP(A3587,'User Data'!$A:$G,7,FALSE)),"",VLOOKUP(A3587,'User Data'!$A:$G,7,FALSE))</f>
        <v/>
      </c>
      <c r="G3587" s="112"/>
    </row>
    <row r="3588" spans="2:7" ht="15" customHeight="1" x14ac:dyDescent="0.3">
      <c r="B3588" s="320"/>
      <c r="C3588" s="321"/>
      <c r="D3588" s="322"/>
      <c r="E3588" s="318" t="str">
        <f>IF(ISNA(VLOOKUP(A3588,'User Data'!$A:$G,7,FALSE)),"",VLOOKUP(A3588,'User Data'!$A:$G,7,FALSE))</f>
        <v/>
      </c>
      <c r="G3588" s="112"/>
    </row>
    <row r="3589" spans="2:7" ht="15" customHeight="1" x14ac:dyDescent="0.3">
      <c r="B3589" s="320"/>
      <c r="C3589" s="321"/>
      <c r="D3589" s="322"/>
      <c r="E3589" s="318" t="str">
        <f>IF(ISNA(VLOOKUP(A3589,'User Data'!$A:$G,7,FALSE)),"",VLOOKUP(A3589,'User Data'!$A:$G,7,FALSE))</f>
        <v/>
      </c>
      <c r="G3589" s="112"/>
    </row>
    <row r="3590" spans="2:7" ht="15" customHeight="1" x14ac:dyDescent="0.3">
      <c r="B3590" s="320"/>
      <c r="C3590" s="321"/>
      <c r="D3590" s="322"/>
      <c r="E3590" s="318" t="str">
        <f>IF(ISNA(VLOOKUP(A3590,'User Data'!$A:$G,7,FALSE)),"",VLOOKUP(A3590,'User Data'!$A:$G,7,FALSE))</f>
        <v/>
      </c>
      <c r="G3590" s="112"/>
    </row>
    <row r="3591" spans="2:7" ht="15" customHeight="1" x14ac:dyDescent="0.3">
      <c r="B3591" s="320"/>
      <c r="C3591" s="321"/>
      <c r="D3591" s="322"/>
      <c r="E3591" s="318" t="str">
        <f>IF(ISNA(VLOOKUP(A3591,'User Data'!$A:$G,7,FALSE)),"",VLOOKUP(A3591,'User Data'!$A:$G,7,FALSE))</f>
        <v/>
      </c>
      <c r="G3591" s="112"/>
    </row>
    <row r="3592" spans="2:7" ht="15" customHeight="1" x14ac:dyDescent="0.3">
      <c r="B3592" s="320"/>
      <c r="C3592" s="321"/>
      <c r="D3592" s="322"/>
      <c r="E3592" s="318" t="str">
        <f>IF(ISNA(VLOOKUP(A3592,'User Data'!$A:$G,7,FALSE)),"",VLOOKUP(A3592,'User Data'!$A:$G,7,FALSE))</f>
        <v/>
      </c>
      <c r="G3592" s="112"/>
    </row>
    <row r="3593" spans="2:7" ht="15" customHeight="1" x14ac:dyDescent="0.3">
      <c r="B3593" s="320"/>
      <c r="C3593" s="321"/>
      <c r="D3593" s="322"/>
      <c r="E3593" s="318" t="str">
        <f>IF(ISNA(VLOOKUP(A3593,'User Data'!$A:$G,7,FALSE)),"",VLOOKUP(A3593,'User Data'!$A:$G,7,FALSE))</f>
        <v/>
      </c>
      <c r="G3593" s="112"/>
    </row>
    <row r="3594" spans="2:7" ht="15" customHeight="1" x14ac:dyDescent="0.3">
      <c r="B3594" s="320"/>
      <c r="C3594" s="321"/>
      <c r="D3594" s="322"/>
      <c r="E3594" s="318" t="str">
        <f>IF(ISNA(VLOOKUP(A3594,'User Data'!$A:$G,7,FALSE)),"",VLOOKUP(A3594,'User Data'!$A:$G,7,FALSE))</f>
        <v/>
      </c>
      <c r="G3594" s="112"/>
    </row>
    <row r="3595" spans="2:7" ht="15" customHeight="1" x14ac:dyDescent="0.3">
      <c r="B3595" s="320"/>
      <c r="C3595" s="321"/>
      <c r="D3595" s="322"/>
      <c r="E3595" s="318" t="str">
        <f>IF(ISNA(VLOOKUP(A3595,'User Data'!$A:$G,7,FALSE)),"",VLOOKUP(A3595,'User Data'!$A:$G,7,FALSE))</f>
        <v/>
      </c>
      <c r="G3595" s="112"/>
    </row>
    <row r="3596" spans="2:7" ht="15" customHeight="1" x14ac:dyDescent="0.3">
      <c r="B3596" s="320"/>
      <c r="C3596" s="321"/>
      <c r="D3596" s="322"/>
      <c r="E3596" s="318" t="str">
        <f>IF(ISNA(VLOOKUP(A3596,'User Data'!$A:$G,7,FALSE)),"",VLOOKUP(A3596,'User Data'!$A:$G,7,FALSE))</f>
        <v/>
      </c>
      <c r="G3596" s="112"/>
    </row>
    <row r="3597" spans="2:7" ht="15" customHeight="1" x14ac:dyDescent="0.3">
      <c r="B3597" s="320"/>
      <c r="C3597" s="321"/>
      <c r="D3597" s="322"/>
      <c r="E3597" s="318" t="str">
        <f>IF(ISNA(VLOOKUP(A3597,'User Data'!$A:$G,7,FALSE)),"",VLOOKUP(A3597,'User Data'!$A:$G,7,FALSE))</f>
        <v/>
      </c>
      <c r="G3597" s="112"/>
    </row>
    <row r="3598" spans="2:7" ht="15" customHeight="1" x14ac:dyDescent="0.3">
      <c r="B3598" s="320"/>
      <c r="C3598" s="321"/>
      <c r="D3598" s="322"/>
      <c r="E3598" s="318" t="str">
        <f>IF(ISNA(VLOOKUP(A3598,'User Data'!$A:$G,7,FALSE)),"",VLOOKUP(A3598,'User Data'!$A:$G,7,FALSE))</f>
        <v/>
      </c>
      <c r="G3598" s="112"/>
    </row>
    <row r="3599" spans="2:7" ht="15" customHeight="1" x14ac:dyDescent="0.3">
      <c r="B3599" s="320"/>
      <c r="C3599" s="321"/>
      <c r="D3599" s="322"/>
      <c r="E3599" s="318" t="str">
        <f>IF(ISNA(VLOOKUP(A3599,'User Data'!$A:$G,7,FALSE)),"",VLOOKUP(A3599,'User Data'!$A:$G,7,FALSE))</f>
        <v/>
      </c>
      <c r="G3599" s="112"/>
    </row>
    <row r="3600" spans="2:7" ht="15" customHeight="1" x14ac:dyDescent="0.3">
      <c r="B3600" s="320"/>
      <c r="C3600" s="321"/>
      <c r="D3600" s="322"/>
      <c r="E3600" s="318" t="str">
        <f>IF(ISNA(VLOOKUP(A3600,'User Data'!$A:$G,7,FALSE)),"",VLOOKUP(A3600,'User Data'!$A:$G,7,FALSE))</f>
        <v/>
      </c>
      <c r="G3600" s="112"/>
    </row>
    <row r="3601" spans="2:7" ht="15" customHeight="1" x14ac:dyDescent="0.3">
      <c r="B3601" s="320"/>
      <c r="C3601" s="321"/>
      <c r="D3601" s="322"/>
      <c r="E3601" s="318" t="str">
        <f>IF(ISNA(VLOOKUP(A3601,'User Data'!$A:$G,7,FALSE)),"",VLOOKUP(A3601,'User Data'!$A:$G,7,FALSE))</f>
        <v/>
      </c>
      <c r="G3601" s="112"/>
    </row>
    <row r="3602" spans="2:7" ht="15" customHeight="1" x14ac:dyDescent="0.3">
      <c r="B3602" s="320"/>
      <c r="C3602" s="321"/>
      <c r="D3602" s="322"/>
      <c r="E3602" s="318" t="str">
        <f>IF(ISNA(VLOOKUP(A3602,'User Data'!$A:$G,7,FALSE)),"",VLOOKUP(A3602,'User Data'!$A:$G,7,FALSE))</f>
        <v/>
      </c>
      <c r="G3602" s="112"/>
    </row>
    <row r="3603" spans="2:7" ht="15" customHeight="1" x14ac:dyDescent="0.3">
      <c r="B3603" s="320"/>
      <c r="C3603" s="321"/>
      <c r="D3603" s="322"/>
      <c r="E3603" s="318" t="str">
        <f>IF(ISNA(VLOOKUP(A3603,'User Data'!$A:$G,7,FALSE)),"",VLOOKUP(A3603,'User Data'!$A:$G,7,FALSE))</f>
        <v/>
      </c>
      <c r="G3603" s="112"/>
    </row>
    <row r="3604" spans="2:7" ht="15" customHeight="1" x14ac:dyDescent="0.3">
      <c r="B3604" s="320"/>
      <c r="C3604" s="321"/>
      <c r="D3604" s="322"/>
      <c r="E3604" s="318" t="str">
        <f>IF(ISNA(VLOOKUP(A3604,'User Data'!$A:$G,7,FALSE)),"",VLOOKUP(A3604,'User Data'!$A:$G,7,FALSE))</f>
        <v/>
      </c>
      <c r="G3604" s="112"/>
    </row>
    <row r="3605" spans="2:7" ht="15" customHeight="1" x14ac:dyDescent="0.3">
      <c r="B3605" s="320"/>
      <c r="C3605" s="321"/>
      <c r="D3605" s="322"/>
      <c r="E3605" s="318" t="str">
        <f>IF(ISNA(VLOOKUP(A3605,'User Data'!$A:$G,7,FALSE)),"",VLOOKUP(A3605,'User Data'!$A:$G,7,FALSE))</f>
        <v/>
      </c>
      <c r="G3605" s="112"/>
    </row>
    <row r="3606" spans="2:7" ht="15" customHeight="1" x14ac:dyDescent="0.3">
      <c r="B3606" s="320"/>
      <c r="C3606" s="321"/>
      <c r="D3606" s="322"/>
      <c r="E3606" s="318" t="str">
        <f>IF(ISNA(VLOOKUP(A3606,'User Data'!$A:$G,7,FALSE)),"",VLOOKUP(A3606,'User Data'!$A:$G,7,FALSE))</f>
        <v/>
      </c>
      <c r="G3606" s="112"/>
    </row>
    <row r="3607" spans="2:7" ht="15" customHeight="1" x14ac:dyDescent="0.3">
      <c r="B3607" s="320"/>
      <c r="C3607" s="321"/>
      <c r="D3607" s="322"/>
      <c r="E3607" s="318" t="str">
        <f>IF(ISNA(VLOOKUP(A3607,'User Data'!$A:$G,7,FALSE)),"",VLOOKUP(A3607,'User Data'!$A:$G,7,FALSE))</f>
        <v/>
      </c>
      <c r="G3607" s="112"/>
    </row>
    <row r="3608" spans="2:7" ht="15" customHeight="1" x14ac:dyDescent="0.3">
      <c r="B3608" s="320"/>
      <c r="C3608" s="321"/>
      <c r="D3608" s="322"/>
      <c r="E3608" s="318" t="str">
        <f>IF(ISNA(VLOOKUP(A3608,'User Data'!$A:$G,7,FALSE)),"",VLOOKUP(A3608,'User Data'!$A:$G,7,FALSE))</f>
        <v/>
      </c>
      <c r="G3608" s="112"/>
    </row>
    <row r="3609" spans="2:7" ht="15" customHeight="1" x14ac:dyDescent="0.3">
      <c r="B3609" s="320"/>
      <c r="C3609" s="321"/>
      <c r="D3609" s="322"/>
      <c r="E3609" s="318" t="str">
        <f>IF(ISNA(VLOOKUP(A3609,'User Data'!$A:$G,7,FALSE)),"",VLOOKUP(A3609,'User Data'!$A:$G,7,FALSE))</f>
        <v/>
      </c>
      <c r="G3609" s="112"/>
    </row>
    <row r="3610" spans="2:7" ht="15" customHeight="1" x14ac:dyDescent="0.3">
      <c r="B3610" s="320"/>
      <c r="C3610" s="321"/>
      <c r="D3610" s="322"/>
      <c r="E3610" s="318" t="str">
        <f>IF(ISNA(VLOOKUP(A3610,'User Data'!$A:$G,7,FALSE)),"",VLOOKUP(A3610,'User Data'!$A:$G,7,FALSE))</f>
        <v/>
      </c>
      <c r="G3610" s="112"/>
    </row>
    <row r="3611" spans="2:7" ht="15" customHeight="1" x14ac:dyDescent="0.3">
      <c r="B3611" s="320"/>
      <c r="C3611" s="321"/>
      <c r="D3611" s="322"/>
      <c r="E3611" s="318" t="str">
        <f>IF(ISNA(VLOOKUP(A3611,'User Data'!$A:$G,7,FALSE)),"",VLOOKUP(A3611,'User Data'!$A:$G,7,FALSE))</f>
        <v/>
      </c>
      <c r="G3611" s="112"/>
    </row>
    <row r="3612" spans="2:7" ht="15" customHeight="1" x14ac:dyDescent="0.3">
      <c r="B3612" s="320"/>
      <c r="C3612" s="321"/>
      <c r="D3612" s="322"/>
      <c r="E3612" s="318" t="str">
        <f>IF(ISNA(VLOOKUP(A3612,'User Data'!$A:$G,7,FALSE)),"",VLOOKUP(A3612,'User Data'!$A:$G,7,FALSE))</f>
        <v/>
      </c>
      <c r="G3612" s="112"/>
    </row>
    <row r="3613" spans="2:7" ht="15" customHeight="1" x14ac:dyDescent="0.3">
      <c r="B3613" s="320"/>
      <c r="C3613" s="321"/>
      <c r="D3613" s="322"/>
      <c r="E3613" s="318" t="str">
        <f>IF(ISNA(VLOOKUP(A3613,'User Data'!$A:$G,7,FALSE)),"",VLOOKUP(A3613,'User Data'!$A:$G,7,FALSE))</f>
        <v/>
      </c>
      <c r="G3613" s="112"/>
    </row>
    <row r="3614" spans="2:7" ht="15" customHeight="1" x14ac:dyDescent="0.3">
      <c r="B3614" s="320"/>
      <c r="C3614" s="321"/>
      <c r="D3614" s="322"/>
      <c r="E3614" s="318" t="str">
        <f>IF(ISNA(VLOOKUP(A3614,'User Data'!$A:$G,7,FALSE)),"",VLOOKUP(A3614,'User Data'!$A:$G,7,FALSE))</f>
        <v/>
      </c>
      <c r="G3614" s="112"/>
    </row>
    <row r="3615" spans="2:7" ht="15" customHeight="1" x14ac:dyDescent="0.3">
      <c r="B3615" s="320"/>
      <c r="C3615" s="321"/>
      <c r="D3615" s="322"/>
      <c r="E3615" s="318" t="str">
        <f>IF(ISNA(VLOOKUP(A3615,'User Data'!$A:$G,7,FALSE)),"",VLOOKUP(A3615,'User Data'!$A:$G,7,FALSE))</f>
        <v/>
      </c>
      <c r="G3615" s="112"/>
    </row>
    <row r="3616" spans="2:7" ht="15" customHeight="1" x14ac:dyDescent="0.3">
      <c r="B3616" s="320"/>
      <c r="C3616" s="321"/>
      <c r="D3616" s="322"/>
      <c r="E3616" s="318" t="str">
        <f>IF(ISNA(VLOOKUP(A3616,'User Data'!$A:$G,7,FALSE)),"",VLOOKUP(A3616,'User Data'!$A:$G,7,FALSE))</f>
        <v/>
      </c>
      <c r="G3616" s="112"/>
    </row>
    <row r="3617" spans="2:7" ht="15" customHeight="1" x14ac:dyDescent="0.3">
      <c r="B3617" s="320"/>
      <c r="C3617" s="321"/>
      <c r="D3617" s="322"/>
      <c r="E3617" s="318" t="str">
        <f>IF(ISNA(VLOOKUP(A3617,'User Data'!$A:$G,7,FALSE)),"",VLOOKUP(A3617,'User Data'!$A:$G,7,FALSE))</f>
        <v/>
      </c>
      <c r="G3617" s="112"/>
    </row>
    <row r="3618" spans="2:7" ht="15" customHeight="1" x14ac:dyDescent="0.3">
      <c r="B3618" s="320"/>
      <c r="C3618" s="321"/>
      <c r="D3618" s="322"/>
      <c r="E3618" s="318" t="str">
        <f>IF(ISNA(VLOOKUP(A3618,'User Data'!$A:$G,7,FALSE)),"",VLOOKUP(A3618,'User Data'!$A:$G,7,FALSE))</f>
        <v/>
      </c>
      <c r="G3618" s="112"/>
    </row>
    <row r="3619" spans="2:7" ht="15" customHeight="1" x14ac:dyDescent="0.3">
      <c r="B3619" s="320"/>
      <c r="C3619" s="321"/>
      <c r="D3619" s="322"/>
      <c r="E3619" s="318" t="str">
        <f>IF(ISNA(VLOOKUP(A3619,'User Data'!$A:$G,7,FALSE)),"",VLOOKUP(A3619,'User Data'!$A:$G,7,FALSE))</f>
        <v/>
      </c>
      <c r="G3619" s="112"/>
    </row>
    <row r="3620" spans="2:7" ht="15" customHeight="1" x14ac:dyDescent="0.3">
      <c r="B3620" s="320"/>
      <c r="C3620" s="321"/>
      <c r="D3620" s="322"/>
      <c r="E3620" s="318" t="str">
        <f>IF(ISNA(VLOOKUP(A3620,'User Data'!$A:$G,7,FALSE)),"",VLOOKUP(A3620,'User Data'!$A:$G,7,FALSE))</f>
        <v/>
      </c>
      <c r="G3620" s="112"/>
    </row>
    <row r="3621" spans="2:7" ht="15" customHeight="1" x14ac:dyDescent="0.3">
      <c r="B3621" s="320"/>
      <c r="C3621" s="321"/>
      <c r="D3621" s="322"/>
      <c r="E3621" s="318" t="str">
        <f>IF(ISNA(VLOOKUP(A3621,'User Data'!$A:$G,7,FALSE)),"",VLOOKUP(A3621,'User Data'!$A:$G,7,FALSE))</f>
        <v/>
      </c>
      <c r="G3621" s="112"/>
    </row>
    <row r="3622" spans="2:7" ht="15" customHeight="1" x14ac:dyDescent="0.3">
      <c r="B3622" s="320"/>
      <c r="C3622" s="321"/>
      <c r="D3622" s="322"/>
      <c r="E3622" s="318" t="str">
        <f>IF(ISNA(VLOOKUP(A3622,'User Data'!$A:$G,7,FALSE)),"",VLOOKUP(A3622,'User Data'!$A:$G,7,FALSE))</f>
        <v/>
      </c>
      <c r="G3622" s="112"/>
    </row>
    <row r="3623" spans="2:7" ht="15" customHeight="1" x14ac:dyDescent="0.3">
      <c r="B3623" s="320"/>
      <c r="C3623" s="321"/>
      <c r="D3623" s="322"/>
      <c r="E3623" s="318" t="str">
        <f>IF(ISNA(VLOOKUP(A3623,'User Data'!$A:$G,7,FALSE)),"",VLOOKUP(A3623,'User Data'!$A:$G,7,FALSE))</f>
        <v/>
      </c>
      <c r="G3623" s="112"/>
    </row>
    <row r="3624" spans="2:7" ht="15" customHeight="1" x14ac:dyDescent="0.3">
      <c r="B3624" s="320"/>
      <c r="C3624" s="321"/>
      <c r="D3624" s="322"/>
      <c r="E3624" s="318" t="str">
        <f>IF(ISNA(VLOOKUP(A3624,'User Data'!$A:$G,7,FALSE)),"",VLOOKUP(A3624,'User Data'!$A:$G,7,FALSE))</f>
        <v/>
      </c>
      <c r="G3624" s="112"/>
    </row>
    <row r="3625" spans="2:7" ht="15" customHeight="1" x14ac:dyDescent="0.3">
      <c r="B3625" s="320"/>
      <c r="C3625" s="321"/>
      <c r="D3625" s="322"/>
      <c r="E3625" s="318" t="str">
        <f>IF(ISNA(VLOOKUP(A3625,'User Data'!$A:$G,7,FALSE)),"",VLOOKUP(A3625,'User Data'!$A:$G,7,FALSE))</f>
        <v/>
      </c>
      <c r="G3625" s="112"/>
    </row>
    <row r="3626" spans="2:7" ht="15" customHeight="1" x14ac:dyDescent="0.3">
      <c r="B3626" s="320"/>
      <c r="C3626" s="321"/>
      <c r="D3626" s="322"/>
      <c r="E3626" s="318" t="str">
        <f>IF(ISNA(VLOOKUP(A3626,'User Data'!$A:$G,7,FALSE)),"",VLOOKUP(A3626,'User Data'!$A:$G,7,FALSE))</f>
        <v/>
      </c>
      <c r="G3626" s="112"/>
    </row>
    <row r="3627" spans="2:7" ht="15" customHeight="1" x14ac:dyDescent="0.3">
      <c r="B3627" s="320"/>
      <c r="C3627" s="321"/>
      <c r="D3627" s="322"/>
      <c r="E3627" s="318" t="str">
        <f>IF(ISNA(VLOOKUP(A3627,'User Data'!$A:$G,7,FALSE)),"",VLOOKUP(A3627,'User Data'!$A:$G,7,FALSE))</f>
        <v/>
      </c>
      <c r="G3627" s="112"/>
    </row>
    <row r="3628" spans="2:7" ht="15" customHeight="1" x14ac:dyDescent="0.3">
      <c r="B3628" s="320"/>
      <c r="C3628" s="321"/>
      <c r="D3628" s="322"/>
      <c r="E3628" s="318" t="str">
        <f>IF(ISNA(VLOOKUP(A3628,'User Data'!$A:$G,7,FALSE)),"",VLOOKUP(A3628,'User Data'!$A:$G,7,FALSE))</f>
        <v/>
      </c>
      <c r="G3628" s="112"/>
    </row>
    <row r="3629" spans="2:7" ht="15" customHeight="1" x14ac:dyDescent="0.3">
      <c r="B3629" s="320"/>
      <c r="C3629" s="321"/>
      <c r="D3629" s="322"/>
      <c r="E3629" s="318" t="str">
        <f>IF(ISNA(VLOOKUP(A3629,'User Data'!$A:$G,7,FALSE)),"",VLOOKUP(A3629,'User Data'!$A:$G,7,FALSE))</f>
        <v/>
      </c>
      <c r="G3629" s="112"/>
    </row>
    <row r="3630" spans="2:7" ht="15" customHeight="1" x14ac:dyDescent="0.3">
      <c r="B3630" s="320"/>
      <c r="C3630" s="321"/>
      <c r="D3630" s="322"/>
      <c r="E3630" s="318" t="str">
        <f>IF(ISNA(VLOOKUP(A3630,'User Data'!$A:$G,7,FALSE)),"",VLOOKUP(A3630,'User Data'!$A:$G,7,FALSE))</f>
        <v/>
      </c>
      <c r="G3630" s="112"/>
    </row>
    <row r="3631" spans="2:7" ht="15" customHeight="1" x14ac:dyDescent="0.3">
      <c r="B3631" s="320"/>
      <c r="C3631" s="321"/>
      <c r="D3631" s="322"/>
      <c r="E3631" s="318" t="str">
        <f>IF(ISNA(VLOOKUP(A3631,'User Data'!$A:$G,7,FALSE)),"",VLOOKUP(A3631,'User Data'!$A:$G,7,FALSE))</f>
        <v/>
      </c>
      <c r="G3631" s="112"/>
    </row>
    <row r="3632" spans="2:7" ht="15" customHeight="1" x14ac:dyDescent="0.3">
      <c r="B3632" s="320"/>
      <c r="C3632" s="321"/>
      <c r="D3632" s="322"/>
      <c r="E3632" s="318" t="str">
        <f>IF(ISNA(VLOOKUP(A3632,'User Data'!$A:$G,7,FALSE)),"",VLOOKUP(A3632,'User Data'!$A:$G,7,FALSE))</f>
        <v/>
      </c>
      <c r="G3632" s="112"/>
    </row>
    <row r="3633" spans="2:7" ht="15" customHeight="1" x14ac:dyDescent="0.3">
      <c r="B3633" s="320"/>
      <c r="C3633" s="321"/>
      <c r="D3633" s="322"/>
      <c r="E3633" s="318" t="str">
        <f>IF(ISNA(VLOOKUP(A3633,'User Data'!$A:$G,7,FALSE)),"",VLOOKUP(A3633,'User Data'!$A:$G,7,FALSE))</f>
        <v/>
      </c>
      <c r="G3633" s="112"/>
    </row>
    <row r="3634" spans="2:7" ht="15" customHeight="1" x14ac:dyDescent="0.3">
      <c r="B3634" s="320"/>
      <c r="C3634" s="321"/>
      <c r="D3634" s="322"/>
      <c r="E3634" s="318" t="str">
        <f>IF(ISNA(VLOOKUP(A3634,'User Data'!$A:$G,7,FALSE)),"",VLOOKUP(A3634,'User Data'!$A:$G,7,FALSE))</f>
        <v/>
      </c>
      <c r="G3634" s="112"/>
    </row>
    <row r="3635" spans="2:7" ht="15" customHeight="1" x14ac:dyDescent="0.3">
      <c r="B3635" s="320"/>
      <c r="C3635" s="321"/>
      <c r="D3635" s="322"/>
      <c r="E3635" s="318" t="str">
        <f>IF(ISNA(VLOOKUP(A3635,'User Data'!$A:$G,7,FALSE)),"",VLOOKUP(A3635,'User Data'!$A:$G,7,FALSE))</f>
        <v/>
      </c>
      <c r="G3635" s="112"/>
    </row>
    <row r="3636" spans="2:7" ht="15" customHeight="1" x14ac:dyDescent="0.3">
      <c r="B3636" s="320"/>
      <c r="C3636" s="321"/>
      <c r="D3636" s="322"/>
      <c r="E3636" s="318" t="str">
        <f>IF(ISNA(VLOOKUP(A3636,'User Data'!$A:$G,7,FALSE)),"",VLOOKUP(A3636,'User Data'!$A:$G,7,FALSE))</f>
        <v/>
      </c>
      <c r="G3636" s="112"/>
    </row>
    <row r="3637" spans="2:7" ht="15" customHeight="1" x14ac:dyDescent="0.3">
      <c r="B3637" s="320"/>
      <c r="C3637" s="321"/>
      <c r="D3637" s="322"/>
      <c r="E3637" s="318" t="str">
        <f>IF(ISNA(VLOOKUP(A3637,'User Data'!$A:$G,7,FALSE)),"",VLOOKUP(A3637,'User Data'!$A:$G,7,FALSE))</f>
        <v/>
      </c>
      <c r="G3637" s="112"/>
    </row>
    <row r="3638" spans="2:7" ht="15" customHeight="1" x14ac:dyDescent="0.3">
      <c r="B3638" s="320"/>
      <c r="C3638" s="321"/>
      <c r="D3638" s="322"/>
      <c r="E3638" s="318" t="str">
        <f>IF(ISNA(VLOOKUP(A3638,'User Data'!$A:$G,7,FALSE)),"",VLOOKUP(A3638,'User Data'!$A:$G,7,FALSE))</f>
        <v/>
      </c>
      <c r="G3638" s="112"/>
    </row>
    <row r="3639" spans="2:7" ht="15" customHeight="1" x14ac:dyDescent="0.3">
      <c r="B3639" s="320"/>
      <c r="C3639" s="321"/>
      <c r="D3639" s="322"/>
      <c r="E3639" s="318" t="str">
        <f>IF(ISNA(VLOOKUP(A3639,'User Data'!$A:$G,7,FALSE)),"",VLOOKUP(A3639,'User Data'!$A:$G,7,FALSE))</f>
        <v/>
      </c>
      <c r="G3639" s="112"/>
    </row>
    <row r="3640" spans="2:7" ht="15" customHeight="1" x14ac:dyDescent="0.3">
      <c r="B3640" s="320"/>
      <c r="C3640" s="321"/>
      <c r="D3640" s="322"/>
      <c r="E3640" s="318" t="str">
        <f>IF(ISNA(VLOOKUP(A3640,'User Data'!$A:$G,7,FALSE)),"",VLOOKUP(A3640,'User Data'!$A:$G,7,FALSE))</f>
        <v/>
      </c>
      <c r="G3640" s="112"/>
    </row>
    <row r="3641" spans="2:7" ht="15" customHeight="1" x14ac:dyDescent="0.3">
      <c r="B3641" s="320"/>
      <c r="C3641" s="321"/>
      <c r="D3641" s="322"/>
      <c r="E3641" s="318" t="str">
        <f>IF(ISNA(VLOOKUP(A3641,'User Data'!$A:$G,7,FALSE)),"",VLOOKUP(A3641,'User Data'!$A:$G,7,FALSE))</f>
        <v/>
      </c>
      <c r="G3641" s="112"/>
    </row>
    <row r="3642" spans="2:7" ht="15" customHeight="1" x14ac:dyDescent="0.3">
      <c r="B3642" s="320"/>
      <c r="C3642" s="321"/>
      <c r="D3642" s="322"/>
      <c r="E3642" s="318" t="str">
        <f>IF(ISNA(VLOOKUP(A3642,'User Data'!$A:$G,7,FALSE)),"",VLOOKUP(A3642,'User Data'!$A:$G,7,FALSE))</f>
        <v/>
      </c>
      <c r="G3642" s="112"/>
    </row>
    <row r="3643" spans="2:7" ht="15" customHeight="1" x14ac:dyDescent="0.3">
      <c r="B3643" s="320"/>
      <c r="C3643" s="321"/>
      <c r="D3643" s="322"/>
      <c r="E3643" s="318" t="str">
        <f>IF(ISNA(VLOOKUP(A3643,'User Data'!$A:$G,7,FALSE)),"",VLOOKUP(A3643,'User Data'!$A:$G,7,FALSE))</f>
        <v/>
      </c>
      <c r="G3643" s="112"/>
    </row>
    <row r="3644" spans="2:7" ht="15" customHeight="1" x14ac:dyDescent="0.3">
      <c r="B3644" s="320"/>
      <c r="C3644" s="321"/>
      <c r="D3644" s="322"/>
      <c r="E3644" s="318" t="str">
        <f>IF(ISNA(VLOOKUP(A3644,'User Data'!$A:$G,7,FALSE)),"",VLOOKUP(A3644,'User Data'!$A:$G,7,FALSE))</f>
        <v/>
      </c>
      <c r="G3644" s="112"/>
    </row>
    <row r="3645" spans="2:7" ht="15" customHeight="1" x14ac:dyDescent="0.3">
      <c r="B3645" s="320"/>
      <c r="C3645" s="321"/>
      <c r="D3645" s="322"/>
      <c r="E3645" s="318" t="str">
        <f>IF(ISNA(VLOOKUP(A3645,'User Data'!$A:$G,7,FALSE)),"",VLOOKUP(A3645,'User Data'!$A:$G,7,FALSE))</f>
        <v/>
      </c>
      <c r="G3645" s="112"/>
    </row>
    <row r="3646" spans="2:7" ht="15" customHeight="1" x14ac:dyDescent="0.3">
      <c r="B3646" s="320"/>
      <c r="C3646" s="321"/>
      <c r="D3646" s="322"/>
      <c r="E3646" s="318" t="str">
        <f>IF(ISNA(VLOOKUP(A3646,'User Data'!$A:$G,7,FALSE)),"",VLOOKUP(A3646,'User Data'!$A:$G,7,FALSE))</f>
        <v/>
      </c>
      <c r="G3646" s="112"/>
    </row>
    <row r="3647" spans="2:7" ht="15" customHeight="1" x14ac:dyDescent="0.3">
      <c r="B3647" s="320"/>
      <c r="C3647" s="321"/>
      <c r="D3647" s="322"/>
      <c r="E3647" s="318" t="str">
        <f>IF(ISNA(VLOOKUP(A3647,'User Data'!$A:$G,7,FALSE)),"",VLOOKUP(A3647,'User Data'!$A:$G,7,FALSE))</f>
        <v/>
      </c>
      <c r="G3647" s="112"/>
    </row>
    <row r="3648" spans="2:7" ht="15" customHeight="1" x14ac:dyDescent="0.3">
      <c r="B3648" s="320"/>
      <c r="C3648" s="321"/>
      <c r="D3648" s="322"/>
      <c r="E3648" s="318" t="str">
        <f>IF(ISNA(VLOOKUP(A3648,'User Data'!$A:$G,7,FALSE)),"",VLOOKUP(A3648,'User Data'!$A:$G,7,FALSE))</f>
        <v/>
      </c>
      <c r="G3648" s="112"/>
    </row>
    <row r="3649" spans="2:7" ht="15" customHeight="1" x14ac:dyDescent="0.3">
      <c r="B3649" s="320"/>
      <c r="C3649" s="321"/>
      <c r="D3649" s="322"/>
      <c r="E3649" s="318" t="str">
        <f>IF(ISNA(VLOOKUP(A3649,'User Data'!$A:$G,7,FALSE)),"",VLOOKUP(A3649,'User Data'!$A:$G,7,FALSE))</f>
        <v/>
      </c>
      <c r="G3649" s="112"/>
    </row>
    <row r="3650" spans="2:7" ht="15" customHeight="1" x14ac:dyDescent="0.3">
      <c r="B3650" s="320"/>
      <c r="C3650" s="321"/>
      <c r="D3650" s="322"/>
      <c r="E3650" s="318" t="str">
        <f>IF(ISNA(VLOOKUP(A3650,'User Data'!$A:$G,7,FALSE)),"",VLOOKUP(A3650,'User Data'!$A:$G,7,FALSE))</f>
        <v/>
      </c>
      <c r="G3650" s="112"/>
    </row>
    <row r="3651" spans="2:7" ht="15" customHeight="1" x14ac:dyDescent="0.3">
      <c r="B3651" s="320"/>
      <c r="C3651" s="321"/>
      <c r="D3651" s="322"/>
      <c r="E3651" s="318" t="str">
        <f>IF(ISNA(VLOOKUP(A3651,'User Data'!$A:$G,7,FALSE)),"",VLOOKUP(A3651,'User Data'!$A:$G,7,FALSE))</f>
        <v/>
      </c>
      <c r="G3651" s="112"/>
    </row>
    <row r="3652" spans="2:7" ht="15" customHeight="1" x14ac:dyDescent="0.3">
      <c r="B3652" s="320"/>
      <c r="C3652" s="321"/>
      <c r="D3652" s="322"/>
      <c r="E3652" s="318" t="str">
        <f>IF(ISNA(VLOOKUP(A3652,'User Data'!$A:$G,7,FALSE)),"",VLOOKUP(A3652,'User Data'!$A:$G,7,FALSE))</f>
        <v/>
      </c>
      <c r="G3652" s="112"/>
    </row>
    <row r="3653" spans="2:7" ht="15" customHeight="1" x14ac:dyDescent="0.3">
      <c r="B3653" s="320"/>
      <c r="C3653" s="321"/>
      <c r="D3653" s="322"/>
      <c r="E3653" s="318" t="str">
        <f>IF(ISNA(VLOOKUP(A3653,'User Data'!$A:$G,7,FALSE)),"",VLOOKUP(A3653,'User Data'!$A:$G,7,FALSE))</f>
        <v/>
      </c>
      <c r="G3653" s="112"/>
    </row>
    <row r="3654" spans="2:7" ht="15" customHeight="1" x14ac:dyDescent="0.3">
      <c r="B3654" s="320"/>
      <c r="C3654" s="321"/>
      <c r="D3654" s="322"/>
      <c r="E3654" s="318" t="str">
        <f>IF(ISNA(VLOOKUP(A3654,'User Data'!$A:$G,7,FALSE)),"",VLOOKUP(A3654,'User Data'!$A:$G,7,FALSE))</f>
        <v/>
      </c>
      <c r="G3654" s="112"/>
    </row>
    <row r="3655" spans="2:7" ht="15" customHeight="1" x14ac:dyDescent="0.3">
      <c r="B3655" s="320"/>
      <c r="C3655" s="321"/>
      <c r="D3655" s="322"/>
      <c r="E3655" s="318" t="str">
        <f>IF(ISNA(VLOOKUP(A3655,'User Data'!$A:$G,7,FALSE)),"",VLOOKUP(A3655,'User Data'!$A:$G,7,FALSE))</f>
        <v/>
      </c>
      <c r="G3655" s="112"/>
    </row>
    <row r="3656" spans="2:7" ht="15" customHeight="1" x14ac:dyDescent="0.3">
      <c r="B3656" s="320"/>
      <c r="C3656" s="321"/>
      <c r="D3656" s="322"/>
      <c r="E3656" s="318" t="str">
        <f>IF(ISNA(VLOOKUP(A3656,'User Data'!$A:$G,7,FALSE)),"",VLOOKUP(A3656,'User Data'!$A:$G,7,FALSE))</f>
        <v/>
      </c>
      <c r="G3656" s="112"/>
    </row>
    <row r="3657" spans="2:7" ht="15" customHeight="1" x14ac:dyDescent="0.3">
      <c r="B3657" s="320"/>
      <c r="C3657" s="321"/>
      <c r="D3657" s="322"/>
      <c r="E3657" s="318" t="str">
        <f>IF(ISNA(VLOOKUP(A3657,'User Data'!$A:$G,7,FALSE)),"",VLOOKUP(A3657,'User Data'!$A:$G,7,FALSE))</f>
        <v/>
      </c>
      <c r="G3657" s="112"/>
    </row>
    <row r="3658" spans="2:7" ht="15" customHeight="1" x14ac:dyDescent="0.3">
      <c r="B3658" s="320"/>
      <c r="C3658" s="321"/>
      <c r="D3658" s="322"/>
      <c r="E3658" s="318" t="str">
        <f>IF(ISNA(VLOOKUP(A3658,'User Data'!$A:$G,7,FALSE)),"",VLOOKUP(A3658,'User Data'!$A:$G,7,FALSE))</f>
        <v/>
      </c>
      <c r="G3658" s="112"/>
    </row>
    <row r="3659" spans="2:7" ht="15" customHeight="1" x14ac:dyDescent="0.3">
      <c r="B3659" s="320"/>
      <c r="C3659" s="321"/>
      <c r="D3659" s="322"/>
      <c r="E3659" s="318" t="str">
        <f>IF(ISNA(VLOOKUP(A3659,'User Data'!$A:$G,7,FALSE)),"",VLOOKUP(A3659,'User Data'!$A:$G,7,FALSE))</f>
        <v/>
      </c>
      <c r="G3659" s="112"/>
    </row>
    <row r="3660" spans="2:7" ht="15" customHeight="1" x14ac:dyDescent="0.3">
      <c r="B3660" s="320"/>
      <c r="C3660" s="321"/>
      <c r="D3660" s="322"/>
      <c r="E3660" s="318" t="str">
        <f>IF(ISNA(VLOOKUP(A3660,'User Data'!$A:$G,7,FALSE)),"",VLOOKUP(A3660,'User Data'!$A:$G,7,FALSE))</f>
        <v/>
      </c>
      <c r="G3660" s="112"/>
    </row>
    <row r="3661" spans="2:7" ht="15" customHeight="1" x14ac:dyDescent="0.3">
      <c r="B3661" s="320"/>
      <c r="C3661" s="321"/>
      <c r="D3661" s="322"/>
      <c r="E3661" s="318" t="str">
        <f>IF(ISNA(VLOOKUP(A3661,'User Data'!$A:$G,7,FALSE)),"",VLOOKUP(A3661,'User Data'!$A:$G,7,FALSE))</f>
        <v/>
      </c>
      <c r="G3661" s="112"/>
    </row>
    <row r="3662" spans="2:7" ht="15" customHeight="1" x14ac:dyDescent="0.3">
      <c r="B3662" s="320"/>
      <c r="C3662" s="321"/>
      <c r="D3662" s="322"/>
      <c r="E3662" s="318" t="str">
        <f>IF(ISNA(VLOOKUP(A3662,'User Data'!$A:$G,7,FALSE)),"",VLOOKUP(A3662,'User Data'!$A:$G,7,FALSE))</f>
        <v/>
      </c>
      <c r="G3662" s="112"/>
    </row>
    <row r="3663" spans="2:7" ht="15" customHeight="1" x14ac:dyDescent="0.3">
      <c r="B3663" s="320"/>
      <c r="C3663" s="321"/>
      <c r="D3663" s="322"/>
      <c r="E3663" s="318" t="str">
        <f>IF(ISNA(VLOOKUP(A3663,'User Data'!$A:$G,7,FALSE)),"",VLOOKUP(A3663,'User Data'!$A:$G,7,FALSE))</f>
        <v/>
      </c>
      <c r="G3663" s="112"/>
    </row>
    <row r="3664" spans="2:7" ht="15" customHeight="1" x14ac:dyDescent="0.3">
      <c r="B3664" s="320"/>
      <c r="C3664" s="321"/>
      <c r="D3664" s="322"/>
      <c r="E3664" s="318" t="str">
        <f>IF(ISNA(VLOOKUP(A3664,'User Data'!$A:$G,7,FALSE)),"",VLOOKUP(A3664,'User Data'!$A:$G,7,FALSE))</f>
        <v/>
      </c>
      <c r="G3664" s="112"/>
    </row>
    <row r="3665" spans="2:7" ht="15" customHeight="1" x14ac:dyDescent="0.3">
      <c r="B3665" s="320"/>
      <c r="C3665" s="321"/>
      <c r="D3665" s="322"/>
      <c r="E3665" s="318" t="str">
        <f>IF(ISNA(VLOOKUP(A3665,'User Data'!$A:$G,7,FALSE)),"",VLOOKUP(A3665,'User Data'!$A:$G,7,FALSE))</f>
        <v/>
      </c>
      <c r="G3665" s="112"/>
    </row>
    <row r="3666" spans="2:7" ht="15" customHeight="1" x14ac:dyDescent="0.3">
      <c r="B3666" s="320"/>
      <c r="C3666" s="321"/>
      <c r="D3666" s="322"/>
      <c r="E3666" s="318" t="str">
        <f>IF(ISNA(VLOOKUP(A3666,'User Data'!$A:$G,7,FALSE)),"",VLOOKUP(A3666,'User Data'!$A:$G,7,FALSE))</f>
        <v/>
      </c>
      <c r="G3666" s="112"/>
    </row>
    <row r="3667" spans="2:7" ht="15" customHeight="1" x14ac:dyDescent="0.3">
      <c r="B3667" s="320"/>
      <c r="C3667" s="321"/>
      <c r="D3667" s="322"/>
      <c r="E3667" s="318" t="str">
        <f>IF(ISNA(VLOOKUP(A3667,'User Data'!$A:$G,7,FALSE)),"",VLOOKUP(A3667,'User Data'!$A:$G,7,FALSE))</f>
        <v/>
      </c>
      <c r="G3667" s="112"/>
    </row>
    <row r="3668" spans="2:7" ht="15" customHeight="1" x14ac:dyDescent="0.3">
      <c r="B3668" s="320"/>
      <c r="C3668" s="321"/>
      <c r="D3668" s="322"/>
      <c r="E3668" s="318" t="str">
        <f>IF(ISNA(VLOOKUP(A3668,'User Data'!$A:$G,7,FALSE)),"",VLOOKUP(A3668,'User Data'!$A:$G,7,FALSE))</f>
        <v/>
      </c>
      <c r="G3668" s="112"/>
    </row>
    <row r="3669" spans="2:7" ht="15" customHeight="1" x14ac:dyDescent="0.3">
      <c r="B3669" s="320"/>
      <c r="C3669" s="321"/>
      <c r="D3669" s="322"/>
      <c r="E3669" s="318" t="str">
        <f>IF(ISNA(VLOOKUP(A3669,'User Data'!$A:$G,7,FALSE)),"",VLOOKUP(A3669,'User Data'!$A:$G,7,FALSE))</f>
        <v/>
      </c>
      <c r="G3669" s="112"/>
    </row>
    <row r="3670" spans="2:7" ht="15" customHeight="1" x14ac:dyDescent="0.3">
      <c r="B3670" s="320"/>
      <c r="C3670" s="321"/>
      <c r="D3670" s="322"/>
      <c r="E3670" s="318" t="str">
        <f>IF(ISNA(VLOOKUP(A3670,'User Data'!$A:$G,7,FALSE)),"",VLOOKUP(A3670,'User Data'!$A:$G,7,FALSE))</f>
        <v/>
      </c>
      <c r="G3670" s="112"/>
    </row>
    <row r="3671" spans="2:7" ht="15" customHeight="1" x14ac:dyDescent="0.3">
      <c r="B3671" s="320"/>
      <c r="C3671" s="321"/>
      <c r="D3671" s="322"/>
      <c r="E3671" s="318" t="str">
        <f>IF(ISNA(VLOOKUP(A3671,'User Data'!$A:$G,7,FALSE)),"",VLOOKUP(A3671,'User Data'!$A:$G,7,FALSE))</f>
        <v/>
      </c>
      <c r="G3671" s="112"/>
    </row>
    <row r="3672" spans="2:7" ht="15" customHeight="1" x14ac:dyDescent="0.3">
      <c r="B3672" s="320"/>
      <c r="C3672" s="321"/>
      <c r="D3672" s="322"/>
      <c r="E3672" s="318" t="str">
        <f>IF(ISNA(VLOOKUP(A3672,'User Data'!$A:$G,7,FALSE)),"",VLOOKUP(A3672,'User Data'!$A:$G,7,FALSE))</f>
        <v/>
      </c>
      <c r="G3672" s="112"/>
    </row>
    <row r="3673" spans="2:7" ht="15" customHeight="1" x14ac:dyDescent="0.3">
      <c r="B3673" s="320"/>
      <c r="C3673" s="321"/>
      <c r="D3673" s="322"/>
      <c r="E3673" s="318" t="str">
        <f>IF(ISNA(VLOOKUP(A3673,'User Data'!$A:$G,7,FALSE)),"",VLOOKUP(A3673,'User Data'!$A:$G,7,FALSE))</f>
        <v/>
      </c>
      <c r="G3673" s="112"/>
    </row>
    <row r="3674" spans="2:7" ht="15" customHeight="1" x14ac:dyDescent="0.3">
      <c r="B3674" s="320"/>
      <c r="C3674" s="321"/>
      <c r="D3674" s="322"/>
      <c r="E3674" s="318" t="str">
        <f>IF(ISNA(VLOOKUP(A3674,'User Data'!$A:$G,7,FALSE)),"",VLOOKUP(A3674,'User Data'!$A:$G,7,FALSE))</f>
        <v/>
      </c>
      <c r="G3674" s="112"/>
    </row>
    <row r="3675" spans="2:7" ht="15" customHeight="1" x14ac:dyDescent="0.3">
      <c r="B3675" s="320"/>
      <c r="C3675" s="321"/>
      <c r="D3675" s="322"/>
      <c r="E3675" s="318" t="str">
        <f>IF(ISNA(VLOOKUP(A3675,'User Data'!$A:$G,7,FALSE)),"",VLOOKUP(A3675,'User Data'!$A:$G,7,FALSE))</f>
        <v/>
      </c>
      <c r="G3675" s="112"/>
    </row>
    <row r="3676" spans="2:7" ht="15" customHeight="1" x14ac:dyDescent="0.3">
      <c r="B3676" s="320"/>
      <c r="C3676" s="321"/>
      <c r="D3676" s="322"/>
      <c r="E3676" s="318" t="str">
        <f>IF(ISNA(VLOOKUP(A3676,'User Data'!$A:$G,7,FALSE)),"",VLOOKUP(A3676,'User Data'!$A:$G,7,FALSE))</f>
        <v/>
      </c>
      <c r="G3676" s="112"/>
    </row>
    <row r="3677" spans="2:7" ht="15" customHeight="1" x14ac:dyDescent="0.3">
      <c r="B3677" s="320"/>
      <c r="C3677" s="321"/>
      <c r="D3677" s="322"/>
      <c r="E3677" s="318" t="str">
        <f>IF(ISNA(VLOOKUP(A3677,'User Data'!$A:$G,7,FALSE)),"",VLOOKUP(A3677,'User Data'!$A:$G,7,FALSE))</f>
        <v/>
      </c>
      <c r="G3677" s="112"/>
    </row>
    <row r="3678" spans="2:7" ht="15" customHeight="1" x14ac:dyDescent="0.3">
      <c r="B3678" s="320"/>
      <c r="C3678" s="321"/>
      <c r="D3678" s="322"/>
      <c r="E3678" s="318" t="str">
        <f>IF(ISNA(VLOOKUP(A3678,'User Data'!$A:$G,7,FALSE)),"",VLOOKUP(A3678,'User Data'!$A:$G,7,FALSE))</f>
        <v/>
      </c>
      <c r="G3678" s="112"/>
    </row>
    <row r="3679" spans="2:7" ht="15" customHeight="1" x14ac:dyDescent="0.3">
      <c r="B3679" s="320"/>
      <c r="C3679" s="321"/>
      <c r="D3679" s="322"/>
      <c r="E3679" s="318" t="str">
        <f>IF(ISNA(VLOOKUP(A3679,'User Data'!$A:$G,7,FALSE)),"",VLOOKUP(A3679,'User Data'!$A:$G,7,FALSE))</f>
        <v/>
      </c>
      <c r="G3679" s="112"/>
    </row>
    <row r="3680" spans="2:7" ht="15" customHeight="1" x14ac:dyDescent="0.3">
      <c r="B3680" s="320"/>
      <c r="C3680" s="321"/>
      <c r="D3680" s="322"/>
      <c r="E3680" s="318" t="str">
        <f>IF(ISNA(VLOOKUP(A3680,'User Data'!$A:$G,7,FALSE)),"",VLOOKUP(A3680,'User Data'!$A:$G,7,FALSE))</f>
        <v/>
      </c>
      <c r="G3680" s="112"/>
    </row>
    <row r="3681" spans="2:7" ht="15" customHeight="1" x14ac:dyDescent="0.3">
      <c r="B3681" s="320"/>
      <c r="C3681" s="321"/>
      <c r="D3681" s="322"/>
      <c r="E3681" s="318" t="str">
        <f>IF(ISNA(VLOOKUP(A3681,'User Data'!$A:$G,7,FALSE)),"",VLOOKUP(A3681,'User Data'!$A:$G,7,FALSE))</f>
        <v/>
      </c>
      <c r="G3681" s="112"/>
    </row>
    <row r="3682" spans="2:7" ht="15" customHeight="1" x14ac:dyDescent="0.3">
      <c r="B3682" s="320"/>
      <c r="C3682" s="321"/>
      <c r="D3682" s="322"/>
      <c r="E3682" s="318" t="str">
        <f>IF(ISNA(VLOOKUP(A3682,'User Data'!$A:$G,7,FALSE)),"",VLOOKUP(A3682,'User Data'!$A:$G,7,FALSE))</f>
        <v/>
      </c>
      <c r="G3682" s="112"/>
    </row>
    <row r="3683" spans="2:7" ht="15" customHeight="1" x14ac:dyDescent="0.3">
      <c r="B3683" s="320"/>
      <c r="C3683" s="321"/>
      <c r="D3683" s="322"/>
      <c r="E3683" s="318" t="str">
        <f>IF(ISNA(VLOOKUP(A3683,'User Data'!$A:$G,7,FALSE)),"",VLOOKUP(A3683,'User Data'!$A:$G,7,FALSE))</f>
        <v/>
      </c>
      <c r="G3683" s="112"/>
    </row>
    <row r="3684" spans="2:7" ht="15" customHeight="1" x14ac:dyDescent="0.3">
      <c r="B3684" s="320"/>
      <c r="C3684" s="321"/>
      <c r="D3684" s="322"/>
      <c r="E3684" s="318" t="str">
        <f>IF(ISNA(VLOOKUP(A3684,'User Data'!$A:$G,7,FALSE)),"",VLOOKUP(A3684,'User Data'!$A:$G,7,FALSE))</f>
        <v/>
      </c>
      <c r="G3684" s="112"/>
    </row>
    <row r="3685" spans="2:7" ht="15" customHeight="1" x14ac:dyDescent="0.3">
      <c r="B3685" s="320"/>
      <c r="C3685" s="321"/>
      <c r="D3685" s="322"/>
      <c r="E3685" s="318" t="str">
        <f>IF(ISNA(VLOOKUP(A3685,'User Data'!$A:$G,7,FALSE)),"",VLOOKUP(A3685,'User Data'!$A:$G,7,FALSE))</f>
        <v/>
      </c>
      <c r="G3685" s="112"/>
    </row>
    <row r="3686" spans="2:7" ht="15" customHeight="1" x14ac:dyDescent="0.3">
      <c r="B3686" s="320"/>
      <c r="C3686" s="321"/>
      <c r="D3686" s="322"/>
      <c r="E3686" s="318" t="str">
        <f>IF(ISNA(VLOOKUP(A3686,'User Data'!$A:$G,7,FALSE)),"",VLOOKUP(A3686,'User Data'!$A:$G,7,FALSE))</f>
        <v/>
      </c>
      <c r="G3686" s="112"/>
    </row>
    <row r="3687" spans="2:7" ht="15" customHeight="1" x14ac:dyDescent="0.3">
      <c r="B3687" s="320"/>
      <c r="C3687" s="321"/>
      <c r="D3687" s="322"/>
      <c r="E3687" s="318" t="str">
        <f>IF(ISNA(VLOOKUP(A3687,'User Data'!$A:$G,7,FALSE)),"",VLOOKUP(A3687,'User Data'!$A:$G,7,FALSE))</f>
        <v/>
      </c>
      <c r="G3687" s="112"/>
    </row>
    <row r="3688" spans="2:7" ht="15" customHeight="1" x14ac:dyDescent="0.3">
      <c r="B3688" s="320"/>
      <c r="C3688" s="321"/>
      <c r="D3688" s="322"/>
      <c r="E3688" s="318" t="str">
        <f>IF(ISNA(VLOOKUP(A3688,'User Data'!$A:$G,7,FALSE)),"",VLOOKUP(A3688,'User Data'!$A:$G,7,FALSE))</f>
        <v/>
      </c>
      <c r="G3688" s="112"/>
    </row>
    <row r="3689" spans="2:7" ht="15" customHeight="1" x14ac:dyDescent="0.3">
      <c r="B3689" s="320"/>
      <c r="C3689" s="321"/>
      <c r="D3689" s="322"/>
      <c r="E3689" s="318" t="str">
        <f>IF(ISNA(VLOOKUP(A3689,'User Data'!$A:$G,7,FALSE)),"",VLOOKUP(A3689,'User Data'!$A:$G,7,FALSE))</f>
        <v/>
      </c>
      <c r="G3689" s="112"/>
    </row>
    <row r="3690" spans="2:7" ht="15" customHeight="1" x14ac:dyDescent="0.3">
      <c r="B3690" s="320"/>
      <c r="C3690" s="321"/>
      <c r="D3690" s="322"/>
      <c r="E3690" s="318" t="str">
        <f>IF(ISNA(VLOOKUP(A3690,'User Data'!$A:$G,7,FALSE)),"",VLOOKUP(A3690,'User Data'!$A:$G,7,FALSE))</f>
        <v/>
      </c>
      <c r="G3690" s="112"/>
    </row>
    <row r="3691" spans="2:7" ht="15" customHeight="1" x14ac:dyDescent="0.3">
      <c r="B3691" s="320"/>
      <c r="C3691" s="321"/>
      <c r="D3691" s="322"/>
      <c r="E3691" s="318" t="str">
        <f>IF(ISNA(VLOOKUP(A3691,'User Data'!$A:$G,7,FALSE)),"",VLOOKUP(A3691,'User Data'!$A:$G,7,FALSE))</f>
        <v/>
      </c>
      <c r="G3691" s="112"/>
    </row>
    <row r="3692" spans="2:7" ht="15" customHeight="1" x14ac:dyDescent="0.3">
      <c r="B3692" s="320"/>
      <c r="C3692" s="321"/>
      <c r="D3692" s="322"/>
      <c r="E3692" s="318" t="str">
        <f>IF(ISNA(VLOOKUP(A3692,'User Data'!$A:$G,7,FALSE)),"",VLOOKUP(A3692,'User Data'!$A:$G,7,FALSE))</f>
        <v/>
      </c>
      <c r="G3692" s="112"/>
    </row>
    <row r="3693" spans="2:7" ht="15" customHeight="1" x14ac:dyDescent="0.3">
      <c r="B3693" s="320"/>
      <c r="C3693" s="321"/>
      <c r="D3693" s="322"/>
      <c r="E3693" s="318" t="str">
        <f>IF(ISNA(VLOOKUP(A3693,'User Data'!$A:$G,7,FALSE)),"",VLOOKUP(A3693,'User Data'!$A:$G,7,FALSE))</f>
        <v/>
      </c>
      <c r="G3693" s="112"/>
    </row>
    <row r="3694" spans="2:7" ht="15" customHeight="1" x14ac:dyDescent="0.3">
      <c r="B3694" s="320"/>
      <c r="C3694" s="321"/>
      <c r="D3694" s="322"/>
      <c r="E3694" s="318" t="str">
        <f>IF(ISNA(VLOOKUP(A3694,'User Data'!$A:$G,7,FALSE)),"",VLOOKUP(A3694,'User Data'!$A:$G,7,FALSE))</f>
        <v/>
      </c>
      <c r="G3694" s="112"/>
    </row>
    <row r="3695" spans="2:7" ht="15" customHeight="1" x14ac:dyDescent="0.3">
      <c r="B3695" s="320"/>
      <c r="C3695" s="321"/>
      <c r="D3695" s="322"/>
      <c r="E3695" s="318" t="str">
        <f>IF(ISNA(VLOOKUP(A3695,'User Data'!$A:$G,7,FALSE)),"",VLOOKUP(A3695,'User Data'!$A:$G,7,FALSE))</f>
        <v/>
      </c>
      <c r="G3695" s="112"/>
    </row>
    <row r="3696" spans="2:7" ht="15" customHeight="1" x14ac:dyDescent="0.3">
      <c r="B3696" s="320"/>
      <c r="C3696" s="321"/>
      <c r="D3696" s="322"/>
      <c r="E3696" s="318" t="str">
        <f>IF(ISNA(VLOOKUP(A3696,'User Data'!$A:$G,7,FALSE)),"",VLOOKUP(A3696,'User Data'!$A:$G,7,FALSE))</f>
        <v/>
      </c>
      <c r="G3696" s="112"/>
    </row>
    <row r="3697" spans="2:7" ht="15" customHeight="1" x14ac:dyDescent="0.3">
      <c r="B3697" s="320"/>
      <c r="C3697" s="321"/>
      <c r="D3697" s="322"/>
      <c r="E3697" s="318" t="str">
        <f>IF(ISNA(VLOOKUP(A3697,'User Data'!$A:$G,7,FALSE)),"",VLOOKUP(A3697,'User Data'!$A:$G,7,FALSE))</f>
        <v/>
      </c>
      <c r="G3697" s="112"/>
    </row>
    <row r="3698" spans="2:7" ht="15" customHeight="1" x14ac:dyDescent="0.3">
      <c r="B3698" s="320"/>
      <c r="C3698" s="321"/>
      <c r="D3698" s="322"/>
      <c r="E3698" s="318" t="str">
        <f>IF(ISNA(VLOOKUP(A3698,'User Data'!$A:$G,7,FALSE)),"",VLOOKUP(A3698,'User Data'!$A:$G,7,FALSE))</f>
        <v/>
      </c>
      <c r="G3698" s="112"/>
    </row>
    <row r="3699" spans="2:7" ht="15" customHeight="1" x14ac:dyDescent="0.3">
      <c r="B3699" s="320"/>
      <c r="C3699" s="321"/>
      <c r="D3699" s="322"/>
      <c r="E3699" s="318" t="str">
        <f>IF(ISNA(VLOOKUP(A3699,'User Data'!$A:$G,7,FALSE)),"",VLOOKUP(A3699,'User Data'!$A:$G,7,FALSE))</f>
        <v/>
      </c>
      <c r="G3699" s="112"/>
    </row>
    <row r="3700" spans="2:7" ht="15" customHeight="1" x14ac:dyDescent="0.3">
      <c r="B3700" s="320"/>
      <c r="C3700" s="321"/>
      <c r="D3700" s="322"/>
      <c r="E3700" s="318" t="str">
        <f>IF(ISNA(VLOOKUP(A3700,'User Data'!$A:$G,7,FALSE)),"",VLOOKUP(A3700,'User Data'!$A:$G,7,FALSE))</f>
        <v/>
      </c>
      <c r="G3700" s="112"/>
    </row>
    <row r="3701" spans="2:7" ht="15" customHeight="1" x14ac:dyDescent="0.3">
      <c r="B3701" s="320"/>
      <c r="C3701" s="321"/>
      <c r="D3701" s="322"/>
      <c r="E3701" s="318" t="str">
        <f>IF(ISNA(VLOOKUP(A3701,'User Data'!$A:$G,7,FALSE)),"",VLOOKUP(A3701,'User Data'!$A:$G,7,FALSE))</f>
        <v/>
      </c>
      <c r="G3701" s="112"/>
    </row>
    <row r="3702" spans="2:7" ht="15" customHeight="1" x14ac:dyDescent="0.3">
      <c r="B3702" s="320"/>
      <c r="C3702" s="321"/>
      <c r="D3702" s="322"/>
      <c r="E3702" s="318" t="str">
        <f>IF(ISNA(VLOOKUP(A3702,'User Data'!$A:$G,7,FALSE)),"",VLOOKUP(A3702,'User Data'!$A:$G,7,FALSE))</f>
        <v/>
      </c>
      <c r="G3702" s="112"/>
    </row>
    <row r="3703" spans="2:7" ht="15" customHeight="1" x14ac:dyDescent="0.3">
      <c r="B3703" s="320"/>
      <c r="C3703" s="321"/>
      <c r="D3703" s="322"/>
      <c r="E3703" s="318" t="str">
        <f>IF(ISNA(VLOOKUP(A3703,'User Data'!$A:$G,7,FALSE)),"",VLOOKUP(A3703,'User Data'!$A:$G,7,FALSE))</f>
        <v/>
      </c>
      <c r="G3703" s="112"/>
    </row>
    <row r="3704" spans="2:7" ht="15" customHeight="1" x14ac:dyDescent="0.3">
      <c r="B3704" s="320"/>
      <c r="C3704" s="321"/>
      <c r="D3704" s="322"/>
      <c r="E3704" s="318" t="str">
        <f>IF(ISNA(VLOOKUP(A3704,'User Data'!$A:$G,7,FALSE)),"",VLOOKUP(A3704,'User Data'!$A:$G,7,FALSE))</f>
        <v/>
      </c>
      <c r="G3704" s="112"/>
    </row>
    <row r="3705" spans="2:7" ht="15" customHeight="1" x14ac:dyDescent="0.3">
      <c r="B3705" s="320"/>
      <c r="C3705" s="321"/>
      <c r="D3705" s="322"/>
      <c r="E3705" s="318" t="str">
        <f>IF(ISNA(VLOOKUP(A3705,'User Data'!$A:$G,7,FALSE)),"",VLOOKUP(A3705,'User Data'!$A:$G,7,FALSE))</f>
        <v/>
      </c>
      <c r="G3705" s="112"/>
    </row>
    <row r="3706" spans="2:7" ht="15" customHeight="1" x14ac:dyDescent="0.3">
      <c r="B3706" s="320"/>
      <c r="C3706" s="321"/>
      <c r="D3706" s="322"/>
      <c r="E3706" s="318" t="str">
        <f>IF(ISNA(VLOOKUP(A3706,'User Data'!$A:$G,7,FALSE)),"",VLOOKUP(A3706,'User Data'!$A:$G,7,FALSE))</f>
        <v/>
      </c>
      <c r="G3706" s="112"/>
    </row>
    <row r="3707" spans="2:7" ht="15" customHeight="1" x14ac:dyDescent="0.3">
      <c r="B3707" s="320"/>
      <c r="C3707" s="321"/>
      <c r="D3707" s="322"/>
      <c r="E3707" s="318" t="str">
        <f>IF(ISNA(VLOOKUP(A3707,'User Data'!$A:$G,7,FALSE)),"",VLOOKUP(A3707,'User Data'!$A:$G,7,FALSE))</f>
        <v/>
      </c>
      <c r="G3707" s="112"/>
    </row>
    <row r="3708" spans="2:7" ht="15" customHeight="1" x14ac:dyDescent="0.3">
      <c r="B3708" s="320"/>
      <c r="C3708" s="321"/>
      <c r="D3708" s="322"/>
      <c r="E3708" s="318" t="str">
        <f>IF(ISNA(VLOOKUP(A3708,'User Data'!$A:$G,7,FALSE)),"",VLOOKUP(A3708,'User Data'!$A:$G,7,FALSE))</f>
        <v/>
      </c>
      <c r="G3708" s="112"/>
    </row>
    <row r="3709" spans="2:7" ht="15" customHeight="1" x14ac:dyDescent="0.3">
      <c r="B3709" s="320"/>
      <c r="C3709" s="321"/>
      <c r="D3709" s="322"/>
      <c r="E3709" s="318" t="str">
        <f>IF(ISNA(VLOOKUP(A3709,'User Data'!$A:$G,7,FALSE)),"",VLOOKUP(A3709,'User Data'!$A:$G,7,FALSE))</f>
        <v/>
      </c>
      <c r="G3709" s="112"/>
    </row>
    <row r="3710" spans="2:7" ht="15" customHeight="1" x14ac:dyDescent="0.3">
      <c r="B3710" s="320"/>
      <c r="C3710" s="321"/>
      <c r="D3710" s="322"/>
      <c r="E3710" s="318" t="str">
        <f>IF(ISNA(VLOOKUP(A3710,'User Data'!$A:$G,7,FALSE)),"",VLOOKUP(A3710,'User Data'!$A:$G,7,FALSE))</f>
        <v/>
      </c>
      <c r="G3710" s="112"/>
    </row>
    <row r="3711" spans="2:7" ht="15" customHeight="1" x14ac:dyDescent="0.3">
      <c r="B3711" s="320"/>
      <c r="C3711" s="321"/>
      <c r="D3711" s="322"/>
      <c r="E3711" s="318" t="str">
        <f>IF(ISNA(VLOOKUP(A3711,'User Data'!$A:$G,7,FALSE)),"",VLOOKUP(A3711,'User Data'!$A:$G,7,FALSE))</f>
        <v/>
      </c>
      <c r="G3711" s="112"/>
    </row>
    <row r="3712" spans="2:7" ht="15" customHeight="1" x14ac:dyDescent="0.3">
      <c r="B3712" s="320"/>
      <c r="C3712" s="321"/>
      <c r="D3712" s="322"/>
      <c r="E3712" s="318" t="str">
        <f>IF(ISNA(VLOOKUP(A3712,'User Data'!$A:$G,7,FALSE)),"",VLOOKUP(A3712,'User Data'!$A:$G,7,FALSE))</f>
        <v/>
      </c>
      <c r="G3712" s="112"/>
    </row>
    <row r="3713" spans="2:7" ht="15" customHeight="1" x14ac:dyDescent="0.3">
      <c r="B3713" s="320"/>
      <c r="C3713" s="321"/>
      <c r="D3713" s="322"/>
      <c r="E3713" s="318" t="str">
        <f>IF(ISNA(VLOOKUP(A3713,'User Data'!$A:$G,7,FALSE)),"",VLOOKUP(A3713,'User Data'!$A:$G,7,FALSE))</f>
        <v/>
      </c>
      <c r="G3713" s="112"/>
    </row>
    <row r="3714" spans="2:7" ht="15" customHeight="1" x14ac:dyDescent="0.3">
      <c r="B3714" s="320"/>
      <c r="C3714" s="321"/>
      <c r="D3714" s="322"/>
      <c r="E3714" s="318" t="str">
        <f>IF(ISNA(VLOOKUP(A3714,'User Data'!$A:$G,7,FALSE)),"",VLOOKUP(A3714,'User Data'!$A:$G,7,FALSE))</f>
        <v/>
      </c>
      <c r="G3714" s="112"/>
    </row>
    <row r="3715" spans="2:7" ht="15" customHeight="1" x14ac:dyDescent="0.3">
      <c r="B3715" s="320"/>
      <c r="C3715" s="321"/>
      <c r="D3715" s="322"/>
      <c r="E3715" s="318" t="str">
        <f>IF(ISNA(VLOOKUP(A3715,'User Data'!$A:$G,7,FALSE)),"",VLOOKUP(A3715,'User Data'!$A:$G,7,FALSE))</f>
        <v/>
      </c>
      <c r="G3715" s="112"/>
    </row>
    <row r="3716" spans="2:7" ht="15" customHeight="1" x14ac:dyDescent="0.3">
      <c r="B3716" s="320"/>
      <c r="C3716" s="321"/>
      <c r="D3716" s="322"/>
      <c r="E3716" s="318" t="str">
        <f>IF(ISNA(VLOOKUP(A3716,'User Data'!$A:$G,7,FALSE)),"",VLOOKUP(A3716,'User Data'!$A:$G,7,FALSE))</f>
        <v/>
      </c>
      <c r="G3716" s="112"/>
    </row>
    <row r="3717" spans="2:7" ht="15" customHeight="1" x14ac:dyDescent="0.3">
      <c r="B3717" s="320"/>
      <c r="C3717" s="321"/>
      <c r="D3717" s="322"/>
      <c r="E3717" s="318" t="str">
        <f>IF(ISNA(VLOOKUP(A3717,'User Data'!$A:$G,7,FALSE)),"",VLOOKUP(A3717,'User Data'!$A:$G,7,FALSE))</f>
        <v/>
      </c>
      <c r="G3717" s="112"/>
    </row>
    <row r="3718" spans="2:7" ht="15" customHeight="1" x14ac:dyDescent="0.3">
      <c r="B3718" s="320"/>
      <c r="C3718" s="321"/>
      <c r="D3718" s="322"/>
      <c r="E3718" s="318" t="str">
        <f>IF(ISNA(VLOOKUP(A3718,'User Data'!$A:$G,7,FALSE)),"",VLOOKUP(A3718,'User Data'!$A:$G,7,FALSE))</f>
        <v/>
      </c>
      <c r="G3718" s="112"/>
    </row>
    <row r="3719" spans="2:7" ht="15" customHeight="1" x14ac:dyDescent="0.3">
      <c r="B3719" s="320"/>
      <c r="C3719" s="321"/>
      <c r="D3719" s="322"/>
      <c r="E3719" s="318" t="str">
        <f>IF(ISNA(VLOOKUP(A3719,'User Data'!$A:$G,7,FALSE)),"",VLOOKUP(A3719,'User Data'!$A:$G,7,FALSE))</f>
        <v/>
      </c>
      <c r="G3719" s="112"/>
    </row>
    <row r="3720" spans="2:7" ht="15" customHeight="1" x14ac:dyDescent="0.3">
      <c r="B3720" s="320"/>
      <c r="C3720" s="321"/>
      <c r="D3720" s="322"/>
      <c r="E3720" s="318" t="str">
        <f>IF(ISNA(VLOOKUP(A3720,'User Data'!$A:$G,7,FALSE)),"",VLOOKUP(A3720,'User Data'!$A:$G,7,FALSE))</f>
        <v/>
      </c>
      <c r="G3720" s="112"/>
    </row>
    <row r="3721" spans="2:7" ht="15" customHeight="1" x14ac:dyDescent="0.3">
      <c r="B3721" s="320"/>
      <c r="C3721" s="321"/>
      <c r="D3721" s="322"/>
      <c r="E3721" s="318" t="str">
        <f>IF(ISNA(VLOOKUP(A3721,'User Data'!$A:$G,7,FALSE)),"",VLOOKUP(A3721,'User Data'!$A:$G,7,FALSE))</f>
        <v/>
      </c>
      <c r="G3721" s="112"/>
    </row>
    <row r="3722" spans="2:7" ht="15" customHeight="1" x14ac:dyDescent="0.3">
      <c r="B3722" s="320"/>
      <c r="C3722" s="321"/>
      <c r="D3722" s="322"/>
      <c r="E3722" s="318" t="str">
        <f>IF(ISNA(VLOOKUP(A3722,'User Data'!$A:$G,7,FALSE)),"",VLOOKUP(A3722,'User Data'!$A:$G,7,FALSE))</f>
        <v/>
      </c>
      <c r="G3722" s="112"/>
    </row>
    <row r="3723" spans="2:7" ht="15" customHeight="1" x14ac:dyDescent="0.3">
      <c r="B3723" s="320"/>
      <c r="C3723" s="321"/>
      <c r="D3723" s="322"/>
      <c r="E3723" s="318" t="str">
        <f>IF(ISNA(VLOOKUP(A3723,'User Data'!$A:$G,7,FALSE)),"",VLOOKUP(A3723,'User Data'!$A:$G,7,FALSE))</f>
        <v/>
      </c>
      <c r="G3723" s="112"/>
    </row>
    <row r="3724" spans="2:7" ht="15" customHeight="1" x14ac:dyDescent="0.3">
      <c r="B3724" s="320"/>
      <c r="C3724" s="321"/>
      <c r="D3724" s="322"/>
      <c r="E3724" s="318" t="str">
        <f>IF(ISNA(VLOOKUP(A3724,'User Data'!$A:$G,7,FALSE)),"",VLOOKUP(A3724,'User Data'!$A:$G,7,FALSE))</f>
        <v/>
      </c>
      <c r="G3724" s="112"/>
    </row>
    <row r="3725" spans="2:7" ht="15" customHeight="1" x14ac:dyDescent="0.3">
      <c r="B3725" s="320"/>
      <c r="C3725" s="321"/>
      <c r="D3725" s="322"/>
      <c r="E3725" s="318" t="str">
        <f>IF(ISNA(VLOOKUP(A3725,'User Data'!$A:$G,7,FALSE)),"",VLOOKUP(A3725,'User Data'!$A:$G,7,FALSE))</f>
        <v/>
      </c>
      <c r="G3725" s="112"/>
    </row>
    <row r="3726" spans="2:7" ht="15" customHeight="1" x14ac:dyDescent="0.3">
      <c r="B3726" s="320"/>
      <c r="C3726" s="321"/>
      <c r="D3726" s="322"/>
      <c r="E3726" s="318" t="str">
        <f>IF(ISNA(VLOOKUP(A3726,'User Data'!$A:$G,7,FALSE)),"",VLOOKUP(A3726,'User Data'!$A:$G,7,FALSE))</f>
        <v/>
      </c>
      <c r="G3726" s="112"/>
    </row>
    <row r="3727" spans="2:7" ht="15" customHeight="1" x14ac:dyDescent="0.3">
      <c r="B3727" s="320"/>
      <c r="C3727" s="321"/>
      <c r="D3727" s="322"/>
      <c r="E3727" s="318" t="str">
        <f>IF(ISNA(VLOOKUP(A3727,'User Data'!$A:$G,7,FALSE)),"",VLOOKUP(A3727,'User Data'!$A:$G,7,FALSE))</f>
        <v/>
      </c>
      <c r="G3727" s="112"/>
    </row>
    <row r="3728" spans="2:7" ht="15" customHeight="1" x14ac:dyDescent="0.3">
      <c r="B3728" s="320"/>
      <c r="C3728" s="321"/>
      <c r="D3728" s="322"/>
      <c r="E3728" s="318" t="str">
        <f>IF(ISNA(VLOOKUP(A3728,'User Data'!$A:$G,7,FALSE)),"",VLOOKUP(A3728,'User Data'!$A:$G,7,FALSE))</f>
        <v/>
      </c>
      <c r="G3728" s="112"/>
    </row>
    <row r="3729" spans="2:7" ht="15" customHeight="1" x14ac:dyDescent="0.3">
      <c r="B3729" s="320"/>
      <c r="C3729" s="321"/>
      <c r="D3729" s="322"/>
      <c r="E3729" s="318" t="str">
        <f>IF(ISNA(VLOOKUP(A3729,'User Data'!$A:$G,7,FALSE)),"",VLOOKUP(A3729,'User Data'!$A:$G,7,FALSE))</f>
        <v/>
      </c>
      <c r="G3729" s="112"/>
    </row>
    <row r="3730" spans="2:7" ht="15" customHeight="1" x14ac:dyDescent="0.3">
      <c r="B3730" s="320"/>
      <c r="C3730" s="321"/>
      <c r="D3730" s="322"/>
      <c r="E3730" s="318" t="str">
        <f>IF(ISNA(VLOOKUP(A3730,'User Data'!$A:$G,7,FALSE)),"",VLOOKUP(A3730,'User Data'!$A:$G,7,FALSE))</f>
        <v/>
      </c>
      <c r="G3730" s="112"/>
    </row>
    <row r="3731" spans="2:7" ht="15" customHeight="1" x14ac:dyDescent="0.3">
      <c r="B3731" s="320"/>
      <c r="C3731" s="321"/>
      <c r="D3731" s="322"/>
      <c r="E3731" s="318" t="str">
        <f>IF(ISNA(VLOOKUP(A3731,'User Data'!$A:$G,7,FALSE)),"",VLOOKUP(A3731,'User Data'!$A:$G,7,FALSE))</f>
        <v/>
      </c>
      <c r="G3731" s="112"/>
    </row>
    <row r="3732" spans="2:7" ht="15" customHeight="1" x14ac:dyDescent="0.3">
      <c r="B3732" s="320"/>
      <c r="C3732" s="321"/>
      <c r="D3732" s="322"/>
      <c r="E3732" s="318" t="str">
        <f>IF(ISNA(VLOOKUP(A3732,'User Data'!$A:$G,7,FALSE)),"",VLOOKUP(A3732,'User Data'!$A:$G,7,FALSE))</f>
        <v/>
      </c>
      <c r="G3732" s="112"/>
    </row>
    <row r="3733" spans="2:7" ht="15" customHeight="1" x14ac:dyDescent="0.3">
      <c r="B3733" s="320"/>
      <c r="C3733" s="321"/>
      <c r="D3733" s="322"/>
      <c r="E3733" s="318" t="str">
        <f>IF(ISNA(VLOOKUP(A3733,'User Data'!$A:$G,7,FALSE)),"",VLOOKUP(A3733,'User Data'!$A:$G,7,FALSE))</f>
        <v/>
      </c>
      <c r="G3733" s="112"/>
    </row>
    <row r="3734" spans="2:7" ht="15" customHeight="1" x14ac:dyDescent="0.3">
      <c r="B3734" s="320"/>
      <c r="C3734" s="321"/>
      <c r="D3734" s="322"/>
      <c r="E3734" s="318" t="str">
        <f>IF(ISNA(VLOOKUP(A3734,'User Data'!$A:$G,7,FALSE)),"",VLOOKUP(A3734,'User Data'!$A:$G,7,FALSE))</f>
        <v/>
      </c>
      <c r="G3734" s="112"/>
    </row>
    <row r="3735" spans="2:7" ht="15" customHeight="1" x14ac:dyDescent="0.3">
      <c r="B3735" s="320"/>
      <c r="C3735" s="321"/>
      <c r="D3735" s="322"/>
      <c r="E3735" s="318" t="str">
        <f>IF(ISNA(VLOOKUP(A3735,'User Data'!$A:$G,7,FALSE)),"",VLOOKUP(A3735,'User Data'!$A:$G,7,FALSE))</f>
        <v/>
      </c>
      <c r="G3735" s="112"/>
    </row>
    <row r="3736" spans="2:7" ht="15" customHeight="1" x14ac:dyDescent="0.3">
      <c r="B3736" s="320"/>
      <c r="C3736" s="321"/>
      <c r="D3736" s="322"/>
      <c r="E3736" s="318" t="str">
        <f>IF(ISNA(VLOOKUP(A3736,'User Data'!$A:$G,7,FALSE)),"",VLOOKUP(A3736,'User Data'!$A:$G,7,FALSE))</f>
        <v/>
      </c>
      <c r="G3736" s="112"/>
    </row>
    <row r="3737" spans="2:7" ht="15" customHeight="1" x14ac:dyDescent="0.3">
      <c r="B3737" s="320"/>
      <c r="C3737" s="321"/>
      <c r="D3737" s="322"/>
      <c r="E3737" s="318" t="str">
        <f>IF(ISNA(VLOOKUP(A3737,'User Data'!$A:$G,7,FALSE)),"",VLOOKUP(A3737,'User Data'!$A:$G,7,FALSE))</f>
        <v/>
      </c>
      <c r="G3737" s="112"/>
    </row>
    <row r="3738" spans="2:7" ht="15" customHeight="1" x14ac:dyDescent="0.3">
      <c r="B3738" s="320"/>
      <c r="C3738" s="321"/>
      <c r="D3738" s="322"/>
      <c r="E3738" s="318" t="str">
        <f>IF(ISNA(VLOOKUP(A3738,'User Data'!$A:$G,7,FALSE)),"",VLOOKUP(A3738,'User Data'!$A:$G,7,FALSE))</f>
        <v/>
      </c>
      <c r="G3738" s="112"/>
    </row>
    <row r="3739" spans="2:7" ht="15" customHeight="1" x14ac:dyDescent="0.3">
      <c r="B3739" s="320"/>
      <c r="C3739" s="321"/>
      <c r="D3739" s="322"/>
      <c r="E3739" s="318" t="str">
        <f>IF(ISNA(VLOOKUP(A3739,'User Data'!$A:$G,7,FALSE)),"",VLOOKUP(A3739,'User Data'!$A:$G,7,FALSE))</f>
        <v/>
      </c>
      <c r="G3739" s="112"/>
    </row>
    <row r="3740" spans="2:7" ht="15" customHeight="1" x14ac:dyDescent="0.3">
      <c r="B3740" s="320"/>
      <c r="C3740" s="321"/>
      <c r="D3740" s="322"/>
      <c r="E3740" s="318" t="str">
        <f>IF(ISNA(VLOOKUP(A3740,'User Data'!$A:$G,7,FALSE)),"",VLOOKUP(A3740,'User Data'!$A:$G,7,FALSE))</f>
        <v/>
      </c>
      <c r="G3740" s="112"/>
    </row>
    <row r="3741" spans="2:7" ht="15" customHeight="1" x14ac:dyDescent="0.3">
      <c r="B3741" s="320"/>
      <c r="C3741" s="321"/>
      <c r="D3741" s="322"/>
      <c r="E3741" s="318" t="str">
        <f>IF(ISNA(VLOOKUP(A3741,'User Data'!$A:$G,7,FALSE)),"",VLOOKUP(A3741,'User Data'!$A:$G,7,FALSE))</f>
        <v/>
      </c>
      <c r="G3741" s="112"/>
    </row>
    <row r="3742" spans="2:7" ht="15" customHeight="1" x14ac:dyDescent="0.3">
      <c r="B3742" s="320"/>
      <c r="C3742" s="321"/>
      <c r="D3742" s="322"/>
      <c r="E3742" s="318" t="str">
        <f>IF(ISNA(VLOOKUP(A3742,'User Data'!$A:$G,7,FALSE)),"",VLOOKUP(A3742,'User Data'!$A:$G,7,FALSE))</f>
        <v/>
      </c>
      <c r="G3742" s="112"/>
    </row>
    <row r="3743" spans="2:7" ht="15" customHeight="1" x14ac:dyDescent="0.3">
      <c r="B3743" s="320"/>
      <c r="C3743" s="321"/>
      <c r="D3743" s="322"/>
      <c r="E3743" s="318" t="str">
        <f>IF(ISNA(VLOOKUP(A3743,'User Data'!$A:$G,7,FALSE)),"",VLOOKUP(A3743,'User Data'!$A:$G,7,FALSE))</f>
        <v/>
      </c>
      <c r="G3743" s="112"/>
    </row>
    <row r="3744" spans="2:7" ht="15" customHeight="1" x14ac:dyDescent="0.3">
      <c r="B3744" s="320"/>
      <c r="C3744" s="321"/>
      <c r="D3744" s="322"/>
      <c r="E3744" s="318" t="str">
        <f>IF(ISNA(VLOOKUP(A3744,'User Data'!$A:$G,7,FALSE)),"",VLOOKUP(A3744,'User Data'!$A:$G,7,FALSE))</f>
        <v/>
      </c>
      <c r="G3744" s="112"/>
    </row>
    <row r="3745" spans="2:7" ht="15" customHeight="1" x14ac:dyDescent="0.3">
      <c r="B3745" s="320"/>
      <c r="C3745" s="321"/>
      <c r="D3745" s="322"/>
      <c r="E3745" s="318" t="str">
        <f>IF(ISNA(VLOOKUP(A3745,'User Data'!$A:$G,7,FALSE)),"",VLOOKUP(A3745,'User Data'!$A:$G,7,FALSE))</f>
        <v/>
      </c>
      <c r="G3745" s="112"/>
    </row>
    <row r="3746" spans="2:7" ht="15" customHeight="1" x14ac:dyDescent="0.3">
      <c r="B3746" s="320"/>
      <c r="C3746" s="321"/>
      <c r="D3746" s="322"/>
      <c r="E3746" s="318" t="str">
        <f>IF(ISNA(VLOOKUP(A3746,'User Data'!$A:$G,7,FALSE)),"",VLOOKUP(A3746,'User Data'!$A:$G,7,FALSE))</f>
        <v/>
      </c>
      <c r="G3746" s="112"/>
    </row>
    <row r="3747" spans="2:7" ht="15" customHeight="1" x14ac:dyDescent="0.3">
      <c r="B3747" s="320"/>
      <c r="C3747" s="321"/>
      <c r="D3747" s="322"/>
      <c r="E3747" s="318" t="str">
        <f>IF(ISNA(VLOOKUP(A3747,'User Data'!$A:$G,7,FALSE)),"",VLOOKUP(A3747,'User Data'!$A:$G,7,FALSE))</f>
        <v/>
      </c>
      <c r="G3747" s="112"/>
    </row>
    <row r="3748" spans="2:7" ht="15" customHeight="1" x14ac:dyDescent="0.3">
      <c r="B3748" s="320"/>
      <c r="C3748" s="321"/>
      <c r="D3748" s="322"/>
      <c r="E3748" s="318" t="str">
        <f>IF(ISNA(VLOOKUP(A3748,'User Data'!$A:$G,7,FALSE)),"",VLOOKUP(A3748,'User Data'!$A:$G,7,FALSE))</f>
        <v/>
      </c>
      <c r="G3748" s="112"/>
    </row>
    <row r="3749" spans="2:7" ht="15" customHeight="1" x14ac:dyDescent="0.3">
      <c r="B3749" s="320"/>
      <c r="C3749" s="321"/>
      <c r="D3749" s="322"/>
      <c r="E3749" s="318" t="str">
        <f>IF(ISNA(VLOOKUP(A3749,'User Data'!$A:$G,7,FALSE)),"",VLOOKUP(A3749,'User Data'!$A:$G,7,FALSE))</f>
        <v/>
      </c>
      <c r="G3749" s="112"/>
    </row>
    <row r="3750" spans="2:7" ht="15" customHeight="1" x14ac:dyDescent="0.3">
      <c r="B3750" s="320"/>
      <c r="C3750" s="321"/>
      <c r="D3750" s="322"/>
      <c r="E3750" s="318" t="str">
        <f>IF(ISNA(VLOOKUP(A3750,'User Data'!$A:$G,7,FALSE)),"",VLOOKUP(A3750,'User Data'!$A:$G,7,FALSE))</f>
        <v/>
      </c>
      <c r="G3750" s="112"/>
    </row>
    <row r="3751" spans="2:7" ht="15" customHeight="1" x14ac:dyDescent="0.3">
      <c r="B3751" s="320"/>
      <c r="C3751" s="321"/>
      <c r="D3751" s="322"/>
      <c r="E3751" s="318" t="str">
        <f>IF(ISNA(VLOOKUP(A3751,'User Data'!$A:$G,7,FALSE)),"",VLOOKUP(A3751,'User Data'!$A:$G,7,FALSE))</f>
        <v/>
      </c>
      <c r="G3751" s="112"/>
    </row>
    <row r="3752" spans="2:7" ht="15" customHeight="1" x14ac:dyDescent="0.3">
      <c r="B3752" s="320"/>
      <c r="C3752" s="321"/>
      <c r="D3752" s="322"/>
      <c r="E3752" s="318" t="str">
        <f>IF(ISNA(VLOOKUP(A3752,'User Data'!$A:$G,7,FALSE)),"",VLOOKUP(A3752,'User Data'!$A:$G,7,FALSE))</f>
        <v/>
      </c>
      <c r="G3752" s="112"/>
    </row>
    <row r="3753" spans="2:7" ht="15" customHeight="1" x14ac:dyDescent="0.3">
      <c r="B3753" s="320"/>
      <c r="C3753" s="321"/>
      <c r="D3753" s="322"/>
      <c r="E3753" s="318" t="str">
        <f>IF(ISNA(VLOOKUP(A3753,'User Data'!$A:$G,7,FALSE)),"",VLOOKUP(A3753,'User Data'!$A:$G,7,FALSE))</f>
        <v/>
      </c>
      <c r="G3753" s="112"/>
    </row>
    <row r="3754" spans="2:7" ht="15" customHeight="1" x14ac:dyDescent="0.3">
      <c r="B3754" s="320"/>
      <c r="C3754" s="321"/>
      <c r="D3754" s="322"/>
      <c r="E3754" s="318" t="str">
        <f>IF(ISNA(VLOOKUP(A3754,'User Data'!$A:$G,7,FALSE)),"",VLOOKUP(A3754,'User Data'!$A:$G,7,FALSE))</f>
        <v/>
      </c>
      <c r="G3754" s="112"/>
    </row>
    <row r="3755" spans="2:7" ht="15" customHeight="1" x14ac:dyDescent="0.3">
      <c r="B3755" s="320"/>
      <c r="C3755" s="321"/>
      <c r="D3755" s="322"/>
      <c r="E3755" s="318" t="str">
        <f>IF(ISNA(VLOOKUP(A3755,'User Data'!$A:$G,7,FALSE)),"",VLOOKUP(A3755,'User Data'!$A:$G,7,FALSE))</f>
        <v/>
      </c>
      <c r="G3755" s="112"/>
    </row>
    <row r="3756" spans="2:7" ht="15" customHeight="1" x14ac:dyDescent="0.3">
      <c r="B3756" s="320"/>
      <c r="C3756" s="321"/>
      <c r="D3756" s="322"/>
      <c r="E3756" s="318" t="str">
        <f>IF(ISNA(VLOOKUP(A3756,'User Data'!$A:$G,7,FALSE)),"",VLOOKUP(A3756,'User Data'!$A:$G,7,FALSE))</f>
        <v/>
      </c>
      <c r="G3756" s="112"/>
    </row>
    <row r="3757" spans="2:7" ht="15" customHeight="1" x14ac:dyDescent="0.3">
      <c r="B3757" s="320"/>
      <c r="C3757" s="321"/>
      <c r="D3757" s="322"/>
      <c r="E3757" s="318" t="str">
        <f>IF(ISNA(VLOOKUP(A3757,'User Data'!$A:$G,7,FALSE)),"",VLOOKUP(A3757,'User Data'!$A:$G,7,FALSE))</f>
        <v/>
      </c>
      <c r="G3757" s="112"/>
    </row>
    <row r="3758" spans="2:7" ht="15" customHeight="1" x14ac:dyDescent="0.3">
      <c r="B3758" s="320"/>
      <c r="C3758" s="321"/>
      <c r="D3758" s="322"/>
      <c r="E3758" s="318" t="str">
        <f>IF(ISNA(VLOOKUP(A3758,'User Data'!$A:$G,7,FALSE)),"",VLOOKUP(A3758,'User Data'!$A:$G,7,FALSE))</f>
        <v/>
      </c>
      <c r="G3758" s="112"/>
    </row>
    <row r="3759" spans="2:7" ht="15" customHeight="1" x14ac:dyDescent="0.3">
      <c r="B3759" s="320"/>
      <c r="C3759" s="321"/>
      <c r="D3759" s="322"/>
      <c r="E3759" s="318" t="str">
        <f>IF(ISNA(VLOOKUP(A3759,'User Data'!$A:$G,7,FALSE)),"",VLOOKUP(A3759,'User Data'!$A:$G,7,FALSE))</f>
        <v/>
      </c>
      <c r="G3759" s="112"/>
    </row>
    <row r="3760" spans="2:7" ht="15" customHeight="1" x14ac:dyDescent="0.3">
      <c r="B3760" s="320"/>
      <c r="C3760" s="321"/>
      <c r="D3760" s="322"/>
      <c r="E3760" s="318" t="str">
        <f>IF(ISNA(VLOOKUP(A3760,'User Data'!$A:$G,7,FALSE)),"",VLOOKUP(A3760,'User Data'!$A:$G,7,FALSE))</f>
        <v/>
      </c>
      <c r="G3760" s="112"/>
    </row>
    <row r="3761" spans="2:7" ht="15" customHeight="1" x14ac:dyDescent="0.3">
      <c r="B3761" s="320"/>
      <c r="C3761" s="321"/>
      <c r="D3761" s="322"/>
      <c r="E3761" s="318" t="str">
        <f>IF(ISNA(VLOOKUP(A3761,'User Data'!$A:$G,7,FALSE)),"",VLOOKUP(A3761,'User Data'!$A:$G,7,FALSE))</f>
        <v/>
      </c>
      <c r="G3761" s="112"/>
    </row>
    <row r="3762" spans="2:7" ht="15" customHeight="1" x14ac:dyDescent="0.3">
      <c r="B3762" s="320"/>
      <c r="C3762" s="321"/>
      <c r="D3762" s="322"/>
      <c r="E3762" s="318" t="str">
        <f>IF(ISNA(VLOOKUP(A3762,'User Data'!$A:$G,7,FALSE)),"",VLOOKUP(A3762,'User Data'!$A:$G,7,FALSE))</f>
        <v/>
      </c>
      <c r="G3762" s="112"/>
    </row>
    <row r="3763" spans="2:7" ht="15" customHeight="1" x14ac:dyDescent="0.3">
      <c r="B3763" s="320"/>
      <c r="C3763" s="321"/>
      <c r="D3763" s="322"/>
      <c r="E3763" s="318" t="str">
        <f>IF(ISNA(VLOOKUP(A3763,'User Data'!$A:$G,7,FALSE)),"",VLOOKUP(A3763,'User Data'!$A:$G,7,FALSE))</f>
        <v/>
      </c>
      <c r="G3763" s="112"/>
    </row>
    <row r="3764" spans="2:7" ht="15" customHeight="1" x14ac:dyDescent="0.3">
      <c r="B3764" s="320"/>
      <c r="C3764" s="321"/>
      <c r="D3764" s="322"/>
      <c r="E3764" s="318" t="str">
        <f>IF(ISNA(VLOOKUP(A3764,'User Data'!$A:$G,7,FALSE)),"",VLOOKUP(A3764,'User Data'!$A:$G,7,FALSE))</f>
        <v/>
      </c>
      <c r="G3764" s="112"/>
    </row>
    <row r="3765" spans="2:7" ht="15" customHeight="1" x14ac:dyDescent="0.3">
      <c r="B3765" s="320"/>
      <c r="C3765" s="321"/>
      <c r="D3765" s="322"/>
      <c r="E3765" s="318" t="str">
        <f>IF(ISNA(VLOOKUP(A3765,'User Data'!$A:$G,7,FALSE)),"",VLOOKUP(A3765,'User Data'!$A:$G,7,FALSE))</f>
        <v/>
      </c>
      <c r="G3765" s="112"/>
    </row>
    <row r="3766" spans="2:7" ht="15" customHeight="1" x14ac:dyDescent="0.3">
      <c r="B3766" s="320"/>
      <c r="C3766" s="321"/>
      <c r="D3766" s="322"/>
      <c r="E3766" s="318" t="str">
        <f>IF(ISNA(VLOOKUP(A3766,'User Data'!$A:$G,7,FALSE)),"",VLOOKUP(A3766,'User Data'!$A:$G,7,FALSE))</f>
        <v/>
      </c>
      <c r="G3766" s="112"/>
    </row>
    <row r="3767" spans="2:7" ht="15" customHeight="1" x14ac:dyDescent="0.3">
      <c r="B3767" s="320"/>
      <c r="C3767" s="321"/>
      <c r="D3767" s="322"/>
      <c r="E3767" s="318" t="str">
        <f>IF(ISNA(VLOOKUP(A3767,'User Data'!$A:$G,7,FALSE)),"",VLOOKUP(A3767,'User Data'!$A:$G,7,FALSE))</f>
        <v/>
      </c>
      <c r="G3767" s="112"/>
    </row>
    <row r="3768" spans="2:7" ht="15" customHeight="1" x14ac:dyDescent="0.3">
      <c r="B3768" s="320"/>
      <c r="C3768" s="321"/>
      <c r="D3768" s="322"/>
      <c r="E3768" s="318" t="str">
        <f>IF(ISNA(VLOOKUP(A3768,'User Data'!$A:$G,7,FALSE)),"",VLOOKUP(A3768,'User Data'!$A:$G,7,FALSE))</f>
        <v/>
      </c>
      <c r="G3768" s="112"/>
    </row>
    <row r="3769" spans="2:7" ht="15" customHeight="1" x14ac:dyDescent="0.3">
      <c r="B3769" s="320"/>
      <c r="C3769" s="321"/>
      <c r="D3769" s="322"/>
      <c r="E3769" s="318" t="str">
        <f>IF(ISNA(VLOOKUP(A3769,'User Data'!$A:$G,7,FALSE)),"",VLOOKUP(A3769,'User Data'!$A:$G,7,FALSE))</f>
        <v/>
      </c>
      <c r="G3769" s="112"/>
    </row>
    <row r="3770" spans="2:7" ht="15" customHeight="1" x14ac:dyDescent="0.3">
      <c r="B3770" s="320"/>
      <c r="C3770" s="321"/>
      <c r="D3770" s="322"/>
      <c r="E3770" s="318" t="str">
        <f>IF(ISNA(VLOOKUP(A3770,'User Data'!$A:$G,7,FALSE)),"",VLOOKUP(A3770,'User Data'!$A:$G,7,FALSE))</f>
        <v/>
      </c>
      <c r="G3770" s="112"/>
    </row>
    <row r="3771" spans="2:7" ht="15" customHeight="1" x14ac:dyDescent="0.3">
      <c r="B3771" s="320"/>
      <c r="C3771" s="321"/>
      <c r="D3771" s="322"/>
      <c r="E3771" s="318" t="str">
        <f>IF(ISNA(VLOOKUP(A3771,'User Data'!$A:$G,7,FALSE)),"",VLOOKUP(A3771,'User Data'!$A:$G,7,FALSE))</f>
        <v/>
      </c>
      <c r="G3771" s="112"/>
    </row>
    <row r="3772" spans="2:7" ht="15" customHeight="1" x14ac:dyDescent="0.3">
      <c r="B3772" s="320"/>
      <c r="C3772" s="321"/>
      <c r="D3772" s="322"/>
      <c r="E3772" s="318" t="str">
        <f>IF(ISNA(VLOOKUP(A3772,'User Data'!$A:$G,7,FALSE)),"",VLOOKUP(A3772,'User Data'!$A:$G,7,FALSE))</f>
        <v/>
      </c>
      <c r="G3772" s="112"/>
    </row>
    <row r="3773" spans="2:7" ht="15" customHeight="1" x14ac:dyDescent="0.3">
      <c r="B3773" s="320"/>
      <c r="C3773" s="321"/>
      <c r="D3773" s="322"/>
      <c r="E3773" s="318" t="str">
        <f>IF(ISNA(VLOOKUP(A3773,'User Data'!$A:$G,7,FALSE)),"",VLOOKUP(A3773,'User Data'!$A:$G,7,FALSE))</f>
        <v/>
      </c>
      <c r="G3773" s="112"/>
    </row>
    <row r="3774" spans="2:7" ht="15" customHeight="1" x14ac:dyDescent="0.3">
      <c r="B3774" s="320"/>
      <c r="C3774" s="321"/>
      <c r="D3774" s="322"/>
      <c r="E3774" s="318" t="str">
        <f>IF(ISNA(VLOOKUP(A3774,'User Data'!$A:$G,7,FALSE)),"",VLOOKUP(A3774,'User Data'!$A:$G,7,FALSE))</f>
        <v/>
      </c>
      <c r="G3774" s="112"/>
    </row>
    <row r="3775" spans="2:7" ht="15" customHeight="1" x14ac:dyDescent="0.3">
      <c r="B3775" s="320"/>
      <c r="C3775" s="321"/>
      <c r="D3775" s="322"/>
      <c r="E3775" s="318" t="str">
        <f>IF(ISNA(VLOOKUP(A3775,'User Data'!$A:$G,7,FALSE)),"",VLOOKUP(A3775,'User Data'!$A:$G,7,FALSE))</f>
        <v/>
      </c>
      <c r="G3775" s="112"/>
    </row>
    <row r="3776" spans="2:7" ht="15" customHeight="1" x14ac:dyDescent="0.3">
      <c r="B3776" s="320"/>
      <c r="C3776" s="321"/>
      <c r="D3776" s="322"/>
      <c r="E3776" s="318" t="str">
        <f>IF(ISNA(VLOOKUP(A3776,'User Data'!$A:$G,7,FALSE)),"",VLOOKUP(A3776,'User Data'!$A:$G,7,FALSE))</f>
        <v/>
      </c>
      <c r="G3776" s="112"/>
    </row>
    <row r="3777" spans="2:7" ht="15" customHeight="1" x14ac:dyDescent="0.3">
      <c r="B3777" s="320"/>
      <c r="C3777" s="321"/>
      <c r="D3777" s="322"/>
      <c r="E3777" s="318" t="str">
        <f>IF(ISNA(VLOOKUP(A3777,'User Data'!$A:$G,7,FALSE)),"",VLOOKUP(A3777,'User Data'!$A:$G,7,FALSE))</f>
        <v/>
      </c>
      <c r="G3777" s="112"/>
    </row>
    <row r="3778" spans="2:7" ht="15" customHeight="1" x14ac:dyDescent="0.3">
      <c r="B3778" s="320"/>
      <c r="C3778" s="321"/>
      <c r="D3778" s="322"/>
      <c r="E3778" s="318" t="str">
        <f>IF(ISNA(VLOOKUP(A3778,'User Data'!$A:$G,7,FALSE)),"",VLOOKUP(A3778,'User Data'!$A:$G,7,FALSE))</f>
        <v/>
      </c>
      <c r="G3778" s="112"/>
    </row>
    <row r="3779" spans="2:7" ht="15" customHeight="1" x14ac:dyDescent="0.3">
      <c r="B3779" s="320"/>
      <c r="C3779" s="321"/>
      <c r="D3779" s="322"/>
      <c r="E3779" s="318" t="str">
        <f>IF(ISNA(VLOOKUP(A3779,'User Data'!$A:$G,7,FALSE)),"",VLOOKUP(A3779,'User Data'!$A:$G,7,FALSE))</f>
        <v/>
      </c>
      <c r="G3779" s="112"/>
    </row>
    <row r="3780" spans="2:7" ht="15" customHeight="1" x14ac:dyDescent="0.3">
      <c r="B3780" s="320"/>
      <c r="C3780" s="321"/>
      <c r="D3780" s="322"/>
      <c r="E3780" s="318" t="str">
        <f>IF(ISNA(VLOOKUP(A3780,'User Data'!$A:$G,7,FALSE)),"",VLOOKUP(A3780,'User Data'!$A:$G,7,FALSE))</f>
        <v/>
      </c>
      <c r="G3780" s="112"/>
    </row>
    <row r="3781" spans="2:7" ht="15" customHeight="1" x14ac:dyDescent="0.3">
      <c r="B3781" s="320"/>
      <c r="C3781" s="321"/>
      <c r="D3781" s="322"/>
      <c r="E3781" s="318" t="str">
        <f>IF(ISNA(VLOOKUP(A3781,'User Data'!$A:$G,7,FALSE)),"",VLOOKUP(A3781,'User Data'!$A:$G,7,FALSE))</f>
        <v/>
      </c>
      <c r="G3781" s="112"/>
    </row>
    <row r="3782" spans="2:7" ht="15" customHeight="1" x14ac:dyDescent="0.3">
      <c r="B3782" s="320"/>
      <c r="C3782" s="321"/>
      <c r="D3782" s="322"/>
      <c r="E3782" s="318" t="str">
        <f>IF(ISNA(VLOOKUP(A3782,'User Data'!$A:$G,7,FALSE)),"",VLOOKUP(A3782,'User Data'!$A:$G,7,FALSE))</f>
        <v/>
      </c>
      <c r="G3782" s="112"/>
    </row>
    <row r="3783" spans="2:7" ht="15" customHeight="1" x14ac:dyDescent="0.3">
      <c r="B3783" s="320"/>
      <c r="C3783" s="321"/>
      <c r="D3783" s="322"/>
      <c r="E3783" s="318" t="str">
        <f>IF(ISNA(VLOOKUP(A3783,'User Data'!$A:$G,7,FALSE)),"",VLOOKUP(A3783,'User Data'!$A:$G,7,FALSE))</f>
        <v/>
      </c>
      <c r="G3783" s="112"/>
    </row>
    <row r="3784" spans="2:7" ht="15" customHeight="1" x14ac:dyDescent="0.3">
      <c r="B3784" s="320"/>
      <c r="C3784" s="321"/>
      <c r="D3784" s="322"/>
      <c r="E3784" s="318" t="str">
        <f>IF(ISNA(VLOOKUP(A3784,'User Data'!$A:$G,7,FALSE)),"",VLOOKUP(A3784,'User Data'!$A:$G,7,FALSE))</f>
        <v/>
      </c>
      <c r="G3784" s="112"/>
    </row>
    <row r="3785" spans="2:7" ht="15" customHeight="1" x14ac:dyDescent="0.3">
      <c r="B3785" s="320"/>
      <c r="C3785" s="321"/>
      <c r="D3785" s="322"/>
      <c r="E3785" s="318" t="str">
        <f>IF(ISNA(VLOOKUP(A3785,'User Data'!$A:$G,7,FALSE)),"",VLOOKUP(A3785,'User Data'!$A:$G,7,FALSE))</f>
        <v/>
      </c>
      <c r="G3785" s="112"/>
    </row>
    <row r="3786" spans="2:7" ht="15" customHeight="1" x14ac:dyDescent="0.3">
      <c r="B3786" s="320"/>
      <c r="C3786" s="321"/>
      <c r="D3786" s="322"/>
      <c r="E3786" s="318" t="str">
        <f>IF(ISNA(VLOOKUP(A3786,'User Data'!$A:$G,7,FALSE)),"",VLOOKUP(A3786,'User Data'!$A:$G,7,FALSE))</f>
        <v/>
      </c>
      <c r="G3786" s="112"/>
    </row>
    <row r="3787" spans="2:7" ht="15" customHeight="1" x14ac:dyDescent="0.3">
      <c r="B3787" s="320"/>
      <c r="C3787" s="321"/>
      <c r="D3787" s="322"/>
      <c r="E3787" s="318" t="str">
        <f>IF(ISNA(VLOOKUP(A3787,'User Data'!$A:$G,7,FALSE)),"",VLOOKUP(A3787,'User Data'!$A:$G,7,FALSE))</f>
        <v/>
      </c>
      <c r="G3787" s="112"/>
    </row>
    <row r="3788" spans="2:7" ht="15" customHeight="1" x14ac:dyDescent="0.3">
      <c r="B3788" s="320"/>
      <c r="C3788" s="321"/>
      <c r="D3788" s="322"/>
      <c r="E3788" s="318" t="str">
        <f>IF(ISNA(VLOOKUP(A3788,'User Data'!$A:$G,7,FALSE)),"",VLOOKUP(A3788,'User Data'!$A:$G,7,FALSE))</f>
        <v/>
      </c>
      <c r="G3788" s="112"/>
    </row>
    <row r="3789" spans="2:7" ht="15" customHeight="1" x14ac:dyDescent="0.3">
      <c r="B3789" s="320"/>
      <c r="C3789" s="321"/>
      <c r="D3789" s="322"/>
      <c r="E3789" s="318" t="str">
        <f>IF(ISNA(VLOOKUP(A3789,'User Data'!$A:$G,7,FALSE)),"",VLOOKUP(A3789,'User Data'!$A:$G,7,FALSE))</f>
        <v/>
      </c>
      <c r="G3789" s="112"/>
    </row>
    <row r="3790" spans="2:7" ht="15" customHeight="1" x14ac:dyDescent="0.3">
      <c r="B3790" s="320"/>
      <c r="C3790" s="321"/>
      <c r="D3790" s="322"/>
      <c r="E3790" s="318" t="str">
        <f>IF(ISNA(VLOOKUP(A3790,'User Data'!$A:$G,7,FALSE)),"",VLOOKUP(A3790,'User Data'!$A:$G,7,FALSE))</f>
        <v/>
      </c>
      <c r="G3790" s="112"/>
    </row>
    <row r="3791" spans="2:7" ht="15" customHeight="1" x14ac:dyDescent="0.3">
      <c r="B3791" s="320"/>
      <c r="C3791" s="321"/>
      <c r="D3791" s="322"/>
      <c r="E3791" s="318" t="str">
        <f>IF(ISNA(VLOOKUP(A3791,'User Data'!$A:$G,7,FALSE)),"",VLOOKUP(A3791,'User Data'!$A:$G,7,FALSE))</f>
        <v/>
      </c>
      <c r="G3791" s="112"/>
    </row>
    <row r="3792" spans="2:7" ht="15" customHeight="1" x14ac:dyDescent="0.3">
      <c r="B3792" s="320"/>
      <c r="C3792" s="321"/>
      <c r="D3792" s="322"/>
      <c r="E3792" s="318" t="str">
        <f>IF(ISNA(VLOOKUP(A3792,'User Data'!$A:$G,7,FALSE)),"",VLOOKUP(A3792,'User Data'!$A:$G,7,FALSE))</f>
        <v/>
      </c>
      <c r="G3792" s="112"/>
    </row>
    <row r="3793" spans="2:7" ht="15" customHeight="1" x14ac:dyDescent="0.3">
      <c r="B3793" s="320"/>
      <c r="C3793" s="321"/>
      <c r="D3793" s="322"/>
      <c r="E3793" s="318" t="str">
        <f>IF(ISNA(VLOOKUP(A3793,'User Data'!$A:$G,7,FALSE)),"",VLOOKUP(A3793,'User Data'!$A:$G,7,FALSE))</f>
        <v/>
      </c>
      <c r="G3793" s="112"/>
    </row>
    <row r="3794" spans="2:7" ht="15" customHeight="1" x14ac:dyDescent="0.3">
      <c r="B3794" s="320"/>
      <c r="C3794" s="321"/>
      <c r="D3794" s="322"/>
      <c r="E3794" s="318" t="str">
        <f>IF(ISNA(VLOOKUP(A3794,'User Data'!$A:$G,7,FALSE)),"",VLOOKUP(A3794,'User Data'!$A:$G,7,FALSE))</f>
        <v/>
      </c>
      <c r="G3794" s="112"/>
    </row>
    <row r="3795" spans="2:7" ht="15" customHeight="1" x14ac:dyDescent="0.3">
      <c r="B3795" s="320"/>
      <c r="C3795" s="321"/>
      <c r="D3795" s="322"/>
      <c r="E3795" s="318" t="str">
        <f>IF(ISNA(VLOOKUP(A3795,'User Data'!$A:$G,7,FALSE)),"",VLOOKUP(A3795,'User Data'!$A:$G,7,FALSE))</f>
        <v/>
      </c>
      <c r="G3795" s="112"/>
    </row>
    <row r="3796" spans="2:7" ht="15" customHeight="1" x14ac:dyDescent="0.3">
      <c r="B3796" s="320"/>
      <c r="C3796" s="321"/>
      <c r="D3796" s="322"/>
      <c r="E3796" s="318" t="str">
        <f>IF(ISNA(VLOOKUP(A3796,'User Data'!$A:$G,7,FALSE)),"",VLOOKUP(A3796,'User Data'!$A:$G,7,FALSE))</f>
        <v/>
      </c>
      <c r="G3796" s="112"/>
    </row>
    <row r="3797" spans="2:7" ht="15" customHeight="1" x14ac:dyDescent="0.3">
      <c r="B3797" s="320"/>
      <c r="C3797" s="321"/>
      <c r="D3797" s="322"/>
      <c r="E3797" s="318" t="str">
        <f>IF(ISNA(VLOOKUP(A3797,'User Data'!$A:$G,7,FALSE)),"",VLOOKUP(A3797,'User Data'!$A:$G,7,FALSE))</f>
        <v/>
      </c>
      <c r="G3797" s="112"/>
    </row>
    <row r="3798" spans="2:7" ht="15" customHeight="1" x14ac:dyDescent="0.3">
      <c r="B3798" s="320"/>
      <c r="C3798" s="321"/>
      <c r="D3798" s="322"/>
      <c r="E3798" s="318" t="str">
        <f>IF(ISNA(VLOOKUP(A3798,'User Data'!$A:$G,7,FALSE)),"",VLOOKUP(A3798,'User Data'!$A:$G,7,FALSE))</f>
        <v/>
      </c>
      <c r="G3798" s="112"/>
    </row>
    <row r="3799" spans="2:7" ht="15" customHeight="1" x14ac:dyDescent="0.3">
      <c r="B3799" s="320"/>
      <c r="C3799" s="321"/>
      <c r="D3799" s="322"/>
      <c r="E3799" s="318" t="str">
        <f>IF(ISNA(VLOOKUP(A3799,'User Data'!$A:$G,7,FALSE)),"",VLOOKUP(A3799,'User Data'!$A:$G,7,FALSE))</f>
        <v/>
      </c>
      <c r="G3799" s="112"/>
    </row>
    <row r="3800" spans="2:7" ht="15" customHeight="1" x14ac:dyDescent="0.3">
      <c r="B3800" s="320"/>
      <c r="C3800" s="321"/>
      <c r="D3800" s="322"/>
      <c r="E3800" s="318" t="str">
        <f>IF(ISNA(VLOOKUP(A3800,'User Data'!$A:$G,7,FALSE)),"",VLOOKUP(A3800,'User Data'!$A:$G,7,FALSE))</f>
        <v/>
      </c>
      <c r="G3800" s="112"/>
    </row>
    <row r="3801" spans="2:7" ht="15" customHeight="1" x14ac:dyDescent="0.3">
      <c r="B3801" s="320"/>
      <c r="C3801" s="321"/>
      <c r="D3801" s="322"/>
      <c r="E3801" s="318" t="str">
        <f>IF(ISNA(VLOOKUP(A3801,'User Data'!$A:$G,7,FALSE)),"",VLOOKUP(A3801,'User Data'!$A:$G,7,FALSE))</f>
        <v/>
      </c>
      <c r="G3801" s="112"/>
    </row>
    <row r="3802" spans="2:7" ht="15" customHeight="1" x14ac:dyDescent="0.3">
      <c r="B3802" s="320"/>
      <c r="C3802" s="321"/>
      <c r="D3802" s="322"/>
      <c r="E3802" s="318" t="str">
        <f>IF(ISNA(VLOOKUP(A3802,'User Data'!$A:$G,7,FALSE)),"",VLOOKUP(A3802,'User Data'!$A:$G,7,FALSE))</f>
        <v/>
      </c>
      <c r="G3802" s="112"/>
    </row>
    <row r="3803" spans="2:7" ht="15" customHeight="1" x14ac:dyDescent="0.3">
      <c r="B3803" s="320"/>
      <c r="C3803" s="321"/>
      <c r="D3803" s="322"/>
      <c r="E3803" s="318" t="str">
        <f>IF(ISNA(VLOOKUP(A3803,'User Data'!$A:$G,7,FALSE)),"",VLOOKUP(A3803,'User Data'!$A:$G,7,FALSE))</f>
        <v/>
      </c>
      <c r="G3803" s="112"/>
    </row>
    <row r="3804" spans="2:7" ht="15" customHeight="1" x14ac:dyDescent="0.3">
      <c r="B3804" s="320"/>
      <c r="C3804" s="321"/>
      <c r="D3804" s="322"/>
      <c r="E3804" s="318" t="str">
        <f>IF(ISNA(VLOOKUP(A3804,'User Data'!$A:$G,7,FALSE)),"",VLOOKUP(A3804,'User Data'!$A:$G,7,FALSE))</f>
        <v/>
      </c>
      <c r="G3804" s="112"/>
    </row>
    <row r="3805" spans="2:7" ht="15" customHeight="1" x14ac:dyDescent="0.3">
      <c r="B3805" s="320"/>
      <c r="C3805" s="321"/>
      <c r="D3805" s="322"/>
      <c r="E3805" s="318" t="str">
        <f>IF(ISNA(VLOOKUP(A3805,'User Data'!$A:$G,7,FALSE)),"",VLOOKUP(A3805,'User Data'!$A:$G,7,FALSE))</f>
        <v/>
      </c>
      <c r="G3805" s="112"/>
    </row>
    <row r="3806" spans="2:7" ht="15" customHeight="1" x14ac:dyDescent="0.3">
      <c r="B3806" s="320"/>
      <c r="C3806" s="321"/>
      <c r="D3806" s="322"/>
      <c r="E3806" s="318" t="str">
        <f>IF(ISNA(VLOOKUP(A3806,'User Data'!$A:$G,7,FALSE)),"",VLOOKUP(A3806,'User Data'!$A:$G,7,FALSE))</f>
        <v/>
      </c>
      <c r="G3806" s="112"/>
    </row>
    <row r="3807" spans="2:7" ht="15" customHeight="1" x14ac:dyDescent="0.3">
      <c r="B3807" s="320"/>
      <c r="C3807" s="321"/>
      <c r="D3807" s="322"/>
      <c r="E3807" s="318" t="str">
        <f>IF(ISNA(VLOOKUP(A3807,'User Data'!$A:$G,7,FALSE)),"",VLOOKUP(A3807,'User Data'!$A:$G,7,FALSE))</f>
        <v/>
      </c>
      <c r="G3807" s="112"/>
    </row>
    <row r="3808" spans="2:7" ht="15" customHeight="1" x14ac:dyDescent="0.3">
      <c r="B3808" s="320"/>
      <c r="C3808" s="321"/>
      <c r="D3808" s="322"/>
      <c r="E3808" s="318" t="str">
        <f>IF(ISNA(VLOOKUP(A3808,'User Data'!$A:$G,7,FALSE)),"",VLOOKUP(A3808,'User Data'!$A:$G,7,FALSE))</f>
        <v/>
      </c>
      <c r="G3808" s="112"/>
    </row>
    <row r="3809" spans="2:7" ht="15" customHeight="1" x14ac:dyDescent="0.3">
      <c r="B3809" s="320"/>
      <c r="C3809" s="321"/>
      <c r="D3809" s="322"/>
      <c r="E3809" s="318" t="str">
        <f>IF(ISNA(VLOOKUP(A3809,'User Data'!$A:$G,7,FALSE)),"",VLOOKUP(A3809,'User Data'!$A:$G,7,FALSE))</f>
        <v/>
      </c>
      <c r="G3809" s="112"/>
    </row>
    <row r="3810" spans="2:7" ht="15" customHeight="1" x14ac:dyDescent="0.3">
      <c r="B3810" s="320"/>
      <c r="C3810" s="321"/>
      <c r="D3810" s="322"/>
      <c r="E3810" s="318" t="str">
        <f>IF(ISNA(VLOOKUP(A3810,'User Data'!$A:$G,7,FALSE)),"",VLOOKUP(A3810,'User Data'!$A:$G,7,FALSE))</f>
        <v/>
      </c>
      <c r="G3810" s="112"/>
    </row>
    <row r="3811" spans="2:7" ht="15" customHeight="1" x14ac:dyDescent="0.3">
      <c r="B3811" s="320"/>
      <c r="C3811" s="321"/>
      <c r="D3811" s="322"/>
      <c r="E3811" s="318" t="str">
        <f>IF(ISNA(VLOOKUP(A3811,'User Data'!$A:$G,7,FALSE)),"",VLOOKUP(A3811,'User Data'!$A:$G,7,FALSE))</f>
        <v/>
      </c>
      <c r="G3811" s="112"/>
    </row>
    <row r="3812" spans="2:7" ht="15" customHeight="1" x14ac:dyDescent="0.3">
      <c r="B3812" s="320"/>
      <c r="C3812" s="321"/>
      <c r="D3812" s="322"/>
      <c r="E3812" s="318" t="str">
        <f>IF(ISNA(VLOOKUP(A3812,'User Data'!$A:$G,7,FALSE)),"",VLOOKUP(A3812,'User Data'!$A:$G,7,FALSE))</f>
        <v/>
      </c>
      <c r="G3812" s="112"/>
    </row>
    <row r="3813" spans="2:7" ht="15" customHeight="1" x14ac:dyDescent="0.3">
      <c r="B3813" s="320"/>
      <c r="C3813" s="321"/>
      <c r="D3813" s="322"/>
      <c r="E3813" s="318" t="str">
        <f>IF(ISNA(VLOOKUP(A3813,'User Data'!$A:$G,7,FALSE)),"",VLOOKUP(A3813,'User Data'!$A:$G,7,FALSE))</f>
        <v/>
      </c>
      <c r="G3813" s="112"/>
    </row>
    <row r="3814" spans="2:7" ht="15" customHeight="1" x14ac:dyDescent="0.3">
      <c r="B3814" s="320"/>
      <c r="C3814" s="321"/>
      <c r="D3814" s="322"/>
      <c r="E3814" s="318" t="str">
        <f>IF(ISNA(VLOOKUP(A3814,'User Data'!$A:$G,7,FALSE)),"",VLOOKUP(A3814,'User Data'!$A:$G,7,FALSE))</f>
        <v/>
      </c>
      <c r="G3814" s="112"/>
    </row>
    <row r="3815" spans="2:7" ht="15" customHeight="1" x14ac:dyDescent="0.3">
      <c r="B3815" s="320"/>
      <c r="C3815" s="321"/>
      <c r="D3815" s="322"/>
      <c r="E3815" s="318" t="str">
        <f>IF(ISNA(VLOOKUP(A3815,'User Data'!$A:$G,7,FALSE)),"",VLOOKUP(A3815,'User Data'!$A:$G,7,FALSE))</f>
        <v/>
      </c>
      <c r="G3815" s="112"/>
    </row>
    <row r="3816" spans="2:7" ht="15" customHeight="1" x14ac:dyDescent="0.3">
      <c r="B3816" s="320"/>
      <c r="C3816" s="321"/>
      <c r="D3816" s="322"/>
      <c r="E3816" s="318" t="str">
        <f>IF(ISNA(VLOOKUP(A3816,'User Data'!$A:$G,7,FALSE)),"",VLOOKUP(A3816,'User Data'!$A:$G,7,FALSE))</f>
        <v/>
      </c>
      <c r="G3816" s="112"/>
    </row>
    <row r="3817" spans="2:7" ht="15" customHeight="1" x14ac:dyDescent="0.3">
      <c r="B3817" s="320"/>
      <c r="C3817" s="321"/>
      <c r="D3817" s="322"/>
      <c r="E3817" s="318" t="str">
        <f>IF(ISNA(VLOOKUP(A3817,'User Data'!$A:$G,7,FALSE)),"",VLOOKUP(A3817,'User Data'!$A:$G,7,FALSE))</f>
        <v/>
      </c>
      <c r="G3817" s="112"/>
    </row>
    <row r="3818" spans="2:7" ht="15" customHeight="1" x14ac:dyDescent="0.3">
      <c r="B3818" s="320"/>
      <c r="C3818" s="321"/>
      <c r="D3818" s="322"/>
      <c r="E3818" s="318" t="str">
        <f>IF(ISNA(VLOOKUP(A3818,'User Data'!$A:$G,7,FALSE)),"",VLOOKUP(A3818,'User Data'!$A:$G,7,FALSE))</f>
        <v/>
      </c>
      <c r="G3818" s="112"/>
    </row>
    <row r="3819" spans="2:7" ht="15" customHeight="1" x14ac:dyDescent="0.3">
      <c r="B3819" s="320"/>
      <c r="C3819" s="321"/>
      <c r="D3819" s="322"/>
      <c r="E3819" s="318" t="str">
        <f>IF(ISNA(VLOOKUP(A3819,'User Data'!$A:$G,7,FALSE)),"",VLOOKUP(A3819,'User Data'!$A:$G,7,FALSE))</f>
        <v/>
      </c>
      <c r="G3819" s="112"/>
    </row>
    <row r="3820" spans="2:7" ht="15" customHeight="1" x14ac:dyDescent="0.3">
      <c r="B3820" s="320"/>
      <c r="C3820" s="321"/>
      <c r="D3820" s="322"/>
      <c r="E3820" s="318" t="str">
        <f>IF(ISNA(VLOOKUP(A3820,'User Data'!$A:$G,7,FALSE)),"",VLOOKUP(A3820,'User Data'!$A:$G,7,FALSE))</f>
        <v/>
      </c>
      <c r="G3820" s="112"/>
    </row>
    <row r="3821" spans="2:7" ht="15" customHeight="1" x14ac:dyDescent="0.3">
      <c r="B3821" s="320"/>
      <c r="C3821" s="321"/>
      <c r="D3821" s="322"/>
      <c r="E3821" s="318" t="str">
        <f>IF(ISNA(VLOOKUP(A3821,'User Data'!$A:$G,7,FALSE)),"",VLOOKUP(A3821,'User Data'!$A:$G,7,FALSE))</f>
        <v/>
      </c>
      <c r="G3821" s="112"/>
    </row>
    <row r="3822" spans="2:7" ht="15" customHeight="1" x14ac:dyDescent="0.3">
      <c r="B3822" s="320"/>
      <c r="C3822" s="321"/>
      <c r="D3822" s="322"/>
      <c r="E3822" s="318" t="str">
        <f>IF(ISNA(VLOOKUP(A3822,'User Data'!$A:$G,7,FALSE)),"",VLOOKUP(A3822,'User Data'!$A:$G,7,FALSE))</f>
        <v/>
      </c>
      <c r="G3822" s="112"/>
    </row>
    <row r="3823" spans="2:7" ht="15" customHeight="1" x14ac:dyDescent="0.3">
      <c r="B3823" s="320"/>
      <c r="C3823" s="321"/>
      <c r="D3823" s="322"/>
      <c r="E3823" s="318" t="str">
        <f>IF(ISNA(VLOOKUP(A3823,'User Data'!$A:$G,7,FALSE)),"",VLOOKUP(A3823,'User Data'!$A:$G,7,FALSE))</f>
        <v/>
      </c>
      <c r="G3823" s="112"/>
    </row>
    <row r="3824" spans="2:7" ht="15" customHeight="1" x14ac:dyDescent="0.3">
      <c r="B3824" s="320"/>
      <c r="C3824" s="321"/>
      <c r="D3824" s="322"/>
      <c r="E3824" s="318" t="str">
        <f>IF(ISNA(VLOOKUP(A3824,'User Data'!$A:$G,7,FALSE)),"",VLOOKUP(A3824,'User Data'!$A:$G,7,FALSE))</f>
        <v/>
      </c>
      <c r="G3824" s="112"/>
    </row>
    <row r="3825" spans="2:7" ht="15" customHeight="1" x14ac:dyDescent="0.3">
      <c r="B3825" s="320"/>
      <c r="C3825" s="321"/>
      <c r="D3825" s="322"/>
      <c r="E3825" s="318" t="str">
        <f>IF(ISNA(VLOOKUP(A3825,'User Data'!$A:$G,7,FALSE)),"",VLOOKUP(A3825,'User Data'!$A:$G,7,FALSE))</f>
        <v/>
      </c>
      <c r="G3825" s="112"/>
    </row>
    <row r="3826" spans="2:7" ht="15" customHeight="1" x14ac:dyDescent="0.3">
      <c r="B3826" s="320"/>
      <c r="C3826" s="321"/>
      <c r="D3826" s="322"/>
      <c r="E3826" s="318" t="str">
        <f>IF(ISNA(VLOOKUP(A3826,'User Data'!$A:$G,7,FALSE)),"",VLOOKUP(A3826,'User Data'!$A:$G,7,FALSE))</f>
        <v/>
      </c>
      <c r="G3826" s="112"/>
    </row>
    <row r="3827" spans="2:7" ht="15" customHeight="1" x14ac:dyDescent="0.3">
      <c r="B3827" s="320"/>
      <c r="C3827" s="321"/>
      <c r="D3827" s="322"/>
      <c r="E3827" s="318" t="str">
        <f>IF(ISNA(VLOOKUP(A3827,'User Data'!$A:$G,7,FALSE)),"",VLOOKUP(A3827,'User Data'!$A:$G,7,FALSE))</f>
        <v/>
      </c>
      <c r="G3827" s="112"/>
    </row>
    <row r="3828" spans="2:7" ht="15" customHeight="1" x14ac:dyDescent="0.3">
      <c r="B3828" s="320"/>
      <c r="C3828" s="321"/>
      <c r="D3828" s="322"/>
      <c r="E3828" s="318" t="str">
        <f>IF(ISNA(VLOOKUP(A3828,'User Data'!$A:$G,7,FALSE)),"",VLOOKUP(A3828,'User Data'!$A:$G,7,FALSE))</f>
        <v/>
      </c>
      <c r="G3828" s="112"/>
    </row>
    <row r="3829" spans="2:7" ht="15" customHeight="1" x14ac:dyDescent="0.3">
      <c r="B3829" s="320"/>
      <c r="C3829" s="321"/>
      <c r="D3829" s="322"/>
      <c r="E3829" s="318" t="str">
        <f>IF(ISNA(VLOOKUP(A3829,'User Data'!$A:$G,7,FALSE)),"",VLOOKUP(A3829,'User Data'!$A:$G,7,FALSE))</f>
        <v/>
      </c>
      <c r="G3829" s="112"/>
    </row>
    <row r="3830" spans="2:7" ht="15" customHeight="1" x14ac:dyDescent="0.3">
      <c r="B3830" s="320"/>
      <c r="C3830" s="321"/>
      <c r="D3830" s="322"/>
      <c r="E3830" s="318" t="str">
        <f>IF(ISNA(VLOOKUP(A3830,'User Data'!$A:$G,7,FALSE)),"",VLOOKUP(A3830,'User Data'!$A:$G,7,FALSE))</f>
        <v/>
      </c>
      <c r="G3830" s="112"/>
    </row>
    <row r="3831" spans="2:7" ht="15" customHeight="1" x14ac:dyDescent="0.3">
      <c r="B3831" s="320"/>
      <c r="C3831" s="321"/>
      <c r="D3831" s="322"/>
      <c r="E3831" s="318" t="str">
        <f>IF(ISNA(VLOOKUP(A3831,'User Data'!$A:$G,7,FALSE)),"",VLOOKUP(A3831,'User Data'!$A:$G,7,FALSE))</f>
        <v/>
      </c>
      <c r="G3831" s="112"/>
    </row>
    <row r="3832" spans="2:7" ht="15" customHeight="1" x14ac:dyDescent="0.3">
      <c r="B3832" s="320"/>
      <c r="C3832" s="321"/>
      <c r="D3832" s="322"/>
      <c r="E3832" s="318" t="str">
        <f>IF(ISNA(VLOOKUP(A3832,'User Data'!$A:$G,7,FALSE)),"",VLOOKUP(A3832,'User Data'!$A:$G,7,FALSE))</f>
        <v/>
      </c>
      <c r="G3832" s="112"/>
    </row>
    <row r="3833" spans="2:7" ht="15" customHeight="1" x14ac:dyDescent="0.3">
      <c r="B3833" s="320"/>
      <c r="C3833" s="321"/>
      <c r="D3833" s="322"/>
      <c r="E3833" s="318" t="str">
        <f>IF(ISNA(VLOOKUP(A3833,'User Data'!$A:$G,7,FALSE)),"",VLOOKUP(A3833,'User Data'!$A:$G,7,FALSE))</f>
        <v/>
      </c>
      <c r="G3833" s="112"/>
    </row>
    <row r="3834" spans="2:7" ht="15" customHeight="1" x14ac:dyDescent="0.3">
      <c r="B3834" s="320"/>
      <c r="C3834" s="321"/>
      <c r="D3834" s="322"/>
      <c r="E3834" s="318" t="str">
        <f>IF(ISNA(VLOOKUP(A3834,'User Data'!$A:$G,7,FALSE)),"",VLOOKUP(A3834,'User Data'!$A:$G,7,FALSE))</f>
        <v/>
      </c>
      <c r="G3834" s="112"/>
    </row>
    <row r="3835" spans="2:7" ht="15" customHeight="1" x14ac:dyDescent="0.3">
      <c r="B3835" s="320"/>
      <c r="C3835" s="321"/>
      <c r="D3835" s="322"/>
      <c r="E3835" s="318" t="str">
        <f>IF(ISNA(VLOOKUP(A3835,'User Data'!$A:$G,7,FALSE)),"",VLOOKUP(A3835,'User Data'!$A:$G,7,FALSE))</f>
        <v/>
      </c>
      <c r="G3835" s="112"/>
    </row>
    <row r="3836" spans="2:7" ht="15" customHeight="1" x14ac:dyDescent="0.3">
      <c r="B3836" s="320"/>
      <c r="C3836" s="321"/>
      <c r="D3836" s="322"/>
      <c r="E3836" s="318" t="str">
        <f>IF(ISNA(VLOOKUP(A3836,'User Data'!$A:$G,7,FALSE)),"",VLOOKUP(A3836,'User Data'!$A:$G,7,FALSE))</f>
        <v/>
      </c>
      <c r="G3836" s="112"/>
    </row>
    <row r="3837" spans="2:7" ht="15" customHeight="1" x14ac:dyDescent="0.3">
      <c r="B3837" s="320"/>
      <c r="C3837" s="321"/>
      <c r="D3837" s="322"/>
      <c r="E3837" s="318" t="str">
        <f>IF(ISNA(VLOOKUP(A3837,'User Data'!$A:$G,7,FALSE)),"",VLOOKUP(A3837,'User Data'!$A:$G,7,FALSE))</f>
        <v/>
      </c>
      <c r="G3837" s="112"/>
    </row>
    <row r="3838" spans="2:7" ht="15" customHeight="1" x14ac:dyDescent="0.3">
      <c r="B3838" s="320"/>
      <c r="C3838" s="321"/>
      <c r="D3838" s="322"/>
      <c r="E3838" s="318" t="str">
        <f>IF(ISNA(VLOOKUP(A3838,'User Data'!$A:$G,7,FALSE)),"",VLOOKUP(A3838,'User Data'!$A:$G,7,FALSE))</f>
        <v/>
      </c>
      <c r="G3838" s="112"/>
    </row>
    <row r="3839" spans="2:7" ht="15" customHeight="1" x14ac:dyDescent="0.3">
      <c r="B3839" s="320"/>
      <c r="C3839" s="321"/>
      <c r="D3839" s="322"/>
      <c r="E3839" s="318" t="str">
        <f>IF(ISNA(VLOOKUP(A3839,'User Data'!$A:$G,7,FALSE)),"",VLOOKUP(A3839,'User Data'!$A:$G,7,FALSE))</f>
        <v/>
      </c>
      <c r="G3839" s="112"/>
    </row>
    <row r="3840" spans="2:7" ht="15" customHeight="1" x14ac:dyDescent="0.3">
      <c r="B3840" s="320"/>
      <c r="C3840" s="321"/>
      <c r="D3840" s="322"/>
      <c r="E3840" s="318" t="str">
        <f>IF(ISNA(VLOOKUP(A3840,'User Data'!$A:$G,7,FALSE)),"",VLOOKUP(A3840,'User Data'!$A:$G,7,FALSE))</f>
        <v/>
      </c>
      <c r="G3840" s="112"/>
    </row>
    <row r="3841" spans="2:7" ht="15" customHeight="1" x14ac:dyDescent="0.3">
      <c r="B3841" s="320"/>
      <c r="C3841" s="321"/>
      <c r="D3841" s="322"/>
      <c r="E3841" s="318" t="str">
        <f>IF(ISNA(VLOOKUP(A3841,'User Data'!$A:$G,7,FALSE)),"",VLOOKUP(A3841,'User Data'!$A:$G,7,FALSE))</f>
        <v/>
      </c>
      <c r="G3841" s="112"/>
    </row>
    <row r="3842" spans="2:7" ht="15" customHeight="1" x14ac:dyDescent="0.3">
      <c r="B3842" s="320"/>
      <c r="C3842" s="321"/>
      <c r="D3842" s="322"/>
      <c r="E3842" s="318" t="str">
        <f>IF(ISNA(VLOOKUP(A3842,'User Data'!$A:$G,7,FALSE)),"",VLOOKUP(A3842,'User Data'!$A:$G,7,FALSE))</f>
        <v/>
      </c>
      <c r="G3842" s="112"/>
    </row>
    <row r="3843" spans="2:7" ht="15" customHeight="1" x14ac:dyDescent="0.3">
      <c r="B3843" s="320"/>
      <c r="C3843" s="321"/>
      <c r="D3843" s="322"/>
      <c r="E3843" s="318" t="str">
        <f>IF(ISNA(VLOOKUP(A3843,'User Data'!$A:$G,7,FALSE)),"",VLOOKUP(A3843,'User Data'!$A:$G,7,FALSE))</f>
        <v/>
      </c>
      <c r="G3843" s="112"/>
    </row>
    <row r="3844" spans="2:7" ht="15" customHeight="1" x14ac:dyDescent="0.3">
      <c r="B3844" s="320"/>
      <c r="C3844" s="321"/>
      <c r="D3844" s="322"/>
      <c r="E3844" s="318" t="str">
        <f>IF(ISNA(VLOOKUP(A3844,'User Data'!$A:$G,7,FALSE)),"",VLOOKUP(A3844,'User Data'!$A:$G,7,FALSE))</f>
        <v/>
      </c>
      <c r="G3844" s="112"/>
    </row>
    <row r="3845" spans="2:7" ht="15" customHeight="1" x14ac:dyDescent="0.3">
      <c r="B3845" s="320"/>
      <c r="C3845" s="321"/>
      <c r="D3845" s="322"/>
      <c r="E3845" s="318" t="str">
        <f>IF(ISNA(VLOOKUP(A3845,'User Data'!$A:$G,7,FALSE)),"",VLOOKUP(A3845,'User Data'!$A:$G,7,FALSE))</f>
        <v/>
      </c>
      <c r="G3845" s="112"/>
    </row>
    <row r="3846" spans="2:7" ht="15" customHeight="1" x14ac:dyDescent="0.3">
      <c r="B3846" s="320"/>
      <c r="C3846" s="321"/>
      <c r="D3846" s="322"/>
      <c r="E3846" s="318" t="str">
        <f>IF(ISNA(VLOOKUP(A3846,'User Data'!$A:$G,7,FALSE)),"",VLOOKUP(A3846,'User Data'!$A:$G,7,FALSE))</f>
        <v/>
      </c>
      <c r="G3846" s="112"/>
    </row>
    <row r="3847" spans="2:7" ht="15" customHeight="1" x14ac:dyDescent="0.3">
      <c r="B3847" s="320"/>
      <c r="C3847" s="321"/>
      <c r="D3847" s="322"/>
      <c r="E3847" s="318" t="str">
        <f>IF(ISNA(VLOOKUP(A3847,'User Data'!$A:$G,7,FALSE)),"",VLOOKUP(A3847,'User Data'!$A:$G,7,FALSE))</f>
        <v/>
      </c>
      <c r="G3847" s="112"/>
    </row>
    <row r="3848" spans="2:7" ht="15" customHeight="1" x14ac:dyDescent="0.3">
      <c r="B3848" s="320"/>
      <c r="C3848" s="321"/>
      <c r="D3848" s="322"/>
      <c r="E3848" s="318" t="str">
        <f>IF(ISNA(VLOOKUP(A3848,'User Data'!$A:$G,7,FALSE)),"",VLOOKUP(A3848,'User Data'!$A:$G,7,FALSE))</f>
        <v/>
      </c>
      <c r="G3848" s="112"/>
    </row>
    <row r="3849" spans="2:7" ht="15" customHeight="1" x14ac:dyDescent="0.3">
      <c r="B3849" s="320"/>
      <c r="C3849" s="321"/>
      <c r="D3849" s="322"/>
      <c r="E3849" s="318" t="str">
        <f>IF(ISNA(VLOOKUP(A3849,'User Data'!$A:$G,7,FALSE)),"",VLOOKUP(A3849,'User Data'!$A:$G,7,FALSE))</f>
        <v/>
      </c>
      <c r="G3849" s="112"/>
    </row>
    <row r="3850" spans="2:7" ht="15" customHeight="1" x14ac:dyDescent="0.3">
      <c r="B3850" s="320"/>
      <c r="C3850" s="321"/>
      <c r="D3850" s="322"/>
      <c r="E3850" s="318" t="str">
        <f>IF(ISNA(VLOOKUP(A3850,'User Data'!$A:$G,7,FALSE)),"",VLOOKUP(A3850,'User Data'!$A:$G,7,FALSE))</f>
        <v/>
      </c>
      <c r="G3850" s="112"/>
    </row>
    <row r="3851" spans="2:7" ht="15" customHeight="1" x14ac:dyDescent="0.3">
      <c r="B3851" s="320"/>
      <c r="C3851" s="321"/>
      <c r="D3851" s="322"/>
      <c r="E3851" s="318" t="str">
        <f>IF(ISNA(VLOOKUP(A3851,'User Data'!$A:$G,7,FALSE)),"",VLOOKUP(A3851,'User Data'!$A:$G,7,FALSE))</f>
        <v/>
      </c>
      <c r="G3851" s="112"/>
    </row>
    <row r="3852" spans="2:7" ht="15" customHeight="1" x14ac:dyDescent="0.3">
      <c r="B3852" s="320"/>
      <c r="C3852" s="321"/>
      <c r="D3852" s="322"/>
      <c r="E3852" s="318" t="str">
        <f>IF(ISNA(VLOOKUP(A3852,'User Data'!$A:$G,7,FALSE)),"",VLOOKUP(A3852,'User Data'!$A:$G,7,FALSE))</f>
        <v/>
      </c>
      <c r="G3852" s="112"/>
    </row>
    <row r="3853" spans="2:7" ht="15" customHeight="1" x14ac:dyDescent="0.3">
      <c r="B3853" s="320"/>
      <c r="C3853" s="321"/>
      <c r="D3853" s="322"/>
      <c r="E3853" s="318" t="str">
        <f>IF(ISNA(VLOOKUP(A3853,'User Data'!$A:$G,7,FALSE)),"",VLOOKUP(A3853,'User Data'!$A:$G,7,FALSE))</f>
        <v/>
      </c>
      <c r="G3853" s="112"/>
    </row>
    <row r="3854" spans="2:7" ht="15" customHeight="1" x14ac:dyDescent="0.3">
      <c r="B3854" s="320"/>
      <c r="C3854" s="321"/>
      <c r="D3854" s="322"/>
      <c r="E3854" s="318" t="str">
        <f>IF(ISNA(VLOOKUP(A3854,'User Data'!$A:$G,7,FALSE)),"",VLOOKUP(A3854,'User Data'!$A:$G,7,FALSE))</f>
        <v/>
      </c>
      <c r="G3854" s="112"/>
    </row>
    <row r="3855" spans="2:7" ht="15" customHeight="1" x14ac:dyDescent="0.3">
      <c r="B3855" s="320"/>
      <c r="C3855" s="321"/>
      <c r="D3855" s="322"/>
      <c r="E3855" s="318" t="str">
        <f>IF(ISNA(VLOOKUP(A3855,'User Data'!$A:$G,7,FALSE)),"",VLOOKUP(A3855,'User Data'!$A:$G,7,FALSE))</f>
        <v/>
      </c>
      <c r="G3855" s="112"/>
    </row>
    <row r="3856" spans="2:7" ht="15" customHeight="1" x14ac:dyDescent="0.3">
      <c r="B3856" s="320"/>
      <c r="C3856" s="321"/>
      <c r="D3856" s="322"/>
      <c r="E3856" s="318" t="str">
        <f>IF(ISNA(VLOOKUP(A3856,'User Data'!$A:$G,7,FALSE)),"",VLOOKUP(A3856,'User Data'!$A:$G,7,FALSE))</f>
        <v/>
      </c>
      <c r="G3856" s="112"/>
    </row>
    <row r="3857" spans="2:7" ht="15" customHeight="1" x14ac:dyDescent="0.3">
      <c r="B3857" s="320"/>
      <c r="C3857" s="321"/>
      <c r="D3857" s="322"/>
      <c r="E3857" s="318" t="str">
        <f>IF(ISNA(VLOOKUP(A3857,'User Data'!$A:$G,7,FALSE)),"",VLOOKUP(A3857,'User Data'!$A:$G,7,FALSE))</f>
        <v/>
      </c>
      <c r="G3857" s="112"/>
    </row>
    <row r="3858" spans="2:7" ht="15" customHeight="1" x14ac:dyDescent="0.3">
      <c r="B3858" s="320"/>
      <c r="C3858" s="321"/>
      <c r="D3858" s="322"/>
      <c r="E3858" s="318" t="str">
        <f>IF(ISNA(VLOOKUP(A3858,'User Data'!$A:$G,7,FALSE)),"",VLOOKUP(A3858,'User Data'!$A:$G,7,FALSE))</f>
        <v/>
      </c>
      <c r="G3858" s="112"/>
    </row>
    <row r="3859" spans="2:7" ht="15" customHeight="1" x14ac:dyDescent="0.3">
      <c r="B3859" s="320"/>
      <c r="C3859" s="321"/>
      <c r="D3859" s="322"/>
      <c r="E3859" s="318" t="str">
        <f>IF(ISNA(VLOOKUP(A3859,'User Data'!$A:$G,7,FALSE)),"",VLOOKUP(A3859,'User Data'!$A:$G,7,FALSE))</f>
        <v/>
      </c>
      <c r="G3859" s="112"/>
    </row>
    <row r="3860" spans="2:7" ht="15" customHeight="1" x14ac:dyDescent="0.3">
      <c r="B3860" s="320"/>
      <c r="C3860" s="321"/>
      <c r="D3860" s="322"/>
      <c r="E3860" s="318" t="str">
        <f>IF(ISNA(VLOOKUP(A3860,'User Data'!$A:$G,7,FALSE)),"",VLOOKUP(A3860,'User Data'!$A:$G,7,FALSE))</f>
        <v/>
      </c>
      <c r="G3860" s="112"/>
    </row>
    <row r="3861" spans="2:7" ht="15" customHeight="1" x14ac:dyDescent="0.3">
      <c r="B3861" s="320"/>
      <c r="C3861" s="321"/>
      <c r="D3861" s="322"/>
      <c r="E3861" s="318" t="str">
        <f>IF(ISNA(VLOOKUP(A3861,'User Data'!$A:$G,7,FALSE)),"",VLOOKUP(A3861,'User Data'!$A:$G,7,FALSE))</f>
        <v/>
      </c>
      <c r="G3861" s="112"/>
    </row>
    <row r="3862" spans="2:7" ht="15" customHeight="1" x14ac:dyDescent="0.3">
      <c r="B3862" s="320"/>
      <c r="C3862" s="321"/>
      <c r="D3862" s="322"/>
      <c r="E3862" s="318" t="str">
        <f>IF(ISNA(VLOOKUP(A3862,'User Data'!$A:$G,7,FALSE)),"",VLOOKUP(A3862,'User Data'!$A:$G,7,FALSE))</f>
        <v/>
      </c>
      <c r="G3862" s="112"/>
    </row>
    <row r="3863" spans="2:7" ht="15" customHeight="1" x14ac:dyDescent="0.3">
      <c r="B3863" s="320"/>
      <c r="C3863" s="321"/>
      <c r="D3863" s="322"/>
      <c r="E3863" s="318" t="str">
        <f>IF(ISNA(VLOOKUP(A3863,'User Data'!$A:$G,7,FALSE)),"",VLOOKUP(A3863,'User Data'!$A:$G,7,FALSE))</f>
        <v/>
      </c>
      <c r="G3863" s="112"/>
    </row>
    <row r="3864" spans="2:7" ht="15" customHeight="1" x14ac:dyDescent="0.3">
      <c r="B3864" s="320"/>
      <c r="C3864" s="321"/>
      <c r="D3864" s="322"/>
      <c r="E3864" s="318" t="str">
        <f>IF(ISNA(VLOOKUP(A3864,'User Data'!$A:$G,7,FALSE)),"",VLOOKUP(A3864,'User Data'!$A:$G,7,FALSE))</f>
        <v/>
      </c>
      <c r="G3864" s="112"/>
    </row>
    <row r="3865" spans="2:7" ht="15" customHeight="1" x14ac:dyDescent="0.3">
      <c r="B3865" s="320"/>
      <c r="C3865" s="321"/>
      <c r="D3865" s="322"/>
      <c r="E3865" s="318" t="str">
        <f>IF(ISNA(VLOOKUP(A3865,'User Data'!$A:$G,7,FALSE)),"",VLOOKUP(A3865,'User Data'!$A:$G,7,FALSE))</f>
        <v/>
      </c>
      <c r="G3865" s="112"/>
    </row>
    <row r="3866" spans="2:7" ht="15" customHeight="1" x14ac:dyDescent="0.3">
      <c r="B3866" s="320"/>
      <c r="C3866" s="321"/>
      <c r="D3866" s="322"/>
      <c r="E3866" s="318" t="str">
        <f>IF(ISNA(VLOOKUP(A3866,'User Data'!$A:$G,7,FALSE)),"",VLOOKUP(A3866,'User Data'!$A:$G,7,FALSE))</f>
        <v/>
      </c>
      <c r="G3866" s="112"/>
    </row>
    <row r="3867" spans="2:7" ht="15" customHeight="1" x14ac:dyDescent="0.3">
      <c r="B3867" s="320"/>
      <c r="C3867" s="321"/>
      <c r="D3867" s="322"/>
      <c r="E3867" s="318" t="str">
        <f>IF(ISNA(VLOOKUP(A3867,'User Data'!$A:$G,7,FALSE)),"",VLOOKUP(A3867,'User Data'!$A:$G,7,FALSE))</f>
        <v/>
      </c>
      <c r="G3867" s="112"/>
    </row>
    <row r="3868" spans="2:7" ht="15" customHeight="1" x14ac:dyDescent="0.3">
      <c r="B3868" s="320"/>
      <c r="C3868" s="321"/>
      <c r="D3868" s="322"/>
      <c r="E3868" s="318" t="str">
        <f>IF(ISNA(VLOOKUP(A3868,'User Data'!$A:$G,7,FALSE)),"",VLOOKUP(A3868,'User Data'!$A:$G,7,FALSE))</f>
        <v/>
      </c>
      <c r="G3868" s="112"/>
    </row>
    <row r="3869" spans="2:7" ht="15" customHeight="1" x14ac:dyDescent="0.3">
      <c r="B3869" s="320"/>
      <c r="C3869" s="321"/>
      <c r="D3869" s="322"/>
      <c r="E3869" s="318" t="str">
        <f>IF(ISNA(VLOOKUP(A3869,'User Data'!$A:$G,7,FALSE)),"",VLOOKUP(A3869,'User Data'!$A:$G,7,FALSE))</f>
        <v/>
      </c>
      <c r="G3869" s="112"/>
    </row>
    <row r="3870" spans="2:7" ht="15" customHeight="1" x14ac:dyDescent="0.3">
      <c r="B3870" s="320"/>
      <c r="C3870" s="321"/>
      <c r="D3870" s="322"/>
      <c r="E3870" s="318" t="str">
        <f>IF(ISNA(VLOOKUP(A3870,'User Data'!$A:$G,7,FALSE)),"",VLOOKUP(A3870,'User Data'!$A:$G,7,FALSE))</f>
        <v/>
      </c>
      <c r="G3870" s="112"/>
    </row>
    <row r="3871" spans="2:7" ht="15" customHeight="1" x14ac:dyDescent="0.3">
      <c r="B3871" s="320"/>
      <c r="C3871" s="321"/>
      <c r="D3871" s="322"/>
      <c r="E3871" s="318" t="str">
        <f>IF(ISNA(VLOOKUP(A3871,'User Data'!$A:$G,7,FALSE)),"",VLOOKUP(A3871,'User Data'!$A:$G,7,FALSE))</f>
        <v/>
      </c>
      <c r="G3871" s="112"/>
    </row>
    <row r="3872" spans="2:7" ht="15" customHeight="1" x14ac:dyDescent="0.3">
      <c r="B3872" s="320"/>
      <c r="C3872" s="321"/>
      <c r="D3872" s="322"/>
      <c r="E3872" s="318" t="str">
        <f>IF(ISNA(VLOOKUP(A3872,'User Data'!$A:$G,7,FALSE)),"",VLOOKUP(A3872,'User Data'!$A:$G,7,FALSE))</f>
        <v/>
      </c>
      <c r="G3872" s="112"/>
    </row>
    <row r="3873" spans="2:7" ht="15" customHeight="1" x14ac:dyDescent="0.3">
      <c r="B3873" s="320"/>
      <c r="C3873" s="321"/>
      <c r="D3873" s="322"/>
      <c r="E3873" s="318" t="str">
        <f>IF(ISNA(VLOOKUP(A3873,'User Data'!$A:$G,7,FALSE)),"",VLOOKUP(A3873,'User Data'!$A:$G,7,FALSE))</f>
        <v/>
      </c>
      <c r="G3873" s="112"/>
    </row>
    <row r="3874" spans="2:7" ht="15" customHeight="1" x14ac:dyDescent="0.3">
      <c r="B3874" s="320"/>
      <c r="C3874" s="321"/>
      <c r="D3874" s="322"/>
      <c r="E3874" s="318" t="str">
        <f>IF(ISNA(VLOOKUP(A3874,'User Data'!$A:$G,7,FALSE)),"",VLOOKUP(A3874,'User Data'!$A:$G,7,FALSE))</f>
        <v/>
      </c>
      <c r="G3874" s="112"/>
    </row>
    <row r="3875" spans="2:7" ht="15" customHeight="1" x14ac:dyDescent="0.3">
      <c r="B3875" s="320"/>
      <c r="C3875" s="321"/>
      <c r="D3875" s="322"/>
      <c r="E3875" s="318" t="str">
        <f>IF(ISNA(VLOOKUP(A3875,'User Data'!$A:$G,7,FALSE)),"",VLOOKUP(A3875,'User Data'!$A:$G,7,FALSE))</f>
        <v/>
      </c>
      <c r="G3875" s="112"/>
    </row>
    <row r="3876" spans="2:7" ht="15" customHeight="1" x14ac:dyDescent="0.3">
      <c r="B3876" s="320"/>
      <c r="C3876" s="321"/>
      <c r="D3876" s="322"/>
      <c r="E3876" s="318" t="str">
        <f>IF(ISNA(VLOOKUP(A3876,'User Data'!$A:$G,7,FALSE)),"",VLOOKUP(A3876,'User Data'!$A:$G,7,FALSE))</f>
        <v/>
      </c>
      <c r="G3876" s="112"/>
    </row>
    <row r="3877" spans="2:7" ht="15" customHeight="1" x14ac:dyDescent="0.3">
      <c r="B3877" s="320"/>
      <c r="C3877" s="321"/>
      <c r="D3877" s="322"/>
      <c r="E3877" s="318" t="str">
        <f>IF(ISNA(VLOOKUP(A3877,'User Data'!$A:$G,7,FALSE)),"",VLOOKUP(A3877,'User Data'!$A:$G,7,FALSE))</f>
        <v/>
      </c>
      <c r="G3877" s="112"/>
    </row>
    <row r="3878" spans="2:7" ht="15" customHeight="1" x14ac:dyDescent="0.3">
      <c r="B3878" s="320"/>
      <c r="C3878" s="321"/>
      <c r="D3878" s="322"/>
      <c r="E3878" s="318" t="str">
        <f>IF(ISNA(VLOOKUP(A3878,'User Data'!$A:$G,7,FALSE)),"",VLOOKUP(A3878,'User Data'!$A:$G,7,FALSE))</f>
        <v/>
      </c>
      <c r="G3878" s="112"/>
    </row>
    <row r="3879" spans="2:7" ht="15" customHeight="1" x14ac:dyDescent="0.3">
      <c r="B3879" s="320"/>
      <c r="C3879" s="321"/>
      <c r="D3879" s="322"/>
      <c r="E3879" s="318" t="str">
        <f>IF(ISNA(VLOOKUP(A3879,'User Data'!$A:$G,7,FALSE)),"",VLOOKUP(A3879,'User Data'!$A:$G,7,FALSE))</f>
        <v/>
      </c>
      <c r="G3879" s="112"/>
    </row>
    <row r="3880" spans="2:7" ht="15" customHeight="1" x14ac:dyDescent="0.3">
      <c r="B3880" s="320"/>
      <c r="C3880" s="321"/>
      <c r="D3880" s="322"/>
      <c r="E3880" s="318" t="str">
        <f>IF(ISNA(VLOOKUP(A3880,'User Data'!$A:$G,7,FALSE)),"",VLOOKUP(A3880,'User Data'!$A:$G,7,FALSE))</f>
        <v/>
      </c>
      <c r="G3880" s="112"/>
    </row>
    <row r="3881" spans="2:7" ht="15" customHeight="1" x14ac:dyDescent="0.3">
      <c r="B3881" s="320"/>
      <c r="C3881" s="321"/>
      <c r="D3881" s="322"/>
      <c r="E3881" s="318" t="str">
        <f>IF(ISNA(VLOOKUP(A3881,'User Data'!$A:$G,7,FALSE)),"",VLOOKUP(A3881,'User Data'!$A:$G,7,FALSE))</f>
        <v/>
      </c>
      <c r="G3881" s="112"/>
    </row>
    <row r="3882" spans="2:7" ht="15" customHeight="1" x14ac:dyDescent="0.3">
      <c r="B3882" s="320"/>
      <c r="C3882" s="321"/>
      <c r="D3882" s="322"/>
      <c r="E3882" s="318" t="str">
        <f>IF(ISNA(VLOOKUP(A3882,'User Data'!$A:$G,7,FALSE)),"",VLOOKUP(A3882,'User Data'!$A:$G,7,FALSE))</f>
        <v/>
      </c>
      <c r="G3882" s="112"/>
    </row>
    <row r="3883" spans="2:7" ht="15" customHeight="1" x14ac:dyDescent="0.3">
      <c r="B3883" s="320"/>
      <c r="C3883" s="321"/>
      <c r="D3883" s="322"/>
      <c r="E3883" s="318" t="str">
        <f>IF(ISNA(VLOOKUP(A3883,'User Data'!$A:$G,7,FALSE)),"",VLOOKUP(A3883,'User Data'!$A:$G,7,FALSE))</f>
        <v/>
      </c>
      <c r="G3883" s="112"/>
    </row>
    <row r="3884" spans="2:7" ht="15" customHeight="1" x14ac:dyDescent="0.3">
      <c r="B3884" s="320"/>
      <c r="C3884" s="321"/>
      <c r="D3884" s="322"/>
      <c r="E3884" s="318" t="str">
        <f>IF(ISNA(VLOOKUP(A3884,'User Data'!$A:$G,7,FALSE)),"",VLOOKUP(A3884,'User Data'!$A:$G,7,FALSE))</f>
        <v/>
      </c>
      <c r="G3884" s="112"/>
    </row>
    <row r="3885" spans="2:7" ht="15" customHeight="1" x14ac:dyDescent="0.3">
      <c r="B3885" s="320"/>
      <c r="C3885" s="321"/>
      <c r="D3885" s="322"/>
      <c r="E3885" s="318" t="str">
        <f>IF(ISNA(VLOOKUP(A3885,'User Data'!$A:$G,7,FALSE)),"",VLOOKUP(A3885,'User Data'!$A:$G,7,FALSE))</f>
        <v/>
      </c>
      <c r="G3885" s="112"/>
    </row>
    <row r="3886" spans="2:7" ht="15" customHeight="1" x14ac:dyDescent="0.3">
      <c r="B3886" s="320"/>
      <c r="C3886" s="321"/>
      <c r="D3886" s="322"/>
      <c r="E3886" s="318" t="str">
        <f>IF(ISNA(VLOOKUP(A3886,'User Data'!$A:$G,7,FALSE)),"",VLOOKUP(A3886,'User Data'!$A:$G,7,FALSE))</f>
        <v/>
      </c>
      <c r="G3886" s="112"/>
    </row>
    <row r="3887" spans="2:7" ht="15" customHeight="1" x14ac:dyDescent="0.3">
      <c r="B3887" s="320"/>
      <c r="C3887" s="321"/>
      <c r="D3887" s="322"/>
      <c r="E3887" s="318" t="str">
        <f>IF(ISNA(VLOOKUP(A3887,'User Data'!$A:$G,7,FALSE)),"",VLOOKUP(A3887,'User Data'!$A:$G,7,FALSE))</f>
        <v/>
      </c>
      <c r="G3887" s="112"/>
    </row>
    <row r="3888" spans="2:7" ht="15" customHeight="1" x14ac:dyDescent="0.3">
      <c r="B3888" s="320"/>
      <c r="C3888" s="321"/>
      <c r="D3888" s="322"/>
      <c r="E3888" s="318" t="str">
        <f>IF(ISNA(VLOOKUP(A3888,'User Data'!$A:$G,7,FALSE)),"",VLOOKUP(A3888,'User Data'!$A:$G,7,FALSE))</f>
        <v/>
      </c>
      <c r="G3888" s="112"/>
    </row>
    <row r="3889" spans="2:7" ht="15" customHeight="1" x14ac:dyDescent="0.3">
      <c r="B3889" s="320"/>
      <c r="C3889" s="321"/>
      <c r="D3889" s="322"/>
      <c r="E3889" s="318" t="str">
        <f>IF(ISNA(VLOOKUP(A3889,'User Data'!$A:$G,7,FALSE)),"",VLOOKUP(A3889,'User Data'!$A:$G,7,FALSE))</f>
        <v/>
      </c>
      <c r="G3889" s="112"/>
    </row>
    <row r="3890" spans="2:7" ht="15" customHeight="1" x14ac:dyDescent="0.3">
      <c r="B3890" s="320"/>
      <c r="C3890" s="321"/>
      <c r="D3890" s="322"/>
      <c r="E3890" s="318" t="str">
        <f>IF(ISNA(VLOOKUP(A3890,'User Data'!$A:$G,7,FALSE)),"",VLOOKUP(A3890,'User Data'!$A:$G,7,FALSE))</f>
        <v/>
      </c>
      <c r="G3890" s="112"/>
    </row>
    <row r="3891" spans="2:7" ht="15" customHeight="1" x14ac:dyDescent="0.3">
      <c r="B3891" s="320"/>
      <c r="C3891" s="321"/>
      <c r="D3891" s="322"/>
      <c r="E3891" s="318" t="str">
        <f>IF(ISNA(VLOOKUP(A3891,'User Data'!$A:$G,7,FALSE)),"",VLOOKUP(A3891,'User Data'!$A:$G,7,FALSE))</f>
        <v/>
      </c>
      <c r="G3891" s="112"/>
    </row>
    <row r="3892" spans="2:7" ht="15" customHeight="1" x14ac:dyDescent="0.3">
      <c r="B3892" s="320"/>
      <c r="C3892" s="321"/>
      <c r="D3892" s="322"/>
      <c r="E3892" s="318" t="str">
        <f>IF(ISNA(VLOOKUP(A3892,'User Data'!$A:$G,7,FALSE)),"",VLOOKUP(A3892,'User Data'!$A:$G,7,FALSE))</f>
        <v/>
      </c>
      <c r="G3892" s="112"/>
    </row>
    <row r="3893" spans="2:7" ht="15" customHeight="1" x14ac:dyDescent="0.3">
      <c r="B3893" s="320"/>
      <c r="C3893" s="321"/>
      <c r="D3893" s="322"/>
      <c r="E3893" s="318" t="str">
        <f>IF(ISNA(VLOOKUP(A3893,'User Data'!$A:$G,7,FALSE)),"",VLOOKUP(A3893,'User Data'!$A:$G,7,FALSE))</f>
        <v/>
      </c>
      <c r="G3893" s="112"/>
    </row>
    <row r="3894" spans="2:7" ht="15" customHeight="1" x14ac:dyDescent="0.3">
      <c r="B3894" s="320"/>
      <c r="C3894" s="321"/>
      <c r="D3894" s="322"/>
      <c r="E3894" s="318" t="str">
        <f>IF(ISNA(VLOOKUP(A3894,'User Data'!$A:$G,7,FALSE)),"",VLOOKUP(A3894,'User Data'!$A:$G,7,FALSE))</f>
        <v/>
      </c>
      <c r="G3894" s="112"/>
    </row>
    <row r="3895" spans="2:7" ht="15" customHeight="1" x14ac:dyDescent="0.3">
      <c r="B3895" s="320"/>
      <c r="C3895" s="321"/>
      <c r="D3895" s="322"/>
      <c r="E3895" s="318" t="str">
        <f>IF(ISNA(VLOOKUP(A3895,'User Data'!$A:$G,7,FALSE)),"",VLOOKUP(A3895,'User Data'!$A:$G,7,FALSE))</f>
        <v/>
      </c>
      <c r="G3895" s="112"/>
    </row>
    <row r="3896" spans="2:7" ht="15" customHeight="1" x14ac:dyDescent="0.3">
      <c r="B3896" s="320"/>
      <c r="C3896" s="321"/>
      <c r="D3896" s="322"/>
      <c r="E3896" s="318" t="str">
        <f>IF(ISNA(VLOOKUP(A3896,'User Data'!$A:$G,7,FALSE)),"",VLOOKUP(A3896,'User Data'!$A:$G,7,FALSE))</f>
        <v/>
      </c>
      <c r="G3896" s="112"/>
    </row>
    <row r="3897" spans="2:7" ht="15" customHeight="1" x14ac:dyDescent="0.3">
      <c r="B3897" s="320"/>
      <c r="C3897" s="321"/>
      <c r="D3897" s="322"/>
      <c r="E3897" s="318" t="str">
        <f>IF(ISNA(VLOOKUP(A3897,'User Data'!$A:$G,7,FALSE)),"",VLOOKUP(A3897,'User Data'!$A:$G,7,FALSE))</f>
        <v/>
      </c>
      <c r="G3897" s="112"/>
    </row>
    <row r="3898" spans="2:7" ht="15" customHeight="1" x14ac:dyDescent="0.3">
      <c r="B3898" s="320"/>
      <c r="C3898" s="321"/>
      <c r="D3898" s="322"/>
      <c r="E3898" s="318" t="str">
        <f>IF(ISNA(VLOOKUP(A3898,'User Data'!$A:$G,7,FALSE)),"",VLOOKUP(A3898,'User Data'!$A:$G,7,FALSE))</f>
        <v/>
      </c>
      <c r="G3898" s="112"/>
    </row>
    <row r="3899" spans="2:7" ht="15" customHeight="1" x14ac:dyDescent="0.3">
      <c r="B3899" s="320"/>
      <c r="C3899" s="321"/>
      <c r="D3899" s="322"/>
      <c r="E3899" s="318" t="str">
        <f>IF(ISNA(VLOOKUP(A3899,'User Data'!$A:$G,7,FALSE)),"",VLOOKUP(A3899,'User Data'!$A:$G,7,FALSE))</f>
        <v/>
      </c>
      <c r="G3899" s="112"/>
    </row>
    <row r="3900" spans="2:7" ht="15" customHeight="1" x14ac:dyDescent="0.3">
      <c r="B3900" s="320"/>
      <c r="C3900" s="321"/>
      <c r="D3900" s="322"/>
      <c r="E3900" s="318" t="str">
        <f>IF(ISNA(VLOOKUP(A3900,'User Data'!$A:$G,7,FALSE)),"",VLOOKUP(A3900,'User Data'!$A:$G,7,FALSE))</f>
        <v/>
      </c>
      <c r="G3900" s="112"/>
    </row>
    <row r="3901" spans="2:7" ht="15" customHeight="1" x14ac:dyDescent="0.3">
      <c r="B3901" s="320"/>
      <c r="C3901" s="321"/>
      <c r="D3901" s="322"/>
      <c r="E3901" s="318" t="str">
        <f>IF(ISNA(VLOOKUP(A3901,'User Data'!$A:$G,7,FALSE)),"",VLOOKUP(A3901,'User Data'!$A:$G,7,FALSE))</f>
        <v/>
      </c>
      <c r="G3901" s="112"/>
    </row>
    <row r="3902" spans="2:7" ht="15" customHeight="1" x14ac:dyDescent="0.3">
      <c r="B3902" s="320"/>
      <c r="C3902" s="321"/>
      <c r="D3902" s="322"/>
      <c r="E3902" s="318" t="str">
        <f>IF(ISNA(VLOOKUP(A3902,'User Data'!$A:$G,7,FALSE)),"",VLOOKUP(A3902,'User Data'!$A:$G,7,FALSE))</f>
        <v/>
      </c>
      <c r="G3902" s="112"/>
    </row>
    <row r="3903" spans="2:7" ht="15" customHeight="1" x14ac:dyDescent="0.3">
      <c r="B3903" s="320"/>
      <c r="C3903" s="321"/>
      <c r="D3903" s="322"/>
      <c r="E3903" s="318" t="str">
        <f>IF(ISNA(VLOOKUP(A3903,'User Data'!$A:$G,7,FALSE)),"",VLOOKUP(A3903,'User Data'!$A:$G,7,FALSE))</f>
        <v/>
      </c>
      <c r="G3903" s="112"/>
    </row>
    <row r="3904" spans="2:7" ht="15" customHeight="1" x14ac:dyDescent="0.3">
      <c r="B3904" s="320"/>
      <c r="C3904" s="321"/>
      <c r="D3904" s="322"/>
      <c r="E3904" s="318" t="str">
        <f>IF(ISNA(VLOOKUP(A3904,'User Data'!$A:$G,7,FALSE)),"",VLOOKUP(A3904,'User Data'!$A:$G,7,FALSE))</f>
        <v/>
      </c>
      <c r="G3904" s="112"/>
    </row>
    <row r="3905" spans="2:7" ht="15" customHeight="1" x14ac:dyDescent="0.3">
      <c r="B3905" s="320"/>
      <c r="C3905" s="321"/>
      <c r="D3905" s="322"/>
      <c r="E3905" s="318" t="str">
        <f>IF(ISNA(VLOOKUP(A3905,'User Data'!$A:$G,7,FALSE)),"",VLOOKUP(A3905,'User Data'!$A:$G,7,FALSE))</f>
        <v/>
      </c>
      <c r="G3905" s="112"/>
    </row>
    <row r="3906" spans="2:7" ht="15" customHeight="1" x14ac:dyDescent="0.3">
      <c r="B3906" s="320"/>
      <c r="C3906" s="321"/>
      <c r="D3906" s="322"/>
      <c r="E3906" s="318" t="str">
        <f>IF(ISNA(VLOOKUP(A3906,'User Data'!$A:$G,7,FALSE)),"",VLOOKUP(A3906,'User Data'!$A:$G,7,FALSE))</f>
        <v/>
      </c>
      <c r="G3906" s="112"/>
    </row>
    <row r="3907" spans="2:7" ht="15" customHeight="1" x14ac:dyDescent="0.3">
      <c r="B3907" s="320"/>
      <c r="C3907" s="321"/>
      <c r="D3907" s="322"/>
      <c r="E3907" s="318" t="str">
        <f>IF(ISNA(VLOOKUP(A3907,'User Data'!$A:$G,7,FALSE)),"",VLOOKUP(A3907,'User Data'!$A:$G,7,FALSE))</f>
        <v/>
      </c>
      <c r="G3907" s="112"/>
    </row>
    <row r="3908" spans="2:7" ht="15" customHeight="1" x14ac:dyDescent="0.3">
      <c r="B3908" s="320"/>
      <c r="C3908" s="321"/>
      <c r="D3908" s="322"/>
      <c r="E3908" s="318" t="str">
        <f>IF(ISNA(VLOOKUP(A3908,'User Data'!$A:$G,7,FALSE)),"",VLOOKUP(A3908,'User Data'!$A:$G,7,FALSE))</f>
        <v/>
      </c>
      <c r="G3908" s="112"/>
    </row>
    <row r="3909" spans="2:7" ht="15" customHeight="1" x14ac:dyDescent="0.3">
      <c r="B3909" s="320"/>
      <c r="C3909" s="321"/>
      <c r="D3909" s="322"/>
      <c r="E3909" s="318" t="str">
        <f>IF(ISNA(VLOOKUP(A3909,'User Data'!$A:$G,7,FALSE)),"",VLOOKUP(A3909,'User Data'!$A:$G,7,FALSE))</f>
        <v/>
      </c>
      <c r="G3909" s="112"/>
    </row>
    <row r="3910" spans="2:7" ht="15" customHeight="1" x14ac:dyDescent="0.3">
      <c r="B3910" s="320"/>
      <c r="C3910" s="321"/>
      <c r="D3910" s="322"/>
      <c r="E3910" s="318" t="str">
        <f>IF(ISNA(VLOOKUP(A3910,'User Data'!$A:$G,7,FALSE)),"",VLOOKUP(A3910,'User Data'!$A:$G,7,FALSE))</f>
        <v/>
      </c>
      <c r="G3910" s="112"/>
    </row>
    <row r="3911" spans="2:7" ht="15" customHeight="1" x14ac:dyDescent="0.3">
      <c r="B3911" s="320"/>
      <c r="C3911" s="321"/>
      <c r="D3911" s="322"/>
      <c r="E3911" s="318" t="str">
        <f>IF(ISNA(VLOOKUP(A3911,'User Data'!$A:$G,7,FALSE)),"",VLOOKUP(A3911,'User Data'!$A:$G,7,FALSE))</f>
        <v/>
      </c>
      <c r="G3911" s="112"/>
    </row>
    <row r="3912" spans="2:7" ht="15" customHeight="1" x14ac:dyDescent="0.3">
      <c r="B3912" s="320"/>
      <c r="C3912" s="321"/>
      <c r="D3912" s="322"/>
      <c r="E3912" s="318" t="str">
        <f>IF(ISNA(VLOOKUP(A3912,'User Data'!$A:$G,7,FALSE)),"",VLOOKUP(A3912,'User Data'!$A:$G,7,FALSE))</f>
        <v/>
      </c>
      <c r="G3912" s="112"/>
    </row>
    <row r="3913" spans="2:7" ht="15" customHeight="1" x14ac:dyDescent="0.3">
      <c r="B3913" s="320"/>
      <c r="C3913" s="321"/>
      <c r="D3913" s="322"/>
      <c r="E3913" s="318" t="str">
        <f>IF(ISNA(VLOOKUP(A3913,'User Data'!$A:$G,7,FALSE)),"",VLOOKUP(A3913,'User Data'!$A:$G,7,FALSE))</f>
        <v/>
      </c>
      <c r="G3913" s="112"/>
    </row>
    <row r="3914" spans="2:7" ht="15" customHeight="1" x14ac:dyDescent="0.3">
      <c r="B3914" s="320"/>
      <c r="C3914" s="321"/>
      <c r="D3914" s="322"/>
      <c r="E3914" s="318" t="str">
        <f>IF(ISNA(VLOOKUP(A3914,'User Data'!$A:$G,7,FALSE)),"",VLOOKUP(A3914,'User Data'!$A:$G,7,FALSE))</f>
        <v/>
      </c>
      <c r="G3914" s="112"/>
    </row>
    <row r="3915" spans="2:7" ht="15" customHeight="1" x14ac:dyDescent="0.3">
      <c r="B3915" s="320"/>
      <c r="C3915" s="321"/>
      <c r="D3915" s="322"/>
      <c r="E3915" s="318" t="str">
        <f>IF(ISNA(VLOOKUP(A3915,'User Data'!$A:$G,7,FALSE)),"",VLOOKUP(A3915,'User Data'!$A:$G,7,FALSE))</f>
        <v/>
      </c>
      <c r="G3915" s="112"/>
    </row>
    <row r="3916" spans="2:7" ht="15" customHeight="1" x14ac:dyDescent="0.3">
      <c r="B3916" s="320"/>
      <c r="C3916" s="321"/>
      <c r="D3916" s="322"/>
      <c r="E3916" s="318" t="str">
        <f>IF(ISNA(VLOOKUP(A3916,'User Data'!$A:$G,7,FALSE)),"",VLOOKUP(A3916,'User Data'!$A:$G,7,FALSE))</f>
        <v/>
      </c>
      <c r="G3916" s="112"/>
    </row>
    <row r="3917" spans="2:7" ht="15" customHeight="1" x14ac:dyDescent="0.3">
      <c r="B3917" s="320"/>
      <c r="C3917" s="321"/>
      <c r="D3917" s="322"/>
      <c r="E3917" s="318" t="str">
        <f>IF(ISNA(VLOOKUP(A3917,'User Data'!$A:$G,7,FALSE)),"",VLOOKUP(A3917,'User Data'!$A:$G,7,FALSE))</f>
        <v/>
      </c>
      <c r="G3917" s="112"/>
    </row>
    <row r="3918" spans="2:7" ht="15" customHeight="1" x14ac:dyDescent="0.3">
      <c r="B3918" s="320"/>
      <c r="C3918" s="321"/>
      <c r="D3918" s="322"/>
      <c r="E3918" s="318" t="str">
        <f>IF(ISNA(VLOOKUP(A3918,'User Data'!$A:$G,7,FALSE)),"",VLOOKUP(A3918,'User Data'!$A:$G,7,FALSE))</f>
        <v/>
      </c>
      <c r="G3918" s="112"/>
    </row>
    <row r="3919" spans="2:7" ht="15" customHeight="1" x14ac:dyDescent="0.3">
      <c r="B3919" s="320"/>
      <c r="C3919" s="321"/>
      <c r="D3919" s="322"/>
      <c r="E3919" s="318" t="str">
        <f>IF(ISNA(VLOOKUP(A3919,'User Data'!$A:$G,7,FALSE)),"",VLOOKUP(A3919,'User Data'!$A:$G,7,FALSE))</f>
        <v/>
      </c>
      <c r="G3919" s="112"/>
    </row>
    <row r="3920" spans="2:7" ht="15" customHeight="1" x14ac:dyDescent="0.3">
      <c r="B3920" s="320"/>
      <c r="C3920" s="321"/>
      <c r="D3920" s="322"/>
      <c r="E3920" s="318" t="str">
        <f>IF(ISNA(VLOOKUP(A3920,'User Data'!$A:$G,7,FALSE)),"",VLOOKUP(A3920,'User Data'!$A:$G,7,FALSE))</f>
        <v/>
      </c>
      <c r="G3920" s="112"/>
    </row>
    <row r="3921" spans="2:7" ht="15" customHeight="1" x14ac:dyDescent="0.3">
      <c r="B3921" s="320"/>
      <c r="C3921" s="321"/>
      <c r="D3921" s="322"/>
      <c r="E3921" s="318" t="str">
        <f>IF(ISNA(VLOOKUP(A3921,'User Data'!$A:$G,7,FALSE)),"",VLOOKUP(A3921,'User Data'!$A:$G,7,FALSE))</f>
        <v/>
      </c>
      <c r="G3921" s="112"/>
    </row>
    <row r="3922" spans="2:7" ht="15" customHeight="1" x14ac:dyDescent="0.3">
      <c r="B3922" s="320"/>
      <c r="C3922" s="321"/>
      <c r="D3922" s="322"/>
      <c r="E3922" s="318" t="str">
        <f>IF(ISNA(VLOOKUP(A3922,'User Data'!$A:$G,7,FALSE)),"",VLOOKUP(A3922,'User Data'!$A:$G,7,FALSE))</f>
        <v/>
      </c>
      <c r="G3922" s="112"/>
    </row>
    <row r="3923" spans="2:7" ht="15" customHeight="1" x14ac:dyDescent="0.3">
      <c r="B3923" s="320"/>
      <c r="C3923" s="321"/>
      <c r="D3923" s="322"/>
      <c r="E3923" s="318" t="str">
        <f>IF(ISNA(VLOOKUP(A3923,'User Data'!$A:$G,7,FALSE)),"",VLOOKUP(A3923,'User Data'!$A:$G,7,FALSE))</f>
        <v/>
      </c>
      <c r="G3923" s="112"/>
    </row>
    <row r="3924" spans="2:7" ht="15" customHeight="1" x14ac:dyDescent="0.3">
      <c r="B3924" s="320"/>
      <c r="C3924" s="321"/>
      <c r="D3924" s="322"/>
      <c r="E3924" s="318" t="str">
        <f>IF(ISNA(VLOOKUP(A3924,'User Data'!$A:$G,7,FALSE)),"",VLOOKUP(A3924,'User Data'!$A:$G,7,FALSE))</f>
        <v/>
      </c>
      <c r="G3924" s="112"/>
    </row>
    <row r="3925" spans="2:7" ht="15" customHeight="1" x14ac:dyDescent="0.3">
      <c r="B3925" s="320"/>
      <c r="C3925" s="321"/>
      <c r="D3925" s="322"/>
      <c r="E3925" s="318" t="str">
        <f>IF(ISNA(VLOOKUP(A3925,'User Data'!$A:$G,7,FALSE)),"",VLOOKUP(A3925,'User Data'!$A:$G,7,FALSE))</f>
        <v/>
      </c>
      <c r="G3925" s="112"/>
    </row>
    <row r="3926" spans="2:7" ht="15" customHeight="1" x14ac:dyDescent="0.3">
      <c r="B3926" s="320"/>
      <c r="C3926" s="321"/>
      <c r="D3926" s="322"/>
      <c r="E3926" s="318" t="str">
        <f>IF(ISNA(VLOOKUP(A3926,'User Data'!$A:$G,7,FALSE)),"",VLOOKUP(A3926,'User Data'!$A:$G,7,FALSE))</f>
        <v/>
      </c>
      <c r="G3926" s="112"/>
    </row>
    <row r="3927" spans="2:7" ht="15" customHeight="1" x14ac:dyDescent="0.3">
      <c r="B3927" s="320"/>
      <c r="C3927" s="321"/>
      <c r="D3927" s="322"/>
      <c r="E3927" s="318" t="str">
        <f>IF(ISNA(VLOOKUP(A3927,'User Data'!$A:$G,7,FALSE)),"",VLOOKUP(A3927,'User Data'!$A:$G,7,FALSE))</f>
        <v/>
      </c>
      <c r="G3927" s="112"/>
    </row>
    <row r="3928" spans="2:7" ht="15" customHeight="1" x14ac:dyDescent="0.3">
      <c r="B3928" s="320"/>
      <c r="C3928" s="321"/>
      <c r="D3928" s="322"/>
      <c r="E3928" s="318" t="str">
        <f>IF(ISNA(VLOOKUP(A3928,'User Data'!$A:$G,7,FALSE)),"",VLOOKUP(A3928,'User Data'!$A:$G,7,FALSE))</f>
        <v/>
      </c>
      <c r="G3928" s="112"/>
    </row>
    <row r="3929" spans="2:7" ht="15" customHeight="1" x14ac:dyDescent="0.3">
      <c r="B3929" s="320"/>
      <c r="C3929" s="321"/>
      <c r="D3929" s="322"/>
      <c r="E3929" s="318" t="str">
        <f>IF(ISNA(VLOOKUP(A3929,'User Data'!$A:$G,7,FALSE)),"",VLOOKUP(A3929,'User Data'!$A:$G,7,FALSE))</f>
        <v/>
      </c>
      <c r="G3929" s="112"/>
    </row>
    <row r="3930" spans="2:7" ht="15" customHeight="1" x14ac:dyDescent="0.3">
      <c r="B3930" s="320"/>
      <c r="C3930" s="321"/>
      <c r="D3930" s="322"/>
      <c r="E3930" s="318" t="str">
        <f>IF(ISNA(VLOOKUP(A3930,'User Data'!$A:$G,7,FALSE)),"",VLOOKUP(A3930,'User Data'!$A:$G,7,FALSE))</f>
        <v/>
      </c>
      <c r="G3930" s="112"/>
    </row>
    <row r="3931" spans="2:7" ht="15" customHeight="1" x14ac:dyDescent="0.3">
      <c r="B3931" s="320"/>
      <c r="C3931" s="321"/>
      <c r="D3931" s="322"/>
      <c r="E3931" s="318" t="str">
        <f>IF(ISNA(VLOOKUP(A3931,'User Data'!$A:$G,7,FALSE)),"",VLOOKUP(A3931,'User Data'!$A:$G,7,FALSE))</f>
        <v/>
      </c>
      <c r="G3931" s="112"/>
    </row>
    <row r="3932" spans="2:7" ht="15" customHeight="1" x14ac:dyDescent="0.3">
      <c r="B3932" s="320"/>
      <c r="C3932" s="321"/>
      <c r="D3932" s="322"/>
      <c r="E3932" s="318" t="str">
        <f>IF(ISNA(VLOOKUP(A3932,'User Data'!$A:$G,7,FALSE)),"",VLOOKUP(A3932,'User Data'!$A:$G,7,FALSE))</f>
        <v/>
      </c>
      <c r="G3932" s="112"/>
    </row>
    <row r="3933" spans="2:7" ht="15" customHeight="1" x14ac:dyDescent="0.3">
      <c r="B3933" s="320"/>
      <c r="C3933" s="321"/>
      <c r="D3933" s="322"/>
      <c r="E3933" s="318" t="str">
        <f>IF(ISNA(VLOOKUP(A3933,'User Data'!$A:$G,7,FALSE)),"",VLOOKUP(A3933,'User Data'!$A:$G,7,FALSE))</f>
        <v/>
      </c>
      <c r="G3933" s="112"/>
    </row>
    <row r="3934" spans="2:7" ht="15" customHeight="1" x14ac:dyDescent="0.3">
      <c r="B3934" s="320"/>
      <c r="C3934" s="321"/>
      <c r="D3934" s="322"/>
      <c r="E3934" s="318" t="str">
        <f>IF(ISNA(VLOOKUP(A3934,'User Data'!$A:$G,7,FALSE)),"",VLOOKUP(A3934,'User Data'!$A:$G,7,FALSE))</f>
        <v/>
      </c>
      <c r="G3934" s="112"/>
    </row>
    <row r="3935" spans="2:7" ht="15" customHeight="1" x14ac:dyDescent="0.3">
      <c r="B3935" s="320"/>
      <c r="C3935" s="321"/>
      <c r="D3935" s="322"/>
      <c r="E3935" s="318" t="str">
        <f>IF(ISNA(VLOOKUP(A3935,'User Data'!$A:$G,7,FALSE)),"",VLOOKUP(A3935,'User Data'!$A:$G,7,FALSE))</f>
        <v/>
      </c>
      <c r="G3935" s="112"/>
    </row>
    <row r="3936" spans="2:7" ht="15" customHeight="1" x14ac:dyDescent="0.3">
      <c r="B3936" s="320"/>
      <c r="C3936" s="321"/>
      <c r="D3936" s="322"/>
      <c r="E3936" s="318" t="str">
        <f>IF(ISNA(VLOOKUP(A3936,'User Data'!$A:$G,7,FALSE)),"",VLOOKUP(A3936,'User Data'!$A:$G,7,FALSE))</f>
        <v/>
      </c>
      <c r="G3936" s="112"/>
    </row>
    <row r="3937" spans="2:7" ht="15" customHeight="1" x14ac:dyDescent="0.3">
      <c r="B3937" s="320"/>
      <c r="C3937" s="321"/>
      <c r="D3937" s="322"/>
      <c r="E3937" s="318" t="str">
        <f>IF(ISNA(VLOOKUP(A3937,'User Data'!$A:$G,7,FALSE)),"",VLOOKUP(A3937,'User Data'!$A:$G,7,FALSE))</f>
        <v/>
      </c>
      <c r="G3937" s="112"/>
    </row>
    <row r="3938" spans="2:7" ht="15" customHeight="1" x14ac:dyDescent="0.3">
      <c r="B3938" s="320"/>
      <c r="C3938" s="321"/>
      <c r="D3938" s="322"/>
      <c r="E3938" s="318" t="str">
        <f>IF(ISNA(VLOOKUP(A3938,'User Data'!$A:$G,7,FALSE)),"",VLOOKUP(A3938,'User Data'!$A:$G,7,FALSE))</f>
        <v/>
      </c>
      <c r="G3938" s="112"/>
    </row>
    <row r="3939" spans="2:7" ht="15" customHeight="1" x14ac:dyDescent="0.3">
      <c r="B3939" s="320"/>
      <c r="C3939" s="321"/>
      <c r="D3939" s="322"/>
      <c r="E3939" s="318" t="str">
        <f>IF(ISNA(VLOOKUP(A3939,'User Data'!$A:$G,7,FALSE)),"",VLOOKUP(A3939,'User Data'!$A:$G,7,FALSE))</f>
        <v/>
      </c>
      <c r="G3939" s="112"/>
    </row>
    <row r="3940" spans="2:7" ht="15" customHeight="1" x14ac:dyDescent="0.3">
      <c r="B3940" s="320"/>
      <c r="C3940" s="321"/>
      <c r="D3940" s="322"/>
      <c r="E3940" s="318" t="str">
        <f>IF(ISNA(VLOOKUP(A3940,'User Data'!$A:$G,7,FALSE)),"",VLOOKUP(A3940,'User Data'!$A:$G,7,FALSE))</f>
        <v/>
      </c>
      <c r="G3940" s="112"/>
    </row>
    <row r="3941" spans="2:7" ht="15" customHeight="1" x14ac:dyDescent="0.3">
      <c r="B3941" s="320"/>
      <c r="C3941" s="321"/>
      <c r="D3941" s="322"/>
      <c r="E3941" s="318" t="str">
        <f>IF(ISNA(VLOOKUP(A3941,'User Data'!$A:$G,7,FALSE)),"",VLOOKUP(A3941,'User Data'!$A:$G,7,FALSE))</f>
        <v/>
      </c>
      <c r="G3941" s="112"/>
    </row>
    <row r="3942" spans="2:7" ht="15" customHeight="1" x14ac:dyDescent="0.3">
      <c r="B3942" s="320"/>
      <c r="C3942" s="321"/>
      <c r="D3942" s="322"/>
      <c r="E3942" s="318" t="str">
        <f>IF(ISNA(VLOOKUP(A3942,'User Data'!$A:$G,7,FALSE)),"",VLOOKUP(A3942,'User Data'!$A:$G,7,FALSE))</f>
        <v/>
      </c>
      <c r="G3942" s="112"/>
    </row>
    <row r="3943" spans="2:7" ht="15" customHeight="1" x14ac:dyDescent="0.3">
      <c r="B3943" s="320"/>
      <c r="C3943" s="321"/>
      <c r="D3943" s="322"/>
      <c r="E3943" s="318" t="str">
        <f>IF(ISNA(VLOOKUP(A3943,'User Data'!$A:$G,7,FALSE)),"",VLOOKUP(A3943,'User Data'!$A:$G,7,FALSE))</f>
        <v/>
      </c>
      <c r="G3943" s="112"/>
    </row>
    <row r="3944" spans="2:7" ht="15" customHeight="1" x14ac:dyDescent="0.3">
      <c r="B3944" s="320"/>
      <c r="C3944" s="321"/>
      <c r="D3944" s="322"/>
      <c r="E3944" s="318" t="str">
        <f>IF(ISNA(VLOOKUP(A3944,'User Data'!$A:$G,7,FALSE)),"",VLOOKUP(A3944,'User Data'!$A:$G,7,FALSE))</f>
        <v/>
      </c>
      <c r="G3944" s="112"/>
    </row>
    <row r="3945" spans="2:7" ht="15" customHeight="1" x14ac:dyDescent="0.3">
      <c r="B3945" s="320"/>
      <c r="C3945" s="321"/>
      <c r="D3945" s="322"/>
      <c r="E3945" s="318" t="str">
        <f>IF(ISNA(VLOOKUP(A3945,'User Data'!$A:$G,7,FALSE)),"",VLOOKUP(A3945,'User Data'!$A:$G,7,FALSE))</f>
        <v/>
      </c>
      <c r="G3945" s="112"/>
    </row>
    <row r="3946" spans="2:7" ht="15" customHeight="1" x14ac:dyDescent="0.3">
      <c r="B3946" s="320"/>
      <c r="C3946" s="321"/>
      <c r="D3946" s="322"/>
      <c r="E3946" s="318" t="str">
        <f>IF(ISNA(VLOOKUP(A3946,'User Data'!$A:$G,7,FALSE)),"",VLOOKUP(A3946,'User Data'!$A:$G,7,FALSE))</f>
        <v/>
      </c>
      <c r="G3946" s="112"/>
    </row>
    <row r="3947" spans="2:7" ht="15" customHeight="1" x14ac:dyDescent="0.3">
      <c r="B3947" s="320"/>
      <c r="C3947" s="321"/>
      <c r="D3947" s="322"/>
      <c r="E3947" s="318" t="str">
        <f>IF(ISNA(VLOOKUP(A3947,'User Data'!$A:$G,7,FALSE)),"",VLOOKUP(A3947,'User Data'!$A:$G,7,FALSE))</f>
        <v/>
      </c>
      <c r="G3947" s="112"/>
    </row>
    <row r="3948" spans="2:7" ht="15" customHeight="1" x14ac:dyDescent="0.3">
      <c r="B3948" s="320"/>
      <c r="C3948" s="321"/>
      <c r="D3948" s="322"/>
      <c r="E3948" s="318" t="str">
        <f>IF(ISNA(VLOOKUP(A3948,'User Data'!$A:$G,7,FALSE)),"",VLOOKUP(A3948,'User Data'!$A:$G,7,FALSE))</f>
        <v/>
      </c>
      <c r="G3948" s="112"/>
    </row>
    <row r="3949" spans="2:7" ht="15" customHeight="1" x14ac:dyDescent="0.3">
      <c r="B3949" s="320"/>
      <c r="C3949" s="321"/>
      <c r="D3949" s="322"/>
      <c r="E3949" s="318" t="str">
        <f>IF(ISNA(VLOOKUP(A3949,'User Data'!$A:$G,7,FALSE)),"",VLOOKUP(A3949,'User Data'!$A:$G,7,FALSE))</f>
        <v/>
      </c>
      <c r="G3949" s="112"/>
    </row>
    <row r="3950" spans="2:7" ht="15" customHeight="1" x14ac:dyDescent="0.3">
      <c r="B3950" s="320"/>
      <c r="C3950" s="321"/>
      <c r="D3950" s="322"/>
      <c r="E3950" s="318" t="str">
        <f>IF(ISNA(VLOOKUP(A3950,'User Data'!$A:$G,7,FALSE)),"",VLOOKUP(A3950,'User Data'!$A:$G,7,FALSE))</f>
        <v/>
      </c>
      <c r="G3950" s="112"/>
    </row>
    <row r="3951" spans="2:7" ht="15" customHeight="1" x14ac:dyDescent="0.3">
      <c r="B3951" s="320"/>
      <c r="C3951" s="321"/>
      <c r="D3951" s="322"/>
      <c r="E3951" s="318" t="str">
        <f>IF(ISNA(VLOOKUP(A3951,'User Data'!$A:$G,7,FALSE)),"",VLOOKUP(A3951,'User Data'!$A:$G,7,FALSE))</f>
        <v/>
      </c>
      <c r="G3951" s="112"/>
    </row>
    <row r="3952" spans="2:7" ht="15" customHeight="1" x14ac:dyDescent="0.3">
      <c r="B3952" s="320"/>
      <c r="C3952" s="321"/>
      <c r="D3952" s="322"/>
      <c r="E3952" s="318" t="str">
        <f>IF(ISNA(VLOOKUP(A3952,'User Data'!$A:$G,7,FALSE)),"",VLOOKUP(A3952,'User Data'!$A:$G,7,FALSE))</f>
        <v/>
      </c>
      <c r="G3952" s="112"/>
    </row>
    <row r="3953" spans="2:7" ht="15" customHeight="1" x14ac:dyDescent="0.3">
      <c r="B3953" s="320"/>
      <c r="C3953" s="321"/>
      <c r="D3953" s="322"/>
      <c r="E3953" s="318" t="str">
        <f>IF(ISNA(VLOOKUP(A3953,'User Data'!$A:$G,7,FALSE)),"",VLOOKUP(A3953,'User Data'!$A:$G,7,FALSE))</f>
        <v/>
      </c>
      <c r="G3953" s="112"/>
    </row>
    <row r="3954" spans="2:7" ht="15" customHeight="1" x14ac:dyDescent="0.3">
      <c r="B3954" s="320"/>
      <c r="C3954" s="321"/>
      <c r="D3954" s="322"/>
      <c r="E3954" s="318" t="str">
        <f>IF(ISNA(VLOOKUP(A3954,'User Data'!$A:$G,7,FALSE)),"",VLOOKUP(A3954,'User Data'!$A:$G,7,FALSE))</f>
        <v/>
      </c>
      <c r="G3954" s="112"/>
    </row>
    <row r="3955" spans="2:7" ht="15" customHeight="1" x14ac:dyDescent="0.3">
      <c r="B3955" s="320"/>
      <c r="C3955" s="321"/>
      <c r="D3955" s="322"/>
      <c r="E3955" s="318" t="str">
        <f>IF(ISNA(VLOOKUP(A3955,'User Data'!$A:$G,7,FALSE)),"",VLOOKUP(A3955,'User Data'!$A:$G,7,FALSE))</f>
        <v/>
      </c>
      <c r="G3955" s="112"/>
    </row>
    <row r="3956" spans="2:7" ht="15" customHeight="1" x14ac:dyDescent="0.3">
      <c r="B3956" s="320"/>
      <c r="C3956" s="321"/>
      <c r="D3956" s="322"/>
      <c r="E3956" s="318" t="str">
        <f>IF(ISNA(VLOOKUP(A3956,'User Data'!$A:$G,7,FALSE)),"",VLOOKUP(A3956,'User Data'!$A:$G,7,FALSE))</f>
        <v/>
      </c>
      <c r="G3956" s="112"/>
    </row>
    <row r="3957" spans="2:7" ht="15" customHeight="1" x14ac:dyDescent="0.3">
      <c r="B3957" s="320"/>
      <c r="C3957" s="321"/>
      <c r="D3957" s="322"/>
      <c r="E3957" s="318" t="str">
        <f>IF(ISNA(VLOOKUP(A3957,'User Data'!$A:$G,7,FALSE)),"",VLOOKUP(A3957,'User Data'!$A:$G,7,FALSE))</f>
        <v/>
      </c>
      <c r="G3957" s="112"/>
    </row>
    <row r="3958" spans="2:7" ht="15" customHeight="1" x14ac:dyDescent="0.3">
      <c r="B3958" s="320"/>
      <c r="C3958" s="321"/>
      <c r="D3958" s="322"/>
      <c r="E3958" s="318" t="str">
        <f>IF(ISNA(VLOOKUP(A3958,'User Data'!$A:$G,7,FALSE)),"",VLOOKUP(A3958,'User Data'!$A:$G,7,FALSE))</f>
        <v/>
      </c>
      <c r="G3958" s="112"/>
    </row>
    <row r="3959" spans="2:7" ht="15" customHeight="1" x14ac:dyDescent="0.3">
      <c r="B3959" s="320"/>
      <c r="C3959" s="321"/>
      <c r="D3959" s="322"/>
      <c r="E3959" s="318" t="str">
        <f>IF(ISNA(VLOOKUP(A3959,'User Data'!$A:$G,7,FALSE)),"",VLOOKUP(A3959,'User Data'!$A:$G,7,FALSE))</f>
        <v/>
      </c>
      <c r="G3959" s="112"/>
    </row>
    <row r="3960" spans="2:7" ht="15" customHeight="1" x14ac:dyDescent="0.3">
      <c r="B3960" s="320"/>
      <c r="C3960" s="321"/>
      <c r="D3960" s="322"/>
      <c r="E3960" s="318" t="str">
        <f>IF(ISNA(VLOOKUP(A3960,'User Data'!$A:$G,7,FALSE)),"",VLOOKUP(A3960,'User Data'!$A:$G,7,FALSE))</f>
        <v/>
      </c>
      <c r="G3960" s="112"/>
    </row>
    <row r="3961" spans="2:7" ht="15" customHeight="1" x14ac:dyDescent="0.3">
      <c r="B3961" s="320"/>
      <c r="C3961" s="321"/>
      <c r="D3961" s="322"/>
      <c r="E3961" s="318" t="str">
        <f>IF(ISNA(VLOOKUP(A3961,'User Data'!$A:$G,7,FALSE)),"",VLOOKUP(A3961,'User Data'!$A:$G,7,FALSE))</f>
        <v/>
      </c>
      <c r="G3961" s="112"/>
    </row>
    <row r="3962" spans="2:7" ht="15" customHeight="1" x14ac:dyDescent="0.3">
      <c r="B3962" s="320"/>
      <c r="C3962" s="321"/>
      <c r="D3962" s="322"/>
      <c r="E3962" s="318" t="str">
        <f>IF(ISNA(VLOOKUP(A3962,'User Data'!$A:$G,7,FALSE)),"",VLOOKUP(A3962,'User Data'!$A:$G,7,FALSE))</f>
        <v/>
      </c>
      <c r="G3962" s="112"/>
    </row>
    <row r="3963" spans="2:7" ht="15" customHeight="1" x14ac:dyDescent="0.3">
      <c r="B3963" s="320"/>
      <c r="C3963" s="321"/>
      <c r="D3963" s="322"/>
      <c r="E3963" s="318" t="str">
        <f>IF(ISNA(VLOOKUP(A3963,'User Data'!$A:$G,7,FALSE)),"",VLOOKUP(A3963,'User Data'!$A:$G,7,FALSE))</f>
        <v/>
      </c>
      <c r="G3963" s="112"/>
    </row>
    <row r="3964" spans="2:7" ht="15" customHeight="1" x14ac:dyDescent="0.3">
      <c r="B3964" s="320"/>
      <c r="C3964" s="321"/>
      <c r="D3964" s="322"/>
      <c r="E3964" s="318" t="str">
        <f>IF(ISNA(VLOOKUP(A3964,'User Data'!$A:$G,7,FALSE)),"",VLOOKUP(A3964,'User Data'!$A:$G,7,FALSE))</f>
        <v/>
      </c>
      <c r="G3964" s="112"/>
    </row>
    <row r="3965" spans="2:7" ht="15" customHeight="1" x14ac:dyDescent="0.3">
      <c r="B3965" s="320"/>
      <c r="C3965" s="321"/>
      <c r="D3965" s="322"/>
      <c r="E3965" s="318" t="str">
        <f>IF(ISNA(VLOOKUP(A3965,'User Data'!$A:$G,7,FALSE)),"",VLOOKUP(A3965,'User Data'!$A:$G,7,FALSE))</f>
        <v/>
      </c>
      <c r="G3965" s="112"/>
    </row>
    <row r="3966" spans="2:7" ht="15" customHeight="1" x14ac:dyDescent="0.3">
      <c r="B3966" s="320"/>
      <c r="C3966" s="321"/>
      <c r="D3966" s="322"/>
      <c r="E3966" s="318" t="str">
        <f>IF(ISNA(VLOOKUP(A3966,'User Data'!$A:$G,7,FALSE)),"",VLOOKUP(A3966,'User Data'!$A:$G,7,FALSE))</f>
        <v/>
      </c>
      <c r="G3966" s="112"/>
    </row>
    <row r="3967" spans="2:7" ht="15" customHeight="1" x14ac:dyDescent="0.3">
      <c r="B3967" s="320"/>
      <c r="C3967" s="321"/>
      <c r="D3967" s="322"/>
      <c r="E3967" s="318" t="str">
        <f>IF(ISNA(VLOOKUP(A3967,'User Data'!$A:$G,7,FALSE)),"",VLOOKUP(A3967,'User Data'!$A:$G,7,FALSE))</f>
        <v/>
      </c>
      <c r="G3967" s="112"/>
    </row>
    <row r="3968" spans="2:7" ht="15" customHeight="1" x14ac:dyDescent="0.3">
      <c r="B3968" s="320"/>
      <c r="C3968" s="321"/>
      <c r="D3968" s="322"/>
      <c r="E3968" s="318" t="str">
        <f>IF(ISNA(VLOOKUP(A3968,'User Data'!$A:$G,7,FALSE)),"",VLOOKUP(A3968,'User Data'!$A:$G,7,FALSE))</f>
        <v/>
      </c>
      <c r="G3968" s="112"/>
    </row>
    <row r="3969" spans="2:7" ht="15" customHeight="1" x14ac:dyDescent="0.3">
      <c r="B3969" s="320"/>
      <c r="C3969" s="321"/>
      <c r="D3969" s="322"/>
      <c r="E3969" s="318" t="str">
        <f>IF(ISNA(VLOOKUP(A3969,'User Data'!$A:$G,7,FALSE)),"",VLOOKUP(A3969,'User Data'!$A:$G,7,FALSE))</f>
        <v/>
      </c>
      <c r="G3969" s="112"/>
    </row>
    <row r="3970" spans="2:7" ht="15" customHeight="1" x14ac:dyDescent="0.3">
      <c r="B3970" s="320"/>
      <c r="C3970" s="321"/>
      <c r="D3970" s="322"/>
      <c r="E3970" s="318" t="str">
        <f>IF(ISNA(VLOOKUP(A3970,'User Data'!$A:$G,7,FALSE)),"",VLOOKUP(A3970,'User Data'!$A:$G,7,FALSE))</f>
        <v/>
      </c>
      <c r="G3970" s="112"/>
    </row>
    <row r="3971" spans="2:7" ht="15" customHeight="1" x14ac:dyDescent="0.3">
      <c r="B3971" s="320"/>
      <c r="C3971" s="321"/>
      <c r="D3971" s="322"/>
      <c r="E3971" s="318" t="str">
        <f>IF(ISNA(VLOOKUP(A3971,'User Data'!$A:$G,7,FALSE)),"",VLOOKUP(A3971,'User Data'!$A:$G,7,FALSE))</f>
        <v/>
      </c>
      <c r="G3971" s="112"/>
    </row>
    <row r="3972" spans="2:7" ht="15" customHeight="1" x14ac:dyDescent="0.3">
      <c r="B3972" s="320"/>
      <c r="C3972" s="321"/>
      <c r="D3972" s="322"/>
      <c r="E3972" s="318" t="str">
        <f>IF(ISNA(VLOOKUP(A3972,'User Data'!$A:$G,7,FALSE)),"",VLOOKUP(A3972,'User Data'!$A:$G,7,FALSE))</f>
        <v/>
      </c>
      <c r="G3972" s="112"/>
    </row>
    <row r="3973" spans="2:7" ht="15" customHeight="1" x14ac:dyDescent="0.3">
      <c r="B3973" s="320"/>
      <c r="C3973" s="321"/>
      <c r="D3973" s="322"/>
      <c r="E3973" s="318" t="str">
        <f>IF(ISNA(VLOOKUP(A3973,'User Data'!$A:$G,7,FALSE)),"",VLOOKUP(A3973,'User Data'!$A:$G,7,FALSE))</f>
        <v/>
      </c>
      <c r="G3973" s="112"/>
    </row>
    <row r="3974" spans="2:7" ht="15" customHeight="1" x14ac:dyDescent="0.3">
      <c r="B3974" s="320"/>
      <c r="C3974" s="321"/>
      <c r="D3974" s="322"/>
      <c r="E3974" s="318" t="str">
        <f>IF(ISNA(VLOOKUP(A3974,'User Data'!$A:$G,7,FALSE)),"",VLOOKUP(A3974,'User Data'!$A:$G,7,FALSE))</f>
        <v/>
      </c>
      <c r="G3974" s="112"/>
    </row>
    <row r="3975" spans="2:7" ht="15" customHeight="1" x14ac:dyDescent="0.3">
      <c r="B3975" s="320"/>
      <c r="C3975" s="321"/>
      <c r="D3975" s="322"/>
      <c r="E3975" s="318" t="str">
        <f>IF(ISNA(VLOOKUP(A3975,'User Data'!$A:$G,7,FALSE)),"",VLOOKUP(A3975,'User Data'!$A:$G,7,FALSE))</f>
        <v/>
      </c>
      <c r="G3975" s="112"/>
    </row>
    <row r="3976" spans="2:7" ht="15" customHeight="1" x14ac:dyDescent="0.3">
      <c r="B3976" s="320"/>
      <c r="C3976" s="321"/>
      <c r="D3976" s="322"/>
      <c r="E3976" s="318" t="str">
        <f>IF(ISNA(VLOOKUP(A3976,'User Data'!$A:$G,7,FALSE)),"",VLOOKUP(A3976,'User Data'!$A:$G,7,FALSE))</f>
        <v/>
      </c>
      <c r="G3976" s="112"/>
    </row>
    <row r="3977" spans="2:7" ht="15" customHeight="1" x14ac:dyDescent="0.3">
      <c r="B3977" s="320"/>
      <c r="C3977" s="321"/>
      <c r="D3977" s="322"/>
      <c r="E3977" s="318" t="str">
        <f>IF(ISNA(VLOOKUP(A3977,'User Data'!$A:$G,7,FALSE)),"",VLOOKUP(A3977,'User Data'!$A:$G,7,FALSE))</f>
        <v/>
      </c>
      <c r="G3977" s="112"/>
    </row>
    <row r="3978" spans="2:7" ht="15" customHeight="1" x14ac:dyDescent="0.3">
      <c r="B3978" s="320"/>
      <c r="C3978" s="321"/>
      <c r="D3978" s="322"/>
      <c r="E3978" s="318" t="str">
        <f>IF(ISNA(VLOOKUP(A3978,'User Data'!$A:$G,7,FALSE)),"",VLOOKUP(A3978,'User Data'!$A:$G,7,FALSE))</f>
        <v/>
      </c>
      <c r="G3978" s="112"/>
    </row>
    <row r="3979" spans="2:7" ht="15" customHeight="1" x14ac:dyDescent="0.3">
      <c r="B3979" s="320"/>
      <c r="C3979" s="321"/>
      <c r="D3979" s="322"/>
      <c r="E3979" s="318" t="str">
        <f>IF(ISNA(VLOOKUP(A3979,'User Data'!$A:$G,7,FALSE)),"",VLOOKUP(A3979,'User Data'!$A:$G,7,FALSE))</f>
        <v/>
      </c>
      <c r="G3979" s="112"/>
    </row>
    <row r="3980" spans="2:7" ht="15" customHeight="1" x14ac:dyDescent="0.3">
      <c r="B3980" s="320"/>
      <c r="C3980" s="321"/>
      <c r="D3980" s="322"/>
      <c r="E3980" s="318" t="str">
        <f>IF(ISNA(VLOOKUP(A3980,'User Data'!$A:$G,7,FALSE)),"",VLOOKUP(A3980,'User Data'!$A:$G,7,FALSE))</f>
        <v/>
      </c>
      <c r="G3980" s="112"/>
    </row>
    <row r="3981" spans="2:7" ht="15" customHeight="1" x14ac:dyDescent="0.3">
      <c r="B3981" s="320"/>
      <c r="C3981" s="321"/>
      <c r="D3981" s="322"/>
      <c r="E3981" s="318" t="str">
        <f>IF(ISNA(VLOOKUP(A3981,'User Data'!$A:$G,7,FALSE)),"",VLOOKUP(A3981,'User Data'!$A:$G,7,FALSE))</f>
        <v/>
      </c>
      <c r="G3981" s="112"/>
    </row>
    <row r="3982" spans="2:7" ht="15" customHeight="1" x14ac:dyDescent="0.3">
      <c r="B3982" s="320"/>
      <c r="C3982" s="321"/>
      <c r="D3982" s="322"/>
      <c r="E3982" s="318" t="str">
        <f>IF(ISNA(VLOOKUP(A3982,'User Data'!$A:$G,7,FALSE)),"",VLOOKUP(A3982,'User Data'!$A:$G,7,FALSE))</f>
        <v/>
      </c>
      <c r="G3982" s="112"/>
    </row>
    <row r="3983" spans="2:7" ht="15" customHeight="1" x14ac:dyDescent="0.3">
      <c r="B3983" s="320"/>
      <c r="C3983" s="321"/>
      <c r="D3983" s="322"/>
      <c r="E3983" s="318" t="str">
        <f>IF(ISNA(VLOOKUP(A3983,'User Data'!$A:$G,7,FALSE)),"",VLOOKUP(A3983,'User Data'!$A:$G,7,FALSE))</f>
        <v/>
      </c>
      <c r="G3983" s="112"/>
    </row>
    <row r="3984" spans="2:7" ht="15" customHeight="1" x14ac:dyDescent="0.3">
      <c r="B3984" s="320"/>
      <c r="C3984" s="321"/>
      <c r="D3984" s="322"/>
      <c r="E3984" s="318" t="str">
        <f>IF(ISNA(VLOOKUP(A3984,'User Data'!$A:$G,7,FALSE)),"",VLOOKUP(A3984,'User Data'!$A:$G,7,FALSE))</f>
        <v/>
      </c>
      <c r="G3984" s="112"/>
    </row>
    <row r="3985" spans="2:7" ht="15" customHeight="1" x14ac:dyDescent="0.3">
      <c r="B3985" s="320"/>
      <c r="C3985" s="321"/>
      <c r="D3985" s="322"/>
      <c r="E3985" s="318" t="str">
        <f>IF(ISNA(VLOOKUP(A3985,'User Data'!$A:$G,7,FALSE)),"",VLOOKUP(A3985,'User Data'!$A:$G,7,FALSE))</f>
        <v/>
      </c>
      <c r="G3985" s="112"/>
    </row>
    <row r="3986" spans="2:7" ht="15" customHeight="1" x14ac:dyDescent="0.3">
      <c r="B3986" s="320"/>
      <c r="C3986" s="321"/>
      <c r="D3986" s="322"/>
      <c r="E3986" s="318" t="str">
        <f>IF(ISNA(VLOOKUP(A3986,'User Data'!$A:$G,7,FALSE)),"",VLOOKUP(A3986,'User Data'!$A:$G,7,FALSE))</f>
        <v/>
      </c>
      <c r="G3986" s="112"/>
    </row>
    <row r="3987" spans="2:7" ht="15" customHeight="1" x14ac:dyDescent="0.3">
      <c r="B3987" s="320"/>
      <c r="C3987" s="321"/>
      <c r="D3987" s="322"/>
      <c r="E3987" s="318" t="str">
        <f>IF(ISNA(VLOOKUP(A3987,'User Data'!$A:$G,7,FALSE)),"",VLOOKUP(A3987,'User Data'!$A:$G,7,FALSE))</f>
        <v/>
      </c>
      <c r="G3987" s="112"/>
    </row>
    <row r="3988" spans="2:7" ht="15" customHeight="1" x14ac:dyDescent="0.3">
      <c r="B3988" s="320"/>
      <c r="C3988" s="321"/>
      <c r="D3988" s="322"/>
      <c r="E3988" s="318" t="str">
        <f>IF(ISNA(VLOOKUP(A3988,'User Data'!$A:$G,7,FALSE)),"",VLOOKUP(A3988,'User Data'!$A:$G,7,FALSE))</f>
        <v/>
      </c>
      <c r="G3988" s="112"/>
    </row>
    <row r="3989" spans="2:7" ht="15" customHeight="1" x14ac:dyDescent="0.3">
      <c r="B3989" s="320"/>
      <c r="C3989" s="321"/>
      <c r="D3989" s="322"/>
      <c r="E3989" s="318" t="str">
        <f>IF(ISNA(VLOOKUP(A3989,'User Data'!$A:$G,7,FALSE)),"",VLOOKUP(A3989,'User Data'!$A:$G,7,FALSE))</f>
        <v/>
      </c>
      <c r="G3989" s="112"/>
    </row>
    <row r="3990" spans="2:7" ht="15" customHeight="1" x14ac:dyDescent="0.3">
      <c r="B3990" s="320"/>
      <c r="C3990" s="321"/>
      <c r="D3990" s="322"/>
      <c r="E3990" s="318" t="str">
        <f>IF(ISNA(VLOOKUP(A3990,'User Data'!$A:$G,7,FALSE)),"",VLOOKUP(A3990,'User Data'!$A:$G,7,FALSE))</f>
        <v/>
      </c>
      <c r="G3990" s="112"/>
    </row>
    <row r="3991" spans="2:7" ht="15" customHeight="1" x14ac:dyDescent="0.3">
      <c r="B3991" s="320"/>
      <c r="C3991" s="321"/>
      <c r="D3991" s="322"/>
      <c r="E3991" s="318" t="str">
        <f>IF(ISNA(VLOOKUP(A3991,'User Data'!$A:$G,7,FALSE)),"",VLOOKUP(A3991,'User Data'!$A:$G,7,FALSE))</f>
        <v/>
      </c>
      <c r="G3991" s="112"/>
    </row>
    <row r="3992" spans="2:7" ht="15" customHeight="1" x14ac:dyDescent="0.3">
      <c r="B3992" s="320"/>
      <c r="C3992" s="321"/>
      <c r="D3992" s="322"/>
      <c r="E3992" s="318" t="str">
        <f>IF(ISNA(VLOOKUP(A3992,'User Data'!$A:$G,7,FALSE)),"",VLOOKUP(A3992,'User Data'!$A:$G,7,FALSE))</f>
        <v/>
      </c>
      <c r="G3992" s="112"/>
    </row>
    <row r="3993" spans="2:7" ht="15" customHeight="1" x14ac:dyDescent="0.3">
      <c r="B3993" s="320"/>
      <c r="C3993" s="321"/>
      <c r="D3993" s="322"/>
      <c r="E3993" s="318" t="str">
        <f>IF(ISNA(VLOOKUP(A3993,'User Data'!$A:$G,7,FALSE)),"",VLOOKUP(A3993,'User Data'!$A:$G,7,FALSE))</f>
        <v/>
      </c>
      <c r="G3993" s="112"/>
    </row>
    <row r="3994" spans="2:7" ht="15" customHeight="1" x14ac:dyDescent="0.3">
      <c r="B3994" s="320"/>
      <c r="C3994" s="321"/>
      <c r="D3994" s="322"/>
      <c r="E3994" s="318" t="str">
        <f>IF(ISNA(VLOOKUP(A3994,'User Data'!$A:$G,7,FALSE)),"",VLOOKUP(A3994,'User Data'!$A:$G,7,FALSE))</f>
        <v/>
      </c>
      <c r="G3994" s="112"/>
    </row>
    <row r="3995" spans="2:7" ht="15" customHeight="1" x14ac:dyDescent="0.3">
      <c r="B3995" s="320"/>
      <c r="C3995" s="321"/>
      <c r="D3995" s="322"/>
      <c r="E3995" s="318" t="str">
        <f>IF(ISNA(VLOOKUP(A3995,'User Data'!$A:$G,7,FALSE)),"",VLOOKUP(A3995,'User Data'!$A:$G,7,FALSE))</f>
        <v/>
      </c>
      <c r="G3995" s="112"/>
    </row>
    <row r="3996" spans="2:7" ht="15" customHeight="1" x14ac:dyDescent="0.3">
      <c r="B3996" s="320"/>
      <c r="C3996" s="321"/>
      <c r="D3996" s="322"/>
      <c r="E3996" s="318" t="str">
        <f>IF(ISNA(VLOOKUP(A3996,'User Data'!$A:$G,7,FALSE)),"",VLOOKUP(A3996,'User Data'!$A:$G,7,FALSE))</f>
        <v/>
      </c>
      <c r="G3996" s="112"/>
    </row>
    <row r="3997" spans="2:7" ht="15" customHeight="1" x14ac:dyDescent="0.3">
      <c r="B3997" s="320"/>
      <c r="C3997" s="321"/>
      <c r="D3997" s="322"/>
      <c r="E3997" s="318" t="str">
        <f>IF(ISNA(VLOOKUP(A3997,'User Data'!$A:$G,7,FALSE)),"",VLOOKUP(A3997,'User Data'!$A:$G,7,FALSE))</f>
        <v/>
      </c>
      <c r="G3997" s="112"/>
    </row>
    <row r="3998" spans="2:7" ht="15" customHeight="1" x14ac:dyDescent="0.3">
      <c r="B3998" s="320"/>
      <c r="C3998" s="321"/>
      <c r="D3998" s="322"/>
      <c r="E3998" s="318" t="str">
        <f>IF(ISNA(VLOOKUP(A3998,'User Data'!$A:$G,7,FALSE)),"",VLOOKUP(A3998,'User Data'!$A:$G,7,FALSE))</f>
        <v/>
      </c>
      <c r="G3998" s="112"/>
    </row>
    <row r="3999" spans="2:7" ht="15" customHeight="1" x14ac:dyDescent="0.3">
      <c r="B3999" s="320"/>
      <c r="C3999" s="321"/>
      <c r="D3999" s="322"/>
      <c r="E3999" s="318" t="str">
        <f>IF(ISNA(VLOOKUP(A3999,'User Data'!$A:$G,7,FALSE)),"",VLOOKUP(A3999,'User Data'!$A:$G,7,FALSE))</f>
        <v/>
      </c>
      <c r="G3999" s="112"/>
    </row>
    <row r="4000" spans="2:7" ht="15" customHeight="1" x14ac:dyDescent="0.3">
      <c r="B4000" s="320"/>
      <c r="C4000" s="321"/>
      <c r="D4000" s="322"/>
      <c r="E4000" s="318" t="str">
        <f>IF(ISNA(VLOOKUP(A4000,'User Data'!$A:$G,7,FALSE)),"",VLOOKUP(A4000,'User Data'!$A:$G,7,FALSE))</f>
        <v/>
      </c>
      <c r="G4000" s="112"/>
    </row>
    <row r="4001" spans="2:7" ht="15" customHeight="1" x14ac:dyDescent="0.3">
      <c r="B4001" s="320"/>
      <c r="C4001" s="321"/>
      <c r="D4001" s="322"/>
      <c r="E4001" s="318" t="str">
        <f>IF(ISNA(VLOOKUP(A4001,'User Data'!$A:$G,7,FALSE)),"",VLOOKUP(A4001,'User Data'!$A:$G,7,FALSE))</f>
        <v/>
      </c>
      <c r="G4001" s="112"/>
    </row>
    <row r="4002" spans="2:7" ht="15" customHeight="1" x14ac:dyDescent="0.3">
      <c r="B4002" s="320"/>
      <c r="C4002" s="321"/>
      <c r="D4002" s="322"/>
      <c r="E4002" s="318" t="str">
        <f>IF(ISNA(VLOOKUP(A4002,'User Data'!$A:$G,7,FALSE)),"",VLOOKUP(A4002,'User Data'!$A:$G,7,FALSE))</f>
        <v/>
      </c>
      <c r="G4002" s="112"/>
    </row>
    <row r="4003" spans="2:7" ht="15" customHeight="1" x14ac:dyDescent="0.3">
      <c r="B4003" s="320"/>
      <c r="C4003" s="321"/>
      <c r="D4003" s="322"/>
      <c r="E4003" s="318" t="str">
        <f>IF(ISNA(VLOOKUP(A4003,'User Data'!$A:$G,7,FALSE)),"",VLOOKUP(A4003,'User Data'!$A:$G,7,FALSE))</f>
        <v/>
      </c>
      <c r="G4003" s="112"/>
    </row>
    <row r="4004" spans="2:7" ht="15" customHeight="1" x14ac:dyDescent="0.3">
      <c r="B4004" s="320"/>
      <c r="C4004" s="321"/>
      <c r="D4004" s="322"/>
      <c r="E4004" s="318" t="str">
        <f>IF(ISNA(VLOOKUP(A4004,'User Data'!$A:$G,7,FALSE)),"",VLOOKUP(A4004,'User Data'!$A:$G,7,FALSE))</f>
        <v/>
      </c>
      <c r="G4004" s="112"/>
    </row>
    <row r="4005" spans="2:7" ht="15" customHeight="1" x14ac:dyDescent="0.3">
      <c r="B4005" s="320"/>
      <c r="C4005" s="321"/>
      <c r="D4005" s="322"/>
      <c r="E4005" s="318" t="str">
        <f>IF(ISNA(VLOOKUP(A4005,'User Data'!$A:$G,7,FALSE)),"",VLOOKUP(A4005,'User Data'!$A:$G,7,FALSE))</f>
        <v/>
      </c>
      <c r="G4005" s="112"/>
    </row>
    <row r="4006" spans="2:7" ht="15" customHeight="1" x14ac:dyDescent="0.3">
      <c r="B4006" s="320"/>
      <c r="C4006" s="321"/>
      <c r="D4006" s="322"/>
      <c r="E4006" s="318" t="str">
        <f>IF(ISNA(VLOOKUP(A4006,'User Data'!$A:$G,7,FALSE)),"",VLOOKUP(A4006,'User Data'!$A:$G,7,FALSE))</f>
        <v/>
      </c>
      <c r="G4006" s="112"/>
    </row>
    <row r="4007" spans="2:7" ht="15" customHeight="1" x14ac:dyDescent="0.3">
      <c r="B4007" s="320"/>
      <c r="C4007" s="321"/>
      <c r="D4007" s="322"/>
      <c r="E4007" s="318" t="str">
        <f>IF(ISNA(VLOOKUP(A4007,'User Data'!$A:$G,7,FALSE)),"",VLOOKUP(A4007,'User Data'!$A:$G,7,FALSE))</f>
        <v/>
      </c>
      <c r="G4007" s="112"/>
    </row>
    <row r="4008" spans="2:7" ht="15" customHeight="1" x14ac:dyDescent="0.3">
      <c r="B4008" s="320"/>
      <c r="C4008" s="321"/>
      <c r="D4008" s="322"/>
      <c r="E4008" s="318" t="str">
        <f>IF(ISNA(VLOOKUP(A4008,'User Data'!$A:$G,7,FALSE)),"",VLOOKUP(A4008,'User Data'!$A:$G,7,FALSE))</f>
        <v/>
      </c>
      <c r="G4008" s="112"/>
    </row>
    <row r="4009" spans="2:7" ht="15" customHeight="1" x14ac:dyDescent="0.3">
      <c r="B4009" s="320"/>
      <c r="C4009" s="321"/>
      <c r="D4009" s="322"/>
      <c r="E4009" s="318" t="str">
        <f>IF(ISNA(VLOOKUP(A4009,'User Data'!$A:$G,7,FALSE)),"",VLOOKUP(A4009,'User Data'!$A:$G,7,FALSE))</f>
        <v/>
      </c>
      <c r="G4009" s="112"/>
    </row>
    <row r="4010" spans="2:7" ht="15" customHeight="1" x14ac:dyDescent="0.3">
      <c r="B4010" s="320"/>
      <c r="C4010" s="321"/>
      <c r="D4010" s="322"/>
      <c r="E4010" s="318" t="str">
        <f>IF(ISNA(VLOOKUP(A4010,'User Data'!$A:$G,7,FALSE)),"",VLOOKUP(A4010,'User Data'!$A:$G,7,FALSE))</f>
        <v/>
      </c>
      <c r="G4010" s="112"/>
    </row>
    <row r="4011" spans="2:7" ht="15" customHeight="1" x14ac:dyDescent="0.3">
      <c r="B4011" s="320"/>
      <c r="C4011" s="321"/>
      <c r="D4011" s="322"/>
      <c r="E4011" s="318" t="str">
        <f>IF(ISNA(VLOOKUP(A4011,'User Data'!$A:$G,7,FALSE)),"",VLOOKUP(A4011,'User Data'!$A:$G,7,FALSE))</f>
        <v/>
      </c>
      <c r="G4011" s="112"/>
    </row>
    <row r="4012" spans="2:7" ht="15" customHeight="1" x14ac:dyDescent="0.3">
      <c r="B4012" s="320"/>
      <c r="C4012" s="321"/>
      <c r="D4012" s="322"/>
      <c r="E4012" s="318" t="str">
        <f>IF(ISNA(VLOOKUP(A4012,'User Data'!$A:$G,7,FALSE)),"",VLOOKUP(A4012,'User Data'!$A:$G,7,FALSE))</f>
        <v/>
      </c>
      <c r="G4012" s="112"/>
    </row>
    <row r="4013" spans="2:7" ht="15" customHeight="1" x14ac:dyDescent="0.3">
      <c r="B4013" s="320"/>
      <c r="C4013" s="321"/>
      <c r="D4013" s="322"/>
      <c r="E4013" s="318" t="str">
        <f>IF(ISNA(VLOOKUP(A4013,'User Data'!$A:$G,7,FALSE)),"",VLOOKUP(A4013,'User Data'!$A:$G,7,FALSE))</f>
        <v/>
      </c>
      <c r="G4013" s="112"/>
    </row>
    <row r="4014" spans="2:7" ht="15" customHeight="1" x14ac:dyDescent="0.3">
      <c r="B4014" s="320"/>
      <c r="C4014" s="321"/>
      <c r="D4014" s="322"/>
      <c r="E4014" s="318" t="str">
        <f>IF(ISNA(VLOOKUP(A4014,'User Data'!$A:$G,7,FALSE)),"",VLOOKUP(A4014,'User Data'!$A:$G,7,FALSE))</f>
        <v/>
      </c>
      <c r="G4014" s="112"/>
    </row>
    <row r="4015" spans="2:7" ht="15" customHeight="1" x14ac:dyDescent="0.3">
      <c r="B4015" s="320"/>
      <c r="C4015" s="321"/>
      <c r="D4015" s="322"/>
      <c r="E4015" s="318" t="str">
        <f>IF(ISNA(VLOOKUP(A4015,'User Data'!$A:$G,7,FALSE)),"",VLOOKUP(A4015,'User Data'!$A:$G,7,FALSE))</f>
        <v/>
      </c>
      <c r="G4015" s="112"/>
    </row>
    <row r="4016" spans="2:7" ht="15" customHeight="1" x14ac:dyDescent="0.3">
      <c r="B4016" s="320"/>
      <c r="C4016" s="321"/>
      <c r="D4016" s="322"/>
      <c r="E4016" s="318" t="str">
        <f>IF(ISNA(VLOOKUP(A4016,'User Data'!$A:$G,7,FALSE)),"",VLOOKUP(A4016,'User Data'!$A:$G,7,FALSE))</f>
        <v/>
      </c>
      <c r="G4016" s="112"/>
    </row>
    <row r="4017" spans="2:7" ht="15" customHeight="1" x14ac:dyDescent="0.3">
      <c r="B4017" s="320"/>
      <c r="C4017" s="321"/>
      <c r="D4017" s="322"/>
      <c r="E4017" s="318" t="str">
        <f>IF(ISNA(VLOOKUP(A4017,'User Data'!$A:$G,7,FALSE)),"",VLOOKUP(A4017,'User Data'!$A:$G,7,FALSE))</f>
        <v/>
      </c>
      <c r="G4017" s="112"/>
    </row>
    <row r="4018" spans="2:7" ht="15" customHeight="1" x14ac:dyDescent="0.3">
      <c r="B4018" s="320"/>
      <c r="C4018" s="321"/>
      <c r="D4018" s="322"/>
      <c r="E4018" s="318" t="str">
        <f>IF(ISNA(VLOOKUP(A4018,'User Data'!$A:$G,7,FALSE)),"",VLOOKUP(A4018,'User Data'!$A:$G,7,FALSE))</f>
        <v/>
      </c>
      <c r="G4018" s="112"/>
    </row>
    <row r="4019" spans="2:7" ht="15" customHeight="1" x14ac:dyDescent="0.3">
      <c r="B4019" s="320"/>
      <c r="C4019" s="321"/>
      <c r="D4019" s="322"/>
      <c r="E4019" s="318" t="str">
        <f>IF(ISNA(VLOOKUP(A4019,'User Data'!$A:$G,7,FALSE)),"",VLOOKUP(A4019,'User Data'!$A:$G,7,FALSE))</f>
        <v/>
      </c>
      <c r="G4019" s="112"/>
    </row>
    <row r="4020" spans="2:7" ht="15" customHeight="1" x14ac:dyDescent="0.3">
      <c r="B4020" s="320"/>
      <c r="C4020" s="321"/>
      <c r="D4020" s="322"/>
      <c r="E4020" s="318" t="str">
        <f>IF(ISNA(VLOOKUP(A4020,'User Data'!$A:$G,7,FALSE)),"",VLOOKUP(A4020,'User Data'!$A:$G,7,FALSE))</f>
        <v/>
      </c>
      <c r="G4020" s="112"/>
    </row>
    <row r="4021" spans="2:7" ht="15" customHeight="1" x14ac:dyDescent="0.3">
      <c r="B4021" s="320"/>
      <c r="C4021" s="321"/>
      <c r="D4021" s="322"/>
      <c r="E4021" s="318" t="str">
        <f>IF(ISNA(VLOOKUP(A4021,'User Data'!$A:$G,7,FALSE)),"",VLOOKUP(A4021,'User Data'!$A:$G,7,FALSE))</f>
        <v/>
      </c>
      <c r="G4021" s="112"/>
    </row>
    <row r="4022" spans="2:7" ht="15" customHeight="1" x14ac:dyDescent="0.3">
      <c r="B4022" s="320"/>
      <c r="C4022" s="321"/>
      <c r="D4022" s="322"/>
      <c r="E4022" s="318" t="str">
        <f>IF(ISNA(VLOOKUP(A4022,'User Data'!$A:$G,7,FALSE)),"",VLOOKUP(A4022,'User Data'!$A:$G,7,FALSE))</f>
        <v/>
      </c>
      <c r="G4022" s="112"/>
    </row>
    <row r="4023" spans="2:7" ht="15" customHeight="1" x14ac:dyDescent="0.3">
      <c r="B4023" s="320"/>
      <c r="C4023" s="321"/>
      <c r="D4023" s="322"/>
      <c r="E4023" s="318" t="str">
        <f>IF(ISNA(VLOOKUP(A4023,'User Data'!$A:$G,7,FALSE)),"",VLOOKUP(A4023,'User Data'!$A:$G,7,FALSE))</f>
        <v/>
      </c>
      <c r="G4023" s="112"/>
    </row>
    <row r="4024" spans="2:7" ht="15" customHeight="1" x14ac:dyDescent="0.3">
      <c r="B4024" s="320"/>
      <c r="C4024" s="321"/>
      <c r="D4024" s="322"/>
      <c r="E4024" s="318" t="str">
        <f>IF(ISNA(VLOOKUP(A4024,'User Data'!$A:$G,7,FALSE)),"",VLOOKUP(A4024,'User Data'!$A:$G,7,FALSE))</f>
        <v/>
      </c>
      <c r="G4024" s="112"/>
    </row>
    <row r="4025" spans="2:7" ht="15" customHeight="1" x14ac:dyDescent="0.3">
      <c r="B4025" s="320"/>
      <c r="C4025" s="321"/>
      <c r="D4025" s="322"/>
      <c r="E4025" s="318" t="str">
        <f>IF(ISNA(VLOOKUP(A4025,'User Data'!$A:$G,7,FALSE)),"",VLOOKUP(A4025,'User Data'!$A:$G,7,FALSE))</f>
        <v/>
      </c>
      <c r="G4025" s="112"/>
    </row>
    <row r="4026" spans="2:7" ht="15" customHeight="1" x14ac:dyDescent="0.3">
      <c r="B4026" s="320"/>
      <c r="C4026" s="321"/>
      <c r="D4026" s="322"/>
      <c r="E4026" s="318" t="str">
        <f>IF(ISNA(VLOOKUP(A4026,'User Data'!$A:$G,7,FALSE)),"",VLOOKUP(A4026,'User Data'!$A:$G,7,FALSE))</f>
        <v/>
      </c>
      <c r="G4026" s="112"/>
    </row>
    <row r="4027" spans="2:7" ht="15" customHeight="1" x14ac:dyDescent="0.3">
      <c r="B4027" s="320"/>
      <c r="C4027" s="321"/>
      <c r="D4027" s="322"/>
      <c r="E4027" s="318" t="str">
        <f>IF(ISNA(VLOOKUP(A4027,'User Data'!$A:$G,7,FALSE)),"",VLOOKUP(A4027,'User Data'!$A:$G,7,FALSE))</f>
        <v/>
      </c>
      <c r="G4027" s="112"/>
    </row>
    <row r="4028" spans="2:7" ht="15" customHeight="1" x14ac:dyDescent="0.3">
      <c r="B4028" s="320"/>
      <c r="C4028" s="321"/>
      <c r="D4028" s="322"/>
      <c r="E4028" s="318" t="str">
        <f>IF(ISNA(VLOOKUP(A4028,'User Data'!$A:$G,7,FALSE)),"",VLOOKUP(A4028,'User Data'!$A:$G,7,FALSE))</f>
        <v/>
      </c>
      <c r="G4028" s="112"/>
    </row>
    <row r="4029" spans="2:7" ht="15" customHeight="1" x14ac:dyDescent="0.3">
      <c r="B4029" s="320"/>
      <c r="C4029" s="321"/>
      <c r="D4029" s="322"/>
      <c r="E4029" s="318" t="str">
        <f>IF(ISNA(VLOOKUP(A4029,'User Data'!$A:$G,7,FALSE)),"",VLOOKUP(A4029,'User Data'!$A:$G,7,FALSE))</f>
        <v/>
      </c>
      <c r="G4029" s="112"/>
    </row>
    <row r="4030" spans="2:7" ht="15" customHeight="1" x14ac:dyDescent="0.3">
      <c r="B4030" s="320"/>
      <c r="C4030" s="321"/>
      <c r="D4030" s="322"/>
      <c r="E4030" s="318" t="str">
        <f>IF(ISNA(VLOOKUP(A4030,'User Data'!$A:$G,7,FALSE)),"",VLOOKUP(A4030,'User Data'!$A:$G,7,FALSE))</f>
        <v/>
      </c>
      <c r="G4030" s="112"/>
    </row>
    <row r="4031" spans="2:7" ht="15" customHeight="1" x14ac:dyDescent="0.3">
      <c r="B4031" s="320"/>
      <c r="C4031" s="321"/>
      <c r="D4031" s="322"/>
      <c r="E4031" s="318" t="str">
        <f>IF(ISNA(VLOOKUP(A4031,'User Data'!$A:$G,7,FALSE)),"",VLOOKUP(A4031,'User Data'!$A:$G,7,FALSE))</f>
        <v/>
      </c>
      <c r="G4031" s="112"/>
    </row>
    <row r="4032" spans="2:7" ht="15" customHeight="1" x14ac:dyDescent="0.3">
      <c r="B4032" s="320"/>
      <c r="C4032" s="321"/>
      <c r="D4032" s="322"/>
      <c r="E4032" s="318" t="str">
        <f>IF(ISNA(VLOOKUP(A4032,'User Data'!$A:$G,7,FALSE)),"",VLOOKUP(A4032,'User Data'!$A:$G,7,FALSE))</f>
        <v/>
      </c>
      <c r="G4032" s="112"/>
    </row>
    <row r="4033" spans="2:7" ht="15" customHeight="1" x14ac:dyDescent="0.3">
      <c r="B4033" s="320"/>
      <c r="C4033" s="321"/>
      <c r="D4033" s="322"/>
      <c r="E4033" s="318" t="str">
        <f>IF(ISNA(VLOOKUP(A4033,'User Data'!$A:$G,7,FALSE)),"",VLOOKUP(A4033,'User Data'!$A:$G,7,FALSE))</f>
        <v/>
      </c>
      <c r="G4033" s="112"/>
    </row>
    <row r="4034" spans="2:7" ht="15" customHeight="1" x14ac:dyDescent="0.3">
      <c r="B4034" s="320"/>
      <c r="C4034" s="321"/>
      <c r="D4034" s="322"/>
      <c r="E4034" s="318" t="str">
        <f>IF(ISNA(VLOOKUP(A4034,'User Data'!$A:$G,7,FALSE)),"",VLOOKUP(A4034,'User Data'!$A:$G,7,FALSE))</f>
        <v/>
      </c>
      <c r="G4034" s="112"/>
    </row>
    <row r="4035" spans="2:7" ht="15" customHeight="1" x14ac:dyDescent="0.3">
      <c r="B4035" s="320"/>
      <c r="C4035" s="321"/>
      <c r="D4035" s="322"/>
      <c r="E4035" s="318" t="str">
        <f>IF(ISNA(VLOOKUP(A4035,'User Data'!$A:$G,7,FALSE)),"",VLOOKUP(A4035,'User Data'!$A:$G,7,FALSE))</f>
        <v/>
      </c>
      <c r="G4035" s="112"/>
    </row>
    <row r="4036" spans="2:7" ht="15" customHeight="1" x14ac:dyDescent="0.3">
      <c r="B4036" s="320"/>
      <c r="C4036" s="321"/>
      <c r="D4036" s="322"/>
      <c r="E4036" s="318" t="str">
        <f>IF(ISNA(VLOOKUP(A4036,'User Data'!$A:$G,7,FALSE)),"",VLOOKUP(A4036,'User Data'!$A:$G,7,FALSE))</f>
        <v/>
      </c>
      <c r="G4036" s="112"/>
    </row>
    <row r="4037" spans="2:7" ht="15" customHeight="1" x14ac:dyDescent="0.3">
      <c r="B4037" s="320"/>
      <c r="C4037" s="321"/>
      <c r="D4037" s="322"/>
      <c r="E4037" s="318" t="str">
        <f>IF(ISNA(VLOOKUP(A4037,'User Data'!$A:$G,7,FALSE)),"",VLOOKUP(A4037,'User Data'!$A:$G,7,FALSE))</f>
        <v/>
      </c>
      <c r="G4037" s="112"/>
    </row>
    <row r="4038" spans="2:7" ht="15" customHeight="1" x14ac:dyDescent="0.3">
      <c r="B4038" s="320"/>
      <c r="C4038" s="321"/>
      <c r="D4038" s="322"/>
      <c r="E4038" s="318" t="str">
        <f>IF(ISNA(VLOOKUP(A4038,'User Data'!$A:$G,7,FALSE)),"",VLOOKUP(A4038,'User Data'!$A:$G,7,FALSE))</f>
        <v/>
      </c>
      <c r="G4038" s="112"/>
    </row>
    <row r="4039" spans="2:7" ht="15" customHeight="1" x14ac:dyDescent="0.3">
      <c r="B4039" s="320"/>
      <c r="C4039" s="321"/>
      <c r="D4039" s="322"/>
      <c r="E4039" s="318" t="str">
        <f>IF(ISNA(VLOOKUP(A4039,'User Data'!$A:$G,7,FALSE)),"",VLOOKUP(A4039,'User Data'!$A:$G,7,FALSE))</f>
        <v/>
      </c>
      <c r="G4039" s="112"/>
    </row>
    <row r="4040" spans="2:7" ht="15" customHeight="1" x14ac:dyDescent="0.3">
      <c r="B4040" s="320"/>
      <c r="C4040" s="321"/>
      <c r="D4040" s="322"/>
      <c r="E4040" s="318" t="str">
        <f>IF(ISNA(VLOOKUP(A4040,'User Data'!$A:$G,7,FALSE)),"",VLOOKUP(A4040,'User Data'!$A:$G,7,FALSE))</f>
        <v/>
      </c>
      <c r="G4040" s="112"/>
    </row>
    <row r="4041" spans="2:7" ht="15" customHeight="1" x14ac:dyDescent="0.3">
      <c r="B4041" s="320"/>
      <c r="C4041" s="321"/>
      <c r="D4041" s="322"/>
      <c r="E4041" s="318" t="str">
        <f>IF(ISNA(VLOOKUP(A4041,'User Data'!$A:$G,7,FALSE)),"",VLOOKUP(A4041,'User Data'!$A:$G,7,FALSE))</f>
        <v/>
      </c>
      <c r="G4041" s="112"/>
    </row>
    <row r="4042" spans="2:7" ht="15" customHeight="1" x14ac:dyDescent="0.3">
      <c r="B4042" s="320"/>
      <c r="C4042" s="321"/>
      <c r="D4042" s="322"/>
      <c r="E4042" s="318" t="str">
        <f>IF(ISNA(VLOOKUP(A4042,'User Data'!$A:$G,7,FALSE)),"",VLOOKUP(A4042,'User Data'!$A:$G,7,FALSE))</f>
        <v/>
      </c>
      <c r="G4042" s="112"/>
    </row>
    <row r="4043" spans="2:7" ht="15" customHeight="1" x14ac:dyDescent="0.3">
      <c r="B4043" s="320"/>
      <c r="C4043" s="321"/>
      <c r="D4043" s="322"/>
      <c r="E4043" s="318" t="str">
        <f>IF(ISNA(VLOOKUP(A4043,'User Data'!$A:$G,7,FALSE)),"",VLOOKUP(A4043,'User Data'!$A:$G,7,FALSE))</f>
        <v/>
      </c>
      <c r="G4043" s="112"/>
    </row>
    <row r="4044" spans="2:7" ht="15" customHeight="1" x14ac:dyDescent="0.3">
      <c r="B4044" s="320"/>
      <c r="C4044" s="321"/>
      <c r="D4044" s="322"/>
      <c r="E4044" s="318" t="str">
        <f>IF(ISNA(VLOOKUP(A4044,'User Data'!$A:$G,7,FALSE)),"",VLOOKUP(A4044,'User Data'!$A:$G,7,FALSE))</f>
        <v/>
      </c>
      <c r="G4044" s="112"/>
    </row>
    <row r="4045" spans="2:7" ht="15" customHeight="1" x14ac:dyDescent="0.3">
      <c r="B4045" s="320"/>
      <c r="C4045" s="321"/>
      <c r="D4045" s="322"/>
      <c r="E4045" s="318" t="str">
        <f>IF(ISNA(VLOOKUP(A4045,'User Data'!$A:$G,7,FALSE)),"",VLOOKUP(A4045,'User Data'!$A:$G,7,FALSE))</f>
        <v/>
      </c>
      <c r="G4045" s="112"/>
    </row>
    <row r="4046" spans="2:7" ht="15" customHeight="1" x14ac:dyDescent="0.3">
      <c r="B4046" s="320"/>
      <c r="C4046" s="321"/>
      <c r="D4046" s="322"/>
      <c r="E4046" s="318" t="str">
        <f>IF(ISNA(VLOOKUP(A4046,'User Data'!$A:$G,7,FALSE)),"",VLOOKUP(A4046,'User Data'!$A:$G,7,FALSE))</f>
        <v/>
      </c>
      <c r="G4046" s="112"/>
    </row>
    <row r="4047" spans="2:7" ht="15" customHeight="1" x14ac:dyDescent="0.3">
      <c r="B4047" s="320"/>
      <c r="C4047" s="321"/>
      <c r="D4047" s="322"/>
      <c r="E4047" s="318" t="str">
        <f>IF(ISNA(VLOOKUP(A4047,'User Data'!$A:$G,7,FALSE)),"",VLOOKUP(A4047,'User Data'!$A:$G,7,FALSE))</f>
        <v/>
      </c>
      <c r="G4047" s="112"/>
    </row>
    <row r="4048" spans="2:7" ht="15" customHeight="1" x14ac:dyDescent="0.3">
      <c r="B4048" s="320"/>
      <c r="C4048" s="321"/>
      <c r="D4048" s="322"/>
      <c r="E4048" s="318" t="str">
        <f>IF(ISNA(VLOOKUP(A4048,'User Data'!$A:$G,7,FALSE)),"",VLOOKUP(A4048,'User Data'!$A:$G,7,FALSE))</f>
        <v/>
      </c>
      <c r="G4048" s="112"/>
    </row>
    <row r="4049" spans="2:7" ht="15" customHeight="1" x14ac:dyDescent="0.3">
      <c r="B4049" s="320"/>
      <c r="C4049" s="321"/>
      <c r="D4049" s="322"/>
      <c r="E4049" s="318" t="str">
        <f>IF(ISNA(VLOOKUP(A4049,'User Data'!$A:$G,7,FALSE)),"",VLOOKUP(A4049,'User Data'!$A:$G,7,FALSE))</f>
        <v/>
      </c>
      <c r="G4049" s="112"/>
    </row>
    <row r="4050" spans="2:7" ht="15" customHeight="1" x14ac:dyDescent="0.3">
      <c r="B4050" s="320"/>
      <c r="C4050" s="321"/>
      <c r="D4050" s="322"/>
      <c r="E4050" s="318" t="str">
        <f>IF(ISNA(VLOOKUP(A4050,'User Data'!$A:$G,7,FALSE)),"",VLOOKUP(A4050,'User Data'!$A:$G,7,FALSE))</f>
        <v/>
      </c>
      <c r="G4050" s="112"/>
    </row>
    <row r="4051" spans="2:7" ht="15" customHeight="1" x14ac:dyDescent="0.3">
      <c r="B4051" s="320"/>
      <c r="C4051" s="321"/>
      <c r="D4051" s="322"/>
      <c r="E4051" s="318" t="str">
        <f>IF(ISNA(VLOOKUP(A4051,'User Data'!$A:$G,7,FALSE)),"",VLOOKUP(A4051,'User Data'!$A:$G,7,FALSE))</f>
        <v/>
      </c>
      <c r="G4051" s="112"/>
    </row>
    <row r="4052" spans="2:7" ht="15" customHeight="1" x14ac:dyDescent="0.3">
      <c r="B4052" s="320"/>
      <c r="C4052" s="321"/>
      <c r="D4052" s="322"/>
      <c r="E4052" s="318" t="str">
        <f>IF(ISNA(VLOOKUP(A4052,'User Data'!$A:$G,7,FALSE)),"",VLOOKUP(A4052,'User Data'!$A:$G,7,FALSE))</f>
        <v/>
      </c>
      <c r="G4052" s="112"/>
    </row>
    <row r="4053" spans="2:7" ht="15" customHeight="1" x14ac:dyDescent="0.3">
      <c r="B4053" s="320"/>
      <c r="C4053" s="321"/>
      <c r="D4053" s="322"/>
      <c r="E4053" s="318" t="str">
        <f>IF(ISNA(VLOOKUP(A4053,'User Data'!$A:$G,7,FALSE)),"",VLOOKUP(A4053,'User Data'!$A:$G,7,FALSE))</f>
        <v/>
      </c>
      <c r="G4053" s="112"/>
    </row>
    <row r="4054" spans="2:7" ht="15" customHeight="1" x14ac:dyDescent="0.3">
      <c r="B4054" s="320"/>
      <c r="C4054" s="321"/>
      <c r="D4054" s="322"/>
      <c r="E4054" s="318" t="str">
        <f>IF(ISNA(VLOOKUP(A4054,'User Data'!$A:$G,7,FALSE)),"",VLOOKUP(A4054,'User Data'!$A:$G,7,FALSE))</f>
        <v/>
      </c>
      <c r="G4054" s="112"/>
    </row>
    <row r="4055" spans="2:7" ht="15" customHeight="1" x14ac:dyDescent="0.3">
      <c r="B4055" s="320"/>
      <c r="C4055" s="321"/>
      <c r="D4055" s="322"/>
      <c r="E4055" s="318" t="str">
        <f>IF(ISNA(VLOOKUP(A4055,'User Data'!$A:$G,7,FALSE)),"",VLOOKUP(A4055,'User Data'!$A:$G,7,FALSE))</f>
        <v/>
      </c>
      <c r="G4055" s="112"/>
    </row>
    <row r="4056" spans="2:7" ht="15" customHeight="1" x14ac:dyDescent="0.3">
      <c r="B4056" s="320"/>
      <c r="C4056" s="321"/>
      <c r="D4056" s="322"/>
      <c r="E4056" s="318" t="str">
        <f>IF(ISNA(VLOOKUP(A4056,'User Data'!$A:$G,7,FALSE)),"",VLOOKUP(A4056,'User Data'!$A:$G,7,FALSE))</f>
        <v/>
      </c>
      <c r="G4056" s="112"/>
    </row>
    <row r="4057" spans="2:7" ht="15" customHeight="1" x14ac:dyDescent="0.3">
      <c r="B4057" s="320"/>
      <c r="C4057" s="321"/>
      <c r="D4057" s="322"/>
      <c r="E4057" s="318" t="str">
        <f>IF(ISNA(VLOOKUP(A4057,'User Data'!$A:$G,7,FALSE)),"",VLOOKUP(A4057,'User Data'!$A:$G,7,FALSE))</f>
        <v/>
      </c>
      <c r="G4057" s="112"/>
    </row>
    <row r="4058" spans="2:7" ht="15" customHeight="1" x14ac:dyDescent="0.3">
      <c r="B4058" s="320"/>
      <c r="C4058" s="321"/>
      <c r="D4058" s="322"/>
      <c r="E4058" s="318" t="str">
        <f>IF(ISNA(VLOOKUP(A4058,'User Data'!$A:$G,7,FALSE)),"",VLOOKUP(A4058,'User Data'!$A:$G,7,FALSE))</f>
        <v/>
      </c>
      <c r="G4058" s="112"/>
    </row>
    <row r="4059" spans="2:7" ht="15" customHeight="1" x14ac:dyDescent="0.3">
      <c r="B4059" s="320"/>
      <c r="C4059" s="321"/>
      <c r="D4059" s="322"/>
      <c r="E4059" s="318" t="str">
        <f>IF(ISNA(VLOOKUP(A4059,'User Data'!$A:$G,7,FALSE)),"",VLOOKUP(A4059,'User Data'!$A:$G,7,FALSE))</f>
        <v/>
      </c>
      <c r="G4059" s="112"/>
    </row>
    <row r="4060" spans="2:7" ht="15" customHeight="1" x14ac:dyDescent="0.3">
      <c r="B4060" s="320"/>
      <c r="C4060" s="321"/>
      <c r="D4060" s="322"/>
      <c r="E4060" s="318" t="str">
        <f>IF(ISNA(VLOOKUP(A4060,'User Data'!$A:$G,7,FALSE)),"",VLOOKUP(A4060,'User Data'!$A:$G,7,FALSE))</f>
        <v/>
      </c>
      <c r="G4060" s="112"/>
    </row>
    <row r="4061" spans="2:7" ht="15" customHeight="1" x14ac:dyDescent="0.3">
      <c r="B4061" s="320"/>
      <c r="C4061" s="321"/>
      <c r="D4061" s="322"/>
      <c r="E4061" s="318" t="str">
        <f>IF(ISNA(VLOOKUP(A4061,'User Data'!$A:$G,7,FALSE)),"",VLOOKUP(A4061,'User Data'!$A:$G,7,FALSE))</f>
        <v/>
      </c>
      <c r="G4061" s="112"/>
    </row>
    <row r="4062" spans="2:7" ht="15" customHeight="1" x14ac:dyDescent="0.3">
      <c r="B4062" s="320"/>
      <c r="C4062" s="321"/>
      <c r="D4062" s="322"/>
      <c r="E4062" s="318" t="str">
        <f>IF(ISNA(VLOOKUP(A4062,'User Data'!$A:$G,7,FALSE)),"",VLOOKUP(A4062,'User Data'!$A:$G,7,FALSE))</f>
        <v/>
      </c>
      <c r="G4062" s="112"/>
    </row>
    <row r="4063" spans="2:7" ht="15" customHeight="1" x14ac:dyDescent="0.3">
      <c r="B4063" s="320"/>
      <c r="C4063" s="321"/>
      <c r="D4063" s="322"/>
      <c r="E4063" s="318" t="str">
        <f>IF(ISNA(VLOOKUP(A4063,'User Data'!$A:$G,7,FALSE)),"",VLOOKUP(A4063,'User Data'!$A:$G,7,FALSE))</f>
        <v/>
      </c>
      <c r="G4063" s="112"/>
    </row>
    <row r="4064" spans="2:7" ht="15" customHeight="1" x14ac:dyDescent="0.3">
      <c r="B4064" s="320"/>
      <c r="C4064" s="321"/>
      <c r="D4064" s="322"/>
      <c r="E4064" s="318" t="str">
        <f>IF(ISNA(VLOOKUP(A4064,'User Data'!$A:$G,7,FALSE)),"",VLOOKUP(A4064,'User Data'!$A:$G,7,FALSE))</f>
        <v/>
      </c>
      <c r="G4064" s="112"/>
    </row>
    <row r="4065" spans="2:7" ht="15" customHeight="1" x14ac:dyDescent="0.3">
      <c r="B4065" s="320"/>
      <c r="C4065" s="321"/>
      <c r="D4065" s="322"/>
      <c r="E4065" s="318" t="str">
        <f>IF(ISNA(VLOOKUP(A4065,'User Data'!$A:$G,7,FALSE)),"",VLOOKUP(A4065,'User Data'!$A:$G,7,FALSE))</f>
        <v/>
      </c>
      <c r="G4065" s="112"/>
    </row>
    <row r="4066" spans="2:7" ht="15" customHeight="1" x14ac:dyDescent="0.3">
      <c r="B4066" s="320"/>
      <c r="C4066" s="321"/>
      <c r="D4066" s="322"/>
      <c r="E4066" s="318" t="str">
        <f>IF(ISNA(VLOOKUP(A4066,'User Data'!$A:$G,7,FALSE)),"",VLOOKUP(A4066,'User Data'!$A:$G,7,FALSE))</f>
        <v/>
      </c>
      <c r="G4066" s="112"/>
    </row>
    <row r="4067" spans="2:7" ht="15" customHeight="1" x14ac:dyDescent="0.3">
      <c r="B4067" s="320"/>
      <c r="C4067" s="321"/>
      <c r="D4067" s="322"/>
      <c r="E4067" s="318" t="str">
        <f>IF(ISNA(VLOOKUP(A4067,'User Data'!$A:$G,7,FALSE)),"",VLOOKUP(A4067,'User Data'!$A:$G,7,FALSE))</f>
        <v/>
      </c>
      <c r="G4067" s="112"/>
    </row>
    <row r="4068" spans="2:7" ht="15" customHeight="1" x14ac:dyDescent="0.3">
      <c r="B4068" s="320"/>
      <c r="C4068" s="321"/>
      <c r="D4068" s="322"/>
      <c r="E4068" s="318" t="str">
        <f>IF(ISNA(VLOOKUP(A4068,'User Data'!$A:$G,7,FALSE)),"",VLOOKUP(A4068,'User Data'!$A:$G,7,FALSE))</f>
        <v/>
      </c>
      <c r="G4068" s="112"/>
    </row>
    <row r="4069" spans="2:7" ht="15" customHeight="1" x14ac:dyDescent="0.3">
      <c r="B4069" s="320"/>
      <c r="C4069" s="321"/>
      <c r="D4069" s="322"/>
      <c r="E4069" s="318" t="str">
        <f>IF(ISNA(VLOOKUP(A4069,'User Data'!$A:$G,7,FALSE)),"",VLOOKUP(A4069,'User Data'!$A:$G,7,FALSE))</f>
        <v/>
      </c>
      <c r="G4069" s="112"/>
    </row>
    <row r="4070" spans="2:7" ht="15" customHeight="1" x14ac:dyDescent="0.3">
      <c r="B4070" s="320"/>
      <c r="C4070" s="321"/>
      <c r="D4070" s="322"/>
      <c r="E4070" s="318" t="str">
        <f>IF(ISNA(VLOOKUP(A4070,'User Data'!$A:$G,7,FALSE)),"",VLOOKUP(A4070,'User Data'!$A:$G,7,FALSE))</f>
        <v/>
      </c>
      <c r="G4070" s="112"/>
    </row>
    <row r="4071" spans="2:7" ht="15" customHeight="1" x14ac:dyDescent="0.3">
      <c r="B4071" s="320"/>
      <c r="C4071" s="321"/>
      <c r="D4071" s="322"/>
      <c r="E4071" s="318" t="str">
        <f>IF(ISNA(VLOOKUP(A4071,'User Data'!$A:$G,7,FALSE)),"",VLOOKUP(A4071,'User Data'!$A:$G,7,FALSE))</f>
        <v/>
      </c>
      <c r="G4071" s="112"/>
    </row>
    <row r="4072" spans="2:7" ht="15" customHeight="1" x14ac:dyDescent="0.3">
      <c r="B4072" s="320"/>
      <c r="C4072" s="321"/>
      <c r="D4072" s="322"/>
      <c r="E4072" s="318" t="str">
        <f>IF(ISNA(VLOOKUP(A4072,'User Data'!$A:$G,7,FALSE)),"",VLOOKUP(A4072,'User Data'!$A:$G,7,FALSE))</f>
        <v/>
      </c>
      <c r="G4072" s="112"/>
    </row>
    <row r="4073" spans="2:7" ht="15" customHeight="1" x14ac:dyDescent="0.3">
      <c r="B4073" s="320"/>
      <c r="C4073" s="321"/>
      <c r="D4073" s="322"/>
      <c r="E4073" s="318" t="str">
        <f>IF(ISNA(VLOOKUP(A4073,'User Data'!$A:$G,7,FALSE)),"",VLOOKUP(A4073,'User Data'!$A:$G,7,FALSE))</f>
        <v/>
      </c>
      <c r="G4073" s="112"/>
    </row>
    <row r="4074" spans="2:7" ht="15" customHeight="1" x14ac:dyDescent="0.3">
      <c r="B4074" s="320"/>
      <c r="C4074" s="321"/>
      <c r="D4074" s="322"/>
      <c r="E4074" s="318" t="str">
        <f>IF(ISNA(VLOOKUP(A4074,'User Data'!$A:$G,7,FALSE)),"",VLOOKUP(A4074,'User Data'!$A:$G,7,FALSE))</f>
        <v/>
      </c>
      <c r="G4074" s="112"/>
    </row>
    <row r="4075" spans="2:7" ht="15" customHeight="1" x14ac:dyDescent="0.3">
      <c r="B4075" s="320"/>
      <c r="C4075" s="321"/>
      <c r="D4075" s="322"/>
      <c r="E4075" s="318" t="str">
        <f>IF(ISNA(VLOOKUP(A4075,'User Data'!$A:$G,7,FALSE)),"",VLOOKUP(A4075,'User Data'!$A:$G,7,FALSE))</f>
        <v/>
      </c>
      <c r="G4075" s="112"/>
    </row>
    <row r="4076" spans="2:7" ht="15" customHeight="1" x14ac:dyDescent="0.3">
      <c r="B4076" s="320"/>
      <c r="C4076" s="321"/>
      <c r="D4076" s="322"/>
      <c r="E4076" s="318" t="str">
        <f>IF(ISNA(VLOOKUP(A4076,'User Data'!$A:$G,7,FALSE)),"",VLOOKUP(A4076,'User Data'!$A:$G,7,FALSE))</f>
        <v/>
      </c>
      <c r="G4076" s="112"/>
    </row>
    <row r="4077" spans="2:7" ht="15" customHeight="1" x14ac:dyDescent="0.3">
      <c r="B4077" s="320"/>
      <c r="C4077" s="321"/>
      <c r="D4077" s="322"/>
      <c r="E4077" s="318" t="str">
        <f>IF(ISNA(VLOOKUP(A4077,'User Data'!$A:$G,7,FALSE)),"",VLOOKUP(A4077,'User Data'!$A:$G,7,FALSE))</f>
        <v/>
      </c>
      <c r="G4077" s="112"/>
    </row>
    <row r="4078" spans="2:7" ht="15" customHeight="1" x14ac:dyDescent="0.3">
      <c r="B4078" s="320"/>
      <c r="C4078" s="321"/>
      <c r="D4078" s="322"/>
      <c r="E4078" s="318" t="str">
        <f>IF(ISNA(VLOOKUP(A4078,'User Data'!$A:$G,7,FALSE)),"",VLOOKUP(A4078,'User Data'!$A:$G,7,FALSE))</f>
        <v/>
      </c>
      <c r="G4078" s="112"/>
    </row>
    <row r="4079" spans="2:7" ht="15" customHeight="1" x14ac:dyDescent="0.3">
      <c r="B4079" s="320"/>
      <c r="C4079" s="321"/>
      <c r="D4079" s="322"/>
      <c r="E4079" s="318" t="str">
        <f>IF(ISNA(VLOOKUP(A4079,'User Data'!$A:$G,7,FALSE)),"",VLOOKUP(A4079,'User Data'!$A:$G,7,FALSE))</f>
        <v/>
      </c>
      <c r="G4079" s="112"/>
    </row>
    <row r="4080" spans="2:7" ht="15" customHeight="1" x14ac:dyDescent="0.3">
      <c r="B4080" s="320"/>
      <c r="C4080" s="321"/>
      <c r="D4080" s="322"/>
      <c r="E4080" s="318" t="str">
        <f>IF(ISNA(VLOOKUP(A4080,'User Data'!$A:$G,7,FALSE)),"",VLOOKUP(A4080,'User Data'!$A:$G,7,FALSE))</f>
        <v/>
      </c>
      <c r="G4080" s="112"/>
    </row>
    <row r="4081" spans="2:7" ht="15" customHeight="1" x14ac:dyDescent="0.3">
      <c r="B4081" s="320"/>
      <c r="C4081" s="321"/>
      <c r="D4081" s="322"/>
      <c r="E4081" s="318" t="str">
        <f>IF(ISNA(VLOOKUP(A4081,'User Data'!$A:$G,7,FALSE)),"",VLOOKUP(A4081,'User Data'!$A:$G,7,FALSE))</f>
        <v/>
      </c>
      <c r="G4081" s="112"/>
    </row>
    <row r="4082" spans="2:7" ht="15" customHeight="1" x14ac:dyDescent="0.3">
      <c r="B4082" s="320"/>
      <c r="C4082" s="321"/>
      <c r="D4082" s="322"/>
      <c r="E4082" s="318" t="str">
        <f>IF(ISNA(VLOOKUP(A4082,'User Data'!$A:$G,7,FALSE)),"",VLOOKUP(A4082,'User Data'!$A:$G,7,FALSE))</f>
        <v/>
      </c>
      <c r="G4082" s="112"/>
    </row>
    <row r="4083" spans="2:7" ht="15" customHeight="1" x14ac:dyDescent="0.3">
      <c r="B4083" s="320"/>
      <c r="C4083" s="321"/>
      <c r="D4083" s="322"/>
      <c r="E4083" s="318" t="str">
        <f>IF(ISNA(VLOOKUP(A4083,'User Data'!$A:$G,7,FALSE)),"",VLOOKUP(A4083,'User Data'!$A:$G,7,FALSE))</f>
        <v/>
      </c>
      <c r="G4083" s="112"/>
    </row>
    <row r="4084" spans="2:7" ht="15" customHeight="1" x14ac:dyDescent="0.3">
      <c r="B4084" s="320"/>
      <c r="C4084" s="321"/>
      <c r="D4084" s="322"/>
      <c r="E4084" s="318" t="str">
        <f>IF(ISNA(VLOOKUP(A4084,'User Data'!$A:$G,7,FALSE)),"",VLOOKUP(A4084,'User Data'!$A:$G,7,FALSE))</f>
        <v/>
      </c>
      <c r="G4084" s="112"/>
    </row>
    <row r="4085" spans="2:7" ht="15" customHeight="1" x14ac:dyDescent="0.3">
      <c r="B4085" s="320"/>
      <c r="C4085" s="321"/>
      <c r="D4085" s="322"/>
      <c r="E4085" s="318" t="str">
        <f>IF(ISNA(VLOOKUP(A4085,'User Data'!$A:$G,7,FALSE)),"",VLOOKUP(A4085,'User Data'!$A:$G,7,FALSE))</f>
        <v/>
      </c>
      <c r="G4085" s="112"/>
    </row>
    <row r="4086" spans="2:7" ht="15" customHeight="1" x14ac:dyDescent="0.3">
      <c r="B4086" s="320"/>
      <c r="C4086" s="321"/>
      <c r="D4086" s="322"/>
      <c r="E4086" s="318" t="str">
        <f>IF(ISNA(VLOOKUP(A4086,'User Data'!$A:$G,7,FALSE)),"",VLOOKUP(A4086,'User Data'!$A:$G,7,FALSE))</f>
        <v/>
      </c>
      <c r="G4086" s="112"/>
    </row>
    <row r="4087" spans="2:7" ht="15" customHeight="1" x14ac:dyDescent="0.3">
      <c r="B4087" s="320"/>
      <c r="C4087" s="321"/>
      <c r="D4087" s="322"/>
      <c r="E4087" s="318" t="str">
        <f>IF(ISNA(VLOOKUP(A4087,'User Data'!$A:$G,7,FALSE)),"",VLOOKUP(A4087,'User Data'!$A:$G,7,FALSE))</f>
        <v/>
      </c>
      <c r="G4087" s="112"/>
    </row>
    <row r="4088" spans="2:7" ht="15" customHeight="1" x14ac:dyDescent="0.3">
      <c r="B4088" s="320"/>
      <c r="C4088" s="321"/>
      <c r="D4088" s="322"/>
      <c r="E4088" s="318" t="str">
        <f>IF(ISNA(VLOOKUP(A4088,'User Data'!$A:$G,7,FALSE)),"",VLOOKUP(A4088,'User Data'!$A:$G,7,FALSE))</f>
        <v/>
      </c>
      <c r="G4088" s="112"/>
    </row>
    <row r="4089" spans="2:7" ht="15" customHeight="1" x14ac:dyDescent="0.3">
      <c r="B4089" s="320"/>
      <c r="C4089" s="321"/>
      <c r="D4089" s="322"/>
      <c r="E4089" s="318" t="str">
        <f>IF(ISNA(VLOOKUP(A4089,'User Data'!$A:$G,7,FALSE)),"",VLOOKUP(A4089,'User Data'!$A:$G,7,FALSE))</f>
        <v/>
      </c>
      <c r="G4089" s="112"/>
    </row>
    <row r="4090" spans="2:7" ht="15" customHeight="1" x14ac:dyDescent="0.3">
      <c r="B4090" s="320"/>
      <c r="C4090" s="321"/>
      <c r="D4090" s="322"/>
      <c r="E4090" s="318" t="str">
        <f>IF(ISNA(VLOOKUP(A4090,'User Data'!$A:$G,7,FALSE)),"",VLOOKUP(A4090,'User Data'!$A:$G,7,FALSE))</f>
        <v/>
      </c>
      <c r="G4090" s="112"/>
    </row>
    <row r="4091" spans="2:7" ht="15" customHeight="1" x14ac:dyDescent="0.3">
      <c r="B4091" s="320"/>
      <c r="C4091" s="321"/>
      <c r="D4091" s="322"/>
      <c r="E4091" s="318" t="str">
        <f>IF(ISNA(VLOOKUP(A4091,'User Data'!$A:$G,7,FALSE)),"",VLOOKUP(A4091,'User Data'!$A:$G,7,FALSE))</f>
        <v/>
      </c>
      <c r="G4091" s="112"/>
    </row>
    <row r="4092" spans="2:7" ht="15" customHeight="1" x14ac:dyDescent="0.3">
      <c r="B4092" s="320"/>
      <c r="C4092" s="321"/>
      <c r="D4092" s="322"/>
      <c r="E4092" s="318" t="str">
        <f>IF(ISNA(VLOOKUP(A4092,'User Data'!$A:$G,7,FALSE)),"",VLOOKUP(A4092,'User Data'!$A:$G,7,FALSE))</f>
        <v/>
      </c>
      <c r="G4092" s="112"/>
    </row>
    <row r="4093" spans="2:7" ht="15" customHeight="1" x14ac:dyDescent="0.3">
      <c r="B4093" s="320"/>
      <c r="C4093" s="321"/>
      <c r="D4093" s="322"/>
      <c r="E4093" s="318" t="str">
        <f>IF(ISNA(VLOOKUP(A4093,'User Data'!$A:$G,7,FALSE)),"",VLOOKUP(A4093,'User Data'!$A:$G,7,FALSE))</f>
        <v/>
      </c>
      <c r="G4093" s="112"/>
    </row>
    <row r="4094" spans="2:7" ht="15" customHeight="1" x14ac:dyDescent="0.3">
      <c r="B4094" s="320"/>
      <c r="C4094" s="321"/>
      <c r="D4094" s="322"/>
      <c r="E4094" s="318" t="str">
        <f>IF(ISNA(VLOOKUP(A4094,'User Data'!$A:$G,7,FALSE)),"",VLOOKUP(A4094,'User Data'!$A:$G,7,FALSE))</f>
        <v/>
      </c>
      <c r="G4094" s="112"/>
    </row>
    <row r="4095" spans="2:7" ht="15" customHeight="1" x14ac:dyDescent="0.3">
      <c r="B4095" s="320"/>
      <c r="C4095" s="321"/>
      <c r="D4095" s="322"/>
      <c r="E4095" s="318" t="str">
        <f>IF(ISNA(VLOOKUP(A4095,'User Data'!$A:$G,7,FALSE)),"",VLOOKUP(A4095,'User Data'!$A:$G,7,FALSE))</f>
        <v/>
      </c>
      <c r="G4095" s="112"/>
    </row>
    <row r="4096" spans="2:7" ht="15" customHeight="1" x14ac:dyDescent="0.3">
      <c r="B4096" s="320"/>
      <c r="C4096" s="321"/>
      <c r="D4096" s="322"/>
      <c r="E4096" s="318" t="str">
        <f>IF(ISNA(VLOOKUP(A4096,'User Data'!$A:$G,7,FALSE)),"",VLOOKUP(A4096,'User Data'!$A:$G,7,FALSE))</f>
        <v/>
      </c>
      <c r="G4096" s="112"/>
    </row>
    <row r="4097" spans="2:7" ht="15" customHeight="1" x14ac:dyDescent="0.3">
      <c r="B4097" s="320"/>
      <c r="C4097" s="321"/>
      <c r="D4097" s="322"/>
      <c r="E4097" s="318" t="str">
        <f>IF(ISNA(VLOOKUP(A4097,'User Data'!$A:$G,7,FALSE)),"",VLOOKUP(A4097,'User Data'!$A:$G,7,FALSE))</f>
        <v/>
      </c>
      <c r="G4097" s="112"/>
    </row>
    <row r="4098" spans="2:7" ht="15" customHeight="1" x14ac:dyDescent="0.3">
      <c r="B4098" s="320"/>
      <c r="C4098" s="321"/>
      <c r="D4098" s="322"/>
      <c r="E4098" s="318" t="str">
        <f>IF(ISNA(VLOOKUP(A4098,'User Data'!$A:$G,7,FALSE)),"",VLOOKUP(A4098,'User Data'!$A:$G,7,FALSE))</f>
        <v/>
      </c>
      <c r="G4098" s="112"/>
    </row>
    <row r="4099" spans="2:7" ht="15" customHeight="1" x14ac:dyDescent="0.3">
      <c r="B4099" s="320"/>
      <c r="C4099" s="321"/>
      <c r="D4099" s="322"/>
      <c r="E4099" s="318" t="str">
        <f>IF(ISNA(VLOOKUP(A4099,'User Data'!$A:$G,7,FALSE)),"",VLOOKUP(A4099,'User Data'!$A:$G,7,FALSE))</f>
        <v/>
      </c>
      <c r="G4099" s="112"/>
    </row>
    <row r="4100" spans="2:7" ht="15" customHeight="1" x14ac:dyDescent="0.3">
      <c r="B4100" s="320"/>
      <c r="C4100" s="321"/>
      <c r="D4100" s="322"/>
      <c r="E4100" s="318" t="str">
        <f>IF(ISNA(VLOOKUP(A4100,'User Data'!$A:$G,7,FALSE)),"",VLOOKUP(A4100,'User Data'!$A:$G,7,FALSE))</f>
        <v/>
      </c>
      <c r="G4100" s="112"/>
    </row>
    <row r="4101" spans="2:7" ht="15" customHeight="1" x14ac:dyDescent="0.3">
      <c r="B4101" s="320"/>
      <c r="C4101" s="321"/>
      <c r="D4101" s="322"/>
      <c r="E4101" s="318" t="str">
        <f>IF(ISNA(VLOOKUP(A4101,'User Data'!$A:$G,7,FALSE)),"",VLOOKUP(A4101,'User Data'!$A:$G,7,FALSE))</f>
        <v/>
      </c>
      <c r="G4101" s="112"/>
    </row>
    <row r="4102" spans="2:7" ht="15" customHeight="1" x14ac:dyDescent="0.3">
      <c r="B4102" s="320"/>
      <c r="C4102" s="321"/>
      <c r="D4102" s="322"/>
      <c r="E4102" s="318" t="str">
        <f>IF(ISNA(VLOOKUP(A4102,'User Data'!$A:$G,7,FALSE)),"",VLOOKUP(A4102,'User Data'!$A:$G,7,FALSE))</f>
        <v/>
      </c>
      <c r="G4102" s="112"/>
    </row>
    <row r="4103" spans="2:7" ht="15" customHeight="1" x14ac:dyDescent="0.3">
      <c r="B4103" s="320"/>
      <c r="C4103" s="321"/>
      <c r="D4103" s="322"/>
      <c r="E4103" s="318" t="str">
        <f>IF(ISNA(VLOOKUP(A4103,'User Data'!$A:$G,7,FALSE)),"",VLOOKUP(A4103,'User Data'!$A:$G,7,FALSE))</f>
        <v/>
      </c>
      <c r="G4103" s="112"/>
    </row>
    <row r="4104" spans="2:7" ht="15" customHeight="1" x14ac:dyDescent="0.3">
      <c r="B4104" s="320"/>
      <c r="C4104" s="321"/>
      <c r="D4104" s="322"/>
      <c r="E4104" s="318" t="str">
        <f>IF(ISNA(VLOOKUP(A4104,'User Data'!$A:$G,7,FALSE)),"",VLOOKUP(A4104,'User Data'!$A:$G,7,FALSE))</f>
        <v/>
      </c>
      <c r="G4104" s="112"/>
    </row>
    <row r="4105" spans="2:7" ht="15" customHeight="1" x14ac:dyDescent="0.3">
      <c r="B4105" s="320"/>
      <c r="C4105" s="321"/>
      <c r="D4105" s="322"/>
      <c r="E4105" s="318" t="str">
        <f>IF(ISNA(VLOOKUP(A4105,'User Data'!$A:$G,7,FALSE)),"",VLOOKUP(A4105,'User Data'!$A:$G,7,FALSE))</f>
        <v/>
      </c>
      <c r="G4105" s="112"/>
    </row>
    <row r="4106" spans="2:7" ht="15" customHeight="1" x14ac:dyDescent="0.3">
      <c r="B4106" s="320"/>
      <c r="C4106" s="321"/>
      <c r="D4106" s="322"/>
      <c r="E4106" s="318" t="str">
        <f>IF(ISNA(VLOOKUP(A4106,'User Data'!$A:$G,7,FALSE)),"",VLOOKUP(A4106,'User Data'!$A:$G,7,FALSE))</f>
        <v/>
      </c>
      <c r="G4106" s="112"/>
    </row>
    <row r="4107" spans="2:7" ht="15" customHeight="1" x14ac:dyDescent="0.3">
      <c r="B4107" s="320"/>
      <c r="C4107" s="321"/>
      <c r="D4107" s="322"/>
      <c r="E4107" s="318" t="str">
        <f>IF(ISNA(VLOOKUP(A4107,'User Data'!$A:$G,7,FALSE)),"",VLOOKUP(A4107,'User Data'!$A:$G,7,FALSE))</f>
        <v/>
      </c>
      <c r="G4107" s="112"/>
    </row>
    <row r="4108" spans="2:7" ht="15" customHeight="1" x14ac:dyDescent="0.3">
      <c r="B4108" s="320"/>
      <c r="C4108" s="321"/>
      <c r="D4108" s="322"/>
      <c r="E4108" s="318" t="str">
        <f>IF(ISNA(VLOOKUP(A4108,'User Data'!$A:$G,7,FALSE)),"",VLOOKUP(A4108,'User Data'!$A:$G,7,FALSE))</f>
        <v/>
      </c>
      <c r="G4108" s="112"/>
    </row>
    <row r="4109" spans="2:7" ht="15" customHeight="1" x14ac:dyDescent="0.3">
      <c r="B4109" s="320"/>
      <c r="C4109" s="321"/>
      <c r="D4109" s="322"/>
      <c r="E4109" s="318" t="str">
        <f>IF(ISNA(VLOOKUP(A4109,'User Data'!$A:$G,7,FALSE)),"",VLOOKUP(A4109,'User Data'!$A:$G,7,FALSE))</f>
        <v/>
      </c>
      <c r="G4109" s="112"/>
    </row>
    <row r="4110" spans="2:7" ht="15" customHeight="1" x14ac:dyDescent="0.3">
      <c r="B4110" s="320"/>
      <c r="C4110" s="321"/>
      <c r="D4110" s="322"/>
      <c r="E4110" s="318" t="str">
        <f>IF(ISNA(VLOOKUP(A4110,'User Data'!$A:$G,7,FALSE)),"",VLOOKUP(A4110,'User Data'!$A:$G,7,FALSE))</f>
        <v/>
      </c>
      <c r="G4110" s="112"/>
    </row>
    <row r="4111" spans="2:7" ht="15" customHeight="1" x14ac:dyDescent="0.3">
      <c r="B4111" s="320"/>
      <c r="C4111" s="321"/>
      <c r="D4111" s="322"/>
      <c r="E4111" s="318" t="str">
        <f>IF(ISNA(VLOOKUP(A4111,'User Data'!$A:$G,7,FALSE)),"",VLOOKUP(A4111,'User Data'!$A:$G,7,FALSE))</f>
        <v/>
      </c>
      <c r="G4111" s="112"/>
    </row>
    <row r="4112" spans="2:7" ht="15" customHeight="1" x14ac:dyDescent="0.3">
      <c r="B4112" s="320"/>
      <c r="C4112" s="321"/>
      <c r="D4112" s="322"/>
      <c r="E4112" s="318" t="str">
        <f>IF(ISNA(VLOOKUP(A4112,'User Data'!$A:$G,7,FALSE)),"",VLOOKUP(A4112,'User Data'!$A:$G,7,FALSE))</f>
        <v/>
      </c>
      <c r="G4112" s="112"/>
    </row>
    <row r="4113" spans="2:7" ht="15" customHeight="1" x14ac:dyDescent="0.3">
      <c r="B4113" s="320"/>
      <c r="C4113" s="321"/>
      <c r="D4113" s="322"/>
      <c r="E4113" s="318" t="str">
        <f>IF(ISNA(VLOOKUP(A4113,'User Data'!$A:$G,7,FALSE)),"",VLOOKUP(A4113,'User Data'!$A:$G,7,FALSE))</f>
        <v/>
      </c>
      <c r="G4113" s="112"/>
    </row>
    <row r="4114" spans="2:7" ht="15" customHeight="1" x14ac:dyDescent="0.3">
      <c r="B4114" s="320"/>
      <c r="C4114" s="321"/>
      <c r="D4114" s="322"/>
      <c r="E4114" s="318" t="str">
        <f>IF(ISNA(VLOOKUP(A4114,'User Data'!$A:$G,7,FALSE)),"",VLOOKUP(A4114,'User Data'!$A:$G,7,FALSE))</f>
        <v/>
      </c>
      <c r="G4114" s="112"/>
    </row>
    <row r="4115" spans="2:7" ht="15" customHeight="1" x14ac:dyDescent="0.3">
      <c r="B4115" s="320"/>
      <c r="C4115" s="321"/>
      <c r="D4115" s="322"/>
      <c r="E4115" s="318" t="str">
        <f>IF(ISNA(VLOOKUP(A4115,'User Data'!$A:$G,7,FALSE)),"",VLOOKUP(A4115,'User Data'!$A:$G,7,FALSE))</f>
        <v/>
      </c>
      <c r="G4115" s="112"/>
    </row>
    <row r="4116" spans="2:7" ht="15" customHeight="1" x14ac:dyDescent="0.3">
      <c r="B4116" s="320"/>
      <c r="C4116" s="321"/>
      <c r="D4116" s="322"/>
      <c r="E4116" s="318" t="str">
        <f>IF(ISNA(VLOOKUP(A4116,'User Data'!$A:$G,7,FALSE)),"",VLOOKUP(A4116,'User Data'!$A:$G,7,FALSE))</f>
        <v/>
      </c>
      <c r="G4116" s="112"/>
    </row>
    <row r="4117" spans="2:7" ht="15" customHeight="1" x14ac:dyDescent="0.3">
      <c r="B4117" s="320"/>
      <c r="C4117" s="321"/>
      <c r="D4117" s="322"/>
      <c r="E4117" s="318" t="str">
        <f>IF(ISNA(VLOOKUP(A4117,'User Data'!$A:$G,7,FALSE)),"",VLOOKUP(A4117,'User Data'!$A:$G,7,FALSE))</f>
        <v/>
      </c>
      <c r="G4117" s="112"/>
    </row>
    <row r="4118" spans="2:7" ht="15" customHeight="1" x14ac:dyDescent="0.3">
      <c r="B4118" s="320"/>
      <c r="C4118" s="321"/>
      <c r="D4118" s="322"/>
      <c r="E4118" s="318" t="str">
        <f>IF(ISNA(VLOOKUP(A4118,'User Data'!$A:$G,7,FALSE)),"",VLOOKUP(A4118,'User Data'!$A:$G,7,FALSE))</f>
        <v/>
      </c>
      <c r="G4118" s="112"/>
    </row>
    <row r="4119" spans="2:7" ht="15" customHeight="1" x14ac:dyDescent="0.3">
      <c r="B4119" s="320"/>
      <c r="C4119" s="321"/>
      <c r="D4119" s="322"/>
      <c r="E4119" s="318" t="str">
        <f>IF(ISNA(VLOOKUP(A4119,'User Data'!$A:$G,7,FALSE)),"",VLOOKUP(A4119,'User Data'!$A:$G,7,FALSE))</f>
        <v/>
      </c>
      <c r="G4119" s="112"/>
    </row>
    <row r="4120" spans="2:7" ht="15" customHeight="1" x14ac:dyDescent="0.3">
      <c r="B4120" s="320"/>
      <c r="C4120" s="321"/>
      <c r="D4120" s="322"/>
      <c r="E4120" s="318" t="str">
        <f>IF(ISNA(VLOOKUP(A4120,'User Data'!$A:$G,7,FALSE)),"",VLOOKUP(A4120,'User Data'!$A:$G,7,FALSE))</f>
        <v/>
      </c>
      <c r="G4120" s="112"/>
    </row>
    <row r="4121" spans="2:7" ht="15" customHeight="1" x14ac:dyDescent="0.3">
      <c r="B4121" s="320"/>
      <c r="C4121" s="321"/>
      <c r="D4121" s="322"/>
      <c r="E4121" s="318" t="str">
        <f>IF(ISNA(VLOOKUP(A4121,'User Data'!$A:$G,7,FALSE)),"",VLOOKUP(A4121,'User Data'!$A:$G,7,FALSE))</f>
        <v/>
      </c>
      <c r="G4121" s="112"/>
    </row>
    <row r="4122" spans="2:7" ht="15" customHeight="1" x14ac:dyDescent="0.3">
      <c r="B4122" s="320"/>
      <c r="C4122" s="321"/>
      <c r="D4122" s="322"/>
      <c r="E4122" s="318" t="str">
        <f>IF(ISNA(VLOOKUP(A4122,'User Data'!$A:$G,7,FALSE)),"",VLOOKUP(A4122,'User Data'!$A:$G,7,FALSE))</f>
        <v/>
      </c>
      <c r="G4122" s="112"/>
    </row>
    <row r="4123" spans="2:7" ht="15" customHeight="1" x14ac:dyDescent="0.3">
      <c r="B4123" s="320"/>
      <c r="C4123" s="321"/>
      <c r="D4123" s="322"/>
      <c r="E4123" s="318" t="str">
        <f>IF(ISNA(VLOOKUP(A4123,'User Data'!$A:$G,7,FALSE)),"",VLOOKUP(A4123,'User Data'!$A:$G,7,FALSE))</f>
        <v/>
      </c>
      <c r="G4123" s="112"/>
    </row>
    <row r="4124" spans="2:7" ht="15" customHeight="1" x14ac:dyDescent="0.3">
      <c r="B4124" s="320"/>
      <c r="C4124" s="321"/>
      <c r="D4124" s="322"/>
      <c r="E4124" s="318" t="str">
        <f>IF(ISNA(VLOOKUP(A4124,'User Data'!$A:$G,7,FALSE)),"",VLOOKUP(A4124,'User Data'!$A:$G,7,FALSE))</f>
        <v/>
      </c>
      <c r="G4124" s="112"/>
    </row>
    <row r="4125" spans="2:7" ht="15" customHeight="1" x14ac:dyDescent="0.3">
      <c r="B4125" s="320"/>
      <c r="C4125" s="321"/>
      <c r="D4125" s="322"/>
      <c r="E4125" s="318" t="str">
        <f>IF(ISNA(VLOOKUP(A4125,'User Data'!$A:$G,7,FALSE)),"",VLOOKUP(A4125,'User Data'!$A:$G,7,FALSE))</f>
        <v/>
      </c>
      <c r="G4125" s="112"/>
    </row>
    <row r="4126" spans="2:7" ht="15" customHeight="1" x14ac:dyDescent="0.3">
      <c r="B4126" s="320"/>
      <c r="C4126" s="321"/>
      <c r="D4126" s="322"/>
      <c r="E4126" s="318" t="str">
        <f>IF(ISNA(VLOOKUP(A4126,'User Data'!$A:$G,7,FALSE)),"",VLOOKUP(A4126,'User Data'!$A:$G,7,FALSE))</f>
        <v/>
      </c>
      <c r="G4126" s="112"/>
    </row>
    <row r="4127" spans="2:7" ht="15" customHeight="1" x14ac:dyDescent="0.3">
      <c r="B4127" s="320"/>
      <c r="C4127" s="321"/>
      <c r="D4127" s="322"/>
      <c r="E4127" s="318" t="str">
        <f>IF(ISNA(VLOOKUP(A4127,'User Data'!$A:$G,7,FALSE)),"",VLOOKUP(A4127,'User Data'!$A:$G,7,FALSE))</f>
        <v/>
      </c>
      <c r="G4127" s="112"/>
    </row>
    <row r="4128" spans="2:7" ht="15" customHeight="1" x14ac:dyDescent="0.3">
      <c r="B4128" s="320"/>
      <c r="C4128" s="321"/>
      <c r="D4128" s="322"/>
      <c r="E4128" s="318" t="str">
        <f>IF(ISNA(VLOOKUP(A4128,'User Data'!$A:$G,7,FALSE)),"",VLOOKUP(A4128,'User Data'!$A:$G,7,FALSE))</f>
        <v/>
      </c>
      <c r="G4128" s="112"/>
    </row>
    <row r="4129" spans="2:7" ht="15" customHeight="1" x14ac:dyDescent="0.3">
      <c r="B4129" s="320"/>
      <c r="C4129" s="321"/>
      <c r="D4129" s="322"/>
      <c r="E4129" s="318" t="str">
        <f>IF(ISNA(VLOOKUP(A4129,'User Data'!$A:$G,7,FALSE)),"",VLOOKUP(A4129,'User Data'!$A:$G,7,FALSE))</f>
        <v/>
      </c>
      <c r="G4129" s="112"/>
    </row>
    <row r="4130" spans="2:7" ht="15" customHeight="1" x14ac:dyDescent="0.3">
      <c r="B4130" s="320"/>
      <c r="C4130" s="321"/>
      <c r="D4130" s="322"/>
      <c r="E4130" s="318" t="str">
        <f>IF(ISNA(VLOOKUP(A4130,'User Data'!$A:$G,7,FALSE)),"",VLOOKUP(A4130,'User Data'!$A:$G,7,FALSE))</f>
        <v/>
      </c>
      <c r="G4130" s="112"/>
    </row>
    <row r="4131" spans="2:7" ht="15" customHeight="1" x14ac:dyDescent="0.3">
      <c r="B4131" s="320"/>
      <c r="C4131" s="321"/>
      <c r="D4131" s="322"/>
      <c r="E4131" s="318" t="str">
        <f>IF(ISNA(VLOOKUP(A4131,'User Data'!$A:$G,7,FALSE)),"",VLOOKUP(A4131,'User Data'!$A:$G,7,FALSE))</f>
        <v/>
      </c>
      <c r="G4131" s="112"/>
    </row>
    <row r="4132" spans="2:7" ht="15" customHeight="1" x14ac:dyDescent="0.3">
      <c r="B4132" s="320"/>
      <c r="C4132" s="321"/>
      <c r="D4132" s="322"/>
      <c r="E4132" s="318" t="str">
        <f>IF(ISNA(VLOOKUP(A4132,'User Data'!$A:$G,7,FALSE)),"",VLOOKUP(A4132,'User Data'!$A:$G,7,FALSE))</f>
        <v/>
      </c>
      <c r="G4132" s="112"/>
    </row>
    <row r="4133" spans="2:7" ht="15" customHeight="1" x14ac:dyDescent="0.3">
      <c r="B4133" s="320"/>
      <c r="C4133" s="321"/>
      <c r="D4133" s="322"/>
      <c r="E4133" s="318" t="str">
        <f>IF(ISNA(VLOOKUP(A4133,'User Data'!$A:$G,7,FALSE)),"",VLOOKUP(A4133,'User Data'!$A:$G,7,FALSE))</f>
        <v/>
      </c>
      <c r="G4133" s="112"/>
    </row>
    <row r="4134" spans="2:7" ht="15" customHeight="1" x14ac:dyDescent="0.3">
      <c r="B4134" s="320"/>
      <c r="C4134" s="321"/>
      <c r="D4134" s="322"/>
      <c r="E4134" s="318" t="str">
        <f>IF(ISNA(VLOOKUP(A4134,'User Data'!$A:$G,7,FALSE)),"",VLOOKUP(A4134,'User Data'!$A:$G,7,FALSE))</f>
        <v/>
      </c>
      <c r="G4134" s="112"/>
    </row>
    <row r="4135" spans="2:7" ht="15" customHeight="1" x14ac:dyDescent="0.3">
      <c r="B4135" s="320"/>
      <c r="C4135" s="321"/>
      <c r="D4135" s="322"/>
      <c r="E4135" s="318" t="str">
        <f>IF(ISNA(VLOOKUP(A4135,'User Data'!$A:$G,7,FALSE)),"",VLOOKUP(A4135,'User Data'!$A:$G,7,FALSE))</f>
        <v/>
      </c>
      <c r="G4135" s="112"/>
    </row>
    <row r="4136" spans="2:7" ht="15" customHeight="1" x14ac:dyDescent="0.3">
      <c r="B4136" s="320"/>
      <c r="C4136" s="321"/>
      <c r="D4136" s="322"/>
      <c r="E4136" s="318" t="str">
        <f>IF(ISNA(VLOOKUP(A4136,'User Data'!$A:$G,7,FALSE)),"",VLOOKUP(A4136,'User Data'!$A:$G,7,FALSE))</f>
        <v/>
      </c>
      <c r="G4136" s="112"/>
    </row>
    <row r="4137" spans="2:7" ht="15" customHeight="1" x14ac:dyDescent="0.3">
      <c r="B4137" s="320"/>
      <c r="C4137" s="321"/>
      <c r="D4137" s="322"/>
      <c r="E4137" s="318" t="str">
        <f>IF(ISNA(VLOOKUP(A4137,'User Data'!$A:$G,7,FALSE)),"",VLOOKUP(A4137,'User Data'!$A:$G,7,FALSE))</f>
        <v/>
      </c>
      <c r="G4137" s="112"/>
    </row>
    <row r="4138" spans="2:7" ht="15" customHeight="1" x14ac:dyDescent="0.3">
      <c r="B4138" s="320"/>
      <c r="C4138" s="321"/>
      <c r="D4138" s="322"/>
      <c r="E4138" s="318" t="str">
        <f>IF(ISNA(VLOOKUP(A4138,'User Data'!$A:$G,7,FALSE)),"",VLOOKUP(A4138,'User Data'!$A:$G,7,FALSE))</f>
        <v/>
      </c>
      <c r="G4138" s="112"/>
    </row>
    <row r="4139" spans="2:7" ht="15" customHeight="1" x14ac:dyDescent="0.3">
      <c r="B4139" s="320"/>
      <c r="C4139" s="321"/>
      <c r="D4139" s="322"/>
      <c r="E4139" s="318" t="str">
        <f>IF(ISNA(VLOOKUP(A4139,'User Data'!$A:$G,7,FALSE)),"",VLOOKUP(A4139,'User Data'!$A:$G,7,FALSE))</f>
        <v/>
      </c>
      <c r="G4139" s="112"/>
    </row>
    <row r="4140" spans="2:7" ht="15" customHeight="1" x14ac:dyDescent="0.3">
      <c r="B4140" s="320"/>
      <c r="C4140" s="321"/>
      <c r="D4140" s="322"/>
      <c r="E4140" s="318" t="str">
        <f>IF(ISNA(VLOOKUP(A4140,'User Data'!$A:$G,7,FALSE)),"",VLOOKUP(A4140,'User Data'!$A:$G,7,FALSE))</f>
        <v/>
      </c>
      <c r="G4140" s="112"/>
    </row>
    <row r="4141" spans="2:7" ht="15" customHeight="1" x14ac:dyDescent="0.3">
      <c r="B4141" s="320"/>
      <c r="C4141" s="321"/>
      <c r="D4141" s="322"/>
      <c r="E4141" s="318" t="str">
        <f>IF(ISNA(VLOOKUP(A4141,'User Data'!$A:$G,7,FALSE)),"",VLOOKUP(A4141,'User Data'!$A:$G,7,FALSE))</f>
        <v/>
      </c>
      <c r="G4141" s="112"/>
    </row>
    <row r="4142" spans="2:7" ht="15" customHeight="1" x14ac:dyDescent="0.3">
      <c r="B4142" s="320"/>
      <c r="C4142" s="321"/>
      <c r="D4142" s="322"/>
      <c r="E4142" s="318" t="str">
        <f>IF(ISNA(VLOOKUP(A4142,'User Data'!$A:$G,7,FALSE)),"",VLOOKUP(A4142,'User Data'!$A:$G,7,FALSE))</f>
        <v/>
      </c>
      <c r="G4142" s="112"/>
    </row>
    <row r="4143" spans="2:7" ht="15" customHeight="1" x14ac:dyDescent="0.3">
      <c r="B4143" s="320"/>
      <c r="C4143" s="321"/>
      <c r="D4143" s="322"/>
      <c r="E4143" s="318" t="str">
        <f>IF(ISNA(VLOOKUP(A4143,'User Data'!$A:$G,7,FALSE)),"",VLOOKUP(A4143,'User Data'!$A:$G,7,FALSE))</f>
        <v/>
      </c>
      <c r="G4143" s="112"/>
    </row>
    <row r="4144" spans="2:7" ht="15" customHeight="1" x14ac:dyDescent="0.3">
      <c r="B4144" s="320"/>
      <c r="C4144" s="321"/>
      <c r="D4144" s="322"/>
      <c r="E4144" s="318" t="str">
        <f>IF(ISNA(VLOOKUP(A4144,'User Data'!$A:$G,7,FALSE)),"",VLOOKUP(A4144,'User Data'!$A:$G,7,FALSE))</f>
        <v/>
      </c>
      <c r="G4144" s="112"/>
    </row>
    <row r="4145" spans="2:7" ht="15" customHeight="1" x14ac:dyDescent="0.3">
      <c r="B4145" s="320"/>
      <c r="C4145" s="321"/>
      <c r="D4145" s="322"/>
      <c r="E4145" s="318" t="str">
        <f>IF(ISNA(VLOOKUP(A4145,'User Data'!$A:$G,7,FALSE)),"",VLOOKUP(A4145,'User Data'!$A:$G,7,FALSE))</f>
        <v/>
      </c>
      <c r="G4145" s="112"/>
    </row>
    <row r="4146" spans="2:7" ht="15" customHeight="1" x14ac:dyDescent="0.3">
      <c r="B4146" s="320"/>
      <c r="C4146" s="321"/>
      <c r="D4146" s="322"/>
      <c r="E4146" s="318" t="str">
        <f>IF(ISNA(VLOOKUP(A4146,'User Data'!$A:$G,7,FALSE)),"",VLOOKUP(A4146,'User Data'!$A:$G,7,FALSE))</f>
        <v/>
      </c>
      <c r="G4146" s="112"/>
    </row>
    <row r="4147" spans="2:7" ht="15" customHeight="1" x14ac:dyDescent="0.3">
      <c r="B4147" s="320"/>
      <c r="C4147" s="321"/>
      <c r="D4147" s="322"/>
      <c r="E4147" s="318" t="str">
        <f>IF(ISNA(VLOOKUP(A4147,'User Data'!$A:$G,7,FALSE)),"",VLOOKUP(A4147,'User Data'!$A:$G,7,FALSE))</f>
        <v/>
      </c>
      <c r="G4147" s="112"/>
    </row>
    <row r="4148" spans="2:7" ht="15" customHeight="1" x14ac:dyDescent="0.3">
      <c r="B4148" s="320"/>
      <c r="C4148" s="321"/>
      <c r="D4148" s="322"/>
      <c r="E4148" s="318" t="str">
        <f>IF(ISNA(VLOOKUP(A4148,'User Data'!$A:$G,7,FALSE)),"",VLOOKUP(A4148,'User Data'!$A:$G,7,FALSE))</f>
        <v/>
      </c>
      <c r="G4148" s="112"/>
    </row>
    <row r="4149" spans="2:7" ht="15" customHeight="1" x14ac:dyDescent="0.3">
      <c r="B4149" s="320"/>
      <c r="C4149" s="321"/>
      <c r="D4149" s="322"/>
      <c r="E4149" s="318" t="str">
        <f>IF(ISNA(VLOOKUP(A4149,'User Data'!$A:$G,7,FALSE)),"",VLOOKUP(A4149,'User Data'!$A:$G,7,FALSE))</f>
        <v/>
      </c>
      <c r="G4149" s="112"/>
    </row>
    <row r="4150" spans="2:7" ht="15" customHeight="1" x14ac:dyDescent="0.3">
      <c r="B4150" s="320"/>
      <c r="C4150" s="321"/>
      <c r="D4150" s="322"/>
      <c r="E4150" s="318" t="str">
        <f>IF(ISNA(VLOOKUP(A4150,'User Data'!$A:$G,7,FALSE)),"",VLOOKUP(A4150,'User Data'!$A:$G,7,FALSE))</f>
        <v/>
      </c>
      <c r="G4150" s="112"/>
    </row>
    <row r="4151" spans="2:7" ht="15" customHeight="1" x14ac:dyDescent="0.3">
      <c r="B4151" s="320"/>
      <c r="C4151" s="321"/>
      <c r="D4151" s="322"/>
      <c r="E4151" s="318" t="str">
        <f>IF(ISNA(VLOOKUP(A4151,'User Data'!$A:$G,7,FALSE)),"",VLOOKUP(A4151,'User Data'!$A:$G,7,FALSE))</f>
        <v/>
      </c>
      <c r="G4151" s="112"/>
    </row>
    <row r="4152" spans="2:7" ht="15" customHeight="1" x14ac:dyDescent="0.3">
      <c r="B4152" s="320"/>
      <c r="C4152" s="321"/>
      <c r="D4152" s="322"/>
      <c r="E4152" s="318" t="str">
        <f>IF(ISNA(VLOOKUP(A4152,'User Data'!$A:$G,7,FALSE)),"",VLOOKUP(A4152,'User Data'!$A:$G,7,FALSE))</f>
        <v/>
      </c>
      <c r="G4152" s="112"/>
    </row>
    <row r="4153" spans="2:7" ht="15" customHeight="1" x14ac:dyDescent="0.3">
      <c r="B4153" s="320"/>
      <c r="C4153" s="321"/>
      <c r="D4153" s="322"/>
      <c r="E4153" s="318" t="str">
        <f>IF(ISNA(VLOOKUP(A4153,'User Data'!$A:$G,7,FALSE)),"",VLOOKUP(A4153,'User Data'!$A:$G,7,FALSE))</f>
        <v/>
      </c>
      <c r="G4153" s="112"/>
    </row>
    <row r="4154" spans="2:7" ht="15" customHeight="1" x14ac:dyDescent="0.3">
      <c r="B4154" s="320"/>
      <c r="C4154" s="321"/>
      <c r="D4154" s="322"/>
      <c r="E4154" s="318" t="str">
        <f>IF(ISNA(VLOOKUP(A4154,'User Data'!$A:$G,7,FALSE)),"",VLOOKUP(A4154,'User Data'!$A:$G,7,FALSE))</f>
        <v/>
      </c>
      <c r="G4154" s="112"/>
    </row>
    <row r="4155" spans="2:7" ht="15" customHeight="1" x14ac:dyDescent="0.3">
      <c r="B4155" s="320"/>
      <c r="C4155" s="321"/>
      <c r="D4155" s="322"/>
      <c r="E4155" s="318" t="str">
        <f>IF(ISNA(VLOOKUP(A4155,'User Data'!$A:$G,7,FALSE)),"",VLOOKUP(A4155,'User Data'!$A:$G,7,FALSE))</f>
        <v/>
      </c>
      <c r="G4155" s="112"/>
    </row>
    <row r="4156" spans="2:7" ht="15" customHeight="1" x14ac:dyDescent="0.3">
      <c r="B4156" s="320"/>
      <c r="C4156" s="321"/>
      <c r="D4156" s="322"/>
      <c r="E4156" s="318" t="str">
        <f>IF(ISNA(VLOOKUP(A4156,'User Data'!$A:$G,7,FALSE)),"",VLOOKUP(A4156,'User Data'!$A:$G,7,FALSE))</f>
        <v/>
      </c>
      <c r="G4156" s="112"/>
    </row>
    <row r="4157" spans="2:7" ht="15" customHeight="1" x14ac:dyDescent="0.3">
      <c r="B4157" s="320"/>
      <c r="C4157" s="321"/>
      <c r="D4157" s="322"/>
      <c r="E4157" s="318" t="str">
        <f>IF(ISNA(VLOOKUP(A4157,'User Data'!$A:$G,7,FALSE)),"",VLOOKUP(A4157,'User Data'!$A:$G,7,FALSE))</f>
        <v/>
      </c>
      <c r="G4157" s="112"/>
    </row>
    <row r="4158" spans="2:7" ht="15" customHeight="1" x14ac:dyDescent="0.3">
      <c r="B4158" s="320"/>
      <c r="C4158" s="321"/>
      <c r="D4158" s="322"/>
      <c r="E4158" s="318" t="str">
        <f>IF(ISNA(VLOOKUP(A4158,'User Data'!$A:$G,7,FALSE)),"",VLOOKUP(A4158,'User Data'!$A:$G,7,FALSE))</f>
        <v/>
      </c>
      <c r="G4158" s="112"/>
    </row>
    <row r="4159" spans="2:7" ht="15" customHeight="1" x14ac:dyDescent="0.3">
      <c r="B4159" s="320"/>
      <c r="C4159" s="321"/>
      <c r="D4159" s="322"/>
      <c r="E4159" s="318" t="str">
        <f>IF(ISNA(VLOOKUP(A4159,'User Data'!$A:$G,7,FALSE)),"",VLOOKUP(A4159,'User Data'!$A:$G,7,FALSE))</f>
        <v/>
      </c>
      <c r="G4159" s="112"/>
    </row>
    <row r="4160" spans="2:7" ht="15" customHeight="1" x14ac:dyDescent="0.3">
      <c r="B4160" s="320"/>
      <c r="C4160" s="321"/>
      <c r="D4160" s="322"/>
      <c r="E4160" s="318" t="str">
        <f>IF(ISNA(VLOOKUP(A4160,'User Data'!$A:$G,7,FALSE)),"",VLOOKUP(A4160,'User Data'!$A:$G,7,FALSE))</f>
        <v/>
      </c>
      <c r="G4160" s="112"/>
    </row>
    <row r="4161" spans="2:7" ht="15" customHeight="1" x14ac:dyDescent="0.3">
      <c r="B4161" s="320"/>
      <c r="C4161" s="321"/>
      <c r="D4161" s="322"/>
      <c r="E4161" s="318" t="str">
        <f>IF(ISNA(VLOOKUP(A4161,'User Data'!$A:$G,7,FALSE)),"",VLOOKUP(A4161,'User Data'!$A:$G,7,FALSE))</f>
        <v/>
      </c>
      <c r="G4161" s="112"/>
    </row>
    <row r="4162" spans="2:7" ht="15" customHeight="1" x14ac:dyDescent="0.3">
      <c r="B4162" s="320"/>
      <c r="C4162" s="321"/>
      <c r="D4162" s="322"/>
      <c r="E4162" s="318" t="str">
        <f>IF(ISNA(VLOOKUP(A4162,'User Data'!$A:$G,7,FALSE)),"",VLOOKUP(A4162,'User Data'!$A:$G,7,FALSE))</f>
        <v/>
      </c>
      <c r="G4162" s="112"/>
    </row>
    <row r="4163" spans="2:7" ht="15" customHeight="1" x14ac:dyDescent="0.3">
      <c r="B4163" s="320"/>
      <c r="C4163" s="321"/>
      <c r="D4163" s="322"/>
      <c r="E4163" s="318" t="str">
        <f>IF(ISNA(VLOOKUP(A4163,'User Data'!$A:$G,7,FALSE)),"",VLOOKUP(A4163,'User Data'!$A:$G,7,FALSE))</f>
        <v/>
      </c>
      <c r="G4163" s="112"/>
    </row>
    <row r="4164" spans="2:7" ht="15" customHeight="1" x14ac:dyDescent="0.3">
      <c r="B4164" s="320"/>
      <c r="C4164" s="321"/>
      <c r="D4164" s="322"/>
      <c r="E4164" s="318" t="str">
        <f>IF(ISNA(VLOOKUP(A4164,'User Data'!$A:$G,7,FALSE)),"",VLOOKUP(A4164,'User Data'!$A:$G,7,FALSE))</f>
        <v/>
      </c>
      <c r="G4164" s="112"/>
    </row>
    <row r="4165" spans="2:7" ht="15" customHeight="1" x14ac:dyDescent="0.3">
      <c r="B4165" s="320"/>
      <c r="C4165" s="321"/>
      <c r="D4165" s="322"/>
      <c r="E4165" s="318" t="str">
        <f>IF(ISNA(VLOOKUP(A4165,'User Data'!$A:$G,7,FALSE)),"",VLOOKUP(A4165,'User Data'!$A:$G,7,FALSE))</f>
        <v/>
      </c>
      <c r="G4165" s="112"/>
    </row>
    <row r="4166" spans="2:7" ht="15" customHeight="1" x14ac:dyDescent="0.3">
      <c r="B4166" s="320"/>
      <c r="C4166" s="321"/>
      <c r="D4166" s="322"/>
      <c r="E4166" s="318" t="str">
        <f>IF(ISNA(VLOOKUP(A4166,'User Data'!$A:$G,7,FALSE)),"",VLOOKUP(A4166,'User Data'!$A:$G,7,FALSE))</f>
        <v/>
      </c>
      <c r="G4166" s="112"/>
    </row>
    <row r="4167" spans="2:7" ht="15" customHeight="1" x14ac:dyDescent="0.3">
      <c r="B4167" s="320"/>
      <c r="C4167" s="321"/>
      <c r="D4167" s="322"/>
      <c r="E4167" s="318" t="str">
        <f>IF(ISNA(VLOOKUP(A4167,'User Data'!$A:$G,7,FALSE)),"",VLOOKUP(A4167,'User Data'!$A:$G,7,FALSE))</f>
        <v/>
      </c>
      <c r="G4167" s="112"/>
    </row>
    <row r="4168" spans="2:7" ht="15" customHeight="1" x14ac:dyDescent="0.3">
      <c r="B4168" s="320"/>
      <c r="C4168" s="321"/>
      <c r="D4168" s="322"/>
      <c r="E4168" s="318" t="str">
        <f>IF(ISNA(VLOOKUP(A4168,'User Data'!$A:$G,7,FALSE)),"",VLOOKUP(A4168,'User Data'!$A:$G,7,FALSE))</f>
        <v/>
      </c>
      <c r="G4168" s="112"/>
    </row>
    <row r="4169" spans="2:7" ht="15" customHeight="1" x14ac:dyDescent="0.3">
      <c r="B4169" s="320"/>
      <c r="C4169" s="321"/>
      <c r="D4169" s="322"/>
      <c r="E4169" s="318" t="str">
        <f>IF(ISNA(VLOOKUP(A4169,'User Data'!$A:$G,7,FALSE)),"",VLOOKUP(A4169,'User Data'!$A:$G,7,FALSE))</f>
        <v/>
      </c>
      <c r="G4169" s="112"/>
    </row>
    <row r="4170" spans="2:7" ht="15" customHeight="1" x14ac:dyDescent="0.3">
      <c r="B4170" s="320"/>
      <c r="C4170" s="321"/>
      <c r="D4170" s="322"/>
      <c r="E4170" s="318" t="str">
        <f>IF(ISNA(VLOOKUP(A4170,'User Data'!$A:$G,7,FALSE)),"",VLOOKUP(A4170,'User Data'!$A:$G,7,FALSE))</f>
        <v/>
      </c>
      <c r="G4170" s="112"/>
    </row>
    <row r="4171" spans="2:7" ht="15" customHeight="1" x14ac:dyDescent="0.3">
      <c r="B4171" s="320"/>
      <c r="C4171" s="321"/>
      <c r="D4171" s="322"/>
      <c r="E4171" s="318" t="str">
        <f>IF(ISNA(VLOOKUP(A4171,'User Data'!$A:$G,7,FALSE)),"",VLOOKUP(A4171,'User Data'!$A:$G,7,FALSE))</f>
        <v/>
      </c>
      <c r="G4171" s="112"/>
    </row>
    <row r="4172" spans="2:7" ht="15" customHeight="1" x14ac:dyDescent="0.3">
      <c r="B4172" s="320"/>
      <c r="C4172" s="321"/>
      <c r="D4172" s="322"/>
      <c r="E4172" s="318" t="str">
        <f>IF(ISNA(VLOOKUP(A4172,'User Data'!$A:$G,7,FALSE)),"",VLOOKUP(A4172,'User Data'!$A:$G,7,FALSE))</f>
        <v/>
      </c>
      <c r="G4172" s="112"/>
    </row>
    <row r="4173" spans="2:7" ht="15" customHeight="1" x14ac:dyDescent="0.3">
      <c r="B4173" s="320"/>
      <c r="C4173" s="321"/>
      <c r="D4173" s="322"/>
      <c r="E4173" s="318" t="str">
        <f>IF(ISNA(VLOOKUP(A4173,'User Data'!$A:$G,7,FALSE)),"",VLOOKUP(A4173,'User Data'!$A:$G,7,FALSE))</f>
        <v/>
      </c>
      <c r="G4173" s="112"/>
    </row>
    <row r="4174" spans="2:7" ht="15" customHeight="1" x14ac:dyDescent="0.3">
      <c r="B4174" s="320"/>
      <c r="C4174" s="321"/>
      <c r="D4174" s="322"/>
      <c r="E4174" s="318" t="str">
        <f>IF(ISNA(VLOOKUP(A4174,'User Data'!$A:$G,7,FALSE)),"",VLOOKUP(A4174,'User Data'!$A:$G,7,FALSE))</f>
        <v/>
      </c>
      <c r="G4174" s="112"/>
    </row>
    <row r="4175" spans="2:7" ht="15" customHeight="1" x14ac:dyDescent="0.3">
      <c r="B4175" s="320"/>
      <c r="C4175" s="321"/>
      <c r="D4175" s="322"/>
      <c r="E4175" s="318" t="str">
        <f>IF(ISNA(VLOOKUP(A4175,'User Data'!$A:$G,7,FALSE)),"",VLOOKUP(A4175,'User Data'!$A:$G,7,FALSE))</f>
        <v/>
      </c>
      <c r="G4175" s="112"/>
    </row>
    <row r="4176" spans="2:7" ht="15" customHeight="1" x14ac:dyDescent="0.3">
      <c r="B4176" s="320"/>
      <c r="C4176" s="321"/>
      <c r="D4176" s="322"/>
      <c r="E4176" s="318" t="str">
        <f>IF(ISNA(VLOOKUP(A4176,'User Data'!$A:$G,7,FALSE)),"",VLOOKUP(A4176,'User Data'!$A:$G,7,FALSE))</f>
        <v/>
      </c>
      <c r="G4176" s="112"/>
    </row>
    <row r="4177" spans="2:7" ht="15" customHeight="1" x14ac:dyDescent="0.3">
      <c r="B4177" s="320"/>
      <c r="C4177" s="321"/>
      <c r="D4177" s="322"/>
      <c r="E4177" s="318" t="str">
        <f>IF(ISNA(VLOOKUP(A4177,'User Data'!$A:$G,7,FALSE)),"",VLOOKUP(A4177,'User Data'!$A:$G,7,FALSE))</f>
        <v/>
      </c>
      <c r="G4177" s="112"/>
    </row>
    <row r="4178" spans="2:7" ht="15" customHeight="1" x14ac:dyDescent="0.3">
      <c r="B4178" s="320"/>
      <c r="C4178" s="321"/>
      <c r="D4178" s="322"/>
      <c r="E4178" s="318" t="str">
        <f>IF(ISNA(VLOOKUP(A4178,'User Data'!$A:$G,7,FALSE)),"",VLOOKUP(A4178,'User Data'!$A:$G,7,FALSE))</f>
        <v/>
      </c>
      <c r="G4178" s="112"/>
    </row>
    <row r="4179" spans="2:7" ht="15" customHeight="1" x14ac:dyDescent="0.3">
      <c r="B4179" s="320"/>
      <c r="C4179" s="321"/>
      <c r="D4179" s="322"/>
      <c r="E4179" s="318" t="str">
        <f>IF(ISNA(VLOOKUP(A4179,'User Data'!$A:$G,7,FALSE)),"",VLOOKUP(A4179,'User Data'!$A:$G,7,FALSE))</f>
        <v/>
      </c>
      <c r="G4179" s="112"/>
    </row>
    <row r="4180" spans="2:7" ht="15" customHeight="1" x14ac:dyDescent="0.3">
      <c r="B4180" s="320"/>
      <c r="C4180" s="321"/>
      <c r="D4180" s="322"/>
      <c r="E4180" s="318" t="str">
        <f>IF(ISNA(VLOOKUP(A4180,'User Data'!$A:$G,7,FALSE)),"",VLOOKUP(A4180,'User Data'!$A:$G,7,FALSE))</f>
        <v/>
      </c>
      <c r="G4180" s="112"/>
    </row>
    <row r="4181" spans="2:7" ht="15" customHeight="1" x14ac:dyDescent="0.3">
      <c r="B4181" s="320"/>
      <c r="C4181" s="321"/>
      <c r="D4181" s="322"/>
      <c r="E4181" s="318" t="str">
        <f>IF(ISNA(VLOOKUP(A4181,'User Data'!$A:$G,7,FALSE)),"",VLOOKUP(A4181,'User Data'!$A:$G,7,FALSE))</f>
        <v/>
      </c>
      <c r="G4181" s="112"/>
    </row>
    <row r="4182" spans="2:7" ht="15" customHeight="1" x14ac:dyDescent="0.3">
      <c r="B4182" s="320"/>
      <c r="C4182" s="321"/>
      <c r="D4182" s="322"/>
      <c r="E4182" s="318" t="str">
        <f>IF(ISNA(VLOOKUP(A4182,'User Data'!$A:$G,7,FALSE)),"",VLOOKUP(A4182,'User Data'!$A:$G,7,FALSE))</f>
        <v/>
      </c>
      <c r="G4182" s="112"/>
    </row>
    <row r="4183" spans="2:7" ht="15" customHeight="1" x14ac:dyDescent="0.3">
      <c r="B4183" s="320"/>
      <c r="C4183" s="321"/>
      <c r="D4183" s="322"/>
      <c r="E4183" s="318" t="str">
        <f>IF(ISNA(VLOOKUP(A4183,'User Data'!$A:$G,7,FALSE)),"",VLOOKUP(A4183,'User Data'!$A:$G,7,FALSE))</f>
        <v/>
      </c>
      <c r="G4183" s="112"/>
    </row>
    <row r="4184" spans="2:7" ht="15" customHeight="1" x14ac:dyDescent="0.3">
      <c r="B4184" s="320"/>
      <c r="C4184" s="321"/>
      <c r="D4184" s="322"/>
      <c r="E4184" s="318" t="str">
        <f>IF(ISNA(VLOOKUP(A4184,'User Data'!$A:$G,7,FALSE)),"",VLOOKUP(A4184,'User Data'!$A:$G,7,FALSE))</f>
        <v/>
      </c>
      <c r="G4184" s="112"/>
    </row>
    <row r="4185" spans="2:7" ht="15" customHeight="1" x14ac:dyDescent="0.3">
      <c r="B4185" s="320"/>
      <c r="C4185" s="321"/>
      <c r="D4185" s="322"/>
      <c r="E4185" s="318" t="str">
        <f>IF(ISNA(VLOOKUP(A4185,'User Data'!$A:$G,7,FALSE)),"",VLOOKUP(A4185,'User Data'!$A:$G,7,FALSE))</f>
        <v/>
      </c>
      <c r="G4185" s="112"/>
    </row>
    <row r="4186" spans="2:7" ht="15" customHeight="1" x14ac:dyDescent="0.3">
      <c r="B4186" s="320"/>
      <c r="C4186" s="321"/>
      <c r="D4186" s="322"/>
      <c r="E4186" s="318" t="str">
        <f>IF(ISNA(VLOOKUP(A4186,'User Data'!$A:$G,7,FALSE)),"",VLOOKUP(A4186,'User Data'!$A:$G,7,FALSE))</f>
        <v/>
      </c>
      <c r="G4186" s="112"/>
    </row>
    <row r="4187" spans="2:7" ht="15" customHeight="1" x14ac:dyDescent="0.3">
      <c r="B4187" s="320"/>
      <c r="C4187" s="321"/>
      <c r="D4187" s="322"/>
      <c r="E4187" s="318" t="str">
        <f>IF(ISNA(VLOOKUP(A4187,'User Data'!$A:$G,7,FALSE)),"",VLOOKUP(A4187,'User Data'!$A:$G,7,FALSE))</f>
        <v/>
      </c>
      <c r="G4187" s="112"/>
    </row>
    <row r="4188" spans="2:7" ht="15" customHeight="1" x14ac:dyDescent="0.3">
      <c r="B4188" s="320"/>
      <c r="C4188" s="321"/>
      <c r="D4188" s="322"/>
      <c r="E4188" s="318" t="str">
        <f>IF(ISNA(VLOOKUP(A4188,'User Data'!$A:$G,7,FALSE)),"",VLOOKUP(A4188,'User Data'!$A:$G,7,FALSE))</f>
        <v/>
      </c>
      <c r="G4188" s="112"/>
    </row>
    <row r="4189" spans="2:7" ht="15" customHeight="1" x14ac:dyDescent="0.3">
      <c r="B4189" s="320"/>
      <c r="C4189" s="321"/>
      <c r="D4189" s="322"/>
      <c r="E4189" s="318" t="str">
        <f>IF(ISNA(VLOOKUP(A4189,'User Data'!$A:$G,7,FALSE)),"",VLOOKUP(A4189,'User Data'!$A:$G,7,FALSE))</f>
        <v/>
      </c>
      <c r="G4189" s="112"/>
    </row>
    <row r="4190" spans="2:7" ht="15" customHeight="1" x14ac:dyDescent="0.3">
      <c r="B4190" s="320"/>
      <c r="C4190" s="321"/>
      <c r="D4190" s="322"/>
      <c r="E4190" s="318" t="str">
        <f>IF(ISNA(VLOOKUP(A4190,'User Data'!$A:$G,7,FALSE)),"",VLOOKUP(A4190,'User Data'!$A:$G,7,FALSE))</f>
        <v/>
      </c>
      <c r="G4190" s="112"/>
    </row>
    <row r="4191" spans="2:7" ht="15" customHeight="1" x14ac:dyDescent="0.3">
      <c r="B4191" s="320"/>
      <c r="C4191" s="321"/>
      <c r="D4191" s="322"/>
      <c r="E4191" s="318" t="str">
        <f>IF(ISNA(VLOOKUP(A4191,'User Data'!$A:$G,7,FALSE)),"",VLOOKUP(A4191,'User Data'!$A:$G,7,FALSE))</f>
        <v/>
      </c>
      <c r="G4191" s="112"/>
    </row>
    <row r="4192" spans="2:7" ht="15" customHeight="1" x14ac:dyDescent="0.3">
      <c r="B4192" s="320"/>
      <c r="C4192" s="321"/>
      <c r="D4192" s="322"/>
      <c r="E4192" s="318" t="str">
        <f>IF(ISNA(VLOOKUP(A4192,'User Data'!$A:$G,7,FALSE)),"",VLOOKUP(A4192,'User Data'!$A:$G,7,FALSE))</f>
        <v/>
      </c>
      <c r="G4192" s="112"/>
    </row>
    <row r="4193" spans="2:7" ht="15" customHeight="1" x14ac:dyDescent="0.3">
      <c r="B4193" s="320"/>
      <c r="C4193" s="321"/>
      <c r="D4193" s="322"/>
      <c r="E4193" s="318" t="str">
        <f>IF(ISNA(VLOOKUP(A4193,'User Data'!$A:$G,7,FALSE)),"",VLOOKUP(A4193,'User Data'!$A:$G,7,FALSE))</f>
        <v/>
      </c>
      <c r="G4193" s="112"/>
    </row>
    <row r="4194" spans="2:7" ht="15" customHeight="1" x14ac:dyDescent="0.3">
      <c r="B4194" s="320"/>
      <c r="C4194" s="321"/>
      <c r="D4194" s="322"/>
      <c r="E4194" s="318" t="str">
        <f>IF(ISNA(VLOOKUP(A4194,'User Data'!$A:$G,7,FALSE)),"",VLOOKUP(A4194,'User Data'!$A:$G,7,FALSE))</f>
        <v/>
      </c>
      <c r="G4194" s="112"/>
    </row>
    <row r="4195" spans="2:7" ht="15" customHeight="1" x14ac:dyDescent="0.3">
      <c r="B4195" s="320"/>
      <c r="C4195" s="321"/>
      <c r="D4195" s="322"/>
      <c r="E4195" s="318" t="str">
        <f>IF(ISNA(VLOOKUP(A4195,'User Data'!$A:$G,7,FALSE)),"",VLOOKUP(A4195,'User Data'!$A:$G,7,FALSE))</f>
        <v/>
      </c>
      <c r="G4195" s="112"/>
    </row>
    <row r="4196" spans="2:7" ht="15" customHeight="1" x14ac:dyDescent="0.3">
      <c r="B4196" s="320"/>
      <c r="C4196" s="321"/>
      <c r="D4196" s="322"/>
      <c r="E4196" s="318" t="str">
        <f>IF(ISNA(VLOOKUP(A4196,'User Data'!$A:$G,7,FALSE)),"",VLOOKUP(A4196,'User Data'!$A:$G,7,FALSE))</f>
        <v/>
      </c>
      <c r="G4196" s="112"/>
    </row>
    <row r="4197" spans="2:7" ht="15" customHeight="1" x14ac:dyDescent="0.3">
      <c r="B4197" s="320"/>
      <c r="C4197" s="321"/>
      <c r="D4197" s="322"/>
      <c r="E4197" s="318" t="str">
        <f>IF(ISNA(VLOOKUP(A4197,'User Data'!$A:$G,7,FALSE)),"",VLOOKUP(A4197,'User Data'!$A:$G,7,FALSE))</f>
        <v/>
      </c>
      <c r="G4197" s="112"/>
    </row>
    <row r="4198" spans="2:7" ht="15" customHeight="1" x14ac:dyDescent="0.3">
      <c r="B4198" s="320"/>
      <c r="C4198" s="321"/>
      <c r="D4198" s="322"/>
      <c r="E4198" s="318" t="str">
        <f>IF(ISNA(VLOOKUP(A4198,'User Data'!$A:$G,7,FALSE)),"",VLOOKUP(A4198,'User Data'!$A:$G,7,FALSE))</f>
        <v/>
      </c>
      <c r="G4198" s="112"/>
    </row>
    <row r="4199" spans="2:7" ht="15" customHeight="1" x14ac:dyDescent="0.3">
      <c r="B4199" s="320"/>
      <c r="C4199" s="321"/>
      <c r="D4199" s="322"/>
      <c r="E4199" s="318" t="str">
        <f>IF(ISNA(VLOOKUP(A4199,'User Data'!$A:$G,7,FALSE)),"",VLOOKUP(A4199,'User Data'!$A:$G,7,FALSE))</f>
        <v/>
      </c>
      <c r="G4199" s="112"/>
    </row>
    <row r="4200" spans="2:7" ht="15" customHeight="1" x14ac:dyDescent="0.3">
      <c r="B4200" s="320"/>
      <c r="C4200" s="321"/>
      <c r="D4200" s="322"/>
      <c r="E4200" s="318" t="str">
        <f>IF(ISNA(VLOOKUP(A4200,'User Data'!$A:$G,7,FALSE)),"",VLOOKUP(A4200,'User Data'!$A:$G,7,FALSE))</f>
        <v/>
      </c>
      <c r="G4200" s="112"/>
    </row>
    <row r="4201" spans="2:7" ht="15" customHeight="1" x14ac:dyDescent="0.3">
      <c r="B4201" s="320"/>
      <c r="C4201" s="321"/>
      <c r="D4201" s="322"/>
      <c r="E4201" s="318" t="str">
        <f>IF(ISNA(VLOOKUP(A4201,'User Data'!$A:$G,7,FALSE)),"",VLOOKUP(A4201,'User Data'!$A:$G,7,FALSE))</f>
        <v/>
      </c>
      <c r="G4201" s="112"/>
    </row>
    <row r="4202" spans="2:7" ht="15" customHeight="1" x14ac:dyDescent="0.3">
      <c r="B4202" s="320"/>
      <c r="C4202" s="321"/>
      <c r="D4202" s="322"/>
      <c r="E4202" s="318" t="str">
        <f>IF(ISNA(VLOOKUP(A4202,'User Data'!$A:$G,7,FALSE)),"",VLOOKUP(A4202,'User Data'!$A:$G,7,FALSE))</f>
        <v/>
      </c>
      <c r="G4202" s="112"/>
    </row>
    <row r="4203" spans="2:7" ht="15" customHeight="1" x14ac:dyDescent="0.3">
      <c r="B4203" s="320"/>
      <c r="C4203" s="321"/>
      <c r="D4203" s="322"/>
      <c r="E4203" s="318" t="str">
        <f>IF(ISNA(VLOOKUP(A4203,'User Data'!$A:$G,7,FALSE)),"",VLOOKUP(A4203,'User Data'!$A:$G,7,FALSE))</f>
        <v/>
      </c>
      <c r="G4203" s="112"/>
    </row>
    <row r="4204" spans="2:7" ht="15" customHeight="1" x14ac:dyDescent="0.3">
      <c r="B4204" s="320"/>
      <c r="C4204" s="321"/>
      <c r="D4204" s="322"/>
      <c r="E4204" s="318" t="str">
        <f>IF(ISNA(VLOOKUP(A4204,'User Data'!$A:$G,7,FALSE)),"",VLOOKUP(A4204,'User Data'!$A:$G,7,FALSE))</f>
        <v/>
      </c>
      <c r="G4204" s="112"/>
    </row>
    <row r="4205" spans="2:7" ht="15" customHeight="1" x14ac:dyDescent="0.3">
      <c r="B4205" s="320"/>
      <c r="C4205" s="321"/>
      <c r="D4205" s="322"/>
      <c r="E4205" s="318" t="str">
        <f>IF(ISNA(VLOOKUP(A4205,'User Data'!$A:$G,7,FALSE)),"",VLOOKUP(A4205,'User Data'!$A:$G,7,FALSE))</f>
        <v/>
      </c>
      <c r="G4205" s="112"/>
    </row>
    <row r="4206" spans="2:7" ht="15" customHeight="1" x14ac:dyDescent="0.3">
      <c r="B4206" s="320"/>
      <c r="C4206" s="321"/>
      <c r="D4206" s="322"/>
      <c r="E4206" s="318" t="str">
        <f>IF(ISNA(VLOOKUP(A4206,'User Data'!$A:$G,7,FALSE)),"",VLOOKUP(A4206,'User Data'!$A:$G,7,FALSE))</f>
        <v/>
      </c>
      <c r="G4206" s="112"/>
    </row>
    <row r="4207" spans="2:7" ht="15" customHeight="1" x14ac:dyDescent="0.3">
      <c r="B4207" s="320"/>
      <c r="C4207" s="321"/>
      <c r="D4207" s="322"/>
      <c r="E4207" s="318" t="str">
        <f>IF(ISNA(VLOOKUP(A4207,'User Data'!$A:$G,7,FALSE)),"",VLOOKUP(A4207,'User Data'!$A:$G,7,FALSE))</f>
        <v/>
      </c>
      <c r="G4207" s="112"/>
    </row>
    <row r="4208" spans="2:7" ht="15" customHeight="1" x14ac:dyDescent="0.3">
      <c r="B4208" s="320"/>
      <c r="C4208" s="321"/>
      <c r="D4208" s="322"/>
      <c r="E4208" s="318" t="str">
        <f>IF(ISNA(VLOOKUP(A4208,'User Data'!$A:$G,7,FALSE)),"",VLOOKUP(A4208,'User Data'!$A:$G,7,FALSE))</f>
        <v/>
      </c>
      <c r="G4208" s="112"/>
    </row>
    <row r="4209" spans="2:7" ht="15" customHeight="1" x14ac:dyDescent="0.3">
      <c r="B4209" s="320"/>
      <c r="C4209" s="321"/>
      <c r="D4209" s="322"/>
      <c r="E4209" s="318" t="str">
        <f>IF(ISNA(VLOOKUP(A4209,'User Data'!$A:$G,7,FALSE)),"",VLOOKUP(A4209,'User Data'!$A:$G,7,FALSE))</f>
        <v/>
      </c>
      <c r="G4209" s="112"/>
    </row>
    <row r="4210" spans="2:7" ht="15" customHeight="1" x14ac:dyDescent="0.3">
      <c r="B4210" s="320"/>
      <c r="C4210" s="321"/>
      <c r="D4210" s="322"/>
      <c r="E4210" s="318" t="str">
        <f>IF(ISNA(VLOOKUP(A4210,'User Data'!$A:$G,7,FALSE)),"",VLOOKUP(A4210,'User Data'!$A:$G,7,FALSE))</f>
        <v/>
      </c>
      <c r="G4210" s="112"/>
    </row>
    <row r="4211" spans="2:7" ht="15" customHeight="1" x14ac:dyDescent="0.3">
      <c r="B4211" s="320"/>
      <c r="C4211" s="321"/>
      <c r="D4211" s="322"/>
      <c r="E4211" s="318" t="str">
        <f>IF(ISNA(VLOOKUP(A4211,'User Data'!$A:$G,7,FALSE)),"",VLOOKUP(A4211,'User Data'!$A:$G,7,FALSE))</f>
        <v/>
      </c>
      <c r="G4211" s="112"/>
    </row>
    <row r="4212" spans="2:7" ht="15" customHeight="1" x14ac:dyDescent="0.3">
      <c r="B4212" s="320"/>
      <c r="C4212" s="321"/>
      <c r="D4212" s="322"/>
      <c r="E4212" s="318" t="str">
        <f>IF(ISNA(VLOOKUP(A4212,'User Data'!$A:$G,7,FALSE)),"",VLOOKUP(A4212,'User Data'!$A:$G,7,FALSE))</f>
        <v/>
      </c>
      <c r="G4212" s="112"/>
    </row>
    <row r="4213" spans="2:7" ht="15" customHeight="1" x14ac:dyDescent="0.3">
      <c r="B4213" s="320"/>
      <c r="C4213" s="321"/>
      <c r="D4213" s="322"/>
      <c r="E4213" s="318" t="str">
        <f>IF(ISNA(VLOOKUP(A4213,'User Data'!$A:$G,7,FALSE)),"",VLOOKUP(A4213,'User Data'!$A:$G,7,FALSE))</f>
        <v/>
      </c>
      <c r="G4213" s="112"/>
    </row>
    <row r="4214" spans="2:7" ht="15" customHeight="1" x14ac:dyDescent="0.3">
      <c r="B4214" s="320"/>
      <c r="C4214" s="321"/>
      <c r="D4214" s="322"/>
      <c r="E4214" s="318" t="str">
        <f>IF(ISNA(VLOOKUP(A4214,'User Data'!$A:$G,7,FALSE)),"",VLOOKUP(A4214,'User Data'!$A:$G,7,FALSE))</f>
        <v/>
      </c>
      <c r="G4214" s="112"/>
    </row>
    <row r="4215" spans="2:7" ht="15" customHeight="1" x14ac:dyDescent="0.3">
      <c r="B4215" s="320"/>
      <c r="C4215" s="321"/>
      <c r="D4215" s="322"/>
      <c r="E4215" s="318" t="str">
        <f>IF(ISNA(VLOOKUP(A4215,'User Data'!$A:$G,7,FALSE)),"",VLOOKUP(A4215,'User Data'!$A:$G,7,FALSE))</f>
        <v/>
      </c>
      <c r="G4215" s="112"/>
    </row>
    <row r="4216" spans="2:7" ht="15" customHeight="1" x14ac:dyDescent="0.3">
      <c r="B4216" s="320"/>
      <c r="C4216" s="321"/>
      <c r="D4216" s="322"/>
      <c r="E4216" s="318" t="str">
        <f>IF(ISNA(VLOOKUP(A4216,'User Data'!$A:$G,7,FALSE)),"",VLOOKUP(A4216,'User Data'!$A:$G,7,FALSE))</f>
        <v/>
      </c>
      <c r="G4216" s="112"/>
    </row>
    <row r="4217" spans="2:7" ht="15" customHeight="1" x14ac:dyDescent="0.3">
      <c r="B4217" s="320"/>
      <c r="C4217" s="321"/>
      <c r="D4217" s="322"/>
      <c r="E4217" s="318" t="str">
        <f>IF(ISNA(VLOOKUP(A4217,'User Data'!$A:$G,7,FALSE)),"",VLOOKUP(A4217,'User Data'!$A:$G,7,FALSE))</f>
        <v/>
      </c>
      <c r="G4217" s="112"/>
    </row>
    <row r="4218" spans="2:7" ht="15" customHeight="1" x14ac:dyDescent="0.3">
      <c r="B4218" s="320"/>
      <c r="C4218" s="321"/>
      <c r="D4218" s="322"/>
      <c r="E4218" s="318" t="str">
        <f>IF(ISNA(VLOOKUP(A4218,'User Data'!$A:$G,7,FALSE)),"",VLOOKUP(A4218,'User Data'!$A:$G,7,FALSE))</f>
        <v/>
      </c>
      <c r="G4218" s="112"/>
    </row>
    <row r="4219" spans="2:7" ht="15" customHeight="1" x14ac:dyDescent="0.3">
      <c r="B4219" s="320"/>
      <c r="C4219" s="321"/>
      <c r="D4219" s="322"/>
      <c r="E4219" s="318" t="str">
        <f>IF(ISNA(VLOOKUP(A4219,'User Data'!$A:$G,7,FALSE)),"",VLOOKUP(A4219,'User Data'!$A:$G,7,FALSE))</f>
        <v/>
      </c>
      <c r="G4219" s="112"/>
    </row>
    <row r="4220" spans="2:7" ht="15" customHeight="1" x14ac:dyDescent="0.3">
      <c r="B4220" s="320"/>
      <c r="C4220" s="321"/>
      <c r="D4220" s="322"/>
      <c r="E4220" s="318" t="str">
        <f>IF(ISNA(VLOOKUP(A4220,'User Data'!$A:$G,7,FALSE)),"",VLOOKUP(A4220,'User Data'!$A:$G,7,FALSE))</f>
        <v/>
      </c>
      <c r="G4220" s="112"/>
    </row>
    <row r="4221" spans="2:7" ht="15" customHeight="1" x14ac:dyDescent="0.3">
      <c r="B4221" s="320"/>
      <c r="C4221" s="321"/>
      <c r="D4221" s="322"/>
      <c r="E4221" s="318" t="str">
        <f>IF(ISNA(VLOOKUP(A4221,'User Data'!$A:$G,7,FALSE)),"",VLOOKUP(A4221,'User Data'!$A:$G,7,FALSE))</f>
        <v/>
      </c>
      <c r="G4221" s="112"/>
    </row>
    <row r="4222" spans="2:7" ht="15" customHeight="1" x14ac:dyDescent="0.3">
      <c r="B4222" s="320"/>
      <c r="C4222" s="321"/>
      <c r="D4222" s="322"/>
      <c r="E4222" s="318" t="str">
        <f>IF(ISNA(VLOOKUP(A4222,'User Data'!$A:$G,7,FALSE)),"",VLOOKUP(A4222,'User Data'!$A:$G,7,FALSE))</f>
        <v/>
      </c>
      <c r="G4222" s="112"/>
    </row>
    <row r="4223" spans="2:7" ht="15" customHeight="1" x14ac:dyDescent="0.3">
      <c r="B4223" s="320"/>
      <c r="C4223" s="321"/>
      <c r="D4223" s="322"/>
      <c r="E4223" s="318" t="str">
        <f>IF(ISNA(VLOOKUP(A4223,'User Data'!$A:$G,7,FALSE)),"",VLOOKUP(A4223,'User Data'!$A:$G,7,FALSE))</f>
        <v/>
      </c>
      <c r="G4223" s="112"/>
    </row>
    <row r="4224" spans="2:7" ht="15" customHeight="1" x14ac:dyDescent="0.3">
      <c r="B4224" s="320"/>
      <c r="C4224" s="321"/>
      <c r="D4224" s="322"/>
      <c r="E4224" s="318" t="str">
        <f>IF(ISNA(VLOOKUP(A4224,'User Data'!$A:$G,7,FALSE)),"",VLOOKUP(A4224,'User Data'!$A:$G,7,FALSE))</f>
        <v/>
      </c>
      <c r="G4224" s="112"/>
    </row>
    <row r="4225" spans="2:7" ht="15" customHeight="1" x14ac:dyDescent="0.3">
      <c r="B4225" s="320"/>
      <c r="C4225" s="321"/>
      <c r="D4225" s="322"/>
      <c r="E4225" s="318" t="str">
        <f>IF(ISNA(VLOOKUP(A4225,'User Data'!$A:$G,7,FALSE)),"",VLOOKUP(A4225,'User Data'!$A:$G,7,FALSE))</f>
        <v/>
      </c>
      <c r="G4225" s="112"/>
    </row>
    <row r="4226" spans="2:7" ht="15" customHeight="1" x14ac:dyDescent="0.3">
      <c r="B4226" s="320"/>
      <c r="C4226" s="321"/>
      <c r="D4226" s="322"/>
      <c r="E4226" s="318" t="str">
        <f>IF(ISNA(VLOOKUP(A4226,'User Data'!$A:$G,7,FALSE)),"",VLOOKUP(A4226,'User Data'!$A:$G,7,FALSE))</f>
        <v/>
      </c>
      <c r="G4226" s="112"/>
    </row>
    <row r="4227" spans="2:7" ht="15" customHeight="1" x14ac:dyDescent="0.3">
      <c r="B4227" s="320"/>
      <c r="C4227" s="321"/>
      <c r="D4227" s="322"/>
      <c r="E4227" s="318" t="str">
        <f>IF(ISNA(VLOOKUP(A4227,'User Data'!$A:$G,7,FALSE)),"",VLOOKUP(A4227,'User Data'!$A:$G,7,FALSE))</f>
        <v/>
      </c>
      <c r="G4227" s="112"/>
    </row>
    <row r="4228" spans="2:7" ht="15" customHeight="1" x14ac:dyDescent="0.3">
      <c r="B4228" s="320"/>
      <c r="C4228" s="321"/>
      <c r="D4228" s="322"/>
      <c r="E4228" s="318" t="str">
        <f>IF(ISNA(VLOOKUP(A4228,'User Data'!$A:$G,7,FALSE)),"",VLOOKUP(A4228,'User Data'!$A:$G,7,FALSE))</f>
        <v/>
      </c>
      <c r="G4228" s="112"/>
    </row>
    <row r="4229" spans="2:7" ht="15" customHeight="1" x14ac:dyDescent="0.3">
      <c r="B4229" s="320"/>
      <c r="C4229" s="321"/>
      <c r="D4229" s="322"/>
      <c r="E4229" s="318" t="str">
        <f>IF(ISNA(VLOOKUP(A4229,'User Data'!$A:$G,7,FALSE)),"",VLOOKUP(A4229,'User Data'!$A:$G,7,FALSE))</f>
        <v/>
      </c>
      <c r="G4229" s="112"/>
    </row>
    <row r="4230" spans="2:7" ht="15" customHeight="1" x14ac:dyDescent="0.3">
      <c r="B4230" s="320"/>
      <c r="C4230" s="321"/>
      <c r="D4230" s="322"/>
      <c r="E4230" s="318" t="str">
        <f>IF(ISNA(VLOOKUP(A4230,'User Data'!$A:$G,7,FALSE)),"",VLOOKUP(A4230,'User Data'!$A:$G,7,FALSE))</f>
        <v/>
      </c>
      <c r="G4230" s="112"/>
    </row>
    <row r="4231" spans="2:7" ht="15" customHeight="1" x14ac:dyDescent="0.3">
      <c r="B4231" s="320"/>
      <c r="C4231" s="321"/>
      <c r="D4231" s="322"/>
      <c r="E4231" s="318" t="str">
        <f>IF(ISNA(VLOOKUP(A4231,'User Data'!$A:$G,7,FALSE)),"",VLOOKUP(A4231,'User Data'!$A:$G,7,FALSE))</f>
        <v/>
      </c>
      <c r="G4231" s="112"/>
    </row>
    <row r="4232" spans="2:7" ht="15" customHeight="1" x14ac:dyDescent="0.3">
      <c r="B4232" s="320"/>
      <c r="C4232" s="321"/>
      <c r="D4232" s="322"/>
      <c r="E4232" s="318" t="str">
        <f>IF(ISNA(VLOOKUP(A4232,'User Data'!$A:$G,7,FALSE)),"",VLOOKUP(A4232,'User Data'!$A:$G,7,FALSE))</f>
        <v/>
      </c>
      <c r="G4232" s="112"/>
    </row>
    <row r="4233" spans="2:7" ht="15" customHeight="1" x14ac:dyDescent="0.3">
      <c r="B4233" s="320"/>
      <c r="C4233" s="321"/>
      <c r="D4233" s="322"/>
      <c r="E4233" s="318" t="str">
        <f>IF(ISNA(VLOOKUP(A4233,'User Data'!$A:$G,7,FALSE)),"",VLOOKUP(A4233,'User Data'!$A:$G,7,FALSE))</f>
        <v/>
      </c>
      <c r="G4233" s="112"/>
    </row>
    <row r="4234" spans="2:7" ht="15" customHeight="1" x14ac:dyDescent="0.3">
      <c r="B4234" s="320"/>
      <c r="C4234" s="321"/>
      <c r="D4234" s="322"/>
      <c r="E4234" s="318" t="str">
        <f>IF(ISNA(VLOOKUP(A4234,'User Data'!$A:$G,7,FALSE)),"",VLOOKUP(A4234,'User Data'!$A:$G,7,FALSE))</f>
        <v/>
      </c>
      <c r="G4234" s="112"/>
    </row>
    <row r="4235" spans="2:7" ht="15" customHeight="1" x14ac:dyDescent="0.3">
      <c r="B4235" s="320"/>
      <c r="C4235" s="321"/>
      <c r="D4235" s="322"/>
      <c r="E4235" s="318" t="str">
        <f>IF(ISNA(VLOOKUP(A4235,'User Data'!$A:$G,7,FALSE)),"",VLOOKUP(A4235,'User Data'!$A:$G,7,FALSE))</f>
        <v/>
      </c>
      <c r="G4235" s="112"/>
    </row>
    <row r="4236" spans="2:7" ht="15" customHeight="1" x14ac:dyDescent="0.3">
      <c r="B4236" s="320"/>
      <c r="C4236" s="321"/>
      <c r="D4236" s="322"/>
      <c r="E4236" s="318" t="str">
        <f>IF(ISNA(VLOOKUP(A4236,'User Data'!$A:$G,7,FALSE)),"",VLOOKUP(A4236,'User Data'!$A:$G,7,FALSE))</f>
        <v/>
      </c>
      <c r="G4236" s="112"/>
    </row>
    <row r="4237" spans="2:7" ht="15" customHeight="1" x14ac:dyDescent="0.3">
      <c r="B4237" s="320"/>
      <c r="C4237" s="321"/>
      <c r="D4237" s="322"/>
      <c r="E4237" s="318" t="str">
        <f>IF(ISNA(VLOOKUP(A4237,'User Data'!$A:$G,7,FALSE)),"",VLOOKUP(A4237,'User Data'!$A:$G,7,FALSE))</f>
        <v/>
      </c>
      <c r="G4237" s="112"/>
    </row>
    <row r="4238" spans="2:7" ht="15" customHeight="1" x14ac:dyDescent="0.3">
      <c r="B4238" s="320"/>
      <c r="C4238" s="321"/>
      <c r="D4238" s="322"/>
      <c r="E4238" s="318" t="str">
        <f>IF(ISNA(VLOOKUP(A4238,'User Data'!$A:$G,7,FALSE)),"",VLOOKUP(A4238,'User Data'!$A:$G,7,FALSE))</f>
        <v/>
      </c>
      <c r="G4238" s="112"/>
    </row>
    <row r="4239" spans="2:7" ht="15" customHeight="1" x14ac:dyDescent="0.3">
      <c r="B4239" s="320"/>
      <c r="C4239" s="321"/>
      <c r="D4239" s="322"/>
      <c r="E4239" s="318" t="str">
        <f>IF(ISNA(VLOOKUP(A4239,'User Data'!$A:$G,7,FALSE)),"",VLOOKUP(A4239,'User Data'!$A:$G,7,FALSE))</f>
        <v/>
      </c>
      <c r="G4239" s="112"/>
    </row>
    <row r="4240" spans="2:7" ht="15" customHeight="1" x14ac:dyDescent="0.3">
      <c r="B4240" s="320"/>
      <c r="C4240" s="321"/>
      <c r="D4240" s="322"/>
      <c r="E4240" s="318" t="str">
        <f>IF(ISNA(VLOOKUP(A4240,'User Data'!$A:$G,7,FALSE)),"",VLOOKUP(A4240,'User Data'!$A:$G,7,FALSE))</f>
        <v/>
      </c>
      <c r="G4240" s="112"/>
    </row>
    <row r="4241" spans="2:7" ht="15" customHeight="1" x14ac:dyDescent="0.3">
      <c r="B4241" s="320"/>
      <c r="C4241" s="321"/>
      <c r="D4241" s="322"/>
      <c r="E4241" s="318" t="str">
        <f>IF(ISNA(VLOOKUP(A4241,'User Data'!$A:$G,7,FALSE)),"",VLOOKUP(A4241,'User Data'!$A:$G,7,FALSE))</f>
        <v/>
      </c>
      <c r="G4241" s="112"/>
    </row>
    <row r="4242" spans="2:7" ht="15" customHeight="1" x14ac:dyDescent="0.3">
      <c r="B4242" s="320"/>
      <c r="C4242" s="321"/>
      <c r="D4242" s="322"/>
      <c r="E4242" s="318" t="str">
        <f>IF(ISNA(VLOOKUP(A4242,'User Data'!$A:$G,7,FALSE)),"",VLOOKUP(A4242,'User Data'!$A:$G,7,FALSE))</f>
        <v/>
      </c>
      <c r="G4242" s="112"/>
    </row>
    <row r="4243" spans="2:7" ht="15" customHeight="1" x14ac:dyDescent="0.3">
      <c r="B4243" s="320"/>
      <c r="C4243" s="321"/>
      <c r="D4243" s="322"/>
      <c r="E4243" s="318" t="str">
        <f>IF(ISNA(VLOOKUP(A4243,'User Data'!$A:$G,7,FALSE)),"",VLOOKUP(A4243,'User Data'!$A:$G,7,FALSE))</f>
        <v/>
      </c>
      <c r="G4243" s="112"/>
    </row>
    <row r="4244" spans="2:7" ht="15" customHeight="1" x14ac:dyDescent="0.3">
      <c r="B4244" s="320"/>
      <c r="C4244" s="321"/>
      <c r="D4244" s="322"/>
      <c r="E4244" s="318" t="str">
        <f>IF(ISNA(VLOOKUP(A4244,'User Data'!$A:$G,7,FALSE)),"",VLOOKUP(A4244,'User Data'!$A:$G,7,FALSE))</f>
        <v/>
      </c>
      <c r="G4244" s="112"/>
    </row>
    <row r="4245" spans="2:7" ht="15" customHeight="1" x14ac:dyDescent="0.3">
      <c r="B4245" s="320"/>
      <c r="C4245" s="321"/>
      <c r="D4245" s="322"/>
      <c r="E4245" s="318" t="str">
        <f>IF(ISNA(VLOOKUP(A4245,'User Data'!$A:$G,7,FALSE)),"",VLOOKUP(A4245,'User Data'!$A:$G,7,FALSE))</f>
        <v/>
      </c>
      <c r="G4245" s="112"/>
    </row>
    <row r="4246" spans="2:7" ht="15" customHeight="1" x14ac:dyDescent="0.3">
      <c r="B4246" s="320"/>
      <c r="C4246" s="321"/>
      <c r="D4246" s="322"/>
      <c r="E4246" s="318" t="str">
        <f>IF(ISNA(VLOOKUP(A4246,'User Data'!$A:$G,7,FALSE)),"",VLOOKUP(A4246,'User Data'!$A:$G,7,FALSE))</f>
        <v/>
      </c>
      <c r="G4246" s="112"/>
    </row>
    <row r="4247" spans="2:7" ht="15" customHeight="1" x14ac:dyDescent="0.3">
      <c r="B4247" s="320"/>
      <c r="C4247" s="321"/>
      <c r="D4247" s="322"/>
      <c r="E4247" s="318" t="str">
        <f>IF(ISNA(VLOOKUP(A4247,'User Data'!$A:$G,7,FALSE)),"",VLOOKUP(A4247,'User Data'!$A:$G,7,FALSE))</f>
        <v/>
      </c>
      <c r="G4247" s="112"/>
    </row>
    <row r="4248" spans="2:7" ht="15" customHeight="1" x14ac:dyDescent="0.3">
      <c r="B4248" s="320"/>
      <c r="C4248" s="321"/>
      <c r="D4248" s="322"/>
      <c r="E4248" s="318" t="str">
        <f>IF(ISNA(VLOOKUP(A4248,'User Data'!$A:$G,7,FALSE)),"",VLOOKUP(A4248,'User Data'!$A:$G,7,FALSE))</f>
        <v/>
      </c>
      <c r="G4248" s="112"/>
    </row>
    <row r="4249" spans="2:7" ht="15" customHeight="1" x14ac:dyDescent="0.3">
      <c r="B4249" s="320"/>
      <c r="C4249" s="321"/>
      <c r="D4249" s="322"/>
      <c r="E4249" s="318" t="str">
        <f>IF(ISNA(VLOOKUP(A4249,'User Data'!$A:$G,7,FALSE)),"",VLOOKUP(A4249,'User Data'!$A:$G,7,FALSE))</f>
        <v/>
      </c>
      <c r="G4249" s="112"/>
    </row>
    <row r="4250" spans="2:7" ht="15" customHeight="1" x14ac:dyDescent="0.3">
      <c r="B4250" s="320"/>
      <c r="C4250" s="321"/>
      <c r="D4250" s="322"/>
      <c r="E4250" s="318" t="str">
        <f>IF(ISNA(VLOOKUP(A4250,'User Data'!$A:$G,7,FALSE)),"",VLOOKUP(A4250,'User Data'!$A:$G,7,FALSE))</f>
        <v/>
      </c>
      <c r="G4250" s="112"/>
    </row>
    <row r="4251" spans="2:7" ht="15" customHeight="1" x14ac:dyDescent="0.3">
      <c r="B4251" s="320"/>
      <c r="C4251" s="321"/>
      <c r="D4251" s="322"/>
      <c r="E4251" s="318" t="str">
        <f>IF(ISNA(VLOOKUP(A4251,'User Data'!$A:$G,7,FALSE)),"",VLOOKUP(A4251,'User Data'!$A:$G,7,FALSE))</f>
        <v/>
      </c>
      <c r="G4251" s="112"/>
    </row>
    <row r="4252" spans="2:7" ht="15" customHeight="1" x14ac:dyDescent="0.3">
      <c r="B4252" s="320"/>
      <c r="C4252" s="321"/>
      <c r="D4252" s="322"/>
      <c r="E4252" s="318" t="str">
        <f>IF(ISNA(VLOOKUP(A4252,'User Data'!$A:$G,7,FALSE)),"",VLOOKUP(A4252,'User Data'!$A:$G,7,FALSE))</f>
        <v/>
      </c>
      <c r="G4252" s="112"/>
    </row>
    <row r="4253" spans="2:7" ht="15" customHeight="1" x14ac:dyDescent="0.3">
      <c r="B4253" s="320"/>
      <c r="C4253" s="321"/>
      <c r="D4253" s="322"/>
      <c r="E4253" s="318" t="str">
        <f>IF(ISNA(VLOOKUP(A4253,'User Data'!$A:$G,7,FALSE)),"",VLOOKUP(A4253,'User Data'!$A:$G,7,FALSE))</f>
        <v/>
      </c>
      <c r="G4253" s="112"/>
    </row>
    <row r="4254" spans="2:7" ht="15" customHeight="1" x14ac:dyDescent="0.3">
      <c r="B4254" s="320"/>
      <c r="C4254" s="321"/>
      <c r="D4254" s="322"/>
      <c r="E4254" s="318" t="str">
        <f>IF(ISNA(VLOOKUP(A4254,'User Data'!$A:$G,7,FALSE)),"",VLOOKUP(A4254,'User Data'!$A:$G,7,FALSE))</f>
        <v/>
      </c>
      <c r="G4254" s="112"/>
    </row>
    <row r="4255" spans="2:7" ht="15" customHeight="1" x14ac:dyDescent="0.3">
      <c r="B4255" s="320"/>
      <c r="C4255" s="321"/>
      <c r="D4255" s="322"/>
      <c r="E4255" s="318" t="str">
        <f>IF(ISNA(VLOOKUP(A4255,'User Data'!$A:$G,7,FALSE)),"",VLOOKUP(A4255,'User Data'!$A:$G,7,FALSE))</f>
        <v/>
      </c>
      <c r="G4255" s="112"/>
    </row>
    <row r="4256" spans="2:7" ht="15" customHeight="1" x14ac:dyDescent="0.3">
      <c r="B4256" s="320"/>
      <c r="C4256" s="321"/>
      <c r="D4256" s="322"/>
      <c r="E4256" s="318" t="str">
        <f>IF(ISNA(VLOOKUP(A4256,'User Data'!$A:$G,7,FALSE)),"",VLOOKUP(A4256,'User Data'!$A:$G,7,FALSE))</f>
        <v/>
      </c>
      <c r="G4256" s="112"/>
    </row>
    <row r="4257" spans="2:7" ht="15" customHeight="1" x14ac:dyDescent="0.3">
      <c r="B4257" s="320"/>
      <c r="C4257" s="321"/>
      <c r="D4257" s="322"/>
      <c r="E4257" s="318" t="str">
        <f>IF(ISNA(VLOOKUP(A4257,'User Data'!$A:$G,7,FALSE)),"",VLOOKUP(A4257,'User Data'!$A:$G,7,FALSE))</f>
        <v/>
      </c>
      <c r="G4257" s="112"/>
    </row>
    <row r="4258" spans="2:7" ht="15" customHeight="1" x14ac:dyDescent="0.3">
      <c r="B4258" s="320"/>
      <c r="C4258" s="321"/>
      <c r="D4258" s="322"/>
      <c r="E4258" s="318" t="str">
        <f>IF(ISNA(VLOOKUP(A4258,'User Data'!$A:$G,7,FALSE)),"",VLOOKUP(A4258,'User Data'!$A:$G,7,FALSE))</f>
        <v/>
      </c>
      <c r="G4258" s="112"/>
    </row>
    <row r="4259" spans="2:7" ht="15" customHeight="1" x14ac:dyDescent="0.3">
      <c r="B4259" s="320"/>
      <c r="C4259" s="321"/>
      <c r="D4259" s="322"/>
      <c r="E4259" s="318" t="str">
        <f>IF(ISNA(VLOOKUP(A4259,'User Data'!$A:$G,7,FALSE)),"",VLOOKUP(A4259,'User Data'!$A:$G,7,FALSE))</f>
        <v/>
      </c>
      <c r="G4259" s="112"/>
    </row>
    <row r="4260" spans="2:7" ht="15" customHeight="1" x14ac:dyDescent="0.3">
      <c r="B4260" s="320"/>
      <c r="C4260" s="321"/>
      <c r="D4260" s="322"/>
      <c r="E4260" s="318" t="str">
        <f>IF(ISNA(VLOOKUP(A4260,'User Data'!$A:$G,7,FALSE)),"",VLOOKUP(A4260,'User Data'!$A:$G,7,FALSE))</f>
        <v/>
      </c>
      <c r="G4260" s="112"/>
    </row>
    <row r="4261" spans="2:7" ht="15" customHeight="1" x14ac:dyDescent="0.3">
      <c r="B4261" s="320"/>
      <c r="C4261" s="321"/>
      <c r="D4261" s="322"/>
      <c r="E4261" s="318" t="str">
        <f>IF(ISNA(VLOOKUP(A4261,'User Data'!$A:$G,7,FALSE)),"",VLOOKUP(A4261,'User Data'!$A:$G,7,FALSE))</f>
        <v/>
      </c>
      <c r="G4261" s="112"/>
    </row>
    <row r="4262" spans="2:7" ht="15" customHeight="1" x14ac:dyDescent="0.3">
      <c r="B4262" s="320"/>
      <c r="C4262" s="321"/>
      <c r="D4262" s="322"/>
      <c r="E4262" s="318" t="str">
        <f>IF(ISNA(VLOOKUP(A4262,'User Data'!$A:$G,7,FALSE)),"",VLOOKUP(A4262,'User Data'!$A:$G,7,FALSE))</f>
        <v/>
      </c>
      <c r="G4262" s="112"/>
    </row>
    <row r="4263" spans="2:7" ht="15" customHeight="1" x14ac:dyDescent="0.3">
      <c r="B4263" s="320"/>
      <c r="C4263" s="321"/>
      <c r="D4263" s="322"/>
      <c r="E4263" s="318" t="str">
        <f>IF(ISNA(VLOOKUP(A4263,'User Data'!$A:$G,7,FALSE)),"",VLOOKUP(A4263,'User Data'!$A:$G,7,FALSE))</f>
        <v/>
      </c>
      <c r="G4263" s="112"/>
    </row>
    <row r="4264" spans="2:7" ht="15" customHeight="1" x14ac:dyDescent="0.3">
      <c r="B4264" s="320"/>
      <c r="C4264" s="321"/>
      <c r="D4264" s="322"/>
      <c r="E4264" s="318" t="str">
        <f>IF(ISNA(VLOOKUP(A4264,'User Data'!$A:$G,7,FALSE)),"",VLOOKUP(A4264,'User Data'!$A:$G,7,FALSE))</f>
        <v/>
      </c>
      <c r="G4264" s="112"/>
    </row>
    <row r="4265" spans="2:7" ht="15" customHeight="1" x14ac:dyDescent="0.3">
      <c r="B4265" s="320"/>
      <c r="C4265" s="321"/>
      <c r="D4265" s="322"/>
      <c r="E4265" s="318" t="str">
        <f>IF(ISNA(VLOOKUP(A4265,'User Data'!$A:$G,7,FALSE)),"",VLOOKUP(A4265,'User Data'!$A:$G,7,FALSE))</f>
        <v/>
      </c>
      <c r="G4265" s="112"/>
    </row>
    <row r="4266" spans="2:7" ht="15" customHeight="1" x14ac:dyDescent="0.3">
      <c r="B4266" s="320"/>
      <c r="C4266" s="321"/>
      <c r="D4266" s="322"/>
      <c r="E4266" s="318" t="str">
        <f>IF(ISNA(VLOOKUP(A4266,'User Data'!$A:$G,7,FALSE)),"",VLOOKUP(A4266,'User Data'!$A:$G,7,FALSE))</f>
        <v/>
      </c>
      <c r="G4266" s="112"/>
    </row>
    <row r="4267" spans="2:7" ht="15" customHeight="1" x14ac:dyDescent="0.3">
      <c r="B4267" s="320"/>
      <c r="C4267" s="321"/>
      <c r="D4267" s="322"/>
      <c r="E4267" s="318" t="str">
        <f>IF(ISNA(VLOOKUP(A4267,'User Data'!$A:$G,7,FALSE)),"",VLOOKUP(A4267,'User Data'!$A:$G,7,FALSE))</f>
        <v/>
      </c>
      <c r="G4267" s="112"/>
    </row>
    <row r="4268" spans="2:7" ht="15" customHeight="1" x14ac:dyDescent="0.3">
      <c r="B4268" s="320"/>
      <c r="C4268" s="321"/>
      <c r="D4268" s="322"/>
      <c r="E4268" s="318" t="str">
        <f>IF(ISNA(VLOOKUP(A4268,'User Data'!$A:$G,7,FALSE)),"",VLOOKUP(A4268,'User Data'!$A:$G,7,FALSE))</f>
        <v/>
      </c>
      <c r="G4268" s="112"/>
    </row>
    <row r="4269" spans="2:7" ht="15" customHeight="1" x14ac:dyDescent="0.3">
      <c r="B4269" s="320"/>
      <c r="C4269" s="321"/>
      <c r="D4269" s="322"/>
      <c r="E4269" s="318" t="str">
        <f>IF(ISNA(VLOOKUP(A4269,'User Data'!$A:$G,7,FALSE)),"",VLOOKUP(A4269,'User Data'!$A:$G,7,FALSE))</f>
        <v/>
      </c>
      <c r="G4269" s="112"/>
    </row>
    <row r="4270" spans="2:7" ht="15" customHeight="1" x14ac:dyDescent="0.3">
      <c r="B4270" s="320"/>
      <c r="C4270" s="321"/>
      <c r="D4270" s="322"/>
      <c r="E4270" s="318" t="str">
        <f>IF(ISNA(VLOOKUP(A4270,'User Data'!$A:$G,7,FALSE)),"",VLOOKUP(A4270,'User Data'!$A:$G,7,FALSE))</f>
        <v/>
      </c>
      <c r="G4270" s="112"/>
    </row>
    <row r="4271" spans="2:7" ht="15" customHeight="1" x14ac:dyDescent="0.3">
      <c r="B4271" s="320"/>
      <c r="C4271" s="321"/>
      <c r="D4271" s="322"/>
      <c r="E4271" s="318" t="str">
        <f>IF(ISNA(VLOOKUP(A4271,'User Data'!$A:$G,7,FALSE)),"",VLOOKUP(A4271,'User Data'!$A:$G,7,FALSE))</f>
        <v/>
      </c>
      <c r="G4271" s="112"/>
    </row>
    <row r="4272" spans="2:7" ht="15" customHeight="1" x14ac:dyDescent="0.3">
      <c r="B4272" s="320"/>
      <c r="C4272" s="321"/>
      <c r="D4272" s="322"/>
      <c r="E4272" s="318" t="str">
        <f>IF(ISNA(VLOOKUP(A4272,'User Data'!$A:$G,7,FALSE)),"",VLOOKUP(A4272,'User Data'!$A:$G,7,FALSE))</f>
        <v/>
      </c>
      <c r="G4272" s="112"/>
    </row>
    <row r="4273" spans="2:7" ht="15" customHeight="1" x14ac:dyDescent="0.3">
      <c r="B4273" s="320"/>
      <c r="C4273" s="321"/>
      <c r="D4273" s="322"/>
      <c r="E4273" s="318" t="str">
        <f>IF(ISNA(VLOOKUP(A4273,'User Data'!$A:$G,7,FALSE)),"",VLOOKUP(A4273,'User Data'!$A:$G,7,FALSE))</f>
        <v/>
      </c>
      <c r="G4273" s="112"/>
    </row>
    <row r="4274" spans="2:7" ht="15" customHeight="1" x14ac:dyDescent="0.3">
      <c r="B4274" s="320"/>
      <c r="C4274" s="321"/>
      <c r="D4274" s="322"/>
      <c r="E4274" s="318" t="str">
        <f>IF(ISNA(VLOOKUP(A4274,'User Data'!$A:$G,7,FALSE)),"",VLOOKUP(A4274,'User Data'!$A:$G,7,FALSE))</f>
        <v/>
      </c>
      <c r="G4274" s="112"/>
    </row>
    <row r="4275" spans="2:7" ht="15" customHeight="1" x14ac:dyDescent="0.3">
      <c r="B4275" s="320"/>
      <c r="C4275" s="321"/>
      <c r="D4275" s="322"/>
      <c r="E4275" s="318" t="str">
        <f>IF(ISNA(VLOOKUP(A4275,'User Data'!$A:$G,7,FALSE)),"",VLOOKUP(A4275,'User Data'!$A:$G,7,FALSE))</f>
        <v/>
      </c>
      <c r="G4275" s="112"/>
    </row>
    <row r="4276" spans="2:7" ht="15" customHeight="1" x14ac:dyDescent="0.3">
      <c r="B4276" s="320"/>
      <c r="C4276" s="321"/>
      <c r="D4276" s="322"/>
      <c r="E4276" s="318" t="str">
        <f>IF(ISNA(VLOOKUP(A4276,'User Data'!$A:$G,7,FALSE)),"",VLOOKUP(A4276,'User Data'!$A:$G,7,FALSE))</f>
        <v/>
      </c>
      <c r="G4276" s="112"/>
    </row>
    <row r="4277" spans="2:7" ht="15" customHeight="1" x14ac:dyDescent="0.3">
      <c r="B4277" s="320"/>
      <c r="C4277" s="321"/>
      <c r="D4277" s="322"/>
      <c r="E4277" s="318" t="str">
        <f>IF(ISNA(VLOOKUP(A4277,'User Data'!$A:$G,7,FALSE)),"",VLOOKUP(A4277,'User Data'!$A:$G,7,FALSE))</f>
        <v/>
      </c>
      <c r="G4277" s="112"/>
    </row>
    <row r="4278" spans="2:7" ht="15" customHeight="1" x14ac:dyDescent="0.3">
      <c r="B4278" s="320"/>
      <c r="C4278" s="321"/>
      <c r="D4278" s="322"/>
      <c r="E4278" s="318" t="str">
        <f>IF(ISNA(VLOOKUP(A4278,'User Data'!$A:$G,7,FALSE)),"",VLOOKUP(A4278,'User Data'!$A:$G,7,FALSE))</f>
        <v/>
      </c>
      <c r="G4278" s="112"/>
    </row>
    <row r="4279" spans="2:7" ht="15" customHeight="1" x14ac:dyDescent="0.3">
      <c r="B4279" s="320"/>
      <c r="C4279" s="321"/>
      <c r="D4279" s="322"/>
      <c r="E4279" s="318" t="str">
        <f>IF(ISNA(VLOOKUP(A4279,'User Data'!$A:$G,7,FALSE)),"",VLOOKUP(A4279,'User Data'!$A:$G,7,FALSE))</f>
        <v/>
      </c>
      <c r="G4279" s="112"/>
    </row>
    <row r="4280" spans="2:7" ht="15" customHeight="1" x14ac:dyDescent="0.3">
      <c r="B4280" s="320"/>
      <c r="C4280" s="321"/>
      <c r="D4280" s="322"/>
      <c r="E4280" s="318" t="str">
        <f>IF(ISNA(VLOOKUP(A4280,'User Data'!$A:$G,7,FALSE)),"",VLOOKUP(A4280,'User Data'!$A:$G,7,FALSE))</f>
        <v/>
      </c>
      <c r="G4280" s="112"/>
    </row>
    <row r="4281" spans="2:7" ht="15" customHeight="1" x14ac:dyDescent="0.3">
      <c r="B4281" s="320"/>
      <c r="C4281" s="321"/>
      <c r="D4281" s="322"/>
      <c r="E4281" s="318" t="str">
        <f>IF(ISNA(VLOOKUP(A4281,'User Data'!$A:$G,7,FALSE)),"",VLOOKUP(A4281,'User Data'!$A:$G,7,FALSE))</f>
        <v/>
      </c>
      <c r="G4281" s="112"/>
    </row>
    <row r="4282" spans="2:7" ht="15" customHeight="1" x14ac:dyDescent="0.3">
      <c r="B4282" s="320"/>
      <c r="C4282" s="321"/>
      <c r="D4282" s="322"/>
      <c r="E4282" s="318" t="str">
        <f>IF(ISNA(VLOOKUP(A4282,'User Data'!$A:$G,7,FALSE)),"",VLOOKUP(A4282,'User Data'!$A:$G,7,FALSE))</f>
        <v/>
      </c>
      <c r="G4282" s="112"/>
    </row>
    <row r="4283" spans="2:7" ht="15" customHeight="1" x14ac:dyDescent="0.3">
      <c r="B4283" s="320"/>
      <c r="C4283" s="321"/>
      <c r="D4283" s="322"/>
      <c r="E4283" s="318" t="str">
        <f>IF(ISNA(VLOOKUP(A4283,'User Data'!$A:$G,7,FALSE)),"",VLOOKUP(A4283,'User Data'!$A:$G,7,FALSE))</f>
        <v/>
      </c>
      <c r="G4283" s="112"/>
    </row>
    <row r="4284" spans="2:7" ht="15" customHeight="1" x14ac:dyDescent="0.3">
      <c r="B4284" s="320"/>
      <c r="C4284" s="321"/>
      <c r="D4284" s="322"/>
      <c r="E4284" s="318" t="str">
        <f>IF(ISNA(VLOOKUP(A4284,'User Data'!$A:$G,7,FALSE)),"",VLOOKUP(A4284,'User Data'!$A:$G,7,FALSE))</f>
        <v/>
      </c>
      <c r="G4284" s="112"/>
    </row>
    <row r="4285" spans="2:7" ht="15" customHeight="1" x14ac:dyDescent="0.3">
      <c r="B4285" s="320"/>
      <c r="C4285" s="321"/>
      <c r="D4285" s="322"/>
      <c r="E4285" s="318" t="str">
        <f>IF(ISNA(VLOOKUP(A4285,'User Data'!$A:$G,7,FALSE)),"",VLOOKUP(A4285,'User Data'!$A:$G,7,FALSE))</f>
        <v/>
      </c>
      <c r="G4285" s="112"/>
    </row>
    <row r="4286" spans="2:7" ht="15" customHeight="1" x14ac:dyDescent="0.3">
      <c r="B4286" s="320"/>
      <c r="C4286" s="321"/>
      <c r="D4286" s="322"/>
      <c r="E4286" s="318" t="str">
        <f>IF(ISNA(VLOOKUP(A4286,'User Data'!$A:$G,7,FALSE)),"",VLOOKUP(A4286,'User Data'!$A:$G,7,FALSE))</f>
        <v/>
      </c>
      <c r="G4286" s="112"/>
    </row>
    <row r="4287" spans="2:7" ht="15" customHeight="1" x14ac:dyDescent="0.3">
      <c r="B4287" s="320"/>
      <c r="C4287" s="321"/>
      <c r="D4287" s="322"/>
      <c r="E4287" s="318" t="str">
        <f>IF(ISNA(VLOOKUP(A4287,'User Data'!$A:$G,7,FALSE)),"",VLOOKUP(A4287,'User Data'!$A:$G,7,FALSE))</f>
        <v/>
      </c>
      <c r="G4287" s="112"/>
    </row>
    <row r="4288" spans="2:7" ht="15" customHeight="1" x14ac:dyDescent="0.3">
      <c r="B4288" s="320"/>
      <c r="C4288" s="321"/>
      <c r="D4288" s="322"/>
      <c r="E4288" s="318" t="str">
        <f>IF(ISNA(VLOOKUP(A4288,'User Data'!$A:$G,7,FALSE)),"",VLOOKUP(A4288,'User Data'!$A:$G,7,FALSE))</f>
        <v/>
      </c>
      <c r="G4288" s="112"/>
    </row>
    <row r="4289" spans="2:7" ht="15" customHeight="1" x14ac:dyDescent="0.3">
      <c r="B4289" s="320"/>
      <c r="C4289" s="321"/>
      <c r="D4289" s="322"/>
      <c r="E4289" s="318" t="str">
        <f>IF(ISNA(VLOOKUP(A4289,'User Data'!$A:$G,7,FALSE)),"",VLOOKUP(A4289,'User Data'!$A:$G,7,FALSE))</f>
        <v/>
      </c>
      <c r="G4289" s="112"/>
    </row>
    <row r="4290" spans="2:7" ht="15" customHeight="1" x14ac:dyDescent="0.3">
      <c r="B4290" s="320"/>
      <c r="C4290" s="321"/>
      <c r="D4290" s="322"/>
      <c r="E4290" s="318" t="str">
        <f>IF(ISNA(VLOOKUP(A4290,'User Data'!$A:$G,7,FALSE)),"",VLOOKUP(A4290,'User Data'!$A:$G,7,FALSE))</f>
        <v/>
      </c>
      <c r="G4290" s="112"/>
    </row>
    <row r="4291" spans="2:7" ht="15" customHeight="1" x14ac:dyDescent="0.3">
      <c r="B4291" s="320"/>
      <c r="C4291" s="321"/>
      <c r="D4291" s="322"/>
      <c r="E4291" s="318" t="str">
        <f>IF(ISNA(VLOOKUP(A4291,'User Data'!$A:$G,7,FALSE)),"",VLOOKUP(A4291,'User Data'!$A:$G,7,FALSE))</f>
        <v/>
      </c>
      <c r="G4291" s="112"/>
    </row>
    <row r="4292" spans="2:7" ht="15" customHeight="1" x14ac:dyDescent="0.3">
      <c r="B4292" s="320"/>
      <c r="C4292" s="321"/>
      <c r="D4292" s="322"/>
      <c r="E4292" s="318" t="str">
        <f>IF(ISNA(VLOOKUP(A4292,'User Data'!$A:$G,7,FALSE)),"",VLOOKUP(A4292,'User Data'!$A:$G,7,FALSE))</f>
        <v/>
      </c>
      <c r="G4292" s="112"/>
    </row>
    <row r="4293" spans="2:7" ht="15" customHeight="1" x14ac:dyDescent="0.3">
      <c r="B4293" s="320"/>
      <c r="C4293" s="321"/>
      <c r="D4293" s="322"/>
      <c r="E4293" s="318" t="str">
        <f>IF(ISNA(VLOOKUP(A4293,'User Data'!$A:$G,7,FALSE)),"",VLOOKUP(A4293,'User Data'!$A:$G,7,FALSE))</f>
        <v/>
      </c>
      <c r="G4293" s="112"/>
    </row>
    <row r="4294" spans="2:7" ht="15" customHeight="1" x14ac:dyDescent="0.3">
      <c r="B4294" s="320"/>
      <c r="C4294" s="321"/>
      <c r="D4294" s="322"/>
      <c r="E4294" s="318" t="str">
        <f>IF(ISNA(VLOOKUP(A4294,'User Data'!$A:$G,7,FALSE)),"",VLOOKUP(A4294,'User Data'!$A:$G,7,FALSE))</f>
        <v/>
      </c>
      <c r="G4294" s="112"/>
    </row>
    <row r="4295" spans="2:7" ht="15" customHeight="1" x14ac:dyDescent="0.3">
      <c r="B4295" s="320"/>
      <c r="C4295" s="321"/>
      <c r="D4295" s="322"/>
      <c r="E4295" s="318" t="str">
        <f>IF(ISNA(VLOOKUP(A4295,'User Data'!$A:$G,7,FALSE)),"",VLOOKUP(A4295,'User Data'!$A:$G,7,FALSE))</f>
        <v/>
      </c>
      <c r="G4295" s="112"/>
    </row>
    <row r="4296" spans="2:7" ht="15" customHeight="1" x14ac:dyDescent="0.3">
      <c r="B4296" s="320"/>
      <c r="C4296" s="321"/>
      <c r="D4296" s="322"/>
      <c r="E4296" s="318" t="str">
        <f>IF(ISNA(VLOOKUP(A4296,'User Data'!$A:$G,7,FALSE)),"",VLOOKUP(A4296,'User Data'!$A:$G,7,FALSE))</f>
        <v/>
      </c>
      <c r="G4296" s="112"/>
    </row>
    <row r="4297" spans="2:7" ht="15" customHeight="1" x14ac:dyDescent="0.3">
      <c r="B4297" s="320"/>
      <c r="C4297" s="321"/>
      <c r="D4297" s="322"/>
      <c r="E4297" s="318" t="str">
        <f>IF(ISNA(VLOOKUP(A4297,'User Data'!$A:$G,7,FALSE)),"",VLOOKUP(A4297,'User Data'!$A:$G,7,FALSE))</f>
        <v/>
      </c>
      <c r="G4297" s="112"/>
    </row>
    <row r="4298" spans="2:7" ht="15" customHeight="1" x14ac:dyDescent="0.3">
      <c r="B4298" s="320"/>
      <c r="C4298" s="321"/>
      <c r="D4298" s="322"/>
      <c r="E4298" s="318" t="str">
        <f>IF(ISNA(VLOOKUP(A4298,'User Data'!$A:$G,7,FALSE)),"",VLOOKUP(A4298,'User Data'!$A:$G,7,FALSE))</f>
        <v/>
      </c>
      <c r="G4298" s="112"/>
    </row>
    <row r="4299" spans="2:7" ht="15" customHeight="1" x14ac:dyDescent="0.3">
      <c r="B4299" s="320"/>
      <c r="C4299" s="321"/>
      <c r="D4299" s="322"/>
      <c r="E4299" s="318" t="str">
        <f>IF(ISNA(VLOOKUP(A4299,'User Data'!$A:$G,7,FALSE)),"",VLOOKUP(A4299,'User Data'!$A:$G,7,FALSE))</f>
        <v/>
      </c>
      <c r="G4299" s="112"/>
    </row>
    <row r="4300" spans="2:7" ht="15" customHeight="1" x14ac:dyDescent="0.3">
      <c r="B4300" s="320"/>
      <c r="C4300" s="321"/>
      <c r="D4300" s="322"/>
      <c r="E4300" s="318" t="str">
        <f>IF(ISNA(VLOOKUP(A4300,'User Data'!$A:$G,7,FALSE)),"",VLOOKUP(A4300,'User Data'!$A:$G,7,FALSE))</f>
        <v/>
      </c>
      <c r="G4300" s="112"/>
    </row>
    <row r="4301" spans="2:7" ht="15" customHeight="1" x14ac:dyDescent="0.3">
      <c r="B4301" s="320"/>
      <c r="C4301" s="321"/>
      <c r="D4301" s="322"/>
      <c r="E4301" s="318" t="str">
        <f>IF(ISNA(VLOOKUP(A4301,'User Data'!$A:$G,7,FALSE)),"",VLOOKUP(A4301,'User Data'!$A:$G,7,FALSE))</f>
        <v/>
      </c>
      <c r="G4301" s="112"/>
    </row>
    <row r="4302" spans="2:7" ht="15" customHeight="1" x14ac:dyDescent="0.3">
      <c r="B4302" s="320"/>
      <c r="C4302" s="321"/>
      <c r="D4302" s="322"/>
      <c r="E4302" s="318" t="str">
        <f>IF(ISNA(VLOOKUP(A4302,'User Data'!$A:$G,7,FALSE)),"",VLOOKUP(A4302,'User Data'!$A:$G,7,FALSE))</f>
        <v/>
      </c>
      <c r="G4302" s="112"/>
    </row>
    <row r="4303" spans="2:7" ht="15" customHeight="1" x14ac:dyDescent="0.3">
      <c r="B4303" s="320"/>
      <c r="C4303" s="321"/>
      <c r="D4303" s="322"/>
      <c r="E4303" s="318" t="str">
        <f>IF(ISNA(VLOOKUP(A4303,'User Data'!$A:$G,7,FALSE)),"",VLOOKUP(A4303,'User Data'!$A:$G,7,FALSE))</f>
        <v/>
      </c>
      <c r="G4303" s="112"/>
    </row>
    <row r="4304" spans="2:7" ht="15" customHeight="1" x14ac:dyDescent="0.3">
      <c r="B4304" s="320"/>
      <c r="C4304" s="321"/>
      <c r="D4304" s="322"/>
      <c r="E4304" s="318" t="str">
        <f>IF(ISNA(VLOOKUP(A4304,'User Data'!$A:$G,7,FALSE)),"",VLOOKUP(A4304,'User Data'!$A:$G,7,FALSE))</f>
        <v/>
      </c>
      <c r="G4304" s="112"/>
    </row>
    <row r="4305" spans="2:7" ht="15" customHeight="1" x14ac:dyDescent="0.3">
      <c r="B4305" s="320"/>
      <c r="C4305" s="321"/>
      <c r="D4305" s="322"/>
      <c r="E4305" s="318" t="str">
        <f>IF(ISNA(VLOOKUP(A4305,'User Data'!$A:$G,7,FALSE)),"",VLOOKUP(A4305,'User Data'!$A:$G,7,FALSE))</f>
        <v/>
      </c>
      <c r="G4305" s="112"/>
    </row>
    <row r="4306" spans="2:7" ht="15" customHeight="1" x14ac:dyDescent="0.3">
      <c r="B4306" s="320"/>
      <c r="C4306" s="321"/>
      <c r="D4306" s="322"/>
      <c r="E4306" s="318" t="str">
        <f>IF(ISNA(VLOOKUP(A4306,'User Data'!$A:$G,7,FALSE)),"",VLOOKUP(A4306,'User Data'!$A:$G,7,FALSE))</f>
        <v/>
      </c>
      <c r="G4306" s="112"/>
    </row>
    <row r="4307" spans="2:7" ht="15" customHeight="1" x14ac:dyDescent="0.3">
      <c r="B4307" s="320"/>
      <c r="C4307" s="321"/>
      <c r="D4307" s="322"/>
      <c r="E4307" s="318" t="str">
        <f>IF(ISNA(VLOOKUP(A4307,'User Data'!$A:$G,7,FALSE)),"",VLOOKUP(A4307,'User Data'!$A:$G,7,FALSE))</f>
        <v/>
      </c>
      <c r="G4307" s="112"/>
    </row>
    <row r="4308" spans="2:7" ht="15" customHeight="1" x14ac:dyDescent="0.3">
      <c r="B4308" s="320"/>
      <c r="C4308" s="321"/>
      <c r="D4308" s="322"/>
      <c r="E4308" s="318" t="str">
        <f>IF(ISNA(VLOOKUP(A4308,'User Data'!$A:$G,7,FALSE)),"",VLOOKUP(A4308,'User Data'!$A:$G,7,FALSE))</f>
        <v/>
      </c>
      <c r="G4308" s="112"/>
    </row>
    <row r="4309" spans="2:7" ht="15" customHeight="1" x14ac:dyDescent="0.3">
      <c r="B4309" s="320"/>
      <c r="C4309" s="321"/>
      <c r="D4309" s="322"/>
      <c r="E4309" s="318" t="str">
        <f>IF(ISNA(VLOOKUP(A4309,'User Data'!$A:$G,7,FALSE)),"",VLOOKUP(A4309,'User Data'!$A:$G,7,FALSE))</f>
        <v/>
      </c>
      <c r="G4309" s="112"/>
    </row>
    <row r="4310" spans="2:7" ht="15" customHeight="1" x14ac:dyDescent="0.3">
      <c r="B4310" s="320"/>
      <c r="C4310" s="321"/>
      <c r="D4310" s="322"/>
      <c r="E4310" s="318" t="str">
        <f>IF(ISNA(VLOOKUP(A4310,'User Data'!$A:$G,7,FALSE)),"",VLOOKUP(A4310,'User Data'!$A:$G,7,FALSE))</f>
        <v/>
      </c>
      <c r="G4310" s="112"/>
    </row>
    <row r="4311" spans="2:7" ht="15" customHeight="1" x14ac:dyDescent="0.3">
      <c r="B4311" s="320"/>
      <c r="C4311" s="321"/>
      <c r="D4311" s="322"/>
      <c r="E4311" s="318" t="str">
        <f>IF(ISNA(VLOOKUP(A4311,'User Data'!$A:$G,7,FALSE)),"",VLOOKUP(A4311,'User Data'!$A:$G,7,FALSE))</f>
        <v/>
      </c>
      <c r="G4311" s="112"/>
    </row>
    <row r="4312" spans="2:7" ht="15" customHeight="1" x14ac:dyDescent="0.3">
      <c r="B4312" s="320"/>
      <c r="C4312" s="321"/>
      <c r="D4312" s="322"/>
      <c r="E4312" s="318" t="str">
        <f>IF(ISNA(VLOOKUP(A4312,'User Data'!$A:$G,7,FALSE)),"",VLOOKUP(A4312,'User Data'!$A:$G,7,FALSE))</f>
        <v/>
      </c>
      <c r="G4312" s="112"/>
    </row>
    <row r="4313" spans="2:7" ht="15" customHeight="1" x14ac:dyDescent="0.3">
      <c r="B4313" s="320"/>
      <c r="C4313" s="321"/>
      <c r="D4313" s="322"/>
      <c r="E4313" s="318" t="str">
        <f>IF(ISNA(VLOOKUP(A4313,'User Data'!$A:$G,7,FALSE)),"",VLOOKUP(A4313,'User Data'!$A:$G,7,FALSE))</f>
        <v/>
      </c>
      <c r="G4313" s="112"/>
    </row>
    <row r="4314" spans="2:7" ht="15" customHeight="1" x14ac:dyDescent="0.3">
      <c r="B4314" s="320"/>
      <c r="C4314" s="321"/>
      <c r="D4314" s="322"/>
      <c r="E4314" s="318" t="str">
        <f>IF(ISNA(VLOOKUP(A4314,'User Data'!$A:$G,7,FALSE)),"",VLOOKUP(A4314,'User Data'!$A:$G,7,FALSE))</f>
        <v/>
      </c>
      <c r="G4314" s="112"/>
    </row>
    <row r="4315" spans="2:7" ht="15" customHeight="1" x14ac:dyDescent="0.3">
      <c r="B4315" s="320"/>
      <c r="C4315" s="321"/>
      <c r="D4315" s="322"/>
      <c r="E4315" s="318" t="str">
        <f>IF(ISNA(VLOOKUP(A4315,'User Data'!$A:$G,7,FALSE)),"",VLOOKUP(A4315,'User Data'!$A:$G,7,FALSE))</f>
        <v/>
      </c>
      <c r="G4315" s="112"/>
    </row>
    <row r="4316" spans="2:7" ht="15" customHeight="1" x14ac:dyDescent="0.3">
      <c r="B4316" s="320"/>
      <c r="C4316" s="321"/>
      <c r="D4316" s="322"/>
      <c r="E4316" s="318" t="str">
        <f>IF(ISNA(VLOOKUP(A4316,'User Data'!$A:$G,7,FALSE)),"",VLOOKUP(A4316,'User Data'!$A:$G,7,FALSE))</f>
        <v/>
      </c>
      <c r="G4316" s="112"/>
    </row>
    <row r="4317" spans="2:7" ht="15" customHeight="1" x14ac:dyDescent="0.3">
      <c r="B4317" s="320"/>
      <c r="C4317" s="321"/>
      <c r="D4317" s="322"/>
      <c r="E4317" s="318" t="str">
        <f>IF(ISNA(VLOOKUP(A4317,'User Data'!$A:$G,7,FALSE)),"",VLOOKUP(A4317,'User Data'!$A:$G,7,FALSE))</f>
        <v/>
      </c>
      <c r="G4317" s="112"/>
    </row>
    <row r="4318" spans="2:7" ht="15" customHeight="1" x14ac:dyDescent="0.3">
      <c r="B4318" s="320"/>
      <c r="C4318" s="321"/>
      <c r="D4318" s="322"/>
      <c r="E4318" s="318" t="str">
        <f>IF(ISNA(VLOOKUP(A4318,'User Data'!$A:$G,7,FALSE)),"",VLOOKUP(A4318,'User Data'!$A:$G,7,FALSE))</f>
        <v/>
      </c>
      <c r="G4318" s="112"/>
    </row>
    <row r="4319" spans="2:7" ht="15" customHeight="1" x14ac:dyDescent="0.3">
      <c r="B4319" s="320"/>
      <c r="C4319" s="321"/>
      <c r="D4319" s="322"/>
      <c r="E4319" s="318" t="str">
        <f>IF(ISNA(VLOOKUP(A4319,'User Data'!$A:$G,7,FALSE)),"",VLOOKUP(A4319,'User Data'!$A:$G,7,FALSE))</f>
        <v/>
      </c>
      <c r="G4319" s="112"/>
    </row>
    <row r="4320" spans="2:7" ht="15" customHeight="1" x14ac:dyDescent="0.3">
      <c r="B4320" s="320"/>
      <c r="C4320" s="321"/>
      <c r="D4320" s="322"/>
      <c r="E4320" s="318" t="str">
        <f>IF(ISNA(VLOOKUP(A4320,'User Data'!$A:$G,7,FALSE)),"",VLOOKUP(A4320,'User Data'!$A:$G,7,FALSE))</f>
        <v/>
      </c>
      <c r="G4320" s="112"/>
    </row>
    <row r="4321" spans="2:7" ht="15" customHeight="1" x14ac:dyDescent="0.3">
      <c r="B4321" s="320"/>
      <c r="C4321" s="321"/>
      <c r="D4321" s="322"/>
      <c r="E4321" s="318" t="str">
        <f>IF(ISNA(VLOOKUP(A4321,'User Data'!$A:$G,7,FALSE)),"",VLOOKUP(A4321,'User Data'!$A:$G,7,FALSE))</f>
        <v/>
      </c>
      <c r="G4321" s="112"/>
    </row>
    <row r="4322" spans="2:7" ht="15" customHeight="1" x14ac:dyDescent="0.3">
      <c r="B4322" s="320"/>
      <c r="C4322" s="321"/>
      <c r="D4322" s="322"/>
      <c r="E4322" s="318" t="str">
        <f>IF(ISNA(VLOOKUP(A4322,'User Data'!$A:$G,7,FALSE)),"",VLOOKUP(A4322,'User Data'!$A:$G,7,FALSE))</f>
        <v/>
      </c>
      <c r="G4322" s="112"/>
    </row>
    <row r="4323" spans="2:7" ht="15" customHeight="1" x14ac:dyDescent="0.3">
      <c r="B4323" s="320"/>
      <c r="C4323" s="321"/>
      <c r="D4323" s="322"/>
      <c r="E4323" s="318" t="str">
        <f>IF(ISNA(VLOOKUP(A4323,'User Data'!$A:$G,7,FALSE)),"",VLOOKUP(A4323,'User Data'!$A:$G,7,FALSE))</f>
        <v/>
      </c>
      <c r="G4323" s="112"/>
    </row>
    <row r="4324" spans="2:7" ht="15" customHeight="1" x14ac:dyDescent="0.3">
      <c r="B4324" s="320"/>
      <c r="C4324" s="321"/>
      <c r="D4324" s="322"/>
      <c r="E4324" s="318" t="str">
        <f>IF(ISNA(VLOOKUP(A4324,'User Data'!$A:$G,7,FALSE)),"",VLOOKUP(A4324,'User Data'!$A:$G,7,FALSE))</f>
        <v/>
      </c>
      <c r="G4324" s="112"/>
    </row>
    <row r="4325" spans="2:7" ht="15" customHeight="1" x14ac:dyDescent="0.3">
      <c r="B4325" s="320"/>
      <c r="C4325" s="321"/>
      <c r="D4325" s="322"/>
      <c r="E4325" s="318" t="str">
        <f>IF(ISNA(VLOOKUP(A4325,'User Data'!$A:$G,7,FALSE)),"",VLOOKUP(A4325,'User Data'!$A:$G,7,FALSE))</f>
        <v/>
      </c>
      <c r="G4325" s="112"/>
    </row>
    <row r="4326" spans="2:7" ht="15" customHeight="1" x14ac:dyDescent="0.3">
      <c r="B4326" s="320"/>
      <c r="C4326" s="321"/>
      <c r="D4326" s="322"/>
      <c r="E4326" s="318" t="str">
        <f>IF(ISNA(VLOOKUP(A4326,'User Data'!$A:$G,7,FALSE)),"",VLOOKUP(A4326,'User Data'!$A:$G,7,FALSE))</f>
        <v/>
      </c>
      <c r="G4326" s="112"/>
    </row>
    <row r="4327" spans="2:7" ht="15" customHeight="1" x14ac:dyDescent="0.3">
      <c r="B4327" s="320"/>
      <c r="C4327" s="321"/>
      <c r="D4327" s="322"/>
      <c r="E4327" s="318" t="str">
        <f>IF(ISNA(VLOOKUP(A4327,'User Data'!$A:$G,7,FALSE)),"",VLOOKUP(A4327,'User Data'!$A:$G,7,FALSE))</f>
        <v/>
      </c>
      <c r="G4327" s="112"/>
    </row>
    <row r="4328" spans="2:7" ht="15" customHeight="1" x14ac:dyDescent="0.3">
      <c r="B4328" s="320"/>
      <c r="C4328" s="321"/>
      <c r="D4328" s="322"/>
      <c r="E4328" s="318" t="str">
        <f>IF(ISNA(VLOOKUP(A4328,'User Data'!$A:$G,7,FALSE)),"",VLOOKUP(A4328,'User Data'!$A:$G,7,FALSE))</f>
        <v/>
      </c>
      <c r="G4328" s="112"/>
    </row>
    <row r="4329" spans="2:7" ht="15" customHeight="1" x14ac:dyDescent="0.3">
      <c r="B4329" s="320"/>
      <c r="C4329" s="321"/>
      <c r="D4329" s="322"/>
      <c r="E4329" s="318" t="str">
        <f>IF(ISNA(VLOOKUP(A4329,'User Data'!$A:$G,7,FALSE)),"",VLOOKUP(A4329,'User Data'!$A:$G,7,FALSE))</f>
        <v/>
      </c>
      <c r="G4329" s="112"/>
    </row>
    <row r="4330" spans="2:7" ht="15" customHeight="1" x14ac:dyDescent="0.3">
      <c r="B4330" s="320"/>
      <c r="C4330" s="321"/>
      <c r="D4330" s="322"/>
      <c r="E4330" s="318" t="str">
        <f>IF(ISNA(VLOOKUP(A4330,'User Data'!$A:$G,7,FALSE)),"",VLOOKUP(A4330,'User Data'!$A:$G,7,FALSE))</f>
        <v/>
      </c>
      <c r="G4330" s="112"/>
    </row>
    <row r="4331" spans="2:7" ht="15" customHeight="1" x14ac:dyDescent="0.3">
      <c r="B4331" s="320"/>
      <c r="C4331" s="321"/>
      <c r="D4331" s="322"/>
      <c r="E4331" s="318" t="str">
        <f>IF(ISNA(VLOOKUP(A4331,'User Data'!$A:$G,7,FALSE)),"",VLOOKUP(A4331,'User Data'!$A:$G,7,FALSE))</f>
        <v/>
      </c>
      <c r="G4331" s="112"/>
    </row>
    <row r="4332" spans="2:7" ht="15" customHeight="1" x14ac:dyDescent="0.3">
      <c r="B4332" s="320"/>
      <c r="C4332" s="321"/>
      <c r="D4332" s="322"/>
      <c r="E4332" s="318" t="str">
        <f>IF(ISNA(VLOOKUP(A4332,'User Data'!$A:$G,7,FALSE)),"",VLOOKUP(A4332,'User Data'!$A:$G,7,FALSE))</f>
        <v/>
      </c>
      <c r="G4332" s="112"/>
    </row>
    <row r="4333" spans="2:7" ht="15" customHeight="1" x14ac:dyDescent="0.3">
      <c r="B4333" s="320"/>
      <c r="C4333" s="321"/>
      <c r="D4333" s="322"/>
      <c r="E4333" s="318" t="str">
        <f>IF(ISNA(VLOOKUP(A4333,'User Data'!$A:$G,7,FALSE)),"",VLOOKUP(A4333,'User Data'!$A:$G,7,FALSE))</f>
        <v/>
      </c>
      <c r="G4333" s="112"/>
    </row>
    <row r="4334" spans="2:7" ht="15" customHeight="1" x14ac:dyDescent="0.3">
      <c r="B4334" s="320"/>
      <c r="C4334" s="321"/>
      <c r="D4334" s="322"/>
      <c r="E4334" s="318" t="str">
        <f>IF(ISNA(VLOOKUP(A4334,'User Data'!$A:$G,7,FALSE)),"",VLOOKUP(A4334,'User Data'!$A:$G,7,FALSE))</f>
        <v/>
      </c>
      <c r="G4334" s="112"/>
    </row>
    <row r="4335" spans="2:7" ht="15" customHeight="1" x14ac:dyDescent="0.3">
      <c r="B4335" s="320"/>
      <c r="C4335" s="321"/>
      <c r="D4335" s="322"/>
      <c r="E4335" s="318" t="str">
        <f>IF(ISNA(VLOOKUP(A4335,'User Data'!$A:$G,7,FALSE)),"",VLOOKUP(A4335,'User Data'!$A:$G,7,FALSE))</f>
        <v/>
      </c>
      <c r="G4335" s="112"/>
    </row>
    <row r="4336" spans="2:7" ht="15" customHeight="1" x14ac:dyDescent="0.3">
      <c r="B4336" s="320"/>
      <c r="C4336" s="321"/>
      <c r="D4336" s="322"/>
      <c r="E4336" s="318" t="str">
        <f>IF(ISNA(VLOOKUP(A4336,'User Data'!$A:$G,7,FALSE)),"",VLOOKUP(A4336,'User Data'!$A:$G,7,FALSE))</f>
        <v/>
      </c>
      <c r="G4336" s="112"/>
    </row>
    <row r="4337" spans="2:7" ht="15" customHeight="1" x14ac:dyDescent="0.3">
      <c r="B4337" s="320"/>
      <c r="C4337" s="321"/>
      <c r="D4337" s="322"/>
      <c r="E4337" s="318" t="str">
        <f>IF(ISNA(VLOOKUP(A4337,'User Data'!$A:$G,7,FALSE)),"",VLOOKUP(A4337,'User Data'!$A:$G,7,FALSE))</f>
        <v/>
      </c>
      <c r="G4337" s="112"/>
    </row>
    <row r="4338" spans="2:7" ht="15" customHeight="1" x14ac:dyDescent="0.3">
      <c r="B4338" s="320"/>
      <c r="C4338" s="321"/>
      <c r="D4338" s="322"/>
      <c r="E4338" s="318" t="str">
        <f>IF(ISNA(VLOOKUP(A4338,'User Data'!$A:$G,7,FALSE)),"",VLOOKUP(A4338,'User Data'!$A:$G,7,FALSE))</f>
        <v/>
      </c>
      <c r="G4338" s="112"/>
    </row>
    <row r="4339" spans="2:7" ht="15" customHeight="1" x14ac:dyDescent="0.3">
      <c r="B4339" s="320"/>
      <c r="C4339" s="321"/>
      <c r="D4339" s="322"/>
      <c r="E4339" s="318" t="str">
        <f>IF(ISNA(VLOOKUP(A4339,'User Data'!$A:$G,7,FALSE)),"",VLOOKUP(A4339,'User Data'!$A:$G,7,FALSE))</f>
        <v/>
      </c>
      <c r="G4339" s="112"/>
    </row>
    <row r="4340" spans="2:7" ht="15" customHeight="1" x14ac:dyDescent="0.3">
      <c r="B4340" s="320"/>
      <c r="C4340" s="321"/>
      <c r="D4340" s="322"/>
      <c r="E4340" s="318" t="str">
        <f>IF(ISNA(VLOOKUP(A4340,'User Data'!$A:$G,7,FALSE)),"",VLOOKUP(A4340,'User Data'!$A:$G,7,FALSE))</f>
        <v/>
      </c>
      <c r="G4340" s="112"/>
    </row>
    <row r="4341" spans="2:7" ht="15" customHeight="1" x14ac:dyDescent="0.3">
      <c r="B4341" s="320"/>
      <c r="C4341" s="321"/>
      <c r="D4341" s="322"/>
      <c r="E4341" s="318" t="str">
        <f>IF(ISNA(VLOOKUP(A4341,'User Data'!$A:$G,7,FALSE)),"",VLOOKUP(A4341,'User Data'!$A:$G,7,FALSE))</f>
        <v/>
      </c>
      <c r="G4341" s="112"/>
    </row>
    <row r="4342" spans="2:7" ht="15" customHeight="1" x14ac:dyDescent="0.3">
      <c r="B4342" s="320"/>
      <c r="C4342" s="321"/>
      <c r="D4342" s="322"/>
      <c r="E4342" s="318" t="str">
        <f>IF(ISNA(VLOOKUP(A4342,'User Data'!$A:$G,7,FALSE)),"",VLOOKUP(A4342,'User Data'!$A:$G,7,FALSE))</f>
        <v/>
      </c>
      <c r="G4342" s="112"/>
    </row>
    <row r="4343" spans="2:7" ht="15" customHeight="1" x14ac:dyDescent="0.3">
      <c r="B4343" s="320"/>
      <c r="C4343" s="321"/>
      <c r="D4343" s="322"/>
      <c r="E4343" s="318" t="str">
        <f>IF(ISNA(VLOOKUP(A4343,'User Data'!$A:$G,7,FALSE)),"",VLOOKUP(A4343,'User Data'!$A:$G,7,FALSE))</f>
        <v/>
      </c>
      <c r="G4343" s="112"/>
    </row>
    <row r="4344" spans="2:7" ht="15" customHeight="1" x14ac:dyDescent="0.3">
      <c r="B4344" s="320"/>
      <c r="C4344" s="321"/>
      <c r="D4344" s="322"/>
      <c r="E4344" s="318" t="str">
        <f>IF(ISNA(VLOOKUP(A4344,'User Data'!$A:$G,7,FALSE)),"",VLOOKUP(A4344,'User Data'!$A:$G,7,FALSE))</f>
        <v/>
      </c>
      <c r="G4344" s="112"/>
    </row>
    <row r="4345" spans="2:7" ht="15" customHeight="1" x14ac:dyDescent="0.3">
      <c r="B4345" s="320"/>
      <c r="C4345" s="321"/>
      <c r="D4345" s="322"/>
      <c r="E4345" s="318" t="str">
        <f>IF(ISNA(VLOOKUP(A4345,'User Data'!$A:$G,7,FALSE)),"",VLOOKUP(A4345,'User Data'!$A:$G,7,FALSE))</f>
        <v/>
      </c>
      <c r="G4345" s="112"/>
    </row>
    <row r="4346" spans="2:7" ht="15" customHeight="1" x14ac:dyDescent="0.3">
      <c r="B4346" s="320"/>
      <c r="C4346" s="321"/>
      <c r="D4346" s="322"/>
      <c r="E4346" s="318" t="str">
        <f>IF(ISNA(VLOOKUP(A4346,'User Data'!$A:$G,7,FALSE)),"",VLOOKUP(A4346,'User Data'!$A:$G,7,FALSE))</f>
        <v/>
      </c>
      <c r="G4346" s="112"/>
    </row>
    <row r="4347" spans="2:7" ht="15" customHeight="1" x14ac:dyDescent="0.3">
      <c r="B4347" s="320"/>
      <c r="C4347" s="321"/>
      <c r="D4347" s="322"/>
      <c r="E4347" s="318" t="str">
        <f>IF(ISNA(VLOOKUP(A4347,'User Data'!$A:$G,7,FALSE)),"",VLOOKUP(A4347,'User Data'!$A:$G,7,FALSE))</f>
        <v/>
      </c>
      <c r="G4347" s="112"/>
    </row>
    <row r="4348" spans="2:7" ht="15" customHeight="1" x14ac:dyDescent="0.3">
      <c r="B4348" s="320"/>
      <c r="C4348" s="321"/>
      <c r="D4348" s="322"/>
      <c r="E4348" s="318" t="str">
        <f>IF(ISNA(VLOOKUP(A4348,'User Data'!$A:$G,7,FALSE)),"",VLOOKUP(A4348,'User Data'!$A:$G,7,FALSE))</f>
        <v/>
      </c>
      <c r="G4348" s="112"/>
    </row>
    <row r="4349" spans="2:7" ht="15" customHeight="1" x14ac:dyDescent="0.3">
      <c r="B4349" s="320"/>
      <c r="C4349" s="321"/>
      <c r="D4349" s="322"/>
      <c r="E4349" s="318" t="str">
        <f>IF(ISNA(VLOOKUP(A4349,'User Data'!$A:$G,7,FALSE)),"",VLOOKUP(A4349,'User Data'!$A:$G,7,FALSE))</f>
        <v/>
      </c>
      <c r="G4349" s="112"/>
    </row>
    <row r="4350" spans="2:7" ht="15" customHeight="1" x14ac:dyDescent="0.3">
      <c r="B4350" s="320"/>
      <c r="C4350" s="321"/>
      <c r="D4350" s="322"/>
      <c r="E4350" s="318" t="str">
        <f>IF(ISNA(VLOOKUP(A4350,'User Data'!$A:$G,7,FALSE)),"",VLOOKUP(A4350,'User Data'!$A:$G,7,FALSE))</f>
        <v/>
      </c>
      <c r="G4350" s="112"/>
    </row>
    <row r="4351" spans="2:7" ht="15" customHeight="1" x14ac:dyDescent="0.3">
      <c r="B4351" s="320"/>
      <c r="C4351" s="321"/>
      <c r="D4351" s="322"/>
      <c r="E4351" s="318" t="str">
        <f>IF(ISNA(VLOOKUP(A4351,'User Data'!$A:$G,7,FALSE)),"",VLOOKUP(A4351,'User Data'!$A:$G,7,FALSE))</f>
        <v/>
      </c>
      <c r="G4351" s="112"/>
    </row>
    <row r="4352" spans="2:7" ht="15" customHeight="1" x14ac:dyDescent="0.3">
      <c r="B4352" s="320"/>
      <c r="C4352" s="321"/>
      <c r="D4352" s="322"/>
      <c r="E4352" s="318" t="str">
        <f>IF(ISNA(VLOOKUP(A4352,'User Data'!$A:$G,7,FALSE)),"",VLOOKUP(A4352,'User Data'!$A:$G,7,FALSE))</f>
        <v/>
      </c>
      <c r="G4352" s="112"/>
    </row>
    <row r="4353" spans="2:7" ht="15" customHeight="1" x14ac:dyDescent="0.3">
      <c r="B4353" s="320"/>
      <c r="C4353" s="321"/>
      <c r="D4353" s="322"/>
      <c r="E4353" s="318" t="str">
        <f>IF(ISNA(VLOOKUP(A4353,'User Data'!$A:$G,7,FALSE)),"",VLOOKUP(A4353,'User Data'!$A:$G,7,FALSE))</f>
        <v/>
      </c>
      <c r="G4353" s="112"/>
    </row>
    <row r="4354" spans="2:7" ht="15" customHeight="1" x14ac:dyDescent="0.3">
      <c r="B4354" s="320"/>
      <c r="C4354" s="321"/>
      <c r="D4354" s="322"/>
      <c r="E4354" s="318" t="str">
        <f>IF(ISNA(VLOOKUP(A4354,'User Data'!$A:$G,7,FALSE)),"",VLOOKUP(A4354,'User Data'!$A:$G,7,FALSE))</f>
        <v/>
      </c>
      <c r="G4354" s="112"/>
    </row>
    <row r="4355" spans="2:7" ht="15" customHeight="1" x14ac:dyDescent="0.3">
      <c r="B4355" s="320"/>
      <c r="C4355" s="321"/>
      <c r="D4355" s="322"/>
      <c r="E4355" s="318" t="str">
        <f>IF(ISNA(VLOOKUP(A4355,'User Data'!$A:$G,7,FALSE)),"",VLOOKUP(A4355,'User Data'!$A:$G,7,FALSE))</f>
        <v/>
      </c>
      <c r="G4355" s="112"/>
    </row>
    <row r="4356" spans="2:7" ht="15" customHeight="1" x14ac:dyDescent="0.3">
      <c r="B4356" s="320"/>
      <c r="C4356" s="321"/>
      <c r="D4356" s="322"/>
      <c r="E4356" s="318" t="str">
        <f>IF(ISNA(VLOOKUP(A4356,'User Data'!$A:$G,7,FALSE)),"",VLOOKUP(A4356,'User Data'!$A:$G,7,FALSE))</f>
        <v/>
      </c>
      <c r="G4356" s="112"/>
    </row>
    <row r="4357" spans="2:7" ht="15" customHeight="1" x14ac:dyDescent="0.3">
      <c r="B4357" s="320"/>
      <c r="C4357" s="321"/>
      <c r="D4357" s="322"/>
      <c r="E4357" s="318" t="str">
        <f>IF(ISNA(VLOOKUP(A4357,'User Data'!$A:$G,7,FALSE)),"",VLOOKUP(A4357,'User Data'!$A:$G,7,FALSE))</f>
        <v/>
      </c>
      <c r="G4357" s="112"/>
    </row>
    <row r="4358" spans="2:7" ht="15" customHeight="1" x14ac:dyDescent="0.3">
      <c r="B4358" s="320"/>
      <c r="C4358" s="321"/>
      <c r="D4358" s="322"/>
      <c r="E4358" s="318" t="str">
        <f>IF(ISNA(VLOOKUP(A4358,'User Data'!$A:$G,7,FALSE)),"",VLOOKUP(A4358,'User Data'!$A:$G,7,FALSE))</f>
        <v/>
      </c>
      <c r="G4358" s="112"/>
    </row>
    <row r="4359" spans="2:7" ht="15" customHeight="1" x14ac:dyDescent="0.3">
      <c r="B4359" s="320"/>
      <c r="C4359" s="321"/>
      <c r="D4359" s="322"/>
      <c r="E4359" s="318" t="str">
        <f>IF(ISNA(VLOOKUP(A4359,'User Data'!$A:$G,7,FALSE)),"",VLOOKUP(A4359,'User Data'!$A:$G,7,FALSE))</f>
        <v/>
      </c>
      <c r="G4359" s="112"/>
    </row>
    <row r="4360" spans="2:7" ht="15" customHeight="1" x14ac:dyDescent="0.3">
      <c r="B4360" s="320"/>
      <c r="C4360" s="321"/>
      <c r="D4360" s="322"/>
      <c r="E4360" s="318" t="str">
        <f>IF(ISNA(VLOOKUP(A4360,'User Data'!$A:$G,7,FALSE)),"",VLOOKUP(A4360,'User Data'!$A:$G,7,FALSE))</f>
        <v/>
      </c>
      <c r="G4360" s="112"/>
    </row>
    <row r="4361" spans="2:7" ht="15" customHeight="1" x14ac:dyDescent="0.3">
      <c r="B4361" s="320"/>
      <c r="C4361" s="321"/>
      <c r="D4361" s="322"/>
      <c r="E4361" s="318" t="str">
        <f>IF(ISNA(VLOOKUP(A4361,'User Data'!$A:$G,7,FALSE)),"",VLOOKUP(A4361,'User Data'!$A:$G,7,FALSE))</f>
        <v/>
      </c>
      <c r="G4361" s="112"/>
    </row>
    <row r="4362" spans="2:7" ht="15" customHeight="1" x14ac:dyDescent="0.3">
      <c r="B4362" s="320"/>
      <c r="C4362" s="321"/>
      <c r="D4362" s="322"/>
      <c r="E4362" s="318" t="str">
        <f>IF(ISNA(VLOOKUP(A4362,'User Data'!$A:$G,7,FALSE)),"",VLOOKUP(A4362,'User Data'!$A:$G,7,FALSE))</f>
        <v/>
      </c>
      <c r="G4362" s="112"/>
    </row>
    <row r="4363" spans="2:7" ht="15" customHeight="1" x14ac:dyDescent="0.3">
      <c r="B4363" s="320"/>
      <c r="C4363" s="321"/>
      <c r="D4363" s="322"/>
      <c r="E4363" s="318" t="str">
        <f>IF(ISNA(VLOOKUP(A4363,'User Data'!$A:$G,7,FALSE)),"",VLOOKUP(A4363,'User Data'!$A:$G,7,FALSE))</f>
        <v/>
      </c>
      <c r="G4363" s="112"/>
    </row>
    <row r="4364" spans="2:7" ht="15" customHeight="1" x14ac:dyDescent="0.3">
      <c r="B4364" s="320"/>
      <c r="C4364" s="321"/>
      <c r="D4364" s="322"/>
      <c r="E4364" s="318" t="str">
        <f>IF(ISNA(VLOOKUP(A4364,'User Data'!$A:$G,7,FALSE)),"",VLOOKUP(A4364,'User Data'!$A:$G,7,FALSE))</f>
        <v/>
      </c>
      <c r="G4364" s="112"/>
    </row>
    <row r="4365" spans="2:7" ht="15" customHeight="1" x14ac:dyDescent="0.3">
      <c r="B4365" s="320"/>
      <c r="C4365" s="321"/>
      <c r="D4365" s="322"/>
      <c r="E4365" s="318" t="str">
        <f>IF(ISNA(VLOOKUP(A4365,'User Data'!$A:$G,7,FALSE)),"",VLOOKUP(A4365,'User Data'!$A:$G,7,FALSE))</f>
        <v/>
      </c>
      <c r="G4365" s="112"/>
    </row>
    <row r="4366" spans="2:7" ht="15" customHeight="1" x14ac:dyDescent="0.3">
      <c r="B4366" s="320"/>
      <c r="C4366" s="321"/>
      <c r="D4366" s="322"/>
      <c r="E4366" s="318" t="str">
        <f>IF(ISNA(VLOOKUP(A4366,'User Data'!$A:$G,7,FALSE)),"",VLOOKUP(A4366,'User Data'!$A:$G,7,FALSE))</f>
        <v/>
      </c>
      <c r="G4366" s="112"/>
    </row>
    <row r="4367" spans="2:7" ht="15" customHeight="1" x14ac:dyDescent="0.3">
      <c r="B4367" s="320"/>
      <c r="C4367" s="321"/>
      <c r="D4367" s="322"/>
      <c r="E4367" s="318" t="str">
        <f>IF(ISNA(VLOOKUP(A4367,'User Data'!$A:$G,7,FALSE)),"",VLOOKUP(A4367,'User Data'!$A:$G,7,FALSE))</f>
        <v/>
      </c>
      <c r="G4367" s="112"/>
    </row>
    <row r="4368" spans="2:7" ht="15" customHeight="1" x14ac:dyDescent="0.3">
      <c r="B4368" s="320"/>
      <c r="C4368" s="321"/>
      <c r="D4368" s="322"/>
      <c r="E4368" s="318" t="str">
        <f>IF(ISNA(VLOOKUP(A4368,'User Data'!$A:$G,7,FALSE)),"",VLOOKUP(A4368,'User Data'!$A:$G,7,FALSE))</f>
        <v/>
      </c>
      <c r="G4368" s="112"/>
    </row>
    <row r="4369" spans="2:7" ht="15" customHeight="1" x14ac:dyDescent="0.3">
      <c r="B4369" s="320"/>
      <c r="C4369" s="321"/>
      <c r="D4369" s="322"/>
      <c r="E4369" s="318" t="str">
        <f>IF(ISNA(VLOOKUP(A4369,'User Data'!$A:$G,7,FALSE)),"",VLOOKUP(A4369,'User Data'!$A:$G,7,FALSE))</f>
        <v/>
      </c>
      <c r="G4369" s="112"/>
    </row>
    <row r="4370" spans="2:7" ht="15" customHeight="1" x14ac:dyDescent="0.3">
      <c r="B4370" s="320"/>
      <c r="C4370" s="321"/>
      <c r="D4370" s="322"/>
      <c r="E4370" s="318" t="str">
        <f>IF(ISNA(VLOOKUP(A4370,'User Data'!$A:$G,7,FALSE)),"",VLOOKUP(A4370,'User Data'!$A:$G,7,FALSE))</f>
        <v/>
      </c>
      <c r="G4370" s="112"/>
    </row>
    <row r="4371" spans="2:7" ht="15" customHeight="1" x14ac:dyDescent="0.3">
      <c r="B4371" s="320"/>
      <c r="C4371" s="321"/>
      <c r="D4371" s="322"/>
      <c r="E4371" s="318" t="str">
        <f>IF(ISNA(VLOOKUP(A4371,'User Data'!$A:$G,7,FALSE)),"",VLOOKUP(A4371,'User Data'!$A:$G,7,FALSE))</f>
        <v/>
      </c>
      <c r="G4371" s="112"/>
    </row>
    <row r="4372" spans="2:7" ht="15" customHeight="1" x14ac:dyDescent="0.3">
      <c r="B4372" s="320"/>
      <c r="C4372" s="321"/>
      <c r="D4372" s="322"/>
      <c r="E4372" s="318" t="str">
        <f>IF(ISNA(VLOOKUP(A4372,'User Data'!$A:$G,7,FALSE)),"",VLOOKUP(A4372,'User Data'!$A:$G,7,FALSE))</f>
        <v/>
      </c>
      <c r="G4372" s="112"/>
    </row>
    <row r="4373" spans="2:7" ht="15" customHeight="1" x14ac:dyDescent="0.3">
      <c r="B4373" s="320"/>
      <c r="C4373" s="321"/>
      <c r="D4373" s="322"/>
      <c r="E4373" s="318" t="str">
        <f>IF(ISNA(VLOOKUP(A4373,'User Data'!$A:$G,7,FALSE)),"",VLOOKUP(A4373,'User Data'!$A:$G,7,FALSE))</f>
        <v/>
      </c>
      <c r="G4373" s="112"/>
    </row>
    <row r="4374" spans="2:7" ht="15" customHeight="1" x14ac:dyDescent="0.3">
      <c r="B4374" s="320"/>
      <c r="C4374" s="321"/>
      <c r="D4374" s="322"/>
      <c r="E4374" s="318" t="str">
        <f>IF(ISNA(VLOOKUP(A4374,'User Data'!$A:$G,7,FALSE)),"",VLOOKUP(A4374,'User Data'!$A:$G,7,FALSE))</f>
        <v/>
      </c>
      <c r="G4374" s="112"/>
    </row>
    <row r="4375" spans="2:7" ht="15" customHeight="1" x14ac:dyDescent="0.3">
      <c r="B4375" s="320"/>
      <c r="C4375" s="321"/>
      <c r="D4375" s="322"/>
      <c r="E4375" s="318" t="str">
        <f>IF(ISNA(VLOOKUP(A4375,'User Data'!$A:$G,7,FALSE)),"",VLOOKUP(A4375,'User Data'!$A:$G,7,FALSE))</f>
        <v/>
      </c>
      <c r="G4375" s="112"/>
    </row>
    <row r="4376" spans="2:7" ht="15" customHeight="1" x14ac:dyDescent="0.3">
      <c r="B4376" s="320"/>
      <c r="C4376" s="321"/>
      <c r="D4376" s="322"/>
      <c r="E4376" s="318" t="str">
        <f>IF(ISNA(VLOOKUP(A4376,'User Data'!$A:$G,7,FALSE)),"",VLOOKUP(A4376,'User Data'!$A:$G,7,FALSE))</f>
        <v/>
      </c>
      <c r="G4376" s="112"/>
    </row>
    <row r="4377" spans="2:7" ht="15" customHeight="1" x14ac:dyDescent="0.3">
      <c r="B4377" s="320"/>
      <c r="C4377" s="321"/>
      <c r="D4377" s="322"/>
      <c r="E4377" s="318" t="str">
        <f>IF(ISNA(VLOOKUP(A4377,'User Data'!$A:$G,7,FALSE)),"",VLOOKUP(A4377,'User Data'!$A:$G,7,FALSE))</f>
        <v/>
      </c>
      <c r="G4377" s="112"/>
    </row>
    <row r="4378" spans="2:7" ht="15" customHeight="1" x14ac:dyDescent="0.3">
      <c r="B4378" s="320"/>
      <c r="C4378" s="321"/>
      <c r="D4378" s="322"/>
      <c r="E4378" s="318" t="str">
        <f>IF(ISNA(VLOOKUP(A4378,'User Data'!$A:$G,7,FALSE)),"",VLOOKUP(A4378,'User Data'!$A:$G,7,FALSE))</f>
        <v/>
      </c>
      <c r="G4378" s="112"/>
    </row>
    <row r="4379" spans="2:7" ht="15" customHeight="1" x14ac:dyDescent="0.3">
      <c r="B4379" s="320"/>
      <c r="C4379" s="321"/>
      <c r="D4379" s="322"/>
      <c r="E4379" s="318" t="str">
        <f>IF(ISNA(VLOOKUP(A4379,'User Data'!$A:$G,7,FALSE)),"",VLOOKUP(A4379,'User Data'!$A:$G,7,FALSE))</f>
        <v/>
      </c>
      <c r="G4379" s="112"/>
    </row>
    <row r="4380" spans="2:7" ht="15" customHeight="1" x14ac:dyDescent="0.3">
      <c r="B4380" s="320"/>
      <c r="C4380" s="321"/>
      <c r="D4380" s="322"/>
      <c r="E4380" s="318" t="str">
        <f>IF(ISNA(VLOOKUP(A4380,'User Data'!$A:$G,7,FALSE)),"",VLOOKUP(A4380,'User Data'!$A:$G,7,FALSE))</f>
        <v/>
      </c>
      <c r="G4380" s="112"/>
    </row>
    <row r="4381" spans="2:7" ht="15" customHeight="1" x14ac:dyDescent="0.3">
      <c r="B4381" s="320"/>
      <c r="C4381" s="321"/>
      <c r="D4381" s="322"/>
      <c r="E4381" s="318" t="str">
        <f>IF(ISNA(VLOOKUP(A4381,'User Data'!$A:$G,7,FALSE)),"",VLOOKUP(A4381,'User Data'!$A:$G,7,FALSE))</f>
        <v/>
      </c>
      <c r="G4381" s="112"/>
    </row>
    <row r="4382" spans="2:7" ht="15" customHeight="1" x14ac:dyDescent="0.3">
      <c r="B4382" s="320"/>
      <c r="C4382" s="321"/>
      <c r="D4382" s="322"/>
      <c r="E4382" s="318" t="str">
        <f>IF(ISNA(VLOOKUP(A4382,'User Data'!$A:$G,7,FALSE)),"",VLOOKUP(A4382,'User Data'!$A:$G,7,FALSE))</f>
        <v/>
      </c>
      <c r="G4382" s="112"/>
    </row>
    <row r="4383" spans="2:7" ht="15" customHeight="1" x14ac:dyDescent="0.3">
      <c r="B4383" s="320"/>
      <c r="C4383" s="321"/>
      <c r="D4383" s="322"/>
      <c r="E4383" s="318" t="str">
        <f>IF(ISNA(VLOOKUP(A4383,'User Data'!$A:$G,7,FALSE)),"",VLOOKUP(A4383,'User Data'!$A:$G,7,FALSE))</f>
        <v/>
      </c>
      <c r="G4383" s="112"/>
    </row>
    <row r="4384" spans="2:7" ht="15" customHeight="1" x14ac:dyDescent="0.3">
      <c r="B4384" s="320"/>
      <c r="C4384" s="321"/>
      <c r="D4384" s="322"/>
      <c r="E4384" s="318" t="str">
        <f>IF(ISNA(VLOOKUP(A4384,'User Data'!$A:$G,7,FALSE)),"",VLOOKUP(A4384,'User Data'!$A:$G,7,FALSE))</f>
        <v/>
      </c>
      <c r="G4384" s="112"/>
    </row>
    <row r="4385" spans="2:7" ht="15" customHeight="1" x14ac:dyDescent="0.3">
      <c r="B4385" s="320"/>
      <c r="C4385" s="321"/>
      <c r="D4385" s="322"/>
      <c r="E4385" s="318" t="str">
        <f>IF(ISNA(VLOOKUP(A4385,'User Data'!$A:$G,7,FALSE)),"",VLOOKUP(A4385,'User Data'!$A:$G,7,FALSE))</f>
        <v/>
      </c>
      <c r="G4385" s="112"/>
    </row>
    <row r="4386" spans="2:7" ht="15" customHeight="1" x14ac:dyDescent="0.3">
      <c r="B4386" s="320"/>
      <c r="C4386" s="321"/>
      <c r="D4386" s="322"/>
      <c r="E4386" s="318" t="str">
        <f>IF(ISNA(VLOOKUP(A4386,'User Data'!$A:$G,7,FALSE)),"",VLOOKUP(A4386,'User Data'!$A:$G,7,FALSE))</f>
        <v/>
      </c>
      <c r="G4386" s="112"/>
    </row>
    <row r="4387" spans="2:7" ht="15" customHeight="1" x14ac:dyDescent="0.3">
      <c r="B4387" s="320"/>
      <c r="C4387" s="321"/>
      <c r="D4387" s="322"/>
      <c r="E4387" s="318" t="str">
        <f>IF(ISNA(VLOOKUP(A4387,'User Data'!$A:$G,7,FALSE)),"",VLOOKUP(A4387,'User Data'!$A:$G,7,FALSE))</f>
        <v/>
      </c>
      <c r="G4387" s="112"/>
    </row>
    <row r="4388" spans="2:7" ht="15" customHeight="1" x14ac:dyDescent="0.3">
      <c r="B4388" s="320"/>
      <c r="C4388" s="321"/>
      <c r="D4388" s="322"/>
      <c r="E4388" s="318" t="str">
        <f>IF(ISNA(VLOOKUP(A4388,'User Data'!$A:$G,7,FALSE)),"",VLOOKUP(A4388,'User Data'!$A:$G,7,FALSE))</f>
        <v/>
      </c>
      <c r="G4388" s="112"/>
    </row>
    <row r="4389" spans="2:7" ht="15" customHeight="1" x14ac:dyDescent="0.3">
      <c r="B4389" s="320"/>
      <c r="C4389" s="321"/>
      <c r="D4389" s="322"/>
      <c r="E4389" s="318" t="str">
        <f>IF(ISNA(VLOOKUP(A4389,'User Data'!$A:$G,7,FALSE)),"",VLOOKUP(A4389,'User Data'!$A:$G,7,FALSE))</f>
        <v/>
      </c>
      <c r="G4389" s="112"/>
    </row>
    <row r="4390" spans="2:7" ht="15" customHeight="1" x14ac:dyDescent="0.3">
      <c r="B4390" s="320"/>
      <c r="C4390" s="321"/>
      <c r="D4390" s="322"/>
      <c r="E4390" s="318" t="str">
        <f>IF(ISNA(VLOOKUP(A4390,'User Data'!$A:$G,7,FALSE)),"",VLOOKUP(A4390,'User Data'!$A:$G,7,FALSE))</f>
        <v/>
      </c>
      <c r="G4390" s="112"/>
    </row>
    <row r="4391" spans="2:7" ht="15" customHeight="1" x14ac:dyDescent="0.3">
      <c r="B4391" s="320"/>
      <c r="C4391" s="321"/>
      <c r="D4391" s="322"/>
      <c r="E4391" s="318" t="str">
        <f>IF(ISNA(VLOOKUP(A4391,'User Data'!$A:$G,7,FALSE)),"",VLOOKUP(A4391,'User Data'!$A:$G,7,FALSE))</f>
        <v/>
      </c>
      <c r="G4391" s="112"/>
    </row>
    <row r="4392" spans="2:7" ht="15" customHeight="1" x14ac:dyDescent="0.3">
      <c r="B4392" s="320"/>
      <c r="C4392" s="321"/>
      <c r="D4392" s="322"/>
      <c r="E4392" s="318" t="str">
        <f>IF(ISNA(VLOOKUP(A4392,'User Data'!$A:$G,7,FALSE)),"",VLOOKUP(A4392,'User Data'!$A:$G,7,FALSE))</f>
        <v/>
      </c>
      <c r="G4392" s="112"/>
    </row>
    <row r="4393" spans="2:7" ht="15" customHeight="1" x14ac:dyDescent="0.3">
      <c r="B4393" s="320"/>
      <c r="C4393" s="321"/>
      <c r="D4393" s="322"/>
      <c r="E4393" s="318" t="str">
        <f>IF(ISNA(VLOOKUP(A4393,'User Data'!$A:$G,7,FALSE)),"",VLOOKUP(A4393,'User Data'!$A:$G,7,FALSE))</f>
        <v/>
      </c>
      <c r="G4393" s="112"/>
    </row>
    <row r="4394" spans="2:7" ht="15" customHeight="1" x14ac:dyDescent="0.3">
      <c r="B4394" s="320"/>
      <c r="C4394" s="321"/>
      <c r="D4394" s="322"/>
      <c r="E4394" s="318" t="str">
        <f>IF(ISNA(VLOOKUP(A4394,'User Data'!$A:$G,7,FALSE)),"",VLOOKUP(A4394,'User Data'!$A:$G,7,FALSE))</f>
        <v/>
      </c>
      <c r="G4394" s="112"/>
    </row>
    <row r="4395" spans="2:7" ht="15" customHeight="1" x14ac:dyDescent="0.3">
      <c r="B4395" s="320"/>
      <c r="C4395" s="321"/>
      <c r="D4395" s="322"/>
      <c r="E4395" s="318" t="str">
        <f>IF(ISNA(VLOOKUP(A4395,'User Data'!$A:$G,7,FALSE)),"",VLOOKUP(A4395,'User Data'!$A:$G,7,FALSE))</f>
        <v/>
      </c>
      <c r="G4395" s="112"/>
    </row>
    <row r="4396" spans="2:7" ht="15" customHeight="1" x14ac:dyDescent="0.3">
      <c r="B4396" s="320"/>
      <c r="C4396" s="321"/>
      <c r="D4396" s="322"/>
      <c r="E4396" s="318" t="str">
        <f>IF(ISNA(VLOOKUP(A4396,'User Data'!$A:$G,7,FALSE)),"",VLOOKUP(A4396,'User Data'!$A:$G,7,FALSE))</f>
        <v/>
      </c>
      <c r="G4396" s="112"/>
    </row>
    <row r="4397" spans="2:7" ht="15" customHeight="1" x14ac:dyDescent="0.3">
      <c r="B4397" s="320"/>
      <c r="C4397" s="321"/>
      <c r="D4397" s="322"/>
      <c r="E4397" s="318" t="str">
        <f>IF(ISNA(VLOOKUP(A4397,'User Data'!$A:$G,7,FALSE)),"",VLOOKUP(A4397,'User Data'!$A:$G,7,FALSE))</f>
        <v/>
      </c>
      <c r="G4397" s="112"/>
    </row>
    <row r="4398" spans="2:7" ht="15" customHeight="1" x14ac:dyDescent="0.3">
      <c r="B4398" s="320"/>
      <c r="C4398" s="321"/>
      <c r="D4398" s="322"/>
      <c r="E4398" s="318" t="str">
        <f>IF(ISNA(VLOOKUP(A4398,'User Data'!$A:$G,7,FALSE)),"",VLOOKUP(A4398,'User Data'!$A:$G,7,FALSE))</f>
        <v/>
      </c>
      <c r="G4398" s="112"/>
    </row>
    <row r="4399" spans="2:7" ht="15" customHeight="1" x14ac:dyDescent="0.3">
      <c r="B4399" s="320"/>
      <c r="C4399" s="321"/>
      <c r="D4399" s="322"/>
      <c r="E4399" s="318" t="str">
        <f>IF(ISNA(VLOOKUP(A4399,'User Data'!$A:$G,7,FALSE)),"",VLOOKUP(A4399,'User Data'!$A:$G,7,FALSE))</f>
        <v/>
      </c>
      <c r="G4399" s="112"/>
    </row>
    <row r="4400" spans="2:7" ht="15" customHeight="1" x14ac:dyDescent="0.3">
      <c r="B4400" s="320"/>
      <c r="C4400" s="321"/>
      <c r="D4400" s="322"/>
      <c r="E4400" s="318" t="str">
        <f>IF(ISNA(VLOOKUP(A4400,'User Data'!$A:$G,7,FALSE)),"",VLOOKUP(A4400,'User Data'!$A:$G,7,FALSE))</f>
        <v/>
      </c>
      <c r="G4400" s="112"/>
    </row>
    <row r="4401" spans="2:7" ht="15" customHeight="1" x14ac:dyDescent="0.3">
      <c r="B4401" s="320"/>
      <c r="C4401" s="321"/>
      <c r="D4401" s="322"/>
      <c r="E4401" s="318" t="str">
        <f>IF(ISNA(VLOOKUP(A4401,'User Data'!$A:$G,7,FALSE)),"",VLOOKUP(A4401,'User Data'!$A:$G,7,FALSE))</f>
        <v/>
      </c>
      <c r="G4401" s="112"/>
    </row>
    <row r="4402" spans="2:7" ht="15" customHeight="1" x14ac:dyDescent="0.3">
      <c r="B4402" s="320"/>
      <c r="C4402" s="321"/>
      <c r="D4402" s="322"/>
      <c r="E4402" s="318" t="str">
        <f>IF(ISNA(VLOOKUP(A4402,'User Data'!$A:$G,7,FALSE)),"",VLOOKUP(A4402,'User Data'!$A:$G,7,FALSE))</f>
        <v/>
      </c>
      <c r="G4402" s="112"/>
    </row>
    <row r="4403" spans="2:7" ht="15" customHeight="1" x14ac:dyDescent="0.3">
      <c r="B4403" s="320"/>
      <c r="C4403" s="321"/>
      <c r="D4403" s="322"/>
      <c r="E4403" s="318" t="str">
        <f>IF(ISNA(VLOOKUP(A4403,'User Data'!$A:$G,7,FALSE)),"",VLOOKUP(A4403,'User Data'!$A:$G,7,FALSE))</f>
        <v/>
      </c>
      <c r="G4403" s="112"/>
    </row>
    <row r="4404" spans="2:7" ht="15" customHeight="1" x14ac:dyDescent="0.3">
      <c r="B4404" s="320"/>
      <c r="C4404" s="321"/>
      <c r="D4404" s="322"/>
      <c r="E4404" s="318" t="str">
        <f>IF(ISNA(VLOOKUP(A4404,'User Data'!$A:$G,7,FALSE)),"",VLOOKUP(A4404,'User Data'!$A:$G,7,FALSE))</f>
        <v/>
      </c>
      <c r="G4404" s="112"/>
    </row>
    <row r="4405" spans="2:7" ht="15" customHeight="1" x14ac:dyDescent="0.3">
      <c r="B4405" s="320"/>
      <c r="C4405" s="321"/>
      <c r="D4405" s="322"/>
      <c r="E4405" s="318" t="str">
        <f>IF(ISNA(VLOOKUP(A4405,'User Data'!$A:$G,7,FALSE)),"",VLOOKUP(A4405,'User Data'!$A:$G,7,FALSE))</f>
        <v/>
      </c>
      <c r="G4405" s="112"/>
    </row>
    <row r="4406" spans="2:7" ht="15" customHeight="1" x14ac:dyDescent="0.3">
      <c r="B4406" s="320"/>
      <c r="C4406" s="321"/>
      <c r="D4406" s="322"/>
      <c r="E4406" s="318" t="str">
        <f>IF(ISNA(VLOOKUP(A4406,'User Data'!$A:$G,7,FALSE)),"",VLOOKUP(A4406,'User Data'!$A:$G,7,FALSE))</f>
        <v/>
      </c>
      <c r="G4406" s="112"/>
    </row>
    <row r="4407" spans="2:7" ht="15" customHeight="1" x14ac:dyDescent="0.3">
      <c r="B4407" s="320"/>
      <c r="C4407" s="321"/>
      <c r="D4407" s="322"/>
      <c r="E4407" s="318" t="str">
        <f>IF(ISNA(VLOOKUP(A4407,'User Data'!$A:$G,7,FALSE)),"",VLOOKUP(A4407,'User Data'!$A:$G,7,FALSE))</f>
        <v/>
      </c>
      <c r="G4407" s="112"/>
    </row>
    <row r="4408" spans="2:7" ht="15" customHeight="1" x14ac:dyDescent="0.3">
      <c r="B4408" s="320"/>
      <c r="C4408" s="321"/>
      <c r="D4408" s="322"/>
      <c r="E4408" s="318" t="str">
        <f>IF(ISNA(VLOOKUP(A4408,'User Data'!$A:$G,7,FALSE)),"",VLOOKUP(A4408,'User Data'!$A:$G,7,FALSE))</f>
        <v/>
      </c>
      <c r="G4408" s="112"/>
    </row>
    <row r="4409" spans="2:7" ht="15" customHeight="1" x14ac:dyDescent="0.3">
      <c r="B4409" s="320"/>
      <c r="C4409" s="321"/>
      <c r="D4409" s="322"/>
      <c r="E4409" s="318" t="str">
        <f>IF(ISNA(VLOOKUP(A4409,'User Data'!$A:$G,7,FALSE)),"",VLOOKUP(A4409,'User Data'!$A:$G,7,FALSE))</f>
        <v/>
      </c>
      <c r="G4409" s="112"/>
    </row>
    <row r="4410" spans="2:7" ht="15" customHeight="1" x14ac:dyDescent="0.3">
      <c r="B4410" s="320"/>
      <c r="C4410" s="321"/>
      <c r="D4410" s="322"/>
      <c r="E4410" s="318" t="str">
        <f>IF(ISNA(VLOOKUP(A4410,'User Data'!$A:$G,7,FALSE)),"",VLOOKUP(A4410,'User Data'!$A:$G,7,FALSE))</f>
        <v/>
      </c>
      <c r="G4410" s="112"/>
    </row>
    <row r="4411" spans="2:7" ht="15" customHeight="1" x14ac:dyDescent="0.3">
      <c r="B4411" s="320"/>
      <c r="C4411" s="321"/>
      <c r="D4411" s="322"/>
      <c r="E4411" s="318" t="str">
        <f>IF(ISNA(VLOOKUP(A4411,'User Data'!$A:$G,7,FALSE)),"",VLOOKUP(A4411,'User Data'!$A:$G,7,FALSE))</f>
        <v/>
      </c>
      <c r="G4411" s="112"/>
    </row>
    <row r="4412" spans="2:7" ht="15" customHeight="1" x14ac:dyDescent="0.3">
      <c r="B4412" s="320"/>
      <c r="C4412" s="321"/>
      <c r="D4412" s="322"/>
      <c r="E4412" s="318" t="str">
        <f>IF(ISNA(VLOOKUP(A4412,'User Data'!$A:$G,7,FALSE)),"",VLOOKUP(A4412,'User Data'!$A:$G,7,FALSE))</f>
        <v/>
      </c>
      <c r="G4412" s="112"/>
    </row>
    <row r="4413" spans="2:7" ht="15" customHeight="1" x14ac:dyDescent="0.3">
      <c r="B4413" s="320"/>
      <c r="C4413" s="321"/>
      <c r="D4413" s="322"/>
      <c r="E4413" s="318" t="str">
        <f>IF(ISNA(VLOOKUP(A4413,'User Data'!$A:$G,7,FALSE)),"",VLOOKUP(A4413,'User Data'!$A:$G,7,FALSE))</f>
        <v/>
      </c>
      <c r="G4413" s="112"/>
    </row>
    <row r="4414" spans="2:7" ht="15" customHeight="1" x14ac:dyDescent="0.3">
      <c r="B4414" s="320"/>
      <c r="C4414" s="321"/>
      <c r="D4414" s="322"/>
      <c r="E4414" s="318" t="str">
        <f>IF(ISNA(VLOOKUP(A4414,'User Data'!$A:$G,7,FALSE)),"",VLOOKUP(A4414,'User Data'!$A:$G,7,FALSE))</f>
        <v/>
      </c>
      <c r="G4414" s="112"/>
    </row>
    <row r="4415" spans="2:7" ht="15" customHeight="1" x14ac:dyDescent="0.3">
      <c r="B4415" s="320"/>
      <c r="C4415" s="321"/>
      <c r="D4415" s="322"/>
      <c r="E4415" s="318" t="str">
        <f>IF(ISNA(VLOOKUP(A4415,'User Data'!$A:$G,7,FALSE)),"",VLOOKUP(A4415,'User Data'!$A:$G,7,FALSE))</f>
        <v/>
      </c>
      <c r="G4415" s="112"/>
    </row>
    <row r="4416" spans="2:7" ht="15" customHeight="1" x14ac:dyDescent="0.3">
      <c r="B4416" s="320"/>
      <c r="C4416" s="321"/>
      <c r="D4416" s="322"/>
      <c r="E4416" s="318" t="str">
        <f>IF(ISNA(VLOOKUP(A4416,'User Data'!$A:$G,7,FALSE)),"",VLOOKUP(A4416,'User Data'!$A:$G,7,FALSE))</f>
        <v/>
      </c>
      <c r="G4416" s="112"/>
    </row>
    <row r="4417" spans="2:7" ht="15" customHeight="1" x14ac:dyDescent="0.3">
      <c r="B4417" s="320"/>
      <c r="C4417" s="321"/>
      <c r="D4417" s="322"/>
      <c r="E4417" s="318" t="str">
        <f>IF(ISNA(VLOOKUP(A4417,'User Data'!$A:$G,7,FALSE)),"",VLOOKUP(A4417,'User Data'!$A:$G,7,FALSE))</f>
        <v/>
      </c>
      <c r="G4417" s="112"/>
    </row>
    <row r="4418" spans="2:7" ht="15" customHeight="1" x14ac:dyDescent="0.3">
      <c r="B4418" s="320"/>
      <c r="C4418" s="321"/>
      <c r="D4418" s="322"/>
      <c r="E4418" s="318" t="str">
        <f>IF(ISNA(VLOOKUP(A4418,'User Data'!$A:$G,7,FALSE)),"",VLOOKUP(A4418,'User Data'!$A:$G,7,FALSE))</f>
        <v/>
      </c>
      <c r="G4418" s="112"/>
    </row>
    <row r="4419" spans="2:7" ht="15" customHeight="1" x14ac:dyDescent="0.3">
      <c r="B4419" s="320"/>
      <c r="C4419" s="321"/>
      <c r="D4419" s="322"/>
      <c r="E4419" s="318" t="str">
        <f>IF(ISNA(VLOOKUP(A4419,'User Data'!$A:$G,7,FALSE)),"",VLOOKUP(A4419,'User Data'!$A:$G,7,FALSE))</f>
        <v/>
      </c>
      <c r="G4419" s="112"/>
    </row>
    <row r="4420" spans="2:7" ht="15" customHeight="1" x14ac:dyDescent="0.3">
      <c r="B4420" s="320"/>
      <c r="C4420" s="321"/>
      <c r="D4420" s="322"/>
      <c r="E4420" s="318" t="str">
        <f>IF(ISNA(VLOOKUP(A4420,'User Data'!$A:$G,7,FALSE)),"",VLOOKUP(A4420,'User Data'!$A:$G,7,FALSE))</f>
        <v/>
      </c>
      <c r="G4420" s="112"/>
    </row>
    <row r="4421" spans="2:7" ht="15" customHeight="1" x14ac:dyDescent="0.3">
      <c r="B4421" s="320"/>
      <c r="C4421" s="321"/>
      <c r="D4421" s="322"/>
      <c r="E4421" s="318" t="str">
        <f>IF(ISNA(VLOOKUP(A4421,'User Data'!$A:$G,7,FALSE)),"",VLOOKUP(A4421,'User Data'!$A:$G,7,FALSE))</f>
        <v/>
      </c>
      <c r="G4421" s="112"/>
    </row>
    <row r="4422" spans="2:7" ht="15" customHeight="1" x14ac:dyDescent="0.3">
      <c r="B4422" s="320"/>
      <c r="C4422" s="321"/>
      <c r="D4422" s="322"/>
      <c r="E4422" s="318" t="str">
        <f>IF(ISNA(VLOOKUP(A4422,'User Data'!$A:$G,7,FALSE)),"",VLOOKUP(A4422,'User Data'!$A:$G,7,FALSE))</f>
        <v/>
      </c>
      <c r="G4422" s="112"/>
    </row>
    <row r="4423" spans="2:7" ht="15" customHeight="1" x14ac:dyDescent="0.3">
      <c r="B4423" s="320"/>
      <c r="C4423" s="321"/>
      <c r="D4423" s="322"/>
      <c r="E4423" s="318" t="str">
        <f>IF(ISNA(VLOOKUP(A4423,'User Data'!$A:$G,7,FALSE)),"",VLOOKUP(A4423,'User Data'!$A:$G,7,FALSE))</f>
        <v/>
      </c>
      <c r="G4423" s="112"/>
    </row>
    <row r="4424" spans="2:7" ht="15" customHeight="1" x14ac:dyDescent="0.3">
      <c r="B4424" s="320"/>
      <c r="C4424" s="321"/>
      <c r="D4424" s="322"/>
      <c r="E4424" s="318" t="str">
        <f>IF(ISNA(VLOOKUP(A4424,'User Data'!$A:$G,7,FALSE)),"",VLOOKUP(A4424,'User Data'!$A:$G,7,FALSE))</f>
        <v/>
      </c>
      <c r="G4424" s="112"/>
    </row>
    <row r="4425" spans="2:7" ht="15" customHeight="1" x14ac:dyDescent="0.3">
      <c r="B4425" s="320"/>
      <c r="C4425" s="321"/>
      <c r="D4425" s="322"/>
      <c r="E4425" s="318" t="str">
        <f>IF(ISNA(VLOOKUP(A4425,'User Data'!$A:$G,7,FALSE)),"",VLOOKUP(A4425,'User Data'!$A:$G,7,FALSE))</f>
        <v/>
      </c>
      <c r="G4425" s="112"/>
    </row>
    <row r="4426" spans="2:7" ht="15" customHeight="1" x14ac:dyDescent="0.3">
      <c r="B4426" s="320"/>
      <c r="C4426" s="321"/>
      <c r="D4426" s="322"/>
      <c r="E4426" s="318" t="str">
        <f>IF(ISNA(VLOOKUP(A4426,'User Data'!$A:$G,7,FALSE)),"",VLOOKUP(A4426,'User Data'!$A:$G,7,FALSE))</f>
        <v/>
      </c>
      <c r="G4426" s="112"/>
    </row>
    <row r="4427" spans="2:7" ht="15" customHeight="1" x14ac:dyDescent="0.3">
      <c r="B4427" s="320"/>
      <c r="C4427" s="321"/>
      <c r="D4427" s="322"/>
      <c r="E4427" s="318" t="str">
        <f>IF(ISNA(VLOOKUP(A4427,'User Data'!$A:$G,7,FALSE)),"",VLOOKUP(A4427,'User Data'!$A:$G,7,FALSE))</f>
        <v/>
      </c>
      <c r="G4427" s="112"/>
    </row>
    <row r="4428" spans="2:7" ht="15" customHeight="1" x14ac:dyDescent="0.3">
      <c r="B4428" s="320"/>
      <c r="C4428" s="321"/>
      <c r="D4428" s="322"/>
      <c r="E4428" s="318" t="str">
        <f>IF(ISNA(VLOOKUP(A4428,'User Data'!$A:$G,7,FALSE)),"",VLOOKUP(A4428,'User Data'!$A:$G,7,FALSE))</f>
        <v/>
      </c>
      <c r="G4428" s="112"/>
    </row>
    <row r="4429" spans="2:7" ht="15" customHeight="1" x14ac:dyDescent="0.3">
      <c r="B4429" s="320"/>
      <c r="C4429" s="321"/>
      <c r="D4429" s="322"/>
      <c r="E4429" s="318" t="str">
        <f>IF(ISNA(VLOOKUP(A4429,'User Data'!$A:$G,7,FALSE)),"",VLOOKUP(A4429,'User Data'!$A:$G,7,FALSE))</f>
        <v/>
      </c>
      <c r="G4429" s="112"/>
    </row>
    <row r="4430" spans="2:7" ht="15" customHeight="1" x14ac:dyDescent="0.3">
      <c r="B4430" s="320"/>
      <c r="C4430" s="321"/>
      <c r="D4430" s="322"/>
      <c r="E4430" s="318" t="str">
        <f>IF(ISNA(VLOOKUP(A4430,'User Data'!$A:$G,7,FALSE)),"",VLOOKUP(A4430,'User Data'!$A:$G,7,FALSE))</f>
        <v/>
      </c>
      <c r="G4430" s="112"/>
    </row>
    <row r="4431" spans="2:7" ht="15" customHeight="1" x14ac:dyDescent="0.3">
      <c r="B4431" s="320"/>
      <c r="C4431" s="321"/>
      <c r="D4431" s="322"/>
      <c r="E4431" s="318" t="str">
        <f>IF(ISNA(VLOOKUP(A4431,'User Data'!$A:$G,7,FALSE)),"",VLOOKUP(A4431,'User Data'!$A:$G,7,FALSE))</f>
        <v/>
      </c>
      <c r="G4431" s="112"/>
    </row>
    <row r="4432" spans="2:7" ht="15" customHeight="1" x14ac:dyDescent="0.3">
      <c r="B4432" s="320"/>
      <c r="C4432" s="321"/>
      <c r="D4432" s="322"/>
      <c r="E4432" s="318" t="str">
        <f>IF(ISNA(VLOOKUP(A4432,'User Data'!$A:$G,7,FALSE)),"",VLOOKUP(A4432,'User Data'!$A:$G,7,FALSE))</f>
        <v/>
      </c>
      <c r="G4432" s="112"/>
    </row>
    <row r="4433" spans="2:7" ht="15" customHeight="1" x14ac:dyDescent="0.3">
      <c r="B4433" s="320"/>
      <c r="C4433" s="321"/>
      <c r="D4433" s="322"/>
      <c r="E4433" s="318" t="str">
        <f>IF(ISNA(VLOOKUP(A4433,'User Data'!$A:$G,7,FALSE)),"",VLOOKUP(A4433,'User Data'!$A:$G,7,FALSE))</f>
        <v/>
      </c>
      <c r="G4433" s="112"/>
    </row>
    <row r="4434" spans="2:7" ht="15" customHeight="1" x14ac:dyDescent="0.3">
      <c r="B4434" s="320"/>
      <c r="C4434" s="321"/>
      <c r="D4434" s="322"/>
      <c r="E4434" s="318" t="str">
        <f>IF(ISNA(VLOOKUP(A4434,'User Data'!$A:$G,7,FALSE)),"",VLOOKUP(A4434,'User Data'!$A:$G,7,FALSE))</f>
        <v/>
      </c>
      <c r="G4434" s="112"/>
    </row>
    <row r="4435" spans="2:7" ht="15" customHeight="1" x14ac:dyDescent="0.3">
      <c r="B4435" s="320"/>
      <c r="C4435" s="321"/>
      <c r="D4435" s="322"/>
      <c r="E4435" s="318" t="str">
        <f>IF(ISNA(VLOOKUP(A4435,'User Data'!$A:$G,7,FALSE)),"",VLOOKUP(A4435,'User Data'!$A:$G,7,FALSE))</f>
        <v/>
      </c>
      <c r="G4435" s="112"/>
    </row>
    <row r="4436" spans="2:7" ht="15" customHeight="1" x14ac:dyDescent="0.3">
      <c r="B4436" s="320"/>
      <c r="C4436" s="321"/>
      <c r="D4436" s="322"/>
      <c r="E4436" s="318" t="str">
        <f>IF(ISNA(VLOOKUP(A4436,'User Data'!$A:$G,7,FALSE)),"",VLOOKUP(A4436,'User Data'!$A:$G,7,FALSE))</f>
        <v/>
      </c>
      <c r="G4436" s="112"/>
    </row>
    <row r="4437" spans="2:7" ht="15" customHeight="1" x14ac:dyDescent="0.3">
      <c r="B4437" s="320"/>
      <c r="C4437" s="321"/>
      <c r="D4437" s="322"/>
      <c r="E4437" s="318" t="str">
        <f>IF(ISNA(VLOOKUP(A4437,'User Data'!$A:$G,7,FALSE)),"",VLOOKUP(A4437,'User Data'!$A:$G,7,FALSE))</f>
        <v/>
      </c>
      <c r="G4437" s="112"/>
    </row>
    <row r="4438" spans="2:7" ht="15" customHeight="1" x14ac:dyDescent="0.3">
      <c r="B4438" s="320"/>
      <c r="C4438" s="321"/>
      <c r="D4438" s="322"/>
      <c r="E4438" s="318" t="str">
        <f>IF(ISNA(VLOOKUP(A4438,'User Data'!$A:$G,7,FALSE)),"",VLOOKUP(A4438,'User Data'!$A:$G,7,FALSE))</f>
        <v/>
      </c>
      <c r="G4438" s="112"/>
    </row>
    <row r="4439" spans="2:7" ht="15" customHeight="1" x14ac:dyDescent="0.3">
      <c r="B4439" s="320"/>
      <c r="C4439" s="321"/>
      <c r="D4439" s="322"/>
      <c r="E4439" s="318" t="str">
        <f>IF(ISNA(VLOOKUP(A4439,'User Data'!$A:$G,7,FALSE)),"",VLOOKUP(A4439,'User Data'!$A:$G,7,FALSE))</f>
        <v/>
      </c>
      <c r="G4439" s="112"/>
    </row>
    <row r="4440" spans="2:7" ht="15" customHeight="1" x14ac:dyDescent="0.3">
      <c r="B4440" s="320"/>
      <c r="C4440" s="321"/>
      <c r="D4440" s="322"/>
      <c r="E4440" s="318" t="str">
        <f>IF(ISNA(VLOOKUP(A4440,'User Data'!$A:$G,7,FALSE)),"",VLOOKUP(A4440,'User Data'!$A:$G,7,FALSE))</f>
        <v/>
      </c>
      <c r="G4440" s="112"/>
    </row>
    <row r="4441" spans="2:7" ht="15" customHeight="1" x14ac:dyDescent="0.3">
      <c r="B4441" s="320"/>
      <c r="C4441" s="321"/>
      <c r="D4441" s="322"/>
      <c r="E4441" s="318" t="str">
        <f>IF(ISNA(VLOOKUP(A4441,'User Data'!$A:$G,7,FALSE)),"",VLOOKUP(A4441,'User Data'!$A:$G,7,FALSE))</f>
        <v/>
      </c>
      <c r="G4441" s="112"/>
    </row>
    <row r="4442" spans="2:7" ht="15" customHeight="1" x14ac:dyDescent="0.3">
      <c r="B4442" s="320"/>
      <c r="C4442" s="321"/>
      <c r="D4442" s="322"/>
      <c r="E4442" s="318" t="str">
        <f>IF(ISNA(VLOOKUP(A4442,'User Data'!$A:$G,7,FALSE)),"",VLOOKUP(A4442,'User Data'!$A:$G,7,FALSE))</f>
        <v/>
      </c>
      <c r="G4442" s="112"/>
    </row>
    <row r="4443" spans="2:7" ht="15" customHeight="1" x14ac:dyDescent="0.3">
      <c r="B4443" s="320"/>
      <c r="C4443" s="321"/>
      <c r="D4443" s="322"/>
      <c r="E4443" s="318" t="str">
        <f>IF(ISNA(VLOOKUP(A4443,'User Data'!$A:$G,7,FALSE)),"",VLOOKUP(A4443,'User Data'!$A:$G,7,FALSE))</f>
        <v/>
      </c>
      <c r="G4443" s="112"/>
    </row>
    <row r="4444" spans="2:7" ht="15" customHeight="1" x14ac:dyDescent="0.3">
      <c r="B4444" s="320"/>
      <c r="C4444" s="321"/>
      <c r="D4444" s="322"/>
      <c r="E4444" s="318" t="str">
        <f>IF(ISNA(VLOOKUP(A4444,'User Data'!$A:$G,7,FALSE)),"",VLOOKUP(A4444,'User Data'!$A:$G,7,FALSE))</f>
        <v/>
      </c>
      <c r="G4444" s="112"/>
    </row>
    <row r="4445" spans="2:7" ht="15" customHeight="1" x14ac:dyDescent="0.3">
      <c r="B4445" s="320"/>
      <c r="C4445" s="321"/>
      <c r="D4445" s="322"/>
      <c r="E4445" s="318" t="str">
        <f>IF(ISNA(VLOOKUP(A4445,'User Data'!$A:$G,7,FALSE)),"",VLOOKUP(A4445,'User Data'!$A:$G,7,FALSE))</f>
        <v/>
      </c>
      <c r="G4445" s="112"/>
    </row>
    <row r="4446" spans="2:7" ht="15" customHeight="1" x14ac:dyDescent="0.3">
      <c r="B4446" s="320"/>
      <c r="C4446" s="321"/>
      <c r="D4446" s="322"/>
      <c r="E4446" s="318" t="str">
        <f>IF(ISNA(VLOOKUP(A4446,'User Data'!$A:$G,7,FALSE)),"",VLOOKUP(A4446,'User Data'!$A:$G,7,FALSE))</f>
        <v/>
      </c>
      <c r="G4446" s="112"/>
    </row>
    <row r="4447" spans="2:7" ht="15" customHeight="1" x14ac:dyDescent="0.3">
      <c r="B4447" s="320"/>
      <c r="C4447" s="321"/>
      <c r="D4447" s="322"/>
      <c r="E4447" s="318" t="str">
        <f>IF(ISNA(VLOOKUP(A4447,'User Data'!$A:$G,7,FALSE)),"",VLOOKUP(A4447,'User Data'!$A:$G,7,FALSE))</f>
        <v/>
      </c>
      <c r="G4447" s="112"/>
    </row>
    <row r="4448" spans="2:7" ht="15" customHeight="1" x14ac:dyDescent="0.3">
      <c r="B4448" s="320"/>
      <c r="C4448" s="321"/>
      <c r="D4448" s="322"/>
      <c r="E4448" s="318" t="str">
        <f>IF(ISNA(VLOOKUP(A4448,'User Data'!$A:$G,7,FALSE)),"",VLOOKUP(A4448,'User Data'!$A:$G,7,FALSE))</f>
        <v/>
      </c>
      <c r="G4448" s="112"/>
    </row>
    <row r="4449" spans="2:7" ht="15" customHeight="1" x14ac:dyDescent="0.3">
      <c r="B4449" s="320"/>
      <c r="C4449" s="321"/>
      <c r="D4449" s="322"/>
      <c r="E4449" s="318" t="str">
        <f>IF(ISNA(VLOOKUP(A4449,'User Data'!$A:$G,7,FALSE)),"",VLOOKUP(A4449,'User Data'!$A:$G,7,FALSE))</f>
        <v/>
      </c>
      <c r="G4449" s="112"/>
    </row>
    <row r="4450" spans="2:7" ht="15" customHeight="1" x14ac:dyDescent="0.3">
      <c r="B4450" s="320"/>
      <c r="C4450" s="321"/>
      <c r="D4450" s="322"/>
      <c r="E4450" s="318" t="str">
        <f>IF(ISNA(VLOOKUP(A4450,'User Data'!$A:$G,7,FALSE)),"",VLOOKUP(A4450,'User Data'!$A:$G,7,FALSE))</f>
        <v/>
      </c>
      <c r="G4450" s="112"/>
    </row>
    <row r="4451" spans="2:7" ht="15" customHeight="1" x14ac:dyDescent="0.3">
      <c r="B4451" s="320"/>
      <c r="C4451" s="321"/>
      <c r="D4451" s="322"/>
      <c r="E4451" s="318" t="str">
        <f>IF(ISNA(VLOOKUP(A4451,'User Data'!$A:$G,7,FALSE)),"",VLOOKUP(A4451,'User Data'!$A:$G,7,FALSE))</f>
        <v/>
      </c>
      <c r="G4451" s="112"/>
    </row>
    <row r="4452" spans="2:7" ht="15" customHeight="1" x14ac:dyDescent="0.3">
      <c r="B4452" s="320"/>
      <c r="C4452" s="321"/>
      <c r="D4452" s="322"/>
      <c r="E4452" s="318" t="str">
        <f>IF(ISNA(VLOOKUP(A4452,'User Data'!$A:$G,7,FALSE)),"",VLOOKUP(A4452,'User Data'!$A:$G,7,FALSE))</f>
        <v/>
      </c>
      <c r="G4452" s="112"/>
    </row>
    <row r="4453" spans="2:7" ht="15" customHeight="1" x14ac:dyDescent="0.3">
      <c r="B4453" s="320"/>
      <c r="C4453" s="321"/>
      <c r="D4453" s="322"/>
      <c r="E4453" s="318" t="str">
        <f>IF(ISNA(VLOOKUP(A4453,'User Data'!$A:$G,7,FALSE)),"",VLOOKUP(A4453,'User Data'!$A:$G,7,FALSE))</f>
        <v/>
      </c>
      <c r="G4453" s="112"/>
    </row>
    <row r="4454" spans="2:7" ht="15" customHeight="1" x14ac:dyDescent="0.3">
      <c r="B4454" s="320"/>
      <c r="C4454" s="321"/>
      <c r="D4454" s="322"/>
      <c r="E4454" s="318" t="str">
        <f>IF(ISNA(VLOOKUP(A4454,'User Data'!$A:$G,7,FALSE)),"",VLOOKUP(A4454,'User Data'!$A:$G,7,FALSE))</f>
        <v/>
      </c>
      <c r="G4454" s="112"/>
    </row>
    <row r="4455" spans="2:7" ht="15" customHeight="1" x14ac:dyDescent="0.3">
      <c r="B4455" s="320"/>
      <c r="C4455" s="321"/>
      <c r="D4455" s="322"/>
      <c r="E4455" s="318" t="str">
        <f>IF(ISNA(VLOOKUP(A4455,'User Data'!$A:$G,7,FALSE)),"",VLOOKUP(A4455,'User Data'!$A:$G,7,FALSE))</f>
        <v/>
      </c>
      <c r="G4455" s="112"/>
    </row>
    <row r="4456" spans="2:7" ht="15" customHeight="1" x14ac:dyDescent="0.3">
      <c r="B4456" s="320"/>
      <c r="C4456" s="321"/>
      <c r="D4456" s="322"/>
      <c r="E4456" s="318" t="str">
        <f>IF(ISNA(VLOOKUP(A4456,'User Data'!$A:$G,7,FALSE)),"",VLOOKUP(A4456,'User Data'!$A:$G,7,FALSE))</f>
        <v/>
      </c>
      <c r="G4456" s="112"/>
    </row>
    <row r="4457" spans="2:7" ht="15" customHeight="1" x14ac:dyDescent="0.3">
      <c r="B4457" s="320"/>
      <c r="C4457" s="321"/>
      <c r="D4457" s="322"/>
      <c r="E4457" s="318" t="str">
        <f>IF(ISNA(VLOOKUP(A4457,'User Data'!$A:$G,7,FALSE)),"",VLOOKUP(A4457,'User Data'!$A:$G,7,FALSE))</f>
        <v/>
      </c>
      <c r="G4457" s="112"/>
    </row>
    <row r="4458" spans="2:7" ht="15" customHeight="1" x14ac:dyDescent="0.3">
      <c r="B4458" s="320"/>
      <c r="C4458" s="321"/>
      <c r="D4458" s="322"/>
      <c r="E4458" s="318" t="str">
        <f>IF(ISNA(VLOOKUP(A4458,'User Data'!$A:$G,7,FALSE)),"",VLOOKUP(A4458,'User Data'!$A:$G,7,FALSE))</f>
        <v/>
      </c>
      <c r="G4458" s="112"/>
    </row>
    <row r="4459" spans="2:7" ht="15" customHeight="1" x14ac:dyDescent="0.3">
      <c r="B4459" s="320"/>
      <c r="C4459" s="321"/>
      <c r="D4459" s="322"/>
      <c r="E4459" s="318" t="str">
        <f>IF(ISNA(VLOOKUP(A4459,'User Data'!$A:$G,7,FALSE)),"",VLOOKUP(A4459,'User Data'!$A:$G,7,FALSE))</f>
        <v/>
      </c>
      <c r="G4459" s="112"/>
    </row>
    <row r="4460" spans="2:7" ht="15" customHeight="1" x14ac:dyDescent="0.3">
      <c r="B4460" s="320"/>
      <c r="C4460" s="321"/>
      <c r="D4460" s="322"/>
      <c r="E4460" s="318" t="str">
        <f>IF(ISNA(VLOOKUP(A4460,'User Data'!$A:$G,7,FALSE)),"",VLOOKUP(A4460,'User Data'!$A:$G,7,FALSE))</f>
        <v/>
      </c>
      <c r="G4460" s="112"/>
    </row>
    <row r="4461" spans="2:7" ht="15" customHeight="1" x14ac:dyDescent="0.3">
      <c r="B4461" s="320"/>
      <c r="C4461" s="321"/>
      <c r="D4461" s="322"/>
      <c r="E4461" s="318" t="str">
        <f>IF(ISNA(VLOOKUP(A4461,'User Data'!$A:$G,7,FALSE)),"",VLOOKUP(A4461,'User Data'!$A:$G,7,FALSE))</f>
        <v/>
      </c>
      <c r="G4461" s="112"/>
    </row>
    <row r="4462" spans="2:7" ht="15" customHeight="1" x14ac:dyDescent="0.3">
      <c r="B4462" s="320"/>
      <c r="C4462" s="321"/>
      <c r="D4462" s="322"/>
      <c r="E4462" s="318" t="str">
        <f>IF(ISNA(VLOOKUP(A4462,'User Data'!$A:$G,7,FALSE)),"",VLOOKUP(A4462,'User Data'!$A:$G,7,FALSE))</f>
        <v/>
      </c>
      <c r="G4462" s="112"/>
    </row>
    <row r="4463" spans="2:7" ht="15" customHeight="1" x14ac:dyDescent="0.3">
      <c r="B4463" s="320"/>
      <c r="C4463" s="321"/>
      <c r="D4463" s="322"/>
      <c r="E4463" s="318" t="str">
        <f>IF(ISNA(VLOOKUP(A4463,'User Data'!$A:$G,7,FALSE)),"",VLOOKUP(A4463,'User Data'!$A:$G,7,FALSE))</f>
        <v/>
      </c>
      <c r="G4463" s="112"/>
    </row>
    <row r="4464" spans="2:7" ht="15" customHeight="1" x14ac:dyDescent="0.3">
      <c r="B4464" s="320"/>
      <c r="C4464" s="321"/>
      <c r="D4464" s="322"/>
      <c r="E4464" s="318" t="str">
        <f>IF(ISNA(VLOOKUP(A4464,'User Data'!$A:$G,7,FALSE)),"",VLOOKUP(A4464,'User Data'!$A:$G,7,FALSE))</f>
        <v/>
      </c>
      <c r="G4464" s="112"/>
    </row>
    <row r="4465" spans="2:7" ht="15" customHeight="1" x14ac:dyDescent="0.3">
      <c r="B4465" s="320"/>
      <c r="C4465" s="321"/>
      <c r="D4465" s="322"/>
      <c r="E4465" s="318" t="str">
        <f>IF(ISNA(VLOOKUP(A4465,'User Data'!$A:$G,7,FALSE)),"",VLOOKUP(A4465,'User Data'!$A:$G,7,FALSE))</f>
        <v/>
      </c>
      <c r="G4465" s="112"/>
    </row>
    <row r="4466" spans="2:7" ht="15" customHeight="1" x14ac:dyDescent="0.3">
      <c r="B4466" s="320"/>
      <c r="C4466" s="321"/>
      <c r="D4466" s="322"/>
      <c r="E4466" s="318" t="str">
        <f>IF(ISNA(VLOOKUP(A4466,'User Data'!$A:$G,7,FALSE)),"",VLOOKUP(A4466,'User Data'!$A:$G,7,FALSE))</f>
        <v/>
      </c>
      <c r="G4466" s="112"/>
    </row>
    <row r="4467" spans="2:7" ht="15" customHeight="1" x14ac:dyDescent="0.3">
      <c r="B4467" s="320"/>
      <c r="C4467" s="321"/>
      <c r="D4467" s="322"/>
      <c r="E4467" s="318" t="str">
        <f>IF(ISNA(VLOOKUP(A4467,'User Data'!$A:$G,7,FALSE)),"",VLOOKUP(A4467,'User Data'!$A:$G,7,FALSE))</f>
        <v/>
      </c>
      <c r="G4467" s="112"/>
    </row>
    <row r="4468" spans="2:7" ht="15" customHeight="1" x14ac:dyDescent="0.3">
      <c r="B4468" s="320"/>
      <c r="C4468" s="321"/>
      <c r="D4468" s="322"/>
      <c r="E4468" s="318" t="str">
        <f>IF(ISNA(VLOOKUP(A4468,'User Data'!$A:$G,7,FALSE)),"",VLOOKUP(A4468,'User Data'!$A:$G,7,FALSE))</f>
        <v/>
      </c>
      <c r="G4468" s="112"/>
    </row>
    <row r="4469" spans="2:7" ht="15" customHeight="1" x14ac:dyDescent="0.3">
      <c r="B4469" s="320"/>
      <c r="C4469" s="321"/>
      <c r="D4469" s="322"/>
      <c r="E4469" s="318" t="str">
        <f>IF(ISNA(VLOOKUP(A4469,'User Data'!$A:$G,7,FALSE)),"",VLOOKUP(A4469,'User Data'!$A:$G,7,FALSE))</f>
        <v/>
      </c>
      <c r="G4469" s="112"/>
    </row>
    <row r="4470" spans="2:7" ht="15" customHeight="1" x14ac:dyDescent="0.3">
      <c r="B4470" s="320"/>
      <c r="C4470" s="321"/>
      <c r="D4470" s="322"/>
      <c r="E4470" s="318" t="str">
        <f>IF(ISNA(VLOOKUP(A4470,'User Data'!$A:$G,7,FALSE)),"",VLOOKUP(A4470,'User Data'!$A:$G,7,FALSE))</f>
        <v/>
      </c>
      <c r="G4470" s="112"/>
    </row>
    <row r="4471" spans="2:7" ht="15" customHeight="1" x14ac:dyDescent="0.3">
      <c r="B4471" s="320"/>
      <c r="C4471" s="321"/>
      <c r="D4471" s="322"/>
      <c r="E4471" s="318" t="str">
        <f>IF(ISNA(VLOOKUP(A4471,'User Data'!$A:$G,7,FALSE)),"",VLOOKUP(A4471,'User Data'!$A:$G,7,FALSE))</f>
        <v/>
      </c>
      <c r="G4471" s="112"/>
    </row>
    <row r="4472" spans="2:7" ht="15" customHeight="1" x14ac:dyDescent="0.3">
      <c r="B4472" s="320"/>
      <c r="C4472" s="321"/>
      <c r="D4472" s="322"/>
      <c r="E4472" s="318" t="str">
        <f>IF(ISNA(VLOOKUP(A4472,'User Data'!$A:$G,7,FALSE)),"",VLOOKUP(A4472,'User Data'!$A:$G,7,FALSE))</f>
        <v/>
      </c>
      <c r="G4472" s="112"/>
    </row>
    <row r="4473" spans="2:7" ht="15" customHeight="1" x14ac:dyDescent="0.3">
      <c r="B4473" s="320"/>
      <c r="C4473" s="321"/>
      <c r="D4473" s="322"/>
      <c r="E4473" s="318" t="str">
        <f>IF(ISNA(VLOOKUP(A4473,'User Data'!$A:$G,7,FALSE)),"",VLOOKUP(A4473,'User Data'!$A:$G,7,FALSE))</f>
        <v/>
      </c>
      <c r="G4473" s="112"/>
    </row>
    <row r="4474" spans="2:7" ht="15" customHeight="1" x14ac:dyDescent="0.3">
      <c r="B4474" s="320"/>
      <c r="C4474" s="321"/>
      <c r="D4474" s="322"/>
      <c r="E4474" s="318" t="str">
        <f>IF(ISNA(VLOOKUP(A4474,'User Data'!$A:$G,7,FALSE)),"",VLOOKUP(A4474,'User Data'!$A:$G,7,FALSE))</f>
        <v/>
      </c>
      <c r="G4474" s="112"/>
    </row>
    <row r="4475" spans="2:7" ht="15" customHeight="1" x14ac:dyDescent="0.3">
      <c r="B4475" s="320"/>
      <c r="C4475" s="321"/>
      <c r="D4475" s="322"/>
      <c r="E4475" s="318" t="str">
        <f>IF(ISNA(VLOOKUP(A4475,'User Data'!$A:$G,7,FALSE)),"",VLOOKUP(A4475,'User Data'!$A:$G,7,FALSE))</f>
        <v/>
      </c>
      <c r="G4475" s="112"/>
    </row>
    <row r="4476" spans="2:7" ht="15" customHeight="1" x14ac:dyDescent="0.3">
      <c r="B4476" s="320"/>
      <c r="C4476" s="321"/>
      <c r="D4476" s="322"/>
      <c r="E4476" s="318" t="str">
        <f>IF(ISNA(VLOOKUP(A4476,'User Data'!$A:$G,7,FALSE)),"",VLOOKUP(A4476,'User Data'!$A:$G,7,FALSE))</f>
        <v/>
      </c>
      <c r="G4476" s="112"/>
    </row>
    <row r="4477" spans="2:7" ht="15" customHeight="1" x14ac:dyDescent="0.3">
      <c r="B4477" s="320"/>
      <c r="C4477" s="321"/>
      <c r="D4477" s="322"/>
      <c r="E4477" s="318" t="str">
        <f>IF(ISNA(VLOOKUP(A4477,'User Data'!$A:$G,7,FALSE)),"",VLOOKUP(A4477,'User Data'!$A:$G,7,FALSE))</f>
        <v/>
      </c>
      <c r="G4477" s="112"/>
    </row>
    <row r="4478" spans="2:7" ht="15" customHeight="1" x14ac:dyDescent="0.3">
      <c r="B4478" s="320"/>
      <c r="C4478" s="321"/>
      <c r="D4478" s="322"/>
      <c r="E4478" s="318" t="str">
        <f>IF(ISNA(VLOOKUP(A4478,'User Data'!$A:$G,7,FALSE)),"",VLOOKUP(A4478,'User Data'!$A:$G,7,FALSE))</f>
        <v/>
      </c>
      <c r="G4478" s="112"/>
    </row>
    <row r="4479" spans="2:7" ht="15" customHeight="1" x14ac:dyDescent="0.3">
      <c r="B4479" s="320"/>
      <c r="C4479" s="321"/>
      <c r="D4479" s="322"/>
      <c r="E4479" s="318" t="str">
        <f>IF(ISNA(VLOOKUP(A4479,'User Data'!$A:$G,7,FALSE)),"",VLOOKUP(A4479,'User Data'!$A:$G,7,FALSE))</f>
        <v/>
      </c>
      <c r="G4479" s="112"/>
    </row>
    <row r="4480" spans="2:7" ht="15" customHeight="1" x14ac:dyDescent="0.3">
      <c r="B4480" s="320"/>
      <c r="C4480" s="321"/>
      <c r="D4480" s="322"/>
      <c r="E4480" s="318" t="str">
        <f>IF(ISNA(VLOOKUP(A4480,'User Data'!$A:$G,7,FALSE)),"",VLOOKUP(A4480,'User Data'!$A:$G,7,FALSE))</f>
        <v/>
      </c>
      <c r="G4480" s="112"/>
    </row>
    <row r="4481" spans="2:7" ht="15" customHeight="1" x14ac:dyDescent="0.3">
      <c r="B4481" s="320"/>
      <c r="C4481" s="321"/>
      <c r="D4481" s="322"/>
      <c r="E4481" s="318" t="str">
        <f>IF(ISNA(VLOOKUP(A4481,'User Data'!$A:$G,7,FALSE)),"",VLOOKUP(A4481,'User Data'!$A:$G,7,FALSE))</f>
        <v/>
      </c>
      <c r="G4481" s="112"/>
    </row>
    <row r="4482" spans="2:7" ht="15" customHeight="1" x14ac:dyDescent="0.3">
      <c r="B4482" s="320"/>
      <c r="C4482" s="321"/>
      <c r="D4482" s="322"/>
      <c r="E4482" s="318" t="str">
        <f>IF(ISNA(VLOOKUP(A4482,'User Data'!$A:$G,7,FALSE)),"",VLOOKUP(A4482,'User Data'!$A:$G,7,FALSE))</f>
        <v/>
      </c>
      <c r="G4482" s="112"/>
    </row>
    <row r="4483" spans="2:7" ht="15" customHeight="1" x14ac:dyDescent="0.3">
      <c r="B4483" s="320"/>
      <c r="C4483" s="321"/>
      <c r="D4483" s="322"/>
      <c r="E4483" s="318" t="str">
        <f>IF(ISNA(VLOOKUP(A4483,'User Data'!$A:$G,7,FALSE)),"",VLOOKUP(A4483,'User Data'!$A:$G,7,FALSE))</f>
        <v/>
      </c>
      <c r="G4483" s="112"/>
    </row>
    <row r="4484" spans="2:7" ht="15" customHeight="1" x14ac:dyDescent="0.3">
      <c r="B4484" s="320"/>
      <c r="C4484" s="321"/>
      <c r="D4484" s="322"/>
      <c r="E4484" s="318" t="str">
        <f>IF(ISNA(VLOOKUP(A4484,'User Data'!$A:$G,7,FALSE)),"",VLOOKUP(A4484,'User Data'!$A:$G,7,FALSE))</f>
        <v/>
      </c>
      <c r="G4484" s="112"/>
    </row>
    <row r="4485" spans="2:7" ht="15" customHeight="1" x14ac:dyDescent="0.3">
      <c r="B4485" s="320"/>
      <c r="C4485" s="321"/>
      <c r="D4485" s="322"/>
      <c r="E4485" s="318" t="str">
        <f>IF(ISNA(VLOOKUP(A4485,'User Data'!$A:$G,7,FALSE)),"",VLOOKUP(A4485,'User Data'!$A:$G,7,FALSE))</f>
        <v/>
      </c>
      <c r="G4485" s="112"/>
    </row>
    <row r="4486" spans="2:7" ht="15" customHeight="1" x14ac:dyDescent="0.3">
      <c r="B4486" s="320"/>
      <c r="C4486" s="321"/>
      <c r="D4486" s="322"/>
      <c r="E4486" s="318" t="str">
        <f>IF(ISNA(VLOOKUP(A4486,'User Data'!$A:$G,7,FALSE)),"",VLOOKUP(A4486,'User Data'!$A:$G,7,FALSE))</f>
        <v/>
      </c>
      <c r="G4486" s="112"/>
    </row>
    <row r="4487" spans="2:7" ht="15" customHeight="1" x14ac:dyDescent="0.3">
      <c r="B4487" s="320"/>
      <c r="C4487" s="321"/>
      <c r="D4487" s="322"/>
      <c r="E4487" s="318" t="str">
        <f>IF(ISNA(VLOOKUP(A4487,'User Data'!$A:$G,7,FALSE)),"",VLOOKUP(A4487,'User Data'!$A:$G,7,FALSE))</f>
        <v/>
      </c>
      <c r="G4487" s="112"/>
    </row>
    <row r="4488" spans="2:7" ht="15" customHeight="1" x14ac:dyDescent="0.3">
      <c r="B4488" s="320"/>
      <c r="C4488" s="321"/>
      <c r="D4488" s="322"/>
      <c r="E4488" s="318" t="str">
        <f>IF(ISNA(VLOOKUP(A4488,'User Data'!$A:$G,7,FALSE)),"",VLOOKUP(A4488,'User Data'!$A:$G,7,FALSE))</f>
        <v/>
      </c>
      <c r="G4488" s="112"/>
    </row>
    <row r="4489" spans="2:7" ht="15" customHeight="1" x14ac:dyDescent="0.3">
      <c r="B4489" s="320"/>
      <c r="C4489" s="321"/>
      <c r="D4489" s="322"/>
      <c r="E4489" s="318" t="str">
        <f>IF(ISNA(VLOOKUP(A4489,'User Data'!$A:$G,7,FALSE)),"",VLOOKUP(A4489,'User Data'!$A:$G,7,FALSE))</f>
        <v/>
      </c>
      <c r="G4489" s="112"/>
    </row>
    <row r="4490" spans="2:7" ht="15" customHeight="1" x14ac:dyDescent="0.3">
      <c r="B4490" s="320"/>
      <c r="C4490" s="321"/>
      <c r="D4490" s="322"/>
      <c r="E4490" s="318" t="str">
        <f>IF(ISNA(VLOOKUP(A4490,'User Data'!$A:$G,7,FALSE)),"",VLOOKUP(A4490,'User Data'!$A:$G,7,FALSE))</f>
        <v/>
      </c>
      <c r="G4490" s="112"/>
    </row>
    <row r="4491" spans="2:7" ht="15" customHeight="1" x14ac:dyDescent="0.3">
      <c r="B4491" s="320"/>
      <c r="C4491" s="321"/>
      <c r="D4491" s="322"/>
      <c r="E4491" s="318" t="str">
        <f>IF(ISNA(VLOOKUP(A4491,'User Data'!$A:$G,7,FALSE)),"",VLOOKUP(A4491,'User Data'!$A:$G,7,FALSE))</f>
        <v/>
      </c>
      <c r="G4491" s="112"/>
    </row>
    <row r="4492" spans="2:7" ht="15" customHeight="1" x14ac:dyDescent="0.3">
      <c r="B4492" s="320"/>
      <c r="C4492" s="321"/>
      <c r="D4492" s="322"/>
      <c r="E4492" s="318" t="str">
        <f>IF(ISNA(VLOOKUP(A4492,'User Data'!$A:$G,7,FALSE)),"",VLOOKUP(A4492,'User Data'!$A:$G,7,FALSE))</f>
        <v/>
      </c>
      <c r="G4492" s="112"/>
    </row>
    <row r="4493" spans="2:7" ht="15" customHeight="1" x14ac:dyDescent="0.3">
      <c r="B4493" s="320"/>
      <c r="C4493" s="321"/>
      <c r="D4493" s="322"/>
      <c r="E4493" s="318" t="str">
        <f>IF(ISNA(VLOOKUP(A4493,'User Data'!$A:$G,7,FALSE)),"",VLOOKUP(A4493,'User Data'!$A:$G,7,FALSE))</f>
        <v/>
      </c>
      <c r="G4493" s="112"/>
    </row>
    <row r="4494" spans="2:7" ht="15" customHeight="1" x14ac:dyDescent="0.3">
      <c r="B4494" s="320"/>
      <c r="C4494" s="321"/>
      <c r="D4494" s="322"/>
      <c r="E4494" s="318" t="str">
        <f>IF(ISNA(VLOOKUP(A4494,'User Data'!$A:$G,7,FALSE)),"",VLOOKUP(A4494,'User Data'!$A:$G,7,FALSE))</f>
        <v/>
      </c>
      <c r="G4494" s="112"/>
    </row>
    <row r="4495" spans="2:7" ht="15" customHeight="1" x14ac:dyDescent="0.3">
      <c r="B4495" s="320"/>
      <c r="C4495" s="321"/>
      <c r="D4495" s="322"/>
      <c r="E4495" s="318" t="str">
        <f>IF(ISNA(VLOOKUP(A4495,'User Data'!$A:$G,7,FALSE)),"",VLOOKUP(A4495,'User Data'!$A:$G,7,FALSE))</f>
        <v/>
      </c>
      <c r="G4495" s="112"/>
    </row>
    <row r="4496" spans="2:7" ht="15" customHeight="1" x14ac:dyDescent="0.3">
      <c r="B4496" s="320"/>
      <c r="C4496" s="321"/>
      <c r="D4496" s="322"/>
      <c r="E4496" s="318" t="str">
        <f>IF(ISNA(VLOOKUP(A4496,'User Data'!$A:$G,7,FALSE)),"",VLOOKUP(A4496,'User Data'!$A:$G,7,FALSE))</f>
        <v/>
      </c>
      <c r="G4496" s="112"/>
    </row>
    <row r="4497" spans="2:7" ht="15" customHeight="1" x14ac:dyDescent="0.3">
      <c r="B4497" s="320"/>
      <c r="C4497" s="321"/>
      <c r="D4497" s="322"/>
      <c r="E4497" s="318" t="str">
        <f>IF(ISNA(VLOOKUP(A4497,'User Data'!$A:$G,7,FALSE)),"",VLOOKUP(A4497,'User Data'!$A:$G,7,FALSE))</f>
        <v/>
      </c>
      <c r="G4497" s="112"/>
    </row>
    <row r="4498" spans="2:7" ht="15" customHeight="1" x14ac:dyDescent="0.3">
      <c r="B4498" s="320"/>
      <c r="C4498" s="321"/>
      <c r="D4498" s="322"/>
      <c r="E4498" s="318" t="str">
        <f>IF(ISNA(VLOOKUP(A4498,'User Data'!$A:$G,7,FALSE)),"",VLOOKUP(A4498,'User Data'!$A:$G,7,FALSE))</f>
        <v/>
      </c>
      <c r="G4498" s="112"/>
    </row>
    <row r="4499" spans="2:7" ht="15" customHeight="1" x14ac:dyDescent="0.3">
      <c r="B4499" s="320"/>
      <c r="C4499" s="321"/>
      <c r="D4499" s="322"/>
      <c r="E4499" s="318" t="str">
        <f>IF(ISNA(VLOOKUP(A4499,'User Data'!$A:$G,7,FALSE)),"",VLOOKUP(A4499,'User Data'!$A:$G,7,FALSE))</f>
        <v/>
      </c>
      <c r="G4499" s="112"/>
    </row>
    <row r="4500" spans="2:7" ht="15" customHeight="1" x14ac:dyDescent="0.3">
      <c r="B4500" s="320"/>
      <c r="C4500" s="321"/>
      <c r="D4500" s="322"/>
      <c r="E4500" s="318" t="str">
        <f>IF(ISNA(VLOOKUP(A4500,'User Data'!$A:$G,7,FALSE)),"",VLOOKUP(A4500,'User Data'!$A:$G,7,FALSE))</f>
        <v/>
      </c>
      <c r="G4500" s="112"/>
    </row>
    <row r="4501" spans="2:7" ht="15" customHeight="1" x14ac:dyDescent="0.3">
      <c r="B4501" s="320"/>
      <c r="C4501" s="321"/>
      <c r="D4501" s="322"/>
      <c r="E4501" s="318" t="str">
        <f>IF(ISNA(VLOOKUP(A4501,'User Data'!$A:$G,7,FALSE)),"",VLOOKUP(A4501,'User Data'!$A:$G,7,FALSE))</f>
        <v/>
      </c>
      <c r="G4501" s="112"/>
    </row>
    <row r="4502" spans="2:7" ht="15" customHeight="1" x14ac:dyDescent="0.3">
      <c r="B4502" s="320"/>
      <c r="C4502" s="321"/>
      <c r="D4502" s="322"/>
      <c r="E4502" s="318" t="str">
        <f>IF(ISNA(VLOOKUP(A4502,'User Data'!$A:$G,7,FALSE)),"",VLOOKUP(A4502,'User Data'!$A:$G,7,FALSE))</f>
        <v/>
      </c>
      <c r="G4502" s="112"/>
    </row>
    <row r="4503" spans="2:7" ht="15" customHeight="1" x14ac:dyDescent="0.3">
      <c r="B4503" s="320"/>
      <c r="C4503" s="321"/>
      <c r="D4503" s="322"/>
      <c r="E4503" s="318" t="str">
        <f>IF(ISNA(VLOOKUP(A4503,'User Data'!$A:$G,7,FALSE)),"",VLOOKUP(A4503,'User Data'!$A:$G,7,FALSE))</f>
        <v/>
      </c>
      <c r="G4503" s="112"/>
    </row>
    <row r="4504" spans="2:7" ht="15" customHeight="1" x14ac:dyDescent="0.3">
      <c r="B4504" s="320"/>
      <c r="C4504" s="321"/>
      <c r="D4504" s="322"/>
      <c r="E4504" s="318" t="str">
        <f>IF(ISNA(VLOOKUP(A4504,'User Data'!$A:$G,7,FALSE)),"",VLOOKUP(A4504,'User Data'!$A:$G,7,FALSE))</f>
        <v/>
      </c>
      <c r="G4504" s="112"/>
    </row>
    <row r="4505" spans="2:7" ht="15" customHeight="1" x14ac:dyDescent="0.3">
      <c r="B4505" s="320"/>
      <c r="C4505" s="321"/>
      <c r="D4505" s="322"/>
      <c r="E4505" s="318" t="str">
        <f>IF(ISNA(VLOOKUP(A4505,'User Data'!$A:$G,7,FALSE)),"",VLOOKUP(A4505,'User Data'!$A:$G,7,FALSE))</f>
        <v/>
      </c>
      <c r="G4505" s="112"/>
    </row>
    <row r="4506" spans="2:7" ht="15" customHeight="1" x14ac:dyDescent="0.3">
      <c r="B4506" s="320"/>
      <c r="C4506" s="321"/>
      <c r="D4506" s="322"/>
      <c r="E4506" s="318" t="str">
        <f>IF(ISNA(VLOOKUP(A4506,'User Data'!$A:$G,7,FALSE)),"",VLOOKUP(A4506,'User Data'!$A:$G,7,FALSE))</f>
        <v/>
      </c>
      <c r="G4506" s="112"/>
    </row>
    <row r="4507" spans="2:7" ht="15" customHeight="1" x14ac:dyDescent="0.3">
      <c r="B4507" s="320"/>
      <c r="C4507" s="321"/>
      <c r="D4507" s="322"/>
      <c r="E4507" s="318" t="str">
        <f>IF(ISNA(VLOOKUP(A4507,'User Data'!$A:$G,7,FALSE)),"",VLOOKUP(A4507,'User Data'!$A:$G,7,FALSE))</f>
        <v/>
      </c>
      <c r="G4507" s="112"/>
    </row>
    <row r="4508" spans="2:7" ht="15" customHeight="1" x14ac:dyDescent="0.3">
      <c r="B4508" s="320"/>
      <c r="C4508" s="321"/>
      <c r="D4508" s="322"/>
      <c r="E4508" s="318" t="str">
        <f>IF(ISNA(VLOOKUP(A4508,'User Data'!$A:$G,7,FALSE)),"",VLOOKUP(A4508,'User Data'!$A:$G,7,FALSE))</f>
        <v/>
      </c>
      <c r="G4508" s="112"/>
    </row>
    <row r="4509" spans="2:7" ht="15" customHeight="1" x14ac:dyDescent="0.3">
      <c r="B4509" s="320"/>
      <c r="C4509" s="321"/>
      <c r="D4509" s="322"/>
      <c r="E4509" s="318" t="str">
        <f>IF(ISNA(VLOOKUP(A4509,'User Data'!$A:$G,7,FALSE)),"",VLOOKUP(A4509,'User Data'!$A:$G,7,FALSE))</f>
        <v/>
      </c>
      <c r="G4509" s="112"/>
    </row>
    <row r="4510" spans="2:7" ht="15" customHeight="1" x14ac:dyDescent="0.3">
      <c r="B4510" s="320"/>
      <c r="C4510" s="321"/>
      <c r="D4510" s="322"/>
      <c r="E4510" s="318" t="str">
        <f>IF(ISNA(VLOOKUP(A4510,'User Data'!$A:$G,7,FALSE)),"",VLOOKUP(A4510,'User Data'!$A:$G,7,FALSE))</f>
        <v/>
      </c>
      <c r="G4510" s="112"/>
    </row>
    <row r="4511" spans="2:7" ht="15" customHeight="1" x14ac:dyDescent="0.3">
      <c r="B4511" s="320"/>
      <c r="C4511" s="321"/>
      <c r="D4511" s="322"/>
      <c r="E4511" s="318" t="str">
        <f>IF(ISNA(VLOOKUP(A4511,'User Data'!$A:$G,7,FALSE)),"",VLOOKUP(A4511,'User Data'!$A:$G,7,FALSE))</f>
        <v/>
      </c>
      <c r="G4511" s="112"/>
    </row>
    <row r="4512" spans="2:7" ht="15" customHeight="1" x14ac:dyDescent="0.3">
      <c r="B4512" s="320"/>
      <c r="C4512" s="321"/>
      <c r="D4512" s="322"/>
      <c r="E4512" s="318" t="str">
        <f>IF(ISNA(VLOOKUP(A4512,'User Data'!$A:$G,7,FALSE)),"",VLOOKUP(A4512,'User Data'!$A:$G,7,FALSE))</f>
        <v/>
      </c>
      <c r="G4512" s="112"/>
    </row>
    <row r="4513" spans="2:7" ht="15" customHeight="1" x14ac:dyDescent="0.3">
      <c r="B4513" s="320"/>
      <c r="C4513" s="321"/>
      <c r="D4513" s="322"/>
      <c r="E4513" s="318" t="str">
        <f>IF(ISNA(VLOOKUP(A4513,'User Data'!$A:$G,7,FALSE)),"",VLOOKUP(A4513,'User Data'!$A:$G,7,FALSE))</f>
        <v/>
      </c>
      <c r="G4513" s="112"/>
    </row>
    <row r="4514" spans="2:7" ht="15" customHeight="1" x14ac:dyDescent="0.3">
      <c r="B4514" s="320"/>
      <c r="C4514" s="321"/>
      <c r="D4514" s="322"/>
      <c r="E4514" s="318" t="str">
        <f>IF(ISNA(VLOOKUP(A4514,'User Data'!$A:$G,7,FALSE)),"",VLOOKUP(A4514,'User Data'!$A:$G,7,FALSE))</f>
        <v/>
      </c>
      <c r="G4514" s="112"/>
    </row>
    <row r="4515" spans="2:7" ht="15" customHeight="1" x14ac:dyDescent="0.3">
      <c r="B4515" s="320"/>
      <c r="C4515" s="321"/>
      <c r="D4515" s="322"/>
      <c r="E4515" s="318" t="str">
        <f>IF(ISNA(VLOOKUP(A4515,'User Data'!$A:$G,7,FALSE)),"",VLOOKUP(A4515,'User Data'!$A:$G,7,FALSE))</f>
        <v/>
      </c>
      <c r="G4515" s="112"/>
    </row>
    <row r="4516" spans="2:7" ht="15" customHeight="1" x14ac:dyDescent="0.3">
      <c r="B4516" s="320"/>
      <c r="C4516" s="321"/>
      <c r="D4516" s="322"/>
      <c r="E4516" s="318" t="str">
        <f>IF(ISNA(VLOOKUP(A4516,'User Data'!$A:$G,7,FALSE)),"",VLOOKUP(A4516,'User Data'!$A:$G,7,FALSE))</f>
        <v/>
      </c>
      <c r="G4516" s="112"/>
    </row>
    <row r="4517" spans="2:7" ht="15" customHeight="1" x14ac:dyDescent="0.3">
      <c r="B4517" s="320"/>
      <c r="C4517" s="321"/>
      <c r="D4517" s="322"/>
      <c r="E4517" s="318" t="str">
        <f>IF(ISNA(VLOOKUP(A4517,'User Data'!$A:$G,7,FALSE)),"",VLOOKUP(A4517,'User Data'!$A:$G,7,FALSE))</f>
        <v/>
      </c>
      <c r="G4517" s="112"/>
    </row>
    <row r="4518" spans="2:7" ht="15" customHeight="1" x14ac:dyDescent="0.3">
      <c r="B4518" s="320"/>
      <c r="C4518" s="321"/>
      <c r="D4518" s="322"/>
      <c r="E4518" s="318" t="str">
        <f>IF(ISNA(VLOOKUP(A4518,'User Data'!$A:$G,7,FALSE)),"",VLOOKUP(A4518,'User Data'!$A:$G,7,FALSE))</f>
        <v/>
      </c>
      <c r="G4518" s="112"/>
    </row>
    <row r="4519" spans="2:7" ht="15" customHeight="1" x14ac:dyDescent="0.3">
      <c r="B4519" s="320"/>
      <c r="C4519" s="321"/>
      <c r="D4519" s="322"/>
      <c r="E4519" s="318" t="str">
        <f>IF(ISNA(VLOOKUP(A4519,'User Data'!$A:$G,7,FALSE)),"",VLOOKUP(A4519,'User Data'!$A:$G,7,FALSE))</f>
        <v/>
      </c>
      <c r="G4519" s="112"/>
    </row>
    <row r="4520" spans="2:7" ht="15" customHeight="1" x14ac:dyDescent="0.3">
      <c r="B4520" s="320"/>
      <c r="C4520" s="321"/>
      <c r="D4520" s="322"/>
      <c r="E4520" s="318" t="str">
        <f>IF(ISNA(VLOOKUP(A4520,'User Data'!$A:$G,7,FALSE)),"",VLOOKUP(A4520,'User Data'!$A:$G,7,FALSE))</f>
        <v/>
      </c>
      <c r="G4520" s="112"/>
    </row>
    <row r="4521" spans="2:7" ht="15" customHeight="1" x14ac:dyDescent="0.3">
      <c r="B4521" s="320"/>
      <c r="C4521" s="321"/>
      <c r="D4521" s="322"/>
      <c r="E4521" s="318" t="str">
        <f>IF(ISNA(VLOOKUP(A4521,'User Data'!$A:$G,7,FALSE)),"",VLOOKUP(A4521,'User Data'!$A:$G,7,FALSE))</f>
        <v/>
      </c>
      <c r="G4521" s="112"/>
    </row>
    <row r="4522" spans="2:7" ht="15" customHeight="1" x14ac:dyDescent="0.3">
      <c r="B4522" s="320"/>
      <c r="C4522" s="321"/>
      <c r="D4522" s="322"/>
      <c r="E4522" s="318" t="str">
        <f>IF(ISNA(VLOOKUP(A4522,'User Data'!$A:$G,7,FALSE)),"",VLOOKUP(A4522,'User Data'!$A:$G,7,FALSE))</f>
        <v/>
      </c>
      <c r="G4522" s="112"/>
    </row>
    <row r="4523" spans="2:7" ht="15" customHeight="1" x14ac:dyDescent="0.3">
      <c r="B4523" s="320"/>
      <c r="C4523" s="321"/>
      <c r="D4523" s="322"/>
      <c r="E4523" s="318" t="str">
        <f>IF(ISNA(VLOOKUP(A4523,'User Data'!$A:$G,7,FALSE)),"",VLOOKUP(A4523,'User Data'!$A:$G,7,FALSE))</f>
        <v/>
      </c>
      <c r="G4523" s="112"/>
    </row>
    <row r="4524" spans="2:7" ht="15" customHeight="1" x14ac:dyDescent="0.3">
      <c r="B4524" s="320"/>
      <c r="C4524" s="321"/>
      <c r="D4524" s="322"/>
      <c r="E4524" s="318" t="str">
        <f>IF(ISNA(VLOOKUP(A4524,'User Data'!$A:$G,7,FALSE)),"",VLOOKUP(A4524,'User Data'!$A:$G,7,FALSE))</f>
        <v/>
      </c>
      <c r="G4524" s="112"/>
    </row>
    <row r="4525" spans="2:7" ht="15" customHeight="1" x14ac:dyDescent="0.3">
      <c r="B4525" s="320"/>
      <c r="C4525" s="321"/>
      <c r="D4525" s="322"/>
      <c r="E4525" s="318" t="str">
        <f>IF(ISNA(VLOOKUP(A4525,'User Data'!$A:$G,7,FALSE)),"",VLOOKUP(A4525,'User Data'!$A:$G,7,FALSE))</f>
        <v/>
      </c>
      <c r="G4525" s="112"/>
    </row>
    <row r="4526" spans="2:7" ht="15" customHeight="1" x14ac:dyDescent="0.3">
      <c r="B4526" s="320"/>
      <c r="C4526" s="321"/>
      <c r="D4526" s="322"/>
      <c r="E4526" s="318" t="str">
        <f>IF(ISNA(VLOOKUP(A4526,'User Data'!$A:$G,7,FALSE)),"",VLOOKUP(A4526,'User Data'!$A:$G,7,FALSE))</f>
        <v/>
      </c>
      <c r="G4526" s="112"/>
    </row>
    <row r="4527" spans="2:7" ht="15" customHeight="1" x14ac:dyDescent="0.3">
      <c r="B4527" s="320"/>
      <c r="C4527" s="321"/>
      <c r="D4527" s="322"/>
      <c r="E4527" s="318" t="str">
        <f>IF(ISNA(VLOOKUP(A4527,'User Data'!$A:$G,7,FALSE)),"",VLOOKUP(A4527,'User Data'!$A:$G,7,FALSE))</f>
        <v/>
      </c>
      <c r="G4527" s="112"/>
    </row>
    <row r="4528" spans="2:7" ht="15" customHeight="1" x14ac:dyDescent="0.3">
      <c r="B4528" s="320"/>
      <c r="C4528" s="321"/>
      <c r="D4528" s="322"/>
      <c r="E4528" s="318" t="str">
        <f>IF(ISNA(VLOOKUP(A4528,'User Data'!$A:$G,7,FALSE)),"",VLOOKUP(A4528,'User Data'!$A:$G,7,FALSE))</f>
        <v/>
      </c>
      <c r="G4528" s="112"/>
    </row>
    <row r="4529" spans="2:7" ht="15" customHeight="1" x14ac:dyDescent="0.3">
      <c r="B4529" s="320"/>
      <c r="C4529" s="321"/>
      <c r="D4529" s="322"/>
      <c r="E4529" s="318" t="str">
        <f>IF(ISNA(VLOOKUP(A4529,'User Data'!$A:$G,7,FALSE)),"",VLOOKUP(A4529,'User Data'!$A:$G,7,FALSE))</f>
        <v/>
      </c>
      <c r="G4529" s="112"/>
    </row>
    <row r="4530" spans="2:7" ht="15" customHeight="1" x14ac:dyDescent="0.3">
      <c r="B4530" s="320"/>
      <c r="C4530" s="321"/>
      <c r="D4530" s="322"/>
      <c r="E4530" s="318" t="str">
        <f>IF(ISNA(VLOOKUP(A4530,'User Data'!$A:$G,7,FALSE)),"",VLOOKUP(A4530,'User Data'!$A:$G,7,FALSE))</f>
        <v/>
      </c>
      <c r="G4530" s="112"/>
    </row>
    <row r="4531" spans="2:7" ht="15" customHeight="1" x14ac:dyDescent="0.3">
      <c r="B4531" s="320"/>
      <c r="C4531" s="321"/>
      <c r="D4531" s="322"/>
      <c r="E4531" s="318" t="str">
        <f>IF(ISNA(VLOOKUP(A4531,'User Data'!$A:$G,7,FALSE)),"",VLOOKUP(A4531,'User Data'!$A:$G,7,FALSE))</f>
        <v/>
      </c>
      <c r="G4531" s="112"/>
    </row>
    <row r="4532" spans="2:7" ht="15" customHeight="1" x14ac:dyDescent="0.3">
      <c r="B4532" s="320"/>
      <c r="C4532" s="321"/>
      <c r="D4532" s="322"/>
      <c r="E4532" s="318" t="str">
        <f>IF(ISNA(VLOOKUP(A4532,'User Data'!$A:$G,7,FALSE)),"",VLOOKUP(A4532,'User Data'!$A:$G,7,FALSE))</f>
        <v/>
      </c>
      <c r="G4532" s="112"/>
    </row>
    <row r="4533" spans="2:7" ht="15" customHeight="1" x14ac:dyDescent="0.3">
      <c r="B4533" s="320"/>
      <c r="C4533" s="321"/>
      <c r="D4533" s="322"/>
      <c r="E4533" s="318" t="str">
        <f>IF(ISNA(VLOOKUP(A4533,'User Data'!$A:$G,7,FALSE)),"",VLOOKUP(A4533,'User Data'!$A:$G,7,FALSE))</f>
        <v/>
      </c>
      <c r="G4533" s="112"/>
    </row>
    <row r="4534" spans="2:7" ht="15" customHeight="1" x14ac:dyDescent="0.3">
      <c r="B4534" s="320"/>
      <c r="C4534" s="321"/>
      <c r="D4534" s="322"/>
      <c r="E4534" s="318" t="str">
        <f>IF(ISNA(VLOOKUP(A4534,'User Data'!$A:$G,7,FALSE)),"",VLOOKUP(A4534,'User Data'!$A:$G,7,FALSE))</f>
        <v/>
      </c>
      <c r="G4534" s="112"/>
    </row>
    <row r="4535" spans="2:7" ht="15" customHeight="1" x14ac:dyDescent="0.3">
      <c r="B4535" s="320"/>
      <c r="C4535" s="321"/>
      <c r="D4535" s="322"/>
      <c r="E4535" s="318" t="str">
        <f>IF(ISNA(VLOOKUP(A4535,'User Data'!$A:$G,7,FALSE)),"",VLOOKUP(A4535,'User Data'!$A:$G,7,FALSE))</f>
        <v/>
      </c>
      <c r="G4535" s="112"/>
    </row>
    <row r="4536" spans="2:7" ht="15" customHeight="1" x14ac:dyDescent="0.3">
      <c r="B4536" s="320"/>
      <c r="C4536" s="321"/>
      <c r="D4536" s="322"/>
      <c r="E4536" s="318" t="str">
        <f>IF(ISNA(VLOOKUP(A4536,'User Data'!$A:$G,7,FALSE)),"",VLOOKUP(A4536,'User Data'!$A:$G,7,FALSE))</f>
        <v/>
      </c>
      <c r="G4536" s="112"/>
    </row>
    <row r="4537" spans="2:7" ht="15" customHeight="1" x14ac:dyDescent="0.3">
      <c r="B4537" s="320"/>
      <c r="C4537" s="321"/>
      <c r="D4537" s="322"/>
      <c r="E4537" s="318" t="str">
        <f>IF(ISNA(VLOOKUP(A4537,'User Data'!$A:$G,7,FALSE)),"",VLOOKUP(A4537,'User Data'!$A:$G,7,FALSE))</f>
        <v/>
      </c>
      <c r="G4537" s="112"/>
    </row>
    <row r="4538" spans="2:7" ht="15" customHeight="1" x14ac:dyDescent="0.3">
      <c r="B4538" s="320"/>
      <c r="C4538" s="321"/>
      <c r="D4538" s="322"/>
      <c r="E4538" s="318" t="str">
        <f>IF(ISNA(VLOOKUP(A4538,'User Data'!$A:$G,7,FALSE)),"",VLOOKUP(A4538,'User Data'!$A:$G,7,FALSE))</f>
        <v/>
      </c>
      <c r="G4538" s="112"/>
    </row>
    <row r="4539" spans="2:7" ht="15" customHeight="1" x14ac:dyDescent="0.3">
      <c r="B4539" s="320"/>
      <c r="C4539" s="321"/>
      <c r="D4539" s="322"/>
      <c r="E4539" s="318" t="str">
        <f>IF(ISNA(VLOOKUP(A4539,'User Data'!$A:$G,7,FALSE)),"",VLOOKUP(A4539,'User Data'!$A:$G,7,FALSE))</f>
        <v/>
      </c>
      <c r="G4539" s="112"/>
    </row>
    <row r="4540" spans="2:7" ht="15" customHeight="1" x14ac:dyDescent="0.3">
      <c r="B4540" s="320"/>
      <c r="C4540" s="321"/>
      <c r="D4540" s="322"/>
      <c r="E4540" s="318" t="str">
        <f>IF(ISNA(VLOOKUP(A4540,'User Data'!$A:$G,7,FALSE)),"",VLOOKUP(A4540,'User Data'!$A:$G,7,FALSE))</f>
        <v/>
      </c>
      <c r="G4540" s="112"/>
    </row>
    <row r="4541" spans="2:7" ht="15" customHeight="1" x14ac:dyDescent="0.3">
      <c r="B4541" s="320"/>
      <c r="C4541" s="321"/>
      <c r="D4541" s="322"/>
      <c r="E4541" s="318" t="str">
        <f>IF(ISNA(VLOOKUP(A4541,'User Data'!$A:$G,7,FALSE)),"",VLOOKUP(A4541,'User Data'!$A:$G,7,FALSE))</f>
        <v/>
      </c>
      <c r="G4541" s="112"/>
    </row>
    <row r="4542" spans="2:7" ht="15" customHeight="1" x14ac:dyDescent="0.3">
      <c r="B4542" s="320"/>
      <c r="C4542" s="321"/>
      <c r="D4542" s="322"/>
      <c r="E4542" s="318" t="str">
        <f>IF(ISNA(VLOOKUP(A4542,'User Data'!$A:$G,7,FALSE)),"",VLOOKUP(A4542,'User Data'!$A:$G,7,FALSE))</f>
        <v/>
      </c>
      <c r="G4542" s="112"/>
    </row>
    <row r="4543" spans="2:7" ht="15" customHeight="1" x14ac:dyDescent="0.3">
      <c r="B4543" s="320"/>
      <c r="C4543" s="321"/>
      <c r="D4543" s="322"/>
      <c r="E4543" s="318" t="str">
        <f>IF(ISNA(VLOOKUP(A4543,'User Data'!$A:$G,7,FALSE)),"",VLOOKUP(A4543,'User Data'!$A:$G,7,FALSE))</f>
        <v/>
      </c>
      <c r="G4543" s="112"/>
    </row>
    <row r="4544" spans="2:7" ht="15" customHeight="1" x14ac:dyDescent="0.3">
      <c r="B4544" s="320"/>
      <c r="C4544" s="321"/>
      <c r="D4544" s="322"/>
      <c r="E4544" s="318" t="str">
        <f>IF(ISNA(VLOOKUP(A4544,'User Data'!$A:$G,7,FALSE)),"",VLOOKUP(A4544,'User Data'!$A:$G,7,FALSE))</f>
        <v/>
      </c>
      <c r="G4544" s="112"/>
    </row>
    <row r="4545" spans="2:7" ht="15" customHeight="1" x14ac:dyDescent="0.3">
      <c r="B4545" s="320"/>
      <c r="C4545" s="321"/>
      <c r="D4545" s="322"/>
      <c r="E4545" s="318" t="str">
        <f>IF(ISNA(VLOOKUP(A4545,'User Data'!$A:$G,7,FALSE)),"",VLOOKUP(A4545,'User Data'!$A:$G,7,FALSE))</f>
        <v/>
      </c>
      <c r="G4545" s="112"/>
    </row>
    <row r="4546" spans="2:7" ht="15" customHeight="1" x14ac:dyDescent="0.3">
      <c r="B4546" s="320"/>
      <c r="C4546" s="321"/>
      <c r="D4546" s="322"/>
      <c r="E4546" s="318" t="str">
        <f>IF(ISNA(VLOOKUP(A4546,'User Data'!$A:$G,7,FALSE)),"",VLOOKUP(A4546,'User Data'!$A:$G,7,FALSE))</f>
        <v/>
      </c>
      <c r="G4546" s="112"/>
    </row>
    <row r="4547" spans="2:7" ht="15" customHeight="1" x14ac:dyDescent="0.3">
      <c r="B4547" s="320"/>
      <c r="C4547" s="321"/>
      <c r="D4547" s="322"/>
      <c r="E4547" s="318" t="str">
        <f>IF(ISNA(VLOOKUP(A4547,'User Data'!$A:$G,7,FALSE)),"",VLOOKUP(A4547,'User Data'!$A:$G,7,FALSE))</f>
        <v/>
      </c>
      <c r="G4547" s="112"/>
    </row>
    <row r="4548" spans="2:7" ht="15" customHeight="1" x14ac:dyDescent="0.3">
      <c r="B4548" s="320"/>
      <c r="C4548" s="321"/>
      <c r="D4548" s="322"/>
      <c r="E4548" s="318" t="str">
        <f>IF(ISNA(VLOOKUP(A4548,'User Data'!$A:$G,7,FALSE)),"",VLOOKUP(A4548,'User Data'!$A:$G,7,FALSE))</f>
        <v/>
      </c>
      <c r="G4548" s="112"/>
    </row>
    <row r="4549" spans="2:7" ht="15" customHeight="1" x14ac:dyDescent="0.3">
      <c r="B4549" s="320"/>
      <c r="C4549" s="321"/>
      <c r="D4549" s="322"/>
      <c r="E4549" s="318" t="str">
        <f>IF(ISNA(VLOOKUP(A4549,'User Data'!$A:$G,7,FALSE)),"",VLOOKUP(A4549,'User Data'!$A:$G,7,FALSE))</f>
        <v/>
      </c>
      <c r="G4549" s="112"/>
    </row>
    <row r="4550" spans="2:7" ht="15" customHeight="1" x14ac:dyDescent="0.3">
      <c r="B4550" s="320"/>
      <c r="C4550" s="321"/>
      <c r="D4550" s="322"/>
      <c r="E4550" s="318" t="str">
        <f>IF(ISNA(VLOOKUP(A4550,'User Data'!$A:$G,7,FALSE)),"",VLOOKUP(A4550,'User Data'!$A:$G,7,FALSE))</f>
        <v/>
      </c>
      <c r="G4550" s="112"/>
    </row>
    <row r="4551" spans="2:7" ht="15" customHeight="1" x14ac:dyDescent="0.3">
      <c r="B4551" s="320"/>
      <c r="C4551" s="321"/>
      <c r="D4551" s="322"/>
      <c r="E4551" s="318" t="str">
        <f>IF(ISNA(VLOOKUP(A4551,'User Data'!$A:$G,7,FALSE)),"",VLOOKUP(A4551,'User Data'!$A:$G,7,FALSE))</f>
        <v/>
      </c>
      <c r="G4551" s="112"/>
    </row>
    <row r="4552" spans="2:7" ht="15" customHeight="1" x14ac:dyDescent="0.3">
      <c r="B4552" s="320"/>
      <c r="C4552" s="321"/>
      <c r="D4552" s="322"/>
      <c r="E4552" s="318" t="str">
        <f>IF(ISNA(VLOOKUP(A4552,'User Data'!$A:$G,7,FALSE)),"",VLOOKUP(A4552,'User Data'!$A:$G,7,FALSE))</f>
        <v/>
      </c>
      <c r="G4552" s="112"/>
    </row>
    <row r="4553" spans="2:7" ht="15" customHeight="1" x14ac:dyDescent="0.3">
      <c r="B4553" s="320"/>
      <c r="C4553" s="321"/>
      <c r="D4553" s="322"/>
      <c r="E4553" s="318" t="str">
        <f>IF(ISNA(VLOOKUP(A4553,'User Data'!$A:$G,7,FALSE)),"",VLOOKUP(A4553,'User Data'!$A:$G,7,FALSE))</f>
        <v/>
      </c>
      <c r="G4553" s="112"/>
    </row>
    <row r="4554" spans="2:7" ht="15" customHeight="1" x14ac:dyDescent="0.3">
      <c r="B4554" s="320"/>
      <c r="C4554" s="321"/>
      <c r="D4554" s="322"/>
      <c r="E4554" s="318" t="str">
        <f>IF(ISNA(VLOOKUP(A4554,'User Data'!$A:$G,7,FALSE)),"",VLOOKUP(A4554,'User Data'!$A:$G,7,FALSE))</f>
        <v/>
      </c>
      <c r="G4554" s="112"/>
    </row>
    <row r="4555" spans="2:7" ht="15" customHeight="1" x14ac:dyDescent="0.3">
      <c r="B4555" s="320"/>
      <c r="C4555" s="321"/>
      <c r="D4555" s="322"/>
      <c r="E4555" s="318" t="str">
        <f>IF(ISNA(VLOOKUP(A4555,'User Data'!$A:$G,7,FALSE)),"",VLOOKUP(A4555,'User Data'!$A:$G,7,FALSE))</f>
        <v/>
      </c>
      <c r="G4555" s="112"/>
    </row>
    <row r="4556" spans="2:7" ht="15" customHeight="1" x14ac:dyDescent="0.3">
      <c r="B4556" s="320"/>
      <c r="C4556" s="321"/>
      <c r="D4556" s="322"/>
      <c r="E4556" s="318" t="str">
        <f>IF(ISNA(VLOOKUP(A4556,'User Data'!$A:$G,7,FALSE)),"",VLOOKUP(A4556,'User Data'!$A:$G,7,FALSE))</f>
        <v/>
      </c>
      <c r="G4556" s="112"/>
    </row>
    <row r="4557" spans="2:7" ht="15" customHeight="1" x14ac:dyDescent="0.3">
      <c r="B4557" s="320"/>
      <c r="C4557" s="321"/>
      <c r="D4557" s="322"/>
      <c r="E4557" s="318" t="str">
        <f>IF(ISNA(VLOOKUP(A4557,'User Data'!$A:$G,7,FALSE)),"",VLOOKUP(A4557,'User Data'!$A:$G,7,FALSE))</f>
        <v/>
      </c>
      <c r="G4557" s="112"/>
    </row>
    <row r="4558" spans="2:7" ht="15" customHeight="1" x14ac:dyDescent="0.3">
      <c r="B4558" s="320"/>
      <c r="C4558" s="321"/>
      <c r="D4558" s="322"/>
      <c r="E4558" s="318" t="str">
        <f>IF(ISNA(VLOOKUP(A4558,'User Data'!$A:$G,7,FALSE)),"",VLOOKUP(A4558,'User Data'!$A:$G,7,FALSE))</f>
        <v/>
      </c>
      <c r="G4558" s="112"/>
    </row>
    <row r="4559" spans="2:7" ht="15" customHeight="1" x14ac:dyDescent="0.3">
      <c r="B4559" s="320"/>
      <c r="C4559" s="321"/>
      <c r="D4559" s="322"/>
      <c r="E4559" s="318" t="str">
        <f>IF(ISNA(VLOOKUP(A4559,'User Data'!$A:$G,7,FALSE)),"",VLOOKUP(A4559,'User Data'!$A:$G,7,FALSE))</f>
        <v/>
      </c>
      <c r="G4559" s="112"/>
    </row>
    <row r="4560" spans="2:7" ht="15" customHeight="1" x14ac:dyDescent="0.3">
      <c r="B4560" s="320"/>
      <c r="C4560" s="321"/>
      <c r="D4560" s="322"/>
      <c r="E4560" s="318" t="str">
        <f>IF(ISNA(VLOOKUP(A4560,'User Data'!$A:$G,7,FALSE)),"",VLOOKUP(A4560,'User Data'!$A:$G,7,FALSE))</f>
        <v/>
      </c>
      <c r="G4560" s="112"/>
    </row>
    <row r="4561" spans="2:7" ht="15" customHeight="1" x14ac:dyDescent="0.3">
      <c r="B4561" s="320"/>
      <c r="C4561" s="321"/>
      <c r="D4561" s="322"/>
      <c r="E4561" s="318" t="str">
        <f>IF(ISNA(VLOOKUP(A4561,'User Data'!$A:$G,7,FALSE)),"",VLOOKUP(A4561,'User Data'!$A:$G,7,FALSE))</f>
        <v/>
      </c>
      <c r="G4561" s="112"/>
    </row>
    <row r="4562" spans="2:7" ht="15" customHeight="1" x14ac:dyDescent="0.3">
      <c r="B4562" s="320"/>
      <c r="C4562" s="321"/>
      <c r="D4562" s="322"/>
      <c r="E4562" s="318" t="str">
        <f>IF(ISNA(VLOOKUP(A4562,'User Data'!$A:$G,7,FALSE)),"",VLOOKUP(A4562,'User Data'!$A:$G,7,FALSE))</f>
        <v/>
      </c>
      <c r="G4562" s="112"/>
    </row>
    <row r="4563" spans="2:7" ht="15" customHeight="1" x14ac:dyDescent="0.3">
      <c r="B4563" s="320"/>
      <c r="C4563" s="321"/>
      <c r="D4563" s="322"/>
      <c r="E4563" s="318" t="str">
        <f>IF(ISNA(VLOOKUP(A4563,'User Data'!$A:$G,7,FALSE)),"",VLOOKUP(A4563,'User Data'!$A:$G,7,FALSE))</f>
        <v/>
      </c>
      <c r="G4563" s="112"/>
    </row>
    <row r="4564" spans="2:7" ht="15" customHeight="1" x14ac:dyDescent="0.3">
      <c r="B4564" s="320"/>
      <c r="C4564" s="321"/>
      <c r="D4564" s="322"/>
      <c r="E4564" s="318" t="str">
        <f>IF(ISNA(VLOOKUP(A4564,'User Data'!$A:$G,7,FALSE)),"",VLOOKUP(A4564,'User Data'!$A:$G,7,FALSE))</f>
        <v/>
      </c>
      <c r="G4564" s="112"/>
    </row>
    <row r="4565" spans="2:7" ht="15" customHeight="1" x14ac:dyDescent="0.3">
      <c r="B4565" s="320"/>
      <c r="C4565" s="321"/>
      <c r="D4565" s="322"/>
      <c r="E4565" s="318" t="str">
        <f>IF(ISNA(VLOOKUP(A4565,'User Data'!$A:$G,7,FALSE)),"",VLOOKUP(A4565,'User Data'!$A:$G,7,FALSE))</f>
        <v/>
      </c>
      <c r="G4565" s="112"/>
    </row>
    <row r="4566" spans="2:7" ht="15" customHeight="1" x14ac:dyDescent="0.3">
      <c r="B4566" s="320"/>
      <c r="C4566" s="321"/>
      <c r="D4566" s="322"/>
      <c r="E4566" s="318" t="str">
        <f>IF(ISNA(VLOOKUP(A4566,'User Data'!$A:$G,7,FALSE)),"",VLOOKUP(A4566,'User Data'!$A:$G,7,FALSE))</f>
        <v/>
      </c>
      <c r="G4566" s="112"/>
    </row>
    <row r="4567" spans="2:7" ht="15" customHeight="1" x14ac:dyDescent="0.3">
      <c r="B4567" s="320"/>
      <c r="C4567" s="321"/>
      <c r="D4567" s="322"/>
      <c r="E4567" s="318" t="str">
        <f>IF(ISNA(VLOOKUP(A4567,'User Data'!$A:$G,7,FALSE)),"",VLOOKUP(A4567,'User Data'!$A:$G,7,FALSE))</f>
        <v/>
      </c>
      <c r="G4567" s="112"/>
    </row>
    <row r="4568" spans="2:7" ht="15" customHeight="1" x14ac:dyDescent="0.3">
      <c r="B4568" s="320"/>
      <c r="C4568" s="321"/>
      <c r="D4568" s="322"/>
      <c r="E4568" s="318" t="str">
        <f>IF(ISNA(VLOOKUP(A4568,'User Data'!$A:$G,7,FALSE)),"",VLOOKUP(A4568,'User Data'!$A:$G,7,FALSE))</f>
        <v/>
      </c>
      <c r="G4568" s="112"/>
    </row>
    <row r="4569" spans="2:7" ht="15" customHeight="1" x14ac:dyDescent="0.3">
      <c r="B4569" s="320"/>
      <c r="C4569" s="321"/>
      <c r="D4569" s="322"/>
      <c r="E4569" s="318" t="str">
        <f>IF(ISNA(VLOOKUP(A4569,'User Data'!$A:$G,7,FALSE)),"",VLOOKUP(A4569,'User Data'!$A:$G,7,FALSE))</f>
        <v/>
      </c>
      <c r="G4569" s="112"/>
    </row>
    <row r="4570" spans="2:7" ht="15" customHeight="1" x14ac:dyDescent="0.3">
      <c r="B4570" s="320"/>
      <c r="C4570" s="321"/>
      <c r="D4570" s="322"/>
      <c r="E4570" s="318" t="str">
        <f>IF(ISNA(VLOOKUP(A4570,'User Data'!$A:$G,7,FALSE)),"",VLOOKUP(A4570,'User Data'!$A:$G,7,FALSE))</f>
        <v/>
      </c>
      <c r="G4570" s="112"/>
    </row>
    <row r="4571" spans="2:7" ht="15" customHeight="1" x14ac:dyDescent="0.3">
      <c r="B4571" s="320"/>
      <c r="C4571" s="321"/>
      <c r="D4571" s="322"/>
      <c r="E4571" s="318" t="str">
        <f>IF(ISNA(VLOOKUP(A4571,'User Data'!$A:$G,7,FALSE)),"",VLOOKUP(A4571,'User Data'!$A:$G,7,FALSE))</f>
        <v/>
      </c>
      <c r="G4571" s="112"/>
    </row>
    <row r="4572" spans="2:7" ht="15" customHeight="1" x14ac:dyDescent="0.3">
      <c r="B4572" s="320"/>
      <c r="C4572" s="321"/>
      <c r="D4572" s="322"/>
      <c r="E4572" s="318" t="str">
        <f>IF(ISNA(VLOOKUP(A4572,'User Data'!$A:$G,7,FALSE)),"",VLOOKUP(A4572,'User Data'!$A:$G,7,FALSE))</f>
        <v/>
      </c>
      <c r="G4572" s="112"/>
    </row>
    <row r="4573" spans="2:7" ht="15" customHeight="1" x14ac:dyDescent="0.3">
      <c r="B4573" s="320"/>
      <c r="C4573" s="321"/>
      <c r="D4573" s="322"/>
      <c r="E4573" s="318" t="str">
        <f>IF(ISNA(VLOOKUP(A4573,'User Data'!$A:$G,7,FALSE)),"",VLOOKUP(A4573,'User Data'!$A:$G,7,FALSE))</f>
        <v/>
      </c>
      <c r="G4573" s="112"/>
    </row>
    <row r="4574" spans="2:7" ht="15" customHeight="1" x14ac:dyDescent="0.3">
      <c r="B4574" s="320"/>
      <c r="C4574" s="321"/>
      <c r="D4574" s="322"/>
      <c r="E4574" s="318" t="str">
        <f>IF(ISNA(VLOOKUP(A4574,'User Data'!$A:$G,7,FALSE)),"",VLOOKUP(A4574,'User Data'!$A:$G,7,FALSE))</f>
        <v/>
      </c>
      <c r="G4574" s="112"/>
    </row>
    <row r="4575" spans="2:7" ht="15" customHeight="1" x14ac:dyDescent="0.3">
      <c r="B4575" s="320"/>
      <c r="C4575" s="321"/>
      <c r="D4575" s="322"/>
      <c r="E4575" s="318" t="str">
        <f>IF(ISNA(VLOOKUP(A4575,'User Data'!$A:$G,7,FALSE)),"",VLOOKUP(A4575,'User Data'!$A:$G,7,FALSE))</f>
        <v/>
      </c>
      <c r="G4575" s="112"/>
    </row>
    <row r="4576" spans="2:7" ht="15" customHeight="1" x14ac:dyDescent="0.3">
      <c r="B4576" s="320"/>
      <c r="C4576" s="321"/>
      <c r="D4576" s="322"/>
      <c r="E4576" s="318" t="str">
        <f>IF(ISNA(VLOOKUP(A4576,'User Data'!$A:$G,7,FALSE)),"",VLOOKUP(A4576,'User Data'!$A:$G,7,FALSE))</f>
        <v/>
      </c>
      <c r="G4576" s="112"/>
    </row>
    <row r="4577" spans="2:7" ht="15" customHeight="1" x14ac:dyDescent="0.3">
      <c r="B4577" s="320"/>
      <c r="C4577" s="321"/>
      <c r="D4577" s="322"/>
      <c r="E4577" s="318" t="str">
        <f>IF(ISNA(VLOOKUP(A4577,'User Data'!$A:$G,7,FALSE)),"",VLOOKUP(A4577,'User Data'!$A:$G,7,FALSE))</f>
        <v/>
      </c>
      <c r="G4577" s="112"/>
    </row>
    <row r="4578" spans="2:7" ht="15" customHeight="1" x14ac:dyDescent="0.3">
      <c r="B4578" s="320"/>
      <c r="C4578" s="321"/>
      <c r="D4578" s="322"/>
      <c r="E4578" s="318" t="str">
        <f>IF(ISNA(VLOOKUP(A4578,'User Data'!$A:$G,7,FALSE)),"",VLOOKUP(A4578,'User Data'!$A:$G,7,FALSE))</f>
        <v/>
      </c>
      <c r="G4578" s="112"/>
    </row>
    <row r="4579" spans="2:7" ht="15" customHeight="1" x14ac:dyDescent="0.3">
      <c r="B4579" s="320"/>
      <c r="C4579" s="321"/>
      <c r="D4579" s="322"/>
      <c r="E4579" s="318" t="str">
        <f>IF(ISNA(VLOOKUP(A4579,'User Data'!$A:$G,7,FALSE)),"",VLOOKUP(A4579,'User Data'!$A:$G,7,FALSE))</f>
        <v/>
      </c>
      <c r="G4579" s="112"/>
    </row>
    <row r="4580" spans="2:7" ht="15" customHeight="1" x14ac:dyDescent="0.3">
      <c r="B4580" s="320"/>
      <c r="C4580" s="321"/>
      <c r="D4580" s="322"/>
      <c r="E4580" s="318" t="str">
        <f>IF(ISNA(VLOOKUP(A4580,'User Data'!$A:$G,7,FALSE)),"",VLOOKUP(A4580,'User Data'!$A:$G,7,FALSE))</f>
        <v/>
      </c>
      <c r="G4580" s="112"/>
    </row>
    <row r="4581" spans="2:7" ht="15" customHeight="1" x14ac:dyDescent="0.3">
      <c r="B4581" s="320"/>
      <c r="C4581" s="321"/>
      <c r="D4581" s="322"/>
      <c r="E4581" s="318" t="str">
        <f>IF(ISNA(VLOOKUP(A4581,'User Data'!$A:$G,7,FALSE)),"",VLOOKUP(A4581,'User Data'!$A:$G,7,FALSE))</f>
        <v/>
      </c>
      <c r="G4581" s="112"/>
    </row>
    <row r="4582" spans="2:7" ht="15" customHeight="1" x14ac:dyDescent="0.3">
      <c r="B4582" s="320"/>
      <c r="C4582" s="321"/>
      <c r="D4582" s="322"/>
      <c r="E4582" s="318" t="str">
        <f>IF(ISNA(VLOOKUP(A4582,'User Data'!$A:$G,7,FALSE)),"",VLOOKUP(A4582,'User Data'!$A:$G,7,FALSE))</f>
        <v/>
      </c>
      <c r="G4582" s="112"/>
    </row>
    <row r="4583" spans="2:7" ht="15" customHeight="1" x14ac:dyDescent="0.3">
      <c r="B4583" s="320"/>
      <c r="C4583" s="321"/>
      <c r="D4583" s="322"/>
      <c r="E4583" s="318" t="str">
        <f>IF(ISNA(VLOOKUP(A4583,'User Data'!$A:$G,7,FALSE)),"",VLOOKUP(A4583,'User Data'!$A:$G,7,FALSE))</f>
        <v/>
      </c>
      <c r="G4583" s="112"/>
    </row>
    <row r="4584" spans="2:7" ht="15" customHeight="1" x14ac:dyDescent="0.3">
      <c r="B4584" s="320"/>
      <c r="C4584" s="321"/>
      <c r="D4584" s="322"/>
      <c r="E4584" s="318" t="str">
        <f>IF(ISNA(VLOOKUP(A4584,'User Data'!$A:$G,7,FALSE)),"",VLOOKUP(A4584,'User Data'!$A:$G,7,FALSE))</f>
        <v/>
      </c>
      <c r="G4584" s="112"/>
    </row>
    <row r="4585" spans="2:7" ht="15" customHeight="1" x14ac:dyDescent="0.3">
      <c r="B4585" s="320"/>
      <c r="C4585" s="321"/>
      <c r="D4585" s="322"/>
      <c r="E4585" s="318" t="str">
        <f>IF(ISNA(VLOOKUP(A4585,'User Data'!$A:$G,7,FALSE)),"",VLOOKUP(A4585,'User Data'!$A:$G,7,FALSE))</f>
        <v/>
      </c>
      <c r="G4585" s="112"/>
    </row>
    <row r="4586" spans="2:7" ht="15" customHeight="1" x14ac:dyDescent="0.3">
      <c r="B4586" s="320"/>
      <c r="C4586" s="321"/>
      <c r="D4586" s="322"/>
      <c r="E4586" s="318" t="str">
        <f>IF(ISNA(VLOOKUP(A4586,'User Data'!$A:$G,7,FALSE)),"",VLOOKUP(A4586,'User Data'!$A:$G,7,FALSE))</f>
        <v/>
      </c>
      <c r="G4586" s="112"/>
    </row>
    <row r="4587" spans="2:7" ht="15" customHeight="1" x14ac:dyDescent="0.3">
      <c r="B4587" s="320"/>
      <c r="C4587" s="321"/>
      <c r="D4587" s="322"/>
      <c r="E4587" s="318" t="str">
        <f>IF(ISNA(VLOOKUP(A4587,'User Data'!$A:$G,7,FALSE)),"",VLOOKUP(A4587,'User Data'!$A:$G,7,FALSE))</f>
        <v/>
      </c>
      <c r="G4587" s="112"/>
    </row>
    <row r="4588" spans="2:7" ht="15" customHeight="1" x14ac:dyDescent="0.3">
      <c r="B4588" s="320"/>
      <c r="C4588" s="321"/>
      <c r="D4588" s="322"/>
      <c r="E4588" s="318" t="str">
        <f>IF(ISNA(VLOOKUP(A4588,'User Data'!$A:$G,7,FALSE)),"",VLOOKUP(A4588,'User Data'!$A:$G,7,FALSE))</f>
        <v/>
      </c>
      <c r="G4588" s="112"/>
    </row>
    <row r="4589" spans="2:7" ht="15" customHeight="1" x14ac:dyDescent="0.3">
      <c r="B4589" s="320"/>
      <c r="C4589" s="321"/>
      <c r="D4589" s="322"/>
      <c r="E4589" s="318" t="str">
        <f>IF(ISNA(VLOOKUP(A4589,'User Data'!$A:$G,7,FALSE)),"",VLOOKUP(A4589,'User Data'!$A:$G,7,FALSE))</f>
        <v/>
      </c>
      <c r="G4589" s="112"/>
    </row>
    <row r="4590" spans="2:7" ht="15" customHeight="1" x14ac:dyDescent="0.3">
      <c r="B4590" s="320"/>
      <c r="C4590" s="321"/>
      <c r="D4590" s="322"/>
      <c r="E4590" s="318" t="str">
        <f>IF(ISNA(VLOOKUP(A4590,'User Data'!$A:$G,7,FALSE)),"",VLOOKUP(A4590,'User Data'!$A:$G,7,FALSE))</f>
        <v/>
      </c>
      <c r="G4590" s="112"/>
    </row>
    <row r="4591" spans="2:7" ht="15" customHeight="1" x14ac:dyDescent="0.3">
      <c r="B4591" s="320"/>
      <c r="C4591" s="321"/>
      <c r="D4591" s="322"/>
      <c r="E4591" s="318" t="str">
        <f>IF(ISNA(VLOOKUP(A4591,'User Data'!$A:$G,7,FALSE)),"",VLOOKUP(A4591,'User Data'!$A:$G,7,FALSE))</f>
        <v/>
      </c>
      <c r="G4591" s="112"/>
    </row>
    <row r="4592" spans="2:7" ht="15" customHeight="1" x14ac:dyDescent="0.3">
      <c r="B4592" s="320"/>
      <c r="C4592" s="321"/>
      <c r="D4592" s="322"/>
      <c r="E4592" s="318" t="str">
        <f>IF(ISNA(VLOOKUP(A4592,'User Data'!$A:$G,7,FALSE)),"",VLOOKUP(A4592,'User Data'!$A:$G,7,FALSE))</f>
        <v/>
      </c>
      <c r="G4592" s="112"/>
    </row>
    <row r="4593" spans="2:7" ht="15" customHeight="1" x14ac:dyDescent="0.3">
      <c r="B4593" s="320"/>
      <c r="C4593" s="321"/>
      <c r="D4593" s="322"/>
      <c r="E4593" s="318" t="str">
        <f>IF(ISNA(VLOOKUP(A4593,'User Data'!$A:$G,7,FALSE)),"",VLOOKUP(A4593,'User Data'!$A:$G,7,FALSE))</f>
        <v/>
      </c>
      <c r="G4593" s="112"/>
    </row>
    <row r="4594" spans="2:7" ht="15" customHeight="1" x14ac:dyDescent="0.3">
      <c r="B4594" s="320"/>
      <c r="C4594" s="321"/>
      <c r="D4594" s="322"/>
      <c r="E4594" s="318" t="str">
        <f>IF(ISNA(VLOOKUP(A4594,'User Data'!$A:$G,7,FALSE)),"",VLOOKUP(A4594,'User Data'!$A:$G,7,FALSE))</f>
        <v/>
      </c>
      <c r="G4594" s="112"/>
    </row>
    <row r="4595" spans="2:7" ht="15" customHeight="1" x14ac:dyDescent="0.3">
      <c r="B4595" s="320"/>
      <c r="C4595" s="321"/>
      <c r="D4595" s="322"/>
      <c r="E4595" s="318" t="str">
        <f>IF(ISNA(VLOOKUP(A4595,'User Data'!$A:$G,7,FALSE)),"",VLOOKUP(A4595,'User Data'!$A:$G,7,FALSE))</f>
        <v/>
      </c>
      <c r="G4595" s="112"/>
    </row>
    <row r="4596" spans="2:7" ht="15" customHeight="1" x14ac:dyDescent="0.3">
      <c r="B4596" s="320"/>
      <c r="C4596" s="321"/>
      <c r="D4596" s="322"/>
      <c r="E4596" s="318" t="str">
        <f>IF(ISNA(VLOOKUP(A4596,'User Data'!$A:$G,7,FALSE)),"",VLOOKUP(A4596,'User Data'!$A:$G,7,FALSE))</f>
        <v/>
      </c>
      <c r="G4596" s="112"/>
    </row>
    <row r="4597" spans="2:7" ht="15" customHeight="1" x14ac:dyDescent="0.3">
      <c r="B4597" s="320"/>
      <c r="C4597" s="321"/>
      <c r="D4597" s="322"/>
      <c r="E4597" s="318" t="str">
        <f>IF(ISNA(VLOOKUP(A4597,'User Data'!$A:$G,7,FALSE)),"",VLOOKUP(A4597,'User Data'!$A:$G,7,FALSE))</f>
        <v/>
      </c>
      <c r="G4597" s="112"/>
    </row>
    <row r="4598" spans="2:7" ht="15" customHeight="1" x14ac:dyDescent="0.3">
      <c r="B4598" s="320"/>
      <c r="C4598" s="321"/>
      <c r="D4598" s="322"/>
      <c r="E4598" s="318" t="str">
        <f>IF(ISNA(VLOOKUP(A4598,'User Data'!$A:$G,7,FALSE)),"",VLOOKUP(A4598,'User Data'!$A:$G,7,FALSE))</f>
        <v/>
      </c>
      <c r="G4598" s="112"/>
    </row>
    <row r="4599" spans="2:7" ht="15" customHeight="1" x14ac:dyDescent="0.3">
      <c r="B4599" s="320"/>
      <c r="C4599" s="321"/>
      <c r="D4599" s="322"/>
      <c r="E4599" s="318" t="str">
        <f>IF(ISNA(VLOOKUP(A4599,'User Data'!$A:$G,7,FALSE)),"",VLOOKUP(A4599,'User Data'!$A:$G,7,FALSE))</f>
        <v/>
      </c>
      <c r="G4599" s="112"/>
    </row>
    <row r="4600" spans="2:7" ht="15" customHeight="1" x14ac:dyDescent="0.3">
      <c r="B4600" s="320"/>
      <c r="C4600" s="321"/>
      <c r="D4600" s="322"/>
      <c r="E4600" s="318" t="str">
        <f>IF(ISNA(VLOOKUP(A4600,'User Data'!$A:$G,7,FALSE)),"",VLOOKUP(A4600,'User Data'!$A:$G,7,FALSE))</f>
        <v/>
      </c>
      <c r="G4600" s="112"/>
    </row>
    <row r="4601" spans="2:7" ht="15" customHeight="1" x14ac:dyDescent="0.3">
      <c r="B4601" s="320"/>
      <c r="C4601" s="321"/>
      <c r="D4601" s="322"/>
      <c r="E4601" s="318" t="str">
        <f>IF(ISNA(VLOOKUP(A4601,'User Data'!$A:$G,7,FALSE)),"",VLOOKUP(A4601,'User Data'!$A:$G,7,FALSE))</f>
        <v/>
      </c>
      <c r="G4601" s="112"/>
    </row>
    <row r="4602" spans="2:7" ht="15" customHeight="1" x14ac:dyDescent="0.3">
      <c r="B4602" s="320"/>
      <c r="C4602" s="321"/>
      <c r="D4602" s="322"/>
      <c r="E4602" s="318" t="str">
        <f>IF(ISNA(VLOOKUP(A4602,'User Data'!$A:$G,7,FALSE)),"",VLOOKUP(A4602,'User Data'!$A:$G,7,FALSE))</f>
        <v/>
      </c>
      <c r="G4602" s="112"/>
    </row>
    <row r="4603" spans="2:7" ht="15" customHeight="1" x14ac:dyDescent="0.3">
      <c r="B4603" s="320"/>
      <c r="C4603" s="321"/>
      <c r="D4603" s="322"/>
      <c r="E4603" s="318" t="str">
        <f>IF(ISNA(VLOOKUP(A4603,'User Data'!$A:$G,7,FALSE)),"",VLOOKUP(A4603,'User Data'!$A:$G,7,FALSE))</f>
        <v/>
      </c>
      <c r="G4603" s="112"/>
    </row>
    <row r="4604" spans="2:7" ht="15" customHeight="1" x14ac:dyDescent="0.3">
      <c r="B4604" s="320"/>
      <c r="C4604" s="321"/>
      <c r="D4604" s="322"/>
      <c r="E4604" s="318" t="str">
        <f>IF(ISNA(VLOOKUP(A4604,'User Data'!$A:$G,7,FALSE)),"",VLOOKUP(A4604,'User Data'!$A:$G,7,FALSE))</f>
        <v/>
      </c>
      <c r="G4604" s="112"/>
    </row>
    <row r="4605" spans="2:7" ht="15" customHeight="1" x14ac:dyDescent="0.3">
      <c r="B4605" s="320"/>
      <c r="C4605" s="321"/>
      <c r="D4605" s="322"/>
      <c r="E4605" s="318" t="str">
        <f>IF(ISNA(VLOOKUP(A4605,'User Data'!$A:$G,7,FALSE)),"",VLOOKUP(A4605,'User Data'!$A:$G,7,FALSE))</f>
        <v/>
      </c>
      <c r="G4605" s="112"/>
    </row>
    <row r="4606" spans="2:7" ht="15" customHeight="1" x14ac:dyDescent="0.3">
      <c r="B4606" s="320"/>
      <c r="C4606" s="321"/>
      <c r="D4606" s="322"/>
      <c r="E4606" s="318" t="str">
        <f>IF(ISNA(VLOOKUP(A4606,'User Data'!$A:$G,7,FALSE)),"",VLOOKUP(A4606,'User Data'!$A:$G,7,FALSE))</f>
        <v/>
      </c>
      <c r="G4606" s="112"/>
    </row>
    <row r="4607" spans="2:7" ht="15" customHeight="1" x14ac:dyDescent="0.3">
      <c r="B4607" s="320"/>
      <c r="C4607" s="321"/>
      <c r="D4607" s="322"/>
      <c r="E4607" s="318" t="str">
        <f>IF(ISNA(VLOOKUP(A4607,'User Data'!$A:$G,7,FALSE)),"",VLOOKUP(A4607,'User Data'!$A:$G,7,FALSE))</f>
        <v/>
      </c>
      <c r="G4607" s="112"/>
    </row>
    <row r="4608" spans="2:7" ht="15" customHeight="1" x14ac:dyDescent="0.3">
      <c r="B4608" s="320"/>
      <c r="C4608" s="321"/>
      <c r="D4608" s="322"/>
      <c r="E4608" s="318" t="str">
        <f>IF(ISNA(VLOOKUP(A4608,'User Data'!$A:$G,7,FALSE)),"",VLOOKUP(A4608,'User Data'!$A:$G,7,FALSE))</f>
        <v/>
      </c>
      <c r="G4608" s="112"/>
    </row>
    <row r="4609" spans="2:7" ht="15" customHeight="1" x14ac:dyDescent="0.3">
      <c r="B4609" s="320"/>
      <c r="C4609" s="321"/>
      <c r="D4609" s="322"/>
      <c r="E4609" s="318" t="str">
        <f>IF(ISNA(VLOOKUP(A4609,'User Data'!$A:$G,7,FALSE)),"",VLOOKUP(A4609,'User Data'!$A:$G,7,FALSE))</f>
        <v/>
      </c>
      <c r="G4609" s="112"/>
    </row>
    <row r="4610" spans="2:7" ht="15" customHeight="1" x14ac:dyDescent="0.3">
      <c r="B4610" s="320"/>
      <c r="C4610" s="321"/>
      <c r="D4610" s="322"/>
      <c r="E4610" s="318" t="str">
        <f>IF(ISNA(VLOOKUP(A4610,'User Data'!$A:$G,7,FALSE)),"",VLOOKUP(A4610,'User Data'!$A:$G,7,FALSE))</f>
        <v/>
      </c>
      <c r="G4610" s="112"/>
    </row>
    <row r="4611" spans="2:7" ht="15" customHeight="1" x14ac:dyDescent="0.3">
      <c r="B4611" s="320"/>
      <c r="C4611" s="321"/>
      <c r="D4611" s="322"/>
      <c r="E4611" s="318" t="str">
        <f>IF(ISNA(VLOOKUP(A4611,'User Data'!$A:$G,7,FALSE)),"",VLOOKUP(A4611,'User Data'!$A:$G,7,FALSE))</f>
        <v/>
      </c>
      <c r="G4611" s="112"/>
    </row>
    <row r="4612" spans="2:7" ht="15" customHeight="1" x14ac:dyDescent="0.3">
      <c r="B4612" s="320"/>
      <c r="C4612" s="321"/>
      <c r="D4612" s="322"/>
      <c r="E4612" s="318" t="str">
        <f>IF(ISNA(VLOOKUP(A4612,'User Data'!$A:$G,7,FALSE)),"",VLOOKUP(A4612,'User Data'!$A:$G,7,FALSE))</f>
        <v/>
      </c>
      <c r="G4612" s="112"/>
    </row>
    <row r="4613" spans="2:7" ht="15" customHeight="1" x14ac:dyDescent="0.3">
      <c r="B4613" s="320"/>
      <c r="C4613" s="321"/>
      <c r="D4613" s="322"/>
      <c r="E4613" s="318" t="str">
        <f>IF(ISNA(VLOOKUP(A4613,'User Data'!$A:$G,7,FALSE)),"",VLOOKUP(A4613,'User Data'!$A:$G,7,FALSE))</f>
        <v/>
      </c>
      <c r="G4613" s="112"/>
    </row>
    <row r="4614" spans="2:7" ht="15" customHeight="1" x14ac:dyDescent="0.3">
      <c r="B4614" s="320"/>
      <c r="C4614" s="321"/>
      <c r="D4614" s="322"/>
      <c r="E4614" s="318" t="str">
        <f>IF(ISNA(VLOOKUP(A4614,'User Data'!$A:$G,7,FALSE)),"",VLOOKUP(A4614,'User Data'!$A:$G,7,FALSE))</f>
        <v/>
      </c>
      <c r="G4614" s="112"/>
    </row>
    <row r="4615" spans="2:7" ht="15" customHeight="1" x14ac:dyDescent="0.3">
      <c r="B4615" s="320"/>
      <c r="C4615" s="321"/>
      <c r="D4615" s="322"/>
      <c r="E4615" s="318" t="str">
        <f>IF(ISNA(VLOOKUP(A4615,'User Data'!$A:$G,7,FALSE)),"",VLOOKUP(A4615,'User Data'!$A:$G,7,FALSE))</f>
        <v/>
      </c>
      <c r="G4615" s="112"/>
    </row>
    <row r="4616" spans="2:7" ht="15" customHeight="1" x14ac:dyDescent="0.3">
      <c r="B4616" s="320"/>
      <c r="C4616" s="321"/>
      <c r="D4616" s="322"/>
      <c r="E4616" s="318" t="str">
        <f>IF(ISNA(VLOOKUP(A4616,'User Data'!$A:$G,7,FALSE)),"",VLOOKUP(A4616,'User Data'!$A:$G,7,FALSE))</f>
        <v/>
      </c>
      <c r="G4616" s="112"/>
    </row>
    <row r="4617" spans="2:7" ht="15" customHeight="1" x14ac:dyDescent="0.3">
      <c r="B4617" s="320"/>
      <c r="C4617" s="321"/>
      <c r="D4617" s="322"/>
      <c r="E4617" s="318" t="str">
        <f>IF(ISNA(VLOOKUP(A4617,'User Data'!$A:$G,7,FALSE)),"",VLOOKUP(A4617,'User Data'!$A:$G,7,FALSE))</f>
        <v/>
      </c>
      <c r="G4617" s="112"/>
    </row>
    <row r="4618" spans="2:7" ht="15" customHeight="1" x14ac:dyDescent="0.3">
      <c r="B4618" s="320"/>
      <c r="C4618" s="321"/>
      <c r="D4618" s="322"/>
      <c r="E4618" s="318" t="str">
        <f>IF(ISNA(VLOOKUP(A4618,'User Data'!$A:$G,7,FALSE)),"",VLOOKUP(A4618,'User Data'!$A:$G,7,FALSE))</f>
        <v/>
      </c>
      <c r="G4618" s="112"/>
    </row>
    <row r="4619" spans="2:7" ht="15" customHeight="1" x14ac:dyDescent="0.3">
      <c r="B4619" s="320"/>
      <c r="C4619" s="321"/>
      <c r="D4619" s="322"/>
      <c r="E4619" s="318" t="str">
        <f>IF(ISNA(VLOOKUP(A4619,'User Data'!$A:$G,7,FALSE)),"",VLOOKUP(A4619,'User Data'!$A:$G,7,FALSE))</f>
        <v/>
      </c>
      <c r="G4619" s="112"/>
    </row>
    <row r="4620" spans="2:7" ht="15" customHeight="1" x14ac:dyDescent="0.3">
      <c r="B4620" s="320"/>
      <c r="C4620" s="321"/>
      <c r="D4620" s="322"/>
      <c r="E4620" s="318" t="str">
        <f>IF(ISNA(VLOOKUP(A4620,'User Data'!$A:$G,7,FALSE)),"",VLOOKUP(A4620,'User Data'!$A:$G,7,FALSE))</f>
        <v/>
      </c>
      <c r="G4620" s="112"/>
    </row>
    <row r="4621" spans="2:7" ht="15" customHeight="1" x14ac:dyDescent="0.3">
      <c r="B4621" s="320"/>
      <c r="C4621" s="321"/>
      <c r="D4621" s="322"/>
      <c r="E4621" s="318" t="str">
        <f>IF(ISNA(VLOOKUP(A4621,'User Data'!$A:$G,7,FALSE)),"",VLOOKUP(A4621,'User Data'!$A:$G,7,FALSE))</f>
        <v/>
      </c>
      <c r="G4621" s="112"/>
    </row>
    <row r="4622" spans="2:7" ht="15" customHeight="1" x14ac:dyDescent="0.3">
      <c r="B4622" s="320"/>
      <c r="C4622" s="321"/>
      <c r="D4622" s="322"/>
      <c r="E4622" s="318" t="str">
        <f>IF(ISNA(VLOOKUP(A4622,'User Data'!$A:$G,7,FALSE)),"",VLOOKUP(A4622,'User Data'!$A:$G,7,FALSE))</f>
        <v/>
      </c>
      <c r="G4622" s="112"/>
    </row>
    <row r="4623" spans="2:7" ht="15" customHeight="1" x14ac:dyDescent="0.3">
      <c r="B4623" s="320"/>
      <c r="C4623" s="321"/>
      <c r="D4623" s="322"/>
      <c r="E4623" s="318" t="str">
        <f>IF(ISNA(VLOOKUP(A4623,'User Data'!$A:$G,7,FALSE)),"",VLOOKUP(A4623,'User Data'!$A:$G,7,FALSE))</f>
        <v/>
      </c>
      <c r="G4623" s="112"/>
    </row>
    <row r="4624" spans="2:7" ht="15" customHeight="1" x14ac:dyDescent="0.3">
      <c r="B4624" s="320"/>
      <c r="C4624" s="321"/>
      <c r="D4624" s="322"/>
      <c r="E4624" s="318" t="str">
        <f>IF(ISNA(VLOOKUP(A4624,'User Data'!$A:$G,7,FALSE)),"",VLOOKUP(A4624,'User Data'!$A:$G,7,FALSE))</f>
        <v/>
      </c>
      <c r="G4624" s="112"/>
    </row>
    <row r="4625" spans="2:7" ht="15" customHeight="1" x14ac:dyDescent="0.3">
      <c r="B4625" s="320"/>
      <c r="C4625" s="321"/>
      <c r="D4625" s="322"/>
      <c r="E4625" s="318" t="str">
        <f>IF(ISNA(VLOOKUP(A4625,'User Data'!$A:$G,7,FALSE)),"",VLOOKUP(A4625,'User Data'!$A:$G,7,FALSE))</f>
        <v/>
      </c>
      <c r="G4625" s="112"/>
    </row>
    <row r="4626" spans="2:7" ht="15" customHeight="1" x14ac:dyDescent="0.3">
      <c r="B4626" s="320"/>
      <c r="C4626" s="321"/>
      <c r="D4626" s="322"/>
      <c r="E4626" s="318" t="str">
        <f>IF(ISNA(VLOOKUP(A4626,'User Data'!$A:$G,7,FALSE)),"",VLOOKUP(A4626,'User Data'!$A:$G,7,FALSE))</f>
        <v/>
      </c>
      <c r="G4626" s="112"/>
    </row>
    <row r="4627" spans="2:7" ht="15" customHeight="1" x14ac:dyDescent="0.3">
      <c r="B4627" s="320"/>
      <c r="C4627" s="321"/>
      <c r="D4627" s="322"/>
      <c r="E4627" s="318" t="str">
        <f>IF(ISNA(VLOOKUP(A4627,'User Data'!$A:$G,7,FALSE)),"",VLOOKUP(A4627,'User Data'!$A:$G,7,FALSE))</f>
        <v/>
      </c>
      <c r="G4627" s="112"/>
    </row>
    <row r="4628" spans="2:7" ht="15" customHeight="1" x14ac:dyDescent="0.3">
      <c r="B4628" s="320"/>
      <c r="C4628" s="321"/>
      <c r="D4628" s="322"/>
      <c r="E4628" s="318" t="str">
        <f>IF(ISNA(VLOOKUP(A4628,'User Data'!$A:$G,7,FALSE)),"",VLOOKUP(A4628,'User Data'!$A:$G,7,FALSE))</f>
        <v/>
      </c>
      <c r="G4628" s="112"/>
    </row>
    <row r="4629" spans="2:7" ht="15" customHeight="1" x14ac:dyDescent="0.3">
      <c r="B4629" s="320"/>
      <c r="C4629" s="321"/>
      <c r="D4629" s="322"/>
      <c r="E4629" s="318" t="str">
        <f>IF(ISNA(VLOOKUP(A4629,'User Data'!$A:$G,7,FALSE)),"",VLOOKUP(A4629,'User Data'!$A:$G,7,FALSE))</f>
        <v/>
      </c>
      <c r="G4629" s="112"/>
    </row>
    <row r="4630" spans="2:7" ht="15" customHeight="1" x14ac:dyDescent="0.3">
      <c r="B4630" s="320"/>
      <c r="C4630" s="321"/>
      <c r="D4630" s="322"/>
      <c r="E4630" s="318" t="str">
        <f>IF(ISNA(VLOOKUP(A4630,'User Data'!$A:$G,7,FALSE)),"",VLOOKUP(A4630,'User Data'!$A:$G,7,FALSE))</f>
        <v/>
      </c>
      <c r="G4630" s="112"/>
    </row>
    <row r="4631" spans="2:7" ht="15" customHeight="1" x14ac:dyDescent="0.3">
      <c r="B4631" s="320"/>
      <c r="C4631" s="321"/>
      <c r="D4631" s="322"/>
      <c r="E4631" s="318" t="str">
        <f>IF(ISNA(VLOOKUP(A4631,'User Data'!$A:$G,7,FALSE)),"",VLOOKUP(A4631,'User Data'!$A:$G,7,FALSE))</f>
        <v/>
      </c>
      <c r="G4631" s="112"/>
    </row>
    <row r="4632" spans="2:7" ht="15" customHeight="1" x14ac:dyDescent="0.3">
      <c r="B4632" s="320"/>
      <c r="C4632" s="321"/>
      <c r="D4632" s="322"/>
      <c r="E4632" s="318" t="str">
        <f>IF(ISNA(VLOOKUP(A4632,'User Data'!$A:$G,7,FALSE)),"",VLOOKUP(A4632,'User Data'!$A:$G,7,FALSE))</f>
        <v/>
      </c>
      <c r="G4632" s="112"/>
    </row>
    <row r="4633" spans="2:7" ht="15" customHeight="1" x14ac:dyDescent="0.3">
      <c r="B4633" s="320"/>
      <c r="C4633" s="321"/>
      <c r="D4633" s="322"/>
      <c r="E4633" s="318" t="str">
        <f>IF(ISNA(VLOOKUP(A4633,'User Data'!$A:$G,7,FALSE)),"",VLOOKUP(A4633,'User Data'!$A:$G,7,FALSE))</f>
        <v/>
      </c>
      <c r="G4633" s="112"/>
    </row>
    <row r="4634" spans="2:7" ht="15" customHeight="1" x14ac:dyDescent="0.3">
      <c r="B4634" s="320"/>
      <c r="C4634" s="321"/>
      <c r="D4634" s="322"/>
      <c r="E4634" s="318" t="str">
        <f>IF(ISNA(VLOOKUP(A4634,'User Data'!$A:$G,7,FALSE)),"",VLOOKUP(A4634,'User Data'!$A:$G,7,FALSE))</f>
        <v/>
      </c>
      <c r="G4634" s="112"/>
    </row>
    <row r="4635" spans="2:7" ht="15" customHeight="1" x14ac:dyDescent="0.3">
      <c r="B4635" s="320"/>
      <c r="C4635" s="321"/>
      <c r="D4635" s="322"/>
      <c r="E4635" s="318" t="str">
        <f>IF(ISNA(VLOOKUP(A4635,'User Data'!$A:$G,7,FALSE)),"",VLOOKUP(A4635,'User Data'!$A:$G,7,FALSE))</f>
        <v/>
      </c>
      <c r="G4635" s="112"/>
    </row>
    <row r="4636" spans="2:7" ht="15" customHeight="1" x14ac:dyDescent="0.3">
      <c r="B4636" s="320"/>
      <c r="C4636" s="321"/>
      <c r="D4636" s="322"/>
      <c r="E4636" s="318" t="str">
        <f>IF(ISNA(VLOOKUP(A4636,'User Data'!$A:$G,7,FALSE)),"",VLOOKUP(A4636,'User Data'!$A:$G,7,FALSE))</f>
        <v/>
      </c>
      <c r="G4636" s="112"/>
    </row>
    <row r="4637" spans="2:7" ht="15" customHeight="1" x14ac:dyDescent="0.3">
      <c r="B4637" s="320"/>
      <c r="C4637" s="321"/>
      <c r="D4637" s="322"/>
      <c r="E4637" s="318" t="str">
        <f>IF(ISNA(VLOOKUP(A4637,'User Data'!$A:$G,7,FALSE)),"",VLOOKUP(A4637,'User Data'!$A:$G,7,FALSE))</f>
        <v/>
      </c>
      <c r="G4637" s="112"/>
    </row>
    <row r="4638" spans="2:7" ht="15" customHeight="1" x14ac:dyDescent="0.3">
      <c r="B4638" s="320"/>
      <c r="C4638" s="321"/>
      <c r="D4638" s="322"/>
      <c r="E4638" s="318" t="str">
        <f>IF(ISNA(VLOOKUP(A4638,'User Data'!$A:$G,7,FALSE)),"",VLOOKUP(A4638,'User Data'!$A:$G,7,FALSE))</f>
        <v/>
      </c>
      <c r="G4638" s="112"/>
    </row>
    <row r="4639" spans="2:7" ht="15" customHeight="1" x14ac:dyDescent="0.3">
      <c r="B4639" s="320"/>
      <c r="C4639" s="321"/>
      <c r="D4639" s="322"/>
      <c r="E4639" s="318" t="str">
        <f>IF(ISNA(VLOOKUP(A4639,'User Data'!$A:$G,7,FALSE)),"",VLOOKUP(A4639,'User Data'!$A:$G,7,FALSE))</f>
        <v/>
      </c>
      <c r="G4639" s="112"/>
    </row>
    <row r="4640" spans="2:7" ht="15" customHeight="1" x14ac:dyDescent="0.3">
      <c r="B4640" s="320"/>
      <c r="C4640" s="321"/>
      <c r="D4640" s="322"/>
      <c r="E4640" s="318" t="str">
        <f>IF(ISNA(VLOOKUP(A4640,'User Data'!$A:$G,7,FALSE)),"",VLOOKUP(A4640,'User Data'!$A:$G,7,FALSE))</f>
        <v/>
      </c>
      <c r="G4640" s="112"/>
    </row>
    <row r="4641" spans="2:7" ht="15" customHeight="1" x14ac:dyDescent="0.3">
      <c r="B4641" s="320"/>
      <c r="C4641" s="321"/>
      <c r="D4641" s="322"/>
      <c r="E4641" s="318" t="str">
        <f>IF(ISNA(VLOOKUP(A4641,'User Data'!$A:$G,7,FALSE)),"",VLOOKUP(A4641,'User Data'!$A:$G,7,FALSE))</f>
        <v/>
      </c>
      <c r="G4641" s="112"/>
    </row>
    <row r="4642" spans="2:7" ht="15" customHeight="1" x14ac:dyDescent="0.3">
      <c r="B4642" s="320"/>
      <c r="C4642" s="321"/>
      <c r="D4642" s="322"/>
      <c r="E4642" s="318" t="str">
        <f>IF(ISNA(VLOOKUP(A4642,'User Data'!$A:$G,7,FALSE)),"",VLOOKUP(A4642,'User Data'!$A:$G,7,FALSE))</f>
        <v/>
      </c>
      <c r="G4642" s="112"/>
    </row>
    <row r="4643" spans="2:7" ht="15" customHeight="1" x14ac:dyDescent="0.3">
      <c r="B4643" s="320"/>
      <c r="C4643" s="321"/>
      <c r="D4643" s="322"/>
      <c r="E4643" s="318" t="str">
        <f>IF(ISNA(VLOOKUP(A4643,'User Data'!$A:$G,7,FALSE)),"",VLOOKUP(A4643,'User Data'!$A:$G,7,FALSE))</f>
        <v/>
      </c>
      <c r="G4643" s="112"/>
    </row>
    <row r="4644" spans="2:7" ht="15" customHeight="1" x14ac:dyDescent="0.3">
      <c r="B4644" s="320"/>
      <c r="C4644" s="321"/>
      <c r="D4644" s="322"/>
      <c r="E4644" s="318" t="str">
        <f>IF(ISNA(VLOOKUP(A4644,'User Data'!$A:$G,7,FALSE)),"",VLOOKUP(A4644,'User Data'!$A:$G,7,FALSE))</f>
        <v/>
      </c>
      <c r="G4644" s="112"/>
    </row>
    <row r="4645" spans="2:7" ht="15" customHeight="1" x14ac:dyDescent="0.3">
      <c r="B4645" s="320"/>
      <c r="C4645" s="321"/>
      <c r="D4645" s="322"/>
      <c r="E4645" s="318" t="str">
        <f>IF(ISNA(VLOOKUP(A4645,'User Data'!$A:$G,7,FALSE)),"",VLOOKUP(A4645,'User Data'!$A:$G,7,FALSE))</f>
        <v/>
      </c>
      <c r="G4645" s="112"/>
    </row>
    <row r="4646" spans="2:7" ht="15" customHeight="1" x14ac:dyDescent="0.3">
      <c r="B4646" s="320"/>
      <c r="C4646" s="321"/>
      <c r="D4646" s="322"/>
      <c r="E4646" s="318" t="str">
        <f>IF(ISNA(VLOOKUP(A4646,'User Data'!$A:$G,7,FALSE)),"",VLOOKUP(A4646,'User Data'!$A:$G,7,FALSE))</f>
        <v/>
      </c>
      <c r="G4646" s="112"/>
    </row>
    <row r="4647" spans="2:7" ht="15" customHeight="1" x14ac:dyDescent="0.3">
      <c r="B4647" s="320"/>
      <c r="C4647" s="321"/>
      <c r="D4647" s="322"/>
      <c r="E4647" s="318" t="str">
        <f>IF(ISNA(VLOOKUP(A4647,'User Data'!$A:$G,7,FALSE)),"",VLOOKUP(A4647,'User Data'!$A:$G,7,FALSE))</f>
        <v/>
      </c>
      <c r="G4647" s="112"/>
    </row>
    <row r="4648" spans="2:7" ht="15" customHeight="1" x14ac:dyDescent="0.3">
      <c r="B4648" s="320"/>
      <c r="C4648" s="321"/>
      <c r="D4648" s="322"/>
      <c r="E4648" s="318" t="str">
        <f>IF(ISNA(VLOOKUP(A4648,'User Data'!$A:$G,7,FALSE)),"",VLOOKUP(A4648,'User Data'!$A:$G,7,FALSE))</f>
        <v/>
      </c>
      <c r="G4648" s="112"/>
    </row>
    <row r="4649" spans="2:7" ht="15" customHeight="1" x14ac:dyDescent="0.3">
      <c r="B4649" s="320"/>
      <c r="C4649" s="321"/>
      <c r="D4649" s="322"/>
      <c r="E4649" s="318" t="str">
        <f>IF(ISNA(VLOOKUP(A4649,'User Data'!$A:$G,7,FALSE)),"",VLOOKUP(A4649,'User Data'!$A:$G,7,FALSE))</f>
        <v/>
      </c>
      <c r="G4649" s="112"/>
    </row>
    <row r="4650" spans="2:7" ht="15" customHeight="1" x14ac:dyDescent="0.3">
      <c r="B4650" s="320"/>
      <c r="C4650" s="321"/>
      <c r="D4650" s="322"/>
      <c r="E4650" s="318" t="str">
        <f>IF(ISNA(VLOOKUP(A4650,'User Data'!$A:$G,7,FALSE)),"",VLOOKUP(A4650,'User Data'!$A:$G,7,FALSE))</f>
        <v/>
      </c>
      <c r="G4650" s="112"/>
    </row>
    <row r="4651" spans="2:7" ht="15" customHeight="1" x14ac:dyDescent="0.3">
      <c r="B4651" s="320"/>
      <c r="C4651" s="321"/>
      <c r="D4651" s="322"/>
      <c r="E4651" s="318" t="str">
        <f>IF(ISNA(VLOOKUP(A4651,'User Data'!$A:$G,7,FALSE)),"",VLOOKUP(A4651,'User Data'!$A:$G,7,FALSE))</f>
        <v/>
      </c>
      <c r="G4651" s="112"/>
    </row>
    <row r="4652" spans="2:7" ht="15" customHeight="1" x14ac:dyDescent="0.3">
      <c r="B4652" s="320"/>
      <c r="C4652" s="321"/>
      <c r="D4652" s="322"/>
      <c r="E4652" s="318" t="str">
        <f>IF(ISNA(VLOOKUP(A4652,'User Data'!$A:$G,7,FALSE)),"",VLOOKUP(A4652,'User Data'!$A:$G,7,FALSE))</f>
        <v/>
      </c>
      <c r="G4652" s="112"/>
    </row>
    <row r="4653" spans="2:7" ht="15" customHeight="1" x14ac:dyDescent="0.3">
      <c r="B4653" s="320"/>
      <c r="C4653" s="321"/>
      <c r="D4653" s="322"/>
      <c r="E4653" s="318" t="str">
        <f>IF(ISNA(VLOOKUP(A4653,'User Data'!$A:$G,7,FALSE)),"",VLOOKUP(A4653,'User Data'!$A:$G,7,FALSE))</f>
        <v/>
      </c>
      <c r="G4653" s="112"/>
    </row>
    <row r="4654" spans="2:7" ht="15" customHeight="1" x14ac:dyDescent="0.3">
      <c r="B4654" s="320"/>
      <c r="C4654" s="321"/>
      <c r="D4654" s="322"/>
      <c r="E4654" s="318" t="str">
        <f>IF(ISNA(VLOOKUP(A4654,'User Data'!$A:$G,7,FALSE)),"",VLOOKUP(A4654,'User Data'!$A:$G,7,FALSE))</f>
        <v/>
      </c>
      <c r="G4654" s="112"/>
    </row>
    <row r="4655" spans="2:7" ht="15" customHeight="1" x14ac:dyDescent="0.3">
      <c r="B4655" s="320"/>
      <c r="C4655" s="321"/>
      <c r="D4655" s="322"/>
      <c r="E4655" s="318" t="str">
        <f>IF(ISNA(VLOOKUP(A4655,'User Data'!$A:$G,7,FALSE)),"",VLOOKUP(A4655,'User Data'!$A:$G,7,FALSE))</f>
        <v/>
      </c>
      <c r="G4655" s="112"/>
    </row>
    <row r="4656" spans="2:7" ht="15" customHeight="1" x14ac:dyDescent="0.3">
      <c r="B4656" s="320"/>
      <c r="C4656" s="321"/>
      <c r="D4656" s="322"/>
      <c r="E4656" s="318" t="str">
        <f>IF(ISNA(VLOOKUP(A4656,'User Data'!$A:$G,7,FALSE)),"",VLOOKUP(A4656,'User Data'!$A:$G,7,FALSE))</f>
        <v/>
      </c>
      <c r="G4656" s="112"/>
    </row>
    <row r="4657" spans="2:7" ht="15" customHeight="1" x14ac:dyDescent="0.3">
      <c r="B4657" s="320"/>
      <c r="C4657" s="321"/>
      <c r="D4657" s="322"/>
      <c r="E4657" s="318" t="str">
        <f>IF(ISNA(VLOOKUP(A4657,'User Data'!$A:$G,7,FALSE)),"",VLOOKUP(A4657,'User Data'!$A:$G,7,FALSE))</f>
        <v/>
      </c>
      <c r="G4657" s="112"/>
    </row>
    <row r="4658" spans="2:7" ht="15" customHeight="1" x14ac:dyDescent="0.3">
      <c r="B4658" s="320"/>
      <c r="C4658" s="321"/>
      <c r="D4658" s="322"/>
      <c r="E4658" s="318" t="str">
        <f>IF(ISNA(VLOOKUP(A4658,'User Data'!$A:$G,7,FALSE)),"",VLOOKUP(A4658,'User Data'!$A:$G,7,FALSE))</f>
        <v/>
      </c>
      <c r="G4658" s="112"/>
    </row>
    <row r="4659" spans="2:7" ht="15" customHeight="1" x14ac:dyDescent="0.3">
      <c r="B4659" s="320"/>
      <c r="C4659" s="321"/>
      <c r="D4659" s="322"/>
      <c r="E4659" s="318" t="str">
        <f>IF(ISNA(VLOOKUP(A4659,'User Data'!$A:$G,7,FALSE)),"",VLOOKUP(A4659,'User Data'!$A:$G,7,FALSE))</f>
        <v/>
      </c>
      <c r="G4659" s="112"/>
    </row>
    <row r="4660" spans="2:7" ht="15" customHeight="1" x14ac:dyDescent="0.3">
      <c r="B4660" s="320"/>
      <c r="C4660" s="321"/>
      <c r="D4660" s="322"/>
      <c r="E4660" s="318" t="str">
        <f>IF(ISNA(VLOOKUP(A4660,'User Data'!$A:$G,7,FALSE)),"",VLOOKUP(A4660,'User Data'!$A:$G,7,FALSE))</f>
        <v/>
      </c>
      <c r="G4660" s="112"/>
    </row>
    <row r="4661" spans="2:7" ht="15" customHeight="1" x14ac:dyDescent="0.3">
      <c r="B4661" s="320"/>
      <c r="C4661" s="321"/>
      <c r="D4661" s="322"/>
      <c r="E4661" s="318" t="str">
        <f>IF(ISNA(VLOOKUP(A4661,'User Data'!$A:$G,7,FALSE)),"",VLOOKUP(A4661,'User Data'!$A:$G,7,FALSE))</f>
        <v/>
      </c>
      <c r="G4661" s="112"/>
    </row>
    <row r="4662" spans="2:7" ht="15" customHeight="1" x14ac:dyDescent="0.3">
      <c r="B4662" s="320"/>
      <c r="C4662" s="321"/>
      <c r="D4662" s="322"/>
      <c r="E4662" s="318" t="str">
        <f>IF(ISNA(VLOOKUP(A4662,'User Data'!$A:$G,7,FALSE)),"",VLOOKUP(A4662,'User Data'!$A:$G,7,FALSE))</f>
        <v/>
      </c>
      <c r="G4662" s="112"/>
    </row>
    <row r="4663" spans="2:7" ht="15" customHeight="1" x14ac:dyDescent="0.3">
      <c r="B4663" s="320"/>
      <c r="C4663" s="321"/>
      <c r="D4663" s="322"/>
      <c r="E4663" s="318" t="str">
        <f>IF(ISNA(VLOOKUP(A4663,'User Data'!$A:$G,7,FALSE)),"",VLOOKUP(A4663,'User Data'!$A:$G,7,FALSE))</f>
        <v/>
      </c>
      <c r="G4663" s="112"/>
    </row>
    <row r="4664" spans="2:7" ht="15" customHeight="1" x14ac:dyDescent="0.3">
      <c r="B4664" s="320"/>
      <c r="C4664" s="321"/>
      <c r="D4664" s="322"/>
      <c r="E4664" s="318" t="str">
        <f>IF(ISNA(VLOOKUP(A4664,'User Data'!$A:$G,7,FALSE)),"",VLOOKUP(A4664,'User Data'!$A:$G,7,FALSE))</f>
        <v/>
      </c>
      <c r="G4664" s="112"/>
    </row>
    <row r="4665" spans="2:7" ht="15" customHeight="1" x14ac:dyDescent="0.3">
      <c r="B4665" s="320"/>
      <c r="C4665" s="321"/>
      <c r="D4665" s="322"/>
      <c r="E4665" s="318" t="str">
        <f>IF(ISNA(VLOOKUP(A4665,'User Data'!$A:$G,7,FALSE)),"",VLOOKUP(A4665,'User Data'!$A:$G,7,FALSE))</f>
        <v/>
      </c>
      <c r="G4665" s="112"/>
    </row>
    <row r="4666" spans="2:7" ht="15" customHeight="1" x14ac:dyDescent="0.3">
      <c r="B4666" s="320"/>
      <c r="C4666" s="321"/>
      <c r="D4666" s="322"/>
      <c r="E4666" s="318" t="str">
        <f>IF(ISNA(VLOOKUP(A4666,'User Data'!$A:$G,7,FALSE)),"",VLOOKUP(A4666,'User Data'!$A:$G,7,FALSE))</f>
        <v/>
      </c>
      <c r="G4666" s="112"/>
    </row>
    <row r="4667" spans="2:7" ht="15" customHeight="1" x14ac:dyDescent="0.3">
      <c r="B4667" s="320"/>
      <c r="C4667" s="321"/>
      <c r="D4667" s="322"/>
      <c r="E4667" s="318" t="str">
        <f>IF(ISNA(VLOOKUP(A4667,'User Data'!$A:$G,7,FALSE)),"",VLOOKUP(A4667,'User Data'!$A:$G,7,FALSE))</f>
        <v/>
      </c>
      <c r="G4667" s="112"/>
    </row>
    <row r="4668" spans="2:7" ht="15" customHeight="1" x14ac:dyDescent="0.3">
      <c r="B4668" s="320"/>
      <c r="C4668" s="321"/>
      <c r="D4668" s="322"/>
      <c r="E4668" s="318" t="str">
        <f>IF(ISNA(VLOOKUP(A4668,'User Data'!$A:$G,7,FALSE)),"",VLOOKUP(A4668,'User Data'!$A:$G,7,FALSE))</f>
        <v/>
      </c>
      <c r="G4668" s="112"/>
    </row>
    <row r="4669" spans="2:7" ht="15" customHeight="1" x14ac:dyDescent="0.3">
      <c r="B4669" s="320"/>
      <c r="C4669" s="321"/>
      <c r="D4669" s="322"/>
      <c r="E4669" s="318" t="str">
        <f>IF(ISNA(VLOOKUP(A4669,'User Data'!$A:$G,7,FALSE)),"",VLOOKUP(A4669,'User Data'!$A:$G,7,FALSE))</f>
        <v/>
      </c>
      <c r="G4669" s="112"/>
    </row>
    <row r="4670" spans="2:7" ht="15" customHeight="1" x14ac:dyDescent="0.3">
      <c r="B4670" s="320"/>
      <c r="C4670" s="321"/>
      <c r="D4670" s="322"/>
      <c r="E4670" s="318" t="str">
        <f>IF(ISNA(VLOOKUP(A4670,'User Data'!$A:$G,7,FALSE)),"",VLOOKUP(A4670,'User Data'!$A:$G,7,FALSE))</f>
        <v/>
      </c>
      <c r="G4670" s="112"/>
    </row>
    <row r="4671" spans="2:7" ht="15" customHeight="1" x14ac:dyDescent="0.3">
      <c r="B4671" s="320"/>
      <c r="C4671" s="321"/>
      <c r="D4671" s="322"/>
      <c r="E4671" s="318" t="str">
        <f>IF(ISNA(VLOOKUP(A4671,'User Data'!$A:$G,7,FALSE)),"",VLOOKUP(A4671,'User Data'!$A:$G,7,FALSE))</f>
        <v/>
      </c>
      <c r="G4671" s="112"/>
    </row>
    <row r="4672" spans="2:7" ht="15" customHeight="1" x14ac:dyDescent="0.3">
      <c r="B4672" s="320"/>
      <c r="C4672" s="321"/>
      <c r="D4672" s="322"/>
      <c r="E4672" s="318" t="str">
        <f>IF(ISNA(VLOOKUP(A4672,'User Data'!$A:$G,7,FALSE)),"",VLOOKUP(A4672,'User Data'!$A:$G,7,FALSE))</f>
        <v/>
      </c>
      <c r="G4672" s="112"/>
    </row>
    <row r="4673" spans="2:7" ht="15" customHeight="1" x14ac:dyDescent="0.3">
      <c r="B4673" s="320"/>
      <c r="C4673" s="321"/>
      <c r="D4673" s="322"/>
      <c r="E4673" s="318" t="str">
        <f>IF(ISNA(VLOOKUP(A4673,'User Data'!$A:$G,7,FALSE)),"",VLOOKUP(A4673,'User Data'!$A:$G,7,FALSE))</f>
        <v/>
      </c>
      <c r="G4673" s="112"/>
    </row>
    <row r="4674" spans="2:7" ht="15" customHeight="1" x14ac:dyDescent="0.3">
      <c r="B4674" s="320"/>
      <c r="C4674" s="321"/>
      <c r="D4674" s="322"/>
      <c r="E4674" s="318" t="str">
        <f>IF(ISNA(VLOOKUP(A4674,'User Data'!$A:$G,7,FALSE)),"",VLOOKUP(A4674,'User Data'!$A:$G,7,FALSE))</f>
        <v/>
      </c>
      <c r="G4674" s="112"/>
    </row>
    <row r="4675" spans="2:7" ht="15" customHeight="1" x14ac:dyDescent="0.3">
      <c r="B4675" s="320"/>
      <c r="C4675" s="321"/>
      <c r="D4675" s="322"/>
      <c r="E4675" s="318" t="str">
        <f>IF(ISNA(VLOOKUP(A4675,'User Data'!$A:$G,7,FALSE)),"",VLOOKUP(A4675,'User Data'!$A:$G,7,FALSE))</f>
        <v/>
      </c>
      <c r="G4675" s="112"/>
    </row>
    <row r="4676" spans="2:7" ht="15" customHeight="1" x14ac:dyDescent="0.3">
      <c r="B4676" s="320"/>
      <c r="C4676" s="321"/>
      <c r="D4676" s="322"/>
      <c r="E4676" s="318" t="str">
        <f>IF(ISNA(VLOOKUP(A4676,'User Data'!$A:$G,7,FALSE)),"",VLOOKUP(A4676,'User Data'!$A:$G,7,FALSE))</f>
        <v/>
      </c>
      <c r="G4676" s="112"/>
    </row>
    <row r="4677" spans="2:7" ht="15" customHeight="1" x14ac:dyDescent="0.3">
      <c r="B4677" s="320"/>
      <c r="C4677" s="321"/>
      <c r="D4677" s="322"/>
      <c r="E4677" s="318" t="str">
        <f>IF(ISNA(VLOOKUP(A4677,'User Data'!$A:$G,7,FALSE)),"",VLOOKUP(A4677,'User Data'!$A:$G,7,FALSE))</f>
        <v/>
      </c>
      <c r="G4677" s="112"/>
    </row>
    <row r="4678" spans="2:7" ht="15" customHeight="1" x14ac:dyDescent="0.3">
      <c r="B4678" s="320"/>
      <c r="C4678" s="321"/>
      <c r="D4678" s="322"/>
      <c r="E4678" s="318" t="str">
        <f>IF(ISNA(VLOOKUP(A4678,'User Data'!$A:$G,7,FALSE)),"",VLOOKUP(A4678,'User Data'!$A:$G,7,FALSE))</f>
        <v/>
      </c>
      <c r="G4678" s="112"/>
    </row>
    <row r="4679" spans="2:7" ht="15" customHeight="1" x14ac:dyDescent="0.3">
      <c r="B4679" s="320"/>
      <c r="C4679" s="321"/>
      <c r="D4679" s="322"/>
      <c r="E4679" s="318" t="str">
        <f>IF(ISNA(VLOOKUP(A4679,'User Data'!$A:$G,7,FALSE)),"",VLOOKUP(A4679,'User Data'!$A:$G,7,FALSE))</f>
        <v/>
      </c>
      <c r="G4679" s="112"/>
    </row>
    <row r="4680" spans="2:7" ht="15" customHeight="1" x14ac:dyDescent="0.3">
      <c r="B4680" s="320"/>
      <c r="C4680" s="321"/>
      <c r="D4680" s="322"/>
      <c r="E4680" s="318" t="str">
        <f>IF(ISNA(VLOOKUP(A4680,'User Data'!$A:$G,7,FALSE)),"",VLOOKUP(A4680,'User Data'!$A:$G,7,FALSE))</f>
        <v/>
      </c>
      <c r="G4680" s="112"/>
    </row>
    <row r="4681" spans="2:7" ht="15" customHeight="1" x14ac:dyDescent="0.3">
      <c r="B4681" s="320"/>
      <c r="C4681" s="321"/>
      <c r="D4681" s="322"/>
      <c r="E4681" s="318" t="str">
        <f>IF(ISNA(VLOOKUP(A4681,'User Data'!$A:$G,7,FALSE)),"",VLOOKUP(A4681,'User Data'!$A:$G,7,FALSE))</f>
        <v/>
      </c>
      <c r="G4681" s="112"/>
    </row>
    <row r="4682" spans="2:7" ht="15" customHeight="1" x14ac:dyDescent="0.3">
      <c r="B4682" s="320"/>
      <c r="C4682" s="321"/>
      <c r="D4682" s="322"/>
      <c r="E4682" s="318" t="str">
        <f>IF(ISNA(VLOOKUP(A4682,'User Data'!$A:$G,7,FALSE)),"",VLOOKUP(A4682,'User Data'!$A:$G,7,FALSE))</f>
        <v/>
      </c>
      <c r="G4682" s="112"/>
    </row>
    <row r="4683" spans="2:7" ht="15" customHeight="1" x14ac:dyDescent="0.3">
      <c r="B4683" s="320"/>
      <c r="C4683" s="321"/>
      <c r="D4683" s="322"/>
      <c r="E4683" s="318" t="str">
        <f>IF(ISNA(VLOOKUP(A4683,'User Data'!$A:$G,7,FALSE)),"",VLOOKUP(A4683,'User Data'!$A:$G,7,FALSE))</f>
        <v/>
      </c>
      <c r="G4683" s="112"/>
    </row>
    <row r="4684" spans="2:7" ht="15" customHeight="1" x14ac:dyDescent="0.3">
      <c r="B4684" s="320"/>
      <c r="C4684" s="321"/>
      <c r="D4684" s="322"/>
      <c r="E4684" s="318" t="str">
        <f>IF(ISNA(VLOOKUP(A4684,'User Data'!$A:$G,7,FALSE)),"",VLOOKUP(A4684,'User Data'!$A:$G,7,FALSE))</f>
        <v/>
      </c>
      <c r="G4684" s="112"/>
    </row>
    <row r="4685" spans="2:7" ht="15" customHeight="1" x14ac:dyDescent="0.3">
      <c r="B4685" s="320"/>
      <c r="C4685" s="321"/>
      <c r="D4685" s="322"/>
      <c r="E4685" s="318" t="str">
        <f>IF(ISNA(VLOOKUP(A4685,'User Data'!$A:$G,7,FALSE)),"",VLOOKUP(A4685,'User Data'!$A:$G,7,FALSE))</f>
        <v/>
      </c>
      <c r="G4685" s="112"/>
    </row>
    <row r="4686" spans="2:7" ht="15" customHeight="1" x14ac:dyDescent="0.3">
      <c r="B4686" s="320"/>
      <c r="C4686" s="321"/>
      <c r="D4686" s="322"/>
      <c r="E4686" s="318" t="str">
        <f>IF(ISNA(VLOOKUP(A4686,'User Data'!$A:$G,7,FALSE)),"",VLOOKUP(A4686,'User Data'!$A:$G,7,FALSE))</f>
        <v/>
      </c>
      <c r="G4686" s="112"/>
    </row>
    <row r="4687" spans="2:7" ht="15" customHeight="1" x14ac:dyDescent="0.3">
      <c r="B4687" s="320"/>
      <c r="C4687" s="321"/>
      <c r="D4687" s="322"/>
      <c r="E4687" s="318" t="str">
        <f>IF(ISNA(VLOOKUP(A4687,'User Data'!$A:$G,7,FALSE)),"",VLOOKUP(A4687,'User Data'!$A:$G,7,FALSE))</f>
        <v/>
      </c>
      <c r="G4687" s="112"/>
    </row>
    <row r="4688" spans="2:7" ht="15" customHeight="1" x14ac:dyDescent="0.3">
      <c r="B4688" s="320"/>
      <c r="C4688" s="321"/>
      <c r="D4688" s="322"/>
      <c r="E4688" s="318" t="str">
        <f>IF(ISNA(VLOOKUP(A4688,'User Data'!$A:$G,7,FALSE)),"",VLOOKUP(A4688,'User Data'!$A:$G,7,FALSE))</f>
        <v/>
      </c>
      <c r="G4688" s="112"/>
    </row>
    <row r="4689" spans="2:7" ht="15" customHeight="1" x14ac:dyDescent="0.3">
      <c r="B4689" s="320"/>
      <c r="C4689" s="321"/>
      <c r="D4689" s="322"/>
      <c r="E4689" s="318" t="str">
        <f>IF(ISNA(VLOOKUP(A4689,'User Data'!$A:$G,7,FALSE)),"",VLOOKUP(A4689,'User Data'!$A:$G,7,FALSE))</f>
        <v/>
      </c>
      <c r="G4689" s="112"/>
    </row>
    <row r="4690" spans="2:7" ht="15" customHeight="1" x14ac:dyDescent="0.3">
      <c r="B4690" s="320"/>
      <c r="C4690" s="321"/>
      <c r="D4690" s="322"/>
      <c r="E4690" s="318" t="str">
        <f>IF(ISNA(VLOOKUP(A4690,'User Data'!$A:$G,7,FALSE)),"",VLOOKUP(A4690,'User Data'!$A:$G,7,FALSE))</f>
        <v/>
      </c>
      <c r="G4690" s="112"/>
    </row>
    <row r="4691" spans="2:7" ht="15" customHeight="1" x14ac:dyDescent="0.3">
      <c r="B4691" s="320"/>
      <c r="C4691" s="321"/>
      <c r="D4691" s="322"/>
      <c r="E4691" s="318" t="str">
        <f>IF(ISNA(VLOOKUP(A4691,'User Data'!$A:$G,7,FALSE)),"",VLOOKUP(A4691,'User Data'!$A:$G,7,FALSE))</f>
        <v/>
      </c>
      <c r="G4691" s="112"/>
    </row>
    <row r="4692" spans="2:7" ht="15" customHeight="1" x14ac:dyDescent="0.3">
      <c r="B4692" s="320"/>
      <c r="C4692" s="321"/>
      <c r="D4692" s="322"/>
      <c r="E4692" s="318" t="str">
        <f>IF(ISNA(VLOOKUP(A4692,'User Data'!$A:$G,7,FALSE)),"",VLOOKUP(A4692,'User Data'!$A:$G,7,FALSE))</f>
        <v/>
      </c>
      <c r="G4692" s="112"/>
    </row>
    <row r="4693" spans="2:7" ht="15" customHeight="1" x14ac:dyDescent="0.3">
      <c r="B4693" s="320"/>
      <c r="C4693" s="321"/>
      <c r="D4693" s="322"/>
      <c r="E4693" s="318" t="str">
        <f>IF(ISNA(VLOOKUP(A4693,'User Data'!$A:$G,7,FALSE)),"",VLOOKUP(A4693,'User Data'!$A:$G,7,FALSE))</f>
        <v/>
      </c>
      <c r="G4693" s="112"/>
    </row>
    <row r="4694" spans="2:7" ht="15" customHeight="1" x14ac:dyDescent="0.3">
      <c r="B4694" s="320"/>
      <c r="C4694" s="321"/>
      <c r="D4694" s="322"/>
      <c r="E4694" s="318" t="str">
        <f>IF(ISNA(VLOOKUP(A4694,'User Data'!$A:$G,7,FALSE)),"",VLOOKUP(A4694,'User Data'!$A:$G,7,FALSE))</f>
        <v/>
      </c>
      <c r="G4694" s="112"/>
    </row>
    <row r="4695" spans="2:7" ht="15" customHeight="1" x14ac:dyDescent="0.3">
      <c r="B4695" s="320"/>
      <c r="C4695" s="321"/>
      <c r="D4695" s="322"/>
      <c r="E4695" s="318" t="str">
        <f>IF(ISNA(VLOOKUP(A4695,'User Data'!$A:$G,7,FALSE)),"",VLOOKUP(A4695,'User Data'!$A:$G,7,FALSE))</f>
        <v/>
      </c>
      <c r="G4695" s="112"/>
    </row>
    <row r="4696" spans="2:7" ht="15" customHeight="1" x14ac:dyDescent="0.3">
      <c r="B4696" s="320"/>
      <c r="C4696" s="321"/>
      <c r="D4696" s="322"/>
      <c r="E4696" s="318" t="str">
        <f>IF(ISNA(VLOOKUP(A4696,'User Data'!$A:$G,7,FALSE)),"",VLOOKUP(A4696,'User Data'!$A:$G,7,FALSE))</f>
        <v/>
      </c>
      <c r="G4696" s="112"/>
    </row>
    <row r="4697" spans="2:7" ht="15" customHeight="1" x14ac:dyDescent="0.3">
      <c r="B4697" s="320"/>
      <c r="C4697" s="321"/>
      <c r="D4697" s="322"/>
      <c r="E4697" s="318" t="str">
        <f>IF(ISNA(VLOOKUP(A4697,'User Data'!$A:$G,7,FALSE)),"",VLOOKUP(A4697,'User Data'!$A:$G,7,FALSE))</f>
        <v/>
      </c>
      <c r="G4697" s="112"/>
    </row>
    <row r="4698" spans="2:7" ht="15" customHeight="1" x14ac:dyDescent="0.3">
      <c r="B4698" s="320"/>
      <c r="C4698" s="321"/>
      <c r="D4698" s="322"/>
      <c r="E4698" s="318" t="str">
        <f>IF(ISNA(VLOOKUP(A4698,'User Data'!$A:$G,7,FALSE)),"",VLOOKUP(A4698,'User Data'!$A:$G,7,FALSE))</f>
        <v/>
      </c>
      <c r="G4698" s="112"/>
    </row>
    <row r="4699" spans="2:7" ht="15" customHeight="1" x14ac:dyDescent="0.3">
      <c r="B4699" s="320"/>
      <c r="C4699" s="321"/>
      <c r="D4699" s="322"/>
      <c r="E4699" s="318" t="str">
        <f>IF(ISNA(VLOOKUP(A4699,'User Data'!$A:$G,7,FALSE)),"",VLOOKUP(A4699,'User Data'!$A:$G,7,FALSE))</f>
        <v/>
      </c>
      <c r="G4699" s="112"/>
    </row>
    <row r="4700" spans="2:7" ht="15" customHeight="1" x14ac:dyDescent="0.3">
      <c r="B4700" s="320"/>
      <c r="C4700" s="321"/>
      <c r="D4700" s="322"/>
      <c r="E4700" s="318" t="str">
        <f>IF(ISNA(VLOOKUP(A4700,'User Data'!$A:$G,7,FALSE)),"",VLOOKUP(A4700,'User Data'!$A:$G,7,FALSE))</f>
        <v/>
      </c>
      <c r="G4700" s="112"/>
    </row>
    <row r="4701" spans="2:7" ht="15" customHeight="1" x14ac:dyDescent="0.3">
      <c r="B4701" s="320"/>
      <c r="C4701" s="321"/>
      <c r="D4701" s="322"/>
      <c r="E4701" s="318" t="str">
        <f>IF(ISNA(VLOOKUP(A4701,'User Data'!$A:$G,7,FALSE)),"",VLOOKUP(A4701,'User Data'!$A:$G,7,FALSE))</f>
        <v/>
      </c>
      <c r="G4701" s="112"/>
    </row>
    <row r="4702" spans="2:7" ht="15" customHeight="1" x14ac:dyDescent="0.3">
      <c r="B4702" s="320"/>
      <c r="C4702" s="321"/>
      <c r="D4702" s="322"/>
      <c r="E4702" s="318" t="str">
        <f>IF(ISNA(VLOOKUP(A4702,'User Data'!$A:$G,7,FALSE)),"",VLOOKUP(A4702,'User Data'!$A:$G,7,FALSE))</f>
        <v/>
      </c>
      <c r="G4702" s="112"/>
    </row>
    <row r="4703" spans="2:7" ht="15" customHeight="1" x14ac:dyDescent="0.3">
      <c r="B4703" s="320"/>
      <c r="C4703" s="321"/>
      <c r="D4703" s="322"/>
      <c r="E4703" s="318" t="str">
        <f>IF(ISNA(VLOOKUP(A4703,'User Data'!$A:$G,7,FALSE)),"",VLOOKUP(A4703,'User Data'!$A:$G,7,FALSE))</f>
        <v/>
      </c>
      <c r="G4703" s="112"/>
    </row>
    <row r="4704" spans="2:7" ht="15" customHeight="1" x14ac:dyDescent="0.3">
      <c r="B4704" s="320"/>
      <c r="C4704" s="321"/>
      <c r="D4704" s="322"/>
      <c r="E4704" s="318" t="str">
        <f>IF(ISNA(VLOOKUP(A4704,'User Data'!$A:$G,7,FALSE)),"",VLOOKUP(A4704,'User Data'!$A:$G,7,FALSE))</f>
        <v/>
      </c>
      <c r="G4704" s="112"/>
    </row>
    <row r="4705" spans="2:7" ht="15" customHeight="1" x14ac:dyDescent="0.3">
      <c r="B4705" s="320"/>
      <c r="C4705" s="321"/>
      <c r="D4705" s="322"/>
      <c r="E4705" s="318" t="str">
        <f>IF(ISNA(VLOOKUP(A4705,'User Data'!$A:$G,7,FALSE)),"",VLOOKUP(A4705,'User Data'!$A:$G,7,FALSE))</f>
        <v/>
      </c>
      <c r="G4705" s="112"/>
    </row>
    <row r="4706" spans="2:7" ht="15" customHeight="1" x14ac:dyDescent="0.3">
      <c r="B4706" s="320"/>
      <c r="C4706" s="321"/>
      <c r="D4706" s="322"/>
      <c r="E4706" s="318" t="str">
        <f>IF(ISNA(VLOOKUP(A4706,'User Data'!$A:$G,7,FALSE)),"",VLOOKUP(A4706,'User Data'!$A:$G,7,FALSE))</f>
        <v/>
      </c>
      <c r="G4706" s="112"/>
    </row>
    <row r="4707" spans="2:7" ht="15" customHeight="1" x14ac:dyDescent="0.3">
      <c r="B4707" s="320"/>
      <c r="C4707" s="321"/>
      <c r="D4707" s="322"/>
      <c r="E4707" s="318" t="str">
        <f>IF(ISNA(VLOOKUP(A4707,'User Data'!$A:$G,7,FALSE)),"",VLOOKUP(A4707,'User Data'!$A:$G,7,FALSE))</f>
        <v/>
      </c>
      <c r="G4707" s="112"/>
    </row>
    <row r="4708" spans="2:7" ht="15" customHeight="1" x14ac:dyDescent="0.3">
      <c r="B4708" s="320"/>
      <c r="C4708" s="321"/>
      <c r="D4708" s="322"/>
      <c r="E4708" s="318" t="str">
        <f>IF(ISNA(VLOOKUP(A4708,'User Data'!$A:$G,7,FALSE)),"",VLOOKUP(A4708,'User Data'!$A:$G,7,FALSE))</f>
        <v/>
      </c>
      <c r="G4708" s="112"/>
    </row>
    <row r="4709" spans="2:7" ht="15" customHeight="1" x14ac:dyDescent="0.3">
      <c r="B4709" s="320"/>
      <c r="C4709" s="321"/>
      <c r="D4709" s="322"/>
      <c r="E4709" s="318" t="str">
        <f>IF(ISNA(VLOOKUP(A4709,'User Data'!$A:$G,7,FALSE)),"",VLOOKUP(A4709,'User Data'!$A:$G,7,FALSE))</f>
        <v/>
      </c>
      <c r="G4709" s="112"/>
    </row>
    <row r="4710" spans="2:7" ht="15" customHeight="1" x14ac:dyDescent="0.3">
      <c r="B4710" s="320"/>
      <c r="C4710" s="321"/>
      <c r="D4710" s="322"/>
      <c r="E4710" s="318" t="str">
        <f>IF(ISNA(VLOOKUP(A4710,'User Data'!$A:$G,7,FALSE)),"",VLOOKUP(A4710,'User Data'!$A:$G,7,FALSE))</f>
        <v/>
      </c>
      <c r="G4710" s="112"/>
    </row>
    <row r="4711" spans="2:7" ht="15" customHeight="1" x14ac:dyDescent="0.3">
      <c r="B4711" s="320"/>
      <c r="C4711" s="321"/>
      <c r="D4711" s="322"/>
      <c r="E4711" s="318" t="str">
        <f>IF(ISNA(VLOOKUP(A4711,'User Data'!$A:$G,7,FALSE)),"",VLOOKUP(A4711,'User Data'!$A:$G,7,FALSE))</f>
        <v/>
      </c>
      <c r="G4711" s="112"/>
    </row>
    <row r="4712" spans="2:7" ht="15" customHeight="1" x14ac:dyDescent="0.3">
      <c r="B4712" s="320"/>
      <c r="C4712" s="321"/>
      <c r="D4712" s="322"/>
      <c r="E4712" s="318" t="str">
        <f>IF(ISNA(VLOOKUP(A4712,'User Data'!$A:$G,7,FALSE)),"",VLOOKUP(A4712,'User Data'!$A:$G,7,FALSE))</f>
        <v/>
      </c>
      <c r="G4712" s="112"/>
    </row>
    <row r="4713" spans="2:7" ht="15" customHeight="1" x14ac:dyDescent="0.3">
      <c r="B4713" s="320"/>
      <c r="C4713" s="321"/>
      <c r="D4713" s="322"/>
      <c r="E4713" s="318" t="str">
        <f>IF(ISNA(VLOOKUP(A4713,'User Data'!$A:$G,7,FALSE)),"",VLOOKUP(A4713,'User Data'!$A:$G,7,FALSE))</f>
        <v/>
      </c>
      <c r="G4713" s="112"/>
    </row>
    <row r="4714" spans="2:7" ht="15" customHeight="1" x14ac:dyDescent="0.3">
      <c r="B4714" s="320"/>
      <c r="C4714" s="321"/>
      <c r="D4714" s="322"/>
      <c r="E4714" s="318" t="str">
        <f>IF(ISNA(VLOOKUP(A4714,'User Data'!$A:$G,7,FALSE)),"",VLOOKUP(A4714,'User Data'!$A:$G,7,FALSE))</f>
        <v/>
      </c>
      <c r="G4714" s="112"/>
    </row>
    <row r="4715" spans="2:7" ht="15" customHeight="1" x14ac:dyDescent="0.3">
      <c r="B4715" s="320"/>
      <c r="C4715" s="321"/>
      <c r="D4715" s="322"/>
      <c r="E4715" s="318" t="str">
        <f>IF(ISNA(VLOOKUP(A4715,'User Data'!$A:$G,7,FALSE)),"",VLOOKUP(A4715,'User Data'!$A:$G,7,FALSE))</f>
        <v/>
      </c>
      <c r="G4715" s="112"/>
    </row>
    <row r="4716" spans="2:7" ht="15" customHeight="1" x14ac:dyDescent="0.3">
      <c r="B4716" s="320"/>
      <c r="C4716" s="321"/>
      <c r="D4716" s="322"/>
      <c r="E4716" s="318" t="str">
        <f>IF(ISNA(VLOOKUP(A4716,'User Data'!$A:$G,7,FALSE)),"",VLOOKUP(A4716,'User Data'!$A:$G,7,FALSE))</f>
        <v/>
      </c>
      <c r="G4716" s="112"/>
    </row>
    <row r="4717" spans="2:7" ht="15" customHeight="1" x14ac:dyDescent="0.3">
      <c r="B4717" s="320"/>
      <c r="C4717" s="321"/>
      <c r="D4717" s="322"/>
      <c r="E4717" s="318" t="str">
        <f>IF(ISNA(VLOOKUP(A4717,'User Data'!$A:$G,7,FALSE)),"",VLOOKUP(A4717,'User Data'!$A:$G,7,FALSE))</f>
        <v/>
      </c>
      <c r="G4717" s="112"/>
    </row>
    <row r="4718" spans="2:7" ht="15" customHeight="1" x14ac:dyDescent="0.3">
      <c r="B4718" s="320"/>
      <c r="C4718" s="321"/>
      <c r="D4718" s="322"/>
      <c r="E4718" s="318" t="str">
        <f>IF(ISNA(VLOOKUP(A4718,'User Data'!$A:$G,7,FALSE)),"",VLOOKUP(A4718,'User Data'!$A:$G,7,FALSE))</f>
        <v/>
      </c>
      <c r="G4718" s="112"/>
    </row>
    <row r="4719" spans="2:7" ht="15" customHeight="1" x14ac:dyDescent="0.3">
      <c r="B4719" s="320"/>
      <c r="C4719" s="321"/>
      <c r="D4719" s="322"/>
      <c r="E4719" s="318" t="str">
        <f>IF(ISNA(VLOOKUP(A4719,'User Data'!$A:$G,7,FALSE)),"",VLOOKUP(A4719,'User Data'!$A:$G,7,FALSE))</f>
        <v/>
      </c>
      <c r="G4719" s="112"/>
    </row>
    <row r="4720" spans="2:7" ht="15" customHeight="1" x14ac:dyDescent="0.3">
      <c r="B4720" s="320"/>
      <c r="C4720" s="321"/>
      <c r="D4720" s="322"/>
      <c r="E4720" s="318" t="str">
        <f>IF(ISNA(VLOOKUP(A4720,'User Data'!$A:$G,7,FALSE)),"",VLOOKUP(A4720,'User Data'!$A:$G,7,FALSE))</f>
        <v/>
      </c>
      <c r="G4720" s="112"/>
    </row>
    <row r="4721" spans="2:7" ht="15" customHeight="1" x14ac:dyDescent="0.3">
      <c r="B4721" s="320"/>
      <c r="C4721" s="321"/>
      <c r="D4721" s="322"/>
      <c r="E4721" s="318" t="str">
        <f>IF(ISNA(VLOOKUP(A4721,'User Data'!$A:$G,7,FALSE)),"",VLOOKUP(A4721,'User Data'!$A:$G,7,FALSE))</f>
        <v/>
      </c>
      <c r="G4721" s="112"/>
    </row>
    <row r="4722" spans="2:7" ht="15" customHeight="1" x14ac:dyDescent="0.3">
      <c r="B4722" s="320"/>
      <c r="C4722" s="321"/>
      <c r="D4722" s="322"/>
      <c r="E4722" s="318" t="str">
        <f>IF(ISNA(VLOOKUP(A4722,'User Data'!$A:$G,7,FALSE)),"",VLOOKUP(A4722,'User Data'!$A:$G,7,FALSE))</f>
        <v/>
      </c>
      <c r="G4722" s="112"/>
    </row>
    <row r="4723" spans="2:7" ht="15" customHeight="1" x14ac:dyDescent="0.3">
      <c r="B4723" s="320"/>
      <c r="C4723" s="321"/>
      <c r="D4723" s="322"/>
      <c r="E4723" s="318" t="str">
        <f>IF(ISNA(VLOOKUP(A4723,'User Data'!$A:$G,7,FALSE)),"",VLOOKUP(A4723,'User Data'!$A:$G,7,FALSE))</f>
        <v/>
      </c>
      <c r="G4723" s="112"/>
    </row>
    <row r="4724" spans="2:7" ht="15" customHeight="1" x14ac:dyDescent="0.3">
      <c r="B4724" s="320"/>
      <c r="C4724" s="321"/>
      <c r="D4724" s="322"/>
      <c r="E4724" s="318" t="str">
        <f>IF(ISNA(VLOOKUP(A4724,'User Data'!$A:$G,7,FALSE)),"",VLOOKUP(A4724,'User Data'!$A:$G,7,FALSE))</f>
        <v/>
      </c>
      <c r="G4724" s="112"/>
    </row>
    <row r="4725" spans="2:7" ht="15" customHeight="1" x14ac:dyDescent="0.3">
      <c r="B4725" s="320"/>
      <c r="C4725" s="321"/>
      <c r="D4725" s="322"/>
      <c r="E4725" s="318" t="str">
        <f>IF(ISNA(VLOOKUP(A4725,'User Data'!$A:$G,7,FALSE)),"",VLOOKUP(A4725,'User Data'!$A:$G,7,FALSE))</f>
        <v/>
      </c>
      <c r="G4725" s="112"/>
    </row>
    <row r="4726" spans="2:7" ht="15" customHeight="1" x14ac:dyDescent="0.3">
      <c r="B4726" s="320"/>
      <c r="C4726" s="321"/>
      <c r="D4726" s="322"/>
      <c r="E4726" s="318" t="str">
        <f>IF(ISNA(VLOOKUP(A4726,'User Data'!$A:$G,7,FALSE)),"",VLOOKUP(A4726,'User Data'!$A:$G,7,FALSE))</f>
        <v/>
      </c>
      <c r="G4726" s="112"/>
    </row>
    <row r="4727" spans="2:7" ht="15" customHeight="1" x14ac:dyDescent="0.3">
      <c r="B4727" s="320"/>
      <c r="C4727" s="321"/>
      <c r="D4727" s="322"/>
      <c r="E4727" s="318" t="str">
        <f>IF(ISNA(VLOOKUP(A4727,'User Data'!$A:$G,7,FALSE)),"",VLOOKUP(A4727,'User Data'!$A:$G,7,FALSE))</f>
        <v/>
      </c>
      <c r="G4727" s="112"/>
    </row>
    <row r="4728" spans="2:7" ht="15" customHeight="1" x14ac:dyDescent="0.3">
      <c r="B4728" s="320"/>
      <c r="C4728" s="321"/>
      <c r="D4728" s="322"/>
      <c r="E4728" s="318" t="str">
        <f>IF(ISNA(VLOOKUP(A4728,'User Data'!$A:$G,7,FALSE)),"",VLOOKUP(A4728,'User Data'!$A:$G,7,FALSE))</f>
        <v/>
      </c>
      <c r="G4728" s="112"/>
    </row>
    <row r="4729" spans="2:7" ht="15" customHeight="1" x14ac:dyDescent="0.3">
      <c r="B4729" s="320"/>
      <c r="C4729" s="321"/>
      <c r="D4729" s="322"/>
      <c r="E4729" s="318" t="str">
        <f>IF(ISNA(VLOOKUP(A4729,'User Data'!$A:$G,7,FALSE)),"",VLOOKUP(A4729,'User Data'!$A:$G,7,FALSE))</f>
        <v/>
      </c>
      <c r="G4729" s="112"/>
    </row>
    <row r="4730" spans="2:7" ht="15" customHeight="1" x14ac:dyDescent="0.3">
      <c r="B4730" s="320"/>
      <c r="C4730" s="321"/>
      <c r="D4730" s="322"/>
      <c r="E4730" s="318" t="str">
        <f>IF(ISNA(VLOOKUP(A4730,'User Data'!$A:$G,7,FALSE)),"",VLOOKUP(A4730,'User Data'!$A:$G,7,FALSE))</f>
        <v/>
      </c>
      <c r="G4730" s="112"/>
    </row>
    <row r="4731" spans="2:7" ht="15" customHeight="1" x14ac:dyDescent="0.3">
      <c r="B4731" s="320"/>
      <c r="C4731" s="321"/>
      <c r="D4731" s="322"/>
      <c r="E4731" s="318" t="str">
        <f>IF(ISNA(VLOOKUP(A4731,'User Data'!$A:$G,7,FALSE)),"",VLOOKUP(A4731,'User Data'!$A:$G,7,FALSE))</f>
        <v/>
      </c>
      <c r="G4731" s="112"/>
    </row>
    <row r="4732" spans="2:7" ht="15" customHeight="1" x14ac:dyDescent="0.3">
      <c r="B4732" s="320"/>
      <c r="C4732" s="321"/>
      <c r="D4732" s="322"/>
      <c r="E4732" s="318" t="str">
        <f>IF(ISNA(VLOOKUP(A4732,'User Data'!$A:$G,7,FALSE)),"",VLOOKUP(A4732,'User Data'!$A:$G,7,FALSE))</f>
        <v/>
      </c>
      <c r="G4732" s="112"/>
    </row>
    <row r="4733" spans="2:7" ht="15" customHeight="1" x14ac:dyDescent="0.3">
      <c r="B4733" s="320"/>
      <c r="C4733" s="321"/>
      <c r="D4733" s="322"/>
      <c r="E4733" s="318" t="str">
        <f>IF(ISNA(VLOOKUP(A4733,'User Data'!$A:$G,7,FALSE)),"",VLOOKUP(A4733,'User Data'!$A:$G,7,FALSE))</f>
        <v/>
      </c>
      <c r="G4733" s="112"/>
    </row>
    <row r="4734" spans="2:7" ht="15" customHeight="1" x14ac:dyDescent="0.3">
      <c r="B4734" s="320"/>
      <c r="C4734" s="321"/>
      <c r="D4734" s="322"/>
      <c r="E4734" s="318" t="str">
        <f>IF(ISNA(VLOOKUP(A4734,'User Data'!$A:$G,7,FALSE)),"",VLOOKUP(A4734,'User Data'!$A:$G,7,FALSE))</f>
        <v/>
      </c>
      <c r="G4734" s="112"/>
    </row>
    <row r="4735" spans="2:7" ht="15" customHeight="1" x14ac:dyDescent="0.3">
      <c r="B4735" s="320"/>
      <c r="C4735" s="321"/>
      <c r="D4735" s="322"/>
      <c r="E4735" s="318" t="str">
        <f>IF(ISNA(VLOOKUP(A4735,'User Data'!$A:$G,7,FALSE)),"",VLOOKUP(A4735,'User Data'!$A:$G,7,FALSE))</f>
        <v/>
      </c>
      <c r="G4735" s="112"/>
    </row>
    <row r="4736" spans="2:7" ht="15" customHeight="1" x14ac:dyDescent="0.3">
      <c r="B4736" s="320"/>
      <c r="C4736" s="321"/>
      <c r="D4736" s="322"/>
      <c r="E4736" s="318" t="str">
        <f>IF(ISNA(VLOOKUP(A4736,'User Data'!$A:$G,7,FALSE)),"",VLOOKUP(A4736,'User Data'!$A:$G,7,FALSE))</f>
        <v/>
      </c>
      <c r="G4736" s="112"/>
    </row>
    <row r="4737" spans="2:7" ht="15" customHeight="1" x14ac:dyDescent="0.3">
      <c r="B4737" s="320"/>
      <c r="C4737" s="321"/>
      <c r="D4737" s="322"/>
      <c r="E4737" s="318" t="str">
        <f>IF(ISNA(VLOOKUP(A4737,'User Data'!$A:$G,7,FALSE)),"",VLOOKUP(A4737,'User Data'!$A:$G,7,FALSE))</f>
        <v/>
      </c>
      <c r="G4737" s="112"/>
    </row>
    <row r="4738" spans="2:7" ht="15" customHeight="1" x14ac:dyDescent="0.3">
      <c r="B4738" s="320"/>
      <c r="C4738" s="321"/>
      <c r="D4738" s="322"/>
      <c r="E4738" s="318" t="str">
        <f>IF(ISNA(VLOOKUP(A4738,'User Data'!$A:$G,7,FALSE)),"",VLOOKUP(A4738,'User Data'!$A:$G,7,FALSE))</f>
        <v/>
      </c>
      <c r="G4738" s="112"/>
    </row>
    <row r="4739" spans="2:7" ht="15" customHeight="1" x14ac:dyDescent="0.3">
      <c r="B4739" s="320"/>
      <c r="C4739" s="321"/>
      <c r="D4739" s="322"/>
      <c r="E4739" s="318" t="str">
        <f>IF(ISNA(VLOOKUP(A4739,'User Data'!$A:$G,7,FALSE)),"",VLOOKUP(A4739,'User Data'!$A:$G,7,FALSE))</f>
        <v/>
      </c>
      <c r="G4739" s="112"/>
    </row>
    <row r="4740" spans="2:7" ht="15" customHeight="1" x14ac:dyDescent="0.3">
      <c r="B4740" s="320"/>
      <c r="C4740" s="321"/>
      <c r="D4740" s="322"/>
      <c r="E4740" s="318" t="str">
        <f>IF(ISNA(VLOOKUP(A4740,'User Data'!$A:$G,7,FALSE)),"",VLOOKUP(A4740,'User Data'!$A:$G,7,FALSE))</f>
        <v/>
      </c>
      <c r="G4740" s="112"/>
    </row>
    <row r="4741" spans="2:7" ht="15" customHeight="1" x14ac:dyDescent="0.3">
      <c r="B4741" s="320"/>
      <c r="C4741" s="321"/>
      <c r="D4741" s="322"/>
      <c r="E4741" s="318" t="str">
        <f>IF(ISNA(VLOOKUP(A4741,'User Data'!$A:$G,7,FALSE)),"",VLOOKUP(A4741,'User Data'!$A:$G,7,FALSE))</f>
        <v/>
      </c>
      <c r="G4741" s="112"/>
    </row>
    <row r="4742" spans="2:7" ht="15" customHeight="1" x14ac:dyDescent="0.3">
      <c r="B4742" s="320"/>
      <c r="C4742" s="321"/>
      <c r="D4742" s="322"/>
      <c r="E4742" s="318" t="str">
        <f>IF(ISNA(VLOOKUP(A4742,'User Data'!$A:$G,7,FALSE)),"",VLOOKUP(A4742,'User Data'!$A:$G,7,FALSE))</f>
        <v/>
      </c>
      <c r="G4742" s="112"/>
    </row>
    <row r="4743" spans="2:7" ht="15" customHeight="1" x14ac:dyDescent="0.3">
      <c r="B4743" s="320"/>
      <c r="C4743" s="321"/>
      <c r="D4743" s="322"/>
      <c r="E4743" s="318" t="str">
        <f>IF(ISNA(VLOOKUP(A4743,'User Data'!$A:$G,7,FALSE)),"",VLOOKUP(A4743,'User Data'!$A:$G,7,FALSE))</f>
        <v/>
      </c>
      <c r="G4743" s="112"/>
    </row>
    <row r="4744" spans="2:7" ht="15" customHeight="1" x14ac:dyDescent="0.3">
      <c r="B4744" s="320"/>
      <c r="C4744" s="321"/>
      <c r="D4744" s="322"/>
      <c r="E4744" s="318" t="str">
        <f>IF(ISNA(VLOOKUP(A4744,'User Data'!$A:$G,7,FALSE)),"",VLOOKUP(A4744,'User Data'!$A:$G,7,FALSE))</f>
        <v/>
      </c>
      <c r="G4744" s="112"/>
    </row>
    <row r="4745" spans="2:7" ht="15" customHeight="1" x14ac:dyDescent="0.3">
      <c r="B4745" s="320"/>
      <c r="C4745" s="321"/>
      <c r="D4745" s="322"/>
      <c r="E4745" s="318" t="str">
        <f>IF(ISNA(VLOOKUP(A4745,'User Data'!$A:$G,7,FALSE)),"",VLOOKUP(A4745,'User Data'!$A:$G,7,FALSE))</f>
        <v/>
      </c>
      <c r="G4745" s="112"/>
    </row>
    <row r="4746" spans="2:7" ht="15" customHeight="1" x14ac:dyDescent="0.3">
      <c r="B4746" s="320"/>
      <c r="C4746" s="321"/>
      <c r="D4746" s="322"/>
      <c r="E4746" s="318" t="str">
        <f>IF(ISNA(VLOOKUP(A4746,'User Data'!$A:$G,7,FALSE)),"",VLOOKUP(A4746,'User Data'!$A:$G,7,FALSE))</f>
        <v/>
      </c>
      <c r="G4746" s="112"/>
    </row>
    <row r="4747" spans="2:7" ht="15" customHeight="1" x14ac:dyDescent="0.3">
      <c r="B4747" s="320"/>
      <c r="C4747" s="321"/>
      <c r="D4747" s="322"/>
      <c r="E4747" s="318" t="str">
        <f>IF(ISNA(VLOOKUP(A4747,'User Data'!$A:$G,7,FALSE)),"",VLOOKUP(A4747,'User Data'!$A:$G,7,FALSE))</f>
        <v/>
      </c>
      <c r="G4747" s="112"/>
    </row>
    <row r="4748" spans="2:7" ht="15" customHeight="1" x14ac:dyDescent="0.3">
      <c r="B4748" s="320"/>
      <c r="C4748" s="321"/>
      <c r="D4748" s="322"/>
      <c r="E4748" s="318" t="str">
        <f>IF(ISNA(VLOOKUP(A4748,'User Data'!$A:$G,7,FALSE)),"",VLOOKUP(A4748,'User Data'!$A:$G,7,FALSE))</f>
        <v/>
      </c>
      <c r="G4748" s="112"/>
    </row>
    <row r="4749" spans="2:7" ht="15" customHeight="1" x14ac:dyDescent="0.3">
      <c r="B4749" s="320"/>
      <c r="C4749" s="321"/>
      <c r="D4749" s="322"/>
      <c r="E4749" s="318" t="str">
        <f>IF(ISNA(VLOOKUP(A4749,'User Data'!$A:$G,7,FALSE)),"",VLOOKUP(A4749,'User Data'!$A:$G,7,FALSE))</f>
        <v/>
      </c>
      <c r="G4749" s="112"/>
    </row>
    <row r="4750" spans="2:7" ht="15" customHeight="1" x14ac:dyDescent="0.3">
      <c r="B4750" s="320"/>
      <c r="C4750" s="321"/>
      <c r="D4750" s="322"/>
      <c r="E4750" s="318" t="str">
        <f>IF(ISNA(VLOOKUP(A4750,'User Data'!$A:$G,7,FALSE)),"",VLOOKUP(A4750,'User Data'!$A:$G,7,FALSE))</f>
        <v/>
      </c>
      <c r="G4750" s="112"/>
    </row>
    <row r="4751" spans="2:7" ht="15" customHeight="1" x14ac:dyDescent="0.3">
      <c r="B4751" s="320"/>
      <c r="C4751" s="321"/>
      <c r="D4751" s="322"/>
      <c r="E4751" s="318" t="str">
        <f>IF(ISNA(VLOOKUP(A4751,'User Data'!$A:$G,7,FALSE)),"",VLOOKUP(A4751,'User Data'!$A:$G,7,FALSE))</f>
        <v/>
      </c>
      <c r="G4751" s="112"/>
    </row>
    <row r="4752" spans="2:7" ht="15" customHeight="1" x14ac:dyDescent="0.3">
      <c r="B4752" s="320"/>
      <c r="C4752" s="321"/>
      <c r="D4752" s="322"/>
      <c r="E4752" s="318" t="str">
        <f>IF(ISNA(VLOOKUP(A4752,'User Data'!$A:$G,7,FALSE)),"",VLOOKUP(A4752,'User Data'!$A:$G,7,FALSE))</f>
        <v/>
      </c>
      <c r="G4752" s="112"/>
    </row>
    <row r="4753" spans="2:7" ht="15" customHeight="1" x14ac:dyDescent="0.3">
      <c r="B4753" s="320"/>
      <c r="C4753" s="321"/>
      <c r="D4753" s="322"/>
      <c r="E4753" s="318" t="str">
        <f>IF(ISNA(VLOOKUP(A4753,'User Data'!$A:$G,7,FALSE)),"",VLOOKUP(A4753,'User Data'!$A:$G,7,FALSE))</f>
        <v/>
      </c>
      <c r="G4753" s="112"/>
    </row>
    <row r="4754" spans="2:7" ht="15" customHeight="1" x14ac:dyDescent="0.3">
      <c r="B4754" s="320"/>
      <c r="C4754" s="321"/>
      <c r="D4754" s="322"/>
      <c r="E4754" s="318" t="str">
        <f>IF(ISNA(VLOOKUP(A4754,'User Data'!$A:$G,7,FALSE)),"",VLOOKUP(A4754,'User Data'!$A:$G,7,FALSE))</f>
        <v/>
      </c>
      <c r="G4754" s="112"/>
    </row>
    <row r="4755" spans="2:7" ht="15" customHeight="1" x14ac:dyDescent="0.3">
      <c r="B4755" s="320"/>
      <c r="C4755" s="321"/>
      <c r="D4755" s="322"/>
      <c r="E4755" s="318" t="str">
        <f>IF(ISNA(VLOOKUP(A4755,'User Data'!$A:$G,7,FALSE)),"",VLOOKUP(A4755,'User Data'!$A:$G,7,FALSE))</f>
        <v/>
      </c>
      <c r="G4755" s="112"/>
    </row>
    <row r="4756" spans="2:7" ht="15" customHeight="1" x14ac:dyDescent="0.3">
      <c r="B4756" s="320"/>
      <c r="C4756" s="321"/>
      <c r="D4756" s="322"/>
      <c r="E4756" s="318" t="str">
        <f>IF(ISNA(VLOOKUP(A4756,'User Data'!$A:$G,7,FALSE)),"",VLOOKUP(A4756,'User Data'!$A:$G,7,FALSE))</f>
        <v/>
      </c>
      <c r="G4756" s="112"/>
    </row>
    <row r="4757" spans="2:7" ht="15" customHeight="1" x14ac:dyDescent="0.3">
      <c r="B4757" s="320"/>
      <c r="C4757" s="321"/>
      <c r="D4757" s="322"/>
      <c r="E4757" s="318" t="str">
        <f>IF(ISNA(VLOOKUP(A4757,'User Data'!$A:$G,7,FALSE)),"",VLOOKUP(A4757,'User Data'!$A:$G,7,FALSE))</f>
        <v/>
      </c>
      <c r="G4757" s="112"/>
    </row>
    <row r="4758" spans="2:7" ht="15" customHeight="1" x14ac:dyDescent="0.3">
      <c r="B4758" s="320"/>
      <c r="C4758" s="321"/>
      <c r="D4758" s="322"/>
      <c r="E4758" s="318" t="str">
        <f>IF(ISNA(VLOOKUP(A4758,'User Data'!$A:$G,7,FALSE)),"",VLOOKUP(A4758,'User Data'!$A:$G,7,FALSE))</f>
        <v/>
      </c>
      <c r="G4758" s="112"/>
    </row>
    <row r="4759" spans="2:7" ht="15" customHeight="1" x14ac:dyDescent="0.3">
      <c r="B4759" s="320"/>
      <c r="C4759" s="321"/>
      <c r="D4759" s="322"/>
      <c r="E4759" s="318" t="str">
        <f>IF(ISNA(VLOOKUP(A4759,'User Data'!$A:$G,7,FALSE)),"",VLOOKUP(A4759,'User Data'!$A:$G,7,FALSE))</f>
        <v/>
      </c>
      <c r="G4759" s="112"/>
    </row>
    <row r="4760" spans="2:7" ht="15" customHeight="1" x14ac:dyDescent="0.3">
      <c r="B4760" s="320"/>
      <c r="C4760" s="321"/>
      <c r="D4760" s="322"/>
      <c r="E4760" s="318" t="str">
        <f>IF(ISNA(VLOOKUP(A4760,'User Data'!$A:$G,7,FALSE)),"",VLOOKUP(A4760,'User Data'!$A:$G,7,FALSE))</f>
        <v/>
      </c>
      <c r="G4760" s="112"/>
    </row>
    <row r="4761" spans="2:7" ht="15" customHeight="1" x14ac:dyDescent="0.3">
      <c r="B4761" s="320"/>
      <c r="C4761" s="321"/>
      <c r="D4761" s="322"/>
      <c r="E4761" s="318" t="str">
        <f>IF(ISNA(VLOOKUP(A4761,'User Data'!$A:$G,7,FALSE)),"",VLOOKUP(A4761,'User Data'!$A:$G,7,FALSE))</f>
        <v/>
      </c>
      <c r="G4761" s="112"/>
    </row>
    <row r="4762" spans="2:7" ht="15" customHeight="1" x14ac:dyDescent="0.3">
      <c r="B4762" s="320"/>
      <c r="C4762" s="321"/>
      <c r="D4762" s="322"/>
      <c r="E4762" s="318" t="str">
        <f>IF(ISNA(VLOOKUP(A4762,'User Data'!$A:$G,7,FALSE)),"",VLOOKUP(A4762,'User Data'!$A:$G,7,FALSE))</f>
        <v/>
      </c>
      <c r="G4762" s="112"/>
    </row>
    <row r="4763" spans="2:7" ht="15" customHeight="1" x14ac:dyDescent="0.3">
      <c r="B4763" s="320"/>
      <c r="C4763" s="321"/>
      <c r="D4763" s="322"/>
      <c r="E4763" s="318" t="str">
        <f>IF(ISNA(VLOOKUP(A4763,'User Data'!$A:$G,7,FALSE)),"",VLOOKUP(A4763,'User Data'!$A:$G,7,FALSE))</f>
        <v/>
      </c>
      <c r="G4763" s="112"/>
    </row>
    <row r="4764" spans="2:7" ht="15" customHeight="1" x14ac:dyDescent="0.3">
      <c r="B4764" s="320"/>
      <c r="C4764" s="321"/>
      <c r="D4764" s="322"/>
      <c r="E4764" s="318" t="str">
        <f>IF(ISNA(VLOOKUP(A4764,'User Data'!$A:$G,7,FALSE)),"",VLOOKUP(A4764,'User Data'!$A:$G,7,FALSE))</f>
        <v/>
      </c>
      <c r="G4764" s="112"/>
    </row>
    <row r="4765" spans="2:7" ht="15" customHeight="1" x14ac:dyDescent="0.3">
      <c r="B4765" s="320"/>
      <c r="C4765" s="321"/>
      <c r="D4765" s="322"/>
      <c r="E4765" s="318" t="str">
        <f>IF(ISNA(VLOOKUP(A4765,'User Data'!$A:$G,7,FALSE)),"",VLOOKUP(A4765,'User Data'!$A:$G,7,FALSE))</f>
        <v/>
      </c>
      <c r="G4765" s="112"/>
    </row>
    <row r="4766" spans="2:7" ht="15" customHeight="1" x14ac:dyDescent="0.3">
      <c r="B4766" s="320"/>
      <c r="C4766" s="321"/>
      <c r="D4766" s="322"/>
      <c r="E4766" s="318" t="str">
        <f>IF(ISNA(VLOOKUP(A4766,'User Data'!$A:$G,7,FALSE)),"",VLOOKUP(A4766,'User Data'!$A:$G,7,FALSE))</f>
        <v/>
      </c>
      <c r="G4766" s="112"/>
    </row>
    <row r="4767" spans="2:7" ht="15" customHeight="1" x14ac:dyDescent="0.3">
      <c r="B4767" s="320"/>
      <c r="C4767" s="321"/>
      <c r="D4767" s="322"/>
      <c r="E4767" s="318" t="str">
        <f>IF(ISNA(VLOOKUP(A4767,'User Data'!$A:$G,7,FALSE)),"",VLOOKUP(A4767,'User Data'!$A:$G,7,FALSE))</f>
        <v/>
      </c>
      <c r="G4767" s="112"/>
    </row>
    <row r="4768" spans="2:7" ht="15" customHeight="1" x14ac:dyDescent="0.3">
      <c r="B4768" s="320"/>
      <c r="C4768" s="321"/>
      <c r="D4768" s="322"/>
      <c r="E4768" s="318" t="str">
        <f>IF(ISNA(VLOOKUP(A4768,'User Data'!$A:$G,7,FALSE)),"",VLOOKUP(A4768,'User Data'!$A:$G,7,FALSE))</f>
        <v/>
      </c>
      <c r="G4768" s="112"/>
    </row>
    <row r="4769" spans="2:7" ht="15" customHeight="1" x14ac:dyDescent="0.3">
      <c r="B4769" s="320"/>
      <c r="C4769" s="321"/>
      <c r="D4769" s="322"/>
      <c r="E4769" s="318" t="str">
        <f>IF(ISNA(VLOOKUP(A4769,'User Data'!$A:$G,7,FALSE)),"",VLOOKUP(A4769,'User Data'!$A:$G,7,FALSE))</f>
        <v/>
      </c>
      <c r="G4769" s="112"/>
    </row>
    <row r="4770" spans="2:7" ht="15" customHeight="1" x14ac:dyDescent="0.3">
      <c r="B4770" s="320"/>
      <c r="C4770" s="321"/>
      <c r="D4770" s="322"/>
      <c r="E4770" s="318" t="str">
        <f>IF(ISNA(VLOOKUP(A4770,'User Data'!$A:$G,7,FALSE)),"",VLOOKUP(A4770,'User Data'!$A:$G,7,FALSE))</f>
        <v/>
      </c>
      <c r="G4770" s="112"/>
    </row>
    <row r="4771" spans="2:7" ht="15" customHeight="1" x14ac:dyDescent="0.3">
      <c r="B4771" s="320"/>
      <c r="C4771" s="321"/>
      <c r="D4771" s="322"/>
      <c r="E4771" s="318" t="str">
        <f>IF(ISNA(VLOOKUP(A4771,'User Data'!$A:$G,7,FALSE)),"",VLOOKUP(A4771,'User Data'!$A:$G,7,FALSE))</f>
        <v/>
      </c>
      <c r="G4771" s="112"/>
    </row>
    <row r="4772" spans="2:7" ht="15" customHeight="1" x14ac:dyDescent="0.3">
      <c r="B4772" s="320"/>
      <c r="C4772" s="321"/>
      <c r="D4772" s="322"/>
      <c r="E4772" s="318" t="str">
        <f>IF(ISNA(VLOOKUP(A4772,'User Data'!$A:$G,7,FALSE)),"",VLOOKUP(A4772,'User Data'!$A:$G,7,FALSE))</f>
        <v/>
      </c>
      <c r="G4772" s="112"/>
    </row>
    <row r="4773" spans="2:7" ht="15" customHeight="1" x14ac:dyDescent="0.3">
      <c r="B4773" s="320"/>
      <c r="C4773" s="321"/>
      <c r="D4773" s="322"/>
      <c r="E4773" s="318" t="str">
        <f>IF(ISNA(VLOOKUP(A4773,'User Data'!$A:$G,7,FALSE)),"",VLOOKUP(A4773,'User Data'!$A:$G,7,FALSE))</f>
        <v/>
      </c>
      <c r="G4773" s="112"/>
    </row>
    <row r="4774" spans="2:7" ht="15" customHeight="1" x14ac:dyDescent="0.3">
      <c r="B4774" s="320"/>
      <c r="C4774" s="321"/>
      <c r="D4774" s="322"/>
      <c r="E4774" s="318" t="str">
        <f>IF(ISNA(VLOOKUP(A4774,'User Data'!$A:$G,7,FALSE)),"",VLOOKUP(A4774,'User Data'!$A:$G,7,FALSE))</f>
        <v/>
      </c>
      <c r="G4774" s="112"/>
    </row>
    <row r="4775" spans="2:7" ht="15" customHeight="1" x14ac:dyDescent="0.3">
      <c r="B4775" s="320"/>
      <c r="C4775" s="321"/>
      <c r="D4775" s="322"/>
      <c r="E4775" s="318" t="str">
        <f>IF(ISNA(VLOOKUP(A4775,'User Data'!$A:$G,7,FALSE)),"",VLOOKUP(A4775,'User Data'!$A:$G,7,FALSE))</f>
        <v/>
      </c>
      <c r="G4775" s="112"/>
    </row>
    <row r="4776" spans="2:7" ht="15" customHeight="1" x14ac:dyDescent="0.3">
      <c r="B4776" s="320"/>
      <c r="C4776" s="321"/>
      <c r="D4776" s="322"/>
      <c r="E4776" s="318" t="str">
        <f>IF(ISNA(VLOOKUP(A4776,'User Data'!$A:$G,7,FALSE)),"",VLOOKUP(A4776,'User Data'!$A:$G,7,FALSE))</f>
        <v/>
      </c>
      <c r="G4776" s="112"/>
    </row>
    <row r="4777" spans="2:7" ht="15" customHeight="1" x14ac:dyDescent="0.3">
      <c r="B4777" s="320"/>
      <c r="C4777" s="321"/>
      <c r="D4777" s="322"/>
      <c r="E4777" s="318" t="str">
        <f>IF(ISNA(VLOOKUP(A4777,'User Data'!$A:$G,7,FALSE)),"",VLOOKUP(A4777,'User Data'!$A:$G,7,FALSE))</f>
        <v/>
      </c>
      <c r="G4777" s="112"/>
    </row>
    <row r="4778" spans="2:7" ht="15" customHeight="1" x14ac:dyDescent="0.3">
      <c r="B4778" s="320"/>
      <c r="C4778" s="321"/>
      <c r="D4778" s="322"/>
      <c r="E4778" s="318" t="str">
        <f>IF(ISNA(VLOOKUP(A4778,'User Data'!$A:$G,7,FALSE)),"",VLOOKUP(A4778,'User Data'!$A:$G,7,FALSE))</f>
        <v/>
      </c>
      <c r="G4778" s="112"/>
    </row>
    <row r="4779" spans="2:7" ht="15" customHeight="1" x14ac:dyDescent="0.3">
      <c r="B4779" s="320"/>
      <c r="C4779" s="321"/>
      <c r="D4779" s="322"/>
      <c r="E4779" s="318" t="str">
        <f>IF(ISNA(VLOOKUP(A4779,'User Data'!$A:$G,7,FALSE)),"",VLOOKUP(A4779,'User Data'!$A:$G,7,FALSE))</f>
        <v/>
      </c>
      <c r="G4779" s="112"/>
    </row>
    <row r="4780" spans="2:7" ht="15" customHeight="1" x14ac:dyDescent="0.3">
      <c r="B4780" s="320"/>
      <c r="C4780" s="321"/>
      <c r="D4780" s="322"/>
      <c r="E4780" s="318" t="str">
        <f>IF(ISNA(VLOOKUP(A4780,'User Data'!$A:$G,7,FALSE)),"",VLOOKUP(A4780,'User Data'!$A:$G,7,FALSE))</f>
        <v/>
      </c>
      <c r="G4780" s="112"/>
    </row>
    <row r="4781" spans="2:7" ht="15" customHeight="1" x14ac:dyDescent="0.3">
      <c r="B4781" s="320"/>
      <c r="C4781" s="321"/>
      <c r="D4781" s="322"/>
      <c r="E4781" s="318" t="str">
        <f>IF(ISNA(VLOOKUP(A4781,'User Data'!$A:$G,7,FALSE)),"",VLOOKUP(A4781,'User Data'!$A:$G,7,FALSE))</f>
        <v/>
      </c>
      <c r="G4781" s="112"/>
    </row>
    <row r="4782" spans="2:7" ht="15" customHeight="1" x14ac:dyDescent="0.3">
      <c r="B4782" s="320"/>
      <c r="C4782" s="321"/>
      <c r="D4782" s="322"/>
      <c r="E4782" s="318" t="str">
        <f>IF(ISNA(VLOOKUP(A4782,'User Data'!$A:$G,7,FALSE)),"",VLOOKUP(A4782,'User Data'!$A:$G,7,FALSE))</f>
        <v/>
      </c>
      <c r="G4782" s="112"/>
    </row>
    <row r="4783" spans="2:7" ht="15" customHeight="1" x14ac:dyDescent="0.3">
      <c r="B4783" s="320"/>
      <c r="C4783" s="321"/>
      <c r="D4783" s="322"/>
      <c r="E4783" s="318" t="str">
        <f>IF(ISNA(VLOOKUP(A4783,'User Data'!$A:$G,7,FALSE)),"",VLOOKUP(A4783,'User Data'!$A:$G,7,FALSE))</f>
        <v/>
      </c>
      <c r="G4783" s="112"/>
    </row>
    <row r="4784" spans="2:7" ht="15" customHeight="1" x14ac:dyDescent="0.3">
      <c r="B4784" s="320"/>
      <c r="C4784" s="321"/>
      <c r="D4784" s="322"/>
      <c r="E4784" s="318" t="str">
        <f>IF(ISNA(VLOOKUP(A4784,'User Data'!$A:$G,7,FALSE)),"",VLOOKUP(A4784,'User Data'!$A:$G,7,FALSE))</f>
        <v/>
      </c>
      <c r="G4784" s="112"/>
    </row>
    <row r="4785" spans="2:7" ht="15" customHeight="1" x14ac:dyDescent="0.3">
      <c r="B4785" s="320"/>
      <c r="C4785" s="321"/>
      <c r="D4785" s="322"/>
      <c r="E4785" s="318" t="str">
        <f>IF(ISNA(VLOOKUP(A4785,'User Data'!$A:$G,7,FALSE)),"",VLOOKUP(A4785,'User Data'!$A:$G,7,FALSE))</f>
        <v/>
      </c>
      <c r="G4785" s="112"/>
    </row>
    <row r="4786" spans="2:7" ht="15" customHeight="1" x14ac:dyDescent="0.3">
      <c r="B4786" s="320"/>
      <c r="C4786" s="321"/>
      <c r="D4786" s="322"/>
      <c r="E4786" s="318" t="str">
        <f>IF(ISNA(VLOOKUP(A4786,'User Data'!$A:$G,7,FALSE)),"",VLOOKUP(A4786,'User Data'!$A:$G,7,FALSE))</f>
        <v/>
      </c>
      <c r="G4786" s="112"/>
    </row>
    <row r="4787" spans="2:7" ht="15" customHeight="1" x14ac:dyDescent="0.3">
      <c r="B4787" s="320"/>
      <c r="C4787" s="321"/>
      <c r="D4787" s="322"/>
      <c r="E4787" s="318" t="str">
        <f>IF(ISNA(VLOOKUP(A4787,'User Data'!$A:$G,7,FALSE)),"",VLOOKUP(A4787,'User Data'!$A:$G,7,FALSE))</f>
        <v/>
      </c>
      <c r="G4787" s="112"/>
    </row>
    <row r="4788" spans="2:7" ht="15" customHeight="1" x14ac:dyDescent="0.3">
      <c r="B4788" s="320"/>
      <c r="C4788" s="321"/>
      <c r="D4788" s="322"/>
      <c r="E4788" s="318" t="str">
        <f>IF(ISNA(VLOOKUP(A4788,'User Data'!$A:$G,7,FALSE)),"",VLOOKUP(A4788,'User Data'!$A:$G,7,FALSE))</f>
        <v/>
      </c>
      <c r="G4788" s="112"/>
    </row>
    <row r="4789" spans="2:7" ht="15" customHeight="1" x14ac:dyDescent="0.3">
      <c r="B4789" s="320"/>
      <c r="C4789" s="321"/>
      <c r="D4789" s="322"/>
      <c r="E4789" s="318" t="str">
        <f>IF(ISNA(VLOOKUP(A4789,'User Data'!$A:$G,7,FALSE)),"",VLOOKUP(A4789,'User Data'!$A:$G,7,FALSE))</f>
        <v/>
      </c>
      <c r="G4789" s="112"/>
    </row>
    <row r="4790" spans="2:7" ht="15" customHeight="1" x14ac:dyDescent="0.3">
      <c r="B4790" s="320"/>
      <c r="C4790" s="321"/>
      <c r="D4790" s="322"/>
      <c r="E4790" s="318" t="str">
        <f>IF(ISNA(VLOOKUP(A4790,'User Data'!$A:$G,7,FALSE)),"",VLOOKUP(A4790,'User Data'!$A:$G,7,FALSE))</f>
        <v/>
      </c>
      <c r="G4790" s="112"/>
    </row>
    <row r="4791" spans="2:7" ht="15" customHeight="1" x14ac:dyDescent="0.3">
      <c r="B4791" s="320"/>
      <c r="C4791" s="321"/>
      <c r="D4791" s="322"/>
      <c r="E4791" s="318" t="str">
        <f>IF(ISNA(VLOOKUP(A4791,'User Data'!$A:$G,7,FALSE)),"",VLOOKUP(A4791,'User Data'!$A:$G,7,FALSE))</f>
        <v/>
      </c>
      <c r="G4791" s="112"/>
    </row>
    <row r="4792" spans="2:7" ht="15" customHeight="1" x14ac:dyDescent="0.3">
      <c r="B4792" s="320"/>
      <c r="C4792" s="321"/>
      <c r="D4792" s="322"/>
      <c r="E4792" s="318" t="str">
        <f>IF(ISNA(VLOOKUP(A4792,'User Data'!$A:$G,7,FALSE)),"",VLOOKUP(A4792,'User Data'!$A:$G,7,FALSE))</f>
        <v/>
      </c>
      <c r="G4792" s="112"/>
    </row>
    <row r="4793" spans="2:7" ht="15" customHeight="1" x14ac:dyDescent="0.3">
      <c r="B4793" s="320"/>
      <c r="C4793" s="321"/>
      <c r="D4793" s="322"/>
      <c r="E4793" s="318" t="str">
        <f>IF(ISNA(VLOOKUP(A4793,'User Data'!$A:$G,7,FALSE)),"",VLOOKUP(A4793,'User Data'!$A:$G,7,FALSE))</f>
        <v/>
      </c>
      <c r="G4793" s="112"/>
    </row>
    <row r="4794" spans="2:7" ht="15" customHeight="1" x14ac:dyDescent="0.3">
      <c r="B4794" s="320"/>
      <c r="C4794" s="321"/>
      <c r="D4794" s="322"/>
      <c r="E4794" s="318" t="str">
        <f>IF(ISNA(VLOOKUP(A4794,'User Data'!$A:$G,7,FALSE)),"",VLOOKUP(A4794,'User Data'!$A:$G,7,FALSE))</f>
        <v/>
      </c>
      <c r="G4794" s="112"/>
    </row>
    <row r="4795" spans="2:7" ht="15" customHeight="1" x14ac:dyDescent="0.3">
      <c r="B4795" s="320"/>
      <c r="C4795" s="321"/>
      <c r="D4795" s="322"/>
      <c r="E4795" s="318" t="str">
        <f>IF(ISNA(VLOOKUP(A4795,'User Data'!$A:$G,7,FALSE)),"",VLOOKUP(A4795,'User Data'!$A:$G,7,FALSE))</f>
        <v/>
      </c>
      <c r="G4795" s="112"/>
    </row>
    <row r="4796" spans="2:7" ht="15" customHeight="1" x14ac:dyDescent="0.3">
      <c r="B4796" s="320"/>
      <c r="C4796" s="321"/>
      <c r="D4796" s="322"/>
      <c r="E4796" s="318" t="str">
        <f>IF(ISNA(VLOOKUP(A4796,'User Data'!$A:$G,7,FALSE)),"",VLOOKUP(A4796,'User Data'!$A:$G,7,FALSE))</f>
        <v/>
      </c>
      <c r="G4796" s="112"/>
    </row>
    <row r="4797" spans="2:7" ht="15" customHeight="1" x14ac:dyDescent="0.3">
      <c r="B4797" s="320"/>
      <c r="C4797" s="321"/>
      <c r="D4797" s="322"/>
      <c r="E4797" s="318" t="str">
        <f>IF(ISNA(VLOOKUP(A4797,'User Data'!$A:$G,7,FALSE)),"",VLOOKUP(A4797,'User Data'!$A:$G,7,FALSE))</f>
        <v/>
      </c>
      <c r="G4797" s="112"/>
    </row>
    <row r="4798" spans="2:7" ht="15" customHeight="1" x14ac:dyDescent="0.3">
      <c r="B4798" s="320"/>
      <c r="C4798" s="321"/>
      <c r="D4798" s="322"/>
      <c r="E4798" s="318" t="str">
        <f>IF(ISNA(VLOOKUP(A4798,'User Data'!$A:$G,7,FALSE)),"",VLOOKUP(A4798,'User Data'!$A:$G,7,FALSE))</f>
        <v/>
      </c>
      <c r="G4798" s="112"/>
    </row>
    <row r="4799" spans="2:7" ht="15" customHeight="1" x14ac:dyDescent="0.3">
      <c r="B4799" s="320"/>
      <c r="C4799" s="321"/>
      <c r="D4799" s="322"/>
      <c r="E4799" s="318" t="str">
        <f>IF(ISNA(VLOOKUP(A4799,'User Data'!$A:$G,7,FALSE)),"",VLOOKUP(A4799,'User Data'!$A:$G,7,FALSE))</f>
        <v/>
      </c>
      <c r="G4799" s="112"/>
    </row>
    <row r="4800" spans="2:7" ht="15" customHeight="1" x14ac:dyDescent="0.3">
      <c r="B4800" s="320"/>
      <c r="C4800" s="321"/>
      <c r="D4800" s="322"/>
      <c r="E4800" s="318" t="str">
        <f>IF(ISNA(VLOOKUP(A4800,'User Data'!$A:$G,7,FALSE)),"",VLOOKUP(A4800,'User Data'!$A:$G,7,FALSE))</f>
        <v/>
      </c>
      <c r="G4800" s="112"/>
    </row>
    <row r="4801" spans="2:7" ht="15" customHeight="1" x14ac:dyDescent="0.3">
      <c r="B4801" s="320"/>
      <c r="C4801" s="321"/>
      <c r="D4801" s="322"/>
      <c r="E4801" s="318" t="str">
        <f>IF(ISNA(VLOOKUP(A4801,'User Data'!$A:$G,7,FALSE)),"",VLOOKUP(A4801,'User Data'!$A:$G,7,FALSE))</f>
        <v/>
      </c>
      <c r="G4801" s="112"/>
    </row>
    <row r="4802" spans="2:7" ht="15" customHeight="1" x14ac:dyDescent="0.3">
      <c r="B4802" s="320"/>
      <c r="C4802" s="321"/>
      <c r="D4802" s="322"/>
      <c r="E4802" s="318" t="str">
        <f>IF(ISNA(VLOOKUP(A4802,'User Data'!$A:$G,7,FALSE)),"",VLOOKUP(A4802,'User Data'!$A:$G,7,FALSE))</f>
        <v/>
      </c>
      <c r="G4802" s="112"/>
    </row>
    <row r="4803" spans="2:7" ht="15" customHeight="1" x14ac:dyDescent="0.3">
      <c r="B4803" s="320"/>
      <c r="C4803" s="321"/>
      <c r="D4803" s="322"/>
      <c r="E4803" s="318" t="str">
        <f>IF(ISNA(VLOOKUP(A4803,'User Data'!$A:$G,7,FALSE)),"",VLOOKUP(A4803,'User Data'!$A:$G,7,FALSE))</f>
        <v/>
      </c>
      <c r="G4803" s="112"/>
    </row>
    <row r="4804" spans="2:7" ht="15" customHeight="1" x14ac:dyDescent="0.3">
      <c r="B4804" s="320"/>
      <c r="C4804" s="321"/>
      <c r="D4804" s="322"/>
      <c r="E4804" s="318" t="str">
        <f>IF(ISNA(VLOOKUP(A4804,'User Data'!$A:$G,7,FALSE)),"",VLOOKUP(A4804,'User Data'!$A:$G,7,FALSE))</f>
        <v/>
      </c>
      <c r="G4804" s="112"/>
    </row>
    <row r="4805" spans="2:7" ht="15" customHeight="1" x14ac:dyDescent="0.3">
      <c r="B4805" s="320"/>
      <c r="C4805" s="321"/>
      <c r="D4805" s="322"/>
      <c r="E4805" s="318" t="str">
        <f>IF(ISNA(VLOOKUP(A4805,'User Data'!$A:$G,7,FALSE)),"",VLOOKUP(A4805,'User Data'!$A:$G,7,FALSE))</f>
        <v/>
      </c>
      <c r="G4805" s="112"/>
    </row>
    <row r="4806" spans="2:7" ht="15" customHeight="1" x14ac:dyDescent="0.3">
      <c r="B4806" s="320"/>
      <c r="C4806" s="321"/>
      <c r="D4806" s="322"/>
      <c r="E4806" s="318" t="str">
        <f>IF(ISNA(VLOOKUP(A4806,'User Data'!$A:$G,7,FALSE)),"",VLOOKUP(A4806,'User Data'!$A:$G,7,FALSE))</f>
        <v/>
      </c>
      <c r="G4806" s="112"/>
    </row>
    <row r="4807" spans="2:7" ht="15" customHeight="1" x14ac:dyDescent="0.3">
      <c r="B4807" s="320"/>
      <c r="C4807" s="321"/>
      <c r="D4807" s="322"/>
      <c r="E4807" s="318" t="str">
        <f>IF(ISNA(VLOOKUP(A4807,'User Data'!$A:$G,7,FALSE)),"",VLOOKUP(A4807,'User Data'!$A:$G,7,FALSE))</f>
        <v/>
      </c>
      <c r="G4807" s="112"/>
    </row>
    <row r="4808" spans="2:7" ht="15" customHeight="1" x14ac:dyDescent="0.3">
      <c r="B4808" s="320"/>
      <c r="C4808" s="321"/>
      <c r="D4808" s="322"/>
      <c r="E4808" s="318" t="str">
        <f>IF(ISNA(VLOOKUP(A4808,'User Data'!$A:$G,7,FALSE)),"",VLOOKUP(A4808,'User Data'!$A:$G,7,FALSE))</f>
        <v/>
      </c>
      <c r="G4808" s="112"/>
    </row>
    <row r="4809" spans="2:7" ht="15" customHeight="1" x14ac:dyDescent="0.3">
      <c r="B4809" s="320"/>
      <c r="C4809" s="321"/>
      <c r="D4809" s="322"/>
      <c r="E4809" s="318" t="str">
        <f>IF(ISNA(VLOOKUP(A4809,'User Data'!$A:$G,7,FALSE)),"",VLOOKUP(A4809,'User Data'!$A:$G,7,FALSE))</f>
        <v/>
      </c>
      <c r="G4809" s="112"/>
    </row>
    <row r="4810" spans="2:7" ht="15" customHeight="1" x14ac:dyDescent="0.3">
      <c r="B4810" s="320"/>
      <c r="C4810" s="321"/>
      <c r="D4810" s="322"/>
      <c r="E4810" s="318" t="str">
        <f>IF(ISNA(VLOOKUP(A4810,'User Data'!$A:$G,7,FALSE)),"",VLOOKUP(A4810,'User Data'!$A:$G,7,FALSE))</f>
        <v/>
      </c>
      <c r="G4810" s="112"/>
    </row>
    <row r="4811" spans="2:7" ht="15" customHeight="1" x14ac:dyDescent="0.3">
      <c r="B4811" s="320"/>
      <c r="C4811" s="321"/>
      <c r="D4811" s="322"/>
      <c r="E4811" s="318" t="str">
        <f>IF(ISNA(VLOOKUP(A4811,'User Data'!$A:$G,7,FALSE)),"",VLOOKUP(A4811,'User Data'!$A:$G,7,FALSE))</f>
        <v/>
      </c>
      <c r="G4811" s="112"/>
    </row>
    <row r="4812" spans="2:7" ht="15" customHeight="1" x14ac:dyDescent="0.3">
      <c r="B4812" s="320"/>
      <c r="C4812" s="321"/>
      <c r="D4812" s="322"/>
      <c r="E4812" s="318" t="str">
        <f>IF(ISNA(VLOOKUP(A4812,'User Data'!$A:$G,7,FALSE)),"",VLOOKUP(A4812,'User Data'!$A:$G,7,FALSE))</f>
        <v/>
      </c>
      <c r="G4812" s="112"/>
    </row>
    <row r="4813" spans="2:7" ht="15" customHeight="1" x14ac:dyDescent="0.3">
      <c r="B4813" s="320"/>
      <c r="C4813" s="321"/>
      <c r="D4813" s="322"/>
      <c r="E4813" s="318" t="str">
        <f>IF(ISNA(VLOOKUP(A4813,'User Data'!$A:$G,7,FALSE)),"",VLOOKUP(A4813,'User Data'!$A:$G,7,FALSE))</f>
        <v/>
      </c>
      <c r="G4813" s="112"/>
    </row>
    <row r="4814" spans="2:7" ht="15" customHeight="1" x14ac:dyDescent="0.3">
      <c r="B4814" s="320"/>
      <c r="C4814" s="321"/>
      <c r="D4814" s="322"/>
      <c r="E4814" s="318" t="str">
        <f>IF(ISNA(VLOOKUP(A4814,'User Data'!$A:$G,7,FALSE)),"",VLOOKUP(A4814,'User Data'!$A:$G,7,FALSE))</f>
        <v/>
      </c>
      <c r="G4814" s="112"/>
    </row>
    <row r="4815" spans="2:7" ht="15" customHeight="1" x14ac:dyDescent="0.3">
      <c r="B4815" s="320"/>
      <c r="C4815" s="321"/>
      <c r="D4815" s="322"/>
      <c r="E4815" s="318" t="str">
        <f>IF(ISNA(VLOOKUP(A4815,'User Data'!$A:$G,7,FALSE)),"",VLOOKUP(A4815,'User Data'!$A:$G,7,FALSE))</f>
        <v/>
      </c>
      <c r="G4815" s="112"/>
    </row>
    <row r="4816" spans="2:7" ht="15" customHeight="1" x14ac:dyDescent="0.3">
      <c r="B4816" s="320"/>
      <c r="C4816" s="321"/>
      <c r="D4816" s="322"/>
      <c r="E4816" s="318" t="str">
        <f>IF(ISNA(VLOOKUP(A4816,'User Data'!$A:$G,7,FALSE)),"",VLOOKUP(A4816,'User Data'!$A:$G,7,FALSE))</f>
        <v/>
      </c>
      <c r="G4816" s="112"/>
    </row>
    <row r="4817" spans="2:7" ht="15" customHeight="1" x14ac:dyDescent="0.3">
      <c r="B4817" s="320"/>
      <c r="C4817" s="321"/>
      <c r="D4817" s="322"/>
      <c r="E4817" s="318" t="str">
        <f>IF(ISNA(VLOOKUP(A4817,'User Data'!$A:$G,7,FALSE)),"",VLOOKUP(A4817,'User Data'!$A:$G,7,FALSE))</f>
        <v/>
      </c>
      <c r="G4817" s="112"/>
    </row>
    <row r="4818" spans="2:7" ht="15" customHeight="1" x14ac:dyDescent="0.3">
      <c r="B4818" s="320"/>
      <c r="C4818" s="321"/>
      <c r="D4818" s="322"/>
      <c r="E4818" s="318" t="str">
        <f>IF(ISNA(VLOOKUP(A4818,'User Data'!$A:$G,7,FALSE)),"",VLOOKUP(A4818,'User Data'!$A:$G,7,FALSE))</f>
        <v/>
      </c>
      <c r="G4818" s="112"/>
    </row>
    <row r="4819" spans="2:7" ht="15" customHeight="1" x14ac:dyDescent="0.3">
      <c r="B4819" s="320"/>
      <c r="C4819" s="321"/>
      <c r="D4819" s="322"/>
      <c r="E4819" s="318" t="str">
        <f>IF(ISNA(VLOOKUP(A4819,'User Data'!$A:$G,7,FALSE)),"",VLOOKUP(A4819,'User Data'!$A:$G,7,FALSE))</f>
        <v/>
      </c>
      <c r="G4819" s="112"/>
    </row>
    <row r="4820" spans="2:7" ht="15" customHeight="1" x14ac:dyDescent="0.3">
      <c r="B4820" s="320"/>
      <c r="C4820" s="321"/>
      <c r="D4820" s="322"/>
      <c r="E4820" s="318" t="str">
        <f>IF(ISNA(VLOOKUP(A4820,'User Data'!$A:$G,7,FALSE)),"",VLOOKUP(A4820,'User Data'!$A:$G,7,FALSE))</f>
        <v/>
      </c>
      <c r="G4820" s="112"/>
    </row>
    <row r="4821" spans="2:7" ht="15" customHeight="1" x14ac:dyDescent="0.3">
      <c r="B4821" s="320"/>
      <c r="C4821" s="321"/>
      <c r="D4821" s="322"/>
      <c r="E4821" s="318" t="str">
        <f>IF(ISNA(VLOOKUP(A4821,'User Data'!$A:$G,7,FALSE)),"",VLOOKUP(A4821,'User Data'!$A:$G,7,FALSE))</f>
        <v/>
      </c>
      <c r="G4821" s="112"/>
    </row>
    <row r="4822" spans="2:7" ht="15" customHeight="1" x14ac:dyDescent="0.3">
      <c r="B4822" s="320"/>
      <c r="C4822" s="321"/>
      <c r="D4822" s="322"/>
      <c r="E4822" s="318" t="str">
        <f>IF(ISNA(VLOOKUP(A4822,'User Data'!$A:$G,7,FALSE)),"",VLOOKUP(A4822,'User Data'!$A:$G,7,FALSE))</f>
        <v/>
      </c>
      <c r="G4822" s="112"/>
    </row>
    <row r="4823" spans="2:7" ht="15" customHeight="1" x14ac:dyDescent="0.3">
      <c r="B4823" s="320"/>
      <c r="C4823" s="321"/>
      <c r="D4823" s="322"/>
      <c r="E4823" s="318" t="str">
        <f>IF(ISNA(VLOOKUP(A4823,'User Data'!$A:$G,7,FALSE)),"",VLOOKUP(A4823,'User Data'!$A:$G,7,FALSE))</f>
        <v/>
      </c>
      <c r="G4823" s="112"/>
    </row>
    <row r="4824" spans="2:7" ht="15" customHeight="1" x14ac:dyDescent="0.3">
      <c r="B4824" s="320"/>
      <c r="C4824" s="321"/>
      <c r="D4824" s="322"/>
      <c r="E4824" s="318" t="str">
        <f>IF(ISNA(VLOOKUP(A4824,'User Data'!$A:$G,7,FALSE)),"",VLOOKUP(A4824,'User Data'!$A:$G,7,FALSE))</f>
        <v/>
      </c>
      <c r="G4824" s="112"/>
    </row>
    <row r="4825" spans="2:7" ht="15" customHeight="1" x14ac:dyDescent="0.3">
      <c r="B4825" s="320"/>
      <c r="C4825" s="321"/>
      <c r="D4825" s="322"/>
      <c r="E4825" s="318" t="str">
        <f>IF(ISNA(VLOOKUP(A4825,'User Data'!$A:$G,7,FALSE)),"",VLOOKUP(A4825,'User Data'!$A:$G,7,FALSE))</f>
        <v/>
      </c>
      <c r="G4825" s="112"/>
    </row>
    <row r="4826" spans="2:7" ht="15" customHeight="1" x14ac:dyDescent="0.3">
      <c r="B4826" s="320"/>
      <c r="C4826" s="321"/>
      <c r="D4826" s="322"/>
      <c r="E4826" s="318" t="str">
        <f>IF(ISNA(VLOOKUP(A4826,'User Data'!$A:$G,7,FALSE)),"",VLOOKUP(A4826,'User Data'!$A:$G,7,FALSE))</f>
        <v/>
      </c>
      <c r="G4826" s="112"/>
    </row>
    <row r="4827" spans="2:7" ht="15" customHeight="1" x14ac:dyDescent="0.3">
      <c r="B4827" s="320"/>
      <c r="C4827" s="321"/>
      <c r="D4827" s="322"/>
      <c r="E4827" s="318" t="str">
        <f>IF(ISNA(VLOOKUP(A4827,'User Data'!$A:$G,7,FALSE)),"",VLOOKUP(A4827,'User Data'!$A:$G,7,FALSE))</f>
        <v/>
      </c>
      <c r="G4827" s="112"/>
    </row>
    <row r="4828" spans="2:7" ht="15" customHeight="1" x14ac:dyDescent="0.3">
      <c r="B4828" s="320"/>
      <c r="C4828" s="321"/>
      <c r="D4828" s="322"/>
      <c r="E4828" s="318" t="str">
        <f>IF(ISNA(VLOOKUP(A4828,'User Data'!$A:$G,7,FALSE)),"",VLOOKUP(A4828,'User Data'!$A:$G,7,FALSE))</f>
        <v/>
      </c>
      <c r="G4828" s="112"/>
    </row>
    <row r="4829" spans="2:7" ht="15" customHeight="1" x14ac:dyDescent="0.3">
      <c r="B4829" s="320"/>
      <c r="C4829" s="321"/>
      <c r="D4829" s="322"/>
      <c r="E4829" s="318" t="str">
        <f>IF(ISNA(VLOOKUP(A4829,'User Data'!$A:$G,7,FALSE)),"",VLOOKUP(A4829,'User Data'!$A:$G,7,FALSE))</f>
        <v/>
      </c>
      <c r="G4829" s="112"/>
    </row>
    <row r="4830" spans="2:7" ht="15" customHeight="1" x14ac:dyDescent="0.3">
      <c r="B4830" s="320"/>
      <c r="C4830" s="321"/>
      <c r="D4830" s="322"/>
      <c r="E4830" s="318" t="str">
        <f>IF(ISNA(VLOOKUP(A4830,'User Data'!$A:$G,7,FALSE)),"",VLOOKUP(A4830,'User Data'!$A:$G,7,FALSE))</f>
        <v/>
      </c>
      <c r="G4830" s="112"/>
    </row>
    <row r="4831" spans="2:7" ht="15" customHeight="1" x14ac:dyDescent="0.3">
      <c r="B4831" s="320"/>
      <c r="C4831" s="321"/>
      <c r="D4831" s="322"/>
      <c r="E4831" s="318" t="str">
        <f>IF(ISNA(VLOOKUP(A4831,'User Data'!$A:$G,7,FALSE)),"",VLOOKUP(A4831,'User Data'!$A:$G,7,FALSE))</f>
        <v/>
      </c>
      <c r="G4831" s="112"/>
    </row>
    <row r="4832" spans="2:7" ht="15" customHeight="1" x14ac:dyDescent="0.3">
      <c r="B4832" s="320"/>
      <c r="C4832" s="321"/>
      <c r="D4832" s="322"/>
      <c r="E4832" s="318" t="str">
        <f>IF(ISNA(VLOOKUP(A4832,'User Data'!$A:$G,7,FALSE)),"",VLOOKUP(A4832,'User Data'!$A:$G,7,FALSE))</f>
        <v/>
      </c>
      <c r="G4832" s="112"/>
    </row>
    <row r="4833" spans="2:7" ht="15" customHeight="1" x14ac:dyDescent="0.3">
      <c r="B4833" s="320"/>
      <c r="C4833" s="321"/>
      <c r="D4833" s="322"/>
      <c r="E4833" s="318" t="str">
        <f>IF(ISNA(VLOOKUP(A4833,'User Data'!$A:$G,7,FALSE)),"",VLOOKUP(A4833,'User Data'!$A:$G,7,FALSE))</f>
        <v/>
      </c>
      <c r="G4833" s="112"/>
    </row>
    <row r="4834" spans="2:7" ht="15" customHeight="1" x14ac:dyDescent="0.3">
      <c r="B4834" s="320"/>
      <c r="C4834" s="321"/>
      <c r="D4834" s="322"/>
      <c r="E4834" s="318" t="str">
        <f>IF(ISNA(VLOOKUP(A4834,'User Data'!$A:$G,7,FALSE)),"",VLOOKUP(A4834,'User Data'!$A:$G,7,FALSE))</f>
        <v/>
      </c>
      <c r="G4834" s="112"/>
    </row>
    <row r="4835" spans="2:7" ht="15" customHeight="1" x14ac:dyDescent="0.3">
      <c r="B4835" s="320"/>
      <c r="C4835" s="321"/>
      <c r="D4835" s="322"/>
      <c r="E4835" s="318" t="str">
        <f>IF(ISNA(VLOOKUP(A4835,'User Data'!$A:$G,7,FALSE)),"",VLOOKUP(A4835,'User Data'!$A:$G,7,FALSE))</f>
        <v/>
      </c>
      <c r="G4835" s="112"/>
    </row>
    <row r="4836" spans="2:7" ht="15" customHeight="1" x14ac:dyDescent="0.3">
      <c r="B4836" s="320"/>
      <c r="C4836" s="321"/>
      <c r="D4836" s="322"/>
      <c r="E4836" s="318" t="str">
        <f>IF(ISNA(VLOOKUP(A4836,'User Data'!$A:$G,7,FALSE)),"",VLOOKUP(A4836,'User Data'!$A:$G,7,FALSE))</f>
        <v/>
      </c>
      <c r="G4836" s="112"/>
    </row>
    <row r="4837" spans="2:7" ht="15" customHeight="1" x14ac:dyDescent="0.3">
      <c r="B4837" s="320"/>
      <c r="C4837" s="321"/>
      <c r="D4837" s="322"/>
      <c r="E4837" s="318" t="str">
        <f>IF(ISNA(VLOOKUP(A4837,'User Data'!$A:$G,7,FALSE)),"",VLOOKUP(A4837,'User Data'!$A:$G,7,FALSE))</f>
        <v/>
      </c>
      <c r="G4837" s="112"/>
    </row>
    <row r="4838" spans="2:7" ht="15" customHeight="1" x14ac:dyDescent="0.3">
      <c r="B4838" s="320"/>
      <c r="C4838" s="321"/>
      <c r="D4838" s="322"/>
      <c r="E4838" s="318" t="str">
        <f>IF(ISNA(VLOOKUP(A4838,'User Data'!$A:$G,7,FALSE)),"",VLOOKUP(A4838,'User Data'!$A:$G,7,FALSE))</f>
        <v/>
      </c>
      <c r="G4838" s="112"/>
    </row>
    <row r="4839" spans="2:7" ht="15" customHeight="1" x14ac:dyDescent="0.3">
      <c r="B4839" s="320"/>
      <c r="C4839" s="321"/>
      <c r="D4839" s="322"/>
      <c r="E4839" s="318" t="str">
        <f>IF(ISNA(VLOOKUP(A4839,'User Data'!$A:$G,7,FALSE)),"",VLOOKUP(A4839,'User Data'!$A:$G,7,FALSE))</f>
        <v/>
      </c>
      <c r="G4839" s="112"/>
    </row>
    <row r="4840" spans="2:7" ht="15" customHeight="1" x14ac:dyDescent="0.3">
      <c r="B4840" s="320"/>
      <c r="C4840" s="321"/>
      <c r="D4840" s="322"/>
      <c r="E4840" s="318" t="str">
        <f>IF(ISNA(VLOOKUP(A4840,'User Data'!$A:$G,7,FALSE)),"",VLOOKUP(A4840,'User Data'!$A:$G,7,FALSE))</f>
        <v/>
      </c>
      <c r="G4840" s="112"/>
    </row>
    <row r="4841" spans="2:7" ht="15" customHeight="1" x14ac:dyDescent="0.3">
      <c r="B4841" s="320"/>
      <c r="C4841" s="321"/>
      <c r="D4841" s="322"/>
      <c r="E4841" s="318" t="str">
        <f>IF(ISNA(VLOOKUP(A4841,'User Data'!$A:$G,7,FALSE)),"",VLOOKUP(A4841,'User Data'!$A:$G,7,FALSE))</f>
        <v/>
      </c>
      <c r="G4841" s="112"/>
    </row>
    <row r="4842" spans="2:7" ht="15" customHeight="1" x14ac:dyDescent="0.3">
      <c r="B4842" s="320"/>
      <c r="C4842" s="321"/>
      <c r="D4842" s="322"/>
      <c r="E4842" s="318" t="str">
        <f>IF(ISNA(VLOOKUP(A4842,'User Data'!$A:$G,7,FALSE)),"",VLOOKUP(A4842,'User Data'!$A:$G,7,FALSE))</f>
        <v/>
      </c>
      <c r="G4842" s="112"/>
    </row>
    <row r="4843" spans="2:7" ht="15" customHeight="1" x14ac:dyDescent="0.3">
      <c r="B4843" s="320"/>
      <c r="C4843" s="321"/>
      <c r="D4843" s="322"/>
      <c r="E4843" s="318" t="str">
        <f>IF(ISNA(VLOOKUP(A4843,'User Data'!$A:$G,7,FALSE)),"",VLOOKUP(A4843,'User Data'!$A:$G,7,FALSE))</f>
        <v/>
      </c>
      <c r="G4843" s="112"/>
    </row>
    <row r="4844" spans="2:7" ht="15" customHeight="1" x14ac:dyDescent="0.3">
      <c r="B4844" s="320"/>
      <c r="C4844" s="321"/>
      <c r="D4844" s="322"/>
      <c r="E4844" s="318" t="str">
        <f>IF(ISNA(VLOOKUP(A4844,'User Data'!$A:$G,7,FALSE)),"",VLOOKUP(A4844,'User Data'!$A:$G,7,FALSE))</f>
        <v/>
      </c>
      <c r="G4844" s="112"/>
    </row>
    <row r="4845" spans="2:7" ht="15" customHeight="1" x14ac:dyDescent="0.3">
      <c r="B4845" s="320"/>
      <c r="C4845" s="321"/>
      <c r="D4845" s="322"/>
      <c r="E4845" s="318" t="str">
        <f>IF(ISNA(VLOOKUP(A4845,'User Data'!$A:$G,7,FALSE)),"",VLOOKUP(A4845,'User Data'!$A:$G,7,FALSE))</f>
        <v/>
      </c>
      <c r="G4845" s="112"/>
    </row>
    <row r="4846" spans="2:7" ht="15" customHeight="1" x14ac:dyDescent="0.3">
      <c r="B4846" s="320"/>
      <c r="C4846" s="321"/>
      <c r="D4846" s="322"/>
      <c r="E4846" s="318" t="str">
        <f>IF(ISNA(VLOOKUP(A4846,'User Data'!$A:$G,7,FALSE)),"",VLOOKUP(A4846,'User Data'!$A:$G,7,FALSE))</f>
        <v/>
      </c>
      <c r="G4846" s="112"/>
    </row>
    <row r="4847" spans="2:7" ht="15" customHeight="1" x14ac:dyDescent="0.3">
      <c r="B4847" s="320"/>
      <c r="C4847" s="321"/>
      <c r="D4847" s="322"/>
      <c r="E4847" s="318" t="str">
        <f>IF(ISNA(VLOOKUP(A4847,'User Data'!$A:$G,7,FALSE)),"",VLOOKUP(A4847,'User Data'!$A:$G,7,FALSE))</f>
        <v/>
      </c>
      <c r="G4847" s="112"/>
    </row>
    <row r="4848" spans="2:7" ht="15" customHeight="1" x14ac:dyDescent="0.3">
      <c r="B4848" s="320"/>
      <c r="C4848" s="321"/>
      <c r="D4848" s="322"/>
      <c r="E4848" s="318" t="str">
        <f>IF(ISNA(VLOOKUP(A4848,'User Data'!$A:$G,7,FALSE)),"",VLOOKUP(A4848,'User Data'!$A:$G,7,FALSE))</f>
        <v/>
      </c>
      <c r="G4848" s="112"/>
    </row>
    <row r="4849" spans="2:7" ht="15" customHeight="1" x14ac:dyDescent="0.3">
      <c r="B4849" s="320"/>
      <c r="C4849" s="321"/>
      <c r="D4849" s="322"/>
      <c r="E4849" s="318" t="str">
        <f>IF(ISNA(VLOOKUP(A4849,'User Data'!$A:$G,7,FALSE)),"",VLOOKUP(A4849,'User Data'!$A:$G,7,FALSE))</f>
        <v/>
      </c>
      <c r="G4849" s="112"/>
    </row>
    <row r="4850" spans="2:7" ht="15" customHeight="1" x14ac:dyDescent="0.3">
      <c r="B4850" s="320"/>
      <c r="C4850" s="321"/>
      <c r="D4850" s="322"/>
      <c r="E4850" s="318" t="str">
        <f>IF(ISNA(VLOOKUP(A4850,'User Data'!$A:$G,7,FALSE)),"",VLOOKUP(A4850,'User Data'!$A:$G,7,FALSE))</f>
        <v/>
      </c>
      <c r="G4850" s="112"/>
    </row>
    <row r="4851" spans="2:7" ht="15" customHeight="1" x14ac:dyDescent="0.3">
      <c r="B4851" s="320"/>
      <c r="C4851" s="321"/>
      <c r="D4851" s="322"/>
      <c r="E4851" s="318" t="str">
        <f>IF(ISNA(VLOOKUP(A4851,'User Data'!$A:$G,7,FALSE)),"",VLOOKUP(A4851,'User Data'!$A:$G,7,FALSE))</f>
        <v/>
      </c>
      <c r="G4851" s="112"/>
    </row>
    <row r="4852" spans="2:7" ht="15" customHeight="1" x14ac:dyDescent="0.3">
      <c r="B4852" s="320"/>
      <c r="C4852" s="321"/>
      <c r="D4852" s="322"/>
      <c r="E4852" s="318" t="str">
        <f>IF(ISNA(VLOOKUP(A4852,'User Data'!$A:$G,7,FALSE)),"",VLOOKUP(A4852,'User Data'!$A:$G,7,FALSE))</f>
        <v/>
      </c>
      <c r="G4852" s="112"/>
    </row>
    <row r="4853" spans="2:7" ht="15" customHeight="1" x14ac:dyDescent="0.3">
      <c r="B4853" s="320"/>
      <c r="C4853" s="321"/>
      <c r="D4853" s="322"/>
      <c r="E4853" s="318" t="str">
        <f>IF(ISNA(VLOOKUP(A4853,'User Data'!$A:$G,7,FALSE)),"",VLOOKUP(A4853,'User Data'!$A:$G,7,FALSE))</f>
        <v/>
      </c>
      <c r="G4853" s="112"/>
    </row>
    <row r="4854" spans="2:7" ht="15" customHeight="1" x14ac:dyDescent="0.3">
      <c r="B4854" s="320"/>
      <c r="C4854" s="321"/>
      <c r="D4854" s="322"/>
      <c r="E4854" s="318" t="str">
        <f>IF(ISNA(VLOOKUP(A4854,'User Data'!$A:$G,7,FALSE)),"",VLOOKUP(A4854,'User Data'!$A:$G,7,FALSE))</f>
        <v/>
      </c>
      <c r="G4854" s="112"/>
    </row>
    <row r="4855" spans="2:7" ht="15" customHeight="1" x14ac:dyDescent="0.3">
      <c r="B4855" s="320"/>
      <c r="C4855" s="321"/>
      <c r="D4855" s="322"/>
      <c r="E4855" s="318" t="str">
        <f>IF(ISNA(VLOOKUP(A4855,'User Data'!$A:$G,7,FALSE)),"",VLOOKUP(A4855,'User Data'!$A:$G,7,FALSE))</f>
        <v/>
      </c>
      <c r="G4855" s="112"/>
    </row>
    <row r="4856" spans="2:7" ht="15" customHeight="1" x14ac:dyDescent="0.3">
      <c r="B4856" s="320"/>
      <c r="C4856" s="321"/>
      <c r="D4856" s="322"/>
      <c r="E4856" s="318" t="str">
        <f>IF(ISNA(VLOOKUP(A4856,'User Data'!$A:$G,7,FALSE)),"",VLOOKUP(A4856,'User Data'!$A:$G,7,FALSE))</f>
        <v/>
      </c>
      <c r="G4856" s="112"/>
    </row>
    <row r="4857" spans="2:7" ht="15" customHeight="1" x14ac:dyDescent="0.3">
      <c r="B4857" s="320"/>
      <c r="C4857" s="321"/>
      <c r="D4857" s="322"/>
      <c r="E4857" s="318" t="str">
        <f>IF(ISNA(VLOOKUP(A4857,'User Data'!$A:$G,7,FALSE)),"",VLOOKUP(A4857,'User Data'!$A:$G,7,FALSE))</f>
        <v/>
      </c>
      <c r="G4857" s="112"/>
    </row>
    <row r="4858" spans="2:7" ht="15" customHeight="1" x14ac:dyDescent="0.3">
      <c r="B4858" s="320"/>
      <c r="C4858" s="321"/>
      <c r="D4858" s="322"/>
      <c r="E4858" s="318" t="str">
        <f>IF(ISNA(VLOOKUP(A4858,'User Data'!$A:$G,7,FALSE)),"",VLOOKUP(A4858,'User Data'!$A:$G,7,FALSE))</f>
        <v/>
      </c>
      <c r="G4858" s="112"/>
    </row>
    <row r="4859" spans="2:7" ht="15" customHeight="1" x14ac:dyDescent="0.3">
      <c r="B4859" s="320"/>
      <c r="C4859" s="321"/>
      <c r="D4859" s="322"/>
      <c r="E4859" s="318" t="str">
        <f>IF(ISNA(VLOOKUP(A4859,'User Data'!$A:$G,7,FALSE)),"",VLOOKUP(A4859,'User Data'!$A:$G,7,FALSE))</f>
        <v/>
      </c>
      <c r="G4859" s="112"/>
    </row>
    <row r="4860" spans="2:7" ht="15" customHeight="1" x14ac:dyDescent="0.3">
      <c r="B4860" s="320"/>
      <c r="C4860" s="321"/>
      <c r="D4860" s="322"/>
      <c r="E4860" s="318" t="str">
        <f>IF(ISNA(VLOOKUP(A4860,'User Data'!$A:$G,7,FALSE)),"",VLOOKUP(A4860,'User Data'!$A:$G,7,FALSE))</f>
        <v/>
      </c>
      <c r="G4860" s="112"/>
    </row>
    <row r="4861" spans="2:7" ht="15" customHeight="1" x14ac:dyDescent="0.3">
      <c r="B4861" s="320"/>
      <c r="C4861" s="321"/>
      <c r="D4861" s="322"/>
      <c r="E4861" s="318" t="str">
        <f>IF(ISNA(VLOOKUP(A4861,'User Data'!$A:$G,7,FALSE)),"",VLOOKUP(A4861,'User Data'!$A:$G,7,FALSE))</f>
        <v/>
      </c>
      <c r="G4861" s="112"/>
    </row>
    <row r="4862" spans="2:7" ht="15" customHeight="1" x14ac:dyDescent="0.3">
      <c r="B4862" s="320"/>
      <c r="C4862" s="321"/>
      <c r="D4862" s="322"/>
      <c r="E4862" s="318" t="str">
        <f>IF(ISNA(VLOOKUP(A4862,'User Data'!$A:$G,7,FALSE)),"",VLOOKUP(A4862,'User Data'!$A:$G,7,FALSE))</f>
        <v/>
      </c>
      <c r="G4862" s="112"/>
    </row>
    <row r="4863" spans="2:7" ht="15" customHeight="1" x14ac:dyDescent="0.3">
      <c r="B4863" s="320"/>
      <c r="C4863" s="321"/>
      <c r="D4863" s="322"/>
      <c r="E4863" s="318" t="str">
        <f>IF(ISNA(VLOOKUP(A4863,'User Data'!$A:$G,7,FALSE)),"",VLOOKUP(A4863,'User Data'!$A:$G,7,FALSE))</f>
        <v/>
      </c>
      <c r="G4863" s="112"/>
    </row>
    <row r="4864" spans="2:7" ht="15" customHeight="1" x14ac:dyDescent="0.3">
      <c r="B4864" s="320"/>
      <c r="C4864" s="321"/>
      <c r="D4864" s="322"/>
      <c r="E4864" s="318" t="str">
        <f>IF(ISNA(VLOOKUP(A4864,'User Data'!$A:$G,7,FALSE)),"",VLOOKUP(A4864,'User Data'!$A:$G,7,FALSE))</f>
        <v/>
      </c>
      <c r="G4864" s="112"/>
    </row>
    <row r="4865" spans="2:7" ht="15" customHeight="1" x14ac:dyDescent="0.3">
      <c r="B4865" s="320"/>
      <c r="C4865" s="321"/>
      <c r="D4865" s="322"/>
      <c r="E4865" s="318" t="str">
        <f>IF(ISNA(VLOOKUP(A4865,'User Data'!$A:$G,7,FALSE)),"",VLOOKUP(A4865,'User Data'!$A:$G,7,FALSE))</f>
        <v/>
      </c>
      <c r="G4865" s="112"/>
    </row>
    <row r="4866" spans="2:7" ht="15" customHeight="1" x14ac:dyDescent="0.3">
      <c r="B4866" s="320"/>
      <c r="C4866" s="321"/>
      <c r="D4866" s="322"/>
      <c r="E4866" s="318" t="str">
        <f>IF(ISNA(VLOOKUP(A4866,'User Data'!$A:$G,7,FALSE)),"",VLOOKUP(A4866,'User Data'!$A:$G,7,FALSE))</f>
        <v/>
      </c>
      <c r="G4866" s="112"/>
    </row>
    <row r="4867" spans="2:7" ht="15" customHeight="1" x14ac:dyDescent="0.3">
      <c r="B4867" s="320"/>
      <c r="C4867" s="321"/>
      <c r="D4867" s="322"/>
      <c r="E4867" s="318" t="str">
        <f>IF(ISNA(VLOOKUP(A4867,'User Data'!$A:$G,7,FALSE)),"",VLOOKUP(A4867,'User Data'!$A:$G,7,FALSE))</f>
        <v/>
      </c>
      <c r="G4867" s="112"/>
    </row>
    <row r="4868" spans="2:7" ht="15" customHeight="1" x14ac:dyDescent="0.3">
      <c r="B4868" s="320"/>
      <c r="C4868" s="321"/>
      <c r="D4868" s="322"/>
      <c r="E4868" s="318" t="str">
        <f>IF(ISNA(VLOOKUP(A4868,'User Data'!$A:$G,7,FALSE)),"",VLOOKUP(A4868,'User Data'!$A:$G,7,FALSE))</f>
        <v/>
      </c>
      <c r="G4868" s="112"/>
    </row>
    <row r="4869" spans="2:7" ht="15" customHeight="1" x14ac:dyDescent="0.3">
      <c r="B4869" s="320"/>
      <c r="C4869" s="321"/>
      <c r="D4869" s="322"/>
      <c r="E4869" s="318" t="str">
        <f>IF(ISNA(VLOOKUP(A4869,'User Data'!$A:$G,7,FALSE)),"",VLOOKUP(A4869,'User Data'!$A:$G,7,FALSE))</f>
        <v/>
      </c>
      <c r="G4869" s="112"/>
    </row>
    <row r="4870" spans="2:7" ht="15" customHeight="1" x14ac:dyDescent="0.3">
      <c r="B4870" s="320"/>
      <c r="C4870" s="321"/>
      <c r="D4870" s="322"/>
      <c r="E4870" s="318" t="str">
        <f>IF(ISNA(VLOOKUP(A4870,'User Data'!$A:$G,7,FALSE)),"",VLOOKUP(A4870,'User Data'!$A:$G,7,FALSE))</f>
        <v/>
      </c>
      <c r="G4870" s="112"/>
    </row>
    <row r="4871" spans="2:7" ht="15" customHeight="1" x14ac:dyDescent="0.3">
      <c r="B4871" s="320"/>
      <c r="C4871" s="321"/>
      <c r="D4871" s="322"/>
      <c r="E4871" s="318" t="str">
        <f>IF(ISNA(VLOOKUP(A4871,'User Data'!$A:$G,7,FALSE)),"",VLOOKUP(A4871,'User Data'!$A:$G,7,FALSE))</f>
        <v/>
      </c>
      <c r="G4871" s="112"/>
    </row>
    <row r="4872" spans="2:7" ht="15" customHeight="1" x14ac:dyDescent="0.3">
      <c r="B4872" s="320"/>
      <c r="C4872" s="321"/>
      <c r="D4872" s="322"/>
      <c r="E4872" s="318" t="str">
        <f>IF(ISNA(VLOOKUP(A4872,'User Data'!$A:$G,7,FALSE)),"",VLOOKUP(A4872,'User Data'!$A:$G,7,FALSE))</f>
        <v/>
      </c>
      <c r="G4872" s="112"/>
    </row>
    <row r="4873" spans="2:7" ht="15" customHeight="1" x14ac:dyDescent="0.3">
      <c r="B4873" s="320"/>
      <c r="C4873" s="321"/>
      <c r="D4873" s="322"/>
      <c r="E4873" s="318" t="str">
        <f>IF(ISNA(VLOOKUP(A4873,'User Data'!$A:$G,7,FALSE)),"",VLOOKUP(A4873,'User Data'!$A:$G,7,FALSE))</f>
        <v/>
      </c>
      <c r="G4873" s="112"/>
    </row>
    <row r="4874" spans="2:7" ht="15" customHeight="1" x14ac:dyDescent="0.3">
      <c r="B4874" s="320"/>
      <c r="C4874" s="321"/>
      <c r="D4874" s="322"/>
      <c r="E4874" s="318" t="str">
        <f>IF(ISNA(VLOOKUP(A4874,'User Data'!$A:$G,7,FALSE)),"",VLOOKUP(A4874,'User Data'!$A:$G,7,FALSE))</f>
        <v/>
      </c>
      <c r="G4874" s="112"/>
    </row>
    <row r="4875" spans="2:7" ht="15" customHeight="1" x14ac:dyDescent="0.3">
      <c r="B4875" s="320"/>
      <c r="C4875" s="321"/>
      <c r="D4875" s="322"/>
      <c r="E4875" s="318" t="str">
        <f>IF(ISNA(VLOOKUP(A4875,'User Data'!$A:$G,7,FALSE)),"",VLOOKUP(A4875,'User Data'!$A:$G,7,FALSE))</f>
        <v/>
      </c>
      <c r="G4875" s="112"/>
    </row>
    <row r="4876" spans="2:7" ht="15" customHeight="1" x14ac:dyDescent="0.3">
      <c r="B4876" s="320"/>
      <c r="C4876" s="321"/>
      <c r="D4876" s="322"/>
      <c r="E4876" s="318" t="str">
        <f>IF(ISNA(VLOOKUP(A4876,'User Data'!$A:$G,7,FALSE)),"",VLOOKUP(A4876,'User Data'!$A:$G,7,FALSE))</f>
        <v/>
      </c>
      <c r="G4876" s="112"/>
    </row>
    <row r="4877" spans="2:7" ht="15" customHeight="1" x14ac:dyDescent="0.3">
      <c r="B4877" s="320"/>
      <c r="C4877" s="321"/>
      <c r="D4877" s="322"/>
      <c r="E4877" s="318" t="str">
        <f>IF(ISNA(VLOOKUP(A4877,'User Data'!$A:$G,7,FALSE)),"",VLOOKUP(A4877,'User Data'!$A:$G,7,FALSE))</f>
        <v/>
      </c>
      <c r="G4877" s="112"/>
    </row>
    <row r="4878" spans="2:7" ht="15" customHeight="1" x14ac:dyDescent="0.3">
      <c r="B4878" s="320"/>
      <c r="C4878" s="321"/>
      <c r="D4878" s="322"/>
      <c r="E4878" s="318" t="str">
        <f>IF(ISNA(VLOOKUP(A4878,'User Data'!$A:$G,7,FALSE)),"",VLOOKUP(A4878,'User Data'!$A:$G,7,FALSE))</f>
        <v/>
      </c>
      <c r="G4878" s="112"/>
    </row>
    <row r="4879" spans="2:7" ht="15" customHeight="1" x14ac:dyDescent="0.3">
      <c r="B4879" s="320"/>
      <c r="C4879" s="321"/>
      <c r="D4879" s="322"/>
      <c r="E4879" s="318" t="str">
        <f>IF(ISNA(VLOOKUP(A4879,'User Data'!$A:$G,7,FALSE)),"",VLOOKUP(A4879,'User Data'!$A:$G,7,FALSE))</f>
        <v/>
      </c>
      <c r="G4879" s="112"/>
    </row>
    <row r="4880" spans="2:7" ht="15" customHeight="1" x14ac:dyDescent="0.3">
      <c r="B4880" s="320"/>
      <c r="C4880" s="321"/>
      <c r="D4880" s="322"/>
      <c r="E4880" s="318" t="str">
        <f>IF(ISNA(VLOOKUP(A4880,'User Data'!$A:$G,7,FALSE)),"",VLOOKUP(A4880,'User Data'!$A:$G,7,FALSE))</f>
        <v/>
      </c>
      <c r="G4880" s="112"/>
    </row>
    <row r="4881" spans="2:7" ht="15" customHeight="1" x14ac:dyDescent="0.3">
      <c r="B4881" s="320"/>
      <c r="C4881" s="321"/>
      <c r="D4881" s="322"/>
      <c r="E4881" s="318" t="str">
        <f>IF(ISNA(VLOOKUP(A4881,'User Data'!$A:$G,7,FALSE)),"",VLOOKUP(A4881,'User Data'!$A:$G,7,FALSE))</f>
        <v/>
      </c>
      <c r="G4881" s="112"/>
    </row>
    <row r="4882" spans="2:7" ht="15" customHeight="1" x14ac:dyDescent="0.3">
      <c r="B4882" s="320"/>
      <c r="C4882" s="321"/>
      <c r="D4882" s="322"/>
      <c r="E4882" s="318" t="str">
        <f>IF(ISNA(VLOOKUP(A4882,'User Data'!$A:$G,7,FALSE)),"",VLOOKUP(A4882,'User Data'!$A:$G,7,FALSE))</f>
        <v/>
      </c>
      <c r="G4882" s="112"/>
    </row>
    <row r="4883" spans="2:7" ht="15" customHeight="1" x14ac:dyDescent="0.3">
      <c r="B4883" s="320"/>
      <c r="C4883" s="321"/>
      <c r="D4883" s="322"/>
      <c r="E4883" s="318" t="str">
        <f>IF(ISNA(VLOOKUP(A4883,'User Data'!$A:$G,7,FALSE)),"",VLOOKUP(A4883,'User Data'!$A:$G,7,FALSE))</f>
        <v/>
      </c>
      <c r="G4883" s="112"/>
    </row>
    <row r="4884" spans="2:7" ht="15" customHeight="1" x14ac:dyDescent="0.3">
      <c r="B4884" s="320"/>
      <c r="C4884" s="321"/>
      <c r="D4884" s="322"/>
      <c r="E4884" s="318" t="str">
        <f>IF(ISNA(VLOOKUP(A4884,'User Data'!$A:$G,7,FALSE)),"",VLOOKUP(A4884,'User Data'!$A:$G,7,FALSE))</f>
        <v/>
      </c>
      <c r="G4884" s="112"/>
    </row>
    <row r="4885" spans="2:7" ht="15" customHeight="1" x14ac:dyDescent="0.3">
      <c r="B4885" s="320"/>
      <c r="C4885" s="321"/>
      <c r="D4885" s="322"/>
      <c r="E4885" s="318" t="str">
        <f>IF(ISNA(VLOOKUP(A4885,'User Data'!$A:$G,7,FALSE)),"",VLOOKUP(A4885,'User Data'!$A:$G,7,FALSE))</f>
        <v/>
      </c>
      <c r="G4885" s="112"/>
    </row>
    <row r="4886" spans="2:7" ht="15" customHeight="1" x14ac:dyDescent="0.3">
      <c r="B4886" s="320"/>
      <c r="C4886" s="321"/>
      <c r="D4886" s="322"/>
      <c r="E4886" s="318" t="str">
        <f>IF(ISNA(VLOOKUP(A4886,'User Data'!$A:$G,7,FALSE)),"",VLOOKUP(A4886,'User Data'!$A:$G,7,FALSE))</f>
        <v/>
      </c>
      <c r="G4886" s="112"/>
    </row>
    <row r="4887" spans="2:7" ht="15" customHeight="1" x14ac:dyDescent="0.3">
      <c r="B4887" s="320"/>
      <c r="C4887" s="321"/>
      <c r="D4887" s="322"/>
      <c r="E4887" s="318" t="str">
        <f>IF(ISNA(VLOOKUP(A4887,'User Data'!$A:$G,7,FALSE)),"",VLOOKUP(A4887,'User Data'!$A:$G,7,FALSE))</f>
        <v/>
      </c>
      <c r="G4887" s="112"/>
    </row>
    <row r="4888" spans="2:7" ht="15" customHeight="1" x14ac:dyDescent="0.3">
      <c r="B4888" s="320"/>
      <c r="C4888" s="321"/>
      <c r="D4888" s="322"/>
      <c r="E4888" s="318" t="str">
        <f>IF(ISNA(VLOOKUP(A4888,'User Data'!$A:$G,7,FALSE)),"",VLOOKUP(A4888,'User Data'!$A:$G,7,FALSE))</f>
        <v/>
      </c>
      <c r="G4888" s="112"/>
    </row>
    <row r="4889" spans="2:7" ht="15" customHeight="1" x14ac:dyDescent="0.3">
      <c r="B4889" s="320"/>
      <c r="C4889" s="321"/>
      <c r="D4889" s="322"/>
      <c r="E4889" s="318" t="str">
        <f>IF(ISNA(VLOOKUP(A4889,'User Data'!$A:$G,7,FALSE)),"",VLOOKUP(A4889,'User Data'!$A:$G,7,FALSE))</f>
        <v/>
      </c>
      <c r="G4889" s="112"/>
    </row>
    <row r="4890" spans="2:7" ht="15" customHeight="1" x14ac:dyDescent="0.3">
      <c r="B4890" s="320"/>
      <c r="C4890" s="321"/>
      <c r="D4890" s="322"/>
      <c r="E4890" s="318" t="str">
        <f>IF(ISNA(VLOOKUP(A4890,'User Data'!$A:$G,7,FALSE)),"",VLOOKUP(A4890,'User Data'!$A:$G,7,FALSE))</f>
        <v/>
      </c>
      <c r="G4890" s="112"/>
    </row>
    <row r="4891" spans="2:7" ht="15" customHeight="1" x14ac:dyDescent="0.3">
      <c r="B4891" s="320"/>
      <c r="C4891" s="321"/>
      <c r="D4891" s="322"/>
      <c r="E4891" s="318" t="str">
        <f>IF(ISNA(VLOOKUP(A4891,'User Data'!$A:$G,7,FALSE)),"",VLOOKUP(A4891,'User Data'!$A:$G,7,FALSE))</f>
        <v/>
      </c>
      <c r="G4891" s="112"/>
    </row>
    <row r="4892" spans="2:7" ht="15" customHeight="1" x14ac:dyDescent="0.3">
      <c r="B4892" s="320"/>
      <c r="C4892" s="321"/>
      <c r="D4892" s="322"/>
      <c r="E4892" s="318" t="str">
        <f>IF(ISNA(VLOOKUP(A4892,'User Data'!$A:$G,7,FALSE)),"",VLOOKUP(A4892,'User Data'!$A:$G,7,FALSE))</f>
        <v/>
      </c>
      <c r="G4892" s="112"/>
    </row>
    <row r="4893" spans="2:7" ht="15" customHeight="1" x14ac:dyDescent="0.3">
      <c r="B4893" s="320"/>
      <c r="C4893" s="321"/>
      <c r="D4893" s="322"/>
      <c r="E4893" s="318" t="str">
        <f>IF(ISNA(VLOOKUP(A4893,'User Data'!$A:$G,7,FALSE)),"",VLOOKUP(A4893,'User Data'!$A:$G,7,FALSE))</f>
        <v/>
      </c>
      <c r="G4893" s="112"/>
    </row>
    <row r="4894" spans="2:7" ht="15" customHeight="1" x14ac:dyDescent="0.3">
      <c r="B4894" s="320"/>
      <c r="C4894" s="321"/>
      <c r="D4894" s="322"/>
      <c r="E4894" s="318" t="str">
        <f>IF(ISNA(VLOOKUP(A4894,'User Data'!$A:$G,7,FALSE)),"",VLOOKUP(A4894,'User Data'!$A:$G,7,FALSE))</f>
        <v/>
      </c>
      <c r="G4894" s="112"/>
    </row>
    <row r="4895" spans="2:7" ht="15" customHeight="1" x14ac:dyDescent="0.3">
      <c r="B4895" s="320"/>
      <c r="C4895" s="321"/>
      <c r="D4895" s="322"/>
      <c r="E4895" s="318" t="str">
        <f>IF(ISNA(VLOOKUP(A4895,'User Data'!$A:$G,7,FALSE)),"",VLOOKUP(A4895,'User Data'!$A:$G,7,FALSE))</f>
        <v/>
      </c>
      <c r="G4895" s="112"/>
    </row>
    <row r="4896" spans="2:7" ht="15" customHeight="1" x14ac:dyDescent="0.3">
      <c r="B4896" s="320"/>
      <c r="C4896" s="321"/>
      <c r="D4896" s="322"/>
      <c r="E4896" s="318" t="str">
        <f>IF(ISNA(VLOOKUP(A4896,'User Data'!$A:$G,7,FALSE)),"",VLOOKUP(A4896,'User Data'!$A:$G,7,FALSE))</f>
        <v/>
      </c>
      <c r="G4896" s="112"/>
    </row>
    <row r="4897" spans="2:7" ht="15" customHeight="1" x14ac:dyDescent="0.3">
      <c r="B4897" s="320"/>
      <c r="C4897" s="321"/>
      <c r="D4897" s="322"/>
      <c r="E4897" s="318" t="str">
        <f>IF(ISNA(VLOOKUP(A4897,'User Data'!$A:$G,7,FALSE)),"",VLOOKUP(A4897,'User Data'!$A:$G,7,FALSE))</f>
        <v/>
      </c>
      <c r="G4897" s="112"/>
    </row>
    <row r="4898" spans="2:7" ht="15" customHeight="1" x14ac:dyDescent="0.3">
      <c r="B4898" s="320"/>
      <c r="C4898" s="321"/>
      <c r="D4898" s="322"/>
      <c r="E4898" s="318" t="str">
        <f>IF(ISNA(VLOOKUP(A4898,'User Data'!$A:$G,7,FALSE)),"",VLOOKUP(A4898,'User Data'!$A:$G,7,FALSE))</f>
        <v/>
      </c>
      <c r="G4898" s="112"/>
    </row>
    <row r="4899" spans="2:7" ht="15" customHeight="1" x14ac:dyDescent="0.3">
      <c r="B4899" s="320"/>
      <c r="C4899" s="321"/>
      <c r="D4899" s="322"/>
      <c r="E4899" s="318" t="str">
        <f>IF(ISNA(VLOOKUP(A4899,'User Data'!$A:$G,7,FALSE)),"",VLOOKUP(A4899,'User Data'!$A:$G,7,FALSE))</f>
        <v/>
      </c>
      <c r="G4899" s="112"/>
    </row>
    <row r="4900" spans="2:7" ht="15" customHeight="1" x14ac:dyDescent="0.3">
      <c r="B4900" s="320"/>
      <c r="C4900" s="321"/>
      <c r="D4900" s="322"/>
      <c r="E4900" s="318" t="str">
        <f>IF(ISNA(VLOOKUP(A4900,'User Data'!$A:$G,7,FALSE)),"",VLOOKUP(A4900,'User Data'!$A:$G,7,FALSE))</f>
        <v/>
      </c>
      <c r="G4900" s="112"/>
    </row>
    <row r="4901" spans="2:7" ht="15" customHeight="1" x14ac:dyDescent="0.3">
      <c r="B4901" s="320"/>
      <c r="C4901" s="321"/>
      <c r="D4901" s="322"/>
      <c r="E4901" s="318" t="str">
        <f>IF(ISNA(VLOOKUP(A4901,'User Data'!$A:$G,7,FALSE)),"",VLOOKUP(A4901,'User Data'!$A:$G,7,FALSE))</f>
        <v/>
      </c>
      <c r="G4901" s="112"/>
    </row>
    <row r="4902" spans="2:7" ht="15" customHeight="1" x14ac:dyDescent="0.3">
      <c r="B4902" s="320"/>
      <c r="C4902" s="321"/>
      <c r="D4902" s="322"/>
      <c r="E4902" s="318" t="str">
        <f>IF(ISNA(VLOOKUP(A4902,'User Data'!$A:$G,7,FALSE)),"",VLOOKUP(A4902,'User Data'!$A:$G,7,FALSE))</f>
        <v/>
      </c>
      <c r="G4902" s="112"/>
    </row>
    <row r="4903" spans="2:7" ht="15" customHeight="1" x14ac:dyDescent="0.3">
      <c r="B4903" s="320"/>
      <c r="C4903" s="321"/>
      <c r="D4903" s="322"/>
      <c r="E4903" s="318" t="str">
        <f>IF(ISNA(VLOOKUP(A4903,'User Data'!$A:$G,7,FALSE)),"",VLOOKUP(A4903,'User Data'!$A:$G,7,FALSE))</f>
        <v/>
      </c>
      <c r="G4903" s="112"/>
    </row>
    <row r="4904" spans="2:7" ht="15" customHeight="1" x14ac:dyDescent="0.3">
      <c r="B4904" s="320"/>
      <c r="C4904" s="321"/>
      <c r="D4904" s="322"/>
      <c r="E4904" s="318" t="str">
        <f>IF(ISNA(VLOOKUP(A4904,'User Data'!$A:$G,7,FALSE)),"",VLOOKUP(A4904,'User Data'!$A:$G,7,FALSE))</f>
        <v/>
      </c>
      <c r="G4904" s="112"/>
    </row>
    <row r="4905" spans="2:7" ht="15" customHeight="1" x14ac:dyDescent="0.3">
      <c r="B4905" s="320"/>
      <c r="C4905" s="321"/>
      <c r="D4905" s="322"/>
      <c r="E4905" s="318" t="str">
        <f>IF(ISNA(VLOOKUP(A4905,'User Data'!$A:$G,7,FALSE)),"",VLOOKUP(A4905,'User Data'!$A:$G,7,FALSE))</f>
        <v/>
      </c>
      <c r="G4905" s="112"/>
    </row>
    <row r="4906" spans="2:7" ht="15" customHeight="1" x14ac:dyDescent="0.3">
      <c r="B4906" s="320"/>
      <c r="C4906" s="321"/>
      <c r="D4906" s="322"/>
      <c r="E4906" s="318" t="str">
        <f>IF(ISNA(VLOOKUP(A4906,'User Data'!$A:$G,7,FALSE)),"",VLOOKUP(A4906,'User Data'!$A:$G,7,FALSE))</f>
        <v/>
      </c>
      <c r="G4906" s="112"/>
    </row>
    <row r="4907" spans="2:7" ht="15" customHeight="1" x14ac:dyDescent="0.3">
      <c r="B4907" s="320"/>
      <c r="C4907" s="321"/>
      <c r="D4907" s="322"/>
      <c r="E4907" s="318" t="str">
        <f>IF(ISNA(VLOOKUP(A4907,'User Data'!$A:$G,7,FALSE)),"",VLOOKUP(A4907,'User Data'!$A:$G,7,FALSE))</f>
        <v/>
      </c>
      <c r="G4907" s="112"/>
    </row>
    <row r="4908" spans="2:7" ht="15" customHeight="1" x14ac:dyDescent="0.3">
      <c r="B4908" s="320"/>
      <c r="C4908" s="321"/>
      <c r="D4908" s="322"/>
      <c r="E4908" s="318" t="str">
        <f>IF(ISNA(VLOOKUP(A4908,'User Data'!$A:$G,7,FALSE)),"",VLOOKUP(A4908,'User Data'!$A:$G,7,FALSE))</f>
        <v/>
      </c>
      <c r="G4908" s="112"/>
    </row>
    <row r="4909" spans="2:7" ht="15" customHeight="1" x14ac:dyDescent="0.3">
      <c r="B4909" s="320"/>
      <c r="C4909" s="321"/>
      <c r="D4909" s="322"/>
      <c r="E4909" s="318" t="str">
        <f>IF(ISNA(VLOOKUP(A4909,'User Data'!$A:$G,7,FALSE)),"",VLOOKUP(A4909,'User Data'!$A:$G,7,FALSE))</f>
        <v/>
      </c>
      <c r="G4909" s="112"/>
    </row>
    <row r="4910" spans="2:7" ht="15" customHeight="1" x14ac:dyDescent="0.3">
      <c r="B4910" s="320"/>
      <c r="C4910" s="321"/>
      <c r="D4910" s="322"/>
      <c r="E4910" s="318" t="str">
        <f>IF(ISNA(VLOOKUP(A4910,'User Data'!$A:$G,7,FALSE)),"",VLOOKUP(A4910,'User Data'!$A:$G,7,FALSE))</f>
        <v/>
      </c>
      <c r="G4910" s="112"/>
    </row>
    <row r="4911" spans="2:7" ht="15" customHeight="1" x14ac:dyDescent="0.3">
      <c r="B4911" s="320"/>
      <c r="C4911" s="321"/>
      <c r="D4911" s="322"/>
      <c r="E4911" s="318" t="str">
        <f>IF(ISNA(VLOOKUP(A4911,'User Data'!$A:$G,7,FALSE)),"",VLOOKUP(A4911,'User Data'!$A:$G,7,FALSE))</f>
        <v/>
      </c>
      <c r="G4911" s="112"/>
    </row>
    <row r="4912" spans="2:7" ht="15" customHeight="1" x14ac:dyDescent="0.3">
      <c r="B4912" s="320"/>
      <c r="C4912" s="321"/>
      <c r="D4912" s="322"/>
      <c r="E4912" s="318" t="str">
        <f>IF(ISNA(VLOOKUP(A4912,'User Data'!$A:$G,7,FALSE)),"",VLOOKUP(A4912,'User Data'!$A:$G,7,FALSE))</f>
        <v/>
      </c>
      <c r="G4912" s="112"/>
    </row>
    <row r="4913" spans="2:7" ht="15" customHeight="1" x14ac:dyDescent="0.3">
      <c r="B4913" s="320"/>
      <c r="C4913" s="321"/>
      <c r="D4913" s="322"/>
      <c r="E4913" s="318" t="str">
        <f>IF(ISNA(VLOOKUP(A4913,'User Data'!$A:$G,7,FALSE)),"",VLOOKUP(A4913,'User Data'!$A:$G,7,FALSE))</f>
        <v/>
      </c>
      <c r="G4913" s="112"/>
    </row>
    <row r="4914" spans="2:7" ht="15" customHeight="1" x14ac:dyDescent="0.3">
      <c r="B4914" s="320"/>
      <c r="C4914" s="321"/>
      <c r="D4914" s="322"/>
      <c r="E4914" s="318" t="str">
        <f>IF(ISNA(VLOOKUP(A4914,'User Data'!$A:$G,7,FALSE)),"",VLOOKUP(A4914,'User Data'!$A:$G,7,FALSE))</f>
        <v/>
      </c>
      <c r="G4914" s="112"/>
    </row>
    <row r="4915" spans="2:7" ht="15" customHeight="1" x14ac:dyDescent="0.3">
      <c r="B4915" s="320"/>
      <c r="C4915" s="321"/>
      <c r="D4915" s="322"/>
      <c r="E4915" s="318" t="str">
        <f>IF(ISNA(VLOOKUP(A4915,'User Data'!$A:$G,7,FALSE)),"",VLOOKUP(A4915,'User Data'!$A:$G,7,FALSE))</f>
        <v/>
      </c>
      <c r="G4915" s="112"/>
    </row>
    <row r="4916" spans="2:7" ht="15" customHeight="1" x14ac:dyDescent="0.3">
      <c r="B4916" s="320"/>
      <c r="C4916" s="321"/>
      <c r="D4916" s="322"/>
      <c r="E4916" s="318" t="str">
        <f>IF(ISNA(VLOOKUP(A4916,'User Data'!$A:$G,7,FALSE)),"",VLOOKUP(A4916,'User Data'!$A:$G,7,FALSE))</f>
        <v/>
      </c>
      <c r="G4916" s="112"/>
    </row>
    <row r="4917" spans="2:7" ht="15" customHeight="1" x14ac:dyDescent="0.3">
      <c r="B4917" s="320"/>
      <c r="C4917" s="321"/>
      <c r="D4917" s="322"/>
      <c r="E4917" s="318" t="str">
        <f>IF(ISNA(VLOOKUP(A4917,'User Data'!$A:$G,7,FALSE)),"",VLOOKUP(A4917,'User Data'!$A:$G,7,FALSE))</f>
        <v/>
      </c>
      <c r="G4917" s="112"/>
    </row>
    <row r="4918" spans="2:7" ht="15" customHeight="1" x14ac:dyDescent="0.3">
      <c r="B4918" s="320"/>
      <c r="C4918" s="321"/>
      <c r="D4918" s="322"/>
      <c r="E4918" s="318" t="str">
        <f>IF(ISNA(VLOOKUP(A4918,'User Data'!$A:$G,7,FALSE)),"",VLOOKUP(A4918,'User Data'!$A:$G,7,FALSE))</f>
        <v/>
      </c>
      <c r="G4918" s="112"/>
    </row>
    <row r="4919" spans="2:7" ht="15" customHeight="1" x14ac:dyDescent="0.3">
      <c r="B4919" s="320"/>
      <c r="C4919" s="321"/>
      <c r="D4919" s="322"/>
      <c r="E4919" s="318" t="str">
        <f>IF(ISNA(VLOOKUP(A4919,'User Data'!$A:$G,7,FALSE)),"",VLOOKUP(A4919,'User Data'!$A:$G,7,FALSE))</f>
        <v/>
      </c>
      <c r="G4919" s="112"/>
    </row>
    <row r="4920" spans="2:7" ht="15" customHeight="1" x14ac:dyDescent="0.3">
      <c r="B4920" s="320"/>
      <c r="C4920" s="321"/>
      <c r="D4920" s="322"/>
      <c r="E4920" s="318" t="str">
        <f>IF(ISNA(VLOOKUP(A4920,'User Data'!$A:$G,7,FALSE)),"",VLOOKUP(A4920,'User Data'!$A:$G,7,FALSE))</f>
        <v/>
      </c>
      <c r="G4920" s="112"/>
    </row>
    <row r="4921" spans="2:7" ht="15" customHeight="1" x14ac:dyDescent="0.3">
      <c r="B4921" s="320"/>
      <c r="C4921" s="321"/>
      <c r="D4921" s="322"/>
      <c r="E4921" s="318" t="str">
        <f>IF(ISNA(VLOOKUP(A4921,'User Data'!$A:$G,7,FALSE)),"",VLOOKUP(A4921,'User Data'!$A:$G,7,FALSE))</f>
        <v/>
      </c>
      <c r="G4921" s="112"/>
    </row>
    <row r="4922" spans="2:7" ht="15" customHeight="1" x14ac:dyDescent="0.3">
      <c r="B4922" s="320"/>
      <c r="C4922" s="321"/>
      <c r="D4922" s="322"/>
      <c r="E4922" s="318" t="str">
        <f>IF(ISNA(VLOOKUP(A4922,'User Data'!$A:$G,7,FALSE)),"",VLOOKUP(A4922,'User Data'!$A:$G,7,FALSE))</f>
        <v/>
      </c>
      <c r="G4922" s="112"/>
    </row>
    <row r="4923" spans="2:7" ht="15" customHeight="1" x14ac:dyDescent="0.3">
      <c r="B4923" s="320"/>
      <c r="C4923" s="321"/>
      <c r="D4923" s="322"/>
      <c r="E4923" s="318" t="str">
        <f>IF(ISNA(VLOOKUP(A4923,'User Data'!$A:$G,7,FALSE)),"",VLOOKUP(A4923,'User Data'!$A:$G,7,FALSE))</f>
        <v/>
      </c>
      <c r="G4923" s="112"/>
    </row>
    <row r="4924" spans="2:7" ht="15" customHeight="1" x14ac:dyDescent="0.3">
      <c r="B4924" s="320"/>
      <c r="C4924" s="321"/>
      <c r="D4924" s="322"/>
      <c r="E4924" s="318" t="str">
        <f>IF(ISNA(VLOOKUP(A4924,'User Data'!$A:$G,7,FALSE)),"",VLOOKUP(A4924,'User Data'!$A:$G,7,FALSE))</f>
        <v/>
      </c>
      <c r="G4924" s="112"/>
    </row>
    <row r="4925" spans="2:7" ht="15" customHeight="1" x14ac:dyDescent="0.3">
      <c r="B4925" s="320"/>
      <c r="C4925" s="321"/>
      <c r="D4925" s="322"/>
      <c r="E4925" s="318" t="str">
        <f>IF(ISNA(VLOOKUP(A4925,'User Data'!$A:$G,7,FALSE)),"",VLOOKUP(A4925,'User Data'!$A:$G,7,FALSE))</f>
        <v/>
      </c>
      <c r="G4925" s="112"/>
    </row>
    <row r="4926" spans="2:7" ht="15" customHeight="1" x14ac:dyDescent="0.3">
      <c r="B4926" s="320"/>
      <c r="C4926" s="321"/>
      <c r="D4926" s="322"/>
      <c r="E4926" s="318" t="str">
        <f>IF(ISNA(VLOOKUP(A4926,'User Data'!$A:$G,7,FALSE)),"",VLOOKUP(A4926,'User Data'!$A:$G,7,FALSE))</f>
        <v/>
      </c>
      <c r="G4926" s="112"/>
    </row>
    <row r="4927" spans="2:7" ht="15" customHeight="1" x14ac:dyDescent="0.3">
      <c r="B4927" s="320"/>
      <c r="C4927" s="321"/>
      <c r="D4927" s="322"/>
      <c r="E4927" s="318" t="str">
        <f>IF(ISNA(VLOOKUP(A4927,'User Data'!$A:$G,7,FALSE)),"",VLOOKUP(A4927,'User Data'!$A:$G,7,FALSE))</f>
        <v/>
      </c>
      <c r="G4927" s="112"/>
    </row>
    <row r="4928" spans="2:7" ht="15" customHeight="1" x14ac:dyDescent="0.3">
      <c r="B4928" s="320"/>
      <c r="C4928" s="321"/>
      <c r="D4928" s="322"/>
      <c r="E4928" s="318" t="str">
        <f>IF(ISNA(VLOOKUP(A4928,'User Data'!$A:$G,7,FALSE)),"",VLOOKUP(A4928,'User Data'!$A:$G,7,FALSE))</f>
        <v/>
      </c>
      <c r="G4928" s="112"/>
    </row>
    <row r="4929" spans="2:7" ht="15" customHeight="1" x14ac:dyDescent="0.3">
      <c r="B4929" s="320"/>
      <c r="C4929" s="321"/>
      <c r="D4929" s="322"/>
      <c r="E4929" s="318" t="str">
        <f>IF(ISNA(VLOOKUP(A4929,'User Data'!$A:$G,7,FALSE)),"",VLOOKUP(A4929,'User Data'!$A:$G,7,FALSE))</f>
        <v/>
      </c>
      <c r="G4929" s="112"/>
    </row>
    <row r="4930" spans="2:7" ht="15" customHeight="1" x14ac:dyDescent="0.3">
      <c r="B4930" s="320"/>
      <c r="C4930" s="321"/>
      <c r="D4930" s="322"/>
      <c r="E4930" s="318" t="str">
        <f>IF(ISNA(VLOOKUP(A4930,'User Data'!$A:$G,7,FALSE)),"",VLOOKUP(A4930,'User Data'!$A:$G,7,FALSE))</f>
        <v/>
      </c>
      <c r="G4930" s="112"/>
    </row>
    <row r="4931" spans="2:7" ht="15" customHeight="1" x14ac:dyDescent="0.3">
      <c r="B4931" s="320"/>
      <c r="C4931" s="321"/>
      <c r="D4931" s="322"/>
      <c r="E4931" s="318" t="str">
        <f>IF(ISNA(VLOOKUP(A4931,'User Data'!$A:$G,7,FALSE)),"",VLOOKUP(A4931,'User Data'!$A:$G,7,FALSE))</f>
        <v/>
      </c>
      <c r="G4931" s="112"/>
    </row>
    <row r="4932" spans="2:7" ht="15" customHeight="1" x14ac:dyDescent="0.3">
      <c r="B4932" s="320"/>
      <c r="C4932" s="321"/>
      <c r="D4932" s="322"/>
      <c r="E4932" s="318" t="str">
        <f>IF(ISNA(VLOOKUP(A4932,'User Data'!$A:$G,7,FALSE)),"",VLOOKUP(A4932,'User Data'!$A:$G,7,FALSE))</f>
        <v/>
      </c>
      <c r="G4932" s="112"/>
    </row>
    <row r="4933" spans="2:7" ht="15" customHeight="1" x14ac:dyDescent="0.3">
      <c r="B4933" s="320"/>
      <c r="C4933" s="321"/>
      <c r="D4933" s="322"/>
      <c r="E4933" s="318" t="str">
        <f>IF(ISNA(VLOOKUP(A4933,'User Data'!$A:$G,7,FALSE)),"",VLOOKUP(A4933,'User Data'!$A:$G,7,FALSE))</f>
        <v/>
      </c>
      <c r="G4933" s="112"/>
    </row>
    <row r="4934" spans="2:7" ht="15" customHeight="1" x14ac:dyDescent="0.3">
      <c r="B4934" s="320"/>
      <c r="C4934" s="321"/>
      <c r="D4934" s="322"/>
      <c r="E4934" s="318" t="str">
        <f>IF(ISNA(VLOOKUP(A4934,'User Data'!$A:$G,7,FALSE)),"",VLOOKUP(A4934,'User Data'!$A:$G,7,FALSE))</f>
        <v/>
      </c>
      <c r="G4934" s="112"/>
    </row>
    <row r="4935" spans="2:7" ht="15" customHeight="1" x14ac:dyDescent="0.3">
      <c r="B4935" s="320"/>
      <c r="C4935" s="321"/>
      <c r="D4935" s="322"/>
      <c r="E4935" s="318" t="str">
        <f>IF(ISNA(VLOOKUP(A4935,'User Data'!$A:$G,7,FALSE)),"",VLOOKUP(A4935,'User Data'!$A:$G,7,FALSE))</f>
        <v/>
      </c>
      <c r="G4935" s="112"/>
    </row>
    <row r="4936" spans="2:7" ht="15" customHeight="1" x14ac:dyDescent="0.3">
      <c r="B4936" s="320"/>
      <c r="C4936" s="321"/>
      <c r="D4936" s="322"/>
      <c r="E4936" s="318" t="str">
        <f>IF(ISNA(VLOOKUP(A4936,'User Data'!$A:$G,7,FALSE)),"",VLOOKUP(A4936,'User Data'!$A:$G,7,FALSE))</f>
        <v/>
      </c>
      <c r="G4936" s="112"/>
    </row>
    <row r="4937" spans="2:7" ht="15" customHeight="1" x14ac:dyDescent="0.3">
      <c r="B4937" s="320"/>
      <c r="C4937" s="321"/>
      <c r="D4937" s="322"/>
      <c r="E4937" s="318" t="str">
        <f>IF(ISNA(VLOOKUP(A4937,'User Data'!$A:$G,7,FALSE)),"",VLOOKUP(A4937,'User Data'!$A:$G,7,FALSE))</f>
        <v/>
      </c>
      <c r="G4937" s="112"/>
    </row>
    <row r="4938" spans="2:7" ht="15" customHeight="1" x14ac:dyDescent="0.3">
      <c r="B4938" s="320"/>
      <c r="C4938" s="321"/>
      <c r="D4938" s="322"/>
      <c r="E4938" s="318" t="str">
        <f>IF(ISNA(VLOOKUP(A4938,'User Data'!$A:$G,7,FALSE)),"",VLOOKUP(A4938,'User Data'!$A:$G,7,FALSE))</f>
        <v/>
      </c>
      <c r="G4938" s="112"/>
    </row>
    <row r="4939" spans="2:7" ht="15" customHeight="1" x14ac:dyDescent="0.3">
      <c r="B4939" s="320"/>
      <c r="C4939" s="321"/>
      <c r="D4939" s="322"/>
      <c r="E4939" s="318" t="str">
        <f>IF(ISNA(VLOOKUP(A4939,'User Data'!$A:$G,7,FALSE)),"",VLOOKUP(A4939,'User Data'!$A:$G,7,FALSE))</f>
        <v/>
      </c>
      <c r="G4939" s="112"/>
    </row>
    <row r="4940" spans="2:7" ht="15" customHeight="1" x14ac:dyDescent="0.3">
      <c r="B4940" s="320"/>
      <c r="C4940" s="321"/>
      <c r="D4940" s="322"/>
      <c r="E4940" s="318" t="str">
        <f>IF(ISNA(VLOOKUP(A4940,'User Data'!$A:$G,7,FALSE)),"",VLOOKUP(A4940,'User Data'!$A:$G,7,FALSE))</f>
        <v/>
      </c>
      <c r="G4940" s="112"/>
    </row>
    <row r="4941" spans="2:7" ht="15" customHeight="1" x14ac:dyDescent="0.3">
      <c r="B4941" s="320"/>
      <c r="C4941" s="321"/>
      <c r="D4941" s="322"/>
      <c r="E4941" s="318" t="str">
        <f>IF(ISNA(VLOOKUP(A4941,'User Data'!$A:$G,7,FALSE)),"",VLOOKUP(A4941,'User Data'!$A:$G,7,FALSE))</f>
        <v/>
      </c>
      <c r="G4941" s="112"/>
    </row>
    <row r="4942" spans="2:7" ht="15" customHeight="1" x14ac:dyDescent="0.3">
      <c r="B4942" s="320"/>
      <c r="C4942" s="321"/>
      <c r="D4942" s="322"/>
      <c r="E4942" s="318" t="str">
        <f>IF(ISNA(VLOOKUP(A4942,'User Data'!$A:$G,7,FALSE)),"",VLOOKUP(A4942,'User Data'!$A:$G,7,FALSE))</f>
        <v/>
      </c>
      <c r="G4942" s="112"/>
    </row>
    <row r="4943" spans="2:7" ht="15" customHeight="1" x14ac:dyDescent="0.3">
      <c r="B4943" s="320"/>
      <c r="C4943" s="321"/>
      <c r="D4943" s="322"/>
      <c r="E4943" s="318" t="str">
        <f>IF(ISNA(VLOOKUP(A4943,'User Data'!$A:$G,7,FALSE)),"",VLOOKUP(A4943,'User Data'!$A:$G,7,FALSE))</f>
        <v/>
      </c>
      <c r="G4943" s="112"/>
    </row>
    <row r="4944" spans="2:7" ht="15" customHeight="1" x14ac:dyDescent="0.3">
      <c r="B4944" s="320"/>
      <c r="C4944" s="321"/>
      <c r="D4944" s="322"/>
      <c r="E4944" s="318" t="str">
        <f>IF(ISNA(VLOOKUP(A4944,'User Data'!$A:$G,7,FALSE)),"",VLOOKUP(A4944,'User Data'!$A:$G,7,FALSE))</f>
        <v/>
      </c>
      <c r="G4944" s="112"/>
    </row>
    <row r="4945" spans="2:7" ht="15" customHeight="1" x14ac:dyDescent="0.3">
      <c r="B4945" s="320"/>
      <c r="C4945" s="321"/>
      <c r="D4945" s="322"/>
      <c r="E4945" s="318" t="str">
        <f>IF(ISNA(VLOOKUP(A4945,'User Data'!$A:$G,7,FALSE)),"",VLOOKUP(A4945,'User Data'!$A:$G,7,FALSE))</f>
        <v/>
      </c>
      <c r="G4945" s="112"/>
    </row>
    <row r="4946" spans="2:7" ht="15" customHeight="1" x14ac:dyDescent="0.3">
      <c r="B4946" s="320"/>
      <c r="C4946" s="321"/>
      <c r="D4946" s="322"/>
      <c r="E4946" s="318" t="str">
        <f>IF(ISNA(VLOOKUP(A4946,'User Data'!$A:$G,7,FALSE)),"",VLOOKUP(A4946,'User Data'!$A:$G,7,FALSE))</f>
        <v/>
      </c>
      <c r="G4946" s="112"/>
    </row>
    <row r="4947" spans="2:7" ht="15" customHeight="1" x14ac:dyDescent="0.3">
      <c r="B4947" s="320"/>
      <c r="C4947" s="321"/>
      <c r="D4947" s="322"/>
      <c r="E4947" s="318" t="str">
        <f>IF(ISNA(VLOOKUP(A4947,'User Data'!$A:$G,7,FALSE)),"",VLOOKUP(A4947,'User Data'!$A:$G,7,FALSE))</f>
        <v/>
      </c>
      <c r="G4947" s="112"/>
    </row>
    <row r="4948" spans="2:7" ht="15" customHeight="1" x14ac:dyDescent="0.3">
      <c r="B4948" s="320"/>
      <c r="C4948" s="321"/>
      <c r="D4948" s="322"/>
      <c r="E4948" s="318" t="str">
        <f>IF(ISNA(VLOOKUP(A4948,'User Data'!$A:$G,7,FALSE)),"",VLOOKUP(A4948,'User Data'!$A:$G,7,FALSE))</f>
        <v/>
      </c>
      <c r="G4948" s="112"/>
    </row>
    <row r="4949" spans="2:7" ht="15" customHeight="1" x14ac:dyDescent="0.3">
      <c r="B4949" s="320"/>
      <c r="C4949" s="321"/>
      <c r="D4949" s="322"/>
      <c r="E4949" s="318" t="str">
        <f>IF(ISNA(VLOOKUP(A4949,'User Data'!$A:$G,7,FALSE)),"",VLOOKUP(A4949,'User Data'!$A:$G,7,FALSE))</f>
        <v/>
      </c>
      <c r="G4949" s="112"/>
    </row>
    <row r="4950" spans="2:7" ht="15" customHeight="1" x14ac:dyDescent="0.3">
      <c r="B4950" s="320"/>
      <c r="C4950" s="321"/>
      <c r="D4950" s="322"/>
      <c r="E4950" s="318" t="str">
        <f>IF(ISNA(VLOOKUP(A4950,'User Data'!$A:$G,7,FALSE)),"",VLOOKUP(A4950,'User Data'!$A:$G,7,FALSE))</f>
        <v/>
      </c>
      <c r="G4950" s="112"/>
    </row>
    <row r="4951" spans="2:7" ht="15" customHeight="1" x14ac:dyDescent="0.3">
      <c r="B4951" s="320"/>
      <c r="C4951" s="321"/>
      <c r="D4951" s="322"/>
      <c r="E4951" s="318" t="str">
        <f>IF(ISNA(VLOOKUP(A4951,'User Data'!$A:$G,7,FALSE)),"",VLOOKUP(A4951,'User Data'!$A:$G,7,FALSE))</f>
        <v/>
      </c>
      <c r="G4951" s="112"/>
    </row>
    <row r="4952" spans="2:7" ht="15" customHeight="1" x14ac:dyDescent="0.3">
      <c r="B4952" s="320"/>
      <c r="C4952" s="321"/>
      <c r="D4952" s="322"/>
      <c r="E4952" s="318" t="str">
        <f>IF(ISNA(VLOOKUP(A4952,'User Data'!$A:$G,7,FALSE)),"",VLOOKUP(A4952,'User Data'!$A:$G,7,FALSE))</f>
        <v/>
      </c>
      <c r="G4952" s="112"/>
    </row>
    <row r="4953" spans="2:7" ht="15" customHeight="1" x14ac:dyDescent="0.3">
      <c r="B4953" s="320"/>
      <c r="C4953" s="321"/>
      <c r="D4953" s="322"/>
      <c r="E4953" s="318" t="str">
        <f>IF(ISNA(VLOOKUP(A4953,'User Data'!$A:$G,7,FALSE)),"",VLOOKUP(A4953,'User Data'!$A:$G,7,FALSE))</f>
        <v/>
      </c>
      <c r="G4953" s="112"/>
    </row>
    <row r="4954" spans="2:7" ht="15" customHeight="1" x14ac:dyDescent="0.3">
      <c r="B4954" s="320"/>
      <c r="C4954" s="321"/>
      <c r="D4954" s="322"/>
      <c r="E4954" s="318" t="str">
        <f>IF(ISNA(VLOOKUP(A4954,'User Data'!$A:$G,7,FALSE)),"",VLOOKUP(A4954,'User Data'!$A:$G,7,FALSE))</f>
        <v/>
      </c>
      <c r="G4954" s="112"/>
    </row>
    <row r="4955" spans="2:7" ht="15" customHeight="1" x14ac:dyDescent="0.3">
      <c r="B4955" s="320"/>
      <c r="C4955" s="321"/>
      <c r="D4955" s="322"/>
      <c r="E4955" s="318" t="str">
        <f>IF(ISNA(VLOOKUP(A4955,'User Data'!$A:$G,7,FALSE)),"",VLOOKUP(A4955,'User Data'!$A:$G,7,FALSE))</f>
        <v/>
      </c>
      <c r="G4955" s="112"/>
    </row>
    <row r="4956" spans="2:7" ht="15" customHeight="1" x14ac:dyDescent="0.3">
      <c r="B4956" s="320"/>
      <c r="C4956" s="321"/>
      <c r="D4956" s="322"/>
      <c r="E4956" s="318" t="str">
        <f>IF(ISNA(VLOOKUP(A4956,'User Data'!$A:$G,7,FALSE)),"",VLOOKUP(A4956,'User Data'!$A:$G,7,FALSE))</f>
        <v/>
      </c>
      <c r="G4956" s="112"/>
    </row>
    <row r="4957" spans="2:7" ht="15" customHeight="1" x14ac:dyDescent="0.3">
      <c r="B4957" s="320"/>
      <c r="C4957" s="321"/>
      <c r="D4957" s="322"/>
      <c r="E4957" s="318" t="str">
        <f>IF(ISNA(VLOOKUP(A4957,'User Data'!$A:$G,7,FALSE)),"",VLOOKUP(A4957,'User Data'!$A:$G,7,FALSE))</f>
        <v/>
      </c>
      <c r="G4957" s="112"/>
    </row>
    <row r="4958" spans="2:7" ht="15" customHeight="1" x14ac:dyDescent="0.3">
      <c r="B4958" s="320"/>
      <c r="C4958" s="321"/>
      <c r="D4958" s="322"/>
      <c r="E4958" s="318" t="str">
        <f>IF(ISNA(VLOOKUP(A4958,'User Data'!$A:$G,7,FALSE)),"",VLOOKUP(A4958,'User Data'!$A:$G,7,FALSE))</f>
        <v/>
      </c>
      <c r="G4958" s="112"/>
    </row>
    <row r="4959" spans="2:7" ht="15" customHeight="1" x14ac:dyDescent="0.3">
      <c r="B4959" s="320"/>
      <c r="C4959" s="321"/>
      <c r="D4959" s="322"/>
      <c r="E4959" s="318" t="str">
        <f>IF(ISNA(VLOOKUP(A4959,'User Data'!$A:$G,7,FALSE)),"",VLOOKUP(A4959,'User Data'!$A:$G,7,FALSE))</f>
        <v/>
      </c>
      <c r="G4959" s="112"/>
    </row>
    <row r="4960" spans="2:7" ht="15" customHeight="1" x14ac:dyDescent="0.3">
      <c r="B4960" s="320"/>
      <c r="C4960" s="321"/>
      <c r="D4960" s="322"/>
      <c r="E4960" s="318" t="str">
        <f>IF(ISNA(VLOOKUP(A4960,'User Data'!$A:$G,7,FALSE)),"",VLOOKUP(A4960,'User Data'!$A:$G,7,FALSE))</f>
        <v/>
      </c>
      <c r="G4960" s="112"/>
    </row>
    <row r="4961" spans="2:7" ht="15" customHeight="1" x14ac:dyDescent="0.3">
      <c r="B4961" s="320"/>
      <c r="C4961" s="321"/>
      <c r="D4961" s="322"/>
      <c r="E4961" s="318" t="str">
        <f>IF(ISNA(VLOOKUP(A4961,'User Data'!$A:$G,7,FALSE)),"",VLOOKUP(A4961,'User Data'!$A:$G,7,FALSE))</f>
        <v/>
      </c>
      <c r="G4961" s="112"/>
    </row>
    <row r="4962" spans="2:7" ht="15" customHeight="1" x14ac:dyDescent="0.3">
      <c r="B4962" s="320"/>
      <c r="C4962" s="321"/>
      <c r="D4962" s="322"/>
      <c r="E4962" s="318" t="str">
        <f>IF(ISNA(VLOOKUP(A4962,'User Data'!$A:$G,7,FALSE)),"",VLOOKUP(A4962,'User Data'!$A:$G,7,FALSE))</f>
        <v/>
      </c>
      <c r="G4962" s="112"/>
    </row>
    <row r="4963" spans="2:7" ht="15" customHeight="1" x14ac:dyDescent="0.3">
      <c r="B4963" s="320"/>
      <c r="C4963" s="321"/>
      <c r="D4963" s="322"/>
      <c r="E4963" s="318" t="str">
        <f>IF(ISNA(VLOOKUP(A4963,'User Data'!$A:$G,7,FALSE)),"",VLOOKUP(A4963,'User Data'!$A:$G,7,FALSE))</f>
        <v/>
      </c>
      <c r="G4963" s="112"/>
    </row>
    <row r="4964" spans="2:7" ht="15" customHeight="1" x14ac:dyDescent="0.3">
      <c r="B4964" s="320"/>
      <c r="C4964" s="321"/>
      <c r="D4964" s="322"/>
      <c r="E4964" s="318" t="str">
        <f>IF(ISNA(VLOOKUP(A4964,'User Data'!$A:$G,7,FALSE)),"",VLOOKUP(A4964,'User Data'!$A:$G,7,FALSE))</f>
        <v/>
      </c>
      <c r="G4964" s="112"/>
    </row>
    <row r="4965" spans="2:7" ht="15" customHeight="1" x14ac:dyDescent="0.3">
      <c r="B4965" s="320"/>
      <c r="C4965" s="321"/>
      <c r="D4965" s="322"/>
      <c r="E4965" s="318" t="str">
        <f>IF(ISNA(VLOOKUP(A4965,'User Data'!$A:$G,7,FALSE)),"",VLOOKUP(A4965,'User Data'!$A:$G,7,FALSE))</f>
        <v/>
      </c>
      <c r="G4965" s="112"/>
    </row>
    <row r="4966" spans="2:7" ht="15" customHeight="1" x14ac:dyDescent="0.3">
      <c r="B4966" s="320"/>
      <c r="C4966" s="321"/>
      <c r="D4966" s="322"/>
      <c r="E4966" s="318" t="str">
        <f>IF(ISNA(VLOOKUP(A4966,'User Data'!$A:$G,7,FALSE)),"",VLOOKUP(A4966,'User Data'!$A:$G,7,FALSE))</f>
        <v/>
      </c>
      <c r="G4966" s="112"/>
    </row>
    <row r="4967" spans="2:7" ht="15" customHeight="1" x14ac:dyDescent="0.3">
      <c r="B4967" s="320"/>
      <c r="C4967" s="321"/>
      <c r="D4967" s="322"/>
      <c r="E4967" s="318" t="str">
        <f>IF(ISNA(VLOOKUP(A4967,'User Data'!$A:$G,7,FALSE)),"",VLOOKUP(A4967,'User Data'!$A:$G,7,FALSE))</f>
        <v/>
      </c>
      <c r="G4967" s="112"/>
    </row>
    <row r="4968" spans="2:7" ht="15" customHeight="1" x14ac:dyDescent="0.3">
      <c r="B4968" s="320"/>
      <c r="C4968" s="321"/>
      <c r="D4968" s="322"/>
      <c r="E4968" s="318" t="str">
        <f>IF(ISNA(VLOOKUP(A4968,'User Data'!$A:$G,7,FALSE)),"",VLOOKUP(A4968,'User Data'!$A:$G,7,FALSE))</f>
        <v/>
      </c>
      <c r="G4968" s="112"/>
    </row>
    <row r="4969" spans="2:7" ht="15" customHeight="1" x14ac:dyDescent="0.3">
      <c r="B4969" s="320"/>
      <c r="C4969" s="321"/>
      <c r="D4969" s="322"/>
      <c r="E4969" s="318" t="str">
        <f>IF(ISNA(VLOOKUP(A4969,'User Data'!$A:$G,7,FALSE)),"",VLOOKUP(A4969,'User Data'!$A:$G,7,FALSE))</f>
        <v/>
      </c>
      <c r="G4969" s="112"/>
    </row>
    <row r="4970" spans="2:7" ht="15" customHeight="1" x14ac:dyDescent="0.3">
      <c r="B4970" s="320"/>
      <c r="C4970" s="321"/>
      <c r="D4970" s="322"/>
      <c r="E4970" s="318" t="str">
        <f>IF(ISNA(VLOOKUP(A4970,'User Data'!$A:$G,7,FALSE)),"",VLOOKUP(A4970,'User Data'!$A:$G,7,FALSE))</f>
        <v/>
      </c>
      <c r="G4970" s="112"/>
    </row>
    <row r="4971" spans="2:7" ht="15" customHeight="1" x14ac:dyDescent="0.3">
      <c r="B4971" s="320"/>
      <c r="C4971" s="321"/>
      <c r="D4971" s="322"/>
      <c r="E4971" s="318" t="str">
        <f>IF(ISNA(VLOOKUP(A4971,'User Data'!$A:$G,7,FALSE)),"",VLOOKUP(A4971,'User Data'!$A:$G,7,FALSE))</f>
        <v/>
      </c>
      <c r="G4971" s="112"/>
    </row>
    <row r="4972" spans="2:7" ht="15" customHeight="1" x14ac:dyDescent="0.3">
      <c r="B4972" s="320"/>
      <c r="C4972" s="321"/>
      <c r="D4972" s="322"/>
      <c r="E4972" s="318" t="str">
        <f>IF(ISNA(VLOOKUP(A4972,'User Data'!$A:$G,7,FALSE)),"",VLOOKUP(A4972,'User Data'!$A:$G,7,FALSE))</f>
        <v/>
      </c>
      <c r="G4972" s="112"/>
    </row>
    <row r="4973" spans="2:7" ht="15" customHeight="1" x14ac:dyDescent="0.3">
      <c r="B4973" s="320"/>
      <c r="C4973" s="321"/>
      <c r="D4973" s="322"/>
      <c r="E4973" s="318" t="str">
        <f>IF(ISNA(VLOOKUP(A4973,'User Data'!$A:$G,7,FALSE)),"",VLOOKUP(A4973,'User Data'!$A:$G,7,FALSE))</f>
        <v/>
      </c>
      <c r="G4973" s="112"/>
    </row>
    <row r="4974" spans="2:7" ht="15" customHeight="1" x14ac:dyDescent="0.3">
      <c r="B4974" s="320"/>
      <c r="C4974" s="321"/>
      <c r="D4974" s="322"/>
      <c r="E4974" s="318" t="str">
        <f>IF(ISNA(VLOOKUP(A4974,'User Data'!$A:$G,7,FALSE)),"",VLOOKUP(A4974,'User Data'!$A:$G,7,FALSE))</f>
        <v/>
      </c>
      <c r="G4974" s="112"/>
    </row>
    <row r="4975" spans="2:7" ht="15" customHeight="1" x14ac:dyDescent="0.3">
      <c r="B4975" s="320"/>
      <c r="C4975" s="321"/>
      <c r="D4975" s="322"/>
      <c r="E4975" s="318" t="str">
        <f>IF(ISNA(VLOOKUP(A4975,'User Data'!$A:$G,7,FALSE)),"",VLOOKUP(A4975,'User Data'!$A:$G,7,FALSE))</f>
        <v/>
      </c>
      <c r="G4975" s="112"/>
    </row>
    <row r="4976" spans="2:7" ht="15" customHeight="1" x14ac:dyDescent="0.3">
      <c r="B4976" s="320"/>
      <c r="C4976" s="321"/>
      <c r="D4976" s="322"/>
      <c r="E4976" s="318" t="str">
        <f>IF(ISNA(VLOOKUP(A4976,'User Data'!$A:$G,7,FALSE)),"",VLOOKUP(A4976,'User Data'!$A:$G,7,FALSE))</f>
        <v/>
      </c>
      <c r="G4976" s="112"/>
    </row>
    <row r="4977" spans="2:7" ht="15" customHeight="1" x14ac:dyDescent="0.3">
      <c r="B4977" s="320"/>
      <c r="C4977" s="321"/>
      <c r="D4977" s="322"/>
      <c r="E4977" s="318" t="str">
        <f>IF(ISNA(VLOOKUP(A4977,'User Data'!$A:$G,7,FALSE)),"",VLOOKUP(A4977,'User Data'!$A:$G,7,FALSE))</f>
        <v/>
      </c>
      <c r="G4977" s="112"/>
    </row>
    <row r="4978" spans="2:7" ht="15" customHeight="1" x14ac:dyDescent="0.3">
      <c r="B4978" s="320"/>
      <c r="C4978" s="321"/>
      <c r="D4978" s="322"/>
      <c r="E4978" s="318" t="str">
        <f>IF(ISNA(VLOOKUP(A4978,'User Data'!$A:$G,7,FALSE)),"",VLOOKUP(A4978,'User Data'!$A:$G,7,FALSE))</f>
        <v/>
      </c>
      <c r="G4978" s="112"/>
    </row>
    <row r="4979" spans="2:7" ht="15" customHeight="1" x14ac:dyDescent="0.3">
      <c r="B4979" s="320"/>
      <c r="C4979" s="321"/>
      <c r="D4979" s="322"/>
      <c r="E4979" s="318" t="str">
        <f>IF(ISNA(VLOOKUP(A4979,'User Data'!$A:$G,7,FALSE)),"",VLOOKUP(A4979,'User Data'!$A:$G,7,FALSE))</f>
        <v/>
      </c>
      <c r="G4979" s="112"/>
    </row>
    <row r="4980" spans="2:7" ht="15" customHeight="1" x14ac:dyDescent="0.3">
      <c r="B4980" s="320"/>
      <c r="C4980" s="321"/>
      <c r="D4980" s="322"/>
      <c r="E4980" s="318" t="str">
        <f>IF(ISNA(VLOOKUP(A4980,'User Data'!$A:$G,7,FALSE)),"",VLOOKUP(A4980,'User Data'!$A:$G,7,FALSE))</f>
        <v/>
      </c>
      <c r="G4980" s="112"/>
    </row>
    <row r="4981" spans="2:7" ht="15" customHeight="1" x14ac:dyDescent="0.3">
      <c r="B4981" s="320"/>
      <c r="C4981" s="321"/>
      <c r="D4981" s="322"/>
      <c r="E4981" s="318" t="str">
        <f>IF(ISNA(VLOOKUP(A4981,'User Data'!$A:$G,7,FALSE)),"",VLOOKUP(A4981,'User Data'!$A:$G,7,FALSE))</f>
        <v/>
      </c>
      <c r="G4981" s="112"/>
    </row>
    <row r="4982" spans="2:7" ht="15" customHeight="1" x14ac:dyDescent="0.3">
      <c r="B4982" s="320"/>
      <c r="C4982" s="321"/>
      <c r="D4982" s="322"/>
      <c r="E4982" s="318" t="str">
        <f>IF(ISNA(VLOOKUP(A4982,'User Data'!$A:$G,7,FALSE)),"",VLOOKUP(A4982,'User Data'!$A:$G,7,FALSE))</f>
        <v/>
      </c>
      <c r="G4982" s="112"/>
    </row>
    <row r="4983" spans="2:7" ht="15" customHeight="1" x14ac:dyDescent="0.3">
      <c r="B4983" s="320"/>
      <c r="C4983" s="321"/>
      <c r="D4983" s="322"/>
      <c r="E4983" s="318" t="str">
        <f>IF(ISNA(VLOOKUP(A4983,'User Data'!$A:$G,7,FALSE)),"",VLOOKUP(A4983,'User Data'!$A:$G,7,FALSE))</f>
        <v/>
      </c>
      <c r="G4983" s="112"/>
    </row>
    <row r="4984" spans="2:7" ht="15" customHeight="1" x14ac:dyDescent="0.3">
      <c r="B4984" s="320"/>
      <c r="C4984" s="321"/>
      <c r="D4984" s="322"/>
      <c r="E4984" s="318" t="str">
        <f>IF(ISNA(VLOOKUP(A4984,'User Data'!$A:$G,7,FALSE)),"",VLOOKUP(A4984,'User Data'!$A:$G,7,FALSE))</f>
        <v/>
      </c>
      <c r="G4984" s="112"/>
    </row>
    <row r="4985" spans="2:7" ht="15" customHeight="1" x14ac:dyDescent="0.3">
      <c r="B4985" s="320"/>
      <c r="C4985" s="321"/>
      <c r="D4985" s="322"/>
      <c r="E4985" s="318" t="str">
        <f>IF(ISNA(VLOOKUP(A4985,'User Data'!$A:$G,7,FALSE)),"",VLOOKUP(A4985,'User Data'!$A:$G,7,FALSE))</f>
        <v/>
      </c>
      <c r="G4985" s="112"/>
    </row>
    <row r="4986" spans="2:7" ht="15" customHeight="1" x14ac:dyDescent="0.3">
      <c r="B4986" s="320"/>
      <c r="C4986" s="321"/>
      <c r="D4986" s="322"/>
      <c r="E4986" s="318" t="str">
        <f>IF(ISNA(VLOOKUP(A4986,'User Data'!$A:$G,7,FALSE)),"",VLOOKUP(A4986,'User Data'!$A:$G,7,FALSE))</f>
        <v/>
      </c>
      <c r="G4986" s="112"/>
    </row>
    <row r="4987" spans="2:7" ht="15" customHeight="1" x14ac:dyDescent="0.3">
      <c r="B4987" s="320"/>
      <c r="C4987" s="321"/>
      <c r="D4987" s="322"/>
      <c r="E4987" s="318" t="str">
        <f>IF(ISNA(VLOOKUP(A4987,'User Data'!$A:$G,7,FALSE)),"",VLOOKUP(A4987,'User Data'!$A:$G,7,FALSE))</f>
        <v/>
      </c>
      <c r="G4987" s="112"/>
    </row>
    <row r="4988" spans="2:7" ht="15" customHeight="1" x14ac:dyDescent="0.3">
      <c r="B4988" s="320"/>
      <c r="C4988" s="321"/>
      <c r="D4988" s="322"/>
      <c r="E4988" s="318" t="str">
        <f>IF(ISNA(VLOOKUP(A4988,'User Data'!$A:$G,7,FALSE)),"",VLOOKUP(A4988,'User Data'!$A:$G,7,FALSE))</f>
        <v/>
      </c>
      <c r="G4988" s="112"/>
    </row>
    <row r="4989" spans="2:7" ht="15" customHeight="1" x14ac:dyDescent="0.3">
      <c r="B4989" s="320"/>
      <c r="C4989" s="321"/>
      <c r="D4989" s="322"/>
      <c r="E4989" s="318" t="str">
        <f>IF(ISNA(VLOOKUP(A4989,'User Data'!$A:$G,7,FALSE)),"",VLOOKUP(A4989,'User Data'!$A:$G,7,FALSE))</f>
        <v/>
      </c>
      <c r="G4989" s="112"/>
    </row>
    <row r="4990" spans="2:7" ht="15" customHeight="1" x14ac:dyDescent="0.3">
      <c r="B4990" s="320"/>
      <c r="C4990" s="321"/>
      <c r="D4990" s="322"/>
      <c r="E4990" s="318" t="str">
        <f>IF(ISNA(VLOOKUP(A4990,'User Data'!$A:$G,7,FALSE)),"",VLOOKUP(A4990,'User Data'!$A:$G,7,FALSE))</f>
        <v/>
      </c>
      <c r="G4990" s="112"/>
    </row>
    <row r="4991" spans="2:7" ht="15" customHeight="1" x14ac:dyDescent="0.3">
      <c r="B4991" s="320"/>
      <c r="C4991" s="321"/>
      <c r="D4991" s="322"/>
      <c r="E4991" s="318" t="str">
        <f>IF(ISNA(VLOOKUP(A4991,'User Data'!$A:$G,7,FALSE)),"",VLOOKUP(A4991,'User Data'!$A:$G,7,FALSE))</f>
        <v/>
      </c>
      <c r="G4991" s="112"/>
    </row>
    <row r="4992" spans="2:7" ht="15" customHeight="1" x14ac:dyDescent="0.3">
      <c r="B4992" s="320"/>
      <c r="C4992" s="321"/>
      <c r="D4992" s="322"/>
      <c r="E4992" s="318" t="str">
        <f>IF(ISNA(VLOOKUP(A4992,'User Data'!$A:$G,7,FALSE)),"",VLOOKUP(A4992,'User Data'!$A:$G,7,FALSE))</f>
        <v/>
      </c>
      <c r="G4992" s="112"/>
    </row>
    <row r="4993" spans="2:7" ht="15" customHeight="1" x14ac:dyDescent="0.3">
      <c r="B4993" s="320"/>
      <c r="C4993" s="321"/>
      <c r="D4993" s="322"/>
      <c r="E4993" s="318" t="str">
        <f>IF(ISNA(VLOOKUP(A4993,'User Data'!$A:$G,7,FALSE)),"",VLOOKUP(A4993,'User Data'!$A:$G,7,FALSE))</f>
        <v/>
      </c>
      <c r="G4993" s="112"/>
    </row>
    <row r="4994" spans="2:7" ht="15" customHeight="1" x14ac:dyDescent="0.3">
      <c r="B4994" s="320"/>
      <c r="C4994" s="321"/>
      <c r="D4994" s="322"/>
      <c r="E4994" s="318" t="str">
        <f>IF(ISNA(VLOOKUP(A4994,'User Data'!$A:$G,7,FALSE)),"",VLOOKUP(A4994,'User Data'!$A:$G,7,FALSE))</f>
        <v/>
      </c>
      <c r="G4994" s="112"/>
    </row>
    <row r="4995" spans="2:7" ht="15" customHeight="1" x14ac:dyDescent="0.3">
      <c r="B4995" s="320"/>
      <c r="C4995" s="321"/>
      <c r="D4995" s="322"/>
      <c r="E4995" s="318" t="str">
        <f>IF(ISNA(VLOOKUP(A4995,'User Data'!$A:$G,7,FALSE)),"",VLOOKUP(A4995,'User Data'!$A:$G,7,FALSE))</f>
        <v/>
      </c>
      <c r="G4995" s="112"/>
    </row>
    <row r="4996" spans="2:7" ht="15" customHeight="1" x14ac:dyDescent="0.3">
      <c r="B4996" s="320"/>
      <c r="C4996" s="321"/>
      <c r="D4996" s="322"/>
      <c r="E4996" s="318" t="str">
        <f>IF(ISNA(VLOOKUP(A4996,'User Data'!$A:$G,7,FALSE)),"",VLOOKUP(A4996,'User Data'!$A:$G,7,FALSE))</f>
        <v/>
      </c>
      <c r="G4996" s="112"/>
    </row>
    <row r="4997" spans="2:7" ht="15" customHeight="1" x14ac:dyDescent="0.3">
      <c r="B4997" s="320"/>
      <c r="C4997" s="321"/>
      <c r="D4997" s="322"/>
      <c r="E4997" s="318" t="str">
        <f>IF(ISNA(VLOOKUP(A4997,'User Data'!$A:$G,7,FALSE)),"",VLOOKUP(A4997,'User Data'!$A:$G,7,FALSE))</f>
        <v/>
      </c>
      <c r="G4997" s="112"/>
    </row>
    <row r="4998" spans="2:7" ht="15" customHeight="1" x14ac:dyDescent="0.3">
      <c r="B4998" s="320"/>
      <c r="C4998" s="321"/>
      <c r="D4998" s="322"/>
      <c r="E4998" s="318" t="str">
        <f>IF(ISNA(VLOOKUP(A4998,'User Data'!$A:$G,7,FALSE)),"",VLOOKUP(A4998,'User Data'!$A:$G,7,FALSE))</f>
        <v/>
      </c>
      <c r="G4998" s="112"/>
    </row>
    <row r="4999" spans="2:7" ht="15" customHeight="1" x14ac:dyDescent="0.3">
      <c r="B4999" s="320"/>
      <c r="C4999" s="321"/>
      <c r="D4999" s="322"/>
      <c r="E4999" s="318" t="str">
        <f>IF(ISNA(VLOOKUP(A4999,'User Data'!$A:$G,7,FALSE)),"",VLOOKUP(A4999,'User Data'!$A:$G,7,FALSE))</f>
        <v/>
      </c>
      <c r="G4999" s="112"/>
    </row>
    <row r="5000" spans="2:7" ht="15" customHeight="1" x14ac:dyDescent="0.3">
      <c r="B5000" s="320"/>
      <c r="C5000" s="321"/>
      <c r="D5000" s="322"/>
      <c r="E5000" s="318" t="str">
        <f>IF(ISNA(VLOOKUP(A5000,'User Data'!$A:$G,7,FALSE)),"",VLOOKUP(A5000,'User Data'!$A:$G,7,FALSE))</f>
        <v/>
      </c>
      <c r="G5000" s="112"/>
    </row>
    <row r="5001" spans="2:7" ht="15" customHeight="1" x14ac:dyDescent="0.3">
      <c r="B5001" s="320"/>
      <c r="C5001" s="321"/>
      <c r="D5001" s="322"/>
      <c r="E5001" s="318" t="str">
        <f>IF(ISNA(VLOOKUP(A5001,'User Data'!$A:$G,7,FALSE)),"",VLOOKUP(A5001,'User Data'!$A:$G,7,FALSE))</f>
        <v/>
      </c>
      <c r="G5001" s="112"/>
    </row>
  </sheetData>
  <mergeCells count="7">
    <mergeCell ref="A1:A2"/>
    <mergeCell ref="C1:C2"/>
    <mergeCell ref="D1:D2"/>
    <mergeCell ref="E1:E2"/>
    <mergeCell ref="G1:H1"/>
    <mergeCell ref="G2:H3"/>
    <mergeCell ref="B1:B2"/>
  </mergeCells>
  <phoneticPr fontId="10" type="noConversion"/>
  <conditionalFormatting sqref="G7:H5001">
    <cfRule type="cellIs" dxfId="2" priority="1" operator="equal">
      <formula>"Y"</formula>
    </cfRule>
  </conditionalFormatting>
  <dataValidations xWindow="1401" yWindow="386" count="7">
    <dataValidation allowBlank="1" showInputMessage="1" showErrorMessage="1" promptTitle="Unique ID" prompt="Enter the Unique ID of the e-days user who this absence is for._x000a__x000a_The Unique ID of an e-days user is found in the &quot;Unique ID&quot; column of the &quot;User Data&quot; tab of this file." sqref="A5002:A1048576 A3:A6" xr:uid="{00000000-0002-0000-0700-000000000000}"/>
    <dataValidation allowBlank="1" showErrorMessage="1" sqref="G6:H6" xr:uid="{341AB21D-652F-4BDD-9428-1DA8A190F136}"/>
    <dataValidation type="list" allowBlank="1" showInputMessage="1" showErrorMessage="1" promptTitle="Type" prompt="The holiday year the carry-over amount is to be taken from and put into._x000a__x000a_1 = From previous year into current year_x000a_2 = From current year into next year" sqref="B3:B5001" xr:uid="{00000000-0002-0000-0700-000001000000}">
      <formula1>CoType</formula1>
    </dataValidation>
    <dataValidation allowBlank="1" showInputMessage="1" showErrorMessage="1" promptTitle="Amount" prompt="The amount of days to be transferred" sqref="C3:C5001" xr:uid="{00000000-0002-0000-0700-000002000000}"/>
    <dataValidation allowBlank="1" showInputMessage="1" showErrorMessage="1" promptTitle="Details" prompt="If you wish to record a text comment with this record, please enter it here." sqref="D3:D5001" xr:uid="{00000000-0002-0000-0700-000003000000}"/>
    <dataValidation allowBlank="1" showInputMessage="1" showErrorMessage="1" promptTitle="Working Period" prompt="This value is automatically calculated._x000a__x000a_This will automatically display the &quot;Working Period&quot; of this person._x000a_This tells e-days whether the value in the &quot;Amount&quot; column is days or hours._x000a__x000a_This value can be edited." sqref="E1:E1048576" xr:uid="{30ED9AB3-80A3-419B-866C-D50101DFCBEF}"/>
    <dataValidation type="list" allowBlank="1" showInputMessage="1" showErrorMessage="1" sqref="A7:A5001" xr:uid="{D5CA0BED-7188-43FE-AA68-798AE1CC8DDF}">
      <formula1>Users</formula1>
    </dataValidation>
  </dataValidation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NE499"/>
  <sheetViews>
    <sheetView workbookViewId="0">
      <pane ySplit="9" topLeftCell="A10" activePane="bottomLeft" state="frozen"/>
      <selection pane="bottomLeft" activeCell="A11" sqref="A11"/>
    </sheetView>
  </sheetViews>
  <sheetFormatPr defaultColWidth="9.1796875" defaultRowHeight="15" customHeight="1" x14ac:dyDescent="0.25"/>
  <cols>
    <col min="1" max="1" width="11.81640625" style="342" customWidth="1"/>
    <col min="2" max="2" width="22.1796875" style="343" customWidth="1"/>
    <col min="3" max="3" width="29.453125" style="343" customWidth="1"/>
    <col min="4" max="16384" width="9.1796875" style="28"/>
  </cols>
  <sheetData>
    <row r="1" spans="1:1045" s="344" customFormat="1" ht="15" customHeight="1" x14ac:dyDescent="0.25">
      <c r="A1" s="352" t="s">
        <v>137</v>
      </c>
      <c r="B1" s="346" t="s">
        <v>67</v>
      </c>
      <c r="C1" s="349" t="s">
        <v>154</v>
      </c>
    </row>
    <row r="2" spans="1:1045" ht="15" customHeight="1" x14ac:dyDescent="0.25">
      <c r="A2" s="353">
        <v>44564</v>
      </c>
      <c r="B2" s="347" t="s">
        <v>79</v>
      </c>
      <c r="C2" s="350" t="s">
        <v>226</v>
      </c>
    </row>
    <row r="3" spans="1:1045" ht="15" customHeight="1" x14ac:dyDescent="0.25">
      <c r="A3" s="353">
        <v>44666</v>
      </c>
      <c r="B3" s="347" t="s">
        <v>79</v>
      </c>
      <c r="C3" s="350" t="s">
        <v>155</v>
      </c>
    </row>
    <row r="4" spans="1:1045" ht="15" customHeight="1" x14ac:dyDescent="0.25">
      <c r="A4" s="353">
        <v>44669</v>
      </c>
      <c r="B4" s="347" t="s">
        <v>79</v>
      </c>
      <c r="C4" s="350" t="s">
        <v>156</v>
      </c>
    </row>
    <row r="5" spans="1:1045" ht="15" customHeight="1" x14ac:dyDescent="0.25">
      <c r="A5" s="353">
        <v>44683</v>
      </c>
      <c r="B5" s="347" t="s">
        <v>79</v>
      </c>
      <c r="C5" s="350" t="s">
        <v>157</v>
      </c>
    </row>
    <row r="6" spans="1:1045" ht="15" customHeight="1" x14ac:dyDescent="0.25">
      <c r="A6" s="353">
        <v>44714</v>
      </c>
      <c r="B6" s="347" t="s">
        <v>79</v>
      </c>
      <c r="C6" s="350" t="s">
        <v>158</v>
      </c>
    </row>
    <row r="7" spans="1:1045" ht="15" customHeight="1" x14ac:dyDescent="0.25">
      <c r="A7" s="353">
        <v>44715</v>
      </c>
      <c r="B7" s="347" t="s">
        <v>79</v>
      </c>
      <c r="C7" s="350" t="s">
        <v>227</v>
      </c>
    </row>
    <row r="8" spans="1:1045" ht="15" customHeight="1" x14ac:dyDescent="0.25">
      <c r="A8" s="353">
        <v>44802</v>
      </c>
      <c r="B8" s="347" t="s">
        <v>79</v>
      </c>
      <c r="C8" s="350" t="s">
        <v>159</v>
      </c>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c r="ES8" s="131"/>
      <c r="ET8" s="131"/>
      <c r="EU8" s="131"/>
      <c r="EV8" s="131"/>
      <c r="EW8" s="131"/>
      <c r="EX8" s="131"/>
      <c r="EY8" s="131"/>
      <c r="EZ8" s="131"/>
      <c r="FA8" s="131"/>
      <c r="FB8" s="131"/>
      <c r="FC8" s="131"/>
      <c r="FD8" s="131"/>
      <c r="FE8" s="131"/>
      <c r="FF8" s="131"/>
      <c r="FG8" s="131"/>
      <c r="FH8" s="131"/>
      <c r="FI8" s="131"/>
      <c r="FJ8" s="131"/>
      <c r="FK8" s="131"/>
      <c r="FL8" s="131"/>
      <c r="FM8" s="131"/>
      <c r="FN8" s="131"/>
      <c r="FO8" s="131"/>
      <c r="FP8" s="131"/>
      <c r="FQ8" s="131"/>
      <c r="FR8" s="131"/>
      <c r="FS8" s="131"/>
      <c r="FT8" s="131"/>
      <c r="FU8" s="131"/>
      <c r="FV8" s="131"/>
      <c r="FW8" s="131"/>
      <c r="FX8" s="131"/>
      <c r="FY8" s="131"/>
      <c r="FZ8" s="131"/>
      <c r="GA8" s="131"/>
      <c r="GB8" s="131"/>
      <c r="GC8" s="131"/>
      <c r="GD8" s="131"/>
      <c r="GE8" s="131"/>
      <c r="GF8" s="131"/>
      <c r="GG8" s="131"/>
      <c r="GH8" s="131"/>
      <c r="GI8" s="131"/>
      <c r="GJ8" s="131"/>
      <c r="GK8" s="131"/>
      <c r="GL8" s="131"/>
      <c r="GM8" s="131"/>
      <c r="GN8" s="131"/>
      <c r="GO8" s="131"/>
      <c r="GP8" s="131"/>
      <c r="GQ8" s="131"/>
      <c r="GR8" s="131"/>
      <c r="GS8" s="131"/>
      <c r="GT8" s="131"/>
      <c r="GU8" s="131"/>
      <c r="GV8" s="131"/>
      <c r="GW8" s="131"/>
      <c r="GX8" s="131"/>
      <c r="GY8" s="131"/>
      <c r="GZ8" s="131"/>
      <c r="HA8" s="131"/>
      <c r="HB8" s="131"/>
      <c r="HC8" s="131"/>
      <c r="HD8" s="131"/>
      <c r="HE8" s="131"/>
      <c r="HF8" s="131"/>
      <c r="HG8" s="131"/>
      <c r="HH8" s="131"/>
      <c r="HI8" s="131"/>
      <c r="HJ8" s="131"/>
      <c r="HK8" s="131"/>
      <c r="HL8" s="131"/>
      <c r="HM8" s="131"/>
      <c r="HN8" s="131"/>
      <c r="HO8" s="131"/>
      <c r="HP8" s="131"/>
      <c r="HQ8" s="131"/>
      <c r="HR8" s="131"/>
      <c r="HS8" s="131"/>
      <c r="HT8" s="131"/>
      <c r="HU8" s="131"/>
      <c r="HV8" s="131"/>
      <c r="HW8" s="131"/>
      <c r="HX8" s="131"/>
      <c r="HY8" s="131"/>
      <c r="HZ8" s="131"/>
      <c r="IA8" s="131"/>
      <c r="IB8" s="131"/>
      <c r="IC8" s="131"/>
      <c r="ID8" s="131"/>
      <c r="IE8" s="131"/>
      <c r="IF8" s="131"/>
      <c r="IG8" s="131"/>
      <c r="IH8" s="131"/>
      <c r="II8" s="131"/>
      <c r="IJ8" s="131"/>
      <c r="IK8" s="131"/>
      <c r="IL8" s="131"/>
      <c r="IM8" s="131"/>
      <c r="IN8" s="131"/>
      <c r="IO8" s="131"/>
      <c r="IP8" s="131"/>
      <c r="IQ8" s="131"/>
      <c r="IR8" s="131"/>
      <c r="IS8" s="131"/>
      <c r="IT8" s="131"/>
      <c r="IU8" s="131"/>
      <c r="IV8" s="131"/>
      <c r="IW8" s="131"/>
      <c r="IX8" s="131"/>
      <c r="IY8" s="131"/>
      <c r="IZ8" s="131"/>
      <c r="JA8" s="131"/>
      <c r="JB8" s="131"/>
      <c r="JC8" s="131"/>
      <c r="JD8" s="131"/>
      <c r="JE8" s="131"/>
      <c r="JF8" s="131"/>
      <c r="JG8" s="131"/>
      <c r="JH8" s="131"/>
      <c r="JI8" s="131"/>
      <c r="JJ8" s="131"/>
      <c r="JK8" s="131"/>
      <c r="JL8" s="131"/>
      <c r="JM8" s="131"/>
      <c r="JN8" s="131"/>
      <c r="JO8" s="131"/>
      <c r="JP8" s="131"/>
      <c r="JQ8" s="131"/>
      <c r="JR8" s="131"/>
      <c r="JS8" s="131"/>
      <c r="JT8" s="131"/>
      <c r="JU8" s="131"/>
      <c r="JV8" s="131"/>
      <c r="JW8" s="131"/>
      <c r="JX8" s="131"/>
      <c r="JY8" s="131"/>
      <c r="JZ8" s="131"/>
      <c r="KA8" s="131"/>
      <c r="KB8" s="131"/>
      <c r="KC8" s="131"/>
      <c r="KD8" s="131"/>
      <c r="KE8" s="131"/>
      <c r="KF8" s="131"/>
      <c r="KG8" s="131"/>
      <c r="KH8" s="131"/>
      <c r="KI8" s="131"/>
      <c r="KJ8" s="131"/>
      <c r="KK8" s="131"/>
      <c r="KL8" s="131"/>
      <c r="KM8" s="131"/>
      <c r="KN8" s="131"/>
      <c r="KO8" s="131"/>
      <c r="KP8" s="131"/>
      <c r="KQ8" s="131"/>
      <c r="KR8" s="131"/>
      <c r="KS8" s="131"/>
      <c r="KT8" s="131"/>
      <c r="KU8" s="131"/>
      <c r="KV8" s="131"/>
      <c r="KW8" s="131"/>
      <c r="KX8" s="131"/>
      <c r="KY8" s="131"/>
      <c r="KZ8" s="131"/>
      <c r="LA8" s="131"/>
      <c r="LB8" s="131"/>
      <c r="LC8" s="131"/>
      <c r="LD8" s="131"/>
      <c r="LE8" s="131"/>
      <c r="LF8" s="131"/>
      <c r="LG8" s="131"/>
      <c r="LH8" s="131"/>
      <c r="LI8" s="131"/>
      <c r="LJ8" s="131"/>
      <c r="LK8" s="131"/>
      <c r="LL8" s="131"/>
      <c r="LM8" s="131"/>
      <c r="LN8" s="131"/>
      <c r="LO8" s="131"/>
      <c r="LP8" s="131"/>
      <c r="LQ8" s="131"/>
      <c r="LR8" s="131"/>
      <c r="LS8" s="131"/>
      <c r="LT8" s="131"/>
      <c r="LU8" s="131"/>
      <c r="LV8" s="131"/>
      <c r="LW8" s="131"/>
      <c r="LX8" s="131"/>
      <c r="LY8" s="131"/>
      <c r="LZ8" s="131"/>
      <c r="MA8" s="131"/>
      <c r="MB8" s="131"/>
      <c r="MC8" s="131"/>
      <c r="MD8" s="131"/>
      <c r="ME8" s="131"/>
      <c r="MF8" s="131"/>
      <c r="MG8" s="131"/>
      <c r="MH8" s="131"/>
      <c r="MI8" s="131"/>
      <c r="MJ8" s="131"/>
      <c r="MK8" s="131"/>
      <c r="ML8" s="131"/>
      <c r="MM8" s="131"/>
      <c r="MN8" s="131"/>
      <c r="MO8" s="131"/>
      <c r="MP8" s="131"/>
      <c r="MQ8" s="131"/>
      <c r="MR8" s="131"/>
      <c r="MS8" s="131"/>
      <c r="MT8" s="131"/>
      <c r="MU8" s="131"/>
      <c r="MV8" s="131"/>
      <c r="MW8" s="131"/>
      <c r="MX8" s="131"/>
      <c r="MY8" s="131"/>
      <c r="MZ8" s="131"/>
      <c r="NA8" s="131"/>
      <c r="NB8" s="131"/>
      <c r="NC8" s="131"/>
      <c r="ND8" s="131"/>
      <c r="NE8" s="131"/>
      <c r="NF8" s="131"/>
      <c r="NG8" s="131"/>
      <c r="NH8" s="131"/>
      <c r="NI8" s="131"/>
      <c r="NJ8" s="131"/>
      <c r="NK8" s="131"/>
      <c r="NL8" s="131"/>
      <c r="NM8" s="131"/>
      <c r="NN8" s="131"/>
      <c r="NO8" s="131"/>
      <c r="NP8" s="131"/>
      <c r="NQ8" s="131"/>
      <c r="NR8" s="131"/>
      <c r="NS8" s="131"/>
      <c r="NT8" s="131"/>
      <c r="NU8" s="131"/>
      <c r="NV8" s="131"/>
      <c r="NW8" s="131"/>
      <c r="NX8" s="131"/>
      <c r="NY8" s="131"/>
      <c r="NZ8" s="131"/>
      <c r="OA8" s="131"/>
      <c r="OB8" s="131"/>
      <c r="OC8" s="131"/>
      <c r="OD8" s="131"/>
      <c r="OE8" s="131"/>
      <c r="OF8" s="131"/>
      <c r="OG8" s="131"/>
      <c r="OH8" s="131"/>
      <c r="OI8" s="131"/>
      <c r="OJ8" s="131"/>
      <c r="OK8" s="131"/>
      <c r="OL8" s="131"/>
      <c r="OM8" s="131"/>
      <c r="ON8" s="131"/>
      <c r="OO8" s="131"/>
      <c r="OP8" s="131"/>
      <c r="OQ8" s="131"/>
      <c r="OR8" s="131"/>
      <c r="OS8" s="131"/>
      <c r="OT8" s="131"/>
      <c r="OU8" s="131"/>
      <c r="OV8" s="131"/>
      <c r="OW8" s="131"/>
      <c r="OX8" s="131"/>
      <c r="OY8" s="131"/>
      <c r="OZ8" s="131"/>
      <c r="PA8" s="131"/>
      <c r="PB8" s="131"/>
      <c r="PC8" s="131"/>
      <c r="PD8" s="131"/>
      <c r="PE8" s="131"/>
      <c r="PF8" s="131"/>
      <c r="PG8" s="131"/>
      <c r="PH8" s="131"/>
      <c r="PI8" s="131"/>
      <c r="PJ8" s="131"/>
      <c r="PK8" s="131"/>
      <c r="PL8" s="131"/>
      <c r="PM8" s="131"/>
      <c r="PN8" s="131"/>
      <c r="PO8" s="131"/>
      <c r="PP8" s="131"/>
      <c r="PQ8" s="131"/>
      <c r="PR8" s="131"/>
      <c r="PS8" s="131"/>
      <c r="PT8" s="131"/>
      <c r="PU8" s="131"/>
      <c r="PV8" s="131"/>
      <c r="PW8" s="131"/>
      <c r="PX8" s="131"/>
      <c r="PY8" s="131"/>
      <c r="PZ8" s="131"/>
      <c r="QA8" s="131"/>
      <c r="QB8" s="131"/>
      <c r="QC8" s="131"/>
      <c r="QD8" s="131"/>
      <c r="QE8" s="131"/>
      <c r="QF8" s="131"/>
      <c r="QG8" s="131"/>
      <c r="QH8" s="131"/>
      <c r="QI8" s="131"/>
      <c r="QJ8" s="131"/>
      <c r="QK8" s="131"/>
      <c r="QL8" s="131"/>
      <c r="QM8" s="131"/>
      <c r="QN8" s="131"/>
      <c r="QO8" s="131"/>
      <c r="QP8" s="131"/>
      <c r="QQ8" s="131"/>
      <c r="QR8" s="131"/>
      <c r="QS8" s="131"/>
      <c r="QT8" s="131"/>
      <c r="QU8" s="131"/>
      <c r="QV8" s="131"/>
      <c r="QW8" s="131"/>
      <c r="QX8" s="131"/>
      <c r="QY8" s="131"/>
      <c r="QZ8" s="131"/>
      <c r="RA8" s="131"/>
      <c r="RB8" s="131"/>
      <c r="RC8" s="131"/>
      <c r="RD8" s="131"/>
      <c r="RE8" s="131"/>
      <c r="RF8" s="131"/>
      <c r="RG8" s="131"/>
      <c r="RH8" s="131"/>
      <c r="RI8" s="131"/>
      <c r="RJ8" s="131"/>
      <c r="RK8" s="131"/>
      <c r="RL8" s="131"/>
      <c r="RM8" s="131"/>
      <c r="RN8" s="131"/>
      <c r="RO8" s="131"/>
      <c r="RP8" s="131"/>
      <c r="RQ8" s="131"/>
      <c r="RR8" s="131"/>
      <c r="RS8" s="131"/>
      <c r="RT8" s="131"/>
      <c r="RU8" s="131"/>
      <c r="RV8" s="131"/>
      <c r="RW8" s="131"/>
      <c r="RX8" s="131"/>
      <c r="RY8" s="131"/>
      <c r="RZ8" s="131"/>
      <c r="SA8" s="131"/>
      <c r="SB8" s="131"/>
      <c r="SC8" s="131"/>
      <c r="SD8" s="131"/>
      <c r="SE8" s="131"/>
      <c r="SF8" s="131"/>
      <c r="SG8" s="131"/>
      <c r="SH8" s="131"/>
      <c r="SI8" s="131"/>
      <c r="SJ8" s="131"/>
      <c r="SK8" s="131"/>
      <c r="SL8" s="131"/>
      <c r="SM8" s="131"/>
      <c r="SN8" s="131"/>
      <c r="SO8" s="131"/>
      <c r="SP8" s="131"/>
      <c r="SQ8" s="131"/>
      <c r="SR8" s="131"/>
      <c r="SS8" s="131"/>
      <c r="ST8" s="131"/>
      <c r="SU8" s="131"/>
      <c r="SV8" s="131"/>
      <c r="SW8" s="131"/>
      <c r="SX8" s="131"/>
      <c r="SY8" s="131"/>
      <c r="SZ8" s="131"/>
      <c r="TA8" s="131"/>
      <c r="TB8" s="131"/>
      <c r="TC8" s="131"/>
      <c r="TD8" s="131"/>
      <c r="TE8" s="131"/>
      <c r="TF8" s="131"/>
      <c r="TG8" s="131"/>
      <c r="TH8" s="131"/>
      <c r="TI8" s="131"/>
      <c r="TJ8" s="131"/>
      <c r="TK8" s="131"/>
      <c r="TL8" s="131"/>
      <c r="TM8" s="131"/>
      <c r="TN8" s="131"/>
      <c r="TO8" s="131"/>
      <c r="TP8" s="131"/>
      <c r="TQ8" s="131"/>
      <c r="TR8" s="131"/>
      <c r="TS8" s="131"/>
      <c r="TT8" s="131"/>
      <c r="TU8" s="131"/>
      <c r="TV8" s="131"/>
      <c r="TW8" s="131"/>
      <c r="TX8" s="131"/>
      <c r="TY8" s="131"/>
      <c r="TZ8" s="131"/>
      <c r="UA8" s="131"/>
      <c r="UB8" s="131"/>
      <c r="UC8" s="131"/>
      <c r="UD8" s="131"/>
      <c r="UE8" s="131"/>
      <c r="UF8" s="131"/>
      <c r="UG8" s="131"/>
      <c r="UH8" s="131"/>
      <c r="UI8" s="131"/>
      <c r="UJ8" s="131"/>
      <c r="UK8" s="131"/>
      <c r="UL8" s="131"/>
      <c r="UM8" s="131"/>
      <c r="UN8" s="131"/>
      <c r="UO8" s="131"/>
      <c r="UP8" s="131"/>
      <c r="UQ8" s="131"/>
      <c r="UR8" s="131"/>
      <c r="US8" s="131"/>
      <c r="UT8" s="131"/>
      <c r="UU8" s="131"/>
      <c r="UV8" s="131"/>
      <c r="UW8" s="131"/>
      <c r="UX8" s="131"/>
      <c r="UY8" s="131"/>
      <c r="UZ8" s="131"/>
      <c r="VA8" s="131"/>
      <c r="VB8" s="131"/>
      <c r="VC8" s="131"/>
      <c r="VD8" s="131"/>
      <c r="VE8" s="131"/>
      <c r="VF8" s="131"/>
      <c r="VG8" s="131"/>
      <c r="VH8" s="131"/>
      <c r="VI8" s="131"/>
      <c r="VJ8" s="131"/>
      <c r="VK8" s="131"/>
      <c r="VL8" s="131"/>
      <c r="VM8" s="131"/>
      <c r="VN8" s="131"/>
      <c r="VO8" s="131"/>
      <c r="VP8" s="131"/>
      <c r="VQ8" s="131"/>
      <c r="VR8" s="131"/>
      <c r="VS8" s="131"/>
      <c r="VT8" s="131"/>
      <c r="VU8" s="131"/>
      <c r="VV8" s="131"/>
      <c r="VW8" s="131"/>
      <c r="VX8" s="131"/>
      <c r="VY8" s="131"/>
      <c r="VZ8" s="131"/>
      <c r="WA8" s="131"/>
      <c r="WB8" s="131"/>
      <c r="WC8" s="131"/>
      <c r="WD8" s="131"/>
      <c r="WE8" s="131"/>
      <c r="WF8" s="131"/>
      <c r="WG8" s="131"/>
      <c r="WH8" s="131"/>
      <c r="WI8" s="131"/>
      <c r="WJ8" s="131"/>
      <c r="WK8" s="131"/>
      <c r="WL8" s="131"/>
      <c r="WM8" s="131"/>
      <c r="WN8" s="131"/>
      <c r="WO8" s="131"/>
      <c r="WP8" s="131"/>
      <c r="WQ8" s="131"/>
      <c r="WR8" s="131"/>
      <c r="WS8" s="131"/>
      <c r="WT8" s="131"/>
      <c r="WU8" s="131"/>
      <c r="WV8" s="131"/>
      <c r="WW8" s="131"/>
      <c r="WX8" s="131"/>
      <c r="WY8" s="131"/>
      <c r="WZ8" s="131"/>
      <c r="XA8" s="131"/>
      <c r="XB8" s="131"/>
      <c r="XC8" s="131"/>
      <c r="XD8" s="131"/>
      <c r="XE8" s="131"/>
      <c r="XF8" s="131"/>
      <c r="XG8" s="131"/>
      <c r="XH8" s="131"/>
      <c r="XI8" s="131"/>
      <c r="XJ8" s="131"/>
      <c r="XK8" s="131"/>
      <c r="XL8" s="131"/>
      <c r="XM8" s="131"/>
      <c r="XN8" s="131"/>
      <c r="XO8" s="131"/>
      <c r="XP8" s="131"/>
      <c r="XQ8" s="131"/>
      <c r="XR8" s="131"/>
      <c r="XS8" s="131"/>
      <c r="XT8" s="131"/>
      <c r="XU8" s="131"/>
      <c r="XV8" s="131"/>
      <c r="XW8" s="131"/>
      <c r="XX8" s="131"/>
      <c r="XY8" s="131"/>
      <c r="XZ8" s="131"/>
      <c r="YA8" s="131"/>
      <c r="YB8" s="131"/>
      <c r="YC8" s="131"/>
      <c r="YD8" s="131"/>
      <c r="YE8" s="131"/>
      <c r="YF8" s="131"/>
      <c r="YG8" s="131"/>
      <c r="YH8" s="131"/>
      <c r="YI8" s="131"/>
      <c r="YJ8" s="131"/>
      <c r="YK8" s="131"/>
      <c r="YL8" s="131"/>
      <c r="YM8" s="131"/>
      <c r="YN8" s="131"/>
      <c r="YO8" s="131"/>
      <c r="YP8" s="131"/>
      <c r="YQ8" s="131"/>
      <c r="YR8" s="131"/>
      <c r="YS8" s="131"/>
      <c r="YT8" s="131"/>
      <c r="YU8" s="131"/>
      <c r="YV8" s="131"/>
      <c r="YW8" s="131"/>
      <c r="YX8" s="131"/>
      <c r="YY8" s="131"/>
      <c r="YZ8" s="131"/>
      <c r="ZA8" s="131"/>
      <c r="ZB8" s="131"/>
      <c r="ZC8" s="131"/>
      <c r="ZD8" s="131"/>
      <c r="ZE8" s="131"/>
      <c r="ZF8" s="131"/>
      <c r="ZG8" s="131"/>
      <c r="ZH8" s="131"/>
      <c r="ZI8" s="131"/>
      <c r="ZJ8" s="131"/>
      <c r="ZK8" s="131"/>
      <c r="ZL8" s="131"/>
      <c r="ZM8" s="131"/>
      <c r="ZN8" s="131"/>
      <c r="ZO8" s="131"/>
      <c r="ZP8" s="131"/>
      <c r="ZQ8" s="131"/>
      <c r="ZR8" s="131"/>
      <c r="ZS8" s="131"/>
      <c r="ZT8" s="131"/>
      <c r="ZU8" s="131"/>
      <c r="ZV8" s="131"/>
      <c r="ZW8" s="131"/>
      <c r="ZX8" s="131"/>
      <c r="ZY8" s="131"/>
      <c r="ZZ8" s="131"/>
      <c r="AAA8" s="131"/>
      <c r="AAB8" s="131"/>
      <c r="AAC8" s="131"/>
      <c r="AAD8" s="131"/>
      <c r="AAE8" s="131"/>
      <c r="AAF8" s="131"/>
      <c r="AAG8" s="131"/>
      <c r="AAH8" s="131"/>
      <c r="AAI8" s="131"/>
      <c r="AAJ8" s="131"/>
      <c r="AAK8" s="131"/>
      <c r="AAL8" s="131"/>
      <c r="AAM8" s="131"/>
      <c r="AAN8" s="131"/>
      <c r="AAO8" s="131"/>
      <c r="AAP8" s="131"/>
      <c r="AAQ8" s="131"/>
      <c r="AAR8" s="131"/>
      <c r="AAS8" s="131"/>
      <c r="AAT8" s="131"/>
      <c r="AAU8" s="131"/>
      <c r="AAV8" s="131"/>
      <c r="AAW8" s="131"/>
      <c r="AAX8" s="131"/>
      <c r="AAY8" s="131"/>
      <c r="AAZ8" s="131"/>
      <c r="ABA8" s="131"/>
      <c r="ABB8" s="131"/>
      <c r="ABC8" s="131"/>
      <c r="ABD8" s="131"/>
      <c r="ABE8" s="131"/>
      <c r="ABF8" s="131"/>
      <c r="ABG8" s="131"/>
      <c r="ABH8" s="131"/>
      <c r="ABI8" s="131"/>
      <c r="ABJ8" s="131"/>
      <c r="ABK8" s="131"/>
      <c r="ABL8" s="131"/>
      <c r="ABM8" s="131"/>
      <c r="ABN8" s="131"/>
      <c r="ABO8" s="131"/>
      <c r="ABP8" s="131"/>
      <c r="ABQ8" s="131"/>
      <c r="ABR8" s="131"/>
      <c r="ABS8" s="131"/>
      <c r="ABT8" s="131"/>
      <c r="ABU8" s="131"/>
      <c r="ABV8" s="131"/>
      <c r="ABW8" s="131"/>
      <c r="ABX8" s="131"/>
      <c r="ABY8" s="131"/>
      <c r="ABZ8" s="131"/>
      <c r="ACA8" s="131"/>
      <c r="ACB8" s="131"/>
      <c r="ACC8" s="131"/>
      <c r="ACD8" s="131"/>
      <c r="ACE8" s="131"/>
      <c r="ACF8" s="131"/>
      <c r="ACG8" s="131"/>
      <c r="ACH8" s="131"/>
      <c r="ACI8" s="131"/>
      <c r="ACJ8" s="131"/>
      <c r="ACK8" s="131"/>
      <c r="ACL8" s="131"/>
      <c r="ACM8" s="131"/>
      <c r="ACN8" s="131"/>
      <c r="ACO8" s="131"/>
      <c r="ACP8" s="131"/>
      <c r="ACQ8" s="131"/>
      <c r="ACR8" s="131"/>
      <c r="ACS8" s="131"/>
      <c r="ACT8" s="131"/>
      <c r="ACU8" s="131"/>
      <c r="ACV8" s="131"/>
      <c r="ACW8" s="131"/>
      <c r="ACX8" s="131"/>
      <c r="ACY8" s="131"/>
      <c r="ACZ8" s="131"/>
      <c r="ADA8" s="131"/>
      <c r="ADB8" s="131"/>
      <c r="ADC8" s="131"/>
      <c r="ADD8" s="131"/>
      <c r="ADE8" s="131"/>
      <c r="ADF8" s="131"/>
      <c r="ADG8" s="131"/>
      <c r="ADH8" s="131"/>
      <c r="ADI8" s="131"/>
      <c r="ADJ8" s="131"/>
      <c r="ADK8" s="131"/>
      <c r="ADL8" s="131"/>
      <c r="ADM8" s="131"/>
      <c r="ADN8" s="131"/>
      <c r="ADO8" s="131"/>
      <c r="ADP8" s="131"/>
      <c r="ADQ8" s="131"/>
      <c r="ADR8" s="131"/>
      <c r="ADS8" s="131"/>
      <c r="ADT8" s="131"/>
      <c r="ADU8" s="131"/>
      <c r="ADV8" s="131"/>
      <c r="ADW8" s="131"/>
      <c r="ADX8" s="131"/>
      <c r="ADY8" s="131"/>
      <c r="ADZ8" s="131"/>
      <c r="AEA8" s="131"/>
      <c r="AEB8" s="131"/>
      <c r="AEC8" s="131"/>
      <c r="AED8" s="131"/>
      <c r="AEE8" s="131"/>
      <c r="AEF8" s="131"/>
      <c r="AEG8" s="131"/>
      <c r="AEH8" s="131"/>
      <c r="AEI8" s="131"/>
      <c r="AEJ8" s="131"/>
      <c r="AEK8" s="131"/>
      <c r="AEL8" s="131"/>
      <c r="AEM8" s="131"/>
      <c r="AEN8" s="131"/>
      <c r="AEO8" s="131"/>
      <c r="AEP8" s="131"/>
      <c r="AEQ8" s="131"/>
      <c r="AER8" s="131"/>
      <c r="AES8" s="131"/>
      <c r="AET8" s="131"/>
      <c r="AEU8" s="131"/>
      <c r="AEV8" s="131"/>
      <c r="AEW8" s="131"/>
      <c r="AEX8" s="131"/>
      <c r="AEY8" s="131"/>
      <c r="AEZ8" s="131"/>
      <c r="AFA8" s="131"/>
      <c r="AFB8" s="131"/>
      <c r="AFC8" s="131"/>
      <c r="AFD8" s="131"/>
      <c r="AFE8" s="131"/>
      <c r="AFF8" s="131"/>
      <c r="AFG8" s="131"/>
      <c r="AFH8" s="131"/>
      <c r="AFI8" s="131"/>
      <c r="AFJ8" s="131"/>
      <c r="AFK8" s="131"/>
      <c r="AFL8" s="131"/>
      <c r="AFM8" s="131"/>
      <c r="AFN8" s="131"/>
      <c r="AFO8" s="131"/>
      <c r="AFP8" s="131"/>
      <c r="AFQ8" s="131"/>
      <c r="AFR8" s="131"/>
      <c r="AFS8" s="131"/>
      <c r="AFT8" s="131"/>
      <c r="AFU8" s="131"/>
      <c r="AFV8" s="131"/>
      <c r="AFW8" s="131"/>
      <c r="AFX8" s="131"/>
      <c r="AFY8" s="131"/>
      <c r="AFZ8" s="131"/>
      <c r="AGA8" s="131"/>
      <c r="AGB8" s="131"/>
      <c r="AGC8" s="131"/>
      <c r="AGD8" s="131"/>
      <c r="AGE8" s="131"/>
      <c r="AGF8" s="131"/>
      <c r="AGG8" s="131"/>
      <c r="AGH8" s="131"/>
      <c r="AGI8" s="131"/>
      <c r="AGJ8" s="131"/>
      <c r="AGK8" s="131"/>
      <c r="AGL8" s="131"/>
      <c r="AGM8" s="131"/>
      <c r="AGN8" s="131"/>
      <c r="AGO8" s="131"/>
      <c r="AGP8" s="131"/>
      <c r="AGQ8" s="131"/>
      <c r="AGR8" s="131"/>
      <c r="AGS8" s="131"/>
      <c r="AGT8" s="131"/>
      <c r="AGU8" s="131"/>
      <c r="AGV8" s="131"/>
      <c r="AGW8" s="131"/>
      <c r="AGX8" s="131"/>
      <c r="AGY8" s="131"/>
      <c r="AGZ8" s="131"/>
      <c r="AHA8" s="131"/>
      <c r="AHB8" s="131"/>
      <c r="AHC8" s="131"/>
      <c r="AHD8" s="131"/>
      <c r="AHE8" s="131"/>
      <c r="AHF8" s="131"/>
      <c r="AHG8" s="131"/>
      <c r="AHH8" s="131"/>
      <c r="AHI8" s="131"/>
      <c r="AHJ8" s="131"/>
      <c r="AHK8" s="131"/>
      <c r="AHL8" s="131"/>
      <c r="AHM8" s="131"/>
      <c r="AHN8" s="131"/>
      <c r="AHO8" s="131"/>
      <c r="AHP8" s="131"/>
      <c r="AHQ8" s="131"/>
      <c r="AHR8" s="131"/>
      <c r="AHS8" s="131"/>
      <c r="AHT8" s="131"/>
      <c r="AHU8" s="131"/>
      <c r="AHV8" s="131"/>
      <c r="AHW8" s="131"/>
      <c r="AHX8" s="131"/>
      <c r="AHY8" s="131"/>
      <c r="AHZ8" s="131"/>
      <c r="AIA8" s="131"/>
      <c r="AIB8" s="131"/>
      <c r="AIC8" s="131"/>
      <c r="AID8" s="131"/>
      <c r="AIE8" s="131"/>
      <c r="AIF8" s="131"/>
      <c r="AIG8" s="131"/>
      <c r="AIH8" s="131"/>
      <c r="AII8" s="131"/>
      <c r="AIJ8" s="131"/>
      <c r="AIK8" s="131"/>
      <c r="AIL8" s="131"/>
      <c r="AIM8" s="131"/>
      <c r="AIN8" s="131"/>
      <c r="AIO8" s="131"/>
      <c r="AIP8" s="131"/>
      <c r="AIQ8" s="131"/>
      <c r="AIR8" s="131"/>
      <c r="AIS8" s="131"/>
      <c r="AIT8" s="131"/>
      <c r="AIU8" s="131"/>
      <c r="AIV8" s="131"/>
      <c r="AIW8" s="131"/>
      <c r="AIX8" s="131"/>
      <c r="AIY8" s="131"/>
      <c r="AIZ8" s="131"/>
      <c r="AJA8" s="131"/>
      <c r="AJB8" s="131"/>
      <c r="AJC8" s="131"/>
      <c r="AJD8" s="131"/>
      <c r="AJE8" s="131"/>
      <c r="AJF8" s="131"/>
      <c r="AJG8" s="131"/>
      <c r="AJH8" s="131"/>
      <c r="AJI8" s="131"/>
      <c r="AJJ8" s="131"/>
      <c r="AJK8" s="131"/>
      <c r="AJL8" s="131"/>
      <c r="AJM8" s="131"/>
      <c r="AJN8" s="131"/>
      <c r="AJO8" s="131"/>
      <c r="AJP8" s="131"/>
      <c r="AJQ8" s="131"/>
      <c r="AJR8" s="131"/>
      <c r="AJS8" s="131"/>
      <c r="AJT8" s="131"/>
      <c r="AJU8" s="131"/>
      <c r="AJV8" s="131"/>
      <c r="AJW8" s="131"/>
      <c r="AJX8" s="131"/>
      <c r="AJY8" s="131"/>
      <c r="AJZ8" s="131"/>
      <c r="AKA8" s="131"/>
      <c r="AKB8" s="131"/>
      <c r="AKC8" s="131"/>
      <c r="AKD8" s="131"/>
      <c r="AKE8" s="131"/>
      <c r="AKF8" s="131"/>
      <c r="AKG8" s="131"/>
      <c r="AKH8" s="131"/>
      <c r="AKI8" s="131"/>
      <c r="AKJ8" s="131"/>
      <c r="AKK8" s="131"/>
      <c r="AKL8" s="131"/>
      <c r="AKM8" s="131"/>
      <c r="AKN8" s="131"/>
      <c r="AKO8" s="131"/>
      <c r="AKP8" s="131"/>
      <c r="AKQ8" s="131"/>
      <c r="AKR8" s="131"/>
      <c r="AKS8" s="131"/>
      <c r="AKT8" s="131"/>
      <c r="AKU8" s="131"/>
      <c r="AKV8" s="131"/>
      <c r="AKW8" s="131"/>
      <c r="AKX8" s="131"/>
      <c r="AKY8" s="131"/>
      <c r="AKZ8" s="131"/>
      <c r="ALA8" s="131"/>
      <c r="ALB8" s="131"/>
      <c r="ALC8" s="131"/>
      <c r="ALD8" s="131"/>
      <c r="ALE8" s="131"/>
      <c r="ALF8" s="131"/>
      <c r="ALG8" s="131"/>
      <c r="ALH8" s="131"/>
      <c r="ALI8" s="131"/>
      <c r="ALJ8" s="131"/>
      <c r="ALK8" s="131"/>
      <c r="ALL8" s="131"/>
      <c r="ALM8" s="131"/>
      <c r="ALN8" s="131"/>
      <c r="ALO8" s="131"/>
      <c r="ALP8" s="131"/>
      <c r="ALQ8" s="131"/>
      <c r="ALR8" s="131"/>
      <c r="ALS8" s="131"/>
      <c r="ALT8" s="131"/>
      <c r="ALU8" s="131"/>
      <c r="ALV8" s="131"/>
      <c r="ALW8" s="131"/>
      <c r="ALX8" s="131"/>
      <c r="ALY8" s="131"/>
      <c r="ALZ8" s="131"/>
      <c r="AMA8" s="131"/>
      <c r="AMB8" s="131"/>
      <c r="AMC8" s="131"/>
      <c r="AMD8" s="131"/>
      <c r="AME8" s="131"/>
      <c r="AMF8" s="131"/>
      <c r="AMG8" s="131"/>
      <c r="AMH8" s="131"/>
      <c r="AMI8" s="131"/>
      <c r="AMJ8" s="131"/>
      <c r="AMK8" s="131"/>
      <c r="AML8" s="131"/>
      <c r="AMM8" s="131"/>
      <c r="AMN8" s="131"/>
      <c r="AMO8" s="131"/>
      <c r="AMP8" s="131"/>
      <c r="AMQ8" s="131"/>
      <c r="AMR8" s="131"/>
      <c r="AMS8" s="131"/>
      <c r="AMT8" s="131"/>
      <c r="AMU8" s="131"/>
      <c r="AMV8" s="131"/>
      <c r="AMW8" s="131"/>
      <c r="AMX8" s="131"/>
      <c r="AMY8" s="131"/>
      <c r="AMZ8" s="131"/>
      <c r="ANA8" s="131"/>
      <c r="ANB8" s="131"/>
      <c r="ANC8" s="131"/>
      <c r="AND8" s="131"/>
      <c r="ANE8" s="131"/>
    </row>
    <row r="9" spans="1:1045" ht="15" customHeight="1" x14ac:dyDescent="0.25">
      <c r="A9" s="353">
        <v>44921</v>
      </c>
      <c r="B9" s="347" t="s">
        <v>79</v>
      </c>
      <c r="C9" s="350" t="s">
        <v>160</v>
      </c>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c r="GS9" s="131"/>
      <c r="GT9" s="131"/>
      <c r="GU9" s="131"/>
      <c r="GV9" s="131"/>
      <c r="GW9" s="131"/>
      <c r="GX9" s="131"/>
      <c r="GY9" s="131"/>
      <c r="GZ9" s="131"/>
      <c r="HA9" s="131"/>
      <c r="HB9" s="131"/>
      <c r="HC9" s="131"/>
      <c r="HD9" s="131"/>
      <c r="HE9" s="131"/>
      <c r="HF9" s="131"/>
      <c r="HG9" s="131"/>
      <c r="HH9" s="131"/>
      <c r="HI9" s="131"/>
      <c r="HJ9" s="131"/>
      <c r="HK9" s="131"/>
      <c r="HL9" s="131"/>
      <c r="HM9" s="131"/>
      <c r="HN9" s="131"/>
      <c r="HO9" s="131"/>
      <c r="HP9" s="131"/>
      <c r="HQ9" s="131"/>
      <c r="HR9" s="131"/>
      <c r="HS9" s="131"/>
      <c r="HT9" s="131"/>
      <c r="HU9" s="131"/>
      <c r="HV9" s="131"/>
      <c r="HW9" s="131"/>
      <c r="HX9" s="131"/>
      <c r="HY9" s="131"/>
      <c r="HZ9" s="131"/>
      <c r="IA9" s="131"/>
      <c r="IB9" s="131"/>
      <c r="IC9" s="131"/>
      <c r="ID9" s="131"/>
      <c r="IE9" s="131"/>
      <c r="IF9" s="131"/>
      <c r="IG9" s="131"/>
      <c r="IH9" s="131"/>
      <c r="II9" s="131"/>
      <c r="IJ9" s="131"/>
      <c r="IK9" s="131"/>
      <c r="IL9" s="131"/>
      <c r="IM9" s="131"/>
      <c r="IN9" s="131"/>
      <c r="IO9" s="131"/>
      <c r="IP9" s="131"/>
      <c r="IQ9" s="131"/>
      <c r="IR9" s="131"/>
      <c r="IS9" s="131"/>
      <c r="IT9" s="131"/>
      <c r="IU9" s="131"/>
      <c r="IV9" s="131"/>
      <c r="IW9" s="131"/>
      <c r="IX9" s="131"/>
      <c r="IY9" s="131"/>
      <c r="IZ9" s="131"/>
      <c r="JA9" s="131"/>
      <c r="JB9" s="131"/>
      <c r="JC9" s="131"/>
      <c r="JD9" s="131"/>
      <c r="JE9" s="131"/>
      <c r="JF9" s="131"/>
      <c r="JG9" s="131"/>
      <c r="JH9" s="131"/>
      <c r="JI9" s="131"/>
      <c r="JJ9" s="131"/>
      <c r="JK9" s="131"/>
      <c r="JL9" s="131"/>
      <c r="JM9" s="131"/>
      <c r="JN9" s="131"/>
      <c r="JO9" s="131"/>
      <c r="JP9" s="131"/>
      <c r="JQ9" s="131"/>
      <c r="JR9" s="131"/>
      <c r="JS9" s="131"/>
      <c r="JT9" s="131"/>
      <c r="JU9" s="131"/>
      <c r="JV9" s="131"/>
      <c r="JW9" s="131"/>
      <c r="JX9" s="131"/>
      <c r="JY9" s="131"/>
      <c r="JZ9" s="131"/>
      <c r="KA9" s="131"/>
      <c r="KB9" s="131"/>
      <c r="KC9" s="131"/>
      <c r="KD9" s="131"/>
      <c r="KE9" s="131"/>
      <c r="KF9" s="131"/>
      <c r="KG9" s="131"/>
      <c r="KH9" s="131"/>
      <c r="KI9" s="131"/>
      <c r="KJ9" s="131"/>
      <c r="KK9" s="131"/>
      <c r="KL9" s="131"/>
      <c r="KM9" s="131"/>
      <c r="KN9" s="131"/>
      <c r="KO9" s="131"/>
      <c r="KP9" s="131"/>
      <c r="KQ9" s="131"/>
      <c r="KR9" s="131"/>
      <c r="KS9" s="131"/>
      <c r="KT9" s="131"/>
      <c r="KU9" s="131"/>
      <c r="KV9" s="131"/>
      <c r="KW9" s="131"/>
      <c r="KX9" s="131"/>
      <c r="KY9" s="131"/>
      <c r="KZ9" s="131"/>
      <c r="LA9" s="131"/>
      <c r="LB9" s="131"/>
      <c r="LC9" s="131"/>
      <c r="LD9" s="131"/>
      <c r="LE9" s="131"/>
      <c r="LF9" s="131"/>
      <c r="LG9" s="131"/>
      <c r="LH9" s="131"/>
      <c r="LI9" s="131"/>
      <c r="LJ9" s="131"/>
      <c r="LK9" s="131"/>
      <c r="LL9" s="131"/>
      <c r="LM9" s="131"/>
      <c r="LN9" s="131"/>
      <c r="LO9" s="131"/>
      <c r="LP9" s="131"/>
      <c r="LQ9" s="131"/>
      <c r="LR9" s="131"/>
      <c r="LS9" s="131"/>
      <c r="LT9" s="131"/>
      <c r="LU9" s="131"/>
      <c r="LV9" s="131"/>
      <c r="LW9" s="131"/>
      <c r="LX9" s="131"/>
      <c r="LY9" s="131"/>
      <c r="LZ9" s="131"/>
      <c r="MA9" s="131"/>
      <c r="MB9" s="131"/>
      <c r="MC9" s="131"/>
      <c r="MD9" s="131"/>
      <c r="ME9" s="131"/>
      <c r="MF9" s="131"/>
      <c r="MG9" s="131"/>
      <c r="MH9" s="131"/>
      <c r="MI9" s="131"/>
      <c r="MJ9" s="131"/>
      <c r="MK9" s="131"/>
      <c r="ML9" s="131"/>
      <c r="MM9" s="131"/>
      <c r="MN9" s="131"/>
      <c r="MO9" s="131"/>
      <c r="MP9" s="131"/>
      <c r="MQ9" s="131"/>
      <c r="MR9" s="131"/>
      <c r="MS9" s="131"/>
      <c r="MT9" s="131"/>
      <c r="MU9" s="131"/>
      <c r="MV9" s="131"/>
      <c r="MW9" s="131"/>
      <c r="MX9" s="131"/>
      <c r="MY9" s="131"/>
      <c r="MZ9" s="131"/>
      <c r="NA9" s="131"/>
      <c r="NB9" s="131"/>
      <c r="NC9" s="131"/>
      <c r="ND9" s="131"/>
      <c r="NE9" s="131"/>
      <c r="NF9" s="131"/>
      <c r="NG9" s="131"/>
      <c r="NH9" s="131"/>
      <c r="NI9" s="131"/>
      <c r="NJ9" s="131"/>
      <c r="NK9" s="131"/>
      <c r="NL9" s="131"/>
      <c r="NM9" s="131"/>
      <c r="NN9" s="131"/>
      <c r="NO9" s="131"/>
      <c r="NP9" s="131"/>
      <c r="NQ9" s="131"/>
      <c r="NR9" s="131"/>
      <c r="NS9" s="131"/>
      <c r="NT9" s="131"/>
      <c r="NU9" s="131"/>
      <c r="NV9" s="131"/>
      <c r="NW9" s="131"/>
      <c r="NX9" s="131"/>
      <c r="NY9" s="131"/>
      <c r="NZ9" s="131"/>
      <c r="OA9" s="131"/>
      <c r="OB9" s="131"/>
      <c r="OC9" s="131"/>
      <c r="OD9" s="131"/>
      <c r="OE9" s="131"/>
      <c r="OF9" s="131"/>
      <c r="OG9" s="131"/>
      <c r="OH9" s="131"/>
      <c r="OI9" s="131"/>
      <c r="OJ9" s="131"/>
      <c r="OK9" s="131"/>
      <c r="OL9" s="131"/>
      <c r="OM9" s="131"/>
      <c r="ON9" s="131"/>
      <c r="OO9" s="131"/>
      <c r="OP9" s="131"/>
      <c r="OQ9" s="131"/>
      <c r="OR9" s="131"/>
      <c r="OS9" s="131"/>
      <c r="OT9" s="131"/>
      <c r="OU9" s="131"/>
      <c r="OV9" s="131"/>
      <c r="OW9" s="131"/>
      <c r="OX9" s="131"/>
      <c r="OY9" s="131"/>
      <c r="OZ9" s="131"/>
      <c r="PA9" s="131"/>
      <c r="PB9" s="131"/>
      <c r="PC9" s="131"/>
      <c r="PD9" s="131"/>
      <c r="PE9" s="131"/>
      <c r="PF9" s="131"/>
      <c r="PG9" s="131"/>
      <c r="PH9" s="131"/>
      <c r="PI9" s="131"/>
      <c r="PJ9" s="131"/>
      <c r="PK9" s="131"/>
      <c r="PL9" s="131"/>
      <c r="PM9" s="131"/>
      <c r="PN9" s="131"/>
      <c r="PO9" s="131"/>
      <c r="PP9" s="131"/>
      <c r="PQ9" s="131"/>
      <c r="PR9" s="131"/>
      <c r="PS9" s="131"/>
      <c r="PT9" s="131"/>
      <c r="PU9" s="131"/>
      <c r="PV9" s="131"/>
      <c r="PW9" s="131"/>
      <c r="PX9" s="131"/>
      <c r="PY9" s="131"/>
      <c r="PZ9" s="131"/>
      <c r="QA9" s="131"/>
      <c r="QB9" s="131"/>
      <c r="QC9" s="131"/>
      <c r="QD9" s="131"/>
      <c r="QE9" s="131"/>
      <c r="QF9" s="131"/>
      <c r="QG9" s="131"/>
      <c r="QH9" s="131"/>
      <c r="QI9" s="131"/>
      <c r="QJ9" s="131"/>
      <c r="QK9" s="131"/>
      <c r="QL9" s="131"/>
      <c r="QM9" s="131"/>
      <c r="QN9" s="131"/>
      <c r="QO9" s="131"/>
      <c r="QP9" s="131"/>
      <c r="QQ9" s="131"/>
      <c r="QR9" s="131"/>
      <c r="QS9" s="131"/>
      <c r="QT9" s="131"/>
      <c r="QU9" s="131"/>
      <c r="QV9" s="131"/>
      <c r="QW9" s="131"/>
      <c r="QX9" s="131"/>
      <c r="QY9" s="131"/>
      <c r="QZ9" s="131"/>
      <c r="RA9" s="131"/>
      <c r="RB9" s="131"/>
      <c r="RC9" s="131"/>
      <c r="RD9" s="131"/>
      <c r="RE9" s="131"/>
      <c r="RF9" s="131"/>
      <c r="RG9" s="131"/>
      <c r="RH9" s="131"/>
      <c r="RI9" s="131"/>
      <c r="RJ9" s="131"/>
      <c r="RK9" s="131"/>
      <c r="RL9" s="131"/>
      <c r="RM9" s="131"/>
      <c r="RN9" s="131"/>
      <c r="RO9" s="131"/>
      <c r="RP9" s="131"/>
      <c r="RQ9" s="131"/>
      <c r="RR9" s="131"/>
      <c r="RS9" s="131"/>
      <c r="RT9" s="131"/>
      <c r="RU9" s="131"/>
      <c r="RV9" s="131"/>
      <c r="RW9" s="131"/>
      <c r="RX9" s="131"/>
      <c r="RY9" s="131"/>
      <c r="RZ9" s="131"/>
      <c r="SA9" s="131"/>
      <c r="SB9" s="131"/>
      <c r="SC9" s="131"/>
      <c r="SD9" s="131"/>
      <c r="SE9" s="131"/>
      <c r="SF9" s="131"/>
      <c r="SG9" s="131"/>
      <c r="SH9" s="131"/>
      <c r="SI9" s="131"/>
      <c r="SJ9" s="131"/>
      <c r="SK9" s="131"/>
      <c r="SL9" s="131"/>
      <c r="SM9" s="131"/>
      <c r="SN9" s="131"/>
      <c r="SO9" s="131"/>
      <c r="SP9" s="131"/>
      <c r="SQ9" s="131"/>
      <c r="SR9" s="131"/>
      <c r="SS9" s="131"/>
      <c r="ST9" s="131"/>
      <c r="SU9" s="131"/>
      <c r="SV9" s="131"/>
      <c r="SW9" s="131"/>
      <c r="SX9" s="131"/>
      <c r="SY9" s="131"/>
      <c r="SZ9" s="131"/>
      <c r="TA9" s="131"/>
      <c r="TB9" s="131"/>
      <c r="TC9" s="131"/>
      <c r="TD9" s="131"/>
      <c r="TE9" s="131"/>
      <c r="TF9" s="131"/>
      <c r="TG9" s="131"/>
      <c r="TH9" s="131"/>
      <c r="TI9" s="131"/>
      <c r="TJ9" s="131"/>
      <c r="TK9" s="131"/>
      <c r="TL9" s="131"/>
      <c r="TM9" s="131"/>
      <c r="TN9" s="131"/>
      <c r="TO9" s="131"/>
      <c r="TP9" s="131"/>
      <c r="TQ9" s="131"/>
      <c r="TR9" s="131"/>
      <c r="TS9" s="131"/>
      <c r="TT9" s="131"/>
      <c r="TU9" s="131"/>
      <c r="TV9" s="131"/>
      <c r="TW9" s="131"/>
      <c r="TX9" s="131"/>
      <c r="TY9" s="131"/>
      <c r="TZ9" s="131"/>
      <c r="UA9" s="131"/>
      <c r="UB9" s="131"/>
      <c r="UC9" s="131"/>
      <c r="UD9" s="131"/>
      <c r="UE9" s="131"/>
      <c r="UF9" s="131"/>
      <c r="UG9" s="131"/>
      <c r="UH9" s="131"/>
      <c r="UI9" s="131"/>
      <c r="UJ9" s="131"/>
      <c r="UK9" s="131"/>
      <c r="UL9" s="131"/>
      <c r="UM9" s="131"/>
      <c r="UN9" s="131"/>
      <c r="UO9" s="131"/>
      <c r="UP9" s="131"/>
      <c r="UQ9" s="131"/>
      <c r="UR9" s="131"/>
      <c r="US9" s="131"/>
      <c r="UT9" s="131"/>
      <c r="UU9" s="131"/>
      <c r="UV9" s="131"/>
      <c r="UW9" s="131"/>
      <c r="UX9" s="131"/>
      <c r="UY9" s="131"/>
      <c r="UZ9" s="131"/>
      <c r="VA9" s="131"/>
      <c r="VB9" s="131"/>
      <c r="VC9" s="131"/>
      <c r="VD9" s="131"/>
      <c r="VE9" s="131"/>
      <c r="VF9" s="131"/>
      <c r="VG9" s="131"/>
      <c r="VH9" s="131"/>
      <c r="VI9" s="131"/>
      <c r="VJ9" s="131"/>
      <c r="VK9" s="131"/>
      <c r="VL9" s="131"/>
      <c r="VM9" s="131"/>
      <c r="VN9" s="131"/>
      <c r="VO9" s="131"/>
      <c r="VP9" s="131"/>
      <c r="VQ9" s="131"/>
      <c r="VR9" s="131"/>
      <c r="VS9" s="131"/>
      <c r="VT9" s="131"/>
      <c r="VU9" s="131"/>
      <c r="VV9" s="131"/>
      <c r="VW9" s="131"/>
      <c r="VX9" s="131"/>
      <c r="VY9" s="131"/>
      <c r="VZ9" s="131"/>
      <c r="WA9" s="131"/>
      <c r="WB9" s="131"/>
      <c r="WC9" s="131"/>
      <c r="WD9" s="131"/>
      <c r="WE9" s="131"/>
      <c r="WF9" s="131"/>
      <c r="WG9" s="131"/>
      <c r="WH9" s="131"/>
      <c r="WI9" s="131"/>
      <c r="WJ9" s="131"/>
      <c r="WK9" s="131"/>
      <c r="WL9" s="131"/>
      <c r="WM9" s="131"/>
      <c r="WN9" s="131"/>
      <c r="WO9" s="131"/>
      <c r="WP9" s="131"/>
      <c r="WQ9" s="131"/>
      <c r="WR9" s="131"/>
      <c r="WS9" s="131"/>
      <c r="WT9" s="131"/>
      <c r="WU9" s="131"/>
      <c r="WV9" s="131"/>
      <c r="WW9" s="131"/>
      <c r="WX9" s="131"/>
      <c r="WY9" s="131"/>
      <c r="WZ9" s="131"/>
      <c r="XA9" s="131"/>
      <c r="XB9" s="131"/>
      <c r="XC9" s="131"/>
      <c r="XD9" s="131"/>
      <c r="XE9" s="131"/>
      <c r="XF9" s="131"/>
      <c r="XG9" s="131"/>
      <c r="XH9" s="131"/>
      <c r="XI9" s="131"/>
      <c r="XJ9" s="131"/>
      <c r="XK9" s="131"/>
      <c r="XL9" s="131"/>
      <c r="XM9" s="131"/>
      <c r="XN9" s="131"/>
      <c r="XO9" s="131"/>
      <c r="XP9" s="131"/>
      <c r="XQ9" s="131"/>
      <c r="XR9" s="131"/>
      <c r="XS9" s="131"/>
      <c r="XT9" s="131"/>
      <c r="XU9" s="131"/>
      <c r="XV9" s="131"/>
      <c r="XW9" s="131"/>
      <c r="XX9" s="131"/>
      <c r="XY9" s="131"/>
      <c r="XZ9" s="131"/>
      <c r="YA9" s="131"/>
      <c r="YB9" s="131"/>
      <c r="YC9" s="131"/>
      <c r="YD9" s="131"/>
      <c r="YE9" s="131"/>
      <c r="YF9" s="131"/>
      <c r="YG9" s="131"/>
      <c r="YH9" s="131"/>
      <c r="YI9" s="131"/>
      <c r="YJ9" s="131"/>
      <c r="YK9" s="131"/>
      <c r="YL9" s="131"/>
      <c r="YM9" s="131"/>
      <c r="YN9" s="131"/>
      <c r="YO9" s="131"/>
      <c r="YP9" s="131"/>
      <c r="YQ9" s="131"/>
      <c r="YR9" s="131"/>
      <c r="YS9" s="131"/>
      <c r="YT9" s="131"/>
      <c r="YU9" s="131"/>
      <c r="YV9" s="131"/>
      <c r="YW9" s="131"/>
      <c r="YX9" s="131"/>
      <c r="YY9" s="131"/>
      <c r="YZ9" s="131"/>
      <c r="ZA9" s="131"/>
      <c r="ZB9" s="131"/>
      <c r="ZC9" s="131"/>
      <c r="ZD9" s="131"/>
      <c r="ZE9" s="131"/>
      <c r="ZF9" s="131"/>
      <c r="ZG9" s="131"/>
      <c r="ZH9" s="131"/>
      <c r="ZI9" s="131"/>
      <c r="ZJ9" s="131"/>
      <c r="ZK9" s="131"/>
      <c r="ZL9" s="131"/>
      <c r="ZM9" s="131"/>
      <c r="ZN9" s="131"/>
      <c r="ZO9" s="131"/>
      <c r="ZP9" s="131"/>
      <c r="ZQ9" s="131"/>
      <c r="ZR9" s="131"/>
      <c r="ZS9" s="131"/>
      <c r="ZT9" s="131"/>
      <c r="ZU9" s="131"/>
      <c r="ZV9" s="131"/>
      <c r="ZW9" s="131"/>
      <c r="ZX9" s="131"/>
      <c r="ZY9" s="131"/>
      <c r="ZZ9" s="131"/>
      <c r="AAA9" s="131"/>
      <c r="AAB9" s="131"/>
      <c r="AAC9" s="131"/>
      <c r="AAD9" s="131"/>
      <c r="AAE9" s="131"/>
      <c r="AAF9" s="131"/>
      <c r="AAG9" s="131"/>
      <c r="AAH9" s="131"/>
      <c r="AAI9" s="131"/>
      <c r="AAJ9" s="131"/>
      <c r="AAK9" s="131"/>
      <c r="AAL9" s="131"/>
      <c r="AAM9" s="131"/>
      <c r="AAN9" s="131"/>
      <c r="AAO9" s="131"/>
      <c r="AAP9" s="131"/>
      <c r="AAQ9" s="131"/>
      <c r="AAR9" s="131"/>
      <c r="AAS9" s="131"/>
      <c r="AAT9" s="131"/>
      <c r="AAU9" s="131"/>
      <c r="AAV9" s="131"/>
      <c r="AAW9" s="131"/>
      <c r="AAX9" s="131"/>
      <c r="AAY9" s="131"/>
      <c r="AAZ9" s="131"/>
      <c r="ABA9" s="131"/>
      <c r="ABB9" s="131"/>
      <c r="ABC9" s="131"/>
      <c r="ABD9" s="131"/>
      <c r="ABE9" s="131"/>
      <c r="ABF9" s="131"/>
      <c r="ABG9" s="131"/>
      <c r="ABH9" s="131"/>
      <c r="ABI9" s="131"/>
      <c r="ABJ9" s="131"/>
      <c r="ABK9" s="131"/>
      <c r="ABL9" s="131"/>
      <c r="ABM9" s="131"/>
      <c r="ABN9" s="131"/>
      <c r="ABO9" s="131"/>
      <c r="ABP9" s="131"/>
      <c r="ABQ9" s="131"/>
      <c r="ABR9" s="131"/>
      <c r="ABS9" s="131"/>
      <c r="ABT9" s="131"/>
      <c r="ABU9" s="131"/>
      <c r="ABV9" s="131"/>
      <c r="ABW9" s="131"/>
      <c r="ABX9" s="131"/>
      <c r="ABY9" s="131"/>
      <c r="ABZ9" s="131"/>
      <c r="ACA9" s="131"/>
      <c r="ACB9" s="131"/>
      <c r="ACC9" s="131"/>
      <c r="ACD9" s="131"/>
      <c r="ACE9" s="131"/>
      <c r="ACF9" s="131"/>
      <c r="ACG9" s="131"/>
      <c r="ACH9" s="131"/>
      <c r="ACI9" s="131"/>
      <c r="ACJ9" s="131"/>
      <c r="ACK9" s="131"/>
      <c r="ACL9" s="131"/>
      <c r="ACM9" s="131"/>
      <c r="ACN9" s="131"/>
      <c r="ACO9" s="131"/>
      <c r="ACP9" s="131"/>
      <c r="ACQ9" s="131"/>
      <c r="ACR9" s="131"/>
      <c r="ACS9" s="131"/>
      <c r="ACT9" s="131"/>
      <c r="ACU9" s="131"/>
      <c r="ACV9" s="131"/>
      <c r="ACW9" s="131"/>
      <c r="ACX9" s="131"/>
      <c r="ACY9" s="131"/>
      <c r="ACZ9" s="131"/>
      <c r="ADA9" s="131"/>
      <c r="ADB9" s="131"/>
      <c r="ADC9" s="131"/>
      <c r="ADD9" s="131"/>
      <c r="ADE9" s="131"/>
      <c r="ADF9" s="131"/>
      <c r="ADG9" s="131"/>
      <c r="ADH9" s="131"/>
      <c r="ADI9" s="131"/>
      <c r="ADJ9" s="131"/>
      <c r="ADK9" s="131"/>
      <c r="ADL9" s="131"/>
      <c r="ADM9" s="131"/>
      <c r="ADN9" s="131"/>
      <c r="ADO9" s="131"/>
      <c r="ADP9" s="131"/>
      <c r="ADQ9" s="131"/>
      <c r="ADR9" s="131"/>
      <c r="ADS9" s="131"/>
      <c r="ADT9" s="131"/>
      <c r="ADU9" s="131"/>
      <c r="ADV9" s="131"/>
      <c r="ADW9" s="131"/>
      <c r="ADX9" s="131"/>
      <c r="ADY9" s="131"/>
      <c r="ADZ9" s="131"/>
      <c r="AEA9" s="131"/>
      <c r="AEB9" s="131"/>
      <c r="AEC9" s="131"/>
      <c r="AED9" s="131"/>
      <c r="AEE9" s="131"/>
      <c r="AEF9" s="131"/>
      <c r="AEG9" s="131"/>
      <c r="AEH9" s="131"/>
      <c r="AEI9" s="131"/>
      <c r="AEJ9" s="131"/>
      <c r="AEK9" s="131"/>
      <c r="AEL9" s="131"/>
      <c r="AEM9" s="131"/>
      <c r="AEN9" s="131"/>
      <c r="AEO9" s="131"/>
      <c r="AEP9" s="131"/>
      <c r="AEQ9" s="131"/>
      <c r="AER9" s="131"/>
      <c r="AES9" s="131"/>
      <c r="AET9" s="131"/>
      <c r="AEU9" s="131"/>
      <c r="AEV9" s="131"/>
      <c r="AEW9" s="131"/>
      <c r="AEX9" s="131"/>
      <c r="AEY9" s="131"/>
      <c r="AEZ9" s="131"/>
      <c r="AFA9" s="131"/>
      <c r="AFB9" s="131"/>
      <c r="AFC9" s="131"/>
      <c r="AFD9" s="131"/>
      <c r="AFE9" s="131"/>
      <c r="AFF9" s="131"/>
      <c r="AFG9" s="131"/>
      <c r="AFH9" s="131"/>
      <c r="AFI9" s="131"/>
      <c r="AFJ9" s="131"/>
      <c r="AFK9" s="131"/>
      <c r="AFL9" s="131"/>
      <c r="AFM9" s="131"/>
      <c r="AFN9" s="131"/>
      <c r="AFO9" s="131"/>
      <c r="AFP9" s="131"/>
      <c r="AFQ9" s="131"/>
      <c r="AFR9" s="131"/>
      <c r="AFS9" s="131"/>
      <c r="AFT9" s="131"/>
      <c r="AFU9" s="131"/>
      <c r="AFV9" s="131"/>
      <c r="AFW9" s="131"/>
      <c r="AFX9" s="131"/>
      <c r="AFY9" s="131"/>
      <c r="AFZ9" s="131"/>
      <c r="AGA9" s="131"/>
      <c r="AGB9" s="131"/>
      <c r="AGC9" s="131"/>
      <c r="AGD9" s="131"/>
      <c r="AGE9" s="131"/>
      <c r="AGF9" s="131"/>
      <c r="AGG9" s="131"/>
      <c r="AGH9" s="131"/>
      <c r="AGI9" s="131"/>
      <c r="AGJ9" s="131"/>
      <c r="AGK9" s="131"/>
      <c r="AGL9" s="131"/>
      <c r="AGM9" s="131"/>
      <c r="AGN9" s="131"/>
      <c r="AGO9" s="131"/>
      <c r="AGP9" s="131"/>
      <c r="AGQ9" s="131"/>
      <c r="AGR9" s="131"/>
      <c r="AGS9" s="131"/>
      <c r="AGT9" s="131"/>
      <c r="AGU9" s="131"/>
      <c r="AGV9" s="131"/>
      <c r="AGW9" s="131"/>
      <c r="AGX9" s="131"/>
      <c r="AGY9" s="131"/>
      <c r="AGZ9" s="131"/>
      <c r="AHA9" s="131"/>
      <c r="AHB9" s="131"/>
      <c r="AHC9" s="131"/>
      <c r="AHD9" s="131"/>
      <c r="AHE9" s="131"/>
      <c r="AHF9" s="131"/>
      <c r="AHG9" s="131"/>
      <c r="AHH9" s="131"/>
      <c r="AHI9" s="131"/>
      <c r="AHJ9" s="131"/>
      <c r="AHK9" s="131"/>
      <c r="AHL9" s="131"/>
      <c r="AHM9" s="131"/>
      <c r="AHN9" s="131"/>
      <c r="AHO9" s="131"/>
      <c r="AHP9" s="131"/>
      <c r="AHQ9" s="131"/>
      <c r="AHR9" s="131"/>
      <c r="AHS9" s="131"/>
      <c r="AHT9" s="131"/>
      <c r="AHU9" s="131"/>
      <c r="AHV9" s="131"/>
      <c r="AHW9" s="131"/>
      <c r="AHX9" s="131"/>
      <c r="AHY9" s="131"/>
      <c r="AHZ9" s="131"/>
      <c r="AIA9" s="131"/>
      <c r="AIB9" s="131"/>
      <c r="AIC9" s="131"/>
      <c r="AID9" s="131"/>
      <c r="AIE9" s="131"/>
      <c r="AIF9" s="131"/>
      <c r="AIG9" s="131"/>
      <c r="AIH9" s="131"/>
      <c r="AII9" s="131"/>
      <c r="AIJ9" s="131"/>
      <c r="AIK9" s="131"/>
      <c r="AIL9" s="131"/>
      <c r="AIM9" s="131"/>
      <c r="AIN9" s="131"/>
      <c r="AIO9" s="131"/>
      <c r="AIP9" s="131"/>
      <c r="AIQ9" s="131"/>
      <c r="AIR9" s="131"/>
      <c r="AIS9" s="131"/>
      <c r="AIT9" s="131"/>
      <c r="AIU9" s="131"/>
      <c r="AIV9" s="131"/>
      <c r="AIW9" s="131"/>
      <c r="AIX9" s="131"/>
      <c r="AIY9" s="131"/>
      <c r="AIZ9" s="131"/>
      <c r="AJA9" s="131"/>
      <c r="AJB9" s="131"/>
      <c r="AJC9" s="131"/>
      <c r="AJD9" s="131"/>
      <c r="AJE9" s="131"/>
      <c r="AJF9" s="131"/>
      <c r="AJG9" s="131"/>
      <c r="AJH9" s="131"/>
      <c r="AJI9" s="131"/>
      <c r="AJJ9" s="131"/>
      <c r="AJK9" s="131"/>
      <c r="AJL9" s="131"/>
      <c r="AJM9" s="131"/>
      <c r="AJN9" s="131"/>
      <c r="AJO9" s="131"/>
      <c r="AJP9" s="131"/>
      <c r="AJQ9" s="131"/>
      <c r="AJR9" s="131"/>
      <c r="AJS9" s="131"/>
      <c r="AJT9" s="131"/>
      <c r="AJU9" s="131"/>
      <c r="AJV9" s="131"/>
      <c r="AJW9" s="131"/>
      <c r="AJX9" s="131"/>
      <c r="AJY9" s="131"/>
      <c r="AJZ9" s="131"/>
      <c r="AKA9" s="131"/>
      <c r="AKB9" s="131"/>
      <c r="AKC9" s="131"/>
      <c r="AKD9" s="131"/>
      <c r="AKE9" s="131"/>
      <c r="AKF9" s="131"/>
      <c r="AKG9" s="131"/>
      <c r="AKH9" s="131"/>
      <c r="AKI9" s="131"/>
      <c r="AKJ9" s="131"/>
      <c r="AKK9" s="131"/>
      <c r="AKL9" s="131"/>
      <c r="AKM9" s="131"/>
      <c r="AKN9" s="131"/>
      <c r="AKO9" s="131"/>
      <c r="AKP9" s="131"/>
      <c r="AKQ9" s="131"/>
      <c r="AKR9" s="131"/>
      <c r="AKS9" s="131"/>
      <c r="AKT9" s="131"/>
      <c r="AKU9" s="131"/>
      <c r="AKV9" s="131"/>
      <c r="AKW9" s="131"/>
      <c r="AKX9" s="131"/>
      <c r="AKY9" s="131"/>
      <c r="AKZ9" s="131"/>
      <c r="ALA9" s="131"/>
      <c r="ALB9" s="131"/>
      <c r="ALC9" s="131"/>
      <c r="ALD9" s="131"/>
      <c r="ALE9" s="131"/>
      <c r="ALF9" s="131"/>
      <c r="ALG9" s="131"/>
      <c r="ALH9" s="131"/>
      <c r="ALI9" s="131"/>
      <c r="ALJ9" s="131"/>
      <c r="ALK9" s="131"/>
      <c r="ALL9" s="131"/>
      <c r="ALM9" s="131"/>
      <c r="ALN9" s="131"/>
      <c r="ALO9" s="131"/>
      <c r="ALP9" s="131"/>
      <c r="ALQ9" s="131"/>
      <c r="ALR9" s="131"/>
      <c r="ALS9" s="131"/>
      <c r="ALT9" s="131"/>
      <c r="ALU9" s="131"/>
      <c r="ALV9" s="131"/>
      <c r="ALW9" s="131"/>
      <c r="ALX9" s="131"/>
      <c r="ALY9" s="131"/>
      <c r="ALZ9" s="131"/>
      <c r="AMA9" s="131"/>
      <c r="AMB9" s="131"/>
      <c r="AMC9" s="131"/>
      <c r="AMD9" s="131"/>
      <c r="AME9" s="131"/>
      <c r="AMF9" s="131"/>
      <c r="AMG9" s="131"/>
      <c r="AMH9" s="131"/>
      <c r="AMI9" s="131"/>
      <c r="AMJ9" s="131"/>
      <c r="AMK9" s="131"/>
      <c r="AML9" s="131"/>
      <c r="AMM9" s="131"/>
      <c r="AMN9" s="131"/>
      <c r="AMO9" s="131"/>
      <c r="AMP9" s="131"/>
      <c r="AMQ9" s="131"/>
      <c r="AMR9" s="131"/>
      <c r="AMS9" s="131"/>
      <c r="AMT9" s="131"/>
      <c r="AMU9" s="131"/>
      <c r="AMV9" s="131"/>
      <c r="AMW9" s="131"/>
      <c r="AMX9" s="131"/>
      <c r="AMY9" s="131"/>
      <c r="AMZ9" s="131"/>
      <c r="ANA9" s="131"/>
      <c r="ANB9" s="131"/>
      <c r="ANC9" s="131"/>
      <c r="AND9" s="131"/>
      <c r="ANE9" s="131"/>
    </row>
    <row r="10" spans="1:1045" ht="15" customHeight="1" thickBot="1" x14ac:dyDescent="0.3">
      <c r="A10" s="354">
        <v>44922</v>
      </c>
      <c r="B10" s="348" t="s">
        <v>79</v>
      </c>
      <c r="C10" s="351" t="s">
        <v>228</v>
      </c>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c r="ES10" s="131"/>
      <c r="ET10" s="131"/>
      <c r="EU10" s="131"/>
      <c r="EV10" s="131"/>
      <c r="EW10" s="131"/>
      <c r="EX10" s="131"/>
      <c r="EY10" s="131"/>
      <c r="EZ10" s="131"/>
      <c r="FA10" s="131"/>
      <c r="FB10" s="131"/>
      <c r="FC10" s="131"/>
      <c r="FD10" s="131"/>
      <c r="FE10" s="131"/>
      <c r="FF10" s="131"/>
      <c r="FG10" s="131"/>
      <c r="FH10" s="131"/>
      <c r="FI10" s="131"/>
      <c r="FJ10" s="131"/>
      <c r="FK10" s="131"/>
      <c r="FL10" s="131"/>
      <c r="FM10" s="131"/>
      <c r="FN10" s="131"/>
      <c r="FO10" s="131"/>
      <c r="FP10" s="131"/>
      <c r="FQ10" s="131"/>
      <c r="FR10" s="131"/>
      <c r="FS10" s="131"/>
      <c r="FT10" s="131"/>
      <c r="FU10" s="131"/>
      <c r="FV10" s="131"/>
      <c r="FW10" s="131"/>
      <c r="FX10" s="131"/>
      <c r="FY10" s="131"/>
      <c r="FZ10" s="131"/>
      <c r="GA10" s="131"/>
      <c r="GB10" s="131"/>
      <c r="GC10" s="131"/>
      <c r="GD10" s="131"/>
      <c r="GE10" s="131"/>
      <c r="GF10" s="131"/>
      <c r="GG10" s="131"/>
      <c r="GH10" s="131"/>
      <c r="GI10" s="131"/>
      <c r="GJ10" s="131"/>
      <c r="GK10" s="131"/>
      <c r="GL10" s="131"/>
      <c r="GM10" s="131"/>
      <c r="GN10" s="131"/>
      <c r="GO10" s="131"/>
      <c r="GP10" s="131"/>
      <c r="GQ10" s="131"/>
      <c r="GR10" s="131"/>
      <c r="GS10" s="131"/>
      <c r="GT10" s="131"/>
      <c r="GU10" s="131"/>
      <c r="GV10" s="131"/>
      <c r="GW10" s="131"/>
      <c r="GX10" s="131"/>
      <c r="GY10" s="131"/>
      <c r="GZ10" s="131"/>
      <c r="HA10" s="131"/>
      <c r="HB10" s="131"/>
      <c r="HC10" s="131"/>
      <c r="HD10" s="131"/>
      <c r="HE10" s="131"/>
      <c r="HF10" s="131"/>
      <c r="HG10" s="131"/>
      <c r="HH10" s="131"/>
      <c r="HI10" s="131"/>
      <c r="HJ10" s="131"/>
      <c r="HK10" s="131"/>
      <c r="HL10" s="131"/>
      <c r="HM10" s="131"/>
      <c r="HN10" s="131"/>
      <c r="HO10" s="131"/>
      <c r="HP10" s="131"/>
      <c r="HQ10" s="131"/>
      <c r="HR10" s="131"/>
      <c r="HS10" s="131"/>
      <c r="HT10" s="131"/>
      <c r="HU10" s="131"/>
      <c r="HV10" s="131"/>
      <c r="HW10" s="131"/>
      <c r="HX10" s="131"/>
      <c r="HY10" s="131"/>
      <c r="HZ10" s="131"/>
      <c r="IA10" s="131"/>
      <c r="IB10" s="131"/>
      <c r="IC10" s="131"/>
      <c r="ID10" s="131"/>
      <c r="IE10" s="131"/>
      <c r="IF10" s="131"/>
      <c r="IG10" s="131"/>
      <c r="IH10" s="131"/>
      <c r="II10" s="131"/>
      <c r="IJ10" s="131"/>
      <c r="IK10" s="131"/>
      <c r="IL10" s="131"/>
      <c r="IM10" s="131"/>
      <c r="IN10" s="131"/>
      <c r="IO10" s="131"/>
      <c r="IP10" s="131"/>
      <c r="IQ10" s="131"/>
      <c r="IR10" s="131"/>
      <c r="IS10" s="131"/>
      <c r="IT10" s="131"/>
      <c r="IU10" s="131"/>
      <c r="IV10" s="131"/>
      <c r="IW10" s="131"/>
      <c r="IX10" s="131"/>
      <c r="IY10" s="131"/>
      <c r="IZ10" s="131"/>
      <c r="JA10" s="131"/>
      <c r="JB10" s="131"/>
      <c r="JC10" s="131"/>
      <c r="JD10" s="131"/>
      <c r="JE10" s="131"/>
      <c r="JF10" s="131"/>
      <c r="JG10" s="131"/>
      <c r="JH10" s="131"/>
      <c r="JI10" s="131"/>
      <c r="JJ10" s="131"/>
      <c r="JK10" s="131"/>
      <c r="JL10" s="131"/>
      <c r="JM10" s="131"/>
      <c r="JN10" s="131"/>
      <c r="JO10" s="131"/>
      <c r="JP10" s="131"/>
      <c r="JQ10" s="131"/>
      <c r="JR10" s="131"/>
      <c r="JS10" s="131"/>
      <c r="JT10" s="131"/>
      <c r="JU10" s="131"/>
      <c r="JV10" s="131"/>
      <c r="JW10" s="131"/>
      <c r="JX10" s="131"/>
      <c r="JY10" s="131"/>
      <c r="JZ10" s="131"/>
      <c r="KA10" s="131"/>
      <c r="KB10" s="131"/>
      <c r="KC10" s="131"/>
      <c r="KD10" s="131"/>
      <c r="KE10" s="131"/>
      <c r="KF10" s="131"/>
      <c r="KG10" s="131"/>
      <c r="KH10" s="131"/>
      <c r="KI10" s="131"/>
      <c r="KJ10" s="131"/>
      <c r="KK10" s="131"/>
      <c r="KL10" s="131"/>
      <c r="KM10" s="131"/>
      <c r="KN10" s="131"/>
      <c r="KO10" s="131"/>
      <c r="KP10" s="131"/>
      <c r="KQ10" s="131"/>
      <c r="KR10" s="131"/>
      <c r="KS10" s="131"/>
      <c r="KT10" s="131"/>
      <c r="KU10" s="131"/>
      <c r="KV10" s="131"/>
      <c r="KW10" s="131"/>
      <c r="KX10" s="131"/>
      <c r="KY10" s="131"/>
      <c r="KZ10" s="131"/>
      <c r="LA10" s="131"/>
      <c r="LB10" s="131"/>
      <c r="LC10" s="131"/>
      <c r="LD10" s="131"/>
      <c r="LE10" s="131"/>
      <c r="LF10" s="131"/>
      <c r="LG10" s="131"/>
      <c r="LH10" s="131"/>
      <c r="LI10" s="131"/>
      <c r="LJ10" s="131"/>
      <c r="LK10" s="131"/>
      <c r="LL10" s="131"/>
      <c r="LM10" s="131"/>
      <c r="LN10" s="131"/>
      <c r="LO10" s="131"/>
      <c r="LP10" s="131"/>
      <c r="LQ10" s="131"/>
      <c r="LR10" s="131"/>
      <c r="LS10" s="131"/>
      <c r="LT10" s="131"/>
      <c r="LU10" s="131"/>
      <c r="LV10" s="131"/>
      <c r="LW10" s="131"/>
      <c r="LX10" s="131"/>
      <c r="LY10" s="131"/>
      <c r="LZ10" s="131"/>
      <c r="MA10" s="131"/>
      <c r="MB10" s="131"/>
      <c r="MC10" s="131"/>
      <c r="MD10" s="131"/>
      <c r="ME10" s="131"/>
      <c r="MF10" s="131"/>
      <c r="MG10" s="131"/>
      <c r="MH10" s="131"/>
      <c r="MI10" s="131"/>
      <c r="MJ10" s="131"/>
      <c r="MK10" s="131"/>
      <c r="ML10" s="131"/>
      <c r="MM10" s="131"/>
      <c r="MN10" s="131"/>
      <c r="MO10" s="131"/>
      <c r="MP10" s="131"/>
      <c r="MQ10" s="131"/>
      <c r="MR10" s="131"/>
      <c r="MS10" s="131"/>
      <c r="MT10" s="131"/>
      <c r="MU10" s="131"/>
      <c r="MV10" s="131"/>
      <c r="MW10" s="131"/>
      <c r="MX10" s="131"/>
      <c r="MY10" s="131"/>
      <c r="MZ10" s="131"/>
      <c r="NA10" s="131"/>
      <c r="NB10" s="131"/>
      <c r="NC10" s="131"/>
      <c r="ND10" s="131"/>
      <c r="NE10" s="131"/>
      <c r="NF10" s="131"/>
      <c r="NG10" s="131"/>
      <c r="NH10" s="131"/>
      <c r="NI10" s="131"/>
      <c r="NJ10" s="131"/>
      <c r="NK10" s="131"/>
      <c r="NL10" s="131"/>
      <c r="NM10" s="131"/>
      <c r="NN10" s="131"/>
      <c r="NO10" s="131"/>
      <c r="NP10" s="131"/>
      <c r="NQ10" s="131"/>
      <c r="NR10" s="131"/>
      <c r="NS10" s="131"/>
      <c r="NT10" s="131"/>
      <c r="NU10" s="131"/>
      <c r="NV10" s="131"/>
      <c r="NW10" s="131"/>
      <c r="NX10" s="131"/>
      <c r="NY10" s="131"/>
      <c r="NZ10" s="131"/>
      <c r="OA10" s="131"/>
      <c r="OB10" s="131"/>
      <c r="OC10" s="131"/>
      <c r="OD10" s="131"/>
      <c r="OE10" s="131"/>
      <c r="OF10" s="131"/>
      <c r="OG10" s="131"/>
      <c r="OH10" s="131"/>
      <c r="OI10" s="131"/>
      <c r="OJ10" s="131"/>
      <c r="OK10" s="131"/>
      <c r="OL10" s="131"/>
      <c r="OM10" s="131"/>
      <c r="ON10" s="131"/>
      <c r="OO10" s="131"/>
      <c r="OP10" s="131"/>
      <c r="OQ10" s="131"/>
      <c r="OR10" s="131"/>
      <c r="OS10" s="131"/>
      <c r="OT10" s="131"/>
      <c r="OU10" s="131"/>
      <c r="OV10" s="131"/>
      <c r="OW10" s="131"/>
      <c r="OX10" s="131"/>
      <c r="OY10" s="131"/>
      <c r="OZ10" s="131"/>
      <c r="PA10" s="131"/>
      <c r="PB10" s="131"/>
      <c r="PC10" s="131"/>
      <c r="PD10" s="131"/>
      <c r="PE10" s="131"/>
      <c r="PF10" s="131"/>
      <c r="PG10" s="131"/>
      <c r="PH10" s="131"/>
      <c r="PI10" s="131"/>
      <c r="PJ10" s="131"/>
      <c r="PK10" s="131"/>
      <c r="PL10" s="131"/>
      <c r="PM10" s="131"/>
      <c r="PN10" s="131"/>
      <c r="PO10" s="131"/>
      <c r="PP10" s="131"/>
      <c r="PQ10" s="131"/>
      <c r="PR10" s="131"/>
      <c r="PS10" s="131"/>
      <c r="PT10" s="131"/>
      <c r="PU10" s="131"/>
      <c r="PV10" s="131"/>
      <c r="PW10" s="131"/>
      <c r="PX10" s="131"/>
      <c r="PY10" s="131"/>
      <c r="PZ10" s="131"/>
      <c r="QA10" s="131"/>
      <c r="QB10" s="131"/>
      <c r="QC10" s="131"/>
      <c r="QD10" s="131"/>
      <c r="QE10" s="131"/>
      <c r="QF10" s="131"/>
      <c r="QG10" s="131"/>
      <c r="QH10" s="131"/>
      <c r="QI10" s="131"/>
      <c r="QJ10" s="131"/>
      <c r="QK10" s="131"/>
      <c r="QL10" s="131"/>
      <c r="QM10" s="131"/>
      <c r="QN10" s="131"/>
      <c r="QO10" s="131"/>
      <c r="QP10" s="131"/>
      <c r="QQ10" s="131"/>
      <c r="QR10" s="131"/>
      <c r="QS10" s="131"/>
      <c r="QT10" s="131"/>
      <c r="QU10" s="131"/>
      <c r="QV10" s="131"/>
      <c r="QW10" s="131"/>
      <c r="QX10" s="131"/>
      <c r="QY10" s="131"/>
      <c r="QZ10" s="131"/>
      <c r="RA10" s="131"/>
      <c r="RB10" s="131"/>
      <c r="RC10" s="131"/>
      <c r="RD10" s="131"/>
      <c r="RE10" s="131"/>
      <c r="RF10" s="131"/>
      <c r="RG10" s="131"/>
      <c r="RH10" s="131"/>
      <c r="RI10" s="131"/>
      <c r="RJ10" s="131"/>
      <c r="RK10" s="131"/>
      <c r="RL10" s="131"/>
      <c r="RM10" s="131"/>
      <c r="RN10" s="131"/>
      <c r="RO10" s="131"/>
      <c r="RP10" s="131"/>
      <c r="RQ10" s="131"/>
      <c r="RR10" s="131"/>
      <c r="RS10" s="131"/>
      <c r="RT10" s="131"/>
      <c r="RU10" s="131"/>
      <c r="RV10" s="131"/>
      <c r="RW10" s="131"/>
      <c r="RX10" s="131"/>
      <c r="RY10" s="131"/>
      <c r="RZ10" s="131"/>
      <c r="SA10" s="131"/>
      <c r="SB10" s="131"/>
      <c r="SC10" s="131"/>
      <c r="SD10" s="131"/>
      <c r="SE10" s="131"/>
      <c r="SF10" s="131"/>
      <c r="SG10" s="131"/>
      <c r="SH10" s="131"/>
      <c r="SI10" s="131"/>
      <c r="SJ10" s="131"/>
      <c r="SK10" s="131"/>
      <c r="SL10" s="131"/>
      <c r="SM10" s="131"/>
      <c r="SN10" s="131"/>
      <c r="SO10" s="131"/>
      <c r="SP10" s="131"/>
      <c r="SQ10" s="131"/>
      <c r="SR10" s="131"/>
      <c r="SS10" s="131"/>
      <c r="ST10" s="131"/>
      <c r="SU10" s="131"/>
      <c r="SV10" s="131"/>
      <c r="SW10" s="131"/>
      <c r="SX10" s="131"/>
      <c r="SY10" s="131"/>
      <c r="SZ10" s="131"/>
      <c r="TA10" s="131"/>
      <c r="TB10" s="131"/>
      <c r="TC10" s="131"/>
      <c r="TD10" s="131"/>
      <c r="TE10" s="131"/>
      <c r="TF10" s="131"/>
      <c r="TG10" s="131"/>
      <c r="TH10" s="131"/>
      <c r="TI10" s="131"/>
      <c r="TJ10" s="131"/>
      <c r="TK10" s="131"/>
      <c r="TL10" s="131"/>
      <c r="TM10" s="131"/>
      <c r="TN10" s="131"/>
      <c r="TO10" s="131"/>
      <c r="TP10" s="131"/>
      <c r="TQ10" s="131"/>
      <c r="TR10" s="131"/>
      <c r="TS10" s="131"/>
      <c r="TT10" s="131"/>
      <c r="TU10" s="131"/>
      <c r="TV10" s="131"/>
      <c r="TW10" s="131"/>
      <c r="TX10" s="131"/>
      <c r="TY10" s="131"/>
      <c r="TZ10" s="131"/>
      <c r="UA10" s="131"/>
      <c r="UB10" s="131"/>
      <c r="UC10" s="131"/>
      <c r="UD10" s="131"/>
      <c r="UE10" s="131"/>
      <c r="UF10" s="131"/>
      <c r="UG10" s="131"/>
      <c r="UH10" s="131"/>
      <c r="UI10" s="131"/>
      <c r="UJ10" s="131"/>
      <c r="UK10" s="131"/>
      <c r="UL10" s="131"/>
      <c r="UM10" s="131"/>
      <c r="UN10" s="131"/>
      <c r="UO10" s="131"/>
      <c r="UP10" s="131"/>
      <c r="UQ10" s="131"/>
      <c r="UR10" s="131"/>
      <c r="US10" s="131"/>
      <c r="UT10" s="131"/>
      <c r="UU10" s="131"/>
      <c r="UV10" s="131"/>
      <c r="UW10" s="131"/>
      <c r="UX10" s="131"/>
      <c r="UY10" s="131"/>
      <c r="UZ10" s="131"/>
      <c r="VA10" s="131"/>
      <c r="VB10" s="131"/>
      <c r="VC10" s="131"/>
      <c r="VD10" s="131"/>
      <c r="VE10" s="131"/>
      <c r="VF10" s="131"/>
      <c r="VG10" s="131"/>
      <c r="VH10" s="131"/>
      <c r="VI10" s="131"/>
      <c r="VJ10" s="131"/>
      <c r="VK10" s="131"/>
      <c r="VL10" s="131"/>
      <c r="VM10" s="131"/>
      <c r="VN10" s="131"/>
      <c r="VO10" s="131"/>
      <c r="VP10" s="131"/>
      <c r="VQ10" s="131"/>
      <c r="VR10" s="131"/>
      <c r="VS10" s="131"/>
      <c r="VT10" s="131"/>
      <c r="VU10" s="131"/>
      <c r="VV10" s="131"/>
      <c r="VW10" s="131"/>
      <c r="VX10" s="131"/>
      <c r="VY10" s="131"/>
      <c r="VZ10" s="131"/>
      <c r="WA10" s="131"/>
      <c r="WB10" s="131"/>
      <c r="WC10" s="131"/>
      <c r="WD10" s="131"/>
      <c r="WE10" s="131"/>
      <c r="WF10" s="131"/>
      <c r="WG10" s="131"/>
      <c r="WH10" s="131"/>
      <c r="WI10" s="131"/>
      <c r="WJ10" s="131"/>
      <c r="WK10" s="131"/>
      <c r="WL10" s="131"/>
      <c r="WM10" s="131"/>
      <c r="WN10" s="131"/>
      <c r="WO10" s="131"/>
      <c r="WP10" s="131"/>
      <c r="WQ10" s="131"/>
      <c r="WR10" s="131"/>
      <c r="WS10" s="131"/>
      <c r="WT10" s="131"/>
      <c r="WU10" s="131"/>
      <c r="WV10" s="131"/>
      <c r="WW10" s="131"/>
      <c r="WX10" s="131"/>
      <c r="WY10" s="131"/>
      <c r="WZ10" s="131"/>
      <c r="XA10" s="131"/>
      <c r="XB10" s="131"/>
      <c r="XC10" s="131"/>
      <c r="XD10" s="131"/>
      <c r="XE10" s="131"/>
      <c r="XF10" s="131"/>
      <c r="XG10" s="131"/>
      <c r="XH10" s="131"/>
      <c r="XI10" s="131"/>
      <c r="XJ10" s="131"/>
      <c r="XK10" s="131"/>
      <c r="XL10" s="131"/>
      <c r="XM10" s="131"/>
      <c r="XN10" s="131"/>
      <c r="XO10" s="131"/>
      <c r="XP10" s="131"/>
      <c r="XQ10" s="131"/>
      <c r="XR10" s="131"/>
      <c r="XS10" s="131"/>
      <c r="XT10" s="131"/>
      <c r="XU10" s="131"/>
      <c r="XV10" s="131"/>
      <c r="XW10" s="131"/>
      <c r="XX10" s="131"/>
      <c r="XY10" s="131"/>
      <c r="XZ10" s="131"/>
      <c r="YA10" s="131"/>
      <c r="YB10" s="131"/>
      <c r="YC10" s="131"/>
      <c r="YD10" s="131"/>
      <c r="YE10" s="131"/>
      <c r="YF10" s="131"/>
      <c r="YG10" s="131"/>
      <c r="YH10" s="131"/>
      <c r="YI10" s="131"/>
      <c r="YJ10" s="131"/>
      <c r="YK10" s="131"/>
      <c r="YL10" s="131"/>
      <c r="YM10" s="131"/>
      <c r="YN10" s="131"/>
      <c r="YO10" s="131"/>
      <c r="YP10" s="131"/>
      <c r="YQ10" s="131"/>
      <c r="YR10" s="131"/>
      <c r="YS10" s="131"/>
      <c r="YT10" s="131"/>
      <c r="YU10" s="131"/>
      <c r="YV10" s="131"/>
      <c r="YW10" s="131"/>
      <c r="YX10" s="131"/>
      <c r="YY10" s="131"/>
      <c r="YZ10" s="131"/>
      <c r="ZA10" s="131"/>
      <c r="ZB10" s="131"/>
      <c r="ZC10" s="131"/>
      <c r="ZD10" s="131"/>
      <c r="ZE10" s="131"/>
      <c r="ZF10" s="131"/>
      <c r="ZG10" s="131"/>
      <c r="ZH10" s="131"/>
      <c r="ZI10" s="131"/>
      <c r="ZJ10" s="131"/>
      <c r="ZK10" s="131"/>
      <c r="ZL10" s="131"/>
      <c r="ZM10" s="131"/>
      <c r="ZN10" s="131"/>
      <c r="ZO10" s="131"/>
      <c r="ZP10" s="131"/>
      <c r="ZQ10" s="131"/>
      <c r="ZR10" s="131"/>
      <c r="ZS10" s="131"/>
      <c r="ZT10" s="131"/>
      <c r="ZU10" s="131"/>
      <c r="ZV10" s="131"/>
      <c r="ZW10" s="131"/>
      <c r="ZX10" s="131"/>
      <c r="ZY10" s="131"/>
      <c r="ZZ10" s="131"/>
      <c r="AAA10" s="131"/>
      <c r="AAB10" s="131"/>
      <c r="AAC10" s="131"/>
      <c r="AAD10" s="131"/>
      <c r="AAE10" s="131"/>
      <c r="AAF10" s="131"/>
      <c r="AAG10" s="131"/>
      <c r="AAH10" s="131"/>
      <c r="AAI10" s="131"/>
      <c r="AAJ10" s="131"/>
      <c r="AAK10" s="131"/>
      <c r="AAL10" s="131"/>
      <c r="AAM10" s="131"/>
      <c r="AAN10" s="131"/>
      <c r="AAO10" s="131"/>
      <c r="AAP10" s="131"/>
      <c r="AAQ10" s="131"/>
      <c r="AAR10" s="131"/>
      <c r="AAS10" s="131"/>
      <c r="AAT10" s="131"/>
      <c r="AAU10" s="131"/>
      <c r="AAV10" s="131"/>
      <c r="AAW10" s="131"/>
      <c r="AAX10" s="131"/>
      <c r="AAY10" s="131"/>
      <c r="AAZ10" s="131"/>
      <c r="ABA10" s="131"/>
      <c r="ABB10" s="131"/>
      <c r="ABC10" s="131"/>
      <c r="ABD10" s="131"/>
      <c r="ABE10" s="131"/>
      <c r="ABF10" s="131"/>
      <c r="ABG10" s="131"/>
      <c r="ABH10" s="131"/>
      <c r="ABI10" s="131"/>
      <c r="ABJ10" s="131"/>
      <c r="ABK10" s="131"/>
      <c r="ABL10" s="131"/>
      <c r="ABM10" s="131"/>
      <c r="ABN10" s="131"/>
      <c r="ABO10" s="131"/>
      <c r="ABP10" s="131"/>
      <c r="ABQ10" s="131"/>
      <c r="ABR10" s="131"/>
      <c r="ABS10" s="131"/>
      <c r="ABT10" s="131"/>
      <c r="ABU10" s="131"/>
      <c r="ABV10" s="131"/>
      <c r="ABW10" s="131"/>
      <c r="ABX10" s="131"/>
      <c r="ABY10" s="131"/>
      <c r="ABZ10" s="131"/>
      <c r="ACA10" s="131"/>
      <c r="ACB10" s="131"/>
      <c r="ACC10" s="131"/>
      <c r="ACD10" s="131"/>
      <c r="ACE10" s="131"/>
      <c r="ACF10" s="131"/>
      <c r="ACG10" s="131"/>
      <c r="ACH10" s="131"/>
      <c r="ACI10" s="131"/>
      <c r="ACJ10" s="131"/>
      <c r="ACK10" s="131"/>
      <c r="ACL10" s="131"/>
      <c r="ACM10" s="131"/>
      <c r="ACN10" s="131"/>
      <c r="ACO10" s="131"/>
      <c r="ACP10" s="131"/>
      <c r="ACQ10" s="131"/>
      <c r="ACR10" s="131"/>
      <c r="ACS10" s="131"/>
      <c r="ACT10" s="131"/>
      <c r="ACU10" s="131"/>
      <c r="ACV10" s="131"/>
      <c r="ACW10" s="131"/>
      <c r="ACX10" s="131"/>
      <c r="ACY10" s="131"/>
      <c r="ACZ10" s="131"/>
      <c r="ADA10" s="131"/>
      <c r="ADB10" s="131"/>
      <c r="ADC10" s="131"/>
      <c r="ADD10" s="131"/>
      <c r="ADE10" s="131"/>
      <c r="ADF10" s="131"/>
      <c r="ADG10" s="131"/>
      <c r="ADH10" s="131"/>
      <c r="ADI10" s="131"/>
      <c r="ADJ10" s="131"/>
      <c r="ADK10" s="131"/>
      <c r="ADL10" s="131"/>
      <c r="ADM10" s="131"/>
      <c r="ADN10" s="131"/>
      <c r="ADO10" s="131"/>
      <c r="ADP10" s="131"/>
      <c r="ADQ10" s="131"/>
      <c r="ADR10" s="131"/>
      <c r="ADS10" s="131"/>
      <c r="ADT10" s="131"/>
      <c r="ADU10" s="131"/>
      <c r="ADV10" s="131"/>
      <c r="ADW10" s="131"/>
      <c r="ADX10" s="131"/>
      <c r="ADY10" s="131"/>
      <c r="ADZ10" s="131"/>
      <c r="AEA10" s="131"/>
      <c r="AEB10" s="131"/>
      <c r="AEC10" s="131"/>
      <c r="AED10" s="131"/>
      <c r="AEE10" s="131"/>
      <c r="AEF10" s="131"/>
      <c r="AEG10" s="131"/>
      <c r="AEH10" s="131"/>
      <c r="AEI10" s="131"/>
      <c r="AEJ10" s="131"/>
      <c r="AEK10" s="131"/>
      <c r="AEL10" s="131"/>
      <c r="AEM10" s="131"/>
      <c r="AEN10" s="131"/>
      <c r="AEO10" s="131"/>
      <c r="AEP10" s="131"/>
      <c r="AEQ10" s="131"/>
      <c r="AER10" s="131"/>
      <c r="AES10" s="131"/>
      <c r="AET10" s="131"/>
      <c r="AEU10" s="131"/>
      <c r="AEV10" s="131"/>
      <c r="AEW10" s="131"/>
      <c r="AEX10" s="131"/>
      <c r="AEY10" s="131"/>
      <c r="AEZ10" s="131"/>
      <c r="AFA10" s="131"/>
      <c r="AFB10" s="131"/>
      <c r="AFC10" s="131"/>
      <c r="AFD10" s="131"/>
      <c r="AFE10" s="131"/>
      <c r="AFF10" s="131"/>
      <c r="AFG10" s="131"/>
      <c r="AFH10" s="131"/>
      <c r="AFI10" s="131"/>
      <c r="AFJ10" s="131"/>
      <c r="AFK10" s="131"/>
      <c r="AFL10" s="131"/>
      <c r="AFM10" s="131"/>
      <c r="AFN10" s="131"/>
      <c r="AFO10" s="131"/>
      <c r="AFP10" s="131"/>
      <c r="AFQ10" s="131"/>
      <c r="AFR10" s="131"/>
      <c r="AFS10" s="131"/>
      <c r="AFT10" s="131"/>
      <c r="AFU10" s="131"/>
      <c r="AFV10" s="131"/>
      <c r="AFW10" s="131"/>
      <c r="AFX10" s="131"/>
      <c r="AFY10" s="131"/>
      <c r="AFZ10" s="131"/>
      <c r="AGA10" s="131"/>
      <c r="AGB10" s="131"/>
      <c r="AGC10" s="131"/>
      <c r="AGD10" s="131"/>
      <c r="AGE10" s="131"/>
      <c r="AGF10" s="131"/>
      <c r="AGG10" s="131"/>
      <c r="AGH10" s="131"/>
      <c r="AGI10" s="131"/>
      <c r="AGJ10" s="131"/>
      <c r="AGK10" s="131"/>
      <c r="AGL10" s="131"/>
      <c r="AGM10" s="131"/>
      <c r="AGN10" s="131"/>
      <c r="AGO10" s="131"/>
      <c r="AGP10" s="131"/>
      <c r="AGQ10" s="131"/>
      <c r="AGR10" s="131"/>
      <c r="AGS10" s="131"/>
      <c r="AGT10" s="131"/>
      <c r="AGU10" s="131"/>
      <c r="AGV10" s="131"/>
      <c r="AGW10" s="131"/>
      <c r="AGX10" s="131"/>
      <c r="AGY10" s="131"/>
      <c r="AGZ10" s="131"/>
      <c r="AHA10" s="131"/>
      <c r="AHB10" s="131"/>
      <c r="AHC10" s="131"/>
      <c r="AHD10" s="131"/>
      <c r="AHE10" s="131"/>
      <c r="AHF10" s="131"/>
      <c r="AHG10" s="131"/>
      <c r="AHH10" s="131"/>
      <c r="AHI10" s="131"/>
      <c r="AHJ10" s="131"/>
      <c r="AHK10" s="131"/>
      <c r="AHL10" s="131"/>
      <c r="AHM10" s="131"/>
      <c r="AHN10" s="131"/>
      <c r="AHO10" s="131"/>
      <c r="AHP10" s="131"/>
      <c r="AHQ10" s="131"/>
      <c r="AHR10" s="131"/>
      <c r="AHS10" s="131"/>
      <c r="AHT10" s="131"/>
      <c r="AHU10" s="131"/>
      <c r="AHV10" s="131"/>
      <c r="AHW10" s="131"/>
      <c r="AHX10" s="131"/>
      <c r="AHY10" s="131"/>
      <c r="AHZ10" s="131"/>
      <c r="AIA10" s="131"/>
      <c r="AIB10" s="131"/>
      <c r="AIC10" s="131"/>
      <c r="AID10" s="131"/>
      <c r="AIE10" s="131"/>
      <c r="AIF10" s="131"/>
      <c r="AIG10" s="131"/>
      <c r="AIH10" s="131"/>
      <c r="AII10" s="131"/>
      <c r="AIJ10" s="131"/>
      <c r="AIK10" s="131"/>
      <c r="AIL10" s="131"/>
      <c r="AIM10" s="131"/>
      <c r="AIN10" s="131"/>
      <c r="AIO10" s="131"/>
      <c r="AIP10" s="131"/>
      <c r="AIQ10" s="131"/>
      <c r="AIR10" s="131"/>
      <c r="AIS10" s="131"/>
      <c r="AIT10" s="131"/>
      <c r="AIU10" s="131"/>
      <c r="AIV10" s="131"/>
      <c r="AIW10" s="131"/>
      <c r="AIX10" s="131"/>
      <c r="AIY10" s="131"/>
      <c r="AIZ10" s="131"/>
      <c r="AJA10" s="131"/>
      <c r="AJB10" s="131"/>
      <c r="AJC10" s="131"/>
      <c r="AJD10" s="131"/>
      <c r="AJE10" s="131"/>
      <c r="AJF10" s="131"/>
      <c r="AJG10" s="131"/>
      <c r="AJH10" s="131"/>
      <c r="AJI10" s="131"/>
      <c r="AJJ10" s="131"/>
      <c r="AJK10" s="131"/>
      <c r="AJL10" s="131"/>
      <c r="AJM10" s="131"/>
      <c r="AJN10" s="131"/>
      <c r="AJO10" s="131"/>
      <c r="AJP10" s="131"/>
      <c r="AJQ10" s="131"/>
      <c r="AJR10" s="131"/>
      <c r="AJS10" s="131"/>
      <c r="AJT10" s="131"/>
      <c r="AJU10" s="131"/>
      <c r="AJV10" s="131"/>
      <c r="AJW10" s="131"/>
      <c r="AJX10" s="131"/>
      <c r="AJY10" s="131"/>
      <c r="AJZ10" s="131"/>
      <c r="AKA10" s="131"/>
      <c r="AKB10" s="131"/>
      <c r="AKC10" s="131"/>
      <c r="AKD10" s="131"/>
      <c r="AKE10" s="131"/>
      <c r="AKF10" s="131"/>
      <c r="AKG10" s="131"/>
      <c r="AKH10" s="131"/>
      <c r="AKI10" s="131"/>
      <c r="AKJ10" s="131"/>
      <c r="AKK10" s="131"/>
      <c r="AKL10" s="131"/>
      <c r="AKM10" s="131"/>
      <c r="AKN10" s="131"/>
      <c r="AKO10" s="131"/>
      <c r="AKP10" s="131"/>
      <c r="AKQ10" s="131"/>
      <c r="AKR10" s="131"/>
      <c r="AKS10" s="131"/>
      <c r="AKT10" s="131"/>
      <c r="AKU10" s="131"/>
      <c r="AKV10" s="131"/>
      <c r="AKW10" s="131"/>
      <c r="AKX10" s="131"/>
      <c r="AKY10" s="131"/>
      <c r="AKZ10" s="131"/>
      <c r="ALA10" s="131"/>
      <c r="ALB10" s="131"/>
      <c r="ALC10" s="131"/>
      <c r="ALD10" s="131"/>
      <c r="ALE10" s="131"/>
      <c r="ALF10" s="131"/>
      <c r="ALG10" s="131"/>
      <c r="ALH10" s="131"/>
      <c r="ALI10" s="131"/>
      <c r="ALJ10" s="131"/>
      <c r="ALK10" s="131"/>
      <c r="ALL10" s="131"/>
      <c r="ALM10" s="131"/>
      <c r="ALN10" s="131"/>
      <c r="ALO10" s="131"/>
      <c r="ALP10" s="131"/>
      <c r="ALQ10" s="131"/>
      <c r="ALR10" s="131"/>
      <c r="ALS10" s="131"/>
      <c r="ALT10" s="131"/>
      <c r="ALU10" s="131"/>
      <c r="ALV10" s="131"/>
      <c r="ALW10" s="131"/>
      <c r="ALX10" s="131"/>
      <c r="ALY10" s="131"/>
      <c r="ALZ10" s="131"/>
      <c r="AMA10" s="131"/>
      <c r="AMB10" s="131"/>
      <c r="AMC10" s="131"/>
      <c r="AMD10" s="131"/>
      <c r="AME10" s="131"/>
      <c r="AMF10" s="131"/>
      <c r="AMG10" s="131"/>
      <c r="AMH10" s="131"/>
      <c r="AMI10" s="131"/>
      <c r="AMJ10" s="131"/>
      <c r="AMK10" s="131"/>
      <c r="AML10" s="131"/>
      <c r="AMM10" s="131"/>
      <c r="AMN10" s="131"/>
      <c r="AMO10" s="131"/>
      <c r="AMP10" s="131"/>
      <c r="AMQ10" s="131"/>
      <c r="AMR10" s="131"/>
      <c r="AMS10" s="131"/>
      <c r="AMT10" s="131"/>
      <c r="AMU10" s="131"/>
      <c r="AMV10" s="131"/>
      <c r="AMW10" s="131"/>
      <c r="AMX10" s="131"/>
      <c r="AMY10" s="131"/>
      <c r="AMZ10" s="131"/>
      <c r="ANA10" s="131"/>
      <c r="ANB10" s="131"/>
      <c r="ANC10" s="131"/>
      <c r="AND10" s="131"/>
      <c r="ANE10" s="131"/>
    </row>
    <row r="11" spans="1:1045" ht="15" customHeight="1" x14ac:dyDescent="0.25">
      <c r="A11" s="345"/>
      <c r="B11" s="326"/>
      <c r="C11" s="326"/>
    </row>
    <row r="12" spans="1:1045" ht="15" customHeight="1" x14ac:dyDescent="0.25">
      <c r="A12" s="341"/>
      <c r="B12" s="319"/>
      <c r="C12" s="319"/>
    </row>
    <row r="13" spans="1:1045" ht="15" customHeight="1" x14ac:dyDescent="0.25">
      <c r="A13" s="341"/>
      <c r="B13" s="319"/>
      <c r="C13" s="319"/>
    </row>
    <row r="14" spans="1:1045" ht="15" customHeight="1" x14ac:dyDescent="0.25">
      <c r="A14" s="341"/>
      <c r="B14" s="319"/>
      <c r="C14" s="319"/>
    </row>
    <row r="15" spans="1:1045" ht="15" customHeight="1" x14ac:dyDescent="0.25">
      <c r="A15" s="341"/>
      <c r="B15" s="319"/>
      <c r="C15" s="319"/>
    </row>
    <row r="16" spans="1:1045" ht="15" customHeight="1" x14ac:dyDescent="0.25">
      <c r="A16" s="341"/>
      <c r="B16" s="319"/>
      <c r="C16" s="319"/>
    </row>
    <row r="17" spans="1:3" ht="15" customHeight="1" x14ac:dyDescent="0.25">
      <c r="A17" s="341"/>
      <c r="B17" s="319"/>
      <c r="C17" s="319"/>
    </row>
    <row r="18" spans="1:3" ht="15" customHeight="1" x14ac:dyDescent="0.25">
      <c r="A18" s="341"/>
      <c r="B18" s="319"/>
      <c r="C18" s="319"/>
    </row>
    <row r="19" spans="1:3" ht="15" customHeight="1" x14ac:dyDescent="0.25">
      <c r="A19" s="341"/>
      <c r="B19" s="319"/>
      <c r="C19" s="319"/>
    </row>
    <row r="20" spans="1:3" ht="15" customHeight="1" x14ac:dyDescent="0.25">
      <c r="A20" s="341"/>
      <c r="B20" s="319"/>
      <c r="C20" s="319"/>
    </row>
    <row r="21" spans="1:3" ht="15" customHeight="1" x14ac:dyDescent="0.25">
      <c r="A21" s="341"/>
      <c r="B21" s="319"/>
      <c r="C21" s="319"/>
    </row>
    <row r="22" spans="1:3" ht="15" customHeight="1" x14ac:dyDescent="0.25">
      <c r="A22" s="341"/>
      <c r="B22" s="319"/>
      <c r="C22" s="319"/>
    </row>
    <row r="23" spans="1:3" ht="15" customHeight="1" x14ac:dyDescent="0.25">
      <c r="A23" s="341"/>
      <c r="B23" s="319"/>
      <c r="C23" s="319"/>
    </row>
    <row r="24" spans="1:3" ht="15" customHeight="1" x14ac:dyDescent="0.25">
      <c r="A24" s="341"/>
      <c r="B24" s="319"/>
      <c r="C24" s="319"/>
    </row>
    <row r="25" spans="1:3" ht="15" customHeight="1" x14ac:dyDescent="0.25">
      <c r="A25" s="341"/>
      <c r="B25" s="319"/>
      <c r="C25" s="319"/>
    </row>
    <row r="26" spans="1:3" ht="15" customHeight="1" x14ac:dyDescent="0.25">
      <c r="A26" s="341"/>
      <c r="B26" s="319"/>
      <c r="C26" s="319"/>
    </row>
    <row r="27" spans="1:3" ht="15" customHeight="1" x14ac:dyDescent="0.25">
      <c r="A27" s="341"/>
      <c r="B27" s="319"/>
      <c r="C27" s="319"/>
    </row>
    <row r="28" spans="1:3" ht="15" customHeight="1" x14ac:dyDescent="0.25">
      <c r="A28" s="341"/>
      <c r="B28" s="319"/>
      <c r="C28" s="319"/>
    </row>
    <row r="29" spans="1:3" ht="15" customHeight="1" x14ac:dyDescent="0.25">
      <c r="A29" s="341"/>
      <c r="B29" s="319"/>
      <c r="C29" s="319"/>
    </row>
    <row r="30" spans="1:3" ht="15" customHeight="1" x14ac:dyDescent="0.25">
      <c r="A30" s="341"/>
      <c r="B30" s="319"/>
      <c r="C30" s="319"/>
    </row>
    <row r="31" spans="1:3" ht="15" customHeight="1" x14ac:dyDescent="0.25">
      <c r="A31" s="341"/>
      <c r="B31" s="319"/>
      <c r="C31" s="319"/>
    </row>
    <row r="32" spans="1:3" ht="15" customHeight="1" x14ac:dyDescent="0.25">
      <c r="A32" s="341"/>
      <c r="B32" s="319"/>
      <c r="C32" s="319"/>
    </row>
    <row r="33" spans="1:3" ht="15" customHeight="1" x14ac:dyDescent="0.25">
      <c r="A33" s="341"/>
      <c r="B33" s="319"/>
      <c r="C33" s="319"/>
    </row>
    <row r="34" spans="1:3" ht="15" customHeight="1" x14ac:dyDescent="0.25">
      <c r="A34" s="341"/>
      <c r="B34" s="319"/>
      <c r="C34" s="319"/>
    </row>
    <row r="35" spans="1:3" ht="15" customHeight="1" x14ac:dyDescent="0.25">
      <c r="A35" s="341"/>
      <c r="B35" s="319"/>
      <c r="C35" s="319"/>
    </row>
    <row r="36" spans="1:3" ht="15" customHeight="1" x14ac:dyDescent="0.25">
      <c r="A36" s="341"/>
      <c r="B36" s="319"/>
      <c r="C36" s="319"/>
    </row>
    <row r="37" spans="1:3" ht="15" customHeight="1" x14ac:dyDescent="0.25">
      <c r="A37" s="341"/>
      <c r="B37" s="319"/>
      <c r="C37" s="319"/>
    </row>
    <row r="38" spans="1:3" ht="15" customHeight="1" x14ac:dyDescent="0.25">
      <c r="A38" s="341"/>
      <c r="B38" s="319"/>
      <c r="C38" s="319"/>
    </row>
    <row r="39" spans="1:3" ht="15" customHeight="1" x14ac:dyDescent="0.25">
      <c r="A39" s="341"/>
      <c r="B39" s="319"/>
      <c r="C39" s="319"/>
    </row>
    <row r="40" spans="1:3" ht="15" customHeight="1" x14ac:dyDescent="0.25">
      <c r="A40" s="341"/>
      <c r="B40" s="319"/>
      <c r="C40" s="319"/>
    </row>
    <row r="41" spans="1:3" ht="15" customHeight="1" x14ac:dyDescent="0.25">
      <c r="A41" s="341"/>
      <c r="B41" s="319"/>
      <c r="C41" s="319"/>
    </row>
    <row r="42" spans="1:3" ht="15" customHeight="1" x14ac:dyDescent="0.25">
      <c r="A42" s="341"/>
      <c r="B42" s="319"/>
      <c r="C42" s="319"/>
    </row>
    <row r="43" spans="1:3" ht="15" customHeight="1" x14ac:dyDescent="0.25">
      <c r="A43" s="341"/>
      <c r="B43" s="319"/>
      <c r="C43" s="319"/>
    </row>
    <row r="44" spans="1:3" ht="15" customHeight="1" x14ac:dyDescent="0.25">
      <c r="A44" s="341"/>
      <c r="B44" s="319"/>
      <c r="C44" s="319"/>
    </row>
    <row r="45" spans="1:3" ht="15" customHeight="1" x14ac:dyDescent="0.25">
      <c r="A45" s="341"/>
      <c r="B45" s="319"/>
      <c r="C45" s="319"/>
    </row>
    <row r="46" spans="1:3" ht="15" customHeight="1" x14ac:dyDescent="0.25">
      <c r="A46" s="341"/>
      <c r="B46" s="319"/>
      <c r="C46" s="319"/>
    </row>
    <row r="47" spans="1:3" ht="15" customHeight="1" x14ac:dyDescent="0.25">
      <c r="A47" s="341"/>
      <c r="B47" s="319"/>
      <c r="C47" s="319"/>
    </row>
    <row r="48" spans="1:3" ht="15" customHeight="1" x14ac:dyDescent="0.25">
      <c r="A48" s="341"/>
      <c r="B48" s="319"/>
      <c r="C48" s="319"/>
    </row>
    <row r="49" spans="1:3" ht="15" customHeight="1" x14ac:dyDescent="0.25">
      <c r="A49" s="341"/>
      <c r="B49" s="319"/>
      <c r="C49" s="319"/>
    </row>
    <row r="50" spans="1:3" ht="15" customHeight="1" x14ac:dyDescent="0.25">
      <c r="A50" s="341"/>
      <c r="B50" s="319"/>
      <c r="C50" s="319"/>
    </row>
    <row r="51" spans="1:3" ht="15" customHeight="1" x14ac:dyDescent="0.25">
      <c r="A51" s="341"/>
      <c r="B51" s="319"/>
      <c r="C51" s="319"/>
    </row>
    <row r="52" spans="1:3" ht="15" customHeight="1" x14ac:dyDescent="0.25">
      <c r="A52" s="341"/>
      <c r="B52" s="319"/>
      <c r="C52" s="319"/>
    </row>
    <row r="53" spans="1:3" ht="15" customHeight="1" x14ac:dyDescent="0.25">
      <c r="A53" s="341"/>
      <c r="B53" s="319"/>
      <c r="C53" s="319"/>
    </row>
    <row r="54" spans="1:3" ht="15" customHeight="1" x14ac:dyDescent="0.25">
      <c r="A54" s="341"/>
      <c r="B54" s="319"/>
      <c r="C54" s="319"/>
    </row>
    <row r="55" spans="1:3" ht="15" customHeight="1" x14ac:dyDescent="0.25">
      <c r="A55" s="341"/>
      <c r="B55" s="319"/>
      <c r="C55" s="319"/>
    </row>
    <row r="56" spans="1:3" ht="15" customHeight="1" x14ac:dyDescent="0.25">
      <c r="A56" s="341"/>
      <c r="B56" s="319"/>
      <c r="C56" s="319"/>
    </row>
    <row r="57" spans="1:3" ht="15" customHeight="1" x14ac:dyDescent="0.25">
      <c r="A57" s="341"/>
      <c r="B57" s="319"/>
      <c r="C57" s="319"/>
    </row>
    <row r="58" spans="1:3" ht="15" customHeight="1" x14ac:dyDescent="0.25">
      <c r="A58" s="341"/>
      <c r="B58" s="319"/>
      <c r="C58" s="319"/>
    </row>
    <row r="59" spans="1:3" ht="15" customHeight="1" x14ac:dyDescent="0.25">
      <c r="A59" s="341"/>
      <c r="B59" s="319"/>
      <c r="C59" s="319"/>
    </row>
    <row r="60" spans="1:3" ht="15" customHeight="1" x14ac:dyDescent="0.25">
      <c r="A60" s="341"/>
      <c r="B60" s="319"/>
      <c r="C60" s="319"/>
    </row>
    <row r="61" spans="1:3" ht="15" customHeight="1" x14ac:dyDescent="0.25">
      <c r="A61" s="341"/>
      <c r="B61" s="319"/>
      <c r="C61" s="319"/>
    </row>
    <row r="62" spans="1:3" ht="15" customHeight="1" x14ac:dyDescent="0.25">
      <c r="A62" s="341"/>
      <c r="B62" s="319"/>
      <c r="C62" s="319"/>
    </row>
    <row r="63" spans="1:3" ht="15" customHeight="1" x14ac:dyDescent="0.25">
      <c r="A63" s="341"/>
      <c r="B63" s="319"/>
      <c r="C63" s="319"/>
    </row>
    <row r="64" spans="1:3" ht="15" customHeight="1" x14ac:dyDescent="0.25">
      <c r="A64" s="341"/>
      <c r="B64" s="319"/>
      <c r="C64" s="319"/>
    </row>
    <row r="65" spans="1:3" ht="15" customHeight="1" x14ac:dyDescent="0.25">
      <c r="A65" s="341"/>
      <c r="B65" s="319"/>
      <c r="C65" s="319"/>
    </row>
    <row r="66" spans="1:3" ht="15" customHeight="1" x14ac:dyDescent="0.25">
      <c r="A66" s="341"/>
      <c r="B66" s="319"/>
      <c r="C66" s="319"/>
    </row>
    <row r="67" spans="1:3" ht="15" customHeight="1" x14ac:dyDescent="0.25">
      <c r="A67" s="341"/>
      <c r="B67" s="319"/>
      <c r="C67" s="319"/>
    </row>
    <row r="68" spans="1:3" ht="15" customHeight="1" x14ac:dyDescent="0.25">
      <c r="A68" s="341"/>
      <c r="B68" s="319"/>
      <c r="C68" s="319"/>
    </row>
    <row r="69" spans="1:3" ht="15" customHeight="1" x14ac:dyDescent="0.25">
      <c r="A69" s="341"/>
      <c r="B69" s="319"/>
      <c r="C69" s="319"/>
    </row>
    <row r="70" spans="1:3" ht="15" customHeight="1" x14ac:dyDescent="0.25">
      <c r="A70" s="341"/>
      <c r="B70" s="319"/>
      <c r="C70" s="319"/>
    </row>
    <row r="71" spans="1:3" ht="15" customHeight="1" x14ac:dyDescent="0.25">
      <c r="A71" s="341"/>
      <c r="B71" s="319"/>
      <c r="C71" s="319"/>
    </row>
    <row r="72" spans="1:3" ht="15" customHeight="1" x14ac:dyDescent="0.25">
      <c r="A72" s="341"/>
      <c r="B72" s="319"/>
      <c r="C72" s="319"/>
    </row>
    <row r="73" spans="1:3" ht="15" customHeight="1" x14ac:dyDescent="0.25">
      <c r="A73" s="341"/>
      <c r="B73" s="319"/>
      <c r="C73" s="319"/>
    </row>
    <row r="74" spans="1:3" ht="15" customHeight="1" x14ac:dyDescent="0.25">
      <c r="A74" s="341"/>
      <c r="B74" s="319"/>
      <c r="C74" s="319"/>
    </row>
    <row r="75" spans="1:3" ht="15" customHeight="1" x14ac:dyDescent="0.25">
      <c r="A75" s="341"/>
      <c r="B75" s="319"/>
      <c r="C75" s="319"/>
    </row>
    <row r="76" spans="1:3" ht="15" customHeight="1" x14ac:dyDescent="0.25">
      <c r="A76" s="341"/>
      <c r="B76" s="319"/>
      <c r="C76" s="319"/>
    </row>
    <row r="77" spans="1:3" ht="15" customHeight="1" x14ac:dyDescent="0.25">
      <c r="A77" s="341"/>
      <c r="B77" s="319"/>
      <c r="C77" s="319"/>
    </row>
    <row r="78" spans="1:3" ht="15" customHeight="1" x14ac:dyDescent="0.25">
      <c r="A78" s="341"/>
      <c r="B78" s="319"/>
      <c r="C78" s="319"/>
    </row>
    <row r="79" spans="1:3" ht="15" customHeight="1" x14ac:dyDescent="0.25">
      <c r="A79" s="341"/>
      <c r="B79" s="319"/>
      <c r="C79" s="319"/>
    </row>
    <row r="80" spans="1:3" ht="15" customHeight="1" x14ac:dyDescent="0.25">
      <c r="A80" s="341"/>
      <c r="B80" s="319"/>
      <c r="C80" s="319"/>
    </row>
    <row r="81" spans="1:3" ht="15" customHeight="1" x14ac:dyDescent="0.25">
      <c r="A81" s="341"/>
      <c r="B81" s="319"/>
      <c r="C81" s="319"/>
    </row>
    <row r="82" spans="1:3" ht="15" customHeight="1" x14ac:dyDescent="0.25">
      <c r="A82" s="341"/>
      <c r="B82" s="319"/>
      <c r="C82" s="319"/>
    </row>
    <row r="83" spans="1:3" ht="15" customHeight="1" x14ac:dyDescent="0.25">
      <c r="A83" s="341"/>
      <c r="B83" s="319"/>
      <c r="C83" s="319"/>
    </row>
    <row r="84" spans="1:3" ht="15" customHeight="1" x14ac:dyDescent="0.25">
      <c r="A84" s="341"/>
      <c r="B84" s="319"/>
      <c r="C84" s="319"/>
    </row>
    <row r="85" spans="1:3" ht="15" customHeight="1" x14ac:dyDescent="0.25">
      <c r="A85" s="341"/>
      <c r="B85" s="319"/>
      <c r="C85" s="319"/>
    </row>
    <row r="86" spans="1:3" ht="15" customHeight="1" x14ac:dyDescent="0.25">
      <c r="A86" s="341"/>
      <c r="B86" s="319"/>
      <c r="C86" s="319"/>
    </row>
    <row r="87" spans="1:3" ht="15" customHeight="1" x14ac:dyDescent="0.25">
      <c r="A87" s="341"/>
      <c r="B87" s="319"/>
      <c r="C87" s="319"/>
    </row>
    <row r="88" spans="1:3" ht="15" customHeight="1" x14ac:dyDescent="0.25">
      <c r="A88" s="341"/>
      <c r="B88" s="319"/>
      <c r="C88" s="319"/>
    </row>
    <row r="89" spans="1:3" ht="15" customHeight="1" x14ac:dyDescent="0.25">
      <c r="A89" s="341"/>
      <c r="B89" s="319"/>
      <c r="C89" s="319"/>
    </row>
    <row r="90" spans="1:3" ht="15" customHeight="1" x14ac:dyDescent="0.25">
      <c r="A90" s="341"/>
      <c r="B90" s="319"/>
      <c r="C90" s="319"/>
    </row>
    <row r="91" spans="1:3" ht="15" customHeight="1" x14ac:dyDescent="0.25">
      <c r="A91" s="341"/>
      <c r="B91" s="319"/>
      <c r="C91" s="319"/>
    </row>
    <row r="92" spans="1:3" ht="15" customHeight="1" x14ac:dyDescent="0.25">
      <c r="A92" s="341"/>
      <c r="B92" s="319"/>
      <c r="C92" s="319"/>
    </row>
    <row r="93" spans="1:3" ht="15" customHeight="1" x14ac:dyDescent="0.25">
      <c r="A93" s="341"/>
      <c r="B93" s="319"/>
      <c r="C93" s="319"/>
    </row>
    <row r="94" spans="1:3" ht="15" customHeight="1" x14ac:dyDescent="0.25">
      <c r="A94" s="341"/>
      <c r="B94" s="319"/>
      <c r="C94" s="319"/>
    </row>
    <row r="95" spans="1:3" ht="15" customHeight="1" x14ac:dyDescent="0.25">
      <c r="A95" s="341"/>
      <c r="B95" s="319"/>
      <c r="C95" s="319"/>
    </row>
    <row r="96" spans="1:3" ht="15" customHeight="1" x14ac:dyDescent="0.25">
      <c r="A96" s="341"/>
      <c r="B96" s="319"/>
      <c r="C96" s="319"/>
    </row>
    <row r="97" spans="1:3" ht="15" customHeight="1" x14ac:dyDescent="0.25">
      <c r="A97" s="341"/>
      <c r="B97" s="319"/>
      <c r="C97" s="319"/>
    </row>
    <row r="98" spans="1:3" ht="15" customHeight="1" x14ac:dyDescent="0.25">
      <c r="A98" s="341"/>
      <c r="B98" s="319"/>
      <c r="C98" s="319"/>
    </row>
    <row r="99" spans="1:3" ht="15" customHeight="1" x14ac:dyDescent="0.25">
      <c r="A99" s="341"/>
      <c r="B99" s="319"/>
      <c r="C99" s="319"/>
    </row>
    <row r="100" spans="1:3" ht="15" customHeight="1" x14ac:dyDescent="0.25">
      <c r="A100" s="341"/>
      <c r="B100" s="319"/>
      <c r="C100" s="319"/>
    </row>
    <row r="101" spans="1:3" ht="15" customHeight="1" x14ac:dyDescent="0.25">
      <c r="A101" s="341"/>
      <c r="B101" s="319"/>
      <c r="C101" s="319"/>
    </row>
    <row r="102" spans="1:3" ht="15" customHeight="1" x14ac:dyDescent="0.25">
      <c r="A102" s="341"/>
      <c r="B102" s="319"/>
      <c r="C102" s="319"/>
    </row>
    <row r="103" spans="1:3" ht="15" customHeight="1" x14ac:dyDescent="0.25">
      <c r="A103" s="341"/>
      <c r="B103" s="319"/>
      <c r="C103" s="319"/>
    </row>
    <row r="104" spans="1:3" ht="15" customHeight="1" x14ac:dyDescent="0.25">
      <c r="A104" s="341"/>
      <c r="B104" s="319"/>
      <c r="C104" s="319"/>
    </row>
    <row r="105" spans="1:3" ht="15" customHeight="1" x14ac:dyDescent="0.25">
      <c r="A105" s="341"/>
      <c r="B105" s="319"/>
      <c r="C105" s="319"/>
    </row>
    <row r="106" spans="1:3" ht="15" customHeight="1" x14ac:dyDescent="0.25">
      <c r="A106" s="341"/>
      <c r="B106" s="319"/>
      <c r="C106" s="319"/>
    </row>
    <row r="107" spans="1:3" ht="15" customHeight="1" x14ac:dyDescent="0.25">
      <c r="A107" s="341"/>
      <c r="B107" s="319"/>
      <c r="C107" s="319"/>
    </row>
    <row r="108" spans="1:3" ht="15" customHeight="1" x14ac:dyDescent="0.25">
      <c r="A108" s="341"/>
      <c r="B108" s="319"/>
      <c r="C108" s="319"/>
    </row>
    <row r="109" spans="1:3" ht="15" customHeight="1" x14ac:dyDescent="0.25">
      <c r="A109" s="341"/>
      <c r="B109" s="319"/>
      <c r="C109" s="319"/>
    </row>
    <row r="110" spans="1:3" ht="15" customHeight="1" x14ac:dyDescent="0.25">
      <c r="A110" s="341"/>
      <c r="B110" s="319"/>
      <c r="C110" s="319"/>
    </row>
    <row r="111" spans="1:3" ht="15" customHeight="1" x14ac:dyDescent="0.25">
      <c r="A111" s="341"/>
      <c r="B111" s="319"/>
      <c r="C111" s="319"/>
    </row>
    <row r="112" spans="1:3" ht="15" customHeight="1" x14ac:dyDescent="0.25">
      <c r="A112" s="341"/>
      <c r="B112" s="319"/>
      <c r="C112" s="319"/>
    </row>
    <row r="113" spans="1:3" ht="15" customHeight="1" x14ac:dyDescent="0.25">
      <c r="A113" s="341"/>
      <c r="B113" s="319"/>
      <c r="C113" s="319"/>
    </row>
    <row r="114" spans="1:3" ht="15" customHeight="1" x14ac:dyDescent="0.25">
      <c r="A114" s="341"/>
      <c r="B114" s="319"/>
      <c r="C114" s="319"/>
    </row>
    <row r="115" spans="1:3" ht="15" customHeight="1" x14ac:dyDescent="0.25">
      <c r="A115" s="341"/>
      <c r="B115" s="319"/>
      <c r="C115" s="319"/>
    </row>
    <row r="116" spans="1:3" ht="15" customHeight="1" x14ac:dyDescent="0.25">
      <c r="A116" s="341"/>
      <c r="B116" s="319"/>
      <c r="C116" s="319"/>
    </row>
    <row r="117" spans="1:3" ht="15" customHeight="1" x14ac:dyDescent="0.25">
      <c r="A117" s="341"/>
      <c r="B117" s="319"/>
      <c r="C117" s="319"/>
    </row>
    <row r="118" spans="1:3" ht="15" customHeight="1" x14ac:dyDescent="0.25">
      <c r="A118" s="341"/>
      <c r="B118" s="319"/>
      <c r="C118" s="319"/>
    </row>
    <row r="119" spans="1:3" ht="15" customHeight="1" x14ac:dyDescent="0.25">
      <c r="A119" s="341"/>
      <c r="B119" s="319"/>
      <c r="C119" s="319"/>
    </row>
    <row r="120" spans="1:3" ht="15" customHeight="1" x14ac:dyDescent="0.25">
      <c r="A120" s="341"/>
      <c r="B120" s="319"/>
      <c r="C120" s="319"/>
    </row>
    <row r="121" spans="1:3" ht="15" customHeight="1" x14ac:dyDescent="0.25">
      <c r="A121" s="341"/>
      <c r="B121" s="319"/>
      <c r="C121" s="319"/>
    </row>
    <row r="122" spans="1:3" ht="15" customHeight="1" x14ac:dyDescent="0.25">
      <c r="A122" s="341"/>
      <c r="B122" s="319"/>
      <c r="C122" s="319"/>
    </row>
    <row r="123" spans="1:3" ht="15" customHeight="1" x14ac:dyDescent="0.25">
      <c r="A123" s="341"/>
      <c r="B123" s="319"/>
      <c r="C123" s="319"/>
    </row>
    <row r="124" spans="1:3" ht="15" customHeight="1" x14ac:dyDescent="0.25">
      <c r="A124" s="341"/>
      <c r="B124" s="319"/>
      <c r="C124" s="319"/>
    </row>
    <row r="125" spans="1:3" ht="15" customHeight="1" x14ac:dyDescent="0.25">
      <c r="A125" s="341"/>
      <c r="B125" s="319"/>
      <c r="C125" s="319"/>
    </row>
    <row r="126" spans="1:3" ht="15" customHeight="1" x14ac:dyDescent="0.25">
      <c r="A126" s="341"/>
      <c r="B126" s="319"/>
      <c r="C126" s="319"/>
    </row>
    <row r="127" spans="1:3" ht="15" customHeight="1" x14ac:dyDescent="0.25">
      <c r="A127" s="341"/>
      <c r="B127" s="319"/>
      <c r="C127" s="319"/>
    </row>
    <row r="128" spans="1:3" ht="15" customHeight="1" x14ac:dyDescent="0.25">
      <c r="A128" s="341"/>
      <c r="B128" s="319"/>
      <c r="C128" s="319"/>
    </row>
    <row r="129" spans="1:3" ht="15" customHeight="1" x14ac:dyDescent="0.25">
      <c r="A129" s="341"/>
      <c r="B129" s="319"/>
      <c r="C129" s="319"/>
    </row>
    <row r="130" spans="1:3" ht="15" customHeight="1" x14ac:dyDescent="0.25">
      <c r="A130" s="341"/>
      <c r="B130" s="319"/>
      <c r="C130" s="319"/>
    </row>
    <row r="131" spans="1:3" ht="15" customHeight="1" x14ac:dyDescent="0.25">
      <c r="A131" s="341"/>
      <c r="B131" s="319"/>
      <c r="C131" s="319"/>
    </row>
    <row r="132" spans="1:3" ht="15" customHeight="1" x14ac:dyDescent="0.25">
      <c r="A132" s="341"/>
      <c r="B132" s="319"/>
      <c r="C132" s="319"/>
    </row>
    <row r="133" spans="1:3" ht="15" customHeight="1" x14ac:dyDescent="0.25">
      <c r="A133" s="341"/>
      <c r="B133" s="319"/>
      <c r="C133" s="319"/>
    </row>
    <row r="134" spans="1:3" ht="15" customHeight="1" x14ac:dyDescent="0.25">
      <c r="A134" s="341"/>
      <c r="B134" s="319"/>
      <c r="C134" s="319"/>
    </row>
    <row r="135" spans="1:3" ht="15" customHeight="1" x14ac:dyDescent="0.25">
      <c r="A135" s="341"/>
      <c r="B135" s="319"/>
      <c r="C135" s="319"/>
    </row>
    <row r="136" spans="1:3" ht="15" customHeight="1" x14ac:dyDescent="0.25">
      <c r="A136" s="341"/>
      <c r="B136" s="319"/>
      <c r="C136" s="319"/>
    </row>
    <row r="137" spans="1:3" ht="15" customHeight="1" x14ac:dyDescent="0.25">
      <c r="A137" s="341"/>
      <c r="B137" s="319"/>
      <c r="C137" s="319"/>
    </row>
    <row r="138" spans="1:3" ht="15" customHeight="1" x14ac:dyDescent="0.25">
      <c r="A138" s="341"/>
      <c r="B138" s="319"/>
      <c r="C138" s="319"/>
    </row>
    <row r="139" spans="1:3" ht="15" customHeight="1" x14ac:dyDescent="0.25">
      <c r="A139" s="341"/>
      <c r="B139" s="319"/>
      <c r="C139" s="319"/>
    </row>
    <row r="140" spans="1:3" ht="15" customHeight="1" x14ac:dyDescent="0.25">
      <c r="A140" s="341"/>
      <c r="B140" s="319"/>
      <c r="C140" s="319"/>
    </row>
    <row r="141" spans="1:3" ht="15" customHeight="1" x14ac:dyDescent="0.25">
      <c r="A141" s="341"/>
      <c r="B141" s="319"/>
      <c r="C141" s="319"/>
    </row>
    <row r="142" spans="1:3" ht="15" customHeight="1" x14ac:dyDescent="0.25">
      <c r="A142" s="341"/>
      <c r="B142" s="319"/>
      <c r="C142" s="319"/>
    </row>
    <row r="143" spans="1:3" ht="15" customHeight="1" x14ac:dyDescent="0.25">
      <c r="A143" s="341"/>
      <c r="B143" s="319"/>
      <c r="C143" s="319"/>
    </row>
    <row r="144" spans="1:3" ht="15" customHeight="1" x14ac:dyDescent="0.25">
      <c r="A144" s="341"/>
      <c r="B144" s="319"/>
      <c r="C144" s="319"/>
    </row>
    <row r="145" spans="1:3" ht="15" customHeight="1" x14ac:dyDescent="0.25">
      <c r="A145" s="341"/>
      <c r="B145" s="319"/>
      <c r="C145" s="319"/>
    </row>
    <row r="146" spans="1:3" ht="15" customHeight="1" x14ac:dyDescent="0.25">
      <c r="A146" s="341"/>
      <c r="B146" s="319"/>
      <c r="C146" s="319"/>
    </row>
    <row r="147" spans="1:3" ht="15" customHeight="1" x14ac:dyDescent="0.25">
      <c r="A147" s="341"/>
      <c r="B147" s="319"/>
      <c r="C147" s="319"/>
    </row>
    <row r="148" spans="1:3" ht="15" customHeight="1" x14ac:dyDescent="0.25">
      <c r="A148" s="341"/>
      <c r="B148" s="319"/>
      <c r="C148" s="319"/>
    </row>
    <row r="149" spans="1:3" ht="15" customHeight="1" x14ac:dyDescent="0.25">
      <c r="A149" s="341"/>
      <c r="B149" s="319"/>
      <c r="C149" s="319"/>
    </row>
    <row r="150" spans="1:3" ht="15" customHeight="1" x14ac:dyDescent="0.25">
      <c r="A150" s="341"/>
      <c r="B150" s="319"/>
      <c r="C150" s="319"/>
    </row>
    <row r="151" spans="1:3" ht="15" customHeight="1" x14ac:dyDescent="0.25">
      <c r="A151" s="341"/>
      <c r="B151" s="319"/>
      <c r="C151" s="319"/>
    </row>
    <row r="152" spans="1:3" ht="15" customHeight="1" x14ac:dyDescent="0.25">
      <c r="A152" s="341"/>
      <c r="B152" s="319"/>
      <c r="C152" s="319"/>
    </row>
    <row r="153" spans="1:3" ht="15" customHeight="1" x14ac:dyDescent="0.25">
      <c r="A153" s="341"/>
      <c r="B153" s="319"/>
      <c r="C153" s="319"/>
    </row>
    <row r="154" spans="1:3" ht="15" customHeight="1" x14ac:dyDescent="0.25">
      <c r="A154" s="341"/>
      <c r="B154" s="319"/>
      <c r="C154" s="319"/>
    </row>
    <row r="155" spans="1:3" ht="15" customHeight="1" x14ac:dyDescent="0.25">
      <c r="A155" s="341"/>
      <c r="B155" s="319"/>
      <c r="C155" s="319"/>
    </row>
    <row r="156" spans="1:3" ht="15" customHeight="1" x14ac:dyDescent="0.25">
      <c r="A156" s="341"/>
      <c r="B156" s="319"/>
      <c r="C156" s="319"/>
    </row>
    <row r="157" spans="1:3" ht="15" customHeight="1" x14ac:dyDescent="0.25">
      <c r="A157" s="341"/>
      <c r="B157" s="319"/>
      <c r="C157" s="319"/>
    </row>
    <row r="158" spans="1:3" ht="15" customHeight="1" x14ac:dyDescent="0.25">
      <c r="A158" s="341"/>
      <c r="B158" s="319"/>
      <c r="C158" s="319"/>
    </row>
    <row r="159" spans="1:3" ht="15" customHeight="1" x14ac:dyDescent="0.25">
      <c r="A159" s="341"/>
      <c r="B159" s="319"/>
      <c r="C159" s="319"/>
    </row>
    <row r="160" spans="1:3" ht="15" customHeight="1" x14ac:dyDescent="0.25">
      <c r="A160" s="341"/>
      <c r="B160" s="319"/>
      <c r="C160" s="319"/>
    </row>
    <row r="161" spans="1:3" ht="15" customHeight="1" x14ac:dyDescent="0.25">
      <c r="A161" s="341"/>
      <c r="B161" s="319"/>
      <c r="C161" s="319"/>
    </row>
    <row r="162" spans="1:3" ht="15" customHeight="1" x14ac:dyDescent="0.25">
      <c r="A162" s="341"/>
      <c r="B162" s="319"/>
      <c r="C162" s="319"/>
    </row>
    <row r="163" spans="1:3" ht="15" customHeight="1" x14ac:dyDescent="0.25">
      <c r="A163" s="341"/>
      <c r="B163" s="319"/>
      <c r="C163" s="319"/>
    </row>
    <row r="164" spans="1:3" ht="15" customHeight="1" x14ac:dyDescent="0.25">
      <c r="A164" s="341"/>
      <c r="B164" s="319"/>
      <c r="C164" s="319"/>
    </row>
    <row r="165" spans="1:3" ht="15" customHeight="1" x14ac:dyDescent="0.25">
      <c r="A165" s="341"/>
      <c r="B165" s="319"/>
      <c r="C165" s="319"/>
    </row>
    <row r="166" spans="1:3" ht="15" customHeight="1" x14ac:dyDescent="0.25">
      <c r="A166" s="341"/>
      <c r="B166" s="319"/>
      <c r="C166" s="319"/>
    </row>
    <row r="167" spans="1:3" ht="15" customHeight="1" x14ac:dyDescent="0.25">
      <c r="A167" s="341"/>
      <c r="B167" s="319"/>
      <c r="C167" s="319"/>
    </row>
    <row r="168" spans="1:3" ht="15" customHeight="1" x14ac:dyDescent="0.25">
      <c r="A168" s="341"/>
      <c r="B168" s="319"/>
      <c r="C168" s="319"/>
    </row>
    <row r="169" spans="1:3" ht="15" customHeight="1" x14ac:dyDescent="0.25">
      <c r="A169" s="341"/>
      <c r="B169" s="319"/>
      <c r="C169" s="319"/>
    </row>
    <row r="170" spans="1:3" ht="15" customHeight="1" x14ac:dyDescent="0.25">
      <c r="A170" s="341"/>
      <c r="B170" s="319"/>
      <c r="C170" s="319"/>
    </row>
    <row r="171" spans="1:3" ht="15" customHeight="1" x14ac:dyDescent="0.25">
      <c r="A171" s="341"/>
      <c r="B171" s="319"/>
      <c r="C171" s="319"/>
    </row>
    <row r="172" spans="1:3" ht="15" customHeight="1" x14ac:dyDescent="0.25">
      <c r="A172" s="341"/>
      <c r="B172" s="319"/>
      <c r="C172" s="319"/>
    </row>
    <row r="173" spans="1:3" ht="15" customHeight="1" x14ac:dyDescent="0.25">
      <c r="A173" s="341"/>
      <c r="B173" s="319"/>
      <c r="C173" s="319"/>
    </row>
    <row r="174" spans="1:3" ht="15" customHeight="1" x14ac:dyDescent="0.25">
      <c r="A174" s="341"/>
      <c r="B174" s="319"/>
      <c r="C174" s="319"/>
    </row>
    <row r="175" spans="1:3" ht="15" customHeight="1" x14ac:dyDescent="0.25">
      <c r="A175" s="341"/>
      <c r="B175" s="319"/>
      <c r="C175" s="319"/>
    </row>
    <row r="176" spans="1:3" ht="15" customHeight="1" x14ac:dyDescent="0.25">
      <c r="A176" s="341"/>
      <c r="B176" s="319"/>
      <c r="C176" s="319"/>
    </row>
    <row r="177" spans="1:3" ht="15" customHeight="1" x14ac:dyDescent="0.25">
      <c r="A177" s="341"/>
      <c r="B177" s="319"/>
      <c r="C177" s="319"/>
    </row>
    <row r="178" spans="1:3" ht="15" customHeight="1" x14ac:dyDescent="0.25">
      <c r="A178" s="341"/>
      <c r="B178" s="319"/>
      <c r="C178" s="319"/>
    </row>
    <row r="179" spans="1:3" ht="15" customHeight="1" x14ac:dyDescent="0.25">
      <c r="A179" s="341"/>
      <c r="B179" s="319"/>
      <c r="C179" s="319"/>
    </row>
    <row r="180" spans="1:3" ht="15" customHeight="1" x14ac:dyDescent="0.25">
      <c r="A180" s="341"/>
      <c r="B180" s="319"/>
      <c r="C180" s="319"/>
    </row>
    <row r="181" spans="1:3" ht="15" customHeight="1" x14ac:dyDescent="0.25">
      <c r="A181" s="341"/>
      <c r="B181" s="319"/>
      <c r="C181" s="319"/>
    </row>
    <row r="182" spans="1:3" ht="15" customHeight="1" x14ac:dyDescent="0.25">
      <c r="A182" s="341"/>
      <c r="B182" s="319"/>
      <c r="C182" s="319"/>
    </row>
    <row r="183" spans="1:3" ht="15" customHeight="1" x14ac:dyDescent="0.25">
      <c r="A183" s="341"/>
      <c r="B183" s="319"/>
      <c r="C183" s="319"/>
    </row>
    <row r="184" spans="1:3" ht="15" customHeight="1" x14ac:dyDescent="0.25">
      <c r="A184" s="341"/>
      <c r="B184" s="319"/>
      <c r="C184" s="319"/>
    </row>
    <row r="185" spans="1:3" ht="15" customHeight="1" x14ac:dyDescent="0.25">
      <c r="A185" s="341"/>
      <c r="B185" s="319"/>
      <c r="C185" s="319"/>
    </row>
    <row r="186" spans="1:3" ht="15" customHeight="1" x14ac:dyDescent="0.25">
      <c r="A186" s="341"/>
      <c r="B186" s="319"/>
      <c r="C186" s="319"/>
    </row>
    <row r="187" spans="1:3" ht="15" customHeight="1" x14ac:dyDescent="0.25">
      <c r="A187" s="341"/>
      <c r="B187" s="319"/>
      <c r="C187" s="319"/>
    </row>
    <row r="188" spans="1:3" ht="15" customHeight="1" x14ac:dyDescent="0.25">
      <c r="A188" s="341"/>
      <c r="B188" s="319"/>
      <c r="C188" s="319"/>
    </row>
    <row r="189" spans="1:3" ht="15" customHeight="1" x14ac:dyDescent="0.25">
      <c r="A189" s="341"/>
      <c r="B189" s="319"/>
      <c r="C189" s="319"/>
    </row>
    <row r="190" spans="1:3" ht="15" customHeight="1" x14ac:dyDescent="0.25">
      <c r="A190" s="341"/>
      <c r="B190" s="319"/>
      <c r="C190" s="319"/>
    </row>
    <row r="191" spans="1:3" ht="15" customHeight="1" x14ac:dyDescent="0.25">
      <c r="A191" s="341"/>
      <c r="B191" s="319"/>
      <c r="C191" s="319"/>
    </row>
    <row r="192" spans="1:3" ht="15" customHeight="1" x14ac:dyDescent="0.25">
      <c r="A192" s="341"/>
      <c r="B192" s="319"/>
      <c r="C192" s="319"/>
    </row>
    <row r="193" spans="1:3" ht="15" customHeight="1" x14ac:dyDescent="0.25">
      <c r="A193" s="341"/>
      <c r="B193" s="319"/>
      <c r="C193" s="319"/>
    </row>
    <row r="194" spans="1:3" ht="15" customHeight="1" x14ac:dyDescent="0.25">
      <c r="A194" s="341"/>
      <c r="B194" s="319"/>
      <c r="C194" s="319"/>
    </row>
    <row r="195" spans="1:3" ht="15" customHeight="1" x14ac:dyDescent="0.25">
      <c r="A195" s="341"/>
      <c r="B195" s="319"/>
      <c r="C195" s="319"/>
    </row>
    <row r="196" spans="1:3" ht="15" customHeight="1" x14ac:dyDescent="0.25">
      <c r="A196" s="341"/>
      <c r="B196" s="319"/>
      <c r="C196" s="319"/>
    </row>
    <row r="197" spans="1:3" ht="15" customHeight="1" x14ac:dyDescent="0.25">
      <c r="A197" s="341"/>
      <c r="B197" s="319"/>
      <c r="C197" s="319"/>
    </row>
    <row r="198" spans="1:3" ht="15" customHeight="1" x14ac:dyDescent="0.25">
      <c r="A198" s="341"/>
      <c r="B198" s="319"/>
      <c r="C198" s="319"/>
    </row>
    <row r="199" spans="1:3" ht="15" customHeight="1" x14ac:dyDescent="0.25">
      <c r="A199" s="341"/>
      <c r="B199" s="319"/>
      <c r="C199" s="319"/>
    </row>
    <row r="200" spans="1:3" ht="15" customHeight="1" x14ac:dyDescent="0.25">
      <c r="A200" s="341"/>
      <c r="B200" s="319"/>
      <c r="C200" s="319"/>
    </row>
    <row r="201" spans="1:3" ht="15" customHeight="1" x14ac:dyDescent="0.25">
      <c r="A201" s="341"/>
      <c r="B201" s="319"/>
      <c r="C201" s="319"/>
    </row>
    <row r="202" spans="1:3" ht="15" customHeight="1" x14ac:dyDescent="0.25">
      <c r="A202" s="341"/>
      <c r="B202" s="319"/>
      <c r="C202" s="319"/>
    </row>
    <row r="203" spans="1:3" ht="15" customHeight="1" x14ac:dyDescent="0.25">
      <c r="A203" s="341"/>
      <c r="B203" s="319"/>
      <c r="C203" s="319"/>
    </row>
    <row r="204" spans="1:3" ht="15" customHeight="1" x14ac:dyDescent="0.25">
      <c r="A204" s="341"/>
      <c r="B204" s="319"/>
      <c r="C204" s="319"/>
    </row>
    <row r="205" spans="1:3" ht="15" customHeight="1" x14ac:dyDescent="0.25">
      <c r="A205" s="341"/>
      <c r="B205" s="319"/>
      <c r="C205" s="319"/>
    </row>
    <row r="206" spans="1:3" ht="15" customHeight="1" x14ac:dyDescent="0.25">
      <c r="A206" s="341"/>
      <c r="B206" s="319"/>
      <c r="C206" s="319"/>
    </row>
    <row r="207" spans="1:3" ht="15" customHeight="1" x14ac:dyDescent="0.25">
      <c r="A207" s="341"/>
      <c r="B207" s="319"/>
      <c r="C207" s="319"/>
    </row>
    <row r="208" spans="1:3" ht="15" customHeight="1" x14ac:dyDescent="0.25">
      <c r="A208" s="341"/>
      <c r="B208" s="319"/>
      <c r="C208" s="319"/>
    </row>
    <row r="209" spans="1:3" ht="15" customHeight="1" x14ac:dyDescent="0.25">
      <c r="A209" s="341"/>
      <c r="B209" s="319"/>
      <c r="C209" s="319"/>
    </row>
    <row r="210" spans="1:3" ht="15" customHeight="1" x14ac:dyDescent="0.25">
      <c r="A210" s="341"/>
      <c r="B210" s="319"/>
      <c r="C210" s="319"/>
    </row>
    <row r="211" spans="1:3" ht="15" customHeight="1" x14ac:dyDescent="0.25">
      <c r="A211" s="341"/>
      <c r="B211" s="319"/>
      <c r="C211" s="319"/>
    </row>
    <row r="212" spans="1:3" ht="15" customHeight="1" x14ac:dyDescent="0.25">
      <c r="A212" s="341"/>
      <c r="B212" s="319"/>
      <c r="C212" s="319"/>
    </row>
    <row r="213" spans="1:3" ht="15" customHeight="1" x14ac:dyDescent="0.25">
      <c r="A213" s="341"/>
      <c r="B213" s="319"/>
      <c r="C213" s="319"/>
    </row>
    <row r="214" spans="1:3" ht="15" customHeight="1" x14ac:dyDescent="0.25">
      <c r="A214" s="341"/>
      <c r="B214" s="319"/>
      <c r="C214" s="319"/>
    </row>
    <row r="215" spans="1:3" ht="15" customHeight="1" x14ac:dyDescent="0.25">
      <c r="A215" s="341"/>
      <c r="B215" s="319"/>
      <c r="C215" s="319"/>
    </row>
    <row r="216" spans="1:3" ht="15" customHeight="1" x14ac:dyDescent="0.25">
      <c r="A216" s="341"/>
      <c r="B216" s="319"/>
      <c r="C216" s="319"/>
    </row>
    <row r="217" spans="1:3" ht="15" customHeight="1" x14ac:dyDescent="0.25">
      <c r="A217" s="341"/>
      <c r="B217" s="319"/>
      <c r="C217" s="319"/>
    </row>
    <row r="218" spans="1:3" ht="15" customHeight="1" x14ac:dyDescent="0.25">
      <c r="A218" s="341"/>
      <c r="B218" s="319"/>
      <c r="C218" s="319"/>
    </row>
    <row r="219" spans="1:3" ht="15" customHeight="1" x14ac:dyDescent="0.25">
      <c r="A219" s="341"/>
      <c r="B219" s="319"/>
      <c r="C219" s="319"/>
    </row>
    <row r="220" spans="1:3" ht="15" customHeight="1" x14ac:dyDescent="0.25">
      <c r="A220" s="341"/>
      <c r="B220" s="319"/>
      <c r="C220" s="319"/>
    </row>
    <row r="221" spans="1:3" ht="15" customHeight="1" x14ac:dyDescent="0.25">
      <c r="A221" s="341"/>
      <c r="B221" s="319"/>
      <c r="C221" s="319"/>
    </row>
    <row r="222" spans="1:3" ht="15" customHeight="1" x14ac:dyDescent="0.25">
      <c r="A222" s="341"/>
      <c r="B222" s="319"/>
      <c r="C222" s="319"/>
    </row>
    <row r="223" spans="1:3" ht="15" customHeight="1" x14ac:dyDescent="0.25">
      <c r="A223" s="341"/>
      <c r="B223" s="319"/>
      <c r="C223" s="319"/>
    </row>
    <row r="224" spans="1:3" ht="15" customHeight="1" x14ac:dyDescent="0.25">
      <c r="A224" s="341"/>
      <c r="B224" s="319"/>
      <c r="C224" s="319"/>
    </row>
    <row r="225" spans="1:3" ht="15" customHeight="1" x14ac:dyDescent="0.25">
      <c r="A225" s="341"/>
      <c r="B225" s="319"/>
      <c r="C225" s="319"/>
    </row>
    <row r="226" spans="1:3" ht="15" customHeight="1" x14ac:dyDescent="0.25">
      <c r="A226" s="341"/>
      <c r="B226" s="319"/>
      <c r="C226" s="319"/>
    </row>
    <row r="227" spans="1:3" ht="15" customHeight="1" x14ac:dyDescent="0.25">
      <c r="A227" s="341"/>
      <c r="B227" s="319"/>
      <c r="C227" s="319"/>
    </row>
    <row r="228" spans="1:3" ht="15" customHeight="1" x14ac:dyDescent="0.25">
      <c r="A228" s="341"/>
      <c r="B228" s="319"/>
      <c r="C228" s="319"/>
    </row>
    <row r="229" spans="1:3" ht="15" customHeight="1" x14ac:dyDescent="0.25">
      <c r="A229" s="341"/>
      <c r="B229" s="319"/>
      <c r="C229" s="319"/>
    </row>
    <row r="230" spans="1:3" ht="15" customHeight="1" x14ac:dyDescent="0.25">
      <c r="A230" s="341"/>
      <c r="B230" s="319"/>
      <c r="C230" s="319"/>
    </row>
    <row r="231" spans="1:3" ht="15" customHeight="1" x14ac:dyDescent="0.25">
      <c r="A231" s="341"/>
      <c r="B231" s="319"/>
      <c r="C231" s="319"/>
    </row>
    <row r="232" spans="1:3" ht="15" customHeight="1" x14ac:dyDescent="0.25">
      <c r="A232" s="341"/>
      <c r="B232" s="319"/>
      <c r="C232" s="319"/>
    </row>
    <row r="233" spans="1:3" ht="15" customHeight="1" x14ac:dyDescent="0.25">
      <c r="A233" s="341"/>
      <c r="B233" s="319"/>
      <c r="C233" s="319"/>
    </row>
    <row r="234" spans="1:3" ht="15" customHeight="1" x14ac:dyDescent="0.25">
      <c r="A234" s="341"/>
      <c r="B234" s="319"/>
      <c r="C234" s="319"/>
    </row>
    <row r="235" spans="1:3" ht="15" customHeight="1" x14ac:dyDescent="0.25">
      <c r="A235" s="341"/>
      <c r="B235" s="319"/>
      <c r="C235" s="319"/>
    </row>
    <row r="236" spans="1:3" ht="15" customHeight="1" x14ac:dyDescent="0.25">
      <c r="A236" s="341"/>
      <c r="B236" s="319"/>
      <c r="C236" s="319"/>
    </row>
    <row r="237" spans="1:3" ht="15" customHeight="1" x14ac:dyDescent="0.25">
      <c r="A237" s="341"/>
      <c r="B237" s="319"/>
      <c r="C237" s="319"/>
    </row>
    <row r="238" spans="1:3" ht="15" customHeight="1" x14ac:dyDescent="0.25">
      <c r="A238" s="341"/>
      <c r="B238" s="319"/>
      <c r="C238" s="319"/>
    </row>
    <row r="239" spans="1:3" ht="15" customHeight="1" x14ac:dyDescent="0.25">
      <c r="A239" s="341"/>
      <c r="B239" s="319"/>
      <c r="C239" s="319"/>
    </row>
    <row r="240" spans="1:3" ht="15" customHeight="1" x14ac:dyDescent="0.25">
      <c r="A240" s="341"/>
      <c r="B240" s="319"/>
      <c r="C240" s="319"/>
    </row>
    <row r="241" spans="1:3" ht="15" customHeight="1" x14ac:dyDescent="0.25">
      <c r="A241" s="341"/>
      <c r="B241" s="319"/>
      <c r="C241" s="319"/>
    </row>
    <row r="242" spans="1:3" ht="15" customHeight="1" x14ac:dyDescent="0.25">
      <c r="A242" s="341"/>
      <c r="B242" s="319"/>
      <c r="C242" s="319"/>
    </row>
    <row r="243" spans="1:3" ht="15" customHeight="1" x14ac:dyDescent="0.25">
      <c r="A243" s="341"/>
      <c r="B243" s="319"/>
      <c r="C243" s="319"/>
    </row>
    <row r="244" spans="1:3" ht="15" customHeight="1" x14ac:dyDescent="0.25">
      <c r="A244" s="341"/>
      <c r="B244" s="319"/>
      <c r="C244" s="319"/>
    </row>
    <row r="245" spans="1:3" ht="15" customHeight="1" x14ac:dyDescent="0.25">
      <c r="A245" s="341"/>
      <c r="B245" s="319"/>
      <c r="C245" s="319"/>
    </row>
    <row r="246" spans="1:3" ht="15" customHeight="1" x14ac:dyDescent="0.25">
      <c r="A246" s="341"/>
      <c r="B246" s="319"/>
      <c r="C246" s="319"/>
    </row>
    <row r="247" spans="1:3" ht="15" customHeight="1" x14ac:dyDescent="0.25">
      <c r="A247" s="341"/>
      <c r="B247" s="319"/>
      <c r="C247" s="319"/>
    </row>
    <row r="248" spans="1:3" ht="15" customHeight="1" x14ac:dyDescent="0.25">
      <c r="A248" s="341"/>
      <c r="B248" s="319"/>
      <c r="C248" s="319"/>
    </row>
    <row r="249" spans="1:3" ht="15" customHeight="1" x14ac:dyDescent="0.25">
      <c r="A249" s="341"/>
      <c r="B249" s="319"/>
      <c r="C249" s="319"/>
    </row>
    <row r="250" spans="1:3" ht="15" customHeight="1" x14ac:dyDescent="0.25">
      <c r="A250" s="341"/>
      <c r="B250" s="319"/>
      <c r="C250" s="319"/>
    </row>
    <row r="251" spans="1:3" ht="15" customHeight="1" x14ac:dyDescent="0.25">
      <c r="A251" s="341"/>
      <c r="B251" s="319"/>
      <c r="C251" s="319"/>
    </row>
    <row r="252" spans="1:3" ht="15" customHeight="1" x14ac:dyDescent="0.25">
      <c r="A252" s="341"/>
      <c r="B252" s="319"/>
      <c r="C252" s="319"/>
    </row>
    <row r="253" spans="1:3" ht="15" customHeight="1" x14ac:dyDescent="0.25">
      <c r="A253" s="341"/>
      <c r="B253" s="319"/>
      <c r="C253" s="319"/>
    </row>
    <row r="254" spans="1:3" ht="15" customHeight="1" x14ac:dyDescent="0.25">
      <c r="A254" s="341"/>
      <c r="B254" s="319"/>
      <c r="C254" s="319"/>
    </row>
    <row r="255" spans="1:3" ht="15" customHeight="1" x14ac:dyDescent="0.25">
      <c r="A255" s="341"/>
      <c r="B255" s="319"/>
      <c r="C255" s="319"/>
    </row>
    <row r="256" spans="1:3" ht="15" customHeight="1" x14ac:dyDescent="0.25">
      <c r="A256" s="341"/>
      <c r="B256" s="319"/>
      <c r="C256" s="319"/>
    </row>
    <row r="257" spans="1:3" ht="15" customHeight="1" x14ac:dyDescent="0.25">
      <c r="A257" s="341"/>
      <c r="B257" s="319"/>
      <c r="C257" s="319"/>
    </row>
    <row r="258" spans="1:3" ht="15" customHeight="1" x14ac:dyDescent="0.25">
      <c r="A258" s="341"/>
      <c r="B258" s="319"/>
      <c r="C258" s="319"/>
    </row>
    <row r="259" spans="1:3" ht="15" customHeight="1" x14ac:dyDescent="0.25">
      <c r="A259" s="341"/>
      <c r="B259" s="319"/>
      <c r="C259" s="319"/>
    </row>
    <row r="260" spans="1:3" ht="15" customHeight="1" x14ac:dyDescent="0.25">
      <c r="A260" s="341"/>
      <c r="B260" s="319"/>
      <c r="C260" s="319"/>
    </row>
    <row r="261" spans="1:3" ht="15" customHeight="1" x14ac:dyDescent="0.25">
      <c r="A261" s="341"/>
      <c r="B261" s="319"/>
      <c r="C261" s="319"/>
    </row>
    <row r="262" spans="1:3" ht="15" customHeight="1" x14ac:dyDescent="0.25">
      <c r="A262" s="341"/>
      <c r="B262" s="319"/>
      <c r="C262" s="319"/>
    </row>
    <row r="263" spans="1:3" ht="15" customHeight="1" x14ac:dyDescent="0.25">
      <c r="A263" s="341"/>
      <c r="B263" s="319"/>
      <c r="C263" s="319"/>
    </row>
    <row r="264" spans="1:3" ht="15" customHeight="1" x14ac:dyDescent="0.25">
      <c r="A264" s="341"/>
      <c r="B264" s="319"/>
      <c r="C264" s="319"/>
    </row>
    <row r="265" spans="1:3" ht="15" customHeight="1" x14ac:dyDescent="0.25">
      <c r="A265" s="341"/>
      <c r="B265" s="319"/>
      <c r="C265" s="319"/>
    </row>
    <row r="266" spans="1:3" ht="15" customHeight="1" x14ac:dyDescent="0.25">
      <c r="A266" s="341"/>
      <c r="B266" s="319"/>
      <c r="C266" s="319"/>
    </row>
    <row r="267" spans="1:3" ht="15" customHeight="1" x14ac:dyDescent="0.25">
      <c r="A267" s="341"/>
      <c r="B267" s="319"/>
      <c r="C267" s="319"/>
    </row>
    <row r="268" spans="1:3" ht="15" customHeight="1" x14ac:dyDescent="0.25">
      <c r="A268" s="341"/>
      <c r="B268" s="319"/>
      <c r="C268" s="319"/>
    </row>
    <row r="269" spans="1:3" ht="15" customHeight="1" x14ac:dyDescent="0.25">
      <c r="A269" s="341"/>
      <c r="B269" s="319"/>
      <c r="C269" s="319"/>
    </row>
    <row r="270" spans="1:3" ht="15" customHeight="1" x14ac:dyDescent="0.25">
      <c r="A270" s="341"/>
      <c r="B270" s="319"/>
      <c r="C270" s="319"/>
    </row>
    <row r="271" spans="1:3" ht="15" customHeight="1" x14ac:dyDescent="0.25">
      <c r="A271" s="341"/>
      <c r="B271" s="319"/>
      <c r="C271" s="319"/>
    </row>
    <row r="272" spans="1:3" ht="15" customHeight="1" x14ac:dyDescent="0.25">
      <c r="A272" s="341"/>
      <c r="B272" s="319"/>
      <c r="C272" s="319"/>
    </row>
    <row r="273" spans="1:3" ht="15" customHeight="1" x14ac:dyDescent="0.25">
      <c r="A273" s="341"/>
      <c r="B273" s="319"/>
      <c r="C273" s="319"/>
    </row>
    <row r="274" spans="1:3" ht="15" customHeight="1" x14ac:dyDescent="0.25">
      <c r="A274" s="341"/>
      <c r="B274" s="319"/>
      <c r="C274" s="319"/>
    </row>
    <row r="275" spans="1:3" ht="15" customHeight="1" x14ac:dyDescent="0.25">
      <c r="A275" s="341"/>
      <c r="B275" s="319"/>
      <c r="C275" s="319"/>
    </row>
    <row r="276" spans="1:3" ht="15" customHeight="1" x14ac:dyDescent="0.25">
      <c r="A276" s="341"/>
      <c r="B276" s="319"/>
      <c r="C276" s="319"/>
    </row>
    <row r="277" spans="1:3" ht="15" customHeight="1" x14ac:dyDescent="0.25">
      <c r="A277" s="341"/>
      <c r="B277" s="319"/>
      <c r="C277" s="319"/>
    </row>
    <row r="278" spans="1:3" ht="15" customHeight="1" x14ac:dyDescent="0.25">
      <c r="A278" s="341"/>
      <c r="B278" s="319"/>
      <c r="C278" s="319"/>
    </row>
    <row r="279" spans="1:3" ht="15" customHeight="1" x14ac:dyDescent="0.25">
      <c r="A279" s="341"/>
      <c r="B279" s="319"/>
      <c r="C279" s="319"/>
    </row>
    <row r="280" spans="1:3" ht="15" customHeight="1" x14ac:dyDescent="0.25">
      <c r="A280" s="341"/>
      <c r="B280" s="319"/>
      <c r="C280" s="319"/>
    </row>
    <row r="281" spans="1:3" ht="15" customHeight="1" x14ac:dyDescent="0.25">
      <c r="A281" s="341"/>
      <c r="B281" s="319"/>
      <c r="C281" s="319"/>
    </row>
    <row r="282" spans="1:3" ht="15" customHeight="1" x14ac:dyDescent="0.25">
      <c r="A282" s="341"/>
      <c r="B282" s="319"/>
      <c r="C282" s="319"/>
    </row>
    <row r="283" spans="1:3" ht="15" customHeight="1" x14ac:dyDescent="0.25">
      <c r="A283" s="341"/>
      <c r="B283" s="319"/>
      <c r="C283" s="319"/>
    </row>
    <row r="284" spans="1:3" ht="15" customHeight="1" x14ac:dyDescent="0.25">
      <c r="A284" s="341"/>
      <c r="B284" s="319"/>
      <c r="C284" s="319"/>
    </row>
    <row r="285" spans="1:3" ht="15" customHeight="1" x14ac:dyDescent="0.25">
      <c r="A285" s="341"/>
      <c r="B285" s="319"/>
      <c r="C285" s="319"/>
    </row>
    <row r="286" spans="1:3" ht="15" customHeight="1" x14ac:dyDescent="0.25">
      <c r="A286" s="341"/>
      <c r="B286" s="319"/>
      <c r="C286" s="319"/>
    </row>
    <row r="287" spans="1:3" ht="15" customHeight="1" x14ac:dyDescent="0.25">
      <c r="A287" s="341"/>
      <c r="B287" s="319"/>
      <c r="C287" s="319"/>
    </row>
    <row r="288" spans="1:3" ht="15" customHeight="1" x14ac:dyDescent="0.25">
      <c r="A288" s="341"/>
      <c r="B288" s="319"/>
      <c r="C288" s="319"/>
    </row>
    <row r="289" spans="1:3" ht="15" customHeight="1" x14ac:dyDescent="0.25">
      <c r="A289" s="341"/>
      <c r="B289" s="319"/>
      <c r="C289" s="319"/>
    </row>
    <row r="290" spans="1:3" ht="15" customHeight="1" x14ac:dyDescent="0.25">
      <c r="A290" s="341"/>
      <c r="B290" s="319"/>
      <c r="C290" s="319"/>
    </row>
    <row r="291" spans="1:3" ht="15" customHeight="1" x14ac:dyDescent="0.25">
      <c r="A291" s="341"/>
      <c r="B291" s="319"/>
      <c r="C291" s="319"/>
    </row>
    <row r="292" spans="1:3" ht="15" customHeight="1" x14ac:dyDescent="0.25">
      <c r="A292" s="341"/>
      <c r="B292" s="319"/>
      <c r="C292" s="319"/>
    </row>
    <row r="293" spans="1:3" ht="15" customHeight="1" x14ac:dyDescent="0.25">
      <c r="A293" s="341"/>
      <c r="B293" s="319"/>
      <c r="C293" s="319"/>
    </row>
    <row r="294" spans="1:3" ht="15" customHeight="1" x14ac:dyDescent="0.25">
      <c r="A294" s="341"/>
      <c r="B294" s="319"/>
      <c r="C294" s="319"/>
    </row>
    <row r="295" spans="1:3" ht="15" customHeight="1" x14ac:dyDescent="0.25">
      <c r="A295" s="341"/>
      <c r="B295" s="319"/>
      <c r="C295" s="319"/>
    </row>
    <row r="296" spans="1:3" ht="15" customHeight="1" x14ac:dyDescent="0.25">
      <c r="A296" s="341"/>
      <c r="B296" s="319"/>
      <c r="C296" s="319"/>
    </row>
    <row r="297" spans="1:3" ht="15" customHeight="1" x14ac:dyDescent="0.25">
      <c r="A297" s="341"/>
      <c r="B297" s="319"/>
      <c r="C297" s="319"/>
    </row>
    <row r="298" spans="1:3" ht="15" customHeight="1" x14ac:dyDescent="0.25">
      <c r="A298" s="341"/>
      <c r="B298" s="319"/>
      <c r="C298" s="319"/>
    </row>
    <row r="299" spans="1:3" ht="15" customHeight="1" x14ac:dyDescent="0.25">
      <c r="A299" s="341"/>
      <c r="B299" s="319"/>
      <c r="C299" s="319"/>
    </row>
    <row r="300" spans="1:3" ht="15" customHeight="1" x14ac:dyDescent="0.25">
      <c r="A300" s="341"/>
      <c r="B300" s="319"/>
      <c r="C300" s="319"/>
    </row>
    <row r="301" spans="1:3" ht="15" customHeight="1" x14ac:dyDescent="0.25">
      <c r="A301" s="341"/>
      <c r="B301" s="319"/>
      <c r="C301" s="319"/>
    </row>
    <row r="302" spans="1:3" ht="15" customHeight="1" x14ac:dyDescent="0.25">
      <c r="A302" s="341"/>
      <c r="B302" s="319"/>
      <c r="C302" s="319"/>
    </row>
    <row r="303" spans="1:3" ht="15" customHeight="1" x14ac:dyDescent="0.25">
      <c r="A303" s="341"/>
      <c r="B303" s="319"/>
      <c r="C303" s="319"/>
    </row>
    <row r="304" spans="1:3" ht="15" customHeight="1" x14ac:dyDescent="0.25">
      <c r="A304" s="341"/>
      <c r="B304" s="319"/>
      <c r="C304" s="319"/>
    </row>
    <row r="305" spans="1:3" ht="15" customHeight="1" x14ac:dyDescent="0.25">
      <c r="A305" s="341"/>
      <c r="B305" s="319"/>
      <c r="C305" s="319"/>
    </row>
    <row r="306" spans="1:3" ht="15" customHeight="1" x14ac:dyDescent="0.25">
      <c r="A306" s="341"/>
      <c r="B306" s="319"/>
      <c r="C306" s="319"/>
    </row>
    <row r="307" spans="1:3" ht="15" customHeight="1" x14ac:dyDescent="0.25">
      <c r="A307" s="341"/>
      <c r="B307" s="319"/>
      <c r="C307" s="319"/>
    </row>
    <row r="308" spans="1:3" ht="15" customHeight="1" x14ac:dyDescent="0.25">
      <c r="A308" s="341"/>
      <c r="B308" s="319"/>
      <c r="C308" s="319"/>
    </row>
    <row r="309" spans="1:3" ht="15" customHeight="1" x14ac:dyDescent="0.25">
      <c r="A309" s="341"/>
      <c r="B309" s="319"/>
      <c r="C309" s="319"/>
    </row>
    <row r="310" spans="1:3" ht="15" customHeight="1" x14ac:dyDescent="0.25">
      <c r="A310" s="341"/>
      <c r="B310" s="319"/>
      <c r="C310" s="319"/>
    </row>
    <row r="311" spans="1:3" ht="15" customHeight="1" x14ac:dyDescent="0.25">
      <c r="A311" s="341"/>
      <c r="B311" s="319"/>
      <c r="C311" s="319"/>
    </row>
    <row r="312" spans="1:3" ht="15" customHeight="1" x14ac:dyDescent="0.25">
      <c r="A312" s="341"/>
      <c r="B312" s="319"/>
      <c r="C312" s="319"/>
    </row>
    <row r="313" spans="1:3" ht="15" customHeight="1" x14ac:dyDescent="0.25">
      <c r="A313" s="341"/>
      <c r="B313" s="319"/>
      <c r="C313" s="319"/>
    </row>
    <row r="314" spans="1:3" ht="15" customHeight="1" x14ac:dyDescent="0.25">
      <c r="A314" s="341"/>
      <c r="B314" s="319"/>
      <c r="C314" s="319"/>
    </row>
    <row r="315" spans="1:3" ht="15" customHeight="1" x14ac:dyDescent="0.25">
      <c r="A315" s="341"/>
      <c r="B315" s="319"/>
      <c r="C315" s="319"/>
    </row>
    <row r="316" spans="1:3" ht="15" customHeight="1" x14ac:dyDescent="0.25">
      <c r="A316" s="341"/>
      <c r="B316" s="319"/>
      <c r="C316" s="319"/>
    </row>
    <row r="317" spans="1:3" ht="15" customHeight="1" x14ac:dyDescent="0.25">
      <c r="A317" s="341"/>
      <c r="B317" s="319"/>
      <c r="C317" s="319"/>
    </row>
    <row r="318" spans="1:3" ht="15" customHeight="1" x14ac:dyDescent="0.25">
      <c r="A318" s="341"/>
      <c r="B318" s="319"/>
      <c r="C318" s="319"/>
    </row>
    <row r="319" spans="1:3" ht="15" customHeight="1" x14ac:dyDescent="0.25">
      <c r="A319" s="341"/>
      <c r="B319" s="319"/>
      <c r="C319" s="319"/>
    </row>
    <row r="320" spans="1:3" ht="15" customHeight="1" x14ac:dyDescent="0.25">
      <c r="A320" s="341"/>
      <c r="B320" s="319"/>
      <c r="C320" s="319"/>
    </row>
    <row r="321" spans="1:3" ht="15" customHeight="1" x14ac:dyDescent="0.25">
      <c r="A321" s="341"/>
      <c r="B321" s="319"/>
      <c r="C321" s="319"/>
    </row>
    <row r="322" spans="1:3" ht="15" customHeight="1" x14ac:dyDescent="0.25">
      <c r="A322" s="341"/>
      <c r="B322" s="319"/>
      <c r="C322" s="319"/>
    </row>
    <row r="323" spans="1:3" ht="15" customHeight="1" x14ac:dyDescent="0.25">
      <c r="A323" s="341"/>
      <c r="B323" s="319"/>
      <c r="C323" s="319"/>
    </row>
    <row r="324" spans="1:3" ht="15" customHeight="1" x14ac:dyDescent="0.25">
      <c r="A324" s="341"/>
      <c r="B324" s="319"/>
      <c r="C324" s="319"/>
    </row>
    <row r="325" spans="1:3" ht="15" customHeight="1" x14ac:dyDescent="0.25">
      <c r="A325" s="341"/>
      <c r="B325" s="319"/>
      <c r="C325" s="319"/>
    </row>
    <row r="326" spans="1:3" ht="15" customHeight="1" x14ac:dyDescent="0.25">
      <c r="A326" s="341"/>
      <c r="B326" s="319"/>
      <c r="C326" s="319"/>
    </row>
    <row r="327" spans="1:3" ht="15" customHeight="1" x14ac:dyDescent="0.25">
      <c r="A327" s="341"/>
      <c r="B327" s="319"/>
      <c r="C327" s="319"/>
    </row>
    <row r="328" spans="1:3" ht="15" customHeight="1" x14ac:dyDescent="0.25">
      <c r="A328" s="341"/>
      <c r="B328" s="319"/>
      <c r="C328" s="319"/>
    </row>
    <row r="329" spans="1:3" ht="15" customHeight="1" x14ac:dyDescent="0.25">
      <c r="A329" s="341"/>
      <c r="B329" s="319"/>
      <c r="C329" s="319"/>
    </row>
    <row r="330" spans="1:3" ht="15" customHeight="1" x14ac:dyDescent="0.25">
      <c r="A330" s="341"/>
      <c r="B330" s="319"/>
      <c r="C330" s="319"/>
    </row>
    <row r="331" spans="1:3" ht="15" customHeight="1" x14ac:dyDescent="0.25">
      <c r="A331" s="341"/>
      <c r="B331" s="319"/>
      <c r="C331" s="319"/>
    </row>
    <row r="332" spans="1:3" ht="15" customHeight="1" x14ac:dyDescent="0.25">
      <c r="A332" s="341"/>
      <c r="B332" s="319"/>
      <c r="C332" s="319"/>
    </row>
    <row r="333" spans="1:3" ht="15" customHeight="1" x14ac:dyDescent="0.25">
      <c r="A333" s="341"/>
      <c r="B333" s="319"/>
      <c r="C333" s="319"/>
    </row>
    <row r="334" spans="1:3" ht="15" customHeight="1" x14ac:dyDescent="0.25">
      <c r="A334" s="341"/>
      <c r="B334" s="319"/>
      <c r="C334" s="319"/>
    </row>
    <row r="335" spans="1:3" ht="15" customHeight="1" x14ac:dyDescent="0.25">
      <c r="A335" s="341"/>
      <c r="B335" s="319"/>
      <c r="C335" s="319"/>
    </row>
    <row r="336" spans="1:3" ht="15" customHeight="1" x14ac:dyDescent="0.25">
      <c r="A336" s="341"/>
      <c r="B336" s="319"/>
      <c r="C336" s="319"/>
    </row>
    <row r="337" spans="1:3" ht="15" customHeight="1" x14ac:dyDescent="0.25">
      <c r="A337" s="341"/>
      <c r="B337" s="319"/>
      <c r="C337" s="319"/>
    </row>
    <row r="338" spans="1:3" ht="15" customHeight="1" x14ac:dyDescent="0.25">
      <c r="A338" s="341"/>
      <c r="B338" s="319"/>
      <c r="C338" s="319"/>
    </row>
    <row r="339" spans="1:3" ht="15" customHeight="1" x14ac:dyDescent="0.25">
      <c r="A339" s="341"/>
      <c r="B339" s="319"/>
      <c r="C339" s="319"/>
    </row>
    <row r="340" spans="1:3" ht="15" customHeight="1" x14ac:dyDescent="0.25">
      <c r="A340" s="341"/>
      <c r="B340" s="319"/>
      <c r="C340" s="319"/>
    </row>
    <row r="341" spans="1:3" ht="15" customHeight="1" x14ac:dyDescent="0.25">
      <c r="A341" s="341"/>
      <c r="B341" s="319"/>
      <c r="C341" s="319"/>
    </row>
    <row r="342" spans="1:3" ht="15" customHeight="1" x14ac:dyDescent="0.25">
      <c r="A342" s="341"/>
      <c r="B342" s="319"/>
      <c r="C342" s="319"/>
    </row>
    <row r="343" spans="1:3" ht="15" customHeight="1" x14ac:dyDescent="0.25">
      <c r="A343" s="341"/>
      <c r="B343" s="319"/>
      <c r="C343" s="319"/>
    </row>
    <row r="344" spans="1:3" ht="15" customHeight="1" x14ac:dyDescent="0.25">
      <c r="A344" s="341"/>
      <c r="B344" s="319"/>
      <c r="C344" s="319"/>
    </row>
    <row r="345" spans="1:3" ht="15" customHeight="1" x14ac:dyDescent="0.25">
      <c r="A345" s="341"/>
      <c r="B345" s="319"/>
      <c r="C345" s="319"/>
    </row>
    <row r="346" spans="1:3" ht="15" customHeight="1" x14ac:dyDescent="0.25">
      <c r="A346" s="341"/>
      <c r="B346" s="319"/>
      <c r="C346" s="319"/>
    </row>
    <row r="347" spans="1:3" ht="15" customHeight="1" x14ac:dyDescent="0.25">
      <c r="A347" s="341"/>
      <c r="B347" s="319"/>
      <c r="C347" s="319"/>
    </row>
    <row r="348" spans="1:3" ht="15" customHeight="1" x14ac:dyDescent="0.25">
      <c r="A348" s="341"/>
      <c r="B348" s="319"/>
      <c r="C348" s="319"/>
    </row>
    <row r="349" spans="1:3" ht="15" customHeight="1" x14ac:dyDescent="0.25">
      <c r="A349" s="341"/>
      <c r="B349" s="319"/>
      <c r="C349" s="319"/>
    </row>
    <row r="350" spans="1:3" ht="15" customHeight="1" x14ac:dyDescent="0.25">
      <c r="A350" s="341"/>
      <c r="B350" s="319"/>
      <c r="C350" s="319"/>
    </row>
    <row r="351" spans="1:3" ht="15" customHeight="1" x14ac:dyDescent="0.25">
      <c r="A351" s="341"/>
      <c r="B351" s="319"/>
      <c r="C351" s="319"/>
    </row>
    <row r="352" spans="1:3" ht="15" customHeight="1" x14ac:dyDescent="0.25">
      <c r="A352" s="341"/>
      <c r="B352" s="319"/>
      <c r="C352" s="319"/>
    </row>
    <row r="353" spans="1:3" ht="15" customHeight="1" x14ac:dyDescent="0.25">
      <c r="A353" s="341"/>
      <c r="B353" s="319"/>
      <c r="C353" s="319"/>
    </row>
    <row r="354" spans="1:3" ht="15" customHeight="1" x14ac:dyDescent="0.25">
      <c r="A354" s="341"/>
      <c r="B354" s="319"/>
      <c r="C354" s="319"/>
    </row>
    <row r="355" spans="1:3" ht="15" customHeight="1" x14ac:dyDescent="0.25">
      <c r="A355" s="341"/>
      <c r="B355" s="319"/>
      <c r="C355" s="319"/>
    </row>
    <row r="356" spans="1:3" ht="15" customHeight="1" x14ac:dyDescent="0.25">
      <c r="A356" s="341"/>
      <c r="B356" s="319"/>
      <c r="C356" s="319"/>
    </row>
    <row r="357" spans="1:3" ht="15" customHeight="1" x14ac:dyDescent="0.25">
      <c r="A357" s="341"/>
      <c r="B357" s="319"/>
      <c r="C357" s="319"/>
    </row>
    <row r="358" spans="1:3" ht="15" customHeight="1" x14ac:dyDescent="0.25">
      <c r="A358" s="341"/>
      <c r="B358" s="319"/>
      <c r="C358" s="319"/>
    </row>
    <row r="359" spans="1:3" ht="15" customHeight="1" x14ac:dyDescent="0.25">
      <c r="A359" s="341"/>
      <c r="B359" s="319"/>
      <c r="C359" s="319"/>
    </row>
    <row r="360" spans="1:3" ht="15" customHeight="1" x14ac:dyDescent="0.25">
      <c r="A360" s="341"/>
      <c r="B360" s="319"/>
      <c r="C360" s="319"/>
    </row>
    <row r="361" spans="1:3" ht="15" customHeight="1" x14ac:dyDescent="0.25">
      <c r="A361" s="341"/>
      <c r="B361" s="319"/>
      <c r="C361" s="319"/>
    </row>
    <row r="362" spans="1:3" ht="15" customHeight="1" x14ac:dyDescent="0.25">
      <c r="A362" s="341"/>
      <c r="B362" s="319"/>
      <c r="C362" s="319"/>
    </row>
    <row r="363" spans="1:3" ht="15" customHeight="1" x14ac:dyDescent="0.25">
      <c r="A363" s="341"/>
      <c r="B363" s="319"/>
      <c r="C363" s="319"/>
    </row>
    <row r="364" spans="1:3" ht="15" customHeight="1" x14ac:dyDescent="0.25">
      <c r="A364" s="341"/>
      <c r="B364" s="319"/>
      <c r="C364" s="319"/>
    </row>
    <row r="365" spans="1:3" ht="15" customHeight="1" x14ac:dyDescent="0.25">
      <c r="A365" s="341"/>
      <c r="B365" s="319"/>
      <c r="C365" s="319"/>
    </row>
    <row r="366" spans="1:3" ht="15" customHeight="1" x14ac:dyDescent="0.25">
      <c r="A366" s="341"/>
      <c r="B366" s="319"/>
      <c r="C366" s="319"/>
    </row>
    <row r="367" spans="1:3" ht="15" customHeight="1" x14ac:dyDescent="0.25">
      <c r="A367" s="341"/>
      <c r="B367" s="319"/>
      <c r="C367" s="319"/>
    </row>
    <row r="368" spans="1:3" ht="15" customHeight="1" x14ac:dyDescent="0.25">
      <c r="A368" s="341"/>
      <c r="B368" s="319"/>
      <c r="C368" s="319"/>
    </row>
    <row r="369" spans="1:3" ht="15" customHeight="1" x14ac:dyDescent="0.25">
      <c r="A369" s="341"/>
      <c r="B369" s="319"/>
      <c r="C369" s="319"/>
    </row>
    <row r="370" spans="1:3" ht="15" customHeight="1" x14ac:dyDescent="0.25">
      <c r="A370" s="341"/>
      <c r="B370" s="319"/>
      <c r="C370" s="319"/>
    </row>
    <row r="371" spans="1:3" ht="15" customHeight="1" x14ac:dyDescent="0.25">
      <c r="A371" s="341"/>
      <c r="B371" s="319"/>
      <c r="C371" s="319"/>
    </row>
    <row r="372" spans="1:3" ht="15" customHeight="1" x14ac:dyDescent="0.25">
      <c r="A372" s="341"/>
      <c r="B372" s="319"/>
      <c r="C372" s="319"/>
    </row>
    <row r="373" spans="1:3" ht="15" customHeight="1" x14ac:dyDescent="0.25">
      <c r="A373" s="341"/>
      <c r="B373" s="319"/>
      <c r="C373" s="319"/>
    </row>
    <row r="374" spans="1:3" ht="15" customHeight="1" x14ac:dyDescent="0.25">
      <c r="A374" s="341"/>
      <c r="B374" s="319"/>
      <c r="C374" s="319"/>
    </row>
    <row r="375" spans="1:3" ht="15" customHeight="1" x14ac:dyDescent="0.25">
      <c r="A375" s="341"/>
      <c r="B375" s="319"/>
      <c r="C375" s="319"/>
    </row>
    <row r="376" spans="1:3" ht="15" customHeight="1" x14ac:dyDescent="0.25">
      <c r="A376" s="341"/>
      <c r="B376" s="319"/>
      <c r="C376" s="319"/>
    </row>
    <row r="377" spans="1:3" ht="15" customHeight="1" x14ac:dyDescent="0.25">
      <c r="A377" s="341"/>
      <c r="B377" s="319"/>
      <c r="C377" s="319"/>
    </row>
    <row r="378" spans="1:3" ht="15" customHeight="1" x14ac:dyDescent="0.25">
      <c r="A378" s="341"/>
      <c r="B378" s="319"/>
      <c r="C378" s="319"/>
    </row>
    <row r="379" spans="1:3" ht="15" customHeight="1" x14ac:dyDescent="0.25">
      <c r="A379" s="341"/>
      <c r="B379" s="319"/>
      <c r="C379" s="319"/>
    </row>
    <row r="380" spans="1:3" ht="15" customHeight="1" x14ac:dyDescent="0.25">
      <c r="A380" s="341"/>
      <c r="B380" s="319"/>
      <c r="C380" s="319"/>
    </row>
    <row r="381" spans="1:3" ht="15" customHeight="1" x14ac:dyDescent="0.25">
      <c r="A381" s="341"/>
      <c r="B381" s="319"/>
      <c r="C381" s="319"/>
    </row>
    <row r="382" spans="1:3" ht="15" customHeight="1" x14ac:dyDescent="0.25">
      <c r="A382" s="341"/>
      <c r="B382" s="319"/>
      <c r="C382" s="319"/>
    </row>
    <row r="383" spans="1:3" ht="15" customHeight="1" x14ac:dyDescent="0.25">
      <c r="A383" s="341"/>
      <c r="B383" s="319"/>
      <c r="C383" s="319"/>
    </row>
    <row r="384" spans="1:3" ht="15" customHeight="1" x14ac:dyDescent="0.25">
      <c r="A384" s="341"/>
      <c r="B384" s="319"/>
      <c r="C384" s="319"/>
    </row>
    <row r="385" spans="1:3" ht="15" customHeight="1" x14ac:dyDescent="0.25">
      <c r="A385" s="341"/>
      <c r="B385" s="319"/>
      <c r="C385" s="319"/>
    </row>
    <row r="386" spans="1:3" ht="15" customHeight="1" x14ac:dyDescent="0.25">
      <c r="A386" s="341"/>
      <c r="B386" s="319"/>
      <c r="C386" s="319"/>
    </row>
    <row r="387" spans="1:3" ht="15" customHeight="1" x14ac:dyDescent="0.25">
      <c r="A387" s="341"/>
      <c r="B387" s="319"/>
      <c r="C387" s="319"/>
    </row>
    <row r="388" spans="1:3" ht="15" customHeight="1" x14ac:dyDescent="0.25">
      <c r="A388" s="341"/>
      <c r="B388" s="319"/>
      <c r="C388" s="319"/>
    </row>
    <row r="389" spans="1:3" ht="15" customHeight="1" x14ac:dyDescent="0.25">
      <c r="A389" s="341"/>
      <c r="B389" s="319"/>
      <c r="C389" s="319"/>
    </row>
    <row r="390" spans="1:3" ht="15" customHeight="1" x14ac:dyDescent="0.25">
      <c r="A390" s="341"/>
      <c r="B390" s="319"/>
      <c r="C390" s="319"/>
    </row>
    <row r="391" spans="1:3" ht="15" customHeight="1" x14ac:dyDescent="0.25">
      <c r="A391" s="341"/>
      <c r="B391" s="319"/>
      <c r="C391" s="319"/>
    </row>
    <row r="392" spans="1:3" ht="15" customHeight="1" x14ac:dyDescent="0.25">
      <c r="A392" s="341"/>
      <c r="B392" s="319"/>
      <c r="C392" s="319"/>
    </row>
    <row r="393" spans="1:3" ht="15" customHeight="1" x14ac:dyDescent="0.25">
      <c r="A393" s="341"/>
      <c r="B393" s="319"/>
      <c r="C393" s="319"/>
    </row>
    <row r="394" spans="1:3" ht="15" customHeight="1" x14ac:dyDescent="0.25">
      <c r="A394" s="341"/>
      <c r="B394" s="319"/>
      <c r="C394" s="319"/>
    </row>
    <row r="395" spans="1:3" ht="15" customHeight="1" x14ac:dyDescent="0.25">
      <c r="A395" s="341"/>
      <c r="B395" s="319"/>
      <c r="C395" s="319"/>
    </row>
    <row r="396" spans="1:3" ht="15" customHeight="1" x14ac:dyDescent="0.25">
      <c r="A396" s="341"/>
      <c r="B396" s="319"/>
      <c r="C396" s="319"/>
    </row>
    <row r="397" spans="1:3" ht="15" customHeight="1" x14ac:dyDescent="0.25">
      <c r="A397" s="341"/>
      <c r="B397" s="319"/>
      <c r="C397" s="319"/>
    </row>
    <row r="398" spans="1:3" ht="15" customHeight="1" x14ac:dyDescent="0.25">
      <c r="A398" s="341"/>
      <c r="B398" s="319"/>
      <c r="C398" s="319"/>
    </row>
    <row r="399" spans="1:3" ht="15" customHeight="1" x14ac:dyDescent="0.25">
      <c r="A399" s="341"/>
      <c r="B399" s="319"/>
      <c r="C399" s="319"/>
    </row>
    <row r="400" spans="1:3" ht="15" customHeight="1" x14ac:dyDescent="0.25">
      <c r="A400" s="341"/>
      <c r="B400" s="319"/>
      <c r="C400" s="319"/>
    </row>
    <row r="401" spans="1:3" ht="15" customHeight="1" x14ac:dyDescent="0.25">
      <c r="A401" s="341"/>
      <c r="B401" s="319"/>
      <c r="C401" s="319"/>
    </row>
    <row r="402" spans="1:3" ht="15" customHeight="1" x14ac:dyDescent="0.25">
      <c r="A402" s="341"/>
      <c r="B402" s="319"/>
      <c r="C402" s="319"/>
    </row>
    <row r="403" spans="1:3" ht="15" customHeight="1" x14ac:dyDescent="0.25">
      <c r="A403" s="341"/>
      <c r="B403" s="319"/>
      <c r="C403" s="319"/>
    </row>
    <row r="404" spans="1:3" ht="15" customHeight="1" x14ac:dyDescent="0.25">
      <c r="A404" s="341"/>
      <c r="B404" s="319"/>
      <c r="C404" s="319"/>
    </row>
    <row r="405" spans="1:3" ht="15" customHeight="1" x14ac:dyDescent="0.25">
      <c r="A405" s="341"/>
      <c r="B405" s="319"/>
      <c r="C405" s="319"/>
    </row>
    <row r="406" spans="1:3" ht="15" customHeight="1" x14ac:dyDescent="0.25">
      <c r="A406" s="341"/>
      <c r="B406" s="319"/>
      <c r="C406" s="319"/>
    </row>
    <row r="407" spans="1:3" ht="15" customHeight="1" x14ac:dyDescent="0.25">
      <c r="A407" s="341"/>
      <c r="B407" s="319"/>
      <c r="C407" s="319"/>
    </row>
    <row r="408" spans="1:3" ht="15" customHeight="1" x14ac:dyDescent="0.25">
      <c r="A408" s="341"/>
      <c r="B408" s="319"/>
      <c r="C408" s="319"/>
    </row>
    <row r="409" spans="1:3" ht="15" customHeight="1" x14ac:dyDescent="0.25">
      <c r="A409" s="341"/>
      <c r="B409" s="319"/>
      <c r="C409" s="319"/>
    </row>
    <row r="410" spans="1:3" ht="15" customHeight="1" x14ac:dyDescent="0.25">
      <c r="A410" s="341"/>
      <c r="B410" s="319"/>
      <c r="C410" s="319"/>
    </row>
    <row r="411" spans="1:3" ht="15" customHeight="1" x14ac:dyDescent="0.25">
      <c r="A411" s="341"/>
      <c r="B411" s="319"/>
      <c r="C411" s="319"/>
    </row>
    <row r="412" spans="1:3" ht="15" customHeight="1" x14ac:dyDescent="0.25">
      <c r="A412" s="341"/>
      <c r="B412" s="319"/>
      <c r="C412" s="319"/>
    </row>
    <row r="413" spans="1:3" ht="15" customHeight="1" x14ac:dyDescent="0.25">
      <c r="A413" s="341"/>
      <c r="B413" s="319"/>
      <c r="C413" s="319"/>
    </row>
    <row r="414" spans="1:3" ht="15" customHeight="1" x14ac:dyDescent="0.25">
      <c r="A414" s="341"/>
      <c r="B414" s="319"/>
      <c r="C414" s="319"/>
    </row>
    <row r="415" spans="1:3" ht="15" customHeight="1" x14ac:dyDescent="0.25">
      <c r="A415" s="341"/>
      <c r="B415" s="319"/>
      <c r="C415" s="319"/>
    </row>
    <row r="416" spans="1:3" ht="15" customHeight="1" x14ac:dyDescent="0.25">
      <c r="A416" s="341"/>
      <c r="B416" s="319"/>
      <c r="C416" s="319"/>
    </row>
    <row r="417" spans="1:3" ht="15" customHeight="1" x14ac:dyDescent="0.25">
      <c r="A417" s="341"/>
      <c r="B417" s="319"/>
      <c r="C417" s="319"/>
    </row>
    <row r="418" spans="1:3" ht="15" customHeight="1" x14ac:dyDescent="0.25">
      <c r="A418" s="341"/>
      <c r="B418" s="319"/>
      <c r="C418" s="319"/>
    </row>
    <row r="419" spans="1:3" ht="15" customHeight="1" x14ac:dyDescent="0.25">
      <c r="A419" s="341"/>
      <c r="B419" s="319"/>
      <c r="C419" s="319"/>
    </row>
    <row r="420" spans="1:3" ht="15" customHeight="1" x14ac:dyDescent="0.25">
      <c r="A420" s="341"/>
      <c r="B420" s="319"/>
      <c r="C420" s="319"/>
    </row>
    <row r="421" spans="1:3" ht="15" customHeight="1" x14ac:dyDescent="0.25">
      <c r="A421" s="341"/>
      <c r="B421" s="319"/>
      <c r="C421" s="319"/>
    </row>
    <row r="422" spans="1:3" ht="15" customHeight="1" x14ac:dyDescent="0.25">
      <c r="A422" s="341"/>
      <c r="B422" s="319"/>
      <c r="C422" s="319"/>
    </row>
    <row r="423" spans="1:3" ht="15" customHeight="1" x14ac:dyDescent="0.25">
      <c r="A423" s="341"/>
      <c r="B423" s="319"/>
      <c r="C423" s="319"/>
    </row>
    <row r="424" spans="1:3" ht="15" customHeight="1" x14ac:dyDescent="0.25">
      <c r="A424" s="341"/>
      <c r="B424" s="319"/>
      <c r="C424" s="319"/>
    </row>
    <row r="425" spans="1:3" ht="15" customHeight="1" x14ac:dyDescent="0.25">
      <c r="A425" s="341"/>
      <c r="B425" s="319"/>
      <c r="C425" s="319"/>
    </row>
    <row r="426" spans="1:3" ht="15" customHeight="1" x14ac:dyDescent="0.25">
      <c r="A426" s="341"/>
      <c r="B426" s="319"/>
      <c r="C426" s="319"/>
    </row>
    <row r="427" spans="1:3" ht="15" customHeight="1" x14ac:dyDescent="0.25">
      <c r="A427" s="341"/>
      <c r="B427" s="319"/>
      <c r="C427" s="319"/>
    </row>
    <row r="428" spans="1:3" ht="15" customHeight="1" x14ac:dyDescent="0.25">
      <c r="A428" s="341"/>
      <c r="B428" s="319"/>
      <c r="C428" s="319"/>
    </row>
    <row r="429" spans="1:3" ht="15" customHeight="1" x14ac:dyDescent="0.25">
      <c r="A429" s="341"/>
      <c r="B429" s="319"/>
      <c r="C429" s="319"/>
    </row>
    <row r="430" spans="1:3" ht="15" customHeight="1" x14ac:dyDescent="0.25">
      <c r="A430" s="341"/>
      <c r="B430" s="319"/>
      <c r="C430" s="319"/>
    </row>
    <row r="431" spans="1:3" ht="15" customHeight="1" x14ac:dyDescent="0.25">
      <c r="A431" s="341"/>
      <c r="B431" s="319"/>
      <c r="C431" s="319"/>
    </row>
    <row r="432" spans="1:3" ht="15" customHeight="1" x14ac:dyDescent="0.25">
      <c r="A432" s="341"/>
      <c r="B432" s="319"/>
      <c r="C432" s="319"/>
    </row>
    <row r="433" spans="1:3" ht="15" customHeight="1" x14ac:dyDescent="0.25">
      <c r="A433" s="341"/>
      <c r="B433" s="319"/>
      <c r="C433" s="319"/>
    </row>
    <row r="434" spans="1:3" ht="15" customHeight="1" x14ac:dyDescent="0.25">
      <c r="A434" s="341"/>
      <c r="B434" s="319"/>
      <c r="C434" s="319"/>
    </row>
    <row r="435" spans="1:3" ht="15" customHeight="1" x14ac:dyDescent="0.25">
      <c r="A435" s="341"/>
      <c r="B435" s="319"/>
      <c r="C435" s="319"/>
    </row>
    <row r="436" spans="1:3" ht="15" customHeight="1" x14ac:dyDescent="0.25">
      <c r="A436" s="341"/>
      <c r="B436" s="319"/>
      <c r="C436" s="319"/>
    </row>
    <row r="437" spans="1:3" ht="15" customHeight="1" x14ac:dyDescent="0.25">
      <c r="A437" s="341"/>
      <c r="B437" s="319"/>
      <c r="C437" s="319"/>
    </row>
    <row r="438" spans="1:3" ht="15" customHeight="1" x14ac:dyDescent="0.25">
      <c r="A438" s="341"/>
      <c r="B438" s="319"/>
      <c r="C438" s="319"/>
    </row>
    <row r="439" spans="1:3" ht="15" customHeight="1" x14ac:dyDescent="0.25">
      <c r="A439" s="341"/>
      <c r="B439" s="319"/>
      <c r="C439" s="319"/>
    </row>
    <row r="440" spans="1:3" ht="15" customHeight="1" x14ac:dyDescent="0.25">
      <c r="A440" s="341"/>
      <c r="B440" s="319"/>
      <c r="C440" s="319"/>
    </row>
    <row r="441" spans="1:3" ht="15" customHeight="1" x14ac:dyDescent="0.25">
      <c r="A441" s="341"/>
      <c r="B441" s="319"/>
      <c r="C441" s="319"/>
    </row>
    <row r="442" spans="1:3" ht="15" customHeight="1" x14ac:dyDescent="0.25">
      <c r="A442" s="341"/>
      <c r="B442" s="319"/>
      <c r="C442" s="319"/>
    </row>
    <row r="443" spans="1:3" ht="15" customHeight="1" x14ac:dyDescent="0.25">
      <c r="A443" s="341"/>
      <c r="B443" s="319"/>
      <c r="C443" s="319"/>
    </row>
    <row r="444" spans="1:3" ht="15" customHeight="1" x14ac:dyDescent="0.25">
      <c r="A444" s="341"/>
      <c r="B444" s="319"/>
      <c r="C444" s="319"/>
    </row>
    <row r="445" spans="1:3" ht="15" customHeight="1" x14ac:dyDescent="0.25">
      <c r="A445" s="341"/>
      <c r="B445" s="319"/>
      <c r="C445" s="319"/>
    </row>
    <row r="446" spans="1:3" ht="15" customHeight="1" x14ac:dyDescent="0.25">
      <c r="A446" s="341"/>
      <c r="B446" s="319"/>
      <c r="C446" s="319"/>
    </row>
    <row r="447" spans="1:3" ht="15" customHeight="1" x14ac:dyDescent="0.25">
      <c r="A447" s="341"/>
      <c r="B447" s="319"/>
      <c r="C447" s="319"/>
    </row>
    <row r="448" spans="1:3" ht="15" customHeight="1" x14ac:dyDescent="0.25">
      <c r="A448" s="341"/>
      <c r="B448" s="319"/>
      <c r="C448" s="319"/>
    </row>
    <row r="449" spans="1:3" ht="15" customHeight="1" x14ac:dyDescent="0.25">
      <c r="A449" s="341"/>
      <c r="B449" s="319"/>
      <c r="C449" s="319"/>
    </row>
    <row r="450" spans="1:3" ht="15" customHeight="1" x14ac:dyDescent="0.25">
      <c r="A450" s="341"/>
      <c r="B450" s="319"/>
      <c r="C450" s="319"/>
    </row>
    <row r="451" spans="1:3" ht="15" customHeight="1" x14ac:dyDescent="0.25">
      <c r="A451" s="341"/>
      <c r="B451" s="319"/>
      <c r="C451" s="319"/>
    </row>
    <row r="452" spans="1:3" ht="15" customHeight="1" x14ac:dyDescent="0.25">
      <c r="A452" s="341"/>
      <c r="B452" s="319"/>
      <c r="C452" s="319"/>
    </row>
    <row r="453" spans="1:3" ht="15" customHeight="1" x14ac:dyDescent="0.25">
      <c r="A453" s="341"/>
      <c r="B453" s="319"/>
      <c r="C453" s="319"/>
    </row>
    <row r="454" spans="1:3" ht="15" customHeight="1" x14ac:dyDescent="0.25">
      <c r="A454" s="341"/>
      <c r="B454" s="319"/>
      <c r="C454" s="319"/>
    </row>
    <row r="455" spans="1:3" ht="15" customHeight="1" x14ac:dyDescent="0.25">
      <c r="A455" s="341"/>
      <c r="B455" s="319"/>
      <c r="C455" s="319"/>
    </row>
    <row r="456" spans="1:3" ht="15" customHeight="1" x14ac:dyDescent="0.25">
      <c r="A456" s="341"/>
      <c r="B456" s="319"/>
      <c r="C456" s="319"/>
    </row>
    <row r="457" spans="1:3" ht="15" customHeight="1" x14ac:dyDescent="0.25">
      <c r="A457" s="341"/>
      <c r="B457" s="319"/>
      <c r="C457" s="319"/>
    </row>
    <row r="458" spans="1:3" ht="15" customHeight="1" x14ac:dyDescent="0.25">
      <c r="A458" s="341"/>
      <c r="B458" s="319"/>
      <c r="C458" s="319"/>
    </row>
    <row r="459" spans="1:3" ht="15" customHeight="1" x14ac:dyDescent="0.25">
      <c r="A459" s="341"/>
      <c r="B459" s="319"/>
      <c r="C459" s="319"/>
    </row>
    <row r="460" spans="1:3" ht="15" customHeight="1" x14ac:dyDescent="0.25">
      <c r="A460" s="341"/>
      <c r="B460" s="319"/>
      <c r="C460" s="319"/>
    </row>
    <row r="461" spans="1:3" ht="15" customHeight="1" x14ac:dyDescent="0.25">
      <c r="A461" s="341"/>
      <c r="B461" s="319"/>
      <c r="C461" s="319"/>
    </row>
    <row r="462" spans="1:3" ht="15" customHeight="1" x14ac:dyDescent="0.25">
      <c r="A462" s="341"/>
      <c r="B462" s="319"/>
      <c r="C462" s="319"/>
    </row>
    <row r="463" spans="1:3" ht="15" customHeight="1" x14ac:dyDescent="0.25">
      <c r="A463" s="341"/>
      <c r="B463" s="319"/>
      <c r="C463" s="319"/>
    </row>
    <row r="464" spans="1:3" ht="15" customHeight="1" x14ac:dyDescent="0.25">
      <c r="A464" s="341"/>
      <c r="B464" s="319"/>
      <c r="C464" s="319"/>
    </row>
    <row r="465" spans="1:3" ht="15" customHeight="1" x14ac:dyDescent="0.25">
      <c r="A465" s="341"/>
      <c r="B465" s="319"/>
      <c r="C465" s="319"/>
    </row>
    <row r="466" spans="1:3" ht="15" customHeight="1" x14ac:dyDescent="0.25">
      <c r="A466" s="341"/>
      <c r="B466" s="319"/>
      <c r="C466" s="319"/>
    </row>
    <row r="467" spans="1:3" ht="15" customHeight="1" x14ac:dyDescent="0.25">
      <c r="A467" s="341"/>
      <c r="B467" s="319"/>
      <c r="C467" s="319"/>
    </row>
    <row r="468" spans="1:3" ht="15" customHeight="1" x14ac:dyDescent="0.25">
      <c r="A468" s="341"/>
      <c r="B468" s="319"/>
      <c r="C468" s="319"/>
    </row>
    <row r="469" spans="1:3" ht="15" customHeight="1" x14ac:dyDescent="0.25">
      <c r="A469" s="341"/>
      <c r="B469" s="319"/>
      <c r="C469" s="319"/>
    </row>
    <row r="470" spans="1:3" ht="15" customHeight="1" x14ac:dyDescent="0.25">
      <c r="A470" s="341"/>
      <c r="B470" s="319"/>
      <c r="C470" s="319"/>
    </row>
    <row r="471" spans="1:3" ht="15" customHeight="1" x14ac:dyDescent="0.25">
      <c r="A471" s="341"/>
      <c r="B471" s="319"/>
      <c r="C471" s="319"/>
    </row>
    <row r="472" spans="1:3" ht="15" customHeight="1" x14ac:dyDescent="0.25">
      <c r="A472" s="341"/>
      <c r="B472" s="319"/>
      <c r="C472" s="319"/>
    </row>
    <row r="473" spans="1:3" ht="15" customHeight="1" x14ac:dyDescent="0.25">
      <c r="A473" s="341"/>
      <c r="B473" s="319"/>
      <c r="C473" s="319"/>
    </row>
    <row r="474" spans="1:3" ht="15" customHeight="1" x14ac:dyDescent="0.25">
      <c r="A474" s="341"/>
      <c r="B474" s="319"/>
      <c r="C474" s="319"/>
    </row>
    <row r="475" spans="1:3" ht="15" customHeight="1" x14ac:dyDescent="0.25">
      <c r="A475" s="341"/>
      <c r="B475" s="319"/>
      <c r="C475" s="319"/>
    </row>
    <row r="476" spans="1:3" ht="15" customHeight="1" x14ac:dyDescent="0.25">
      <c r="A476" s="341"/>
      <c r="B476" s="319"/>
      <c r="C476" s="319"/>
    </row>
    <row r="477" spans="1:3" ht="15" customHeight="1" x14ac:dyDescent="0.25">
      <c r="A477" s="341"/>
      <c r="B477" s="319"/>
      <c r="C477" s="319"/>
    </row>
    <row r="478" spans="1:3" ht="15" customHeight="1" x14ac:dyDescent="0.25">
      <c r="A478" s="341"/>
      <c r="B478" s="319"/>
      <c r="C478" s="319"/>
    </row>
    <row r="479" spans="1:3" ht="15" customHeight="1" x14ac:dyDescent="0.25">
      <c r="A479" s="341"/>
      <c r="B479" s="319"/>
      <c r="C479" s="319"/>
    </row>
    <row r="480" spans="1:3" ht="15" customHeight="1" x14ac:dyDescent="0.25">
      <c r="A480" s="341"/>
      <c r="B480" s="319"/>
      <c r="C480" s="319"/>
    </row>
    <row r="481" spans="1:3" ht="15" customHeight="1" x14ac:dyDescent="0.25">
      <c r="A481" s="341"/>
      <c r="B481" s="319"/>
      <c r="C481" s="319"/>
    </row>
    <row r="482" spans="1:3" ht="15" customHeight="1" x14ac:dyDescent="0.25">
      <c r="A482" s="341"/>
      <c r="B482" s="319"/>
      <c r="C482" s="319"/>
    </row>
    <row r="483" spans="1:3" ht="15" customHeight="1" x14ac:dyDescent="0.25">
      <c r="A483" s="341"/>
      <c r="B483" s="319"/>
      <c r="C483" s="319"/>
    </row>
    <row r="484" spans="1:3" ht="15" customHeight="1" x14ac:dyDescent="0.25">
      <c r="A484" s="341"/>
      <c r="B484" s="319"/>
      <c r="C484" s="319"/>
    </row>
    <row r="485" spans="1:3" ht="15" customHeight="1" x14ac:dyDescent="0.25">
      <c r="A485" s="341"/>
      <c r="B485" s="319"/>
      <c r="C485" s="319"/>
    </row>
    <row r="486" spans="1:3" ht="15" customHeight="1" x14ac:dyDescent="0.25">
      <c r="A486" s="341"/>
      <c r="B486" s="319"/>
      <c r="C486" s="319"/>
    </row>
    <row r="487" spans="1:3" ht="15" customHeight="1" x14ac:dyDescent="0.25">
      <c r="A487" s="341"/>
      <c r="B487" s="319"/>
      <c r="C487" s="319"/>
    </row>
    <row r="488" spans="1:3" ht="15" customHeight="1" x14ac:dyDescent="0.25">
      <c r="A488" s="341"/>
      <c r="B488" s="319"/>
      <c r="C488" s="319"/>
    </row>
    <row r="489" spans="1:3" ht="15" customHeight="1" x14ac:dyDescent="0.25">
      <c r="A489" s="341"/>
      <c r="B489" s="319"/>
      <c r="C489" s="319"/>
    </row>
    <row r="490" spans="1:3" ht="15" customHeight="1" x14ac:dyDescent="0.25">
      <c r="A490" s="341"/>
      <c r="B490" s="319"/>
      <c r="C490" s="319"/>
    </row>
    <row r="491" spans="1:3" ht="15" customHeight="1" x14ac:dyDescent="0.25">
      <c r="A491" s="341"/>
      <c r="B491" s="319"/>
      <c r="C491" s="319"/>
    </row>
    <row r="492" spans="1:3" ht="15" customHeight="1" x14ac:dyDescent="0.25">
      <c r="A492" s="341"/>
      <c r="B492" s="319"/>
      <c r="C492" s="319"/>
    </row>
    <row r="493" spans="1:3" ht="15" customHeight="1" x14ac:dyDescent="0.25">
      <c r="A493" s="341"/>
      <c r="B493" s="319"/>
      <c r="C493" s="319"/>
    </row>
    <row r="494" spans="1:3" ht="15" customHeight="1" x14ac:dyDescent="0.25">
      <c r="A494" s="341"/>
      <c r="B494" s="319"/>
      <c r="C494" s="319"/>
    </row>
    <row r="495" spans="1:3" ht="15" customHeight="1" x14ac:dyDescent="0.25">
      <c r="A495" s="341"/>
      <c r="B495" s="319"/>
      <c r="C495" s="319"/>
    </row>
    <row r="496" spans="1:3" ht="15" customHeight="1" x14ac:dyDescent="0.25">
      <c r="A496" s="341"/>
      <c r="B496" s="319"/>
      <c r="C496" s="319"/>
    </row>
    <row r="497" spans="1:3" ht="15" customHeight="1" x14ac:dyDescent="0.25">
      <c r="A497" s="341"/>
      <c r="B497" s="319"/>
      <c r="C497" s="319"/>
    </row>
    <row r="498" spans="1:3" ht="15" customHeight="1" x14ac:dyDescent="0.25">
      <c r="A498" s="341"/>
      <c r="B498" s="319"/>
      <c r="C498" s="319"/>
    </row>
    <row r="499" spans="1:3" ht="15" customHeight="1" x14ac:dyDescent="0.25">
      <c r="A499" s="341"/>
      <c r="B499" s="319"/>
      <c r="C499" s="319"/>
    </row>
  </sheetData>
  <dataValidations count="2">
    <dataValidation type="date" allowBlank="1" showInputMessage="1" showErrorMessage="1" promptTitle="Date" prompt="Enter the public holiday date in DD/MM/YYYY format" sqref="A10:A499" xr:uid="{00000000-0002-0000-0800-000000000000}">
      <formula1>1</formula1>
      <formula2>2958101</formula2>
    </dataValidation>
    <dataValidation allowBlank="1" showInputMessage="1" showErrorMessage="1" promptTitle="Country" prompt="Specify the country this public holiday date belongs to._x000a__x000a_A date can only belong to a single country. Enter the date a second time if it applies to another country as well." sqref="B10:B499" xr:uid="{00000000-0002-0000-0800-000001000000}"/>
  </dataValidations>
  <pageMargins left="0.7" right="0.7" top="0.75" bottom="0.75" header="0.3" footer="0.3"/>
  <pageSetup paperSize="9" orientation="portrait" horizontalDpi="4294967292" verticalDpi="4294967292"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E30C9291DE9844DB3C3709D3341FECC" ma:contentTypeVersion="18" ma:contentTypeDescription="Create a new document." ma:contentTypeScope="" ma:versionID="afd4a6b1f828197bdb5ac817f04409f4">
  <xsd:schema xmlns:xsd="http://www.w3.org/2001/XMLSchema" xmlns:xs="http://www.w3.org/2001/XMLSchema" xmlns:p="http://schemas.microsoft.com/office/2006/metadata/properties" xmlns:ns1="http://schemas.microsoft.com/sharepoint/v3" xmlns:ns2="e7672df5-a0c6-4da3-9289-7bc375e83cec" xmlns:ns3="a37a3813-3863-482d-a0ce-bc373b1329d7" targetNamespace="http://schemas.microsoft.com/office/2006/metadata/properties" ma:root="true" ma:fieldsID="45cdfa62be471d0a50d27cf7fbe35026" ns1:_="" ns2:_="" ns3:_="">
    <xsd:import namespace="http://schemas.microsoft.com/sharepoint/v3"/>
    <xsd:import namespace="e7672df5-a0c6-4da3-9289-7bc375e83cec"/>
    <xsd:import namespace="a37a3813-3863-482d-a0ce-bc373b1329d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OCR" minOccurs="0"/>
                <xsd:element ref="ns2:MediaServiceLocation"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72df5-a0c6-4da3-9289-7bc375e83c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046eaa27-86bb-47b9-a01d-228a12f73e3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37a3813-3863-482d-a0ce-bc373b1329d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43e89159-4dc8-4954-9722-cdfa92c3539c}" ma:internalName="TaxCatchAll" ma:showField="CatchAllData" ma:web="a37a3813-3863-482d-a0ce-bc373b1329d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a37a3813-3863-482d-a0ce-bc373b1329d7">
      <UserInfo>
        <DisplayName>James Elcock</DisplayName>
        <AccountId>177</AccountId>
        <AccountType/>
      </UserInfo>
      <UserInfo>
        <DisplayName>Kallum Durcan</DisplayName>
        <AccountId>201</AccountId>
        <AccountType/>
      </UserInfo>
      <UserInfo>
        <DisplayName>Martin Tickle</DisplayName>
        <AccountId>202</AccountId>
        <AccountType/>
      </UserInfo>
    </SharedWithUsers>
    <MediaLengthInSeconds xmlns="e7672df5-a0c6-4da3-9289-7bc375e83cec" xsi:nil="true"/>
    <lcf76f155ced4ddcb4097134ff3c332f xmlns="e7672df5-a0c6-4da3-9289-7bc375e83cec">
      <Terms xmlns="http://schemas.microsoft.com/office/infopath/2007/PartnerControls"/>
    </lcf76f155ced4ddcb4097134ff3c332f>
    <TaxCatchAll xmlns="a37a3813-3863-482d-a0ce-bc373b1329d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3F52AF-25FD-451F-9DD6-C5C0A57F2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7672df5-a0c6-4da3-9289-7bc375e83cec"/>
    <ds:schemaRef ds:uri="a37a3813-3863-482d-a0ce-bc373b1329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F05F55-A356-44E6-B5E4-B529C88B1F17}">
  <ds:schemaRefs>
    <ds:schemaRef ds:uri="http://www.w3.org/XML/1998/namespace"/>
    <ds:schemaRef ds:uri="http://purl.org/dc/terms/"/>
    <ds:schemaRef ds:uri="bd567ecf-c57c-4d47-880c-3229d63714ee"/>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a7a1fb51-b662-4769-9297-e1f2ab2c32f0"/>
    <ds:schemaRef ds:uri="http://schemas.microsoft.com/office/2006/metadata/properties"/>
    <ds:schemaRef ds:uri="http://purl.org/dc/dcmitype/"/>
    <ds:schemaRef ds:uri="http://schemas.microsoft.com/sharepoint/v3"/>
    <ds:schemaRef ds:uri="a37a3813-3863-482d-a0ce-bc373b1329d7"/>
    <ds:schemaRef ds:uri="e7672df5-a0c6-4da3-9289-7bc375e83cec"/>
  </ds:schemaRefs>
</ds:datastoreItem>
</file>

<file path=customXml/itemProps3.xml><?xml version="1.0" encoding="utf-8"?>
<ds:datastoreItem xmlns:ds="http://schemas.openxmlformats.org/officeDocument/2006/customXml" ds:itemID="{7D5B9832-90B8-44EB-801B-1D18A4F4585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10</vt:i4>
      </vt:variant>
    </vt:vector>
  </HeadingPairs>
  <TitlesOfParts>
    <vt:vector size="19" baseType="lpstr">
      <vt:lpstr>Lists</vt:lpstr>
      <vt:lpstr>Instructions</vt:lpstr>
      <vt:lpstr>Rota Pattern Data</vt:lpstr>
      <vt:lpstr>User Data</vt:lpstr>
      <vt:lpstr>Absence Types</vt:lpstr>
      <vt:lpstr>Absence Types - Advanced</vt:lpstr>
      <vt:lpstr>Absence Data</vt:lpstr>
      <vt:lpstr>Carry Over Data</vt:lpstr>
      <vt:lpstr>Public Holiday Data</vt:lpstr>
      <vt:lpstr>Atype</vt:lpstr>
      <vt:lpstr>Authorisation</vt:lpstr>
      <vt:lpstr>CoType</vt:lpstr>
      <vt:lpstr>DayRota</vt:lpstr>
      <vt:lpstr>Days</vt:lpstr>
      <vt:lpstr>Hours</vt:lpstr>
      <vt:lpstr>Roles</vt:lpstr>
      <vt:lpstr>TimesOfDayStart</vt:lpstr>
      <vt:lpstr>WorkingPeriod</vt:lpstr>
      <vt:lpstr>YN</vt:lpstr>
    </vt:vector>
  </TitlesOfParts>
  <Manager/>
  <Company>Senior Internet Ltd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e-days Data Capture Form</dc:title>
  <dc:subject/>
  <dc:creator>e-days</dc:creator>
  <cp:keywords/>
  <dc:description/>
  <cp:lastModifiedBy>Niall Meakin</cp:lastModifiedBy>
  <cp:revision/>
  <dcterms:created xsi:type="dcterms:W3CDTF">2007-03-28T13:40:00Z</dcterms:created>
  <dcterms:modified xsi:type="dcterms:W3CDTF">2022-07-11T11:28:00Z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0x0101005E30C9291DE9844DB3C3709D3341FECC</vt:lpwstr>
  </property>
  <property fmtid="{D5CDD505-2E9C-101B-9397-08002B2CF9AE}" pid="3" name="AuthorIds_UIVersion_1024">
    <vt:lpwstr>14</vt:lpwstr>
  </property>
  <property fmtid="{D5CDD505-2E9C-101B-9397-08002B2CF9AE}" pid="4" name="AuthorIds_UIVersion_5120">
    <vt:lpwstr>14,16</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MediaServiceImageTags">
    <vt:lpwstr/>
  </property>
</Properties>
</file>